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423"/>
  <workbookPr autoCompressPictures="0"/>
  <bookViews>
    <workbookView xWindow="14000" yWindow="340" windowWidth="8000" windowHeight="7400" firstSheet="3" activeTab="3"/>
  </bookViews>
  <sheets>
    <sheet name="Sheet1" sheetId="1" r:id="rId1"/>
    <sheet name="Sheet2" sheetId="2" r:id="rId2"/>
    <sheet name="Sheet3" sheetId="3" r:id="rId3"/>
    <sheet name="Stata-database" sheetId="9" r:id="rId4"/>
    <sheet name="descriptive data" sheetId="10" r:id="rId5"/>
    <sheet name="legend" sheetId="14" r:id="rId6"/>
    <sheet name="group" sheetId="15" r:id="rId7"/>
    <sheet name="Sheet4" sheetId="16" r:id="rId8"/>
  </sheets>
  <definedNames>
    <definedName name="_xlnm._FilterDatabase" localSheetId="1" hidden="1">Sheet2!$A$1:$A$2692</definedName>
    <definedName name="_xlnm._FilterDatabase" localSheetId="3" hidden="1">'Stata-database'!$A$1:$CR$4841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34" i="16" l="1"/>
  <c r="E33" i="16"/>
  <c r="CR4753" i="9"/>
  <c r="CR4752" i="9"/>
  <c r="CR4751" i="9"/>
  <c r="CR4750" i="9"/>
  <c r="CR4749" i="9"/>
  <c r="CR4748" i="9"/>
  <c r="CR4747" i="9"/>
  <c r="CR4746" i="9"/>
  <c r="CR4745" i="9"/>
  <c r="CR4744" i="9"/>
  <c r="CR4743" i="9"/>
  <c r="CR4742" i="9"/>
  <c r="CR4741" i="9"/>
  <c r="CR4740" i="9"/>
  <c r="CR4739" i="9"/>
  <c r="CR4738" i="9"/>
  <c r="CR4737" i="9"/>
  <c r="CR4736" i="9"/>
  <c r="CR4735" i="9"/>
  <c r="CR4734" i="9"/>
  <c r="CR4733" i="9"/>
  <c r="CR4732" i="9"/>
  <c r="CR4643" i="9"/>
  <c r="CR4642" i="9"/>
  <c r="CR4641" i="9"/>
  <c r="CR4640" i="9"/>
  <c r="CR4639" i="9"/>
  <c r="CR4638" i="9"/>
  <c r="CR4637" i="9"/>
  <c r="CR4636" i="9"/>
  <c r="CR4635" i="9"/>
  <c r="CR4634" i="9"/>
  <c r="CR4633" i="9"/>
  <c r="CR4632" i="9"/>
  <c r="CR4631" i="9"/>
  <c r="CR4630" i="9"/>
  <c r="CR4629" i="9"/>
  <c r="CR4628" i="9"/>
  <c r="CR4627" i="9"/>
  <c r="CR4626" i="9"/>
  <c r="CR4625" i="9"/>
  <c r="CR4624" i="9"/>
  <c r="CR4623" i="9"/>
  <c r="CR4622" i="9"/>
  <c r="CR4533" i="9"/>
  <c r="CR4532" i="9"/>
  <c r="CR4531" i="9"/>
  <c r="CR4530" i="9"/>
  <c r="CR4529" i="9"/>
  <c r="CR4528" i="9"/>
  <c r="CR4527" i="9"/>
  <c r="CR4526" i="9"/>
  <c r="CR4525" i="9"/>
  <c r="CR4524" i="9"/>
  <c r="CR4523" i="9"/>
  <c r="CR4522" i="9"/>
  <c r="CR4521" i="9"/>
  <c r="CR4520" i="9"/>
  <c r="CR4519" i="9"/>
  <c r="CR4518" i="9"/>
  <c r="CR4517" i="9"/>
  <c r="CR4516" i="9"/>
  <c r="CR4515" i="9"/>
  <c r="CR4514" i="9"/>
  <c r="CR4513" i="9"/>
  <c r="CR4512" i="9"/>
  <c r="CR4423" i="9"/>
  <c r="CR4422" i="9"/>
  <c r="CR4421" i="9"/>
  <c r="CR4420" i="9"/>
  <c r="CR4419" i="9"/>
  <c r="CR4418" i="9"/>
  <c r="CR4417" i="9"/>
  <c r="CR4416" i="9"/>
  <c r="CR4415" i="9"/>
  <c r="CR4414" i="9"/>
  <c r="CR4413" i="9"/>
  <c r="CR4412" i="9"/>
  <c r="CR4411" i="9"/>
  <c r="CR4410" i="9"/>
  <c r="CR4409" i="9"/>
  <c r="CR4408" i="9"/>
  <c r="CR4407" i="9"/>
  <c r="CR4406" i="9"/>
  <c r="CR4405" i="9"/>
  <c r="CR4404" i="9"/>
  <c r="CR4403" i="9"/>
  <c r="CR4402" i="9"/>
  <c r="CR4313" i="9"/>
  <c r="CR4312" i="9"/>
  <c r="CR4311" i="9"/>
  <c r="CR4310" i="9"/>
  <c r="CR4309" i="9"/>
  <c r="CR4308" i="9"/>
  <c r="CR4307" i="9"/>
  <c r="CR4306" i="9"/>
  <c r="CR4305" i="9"/>
  <c r="CR4304" i="9"/>
  <c r="CR4303" i="9"/>
  <c r="CR4302" i="9"/>
  <c r="CR4301" i="9"/>
  <c r="CR4300" i="9"/>
  <c r="CR4299" i="9"/>
  <c r="CR4298" i="9"/>
  <c r="CR4297" i="9"/>
  <c r="CR4296" i="9"/>
  <c r="CR4295" i="9"/>
  <c r="CR4294" i="9"/>
  <c r="CR4293" i="9"/>
  <c r="CR4292" i="9"/>
  <c r="CR4203" i="9"/>
  <c r="CR4202" i="9"/>
  <c r="CR4201" i="9"/>
  <c r="CR4200" i="9"/>
  <c r="CR4199" i="9"/>
  <c r="CR4198" i="9"/>
  <c r="CR4197" i="9"/>
  <c r="CR4196" i="9"/>
  <c r="CR4195" i="9"/>
  <c r="CR4194" i="9"/>
  <c r="CR4193" i="9"/>
  <c r="CR4192" i="9"/>
  <c r="CR4191" i="9"/>
  <c r="CR4190" i="9"/>
  <c r="CR4189" i="9"/>
  <c r="CR4188" i="9"/>
  <c r="CR4187" i="9"/>
  <c r="CR4186" i="9"/>
  <c r="CR4185" i="9"/>
  <c r="CR4184" i="9"/>
  <c r="CR4183" i="9"/>
  <c r="CR4182" i="9"/>
  <c r="CR4093" i="9"/>
  <c r="CR4092" i="9"/>
  <c r="CR4091" i="9"/>
  <c r="CR4090" i="9"/>
  <c r="CR4089" i="9"/>
  <c r="CR4088" i="9"/>
  <c r="CR4087" i="9"/>
  <c r="CR4086" i="9"/>
  <c r="CR4085" i="9"/>
  <c r="CR4084" i="9"/>
  <c r="CR4083" i="9"/>
  <c r="CR4082" i="9"/>
  <c r="CR4081" i="9"/>
  <c r="CR4080" i="9"/>
  <c r="CR4079" i="9"/>
  <c r="CR4078" i="9"/>
  <c r="CR4077" i="9"/>
  <c r="CR4076" i="9"/>
  <c r="CR4075" i="9"/>
  <c r="CR4074" i="9"/>
  <c r="CR4073" i="9"/>
  <c r="CR4072" i="9"/>
  <c r="CR3983" i="9"/>
  <c r="CR3982" i="9"/>
  <c r="CR3981" i="9"/>
  <c r="CR3980" i="9"/>
  <c r="CR3979" i="9"/>
  <c r="CR3978" i="9"/>
  <c r="CR3977" i="9"/>
  <c r="CR3976" i="9"/>
  <c r="CR3975" i="9"/>
  <c r="CR3974" i="9"/>
  <c r="CR3973" i="9"/>
  <c r="CR3972" i="9"/>
  <c r="CR3971" i="9"/>
  <c r="CR3970" i="9"/>
  <c r="CR3969" i="9"/>
  <c r="CR3968" i="9"/>
  <c r="CR3967" i="9"/>
  <c r="CR3966" i="9"/>
  <c r="CR3965" i="9"/>
  <c r="CR3964" i="9"/>
  <c r="CR3963" i="9"/>
  <c r="CR3962" i="9"/>
  <c r="CR3873" i="9"/>
  <c r="CR3872" i="9"/>
  <c r="CR3871" i="9"/>
  <c r="CR3870" i="9"/>
  <c r="CR3869" i="9"/>
  <c r="CR3868" i="9"/>
  <c r="CR3867" i="9"/>
  <c r="CR3866" i="9"/>
  <c r="CR3865" i="9"/>
  <c r="CR3864" i="9"/>
  <c r="CR3863" i="9"/>
  <c r="CR3862" i="9"/>
  <c r="CR3861" i="9"/>
  <c r="CR3860" i="9"/>
  <c r="CR3859" i="9"/>
  <c r="CR3858" i="9"/>
  <c r="CR3857" i="9"/>
  <c r="CR3856" i="9"/>
  <c r="CR3855" i="9"/>
  <c r="CR3854" i="9"/>
  <c r="CR3853" i="9"/>
  <c r="CR3852" i="9"/>
  <c r="CR3763" i="9"/>
  <c r="CR3762" i="9"/>
  <c r="CR3761" i="9"/>
  <c r="CR3760" i="9"/>
  <c r="CR3759" i="9"/>
  <c r="CR3758" i="9"/>
  <c r="CR3757" i="9"/>
  <c r="CR3756" i="9"/>
  <c r="CR3755" i="9"/>
  <c r="CR3754" i="9"/>
  <c r="CR3753" i="9"/>
  <c r="CR3752" i="9"/>
  <c r="CR3751" i="9"/>
  <c r="CR3750" i="9"/>
  <c r="CR3749" i="9"/>
  <c r="CR3748" i="9"/>
  <c r="CR3747" i="9"/>
  <c r="CR3746" i="9"/>
  <c r="CR3745" i="9"/>
  <c r="CR3744" i="9"/>
  <c r="CR3743" i="9"/>
  <c r="CR3742" i="9"/>
  <c r="CR3653" i="9"/>
  <c r="CR3652" i="9"/>
  <c r="CR3651" i="9"/>
  <c r="CR3650" i="9"/>
  <c r="CR3649" i="9"/>
  <c r="CR3648" i="9"/>
  <c r="CR3647" i="9"/>
  <c r="CR3646" i="9"/>
  <c r="CR3645" i="9"/>
  <c r="CR3644" i="9"/>
  <c r="CR3643" i="9"/>
  <c r="CR3642" i="9"/>
  <c r="CR3641" i="9"/>
  <c r="CR3640" i="9"/>
  <c r="CR3639" i="9"/>
  <c r="CR3638" i="9"/>
  <c r="CR3637" i="9"/>
  <c r="CR3636" i="9"/>
  <c r="CR3635" i="9"/>
  <c r="CR3634" i="9"/>
  <c r="CR3633" i="9"/>
  <c r="CR3632" i="9"/>
  <c r="CR3543" i="9"/>
  <c r="CR3542" i="9"/>
  <c r="CR3541" i="9"/>
  <c r="CR3540" i="9"/>
  <c r="CR3539" i="9"/>
  <c r="CR3538" i="9"/>
  <c r="CR3537" i="9"/>
  <c r="CR3536" i="9"/>
  <c r="CR3535" i="9"/>
  <c r="CR3534" i="9"/>
  <c r="CR3533" i="9"/>
  <c r="CR3532" i="9"/>
  <c r="CR3531" i="9"/>
  <c r="CR3530" i="9"/>
  <c r="CR3529" i="9"/>
  <c r="CR3528" i="9"/>
  <c r="CR3527" i="9"/>
  <c r="CR3526" i="9"/>
  <c r="CR3525" i="9"/>
  <c r="CR3524" i="9"/>
  <c r="CR3523" i="9"/>
  <c r="CR3522" i="9"/>
  <c r="CR3433" i="9"/>
  <c r="CR3432" i="9"/>
  <c r="CR3431" i="9"/>
  <c r="CR3430" i="9"/>
  <c r="CR3429" i="9"/>
  <c r="CR3428" i="9"/>
  <c r="CR3427" i="9"/>
  <c r="CR3426" i="9"/>
  <c r="CR3425" i="9"/>
  <c r="CR3424" i="9"/>
  <c r="CR3423" i="9"/>
  <c r="CR3422" i="9"/>
  <c r="CR3421" i="9"/>
  <c r="CR3420" i="9"/>
  <c r="CR3419" i="9"/>
  <c r="CR3418" i="9"/>
  <c r="CR3417" i="9"/>
  <c r="CR3416" i="9"/>
  <c r="CR3415" i="9"/>
  <c r="CR3414" i="9"/>
  <c r="CR3413" i="9"/>
  <c r="CR3412" i="9"/>
  <c r="CR3323" i="9"/>
  <c r="CR3322" i="9"/>
  <c r="CR3321" i="9"/>
  <c r="CR3320" i="9"/>
  <c r="CR3319" i="9"/>
  <c r="CR3318" i="9"/>
  <c r="CR3317" i="9"/>
  <c r="CR3316" i="9"/>
  <c r="CR3315" i="9"/>
  <c r="CR3314" i="9"/>
  <c r="CR3313" i="9"/>
  <c r="CR3312" i="9"/>
  <c r="CR3311" i="9"/>
  <c r="CR3310" i="9"/>
  <c r="CR3309" i="9"/>
  <c r="CR3308" i="9"/>
  <c r="CR3307" i="9"/>
  <c r="CR3306" i="9"/>
  <c r="CR3305" i="9"/>
  <c r="CR3304" i="9"/>
  <c r="CR3303" i="9"/>
  <c r="CR3302" i="9"/>
  <c r="CR3213" i="9"/>
  <c r="CR3212" i="9"/>
  <c r="CR3211" i="9"/>
  <c r="CR3210" i="9"/>
  <c r="CR3209" i="9"/>
  <c r="CR3208" i="9"/>
  <c r="CR3207" i="9"/>
  <c r="CR3206" i="9"/>
  <c r="CR3205" i="9"/>
  <c r="CR3204" i="9"/>
  <c r="CR3203" i="9"/>
  <c r="CR3202" i="9"/>
  <c r="CR3201" i="9"/>
  <c r="CR3200" i="9"/>
  <c r="CR3199" i="9"/>
  <c r="CR3198" i="9"/>
  <c r="CR3197" i="9"/>
  <c r="CR3196" i="9"/>
  <c r="CR3195" i="9"/>
  <c r="CR3194" i="9"/>
  <c r="CR3193" i="9"/>
  <c r="CR3192" i="9"/>
  <c r="CR3103" i="9"/>
  <c r="CR3102" i="9"/>
  <c r="CR3101" i="9"/>
  <c r="CR3100" i="9"/>
  <c r="CR3099" i="9"/>
  <c r="CR3098" i="9"/>
  <c r="CR3097" i="9"/>
  <c r="CR3096" i="9"/>
  <c r="CR3095" i="9"/>
  <c r="CR3094" i="9"/>
  <c r="CR3093" i="9"/>
  <c r="CR3092" i="9"/>
  <c r="CR3091" i="9"/>
  <c r="CR3090" i="9"/>
  <c r="CR3089" i="9"/>
  <c r="CR3088" i="9"/>
  <c r="CR3087" i="9"/>
  <c r="CR3086" i="9"/>
  <c r="CR3085" i="9"/>
  <c r="CR3084" i="9"/>
  <c r="CR3083" i="9"/>
  <c r="CR3082" i="9"/>
  <c r="CR2993" i="9"/>
  <c r="CR2992" i="9"/>
  <c r="CR2991" i="9"/>
  <c r="CR2990" i="9"/>
  <c r="CR2989" i="9"/>
  <c r="CR2988" i="9"/>
  <c r="CR2987" i="9"/>
  <c r="CR2986" i="9"/>
  <c r="CR2985" i="9"/>
  <c r="CR2984" i="9"/>
  <c r="CR2983" i="9"/>
  <c r="CR2982" i="9"/>
  <c r="CR2981" i="9"/>
  <c r="CR2980" i="9"/>
  <c r="CR2979" i="9"/>
  <c r="CR2978" i="9"/>
  <c r="CR2977" i="9"/>
  <c r="CR2976" i="9"/>
  <c r="CR2975" i="9"/>
  <c r="CR2974" i="9"/>
  <c r="CR2973" i="9"/>
  <c r="CR2972" i="9"/>
  <c r="CR2883" i="9"/>
  <c r="CR2882" i="9"/>
  <c r="CR2881" i="9"/>
  <c r="CR2880" i="9"/>
  <c r="CR2879" i="9"/>
  <c r="CR2878" i="9"/>
  <c r="CR2877" i="9"/>
  <c r="CR2876" i="9"/>
  <c r="CR2875" i="9"/>
  <c r="CR2874" i="9"/>
  <c r="CR2873" i="9"/>
  <c r="CR2872" i="9"/>
  <c r="CR2871" i="9"/>
  <c r="CR2870" i="9"/>
  <c r="CR2869" i="9"/>
  <c r="CR2868" i="9"/>
  <c r="CR2867" i="9"/>
  <c r="CR2866" i="9"/>
  <c r="CR2865" i="9"/>
  <c r="CR2864" i="9"/>
  <c r="CR2863" i="9"/>
  <c r="CR2862" i="9"/>
  <c r="CR2773" i="9"/>
  <c r="CR2772" i="9"/>
  <c r="CR2771" i="9"/>
  <c r="CR2770" i="9"/>
  <c r="CR2769" i="9"/>
  <c r="CR2768" i="9"/>
  <c r="CR2767" i="9"/>
  <c r="CR2766" i="9"/>
  <c r="CR2765" i="9"/>
  <c r="CR2764" i="9"/>
  <c r="CR2763" i="9"/>
  <c r="CR2762" i="9"/>
  <c r="CR2761" i="9"/>
  <c r="CR2760" i="9"/>
  <c r="CR2759" i="9"/>
  <c r="CR2758" i="9"/>
  <c r="CR2757" i="9"/>
  <c r="CR2756" i="9"/>
  <c r="CR2755" i="9"/>
  <c r="CR2754" i="9"/>
  <c r="CR2753" i="9"/>
  <c r="CR2752" i="9"/>
  <c r="CR2663" i="9"/>
  <c r="CR2662" i="9"/>
  <c r="CR2661" i="9"/>
  <c r="CR2660" i="9"/>
  <c r="CR2659" i="9"/>
  <c r="CR2658" i="9"/>
  <c r="CR2657" i="9"/>
  <c r="CR2656" i="9"/>
  <c r="CR2655" i="9"/>
  <c r="CR2654" i="9"/>
  <c r="CR2653" i="9"/>
  <c r="CR2652" i="9"/>
  <c r="CR2651" i="9"/>
  <c r="CR2650" i="9"/>
  <c r="CR2649" i="9"/>
  <c r="CR2648" i="9"/>
  <c r="CR2647" i="9"/>
  <c r="CR2646" i="9"/>
  <c r="CR2645" i="9"/>
  <c r="CR2644" i="9"/>
  <c r="CR2643" i="9"/>
  <c r="CR2642" i="9"/>
  <c r="CR2553" i="9"/>
  <c r="CR2552" i="9"/>
  <c r="CR2551" i="9"/>
  <c r="CR2550" i="9"/>
  <c r="CR2549" i="9"/>
  <c r="CR2548" i="9"/>
  <c r="CR2547" i="9"/>
  <c r="CR2546" i="9"/>
  <c r="CR2545" i="9"/>
  <c r="CR2544" i="9"/>
  <c r="CR2543" i="9"/>
  <c r="CR2542" i="9"/>
  <c r="CR2541" i="9"/>
  <c r="CR2540" i="9"/>
  <c r="CR2539" i="9"/>
  <c r="CR2538" i="9"/>
  <c r="CR2537" i="9"/>
  <c r="CR2536" i="9"/>
  <c r="CR2535" i="9"/>
  <c r="CR2534" i="9"/>
  <c r="CR2533" i="9"/>
  <c r="CR2532" i="9"/>
  <c r="CR2443" i="9"/>
  <c r="CR2442" i="9"/>
  <c r="CR2441" i="9"/>
  <c r="CR2440" i="9"/>
  <c r="CR2439" i="9"/>
  <c r="CR2438" i="9"/>
  <c r="CR2437" i="9"/>
  <c r="CR2436" i="9"/>
  <c r="CR2435" i="9"/>
  <c r="CR2434" i="9"/>
  <c r="CR2433" i="9"/>
  <c r="CR2432" i="9"/>
  <c r="CR2431" i="9"/>
  <c r="CR2430" i="9"/>
  <c r="CR2429" i="9"/>
  <c r="CR2428" i="9"/>
  <c r="CR2427" i="9"/>
  <c r="CR2426" i="9"/>
  <c r="CR2425" i="9"/>
  <c r="CR2424" i="9"/>
  <c r="CR2423" i="9"/>
  <c r="CR2422" i="9"/>
  <c r="CR2333" i="9"/>
  <c r="CR2332" i="9"/>
  <c r="CR2331" i="9"/>
  <c r="CR2330" i="9"/>
  <c r="CR2329" i="9"/>
  <c r="CR2328" i="9"/>
  <c r="CR2327" i="9"/>
  <c r="CR2326" i="9"/>
  <c r="CR2325" i="9"/>
  <c r="CR2324" i="9"/>
  <c r="CR2323" i="9"/>
  <c r="CR2322" i="9"/>
  <c r="CR2321" i="9"/>
  <c r="CR2320" i="9"/>
  <c r="CR2319" i="9"/>
  <c r="CR2318" i="9"/>
  <c r="CR2317" i="9"/>
  <c r="CR2316" i="9"/>
  <c r="CR2315" i="9"/>
  <c r="CR2314" i="9"/>
  <c r="CR2313" i="9"/>
  <c r="CR2312" i="9"/>
  <c r="CR2223" i="9"/>
  <c r="CR2222" i="9"/>
  <c r="CR2221" i="9"/>
  <c r="CR2220" i="9"/>
  <c r="CR2219" i="9"/>
  <c r="CR2218" i="9"/>
  <c r="CR2217" i="9"/>
  <c r="CR2216" i="9"/>
  <c r="CR2215" i="9"/>
  <c r="CR2214" i="9"/>
  <c r="CR2213" i="9"/>
  <c r="CR2212" i="9"/>
  <c r="CR2211" i="9"/>
  <c r="CR2210" i="9"/>
  <c r="CR2209" i="9"/>
  <c r="CR2208" i="9"/>
  <c r="CR2207" i="9"/>
  <c r="CR2206" i="9"/>
  <c r="CR2205" i="9"/>
  <c r="CR2204" i="9"/>
  <c r="CR2203" i="9"/>
  <c r="CR2202" i="9"/>
  <c r="CR2113" i="9"/>
  <c r="CR2112" i="9"/>
  <c r="CR2111" i="9"/>
  <c r="CR2110" i="9"/>
  <c r="CR2109" i="9"/>
  <c r="CR2108" i="9"/>
  <c r="CR2107" i="9"/>
  <c r="CR2106" i="9"/>
  <c r="CR2105" i="9"/>
  <c r="CR2104" i="9"/>
  <c r="CR2103" i="9"/>
  <c r="CR2102" i="9"/>
  <c r="CR2101" i="9"/>
  <c r="CR2100" i="9"/>
  <c r="CR2099" i="9"/>
  <c r="CR2098" i="9"/>
  <c r="CR2097" i="9"/>
  <c r="CR2096" i="9"/>
  <c r="CR2095" i="9"/>
  <c r="CR2094" i="9"/>
  <c r="CR2093" i="9"/>
  <c r="CR2092" i="9"/>
  <c r="CR2003" i="9"/>
  <c r="CR2002" i="9"/>
  <c r="CR2001" i="9"/>
  <c r="CR2000" i="9"/>
  <c r="CR1999" i="9"/>
  <c r="CR1998" i="9"/>
  <c r="CR1997" i="9"/>
  <c r="CR1996" i="9"/>
  <c r="CR1995" i="9"/>
  <c r="CR1994" i="9"/>
  <c r="CR1993" i="9"/>
  <c r="CR1992" i="9"/>
  <c r="CR1991" i="9"/>
  <c r="CR1990" i="9"/>
  <c r="CR1989" i="9"/>
  <c r="CR1988" i="9"/>
  <c r="CR1987" i="9"/>
  <c r="CR1986" i="9"/>
  <c r="CR1985" i="9"/>
  <c r="CR1984" i="9"/>
  <c r="CR1983" i="9"/>
  <c r="CR1982" i="9"/>
  <c r="CR1893" i="9"/>
  <c r="CR1892" i="9"/>
  <c r="CR1891" i="9"/>
  <c r="CR1890" i="9"/>
  <c r="CR1889" i="9"/>
  <c r="CR1888" i="9"/>
  <c r="CR1887" i="9"/>
  <c r="CR1886" i="9"/>
  <c r="CR1885" i="9"/>
  <c r="CR1884" i="9"/>
  <c r="CR1883" i="9"/>
  <c r="CR1882" i="9"/>
  <c r="CR1881" i="9"/>
  <c r="CR1880" i="9"/>
  <c r="CR1879" i="9"/>
  <c r="CR1878" i="9"/>
  <c r="CR1877" i="9"/>
  <c r="CR1876" i="9"/>
  <c r="CR1875" i="9"/>
  <c r="CR1874" i="9"/>
  <c r="CR1873" i="9"/>
  <c r="CR1872" i="9"/>
  <c r="CR1783" i="9"/>
  <c r="CR1782" i="9"/>
  <c r="CR1781" i="9"/>
  <c r="CR1780" i="9"/>
  <c r="CR1779" i="9"/>
  <c r="CR1778" i="9"/>
  <c r="CR1777" i="9"/>
  <c r="CR1776" i="9"/>
  <c r="CR1775" i="9"/>
  <c r="CR1774" i="9"/>
  <c r="CR1773" i="9"/>
  <c r="CR1772" i="9"/>
  <c r="CR1771" i="9"/>
  <c r="CR1770" i="9"/>
  <c r="CR1769" i="9"/>
  <c r="CR1768" i="9"/>
  <c r="CR1767" i="9"/>
  <c r="CR1766" i="9"/>
  <c r="CR1765" i="9"/>
  <c r="CR1764" i="9"/>
  <c r="CR1763" i="9"/>
  <c r="CR1762" i="9"/>
  <c r="CR1673" i="9"/>
  <c r="CR1672" i="9"/>
  <c r="CR1671" i="9"/>
  <c r="CR1670" i="9"/>
  <c r="CR1669" i="9"/>
  <c r="CR1668" i="9"/>
  <c r="CR1667" i="9"/>
  <c r="CR1666" i="9"/>
  <c r="CR1665" i="9"/>
  <c r="CR1664" i="9"/>
  <c r="CR1663" i="9"/>
  <c r="CR1662" i="9"/>
  <c r="CR1661" i="9"/>
  <c r="CR1660" i="9"/>
  <c r="CR1659" i="9"/>
  <c r="CR1658" i="9"/>
  <c r="CR1657" i="9"/>
  <c r="CR1656" i="9"/>
  <c r="CR1655" i="9"/>
  <c r="CR1654" i="9"/>
  <c r="CR1653" i="9"/>
  <c r="CR1652" i="9"/>
  <c r="CR1563" i="9"/>
  <c r="CR1562" i="9"/>
  <c r="CR1561" i="9"/>
  <c r="CR1560" i="9"/>
  <c r="CR1559" i="9"/>
  <c r="CR1558" i="9"/>
  <c r="CR1557" i="9"/>
  <c r="CR1556" i="9"/>
  <c r="CR1555" i="9"/>
  <c r="CR1554" i="9"/>
  <c r="CR1553" i="9"/>
  <c r="CR1552" i="9"/>
  <c r="CR1551" i="9"/>
  <c r="CR1550" i="9"/>
  <c r="CR1549" i="9"/>
  <c r="CR1548" i="9"/>
  <c r="CR1547" i="9"/>
  <c r="CR1546" i="9"/>
  <c r="CR1545" i="9"/>
  <c r="CR1544" i="9"/>
  <c r="CR1543" i="9"/>
  <c r="CR1542" i="9"/>
  <c r="CR1453" i="9"/>
  <c r="CR1452" i="9"/>
  <c r="CR1451" i="9"/>
  <c r="CR1450" i="9"/>
  <c r="CR1449" i="9"/>
  <c r="CR1448" i="9"/>
  <c r="CR1447" i="9"/>
  <c r="CR1446" i="9"/>
  <c r="CR1445" i="9"/>
  <c r="CR1444" i="9"/>
  <c r="CR1443" i="9"/>
  <c r="CR1442" i="9"/>
  <c r="CR1441" i="9"/>
  <c r="CR1440" i="9"/>
  <c r="CR1439" i="9"/>
  <c r="CR1438" i="9"/>
  <c r="CR1437" i="9"/>
  <c r="CR1436" i="9"/>
  <c r="CR1435" i="9"/>
  <c r="CR1434" i="9"/>
  <c r="CR1433" i="9"/>
  <c r="CR1432" i="9"/>
  <c r="CR1343" i="9"/>
  <c r="CR1342" i="9"/>
  <c r="CR1341" i="9"/>
  <c r="CR1340" i="9"/>
  <c r="CR1339" i="9"/>
  <c r="CR1338" i="9"/>
  <c r="CR1337" i="9"/>
  <c r="CR1336" i="9"/>
  <c r="CR1335" i="9"/>
  <c r="CR1334" i="9"/>
  <c r="CR1333" i="9"/>
  <c r="CR1332" i="9"/>
  <c r="CR1331" i="9"/>
  <c r="CR1330" i="9"/>
  <c r="CR1329" i="9"/>
  <c r="CR1328" i="9"/>
  <c r="CR1327" i="9"/>
  <c r="CR1326" i="9"/>
  <c r="CR1325" i="9"/>
  <c r="CR1324" i="9"/>
  <c r="CR1323" i="9"/>
  <c r="CR1322" i="9"/>
  <c r="CR1233" i="9"/>
  <c r="CR1232" i="9"/>
  <c r="CR1231" i="9"/>
  <c r="CR1230" i="9"/>
  <c r="CR1229" i="9"/>
  <c r="CR1228" i="9"/>
  <c r="CR1227" i="9"/>
  <c r="CR1226" i="9"/>
  <c r="CR1225" i="9"/>
  <c r="CR1224" i="9"/>
  <c r="CR1223" i="9"/>
  <c r="CR1222" i="9"/>
  <c r="CR1221" i="9"/>
  <c r="CR1220" i="9"/>
  <c r="CR1219" i="9"/>
  <c r="CR1218" i="9"/>
  <c r="CR1217" i="9"/>
  <c r="CR1216" i="9"/>
  <c r="CR1215" i="9"/>
  <c r="CR1214" i="9"/>
  <c r="CR1213" i="9"/>
  <c r="CR1212" i="9"/>
  <c r="CR1123" i="9"/>
  <c r="CR1122" i="9"/>
  <c r="CR1121" i="9"/>
  <c r="CR1120" i="9"/>
  <c r="CR1119" i="9"/>
  <c r="CR1118" i="9"/>
  <c r="CR1117" i="9"/>
  <c r="CR1116" i="9"/>
  <c r="CR1115" i="9"/>
  <c r="CR1114" i="9"/>
  <c r="CR1113" i="9"/>
  <c r="CR1112" i="9"/>
  <c r="CR1111" i="9"/>
  <c r="CR1110" i="9"/>
  <c r="CR1109" i="9"/>
  <c r="CR1108" i="9"/>
  <c r="CR1107" i="9"/>
  <c r="CR1106" i="9"/>
  <c r="CR1105" i="9"/>
  <c r="CR1104" i="9"/>
  <c r="CR1103" i="9"/>
  <c r="CR1102" i="9"/>
  <c r="CR1013" i="9"/>
  <c r="CR1012" i="9"/>
  <c r="CR1011" i="9"/>
  <c r="CR1010" i="9"/>
  <c r="CR1009" i="9"/>
  <c r="CR1008" i="9"/>
  <c r="CR1007" i="9"/>
  <c r="CR1006" i="9"/>
  <c r="CR1005" i="9"/>
  <c r="CR1004" i="9"/>
  <c r="CR1003" i="9"/>
  <c r="CR1002" i="9"/>
  <c r="CR1001" i="9"/>
  <c r="CR1000" i="9"/>
  <c r="CR999" i="9"/>
  <c r="CR998" i="9"/>
  <c r="CR997" i="9"/>
  <c r="CR996" i="9"/>
  <c r="CR995" i="9"/>
  <c r="CR994" i="9"/>
  <c r="CR993" i="9"/>
  <c r="CR992" i="9"/>
  <c r="CR903" i="9"/>
  <c r="CR902" i="9"/>
  <c r="CR901" i="9"/>
  <c r="CR900" i="9"/>
  <c r="CR899" i="9"/>
  <c r="CR898" i="9"/>
  <c r="CR897" i="9"/>
  <c r="CR896" i="9"/>
  <c r="CR895" i="9"/>
  <c r="CR894" i="9"/>
  <c r="CR893" i="9"/>
  <c r="CR892" i="9"/>
  <c r="CR891" i="9"/>
  <c r="CR890" i="9"/>
  <c r="CR889" i="9"/>
  <c r="CR888" i="9"/>
  <c r="CR887" i="9"/>
  <c r="CR886" i="9"/>
  <c r="CR885" i="9"/>
  <c r="CR884" i="9"/>
  <c r="CR883" i="9"/>
  <c r="CR882" i="9"/>
  <c r="CR793" i="9"/>
  <c r="CR792" i="9"/>
  <c r="CR791" i="9"/>
  <c r="CR790" i="9"/>
  <c r="CR789" i="9"/>
  <c r="CR788" i="9"/>
  <c r="CR787" i="9"/>
  <c r="CR786" i="9"/>
  <c r="CR785" i="9"/>
  <c r="CR784" i="9"/>
  <c r="CR783" i="9"/>
  <c r="CR782" i="9"/>
  <c r="CR781" i="9"/>
  <c r="CR780" i="9"/>
  <c r="CR779" i="9"/>
  <c r="CR778" i="9"/>
  <c r="CR777" i="9"/>
  <c r="CR776" i="9"/>
  <c r="CR775" i="9"/>
  <c r="CR774" i="9"/>
  <c r="CR773" i="9"/>
  <c r="CR772" i="9"/>
  <c r="CR683" i="9"/>
  <c r="CR682" i="9"/>
  <c r="CR681" i="9"/>
  <c r="CR680" i="9"/>
  <c r="CR679" i="9"/>
  <c r="CR678" i="9"/>
  <c r="CR677" i="9"/>
  <c r="CR676" i="9"/>
  <c r="CR675" i="9"/>
  <c r="CR674" i="9"/>
  <c r="CR673" i="9"/>
  <c r="CR672" i="9"/>
  <c r="CR671" i="9"/>
  <c r="CR670" i="9"/>
  <c r="CR669" i="9"/>
  <c r="CR668" i="9"/>
  <c r="CR667" i="9"/>
  <c r="CR666" i="9"/>
  <c r="CR665" i="9"/>
  <c r="CR664" i="9"/>
  <c r="CR663" i="9"/>
  <c r="CR662" i="9"/>
  <c r="CR593" i="9"/>
  <c r="CR592" i="9"/>
  <c r="CR591" i="9"/>
  <c r="CR590" i="9"/>
  <c r="CR589" i="9"/>
  <c r="CR588" i="9"/>
  <c r="CR587" i="9"/>
  <c r="CR586" i="9"/>
  <c r="CR585" i="9"/>
  <c r="CR584" i="9"/>
  <c r="CR583" i="9"/>
  <c r="CR582" i="9"/>
  <c r="CR581" i="9"/>
  <c r="CR580" i="9"/>
  <c r="CR579" i="9"/>
  <c r="CR578" i="9"/>
  <c r="CR577" i="9"/>
  <c r="CR576" i="9"/>
  <c r="CR575" i="9"/>
  <c r="CR574" i="9"/>
  <c r="CR573" i="9"/>
  <c r="CR572" i="9"/>
  <c r="CR571" i="9"/>
  <c r="CR570" i="9"/>
  <c r="CR569" i="9"/>
  <c r="CR568" i="9"/>
  <c r="CR567" i="9"/>
  <c r="CR566" i="9"/>
  <c r="CR565" i="9"/>
  <c r="CR564" i="9"/>
  <c r="CR563" i="9"/>
  <c r="CR562" i="9"/>
  <c r="CR561" i="9"/>
  <c r="CR560" i="9"/>
  <c r="CR559" i="9"/>
  <c r="CR558" i="9"/>
  <c r="CR557" i="9"/>
  <c r="CR556" i="9"/>
  <c r="CR555" i="9"/>
  <c r="CR554" i="9"/>
  <c r="CR553" i="9"/>
  <c r="CR552" i="9"/>
  <c r="CR463" i="9"/>
  <c r="CR462" i="9"/>
  <c r="CR461" i="9"/>
  <c r="CR460" i="9"/>
  <c r="CR459" i="9"/>
  <c r="CR458" i="9"/>
  <c r="CR457" i="9"/>
  <c r="CR456" i="9"/>
  <c r="CR455" i="9"/>
  <c r="CR454" i="9"/>
  <c r="CR453" i="9"/>
  <c r="CR452" i="9"/>
  <c r="CR451" i="9"/>
  <c r="CR450" i="9"/>
  <c r="CR449" i="9"/>
  <c r="CR448" i="9"/>
  <c r="CR447" i="9"/>
  <c r="CR446" i="9"/>
  <c r="CR445" i="9"/>
  <c r="CR444" i="9"/>
  <c r="CR443" i="9"/>
  <c r="CR353" i="9"/>
  <c r="CR352" i="9"/>
  <c r="CR351" i="9"/>
  <c r="CR350" i="9"/>
  <c r="CR349" i="9"/>
  <c r="CR348" i="9"/>
  <c r="CR347" i="9"/>
  <c r="CR346" i="9"/>
  <c r="CR345" i="9"/>
  <c r="CR344" i="9"/>
  <c r="CR343" i="9"/>
  <c r="CR342" i="9"/>
  <c r="CR341" i="9"/>
  <c r="CR340" i="9"/>
  <c r="CR339" i="9"/>
  <c r="CR338" i="9"/>
  <c r="CR337" i="9"/>
  <c r="CR336" i="9"/>
  <c r="CR335" i="9"/>
  <c r="CR334" i="9"/>
  <c r="CR333" i="9"/>
  <c r="CR243" i="9"/>
  <c r="CR242" i="9"/>
  <c r="CR241" i="9"/>
  <c r="CR240" i="9"/>
  <c r="CR239" i="9"/>
  <c r="CR238" i="9"/>
  <c r="CR237" i="9"/>
  <c r="CR236" i="9"/>
  <c r="CR235" i="9"/>
  <c r="CR234" i="9"/>
  <c r="CR233" i="9"/>
  <c r="CR232" i="9"/>
  <c r="CR231" i="9"/>
  <c r="CR230" i="9"/>
  <c r="CR229" i="9"/>
  <c r="CR228" i="9"/>
  <c r="CR227" i="9"/>
  <c r="CR226" i="9"/>
  <c r="CR225" i="9"/>
  <c r="CR224" i="9"/>
  <c r="CR223" i="9"/>
  <c r="CR133" i="9"/>
  <c r="CR132" i="9"/>
  <c r="CR131" i="9"/>
  <c r="CR130" i="9"/>
  <c r="CR129" i="9"/>
  <c r="CR128" i="9"/>
  <c r="CR127" i="9"/>
  <c r="CR126" i="9"/>
  <c r="CR125" i="9"/>
  <c r="CR124" i="9"/>
  <c r="CR123" i="9"/>
  <c r="CR122" i="9"/>
  <c r="CR121" i="9"/>
  <c r="CR120" i="9"/>
  <c r="CR119" i="9"/>
  <c r="CR118" i="9"/>
  <c r="CR117" i="9"/>
  <c r="CR116" i="9"/>
  <c r="CR115" i="9"/>
  <c r="CR114" i="9"/>
  <c r="CR113" i="9"/>
  <c r="CR4" i="9"/>
  <c r="CR5" i="9"/>
  <c r="CR6" i="9"/>
  <c r="CR7" i="9"/>
  <c r="CR8" i="9"/>
  <c r="CR9" i="9"/>
  <c r="CR10" i="9"/>
  <c r="CR11" i="9"/>
  <c r="CR12" i="9"/>
  <c r="CR13" i="9"/>
  <c r="CR14" i="9"/>
  <c r="CR15" i="9"/>
  <c r="CR16" i="9"/>
  <c r="CR17" i="9"/>
  <c r="CR18" i="9"/>
  <c r="CR19" i="9"/>
  <c r="CR20" i="9"/>
  <c r="CR21" i="9"/>
  <c r="CR22" i="9"/>
  <c r="CR23" i="9"/>
  <c r="CR3" i="9"/>
  <c r="H3" i="16"/>
  <c r="H4" i="16"/>
  <c r="H5" i="16"/>
  <c r="H6" i="16"/>
  <c r="H7" i="16"/>
  <c r="H27" i="16"/>
  <c r="H8" i="16"/>
  <c r="H9" i="16"/>
  <c r="H10" i="16"/>
  <c r="H11" i="16"/>
  <c r="H12" i="16"/>
  <c r="H28" i="16"/>
  <c r="H13" i="16"/>
  <c r="H14" i="16"/>
  <c r="H15" i="16"/>
  <c r="H16" i="16"/>
  <c r="H17" i="16"/>
  <c r="H29" i="16"/>
  <c r="H18" i="16"/>
  <c r="H19" i="16"/>
  <c r="H20" i="16"/>
  <c r="H21" i="16"/>
  <c r="H22" i="16"/>
  <c r="H23" i="16"/>
  <c r="H24" i="16"/>
  <c r="H25" i="16"/>
  <c r="H30" i="16"/>
  <c r="G18" i="16"/>
  <c r="G19" i="16"/>
  <c r="G20" i="16"/>
  <c r="G21" i="16"/>
  <c r="G22" i="16"/>
  <c r="G23" i="16"/>
  <c r="G24" i="16"/>
  <c r="G25" i="16"/>
  <c r="G30" i="16"/>
  <c r="G13" i="16"/>
  <c r="G14" i="16"/>
  <c r="G15" i="16"/>
  <c r="G16" i="16"/>
  <c r="G17" i="16"/>
  <c r="G29" i="16"/>
  <c r="G8" i="16"/>
  <c r="G9" i="16"/>
  <c r="G10" i="16"/>
  <c r="G11" i="16"/>
  <c r="G12" i="16"/>
  <c r="G28" i="16"/>
  <c r="G3" i="16"/>
  <c r="G4" i="16"/>
  <c r="G5" i="16"/>
  <c r="G6" i="16"/>
  <c r="G7" i="16"/>
  <c r="G27" i="16"/>
  <c r="D3" i="16"/>
  <c r="D4" i="16"/>
  <c r="D5" i="16"/>
  <c r="D6" i="16"/>
  <c r="D7" i="16"/>
  <c r="D27" i="16"/>
  <c r="D8" i="16"/>
  <c r="D9" i="16"/>
  <c r="D10" i="16"/>
  <c r="D11" i="16"/>
  <c r="D12" i="16"/>
  <c r="D13" i="16"/>
  <c r="D28" i="16"/>
  <c r="D14" i="16"/>
  <c r="D15" i="16"/>
  <c r="D16" i="16"/>
  <c r="D17" i="16"/>
  <c r="D18" i="16"/>
  <c r="D29" i="16"/>
  <c r="D19" i="16"/>
  <c r="D20" i="16"/>
  <c r="D21" i="16"/>
  <c r="D22" i="16"/>
  <c r="D23" i="16"/>
  <c r="D30" i="16"/>
  <c r="C19" i="16"/>
  <c r="C20" i="16"/>
  <c r="C21" i="16"/>
  <c r="C22" i="16"/>
  <c r="C23" i="16"/>
  <c r="C30" i="16"/>
  <c r="C14" i="16"/>
  <c r="C15" i="16"/>
  <c r="C16" i="16"/>
  <c r="C17" i="16"/>
  <c r="C18" i="16"/>
  <c r="C29" i="16"/>
  <c r="C8" i="16"/>
  <c r="C9" i="16"/>
  <c r="C10" i="16"/>
  <c r="C11" i="16"/>
  <c r="C12" i="16"/>
  <c r="C13" i="16"/>
  <c r="C28" i="16"/>
  <c r="C3" i="16"/>
  <c r="C4" i="16"/>
  <c r="C5" i="16"/>
  <c r="C6" i="16"/>
  <c r="C7" i="16"/>
  <c r="C27" i="16"/>
  <c r="AO3" i="9"/>
  <c r="AU4" i="9"/>
  <c r="AO4" i="9"/>
  <c r="AU5" i="9"/>
  <c r="AO5" i="9"/>
  <c r="AU6" i="9"/>
  <c r="AO6" i="9"/>
  <c r="AO7" i="9"/>
  <c r="AU8" i="9"/>
  <c r="AM3" i="9"/>
  <c r="AM4" i="9"/>
  <c r="AM5" i="9"/>
  <c r="AM6" i="9"/>
  <c r="AM7" i="9"/>
  <c r="EH16" i="10"/>
  <c r="EI16" i="10"/>
  <c r="EJ16" i="10"/>
  <c r="EK16" i="10"/>
  <c r="EH17" i="10"/>
  <c r="EI17" i="10"/>
  <c r="EJ17" i="10"/>
  <c r="EK17" i="10"/>
  <c r="EG17" i="10"/>
  <c r="EG16" i="10"/>
  <c r="AO4294" i="9"/>
  <c r="AO4295" i="9"/>
  <c r="AU4296" i="9"/>
  <c r="AO4296" i="9"/>
  <c r="AO4297" i="9"/>
  <c r="AU4298" i="9"/>
  <c r="AO4298" i="9"/>
  <c r="AO4299" i="9"/>
  <c r="AO4300" i="9"/>
  <c r="AU4301" i="9"/>
  <c r="AO4301" i="9"/>
  <c r="AU4302" i="9"/>
  <c r="AO4302" i="9"/>
  <c r="AU4303" i="9"/>
  <c r="AO4303" i="9"/>
  <c r="AO4184" i="9"/>
  <c r="AO4185" i="9"/>
  <c r="AO4186" i="9"/>
  <c r="AO4187" i="9"/>
  <c r="AO4188" i="9"/>
  <c r="AU4189" i="9"/>
  <c r="AO4189" i="9"/>
  <c r="AU4190" i="9"/>
  <c r="AO4190" i="9"/>
  <c r="AU4191" i="9"/>
  <c r="AO4191" i="9"/>
  <c r="AU4192" i="9"/>
  <c r="AO4192" i="9"/>
  <c r="AU4193" i="9"/>
  <c r="AO4193" i="9"/>
  <c r="AU4194" i="9"/>
  <c r="AO3744" i="9"/>
  <c r="AO3745" i="9"/>
  <c r="AO3746" i="9"/>
  <c r="AO3747" i="9"/>
  <c r="AU3748" i="9"/>
  <c r="AO3748" i="9"/>
  <c r="AU3749" i="9"/>
  <c r="AO3749" i="9"/>
  <c r="AU3750" i="9"/>
  <c r="AO3750" i="9"/>
  <c r="AU3751" i="9"/>
  <c r="AO3753" i="9"/>
  <c r="AU3754" i="9"/>
  <c r="AO3524" i="9"/>
  <c r="AO3525" i="9"/>
  <c r="AO3526" i="9"/>
  <c r="AU3527" i="9"/>
  <c r="AO3527" i="9"/>
  <c r="AU3528" i="9"/>
  <c r="AO3528" i="9"/>
  <c r="AO3529" i="9"/>
  <c r="AU3530" i="9"/>
  <c r="AO3530" i="9"/>
  <c r="AU3531" i="9"/>
  <c r="AO3531" i="9"/>
  <c r="AU3532" i="9"/>
  <c r="AO3532" i="9"/>
  <c r="AO3533" i="9"/>
  <c r="AO2864" i="9"/>
  <c r="AU2865" i="9"/>
  <c r="AO2865" i="9"/>
  <c r="AU2866" i="9"/>
  <c r="AO2866" i="9"/>
  <c r="AU2867" i="9"/>
  <c r="AO2867" i="9"/>
  <c r="AU2868" i="9"/>
  <c r="AO2868" i="9"/>
  <c r="AU2869" i="9"/>
  <c r="AO2869" i="9"/>
  <c r="AU2870" i="9"/>
  <c r="AO2870" i="9"/>
  <c r="AO2871" i="9"/>
  <c r="AU2872" i="9"/>
  <c r="AO2872" i="9"/>
  <c r="AU2873" i="9"/>
  <c r="AO2873" i="9"/>
  <c r="AU2874" i="9"/>
  <c r="AO2314" i="9"/>
  <c r="AU2315" i="9"/>
  <c r="AO2315" i="9"/>
  <c r="AU2316" i="9"/>
  <c r="AO2316" i="9"/>
  <c r="AU2317" i="9"/>
  <c r="AO2317" i="9"/>
  <c r="AU2318" i="9"/>
  <c r="AO2318" i="9"/>
  <c r="AO2319" i="9"/>
  <c r="AO2320" i="9"/>
  <c r="AU2321" i="9"/>
  <c r="AO2321" i="9"/>
  <c r="AU2322" i="9"/>
  <c r="AO2322" i="9"/>
  <c r="AU2323" i="9"/>
  <c r="AO2323" i="9"/>
  <c r="AO1654" i="9"/>
  <c r="AO1655" i="9"/>
  <c r="AU1656" i="9"/>
  <c r="AO1656" i="9"/>
  <c r="AO1657" i="9"/>
  <c r="AU1658" i="9"/>
  <c r="AO1658" i="9"/>
  <c r="AU1659" i="9"/>
  <c r="AO1659" i="9"/>
  <c r="AU1660" i="9"/>
  <c r="AO1660" i="9"/>
  <c r="AU1661" i="9"/>
  <c r="AO1661" i="9"/>
  <c r="AU1662" i="9"/>
  <c r="AO1662" i="9"/>
  <c r="AU1663" i="9"/>
  <c r="AO1663" i="9"/>
  <c r="AU1664" i="9"/>
  <c r="AO994" i="9"/>
  <c r="AO995" i="9"/>
  <c r="AU996" i="9"/>
  <c r="AO996" i="9"/>
  <c r="AU997" i="9"/>
  <c r="AO997" i="9"/>
  <c r="AO998" i="9"/>
  <c r="AU999" i="9"/>
  <c r="AO999" i="9"/>
  <c r="AU1000" i="9"/>
  <c r="AO1000" i="9"/>
  <c r="AU1001" i="9"/>
  <c r="AO1001" i="9"/>
  <c r="AU1002" i="9"/>
  <c r="AO1002" i="9"/>
  <c r="AU1003" i="9"/>
  <c r="AO1003" i="9"/>
  <c r="AU1004" i="9"/>
  <c r="AO554" i="9"/>
  <c r="AU555" i="9"/>
  <c r="AO555" i="9"/>
  <c r="AU556" i="9"/>
  <c r="AO556" i="9"/>
  <c r="AO557" i="9"/>
  <c r="AU558" i="9"/>
  <c r="AO558" i="9"/>
  <c r="AU559" i="9"/>
  <c r="AO559" i="9"/>
  <c r="AU560" i="9"/>
  <c r="AO560" i="9"/>
  <c r="AU561" i="9"/>
  <c r="AO561" i="9"/>
  <c r="AU562" i="9"/>
  <c r="AO562" i="9"/>
  <c r="AU563" i="9"/>
  <c r="AO563" i="9"/>
  <c r="AU564" i="9"/>
  <c r="AO114" i="9"/>
  <c r="AO115" i="9"/>
  <c r="AO116" i="9"/>
  <c r="AU117" i="9"/>
  <c r="AO117" i="9"/>
  <c r="AO118" i="9"/>
  <c r="AU119" i="9"/>
  <c r="AO119" i="9"/>
  <c r="AU120" i="9"/>
  <c r="AO120" i="9"/>
  <c r="AU121" i="9"/>
  <c r="AO121" i="9"/>
  <c r="AU122" i="9"/>
  <c r="AO122" i="9"/>
  <c r="AU123" i="9"/>
  <c r="AO123" i="9"/>
  <c r="AU124" i="9"/>
  <c r="AO4747" i="9"/>
  <c r="AU4748" i="9"/>
  <c r="AO4745" i="9"/>
  <c r="AU4746" i="9"/>
  <c r="AO4735" i="9"/>
  <c r="AU4736" i="9"/>
  <c r="AO4634" i="9"/>
  <c r="AU4635" i="9"/>
  <c r="AO4625" i="9"/>
  <c r="AU4626" i="9"/>
  <c r="AO4623" i="9"/>
  <c r="AU4624" i="9"/>
  <c r="AU4533" i="9"/>
  <c r="AU4532" i="9"/>
  <c r="AU4531" i="9"/>
  <c r="AU4530" i="9"/>
  <c r="AO4520" i="9"/>
  <c r="AU4521" i="9"/>
  <c r="AO4519" i="9"/>
  <c r="AU4520" i="9"/>
  <c r="AO4418" i="9"/>
  <c r="AU4419" i="9"/>
  <c r="AO4407" i="9"/>
  <c r="AU4408" i="9"/>
  <c r="AO4307" i="9"/>
  <c r="AU4308" i="9"/>
  <c r="AO4197" i="9"/>
  <c r="AU4198" i="9"/>
  <c r="AO4079" i="9"/>
  <c r="AU4080" i="9"/>
  <c r="AO3982" i="9"/>
  <c r="AU3983" i="9"/>
  <c r="AO3974" i="9"/>
  <c r="AU3975" i="9"/>
  <c r="AO3967" i="9"/>
  <c r="AU3968" i="9"/>
  <c r="AU3873" i="9"/>
  <c r="AU3872" i="9"/>
  <c r="AU3871" i="9"/>
  <c r="AU3870" i="9"/>
  <c r="AU3869" i="9"/>
  <c r="AU3868" i="9"/>
  <c r="AU3867" i="9"/>
  <c r="AO3857" i="9"/>
  <c r="AU3858" i="9"/>
  <c r="AO3855" i="9"/>
  <c r="AU3856" i="9"/>
  <c r="AU3753" i="9"/>
  <c r="AU3752" i="9"/>
  <c r="AU3653" i="9"/>
  <c r="AU3652" i="9"/>
  <c r="AU3651" i="9"/>
  <c r="AU3650" i="9"/>
  <c r="AU3649" i="9"/>
  <c r="AU3648" i="9"/>
  <c r="AO3643" i="9"/>
  <c r="AU3644" i="9"/>
  <c r="AO3640" i="9"/>
  <c r="AU3641" i="9"/>
  <c r="AO3635" i="9"/>
  <c r="AU3636" i="9"/>
  <c r="AU3542" i="9"/>
  <c r="AO3538" i="9"/>
  <c r="AU3539" i="9"/>
  <c r="AU3538" i="9"/>
  <c r="AO3523" i="9"/>
  <c r="AO3427" i="9"/>
  <c r="AU3428" i="9"/>
  <c r="AO3420" i="9"/>
  <c r="AU3421" i="9"/>
  <c r="AO3415" i="9"/>
  <c r="AU3416" i="9"/>
  <c r="AO3322" i="9"/>
  <c r="AU3323" i="9"/>
  <c r="AU3322" i="9"/>
  <c r="AU3319" i="9"/>
  <c r="AU3318" i="9"/>
  <c r="AO3311" i="9"/>
  <c r="AU3312" i="9"/>
  <c r="AO3310" i="9"/>
  <c r="AU3311" i="9"/>
  <c r="AO3303" i="9"/>
  <c r="AU3304" i="9"/>
  <c r="AO3102" i="9"/>
  <c r="AU3103" i="9"/>
  <c r="AU3098" i="9"/>
  <c r="AO3087" i="9"/>
  <c r="AU3088" i="9"/>
  <c r="AO2991" i="9"/>
  <c r="AU2992" i="9"/>
  <c r="AO2983" i="9"/>
  <c r="AU2984" i="9"/>
  <c r="AU2982" i="9"/>
  <c r="AO2976" i="9"/>
  <c r="AU2977" i="9"/>
  <c r="AO2881" i="9"/>
  <c r="AU2882" i="9"/>
  <c r="AO2762" i="9"/>
  <c r="AU2763" i="9"/>
  <c r="AO2757" i="9"/>
  <c r="AU2758" i="9"/>
  <c r="AO2651" i="9"/>
  <c r="AU2652" i="9"/>
  <c r="AO2647" i="9"/>
  <c r="AU2648" i="9"/>
  <c r="AO2550" i="9"/>
  <c r="AU2551" i="9"/>
  <c r="AO2546" i="9"/>
  <c r="AU2547" i="9"/>
  <c r="AO2545" i="9"/>
  <c r="AU2546" i="9"/>
  <c r="AO2534" i="9"/>
  <c r="AU2535" i="9"/>
  <c r="AO2439" i="9"/>
  <c r="AU2440" i="9"/>
  <c r="AO2433" i="9"/>
  <c r="AU2434" i="9"/>
  <c r="AO2429" i="9"/>
  <c r="AU2430" i="9"/>
  <c r="AO2423" i="9"/>
  <c r="AU2424" i="9"/>
  <c r="AO2327" i="9"/>
  <c r="AU2328" i="9"/>
  <c r="AO2221" i="9"/>
  <c r="AU2222" i="9"/>
  <c r="AO2216" i="9"/>
  <c r="AU2217" i="9"/>
  <c r="AO2211" i="9"/>
  <c r="AU2212" i="9"/>
  <c r="AO2207" i="9"/>
  <c r="AU2208" i="9"/>
  <c r="AO2205" i="9"/>
  <c r="AU2206" i="9"/>
  <c r="AO2110" i="9"/>
  <c r="AU2111" i="9"/>
  <c r="AO2106" i="9"/>
  <c r="AU2107" i="9"/>
  <c r="AO2094" i="9"/>
  <c r="AO1993" i="9"/>
  <c r="AU1994" i="9"/>
  <c r="AO1989" i="9"/>
  <c r="AU1990" i="9"/>
  <c r="AO1988" i="9"/>
  <c r="AU1989" i="9"/>
  <c r="AU1884" i="9"/>
  <c r="AU1883" i="9"/>
  <c r="AU1882" i="9"/>
  <c r="AU1881" i="9"/>
  <c r="AU1880" i="9"/>
  <c r="AO1878" i="9"/>
  <c r="AU1879" i="9"/>
  <c r="AO1772" i="9"/>
  <c r="AU1773" i="9"/>
  <c r="AO1767" i="9"/>
  <c r="AU1768" i="9"/>
  <c r="AO1560" i="9"/>
  <c r="AU1561" i="9"/>
  <c r="AO1556" i="9"/>
  <c r="AU1557" i="9"/>
  <c r="AO1555" i="9"/>
  <c r="AU1556" i="9"/>
  <c r="AO1544" i="9"/>
  <c r="AO1449" i="9"/>
  <c r="AU1450" i="9"/>
  <c r="AO1443" i="9"/>
  <c r="AU1444" i="9"/>
  <c r="AO1439" i="9"/>
  <c r="AU1440" i="9"/>
  <c r="AO1433" i="9"/>
  <c r="AO1337" i="9"/>
  <c r="AU1338" i="9"/>
  <c r="AO1231" i="9"/>
  <c r="AU1232" i="9"/>
  <c r="AO1226" i="9"/>
  <c r="AU1227" i="9"/>
  <c r="AU1224" i="9"/>
  <c r="AU1223" i="9"/>
  <c r="AO1221" i="9"/>
  <c r="AU1222" i="9"/>
  <c r="AO1215" i="9"/>
  <c r="AU1216" i="9"/>
  <c r="AO1109" i="9"/>
  <c r="AU1110" i="9"/>
  <c r="AO1104" i="9"/>
  <c r="AU1105" i="9"/>
  <c r="AO1009" i="9"/>
  <c r="AU1010" i="9"/>
  <c r="AU1008" i="9"/>
  <c r="AU903" i="9"/>
  <c r="AU902" i="9"/>
  <c r="AO900" i="9"/>
  <c r="AU901" i="9"/>
  <c r="AU898" i="9"/>
  <c r="AO895" i="9"/>
  <c r="AU896" i="9"/>
  <c r="AO893" i="9"/>
  <c r="AU894" i="9"/>
  <c r="AO883" i="9"/>
  <c r="AU793" i="9"/>
  <c r="AU792" i="9"/>
  <c r="AU789" i="9"/>
  <c r="AU788" i="9"/>
  <c r="AO786" i="9"/>
  <c r="AU787" i="9"/>
  <c r="AO774" i="9"/>
  <c r="AU775" i="9"/>
  <c r="AU683" i="9"/>
  <c r="AU682" i="9"/>
  <c r="AU679" i="9"/>
  <c r="AU678" i="9"/>
  <c r="AO676" i="9"/>
  <c r="AU677" i="9"/>
  <c r="AO672" i="9"/>
  <c r="AU673" i="9"/>
  <c r="AO671" i="9"/>
  <c r="AU672" i="9"/>
  <c r="AO665" i="9"/>
  <c r="AU666" i="9"/>
  <c r="AU573" i="9"/>
  <c r="AU572" i="9"/>
  <c r="AU568" i="9"/>
  <c r="AO566" i="9"/>
  <c r="AU567" i="9"/>
  <c r="AO455" i="9"/>
  <c r="AU456" i="9"/>
  <c r="AO451" i="9"/>
  <c r="AU452" i="9"/>
  <c r="AO350" i="9"/>
  <c r="AU351" i="9"/>
  <c r="AO338" i="9"/>
  <c r="AU339" i="9"/>
  <c r="AO334" i="9"/>
  <c r="AO237" i="9"/>
  <c r="AU238" i="9"/>
  <c r="AO233" i="9"/>
  <c r="AU234" i="9"/>
  <c r="AO232" i="9"/>
  <c r="AU233" i="9"/>
  <c r="AO126" i="9"/>
  <c r="AU127" i="9"/>
  <c r="AO15" i="9"/>
  <c r="AU16" i="9"/>
  <c r="AO16" i="9"/>
  <c r="AU17" i="9"/>
  <c r="AO21" i="9"/>
  <c r="AU22" i="9"/>
  <c r="AO11" i="9"/>
  <c r="AU12" i="9"/>
  <c r="AO12" i="9"/>
  <c r="AU13" i="9"/>
  <c r="X85" i="10"/>
  <c r="X84" i="10"/>
  <c r="X83" i="10"/>
  <c r="X82" i="10"/>
  <c r="X81" i="10"/>
  <c r="X80" i="10"/>
  <c r="X79" i="10"/>
  <c r="X78" i="10"/>
  <c r="X77" i="10"/>
  <c r="X76" i="10"/>
  <c r="AM4753" i="9"/>
  <c r="AM4752" i="9"/>
  <c r="AM4751" i="9"/>
  <c r="AM4750" i="9"/>
  <c r="AM4749" i="9"/>
  <c r="AM4748" i="9"/>
  <c r="AM4747" i="9"/>
  <c r="AM4746" i="9"/>
  <c r="AM4745" i="9"/>
  <c r="AM4743" i="9"/>
  <c r="AM4742" i="9"/>
  <c r="AM4741" i="9"/>
  <c r="AM4740" i="9"/>
  <c r="AM4739" i="9"/>
  <c r="AM4738" i="9"/>
  <c r="AM4737" i="9"/>
  <c r="AM4736" i="9"/>
  <c r="AM4735" i="9"/>
  <c r="AM4734" i="9"/>
  <c r="AM4733" i="9"/>
  <c r="AM4643" i="9"/>
  <c r="AM4642" i="9"/>
  <c r="AM4641" i="9"/>
  <c r="AM4640" i="9"/>
  <c r="AM4639" i="9"/>
  <c r="AM4638" i="9"/>
  <c r="AM4637" i="9"/>
  <c r="AM4636" i="9"/>
  <c r="AM4635" i="9"/>
  <c r="AM4634" i="9"/>
  <c r="AM4633" i="9"/>
  <c r="AM4632" i="9"/>
  <c r="AM4631" i="9"/>
  <c r="AM4630" i="9"/>
  <c r="AM4629" i="9"/>
  <c r="AM4628" i="9"/>
  <c r="AM4627" i="9"/>
  <c r="AM4626" i="9"/>
  <c r="AM4625" i="9"/>
  <c r="AM4623" i="9"/>
  <c r="AM4533" i="9"/>
  <c r="AM4532" i="9"/>
  <c r="AM4531" i="9"/>
  <c r="AM4530" i="9"/>
  <c r="AM4529" i="9"/>
  <c r="AM4528" i="9"/>
  <c r="AM4527" i="9"/>
  <c r="AM4526" i="9"/>
  <c r="AM4525" i="9"/>
  <c r="AM4524" i="9"/>
  <c r="AM4523" i="9"/>
  <c r="AM4522" i="9"/>
  <c r="AM4521" i="9"/>
  <c r="AM4520" i="9"/>
  <c r="AM4519" i="9"/>
  <c r="AM4518" i="9"/>
  <c r="AM4517" i="9"/>
  <c r="AM4516" i="9"/>
  <c r="AM4515" i="9"/>
  <c r="AM4514" i="9"/>
  <c r="AM4513" i="9"/>
  <c r="AM4423" i="9"/>
  <c r="AM4422" i="9"/>
  <c r="AM4421" i="9"/>
  <c r="AM4420" i="9"/>
  <c r="AM4419" i="9"/>
  <c r="AM4418" i="9"/>
  <c r="AM4417" i="9"/>
  <c r="AM4416" i="9"/>
  <c r="AM4415" i="9"/>
  <c r="AM4414" i="9"/>
  <c r="AM4413" i="9"/>
  <c r="AM4412" i="9"/>
  <c r="AM4411" i="9"/>
  <c r="AM4410" i="9"/>
  <c r="AM4409" i="9"/>
  <c r="AM4408" i="9"/>
  <c r="AM4407" i="9"/>
  <c r="AM4406" i="9"/>
  <c r="AM4405" i="9"/>
  <c r="AM4404" i="9"/>
  <c r="AM4403" i="9"/>
  <c r="AM4313" i="9"/>
  <c r="AM4312" i="9"/>
  <c r="AM4311" i="9"/>
  <c r="AM4310" i="9"/>
  <c r="AM4309" i="9"/>
  <c r="AM4308" i="9"/>
  <c r="AM4307" i="9"/>
  <c r="AM4306" i="9"/>
  <c r="AM4305" i="9"/>
  <c r="AM4304" i="9"/>
  <c r="AM4303" i="9"/>
  <c r="AM4302" i="9"/>
  <c r="AM4301" i="9"/>
  <c r="AM4300" i="9"/>
  <c r="AM4299" i="9"/>
  <c r="AM4298" i="9"/>
  <c r="AM4297" i="9"/>
  <c r="AM4296" i="9"/>
  <c r="AM4295" i="9"/>
  <c r="AM4294" i="9"/>
  <c r="AM4293" i="9"/>
  <c r="AM4203" i="9"/>
  <c r="AM4202" i="9"/>
  <c r="AM4201" i="9"/>
  <c r="AM4200" i="9"/>
  <c r="AM4199" i="9"/>
  <c r="AM4198" i="9"/>
  <c r="AM4197" i="9"/>
  <c r="AM4196" i="9"/>
  <c r="AM4195" i="9"/>
  <c r="AM4194" i="9"/>
  <c r="AM4193" i="9"/>
  <c r="AM4192" i="9"/>
  <c r="AM4191" i="9"/>
  <c r="AM4190" i="9"/>
  <c r="AM4189" i="9"/>
  <c r="AM4188" i="9"/>
  <c r="AM4187" i="9"/>
  <c r="AM4186" i="9"/>
  <c r="AM4185" i="9"/>
  <c r="AM4184" i="9"/>
  <c r="AM4183" i="9"/>
  <c r="AM4093" i="9"/>
  <c r="AM4092" i="9"/>
  <c r="AM4091" i="9"/>
  <c r="AM4090" i="9"/>
  <c r="AM4089" i="9"/>
  <c r="AM4088" i="9"/>
  <c r="AM4087" i="9"/>
  <c r="AM4086" i="9"/>
  <c r="AM4085" i="9"/>
  <c r="AM4083" i="9"/>
  <c r="AM4082" i="9"/>
  <c r="AM4081" i="9"/>
  <c r="AM4080" i="9"/>
  <c r="AM4079" i="9"/>
  <c r="AM4078" i="9"/>
  <c r="AM4077" i="9"/>
  <c r="AM4076" i="9"/>
  <c r="AM4074" i="9"/>
  <c r="AM4073" i="9"/>
  <c r="AM3983" i="9"/>
  <c r="AM3982" i="9"/>
  <c r="AM3981" i="9"/>
  <c r="AM3980" i="9"/>
  <c r="AM3979" i="9"/>
  <c r="AM3978" i="9"/>
  <c r="AM3977" i="9"/>
  <c r="AM3976" i="9"/>
  <c r="AM3975" i="9"/>
  <c r="AM3973" i="9"/>
  <c r="AM3972" i="9"/>
  <c r="AM3971" i="9"/>
  <c r="AM3970" i="9"/>
  <c r="AM3969" i="9"/>
  <c r="AM3968" i="9"/>
  <c r="AM3967" i="9"/>
  <c r="AM3966" i="9"/>
  <c r="AM3965" i="9"/>
  <c r="AM3964" i="9"/>
  <c r="AM3963" i="9"/>
  <c r="AM3873" i="9"/>
  <c r="AM3872" i="9"/>
  <c r="AM3871" i="9"/>
  <c r="AM3870" i="9"/>
  <c r="AM3869" i="9"/>
  <c r="AM3868" i="9"/>
  <c r="AM3867" i="9"/>
  <c r="AM3866" i="9"/>
  <c r="AM3865" i="9"/>
  <c r="AM3864" i="9"/>
  <c r="AM3863" i="9"/>
  <c r="AM3862" i="9"/>
  <c r="AM3861" i="9"/>
  <c r="AM3860" i="9"/>
  <c r="AM3859" i="9"/>
  <c r="AM3858" i="9"/>
  <c r="AM3857" i="9"/>
  <c r="AM3856" i="9"/>
  <c r="AM3855" i="9"/>
  <c r="AM3854" i="9"/>
  <c r="AM3853" i="9"/>
  <c r="AM3763" i="9"/>
  <c r="AM3762" i="9"/>
  <c r="AM3761" i="9"/>
  <c r="AM3760" i="9"/>
  <c r="AM3759" i="9"/>
  <c r="AM3758" i="9"/>
  <c r="AM3757" i="9"/>
  <c r="AM3756" i="9"/>
  <c r="AM3755" i="9"/>
  <c r="AM3754" i="9"/>
  <c r="AM3753" i="9"/>
  <c r="AM3752" i="9"/>
  <c r="AM3751" i="9"/>
  <c r="AM3750" i="9"/>
  <c r="AM3749" i="9"/>
  <c r="AM3748" i="9"/>
  <c r="AM3747" i="9"/>
  <c r="AM3746" i="9"/>
  <c r="AM3745" i="9"/>
  <c r="AM3744" i="9"/>
  <c r="AM3743" i="9"/>
  <c r="AM3653" i="9"/>
  <c r="AM3652" i="9"/>
  <c r="AM3651" i="9"/>
  <c r="AM3650" i="9"/>
  <c r="AM3649" i="9"/>
  <c r="AM3648" i="9"/>
  <c r="AM3647" i="9"/>
  <c r="AM3646" i="9"/>
  <c r="AM3645" i="9"/>
  <c r="AM3644" i="9"/>
  <c r="AM3643" i="9"/>
  <c r="AM3642" i="9"/>
  <c r="AM3641" i="9"/>
  <c r="AM3640" i="9"/>
  <c r="AM3639" i="9"/>
  <c r="AM3638" i="9"/>
  <c r="AM3637" i="9"/>
  <c r="AM3636" i="9"/>
  <c r="AM3635" i="9"/>
  <c r="AM3634" i="9"/>
  <c r="AM3633" i="9"/>
  <c r="AM3543" i="9"/>
  <c r="AM3542" i="9"/>
  <c r="AM3541" i="9"/>
  <c r="AM3540" i="9"/>
  <c r="AM3539" i="9"/>
  <c r="AM3538" i="9"/>
  <c r="AM3537" i="9"/>
  <c r="AM3536" i="9"/>
  <c r="AM3535" i="9"/>
  <c r="AM3534" i="9"/>
  <c r="AM3533" i="9"/>
  <c r="AM3532" i="9"/>
  <c r="AM3531" i="9"/>
  <c r="AM3530" i="9"/>
  <c r="AM3529" i="9"/>
  <c r="AM3528" i="9"/>
  <c r="AM3527" i="9"/>
  <c r="AM3526" i="9"/>
  <c r="AM3525" i="9"/>
  <c r="AM3524" i="9"/>
  <c r="AM3523" i="9"/>
  <c r="AM3433" i="9"/>
  <c r="AM3432" i="9"/>
  <c r="AM3431" i="9"/>
  <c r="AM3430" i="9"/>
  <c r="AM3429" i="9"/>
  <c r="AM3428" i="9"/>
  <c r="AM3427" i="9"/>
  <c r="AM3426" i="9"/>
  <c r="AM3425" i="9"/>
  <c r="AM3424" i="9"/>
  <c r="AM3423" i="9"/>
  <c r="AM3422" i="9"/>
  <c r="AM3421" i="9"/>
  <c r="AM3420" i="9"/>
  <c r="AM3419" i="9"/>
  <c r="AM3418" i="9"/>
  <c r="AM3417" i="9"/>
  <c r="AM3416" i="9"/>
  <c r="AM3415" i="9"/>
  <c r="AM3413" i="9"/>
  <c r="AM3323" i="9"/>
  <c r="AM3322" i="9"/>
  <c r="AM3321" i="9"/>
  <c r="AM3320" i="9"/>
  <c r="AM3319" i="9"/>
  <c r="AM3318" i="9"/>
  <c r="AM3317" i="9"/>
  <c r="AM3316" i="9"/>
  <c r="AM3315" i="9"/>
  <c r="AM3314" i="9"/>
  <c r="AM3313" i="9"/>
  <c r="AM3312" i="9"/>
  <c r="AM3311" i="9"/>
  <c r="AM3310" i="9"/>
  <c r="AM3309" i="9"/>
  <c r="AM3308" i="9"/>
  <c r="AM3307" i="9"/>
  <c r="AM3306" i="9"/>
  <c r="AM3305" i="9"/>
  <c r="AM3304" i="9"/>
  <c r="AM3303" i="9"/>
  <c r="AM3213" i="9"/>
  <c r="AM3212" i="9"/>
  <c r="AM3211" i="9"/>
  <c r="AM3210" i="9"/>
  <c r="AM3209" i="9"/>
  <c r="AM3208" i="9"/>
  <c r="AM3207" i="9"/>
  <c r="AM3206" i="9"/>
  <c r="AM3205" i="9"/>
  <c r="AM3204" i="9"/>
  <c r="AM3203" i="9"/>
  <c r="AM3202" i="9"/>
  <c r="AM3201" i="9"/>
  <c r="AM3200" i="9"/>
  <c r="AM3199" i="9"/>
  <c r="AM3198" i="9"/>
  <c r="AM3197" i="9"/>
  <c r="AM3196" i="9"/>
  <c r="AM3195" i="9"/>
  <c r="AM3194" i="9"/>
  <c r="AM3193" i="9"/>
  <c r="AM3103" i="9"/>
  <c r="AM3102" i="9"/>
  <c r="AM3101" i="9"/>
  <c r="AM3100" i="9"/>
  <c r="AM3099" i="9"/>
  <c r="AM3098" i="9"/>
  <c r="AM3097" i="9"/>
  <c r="AM3096" i="9"/>
  <c r="AM3095" i="9"/>
  <c r="AM3094" i="9"/>
  <c r="AM3093" i="9"/>
  <c r="AM3092" i="9"/>
  <c r="AM3091" i="9"/>
  <c r="AM3090" i="9"/>
  <c r="AM3089" i="9"/>
  <c r="AM3088" i="9"/>
  <c r="AM3087" i="9"/>
  <c r="AM3086" i="9"/>
  <c r="AM3085" i="9"/>
  <c r="AM3084" i="9"/>
  <c r="AM3083" i="9"/>
  <c r="AM2993" i="9"/>
  <c r="AM2992" i="9"/>
  <c r="AM2991" i="9"/>
  <c r="AM2990" i="9"/>
  <c r="AM2989" i="9"/>
  <c r="AM2988" i="9"/>
  <c r="AM2987" i="9"/>
  <c r="AM2986" i="9"/>
  <c r="AM2985" i="9"/>
  <c r="AM2984" i="9"/>
  <c r="AM2983" i="9"/>
  <c r="AM2982" i="9"/>
  <c r="AM2981" i="9"/>
  <c r="AM2980" i="9"/>
  <c r="AM2979" i="9"/>
  <c r="AM2978" i="9"/>
  <c r="AM2977" i="9"/>
  <c r="AM2976" i="9"/>
  <c r="AM2975" i="9"/>
  <c r="AM2974" i="9"/>
  <c r="AM2973" i="9"/>
  <c r="AM2883" i="9"/>
  <c r="AM2882" i="9"/>
  <c r="AM2881" i="9"/>
  <c r="AM2880" i="9"/>
  <c r="AM2879" i="9"/>
  <c r="AM2878" i="9"/>
  <c r="AM2877" i="9"/>
  <c r="AM2876" i="9"/>
  <c r="AM2875" i="9"/>
  <c r="AM2874" i="9"/>
  <c r="AM2873" i="9"/>
  <c r="AM2872" i="9"/>
  <c r="AM2871" i="9"/>
  <c r="AM2870" i="9"/>
  <c r="AM2869" i="9"/>
  <c r="AM2868" i="9"/>
  <c r="AM2867" i="9"/>
  <c r="AM2866" i="9"/>
  <c r="AM2865" i="9"/>
  <c r="AM2864" i="9"/>
  <c r="AM2863" i="9"/>
  <c r="AM2773" i="9"/>
  <c r="AM2772" i="9"/>
  <c r="AM2771" i="9"/>
  <c r="AM2770" i="9"/>
  <c r="AM2769" i="9"/>
  <c r="AM2768" i="9"/>
  <c r="AM2767" i="9"/>
  <c r="AM2766" i="9"/>
  <c r="AM2765" i="9"/>
  <c r="AM2764" i="9"/>
  <c r="AM2763" i="9"/>
  <c r="AM2762" i="9"/>
  <c r="AM2761" i="9"/>
  <c r="AM2760" i="9"/>
  <c r="AM2759" i="9"/>
  <c r="AM2758" i="9"/>
  <c r="AM2757" i="9"/>
  <c r="AM2756" i="9"/>
  <c r="AM2755" i="9"/>
  <c r="AM2754" i="9"/>
  <c r="AM2753" i="9"/>
  <c r="AM2663" i="9"/>
  <c r="AM2662" i="9"/>
  <c r="AM2661" i="9"/>
  <c r="AM2660" i="9"/>
  <c r="AM2659" i="9"/>
  <c r="AM2658" i="9"/>
  <c r="AM2657" i="9"/>
  <c r="AM2656" i="9"/>
  <c r="AM2655" i="9"/>
  <c r="AM2654" i="9"/>
  <c r="AM2653" i="9"/>
  <c r="AM2652" i="9"/>
  <c r="AM2651" i="9"/>
  <c r="AM2650" i="9"/>
  <c r="AM2649" i="9"/>
  <c r="AM2648" i="9"/>
  <c r="AM2647" i="9"/>
  <c r="AM2646" i="9"/>
  <c r="AM2645" i="9"/>
  <c r="AM2644" i="9"/>
  <c r="AM2643" i="9"/>
  <c r="AM2553" i="9"/>
  <c r="AM2552" i="9"/>
  <c r="AM2551" i="9"/>
  <c r="AM2550" i="9"/>
  <c r="AM2549" i="9"/>
  <c r="AM2548" i="9"/>
  <c r="AM2547" i="9"/>
  <c r="AM2546" i="9"/>
  <c r="AM2545" i="9"/>
  <c r="AM2544" i="9"/>
  <c r="AM2543" i="9"/>
  <c r="AM2542" i="9"/>
  <c r="AM2541" i="9"/>
  <c r="AM2540" i="9"/>
  <c r="AM2539" i="9"/>
  <c r="AM2538" i="9"/>
  <c r="AM2537" i="9"/>
  <c r="AM2536" i="9"/>
  <c r="AM2534" i="9"/>
  <c r="AM2533" i="9"/>
  <c r="AM2443" i="9"/>
  <c r="AM2442" i="9"/>
  <c r="AM2441" i="9"/>
  <c r="AM2440" i="9"/>
  <c r="AM2439" i="9"/>
  <c r="AM2438" i="9"/>
  <c r="AM2437" i="9"/>
  <c r="AM2436" i="9"/>
  <c r="AM2435" i="9"/>
  <c r="AM2434" i="9"/>
  <c r="AM2433" i="9"/>
  <c r="AM2432" i="9"/>
  <c r="AM2431" i="9"/>
  <c r="AM2430" i="9"/>
  <c r="AM2429" i="9"/>
  <c r="AM2428" i="9"/>
  <c r="AM2427" i="9"/>
  <c r="AM2426" i="9"/>
  <c r="AM2425" i="9"/>
  <c r="AM2424" i="9"/>
  <c r="AM2423" i="9"/>
  <c r="AM2333" i="9"/>
  <c r="AM2332" i="9"/>
  <c r="AM2331" i="9"/>
  <c r="AM2330" i="9"/>
  <c r="AM2329" i="9"/>
  <c r="AM2328" i="9"/>
  <c r="AM2327" i="9"/>
  <c r="AM2326" i="9"/>
  <c r="AM2325" i="9"/>
  <c r="AM2324" i="9"/>
  <c r="AM2323" i="9"/>
  <c r="AM2322" i="9"/>
  <c r="AM2321" i="9"/>
  <c r="AM2320" i="9"/>
  <c r="AM2319" i="9"/>
  <c r="AM2318" i="9"/>
  <c r="AM2317" i="9"/>
  <c r="AM2316" i="9"/>
  <c r="AM2315" i="9"/>
  <c r="AM2314" i="9"/>
  <c r="AM2313" i="9"/>
  <c r="AM2223" i="9"/>
  <c r="AM2222" i="9"/>
  <c r="AM2221" i="9"/>
  <c r="AM2220" i="9"/>
  <c r="AM2219" i="9"/>
  <c r="AM2218" i="9"/>
  <c r="AM2217" i="9"/>
  <c r="AM2216" i="9"/>
  <c r="AM2215" i="9"/>
  <c r="AM2214" i="9"/>
  <c r="AM2213" i="9"/>
  <c r="AM2212" i="9"/>
  <c r="AM2211" i="9"/>
  <c r="AM2210" i="9"/>
  <c r="AM2209" i="9"/>
  <c r="AM2208" i="9"/>
  <c r="AM2207" i="9"/>
  <c r="AM2206" i="9"/>
  <c r="AM2205" i="9"/>
  <c r="AM2204" i="9"/>
  <c r="AM2203" i="9"/>
  <c r="AM2113" i="9"/>
  <c r="AM2112" i="9"/>
  <c r="AM2111" i="9"/>
  <c r="AM2110" i="9"/>
  <c r="AM2109" i="9"/>
  <c r="AM2108" i="9"/>
  <c r="AM2107" i="9"/>
  <c r="AM2106" i="9"/>
  <c r="AM2105" i="9"/>
  <c r="AM2104" i="9"/>
  <c r="AM2103" i="9"/>
  <c r="AM2102" i="9"/>
  <c r="AM2101" i="9"/>
  <c r="AM2100" i="9"/>
  <c r="AM2099" i="9"/>
  <c r="AM2098" i="9"/>
  <c r="AM2097" i="9"/>
  <c r="AM2096" i="9"/>
  <c r="AM2095" i="9"/>
  <c r="AM2094" i="9"/>
  <c r="AM2093" i="9"/>
  <c r="AM2003" i="9"/>
  <c r="AM2002" i="9"/>
  <c r="AM2001" i="9"/>
  <c r="AM2000" i="9"/>
  <c r="AM1999" i="9"/>
  <c r="AM1998" i="9"/>
  <c r="AM1997" i="9"/>
  <c r="AM1996" i="9"/>
  <c r="AM1995" i="9"/>
  <c r="AM1994" i="9"/>
  <c r="AM1993" i="9"/>
  <c r="AM1992" i="9"/>
  <c r="AM1991" i="9"/>
  <c r="AM1990" i="9"/>
  <c r="AM1989" i="9"/>
  <c r="AM1988" i="9"/>
  <c r="AM1987" i="9"/>
  <c r="AM1986" i="9"/>
  <c r="AM1985" i="9"/>
  <c r="AM1984" i="9"/>
  <c r="AM1983" i="9"/>
  <c r="AM1893" i="9"/>
  <c r="AM1892" i="9"/>
  <c r="AM1891" i="9"/>
  <c r="AM1890" i="9"/>
  <c r="AM1889" i="9"/>
  <c r="AM1888" i="9"/>
  <c r="AM1887" i="9"/>
  <c r="AM1886" i="9"/>
  <c r="AM1885" i="9"/>
  <c r="AM1884" i="9"/>
  <c r="AM1883" i="9"/>
  <c r="AM1882" i="9"/>
  <c r="AM1881" i="9"/>
  <c r="AM1880" i="9"/>
  <c r="AM1879" i="9"/>
  <c r="AM1878" i="9"/>
  <c r="AM1877" i="9"/>
  <c r="AM1876" i="9"/>
  <c r="AM1875" i="9"/>
  <c r="AM1874" i="9"/>
  <c r="AM1873" i="9"/>
  <c r="AM1783" i="9"/>
  <c r="AM1782" i="9"/>
  <c r="AM1781" i="9"/>
  <c r="AM1780" i="9"/>
  <c r="AM1779" i="9"/>
  <c r="AM1778" i="9"/>
  <c r="AM1777" i="9"/>
  <c r="AM1776" i="9"/>
  <c r="AM1775" i="9"/>
  <c r="AM1774" i="9"/>
  <c r="AM1773" i="9"/>
  <c r="AM1772" i="9"/>
  <c r="AM1771" i="9"/>
  <c r="AM1770" i="9"/>
  <c r="AM1769" i="9"/>
  <c r="AM1768" i="9"/>
  <c r="AM1767" i="9"/>
  <c r="AM1766" i="9"/>
  <c r="AM1765" i="9"/>
  <c r="AM1764" i="9"/>
  <c r="AM1763" i="9"/>
  <c r="AM1673" i="9"/>
  <c r="AM1672" i="9"/>
  <c r="AM1671" i="9"/>
  <c r="AM1670" i="9"/>
  <c r="AM1669" i="9"/>
  <c r="AM1668" i="9"/>
  <c r="AM1667" i="9"/>
  <c r="AM1666" i="9"/>
  <c r="AM1665" i="9"/>
  <c r="AM1664" i="9"/>
  <c r="AM1663" i="9"/>
  <c r="AM1662" i="9"/>
  <c r="AM1661" i="9"/>
  <c r="AM1660" i="9"/>
  <c r="AM1659" i="9"/>
  <c r="AM1658" i="9"/>
  <c r="AM1657" i="9"/>
  <c r="AM1656" i="9"/>
  <c r="AM1655" i="9"/>
  <c r="AM1654" i="9"/>
  <c r="AM1653" i="9"/>
  <c r="AM1563" i="9"/>
  <c r="AM1562" i="9"/>
  <c r="AM1561" i="9"/>
  <c r="AM1560" i="9"/>
  <c r="AM1559" i="9"/>
  <c r="AM1558" i="9"/>
  <c r="AM1557" i="9"/>
  <c r="AM1556" i="9"/>
  <c r="AM1555" i="9"/>
  <c r="AM1554" i="9"/>
  <c r="AM1553" i="9"/>
  <c r="AM1552" i="9"/>
  <c r="AM1551" i="9"/>
  <c r="AM1550" i="9"/>
  <c r="AM1549" i="9"/>
  <c r="AM1548" i="9"/>
  <c r="AM1547" i="9"/>
  <c r="AM1546" i="9"/>
  <c r="AM1545" i="9"/>
  <c r="AM1544" i="9"/>
  <c r="AM1543" i="9"/>
  <c r="AM1453" i="9"/>
  <c r="AM1452" i="9"/>
  <c r="AM1451" i="9"/>
  <c r="AM1450" i="9"/>
  <c r="AM1449" i="9"/>
  <c r="AM1448" i="9"/>
  <c r="AM1447" i="9"/>
  <c r="AM1446" i="9"/>
  <c r="AM1445" i="9"/>
  <c r="AM1444" i="9"/>
  <c r="AM1443" i="9"/>
  <c r="AM1442" i="9"/>
  <c r="AM1441" i="9"/>
  <c r="AM1440" i="9"/>
  <c r="AM1439" i="9"/>
  <c r="AM1438" i="9"/>
  <c r="AM1437" i="9"/>
  <c r="AM1436" i="9"/>
  <c r="AM1435" i="9"/>
  <c r="AM1434" i="9"/>
  <c r="AM1433" i="9"/>
  <c r="AM1343" i="9"/>
  <c r="AM1342" i="9"/>
  <c r="AM1341" i="9"/>
  <c r="AM1340" i="9"/>
  <c r="AM1339" i="9"/>
  <c r="AM1338" i="9"/>
  <c r="AM1337" i="9"/>
  <c r="AM1336" i="9"/>
  <c r="AM1335" i="9"/>
  <c r="AM1334" i="9"/>
  <c r="AM1333" i="9"/>
  <c r="AM1332" i="9"/>
  <c r="AM1331" i="9"/>
  <c r="AM1330" i="9"/>
  <c r="AM1329" i="9"/>
  <c r="AM1328" i="9"/>
  <c r="AM1327" i="9"/>
  <c r="AM1326" i="9"/>
  <c r="AM1325" i="9"/>
  <c r="AM1324" i="9"/>
  <c r="AM1323" i="9"/>
  <c r="AM1233" i="9"/>
  <c r="AM1232" i="9"/>
  <c r="AM1231" i="9"/>
  <c r="AM1230" i="9"/>
  <c r="AM1229" i="9"/>
  <c r="AM1228" i="9"/>
  <c r="AM1227" i="9"/>
  <c r="AM1226" i="9"/>
  <c r="AM1225" i="9"/>
  <c r="AM1224" i="9"/>
  <c r="AM1223" i="9"/>
  <c r="AM1222" i="9"/>
  <c r="AM1221" i="9"/>
  <c r="AM1220" i="9"/>
  <c r="AM1219" i="9"/>
  <c r="AM1218" i="9"/>
  <c r="AM1217" i="9"/>
  <c r="AM1216" i="9"/>
  <c r="AM1215" i="9"/>
  <c r="AM1214" i="9"/>
  <c r="AM1213" i="9"/>
  <c r="AM1123" i="9"/>
  <c r="AM1122" i="9"/>
  <c r="AM1121" i="9"/>
  <c r="AM1120" i="9"/>
  <c r="AM1119" i="9"/>
  <c r="AM1118" i="9"/>
  <c r="AM1117" i="9"/>
  <c r="AM1116" i="9"/>
  <c r="AM1115" i="9"/>
  <c r="AM1114" i="9"/>
  <c r="AM1113" i="9"/>
  <c r="AM1112" i="9"/>
  <c r="AM1111" i="9"/>
  <c r="AM1110" i="9"/>
  <c r="AM1109" i="9"/>
  <c r="AM1108" i="9"/>
  <c r="AM1107" i="9"/>
  <c r="AM1106" i="9"/>
  <c r="AM1105" i="9"/>
  <c r="AM1104" i="9"/>
  <c r="AM1103" i="9"/>
  <c r="AM1013" i="9"/>
  <c r="AM1012" i="9"/>
  <c r="AM1011" i="9"/>
  <c r="AM1010" i="9"/>
  <c r="AM1009" i="9"/>
  <c r="AM1008" i="9"/>
  <c r="AM1007" i="9"/>
  <c r="AM1006" i="9"/>
  <c r="AM1005" i="9"/>
  <c r="AM1004" i="9"/>
  <c r="AM1003" i="9"/>
  <c r="AM1002" i="9"/>
  <c r="AM1001" i="9"/>
  <c r="AM1000" i="9"/>
  <c r="AM999" i="9"/>
  <c r="AM998" i="9"/>
  <c r="AM997" i="9"/>
  <c r="AM996" i="9"/>
  <c r="AM995" i="9"/>
  <c r="AM994" i="9"/>
  <c r="AM993" i="9"/>
  <c r="AM903" i="9"/>
  <c r="AM902" i="9"/>
  <c r="AM901" i="9"/>
  <c r="AM900" i="9"/>
  <c r="AM899" i="9"/>
  <c r="AM898" i="9"/>
  <c r="AM897" i="9"/>
  <c r="AM896" i="9"/>
  <c r="AM895" i="9"/>
  <c r="AM894" i="9"/>
  <c r="AM893" i="9"/>
  <c r="AM892" i="9"/>
  <c r="AM891" i="9"/>
  <c r="AM890" i="9"/>
  <c r="AM889" i="9"/>
  <c r="AM888" i="9"/>
  <c r="AM887" i="9"/>
  <c r="AM886" i="9"/>
  <c r="AM885" i="9"/>
  <c r="AM884" i="9"/>
  <c r="AM883" i="9"/>
  <c r="AM793" i="9"/>
  <c r="AM792" i="9"/>
  <c r="AM791" i="9"/>
  <c r="AM790" i="9"/>
  <c r="AM789" i="9"/>
  <c r="AM788" i="9"/>
  <c r="AM787" i="9"/>
  <c r="AM786" i="9"/>
  <c r="AM785" i="9"/>
  <c r="AM784" i="9"/>
  <c r="AM783" i="9"/>
  <c r="AM782" i="9"/>
  <c r="AM781" i="9"/>
  <c r="AM780" i="9"/>
  <c r="AM779" i="9"/>
  <c r="AM778" i="9"/>
  <c r="AM777" i="9"/>
  <c r="AM776" i="9"/>
  <c r="AM775" i="9"/>
  <c r="AM774" i="9"/>
  <c r="AM773" i="9"/>
  <c r="AM682" i="9"/>
  <c r="AM681" i="9"/>
  <c r="AM680" i="9"/>
  <c r="AM679" i="9"/>
  <c r="AM678" i="9"/>
  <c r="AM677" i="9"/>
  <c r="AM676" i="9"/>
  <c r="AM675" i="9"/>
  <c r="AM674" i="9"/>
  <c r="AM673" i="9"/>
  <c r="AM672" i="9"/>
  <c r="AM671" i="9"/>
  <c r="AM670" i="9"/>
  <c r="AM669" i="9"/>
  <c r="AM668" i="9"/>
  <c r="AM667" i="9"/>
  <c r="AM666" i="9"/>
  <c r="AM665" i="9"/>
  <c r="AM664" i="9"/>
  <c r="AM663" i="9"/>
  <c r="AM662" i="9"/>
  <c r="AM572" i="9"/>
  <c r="AM571" i="9"/>
  <c r="AM570" i="9"/>
  <c r="AM569" i="9"/>
  <c r="AM568" i="9"/>
  <c r="AM567" i="9"/>
  <c r="AM566" i="9"/>
  <c r="AM565" i="9"/>
  <c r="AM564" i="9"/>
  <c r="AM563" i="9"/>
  <c r="AM562" i="9"/>
  <c r="AM561" i="9"/>
  <c r="AM560" i="9"/>
  <c r="AM559" i="9"/>
  <c r="AM558" i="9"/>
  <c r="AM557" i="9"/>
  <c r="AM556" i="9"/>
  <c r="AM555" i="9"/>
  <c r="AM554" i="9"/>
  <c r="AM553" i="9"/>
  <c r="AM552" i="9"/>
  <c r="AM463" i="9"/>
  <c r="AM462" i="9"/>
  <c r="AM461" i="9"/>
  <c r="AM460" i="9"/>
  <c r="AM459" i="9"/>
  <c r="AM458" i="9"/>
  <c r="AM457" i="9"/>
  <c r="AM456" i="9"/>
  <c r="AM455" i="9"/>
  <c r="AM454" i="9"/>
  <c r="AM453" i="9"/>
  <c r="AM452" i="9"/>
  <c r="AM451" i="9"/>
  <c r="AM450" i="9"/>
  <c r="AM449" i="9"/>
  <c r="AM448" i="9"/>
  <c r="AM447" i="9"/>
  <c r="AM446" i="9"/>
  <c r="AM445" i="9"/>
  <c r="AM444" i="9"/>
  <c r="AM443" i="9"/>
  <c r="AM353" i="9"/>
  <c r="AM352" i="9"/>
  <c r="AM351" i="9"/>
  <c r="AM350" i="9"/>
  <c r="AM349" i="9"/>
  <c r="AM348" i="9"/>
  <c r="AM347" i="9"/>
  <c r="AM346" i="9"/>
  <c r="AM345" i="9"/>
  <c r="AM344" i="9"/>
  <c r="AM343" i="9"/>
  <c r="AM342" i="9"/>
  <c r="AM341" i="9"/>
  <c r="AM340" i="9"/>
  <c r="AM339" i="9"/>
  <c r="AM338" i="9"/>
  <c r="AM337" i="9"/>
  <c r="AM336" i="9"/>
  <c r="AM335" i="9"/>
  <c r="AM334" i="9"/>
  <c r="AM333" i="9"/>
  <c r="AM243" i="9"/>
  <c r="AM242" i="9"/>
  <c r="AM241" i="9"/>
  <c r="AM240" i="9"/>
  <c r="AM239" i="9"/>
  <c r="AM238" i="9"/>
  <c r="AM237" i="9"/>
  <c r="AM236" i="9"/>
  <c r="AM235" i="9"/>
  <c r="AM234" i="9"/>
  <c r="AM233" i="9"/>
  <c r="AM232" i="9"/>
  <c r="AM231" i="9"/>
  <c r="AM230" i="9"/>
  <c r="AM229" i="9"/>
  <c r="AM228" i="9"/>
  <c r="AM227" i="9"/>
  <c r="AM226" i="9"/>
  <c r="AM225" i="9"/>
  <c r="AM224" i="9"/>
  <c r="AM223" i="9"/>
  <c r="AM133" i="9"/>
  <c r="AM132" i="9"/>
  <c r="AM131" i="9"/>
  <c r="AM130" i="9"/>
  <c r="AM129" i="9"/>
  <c r="AM128" i="9"/>
  <c r="AM127" i="9"/>
  <c r="AM126" i="9"/>
  <c r="AM125" i="9"/>
  <c r="AM124" i="9"/>
  <c r="AM123" i="9"/>
  <c r="AM122" i="9"/>
  <c r="AM121" i="9"/>
  <c r="AM120" i="9"/>
  <c r="AM119" i="9"/>
  <c r="AM118" i="9"/>
  <c r="AM117" i="9"/>
  <c r="AM116" i="9"/>
  <c r="AM115" i="9"/>
  <c r="AM114" i="9"/>
  <c r="AM113" i="9"/>
  <c r="AM8" i="9"/>
  <c r="AM9" i="9"/>
  <c r="AM10" i="9"/>
  <c r="AM11" i="9"/>
  <c r="AM12" i="9"/>
  <c r="AM13" i="9"/>
  <c r="AM14" i="9"/>
  <c r="AM15" i="9"/>
  <c r="AM16" i="9"/>
  <c r="AM17" i="9"/>
  <c r="AM18" i="9"/>
  <c r="AM19" i="9"/>
  <c r="AM20" i="9"/>
  <c r="AM21" i="9"/>
  <c r="AM22" i="9"/>
  <c r="AM23" i="9"/>
  <c r="AO4753" i="9"/>
  <c r="AO4752" i="9"/>
  <c r="AU4753" i="9"/>
  <c r="AO4751" i="9"/>
  <c r="AU4752" i="9"/>
  <c r="AO4750" i="9"/>
  <c r="AU4751" i="9"/>
  <c r="AO4749" i="9"/>
  <c r="AU4750" i="9"/>
  <c r="AO4748" i="9"/>
  <c r="AU4749" i="9"/>
  <c r="AO4746" i="9"/>
  <c r="AU4747" i="9"/>
  <c r="AO4744" i="9"/>
  <c r="AU4745" i="9"/>
  <c r="AO4743" i="9"/>
  <c r="AU4744" i="9"/>
  <c r="AO4742" i="9"/>
  <c r="AU4743" i="9"/>
  <c r="AO4741" i="9"/>
  <c r="AU4742" i="9"/>
  <c r="AO4740" i="9"/>
  <c r="AU4741" i="9"/>
  <c r="AO4739" i="9"/>
  <c r="AU4740" i="9"/>
  <c r="AO4738" i="9"/>
  <c r="AU4739" i="9"/>
  <c r="AO4737" i="9"/>
  <c r="AU4738" i="9"/>
  <c r="AO4736" i="9"/>
  <c r="AO4734" i="9"/>
  <c r="AU4735" i="9"/>
  <c r="AO4733" i="9"/>
  <c r="AO4643" i="9"/>
  <c r="AO4642" i="9"/>
  <c r="AU4643" i="9"/>
  <c r="AO4641" i="9"/>
  <c r="AU4642" i="9"/>
  <c r="AO4640" i="9"/>
  <c r="AU4641" i="9"/>
  <c r="AO4639" i="9"/>
  <c r="AU4640" i="9"/>
  <c r="AO4638" i="9"/>
  <c r="AU4639" i="9"/>
  <c r="AO4637" i="9"/>
  <c r="AU4638" i="9"/>
  <c r="AO4636" i="9"/>
  <c r="AU4637" i="9"/>
  <c r="AO4635" i="9"/>
  <c r="AU4636" i="9"/>
  <c r="AO4633" i="9"/>
  <c r="AU4634" i="9"/>
  <c r="AO4632" i="9"/>
  <c r="AU4633" i="9"/>
  <c r="AO4631" i="9"/>
  <c r="AU4632" i="9"/>
  <c r="AO4630" i="9"/>
  <c r="AU4631" i="9"/>
  <c r="AO4629" i="9"/>
  <c r="AU4630" i="9"/>
  <c r="AO4628" i="9"/>
  <c r="AU4629" i="9"/>
  <c r="AO4627" i="9"/>
  <c r="AO4626" i="9"/>
  <c r="AU4627" i="9"/>
  <c r="AO4624" i="9"/>
  <c r="AO4528" i="9"/>
  <c r="AU4529" i="9"/>
  <c r="AO4527" i="9"/>
  <c r="AU4528" i="9"/>
  <c r="AO4526" i="9"/>
  <c r="AU4527" i="9"/>
  <c r="AO4525" i="9"/>
  <c r="AU4526" i="9"/>
  <c r="AO4524" i="9"/>
  <c r="AU4525" i="9"/>
  <c r="AO4523" i="9"/>
  <c r="AU4524" i="9"/>
  <c r="AO4522" i="9"/>
  <c r="AU4523" i="9"/>
  <c r="AO4521" i="9"/>
  <c r="AU4522" i="9"/>
  <c r="AO4518" i="9"/>
  <c r="AU4519" i="9"/>
  <c r="AO4517" i="9"/>
  <c r="AU4518" i="9"/>
  <c r="AO4516" i="9"/>
  <c r="AO4515" i="9"/>
  <c r="AU4516" i="9"/>
  <c r="AO4514" i="9"/>
  <c r="AO4513" i="9"/>
  <c r="AO4423" i="9"/>
  <c r="AO4422" i="9"/>
  <c r="AU4423" i="9"/>
  <c r="AO4421" i="9"/>
  <c r="AU4422" i="9"/>
  <c r="AO4420" i="9"/>
  <c r="AU4421" i="9"/>
  <c r="AO4419" i="9"/>
  <c r="AU4420" i="9"/>
  <c r="AO4417" i="9"/>
  <c r="AU4418" i="9"/>
  <c r="AO4416" i="9"/>
  <c r="AU4417" i="9"/>
  <c r="AO4415" i="9"/>
  <c r="AU4416" i="9"/>
  <c r="AO4414" i="9"/>
  <c r="AU4415" i="9"/>
  <c r="AO4413" i="9"/>
  <c r="AU4414" i="9"/>
  <c r="AO4412" i="9"/>
  <c r="AU4413" i="9"/>
  <c r="AO4411" i="9"/>
  <c r="AU4412" i="9"/>
  <c r="AO4410" i="9"/>
  <c r="AU4411" i="9"/>
  <c r="AO4409" i="9"/>
  <c r="AU4410" i="9"/>
  <c r="AO4408" i="9"/>
  <c r="AU4409" i="9"/>
  <c r="AO4406" i="9"/>
  <c r="AO4405" i="9"/>
  <c r="AO4404" i="9"/>
  <c r="AU4405" i="9"/>
  <c r="AO4403" i="9"/>
  <c r="AO4313" i="9"/>
  <c r="AO4312" i="9"/>
  <c r="AU4313" i="9"/>
  <c r="AO4311" i="9"/>
  <c r="AU4312" i="9"/>
  <c r="AO4310" i="9"/>
  <c r="AU4311" i="9"/>
  <c r="AO4309" i="9"/>
  <c r="AU4310" i="9"/>
  <c r="AO4308" i="9"/>
  <c r="AU4309" i="9"/>
  <c r="AO4306" i="9"/>
  <c r="AU4307" i="9"/>
  <c r="AO4305" i="9"/>
  <c r="AU4306" i="9"/>
  <c r="AO4304" i="9"/>
  <c r="AU4305" i="9"/>
  <c r="AU4304" i="9"/>
  <c r="AU4300" i="9"/>
  <c r="AU4299" i="9"/>
  <c r="AO4293" i="9"/>
  <c r="AO4203" i="9"/>
  <c r="AO4202" i="9"/>
  <c r="AU4203" i="9"/>
  <c r="AO4201" i="9"/>
  <c r="AU4202" i="9"/>
  <c r="AO4200" i="9"/>
  <c r="AU4201" i="9"/>
  <c r="AO4199" i="9"/>
  <c r="AU4200" i="9"/>
  <c r="AO4198" i="9"/>
  <c r="AU4199" i="9"/>
  <c r="AO4196" i="9"/>
  <c r="AU4197" i="9"/>
  <c r="AO4195" i="9"/>
  <c r="AU4196" i="9"/>
  <c r="AO4194" i="9"/>
  <c r="AU4195" i="9"/>
  <c r="AU4188" i="9"/>
  <c r="AU4187" i="9"/>
  <c r="AO4183" i="9"/>
  <c r="AU4184" i="9"/>
  <c r="AO4093" i="9"/>
  <c r="AO4092" i="9"/>
  <c r="AU4093" i="9"/>
  <c r="AO4091" i="9"/>
  <c r="AU4092" i="9"/>
  <c r="AO4090" i="9"/>
  <c r="AU4091" i="9"/>
  <c r="AO4089" i="9"/>
  <c r="AU4090" i="9"/>
  <c r="AO4088" i="9"/>
  <c r="AU4089" i="9"/>
  <c r="AO4087" i="9"/>
  <c r="AU4088" i="9"/>
  <c r="AO4086" i="9"/>
  <c r="AU4087" i="9"/>
  <c r="AO4085" i="9"/>
  <c r="AU4086" i="9"/>
  <c r="AO4084" i="9"/>
  <c r="AU4085" i="9"/>
  <c r="AO4083" i="9"/>
  <c r="AU4084" i="9"/>
  <c r="AO4082" i="9"/>
  <c r="AU4083" i="9"/>
  <c r="AO4081" i="9"/>
  <c r="AU4082" i="9"/>
  <c r="AO4080" i="9"/>
  <c r="AU4081" i="9"/>
  <c r="AO4078" i="9"/>
  <c r="AU4079" i="9"/>
  <c r="AO4077" i="9"/>
  <c r="AU4078" i="9"/>
  <c r="AO4076" i="9"/>
  <c r="AU4077" i="9"/>
  <c r="AO4075" i="9"/>
  <c r="AU4076" i="9"/>
  <c r="AO4074" i="9"/>
  <c r="AO4073" i="9"/>
  <c r="AU4074" i="9"/>
  <c r="AO3983" i="9"/>
  <c r="AO3981" i="9"/>
  <c r="AU3982" i="9"/>
  <c r="AO3980" i="9"/>
  <c r="AU3981" i="9"/>
  <c r="AO3979" i="9"/>
  <c r="AU3980" i="9"/>
  <c r="AO3978" i="9"/>
  <c r="AU3979" i="9"/>
  <c r="AO3977" i="9"/>
  <c r="AU3978" i="9"/>
  <c r="AO3976" i="9"/>
  <c r="AU3977" i="9"/>
  <c r="AO3975" i="9"/>
  <c r="AU3976" i="9"/>
  <c r="AO3973" i="9"/>
  <c r="AU3974" i="9"/>
  <c r="AO3972" i="9"/>
  <c r="AU3973" i="9"/>
  <c r="AO3971" i="9"/>
  <c r="AU3972" i="9"/>
  <c r="AO3970" i="9"/>
  <c r="AU3971" i="9"/>
  <c r="AO3969" i="9"/>
  <c r="AU3970" i="9"/>
  <c r="AO3968" i="9"/>
  <c r="AU3969" i="9"/>
  <c r="AO3966" i="9"/>
  <c r="AO3965" i="9"/>
  <c r="AO3964" i="9"/>
  <c r="AU3965" i="9"/>
  <c r="AO3963" i="9"/>
  <c r="AU3964" i="9"/>
  <c r="AO3865" i="9"/>
  <c r="AU3866" i="9"/>
  <c r="AO3864" i="9"/>
  <c r="AU3865" i="9"/>
  <c r="AO3863" i="9"/>
  <c r="AU3864" i="9"/>
  <c r="AO3862" i="9"/>
  <c r="AU3863" i="9"/>
  <c r="AO3861" i="9"/>
  <c r="AU3862" i="9"/>
  <c r="AO3860" i="9"/>
  <c r="AU3861" i="9"/>
  <c r="AO3859" i="9"/>
  <c r="AU3860" i="9"/>
  <c r="AO3858" i="9"/>
  <c r="AO3856" i="9"/>
  <c r="AO3854" i="9"/>
  <c r="AU3855" i="9"/>
  <c r="AO3853" i="9"/>
  <c r="AO3763" i="9"/>
  <c r="AO3762" i="9"/>
  <c r="AU3763" i="9"/>
  <c r="AO3761" i="9"/>
  <c r="AU3762" i="9"/>
  <c r="AO3760" i="9"/>
  <c r="AU3761" i="9"/>
  <c r="AO3759" i="9"/>
  <c r="AU3760" i="9"/>
  <c r="AO3758" i="9"/>
  <c r="AU3759" i="9"/>
  <c r="AO3757" i="9"/>
  <c r="AU3758" i="9"/>
  <c r="AO3756" i="9"/>
  <c r="AU3757" i="9"/>
  <c r="AO3755" i="9"/>
  <c r="AU3756" i="9"/>
  <c r="AO3754" i="9"/>
  <c r="AU3755" i="9"/>
  <c r="AU3746" i="9"/>
  <c r="AO3743" i="9"/>
  <c r="AU3744" i="9"/>
  <c r="AO3653" i="9"/>
  <c r="AO3646" i="9"/>
  <c r="AU3647" i="9"/>
  <c r="AO3645" i="9"/>
  <c r="AU3646" i="9"/>
  <c r="AO3644" i="9"/>
  <c r="AU3645" i="9"/>
  <c r="AO3642" i="9"/>
  <c r="AU3643" i="9"/>
  <c r="AO3641" i="9"/>
  <c r="AU3642" i="9"/>
  <c r="AO3639" i="9"/>
  <c r="AU3640" i="9"/>
  <c r="AO3638" i="9"/>
  <c r="AO3637" i="9"/>
  <c r="AO3636" i="9"/>
  <c r="AU3637" i="9"/>
  <c r="AO3634" i="9"/>
  <c r="AU3635" i="9"/>
  <c r="AO3633" i="9"/>
  <c r="AU3634" i="9"/>
  <c r="AO3543" i="9"/>
  <c r="AO3542" i="9"/>
  <c r="AU3543" i="9"/>
  <c r="AO3540" i="9"/>
  <c r="AU3541" i="9"/>
  <c r="AO3539" i="9"/>
  <c r="AU3540" i="9"/>
  <c r="AO3536" i="9"/>
  <c r="AU3537" i="9"/>
  <c r="AO3535" i="9"/>
  <c r="AU3536" i="9"/>
  <c r="AO3534" i="9"/>
  <c r="AU3535" i="9"/>
  <c r="AU3534" i="9"/>
  <c r="AU3533" i="9"/>
  <c r="AO3433" i="9"/>
  <c r="AO3432" i="9"/>
  <c r="AU3433" i="9"/>
  <c r="AO3431" i="9"/>
  <c r="AU3432" i="9"/>
  <c r="AO3430" i="9"/>
  <c r="AU3431" i="9"/>
  <c r="AO3429" i="9"/>
  <c r="AU3430" i="9"/>
  <c r="AO3428" i="9"/>
  <c r="AU3429" i="9"/>
  <c r="AO3426" i="9"/>
  <c r="AU3427" i="9"/>
  <c r="AO3425" i="9"/>
  <c r="AU3426" i="9"/>
  <c r="AO3424" i="9"/>
  <c r="AU3425" i="9"/>
  <c r="AO3423" i="9"/>
  <c r="AU3424" i="9"/>
  <c r="AO3422" i="9"/>
  <c r="AU3423" i="9"/>
  <c r="AO3421" i="9"/>
  <c r="AU3422" i="9"/>
  <c r="AO3419" i="9"/>
  <c r="AU3420" i="9"/>
  <c r="AO3418" i="9"/>
  <c r="AO3417" i="9"/>
  <c r="AU3418" i="9"/>
  <c r="AO3416" i="9"/>
  <c r="AO3414" i="9"/>
  <c r="AO3413" i="9"/>
  <c r="AU3414" i="9"/>
  <c r="AO3323" i="9"/>
  <c r="AO3320" i="9"/>
  <c r="AU3321" i="9"/>
  <c r="AO3319" i="9"/>
  <c r="AU3320" i="9"/>
  <c r="AO3316" i="9"/>
  <c r="AU3317" i="9"/>
  <c r="AO3315" i="9"/>
  <c r="AU3316" i="9"/>
  <c r="AO3314" i="9"/>
  <c r="AU3315" i="9"/>
  <c r="AO3313" i="9"/>
  <c r="AU3314" i="9"/>
  <c r="AO3312" i="9"/>
  <c r="AO3309" i="9"/>
  <c r="AU3310" i="9"/>
  <c r="AO3308" i="9"/>
  <c r="AU3309" i="9"/>
  <c r="AO3307" i="9"/>
  <c r="AU3308" i="9"/>
  <c r="AO3306" i="9"/>
  <c r="AO3305" i="9"/>
  <c r="AU3306" i="9"/>
  <c r="AO3304" i="9"/>
  <c r="AO3213" i="9"/>
  <c r="AO3212" i="9"/>
  <c r="AU3213" i="9"/>
  <c r="AO3211" i="9"/>
  <c r="AU3212" i="9"/>
  <c r="AO3210" i="9"/>
  <c r="AU3211" i="9"/>
  <c r="AO3209" i="9"/>
  <c r="AU3210" i="9"/>
  <c r="AO3208" i="9"/>
  <c r="AU3209" i="9"/>
  <c r="AO3207" i="9"/>
  <c r="AU3208" i="9"/>
  <c r="AO3206" i="9"/>
  <c r="AU3207" i="9"/>
  <c r="AO3205" i="9"/>
  <c r="AU3206" i="9"/>
  <c r="AO3204" i="9"/>
  <c r="AU3205" i="9"/>
  <c r="AO3203" i="9"/>
  <c r="AU3204" i="9"/>
  <c r="AO3202" i="9"/>
  <c r="AU3203" i="9"/>
  <c r="AO3201" i="9"/>
  <c r="AU3202" i="9"/>
  <c r="AO3200" i="9"/>
  <c r="AU3201" i="9"/>
  <c r="AO3199" i="9"/>
  <c r="AU3200" i="9"/>
  <c r="AO3198" i="9"/>
  <c r="AU3199" i="9"/>
  <c r="AO3197" i="9"/>
  <c r="AU3198" i="9"/>
  <c r="AO3196" i="9"/>
  <c r="AU3197" i="9"/>
  <c r="AO3195" i="9"/>
  <c r="AU3196" i="9"/>
  <c r="AO3194" i="9"/>
  <c r="AO3193" i="9"/>
  <c r="AO3103" i="9"/>
  <c r="AO3101" i="9"/>
  <c r="AU3102" i="9"/>
  <c r="AO3100" i="9"/>
  <c r="AU3101" i="9"/>
  <c r="AO3099" i="9"/>
  <c r="AU3100" i="9"/>
  <c r="AO3098" i="9"/>
  <c r="AU3099" i="9"/>
  <c r="AO3096" i="9"/>
  <c r="AU3097" i="9"/>
  <c r="AO3095" i="9"/>
  <c r="AU3096" i="9"/>
  <c r="AO3094" i="9"/>
  <c r="AU3095" i="9"/>
  <c r="AO3093" i="9"/>
  <c r="AU3094" i="9"/>
  <c r="AO3092" i="9"/>
  <c r="AU3093" i="9"/>
  <c r="AO3091" i="9"/>
  <c r="AU3092" i="9"/>
  <c r="AO3090" i="9"/>
  <c r="AU3091" i="9"/>
  <c r="AO3089" i="9"/>
  <c r="AU3090" i="9"/>
  <c r="AO3088" i="9"/>
  <c r="AU3089" i="9"/>
  <c r="AO3086" i="9"/>
  <c r="AU3087" i="9"/>
  <c r="AO3085" i="9"/>
  <c r="AO3084" i="9"/>
  <c r="AO3083" i="9"/>
  <c r="AU3084" i="9"/>
  <c r="AO2993" i="9"/>
  <c r="AO2992" i="9"/>
  <c r="AU2993" i="9"/>
  <c r="AO2990" i="9"/>
  <c r="AU2991" i="9"/>
  <c r="AO2989" i="9"/>
  <c r="AU2990" i="9"/>
  <c r="AO2988" i="9"/>
  <c r="AU2989" i="9"/>
  <c r="AO2987" i="9"/>
  <c r="AU2988" i="9"/>
  <c r="AO2986" i="9"/>
  <c r="AU2987" i="9"/>
  <c r="AO2985" i="9"/>
  <c r="AU2986" i="9"/>
  <c r="AO2984" i="9"/>
  <c r="AU2985" i="9"/>
  <c r="AO2982" i="9"/>
  <c r="AU2983" i="9"/>
  <c r="AO2980" i="9"/>
  <c r="AU2981" i="9"/>
  <c r="AO2979" i="9"/>
  <c r="AU2980" i="9"/>
  <c r="AO2978" i="9"/>
  <c r="AU2979" i="9"/>
  <c r="AO2977" i="9"/>
  <c r="AU2978" i="9"/>
  <c r="AO2975" i="9"/>
  <c r="AO2974" i="9"/>
  <c r="AO2973" i="9"/>
  <c r="AU2974" i="9"/>
  <c r="AO2883" i="9"/>
  <c r="AO2882" i="9"/>
  <c r="AU2883" i="9"/>
  <c r="AO2880" i="9"/>
  <c r="AU2881" i="9"/>
  <c r="AO2879" i="9"/>
  <c r="AU2880" i="9"/>
  <c r="AO2878" i="9"/>
  <c r="AU2879" i="9"/>
  <c r="AO2877" i="9"/>
  <c r="AU2878" i="9"/>
  <c r="AO2876" i="9"/>
  <c r="AU2877" i="9"/>
  <c r="AO2875" i="9"/>
  <c r="AU2876" i="9"/>
  <c r="AO2874" i="9"/>
  <c r="AU2875" i="9"/>
  <c r="AU2871" i="9"/>
  <c r="AO2863" i="9"/>
  <c r="AU2864" i="9"/>
  <c r="AO2773" i="9"/>
  <c r="AO2772" i="9"/>
  <c r="AU2773" i="9"/>
  <c r="AO2771" i="9"/>
  <c r="AU2772" i="9"/>
  <c r="AO2770" i="9"/>
  <c r="AU2771" i="9"/>
  <c r="AO2769" i="9"/>
  <c r="AU2770" i="9"/>
  <c r="AO2768" i="9"/>
  <c r="AU2769" i="9"/>
  <c r="AO2767" i="9"/>
  <c r="AU2768" i="9"/>
  <c r="AO2766" i="9"/>
  <c r="AU2767" i="9"/>
  <c r="AO2765" i="9"/>
  <c r="AU2766" i="9"/>
  <c r="AO2764" i="9"/>
  <c r="AU2765" i="9"/>
  <c r="AO2763" i="9"/>
  <c r="AU2764" i="9"/>
  <c r="AO2761" i="9"/>
  <c r="AU2762" i="9"/>
  <c r="AO2760" i="9"/>
  <c r="AU2761" i="9"/>
  <c r="AO2759" i="9"/>
  <c r="AO2758" i="9"/>
  <c r="AU2759" i="9"/>
  <c r="AO2756" i="9"/>
  <c r="AU2757" i="9"/>
  <c r="AO2755" i="9"/>
  <c r="AO2754" i="9"/>
  <c r="AU2755" i="9"/>
  <c r="AO2753" i="9"/>
  <c r="AU2754" i="9"/>
  <c r="AO2663" i="9"/>
  <c r="AO2662" i="9"/>
  <c r="AU2663" i="9"/>
  <c r="AO2661" i="9"/>
  <c r="AU2662" i="9"/>
  <c r="AO2660" i="9"/>
  <c r="AU2661" i="9"/>
  <c r="AO2659" i="9"/>
  <c r="AU2660" i="9"/>
  <c r="AO2658" i="9"/>
  <c r="AU2659" i="9"/>
  <c r="AO2657" i="9"/>
  <c r="AU2658" i="9"/>
  <c r="AO2656" i="9"/>
  <c r="AU2657" i="9"/>
  <c r="AO2655" i="9"/>
  <c r="AU2656" i="9"/>
  <c r="AO2654" i="9"/>
  <c r="AU2655" i="9"/>
  <c r="AO2653" i="9"/>
  <c r="AU2654" i="9"/>
  <c r="AO2652" i="9"/>
  <c r="AU2653" i="9"/>
  <c r="AO2650" i="9"/>
  <c r="AU2651" i="9"/>
  <c r="AO2649" i="9"/>
  <c r="AU2650" i="9"/>
  <c r="AO2648" i="9"/>
  <c r="AU2649" i="9"/>
  <c r="AO2646" i="9"/>
  <c r="AO2645" i="9"/>
  <c r="AO2644" i="9"/>
  <c r="AU2645" i="9"/>
  <c r="AO2643" i="9"/>
  <c r="AU2644" i="9"/>
  <c r="AO2553" i="9"/>
  <c r="AO2552" i="9"/>
  <c r="AU2553" i="9"/>
  <c r="AO2551" i="9"/>
  <c r="AU2552" i="9"/>
  <c r="AO2549" i="9"/>
  <c r="AU2550" i="9"/>
  <c r="AO2548" i="9"/>
  <c r="AU2549" i="9"/>
  <c r="AO2547" i="9"/>
  <c r="AU2548" i="9"/>
  <c r="AO2544" i="9"/>
  <c r="AU2545" i="9"/>
  <c r="AO2543" i="9"/>
  <c r="AU2544" i="9"/>
  <c r="AO2542" i="9"/>
  <c r="AU2543" i="9"/>
  <c r="AO2541" i="9"/>
  <c r="AU2542" i="9"/>
  <c r="AO2540" i="9"/>
  <c r="AU2541" i="9"/>
  <c r="AO2539" i="9"/>
  <c r="AU2540" i="9"/>
  <c r="AO2538" i="9"/>
  <c r="AO2537" i="9"/>
  <c r="AU2538" i="9"/>
  <c r="AO2536" i="9"/>
  <c r="AU2537" i="9"/>
  <c r="AO2535" i="9"/>
  <c r="AU2536" i="9"/>
  <c r="AO2533" i="9"/>
  <c r="AO2443" i="9"/>
  <c r="AO2442" i="9"/>
  <c r="AU2443" i="9"/>
  <c r="AO2441" i="9"/>
  <c r="AU2442" i="9"/>
  <c r="AO2440" i="9"/>
  <c r="AU2441" i="9"/>
  <c r="AO2438" i="9"/>
  <c r="AU2439" i="9"/>
  <c r="AO2437" i="9"/>
  <c r="AU2438" i="9"/>
  <c r="AO2436" i="9"/>
  <c r="AU2437" i="9"/>
  <c r="AO2435" i="9"/>
  <c r="AU2436" i="9"/>
  <c r="AO2434" i="9"/>
  <c r="AU2435" i="9"/>
  <c r="AO2432" i="9"/>
  <c r="AU2433" i="9"/>
  <c r="AO2431" i="9"/>
  <c r="AU2432" i="9"/>
  <c r="AO2430" i="9"/>
  <c r="AU2431" i="9"/>
  <c r="AO2428" i="9"/>
  <c r="AU2429" i="9"/>
  <c r="AO2427" i="9"/>
  <c r="AU2428" i="9"/>
  <c r="AO2426" i="9"/>
  <c r="AU2427" i="9"/>
  <c r="AO2425" i="9"/>
  <c r="AU2426" i="9"/>
  <c r="AO2424" i="9"/>
  <c r="AU2425" i="9"/>
  <c r="AO2333" i="9"/>
  <c r="AO2332" i="9"/>
  <c r="AU2333" i="9"/>
  <c r="AO2331" i="9"/>
  <c r="AU2332" i="9"/>
  <c r="AO2330" i="9"/>
  <c r="AU2331" i="9"/>
  <c r="AO2329" i="9"/>
  <c r="AU2330" i="9"/>
  <c r="AO2328" i="9"/>
  <c r="AU2329" i="9"/>
  <c r="AO2326" i="9"/>
  <c r="AU2327" i="9"/>
  <c r="AO2325" i="9"/>
  <c r="AU2326" i="9"/>
  <c r="AO2324" i="9"/>
  <c r="AU2325" i="9"/>
  <c r="AU2324" i="9"/>
  <c r="AU2320" i="9"/>
  <c r="AU2319" i="9"/>
  <c r="AO2313" i="9"/>
  <c r="AO2223" i="9"/>
  <c r="AO2222" i="9"/>
  <c r="AU2223" i="9"/>
  <c r="AO2220" i="9"/>
  <c r="AU2221" i="9"/>
  <c r="AO2219" i="9"/>
  <c r="AU2220" i="9"/>
  <c r="AO2218" i="9"/>
  <c r="AU2219" i="9"/>
  <c r="AO2217" i="9"/>
  <c r="AU2218" i="9"/>
  <c r="AO2215" i="9"/>
  <c r="AU2216" i="9"/>
  <c r="AO2214" i="9"/>
  <c r="AU2215" i="9"/>
  <c r="AO2213" i="9"/>
  <c r="AU2214" i="9"/>
  <c r="AO2212" i="9"/>
  <c r="AU2213" i="9"/>
  <c r="AO2210" i="9"/>
  <c r="AU2211" i="9"/>
  <c r="AO2209" i="9"/>
  <c r="AU2210" i="9"/>
  <c r="AO2208" i="9"/>
  <c r="AU2209" i="9"/>
  <c r="AO2206" i="9"/>
  <c r="AO2204" i="9"/>
  <c r="AO2203" i="9"/>
  <c r="AU2204" i="9"/>
  <c r="AO2113" i="9"/>
  <c r="AO2112" i="9"/>
  <c r="AU2113" i="9"/>
  <c r="AO2111" i="9"/>
  <c r="AU2112" i="9"/>
  <c r="AO2109" i="9"/>
  <c r="AU2110" i="9"/>
  <c r="AO2108" i="9"/>
  <c r="AU2109" i="9"/>
  <c r="AO2107" i="9"/>
  <c r="AU2108" i="9"/>
  <c r="AO2105" i="9"/>
  <c r="AU2106" i="9"/>
  <c r="AO2104" i="9"/>
  <c r="AU2105" i="9"/>
  <c r="AO2103" i="9"/>
  <c r="AU2104" i="9"/>
  <c r="AO2102" i="9"/>
  <c r="AU2103" i="9"/>
  <c r="AO2101" i="9"/>
  <c r="AU2102" i="9"/>
  <c r="AO2100" i="9"/>
  <c r="AU2101" i="9"/>
  <c r="AO2099" i="9"/>
  <c r="AU2100" i="9"/>
  <c r="AO2098" i="9"/>
  <c r="AU2099" i="9"/>
  <c r="AO2097" i="9"/>
  <c r="AO2096" i="9"/>
  <c r="AU2097" i="9"/>
  <c r="AO2095" i="9"/>
  <c r="AU2096" i="9"/>
  <c r="AO2093" i="9"/>
  <c r="AU2094" i="9"/>
  <c r="AO2003" i="9"/>
  <c r="AO2002" i="9"/>
  <c r="AU2003" i="9"/>
  <c r="AO2001" i="9"/>
  <c r="AU2002" i="9"/>
  <c r="AO2000" i="9"/>
  <c r="AU2001" i="9"/>
  <c r="AO1999" i="9"/>
  <c r="AU2000" i="9"/>
  <c r="AO1998" i="9"/>
  <c r="AU1999" i="9"/>
  <c r="AO1997" i="9"/>
  <c r="AU1998" i="9"/>
  <c r="AO1996" i="9"/>
  <c r="AU1997" i="9"/>
  <c r="AO1995" i="9"/>
  <c r="AU1996" i="9"/>
  <c r="AO1994" i="9"/>
  <c r="AU1995" i="9"/>
  <c r="AO1992" i="9"/>
  <c r="AU1993" i="9"/>
  <c r="AO1991" i="9"/>
  <c r="AU1992" i="9"/>
  <c r="AO1990" i="9"/>
  <c r="AU1991" i="9"/>
  <c r="AO1987" i="9"/>
  <c r="AU1988" i="9"/>
  <c r="AO1986" i="9"/>
  <c r="AU1987" i="9"/>
  <c r="AO1985" i="9"/>
  <c r="AO1984" i="9"/>
  <c r="AU1985" i="9"/>
  <c r="AO1983" i="9"/>
  <c r="AO1893" i="9"/>
  <c r="AO1892" i="9"/>
  <c r="AU1893" i="9"/>
  <c r="AO1891" i="9"/>
  <c r="AU1892" i="9"/>
  <c r="AO1890" i="9"/>
  <c r="AU1891" i="9"/>
  <c r="AO1889" i="9"/>
  <c r="AU1890" i="9"/>
  <c r="AO1888" i="9"/>
  <c r="AU1889" i="9"/>
  <c r="AO1887" i="9"/>
  <c r="AU1888" i="9"/>
  <c r="AO1886" i="9"/>
  <c r="AU1887" i="9"/>
  <c r="AO1885" i="9"/>
  <c r="AU1886" i="9"/>
  <c r="AO1884" i="9"/>
  <c r="AU1885" i="9"/>
  <c r="AO1877" i="9"/>
  <c r="AU1878" i="9"/>
  <c r="AO1876" i="9"/>
  <c r="AU1877" i="9"/>
  <c r="AO1875" i="9"/>
  <c r="AU1876" i="9"/>
  <c r="AO1874" i="9"/>
  <c r="AO1873" i="9"/>
  <c r="AO1783" i="9"/>
  <c r="AO1782" i="9"/>
  <c r="AU1783" i="9"/>
  <c r="AO1781" i="9"/>
  <c r="AU1782" i="9"/>
  <c r="AO1780" i="9"/>
  <c r="AU1781" i="9"/>
  <c r="AO1779" i="9"/>
  <c r="AU1780" i="9"/>
  <c r="AO1778" i="9"/>
  <c r="AU1779" i="9"/>
  <c r="AO1777" i="9"/>
  <c r="AU1778" i="9"/>
  <c r="AO1776" i="9"/>
  <c r="AU1777" i="9"/>
  <c r="AO1775" i="9"/>
  <c r="AU1776" i="9"/>
  <c r="AO1774" i="9"/>
  <c r="AU1775" i="9"/>
  <c r="AO1773" i="9"/>
  <c r="AU1774" i="9"/>
  <c r="AO1771" i="9"/>
  <c r="AO1770" i="9"/>
  <c r="AU1771" i="9"/>
  <c r="AO1769" i="9"/>
  <c r="AU1770" i="9"/>
  <c r="AO1768" i="9"/>
  <c r="AU1769" i="9"/>
  <c r="AO1764" i="9"/>
  <c r="AU1765" i="9"/>
  <c r="AO1765" i="9"/>
  <c r="AU1766" i="9"/>
  <c r="AO1766" i="9"/>
  <c r="AU1767" i="9"/>
  <c r="AO1763" i="9"/>
  <c r="AU1764" i="9"/>
  <c r="AO1673" i="9"/>
  <c r="AO1672" i="9"/>
  <c r="AU1673" i="9"/>
  <c r="AO1671" i="9"/>
  <c r="AU1672" i="9"/>
  <c r="AO1670" i="9"/>
  <c r="AU1671" i="9"/>
  <c r="AO1669" i="9"/>
  <c r="AU1670" i="9"/>
  <c r="AO1668" i="9"/>
  <c r="AU1669" i="9"/>
  <c r="AO1667" i="9"/>
  <c r="AU1668" i="9"/>
  <c r="AO1666" i="9"/>
  <c r="AU1667" i="9"/>
  <c r="AO1665" i="9"/>
  <c r="AU1666" i="9"/>
  <c r="AO1664" i="9"/>
  <c r="AU1665" i="9"/>
  <c r="AU1657" i="9"/>
  <c r="AO1653" i="9"/>
  <c r="AU1654" i="9"/>
  <c r="AO1563" i="9"/>
  <c r="AO1562" i="9"/>
  <c r="AU1563" i="9"/>
  <c r="AO1561" i="9"/>
  <c r="AU1562" i="9"/>
  <c r="AO1559" i="9"/>
  <c r="AU1560" i="9"/>
  <c r="AO1558" i="9"/>
  <c r="AU1559" i="9"/>
  <c r="AO1557" i="9"/>
  <c r="AU1558" i="9"/>
  <c r="AO1554" i="9"/>
  <c r="AU1555" i="9"/>
  <c r="AO1553" i="9"/>
  <c r="AU1554" i="9"/>
  <c r="AO1552" i="9"/>
  <c r="AU1553" i="9"/>
  <c r="AO1551" i="9"/>
  <c r="AO1550" i="9"/>
  <c r="AU1551" i="9"/>
  <c r="AO1549" i="9"/>
  <c r="AU1550" i="9"/>
  <c r="AO1548" i="9"/>
  <c r="AU1549" i="9"/>
  <c r="AO1547" i="9"/>
  <c r="AU1548" i="9"/>
  <c r="AO1546" i="9"/>
  <c r="AU1547" i="9"/>
  <c r="AO1545" i="9"/>
  <c r="AU1546" i="9"/>
  <c r="AO1543" i="9"/>
  <c r="AU1544" i="9"/>
  <c r="AO1453" i="9"/>
  <c r="AO1452" i="9"/>
  <c r="AU1453" i="9"/>
  <c r="AO1451" i="9"/>
  <c r="AU1452" i="9"/>
  <c r="AO1450" i="9"/>
  <c r="AU1451" i="9"/>
  <c r="AO1448" i="9"/>
  <c r="AU1449" i="9"/>
  <c r="AO1447" i="9"/>
  <c r="AU1448" i="9"/>
  <c r="AO1446" i="9"/>
  <c r="AU1447" i="9"/>
  <c r="AO1445" i="9"/>
  <c r="AU1446" i="9"/>
  <c r="AO1444" i="9"/>
  <c r="AU1445" i="9"/>
  <c r="AO1442" i="9"/>
  <c r="AU1443" i="9"/>
  <c r="AO1441" i="9"/>
  <c r="AU1442" i="9"/>
  <c r="AO1440" i="9"/>
  <c r="AU1441" i="9"/>
  <c r="AO1438" i="9"/>
  <c r="AU1439" i="9"/>
  <c r="AO1437" i="9"/>
  <c r="AU1438" i="9"/>
  <c r="AO1436" i="9"/>
  <c r="AU1437" i="9"/>
  <c r="AO1435" i="9"/>
  <c r="AU1436" i="9"/>
  <c r="AO1434" i="9"/>
  <c r="AO1343" i="9"/>
  <c r="AO1342" i="9"/>
  <c r="AU1343" i="9"/>
  <c r="AO1341" i="9"/>
  <c r="AU1342" i="9"/>
  <c r="AO1340" i="9"/>
  <c r="AU1341" i="9"/>
  <c r="AO1339" i="9"/>
  <c r="AU1340" i="9"/>
  <c r="AO1338" i="9"/>
  <c r="AU1339" i="9"/>
  <c r="AO1336" i="9"/>
  <c r="AU1337" i="9"/>
  <c r="AO1335" i="9"/>
  <c r="AU1336" i="9"/>
  <c r="AO1334" i="9"/>
  <c r="AU1335" i="9"/>
  <c r="AO1333" i="9"/>
  <c r="AU1334" i="9"/>
  <c r="AO1332" i="9"/>
  <c r="AU1333" i="9"/>
  <c r="AO1331" i="9"/>
  <c r="AO1330" i="9"/>
  <c r="AU1331" i="9"/>
  <c r="AO1329" i="9"/>
  <c r="AU1330" i="9"/>
  <c r="AO1328" i="9"/>
  <c r="AU1329" i="9"/>
  <c r="AO1327" i="9"/>
  <c r="AU1328" i="9"/>
  <c r="AO1326" i="9"/>
  <c r="AU1327" i="9"/>
  <c r="AO1325" i="9"/>
  <c r="AU1326" i="9"/>
  <c r="AO1324" i="9"/>
  <c r="AU1325" i="9"/>
  <c r="AO1323" i="9"/>
  <c r="AU1324" i="9"/>
  <c r="AO1233" i="9"/>
  <c r="AO1232" i="9"/>
  <c r="AU1233" i="9"/>
  <c r="AO1230" i="9"/>
  <c r="AU1231" i="9"/>
  <c r="AO1229" i="9"/>
  <c r="AU1230" i="9"/>
  <c r="AO1228" i="9"/>
  <c r="AU1229" i="9"/>
  <c r="AO1227" i="9"/>
  <c r="AU1228" i="9"/>
  <c r="AO1225" i="9"/>
  <c r="AU1226" i="9"/>
  <c r="AO1224" i="9"/>
  <c r="AU1225" i="9"/>
  <c r="AO1220" i="9"/>
  <c r="AU1221" i="9"/>
  <c r="AO1219" i="9"/>
  <c r="AU1220" i="9"/>
  <c r="AO1218" i="9"/>
  <c r="AU1219" i="9"/>
  <c r="AO1217" i="9"/>
  <c r="AU1218" i="9"/>
  <c r="AO1216" i="9"/>
  <c r="AU1217" i="9"/>
  <c r="AO1214" i="9"/>
  <c r="AO1213" i="9"/>
  <c r="AO1123" i="9"/>
  <c r="AO1122" i="9"/>
  <c r="AU1123" i="9"/>
  <c r="AO1121" i="9"/>
  <c r="AU1122" i="9"/>
  <c r="AO1120" i="9"/>
  <c r="AU1121" i="9"/>
  <c r="AO1119" i="9"/>
  <c r="AU1120" i="9"/>
  <c r="AO1118" i="9"/>
  <c r="AU1119" i="9"/>
  <c r="AO1117" i="9"/>
  <c r="AU1118" i="9"/>
  <c r="AO1116" i="9"/>
  <c r="AU1117" i="9"/>
  <c r="AO1115" i="9"/>
  <c r="AU1116" i="9"/>
  <c r="AO1114" i="9"/>
  <c r="AU1115" i="9"/>
  <c r="AO1113" i="9"/>
  <c r="AU1114" i="9"/>
  <c r="AO1112" i="9"/>
  <c r="AU1113" i="9"/>
  <c r="AO1111" i="9"/>
  <c r="AU1112" i="9"/>
  <c r="AO1110" i="9"/>
  <c r="AU1111" i="9"/>
  <c r="AO1108" i="9"/>
  <c r="AU1109" i="9"/>
  <c r="AO1107" i="9"/>
  <c r="AO1106" i="9"/>
  <c r="AO1105" i="9"/>
  <c r="AO1103" i="9"/>
  <c r="AO1013" i="9"/>
  <c r="AO1012" i="9"/>
  <c r="AU1013" i="9"/>
  <c r="AO1011" i="9"/>
  <c r="AU1012" i="9"/>
  <c r="AO1010" i="9"/>
  <c r="AU1011" i="9"/>
  <c r="AO1008" i="9"/>
  <c r="AU1009" i="9"/>
  <c r="AO1006" i="9"/>
  <c r="AU1007" i="9"/>
  <c r="AO1005" i="9"/>
  <c r="AU1006" i="9"/>
  <c r="AO1004" i="9"/>
  <c r="AU1005" i="9"/>
  <c r="AO993" i="9"/>
  <c r="AO899" i="9"/>
  <c r="AU900" i="9"/>
  <c r="AO898" i="9"/>
  <c r="AU899" i="9"/>
  <c r="AO896" i="9"/>
  <c r="AU897" i="9"/>
  <c r="AO894" i="9"/>
  <c r="AU895" i="9"/>
  <c r="AO892" i="9"/>
  <c r="AU893" i="9"/>
  <c r="AO891" i="9"/>
  <c r="AU892" i="9"/>
  <c r="AO890" i="9"/>
  <c r="AU891" i="9"/>
  <c r="AO889" i="9"/>
  <c r="AO888" i="9"/>
  <c r="AU889" i="9"/>
  <c r="AO887" i="9"/>
  <c r="AU888" i="9"/>
  <c r="AO886" i="9"/>
  <c r="AU887" i="9"/>
  <c r="AO885" i="9"/>
  <c r="AU886" i="9"/>
  <c r="AO884" i="9"/>
  <c r="AU885" i="9"/>
  <c r="AO793" i="9"/>
  <c r="AO790" i="9"/>
  <c r="AU791" i="9"/>
  <c r="AO789" i="9"/>
  <c r="AU790" i="9"/>
  <c r="AO785" i="9"/>
  <c r="AU786" i="9"/>
  <c r="AO784" i="9"/>
  <c r="AU785" i="9"/>
  <c r="AO783" i="9"/>
  <c r="AU784" i="9"/>
  <c r="AO782" i="9"/>
  <c r="AU783" i="9"/>
  <c r="AO781" i="9"/>
  <c r="AU782" i="9"/>
  <c r="AO780" i="9"/>
  <c r="AU781" i="9"/>
  <c r="AO779" i="9"/>
  <c r="AU780" i="9"/>
  <c r="AO778" i="9"/>
  <c r="AU779" i="9"/>
  <c r="AO777" i="9"/>
  <c r="AO776" i="9"/>
  <c r="AO775" i="9"/>
  <c r="AO773" i="9"/>
  <c r="AO680" i="9"/>
  <c r="AU681" i="9"/>
  <c r="AO679" i="9"/>
  <c r="AU680" i="9"/>
  <c r="AO675" i="9"/>
  <c r="AU676" i="9"/>
  <c r="AO674" i="9"/>
  <c r="AU675" i="9"/>
  <c r="AO673" i="9"/>
  <c r="AU674" i="9"/>
  <c r="AO670" i="9"/>
  <c r="AU671" i="9"/>
  <c r="AO669" i="9"/>
  <c r="AU670" i="9"/>
  <c r="AO668" i="9"/>
  <c r="AO667" i="9"/>
  <c r="AU668" i="9"/>
  <c r="AO666" i="9"/>
  <c r="AU667" i="9"/>
  <c r="AO664" i="9"/>
  <c r="AO663" i="9"/>
  <c r="AO573" i="9"/>
  <c r="AO570" i="9"/>
  <c r="AU571" i="9"/>
  <c r="AO569" i="9"/>
  <c r="AU570" i="9"/>
  <c r="AO568" i="9"/>
  <c r="AU569" i="9"/>
  <c r="AO565" i="9"/>
  <c r="AU566" i="9"/>
  <c r="AO564" i="9"/>
  <c r="AU565" i="9"/>
  <c r="AO553" i="9"/>
  <c r="AO463" i="9"/>
  <c r="AO462" i="9"/>
  <c r="AU463" i="9"/>
  <c r="AO461" i="9"/>
  <c r="AU462" i="9"/>
  <c r="AO460" i="9"/>
  <c r="AU461" i="9"/>
  <c r="AO459" i="9"/>
  <c r="AU460" i="9"/>
  <c r="AO458" i="9"/>
  <c r="AU459" i="9"/>
  <c r="AO457" i="9"/>
  <c r="AU458" i="9"/>
  <c r="AO456" i="9"/>
  <c r="AU457" i="9"/>
  <c r="AO454" i="9"/>
  <c r="AU455" i="9"/>
  <c r="AO453" i="9"/>
  <c r="AO452" i="9"/>
  <c r="AU453" i="9"/>
  <c r="AO450" i="9"/>
  <c r="AU451" i="9"/>
  <c r="AO449" i="9"/>
  <c r="AU450" i="9"/>
  <c r="AO448" i="9"/>
  <c r="AU449" i="9"/>
  <c r="AO447" i="9"/>
  <c r="AU448" i="9"/>
  <c r="AO446" i="9"/>
  <c r="AU447" i="9"/>
  <c r="AO445" i="9"/>
  <c r="AU446" i="9"/>
  <c r="AO444" i="9"/>
  <c r="AO443" i="9"/>
  <c r="AO353" i="9"/>
  <c r="AO352" i="9"/>
  <c r="AU353" i="9"/>
  <c r="AO351" i="9"/>
  <c r="AU352" i="9"/>
  <c r="AO349" i="9"/>
  <c r="AU350" i="9"/>
  <c r="AO348" i="9"/>
  <c r="AU349" i="9"/>
  <c r="AO347" i="9"/>
  <c r="AU348" i="9"/>
  <c r="AO346" i="9"/>
  <c r="AU347" i="9"/>
  <c r="AO345" i="9"/>
  <c r="AU346" i="9"/>
  <c r="AO344" i="9"/>
  <c r="AU345" i="9"/>
  <c r="AO343" i="9"/>
  <c r="AU344" i="9"/>
  <c r="AO342" i="9"/>
  <c r="AU343" i="9"/>
  <c r="AO341" i="9"/>
  <c r="AU342" i="9"/>
  <c r="AO340" i="9"/>
  <c r="AU341" i="9"/>
  <c r="AO339" i="9"/>
  <c r="AU340" i="9"/>
  <c r="AO337" i="9"/>
  <c r="AO336" i="9"/>
  <c r="AU337" i="9"/>
  <c r="AO335" i="9"/>
  <c r="AU336" i="9"/>
  <c r="AO333" i="9"/>
  <c r="AU334" i="9"/>
  <c r="AO243" i="9"/>
  <c r="AO242" i="9"/>
  <c r="AU243" i="9"/>
  <c r="AO241" i="9"/>
  <c r="AU242" i="9"/>
  <c r="AO240" i="9"/>
  <c r="AU241" i="9"/>
  <c r="AO239" i="9"/>
  <c r="AU240" i="9"/>
  <c r="AO238" i="9"/>
  <c r="AU239" i="9"/>
  <c r="AO236" i="9"/>
  <c r="AU237" i="9"/>
  <c r="AO235" i="9"/>
  <c r="AU236" i="9"/>
  <c r="AO234" i="9"/>
  <c r="AU235" i="9"/>
  <c r="AO231" i="9"/>
  <c r="AU232" i="9"/>
  <c r="AO230" i="9"/>
  <c r="AO229" i="9"/>
  <c r="AU230" i="9"/>
  <c r="AO228" i="9"/>
  <c r="AU229" i="9"/>
  <c r="AO227" i="9"/>
  <c r="AU228" i="9"/>
  <c r="AO226" i="9"/>
  <c r="AU227" i="9"/>
  <c r="AO225" i="9"/>
  <c r="AO224" i="9"/>
  <c r="AO223" i="9"/>
  <c r="AU224" i="9"/>
  <c r="AO133" i="9"/>
  <c r="AO132" i="9"/>
  <c r="AU133" i="9"/>
  <c r="AO131" i="9"/>
  <c r="AU132" i="9"/>
  <c r="AO130" i="9"/>
  <c r="AU131" i="9"/>
  <c r="AO129" i="9"/>
  <c r="AU130" i="9"/>
  <c r="AO128" i="9"/>
  <c r="AU129" i="9"/>
  <c r="AO127" i="9"/>
  <c r="AU128" i="9"/>
  <c r="AO125" i="9"/>
  <c r="AU126" i="9"/>
  <c r="AO124" i="9"/>
  <c r="AU125" i="9"/>
  <c r="AO113" i="9"/>
  <c r="AO45" i="9"/>
  <c r="AO44" i="9"/>
  <c r="AO43" i="9"/>
  <c r="AO42" i="9"/>
  <c r="AO41" i="9"/>
  <c r="AO40" i="9"/>
  <c r="AO39" i="9"/>
  <c r="AO38" i="9"/>
  <c r="AO37" i="9"/>
  <c r="AO36" i="9"/>
  <c r="AO35" i="9"/>
  <c r="AO34" i="9"/>
  <c r="AO33" i="9"/>
  <c r="AO32" i="9"/>
  <c r="AO31" i="9"/>
  <c r="AO30" i="9"/>
  <c r="AO29" i="9"/>
  <c r="AO28" i="9"/>
  <c r="AO27" i="9"/>
  <c r="AO26" i="9"/>
  <c r="AO25" i="9"/>
  <c r="AO8" i="9"/>
  <c r="AU9" i="9"/>
  <c r="AO9" i="9"/>
  <c r="AU10" i="9"/>
  <c r="AO10" i="9"/>
  <c r="AU11" i="9"/>
  <c r="AO13" i="9"/>
  <c r="AU14" i="9"/>
  <c r="AO14" i="9"/>
  <c r="AU15" i="9"/>
  <c r="AO17" i="9"/>
  <c r="AU18" i="9"/>
  <c r="AO18" i="9"/>
  <c r="AU19" i="9"/>
  <c r="AO19" i="9"/>
  <c r="AU20" i="9"/>
  <c r="AO20" i="9"/>
  <c r="AU21" i="9"/>
  <c r="AO22" i="9"/>
  <c r="AU23" i="9"/>
  <c r="AO23" i="9"/>
  <c r="Z107" i="10"/>
  <c r="Z106" i="10"/>
  <c r="Z105" i="10"/>
  <c r="Z104" i="10"/>
  <c r="Z103" i="10"/>
  <c r="Z102" i="10"/>
  <c r="Z101" i="10"/>
  <c r="Z100" i="10"/>
  <c r="Z99" i="10"/>
  <c r="Z98" i="10"/>
  <c r="Z88" i="10"/>
  <c r="Z89" i="10"/>
  <c r="Z90" i="10"/>
  <c r="Z91" i="10"/>
  <c r="Z92" i="10"/>
  <c r="Z93" i="10"/>
  <c r="Z94" i="10"/>
  <c r="Z95" i="10"/>
  <c r="Z96" i="10"/>
  <c r="Z87" i="10"/>
  <c r="X66" i="10"/>
  <c r="X67" i="10"/>
  <c r="X68" i="10"/>
  <c r="X69" i="10"/>
  <c r="X70" i="10"/>
  <c r="X71" i="10"/>
  <c r="X72" i="10"/>
  <c r="X73" i="10"/>
  <c r="X74" i="10"/>
  <c r="X65" i="10"/>
  <c r="X55" i="10"/>
  <c r="Z55" i="10"/>
  <c r="X56" i="10"/>
  <c r="Y56" i="10"/>
  <c r="X57" i="10"/>
  <c r="Z57" i="10"/>
  <c r="Y57" i="10"/>
  <c r="X58" i="10"/>
  <c r="Y58" i="10"/>
  <c r="X59" i="10"/>
  <c r="Y59" i="10"/>
  <c r="X60" i="10"/>
  <c r="Y60" i="10"/>
  <c r="X61" i="10"/>
  <c r="Z61" i="10"/>
  <c r="X62" i="10"/>
  <c r="Y62" i="10"/>
  <c r="X63" i="10"/>
  <c r="Z63" i="10"/>
  <c r="Y63" i="10"/>
  <c r="X54" i="10"/>
  <c r="Z54" i="10"/>
  <c r="Y54" i="10"/>
  <c r="AU3745" i="9"/>
  <c r="AU2976" i="9"/>
  <c r="AU4075" i="9"/>
  <c r="AU3525" i="9"/>
  <c r="Y55" i="10"/>
  <c r="Z59" i="10"/>
  <c r="Y61" i="10"/>
  <c r="Z60" i="10"/>
  <c r="Z56" i="10"/>
  <c r="Z62" i="10"/>
  <c r="Z58" i="10"/>
  <c r="CM3" i="9"/>
  <c r="CN3" i="9"/>
  <c r="CM4" i="9"/>
  <c r="CN4" i="9"/>
  <c r="CM5" i="9"/>
  <c r="CN5" i="9"/>
  <c r="CM6" i="9"/>
  <c r="CN6" i="9"/>
  <c r="CM7" i="9"/>
  <c r="CN7" i="9"/>
  <c r="CM8" i="9"/>
  <c r="CN8" i="9"/>
  <c r="CM9" i="9"/>
  <c r="CN9" i="9"/>
  <c r="CM10" i="9"/>
  <c r="CN10" i="9"/>
  <c r="CM11" i="9"/>
  <c r="CN11" i="9"/>
  <c r="CM12" i="9"/>
  <c r="CN12" i="9"/>
  <c r="CM13" i="9"/>
  <c r="CN13" i="9"/>
  <c r="CM24" i="9"/>
  <c r="CN24" i="9"/>
  <c r="CM25" i="9"/>
  <c r="CN25" i="9"/>
  <c r="CM26" i="9"/>
  <c r="CN26" i="9"/>
  <c r="CM27" i="9"/>
  <c r="CN27" i="9"/>
  <c r="CM28" i="9"/>
  <c r="CN28" i="9"/>
  <c r="CM29" i="9"/>
  <c r="CN29" i="9"/>
  <c r="CM30" i="9"/>
  <c r="CN30" i="9"/>
  <c r="CM31" i="9"/>
  <c r="CN31" i="9"/>
  <c r="CM32" i="9"/>
  <c r="CN32" i="9"/>
  <c r="CM33" i="9"/>
  <c r="CN33" i="9"/>
  <c r="CM34" i="9"/>
  <c r="CN34" i="9"/>
  <c r="CM35" i="9"/>
  <c r="CN35" i="9"/>
  <c r="CM46" i="9"/>
  <c r="CN46" i="9"/>
  <c r="CM47" i="9"/>
  <c r="CN47" i="9"/>
  <c r="CM48" i="9"/>
  <c r="CN48" i="9"/>
  <c r="CM49" i="9"/>
  <c r="CN49" i="9"/>
  <c r="CM50" i="9"/>
  <c r="CN50" i="9"/>
  <c r="CM51" i="9"/>
  <c r="CN51" i="9"/>
  <c r="CM52" i="9"/>
  <c r="CN52" i="9"/>
  <c r="CM53" i="9"/>
  <c r="CN53" i="9"/>
  <c r="CM54" i="9"/>
  <c r="CN54" i="9"/>
  <c r="CM55" i="9"/>
  <c r="CN55" i="9"/>
  <c r="CM56" i="9"/>
  <c r="CN56" i="9"/>
  <c r="CM57" i="9"/>
  <c r="CN57" i="9"/>
  <c r="CM68" i="9"/>
  <c r="CN68" i="9"/>
  <c r="CM69" i="9"/>
  <c r="CN69" i="9"/>
  <c r="CM70" i="9"/>
  <c r="CN70" i="9"/>
  <c r="CM71" i="9"/>
  <c r="CN71" i="9"/>
  <c r="CM72" i="9"/>
  <c r="CN72" i="9"/>
  <c r="CM73" i="9"/>
  <c r="CN73" i="9"/>
  <c r="CM74" i="9"/>
  <c r="CN74" i="9"/>
  <c r="CM75" i="9"/>
  <c r="CN75" i="9"/>
  <c r="CM76" i="9"/>
  <c r="CN76" i="9"/>
  <c r="CM77" i="9"/>
  <c r="CN77" i="9"/>
  <c r="CM78" i="9"/>
  <c r="CN78" i="9"/>
  <c r="CM79" i="9"/>
  <c r="CN79" i="9"/>
  <c r="CM90" i="9"/>
  <c r="CN90" i="9"/>
  <c r="CM91" i="9"/>
  <c r="CN91" i="9"/>
  <c r="CM92" i="9"/>
  <c r="CN92" i="9"/>
  <c r="CM93" i="9"/>
  <c r="CN93" i="9"/>
  <c r="CM94" i="9"/>
  <c r="CN94" i="9"/>
  <c r="CM95" i="9"/>
  <c r="CN95" i="9"/>
  <c r="CM96" i="9"/>
  <c r="CN96" i="9"/>
  <c r="CM97" i="9"/>
  <c r="CN97" i="9"/>
  <c r="CM98" i="9"/>
  <c r="CN98" i="9"/>
  <c r="CM99" i="9"/>
  <c r="CN99" i="9"/>
  <c r="CM100" i="9"/>
  <c r="CN100" i="9"/>
  <c r="CM101" i="9"/>
  <c r="CN101" i="9"/>
  <c r="CM112" i="9"/>
  <c r="CN112" i="9"/>
  <c r="CM113" i="9"/>
  <c r="CN113" i="9"/>
  <c r="CM114" i="9"/>
  <c r="CN114" i="9"/>
  <c r="CM115" i="9"/>
  <c r="CN115" i="9"/>
  <c r="CM116" i="9"/>
  <c r="CN116" i="9"/>
  <c r="CM117" i="9"/>
  <c r="CN117" i="9"/>
  <c r="CM118" i="9"/>
  <c r="CN118" i="9"/>
  <c r="CM119" i="9"/>
  <c r="CN119" i="9"/>
  <c r="CM120" i="9"/>
  <c r="CN120" i="9"/>
  <c r="CM121" i="9"/>
  <c r="CN121" i="9"/>
  <c r="CM122" i="9"/>
  <c r="CN122" i="9"/>
  <c r="CM123" i="9"/>
  <c r="CN123" i="9"/>
  <c r="CM134" i="9"/>
  <c r="CN134" i="9"/>
  <c r="CM135" i="9"/>
  <c r="CN135" i="9"/>
  <c r="CM136" i="9"/>
  <c r="CN136" i="9"/>
  <c r="CM137" i="9"/>
  <c r="CN137" i="9"/>
  <c r="CM138" i="9"/>
  <c r="CN138" i="9"/>
  <c r="CM139" i="9"/>
  <c r="CN139" i="9"/>
  <c r="CM140" i="9"/>
  <c r="CN140" i="9"/>
  <c r="CM141" i="9"/>
  <c r="CN141" i="9"/>
  <c r="CM142" i="9"/>
  <c r="CN142" i="9"/>
  <c r="CM143" i="9"/>
  <c r="CN143" i="9"/>
  <c r="CM144" i="9"/>
  <c r="CN144" i="9"/>
  <c r="CM145" i="9"/>
  <c r="CN145" i="9"/>
  <c r="CM156" i="9"/>
  <c r="CN156" i="9"/>
  <c r="CM157" i="9"/>
  <c r="CN157" i="9"/>
  <c r="CM158" i="9"/>
  <c r="CN158" i="9"/>
  <c r="CM159" i="9"/>
  <c r="CN159" i="9"/>
  <c r="CM160" i="9"/>
  <c r="CN160" i="9"/>
  <c r="CM161" i="9"/>
  <c r="CN161" i="9"/>
  <c r="CM162" i="9"/>
  <c r="CN162" i="9"/>
  <c r="CM163" i="9"/>
  <c r="CN163" i="9"/>
  <c r="CM164" i="9"/>
  <c r="CN164" i="9"/>
  <c r="CM165" i="9"/>
  <c r="CN165" i="9"/>
  <c r="CM166" i="9"/>
  <c r="CN166" i="9"/>
  <c r="CM167" i="9"/>
  <c r="CN167" i="9"/>
  <c r="CM178" i="9"/>
  <c r="CN178" i="9"/>
  <c r="CM179" i="9"/>
  <c r="CN179" i="9"/>
  <c r="CM180" i="9"/>
  <c r="CN180" i="9"/>
  <c r="CM181" i="9"/>
  <c r="CN181" i="9"/>
  <c r="CM182" i="9"/>
  <c r="CN182" i="9"/>
  <c r="CM183" i="9"/>
  <c r="CN183" i="9"/>
  <c r="CM184" i="9"/>
  <c r="CN184" i="9"/>
  <c r="CM185" i="9"/>
  <c r="CN185" i="9"/>
  <c r="CM186" i="9"/>
  <c r="CN186" i="9"/>
  <c r="CM187" i="9"/>
  <c r="CN187" i="9"/>
  <c r="CM188" i="9"/>
  <c r="CN188" i="9"/>
  <c r="CM189" i="9"/>
  <c r="CN189" i="9"/>
  <c r="CM200" i="9"/>
  <c r="CN200" i="9"/>
  <c r="CM201" i="9"/>
  <c r="CN201" i="9"/>
  <c r="CM202" i="9"/>
  <c r="CN202" i="9"/>
  <c r="CM203" i="9"/>
  <c r="CN203" i="9"/>
  <c r="CM204" i="9"/>
  <c r="CN204" i="9"/>
  <c r="CM205" i="9"/>
  <c r="CN205" i="9"/>
  <c r="CM206" i="9"/>
  <c r="CN206" i="9"/>
  <c r="CM207" i="9"/>
  <c r="CN207" i="9"/>
  <c r="CM208" i="9"/>
  <c r="CN208" i="9"/>
  <c r="CM209" i="9"/>
  <c r="CN209" i="9"/>
  <c r="CM210" i="9"/>
  <c r="CN210" i="9"/>
  <c r="CM211" i="9"/>
  <c r="CN211" i="9"/>
  <c r="CM222" i="9"/>
  <c r="CN222" i="9"/>
  <c r="CM223" i="9"/>
  <c r="CN223" i="9"/>
  <c r="CM224" i="9"/>
  <c r="CN224" i="9"/>
  <c r="CM225" i="9"/>
  <c r="CN225" i="9"/>
  <c r="CM226" i="9"/>
  <c r="CN226" i="9"/>
  <c r="CM227" i="9"/>
  <c r="CN227" i="9"/>
  <c r="CM228" i="9"/>
  <c r="CN228" i="9"/>
  <c r="CM229" i="9"/>
  <c r="CN229" i="9"/>
  <c r="CM230" i="9"/>
  <c r="CN230" i="9"/>
  <c r="CM231" i="9"/>
  <c r="CN231" i="9"/>
  <c r="CM232" i="9"/>
  <c r="CN232" i="9"/>
  <c r="CM233" i="9"/>
  <c r="CN233" i="9"/>
  <c r="CM244" i="9"/>
  <c r="CN244" i="9"/>
  <c r="CM245" i="9"/>
  <c r="CN245" i="9"/>
  <c r="CM246" i="9"/>
  <c r="CN246" i="9"/>
  <c r="CM247" i="9"/>
  <c r="CN247" i="9"/>
  <c r="CM248" i="9"/>
  <c r="CN248" i="9"/>
  <c r="CM249" i="9"/>
  <c r="CN249" i="9"/>
  <c r="CM250" i="9"/>
  <c r="CN250" i="9"/>
  <c r="CM251" i="9"/>
  <c r="CN251" i="9"/>
  <c r="CM252" i="9"/>
  <c r="CN252" i="9"/>
  <c r="CM253" i="9"/>
  <c r="CN253" i="9"/>
  <c r="CM254" i="9"/>
  <c r="CN254" i="9"/>
  <c r="CM255" i="9"/>
  <c r="CN255" i="9"/>
  <c r="CM266" i="9"/>
  <c r="CN266" i="9"/>
  <c r="CM267" i="9"/>
  <c r="CN267" i="9"/>
  <c r="CM268" i="9"/>
  <c r="CN268" i="9"/>
  <c r="CM269" i="9"/>
  <c r="CN269" i="9"/>
  <c r="CM270" i="9"/>
  <c r="CN270" i="9"/>
  <c r="CM271" i="9"/>
  <c r="CN271" i="9"/>
  <c r="CM272" i="9"/>
  <c r="CN272" i="9"/>
  <c r="CM273" i="9"/>
  <c r="CN273" i="9"/>
  <c r="CM274" i="9"/>
  <c r="CN274" i="9"/>
  <c r="CM275" i="9"/>
  <c r="CN275" i="9"/>
  <c r="CM276" i="9"/>
  <c r="CN276" i="9"/>
  <c r="CM277" i="9"/>
  <c r="CN277" i="9"/>
  <c r="CM288" i="9"/>
  <c r="CN288" i="9"/>
  <c r="CM289" i="9"/>
  <c r="CN289" i="9"/>
  <c r="CM290" i="9"/>
  <c r="CN290" i="9"/>
  <c r="CM291" i="9"/>
  <c r="CN291" i="9"/>
  <c r="CM292" i="9"/>
  <c r="CN292" i="9"/>
  <c r="CM293" i="9"/>
  <c r="CN293" i="9"/>
  <c r="CM294" i="9"/>
  <c r="CN294" i="9"/>
  <c r="CM295" i="9"/>
  <c r="CN295" i="9"/>
  <c r="CM296" i="9"/>
  <c r="CN296" i="9"/>
  <c r="CM297" i="9"/>
  <c r="CN297" i="9"/>
  <c r="CM298" i="9"/>
  <c r="CN298" i="9"/>
  <c r="CM299" i="9"/>
  <c r="CN299" i="9"/>
  <c r="CM310" i="9"/>
  <c r="CN310" i="9"/>
  <c r="CM311" i="9"/>
  <c r="CN311" i="9"/>
  <c r="CM312" i="9"/>
  <c r="CN312" i="9"/>
  <c r="CM313" i="9"/>
  <c r="CN313" i="9"/>
  <c r="CM314" i="9"/>
  <c r="CN314" i="9"/>
  <c r="CM315" i="9"/>
  <c r="CN315" i="9"/>
  <c r="CM316" i="9"/>
  <c r="CN316" i="9"/>
  <c r="CM317" i="9"/>
  <c r="CN317" i="9"/>
  <c r="CM318" i="9"/>
  <c r="CN318" i="9"/>
  <c r="CM319" i="9"/>
  <c r="CN319" i="9"/>
  <c r="CM320" i="9"/>
  <c r="CN320" i="9"/>
  <c r="CM321" i="9"/>
  <c r="CN321" i="9"/>
  <c r="CM332" i="9"/>
  <c r="CN332" i="9"/>
  <c r="CM333" i="9"/>
  <c r="CN333" i="9"/>
  <c r="CM334" i="9"/>
  <c r="CN334" i="9"/>
  <c r="CM335" i="9"/>
  <c r="CN335" i="9"/>
  <c r="CM336" i="9"/>
  <c r="CN336" i="9"/>
  <c r="CM337" i="9"/>
  <c r="CN337" i="9"/>
  <c r="CM338" i="9"/>
  <c r="CN338" i="9"/>
  <c r="CM339" i="9"/>
  <c r="CN339" i="9"/>
  <c r="CM340" i="9"/>
  <c r="CN340" i="9"/>
  <c r="CM341" i="9"/>
  <c r="CN341" i="9"/>
  <c r="CM342" i="9"/>
  <c r="CN342" i="9"/>
  <c r="CM343" i="9"/>
  <c r="CN343" i="9"/>
  <c r="CM354" i="9"/>
  <c r="CN354" i="9"/>
  <c r="CM355" i="9"/>
  <c r="CN355" i="9"/>
  <c r="CM356" i="9"/>
  <c r="CN356" i="9"/>
  <c r="CM357" i="9"/>
  <c r="CN357" i="9"/>
  <c r="CM358" i="9"/>
  <c r="CN358" i="9"/>
  <c r="CM359" i="9"/>
  <c r="CN359" i="9"/>
  <c r="CM360" i="9"/>
  <c r="CN360" i="9"/>
  <c r="CM361" i="9"/>
  <c r="CN361" i="9"/>
  <c r="CM362" i="9"/>
  <c r="CN362" i="9"/>
  <c r="CM363" i="9"/>
  <c r="CN363" i="9"/>
  <c r="CM364" i="9"/>
  <c r="CN364" i="9"/>
  <c r="CM365" i="9"/>
  <c r="CN365" i="9"/>
  <c r="CM376" i="9"/>
  <c r="CN376" i="9"/>
  <c r="CM377" i="9"/>
  <c r="CN377" i="9"/>
  <c r="CM378" i="9"/>
  <c r="CN378" i="9"/>
  <c r="CM379" i="9"/>
  <c r="CN379" i="9"/>
  <c r="CM380" i="9"/>
  <c r="CN380" i="9"/>
  <c r="CM381" i="9"/>
  <c r="CN381" i="9"/>
  <c r="CM382" i="9"/>
  <c r="CN382" i="9"/>
  <c r="CM383" i="9"/>
  <c r="CN383" i="9"/>
  <c r="CM384" i="9"/>
  <c r="CN384" i="9"/>
  <c r="CM385" i="9"/>
  <c r="CN385" i="9"/>
  <c r="CM386" i="9"/>
  <c r="CN386" i="9"/>
  <c r="CM387" i="9"/>
  <c r="CN387" i="9"/>
  <c r="CM398" i="9"/>
  <c r="CN398" i="9"/>
  <c r="CM399" i="9"/>
  <c r="CN399" i="9"/>
  <c r="CM400" i="9"/>
  <c r="CN400" i="9"/>
  <c r="CM401" i="9"/>
  <c r="CN401" i="9"/>
  <c r="CM402" i="9"/>
  <c r="CN402" i="9"/>
  <c r="CM403" i="9"/>
  <c r="CN403" i="9"/>
  <c r="CM404" i="9"/>
  <c r="CN404" i="9"/>
  <c r="CM405" i="9"/>
  <c r="CN405" i="9"/>
  <c r="CM406" i="9"/>
  <c r="CN406" i="9"/>
  <c r="CM407" i="9"/>
  <c r="CN407" i="9"/>
  <c r="CM408" i="9"/>
  <c r="CN408" i="9"/>
  <c r="CM409" i="9"/>
  <c r="CN409" i="9"/>
  <c r="CM420" i="9"/>
  <c r="CN420" i="9"/>
  <c r="CM421" i="9"/>
  <c r="CN421" i="9"/>
  <c r="CM422" i="9"/>
  <c r="CN422" i="9"/>
  <c r="CM423" i="9"/>
  <c r="CN423" i="9"/>
  <c r="CM424" i="9"/>
  <c r="CN424" i="9"/>
  <c r="CM425" i="9"/>
  <c r="CN425" i="9"/>
  <c r="CM426" i="9"/>
  <c r="CN426" i="9"/>
  <c r="CM427" i="9"/>
  <c r="CN427" i="9"/>
  <c r="CM428" i="9"/>
  <c r="CN428" i="9"/>
  <c r="CM429" i="9"/>
  <c r="CN429" i="9"/>
  <c r="CM430" i="9"/>
  <c r="CN430" i="9"/>
  <c r="CM431" i="9"/>
  <c r="CN431" i="9"/>
  <c r="CM442" i="9"/>
  <c r="CN442" i="9"/>
  <c r="CM443" i="9"/>
  <c r="CN443" i="9"/>
  <c r="CM444" i="9"/>
  <c r="CN444" i="9"/>
  <c r="CM445" i="9"/>
  <c r="CN445" i="9"/>
  <c r="CM446" i="9"/>
  <c r="CN446" i="9"/>
  <c r="CM447" i="9"/>
  <c r="CN447" i="9"/>
  <c r="CM448" i="9"/>
  <c r="CN448" i="9"/>
  <c r="CM449" i="9"/>
  <c r="CN449" i="9"/>
  <c r="CM450" i="9"/>
  <c r="CN450" i="9"/>
  <c r="CM451" i="9"/>
  <c r="CN451" i="9"/>
  <c r="CM452" i="9"/>
  <c r="CN452" i="9"/>
  <c r="CM453" i="9"/>
  <c r="CN453" i="9"/>
  <c r="CM464" i="9"/>
  <c r="CN464" i="9"/>
  <c r="CM465" i="9"/>
  <c r="CN465" i="9"/>
  <c r="CM466" i="9"/>
  <c r="CN466" i="9"/>
  <c r="CM467" i="9"/>
  <c r="CN467" i="9"/>
  <c r="CM468" i="9"/>
  <c r="CN468" i="9"/>
  <c r="CM469" i="9"/>
  <c r="CN469" i="9"/>
  <c r="CM470" i="9"/>
  <c r="CN470" i="9"/>
  <c r="CM471" i="9"/>
  <c r="CN471" i="9"/>
  <c r="CM472" i="9"/>
  <c r="CN472" i="9"/>
  <c r="CM473" i="9"/>
  <c r="CN473" i="9"/>
  <c r="CM474" i="9"/>
  <c r="CN474" i="9"/>
  <c r="CM475" i="9"/>
  <c r="CN475" i="9"/>
  <c r="CM486" i="9"/>
  <c r="CN486" i="9"/>
  <c r="CM487" i="9"/>
  <c r="CN487" i="9"/>
  <c r="CM488" i="9"/>
  <c r="CN488" i="9"/>
  <c r="CM489" i="9"/>
  <c r="CN489" i="9"/>
  <c r="CM490" i="9"/>
  <c r="CN490" i="9"/>
  <c r="CM491" i="9"/>
  <c r="CN491" i="9"/>
  <c r="CM492" i="9"/>
  <c r="CN492" i="9"/>
  <c r="CM493" i="9"/>
  <c r="CN493" i="9"/>
  <c r="CM494" i="9"/>
  <c r="CN494" i="9"/>
  <c r="CM495" i="9"/>
  <c r="CN495" i="9"/>
  <c r="CM496" i="9"/>
  <c r="CN496" i="9"/>
  <c r="CM497" i="9"/>
  <c r="CN497" i="9"/>
  <c r="CM508" i="9"/>
  <c r="CN508" i="9"/>
  <c r="CM509" i="9"/>
  <c r="CN509" i="9"/>
  <c r="CM510" i="9"/>
  <c r="CN510" i="9"/>
  <c r="CM511" i="9"/>
  <c r="CN511" i="9"/>
  <c r="CM512" i="9"/>
  <c r="CN512" i="9"/>
  <c r="CM513" i="9"/>
  <c r="CN513" i="9"/>
  <c r="CM514" i="9"/>
  <c r="CN514" i="9"/>
  <c r="CM515" i="9"/>
  <c r="CN515" i="9"/>
  <c r="CM516" i="9"/>
  <c r="CN516" i="9"/>
  <c r="CM517" i="9"/>
  <c r="CN517" i="9"/>
  <c r="CM518" i="9"/>
  <c r="CN518" i="9"/>
  <c r="CM519" i="9"/>
  <c r="CN519" i="9"/>
  <c r="CM530" i="9"/>
  <c r="CN530" i="9"/>
  <c r="CM531" i="9"/>
  <c r="CN531" i="9"/>
  <c r="CM532" i="9"/>
  <c r="CN532" i="9"/>
  <c r="CM533" i="9"/>
  <c r="CN533" i="9"/>
  <c r="CM534" i="9"/>
  <c r="CN534" i="9"/>
  <c r="CM535" i="9"/>
  <c r="CN535" i="9"/>
  <c r="CM536" i="9"/>
  <c r="CN536" i="9"/>
  <c r="CM537" i="9"/>
  <c r="CN537" i="9"/>
  <c r="CM538" i="9"/>
  <c r="CN538" i="9"/>
  <c r="CM539" i="9"/>
  <c r="CN539" i="9"/>
  <c r="CM540" i="9"/>
  <c r="CN540" i="9"/>
  <c r="CM541" i="9"/>
  <c r="CN541" i="9"/>
  <c r="CM552" i="9"/>
  <c r="CN552" i="9"/>
  <c r="CM553" i="9"/>
  <c r="CN553" i="9"/>
  <c r="CM554" i="9"/>
  <c r="CN554" i="9"/>
  <c r="CM555" i="9"/>
  <c r="CN555" i="9"/>
  <c r="CM556" i="9"/>
  <c r="CN556" i="9"/>
  <c r="CM557" i="9"/>
  <c r="CN557" i="9"/>
  <c r="CM558" i="9"/>
  <c r="CN558" i="9"/>
  <c r="CM559" i="9"/>
  <c r="CN559" i="9"/>
  <c r="CM560" i="9"/>
  <c r="CN560" i="9"/>
  <c r="CM561" i="9"/>
  <c r="CN561" i="9"/>
  <c r="CM562" i="9"/>
  <c r="CN562" i="9"/>
  <c r="CM563" i="9"/>
  <c r="CN563" i="9"/>
  <c r="CM574" i="9"/>
  <c r="CN574" i="9"/>
  <c r="CM575" i="9"/>
  <c r="CN575" i="9"/>
  <c r="CM576" i="9"/>
  <c r="CN576" i="9"/>
  <c r="CM577" i="9"/>
  <c r="CN577" i="9"/>
  <c r="CM578" i="9"/>
  <c r="CN578" i="9"/>
  <c r="CM579" i="9"/>
  <c r="CN579" i="9"/>
  <c r="CM580" i="9"/>
  <c r="CN580" i="9"/>
  <c r="CM581" i="9"/>
  <c r="CN581" i="9"/>
  <c r="CM582" i="9"/>
  <c r="CN582" i="9"/>
  <c r="CM583" i="9"/>
  <c r="CN583" i="9"/>
  <c r="CM584" i="9"/>
  <c r="CN584" i="9"/>
  <c r="CM585" i="9"/>
  <c r="CN585" i="9"/>
  <c r="CM596" i="9"/>
  <c r="CN596" i="9"/>
  <c r="CM597" i="9"/>
  <c r="CN597" i="9"/>
  <c r="CM598" i="9"/>
  <c r="CN598" i="9"/>
  <c r="CM599" i="9"/>
  <c r="CN599" i="9"/>
  <c r="CM600" i="9"/>
  <c r="CN600" i="9"/>
  <c r="CM601" i="9"/>
  <c r="CN601" i="9"/>
  <c r="CM602" i="9"/>
  <c r="CN602" i="9"/>
  <c r="CM603" i="9"/>
  <c r="CN603" i="9"/>
  <c r="CM604" i="9"/>
  <c r="CN604" i="9"/>
  <c r="CM605" i="9"/>
  <c r="CN605" i="9"/>
  <c r="CM606" i="9"/>
  <c r="CN606" i="9"/>
  <c r="CM607" i="9"/>
  <c r="CN607" i="9"/>
  <c r="CM618" i="9"/>
  <c r="CN618" i="9"/>
  <c r="CM619" i="9"/>
  <c r="CN619" i="9"/>
  <c r="CM620" i="9"/>
  <c r="CN620" i="9"/>
  <c r="CM621" i="9"/>
  <c r="CN621" i="9"/>
  <c r="CM622" i="9"/>
  <c r="CN622" i="9"/>
  <c r="CM623" i="9"/>
  <c r="CN623" i="9"/>
  <c r="CM624" i="9"/>
  <c r="CN624" i="9"/>
  <c r="CM625" i="9"/>
  <c r="CN625" i="9"/>
  <c r="CM626" i="9"/>
  <c r="CN626" i="9"/>
  <c r="CM627" i="9"/>
  <c r="CN627" i="9"/>
  <c r="CM628" i="9"/>
  <c r="CN628" i="9"/>
  <c r="CM629" i="9"/>
  <c r="CN629" i="9"/>
  <c r="CM640" i="9"/>
  <c r="CN640" i="9"/>
  <c r="CM641" i="9"/>
  <c r="CN641" i="9"/>
  <c r="CM642" i="9"/>
  <c r="CN642" i="9"/>
  <c r="CM643" i="9"/>
  <c r="CN643" i="9"/>
  <c r="CM644" i="9"/>
  <c r="CN644" i="9"/>
  <c r="CM645" i="9"/>
  <c r="CN645" i="9"/>
  <c r="CM646" i="9"/>
  <c r="CN646" i="9"/>
  <c r="CM647" i="9"/>
  <c r="CN647" i="9"/>
  <c r="CM648" i="9"/>
  <c r="CN648" i="9"/>
  <c r="CM649" i="9"/>
  <c r="CN649" i="9"/>
  <c r="CM650" i="9"/>
  <c r="CN650" i="9"/>
  <c r="CM651" i="9"/>
  <c r="CN651" i="9"/>
  <c r="CM662" i="9"/>
  <c r="CN662" i="9"/>
  <c r="CM663" i="9"/>
  <c r="CN663" i="9"/>
  <c r="CM664" i="9"/>
  <c r="CN664" i="9"/>
  <c r="CM665" i="9"/>
  <c r="CN665" i="9"/>
  <c r="CM666" i="9"/>
  <c r="CN666" i="9"/>
  <c r="CM667" i="9"/>
  <c r="CN667" i="9"/>
  <c r="CM668" i="9"/>
  <c r="CN668" i="9"/>
  <c r="CM669" i="9"/>
  <c r="CN669" i="9"/>
  <c r="CM670" i="9"/>
  <c r="CN670" i="9"/>
  <c r="CM671" i="9"/>
  <c r="CN671" i="9"/>
  <c r="CM672" i="9"/>
  <c r="CN672" i="9"/>
  <c r="CM673" i="9"/>
  <c r="CN673" i="9"/>
  <c r="CM684" i="9"/>
  <c r="CN684" i="9"/>
  <c r="CM685" i="9"/>
  <c r="CN685" i="9"/>
  <c r="CM686" i="9"/>
  <c r="CN686" i="9"/>
  <c r="CM687" i="9"/>
  <c r="CN687" i="9"/>
  <c r="CM688" i="9"/>
  <c r="CN688" i="9"/>
  <c r="CM689" i="9"/>
  <c r="CN689" i="9"/>
  <c r="CM690" i="9"/>
  <c r="CN690" i="9"/>
  <c r="CM691" i="9"/>
  <c r="CN691" i="9"/>
  <c r="CM692" i="9"/>
  <c r="CN692" i="9"/>
  <c r="CM693" i="9"/>
  <c r="CN693" i="9"/>
  <c r="CM694" i="9"/>
  <c r="CN694" i="9"/>
  <c r="CM695" i="9"/>
  <c r="CN695" i="9"/>
  <c r="CM706" i="9"/>
  <c r="CN706" i="9"/>
  <c r="CM707" i="9"/>
  <c r="CN707" i="9"/>
  <c r="CM708" i="9"/>
  <c r="CN708" i="9"/>
  <c r="CM709" i="9"/>
  <c r="CN709" i="9"/>
  <c r="CM710" i="9"/>
  <c r="CN710" i="9"/>
  <c r="CM711" i="9"/>
  <c r="CN711" i="9"/>
  <c r="CM712" i="9"/>
  <c r="CN712" i="9"/>
  <c r="CM713" i="9"/>
  <c r="CN713" i="9"/>
  <c r="CM714" i="9"/>
  <c r="CN714" i="9"/>
  <c r="CM715" i="9"/>
  <c r="CN715" i="9"/>
  <c r="CM716" i="9"/>
  <c r="CN716" i="9"/>
  <c r="CM717" i="9"/>
  <c r="CN717" i="9"/>
  <c r="CM728" i="9"/>
  <c r="CN728" i="9"/>
  <c r="CM729" i="9"/>
  <c r="CN729" i="9"/>
  <c r="CM730" i="9"/>
  <c r="CN730" i="9"/>
  <c r="CM731" i="9"/>
  <c r="CN731" i="9"/>
  <c r="CM732" i="9"/>
  <c r="CN732" i="9"/>
  <c r="CM733" i="9"/>
  <c r="CN733" i="9"/>
  <c r="CM734" i="9"/>
  <c r="CN734" i="9"/>
  <c r="CM735" i="9"/>
  <c r="CN735" i="9"/>
  <c r="CM736" i="9"/>
  <c r="CN736" i="9"/>
  <c r="CM737" i="9"/>
  <c r="CN737" i="9"/>
  <c r="CM738" i="9"/>
  <c r="CN738" i="9"/>
  <c r="CM739" i="9"/>
  <c r="CN739" i="9"/>
  <c r="CM750" i="9"/>
  <c r="CN750" i="9"/>
  <c r="CM751" i="9"/>
  <c r="CN751" i="9"/>
  <c r="CM752" i="9"/>
  <c r="CN752" i="9"/>
  <c r="CM753" i="9"/>
  <c r="CN753" i="9"/>
  <c r="CM754" i="9"/>
  <c r="CN754" i="9"/>
  <c r="CM755" i="9"/>
  <c r="CN755" i="9"/>
  <c r="CM756" i="9"/>
  <c r="CN756" i="9"/>
  <c r="CM757" i="9"/>
  <c r="CN757" i="9"/>
  <c r="CM758" i="9"/>
  <c r="CN758" i="9"/>
  <c r="CM759" i="9"/>
  <c r="CN759" i="9"/>
  <c r="CM760" i="9"/>
  <c r="CN760" i="9"/>
  <c r="CM761" i="9"/>
  <c r="CN761" i="9"/>
  <c r="CM772" i="9"/>
  <c r="CN772" i="9"/>
  <c r="CM773" i="9"/>
  <c r="CN773" i="9"/>
  <c r="CM774" i="9"/>
  <c r="CN774" i="9"/>
  <c r="CM775" i="9"/>
  <c r="CN775" i="9"/>
  <c r="CM776" i="9"/>
  <c r="CN776" i="9"/>
  <c r="CM777" i="9"/>
  <c r="CN777" i="9"/>
  <c r="CM778" i="9"/>
  <c r="CN778" i="9"/>
  <c r="CM779" i="9"/>
  <c r="CN779" i="9"/>
  <c r="CM780" i="9"/>
  <c r="CN780" i="9"/>
  <c r="CM781" i="9"/>
  <c r="CN781" i="9"/>
  <c r="CM782" i="9"/>
  <c r="CN782" i="9"/>
  <c r="CM783" i="9"/>
  <c r="CN783" i="9"/>
  <c r="CM794" i="9"/>
  <c r="CN794" i="9"/>
  <c r="CM795" i="9"/>
  <c r="CN795" i="9"/>
  <c r="CM796" i="9"/>
  <c r="CN796" i="9"/>
  <c r="CM797" i="9"/>
  <c r="CN797" i="9"/>
  <c r="CM798" i="9"/>
  <c r="CN798" i="9"/>
  <c r="CM799" i="9"/>
  <c r="CN799" i="9"/>
  <c r="CM800" i="9"/>
  <c r="CN800" i="9"/>
  <c r="CM801" i="9"/>
  <c r="CN801" i="9"/>
  <c r="CM802" i="9"/>
  <c r="CN802" i="9"/>
  <c r="CM803" i="9"/>
  <c r="CN803" i="9"/>
  <c r="CM804" i="9"/>
  <c r="CN804" i="9"/>
  <c r="CM805" i="9"/>
  <c r="CN805" i="9"/>
  <c r="CM816" i="9"/>
  <c r="CN816" i="9"/>
  <c r="CM817" i="9"/>
  <c r="CN817" i="9"/>
  <c r="CM818" i="9"/>
  <c r="CN818" i="9"/>
  <c r="CM819" i="9"/>
  <c r="CN819" i="9"/>
  <c r="CM820" i="9"/>
  <c r="CN820" i="9"/>
  <c r="CM821" i="9"/>
  <c r="CN821" i="9"/>
  <c r="CM822" i="9"/>
  <c r="CN822" i="9"/>
  <c r="CM823" i="9"/>
  <c r="CN823" i="9"/>
  <c r="CM824" i="9"/>
  <c r="CN824" i="9"/>
  <c r="CM825" i="9"/>
  <c r="CN825" i="9"/>
  <c r="CM826" i="9"/>
  <c r="CN826" i="9"/>
  <c r="CM827" i="9"/>
  <c r="CN827" i="9"/>
  <c r="CM838" i="9"/>
  <c r="CN838" i="9"/>
  <c r="CM839" i="9"/>
  <c r="CN839" i="9"/>
  <c r="CM840" i="9"/>
  <c r="CN840" i="9"/>
  <c r="CM841" i="9"/>
  <c r="CN841" i="9"/>
  <c r="CM842" i="9"/>
  <c r="CN842" i="9"/>
  <c r="CM843" i="9"/>
  <c r="CN843" i="9"/>
  <c r="CM844" i="9"/>
  <c r="CN844" i="9"/>
  <c r="CM845" i="9"/>
  <c r="CN845" i="9"/>
  <c r="CM846" i="9"/>
  <c r="CN846" i="9"/>
  <c r="CM847" i="9"/>
  <c r="CN847" i="9"/>
  <c r="CM848" i="9"/>
  <c r="CN848" i="9"/>
  <c r="CM849" i="9"/>
  <c r="CN849" i="9"/>
  <c r="CM860" i="9"/>
  <c r="CN860" i="9"/>
  <c r="CM861" i="9"/>
  <c r="CN861" i="9"/>
  <c r="CM862" i="9"/>
  <c r="CN862" i="9"/>
  <c r="CM863" i="9"/>
  <c r="CN863" i="9"/>
  <c r="CM864" i="9"/>
  <c r="CN864" i="9"/>
  <c r="CM865" i="9"/>
  <c r="CN865" i="9"/>
  <c r="CM866" i="9"/>
  <c r="CN866" i="9"/>
  <c r="CM867" i="9"/>
  <c r="CN867" i="9"/>
  <c r="CM868" i="9"/>
  <c r="CN868" i="9"/>
  <c r="CM869" i="9"/>
  <c r="CN869" i="9"/>
  <c r="CM870" i="9"/>
  <c r="CN870" i="9"/>
  <c r="CM871" i="9"/>
  <c r="CN871" i="9"/>
  <c r="CM882" i="9"/>
  <c r="CN882" i="9"/>
  <c r="CM883" i="9"/>
  <c r="CN883" i="9"/>
  <c r="CM884" i="9"/>
  <c r="CN884" i="9"/>
  <c r="CM885" i="9"/>
  <c r="CN885" i="9"/>
  <c r="CM886" i="9"/>
  <c r="CN886" i="9"/>
  <c r="CM887" i="9"/>
  <c r="CN887" i="9"/>
  <c r="CM888" i="9"/>
  <c r="CN888" i="9"/>
  <c r="CM889" i="9"/>
  <c r="CN889" i="9"/>
  <c r="CM890" i="9"/>
  <c r="CN890" i="9"/>
  <c r="CM891" i="9"/>
  <c r="CN891" i="9"/>
  <c r="CM892" i="9"/>
  <c r="CN892" i="9"/>
  <c r="CM893" i="9"/>
  <c r="CN893" i="9"/>
  <c r="CM904" i="9"/>
  <c r="CN904" i="9"/>
  <c r="CM905" i="9"/>
  <c r="CN905" i="9"/>
  <c r="CM906" i="9"/>
  <c r="CN906" i="9"/>
  <c r="CM907" i="9"/>
  <c r="CN907" i="9"/>
  <c r="CM908" i="9"/>
  <c r="CN908" i="9"/>
  <c r="CM909" i="9"/>
  <c r="CN909" i="9"/>
  <c r="CM910" i="9"/>
  <c r="CN910" i="9"/>
  <c r="CM911" i="9"/>
  <c r="CN911" i="9"/>
  <c r="CM912" i="9"/>
  <c r="CN912" i="9"/>
  <c r="CM913" i="9"/>
  <c r="CN913" i="9"/>
  <c r="CM914" i="9"/>
  <c r="CN914" i="9"/>
  <c r="CM915" i="9"/>
  <c r="CN915" i="9"/>
  <c r="CM926" i="9"/>
  <c r="CN926" i="9"/>
  <c r="CM927" i="9"/>
  <c r="CN927" i="9"/>
  <c r="CM928" i="9"/>
  <c r="CN928" i="9"/>
  <c r="CM929" i="9"/>
  <c r="CN929" i="9"/>
  <c r="CM930" i="9"/>
  <c r="CN930" i="9"/>
  <c r="CM931" i="9"/>
  <c r="CN931" i="9"/>
  <c r="CM932" i="9"/>
  <c r="CN932" i="9"/>
  <c r="CM933" i="9"/>
  <c r="CN933" i="9"/>
  <c r="CM934" i="9"/>
  <c r="CN934" i="9"/>
  <c r="CM935" i="9"/>
  <c r="CN935" i="9"/>
  <c r="CM936" i="9"/>
  <c r="CN936" i="9"/>
  <c r="CM937" i="9"/>
  <c r="CN937" i="9"/>
  <c r="CM948" i="9"/>
  <c r="CN948" i="9"/>
  <c r="CM949" i="9"/>
  <c r="CN949" i="9"/>
  <c r="CM950" i="9"/>
  <c r="CN950" i="9"/>
  <c r="CM951" i="9"/>
  <c r="CN951" i="9"/>
  <c r="CM952" i="9"/>
  <c r="CN952" i="9"/>
  <c r="CM953" i="9"/>
  <c r="CN953" i="9"/>
  <c r="CM954" i="9"/>
  <c r="CN954" i="9"/>
  <c r="CM955" i="9"/>
  <c r="CN955" i="9"/>
  <c r="CM956" i="9"/>
  <c r="CN956" i="9"/>
  <c r="CM957" i="9"/>
  <c r="CN957" i="9"/>
  <c r="CM958" i="9"/>
  <c r="CN958" i="9"/>
  <c r="CM959" i="9"/>
  <c r="CN959" i="9"/>
  <c r="CM970" i="9"/>
  <c r="CN970" i="9"/>
  <c r="CM971" i="9"/>
  <c r="CN971" i="9"/>
  <c r="CM972" i="9"/>
  <c r="CN972" i="9"/>
  <c r="CM973" i="9"/>
  <c r="CN973" i="9"/>
  <c r="CM974" i="9"/>
  <c r="CN974" i="9"/>
  <c r="CM975" i="9"/>
  <c r="CN975" i="9"/>
  <c r="CM976" i="9"/>
  <c r="CN976" i="9"/>
  <c r="CM977" i="9"/>
  <c r="CN977" i="9"/>
  <c r="CM978" i="9"/>
  <c r="CN978" i="9"/>
  <c r="CM979" i="9"/>
  <c r="CN979" i="9"/>
  <c r="CM980" i="9"/>
  <c r="CN980" i="9"/>
  <c r="CM981" i="9"/>
  <c r="CN981" i="9"/>
  <c r="CM992" i="9"/>
  <c r="CN992" i="9"/>
  <c r="CM993" i="9"/>
  <c r="CN993" i="9"/>
  <c r="CM994" i="9"/>
  <c r="CN994" i="9"/>
  <c r="CM995" i="9"/>
  <c r="CN995" i="9"/>
  <c r="CM996" i="9"/>
  <c r="CN996" i="9"/>
  <c r="CM997" i="9"/>
  <c r="CN997" i="9"/>
  <c r="CM998" i="9"/>
  <c r="CN998" i="9"/>
  <c r="CM999" i="9"/>
  <c r="CN999" i="9"/>
  <c r="CM1000" i="9"/>
  <c r="CN1000" i="9"/>
  <c r="CM1001" i="9"/>
  <c r="CN1001" i="9"/>
  <c r="CM1002" i="9"/>
  <c r="CN1002" i="9"/>
  <c r="CM1003" i="9"/>
  <c r="CN1003" i="9"/>
  <c r="CM1014" i="9"/>
  <c r="CN1014" i="9"/>
  <c r="CM1015" i="9"/>
  <c r="CN1015" i="9"/>
  <c r="CM1016" i="9"/>
  <c r="CN1016" i="9"/>
  <c r="CM1017" i="9"/>
  <c r="CN1017" i="9"/>
  <c r="CM1018" i="9"/>
  <c r="CN1018" i="9"/>
  <c r="CM1019" i="9"/>
  <c r="CN1019" i="9"/>
  <c r="CM1020" i="9"/>
  <c r="CN1020" i="9"/>
  <c r="CM1021" i="9"/>
  <c r="CN1021" i="9"/>
  <c r="CM1022" i="9"/>
  <c r="CN1022" i="9"/>
  <c r="CM1023" i="9"/>
  <c r="CN1023" i="9"/>
  <c r="CM1024" i="9"/>
  <c r="CN1024" i="9"/>
  <c r="CM1025" i="9"/>
  <c r="CN1025" i="9"/>
  <c r="CM1036" i="9"/>
  <c r="CN1036" i="9"/>
  <c r="CM1037" i="9"/>
  <c r="CN1037" i="9"/>
  <c r="CM1038" i="9"/>
  <c r="CN1038" i="9"/>
  <c r="CM1039" i="9"/>
  <c r="CN1039" i="9"/>
  <c r="CM1040" i="9"/>
  <c r="CN1040" i="9"/>
  <c r="CM1041" i="9"/>
  <c r="CN1041" i="9"/>
  <c r="CM1042" i="9"/>
  <c r="CN1042" i="9"/>
  <c r="CM1043" i="9"/>
  <c r="CN1043" i="9"/>
  <c r="CM1044" i="9"/>
  <c r="CN1044" i="9"/>
  <c r="CM1045" i="9"/>
  <c r="CN1045" i="9"/>
  <c r="CM1046" i="9"/>
  <c r="CN1046" i="9"/>
  <c r="CM1047" i="9"/>
  <c r="CN1047" i="9"/>
  <c r="CM1058" i="9"/>
  <c r="CN1058" i="9"/>
  <c r="CM1059" i="9"/>
  <c r="CN1059" i="9"/>
  <c r="CM1060" i="9"/>
  <c r="CN1060" i="9"/>
  <c r="CM1061" i="9"/>
  <c r="CN1061" i="9"/>
  <c r="CM1062" i="9"/>
  <c r="CN1062" i="9"/>
  <c r="CM1063" i="9"/>
  <c r="CN1063" i="9"/>
  <c r="CM1064" i="9"/>
  <c r="CN1064" i="9"/>
  <c r="CM1065" i="9"/>
  <c r="CN1065" i="9"/>
  <c r="CM1066" i="9"/>
  <c r="CN1066" i="9"/>
  <c r="CM1067" i="9"/>
  <c r="CN1067" i="9"/>
  <c r="CM1068" i="9"/>
  <c r="CN1068" i="9"/>
  <c r="CM1069" i="9"/>
  <c r="CN1069" i="9"/>
  <c r="CM1080" i="9"/>
  <c r="CN1080" i="9"/>
  <c r="CM1081" i="9"/>
  <c r="CN1081" i="9"/>
  <c r="CM1082" i="9"/>
  <c r="CN1082" i="9"/>
  <c r="CM1083" i="9"/>
  <c r="CN1083" i="9"/>
  <c r="CM1084" i="9"/>
  <c r="CN1084" i="9"/>
  <c r="CM1085" i="9"/>
  <c r="CN1085" i="9"/>
  <c r="CM1086" i="9"/>
  <c r="CN1086" i="9"/>
  <c r="CM1087" i="9"/>
  <c r="CN1087" i="9"/>
  <c r="CM1088" i="9"/>
  <c r="CN1088" i="9"/>
  <c r="CM1089" i="9"/>
  <c r="CN1089" i="9"/>
  <c r="CM1090" i="9"/>
  <c r="CN1090" i="9"/>
  <c r="CM1091" i="9"/>
  <c r="CN1091" i="9"/>
  <c r="CM1102" i="9"/>
  <c r="CN1102" i="9"/>
  <c r="CM1103" i="9"/>
  <c r="CN1103" i="9"/>
  <c r="CM1104" i="9"/>
  <c r="CN1104" i="9"/>
  <c r="CM1105" i="9"/>
  <c r="CN1105" i="9"/>
  <c r="CM1106" i="9"/>
  <c r="CN1106" i="9"/>
  <c r="CM1107" i="9"/>
  <c r="CN1107" i="9"/>
  <c r="CM1108" i="9"/>
  <c r="CN1108" i="9"/>
  <c r="CM1109" i="9"/>
  <c r="CN1109" i="9"/>
  <c r="CM1110" i="9"/>
  <c r="CN1110" i="9"/>
  <c r="CM1111" i="9"/>
  <c r="CN1111" i="9"/>
  <c r="CM1112" i="9"/>
  <c r="CN1112" i="9"/>
  <c r="CM1113" i="9"/>
  <c r="CN1113" i="9"/>
  <c r="CM1124" i="9"/>
  <c r="CN1124" i="9"/>
  <c r="CM1125" i="9"/>
  <c r="CN1125" i="9"/>
  <c r="CM1126" i="9"/>
  <c r="CN1126" i="9"/>
  <c r="CM1127" i="9"/>
  <c r="CN1127" i="9"/>
  <c r="CM1128" i="9"/>
  <c r="CN1128" i="9"/>
  <c r="CM1129" i="9"/>
  <c r="CN1129" i="9"/>
  <c r="CM1130" i="9"/>
  <c r="CN1130" i="9"/>
  <c r="CM1131" i="9"/>
  <c r="CN1131" i="9"/>
  <c r="CM1132" i="9"/>
  <c r="CN1132" i="9"/>
  <c r="CM1133" i="9"/>
  <c r="CN1133" i="9"/>
  <c r="CM1134" i="9"/>
  <c r="CN1134" i="9"/>
  <c r="CM1135" i="9"/>
  <c r="CN1135" i="9"/>
  <c r="CM1146" i="9"/>
  <c r="CN1146" i="9"/>
  <c r="CM1147" i="9"/>
  <c r="CN1147" i="9"/>
  <c r="CM1148" i="9"/>
  <c r="CN1148" i="9"/>
  <c r="CM1149" i="9"/>
  <c r="CN1149" i="9"/>
  <c r="CM1150" i="9"/>
  <c r="CN1150" i="9"/>
  <c r="CM1151" i="9"/>
  <c r="CN1151" i="9"/>
  <c r="CM1152" i="9"/>
  <c r="CN1152" i="9"/>
  <c r="CM1153" i="9"/>
  <c r="CN1153" i="9"/>
  <c r="CM1154" i="9"/>
  <c r="CN1154" i="9"/>
  <c r="CM1155" i="9"/>
  <c r="CN1155" i="9"/>
  <c r="CM1156" i="9"/>
  <c r="CN1156" i="9"/>
  <c r="CM1157" i="9"/>
  <c r="CN1157" i="9"/>
  <c r="CM1168" i="9"/>
  <c r="CN1168" i="9"/>
  <c r="CM1169" i="9"/>
  <c r="CN1169" i="9"/>
  <c r="CM1170" i="9"/>
  <c r="CN1170" i="9"/>
  <c r="CM1171" i="9"/>
  <c r="CN1171" i="9"/>
  <c r="CM1172" i="9"/>
  <c r="CN1172" i="9"/>
  <c r="CM1173" i="9"/>
  <c r="CN1173" i="9"/>
  <c r="CM1174" i="9"/>
  <c r="CN1174" i="9"/>
  <c r="CM1175" i="9"/>
  <c r="CN1175" i="9"/>
  <c r="CM1176" i="9"/>
  <c r="CN1176" i="9"/>
  <c r="CM1177" i="9"/>
  <c r="CN1177" i="9"/>
  <c r="CM1178" i="9"/>
  <c r="CN1178" i="9"/>
  <c r="CM1179" i="9"/>
  <c r="CN1179" i="9"/>
  <c r="CM1190" i="9"/>
  <c r="CN1190" i="9"/>
  <c r="CM1191" i="9"/>
  <c r="CN1191" i="9"/>
  <c r="CM1192" i="9"/>
  <c r="CN1192" i="9"/>
  <c r="CM1193" i="9"/>
  <c r="CN1193" i="9"/>
  <c r="CM1194" i="9"/>
  <c r="CN1194" i="9"/>
  <c r="CM1195" i="9"/>
  <c r="CN1195" i="9"/>
  <c r="CM1196" i="9"/>
  <c r="CN1196" i="9"/>
  <c r="CM1197" i="9"/>
  <c r="CN1197" i="9"/>
  <c r="CM1198" i="9"/>
  <c r="CN1198" i="9"/>
  <c r="CM1199" i="9"/>
  <c r="CN1199" i="9"/>
  <c r="CM1200" i="9"/>
  <c r="CN1200" i="9"/>
  <c r="CM1201" i="9"/>
  <c r="CN1201" i="9"/>
  <c r="CM1212" i="9"/>
  <c r="CN1212" i="9"/>
  <c r="CM1213" i="9"/>
  <c r="CN1213" i="9"/>
  <c r="CM1214" i="9"/>
  <c r="CN1214" i="9"/>
  <c r="CM1215" i="9"/>
  <c r="CN1215" i="9"/>
  <c r="CM1216" i="9"/>
  <c r="CN1216" i="9"/>
  <c r="CM1217" i="9"/>
  <c r="CN1217" i="9"/>
  <c r="CM1218" i="9"/>
  <c r="CN1218" i="9"/>
  <c r="CM1219" i="9"/>
  <c r="CN1219" i="9"/>
  <c r="CM1220" i="9"/>
  <c r="CN1220" i="9"/>
  <c r="CM1221" i="9"/>
  <c r="CN1221" i="9"/>
  <c r="CM1222" i="9"/>
  <c r="CN1222" i="9"/>
  <c r="CM1223" i="9"/>
  <c r="CN1223" i="9"/>
  <c r="CM1234" i="9"/>
  <c r="CN1234" i="9"/>
  <c r="CM1235" i="9"/>
  <c r="CN1235" i="9"/>
  <c r="CM1236" i="9"/>
  <c r="CN1236" i="9"/>
  <c r="CM1237" i="9"/>
  <c r="CN1237" i="9"/>
  <c r="CM1238" i="9"/>
  <c r="CN1238" i="9"/>
  <c r="CM1239" i="9"/>
  <c r="CN1239" i="9"/>
  <c r="CM1240" i="9"/>
  <c r="CN1240" i="9"/>
  <c r="CM1241" i="9"/>
  <c r="CN1241" i="9"/>
  <c r="CM1242" i="9"/>
  <c r="CN1242" i="9"/>
  <c r="CM1243" i="9"/>
  <c r="CN1243" i="9"/>
  <c r="CM1244" i="9"/>
  <c r="CN1244" i="9"/>
  <c r="CM1245" i="9"/>
  <c r="CN1245" i="9"/>
  <c r="CM1256" i="9"/>
  <c r="CN1256" i="9"/>
  <c r="CM1257" i="9"/>
  <c r="CN1257" i="9"/>
  <c r="CM1258" i="9"/>
  <c r="CN1258" i="9"/>
  <c r="CM1259" i="9"/>
  <c r="CN1259" i="9"/>
  <c r="CM1260" i="9"/>
  <c r="CN1260" i="9"/>
  <c r="CM1261" i="9"/>
  <c r="CN1261" i="9"/>
  <c r="CM1262" i="9"/>
  <c r="CN1262" i="9"/>
  <c r="CM1263" i="9"/>
  <c r="CN1263" i="9"/>
  <c r="CM1264" i="9"/>
  <c r="CN1264" i="9"/>
  <c r="CM1265" i="9"/>
  <c r="CN1265" i="9"/>
  <c r="CM1266" i="9"/>
  <c r="CN1266" i="9"/>
  <c r="CM1267" i="9"/>
  <c r="CN1267" i="9"/>
  <c r="CM1278" i="9"/>
  <c r="CN1278" i="9"/>
  <c r="CM1279" i="9"/>
  <c r="CN1279" i="9"/>
  <c r="CM1280" i="9"/>
  <c r="CN1280" i="9"/>
  <c r="CM1281" i="9"/>
  <c r="CN1281" i="9"/>
  <c r="CM1282" i="9"/>
  <c r="CN1282" i="9"/>
  <c r="CM1283" i="9"/>
  <c r="CN1283" i="9"/>
  <c r="CM1284" i="9"/>
  <c r="CN1284" i="9"/>
  <c r="CM1285" i="9"/>
  <c r="CN1285" i="9"/>
  <c r="CM1286" i="9"/>
  <c r="CN1286" i="9"/>
  <c r="CM1287" i="9"/>
  <c r="CN1287" i="9"/>
  <c r="CM1288" i="9"/>
  <c r="CN1288" i="9"/>
  <c r="CM1289" i="9"/>
  <c r="CN1289" i="9"/>
  <c r="CM1300" i="9"/>
  <c r="CN1300" i="9"/>
  <c r="CM1301" i="9"/>
  <c r="CN1301" i="9"/>
  <c r="CM1302" i="9"/>
  <c r="CN1302" i="9"/>
  <c r="CM1303" i="9"/>
  <c r="CN1303" i="9"/>
  <c r="CM1304" i="9"/>
  <c r="CN1304" i="9"/>
  <c r="CM1305" i="9"/>
  <c r="CN1305" i="9"/>
  <c r="CM1306" i="9"/>
  <c r="CN1306" i="9"/>
  <c r="CM1307" i="9"/>
  <c r="CN1307" i="9"/>
  <c r="CM1308" i="9"/>
  <c r="CN1308" i="9"/>
  <c r="CM1309" i="9"/>
  <c r="CN1309" i="9"/>
  <c r="CM1310" i="9"/>
  <c r="CN1310" i="9"/>
  <c r="CM1311" i="9"/>
  <c r="CN1311" i="9"/>
  <c r="CM1322" i="9"/>
  <c r="CN1322" i="9"/>
  <c r="CM1323" i="9"/>
  <c r="CN1323" i="9"/>
  <c r="CM1324" i="9"/>
  <c r="CN1324" i="9"/>
  <c r="CM1325" i="9"/>
  <c r="CN1325" i="9"/>
  <c r="CM1326" i="9"/>
  <c r="CN1326" i="9"/>
  <c r="CM1327" i="9"/>
  <c r="CN1327" i="9"/>
  <c r="CM1328" i="9"/>
  <c r="CN1328" i="9"/>
  <c r="CM1329" i="9"/>
  <c r="CN1329" i="9"/>
  <c r="CM1330" i="9"/>
  <c r="CN1330" i="9"/>
  <c r="CM1331" i="9"/>
  <c r="CN1331" i="9"/>
  <c r="CM1332" i="9"/>
  <c r="CN1332" i="9"/>
  <c r="CM1333" i="9"/>
  <c r="CN1333" i="9"/>
  <c r="CM1344" i="9"/>
  <c r="CN1344" i="9"/>
  <c r="CM1345" i="9"/>
  <c r="CN1345" i="9"/>
  <c r="CM1346" i="9"/>
  <c r="CN1346" i="9"/>
  <c r="CM1347" i="9"/>
  <c r="CN1347" i="9"/>
  <c r="CM1348" i="9"/>
  <c r="CN1348" i="9"/>
  <c r="CM1349" i="9"/>
  <c r="CN1349" i="9"/>
  <c r="CM1350" i="9"/>
  <c r="CN1350" i="9"/>
  <c r="CM1351" i="9"/>
  <c r="CN1351" i="9"/>
  <c r="CM1352" i="9"/>
  <c r="CN1352" i="9"/>
  <c r="CM1353" i="9"/>
  <c r="CN1353" i="9"/>
  <c r="CM1354" i="9"/>
  <c r="CN1354" i="9"/>
  <c r="CM1355" i="9"/>
  <c r="CN1355" i="9"/>
  <c r="CM1366" i="9"/>
  <c r="CN1366" i="9"/>
  <c r="CM1367" i="9"/>
  <c r="CN1367" i="9"/>
  <c r="CM1368" i="9"/>
  <c r="CN1368" i="9"/>
  <c r="CM1369" i="9"/>
  <c r="CN1369" i="9"/>
  <c r="CM1370" i="9"/>
  <c r="CN1370" i="9"/>
  <c r="CM1371" i="9"/>
  <c r="CN1371" i="9"/>
  <c r="CM1372" i="9"/>
  <c r="CN1372" i="9"/>
  <c r="CM1373" i="9"/>
  <c r="CN1373" i="9"/>
  <c r="CM1374" i="9"/>
  <c r="CN1374" i="9"/>
  <c r="CM1375" i="9"/>
  <c r="CN1375" i="9"/>
  <c r="CM1376" i="9"/>
  <c r="CN1376" i="9"/>
  <c r="CM1377" i="9"/>
  <c r="CN1377" i="9"/>
  <c r="CM1388" i="9"/>
  <c r="CN1388" i="9"/>
  <c r="CM1389" i="9"/>
  <c r="CN1389" i="9"/>
  <c r="CM1390" i="9"/>
  <c r="CN1390" i="9"/>
  <c r="CM1391" i="9"/>
  <c r="CN1391" i="9"/>
  <c r="CM1392" i="9"/>
  <c r="CN1392" i="9"/>
  <c r="CM1393" i="9"/>
  <c r="CN1393" i="9"/>
  <c r="CM1394" i="9"/>
  <c r="CN1394" i="9"/>
  <c r="CM1395" i="9"/>
  <c r="CN1395" i="9"/>
  <c r="CM1396" i="9"/>
  <c r="CN1396" i="9"/>
  <c r="CM1397" i="9"/>
  <c r="CN1397" i="9"/>
  <c r="CM1398" i="9"/>
  <c r="CN1398" i="9"/>
  <c r="CM1399" i="9"/>
  <c r="CN1399" i="9"/>
  <c r="CM1410" i="9"/>
  <c r="CN1410" i="9"/>
  <c r="CM1411" i="9"/>
  <c r="CN1411" i="9"/>
  <c r="CM1412" i="9"/>
  <c r="CN1412" i="9"/>
  <c r="CM1413" i="9"/>
  <c r="CN1413" i="9"/>
  <c r="CM1414" i="9"/>
  <c r="CN1414" i="9"/>
  <c r="CM1415" i="9"/>
  <c r="CN1415" i="9"/>
  <c r="CM1416" i="9"/>
  <c r="CN1416" i="9"/>
  <c r="CM1417" i="9"/>
  <c r="CN1417" i="9"/>
  <c r="CM1418" i="9"/>
  <c r="CN1418" i="9"/>
  <c r="CM1419" i="9"/>
  <c r="CN1419" i="9"/>
  <c r="CM1420" i="9"/>
  <c r="CN1420" i="9"/>
  <c r="CM1421" i="9"/>
  <c r="CN1421" i="9"/>
  <c r="CM1432" i="9"/>
  <c r="CN1432" i="9"/>
  <c r="CM1433" i="9"/>
  <c r="CN1433" i="9"/>
  <c r="CM1434" i="9"/>
  <c r="CN1434" i="9"/>
  <c r="CM1435" i="9"/>
  <c r="CN1435" i="9"/>
  <c r="CM1436" i="9"/>
  <c r="CN1436" i="9"/>
  <c r="CM1437" i="9"/>
  <c r="CN1437" i="9"/>
  <c r="CM1438" i="9"/>
  <c r="CN1438" i="9"/>
  <c r="CM1439" i="9"/>
  <c r="CN1439" i="9"/>
  <c r="CM1440" i="9"/>
  <c r="CN1440" i="9"/>
  <c r="CM1441" i="9"/>
  <c r="CN1441" i="9"/>
  <c r="CM1442" i="9"/>
  <c r="CN1442" i="9"/>
  <c r="CM1443" i="9"/>
  <c r="CN1443" i="9"/>
  <c r="CM1454" i="9"/>
  <c r="CN1454" i="9"/>
  <c r="CM1455" i="9"/>
  <c r="CN1455" i="9"/>
  <c r="CM1456" i="9"/>
  <c r="CN1456" i="9"/>
  <c r="CM1457" i="9"/>
  <c r="CN1457" i="9"/>
  <c r="CM1458" i="9"/>
  <c r="CN1458" i="9"/>
  <c r="CM1459" i="9"/>
  <c r="CN1459" i="9"/>
  <c r="CM1460" i="9"/>
  <c r="CN1460" i="9"/>
  <c r="CM1461" i="9"/>
  <c r="CN1461" i="9"/>
  <c r="CM1462" i="9"/>
  <c r="CN1462" i="9"/>
  <c r="CM1463" i="9"/>
  <c r="CN1463" i="9"/>
  <c r="CM1464" i="9"/>
  <c r="CN1464" i="9"/>
  <c r="CM1465" i="9"/>
  <c r="CN1465" i="9"/>
  <c r="CM1476" i="9"/>
  <c r="CN1476" i="9"/>
  <c r="CM1477" i="9"/>
  <c r="CN1477" i="9"/>
  <c r="CM1478" i="9"/>
  <c r="CN1478" i="9"/>
  <c r="CM1479" i="9"/>
  <c r="CN1479" i="9"/>
  <c r="CM1480" i="9"/>
  <c r="CN1480" i="9"/>
  <c r="CM1481" i="9"/>
  <c r="CN1481" i="9"/>
  <c r="CM1482" i="9"/>
  <c r="CN1482" i="9"/>
  <c r="CM1483" i="9"/>
  <c r="CN1483" i="9"/>
  <c r="CM1484" i="9"/>
  <c r="CN1484" i="9"/>
  <c r="CM1485" i="9"/>
  <c r="CN1485" i="9"/>
  <c r="CM1486" i="9"/>
  <c r="CN1486" i="9"/>
  <c r="CM1487" i="9"/>
  <c r="CN1487" i="9"/>
  <c r="CM1498" i="9"/>
  <c r="CN1498" i="9"/>
  <c r="CM1499" i="9"/>
  <c r="CN1499" i="9"/>
  <c r="CM1500" i="9"/>
  <c r="CN1500" i="9"/>
  <c r="CM1501" i="9"/>
  <c r="CN1501" i="9"/>
  <c r="CM1502" i="9"/>
  <c r="CN1502" i="9"/>
  <c r="CM1503" i="9"/>
  <c r="CN1503" i="9"/>
  <c r="CM1504" i="9"/>
  <c r="CN1504" i="9"/>
  <c r="CM1505" i="9"/>
  <c r="CN1505" i="9"/>
  <c r="CM1506" i="9"/>
  <c r="CN1506" i="9"/>
  <c r="CM1507" i="9"/>
  <c r="CN1507" i="9"/>
  <c r="CM1508" i="9"/>
  <c r="CN1508" i="9"/>
  <c r="CM1509" i="9"/>
  <c r="CN1509" i="9"/>
  <c r="CM1520" i="9"/>
  <c r="CN1520" i="9"/>
  <c r="CM1521" i="9"/>
  <c r="CN1521" i="9"/>
  <c r="CM1522" i="9"/>
  <c r="CN1522" i="9"/>
  <c r="CM1523" i="9"/>
  <c r="CN1523" i="9"/>
  <c r="CM1524" i="9"/>
  <c r="CN1524" i="9"/>
  <c r="CM1525" i="9"/>
  <c r="CN1525" i="9"/>
  <c r="CM1526" i="9"/>
  <c r="CN1526" i="9"/>
  <c r="CM1527" i="9"/>
  <c r="CN1527" i="9"/>
  <c r="CM1528" i="9"/>
  <c r="CN1528" i="9"/>
  <c r="CM1529" i="9"/>
  <c r="CN1529" i="9"/>
  <c r="CM1530" i="9"/>
  <c r="CN1530" i="9"/>
  <c r="CM1531" i="9"/>
  <c r="CN1531" i="9"/>
  <c r="CM1542" i="9"/>
  <c r="CN1542" i="9"/>
  <c r="CM1543" i="9"/>
  <c r="CN1543" i="9"/>
  <c r="CM1544" i="9"/>
  <c r="CN1544" i="9"/>
  <c r="CM1545" i="9"/>
  <c r="CN1545" i="9"/>
  <c r="CM1546" i="9"/>
  <c r="CN1546" i="9"/>
  <c r="CM1547" i="9"/>
  <c r="CN1547" i="9"/>
  <c r="CM1548" i="9"/>
  <c r="CN1548" i="9"/>
  <c r="CM1549" i="9"/>
  <c r="CN1549" i="9"/>
  <c r="CM1550" i="9"/>
  <c r="CN1550" i="9"/>
  <c r="CM1551" i="9"/>
  <c r="CN1551" i="9"/>
  <c r="CM1552" i="9"/>
  <c r="CN1552" i="9"/>
  <c r="CM1553" i="9"/>
  <c r="CN1553" i="9"/>
  <c r="CM1564" i="9"/>
  <c r="CN1564" i="9"/>
  <c r="CM1565" i="9"/>
  <c r="CN1565" i="9"/>
  <c r="CM1566" i="9"/>
  <c r="CN1566" i="9"/>
  <c r="CM1567" i="9"/>
  <c r="CN1567" i="9"/>
  <c r="CM1568" i="9"/>
  <c r="CN1568" i="9"/>
  <c r="CM1569" i="9"/>
  <c r="CN1569" i="9"/>
  <c r="CM1570" i="9"/>
  <c r="CN1570" i="9"/>
  <c r="CM1571" i="9"/>
  <c r="CN1571" i="9"/>
  <c r="CM1572" i="9"/>
  <c r="CN1572" i="9"/>
  <c r="CM1573" i="9"/>
  <c r="CN1573" i="9"/>
  <c r="CM1574" i="9"/>
  <c r="CN1574" i="9"/>
  <c r="CM1575" i="9"/>
  <c r="CN1575" i="9"/>
  <c r="CM1586" i="9"/>
  <c r="CN1586" i="9"/>
  <c r="CM1587" i="9"/>
  <c r="CN1587" i="9"/>
  <c r="CM1588" i="9"/>
  <c r="CN1588" i="9"/>
  <c r="CM1589" i="9"/>
  <c r="CN1589" i="9"/>
  <c r="CM1590" i="9"/>
  <c r="CN1590" i="9"/>
  <c r="CM1591" i="9"/>
  <c r="CN1591" i="9"/>
  <c r="CM1592" i="9"/>
  <c r="CN1592" i="9"/>
  <c r="CM1593" i="9"/>
  <c r="CN1593" i="9"/>
  <c r="CM1594" i="9"/>
  <c r="CN1594" i="9"/>
  <c r="CM1595" i="9"/>
  <c r="CN1595" i="9"/>
  <c r="CM1596" i="9"/>
  <c r="CN1596" i="9"/>
  <c r="CM1597" i="9"/>
  <c r="CN1597" i="9"/>
  <c r="CM1608" i="9"/>
  <c r="CN1608" i="9"/>
  <c r="CM1609" i="9"/>
  <c r="CN1609" i="9"/>
  <c r="CM1610" i="9"/>
  <c r="CN1610" i="9"/>
  <c r="CM1611" i="9"/>
  <c r="CN1611" i="9"/>
  <c r="CM1612" i="9"/>
  <c r="CN1612" i="9"/>
  <c r="CM1613" i="9"/>
  <c r="CN1613" i="9"/>
  <c r="CM1614" i="9"/>
  <c r="CN1614" i="9"/>
  <c r="CM1615" i="9"/>
  <c r="CN1615" i="9"/>
  <c r="CM1616" i="9"/>
  <c r="CN1616" i="9"/>
  <c r="CM1617" i="9"/>
  <c r="CN1617" i="9"/>
  <c r="CM1618" i="9"/>
  <c r="CN1618" i="9"/>
  <c r="CM1619" i="9"/>
  <c r="CN1619" i="9"/>
  <c r="CM1630" i="9"/>
  <c r="CN1630" i="9"/>
  <c r="CM1631" i="9"/>
  <c r="CN1631" i="9"/>
  <c r="CM1632" i="9"/>
  <c r="CN1632" i="9"/>
  <c r="CM1633" i="9"/>
  <c r="CN1633" i="9"/>
  <c r="CM1634" i="9"/>
  <c r="CN1634" i="9"/>
  <c r="CM1635" i="9"/>
  <c r="CN1635" i="9"/>
  <c r="CM1636" i="9"/>
  <c r="CN1636" i="9"/>
  <c r="CM1637" i="9"/>
  <c r="CN1637" i="9"/>
  <c r="CM1638" i="9"/>
  <c r="CN1638" i="9"/>
  <c r="CM1639" i="9"/>
  <c r="CN1639" i="9"/>
  <c r="CM1640" i="9"/>
  <c r="CN1640" i="9"/>
  <c r="CM1641" i="9"/>
  <c r="CN1641" i="9"/>
  <c r="CM1652" i="9"/>
  <c r="CN1652" i="9"/>
  <c r="CM1653" i="9"/>
  <c r="CN1653" i="9"/>
  <c r="CM1654" i="9"/>
  <c r="CN1654" i="9"/>
  <c r="CM1655" i="9"/>
  <c r="CN1655" i="9"/>
  <c r="CM1656" i="9"/>
  <c r="CN1656" i="9"/>
  <c r="CM1657" i="9"/>
  <c r="CN1657" i="9"/>
  <c r="CM1658" i="9"/>
  <c r="CN1658" i="9"/>
  <c r="CM1659" i="9"/>
  <c r="CN1659" i="9"/>
  <c r="CM1660" i="9"/>
  <c r="CN1660" i="9"/>
  <c r="CM1661" i="9"/>
  <c r="CN1661" i="9"/>
  <c r="CM1662" i="9"/>
  <c r="CN1662" i="9"/>
  <c r="CM1663" i="9"/>
  <c r="CN1663" i="9"/>
  <c r="CM1674" i="9"/>
  <c r="CN1674" i="9"/>
  <c r="CM1675" i="9"/>
  <c r="CN1675" i="9"/>
  <c r="CM1676" i="9"/>
  <c r="CN1676" i="9"/>
  <c r="CM1677" i="9"/>
  <c r="CN1677" i="9"/>
  <c r="CM1678" i="9"/>
  <c r="CN1678" i="9"/>
  <c r="CM1679" i="9"/>
  <c r="CN1679" i="9"/>
  <c r="CM1680" i="9"/>
  <c r="CN1680" i="9"/>
  <c r="CM1681" i="9"/>
  <c r="CN1681" i="9"/>
  <c r="CM1682" i="9"/>
  <c r="CN1682" i="9"/>
  <c r="CM1683" i="9"/>
  <c r="CN1683" i="9"/>
  <c r="CM1684" i="9"/>
  <c r="CN1684" i="9"/>
  <c r="CM1685" i="9"/>
  <c r="CN1685" i="9"/>
  <c r="CM1696" i="9"/>
  <c r="CN1696" i="9"/>
  <c r="CM1697" i="9"/>
  <c r="CN1697" i="9"/>
  <c r="CM1698" i="9"/>
  <c r="CN1698" i="9"/>
  <c r="CM1699" i="9"/>
  <c r="CN1699" i="9"/>
  <c r="CM1700" i="9"/>
  <c r="CN1700" i="9"/>
  <c r="CM1701" i="9"/>
  <c r="CN1701" i="9"/>
  <c r="CM1702" i="9"/>
  <c r="CN1702" i="9"/>
  <c r="CM1703" i="9"/>
  <c r="CN1703" i="9"/>
  <c r="CM1704" i="9"/>
  <c r="CN1704" i="9"/>
  <c r="CM1705" i="9"/>
  <c r="CN1705" i="9"/>
  <c r="CM1706" i="9"/>
  <c r="CN1706" i="9"/>
  <c r="CM1707" i="9"/>
  <c r="CN1707" i="9"/>
  <c r="CM1718" i="9"/>
  <c r="CN1718" i="9"/>
  <c r="CM1719" i="9"/>
  <c r="CN1719" i="9"/>
  <c r="CM1720" i="9"/>
  <c r="CN1720" i="9"/>
  <c r="CM1721" i="9"/>
  <c r="CN1721" i="9"/>
  <c r="CM1722" i="9"/>
  <c r="CN1722" i="9"/>
  <c r="CM1723" i="9"/>
  <c r="CN1723" i="9"/>
  <c r="CM1724" i="9"/>
  <c r="CN1724" i="9"/>
  <c r="CM1725" i="9"/>
  <c r="CN1725" i="9"/>
  <c r="CM1726" i="9"/>
  <c r="CN1726" i="9"/>
  <c r="CM1727" i="9"/>
  <c r="CN1727" i="9"/>
  <c r="CM1728" i="9"/>
  <c r="CN1728" i="9"/>
  <c r="CM1729" i="9"/>
  <c r="CN1729" i="9"/>
  <c r="CM1740" i="9"/>
  <c r="CN1740" i="9"/>
  <c r="CM1741" i="9"/>
  <c r="CN1741" i="9"/>
  <c r="CM1742" i="9"/>
  <c r="CN1742" i="9"/>
  <c r="CM1743" i="9"/>
  <c r="CN1743" i="9"/>
  <c r="CM1744" i="9"/>
  <c r="CN1744" i="9"/>
  <c r="CM1745" i="9"/>
  <c r="CN1745" i="9"/>
  <c r="CM1746" i="9"/>
  <c r="CN1746" i="9"/>
  <c r="CM1747" i="9"/>
  <c r="CN1747" i="9"/>
  <c r="CM1748" i="9"/>
  <c r="CN1748" i="9"/>
  <c r="CM1749" i="9"/>
  <c r="CN1749" i="9"/>
  <c r="CM1750" i="9"/>
  <c r="CN1750" i="9"/>
  <c r="CM1751" i="9"/>
  <c r="CN1751" i="9"/>
  <c r="CM1762" i="9"/>
  <c r="CN1762" i="9"/>
  <c r="CM1763" i="9"/>
  <c r="CN1763" i="9"/>
  <c r="CM1764" i="9"/>
  <c r="CN1764" i="9"/>
  <c r="CM1765" i="9"/>
  <c r="CN1765" i="9"/>
  <c r="CM1766" i="9"/>
  <c r="CN1766" i="9"/>
  <c r="CM1767" i="9"/>
  <c r="CN1767" i="9"/>
  <c r="CM1768" i="9"/>
  <c r="CN1768" i="9"/>
  <c r="CM1769" i="9"/>
  <c r="CN1769" i="9"/>
  <c r="CM1770" i="9"/>
  <c r="CN1770" i="9"/>
  <c r="CM1771" i="9"/>
  <c r="CN1771" i="9"/>
  <c r="CM1772" i="9"/>
  <c r="CN1772" i="9"/>
  <c r="CM1773" i="9"/>
  <c r="CN1773" i="9"/>
  <c r="CM1784" i="9"/>
  <c r="CN1784" i="9"/>
  <c r="CM1785" i="9"/>
  <c r="CN1785" i="9"/>
  <c r="CM1786" i="9"/>
  <c r="CN1786" i="9"/>
  <c r="CM1787" i="9"/>
  <c r="CN1787" i="9"/>
  <c r="CM1788" i="9"/>
  <c r="CN1788" i="9"/>
  <c r="CM1789" i="9"/>
  <c r="CN1789" i="9"/>
  <c r="CM1790" i="9"/>
  <c r="CN1790" i="9"/>
  <c r="CM1791" i="9"/>
  <c r="CN1791" i="9"/>
  <c r="CM1792" i="9"/>
  <c r="CN1792" i="9"/>
  <c r="CM1793" i="9"/>
  <c r="CN1793" i="9"/>
  <c r="CM1794" i="9"/>
  <c r="CN1794" i="9"/>
  <c r="CM1795" i="9"/>
  <c r="CN1795" i="9"/>
  <c r="CM1806" i="9"/>
  <c r="CN1806" i="9"/>
  <c r="CM1807" i="9"/>
  <c r="CN1807" i="9"/>
  <c r="CM1808" i="9"/>
  <c r="CN1808" i="9"/>
  <c r="CM1809" i="9"/>
  <c r="CN1809" i="9"/>
  <c r="CM1810" i="9"/>
  <c r="CN1810" i="9"/>
  <c r="CM1811" i="9"/>
  <c r="CN1811" i="9"/>
  <c r="CM1812" i="9"/>
  <c r="CN1812" i="9"/>
  <c r="CM1813" i="9"/>
  <c r="CN1813" i="9"/>
  <c r="CM1814" i="9"/>
  <c r="CN1814" i="9"/>
  <c r="CM1815" i="9"/>
  <c r="CN1815" i="9"/>
  <c r="CM1816" i="9"/>
  <c r="CN1816" i="9"/>
  <c r="CM1817" i="9"/>
  <c r="CN1817" i="9"/>
  <c r="CM1828" i="9"/>
  <c r="CN1828" i="9"/>
  <c r="CM1829" i="9"/>
  <c r="CN1829" i="9"/>
  <c r="CM1830" i="9"/>
  <c r="CN1830" i="9"/>
  <c r="CM1831" i="9"/>
  <c r="CN1831" i="9"/>
  <c r="CM1832" i="9"/>
  <c r="CN1832" i="9"/>
  <c r="CM1833" i="9"/>
  <c r="CN1833" i="9"/>
  <c r="CM1834" i="9"/>
  <c r="CN1834" i="9"/>
  <c r="CM1835" i="9"/>
  <c r="CN1835" i="9"/>
  <c r="CM1836" i="9"/>
  <c r="CN1836" i="9"/>
  <c r="CM1837" i="9"/>
  <c r="CN1837" i="9"/>
  <c r="CM1838" i="9"/>
  <c r="CN1838" i="9"/>
  <c r="CM1839" i="9"/>
  <c r="CN1839" i="9"/>
  <c r="CM1850" i="9"/>
  <c r="CN1850" i="9"/>
  <c r="CM1851" i="9"/>
  <c r="CN1851" i="9"/>
  <c r="CM1852" i="9"/>
  <c r="CN1852" i="9"/>
  <c r="CM1853" i="9"/>
  <c r="CN1853" i="9"/>
  <c r="CM1854" i="9"/>
  <c r="CN1854" i="9"/>
  <c r="CM1855" i="9"/>
  <c r="CN1855" i="9"/>
  <c r="CM1856" i="9"/>
  <c r="CN1856" i="9"/>
  <c r="CM1857" i="9"/>
  <c r="CN1857" i="9"/>
  <c r="CM1858" i="9"/>
  <c r="CN1858" i="9"/>
  <c r="CM1859" i="9"/>
  <c r="CN1859" i="9"/>
  <c r="CM1860" i="9"/>
  <c r="CN1860" i="9"/>
  <c r="CM1861" i="9"/>
  <c r="CN1861" i="9"/>
  <c r="CM1872" i="9"/>
  <c r="CN1872" i="9"/>
  <c r="CM1873" i="9"/>
  <c r="CN1873" i="9"/>
  <c r="CM1874" i="9"/>
  <c r="CN1874" i="9"/>
  <c r="CM1875" i="9"/>
  <c r="CN1875" i="9"/>
  <c r="CM1876" i="9"/>
  <c r="CN1876" i="9"/>
  <c r="CM1877" i="9"/>
  <c r="CN1877" i="9"/>
  <c r="CM1878" i="9"/>
  <c r="CN1878" i="9"/>
  <c r="CM1879" i="9"/>
  <c r="CN1879" i="9"/>
  <c r="CM1880" i="9"/>
  <c r="CN1880" i="9"/>
  <c r="CM1881" i="9"/>
  <c r="CN1881" i="9"/>
  <c r="CM1882" i="9"/>
  <c r="CN1882" i="9"/>
  <c r="CM1883" i="9"/>
  <c r="CN1883" i="9"/>
  <c r="CM1894" i="9"/>
  <c r="CN1894" i="9"/>
  <c r="CM1895" i="9"/>
  <c r="CN1895" i="9"/>
  <c r="CM1896" i="9"/>
  <c r="CN1896" i="9"/>
  <c r="CM1897" i="9"/>
  <c r="CN1897" i="9"/>
  <c r="CM1898" i="9"/>
  <c r="CN1898" i="9"/>
  <c r="CM1899" i="9"/>
  <c r="CN1899" i="9"/>
  <c r="CM1900" i="9"/>
  <c r="CN1900" i="9"/>
  <c r="CM1901" i="9"/>
  <c r="CN1901" i="9"/>
  <c r="CM1902" i="9"/>
  <c r="CN1902" i="9"/>
  <c r="CM1903" i="9"/>
  <c r="CN1903" i="9"/>
  <c r="CM1904" i="9"/>
  <c r="CN1904" i="9"/>
  <c r="CM1905" i="9"/>
  <c r="CN1905" i="9"/>
  <c r="CM1916" i="9"/>
  <c r="CN1916" i="9"/>
  <c r="CM1917" i="9"/>
  <c r="CN1917" i="9"/>
  <c r="CM1918" i="9"/>
  <c r="CN1918" i="9"/>
  <c r="CM1919" i="9"/>
  <c r="CN1919" i="9"/>
  <c r="CM1920" i="9"/>
  <c r="CN1920" i="9"/>
  <c r="CM1921" i="9"/>
  <c r="CN1921" i="9"/>
  <c r="CM1922" i="9"/>
  <c r="CN1922" i="9"/>
  <c r="CM1923" i="9"/>
  <c r="CN1923" i="9"/>
  <c r="CM1924" i="9"/>
  <c r="CN1924" i="9"/>
  <c r="CM1925" i="9"/>
  <c r="CN1925" i="9"/>
  <c r="CM1926" i="9"/>
  <c r="CN1926" i="9"/>
  <c r="CM1927" i="9"/>
  <c r="CN1927" i="9"/>
  <c r="CM1938" i="9"/>
  <c r="CN1938" i="9"/>
  <c r="CM1939" i="9"/>
  <c r="CN1939" i="9"/>
  <c r="CM1940" i="9"/>
  <c r="CN1940" i="9"/>
  <c r="CM1941" i="9"/>
  <c r="CN1941" i="9"/>
  <c r="CM1942" i="9"/>
  <c r="CN1942" i="9"/>
  <c r="CM1943" i="9"/>
  <c r="CN1943" i="9"/>
  <c r="CM1944" i="9"/>
  <c r="CN1944" i="9"/>
  <c r="CM1945" i="9"/>
  <c r="CN1945" i="9"/>
  <c r="CM1946" i="9"/>
  <c r="CN1946" i="9"/>
  <c r="CM1947" i="9"/>
  <c r="CN1947" i="9"/>
  <c r="CM1948" i="9"/>
  <c r="CN1948" i="9"/>
  <c r="CM1949" i="9"/>
  <c r="CN1949" i="9"/>
  <c r="CM1960" i="9"/>
  <c r="CN1960" i="9"/>
  <c r="CM1961" i="9"/>
  <c r="CN1961" i="9"/>
  <c r="CM1962" i="9"/>
  <c r="CN1962" i="9"/>
  <c r="CM1963" i="9"/>
  <c r="CN1963" i="9"/>
  <c r="CM1964" i="9"/>
  <c r="CN1964" i="9"/>
  <c r="CM1965" i="9"/>
  <c r="CN1965" i="9"/>
  <c r="CM1966" i="9"/>
  <c r="CN1966" i="9"/>
  <c r="CM1967" i="9"/>
  <c r="CN1967" i="9"/>
  <c r="CM1968" i="9"/>
  <c r="CN1968" i="9"/>
  <c r="CM1969" i="9"/>
  <c r="CN1969" i="9"/>
  <c r="CM1970" i="9"/>
  <c r="CN1970" i="9"/>
  <c r="CM1971" i="9"/>
  <c r="CN1971" i="9"/>
  <c r="CM1982" i="9"/>
  <c r="CN1982" i="9"/>
  <c r="CM1983" i="9"/>
  <c r="CN1983" i="9"/>
  <c r="CM1984" i="9"/>
  <c r="CN1984" i="9"/>
  <c r="CM1985" i="9"/>
  <c r="CN1985" i="9"/>
  <c r="CM1986" i="9"/>
  <c r="CN1986" i="9"/>
  <c r="CM1987" i="9"/>
  <c r="CN1987" i="9"/>
  <c r="CM1988" i="9"/>
  <c r="CN1988" i="9"/>
  <c r="CM1989" i="9"/>
  <c r="CN1989" i="9"/>
  <c r="CM1990" i="9"/>
  <c r="CN1990" i="9"/>
  <c r="CM1991" i="9"/>
  <c r="CN1991" i="9"/>
  <c r="CM1992" i="9"/>
  <c r="CN1992" i="9"/>
  <c r="CM1993" i="9"/>
  <c r="CN1993" i="9"/>
  <c r="CM2004" i="9"/>
  <c r="CN2004" i="9"/>
  <c r="CM2005" i="9"/>
  <c r="CN2005" i="9"/>
  <c r="CM2006" i="9"/>
  <c r="CN2006" i="9"/>
  <c r="CM2007" i="9"/>
  <c r="CN2007" i="9"/>
  <c r="CM2008" i="9"/>
  <c r="CN2008" i="9"/>
  <c r="CM2009" i="9"/>
  <c r="CN2009" i="9"/>
  <c r="CM2010" i="9"/>
  <c r="CN2010" i="9"/>
  <c r="CM2011" i="9"/>
  <c r="CN2011" i="9"/>
  <c r="CM2012" i="9"/>
  <c r="CN2012" i="9"/>
  <c r="CM2013" i="9"/>
  <c r="CN2013" i="9"/>
  <c r="CM2014" i="9"/>
  <c r="CN2014" i="9"/>
  <c r="CM2015" i="9"/>
  <c r="CN2015" i="9"/>
  <c r="CM2026" i="9"/>
  <c r="CN2026" i="9"/>
  <c r="CM2027" i="9"/>
  <c r="CN2027" i="9"/>
  <c r="CM2028" i="9"/>
  <c r="CN2028" i="9"/>
  <c r="CM2029" i="9"/>
  <c r="CN2029" i="9"/>
  <c r="CM2030" i="9"/>
  <c r="CN2030" i="9"/>
  <c r="CM2031" i="9"/>
  <c r="CN2031" i="9"/>
  <c r="CM2032" i="9"/>
  <c r="CN2032" i="9"/>
  <c r="CM2033" i="9"/>
  <c r="CN2033" i="9"/>
  <c r="CM2034" i="9"/>
  <c r="CN2034" i="9"/>
  <c r="CM2035" i="9"/>
  <c r="CN2035" i="9"/>
  <c r="CM2036" i="9"/>
  <c r="CN2036" i="9"/>
  <c r="CM2037" i="9"/>
  <c r="CN2037" i="9"/>
  <c r="CM2048" i="9"/>
  <c r="CN2048" i="9"/>
  <c r="CM2049" i="9"/>
  <c r="CN2049" i="9"/>
  <c r="CM2050" i="9"/>
  <c r="CN2050" i="9"/>
  <c r="CM2051" i="9"/>
  <c r="CN2051" i="9"/>
  <c r="CM2052" i="9"/>
  <c r="CN2052" i="9"/>
  <c r="CM2053" i="9"/>
  <c r="CN2053" i="9"/>
  <c r="CM2054" i="9"/>
  <c r="CN2054" i="9"/>
  <c r="CM2055" i="9"/>
  <c r="CN2055" i="9"/>
  <c r="CM2056" i="9"/>
  <c r="CN2056" i="9"/>
  <c r="CM2057" i="9"/>
  <c r="CN2057" i="9"/>
  <c r="CM2058" i="9"/>
  <c r="CN2058" i="9"/>
  <c r="CM2059" i="9"/>
  <c r="CN2059" i="9"/>
  <c r="CM2070" i="9"/>
  <c r="CN2070" i="9"/>
  <c r="CM2071" i="9"/>
  <c r="CN2071" i="9"/>
  <c r="CM2072" i="9"/>
  <c r="CN2072" i="9"/>
  <c r="CM2073" i="9"/>
  <c r="CN2073" i="9"/>
  <c r="CM2074" i="9"/>
  <c r="CN2074" i="9"/>
  <c r="CM2075" i="9"/>
  <c r="CN2075" i="9"/>
  <c r="CM2076" i="9"/>
  <c r="CN2076" i="9"/>
  <c r="CM2077" i="9"/>
  <c r="CN2077" i="9"/>
  <c r="CM2078" i="9"/>
  <c r="CN2078" i="9"/>
  <c r="CM2079" i="9"/>
  <c r="CN2079" i="9"/>
  <c r="CM2080" i="9"/>
  <c r="CN2080" i="9"/>
  <c r="CM2081" i="9"/>
  <c r="CN2081" i="9"/>
  <c r="CM2092" i="9"/>
  <c r="CN2092" i="9"/>
  <c r="CM2093" i="9"/>
  <c r="CN2093" i="9"/>
  <c r="CM2094" i="9"/>
  <c r="CN2094" i="9"/>
  <c r="CM2095" i="9"/>
  <c r="CN2095" i="9"/>
  <c r="CM2096" i="9"/>
  <c r="CN2096" i="9"/>
  <c r="CM2097" i="9"/>
  <c r="CN2097" i="9"/>
  <c r="CM2098" i="9"/>
  <c r="CN2098" i="9"/>
  <c r="CM2099" i="9"/>
  <c r="CN2099" i="9"/>
  <c r="CM2100" i="9"/>
  <c r="CN2100" i="9"/>
  <c r="CM2101" i="9"/>
  <c r="CN2101" i="9"/>
  <c r="CM2102" i="9"/>
  <c r="CN2102" i="9"/>
  <c r="CM2103" i="9"/>
  <c r="CN2103" i="9"/>
  <c r="CM2114" i="9"/>
  <c r="CN2114" i="9"/>
  <c r="CM2115" i="9"/>
  <c r="CN2115" i="9"/>
  <c r="CM2116" i="9"/>
  <c r="CN2116" i="9"/>
  <c r="CM2117" i="9"/>
  <c r="CN2117" i="9"/>
  <c r="CM2118" i="9"/>
  <c r="CN2118" i="9"/>
  <c r="CM2119" i="9"/>
  <c r="CN2119" i="9"/>
  <c r="CM2120" i="9"/>
  <c r="CN2120" i="9"/>
  <c r="CM2121" i="9"/>
  <c r="CN2121" i="9"/>
  <c r="CM2122" i="9"/>
  <c r="CN2122" i="9"/>
  <c r="CM2123" i="9"/>
  <c r="CN2123" i="9"/>
  <c r="CM2124" i="9"/>
  <c r="CN2124" i="9"/>
  <c r="CM2125" i="9"/>
  <c r="CN2125" i="9"/>
  <c r="CM2136" i="9"/>
  <c r="CN2136" i="9"/>
  <c r="CM2137" i="9"/>
  <c r="CN2137" i="9"/>
  <c r="CM2138" i="9"/>
  <c r="CN2138" i="9"/>
  <c r="CM2139" i="9"/>
  <c r="CN2139" i="9"/>
  <c r="CM2140" i="9"/>
  <c r="CN2140" i="9"/>
  <c r="CM2141" i="9"/>
  <c r="CN2141" i="9"/>
  <c r="CM2142" i="9"/>
  <c r="CN2142" i="9"/>
  <c r="CM2143" i="9"/>
  <c r="CN2143" i="9"/>
  <c r="CM2144" i="9"/>
  <c r="CN2144" i="9"/>
  <c r="CM2145" i="9"/>
  <c r="CN2145" i="9"/>
  <c r="CM2146" i="9"/>
  <c r="CN2146" i="9"/>
  <c r="CM2147" i="9"/>
  <c r="CN2147" i="9"/>
  <c r="CM2158" i="9"/>
  <c r="CN2158" i="9"/>
  <c r="CM2159" i="9"/>
  <c r="CN2159" i="9"/>
  <c r="CM2160" i="9"/>
  <c r="CN2160" i="9"/>
  <c r="CM2161" i="9"/>
  <c r="CN2161" i="9"/>
  <c r="CM2162" i="9"/>
  <c r="CN2162" i="9"/>
  <c r="CM2163" i="9"/>
  <c r="CN2163" i="9"/>
  <c r="CM2164" i="9"/>
  <c r="CN2164" i="9"/>
  <c r="CM2165" i="9"/>
  <c r="CN2165" i="9"/>
  <c r="CM2166" i="9"/>
  <c r="CN2166" i="9"/>
  <c r="CM2167" i="9"/>
  <c r="CN2167" i="9"/>
  <c r="CM2168" i="9"/>
  <c r="CN2168" i="9"/>
  <c r="CM2169" i="9"/>
  <c r="CN2169" i="9"/>
  <c r="CM2180" i="9"/>
  <c r="CN2180" i="9"/>
  <c r="CM2181" i="9"/>
  <c r="CN2181" i="9"/>
  <c r="CM2182" i="9"/>
  <c r="CN2182" i="9"/>
  <c r="CM2183" i="9"/>
  <c r="CN2183" i="9"/>
  <c r="CM2184" i="9"/>
  <c r="CN2184" i="9"/>
  <c r="CM2185" i="9"/>
  <c r="CN2185" i="9"/>
  <c r="CM2186" i="9"/>
  <c r="CN2186" i="9"/>
  <c r="CM2187" i="9"/>
  <c r="CN2187" i="9"/>
  <c r="CM2188" i="9"/>
  <c r="CN2188" i="9"/>
  <c r="CM2189" i="9"/>
  <c r="CN2189" i="9"/>
  <c r="CM2190" i="9"/>
  <c r="CN2190" i="9"/>
  <c r="CM2191" i="9"/>
  <c r="CN2191" i="9"/>
  <c r="CM2202" i="9"/>
  <c r="CN2202" i="9"/>
  <c r="CM2203" i="9"/>
  <c r="CN2203" i="9"/>
  <c r="CM2204" i="9"/>
  <c r="CN2204" i="9"/>
  <c r="CM2205" i="9"/>
  <c r="CN2205" i="9"/>
  <c r="CM2206" i="9"/>
  <c r="CN2206" i="9"/>
  <c r="CM2207" i="9"/>
  <c r="CN2207" i="9"/>
  <c r="CM2208" i="9"/>
  <c r="CN2208" i="9"/>
  <c r="CM2209" i="9"/>
  <c r="CN2209" i="9"/>
  <c r="CM2210" i="9"/>
  <c r="CN2210" i="9"/>
  <c r="CM2211" i="9"/>
  <c r="CN2211" i="9"/>
  <c r="CM2212" i="9"/>
  <c r="CN2212" i="9"/>
  <c r="CM2213" i="9"/>
  <c r="CN2213" i="9"/>
  <c r="CM2224" i="9"/>
  <c r="CN2224" i="9"/>
  <c r="CM2225" i="9"/>
  <c r="CN2225" i="9"/>
  <c r="CM2226" i="9"/>
  <c r="CN2226" i="9"/>
  <c r="CM2227" i="9"/>
  <c r="CN2227" i="9"/>
  <c r="CM2228" i="9"/>
  <c r="CN2228" i="9"/>
  <c r="CM2229" i="9"/>
  <c r="CN2229" i="9"/>
  <c r="CM2230" i="9"/>
  <c r="CN2230" i="9"/>
  <c r="CM2231" i="9"/>
  <c r="CN2231" i="9"/>
  <c r="CM2232" i="9"/>
  <c r="CN2232" i="9"/>
  <c r="CM2233" i="9"/>
  <c r="CN2233" i="9"/>
  <c r="CM2234" i="9"/>
  <c r="CN2234" i="9"/>
  <c r="CM2235" i="9"/>
  <c r="CN2235" i="9"/>
  <c r="CM2246" i="9"/>
  <c r="CN2246" i="9"/>
  <c r="CM2247" i="9"/>
  <c r="CN2247" i="9"/>
  <c r="CM2248" i="9"/>
  <c r="CN2248" i="9"/>
  <c r="CM2249" i="9"/>
  <c r="CN2249" i="9"/>
  <c r="CM2250" i="9"/>
  <c r="CN2250" i="9"/>
  <c r="CM2251" i="9"/>
  <c r="CN2251" i="9"/>
  <c r="CM2252" i="9"/>
  <c r="CN2252" i="9"/>
  <c r="CM2253" i="9"/>
  <c r="CN2253" i="9"/>
  <c r="CM2254" i="9"/>
  <c r="CN2254" i="9"/>
  <c r="CM2255" i="9"/>
  <c r="CN2255" i="9"/>
  <c r="CM2256" i="9"/>
  <c r="CN2256" i="9"/>
  <c r="CM2257" i="9"/>
  <c r="CN2257" i="9"/>
  <c r="CM2268" i="9"/>
  <c r="CN2268" i="9"/>
  <c r="CM2269" i="9"/>
  <c r="CN2269" i="9"/>
  <c r="CM2270" i="9"/>
  <c r="CN2270" i="9"/>
  <c r="CM2271" i="9"/>
  <c r="CN2271" i="9"/>
  <c r="CM2272" i="9"/>
  <c r="CN2272" i="9"/>
  <c r="CM2273" i="9"/>
  <c r="CN2273" i="9"/>
  <c r="CM2274" i="9"/>
  <c r="CN2274" i="9"/>
  <c r="CM2275" i="9"/>
  <c r="CN2275" i="9"/>
  <c r="CM2276" i="9"/>
  <c r="CN2276" i="9"/>
  <c r="CM2277" i="9"/>
  <c r="CN2277" i="9"/>
  <c r="CM2278" i="9"/>
  <c r="CN2278" i="9"/>
  <c r="CM2279" i="9"/>
  <c r="CN2279" i="9"/>
  <c r="CM2290" i="9"/>
  <c r="CN2290" i="9"/>
  <c r="CM2291" i="9"/>
  <c r="CN2291" i="9"/>
  <c r="CM2292" i="9"/>
  <c r="CN2292" i="9"/>
  <c r="CM2293" i="9"/>
  <c r="CN2293" i="9"/>
  <c r="CM2294" i="9"/>
  <c r="CN2294" i="9"/>
  <c r="CM2295" i="9"/>
  <c r="CN2295" i="9"/>
  <c r="CM2296" i="9"/>
  <c r="CN2296" i="9"/>
  <c r="CM2297" i="9"/>
  <c r="CN2297" i="9"/>
  <c r="CM2298" i="9"/>
  <c r="CN2298" i="9"/>
  <c r="CM2299" i="9"/>
  <c r="CN2299" i="9"/>
  <c r="CM2300" i="9"/>
  <c r="CN2300" i="9"/>
  <c r="CM2301" i="9"/>
  <c r="CN2301" i="9"/>
  <c r="CM2312" i="9"/>
  <c r="CN2312" i="9"/>
  <c r="CM2313" i="9"/>
  <c r="CN2313" i="9"/>
  <c r="CM2314" i="9"/>
  <c r="CN2314" i="9"/>
  <c r="CM2315" i="9"/>
  <c r="CN2315" i="9"/>
  <c r="CM2316" i="9"/>
  <c r="CN2316" i="9"/>
  <c r="CM2317" i="9"/>
  <c r="CN2317" i="9"/>
  <c r="CM2318" i="9"/>
  <c r="CN2318" i="9"/>
  <c r="CM2319" i="9"/>
  <c r="CN2319" i="9"/>
  <c r="CM2320" i="9"/>
  <c r="CN2320" i="9"/>
  <c r="CM2321" i="9"/>
  <c r="CN2321" i="9"/>
  <c r="CM2322" i="9"/>
  <c r="CN2322" i="9"/>
  <c r="CM2323" i="9"/>
  <c r="CN2323" i="9"/>
  <c r="CM2334" i="9"/>
  <c r="CN2334" i="9"/>
  <c r="CM2335" i="9"/>
  <c r="CN2335" i="9"/>
  <c r="CM2336" i="9"/>
  <c r="CN2336" i="9"/>
  <c r="CM2337" i="9"/>
  <c r="CN2337" i="9"/>
  <c r="CM2338" i="9"/>
  <c r="CN2338" i="9"/>
  <c r="CM2339" i="9"/>
  <c r="CN2339" i="9"/>
  <c r="CM2340" i="9"/>
  <c r="CN2340" i="9"/>
  <c r="CM2341" i="9"/>
  <c r="CN2341" i="9"/>
  <c r="CM2342" i="9"/>
  <c r="CN2342" i="9"/>
  <c r="CM2343" i="9"/>
  <c r="CN2343" i="9"/>
  <c r="CM2344" i="9"/>
  <c r="CN2344" i="9"/>
  <c r="CM2345" i="9"/>
  <c r="CN2345" i="9"/>
  <c r="CM2356" i="9"/>
  <c r="CN2356" i="9"/>
  <c r="CM2357" i="9"/>
  <c r="CN2357" i="9"/>
  <c r="CM2358" i="9"/>
  <c r="CN2358" i="9"/>
  <c r="CM2359" i="9"/>
  <c r="CN2359" i="9"/>
  <c r="CM2360" i="9"/>
  <c r="CN2360" i="9"/>
  <c r="CM2361" i="9"/>
  <c r="CN2361" i="9"/>
  <c r="CM2362" i="9"/>
  <c r="CN2362" i="9"/>
  <c r="CM2363" i="9"/>
  <c r="CN2363" i="9"/>
  <c r="CM2364" i="9"/>
  <c r="CN2364" i="9"/>
  <c r="CM2365" i="9"/>
  <c r="CN2365" i="9"/>
  <c r="CM2366" i="9"/>
  <c r="CN2366" i="9"/>
  <c r="CM2367" i="9"/>
  <c r="CN2367" i="9"/>
  <c r="CM2378" i="9"/>
  <c r="CN2378" i="9"/>
  <c r="CM2379" i="9"/>
  <c r="CN2379" i="9"/>
  <c r="CM2380" i="9"/>
  <c r="CN2380" i="9"/>
  <c r="CM2381" i="9"/>
  <c r="CN2381" i="9"/>
  <c r="CM2382" i="9"/>
  <c r="CN2382" i="9"/>
  <c r="CM2383" i="9"/>
  <c r="CN2383" i="9"/>
  <c r="CM2384" i="9"/>
  <c r="CN2384" i="9"/>
  <c r="CM2385" i="9"/>
  <c r="CN2385" i="9"/>
  <c r="CM2386" i="9"/>
  <c r="CN2386" i="9"/>
  <c r="CM2387" i="9"/>
  <c r="CN2387" i="9"/>
  <c r="CM2388" i="9"/>
  <c r="CN2388" i="9"/>
  <c r="CM2389" i="9"/>
  <c r="CN2389" i="9"/>
  <c r="CM2400" i="9"/>
  <c r="CN2400" i="9"/>
  <c r="CM2401" i="9"/>
  <c r="CN2401" i="9"/>
  <c r="CM2402" i="9"/>
  <c r="CN2402" i="9"/>
  <c r="CM2403" i="9"/>
  <c r="CN2403" i="9"/>
  <c r="CM2404" i="9"/>
  <c r="CN2404" i="9"/>
  <c r="CM2405" i="9"/>
  <c r="CN2405" i="9"/>
  <c r="CM2406" i="9"/>
  <c r="CN2406" i="9"/>
  <c r="CM2407" i="9"/>
  <c r="CN2407" i="9"/>
  <c r="CM2408" i="9"/>
  <c r="CN2408" i="9"/>
  <c r="CM2409" i="9"/>
  <c r="CN2409" i="9"/>
  <c r="CM2410" i="9"/>
  <c r="CN2410" i="9"/>
  <c r="CM2411" i="9"/>
  <c r="CN2411" i="9"/>
  <c r="CM2422" i="9"/>
  <c r="CN2422" i="9"/>
  <c r="CM2423" i="9"/>
  <c r="CN2423" i="9"/>
  <c r="CM2424" i="9"/>
  <c r="CN2424" i="9"/>
  <c r="CM2425" i="9"/>
  <c r="CN2425" i="9"/>
  <c r="CM2426" i="9"/>
  <c r="CN2426" i="9"/>
  <c r="CM2427" i="9"/>
  <c r="CN2427" i="9"/>
  <c r="CM2428" i="9"/>
  <c r="CN2428" i="9"/>
  <c r="CM2429" i="9"/>
  <c r="CN2429" i="9"/>
  <c r="CM2430" i="9"/>
  <c r="CN2430" i="9"/>
  <c r="CM2431" i="9"/>
  <c r="CN2431" i="9"/>
  <c r="CM2432" i="9"/>
  <c r="CN2432" i="9"/>
  <c r="CM2433" i="9"/>
  <c r="CN2433" i="9"/>
  <c r="CM2444" i="9"/>
  <c r="CN2444" i="9"/>
  <c r="CM2445" i="9"/>
  <c r="CN2445" i="9"/>
  <c r="CM2446" i="9"/>
  <c r="CN2446" i="9"/>
  <c r="CM2447" i="9"/>
  <c r="CN2447" i="9"/>
  <c r="CM2448" i="9"/>
  <c r="CN2448" i="9"/>
  <c r="CM2449" i="9"/>
  <c r="CN2449" i="9"/>
  <c r="CM2450" i="9"/>
  <c r="CN2450" i="9"/>
  <c r="CM2451" i="9"/>
  <c r="CN2451" i="9"/>
  <c r="CM2452" i="9"/>
  <c r="CN2452" i="9"/>
  <c r="CM2453" i="9"/>
  <c r="CN2453" i="9"/>
  <c r="CM2454" i="9"/>
  <c r="CN2454" i="9"/>
  <c r="CM2455" i="9"/>
  <c r="CN2455" i="9"/>
  <c r="CM2466" i="9"/>
  <c r="CN2466" i="9"/>
  <c r="CM2467" i="9"/>
  <c r="CN2467" i="9"/>
  <c r="CM2468" i="9"/>
  <c r="CN2468" i="9"/>
  <c r="CM2469" i="9"/>
  <c r="CN2469" i="9"/>
  <c r="CM2470" i="9"/>
  <c r="CN2470" i="9"/>
  <c r="CM2471" i="9"/>
  <c r="CN2471" i="9"/>
  <c r="CM2472" i="9"/>
  <c r="CN2472" i="9"/>
  <c r="CM2473" i="9"/>
  <c r="CN2473" i="9"/>
  <c r="CM2474" i="9"/>
  <c r="CN2474" i="9"/>
  <c r="CM2475" i="9"/>
  <c r="CN2475" i="9"/>
  <c r="CM2476" i="9"/>
  <c r="CN2476" i="9"/>
  <c r="CM2477" i="9"/>
  <c r="CN2477" i="9"/>
  <c r="CM2488" i="9"/>
  <c r="CN2488" i="9"/>
  <c r="CM2489" i="9"/>
  <c r="CN2489" i="9"/>
  <c r="CM2490" i="9"/>
  <c r="CN2490" i="9"/>
  <c r="CM2491" i="9"/>
  <c r="CN2491" i="9"/>
  <c r="CM2492" i="9"/>
  <c r="CN2492" i="9"/>
  <c r="CM2493" i="9"/>
  <c r="CN2493" i="9"/>
  <c r="CM2494" i="9"/>
  <c r="CN2494" i="9"/>
  <c r="CM2495" i="9"/>
  <c r="CN2495" i="9"/>
  <c r="CM2496" i="9"/>
  <c r="CN2496" i="9"/>
  <c r="CM2497" i="9"/>
  <c r="CN2497" i="9"/>
  <c r="CM2498" i="9"/>
  <c r="CN2498" i="9"/>
  <c r="CM2499" i="9"/>
  <c r="CN2499" i="9"/>
  <c r="CM2510" i="9"/>
  <c r="CN2510" i="9"/>
  <c r="CM2511" i="9"/>
  <c r="CN2511" i="9"/>
  <c r="CM2512" i="9"/>
  <c r="CN2512" i="9"/>
  <c r="CM2513" i="9"/>
  <c r="CN2513" i="9"/>
  <c r="CM2514" i="9"/>
  <c r="CN2514" i="9"/>
  <c r="CM2515" i="9"/>
  <c r="CN2515" i="9"/>
  <c r="CM2516" i="9"/>
  <c r="CN2516" i="9"/>
  <c r="CM2517" i="9"/>
  <c r="CN2517" i="9"/>
  <c r="CM2518" i="9"/>
  <c r="CN2518" i="9"/>
  <c r="CM2519" i="9"/>
  <c r="CN2519" i="9"/>
  <c r="CM2520" i="9"/>
  <c r="CN2520" i="9"/>
  <c r="CM2521" i="9"/>
  <c r="CN2521" i="9"/>
  <c r="CM2532" i="9"/>
  <c r="CN2532" i="9"/>
  <c r="CM2533" i="9"/>
  <c r="CN2533" i="9"/>
  <c r="CM2534" i="9"/>
  <c r="CN2534" i="9"/>
  <c r="CM2535" i="9"/>
  <c r="CN2535" i="9"/>
  <c r="CM2536" i="9"/>
  <c r="CN2536" i="9"/>
  <c r="CM2537" i="9"/>
  <c r="CN2537" i="9"/>
  <c r="CM2538" i="9"/>
  <c r="CN2538" i="9"/>
  <c r="CM2539" i="9"/>
  <c r="CN2539" i="9"/>
  <c r="CM2540" i="9"/>
  <c r="CN2540" i="9"/>
  <c r="CM2541" i="9"/>
  <c r="CN2541" i="9"/>
  <c r="CM2542" i="9"/>
  <c r="CN2542" i="9"/>
  <c r="CM2543" i="9"/>
  <c r="CN2543" i="9"/>
  <c r="CM2554" i="9"/>
  <c r="CN2554" i="9"/>
  <c r="CM2555" i="9"/>
  <c r="CN2555" i="9"/>
  <c r="CM2556" i="9"/>
  <c r="CN2556" i="9"/>
  <c r="CM2557" i="9"/>
  <c r="CN2557" i="9"/>
  <c r="CM2558" i="9"/>
  <c r="CN2558" i="9"/>
  <c r="CM2559" i="9"/>
  <c r="CN2559" i="9"/>
  <c r="CM2560" i="9"/>
  <c r="CN2560" i="9"/>
  <c r="CM2561" i="9"/>
  <c r="CN2561" i="9"/>
  <c r="CM2562" i="9"/>
  <c r="CN2562" i="9"/>
  <c r="CM2563" i="9"/>
  <c r="CN2563" i="9"/>
  <c r="CM2564" i="9"/>
  <c r="CN2564" i="9"/>
  <c r="CM2565" i="9"/>
  <c r="CN2565" i="9"/>
  <c r="CM2576" i="9"/>
  <c r="CN2576" i="9"/>
  <c r="CM2577" i="9"/>
  <c r="CN2577" i="9"/>
  <c r="CM2578" i="9"/>
  <c r="CN2578" i="9"/>
  <c r="CM2579" i="9"/>
  <c r="CN2579" i="9"/>
  <c r="CM2580" i="9"/>
  <c r="CN2580" i="9"/>
  <c r="CM2581" i="9"/>
  <c r="CN2581" i="9"/>
  <c r="CM2582" i="9"/>
  <c r="CN2582" i="9"/>
  <c r="CM2583" i="9"/>
  <c r="CN2583" i="9"/>
  <c r="CM2584" i="9"/>
  <c r="CN2584" i="9"/>
  <c r="CM2585" i="9"/>
  <c r="CN2585" i="9"/>
  <c r="CM2586" i="9"/>
  <c r="CN2586" i="9"/>
  <c r="CM2587" i="9"/>
  <c r="CN2587" i="9"/>
  <c r="CM2598" i="9"/>
  <c r="CN2598" i="9"/>
  <c r="CM2599" i="9"/>
  <c r="CN2599" i="9"/>
  <c r="CM2600" i="9"/>
  <c r="CN2600" i="9"/>
  <c r="CM2601" i="9"/>
  <c r="CN2601" i="9"/>
  <c r="CM2602" i="9"/>
  <c r="CN2602" i="9"/>
  <c r="CM2603" i="9"/>
  <c r="CN2603" i="9"/>
  <c r="CM2604" i="9"/>
  <c r="CN2604" i="9"/>
  <c r="CM2605" i="9"/>
  <c r="CN2605" i="9"/>
  <c r="CM2606" i="9"/>
  <c r="CN2606" i="9"/>
  <c r="CM2607" i="9"/>
  <c r="CN2607" i="9"/>
  <c r="CM2608" i="9"/>
  <c r="CN2608" i="9"/>
  <c r="CM2609" i="9"/>
  <c r="CN2609" i="9"/>
  <c r="CM2620" i="9"/>
  <c r="CN2620" i="9"/>
  <c r="CM2621" i="9"/>
  <c r="CN2621" i="9"/>
  <c r="CM2622" i="9"/>
  <c r="CN2622" i="9"/>
  <c r="CM2623" i="9"/>
  <c r="CN2623" i="9"/>
  <c r="CM2624" i="9"/>
  <c r="CN2624" i="9"/>
  <c r="CM2625" i="9"/>
  <c r="CN2625" i="9"/>
  <c r="CM2626" i="9"/>
  <c r="CN2626" i="9"/>
  <c r="CM2627" i="9"/>
  <c r="CN2627" i="9"/>
  <c r="CM2628" i="9"/>
  <c r="CN2628" i="9"/>
  <c r="CM2629" i="9"/>
  <c r="CN2629" i="9"/>
  <c r="CM2630" i="9"/>
  <c r="CN2630" i="9"/>
  <c r="CM2631" i="9"/>
  <c r="CN2631" i="9"/>
  <c r="CM2642" i="9"/>
  <c r="CN2642" i="9"/>
  <c r="CM2643" i="9"/>
  <c r="CN2643" i="9"/>
  <c r="CM2644" i="9"/>
  <c r="CN2644" i="9"/>
  <c r="CM2645" i="9"/>
  <c r="CN2645" i="9"/>
  <c r="CM2646" i="9"/>
  <c r="CN2646" i="9"/>
  <c r="CM2647" i="9"/>
  <c r="CN2647" i="9"/>
  <c r="CM2648" i="9"/>
  <c r="CN2648" i="9"/>
  <c r="CM2649" i="9"/>
  <c r="CN2649" i="9"/>
  <c r="CM2650" i="9"/>
  <c r="CN2650" i="9"/>
  <c r="CM2651" i="9"/>
  <c r="CN2651" i="9"/>
  <c r="CM2652" i="9"/>
  <c r="CN2652" i="9"/>
  <c r="CM2653" i="9"/>
  <c r="CN2653" i="9"/>
  <c r="CM2664" i="9"/>
  <c r="CN2664" i="9"/>
  <c r="CM2665" i="9"/>
  <c r="CN2665" i="9"/>
  <c r="CM2666" i="9"/>
  <c r="CN2666" i="9"/>
  <c r="CM2667" i="9"/>
  <c r="CN2667" i="9"/>
  <c r="CM2668" i="9"/>
  <c r="CN2668" i="9"/>
  <c r="CM2669" i="9"/>
  <c r="CN2669" i="9"/>
  <c r="CM2670" i="9"/>
  <c r="CN2670" i="9"/>
  <c r="CM2671" i="9"/>
  <c r="CN2671" i="9"/>
  <c r="CM2672" i="9"/>
  <c r="CN2672" i="9"/>
  <c r="CM2673" i="9"/>
  <c r="CN2673" i="9"/>
  <c r="CM2674" i="9"/>
  <c r="CN2674" i="9"/>
  <c r="CM2675" i="9"/>
  <c r="CN2675" i="9"/>
  <c r="CM2686" i="9"/>
  <c r="CN2686" i="9"/>
  <c r="CM2687" i="9"/>
  <c r="CN2687" i="9"/>
  <c r="CM2688" i="9"/>
  <c r="CN2688" i="9"/>
  <c r="CM2689" i="9"/>
  <c r="CN2689" i="9"/>
  <c r="CM2690" i="9"/>
  <c r="CN2690" i="9"/>
  <c r="CM2691" i="9"/>
  <c r="CN2691" i="9"/>
  <c r="CM2692" i="9"/>
  <c r="CN2692" i="9"/>
  <c r="CM2693" i="9"/>
  <c r="CN2693" i="9"/>
  <c r="CM2694" i="9"/>
  <c r="CN2694" i="9"/>
  <c r="CM2695" i="9"/>
  <c r="CN2695" i="9"/>
  <c r="CM2696" i="9"/>
  <c r="CN2696" i="9"/>
  <c r="CM2697" i="9"/>
  <c r="CN2697" i="9"/>
  <c r="CM2708" i="9"/>
  <c r="CN2708" i="9"/>
  <c r="CM2709" i="9"/>
  <c r="CN2709" i="9"/>
  <c r="CM2710" i="9"/>
  <c r="CN2710" i="9"/>
  <c r="CM2711" i="9"/>
  <c r="CN2711" i="9"/>
  <c r="CM2712" i="9"/>
  <c r="CN2712" i="9"/>
  <c r="CM2713" i="9"/>
  <c r="CN2713" i="9"/>
  <c r="CM2714" i="9"/>
  <c r="CN2714" i="9"/>
  <c r="CM2715" i="9"/>
  <c r="CN2715" i="9"/>
  <c r="CM2716" i="9"/>
  <c r="CN2716" i="9"/>
  <c r="CM2717" i="9"/>
  <c r="CN2717" i="9"/>
  <c r="CM2718" i="9"/>
  <c r="CN2718" i="9"/>
  <c r="CM2719" i="9"/>
  <c r="CN2719" i="9"/>
  <c r="CM2730" i="9"/>
  <c r="CN2730" i="9"/>
  <c r="CM2731" i="9"/>
  <c r="CN2731" i="9"/>
  <c r="CM2732" i="9"/>
  <c r="CN2732" i="9"/>
  <c r="CM2733" i="9"/>
  <c r="CN2733" i="9"/>
  <c r="CM2734" i="9"/>
  <c r="CN2734" i="9"/>
  <c r="CM2735" i="9"/>
  <c r="CN2735" i="9"/>
  <c r="CM2736" i="9"/>
  <c r="CN2736" i="9"/>
  <c r="CM2737" i="9"/>
  <c r="CN2737" i="9"/>
  <c r="CM2738" i="9"/>
  <c r="CN2738" i="9"/>
  <c r="CM2739" i="9"/>
  <c r="CN2739" i="9"/>
  <c r="CM2740" i="9"/>
  <c r="CN2740" i="9"/>
  <c r="CM2741" i="9"/>
  <c r="CN2741" i="9"/>
  <c r="CM2752" i="9"/>
  <c r="CN2752" i="9"/>
  <c r="CM2753" i="9"/>
  <c r="CN2753" i="9"/>
  <c r="CM2754" i="9"/>
  <c r="CN2754" i="9"/>
  <c r="CM2755" i="9"/>
  <c r="CN2755" i="9"/>
  <c r="CM2756" i="9"/>
  <c r="CN2756" i="9"/>
  <c r="CM2757" i="9"/>
  <c r="CN2757" i="9"/>
  <c r="CM2758" i="9"/>
  <c r="CN2758" i="9"/>
  <c r="CM2759" i="9"/>
  <c r="CN2759" i="9"/>
  <c r="CM2760" i="9"/>
  <c r="CN2760" i="9"/>
  <c r="CM2761" i="9"/>
  <c r="CN2761" i="9"/>
  <c r="CM2762" i="9"/>
  <c r="CN2762" i="9"/>
  <c r="CM2763" i="9"/>
  <c r="CN2763" i="9"/>
  <c r="CM2774" i="9"/>
  <c r="CN2774" i="9"/>
  <c r="CM2775" i="9"/>
  <c r="CN2775" i="9"/>
  <c r="CM2776" i="9"/>
  <c r="CN2776" i="9"/>
  <c r="CM2777" i="9"/>
  <c r="CN2777" i="9"/>
  <c r="CM2778" i="9"/>
  <c r="CN2778" i="9"/>
  <c r="CM2779" i="9"/>
  <c r="CN2779" i="9"/>
  <c r="CM2780" i="9"/>
  <c r="CN2780" i="9"/>
  <c r="CM2781" i="9"/>
  <c r="CN2781" i="9"/>
  <c r="CM2782" i="9"/>
  <c r="CN2782" i="9"/>
  <c r="CM2783" i="9"/>
  <c r="CN2783" i="9"/>
  <c r="CM2784" i="9"/>
  <c r="CN2784" i="9"/>
  <c r="CM2785" i="9"/>
  <c r="CN2785" i="9"/>
  <c r="CM2796" i="9"/>
  <c r="CN2796" i="9"/>
  <c r="CM2797" i="9"/>
  <c r="CN2797" i="9"/>
  <c r="CM2798" i="9"/>
  <c r="CN2798" i="9"/>
  <c r="CM2799" i="9"/>
  <c r="CN2799" i="9"/>
  <c r="CM2800" i="9"/>
  <c r="CN2800" i="9"/>
  <c r="CM2801" i="9"/>
  <c r="CN2801" i="9"/>
  <c r="CM2802" i="9"/>
  <c r="CN2802" i="9"/>
  <c r="CM2803" i="9"/>
  <c r="CN2803" i="9"/>
  <c r="CM2804" i="9"/>
  <c r="CN2804" i="9"/>
  <c r="CM2805" i="9"/>
  <c r="CN2805" i="9"/>
  <c r="CM2806" i="9"/>
  <c r="CN2806" i="9"/>
  <c r="CM2807" i="9"/>
  <c r="CN2807" i="9"/>
  <c r="CM2818" i="9"/>
  <c r="CN2818" i="9"/>
  <c r="CM2819" i="9"/>
  <c r="CN2819" i="9"/>
  <c r="CM2820" i="9"/>
  <c r="CN2820" i="9"/>
  <c r="CM2821" i="9"/>
  <c r="CN2821" i="9"/>
  <c r="CM2822" i="9"/>
  <c r="CN2822" i="9"/>
  <c r="CM2823" i="9"/>
  <c r="CN2823" i="9"/>
  <c r="CM2824" i="9"/>
  <c r="CN2824" i="9"/>
  <c r="CM2825" i="9"/>
  <c r="CN2825" i="9"/>
  <c r="CM2826" i="9"/>
  <c r="CN2826" i="9"/>
  <c r="CM2827" i="9"/>
  <c r="CN2827" i="9"/>
  <c r="CM2828" i="9"/>
  <c r="CN2828" i="9"/>
  <c r="CM2829" i="9"/>
  <c r="CN2829" i="9"/>
  <c r="CM2840" i="9"/>
  <c r="CN2840" i="9"/>
  <c r="CM2841" i="9"/>
  <c r="CN2841" i="9"/>
  <c r="CM2842" i="9"/>
  <c r="CN2842" i="9"/>
  <c r="CM2843" i="9"/>
  <c r="CN2843" i="9"/>
  <c r="CM2844" i="9"/>
  <c r="CN2844" i="9"/>
  <c r="CM2845" i="9"/>
  <c r="CN2845" i="9"/>
  <c r="CM2846" i="9"/>
  <c r="CN2846" i="9"/>
  <c r="CM2847" i="9"/>
  <c r="CN2847" i="9"/>
  <c r="CM2848" i="9"/>
  <c r="CN2848" i="9"/>
  <c r="CM2849" i="9"/>
  <c r="CN2849" i="9"/>
  <c r="CM2850" i="9"/>
  <c r="CN2850" i="9"/>
  <c r="CM2851" i="9"/>
  <c r="CN2851" i="9"/>
  <c r="CM2862" i="9"/>
  <c r="CN2862" i="9"/>
  <c r="CM2863" i="9"/>
  <c r="CN2863" i="9"/>
  <c r="CM2864" i="9"/>
  <c r="CN2864" i="9"/>
  <c r="CM2865" i="9"/>
  <c r="CN2865" i="9"/>
  <c r="CM2866" i="9"/>
  <c r="CN2866" i="9"/>
  <c r="CM2867" i="9"/>
  <c r="CN2867" i="9"/>
  <c r="CM2868" i="9"/>
  <c r="CN2868" i="9"/>
  <c r="CM2869" i="9"/>
  <c r="CN2869" i="9"/>
  <c r="CM2870" i="9"/>
  <c r="CN2870" i="9"/>
  <c r="CM2871" i="9"/>
  <c r="CN2871" i="9"/>
  <c r="CM2872" i="9"/>
  <c r="CN2872" i="9"/>
  <c r="CM2873" i="9"/>
  <c r="CN2873" i="9"/>
  <c r="CM2884" i="9"/>
  <c r="CN2884" i="9"/>
  <c r="CM2885" i="9"/>
  <c r="CN2885" i="9"/>
  <c r="CM2886" i="9"/>
  <c r="CN2886" i="9"/>
  <c r="CM2887" i="9"/>
  <c r="CN2887" i="9"/>
  <c r="CM2888" i="9"/>
  <c r="CN2888" i="9"/>
  <c r="CM2889" i="9"/>
  <c r="CN2889" i="9"/>
  <c r="CM2890" i="9"/>
  <c r="CN2890" i="9"/>
  <c r="CM2891" i="9"/>
  <c r="CN2891" i="9"/>
  <c r="CM2892" i="9"/>
  <c r="CN2892" i="9"/>
  <c r="CM2893" i="9"/>
  <c r="CN2893" i="9"/>
  <c r="CM2894" i="9"/>
  <c r="CN2894" i="9"/>
  <c r="CM2895" i="9"/>
  <c r="CN2895" i="9"/>
  <c r="CM2906" i="9"/>
  <c r="CN2906" i="9"/>
  <c r="CM2907" i="9"/>
  <c r="CN2907" i="9"/>
  <c r="CM2908" i="9"/>
  <c r="CN2908" i="9"/>
  <c r="CM2909" i="9"/>
  <c r="CN2909" i="9"/>
  <c r="CM2910" i="9"/>
  <c r="CN2910" i="9"/>
  <c r="CM2911" i="9"/>
  <c r="CN2911" i="9"/>
  <c r="CM2912" i="9"/>
  <c r="CN2912" i="9"/>
  <c r="CM2913" i="9"/>
  <c r="CN2913" i="9"/>
  <c r="CM2914" i="9"/>
  <c r="CN2914" i="9"/>
  <c r="CM2915" i="9"/>
  <c r="CN2915" i="9"/>
  <c r="CM2916" i="9"/>
  <c r="CN2916" i="9"/>
  <c r="CM2917" i="9"/>
  <c r="CN2917" i="9"/>
  <c r="CM2928" i="9"/>
  <c r="CN2928" i="9"/>
  <c r="CM2929" i="9"/>
  <c r="CN2929" i="9"/>
  <c r="CM2930" i="9"/>
  <c r="CN2930" i="9"/>
  <c r="CM2931" i="9"/>
  <c r="CN2931" i="9"/>
  <c r="CM2932" i="9"/>
  <c r="CN2932" i="9"/>
  <c r="CM2933" i="9"/>
  <c r="CN2933" i="9"/>
  <c r="CM2934" i="9"/>
  <c r="CN2934" i="9"/>
  <c r="CM2935" i="9"/>
  <c r="CN2935" i="9"/>
  <c r="CM2936" i="9"/>
  <c r="CN2936" i="9"/>
  <c r="CM2937" i="9"/>
  <c r="CN2937" i="9"/>
  <c r="CM2938" i="9"/>
  <c r="CN2938" i="9"/>
  <c r="CM2939" i="9"/>
  <c r="CN2939" i="9"/>
  <c r="CM2950" i="9"/>
  <c r="CN2950" i="9"/>
  <c r="CM2951" i="9"/>
  <c r="CN2951" i="9"/>
  <c r="CM2952" i="9"/>
  <c r="CN2952" i="9"/>
  <c r="CM2953" i="9"/>
  <c r="CN2953" i="9"/>
  <c r="CM2954" i="9"/>
  <c r="CN2954" i="9"/>
  <c r="CM2955" i="9"/>
  <c r="CN2955" i="9"/>
  <c r="CM2956" i="9"/>
  <c r="CN2956" i="9"/>
  <c r="CM2957" i="9"/>
  <c r="CN2957" i="9"/>
  <c r="CM2958" i="9"/>
  <c r="CN2958" i="9"/>
  <c r="CM2959" i="9"/>
  <c r="CN2959" i="9"/>
  <c r="CM2960" i="9"/>
  <c r="CN2960" i="9"/>
  <c r="CM2961" i="9"/>
  <c r="CN2961" i="9"/>
  <c r="CM2972" i="9"/>
  <c r="CN2972" i="9"/>
  <c r="CM2973" i="9"/>
  <c r="CN2973" i="9"/>
  <c r="CM2974" i="9"/>
  <c r="CN2974" i="9"/>
  <c r="CM2975" i="9"/>
  <c r="CN2975" i="9"/>
  <c r="CM2976" i="9"/>
  <c r="CN2976" i="9"/>
  <c r="CM2977" i="9"/>
  <c r="CN2977" i="9"/>
  <c r="CM2978" i="9"/>
  <c r="CN2978" i="9"/>
  <c r="CM2979" i="9"/>
  <c r="CN2979" i="9"/>
  <c r="CM2980" i="9"/>
  <c r="CN2980" i="9"/>
  <c r="CM2981" i="9"/>
  <c r="CN2981" i="9"/>
  <c r="CM2982" i="9"/>
  <c r="CN2982" i="9"/>
  <c r="CM2983" i="9"/>
  <c r="CN2983" i="9"/>
  <c r="CM2994" i="9"/>
  <c r="CN2994" i="9"/>
  <c r="CM2995" i="9"/>
  <c r="CN2995" i="9"/>
  <c r="CM2996" i="9"/>
  <c r="CN2996" i="9"/>
  <c r="CM2997" i="9"/>
  <c r="CN2997" i="9"/>
  <c r="CM2998" i="9"/>
  <c r="CN2998" i="9"/>
  <c r="CM2999" i="9"/>
  <c r="CN2999" i="9"/>
  <c r="CM3000" i="9"/>
  <c r="CN3000" i="9"/>
  <c r="CM3001" i="9"/>
  <c r="CN3001" i="9"/>
  <c r="CM3002" i="9"/>
  <c r="CN3002" i="9"/>
  <c r="CM3003" i="9"/>
  <c r="CN3003" i="9"/>
  <c r="CM3004" i="9"/>
  <c r="CN3004" i="9"/>
  <c r="CM3005" i="9"/>
  <c r="CN3005" i="9"/>
  <c r="CM3016" i="9"/>
  <c r="CN3016" i="9"/>
  <c r="CM3017" i="9"/>
  <c r="CN3017" i="9"/>
  <c r="CM3018" i="9"/>
  <c r="CN3018" i="9"/>
  <c r="CM3019" i="9"/>
  <c r="CN3019" i="9"/>
  <c r="CM3020" i="9"/>
  <c r="CN3020" i="9"/>
  <c r="CM3021" i="9"/>
  <c r="CN3021" i="9"/>
  <c r="CM3022" i="9"/>
  <c r="CN3022" i="9"/>
  <c r="CM3023" i="9"/>
  <c r="CN3023" i="9"/>
  <c r="CM3024" i="9"/>
  <c r="CN3024" i="9"/>
  <c r="CM3025" i="9"/>
  <c r="CN3025" i="9"/>
  <c r="CM3026" i="9"/>
  <c r="CN3026" i="9"/>
  <c r="CM3027" i="9"/>
  <c r="CN3027" i="9"/>
  <c r="CM3038" i="9"/>
  <c r="CN3038" i="9"/>
  <c r="CM3039" i="9"/>
  <c r="CN3039" i="9"/>
  <c r="CM3040" i="9"/>
  <c r="CN3040" i="9"/>
  <c r="CM3041" i="9"/>
  <c r="CN3041" i="9"/>
  <c r="CM3042" i="9"/>
  <c r="CN3042" i="9"/>
  <c r="CM3043" i="9"/>
  <c r="CN3043" i="9"/>
  <c r="CM3044" i="9"/>
  <c r="CN3044" i="9"/>
  <c r="CM3045" i="9"/>
  <c r="CN3045" i="9"/>
  <c r="CM3046" i="9"/>
  <c r="CN3046" i="9"/>
  <c r="CM3047" i="9"/>
  <c r="CN3047" i="9"/>
  <c r="CM3048" i="9"/>
  <c r="CN3048" i="9"/>
  <c r="CM3049" i="9"/>
  <c r="CN3049" i="9"/>
  <c r="CM3060" i="9"/>
  <c r="CN3060" i="9"/>
  <c r="CM3061" i="9"/>
  <c r="CN3061" i="9"/>
  <c r="CM3062" i="9"/>
  <c r="CN3062" i="9"/>
  <c r="CM3063" i="9"/>
  <c r="CN3063" i="9"/>
  <c r="CM3064" i="9"/>
  <c r="CN3064" i="9"/>
  <c r="CM3065" i="9"/>
  <c r="CN3065" i="9"/>
  <c r="CM3066" i="9"/>
  <c r="CN3066" i="9"/>
  <c r="CM3067" i="9"/>
  <c r="CN3067" i="9"/>
  <c r="CM3068" i="9"/>
  <c r="CN3068" i="9"/>
  <c r="CM3069" i="9"/>
  <c r="CN3069" i="9"/>
  <c r="CM3070" i="9"/>
  <c r="CN3070" i="9"/>
  <c r="CM3071" i="9"/>
  <c r="CN3071" i="9"/>
  <c r="CM3082" i="9"/>
  <c r="CN3082" i="9"/>
  <c r="CM3083" i="9"/>
  <c r="CN3083" i="9"/>
  <c r="CM3084" i="9"/>
  <c r="CN3084" i="9"/>
  <c r="CM3085" i="9"/>
  <c r="CN3085" i="9"/>
  <c r="CM3086" i="9"/>
  <c r="CN3086" i="9"/>
  <c r="CM3087" i="9"/>
  <c r="CN3087" i="9"/>
  <c r="CM3088" i="9"/>
  <c r="CN3088" i="9"/>
  <c r="CM3089" i="9"/>
  <c r="CN3089" i="9"/>
  <c r="CM3090" i="9"/>
  <c r="CN3090" i="9"/>
  <c r="CM3091" i="9"/>
  <c r="CN3091" i="9"/>
  <c r="CM3092" i="9"/>
  <c r="CN3092" i="9"/>
  <c r="CM3093" i="9"/>
  <c r="CN3093" i="9"/>
  <c r="CM3104" i="9"/>
  <c r="CN3104" i="9"/>
  <c r="CM3105" i="9"/>
  <c r="CN3105" i="9"/>
  <c r="CM3106" i="9"/>
  <c r="CN3106" i="9"/>
  <c r="CM3107" i="9"/>
  <c r="CN3107" i="9"/>
  <c r="CM3108" i="9"/>
  <c r="CN3108" i="9"/>
  <c r="CM3109" i="9"/>
  <c r="CN3109" i="9"/>
  <c r="CM3110" i="9"/>
  <c r="CN3110" i="9"/>
  <c r="CM3111" i="9"/>
  <c r="CN3111" i="9"/>
  <c r="CM3112" i="9"/>
  <c r="CN3112" i="9"/>
  <c r="CM3113" i="9"/>
  <c r="CN3113" i="9"/>
  <c r="CM3114" i="9"/>
  <c r="CN3114" i="9"/>
  <c r="CM3115" i="9"/>
  <c r="CN3115" i="9"/>
  <c r="CM3126" i="9"/>
  <c r="CN3126" i="9"/>
  <c r="CM3127" i="9"/>
  <c r="CN3127" i="9"/>
  <c r="CM3128" i="9"/>
  <c r="CN3128" i="9"/>
  <c r="CM3129" i="9"/>
  <c r="CN3129" i="9"/>
  <c r="CM3130" i="9"/>
  <c r="CN3130" i="9"/>
  <c r="CM3131" i="9"/>
  <c r="CN3131" i="9"/>
  <c r="CM3132" i="9"/>
  <c r="CN3132" i="9"/>
  <c r="CM3133" i="9"/>
  <c r="CN3133" i="9"/>
  <c r="CM3134" i="9"/>
  <c r="CN3134" i="9"/>
  <c r="CM3135" i="9"/>
  <c r="CN3135" i="9"/>
  <c r="CM3136" i="9"/>
  <c r="CN3136" i="9"/>
  <c r="CM3137" i="9"/>
  <c r="CN3137" i="9"/>
  <c r="CM3148" i="9"/>
  <c r="CN3148" i="9"/>
  <c r="CM3149" i="9"/>
  <c r="CN3149" i="9"/>
  <c r="CM3150" i="9"/>
  <c r="CN3150" i="9"/>
  <c r="CM3151" i="9"/>
  <c r="CN3151" i="9"/>
  <c r="CM3152" i="9"/>
  <c r="CN3152" i="9"/>
  <c r="CM3153" i="9"/>
  <c r="CN3153" i="9"/>
  <c r="CM3154" i="9"/>
  <c r="CN3154" i="9"/>
  <c r="CM3155" i="9"/>
  <c r="CN3155" i="9"/>
  <c r="CM3156" i="9"/>
  <c r="CN3156" i="9"/>
  <c r="CM3157" i="9"/>
  <c r="CN3157" i="9"/>
  <c r="CM3158" i="9"/>
  <c r="CN3158" i="9"/>
  <c r="CM3159" i="9"/>
  <c r="CN3159" i="9"/>
  <c r="CM3170" i="9"/>
  <c r="CN3170" i="9"/>
  <c r="CM3171" i="9"/>
  <c r="CN3171" i="9"/>
  <c r="CM3172" i="9"/>
  <c r="CN3172" i="9"/>
  <c r="CM3173" i="9"/>
  <c r="CN3173" i="9"/>
  <c r="CM3174" i="9"/>
  <c r="CN3174" i="9"/>
  <c r="CM3175" i="9"/>
  <c r="CN3175" i="9"/>
  <c r="CM3176" i="9"/>
  <c r="CN3176" i="9"/>
  <c r="CM3177" i="9"/>
  <c r="CN3177" i="9"/>
  <c r="CM3178" i="9"/>
  <c r="CN3178" i="9"/>
  <c r="CM3179" i="9"/>
  <c r="CN3179" i="9"/>
  <c r="CM3180" i="9"/>
  <c r="CN3180" i="9"/>
  <c r="CM3181" i="9"/>
  <c r="CN3181" i="9"/>
  <c r="CM3192" i="9"/>
  <c r="CN3192" i="9"/>
  <c r="CM3193" i="9"/>
  <c r="CN3193" i="9"/>
  <c r="CM3194" i="9"/>
  <c r="CN3194" i="9"/>
  <c r="CM3195" i="9"/>
  <c r="CN3195" i="9"/>
  <c r="CM3196" i="9"/>
  <c r="CN3196" i="9"/>
  <c r="CM3197" i="9"/>
  <c r="CN3197" i="9"/>
  <c r="CM3198" i="9"/>
  <c r="CN3198" i="9"/>
  <c r="CM3199" i="9"/>
  <c r="CN3199" i="9"/>
  <c r="CM3200" i="9"/>
  <c r="CN3200" i="9"/>
  <c r="CM3201" i="9"/>
  <c r="CN3201" i="9"/>
  <c r="CM3202" i="9"/>
  <c r="CN3202" i="9"/>
  <c r="CM3203" i="9"/>
  <c r="CN3203" i="9"/>
  <c r="CM3214" i="9"/>
  <c r="CN3214" i="9"/>
  <c r="CM3215" i="9"/>
  <c r="CN3215" i="9"/>
  <c r="CM3216" i="9"/>
  <c r="CN3216" i="9"/>
  <c r="CM3217" i="9"/>
  <c r="CN3217" i="9"/>
  <c r="CM3218" i="9"/>
  <c r="CN3218" i="9"/>
  <c r="CM3219" i="9"/>
  <c r="CN3219" i="9"/>
  <c r="CM3220" i="9"/>
  <c r="CN3220" i="9"/>
  <c r="CM3221" i="9"/>
  <c r="CN3221" i="9"/>
  <c r="CM3222" i="9"/>
  <c r="CN3222" i="9"/>
  <c r="CM3223" i="9"/>
  <c r="CN3223" i="9"/>
  <c r="CM3224" i="9"/>
  <c r="CN3224" i="9"/>
  <c r="CM3225" i="9"/>
  <c r="CN3225" i="9"/>
  <c r="CM3236" i="9"/>
  <c r="CN3236" i="9"/>
  <c r="CM3237" i="9"/>
  <c r="CN3237" i="9"/>
  <c r="CM3238" i="9"/>
  <c r="CN3238" i="9"/>
  <c r="CM3239" i="9"/>
  <c r="CN3239" i="9"/>
  <c r="CM3240" i="9"/>
  <c r="CN3240" i="9"/>
  <c r="CM3241" i="9"/>
  <c r="CN3241" i="9"/>
  <c r="CM3242" i="9"/>
  <c r="CN3242" i="9"/>
  <c r="CM3243" i="9"/>
  <c r="CN3243" i="9"/>
  <c r="CM3244" i="9"/>
  <c r="CN3244" i="9"/>
  <c r="CM3245" i="9"/>
  <c r="CN3245" i="9"/>
  <c r="CM3246" i="9"/>
  <c r="CN3246" i="9"/>
  <c r="CM3247" i="9"/>
  <c r="CN3247" i="9"/>
  <c r="CM3258" i="9"/>
  <c r="CN3258" i="9"/>
  <c r="CM3259" i="9"/>
  <c r="CN3259" i="9"/>
  <c r="CM3260" i="9"/>
  <c r="CN3260" i="9"/>
  <c r="CM3261" i="9"/>
  <c r="CN3261" i="9"/>
  <c r="CM3262" i="9"/>
  <c r="CN3262" i="9"/>
  <c r="CM3263" i="9"/>
  <c r="CN3263" i="9"/>
  <c r="CM3264" i="9"/>
  <c r="CN3264" i="9"/>
  <c r="CM3265" i="9"/>
  <c r="CN3265" i="9"/>
  <c r="CM3266" i="9"/>
  <c r="CN3266" i="9"/>
  <c r="CM3267" i="9"/>
  <c r="CN3267" i="9"/>
  <c r="CM3268" i="9"/>
  <c r="CN3268" i="9"/>
  <c r="CM3269" i="9"/>
  <c r="CN3269" i="9"/>
  <c r="CM3280" i="9"/>
  <c r="CN3280" i="9"/>
  <c r="CM3281" i="9"/>
  <c r="CN3281" i="9"/>
  <c r="CM3282" i="9"/>
  <c r="CN3282" i="9"/>
  <c r="CM3283" i="9"/>
  <c r="CN3283" i="9"/>
  <c r="CM3284" i="9"/>
  <c r="CN3284" i="9"/>
  <c r="CM3285" i="9"/>
  <c r="CN3285" i="9"/>
  <c r="CM3286" i="9"/>
  <c r="CN3286" i="9"/>
  <c r="CM3287" i="9"/>
  <c r="CN3287" i="9"/>
  <c r="CM3288" i="9"/>
  <c r="CN3288" i="9"/>
  <c r="CM3289" i="9"/>
  <c r="CN3289" i="9"/>
  <c r="CM3290" i="9"/>
  <c r="CN3290" i="9"/>
  <c r="CM3291" i="9"/>
  <c r="CN3291" i="9"/>
  <c r="CM3302" i="9"/>
  <c r="CN3302" i="9"/>
  <c r="CM3303" i="9"/>
  <c r="CN3303" i="9"/>
  <c r="CM3304" i="9"/>
  <c r="CN3304" i="9"/>
  <c r="CM3305" i="9"/>
  <c r="CN3305" i="9"/>
  <c r="CM3306" i="9"/>
  <c r="CN3306" i="9"/>
  <c r="CM3307" i="9"/>
  <c r="CN3307" i="9"/>
  <c r="CM3308" i="9"/>
  <c r="CN3308" i="9"/>
  <c r="CM3309" i="9"/>
  <c r="CN3309" i="9"/>
  <c r="CM3310" i="9"/>
  <c r="CN3310" i="9"/>
  <c r="CM3311" i="9"/>
  <c r="CN3311" i="9"/>
  <c r="CM3312" i="9"/>
  <c r="CN3312" i="9"/>
  <c r="CM3313" i="9"/>
  <c r="CN3313" i="9"/>
  <c r="CM3324" i="9"/>
  <c r="CN3324" i="9"/>
  <c r="CM3325" i="9"/>
  <c r="CN3325" i="9"/>
  <c r="CM3326" i="9"/>
  <c r="CN3326" i="9"/>
  <c r="CM3327" i="9"/>
  <c r="CN3327" i="9"/>
  <c r="CM3328" i="9"/>
  <c r="CN3328" i="9"/>
  <c r="CM3329" i="9"/>
  <c r="CN3329" i="9"/>
  <c r="CM3330" i="9"/>
  <c r="CN3330" i="9"/>
  <c r="CM3331" i="9"/>
  <c r="CN3331" i="9"/>
  <c r="CM3332" i="9"/>
  <c r="CN3332" i="9"/>
  <c r="CM3333" i="9"/>
  <c r="CN3333" i="9"/>
  <c r="CM3334" i="9"/>
  <c r="CN3334" i="9"/>
  <c r="CM3335" i="9"/>
  <c r="CN3335" i="9"/>
  <c r="CM3346" i="9"/>
  <c r="CN3346" i="9"/>
  <c r="CM3347" i="9"/>
  <c r="CN3347" i="9"/>
  <c r="CM3348" i="9"/>
  <c r="CN3348" i="9"/>
  <c r="CM3349" i="9"/>
  <c r="CN3349" i="9"/>
  <c r="CM3350" i="9"/>
  <c r="CN3350" i="9"/>
  <c r="CM3351" i="9"/>
  <c r="CN3351" i="9"/>
  <c r="CM3352" i="9"/>
  <c r="CN3352" i="9"/>
  <c r="CM3353" i="9"/>
  <c r="CN3353" i="9"/>
  <c r="CM3354" i="9"/>
  <c r="CN3354" i="9"/>
  <c r="CM3355" i="9"/>
  <c r="CN3355" i="9"/>
  <c r="CM3356" i="9"/>
  <c r="CN3356" i="9"/>
  <c r="CM3357" i="9"/>
  <c r="CN3357" i="9"/>
  <c r="CM3368" i="9"/>
  <c r="CN3368" i="9"/>
  <c r="CM3369" i="9"/>
  <c r="CN3369" i="9"/>
  <c r="CM3370" i="9"/>
  <c r="CN3370" i="9"/>
  <c r="CM3371" i="9"/>
  <c r="CN3371" i="9"/>
  <c r="CM3372" i="9"/>
  <c r="CN3372" i="9"/>
  <c r="CM3373" i="9"/>
  <c r="CN3373" i="9"/>
  <c r="CM3374" i="9"/>
  <c r="CN3374" i="9"/>
  <c r="CM3375" i="9"/>
  <c r="CN3375" i="9"/>
  <c r="CM3376" i="9"/>
  <c r="CN3376" i="9"/>
  <c r="CM3377" i="9"/>
  <c r="CN3377" i="9"/>
  <c r="CM3378" i="9"/>
  <c r="CN3378" i="9"/>
  <c r="CM3379" i="9"/>
  <c r="CN3379" i="9"/>
  <c r="CM3390" i="9"/>
  <c r="CN3390" i="9"/>
  <c r="CM3391" i="9"/>
  <c r="CN3391" i="9"/>
  <c r="CM3392" i="9"/>
  <c r="CN3392" i="9"/>
  <c r="CM3393" i="9"/>
  <c r="CN3393" i="9"/>
  <c r="CM3394" i="9"/>
  <c r="CN3394" i="9"/>
  <c r="CM3395" i="9"/>
  <c r="CN3395" i="9"/>
  <c r="CM3396" i="9"/>
  <c r="CN3396" i="9"/>
  <c r="CM3397" i="9"/>
  <c r="CN3397" i="9"/>
  <c r="CM3398" i="9"/>
  <c r="CN3398" i="9"/>
  <c r="CM3399" i="9"/>
  <c r="CN3399" i="9"/>
  <c r="CM3400" i="9"/>
  <c r="CN3400" i="9"/>
  <c r="CM3401" i="9"/>
  <c r="CN3401" i="9"/>
  <c r="CM3412" i="9"/>
  <c r="CN3412" i="9"/>
  <c r="CM3413" i="9"/>
  <c r="CN3413" i="9"/>
  <c r="CM3414" i="9"/>
  <c r="CN3414" i="9"/>
  <c r="CM3415" i="9"/>
  <c r="CN3415" i="9"/>
  <c r="CM3416" i="9"/>
  <c r="CN3416" i="9"/>
  <c r="CM3417" i="9"/>
  <c r="CN3417" i="9"/>
  <c r="CM3418" i="9"/>
  <c r="CN3418" i="9"/>
  <c r="CM3419" i="9"/>
  <c r="CN3419" i="9"/>
  <c r="CM3420" i="9"/>
  <c r="CN3420" i="9"/>
  <c r="CM3421" i="9"/>
  <c r="CN3421" i="9"/>
  <c r="CM3422" i="9"/>
  <c r="CN3422" i="9"/>
  <c r="CM3423" i="9"/>
  <c r="CN3423" i="9"/>
  <c r="CM3434" i="9"/>
  <c r="CN3434" i="9"/>
  <c r="CM3435" i="9"/>
  <c r="CN3435" i="9"/>
  <c r="CM3436" i="9"/>
  <c r="CN3436" i="9"/>
  <c r="CM3437" i="9"/>
  <c r="CN3437" i="9"/>
  <c r="CM3438" i="9"/>
  <c r="CN3438" i="9"/>
  <c r="CM3439" i="9"/>
  <c r="CN3439" i="9"/>
  <c r="CM3440" i="9"/>
  <c r="CN3440" i="9"/>
  <c r="CM3441" i="9"/>
  <c r="CN3441" i="9"/>
  <c r="CM3442" i="9"/>
  <c r="CN3442" i="9"/>
  <c r="CM3443" i="9"/>
  <c r="CN3443" i="9"/>
  <c r="CM3444" i="9"/>
  <c r="CN3444" i="9"/>
  <c r="CM3445" i="9"/>
  <c r="CN3445" i="9"/>
  <c r="CM3456" i="9"/>
  <c r="CN3456" i="9"/>
  <c r="CM3457" i="9"/>
  <c r="CN3457" i="9"/>
  <c r="CM3458" i="9"/>
  <c r="CN3458" i="9"/>
  <c r="CM3459" i="9"/>
  <c r="CN3459" i="9"/>
  <c r="CM3460" i="9"/>
  <c r="CN3460" i="9"/>
  <c r="CM3461" i="9"/>
  <c r="CN3461" i="9"/>
  <c r="CM3462" i="9"/>
  <c r="CN3462" i="9"/>
  <c r="CM3463" i="9"/>
  <c r="CN3463" i="9"/>
  <c r="CM3464" i="9"/>
  <c r="CN3464" i="9"/>
  <c r="CM3465" i="9"/>
  <c r="CN3465" i="9"/>
  <c r="CM3466" i="9"/>
  <c r="CN3466" i="9"/>
  <c r="CM3467" i="9"/>
  <c r="CN3467" i="9"/>
  <c r="CM3478" i="9"/>
  <c r="CN3478" i="9"/>
  <c r="CM3479" i="9"/>
  <c r="CN3479" i="9"/>
  <c r="CM3480" i="9"/>
  <c r="CN3480" i="9"/>
  <c r="CM3481" i="9"/>
  <c r="CN3481" i="9"/>
  <c r="CM3482" i="9"/>
  <c r="CN3482" i="9"/>
  <c r="CM3483" i="9"/>
  <c r="CN3483" i="9"/>
  <c r="CM3484" i="9"/>
  <c r="CN3484" i="9"/>
  <c r="CM3485" i="9"/>
  <c r="CN3485" i="9"/>
  <c r="CM3486" i="9"/>
  <c r="CN3486" i="9"/>
  <c r="CM3487" i="9"/>
  <c r="CN3487" i="9"/>
  <c r="CM3488" i="9"/>
  <c r="CN3488" i="9"/>
  <c r="CM3489" i="9"/>
  <c r="CN3489" i="9"/>
  <c r="CM3500" i="9"/>
  <c r="CN3500" i="9"/>
  <c r="CM3501" i="9"/>
  <c r="CN3501" i="9"/>
  <c r="CM3502" i="9"/>
  <c r="CN3502" i="9"/>
  <c r="CM3503" i="9"/>
  <c r="CN3503" i="9"/>
  <c r="CM3504" i="9"/>
  <c r="CN3504" i="9"/>
  <c r="CM3505" i="9"/>
  <c r="CN3505" i="9"/>
  <c r="CM3506" i="9"/>
  <c r="CN3506" i="9"/>
  <c r="CM3507" i="9"/>
  <c r="CN3507" i="9"/>
  <c r="CM3508" i="9"/>
  <c r="CN3508" i="9"/>
  <c r="CM3509" i="9"/>
  <c r="CN3509" i="9"/>
  <c r="CM3510" i="9"/>
  <c r="CN3510" i="9"/>
  <c r="CM3511" i="9"/>
  <c r="CN3511" i="9"/>
  <c r="CM3522" i="9"/>
  <c r="CN3522" i="9"/>
  <c r="CM3523" i="9"/>
  <c r="CN3523" i="9"/>
  <c r="CM3524" i="9"/>
  <c r="CN3524" i="9"/>
  <c r="CM3525" i="9"/>
  <c r="CN3525" i="9"/>
  <c r="CM3526" i="9"/>
  <c r="CN3526" i="9"/>
  <c r="CM3527" i="9"/>
  <c r="CN3527" i="9"/>
  <c r="CM3528" i="9"/>
  <c r="CN3528" i="9"/>
  <c r="CM3529" i="9"/>
  <c r="CN3529" i="9"/>
  <c r="CM3530" i="9"/>
  <c r="CN3530" i="9"/>
  <c r="CM3531" i="9"/>
  <c r="CN3531" i="9"/>
  <c r="CM3532" i="9"/>
  <c r="CN3532" i="9"/>
  <c r="CM3533" i="9"/>
  <c r="CN3533" i="9"/>
  <c r="CM3544" i="9"/>
  <c r="CN3544" i="9"/>
  <c r="CM3545" i="9"/>
  <c r="CN3545" i="9"/>
  <c r="CM3546" i="9"/>
  <c r="CN3546" i="9"/>
  <c r="CM3547" i="9"/>
  <c r="CN3547" i="9"/>
  <c r="CM3548" i="9"/>
  <c r="CN3548" i="9"/>
  <c r="CM3549" i="9"/>
  <c r="CN3549" i="9"/>
  <c r="CM3550" i="9"/>
  <c r="CN3550" i="9"/>
  <c r="CM3551" i="9"/>
  <c r="CN3551" i="9"/>
  <c r="CM3552" i="9"/>
  <c r="CN3552" i="9"/>
  <c r="CM3553" i="9"/>
  <c r="CN3553" i="9"/>
  <c r="CM3554" i="9"/>
  <c r="CN3554" i="9"/>
  <c r="CM3555" i="9"/>
  <c r="CN3555" i="9"/>
  <c r="CM3566" i="9"/>
  <c r="CN3566" i="9"/>
  <c r="CM3567" i="9"/>
  <c r="CN3567" i="9"/>
  <c r="CM3568" i="9"/>
  <c r="CN3568" i="9"/>
  <c r="CM3569" i="9"/>
  <c r="CN3569" i="9"/>
  <c r="CM3570" i="9"/>
  <c r="CN3570" i="9"/>
  <c r="CM3571" i="9"/>
  <c r="CN3571" i="9"/>
  <c r="CM3572" i="9"/>
  <c r="CN3572" i="9"/>
  <c r="CM3573" i="9"/>
  <c r="CN3573" i="9"/>
  <c r="CM3574" i="9"/>
  <c r="CN3574" i="9"/>
  <c r="CM3575" i="9"/>
  <c r="CN3575" i="9"/>
  <c r="CM3576" i="9"/>
  <c r="CN3576" i="9"/>
  <c r="CM3577" i="9"/>
  <c r="CN3577" i="9"/>
  <c r="CM3588" i="9"/>
  <c r="CN3588" i="9"/>
  <c r="CM3589" i="9"/>
  <c r="CN3589" i="9"/>
  <c r="CM3590" i="9"/>
  <c r="CN3590" i="9"/>
  <c r="CM3591" i="9"/>
  <c r="CN3591" i="9"/>
  <c r="CM3592" i="9"/>
  <c r="CN3592" i="9"/>
  <c r="CM3593" i="9"/>
  <c r="CN3593" i="9"/>
  <c r="CM3594" i="9"/>
  <c r="CN3594" i="9"/>
  <c r="CM3595" i="9"/>
  <c r="CN3595" i="9"/>
  <c r="CM3596" i="9"/>
  <c r="CN3596" i="9"/>
  <c r="CM3597" i="9"/>
  <c r="CN3597" i="9"/>
  <c r="CM3598" i="9"/>
  <c r="CN3598" i="9"/>
  <c r="CM3599" i="9"/>
  <c r="CN3599" i="9"/>
  <c r="CM3610" i="9"/>
  <c r="CN3610" i="9"/>
  <c r="CM3611" i="9"/>
  <c r="CN3611" i="9"/>
  <c r="CM3612" i="9"/>
  <c r="CN3612" i="9"/>
  <c r="CM3613" i="9"/>
  <c r="CN3613" i="9"/>
  <c r="CM3614" i="9"/>
  <c r="CN3614" i="9"/>
  <c r="CM3615" i="9"/>
  <c r="CN3615" i="9"/>
  <c r="CM3616" i="9"/>
  <c r="CN3616" i="9"/>
  <c r="CM3617" i="9"/>
  <c r="CN3617" i="9"/>
  <c r="CM3618" i="9"/>
  <c r="CN3618" i="9"/>
  <c r="CM3619" i="9"/>
  <c r="CN3619" i="9"/>
  <c r="CM3620" i="9"/>
  <c r="CN3620" i="9"/>
  <c r="CM3621" i="9"/>
  <c r="CN3621" i="9"/>
  <c r="CM3632" i="9"/>
  <c r="CN3632" i="9"/>
  <c r="CM3633" i="9"/>
  <c r="CN3633" i="9"/>
  <c r="CM3634" i="9"/>
  <c r="CN3634" i="9"/>
  <c r="CM3635" i="9"/>
  <c r="CN3635" i="9"/>
  <c r="CM3636" i="9"/>
  <c r="CN3636" i="9"/>
  <c r="CM3637" i="9"/>
  <c r="CN3637" i="9"/>
  <c r="CM3638" i="9"/>
  <c r="CN3638" i="9"/>
  <c r="CM3639" i="9"/>
  <c r="CN3639" i="9"/>
  <c r="CM3640" i="9"/>
  <c r="CN3640" i="9"/>
  <c r="CM3641" i="9"/>
  <c r="CN3641" i="9"/>
  <c r="CM3642" i="9"/>
  <c r="CN3642" i="9"/>
  <c r="CM3643" i="9"/>
  <c r="CN3643" i="9"/>
  <c r="CM3654" i="9"/>
  <c r="CN3654" i="9"/>
  <c r="CM3655" i="9"/>
  <c r="CN3655" i="9"/>
  <c r="CM3656" i="9"/>
  <c r="CN3656" i="9"/>
  <c r="CM3657" i="9"/>
  <c r="CN3657" i="9"/>
  <c r="CM3658" i="9"/>
  <c r="CN3658" i="9"/>
  <c r="CM3659" i="9"/>
  <c r="CN3659" i="9"/>
  <c r="CM3660" i="9"/>
  <c r="CN3660" i="9"/>
  <c r="CM3661" i="9"/>
  <c r="CN3661" i="9"/>
  <c r="CM3662" i="9"/>
  <c r="CN3662" i="9"/>
  <c r="CM3663" i="9"/>
  <c r="CN3663" i="9"/>
  <c r="CM3664" i="9"/>
  <c r="CN3664" i="9"/>
  <c r="CM3665" i="9"/>
  <c r="CN3665" i="9"/>
  <c r="CM3676" i="9"/>
  <c r="CN3676" i="9"/>
  <c r="CM3677" i="9"/>
  <c r="CN3677" i="9"/>
  <c r="CM3678" i="9"/>
  <c r="CN3678" i="9"/>
  <c r="CM3679" i="9"/>
  <c r="CN3679" i="9"/>
  <c r="CM3680" i="9"/>
  <c r="CN3680" i="9"/>
  <c r="CM3681" i="9"/>
  <c r="CN3681" i="9"/>
  <c r="CM3682" i="9"/>
  <c r="CN3682" i="9"/>
  <c r="CM3683" i="9"/>
  <c r="CN3683" i="9"/>
  <c r="CM3684" i="9"/>
  <c r="CN3684" i="9"/>
  <c r="CM3685" i="9"/>
  <c r="CN3685" i="9"/>
  <c r="CM3686" i="9"/>
  <c r="CN3686" i="9"/>
  <c r="CM3687" i="9"/>
  <c r="CN3687" i="9"/>
  <c r="CM3698" i="9"/>
  <c r="CN3698" i="9"/>
  <c r="CM3699" i="9"/>
  <c r="CN3699" i="9"/>
  <c r="CM3700" i="9"/>
  <c r="CN3700" i="9"/>
  <c r="CM3701" i="9"/>
  <c r="CN3701" i="9"/>
  <c r="CM3702" i="9"/>
  <c r="CN3702" i="9"/>
  <c r="CM3703" i="9"/>
  <c r="CN3703" i="9"/>
  <c r="CM3704" i="9"/>
  <c r="CN3704" i="9"/>
  <c r="CM3705" i="9"/>
  <c r="CN3705" i="9"/>
  <c r="CM3706" i="9"/>
  <c r="CN3706" i="9"/>
  <c r="CM3707" i="9"/>
  <c r="CN3707" i="9"/>
  <c r="CM3708" i="9"/>
  <c r="CN3708" i="9"/>
  <c r="CM3709" i="9"/>
  <c r="CN3709" i="9"/>
  <c r="CM3720" i="9"/>
  <c r="CN3720" i="9"/>
  <c r="CM3721" i="9"/>
  <c r="CN3721" i="9"/>
  <c r="CM3722" i="9"/>
  <c r="CN3722" i="9"/>
  <c r="CM3723" i="9"/>
  <c r="CN3723" i="9"/>
  <c r="CM3724" i="9"/>
  <c r="CN3724" i="9"/>
  <c r="CM3725" i="9"/>
  <c r="CN3725" i="9"/>
  <c r="CM3726" i="9"/>
  <c r="CN3726" i="9"/>
  <c r="CM3727" i="9"/>
  <c r="CN3727" i="9"/>
  <c r="CM3728" i="9"/>
  <c r="CN3728" i="9"/>
  <c r="CM3729" i="9"/>
  <c r="CN3729" i="9"/>
  <c r="CM3730" i="9"/>
  <c r="CN3730" i="9"/>
  <c r="CM3731" i="9"/>
  <c r="CN3731" i="9"/>
  <c r="CM3742" i="9"/>
  <c r="CN3742" i="9"/>
  <c r="CM3743" i="9"/>
  <c r="CN3743" i="9"/>
  <c r="CM3744" i="9"/>
  <c r="CN3744" i="9"/>
  <c r="CM3745" i="9"/>
  <c r="CN3745" i="9"/>
  <c r="CM3746" i="9"/>
  <c r="CN3746" i="9"/>
  <c r="CM3747" i="9"/>
  <c r="CN3747" i="9"/>
  <c r="CM3748" i="9"/>
  <c r="CN3748" i="9"/>
  <c r="CM3749" i="9"/>
  <c r="CN3749" i="9"/>
  <c r="CM3750" i="9"/>
  <c r="CN3750" i="9"/>
  <c r="CM3751" i="9"/>
  <c r="CN3751" i="9"/>
  <c r="CM3752" i="9"/>
  <c r="CN3752" i="9"/>
  <c r="CM3753" i="9"/>
  <c r="CN3753" i="9"/>
  <c r="CM3764" i="9"/>
  <c r="CN3764" i="9"/>
  <c r="CM3765" i="9"/>
  <c r="CN3765" i="9"/>
  <c r="CM3766" i="9"/>
  <c r="CN3766" i="9"/>
  <c r="CM3767" i="9"/>
  <c r="CN3767" i="9"/>
  <c r="CM3768" i="9"/>
  <c r="CN3768" i="9"/>
  <c r="CM3769" i="9"/>
  <c r="CN3769" i="9"/>
  <c r="CM3770" i="9"/>
  <c r="CN3770" i="9"/>
  <c r="CM3771" i="9"/>
  <c r="CN3771" i="9"/>
  <c r="CM3772" i="9"/>
  <c r="CN3772" i="9"/>
  <c r="CM3773" i="9"/>
  <c r="CN3773" i="9"/>
  <c r="CM3774" i="9"/>
  <c r="CN3774" i="9"/>
  <c r="CM3775" i="9"/>
  <c r="CN3775" i="9"/>
  <c r="CM3786" i="9"/>
  <c r="CN3786" i="9"/>
  <c r="CM3787" i="9"/>
  <c r="CN3787" i="9"/>
  <c r="CM3788" i="9"/>
  <c r="CN3788" i="9"/>
  <c r="CM3789" i="9"/>
  <c r="CN3789" i="9"/>
  <c r="CM3790" i="9"/>
  <c r="CN3790" i="9"/>
  <c r="CM3791" i="9"/>
  <c r="CN3791" i="9"/>
  <c r="CM3792" i="9"/>
  <c r="CN3792" i="9"/>
  <c r="CM3793" i="9"/>
  <c r="CN3793" i="9"/>
  <c r="CM3794" i="9"/>
  <c r="CN3794" i="9"/>
  <c r="CM3795" i="9"/>
  <c r="CN3795" i="9"/>
  <c r="CM3796" i="9"/>
  <c r="CN3796" i="9"/>
  <c r="CM3797" i="9"/>
  <c r="CN3797" i="9"/>
  <c r="CM3808" i="9"/>
  <c r="CN3808" i="9"/>
  <c r="CM3809" i="9"/>
  <c r="CN3809" i="9"/>
  <c r="CM3810" i="9"/>
  <c r="CN3810" i="9"/>
  <c r="CM3811" i="9"/>
  <c r="CN3811" i="9"/>
  <c r="CM3812" i="9"/>
  <c r="CN3812" i="9"/>
  <c r="CM3813" i="9"/>
  <c r="CN3813" i="9"/>
  <c r="CM3814" i="9"/>
  <c r="CN3814" i="9"/>
  <c r="CM3815" i="9"/>
  <c r="CN3815" i="9"/>
  <c r="CM3816" i="9"/>
  <c r="CN3816" i="9"/>
  <c r="CM3817" i="9"/>
  <c r="CN3817" i="9"/>
  <c r="CM3818" i="9"/>
  <c r="CN3818" i="9"/>
  <c r="CM3819" i="9"/>
  <c r="CN3819" i="9"/>
  <c r="CM3830" i="9"/>
  <c r="CN3830" i="9"/>
  <c r="CM3831" i="9"/>
  <c r="CN3831" i="9"/>
  <c r="CM3832" i="9"/>
  <c r="CN3832" i="9"/>
  <c r="CM3833" i="9"/>
  <c r="CN3833" i="9"/>
  <c r="CM3834" i="9"/>
  <c r="CN3834" i="9"/>
  <c r="CM3835" i="9"/>
  <c r="CN3835" i="9"/>
  <c r="CM3836" i="9"/>
  <c r="CN3836" i="9"/>
  <c r="CM3837" i="9"/>
  <c r="CN3837" i="9"/>
  <c r="CM3838" i="9"/>
  <c r="CN3838" i="9"/>
  <c r="CM3839" i="9"/>
  <c r="CN3839" i="9"/>
  <c r="CM3840" i="9"/>
  <c r="CN3840" i="9"/>
  <c r="CM3841" i="9"/>
  <c r="CN3841" i="9"/>
  <c r="CM3852" i="9"/>
  <c r="CN3852" i="9"/>
  <c r="CM3853" i="9"/>
  <c r="CN3853" i="9"/>
  <c r="CM3854" i="9"/>
  <c r="CN3854" i="9"/>
  <c r="CM3855" i="9"/>
  <c r="CN3855" i="9"/>
  <c r="CM3856" i="9"/>
  <c r="CN3856" i="9"/>
  <c r="CM3857" i="9"/>
  <c r="CN3857" i="9"/>
  <c r="CM3858" i="9"/>
  <c r="CN3858" i="9"/>
  <c r="CM3859" i="9"/>
  <c r="CN3859" i="9"/>
  <c r="CM3860" i="9"/>
  <c r="CN3860" i="9"/>
  <c r="CM3861" i="9"/>
  <c r="CN3861" i="9"/>
  <c r="CM3862" i="9"/>
  <c r="CN3862" i="9"/>
  <c r="CM3863" i="9"/>
  <c r="CN3863" i="9"/>
  <c r="CM3874" i="9"/>
  <c r="CN3874" i="9"/>
  <c r="CM3875" i="9"/>
  <c r="CN3875" i="9"/>
  <c r="CM3876" i="9"/>
  <c r="CN3876" i="9"/>
  <c r="CM3877" i="9"/>
  <c r="CN3877" i="9"/>
  <c r="CM3878" i="9"/>
  <c r="CN3878" i="9"/>
  <c r="CM3879" i="9"/>
  <c r="CN3879" i="9"/>
  <c r="CM3880" i="9"/>
  <c r="CN3880" i="9"/>
  <c r="CM3881" i="9"/>
  <c r="CN3881" i="9"/>
  <c r="CM3882" i="9"/>
  <c r="CN3882" i="9"/>
  <c r="CM3883" i="9"/>
  <c r="CN3883" i="9"/>
  <c r="CM3884" i="9"/>
  <c r="CN3884" i="9"/>
  <c r="CM3885" i="9"/>
  <c r="CN3885" i="9"/>
  <c r="CM3896" i="9"/>
  <c r="CN3896" i="9"/>
  <c r="CM3897" i="9"/>
  <c r="CN3897" i="9"/>
  <c r="CM3898" i="9"/>
  <c r="CN3898" i="9"/>
  <c r="CM3899" i="9"/>
  <c r="CN3899" i="9"/>
  <c r="CM3900" i="9"/>
  <c r="CN3900" i="9"/>
  <c r="CM3901" i="9"/>
  <c r="CN3901" i="9"/>
  <c r="CM3902" i="9"/>
  <c r="CN3902" i="9"/>
  <c r="CM3903" i="9"/>
  <c r="CN3903" i="9"/>
  <c r="CM3904" i="9"/>
  <c r="CN3904" i="9"/>
  <c r="CM3905" i="9"/>
  <c r="CN3905" i="9"/>
  <c r="CM3906" i="9"/>
  <c r="CN3906" i="9"/>
  <c r="CM3907" i="9"/>
  <c r="CN3907" i="9"/>
  <c r="CM3918" i="9"/>
  <c r="CN3918" i="9"/>
  <c r="CM3919" i="9"/>
  <c r="CN3919" i="9"/>
  <c r="CM3920" i="9"/>
  <c r="CN3920" i="9"/>
  <c r="CM3921" i="9"/>
  <c r="CN3921" i="9"/>
  <c r="CM3922" i="9"/>
  <c r="CN3922" i="9"/>
  <c r="CM3923" i="9"/>
  <c r="CN3923" i="9"/>
  <c r="CM3924" i="9"/>
  <c r="CN3924" i="9"/>
  <c r="CM3925" i="9"/>
  <c r="CN3925" i="9"/>
  <c r="CM3926" i="9"/>
  <c r="CN3926" i="9"/>
  <c r="CM3927" i="9"/>
  <c r="CN3927" i="9"/>
  <c r="CM3928" i="9"/>
  <c r="CN3928" i="9"/>
  <c r="CM3929" i="9"/>
  <c r="CN3929" i="9"/>
  <c r="CM3940" i="9"/>
  <c r="CN3940" i="9"/>
  <c r="CM3941" i="9"/>
  <c r="CN3941" i="9"/>
  <c r="CM3942" i="9"/>
  <c r="CN3942" i="9"/>
  <c r="CM3943" i="9"/>
  <c r="CN3943" i="9"/>
  <c r="CM3944" i="9"/>
  <c r="CN3944" i="9"/>
  <c r="CM3945" i="9"/>
  <c r="CN3945" i="9"/>
  <c r="CM3946" i="9"/>
  <c r="CN3946" i="9"/>
  <c r="CM3947" i="9"/>
  <c r="CN3947" i="9"/>
  <c r="CM3948" i="9"/>
  <c r="CN3948" i="9"/>
  <c r="CM3949" i="9"/>
  <c r="CN3949" i="9"/>
  <c r="CM3950" i="9"/>
  <c r="CN3950" i="9"/>
  <c r="CM3951" i="9"/>
  <c r="CN3951" i="9"/>
  <c r="CM3962" i="9"/>
  <c r="CN3962" i="9"/>
  <c r="CM3963" i="9"/>
  <c r="CN3963" i="9"/>
  <c r="CM3964" i="9"/>
  <c r="CN3964" i="9"/>
  <c r="CM3965" i="9"/>
  <c r="CN3965" i="9"/>
  <c r="CM3966" i="9"/>
  <c r="CN3966" i="9"/>
  <c r="CM3967" i="9"/>
  <c r="CN3967" i="9"/>
  <c r="CM3968" i="9"/>
  <c r="CN3968" i="9"/>
  <c r="CM3969" i="9"/>
  <c r="CN3969" i="9"/>
  <c r="CM3970" i="9"/>
  <c r="CN3970" i="9"/>
  <c r="CM3971" i="9"/>
  <c r="CN3971" i="9"/>
  <c r="CM3972" i="9"/>
  <c r="CN3972" i="9"/>
  <c r="CM3973" i="9"/>
  <c r="CN3973" i="9"/>
  <c r="CM3984" i="9"/>
  <c r="CN3984" i="9"/>
  <c r="CM3985" i="9"/>
  <c r="CN3985" i="9"/>
  <c r="CM3986" i="9"/>
  <c r="CN3986" i="9"/>
  <c r="CM3987" i="9"/>
  <c r="CN3987" i="9"/>
  <c r="CM3988" i="9"/>
  <c r="CN3988" i="9"/>
  <c r="CM3989" i="9"/>
  <c r="CN3989" i="9"/>
  <c r="CM3990" i="9"/>
  <c r="CN3990" i="9"/>
  <c r="CM3991" i="9"/>
  <c r="CN3991" i="9"/>
  <c r="CM3992" i="9"/>
  <c r="CN3992" i="9"/>
  <c r="CM3993" i="9"/>
  <c r="CN3993" i="9"/>
  <c r="CM3994" i="9"/>
  <c r="CN3994" i="9"/>
  <c r="CM3995" i="9"/>
  <c r="CN3995" i="9"/>
  <c r="CM4006" i="9"/>
  <c r="CN4006" i="9"/>
  <c r="CM4007" i="9"/>
  <c r="CN4007" i="9"/>
  <c r="CM4008" i="9"/>
  <c r="CN4008" i="9"/>
  <c r="CM4009" i="9"/>
  <c r="CN4009" i="9"/>
  <c r="CM4010" i="9"/>
  <c r="CN4010" i="9"/>
  <c r="CM4011" i="9"/>
  <c r="CN4011" i="9"/>
  <c r="CM4012" i="9"/>
  <c r="CN4012" i="9"/>
  <c r="CM4013" i="9"/>
  <c r="CN4013" i="9"/>
  <c r="CM4014" i="9"/>
  <c r="CN4014" i="9"/>
  <c r="CM4015" i="9"/>
  <c r="CN4015" i="9"/>
  <c r="CM4016" i="9"/>
  <c r="CN4016" i="9"/>
  <c r="CM4017" i="9"/>
  <c r="CN4017" i="9"/>
  <c r="CM4028" i="9"/>
  <c r="CN4028" i="9"/>
  <c r="CM4029" i="9"/>
  <c r="CN4029" i="9"/>
  <c r="CM4030" i="9"/>
  <c r="CN4030" i="9"/>
  <c r="CM4031" i="9"/>
  <c r="CN4031" i="9"/>
  <c r="CM4032" i="9"/>
  <c r="CN4032" i="9"/>
  <c r="CM4033" i="9"/>
  <c r="CN4033" i="9"/>
  <c r="CM4034" i="9"/>
  <c r="CN4034" i="9"/>
  <c r="CM4035" i="9"/>
  <c r="CN4035" i="9"/>
  <c r="CM4036" i="9"/>
  <c r="CN4036" i="9"/>
  <c r="CM4037" i="9"/>
  <c r="CN4037" i="9"/>
  <c r="CM4038" i="9"/>
  <c r="CN4038" i="9"/>
  <c r="CM4039" i="9"/>
  <c r="CN4039" i="9"/>
  <c r="CM4050" i="9"/>
  <c r="CN4050" i="9"/>
  <c r="CM4051" i="9"/>
  <c r="CN4051" i="9"/>
  <c r="CM4052" i="9"/>
  <c r="CN4052" i="9"/>
  <c r="CM4053" i="9"/>
  <c r="CN4053" i="9"/>
  <c r="CM4054" i="9"/>
  <c r="CN4054" i="9"/>
  <c r="CM4055" i="9"/>
  <c r="CN4055" i="9"/>
  <c r="CM4056" i="9"/>
  <c r="CN4056" i="9"/>
  <c r="CM4057" i="9"/>
  <c r="CN4057" i="9"/>
  <c r="CM4058" i="9"/>
  <c r="CN4058" i="9"/>
  <c r="CM4059" i="9"/>
  <c r="CN4059" i="9"/>
  <c r="CM4060" i="9"/>
  <c r="CN4060" i="9"/>
  <c r="CM4061" i="9"/>
  <c r="CN4061" i="9"/>
  <c r="CM4072" i="9"/>
  <c r="CN4072" i="9"/>
  <c r="CM4073" i="9"/>
  <c r="CN4073" i="9"/>
  <c r="CM4074" i="9"/>
  <c r="CN4074" i="9"/>
  <c r="CM4075" i="9"/>
  <c r="CN4075" i="9"/>
  <c r="CM4076" i="9"/>
  <c r="CN4076" i="9"/>
  <c r="CM4077" i="9"/>
  <c r="CN4077" i="9"/>
  <c r="CM4078" i="9"/>
  <c r="CN4078" i="9"/>
  <c r="CM4079" i="9"/>
  <c r="CN4079" i="9"/>
  <c r="CM4080" i="9"/>
  <c r="CN4080" i="9"/>
  <c r="CM4081" i="9"/>
  <c r="CN4081" i="9"/>
  <c r="CM4082" i="9"/>
  <c r="CN4082" i="9"/>
  <c r="CM4083" i="9"/>
  <c r="CN4083" i="9"/>
  <c r="CM4094" i="9"/>
  <c r="CN4094" i="9"/>
  <c r="CM4095" i="9"/>
  <c r="CN4095" i="9"/>
  <c r="CM4096" i="9"/>
  <c r="CN4096" i="9"/>
  <c r="CM4097" i="9"/>
  <c r="CN4097" i="9"/>
  <c r="CM4098" i="9"/>
  <c r="CN4098" i="9"/>
  <c r="CM4099" i="9"/>
  <c r="CN4099" i="9"/>
  <c r="CM4100" i="9"/>
  <c r="CN4100" i="9"/>
  <c r="CM4101" i="9"/>
  <c r="CN4101" i="9"/>
  <c r="CM4102" i="9"/>
  <c r="CN4102" i="9"/>
  <c r="CM4103" i="9"/>
  <c r="CN4103" i="9"/>
  <c r="CM4104" i="9"/>
  <c r="CN4104" i="9"/>
  <c r="CM4105" i="9"/>
  <c r="CN4105" i="9"/>
  <c r="CM4116" i="9"/>
  <c r="CN4116" i="9"/>
  <c r="CM4117" i="9"/>
  <c r="CN4117" i="9"/>
  <c r="CM4118" i="9"/>
  <c r="CN4118" i="9"/>
  <c r="CM4119" i="9"/>
  <c r="CN4119" i="9"/>
  <c r="CM4120" i="9"/>
  <c r="CN4120" i="9"/>
  <c r="CM4121" i="9"/>
  <c r="CN4121" i="9"/>
  <c r="CM4122" i="9"/>
  <c r="CN4122" i="9"/>
  <c r="CM4123" i="9"/>
  <c r="CN4123" i="9"/>
  <c r="CM4124" i="9"/>
  <c r="CN4124" i="9"/>
  <c r="CM4125" i="9"/>
  <c r="CN4125" i="9"/>
  <c r="CM4126" i="9"/>
  <c r="CN4126" i="9"/>
  <c r="CM4127" i="9"/>
  <c r="CN4127" i="9"/>
  <c r="CM4138" i="9"/>
  <c r="CN4138" i="9"/>
  <c r="CM4139" i="9"/>
  <c r="CN4139" i="9"/>
  <c r="CM4140" i="9"/>
  <c r="CN4140" i="9"/>
  <c r="CM4141" i="9"/>
  <c r="CN4141" i="9"/>
  <c r="CM4142" i="9"/>
  <c r="CN4142" i="9"/>
  <c r="CM4143" i="9"/>
  <c r="CN4143" i="9"/>
  <c r="CM4144" i="9"/>
  <c r="CN4144" i="9"/>
  <c r="CM4145" i="9"/>
  <c r="CN4145" i="9"/>
  <c r="CM4146" i="9"/>
  <c r="CN4146" i="9"/>
  <c r="CM4147" i="9"/>
  <c r="CN4147" i="9"/>
  <c r="CM4148" i="9"/>
  <c r="CN4148" i="9"/>
  <c r="CM4149" i="9"/>
  <c r="CN4149" i="9"/>
  <c r="CM4160" i="9"/>
  <c r="CN4160" i="9"/>
  <c r="CM4161" i="9"/>
  <c r="CN4161" i="9"/>
  <c r="CM4162" i="9"/>
  <c r="CN4162" i="9"/>
  <c r="CM4163" i="9"/>
  <c r="CN4163" i="9"/>
  <c r="CM4164" i="9"/>
  <c r="CN4164" i="9"/>
  <c r="CM4165" i="9"/>
  <c r="CN4165" i="9"/>
  <c r="CM4166" i="9"/>
  <c r="CN4166" i="9"/>
  <c r="CM4167" i="9"/>
  <c r="CN4167" i="9"/>
  <c r="CM4168" i="9"/>
  <c r="CN4168" i="9"/>
  <c r="CM4169" i="9"/>
  <c r="CN4169" i="9"/>
  <c r="CM4170" i="9"/>
  <c r="CN4170" i="9"/>
  <c r="CM4171" i="9"/>
  <c r="CN4171" i="9"/>
  <c r="CM4182" i="9"/>
  <c r="CN4182" i="9"/>
  <c r="CM4183" i="9"/>
  <c r="CN4183" i="9"/>
  <c r="CM4184" i="9"/>
  <c r="CN4184" i="9"/>
  <c r="CM4185" i="9"/>
  <c r="CN4185" i="9"/>
  <c r="CM4186" i="9"/>
  <c r="CN4186" i="9"/>
  <c r="CM4187" i="9"/>
  <c r="CN4187" i="9"/>
  <c r="CM4188" i="9"/>
  <c r="CN4188" i="9"/>
  <c r="CM4189" i="9"/>
  <c r="CN4189" i="9"/>
  <c r="CM4190" i="9"/>
  <c r="CN4190" i="9"/>
  <c r="CM4191" i="9"/>
  <c r="CN4191" i="9"/>
  <c r="CM4192" i="9"/>
  <c r="CN4192" i="9"/>
  <c r="CM4193" i="9"/>
  <c r="CN4193" i="9"/>
  <c r="CM4204" i="9"/>
  <c r="CN4204" i="9"/>
  <c r="CM4205" i="9"/>
  <c r="CN4205" i="9"/>
  <c r="CM4206" i="9"/>
  <c r="CN4206" i="9"/>
  <c r="CM4207" i="9"/>
  <c r="CN4207" i="9"/>
  <c r="CM4208" i="9"/>
  <c r="CN4208" i="9"/>
  <c r="CM4209" i="9"/>
  <c r="CN4209" i="9"/>
  <c r="CM4210" i="9"/>
  <c r="CN4210" i="9"/>
  <c r="CM4211" i="9"/>
  <c r="CN4211" i="9"/>
  <c r="CM4212" i="9"/>
  <c r="CN4212" i="9"/>
  <c r="CM4213" i="9"/>
  <c r="CN4213" i="9"/>
  <c r="CM4214" i="9"/>
  <c r="CN4214" i="9"/>
  <c r="CM4215" i="9"/>
  <c r="CN4215" i="9"/>
  <c r="CM4226" i="9"/>
  <c r="CN4226" i="9"/>
  <c r="CM4227" i="9"/>
  <c r="CN4227" i="9"/>
  <c r="CM4228" i="9"/>
  <c r="CN4228" i="9"/>
  <c r="CM4229" i="9"/>
  <c r="CN4229" i="9"/>
  <c r="CM4230" i="9"/>
  <c r="CN4230" i="9"/>
  <c r="CM4231" i="9"/>
  <c r="CN4231" i="9"/>
  <c r="CM4232" i="9"/>
  <c r="CN4232" i="9"/>
  <c r="CM4233" i="9"/>
  <c r="CN4233" i="9"/>
  <c r="CM4234" i="9"/>
  <c r="CN4234" i="9"/>
  <c r="CM4235" i="9"/>
  <c r="CN4235" i="9"/>
  <c r="CM4236" i="9"/>
  <c r="CN4236" i="9"/>
  <c r="CM4237" i="9"/>
  <c r="CN4237" i="9"/>
  <c r="CM4248" i="9"/>
  <c r="CN4248" i="9"/>
  <c r="CM4249" i="9"/>
  <c r="CN4249" i="9"/>
  <c r="CM4250" i="9"/>
  <c r="CN4250" i="9"/>
  <c r="CM4251" i="9"/>
  <c r="CN4251" i="9"/>
  <c r="CM4252" i="9"/>
  <c r="CN4252" i="9"/>
  <c r="CM4253" i="9"/>
  <c r="CN4253" i="9"/>
  <c r="CM4254" i="9"/>
  <c r="CN4254" i="9"/>
  <c r="CM4255" i="9"/>
  <c r="CN4255" i="9"/>
  <c r="CM4256" i="9"/>
  <c r="CN4256" i="9"/>
  <c r="CM4257" i="9"/>
  <c r="CN4257" i="9"/>
  <c r="CM4258" i="9"/>
  <c r="CN4258" i="9"/>
  <c r="CM4259" i="9"/>
  <c r="CN4259" i="9"/>
  <c r="CM4270" i="9"/>
  <c r="CN4270" i="9"/>
  <c r="CM4271" i="9"/>
  <c r="CN4271" i="9"/>
  <c r="CM4272" i="9"/>
  <c r="CN4272" i="9"/>
  <c r="CM4273" i="9"/>
  <c r="CN4273" i="9"/>
  <c r="CM4274" i="9"/>
  <c r="CN4274" i="9"/>
  <c r="CM4275" i="9"/>
  <c r="CN4275" i="9"/>
  <c r="CM4276" i="9"/>
  <c r="CN4276" i="9"/>
  <c r="CM4277" i="9"/>
  <c r="CN4277" i="9"/>
  <c r="CM4278" i="9"/>
  <c r="CN4278" i="9"/>
  <c r="CM4279" i="9"/>
  <c r="CN4279" i="9"/>
  <c r="CM4280" i="9"/>
  <c r="CN4280" i="9"/>
  <c r="CM4281" i="9"/>
  <c r="CN4281" i="9"/>
  <c r="CM4292" i="9"/>
  <c r="CN4292" i="9"/>
  <c r="CM4293" i="9"/>
  <c r="CN4293" i="9"/>
  <c r="CM4294" i="9"/>
  <c r="CN4294" i="9"/>
  <c r="CM4295" i="9"/>
  <c r="CN4295" i="9"/>
  <c r="CM4296" i="9"/>
  <c r="CN4296" i="9"/>
  <c r="CM4297" i="9"/>
  <c r="CN4297" i="9"/>
  <c r="CM4298" i="9"/>
  <c r="CN4298" i="9"/>
  <c r="CM4299" i="9"/>
  <c r="CN4299" i="9"/>
  <c r="CM4300" i="9"/>
  <c r="CN4300" i="9"/>
  <c r="CM4301" i="9"/>
  <c r="CN4301" i="9"/>
  <c r="CM4302" i="9"/>
  <c r="CN4302" i="9"/>
  <c r="CM4303" i="9"/>
  <c r="CN4303" i="9"/>
  <c r="CM4314" i="9"/>
  <c r="CN4314" i="9"/>
  <c r="CM4315" i="9"/>
  <c r="CN4315" i="9"/>
  <c r="CM4316" i="9"/>
  <c r="CN4316" i="9"/>
  <c r="CM4317" i="9"/>
  <c r="CN4317" i="9"/>
  <c r="CM4318" i="9"/>
  <c r="CN4318" i="9"/>
  <c r="CM4319" i="9"/>
  <c r="CN4319" i="9"/>
  <c r="CM4320" i="9"/>
  <c r="CN4320" i="9"/>
  <c r="CM4321" i="9"/>
  <c r="CN4321" i="9"/>
  <c r="CM4322" i="9"/>
  <c r="CN4322" i="9"/>
  <c r="CM4323" i="9"/>
  <c r="CN4323" i="9"/>
  <c r="CM4324" i="9"/>
  <c r="CN4324" i="9"/>
  <c r="CM4325" i="9"/>
  <c r="CN4325" i="9"/>
  <c r="CM4336" i="9"/>
  <c r="CN4336" i="9"/>
  <c r="CM4337" i="9"/>
  <c r="CN4337" i="9"/>
  <c r="CM4338" i="9"/>
  <c r="CN4338" i="9"/>
  <c r="CM4339" i="9"/>
  <c r="CN4339" i="9"/>
  <c r="CM4340" i="9"/>
  <c r="CN4340" i="9"/>
  <c r="CM4341" i="9"/>
  <c r="CN4341" i="9"/>
  <c r="CM4342" i="9"/>
  <c r="CN4342" i="9"/>
  <c r="CM4343" i="9"/>
  <c r="CN4343" i="9"/>
  <c r="CM4344" i="9"/>
  <c r="CN4344" i="9"/>
  <c r="CM4345" i="9"/>
  <c r="CN4345" i="9"/>
  <c r="CM4346" i="9"/>
  <c r="CN4346" i="9"/>
  <c r="CM4347" i="9"/>
  <c r="CN4347" i="9"/>
  <c r="CM4358" i="9"/>
  <c r="CN4358" i="9"/>
  <c r="CM4359" i="9"/>
  <c r="CN4359" i="9"/>
  <c r="CM4360" i="9"/>
  <c r="CN4360" i="9"/>
  <c r="CM4361" i="9"/>
  <c r="CN4361" i="9"/>
  <c r="CM4362" i="9"/>
  <c r="CN4362" i="9"/>
  <c r="CM4363" i="9"/>
  <c r="CN4363" i="9"/>
  <c r="CM4364" i="9"/>
  <c r="CN4364" i="9"/>
  <c r="CM4365" i="9"/>
  <c r="CN4365" i="9"/>
  <c r="CM4366" i="9"/>
  <c r="CN4366" i="9"/>
  <c r="CM4367" i="9"/>
  <c r="CN4367" i="9"/>
  <c r="CM4368" i="9"/>
  <c r="CN4368" i="9"/>
  <c r="CM4369" i="9"/>
  <c r="CN4369" i="9"/>
  <c r="CM4380" i="9"/>
  <c r="CN4380" i="9"/>
  <c r="CM4381" i="9"/>
  <c r="CN4381" i="9"/>
  <c r="CM4382" i="9"/>
  <c r="CN4382" i="9"/>
  <c r="CM4383" i="9"/>
  <c r="CN4383" i="9"/>
  <c r="CM4384" i="9"/>
  <c r="CN4384" i="9"/>
  <c r="CM4385" i="9"/>
  <c r="CN4385" i="9"/>
  <c r="CM4386" i="9"/>
  <c r="CN4386" i="9"/>
  <c r="CM4387" i="9"/>
  <c r="CN4387" i="9"/>
  <c r="CM4388" i="9"/>
  <c r="CN4388" i="9"/>
  <c r="CM4389" i="9"/>
  <c r="CN4389" i="9"/>
  <c r="CM4390" i="9"/>
  <c r="CN4390" i="9"/>
  <c r="CM4391" i="9"/>
  <c r="CN4391" i="9"/>
  <c r="CM4402" i="9"/>
  <c r="CN4402" i="9"/>
  <c r="CM4403" i="9"/>
  <c r="CN4403" i="9"/>
  <c r="CM4404" i="9"/>
  <c r="CN4404" i="9"/>
  <c r="CM4405" i="9"/>
  <c r="CN4405" i="9"/>
  <c r="CM4406" i="9"/>
  <c r="CN4406" i="9"/>
  <c r="CM4407" i="9"/>
  <c r="CN4407" i="9"/>
  <c r="CM4408" i="9"/>
  <c r="CN4408" i="9"/>
  <c r="CM4409" i="9"/>
  <c r="CN4409" i="9"/>
  <c r="CM4410" i="9"/>
  <c r="CN4410" i="9"/>
  <c r="CM4411" i="9"/>
  <c r="CN4411" i="9"/>
  <c r="CM4412" i="9"/>
  <c r="CN4412" i="9"/>
  <c r="CM4413" i="9"/>
  <c r="CN4413" i="9"/>
  <c r="CM4424" i="9"/>
  <c r="CN4424" i="9"/>
  <c r="CM4425" i="9"/>
  <c r="CN4425" i="9"/>
  <c r="CM4426" i="9"/>
  <c r="CN4426" i="9"/>
  <c r="CM4427" i="9"/>
  <c r="CN4427" i="9"/>
  <c r="CM4428" i="9"/>
  <c r="CN4428" i="9"/>
  <c r="CM4429" i="9"/>
  <c r="CN4429" i="9"/>
  <c r="CM4430" i="9"/>
  <c r="CN4430" i="9"/>
  <c r="CM4431" i="9"/>
  <c r="CN4431" i="9"/>
  <c r="CM4432" i="9"/>
  <c r="CN4432" i="9"/>
  <c r="CM4433" i="9"/>
  <c r="CN4433" i="9"/>
  <c r="CM4434" i="9"/>
  <c r="CN4434" i="9"/>
  <c r="CM4435" i="9"/>
  <c r="CN4435" i="9"/>
  <c r="CM4446" i="9"/>
  <c r="CN4446" i="9"/>
  <c r="CM4447" i="9"/>
  <c r="CN4447" i="9"/>
  <c r="CM4448" i="9"/>
  <c r="CN4448" i="9"/>
  <c r="CM4449" i="9"/>
  <c r="CN4449" i="9"/>
  <c r="CM4450" i="9"/>
  <c r="CN4450" i="9"/>
  <c r="CM4451" i="9"/>
  <c r="CN4451" i="9"/>
  <c r="CM4452" i="9"/>
  <c r="CN4452" i="9"/>
  <c r="CM4453" i="9"/>
  <c r="CN4453" i="9"/>
  <c r="CM4454" i="9"/>
  <c r="CN4454" i="9"/>
  <c r="CM4455" i="9"/>
  <c r="CN4455" i="9"/>
  <c r="CM4456" i="9"/>
  <c r="CN4456" i="9"/>
  <c r="CM4457" i="9"/>
  <c r="CN4457" i="9"/>
  <c r="CM4468" i="9"/>
  <c r="CN4468" i="9"/>
  <c r="CM4469" i="9"/>
  <c r="CN4469" i="9"/>
  <c r="CM4470" i="9"/>
  <c r="CN4470" i="9"/>
  <c r="CM4471" i="9"/>
  <c r="CN4471" i="9"/>
  <c r="CM4472" i="9"/>
  <c r="CN4472" i="9"/>
  <c r="CM4473" i="9"/>
  <c r="CN4473" i="9"/>
  <c r="CM4474" i="9"/>
  <c r="CN4474" i="9"/>
  <c r="CM4475" i="9"/>
  <c r="CN4475" i="9"/>
  <c r="CM4476" i="9"/>
  <c r="CN4476" i="9"/>
  <c r="CM4477" i="9"/>
  <c r="CN4477" i="9"/>
  <c r="CM4478" i="9"/>
  <c r="CN4478" i="9"/>
  <c r="CM4479" i="9"/>
  <c r="CN4479" i="9"/>
  <c r="CM4490" i="9"/>
  <c r="CN4490" i="9"/>
  <c r="CM4491" i="9"/>
  <c r="CN4491" i="9"/>
  <c r="CM4492" i="9"/>
  <c r="CN4492" i="9"/>
  <c r="CM4493" i="9"/>
  <c r="CN4493" i="9"/>
  <c r="CM4494" i="9"/>
  <c r="CN4494" i="9"/>
  <c r="CM4495" i="9"/>
  <c r="CN4495" i="9"/>
  <c r="CM4496" i="9"/>
  <c r="CN4496" i="9"/>
  <c r="CM4497" i="9"/>
  <c r="CN4497" i="9"/>
  <c r="CM4498" i="9"/>
  <c r="CN4498" i="9"/>
  <c r="CM4499" i="9"/>
  <c r="CN4499" i="9"/>
  <c r="CM4500" i="9"/>
  <c r="CN4500" i="9"/>
  <c r="CM4501" i="9"/>
  <c r="CN4501" i="9"/>
  <c r="CM4512" i="9"/>
  <c r="CN4512" i="9"/>
  <c r="CM4513" i="9"/>
  <c r="CN4513" i="9"/>
  <c r="CM4514" i="9"/>
  <c r="CN4514" i="9"/>
  <c r="CM4515" i="9"/>
  <c r="CN4515" i="9"/>
  <c r="CM4516" i="9"/>
  <c r="CN4516" i="9"/>
  <c r="CM4517" i="9"/>
  <c r="CN4517" i="9"/>
  <c r="CM4518" i="9"/>
  <c r="CN4518" i="9"/>
  <c r="CM4519" i="9"/>
  <c r="CN4519" i="9"/>
  <c r="CM4520" i="9"/>
  <c r="CN4520" i="9"/>
  <c r="CM4521" i="9"/>
  <c r="CN4521" i="9"/>
  <c r="CM4522" i="9"/>
  <c r="CN4522" i="9"/>
  <c r="CM4523" i="9"/>
  <c r="CN4523" i="9"/>
  <c r="CM4534" i="9"/>
  <c r="CN4534" i="9"/>
  <c r="CM4535" i="9"/>
  <c r="CN4535" i="9"/>
  <c r="CM4536" i="9"/>
  <c r="CN4536" i="9"/>
  <c r="CM4537" i="9"/>
  <c r="CN4537" i="9"/>
  <c r="CM4538" i="9"/>
  <c r="CN4538" i="9"/>
  <c r="CM4539" i="9"/>
  <c r="CN4539" i="9"/>
  <c r="CM4540" i="9"/>
  <c r="CN4540" i="9"/>
  <c r="CM4541" i="9"/>
  <c r="CN4541" i="9"/>
  <c r="CM4542" i="9"/>
  <c r="CN4542" i="9"/>
  <c r="CM4543" i="9"/>
  <c r="CN4543" i="9"/>
  <c r="CM4544" i="9"/>
  <c r="CN4544" i="9"/>
  <c r="CM4545" i="9"/>
  <c r="CN4545" i="9"/>
  <c r="CM4556" i="9"/>
  <c r="CN4556" i="9"/>
  <c r="CM4557" i="9"/>
  <c r="CN4557" i="9"/>
  <c r="CM4558" i="9"/>
  <c r="CN4558" i="9"/>
  <c r="CM4559" i="9"/>
  <c r="CN4559" i="9"/>
  <c r="CM4560" i="9"/>
  <c r="CN4560" i="9"/>
  <c r="CM4561" i="9"/>
  <c r="CN4561" i="9"/>
  <c r="CM4562" i="9"/>
  <c r="CN4562" i="9"/>
  <c r="CM4563" i="9"/>
  <c r="CN4563" i="9"/>
  <c r="CM4564" i="9"/>
  <c r="CN4564" i="9"/>
  <c r="CM4565" i="9"/>
  <c r="CN4565" i="9"/>
  <c r="CM4566" i="9"/>
  <c r="CN4566" i="9"/>
  <c r="CM4567" i="9"/>
  <c r="CN4567" i="9"/>
  <c r="CM4578" i="9"/>
  <c r="CN4578" i="9"/>
  <c r="CM4579" i="9"/>
  <c r="CN4579" i="9"/>
  <c r="CM4580" i="9"/>
  <c r="CN4580" i="9"/>
  <c r="CM4581" i="9"/>
  <c r="CN4581" i="9"/>
  <c r="CM4582" i="9"/>
  <c r="CN4582" i="9"/>
  <c r="CM4583" i="9"/>
  <c r="CN4583" i="9"/>
  <c r="CM4584" i="9"/>
  <c r="CN4584" i="9"/>
  <c r="CM4585" i="9"/>
  <c r="CN4585" i="9"/>
  <c r="CM4586" i="9"/>
  <c r="CN4586" i="9"/>
  <c r="CM4587" i="9"/>
  <c r="CN4587" i="9"/>
  <c r="CM4588" i="9"/>
  <c r="CN4588" i="9"/>
  <c r="CM4589" i="9"/>
  <c r="CN4589" i="9"/>
  <c r="CM4600" i="9"/>
  <c r="CN4600" i="9"/>
  <c r="CM4601" i="9"/>
  <c r="CN4601" i="9"/>
  <c r="CM4602" i="9"/>
  <c r="CN4602" i="9"/>
  <c r="CM4603" i="9"/>
  <c r="CN4603" i="9"/>
  <c r="CM4604" i="9"/>
  <c r="CN4604" i="9"/>
  <c r="CM4605" i="9"/>
  <c r="CN4605" i="9"/>
  <c r="CM4606" i="9"/>
  <c r="CN4606" i="9"/>
  <c r="CM4607" i="9"/>
  <c r="CN4607" i="9"/>
  <c r="CM4608" i="9"/>
  <c r="CN4608" i="9"/>
  <c r="CM4609" i="9"/>
  <c r="CN4609" i="9"/>
  <c r="CM4610" i="9"/>
  <c r="CN4610" i="9"/>
  <c r="CM4611" i="9"/>
  <c r="CN4611" i="9"/>
  <c r="CM4622" i="9"/>
  <c r="CN4622" i="9"/>
  <c r="CM4623" i="9"/>
  <c r="CN4623" i="9"/>
  <c r="CM4624" i="9"/>
  <c r="CN4624" i="9"/>
  <c r="CM4625" i="9"/>
  <c r="CN4625" i="9"/>
  <c r="CM4626" i="9"/>
  <c r="CN4626" i="9"/>
  <c r="CM4627" i="9"/>
  <c r="CN4627" i="9"/>
  <c r="CM4628" i="9"/>
  <c r="CN4628" i="9"/>
  <c r="CM4629" i="9"/>
  <c r="CN4629" i="9"/>
  <c r="CM4630" i="9"/>
  <c r="CN4630" i="9"/>
  <c r="CM4631" i="9"/>
  <c r="CN4631" i="9"/>
  <c r="CM4632" i="9"/>
  <c r="CN4632" i="9"/>
  <c r="CM4633" i="9"/>
  <c r="CN4633" i="9"/>
  <c r="CM4644" i="9"/>
  <c r="CN4644" i="9"/>
  <c r="CM4645" i="9"/>
  <c r="CN4645" i="9"/>
  <c r="CM4646" i="9"/>
  <c r="CN4646" i="9"/>
  <c r="CM4647" i="9"/>
  <c r="CN4647" i="9"/>
  <c r="CM4648" i="9"/>
  <c r="CN4648" i="9"/>
  <c r="CM4649" i="9"/>
  <c r="CN4649" i="9"/>
  <c r="CM4650" i="9"/>
  <c r="CN4650" i="9"/>
  <c r="CM4651" i="9"/>
  <c r="CN4651" i="9"/>
  <c r="CM4652" i="9"/>
  <c r="CN4652" i="9"/>
  <c r="CM4653" i="9"/>
  <c r="CN4653" i="9"/>
  <c r="CM4654" i="9"/>
  <c r="CN4654" i="9"/>
  <c r="CM4655" i="9"/>
  <c r="CN4655" i="9"/>
  <c r="CM4666" i="9"/>
  <c r="CN4666" i="9"/>
  <c r="CM4667" i="9"/>
  <c r="CN4667" i="9"/>
  <c r="CM4668" i="9"/>
  <c r="CN4668" i="9"/>
  <c r="CM4669" i="9"/>
  <c r="CN4669" i="9"/>
  <c r="CM4670" i="9"/>
  <c r="CN4670" i="9"/>
  <c r="CM4671" i="9"/>
  <c r="CN4671" i="9"/>
  <c r="CM4672" i="9"/>
  <c r="CN4672" i="9"/>
  <c r="CM4673" i="9"/>
  <c r="CN4673" i="9"/>
  <c r="CM4674" i="9"/>
  <c r="CN4674" i="9"/>
  <c r="CM4675" i="9"/>
  <c r="CN4675" i="9"/>
  <c r="CM4676" i="9"/>
  <c r="CN4676" i="9"/>
  <c r="CM4677" i="9"/>
  <c r="CN4677" i="9"/>
  <c r="CM4688" i="9"/>
  <c r="CN4688" i="9"/>
  <c r="CM4689" i="9"/>
  <c r="CN4689" i="9"/>
  <c r="CM4690" i="9"/>
  <c r="CN4690" i="9"/>
  <c r="CM4691" i="9"/>
  <c r="CN4691" i="9"/>
  <c r="CM4692" i="9"/>
  <c r="CN4692" i="9"/>
  <c r="CM4693" i="9"/>
  <c r="CN4693" i="9"/>
  <c r="CM4694" i="9"/>
  <c r="CN4694" i="9"/>
  <c r="CM4695" i="9"/>
  <c r="CN4695" i="9"/>
  <c r="CM4696" i="9"/>
  <c r="CN4696" i="9"/>
  <c r="CM4697" i="9"/>
  <c r="CN4697" i="9"/>
  <c r="CM4698" i="9"/>
  <c r="CN4698" i="9"/>
  <c r="CM4699" i="9"/>
  <c r="CN4699" i="9"/>
  <c r="CM4710" i="9"/>
  <c r="CN4710" i="9"/>
  <c r="CM4711" i="9"/>
  <c r="CN4711" i="9"/>
  <c r="CM4712" i="9"/>
  <c r="CN4712" i="9"/>
  <c r="CM4713" i="9"/>
  <c r="CN4713" i="9"/>
  <c r="CM4714" i="9"/>
  <c r="CN4714" i="9"/>
  <c r="CM4715" i="9"/>
  <c r="CN4715" i="9"/>
  <c r="CM4716" i="9"/>
  <c r="CN4716" i="9"/>
  <c r="CM4717" i="9"/>
  <c r="CN4717" i="9"/>
  <c r="CM4718" i="9"/>
  <c r="CN4718" i="9"/>
  <c r="CM4719" i="9"/>
  <c r="CN4719" i="9"/>
  <c r="CM4720" i="9"/>
  <c r="CN4720" i="9"/>
  <c r="CM4721" i="9"/>
  <c r="CN4721" i="9"/>
  <c r="CM4732" i="9"/>
  <c r="CN4732" i="9"/>
  <c r="CM4733" i="9"/>
  <c r="CN4733" i="9"/>
  <c r="CM4734" i="9"/>
  <c r="CN4734" i="9"/>
  <c r="CM4735" i="9"/>
  <c r="CN4735" i="9"/>
  <c r="CM4736" i="9"/>
  <c r="CN4736" i="9"/>
  <c r="CM4737" i="9"/>
  <c r="CN4737" i="9"/>
  <c r="CM4738" i="9"/>
  <c r="CN4738" i="9"/>
  <c r="CM4739" i="9"/>
  <c r="CN4739" i="9"/>
  <c r="CM4740" i="9"/>
  <c r="CN4740" i="9"/>
  <c r="CM4741" i="9"/>
  <c r="CN4741" i="9"/>
  <c r="CM4742" i="9"/>
  <c r="CN4742" i="9"/>
  <c r="CM4743" i="9"/>
  <c r="CN4743" i="9"/>
  <c r="CM4754" i="9"/>
  <c r="CN4754" i="9"/>
  <c r="CM4755" i="9"/>
  <c r="CN4755" i="9"/>
  <c r="CM4756" i="9"/>
  <c r="CN4756" i="9"/>
  <c r="CM4757" i="9"/>
  <c r="CN4757" i="9"/>
  <c r="CM4758" i="9"/>
  <c r="CN4758" i="9"/>
  <c r="CM4759" i="9"/>
  <c r="CN4759" i="9"/>
  <c r="CM4760" i="9"/>
  <c r="CN4760" i="9"/>
  <c r="CM4761" i="9"/>
  <c r="CN4761" i="9"/>
  <c r="CM4762" i="9"/>
  <c r="CN4762" i="9"/>
  <c r="CM4763" i="9"/>
  <c r="CN4763" i="9"/>
  <c r="CM4764" i="9"/>
  <c r="CN4764" i="9"/>
  <c r="CM4765" i="9"/>
  <c r="CN4765" i="9"/>
  <c r="CM4776" i="9"/>
  <c r="CN4776" i="9"/>
  <c r="CM4777" i="9"/>
  <c r="CN4777" i="9"/>
  <c r="CM4778" i="9"/>
  <c r="CN4778" i="9"/>
  <c r="CM4779" i="9"/>
  <c r="CN4779" i="9"/>
  <c r="CM4780" i="9"/>
  <c r="CN4780" i="9"/>
  <c r="CM4781" i="9"/>
  <c r="CN4781" i="9"/>
  <c r="CM4782" i="9"/>
  <c r="CN4782" i="9"/>
  <c r="CM4783" i="9"/>
  <c r="CN4783" i="9"/>
  <c r="CM4784" i="9"/>
  <c r="CN4784" i="9"/>
  <c r="CM4785" i="9"/>
  <c r="CN4785" i="9"/>
  <c r="CM4786" i="9"/>
  <c r="CN4786" i="9"/>
  <c r="CM4787" i="9"/>
  <c r="CN4787" i="9"/>
  <c r="CM4798" i="9"/>
  <c r="CN4798" i="9"/>
  <c r="CM4799" i="9"/>
  <c r="CN4799" i="9"/>
  <c r="CM4800" i="9"/>
  <c r="CN4800" i="9"/>
  <c r="CM4801" i="9"/>
  <c r="CN4801" i="9"/>
  <c r="CM4802" i="9"/>
  <c r="CN4802" i="9"/>
  <c r="CM4803" i="9"/>
  <c r="CN4803" i="9"/>
  <c r="CM4804" i="9"/>
  <c r="CN4804" i="9"/>
  <c r="CM4805" i="9"/>
  <c r="CN4805" i="9"/>
  <c r="CM4806" i="9"/>
  <c r="CN4806" i="9"/>
  <c r="CM4807" i="9"/>
  <c r="CN4807" i="9"/>
  <c r="CM4808" i="9"/>
  <c r="CN4808" i="9"/>
  <c r="CM4809" i="9"/>
  <c r="CN4809" i="9"/>
  <c r="CM4820" i="9"/>
  <c r="CN4820" i="9"/>
  <c r="CM4821" i="9"/>
  <c r="CN4821" i="9"/>
  <c r="CM4822" i="9"/>
  <c r="CN4822" i="9"/>
  <c r="CM4823" i="9"/>
  <c r="CN4823" i="9"/>
  <c r="CM4824" i="9"/>
  <c r="CN4824" i="9"/>
  <c r="CM4825" i="9"/>
  <c r="CN4825" i="9"/>
  <c r="CM4826" i="9"/>
  <c r="CN4826" i="9"/>
  <c r="CM4827" i="9"/>
  <c r="CN4827" i="9"/>
  <c r="CM4828" i="9"/>
  <c r="CN4828" i="9"/>
  <c r="CM4829" i="9"/>
  <c r="CN4829" i="9"/>
  <c r="CM4830" i="9"/>
  <c r="CN4830" i="9"/>
  <c r="CM4831" i="9"/>
  <c r="CN4831" i="9"/>
  <c r="CN2" i="9"/>
  <c r="CM2" i="9"/>
  <c r="AR4841" i="9"/>
  <c r="CN4841" i="9"/>
  <c r="AQ4841" i="9"/>
  <c r="CM4841" i="9"/>
  <c r="AR4840" i="9"/>
  <c r="CN4840" i="9"/>
  <c r="AQ4840" i="9"/>
  <c r="CM4840" i="9"/>
  <c r="AR4839" i="9"/>
  <c r="CN4839" i="9"/>
  <c r="AQ4839" i="9"/>
  <c r="CM4839" i="9"/>
  <c r="AR4838" i="9"/>
  <c r="CN4838" i="9"/>
  <c r="AQ4838" i="9"/>
  <c r="CM4838" i="9"/>
  <c r="AR4837" i="9"/>
  <c r="CN4837" i="9"/>
  <c r="AQ4837" i="9"/>
  <c r="CM4837" i="9"/>
  <c r="AR4836" i="9"/>
  <c r="CN4836" i="9"/>
  <c r="AQ4836" i="9"/>
  <c r="CM4836" i="9"/>
  <c r="AR4835" i="9"/>
  <c r="CN4835" i="9"/>
  <c r="AQ4835" i="9"/>
  <c r="CM4835" i="9"/>
  <c r="AR4834" i="9"/>
  <c r="CN4834" i="9"/>
  <c r="AQ4834" i="9"/>
  <c r="CM4834" i="9"/>
  <c r="AR4833" i="9"/>
  <c r="CN4833" i="9"/>
  <c r="AQ4833" i="9"/>
  <c r="CM4833" i="9"/>
  <c r="AR4832" i="9"/>
  <c r="CN4832" i="9"/>
  <c r="AQ4832" i="9"/>
  <c r="CM4832" i="9"/>
  <c r="AR4819" i="9"/>
  <c r="CN4819" i="9"/>
  <c r="AQ4819" i="9"/>
  <c r="CM4819" i="9"/>
  <c r="AR4818" i="9"/>
  <c r="CN4818" i="9"/>
  <c r="AQ4818" i="9"/>
  <c r="CM4818" i="9"/>
  <c r="AR4817" i="9"/>
  <c r="CN4817" i="9"/>
  <c r="AQ4817" i="9"/>
  <c r="CM4817" i="9"/>
  <c r="AR4816" i="9"/>
  <c r="CN4816" i="9"/>
  <c r="AQ4816" i="9"/>
  <c r="CM4816" i="9"/>
  <c r="AR4815" i="9"/>
  <c r="CN4815" i="9"/>
  <c r="AQ4815" i="9"/>
  <c r="CM4815" i="9"/>
  <c r="AR4814" i="9"/>
  <c r="CN4814" i="9"/>
  <c r="AQ4814" i="9"/>
  <c r="CM4814" i="9"/>
  <c r="AR4813" i="9"/>
  <c r="CN4813" i="9"/>
  <c r="AQ4813" i="9"/>
  <c r="CM4813" i="9"/>
  <c r="AR4812" i="9"/>
  <c r="CN4812" i="9"/>
  <c r="AQ4812" i="9"/>
  <c r="CM4812" i="9"/>
  <c r="AR4811" i="9"/>
  <c r="CN4811" i="9"/>
  <c r="AQ4811" i="9"/>
  <c r="CM4811" i="9"/>
  <c r="AR4810" i="9"/>
  <c r="CN4810" i="9"/>
  <c r="AQ4810" i="9"/>
  <c r="CM4810" i="9"/>
  <c r="AR4797" i="9"/>
  <c r="CN4797" i="9"/>
  <c r="AQ4797" i="9"/>
  <c r="CM4797" i="9"/>
  <c r="AR4796" i="9"/>
  <c r="CN4796" i="9"/>
  <c r="AQ4796" i="9"/>
  <c r="CM4796" i="9"/>
  <c r="AR4795" i="9"/>
  <c r="CN4795" i="9"/>
  <c r="AQ4795" i="9"/>
  <c r="CM4795" i="9"/>
  <c r="AR4794" i="9"/>
  <c r="CN4794" i="9"/>
  <c r="AQ4794" i="9"/>
  <c r="CM4794" i="9"/>
  <c r="AR4793" i="9"/>
  <c r="CN4793" i="9"/>
  <c r="AQ4793" i="9"/>
  <c r="CM4793" i="9"/>
  <c r="AR4792" i="9"/>
  <c r="CN4792" i="9"/>
  <c r="AQ4792" i="9"/>
  <c r="CM4792" i="9"/>
  <c r="AR4791" i="9"/>
  <c r="CN4791" i="9"/>
  <c r="AQ4791" i="9"/>
  <c r="CM4791" i="9"/>
  <c r="AR4790" i="9"/>
  <c r="CN4790" i="9"/>
  <c r="AQ4790" i="9"/>
  <c r="CM4790" i="9"/>
  <c r="AR4789" i="9"/>
  <c r="CN4789" i="9"/>
  <c r="AQ4789" i="9"/>
  <c r="CM4789" i="9"/>
  <c r="AR4788" i="9"/>
  <c r="CN4788" i="9"/>
  <c r="AQ4788" i="9"/>
  <c r="CM4788" i="9"/>
  <c r="AR4775" i="9"/>
  <c r="CN4775" i="9"/>
  <c r="AQ4775" i="9"/>
  <c r="CM4775" i="9"/>
  <c r="AR4774" i="9"/>
  <c r="CN4774" i="9"/>
  <c r="AQ4774" i="9"/>
  <c r="CM4774" i="9"/>
  <c r="AR4773" i="9"/>
  <c r="CN4773" i="9"/>
  <c r="AQ4773" i="9"/>
  <c r="CM4773" i="9"/>
  <c r="AR4772" i="9"/>
  <c r="CN4772" i="9"/>
  <c r="AQ4772" i="9"/>
  <c r="CM4772" i="9"/>
  <c r="AR4771" i="9"/>
  <c r="CN4771" i="9"/>
  <c r="AQ4771" i="9"/>
  <c r="CM4771" i="9"/>
  <c r="AR4770" i="9"/>
  <c r="CN4770" i="9"/>
  <c r="AQ4770" i="9"/>
  <c r="CM4770" i="9"/>
  <c r="AR4769" i="9"/>
  <c r="CN4769" i="9"/>
  <c r="AQ4769" i="9"/>
  <c r="CM4769" i="9"/>
  <c r="AR4768" i="9"/>
  <c r="CN4768" i="9"/>
  <c r="AQ4768" i="9"/>
  <c r="CM4768" i="9"/>
  <c r="AR4767" i="9"/>
  <c r="CN4767" i="9"/>
  <c r="AQ4767" i="9"/>
  <c r="CM4767" i="9"/>
  <c r="AR4766" i="9"/>
  <c r="CN4766" i="9"/>
  <c r="AQ4766" i="9"/>
  <c r="CM4766" i="9"/>
  <c r="AQ4753" i="9"/>
  <c r="CM4753" i="9"/>
  <c r="AQ4752" i="9"/>
  <c r="CM4752" i="9"/>
  <c r="AQ4751" i="9"/>
  <c r="CM4751" i="9"/>
  <c r="AQ4750" i="9"/>
  <c r="CM4750" i="9"/>
  <c r="AQ4749" i="9"/>
  <c r="CM4749" i="9"/>
  <c r="AQ4748" i="9"/>
  <c r="CM4748" i="9"/>
  <c r="AQ4747" i="9"/>
  <c r="CM4747" i="9"/>
  <c r="AQ4746" i="9"/>
  <c r="CM4746" i="9"/>
  <c r="AQ4745" i="9"/>
  <c r="CM4745" i="9"/>
  <c r="AQ4744" i="9"/>
  <c r="CM4744" i="9"/>
  <c r="AR4731" i="9"/>
  <c r="CN4731" i="9"/>
  <c r="AQ4731" i="9"/>
  <c r="CM4731" i="9"/>
  <c r="AR4730" i="9"/>
  <c r="CN4730" i="9"/>
  <c r="AQ4730" i="9"/>
  <c r="CM4730" i="9"/>
  <c r="AR4729" i="9"/>
  <c r="CN4729" i="9"/>
  <c r="AQ4729" i="9"/>
  <c r="CM4729" i="9"/>
  <c r="AR4728" i="9"/>
  <c r="CN4728" i="9"/>
  <c r="AQ4728" i="9"/>
  <c r="CM4728" i="9"/>
  <c r="AR4727" i="9"/>
  <c r="CN4727" i="9"/>
  <c r="AQ4727" i="9"/>
  <c r="CM4727" i="9"/>
  <c r="AR4726" i="9"/>
  <c r="CN4726" i="9"/>
  <c r="AQ4726" i="9"/>
  <c r="CM4726" i="9"/>
  <c r="AR4725" i="9"/>
  <c r="CN4725" i="9"/>
  <c r="AQ4725" i="9"/>
  <c r="CM4725" i="9"/>
  <c r="AR4724" i="9"/>
  <c r="CN4724" i="9"/>
  <c r="AQ4724" i="9"/>
  <c r="CM4724" i="9"/>
  <c r="AR4723" i="9"/>
  <c r="CN4723" i="9"/>
  <c r="AQ4723" i="9"/>
  <c r="CM4723" i="9"/>
  <c r="AR4722" i="9"/>
  <c r="CN4722" i="9"/>
  <c r="AQ4722" i="9"/>
  <c r="CM4722" i="9"/>
  <c r="AR4709" i="9"/>
  <c r="CN4709" i="9"/>
  <c r="AQ4709" i="9"/>
  <c r="CM4709" i="9"/>
  <c r="AR4708" i="9"/>
  <c r="CN4708" i="9"/>
  <c r="AQ4708" i="9"/>
  <c r="CM4708" i="9"/>
  <c r="AR4707" i="9"/>
  <c r="CN4707" i="9"/>
  <c r="AQ4707" i="9"/>
  <c r="CM4707" i="9"/>
  <c r="AR4706" i="9"/>
  <c r="CN4706" i="9"/>
  <c r="AQ4706" i="9"/>
  <c r="CM4706" i="9"/>
  <c r="AR4705" i="9"/>
  <c r="CN4705" i="9"/>
  <c r="AQ4705" i="9"/>
  <c r="CM4705" i="9"/>
  <c r="AR4704" i="9"/>
  <c r="CN4704" i="9"/>
  <c r="AQ4704" i="9"/>
  <c r="CM4704" i="9"/>
  <c r="AR4703" i="9"/>
  <c r="CN4703" i="9"/>
  <c r="AQ4703" i="9"/>
  <c r="CM4703" i="9"/>
  <c r="AR4702" i="9"/>
  <c r="CN4702" i="9"/>
  <c r="AQ4702" i="9"/>
  <c r="CM4702" i="9"/>
  <c r="AR4701" i="9"/>
  <c r="CN4701" i="9"/>
  <c r="AQ4701" i="9"/>
  <c r="CM4701" i="9"/>
  <c r="AR4700" i="9"/>
  <c r="CN4700" i="9"/>
  <c r="AQ4700" i="9"/>
  <c r="CM4700" i="9"/>
  <c r="AR4687" i="9"/>
  <c r="CN4687" i="9"/>
  <c r="AQ4687" i="9"/>
  <c r="CM4687" i="9"/>
  <c r="AR4686" i="9"/>
  <c r="CN4686" i="9"/>
  <c r="AQ4686" i="9"/>
  <c r="CM4686" i="9"/>
  <c r="AR4685" i="9"/>
  <c r="CN4685" i="9"/>
  <c r="AQ4685" i="9"/>
  <c r="CM4685" i="9"/>
  <c r="AR4684" i="9"/>
  <c r="CN4684" i="9"/>
  <c r="AQ4684" i="9"/>
  <c r="CM4684" i="9"/>
  <c r="AR4683" i="9"/>
  <c r="CN4683" i="9"/>
  <c r="AQ4683" i="9"/>
  <c r="CM4683" i="9"/>
  <c r="AR4682" i="9"/>
  <c r="CN4682" i="9"/>
  <c r="AQ4682" i="9"/>
  <c r="CM4682" i="9"/>
  <c r="AR4681" i="9"/>
  <c r="CN4681" i="9"/>
  <c r="AQ4681" i="9"/>
  <c r="CM4681" i="9"/>
  <c r="AR4680" i="9"/>
  <c r="CN4680" i="9"/>
  <c r="AQ4680" i="9"/>
  <c r="CM4680" i="9"/>
  <c r="AR4679" i="9"/>
  <c r="CN4679" i="9"/>
  <c r="AQ4679" i="9"/>
  <c r="CM4679" i="9"/>
  <c r="AR4678" i="9"/>
  <c r="CN4678" i="9"/>
  <c r="AQ4678" i="9"/>
  <c r="CM4678" i="9"/>
  <c r="AR4665" i="9"/>
  <c r="CN4665" i="9"/>
  <c r="AQ4665" i="9"/>
  <c r="CM4665" i="9"/>
  <c r="AR4664" i="9"/>
  <c r="CN4664" i="9"/>
  <c r="AQ4664" i="9"/>
  <c r="CM4664" i="9"/>
  <c r="AR4663" i="9"/>
  <c r="CN4663" i="9"/>
  <c r="AQ4663" i="9"/>
  <c r="CM4663" i="9"/>
  <c r="AR4662" i="9"/>
  <c r="CN4662" i="9"/>
  <c r="AQ4662" i="9"/>
  <c r="CM4662" i="9"/>
  <c r="AR4661" i="9"/>
  <c r="CN4661" i="9"/>
  <c r="AQ4661" i="9"/>
  <c r="CM4661" i="9"/>
  <c r="AR4660" i="9"/>
  <c r="CN4660" i="9"/>
  <c r="AQ4660" i="9"/>
  <c r="CM4660" i="9"/>
  <c r="AR4659" i="9"/>
  <c r="CN4659" i="9"/>
  <c r="AQ4659" i="9"/>
  <c r="CM4659" i="9"/>
  <c r="AR4658" i="9"/>
  <c r="CN4658" i="9"/>
  <c r="AQ4658" i="9"/>
  <c r="CM4658" i="9"/>
  <c r="AR4657" i="9"/>
  <c r="CN4657" i="9"/>
  <c r="AQ4657" i="9"/>
  <c r="CM4657" i="9"/>
  <c r="AR4656" i="9"/>
  <c r="CN4656" i="9"/>
  <c r="AQ4656" i="9"/>
  <c r="CM4656" i="9"/>
  <c r="AQ4643" i="9"/>
  <c r="CM4643" i="9"/>
  <c r="AQ4642" i="9"/>
  <c r="CM4642" i="9"/>
  <c r="AQ4641" i="9"/>
  <c r="CM4641" i="9"/>
  <c r="AQ4640" i="9"/>
  <c r="CM4640" i="9"/>
  <c r="AQ4639" i="9"/>
  <c r="CM4639" i="9"/>
  <c r="AQ4638" i="9"/>
  <c r="CM4638" i="9"/>
  <c r="AQ4637" i="9"/>
  <c r="CM4637" i="9"/>
  <c r="AQ4636" i="9"/>
  <c r="CM4636" i="9"/>
  <c r="AQ4635" i="9"/>
  <c r="CM4635" i="9"/>
  <c r="AQ4634" i="9"/>
  <c r="CM4634" i="9"/>
  <c r="AR4621" i="9"/>
  <c r="CN4621" i="9"/>
  <c r="AQ4621" i="9"/>
  <c r="CM4621" i="9"/>
  <c r="AR4620" i="9"/>
  <c r="CN4620" i="9"/>
  <c r="AQ4620" i="9"/>
  <c r="CM4620" i="9"/>
  <c r="AR4619" i="9"/>
  <c r="CN4619" i="9"/>
  <c r="AQ4619" i="9"/>
  <c r="CM4619" i="9"/>
  <c r="AR4618" i="9"/>
  <c r="CN4618" i="9"/>
  <c r="AQ4618" i="9"/>
  <c r="CM4618" i="9"/>
  <c r="AR4617" i="9"/>
  <c r="CN4617" i="9"/>
  <c r="AQ4617" i="9"/>
  <c r="CM4617" i="9"/>
  <c r="AR4616" i="9"/>
  <c r="CN4616" i="9"/>
  <c r="AQ4616" i="9"/>
  <c r="CM4616" i="9"/>
  <c r="AR4615" i="9"/>
  <c r="CN4615" i="9"/>
  <c r="AQ4615" i="9"/>
  <c r="CM4615" i="9"/>
  <c r="AR4614" i="9"/>
  <c r="CN4614" i="9"/>
  <c r="AQ4614" i="9"/>
  <c r="CM4614" i="9"/>
  <c r="AR4613" i="9"/>
  <c r="CN4613" i="9"/>
  <c r="AQ4613" i="9"/>
  <c r="CM4613" i="9"/>
  <c r="AR4612" i="9"/>
  <c r="CN4612" i="9"/>
  <c r="AQ4612" i="9"/>
  <c r="CM4612" i="9"/>
  <c r="AR4599" i="9"/>
  <c r="CN4599" i="9"/>
  <c r="AQ4599" i="9"/>
  <c r="CM4599" i="9"/>
  <c r="AR4598" i="9"/>
  <c r="CN4598" i="9"/>
  <c r="AQ4598" i="9"/>
  <c r="CM4598" i="9"/>
  <c r="AR4597" i="9"/>
  <c r="CN4597" i="9"/>
  <c r="AQ4597" i="9"/>
  <c r="CM4597" i="9"/>
  <c r="AR4596" i="9"/>
  <c r="CN4596" i="9"/>
  <c r="AQ4596" i="9"/>
  <c r="CM4596" i="9"/>
  <c r="AR4595" i="9"/>
  <c r="CN4595" i="9"/>
  <c r="AQ4595" i="9"/>
  <c r="CM4595" i="9"/>
  <c r="AR4594" i="9"/>
  <c r="CN4594" i="9"/>
  <c r="AQ4594" i="9"/>
  <c r="CM4594" i="9"/>
  <c r="AR4593" i="9"/>
  <c r="CN4593" i="9"/>
  <c r="AQ4593" i="9"/>
  <c r="CM4593" i="9"/>
  <c r="AR4592" i="9"/>
  <c r="CN4592" i="9"/>
  <c r="AQ4592" i="9"/>
  <c r="CM4592" i="9"/>
  <c r="AR4591" i="9"/>
  <c r="CN4591" i="9"/>
  <c r="AQ4591" i="9"/>
  <c r="CM4591" i="9"/>
  <c r="AR4590" i="9"/>
  <c r="CN4590" i="9"/>
  <c r="AQ4590" i="9"/>
  <c r="CM4590" i="9"/>
  <c r="AR4577" i="9"/>
  <c r="CN4577" i="9"/>
  <c r="AQ4577" i="9"/>
  <c r="CM4577" i="9"/>
  <c r="AR4576" i="9"/>
  <c r="CN4576" i="9"/>
  <c r="AQ4576" i="9"/>
  <c r="CM4576" i="9"/>
  <c r="AR4575" i="9"/>
  <c r="CN4575" i="9"/>
  <c r="AQ4575" i="9"/>
  <c r="CM4575" i="9"/>
  <c r="AR4574" i="9"/>
  <c r="CN4574" i="9"/>
  <c r="AQ4574" i="9"/>
  <c r="CM4574" i="9"/>
  <c r="AR4573" i="9"/>
  <c r="CN4573" i="9"/>
  <c r="AQ4573" i="9"/>
  <c r="CM4573" i="9"/>
  <c r="AR4572" i="9"/>
  <c r="CN4572" i="9"/>
  <c r="AQ4572" i="9"/>
  <c r="CM4572" i="9"/>
  <c r="AR4571" i="9"/>
  <c r="CN4571" i="9"/>
  <c r="AQ4571" i="9"/>
  <c r="CM4571" i="9"/>
  <c r="AR4570" i="9"/>
  <c r="CN4570" i="9"/>
  <c r="AQ4570" i="9"/>
  <c r="CM4570" i="9"/>
  <c r="AR4569" i="9"/>
  <c r="CN4569" i="9"/>
  <c r="AQ4569" i="9"/>
  <c r="CM4569" i="9"/>
  <c r="AR4568" i="9"/>
  <c r="CN4568" i="9"/>
  <c r="AQ4568" i="9"/>
  <c r="CM4568" i="9"/>
  <c r="AR4555" i="9"/>
  <c r="CN4555" i="9"/>
  <c r="AQ4555" i="9"/>
  <c r="CM4555" i="9"/>
  <c r="AR4554" i="9"/>
  <c r="CN4554" i="9"/>
  <c r="AQ4554" i="9"/>
  <c r="CM4554" i="9"/>
  <c r="AR4553" i="9"/>
  <c r="CN4553" i="9"/>
  <c r="AQ4553" i="9"/>
  <c r="CM4553" i="9"/>
  <c r="AR4552" i="9"/>
  <c r="CN4552" i="9"/>
  <c r="AQ4552" i="9"/>
  <c r="CM4552" i="9"/>
  <c r="AR4551" i="9"/>
  <c r="CN4551" i="9"/>
  <c r="AQ4551" i="9"/>
  <c r="CM4551" i="9"/>
  <c r="AR4550" i="9"/>
  <c r="CN4550" i="9"/>
  <c r="AQ4550" i="9"/>
  <c r="CM4550" i="9"/>
  <c r="AR4549" i="9"/>
  <c r="CN4549" i="9"/>
  <c r="AQ4549" i="9"/>
  <c r="CM4549" i="9"/>
  <c r="AR4548" i="9"/>
  <c r="CN4548" i="9"/>
  <c r="AQ4548" i="9"/>
  <c r="CM4548" i="9"/>
  <c r="AR4547" i="9"/>
  <c r="CN4547" i="9"/>
  <c r="AQ4547" i="9"/>
  <c r="CM4547" i="9"/>
  <c r="AR4546" i="9"/>
  <c r="CN4546" i="9"/>
  <c r="AQ4546" i="9"/>
  <c r="CM4546" i="9"/>
  <c r="AQ4533" i="9"/>
  <c r="CM4533" i="9"/>
  <c r="AQ4532" i="9"/>
  <c r="CM4532" i="9"/>
  <c r="AQ4531" i="9"/>
  <c r="CM4531" i="9"/>
  <c r="AQ4530" i="9"/>
  <c r="CM4530" i="9"/>
  <c r="AQ4529" i="9"/>
  <c r="CM4529" i="9"/>
  <c r="AQ4528" i="9"/>
  <c r="CM4528" i="9"/>
  <c r="AQ4527" i="9"/>
  <c r="CM4527" i="9"/>
  <c r="AQ4526" i="9"/>
  <c r="CM4526" i="9"/>
  <c r="AQ4525" i="9"/>
  <c r="CM4525" i="9"/>
  <c r="AQ4524" i="9"/>
  <c r="CM4524" i="9"/>
  <c r="AR4511" i="9"/>
  <c r="CN4511" i="9"/>
  <c r="AQ4511" i="9"/>
  <c r="CM4511" i="9"/>
  <c r="AR4510" i="9"/>
  <c r="CN4510" i="9"/>
  <c r="AQ4510" i="9"/>
  <c r="CM4510" i="9"/>
  <c r="AR4509" i="9"/>
  <c r="CN4509" i="9"/>
  <c r="AQ4509" i="9"/>
  <c r="CM4509" i="9"/>
  <c r="AR4508" i="9"/>
  <c r="CN4508" i="9"/>
  <c r="AQ4508" i="9"/>
  <c r="CM4508" i="9"/>
  <c r="AR4507" i="9"/>
  <c r="CN4507" i="9"/>
  <c r="AQ4507" i="9"/>
  <c r="CM4507" i="9"/>
  <c r="AR4506" i="9"/>
  <c r="CN4506" i="9"/>
  <c r="AQ4506" i="9"/>
  <c r="CM4506" i="9"/>
  <c r="AR4505" i="9"/>
  <c r="CN4505" i="9"/>
  <c r="AQ4505" i="9"/>
  <c r="CM4505" i="9"/>
  <c r="AR4504" i="9"/>
  <c r="CN4504" i="9"/>
  <c r="AQ4504" i="9"/>
  <c r="CM4504" i="9"/>
  <c r="AR4503" i="9"/>
  <c r="CN4503" i="9"/>
  <c r="AQ4503" i="9"/>
  <c r="CM4503" i="9"/>
  <c r="AR4502" i="9"/>
  <c r="CN4502" i="9"/>
  <c r="AQ4502" i="9"/>
  <c r="CM4502" i="9"/>
  <c r="AR4489" i="9"/>
  <c r="CN4489" i="9"/>
  <c r="AQ4489" i="9"/>
  <c r="CM4489" i="9"/>
  <c r="AR4488" i="9"/>
  <c r="CN4488" i="9"/>
  <c r="AQ4488" i="9"/>
  <c r="CM4488" i="9"/>
  <c r="AR4487" i="9"/>
  <c r="CN4487" i="9"/>
  <c r="AQ4487" i="9"/>
  <c r="CM4487" i="9"/>
  <c r="AR4486" i="9"/>
  <c r="CN4486" i="9"/>
  <c r="AQ4486" i="9"/>
  <c r="CM4486" i="9"/>
  <c r="AR4485" i="9"/>
  <c r="CN4485" i="9"/>
  <c r="AQ4485" i="9"/>
  <c r="CM4485" i="9"/>
  <c r="AR4484" i="9"/>
  <c r="CN4484" i="9"/>
  <c r="AQ4484" i="9"/>
  <c r="CM4484" i="9"/>
  <c r="AR4483" i="9"/>
  <c r="CN4483" i="9"/>
  <c r="AQ4483" i="9"/>
  <c r="CM4483" i="9"/>
  <c r="AR4482" i="9"/>
  <c r="CN4482" i="9"/>
  <c r="AQ4482" i="9"/>
  <c r="CM4482" i="9"/>
  <c r="AR4481" i="9"/>
  <c r="CN4481" i="9"/>
  <c r="AQ4481" i="9"/>
  <c r="CM4481" i="9"/>
  <c r="AR4480" i="9"/>
  <c r="CN4480" i="9"/>
  <c r="AQ4480" i="9"/>
  <c r="CM4480" i="9"/>
  <c r="AR4467" i="9"/>
  <c r="CN4467" i="9"/>
  <c r="AQ4467" i="9"/>
  <c r="CM4467" i="9"/>
  <c r="AR4466" i="9"/>
  <c r="CN4466" i="9"/>
  <c r="AQ4466" i="9"/>
  <c r="CM4466" i="9"/>
  <c r="AR4465" i="9"/>
  <c r="CN4465" i="9"/>
  <c r="AQ4465" i="9"/>
  <c r="CM4465" i="9"/>
  <c r="AR4464" i="9"/>
  <c r="CN4464" i="9"/>
  <c r="AQ4464" i="9"/>
  <c r="CM4464" i="9"/>
  <c r="AR4463" i="9"/>
  <c r="CN4463" i="9"/>
  <c r="AQ4463" i="9"/>
  <c r="CM4463" i="9"/>
  <c r="AR4462" i="9"/>
  <c r="CN4462" i="9"/>
  <c r="AQ4462" i="9"/>
  <c r="CM4462" i="9"/>
  <c r="AR4461" i="9"/>
  <c r="CN4461" i="9"/>
  <c r="AQ4461" i="9"/>
  <c r="CM4461" i="9"/>
  <c r="AR4460" i="9"/>
  <c r="CN4460" i="9"/>
  <c r="AQ4460" i="9"/>
  <c r="CM4460" i="9"/>
  <c r="AR4459" i="9"/>
  <c r="CN4459" i="9"/>
  <c r="AQ4459" i="9"/>
  <c r="CM4459" i="9"/>
  <c r="AR4458" i="9"/>
  <c r="CN4458" i="9"/>
  <c r="AQ4458" i="9"/>
  <c r="CM4458" i="9"/>
  <c r="AR4445" i="9"/>
  <c r="CN4445" i="9"/>
  <c r="AQ4445" i="9"/>
  <c r="CM4445" i="9"/>
  <c r="AR4444" i="9"/>
  <c r="CN4444" i="9"/>
  <c r="AQ4444" i="9"/>
  <c r="CM4444" i="9"/>
  <c r="AR4443" i="9"/>
  <c r="CN4443" i="9"/>
  <c r="AQ4443" i="9"/>
  <c r="CM4443" i="9"/>
  <c r="AR4442" i="9"/>
  <c r="CN4442" i="9"/>
  <c r="AQ4442" i="9"/>
  <c r="CM4442" i="9"/>
  <c r="AR4441" i="9"/>
  <c r="CN4441" i="9"/>
  <c r="AQ4441" i="9"/>
  <c r="CM4441" i="9"/>
  <c r="AR4440" i="9"/>
  <c r="CN4440" i="9"/>
  <c r="AQ4440" i="9"/>
  <c r="CM4440" i="9"/>
  <c r="AR4439" i="9"/>
  <c r="CN4439" i="9"/>
  <c r="AQ4439" i="9"/>
  <c r="CM4439" i="9"/>
  <c r="AR4438" i="9"/>
  <c r="CN4438" i="9"/>
  <c r="AQ4438" i="9"/>
  <c r="CM4438" i="9"/>
  <c r="AR4437" i="9"/>
  <c r="CN4437" i="9"/>
  <c r="AQ4437" i="9"/>
  <c r="CM4437" i="9"/>
  <c r="AR4436" i="9"/>
  <c r="CN4436" i="9"/>
  <c r="AQ4436" i="9"/>
  <c r="CM4436" i="9"/>
  <c r="AQ4423" i="9"/>
  <c r="CM4423" i="9"/>
  <c r="AQ4422" i="9"/>
  <c r="CM4422" i="9"/>
  <c r="AQ4421" i="9"/>
  <c r="CM4421" i="9"/>
  <c r="AQ4420" i="9"/>
  <c r="CM4420" i="9"/>
  <c r="AQ4419" i="9"/>
  <c r="CM4419" i="9"/>
  <c r="AQ4418" i="9"/>
  <c r="CM4418" i="9"/>
  <c r="AQ4417" i="9"/>
  <c r="CM4417" i="9"/>
  <c r="AQ4416" i="9"/>
  <c r="CM4416" i="9"/>
  <c r="AQ4415" i="9"/>
  <c r="CM4415" i="9"/>
  <c r="AQ4414" i="9"/>
  <c r="CM4414" i="9"/>
  <c r="AR4401" i="9"/>
  <c r="CN4401" i="9"/>
  <c r="AQ4401" i="9"/>
  <c r="CM4401" i="9"/>
  <c r="AR4400" i="9"/>
  <c r="CN4400" i="9"/>
  <c r="AQ4400" i="9"/>
  <c r="CM4400" i="9"/>
  <c r="AR4399" i="9"/>
  <c r="CN4399" i="9"/>
  <c r="AQ4399" i="9"/>
  <c r="CM4399" i="9"/>
  <c r="AR4398" i="9"/>
  <c r="CN4398" i="9"/>
  <c r="AQ4398" i="9"/>
  <c r="CM4398" i="9"/>
  <c r="AR4397" i="9"/>
  <c r="CN4397" i="9"/>
  <c r="AQ4397" i="9"/>
  <c r="CM4397" i="9"/>
  <c r="AR4396" i="9"/>
  <c r="CN4396" i="9"/>
  <c r="AQ4396" i="9"/>
  <c r="CM4396" i="9"/>
  <c r="AR4395" i="9"/>
  <c r="CN4395" i="9"/>
  <c r="AQ4395" i="9"/>
  <c r="CM4395" i="9"/>
  <c r="AR4394" i="9"/>
  <c r="CN4394" i="9"/>
  <c r="AQ4394" i="9"/>
  <c r="CM4394" i="9"/>
  <c r="AR4393" i="9"/>
  <c r="CN4393" i="9"/>
  <c r="AQ4393" i="9"/>
  <c r="CM4393" i="9"/>
  <c r="AR4392" i="9"/>
  <c r="CN4392" i="9"/>
  <c r="AQ4392" i="9"/>
  <c r="CM4392" i="9"/>
  <c r="AR4379" i="9"/>
  <c r="CN4379" i="9"/>
  <c r="AQ4379" i="9"/>
  <c r="CM4379" i="9"/>
  <c r="AR4378" i="9"/>
  <c r="CN4378" i="9"/>
  <c r="AQ4378" i="9"/>
  <c r="CM4378" i="9"/>
  <c r="AR4377" i="9"/>
  <c r="CN4377" i="9"/>
  <c r="AQ4377" i="9"/>
  <c r="CM4377" i="9"/>
  <c r="AR4376" i="9"/>
  <c r="CN4376" i="9"/>
  <c r="AQ4376" i="9"/>
  <c r="CM4376" i="9"/>
  <c r="AR4375" i="9"/>
  <c r="CN4375" i="9"/>
  <c r="AQ4375" i="9"/>
  <c r="CM4375" i="9"/>
  <c r="AR4374" i="9"/>
  <c r="CN4374" i="9"/>
  <c r="AQ4374" i="9"/>
  <c r="CM4374" i="9"/>
  <c r="AR4373" i="9"/>
  <c r="CN4373" i="9"/>
  <c r="AQ4373" i="9"/>
  <c r="CM4373" i="9"/>
  <c r="AR4372" i="9"/>
  <c r="CN4372" i="9"/>
  <c r="AQ4372" i="9"/>
  <c r="CM4372" i="9"/>
  <c r="AR4371" i="9"/>
  <c r="CN4371" i="9"/>
  <c r="AQ4371" i="9"/>
  <c r="CM4371" i="9"/>
  <c r="AR4370" i="9"/>
  <c r="CN4370" i="9"/>
  <c r="AQ4370" i="9"/>
  <c r="CM4370" i="9"/>
  <c r="AR4357" i="9"/>
  <c r="CN4357" i="9"/>
  <c r="AQ4357" i="9"/>
  <c r="CM4357" i="9"/>
  <c r="AR4356" i="9"/>
  <c r="CN4356" i="9"/>
  <c r="AQ4356" i="9"/>
  <c r="CM4356" i="9"/>
  <c r="AR4355" i="9"/>
  <c r="CN4355" i="9"/>
  <c r="AQ4355" i="9"/>
  <c r="CM4355" i="9"/>
  <c r="AR4354" i="9"/>
  <c r="CN4354" i="9"/>
  <c r="AQ4354" i="9"/>
  <c r="CM4354" i="9"/>
  <c r="AR4353" i="9"/>
  <c r="CN4353" i="9"/>
  <c r="AQ4353" i="9"/>
  <c r="CM4353" i="9"/>
  <c r="AR4352" i="9"/>
  <c r="CN4352" i="9"/>
  <c r="AQ4352" i="9"/>
  <c r="CM4352" i="9"/>
  <c r="AR4351" i="9"/>
  <c r="CN4351" i="9"/>
  <c r="AQ4351" i="9"/>
  <c r="CM4351" i="9"/>
  <c r="AR4350" i="9"/>
  <c r="CN4350" i="9"/>
  <c r="AQ4350" i="9"/>
  <c r="CM4350" i="9"/>
  <c r="AR4349" i="9"/>
  <c r="CN4349" i="9"/>
  <c r="AQ4349" i="9"/>
  <c r="CM4349" i="9"/>
  <c r="AR4348" i="9"/>
  <c r="CN4348" i="9"/>
  <c r="AQ4348" i="9"/>
  <c r="CM4348" i="9"/>
  <c r="AR4335" i="9"/>
  <c r="CN4335" i="9"/>
  <c r="AQ4335" i="9"/>
  <c r="CM4335" i="9"/>
  <c r="AR4334" i="9"/>
  <c r="CN4334" i="9"/>
  <c r="AQ4334" i="9"/>
  <c r="CM4334" i="9"/>
  <c r="AR4333" i="9"/>
  <c r="CN4333" i="9"/>
  <c r="AQ4333" i="9"/>
  <c r="CM4333" i="9"/>
  <c r="AR4332" i="9"/>
  <c r="CN4332" i="9"/>
  <c r="AQ4332" i="9"/>
  <c r="CM4332" i="9"/>
  <c r="AR4331" i="9"/>
  <c r="CN4331" i="9"/>
  <c r="AQ4331" i="9"/>
  <c r="CM4331" i="9"/>
  <c r="AR4330" i="9"/>
  <c r="CN4330" i="9"/>
  <c r="AQ4330" i="9"/>
  <c r="CM4330" i="9"/>
  <c r="AR4329" i="9"/>
  <c r="CN4329" i="9"/>
  <c r="AQ4329" i="9"/>
  <c r="CM4329" i="9"/>
  <c r="AR4328" i="9"/>
  <c r="CN4328" i="9"/>
  <c r="AQ4328" i="9"/>
  <c r="CM4328" i="9"/>
  <c r="AR4327" i="9"/>
  <c r="CN4327" i="9"/>
  <c r="AQ4327" i="9"/>
  <c r="CM4327" i="9"/>
  <c r="AR4326" i="9"/>
  <c r="CN4326" i="9"/>
  <c r="AQ4326" i="9"/>
  <c r="CM4326" i="9"/>
  <c r="AQ4313" i="9"/>
  <c r="CM4313" i="9"/>
  <c r="AQ4312" i="9"/>
  <c r="CM4312" i="9"/>
  <c r="AQ4311" i="9"/>
  <c r="CM4311" i="9"/>
  <c r="AQ4310" i="9"/>
  <c r="CM4310" i="9"/>
  <c r="AQ4309" i="9"/>
  <c r="CM4309" i="9"/>
  <c r="AQ4308" i="9"/>
  <c r="CM4308" i="9"/>
  <c r="AQ4307" i="9"/>
  <c r="CM4307" i="9"/>
  <c r="AQ4306" i="9"/>
  <c r="CM4306" i="9"/>
  <c r="AQ4305" i="9"/>
  <c r="CM4305" i="9"/>
  <c r="AQ4304" i="9"/>
  <c r="CM4304" i="9"/>
  <c r="AR4291" i="9"/>
  <c r="CN4291" i="9"/>
  <c r="AQ4291" i="9"/>
  <c r="CM4291" i="9"/>
  <c r="AR4290" i="9"/>
  <c r="CN4290" i="9"/>
  <c r="AQ4290" i="9"/>
  <c r="CM4290" i="9"/>
  <c r="AR4289" i="9"/>
  <c r="CN4289" i="9"/>
  <c r="AQ4289" i="9"/>
  <c r="CM4289" i="9"/>
  <c r="AR4288" i="9"/>
  <c r="CN4288" i="9"/>
  <c r="AQ4288" i="9"/>
  <c r="CM4288" i="9"/>
  <c r="AR4287" i="9"/>
  <c r="CN4287" i="9"/>
  <c r="AQ4287" i="9"/>
  <c r="CM4287" i="9"/>
  <c r="AR4286" i="9"/>
  <c r="CN4286" i="9"/>
  <c r="AQ4286" i="9"/>
  <c r="CM4286" i="9"/>
  <c r="AR4285" i="9"/>
  <c r="CN4285" i="9"/>
  <c r="AQ4285" i="9"/>
  <c r="CM4285" i="9"/>
  <c r="AR4284" i="9"/>
  <c r="CN4284" i="9"/>
  <c r="AQ4284" i="9"/>
  <c r="CM4284" i="9"/>
  <c r="AR4283" i="9"/>
  <c r="CN4283" i="9"/>
  <c r="AQ4283" i="9"/>
  <c r="CM4283" i="9"/>
  <c r="AR4282" i="9"/>
  <c r="CN4282" i="9"/>
  <c r="AQ4282" i="9"/>
  <c r="CM4282" i="9"/>
  <c r="AR4269" i="9"/>
  <c r="CN4269" i="9"/>
  <c r="AQ4269" i="9"/>
  <c r="CM4269" i="9"/>
  <c r="AR4268" i="9"/>
  <c r="CN4268" i="9"/>
  <c r="AQ4268" i="9"/>
  <c r="CM4268" i="9"/>
  <c r="AR4267" i="9"/>
  <c r="CN4267" i="9"/>
  <c r="AQ4267" i="9"/>
  <c r="CM4267" i="9"/>
  <c r="AR4266" i="9"/>
  <c r="CN4266" i="9"/>
  <c r="AQ4266" i="9"/>
  <c r="CM4266" i="9"/>
  <c r="AR4265" i="9"/>
  <c r="CN4265" i="9"/>
  <c r="AQ4265" i="9"/>
  <c r="CM4265" i="9"/>
  <c r="AR4264" i="9"/>
  <c r="CN4264" i="9"/>
  <c r="AQ4264" i="9"/>
  <c r="CM4264" i="9"/>
  <c r="AR4263" i="9"/>
  <c r="CN4263" i="9"/>
  <c r="AQ4263" i="9"/>
  <c r="CM4263" i="9"/>
  <c r="AR4262" i="9"/>
  <c r="CN4262" i="9"/>
  <c r="AQ4262" i="9"/>
  <c r="CM4262" i="9"/>
  <c r="AR4261" i="9"/>
  <c r="CN4261" i="9"/>
  <c r="AQ4261" i="9"/>
  <c r="CM4261" i="9"/>
  <c r="AR4260" i="9"/>
  <c r="CN4260" i="9"/>
  <c r="AQ4260" i="9"/>
  <c r="CM4260" i="9"/>
  <c r="AR4247" i="9"/>
  <c r="CN4247" i="9"/>
  <c r="AQ4247" i="9"/>
  <c r="CM4247" i="9"/>
  <c r="AR4246" i="9"/>
  <c r="CN4246" i="9"/>
  <c r="AQ4246" i="9"/>
  <c r="CM4246" i="9"/>
  <c r="AR4245" i="9"/>
  <c r="CN4245" i="9"/>
  <c r="AQ4245" i="9"/>
  <c r="CM4245" i="9"/>
  <c r="AR4244" i="9"/>
  <c r="CN4244" i="9"/>
  <c r="AQ4244" i="9"/>
  <c r="CM4244" i="9"/>
  <c r="AR4243" i="9"/>
  <c r="CN4243" i="9"/>
  <c r="AQ4243" i="9"/>
  <c r="CM4243" i="9"/>
  <c r="AR4242" i="9"/>
  <c r="CN4242" i="9"/>
  <c r="AQ4242" i="9"/>
  <c r="CM4242" i="9"/>
  <c r="AR4241" i="9"/>
  <c r="CN4241" i="9"/>
  <c r="AQ4241" i="9"/>
  <c r="CM4241" i="9"/>
  <c r="AR4240" i="9"/>
  <c r="CN4240" i="9"/>
  <c r="AQ4240" i="9"/>
  <c r="CM4240" i="9"/>
  <c r="AR4239" i="9"/>
  <c r="CN4239" i="9"/>
  <c r="AQ4239" i="9"/>
  <c r="CM4239" i="9"/>
  <c r="AR4238" i="9"/>
  <c r="CN4238" i="9"/>
  <c r="AQ4238" i="9"/>
  <c r="CM4238" i="9"/>
  <c r="AR4225" i="9"/>
  <c r="CN4225" i="9"/>
  <c r="AQ4225" i="9"/>
  <c r="CM4225" i="9"/>
  <c r="AR4224" i="9"/>
  <c r="CN4224" i="9"/>
  <c r="AQ4224" i="9"/>
  <c r="CM4224" i="9"/>
  <c r="AR4223" i="9"/>
  <c r="CN4223" i="9"/>
  <c r="AQ4223" i="9"/>
  <c r="CM4223" i="9"/>
  <c r="AR4222" i="9"/>
  <c r="CN4222" i="9"/>
  <c r="AQ4222" i="9"/>
  <c r="CM4222" i="9"/>
  <c r="AR4221" i="9"/>
  <c r="CN4221" i="9"/>
  <c r="AQ4221" i="9"/>
  <c r="CM4221" i="9"/>
  <c r="AR4220" i="9"/>
  <c r="CN4220" i="9"/>
  <c r="AQ4220" i="9"/>
  <c r="CM4220" i="9"/>
  <c r="AR4219" i="9"/>
  <c r="CN4219" i="9"/>
  <c r="AQ4219" i="9"/>
  <c r="CM4219" i="9"/>
  <c r="AR4218" i="9"/>
  <c r="CN4218" i="9"/>
  <c r="AQ4218" i="9"/>
  <c r="CM4218" i="9"/>
  <c r="AR4217" i="9"/>
  <c r="CN4217" i="9"/>
  <c r="AQ4217" i="9"/>
  <c r="CM4217" i="9"/>
  <c r="AR4216" i="9"/>
  <c r="CN4216" i="9"/>
  <c r="AQ4216" i="9"/>
  <c r="CM4216" i="9"/>
  <c r="AQ4203" i="9"/>
  <c r="CM4203" i="9"/>
  <c r="AQ4202" i="9"/>
  <c r="CM4202" i="9"/>
  <c r="AQ4201" i="9"/>
  <c r="CM4201" i="9"/>
  <c r="AQ4200" i="9"/>
  <c r="CM4200" i="9"/>
  <c r="AQ4199" i="9"/>
  <c r="CM4199" i="9"/>
  <c r="AQ4198" i="9"/>
  <c r="CM4198" i="9"/>
  <c r="AQ4197" i="9"/>
  <c r="CM4197" i="9"/>
  <c r="AQ4196" i="9"/>
  <c r="CM4196" i="9"/>
  <c r="AQ4195" i="9"/>
  <c r="CM4195" i="9"/>
  <c r="AQ4194" i="9"/>
  <c r="CM4194" i="9"/>
  <c r="AR4181" i="9"/>
  <c r="CN4181" i="9"/>
  <c r="AQ4181" i="9"/>
  <c r="CM4181" i="9"/>
  <c r="AR4180" i="9"/>
  <c r="CN4180" i="9"/>
  <c r="AQ4180" i="9"/>
  <c r="CM4180" i="9"/>
  <c r="AR4179" i="9"/>
  <c r="CN4179" i="9"/>
  <c r="AQ4179" i="9"/>
  <c r="CM4179" i="9"/>
  <c r="AR4178" i="9"/>
  <c r="CN4178" i="9"/>
  <c r="AQ4178" i="9"/>
  <c r="CM4178" i="9"/>
  <c r="AR4177" i="9"/>
  <c r="CN4177" i="9"/>
  <c r="AQ4177" i="9"/>
  <c r="CM4177" i="9"/>
  <c r="AR4176" i="9"/>
  <c r="CN4176" i="9"/>
  <c r="AQ4176" i="9"/>
  <c r="CM4176" i="9"/>
  <c r="AR4175" i="9"/>
  <c r="CN4175" i="9"/>
  <c r="AQ4175" i="9"/>
  <c r="CM4175" i="9"/>
  <c r="AR4174" i="9"/>
  <c r="CN4174" i="9"/>
  <c r="AQ4174" i="9"/>
  <c r="CM4174" i="9"/>
  <c r="AR4173" i="9"/>
  <c r="CN4173" i="9"/>
  <c r="AQ4173" i="9"/>
  <c r="CM4173" i="9"/>
  <c r="AR4172" i="9"/>
  <c r="CN4172" i="9"/>
  <c r="AQ4172" i="9"/>
  <c r="CM4172" i="9"/>
  <c r="AR4159" i="9"/>
  <c r="CN4159" i="9"/>
  <c r="AQ4159" i="9"/>
  <c r="CM4159" i="9"/>
  <c r="AR4158" i="9"/>
  <c r="CN4158" i="9"/>
  <c r="AQ4158" i="9"/>
  <c r="CM4158" i="9"/>
  <c r="AR4157" i="9"/>
  <c r="CN4157" i="9"/>
  <c r="AQ4157" i="9"/>
  <c r="CM4157" i="9"/>
  <c r="AR4156" i="9"/>
  <c r="CN4156" i="9"/>
  <c r="AQ4156" i="9"/>
  <c r="CM4156" i="9"/>
  <c r="AR4155" i="9"/>
  <c r="CN4155" i="9"/>
  <c r="AQ4155" i="9"/>
  <c r="CM4155" i="9"/>
  <c r="AR4154" i="9"/>
  <c r="CN4154" i="9"/>
  <c r="AQ4154" i="9"/>
  <c r="CM4154" i="9"/>
  <c r="AR4153" i="9"/>
  <c r="CN4153" i="9"/>
  <c r="AQ4153" i="9"/>
  <c r="CM4153" i="9"/>
  <c r="AR4152" i="9"/>
  <c r="CN4152" i="9"/>
  <c r="AQ4152" i="9"/>
  <c r="CM4152" i="9"/>
  <c r="AR4151" i="9"/>
  <c r="CN4151" i="9"/>
  <c r="AQ4151" i="9"/>
  <c r="CM4151" i="9"/>
  <c r="AR4150" i="9"/>
  <c r="CN4150" i="9"/>
  <c r="AQ4150" i="9"/>
  <c r="CM4150" i="9"/>
  <c r="AR4137" i="9"/>
  <c r="CN4137" i="9"/>
  <c r="AQ4137" i="9"/>
  <c r="CM4137" i="9"/>
  <c r="AR4136" i="9"/>
  <c r="CN4136" i="9"/>
  <c r="AQ4136" i="9"/>
  <c r="CM4136" i="9"/>
  <c r="AR4135" i="9"/>
  <c r="CN4135" i="9"/>
  <c r="AQ4135" i="9"/>
  <c r="CM4135" i="9"/>
  <c r="AR4134" i="9"/>
  <c r="CN4134" i="9"/>
  <c r="AQ4134" i="9"/>
  <c r="CM4134" i="9"/>
  <c r="AR4133" i="9"/>
  <c r="CN4133" i="9"/>
  <c r="AQ4133" i="9"/>
  <c r="CM4133" i="9"/>
  <c r="AR4132" i="9"/>
  <c r="CN4132" i="9"/>
  <c r="AQ4132" i="9"/>
  <c r="CM4132" i="9"/>
  <c r="AR4131" i="9"/>
  <c r="CN4131" i="9"/>
  <c r="AQ4131" i="9"/>
  <c r="CM4131" i="9"/>
  <c r="AR4130" i="9"/>
  <c r="CN4130" i="9"/>
  <c r="AQ4130" i="9"/>
  <c r="CM4130" i="9"/>
  <c r="AR4129" i="9"/>
  <c r="CN4129" i="9"/>
  <c r="AQ4129" i="9"/>
  <c r="CM4129" i="9"/>
  <c r="AR4128" i="9"/>
  <c r="CN4128" i="9"/>
  <c r="AQ4128" i="9"/>
  <c r="CM4128" i="9"/>
  <c r="AR4115" i="9"/>
  <c r="CN4115" i="9"/>
  <c r="AQ4115" i="9"/>
  <c r="CM4115" i="9"/>
  <c r="AR4114" i="9"/>
  <c r="CN4114" i="9"/>
  <c r="AQ4114" i="9"/>
  <c r="CM4114" i="9"/>
  <c r="AR4113" i="9"/>
  <c r="CN4113" i="9"/>
  <c r="AQ4113" i="9"/>
  <c r="CM4113" i="9"/>
  <c r="AR4112" i="9"/>
  <c r="CN4112" i="9"/>
  <c r="AQ4112" i="9"/>
  <c r="CM4112" i="9"/>
  <c r="AR4111" i="9"/>
  <c r="CN4111" i="9"/>
  <c r="AQ4111" i="9"/>
  <c r="CM4111" i="9"/>
  <c r="AR4110" i="9"/>
  <c r="CN4110" i="9"/>
  <c r="AQ4110" i="9"/>
  <c r="CM4110" i="9"/>
  <c r="AR4109" i="9"/>
  <c r="CN4109" i="9"/>
  <c r="AQ4109" i="9"/>
  <c r="CM4109" i="9"/>
  <c r="AR4108" i="9"/>
  <c r="CN4108" i="9"/>
  <c r="AQ4108" i="9"/>
  <c r="CM4108" i="9"/>
  <c r="AR4107" i="9"/>
  <c r="CN4107" i="9"/>
  <c r="AQ4107" i="9"/>
  <c r="CM4107" i="9"/>
  <c r="AR4106" i="9"/>
  <c r="CN4106" i="9"/>
  <c r="AQ4106" i="9"/>
  <c r="CM4106" i="9"/>
  <c r="AQ4093" i="9"/>
  <c r="CM4093" i="9"/>
  <c r="AQ4092" i="9"/>
  <c r="CM4092" i="9"/>
  <c r="AQ4091" i="9"/>
  <c r="CM4091" i="9"/>
  <c r="AQ4090" i="9"/>
  <c r="CM4090" i="9"/>
  <c r="AQ4089" i="9"/>
  <c r="CM4089" i="9"/>
  <c r="AQ4088" i="9"/>
  <c r="CM4088" i="9"/>
  <c r="AQ4087" i="9"/>
  <c r="CM4087" i="9"/>
  <c r="AQ4086" i="9"/>
  <c r="CM4086" i="9"/>
  <c r="AQ4085" i="9"/>
  <c r="CM4085" i="9"/>
  <c r="AQ4084" i="9"/>
  <c r="CM4084" i="9"/>
  <c r="AR4071" i="9"/>
  <c r="CN4071" i="9"/>
  <c r="AQ4071" i="9"/>
  <c r="CM4071" i="9"/>
  <c r="AR4070" i="9"/>
  <c r="CN4070" i="9"/>
  <c r="AQ4070" i="9"/>
  <c r="CM4070" i="9"/>
  <c r="AR4069" i="9"/>
  <c r="CN4069" i="9"/>
  <c r="AQ4069" i="9"/>
  <c r="CM4069" i="9"/>
  <c r="AR4068" i="9"/>
  <c r="CN4068" i="9"/>
  <c r="AQ4068" i="9"/>
  <c r="CM4068" i="9"/>
  <c r="AR4067" i="9"/>
  <c r="CN4067" i="9"/>
  <c r="AQ4067" i="9"/>
  <c r="CM4067" i="9"/>
  <c r="AR4066" i="9"/>
  <c r="CN4066" i="9"/>
  <c r="AQ4066" i="9"/>
  <c r="CM4066" i="9"/>
  <c r="AR4065" i="9"/>
  <c r="CN4065" i="9"/>
  <c r="AQ4065" i="9"/>
  <c r="CM4065" i="9"/>
  <c r="AR4064" i="9"/>
  <c r="CN4064" i="9"/>
  <c r="AQ4064" i="9"/>
  <c r="CM4064" i="9"/>
  <c r="AR4063" i="9"/>
  <c r="CN4063" i="9"/>
  <c r="AQ4063" i="9"/>
  <c r="CM4063" i="9"/>
  <c r="AR4062" i="9"/>
  <c r="CN4062" i="9"/>
  <c r="AQ4062" i="9"/>
  <c r="CM4062" i="9"/>
  <c r="AR4049" i="9"/>
  <c r="CN4049" i="9"/>
  <c r="AQ4049" i="9"/>
  <c r="CM4049" i="9"/>
  <c r="AR4048" i="9"/>
  <c r="CN4048" i="9"/>
  <c r="AQ4048" i="9"/>
  <c r="CM4048" i="9"/>
  <c r="AR4047" i="9"/>
  <c r="CN4047" i="9"/>
  <c r="AQ4047" i="9"/>
  <c r="CM4047" i="9"/>
  <c r="AR4046" i="9"/>
  <c r="CN4046" i="9"/>
  <c r="AQ4046" i="9"/>
  <c r="CM4046" i="9"/>
  <c r="AR4045" i="9"/>
  <c r="CN4045" i="9"/>
  <c r="AQ4045" i="9"/>
  <c r="CM4045" i="9"/>
  <c r="AR4044" i="9"/>
  <c r="CN4044" i="9"/>
  <c r="AQ4044" i="9"/>
  <c r="CM4044" i="9"/>
  <c r="AR4043" i="9"/>
  <c r="CN4043" i="9"/>
  <c r="AQ4043" i="9"/>
  <c r="CM4043" i="9"/>
  <c r="AR4042" i="9"/>
  <c r="CN4042" i="9"/>
  <c r="AQ4042" i="9"/>
  <c r="CM4042" i="9"/>
  <c r="AR4041" i="9"/>
  <c r="CN4041" i="9"/>
  <c r="AQ4041" i="9"/>
  <c r="CM4041" i="9"/>
  <c r="AR4040" i="9"/>
  <c r="CN4040" i="9"/>
  <c r="AQ4040" i="9"/>
  <c r="CM4040" i="9"/>
  <c r="AR4027" i="9"/>
  <c r="CN4027" i="9"/>
  <c r="AQ4027" i="9"/>
  <c r="CM4027" i="9"/>
  <c r="AR4026" i="9"/>
  <c r="CN4026" i="9"/>
  <c r="AQ4026" i="9"/>
  <c r="CM4026" i="9"/>
  <c r="AR4025" i="9"/>
  <c r="CN4025" i="9"/>
  <c r="AQ4025" i="9"/>
  <c r="CM4025" i="9"/>
  <c r="AR4024" i="9"/>
  <c r="CN4024" i="9"/>
  <c r="AQ4024" i="9"/>
  <c r="CM4024" i="9"/>
  <c r="AR4023" i="9"/>
  <c r="CN4023" i="9"/>
  <c r="AQ4023" i="9"/>
  <c r="CM4023" i="9"/>
  <c r="AR4022" i="9"/>
  <c r="CN4022" i="9"/>
  <c r="AQ4022" i="9"/>
  <c r="CM4022" i="9"/>
  <c r="AR4021" i="9"/>
  <c r="CN4021" i="9"/>
  <c r="AQ4021" i="9"/>
  <c r="CM4021" i="9"/>
  <c r="AR4020" i="9"/>
  <c r="CN4020" i="9"/>
  <c r="AQ4020" i="9"/>
  <c r="CM4020" i="9"/>
  <c r="AR4019" i="9"/>
  <c r="CN4019" i="9"/>
  <c r="AQ4019" i="9"/>
  <c r="CM4019" i="9"/>
  <c r="AR4018" i="9"/>
  <c r="CN4018" i="9"/>
  <c r="AQ4018" i="9"/>
  <c r="CM4018" i="9"/>
  <c r="AR4005" i="9"/>
  <c r="CN4005" i="9"/>
  <c r="AQ4005" i="9"/>
  <c r="CM4005" i="9"/>
  <c r="AR4004" i="9"/>
  <c r="CN4004" i="9"/>
  <c r="AQ4004" i="9"/>
  <c r="CM4004" i="9"/>
  <c r="AR4003" i="9"/>
  <c r="CN4003" i="9"/>
  <c r="AQ4003" i="9"/>
  <c r="CM4003" i="9"/>
  <c r="AR4002" i="9"/>
  <c r="CN4002" i="9"/>
  <c r="AQ4002" i="9"/>
  <c r="CM4002" i="9"/>
  <c r="AR4001" i="9"/>
  <c r="CN4001" i="9"/>
  <c r="AQ4001" i="9"/>
  <c r="CM4001" i="9"/>
  <c r="AR4000" i="9"/>
  <c r="CN4000" i="9"/>
  <c r="AQ4000" i="9"/>
  <c r="CM4000" i="9"/>
  <c r="AR3999" i="9"/>
  <c r="CN3999" i="9"/>
  <c r="AQ3999" i="9"/>
  <c r="CM3999" i="9"/>
  <c r="AR3998" i="9"/>
  <c r="CN3998" i="9"/>
  <c r="AQ3998" i="9"/>
  <c r="CM3998" i="9"/>
  <c r="AR3997" i="9"/>
  <c r="CN3997" i="9"/>
  <c r="AQ3997" i="9"/>
  <c r="CM3997" i="9"/>
  <c r="AR3996" i="9"/>
  <c r="CN3996" i="9"/>
  <c r="AQ3996" i="9"/>
  <c r="CM3996" i="9"/>
  <c r="AQ3983" i="9"/>
  <c r="CM3983" i="9"/>
  <c r="AQ3982" i="9"/>
  <c r="CM3982" i="9"/>
  <c r="AQ3981" i="9"/>
  <c r="CM3981" i="9"/>
  <c r="AQ3980" i="9"/>
  <c r="CM3980" i="9"/>
  <c r="AQ3979" i="9"/>
  <c r="CM3979" i="9"/>
  <c r="AQ3978" i="9"/>
  <c r="CM3978" i="9"/>
  <c r="AQ3977" i="9"/>
  <c r="CM3977" i="9"/>
  <c r="AQ3976" i="9"/>
  <c r="CM3976" i="9"/>
  <c r="AQ3975" i="9"/>
  <c r="CM3975" i="9"/>
  <c r="AQ3974" i="9"/>
  <c r="CM3974" i="9"/>
  <c r="AR3961" i="9"/>
  <c r="CN3961" i="9"/>
  <c r="AQ3961" i="9"/>
  <c r="CM3961" i="9"/>
  <c r="AR3960" i="9"/>
  <c r="CN3960" i="9"/>
  <c r="AQ3960" i="9"/>
  <c r="CM3960" i="9"/>
  <c r="AR3959" i="9"/>
  <c r="CN3959" i="9"/>
  <c r="AQ3959" i="9"/>
  <c r="CM3959" i="9"/>
  <c r="AR3958" i="9"/>
  <c r="CN3958" i="9"/>
  <c r="AQ3958" i="9"/>
  <c r="CM3958" i="9"/>
  <c r="AR3957" i="9"/>
  <c r="CN3957" i="9"/>
  <c r="AQ3957" i="9"/>
  <c r="CM3957" i="9"/>
  <c r="AR3956" i="9"/>
  <c r="CN3956" i="9"/>
  <c r="AQ3956" i="9"/>
  <c r="CM3956" i="9"/>
  <c r="AR3955" i="9"/>
  <c r="CN3955" i="9"/>
  <c r="AQ3955" i="9"/>
  <c r="CM3955" i="9"/>
  <c r="AR3954" i="9"/>
  <c r="CN3954" i="9"/>
  <c r="AQ3954" i="9"/>
  <c r="CM3954" i="9"/>
  <c r="AR3953" i="9"/>
  <c r="CN3953" i="9"/>
  <c r="AQ3953" i="9"/>
  <c r="CM3953" i="9"/>
  <c r="AR3952" i="9"/>
  <c r="CN3952" i="9"/>
  <c r="AQ3952" i="9"/>
  <c r="CM3952" i="9"/>
  <c r="AR3939" i="9"/>
  <c r="CN3939" i="9"/>
  <c r="AQ3939" i="9"/>
  <c r="CM3939" i="9"/>
  <c r="AR3938" i="9"/>
  <c r="CN3938" i="9"/>
  <c r="AQ3938" i="9"/>
  <c r="CM3938" i="9"/>
  <c r="AR3937" i="9"/>
  <c r="CN3937" i="9"/>
  <c r="AQ3937" i="9"/>
  <c r="CM3937" i="9"/>
  <c r="AR3936" i="9"/>
  <c r="CN3936" i="9"/>
  <c r="AQ3936" i="9"/>
  <c r="CM3936" i="9"/>
  <c r="AR3935" i="9"/>
  <c r="CN3935" i="9"/>
  <c r="AQ3935" i="9"/>
  <c r="CM3935" i="9"/>
  <c r="AR3934" i="9"/>
  <c r="CN3934" i="9"/>
  <c r="AQ3934" i="9"/>
  <c r="CM3934" i="9"/>
  <c r="AR3933" i="9"/>
  <c r="CN3933" i="9"/>
  <c r="AQ3933" i="9"/>
  <c r="CM3933" i="9"/>
  <c r="AR3932" i="9"/>
  <c r="CN3932" i="9"/>
  <c r="AQ3932" i="9"/>
  <c r="CM3932" i="9"/>
  <c r="AR3931" i="9"/>
  <c r="CN3931" i="9"/>
  <c r="AQ3931" i="9"/>
  <c r="CM3931" i="9"/>
  <c r="AR3930" i="9"/>
  <c r="CN3930" i="9"/>
  <c r="AQ3930" i="9"/>
  <c r="CM3930" i="9"/>
  <c r="AR3917" i="9"/>
  <c r="CN3917" i="9"/>
  <c r="AQ3917" i="9"/>
  <c r="CM3917" i="9"/>
  <c r="AR3916" i="9"/>
  <c r="CN3916" i="9"/>
  <c r="AQ3916" i="9"/>
  <c r="CM3916" i="9"/>
  <c r="AR3915" i="9"/>
  <c r="CN3915" i="9"/>
  <c r="AQ3915" i="9"/>
  <c r="CM3915" i="9"/>
  <c r="AR3914" i="9"/>
  <c r="CN3914" i="9"/>
  <c r="AQ3914" i="9"/>
  <c r="CM3914" i="9"/>
  <c r="AR3913" i="9"/>
  <c r="CN3913" i="9"/>
  <c r="AQ3913" i="9"/>
  <c r="CM3913" i="9"/>
  <c r="AR3912" i="9"/>
  <c r="CN3912" i="9"/>
  <c r="AQ3912" i="9"/>
  <c r="CM3912" i="9"/>
  <c r="AR3911" i="9"/>
  <c r="CN3911" i="9"/>
  <c r="AQ3911" i="9"/>
  <c r="CM3911" i="9"/>
  <c r="AR3910" i="9"/>
  <c r="CN3910" i="9"/>
  <c r="AQ3910" i="9"/>
  <c r="CM3910" i="9"/>
  <c r="AR3909" i="9"/>
  <c r="CN3909" i="9"/>
  <c r="AQ3909" i="9"/>
  <c r="CM3909" i="9"/>
  <c r="AR3908" i="9"/>
  <c r="CN3908" i="9"/>
  <c r="AQ3908" i="9"/>
  <c r="CM3908" i="9"/>
  <c r="AR3895" i="9"/>
  <c r="CN3895" i="9"/>
  <c r="AQ3895" i="9"/>
  <c r="CM3895" i="9"/>
  <c r="AR3894" i="9"/>
  <c r="CN3894" i="9"/>
  <c r="AQ3894" i="9"/>
  <c r="CM3894" i="9"/>
  <c r="AR3893" i="9"/>
  <c r="CN3893" i="9"/>
  <c r="AQ3893" i="9"/>
  <c r="CM3893" i="9"/>
  <c r="AR3892" i="9"/>
  <c r="CN3892" i="9"/>
  <c r="AQ3892" i="9"/>
  <c r="CM3892" i="9"/>
  <c r="AR3891" i="9"/>
  <c r="CN3891" i="9"/>
  <c r="AQ3891" i="9"/>
  <c r="CM3891" i="9"/>
  <c r="AR3890" i="9"/>
  <c r="CN3890" i="9"/>
  <c r="AQ3890" i="9"/>
  <c r="CM3890" i="9"/>
  <c r="AR3889" i="9"/>
  <c r="CN3889" i="9"/>
  <c r="AQ3889" i="9"/>
  <c r="CM3889" i="9"/>
  <c r="AR3888" i="9"/>
  <c r="CN3888" i="9"/>
  <c r="AQ3888" i="9"/>
  <c r="CM3888" i="9"/>
  <c r="AR3887" i="9"/>
  <c r="CN3887" i="9"/>
  <c r="AQ3887" i="9"/>
  <c r="CM3887" i="9"/>
  <c r="AR3886" i="9"/>
  <c r="CN3886" i="9"/>
  <c r="AQ3886" i="9"/>
  <c r="CM3886" i="9"/>
  <c r="AQ3873" i="9"/>
  <c r="CM3873" i="9"/>
  <c r="AQ3872" i="9"/>
  <c r="CM3872" i="9"/>
  <c r="AQ3871" i="9"/>
  <c r="CM3871" i="9"/>
  <c r="AQ3870" i="9"/>
  <c r="CM3870" i="9"/>
  <c r="AQ3869" i="9"/>
  <c r="CM3869" i="9"/>
  <c r="AQ3868" i="9"/>
  <c r="CM3868" i="9"/>
  <c r="AQ3867" i="9"/>
  <c r="CM3867" i="9"/>
  <c r="AQ3866" i="9"/>
  <c r="CM3866" i="9"/>
  <c r="AQ3865" i="9"/>
  <c r="CM3865" i="9"/>
  <c r="AQ3864" i="9"/>
  <c r="CM3864" i="9"/>
  <c r="AR3851" i="9"/>
  <c r="CN3851" i="9"/>
  <c r="AQ3851" i="9"/>
  <c r="CM3851" i="9"/>
  <c r="AR3850" i="9"/>
  <c r="CN3850" i="9"/>
  <c r="AQ3850" i="9"/>
  <c r="CM3850" i="9"/>
  <c r="AR3849" i="9"/>
  <c r="CN3849" i="9"/>
  <c r="AQ3849" i="9"/>
  <c r="CM3849" i="9"/>
  <c r="AR3848" i="9"/>
  <c r="CN3848" i="9"/>
  <c r="AQ3848" i="9"/>
  <c r="CM3848" i="9"/>
  <c r="AR3847" i="9"/>
  <c r="CN3847" i="9"/>
  <c r="AQ3847" i="9"/>
  <c r="CM3847" i="9"/>
  <c r="AR3846" i="9"/>
  <c r="CN3846" i="9"/>
  <c r="AQ3846" i="9"/>
  <c r="CM3846" i="9"/>
  <c r="AR3845" i="9"/>
  <c r="CN3845" i="9"/>
  <c r="AQ3845" i="9"/>
  <c r="CM3845" i="9"/>
  <c r="AR3844" i="9"/>
  <c r="CN3844" i="9"/>
  <c r="AQ3844" i="9"/>
  <c r="CM3844" i="9"/>
  <c r="AR3843" i="9"/>
  <c r="CN3843" i="9"/>
  <c r="AQ3843" i="9"/>
  <c r="CM3843" i="9"/>
  <c r="AR3842" i="9"/>
  <c r="CN3842" i="9"/>
  <c r="AQ3842" i="9"/>
  <c r="CM3842" i="9"/>
  <c r="AR3829" i="9"/>
  <c r="CN3829" i="9"/>
  <c r="AQ3829" i="9"/>
  <c r="CM3829" i="9"/>
  <c r="AR3828" i="9"/>
  <c r="CN3828" i="9"/>
  <c r="AQ3828" i="9"/>
  <c r="CM3828" i="9"/>
  <c r="AR3827" i="9"/>
  <c r="CN3827" i="9"/>
  <c r="AQ3827" i="9"/>
  <c r="CM3827" i="9"/>
  <c r="AR3826" i="9"/>
  <c r="CN3826" i="9"/>
  <c r="AQ3826" i="9"/>
  <c r="CM3826" i="9"/>
  <c r="AR3825" i="9"/>
  <c r="CN3825" i="9"/>
  <c r="AQ3825" i="9"/>
  <c r="CM3825" i="9"/>
  <c r="AR3824" i="9"/>
  <c r="CN3824" i="9"/>
  <c r="AQ3824" i="9"/>
  <c r="CM3824" i="9"/>
  <c r="AR3823" i="9"/>
  <c r="CN3823" i="9"/>
  <c r="AQ3823" i="9"/>
  <c r="CM3823" i="9"/>
  <c r="AR3822" i="9"/>
  <c r="CN3822" i="9"/>
  <c r="AQ3822" i="9"/>
  <c r="CM3822" i="9"/>
  <c r="AR3821" i="9"/>
  <c r="CN3821" i="9"/>
  <c r="AQ3821" i="9"/>
  <c r="CM3821" i="9"/>
  <c r="AR3820" i="9"/>
  <c r="CN3820" i="9"/>
  <c r="AQ3820" i="9"/>
  <c r="CM3820" i="9"/>
  <c r="AR3807" i="9"/>
  <c r="CN3807" i="9"/>
  <c r="AQ3807" i="9"/>
  <c r="CM3807" i="9"/>
  <c r="AR3806" i="9"/>
  <c r="CN3806" i="9"/>
  <c r="AQ3806" i="9"/>
  <c r="CM3806" i="9"/>
  <c r="AR3805" i="9"/>
  <c r="CN3805" i="9"/>
  <c r="AQ3805" i="9"/>
  <c r="CM3805" i="9"/>
  <c r="AR3804" i="9"/>
  <c r="CN3804" i="9"/>
  <c r="AQ3804" i="9"/>
  <c r="CM3804" i="9"/>
  <c r="AR3803" i="9"/>
  <c r="CN3803" i="9"/>
  <c r="AQ3803" i="9"/>
  <c r="CM3803" i="9"/>
  <c r="AR3802" i="9"/>
  <c r="CN3802" i="9"/>
  <c r="AQ3802" i="9"/>
  <c r="CM3802" i="9"/>
  <c r="AR3801" i="9"/>
  <c r="CN3801" i="9"/>
  <c r="AQ3801" i="9"/>
  <c r="CM3801" i="9"/>
  <c r="AR3800" i="9"/>
  <c r="CN3800" i="9"/>
  <c r="AQ3800" i="9"/>
  <c r="CM3800" i="9"/>
  <c r="AR3799" i="9"/>
  <c r="CN3799" i="9"/>
  <c r="AQ3799" i="9"/>
  <c r="CM3799" i="9"/>
  <c r="AR3798" i="9"/>
  <c r="CN3798" i="9"/>
  <c r="AQ3798" i="9"/>
  <c r="CM3798" i="9"/>
  <c r="AR3785" i="9"/>
  <c r="CN3785" i="9"/>
  <c r="AQ3785" i="9"/>
  <c r="CM3785" i="9"/>
  <c r="AR3784" i="9"/>
  <c r="CN3784" i="9"/>
  <c r="AQ3784" i="9"/>
  <c r="CM3784" i="9"/>
  <c r="AR3783" i="9"/>
  <c r="CN3783" i="9"/>
  <c r="AQ3783" i="9"/>
  <c r="CM3783" i="9"/>
  <c r="AR3782" i="9"/>
  <c r="CN3782" i="9"/>
  <c r="AQ3782" i="9"/>
  <c r="CM3782" i="9"/>
  <c r="AR3781" i="9"/>
  <c r="CN3781" i="9"/>
  <c r="AQ3781" i="9"/>
  <c r="CM3781" i="9"/>
  <c r="AR3780" i="9"/>
  <c r="CN3780" i="9"/>
  <c r="AQ3780" i="9"/>
  <c r="CM3780" i="9"/>
  <c r="AR3779" i="9"/>
  <c r="CN3779" i="9"/>
  <c r="AQ3779" i="9"/>
  <c r="CM3779" i="9"/>
  <c r="AR3778" i="9"/>
  <c r="CN3778" i="9"/>
  <c r="AQ3778" i="9"/>
  <c r="CM3778" i="9"/>
  <c r="AR3777" i="9"/>
  <c r="CN3777" i="9"/>
  <c r="AQ3777" i="9"/>
  <c r="CM3777" i="9"/>
  <c r="AR3776" i="9"/>
  <c r="CN3776" i="9"/>
  <c r="AQ3776" i="9"/>
  <c r="CM3776" i="9"/>
  <c r="AQ3763" i="9"/>
  <c r="CM3763" i="9"/>
  <c r="AQ3762" i="9"/>
  <c r="CM3762" i="9"/>
  <c r="AQ3761" i="9"/>
  <c r="CM3761" i="9"/>
  <c r="AQ3760" i="9"/>
  <c r="CM3760" i="9"/>
  <c r="AQ3759" i="9"/>
  <c r="CM3759" i="9"/>
  <c r="AQ3758" i="9"/>
  <c r="CM3758" i="9"/>
  <c r="AQ3757" i="9"/>
  <c r="CM3757" i="9"/>
  <c r="AQ3756" i="9"/>
  <c r="CM3756" i="9"/>
  <c r="AQ3755" i="9"/>
  <c r="CM3755" i="9"/>
  <c r="AQ3754" i="9"/>
  <c r="CM3754" i="9"/>
  <c r="AR3741" i="9"/>
  <c r="CN3741" i="9"/>
  <c r="AQ3741" i="9"/>
  <c r="CM3741" i="9"/>
  <c r="AR3740" i="9"/>
  <c r="CN3740" i="9"/>
  <c r="AQ3740" i="9"/>
  <c r="CM3740" i="9"/>
  <c r="AR3739" i="9"/>
  <c r="CN3739" i="9"/>
  <c r="AQ3739" i="9"/>
  <c r="CM3739" i="9"/>
  <c r="AR3738" i="9"/>
  <c r="CN3738" i="9"/>
  <c r="AQ3738" i="9"/>
  <c r="CM3738" i="9"/>
  <c r="AR3737" i="9"/>
  <c r="CN3737" i="9"/>
  <c r="AQ3737" i="9"/>
  <c r="CM3737" i="9"/>
  <c r="AR3736" i="9"/>
  <c r="CN3736" i="9"/>
  <c r="AQ3736" i="9"/>
  <c r="CM3736" i="9"/>
  <c r="AR3735" i="9"/>
  <c r="CN3735" i="9"/>
  <c r="AQ3735" i="9"/>
  <c r="CM3735" i="9"/>
  <c r="AR3734" i="9"/>
  <c r="CN3734" i="9"/>
  <c r="AQ3734" i="9"/>
  <c r="CM3734" i="9"/>
  <c r="AR3733" i="9"/>
  <c r="CN3733" i="9"/>
  <c r="AQ3733" i="9"/>
  <c r="CM3733" i="9"/>
  <c r="AR3732" i="9"/>
  <c r="CN3732" i="9"/>
  <c r="AQ3732" i="9"/>
  <c r="CM3732" i="9"/>
  <c r="AR3719" i="9"/>
  <c r="CN3719" i="9"/>
  <c r="AQ3719" i="9"/>
  <c r="CM3719" i="9"/>
  <c r="AR3718" i="9"/>
  <c r="CN3718" i="9"/>
  <c r="AQ3718" i="9"/>
  <c r="CM3718" i="9"/>
  <c r="AR3717" i="9"/>
  <c r="CN3717" i="9"/>
  <c r="AQ3717" i="9"/>
  <c r="CM3717" i="9"/>
  <c r="AR3716" i="9"/>
  <c r="CN3716" i="9"/>
  <c r="AQ3716" i="9"/>
  <c r="CM3716" i="9"/>
  <c r="AR3715" i="9"/>
  <c r="CN3715" i="9"/>
  <c r="AQ3715" i="9"/>
  <c r="CM3715" i="9"/>
  <c r="AR3714" i="9"/>
  <c r="CN3714" i="9"/>
  <c r="AQ3714" i="9"/>
  <c r="CM3714" i="9"/>
  <c r="AR3713" i="9"/>
  <c r="CN3713" i="9"/>
  <c r="AQ3713" i="9"/>
  <c r="CM3713" i="9"/>
  <c r="AR3712" i="9"/>
  <c r="CN3712" i="9"/>
  <c r="AQ3712" i="9"/>
  <c r="CM3712" i="9"/>
  <c r="AR3711" i="9"/>
  <c r="CN3711" i="9"/>
  <c r="AQ3711" i="9"/>
  <c r="CM3711" i="9"/>
  <c r="AR3710" i="9"/>
  <c r="CN3710" i="9"/>
  <c r="AQ3710" i="9"/>
  <c r="CM3710" i="9"/>
  <c r="AR3697" i="9"/>
  <c r="CN3697" i="9"/>
  <c r="AQ3697" i="9"/>
  <c r="CM3697" i="9"/>
  <c r="AR3696" i="9"/>
  <c r="CN3696" i="9"/>
  <c r="AQ3696" i="9"/>
  <c r="CM3696" i="9"/>
  <c r="AR3695" i="9"/>
  <c r="CN3695" i="9"/>
  <c r="AQ3695" i="9"/>
  <c r="CM3695" i="9"/>
  <c r="AR3694" i="9"/>
  <c r="CN3694" i="9"/>
  <c r="AQ3694" i="9"/>
  <c r="CM3694" i="9"/>
  <c r="AR3693" i="9"/>
  <c r="CN3693" i="9"/>
  <c r="AQ3693" i="9"/>
  <c r="CM3693" i="9"/>
  <c r="AR3692" i="9"/>
  <c r="CN3692" i="9"/>
  <c r="AQ3692" i="9"/>
  <c r="CM3692" i="9"/>
  <c r="AR3691" i="9"/>
  <c r="CN3691" i="9"/>
  <c r="AQ3691" i="9"/>
  <c r="CM3691" i="9"/>
  <c r="AR3690" i="9"/>
  <c r="CN3690" i="9"/>
  <c r="AQ3690" i="9"/>
  <c r="CM3690" i="9"/>
  <c r="AR3689" i="9"/>
  <c r="CN3689" i="9"/>
  <c r="AQ3689" i="9"/>
  <c r="CM3689" i="9"/>
  <c r="AR3688" i="9"/>
  <c r="CN3688" i="9"/>
  <c r="AQ3688" i="9"/>
  <c r="CM3688" i="9"/>
  <c r="AR3675" i="9"/>
  <c r="CN3675" i="9"/>
  <c r="AQ3675" i="9"/>
  <c r="CM3675" i="9"/>
  <c r="AR3674" i="9"/>
  <c r="CN3674" i="9"/>
  <c r="AQ3674" i="9"/>
  <c r="CM3674" i="9"/>
  <c r="AR3673" i="9"/>
  <c r="CN3673" i="9"/>
  <c r="AQ3673" i="9"/>
  <c r="CM3673" i="9"/>
  <c r="AR3672" i="9"/>
  <c r="CN3672" i="9"/>
  <c r="AQ3672" i="9"/>
  <c r="CM3672" i="9"/>
  <c r="AR3671" i="9"/>
  <c r="CN3671" i="9"/>
  <c r="AQ3671" i="9"/>
  <c r="CM3671" i="9"/>
  <c r="AR3670" i="9"/>
  <c r="CN3670" i="9"/>
  <c r="AQ3670" i="9"/>
  <c r="CM3670" i="9"/>
  <c r="AR3669" i="9"/>
  <c r="CN3669" i="9"/>
  <c r="AQ3669" i="9"/>
  <c r="CM3669" i="9"/>
  <c r="AR3668" i="9"/>
  <c r="CN3668" i="9"/>
  <c r="AQ3668" i="9"/>
  <c r="CM3668" i="9"/>
  <c r="AR3667" i="9"/>
  <c r="CN3667" i="9"/>
  <c r="AQ3667" i="9"/>
  <c r="CM3667" i="9"/>
  <c r="AR3666" i="9"/>
  <c r="CN3666" i="9"/>
  <c r="AQ3666" i="9"/>
  <c r="CM3666" i="9"/>
  <c r="AQ3653" i="9"/>
  <c r="CM3653" i="9"/>
  <c r="AQ3652" i="9"/>
  <c r="CM3652" i="9"/>
  <c r="AQ3651" i="9"/>
  <c r="CM3651" i="9"/>
  <c r="AQ3650" i="9"/>
  <c r="CM3650" i="9"/>
  <c r="AQ3649" i="9"/>
  <c r="CM3649" i="9"/>
  <c r="AQ3648" i="9"/>
  <c r="CM3648" i="9"/>
  <c r="AQ3647" i="9"/>
  <c r="CM3647" i="9"/>
  <c r="AQ3646" i="9"/>
  <c r="CM3646" i="9"/>
  <c r="AQ3645" i="9"/>
  <c r="CM3645" i="9"/>
  <c r="AQ3644" i="9"/>
  <c r="CM3644" i="9"/>
  <c r="AR3631" i="9"/>
  <c r="CN3631" i="9"/>
  <c r="AQ3631" i="9"/>
  <c r="CM3631" i="9"/>
  <c r="AR3630" i="9"/>
  <c r="CN3630" i="9"/>
  <c r="AQ3630" i="9"/>
  <c r="CM3630" i="9"/>
  <c r="AR3629" i="9"/>
  <c r="CN3629" i="9"/>
  <c r="AQ3629" i="9"/>
  <c r="CM3629" i="9"/>
  <c r="AR3628" i="9"/>
  <c r="CN3628" i="9"/>
  <c r="AQ3628" i="9"/>
  <c r="CM3628" i="9"/>
  <c r="AR3627" i="9"/>
  <c r="CN3627" i="9"/>
  <c r="AQ3627" i="9"/>
  <c r="CM3627" i="9"/>
  <c r="AR3626" i="9"/>
  <c r="CN3626" i="9"/>
  <c r="AQ3626" i="9"/>
  <c r="CM3626" i="9"/>
  <c r="AR3625" i="9"/>
  <c r="CN3625" i="9"/>
  <c r="AQ3625" i="9"/>
  <c r="CM3625" i="9"/>
  <c r="AR3624" i="9"/>
  <c r="CN3624" i="9"/>
  <c r="AQ3624" i="9"/>
  <c r="CM3624" i="9"/>
  <c r="AR3623" i="9"/>
  <c r="CN3623" i="9"/>
  <c r="AQ3623" i="9"/>
  <c r="CM3623" i="9"/>
  <c r="AR3622" i="9"/>
  <c r="CN3622" i="9"/>
  <c r="AQ3622" i="9"/>
  <c r="CM3622" i="9"/>
  <c r="AR3609" i="9"/>
  <c r="CN3609" i="9"/>
  <c r="AQ3609" i="9"/>
  <c r="CM3609" i="9"/>
  <c r="AR3608" i="9"/>
  <c r="CN3608" i="9"/>
  <c r="AQ3608" i="9"/>
  <c r="CM3608" i="9"/>
  <c r="AR3607" i="9"/>
  <c r="CN3607" i="9"/>
  <c r="AQ3607" i="9"/>
  <c r="CM3607" i="9"/>
  <c r="AR3606" i="9"/>
  <c r="CN3606" i="9"/>
  <c r="AQ3606" i="9"/>
  <c r="CM3606" i="9"/>
  <c r="AR3605" i="9"/>
  <c r="CN3605" i="9"/>
  <c r="AQ3605" i="9"/>
  <c r="CM3605" i="9"/>
  <c r="AR3604" i="9"/>
  <c r="CN3604" i="9"/>
  <c r="AQ3604" i="9"/>
  <c r="CM3604" i="9"/>
  <c r="AR3603" i="9"/>
  <c r="CN3603" i="9"/>
  <c r="AQ3603" i="9"/>
  <c r="CM3603" i="9"/>
  <c r="AR3602" i="9"/>
  <c r="CN3602" i="9"/>
  <c r="AQ3602" i="9"/>
  <c r="CM3602" i="9"/>
  <c r="AR3601" i="9"/>
  <c r="CN3601" i="9"/>
  <c r="AQ3601" i="9"/>
  <c r="CM3601" i="9"/>
  <c r="AR3600" i="9"/>
  <c r="CN3600" i="9"/>
  <c r="AQ3600" i="9"/>
  <c r="CM3600" i="9"/>
  <c r="AR3587" i="9"/>
  <c r="CN3587" i="9"/>
  <c r="AQ3587" i="9"/>
  <c r="CM3587" i="9"/>
  <c r="AR3586" i="9"/>
  <c r="CN3586" i="9"/>
  <c r="AQ3586" i="9"/>
  <c r="CM3586" i="9"/>
  <c r="AR3585" i="9"/>
  <c r="CN3585" i="9"/>
  <c r="AQ3585" i="9"/>
  <c r="CM3585" i="9"/>
  <c r="AR3584" i="9"/>
  <c r="CN3584" i="9"/>
  <c r="AQ3584" i="9"/>
  <c r="CM3584" i="9"/>
  <c r="AR3583" i="9"/>
  <c r="CN3583" i="9"/>
  <c r="AQ3583" i="9"/>
  <c r="CM3583" i="9"/>
  <c r="AR3582" i="9"/>
  <c r="CN3582" i="9"/>
  <c r="AQ3582" i="9"/>
  <c r="CM3582" i="9"/>
  <c r="AR3581" i="9"/>
  <c r="CN3581" i="9"/>
  <c r="AQ3581" i="9"/>
  <c r="CM3581" i="9"/>
  <c r="AR3580" i="9"/>
  <c r="CN3580" i="9"/>
  <c r="AQ3580" i="9"/>
  <c r="CM3580" i="9"/>
  <c r="AR3579" i="9"/>
  <c r="CN3579" i="9"/>
  <c r="AQ3579" i="9"/>
  <c r="CM3579" i="9"/>
  <c r="AR3578" i="9"/>
  <c r="CN3578" i="9"/>
  <c r="AQ3578" i="9"/>
  <c r="CM3578" i="9"/>
  <c r="AR3565" i="9"/>
  <c r="CN3565" i="9"/>
  <c r="AQ3565" i="9"/>
  <c r="CM3565" i="9"/>
  <c r="AR3564" i="9"/>
  <c r="CN3564" i="9"/>
  <c r="AQ3564" i="9"/>
  <c r="CM3564" i="9"/>
  <c r="AR3563" i="9"/>
  <c r="CN3563" i="9"/>
  <c r="AQ3563" i="9"/>
  <c r="CM3563" i="9"/>
  <c r="AR3562" i="9"/>
  <c r="CN3562" i="9"/>
  <c r="AQ3562" i="9"/>
  <c r="CM3562" i="9"/>
  <c r="AR3561" i="9"/>
  <c r="CN3561" i="9"/>
  <c r="AQ3561" i="9"/>
  <c r="CM3561" i="9"/>
  <c r="AR3560" i="9"/>
  <c r="CN3560" i="9"/>
  <c r="AQ3560" i="9"/>
  <c r="CM3560" i="9"/>
  <c r="AR3559" i="9"/>
  <c r="CN3559" i="9"/>
  <c r="AQ3559" i="9"/>
  <c r="CM3559" i="9"/>
  <c r="AR3558" i="9"/>
  <c r="CN3558" i="9"/>
  <c r="AQ3558" i="9"/>
  <c r="CM3558" i="9"/>
  <c r="AR3557" i="9"/>
  <c r="CN3557" i="9"/>
  <c r="AQ3557" i="9"/>
  <c r="CM3557" i="9"/>
  <c r="AR3556" i="9"/>
  <c r="CN3556" i="9"/>
  <c r="AQ3556" i="9"/>
  <c r="CM3556" i="9"/>
  <c r="AQ3543" i="9"/>
  <c r="CM3543" i="9"/>
  <c r="AQ3542" i="9"/>
  <c r="CM3542" i="9"/>
  <c r="AQ3541" i="9"/>
  <c r="CM3541" i="9"/>
  <c r="AQ3540" i="9"/>
  <c r="CM3540" i="9"/>
  <c r="AQ3539" i="9"/>
  <c r="CM3539" i="9"/>
  <c r="AQ3538" i="9"/>
  <c r="CM3538" i="9"/>
  <c r="AQ3537" i="9"/>
  <c r="CM3537" i="9"/>
  <c r="AQ3536" i="9"/>
  <c r="CM3536" i="9"/>
  <c r="AQ3535" i="9"/>
  <c r="CM3535" i="9"/>
  <c r="AQ3534" i="9"/>
  <c r="CM3534" i="9"/>
  <c r="AR3521" i="9"/>
  <c r="CN3521" i="9"/>
  <c r="AQ3521" i="9"/>
  <c r="CM3521" i="9"/>
  <c r="AR3520" i="9"/>
  <c r="CN3520" i="9"/>
  <c r="AQ3520" i="9"/>
  <c r="CM3520" i="9"/>
  <c r="AR3519" i="9"/>
  <c r="CN3519" i="9"/>
  <c r="AQ3519" i="9"/>
  <c r="CM3519" i="9"/>
  <c r="AR3518" i="9"/>
  <c r="CN3518" i="9"/>
  <c r="AQ3518" i="9"/>
  <c r="CM3518" i="9"/>
  <c r="AR3517" i="9"/>
  <c r="CN3517" i="9"/>
  <c r="AQ3517" i="9"/>
  <c r="CM3517" i="9"/>
  <c r="AR3516" i="9"/>
  <c r="CN3516" i="9"/>
  <c r="AQ3516" i="9"/>
  <c r="CM3516" i="9"/>
  <c r="AR3515" i="9"/>
  <c r="CN3515" i="9"/>
  <c r="AQ3515" i="9"/>
  <c r="CM3515" i="9"/>
  <c r="AR3514" i="9"/>
  <c r="CN3514" i="9"/>
  <c r="AQ3514" i="9"/>
  <c r="CM3514" i="9"/>
  <c r="AR3513" i="9"/>
  <c r="CN3513" i="9"/>
  <c r="AQ3513" i="9"/>
  <c r="CM3513" i="9"/>
  <c r="AR3512" i="9"/>
  <c r="CN3512" i="9"/>
  <c r="AQ3512" i="9"/>
  <c r="CM3512" i="9"/>
  <c r="AR3499" i="9"/>
  <c r="CN3499" i="9"/>
  <c r="AQ3499" i="9"/>
  <c r="CM3499" i="9"/>
  <c r="AR3498" i="9"/>
  <c r="CN3498" i="9"/>
  <c r="AQ3498" i="9"/>
  <c r="CM3498" i="9"/>
  <c r="AR3497" i="9"/>
  <c r="CN3497" i="9"/>
  <c r="AQ3497" i="9"/>
  <c r="CM3497" i="9"/>
  <c r="AR3496" i="9"/>
  <c r="CN3496" i="9"/>
  <c r="AQ3496" i="9"/>
  <c r="CM3496" i="9"/>
  <c r="AR3495" i="9"/>
  <c r="CN3495" i="9"/>
  <c r="AQ3495" i="9"/>
  <c r="CM3495" i="9"/>
  <c r="AR3494" i="9"/>
  <c r="CN3494" i="9"/>
  <c r="AQ3494" i="9"/>
  <c r="CM3494" i="9"/>
  <c r="AR3493" i="9"/>
  <c r="CN3493" i="9"/>
  <c r="AQ3493" i="9"/>
  <c r="CM3493" i="9"/>
  <c r="AR3492" i="9"/>
  <c r="CN3492" i="9"/>
  <c r="AQ3492" i="9"/>
  <c r="CM3492" i="9"/>
  <c r="AR3491" i="9"/>
  <c r="CN3491" i="9"/>
  <c r="AQ3491" i="9"/>
  <c r="CM3491" i="9"/>
  <c r="AR3490" i="9"/>
  <c r="CN3490" i="9"/>
  <c r="AQ3490" i="9"/>
  <c r="CM3490" i="9"/>
  <c r="AR3477" i="9"/>
  <c r="CN3477" i="9"/>
  <c r="AQ3477" i="9"/>
  <c r="CM3477" i="9"/>
  <c r="AR3476" i="9"/>
  <c r="CN3476" i="9"/>
  <c r="AQ3476" i="9"/>
  <c r="CM3476" i="9"/>
  <c r="AR3475" i="9"/>
  <c r="CN3475" i="9"/>
  <c r="AQ3475" i="9"/>
  <c r="CM3475" i="9"/>
  <c r="AR3474" i="9"/>
  <c r="CN3474" i="9"/>
  <c r="AQ3474" i="9"/>
  <c r="CM3474" i="9"/>
  <c r="AR3473" i="9"/>
  <c r="CN3473" i="9"/>
  <c r="AQ3473" i="9"/>
  <c r="CM3473" i="9"/>
  <c r="AR3472" i="9"/>
  <c r="CN3472" i="9"/>
  <c r="AQ3472" i="9"/>
  <c r="CM3472" i="9"/>
  <c r="AR3471" i="9"/>
  <c r="CN3471" i="9"/>
  <c r="AQ3471" i="9"/>
  <c r="CM3471" i="9"/>
  <c r="AR3470" i="9"/>
  <c r="CN3470" i="9"/>
  <c r="AQ3470" i="9"/>
  <c r="CM3470" i="9"/>
  <c r="AR3469" i="9"/>
  <c r="CN3469" i="9"/>
  <c r="AQ3469" i="9"/>
  <c r="CM3469" i="9"/>
  <c r="AR3468" i="9"/>
  <c r="CN3468" i="9"/>
  <c r="AQ3468" i="9"/>
  <c r="CM3468" i="9"/>
  <c r="AR3455" i="9"/>
  <c r="CN3455" i="9"/>
  <c r="AQ3455" i="9"/>
  <c r="CM3455" i="9"/>
  <c r="AR3454" i="9"/>
  <c r="CN3454" i="9"/>
  <c r="AQ3454" i="9"/>
  <c r="CM3454" i="9"/>
  <c r="AR3453" i="9"/>
  <c r="CN3453" i="9"/>
  <c r="AQ3453" i="9"/>
  <c r="CM3453" i="9"/>
  <c r="AR3452" i="9"/>
  <c r="CN3452" i="9"/>
  <c r="AQ3452" i="9"/>
  <c r="CM3452" i="9"/>
  <c r="AR3451" i="9"/>
  <c r="CN3451" i="9"/>
  <c r="AQ3451" i="9"/>
  <c r="CM3451" i="9"/>
  <c r="AR3450" i="9"/>
  <c r="CN3450" i="9"/>
  <c r="AQ3450" i="9"/>
  <c r="CM3450" i="9"/>
  <c r="AR3449" i="9"/>
  <c r="CN3449" i="9"/>
  <c r="AQ3449" i="9"/>
  <c r="CM3449" i="9"/>
  <c r="AR3448" i="9"/>
  <c r="CN3448" i="9"/>
  <c r="AQ3448" i="9"/>
  <c r="CM3448" i="9"/>
  <c r="AR3447" i="9"/>
  <c r="CN3447" i="9"/>
  <c r="AQ3447" i="9"/>
  <c r="CM3447" i="9"/>
  <c r="AR3446" i="9"/>
  <c r="CN3446" i="9"/>
  <c r="AQ3446" i="9"/>
  <c r="CM3446" i="9"/>
  <c r="AQ3433" i="9"/>
  <c r="CM3433" i="9"/>
  <c r="AQ3432" i="9"/>
  <c r="CM3432" i="9"/>
  <c r="AQ3431" i="9"/>
  <c r="CM3431" i="9"/>
  <c r="AQ3430" i="9"/>
  <c r="CM3430" i="9"/>
  <c r="AQ3429" i="9"/>
  <c r="CM3429" i="9"/>
  <c r="AQ3428" i="9"/>
  <c r="CM3428" i="9"/>
  <c r="AQ3427" i="9"/>
  <c r="CM3427" i="9"/>
  <c r="AQ3426" i="9"/>
  <c r="CM3426" i="9"/>
  <c r="AQ3425" i="9"/>
  <c r="CM3425" i="9"/>
  <c r="AQ3424" i="9"/>
  <c r="CM3424" i="9"/>
  <c r="AR3411" i="9"/>
  <c r="CN3411" i="9"/>
  <c r="AQ3411" i="9"/>
  <c r="CM3411" i="9"/>
  <c r="AR3410" i="9"/>
  <c r="CN3410" i="9"/>
  <c r="AQ3410" i="9"/>
  <c r="CM3410" i="9"/>
  <c r="AR3409" i="9"/>
  <c r="CN3409" i="9"/>
  <c r="AQ3409" i="9"/>
  <c r="CM3409" i="9"/>
  <c r="AR3408" i="9"/>
  <c r="CN3408" i="9"/>
  <c r="AQ3408" i="9"/>
  <c r="CM3408" i="9"/>
  <c r="AR3407" i="9"/>
  <c r="CN3407" i="9"/>
  <c r="AQ3407" i="9"/>
  <c r="CM3407" i="9"/>
  <c r="AR3406" i="9"/>
  <c r="CN3406" i="9"/>
  <c r="AQ3406" i="9"/>
  <c r="CM3406" i="9"/>
  <c r="AR3405" i="9"/>
  <c r="CN3405" i="9"/>
  <c r="AQ3405" i="9"/>
  <c r="CM3405" i="9"/>
  <c r="AR3404" i="9"/>
  <c r="CN3404" i="9"/>
  <c r="AQ3404" i="9"/>
  <c r="CM3404" i="9"/>
  <c r="AR3403" i="9"/>
  <c r="CN3403" i="9"/>
  <c r="AQ3403" i="9"/>
  <c r="CM3403" i="9"/>
  <c r="AR3402" i="9"/>
  <c r="CN3402" i="9"/>
  <c r="AQ3402" i="9"/>
  <c r="CM3402" i="9"/>
  <c r="AR3389" i="9"/>
  <c r="CN3389" i="9"/>
  <c r="AQ3389" i="9"/>
  <c r="CM3389" i="9"/>
  <c r="AR3388" i="9"/>
  <c r="CN3388" i="9"/>
  <c r="AQ3388" i="9"/>
  <c r="CM3388" i="9"/>
  <c r="AR3387" i="9"/>
  <c r="CN3387" i="9"/>
  <c r="AQ3387" i="9"/>
  <c r="CM3387" i="9"/>
  <c r="AR3386" i="9"/>
  <c r="CN3386" i="9"/>
  <c r="AQ3386" i="9"/>
  <c r="CM3386" i="9"/>
  <c r="AR3385" i="9"/>
  <c r="CN3385" i="9"/>
  <c r="AQ3385" i="9"/>
  <c r="CM3385" i="9"/>
  <c r="AR3384" i="9"/>
  <c r="CN3384" i="9"/>
  <c r="AQ3384" i="9"/>
  <c r="CM3384" i="9"/>
  <c r="AR3383" i="9"/>
  <c r="CN3383" i="9"/>
  <c r="AQ3383" i="9"/>
  <c r="CM3383" i="9"/>
  <c r="AR3382" i="9"/>
  <c r="CN3382" i="9"/>
  <c r="AQ3382" i="9"/>
  <c r="CM3382" i="9"/>
  <c r="AR3381" i="9"/>
  <c r="CN3381" i="9"/>
  <c r="AQ3381" i="9"/>
  <c r="CM3381" i="9"/>
  <c r="AR3380" i="9"/>
  <c r="CN3380" i="9"/>
  <c r="AQ3380" i="9"/>
  <c r="CM3380" i="9"/>
  <c r="AR3367" i="9"/>
  <c r="CN3367" i="9"/>
  <c r="AQ3367" i="9"/>
  <c r="CM3367" i="9"/>
  <c r="AR3366" i="9"/>
  <c r="CN3366" i="9"/>
  <c r="AQ3366" i="9"/>
  <c r="CM3366" i="9"/>
  <c r="AR3365" i="9"/>
  <c r="CN3365" i="9"/>
  <c r="AQ3365" i="9"/>
  <c r="CM3365" i="9"/>
  <c r="AR3364" i="9"/>
  <c r="CN3364" i="9"/>
  <c r="AQ3364" i="9"/>
  <c r="CM3364" i="9"/>
  <c r="AR3363" i="9"/>
  <c r="CN3363" i="9"/>
  <c r="AQ3363" i="9"/>
  <c r="CM3363" i="9"/>
  <c r="AR3362" i="9"/>
  <c r="CN3362" i="9"/>
  <c r="AQ3362" i="9"/>
  <c r="CM3362" i="9"/>
  <c r="AR3361" i="9"/>
  <c r="CN3361" i="9"/>
  <c r="AQ3361" i="9"/>
  <c r="CM3361" i="9"/>
  <c r="AR3360" i="9"/>
  <c r="CN3360" i="9"/>
  <c r="AQ3360" i="9"/>
  <c r="CM3360" i="9"/>
  <c r="AR3359" i="9"/>
  <c r="CN3359" i="9"/>
  <c r="AQ3359" i="9"/>
  <c r="CM3359" i="9"/>
  <c r="AR3358" i="9"/>
  <c r="CN3358" i="9"/>
  <c r="AQ3358" i="9"/>
  <c r="CM3358" i="9"/>
  <c r="AR3345" i="9"/>
  <c r="CN3345" i="9"/>
  <c r="AQ3345" i="9"/>
  <c r="CM3345" i="9"/>
  <c r="AR3344" i="9"/>
  <c r="CN3344" i="9"/>
  <c r="AQ3344" i="9"/>
  <c r="CM3344" i="9"/>
  <c r="AR3343" i="9"/>
  <c r="CN3343" i="9"/>
  <c r="AQ3343" i="9"/>
  <c r="CM3343" i="9"/>
  <c r="AR3342" i="9"/>
  <c r="CN3342" i="9"/>
  <c r="AQ3342" i="9"/>
  <c r="CM3342" i="9"/>
  <c r="AR3341" i="9"/>
  <c r="CN3341" i="9"/>
  <c r="AQ3341" i="9"/>
  <c r="CM3341" i="9"/>
  <c r="AR3340" i="9"/>
  <c r="CN3340" i="9"/>
  <c r="AQ3340" i="9"/>
  <c r="CM3340" i="9"/>
  <c r="AR3339" i="9"/>
  <c r="CN3339" i="9"/>
  <c r="AQ3339" i="9"/>
  <c r="CM3339" i="9"/>
  <c r="AR3338" i="9"/>
  <c r="CN3338" i="9"/>
  <c r="AQ3338" i="9"/>
  <c r="CM3338" i="9"/>
  <c r="AR3337" i="9"/>
  <c r="CN3337" i="9"/>
  <c r="AQ3337" i="9"/>
  <c r="CM3337" i="9"/>
  <c r="AR3336" i="9"/>
  <c r="CN3336" i="9"/>
  <c r="AQ3336" i="9"/>
  <c r="CM3336" i="9"/>
  <c r="AQ3323" i="9"/>
  <c r="CM3323" i="9"/>
  <c r="AQ3322" i="9"/>
  <c r="CM3322" i="9"/>
  <c r="AQ3321" i="9"/>
  <c r="CM3321" i="9"/>
  <c r="AQ3320" i="9"/>
  <c r="CM3320" i="9"/>
  <c r="AQ3319" i="9"/>
  <c r="CM3319" i="9"/>
  <c r="AQ3318" i="9"/>
  <c r="CM3318" i="9"/>
  <c r="AQ3317" i="9"/>
  <c r="CM3317" i="9"/>
  <c r="AQ3316" i="9"/>
  <c r="CM3316" i="9"/>
  <c r="AQ3315" i="9"/>
  <c r="CM3315" i="9"/>
  <c r="AQ3314" i="9"/>
  <c r="CM3314" i="9"/>
  <c r="AR3301" i="9"/>
  <c r="CN3301" i="9"/>
  <c r="AQ3301" i="9"/>
  <c r="CM3301" i="9"/>
  <c r="AR3300" i="9"/>
  <c r="CN3300" i="9"/>
  <c r="AQ3300" i="9"/>
  <c r="CM3300" i="9"/>
  <c r="AR3299" i="9"/>
  <c r="CN3299" i="9"/>
  <c r="AQ3299" i="9"/>
  <c r="CM3299" i="9"/>
  <c r="AR3298" i="9"/>
  <c r="CN3298" i="9"/>
  <c r="AQ3298" i="9"/>
  <c r="CM3298" i="9"/>
  <c r="AR3297" i="9"/>
  <c r="CN3297" i="9"/>
  <c r="AQ3297" i="9"/>
  <c r="CM3297" i="9"/>
  <c r="AR3296" i="9"/>
  <c r="CN3296" i="9"/>
  <c r="AQ3296" i="9"/>
  <c r="CM3296" i="9"/>
  <c r="AR3295" i="9"/>
  <c r="CN3295" i="9"/>
  <c r="AQ3295" i="9"/>
  <c r="CM3295" i="9"/>
  <c r="AR3294" i="9"/>
  <c r="CN3294" i="9"/>
  <c r="AQ3294" i="9"/>
  <c r="CM3294" i="9"/>
  <c r="AR3293" i="9"/>
  <c r="CN3293" i="9"/>
  <c r="AQ3293" i="9"/>
  <c r="CM3293" i="9"/>
  <c r="AR3292" i="9"/>
  <c r="CN3292" i="9"/>
  <c r="AQ3292" i="9"/>
  <c r="CM3292" i="9"/>
  <c r="AR3279" i="9"/>
  <c r="CN3279" i="9"/>
  <c r="AQ3279" i="9"/>
  <c r="CM3279" i="9"/>
  <c r="AR3278" i="9"/>
  <c r="CN3278" i="9"/>
  <c r="AQ3278" i="9"/>
  <c r="CM3278" i="9"/>
  <c r="AR3277" i="9"/>
  <c r="CN3277" i="9"/>
  <c r="AQ3277" i="9"/>
  <c r="CM3277" i="9"/>
  <c r="AR3276" i="9"/>
  <c r="CN3276" i="9"/>
  <c r="AQ3276" i="9"/>
  <c r="CM3276" i="9"/>
  <c r="AR3275" i="9"/>
  <c r="CN3275" i="9"/>
  <c r="AQ3275" i="9"/>
  <c r="CM3275" i="9"/>
  <c r="AR3274" i="9"/>
  <c r="CN3274" i="9"/>
  <c r="AQ3274" i="9"/>
  <c r="CM3274" i="9"/>
  <c r="AR3273" i="9"/>
  <c r="CN3273" i="9"/>
  <c r="AQ3273" i="9"/>
  <c r="CM3273" i="9"/>
  <c r="AR3272" i="9"/>
  <c r="CN3272" i="9"/>
  <c r="AQ3272" i="9"/>
  <c r="CM3272" i="9"/>
  <c r="AR3271" i="9"/>
  <c r="CN3271" i="9"/>
  <c r="AQ3271" i="9"/>
  <c r="CM3271" i="9"/>
  <c r="AR3270" i="9"/>
  <c r="CN3270" i="9"/>
  <c r="AQ3270" i="9"/>
  <c r="CM3270" i="9"/>
  <c r="AR3257" i="9"/>
  <c r="CN3257" i="9"/>
  <c r="AQ3257" i="9"/>
  <c r="CM3257" i="9"/>
  <c r="AR3256" i="9"/>
  <c r="CN3256" i="9"/>
  <c r="AQ3256" i="9"/>
  <c r="CM3256" i="9"/>
  <c r="AR3255" i="9"/>
  <c r="CN3255" i="9"/>
  <c r="AQ3255" i="9"/>
  <c r="CM3255" i="9"/>
  <c r="AR3254" i="9"/>
  <c r="CN3254" i="9"/>
  <c r="AQ3254" i="9"/>
  <c r="CM3254" i="9"/>
  <c r="AR3253" i="9"/>
  <c r="CN3253" i="9"/>
  <c r="AQ3253" i="9"/>
  <c r="CM3253" i="9"/>
  <c r="AR3252" i="9"/>
  <c r="CN3252" i="9"/>
  <c r="AQ3252" i="9"/>
  <c r="CM3252" i="9"/>
  <c r="AR3251" i="9"/>
  <c r="CN3251" i="9"/>
  <c r="AQ3251" i="9"/>
  <c r="CM3251" i="9"/>
  <c r="AR3250" i="9"/>
  <c r="CN3250" i="9"/>
  <c r="AQ3250" i="9"/>
  <c r="CM3250" i="9"/>
  <c r="AR3249" i="9"/>
  <c r="CN3249" i="9"/>
  <c r="AQ3249" i="9"/>
  <c r="CM3249" i="9"/>
  <c r="AR3248" i="9"/>
  <c r="CN3248" i="9"/>
  <c r="AQ3248" i="9"/>
  <c r="CM3248" i="9"/>
  <c r="AR3235" i="9"/>
  <c r="CN3235" i="9"/>
  <c r="AQ3235" i="9"/>
  <c r="CM3235" i="9"/>
  <c r="AR3234" i="9"/>
  <c r="CN3234" i="9"/>
  <c r="AQ3234" i="9"/>
  <c r="CM3234" i="9"/>
  <c r="AR3233" i="9"/>
  <c r="CN3233" i="9"/>
  <c r="AQ3233" i="9"/>
  <c r="CM3233" i="9"/>
  <c r="AR3232" i="9"/>
  <c r="CN3232" i="9"/>
  <c r="AQ3232" i="9"/>
  <c r="CM3232" i="9"/>
  <c r="AR3231" i="9"/>
  <c r="CN3231" i="9"/>
  <c r="AQ3231" i="9"/>
  <c r="CM3231" i="9"/>
  <c r="AR3230" i="9"/>
  <c r="CN3230" i="9"/>
  <c r="AQ3230" i="9"/>
  <c r="CM3230" i="9"/>
  <c r="AR3229" i="9"/>
  <c r="CN3229" i="9"/>
  <c r="AQ3229" i="9"/>
  <c r="CM3229" i="9"/>
  <c r="AR3228" i="9"/>
  <c r="CN3228" i="9"/>
  <c r="AQ3228" i="9"/>
  <c r="CM3228" i="9"/>
  <c r="AR3227" i="9"/>
  <c r="CN3227" i="9"/>
  <c r="AQ3227" i="9"/>
  <c r="CM3227" i="9"/>
  <c r="AR3226" i="9"/>
  <c r="CN3226" i="9"/>
  <c r="AQ3226" i="9"/>
  <c r="CM3226" i="9"/>
  <c r="AQ3213" i="9"/>
  <c r="CM3213" i="9"/>
  <c r="AQ3212" i="9"/>
  <c r="CM3212" i="9"/>
  <c r="AQ3211" i="9"/>
  <c r="CM3211" i="9"/>
  <c r="AQ3210" i="9"/>
  <c r="CM3210" i="9"/>
  <c r="AQ3209" i="9"/>
  <c r="CM3209" i="9"/>
  <c r="AQ3208" i="9"/>
  <c r="CM3208" i="9"/>
  <c r="AQ3207" i="9"/>
  <c r="CM3207" i="9"/>
  <c r="AQ3206" i="9"/>
  <c r="CM3206" i="9"/>
  <c r="AQ3205" i="9"/>
  <c r="CM3205" i="9"/>
  <c r="AQ3204" i="9"/>
  <c r="CM3204" i="9"/>
  <c r="AR3191" i="9"/>
  <c r="CN3191" i="9"/>
  <c r="AQ3191" i="9"/>
  <c r="CM3191" i="9"/>
  <c r="AR3190" i="9"/>
  <c r="CN3190" i="9"/>
  <c r="AQ3190" i="9"/>
  <c r="CM3190" i="9"/>
  <c r="AR3189" i="9"/>
  <c r="CN3189" i="9"/>
  <c r="AQ3189" i="9"/>
  <c r="CM3189" i="9"/>
  <c r="AR3188" i="9"/>
  <c r="CN3188" i="9"/>
  <c r="AQ3188" i="9"/>
  <c r="CM3188" i="9"/>
  <c r="AR3187" i="9"/>
  <c r="CN3187" i="9"/>
  <c r="AQ3187" i="9"/>
  <c r="CM3187" i="9"/>
  <c r="AR3186" i="9"/>
  <c r="CN3186" i="9"/>
  <c r="AQ3186" i="9"/>
  <c r="CM3186" i="9"/>
  <c r="AR3185" i="9"/>
  <c r="CN3185" i="9"/>
  <c r="AQ3185" i="9"/>
  <c r="CM3185" i="9"/>
  <c r="AR3184" i="9"/>
  <c r="CN3184" i="9"/>
  <c r="AQ3184" i="9"/>
  <c r="CM3184" i="9"/>
  <c r="AR3183" i="9"/>
  <c r="CN3183" i="9"/>
  <c r="AQ3183" i="9"/>
  <c r="CM3183" i="9"/>
  <c r="AR3182" i="9"/>
  <c r="CN3182" i="9"/>
  <c r="AQ3182" i="9"/>
  <c r="CM3182" i="9"/>
  <c r="AR3169" i="9"/>
  <c r="CN3169" i="9"/>
  <c r="AQ3169" i="9"/>
  <c r="CM3169" i="9"/>
  <c r="AR3168" i="9"/>
  <c r="CN3168" i="9"/>
  <c r="AQ3168" i="9"/>
  <c r="CM3168" i="9"/>
  <c r="AR3167" i="9"/>
  <c r="CN3167" i="9"/>
  <c r="AQ3167" i="9"/>
  <c r="CM3167" i="9"/>
  <c r="AR3166" i="9"/>
  <c r="CN3166" i="9"/>
  <c r="AQ3166" i="9"/>
  <c r="CM3166" i="9"/>
  <c r="AR3165" i="9"/>
  <c r="CN3165" i="9"/>
  <c r="AQ3165" i="9"/>
  <c r="CM3165" i="9"/>
  <c r="AR3164" i="9"/>
  <c r="CN3164" i="9"/>
  <c r="AQ3164" i="9"/>
  <c r="CM3164" i="9"/>
  <c r="AR3163" i="9"/>
  <c r="CN3163" i="9"/>
  <c r="AQ3163" i="9"/>
  <c r="CM3163" i="9"/>
  <c r="AR3162" i="9"/>
  <c r="CN3162" i="9"/>
  <c r="AQ3162" i="9"/>
  <c r="CM3162" i="9"/>
  <c r="AR3161" i="9"/>
  <c r="CN3161" i="9"/>
  <c r="AQ3161" i="9"/>
  <c r="CM3161" i="9"/>
  <c r="AR3160" i="9"/>
  <c r="CN3160" i="9"/>
  <c r="AQ3160" i="9"/>
  <c r="CM3160" i="9"/>
  <c r="AR3147" i="9"/>
  <c r="CN3147" i="9"/>
  <c r="AQ3147" i="9"/>
  <c r="CM3147" i="9"/>
  <c r="AR3146" i="9"/>
  <c r="CN3146" i="9"/>
  <c r="AQ3146" i="9"/>
  <c r="CM3146" i="9"/>
  <c r="AR3145" i="9"/>
  <c r="CN3145" i="9"/>
  <c r="AQ3145" i="9"/>
  <c r="CM3145" i="9"/>
  <c r="AR3144" i="9"/>
  <c r="CN3144" i="9"/>
  <c r="AQ3144" i="9"/>
  <c r="CM3144" i="9"/>
  <c r="AR3143" i="9"/>
  <c r="CN3143" i="9"/>
  <c r="AQ3143" i="9"/>
  <c r="CM3143" i="9"/>
  <c r="AR3142" i="9"/>
  <c r="CN3142" i="9"/>
  <c r="AQ3142" i="9"/>
  <c r="CM3142" i="9"/>
  <c r="AR3141" i="9"/>
  <c r="CN3141" i="9"/>
  <c r="AQ3141" i="9"/>
  <c r="CM3141" i="9"/>
  <c r="AR3140" i="9"/>
  <c r="CN3140" i="9"/>
  <c r="AQ3140" i="9"/>
  <c r="CM3140" i="9"/>
  <c r="AR3139" i="9"/>
  <c r="CN3139" i="9"/>
  <c r="AQ3139" i="9"/>
  <c r="CM3139" i="9"/>
  <c r="AR3138" i="9"/>
  <c r="CN3138" i="9"/>
  <c r="AQ3138" i="9"/>
  <c r="CM3138" i="9"/>
  <c r="AR3125" i="9"/>
  <c r="CN3125" i="9"/>
  <c r="AQ3125" i="9"/>
  <c r="CM3125" i="9"/>
  <c r="AR3124" i="9"/>
  <c r="CN3124" i="9"/>
  <c r="AQ3124" i="9"/>
  <c r="CM3124" i="9"/>
  <c r="AR3123" i="9"/>
  <c r="CN3123" i="9"/>
  <c r="AQ3123" i="9"/>
  <c r="CM3123" i="9"/>
  <c r="AR3122" i="9"/>
  <c r="CN3122" i="9"/>
  <c r="AQ3122" i="9"/>
  <c r="CM3122" i="9"/>
  <c r="AR3121" i="9"/>
  <c r="CN3121" i="9"/>
  <c r="AQ3121" i="9"/>
  <c r="CM3121" i="9"/>
  <c r="AR3120" i="9"/>
  <c r="CN3120" i="9"/>
  <c r="AQ3120" i="9"/>
  <c r="CM3120" i="9"/>
  <c r="AR3119" i="9"/>
  <c r="CN3119" i="9"/>
  <c r="AQ3119" i="9"/>
  <c r="CM3119" i="9"/>
  <c r="AR3118" i="9"/>
  <c r="CN3118" i="9"/>
  <c r="AQ3118" i="9"/>
  <c r="CM3118" i="9"/>
  <c r="AR3117" i="9"/>
  <c r="CN3117" i="9"/>
  <c r="AQ3117" i="9"/>
  <c r="CM3117" i="9"/>
  <c r="AR3116" i="9"/>
  <c r="CN3116" i="9"/>
  <c r="AQ3116" i="9"/>
  <c r="CM3116" i="9"/>
  <c r="AQ3103" i="9"/>
  <c r="CM3103" i="9"/>
  <c r="AQ3102" i="9"/>
  <c r="CM3102" i="9"/>
  <c r="AQ3101" i="9"/>
  <c r="CM3101" i="9"/>
  <c r="AQ3100" i="9"/>
  <c r="CM3100" i="9"/>
  <c r="AQ3099" i="9"/>
  <c r="CM3099" i="9"/>
  <c r="AQ3098" i="9"/>
  <c r="CM3098" i="9"/>
  <c r="AQ3097" i="9"/>
  <c r="CM3097" i="9"/>
  <c r="AQ3096" i="9"/>
  <c r="CM3096" i="9"/>
  <c r="AQ3095" i="9"/>
  <c r="CM3095" i="9"/>
  <c r="AQ3094" i="9"/>
  <c r="CM3094" i="9"/>
  <c r="AR3081" i="9"/>
  <c r="CN3081" i="9"/>
  <c r="AQ3081" i="9"/>
  <c r="CM3081" i="9"/>
  <c r="AR3080" i="9"/>
  <c r="CN3080" i="9"/>
  <c r="AQ3080" i="9"/>
  <c r="CM3080" i="9"/>
  <c r="AR3079" i="9"/>
  <c r="CN3079" i="9"/>
  <c r="AQ3079" i="9"/>
  <c r="CM3079" i="9"/>
  <c r="AR3078" i="9"/>
  <c r="CN3078" i="9"/>
  <c r="AQ3078" i="9"/>
  <c r="CM3078" i="9"/>
  <c r="AR3077" i="9"/>
  <c r="CN3077" i="9"/>
  <c r="AQ3077" i="9"/>
  <c r="CM3077" i="9"/>
  <c r="AR3076" i="9"/>
  <c r="CN3076" i="9"/>
  <c r="AQ3076" i="9"/>
  <c r="CM3076" i="9"/>
  <c r="AR3075" i="9"/>
  <c r="CN3075" i="9"/>
  <c r="AQ3075" i="9"/>
  <c r="CM3075" i="9"/>
  <c r="AR3074" i="9"/>
  <c r="CN3074" i="9"/>
  <c r="AQ3074" i="9"/>
  <c r="CM3074" i="9"/>
  <c r="AR3073" i="9"/>
  <c r="CN3073" i="9"/>
  <c r="AQ3073" i="9"/>
  <c r="CM3073" i="9"/>
  <c r="AR3072" i="9"/>
  <c r="CN3072" i="9"/>
  <c r="AQ3072" i="9"/>
  <c r="CM3072" i="9"/>
  <c r="AR3059" i="9"/>
  <c r="CN3059" i="9"/>
  <c r="AQ3059" i="9"/>
  <c r="CM3059" i="9"/>
  <c r="AR3058" i="9"/>
  <c r="CN3058" i="9"/>
  <c r="AQ3058" i="9"/>
  <c r="CM3058" i="9"/>
  <c r="AR3057" i="9"/>
  <c r="CN3057" i="9"/>
  <c r="AQ3057" i="9"/>
  <c r="CM3057" i="9"/>
  <c r="AR3056" i="9"/>
  <c r="CN3056" i="9"/>
  <c r="AQ3056" i="9"/>
  <c r="CM3056" i="9"/>
  <c r="AR3055" i="9"/>
  <c r="CN3055" i="9"/>
  <c r="AQ3055" i="9"/>
  <c r="CM3055" i="9"/>
  <c r="AR3054" i="9"/>
  <c r="CN3054" i="9"/>
  <c r="AQ3054" i="9"/>
  <c r="CM3054" i="9"/>
  <c r="AR3053" i="9"/>
  <c r="CN3053" i="9"/>
  <c r="AQ3053" i="9"/>
  <c r="CM3053" i="9"/>
  <c r="AR3052" i="9"/>
  <c r="CN3052" i="9"/>
  <c r="AQ3052" i="9"/>
  <c r="CM3052" i="9"/>
  <c r="AR3051" i="9"/>
  <c r="CN3051" i="9"/>
  <c r="AQ3051" i="9"/>
  <c r="CM3051" i="9"/>
  <c r="AR3050" i="9"/>
  <c r="CN3050" i="9"/>
  <c r="AQ3050" i="9"/>
  <c r="CM3050" i="9"/>
  <c r="AR3037" i="9"/>
  <c r="CN3037" i="9"/>
  <c r="AQ3037" i="9"/>
  <c r="CM3037" i="9"/>
  <c r="AR3036" i="9"/>
  <c r="CN3036" i="9"/>
  <c r="AQ3036" i="9"/>
  <c r="CM3036" i="9"/>
  <c r="AR3035" i="9"/>
  <c r="CN3035" i="9"/>
  <c r="AQ3035" i="9"/>
  <c r="CM3035" i="9"/>
  <c r="AR3034" i="9"/>
  <c r="CN3034" i="9"/>
  <c r="AQ3034" i="9"/>
  <c r="CM3034" i="9"/>
  <c r="AR3033" i="9"/>
  <c r="CN3033" i="9"/>
  <c r="AQ3033" i="9"/>
  <c r="CM3033" i="9"/>
  <c r="AR3032" i="9"/>
  <c r="CN3032" i="9"/>
  <c r="AQ3032" i="9"/>
  <c r="CM3032" i="9"/>
  <c r="AR3031" i="9"/>
  <c r="CN3031" i="9"/>
  <c r="AQ3031" i="9"/>
  <c r="CM3031" i="9"/>
  <c r="AR3030" i="9"/>
  <c r="CN3030" i="9"/>
  <c r="AQ3030" i="9"/>
  <c r="CM3030" i="9"/>
  <c r="AR3029" i="9"/>
  <c r="CN3029" i="9"/>
  <c r="AQ3029" i="9"/>
  <c r="CM3029" i="9"/>
  <c r="AR3028" i="9"/>
  <c r="CN3028" i="9"/>
  <c r="AQ3028" i="9"/>
  <c r="CM3028" i="9"/>
  <c r="AR3015" i="9"/>
  <c r="CN3015" i="9"/>
  <c r="AQ3015" i="9"/>
  <c r="CM3015" i="9"/>
  <c r="AR3014" i="9"/>
  <c r="CN3014" i="9"/>
  <c r="AQ3014" i="9"/>
  <c r="CM3014" i="9"/>
  <c r="AR3013" i="9"/>
  <c r="CN3013" i="9"/>
  <c r="AQ3013" i="9"/>
  <c r="CM3013" i="9"/>
  <c r="AR3012" i="9"/>
  <c r="CN3012" i="9"/>
  <c r="AQ3012" i="9"/>
  <c r="CM3012" i="9"/>
  <c r="AR3011" i="9"/>
  <c r="CN3011" i="9"/>
  <c r="AQ3011" i="9"/>
  <c r="CM3011" i="9"/>
  <c r="AR3010" i="9"/>
  <c r="CN3010" i="9"/>
  <c r="AQ3010" i="9"/>
  <c r="CM3010" i="9"/>
  <c r="AR3009" i="9"/>
  <c r="CN3009" i="9"/>
  <c r="AQ3009" i="9"/>
  <c r="CM3009" i="9"/>
  <c r="AR3008" i="9"/>
  <c r="CN3008" i="9"/>
  <c r="AQ3008" i="9"/>
  <c r="CM3008" i="9"/>
  <c r="AR3007" i="9"/>
  <c r="CN3007" i="9"/>
  <c r="AQ3007" i="9"/>
  <c r="CM3007" i="9"/>
  <c r="AR3006" i="9"/>
  <c r="CN3006" i="9"/>
  <c r="AQ3006" i="9"/>
  <c r="CM3006" i="9"/>
  <c r="AQ2993" i="9"/>
  <c r="CM2993" i="9"/>
  <c r="AQ2992" i="9"/>
  <c r="CM2992" i="9"/>
  <c r="AQ2991" i="9"/>
  <c r="CM2991" i="9"/>
  <c r="AQ2990" i="9"/>
  <c r="CM2990" i="9"/>
  <c r="AQ2989" i="9"/>
  <c r="CM2989" i="9"/>
  <c r="AQ2988" i="9"/>
  <c r="CM2988" i="9"/>
  <c r="AQ2987" i="9"/>
  <c r="CM2987" i="9"/>
  <c r="AQ2986" i="9"/>
  <c r="CM2986" i="9"/>
  <c r="AQ2985" i="9"/>
  <c r="CM2985" i="9"/>
  <c r="AQ2984" i="9"/>
  <c r="CM2984" i="9"/>
  <c r="AR2971" i="9"/>
  <c r="CN2971" i="9"/>
  <c r="AQ2971" i="9"/>
  <c r="CM2971" i="9"/>
  <c r="AR2970" i="9"/>
  <c r="CN2970" i="9"/>
  <c r="AQ2970" i="9"/>
  <c r="CM2970" i="9"/>
  <c r="AR2969" i="9"/>
  <c r="CN2969" i="9"/>
  <c r="AQ2969" i="9"/>
  <c r="CM2969" i="9"/>
  <c r="AR2968" i="9"/>
  <c r="CN2968" i="9"/>
  <c r="AQ2968" i="9"/>
  <c r="CM2968" i="9"/>
  <c r="AR2967" i="9"/>
  <c r="CN2967" i="9"/>
  <c r="AQ2967" i="9"/>
  <c r="CM2967" i="9"/>
  <c r="AR2966" i="9"/>
  <c r="CN2966" i="9"/>
  <c r="AQ2966" i="9"/>
  <c r="CM2966" i="9"/>
  <c r="AR2965" i="9"/>
  <c r="CN2965" i="9"/>
  <c r="AQ2965" i="9"/>
  <c r="CM2965" i="9"/>
  <c r="AR2964" i="9"/>
  <c r="CN2964" i="9"/>
  <c r="AQ2964" i="9"/>
  <c r="CM2964" i="9"/>
  <c r="AR2963" i="9"/>
  <c r="CN2963" i="9"/>
  <c r="AQ2963" i="9"/>
  <c r="CM2963" i="9"/>
  <c r="AR2962" i="9"/>
  <c r="CN2962" i="9"/>
  <c r="AQ2962" i="9"/>
  <c r="CM2962" i="9"/>
  <c r="AR2949" i="9"/>
  <c r="CN2949" i="9"/>
  <c r="AQ2949" i="9"/>
  <c r="CM2949" i="9"/>
  <c r="AR2948" i="9"/>
  <c r="CN2948" i="9"/>
  <c r="AQ2948" i="9"/>
  <c r="CM2948" i="9"/>
  <c r="AR2947" i="9"/>
  <c r="CN2947" i="9"/>
  <c r="AQ2947" i="9"/>
  <c r="CM2947" i="9"/>
  <c r="AR2946" i="9"/>
  <c r="CN2946" i="9"/>
  <c r="AQ2946" i="9"/>
  <c r="CM2946" i="9"/>
  <c r="AR2945" i="9"/>
  <c r="CN2945" i="9"/>
  <c r="AQ2945" i="9"/>
  <c r="CM2945" i="9"/>
  <c r="AR2944" i="9"/>
  <c r="CN2944" i="9"/>
  <c r="AQ2944" i="9"/>
  <c r="CM2944" i="9"/>
  <c r="AR2943" i="9"/>
  <c r="CN2943" i="9"/>
  <c r="AQ2943" i="9"/>
  <c r="CM2943" i="9"/>
  <c r="AR2942" i="9"/>
  <c r="CN2942" i="9"/>
  <c r="AQ2942" i="9"/>
  <c r="CM2942" i="9"/>
  <c r="AR2941" i="9"/>
  <c r="CN2941" i="9"/>
  <c r="AQ2941" i="9"/>
  <c r="CM2941" i="9"/>
  <c r="AR2940" i="9"/>
  <c r="CN2940" i="9"/>
  <c r="AQ2940" i="9"/>
  <c r="CM2940" i="9"/>
  <c r="AR2927" i="9"/>
  <c r="CN2927" i="9"/>
  <c r="AQ2927" i="9"/>
  <c r="CM2927" i="9"/>
  <c r="AR2926" i="9"/>
  <c r="CN2926" i="9"/>
  <c r="AQ2926" i="9"/>
  <c r="CM2926" i="9"/>
  <c r="AR2925" i="9"/>
  <c r="CN2925" i="9"/>
  <c r="AQ2925" i="9"/>
  <c r="CM2925" i="9"/>
  <c r="AR2924" i="9"/>
  <c r="CN2924" i="9"/>
  <c r="AQ2924" i="9"/>
  <c r="CM2924" i="9"/>
  <c r="AR2923" i="9"/>
  <c r="CN2923" i="9"/>
  <c r="AQ2923" i="9"/>
  <c r="CM2923" i="9"/>
  <c r="AR2922" i="9"/>
  <c r="CN2922" i="9"/>
  <c r="AQ2922" i="9"/>
  <c r="CM2922" i="9"/>
  <c r="AR2921" i="9"/>
  <c r="CN2921" i="9"/>
  <c r="AQ2921" i="9"/>
  <c r="CM2921" i="9"/>
  <c r="AR2920" i="9"/>
  <c r="CN2920" i="9"/>
  <c r="AQ2920" i="9"/>
  <c r="CM2920" i="9"/>
  <c r="AR2919" i="9"/>
  <c r="CN2919" i="9"/>
  <c r="AQ2919" i="9"/>
  <c r="CM2919" i="9"/>
  <c r="AR2918" i="9"/>
  <c r="CN2918" i="9"/>
  <c r="AQ2918" i="9"/>
  <c r="CM2918" i="9"/>
  <c r="AR2905" i="9"/>
  <c r="CN2905" i="9"/>
  <c r="AQ2905" i="9"/>
  <c r="CM2905" i="9"/>
  <c r="AR2904" i="9"/>
  <c r="CN2904" i="9"/>
  <c r="AQ2904" i="9"/>
  <c r="CM2904" i="9"/>
  <c r="AR2903" i="9"/>
  <c r="CN2903" i="9"/>
  <c r="AQ2903" i="9"/>
  <c r="CM2903" i="9"/>
  <c r="AR2902" i="9"/>
  <c r="CN2902" i="9"/>
  <c r="AQ2902" i="9"/>
  <c r="CM2902" i="9"/>
  <c r="AR2901" i="9"/>
  <c r="CN2901" i="9"/>
  <c r="AQ2901" i="9"/>
  <c r="CM2901" i="9"/>
  <c r="AR2900" i="9"/>
  <c r="CN2900" i="9"/>
  <c r="AQ2900" i="9"/>
  <c r="CM2900" i="9"/>
  <c r="AR2899" i="9"/>
  <c r="CN2899" i="9"/>
  <c r="AQ2899" i="9"/>
  <c r="CM2899" i="9"/>
  <c r="AR2898" i="9"/>
  <c r="CN2898" i="9"/>
  <c r="AQ2898" i="9"/>
  <c r="CM2898" i="9"/>
  <c r="AR2897" i="9"/>
  <c r="CN2897" i="9"/>
  <c r="AQ2897" i="9"/>
  <c r="CM2897" i="9"/>
  <c r="AR2896" i="9"/>
  <c r="CN2896" i="9"/>
  <c r="AQ2896" i="9"/>
  <c r="CM2896" i="9"/>
  <c r="AQ2883" i="9"/>
  <c r="CM2883" i="9"/>
  <c r="AQ2882" i="9"/>
  <c r="CM2882" i="9"/>
  <c r="AQ2881" i="9"/>
  <c r="CM2881" i="9"/>
  <c r="AQ2880" i="9"/>
  <c r="CM2880" i="9"/>
  <c r="AQ2879" i="9"/>
  <c r="CM2879" i="9"/>
  <c r="AQ2878" i="9"/>
  <c r="CM2878" i="9"/>
  <c r="AQ2877" i="9"/>
  <c r="CM2877" i="9"/>
  <c r="AQ2876" i="9"/>
  <c r="CM2876" i="9"/>
  <c r="AQ2875" i="9"/>
  <c r="CM2875" i="9"/>
  <c r="AQ2874" i="9"/>
  <c r="CM2874" i="9"/>
  <c r="AR2861" i="9"/>
  <c r="CN2861" i="9"/>
  <c r="AQ2861" i="9"/>
  <c r="CM2861" i="9"/>
  <c r="AR2860" i="9"/>
  <c r="CN2860" i="9"/>
  <c r="AQ2860" i="9"/>
  <c r="CM2860" i="9"/>
  <c r="AR2859" i="9"/>
  <c r="CN2859" i="9"/>
  <c r="AQ2859" i="9"/>
  <c r="CM2859" i="9"/>
  <c r="AR2858" i="9"/>
  <c r="CN2858" i="9"/>
  <c r="AQ2858" i="9"/>
  <c r="CM2858" i="9"/>
  <c r="AR2857" i="9"/>
  <c r="CN2857" i="9"/>
  <c r="AQ2857" i="9"/>
  <c r="CM2857" i="9"/>
  <c r="AR2856" i="9"/>
  <c r="CN2856" i="9"/>
  <c r="AQ2856" i="9"/>
  <c r="CM2856" i="9"/>
  <c r="AR2855" i="9"/>
  <c r="CN2855" i="9"/>
  <c r="AQ2855" i="9"/>
  <c r="CM2855" i="9"/>
  <c r="AR2854" i="9"/>
  <c r="CN2854" i="9"/>
  <c r="AQ2854" i="9"/>
  <c r="CM2854" i="9"/>
  <c r="AR2853" i="9"/>
  <c r="CN2853" i="9"/>
  <c r="AQ2853" i="9"/>
  <c r="CM2853" i="9"/>
  <c r="AR2852" i="9"/>
  <c r="CN2852" i="9"/>
  <c r="AQ2852" i="9"/>
  <c r="CM2852" i="9"/>
  <c r="AR2839" i="9"/>
  <c r="CN2839" i="9"/>
  <c r="AQ2839" i="9"/>
  <c r="CM2839" i="9"/>
  <c r="AR2838" i="9"/>
  <c r="CN2838" i="9"/>
  <c r="AQ2838" i="9"/>
  <c r="CM2838" i="9"/>
  <c r="AR2837" i="9"/>
  <c r="CN2837" i="9"/>
  <c r="AQ2837" i="9"/>
  <c r="CM2837" i="9"/>
  <c r="AR2836" i="9"/>
  <c r="CN2836" i="9"/>
  <c r="AQ2836" i="9"/>
  <c r="CM2836" i="9"/>
  <c r="AR2835" i="9"/>
  <c r="CN2835" i="9"/>
  <c r="AQ2835" i="9"/>
  <c r="CM2835" i="9"/>
  <c r="AR2834" i="9"/>
  <c r="CN2834" i="9"/>
  <c r="AQ2834" i="9"/>
  <c r="CM2834" i="9"/>
  <c r="AR2833" i="9"/>
  <c r="CN2833" i="9"/>
  <c r="AQ2833" i="9"/>
  <c r="CM2833" i="9"/>
  <c r="AR2832" i="9"/>
  <c r="CN2832" i="9"/>
  <c r="AQ2832" i="9"/>
  <c r="CM2832" i="9"/>
  <c r="AR2831" i="9"/>
  <c r="CN2831" i="9"/>
  <c r="AQ2831" i="9"/>
  <c r="CM2831" i="9"/>
  <c r="AR2830" i="9"/>
  <c r="CN2830" i="9"/>
  <c r="AQ2830" i="9"/>
  <c r="CM2830" i="9"/>
  <c r="AR2817" i="9"/>
  <c r="CN2817" i="9"/>
  <c r="AQ2817" i="9"/>
  <c r="CM2817" i="9"/>
  <c r="AR2816" i="9"/>
  <c r="CN2816" i="9"/>
  <c r="AQ2816" i="9"/>
  <c r="CM2816" i="9"/>
  <c r="AR2815" i="9"/>
  <c r="CN2815" i="9"/>
  <c r="AQ2815" i="9"/>
  <c r="CM2815" i="9"/>
  <c r="AR2814" i="9"/>
  <c r="CN2814" i="9"/>
  <c r="AQ2814" i="9"/>
  <c r="CM2814" i="9"/>
  <c r="AR2813" i="9"/>
  <c r="CN2813" i="9"/>
  <c r="AQ2813" i="9"/>
  <c r="CM2813" i="9"/>
  <c r="AR2812" i="9"/>
  <c r="CN2812" i="9"/>
  <c r="AQ2812" i="9"/>
  <c r="CM2812" i="9"/>
  <c r="AR2811" i="9"/>
  <c r="CN2811" i="9"/>
  <c r="AQ2811" i="9"/>
  <c r="CM2811" i="9"/>
  <c r="AR2810" i="9"/>
  <c r="CN2810" i="9"/>
  <c r="AQ2810" i="9"/>
  <c r="CM2810" i="9"/>
  <c r="AR2809" i="9"/>
  <c r="CN2809" i="9"/>
  <c r="AQ2809" i="9"/>
  <c r="CM2809" i="9"/>
  <c r="AR2808" i="9"/>
  <c r="CN2808" i="9"/>
  <c r="AQ2808" i="9"/>
  <c r="CM2808" i="9"/>
  <c r="AR2795" i="9"/>
  <c r="CN2795" i="9"/>
  <c r="AQ2795" i="9"/>
  <c r="CM2795" i="9"/>
  <c r="AR2794" i="9"/>
  <c r="CN2794" i="9"/>
  <c r="AQ2794" i="9"/>
  <c r="CM2794" i="9"/>
  <c r="AR2793" i="9"/>
  <c r="CN2793" i="9"/>
  <c r="AQ2793" i="9"/>
  <c r="CM2793" i="9"/>
  <c r="AR2792" i="9"/>
  <c r="CN2792" i="9"/>
  <c r="AQ2792" i="9"/>
  <c r="CM2792" i="9"/>
  <c r="AR2791" i="9"/>
  <c r="CN2791" i="9"/>
  <c r="AQ2791" i="9"/>
  <c r="CM2791" i="9"/>
  <c r="AR2790" i="9"/>
  <c r="CN2790" i="9"/>
  <c r="AQ2790" i="9"/>
  <c r="CM2790" i="9"/>
  <c r="AR2789" i="9"/>
  <c r="CN2789" i="9"/>
  <c r="AQ2789" i="9"/>
  <c r="CM2789" i="9"/>
  <c r="AR2788" i="9"/>
  <c r="CN2788" i="9"/>
  <c r="AQ2788" i="9"/>
  <c r="CM2788" i="9"/>
  <c r="AR2787" i="9"/>
  <c r="CN2787" i="9"/>
  <c r="AQ2787" i="9"/>
  <c r="CM2787" i="9"/>
  <c r="AR2786" i="9"/>
  <c r="CN2786" i="9"/>
  <c r="AQ2786" i="9"/>
  <c r="CM2786" i="9"/>
  <c r="AQ2773" i="9"/>
  <c r="CM2773" i="9"/>
  <c r="AQ2772" i="9"/>
  <c r="CM2772" i="9"/>
  <c r="AQ2771" i="9"/>
  <c r="CM2771" i="9"/>
  <c r="AQ2770" i="9"/>
  <c r="CM2770" i="9"/>
  <c r="AQ2769" i="9"/>
  <c r="CM2769" i="9"/>
  <c r="AQ2768" i="9"/>
  <c r="CM2768" i="9"/>
  <c r="AQ2767" i="9"/>
  <c r="CM2767" i="9"/>
  <c r="AQ2766" i="9"/>
  <c r="CM2766" i="9"/>
  <c r="AQ2765" i="9"/>
  <c r="CM2765" i="9"/>
  <c r="AQ2764" i="9"/>
  <c r="CM2764" i="9"/>
  <c r="AR2751" i="9"/>
  <c r="CN2751" i="9"/>
  <c r="AQ2751" i="9"/>
  <c r="CM2751" i="9"/>
  <c r="AR2750" i="9"/>
  <c r="CN2750" i="9"/>
  <c r="AQ2750" i="9"/>
  <c r="CM2750" i="9"/>
  <c r="AR2749" i="9"/>
  <c r="CN2749" i="9"/>
  <c r="AQ2749" i="9"/>
  <c r="CM2749" i="9"/>
  <c r="AR2748" i="9"/>
  <c r="CN2748" i="9"/>
  <c r="AQ2748" i="9"/>
  <c r="CM2748" i="9"/>
  <c r="AR2747" i="9"/>
  <c r="CN2747" i="9"/>
  <c r="AQ2747" i="9"/>
  <c r="CM2747" i="9"/>
  <c r="AR2746" i="9"/>
  <c r="CN2746" i="9"/>
  <c r="AQ2746" i="9"/>
  <c r="CM2746" i="9"/>
  <c r="AR2745" i="9"/>
  <c r="CN2745" i="9"/>
  <c r="AQ2745" i="9"/>
  <c r="CM2745" i="9"/>
  <c r="AR2744" i="9"/>
  <c r="CN2744" i="9"/>
  <c r="AQ2744" i="9"/>
  <c r="CM2744" i="9"/>
  <c r="AR2743" i="9"/>
  <c r="CN2743" i="9"/>
  <c r="AQ2743" i="9"/>
  <c r="CM2743" i="9"/>
  <c r="AR2742" i="9"/>
  <c r="CN2742" i="9"/>
  <c r="AQ2742" i="9"/>
  <c r="CM2742" i="9"/>
  <c r="AR2729" i="9"/>
  <c r="CN2729" i="9"/>
  <c r="AQ2729" i="9"/>
  <c r="CM2729" i="9"/>
  <c r="AR2728" i="9"/>
  <c r="CN2728" i="9"/>
  <c r="AQ2728" i="9"/>
  <c r="CM2728" i="9"/>
  <c r="AR2727" i="9"/>
  <c r="CN2727" i="9"/>
  <c r="AQ2727" i="9"/>
  <c r="CM2727" i="9"/>
  <c r="AR2726" i="9"/>
  <c r="CN2726" i="9"/>
  <c r="AQ2726" i="9"/>
  <c r="CM2726" i="9"/>
  <c r="AR2725" i="9"/>
  <c r="CN2725" i="9"/>
  <c r="AQ2725" i="9"/>
  <c r="CM2725" i="9"/>
  <c r="AR2724" i="9"/>
  <c r="CN2724" i="9"/>
  <c r="AQ2724" i="9"/>
  <c r="CM2724" i="9"/>
  <c r="AR2723" i="9"/>
  <c r="CN2723" i="9"/>
  <c r="AQ2723" i="9"/>
  <c r="CM2723" i="9"/>
  <c r="AR2722" i="9"/>
  <c r="CN2722" i="9"/>
  <c r="AQ2722" i="9"/>
  <c r="CM2722" i="9"/>
  <c r="AR2721" i="9"/>
  <c r="CN2721" i="9"/>
  <c r="AQ2721" i="9"/>
  <c r="CM2721" i="9"/>
  <c r="AR2720" i="9"/>
  <c r="CN2720" i="9"/>
  <c r="AQ2720" i="9"/>
  <c r="CM2720" i="9"/>
  <c r="AR2707" i="9"/>
  <c r="CN2707" i="9"/>
  <c r="AQ2707" i="9"/>
  <c r="CM2707" i="9"/>
  <c r="AR2706" i="9"/>
  <c r="CN2706" i="9"/>
  <c r="AQ2706" i="9"/>
  <c r="CM2706" i="9"/>
  <c r="AR2705" i="9"/>
  <c r="CN2705" i="9"/>
  <c r="AQ2705" i="9"/>
  <c r="CM2705" i="9"/>
  <c r="AR2704" i="9"/>
  <c r="CN2704" i="9"/>
  <c r="AQ2704" i="9"/>
  <c r="CM2704" i="9"/>
  <c r="AR2703" i="9"/>
  <c r="CN2703" i="9"/>
  <c r="AQ2703" i="9"/>
  <c r="CM2703" i="9"/>
  <c r="AR2702" i="9"/>
  <c r="CN2702" i="9"/>
  <c r="AQ2702" i="9"/>
  <c r="CM2702" i="9"/>
  <c r="AR2701" i="9"/>
  <c r="CN2701" i="9"/>
  <c r="AQ2701" i="9"/>
  <c r="CM2701" i="9"/>
  <c r="AR2700" i="9"/>
  <c r="CN2700" i="9"/>
  <c r="AQ2700" i="9"/>
  <c r="CM2700" i="9"/>
  <c r="AR2699" i="9"/>
  <c r="CN2699" i="9"/>
  <c r="AQ2699" i="9"/>
  <c r="CM2699" i="9"/>
  <c r="AR2698" i="9"/>
  <c r="CN2698" i="9"/>
  <c r="AQ2698" i="9"/>
  <c r="CM2698" i="9"/>
  <c r="AR2685" i="9"/>
  <c r="CN2685" i="9"/>
  <c r="AQ2685" i="9"/>
  <c r="CM2685" i="9"/>
  <c r="AR2684" i="9"/>
  <c r="CN2684" i="9"/>
  <c r="AQ2684" i="9"/>
  <c r="CM2684" i="9"/>
  <c r="AR2683" i="9"/>
  <c r="CN2683" i="9"/>
  <c r="AQ2683" i="9"/>
  <c r="CM2683" i="9"/>
  <c r="AR2682" i="9"/>
  <c r="CN2682" i="9"/>
  <c r="AQ2682" i="9"/>
  <c r="CM2682" i="9"/>
  <c r="AR2681" i="9"/>
  <c r="CN2681" i="9"/>
  <c r="AQ2681" i="9"/>
  <c r="CM2681" i="9"/>
  <c r="AR2680" i="9"/>
  <c r="CN2680" i="9"/>
  <c r="AQ2680" i="9"/>
  <c r="CM2680" i="9"/>
  <c r="AR2679" i="9"/>
  <c r="CN2679" i="9"/>
  <c r="AQ2679" i="9"/>
  <c r="CM2679" i="9"/>
  <c r="AR2678" i="9"/>
  <c r="CN2678" i="9"/>
  <c r="AQ2678" i="9"/>
  <c r="CM2678" i="9"/>
  <c r="AR2677" i="9"/>
  <c r="CN2677" i="9"/>
  <c r="AQ2677" i="9"/>
  <c r="CM2677" i="9"/>
  <c r="AR2676" i="9"/>
  <c r="CN2676" i="9"/>
  <c r="AQ2676" i="9"/>
  <c r="CM2676" i="9"/>
  <c r="AQ2663" i="9"/>
  <c r="CM2663" i="9"/>
  <c r="AQ2662" i="9"/>
  <c r="CM2662" i="9"/>
  <c r="AQ2661" i="9"/>
  <c r="CM2661" i="9"/>
  <c r="AQ2660" i="9"/>
  <c r="CM2660" i="9"/>
  <c r="AQ2659" i="9"/>
  <c r="CM2659" i="9"/>
  <c r="AQ2658" i="9"/>
  <c r="CM2658" i="9"/>
  <c r="AQ2657" i="9"/>
  <c r="CM2657" i="9"/>
  <c r="AQ2656" i="9"/>
  <c r="CM2656" i="9"/>
  <c r="AQ2655" i="9"/>
  <c r="CM2655" i="9"/>
  <c r="AQ2654" i="9"/>
  <c r="CM2654" i="9"/>
  <c r="AR2641" i="9"/>
  <c r="CN2641" i="9"/>
  <c r="AQ2641" i="9"/>
  <c r="CM2641" i="9"/>
  <c r="AR2640" i="9"/>
  <c r="CN2640" i="9"/>
  <c r="AQ2640" i="9"/>
  <c r="CM2640" i="9"/>
  <c r="AR2639" i="9"/>
  <c r="CN2639" i="9"/>
  <c r="AQ2639" i="9"/>
  <c r="CM2639" i="9"/>
  <c r="AR2638" i="9"/>
  <c r="CN2638" i="9"/>
  <c r="AQ2638" i="9"/>
  <c r="CM2638" i="9"/>
  <c r="AR2637" i="9"/>
  <c r="CN2637" i="9"/>
  <c r="AQ2637" i="9"/>
  <c r="CM2637" i="9"/>
  <c r="AR2636" i="9"/>
  <c r="CN2636" i="9"/>
  <c r="AQ2636" i="9"/>
  <c r="CM2636" i="9"/>
  <c r="AR2635" i="9"/>
  <c r="CN2635" i="9"/>
  <c r="AQ2635" i="9"/>
  <c r="CM2635" i="9"/>
  <c r="AR2634" i="9"/>
  <c r="CN2634" i="9"/>
  <c r="AQ2634" i="9"/>
  <c r="CM2634" i="9"/>
  <c r="AR2633" i="9"/>
  <c r="CN2633" i="9"/>
  <c r="AQ2633" i="9"/>
  <c r="CM2633" i="9"/>
  <c r="AR2632" i="9"/>
  <c r="CN2632" i="9"/>
  <c r="AQ2632" i="9"/>
  <c r="CM2632" i="9"/>
  <c r="AR2619" i="9"/>
  <c r="CN2619" i="9"/>
  <c r="AQ2619" i="9"/>
  <c r="CM2619" i="9"/>
  <c r="AR2618" i="9"/>
  <c r="CN2618" i="9"/>
  <c r="AQ2618" i="9"/>
  <c r="CM2618" i="9"/>
  <c r="AR2617" i="9"/>
  <c r="CN2617" i="9"/>
  <c r="AQ2617" i="9"/>
  <c r="CM2617" i="9"/>
  <c r="AR2616" i="9"/>
  <c r="CN2616" i="9"/>
  <c r="AQ2616" i="9"/>
  <c r="CM2616" i="9"/>
  <c r="AR2615" i="9"/>
  <c r="CN2615" i="9"/>
  <c r="AQ2615" i="9"/>
  <c r="CM2615" i="9"/>
  <c r="AR2614" i="9"/>
  <c r="CN2614" i="9"/>
  <c r="AQ2614" i="9"/>
  <c r="CM2614" i="9"/>
  <c r="AR2613" i="9"/>
  <c r="CN2613" i="9"/>
  <c r="AQ2613" i="9"/>
  <c r="CM2613" i="9"/>
  <c r="AR2612" i="9"/>
  <c r="CN2612" i="9"/>
  <c r="AQ2612" i="9"/>
  <c r="CM2612" i="9"/>
  <c r="AR2611" i="9"/>
  <c r="CN2611" i="9"/>
  <c r="AQ2611" i="9"/>
  <c r="CM2611" i="9"/>
  <c r="AR2610" i="9"/>
  <c r="CN2610" i="9"/>
  <c r="AQ2610" i="9"/>
  <c r="CM2610" i="9"/>
  <c r="AR2597" i="9"/>
  <c r="CN2597" i="9"/>
  <c r="AQ2597" i="9"/>
  <c r="CM2597" i="9"/>
  <c r="AR2596" i="9"/>
  <c r="CN2596" i="9"/>
  <c r="AQ2596" i="9"/>
  <c r="CM2596" i="9"/>
  <c r="AR2595" i="9"/>
  <c r="CN2595" i="9"/>
  <c r="AQ2595" i="9"/>
  <c r="CM2595" i="9"/>
  <c r="AR2594" i="9"/>
  <c r="CN2594" i="9"/>
  <c r="AQ2594" i="9"/>
  <c r="CM2594" i="9"/>
  <c r="AR2593" i="9"/>
  <c r="CN2593" i="9"/>
  <c r="AQ2593" i="9"/>
  <c r="CM2593" i="9"/>
  <c r="AR2592" i="9"/>
  <c r="CN2592" i="9"/>
  <c r="AQ2592" i="9"/>
  <c r="CM2592" i="9"/>
  <c r="AR2591" i="9"/>
  <c r="CN2591" i="9"/>
  <c r="AQ2591" i="9"/>
  <c r="CM2591" i="9"/>
  <c r="AR2590" i="9"/>
  <c r="CN2590" i="9"/>
  <c r="AQ2590" i="9"/>
  <c r="CM2590" i="9"/>
  <c r="AR2589" i="9"/>
  <c r="CN2589" i="9"/>
  <c r="AQ2589" i="9"/>
  <c r="CM2589" i="9"/>
  <c r="AR2588" i="9"/>
  <c r="CN2588" i="9"/>
  <c r="AQ2588" i="9"/>
  <c r="CM2588" i="9"/>
  <c r="AR2575" i="9"/>
  <c r="CN2575" i="9"/>
  <c r="AQ2575" i="9"/>
  <c r="CM2575" i="9"/>
  <c r="AR2574" i="9"/>
  <c r="CN2574" i="9"/>
  <c r="AQ2574" i="9"/>
  <c r="CM2574" i="9"/>
  <c r="AR2573" i="9"/>
  <c r="CN2573" i="9"/>
  <c r="AQ2573" i="9"/>
  <c r="CM2573" i="9"/>
  <c r="AR2572" i="9"/>
  <c r="CN2572" i="9"/>
  <c r="AQ2572" i="9"/>
  <c r="CM2572" i="9"/>
  <c r="AR2571" i="9"/>
  <c r="CN2571" i="9"/>
  <c r="AQ2571" i="9"/>
  <c r="CM2571" i="9"/>
  <c r="AR2570" i="9"/>
  <c r="CN2570" i="9"/>
  <c r="AQ2570" i="9"/>
  <c r="CM2570" i="9"/>
  <c r="AR2569" i="9"/>
  <c r="CN2569" i="9"/>
  <c r="AQ2569" i="9"/>
  <c r="CM2569" i="9"/>
  <c r="AR2568" i="9"/>
  <c r="CN2568" i="9"/>
  <c r="AQ2568" i="9"/>
  <c r="CM2568" i="9"/>
  <c r="AR2567" i="9"/>
  <c r="CN2567" i="9"/>
  <c r="AQ2567" i="9"/>
  <c r="CM2567" i="9"/>
  <c r="AR2566" i="9"/>
  <c r="CN2566" i="9"/>
  <c r="AQ2566" i="9"/>
  <c r="CM2566" i="9"/>
  <c r="AQ2553" i="9"/>
  <c r="CM2553" i="9"/>
  <c r="AQ2552" i="9"/>
  <c r="CM2552" i="9"/>
  <c r="AQ2551" i="9"/>
  <c r="CM2551" i="9"/>
  <c r="AQ2550" i="9"/>
  <c r="CM2550" i="9"/>
  <c r="AQ2549" i="9"/>
  <c r="CM2549" i="9"/>
  <c r="AQ2548" i="9"/>
  <c r="CM2548" i="9"/>
  <c r="AQ2547" i="9"/>
  <c r="CM2547" i="9"/>
  <c r="AQ2546" i="9"/>
  <c r="CM2546" i="9"/>
  <c r="AQ2545" i="9"/>
  <c r="CM2545" i="9"/>
  <c r="AQ2544" i="9"/>
  <c r="CM2544" i="9"/>
  <c r="AR2531" i="9"/>
  <c r="CN2531" i="9"/>
  <c r="AQ2531" i="9"/>
  <c r="CM2531" i="9"/>
  <c r="AR2530" i="9"/>
  <c r="CN2530" i="9"/>
  <c r="AQ2530" i="9"/>
  <c r="CM2530" i="9"/>
  <c r="AR2529" i="9"/>
  <c r="CN2529" i="9"/>
  <c r="AQ2529" i="9"/>
  <c r="CM2529" i="9"/>
  <c r="AR2528" i="9"/>
  <c r="CN2528" i="9"/>
  <c r="AQ2528" i="9"/>
  <c r="CM2528" i="9"/>
  <c r="AR2527" i="9"/>
  <c r="CN2527" i="9"/>
  <c r="AQ2527" i="9"/>
  <c r="CM2527" i="9"/>
  <c r="AR2526" i="9"/>
  <c r="CN2526" i="9"/>
  <c r="AQ2526" i="9"/>
  <c r="CM2526" i="9"/>
  <c r="AR2525" i="9"/>
  <c r="CN2525" i="9"/>
  <c r="AQ2525" i="9"/>
  <c r="CM2525" i="9"/>
  <c r="AR2524" i="9"/>
  <c r="CN2524" i="9"/>
  <c r="AQ2524" i="9"/>
  <c r="CM2524" i="9"/>
  <c r="AR2523" i="9"/>
  <c r="CN2523" i="9"/>
  <c r="AQ2523" i="9"/>
  <c r="CM2523" i="9"/>
  <c r="AR2522" i="9"/>
  <c r="CN2522" i="9"/>
  <c r="AQ2522" i="9"/>
  <c r="CM2522" i="9"/>
  <c r="AR2509" i="9"/>
  <c r="CN2509" i="9"/>
  <c r="AQ2509" i="9"/>
  <c r="CM2509" i="9"/>
  <c r="AR2508" i="9"/>
  <c r="CN2508" i="9"/>
  <c r="AQ2508" i="9"/>
  <c r="CM2508" i="9"/>
  <c r="AR2507" i="9"/>
  <c r="CN2507" i="9"/>
  <c r="AQ2507" i="9"/>
  <c r="CM2507" i="9"/>
  <c r="AR2506" i="9"/>
  <c r="CN2506" i="9"/>
  <c r="AQ2506" i="9"/>
  <c r="CM2506" i="9"/>
  <c r="AR2505" i="9"/>
  <c r="CN2505" i="9"/>
  <c r="AQ2505" i="9"/>
  <c r="CM2505" i="9"/>
  <c r="AR2504" i="9"/>
  <c r="CN2504" i="9"/>
  <c r="AQ2504" i="9"/>
  <c r="CM2504" i="9"/>
  <c r="AR2503" i="9"/>
  <c r="CN2503" i="9"/>
  <c r="AQ2503" i="9"/>
  <c r="CM2503" i="9"/>
  <c r="AR2502" i="9"/>
  <c r="CN2502" i="9"/>
  <c r="AQ2502" i="9"/>
  <c r="CM2502" i="9"/>
  <c r="AR2501" i="9"/>
  <c r="CN2501" i="9"/>
  <c r="AQ2501" i="9"/>
  <c r="CM2501" i="9"/>
  <c r="AR2500" i="9"/>
  <c r="CN2500" i="9"/>
  <c r="AQ2500" i="9"/>
  <c r="CM2500" i="9"/>
  <c r="AR2487" i="9"/>
  <c r="CN2487" i="9"/>
  <c r="AQ2487" i="9"/>
  <c r="CM2487" i="9"/>
  <c r="AR2486" i="9"/>
  <c r="CN2486" i="9"/>
  <c r="AQ2486" i="9"/>
  <c r="CM2486" i="9"/>
  <c r="AR2485" i="9"/>
  <c r="CN2485" i="9"/>
  <c r="AQ2485" i="9"/>
  <c r="CM2485" i="9"/>
  <c r="AR2484" i="9"/>
  <c r="CN2484" i="9"/>
  <c r="AQ2484" i="9"/>
  <c r="CM2484" i="9"/>
  <c r="AR2483" i="9"/>
  <c r="CN2483" i="9"/>
  <c r="AQ2483" i="9"/>
  <c r="CM2483" i="9"/>
  <c r="AR2482" i="9"/>
  <c r="CN2482" i="9"/>
  <c r="AQ2482" i="9"/>
  <c r="CM2482" i="9"/>
  <c r="AR2481" i="9"/>
  <c r="CN2481" i="9"/>
  <c r="AQ2481" i="9"/>
  <c r="CM2481" i="9"/>
  <c r="AR2480" i="9"/>
  <c r="CN2480" i="9"/>
  <c r="AQ2480" i="9"/>
  <c r="CM2480" i="9"/>
  <c r="AR2479" i="9"/>
  <c r="CN2479" i="9"/>
  <c r="AQ2479" i="9"/>
  <c r="CM2479" i="9"/>
  <c r="AR2478" i="9"/>
  <c r="CN2478" i="9"/>
  <c r="AQ2478" i="9"/>
  <c r="CM2478" i="9"/>
  <c r="AR2465" i="9"/>
  <c r="CN2465" i="9"/>
  <c r="AQ2465" i="9"/>
  <c r="CM2465" i="9"/>
  <c r="AR2464" i="9"/>
  <c r="CN2464" i="9"/>
  <c r="AQ2464" i="9"/>
  <c r="CM2464" i="9"/>
  <c r="AR2463" i="9"/>
  <c r="CN2463" i="9"/>
  <c r="AQ2463" i="9"/>
  <c r="CM2463" i="9"/>
  <c r="AR2462" i="9"/>
  <c r="CN2462" i="9"/>
  <c r="AQ2462" i="9"/>
  <c r="CM2462" i="9"/>
  <c r="AR2461" i="9"/>
  <c r="CN2461" i="9"/>
  <c r="AQ2461" i="9"/>
  <c r="CM2461" i="9"/>
  <c r="AR2460" i="9"/>
  <c r="CN2460" i="9"/>
  <c r="AQ2460" i="9"/>
  <c r="CM2460" i="9"/>
  <c r="AR2459" i="9"/>
  <c r="CN2459" i="9"/>
  <c r="AQ2459" i="9"/>
  <c r="CM2459" i="9"/>
  <c r="AR2458" i="9"/>
  <c r="CN2458" i="9"/>
  <c r="AQ2458" i="9"/>
  <c r="CM2458" i="9"/>
  <c r="AR2457" i="9"/>
  <c r="CN2457" i="9"/>
  <c r="AQ2457" i="9"/>
  <c r="CM2457" i="9"/>
  <c r="AR2456" i="9"/>
  <c r="CN2456" i="9"/>
  <c r="AQ2456" i="9"/>
  <c r="CM2456" i="9"/>
  <c r="AQ2443" i="9"/>
  <c r="CM2443" i="9"/>
  <c r="AQ2442" i="9"/>
  <c r="CM2442" i="9"/>
  <c r="AQ2441" i="9"/>
  <c r="CM2441" i="9"/>
  <c r="AQ2440" i="9"/>
  <c r="CM2440" i="9"/>
  <c r="AQ2439" i="9"/>
  <c r="CM2439" i="9"/>
  <c r="AQ2438" i="9"/>
  <c r="CM2438" i="9"/>
  <c r="AQ2437" i="9"/>
  <c r="CM2437" i="9"/>
  <c r="AQ2436" i="9"/>
  <c r="CM2436" i="9"/>
  <c r="AQ2435" i="9"/>
  <c r="CM2435" i="9"/>
  <c r="AQ2434" i="9"/>
  <c r="CM2434" i="9"/>
  <c r="AR2421" i="9"/>
  <c r="CN2421" i="9"/>
  <c r="AQ2421" i="9"/>
  <c r="CM2421" i="9"/>
  <c r="AR2420" i="9"/>
  <c r="CN2420" i="9"/>
  <c r="AQ2420" i="9"/>
  <c r="CM2420" i="9"/>
  <c r="AR2419" i="9"/>
  <c r="CN2419" i="9"/>
  <c r="AQ2419" i="9"/>
  <c r="CM2419" i="9"/>
  <c r="AR2418" i="9"/>
  <c r="CN2418" i="9"/>
  <c r="AQ2418" i="9"/>
  <c r="CM2418" i="9"/>
  <c r="AR2417" i="9"/>
  <c r="CN2417" i="9"/>
  <c r="AQ2417" i="9"/>
  <c r="CM2417" i="9"/>
  <c r="AR2416" i="9"/>
  <c r="CN2416" i="9"/>
  <c r="AQ2416" i="9"/>
  <c r="CM2416" i="9"/>
  <c r="AR2415" i="9"/>
  <c r="CN2415" i="9"/>
  <c r="AQ2415" i="9"/>
  <c r="CM2415" i="9"/>
  <c r="AR2414" i="9"/>
  <c r="CN2414" i="9"/>
  <c r="AQ2414" i="9"/>
  <c r="CM2414" i="9"/>
  <c r="AR2413" i="9"/>
  <c r="CN2413" i="9"/>
  <c r="AQ2413" i="9"/>
  <c r="CM2413" i="9"/>
  <c r="AR2412" i="9"/>
  <c r="CN2412" i="9"/>
  <c r="AQ2412" i="9"/>
  <c r="CM2412" i="9"/>
  <c r="AR2399" i="9"/>
  <c r="CN2399" i="9"/>
  <c r="AQ2399" i="9"/>
  <c r="CM2399" i="9"/>
  <c r="AR2398" i="9"/>
  <c r="CN2398" i="9"/>
  <c r="AQ2398" i="9"/>
  <c r="CM2398" i="9"/>
  <c r="AR2397" i="9"/>
  <c r="CN2397" i="9"/>
  <c r="AQ2397" i="9"/>
  <c r="CM2397" i="9"/>
  <c r="AR2396" i="9"/>
  <c r="CN2396" i="9"/>
  <c r="AQ2396" i="9"/>
  <c r="CM2396" i="9"/>
  <c r="AR2395" i="9"/>
  <c r="CN2395" i="9"/>
  <c r="AQ2395" i="9"/>
  <c r="CM2395" i="9"/>
  <c r="AR2394" i="9"/>
  <c r="CN2394" i="9"/>
  <c r="AQ2394" i="9"/>
  <c r="CM2394" i="9"/>
  <c r="AR2393" i="9"/>
  <c r="CN2393" i="9"/>
  <c r="AQ2393" i="9"/>
  <c r="CM2393" i="9"/>
  <c r="AR2392" i="9"/>
  <c r="CN2392" i="9"/>
  <c r="AQ2392" i="9"/>
  <c r="CM2392" i="9"/>
  <c r="AR2391" i="9"/>
  <c r="CN2391" i="9"/>
  <c r="AQ2391" i="9"/>
  <c r="CM2391" i="9"/>
  <c r="AR2390" i="9"/>
  <c r="CN2390" i="9"/>
  <c r="AQ2390" i="9"/>
  <c r="CM2390" i="9"/>
  <c r="AR2377" i="9"/>
  <c r="CN2377" i="9"/>
  <c r="AQ2377" i="9"/>
  <c r="CM2377" i="9"/>
  <c r="AR2376" i="9"/>
  <c r="CN2376" i="9"/>
  <c r="AQ2376" i="9"/>
  <c r="CM2376" i="9"/>
  <c r="AR2375" i="9"/>
  <c r="CN2375" i="9"/>
  <c r="AQ2375" i="9"/>
  <c r="CM2375" i="9"/>
  <c r="AR2374" i="9"/>
  <c r="CN2374" i="9"/>
  <c r="AQ2374" i="9"/>
  <c r="CM2374" i="9"/>
  <c r="AR2373" i="9"/>
  <c r="CN2373" i="9"/>
  <c r="AQ2373" i="9"/>
  <c r="CM2373" i="9"/>
  <c r="AR2372" i="9"/>
  <c r="CN2372" i="9"/>
  <c r="AQ2372" i="9"/>
  <c r="CM2372" i="9"/>
  <c r="AR2371" i="9"/>
  <c r="CN2371" i="9"/>
  <c r="AQ2371" i="9"/>
  <c r="CM2371" i="9"/>
  <c r="AR2370" i="9"/>
  <c r="CN2370" i="9"/>
  <c r="AQ2370" i="9"/>
  <c r="CM2370" i="9"/>
  <c r="AR2369" i="9"/>
  <c r="CN2369" i="9"/>
  <c r="AQ2369" i="9"/>
  <c r="CM2369" i="9"/>
  <c r="AR2368" i="9"/>
  <c r="CN2368" i="9"/>
  <c r="AQ2368" i="9"/>
  <c r="CM2368" i="9"/>
  <c r="AR2355" i="9"/>
  <c r="CN2355" i="9"/>
  <c r="AQ2355" i="9"/>
  <c r="CM2355" i="9"/>
  <c r="AR2354" i="9"/>
  <c r="CN2354" i="9"/>
  <c r="AQ2354" i="9"/>
  <c r="CM2354" i="9"/>
  <c r="AR2353" i="9"/>
  <c r="CN2353" i="9"/>
  <c r="AQ2353" i="9"/>
  <c r="CM2353" i="9"/>
  <c r="AR2352" i="9"/>
  <c r="CN2352" i="9"/>
  <c r="AQ2352" i="9"/>
  <c r="CM2352" i="9"/>
  <c r="AR2351" i="9"/>
  <c r="CN2351" i="9"/>
  <c r="AQ2351" i="9"/>
  <c r="CM2351" i="9"/>
  <c r="AR2350" i="9"/>
  <c r="CN2350" i="9"/>
  <c r="AQ2350" i="9"/>
  <c r="CM2350" i="9"/>
  <c r="AR2349" i="9"/>
  <c r="CN2349" i="9"/>
  <c r="AQ2349" i="9"/>
  <c r="CM2349" i="9"/>
  <c r="AR2348" i="9"/>
  <c r="CN2348" i="9"/>
  <c r="AQ2348" i="9"/>
  <c r="CM2348" i="9"/>
  <c r="AR2347" i="9"/>
  <c r="CN2347" i="9"/>
  <c r="AQ2347" i="9"/>
  <c r="CM2347" i="9"/>
  <c r="AR2346" i="9"/>
  <c r="CN2346" i="9"/>
  <c r="AQ2346" i="9"/>
  <c r="CM2346" i="9"/>
  <c r="AQ2333" i="9"/>
  <c r="CM2333" i="9"/>
  <c r="AQ2332" i="9"/>
  <c r="CM2332" i="9"/>
  <c r="AQ2331" i="9"/>
  <c r="CM2331" i="9"/>
  <c r="AQ2330" i="9"/>
  <c r="CM2330" i="9"/>
  <c r="AQ2329" i="9"/>
  <c r="CM2329" i="9"/>
  <c r="AQ2328" i="9"/>
  <c r="CM2328" i="9"/>
  <c r="AQ2327" i="9"/>
  <c r="CM2327" i="9"/>
  <c r="AQ2326" i="9"/>
  <c r="CM2326" i="9"/>
  <c r="AQ2325" i="9"/>
  <c r="CM2325" i="9"/>
  <c r="AQ2324" i="9"/>
  <c r="CM2324" i="9"/>
  <c r="AR2311" i="9"/>
  <c r="CN2311" i="9"/>
  <c r="AQ2311" i="9"/>
  <c r="CM2311" i="9"/>
  <c r="AR2310" i="9"/>
  <c r="CN2310" i="9"/>
  <c r="AQ2310" i="9"/>
  <c r="CM2310" i="9"/>
  <c r="AR2309" i="9"/>
  <c r="CN2309" i="9"/>
  <c r="AQ2309" i="9"/>
  <c r="CM2309" i="9"/>
  <c r="AR2308" i="9"/>
  <c r="CN2308" i="9"/>
  <c r="AQ2308" i="9"/>
  <c r="CM2308" i="9"/>
  <c r="AR2307" i="9"/>
  <c r="CN2307" i="9"/>
  <c r="AQ2307" i="9"/>
  <c r="CM2307" i="9"/>
  <c r="AR2306" i="9"/>
  <c r="CN2306" i="9"/>
  <c r="AQ2306" i="9"/>
  <c r="CM2306" i="9"/>
  <c r="AR2305" i="9"/>
  <c r="CN2305" i="9"/>
  <c r="AQ2305" i="9"/>
  <c r="CM2305" i="9"/>
  <c r="AR2304" i="9"/>
  <c r="CN2304" i="9"/>
  <c r="AQ2304" i="9"/>
  <c r="CM2304" i="9"/>
  <c r="AR2303" i="9"/>
  <c r="CN2303" i="9"/>
  <c r="AQ2303" i="9"/>
  <c r="CM2303" i="9"/>
  <c r="AR2302" i="9"/>
  <c r="CN2302" i="9"/>
  <c r="AQ2302" i="9"/>
  <c r="CM2302" i="9"/>
  <c r="AR2289" i="9"/>
  <c r="CN2289" i="9"/>
  <c r="AQ2289" i="9"/>
  <c r="CM2289" i="9"/>
  <c r="AR2288" i="9"/>
  <c r="CN2288" i="9"/>
  <c r="AQ2288" i="9"/>
  <c r="CM2288" i="9"/>
  <c r="AR2287" i="9"/>
  <c r="CN2287" i="9"/>
  <c r="AQ2287" i="9"/>
  <c r="CM2287" i="9"/>
  <c r="AR2286" i="9"/>
  <c r="CN2286" i="9"/>
  <c r="AQ2286" i="9"/>
  <c r="CM2286" i="9"/>
  <c r="AR2285" i="9"/>
  <c r="CN2285" i="9"/>
  <c r="AQ2285" i="9"/>
  <c r="CM2285" i="9"/>
  <c r="AR2284" i="9"/>
  <c r="CN2284" i="9"/>
  <c r="AQ2284" i="9"/>
  <c r="CM2284" i="9"/>
  <c r="AR2283" i="9"/>
  <c r="CN2283" i="9"/>
  <c r="AQ2283" i="9"/>
  <c r="CM2283" i="9"/>
  <c r="AR2282" i="9"/>
  <c r="CN2282" i="9"/>
  <c r="AQ2282" i="9"/>
  <c r="CM2282" i="9"/>
  <c r="AR2281" i="9"/>
  <c r="CN2281" i="9"/>
  <c r="AQ2281" i="9"/>
  <c r="CM2281" i="9"/>
  <c r="AR2280" i="9"/>
  <c r="CN2280" i="9"/>
  <c r="AQ2280" i="9"/>
  <c r="CM2280" i="9"/>
  <c r="AR2267" i="9"/>
  <c r="CN2267" i="9"/>
  <c r="AQ2267" i="9"/>
  <c r="CM2267" i="9"/>
  <c r="AR2266" i="9"/>
  <c r="CN2266" i="9"/>
  <c r="AQ2266" i="9"/>
  <c r="CM2266" i="9"/>
  <c r="AR2265" i="9"/>
  <c r="CN2265" i="9"/>
  <c r="AQ2265" i="9"/>
  <c r="CM2265" i="9"/>
  <c r="AR2264" i="9"/>
  <c r="CN2264" i="9"/>
  <c r="AQ2264" i="9"/>
  <c r="CM2264" i="9"/>
  <c r="AR2263" i="9"/>
  <c r="CN2263" i="9"/>
  <c r="AQ2263" i="9"/>
  <c r="CM2263" i="9"/>
  <c r="AR2262" i="9"/>
  <c r="CN2262" i="9"/>
  <c r="AQ2262" i="9"/>
  <c r="CM2262" i="9"/>
  <c r="AR2261" i="9"/>
  <c r="CN2261" i="9"/>
  <c r="AQ2261" i="9"/>
  <c r="CM2261" i="9"/>
  <c r="AR2260" i="9"/>
  <c r="CN2260" i="9"/>
  <c r="AQ2260" i="9"/>
  <c r="CM2260" i="9"/>
  <c r="AR2259" i="9"/>
  <c r="CN2259" i="9"/>
  <c r="AQ2259" i="9"/>
  <c r="CM2259" i="9"/>
  <c r="AR2258" i="9"/>
  <c r="CN2258" i="9"/>
  <c r="AQ2258" i="9"/>
  <c r="CM2258" i="9"/>
  <c r="AR2245" i="9"/>
  <c r="CN2245" i="9"/>
  <c r="AQ2245" i="9"/>
  <c r="CM2245" i="9"/>
  <c r="AR2244" i="9"/>
  <c r="CN2244" i="9"/>
  <c r="AQ2244" i="9"/>
  <c r="CM2244" i="9"/>
  <c r="AR2243" i="9"/>
  <c r="CN2243" i="9"/>
  <c r="AQ2243" i="9"/>
  <c r="CM2243" i="9"/>
  <c r="AR2242" i="9"/>
  <c r="CN2242" i="9"/>
  <c r="AQ2242" i="9"/>
  <c r="CM2242" i="9"/>
  <c r="AR2241" i="9"/>
  <c r="CN2241" i="9"/>
  <c r="AQ2241" i="9"/>
  <c r="CM2241" i="9"/>
  <c r="AR2240" i="9"/>
  <c r="CN2240" i="9"/>
  <c r="AQ2240" i="9"/>
  <c r="CM2240" i="9"/>
  <c r="AR2239" i="9"/>
  <c r="CN2239" i="9"/>
  <c r="AQ2239" i="9"/>
  <c r="CM2239" i="9"/>
  <c r="AR2238" i="9"/>
  <c r="CN2238" i="9"/>
  <c r="AQ2238" i="9"/>
  <c r="CM2238" i="9"/>
  <c r="AR2237" i="9"/>
  <c r="CN2237" i="9"/>
  <c r="AQ2237" i="9"/>
  <c r="CM2237" i="9"/>
  <c r="AR2236" i="9"/>
  <c r="CN2236" i="9"/>
  <c r="AQ2236" i="9"/>
  <c r="CM2236" i="9"/>
  <c r="AQ2223" i="9"/>
  <c r="CM2223" i="9"/>
  <c r="AQ2222" i="9"/>
  <c r="CM2222" i="9"/>
  <c r="AQ2221" i="9"/>
  <c r="CM2221" i="9"/>
  <c r="AQ2220" i="9"/>
  <c r="CM2220" i="9"/>
  <c r="AQ2219" i="9"/>
  <c r="CM2219" i="9"/>
  <c r="AQ2218" i="9"/>
  <c r="CM2218" i="9"/>
  <c r="AQ2217" i="9"/>
  <c r="CM2217" i="9"/>
  <c r="AQ2216" i="9"/>
  <c r="CM2216" i="9"/>
  <c r="AQ2215" i="9"/>
  <c r="CM2215" i="9"/>
  <c r="AQ2214" i="9"/>
  <c r="CM2214" i="9"/>
  <c r="AR2201" i="9"/>
  <c r="CN2201" i="9"/>
  <c r="AQ2201" i="9"/>
  <c r="CM2201" i="9"/>
  <c r="AR2200" i="9"/>
  <c r="CN2200" i="9"/>
  <c r="AQ2200" i="9"/>
  <c r="CM2200" i="9"/>
  <c r="AR2199" i="9"/>
  <c r="CN2199" i="9"/>
  <c r="AQ2199" i="9"/>
  <c r="CM2199" i="9"/>
  <c r="AR2198" i="9"/>
  <c r="CN2198" i="9"/>
  <c r="AQ2198" i="9"/>
  <c r="CM2198" i="9"/>
  <c r="AR2197" i="9"/>
  <c r="CN2197" i="9"/>
  <c r="AQ2197" i="9"/>
  <c r="CM2197" i="9"/>
  <c r="AR2196" i="9"/>
  <c r="CN2196" i="9"/>
  <c r="AQ2196" i="9"/>
  <c r="CM2196" i="9"/>
  <c r="AR2195" i="9"/>
  <c r="CN2195" i="9"/>
  <c r="AQ2195" i="9"/>
  <c r="CM2195" i="9"/>
  <c r="AR2194" i="9"/>
  <c r="CN2194" i="9"/>
  <c r="AQ2194" i="9"/>
  <c r="CM2194" i="9"/>
  <c r="AR2193" i="9"/>
  <c r="CN2193" i="9"/>
  <c r="AQ2193" i="9"/>
  <c r="CM2193" i="9"/>
  <c r="AR2192" i="9"/>
  <c r="CN2192" i="9"/>
  <c r="AQ2192" i="9"/>
  <c r="CM2192" i="9"/>
  <c r="AR2179" i="9"/>
  <c r="CN2179" i="9"/>
  <c r="AQ2179" i="9"/>
  <c r="CM2179" i="9"/>
  <c r="AR2178" i="9"/>
  <c r="CN2178" i="9"/>
  <c r="AQ2178" i="9"/>
  <c r="CM2178" i="9"/>
  <c r="AR2177" i="9"/>
  <c r="CN2177" i="9"/>
  <c r="AQ2177" i="9"/>
  <c r="CM2177" i="9"/>
  <c r="AR2176" i="9"/>
  <c r="CN2176" i="9"/>
  <c r="AQ2176" i="9"/>
  <c r="CM2176" i="9"/>
  <c r="AR2175" i="9"/>
  <c r="CN2175" i="9"/>
  <c r="AQ2175" i="9"/>
  <c r="CM2175" i="9"/>
  <c r="AR2174" i="9"/>
  <c r="CN2174" i="9"/>
  <c r="AQ2174" i="9"/>
  <c r="CM2174" i="9"/>
  <c r="AR2173" i="9"/>
  <c r="CN2173" i="9"/>
  <c r="AQ2173" i="9"/>
  <c r="CM2173" i="9"/>
  <c r="AR2172" i="9"/>
  <c r="CN2172" i="9"/>
  <c r="AQ2172" i="9"/>
  <c r="CM2172" i="9"/>
  <c r="AR2171" i="9"/>
  <c r="CN2171" i="9"/>
  <c r="AQ2171" i="9"/>
  <c r="CM2171" i="9"/>
  <c r="AR2170" i="9"/>
  <c r="CN2170" i="9"/>
  <c r="AQ2170" i="9"/>
  <c r="CM2170" i="9"/>
  <c r="AR2157" i="9"/>
  <c r="CN2157" i="9"/>
  <c r="AQ2157" i="9"/>
  <c r="CM2157" i="9"/>
  <c r="AR2156" i="9"/>
  <c r="CN2156" i="9"/>
  <c r="AQ2156" i="9"/>
  <c r="CM2156" i="9"/>
  <c r="AR2155" i="9"/>
  <c r="CN2155" i="9"/>
  <c r="AQ2155" i="9"/>
  <c r="CM2155" i="9"/>
  <c r="AR2154" i="9"/>
  <c r="CN2154" i="9"/>
  <c r="AQ2154" i="9"/>
  <c r="CM2154" i="9"/>
  <c r="AR2153" i="9"/>
  <c r="CN2153" i="9"/>
  <c r="AQ2153" i="9"/>
  <c r="CM2153" i="9"/>
  <c r="AR2152" i="9"/>
  <c r="CN2152" i="9"/>
  <c r="AQ2152" i="9"/>
  <c r="CM2152" i="9"/>
  <c r="AR2151" i="9"/>
  <c r="CN2151" i="9"/>
  <c r="AQ2151" i="9"/>
  <c r="CM2151" i="9"/>
  <c r="AR2150" i="9"/>
  <c r="CN2150" i="9"/>
  <c r="AQ2150" i="9"/>
  <c r="CM2150" i="9"/>
  <c r="AR2149" i="9"/>
  <c r="CN2149" i="9"/>
  <c r="AQ2149" i="9"/>
  <c r="CM2149" i="9"/>
  <c r="AR2148" i="9"/>
  <c r="CN2148" i="9"/>
  <c r="AQ2148" i="9"/>
  <c r="CM2148" i="9"/>
  <c r="AR2135" i="9"/>
  <c r="CN2135" i="9"/>
  <c r="AQ2135" i="9"/>
  <c r="CM2135" i="9"/>
  <c r="AR2134" i="9"/>
  <c r="CN2134" i="9"/>
  <c r="AQ2134" i="9"/>
  <c r="CM2134" i="9"/>
  <c r="AR2133" i="9"/>
  <c r="CN2133" i="9"/>
  <c r="AQ2133" i="9"/>
  <c r="CM2133" i="9"/>
  <c r="AR2132" i="9"/>
  <c r="CN2132" i="9"/>
  <c r="AQ2132" i="9"/>
  <c r="CM2132" i="9"/>
  <c r="AR2131" i="9"/>
  <c r="CN2131" i="9"/>
  <c r="AQ2131" i="9"/>
  <c r="CM2131" i="9"/>
  <c r="AR2130" i="9"/>
  <c r="CN2130" i="9"/>
  <c r="AQ2130" i="9"/>
  <c r="CM2130" i="9"/>
  <c r="AR2129" i="9"/>
  <c r="CN2129" i="9"/>
  <c r="AQ2129" i="9"/>
  <c r="CM2129" i="9"/>
  <c r="AR2128" i="9"/>
  <c r="CN2128" i="9"/>
  <c r="AQ2128" i="9"/>
  <c r="CM2128" i="9"/>
  <c r="AR2127" i="9"/>
  <c r="CN2127" i="9"/>
  <c r="AQ2127" i="9"/>
  <c r="CM2127" i="9"/>
  <c r="AR2126" i="9"/>
  <c r="CN2126" i="9"/>
  <c r="AQ2126" i="9"/>
  <c r="CM2126" i="9"/>
  <c r="AQ2113" i="9"/>
  <c r="CM2113" i="9"/>
  <c r="AQ2112" i="9"/>
  <c r="CM2112" i="9"/>
  <c r="AQ2111" i="9"/>
  <c r="CM2111" i="9"/>
  <c r="AQ2110" i="9"/>
  <c r="CM2110" i="9"/>
  <c r="AQ2109" i="9"/>
  <c r="CM2109" i="9"/>
  <c r="AQ2108" i="9"/>
  <c r="CM2108" i="9"/>
  <c r="AQ2107" i="9"/>
  <c r="CM2107" i="9"/>
  <c r="AQ2106" i="9"/>
  <c r="CM2106" i="9"/>
  <c r="AQ2105" i="9"/>
  <c r="CM2105" i="9"/>
  <c r="AQ2104" i="9"/>
  <c r="CM2104" i="9"/>
  <c r="AR2091" i="9"/>
  <c r="CN2091" i="9"/>
  <c r="AQ2091" i="9"/>
  <c r="CM2091" i="9"/>
  <c r="AR2090" i="9"/>
  <c r="CN2090" i="9"/>
  <c r="AQ2090" i="9"/>
  <c r="CM2090" i="9"/>
  <c r="AR2089" i="9"/>
  <c r="CN2089" i="9"/>
  <c r="AQ2089" i="9"/>
  <c r="CM2089" i="9"/>
  <c r="AR2088" i="9"/>
  <c r="CN2088" i="9"/>
  <c r="AQ2088" i="9"/>
  <c r="CM2088" i="9"/>
  <c r="AR2087" i="9"/>
  <c r="CN2087" i="9"/>
  <c r="AQ2087" i="9"/>
  <c r="CM2087" i="9"/>
  <c r="AR2086" i="9"/>
  <c r="CN2086" i="9"/>
  <c r="AQ2086" i="9"/>
  <c r="CM2086" i="9"/>
  <c r="AR2085" i="9"/>
  <c r="CN2085" i="9"/>
  <c r="AQ2085" i="9"/>
  <c r="CM2085" i="9"/>
  <c r="AR2084" i="9"/>
  <c r="CN2084" i="9"/>
  <c r="AQ2084" i="9"/>
  <c r="CM2084" i="9"/>
  <c r="AR2083" i="9"/>
  <c r="CN2083" i="9"/>
  <c r="AQ2083" i="9"/>
  <c r="CM2083" i="9"/>
  <c r="AR2082" i="9"/>
  <c r="CN2082" i="9"/>
  <c r="AQ2082" i="9"/>
  <c r="CM2082" i="9"/>
  <c r="AR2069" i="9"/>
  <c r="CN2069" i="9"/>
  <c r="AQ2069" i="9"/>
  <c r="CM2069" i="9"/>
  <c r="AR2068" i="9"/>
  <c r="CN2068" i="9"/>
  <c r="AQ2068" i="9"/>
  <c r="CM2068" i="9"/>
  <c r="AR2067" i="9"/>
  <c r="CN2067" i="9"/>
  <c r="AQ2067" i="9"/>
  <c r="CM2067" i="9"/>
  <c r="AR2066" i="9"/>
  <c r="CN2066" i="9"/>
  <c r="AQ2066" i="9"/>
  <c r="CM2066" i="9"/>
  <c r="AR2065" i="9"/>
  <c r="CN2065" i="9"/>
  <c r="AQ2065" i="9"/>
  <c r="CM2065" i="9"/>
  <c r="AR2064" i="9"/>
  <c r="CN2064" i="9"/>
  <c r="AQ2064" i="9"/>
  <c r="CM2064" i="9"/>
  <c r="AR2063" i="9"/>
  <c r="CN2063" i="9"/>
  <c r="AQ2063" i="9"/>
  <c r="CM2063" i="9"/>
  <c r="AR2062" i="9"/>
  <c r="CN2062" i="9"/>
  <c r="AQ2062" i="9"/>
  <c r="CM2062" i="9"/>
  <c r="AR2061" i="9"/>
  <c r="CN2061" i="9"/>
  <c r="AQ2061" i="9"/>
  <c r="CM2061" i="9"/>
  <c r="AR2060" i="9"/>
  <c r="CN2060" i="9"/>
  <c r="AQ2060" i="9"/>
  <c r="CM2060" i="9"/>
  <c r="AR2047" i="9"/>
  <c r="CN2047" i="9"/>
  <c r="AQ2047" i="9"/>
  <c r="CM2047" i="9"/>
  <c r="AR2046" i="9"/>
  <c r="CN2046" i="9"/>
  <c r="AQ2046" i="9"/>
  <c r="CM2046" i="9"/>
  <c r="AR2045" i="9"/>
  <c r="CN2045" i="9"/>
  <c r="AQ2045" i="9"/>
  <c r="CM2045" i="9"/>
  <c r="AR2044" i="9"/>
  <c r="CN2044" i="9"/>
  <c r="AQ2044" i="9"/>
  <c r="CM2044" i="9"/>
  <c r="AR2043" i="9"/>
  <c r="CN2043" i="9"/>
  <c r="AQ2043" i="9"/>
  <c r="CM2043" i="9"/>
  <c r="AR2042" i="9"/>
  <c r="CN2042" i="9"/>
  <c r="AQ2042" i="9"/>
  <c r="CM2042" i="9"/>
  <c r="AR2041" i="9"/>
  <c r="CN2041" i="9"/>
  <c r="AQ2041" i="9"/>
  <c r="CM2041" i="9"/>
  <c r="AR2040" i="9"/>
  <c r="CN2040" i="9"/>
  <c r="AQ2040" i="9"/>
  <c r="CM2040" i="9"/>
  <c r="AR2039" i="9"/>
  <c r="CN2039" i="9"/>
  <c r="AQ2039" i="9"/>
  <c r="CM2039" i="9"/>
  <c r="AR2038" i="9"/>
  <c r="CN2038" i="9"/>
  <c r="AQ2038" i="9"/>
  <c r="CM2038" i="9"/>
  <c r="AR2025" i="9"/>
  <c r="CN2025" i="9"/>
  <c r="AQ2025" i="9"/>
  <c r="CM2025" i="9"/>
  <c r="AR2024" i="9"/>
  <c r="CN2024" i="9"/>
  <c r="AQ2024" i="9"/>
  <c r="CM2024" i="9"/>
  <c r="AR2023" i="9"/>
  <c r="CN2023" i="9"/>
  <c r="AQ2023" i="9"/>
  <c r="CM2023" i="9"/>
  <c r="AR2022" i="9"/>
  <c r="CN2022" i="9"/>
  <c r="AQ2022" i="9"/>
  <c r="CM2022" i="9"/>
  <c r="AR2021" i="9"/>
  <c r="CN2021" i="9"/>
  <c r="AQ2021" i="9"/>
  <c r="CM2021" i="9"/>
  <c r="AR2020" i="9"/>
  <c r="CN2020" i="9"/>
  <c r="AQ2020" i="9"/>
  <c r="CM2020" i="9"/>
  <c r="AR2019" i="9"/>
  <c r="CN2019" i="9"/>
  <c r="AQ2019" i="9"/>
  <c r="CM2019" i="9"/>
  <c r="AR2018" i="9"/>
  <c r="CN2018" i="9"/>
  <c r="AQ2018" i="9"/>
  <c r="CM2018" i="9"/>
  <c r="AR2017" i="9"/>
  <c r="CN2017" i="9"/>
  <c r="AQ2017" i="9"/>
  <c r="CM2017" i="9"/>
  <c r="AR2016" i="9"/>
  <c r="CN2016" i="9"/>
  <c r="AQ2016" i="9"/>
  <c r="CM2016" i="9"/>
  <c r="AQ2003" i="9"/>
  <c r="CM2003" i="9"/>
  <c r="AQ2002" i="9"/>
  <c r="CM2002" i="9"/>
  <c r="AQ2001" i="9"/>
  <c r="CM2001" i="9"/>
  <c r="AQ2000" i="9"/>
  <c r="CM2000" i="9"/>
  <c r="AQ1999" i="9"/>
  <c r="CM1999" i="9"/>
  <c r="AQ1998" i="9"/>
  <c r="CM1998" i="9"/>
  <c r="AQ1997" i="9"/>
  <c r="CM1997" i="9"/>
  <c r="AQ1996" i="9"/>
  <c r="CM1996" i="9"/>
  <c r="AQ1995" i="9"/>
  <c r="CM1995" i="9"/>
  <c r="AQ1994" i="9"/>
  <c r="CM1994" i="9"/>
  <c r="AR1981" i="9"/>
  <c r="CN1981" i="9"/>
  <c r="AQ1981" i="9"/>
  <c r="CM1981" i="9"/>
  <c r="AR1980" i="9"/>
  <c r="CN1980" i="9"/>
  <c r="AQ1980" i="9"/>
  <c r="CM1980" i="9"/>
  <c r="AR1979" i="9"/>
  <c r="CN1979" i="9"/>
  <c r="AQ1979" i="9"/>
  <c r="CM1979" i="9"/>
  <c r="AR1978" i="9"/>
  <c r="CN1978" i="9"/>
  <c r="AQ1978" i="9"/>
  <c r="CM1978" i="9"/>
  <c r="AR1977" i="9"/>
  <c r="CN1977" i="9"/>
  <c r="AQ1977" i="9"/>
  <c r="CM1977" i="9"/>
  <c r="AR1976" i="9"/>
  <c r="CN1976" i="9"/>
  <c r="AQ1976" i="9"/>
  <c r="CM1976" i="9"/>
  <c r="AR1975" i="9"/>
  <c r="CN1975" i="9"/>
  <c r="AQ1975" i="9"/>
  <c r="CM1975" i="9"/>
  <c r="AR1974" i="9"/>
  <c r="CN1974" i="9"/>
  <c r="AQ1974" i="9"/>
  <c r="CM1974" i="9"/>
  <c r="AR1973" i="9"/>
  <c r="CN1973" i="9"/>
  <c r="AQ1973" i="9"/>
  <c r="CM1973" i="9"/>
  <c r="AR1972" i="9"/>
  <c r="CN1972" i="9"/>
  <c r="AQ1972" i="9"/>
  <c r="CM1972" i="9"/>
  <c r="AR1959" i="9"/>
  <c r="CN1959" i="9"/>
  <c r="AQ1959" i="9"/>
  <c r="CM1959" i="9"/>
  <c r="AR1958" i="9"/>
  <c r="CN1958" i="9"/>
  <c r="AQ1958" i="9"/>
  <c r="CM1958" i="9"/>
  <c r="AR1957" i="9"/>
  <c r="CN1957" i="9"/>
  <c r="AQ1957" i="9"/>
  <c r="CM1957" i="9"/>
  <c r="AR1956" i="9"/>
  <c r="CN1956" i="9"/>
  <c r="AQ1956" i="9"/>
  <c r="CM1956" i="9"/>
  <c r="AR1955" i="9"/>
  <c r="CN1955" i="9"/>
  <c r="AQ1955" i="9"/>
  <c r="CM1955" i="9"/>
  <c r="AR1954" i="9"/>
  <c r="CN1954" i="9"/>
  <c r="AQ1954" i="9"/>
  <c r="CM1954" i="9"/>
  <c r="AR1953" i="9"/>
  <c r="CN1953" i="9"/>
  <c r="AQ1953" i="9"/>
  <c r="CM1953" i="9"/>
  <c r="AR1952" i="9"/>
  <c r="CN1952" i="9"/>
  <c r="AQ1952" i="9"/>
  <c r="CM1952" i="9"/>
  <c r="AR1951" i="9"/>
  <c r="CN1951" i="9"/>
  <c r="AQ1951" i="9"/>
  <c r="CM1951" i="9"/>
  <c r="AR1950" i="9"/>
  <c r="CN1950" i="9"/>
  <c r="AQ1950" i="9"/>
  <c r="CM1950" i="9"/>
  <c r="AR1937" i="9"/>
  <c r="CN1937" i="9"/>
  <c r="AQ1937" i="9"/>
  <c r="CM1937" i="9"/>
  <c r="AR1936" i="9"/>
  <c r="CN1936" i="9"/>
  <c r="AQ1936" i="9"/>
  <c r="CM1936" i="9"/>
  <c r="AR1935" i="9"/>
  <c r="CN1935" i="9"/>
  <c r="AQ1935" i="9"/>
  <c r="CM1935" i="9"/>
  <c r="AR1934" i="9"/>
  <c r="CN1934" i="9"/>
  <c r="AQ1934" i="9"/>
  <c r="CM1934" i="9"/>
  <c r="AR1933" i="9"/>
  <c r="CN1933" i="9"/>
  <c r="AQ1933" i="9"/>
  <c r="CM1933" i="9"/>
  <c r="AR1932" i="9"/>
  <c r="CN1932" i="9"/>
  <c r="AQ1932" i="9"/>
  <c r="CM1932" i="9"/>
  <c r="AR1931" i="9"/>
  <c r="CN1931" i="9"/>
  <c r="AQ1931" i="9"/>
  <c r="CM1931" i="9"/>
  <c r="AR1930" i="9"/>
  <c r="CN1930" i="9"/>
  <c r="AQ1930" i="9"/>
  <c r="CM1930" i="9"/>
  <c r="AR1929" i="9"/>
  <c r="CN1929" i="9"/>
  <c r="AQ1929" i="9"/>
  <c r="CM1929" i="9"/>
  <c r="AR1928" i="9"/>
  <c r="CN1928" i="9"/>
  <c r="AQ1928" i="9"/>
  <c r="CM1928" i="9"/>
  <c r="AR1915" i="9"/>
  <c r="CN1915" i="9"/>
  <c r="AQ1915" i="9"/>
  <c r="CM1915" i="9"/>
  <c r="AR1914" i="9"/>
  <c r="CN1914" i="9"/>
  <c r="AQ1914" i="9"/>
  <c r="CM1914" i="9"/>
  <c r="AR1913" i="9"/>
  <c r="CN1913" i="9"/>
  <c r="AQ1913" i="9"/>
  <c r="CM1913" i="9"/>
  <c r="AR1912" i="9"/>
  <c r="CN1912" i="9"/>
  <c r="AQ1912" i="9"/>
  <c r="CM1912" i="9"/>
  <c r="AR1911" i="9"/>
  <c r="CN1911" i="9"/>
  <c r="AQ1911" i="9"/>
  <c r="CM1911" i="9"/>
  <c r="AR1910" i="9"/>
  <c r="CN1910" i="9"/>
  <c r="AQ1910" i="9"/>
  <c r="CM1910" i="9"/>
  <c r="AR1909" i="9"/>
  <c r="CN1909" i="9"/>
  <c r="AQ1909" i="9"/>
  <c r="CM1909" i="9"/>
  <c r="AR1908" i="9"/>
  <c r="CN1908" i="9"/>
  <c r="AQ1908" i="9"/>
  <c r="CM1908" i="9"/>
  <c r="AR1907" i="9"/>
  <c r="CN1907" i="9"/>
  <c r="AQ1907" i="9"/>
  <c r="CM1907" i="9"/>
  <c r="AR1906" i="9"/>
  <c r="CN1906" i="9"/>
  <c r="AQ1906" i="9"/>
  <c r="CM1906" i="9"/>
  <c r="AQ1893" i="9"/>
  <c r="CM1893" i="9"/>
  <c r="AQ1892" i="9"/>
  <c r="CM1892" i="9"/>
  <c r="AQ1891" i="9"/>
  <c r="CM1891" i="9"/>
  <c r="AQ1890" i="9"/>
  <c r="CM1890" i="9"/>
  <c r="AQ1889" i="9"/>
  <c r="CM1889" i="9"/>
  <c r="AQ1888" i="9"/>
  <c r="CM1888" i="9"/>
  <c r="AQ1887" i="9"/>
  <c r="CM1887" i="9"/>
  <c r="AQ1886" i="9"/>
  <c r="CM1886" i="9"/>
  <c r="AQ1885" i="9"/>
  <c r="CM1885" i="9"/>
  <c r="AQ1884" i="9"/>
  <c r="CM1884" i="9"/>
  <c r="AR1871" i="9"/>
  <c r="CN1871" i="9"/>
  <c r="AQ1871" i="9"/>
  <c r="CM1871" i="9"/>
  <c r="AR1870" i="9"/>
  <c r="CN1870" i="9"/>
  <c r="AQ1870" i="9"/>
  <c r="CM1870" i="9"/>
  <c r="AR1869" i="9"/>
  <c r="CN1869" i="9"/>
  <c r="AQ1869" i="9"/>
  <c r="CM1869" i="9"/>
  <c r="AR1868" i="9"/>
  <c r="CN1868" i="9"/>
  <c r="AQ1868" i="9"/>
  <c r="CM1868" i="9"/>
  <c r="AR1867" i="9"/>
  <c r="CN1867" i="9"/>
  <c r="AQ1867" i="9"/>
  <c r="CM1867" i="9"/>
  <c r="AR1866" i="9"/>
  <c r="CN1866" i="9"/>
  <c r="AQ1866" i="9"/>
  <c r="CM1866" i="9"/>
  <c r="AR1865" i="9"/>
  <c r="CN1865" i="9"/>
  <c r="AQ1865" i="9"/>
  <c r="CM1865" i="9"/>
  <c r="AR1864" i="9"/>
  <c r="CN1864" i="9"/>
  <c r="AQ1864" i="9"/>
  <c r="CM1864" i="9"/>
  <c r="AR1863" i="9"/>
  <c r="CN1863" i="9"/>
  <c r="AQ1863" i="9"/>
  <c r="CM1863" i="9"/>
  <c r="AR1862" i="9"/>
  <c r="CN1862" i="9"/>
  <c r="AQ1862" i="9"/>
  <c r="CM1862" i="9"/>
  <c r="AR1849" i="9"/>
  <c r="CN1849" i="9"/>
  <c r="AQ1849" i="9"/>
  <c r="CM1849" i="9"/>
  <c r="AR1848" i="9"/>
  <c r="CN1848" i="9"/>
  <c r="AQ1848" i="9"/>
  <c r="CM1848" i="9"/>
  <c r="AR1847" i="9"/>
  <c r="CN1847" i="9"/>
  <c r="AQ1847" i="9"/>
  <c r="CM1847" i="9"/>
  <c r="AR1846" i="9"/>
  <c r="CN1846" i="9"/>
  <c r="AQ1846" i="9"/>
  <c r="CM1846" i="9"/>
  <c r="AR1845" i="9"/>
  <c r="CN1845" i="9"/>
  <c r="AQ1845" i="9"/>
  <c r="CM1845" i="9"/>
  <c r="AR1844" i="9"/>
  <c r="CN1844" i="9"/>
  <c r="AQ1844" i="9"/>
  <c r="CM1844" i="9"/>
  <c r="AR1843" i="9"/>
  <c r="CN1843" i="9"/>
  <c r="AQ1843" i="9"/>
  <c r="CM1843" i="9"/>
  <c r="AR1842" i="9"/>
  <c r="CN1842" i="9"/>
  <c r="AQ1842" i="9"/>
  <c r="CM1842" i="9"/>
  <c r="AR1841" i="9"/>
  <c r="CN1841" i="9"/>
  <c r="AQ1841" i="9"/>
  <c r="CM1841" i="9"/>
  <c r="AR1840" i="9"/>
  <c r="CN1840" i="9"/>
  <c r="AQ1840" i="9"/>
  <c r="CM1840" i="9"/>
  <c r="AR1827" i="9"/>
  <c r="CN1827" i="9"/>
  <c r="AQ1827" i="9"/>
  <c r="CM1827" i="9"/>
  <c r="AR1826" i="9"/>
  <c r="CN1826" i="9"/>
  <c r="AQ1826" i="9"/>
  <c r="CM1826" i="9"/>
  <c r="AR1825" i="9"/>
  <c r="CN1825" i="9"/>
  <c r="AQ1825" i="9"/>
  <c r="CM1825" i="9"/>
  <c r="AR1824" i="9"/>
  <c r="CN1824" i="9"/>
  <c r="AQ1824" i="9"/>
  <c r="CM1824" i="9"/>
  <c r="AR1823" i="9"/>
  <c r="CN1823" i="9"/>
  <c r="AQ1823" i="9"/>
  <c r="CM1823" i="9"/>
  <c r="AR1822" i="9"/>
  <c r="CN1822" i="9"/>
  <c r="AQ1822" i="9"/>
  <c r="CM1822" i="9"/>
  <c r="AR1821" i="9"/>
  <c r="CN1821" i="9"/>
  <c r="AQ1821" i="9"/>
  <c r="CM1821" i="9"/>
  <c r="AR1820" i="9"/>
  <c r="CN1820" i="9"/>
  <c r="AQ1820" i="9"/>
  <c r="CM1820" i="9"/>
  <c r="AR1819" i="9"/>
  <c r="CN1819" i="9"/>
  <c r="AQ1819" i="9"/>
  <c r="CM1819" i="9"/>
  <c r="AR1818" i="9"/>
  <c r="CN1818" i="9"/>
  <c r="AQ1818" i="9"/>
  <c r="CM1818" i="9"/>
  <c r="AR1805" i="9"/>
  <c r="CN1805" i="9"/>
  <c r="AQ1805" i="9"/>
  <c r="CM1805" i="9"/>
  <c r="AR1804" i="9"/>
  <c r="CN1804" i="9"/>
  <c r="AQ1804" i="9"/>
  <c r="CM1804" i="9"/>
  <c r="AR1803" i="9"/>
  <c r="CN1803" i="9"/>
  <c r="AQ1803" i="9"/>
  <c r="CM1803" i="9"/>
  <c r="AR1802" i="9"/>
  <c r="CN1802" i="9"/>
  <c r="AQ1802" i="9"/>
  <c r="CM1802" i="9"/>
  <c r="AR1801" i="9"/>
  <c r="CN1801" i="9"/>
  <c r="AQ1801" i="9"/>
  <c r="CM1801" i="9"/>
  <c r="AR1800" i="9"/>
  <c r="CN1800" i="9"/>
  <c r="AQ1800" i="9"/>
  <c r="CM1800" i="9"/>
  <c r="AR1799" i="9"/>
  <c r="CN1799" i="9"/>
  <c r="AQ1799" i="9"/>
  <c r="CM1799" i="9"/>
  <c r="AR1798" i="9"/>
  <c r="CN1798" i="9"/>
  <c r="AQ1798" i="9"/>
  <c r="CM1798" i="9"/>
  <c r="AR1797" i="9"/>
  <c r="CN1797" i="9"/>
  <c r="AQ1797" i="9"/>
  <c r="CM1797" i="9"/>
  <c r="AR1796" i="9"/>
  <c r="CN1796" i="9"/>
  <c r="AQ1796" i="9"/>
  <c r="CM1796" i="9"/>
  <c r="AQ1783" i="9"/>
  <c r="CM1783" i="9"/>
  <c r="AQ1782" i="9"/>
  <c r="CM1782" i="9"/>
  <c r="AQ1781" i="9"/>
  <c r="CM1781" i="9"/>
  <c r="AQ1780" i="9"/>
  <c r="CM1780" i="9"/>
  <c r="AQ1779" i="9"/>
  <c r="CM1779" i="9"/>
  <c r="AQ1778" i="9"/>
  <c r="CM1778" i="9"/>
  <c r="AQ1777" i="9"/>
  <c r="CM1777" i="9"/>
  <c r="AQ1776" i="9"/>
  <c r="CM1776" i="9"/>
  <c r="AQ1775" i="9"/>
  <c r="CM1775" i="9"/>
  <c r="AQ1774" i="9"/>
  <c r="CM1774" i="9"/>
  <c r="AR1761" i="9"/>
  <c r="CN1761" i="9"/>
  <c r="AQ1761" i="9"/>
  <c r="CM1761" i="9"/>
  <c r="AR1760" i="9"/>
  <c r="CN1760" i="9"/>
  <c r="AQ1760" i="9"/>
  <c r="CM1760" i="9"/>
  <c r="AR1759" i="9"/>
  <c r="CN1759" i="9"/>
  <c r="AQ1759" i="9"/>
  <c r="CM1759" i="9"/>
  <c r="AR1758" i="9"/>
  <c r="CN1758" i="9"/>
  <c r="AQ1758" i="9"/>
  <c r="CM1758" i="9"/>
  <c r="AR1757" i="9"/>
  <c r="CN1757" i="9"/>
  <c r="AQ1757" i="9"/>
  <c r="CM1757" i="9"/>
  <c r="AR1756" i="9"/>
  <c r="CN1756" i="9"/>
  <c r="AQ1756" i="9"/>
  <c r="CM1756" i="9"/>
  <c r="AR1755" i="9"/>
  <c r="CN1755" i="9"/>
  <c r="AQ1755" i="9"/>
  <c r="CM1755" i="9"/>
  <c r="AR1754" i="9"/>
  <c r="CN1754" i="9"/>
  <c r="AQ1754" i="9"/>
  <c r="CM1754" i="9"/>
  <c r="AR1753" i="9"/>
  <c r="CN1753" i="9"/>
  <c r="AQ1753" i="9"/>
  <c r="CM1753" i="9"/>
  <c r="AR1752" i="9"/>
  <c r="CN1752" i="9"/>
  <c r="AQ1752" i="9"/>
  <c r="CM1752" i="9"/>
  <c r="AR1739" i="9"/>
  <c r="CN1739" i="9"/>
  <c r="AQ1739" i="9"/>
  <c r="CM1739" i="9"/>
  <c r="AR1738" i="9"/>
  <c r="CN1738" i="9"/>
  <c r="AQ1738" i="9"/>
  <c r="CM1738" i="9"/>
  <c r="AR1737" i="9"/>
  <c r="CN1737" i="9"/>
  <c r="AQ1737" i="9"/>
  <c r="CM1737" i="9"/>
  <c r="AR1736" i="9"/>
  <c r="CN1736" i="9"/>
  <c r="AQ1736" i="9"/>
  <c r="CM1736" i="9"/>
  <c r="AR1735" i="9"/>
  <c r="CN1735" i="9"/>
  <c r="AQ1735" i="9"/>
  <c r="CM1735" i="9"/>
  <c r="AR1734" i="9"/>
  <c r="CN1734" i="9"/>
  <c r="AQ1734" i="9"/>
  <c r="CM1734" i="9"/>
  <c r="AR1733" i="9"/>
  <c r="CN1733" i="9"/>
  <c r="AQ1733" i="9"/>
  <c r="CM1733" i="9"/>
  <c r="AR1732" i="9"/>
  <c r="CN1732" i="9"/>
  <c r="AQ1732" i="9"/>
  <c r="CM1732" i="9"/>
  <c r="AR1731" i="9"/>
  <c r="CN1731" i="9"/>
  <c r="AQ1731" i="9"/>
  <c r="CM1731" i="9"/>
  <c r="AR1730" i="9"/>
  <c r="CN1730" i="9"/>
  <c r="AQ1730" i="9"/>
  <c r="CM1730" i="9"/>
  <c r="AR1717" i="9"/>
  <c r="CN1717" i="9"/>
  <c r="AQ1717" i="9"/>
  <c r="CM1717" i="9"/>
  <c r="AR1716" i="9"/>
  <c r="CN1716" i="9"/>
  <c r="AQ1716" i="9"/>
  <c r="CM1716" i="9"/>
  <c r="AR1715" i="9"/>
  <c r="CN1715" i="9"/>
  <c r="AQ1715" i="9"/>
  <c r="CM1715" i="9"/>
  <c r="AR1714" i="9"/>
  <c r="CN1714" i="9"/>
  <c r="AQ1714" i="9"/>
  <c r="CM1714" i="9"/>
  <c r="AR1713" i="9"/>
  <c r="CN1713" i="9"/>
  <c r="AQ1713" i="9"/>
  <c r="CM1713" i="9"/>
  <c r="AR1712" i="9"/>
  <c r="CN1712" i="9"/>
  <c r="AQ1712" i="9"/>
  <c r="CM1712" i="9"/>
  <c r="AR1711" i="9"/>
  <c r="CN1711" i="9"/>
  <c r="AQ1711" i="9"/>
  <c r="CM1711" i="9"/>
  <c r="AR1710" i="9"/>
  <c r="CN1710" i="9"/>
  <c r="AQ1710" i="9"/>
  <c r="CM1710" i="9"/>
  <c r="AR1709" i="9"/>
  <c r="CN1709" i="9"/>
  <c r="AQ1709" i="9"/>
  <c r="CM1709" i="9"/>
  <c r="AR1708" i="9"/>
  <c r="CN1708" i="9"/>
  <c r="AQ1708" i="9"/>
  <c r="CM1708" i="9"/>
  <c r="AR1695" i="9"/>
  <c r="CN1695" i="9"/>
  <c r="AQ1695" i="9"/>
  <c r="CM1695" i="9"/>
  <c r="AR1694" i="9"/>
  <c r="CN1694" i="9"/>
  <c r="AQ1694" i="9"/>
  <c r="CM1694" i="9"/>
  <c r="AR1693" i="9"/>
  <c r="CN1693" i="9"/>
  <c r="AQ1693" i="9"/>
  <c r="CM1693" i="9"/>
  <c r="AR1692" i="9"/>
  <c r="CN1692" i="9"/>
  <c r="AQ1692" i="9"/>
  <c r="CM1692" i="9"/>
  <c r="AR1691" i="9"/>
  <c r="CN1691" i="9"/>
  <c r="AQ1691" i="9"/>
  <c r="CM1691" i="9"/>
  <c r="AR1690" i="9"/>
  <c r="CN1690" i="9"/>
  <c r="AQ1690" i="9"/>
  <c r="CM1690" i="9"/>
  <c r="AR1689" i="9"/>
  <c r="CN1689" i="9"/>
  <c r="AQ1689" i="9"/>
  <c r="CM1689" i="9"/>
  <c r="AR1688" i="9"/>
  <c r="CN1688" i="9"/>
  <c r="AQ1688" i="9"/>
  <c r="CM1688" i="9"/>
  <c r="AR1687" i="9"/>
  <c r="CN1687" i="9"/>
  <c r="AQ1687" i="9"/>
  <c r="CM1687" i="9"/>
  <c r="AR1686" i="9"/>
  <c r="CN1686" i="9"/>
  <c r="AQ1686" i="9"/>
  <c r="CM1686" i="9"/>
  <c r="AQ1673" i="9"/>
  <c r="CM1673" i="9"/>
  <c r="AQ1672" i="9"/>
  <c r="CM1672" i="9"/>
  <c r="AQ1671" i="9"/>
  <c r="CM1671" i="9"/>
  <c r="AQ1670" i="9"/>
  <c r="CM1670" i="9"/>
  <c r="AQ1669" i="9"/>
  <c r="CM1669" i="9"/>
  <c r="AQ1668" i="9"/>
  <c r="CM1668" i="9"/>
  <c r="AQ1667" i="9"/>
  <c r="CM1667" i="9"/>
  <c r="AQ1666" i="9"/>
  <c r="CM1666" i="9"/>
  <c r="AQ1665" i="9"/>
  <c r="CM1665" i="9"/>
  <c r="AQ1664" i="9"/>
  <c r="CM1664" i="9"/>
  <c r="AR1651" i="9"/>
  <c r="CN1651" i="9"/>
  <c r="AQ1651" i="9"/>
  <c r="CM1651" i="9"/>
  <c r="AR1650" i="9"/>
  <c r="CN1650" i="9"/>
  <c r="AQ1650" i="9"/>
  <c r="CM1650" i="9"/>
  <c r="AR1649" i="9"/>
  <c r="CN1649" i="9"/>
  <c r="AQ1649" i="9"/>
  <c r="CM1649" i="9"/>
  <c r="AR1648" i="9"/>
  <c r="CN1648" i="9"/>
  <c r="AQ1648" i="9"/>
  <c r="CM1648" i="9"/>
  <c r="AR1647" i="9"/>
  <c r="CN1647" i="9"/>
  <c r="AQ1647" i="9"/>
  <c r="CM1647" i="9"/>
  <c r="AR1646" i="9"/>
  <c r="CN1646" i="9"/>
  <c r="AQ1646" i="9"/>
  <c r="CM1646" i="9"/>
  <c r="AR1645" i="9"/>
  <c r="CN1645" i="9"/>
  <c r="AQ1645" i="9"/>
  <c r="CM1645" i="9"/>
  <c r="AR1644" i="9"/>
  <c r="CN1644" i="9"/>
  <c r="AQ1644" i="9"/>
  <c r="CM1644" i="9"/>
  <c r="AR1643" i="9"/>
  <c r="CN1643" i="9"/>
  <c r="AQ1643" i="9"/>
  <c r="CM1643" i="9"/>
  <c r="AR1642" i="9"/>
  <c r="CN1642" i="9"/>
  <c r="AQ1642" i="9"/>
  <c r="CM1642" i="9"/>
  <c r="AR1629" i="9"/>
  <c r="CN1629" i="9"/>
  <c r="AQ1629" i="9"/>
  <c r="CM1629" i="9"/>
  <c r="AR1628" i="9"/>
  <c r="CN1628" i="9"/>
  <c r="AQ1628" i="9"/>
  <c r="CM1628" i="9"/>
  <c r="AR1627" i="9"/>
  <c r="CN1627" i="9"/>
  <c r="AQ1627" i="9"/>
  <c r="CM1627" i="9"/>
  <c r="AR1626" i="9"/>
  <c r="CN1626" i="9"/>
  <c r="AQ1626" i="9"/>
  <c r="CM1626" i="9"/>
  <c r="AR1625" i="9"/>
  <c r="CN1625" i="9"/>
  <c r="AQ1625" i="9"/>
  <c r="CM1625" i="9"/>
  <c r="AR1624" i="9"/>
  <c r="CN1624" i="9"/>
  <c r="AQ1624" i="9"/>
  <c r="CM1624" i="9"/>
  <c r="AR1623" i="9"/>
  <c r="CN1623" i="9"/>
  <c r="AQ1623" i="9"/>
  <c r="CM1623" i="9"/>
  <c r="AR1622" i="9"/>
  <c r="CN1622" i="9"/>
  <c r="AQ1622" i="9"/>
  <c r="CM1622" i="9"/>
  <c r="AR1621" i="9"/>
  <c r="CN1621" i="9"/>
  <c r="AQ1621" i="9"/>
  <c r="CM1621" i="9"/>
  <c r="AR1620" i="9"/>
  <c r="CN1620" i="9"/>
  <c r="AQ1620" i="9"/>
  <c r="CM1620" i="9"/>
  <c r="AR1607" i="9"/>
  <c r="CN1607" i="9"/>
  <c r="AQ1607" i="9"/>
  <c r="CM1607" i="9"/>
  <c r="AR1606" i="9"/>
  <c r="CN1606" i="9"/>
  <c r="AQ1606" i="9"/>
  <c r="CM1606" i="9"/>
  <c r="AR1605" i="9"/>
  <c r="CN1605" i="9"/>
  <c r="AQ1605" i="9"/>
  <c r="CM1605" i="9"/>
  <c r="AR1604" i="9"/>
  <c r="CN1604" i="9"/>
  <c r="AQ1604" i="9"/>
  <c r="CM1604" i="9"/>
  <c r="AR1603" i="9"/>
  <c r="CN1603" i="9"/>
  <c r="AQ1603" i="9"/>
  <c r="CM1603" i="9"/>
  <c r="AR1602" i="9"/>
  <c r="CN1602" i="9"/>
  <c r="AQ1602" i="9"/>
  <c r="CM1602" i="9"/>
  <c r="AR1601" i="9"/>
  <c r="CN1601" i="9"/>
  <c r="AQ1601" i="9"/>
  <c r="CM1601" i="9"/>
  <c r="AR1600" i="9"/>
  <c r="CN1600" i="9"/>
  <c r="AQ1600" i="9"/>
  <c r="CM1600" i="9"/>
  <c r="AR1599" i="9"/>
  <c r="CN1599" i="9"/>
  <c r="AQ1599" i="9"/>
  <c r="CM1599" i="9"/>
  <c r="AR1598" i="9"/>
  <c r="CN1598" i="9"/>
  <c r="AQ1598" i="9"/>
  <c r="CM1598" i="9"/>
  <c r="AR1585" i="9"/>
  <c r="CN1585" i="9"/>
  <c r="AQ1585" i="9"/>
  <c r="CM1585" i="9"/>
  <c r="AR1584" i="9"/>
  <c r="CN1584" i="9"/>
  <c r="AQ1584" i="9"/>
  <c r="CM1584" i="9"/>
  <c r="AR1583" i="9"/>
  <c r="CN1583" i="9"/>
  <c r="AQ1583" i="9"/>
  <c r="CM1583" i="9"/>
  <c r="AR1582" i="9"/>
  <c r="CN1582" i="9"/>
  <c r="AQ1582" i="9"/>
  <c r="CM1582" i="9"/>
  <c r="AR1581" i="9"/>
  <c r="CN1581" i="9"/>
  <c r="AQ1581" i="9"/>
  <c r="CM1581" i="9"/>
  <c r="AR1580" i="9"/>
  <c r="CN1580" i="9"/>
  <c r="AQ1580" i="9"/>
  <c r="CM1580" i="9"/>
  <c r="AR1579" i="9"/>
  <c r="CN1579" i="9"/>
  <c r="AQ1579" i="9"/>
  <c r="CM1579" i="9"/>
  <c r="AR1578" i="9"/>
  <c r="CN1578" i="9"/>
  <c r="AQ1578" i="9"/>
  <c r="CM1578" i="9"/>
  <c r="AR1577" i="9"/>
  <c r="CN1577" i="9"/>
  <c r="AQ1577" i="9"/>
  <c r="CM1577" i="9"/>
  <c r="AR1576" i="9"/>
  <c r="CN1576" i="9"/>
  <c r="AQ1576" i="9"/>
  <c r="CM1576" i="9"/>
  <c r="AQ1563" i="9"/>
  <c r="CM1563" i="9"/>
  <c r="AQ1562" i="9"/>
  <c r="CM1562" i="9"/>
  <c r="AQ1561" i="9"/>
  <c r="CM1561" i="9"/>
  <c r="AQ1560" i="9"/>
  <c r="CM1560" i="9"/>
  <c r="AQ1559" i="9"/>
  <c r="CM1559" i="9"/>
  <c r="AQ1558" i="9"/>
  <c r="CM1558" i="9"/>
  <c r="AQ1557" i="9"/>
  <c r="CM1557" i="9"/>
  <c r="AQ1556" i="9"/>
  <c r="CM1556" i="9"/>
  <c r="AQ1555" i="9"/>
  <c r="CM1555" i="9"/>
  <c r="AQ1554" i="9"/>
  <c r="CM1554" i="9"/>
  <c r="AR1541" i="9"/>
  <c r="CN1541" i="9"/>
  <c r="AQ1541" i="9"/>
  <c r="CM1541" i="9"/>
  <c r="AR1540" i="9"/>
  <c r="CN1540" i="9"/>
  <c r="AQ1540" i="9"/>
  <c r="CM1540" i="9"/>
  <c r="AR1539" i="9"/>
  <c r="CN1539" i="9"/>
  <c r="AQ1539" i="9"/>
  <c r="CM1539" i="9"/>
  <c r="AR1538" i="9"/>
  <c r="CN1538" i="9"/>
  <c r="AQ1538" i="9"/>
  <c r="CM1538" i="9"/>
  <c r="AR1537" i="9"/>
  <c r="CN1537" i="9"/>
  <c r="AQ1537" i="9"/>
  <c r="CM1537" i="9"/>
  <c r="AR1536" i="9"/>
  <c r="CN1536" i="9"/>
  <c r="AQ1536" i="9"/>
  <c r="CM1536" i="9"/>
  <c r="AR1535" i="9"/>
  <c r="CN1535" i="9"/>
  <c r="AQ1535" i="9"/>
  <c r="CM1535" i="9"/>
  <c r="AR1534" i="9"/>
  <c r="CN1534" i="9"/>
  <c r="AQ1534" i="9"/>
  <c r="CM1534" i="9"/>
  <c r="AR1533" i="9"/>
  <c r="CN1533" i="9"/>
  <c r="AQ1533" i="9"/>
  <c r="CM1533" i="9"/>
  <c r="AR1532" i="9"/>
  <c r="CN1532" i="9"/>
  <c r="AQ1532" i="9"/>
  <c r="CM1532" i="9"/>
  <c r="AR1519" i="9"/>
  <c r="CN1519" i="9"/>
  <c r="AQ1519" i="9"/>
  <c r="CM1519" i="9"/>
  <c r="AR1518" i="9"/>
  <c r="CN1518" i="9"/>
  <c r="AQ1518" i="9"/>
  <c r="CM1518" i="9"/>
  <c r="AR1517" i="9"/>
  <c r="CN1517" i="9"/>
  <c r="AQ1517" i="9"/>
  <c r="CM1517" i="9"/>
  <c r="AR1516" i="9"/>
  <c r="CN1516" i="9"/>
  <c r="AQ1516" i="9"/>
  <c r="CM1516" i="9"/>
  <c r="AR1515" i="9"/>
  <c r="CN1515" i="9"/>
  <c r="AQ1515" i="9"/>
  <c r="CM1515" i="9"/>
  <c r="AR1514" i="9"/>
  <c r="CN1514" i="9"/>
  <c r="AQ1514" i="9"/>
  <c r="CM1514" i="9"/>
  <c r="AR1513" i="9"/>
  <c r="CN1513" i="9"/>
  <c r="AQ1513" i="9"/>
  <c r="CM1513" i="9"/>
  <c r="AR1512" i="9"/>
  <c r="CN1512" i="9"/>
  <c r="AQ1512" i="9"/>
  <c r="CM1512" i="9"/>
  <c r="AR1511" i="9"/>
  <c r="CN1511" i="9"/>
  <c r="AQ1511" i="9"/>
  <c r="CM1511" i="9"/>
  <c r="AR1510" i="9"/>
  <c r="CN1510" i="9"/>
  <c r="AQ1510" i="9"/>
  <c r="CM1510" i="9"/>
  <c r="AR1497" i="9"/>
  <c r="CN1497" i="9"/>
  <c r="AQ1497" i="9"/>
  <c r="CM1497" i="9"/>
  <c r="AR1496" i="9"/>
  <c r="CN1496" i="9"/>
  <c r="AQ1496" i="9"/>
  <c r="CM1496" i="9"/>
  <c r="AR1495" i="9"/>
  <c r="CN1495" i="9"/>
  <c r="AQ1495" i="9"/>
  <c r="CM1495" i="9"/>
  <c r="AR1494" i="9"/>
  <c r="CN1494" i="9"/>
  <c r="AQ1494" i="9"/>
  <c r="CM1494" i="9"/>
  <c r="AR1493" i="9"/>
  <c r="CN1493" i="9"/>
  <c r="AQ1493" i="9"/>
  <c r="CM1493" i="9"/>
  <c r="AR1492" i="9"/>
  <c r="CN1492" i="9"/>
  <c r="AQ1492" i="9"/>
  <c r="CM1492" i="9"/>
  <c r="AR1491" i="9"/>
  <c r="CN1491" i="9"/>
  <c r="AQ1491" i="9"/>
  <c r="CM1491" i="9"/>
  <c r="AR1490" i="9"/>
  <c r="CN1490" i="9"/>
  <c r="AQ1490" i="9"/>
  <c r="CM1490" i="9"/>
  <c r="AR1489" i="9"/>
  <c r="CN1489" i="9"/>
  <c r="AQ1489" i="9"/>
  <c r="CM1489" i="9"/>
  <c r="AR1488" i="9"/>
  <c r="CN1488" i="9"/>
  <c r="AQ1488" i="9"/>
  <c r="CM1488" i="9"/>
  <c r="AR1475" i="9"/>
  <c r="CN1475" i="9"/>
  <c r="AQ1475" i="9"/>
  <c r="CM1475" i="9"/>
  <c r="AR1474" i="9"/>
  <c r="CN1474" i="9"/>
  <c r="AQ1474" i="9"/>
  <c r="CM1474" i="9"/>
  <c r="AR1473" i="9"/>
  <c r="CN1473" i="9"/>
  <c r="AQ1473" i="9"/>
  <c r="CM1473" i="9"/>
  <c r="AR1472" i="9"/>
  <c r="CN1472" i="9"/>
  <c r="AQ1472" i="9"/>
  <c r="CM1472" i="9"/>
  <c r="AR1471" i="9"/>
  <c r="CN1471" i="9"/>
  <c r="AQ1471" i="9"/>
  <c r="CM1471" i="9"/>
  <c r="AR1470" i="9"/>
  <c r="CN1470" i="9"/>
  <c r="AQ1470" i="9"/>
  <c r="CM1470" i="9"/>
  <c r="AR1469" i="9"/>
  <c r="CN1469" i="9"/>
  <c r="AQ1469" i="9"/>
  <c r="CM1469" i="9"/>
  <c r="AR1468" i="9"/>
  <c r="CN1468" i="9"/>
  <c r="AQ1468" i="9"/>
  <c r="CM1468" i="9"/>
  <c r="AR1467" i="9"/>
  <c r="CN1467" i="9"/>
  <c r="AQ1467" i="9"/>
  <c r="CM1467" i="9"/>
  <c r="AR1466" i="9"/>
  <c r="CN1466" i="9"/>
  <c r="AQ1466" i="9"/>
  <c r="CM1466" i="9"/>
  <c r="AQ1453" i="9"/>
  <c r="CM1453" i="9"/>
  <c r="AQ1452" i="9"/>
  <c r="CM1452" i="9"/>
  <c r="AQ1451" i="9"/>
  <c r="CM1451" i="9"/>
  <c r="AQ1450" i="9"/>
  <c r="CM1450" i="9"/>
  <c r="AQ1449" i="9"/>
  <c r="CM1449" i="9"/>
  <c r="AQ1448" i="9"/>
  <c r="CM1448" i="9"/>
  <c r="AQ1447" i="9"/>
  <c r="CM1447" i="9"/>
  <c r="AQ1446" i="9"/>
  <c r="CM1446" i="9"/>
  <c r="AQ1445" i="9"/>
  <c r="CM1445" i="9"/>
  <c r="AQ1444" i="9"/>
  <c r="CM1444" i="9"/>
  <c r="AR1431" i="9"/>
  <c r="CN1431" i="9"/>
  <c r="AQ1431" i="9"/>
  <c r="CM1431" i="9"/>
  <c r="AR1430" i="9"/>
  <c r="CN1430" i="9"/>
  <c r="AQ1430" i="9"/>
  <c r="CM1430" i="9"/>
  <c r="AR1429" i="9"/>
  <c r="CN1429" i="9"/>
  <c r="AQ1429" i="9"/>
  <c r="CM1429" i="9"/>
  <c r="AR1428" i="9"/>
  <c r="CN1428" i="9"/>
  <c r="AQ1428" i="9"/>
  <c r="CM1428" i="9"/>
  <c r="AR1427" i="9"/>
  <c r="CN1427" i="9"/>
  <c r="AQ1427" i="9"/>
  <c r="CM1427" i="9"/>
  <c r="AR1426" i="9"/>
  <c r="CN1426" i="9"/>
  <c r="AQ1426" i="9"/>
  <c r="CM1426" i="9"/>
  <c r="AR1425" i="9"/>
  <c r="CN1425" i="9"/>
  <c r="AQ1425" i="9"/>
  <c r="CM1425" i="9"/>
  <c r="AR1424" i="9"/>
  <c r="CN1424" i="9"/>
  <c r="AQ1424" i="9"/>
  <c r="CM1424" i="9"/>
  <c r="AR1423" i="9"/>
  <c r="CN1423" i="9"/>
  <c r="AQ1423" i="9"/>
  <c r="CM1423" i="9"/>
  <c r="AR1422" i="9"/>
  <c r="CN1422" i="9"/>
  <c r="AQ1422" i="9"/>
  <c r="CM1422" i="9"/>
  <c r="AR1409" i="9"/>
  <c r="CN1409" i="9"/>
  <c r="AQ1409" i="9"/>
  <c r="CM1409" i="9"/>
  <c r="AR1408" i="9"/>
  <c r="CN1408" i="9"/>
  <c r="AQ1408" i="9"/>
  <c r="CM1408" i="9"/>
  <c r="AR1407" i="9"/>
  <c r="CN1407" i="9"/>
  <c r="AQ1407" i="9"/>
  <c r="CM1407" i="9"/>
  <c r="AR1406" i="9"/>
  <c r="CN1406" i="9"/>
  <c r="AQ1406" i="9"/>
  <c r="CM1406" i="9"/>
  <c r="AR1405" i="9"/>
  <c r="CN1405" i="9"/>
  <c r="AQ1405" i="9"/>
  <c r="CM1405" i="9"/>
  <c r="AR1404" i="9"/>
  <c r="CN1404" i="9"/>
  <c r="AQ1404" i="9"/>
  <c r="CM1404" i="9"/>
  <c r="AR1403" i="9"/>
  <c r="CN1403" i="9"/>
  <c r="AQ1403" i="9"/>
  <c r="CM1403" i="9"/>
  <c r="AR1402" i="9"/>
  <c r="CN1402" i="9"/>
  <c r="AQ1402" i="9"/>
  <c r="CM1402" i="9"/>
  <c r="AR1401" i="9"/>
  <c r="CN1401" i="9"/>
  <c r="AQ1401" i="9"/>
  <c r="CM1401" i="9"/>
  <c r="AR1400" i="9"/>
  <c r="CN1400" i="9"/>
  <c r="AQ1400" i="9"/>
  <c r="CM1400" i="9"/>
  <c r="AR1387" i="9"/>
  <c r="CN1387" i="9"/>
  <c r="AQ1387" i="9"/>
  <c r="CM1387" i="9"/>
  <c r="AR1386" i="9"/>
  <c r="CN1386" i="9"/>
  <c r="AQ1386" i="9"/>
  <c r="CM1386" i="9"/>
  <c r="AR1385" i="9"/>
  <c r="CN1385" i="9"/>
  <c r="AQ1385" i="9"/>
  <c r="CM1385" i="9"/>
  <c r="AR1384" i="9"/>
  <c r="CN1384" i="9"/>
  <c r="AQ1384" i="9"/>
  <c r="CM1384" i="9"/>
  <c r="AR1383" i="9"/>
  <c r="CN1383" i="9"/>
  <c r="AQ1383" i="9"/>
  <c r="CM1383" i="9"/>
  <c r="AR1382" i="9"/>
  <c r="CN1382" i="9"/>
  <c r="AQ1382" i="9"/>
  <c r="CM1382" i="9"/>
  <c r="AR1381" i="9"/>
  <c r="CN1381" i="9"/>
  <c r="AQ1381" i="9"/>
  <c r="CM1381" i="9"/>
  <c r="AR1380" i="9"/>
  <c r="CN1380" i="9"/>
  <c r="AQ1380" i="9"/>
  <c r="CM1380" i="9"/>
  <c r="AR1379" i="9"/>
  <c r="CN1379" i="9"/>
  <c r="AQ1379" i="9"/>
  <c r="CM1379" i="9"/>
  <c r="AR1378" i="9"/>
  <c r="CN1378" i="9"/>
  <c r="AQ1378" i="9"/>
  <c r="CM1378" i="9"/>
  <c r="AR1365" i="9"/>
  <c r="CN1365" i="9"/>
  <c r="AQ1365" i="9"/>
  <c r="CM1365" i="9"/>
  <c r="AR1364" i="9"/>
  <c r="CN1364" i="9"/>
  <c r="AQ1364" i="9"/>
  <c r="CM1364" i="9"/>
  <c r="AR1363" i="9"/>
  <c r="CN1363" i="9"/>
  <c r="AQ1363" i="9"/>
  <c r="CM1363" i="9"/>
  <c r="AR1362" i="9"/>
  <c r="CN1362" i="9"/>
  <c r="AQ1362" i="9"/>
  <c r="CM1362" i="9"/>
  <c r="AR1361" i="9"/>
  <c r="CN1361" i="9"/>
  <c r="AQ1361" i="9"/>
  <c r="CM1361" i="9"/>
  <c r="AR1360" i="9"/>
  <c r="CN1360" i="9"/>
  <c r="AQ1360" i="9"/>
  <c r="CM1360" i="9"/>
  <c r="AR1359" i="9"/>
  <c r="CN1359" i="9"/>
  <c r="AQ1359" i="9"/>
  <c r="CM1359" i="9"/>
  <c r="AR1358" i="9"/>
  <c r="CN1358" i="9"/>
  <c r="AQ1358" i="9"/>
  <c r="CM1358" i="9"/>
  <c r="AR1357" i="9"/>
  <c r="CN1357" i="9"/>
  <c r="AQ1357" i="9"/>
  <c r="CM1357" i="9"/>
  <c r="AR1356" i="9"/>
  <c r="CN1356" i="9"/>
  <c r="AQ1356" i="9"/>
  <c r="CM1356" i="9"/>
  <c r="AQ1343" i="9"/>
  <c r="CM1343" i="9"/>
  <c r="AQ1342" i="9"/>
  <c r="CM1342" i="9"/>
  <c r="AQ1341" i="9"/>
  <c r="CM1341" i="9"/>
  <c r="AQ1340" i="9"/>
  <c r="CM1340" i="9"/>
  <c r="AQ1339" i="9"/>
  <c r="CM1339" i="9"/>
  <c r="AQ1338" i="9"/>
  <c r="CM1338" i="9"/>
  <c r="AQ1337" i="9"/>
  <c r="CM1337" i="9"/>
  <c r="AQ1336" i="9"/>
  <c r="CM1336" i="9"/>
  <c r="AQ1335" i="9"/>
  <c r="CM1335" i="9"/>
  <c r="AQ1334" i="9"/>
  <c r="CM1334" i="9"/>
  <c r="AR1321" i="9"/>
  <c r="CN1321" i="9"/>
  <c r="AQ1321" i="9"/>
  <c r="CM1321" i="9"/>
  <c r="AR1320" i="9"/>
  <c r="CN1320" i="9"/>
  <c r="AQ1320" i="9"/>
  <c r="CM1320" i="9"/>
  <c r="AR1319" i="9"/>
  <c r="CN1319" i="9"/>
  <c r="AQ1319" i="9"/>
  <c r="CM1319" i="9"/>
  <c r="AR1318" i="9"/>
  <c r="CN1318" i="9"/>
  <c r="AQ1318" i="9"/>
  <c r="CM1318" i="9"/>
  <c r="AR1317" i="9"/>
  <c r="CN1317" i="9"/>
  <c r="AQ1317" i="9"/>
  <c r="CM1317" i="9"/>
  <c r="AR1316" i="9"/>
  <c r="CN1316" i="9"/>
  <c r="AQ1316" i="9"/>
  <c r="CM1316" i="9"/>
  <c r="AR1315" i="9"/>
  <c r="CN1315" i="9"/>
  <c r="AQ1315" i="9"/>
  <c r="CM1315" i="9"/>
  <c r="AR1314" i="9"/>
  <c r="CN1314" i="9"/>
  <c r="AQ1314" i="9"/>
  <c r="CM1314" i="9"/>
  <c r="AR1313" i="9"/>
  <c r="CN1313" i="9"/>
  <c r="AQ1313" i="9"/>
  <c r="CM1313" i="9"/>
  <c r="AR1312" i="9"/>
  <c r="CN1312" i="9"/>
  <c r="AQ1312" i="9"/>
  <c r="CM1312" i="9"/>
  <c r="AR1299" i="9"/>
  <c r="CN1299" i="9"/>
  <c r="AQ1299" i="9"/>
  <c r="CM1299" i="9"/>
  <c r="AR1298" i="9"/>
  <c r="CN1298" i="9"/>
  <c r="AQ1298" i="9"/>
  <c r="CM1298" i="9"/>
  <c r="AR1297" i="9"/>
  <c r="CN1297" i="9"/>
  <c r="AQ1297" i="9"/>
  <c r="CM1297" i="9"/>
  <c r="AR1296" i="9"/>
  <c r="CN1296" i="9"/>
  <c r="AQ1296" i="9"/>
  <c r="CM1296" i="9"/>
  <c r="AR1295" i="9"/>
  <c r="CN1295" i="9"/>
  <c r="AQ1295" i="9"/>
  <c r="CM1295" i="9"/>
  <c r="AR1294" i="9"/>
  <c r="CN1294" i="9"/>
  <c r="AQ1294" i="9"/>
  <c r="CM1294" i="9"/>
  <c r="AR1293" i="9"/>
  <c r="CN1293" i="9"/>
  <c r="AQ1293" i="9"/>
  <c r="CM1293" i="9"/>
  <c r="AR1292" i="9"/>
  <c r="CN1292" i="9"/>
  <c r="AQ1292" i="9"/>
  <c r="CM1292" i="9"/>
  <c r="AR1291" i="9"/>
  <c r="CN1291" i="9"/>
  <c r="AQ1291" i="9"/>
  <c r="CM1291" i="9"/>
  <c r="AR1290" i="9"/>
  <c r="CN1290" i="9"/>
  <c r="AQ1290" i="9"/>
  <c r="CM1290" i="9"/>
  <c r="AR1277" i="9"/>
  <c r="CN1277" i="9"/>
  <c r="AQ1277" i="9"/>
  <c r="CM1277" i="9"/>
  <c r="AR1276" i="9"/>
  <c r="CN1276" i="9"/>
  <c r="AQ1276" i="9"/>
  <c r="CM1276" i="9"/>
  <c r="AR1275" i="9"/>
  <c r="CN1275" i="9"/>
  <c r="AQ1275" i="9"/>
  <c r="CM1275" i="9"/>
  <c r="AR1274" i="9"/>
  <c r="CN1274" i="9"/>
  <c r="AQ1274" i="9"/>
  <c r="CM1274" i="9"/>
  <c r="AR1273" i="9"/>
  <c r="CN1273" i="9"/>
  <c r="AQ1273" i="9"/>
  <c r="CM1273" i="9"/>
  <c r="AR1272" i="9"/>
  <c r="CN1272" i="9"/>
  <c r="AQ1272" i="9"/>
  <c r="CM1272" i="9"/>
  <c r="AR1271" i="9"/>
  <c r="CN1271" i="9"/>
  <c r="AQ1271" i="9"/>
  <c r="CM1271" i="9"/>
  <c r="AR1270" i="9"/>
  <c r="CN1270" i="9"/>
  <c r="AQ1270" i="9"/>
  <c r="CM1270" i="9"/>
  <c r="AR1269" i="9"/>
  <c r="CN1269" i="9"/>
  <c r="AQ1269" i="9"/>
  <c r="CM1269" i="9"/>
  <c r="AR1268" i="9"/>
  <c r="CN1268" i="9"/>
  <c r="AQ1268" i="9"/>
  <c r="CM1268" i="9"/>
  <c r="AR1255" i="9"/>
  <c r="CN1255" i="9"/>
  <c r="AQ1255" i="9"/>
  <c r="CM1255" i="9"/>
  <c r="AR1254" i="9"/>
  <c r="CN1254" i="9"/>
  <c r="AQ1254" i="9"/>
  <c r="CM1254" i="9"/>
  <c r="AR1253" i="9"/>
  <c r="CN1253" i="9"/>
  <c r="AQ1253" i="9"/>
  <c r="CM1253" i="9"/>
  <c r="AR1252" i="9"/>
  <c r="CN1252" i="9"/>
  <c r="AQ1252" i="9"/>
  <c r="CM1252" i="9"/>
  <c r="AR1251" i="9"/>
  <c r="CN1251" i="9"/>
  <c r="AQ1251" i="9"/>
  <c r="CM1251" i="9"/>
  <c r="AR1250" i="9"/>
  <c r="CN1250" i="9"/>
  <c r="AQ1250" i="9"/>
  <c r="CM1250" i="9"/>
  <c r="AR1249" i="9"/>
  <c r="CN1249" i="9"/>
  <c r="AQ1249" i="9"/>
  <c r="CM1249" i="9"/>
  <c r="AR1248" i="9"/>
  <c r="CN1248" i="9"/>
  <c r="AQ1248" i="9"/>
  <c r="CM1248" i="9"/>
  <c r="AR1247" i="9"/>
  <c r="CN1247" i="9"/>
  <c r="AQ1247" i="9"/>
  <c r="CM1247" i="9"/>
  <c r="AR1246" i="9"/>
  <c r="CN1246" i="9"/>
  <c r="AQ1246" i="9"/>
  <c r="CM1246" i="9"/>
  <c r="AQ1233" i="9"/>
  <c r="CM1233" i="9"/>
  <c r="AQ1232" i="9"/>
  <c r="CM1232" i="9"/>
  <c r="AQ1231" i="9"/>
  <c r="CM1231" i="9"/>
  <c r="AQ1230" i="9"/>
  <c r="CM1230" i="9"/>
  <c r="AQ1229" i="9"/>
  <c r="CM1229" i="9"/>
  <c r="AQ1228" i="9"/>
  <c r="CM1228" i="9"/>
  <c r="AQ1227" i="9"/>
  <c r="CM1227" i="9"/>
  <c r="AQ1226" i="9"/>
  <c r="CM1226" i="9"/>
  <c r="AQ1225" i="9"/>
  <c r="CM1225" i="9"/>
  <c r="AQ1224" i="9"/>
  <c r="CM1224" i="9"/>
  <c r="AR1211" i="9"/>
  <c r="CN1211" i="9"/>
  <c r="AQ1211" i="9"/>
  <c r="CM1211" i="9"/>
  <c r="AR1210" i="9"/>
  <c r="CN1210" i="9"/>
  <c r="AQ1210" i="9"/>
  <c r="CM1210" i="9"/>
  <c r="AR1209" i="9"/>
  <c r="CN1209" i="9"/>
  <c r="AQ1209" i="9"/>
  <c r="CM1209" i="9"/>
  <c r="AR1208" i="9"/>
  <c r="CN1208" i="9"/>
  <c r="AQ1208" i="9"/>
  <c r="CM1208" i="9"/>
  <c r="AR1207" i="9"/>
  <c r="CN1207" i="9"/>
  <c r="AQ1207" i="9"/>
  <c r="CM1207" i="9"/>
  <c r="AR1206" i="9"/>
  <c r="CN1206" i="9"/>
  <c r="AQ1206" i="9"/>
  <c r="CM1206" i="9"/>
  <c r="AR1205" i="9"/>
  <c r="CN1205" i="9"/>
  <c r="AQ1205" i="9"/>
  <c r="CM1205" i="9"/>
  <c r="AR1204" i="9"/>
  <c r="CN1204" i="9"/>
  <c r="AQ1204" i="9"/>
  <c r="CM1204" i="9"/>
  <c r="AR1203" i="9"/>
  <c r="CN1203" i="9"/>
  <c r="AQ1203" i="9"/>
  <c r="CM1203" i="9"/>
  <c r="AR1202" i="9"/>
  <c r="CN1202" i="9"/>
  <c r="AQ1202" i="9"/>
  <c r="CM1202" i="9"/>
  <c r="AR1189" i="9"/>
  <c r="CN1189" i="9"/>
  <c r="AQ1189" i="9"/>
  <c r="CM1189" i="9"/>
  <c r="AR1188" i="9"/>
  <c r="CN1188" i="9"/>
  <c r="AQ1188" i="9"/>
  <c r="CM1188" i="9"/>
  <c r="AR1187" i="9"/>
  <c r="CN1187" i="9"/>
  <c r="AQ1187" i="9"/>
  <c r="CM1187" i="9"/>
  <c r="AR1186" i="9"/>
  <c r="CN1186" i="9"/>
  <c r="AQ1186" i="9"/>
  <c r="CM1186" i="9"/>
  <c r="AR1185" i="9"/>
  <c r="CN1185" i="9"/>
  <c r="AQ1185" i="9"/>
  <c r="CM1185" i="9"/>
  <c r="AR1184" i="9"/>
  <c r="CN1184" i="9"/>
  <c r="AQ1184" i="9"/>
  <c r="CM1184" i="9"/>
  <c r="AR1183" i="9"/>
  <c r="CN1183" i="9"/>
  <c r="AQ1183" i="9"/>
  <c r="CM1183" i="9"/>
  <c r="AR1182" i="9"/>
  <c r="CN1182" i="9"/>
  <c r="AQ1182" i="9"/>
  <c r="CM1182" i="9"/>
  <c r="AR1181" i="9"/>
  <c r="CN1181" i="9"/>
  <c r="AQ1181" i="9"/>
  <c r="CM1181" i="9"/>
  <c r="AR1180" i="9"/>
  <c r="CN1180" i="9"/>
  <c r="AQ1180" i="9"/>
  <c r="CM1180" i="9"/>
  <c r="AR1167" i="9"/>
  <c r="CN1167" i="9"/>
  <c r="AQ1167" i="9"/>
  <c r="CM1167" i="9"/>
  <c r="AR1166" i="9"/>
  <c r="CN1166" i="9"/>
  <c r="AQ1166" i="9"/>
  <c r="CM1166" i="9"/>
  <c r="AR1165" i="9"/>
  <c r="CN1165" i="9"/>
  <c r="AQ1165" i="9"/>
  <c r="CM1165" i="9"/>
  <c r="AR1164" i="9"/>
  <c r="CN1164" i="9"/>
  <c r="AQ1164" i="9"/>
  <c r="CM1164" i="9"/>
  <c r="AR1163" i="9"/>
  <c r="CN1163" i="9"/>
  <c r="AQ1163" i="9"/>
  <c r="CM1163" i="9"/>
  <c r="AR1162" i="9"/>
  <c r="CN1162" i="9"/>
  <c r="AQ1162" i="9"/>
  <c r="CM1162" i="9"/>
  <c r="AR1161" i="9"/>
  <c r="CN1161" i="9"/>
  <c r="AQ1161" i="9"/>
  <c r="CM1161" i="9"/>
  <c r="AR1160" i="9"/>
  <c r="CN1160" i="9"/>
  <c r="AQ1160" i="9"/>
  <c r="CM1160" i="9"/>
  <c r="AR1159" i="9"/>
  <c r="CN1159" i="9"/>
  <c r="AQ1159" i="9"/>
  <c r="CM1159" i="9"/>
  <c r="AR1158" i="9"/>
  <c r="CN1158" i="9"/>
  <c r="AQ1158" i="9"/>
  <c r="CM1158" i="9"/>
  <c r="AR1145" i="9"/>
  <c r="CN1145" i="9"/>
  <c r="AQ1145" i="9"/>
  <c r="CM1145" i="9"/>
  <c r="AR1144" i="9"/>
  <c r="CN1144" i="9"/>
  <c r="AQ1144" i="9"/>
  <c r="CM1144" i="9"/>
  <c r="AR1143" i="9"/>
  <c r="CN1143" i="9"/>
  <c r="AQ1143" i="9"/>
  <c r="CM1143" i="9"/>
  <c r="AR1142" i="9"/>
  <c r="CN1142" i="9"/>
  <c r="AQ1142" i="9"/>
  <c r="CM1142" i="9"/>
  <c r="AR1141" i="9"/>
  <c r="CN1141" i="9"/>
  <c r="AQ1141" i="9"/>
  <c r="CM1141" i="9"/>
  <c r="AR1140" i="9"/>
  <c r="CN1140" i="9"/>
  <c r="AQ1140" i="9"/>
  <c r="CM1140" i="9"/>
  <c r="AR1139" i="9"/>
  <c r="CN1139" i="9"/>
  <c r="AQ1139" i="9"/>
  <c r="CM1139" i="9"/>
  <c r="AR1138" i="9"/>
  <c r="CN1138" i="9"/>
  <c r="AQ1138" i="9"/>
  <c r="CM1138" i="9"/>
  <c r="AR1137" i="9"/>
  <c r="CN1137" i="9"/>
  <c r="AQ1137" i="9"/>
  <c r="CM1137" i="9"/>
  <c r="AR1136" i="9"/>
  <c r="CN1136" i="9"/>
  <c r="AQ1136" i="9"/>
  <c r="CM1136" i="9"/>
  <c r="AQ1123" i="9"/>
  <c r="CM1123" i="9"/>
  <c r="AQ1122" i="9"/>
  <c r="CM1122" i="9"/>
  <c r="AQ1121" i="9"/>
  <c r="CM1121" i="9"/>
  <c r="AQ1120" i="9"/>
  <c r="CM1120" i="9"/>
  <c r="AQ1119" i="9"/>
  <c r="CM1119" i="9"/>
  <c r="AQ1118" i="9"/>
  <c r="CM1118" i="9"/>
  <c r="AQ1117" i="9"/>
  <c r="CM1117" i="9"/>
  <c r="AQ1116" i="9"/>
  <c r="CM1116" i="9"/>
  <c r="AQ1115" i="9"/>
  <c r="CM1115" i="9"/>
  <c r="AQ1114" i="9"/>
  <c r="CM1114" i="9"/>
  <c r="AR1101" i="9"/>
  <c r="CN1101" i="9"/>
  <c r="AQ1101" i="9"/>
  <c r="CM1101" i="9"/>
  <c r="AR1100" i="9"/>
  <c r="CN1100" i="9"/>
  <c r="AQ1100" i="9"/>
  <c r="CM1100" i="9"/>
  <c r="AR1099" i="9"/>
  <c r="CN1099" i="9"/>
  <c r="AQ1099" i="9"/>
  <c r="CM1099" i="9"/>
  <c r="AR1098" i="9"/>
  <c r="CN1098" i="9"/>
  <c r="AQ1098" i="9"/>
  <c r="CM1098" i="9"/>
  <c r="AR1097" i="9"/>
  <c r="CN1097" i="9"/>
  <c r="AQ1097" i="9"/>
  <c r="CM1097" i="9"/>
  <c r="AR1096" i="9"/>
  <c r="CN1096" i="9"/>
  <c r="AQ1096" i="9"/>
  <c r="CM1096" i="9"/>
  <c r="AR1095" i="9"/>
  <c r="CN1095" i="9"/>
  <c r="AQ1095" i="9"/>
  <c r="CM1095" i="9"/>
  <c r="AR1094" i="9"/>
  <c r="CN1094" i="9"/>
  <c r="AQ1094" i="9"/>
  <c r="CM1094" i="9"/>
  <c r="AR1093" i="9"/>
  <c r="CN1093" i="9"/>
  <c r="AQ1093" i="9"/>
  <c r="CM1093" i="9"/>
  <c r="AR1092" i="9"/>
  <c r="CN1092" i="9"/>
  <c r="AQ1092" i="9"/>
  <c r="CM1092" i="9"/>
  <c r="AR1079" i="9"/>
  <c r="CN1079" i="9"/>
  <c r="AQ1079" i="9"/>
  <c r="CM1079" i="9"/>
  <c r="AR1078" i="9"/>
  <c r="CN1078" i="9"/>
  <c r="AQ1078" i="9"/>
  <c r="CM1078" i="9"/>
  <c r="AR1077" i="9"/>
  <c r="CN1077" i="9"/>
  <c r="AQ1077" i="9"/>
  <c r="CM1077" i="9"/>
  <c r="AR1076" i="9"/>
  <c r="CN1076" i="9"/>
  <c r="AQ1076" i="9"/>
  <c r="CM1076" i="9"/>
  <c r="AR1075" i="9"/>
  <c r="CN1075" i="9"/>
  <c r="AQ1075" i="9"/>
  <c r="CM1075" i="9"/>
  <c r="AR1074" i="9"/>
  <c r="CN1074" i="9"/>
  <c r="AQ1074" i="9"/>
  <c r="CM1074" i="9"/>
  <c r="AR1073" i="9"/>
  <c r="CN1073" i="9"/>
  <c r="AQ1073" i="9"/>
  <c r="CM1073" i="9"/>
  <c r="AR1072" i="9"/>
  <c r="CN1072" i="9"/>
  <c r="AQ1072" i="9"/>
  <c r="CM1072" i="9"/>
  <c r="AR1071" i="9"/>
  <c r="CN1071" i="9"/>
  <c r="AQ1071" i="9"/>
  <c r="CM1071" i="9"/>
  <c r="AR1070" i="9"/>
  <c r="CN1070" i="9"/>
  <c r="AQ1070" i="9"/>
  <c r="CM1070" i="9"/>
  <c r="AR1057" i="9"/>
  <c r="CN1057" i="9"/>
  <c r="AQ1057" i="9"/>
  <c r="CM1057" i="9"/>
  <c r="AR1056" i="9"/>
  <c r="CN1056" i="9"/>
  <c r="AQ1056" i="9"/>
  <c r="CM1056" i="9"/>
  <c r="AR1055" i="9"/>
  <c r="CN1055" i="9"/>
  <c r="AQ1055" i="9"/>
  <c r="CM1055" i="9"/>
  <c r="AR1054" i="9"/>
  <c r="CN1054" i="9"/>
  <c r="AQ1054" i="9"/>
  <c r="CM1054" i="9"/>
  <c r="AR1053" i="9"/>
  <c r="CN1053" i="9"/>
  <c r="AQ1053" i="9"/>
  <c r="CM1053" i="9"/>
  <c r="AR1052" i="9"/>
  <c r="CN1052" i="9"/>
  <c r="AQ1052" i="9"/>
  <c r="CM1052" i="9"/>
  <c r="AR1051" i="9"/>
  <c r="CN1051" i="9"/>
  <c r="AQ1051" i="9"/>
  <c r="CM1051" i="9"/>
  <c r="AR1050" i="9"/>
  <c r="CN1050" i="9"/>
  <c r="AQ1050" i="9"/>
  <c r="CM1050" i="9"/>
  <c r="AR1049" i="9"/>
  <c r="CN1049" i="9"/>
  <c r="AQ1049" i="9"/>
  <c r="CM1049" i="9"/>
  <c r="AR1048" i="9"/>
  <c r="CN1048" i="9"/>
  <c r="AQ1048" i="9"/>
  <c r="CM1048" i="9"/>
  <c r="AR1035" i="9"/>
  <c r="CN1035" i="9"/>
  <c r="AQ1035" i="9"/>
  <c r="CM1035" i="9"/>
  <c r="AR1034" i="9"/>
  <c r="CN1034" i="9"/>
  <c r="AQ1034" i="9"/>
  <c r="CM1034" i="9"/>
  <c r="AR1033" i="9"/>
  <c r="CN1033" i="9"/>
  <c r="AQ1033" i="9"/>
  <c r="CM1033" i="9"/>
  <c r="AR1032" i="9"/>
  <c r="CN1032" i="9"/>
  <c r="AQ1032" i="9"/>
  <c r="CM1032" i="9"/>
  <c r="AR1031" i="9"/>
  <c r="CN1031" i="9"/>
  <c r="AQ1031" i="9"/>
  <c r="CM1031" i="9"/>
  <c r="AR1030" i="9"/>
  <c r="CN1030" i="9"/>
  <c r="AQ1030" i="9"/>
  <c r="CM1030" i="9"/>
  <c r="AR1029" i="9"/>
  <c r="CN1029" i="9"/>
  <c r="AQ1029" i="9"/>
  <c r="CM1029" i="9"/>
  <c r="AR1028" i="9"/>
  <c r="CN1028" i="9"/>
  <c r="AQ1028" i="9"/>
  <c r="CM1028" i="9"/>
  <c r="AR1027" i="9"/>
  <c r="CN1027" i="9"/>
  <c r="AQ1027" i="9"/>
  <c r="CM1027" i="9"/>
  <c r="AR1026" i="9"/>
  <c r="CN1026" i="9"/>
  <c r="AQ1026" i="9"/>
  <c r="CM1026" i="9"/>
  <c r="AQ1013" i="9"/>
  <c r="CM1013" i="9"/>
  <c r="AQ1012" i="9"/>
  <c r="CM1012" i="9"/>
  <c r="AQ1011" i="9"/>
  <c r="CM1011" i="9"/>
  <c r="AQ1010" i="9"/>
  <c r="CM1010" i="9"/>
  <c r="AQ1009" i="9"/>
  <c r="CM1009" i="9"/>
  <c r="AQ1008" i="9"/>
  <c r="CM1008" i="9"/>
  <c r="AQ1007" i="9"/>
  <c r="CM1007" i="9"/>
  <c r="AQ1006" i="9"/>
  <c r="CM1006" i="9"/>
  <c r="AQ1005" i="9"/>
  <c r="CM1005" i="9"/>
  <c r="AQ1004" i="9"/>
  <c r="CM1004" i="9"/>
  <c r="AR991" i="9"/>
  <c r="CN991" i="9"/>
  <c r="AQ991" i="9"/>
  <c r="CM991" i="9"/>
  <c r="AR990" i="9"/>
  <c r="CN990" i="9"/>
  <c r="AQ990" i="9"/>
  <c r="CM990" i="9"/>
  <c r="AR989" i="9"/>
  <c r="CN989" i="9"/>
  <c r="AQ989" i="9"/>
  <c r="CM989" i="9"/>
  <c r="AR988" i="9"/>
  <c r="CN988" i="9"/>
  <c r="AQ988" i="9"/>
  <c r="CM988" i="9"/>
  <c r="AR987" i="9"/>
  <c r="CN987" i="9"/>
  <c r="AQ987" i="9"/>
  <c r="CM987" i="9"/>
  <c r="AR986" i="9"/>
  <c r="CN986" i="9"/>
  <c r="AQ986" i="9"/>
  <c r="CM986" i="9"/>
  <c r="AR985" i="9"/>
  <c r="CN985" i="9"/>
  <c r="AQ985" i="9"/>
  <c r="CM985" i="9"/>
  <c r="AR984" i="9"/>
  <c r="CN984" i="9"/>
  <c r="AQ984" i="9"/>
  <c r="CM984" i="9"/>
  <c r="AR983" i="9"/>
  <c r="CN983" i="9"/>
  <c r="AQ983" i="9"/>
  <c r="CM983" i="9"/>
  <c r="AR982" i="9"/>
  <c r="CN982" i="9"/>
  <c r="AQ982" i="9"/>
  <c r="CM982" i="9"/>
  <c r="AR969" i="9"/>
  <c r="CN969" i="9"/>
  <c r="AQ969" i="9"/>
  <c r="CM969" i="9"/>
  <c r="AR968" i="9"/>
  <c r="CN968" i="9"/>
  <c r="AQ968" i="9"/>
  <c r="CM968" i="9"/>
  <c r="AR967" i="9"/>
  <c r="CN967" i="9"/>
  <c r="AQ967" i="9"/>
  <c r="CM967" i="9"/>
  <c r="AR966" i="9"/>
  <c r="CN966" i="9"/>
  <c r="AQ966" i="9"/>
  <c r="CM966" i="9"/>
  <c r="AR965" i="9"/>
  <c r="CN965" i="9"/>
  <c r="AQ965" i="9"/>
  <c r="CM965" i="9"/>
  <c r="AR964" i="9"/>
  <c r="CN964" i="9"/>
  <c r="AQ964" i="9"/>
  <c r="CM964" i="9"/>
  <c r="AR963" i="9"/>
  <c r="CN963" i="9"/>
  <c r="AQ963" i="9"/>
  <c r="CM963" i="9"/>
  <c r="AR962" i="9"/>
  <c r="CN962" i="9"/>
  <c r="AQ962" i="9"/>
  <c r="CM962" i="9"/>
  <c r="AR961" i="9"/>
  <c r="CN961" i="9"/>
  <c r="AQ961" i="9"/>
  <c r="CM961" i="9"/>
  <c r="AR960" i="9"/>
  <c r="CN960" i="9"/>
  <c r="AQ960" i="9"/>
  <c r="CM960" i="9"/>
  <c r="AR947" i="9"/>
  <c r="CN947" i="9"/>
  <c r="AQ947" i="9"/>
  <c r="CM947" i="9"/>
  <c r="AR946" i="9"/>
  <c r="CN946" i="9"/>
  <c r="AQ946" i="9"/>
  <c r="CM946" i="9"/>
  <c r="AR945" i="9"/>
  <c r="CN945" i="9"/>
  <c r="AQ945" i="9"/>
  <c r="CM945" i="9"/>
  <c r="AR944" i="9"/>
  <c r="CN944" i="9"/>
  <c r="AQ944" i="9"/>
  <c r="CM944" i="9"/>
  <c r="AR943" i="9"/>
  <c r="CN943" i="9"/>
  <c r="AQ943" i="9"/>
  <c r="CM943" i="9"/>
  <c r="AR942" i="9"/>
  <c r="CN942" i="9"/>
  <c r="AQ942" i="9"/>
  <c r="CM942" i="9"/>
  <c r="AR941" i="9"/>
  <c r="CN941" i="9"/>
  <c r="AQ941" i="9"/>
  <c r="CM941" i="9"/>
  <c r="AR940" i="9"/>
  <c r="CN940" i="9"/>
  <c r="AQ940" i="9"/>
  <c r="CM940" i="9"/>
  <c r="AR939" i="9"/>
  <c r="CN939" i="9"/>
  <c r="AQ939" i="9"/>
  <c r="CM939" i="9"/>
  <c r="AR938" i="9"/>
  <c r="CN938" i="9"/>
  <c r="AQ938" i="9"/>
  <c r="CM938" i="9"/>
  <c r="AR925" i="9"/>
  <c r="CN925" i="9"/>
  <c r="AQ925" i="9"/>
  <c r="CM925" i="9"/>
  <c r="AR924" i="9"/>
  <c r="CN924" i="9"/>
  <c r="AQ924" i="9"/>
  <c r="CM924" i="9"/>
  <c r="AR923" i="9"/>
  <c r="CN923" i="9"/>
  <c r="AQ923" i="9"/>
  <c r="CM923" i="9"/>
  <c r="AR922" i="9"/>
  <c r="CN922" i="9"/>
  <c r="AQ922" i="9"/>
  <c r="CM922" i="9"/>
  <c r="AR921" i="9"/>
  <c r="CN921" i="9"/>
  <c r="AQ921" i="9"/>
  <c r="CM921" i="9"/>
  <c r="AR920" i="9"/>
  <c r="CN920" i="9"/>
  <c r="AQ920" i="9"/>
  <c r="CM920" i="9"/>
  <c r="AR919" i="9"/>
  <c r="CN919" i="9"/>
  <c r="AQ919" i="9"/>
  <c r="CM919" i="9"/>
  <c r="AR918" i="9"/>
  <c r="CN918" i="9"/>
  <c r="AQ918" i="9"/>
  <c r="CM918" i="9"/>
  <c r="AR917" i="9"/>
  <c r="CN917" i="9"/>
  <c r="AQ917" i="9"/>
  <c r="CM917" i="9"/>
  <c r="AR916" i="9"/>
  <c r="CN916" i="9"/>
  <c r="AQ916" i="9"/>
  <c r="CM916" i="9"/>
  <c r="AQ903" i="9"/>
  <c r="CM903" i="9"/>
  <c r="AQ902" i="9"/>
  <c r="CM902" i="9"/>
  <c r="AQ901" i="9"/>
  <c r="CM901" i="9"/>
  <c r="AQ900" i="9"/>
  <c r="CM900" i="9"/>
  <c r="AQ899" i="9"/>
  <c r="CM899" i="9"/>
  <c r="AQ898" i="9"/>
  <c r="CM898" i="9"/>
  <c r="AQ897" i="9"/>
  <c r="CM897" i="9"/>
  <c r="AQ896" i="9"/>
  <c r="CM896" i="9"/>
  <c r="AQ895" i="9"/>
  <c r="CM895" i="9"/>
  <c r="AQ894" i="9"/>
  <c r="CM894" i="9"/>
  <c r="AR881" i="9"/>
  <c r="CN881" i="9"/>
  <c r="AQ881" i="9"/>
  <c r="CM881" i="9"/>
  <c r="AR880" i="9"/>
  <c r="CN880" i="9"/>
  <c r="AQ880" i="9"/>
  <c r="CM880" i="9"/>
  <c r="AR879" i="9"/>
  <c r="CN879" i="9"/>
  <c r="AQ879" i="9"/>
  <c r="CM879" i="9"/>
  <c r="AR878" i="9"/>
  <c r="CN878" i="9"/>
  <c r="AQ878" i="9"/>
  <c r="CM878" i="9"/>
  <c r="AR877" i="9"/>
  <c r="CN877" i="9"/>
  <c r="AQ877" i="9"/>
  <c r="CM877" i="9"/>
  <c r="AR876" i="9"/>
  <c r="CN876" i="9"/>
  <c r="AQ876" i="9"/>
  <c r="CM876" i="9"/>
  <c r="AR875" i="9"/>
  <c r="CN875" i="9"/>
  <c r="AQ875" i="9"/>
  <c r="CM875" i="9"/>
  <c r="AR874" i="9"/>
  <c r="CN874" i="9"/>
  <c r="AQ874" i="9"/>
  <c r="CM874" i="9"/>
  <c r="AR873" i="9"/>
  <c r="CN873" i="9"/>
  <c r="AQ873" i="9"/>
  <c r="CM873" i="9"/>
  <c r="AR872" i="9"/>
  <c r="CN872" i="9"/>
  <c r="AQ872" i="9"/>
  <c r="CM872" i="9"/>
  <c r="AR859" i="9"/>
  <c r="CN859" i="9"/>
  <c r="AQ859" i="9"/>
  <c r="CM859" i="9"/>
  <c r="AR858" i="9"/>
  <c r="CN858" i="9"/>
  <c r="AQ858" i="9"/>
  <c r="CM858" i="9"/>
  <c r="AR857" i="9"/>
  <c r="CN857" i="9"/>
  <c r="AQ857" i="9"/>
  <c r="CM857" i="9"/>
  <c r="AR856" i="9"/>
  <c r="CN856" i="9"/>
  <c r="AQ856" i="9"/>
  <c r="CM856" i="9"/>
  <c r="AR855" i="9"/>
  <c r="CN855" i="9"/>
  <c r="AQ855" i="9"/>
  <c r="CM855" i="9"/>
  <c r="AR854" i="9"/>
  <c r="CN854" i="9"/>
  <c r="AQ854" i="9"/>
  <c r="CM854" i="9"/>
  <c r="AR853" i="9"/>
  <c r="CN853" i="9"/>
  <c r="AQ853" i="9"/>
  <c r="CM853" i="9"/>
  <c r="AR852" i="9"/>
  <c r="CN852" i="9"/>
  <c r="AQ852" i="9"/>
  <c r="CM852" i="9"/>
  <c r="AR851" i="9"/>
  <c r="CN851" i="9"/>
  <c r="AQ851" i="9"/>
  <c r="CM851" i="9"/>
  <c r="AR850" i="9"/>
  <c r="CN850" i="9"/>
  <c r="AQ850" i="9"/>
  <c r="CM850" i="9"/>
  <c r="AR837" i="9"/>
  <c r="CN837" i="9"/>
  <c r="AQ837" i="9"/>
  <c r="CM837" i="9"/>
  <c r="AR836" i="9"/>
  <c r="CN836" i="9"/>
  <c r="AQ836" i="9"/>
  <c r="CM836" i="9"/>
  <c r="AR835" i="9"/>
  <c r="CN835" i="9"/>
  <c r="AQ835" i="9"/>
  <c r="CM835" i="9"/>
  <c r="AR834" i="9"/>
  <c r="CN834" i="9"/>
  <c r="AQ834" i="9"/>
  <c r="CM834" i="9"/>
  <c r="AR833" i="9"/>
  <c r="CN833" i="9"/>
  <c r="AQ833" i="9"/>
  <c r="CM833" i="9"/>
  <c r="AR832" i="9"/>
  <c r="CN832" i="9"/>
  <c r="AQ832" i="9"/>
  <c r="CM832" i="9"/>
  <c r="AR831" i="9"/>
  <c r="CN831" i="9"/>
  <c r="AQ831" i="9"/>
  <c r="CM831" i="9"/>
  <c r="AR830" i="9"/>
  <c r="CN830" i="9"/>
  <c r="AQ830" i="9"/>
  <c r="CM830" i="9"/>
  <c r="AR829" i="9"/>
  <c r="CN829" i="9"/>
  <c r="AQ829" i="9"/>
  <c r="CM829" i="9"/>
  <c r="AR828" i="9"/>
  <c r="CN828" i="9"/>
  <c r="AQ828" i="9"/>
  <c r="CM828" i="9"/>
  <c r="AR815" i="9"/>
  <c r="CN815" i="9"/>
  <c r="AQ815" i="9"/>
  <c r="CM815" i="9"/>
  <c r="AR814" i="9"/>
  <c r="CN814" i="9"/>
  <c r="AQ814" i="9"/>
  <c r="CM814" i="9"/>
  <c r="AR813" i="9"/>
  <c r="CN813" i="9"/>
  <c r="AQ813" i="9"/>
  <c r="CM813" i="9"/>
  <c r="AR812" i="9"/>
  <c r="CN812" i="9"/>
  <c r="AQ812" i="9"/>
  <c r="CM812" i="9"/>
  <c r="AR811" i="9"/>
  <c r="CN811" i="9"/>
  <c r="AQ811" i="9"/>
  <c r="CM811" i="9"/>
  <c r="AR810" i="9"/>
  <c r="CN810" i="9"/>
  <c r="AQ810" i="9"/>
  <c r="CM810" i="9"/>
  <c r="AR809" i="9"/>
  <c r="CN809" i="9"/>
  <c r="AQ809" i="9"/>
  <c r="CM809" i="9"/>
  <c r="AR808" i="9"/>
  <c r="CN808" i="9"/>
  <c r="AQ808" i="9"/>
  <c r="CM808" i="9"/>
  <c r="AR807" i="9"/>
  <c r="CN807" i="9"/>
  <c r="AQ807" i="9"/>
  <c r="CM807" i="9"/>
  <c r="AR806" i="9"/>
  <c r="CN806" i="9"/>
  <c r="AQ806" i="9"/>
  <c r="CM806" i="9"/>
  <c r="AQ793" i="9"/>
  <c r="CM793" i="9"/>
  <c r="AQ792" i="9"/>
  <c r="CM792" i="9"/>
  <c r="AQ791" i="9"/>
  <c r="CM791" i="9"/>
  <c r="AQ790" i="9"/>
  <c r="CM790" i="9"/>
  <c r="AQ789" i="9"/>
  <c r="CM789" i="9"/>
  <c r="AQ788" i="9"/>
  <c r="CM788" i="9"/>
  <c r="AQ787" i="9"/>
  <c r="CM787" i="9"/>
  <c r="AQ786" i="9"/>
  <c r="CM786" i="9"/>
  <c r="AQ785" i="9"/>
  <c r="CM785" i="9"/>
  <c r="AQ784" i="9"/>
  <c r="CM784" i="9"/>
  <c r="AR771" i="9"/>
  <c r="CN771" i="9"/>
  <c r="AQ771" i="9"/>
  <c r="CM771" i="9"/>
  <c r="AR770" i="9"/>
  <c r="CN770" i="9"/>
  <c r="AQ770" i="9"/>
  <c r="CM770" i="9"/>
  <c r="AR769" i="9"/>
  <c r="CN769" i="9"/>
  <c r="AQ769" i="9"/>
  <c r="CM769" i="9"/>
  <c r="AR768" i="9"/>
  <c r="CN768" i="9"/>
  <c r="AQ768" i="9"/>
  <c r="CM768" i="9"/>
  <c r="AR767" i="9"/>
  <c r="CN767" i="9"/>
  <c r="AQ767" i="9"/>
  <c r="CM767" i="9"/>
  <c r="AR766" i="9"/>
  <c r="CN766" i="9"/>
  <c r="AQ766" i="9"/>
  <c r="CM766" i="9"/>
  <c r="AR765" i="9"/>
  <c r="CN765" i="9"/>
  <c r="AQ765" i="9"/>
  <c r="CM765" i="9"/>
  <c r="AR764" i="9"/>
  <c r="CN764" i="9"/>
  <c r="AQ764" i="9"/>
  <c r="CM764" i="9"/>
  <c r="AR763" i="9"/>
  <c r="CN763" i="9"/>
  <c r="AQ763" i="9"/>
  <c r="CM763" i="9"/>
  <c r="AR762" i="9"/>
  <c r="CN762" i="9"/>
  <c r="AQ762" i="9"/>
  <c r="CM762" i="9"/>
  <c r="AR749" i="9"/>
  <c r="CN749" i="9"/>
  <c r="AQ749" i="9"/>
  <c r="CM749" i="9"/>
  <c r="AR748" i="9"/>
  <c r="CN748" i="9"/>
  <c r="AQ748" i="9"/>
  <c r="CM748" i="9"/>
  <c r="AR747" i="9"/>
  <c r="CN747" i="9"/>
  <c r="AQ747" i="9"/>
  <c r="CM747" i="9"/>
  <c r="AR746" i="9"/>
  <c r="CN746" i="9"/>
  <c r="AQ746" i="9"/>
  <c r="CM746" i="9"/>
  <c r="AR745" i="9"/>
  <c r="CN745" i="9"/>
  <c r="AQ745" i="9"/>
  <c r="CM745" i="9"/>
  <c r="AR744" i="9"/>
  <c r="CN744" i="9"/>
  <c r="AQ744" i="9"/>
  <c r="CM744" i="9"/>
  <c r="AR743" i="9"/>
  <c r="CN743" i="9"/>
  <c r="AQ743" i="9"/>
  <c r="CM743" i="9"/>
  <c r="AR742" i="9"/>
  <c r="CN742" i="9"/>
  <c r="AQ742" i="9"/>
  <c r="CM742" i="9"/>
  <c r="AR741" i="9"/>
  <c r="CN741" i="9"/>
  <c r="AQ741" i="9"/>
  <c r="CM741" i="9"/>
  <c r="AR740" i="9"/>
  <c r="CN740" i="9"/>
  <c r="AQ740" i="9"/>
  <c r="CM740" i="9"/>
  <c r="AR727" i="9"/>
  <c r="CN727" i="9"/>
  <c r="AQ727" i="9"/>
  <c r="CM727" i="9"/>
  <c r="AR726" i="9"/>
  <c r="CN726" i="9"/>
  <c r="AQ726" i="9"/>
  <c r="CM726" i="9"/>
  <c r="AR725" i="9"/>
  <c r="CN725" i="9"/>
  <c r="AQ725" i="9"/>
  <c r="CM725" i="9"/>
  <c r="AR724" i="9"/>
  <c r="CN724" i="9"/>
  <c r="AQ724" i="9"/>
  <c r="CM724" i="9"/>
  <c r="AR723" i="9"/>
  <c r="CN723" i="9"/>
  <c r="AQ723" i="9"/>
  <c r="CM723" i="9"/>
  <c r="AR722" i="9"/>
  <c r="CN722" i="9"/>
  <c r="AQ722" i="9"/>
  <c r="CM722" i="9"/>
  <c r="AR721" i="9"/>
  <c r="CN721" i="9"/>
  <c r="AQ721" i="9"/>
  <c r="CM721" i="9"/>
  <c r="AR720" i="9"/>
  <c r="CN720" i="9"/>
  <c r="AQ720" i="9"/>
  <c r="CM720" i="9"/>
  <c r="AR719" i="9"/>
  <c r="CN719" i="9"/>
  <c r="AQ719" i="9"/>
  <c r="CM719" i="9"/>
  <c r="AR718" i="9"/>
  <c r="CN718" i="9"/>
  <c r="AQ718" i="9"/>
  <c r="CM718" i="9"/>
  <c r="AR705" i="9"/>
  <c r="CN705" i="9"/>
  <c r="AQ705" i="9"/>
  <c r="CM705" i="9"/>
  <c r="AR704" i="9"/>
  <c r="CN704" i="9"/>
  <c r="AQ704" i="9"/>
  <c r="CM704" i="9"/>
  <c r="AR703" i="9"/>
  <c r="CN703" i="9"/>
  <c r="AQ703" i="9"/>
  <c r="CM703" i="9"/>
  <c r="AR702" i="9"/>
  <c r="CN702" i="9"/>
  <c r="AQ702" i="9"/>
  <c r="CM702" i="9"/>
  <c r="AR701" i="9"/>
  <c r="CN701" i="9"/>
  <c r="AQ701" i="9"/>
  <c r="CM701" i="9"/>
  <c r="AR700" i="9"/>
  <c r="CN700" i="9"/>
  <c r="AQ700" i="9"/>
  <c r="CM700" i="9"/>
  <c r="AR699" i="9"/>
  <c r="CN699" i="9"/>
  <c r="AQ699" i="9"/>
  <c r="CM699" i="9"/>
  <c r="AR698" i="9"/>
  <c r="CN698" i="9"/>
  <c r="AQ698" i="9"/>
  <c r="CM698" i="9"/>
  <c r="AR697" i="9"/>
  <c r="CN697" i="9"/>
  <c r="AQ697" i="9"/>
  <c r="CM697" i="9"/>
  <c r="AR696" i="9"/>
  <c r="CN696" i="9"/>
  <c r="AQ696" i="9"/>
  <c r="CM696" i="9"/>
  <c r="AQ683" i="9"/>
  <c r="CM683" i="9"/>
  <c r="AQ682" i="9"/>
  <c r="CM682" i="9"/>
  <c r="AQ681" i="9"/>
  <c r="CM681" i="9"/>
  <c r="AQ680" i="9"/>
  <c r="CM680" i="9"/>
  <c r="AQ679" i="9"/>
  <c r="CM679" i="9"/>
  <c r="AQ678" i="9"/>
  <c r="CM678" i="9"/>
  <c r="AQ677" i="9"/>
  <c r="CM677" i="9"/>
  <c r="AQ676" i="9"/>
  <c r="CM676" i="9"/>
  <c r="AQ675" i="9"/>
  <c r="CM675" i="9"/>
  <c r="AQ674" i="9"/>
  <c r="CM674" i="9"/>
  <c r="AR661" i="9"/>
  <c r="CN661" i="9"/>
  <c r="AQ661" i="9"/>
  <c r="CM661" i="9"/>
  <c r="AR660" i="9"/>
  <c r="CN660" i="9"/>
  <c r="AQ660" i="9"/>
  <c r="CM660" i="9"/>
  <c r="AR659" i="9"/>
  <c r="CN659" i="9"/>
  <c r="AQ659" i="9"/>
  <c r="CM659" i="9"/>
  <c r="AR658" i="9"/>
  <c r="CN658" i="9"/>
  <c r="AQ658" i="9"/>
  <c r="CM658" i="9"/>
  <c r="AR657" i="9"/>
  <c r="CN657" i="9"/>
  <c r="AQ657" i="9"/>
  <c r="CM657" i="9"/>
  <c r="AR656" i="9"/>
  <c r="CN656" i="9"/>
  <c r="AQ656" i="9"/>
  <c r="CM656" i="9"/>
  <c r="AR655" i="9"/>
  <c r="CN655" i="9"/>
  <c r="AQ655" i="9"/>
  <c r="CM655" i="9"/>
  <c r="AR654" i="9"/>
  <c r="CN654" i="9"/>
  <c r="AQ654" i="9"/>
  <c r="CM654" i="9"/>
  <c r="AR653" i="9"/>
  <c r="CN653" i="9"/>
  <c r="AQ653" i="9"/>
  <c r="CM653" i="9"/>
  <c r="AR652" i="9"/>
  <c r="CN652" i="9"/>
  <c r="AQ652" i="9"/>
  <c r="CM652" i="9"/>
  <c r="AR639" i="9"/>
  <c r="CN639" i="9"/>
  <c r="AQ639" i="9"/>
  <c r="CM639" i="9"/>
  <c r="AR638" i="9"/>
  <c r="CN638" i="9"/>
  <c r="AQ638" i="9"/>
  <c r="CM638" i="9"/>
  <c r="AR637" i="9"/>
  <c r="CN637" i="9"/>
  <c r="AQ637" i="9"/>
  <c r="CM637" i="9"/>
  <c r="AR636" i="9"/>
  <c r="CN636" i="9"/>
  <c r="AQ636" i="9"/>
  <c r="CM636" i="9"/>
  <c r="AR635" i="9"/>
  <c r="CN635" i="9"/>
  <c r="AQ635" i="9"/>
  <c r="CM635" i="9"/>
  <c r="AR634" i="9"/>
  <c r="CN634" i="9"/>
  <c r="AQ634" i="9"/>
  <c r="CM634" i="9"/>
  <c r="AR633" i="9"/>
  <c r="CN633" i="9"/>
  <c r="AQ633" i="9"/>
  <c r="CM633" i="9"/>
  <c r="AR632" i="9"/>
  <c r="CN632" i="9"/>
  <c r="AQ632" i="9"/>
  <c r="CM632" i="9"/>
  <c r="AR631" i="9"/>
  <c r="CN631" i="9"/>
  <c r="AQ631" i="9"/>
  <c r="CM631" i="9"/>
  <c r="AR630" i="9"/>
  <c r="CN630" i="9"/>
  <c r="AQ630" i="9"/>
  <c r="CM630" i="9"/>
  <c r="AR617" i="9"/>
  <c r="CN617" i="9"/>
  <c r="AQ617" i="9"/>
  <c r="CM617" i="9"/>
  <c r="AR616" i="9"/>
  <c r="CN616" i="9"/>
  <c r="AQ616" i="9"/>
  <c r="CM616" i="9"/>
  <c r="AR615" i="9"/>
  <c r="CN615" i="9"/>
  <c r="AQ615" i="9"/>
  <c r="CM615" i="9"/>
  <c r="AR614" i="9"/>
  <c r="CN614" i="9"/>
  <c r="AQ614" i="9"/>
  <c r="CM614" i="9"/>
  <c r="AR613" i="9"/>
  <c r="CN613" i="9"/>
  <c r="AQ613" i="9"/>
  <c r="CM613" i="9"/>
  <c r="AR612" i="9"/>
  <c r="CN612" i="9"/>
  <c r="AQ612" i="9"/>
  <c r="CM612" i="9"/>
  <c r="AR611" i="9"/>
  <c r="CN611" i="9"/>
  <c r="AQ611" i="9"/>
  <c r="CM611" i="9"/>
  <c r="AR610" i="9"/>
  <c r="CN610" i="9"/>
  <c r="AQ610" i="9"/>
  <c r="CM610" i="9"/>
  <c r="AR609" i="9"/>
  <c r="CN609" i="9"/>
  <c r="AQ609" i="9"/>
  <c r="CM609" i="9"/>
  <c r="AR608" i="9"/>
  <c r="CN608" i="9"/>
  <c r="AQ608" i="9"/>
  <c r="CM608" i="9"/>
  <c r="AR595" i="9"/>
  <c r="CN595" i="9"/>
  <c r="AQ595" i="9"/>
  <c r="CM595" i="9"/>
  <c r="AR594" i="9"/>
  <c r="CN594" i="9"/>
  <c r="AQ594" i="9"/>
  <c r="CM594" i="9"/>
  <c r="AR593" i="9"/>
  <c r="CN593" i="9"/>
  <c r="AQ593" i="9"/>
  <c r="CM593" i="9"/>
  <c r="AR592" i="9"/>
  <c r="CN592" i="9"/>
  <c r="AQ592" i="9"/>
  <c r="CM592" i="9"/>
  <c r="AR591" i="9"/>
  <c r="CN591" i="9"/>
  <c r="AQ591" i="9"/>
  <c r="CM591" i="9"/>
  <c r="AR590" i="9"/>
  <c r="CN590" i="9"/>
  <c r="AQ590" i="9"/>
  <c r="CM590" i="9"/>
  <c r="AR589" i="9"/>
  <c r="CN589" i="9"/>
  <c r="AQ589" i="9"/>
  <c r="CM589" i="9"/>
  <c r="AR588" i="9"/>
  <c r="CN588" i="9"/>
  <c r="AQ588" i="9"/>
  <c r="CM588" i="9"/>
  <c r="AR587" i="9"/>
  <c r="CN587" i="9"/>
  <c r="AQ587" i="9"/>
  <c r="CM587" i="9"/>
  <c r="AR586" i="9"/>
  <c r="CN586" i="9"/>
  <c r="AQ586" i="9"/>
  <c r="CM586" i="9"/>
  <c r="AQ573" i="9"/>
  <c r="CM573" i="9"/>
  <c r="AQ572" i="9"/>
  <c r="CM572" i="9"/>
  <c r="AQ571" i="9"/>
  <c r="CM571" i="9"/>
  <c r="AQ570" i="9"/>
  <c r="CM570" i="9"/>
  <c r="AQ569" i="9"/>
  <c r="CM569" i="9"/>
  <c r="AQ568" i="9"/>
  <c r="CM568" i="9"/>
  <c r="AQ567" i="9"/>
  <c r="CM567" i="9"/>
  <c r="AQ566" i="9"/>
  <c r="CM566" i="9"/>
  <c r="AQ565" i="9"/>
  <c r="CM565" i="9"/>
  <c r="AQ564" i="9"/>
  <c r="CM564" i="9"/>
  <c r="AR551" i="9"/>
  <c r="CN551" i="9"/>
  <c r="AQ551" i="9"/>
  <c r="CM551" i="9"/>
  <c r="AR550" i="9"/>
  <c r="CN550" i="9"/>
  <c r="AQ550" i="9"/>
  <c r="CM550" i="9"/>
  <c r="AR549" i="9"/>
  <c r="CN549" i="9"/>
  <c r="AQ549" i="9"/>
  <c r="CM549" i="9"/>
  <c r="AR548" i="9"/>
  <c r="CN548" i="9"/>
  <c r="AQ548" i="9"/>
  <c r="CM548" i="9"/>
  <c r="AR547" i="9"/>
  <c r="CN547" i="9"/>
  <c r="AQ547" i="9"/>
  <c r="CM547" i="9"/>
  <c r="AR546" i="9"/>
  <c r="CN546" i="9"/>
  <c r="AQ546" i="9"/>
  <c r="CM546" i="9"/>
  <c r="AR545" i="9"/>
  <c r="CN545" i="9"/>
  <c r="AQ545" i="9"/>
  <c r="CM545" i="9"/>
  <c r="AR544" i="9"/>
  <c r="CN544" i="9"/>
  <c r="AQ544" i="9"/>
  <c r="CM544" i="9"/>
  <c r="AR543" i="9"/>
  <c r="CN543" i="9"/>
  <c r="AQ543" i="9"/>
  <c r="CM543" i="9"/>
  <c r="AR542" i="9"/>
  <c r="CN542" i="9"/>
  <c r="AQ542" i="9"/>
  <c r="CM542" i="9"/>
  <c r="AR529" i="9"/>
  <c r="CN529" i="9"/>
  <c r="AQ529" i="9"/>
  <c r="CM529" i="9"/>
  <c r="AR528" i="9"/>
  <c r="CN528" i="9"/>
  <c r="AQ528" i="9"/>
  <c r="CM528" i="9"/>
  <c r="AR527" i="9"/>
  <c r="CN527" i="9"/>
  <c r="AQ527" i="9"/>
  <c r="CM527" i="9"/>
  <c r="AR526" i="9"/>
  <c r="CN526" i="9"/>
  <c r="AQ526" i="9"/>
  <c r="CM526" i="9"/>
  <c r="AR525" i="9"/>
  <c r="CN525" i="9"/>
  <c r="AQ525" i="9"/>
  <c r="CM525" i="9"/>
  <c r="AR524" i="9"/>
  <c r="CN524" i="9"/>
  <c r="AQ524" i="9"/>
  <c r="CM524" i="9"/>
  <c r="AR523" i="9"/>
  <c r="CN523" i="9"/>
  <c r="AQ523" i="9"/>
  <c r="CM523" i="9"/>
  <c r="AR522" i="9"/>
  <c r="CN522" i="9"/>
  <c r="AQ522" i="9"/>
  <c r="CM522" i="9"/>
  <c r="AR521" i="9"/>
  <c r="CN521" i="9"/>
  <c r="AQ521" i="9"/>
  <c r="CM521" i="9"/>
  <c r="AR520" i="9"/>
  <c r="CN520" i="9"/>
  <c r="AQ520" i="9"/>
  <c r="CM520" i="9"/>
  <c r="AR507" i="9"/>
  <c r="CN507" i="9"/>
  <c r="AQ507" i="9"/>
  <c r="CM507" i="9"/>
  <c r="AR506" i="9"/>
  <c r="CN506" i="9"/>
  <c r="AQ506" i="9"/>
  <c r="CM506" i="9"/>
  <c r="AR505" i="9"/>
  <c r="CN505" i="9"/>
  <c r="AQ505" i="9"/>
  <c r="CM505" i="9"/>
  <c r="AR504" i="9"/>
  <c r="CN504" i="9"/>
  <c r="AQ504" i="9"/>
  <c r="CM504" i="9"/>
  <c r="AR503" i="9"/>
  <c r="CN503" i="9"/>
  <c r="AQ503" i="9"/>
  <c r="CM503" i="9"/>
  <c r="AR502" i="9"/>
  <c r="CN502" i="9"/>
  <c r="AQ502" i="9"/>
  <c r="CM502" i="9"/>
  <c r="AR501" i="9"/>
  <c r="CN501" i="9"/>
  <c r="AQ501" i="9"/>
  <c r="CM501" i="9"/>
  <c r="AR500" i="9"/>
  <c r="CN500" i="9"/>
  <c r="AQ500" i="9"/>
  <c r="CM500" i="9"/>
  <c r="AR499" i="9"/>
  <c r="CN499" i="9"/>
  <c r="AQ499" i="9"/>
  <c r="CM499" i="9"/>
  <c r="AR498" i="9"/>
  <c r="CN498" i="9"/>
  <c r="AQ498" i="9"/>
  <c r="CM498" i="9"/>
  <c r="AR485" i="9"/>
  <c r="CN485" i="9"/>
  <c r="AQ485" i="9"/>
  <c r="CM485" i="9"/>
  <c r="AR484" i="9"/>
  <c r="CN484" i="9"/>
  <c r="AQ484" i="9"/>
  <c r="CM484" i="9"/>
  <c r="AR483" i="9"/>
  <c r="CN483" i="9"/>
  <c r="AQ483" i="9"/>
  <c r="CM483" i="9"/>
  <c r="AR482" i="9"/>
  <c r="CN482" i="9"/>
  <c r="AQ482" i="9"/>
  <c r="CM482" i="9"/>
  <c r="AR481" i="9"/>
  <c r="CN481" i="9"/>
  <c r="AQ481" i="9"/>
  <c r="CM481" i="9"/>
  <c r="AR480" i="9"/>
  <c r="CN480" i="9"/>
  <c r="AQ480" i="9"/>
  <c r="CM480" i="9"/>
  <c r="AR479" i="9"/>
  <c r="CN479" i="9"/>
  <c r="AQ479" i="9"/>
  <c r="CM479" i="9"/>
  <c r="AR478" i="9"/>
  <c r="CN478" i="9"/>
  <c r="AQ478" i="9"/>
  <c r="CM478" i="9"/>
  <c r="AR477" i="9"/>
  <c r="CN477" i="9"/>
  <c r="AQ477" i="9"/>
  <c r="CM477" i="9"/>
  <c r="AR476" i="9"/>
  <c r="CN476" i="9"/>
  <c r="AQ476" i="9"/>
  <c r="CM476" i="9"/>
  <c r="AQ463" i="9"/>
  <c r="CM463" i="9"/>
  <c r="AQ462" i="9"/>
  <c r="CM462" i="9"/>
  <c r="AQ461" i="9"/>
  <c r="CM461" i="9"/>
  <c r="AQ460" i="9"/>
  <c r="CM460" i="9"/>
  <c r="AQ459" i="9"/>
  <c r="CM459" i="9"/>
  <c r="AQ458" i="9"/>
  <c r="CM458" i="9"/>
  <c r="AQ457" i="9"/>
  <c r="CM457" i="9"/>
  <c r="AQ456" i="9"/>
  <c r="CM456" i="9"/>
  <c r="AQ455" i="9"/>
  <c r="CM455" i="9"/>
  <c r="AQ454" i="9"/>
  <c r="CM454" i="9"/>
  <c r="AR441" i="9"/>
  <c r="CN441" i="9"/>
  <c r="AQ441" i="9"/>
  <c r="CM441" i="9"/>
  <c r="AR440" i="9"/>
  <c r="CN440" i="9"/>
  <c r="AQ440" i="9"/>
  <c r="CM440" i="9"/>
  <c r="AR439" i="9"/>
  <c r="CN439" i="9"/>
  <c r="AQ439" i="9"/>
  <c r="CM439" i="9"/>
  <c r="AR438" i="9"/>
  <c r="CN438" i="9"/>
  <c r="AQ438" i="9"/>
  <c r="CM438" i="9"/>
  <c r="AR437" i="9"/>
  <c r="CN437" i="9"/>
  <c r="AQ437" i="9"/>
  <c r="CM437" i="9"/>
  <c r="AR436" i="9"/>
  <c r="CN436" i="9"/>
  <c r="AQ436" i="9"/>
  <c r="CM436" i="9"/>
  <c r="AR435" i="9"/>
  <c r="CN435" i="9"/>
  <c r="AQ435" i="9"/>
  <c r="CM435" i="9"/>
  <c r="AR434" i="9"/>
  <c r="CN434" i="9"/>
  <c r="AQ434" i="9"/>
  <c r="CM434" i="9"/>
  <c r="AR433" i="9"/>
  <c r="CN433" i="9"/>
  <c r="AQ433" i="9"/>
  <c r="CM433" i="9"/>
  <c r="AR432" i="9"/>
  <c r="CN432" i="9"/>
  <c r="AQ432" i="9"/>
  <c r="CM432" i="9"/>
  <c r="AR419" i="9"/>
  <c r="CN419" i="9"/>
  <c r="AQ419" i="9"/>
  <c r="CM419" i="9"/>
  <c r="AR418" i="9"/>
  <c r="CN418" i="9"/>
  <c r="AQ418" i="9"/>
  <c r="CM418" i="9"/>
  <c r="AR417" i="9"/>
  <c r="CN417" i="9"/>
  <c r="AQ417" i="9"/>
  <c r="CM417" i="9"/>
  <c r="AR416" i="9"/>
  <c r="CN416" i="9"/>
  <c r="AQ416" i="9"/>
  <c r="CM416" i="9"/>
  <c r="AR415" i="9"/>
  <c r="CN415" i="9"/>
  <c r="AQ415" i="9"/>
  <c r="CM415" i="9"/>
  <c r="AR414" i="9"/>
  <c r="CN414" i="9"/>
  <c r="AQ414" i="9"/>
  <c r="CM414" i="9"/>
  <c r="AR413" i="9"/>
  <c r="CN413" i="9"/>
  <c r="AQ413" i="9"/>
  <c r="CM413" i="9"/>
  <c r="AR412" i="9"/>
  <c r="CN412" i="9"/>
  <c r="AQ412" i="9"/>
  <c r="CM412" i="9"/>
  <c r="AR411" i="9"/>
  <c r="CN411" i="9"/>
  <c r="AQ411" i="9"/>
  <c r="CM411" i="9"/>
  <c r="AR410" i="9"/>
  <c r="CN410" i="9"/>
  <c r="AQ410" i="9"/>
  <c r="CM410" i="9"/>
  <c r="AR397" i="9"/>
  <c r="CN397" i="9"/>
  <c r="AQ397" i="9"/>
  <c r="CM397" i="9"/>
  <c r="AR396" i="9"/>
  <c r="CN396" i="9"/>
  <c r="AQ396" i="9"/>
  <c r="CM396" i="9"/>
  <c r="AR395" i="9"/>
  <c r="CN395" i="9"/>
  <c r="AQ395" i="9"/>
  <c r="CM395" i="9"/>
  <c r="AR394" i="9"/>
  <c r="CN394" i="9"/>
  <c r="AQ394" i="9"/>
  <c r="CM394" i="9"/>
  <c r="AR393" i="9"/>
  <c r="CN393" i="9"/>
  <c r="AQ393" i="9"/>
  <c r="CM393" i="9"/>
  <c r="AR392" i="9"/>
  <c r="CN392" i="9"/>
  <c r="AQ392" i="9"/>
  <c r="CM392" i="9"/>
  <c r="AR391" i="9"/>
  <c r="CN391" i="9"/>
  <c r="AQ391" i="9"/>
  <c r="CM391" i="9"/>
  <c r="AR390" i="9"/>
  <c r="CN390" i="9"/>
  <c r="AQ390" i="9"/>
  <c r="CM390" i="9"/>
  <c r="AR389" i="9"/>
  <c r="CN389" i="9"/>
  <c r="AQ389" i="9"/>
  <c r="CM389" i="9"/>
  <c r="AR388" i="9"/>
  <c r="CN388" i="9"/>
  <c r="AQ388" i="9"/>
  <c r="CM388" i="9"/>
  <c r="AR375" i="9"/>
  <c r="CN375" i="9"/>
  <c r="AQ375" i="9"/>
  <c r="CM375" i="9"/>
  <c r="AR374" i="9"/>
  <c r="CN374" i="9"/>
  <c r="AQ374" i="9"/>
  <c r="CM374" i="9"/>
  <c r="AR373" i="9"/>
  <c r="CN373" i="9"/>
  <c r="AQ373" i="9"/>
  <c r="CM373" i="9"/>
  <c r="AR372" i="9"/>
  <c r="CN372" i="9"/>
  <c r="AQ372" i="9"/>
  <c r="CM372" i="9"/>
  <c r="AR371" i="9"/>
  <c r="CN371" i="9"/>
  <c r="AQ371" i="9"/>
  <c r="CM371" i="9"/>
  <c r="AR370" i="9"/>
  <c r="CN370" i="9"/>
  <c r="AQ370" i="9"/>
  <c r="CM370" i="9"/>
  <c r="AR369" i="9"/>
  <c r="CN369" i="9"/>
  <c r="AQ369" i="9"/>
  <c r="CM369" i="9"/>
  <c r="AR368" i="9"/>
  <c r="CN368" i="9"/>
  <c r="AQ368" i="9"/>
  <c r="CM368" i="9"/>
  <c r="AR367" i="9"/>
  <c r="CN367" i="9"/>
  <c r="AQ367" i="9"/>
  <c r="CM367" i="9"/>
  <c r="AR366" i="9"/>
  <c r="CN366" i="9"/>
  <c r="AQ366" i="9"/>
  <c r="CM366" i="9"/>
  <c r="AQ353" i="9"/>
  <c r="CM353" i="9"/>
  <c r="AQ352" i="9"/>
  <c r="CM352" i="9"/>
  <c r="AQ351" i="9"/>
  <c r="CM351" i="9"/>
  <c r="AQ350" i="9"/>
  <c r="CM350" i="9"/>
  <c r="AQ349" i="9"/>
  <c r="CM349" i="9"/>
  <c r="AQ348" i="9"/>
  <c r="CM348" i="9"/>
  <c r="AQ347" i="9"/>
  <c r="CM347" i="9"/>
  <c r="AQ346" i="9"/>
  <c r="CM346" i="9"/>
  <c r="AQ345" i="9"/>
  <c r="CM345" i="9"/>
  <c r="AQ344" i="9"/>
  <c r="CM344" i="9"/>
  <c r="AR331" i="9"/>
  <c r="CN331" i="9"/>
  <c r="AQ331" i="9"/>
  <c r="CM331" i="9"/>
  <c r="AR330" i="9"/>
  <c r="CN330" i="9"/>
  <c r="AQ330" i="9"/>
  <c r="CM330" i="9"/>
  <c r="AR329" i="9"/>
  <c r="CN329" i="9"/>
  <c r="AQ329" i="9"/>
  <c r="CM329" i="9"/>
  <c r="AR328" i="9"/>
  <c r="CN328" i="9"/>
  <c r="AQ328" i="9"/>
  <c r="CM328" i="9"/>
  <c r="AR327" i="9"/>
  <c r="CN327" i="9"/>
  <c r="AQ327" i="9"/>
  <c r="CM327" i="9"/>
  <c r="AR326" i="9"/>
  <c r="CN326" i="9"/>
  <c r="AQ326" i="9"/>
  <c r="CM326" i="9"/>
  <c r="AR325" i="9"/>
  <c r="CN325" i="9"/>
  <c r="AQ325" i="9"/>
  <c r="CM325" i="9"/>
  <c r="AR324" i="9"/>
  <c r="CN324" i="9"/>
  <c r="AQ324" i="9"/>
  <c r="CM324" i="9"/>
  <c r="AR323" i="9"/>
  <c r="CN323" i="9"/>
  <c r="AQ323" i="9"/>
  <c r="CM323" i="9"/>
  <c r="AR322" i="9"/>
  <c r="CN322" i="9"/>
  <c r="AQ322" i="9"/>
  <c r="CM322" i="9"/>
  <c r="AR309" i="9"/>
  <c r="CN309" i="9"/>
  <c r="AQ309" i="9"/>
  <c r="CM309" i="9"/>
  <c r="AR308" i="9"/>
  <c r="CN308" i="9"/>
  <c r="AQ308" i="9"/>
  <c r="CM308" i="9"/>
  <c r="AR307" i="9"/>
  <c r="CN307" i="9"/>
  <c r="AQ307" i="9"/>
  <c r="CM307" i="9"/>
  <c r="AR306" i="9"/>
  <c r="CN306" i="9"/>
  <c r="AQ306" i="9"/>
  <c r="CM306" i="9"/>
  <c r="AR305" i="9"/>
  <c r="CN305" i="9"/>
  <c r="AQ305" i="9"/>
  <c r="CM305" i="9"/>
  <c r="AR304" i="9"/>
  <c r="CN304" i="9"/>
  <c r="AQ304" i="9"/>
  <c r="CM304" i="9"/>
  <c r="AR303" i="9"/>
  <c r="CN303" i="9"/>
  <c r="AQ303" i="9"/>
  <c r="CM303" i="9"/>
  <c r="AR302" i="9"/>
  <c r="CN302" i="9"/>
  <c r="AQ302" i="9"/>
  <c r="CM302" i="9"/>
  <c r="AR301" i="9"/>
  <c r="CN301" i="9"/>
  <c r="AQ301" i="9"/>
  <c r="CM301" i="9"/>
  <c r="AR300" i="9"/>
  <c r="CN300" i="9"/>
  <c r="AQ300" i="9"/>
  <c r="CM300" i="9"/>
  <c r="AR287" i="9"/>
  <c r="CN287" i="9"/>
  <c r="AQ287" i="9"/>
  <c r="CM287" i="9"/>
  <c r="AR286" i="9"/>
  <c r="CN286" i="9"/>
  <c r="AQ286" i="9"/>
  <c r="CM286" i="9"/>
  <c r="AR285" i="9"/>
  <c r="CN285" i="9"/>
  <c r="AQ285" i="9"/>
  <c r="CM285" i="9"/>
  <c r="AR284" i="9"/>
  <c r="CN284" i="9"/>
  <c r="AQ284" i="9"/>
  <c r="CM284" i="9"/>
  <c r="AR283" i="9"/>
  <c r="CN283" i="9"/>
  <c r="AQ283" i="9"/>
  <c r="CM283" i="9"/>
  <c r="AR282" i="9"/>
  <c r="CN282" i="9"/>
  <c r="AQ282" i="9"/>
  <c r="CM282" i="9"/>
  <c r="AR281" i="9"/>
  <c r="CN281" i="9"/>
  <c r="AQ281" i="9"/>
  <c r="CM281" i="9"/>
  <c r="AR280" i="9"/>
  <c r="CN280" i="9"/>
  <c r="AQ280" i="9"/>
  <c r="CM280" i="9"/>
  <c r="AR279" i="9"/>
  <c r="CN279" i="9"/>
  <c r="AQ279" i="9"/>
  <c r="CM279" i="9"/>
  <c r="AR278" i="9"/>
  <c r="CN278" i="9"/>
  <c r="AQ278" i="9"/>
  <c r="CM278" i="9"/>
  <c r="AR265" i="9"/>
  <c r="CN265" i="9"/>
  <c r="AQ265" i="9"/>
  <c r="CM265" i="9"/>
  <c r="AR264" i="9"/>
  <c r="CN264" i="9"/>
  <c r="AQ264" i="9"/>
  <c r="CM264" i="9"/>
  <c r="AR263" i="9"/>
  <c r="CN263" i="9"/>
  <c r="AQ263" i="9"/>
  <c r="CM263" i="9"/>
  <c r="AR262" i="9"/>
  <c r="CN262" i="9"/>
  <c r="AQ262" i="9"/>
  <c r="CM262" i="9"/>
  <c r="AR261" i="9"/>
  <c r="CN261" i="9"/>
  <c r="AQ261" i="9"/>
  <c r="CM261" i="9"/>
  <c r="AR260" i="9"/>
  <c r="CN260" i="9"/>
  <c r="AQ260" i="9"/>
  <c r="CM260" i="9"/>
  <c r="AR259" i="9"/>
  <c r="CN259" i="9"/>
  <c r="AQ259" i="9"/>
  <c r="CM259" i="9"/>
  <c r="AR258" i="9"/>
  <c r="CN258" i="9"/>
  <c r="AQ258" i="9"/>
  <c r="CM258" i="9"/>
  <c r="AR257" i="9"/>
  <c r="CN257" i="9"/>
  <c r="AQ257" i="9"/>
  <c r="CM257" i="9"/>
  <c r="AR256" i="9"/>
  <c r="CN256" i="9"/>
  <c r="AQ256" i="9"/>
  <c r="CM256" i="9"/>
  <c r="AQ243" i="9"/>
  <c r="CM243" i="9"/>
  <c r="AQ242" i="9"/>
  <c r="CM242" i="9"/>
  <c r="AQ241" i="9"/>
  <c r="CM241" i="9"/>
  <c r="AQ240" i="9"/>
  <c r="CM240" i="9"/>
  <c r="AQ239" i="9"/>
  <c r="CM239" i="9"/>
  <c r="AQ238" i="9"/>
  <c r="CM238" i="9"/>
  <c r="AQ237" i="9"/>
  <c r="CM237" i="9"/>
  <c r="AQ236" i="9"/>
  <c r="CM236" i="9"/>
  <c r="AQ235" i="9"/>
  <c r="CM235" i="9"/>
  <c r="AQ234" i="9"/>
  <c r="CM234" i="9"/>
  <c r="AR221" i="9"/>
  <c r="CN221" i="9"/>
  <c r="AQ221" i="9"/>
  <c r="CM221" i="9"/>
  <c r="AR220" i="9"/>
  <c r="CN220" i="9"/>
  <c r="AQ220" i="9"/>
  <c r="CM220" i="9"/>
  <c r="AR219" i="9"/>
  <c r="CN219" i="9"/>
  <c r="AQ219" i="9"/>
  <c r="CM219" i="9"/>
  <c r="AR218" i="9"/>
  <c r="CN218" i="9"/>
  <c r="AQ218" i="9"/>
  <c r="CM218" i="9"/>
  <c r="AR217" i="9"/>
  <c r="CN217" i="9"/>
  <c r="AQ217" i="9"/>
  <c r="CM217" i="9"/>
  <c r="AR216" i="9"/>
  <c r="CN216" i="9"/>
  <c r="AQ216" i="9"/>
  <c r="CM216" i="9"/>
  <c r="AR215" i="9"/>
  <c r="CN215" i="9"/>
  <c r="AQ215" i="9"/>
  <c r="CM215" i="9"/>
  <c r="AR214" i="9"/>
  <c r="CN214" i="9"/>
  <c r="AQ214" i="9"/>
  <c r="CM214" i="9"/>
  <c r="AR213" i="9"/>
  <c r="CN213" i="9"/>
  <c r="AQ213" i="9"/>
  <c r="CM213" i="9"/>
  <c r="AR212" i="9"/>
  <c r="CN212" i="9"/>
  <c r="AQ212" i="9"/>
  <c r="CM212" i="9"/>
  <c r="AR199" i="9"/>
  <c r="CN199" i="9"/>
  <c r="AQ199" i="9"/>
  <c r="CM199" i="9"/>
  <c r="AR198" i="9"/>
  <c r="CN198" i="9"/>
  <c r="AQ198" i="9"/>
  <c r="CM198" i="9"/>
  <c r="AR197" i="9"/>
  <c r="CN197" i="9"/>
  <c r="AQ197" i="9"/>
  <c r="CM197" i="9"/>
  <c r="AR196" i="9"/>
  <c r="CN196" i="9"/>
  <c r="AQ196" i="9"/>
  <c r="CM196" i="9"/>
  <c r="AR195" i="9"/>
  <c r="CN195" i="9"/>
  <c r="AQ195" i="9"/>
  <c r="CM195" i="9"/>
  <c r="AR194" i="9"/>
  <c r="CN194" i="9"/>
  <c r="AQ194" i="9"/>
  <c r="CM194" i="9"/>
  <c r="AR193" i="9"/>
  <c r="CN193" i="9"/>
  <c r="AQ193" i="9"/>
  <c r="CM193" i="9"/>
  <c r="AR192" i="9"/>
  <c r="CN192" i="9"/>
  <c r="AQ192" i="9"/>
  <c r="CM192" i="9"/>
  <c r="AR191" i="9"/>
  <c r="CN191" i="9"/>
  <c r="AQ191" i="9"/>
  <c r="CM191" i="9"/>
  <c r="AR190" i="9"/>
  <c r="CN190" i="9"/>
  <c r="AQ190" i="9"/>
  <c r="CM190" i="9"/>
  <c r="AR177" i="9"/>
  <c r="CN177" i="9"/>
  <c r="AQ177" i="9"/>
  <c r="CM177" i="9"/>
  <c r="AR176" i="9"/>
  <c r="CN176" i="9"/>
  <c r="AQ176" i="9"/>
  <c r="CM176" i="9"/>
  <c r="AR175" i="9"/>
  <c r="CN175" i="9"/>
  <c r="AQ175" i="9"/>
  <c r="CM175" i="9"/>
  <c r="AR174" i="9"/>
  <c r="CN174" i="9"/>
  <c r="AQ174" i="9"/>
  <c r="CM174" i="9"/>
  <c r="AR173" i="9"/>
  <c r="CN173" i="9"/>
  <c r="AQ173" i="9"/>
  <c r="CM173" i="9"/>
  <c r="AR172" i="9"/>
  <c r="CN172" i="9"/>
  <c r="AQ172" i="9"/>
  <c r="CM172" i="9"/>
  <c r="AR171" i="9"/>
  <c r="CN171" i="9"/>
  <c r="AQ171" i="9"/>
  <c r="CM171" i="9"/>
  <c r="AR170" i="9"/>
  <c r="CN170" i="9"/>
  <c r="AQ170" i="9"/>
  <c r="CM170" i="9"/>
  <c r="AR169" i="9"/>
  <c r="CN169" i="9"/>
  <c r="AQ169" i="9"/>
  <c r="CM169" i="9"/>
  <c r="AR168" i="9"/>
  <c r="CN168" i="9"/>
  <c r="AQ168" i="9"/>
  <c r="CM168" i="9"/>
  <c r="AR155" i="9"/>
  <c r="CN155" i="9"/>
  <c r="AQ155" i="9"/>
  <c r="CM155" i="9"/>
  <c r="AR154" i="9"/>
  <c r="CN154" i="9"/>
  <c r="AQ154" i="9"/>
  <c r="CM154" i="9"/>
  <c r="AR153" i="9"/>
  <c r="CN153" i="9"/>
  <c r="AQ153" i="9"/>
  <c r="CM153" i="9"/>
  <c r="AR152" i="9"/>
  <c r="CN152" i="9"/>
  <c r="AQ152" i="9"/>
  <c r="CM152" i="9"/>
  <c r="AR151" i="9"/>
  <c r="CN151" i="9"/>
  <c r="AQ151" i="9"/>
  <c r="CM151" i="9"/>
  <c r="AR150" i="9"/>
  <c r="CN150" i="9"/>
  <c r="AQ150" i="9"/>
  <c r="CM150" i="9"/>
  <c r="AR149" i="9"/>
  <c r="CN149" i="9"/>
  <c r="AQ149" i="9"/>
  <c r="CM149" i="9"/>
  <c r="AR148" i="9"/>
  <c r="CN148" i="9"/>
  <c r="AQ148" i="9"/>
  <c r="CM148" i="9"/>
  <c r="AR147" i="9"/>
  <c r="CN147" i="9"/>
  <c r="AQ147" i="9"/>
  <c r="CM147" i="9"/>
  <c r="AR146" i="9"/>
  <c r="CN146" i="9"/>
  <c r="AQ146" i="9"/>
  <c r="CM146" i="9"/>
  <c r="AQ133" i="9"/>
  <c r="CM133" i="9"/>
  <c r="AQ132" i="9"/>
  <c r="CM132" i="9"/>
  <c r="AQ131" i="9"/>
  <c r="CM131" i="9"/>
  <c r="AQ130" i="9"/>
  <c r="CM130" i="9"/>
  <c r="AQ129" i="9"/>
  <c r="CM129" i="9"/>
  <c r="AQ128" i="9"/>
  <c r="CM128" i="9"/>
  <c r="AQ127" i="9"/>
  <c r="CM127" i="9"/>
  <c r="AQ126" i="9"/>
  <c r="CM126" i="9"/>
  <c r="AQ125" i="9"/>
  <c r="CM125" i="9"/>
  <c r="AQ124" i="9"/>
  <c r="CM124" i="9"/>
  <c r="AR111" i="9"/>
  <c r="CN111" i="9"/>
  <c r="AQ111" i="9"/>
  <c r="CM111" i="9"/>
  <c r="AR110" i="9"/>
  <c r="CN110" i="9"/>
  <c r="AQ110" i="9"/>
  <c r="CM110" i="9"/>
  <c r="AR109" i="9"/>
  <c r="CN109" i="9"/>
  <c r="AQ109" i="9"/>
  <c r="CM109" i="9"/>
  <c r="AR108" i="9"/>
  <c r="CN108" i="9"/>
  <c r="AQ108" i="9"/>
  <c r="CM108" i="9"/>
  <c r="AR107" i="9"/>
  <c r="CN107" i="9"/>
  <c r="AQ107" i="9"/>
  <c r="CM107" i="9"/>
  <c r="AR106" i="9"/>
  <c r="CN106" i="9"/>
  <c r="AQ106" i="9"/>
  <c r="CM106" i="9"/>
  <c r="AR105" i="9"/>
  <c r="CN105" i="9"/>
  <c r="AQ105" i="9"/>
  <c r="CM105" i="9"/>
  <c r="AR104" i="9"/>
  <c r="CN104" i="9"/>
  <c r="AQ104" i="9"/>
  <c r="CM104" i="9"/>
  <c r="AR103" i="9"/>
  <c r="CN103" i="9"/>
  <c r="AQ103" i="9"/>
  <c r="CM103" i="9"/>
  <c r="AR102" i="9"/>
  <c r="CN102" i="9"/>
  <c r="AQ102" i="9"/>
  <c r="CM102" i="9"/>
  <c r="AR89" i="9"/>
  <c r="CN89" i="9"/>
  <c r="AQ89" i="9"/>
  <c r="CM89" i="9"/>
  <c r="AR88" i="9"/>
  <c r="CN88" i="9"/>
  <c r="AQ88" i="9"/>
  <c r="CM88" i="9"/>
  <c r="AR87" i="9"/>
  <c r="CN87" i="9"/>
  <c r="AQ87" i="9"/>
  <c r="CM87" i="9"/>
  <c r="AR86" i="9"/>
  <c r="CN86" i="9"/>
  <c r="AQ86" i="9"/>
  <c r="CM86" i="9"/>
  <c r="AR85" i="9"/>
  <c r="CN85" i="9"/>
  <c r="AQ85" i="9"/>
  <c r="CM85" i="9"/>
  <c r="AR84" i="9"/>
  <c r="CN84" i="9"/>
  <c r="AQ84" i="9"/>
  <c r="CM84" i="9"/>
  <c r="AR83" i="9"/>
  <c r="CN83" i="9"/>
  <c r="AQ83" i="9"/>
  <c r="CM83" i="9"/>
  <c r="AR82" i="9"/>
  <c r="CN82" i="9"/>
  <c r="AQ82" i="9"/>
  <c r="CM82" i="9"/>
  <c r="AR81" i="9"/>
  <c r="CN81" i="9"/>
  <c r="AQ81" i="9"/>
  <c r="CM81" i="9"/>
  <c r="AR80" i="9"/>
  <c r="CN80" i="9"/>
  <c r="AQ80" i="9"/>
  <c r="CM80" i="9"/>
  <c r="AR67" i="9"/>
  <c r="CN67" i="9"/>
  <c r="AQ67" i="9"/>
  <c r="CM67" i="9"/>
  <c r="AR66" i="9"/>
  <c r="CN66" i="9"/>
  <c r="AQ66" i="9"/>
  <c r="CM66" i="9"/>
  <c r="AR65" i="9"/>
  <c r="CN65" i="9"/>
  <c r="AQ65" i="9"/>
  <c r="CM65" i="9"/>
  <c r="AR64" i="9"/>
  <c r="CN64" i="9"/>
  <c r="AQ64" i="9"/>
  <c r="CM64" i="9"/>
  <c r="AR63" i="9"/>
  <c r="CN63" i="9"/>
  <c r="AQ63" i="9"/>
  <c r="CM63" i="9"/>
  <c r="AR62" i="9"/>
  <c r="CN62" i="9"/>
  <c r="AQ62" i="9"/>
  <c r="CM62" i="9"/>
  <c r="AR61" i="9"/>
  <c r="CN61" i="9"/>
  <c r="AQ61" i="9"/>
  <c r="CM61" i="9"/>
  <c r="AR60" i="9"/>
  <c r="CN60" i="9"/>
  <c r="AQ60" i="9"/>
  <c r="CM60" i="9"/>
  <c r="AR59" i="9"/>
  <c r="CN59" i="9"/>
  <c r="AQ59" i="9"/>
  <c r="CM59" i="9"/>
  <c r="AR58" i="9"/>
  <c r="CN58" i="9"/>
  <c r="AQ58" i="9"/>
  <c r="CM58" i="9"/>
  <c r="AR45" i="9"/>
  <c r="CN45" i="9"/>
  <c r="AQ45" i="9"/>
  <c r="CM45" i="9"/>
  <c r="AR44" i="9"/>
  <c r="CN44" i="9"/>
  <c r="AQ44" i="9"/>
  <c r="CM44" i="9"/>
  <c r="AR43" i="9"/>
  <c r="CN43" i="9"/>
  <c r="AQ43" i="9"/>
  <c r="CM43" i="9"/>
  <c r="AR42" i="9"/>
  <c r="CN42" i="9"/>
  <c r="AQ42" i="9"/>
  <c r="CM42" i="9"/>
  <c r="AR41" i="9"/>
  <c r="CN41" i="9"/>
  <c r="AQ41" i="9"/>
  <c r="CM41" i="9"/>
  <c r="AR40" i="9"/>
  <c r="CN40" i="9"/>
  <c r="AQ40" i="9"/>
  <c r="CM40" i="9"/>
  <c r="AR39" i="9"/>
  <c r="CN39" i="9"/>
  <c r="AQ39" i="9"/>
  <c r="CM39" i="9"/>
  <c r="AR38" i="9"/>
  <c r="CN38" i="9"/>
  <c r="AQ38" i="9"/>
  <c r="CM38" i="9"/>
  <c r="AR37" i="9"/>
  <c r="CN37" i="9"/>
  <c r="AQ37" i="9"/>
  <c r="CM37" i="9"/>
  <c r="AR36" i="9"/>
  <c r="CN36" i="9"/>
  <c r="AQ36" i="9"/>
  <c r="CM36" i="9"/>
  <c r="AQ22" i="9"/>
  <c r="CM22" i="9"/>
  <c r="AQ21" i="9"/>
  <c r="CM21" i="9"/>
  <c r="AQ23" i="9"/>
  <c r="CM23" i="9"/>
  <c r="AQ20" i="9"/>
  <c r="CM20" i="9"/>
  <c r="AQ19" i="9"/>
  <c r="CM19" i="9"/>
  <c r="AQ18" i="9"/>
  <c r="CM18" i="9"/>
  <c r="AQ17" i="9"/>
  <c r="CM17" i="9"/>
  <c r="AQ16" i="9"/>
  <c r="CM16" i="9"/>
  <c r="AQ15" i="9"/>
  <c r="CM15" i="9"/>
  <c r="AQ14" i="9"/>
  <c r="CM14" i="9"/>
  <c r="CL3" i="9"/>
  <c r="CL4" i="9"/>
  <c r="CL5" i="9"/>
  <c r="CL6" i="9"/>
  <c r="CL7" i="9"/>
  <c r="CL8" i="9"/>
  <c r="CL9" i="9"/>
  <c r="CL10" i="9"/>
  <c r="CL11" i="9"/>
  <c r="CL12" i="9"/>
  <c r="CL13" i="9"/>
  <c r="CL14" i="9"/>
  <c r="CL15" i="9"/>
  <c r="CL16" i="9"/>
  <c r="CL17" i="9"/>
  <c r="CL18" i="9"/>
  <c r="CL19" i="9"/>
  <c r="CL20" i="9"/>
  <c r="CL21" i="9"/>
  <c r="CL22" i="9"/>
  <c r="CL23" i="9"/>
  <c r="CL24" i="9"/>
  <c r="CL25" i="9"/>
  <c r="CL26" i="9"/>
  <c r="CL27" i="9"/>
  <c r="CL28" i="9"/>
  <c r="CL29" i="9"/>
  <c r="CL30" i="9"/>
  <c r="CL31" i="9"/>
  <c r="CL32" i="9"/>
  <c r="CL33" i="9"/>
  <c r="CL34" i="9"/>
  <c r="CL35" i="9"/>
  <c r="CL36" i="9"/>
  <c r="CL37" i="9"/>
  <c r="CL38" i="9"/>
  <c r="CL39" i="9"/>
  <c r="CL40" i="9"/>
  <c r="CL41" i="9"/>
  <c r="CL42" i="9"/>
  <c r="CL43" i="9"/>
  <c r="CL44" i="9"/>
  <c r="CL45" i="9"/>
  <c r="CL46" i="9"/>
  <c r="CL47" i="9"/>
  <c r="CL48" i="9"/>
  <c r="CL49" i="9"/>
  <c r="CL50" i="9"/>
  <c r="CL51" i="9"/>
  <c r="CL52" i="9"/>
  <c r="CL53" i="9"/>
  <c r="CL54" i="9"/>
  <c r="CL55" i="9"/>
  <c r="CL56" i="9"/>
  <c r="CL57" i="9"/>
  <c r="CL58" i="9"/>
  <c r="CL59" i="9"/>
  <c r="CL60" i="9"/>
  <c r="CL61" i="9"/>
  <c r="CL62" i="9"/>
  <c r="CL63" i="9"/>
  <c r="CL64" i="9"/>
  <c r="CL65" i="9"/>
  <c r="CL66" i="9"/>
  <c r="CL67" i="9"/>
  <c r="CL68" i="9"/>
  <c r="CL69" i="9"/>
  <c r="CL70" i="9"/>
  <c r="CL71" i="9"/>
  <c r="CL72" i="9"/>
  <c r="CL73" i="9"/>
  <c r="CL74" i="9"/>
  <c r="CL75" i="9"/>
  <c r="CL76" i="9"/>
  <c r="CL77" i="9"/>
  <c r="CL78" i="9"/>
  <c r="CL79" i="9"/>
  <c r="CL80" i="9"/>
  <c r="CL81" i="9"/>
  <c r="CL82" i="9"/>
  <c r="CL83" i="9"/>
  <c r="CL84" i="9"/>
  <c r="CL85" i="9"/>
  <c r="CL86" i="9"/>
  <c r="CL87" i="9"/>
  <c r="CL88" i="9"/>
  <c r="CL89" i="9"/>
  <c r="CL90" i="9"/>
  <c r="CL91" i="9"/>
  <c r="CL92" i="9"/>
  <c r="CL93" i="9"/>
  <c r="CL94" i="9"/>
  <c r="CL95" i="9"/>
  <c r="CL96" i="9"/>
  <c r="CL97" i="9"/>
  <c r="CL98" i="9"/>
  <c r="CL99" i="9"/>
  <c r="CL100" i="9"/>
  <c r="CL101" i="9"/>
  <c r="CL102" i="9"/>
  <c r="CL103" i="9"/>
  <c r="CL104" i="9"/>
  <c r="CL105" i="9"/>
  <c r="CL106" i="9"/>
  <c r="CL107" i="9"/>
  <c r="CL108" i="9"/>
  <c r="CL109" i="9"/>
  <c r="CL110" i="9"/>
  <c r="CL111" i="9"/>
  <c r="CL112" i="9"/>
  <c r="CL113" i="9"/>
  <c r="CL114" i="9"/>
  <c r="CL115" i="9"/>
  <c r="CL116" i="9"/>
  <c r="CL117" i="9"/>
  <c r="CL118" i="9"/>
  <c r="CL119" i="9"/>
  <c r="CL120" i="9"/>
  <c r="CL121" i="9"/>
  <c r="CL122" i="9"/>
  <c r="CL123" i="9"/>
  <c r="CL124" i="9"/>
  <c r="CL125" i="9"/>
  <c r="CL126" i="9"/>
  <c r="CL127" i="9"/>
  <c r="CL128" i="9"/>
  <c r="CL129" i="9"/>
  <c r="CL130" i="9"/>
  <c r="CL131" i="9"/>
  <c r="CL132" i="9"/>
  <c r="CL133" i="9"/>
  <c r="CL134" i="9"/>
  <c r="CL135" i="9"/>
  <c r="CL136" i="9"/>
  <c r="CL137" i="9"/>
  <c r="CL138" i="9"/>
  <c r="CL139" i="9"/>
  <c r="CL140" i="9"/>
  <c r="CL141" i="9"/>
  <c r="CL142" i="9"/>
  <c r="CL143" i="9"/>
  <c r="CL144" i="9"/>
  <c r="CL145" i="9"/>
  <c r="CL146" i="9"/>
  <c r="CL147" i="9"/>
  <c r="CL148" i="9"/>
  <c r="CL149" i="9"/>
  <c r="CL150" i="9"/>
  <c r="CL151" i="9"/>
  <c r="CL152" i="9"/>
  <c r="CL153" i="9"/>
  <c r="CL154" i="9"/>
  <c r="CL155" i="9"/>
  <c r="CL156" i="9"/>
  <c r="CL157" i="9"/>
  <c r="CL158" i="9"/>
  <c r="CL159" i="9"/>
  <c r="CL160" i="9"/>
  <c r="CL161" i="9"/>
  <c r="CL162" i="9"/>
  <c r="CL163" i="9"/>
  <c r="CL164" i="9"/>
  <c r="CL165" i="9"/>
  <c r="CL166" i="9"/>
  <c r="CL167" i="9"/>
  <c r="CL168" i="9"/>
  <c r="CL169" i="9"/>
  <c r="CL170" i="9"/>
  <c r="CL171" i="9"/>
  <c r="CL172" i="9"/>
  <c r="CL173" i="9"/>
  <c r="CL174" i="9"/>
  <c r="CL175" i="9"/>
  <c r="CL176" i="9"/>
  <c r="CL177" i="9"/>
  <c r="CL178" i="9"/>
  <c r="CL179" i="9"/>
  <c r="CL180" i="9"/>
  <c r="CL181" i="9"/>
  <c r="CL182" i="9"/>
  <c r="CL183" i="9"/>
  <c r="CL184" i="9"/>
  <c r="CL185" i="9"/>
  <c r="CL186" i="9"/>
  <c r="CL187" i="9"/>
  <c r="CL188" i="9"/>
  <c r="CL189" i="9"/>
  <c r="CL190" i="9"/>
  <c r="CL191" i="9"/>
  <c r="CL192" i="9"/>
  <c r="CL193" i="9"/>
  <c r="CL194" i="9"/>
  <c r="CL195" i="9"/>
  <c r="CL196" i="9"/>
  <c r="CL197" i="9"/>
  <c r="CL198" i="9"/>
  <c r="CL199" i="9"/>
  <c r="CL200" i="9"/>
  <c r="CL201" i="9"/>
  <c r="CL202" i="9"/>
  <c r="CL203" i="9"/>
  <c r="CL204" i="9"/>
  <c r="CL205" i="9"/>
  <c r="CL206" i="9"/>
  <c r="CL207" i="9"/>
  <c r="CL208" i="9"/>
  <c r="CL209" i="9"/>
  <c r="CL210" i="9"/>
  <c r="CL211" i="9"/>
  <c r="CL212" i="9"/>
  <c r="CL213" i="9"/>
  <c r="CL214" i="9"/>
  <c r="CL215" i="9"/>
  <c r="CL216" i="9"/>
  <c r="CL217" i="9"/>
  <c r="CL218" i="9"/>
  <c r="CL219" i="9"/>
  <c r="CL220" i="9"/>
  <c r="CL221" i="9"/>
  <c r="CL222" i="9"/>
  <c r="CL223" i="9"/>
  <c r="CL224" i="9"/>
  <c r="CL225" i="9"/>
  <c r="CL226" i="9"/>
  <c r="CL227" i="9"/>
  <c r="CL228" i="9"/>
  <c r="CL229" i="9"/>
  <c r="CL230" i="9"/>
  <c r="CL231" i="9"/>
  <c r="CL232" i="9"/>
  <c r="CL233" i="9"/>
  <c r="CL234" i="9"/>
  <c r="CL235" i="9"/>
  <c r="CL236" i="9"/>
  <c r="CL237" i="9"/>
  <c r="CL238" i="9"/>
  <c r="CL239" i="9"/>
  <c r="CL240" i="9"/>
  <c r="CL241" i="9"/>
  <c r="CL242" i="9"/>
  <c r="CL243" i="9"/>
  <c r="CL244" i="9"/>
  <c r="CL245" i="9"/>
  <c r="CL246" i="9"/>
  <c r="CL247" i="9"/>
  <c r="CL248" i="9"/>
  <c r="CL249" i="9"/>
  <c r="CL250" i="9"/>
  <c r="CL251" i="9"/>
  <c r="CL252" i="9"/>
  <c r="CL253" i="9"/>
  <c r="CL254" i="9"/>
  <c r="CL255" i="9"/>
  <c r="CL256" i="9"/>
  <c r="CL257" i="9"/>
  <c r="CL258" i="9"/>
  <c r="CL259" i="9"/>
  <c r="CL260" i="9"/>
  <c r="CL261" i="9"/>
  <c r="CL262" i="9"/>
  <c r="CL263" i="9"/>
  <c r="CL264" i="9"/>
  <c r="CL265" i="9"/>
  <c r="CL266" i="9"/>
  <c r="CL267" i="9"/>
  <c r="CL268" i="9"/>
  <c r="CL269" i="9"/>
  <c r="CL270" i="9"/>
  <c r="CL271" i="9"/>
  <c r="CL272" i="9"/>
  <c r="CL273" i="9"/>
  <c r="CL274" i="9"/>
  <c r="CL275" i="9"/>
  <c r="CL276" i="9"/>
  <c r="CL277" i="9"/>
  <c r="CL278" i="9"/>
  <c r="CL279" i="9"/>
  <c r="CL280" i="9"/>
  <c r="CL281" i="9"/>
  <c r="CL282" i="9"/>
  <c r="CL283" i="9"/>
  <c r="CL284" i="9"/>
  <c r="CL285" i="9"/>
  <c r="CL286" i="9"/>
  <c r="CL287" i="9"/>
  <c r="CL288" i="9"/>
  <c r="CL289" i="9"/>
  <c r="CL290" i="9"/>
  <c r="CL291" i="9"/>
  <c r="CL292" i="9"/>
  <c r="CL293" i="9"/>
  <c r="CL294" i="9"/>
  <c r="CL295" i="9"/>
  <c r="CL296" i="9"/>
  <c r="CL297" i="9"/>
  <c r="CL298" i="9"/>
  <c r="CL299" i="9"/>
  <c r="CL300" i="9"/>
  <c r="CL301" i="9"/>
  <c r="CL302" i="9"/>
  <c r="CL303" i="9"/>
  <c r="CL304" i="9"/>
  <c r="CL305" i="9"/>
  <c r="CL306" i="9"/>
  <c r="CL307" i="9"/>
  <c r="CL308" i="9"/>
  <c r="CL309" i="9"/>
  <c r="CL310" i="9"/>
  <c r="CL311" i="9"/>
  <c r="CL312" i="9"/>
  <c r="CL313" i="9"/>
  <c r="CL314" i="9"/>
  <c r="CL315" i="9"/>
  <c r="CL316" i="9"/>
  <c r="CL317" i="9"/>
  <c r="CL318" i="9"/>
  <c r="CL319" i="9"/>
  <c r="CL320" i="9"/>
  <c r="CL321" i="9"/>
  <c r="CL322" i="9"/>
  <c r="CL323" i="9"/>
  <c r="CL324" i="9"/>
  <c r="CL325" i="9"/>
  <c r="CL326" i="9"/>
  <c r="CL327" i="9"/>
  <c r="CL328" i="9"/>
  <c r="CL329" i="9"/>
  <c r="CL330" i="9"/>
  <c r="CL331" i="9"/>
  <c r="CL332" i="9"/>
  <c r="CL333" i="9"/>
  <c r="CL334" i="9"/>
  <c r="CL335" i="9"/>
  <c r="CL336" i="9"/>
  <c r="CL337" i="9"/>
  <c r="CL338" i="9"/>
  <c r="CL339" i="9"/>
  <c r="CL340" i="9"/>
  <c r="CL341" i="9"/>
  <c r="CL342" i="9"/>
  <c r="CL343" i="9"/>
  <c r="CL344" i="9"/>
  <c r="CL345" i="9"/>
  <c r="CL346" i="9"/>
  <c r="CL347" i="9"/>
  <c r="CL348" i="9"/>
  <c r="CL349" i="9"/>
  <c r="CL350" i="9"/>
  <c r="CL351" i="9"/>
  <c r="CL352" i="9"/>
  <c r="CL353" i="9"/>
  <c r="CL354" i="9"/>
  <c r="CL355" i="9"/>
  <c r="CL356" i="9"/>
  <c r="CL357" i="9"/>
  <c r="CL358" i="9"/>
  <c r="CL359" i="9"/>
  <c r="CL360" i="9"/>
  <c r="CL361" i="9"/>
  <c r="CL362" i="9"/>
  <c r="CL363" i="9"/>
  <c r="CL364" i="9"/>
  <c r="CL365" i="9"/>
  <c r="CL366" i="9"/>
  <c r="CL367" i="9"/>
  <c r="CL368" i="9"/>
  <c r="CL369" i="9"/>
  <c r="CL370" i="9"/>
  <c r="CL371" i="9"/>
  <c r="CL372" i="9"/>
  <c r="CL373" i="9"/>
  <c r="CL374" i="9"/>
  <c r="CL375" i="9"/>
  <c r="CL376" i="9"/>
  <c r="CL377" i="9"/>
  <c r="CL378" i="9"/>
  <c r="CL379" i="9"/>
  <c r="CL380" i="9"/>
  <c r="CL381" i="9"/>
  <c r="CL382" i="9"/>
  <c r="CL383" i="9"/>
  <c r="CL384" i="9"/>
  <c r="CL385" i="9"/>
  <c r="CL386" i="9"/>
  <c r="CL387" i="9"/>
  <c r="CL388" i="9"/>
  <c r="CL389" i="9"/>
  <c r="CL390" i="9"/>
  <c r="CL391" i="9"/>
  <c r="CL392" i="9"/>
  <c r="CL393" i="9"/>
  <c r="CL394" i="9"/>
  <c r="CL395" i="9"/>
  <c r="CL396" i="9"/>
  <c r="CL397" i="9"/>
  <c r="CL398" i="9"/>
  <c r="CL399" i="9"/>
  <c r="CL400" i="9"/>
  <c r="CL401" i="9"/>
  <c r="CL402" i="9"/>
  <c r="CL403" i="9"/>
  <c r="CL404" i="9"/>
  <c r="CL405" i="9"/>
  <c r="CL406" i="9"/>
  <c r="CL407" i="9"/>
  <c r="CL408" i="9"/>
  <c r="CL409" i="9"/>
  <c r="CL410" i="9"/>
  <c r="CL411" i="9"/>
  <c r="CL412" i="9"/>
  <c r="CL413" i="9"/>
  <c r="CL414" i="9"/>
  <c r="CL415" i="9"/>
  <c r="CL416" i="9"/>
  <c r="CL417" i="9"/>
  <c r="CL418" i="9"/>
  <c r="CL419" i="9"/>
  <c r="CL420" i="9"/>
  <c r="CL421" i="9"/>
  <c r="CL422" i="9"/>
  <c r="CL423" i="9"/>
  <c r="CL424" i="9"/>
  <c r="CL425" i="9"/>
  <c r="CL426" i="9"/>
  <c r="CL427" i="9"/>
  <c r="CL428" i="9"/>
  <c r="CL429" i="9"/>
  <c r="CL430" i="9"/>
  <c r="CL431" i="9"/>
  <c r="CL432" i="9"/>
  <c r="CL433" i="9"/>
  <c r="CL434" i="9"/>
  <c r="CL435" i="9"/>
  <c r="CL436" i="9"/>
  <c r="CL437" i="9"/>
  <c r="CL438" i="9"/>
  <c r="CL439" i="9"/>
  <c r="CL440" i="9"/>
  <c r="CL441" i="9"/>
  <c r="CL442" i="9"/>
  <c r="CL443" i="9"/>
  <c r="CL444" i="9"/>
  <c r="CL445" i="9"/>
  <c r="CL446" i="9"/>
  <c r="CL447" i="9"/>
  <c r="CL448" i="9"/>
  <c r="CL449" i="9"/>
  <c r="CL450" i="9"/>
  <c r="CL451" i="9"/>
  <c r="CL452" i="9"/>
  <c r="CL453" i="9"/>
  <c r="CL454" i="9"/>
  <c r="CL455" i="9"/>
  <c r="CL456" i="9"/>
  <c r="CL457" i="9"/>
  <c r="CL458" i="9"/>
  <c r="CL459" i="9"/>
  <c r="CL460" i="9"/>
  <c r="CL461" i="9"/>
  <c r="CL462" i="9"/>
  <c r="CL463" i="9"/>
  <c r="CL464" i="9"/>
  <c r="CL465" i="9"/>
  <c r="CL466" i="9"/>
  <c r="CL467" i="9"/>
  <c r="CL468" i="9"/>
  <c r="CL469" i="9"/>
  <c r="CL470" i="9"/>
  <c r="CL471" i="9"/>
  <c r="CL472" i="9"/>
  <c r="CL473" i="9"/>
  <c r="CL474" i="9"/>
  <c r="CL475" i="9"/>
  <c r="CL476" i="9"/>
  <c r="CL477" i="9"/>
  <c r="CL478" i="9"/>
  <c r="CL479" i="9"/>
  <c r="CL480" i="9"/>
  <c r="CL481" i="9"/>
  <c r="CL482" i="9"/>
  <c r="CL483" i="9"/>
  <c r="CL484" i="9"/>
  <c r="CL485" i="9"/>
  <c r="CL486" i="9"/>
  <c r="CL487" i="9"/>
  <c r="CL488" i="9"/>
  <c r="CL489" i="9"/>
  <c r="CL490" i="9"/>
  <c r="CL491" i="9"/>
  <c r="CL492" i="9"/>
  <c r="CL493" i="9"/>
  <c r="CL494" i="9"/>
  <c r="CL495" i="9"/>
  <c r="CL496" i="9"/>
  <c r="CL497" i="9"/>
  <c r="CL498" i="9"/>
  <c r="CL499" i="9"/>
  <c r="CL500" i="9"/>
  <c r="CL501" i="9"/>
  <c r="CL502" i="9"/>
  <c r="CL503" i="9"/>
  <c r="CL504" i="9"/>
  <c r="CL505" i="9"/>
  <c r="CL506" i="9"/>
  <c r="CL507" i="9"/>
  <c r="CL508" i="9"/>
  <c r="CL509" i="9"/>
  <c r="CL510" i="9"/>
  <c r="CL511" i="9"/>
  <c r="CL512" i="9"/>
  <c r="CL513" i="9"/>
  <c r="CL514" i="9"/>
  <c r="CL515" i="9"/>
  <c r="CL516" i="9"/>
  <c r="CL517" i="9"/>
  <c r="CL518" i="9"/>
  <c r="CL519" i="9"/>
  <c r="CL520" i="9"/>
  <c r="CL521" i="9"/>
  <c r="CL522" i="9"/>
  <c r="CL523" i="9"/>
  <c r="CL524" i="9"/>
  <c r="CL525" i="9"/>
  <c r="CL526" i="9"/>
  <c r="CL527" i="9"/>
  <c r="CL528" i="9"/>
  <c r="CL529" i="9"/>
  <c r="CL530" i="9"/>
  <c r="CL531" i="9"/>
  <c r="CL532" i="9"/>
  <c r="CL533" i="9"/>
  <c r="CL534" i="9"/>
  <c r="CL535" i="9"/>
  <c r="CL536" i="9"/>
  <c r="CL537" i="9"/>
  <c r="CL538" i="9"/>
  <c r="CL539" i="9"/>
  <c r="CL540" i="9"/>
  <c r="CL541" i="9"/>
  <c r="CL542" i="9"/>
  <c r="CL543" i="9"/>
  <c r="CL544" i="9"/>
  <c r="CL545" i="9"/>
  <c r="CL546" i="9"/>
  <c r="CL547" i="9"/>
  <c r="CL548" i="9"/>
  <c r="CL549" i="9"/>
  <c r="CL550" i="9"/>
  <c r="CL551" i="9"/>
  <c r="CL552" i="9"/>
  <c r="CL553" i="9"/>
  <c r="CL554" i="9"/>
  <c r="CL555" i="9"/>
  <c r="CL556" i="9"/>
  <c r="CL557" i="9"/>
  <c r="CL558" i="9"/>
  <c r="CL559" i="9"/>
  <c r="CL560" i="9"/>
  <c r="CL561" i="9"/>
  <c r="CL562" i="9"/>
  <c r="CL563" i="9"/>
  <c r="CL564" i="9"/>
  <c r="CL565" i="9"/>
  <c r="CL566" i="9"/>
  <c r="CL567" i="9"/>
  <c r="CL568" i="9"/>
  <c r="CL569" i="9"/>
  <c r="CL570" i="9"/>
  <c r="CL571" i="9"/>
  <c r="CL572" i="9"/>
  <c r="CL573" i="9"/>
  <c r="CL574" i="9"/>
  <c r="CL575" i="9"/>
  <c r="CL576" i="9"/>
  <c r="CL577" i="9"/>
  <c r="CL578" i="9"/>
  <c r="CL579" i="9"/>
  <c r="CL580" i="9"/>
  <c r="CL581" i="9"/>
  <c r="CL582" i="9"/>
  <c r="CL583" i="9"/>
  <c r="CL584" i="9"/>
  <c r="CL585" i="9"/>
  <c r="CL586" i="9"/>
  <c r="CL587" i="9"/>
  <c r="CL588" i="9"/>
  <c r="CL589" i="9"/>
  <c r="CL590" i="9"/>
  <c r="CL591" i="9"/>
  <c r="CL592" i="9"/>
  <c r="CL593" i="9"/>
  <c r="CL594" i="9"/>
  <c r="CL595" i="9"/>
  <c r="CL596" i="9"/>
  <c r="CL597" i="9"/>
  <c r="CL598" i="9"/>
  <c r="CL599" i="9"/>
  <c r="CL600" i="9"/>
  <c r="CL601" i="9"/>
  <c r="CL602" i="9"/>
  <c r="CL603" i="9"/>
  <c r="CL604" i="9"/>
  <c r="CL605" i="9"/>
  <c r="CL606" i="9"/>
  <c r="CL607" i="9"/>
  <c r="CL608" i="9"/>
  <c r="CL609" i="9"/>
  <c r="CL610" i="9"/>
  <c r="CL611" i="9"/>
  <c r="CL612" i="9"/>
  <c r="CL613" i="9"/>
  <c r="CL614" i="9"/>
  <c r="CL615" i="9"/>
  <c r="CL616" i="9"/>
  <c r="CL617" i="9"/>
  <c r="CL618" i="9"/>
  <c r="CL619" i="9"/>
  <c r="CL620" i="9"/>
  <c r="CL621" i="9"/>
  <c r="CL622" i="9"/>
  <c r="CL623" i="9"/>
  <c r="CL624" i="9"/>
  <c r="CL625" i="9"/>
  <c r="CL626" i="9"/>
  <c r="CL627" i="9"/>
  <c r="CL628" i="9"/>
  <c r="CL629" i="9"/>
  <c r="CL630" i="9"/>
  <c r="CL631" i="9"/>
  <c r="CL632" i="9"/>
  <c r="CL633" i="9"/>
  <c r="CL634" i="9"/>
  <c r="CL635" i="9"/>
  <c r="CL636" i="9"/>
  <c r="CL637" i="9"/>
  <c r="CL638" i="9"/>
  <c r="CL639" i="9"/>
  <c r="CL640" i="9"/>
  <c r="CL641" i="9"/>
  <c r="CL642" i="9"/>
  <c r="CL643" i="9"/>
  <c r="CL644" i="9"/>
  <c r="CL645" i="9"/>
  <c r="CL646" i="9"/>
  <c r="CL647" i="9"/>
  <c r="CL648" i="9"/>
  <c r="CL649" i="9"/>
  <c r="CL650" i="9"/>
  <c r="CL651" i="9"/>
  <c r="CL652" i="9"/>
  <c r="CL653" i="9"/>
  <c r="CL654" i="9"/>
  <c r="CL655" i="9"/>
  <c r="CL656" i="9"/>
  <c r="CL657" i="9"/>
  <c r="CL658" i="9"/>
  <c r="CL659" i="9"/>
  <c r="CL660" i="9"/>
  <c r="CL661" i="9"/>
  <c r="CL662" i="9"/>
  <c r="CL663" i="9"/>
  <c r="CL664" i="9"/>
  <c r="CL665" i="9"/>
  <c r="CL666" i="9"/>
  <c r="CL667" i="9"/>
  <c r="CL668" i="9"/>
  <c r="CL669" i="9"/>
  <c r="CL670" i="9"/>
  <c r="CL671" i="9"/>
  <c r="CL672" i="9"/>
  <c r="CL673" i="9"/>
  <c r="CL674" i="9"/>
  <c r="CL675" i="9"/>
  <c r="CL676" i="9"/>
  <c r="CL677" i="9"/>
  <c r="CL678" i="9"/>
  <c r="CL679" i="9"/>
  <c r="CL680" i="9"/>
  <c r="CL681" i="9"/>
  <c r="CL682" i="9"/>
  <c r="CL683" i="9"/>
  <c r="CL684" i="9"/>
  <c r="CL685" i="9"/>
  <c r="CL686" i="9"/>
  <c r="CL687" i="9"/>
  <c r="CL688" i="9"/>
  <c r="CL689" i="9"/>
  <c r="CL690" i="9"/>
  <c r="CL691" i="9"/>
  <c r="CL692" i="9"/>
  <c r="CL693" i="9"/>
  <c r="CL694" i="9"/>
  <c r="CL695" i="9"/>
  <c r="CL696" i="9"/>
  <c r="CL697" i="9"/>
  <c r="CL698" i="9"/>
  <c r="CL699" i="9"/>
  <c r="CL700" i="9"/>
  <c r="CL701" i="9"/>
  <c r="CL702" i="9"/>
  <c r="CL703" i="9"/>
  <c r="CL704" i="9"/>
  <c r="CL705" i="9"/>
  <c r="CL706" i="9"/>
  <c r="CL707" i="9"/>
  <c r="CL708" i="9"/>
  <c r="CL709" i="9"/>
  <c r="CL710" i="9"/>
  <c r="CL711" i="9"/>
  <c r="CL712" i="9"/>
  <c r="CL713" i="9"/>
  <c r="CL714" i="9"/>
  <c r="CL715" i="9"/>
  <c r="CL716" i="9"/>
  <c r="CL717" i="9"/>
  <c r="CL718" i="9"/>
  <c r="CL719" i="9"/>
  <c r="CL720" i="9"/>
  <c r="CL721" i="9"/>
  <c r="CL722" i="9"/>
  <c r="CL723" i="9"/>
  <c r="CL724" i="9"/>
  <c r="CL725" i="9"/>
  <c r="CL726" i="9"/>
  <c r="CL727" i="9"/>
  <c r="CL728" i="9"/>
  <c r="CL729" i="9"/>
  <c r="CL730" i="9"/>
  <c r="CL731" i="9"/>
  <c r="CL732" i="9"/>
  <c r="CL733" i="9"/>
  <c r="CL734" i="9"/>
  <c r="CL735" i="9"/>
  <c r="CL736" i="9"/>
  <c r="CL737" i="9"/>
  <c r="CL738" i="9"/>
  <c r="CL739" i="9"/>
  <c r="CL740" i="9"/>
  <c r="CL741" i="9"/>
  <c r="CL742" i="9"/>
  <c r="CL743" i="9"/>
  <c r="CL744" i="9"/>
  <c r="CL745" i="9"/>
  <c r="CL746" i="9"/>
  <c r="CL747" i="9"/>
  <c r="CL748" i="9"/>
  <c r="CL749" i="9"/>
  <c r="CL750" i="9"/>
  <c r="CL751" i="9"/>
  <c r="CL752" i="9"/>
  <c r="CL753" i="9"/>
  <c r="CL754" i="9"/>
  <c r="CL755" i="9"/>
  <c r="CL756" i="9"/>
  <c r="CL757" i="9"/>
  <c r="CL758" i="9"/>
  <c r="CL759" i="9"/>
  <c r="CL760" i="9"/>
  <c r="CL761" i="9"/>
  <c r="CL762" i="9"/>
  <c r="CL763" i="9"/>
  <c r="CL764" i="9"/>
  <c r="CL765" i="9"/>
  <c r="CL766" i="9"/>
  <c r="CL767" i="9"/>
  <c r="CL768" i="9"/>
  <c r="CL769" i="9"/>
  <c r="CL770" i="9"/>
  <c r="CL771" i="9"/>
  <c r="CL772" i="9"/>
  <c r="CL773" i="9"/>
  <c r="CL774" i="9"/>
  <c r="CL775" i="9"/>
  <c r="CL776" i="9"/>
  <c r="CL777" i="9"/>
  <c r="CL778" i="9"/>
  <c r="CL779" i="9"/>
  <c r="CL780" i="9"/>
  <c r="CL781" i="9"/>
  <c r="CL782" i="9"/>
  <c r="CL783" i="9"/>
  <c r="CL784" i="9"/>
  <c r="CL785" i="9"/>
  <c r="CL786" i="9"/>
  <c r="CL787" i="9"/>
  <c r="CL788" i="9"/>
  <c r="CL789" i="9"/>
  <c r="CL790" i="9"/>
  <c r="CL791" i="9"/>
  <c r="CL792" i="9"/>
  <c r="CL793" i="9"/>
  <c r="CL794" i="9"/>
  <c r="CL795" i="9"/>
  <c r="CL796" i="9"/>
  <c r="CL797" i="9"/>
  <c r="CL798" i="9"/>
  <c r="CL799" i="9"/>
  <c r="CL800" i="9"/>
  <c r="CL801" i="9"/>
  <c r="CL802" i="9"/>
  <c r="CL803" i="9"/>
  <c r="CL804" i="9"/>
  <c r="CL805" i="9"/>
  <c r="CL806" i="9"/>
  <c r="CL807" i="9"/>
  <c r="CL808" i="9"/>
  <c r="CL809" i="9"/>
  <c r="CL810" i="9"/>
  <c r="CL811" i="9"/>
  <c r="CL812" i="9"/>
  <c r="CL813" i="9"/>
  <c r="CL814" i="9"/>
  <c r="CL815" i="9"/>
  <c r="CL816" i="9"/>
  <c r="CL817" i="9"/>
  <c r="CL818" i="9"/>
  <c r="CL819" i="9"/>
  <c r="CL820" i="9"/>
  <c r="CL821" i="9"/>
  <c r="CL822" i="9"/>
  <c r="CL823" i="9"/>
  <c r="CL824" i="9"/>
  <c r="CL825" i="9"/>
  <c r="CL826" i="9"/>
  <c r="CL827" i="9"/>
  <c r="CL828" i="9"/>
  <c r="CL829" i="9"/>
  <c r="CL830" i="9"/>
  <c r="CL831" i="9"/>
  <c r="CL832" i="9"/>
  <c r="CL833" i="9"/>
  <c r="CL834" i="9"/>
  <c r="CL835" i="9"/>
  <c r="CL836" i="9"/>
  <c r="CL837" i="9"/>
  <c r="CL838" i="9"/>
  <c r="CL839" i="9"/>
  <c r="CL840" i="9"/>
  <c r="CL841" i="9"/>
  <c r="CL842" i="9"/>
  <c r="CL843" i="9"/>
  <c r="CL844" i="9"/>
  <c r="CL845" i="9"/>
  <c r="CL846" i="9"/>
  <c r="CL847" i="9"/>
  <c r="CL848" i="9"/>
  <c r="CL849" i="9"/>
  <c r="CL850" i="9"/>
  <c r="CL851" i="9"/>
  <c r="CL852" i="9"/>
  <c r="CL853" i="9"/>
  <c r="CL854" i="9"/>
  <c r="CL855" i="9"/>
  <c r="CL856" i="9"/>
  <c r="CL857" i="9"/>
  <c r="CL858" i="9"/>
  <c r="CL859" i="9"/>
  <c r="CL860" i="9"/>
  <c r="CL861" i="9"/>
  <c r="CL862" i="9"/>
  <c r="CL863" i="9"/>
  <c r="CL864" i="9"/>
  <c r="CL865" i="9"/>
  <c r="CL866" i="9"/>
  <c r="CL867" i="9"/>
  <c r="CL868" i="9"/>
  <c r="CL869" i="9"/>
  <c r="CL870" i="9"/>
  <c r="CL871" i="9"/>
  <c r="CL872" i="9"/>
  <c r="CL873" i="9"/>
  <c r="CL874" i="9"/>
  <c r="CL875" i="9"/>
  <c r="CL876" i="9"/>
  <c r="CL877" i="9"/>
  <c r="CL878" i="9"/>
  <c r="CL879" i="9"/>
  <c r="CL880" i="9"/>
  <c r="CL881" i="9"/>
  <c r="CL882" i="9"/>
  <c r="CL883" i="9"/>
  <c r="CL884" i="9"/>
  <c r="CL885" i="9"/>
  <c r="CL886" i="9"/>
  <c r="CL887" i="9"/>
  <c r="CL888" i="9"/>
  <c r="CL889" i="9"/>
  <c r="CL890" i="9"/>
  <c r="CL891" i="9"/>
  <c r="CL892" i="9"/>
  <c r="CL893" i="9"/>
  <c r="CL894" i="9"/>
  <c r="CL895" i="9"/>
  <c r="CL896" i="9"/>
  <c r="CL897" i="9"/>
  <c r="CL898" i="9"/>
  <c r="CL899" i="9"/>
  <c r="CL900" i="9"/>
  <c r="CL901" i="9"/>
  <c r="CL902" i="9"/>
  <c r="CL903" i="9"/>
  <c r="CL904" i="9"/>
  <c r="CL905" i="9"/>
  <c r="CL906" i="9"/>
  <c r="CL907" i="9"/>
  <c r="CL908" i="9"/>
  <c r="CL909" i="9"/>
  <c r="CL910" i="9"/>
  <c r="CL911" i="9"/>
  <c r="CL912" i="9"/>
  <c r="CL913" i="9"/>
  <c r="CL914" i="9"/>
  <c r="CL915" i="9"/>
  <c r="CL916" i="9"/>
  <c r="CL917" i="9"/>
  <c r="CL918" i="9"/>
  <c r="CL919" i="9"/>
  <c r="CL920" i="9"/>
  <c r="CL921" i="9"/>
  <c r="CL922" i="9"/>
  <c r="CL923" i="9"/>
  <c r="CL924" i="9"/>
  <c r="CL925" i="9"/>
  <c r="CL926" i="9"/>
  <c r="CL927" i="9"/>
  <c r="CL928" i="9"/>
  <c r="CL929" i="9"/>
  <c r="CL930" i="9"/>
  <c r="CL931" i="9"/>
  <c r="CL932" i="9"/>
  <c r="CL933" i="9"/>
  <c r="CL934" i="9"/>
  <c r="CL935" i="9"/>
  <c r="CL936" i="9"/>
  <c r="CL937" i="9"/>
  <c r="CL938" i="9"/>
  <c r="CL939" i="9"/>
  <c r="CL940" i="9"/>
  <c r="CL941" i="9"/>
  <c r="CL942" i="9"/>
  <c r="CL943" i="9"/>
  <c r="CL944" i="9"/>
  <c r="CL945" i="9"/>
  <c r="CL946" i="9"/>
  <c r="CL947" i="9"/>
  <c r="CL948" i="9"/>
  <c r="CL949" i="9"/>
  <c r="CL950" i="9"/>
  <c r="CL951" i="9"/>
  <c r="CL952" i="9"/>
  <c r="CL953" i="9"/>
  <c r="CL954" i="9"/>
  <c r="CL955" i="9"/>
  <c r="CL956" i="9"/>
  <c r="CL957" i="9"/>
  <c r="CL958" i="9"/>
  <c r="CL959" i="9"/>
  <c r="CL960" i="9"/>
  <c r="CL961" i="9"/>
  <c r="CL962" i="9"/>
  <c r="CL963" i="9"/>
  <c r="CL964" i="9"/>
  <c r="CL965" i="9"/>
  <c r="CL966" i="9"/>
  <c r="CL967" i="9"/>
  <c r="CL968" i="9"/>
  <c r="CL969" i="9"/>
  <c r="CL970" i="9"/>
  <c r="CL971" i="9"/>
  <c r="CL972" i="9"/>
  <c r="CL973" i="9"/>
  <c r="CL974" i="9"/>
  <c r="CL975" i="9"/>
  <c r="CL976" i="9"/>
  <c r="CL977" i="9"/>
  <c r="CL978" i="9"/>
  <c r="CL979" i="9"/>
  <c r="CL980" i="9"/>
  <c r="CL981" i="9"/>
  <c r="CL982" i="9"/>
  <c r="CL983" i="9"/>
  <c r="CL984" i="9"/>
  <c r="CL985" i="9"/>
  <c r="CL986" i="9"/>
  <c r="CL987" i="9"/>
  <c r="CL988" i="9"/>
  <c r="CL989" i="9"/>
  <c r="CL990" i="9"/>
  <c r="CL991" i="9"/>
  <c r="CL992" i="9"/>
  <c r="CL993" i="9"/>
  <c r="CL994" i="9"/>
  <c r="CL995" i="9"/>
  <c r="CL996" i="9"/>
  <c r="CL997" i="9"/>
  <c r="CL998" i="9"/>
  <c r="CL999" i="9"/>
  <c r="CL1000" i="9"/>
  <c r="CL1001" i="9"/>
  <c r="CL1002" i="9"/>
  <c r="CL1003" i="9"/>
  <c r="CL1004" i="9"/>
  <c r="CL1005" i="9"/>
  <c r="CL1006" i="9"/>
  <c r="CL1007" i="9"/>
  <c r="CL1008" i="9"/>
  <c r="CL1009" i="9"/>
  <c r="CL1010" i="9"/>
  <c r="CL1011" i="9"/>
  <c r="CL1012" i="9"/>
  <c r="CL1013" i="9"/>
  <c r="CL1014" i="9"/>
  <c r="CL1015" i="9"/>
  <c r="CL1016" i="9"/>
  <c r="CL1017" i="9"/>
  <c r="CL1018" i="9"/>
  <c r="CL1019" i="9"/>
  <c r="CL1020" i="9"/>
  <c r="CL1021" i="9"/>
  <c r="CL1022" i="9"/>
  <c r="CL1023" i="9"/>
  <c r="CL1024" i="9"/>
  <c r="CL1025" i="9"/>
  <c r="CL1026" i="9"/>
  <c r="CL1027" i="9"/>
  <c r="CL1028" i="9"/>
  <c r="CL1029" i="9"/>
  <c r="CL1030" i="9"/>
  <c r="CL1031" i="9"/>
  <c r="CL1032" i="9"/>
  <c r="CL1033" i="9"/>
  <c r="CL1034" i="9"/>
  <c r="CL1035" i="9"/>
  <c r="CL1036" i="9"/>
  <c r="CL1037" i="9"/>
  <c r="CL1038" i="9"/>
  <c r="CL1039" i="9"/>
  <c r="CL1040" i="9"/>
  <c r="CL1041" i="9"/>
  <c r="CL1042" i="9"/>
  <c r="CL1043" i="9"/>
  <c r="CL1044" i="9"/>
  <c r="CL1045" i="9"/>
  <c r="CL1046" i="9"/>
  <c r="CL1047" i="9"/>
  <c r="CL1048" i="9"/>
  <c r="CL1049" i="9"/>
  <c r="CL1050" i="9"/>
  <c r="CL1051" i="9"/>
  <c r="CL1052" i="9"/>
  <c r="CL1053" i="9"/>
  <c r="CL1054" i="9"/>
  <c r="CL1055" i="9"/>
  <c r="CL1056" i="9"/>
  <c r="CL1057" i="9"/>
  <c r="CL1058" i="9"/>
  <c r="CL1059" i="9"/>
  <c r="CL1060" i="9"/>
  <c r="CL1061" i="9"/>
  <c r="CL1062" i="9"/>
  <c r="CL1063" i="9"/>
  <c r="CL1064" i="9"/>
  <c r="CL1065" i="9"/>
  <c r="CL1066" i="9"/>
  <c r="CL1067" i="9"/>
  <c r="CL1068" i="9"/>
  <c r="CL1069" i="9"/>
  <c r="CL1070" i="9"/>
  <c r="CL1071" i="9"/>
  <c r="CL1072" i="9"/>
  <c r="CL1073" i="9"/>
  <c r="CL1074" i="9"/>
  <c r="CL1075" i="9"/>
  <c r="CL1076" i="9"/>
  <c r="CL1077" i="9"/>
  <c r="CL1078" i="9"/>
  <c r="CL1079" i="9"/>
  <c r="CL1080" i="9"/>
  <c r="CL1081" i="9"/>
  <c r="CL1082" i="9"/>
  <c r="CL1083" i="9"/>
  <c r="CL1084" i="9"/>
  <c r="CL1085" i="9"/>
  <c r="CL1086" i="9"/>
  <c r="CL1087" i="9"/>
  <c r="CL1088" i="9"/>
  <c r="CL1089" i="9"/>
  <c r="CL1090" i="9"/>
  <c r="CL1091" i="9"/>
  <c r="CL1092" i="9"/>
  <c r="CL1093" i="9"/>
  <c r="CL1094" i="9"/>
  <c r="CL1095" i="9"/>
  <c r="CL1096" i="9"/>
  <c r="CL1097" i="9"/>
  <c r="CL1098" i="9"/>
  <c r="CL1099" i="9"/>
  <c r="CL1100" i="9"/>
  <c r="CL1101" i="9"/>
  <c r="CL1102" i="9"/>
  <c r="CL1103" i="9"/>
  <c r="CL1104" i="9"/>
  <c r="CL1105" i="9"/>
  <c r="CL1106" i="9"/>
  <c r="CL1107" i="9"/>
  <c r="CL1108" i="9"/>
  <c r="CL1109" i="9"/>
  <c r="CL1110" i="9"/>
  <c r="CL1111" i="9"/>
  <c r="CL1112" i="9"/>
  <c r="CL1113" i="9"/>
  <c r="CL1114" i="9"/>
  <c r="CL1115" i="9"/>
  <c r="CL1116" i="9"/>
  <c r="CL1117" i="9"/>
  <c r="CL1118" i="9"/>
  <c r="CL1119" i="9"/>
  <c r="CL1120" i="9"/>
  <c r="CL1121" i="9"/>
  <c r="CL1122" i="9"/>
  <c r="CL1123" i="9"/>
  <c r="CL1124" i="9"/>
  <c r="CL1125" i="9"/>
  <c r="CL1126" i="9"/>
  <c r="CL1127" i="9"/>
  <c r="CL1128" i="9"/>
  <c r="CL1129" i="9"/>
  <c r="CL1130" i="9"/>
  <c r="CL1131" i="9"/>
  <c r="CL1132" i="9"/>
  <c r="CL1133" i="9"/>
  <c r="CL1134" i="9"/>
  <c r="CL1135" i="9"/>
  <c r="CL1136" i="9"/>
  <c r="CL1137" i="9"/>
  <c r="CL1138" i="9"/>
  <c r="CL1139" i="9"/>
  <c r="CL1140" i="9"/>
  <c r="CL1141" i="9"/>
  <c r="CL1142" i="9"/>
  <c r="CL1143" i="9"/>
  <c r="CL1144" i="9"/>
  <c r="CL1145" i="9"/>
  <c r="CL1146" i="9"/>
  <c r="CL1147" i="9"/>
  <c r="CL1148" i="9"/>
  <c r="CL1149" i="9"/>
  <c r="CL1150" i="9"/>
  <c r="CL1151" i="9"/>
  <c r="CL1152" i="9"/>
  <c r="CL1153" i="9"/>
  <c r="CL1154" i="9"/>
  <c r="CL1155" i="9"/>
  <c r="CL1156" i="9"/>
  <c r="CL1157" i="9"/>
  <c r="CL1158" i="9"/>
  <c r="CL1159" i="9"/>
  <c r="CL1160" i="9"/>
  <c r="CL1161" i="9"/>
  <c r="CL1162" i="9"/>
  <c r="CL1163" i="9"/>
  <c r="CL1164" i="9"/>
  <c r="CL1165" i="9"/>
  <c r="CL1166" i="9"/>
  <c r="CL1167" i="9"/>
  <c r="CL1168" i="9"/>
  <c r="CL1169" i="9"/>
  <c r="CL1170" i="9"/>
  <c r="CL1171" i="9"/>
  <c r="CL1172" i="9"/>
  <c r="CL1173" i="9"/>
  <c r="CL1174" i="9"/>
  <c r="CL1175" i="9"/>
  <c r="CL1176" i="9"/>
  <c r="CL1177" i="9"/>
  <c r="CL1178" i="9"/>
  <c r="CL1179" i="9"/>
  <c r="CL1180" i="9"/>
  <c r="CL1181" i="9"/>
  <c r="CL1182" i="9"/>
  <c r="CL1183" i="9"/>
  <c r="CL1184" i="9"/>
  <c r="CL1185" i="9"/>
  <c r="CL1186" i="9"/>
  <c r="CL1187" i="9"/>
  <c r="CL1188" i="9"/>
  <c r="CL1189" i="9"/>
  <c r="CL1190" i="9"/>
  <c r="CL1191" i="9"/>
  <c r="CL1192" i="9"/>
  <c r="CL1193" i="9"/>
  <c r="CL1194" i="9"/>
  <c r="CL1195" i="9"/>
  <c r="CL1196" i="9"/>
  <c r="CL1197" i="9"/>
  <c r="CL1198" i="9"/>
  <c r="CL1199" i="9"/>
  <c r="CL1200" i="9"/>
  <c r="CL1201" i="9"/>
  <c r="CL1202" i="9"/>
  <c r="CL1203" i="9"/>
  <c r="CL1204" i="9"/>
  <c r="CL1205" i="9"/>
  <c r="CL1206" i="9"/>
  <c r="CL1207" i="9"/>
  <c r="CL1208" i="9"/>
  <c r="CL1209" i="9"/>
  <c r="CL1210" i="9"/>
  <c r="CL1211" i="9"/>
  <c r="CL1212" i="9"/>
  <c r="CL1213" i="9"/>
  <c r="CL1214" i="9"/>
  <c r="CL1215" i="9"/>
  <c r="CL1216" i="9"/>
  <c r="CL1217" i="9"/>
  <c r="CL1218" i="9"/>
  <c r="CL1219" i="9"/>
  <c r="CL1220" i="9"/>
  <c r="CL1221" i="9"/>
  <c r="CL1222" i="9"/>
  <c r="CL1223" i="9"/>
  <c r="CL1224" i="9"/>
  <c r="CL1225" i="9"/>
  <c r="CL1226" i="9"/>
  <c r="CL1227" i="9"/>
  <c r="CL1228" i="9"/>
  <c r="CL1229" i="9"/>
  <c r="CL1230" i="9"/>
  <c r="CL1231" i="9"/>
  <c r="CL1232" i="9"/>
  <c r="CL1233" i="9"/>
  <c r="CL1234" i="9"/>
  <c r="CL1235" i="9"/>
  <c r="CL1236" i="9"/>
  <c r="CL1237" i="9"/>
  <c r="CL1238" i="9"/>
  <c r="CL1239" i="9"/>
  <c r="CL1240" i="9"/>
  <c r="CL1241" i="9"/>
  <c r="CL1242" i="9"/>
  <c r="CL1243" i="9"/>
  <c r="CL1244" i="9"/>
  <c r="CL1245" i="9"/>
  <c r="CL1246" i="9"/>
  <c r="CL1247" i="9"/>
  <c r="CL1248" i="9"/>
  <c r="CL1249" i="9"/>
  <c r="CL1250" i="9"/>
  <c r="CL1251" i="9"/>
  <c r="CL1252" i="9"/>
  <c r="CL1253" i="9"/>
  <c r="CL1254" i="9"/>
  <c r="CL1255" i="9"/>
  <c r="CL1256" i="9"/>
  <c r="CL1257" i="9"/>
  <c r="CL1258" i="9"/>
  <c r="CL1259" i="9"/>
  <c r="CL1260" i="9"/>
  <c r="CL1261" i="9"/>
  <c r="CL1262" i="9"/>
  <c r="CL1263" i="9"/>
  <c r="CL1264" i="9"/>
  <c r="CL1265" i="9"/>
  <c r="CL1266" i="9"/>
  <c r="CL1267" i="9"/>
  <c r="CL1268" i="9"/>
  <c r="CL1269" i="9"/>
  <c r="CL1270" i="9"/>
  <c r="CL1271" i="9"/>
  <c r="CL1272" i="9"/>
  <c r="CL1273" i="9"/>
  <c r="CL1274" i="9"/>
  <c r="CL1275" i="9"/>
  <c r="CL1276" i="9"/>
  <c r="CL1277" i="9"/>
  <c r="CL1278" i="9"/>
  <c r="CL1279" i="9"/>
  <c r="CL1280" i="9"/>
  <c r="CL1281" i="9"/>
  <c r="CL1282" i="9"/>
  <c r="CL1283" i="9"/>
  <c r="CL1284" i="9"/>
  <c r="CL1285" i="9"/>
  <c r="CL1286" i="9"/>
  <c r="CL1287" i="9"/>
  <c r="CL1288" i="9"/>
  <c r="CL1289" i="9"/>
  <c r="CL1290" i="9"/>
  <c r="CL1291" i="9"/>
  <c r="CL1292" i="9"/>
  <c r="CL1293" i="9"/>
  <c r="CL1294" i="9"/>
  <c r="CL1295" i="9"/>
  <c r="CL1296" i="9"/>
  <c r="CL1297" i="9"/>
  <c r="CL1298" i="9"/>
  <c r="CL1299" i="9"/>
  <c r="CL1300" i="9"/>
  <c r="CL1301" i="9"/>
  <c r="CL1302" i="9"/>
  <c r="CL1303" i="9"/>
  <c r="CL1304" i="9"/>
  <c r="CL1305" i="9"/>
  <c r="CL1306" i="9"/>
  <c r="CL1307" i="9"/>
  <c r="CL1308" i="9"/>
  <c r="CL1309" i="9"/>
  <c r="CL1310" i="9"/>
  <c r="CL1311" i="9"/>
  <c r="CL1312" i="9"/>
  <c r="CL1313" i="9"/>
  <c r="CL1314" i="9"/>
  <c r="CL1315" i="9"/>
  <c r="CL1316" i="9"/>
  <c r="CL1317" i="9"/>
  <c r="CL1318" i="9"/>
  <c r="CL1319" i="9"/>
  <c r="CL1320" i="9"/>
  <c r="CL1321" i="9"/>
  <c r="CL1322" i="9"/>
  <c r="CL1323" i="9"/>
  <c r="CL1324" i="9"/>
  <c r="CL1325" i="9"/>
  <c r="CL1326" i="9"/>
  <c r="CL1327" i="9"/>
  <c r="CL1328" i="9"/>
  <c r="CL1329" i="9"/>
  <c r="CL1330" i="9"/>
  <c r="CL1331" i="9"/>
  <c r="CL1332" i="9"/>
  <c r="CL1333" i="9"/>
  <c r="CL1334" i="9"/>
  <c r="CL1335" i="9"/>
  <c r="CL1336" i="9"/>
  <c r="CL1337" i="9"/>
  <c r="CL1338" i="9"/>
  <c r="CL1339" i="9"/>
  <c r="CL1340" i="9"/>
  <c r="CL1341" i="9"/>
  <c r="CL1342" i="9"/>
  <c r="CL1343" i="9"/>
  <c r="CL1344" i="9"/>
  <c r="CL1345" i="9"/>
  <c r="CL1346" i="9"/>
  <c r="CL1347" i="9"/>
  <c r="CL1348" i="9"/>
  <c r="CL1349" i="9"/>
  <c r="CL1350" i="9"/>
  <c r="CL1351" i="9"/>
  <c r="CL1352" i="9"/>
  <c r="CL1353" i="9"/>
  <c r="CL1354" i="9"/>
  <c r="CL1355" i="9"/>
  <c r="CL1356" i="9"/>
  <c r="CL1357" i="9"/>
  <c r="CL1358" i="9"/>
  <c r="CL1359" i="9"/>
  <c r="CL1360" i="9"/>
  <c r="CL1361" i="9"/>
  <c r="CL1362" i="9"/>
  <c r="CL1363" i="9"/>
  <c r="CL1364" i="9"/>
  <c r="CL1365" i="9"/>
  <c r="CL1366" i="9"/>
  <c r="CL1367" i="9"/>
  <c r="CL1368" i="9"/>
  <c r="CL1369" i="9"/>
  <c r="CL1370" i="9"/>
  <c r="CL1371" i="9"/>
  <c r="CL1372" i="9"/>
  <c r="CL1373" i="9"/>
  <c r="CL1374" i="9"/>
  <c r="CL1375" i="9"/>
  <c r="CL1376" i="9"/>
  <c r="CL1377" i="9"/>
  <c r="CL1378" i="9"/>
  <c r="CL1379" i="9"/>
  <c r="CL1380" i="9"/>
  <c r="CL1381" i="9"/>
  <c r="CL1382" i="9"/>
  <c r="CL1383" i="9"/>
  <c r="CL1384" i="9"/>
  <c r="CL1385" i="9"/>
  <c r="CL1386" i="9"/>
  <c r="CL1387" i="9"/>
  <c r="CL1388" i="9"/>
  <c r="CL1389" i="9"/>
  <c r="CL1390" i="9"/>
  <c r="CL1391" i="9"/>
  <c r="CL1392" i="9"/>
  <c r="CL1393" i="9"/>
  <c r="CL1394" i="9"/>
  <c r="CL1395" i="9"/>
  <c r="CL1396" i="9"/>
  <c r="CL1397" i="9"/>
  <c r="CL1398" i="9"/>
  <c r="CL1399" i="9"/>
  <c r="CL1400" i="9"/>
  <c r="CL1401" i="9"/>
  <c r="CL1402" i="9"/>
  <c r="CL1403" i="9"/>
  <c r="CL1404" i="9"/>
  <c r="CL1405" i="9"/>
  <c r="CL1406" i="9"/>
  <c r="CL1407" i="9"/>
  <c r="CL1408" i="9"/>
  <c r="CL1409" i="9"/>
  <c r="CL1410" i="9"/>
  <c r="CL1411" i="9"/>
  <c r="CL1412" i="9"/>
  <c r="CL1413" i="9"/>
  <c r="CL1414" i="9"/>
  <c r="CL1415" i="9"/>
  <c r="CL1416" i="9"/>
  <c r="CL1417" i="9"/>
  <c r="CL1418" i="9"/>
  <c r="CL1419" i="9"/>
  <c r="CL1420" i="9"/>
  <c r="CL1421" i="9"/>
  <c r="CL1422" i="9"/>
  <c r="CL1423" i="9"/>
  <c r="CL1424" i="9"/>
  <c r="CL1425" i="9"/>
  <c r="CL1426" i="9"/>
  <c r="CL1427" i="9"/>
  <c r="CL1428" i="9"/>
  <c r="CL1429" i="9"/>
  <c r="CL1430" i="9"/>
  <c r="CL1431" i="9"/>
  <c r="CL1432" i="9"/>
  <c r="CL1433" i="9"/>
  <c r="CL1434" i="9"/>
  <c r="CL1435" i="9"/>
  <c r="CL1436" i="9"/>
  <c r="CL1437" i="9"/>
  <c r="CL1438" i="9"/>
  <c r="CL1439" i="9"/>
  <c r="CL1440" i="9"/>
  <c r="CL1441" i="9"/>
  <c r="CL1442" i="9"/>
  <c r="CL1443" i="9"/>
  <c r="CL1444" i="9"/>
  <c r="CL1445" i="9"/>
  <c r="CL1446" i="9"/>
  <c r="CL1447" i="9"/>
  <c r="CL1448" i="9"/>
  <c r="CL1449" i="9"/>
  <c r="CL1450" i="9"/>
  <c r="CL1451" i="9"/>
  <c r="CL1452" i="9"/>
  <c r="CL1453" i="9"/>
  <c r="CL1454" i="9"/>
  <c r="CL1455" i="9"/>
  <c r="CL1456" i="9"/>
  <c r="CL1457" i="9"/>
  <c r="CL1458" i="9"/>
  <c r="CL1459" i="9"/>
  <c r="CL1460" i="9"/>
  <c r="CL1461" i="9"/>
  <c r="CL1462" i="9"/>
  <c r="CL1463" i="9"/>
  <c r="CL1464" i="9"/>
  <c r="CL1465" i="9"/>
  <c r="CL1466" i="9"/>
  <c r="CL1467" i="9"/>
  <c r="CL1468" i="9"/>
  <c r="CL1469" i="9"/>
  <c r="CL1470" i="9"/>
  <c r="CL1471" i="9"/>
  <c r="CL1472" i="9"/>
  <c r="CL1473" i="9"/>
  <c r="CL1474" i="9"/>
  <c r="CL1475" i="9"/>
  <c r="CL1476" i="9"/>
  <c r="CL1477" i="9"/>
  <c r="CL1478" i="9"/>
  <c r="CL1479" i="9"/>
  <c r="CL1480" i="9"/>
  <c r="CL1481" i="9"/>
  <c r="CL1482" i="9"/>
  <c r="CL1483" i="9"/>
  <c r="CL1484" i="9"/>
  <c r="CL1485" i="9"/>
  <c r="CL1486" i="9"/>
  <c r="CL1487" i="9"/>
  <c r="CL1488" i="9"/>
  <c r="CL1489" i="9"/>
  <c r="CL1490" i="9"/>
  <c r="CL1491" i="9"/>
  <c r="CL1492" i="9"/>
  <c r="CL1493" i="9"/>
  <c r="CL1494" i="9"/>
  <c r="CL1495" i="9"/>
  <c r="CL1496" i="9"/>
  <c r="CL1497" i="9"/>
  <c r="CL1498" i="9"/>
  <c r="CL1499" i="9"/>
  <c r="CL1500" i="9"/>
  <c r="CL1501" i="9"/>
  <c r="CL1502" i="9"/>
  <c r="CL1503" i="9"/>
  <c r="CL1504" i="9"/>
  <c r="CL1505" i="9"/>
  <c r="CL1506" i="9"/>
  <c r="CL1507" i="9"/>
  <c r="CL1508" i="9"/>
  <c r="CL1509" i="9"/>
  <c r="CL1510" i="9"/>
  <c r="CL1511" i="9"/>
  <c r="CL1512" i="9"/>
  <c r="CL1513" i="9"/>
  <c r="CL1514" i="9"/>
  <c r="CL1515" i="9"/>
  <c r="CL1516" i="9"/>
  <c r="CL1517" i="9"/>
  <c r="CL1518" i="9"/>
  <c r="CL1519" i="9"/>
  <c r="CL1520" i="9"/>
  <c r="CL1521" i="9"/>
  <c r="CL1522" i="9"/>
  <c r="CL1523" i="9"/>
  <c r="CL1524" i="9"/>
  <c r="CL1525" i="9"/>
  <c r="CL1526" i="9"/>
  <c r="CL1527" i="9"/>
  <c r="CL1528" i="9"/>
  <c r="CL1529" i="9"/>
  <c r="CL1530" i="9"/>
  <c r="CL1531" i="9"/>
  <c r="CL1532" i="9"/>
  <c r="CL1533" i="9"/>
  <c r="CL1534" i="9"/>
  <c r="CL1535" i="9"/>
  <c r="CL1536" i="9"/>
  <c r="CL1537" i="9"/>
  <c r="CL1538" i="9"/>
  <c r="CL1539" i="9"/>
  <c r="CL1540" i="9"/>
  <c r="CL1541" i="9"/>
  <c r="CL1542" i="9"/>
  <c r="CL1543" i="9"/>
  <c r="CL1544" i="9"/>
  <c r="CL1545" i="9"/>
  <c r="CL1546" i="9"/>
  <c r="CL1547" i="9"/>
  <c r="CL1548" i="9"/>
  <c r="CL1549" i="9"/>
  <c r="CL1550" i="9"/>
  <c r="CL1551" i="9"/>
  <c r="CL1552" i="9"/>
  <c r="CL1553" i="9"/>
  <c r="CL1554" i="9"/>
  <c r="CL1555" i="9"/>
  <c r="CL1556" i="9"/>
  <c r="CL1557" i="9"/>
  <c r="CL1558" i="9"/>
  <c r="CL1559" i="9"/>
  <c r="CL1560" i="9"/>
  <c r="CL1561" i="9"/>
  <c r="CL1562" i="9"/>
  <c r="CL1563" i="9"/>
  <c r="CL1564" i="9"/>
  <c r="CL1565" i="9"/>
  <c r="CL1566" i="9"/>
  <c r="CL1567" i="9"/>
  <c r="CL1568" i="9"/>
  <c r="CL1569" i="9"/>
  <c r="CL1570" i="9"/>
  <c r="CL1571" i="9"/>
  <c r="CL1572" i="9"/>
  <c r="CL1573" i="9"/>
  <c r="CL1574" i="9"/>
  <c r="CL1575" i="9"/>
  <c r="CL1576" i="9"/>
  <c r="CL1577" i="9"/>
  <c r="CL1578" i="9"/>
  <c r="CL1579" i="9"/>
  <c r="CL1580" i="9"/>
  <c r="CL1581" i="9"/>
  <c r="CL1582" i="9"/>
  <c r="CL1583" i="9"/>
  <c r="CL1584" i="9"/>
  <c r="CL1585" i="9"/>
  <c r="CL1586" i="9"/>
  <c r="CL1587" i="9"/>
  <c r="CL1588" i="9"/>
  <c r="CL1589" i="9"/>
  <c r="CL1590" i="9"/>
  <c r="CL1591" i="9"/>
  <c r="CL1592" i="9"/>
  <c r="CL1593" i="9"/>
  <c r="CL1594" i="9"/>
  <c r="CL1595" i="9"/>
  <c r="CL1596" i="9"/>
  <c r="CL1597" i="9"/>
  <c r="CL1598" i="9"/>
  <c r="CL1599" i="9"/>
  <c r="CL1600" i="9"/>
  <c r="CL1601" i="9"/>
  <c r="CL1602" i="9"/>
  <c r="CL1603" i="9"/>
  <c r="CL1604" i="9"/>
  <c r="CL1605" i="9"/>
  <c r="CL1606" i="9"/>
  <c r="CL1607" i="9"/>
  <c r="CL1608" i="9"/>
  <c r="CL1609" i="9"/>
  <c r="CL1610" i="9"/>
  <c r="CL1611" i="9"/>
  <c r="CL1612" i="9"/>
  <c r="CL1613" i="9"/>
  <c r="CL1614" i="9"/>
  <c r="CL1615" i="9"/>
  <c r="CL1616" i="9"/>
  <c r="CL1617" i="9"/>
  <c r="CL1618" i="9"/>
  <c r="CL1619" i="9"/>
  <c r="CL1620" i="9"/>
  <c r="CL1621" i="9"/>
  <c r="CL1622" i="9"/>
  <c r="CL1623" i="9"/>
  <c r="CL1624" i="9"/>
  <c r="CL1625" i="9"/>
  <c r="CL1626" i="9"/>
  <c r="CL1627" i="9"/>
  <c r="CL1628" i="9"/>
  <c r="CL1629" i="9"/>
  <c r="CL1630" i="9"/>
  <c r="CL1631" i="9"/>
  <c r="CL1632" i="9"/>
  <c r="CL1633" i="9"/>
  <c r="CL1634" i="9"/>
  <c r="CL1635" i="9"/>
  <c r="CL1636" i="9"/>
  <c r="CL1637" i="9"/>
  <c r="CL1638" i="9"/>
  <c r="CL1639" i="9"/>
  <c r="CL1640" i="9"/>
  <c r="CL1641" i="9"/>
  <c r="CL1642" i="9"/>
  <c r="CL1643" i="9"/>
  <c r="CL1644" i="9"/>
  <c r="CL1645" i="9"/>
  <c r="CL1646" i="9"/>
  <c r="CL1647" i="9"/>
  <c r="CL1648" i="9"/>
  <c r="CL1649" i="9"/>
  <c r="CL1650" i="9"/>
  <c r="CL1651" i="9"/>
  <c r="CL1652" i="9"/>
  <c r="CL1653" i="9"/>
  <c r="CL1654" i="9"/>
  <c r="CL1655" i="9"/>
  <c r="CL1656" i="9"/>
  <c r="CL1657" i="9"/>
  <c r="CL1658" i="9"/>
  <c r="CL1659" i="9"/>
  <c r="CL1660" i="9"/>
  <c r="CL1661" i="9"/>
  <c r="CL1662" i="9"/>
  <c r="CL1663" i="9"/>
  <c r="CL1664" i="9"/>
  <c r="CL1665" i="9"/>
  <c r="CL1666" i="9"/>
  <c r="CL1667" i="9"/>
  <c r="CL1668" i="9"/>
  <c r="CL1669" i="9"/>
  <c r="CL1670" i="9"/>
  <c r="CL1671" i="9"/>
  <c r="CL1672" i="9"/>
  <c r="CL1673" i="9"/>
  <c r="CL1674" i="9"/>
  <c r="CL1675" i="9"/>
  <c r="CL1676" i="9"/>
  <c r="CL1677" i="9"/>
  <c r="CL1678" i="9"/>
  <c r="CL1679" i="9"/>
  <c r="CL1680" i="9"/>
  <c r="CL1681" i="9"/>
  <c r="CL1682" i="9"/>
  <c r="CL1683" i="9"/>
  <c r="CL1684" i="9"/>
  <c r="CL1685" i="9"/>
  <c r="CL1686" i="9"/>
  <c r="CL1687" i="9"/>
  <c r="CL1688" i="9"/>
  <c r="CL1689" i="9"/>
  <c r="CL1690" i="9"/>
  <c r="CL1691" i="9"/>
  <c r="CL1692" i="9"/>
  <c r="CL1693" i="9"/>
  <c r="CL1694" i="9"/>
  <c r="CL1695" i="9"/>
  <c r="CL1696" i="9"/>
  <c r="CL1697" i="9"/>
  <c r="CL1698" i="9"/>
  <c r="CL1699" i="9"/>
  <c r="CL1700" i="9"/>
  <c r="CL1701" i="9"/>
  <c r="CL1702" i="9"/>
  <c r="CL1703" i="9"/>
  <c r="CL1704" i="9"/>
  <c r="CL1705" i="9"/>
  <c r="CL1706" i="9"/>
  <c r="CL1707" i="9"/>
  <c r="CL1708" i="9"/>
  <c r="CL1709" i="9"/>
  <c r="CL1710" i="9"/>
  <c r="CL1711" i="9"/>
  <c r="CL1712" i="9"/>
  <c r="CL1713" i="9"/>
  <c r="CL1714" i="9"/>
  <c r="CL1715" i="9"/>
  <c r="CL1716" i="9"/>
  <c r="CL1717" i="9"/>
  <c r="CL1718" i="9"/>
  <c r="CL1719" i="9"/>
  <c r="CL1720" i="9"/>
  <c r="CL1721" i="9"/>
  <c r="CL1722" i="9"/>
  <c r="CL1723" i="9"/>
  <c r="CL1724" i="9"/>
  <c r="CL1725" i="9"/>
  <c r="CL1726" i="9"/>
  <c r="CL1727" i="9"/>
  <c r="CL1728" i="9"/>
  <c r="CL1729" i="9"/>
  <c r="CL1730" i="9"/>
  <c r="CL1731" i="9"/>
  <c r="CL1732" i="9"/>
  <c r="CL1733" i="9"/>
  <c r="CL1734" i="9"/>
  <c r="CL1735" i="9"/>
  <c r="CL1736" i="9"/>
  <c r="CL1737" i="9"/>
  <c r="CL1738" i="9"/>
  <c r="CL1739" i="9"/>
  <c r="CL1740" i="9"/>
  <c r="CL1741" i="9"/>
  <c r="CL1742" i="9"/>
  <c r="CL1743" i="9"/>
  <c r="CL1744" i="9"/>
  <c r="CL1745" i="9"/>
  <c r="CL1746" i="9"/>
  <c r="CL1747" i="9"/>
  <c r="CL1748" i="9"/>
  <c r="CL1749" i="9"/>
  <c r="CL1750" i="9"/>
  <c r="CL1751" i="9"/>
  <c r="CL1752" i="9"/>
  <c r="CL1753" i="9"/>
  <c r="CL1754" i="9"/>
  <c r="CL1755" i="9"/>
  <c r="CL1756" i="9"/>
  <c r="CL1757" i="9"/>
  <c r="CL1758" i="9"/>
  <c r="CL1759" i="9"/>
  <c r="CL1760" i="9"/>
  <c r="CL1761" i="9"/>
  <c r="CL1762" i="9"/>
  <c r="CL1763" i="9"/>
  <c r="CL1764" i="9"/>
  <c r="CL1765" i="9"/>
  <c r="CL1766" i="9"/>
  <c r="CL1767" i="9"/>
  <c r="CL1768" i="9"/>
  <c r="CL1769" i="9"/>
  <c r="CL1770" i="9"/>
  <c r="CL1771" i="9"/>
  <c r="CL1772" i="9"/>
  <c r="CL1773" i="9"/>
  <c r="CL1774" i="9"/>
  <c r="CL1775" i="9"/>
  <c r="CL1776" i="9"/>
  <c r="CL1777" i="9"/>
  <c r="CL1778" i="9"/>
  <c r="CL1779" i="9"/>
  <c r="CL1780" i="9"/>
  <c r="CL1781" i="9"/>
  <c r="CL1782" i="9"/>
  <c r="CL1783" i="9"/>
  <c r="CL1784" i="9"/>
  <c r="CL1785" i="9"/>
  <c r="CL1786" i="9"/>
  <c r="CL1787" i="9"/>
  <c r="CL1788" i="9"/>
  <c r="CL1789" i="9"/>
  <c r="CL1790" i="9"/>
  <c r="CL1791" i="9"/>
  <c r="CL1792" i="9"/>
  <c r="CL1793" i="9"/>
  <c r="CL1794" i="9"/>
  <c r="CL1795" i="9"/>
  <c r="CL1796" i="9"/>
  <c r="CL1797" i="9"/>
  <c r="CL1798" i="9"/>
  <c r="CL1799" i="9"/>
  <c r="CL1800" i="9"/>
  <c r="CL1801" i="9"/>
  <c r="CL1802" i="9"/>
  <c r="CL1803" i="9"/>
  <c r="CL1804" i="9"/>
  <c r="CL1805" i="9"/>
  <c r="CL1806" i="9"/>
  <c r="CL1807" i="9"/>
  <c r="CL1808" i="9"/>
  <c r="CL1809" i="9"/>
  <c r="CL1810" i="9"/>
  <c r="CL1811" i="9"/>
  <c r="CL1812" i="9"/>
  <c r="CL1813" i="9"/>
  <c r="CL1814" i="9"/>
  <c r="CL1815" i="9"/>
  <c r="CL1816" i="9"/>
  <c r="CL1817" i="9"/>
  <c r="CL1818" i="9"/>
  <c r="CL1819" i="9"/>
  <c r="CL1820" i="9"/>
  <c r="CL1821" i="9"/>
  <c r="CL1822" i="9"/>
  <c r="CL1823" i="9"/>
  <c r="CL1824" i="9"/>
  <c r="CL1825" i="9"/>
  <c r="CL1826" i="9"/>
  <c r="CL1827" i="9"/>
  <c r="CL1828" i="9"/>
  <c r="CL1829" i="9"/>
  <c r="CL1830" i="9"/>
  <c r="CL1831" i="9"/>
  <c r="CL1832" i="9"/>
  <c r="CL1833" i="9"/>
  <c r="CL1834" i="9"/>
  <c r="CL1835" i="9"/>
  <c r="CL1836" i="9"/>
  <c r="CL1837" i="9"/>
  <c r="CL1838" i="9"/>
  <c r="CL1839" i="9"/>
  <c r="CL1840" i="9"/>
  <c r="CL1841" i="9"/>
  <c r="CL1842" i="9"/>
  <c r="CL1843" i="9"/>
  <c r="CL1844" i="9"/>
  <c r="CL1845" i="9"/>
  <c r="CL1846" i="9"/>
  <c r="CL1847" i="9"/>
  <c r="CL1848" i="9"/>
  <c r="CL1849" i="9"/>
  <c r="CL1850" i="9"/>
  <c r="CL1851" i="9"/>
  <c r="CL1852" i="9"/>
  <c r="CL1853" i="9"/>
  <c r="CL1854" i="9"/>
  <c r="CL1855" i="9"/>
  <c r="CL1856" i="9"/>
  <c r="CL1857" i="9"/>
  <c r="CL1858" i="9"/>
  <c r="CL1859" i="9"/>
  <c r="CL1860" i="9"/>
  <c r="CL1861" i="9"/>
  <c r="CL1862" i="9"/>
  <c r="CL1863" i="9"/>
  <c r="CL1864" i="9"/>
  <c r="CL1865" i="9"/>
  <c r="CL1866" i="9"/>
  <c r="CL1867" i="9"/>
  <c r="CL1868" i="9"/>
  <c r="CL1869" i="9"/>
  <c r="CL1870" i="9"/>
  <c r="CL1871" i="9"/>
  <c r="CL1872" i="9"/>
  <c r="CL1873" i="9"/>
  <c r="CL1874" i="9"/>
  <c r="CL1875" i="9"/>
  <c r="CL1876" i="9"/>
  <c r="CL1877" i="9"/>
  <c r="CL1878" i="9"/>
  <c r="CL1879" i="9"/>
  <c r="CL1880" i="9"/>
  <c r="CL1881" i="9"/>
  <c r="CL1882" i="9"/>
  <c r="CL1883" i="9"/>
  <c r="CL1884" i="9"/>
  <c r="CL1885" i="9"/>
  <c r="CL1886" i="9"/>
  <c r="CL1887" i="9"/>
  <c r="CL1888" i="9"/>
  <c r="CL1889" i="9"/>
  <c r="CL1890" i="9"/>
  <c r="CL1891" i="9"/>
  <c r="CL1892" i="9"/>
  <c r="CL1893" i="9"/>
  <c r="CL1894" i="9"/>
  <c r="CL1895" i="9"/>
  <c r="CL1896" i="9"/>
  <c r="CL1897" i="9"/>
  <c r="CL1898" i="9"/>
  <c r="CL1899" i="9"/>
  <c r="CL1900" i="9"/>
  <c r="CL1901" i="9"/>
  <c r="CL1902" i="9"/>
  <c r="CL1903" i="9"/>
  <c r="CL1904" i="9"/>
  <c r="CL1905" i="9"/>
  <c r="CL1906" i="9"/>
  <c r="CL1907" i="9"/>
  <c r="CL1908" i="9"/>
  <c r="CL1909" i="9"/>
  <c r="CL1910" i="9"/>
  <c r="CL1911" i="9"/>
  <c r="CL1912" i="9"/>
  <c r="CL1913" i="9"/>
  <c r="CL1914" i="9"/>
  <c r="CL1915" i="9"/>
  <c r="CL1916" i="9"/>
  <c r="CL1917" i="9"/>
  <c r="CL1918" i="9"/>
  <c r="CL1919" i="9"/>
  <c r="CL1920" i="9"/>
  <c r="CL1921" i="9"/>
  <c r="CL1922" i="9"/>
  <c r="CL1923" i="9"/>
  <c r="CL1924" i="9"/>
  <c r="CL1925" i="9"/>
  <c r="CL1926" i="9"/>
  <c r="CL1927" i="9"/>
  <c r="CL1928" i="9"/>
  <c r="CL1929" i="9"/>
  <c r="CL1930" i="9"/>
  <c r="CL1931" i="9"/>
  <c r="CL1932" i="9"/>
  <c r="CL1933" i="9"/>
  <c r="CL1934" i="9"/>
  <c r="CL1935" i="9"/>
  <c r="CL1936" i="9"/>
  <c r="CL1937" i="9"/>
  <c r="CL1938" i="9"/>
  <c r="CL1939" i="9"/>
  <c r="CL1940" i="9"/>
  <c r="CL1941" i="9"/>
  <c r="CL1942" i="9"/>
  <c r="CL1943" i="9"/>
  <c r="CL1944" i="9"/>
  <c r="CL1945" i="9"/>
  <c r="CL1946" i="9"/>
  <c r="CL1947" i="9"/>
  <c r="CL1948" i="9"/>
  <c r="CL1949" i="9"/>
  <c r="CL1950" i="9"/>
  <c r="CL1951" i="9"/>
  <c r="CL1952" i="9"/>
  <c r="CL1953" i="9"/>
  <c r="CL1954" i="9"/>
  <c r="CL1955" i="9"/>
  <c r="CL1956" i="9"/>
  <c r="CL1957" i="9"/>
  <c r="CL1958" i="9"/>
  <c r="CL1959" i="9"/>
  <c r="CL1960" i="9"/>
  <c r="CL1961" i="9"/>
  <c r="CL1962" i="9"/>
  <c r="CL1963" i="9"/>
  <c r="CL1964" i="9"/>
  <c r="CL1965" i="9"/>
  <c r="CL1966" i="9"/>
  <c r="CL1967" i="9"/>
  <c r="CL1968" i="9"/>
  <c r="CL1969" i="9"/>
  <c r="CL1970" i="9"/>
  <c r="CL1971" i="9"/>
  <c r="CL1972" i="9"/>
  <c r="CL1973" i="9"/>
  <c r="CL1974" i="9"/>
  <c r="CL1975" i="9"/>
  <c r="CL1976" i="9"/>
  <c r="CL1977" i="9"/>
  <c r="CL1978" i="9"/>
  <c r="CL1979" i="9"/>
  <c r="CL1980" i="9"/>
  <c r="CL1981" i="9"/>
  <c r="CL1982" i="9"/>
  <c r="CL1983" i="9"/>
  <c r="CL1984" i="9"/>
  <c r="CL1985" i="9"/>
  <c r="CL1986" i="9"/>
  <c r="CL1987" i="9"/>
  <c r="CL1988" i="9"/>
  <c r="CL1989" i="9"/>
  <c r="CL1990" i="9"/>
  <c r="CL1991" i="9"/>
  <c r="CL1992" i="9"/>
  <c r="CL1993" i="9"/>
  <c r="CL1994" i="9"/>
  <c r="CL1995" i="9"/>
  <c r="CL1996" i="9"/>
  <c r="CL1997" i="9"/>
  <c r="CL1998" i="9"/>
  <c r="CL1999" i="9"/>
  <c r="CL2000" i="9"/>
  <c r="CL2001" i="9"/>
  <c r="CL2002" i="9"/>
  <c r="CL2003" i="9"/>
  <c r="CL2004" i="9"/>
  <c r="CL2005" i="9"/>
  <c r="CL2006" i="9"/>
  <c r="CL2007" i="9"/>
  <c r="CL2008" i="9"/>
  <c r="CL2009" i="9"/>
  <c r="CL2010" i="9"/>
  <c r="CL2011" i="9"/>
  <c r="CL2012" i="9"/>
  <c r="CL2013" i="9"/>
  <c r="CL2014" i="9"/>
  <c r="CL2015" i="9"/>
  <c r="CL2016" i="9"/>
  <c r="CL2017" i="9"/>
  <c r="CL2018" i="9"/>
  <c r="CL2019" i="9"/>
  <c r="CL2020" i="9"/>
  <c r="CL2021" i="9"/>
  <c r="CL2022" i="9"/>
  <c r="CL2023" i="9"/>
  <c r="CL2024" i="9"/>
  <c r="CL2025" i="9"/>
  <c r="CL2026" i="9"/>
  <c r="CL2027" i="9"/>
  <c r="CL2028" i="9"/>
  <c r="CL2029" i="9"/>
  <c r="CL2030" i="9"/>
  <c r="CL2031" i="9"/>
  <c r="CL2032" i="9"/>
  <c r="CL2033" i="9"/>
  <c r="CL2034" i="9"/>
  <c r="CL2035" i="9"/>
  <c r="CL2036" i="9"/>
  <c r="CL2037" i="9"/>
  <c r="CL2038" i="9"/>
  <c r="CL2039" i="9"/>
  <c r="CL2040" i="9"/>
  <c r="CL2041" i="9"/>
  <c r="CL2042" i="9"/>
  <c r="CL2043" i="9"/>
  <c r="CL2044" i="9"/>
  <c r="CL2045" i="9"/>
  <c r="CL2046" i="9"/>
  <c r="CL2047" i="9"/>
  <c r="CL2048" i="9"/>
  <c r="CL2049" i="9"/>
  <c r="CL2050" i="9"/>
  <c r="CL2051" i="9"/>
  <c r="CL2052" i="9"/>
  <c r="CL2053" i="9"/>
  <c r="CL2054" i="9"/>
  <c r="CL2055" i="9"/>
  <c r="CL2056" i="9"/>
  <c r="CL2057" i="9"/>
  <c r="CL2058" i="9"/>
  <c r="CL2059" i="9"/>
  <c r="CL2060" i="9"/>
  <c r="CL2061" i="9"/>
  <c r="CL2062" i="9"/>
  <c r="CL2063" i="9"/>
  <c r="CL2064" i="9"/>
  <c r="CL2065" i="9"/>
  <c r="CL2066" i="9"/>
  <c r="CL2067" i="9"/>
  <c r="CL2068" i="9"/>
  <c r="CL2069" i="9"/>
  <c r="CL2070" i="9"/>
  <c r="CL2071" i="9"/>
  <c r="CL2072" i="9"/>
  <c r="CL2073" i="9"/>
  <c r="CL2074" i="9"/>
  <c r="CL2075" i="9"/>
  <c r="CL2076" i="9"/>
  <c r="CL2077" i="9"/>
  <c r="CL2078" i="9"/>
  <c r="CL2079" i="9"/>
  <c r="CL2080" i="9"/>
  <c r="CL2081" i="9"/>
  <c r="CL2082" i="9"/>
  <c r="CL2083" i="9"/>
  <c r="CL2084" i="9"/>
  <c r="CL2085" i="9"/>
  <c r="CL2086" i="9"/>
  <c r="CL2087" i="9"/>
  <c r="CL2088" i="9"/>
  <c r="CL2089" i="9"/>
  <c r="CL2090" i="9"/>
  <c r="CL2091" i="9"/>
  <c r="CL2092" i="9"/>
  <c r="CL2093" i="9"/>
  <c r="CL2094" i="9"/>
  <c r="CL2095" i="9"/>
  <c r="CL2096" i="9"/>
  <c r="CL2097" i="9"/>
  <c r="CL2098" i="9"/>
  <c r="CL2099" i="9"/>
  <c r="CL2100" i="9"/>
  <c r="CL2101" i="9"/>
  <c r="CL2102" i="9"/>
  <c r="CL2103" i="9"/>
  <c r="CL2104" i="9"/>
  <c r="CL2105" i="9"/>
  <c r="CL2106" i="9"/>
  <c r="CL2107" i="9"/>
  <c r="CL2108" i="9"/>
  <c r="CL2109" i="9"/>
  <c r="CL2110" i="9"/>
  <c r="CL2111" i="9"/>
  <c r="CL2112" i="9"/>
  <c r="CL2113" i="9"/>
  <c r="CL2114" i="9"/>
  <c r="CL2115" i="9"/>
  <c r="CL2116" i="9"/>
  <c r="CL2117" i="9"/>
  <c r="CL2118" i="9"/>
  <c r="CL2119" i="9"/>
  <c r="CL2120" i="9"/>
  <c r="CL2121" i="9"/>
  <c r="CL2122" i="9"/>
  <c r="CL2123" i="9"/>
  <c r="CL2124" i="9"/>
  <c r="CL2125" i="9"/>
  <c r="CL2126" i="9"/>
  <c r="CL2127" i="9"/>
  <c r="CL2128" i="9"/>
  <c r="CL2129" i="9"/>
  <c r="CL2130" i="9"/>
  <c r="CL2131" i="9"/>
  <c r="CL2132" i="9"/>
  <c r="CL2133" i="9"/>
  <c r="CL2134" i="9"/>
  <c r="CL2135" i="9"/>
  <c r="CL2136" i="9"/>
  <c r="CL2137" i="9"/>
  <c r="CL2138" i="9"/>
  <c r="CL2139" i="9"/>
  <c r="CL2140" i="9"/>
  <c r="CL2141" i="9"/>
  <c r="CL2142" i="9"/>
  <c r="CL2143" i="9"/>
  <c r="CL2144" i="9"/>
  <c r="CL2145" i="9"/>
  <c r="CL2146" i="9"/>
  <c r="CL2147" i="9"/>
  <c r="CL2148" i="9"/>
  <c r="CL2149" i="9"/>
  <c r="CL2150" i="9"/>
  <c r="CL2151" i="9"/>
  <c r="CL2152" i="9"/>
  <c r="CL2153" i="9"/>
  <c r="CL2154" i="9"/>
  <c r="CL2155" i="9"/>
  <c r="CL2156" i="9"/>
  <c r="CL2157" i="9"/>
  <c r="CL2158" i="9"/>
  <c r="CL2159" i="9"/>
  <c r="CL2160" i="9"/>
  <c r="CL2161" i="9"/>
  <c r="CL2162" i="9"/>
  <c r="CL2163" i="9"/>
  <c r="CL2164" i="9"/>
  <c r="CL2165" i="9"/>
  <c r="CL2166" i="9"/>
  <c r="CL2167" i="9"/>
  <c r="CL2168" i="9"/>
  <c r="CL2169" i="9"/>
  <c r="CL2170" i="9"/>
  <c r="CL2171" i="9"/>
  <c r="CL2172" i="9"/>
  <c r="CL2173" i="9"/>
  <c r="CL2174" i="9"/>
  <c r="CL2175" i="9"/>
  <c r="CL2176" i="9"/>
  <c r="CL2177" i="9"/>
  <c r="CL2178" i="9"/>
  <c r="CL2179" i="9"/>
  <c r="CL2180" i="9"/>
  <c r="CL2181" i="9"/>
  <c r="CL2182" i="9"/>
  <c r="CL2183" i="9"/>
  <c r="CL2184" i="9"/>
  <c r="CL2185" i="9"/>
  <c r="CL2186" i="9"/>
  <c r="CL2187" i="9"/>
  <c r="CL2188" i="9"/>
  <c r="CL2189" i="9"/>
  <c r="CL2190" i="9"/>
  <c r="CL2191" i="9"/>
  <c r="CL2192" i="9"/>
  <c r="CL2193" i="9"/>
  <c r="CL2194" i="9"/>
  <c r="CL2195" i="9"/>
  <c r="CL2196" i="9"/>
  <c r="CL2197" i="9"/>
  <c r="CL2198" i="9"/>
  <c r="CL2199" i="9"/>
  <c r="CL2200" i="9"/>
  <c r="CL2201" i="9"/>
  <c r="CL2202" i="9"/>
  <c r="CL2203" i="9"/>
  <c r="CL2204" i="9"/>
  <c r="CL2205" i="9"/>
  <c r="CL2206" i="9"/>
  <c r="CL2207" i="9"/>
  <c r="CL2208" i="9"/>
  <c r="CL2209" i="9"/>
  <c r="CL2210" i="9"/>
  <c r="CL2211" i="9"/>
  <c r="CL2212" i="9"/>
  <c r="CL2213" i="9"/>
  <c r="CL2214" i="9"/>
  <c r="CL2215" i="9"/>
  <c r="CL2216" i="9"/>
  <c r="CL2217" i="9"/>
  <c r="CL2218" i="9"/>
  <c r="CL2219" i="9"/>
  <c r="CL2220" i="9"/>
  <c r="CL2221" i="9"/>
  <c r="CL2222" i="9"/>
  <c r="CL2223" i="9"/>
  <c r="CL2224" i="9"/>
  <c r="CL2225" i="9"/>
  <c r="CL2226" i="9"/>
  <c r="CL2227" i="9"/>
  <c r="CL2228" i="9"/>
  <c r="CL2229" i="9"/>
  <c r="CL2230" i="9"/>
  <c r="CL2231" i="9"/>
  <c r="CL2232" i="9"/>
  <c r="CL2233" i="9"/>
  <c r="CL2234" i="9"/>
  <c r="CL2235" i="9"/>
  <c r="CL2236" i="9"/>
  <c r="CL2237" i="9"/>
  <c r="CL2238" i="9"/>
  <c r="CL2239" i="9"/>
  <c r="CL2240" i="9"/>
  <c r="CL2241" i="9"/>
  <c r="CL2242" i="9"/>
  <c r="CL2243" i="9"/>
  <c r="CL2244" i="9"/>
  <c r="CL2245" i="9"/>
  <c r="CL2246" i="9"/>
  <c r="CL2247" i="9"/>
  <c r="CL2248" i="9"/>
  <c r="CL2249" i="9"/>
  <c r="CL2250" i="9"/>
  <c r="CL2251" i="9"/>
  <c r="CL2252" i="9"/>
  <c r="CL2253" i="9"/>
  <c r="CL2254" i="9"/>
  <c r="CL2255" i="9"/>
  <c r="CL2256" i="9"/>
  <c r="CL2257" i="9"/>
  <c r="CL2258" i="9"/>
  <c r="CL2259" i="9"/>
  <c r="CL2260" i="9"/>
  <c r="CL2261" i="9"/>
  <c r="CL2262" i="9"/>
  <c r="CL2263" i="9"/>
  <c r="CL2264" i="9"/>
  <c r="CL2265" i="9"/>
  <c r="CL2266" i="9"/>
  <c r="CL2267" i="9"/>
  <c r="CL2268" i="9"/>
  <c r="CL2269" i="9"/>
  <c r="CL2270" i="9"/>
  <c r="CL2271" i="9"/>
  <c r="CL2272" i="9"/>
  <c r="CL2273" i="9"/>
  <c r="CL2274" i="9"/>
  <c r="CL2275" i="9"/>
  <c r="CL2276" i="9"/>
  <c r="CL2277" i="9"/>
  <c r="CL2278" i="9"/>
  <c r="CL2279" i="9"/>
  <c r="CL2280" i="9"/>
  <c r="CL2281" i="9"/>
  <c r="CL2282" i="9"/>
  <c r="CL2283" i="9"/>
  <c r="CL2284" i="9"/>
  <c r="CL2285" i="9"/>
  <c r="CL2286" i="9"/>
  <c r="CL2287" i="9"/>
  <c r="CL2288" i="9"/>
  <c r="CL2289" i="9"/>
  <c r="CL2290" i="9"/>
  <c r="CL2291" i="9"/>
  <c r="CL2292" i="9"/>
  <c r="CL2293" i="9"/>
  <c r="CL2294" i="9"/>
  <c r="CL2295" i="9"/>
  <c r="CL2296" i="9"/>
  <c r="CL2297" i="9"/>
  <c r="CL2298" i="9"/>
  <c r="CL2299" i="9"/>
  <c r="CL2300" i="9"/>
  <c r="CL2301" i="9"/>
  <c r="CL2302" i="9"/>
  <c r="CL2303" i="9"/>
  <c r="CL2304" i="9"/>
  <c r="CL2305" i="9"/>
  <c r="CL2306" i="9"/>
  <c r="CL2307" i="9"/>
  <c r="CL2308" i="9"/>
  <c r="CL2309" i="9"/>
  <c r="CL2310" i="9"/>
  <c r="CL2311" i="9"/>
  <c r="CL2312" i="9"/>
  <c r="CL2313" i="9"/>
  <c r="CL2314" i="9"/>
  <c r="CL2315" i="9"/>
  <c r="CL2316" i="9"/>
  <c r="CL2317" i="9"/>
  <c r="CL2318" i="9"/>
  <c r="CL2319" i="9"/>
  <c r="CL2320" i="9"/>
  <c r="CL2321" i="9"/>
  <c r="CL2322" i="9"/>
  <c r="CL2323" i="9"/>
  <c r="CL2324" i="9"/>
  <c r="CL2325" i="9"/>
  <c r="CL2326" i="9"/>
  <c r="CL2327" i="9"/>
  <c r="CL2328" i="9"/>
  <c r="CL2329" i="9"/>
  <c r="CL2330" i="9"/>
  <c r="CL2331" i="9"/>
  <c r="CL2332" i="9"/>
  <c r="CL2333" i="9"/>
  <c r="CL2334" i="9"/>
  <c r="CL2335" i="9"/>
  <c r="CL2336" i="9"/>
  <c r="CL2337" i="9"/>
  <c r="CL2338" i="9"/>
  <c r="CL2339" i="9"/>
  <c r="CL2340" i="9"/>
  <c r="CL2341" i="9"/>
  <c r="CL2342" i="9"/>
  <c r="CL2343" i="9"/>
  <c r="CL2344" i="9"/>
  <c r="CL2345" i="9"/>
  <c r="CL2346" i="9"/>
  <c r="CL2347" i="9"/>
  <c r="CL2348" i="9"/>
  <c r="CL2349" i="9"/>
  <c r="CL2350" i="9"/>
  <c r="CL2351" i="9"/>
  <c r="CL2352" i="9"/>
  <c r="CL2353" i="9"/>
  <c r="CL2354" i="9"/>
  <c r="CL2355" i="9"/>
  <c r="CL2356" i="9"/>
  <c r="CL2357" i="9"/>
  <c r="CL2358" i="9"/>
  <c r="CL2359" i="9"/>
  <c r="CL2360" i="9"/>
  <c r="CL2361" i="9"/>
  <c r="CL2362" i="9"/>
  <c r="CL2363" i="9"/>
  <c r="CL2364" i="9"/>
  <c r="CL2365" i="9"/>
  <c r="CL2366" i="9"/>
  <c r="CL2367" i="9"/>
  <c r="CL2368" i="9"/>
  <c r="CL2369" i="9"/>
  <c r="CL2370" i="9"/>
  <c r="CL2371" i="9"/>
  <c r="CL2372" i="9"/>
  <c r="CL2373" i="9"/>
  <c r="CL2374" i="9"/>
  <c r="CL2375" i="9"/>
  <c r="CL2376" i="9"/>
  <c r="CL2377" i="9"/>
  <c r="CL2378" i="9"/>
  <c r="CL2379" i="9"/>
  <c r="CL2380" i="9"/>
  <c r="CL2381" i="9"/>
  <c r="CL2382" i="9"/>
  <c r="CL2383" i="9"/>
  <c r="CL2384" i="9"/>
  <c r="CL2385" i="9"/>
  <c r="CL2386" i="9"/>
  <c r="CL2387" i="9"/>
  <c r="CL2388" i="9"/>
  <c r="CL2389" i="9"/>
  <c r="CL2390" i="9"/>
  <c r="CL2391" i="9"/>
  <c r="CL2392" i="9"/>
  <c r="CL2393" i="9"/>
  <c r="CL2394" i="9"/>
  <c r="CL2395" i="9"/>
  <c r="CL2396" i="9"/>
  <c r="CL2397" i="9"/>
  <c r="CL2398" i="9"/>
  <c r="CL2399" i="9"/>
  <c r="CL2400" i="9"/>
  <c r="CL2401" i="9"/>
  <c r="CL2402" i="9"/>
  <c r="CL2403" i="9"/>
  <c r="CL2404" i="9"/>
  <c r="CL2405" i="9"/>
  <c r="CL2406" i="9"/>
  <c r="CL2407" i="9"/>
  <c r="CL2408" i="9"/>
  <c r="CL2409" i="9"/>
  <c r="CL2410" i="9"/>
  <c r="CL2411" i="9"/>
  <c r="CL2412" i="9"/>
  <c r="CL2413" i="9"/>
  <c r="CL2414" i="9"/>
  <c r="CL2415" i="9"/>
  <c r="CL2416" i="9"/>
  <c r="CL2417" i="9"/>
  <c r="CL2418" i="9"/>
  <c r="CL2419" i="9"/>
  <c r="CL2420" i="9"/>
  <c r="CL2421" i="9"/>
  <c r="CL2422" i="9"/>
  <c r="CL2423" i="9"/>
  <c r="CL2424" i="9"/>
  <c r="CL2425" i="9"/>
  <c r="CL2426" i="9"/>
  <c r="CL2427" i="9"/>
  <c r="CL2428" i="9"/>
  <c r="CL2429" i="9"/>
  <c r="CL2430" i="9"/>
  <c r="CL2431" i="9"/>
  <c r="CL2432" i="9"/>
  <c r="CL2433" i="9"/>
  <c r="CL2434" i="9"/>
  <c r="CL2435" i="9"/>
  <c r="CL2436" i="9"/>
  <c r="CL2437" i="9"/>
  <c r="CL2438" i="9"/>
  <c r="CL2439" i="9"/>
  <c r="CL2440" i="9"/>
  <c r="CL2441" i="9"/>
  <c r="CL2442" i="9"/>
  <c r="CL2443" i="9"/>
  <c r="CL2444" i="9"/>
  <c r="CL2445" i="9"/>
  <c r="CL2446" i="9"/>
  <c r="CL2447" i="9"/>
  <c r="CL2448" i="9"/>
  <c r="CL2449" i="9"/>
  <c r="CL2450" i="9"/>
  <c r="CL2451" i="9"/>
  <c r="CL2452" i="9"/>
  <c r="CL2453" i="9"/>
  <c r="CL2454" i="9"/>
  <c r="CL2455" i="9"/>
  <c r="CL2456" i="9"/>
  <c r="CL2457" i="9"/>
  <c r="CL2458" i="9"/>
  <c r="CL2459" i="9"/>
  <c r="CL2460" i="9"/>
  <c r="CL2461" i="9"/>
  <c r="CL2462" i="9"/>
  <c r="CL2463" i="9"/>
  <c r="CL2464" i="9"/>
  <c r="CL2465" i="9"/>
  <c r="CL2466" i="9"/>
  <c r="CL2467" i="9"/>
  <c r="CL2468" i="9"/>
  <c r="CL2469" i="9"/>
  <c r="CL2470" i="9"/>
  <c r="CL2471" i="9"/>
  <c r="CL2472" i="9"/>
  <c r="CL2473" i="9"/>
  <c r="CL2474" i="9"/>
  <c r="CL2475" i="9"/>
  <c r="CL2476" i="9"/>
  <c r="CL2477" i="9"/>
  <c r="CL2478" i="9"/>
  <c r="CL2479" i="9"/>
  <c r="CL2480" i="9"/>
  <c r="CL2481" i="9"/>
  <c r="CL2482" i="9"/>
  <c r="CL2483" i="9"/>
  <c r="CL2484" i="9"/>
  <c r="CL2485" i="9"/>
  <c r="CL2486" i="9"/>
  <c r="CL2487" i="9"/>
  <c r="CL2488" i="9"/>
  <c r="CL2489" i="9"/>
  <c r="CL2490" i="9"/>
  <c r="CL2491" i="9"/>
  <c r="CL2492" i="9"/>
  <c r="CL2493" i="9"/>
  <c r="CL2494" i="9"/>
  <c r="CL2495" i="9"/>
  <c r="CL2496" i="9"/>
  <c r="CL2497" i="9"/>
  <c r="CL2498" i="9"/>
  <c r="CL2499" i="9"/>
  <c r="CL2500" i="9"/>
  <c r="CL2501" i="9"/>
  <c r="CL2502" i="9"/>
  <c r="CL2503" i="9"/>
  <c r="CL2504" i="9"/>
  <c r="CL2505" i="9"/>
  <c r="CL2506" i="9"/>
  <c r="CL2507" i="9"/>
  <c r="CL2508" i="9"/>
  <c r="CL2509" i="9"/>
  <c r="CL2510" i="9"/>
  <c r="CL2511" i="9"/>
  <c r="CL2512" i="9"/>
  <c r="CL2513" i="9"/>
  <c r="CL2514" i="9"/>
  <c r="CL2515" i="9"/>
  <c r="CL2516" i="9"/>
  <c r="CL2517" i="9"/>
  <c r="CL2518" i="9"/>
  <c r="CL2519" i="9"/>
  <c r="CL2520" i="9"/>
  <c r="CL2521" i="9"/>
  <c r="CL2522" i="9"/>
  <c r="CL2523" i="9"/>
  <c r="CL2524" i="9"/>
  <c r="CL2525" i="9"/>
  <c r="CL2526" i="9"/>
  <c r="CL2527" i="9"/>
  <c r="CL2528" i="9"/>
  <c r="CL2529" i="9"/>
  <c r="CL2530" i="9"/>
  <c r="CL2531" i="9"/>
  <c r="CL2532" i="9"/>
  <c r="CL2533" i="9"/>
  <c r="CL2534" i="9"/>
  <c r="CL2535" i="9"/>
  <c r="CL2536" i="9"/>
  <c r="CL2537" i="9"/>
  <c r="CL2538" i="9"/>
  <c r="CL2539" i="9"/>
  <c r="CL2540" i="9"/>
  <c r="CL2541" i="9"/>
  <c r="CL2542" i="9"/>
  <c r="CL2543" i="9"/>
  <c r="CL2544" i="9"/>
  <c r="CL2545" i="9"/>
  <c r="CL2546" i="9"/>
  <c r="CL2547" i="9"/>
  <c r="CL2548" i="9"/>
  <c r="CL2549" i="9"/>
  <c r="CL2550" i="9"/>
  <c r="CL2551" i="9"/>
  <c r="CL2552" i="9"/>
  <c r="CL2553" i="9"/>
  <c r="CL2554" i="9"/>
  <c r="CL2555" i="9"/>
  <c r="CL2556" i="9"/>
  <c r="CL2557" i="9"/>
  <c r="CL2558" i="9"/>
  <c r="CL2559" i="9"/>
  <c r="CL2560" i="9"/>
  <c r="CL2561" i="9"/>
  <c r="CL2562" i="9"/>
  <c r="CL2563" i="9"/>
  <c r="CL2564" i="9"/>
  <c r="CL2565" i="9"/>
  <c r="CL2566" i="9"/>
  <c r="CL2567" i="9"/>
  <c r="CL2568" i="9"/>
  <c r="CL2569" i="9"/>
  <c r="CL2570" i="9"/>
  <c r="CL2571" i="9"/>
  <c r="CL2572" i="9"/>
  <c r="CL2573" i="9"/>
  <c r="CL2574" i="9"/>
  <c r="CL2575" i="9"/>
  <c r="CL2576" i="9"/>
  <c r="CL2577" i="9"/>
  <c r="CL2578" i="9"/>
  <c r="CL2579" i="9"/>
  <c r="CL2580" i="9"/>
  <c r="CL2581" i="9"/>
  <c r="CL2582" i="9"/>
  <c r="CL2583" i="9"/>
  <c r="CL2584" i="9"/>
  <c r="CL2585" i="9"/>
  <c r="CL2586" i="9"/>
  <c r="CL2587" i="9"/>
  <c r="CL2588" i="9"/>
  <c r="CL2589" i="9"/>
  <c r="CL2590" i="9"/>
  <c r="CL2591" i="9"/>
  <c r="CL2592" i="9"/>
  <c r="CL2593" i="9"/>
  <c r="CL2594" i="9"/>
  <c r="CL2595" i="9"/>
  <c r="CL2596" i="9"/>
  <c r="CL2597" i="9"/>
  <c r="CL2598" i="9"/>
  <c r="CL2599" i="9"/>
  <c r="CL2600" i="9"/>
  <c r="CL2601" i="9"/>
  <c r="CL2602" i="9"/>
  <c r="CL2603" i="9"/>
  <c r="CL2604" i="9"/>
  <c r="CL2605" i="9"/>
  <c r="CL2606" i="9"/>
  <c r="CL2607" i="9"/>
  <c r="CL2608" i="9"/>
  <c r="CL2609" i="9"/>
  <c r="CL2610" i="9"/>
  <c r="CL2611" i="9"/>
  <c r="CL2612" i="9"/>
  <c r="CL2613" i="9"/>
  <c r="CL2614" i="9"/>
  <c r="CL2615" i="9"/>
  <c r="CL2616" i="9"/>
  <c r="CL2617" i="9"/>
  <c r="CL2618" i="9"/>
  <c r="CL2619" i="9"/>
  <c r="CL2620" i="9"/>
  <c r="CL2621" i="9"/>
  <c r="CL2622" i="9"/>
  <c r="CL2623" i="9"/>
  <c r="CL2624" i="9"/>
  <c r="CL2625" i="9"/>
  <c r="CL2626" i="9"/>
  <c r="CL2627" i="9"/>
  <c r="CL2628" i="9"/>
  <c r="CL2629" i="9"/>
  <c r="CL2630" i="9"/>
  <c r="CL2631" i="9"/>
  <c r="CL2632" i="9"/>
  <c r="CL2633" i="9"/>
  <c r="CL2634" i="9"/>
  <c r="CL2635" i="9"/>
  <c r="CL2636" i="9"/>
  <c r="CL2637" i="9"/>
  <c r="CL2638" i="9"/>
  <c r="CL2639" i="9"/>
  <c r="CL2640" i="9"/>
  <c r="CL2641" i="9"/>
  <c r="CL2642" i="9"/>
  <c r="CL2643" i="9"/>
  <c r="CL2644" i="9"/>
  <c r="CL2645" i="9"/>
  <c r="CL2646" i="9"/>
  <c r="CL2647" i="9"/>
  <c r="CL2648" i="9"/>
  <c r="CL2649" i="9"/>
  <c r="CL2650" i="9"/>
  <c r="CL2651" i="9"/>
  <c r="CL2652" i="9"/>
  <c r="CL2653" i="9"/>
  <c r="CL2654" i="9"/>
  <c r="CL2655" i="9"/>
  <c r="CL2656" i="9"/>
  <c r="CL2657" i="9"/>
  <c r="CL2658" i="9"/>
  <c r="CL2659" i="9"/>
  <c r="CL2660" i="9"/>
  <c r="CL2661" i="9"/>
  <c r="CL2662" i="9"/>
  <c r="CL2663" i="9"/>
  <c r="CL2664" i="9"/>
  <c r="CL2665" i="9"/>
  <c r="CL2666" i="9"/>
  <c r="CL2667" i="9"/>
  <c r="CL2668" i="9"/>
  <c r="CL2669" i="9"/>
  <c r="CL2670" i="9"/>
  <c r="CL2671" i="9"/>
  <c r="CL2672" i="9"/>
  <c r="CL2673" i="9"/>
  <c r="CL2674" i="9"/>
  <c r="CL2675" i="9"/>
  <c r="CL2676" i="9"/>
  <c r="CL2677" i="9"/>
  <c r="CL2678" i="9"/>
  <c r="CL2679" i="9"/>
  <c r="CL2680" i="9"/>
  <c r="CL2681" i="9"/>
  <c r="CL2682" i="9"/>
  <c r="CL2683" i="9"/>
  <c r="CL2684" i="9"/>
  <c r="CL2685" i="9"/>
  <c r="CL2686" i="9"/>
  <c r="CL2687" i="9"/>
  <c r="CL2688" i="9"/>
  <c r="CL2689" i="9"/>
  <c r="CL2690" i="9"/>
  <c r="CL2691" i="9"/>
  <c r="CL2692" i="9"/>
  <c r="CL2693" i="9"/>
  <c r="CL2694" i="9"/>
  <c r="CL2695" i="9"/>
  <c r="CL2696" i="9"/>
  <c r="CL2697" i="9"/>
  <c r="CL2698" i="9"/>
  <c r="CL2699" i="9"/>
  <c r="CL2700" i="9"/>
  <c r="CL2701" i="9"/>
  <c r="CL2702" i="9"/>
  <c r="CL2703" i="9"/>
  <c r="CL2704" i="9"/>
  <c r="CL2705" i="9"/>
  <c r="CL2706" i="9"/>
  <c r="CL2707" i="9"/>
  <c r="CL2708" i="9"/>
  <c r="CL2709" i="9"/>
  <c r="CL2710" i="9"/>
  <c r="CL2711" i="9"/>
  <c r="CL2712" i="9"/>
  <c r="CL2713" i="9"/>
  <c r="CL2714" i="9"/>
  <c r="CL2715" i="9"/>
  <c r="CL2716" i="9"/>
  <c r="CL2717" i="9"/>
  <c r="CL2718" i="9"/>
  <c r="CL2719" i="9"/>
  <c r="CL2720" i="9"/>
  <c r="CL2721" i="9"/>
  <c r="CL2722" i="9"/>
  <c r="CL2723" i="9"/>
  <c r="CL2724" i="9"/>
  <c r="CL2725" i="9"/>
  <c r="CL2726" i="9"/>
  <c r="CL2727" i="9"/>
  <c r="CL2728" i="9"/>
  <c r="CL2729" i="9"/>
  <c r="CL2730" i="9"/>
  <c r="CL2731" i="9"/>
  <c r="CL2732" i="9"/>
  <c r="CL2733" i="9"/>
  <c r="CL2734" i="9"/>
  <c r="CL2735" i="9"/>
  <c r="CL2736" i="9"/>
  <c r="CL2737" i="9"/>
  <c r="CL2738" i="9"/>
  <c r="CL2739" i="9"/>
  <c r="CL2740" i="9"/>
  <c r="CL2741" i="9"/>
  <c r="CL2742" i="9"/>
  <c r="CL2743" i="9"/>
  <c r="CL2744" i="9"/>
  <c r="CL2745" i="9"/>
  <c r="CL2746" i="9"/>
  <c r="CL2747" i="9"/>
  <c r="CL2748" i="9"/>
  <c r="CL2749" i="9"/>
  <c r="CL2750" i="9"/>
  <c r="CL2751" i="9"/>
  <c r="CL2752" i="9"/>
  <c r="CL2753" i="9"/>
  <c r="CL2754" i="9"/>
  <c r="CL2755" i="9"/>
  <c r="CL2756" i="9"/>
  <c r="CL2757" i="9"/>
  <c r="CL2758" i="9"/>
  <c r="CL2759" i="9"/>
  <c r="CL2760" i="9"/>
  <c r="CL2761" i="9"/>
  <c r="CL2762" i="9"/>
  <c r="CL2763" i="9"/>
  <c r="CL2764" i="9"/>
  <c r="CL2765" i="9"/>
  <c r="CL2766" i="9"/>
  <c r="CL2767" i="9"/>
  <c r="CL2768" i="9"/>
  <c r="CL2769" i="9"/>
  <c r="CL2770" i="9"/>
  <c r="CL2771" i="9"/>
  <c r="CL2772" i="9"/>
  <c r="CL2773" i="9"/>
  <c r="CL2774" i="9"/>
  <c r="CL2775" i="9"/>
  <c r="CL2776" i="9"/>
  <c r="CL2777" i="9"/>
  <c r="CL2778" i="9"/>
  <c r="CL2779" i="9"/>
  <c r="CL2780" i="9"/>
  <c r="CL2781" i="9"/>
  <c r="CL2782" i="9"/>
  <c r="CL2783" i="9"/>
  <c r="CL2784" i="9"/>
  <c r="CL2785" i="9"/>
  <c r="CL2786" i="9"/>
  <c r="CL2787" i="9"/>
  <c r="CL2788" i="9"/>
  <c r="CL2789" i="9"/>
  <c r="CL2790" i="9"/>
  <c r="CL2791" i="9"/>
  <c r="CL2792" i="9"/>
  <c r="CL2793" i="9"/>
  <c r="CL2794" i="9"/>
  <c r="CL2795" i="9"/>
  <c r="CL2796" i="9"/>
  <c r="CL2797" i="9"/>
  <c r="CL2798" i="9"/>
  <c r="CL2799" i="9"/>
  <c r="CL2800" i="9"/>
  <c r="CL2801" i="9"/>
  <c r="CL2802" i="9"/>
  <c r="CL2803" i="9"/>
  <c r="CL2804" i="9"/>
  <c r="CL2805" i="9"/>
  <c r="CL2806" i="9"/>
  <c r="CL2807" i="9"/>
  <c r="CL2808" i="9"/>
  <c r="CL2809" i="9"/>
  <c r="CL2810" i="9"/>
  <c r="CL2811" i="9"/>
  <c r="CL2812" i="9"/>
  <c r="CL2813" i="9"/>
  <c r="CL2814" i="9"/>
  <c r="CL2815" i="9"/>
  <c r="CL2816" i="9"/>
  <c r="CL2817" i="9"/>
  <c r="CL2818" i="9"/>
  <c r="CL2819" i="9"/>
  <c r="CL2820" i="9"/>
  <c r="CL2821" i="9"/>
  <c r="CL2822" i="9"/>
  <c r="CL2823" i="9"/>
  <c r="CL2824" i="9"/>
  <c r="CL2825" i="9"/>
  <c r="CL2826" i="9"/>
  <c r="CL2827" i="9"/>
  <c r="CL2828" i="9"/>
  <c r="CL2829" i="9"/>
  <c r="CL2830" i="9"/>
  <c r="CL2831" i="9"/>
  <c r="CL2832" i="9"/>
  <c r="CL2833" i="9"/>
  <c r="CL2834" i="9"/>
  <c r="CL2835" i="9"/>
  <c r="CL2836" i="9"/>
  <c r="CL2837" i="9"/>
  <c r="CL2838" i="9"/>
  <c r="CL2839" i="9"/>
  <c r="CL2840" i="9"/>
  <c r="CL2841" i="9"/>
  <c r="CL2842" i="9"/>
  <c r="CL2843" i="9"/>
  <c r="CL2844" i="9"/>
  <c r="CL2845" i="9"/>
  <c r="CL2846" i="9"/>
  <c r="CL2847" i="9"/>
  <c r="CL2848" i="9"/>
  <c r="CL2849" i="9"/>
  <c r="CL2850" i="9"/>
  <c r="CL2851" i="9"/>
  <c r="CL2852" i="9"/>
  <c r="CL2853" i="9"/>
  <c r="CL2854" i="9"/>
  <c r="CL2855" i="9"/>
  <c r="CL2856" i="9"/>
  <c r="CL2857" i="9"/>
  <c r="CL2858" i="9"/>
  <c r="CL2859" i="9"/>
  <c r="CL2860" i="9"/>
  <c r="CL2861" i="9"/>
  <c r="CL2862" i="9"/>
  <c r="CL2863" i="9"/>
  <c r="CL2864" i="9"/>
  <c r="CL2865" i="9"/>
  <c r="CL2866" i="9"/>
  <c r="CL2867" i="9"/>
  <c r="CL2868" i="9"/>
  <c r="CL2869" i="9"/>
  <c r="CL2870" i="9"/>
  <c r="CL2871" i="9"/>
  <c r="CL2872" i="9"/>
  <c r="CL2873" i="9"/>
  <c r="CL2874" i="9"/>
  <c r="CL2875" i="9"/>
  <c r="CL2876" i="9"/>
  <c r="CL2877" i="9"/>
  <c r="CL2878" i="9"/>
  <c r="CL2879" i="9"/>
  <c r="CL2880" i="9"/>
  <c r="CL2881" i="9"/>
  <c r="CL2882" i="9"/>
  <c r="CL2883" i="9"/>
  <c r="CL2884" i="9"/>
  <c r="CL2885" i="9"/>
  <c r="CL2886" i="9"/>
  <c r="CL2887" i="9"/>
  <c r="CL2888" i="9"/>
  <c r="CL2889" i="9"/>
  <c r="CL2890" i="9"/>
  <c r="CL2891" i="9"/>
  <c r="CL2892" i="9"/>
  <c r="CL2893" i="9"/>
  <c r="CL2894" i="9"/>
  <c r="CL2895" i="9"/>
  <c r="CL2896" i="9"/>
  <c r="CL2897" i="9"/>
  <c r="CL2898" i="9"/>
  <c r="CL2899" i="9"/>
  <c r="CL2900" i="9"/>
  <c r="CL2901" i="9"/>
  <c r="CL2902" i="9"/>
  <c r="CL2903" i="9"/>
  <c r="CL2904" i="9"/>
  <c r="CL2905" i="9"/>
  <c r="CL2906" i="9"/>
  <c r="CL2907" i="9"/>
  <c r="CL2908" i="9"/>
  <c r="CL2909" i="9"/>
  <c r="CL2910" i="9"/>
  <c r="CL2911" i="9"/>
  <c r="CL2912" i="9"/>
  <c r="CL2913" i="9"/>
  <c r="CL2914" i="9"/>
  <c r="CL2915" i="9"/>
  <c r="CL2916" i="9"/>
  <c r="CL2917" i="9"/>
  <c r="CL2918" i="9"/>
  <c r="CL2919" i="9"/>
  <c r="CL2920" i="9"/>
  <c r="CL2921" i="9"/>
  <c r="CL2922" i="9"/>
  <c r="CL2923" i="9"/>
  <c r="CL2924" i="9"/>
  <c r="CL2925" i="9"/>
  <c r="CL2926" i="9"/>
  <c r="CL2927" i="9"/>
  <c r="CL2928" i="9"/>
  <c r="CL2929" i="9"/>
  <c r="CL2930" i="9"/>
  <c r="CL2931" i="9"/>
  <c r="CL2932" i="9"/>
  <c r="CL2933" i="9"/>
  <c r="CL2934" i="9"/>
  <c r="CL2935" i="9"/>
  <c r="CL2936" i="9"/>
  <c r="CL2937" i="9"/>
  <c r="CL2938" i="9"/>
  <c r="CL2939" i="9"/>
  <c r="CL2940" i="9"/>
  <c r="CL2941" i="9"/>
  <c r="CL2942" i="9"/>
  <c r="CL2943" i="9"/>
  <c r="CL2944" i="9"/>
  <c r="CL2945" i="9"/>
  <c r="CL2946" i="9"/>
  <c r="CL2947" i="9"/>
  <c r="CL2948" i="9"/>
  <c r="CL2949" i="9"/>
  <c r="CL2950" i="9"/>
  <c r="CL2951" i="9"/>
  <c r="CL2952" i="9"/>
  <c r="CL2953" i="9"/>
  <c r="CL2954" i="9"/>
  <c r="CL2955" i="9"/>
  <c r="CL2956" i="9"/>
  <c r="CL2957" i="9"/>
  <c r="CL2958" i="9"/>
  <c r="CL2959" i="9"/>
  <c r="CL2960" i="9"/>
  <c r="CL2961" i="9"/>
  <c r="CL2962" i="9"/>
  <c r="CL2963" i="9"/>
  <c r="CL2964" i="9"/>
  <c r="CL2965" i="9"/>
  <c r="CL2966" i="9"/>
  <c r="CL2967" i="9"/>
  <c r="CL2968" i="9"/>
  <c r="CL2969" i="9"/>
  <c r="CL2970" i="9"/>
  <c r="CL2971" i="9"/>
  <c r="CL2972" i="9"/>
  <c r="CL2973" i="9"/>
  <c r="CL2974" i="9"/>
  <c r="CL2975" i="9"/>
  <c r="CL2976" i="9"/>
  <c r="CL2977" i="9"/>
  <c r="CL2978" i="9"/>
  <c r="CL2979" i="9"/>
  <c r="CL2980" i="9"/>
  <c r="CL2981" i="9"/>
  <c r="CL2982" i="9"/>
  <c r="CL2983" i="9"/>
  <c r="CL2984" i="9"/>
  <c r="CL2985" i="9"/>
  <c r="CL2986" i="9"/>
  <c r="CL2987" i="9"/>
  <c r="CL2988" i="9"/>
  <c r="CL2989" i="9"/>
  <c r="CL2990" i="9"/>
  <c r="CL2991" i="9"/>
  <c r="CL2992" i="9"/>
  <c r="CL2993" i="9"/>
  <c r="CL2994" i="9"/>
  <c r="CL2995" i="9"/>
  <c r="CL2996" i="9"/>
  <c r="CL2997" i="9"/>
  <c r="CL2998" i="9"/>
  <c r="CL2999" i="9"/>
  <c r="CL3000" i="9"/>
  <c r="CL3001" i="9"/>
  <c r="CL3002" i="9"/>
  <c r="CL3003" i="9"/>
  <c r="CL3004" i="9"/>
  <c r="CL3005" i="9"/>
  <c r="CL3006" i="9"/>
  <c r="CL3007" i="9"/>
  <c r="CL3008" i="9"/>
  <c r="CL3009" i="9"/>
  <c r="CL3010" i="9"/>
  <c r="CL3011" i="9"/>
  <c r="CL3012" i="9"/>
  <c r="CL3013" i="9"/>
  <c r="CL3014" i="9"/>
  <c r="CL3015" i="9"/>
  <c r="CL3016" i="9"/>
  <c r="CL3017" i="9"/>
  <c r="CL3018" i="9"/>
  <c r="CL3019" i="9"/>
  <c r="CL3020" i="9"/>
  <c r="CL3021" i="9"/>
  <c r="CL3022" i="9"/>
  <c r="CL3023" i="9"/>
  <c r="CL3024" i="9"/>
  <c r="CL3025" i="9"/>
  <c r="CL3026" i="9"/>
  <c r="CL3027" i="9"/>
  <c r="CL3028" i="9"/>
  <c r="CL3029" i="9"/>
  <c r="CL3030" i="9"/>
  <c r="CL3031" i="9"/>
  <c r="CL3032" i="9"/>
  <c r="CL3033" i="9"/>
  <c r="CL3034" i="9"/>
  <c r="CL3035" i="9"/>
  <c r="CL3036" i="9"/>
  <c r="CL3037" i="9"/>
  <c r="CL3038" i="9"/>
  <c r="CL3039" i="9"/>
  <c r="CL3040" i="9"/>
  <c r="CL3041" i="9"/>
  <c r="CL3042" i="9"/>
  <c r="CL3043" i="9"/>
  <c r="CL3044" i="9"/>
  <c r="CL3045" i="9"/>
  <c r="CL3046" i="9"/>
  <c r="CL3047" i="9"/>
  <c r="CL3048" i="9"/>
  <c r="CL3049" i="9"/>
  <c r="CL3050" i="9"/>
  <c r="CL3051" i="9"/>
  <c r="CL3052" i="9"/>
  <c r="CL3053" i="9"/>
  <c r="CL3054" i="9"/>
  <c r="CL3055" i="9"/>
  <c r="CL3056" i="9"/>
  <c r="CL3057" i="9"/>
  <c r="CL3058" i="9"/>
  <c r="CL3059" i="9"/>
  <c r="CL3060" i="9"/>
  <c r="CL3061" i="9"/>
  <c r="CL3062" i="9"/>
  <c r="CL3063" i="9"/>
  <c r="CL3064" i="9"/>
  <c r="CL3065" i="9"/>
  <c r="CL3066" i="9"/>
  <c r="CL3067" i="9"/>
  <c r="CL3068" i="9"/>
  <c r="CL3069" i="9"/>
  <c r="CL3070" i="9"/>
  <c r="CL3071" i="9"/>
  <c r="CL3072" i="9"/>
  <c r="CL3073" i="9"/>
  <c r="CL3074" i="9"/>
  <c r="CL3075" i="9"/>
  <c r="CL3076" i="9"/>
  <c r="CL3077" i="9"/>
  <c r="CL3078" i="9"/>
  <c r="CL3079" i="9"/>
  <c r="CL3080" i="9"/>
  <c r="CL3081" i="9"/>
  <c r="CL3082" i="9"/>
  <c r="CL3083" i="9"/>
  <c r="CL3084" i="9"/>
  <c r="CL3085" i="9"/>
  <c r="CL3086" i="9"/>
  <c r="CL3087" i="9"/>
  <c r="CL3088" i="9"/>
  <c r="CL3089" i="9"/>
  <c r="CL3090" i="9"/>
  <c r="CL3091" i="9"/>
  <c r="CL3092" i="9"/>
  <c r="CL3093" i="9"/>
  <c r="CL3094" i="9"/>
  <c r="CL3095" i="9"/>
  <c r="CL3096" i="9"/>
  <c r="CL3097" i="9"/>
  <c r="CL3098" i="9"/>
  <c r="CL3099" i="9"/>
  <c r="CL3100" i="9"/>
  <c r="CL3101" i="9"/>
  <c r="CL3102" i="9"/>
  <c r="CL3103" i="9"/>
  <c r="CL3104" i="9"/>
  <c r="CL3105" i="9"/>
  <c r="CL3106" i="9"/>
  <c r="CL3107" i="9"/>
  <c r="CL3108" i="9"/>
  <c r="CL3109" i="9"/>
  <c r="CL3110" i="9"/>
  <c r="CL3111" i="9"/>
  <c r="CL3112" i="9"/>
  <c r="CL3113" i="9"/>
  <c r="CL3114" i="9"/>
  <c r="CL3115" i="9"/>
  <c r="CL3116" i="9"/>
  <c r="CL3117" i="9"/>
  <c r="CL3118" i="9"/>
  <c r="CL3119" i="9"/>
  <c r="CL3120" i="9"/>
  <c r="CL3121" i="9"/>
  <c r="CL3122" i="9"/>
  <c r="CL3123" i="9"/>
  <c r="CL3124" i="9"/>
  <c r="CL3125" i="9"/>
  <c r="CL3126" i="9"/>
  <c r="CL3127" i="9"/>
  <c r="CL3128" i="9"/>
  <c r="CL3129" i="9"/>
  <c r="CL3130" i="9"/>
  <c r="CL3131" i="9"/>
  <c r="CL3132" i="9"/>
  <c r="CL3133" i="9"/>
  <c r="CL3134" i="9"/>
  <c r="CL3135" i="9"/>
  <c r="CL3136" i="9"/>
  <c r="CL3137" i="9"/>
  <c r="CL3138" i="9"/>
  <c r="CL3139" i="9"/>
  <c r="CL3140" i="9"/>
  <c r="CL3141" i="9"/>
  <c r="CL3142" i="9"/>
  <c r="CL3143" i="9"/>
  <c r="CL3144" i="9"/>
  <c r="CL3145" i="9"/>
  <c r="CL3146" i="9"/>
  <c r="CL3147" i="9"/>
  <c r="CL3148" i="9"/>
  <c r="CL3149" i="9"/>
  <c r="CL3150" i="9"/>
  <c r="CL3151" i="9"/>
  <c r="CL3152" i="9"/>
  <c r="CL3153" i="9"/>
  <c r="CL3154" i="9"/>
  <c r="CL3155" i="9"/>
  <c r="CL3156" i="9"/>
  <c r="CL3157" i="9"/>
  <c r="CL3158" i="9"/>
  <c r="CL3159" i="9"/>
  <c r="CL3160" i="9"/>
  <c r="CL3161" i="9"/>
  <c r="CL3162" i="9"/>
  <c r="CL3163" i="9"/>
  <c r="CL3164" i="9"/>
  <c r="CL3165" i="9"/>
  <c r="CL3166" i="9"/>
  <c r="CL3167" i="9"/>
  <c r="CL3168" i="9"/>
  <c r="CL3169" i="9"/>
  <c r="CL3170" i="9"/>
  <c r="CL3171" i="9"/>
  <c r="CL3172" i="9"/>
  <c r="CL3173" i="9"/>
  <c r="CL3174" i="9"/>
  <c r="CL3175" i="9"/>
  <c r="CL3176" i="9"/>
  <c r="CL3177" i="9"/>
  <c r="CL3178" i="9"/>
  <c r="CL3179" i="9"/>
  <c r="CL3180" i="9"/>
  <c r="CL3181" i="9"/>
  <c r="CL3182" i="9"/>
  <c r="CL3183" i="9"/>
  <c r="CL3184" i="9"/>
  <c r="CL3185" i="9"/>
  <c r="CL3186" i="9"/>
  <c r="CL3187" i="9"/>
  <c r="CL3188" i="9"/>
  <c r="CL3189" i="9"/>
  <c r="CL3190" i="9"/>
  <c r="CL3191" i="9"/>
  <c r="CL3192" i="9"/>
  <c r="CL3193" i="9"/>
  <c r="CL3194" i="9"/>
  <c r="CL3195" i="9"/>
  <c r="CL3196" i="9"/>
  <c r="CL3197" i="9"/>
  <c r="CL3198" i="9"/>
  <c r="CL3199" i="9"/>
  <c r="CL3200" i="9"/>
  <c r="CL3201" i="9"/>
  <c r="CL3202" i="9"/>
  <c r="CL3203" i="9"/>
  <c r="CL3204" i="9"/>
  <c r="CL3205" i="9"/>
  <c r="CL3206" i="9"/>
  <c r="CL3207" i="9"/>
  <c r="CL3208" i="9"/>
  <c r="CL3209" i="9"/>
  <c r="CL3210" i="9"/>
  <c r="CL3211" i="9"/>
  <c r="CL3212" i="9"/>
  <c r="CL3213" i="9"/>
  <c r="CL3214" i="9"/>
  <c r="CL3215" i="9"/>
  <c r="CL3216" i="9"/>
  <c r="CL3217" i="9"/>
  <c r="CL3218" i="9"/>
  <c r="CL3219" i="9"/>
  <c r="CL3220" i="9"/>
  <c r="CL3221" i="9"/>
  <c r="CL3222" i="9"/>
  <c r="CL3223" i="9"/>
  <c r="CL3224" i="9"/>
  <c r="CL3225" i="9"/>
  <c r="CL3226" i="9"/>
  <c r="CL3227" i="9"/>
  <c r="CL3228" i="9"/>
  <c r="CL3229" i="9"/>
  <c r="CL3230" i="9"/>
  <c r="CL3231" i="9"/>
  <c r="CL3232" i="9"/>
  <c r="CL3233" i="9"/>
  <c r="CL3234" i="9"/>
  <c r="CL3235" i="9"/>
  <c r="CL3236" i="9"/>
  <c r="CL3237" i="9"/>
  <c r="CL3238" i="9"/>
  <c r="CL3239" i="9"/>
  <c r="CL3240" i="9"/>
  <c r="CL3241" i="9"/>
  <c r="CL3242" i="9"/>
  <c r="CL3243" i="9"/>
  <c r="CL3244" i="9"/>
  <c r="CL3245" i="9"/>
  <c r="CL3246" i="9"/>
  <c r="CL3247" i="9"/>
  <c r="CL3248" i="9"/>
  <c r="CL3249" i="9"/>
  <c r="CL3250" i="9"/>
  <c r="CL3251" i="9"/>
  <c r="CL3252" i="9"/>
  <c r="CL3253" i="9"/>
  <c r="CL3254" i="9"/>
  <c r="CL3255" i="9"/>
  <c r="CL3256" i="9"/>
  <c r="CL3257" i="9"/>
  <c r="CL3258" i="9"/>
  <c r="CL3259" i="9"/>
  <c r="CL3260" i="9"/>
  <c r="CL3261" i="9"/>
  <c r="CL3262" i="9"/>
  <c r="CL3263" i="9"/>
  <c r="CL3264" i="9"/>
  <c r="CL3265" i="9"/>
  <c r="CL3266" i="9"/>
  <c r="CL3267" i="9"/>
  <c r="CL3268" i="9"/>
  <c r="CL3269" i="9"/>
  <c r="CL3270" i="9"/>
  <c r="CL3271" i="9"/>
  <c r="CL3272" i="9"/>
  <c r="CL3273" i="9"/>
  <c r="CL3274" i="9"/>
  <c r="CL3275" i="9"/>
  <c r="CL3276" i="9"/>
  <c r="CL3277" i="9"/>
  <c r="CL3278" i="9"/>
  <c r="CL3279" i="9"/>
  <c r="CL3280" i="9"/>
  <c r="CL3281" i="9"/>
  <c r="CL3282" i="9"/>
  <c r="CL3283" i="9"/>
  <c r="CL3284" i="9"/>
  <c r="CL3285" i="9"/>
  <c r="CL3286" i="9"/>
  <c r="CL3287" i="9"/>
  <c r="CL3288" i="9"/>
  <c r="CL3289" i="9"/>
  <c r="CL3290" i="9"/>
  <c r="CL3291" i="9"/>
  <c r="CL3292" i="9"/>
  <c r="CL3293" i="9"/>
  <c r="CL3294" i="9"/>
  <c r="CL3295" i="9"/>
  <c r="CL3296" i="9"/>
  <c r="CL3297" i="9"/>
  <c r="CL3298" i="9"/>
  <c r="CL3299" i="9"/>
  <c r="CL3300" i="9"/>
  <c r="CL3301" i="9"/>
  <c r="CL3302" i="9"/>
  <c r="CL3303" i="9"/>
  <c r="CL3304" i="9"/>
  <c r="CL3305" i="9"/>
  <c r="CL3306" i="9"/>
  <c r="CL3307" i="9"/>
  <c r="CL3308" i="9"/>
  <c r="CL3309" i="9"/>
  <c r="CL3310" i="9"/>
  <c r="CL3311" i="9"/>
  <c r="CL3312" i="9"/>
  <c r="CL3313" i="9"/>
  <c r="CL3314" i="9"/>
  <c r="CL3315" i="9"/>
  <c r="CL3316" i="9"/>
  <c r="CL3317" i="9"/>
  <c r="CL3318" i="9"/>
  <c r="CL3319" i="9"/>
  <c r="CL3320" i="9"/>
  <c r="CL3321" i="9"/>
  <c r="CL3322" i="9"/>
  <c r="CL3323" i="9"/>
  <c r="CL3324" i="9"/>
  <c r="CL3325" i="9"/>
  <c r="CL3326" i="9"/>
  <c r="CL3327" i="9"/>
  <c r="CL3328" i="9"/>
  <c r="CL3329" i="9"/>
  <c r="CL3330" i="9"/>
  <c r="CL3331" i="9"/>
  <c r="CL3332" i="9"/>
  <c r="CL3333" i="9"/>
  <c r="CL3334" i="9"/>
  <c r="CL3335" i="9"/>
  <c r="CL3336" i="9"/>
  <c r="CL3337" i="9"/>
  <c r="CL3338" i="9"/>
  <c r="CL3339" i="9"/>
  <c r="CL3340" i="9"/>
  <c r="CL3341" i="9"/>
  <c r="CL3342" i="9"/>
  <c r="CL3343" i="9"/>
  <c r="CL3344" i="9"/>
  <c r="CL3345" i="9"/>
  <c r="CL3346" i="9"/>
  <c r="CL3347" i="9"/>
  <c r="CL3348" i="9"/>
  <c r="CL3349" i="9"/>
  <c r="CL3350" i="9"/>
  <c r="CL3351" i="9"/>
  <c r="CL3352" i="9"/>
  <c r="CL3353" i="9"/>
  <c r="CL3354" i="9"/>
  <c r="CL3355" i="9"/>
  <c r="CL3356" i="9"/>
  <c r="CL3357" i="9"/>
  <c r="CL3358" i="9"/>
  <c r="CL3359" i="9"/>
  <c r="CL3360" i="9"/>
  <c r="CL3361" i="9"/>
  <c r="CL3362" i="9"/>
  <c r="CL3363" i="9"/>
  <c r="CL3364" i="9"/>
  <c r="CL3365" i="9"/>
  <c r="CL3366" i="9"/>
  <c r="CL3367" i="9"/>
  <c r="CL3368" i="9"/>
  <c r="CL3369" i="9"/>
  <c r="CL3370" i="9"/>
  <c r="CL3371" i="9"/>
  <c r="CL3372" i="9"/>
  <c r="CL3373" i="9"/>
  <c r="CL3374" i="9"/>
  <c r="CL3375" i="9"/>
  <c r="CL3376" i="9"/>
  <c r="CL3377" i="9"/>
  <c r="CL3378" i="9"/>
  <c r="CL3379" i="9"/>
  <c r="CL3380" i="9"/>
  <c r="CL3381" i="9"/>
  <c r="CL3382" i="9"/>
  <c r="CL3383" i="9"/>
  <c r="CL3384" i="9"/>
  <c r="CL3385" i="9"/>
  <c r="CL3386" i="9"/>
  <c r="CL3387" i="9"/>
  <c r="CL3388" i="9"/>
  <c r="CL3389" i="9"/>
  <c r="CL3390" i="9"/>
  <c r="CL3391" i="9"/>
  <c r="CL3392" i="9"/>
  <c r="CL3393" i="9"/>
  <c r="CL3394" i="9"/>
  <c r="CL3395" i="9"/>
  <c r="CL3396" i="9"/>
  <c r="CL3397" i="9"/>
  <c r="CL3398" i="9"/>
  <c r="CL3399" i="9"/>
  <c r="CL3400" i="9"/>
  <c r="CL3401" i="9"/>
  <c r="CL3402" i="9"/>
  <c r="CL3403" i="9"/>
  <c r="CL3404" i="9"/>
  <c r="CL3405" i="9"/>
  <c r="CL3406" i="9"/>
  <c r="CL3407" i="9"/>
  <c r="CL3408" i="9"/>
  <c r="CL3409" i="9"/>
  <c r="CL3410" i="9"/>
  <c r="CL3411" i="9"/>
  <c r="CL3412" i="9"/>
  <c r="CL3413" i="9"/>
  <c r="CL3414" i="9"/>
  <c r="CL3415" i="9"/>
  <c r="CL3416" i="9"/>
  <c r="CL3417" i="9"/>
  <c r="CL3418" i="9"/>
  <c r="CL3419" i="9"/>
  <c r="CL3420" i="9"/>
  <c r="CL3421" i="9"/>
  <c r="CL3422" i="9"/>
  <c r="CL3423" i="9"/>
  <c r="CL3424" i="9"/>
  <c r="CL3425" i="9"/>
  <c r="CL3426" i="9"/>
  <c r="CL3427" i="9"/>
  <c r="CL3428" i="9"/>
  <c r="CL3429" i="9"/>
  <c r="CL3430" i="9"/>
  <c r="CL3431" i="9"/>
  <c r="CL3432" i="9"/>
  <c r="CL3433" i="9"/>
  <c r="CL3434" i="9"/>
  <c r="CL3435" i="9"/>
  <c r="CL3436" i="9"/>
  <c r="CL3437" i="9"/>
  <c r="CL3438" i="9"/>
  <c r="CL3439" i="9"/>
  <c r="CL3440" i="9"/>
  <c r="CL3441" i="9"/>
  <c r="CL3442" i="9"/>
  <c r="CL3443" i="9"/>
  <c r="CL3444" i="9"/>
  <c r="CL3445" i="9"/>
  <c r="CL3446" i="9"/>
  <c r="CL3447" i="9"/>
  <c r="CL3448" i="9"/>
  <c r="CL3449" i="9"/>
  <c r="CL3450" i="9"/>
  <c r="CL3451" i="9"/>
  <c r="CL3452" i="9"/>
  <c r="CL3453" i="9"/>
  <c r="CL3454" i="9"/>
  <c r="CL3455" i="9"/>
  <c r="CL3456" i="9"/>
  <c r="CL3457" i="9"/>
  <c r="CL3458" i="9"/>
  <c r="CL3459" i="9"/>
  <c r="CL3460" i="9"/>
  <c r="CL3461" i="9"/>
  <c r="CL3462" i="9"/>
  <c r="CL3463" i="9"/>
  <c r="CL3464" i="9"/>
  <c r="CL3465" i="9"/>
  <c r="CL3466" i="9"/>
  <c r="CL3467" i="9"/>
  <c r="CL3468" i="9"/>
  <c r="CL3469" i="9"/>
  <c r="CL3470" i="9"/>
  <c r="CL3471" i="9"/>
  <c r="CL3472" i="9"/>
  <c r="CL3473" i="9"/>
  <c r="CL3474" i="9"/>
  <c r="CL3475" i="9"/>
  <c r="CL3476" i="9"/>
  <c r="CL3477" i="9"/>
  <c r="CL3478" i="9"/>
  <c r="CL3479" i="9"/>
  <c r="CL3480" i="9"/>
  <c r="CL3481" i="9"/>
  <c r="CL3482" i="9"/>
  <c r="CL3483" i="9"/>
  <c r="CL3484" i="9"/>
  <c r="CL3485" i="9"/>
  <c r="CL3486" i="9"/>
  <c r="CL3487" i="9"/>
  <c r="CL3488" i="9"/>
  <c r="CL3489" i="9"/>
  <c r="CL3490" i="9"/>
  <c r="CL3491" i="9"/>
  <c r="CL3492" i="9"/>
  <c r="CL3493" i="9"/>
  <c r="CL3494" i="9"/>
  <c r="CL3495" i="9"/>
  <c r="CL3496" i="9"/>
  <c r="CL3497" i="9"/>
  <c r="CL3498" i="9"/>
  <c r="CL3499" i="9"/>
  <c r="CL3500" i="9"/>
  <c r="CL3501" i="9"/>
  <c r="CL3502" i="9"/>
  <c r="CL3503" i="9"/>
  <c r="CL3504" i="9"/>
  <c r="CL3505" i="9"/>
  <c r="CL3506" i="9"/>
  <c r="CL3507" i="9"/>
  <c r="CL3508" i="9"/>
  <c r="CL3509" i="9"/>
  <c r="CL3510" i="9"/>
  <c r="CL3511" i="9"/>
  <c r="CL3512" i="9"/>
  <c r="CL3513" i="9"/>
  <c r="CL3514" i="9"/>
  <c r="CL3515" i="9"/>
  <c r="CL3516" i="9"/>
  <c r="CL3517" i="9"/>
  <c r="CL3518" i="9"/>
  <c r="CL3519" i="9"/>
  <c r="CL3520" i="9"/>
  <c r="CL3521" i="9"/>
  <c r="CL3522" i="9"/>
  <c r="CL3523" i="9"/>
  <c r="CL3524" i="9"/>
  <c r="CL3525" i="9"/>
  <c r="CL3526" i="9"/>
  <c r="CL3527" i="9"/>
  <c r="CL3528" i="9"/>
  <c r="CL3529" i="9"/>
  <c r="CL3530" i="9"/>
  <c r="CL3531" i="9"/>
  <c r="CL3532" i="9"/>
  <c r="CL3533" i="9"/>
  <c r="CL3534" i="9"/>
  <c r="CL3535" i="9"/>
  <c r="CL3536" i="9"/>
  <c r="CL3537" i="9"/>
  <c r="CL3538" i="9"/>
  <c r="CL3539" i="9"/>
  <c r="CL3540" i="9"/>
  <c r="CL3541" i="9"/>
  <c r="CL3542" i="9"/>
  <c r="CL3543" i="9"/>
  <c r="CL3544" i="9"/>
  <c r="CL3545" i="9"/>
  <c r="CL3546" i="9"/>
  <c r="CL3547" i="9"/>
  <c r="CL3548" i="9"/>
  <c r="CL3549" i="9"/>
  <c r="CL3550" i="9"/>
  <c r="CL3551" i="9"/>
  <c r="CL3552" i="9"/>
  <c r="CL3553" i="9"/>
  <c r="CL3554" i="9"/>
  <c r="CL3555" i="9"/>
  <c r="CL3556" i="9"/>
  <c r="CL3557" i="9"/>
  <c r="CL3558" i="9"/>
  <c r="CL3559" i="9"/>
  <c r="CL3560" i="9"/>
  <c r="CL3561" i="9"/>
  <c r="CL3562" i="9"/>
  <c r="CL3563" i="9"/>
  <c r="CL3564" i="9"/>
  <c r="CL3565" i="9"/>
  <c r="CL3566" i="9"/>
  <c r="CL3567" i="9"/>
  <c r="CL3568" i="9"/>
  <c r="CL3569" i="9"/>
  <c r="CL3570" i="9"/>
  <c r="CL3571" i="9"/>
  <c r="CL3572" i="9"/>
  <c r="CL3573" i="9"/>
  <c r="CL3574" i="9"/>
  <c r="CL3575" i="9"/>
  <c r="CL3576" i="9"/>
  <c r="CL3577" i="9"/>
  <c r="CL3578" i="9"/>
  <c r="CL3579" i="9"/>
  <c r="CL3580" i="9"/>
  <c r="CL3581" i="9"/>
  <c r="CL3582" i="9"/>
  <c r="CL3583" i="9"/>
  <c r="CL3584" i="9"/>
  <c r="CL3585" i="9"/>
  <c r="CL3586" i="9"/>
  <c r="CL3587" i="9"/>
  <c r="CL3588" i="9"/>
  <c r="CL3589" i="9"/>
  <c r="CL3590" i="9"/>
  <c r="CL3591" i="9"/>
  <c r="CL3592" i="9"/>
  <c r="CL3593" i="9"/>
  <c r="CL3594" i="9"/>
  <c r="CL3595" i="9"/>
  <c r="CL3596" i="9"/>
  <c r="CL3597" i="9"/>
  <c r="CL3598" i="9"/>
  <c r="CL3599" i="9"/>
  <c r="CL3600" i="9"/>
  <c r="CL3601" i="9"/>
  <c r="CL3602" i="9"/>
  <c r="CL3603" i="9"/>
  <c r="CL3604" i="9"/>
  <c r="CL3605" i="9"/>
  <c r="CL3606" i="9"/>
  <c r="CL3607" i="9"/>
  <c r="CL3608" i="9"/>
  <c r="CL3609" i="9"/>
  <c r="CL3610" i="9"/>
  <c r="CL3611" i="9"/>
  <c r="CL3612" i="9"/>
  <c r="CL3613" i="9"/>
  <c r="CL3614" i="9"/>
  <c r="CL3615" i="9"/>
  <c r="CL3616" i="9"/>
  <c r="CL3617" i="9"/>
  <c r="CL3618" i="9"/>
  <c r="CL3619" i="9"/>
  <c r="CL3620" i="9"/>
  <c r="CL3621" i="9"/>
  <c r="CL3622" i="9"/>
  <c r="CL3623" i="9"/>
  <c r="CL3624" i="9"/>
  <c r="CL3625" i="9"/>
  <c r="CL3626" i="9"/>
  <c r="CL3627" i="9"/>
  <c r="CL3628" i="9"/>
  <c r="CL3629" i="9"/>
  <c r="CL3630" i="9"/>
  <c r="CL3631" i="9"/>
  <c r="CL3632" i="9"/>
  <c r="CL3633" i="9"/>
  <c r="CL3634" i="9"/>
  <c r="CL3635" i="9"/>
  <c r="CL3636" i="9"/>
  <c r="CL3637" i="9"/>
  <c r="CL3638" i="9"/>
  <c r="CL3639" i="9"/>
  <c r="CL3640" i="9"/>
  <c r="CL3641" i="9"/>
  <c r="CL3642" i="9"/>
  <c r="CL3643" i="9"/>
  <c r="CL3644" i="9"/>
  <c r="CL3645" i="9"/>
  <c r="CL3646" i="9"/>
  <c r="CL3647" i="9"/>
  <c r="CL3648" i="9"/>
  <c r="CL3649" i="9"/>
  <c r="CL3650" i="9"/>
  <c r="CL3651" i="9"/>
  <c r="CL3652" i="9"/>
  <c r="CL3653" i="9"/>
  <c r="CL3654" i="9"/>
  <c r="CL3655" i="9"/>
  <c r="CL3656" i="9"/>
  <c r="CL3657" i="9"/>
  <c r="CL3658" i="9"/>
  <c r="CL3659" i="9"/>
  <c r="CL3660" i="9"/>
  <c r="CL3661" i="9"/>
  <c r="CL3662" i="9"/>
  <c r="CL3663" i="9"/>
  <c r="CL3664" i="9"/>
  <c r="CL3665" i="9"/>
  <c r="CL3666" i="9"/>
  <c r="CL3667" i="9"/>
  <c r="CL3668" i="9"/>
  <c r="CL3669" i="9"/>
  <c r="CL3670" i="9"/>
  <c r="CL3671" i="9"/>
  <c r="CL3672" i="9"/>
  <c r="CL3673" i="9"/>
  <c r="CL3674" i="9"/>
  <c r="CL3675" i="9"/>
  <c r="CL3676" i="9"/>
  <c r="CL3677" i="9"/>
  <c r="CL3678" i="9"/>
  <c r="CL3679" i="9"/>
  <c r="CL3680" i="9"/>
  <c r="CL3681" i="9"/>
  <c r="CL3682" i="9"/>
  <c r="CL3683" i="9"/>
  <c r="CL3684" i="9"/>
  <c r="CL3685" i="9"/>
  <c r="CL3686" i="9"/>
  <c r="CL3687" i="9"/>
  <c r="CL3688" i="9"/>
  <c r="CL3689" i="9"/>
  <c r="CL3690" i="9"/>
  <c r="CL3691" i="9"/>
  <c r="CL3692" i="9"/>
  <c r="CL3693" i="9"/>
  <c r="CL3694" i="9"/>
  <c r="CL3695" i="9"/>
  <c r="CL3696" i="9"/>
  <c r="CL3697" i="9"/>
  <c r="CL3698" i="9"/>
  <c r="CL3699" i="9"/>
  <c r="CL3700" i="9"/>
  <c r="CL3701" i="9"/>
  <c r="CL3702" i="9"/>
  <c r="CL3703" i="9"/>
  <c r="CL3704" i="9"/>
  <c r="CL3705" i="9"/>
  <c r="CL3706" i="9"/>
  <c r="CL3707" i="9"/>
  <c r="CL3708" i="9"/>
  <c r="CL3709" i="9"/>
  <c r="CL3710" i="9"/>
  <c r="CL3711" i="9"/>
  <c r="CL3712" i="9"/>
  <c r="CL3713" i="9"/>
  <c r="CL3714" i="9"/>
  <c r="CL3715" i="9"/>
  <c r="CL3716" i="9"/>
  <c r="CL3717" i="9"/>
  <c r="CL3718" i="9"/>
  <c r="CL3719" i="9"/>
  <c r="CL3720" i="9"/>
  <c r="CL3721" i="9"/>
  <c r="CL3722" i="9"/>
  <c r="CL3723" i="9"/>
  <c r="CL3724" i="9"/>
  <c r="CL3725" i="9"/>
  <c r="CL3726" i="9"/>
  <c r="CL3727" i="9"/>
  <c r="CL3728" i="9"/>
  <c r="CL3729" i="9"/>
  <c r="CL3730" i="9"/>
  <c r="CL3731" i="9"/>
  <c r="CL3732" i="9"/>
  <c r="CL3733" i="9"/>
  <c r="CL3734" i="9"/>
  <c r="CL3735" i="9"/>
  <c r="CL3736" i="9"/>
  <c r="CL3737" i="9"/>
  <c r="CL3738" i="9"/>
  <c r="CL3739" i="9"/>
  <c r="CL3740" i="9"/>
  <c r="CL3741" i="9"/>
  <c r="CL3742" i="9"/>
  <c r="CL3743" i="9"/>
  <c r="CL3744" i="9"/>
  <c r="CL3745" i="9"/>
  <c r="CL3746" i="9"/>
  <c r="CL3747" i="9"/>
  <c r="CL3748" i="9"/>
  <c r="CL3749" i="9"/>
  <c r="CL3750" i="9"/>
  <c r="CL3751" i="9"/>
  <c r="CL3752" i="9"/>
  <c r="CL3753" i="9"/>
  <c r="CL3754" i="9"/>
  <c r="CL3755" i="9"/>
  <c r="CL3756" i="9"/>
  <c r="CL3757" i="9"/>
  <c r="CL3758" i="9"/>
  <c r="CL3759" i="9"/>
  <c r="CL3760" i="9"/>
  <c r="CL3761" i="9"/>
  <c r="CL3762" i="9"/>
  <c r="CL3763" i="9"/>
  <c r="CL3764" i="9"/>
  <c r="CL3765" i="9"/>
  <c r="CL3766" i="9"/>
  <c r="CL3767" i="9"/>
  <c r="CL3768" i="9"/>
  <c r="CL3769" i="9"/>
  <c r="CL3770" i="9"/>
  <c r="CL3771" i="9"/>
  <c r="CL3772" i="9"/>
  <c r="CL3773" i="9"/>
  <c r="CL3774" i="9"/>
  <c r="CL3775" i="9"/>
  <c r="CL3776" i="9"/>
  <c r="CL3777" i="9"/>
  <c r="CL3778" i="9"/>
  <c r="CL3779" i="9"/>
  <c r="CL3780" i="9"/>
  <c r="CL3781" i="9"/>
  <c r="CL3782" i="9"/>
  <c r="CL3783" i="9"/>
  <c r="CL3784" i="9"/>
  <c r="CL3785" i="9"/>
  <c r="CL3786" i="9"/>
  <c r="CL3787" i="9"/>
  <c r="CL3788" i="9"/>
  <c r="CL3789" i="9"/>
  <c r="CL3790" i="9"/>
  <c r="CL3791" i="9"/>
  <c r="CL3792" i="9"/>
  <c r="CL3793" i="9"/>
  <c r="CL3794" i="9"/>
  <c r="CL3795" i="9"/>
  <c r="CL3796" i="9"/>
  <c r="CL3797" i="9"/>
  <c r="CL3798" i="9"/>
  <c r="CL3799" i="9"/>
  <c r="CL3800" i="9"/>
  <c r="CL3801" i="9"/>
  <c r="CL3802" i="9"/>
  <c r="CL3803" i="9"/>
  <c r="CL3804" i="9"/>
  <c r="CL3805" i="9"/>
  <c r="CL3806" i="9"/>
  <c r="CL3807" i="9"/>
  <c r="CL3808" i="9"/>
  <c r="CL3809" i="9"/>
  <c r="CL3810" i="9"/>
  <c r="CL3811" i="9"/>
  <c r="CL3812" i="9"/>
  <c r="CL3813" i="9"/>
  <c r="CL3814" i="9"/>
  <c r="CL3815" i="9"/>
  <c r="CL3816" i="9"/>
  <c r="CL3817" i="9"/>
  <c r="CL3818" i="9"/>
  <c r="CL3819" i="9"/>
  <c r="CL3820" i="9"/>
  <c r="CL3821" i="9"/>
  <c r="CL3822" i="9"/>
  <c r="CL3823" i="9"/>
  <c r="CL3824" i="9"/>
  <c r="CL3825" i="9"/>
  <c r="CL3826" i="9"/>
  <c r="CL3827" i="9"/>
  <c r="CL3828" i="9"/>
  <c r="CL3829" i="9"/>
  <c r="CL3830" i="9"/>
  <c r="CL3831" i="9"/>
  <c r="CL3832" i="9"/>
  <c r="CL3833" i="9"/>
  <c r="CL3834" i="9"/>
  <c r="CL3835" i="9"/>
  <c r="CL3836" i="9"/>
  <c r="CL3837" i="9"/>
  <c r="CL3838" i="9"/>
  <c r="CL3839" i="9"/>
  <c r="CL3840" i="9"/>
  <c r="CL3841" i="9"/>
  <c r="CL3842" i="9"/>
  <c r="CL3843" i="9"/>
  <c r="CL3844" i="9"/>
  <c r="CL3845" i="9"/>
  <c r="CL3846" i="9"/>
  <c r="CL3847" i="9"/>
  <c r="CL3848" i="9"/>
  <c r="CL3849" i="9"/>
  <c r="CL3850" i="9"/>
  <c r="CL3851" i="9"/>
  <c r="CL3852" i="9"/>
  <c r="CL3853" i="9"/>
  <c r="CL3854" i="9"/>
  <c r="CL3855" i="9"/>
  <c r="CL3856" i="9"/>
  <c r="CL3857" i="9"/>
  <c r="CL3858" i="9"/>
  <c r="CL3859" i="9"/>
  <c r="CL3860" i="9"/>
  <c r="CL3861" i="9"/>
  <c r="CL3862" i="9"/>
  <c r="CL3863" i="9"/>
  <c r="CL3864" i="9"/>
  <c r="CL3865" i="9"/>
  <c r="CL3866" i="9"/>
  <c r="CL3867" i="9"/>
  <c r="CL3868" i="9"/>
  <c r="CL3869" i="9"/>
  <c r="CL3870" i="9"/>
  <c r="CL3871" i="9"/>
  <c r="CL3872" i="9"/>
  <c r="CL3873" i="9"/>
  <c r="CL3874" i="9"/>
  <c r="CL3875" i="9"/>
  <c r="CL3876" i="9"/>
  <c r="CL3877" i="9"/>
  <c r="CL3878" i="9"/>
  <c r="CL3879" i="9"/>
  <c r="CL3880" i="9"/>
  <c r="CL3881" i="9"/>
  <c r="CL3882" i="9"/>
  <c r="CL3883" i="9"/>
  <c r="CL3884" i="9"/>
  <c r="CL3885" i="9"/>
  <c r="CL3886" i="9"/>
  <c r="CL3887" i="9"/>
  <c r="CL3888" i="9"/>
  <c r="CL3889" i="9"/>
  <c r="CL3890" i="9"/>
  <c r="CL3891" i="9"/>
  <c r="CL3892" i="9"/>
  <c r="CL3893" i="9"/>
  <c r="CL3894" i="9"/>
  <c r="CL3895" i="9"/>
  <c r="CL3896" i="9"/>
  <c r="CL3897" i="9"/>
  <c r="CL3898" i="9"/>
  <c r="CL3899" i="9"/>
  <c r="CL3900" i="9"/>
  <c r="CL3901" i="9"/>
  <c r="CL3902" i="9"/>
  <c r="CL3903" i="9"/>
  <c r="CL3904" i="9"/>
  <c r="CL3905" i="9"/>
  <c r="CL3906" i="9"/>
  <c r="CL3907" i="9"/>
  <c r="CL3908" i="9"/>
  <c r="CL3909" i="9"/>
  <c r="CL3910" i="9"/>
  <c r="CL3911" i="9"/>
  <c r="CL3912" i="9"/>
  <c r="CL3913" i="9"/>
  <c r="CL3914" i="9"/>
  <c r="CL3915" i="9"/>
  <c r="CL3916" i="9"/>
  <c r="CL3917" i="9"/>
  <c r="CL3918" i="9"/>
  <c r="CL3919" i="9"/>
  <c r="CL3920" i="9"/>
  <c r="CL3921" i="9"/>
  <c r="CL3922" i="9"/>
  <c r="CL3923" i="9"/>
  <c r="CL3924" i="9"/>
  <c r="CL3925" i="9"/>
  <c r="CL3926" i="9"/>
  <c r="CL3927" i="9"/>
  <c r="CL3928" i="9"/>
  <c r="CL3929" i="9"/>
  <c r="CL3930" i="9"/>
  <c r="CL3931" i="9"/>
  <c r="CL3932" i="9"/>
  <c r="CL3933" i="9"/>
  <c r="CL3934" i="9"/>
  <c r="CL3935" i="9"/>
  <c r="CL3936" i="9"/>
  <c r="CL3937" i="9"/>
  <c r="CL3938" i="9"/>
  <c r="CL3939" i="9"/>
  <c r="CL3940" i="9"/>
  <c r="CL3941" i="9"/>
  <c r="CL3942" i="9"/>
  <c r="CL3943" i="9"/>
  <c r="CL3944" i="9"/>
  <c r="CL3945" i="9"/>
  <c r="CL3946" i="9"/>
  <c r="CL3947" i="9"/>
  <c r="CL3948" i="9"/>
  <c r="CL3949" i="9"/>
  <c r="CL3950" i="9"/>
  <c r="CL3951" i="9"/>
  <c r="CL3952" i="9"/>
  <c r="CL3953" i="9"/>
  <c r="CL3954" i="9"/>
  <c r="CL3955" i="9"/>
  <c r="CL3956" i="9"/>
  <c r="CL3957" i="9"/>
  <c r="CL3958" i="9"/>
  <c r="CL3959" i="9"/>
  <c r="CL3960" i="9"/>
  <c r="CL3961" i="9"/>
  <c r="CL3962" i="9"/>
  <c r="CL3963" i="9"/>
  <c r="CL3964" i="9"/>
  <c r="CL3965" i="9"/>
  <c r="CL3966" i="9"/>
  <c r="CL3967" i="9"/>
  <c r="CL3968" i="9"/>
  <c r="CL3969" i="9"/>
  <c r="CL3970" i="9"/>
  <c r="CL3971" i="9"/>
  <c r="CL3972" i="9"/>
  <c r="CL3973" i="9"/>
  <c r="CL3974" i="9"/>
  <c r="CL3975" i="9"/>
  <c r="CL3976" i="9"/>
  <c r="CL3977" i="9"/>
  <c r="CL3978" i="9"/>
  <c r="CL3979" i="9"/>
  <c r="CL3980" i="9"/>
  <c r="CL3981" i="9"/>
  <c r="CL3982" i="9"/>
  <c r="CL3983" i="9"/>
  <c r="CL3984" i="9"/>
  <c r="CL3985" i="9"/>
  <c r="CL3986" i="9"/>
  <c r="CL3987" i="9"/>
  <c r="CL3988" i="9"/>
  <c r="CL3989" i="9"/>
  <c r="CL3990" i="9"/>
  <c r="CL3991" i="9"/>
  <c r="CL3992" i="9"/>
  <c r="CL3993" i="9"/>
  <c r="CL3994" i="9"/>
  <c r="CL3995" i="9"/>
  <c r="CL3996" i="9"/>
  <c r="CL3997" i="9"/>
  <c r="CL3998" i="9"/>
  <c r="CL3999" i="9"/>
  <c r="CL4000" i="9"/>
  <c r="CL4001" i="9"/>
  <c r="CL4002" i="9"/>
  <c r="CL4003" i="9"/>
  <c r="CL4004" i="9"/>
  <c r="CL4005" i="9"/>
  <c r="CL4006" i="9"/>
  <c r="CL4007" i="9"/>
  <c r="CL4008" i="9"/>
  <c r="CL4009" i="9"/>
  <c r="CL4010" i="9"/>
  <c r="CL4011" i="9"/>
  <c r="CL4012" i="9"/>
  <c r="CL4013" i="9"/>
  <c r="CL4014" i="9"/>
  <c r="CL4015" i="9"/>
  <c r="CL4016" i="9"/>
  <c r="CL4017" i="9"/>
  <c r="CL4018" i="9"/>
  <c r="CL4019" i="9"/>
  <c r="CL4020" i="9"/>
  <c r="CL4021" i="9"/>
  <c r="CL4022" i="9"/>
  <c r="CL4023" i="9"/>
  <c r="CL4024" i="9"/>
  <c r="CL4025" i="9"/>
  <c r="CL4026" i="9"/>
  <c r="CL4027" i="9"/>
  <c r="CL4028" i="9"/>
  <c r="CL4029" i="9"/>
  <c r="CL4030" i="9"/>
  <c r="CL4031" i="9"/>
  <c r="CL4032" i="9"/>
  <c r="CL4033" i="9"/>
  <c r="CL4034" i="9"/>
  <c r="CL4035" i="9"/>
  <c r="CL4036" i="9"/>
  <c r="CL4037" i="9"/>
  <c r="CL4038" i="9"/>
  <c r="CL4039" i="9"/>
  <c r="CL4040" i="9"/>
  <c r="CL4041" i="9"/>
  <c r="CL4042" i="9"/>
  <c r="CL4043" i="9"/>
  <c r="CL4044" i="9"/>
  <c r="CL4045" i="9"/>
  <c r="CL4046" i="9"/>
  <c r="CL4047" i="9"/>
  <c r="CL4048" i="9"/>
  <c r="CL4049" i="9"/>
  <c r="CL4050" i="9"/>
  <c r="CL4051" i="9"/>
  <c r="CL4052" i="9"/>
  <c r="CL4053" i="9"/>
  <c r="CL4054" i="9"/>
  <c r="CL4055" i="9"/>
  <c r="CL4056" i="9"/>
  <c r="CL4057" i="9"/>
  <c r="CL4058" i="9"/>
  <c r="CL4059" i="9"/>
  <c r="CL4060" i="9"/>
  <c r="CL4061" i="9"/>
  <c r="CL4062" i="9"/>
  <c r="CL4063" i="9"/>
  <c r="CL4064" i="9"/>
  <c r="CL4065" i="9"/>
  <c r="CL4066" i="9"/>
  <c r="CL4067" i="9"/>
  <c r="CL4068" i="9"/>
  <c r="CL4069" i="9"/>
  <c r="CL4070" i="9"/>
  <c r="CL4071" i="9"/>
  <c r="CL4072" i="9"/>
  <c r="CL4073" i="9"/>
  <c r="CL4074" i="9"/>
  <c r="CL4075" i="9"/>
  <c r="CL4076" i="9"/>
  <c r="CL4077" i="9"/>
  <c r="CL4078" i="9"/>
  <c r="CL4079" i="9"/>
  <c r="CL4080" i="9"/>
  <c r="CL4081" i="9"/>
  <c r="CL4082" i="9"/>
  <c r="CL4083" i="9"/>
  <c r="CL4084" i="9"/>
  <c r="CL4085" i="9"/>
  <c r="CL4086" i="9"/>
  <c r="CL4087" i="9"/>
  <c r="CL4088" i="9"/>
  <c r="CL4089" i="9"/>
  <c r="CL4090" i="9"/>
  <c r="CL4091" i="9"/>
  <c r="CL4092" i="9"/>
  <c r="CL4093" i="9"/>
  <c r="CL4094" i="9"/>
  <c r="CL4095" i="9"/>
  <c r="CL4096" i="9"/>
  <c r="CL4097" i="9"/>
  <c r="CL4098" i="9"/>
  <c r="CL4099" i="9"/>
  <c r="CL4100" i="9"/>
  <c r="CL4101" i="9"/>
  <c r="CL4102" i="9"/>
  <c r="CL4103" i="9"/>
  <c r="CL4104" i="9"/>
  <c r="CL4105" i="9"/>
  <c r="CL4106" i="9"/>
  <c r="CL4107" i="9"/>
  <c r="CL4108" i="9"/>
  <c r="CL4109" i="9"/>
  <c r="CL4110" i="9"/>
  <c r="CL4111" i="9"/>
  <c r="CL4112" i="9"/>
  <c r="CL4113" i="9"/>
  <c r="CL4114" i="9"/>
  <c r="CL4115" i="9"/>
  <c r="CL4116" i="9"/>
  <c r="CL4117" i="9"/>
  <c r="CL4118" i="9"/>
  <c r="CL4119" i="9"/>
  <c r="CL4120" i="9"/>
  <c r="CL4121" i="9"/>
  <c r="CL4122" i="9"/>
  <c r="CL4123" i="9"/>
  <c r="CL4124" i="9"/>
  <c r="CL4125" i="9"/>
  <c r="CL4126" i="9"/>
  <c r="CL4127" i="9"/>
  <c r="CL4128" i="9"/>
  <c r="CL4129" i="9"/>
  <c r="CL4130" i="9"/>
  <c r="CL4131" i="9"/>
  <c r="CL4132" i="9"/>
  <c r="CL4133" i="9"/>
  <c r="CL4134" i="9"/>
  <c r="CL4135" i="9"/>
  <c r="CL4136" i="9"/>
  <c r="CL4137" i="9"/>
  <c r="CL4138" i="9"/>
  <c r="CL4139" i="9"/>
  <c r="CL4140" i="9"/>
  <c r="CL4141" i="9"/>
  <c r="CL4142" i="9"/>
  <c r="CL4143" i="9"/>
  <c r="CL4144" i="9"/>
  <c r="CL4145" i="9"/>
  <c r="CL4146" i="9"/>
  <c r="CL4147" i="9"/>
  <c r="CL4148" i="9"/>
  <c r="CL4149" i="9"/>
  <c r="CL4150" i="9"/>
  <c r="CL4151" i="9"/>
  <c r="CL4152" i="9"/>
  <c r="CL4153" i="9"/>
  <c r="CL4154" i="9"/>
  <c r="CL4155" i="9"/>
  <c r="CL4156" i="9"/>
  <c r="CL4157" i="9"/>
  <c r="CL4158" i="9"/>
  <c r="CL4159" i="9"/>
  <c r="CL4160" i="9"/>
  <c r="CL4161" i="9"/>
  <c r="CL4162" i="9"/>
  <c r="CL4163" i="9"/>
  <c r="CL4164" i="9"/>
  <c r="CL4165" i="9"/>
  <c r="CL4166" i="9"/>
  <c r="CL4167" i="9"/>
  <c r="CL4168" i="9"/>
  <c r="CL4169" i="9"/>
  <c r="CL4170" i="9"/>
  <c r="CL4171" i="9"/>
  <c r="CL4172" i="9"/>
  <c r="CL4173" i="9"/>
  <c r="CL4174" i="9"/>
  <c r="CL4175" i="9"/>
  <c r="CL4176" i="9"/>
  <c r="CL4177" i="9"/>
  <c r="CL4178" i="9"/>
  <c r="CL4179" i="9"/>
  <c r="CL4180" i="9"/>
  <c r="CL4181" i="9"/>
  <c r="CL4182" i="9"/>
  <c r="CL4183" i="9"/>
  <c r="CL4184" i="9"/>
  <c r="CL4185" i="9"/>
  <c r="CL4186" i="9"/>
  <c r="CL4187" i="9"/>
  <c r="CL4188" i="9"/>
  <c r="CL4189" i="9"/>
  <c r="CL4190" i="9"/>
  <c r="CL4191" i="9"/>
  <c r="CL4192" i="9"/>
  <c r="CL4193" i="9"/>
  <c r="CL4194" i="9"/>
  <c r="CL4195" i="9"/>
  <c r="CL4196" i="9"/>
  <c r="CL4197" i="9"/>
  <c r="CL4198" i="9"/>
  <c r="CL4199" i="9"/>
  <c r="CL4200" i="9"/>
  <c r="CL4201" i="9"/>
  <c r="CL4202" i="9"/>
  <c r="CL4203" i="9"/>
  <c r="CL4204" i="9"/>
  <c r="CL4205" i="9"/>
  <c r="CL4206" i="9"/>
  <c r="CL4207" i="9"/>
  <c r="CL4208" i="9"/>
  <c r="CL4209" i="9"/>
  <c r="CL4210" i="9"/>
  <c r="CL4211" i="9"/>
  <c r="CL4212" i="9"/>
  <c r="CL4213" i="9"/>
  <c r="CL4214" i="9"/>
  <c r="CL4215" i="9"/>
  <c r="CL4216" i="9"/>
  <c r="CL4217" i="9"/>
  <c r="CL4218" i="9"/>
  <c r="CL4219" i="9"/>
  <c r="CL4220" i="9"/>
  <c r="CL4221" i="9"/>
  <c r="CL4222" i="9"/>
  <c r="CL4223" i="9"/>
  <c r="CL4224" i="9"/>
  <c r="CL4225" i="9"/>
  <c r="CL4226" i="9"/>
  <c r="CL4227" i="9"/>
  <c r="CL4228" i="9"/>
  <c r="CL4229" i="9"/>
  <c r="CL4230" i="9"/>
  <c r="CL4231" i="9"/>
  <c r="CL4232" i="9"/>
  <c r="CL4233" i="9"/>
  <c r="CL4234" i="9"/>
  <c r="CL4235" i="9"/>
  <c r="CL4236" i="9"/>
  <c r="CL4237" i="9"/>
  <c r="CL4238" i="9"/>
  <c r="CL4239" i="9"/>
  <c r="CL4240" i="9"/>
  <c r="CL4241" i="9"/>
  <c r="CL4242" i="9"/>
  <c r="CL4243" i="9"/>
  <c r="CL4244" i="9"/>
  <c r="CL4245" i="9"/>
  <c r="CL4246" i="9"/>
  <c r="CL4247" i="9"/>
  <c r="CL4248" i="9"/>
  <c r="CL4249" i="9"/>
  <c r="CL4250" i="9"/>
  <c r="CL4251" i="9"/>
  <c r="CL4252" i="9"/>
  <c r="CL4253" i="9"/>
  <c r="CL4254" i="9"/>
  <c r="CL4255" i="9"/>
  <c r="CL4256" i="9"/>
  <c r="CL4257" i="9"/>
  <c r="CL4258" i="9"/>
  <c r="CL4259" i="9"/>
  <c r="CL4260" i="9"/>
  <c r="CL4261" i="9"/>
  <c r="CL4262" i="9"/>
  <c r="CL4263" i="9"/>
  <c r="CL4264" i="9"/>
  <c r="CL4265" i="9"/>
  <c r="CL4266" i="9"/>
  <c r="CL4267" i="9"/>
  <c r="CL4268" i="9"/>
  <c r="CL4269" i="9"/>
  <c r="CL4270" i="9"/>
  <c r="CL4271" i="9"/>
  <c r="CL4272" i="9"/>
  <c r="CL4273" i="9"/>
  <c r="CL4274" i="9"/>
  <c r="CL4275" i="9"/>
  <c r="CL4276" i="9"/>
  <c r="CL4277" i="9"/>
  <c r="CL4278" i="9"/>
  <c r="CL4279" i="9"/>
  <c r="CL4280" i="9"/>
  <c r="CL4281" i="9"/>
  <c r="CL4282" i="9"/>
  <c r="CL4283" i="9"/>
  <c r="CL4284" i="9"/>
  <c r="CL4285" i="9"/>
  <c r="CL4286" i="9"/>
  <c r="CL4287" i="9"/>
  <c r="CL4288" i="9"/>
  <c r="CL4289" i="9"/>
  <c r="CL4290" i="9"/>
  <c r="CL4291" i="9"/>
  <c r="CL4292" i="9"/>
  <c r="CL4293" i="9"/>
  <c r="CL4294" i="9"/>
  <c r="CL4295" i="9"/>
  <c r="CL4296" i="9"/>
  <c r="CL4297" i="9"/>
  <c r="CL4298" i="9"/>
  <c r="CL4299" i="9"/>
  <c r="CL4300" i="9"/>
  <c r="CL4301" i="9"/>
  <c r="CL4302" i="9"/>
  <c r="CL4303" i="9"/>
  <c r="CL4304" i="9"/>
  <c r="CL4305" i="9"/>
  <c r="CL4306" i="9"/>
  <c r="CL4307" i="9"/>
  <c r="CL4308" i="9"/>
  <c r="CL4309" i="9"/>
  <c r="CL4310" i="9"/>
  <c r="CL4311" i="9"/>
  <c r="CL4312" i="9"/>
  <c r="CL4313" i="9"/>
  <c r="CL4314" i="9"/>
  <c r="CL4315" i="9"/>
  <c r="CL4316" i="9"/>
  <c r="CL4317" i="9"/>
  <c r="CL4318" i="9"/>
  <c r="CL4319" i="9"/>
  <c r="CL4320" i="9"/>
  <c r="CL4321" i="9"/>
  <c r="CL4322" i="9"/>
  <c r="CL4323" i="9"/>
  <c r="CL4324" i="9"/>
  <c r="CL4325" i="9"/>
  <c r="CL4326" i="9"/>
  <c r="CL4327" i="9"/>
  <c r="CL4328" i="9"/>
  <c r="CL4329" i="9"/>
  <c r="CL4330" i="9"/>
  <c r="CL4331" i="9"/>
  <c r="CL4332" i="9"/>
  <c r="CL4333" i="9"/>
  <c r="CL4334" i="9"/>
  <c r="CL4335" i="9"/>
  <c r="CL4336" i="9"/>
  <c r="CL4337" i="9"/>
  <c r="CL4338" i="9"/>
  <c r="CL4339" i="9"/>
  <c r="CL4340" i="9"/>
  <c r="CL4341" i="9"/>
  <c r="CL4342" i="9"/>
  <c r="CL4343" i="9"/>
  <c r="CL4344" i="9"/>
  <c r="CL4345" i="9"/>
  <c r="CL4346" i="9"/>
  <c r="CL4347" i="9"/>
  <c r="CL4348" i="9"/>
  <c r="CL4349" i="9"/>
  <c r="CL4350" i="9"/>
  <c r="CL4351" i="9"/>
  <c r="CL4352" i="9"/>
  <c r="CL4353" i="9"/>
  <c r="CL4354" i="9"/>
  <c r="CL4355" i="9"/>
  <c r="CL4356" i="9"/>
  <c r="CL4357" i="9"/>
  <c r="CL4358" i="9"/>
  <c r="CL4359" i="9"/>
  <c r="CL4360" i="9"/>
  <c r="CL4361" i="9"/>
  <c r="CL4362" i="9"/>
  <c r="CL4363" i="9"/>
  <c r="CL4364" i="9"/>
  <c r="CL4365" i="9"/>
  <c r="CL4366" i="9"/>
  <c r="CL4367" i="9"/>
  <c r="CL4368" i="9"/>
  <c r="CL4369" i="9"/>
  <c r="CL4370" i="9"/>
  <c r="CL4371" i="9"/>
  <c r="CL4372" i="9"/>
  <c r="CL4373" i="9"/>
  <c r="CL4374" i="9"/>
  <c r="CL4375" i="9"/>
  <c r="CL4376" i="9"/>
  <c r="CL4377" i="9"/>
  <c r="CL4378" i="9"/>
  <c r="CL4379" i="9"/>
  <c r="CL4380" i="9"/>
  <c r="CL4381" i="9"/>
  <c r="CL4382" i="9"/>
  <c r="CL4383" i="9"/>
  <c r="CL4384" i="9"/>
  <c r="CL4385" i="9"/>
  <c r="CL4386" i="9"/>
  <c r="CL4387" i="9"/>
  <c r="CL4388" i="9"/>
  <c r="CL4389" i="9"/>
  <c r="CL4390" i="9"/>
  <c r="CL4391" i="9"/>
  <c r="CL4392" i="9"/>
  <c r="CL4393" i="9"/>
  <c r="CL4394" i="9"/>
  <c r="CL4395" i="9"/>
  <c r="CL4396" i="9"/>
  <c r="CL4397" i="9"/>
  <c r="CL4398" i="9"/>
  <c r="CL4399" i="9"/>
  <c r="CL4400" i="9"/>
  <c r="CL4401" i="9"/>
  <c r="CL4402" i="9"/>
  <c r="CL4403" i="9"/>
  <c r="CL4404" i="9"/>
  <c r="CL4405" i="9"/>
  <c r="CL4406" i="9"/>
  <c r="CL4407" i="9"/>
  <c r="CL4408" i="9"/>
  <c r="CL4409" i="9"/>
  <c r="CL4410" i="9"/>
  <c r="CL4411" i="9"/>
  <c r="CL4412" i="9"/>
  <c r="CL4413" i="9"/>
  <c r="CL4414" i="9"/>
  <c r="CL4415" i="9"/>
  <c r="CL4416" i="9"/>
  <c r="CL4417" i="9"/>
  <c r="CL4418" i="9"/>
  <c r="CL4419" i="9"/>
  <c r="CL4420" i="9"/>
  <c r="CL4421" i="9"/>
  <c r="CL4422" i="9"/>
  <c r="CL4423" i="9"/>
  <c r="CL4424" i="9"/>
  <c r="CL4425" i="9"/>
  <c r="CL4426" i="9"/>
  <c r="CL4427" i="9"/>
  <c r="CL4428" i="9"/>
  <c r="CL4429" i="9"/>
  <c r="CL4430" i="9"/>
  <c r="CL4431" i="9"/>
  <c r="CL4432" i="9"/>
  <c r="CL4433" i="9"/>
  <c r="CL4434" i="9"/>
  <c r="CL4435" i="9"/>
  <c r="CL4436" i="9"/>
  <c r="CL4437" i="9"/>
  <c r="CL4438" i="9"/>
  <c r="CL4439" i="9"/>
  <c r="CL4440" i="9"/>
  <c r="CL4441" i="9"/>
  <c r="CL4442" i="9"/>
  <c r="CL4443" i="9"/>
  <c r="CL4444" i="9"/>
  <c r="CL4445" i="9"/>
  <c r="CL4446" i="9"/>
  <c r="CL4447" i="9"/>
  <c r="CL4448" i="9"/>
  <c r="CL4449" i="9"/>
  <c r="CL4450" i="9"/>
  <c r="CL4451" i="9"/>
  <c r="CL4452" i="9"/>
  <c r="CL4453" i="9"/>
  <c r="CL4454" i="9"/>
  <c r="CL4455" i="9"/>
  <c r="CL4456" i="9"/>
  <c r="CL4457" i="9"/>
  <c r="CL4458" i="9"/>
  <c r="CL4459" i="9"/>
  <c r="CL4460" i="9"/>
  <c r="CL4461" i="9"/>
  <c r="CL4462" i="9"/>
  <c r="CL4463" i="9"/>
  <c r="CL4464" i="9"/>
  <c r="CL4465" i="9"/>
  <c r="CL4466" i="9"/>
  <c r="CL4467" i="9"/>
  <c r="CL4468" i="9"/>
  <c r="CL4469" i="9"/>
  <c r="CL4470" i="9"/>
  <c r="CL4471" i="9"/>
  <c r="CL4472" i="9"/>
  <c r="CL4473" i="9"/>
  <c r="CL4474" i="9"/>
  <c r="CL4475" i="9"/>
  <c r="CL4476" i="9"/>
  <c r="CL4477" i="9"/>
  <c r="CL4478" i="9"/>
  <c r="CL4479" i="9"/>
  <c r="CL4480" i="9"/>
  <c r="CL4481" i="9"/>
  <c r="CL4482" i="9"/>
  <c r="CL4483" i="9"/>
  <c r="CL4484" i="9"/>
  <c r="CL4485" i="9"/>
  <c r="CL4486" i="9"/>
  <c r="CL4487" i="9"/>
  <c r="CL4488" i="9"/>
  <c r="CL4489" i="9"/>
  <c r="CL4490" i="9"/>
  <c r="CL4491" i="9"/>
  <c r="CL4492" i="9"/>
  <c r="CL4493" i="9"/>
  <c r="CL4494" i="9"/>
  <c r="CL4495" i="9"/>
  <c r="CL4496" i="9"/>
  <c r="CL4497" i="9"/>
  <c r="CL4498" i="9"/>
  <c r="CL4499" i="9"/>
  <c r="CL4500" i="9"/>
  <c r="CL4501" i="9"/>
  <c r="CL4502" i="9"/>
  <c r="CL4503" i="9"/>
  <c r="CL4504" i="9"/>
  <c r="CL4505" i="9"/>
  <c r="CL4506" i="9"/>
  <c r="CL4507" i="9"/>
  <c r="CL4508" i="9"/>
  <c r="CL4509" i="9"/>
  <c r="CL4510" i="9"/>
  <c r="CL4511" i="9"/>
  <c r="CL4512" i="9"/>
  <c r="CL4513" i="9"/>
  <c r="CL4514" i="9"/>
  <c r="CL4515" i="9"/>
  <c r="CL4516" i="9"/>
  <c r="CL4517" i="9"/>
  <c r="CL4518" i="9"/>
  <c r="CL4519" i="9"/>
  <c r="CL4520" i="9"/>
  <c r="CL4521" i="9"/>
  <c r="CL4522" i="9"/>
  <c r="CL4523" i="9"/>
  <c r="CL4524" i="9"/>
  <c r="CL4525" i="9"/>
  <c r="CL4526" i="9"/>
  <c r="CL4527" i="9"/>
  <c r="CL4528" i="9"/>
  <c r="CL4529" i="9"/>
  <c r="CL4530" i="9"/>
  <c r="CL4531" i="9"/>
  <c r="CL4532" i="9"/>
  <c r="CL4533" i="9"/>
  <c r="CL4534" i="9"/>
  <c r="CL4535" i="9"/>
  <c r="CL4536" i="9"/>
  <c r="CL4537" i="9"/>
  <c r="CL4538" i="9"/>
  <c r="CL4539" i="9"/>
  <c r="CL4540" i="9"/>
  <c r="CL4541" i="9"/>
  <c r="CL4542" i="9"/>
  <c r="CL4543" i="9"/>
  <c r="CL4544" i="9"/>
  <c r="CL4545" i="9"/>
  <c r="CL4546" i="9"/>
  <c r="CL4547" i="9"/>
  <c r="CL4548" i="9"/>
  <c r="CL4549" i="9"/>
  <c r="CL4550" i="9"/>
  <c r="CL4551" i="9"/>
  <c r="CL4552" i="9"/>
  <c r="CL4553" i="9"/>
  <c r="CL4554" i="9"/>
  <c r="CL4555" i="9"/>
  <c r="CL4556" i="9"/>
  <c r="CL4557" i="9"/>
  <c r="CL4558" i="9"/>
  <c r="CL4559" i="9"/>
  <c r="CL4560" i="9"/>
  <c r="CL4561" i="9"/>
  <c r="CL4562" i="9"/>
  <c r="CL4563" i="9"/>
  <c r="CL4564" i="9"/>
  <c r="CL4565" i="9"/>
  <c r="CL4566" i="9"/>
  <c r="CL4567" i="9"/>
  <c r="CL4568" i="9"/>
  <c r="CL4569" i="9"/>
  <c r="CL4570" i="9"/>
  <c r="CL4571" i="9"/>
  <c r="CL4572" i="9"/>
  <c r="CL4573" i="9"/>
  <c r="CL4574" i="9"/>
  <c r="CL4575" i="9"/>
  <c r="CL4576" i="9"/>
  <c r="CL4577" i="9"/>
  <c r="CL4578" i="9"/>
  <c r="CL4579" i="9"/>
  <c r="CL4580" i="9"/>
  <c r="CL4581" i="9"/>
  <c r="CL4582" i="9"/>
  <c r="CL4583" i="9"/>
  <c r="CL4584" i="9"/>
  <c r="CL4585" i="9"/>
  <c r="CL4586" i="9"/>
  <c r="CL4587" i="9"/>
  <c r="CL4588" i="9"/>
  <c r="CL4589" i="9"/>
  <c r="CL4590" i="9"/>
  <c r="CL4591" i="9"/>
  <c r="CL4592" i="9"/>
  <c r="CL4593" i="9"/>
  <c r="CL4594" i="9"/>
  <c r="CL4595" i="9"/>
  <c r="CL4596" i="9"/>
  <c r="CL4597" i="9"/>
  <c r="CL4598" i="9"/>
  <c r="CL4599" i="9"/>
  <c r="CL4600" i="9"/>
  <c r="CL4601" i="9"/>
  <c r="CL4602" i="9"/>
  <c r="CL4603" i="9"/>
  <c r="CL4604" i="9"/>
  <c r="CL4605" i="9"/>
  <c r="CL4606" i="9"/>
  <c r="CL4607" i="9"/>
  <c r="CL4608" i="9"/>
  <c r="CL4609" i="9"/>
  <c r="CL4610" i="9"/>
  <c r="CL4611" i="9"/>
  <c r="CL4612" i="9"/>
  <c r="CL4613" i="9"/>
  <c r="CL4614" i="9"/>
  <c r="CL4615" i="9"/>
  <c r="CL4616" i="9"/>
  <c r="CL4617" i="9"/>
  <c r="CL4618" i="9"/>
  <c r="CL4619" i="9"/>
  <c r="CL4620" i="9"/>
  <c r="CL4621" i="9"/>
  <c r="CL4622" i="9"/>
  <c r="CL4623" i="9"/>
  <c r="CL4624" i="9"/>
  <c r="CL4625" i="9"/>
  <c r="CL4626" i="9"/>
  <c r="CL4627" i="9"/>
  <c r="CL4628" i="9"/>
  <c r="CL4629" i="9"/>
  <c r="CL4630" i="9"/>
  <c r="CL4631" i="9"/>
  <c r="CL4632" i="9"/>
  <c r="CL4633" i="9"/>
  <c r="CL4634" i="9"/>
  <c r="CL4635" i="9"/>
  <c r="CL4636" i="9"/>
  <c r="CL4637" i="9"/>
  <c r="CL4638" i="9"/>
  <c r="CL4639" i="9"/>
  <c r="CL4640" i="9"/>
  <c r="CL4641" i="9"/>
  <c r="CL4642" i="9"/>
  <c r="CL4643" i="9"/>
  <c r="CL4644" i="9"/>
  <c r="CL4645" i="9"/>
  <c r="CL4646" i="9"/>
  <c r="CL4647" i="9"/>
  <c r="CL4648" i="9"/>
  <c r="CL4649" i="9"/>
  <c r="CL4650" i="9"/>
  <c r="CL4651" i="9"/>
  <c r="CL4652" i="9"/>
  <c r="CL4653" i="9"/>
  <c r="CL4654" i="9"/>
  <c r="CL4655" i="9"/>
  <c r="CL4656" i="9"/>
  <c r="CL4657" i="9"/>
  <c r="CL4658" i="9"/>
  <c r="CL4659" i="9"/>
  <c r="CL4660" i="9"/>
  <c r="CL4661" i="9"/>
  <c r="CL4662" i="9"/>
  <c r="CL4663" i="9"/>
  <c r="CL4664" i="9"/>
  <c r="CL4665" i="9"/>
  <c r="CL4666" i="9"/>
  <c r="CL4667" i="9"/>
  <c r="CL4668" i="9"/>
  <c r="CL4669" i="9"/>
  <c r="CL4670" i="9"/>
  <c r="CL4671" i="9"/>
  <c r="CL4672" i="9"/>
  <c r="CL4673" i="9"/>
  <c r="CL4674" i="9"/>
  <c r="CL4675" i="9"/>
  <c r="CL4676" i="9"/>
  <c r="CL4677" i="9"/>
  <c r="CL4678" i="9"/>
  <c r="CL4679" i="9"/>
  <c r="CL4680" i="9"/>
  <c r="CL4681" i="9"/>
  <c r="CL4682" i="9"/>
  <c r="CL4683" i="9"/>
  <c r="CL4684" i="9"/>
  <c r="CL4685" i="9"/>
  <c r="CL4686" i="9"/>
  <c r="CL4687" i="9"/>
  <c r="CL4688" i="9"/>
  <c r="CL4689" i="9"/>
  <c r="CL4690" i="9"/>
  <c r="CL4691" i="9"/>
  <c r="CL4692" i="9"/>
  <c r="CL4693" i="9"/>
  <c r="CL4694" i="9"/>
  <c r="CL4695" i="9"/>
  <c r="CL4696" i="9"/>
  <c r="CL4697" i="9"/>
  <c r="CL4698" i="9"/>
  <c r="CL4699" i="9"/>
  <c r="CL4700" i="9"/>
  <c r="CL4701" i="9"/>
  <c r="CL4702" i="9"/>
  <c r="CL4703" i="9"/>
  <c r="CL4704" i="9"/>
  <c r="CL4705" i="9"/>
  <c r="CL4706" i="9"/>
  <c r="CL4707" i="9"/>
  <c r="CL4708" i="9"/>
  <c r="CL4709" i="9"/>
  <c r="CL4710" i="9"/>
  <c r="CL4711" i="9"/>
  <c r="CL4712" i="9"/>
  <c r="CL4713" i="9"/>
  <c r="CL4714" i="9"/>
  <c r="CL4715" i="9"/>
  <c r="CL4716" i="9"/>
  <c r="CL4717" i="9"/>
  <c r="CL4718" i="9"/>
  <c r="CL4719" i="9"/>
  <c r="CL4720" i="9"/>
  <c r="CL4721" i="9"/>
  <c r="CL4722" i="9"/>
  <c r="CL4723" i="9"/>
  <c r="CL4724" i="9"/>
  <c r="CL4725" i="9"/>
  <c r="CL4726" i="9"/>
  <c r="CL4727" i="9"/>
  <c r="CL4728" i="9"/>
  <c r="CL4729" i="9"/>
  <c r="CL4730" i="9"/>
  <c r="CL4731" i="9"/>
  <c r="CL4732" i="9"/>
  <c r="CL4733" i="9"/>
  <c r="CL4734" i="9"/>
  <c r="CL4735" i="9"/>
  <c r="CL4736" i="9"/>
  <c r="CL4737" i="9"/>
  <c r="CL4738" i="9"/>
  <c r="CL4739" i="9"/>
  <c r="CL4740" i="9"/>
  <c r="CL4741" i="9"/>
  <c r="CL4742" i="9"/>
  <c r="CL4743" i="9"/>
  <c r="CL4744" i="9"/>
  <c r="CL4745" i="9"/>
  <c r="CL4746" i="9"/>
  <c r="CL4747" i="9"/>
  <c r="CL4748" i="9"/>
  <c r="CL4749" i="9"/>
  <c r="CL4750" i="9"/>
  <c r="CL4751" i="9"/>
  <c r="CL4752" i="9"/>
  <c r="CL4753" i="9"/>
  <c r="CL4754" i="9"/>
  <c r="CL4755" i="9"/>
  <c r="CL4756" i="9"/>
  <c r="CL4757" i="9"/>
  <c r="CL4758" i="9"/>
  <c r="CL4759" i="9"/>
  <c r="CL4760" i="9"/>
  <c r="CL4761" i="9"/>
  <c r="CL4762" i="9"/>
  <c r="CL4763" i="9"/>
  <c r="CL4764" i="9"/>
  <c r="CL4765" i="9"/>
  <c r="CL4766" i="9"/>
  <c r="CL4767" i="9"/>
  <c r="CL4768" i="9"/>
  <c r="CL4769" i="9"/>
  <c r="CL4770" i="9"/>
  <c r="CL4771" i="9"/>
  <c r="CL4772" i="9"/>
  <c r="CL4773" i="9"/>
  <c r="CL4774" i="9"/>
  <c r="CL4775" i="9"/>
  <c r="CL4776" i="9"/>
  <c r="CL4777" i="9"/>
  <c r="CL4778" i="9"/>
  <c r="CL4779" i="9"/>
  <c r="CL4780" i="9"/>
  <c r="CL4781" i="9"/>
  <c r="CL4782" i="9"/>
  <c r="CL4783" i="9"/>
  <c r="CL4784" i="9"/>
  <c r="CL4785" i="9"/>
  <c r="CL4786" i="9"/>
  <c r="CL4787" i="9"/>
  <c r="CL4788" i="9"/>
  <c r="CL4789" i="9"/>
  <c r="CL4790" i="9"/>
  <c r="CL4791" i="9"/>
  <c r="CL4792" i="9"/>
  <c r="CL4793" i="9"/>
  <c r="CL4794" i="9"/>
  <c r="CL4795" i="9"/>
  <c r="CL4796" i="9"/>
  <c r="CL4797" i="9"/>
  <c r="CL4798" i="9"/>
  <c r="CL4799" i="9"/>
  <c r="CL4800" i="9"/>
  <c r="CL4801" i="9"/>
  <c r="CL4802" i="9"/>
  <c r="CL4803" i="9"/>
  <c r="CL4804" i="9"/>
  <c r="CL4805" i="9"/>
  <c r="CL4806" i="9"/>
  <c r="CL4807" i="9"/>
  <c r="CL4808" i="9"/>
  <c r="CL4809" i="9"/>
  <c r="CL4810" i="9"/>
  <c r="CL4811" i="9"/>
  <c r="CL4812" i="9"/>
  <c r="CL4813" i="9"/>
  <c r="CL4814" i="9"/>
  <c r="CL4815" i="9"/>
  <c r="CL4816" i="9"/>
  <c r="CL4817" i="9"/>
  <c r="CL4818" i="9"/>
  <c r="CL4819" i="9"/>
  <c r="CL4820" i="9"/>
  <c r="CL4821" i="9"/>
  <c r="CL4822" i="9"/>
  <c r="CL4823" i="9"/>
  <c r="CL4824" i="9"/>
  <c r="CL4825" i="9"/>
  <c r="CL4826" i="9"/>
  <c r="CL4827" i="9"/>
  <c r="CL4828" i="9"/>
  <c r="CL4829" i="9"/>
  <c r="CL4830" i="9"/>
  <c r="CL4831" i="9"/>
  <c r="CL4832" i="9"/>
  <c r="CL4833" i="9"/>
  <c r="CL4834" i="9"/>
  <c r="CL4835" i="9"/>
  <c r="CL4836" i="9"/>
  <c r="CL4837" i="9"/>
  <c r="CL4838" i="9"/>
  <c r="CL4839" i="9"/>
  <c r="CL4840" i="9"/>
  <c r="CL4841" i="9"/>
  <c r="CL2" i="9"/>
  <c r="CK2" i="9"/>
  <c r="BW4841" i="9"/>
  <c r="BW4819" i="9"/>
  <c r="BW4797" i="9"/>
  <c r="BW4775" i="9"/>
  <c r="BW4753" i="9"/>
  <c r="BW4731" i="9"/>
  <c r="BW4709" i="9"/>
  <c r="BW4687" i="9"/>
  <c r="BW4665" i="9"/>
  <c r="BW4643" i="9"/>
  <c r="BW4621" i="9"/>
  <c r="BW4599" i="9"/>
  <c r="BW4577" i="9"/>
  <c r="BW4555" i="9"/>
  <c r="BW4533" i="9"/>
  <c r="BW4511" i="9"/>
  <c r="BW4489" i="9"/>
  <c r="BW4467" i="9"/>
  <c r="BW4445" i="9"/>
  <c r="BW4423" i="9"/>
  <c r="BW4401" i="9"/>
  <c r="BW4379" i="9"/>
  <c r="BW4357" i="9"/>
  <c r="BW4335" i="9"/>
  <c r="BW4313" i="9"/>
  <c r="BW4291" i="9"/>
  <c r="BW4269" i="9"/>
  <c r="BW4247" i="9"/>
  <c r="BW4225" i="9"/>
  <c r="BW4203" i="9"/>
  <c r="BW4181" i="9"/>
  <c r="BW4159" i="9"/>
  <c r="BW4137" i="9"/>
  <c r="BW4115" i="9"/>
  <c r="BW4093" i="9"/>
  <c r="BW4071" i="9"/>
  <c r="BW4049" i="9"/>
  <c r="BW4027" i="9"/>
  <c r="BW4005" i="9"/>
  <c r="BW3983" i="9"/>
  <c r="BW3961" i="9"/>
  <c r="BW3939" i="9"/>
  <c r="BW3917" i="9"/>
  <c r="BW3895" i="9"/>
  <c r="BW3873" i="9"/>
  <c r="BW3851" i="9"/>
  <c r="BW3829" i="9"/>
  <c r="BW3807" i="9"/>
  <c r="BW3785" i="9"/>
  <c r="BW3763" i="9"/>
  <c r="BW3741" i="9"/>
  <c r="BW3719" i="9"/>
  <c r="BW3697" i="9"/>
  <c r="BW3675" i="9"/>
  <c r="BW3653" i="9"/>
  <c r="BW3631" i="9"/>
  <c r="BW3609" i="9"/>
  <c r="BW3587" i="9"/>
  <c r="BW3565" i="9"/>
  <c r="BW3543" i="9"/>
  <c r="BW3521" i="9"/>
  <c r="BW3499" i="9"/>
  <c r="BW3477" i="9"/>
  <c r="BW3455" i="9"/>
  <c r="BW3433" i="9"/>
  <c r="BW3411" i="9"/>
  <c r="BW3389" i="9"/>
  <c r="BW3367" i="9"/>
  <c r="BW3345" i="9"/>
  <c r="BW3323" i="9"/>
  <c r="BW3301" i="9"/>
  <c r="BW3279" i="9"/>
  <c r="BW3257" i="9"/>
  <c r="BW3235" i="9"/>
  <c r="BW3213" i="9"/>
  <c r="BW3191" i="9"/>
  <c r="BW3169" i="9"/>
  <c r="BW3147" i="9"/>
  <c r="BW3125" i="9"/>
  <c r="BW3103" i="9"/>
  <c r="BW3081" i="9"/>
  <c r="BW3059" i="9"/>
  <c r="BW3037" i="9"/>
  <c r="BW3015" i="9"/>
  <c r="BW2993" i="9"/>
  <c r="BW2971" i="9"/>
  <c r="BW2949" i="9"/>
  <c r="BW2927" i="9"/>
  <c r="BW2905" i="9"/>
  <c r="BW2883" i="9"/>
  <c r="BW2861" i="9"/>
  <c r="BW2839" i="9"/>
  <c r="BW2817" i="9"/>
  <c r="BW2795" i="9"/>
  <c r="BW2773" i="9"/>
  <c r="BW2751" i="9"/>
  <c r="BW2729" i="9"/>
  <c r="BW2707" i="9"/>
  <c r="BW2685" i="9"/>
  <c r="BW2663" i="9"/>
  <c r="BW2641" i="9"/>
  <c r="BW2619" i="9"/>
  <c r="BW2597" i="9"/>
  <c r="BW2575" i="9"/>
  <c r="BW2553" i="9"/>
  <c r="BT4753" i="9"/>
  <c r="BT4643" i="9"/>
  <c r="BT4533" i="9"/>
  <c r="BT4423" i="9"/>
  <c r="BT4313" i="9"/>
  <c r="BT4203" i="9"/>
  <c r="BT4093" i="9"/>
  <c r="BT3983" i="9"/>
  <c r="BT3873" i="9"/>
  <c r="BT3763" i="9"/>
  <c r="BT3653" i="9"/>
  <c r="BT3543" i="9"/>
  <c r="BT3433" i="9"/>
  <c r="BT3323" i="9"/>
  <c r="BT3213" i="9"/>
  <c r="BT3103" i="9"/>
  <c r="BT2993" i="9"/>
  <c r="BT2883" i="9"/>
  <c r="BT2773" i="9"/>
  <c r="BT2663" i="9"/>
  <c r="BT2553" i="9"/>
  <c r="BT4743" i="9"/>
  <c r="BT4633" i="9"/>
  <c r="BT4523" i="9"/>
  <c r="BT4413" i="9"/>
  <c r="BT4303" i="9"/>
  <c r="BT4193" i="9"/>
  <c r="BT4083" i="9"/>
  <c r="BT3973" i="9"/>
  <c r="BT3863" i="9"/>
  <c r="BT3753" i="9"/>
  <c r="BT3643" i="9"/>
  <c r="BT3533" i="9"/>
  <c r="BT3423" i="9"/>
  <c r="BT3313" i="9"/>
  <c r="BT3203" i="9"/>
  <c r="BT3093" i="9"/>
  <c r="BT2983" i="9"/>
  <c r="BT2873" i="9"/>
  <c r="BT2763" i="9"/>
  <c r="BT2653" i="9"/>
  <c r="BT2543" i="9"/>
  <c r="BW4831" i="9"/>
  <c r="BW4809" i="9"/>
  <c r="BW4787" i="9"/>
  <c r="BW4765" i="9"/>
  <c r="BW4743" i="9"/>
  <c r="BW4721" i="9"/>
  <c r="BW4699" i="9"/>
  <c r="BW4677" i="9"/>
  <c r="BW4655" i="9"/>
  <c r="BW4633" i="9"/>
  <c r="BW4611" i="9"/>
  <c r="BW4589" i="9"/>
  <c r="BW4567" i="9"/>
  <c r="BW4545" i="9"/>
  <c r="BW4523" i="9"/>
  <c r="BW4501" i="9"/>
  <c r="BW4479" i="9"/>
  <c r="BW4457" i="9"/>
  <c r="BW4435" i="9"/>
  <c r="BW4413" i="9"/>
  <c r="BW4391" i="9"/>
  <c r="BW4369" i="9"/>
  <c r="BW4347" i="9"/>
  <c r="BW4325" i="9"/>
  <c r="BW4303" i="9"/>
  <c r="BW4281" i="9"/>
  <c r="BW4259" i="9"/>
  <c r="BW4237" i="9"/>
  <c r="BW4215" i="9"/>
  <c r="BW4193" i="9"/>
  <c r="BW4171" i="9"/>
  <c r="BW4149" i="9"/>
  <c r="BW4127" i="9"/>
  <c r="BW4105" i="9"/>
  <c r="BW4083" i="9"/>
  <c r="BW4061" i="9"/>
  <c r="BW4039" i="9"/>
  <c r="BW4017" i="9"/>
  <c r="BW3995" i="9"/>
  <c r="BW3973" i="9"/>
  <c r="BW3951" i="9"/>
  <c r="BW3929" i="9"/>
  <c r="BW3907" i="9"/>
  <c r="BW3885" i="9"/>
  <c r="BW3863" i="9"/>
  <c r="BW3841" i="9"/>
  <c r="BW3819" i="9"/>
  <c r="BW3797" i="9"/>
  <c r="BW3775" i="9"/>
  <c r="BW3753" i="9"/>
  <c r="BW3731" i="9"/>
  <c r="BW3709" i="9"/>
  <c r="BW3687" i="9"/>
  <c r="BW3665" i="9"/>
  <c r="BW3643" i="9"/>
  <c r="BW3621" i="9"/>
  <c r="BW3599" i="9"/>
  <c r="BW3577" i="9"/>
  <c r="BW3555" i="9"/>
  <c r="BW3533" i="9"/>
  <c r="BW3511" i="9"/>
  <c r="BW3489" i="9"/>
  <c r="BW3467" i="9"/>
  <c r="BW3445" i="9"/>
  <c r="BW3423" i="9"/>
  <c r="BW3401" i="9"/>
  <c r="BW3379" i="9"/>
  <c r="BW3357" i="9"/>
  <c r="BW3335" i="9"/>
  <c r="BW3313" i="9"/>
  <c r="BW3291" i="9"/>
  <c r="BW3269" i="9"/>
  <c r="BW3247" i="9"/>
  <c r="BW3225" i="9"/>
  <c r="BW3203" i="9"/>
  <c r="BW3181" i="9"/>
  <c r="BW3159" i="9"/>
  <c r="BW3137" i="9"/>
  <c r="BW3115" i="9"/>
  <c r="BW3093" i="9"/>
  <c r="BW3071" i="9"/>
  <c r="BW3049" i="9"/>
  <c r="BW3027" i="9"/>
  <c r="BW3005" i="9"/>
  <c r="BW2983" i="9"/>
  <c r="BW2961" i="9"/>
  <c r="BW2939" i="9"/>
  <c r="BW2917" i="9"/>
  <c r="BW2895" i="9"/>
  <c r="BW2873" i="9"/>
  <c r="BW2851" i="9"/>
  <c r="BW2829" i="9"/>
  <c r="BW2807" i="9"/>
  <c r="BW2785" i="9"/>
  <c r="BW2763" i="9"/>
  <c r="BW2741" i="9"/>
  <c r="BW2719" i="9"/>
  <c r="BW2697" i="9"/>
  <c r="BW2675" i="9"/>
  <c r="BW2653" i="9"/>
  <c r="BW2631" i="9"/>
  <c r="BW2609" i="9"/>
  <c r="BW2587" i="9"/>
  <c r="BW2565" i="9"/>
  <c r="BW2543" i="9"/>
  <c r="AS2532" i="9"/>
  <c r="AT2532" i="9"/>
  <c r="AU2532" i="9"/>
  <c r="AV2532" i="9"/>
  <c r="AS2533" i="9"/>
  <c r="AT2533" i="9"/>
  <c r="AU2533" i="9"/>
  <c r="AV2533" i="9"/>
  <c r="AS2534" i="9"/>
  <c r="AT2534" i="9"/>
  <c r="AV2534" i="9"/>
  <c r="AS2535" i="9"/>
  <c r="AT2535" i="9"/>
  <c r="AV2535" i="9"/>
  <c r="AS2536" i="9"/>
  <c r="AT2536" i="9"/>
  <c r="AV2536" i="9"/>
  <c r="AS2537" i="9"/>
  <c r="AT2537" i="9"/>
  <c r="AV2537" i="9"/>
  <c r="AS2538" i="9"/>
  <c r="AT2538" i="9"/>
  <c r="AV2538" i="9"/>
  <c r="AS2539" i="9"/>
  <c r="AT2539" i="9"/>
  <c r="AV2539" i="9"/>
  <c r="AS2540" i="9"/>
  <c r="AT2540" i="9"/>
  <c r="AV2540" i="9"/>
  <c r="AS2541" i="9"/>
  <c r="AT2541" i="9"/>
  <c r="AV2541" i="9"/>
  <c r="AS2542" i="9"/>
  <c r="AT2542" i="9"/>
  <c r="AV2542" i="9"/>
  <c r="AS2543" i="9"/>
  <c r="AT2543" i="9"/>
  <c r="AV2543" i="9"/>
  <c r="AS2544" i="9"/>
  <c r="AT2544" i="9"/>
  <c r="AV2544" i="9"/>
  <c r="AS2545" i="9"/>
  <c r="AT2545" i="9"/>
  <c r="AV2545" i="9"/>
  <c r="AS2546" i="9"/>
  <c r="AT2546" i="9"/>
  <c r="AV2546" i="9"/>
  <c r="AS2547" i="9"/>
  <c r="AT2547" i="9"/>
  <c r="AV2547" i="9"/>
  <c r="AS2548" i="9"/>
  <c r="AT2548" i="9"/>
  <c r="AV2548" i="9"/>
  <c r="AS2549" i="9"/>
  <c r="AT2549" i="9"/>
  <c r="AV2549" i="9"/>
  <c r="AS2550" i="9"/>
  <c r="AT2550" i="9"/>
  <c r="AV2550" i="9"/>
  <c r="AS2551" i="9"/>
  <c r="AT2551" i="9"/>
  <c r="AV2551" i="9"/>
  <c r="AS2552" i="9"/>
  <c r="AT2552" i="9"/>
  <c r="AV2552" i="9"/>
  <c r="AS2553" i="9"/>
  <c r="AT2553" i="9"/>
  <c r="AV2553" i="9"/>
  <c r="AS2554" i="9"/>
  <c r="AT2554" i="9"/>
  <c r="AU2554" i="9"/>
  <c r="AV2554" i="9"/>
  <c r="AS2555" i="9"/>
  <c r="AT2555" i="9"/>
  <c r="AU2555" i="9"/>
  <c r="AV2555" i="9"/>
  <c r="AS2556" i="9"/>
  <c r="AT2556" i="9"/>
  <c r="AU2556" i="9"/>
  <c r="AV2556" i="9"/>
  <c r="AS2557" i="9"/>
  <c r="AT2557" i="9"/>
  <c r="AU2557" i="9"/>
  <c r="AV2557" i="9"/>
  <c r="AS2558" i="9"/>
  <c r="AT2558" i="9"/>
  <c r="AU2558" i="9"/>
  <c r="AV2558" i="9"/>
  <c r="AS2559" i="9"/>
  <c r="AT2559" i="9"/>
  <c r="AU2559" i="9"/>
  <c r="AV2559" i="9"/>
  <c r="AS2560" i="9"/>
  <c r="AT2560" i="9"/>
  <c r="AU2560" i="9"/>
  <c r="AV2560" i="9"/>
  <c r="AS2561" i="9"/>
  <c r="AT2561" i="9"/>
  <c r="AU2561" i="9"/>
  <c r="AV2561" i="9"/>
  <c r="AS2562" i="9"/>
  <c r="AT2562" i="9"/>
  <c r="AU2562" i="9"/>
  <c r="AV2562" i="9"/>
  <c r="AS2563" i="9"/>
  <c r="AT2563" i="9"/>
  <c r="AU2563" i="9"/>
  <c r="AV2563" i="9"/>
  <c r="AS2564" i="9"/>
  <c r="AT2564" i="9"/>
  <c r="AU2564" i="9"/>
  <c r="AV2564" i="9"/>
  <c r="AS2565" i="9"/>
  <c r="AT2565" i="9"/>
  <c r="AU2565" i="9"/>
  <c r="AV2565" i="9"/>
  <c r="AS2566" i="9"/>
  <c r="AT2566" i="9"/>
  <c r="AU2566" i="9"/>
  <c r="AV2566" i="9"/>
  <c r="AS2567" i="9"/>
  <c r="AT2567" i="9"/>
  <c r="AU2567" i="9"/>
  <c r="AV2567" i="9"/>
  <c r="AS2568" i="9"/>
  <c r="AT2568" i="9"/>
  <c r="AU2568" i="9"/>
  <c r="AV2568" i="9"/>
  <c r="AS2569" i="9"/>
  <c r="AT2569" i="9"/>
  <c r="AU2569" i="9"/>
  <c r="AV2569" i="9"/>
  <c r="AS2570" i="9"/>
  <c r="AT2570" i="9"/>
  <c r="AU2570" i="9"/>
  <c r="AV2570" i="9"/>
  <c r="AS2571" i="9"/>
  <c r="AT2571" i="9"/>
  <c r="AU2571" i="9"/>
  <c r="AV2571" i="9"/>
  <c r="AS2572" i="9"/>
  <c r="AT2572" i="9"/>
  <c r="AU2572" i="9"/>
  <c r="AV2572" i="9"/>
  <c r="AS2573" i="9"/>
  <c r="AT2573" i="9"/>
  <c r="AU2573" i="9"/>
  <c r="AV2573" i="9"/>
  <c r="AS2574" i="9"/>
  <c r="AT2574" i="9"/>
  <c r="AU2574" i="9"/>
  <c r="AV2574" i="9"/>
  <c r="AS2575" i="9"/>
  <c r="AT2575" i="9"/>
  <c r="AU2575" i="9"/>
  <c r="AV2575" i="9"/>
  <c r="AS2576" i="9"/>
  <c r="AT2576" i="9"/>
  <c r="AU2576" i="9"/>
  <c r="AV2576" i="9"/>
  <c r="AS2577" i="9"/>
  <c r="AT2577" i="9"/>
  <c r="AU2577" i="9"/>
  <c r="AV2577" i="9"/>
  <c r="AS2578" i="9"/>
  <c r="AT2578" i="9"/>
  <c r="AU2578" i="9"/>
  <c r="AV2578" i="9"/>
  <c r="AS2579" i="9"/>
  <c r="AT2579" i="9"/>
  <c r="AU2579" i="9"/>
  <c r="AV2579" i="9"/>
  <c r="AS2580" i="9"/>
  <c r="AT2580" i="9"/>
  <c r="AU2580" i="9"/>
  <c r="AV2580" i="9"/>
  <c r="AS2581" i="9"/>
  <c r="AT2581" i="9"/>
  <c r="AU2581" i="9"/>
  <c r="AV2581" i="9"/>
  <c r="AS2582" i="9"/>
  <c r="AT2582" i="9"/>
  <c r="AU2582" i="9"/>
  <c r="AV2582" i="9"/>
  <c r="AS2583" i="9"/>
  <c r="AT2583" i="9"/>
  <c r="AU2583" i="9"/>
  <c r="AV2583" i="9"/>
  <c r="AS2584" i="9"/>
  <c r="AT2584" i="9"/>
  <c r="AU2584" i="9"/>
  <c r="AV2584" i="9"/>
  <c r="AS2585" i="9"/>
  <c r="AT2585" i="9"/>
  <c r="AU2585" i="9"/>
  <c r="AV2585" i="9"/>
  <c r="AS2586" i="9"/>
  <c r="AT2586" i="9"/>
  <c r="AU2586" i="9"/>
  <c r="AV2586" i="9"/>
  <c r="AS2587" i="9"/>
  <c r="AT2587" i="9"/>
  <c r="AU2587" i="9"/>
  <c r="AV2587" i="9"/>
  <c r="AS2588" i="9"/>
  <c r="AT2588" i="9"/>
  <c r="AU2588" i="9"/>
  <c r="AV2588" i="9"/>
  <c r="AS2589" i="9"/>
  <c r="AT2589" i="9"/>
  <c r="AU2589" i="9"/>
  <c r="AV2589" i="9"/>
  <c r="AS2590" i="9"/>
  <c r="AT2590" i="9"/>
  <c r="AU2590" i="9"/>
  <c r="AV2590" i="9"/>
  <c r="AS2591" i="9"/>
  <c r="AT2591" i="9"/>
  <c r="AU2591" i="9"/>
  <c r="AV2591" i="9"/>
  <c r="AS2592" i="9"/>
  <c r="AT2592" i="9"/>
  <c r="AU2592" i="9"/>
  <c r="AV2592" i="9"/>
  <c r="AS2593" i="9"/>
  <c r="AT2593" i="9"/>
  <c r="AU2593" i="9"/>
  <c r="AV2593" i="9"/>
  <c r="AS2594" i="9"/>
  <c r="AT2594" i="9"/>
  <c r="AU2594" i="9"/>
  <c r="AV2594" i="9"/>
  <c r="AS2595" i="9"/>
  <c r="AT2595" i="9"/>
  <c r="AU2595" i="9"/>
  <c r="AV2595" i="9"/>
  <c r="AS2596" i="9"/>
  <c r="AT2596" i="9"/>
  <c r="AU2596" i="9"/>
  <c r="AV2596" i="9"/>
  <c r="AS2597" i="9"/>
  <c r="AT2597" i="9"/>
  <c r="AU2597" i="9"/>
  <c r="AV2597" i="9"/>
  <c r="AS2598" i="9"/>
  <c r="AT2598" i="9"/>
  <c r="AU2598" i="9"/>
  <c r="AV2598" i="9"/>
  <c r="AS2599" i="9"/>
  <c r="AT2599" i="9"/>
  <c r="AU2599" i="9"/>
  <c r="AV2599" i="9"/>
  <c r="AS2600" i="9"/>
  <c r="AT2600" i="9"/>
  <c r="AU2600" i="9"/>
  <c r="AV2600" i="9"/>
  <c r="AS2601" i="9"/>
  <c r="AT2601" i="9"/>
  <c r="AU2601" i="9"/>
  <c r="AV2601" i="9"/>
  <c r="AS2602" i="9"/>
  <c r="AT2602" i="9"/>
  <c r="AU2602" i="9"/>
  <c r="AV2602" i="9"/>
  <c r="AS2603" i="9"/>
  <c r="AT2603" i="9"/>
  <c r="AU2603" i="9"/>
  <c r="AV2603" i="9"/>
  <c r="AS2604" i="9"/>
  <c r="AT2604" i="9"/>
  <c r="AU2604" i="9"/>
  <c r="AV2604" i="9"/>
  <c r="AS2605" i="9"/>
  <c r="AT2605" i="9"/>
  <c r="AU2605" i="9"/>
  <c r="AV2605" i="9"/>
  <c r="AS2606" i="9"/>
  <c r="AT2606" i="9"/>
  <c r="AU2606" i="9"/>
  <c r="AV2606" i="9"/>
  <c r="AS2607" i="9"/>
  <c r="AT2607" i="9"/>
  <c r="AU2607" i="9"/>
  <c r="AV2607" i="9"/>
  <c r="AS2608" i="9"/>
  <c r="AT2608" i="9"/>
  <c r="AU2608" i="9"/>
  <c r="AV2608" i="9"/>
  <c r="AS2609" i="9"/>
  <c r="AT2609" i="9"/>
  <c r="AU2609" i="9"/>
  <c r="AV2609" i="9"/>
  <c r="AS2610" i="9"/>
  <c r="AT2610" i="9"/>
  <c r="AU2610" i="9"/>
  <c r="AV2610" i="9"/>
  <c r="AS2611" i="9"/>
  <c r="AT2611" i="9"/>
  <c r="AU2611" i="9"/>
  <c r="AV2611" i="9"/>
  <c r="AS2612" i="9"/>
  <c r="AT2612" i="9"/>
  <c r="AU2612" i="9"/>
  <c r="AV2612" i="9"/>
  <c r="AS2613" i="9"/>
  <c r="AT2613" i="9"/>
  <c r="AU2613" i="9"/>
  <c r="AV2613" i="9"/>
  <c r="AS2614" i="9"/>
  <c r="AT2614" i="9"/>
  <c r="AU2614" i="9"/>
  <c r="AV2614" i="9"/>
  <c r="AS2615" i="9"/>
  <c r="AT2615" i="9"/>
  <c r="AU2615" i="9"/>
  <c r="AV2615" i="9"/>
  <c r="AS2616" i="9"/>
  <c r="AT2616" i="9"/>
  <c r="AU2616" i="9"/>
  <c r="AV2616" i="9"/>
  <c r="AS2617" i="9"/>
  <c r="AT2617" i="9"/>
  <c r="AU2617" i="9"/>
  <c r="AV2617" i="9"/>
  <c r="AS2618" i="9"/>
  <c r="AT2618" i="9"/>
  <c r="AU2618" i="9"/>
  <c r="AV2618" i="9"/>
  <c r="AS2619" i="9"/>
  <c r="AT2619" i="9"/>
  <c r="AU2619" i="9"/>
  <c r="AV2619" i="9"/>
  <c r="AS2620" i="9"/>
  <c r="AT2620" i="9"/>
  <c r="AU2620" i="9"/>
  <c r="AV2620" i="9"/>
  <c r="AS2621" i="9"/>
  <c r="AT2621" i="9"/>
  <c r="AU2621" i="9"/>
  <c r="AV2621" i="9"/>
  <c r="AS2622" i="9"/>
  <c r="AT2622" i="9"/>
  <c r="AU2622" i="9"/>
  <c r="AV2622" i="9"/>
  <c r="AS2623" i="9"/>
  <c r="AT2623" i="9"/>
  <c r="AU2623" i="9"/>
  <c r="AV2623" i="9"/>
  <c r="AS2624" i="9"/>
  <c r="AT2624" i="9"/>
  <c r="AU2624" i="9"/>
  <c r="AV2624" i="9"/>
  <c r="AS2625" i="9"/>
  <c r="AT2625" i="9"/>
  <c r="AU2625" i="9"/>
  <c r="AV2625" i="9"/>
  <c r="AS2626" i="9"/>
  <c r="AT2626" i="9"/>
  <c r="AU2626" i="9"/>
  <c r="AV2626" i="9"/>
  <c r="AS2627" i="9"/>
  <c r="AT2627" i="9"/>
  <c r="AU2627" i="9"/>
  <c r="AV2627" i="9"/>
  <c r="AS2628" i="9"/>
  <c r="AT2628" i="9"/>
  <c r="AU2628" i="9"/>
  <c r="AV2628" i="9"/>
  <c r="AS2629" i="9"/>
  <c r="AT2629" i="9"/>
  <c r="AU2629" i="9"/>
  <c r="AV2629" i="9"/>
  <c r="AS2630" i="9"/>
  <c r="AT2630" i="9"/>
  <c r="AU2630" i="9"/>
  <c r="AV2630" i="9"/>
  <c r="AS2631" i="9"/>
  <c r="AT2631" i="9"/>
  <c r="AU2631" i="9"/>
  <c r="AV2631" i="9"/>
  <c r="AS2632" i="9"/>
  <c r="AT2632" i="9"/>
  <c r="AU2632" i="9"/>
  <c r="AV2632" i="9"/>
  <c r="AS2633" i="9"/>
  <c r="AT2633" i="9"/>
  <c r="AU2633" i="9"/>
  <c r="AV2633" i="9"/>
  <c r="AS2634" i="9"/>
  <c r="AT2634" i="9"/>
  <c r="AU2634" i="9"/>
  <c r="AV2634" i="9"/>
  <c r="AS2635" i="9"/>
  <c r="AT2635" i="9"/>
  <c r="AU2635" i="9"/>
  <c r="AV2635" i="9"/>
  <c r="AS2636" i="9"/>
  <c r="AT2636" i="9"/>
  <c r="AU2636" i="9"/>
  <c r="AV2636" i="9"/>
  <c r="AS2637" i="9"/>
  <c r="AT2637" i="9"/>
  <c r="AU2637" i="9"/>
  <c r="AV2637" i="9"/>
  <c r="AS2638" i="9"/>
  <c r="AT2638" i="9"/>
  <c r="AU2638" i="9"/>
  <c r="AV2638" i="9"/>
  <c r="AS2639" i="9"/>
  <c r="AT2639" i="9"/>
  <c r="AU2639" i="9"/>
  <c r="AV2639" i="9"/>
  <c r="AS2640" i="9"/>
  <c r="AT2640" i="9"/>
  <c r="AU2640" i="9"/>
  <c r="AV2640" i="9"/>
  <c r="AS2641" i="9"/>
  <c r="AT2641" i="9"/>
  <c r="AU2641" i="9"/>
  <c r="AV2641" i="9"/>
  <c r="AS2642" i="9"/>
  <c r="AT2642" i="9"/>
  <c r="AU2642" i="9"/>
  <c r="AV2642" i="9"/>
  <c r="AS2643" i="9"/>
  <c r="AT2643" i="9"/>
  <c r="AU2643" i="9"/>
  <c r="AV2643" i="9"/>
  <c r="AS2644" i="9"/>
  <c r="AT2644" i="9"/>
  <c r="AV2644" i="9"/>
  <c r="AS2645" i="9"/>
  <c r="AT2645" i="9"/>
  <c r="AV2645" i="9"/>
  <c r="AS2646" i="9"/>
  <c r="AT2646" i="9"/>
  <c r="AV2646" i="9"/>
  <c r="AS2647" i="9"/>
  <c r="AT2647" i="9"/>
  <c r="AV2647" i="9"/>
  <c r="AS2648" i="9"/>
  <c r="AT2648" i="9"/>
  <c r="AV2648" i="9"/>
  <c r="AS2649" i="9"/>
  <c r="AT2649" i="9"/>
  <c r="AV2649" i="9"/>
  <c r="AS2650" i="9"/>
  <c r="AT2650" i="9"/>
  <c r="AV2650" i="9"/>
  <c r="AS2651" i="9"/>
  <c r="AT2651" i="9"/>
  <c r="AV2651" i="9"/>
  <c r="AS2652" i="9"/>
  <c r="AT2652" i="9"/>
  <c r="AV2652" i="9"/>
  <c r="AS2653" i="9"/>
  <c r="AT2653" i="9"/>
  <c r="AV2653" i="9"/>
  <c r="AS2654" i="9"/>
  <c r="AT2654" i="9"/>
  <c r="AV2654" i="9"/>
  <c r="AS2655" i="9"/>
  <c r="AT2655" i="9"/>
  <c r="AV2655" i="9"/>
  <c r="AS2656" i="9"/>
  <c r="AT2656" i="9"/>
  <c r="AV2656" i="9"/>
  <c r="AS2657" i="9"/>
  <c r="AT2657" i="9"/>
  <c r="AV2657" i="9"/>
  <c r="AS2658" i="9"/>
  <c r="AT2658" i="9"/>
  <c r="AV2658" i="9"/>
  <c r="AS2659" i="9"/>
  <c r="AT2659" i="9"/>
  <c r="AV2659" i="9"/>
  <c r="AS2660" i="9"/>
  <c r="AT2660" i="9"/>
  <c r="AV2660" i="9"/>
  <c r="AS2661" i="9"/>
  <c r="AT2661" i="9"/>
  <c r="AV2661" i="9"/>
  <c r="AS2662" i="9"/>
  <c r="AT2662" i="9"/>
  <c r="AV2662" i="9"/>
  <c r="AS2663" i="9"/>
  <c r="AT2663" i="9"/>
  <c r="AV2663" i="9"/>
  <c r="AS2664" i="9"/>
  <c r="AT2664" i="9"/>
  <c r="AU2664" i="9"/>
  <c r="AV2664" i="9"/>
  <c r="AS2665" i="9"/>
  <c r="AT2665" i="9"/>
  <c r="AU2665" i="9"/>
  <c r="AV2665" i="9"/>
  <c r="AS2666" i="9"/>
  <c r="AT2666" i="9"/>
  <c r="AU2666" i="9"/>
  <c r="AV2666" i="9"/>
  <c r="AS2667" i="9"/>
  <c r="AT2667" i="9"/>
  <c r="AU2667" i="9"/>
  <c r="AV2667" i="9"/>
  <c r="AS2668" i="9"/>
  <c r="AT2668" i="9"/>
  <c r="AU2668" i="9"/>
  <c r="AV2668" i="9"/>
  <c r="AS2669" i="9"/>
  <c r="AT2669" i="9"/>
  <c r="AU2669" i="9"/>
  <c r="AV2669" i="9"/>
  <c r="AS2670" i="9"/>
  <c r="AT2670" i="9"/>
  <c r="AU2670" i="9"/>
  <c r="AV2670" i="9"/>
  <c r="AS2671" i="9"/>
  <c r="AT2671" i="9"/>
  <c r="AU2671" i="9"/>
  <c r="AV2671" i="9"/>
  <c r="AS2672" i="9"/>
  <c r="AT2672" i="9"/>
  <c r="AU2672" i="9"/>
  <c r="AV2672" i="9"/>
  <c r="AS2673" i="9"/>
  <c r="AT2673" i="9"/>
  <c r="AU2673" i="9"/>
  <c r="AV2673" i="9"/>
  <c r="AS2674" i="9"/>
  <c r="AT2674" i="9"/>
  <c r="AU2674" i="9"/>
  <c r="AV2674" i="9"/>
  <c r="AS2675" i="9"/>
  <c r="AT2675" i="9"/>
  <c r="AU2675" i="9"/>
  <c r="AV2675" i="9"/>
  <c r="AS2676" i="9"/>
  <c r="AT2676" i="9"/>
  <c r="AU2676" i="9"/>
  <c r="AV2676" i="9"/>
  <c r="AS2677" i="9"/>
  <c r="AT2677" i="9"/>
  <c r="AU2677" i="9"/>
  <c r="AV2677" i="9"/>
  <c r="AS2678" i="9"/>
  <c r="AT2678" i="9"/>
  <c r="AU2678" i="9"/>
  <c r="AV2678" i="9"/>
  <c r="AS2679" i="9"/>
  <c r="AT2679" i="9"/>
  <c r="AU2679" i="9"/>
  <c r="AV2679" i="9"/>
  <c r="AS2680" i="9"/>
  <c r="AT2680" i="9"/>
  <c r="AU2680" i="9"/>
  <c r="AV2680" i="9"/>
  <c r="AS2681" i="9"/>
  <c r="AT2681" i="9"/>
  <c r="AU2681" i="9"/>
  <c r="AV2681" i="9"/>
  <c r="AS2682" i="9"/>
  <c r="AT2682" i="9"/>
  <c r="AU2682" i="9"/>
  <c r="AV2682" i="9"/>
  <c r="AS2683" i="9"/>
  <c r="AT2683" i="9"/>
  <c r="AU2683" i="9"/>
  <c r="AV2683" i="9"/>
  <c r="AS2684" i="9"/>
  <c r="AT2684" i="9"/>
  <c r="AU2684" i="9"/>
  <c r="AV2684" i="9"/>
  <c r="AS2685" i="9"/>
  <c r="AT2685" i="9"/>
  <c r="AU2685" i="9"/>
  <c r="AV2685" i="9"/>
  <c r="AS2686" i="9"/>
  <c r="AT2686" i="9"/>
  <c r="AU2686" i="9"/>
  <c r="AV2686" i="9"/>
  <c r="AS2687" i="9"/>
  <c r="AT2687" i="9"/>
  <c r="AU2687" i="9"/>
  <c r="AV2687" i="9"/>
  <c r="AS2688" i="9"/>
  <c r="AT2688" i="9"/>
  <c r="AU2688" i="9"/>
  <c r="AV2688" i="9"/>
  <c r="AS2689" i="9"/>
  <c r="AT2689" i="9"/>
  <c r="AU2689" i="9"/>
  <c r="AV2689" i="9"/>
  <c r="AS2690" i="9"/>
  <c r="AT2690" i="9"/>
  <c r="AU2690" i="9"/>
  <c r="AV2690" i="9"/>
  <c r="AS2691" i="9"/>
  <c r="AT2691" i="9"/>
  <c r="AU2691" i="9"/>
  <c r="AV2691" i="9"/>
  <c r="AS2692" i="9"/>
  <c r="AT2692" i="9"/>
  <c r="AU2692" i="9"/>
  <c r="AV2692" i="9"/>
  <c r="AS2693" i="9"/>
  <c r="AT2693" i="9"/>
  <c r="AU2693" i="9"/>
  <c r="AV2693" i="9"/>
  <c r="AS2694" i="9"/>
  <c r="AT2694" i="9"/>
  <c r="AU2694" i="9"/>
  <c r="AV2694" i="9"/>
  <c r="AS2695" i="9"/>
  <c r="AT2695" i="9"/>
  <c r="AU2695" i="9"/>
  <c r="AV2695" i="9"/>
  <c r="AS2696" i="9"/>
  <c r="AT2696" i="9"/>
  <c r="AU2696" i="9"/>
  <c r="AV2696" i="9"/>
  <c r="AS2697" i="9"/>
  <c r="AT2697" i="9"/>
  <c r="AU2697" i="9"/>
  <c r="AV2697" i="9"/>
  <c r="AS2698" i="9"/>
  <c r="AT2698" i="9"/>
  <c r="AU2698" i="9"/>
  <c r="AV2698" i="9"/>
  <c r="AS2699" i="9"/>
  <c r="AT2699" i="9"/>
  <c r="AU2699" i="9"/>
  <c r="AV2699" i="9"/>
  <c r="AS2700" i="9"/>
  <c r="AT2700" i="9"/>
  <c r="AU2700" i="9"/>
  <c r="AV2700" i="9"/>
  <c r="AS2701" i="9"/>
  <c r="AT2701" i="9"/>
  <c r="AU2701" i="9"/>
  <c r="AV2701" i="9"/>
  <c r="AS2702" i="9"/>
  <c r="AT2702" i="9"/>
  <c r="AU2702" i="9"/>
  <c r="AV2702" i="9"/>
  <c r="AS2703" i="9"/>
  <c r="AT2703" i="9"/>
  <c r="AU2703" i="9"/>
  <c r="AV2703" i="9"/>
  <c r="AS2704" i="9"/>
  <c r="AT2704" i="9"/>
  <c r="AU2704" i="9"/>
  <c r="AV2704" i="9"/>
  <c r="AS2705" i="9"/>
  <c r="AT2705" i="9"/>
  <c r="AU2705" i="9"/>
  <c r="AV2705" i="9"/>
  <c r="AS2706" i="9"/>
  <c r="AT2706" i="9"/>
  <c r="AU2706" i="9"/>
  <c r="AV2706" i="9"/>
  <c r="AS2707" i="9"/>
  <c r="AT2707" i="9"/>
  <c r="AU2707" i="9"/>
  <c r="AV2707" i="9"/>
  <c r="AS2708" i="9"/>
  <c r="AT2708" i="9"/>
  <c r="AU2708" i="9"/>
  <c r="AV2708" i="9"/>
  <c r="AS2709" i="9"/>
  <c r="AT2709" i="9"/>
  <c r="AU2709" i="9"/>
  <c r="AV2709" i="9"/>
  <c r="AS2710" i="9"/>
  <c r="AT2710" i="9"/>
  <c r="AU2710" i="9"/>
  <c r="AV2710" i="9"/>
  <c r="AS2711" i="9"/>
  <c r="AT2711" i="9"/>
  <c r="AU2711" i="9"/>
  <c r="AV2711" i="9"/>
  <c r="AS2712" i="9"/>
  <c r="AT2712" i="9"/>
  <c r="AU2712" i="9"/>
  <c r="AV2712" i="9"/>
  <c r="AS2713" i="9"/>
  <c r="AT2713" i="9"/>
  <c r="AU2713" i="9"/>
  <c r="AV2713" i="9"/>
  <c r="AS2714" i="9"/>
  <c r="AT2714" i="9"/>
  <c r="AU2714" i="9"/>
  <c r="AV2714" i="9"/>
  <c r="AS2715" i="9"/>
  <c r="AT2715" i="9"/>
  <c r="AU2715" i="9"/>
  <c r="AV2715" i="9"/>
  <c r="AS2716" i="9"/>
  <c r="AT2716" i="9"/>
  <c r="AU2716" i="9"/>
  <c r="AV2716" i="9"/>
  <c r="AS2717" i="9"/>
  <c r="AT2717" i="9"/>
  <c r="AU2717" i="9"/>
  <c r="AV2717" i="9"/>
  <c r="AS2718" i="9"/>
  <c r="AT2718" i="9"/>
  <c r="AU2718" i="9"/>
  <c r="AV2718" i="9"/>
  <c r="AS2719" i="9"/>
  <c r="AT2719" i="9"/>
  <c r="AU2719" i="9"/>
  <c r="AV2719" i="9"/>
  <c r="AS2720" i="9"/>
  <c r="AT2720" i="9"/>
  <c r="AU2720" i="9"/>
  <c r="AV2720" i="9"/>
  <c r="AS2721" i="9"/>
  <c r="AT2721" i="9"/>
  <c r="AU2721" i="9"/>
  <c r="AV2721" i="9"/>
  <c r="AS2722" i="9"/>
  <c r="AT2722" i="9"/>
  <c r="AU2722" i="9"/>
  <c r="AV2722" i="9"/>
  <c r="AS2723" i="9"/>
  <c r="AT2723" i="9"/>
  <c r="AU2723" i="9"/>
  <c r="AV2723" i="9"/>
  <c r="AS2724" i="9"/>
  <c r="AT2724" i="9"/>
  <c r="AU2724" i="9"/>
  <c r="AV2724" i="9"/>
  <c r="AS2725" i="9"/>
  <c r="AT2725" i="9"/>
  <c r="AU2725" i="9"/>
  <c r="AV2725" i="9"/>
  <c r="AS2726" i="9"/>
  <c r="AT2726" i="9"/>
  <c r="AU2726" i="9"/>
  <c r="AV2726" i="9"/>
  <c r="AS2727" i="9"/>
  <c r="AT2727" i="9"/>
  <c r="AU2727" i="9"/>
  <c r="AV2727" i="9"/>
  <c r="AS2728" i="9"/>
  <c r="AT2728" i="9"/>
  <c r="AU2728" i="9"/>
  <c r="AV2728" i="9"/>
  <c r="AS2729" i="9"/>
  <c r="AT2729" i="9"/>
  <c r="AU2729" i="9"/>
  <c r="AV2729" i="9"/>
  <c r="AS2730" i="9"/>
  <c r="AT2730" i="9"/>
  <c r="AU2730" i="9"/>
  <c r="AV2730" i="9"/>
  <c r="AS2731" i="9"/>
  <c r="AT2731" i="9"/>
  <c r="AU2731" i="9"/>
  <c r="AV2731" i="9"/>
  <c r="AS2732" i="9"/>
  <c r="AT2732" i="9"/>
  <c r="AU2732" i="9"/>
  <c r="AV2732" i="9"/>
  <c r="AS2733" i="9"/>
  <c r="AT2733" i="9"/>
  <c r="AU2733" i="9"/>
  <c r="AV2733" i="9"/>
  <c r="AS2734" i="9"/>
  <c r="AT2734" i="9"/>
  <c r="AU2734" i="9"/>
  <c r="AV2734" i="9"/>
  <c r="AS2735" i="9"/>
  <c r="AT2735" i="9"/>
  <c r="AU2735" i="9"/>
  <c r="AV2735" i="9"/>
  <c r="AS2736" i="9"/>
  <c r="AT2736" i="9"/>
  <c r="AU2736" i="9"/>
  <c r="AV2736" i="9"/>
  <c r="AS2737" i="9"/>
  <c r="AT2737" i="9"/>
  <c r="AU2737" i="9"/>
  <c r="AV2737" i="9"/>
  <c r="AS2738" i="9"/>
  <c r="AT2738" i="9"/>
  <c r="AU2738" i="9"/>
  <c r="AV2738" i="9"/>
  <c r="AS2739" i="9"/>
  <c r="AT2739" i="9"/>
  <c r="AU2739" i="9"/>
  <c r="AV2739" i="9"/>
  <c r="AS2740" i="9"/>
  <c r="AT2740" i="9"/>
  <c r="AU2740" i="9"/>
  <c r="AV2740" i="9"/>
  <c r="AS2741" i="9"/>
  <c r="AT2741" i="9"/>
  <c r="AU2741" i="9"/>
  <c r="AV2741" i="9"/>
  <c r="AS2742" i="9"/>
  <c r="AT2742" i="9"/>
  <c r="AU2742" i="9"/>
  <c r="AV2742" i="9"/>
  <c r="AS2743" i="9"/>
  <c r="AT2743" i="9"/>
  <c r="AU2743" i="9"/>
  <c r="AV2743" i="9"/>
  <c r="AS2744" i="9"/>
  <c r="AT2744" i="9"/>
  <c r="AU2744" i="9"/>
  <c r="AV2744" i="9"/>
  <c r="AS2745" i="9"/>
  <c r="AT2745" i="9"/>
  <c r="AU2745" i="9"/>
  <c r="AV2745" i="9"/>
  <c r="AS2746" i="9"/>
  <c r="AT2746" i="9"/>
  <c r="AU2746" i="9"/>
  <c r="AV2746" i="9"/>
  <c r="AS2747" i="9"/>
  <c r="AT2747" i="9"/>
  <c r="AU2747" i="9"/>
  <c r="AV2747" i="9"/>
  <c r="AS2748" i="9"/>
  <c r="AT2748" i="9"/>
  <c r="AU2748" i="9"/>
  <c r="AV2748" i="9"/>
  <c r="AS2749" i="9"/>
  <c r="AT2749" i="9"/>
  <c r="AU2749" i="9"/>
  <c r="AV2749" i="9"/>
  <c r="AS2750" i="9"/>
  <c r="AT2750" i="9"/>
  <c r="AU2750" i="9"/>
  <c r="AV2750" i="9"/>
  <c r="AS2751" i="9"/>
  <c r="AT2751" i="9"/>
  <c r="AU2751" i="9"/>
  <c r="AV2751" i="9"/>
  <c r="AS2752" i="9"/>
  <c r="AT2752" i="9"/>
  <c r="AU2752" i="9"/>
  <c r="AV2752" i="9"/>
  <c r="AS2753" i="9"/>
  <c r="AT2753" i="9"/>
  <c r="AU2753" i="9"/>
  <c r="AV2753" i="9"/>
  <c r="AS2754" i="9"/>
  <c r="AT2754" i="9"/>
  <c r="AV2754" i="9"/>
  <c r="AS2755" i="9"/>
  <c r="AT2755" i="9"/>
  <c r="AV2755" i="9"/>
  <c r="AS2756" i="9"/>
  <c r="AT2756" i="9"/>
  <c r="AV2756" i="9"/>
  <c r="AS2757" i="9"/>
  <c r="AT2757" i="9"/>
  <c r="AV2757" i="9"/>
  <c r="AS2758" i="9"/>
  <c r="AT2758" i="9"/>
  <c r="AV2758" i="9"/>
  <c r="AS2759" i="9"/>
  <c r="AT2759" i="9"/>
  <c r="AV2759" i="9"/>
  <c r="AS2760" i="9"/>
  <c r="AT2760" i="9"/>
  <c r="AV2760" i="9"/>
  <c r="AS2761" i="9"/>
  <c r="AT2761" i="9"/>
  <c r="AV2761" i="9"/>
  <c r="AS2762" i="9"/>
  <c r="AT2762" i="9"/>
  <c r="AV2762" i="9"/>
  <c r="AS2763" i="9"/>
  <c r="AT2763" i="9"/>
  <c r="AV2763" i="9"/>
  <c r="AS2764" i="9"/>
  <c r="AT2764" i="9"/>
  <c r="AV2764" i="9"/>
  <c r="AS2765" i="9"/>
  <c r="AT2765" i="9"/>
  <c r="AV2765" i="9"/>
  <c r="AS2766" i="9"/>
  <c r="AT2766" i="9"/>
  <c r="AV2766" i="9"/>
  <c r="AS2767" i="9"/>
  <c r="AT2767" i="9"/>
  <c r="AV2767" i="9"/>
  <c r="AS2768" i="9"/>
  <c r="AT2768" i="9"/>
  <c r="AV2768" i="9"/>
  <c r="AS2769" i="9"/>
  <c r="AT2769" i="9"/>
  <c r="AV2769" i="9"/>
  <c r="AS2770" i="9"/>
  <c r="AT2770" i="9"/>
  <c r="AV2770" i="9"/>
  <c r="AS2771" i="9"/>
  <c r="AT2771" i="9"/>
  <c r="AV2771" i="9"/>
  <c r="AS2772" i="9"/>
  <c r="AT2772" i="9"/>
  <c r="AV2772" i="9"/>
  <c r="AS2773" i="9"/>
  <c r="AT2773" i="9"/>
  <c r="AV2773" i="9"/>
  <c r="AS2774" i="9"/>
  <c r="AT2774" i="9"/>
  <c r="AU2774" i="9"/>
  <c r="AV2774" i="9"/>
  <c r="AS2775" i="9"/>
  <c r="AT2775" i="9"/>
  <c r="AU2775" i="9"/>
  <c r="AV2775" i="9"/>
  <c r="AS2776" i="9"/>
  <c r="AT2776" i="9"/>
  <c r="AU2776" i="9"/>
  <c r="AV2776" i="9"/>
  <c r="AS2777" i="9"/>
  <c r="AT2777" i="9"/>
  <c r="AU2777" i="9"/>
  <c r="AV2777" i="9"/>
  <c r="AS2778" i="9"/>
  <c r="AT2778" i="9"/>
  <c r="AU2778" i="9"/>
  <c r="AV2778" i="9"/>
  <c r="AS2779" i="9"/>
  <c r="AT2779" i="9"/>
  <c r="AU2779" i="9"/>
  <c r="AV2779" i="9"/>
  <c r="AS2780" i="9"/>
  <c r="AT2780" i="9"/>
  <c r="AU2780" i="9"/>
  <c r="AV2780" i="9"/>
  <c r="AS2781" i="9"/>
  <c r="AT2781" i="9"/>
  <c r="AU2781" i="9"/>
  <c r="AV2781" i="9"/>
  <c r="AS2782" i="9"/>
  <c r="AT2782" i="9"/>
  <c r="AU2782" i="9"/>
  <c r="AV2782" i="9"/>
  <c r="AS2783" i="9"/>
  <c r="AT2783" i="9"/>
  <c r="AU2783" i="9"/>
  <c r="AV2783" i="9"/>
  <c r="AS2784" i="9"/>
  <c r="AT2784" i="9"/>
  <c r="AU2784" i="9"/>
  <c r="AV2784" i="9"/>
  <c r="AS2785" i="9"/>
  <c r="AT2785" i="9"/>
  <c r="AU2785" i="9"/>
  <c r="AV2785" i="9"/>
  <c r="AS2786" i="9"/>
  <c r="AT2786" i="9"/>
  <c r="AU2786" i="9"/>
  <c r="AV2786" i="9"/>
  <c r="AS2787" i="9"/>
  <c r="AT2787" i="9"/>
  <c r="AU2787" i="9"/>
  <c r="AV2787" i="9"/>
  <c r="AS2788" i="9"/>
  <c r="AT2788" i="9"/>
  <c r="AU2788" i="9"/>
  <c r="AV2788" i="9"/>
  <c r="AS2789" i="9"/>
  <c r="AT2789" i="9"/>
  <c r="AU2789" i="9"/>
  <c r="AV2789" i="9"/>
  <c r="AS2790" i="9"/>
  <c r="AT2790" i="9"/>
  <c r="AU2790" i="9"/>
  <c r="AV2790" i="9"/>
  <c r="AS2791" i="9"/>
  <c r="AT2791" i="9"/>
  <c r="AU2791" i="9"/>
  <c r="AV2791" i="9"/>
  <c r="AS2792" i="9"/>
  <c r="AT2792" i="9"/>
  <c r="AU2792" i="9"/>
  <c r="AV2792" i="9"/>
  <c r="AS2793" i="9"/>
  <c r="AT2793" i="9"/>
  <c r="AU2793" i="9"/>
  <c r="AV2793" i="9"/>
  <c r="AS2794" i="9"/>
  <c r="AT2794" i="9"/>
  <c r="AU2794" i="9"/>
  <c r="AV2794" i="9"/>
  <c r="AS2795" i="9"/>
  <c r="AT2795" i="9"/>
  <c r="AU2795" i="9"/>
  <c r="AV2795" i="9"/>
  <c r="AS2796" i="9"/>
  <c r="AT2796" i="9"/>
  <c r="AU2796" i="9"/>
  <c r="AV2796" i="9"/>
  <c r="AS2797" i="9"/>
  <c r="AT2797" i="9"/>
  <c r="AU2797" i="9"/>
  <c r="AV2797" i="9"/>
  <c r="AS2798" i="9"/>
  <c r="AT2798" i="9"/>
  <c r="AU2798" i="9"/>
  <c r="AV2798" i="9"/>
  <c r="AS2799" i="9"/>
  <c r="AT2799" i="9"/>
  <c r="AU2799" i="9"/>
  <c r="AV2799" i="9"/>
  <c r="AS2800" i="9"/>
  <c r="AT2800" i="9"/>
  <c r="AU2800" i="9"/>
  <c r="AV2800" i="9"/>
  <c r="AS2801" i="9"/>
  <c r="AT2801" i="9"/>
  <c r="AU2801" i="9"/>
  <c r="AV2801" i="9"/>
  <c r="AS2802" i="9"/>
  <c r="AT2802" i="9"/>
  <c r="AU2802" i="9"/>
  <c r="AV2802" i="9"/>
  <c r="AS2803" i="9"/>
  <c r="AT2803" i="9"/>
  <c r="AU2803" i="9"/>
  <c r="AV2803" i="9"/>
  <c r="AS2804" i="9"/>
  <c r="AT2804" i="9"/>
  <c r="AU2804" i="9"/>
  <c r="AV2804" i="9"/>
  <c r="AS2805" i="9"/>
  <c r="AT2805" i="9"/>
  <c r="AU2805" i="9"/>
  <c r="AV2805" i="9"/>
  <c r="AS2806" i="9"/>
  <c r="AT2806" i="9"/>
  <c r="AU2806" i="9"/>
  <c r="AV2806" i="9"/>
  <c r="AS2807" i="9"/>
  <c r="AT2807" i="9"/>
  <c r="AU2807" i="9"/>
  <c r="AV2807" i="9"/>
  <c r="AS2808" i="9"/>
  <c r="AT2808" i="9"/>
  <c r="AU2808" i="9"/>
  <c r="AV2808" i="9"/>
  <c r="AS2809" i="9"/>
  <c r="AT2809" i="9"/>
  <c r="AU2809" i="9"/>
  <c r="AV2809" i="9"/>
  <c r="AS2810" i="9"/>
  <c r="AT2810" i="9"/>
  <c r="AU2810" i="9"/>
  <c r="AV2810" i="9"/>
  <c r="AS2811" i="9"/>
  <c r="AT2811" i="9"/>
  <c r="AU2811" i="9"/>
  <c r="AV2811" i="9"/>
  <c r="AS2812" i="9"/>
  <c r="AT2812" i="9"/>
  <c r="AU2812" i="9"/>
  <c r="AV2812" i="9"/>
  <c r="AS2813" i="9"/>
  <c r="AT2813" i="9"/>
  <c r="AU2813" i="9"/>
  <c r="AV2813" i="9"/>
  <c r="AS2814" i="9"/>
  <c r="AT2814" i="9"/>
  <c r="AU2814" i="9"/>
  <c r="AV2814" i="9"/>
  <c r="AS2815" i="9"/>
  <c r="AT2815" i="9"/>
  <c r="AU2815" i="9"/>
  <c r="AV2815" i="9"/>
  <c r="AS2816" i="9"/>
  <c r="AT2816" i="9"/>
  <c r="AU2816" i="9"/>
  <c r="AV2816" i="9"/>
  <c r="AS2817" i="9"/>
  <c r="AT2817" i="9"/>
  <c r="AU2817" i="9"/>
  <c r="AV2817" i="9"/>
  <c r="AS2818" i="9"/>
  <c r="AT2818" i="9"/>
  <c r="AU2818" i="9"/>
  <c r="AV2818" i="9"/>
  <c r="AS2819" i="9"/>
  <c r="AT2819" i="9"/>
  <c r="AU2819" i="9"/>
  <c r="AV2819" i="9"/>
  <c r="AS2820" i="9"/>
  <c r="AT2820" i="9"/>
  <c r="AU2820" i="9"/>
  <c r="AV2820" i="9"/>
  <c r="AS2821" i="9"/>
  <c r="AT2821" i="9"/>
  <c r="AU2821" i="9"/>
  <c r="AV2821" i="9"/>
  <c r="AS2822" i="9"/>
  <c r="AT2822" i="9"/>
  <c r="AU2822" i="9"/>
  <c r="AV2822" i="9"/>
  <c r="AS2823" i="9"/>
  <c r="AT2823" i="9"/>
  <c r="AU2823" i="9"/>
  <c r="AV2823" i="9"/>
  <c r="AS2824" i="9"/>
  <c r="AT2824" i="9"/>
  <c r="AU2824" i="9"/>
  <c r="AV2824" i="9"/>
  <c r="AS2825" i="9"/>
  <c r="AT2825" i="9"/>
  <c r="AU2825" i="9"/>
  <c r="AV2825" i="9"/>
  <c r="AS2826" i="9"/>
  <c r="AT2826" i="9"/>
  <c r="AU2826" i="9"/>
  <c r="AV2826" i="9"/>
  <c r="AS2827" i="9"/>
  <c r="AT2827" i="9"/>
  <c r="AU2827" i="9"/>
  <c r="AV2827" i="9"/>
  <c r="AS2828" i="9"/>
  <c r="AT2828" i="9"/>
  <c r="AU2828" i="9"/>
  <c r="AV2828" i="9"/>
  <c r="AS2829" i="9"/>
  <c r="AT2829" i="9"/>
  <c r="AU2829" i="9"/>
  <c r="AV2829" i="9"/>
  <c r="AS2830" i="9"/>
  <c r="AT2830" i="9"/>
  <c r="AU2830" i="9"/>
  <c r="AV2830" i="9"/>
  <c r="AS2831" i="9"/>
  <c r="AT2831" i="9"/>
  <c r="AU2831" i="9"/>
  <c r="AV2831" i="9"/>
  <c r="AS2832" i="9"/>
  <c r="AT2832" i="9"/>
  <c r="AU2832" i="9"/>
  <c r="AV2832" i="9"/>
  <c r="AS2833" i="9"/>
  <c r="AT2833" i="9"/>
  <c r="AU2833" i="9"/>
  <c r="AV2833" i="9"/>
  <c r="AS2834" i="9"/>
  <c r="AT2834" i="9"/>
  <c r="AU2834" i="9"/>
  <c r="AV2834" i="9"/>
  <c r="AS2835" i="9"/>
  <c r="AT2835" i="9"/>
  <c r="AU2835" i="9"/>
  <c r="AV2835" i="9"/>
  <c r="AS2836" i="9"/>
  <c r="AT2836" i="9"/>
  <c r="AU2836" i="9"/>
  <c r="AV2836" i="9"/>
  <c r="AS2837" i="9"/>
  <c r="AT2837" i="9"/>
  <c r="AU2837" i="9"/>
  <c r="AV2837" i="9"/>
  <c r="AS2838" i="9"/>
  <c r="AT2838" i="9"/>
  <c r="AU2838" i="9"/>
  <c r="AV2838" i="9"/>
  <c r="AS2839" i="9"/>
  <c r="AT2839" i="9"/>
  <c r="AU2839" i="9"/>
  <c r="AV2839" i="9"/>
  <c r="AS2840" i="9"/>
  <c r="AT2840" i="9"/>
  <c r="AU2840" i="9"/>
  <c r="AV2840" i="9"/>
  <c r="AS2841" i="9"/>
  <c r="AT2841" i="9"/>
  <c r="AU2841" i="9"/>
  <c r="AV2841" i="9"/>
  <c r="AS2842" i="9"/>
  <c r="AT2842" i="9"/>
  <c r="AU2842" i="9"/>
  <c r="AV2842" i="9"/>
  <c r="AS2843" i="9"/>
  <c r="AT2843" i="9"/>
  <c r="AU2843" i="9"/>
  <c r="AV2843" i="9"/>
  <c r="AS2844" i="9"/>
  <c r="AT2844" i="9"/>
  <c r="AU2844" i="9"/>
  <c r="AV2844" i="9"/>
  <c r="AS2845" i="9"/>
  <c r="AT2845" i="9"/>
  <c r="AU2845" i="9"/>
  <c r="AV2845" i="9"/>
  <c r="AS2846" i="9"/>
  <c r="AT2846" i="9"/>
  <c r="AU2846" i="9"/>
  <c r="AV2846" i="9"/>
  <c r="AS2847" i="9"/>
  <c r="AT2847" i="9"/>
  <c r="AU2847" i="9"/>
  <c r="AV2847" i="9"/>
  <c r="AS2848" i="9"/>
  <c r="AT2848" i="9"/>
  <c r="AU2848" i="9"/>
  <c r="AV2848" i="9"/>
  <c r="AS2849" i="9"/>
  <c r="AT2849" i="9"/>
  <c r="AU2849" i="9"/>
  <c r="AV2849" i="9"/>
  <c r="AS2850" i="9"/>
  <c r="AT2850" i="9"/>
  <c r="AU2850" i="9"/>
  <c r="AV2850" i="9"/>
  <c r="AS2851" i="9"/>
  <c r="AT2851" i="9"/>
  <c r="AU2851" i="9"/>
  <c r="AV2851" i="9"/>
  <c r="AS2852" i="9"/>
  <c r="AT2852" i="9"/>
  <c r="AU2852" i="9"/>
  <c r="AV2852" i="9"/>
  <c r="AS2853" i="9"/>
  <c r="AT2853" i="9"/>
  <c r="AU2853" i="9"/>
  <c r="AV2853" i="9"/>
  <c r="AS2854" i="9"/>
  <c r="AT2854" i="9"/>
  <c r="AU2854" i="9"/>
  <c r="AV2854" i="9"/>
  <c r="AS2855" i="9"/>
  <c r="AT2855" i="9"/>
  <c r="AU2855" i="9"/>
  <c r="AV2855" i="9"/>
  <c r="AS2856" i="9"/>
  <c r="AT2856" i="9"/>
  <c r="AU2856" i="9"/>
  <c r="AV2856" i="9"/>
  <c r="AS2857" i="9"/>
  <c r="AT2857" i="9"/>
  <c r="AU2857" i="9"/>
  <c r="AV2857" i="9"/>
  <c r="AS2858" i="9"/>
  <c r="AT2858" i="9"/>
  <c r="AU2858" i="9"/>
  <c r="AV2858" i="9"/>
  <c r="AS2859" i="9"/>
  <c r="AT2859" i="9"/>
  <c r="AU2859" i="9"/>
  <c r="AV2859" i="9"/>
  <c r="AS2860" i="9"/>
  <c r="AT2860" i="9"/>
  <c r="AU2860" i="9"/>
  <c r="AV2860" i="9"/>
  <c r="AS2861" i="9"/>
  <c r="AT2861" i="9"/>
  <c r="AU2861" i="9"/>
  <c r="AV2861" i="9"/>
  <c r="AS2862" i="9"/>
  <c r="AT2862" i="9"/>
  <c r="AU2862" i="9"/>
  <c r="AV2862" i="9"/>
  <c r="AS2863" i="9"/>
  <c r="AT2863" i="9"/>
  <c r="AU2863" i="9"/>
  <c r="AV2863" i="9"/>
  <c r="AS2864" i="9"/>
  <c r="AT2864" i="9"/>
  <c r="AV2864" i="9"/>
  <c r="AS2865" i="9"/>
  <c r="AT2865" i="9"/>
  <c r="AV2865" i="9"/>
  <c r="AS2866" i="9"/>
  <c r="AT2866" i="9"/>
  <c r="AV2866" i="9"/>
  <c r="AS2867" i="9"/>
  <c r="AT2867" i="9"/>
  <c r="AV2867" i="9"/>
  <c r="AS2868" i="9"/>
  <c r="AT2868" i="9"/>
  <c r="AV2868" i="9"/>
  <c r="AS2869" i="9"/>
  <c r="AT2869" i="9"/>
  <c r="AV2869" i="9"/>
  <c r="AS2870" i="9"/>
  <c r="AT2870" i="9"/>
  <c r="AV2870" i="9"/>
  <c r="AS2871" i="9"/>
  <c r="AT2871" i="9"/>
  <c r="AV2871" i="9"/>
  <c r="AS2872" i="9"/>
  <c r="AT2872" i="9"/>
  <c r="AV2872" i="9"/>
  <c r="AS2873" i="9"/>
  <c r="AT2873" i="9"/>
  <c r="AV2873" i="9"/>
  <c r="AS2874" i="9"/>
  <c r="AT2874" i="9"/>
  <c r="AV2874" i="9"/>
  <c r="AS2875" i="9"/>
  <c r="AT2875" i="9"/>
  <c r="AV2875" i="9"/>
  <c r="AS2876" i="9"/>
  <c r="AT2876" i="9"/>
  <c r="AV2876" i="9"/>
  <c r="AS2877" i="9"/>
  <c r="AT2877" i="9"/>
  <c r="AV2877" i="9"/>
  <c r="AS2878" i="9"/>
  <c r="AT2878" i="9"/>
  <c r="AV2878" i="9"/>
  <c r="AS2879" i="9"/>
  <c r="AT2879" i="9"/>
  <c r="AV2879" i="9"/>
  <c r="AS2880" i="9"/>
  <c r="AT2880" i="9"/>
  <c r="AV2880" i="9"/>
  <c r="AS2881" i="9"/>
  <c r="AT2881" i="9"/>
  <c r="AV2881" i="9"/>
  <c r="AS2882" i="9"/>
  <c r="AT2882" i="9"/>
  <c r="AV2882" i="9"/>
  <c r="AS2883" i="9"/>
  <c r="AT2883" i="9"/>
  <c r="AV2883" i="9"/>
  <c r="AS2884" i="9"/>
  <c r="AT2884" i="9"/>
  <c r="AU2884" i="9"/>
  <c r="AV2884" i="9"/>
  <c r="AS2885" i="9"/>
  <c r="AT2885" i="9"/>
  <c r="AU2885" i="9"/>
  <c r="AV2885" i="9"/>
  <c r="AS2886" i="9"/>
  <c r="AT2886" i="9"/>
  <c r="AU2886" i="9"/>
  <c r="AV2886" i="9"/>
  <c r="AS2887" i="9"/>
  <c r="AT2887" i="9"/>
  <c r="AU2887" i="9"/>
  <c r="AV2887" i="9"/>
  <c r="AS2888" i="9"/>
  <c r="AT2888" i="9"/>
  <c r="AU2888" i="9"/>
  <c r="AV2888" i="9"/>
  <c r="AS2889" i="9"/>
  <c r="AT2889" i="9"/>
  <c r="AU2889" i="9"/>
  <c r="AV2889" i="9"/>
  <c r="AS2890" i="9"/>
  <c r="AT2890" i="9"/>
  <c r="AU2890" i="9"/>
  <c r="AV2890" i="9"/>
  <c r="AS2891" i="9"/>
  <c r="AT2891" i="9"/>
  <c r="AU2891" i="9"/>
  <c r="AV2891" i="9"/>
  <c r="AS2892" i="9"/>
  <c r="AT2892" i="9"/>
  <c r="AU2892" i="9"/>
  <c r="AV2892" i="9"/>
  <c r="AS2893" i="9"/>
  <c r="AT2893" i="9"/>
  <c r="AU2893" i="9"/>
  <c r="AV2893" i="9"/>
  <c r="AS2894" i="9"/>
  <c r="AT2894" i="9"/>
  <c r="AU2894" i="9"/>
  <c r="AV2894" i="9"/>
  <c r="AS2895" i="9"/>
  <c r="AT2895" i="9"/>
  <c r="AU2895" i="9"/>
  <c r="AV2895" i="9"/>
  <c r="AS2896" i="9"/>
  <c r="AT2896" i="9"/>
  <c r="AU2896" i="9"/>
  <c r="AV2896" i="9"/>
  <c r="AS2897" i="9"/>
  <c r="AT2897" i="9"/>
  <c r="AU2897" i="9"/>
  <c r="AV2897" i="9"/>
  <c r="AS2898" i="9"/>
  <c r="AT2898" i="9"/>
  <c r="AU2898" i="9"/>
  <c r="AV2898" i="9"/>
  <c r="AS2899" i="9"/>
  <c r="AT2899" i="9"/>
  <c r="AU2899" i="9"/>
  <c r="AV2899" i="9"/>
  <c r="AS2900" i="9"/>
  <c r="AT2900" i="9"/>
  <c r="AU2900" i="9"/>
  <c r="AV2900" i="9"/>
  <c r="AS2901" i="9"/>
  <c r="AT2901" i="9"/>
  <c r="AU2901" i="9"/>
  <c r="AV2901" i="9"/>
  <c r="AS2902" i="9"/>
  <c r="AT2902" i="9"/>
  <c r="AU2902" i="9"/>
  <c r="AV2902" i="9"/>
  <c r="AS2903" i="9"/>
  <c r="AT2903" i="9"/>
  <c r="AU2903" i="9"/>
  <c r="AV2903" i="9"/>
  <c r="AS2904" i="9"/>
  <c r="AT2904" i="9"/>
  <c r="AU2904" i="9"/>
  <c r="AV2904" i="9"/>
  <c r="AS2905" i="9"/>
  <c r="AT2905" i="9"/>
  <c r="AU2905" i="9"/>
  <c r="AV2905" i="9"/>
  <c r="AS2906" i="9"/>
  <c r="AT2906" i="9"/>
  <c r="AU2906" i="9"/>
  <c r="AV2906" i="9"/>
  <c r="AS2907" i="9"/>
  <c r="AT2907" i="9"/>
  <c r="AU2907" i="9"/>
  <c r="AV2907" i="9"/>
  <c r="AS2908" i="9"/>
  <c r="AT2908" i="9"/>
  <c r="AU2908" i="9"/>
  <c r="AV2908" i="9"/>
  <c r="AS2909" i="9"/>
  <c r="AT2909" i="9"/>
  <c r="AU2909" i="9"/>
  <c r="AV2909" i="9"/>
  <c r="AS2910" i="9"/>
  <c r="AT2910" i="9"/>
  <c r="AU2910" i="9"/>
  <c r="AV2910" i="9"/>
  <c r="AS2911" i="9"/>
  <c r="AT2911" i="9"/>
  <c r="AU2911" i="9"/>
  <c r="AV2911" i="9"/>
  <c r="AS2912" i="9"/>
  <c r="AT2912" i="9"/>
  <c r="AU2912" i="9"/>
  <c r="AV2912" i="9"/>
  <c r="AS2913" i="9"/>
  <c r="AT2913" i="9"/>
  <c r="AU2913" i="9"/>
  <c r="AV2913" i="9"/>
  <c r="AS2914" i="9"/>
  <c r="AT2914" i="9"/>
  <c r="AU2914" i="9"/>
  <c r="AV2914" i="9"/>
  <c r="AS2915" i="9"/>
  <c r="AT2915" i="9"/>
  <c r="AU2915" i="9"/>
  <c r="AV2915" i="9"/>
  <c r="AS2916" i="9"/>
  <c r="AT2916" i="9"/>
  <c r="AU2916" i="9"/>
  <c r="AV2916" i="9"/>
  <c r="AS2917" i="9"/>
  <c r="AT2917" i="9"/>
  <c r="AU2917" i="9"/>
  <c r="AV2917" i="9"/>
  <c r="AS2918" i="9"/>
  <c r="AT2918" i="9"/>
  <c r="AU2918" i="9"/>
  <c r="AV2918" i="9"/>
  <c r="AS2919" i="9"/>
  <c r="AT2919" i="9"/>
  <c r="AU2919" i="9"/>
  <c r="AV2919" i="9"/>
  <c r="AS2920" i="9"/>
  <c r="AT2920" i="9"/>
  <c r="AU2920" i="9"/>
  <c r="AV2920" i="9"/>
  <c r="AS2921" i="9"/>
  <c r="AT2921" i="9"/>
  <c r="AU2921" i="9"/>
  <c r="AV2921" i="9"/>
  <c r="AS2922" i="9"/>
  <c r="AT2922" i="9"/>
  <c r="AU2922" i="9"/>
  <c r="AV2922" i="9"/>
  <c r="AS2923" i="9"/>
  <c r="AT2923" i="9"/>
  <c r="AU2923" i="9"/>
  <c r="AV2923" i="9"/>
  <c r="AS2924" i="9"/>
  <c r="AT2924" i="9"/>
  <c r="AU2924" i="9"/>
  <c r="AV2924" i="9"/>
  <c r="AS2925" i="9"/>
  <c r="AT2925" i="9"/>
  <c r="AU2925" i="9"/>
  <c r="AV2925" i="9"/>
  <c r="AS2926" i="9"/>
  <c r="AT2926" i="9"/>
  <c r="AU2926" i="9"/>
  <c r="AV2926" i="9"/>
  <c r="AS2927" i="9"/>
  <c r="AT2927" i="9"/>
  <c r="AU2927" i="9"/>
  <c r="AV2927" i="9"/>
  <c r="AS2928" i="9"/>
  <c r="AT2928" i="9"/>
  <c r="AU2928" i="9"/>
  <c r="AV2928" i="9"/>
  <c r="AS2929" i="9"/>
  <c r="AT2929" i="9"/>
  <c r="AU2929" i="9"/>
  <c r="AV2929" i="9"/>
  <c r="AS2930" i="9"/>
  <c r="AT2930" i="9"/>
  <c r="AU2930" i="9"/>
  <c r="AV2930" i="9"/>
  <c r="AS2931" i="9"/>
  <c r="AT2931" i="9"/>
  <c r="AU2931" i="9"/>
  <c r="AV2931" i="9"/>
  <c r="AS2932" i="9"/>
  <c r="AT2932" i="9"/>
  <c r="AU2932" i="9"/>
  <c r="AV2932" i="9"/>
  <c r="AS2933" i="9"/>
  <c r="AT2933" i="9"/>
  <c r="AU2933" i="9"/>
  <c r="AV2933" i="9"/>
  <c r="AS2934" i="9"/>
  <c r="AT2934" i="9"/>
  <c r="AU2934" i="9"/>
  <c r="AV2934" i="9"/>
  <c r="AS2935" i="9"/>
  <c r="AT2935" i="9"/>
  <c r="AU2935" i="9"/>
  <c r="AV2935" i="9"/>
  <c r="AS2936" i="9"/>
  <c r="AT2936" i="9"/>
  <c r="AU2936" i="9"/>
  <c r="AV2936" i="9"/>
  <c r="AS2937" i="9"/>
  <c r="AT2937" i="9"/>
  <c r="AU2937" i="9"/>
  <c r="AV2937" i="9"/>
  <c r="AS2938" i="9"/>
  <c r="AT2938" i="9"/>
  <c r="AU2938" i="9"/>
  <c r="AV2938" i="9"/>
  <c r="AS2939" i="9"/>
  <c r="AT2939" i="9"/>
  <c r="AU2939" i="9"/>
  <c r="AV2939" i="9"/>
  <c r="AS2940" i="9"/>
  <c r="AT2940" i="9"/>
  <c r="AU2940" i="9"/>
  <c r="AV2940" i="9"/>
  <c r="AS2941" i="9"/>
  <c r="AT2941" i="9"/>
  <c r="AU2941" i="9"/>
  <c r="AV2941" i="9"/>
  <c r="AS2942" i="9"/>
  <c r="AT2942" i="9"/>
  <c r="AU2942" i="9"/>
  <c r="AV2942" i="9"/>
  <c r="AS2943" i="9"/>
  <c r="AT2943" i="9"/>
  <c r="AU2943" i="9"/>
  <c r="AV2943" i="9"/>
  <c r="AS2944" i="9"/>
  <c r="AT2944" i="9"/>
  <c r="AU2944" i="9"/>
  <c r="AV2944" i="9"/>
  <c r="AS2945" i="9"/>
  <c r="AT2945" i="9"/>
  <c r="AU2945" i="9"/>
  <c r="AV2945" i="9"/>
  <c r="AS2946" i="9"/>
  <c r="AT2946" i="9"/>
  <c r="AU2946" i="9"/>
  <c r="AV2946" i="9"/>
  <c r="AS2947" i="9"/>
  <c r="AT2947" i="9"/>
  <c r="AU2947" i="9"/>
  <c r="AV2947" i="9"/>
  <c r="AS2948" i="9"/>
  <c r="AT2948" i="9"/>
  <c r="AU2948" i="9"/>
  <c r="AV2948" i="9"/>
  <c r="AS2949" i="9"/>
  <c r="AT2949" i="9"/>
  <c r="AU2949" i="9"/>
  <c r="AV2949" i="9"/>
  <c r="AS2950" i="9"/>
  <c r="AT2950" i="9"/>
  <c r="AU2950" i="9"/>
  <c r="AV2950" i="9"/>
  <c r="AS2951" i="9"/>
  <c r="AT2951" i="9"/>
  <c r="AU2951" i="9"/>
  <c r="AV2951" i="9"/>
  <c r="AS2952" i="9"/>
  <c r="AT2952" i="9"/>
  <c r="AU2952" i="9"/>
  <c r="AV2952" i="9"/>
  <c r="AS2953" i="9"/>
  <c r="AT2953" i="9"/>
  <c r="AU2953" i="9"/>
  <c r="AV2953" i="9"/>
  <c r="AS2954" i="9"/>
  <c r="AT2954" i="9"/>
  <c r="AU2954" i="9"/>
  <c r="AV2954" i="9"/>
  <c r="AS2955" i="9"/>
  <c r="AT2955" i="9"/>
  <c r="AU2955" i="9"/>
  <c r="AV2955" i="9"/>
  <c r="AS2956" i="9"/>
  <c r="AT2956" i="9"/>
  <c r="AU2956" i="9"/>
  <c r="AV2956" i="9"/>
  <c r="AS2957" i="9"/>
  <c r="AT2957" i="9"/>
  <c r="AU2957" i="9"/>
  <c r="AV2957" i="9"/>
  <c r="AS2958" i="9"/>
  <c r="AT2958" i="9"/>
  <c r="AU2958" i="9"/>
  <c r="AV2958" i="9"/>
  <c r="AS2959" i="9"/>
  <c r="AT2959" i="9"/>
  <c r="AU2959" i="9"/>
  <c r="AV2959" i="9"/>
  <c r="AS2960" i="9"/>
  <c r="AT2960" i="9"/>
  <c r="AU2960" i="9"/>
  <c r="AV2960" i="9"/>
  <c r="AS2961" i="9"/>
  <c r="AT2961" i="9"/>
  <c r="AU2961" i="9"/>
  <c r="AV2961" i="9"/>
  <c r="AS2962" i="9"/>
  <c r="AT2962" i="9"/>
  <c r="AU2962" i="9"/>
  <c r="AV2962" i="9"/>
  <c r="AS2963" i="9"/>
  <c r="AT2963" i="9"/>
  <c r="AU2963" i="9"/>
  <c r="AV2963" i="9"/>
  <c r="AS2964" i="9"/>
  <c r="AT2964" i="9"/>
  <c r="AU2964" i="9"/>
  <c r="AV2964" i="9"/>
  <c r="AS2965" i="9"/>
  <c r="AT2965" i="9"/>
  <c r="AU2965" i="9"/>
  <c r="AV2965" i="9"/>
  <c r="AS2966" i="9"/>
  <c r="AT2966" i="9"/>
  <c r="AU2966" i="9"/>
  <c r="AV2966" i="9"/>
  <c r="AS2967" i="9"/>
  <c r="AT2967" i="9"/>
  <c r="AU2967" i="9"/>
  <c r="AV2967" i="9"/>
  <c r="AS2968" i="9"/>
  <c r="AT2968" i="9"/>
  <c r="AU2968" i="9"/>
  <c r="AV2968" i="9"/>
  <c r="AS2969" i="9"/>
  <c r="AT2969" i="9"/>
  <c r="AU2969" i="9"/>
  <c r="AV2969" i="9"/>
  <c r="AS2970" i="9"/>
  <c r="AT2970" i="9"/>
  <c r="AU2970" i="9"/>
  <c r="AV2970" i="9"/>
  <c r="AS2971" i="9"/>
  <c r="AT2971" i="9"/>
  <c r="AU2971" i="9"/>
  <c r="AV2971" i="9"/>
  <c r="AS2972" i="9"/>
  <c r="AT2972" i="9"/>
  <c r="AU2972" i="9"/>
  <c r="AV2972" i="9"/>
  <c r="AS2973" i="9"/>
  <c r="AT2973" i="9"/>
  <c r="AU2973" i="9"/>
  <c r="AV2973" i="9"/>
  <c r="AS2974" i="9"/>
  <c r="AT2974" i="9"/>
  <c r="AV2974" i="9"/>
  <c r="AS2975" i="9"/>
  <c r="AT2975" i="9"/>
  <c r="AV2975" i="9"/>
  <c r="AS2976" i="9"/>
  <c r="AT2976" i="9"/>
  <c r="AV2976" i="9"/>
  <c r="AS2977" i="9"/>
  <c r="AT2977" i="9"/>
  <c r="AV2977" i="9"/>
  <c r="AS2978" i="9"/>
  <c r="AT2978" i="9"/>
  <c r="AV2978" i="9"/>
  <c r="AS2979" i="9"/>
  <c r="AT2979" i="9"/>
  <c r="AV2979" i="9"/>
  <c r="AS2980" i="9"/>
  <c r="AT2980" i="9"/>
  <c r="AV2980" i="9"/>
  <c r="AS2981" i="9"/>
  <c r="AT2981" i="9"/>
  <c r="AV2981" i="9"/>
  <c r="AS2982" i="9"/>
  <c r="AT2982" i="9"/>
  <c r="AV2982" i="9"/>
  <c r="AS2983" i="9"/>
  <c r="AT2983" i="9"/>
  <c r="AV2983" i="9"/>
  <c r="AS2984" i="9"/>
  <c r="AT2984" i="9"/>
  <c r="AV2984" i="9"/>
  <c r="AS2985" i="9"/>
  <c r="AT2985" i="9"/>
  <c r="AV2985" i="9"/>
  <c r="AS2986" i="9"/>
  <c r="AT2986" i="9"/>
  <c r="AV2986" i="9"/>
  <c r="AS2987" i="9"/>
  <c r="AT2987" i="9"/>
  <c r="AV2987" i="9"/>
  <c r="AS2988" i="9"/>
  <c r="AT2988" i="9"/>
  <c r="AV2988" i="9"/>
  <c r="AS2989" i="9"/>
  <c r="AT2989" i="9"/>
  <c r="AV2989" i="9"/>
  <c r="AS2990" i="9"/>
  <c r="AT2990" i="9"/>
  <c r="AV2990" i="9"/>
  <c r="AS2991" i="9"/>
  <c r="AT2991" i="9"/>
  <c r="AV2991" i="9"/>
  <c r="AS2992" i="9"/>
  <c r="AT2992" i="9"/>
  <c r="AV2992" i="9"/>
  <c r="AS2993" i="9"/>
  <c r="AT2993" i="9"/>
  <c r="AV2993" i="9"/>
  <c r="AS2994" i="9"/>
  <c r="AT2994" i="9"/>
  <c r="AU2994" i="9"/>
  <c r="AV2994" i="9"/>
  <c r="AS2995" i="9"/>
  <c r="AT2995" i="9"/>
  <c r="AU2995" i="9"/>
  <c r="AV2995" i="9"/>
  <c r="AS2996" i="9"/>
  <c r="AT2996" i="9"/>
  <c r="AU2996" i="9"/>
  <c r="AV2996" i="9"/>
  <c r="AS2997" i="9"/>
  <c r="AT2997" i="9"/>
  <c r="AU2997" i="9"/>
  <c r="AV2997" i="9"/>
  <c r="AS2998" i="9"/>
  <c r="AT2998" i="9"/>
  <c r="AU2998" i="9"/>
  <c r="AV2998" i="9"/>
  <c r="AS2999" i="9"/>
  <c r="AT2999" i="9"/>
  <c r="AU2999" i="9"/>
  <c r="AV2999" i="9"/>
  <c r="AS3000" i="9"/>
  <c r="AT3000" i="9"/>
  <c r="AU3000" i="9"/>
  <c r="AV3000" i="9"/>
  <c r="AS3001" i="9"/>
  <c r="AT3001" i="9"/>
  <c r="AU3001" i="9"/>
  <c r="AV3001" i="9"/>
  <c r="AS3002" i="9"/>
  <c r="AT3002" i="9"/>
  <c r="AU3002" i="9"/>
  <c r="AV3002" i="9"/>
  <c r="AS3003" i="9"/>
  <c r="AT3003" i="9"/>
  <c r="AU3003" i="9"/>
  <c r="AV3003" i="9"/>
  <c r="AS3004" i="9"/>
  <c r="AT3004" i="9"/>
  <c r="AU3004" i="9"/>
  <c r="AV3004" i="9"/>
  <c r="AS3005" i="9"/>
  <c r="AT3005" i="9"/>
  <c r="AU3005" i="9"/>
  <c r="AV3005" i="9"/>
  <c r="AS3006" i="9"/>
  <c r="AT3006" i="9"/>
  <c r="AU3006" i="9"/>
  <c r="AV3006" i="9"/>
  <c r="AS3007" i="9"/>
  <c r="AT3007" i="9"/>
  <c r="AU3007" i="9"/>
  <c r="AV3007" i="9"/>
  <c r="AS3008" i="9"/>
  <c r="AT3008" i="9"/>
  <c r="AU3008" i="9"/>
  <c r="AV3008" i="9"/>
  <c r="AS3009" i="9"/>
  <c r="AT3009" i="9"/>
  <c r="AU3009" i="9"/>
  <c r="AV3009" i="9"/>
  <c r="AS3010" i="9"/>
  <c r="AT3010" i="9"/>
  <c r="AU3010" i="9"/>
  <c r="AV3010" i="9"/>
  <c r="AS3011" i="9"/>
  <c r="AT3011" i="9"/>
  <c r="AU3011" i="9"/>
  <c r="AV3011" i="9"/>
  <c r="AS3012" i="9"/>
  <c r="AT3012" i="9"/>
  <c r="AU3012" i="9"/>
  <c r="AV3012" i="9"/>
  <c r="AS3013" i="9"/>
  <c r="AT3013" i="9"/>
  <c r="AU3013" i="9"/>
  <c r="AV3013" i="9"/>
  <c r="AS3014" i="9"/>
  <c r="AT3014" i="9"/>
  <c r="AU3014" i="9"/>
  <c r="AV3014" i="9"/>
  <c r="AS3015" i="9"/>
  <c r="AT3015" i="9"/>
  <c r="AU3015" i="9"/>
  <c r="AV3015" i="9"/>
  <c r="AS3016" i="9"/>
  <c r="AT3016" i="9"/>
  <c r="AU3016" i="9"/>
  <c r="AV3016" i="9"/>
  <c r="AS3017" i="9"/>
  <c r="AT3017" i="9"/>
  <c r="AU3017" i="9"/>
  <c r="AV3017" i="9"/>
  <c r="AS3018" i="9"/>
  <c r="AT3018" i="9"/>
  <c r="AU3018" i="9"/>
  <c r="AV3018" i="9"/>
  <c r="AS3019" i="9"/>
  <c r="AT3019" i="9"/>
  <c r="AU3019" i="9"/>
  <c r="AV3019" i="9"/>
  <c r="AS3020" i="9"/>
  <c r="AT3020" i="9"/>
  <c r="AU3020" i="9"/>
  <c r="AV3020" i="9"/>
  <c r="AS3021" i="9"/>
  <c r="AT3021" i="9"/>
  <c r="AU3021" i="9"/>
  <c r="AV3021" i="9"/>
  <c r="AS3022" i="9"/>
  <c r="AT3022" i="9"/>
  <c r="AU3022" i="9"/>
  <c r="AV3022" i="9"/>
  <c r="AS3023" i="9"/>
  <c r="AT3023" i="9"/>
  <c r="AU3023" i="9"/>
  <c r="AV3023" i="9"/>
  <c r="AS3024" i="9"/>
  <c r="AT3024" i="9"/>
  <c r="AU3024" i="9"/>
  <c r="AV3024" i="9"/>
  <c r="AS3025" i="9"/>
  <c r="AT3025" i="9"/>
  <c r="AU3025" i="9"/>
  <c r="AV3025" i="9"/>
  <c r="AS3026" i="9"/>
  <c r="AT3026" i="9"/>
  <c r="AU3026" i="9"/>
  <c r="AV3026" i="9"/>
  <c r="AS3027" i="9"/>
  <c r="AT3027" i="9"/>
  <c r="AU3027" i="9"/>
  <c r="AV3027" i="9"/>
  <c r="AS3028" i="9"/>
  <c r="AT3028" i="9"/>
  <c r="AU3028" i="9"/>
  <c r="AV3028" i="9"/>
  <c r="AS3029" i="9"/>
  <c r="AT3029" i="9"/>
  <c r="AU3029" i="9"/>
  <c r="AV3029" i="9"/>
  <c r="AS3030" i="9"/>
  <c r="AT3030" i="9"/>
  <c r="AU3030" i="9"/>
  <c r="AV3030" i="9"/>
  <c r="AS3031" i="9"/>
  <c r="AT3031" i="9"/>
  <c r="AU3031" i="9"/>
  <c r="AV3031" i="9"/>
  <c r="AS3032" i="9"/>
  <c r="AT3032" i="9"/>
  <c r="AU3032" i="9"/>
  <c r="AV3032" i="9"/>
  <c r="AS3033" i="9"/>
  <c r="AT3033" i="9"/>
  <c r="AU3033" i="9"/>
  <c r="AV3033" i="9"/>
  <c r="AS3034" i="9"/>
  <c r="AT3034" i="9"/>
  <c r="AU3034" i="9"/>
  <c r="AV3034" i="9"/>
  <c r="AS3035" i="9"/>
  <c r="AT3035" i="9"/>
  <c r="AU3035" i="9"/>
  <c r="AV3035" i="9"/>
  <c r="AS3036" i="9"/>
  <c r="AT3036" i="9"/>
  <c r="AU3036" i="9"/>
  <c r="AV3036" i="9"/>
  <c r="AS3037" i="9"/>
  <c r="AT3037" i="9"/>
  <c r="AU3037" i="9"/>
  <c r="AV3037" i="9"/>
  <c r="AS3038" i="9"/>
  <c r="AT3038" i="9"/>
  <c r="AU3038" i="9"/>
  <c r="AV3038" i="9"/>
  <c r="AS3039" i="9"/>
  <c r="AT3039" i="9"/>
  <c r="AU3039" i="9"/>
  <c r="AV3039" i="9"/>
  <c r="AS3040" i="9"/>
  <c r="AT3040" i="9"/>
  <c r="AU3040" i="9"/>
  <c r="AV3040" i="9"/>
  <c r="AS3041" i="9"/>
  <c r="AT3041" i="9"/>
  <c r="AU3041" i="9"/>
  <c r="AV3041" i="9"/>
  <c r="AS3042" i="9"/>
  <c r="AT3042" i="9"/>
  <c r="AU3042" i="9"/>
  <c r="AV3042" i="9"/>
  <c r="AS3043" i="9"/>
  <c r="AT3043" i="9"/>
  <c r="AU3043" i="9"/>
  <c r="AV3043" i="9"/>
  <c r="AS3044" i="9"/>
  <c r="AT3044" i="9"/>
  <c r="AU3044" i="9"/>
  <c r="AV3044" i="9"/>
  <c r="AS3045" i="9"/>
  <c r="AT3045" i="9"/>
  <c r="AU3045" i="9"/>
  <c r="AV3045" i="9"/>
  <c r="AS3046" i="9"/>
  <c r="AT3046" i="9"/>
  <c r="AU3046" i="9"/>
  <c r="AV3046" i="9"/>
  <c r="AS3047" i="9"/>
  <c r="AT3047" i="9"/>
  <c r="AU3047" i="9"/>
  <c r="AV3047" i="9"/>
  <c r="AS3048" i="9"/>
  <c r="AT3048" i="9"/>
  <c r="AU3048" i="9"/>
  <c r="AV3048" i="9"/>
  <c r="AS3049" i="9"/>
  <c r="AT3049" i="9"/>
  <c r="AU3049" i="9"/>
  <c r="AV3049" i="9"/>
  <c r="AS3050" i="9"/>
  <c r="AT3050" i="9"/>
  <c r="AU3050" i="9"/>
  <c r="AV3050" i="9"/>
  <c r="AS3051" i="9"/>
  <c r="AT3051" i="9"/>
  <c r="AU3051" i="9"/>
  <c r="AV3051" i="9"/>
  <c r="AS3052" i="9"/>
  <c r="AT3052" i="9"/>
  <c r="AU3052" i="9"/>
  <c r="AV3052" i="9"/>
  <c r="AS3053" i="9"/>
  <c r="AT3053" i="9"/>
  <c r="AU3053" i="9"/>
  <c r="AV3053" i="9"/>
  <c r="AS3054" i="9"/>
  <c r="AT3054" i="9"/>
  <c r="AU3054" i="9"/>
  <c r="AV3054" i="9"/>
  <c r="AS3055" i="9"/>
  <c r="AT3055" i="9"/>
  <c r="AU3055" i="9"/>
  <c r="AV3055" i="9"/>
  <c r="AS3056" i="9"/>
  <c r="AT3056" i="9"/>
  <c r="AU3056" i="9"/>
  <c r="AV3056" i="9"/>
  <c r="AS3057" i="9"/>
  <c r="AT3057" i="9"/>
  <c r="AU3057" i="9"/>
  <c r="AV3057" i="9"/>
  <c r="AS3058" i="9"/>
  <c r="AT3058" i="9"/>
  <c r="AU3058" i="9"/>
  <c r="AV3058" i="9"/>
  <c r="AS3059" i="9"/>
  <c r="AT3059" i="9"/>
  <c r="AU3059" i="9"/>
  <c r="AV3059" i="9"/>
  <c r="AS3060" i="9"/>
  <c r="AT3060" i="9"/>
  <c r="AU3060" i="9"/>
  <c r="AV3060" i="9"/>
  <c r="AS3061" i="9"/>
  <c r="AT3061" i="9"/>
  <c r="AU3061" i="9"/>
  <c r="AV3061" i="9"/>
  <c r="AS3062" i="9"/>
  <c r="AT3062" i="9"/>
  <c r="AU3062" i="9"/>
  <c r="AV3062" i="9"/>
  <c r="AS3063" i="9"/>
  <c r="AT3063" i="9"/>
  <c r="AU3063" i="9"/>
  <c r="AV3063" i="9"/>
  <c r="AS3064" i="9"/>
  <c r="AT3064" i="9"/>
  <c r="AU3064" i="9"/>
  <c r="AV3064" i="9"/>
  <c r="AS3065" i="9"/>
  <c r="AT3065" i="9"/>
  <c r="AU3065" i="9"/>
  <c r="AV3065" i="9"/>
  <c r="AS3066" i="9"/>
  <c r="AT3066" i="9"/>
  <c r="AU3066" i="9"/>
  <c r="AV3066" i="9"/>
  <c r="AS3067" i="9"/>
  <c r="AT3067" i="9"/>
  <c r="AU3067" i="9"/>
  <c r="AV3067" i="9"/>
  <c r="AS3068" i="9"/>
  <c r="AT3068" i="9"/>
  <c r="AU3068" i="9"/>
  <c r="AV3068" i="9"/>
  <c r="AS3069" i="9"/>
  <c r="AT3069" i="9"/>
  <c r="AU3069" i="9"/>
  <c r="AV3069" i="9"/>
  <c r="AS3070" i="9"/>
  <c r="AT3070" i="9"/>
  <c r="AU3070" i="9"/>
  <c r="AV3070" i="9"/>
  <c r="AS3071" i="9"/>
  <c r="AT3071" i="9"/>
  <c r="AU3071" i="9"/>
  <c r="AV3071" i="9"/>
  <c r="AS3072" i="9"/>
  <c r="AT3072" i="9"/>
  <c r="AU3072" i="9"/>
  <c r="AV3072" i="9"/>
  <c r="AS3073" i="9"/>
  <c r="AT3073" i="9"/>
  <c r="AU3073" i="9"/>
  <c r="AV3073" i="9"/>
  <c r="AS3074" i="9"/>
  <c r="AT3074" i="9"/>
  <c r="AU3074" i="9"/>
  <c r="AV3074" i="9"/>
  <c r="AS3075" i="9"/>
  <c r="AT3075" i="9"/>
  <c r="AU3075" i="9"/>
  <c r="AV3075" i="9"/>
  <c r="AS3076" i="9"/>
  <c r="AT3076" i="9"/>
  <c r="AU3076" i="9"/>
  <c r="AV3076" i="9"/>
  <c r="AS3077" i="9"/>
  <c r="AT3077" i="9"/>
  <c r="AU3077" i="9"/>
  <c r="AV3077" i="9"/>
  <c r="AS3078" i="9"/>
  <c r="AT3078" i="9"/>
  <c r="AU3078" i="9"/>
  <c r="AV3078" i="9"/>
  <c r="AS3079" i="9"/>
  <c r="AT3079" i="9"/>
  <c r="AU3079" i="9"/>
  <c r="AV3079" i="9"/>
  <c r="AS3080" i="9"/>
  <c r="AT3080" i="9"/>
  <c r="AU3080" i="9"/>
  <c r="AV3080" i="9"/>
  <c r="AS3081" i="9"/>
  <c r="AT3081" i="9"/>
  <c r="AU3081" i="9"/>
  <c r="AV3081" i="9"/>
  <c r="AS3082" i="9"/>
  <c r="AT3082" i="9"/>
  <c r="AU3082" i="9"/>
  <c r="AV3082" i="9"/>
  <c r="AS3083" i="9"/>
  <c r="AT3083" i="9"/>
  <c r="AU3083" i="9"/>
  <c r="AV3083" i="9"/>
  <c r="AS3084" i="9"/>
  <c r="AT3084" i="9"/>
  <c r="AV3084" i="9"/>
  <c r="AS3085" i="9"/>
  <c r="AT3085" i="9"/>
  <c r="AV3085" i="9"/>
  <c r="AS3086" i="9"/>
  <c r="AT3086" i="9"/>
  <c r="AV3086" i="9"/>
  <c r="AS3087" i="9"/>
  <c r="AT3087" i="9"/>
  <c r="AV3087" i="9"/>
  <c r="AS3088" i="9"/>
  <c r="AT3088" i="9"/>
  <c r="AV3088" i="9"/>
  <c r="AS3089" i="9"/>
  <c r="AT3089" i="9"/>
  <c r="AV3089" i="9"/>
  <c r="AS3090" i="9"/>
  <c r="AT3090" i="9"/>
  <c r="AV3090" i="9"/>
  <c r="AS3091" i="9"/>
  <c r="AT3091" i="9"/>
  <c r="AV3091" i="9"/>
  <c r="AS3092" i="9"/>
  <c r="AT3092" i="9"/>
  <c r="AV3092" i="9"/>
  <c r="AS3093" i="9"/>
  <c r="AT3093" i="9"/>
  <c r="AV3093" i="9"/>
  <c r="AS3094" i="9"/>
  <c r="AT3094" i="9"/>
  <c r="AV3094" i="9"/>
  <c r="AS3095" i="9"/>
  <c r="AT3095" i="9"/>
  <c r="AV3095" i="9"/>
  <c r="AS3096" i="9"/>
  <c r="AT3096" i="9"/>
  <c r="AV3096" i="9"/>
  <c r="AS3097" i="9"/>
  <c r="AT3097" i="9"/>
  <c r="AV3097" i="9"/>
  <c r="AS3098" i="9"/>
  <c r="AT3098" i="9"/>
  <c r="AV3098" i="9"/>
  <c r="AS3099" i="9"/>
  <c r="AT3099" i="9"/>
  <c r="AV3099" i="9"/>
  <c r="AS3100" i="9"/>
  <c r="AT3100" i="9"/>
  <c r="AV3100" i="9"/>
  <c r="AS3101" i="9"/>
  <c r="AT3101" i="9"/>
  <c r="AV3101" i="9"/>
  <c r="AS3102" i="9"/>
  <c r="AT3102" i="9"/>
  <c r="AV3102" i="9"/>
  <c r="AS3103" i="9"/>
  <c r="AT3103" i="9"/>
  <c r="AV3103" i="9"/>
  <c r="AS3104" i="9"/>
  <c r="AT3104" i="9"/>
  <c r="AU3104" i="9"/>
  <c r="AV3104" i="9"/>
  <c r="AS3105" i="9"/>
  <c r="AT3105" i="9"/>
  <c r="AU3105" i="9"/>
  <c r="AV3105" i="9"/>
  <c r="AS3106" i="9"/>
  <c r="AT3106" i="9"/>
  <c r="AU3106" i="9"/>
  <c r="AV3106" i="9"/>
  <c r="AS3107" i="9"/>
  <c r="AT3107" i="9"/>
  <c r="AU3107" i="9"/>
  <c r="AV3107" i="9"/>
  <c r="AS3108" i="9"/>
  <c r="AT3108" i="9"/>
  <c r="AU3108" i="9"/>
  <c r="AV3108" i="9"/>
  <c r="AS3109" i="9"/>
  <c r="AT3109" i="9"/>
  <c r="AU3109" i="9"/>
  <c r="AV3109" i="9"/>
  <c r="AS3110" i="9"/>
  <c r="AT3110" i="9"/>
  <c r="AU3110" i="9"/>
  <c r="AV3110" i="9"/>
  <c r="AS3111" i="9"/>
  <c r="AT3111" i="9"/>
  <c r="AU3111" i="9"/>
  <c r="AV3111" i="9"/>
  <c r="AS3112" i="9"/>
  <c r="AT3112" i="9"/>
  <c r="AU3112" i="9"/>
  <c r="AV3112" i="9"/>
  <c r="AS3113" i="9"/>
  <c r="AT3113" i="9"/>
  <c r="AU3113" i="9"/>
  <c r="AV3113" i="9"/>
  <c r="AS3114" i="9"/>
  <c r="AT3114" i="9"/>
  <c r="AU3114" i="9"/>
  <c r="AV3114" i="9"/>
  <c r="AS3115" i="9"/>
  <c r="AT3115" i="9"/>
  <c r="AU3115" i="9"/>
  <c r="AV3115" i="9"/>
  <c r="AS3116" i="9"/>
  <c r="AT3116" i="9"/>
  <c r="AU3116" i="9"/>
  <c r="AV3116" i="9"/>
  <c r="AS3117" i="9"/>
  <c r="AT3117" i="9"/>
  <c r="AU3117" i="9"/>
  <c r="AV3117" i="9"/>
  <c r="AS3118" i="9"/>
  <c r="AT3118" i="9"/>
  <c r="AU3118" i="9"/>
  <c r="AV3118" i="9"/>
  <c r="AS3119" i="9"/>
  <c r="AT3119" i="9"/>
  <c r="AU3119" i="9"/>
  <c r="AV3119" i="9"/>
  <c r="AS3120" i="9"/>
  <c r="AT3120" i="9"/>
  <c r="AU3120" i="9"/>
  <c r="AV3120" i="9"/>
  <c r="AS3121" i="9"/>
  <c r="AT3121" i="9"/>
  <c r="AU3121" i="9"/>
  <c r="AV3121" i="9"/>
  <c r="AS3122" i="9"/>
  <c r="AT3122" i="9"/>
  <c r="AU3122" i="9"/>
  <c r="AV3122" i="9"/>
  <c r="AS3123" i="9"/>
  <c r="AT3123" i="9"/>
  <c r="AU3123" i="9"/>
  <c r="AV3123" i="9"/>
  <c r="AS3124" i="9"/>
  <c r="AT3124" i="9"/>
  <c r="AU3124" i="9"/>
  <c r="AV3124" i="9"/>
  <c r="AS3125" i="9"/>
  <c r="AT3125" i="9"/>
  <c r="AU3125" i="9"/>
  <c r="AV3125" i="9"/>
  <c r="AS3126" i="9"/>
  <c r="AT3126" i="9"/>
  <c r="AU3126" i="9"/>
  <c r="AV3126" i="9"/>
  <c r="AS3127" i="9"/>
  <c r="AT3127" i="9"/>
  <c r="AU3127" i="9"/>
  <c r="AV3127" i="9"/>
  <c r="AS3128" i="9"/>
  <c r="AT3128" i="9"/>
  <c r="AU3128" i="9"/>
  <c r="AV3128" i="9"/>
  <c r="AS3129" i="9"/>
  <c r="AT3129" i="9"/>
  <c r="AU3129" i="9"/>
  <c r="AV3129" i="9"/>
  <c r="AS3130" i="9"/>
  <c r="AT3130" i="9"/>
  <c r="AU3130" i="9"/>
  <c r="AV3130" i="9"/>
  <c r="AS3131" i="9"/>
  <c r="AT3131" i="9"/>
  <c r="AU3131" i="9"/>
  <c r="AV3131" i="9"/>
  <c r="AS3132" i="9"/>
  <c r="AT3132" i="9"/>
  <c r="AU3132" i="9"/>
  <c r="AV3132" i="9"/>
  <c r="AS3133" i="9"/>
  <c r="AT3133" i="9"/>
  <c r="AU3133" i="9"/>
  <c r="AV3133" i="9"/>
  <c r="AS3134" i="9"/>
  <c r="AT3134" i="9"/>
  <c r="AU3134" i="9"/>
  <c r="AV3134" i="9"/>
  <c r="AS3135" i="9"/>
  <c r="AT3135" i="9"/>
  <c r="AU3135" i="9"/>
  <c r="AV3135" i="9"/>
  <c r="AS3136" i="9"/>
  <c r="AT3136" i="9"/>
  <c r="AU3136" i="9"/>
  <c r="AV3136" i="9"/>
  <c r="AS3137" i="9"/>
  <c r="AT3137" i="9"/>
  <c r="AU3137" i="9"/>
  <c r="AV3137" i="9"/>
  <c r="AS3138" i="9"/>
  <c r="AT3138" i="9"/>
  <c r="AU3138" i="9"/>
  <c r="AV3138" i="9"/>
  <c r="AS3139" i="9"/>
  <c r="AT3139" i="9"/>
  <c r="AU3139" i="9"/>
  <c r="AV3139" i="9"/>
  <c r="AS3140" i="9"/>
  <c r="AT3140" i="9"/>
  <c r="AU3140" i="9"/>
  <c r="AV3140" i="9"/>
  <c r="AS3141" i="9"/>
  <c r="AT3141" i="9"/>
  <c r="AU3141" i="9"/>
  <c r="AV3141" i="9"/>
  <c r="AS3142" i="9"/>
  <c r="AT3142" i="9"/>
  <c r="AU3142" i="9"/>
  <c r="AV3142" i="9"/>
  <c r="AS3143" i="9"/>
  <c r="AT3143" i="9"/>
  <c r="AU3143" i="9"/>
  <c r="AV3143" i="9"/>
  <c r="AS3144" i="9"/>
  <c r="AT3144" i="9"/>
  <c r="AU3144" i="9"/>
  <c r="AV3144" i="9"/>
  <c r="AS3145" i="9"/>
  <c r="AT3145" i="9"/>
  <c r="AU3145" i="9"/>
  <c r="AV3145" i="9"/>
  <c r="AS3146" i="9"/>
  <c r="AT3146" i="9"/>
  <c r="AU3146" i="9"/>
  <c r="AV3146" i="9"/>
  <c r="AS3147" i="9"/>
  <c r="AT3147" i="9"/>
  <c r="AU3147" i="9"/>
  <c r="AV3147" i="9"/>
  <c r="AS3148" i="9"/>
  <c r="AT3148" i="9"/>
  <c r="AU3148" i="9"/>
  <c r="AV3148" i="9"/>
  <c r="AS3149" i="9"/>
  <c r="AT3149" i="9"/>
  <c r="AU3149" i="9"/>
  <c r="AV3149" i="9"/>
  <c r="AS3150" i="9"/>
  <c r="AT3150" i="9"/>
  <c r="AU3150" i="9"/>
  <c r="AV3150" i="9"/>
  <c r="AS3151" i="9"/>
  <c r="AT3151" i="9"/>
  <c r="AU3151" i="9"/>
  <c r="AV3151" i="9"/>
  <c r="AS3152" i="9"/>
  <c r="AT3152" i="9"/>
  <c r="AU3152" i="9"/>
  <c r="AV3152" i="9"/>
  <c r="AS3153" i="9"/>
  <c r="AT3153" i="9"/>
  <c r="AU3153" i="9"/>
  <c r="AV3153" i="9"/>
  <c r="AS3154" i="9"/>
  <c r="AT3154" i="9"/>
  <c r="AU3154" i="9"/>
  <c r="AV3154" i="9"/>
  <c r="AS3155" i="9"/>
  <c r="AT3155" i="9"/>
  <c r="AU3155" i="9"/>
  <c r="AV3155" i="9"/>
  <c r="AS3156" i="9"/>
  <c r="AT3156" i="9"/>
  <c r="AU3156" i="9"/>
  <c r="AV3156" i="9"/>
  <c r="AS3157" i="9"/>
  <c r="AT3157" i="9"/>
  <c r="AU3157" i="9"/>
  <c r="AV3157" i="9"/>
  <c r="AS3158" i="9"/>
  <c r="AT3158" i="9"/>
  <c r="AU3158" i="9"/>
  <c r="AV3158" i="9"/>
  <c r="AS3159" i="9"/>
  <c r="AT3159" i="9"/>
  <c r="AU3159" i="9"/>
  <c r="AV3159" i="9"/>
  <c r="AS3160" i="9"/>
  <c r="AT3160" i="9"/>
  <c r="AU3160" i="9"/>
  <c r="AV3160" i="9"/>
  <c r="AS3161" i="9"/>
  <c r="AT3161" i="9"/>
  <c r="AU3161" i="9"/>
  <c r="AV3161" i="9"/>
  <c r="AS3162" i="9"/>
  <c r="AT3162" i="9"/>
  <c r="AU3162" i="9"/>
  <c r="AV3162" i="9"/>
  <c r="AS3163" i="9"/>
  <c r="AT3163" i="9"/>
  <c r="AU3163" i="9"/>
  <c r="AV3163" i="9"/>
  <c r="AS3164" i="9"/>
  <c r="AT3164" i="9"/>
  <c r="AU3164" i="9"/>
  <c r="AV3164" i="9"/>
  <c r="AS3165" i="9"/>
  <c r="AT3165" i="9"/>
  <c r="AU3165" i="9"/>
  <c r="AV3165" i="9"/>
  <c r="AS3166" i="9"/>
  <c r="AT3166" i="9"/>
  <c r="AU3166" i="9"/>
  <c r="AV3166" i="9"/>
  <c r="AS3167" i="9"/>
  <c r="AT3167" i="9"/>
  <c r="AU3167" i="9"/>
  <c r="AV3167" i="9"/>
  <c r="AS3168" i="9"/>
  <c r="AT3168" i="9"/>
  <c r="AU3168" i="9"/>
  <c r="AV3168" i="9"/>
  <c r="AS3169" i="9"/>
  <c r="AT3169" i="9"/>
  <c r="AU3169" i="9"/>
  <c r="AV3169" i="9"/>
  <c r="AS3170" i="9"/>
  <c r="AT3170" i="9"/>
  <c r="AU3170" i="9"/>
  <c r="AV3170" i="9"/>
  <c r="AS3171" i="9"/>
  <c r="AT3171" i="9"/>
  <c r="AU3171" i="9"/>
  <c r="AV3171" i="9"/>
  <c r="AS3172" i="9"/>
  <c r="AT3172" i="9"/>
  <c r="AU3172" i="9"/>
  <c r="AV3172" i="9"/>
  <c r="AS3173" i="9"/>
  <c r="AT3173" i="9"/>
  <c r="AU3173" i="9"/>
  <c r="AV3173" i="9"/>
  <c r="AS3174" i="9"/>
  <c r="AT3174" i="9"/>
  <c r="AU3174" i="9"/>
  <c r="AV3174" i="9"/>
  <c r="AS3175" i="9"/>
  <c r="AT3175" i="9"/>
  <c r="AU3175" i="9"/>
  <c r="AV3175" i="9"/>
  <c r="AS3176" i="9"/>
  <c r="AT3176" i="9"/>
  <c r="AU3176" i="9"/>
  <c r="AV3176" i="9"/>
  <c r="AS3177" i="9"/>
  <c r="AT3177" i="9"/>
  <c r="AU3177" i="9"/>
  <c r="AV3177" i="9"/>
  <c r="AS3178" i="9"/>
  <c r="AT3178" i="9"/>
  <c r="AU3178" i="9"/>
  <c r="AV3178" i="9"/>
  <c r="AS3179" i="9"/>
  <c r="AT3179" i="9"/>
  <c r="AU3179" i="9"/>
  <c r="AV3179" i="9"/>
  <c r="AS3180" i="9"/>
  <c r="AT3180" i="9"/>
  <c r="AU3180" i="9"/>
  <c r="AV3180" i="9"/>
  <c r="AS3181" i="9"/>
  <c r="AT3181" i="9"/>
  <c r="AU3181" i="9"/>
  <c r="AV3181" i="9"/>
  <c r="AS3182" i="9"/>
  <c r="AT3182" i="9"/>
  <c r="AU3182" i="9"/>
  <c r="AV3182" i="9"/>
  <c r="AS3183" i="9"/>
  <c r="AT3183" i="9"/>
  <c r="AU3183" i="9"/>
  <c r="AV3183" i="9"/>
  <c r="AS3184" i="9"/>
  <c r="AT3184" i="9"/>
  <c r="AU3184" i="9"/>
  <c r="AV3184" i="9"/>
  <c r="AS3185" i="9"/>
  <c r="AT3185" i="9"/>
  <c r="AU3185" i="9"/>
  <c r="AV3185" i="9"/>
  <c r="AS3186" i="9"/>
  <c r="AT3186" i="9"/>
  <c r="AU3186" i="9"/>
  <c r="AV3186" i="9"/>
  <c r="AS3187" i="9"/>
  <c r="AT3187" i="9"/>
  <c r="AU3187" i="9"/>
  <c r="AV3187" i="9"/>
  <c r="AS3188" i="9"/>
  <c r="AT3188" i="9"/>
  <c r="AU3188" i="9"/>
  <c r="AV3188" i="9"/>
  <c r="AS3189" i="9"/>
  <c r="AT3189" i="9"/>
  <c r="AU3189" i="9"/>
  <c r="AV3189" i="9"/>
  <c r="AS3190" i="9"/>
  <c r="AT3190" i="9"/>
  <c r="AU3190" i="9"/>
  <c r="AV3190" i="9"/>
  <c r="AS3191" i="9"/>
  <c r="AT3191" i="9"/>
  <c r="AU3191" i="9"/>
  <c r="AV3191" i="9"/>
  <c r="AS3192" i="9"/>
  <c r="AT3192" i="9"/>
  <c r="AU3192" i="9"/>
  <c r="AV3192" i="9"/>
  <c r="AS3193" i="9"/>
  <c r="AT3193" i="9"/>
  <c r="AU3193" i="9"/>
  <c r="AV3193" i="9"/>
  <c r="AS3194" i="9"/>
  <c r="AT3194" i="9"/>
  <c r="AV3194" i="9"/>
  <c r="AS3195" i="9"/>
  <c r="AT3195" i="9"/>
  <c r="AV3195" i="9"/>
  <c r="AS3196" i="9"/>
  <c r="AT3196" i="9"/>
  <c r="AV3196" i="9"/>
  <c r="AS3197" i="9"/>
  <c r="AT3197" i="9"/>
  <c r="AV3197" i="9"/>
  <c r="AS3198" i="9"/>
  <c r="AT3198" i="9"/>
  <c r="AV3198" i="9"/>
  <c r="AS3199" i="9"/>
  <c r="AT3199" i="9"/>
  <c r="AV3199" i="9"/>
  <c r="AS3200" i="9"/>
  <c r="AT3200" i="9"/>
  <c r="AV3200" i="9"/>
  <c r="AS3201" i="9"/>
  <c r="AT3201" i="9"/>
  <c r="AV3201" i="9"/>
  <c r="AS3202" i="9"/>
  <c r="AT3202" i="9"/>
  <c r="AV3202" i="9"/>
  <c r="AS3203" i="9"/>
  <c r="AT3203" i="9"/>
  <c r="AV3203" i="9"/>
  <c r="AS3204" i="9"/>
  <c r="AT3204" i="9"/>
  <c r="AV3204" i="9"/>
  <c r="AS3205" i="9"/>
  <c r="AT3205" i="9"/>
  <c r="AV3205" i="9"/>
  <c r="AS3206" i="9"/>
  <c r="AT3206" i="9"/>
  <c r="AV3206" i="9"/>
  <c r="AS3207" i="9"/>
  <c r="AT3207" i="9"/>
  <c r="AV3207" i="9"/>
  <c r="AS3208" i="9"/>
  <c r="AT3208" i="9"/>
  <c r="AV3208" i="9"/>
  <c r="AS3209" i="9"/>
  <c r="AT3209" i="9"/>
  <c r="AV3209" i="9"/>
  <c r="AS3210" i="9"/>
  <c r="AT3210" i="9"/>
  <c r="AV3210" i="9"/>
  <c r="AS3211" i="9"/>
  <c r="AT3211" i="9"/>
  <c r="AV3211" i="9"/>
  <c r="AS3212" i="9"/>
  <c r="AT3212" i="9"/>
  <c r="AV3212" i="9"/>
  <c r="AS3213" i="9"/>
  <c r="AT3213" i="9"/>
  <c r="AV3213" i="9"/>
  <c r="AS3214" i="9"/>
  <c r="AT3214" i="9"/>
  <c r="AU3214" i="9"/>
  <c r="AV3214" i="9"/>
  <c r="AS3215" i="9"/>
  <c r="AT3215" i="9"/>
  <c r="AU3215" i="9"/>
  <c r="AV3215" i="9"/>
  <c r="AS3216" i="9"/>
  <c r="AT3216" i="9"/>
  <c r="AU3216" i="9"/>
  <c r="AV3216" i="9"/>
  <c r="AS3217" i="9"/>
  <c r="AT3217" i="9"/>
  <c r="AU3217" i="9"/>
  <c r="AV3217" i="9"/>
  <c r="AS3218" i="9"/>
  <c r="AT3218" i="9"/>
  <c r="AU3218" i="9"/>
  <c r="AV3218" i="9"/>
  <c r="AS3219" i="9"/>
  <c r="AT3219" i="9"/>
  <c r="AU3219" i="9"/>
  <c r="AV3219" i="9"/>
  <c r="AS3220" i="9"/>
  <c r="AT3220" i="9"/>
  <c r="AU3220" i="9"/>
  <c r="AV3220" i="9"/>
  <c r="AS3221" i="9"/>
  <c r="AT3221" i="9"/>
  <c r="AU3221" i="9"/>
  <c r="AV3221" i="9"/>
  <c r="AS3222" i="9"/>
  <c r="AT3222" i="9"/>
  <c r="AU3222" i="9"/>
  <c r="AV3222" i="9"/>
  <c r="AS3223" i="9"/>
  <c r="AT3223" i="9"/>
  <c r="AU3223" i="9"/>
  <c r="AV3223" i="9"/>
  <c r="AS3224" i="9"/>
  <c r="AT3224" i="9"/>
  <c r="AU3224" i="9"/>
  <c r="AV3224" i="9"/>
  <c r="AS3225" i="9"/>
  <c r="AT3225" i="9"/>
  <c r="AU3225" i="9"/>
  <c r="AV3225" i="9"/>
  <c r="AS3226" i="9"/>
  <c r="AT3226" i="9"/>
  <c r="AU3226" i="9"/>
  <c r="AV3226" i="9"/>
  <c r="AS3227" i="9"/>
  <c r="AT3227" i="9"/>
  <c r="AU3227" i="9"/>
  <c r="AV3227" i="9"/>
  <c r="AS3228" i="9"/>
  <c r="AT3228" i="9"/>
  <c r="AU3228" i="9"/>
  <c r="AV3228" i="9"/>
  <c r="AS3229" i="9"/>
  <c r="AT3229" i="9"/>
  <c r="AU3229" i="9"/>
  <c r="AV3229" i="9"/>
  <c r="AS3230" i="9"/>
  <c r="AT3230" i="9"/>
  <c r="AU3230" i="9"/>
  <c r="AV3230" i="9"/>
  <c r="AS3231" i="9"/>
  <c r="AT3231" i="9"/>
  <c r="AU3231" i="9"/>
  <c r="AV3231" i="9"/>
  <c r="AS3232" i="9"/>
  <c r="AT3232" i="9"/>
  <c r="AU3232" i="9"/>
  <c r="AV3232" i="9"/>
  <c r="AS3233" i="9"/>
  <c r="AT3233" i="9"/>
  <c r="AU3233" i="9"/>
  <c r="AV3233" i="9"/>
  <c r="AS3234" i="9"/>
  <c r="AT3234" i="9"/>
  <c r="AU3234" i="9"/>
  <c r="AV3234" i="9"/>
  <c r="AS3235" i="9"/>
  <c r="AT3235" i="9"/>
  <c r="AU3235" i="9"/>
  <c r="AV3235" i="9"/>
  <c r="AS3236" i="9"/>
  <c r="AT3236" i="9"/>
  <c r="AU3236" i="9"/>
  <c r="AV3236" i="9"/>
  <c r="AS3237" i="9"/>
  <c r="AT3237" i="9"/>
  <c r="AU3237" i="9"/>
  <c r="AV3237" i="9"/>
  <c r="AS3238" i="9"/>
  <c r="AT3238" i="9"/>
  <c r="AU3238" i="9"/>
  <c r="AV3238" i="9"/>
  <c r="AS3239" i="9"/>
  <c r="AT3239" i="9"/>
  <c r="AU3239" i="9"/>
  <c r="AV3239" i="9"/>
  <c r="AS3240" i="9"/>
  <c r="AT3240" i="9"/>
  <c r="AU3240" i="9"/>
  <c r="AV3240" i="9"/>
  <c r="AS3241" i="9"/>
  <c r="AT3241" i="9"/>
  <c r="AU3241" i="9"/>
  <c r="AV3241" i="9"/>
  <c r="AS3242" i="9"/>
  <c r="AT3242" i="9"/>
  <c r="AU3242" i="9"/>
  <c r="AV3242" i="9"/>
  <c r="AS3243" i="9"/>
  <c r="AT3243" i="9"/>
  <c r="AU3243" i="9"/>
  <c r="AV3243" i="9"/>
  <c r="AS3244" i="9"/>
  <c r="AT3244" i="9"/>
  <c r="AU3244" i="9"/>
  <c r="AV3244" i="9"/>
  <c r="AS3245" i="9"/>
  <c r="AT3245" i="9"/>
  <c r="AU3245" i="9"/>
  <c r="AV3245" i="9"/>
  <c r="AS3246" i="9"/>
  <c r="AT3246" i="9"/>
  <c r="AU3246" i="9"/>
  <c r="AV3246" i="9"/>
  <c r="AS3247" i="9"/>
  <c r="AT3247" i="9"/>
  <c r="AU3247" i="9"/>
  <c r="AV3247" i="9"/>
  <c r="AS3248" i="9"/>
  <c r="AT3248" i="9"/>
  <c r="AU3248" i="9"/>
  <c r="AV3248" i="9"/>
  <c r="AS3249" i="9"/>
  <c r="AT3249" i="9"/>
  <c r="AU3249" i="9"/>
  <c r="AV3249" i="9"/>
  <c r="AS3250" i="9"/>
  <c r="AT3250" i="9"/>
  <c r="AU3250" i="9"/>
  <c r="AV3250" i="9"/>
  <c r="AS3251" i="9"/>
  <c r="AT3251" i="9"/>
  <c r="AU3251" i="9"/>
  <c r="AV3251" i="9"/>
  <c r="AS3252" i="9"/>
  <c r="AT3252" i="9"/>
  <c r="AU3252" i="9"/>
  <c r="AV3252" i="9"/>
  <c r="AS3253" i="9"/>
  <c r="AT3253" i="9"/>
  <c r="AU3253" i="9"/>
  <c r="AV3253" i="9"/>
  <c r="AS3254" i="9"/>
  <c r="AT3254" i="9"/>
  <c r="AU3254" i="9"/>
  <c r="AV3254" i="9"/>
  <c r="AS3255" i="9"/>
  <c r="AT3255" i="9"/>
  <c r="AU3255" i="9"/>
  <c r="AV3255" i="9"/>
  <c r="AS3256" i="9"/>
  <c r="AT3256" i="9"/>
  <c r="AU3256" i="9"/>
  <c r="AV3256" i="9"/>
  <c r="AS3257" i="9"/>
  <c r="AT3257" i="9"/>
  <c r="AU3257" i="9"/>
  <c r="AV3257" i="9"/>
  <c r="AS3258" i="9"/>
  <c r="AT3258" i="9"/>
  <c r="AU3258" i="9"/>
  <c r="AV3258" i="9"/>
  <c r="AS3259" i="9"/>
  <c r="AT3259" i="9"/>
  <c r="AU3259" i="9"/>
  <c r="AV3259" i="9"/>
  <c r="AS3260" i="9"/>
  <c r="AT3260" i="9"/>
  <c r="AU3260" i="9"/>
  <c r="AV3260" i="9"/>
  <c r="AS3261" i="9"/>
  <c r="AT3261" i="9"/>
  <c r="AU3261" i="9"/>
  <c r="AV3261" i="9"/>
  <c r="AS3262" i="9"/>
  <c r="AT3262" i="9"/>
  <c r="AU3262" i="9"/>
  <c r="AV3262" i="9"/>
  <c r="AS3263" i="9"/>
  <c r="AT3263" i="9"/>
  <c r="AU3263" i="9"/>
  <c r="AV3263" i="9"/>
  <c r="AS3264" i="9"/>
  <c r="AT3264" i="9"/>
  <c r="AU3264" i="9"/>
  <c r="AV3264" i="9"/>
  <c r="AS3265" i="9"/>
  <c r="AT3265" i="9"/>
  <c r="AU3265" i="9"/>
  <c r="AV3265" i="9"/>
  <c r="AS3266" i="9"/>
  <c r="AT3266" i="9"/>
  <c r="AU3266" i="9"/>
  <c r="AV3266" i="9"/>
  <c r="AS3267" i="9"/>
  <c r="AT3267" i="9"/>
  <c r="AU3267" i="9"/>
  <c r="AV3267" i="9"/>
  <c r="AS3268" i="9"/>
  <c r="AT3268" i="9"/>
  <c r="AU3268" i="9"/>
  <c r="AV3268" i="9"/>
  <c r="AS3269" i="9"/>
  <c r="AT3269" i="9"/>
  <c r="AU3269" i="9"/>
  <c r="AV3269" i="9"/>
  <c r="AS3270" i="9"/>
  <c r="AT3270" i="9"/>
  <c r="AU3270" i="9"/>
  <c r="AV3270" i="9"/>
  <c r="AS3271" i="9"/>
  <c r="AT3271" i="9"/>
  <c r="AU3271" i="9"/>
  <c r="AV3271" i="9"/>
  <c r="AS3272" i="9"/>
  <c r="AT3272" i="9"/>
  <c r="AU3272" i="9"/>
  <c r="AV3272" i="9"/>
  <c r="AS3273" i="9"/>
  <c r="AT3273" i="9"/>
  <c r="AU3273" i="9"/>
  <c r="AV3273" i="9"/>
  <c r="AS3274" i="9"/>
  <c r="AT3274" i="9"/>
  <c r="AU3274" i="9"/>
  <c r="AV3274" i="9"/>
  <c r="AS3275" i="9"/>
  <c r="AT3275" i="9"/>
  <c r="AU3275" i="9"/>
  <c r="AV3275" i="9"/>
  <c r="AS3276" i="9"/>
  <c r="AT3276" i="9"/>
  <c r="AU3276" i="9"/>
  <c r="AV3276" i="9"/>
  <c r="AS3277" i="9"/>
  <c r="AT3277" i="9"/>
  <c r="AU3277" i="9"/>
  <c r="AV3277" i="9"/>
  <c r="AS3278" i="9"/>
  <c r="AT3278" i="9"/>
  <c r="AU3278" i="9"/>
  <c r="AV3278" i="9"/>
  <c r="AS3279" i="9"/>
  <c r="AT3279" i="9"/>
  <c r="AU3279" i="9"/>
  <c r="AV3279" i="9"/>
  <c r="AS3280" i="9"/>
  <c r="AT3280" i="9"/>
  <c r="AU3280" i="9"/>
  <c r="AV3280" i="9"/>
  <c r="AS3281" i="9"/>
  <c r="AT3281" i="9"/>
  <c r="AU3281" i="9"/>
  <c r="AV3281" i="9"/>
  <c r="AS3282" i="9"/>
  <c r="AT3282" i="9"/>
  <c r="AU3282" i="9"/>
  <c r="AV3282" i="9"/>
  <c r="AS3283" i="9"/>
  <c r="AT3283" i="9"/>
  <c r="AU3283" i="9"/>
  <c r="AV3283" i="9"/>
  <c r="AS3284" i="9"/>
  <c r="AT3284" i="9"/>
  <c r="AU3284" i="9"/>
  <c r="AV3284" i="9"/>
  <c r="AS3285" i="9"/>
  <c r="AT3285" i="9"/>
  <c r="AU3285" i="9"/>
  <c r="AV3285" i="9"/>
  <c r="AS3286" i="9"/>
  <c r="AT3286" i="9"/>
  <c r="AU3286" i="9"/>
  <c r="AV3286" i="9"/>
  <c r="AS3287" i="9"/>
  <c r="AT3287" i="9"/>
  <c r="AU3287" i="9"/>
  <c r="AV3287" i="9"/>
  <c r="AS3288" i="9"/>
  <c r="AT3288" i="9"/>
  <c r="AU3288" i="9"/>
  <c r="AV3288" i="9"/>
  <c r="AS3289" i="9"/>
  <c r="AT3289" i="9"/>
  <c r="AU3289" i="9"/>
  <c r="AV3289" i="9"/>
  <c r="AS3290" i="9"/>
  <c r="AT3290" i="9"/>
  <c r="AU3290" i="9"/>
  <c r="AV3290" i="9"/>
  <c r="AS3291" i="9"/>
  <c r="AT3291" i="9"/>
  <c r="AU3291" i="9"/>
  <c r="AV3291" i="9"/>
  <c r="AS3292" i="9"/>
  <c r="AT3292" i="9"/>
  <c r="AU3292" i="9"/>
  <c r="AV3292" i="9"/>
  <c r="AS3293" i="9"/>
  <c r="AT3293" i="9"/>
  <c r="AU3293" i="9"/>
  <c r="AV3293" i="9"/>
  <c r="AS3294" i="9"/>
  <c r="AT3294" i="9"/>
  <c r="AU3294" i="9"/>
  <c r="AV3294" i="9"/>
  <c r="AS3295" i="9"/>
  <c r="AT3295" i="9"/>
  <c r="AU3295" i="9"/>
  <c r="AV3295" i="9"/>
  <c r="AS3296" i="9"/>
  <c r="AT3296" i="9"/>
  <c r="AU3296" i="9"/>
  <c r="AV3296" i="9"/>
  <c r="AS3297" i="9"/>
  <c r="AT3297" i="9"/>
  <c r="AU3297" i="9"/>
  <c r="AV3297" i="9"/>
  <c r="AS3298" i="9"/>
  <c r="AT3298" i="9"/>
  <c r="AU3298" i="9"/>
  <c r="AV3298" i="9"/>
  <c r="AS3299" i="9"/>
  <c r="AT3299" i="9"/>
  <c r="AU3299" i="9"/>
  <c r="AV3299" i="9"/>
  <c r="AS3300" i="9"/>
  <c r="AT3300" i="9"/>
  <c r="AU3300" i="9"/>
  <c r="AV3300" i="9"/>
  <c r="AS3301" i="9"/>
  <c r="AT3301" i="9"/>
  <c r="AU3301" i="9"/>
  <c r="AV3301" i="9"/>
  <c r="AS3302" i="9"/>
  <c r="AT3302" i="9"/>
  <c r="AU3302" i="9"/>
  <c r="AV3302" i="9"/>
  <c r="AS3303" i="9"/>
  <c r="AT3303" i="9"/>
  <c r="AU3303" i="9"/>
  <c r="AV3303" i="9"/>
  <c r="AS3304" i="9"/>
  <c r="AT3304" i="9"/>
  <c r="AV3304" i="9"/>
  <c r="AS3305" i="9"/>
  <c r="AT3305" i="9"/>
  <c r="AV3305" i="9"/>
  <c r="AS3306" i="9"/>
  <c r="AT3306" i="9"/>
  <c r="AV3306" i="9"/>
  <c r="AS3307" i="9"/>
  <c r="AT3307" i="9"/>
  <c r="AV3307" i="9"/>
  <c r="AS3308" i="9"/>
  <c r="AT3308" i="9"/>
  <c r="AV3308" i="9"/>
  <c r="AS3309" i="9"/>
  <c r="AT3309" i="9"/>
  <c r="AV3309" i="9"/>
  <c r="AS3310" i="9"/>
  <c r="AT3310" i="9"/>
  <c r="AV3310" i="9"/>
  <c r="AS3311" i="9"/>
  <c r="AT3311" i="9"/>
  <c r="AV3311" i="9"/>
  <c r="AS3312" i="9"/>
  <c r="AT3312" i="9"/>
  <c r="AV3312" i="9"/>
  <c r="AS3313" i="9"/>
  <c r="AT3313" i="9"/>
  <c r="AV3313" i="9"/>
  <c r="AS3314" i="9"/>
  <c r="AT3314" i="9"/>
  <c r="AV3314" i="9"/>
  <c r="AS3315" i="9"/>
  <c r="AT3315" i="9"/>
  <c r="AV3315" i="9"/>
  <c r="AS3316" i="9"/>
  <c r="AT3316" i="9"/>
  <c r="AV3316" i="9"/>
  <c r="AS3317" i="9"/>
  <c r="AT3317" i="9"/>
  <c r="AV3317" i="9"/>
  <c r="AS3318" i="9"/>
  <c r="AT3318" i="9"/>
  <c r="AV3318" i="9"/>
  <c r="AS3319" i="9"/>
  <c r="AT3319" i="9"/>
  <c r="AV3319" i="9"/>
  <c r="AS3320" i="9"/>
  <c r="AT3320" i="9"/>
  <c r="AV3320" i="9"/>
  <c r="AS3321" i="9"/>
  <c r="AT3321" i="9"/>
  <c r="AV3321" i="9"/>
  <c r="AS3322" i="9"/>
  <c r="AT3322" i="9"/>
  <c r="AV3322" i="9"/>
  <c r="AS3323" i="9"/>
  <c r="AT3323" i="9"/>
  <c r="AV3323" i="9"/>
  <c r="AS3324" i="9"/>
  <c r="AT3324" i="9"/>
  <c r="AU3324" i="9"/>
  <c r="AV3324" i="9"/>
  <c r="AS3325" i="9"/>
  <c r="AT3325" i="9"/>
  <c r="AU3325" i="9"/>
  <c r="AV3325" i="9"/>
  <c r="AS3326" i="9"/>
  <c r="AT3326" i="9"/>
  <c r="AU3326" i="9"/>
  <c r="AV3326" i="9"/>
  <c r="AS3327" i="9"/>
  <c r="AT3327" i="9"/>
  <c r="AU3327" i="9"/>
  <c r="AV3327" i="9"/>
  <c r="AS3328" i="9"/>
  <c r="AT3328" i="9"/>
  <c r="AU3328" i="9"/>
  <c r="AV3328" i="9"/>
  <c r="AS3329" i="9"/>
  <c r="AT3329" i="9"/>
  <c r="AU3329" i="9"/>
  <c r="AV3329" i="9"/>
  <c r="AS3330" i="9"/>
  <c r="AT3330" i="9"/>
  <c r="AU3330" i="9"/>
  <c r="AV3330" i="9"/>
  <c r="AS3331" i="9"/>
  <c r="AT3331" i="9"/>
  <c r="AU3331" i="9"/>
  <c r="AV3331" i="9"/>
  <c r="AS3332" i="9"/>
  <c r="AT3332" i="9"/>
  <c r="AU3332" i="9"/>
  <c r="AV3332" i="9"/>
  <c r="AS3333" i="9"/>
  <c r="AT3333" i="9"/>
  <c r="AU3333" i="9"/>
  <c r="AV3333" i="9"/>
  <c r="AS3334" i="9"/>
  <c r="AT3334" i="9"/>
  <c r="AU3334" i="9"/>
  <c r="AV3334" i="9"/>
  <c r="AS3335" i="9"/>
  <c r="AT3335" i="9"/>
  <c r="AU3335" i="9"/>
  <c r="AV3335" i="9"/>
  <c r="AS3336" i="9"/>
  <c r="AT3336" i="9"/>
  <c r="AU3336" i="9"/>
  <c r="AV3336" i="9"/>
  <c r="AS3337" i="9"/>
  <c r="AT3337" i="9"/>
  <c r="AU3337" i="9"/>
  <c r="AV3337" i="9"/>
  <c r="AS3338" i="9"/>
  <c r="AT3338" i="9"/>
  <c r="AU3338" i="9"/>
  <c r="AV3338" i="9"/>
  <c r="AS3339" i="9"/>
  <c r="AT3339" i="9"/>
  <c r="AU3339" i="9"/>
  <c r="AV3339" i="9"/>
  <c r="AS3340" i="9"/>
  <c r="AT3340" i="9"/>
  <c r="AU3340" i="9"/>
  <c r="AV3340" i="9"/>
  <c r="AS3341" i="9"/>
  <c r="AT3341" i="9"/>
  <c r="AU3341" i="9"/>
  <c r="AV3341" i="9"/>
  <c r="AS3342" i="9"/>
  <c r="AT3342" i="9"/>
  <c r="AU3342" i="9"/>
  <c r="AV3342" i="9"/>
  <c r="AS3343" i="9"/>
  <c r="AT3343" i="9"/>
  <c r="AU3343" i="9"/>
  <c r="AV3343" i="9"/>
  <c r="AS3344" i="9"/>
  <c r="AT3344" i="9"/>
  <c r="AU3344" i="9"/>
  <c r="AV3344" i="9"/>
  <c r="AS3345" i="9"/>
  <c r="AT3345" i="9"/>
  <c r="AU3345" i="9"/>
  <c r="AV3345" i="9"/>
  <c r="AS3346" i="9"/>
  <c r="AT3346" i="9"/>
  <c r="AU3346" i="9"/>
  <c r="AV3346" i="9"/>
  <c r="AS3347" i="9"/>
  <c r="AT3347" i="9"/>
  <c r="AU3347" i="9"/>
  <c r="AV3347" i="9"/>
  <c r="AS3348" i="9"/>
  <c r="AT3348" i="9"/>
  <c r="AU3348" i="9"/>
  <c r="AV3348" i="9"/>
  <c r="AS3349" i="9"/>
  <c r="AT3349" i="9"/>
  <c r="AU3349" i="9"/>
  <c r="AV3349" i="9"/>
  <c r="AS3350" i="9"/>
  <c r="AT3350" i="9"/>
  <c r="AU3350" i="9"/>
  <c r="AV3350" i="9"/>
  <c r="AS3351" i="9"/>
  <c r="AT3351" i="9"/>
  <c r="AU3351" i="9"/>
  <c r="AV3351" i="9"/>
  <c r="AS3352" i="9"/>
  <c r="AT3352" i="9"/>
  <c r="AU3352" i="9"/>
  <c r="AV3352" i="9"/>
  <c r="AS3353" i="9"/>
  <c r="AT3353" i="9"/>
  <c r="AU3353" i="9"/>
  <c r="AV3353" i="9"/>
  <c r="AS3354" i="9"/>
  <c r="AT3354" i="9"/>
  <c r="AU3354" i="9"/>
  <c r="AV3354" i="9"/>
  <c r="AS3355" i="9"/>
  <c r="AT3355" i="9"/>
  <c r="AU3355" i="9"/>
  <c r="AV3355" i="9"/>
  <c r="AS3356" i="9"/>
  <c r="AT3356" i="9"/>
  <c r="AU3356" i="9"/>
  <c r="AV3356" i="9"/>
  <c r="AS3357" i="9"/>
  <c r="AT3357" i="9"/>
  <c r="AU3357" i="9"/>
  <c r="AV3357" i="9"/>
  <c r="AS3358" i="9"/>
  <c r="AT3358" i="9"/>
  <c r="AU3358" i="9"/>
  <c r="AV3358" i="9"/>
  <c r="AS3359" i="9"/>
  <c r="AT3359" i="9"/>
  <c r="AU3359" i="9"/>
  <c r="AV3359" i="9"/>
  <c r="AS3360" i="9"/>
  <c r="AT3360" i="9"/>
  <c r="AU3360" i="9"/>
  <c r="AV3360" i="9"/>
  <c r="AS3361" i="9"/>
  <c r="AT3361" i="9"/>
  <c r="AU3361" i="9"/>
  <c r="AV3361" i="9"/>
  <c r="AS3362" i="9"/>
  <c r="AT3362" i="9"/>
  <c r="AU3362" i="9"/>
  <c r="AV3362" i="9"/>
  <c r="AS3363" i="9"/>
  <c r="AT3363" i="9"/>
  <c r="AU3363" i="9"/>
  <c r="AV3363" i="9"/>
  <c r="AS3364" i="9"/>
  <c r="AT3364" i="9"/>
  <c r="AU3364" i="9"/>
  <c r="AV3364" i="9"/>
  <c r="AS3365" i="9"/>
  <c r="AT3365" i="9"/>
  <c r="AU3365" i="9"/>
  <c r="AV3365" i="9"/>
  <c r="AS3366" i="9"/>
  <c r="AT3366" i="9"/>
  <c r="AU3366" i="9"/>
  <c r="AV3366" i="9"/>
  <c r="AS3367" i="9"/>
  <c r="AT3367" i="9"/>
  <c r="AU3367" i="9"/>
  <c r="AV3367" i="9"/>
  <c r="AS3368" i="9"/>
  <c r="AT3368" i="9"/>
  <c r="AU3368" i="9"/>
  <c r="AV3368" i="9"/>
  <c r="AS3369" i="9"/>
  <c r="AT3369" i="9"/>
  <c r="AU3369" i="9"/>
  <c r="AV3369" i="9"/>
  <c r="AS3370" i="9"/>
  <c r="AT3370" i="9"/>
  <c r="AU3370" i="9"/>
  <c r="AV3370" i="9"/>
  <c r="AS3371" i="9"/>
  <c r="AT3371" i="9"/>
  <c r="AU3371" i="9"/>
  <c r="AV3371" i="9"/>
  <c r="AS3372" i="9"/>
  <c r="AT3372" i="9"/>
  <c r="AU3372" i="9"/>
  <c r="AV3372" i="9"/>
  <c r="AS3373" i="9"/>
  <c r="AT3373" i="9"/>
  <c r="AU3373" i="9"/>
  <c r="AV3373" i="9"/>
  <c r="AS3374" i="9"/>
  <c r="AT3374" i="9"/>
  <c r="AU3374" i="9"/>
  <c r="AV3374" i="9"/>
  <c r="AS3375" i="9"/>
  <c r="AT3375" i="9"/>
  <c r="AU3375" i="9"/>
  <c r="AV3375" i="9"/>
  <c r="AS3376" i="9"/>
  <c r="AT3376" i="9"/>
  <c r="AU3376" i="9"/>
  <c r="AV3376" i="9"/>
  <c r="AS3377" i="9"/>
  <c r="AT3377" i="9"/>
  <c r="AU3377" i="9"/>
  <c r="AV3377" i="9"/>
  <c r="AS3378" i="9"/>
  <c r="AT3378" i="9"/>
  <c r="AU3378" i="9"/>
  <c r="AV3378" i="9"/>
  <c r="AS3379" i="9"/>
  <c r="AT3379" i="9"/>
  <c r="AU3379" i="9"/>
  <c r="AV3379" i="9"/>
  <c r="AS3380" i="9"/>
  <c r="AT3380" i="9"/>
  <c r="AU3380" i="9"/>
  <c r="AV3380" i="9"/>
  <c r="AS3381" i="9"/>
  <c r="AT3381" i="9"/>
  <c r="AU3381" i="9"/>
  <c r="AV3381" i="9"/>
  <c r="AS3382" i="9"/>
  <c r="AT3382" i="9"/>
  <c r="AU3382" i="9"/>
  <c r="AV3382" i="9"/>
  <c r="AS3383" i="9"/>
  <c r="AT3383" i="9"/>
  <c r="AU3383" i="9"/>
  <c r="AV3383" i="9"/>
  <c r="AS3384" i="9"/>
  <c r="AT3384" i="9"/>
  <c r="AU3384" i="9"/>
  <c r="AV3384" i="9"/>
  <c r="AS3385" i="9"/>
  <c r="AT3385" i="9"/>
  <c r="AU3385" i="9"/>
  <c r="AV3385" i="9"/>
  <c r="AS3386" i="9"/>
  <c r="AT3386" i="9"/>
  <c r="AU3386" i="9"/>
  <c r="AV3386" i="9"/>
  <c r="AS3387" i="9"/>
  <c r="AT3387" i="9"/>
  <c r="AU3387" i="9"/>
  <c r="AV3387" i="9"/>
  <c r="AS3388" i="9"/>
  <c r="AT3388" i="9"/>
  <c r="AU3388" i="9"/>
  <c r="AV3388" i="9"/>
  <c r="AS3389" i="9"/>
  <c r="AT3389" i="9"/>
  <c r="AU3389" i="9"/>
  <c r="AV3389" i="9"/>
  <c r="AS3390" i="9"/>
  <c r="AT3390" i="9"/>
  <c r="AU3390" i="9"/>
  <c r="AV3390" i="9"/>
  <c r="AS3391" i="9"/>
  <c r="AT3391" i="9"/>
  <c r="AU3391" i="9"/>
  <c r="AV3391" i="9"/>
  <c r="AS3392" i="9"/>
  <c r="AT3392" i="9"/>
  <c r="AU3392" i="9"/>
  <c r="AV3392" i="9"/>
  <c r="AS3393" i="9"/>
  <c r="AT3393" i="9"/>
  <c r="AU3393" i="9"/>
  <c r="AV3393" i="9"/>
  <c r="AS3394" i="9"/>
  <c r="AT3394" i="9"/>
  <c r="AU3394" i="9"/>
  <c r="AV3394" i="9"/>
  <c r="AS3395" i="9"/>
  <c r="AT3395" i="9"/>
  <c r="AU3395" i="9"/>
  <c r="AV3395" i="9"/>
  <c r="AS3396" i="9"/>
  <c r="AT3396" i="9"/>
  <c r="AU3396" i="9"/>
  <c r="AV3396" i="9"/>
  <c r="AS3397" i="9"/>
  <c r="AT3397" i="9"/>
  <c r="AU3397" i="9"/>
  <c r="AV3397" i="9"/>
  <c r="AS3398" i="9"/>
  <c r="AT3398" i="9"/>
  <c r="AU3398" i="9"/>
  <c r="AV3398" i="9"/>
  <c r="AS3399" i="9"/>
  <c r="AT3399" i="9"/>
  <c r="AU3399" i="9"/>
  <c r="AV3399" i="9"/>
  <c r="AS3400" i="9"/>
  <c r="AT3400" i="9"/>
  <c r="AU3400" i="9"/>
  <c r="AV3400" i="9"/>
  <c r="AS3401" i="9"/>
  <c r="AT3401" i="9"/>
  <c r="AU3401" i="9"/>
  <c r="AV3401" i="9"/>
  <c r="AS3402" i="9"/>
  <c r="AT3402" i="9"/>
  <c r="AU3402" i="9"/>
  <c r="AV3402" i="9"/>
  <c r="AS3403" i="9"/>
  <c r="AT3403" i="9"/>
  <c r="AU3403" i="9"/>
  <c r="AV3403" i="9"/>
  <c r="AS3404" i="9"/>
  <c r="AT3404" i="9"/>
  <c r="AU3404" i="9"/>
  <c r="AV3404" i="9"/>
  <c r="AS3405" i="9"/>
  <c r="AT3405" i="9"/>
  <c r="AU3405" i="9"/>
  <c r="AV3405" i="9"/>
  <c r="AS3406" i="9"/>
  <c r="AT3406" i="9"/>
  <c r="AU3406" i="9"/>
  <c r="AV3406" i="9"/>
  <c r="AS3407" i="9"/>
  <c r="AT3407" i="9"/>
  <c r="AU3407" i="9"/>
  <c r="AV3407" i="9"/>
  <c r="AS3408" i="9"/>
  <c r="AT3408" i="9"/>
  <c r="AU3408" i="9"/>
  <c r="AV3408" i="9"/>
  <c r="AS3409" i="9"/>
  <c r="AT3409" i="9"/>
  <c r="AU3409" i="9"/>
  <c r="AV3409" i="9"/>
  <c r="AS3410" i="9"/>
  <c r="AT3410" i="9"/>
  <c r="AU3410" i="9"/>
  <c r="AV3410" i="9"/>
  <c r="AS3411" i="9"/>
  <c r="AT3411" i="9"/>
  <c r="AU3411" i="9"/>
  <c r="AV3411" i="9"/>
  <c r="AS3412" i="9"/>
  <c r="AT3412" i="9"/>
  <c r="AU3412" i="9"/>
  <c r="AV3412" i="9"/>
  <c r="AS3413" i="9"/>
  <c r="AT3413" i="9"/>
  <c r="AU3413" i="9"/>
  <c r="AV3413" i="9"/>
  <c r="AS3414" i="9"/>
  <c r="AT3414" i="9"/>
  <c r="AV3414" i="9"/>
  <c r="AS3415" i="9"/>
  <c r="AT3415" i="9"/>
  <c r="AV3415" i="9"/>
  <c r="AS3416" i="9"/>
  <c r="AT3416" i="9"/>
  <c r="AV3416" i="9"/>
  <c r="AS3417" i="9"/>
  <c r="AT3417" i="9"/>
  <c r="AV3417" i="9"/>
  <c r="AS3418" i="9"/>
  <c r="AT3418" i="9"/>
  <c r="AV3418" i="9"/>
  <c r="AS3419" i="9"/>
  <c r="AT3419" i="9"/>
  <c r="AV3419" i="9"/>
  <c r="AS3420" i="9"/>
  <c r="AT3420" i="9"/>
  <c r="AV3420" i="9"/>
  <c r="AS3421" i="9"/>
  <c r="AT3421" i="9"/>
  <c r="AV3421" i="9"/>
  <c r="AS3422" i="9"/>
  <c r="AT3422" i="9"/>
  <c r="AV3422" i="9"/>
  <c r="AS3423" i="9"/>
  <c r="AT3423" i="9"/>
  <c r="AV3423" i="9"/>
  <c r="AS3424" i="9"/>
  <c r="AT3424" i="9"/>
  <c r="AV3424" i="9"/>
  <c r="AS3425" i="9"/>
  <c r="AT3425" i="9"/>
  <c r="AV3425" i="9"/>
  <c r="AS3426" i="9"/>
  <c r="AT3426" i="9"/>
  <c r="AV3426" i="9"/>
  <c r="AS3427" i="9"/>
  <c r="AT3427" i="9"/>
  <c r="AV3427" i="9"/>
  <c r="AS3428" i="9"/>
  <c r="AT3428" i="9"/>
  <c r="AV3428" i="9"/>
  <c r="AS3429" i="9"/>
  <c r="AT3429" i="9"/>
  <c r="AV3429" i="9"/>
  <c r="AS3430" i="9"/>
  <c r="AT3430" i="9"/>
  <c r="AV3430" i="9"/>
  <c r="AS3431" i="9"/>
  <c r="AT3431" i="9"/>
  <c r="AV3431" i="9"/>
  <c r="AS3432" i="9"/>
  <c r="AT3432" i="9"/>
  <c r="AV3432" i="9"/>
  <c r="AS3433" i="9"/>
  <c r="AT3433" i="9"/>
  <c r="AV3433" i="9"/>
  <c r="AS3434" i="9"/>
  <c r="AT3434" i="9"/>
  <c r="AU3434" i="9"/>
  <c r="AV3434" i="9"/>
  <c r="AS3435" i="9"/>
  <c r="AT3435" i="9"/>
  <c r="AU3435" i="9"/>
  <c r="AV3435" i="9"/>
  <c r="AS3436" i="9"/>
  <c r="AT3436" i="9"/>
  <c r="AU3436" i="9"/>
  <c r="AV3436" i="9"/>
  <c r="AS3437" i="9"/>
  <c r="AT3437" i="9"/>
  <c r="AU3437" i="9"/>
  <c r="AV3437" i="9"/>
  <c r="AS3438" i="9"/>
  <c r="AT3438" i="9"/>
  <c r="AU3438" i="9"/>
  <c r="AV3438" i="9"/>
  <c r="AS3439" i="9"/>
  <c r="AT3439" i="9"/>
  <c r="AU3439" i="9"/>
  <c r="AV3439" i="9"/>
  <c r="AS3440" i="9"/>
  <c r="AT3440" i="9"/>
  <c r="AU3440" i="9"/>
  <c r="AV3440" i="9"/>
  <c r="AS3441" i="9"/>
  <c r="AT3441" i="9"/>
  <c r="AU3441" i="9"/>
  <c r="AV3441" i="9"/>
  <c r="AS3442" i="9"/>
  <c r="AT3442" i="9"/>
  <c r="AU3442" i="9"/>
  <c r="AV3442" i="9"/>
  <c r="AS3443" i="9"/>
  <c r="AT3443" i="9"/>
  <c r="AU3443" i="9"/>
  <c r="AV3443" i="9"/>
  <c r="AS3444" i="9"/>
  <c r="AT3444" i="9"/>
  <c r="AU3444" i="9"/>
  <c r="AV3444" i="9"/>
  <c r="AS3445" i="9"/>
  <c r="AT3445" i="9"/>
  <c r="AU3445" i="9"/>
  <c r="AV3445" i="9"/>
  <c r="AS3446" i="9"/>
  <c r="AT3446" i="9"/>
  <c r="AU3446" i="9"/>
  <c r="AV3446" i="9"/>
  <c r="AS3447" i="9"/>
  <c r="AT3447" i="9"/>
  <c r="AU3447" i="9"/>
  <c r="AV3447" i="9"/>
  <c r="AS3448" i="9"/>
  <c r="AT3448" i="9"/>
  <c r="AU3448" i="9"/>
  <c r="AV3448" i="9"/>
  <c r="AS3449" i="9"/>
  <c r="AT3449" i="9"/>
  <c r="AU3449" i="9"/>
  <c r="AV3449" i="9"/>
  <c r="AS3450" i="9"/>
  <c r="AT3450" i="9"/>
  <c r="AU3450" i="9"/>
  <c r="AV3450" i="9"/>
  <c r="AS3451" i="9"/>
  <c r="AT3451" i="9"/>
  <c r="AU3451" i="9"/>
  <c r="AV3451" i="9"/>
  <c r="AS3452" i="9"/>
  <c r="AT3452" i="9"/>
  <c r="AU3452" i="9"/>
  <c r="AV3452" i="9"/>
  <c r="AS3453" i="9"/>
  <c r="AT3453" i="9"/>
  <c r="AU3453" i="9"/>
  <c r="AV3453" i="9"/>
  <c r="AS3454" i="9"/>
  <c r="AT3454" i="9"/>
  <c r="AU3454" i="9"/>
  <c r="AV3454" i="9"/>
  <c r="AS3455" i="9"/>
  <c r="AT3455" i="9"/>
  <c r="AU3455" i="9"/>
  <c r="AV3455" i="9"/>
  <c r="AS3456" i="9"/>
  <c r="AT3456" i="9"/>
  <c r="AU3456" i="9"/>
  <c r="AV3456" i="9"/>
  <c r="AS3457" i="9"/>
  <c r="AT3457" i="9"/>
  <c r="AU3457" i="9"/>
  <c r="AV3457" i="9"/>
  <c r="AS3458" i="9"/>
  <c r="AT3458" i="9"/>
  <c r="AU3458" i="9"/>
  <c r="AV3458" i="9"/>
  <c r="AS3459" i="9"/>
  <c r="AT3459" i="9"/>
  <c r="AU3459" i="9"/>
  <c r="AV3459" i="9"/>
  <c r="AS3460" i="9"/>
  <c r="AT3460" i="9"/>
  <c r="AU3460" i="9"/>
  <c r="AV3460" i="9"/>
  <c r="AS3461" i="9"/>
  <c r="AT3461" i="9"/>
  <c r="AU3461" i="9"/>
  <c r="AV3461" i="9"/>
  <c r="AS3462" i="9"/>
  <c r="AT3462" i="9"/>
  <c r="AU3462" i="9"/>
  <c r="AV3462" i="9"/>
  <c r="AS3463" i="9"/>
  <c r="AT3463" i="9"/>
  <c r="AU3463" i="9"/>
  <c r="AV3463" i="9"/>
  <c r="AS3464" i="9"/>
  <c r="AT3464" i="9"/>
  <c r="AU3464" i="9"/>
  <c r="AV3464" i="9"/>
  <c r="AS3465" i="9"/>
  <c r="AT3465" i="9"/>
  <c r="AU3465" i="9"/>
  <c r="AV3465" i="9"/>
  <c r="AS3466" i="9"/>
  <c r="AT3466" i="9"/>
  <c r="AU3466" i="9"/>
  <c r="AV3466" i="9"/>
  <c r="AS3467" i="9"/>
  <c r="AT3467" i="9"/>
  <c r="AU3467" i="9"/>
  <c r="AV3467" i="9"/>
  <c r="AS3468" i="9"/>
  <c r="AT3468" i="9"/>
  <c r="AU3468" i="9"/>
  <c r="AV3468" i="9"/>
  <c r="AS3469" i="9"/>
  <c r="AT3469" i="9"/>
  <c r="AU3469" i="9"/>
  <c r="AV3469" i="9"/>
  <c r="AS3470" i="9"/>
  <c r="AT3470" i="9"/>
  <c r="AU3470" i="9"/>
  <c r="AV3470" i="9"/>
  <c r="AS3471" i="9"/>
  <c r="AT3471" i="9"/>
  <c r="AU3471" i="9"/>
  <c r="AV3471" i="9"/>
  <c r="AS3472" i="9"/>
  <c r="AT3472" i="9"/>
  <c r="AU3472" i="9"/>
  <c r="AV3472" i="9"/>
  <c r="AS3473" i="9"/>
  <c r="AT3473" i="9"/>
  <c r="AU3473" i="9"/>
  <c r="AV3473" i="9"/>
  <c r="AS3474" i="9"/>
  <c r="AT3474" i="9"/>
  <c r="AU3474" i="9"/>
  <c r="AV3474" i="9"/>
  <c r="AS3475" i="9"/>
  <c r="AT3475" i="9"/>
  <c r="AU3475" i="9"/>
  <c r="AV3475" i="9"/>
  <c r="AS3476" i="9"/>
  <c r="AT3476" i="9"/>
  <c r="AU3476" i="9"/>
  <c r="AV3476" i="9"/>
  <c r="AS3477" i="9"/>
  <c r="AT3477" i="9"/>
  <c r="AU3477" i="9"/>
  <c r="AV3477" i="9"/>
  <c r="AS3478" i="9"/>
  <c r="AT3478" i="9"/>
  <c r="AU3478" i="9"/>
  <c r="AV3478" i="9"/>
  <c r="AS3479" i="9"/>
  <c r="AT3479" i="9"/>
  <c r="AU3479" i="9"/>
  <c r="AV3479" i="9"/>
  <c r="AS3480" i="9"/>
  <c r="AT3480" i="9"/>
  <c r="AU3480" i="9"/>
  <c r="AV3480" i="9"/>
  <c r="AS3481" i="9"/>
  <c r="AT3481" i="9"/>
  <c r="AU3481" i="9"/>
  <c r="AV3481" i="9"/>
  <c r="AS3482" i="9"/>
  <c r="AT3482" i="9"/>
  <c r="AU3482" i="9"/>
  <c r="AV3482" i="9"/>
  <c r="AS3483" i="9"/>
  <c r="AT3483" i="9"/>
  <c r="AU3483" i="9"/>
  <c r="AV3483" i="9"/>
  <c r="AS3484" i="9"/>
  <c r="AT3484" i="9"/>
  <c r="AU3484" i="9"/>
  <c r="AV3484" i="9"/>
  <c r="AS3485" i="9"/>
  <c r="AT3485" i="9"/>
  <c r="AU3485" i="9"/>
  <c r="AV3485" i="9"/>
  <c r="AS3486" i="9"/>
  <c r="AT3486" i="9"/>
  <c r="AU3486" i="9"/>
  <c r="AV3486" i="9"/>
  <c r="AS3487" i="9"/>
  <c r="AT3487" i="9"/>
  <c r="AU3487" i="9"/>
  <c r="AV3487" i="9"/>
  <c r="AS3488" i="9"/>
  <c r="AT3488" i="9"/>
  <c r="AU3488" i="9"/>
  <c r="AV3488" i="9"/>
  <c r="AS3489" i="9"/>
  <c r="AT3489" i="9"/>
  <c r="AU3489" i="9"/>
  <c r="AV3489" i="9"/>
  <c r="AS3490" i="9"/>
  <c r="AT3490" i="9"/>
  <c r="AU3490" i="9"/>
  <c r="AV3490" i="9"/>
  <c r="AS3491" i="9"/>
  <c r="AT3491" i="9"/>
  <c r="AU3491" i="9"/>
  <c r="AV3491" i="9"/>
  <c r="AS3492" i="9"/>
  <c r="AT3492" i="9"/>
  <c r="AU3492" i="9"/>
  <c r="AV3492" i="9"/>
  <c r="AS3493" i="9"/>
  <c r="AT3493" i="9"/>
  <c r="AU3493" i="9"/>
  <c r="AV3493" i="9"/>
  <c r="AS3494" i="9"/>
  <c r="AT3494" i="9"/>
  <c r="AU3494" i="9"/>
  <c r="AV3494" i="9"/>
  <c r="AS3495" i="9"/>
  <c r="AT3495" i="9"/>
  <c r="AU3495" i="9"/>
  <c r="AV3495" i="9"/>
  <c r="AS3496" i="9"/>
  <c r="AT3496" i="9"/>
  <c r="AU3496" i="9"/>
  <c r="AV3496" i="9"/>
  <c r="AS3497" i="9"/>
  <c r="AT3497" i="9"/>
  <c r="AU3497" i="9"/>
  <c r="AV3497" i="9"/>
  <c r="AS3498" i="9"/>
  <c r="AT3498" i="9"/>
  <c r="AU3498" i="9"/>
  <c r="AV3498" i="9"/>
  <c r="AS3499" i="9"/>
  <c r="AT3499" i="9"/>
  <c r="AU3499" i="9"/>
  <c r="AV3499" i="9"/>
  <c r="AS3500" i="9"/>
  <c r="AT3500" i="9"/>
  <c r="AU3500" i="9"/>
  <c r="AV3500" i="9"/>
  <c r="AS3501" i="9"/>
  <c r="AT3501" i="9"/>
  <c r="AU3501" i="9"/>
  <c r="AV3501" i="9"/>
  <c r="AS3502" i="9"/>
  <c r="AT3502" i="9"/>
  <c r="AU3502" i="9"/>
  <c r="AV3502" i="9"/>
  <c r="AS3503" i="9"/>
  <c r="AT3503" i="9"/>
  <c r="AU3503" i="9"/>
  <c r="AV3503" i="9"/>
  <c r="AS3504" i="9"/>
  <c r="AT3504" i="9"/>
  <c r="AU3504" i="9"/>
  <c r="AV3504" i="9"/>
  <c r="AS3505" i="9"/>
  <c r="AT3505" i="9"/>
  <c r="AU3505" i="9"/>
  <c r="AV3505" i="9"/>
  <c r="AS3506" i="9"/>
  <c r="AT3506" i="9"/>
  <c r="AU3506" i="9"/>
  <c r="AV3506" i="9"/>
  <c r="AS3507" i="9"/>
  <c r="AT3507" i="9"/>
  <c r="AU3507" i="9"/>
  <c r="AV3507" i="9"/>
  <c r="AS3508" i="9"/>
  <c r="AT3508" i="9"/>
  <c r="AU3508" i="9"/>
  <c r="AV3508" i="9"/>
  <c r="AS3509" i="9"/>
  <c r="AT3509" i="9"/>
  <c r="AU3509" i="9"/>
  <c r="AV3509" i="9"/>
  <c r="AS3510" i="9"/>
  <c r="AT3510" i="9"/>
  <c r="AU3510" i="9"/>
  <c r="AV3510" i="9"/>
  <c r="AS3511" i="9"/>
  <c r="AT3511" i="9"/>
  <c r="AU3511" i="9"/>
  <c r="AV3511" i="9"/>
  <c r="AS3512" i="9"/>
  <c r="AT3512" i="9"/>
  <c r="AU3512" i="9"/>
  <c r="AV3512" i="9"/>
  <c r="AS3513" i="9"/>
  <c r="AT3513" i="9"/>
  <c r="AU3513" i="9"/>
  <c r="AV3513" i="9"/>
  <c r="AS3514" i="9"/>
  <c r="AT3514" i="9"/>
  <c r="AU3514" i="9"/>
  <c r="AV3514" i="9"/>
  <c r="AS3515" i="9"/>
  <c r="AT3515" i="9"/>
  <c r="AU3515" i="9"/>
  <c r="AV3515" i="9"/>
  <c r="AS3516" i="9"/>
  <c r="AT3516" i="9"/>
  <c r="AU3516" i="9"/>
  <c r="AV3516" i="9"/>
  <c r="AS3517" i="9"/>
  <c r="AT3517" i="9"/>
  <c r="AU3517" i="9"/>
  <c r="AV3517" i="9"/>
  <c r="AS3518" i="9"/>
  <c r="AT3518" i="9"/>
  <c r="AU3518" i="9"/>
  <c r="AV3518" i="9"/>
  <c r="AS3519" i="9"/>
  <c r="AT3519" i="9"/>
  <c r="AU3519" i="9"/>
  <c r="AV3519" i="9"/>
  <c r="AS3520" i="9"/>
  <c r="AT3520" i="9"/>
  <c r="AU3520" i="9"/>
  <c r="AV3520" i="9"/>
  <c r="AS3521" i="9"/>
  <c r="AT3521" i="9"/>
  <c r="AU3521" i="9"/>
  <c r="AV3521" i="9"/>
  <c r="AS3522" i="9"/>
  <c r="AT3522" i="9"/>
  <c r="AU3522" i="9"/>
  <c r="AV3522" i="9"/>
  <c r="AS3523" i="9"/>
  <c r="AT3523" i="9"/>
  <c r="AU3523" i="9"/>
  <c r="AV3523" i="9"/>
  <c r="AS3524" i="9"/>
  <c r="AT3524" i="9"/>
  <c r="AV3524" i="9"/>
  <c r="AS3525" i="9"/>
  <c r="AT3525" i="9"/>
  <c r="AV3525" i="9"/>
  <c r="AS3526" i="9"/>
  <c r="AT3526" i="9"/>
  <c r="AV3526" i="9"/>
  <c r="AS3527" i="9"/>
  <c r="AT3527" i="9"/>
  <c r="AV3527" i="9"/>
  <c r="AS3528" i="9"/>
  <c r="AT3528" i="9"/>
  <c r="AV3528" i="9"/>
  <c r="AS3529" i="9"/>
  <c r="AT3529" i="9"/>
  <c r="AV3529" i="9"/>
  <c r="AS3530" i="9"/>
  <c r="AT3530" i="9"/>
  <c r="AV3530" i="9"/>
  <c r="AS3531" i="9"/>
  <c r="AT3531" i="9"/>
  <c r="AV3531" i="9"/>
  <c r="AS3532" i="9"/>
  <c r="AT3532" i="9"/>
  <c r="AV3532" i="9"/>
  <c r="AS3533" i="9"/>
  <c r="AT3533" i="9"/>
  <c r="AV3533" i="9"/>
  <c r="AS3534" i="9"/>
  <c r="AT3534" i="9"/>
  <c r="AV3534" i="9"/>
  <c r="AS3535" i="9"/>
  <c r="AT3535" i="9"/>
  <c r="AV3535" i="9"/>
  <c r="AS3536" i="9"/>
  <c r="AT3536" i="9"/>
  <c r="AV3536" i="9"/>
  <c r="AS3537" i="9"/>
  <c r="AT3537" i="9"/>
  <c r="AV3537" i="9"/>
  <c r="AS3538" i="9"/>
  <c r="AT3538" i="9"/>
  <c r="AV3538" i="9"/>
  <c r="AS3539" i="9"/>
  <c r="AT3539" i="9"/>
  <c r="AV3539" i="9"/>
  <c r="AS3540" i="9"/>
  <c r="AT3540" i="9"/>
  <c r="AV3540" i="9"/>
  <c r="AS3541" i="9"/>
  <c r="AT3541" i="9"/>
  <c r="AV3541" i="9"/>
  <c r="AS3542" i="9"/>
  <c r="AT3542" i="9"/>
  <c r="AV3542" i="9"/>
  <c r="AS3543" i="9"/>
  <c r="AT3543" i="9"/>
  <c r="AV3543" i="9"/>
  <c r="AS3544" i="9"/>
  <c r="AT3544" i="9"/>
  <c r="AU3544" i="9"/>
  <c r="AV3544" i="9"/>
  <c r="AS3545" i="9"/>
  <c r="AT3545" i="9"/>
  <c r="AU3545" i="9"/>
  <c r="AV3545" i="9"/>
  <c r="AS3546" i="9"/>
  <c r="AT3546" i="9"/>
  <c r="AU3546" i="9"/>
  <c r="AV3546" i="9"/>
  <c r="AS3547" i="9"/>
  <c r="AT3547" i="9"/>
  <c r="AU3547" i="9"/>
  <c r="AV3547" i="9"/>
  <c r="AS3548" i="9"/>
  <c r="AT3548" i="9"/>
  <c r="AU3548" i="9"/>
  <c r="AV3548" i="9"/>
  <c r="AS3549" i="9"/>
  <c r="AT3549" i="9"/>
  <c r="AU3549" i="9"/>
  <c r="AV3549" i="9"/>
  <c r="AS3550" i="9"/>
  <c r="AT3550" i="9"/>
  <c r="AU3550" i="9"/>
  <c r="AV3550" i="9"/>
  <c r="AS3551" i="9"/>
  <c r="AT3551" i="9"/>
  <c r="AU3551" i="9"/>
  <c r="AV3551" i="9"/>
  <c r="AS3552" i="9"/>
  <c r="AT3552" i="9"/>
  <c r="AU3552" i="9"/>
  <c r="AV3552" i="9"/>
  <c r="AS3553" i="9"/>
  <c r="AT3553" i="9"/>
  <c r="AU3553" i="9"/>
  <c r="AV3553" i="9"/>
  <c r="AS3554" i="9"/>
  <c r="AT3554" i="9"/>
  <c r="AU3554" i="9"/>
  <c r="AV3554" i="9"/>
  <c r="AS3555" i="9"/>
  <c r="AT3555" i="9"/>
  <c r="AU3555" i="9"/>
  <c r="AV3555" i="9"/>
  <c r="AS3556" i="9"/>
  <c r="AT3556" i="9"/>
  <c r="AU3556" i="9"/>
  <c r="AV3556" i="9"/>
  <c r="AS3557" i="9"/>
  <c r="AT3557" i="9"/>
  <c r="AU3557" i="9"/>
  <c r="AV3557" i="9"/>
  <c r="AS3558" i="9"/>
  <c r="AT3558" i="9"/>
  <c r="AU3558" i="9"/>
  <c r="AV3558" i="9"/>
  <c r="AS3559" i="9"/>
  <c r="AT3559" i="9"/>
  <c r="AU3559" i="9"/>
  <c r="AV3559" i="9"/>
  <c r="AS3560" i="9"/>
  <c r="AT3560" i="9"/>
  <c r="AU3560" i="9"/>
  <c r="AV3560" i="9"/>
  <c r="AS3561" i="9"/>
  <c r="AT3561" i="9"/>
  <c r="AU3561" i="9"/>
  <c r="AV3561" i="9"/>
  <c r="AS3562" i="9"/>
  <c r="AT3562" i="9"/>
  <c r="AU3562" i="9"/>
  <c r="AV3562" i="9"/>
  <c r="AS3563" i="9"/>
  <c r="AT3563" i="9"/>
  <c r="AU3563" i="9"/>
  <c r="AV3563" i="9"/>
  <c r="AS3564" i="9"/>
  <c r="AT3564" i="9"/>
  <c r="AU3564" i="9"/>
  <c r="AV3564" i="9"/>
  <c r="AS3565" i="9"/>
  <c r="AT3565" i="9"/>
  <c r="AU3565" i="9"/>
  <c r="AV3565" i="9"/>
  <c r="AS3566" i="9"/>
  <c r="AT3566" i="9"/>
  <c r="AU3566" i="9"/>
  <c r="AV3566" i="9"/>
  <c r="AS3567" i="9"/>
  <c r="AT3567" i="9"/>
  <c r="AU3567" i="9"/>
  <c r="AV3567" i="9"/>
  <c r="AS3568" i="9"/>
  <c r="AT3568" i="9"/>
  <c r="AU3568" i="9"/>
  <c r="AV3568" i="9"/>
  <c r="AS3569" i="9"/>
  <c r="AT3569" i="9"/>
  <c r="AU3569" i="9"/>
  <c r="AV3569" i="9"/>
  <c r="AS3570" i="9"/>
  <c r="AT3570" i="9"/>
  <c r="AU3570" i="9"/>
  <c r="AV3570" i="9"/>
  <c r="AS3571" i="9"/>
  <c r="AT3571" i="9"/>
  <c r="AU3571" i="9"/>
  <c r="AV3571" i="9"/>
  <c r="AS3572" i="9"/>
  <c r="AT3572" i="9"/>
  <c r="AU3572" i="9"/>
  <c r="AV3572" i="9"/>
  <c r="AS3573" i="9"/>
  <c r="AT3573" i="9"/>
  <c r="AU3573" i="9"/>
  <c r="AV3573" i="9"/>
  <c r="AS3574" i="9"/>
  <c r="AT3574" i="9"/>
  <c r="AU3574" i="9"/>
  <c r="AV3574" i="9"/>
  <c r="AS3575" i="9"/>
  <c r="AT3575" i="9"/>
  <c r="AU3575" i="9"/>
  <c r="AV3575" i="9"/>
  <c r="AS3576" i="9"/>
  <c r="AT3576" i="9"/>
  <c r="AU3576" i="9"/>
  <c r="AV3576" i="9"/>
  <c r="AS3577" i="9"/>
  <c r="AT3577" i="9"/>
  <c r="AU3577" i="9"/>
  <c r="AV3577" i="9"/>
  <c r="AS3578" i="9"/>
  <c r="AT3578" i="9"/>
  <c r="AU3578" i="9"/>
  <c r="AV3578" i="9"/>
  <c r="AS3579" i="9"/>
  <c r="AT3579" i="9"/>
  <c r="AU3579" i="9"/>
  <c r="AV3579" i="9"/>
  <c r="AS3580" i="9"/>
  <c r="AT3580" i="9"/>
  <c r="AU3580" i="9"/>
  <c r="AV3580" i="9"/>
  <c r="AS3581" i="9"/>
  <c r="AT3581" i="9"/>
  <c r="AU3581" i="9"/>
  <c r="AV3581" i="9"/>
  <c r="AS3582" i="9"/>
  <c r="AT3582" i="9"/>
  <c r="AU3582" i="9"/>
  <c r="AV3582" i="9"/>
  <c r="AS3583" i="9"/>
  <c r="AT3583" i="9"/>
  <c r="AU3583" i="9"/>
  <c r="AV3583" i="9"/>
  <c r="AS3584" i="9"/>
  <c r="AT3584" i="9"/>
  <c r="AU3584" i="9"/>
  <c r="AV3584" i="9"/>
  <c r="AS3585" i="9"/>
  <c r="AT3585" i="9"/>
  <c r="AU3585" i="9"/>
  <c r="AV3585" i="9"/>
  <c r="AS3586" i="9"/>
  <c r="AT3586" i="9"/>
  <c r="AU3586" i="9"/>
  <c r="AV3586" i="9"/>
  <c r="AS3587" i="9"/>
  <c r="AT3587" i="9"/>
  <c r="AU3587" i="9"/>
  <c r="AV3587" i="9"/>
  <c r="AS3588" i="9"/>
  <c r="AT3588" i="9"/>
  <c r="AU3588" i="9"/>
  <c r="AV3588" i="9"/>
  <c r="AS3589" i="9"/>
  <c r="AT3589" i="9"/>
  <c r="AU3589" i="9"/>
  <c r="AV3589" i="9"/>
  <c r="AS3590" i="9"/>
  <c r="AT3590" i="9"/>
  <c r="AU3590" i="9"/>
  <c r="AV3590" i="9"/>
  <c r="AS3591" i="9"/>
  <c r="AT3591" i="9"/>
  <c r="AU3591" i="9"/>
  <c r="AV3591" i="9"/>
  <c r="AS3592" i="9"/>
  <c r="AT3592" i="9"/>
  <c r="AU3592" i="9"/>
  <c r="AV3592" i="9"/>
  <c r="AS3593" i="9"/>
  <c r="AT3593" i="9"/>
  <c r="AU3593" i="9"/>
  <c r="AV3593" i="9"/>
  <c r="AS3594" i="9"/>
  <c r="AT3594" i="9"/>
  <c r="AU3594" i="9"/>
  <c r="AV3594" i="9"/>
  <c r="AS3595" i="9"/>
  <c r="AT3595" i="9"/>
  <c r="AU3595" i="9"/>
  <c r="AV3595" i="9"/>
  <c r="AS3596" i="9"/>
  <c r="AT3596" i="9"/>
  <c r="AU3596" i="9"/>
  <c r="AV3596" i="9"/>
  <c r="AS3597" i="9"/>
  <c r="AT3597" i="9"/>
  <c r="AU3597" i="9"/>
  <c r="AV3597" i="9"/>
  <c r="AS3598" i="9"/>
  <c r="AT3598" i="9"/>
  <c r="AU3598" i="9"/>
  <c r="AV3598" i="9"/>
  <c r="AS3599" i="9"/>
  <c r="AT3599" i="9"/>
  <c r="AU3599" i="9"/>
  <c r="AV3599" i="9"/>
  <c r="AS3600" i="9"/>
  <c r="AT3600" i="9"/>
  <c r="AU3600" i="9"/>
  <c r="AV3600" i="9"/>
  <c r="AS3601" i="9"/>
  <c r="AT3601" i="9"/>
  <c r="AU3601" i="9"/>
  <c r="AV3601" i="9"/>
  <c r="AS3602" i="9"/>
  <c r="AT3602" i="9"/>
  <c r="AU3602" i="9"/>
  <c r="AV3602" i="9"/>
  <c r="AS3603" i="9"/>
  <c r="AT3603" i="9"/>
  <c r="AU3603" i="9"/>
  <c r="AV3603" i="9"/>
  <c r="AS3604" i="9"/>
  <c r="AT3604" i="9"/>
  <c r="AU3604" i="9"/>
  <c r="AV3604" i="9"/>
  <c r="AS3605" i="9"/>
  <c r="AT3605" i="9"/>
  <c r="AU3605" i="9"/>
  <c r="AV3605" i="9"/>
  <c r="AS3606" i="9"/>
  <c r="AT3606" i="9"/>
  <c r="AU3606" i="9"/>
  <c r="AV3606" i="9"/>
  <c r="AS3607" i="9"/>
  <c r="AT3607" i="9"/>
  <c r="AU3607" i="9"/>
  <c r="AV3607" i="9"/>
  <c r="AS3608" i="9"/>
  <c r="AT3608" i="9"/>
  <c r="AU3608" i="9"/>
  <c r="AV3608" i="9"/>
  <c r="AS3609" i="9"/>
  <c r="AT3609" i="9"/>
  <c r="AU3609" i="9"/>
  <c r="AV3609" i="9"/>
  <c r="AS3610" i="9"/>
  <c r="AT3610" i="9"/>
  <c r="AU3610" i="9"/>
  <c r="AV3610" i="9"/>
  <c r="AS3611" i="9"/>
  <c r="AT3611" i="9"/>
  <c r="AU3611" i="9"/>
  <c r="AV3611" i="9"/>
  <c r="AS3612" i="9"/>
  <c r="AT3612" i="9"/>
  <c r="AU3612" i="9"/>
  <c r="AV3612" i="9"/>
  <c r="AS3613" i="9"/>
  <c r="AT3613" i="9"/>
  <c r="AU3613" i="9"/>
  <c r="AV3613" i="9"/>
  <c r="AS3614" i="9"/>
  <c r="AT3614" i="9"/>
  <c r="AU3614" i="9"/>
  <c r="AV3614" i="9"/>
  <c r="AS3615" i="9"/>
  <c r="AT3615" i="9"/>
  <c r="AU3615" i="9"/>
  <c r="AV3615" i="9"/>
  <c r="AS3616" i="9"/>
  <c r="AT3616" i="9"/>
  <c r="AU3616" i="9"/>
  <c r="AV3616" i="9"/>
  <c r="AS3617" i="9"/>
  <c r="AT3617" i="9"/>
  <c r="AU3617" i="9"/>
  <c r="AV3617" i="9"/>
  <c r="AS3618" i="9"/>
  <c r="AT3618" i="9"/>
  <c r="AU3618" i="9"/>
  <c r="AV3618" i="9"/>
  <c r="AS3619" i="9"/>
  <c r="AT3619" i="9"/>
  <c r="AU3619" i="9"/>
  <c r="AV3619" i="9"/>
  <c r="AS3620" i="9"/>
  <c r="AT3620" i="9"/>
  <c r="AU3620" i="9"/>
  <c r="AV3620" i="9"/>
  <c r="AS3621" i="9"/>
  <c r="AT3621" i="9"/>
  <c r="AU3621" i="9"/>
  <c r="AV3621" i="9"/>
  <c r="AS3622" i="9"/>
  <c r="AT3622" i="9"/>
  <c r="AU3622" i="9"/>
  <c r="AV3622" i="9"/>
  <c r="AS3623" i="9"/>
  <c r="AT3623" i="9"/>
  <c r="AU3623" i="9"/>
  <c r="AV3623" i="9"/>
  <c r="AS3624" i="9"/>
  <c r="AT3624" i="9"/>
  <c r="AU3624" i="9"/>
  <c r="AV3624" i="9"/>
  <c r="AS3625" i="9"/>
  <c r="AT3625" i="9"/>
  <c r="AU3625" i="9"/>
  <c r="AV3625" i="9"/>
  <c r="AS3626" i="9"/>
  <c r="AT3626" i="9"/>
  <c r="AU3626" i="9"/>
  <c r="AV3626" i="9"/>
  <c r="AS3627" i="9"/>
  <c r="AT3627" i="9"/>
  <c r="AU3627" i="9"/>
  <c r="AV3627" i="9"/>
  <c r="AS3628" i="9"/>
  <c r="AT3628" i="9"/>
  <c r="AU3628" i="9"/>
  <c r="AV3628" i="9"/>
  <c r="AS3629" i="9"/>
  <c r="AT3629" i="9"/>
  <c r="AU3629" i="9"/>
  <c r="AV3629" i="9"/>
  <c r="AS3630" i="9"/>
  <c r="AT3630" i="9"/>
  <c r="AU3630" i="9"/>
  <c r="AV3630" i="9"/>
  <c r="AS3631" i="9"/>
  <c r="AT3631" i="9"/>
  <c r="AU3631" i="9"/>
  <c r="AV3631" i="9"/>
  <c r="AS3632" i="9"/>
  <c r="AT3632" i="9"/>
  <c r="AU3632" i="9"/>
  <c r="AV3632" i="9"/>
  <c r="AS3633" i="9"/>
  <c r="AT3633" i="9"/>
  <c r="AU3633" i="9"/>
  <c r="AV3633" i="9"/>
  <c r="AS3634" i="9"/>
  <c r="AT3634" i="9"/>
  <c r="AV3634" i="9"/>
  <c r="AS3635" i="9"/>
  <c r="AT3635" i="9"/>
  <c r="AV3635" i="9"/>
  <c r="AS3636" i="9"/>
  <c r="AT3636" i="9"/>
  <c r="AV3636" i="9"/>
  <c r="AS3637" i="9"/>
  <c r="AT3637" i="9"/>
  <c r="AV3637" i="9"/>
  <c r="AS3638" i="9"/>
  <c r="AT3638" i="9"/>
  <c r="AV3638" i="9"/>
  <c r="AS3639" i="9"/>
  <c r="AT3639" i="9"/>
  <c r="AV3639" i="9"/>
  <c r="AS3640" i="9"/>
  <c r="AT3640" i="9"/>
  <c r="AV3640" i="9"/>
  <c r="AS3641" i="9"/>
  <c r="AT3641" i="9"/>
  <c r="AV3641" i="9"/>
  <c r="AS3642" i="9"/>
  <c r="AT3642" i="9"/>
  <c r="AV3642" i="9"/>
  <c r="AS3643" i="9"/>
  <c r="AT3643" i="9"/>
  <c r="AV3643" i="9"/>
  <c r="AS3644" i="9"/>
  <c r="AT3644" i="9"/>
  <c r="AV3644" i="9"/>
  <c r="AS3645" i="9"/>
  <c r="AT3645" i="9"/>
  <c r="AV3645" i="9"/>
  <c r="AS3646" i="9"/>
  <c r="AT3646" i="9"/>
  <c r="AV3646" i="9"/>
  <c r="AS3647" i="9"/>
  <c r="AT3647" i="9"/>
  <c r="AV3647" i="9"/>
  <c r="AS3648" i="9"/>
  <c r="AT3648" i="9"/>
  <c r="AV3648" i="9"/>
  <c r="AS3649" i="9"/>
  <c r="AT3649" i="9"/>
  <c r="AV3649" i="9"/>
  <c r="AS3650" i="9"/>
  <c r="AT3650" i="9"/>
  <c r="AV3650" i="9"/>
  <c r="AS3651" i="9"/>
  <c r="AT3651" i="9"/>
  <c r="AV3651" i="9"/>
  <c r="AS3652" i="9"/>
  <c r="AT3652" i="9"/>
  <c r="AV3652" i="9"/>
  <c r="AS3653" i="9"/>
  <c r="AT3653" i="9"/>
  <c r="AV3653" i="9"/>
  <c r="AS3654" i="9"/>
  <c r="AT3654" i="9"/>
  <c r="AU3654" i="9"/>
  <c r="AV3654" i="9"/>
  <c r="AS3655" i="9"/>
  <c r="AT3655" i="9"/>
  <c r="AU3655" i="9"/>
  <c r="AV3655" i="9"/>
  <c r="AS3656" i="9"/>
  <c r="AT3656" i="9"/>
  <c r="AU3656" i="9"/>
  <c r="AV3656" i="9"/>
  <c r="AS3657" i="9"/>
  <c r="AT3657" i="9"/>
  <c r="AU3657" i="9"/>
  <c r="AV3657" i="9"/>
  <c r="AS3658" i="9"/>
  <c r="AT3658" i="9"/>
  <c r="AU3658" i="9"/>
  <c r="AV3658" i="9"/>
  <c r="AS3659" i="9"/>
  <c r="AT3659" i="9"/>
  <c r="AU3659" i="9"/>
  <c r="AV3659" i="9"/>
  <c r="AS3660" i="9"/>
  <c r="AT3660" i="9"/>
  <c r="AU3660" i="9"/>
  <c r="AV3660" i="9"/>
  <c r="AS3661" i="9"/>
  <c r="AT3661" i="9"/>
  <c r="AU3661" i="9"/>
  <c r="AV3661" i="9"/>
  <c r="AS3662" i="9"/>
  <c r="AT3662" i="9"/>
  <c r="AU3662" i="9"/>
  <c r="AV3662" i="9"/>
  <c r="AS3663" i="9"/>
  <c r="AT3663" i="9"/>
  <c r="AU3663" i="9"/>
  <c r="AV3663" i="9"/>
  <c r="AS3664" i="9"/>
  <c r="AT3664" i="9"/>
  <c r="AU3664" i="9"/>
  <c r="AV3664" i="9"/>
  <c r="AS3665" i="9"/>
  <c r="AT3665" i="9"/>
  <c r="AU3665" i="9"/>
  <c r="AV3665" i="9"/>
  <c r="AS3666" i="9"/>
  <c r="AT3666" i="9"/>
  <c r="AU3666" i="9"/>
  <c r="AV3666" i="9"/>
  <c r="AS3667" i="9"/>
  <c r="AT3667" i="9"/>
  <c r="AU3667" i="9"/>
  <c r="AV3667" i="9"/>
  <c r="AS3668" i="9"/>
  <c r="AT3668" i="9"/>
  <c r="AU3668" i="9"/>
  <c r="AV3668" i="9"/>
  <c r="AS3669" i="9"/>
  <c r="AT3669" i="9"/>
  <c r="AU3669" i="9"/>
  <c r="AV3669" i="9"/>
  <c r="AS3670" i="9"/>
  <c r="AT3670" i="9"/>
  <c r="AU3670" i="9"/>
  <c r="AV3670" i="9"/>
  <c r="AS3671" i="9"/>
  <c r="AT3671" i="9"/>
  <c r="AU3671" i="9"/>
  <c r="AV3671" i="9"/>
  <c r="AS3672" i="9"/>
  <c r="AT3672" i="9"/>
  <c r="AU3672" i="9"/>
  <c r="AV3672" i="9"/>
  <c r="AS3673" i="9"/>
  <c r="AT3673" i="9"/>
  <c r="AU3673" i="9"/>
  <c r="AV3673" i="9"/>
  <c r="AS3674" i="9"/>
  <c r="AT3674" i="9"/>
  <c r="AU3674" i="9"/>
  <c r="AV3674" i="9"/>
  <c r="AS3675" i="9"/>
  <c r="AT3675" i="9"/>
  <c r="AU3675" i="9"/>
  <c r="AV3675" i="9"/>
  <c r="AS3676" i="9"/>
  <c r="AT3676" i="9"/>
  <c r="AU3676" i="9"/>
  <c r="AV3676" i="9"/>
  <c r="AS3677" i="9"/>
  <c r="AT3677" i="9"/>
  <c r="AU3677" i="9"/>
  <c r="AV3677" i="9"/>
  <c r="AS3678" i="9"/>
  <c r="AT3678" i="9"/>
  <c r="AU3678" i="9"/>
  <c r="AV3678" i="9"/>
  <c r="AS3679" i="9"/>
  <c r="AT3679" i="9"/>
  <c r="AU3679" i="9"/>
  <c r="AV3679" i="9"/>
  <c r="AS3680" i="9"/>
  <c r="AT3680" i="9"/>
  <c r="AU3680" i="9"/>
  <c r="AV3680" i="9"/>
  <c r="AS3681" i="9"/>
  <c r="AT3681" i="9"/>
  <c r="AU3681" i="9"/>
  <c r="AV3681" i="9"/>
  <c r="AS3682" i="9"/>
  <c r="AT3682" i="9"/>
  <c r="AU3682" i="9"/>
  <c r="AV3682" i="9"/>
  <c r="AS3683" i="9"/>
  <c r="AT3683" i="9"/>
  <c r="AU3683" i="9"/>
  <c r="AV3683" i="9"/>
  <c r="AS3684" i="9"/>
  <c r="AT3684" i="9"/>
  <c r="AU3684" i="9"/>
  <c r="AV3684" i="9"/>
  <c r="AS3685" i="9"/>
  <c r="AT3685" i="9"/>
  <c r="AU3685" i="9"/>
  <c r="AV3685" i="9"/>
  <c r="AS3686" i="9"/>
  <c r="AT3686" i="9"/>
  <c r="AU3686" i="9"/>
  <c r="AV3686" i="9"/>
  <c r="AS3687" i="9"/>
  <c r="AT3687" i="9"/>
  <c r="AU3687" i="9"/>
  <c r="AV3687" i="9"/>
  <c r="AS3688" i="9"/>
  <c r="AT3688" i="9"/>
  <c r="AU3688" i="9"/>
  <c r="AV3688" i="9"/>
  <c r="AS3689" i="9"/>
  <c r="AT3689" i="9"/>
  <c r="AU3689" i="9"/>
  <c r="AV3689" i="9"/>
  <c r="AS3690" i="9"/>
  <c r="AT3690" i="9"/>
  <c r="AU3690" i="9"/>
  <c r="AV3690" i="9"/>
  <c r="AS3691" i="9"/>
  <c r="AT3691" i="9"/>
  <c r="AU3691" i="9"/>
  <c r="AV3691" i="9"/>
  <c r="AS3692" i="9"/>
  <c r="AT3692" i="9"/>
  <c r="AU3692" i="9"/>
  <c r="AV3692" i="9"/>
  <c r="AS3693" i="9"/>
  <c r="AT3693" i="9"/>
  <c r="AU3693" i="9"/>
  <c r="AV3693" i="9"/>
  <c r="AS3694" i="9"/>
  <c r="AT3694" i="9"/>
  <c r="AU3694" i="9"/>
  <c r="AV3694" i="9"/>
  <c r="AS3695" i="9"/>
  <c r="AT3695" i="9"/>
  <c r="AU3695" i="9"/>
  <c r="AV3695" i="9"/>
  <c r="AS3696" i="9"/>
  <c r="AT3696" i="9"/>
  <c r="AU3696" i="9"/>
  <c r="AV3696" i="9"/>
  <c r="AS3697" i="9"/>
  <c r="AT3697" i="9"/>
  <c r="AU3697" i="9"/>
  <c r="AV3697" i="9"/>
  <c r="AS3698" i="9"/>
  <c r="AT3698" i="9"/>
  <c r="AU3698" i="9"/>
  <c r="AV3698" i="9"/>
  <c r="AS3699" i="9"/>
  <c r="AT3699" i="9"/>
  <c r="AU3699" i="9"/>
  <c r="AV3699" i="9"/>
  <c r="AS3700" i="9"/>
  <c r="AT3700" i="9"/>
  <c r="AU3700" i="9"/>
  <c r="AV3700" i="9"/>
  <c r="AS3701" i="9"/>
  <c r="AT3701" i="9"/>
  <c r="AU3701" i="9"/>
  <c r="AV3701" i="9"/>
  <c r="AS3702" i="9"/>
  <c r="AT3702" i="9"/>
  <c r="AU3702" i="9"/>
  <c r="AV3702" i="9"/>
  <c r="AS3703" i="9"/>
  <c r="AT3703" i="9"/>
  <c r="AU3703" i="9"/>
  <c r="AV3703" i="9"/>
  <c r="AS3704" i="9"/>
  <c r="AT3704" i="9"/>
  <c r="AU3704" i="9"/>
  <c r="AV3704" i="9"/>
  <c r="AS3705" i="9"/>
  <c r="AT3705" i="9"/>
  <c r="AU3705" i="9"/>
  <c r="AV3705" i="9"/>
  <c r="AS3706" i="9"/>
  <c r="AT3706" i="9"/>
  <c r="AU3706" i="9"/>
  <c r="AV3706" i="9"/>
  <c r="AS3707" i="9"/>
  <c r="AT3707" i="9"/>
  <c r="AU3707" i="9"/>
  <c r="AV3707" i="9"/>
  <c r="AS3708" i="9"/>
  <c r="AT3708" i="9"/>
  <c r="AU3708" i="9"/>
  <c r="AV3708" i="9"/>
  <c r="AS3709" i="9"/>
  <c r="AT3709" i="9"/>
  <c r="AU3709" i="9"/>
  <c r="AV3709" i="9"/>
  <c r="AS3710" i="9"/>
  <c r="AT3710" i="9"/>
  <c r="AU3710" i="9"/>
  <c r="AV3710" i="9"/>
  <c r="AS3711" i="9"/>
  <c r="AT3711" i="9"/>
  <c r="AU3711" i="9"/>
  <c r="AV3711" i="9"/>
  <c r="AS3712" i="9"/>
  <c r="AT3712" i="9"/>
  <c r="AU3712" i="9"/>
  <c r="AV3712" i="9"/>
  <c r="AS3713" i="9"/>
  <c r="AT3713" i="9"/>
  <c r="AU3713" i="9"/>
  <c r="AV3713" i="9"/>
  <c r="AS3714" i="9"/>
  <c r="AT3714" i="9"/>
  <c r="AU3714" i="9"/>
  <c r="AV3714" i="9"/>
  <c r="AS3715" i="9"/>
  <c r="AT3715" i="9"/>
  <c r="AU3715" i="9"/>
  <c r="AV3715" i="9"/>
  <c r="AS3716" i="9"/>
  <c r="AT3716" i="9"/>
  <c r="AU3716" i="9"/>
  <c r="AV3716" i="9"/>
  <c r="AS3717" i="9"/>
  <c r="AT3717" i="9"/>
  <c r="AU3717" i="9"/>
  <c r="AV3717" i="9"/>
  <c r="AS3718" i="9"/>
  <c r="AT3718" i="9"/>
  <c r="AU3718" i="9"/>
  <c r="AV3718" i="9"/>
  <c r="AS3719" i="9"/>
  <c r="AT3719" i="9"/>
  <c r="AU3719" i="9"/>
  <c r="AV3719" i="9"/>
  <c r="AS3720" i="9"/>
  <c r="AT3720" i="9"/>
  <c r="AU3720" i="9"/>
  <c r="AV3720" i="9"/>
  <c r="AS3721" i="9"/>
  <c r="AT3721" i="9"/>
  <c r="AU3721" i="9"/>
  <c r="AV3721" i="9"/>
  <c r="AS3722" i="9"/>
  <c r="AT3722" i="9"/>
  <c r="AU3722" i="9"/>
  <c r="AV3722" i="9"/>
  <c r="AS3723" i="9"/>
  <c r="AT3723" i="9"/>
  <c r="AU3723" i="9"/>
  <c r="AV3723" i="9"/>
  <c r="AS3724" i="9"/>
  <c r="AT3724" i="9"/>
  <c r="AU3724" i="9"/>
  <c r="AV3724" i="9"/>
  <c r="AS3725" i="9"/>
  <c r="AT3725" i="9"/>
  <c r="AU3725" i="9"/>
  <c r="AV3725" i="9"/>
  <c r="AS3726" i="9"/>
  <c r="AT3726" i="9"/>
  <c r="AU3726" i="9"/>
  <c r="AV3726" i="9"/>
  <c r="AS3727" i="9"/>
  <c r="AT3727" i="9"/>
  <c r="AU3727" i="9"/>
  <c r="AV3727" i="9"/>
  <c r="AS3728" i="9"/>
  <c r="AT3728" i="9"/>
  <c r="AU3728" i="9"/>
  <c r="AV3728" i="9"/>
  <c r="AS3729" i="9"/>
  <c r="AT3729" i="9"/>
  <c r="AU3729" i="9"/>
  <c r="AV3729" i="9"/>
  <c r="AS3730" i="9"/>
  <c r="AT3730" i="9"/>
  <c r="AU3730" i="9"/>
  <c r="AV3730" i="9"/>
  <c r="AS3731" i="9"/>
  <c r="AT3731" i="9"/>
  <c r="AU3731" i="9"/>
  <c r="AV3731" i="9"/>
  <c r="AS3732" i="9"/>
  <c r="AT3732" i="9"/>
  <c r="AU3732" i="9"/>
  <c r="AV3732" i="9"/>
  <c r="AS3733" i="9"/>
  <c r="AT3733" i="9"/>
  <c r="AU3733" i="9"/>
  <c r="AV3733" i="9"/>
  <c r="AS3734" i="9"/>
  <c r="AT3734" i="9"/>
  <c r="AU3734" i="9"/>
  <c r="AV3734" i="9"/>
  <c r="AS3735" i="9"/>
  <c r="AT3735" i="9"/>
  <c r="AU3735" i="9"/>
  <c r="AV3735" i="9"/>
  <c r="AS3736" i="9"/>
  <c r="AT3736" i="9"/>
  <c r="AU3736" i="9"/>
  <c r="AV3736" i="9"/>
  <c r="AS3737" i="9"/>
  <c r="AT3737" i="9"/>
  <c r="AU3737" i="9"/>
  <c r="AV3737" i="9"/>
  <c r="AS3738" i="9"/>
  <c r="AT3738" i="9"/>
  <c r="AU3738" i="9"/>
  <c r="AV3738" i="9"/>
  <c r="AS3739" i="9"/>
  <c r="AT3739" i="9"/>
  <c r="AU3739" i="9"/>
  <c r="AV3739" i="9"/>
  <c r="AS3740" i="9"/>
  <c r="AT3740" i="9"/>
  <c r="AU3740" i="9"/>
  <c r="AV3740" i="9"/>
  <c r="AS3741" i="9"/>
  <c r="AT3741" i="9"/>
  <c r="AU3741" i="9"/>
  <c r="AV3741" i="9"/>
  <c r="AS3742" i="9"/>
  <c r="AT3742" i="9"/>
  <c r="AU3742" i="9"/>
  <c r="AV3742" i="9"/>
  <c r="AS3743" i="9"/>
  <c r="AT3743" i="9"/>
  <c r="AU3743" i="9"/>
  <c r="AV3743" i="9"/>
  <c r="AS3744" i="9"/>
  <c r="AT3744" i="9"/>
  <c r="AV3744" i="9"/>
  <c r="AS3745" i="9"/>
  <c r="AT3745" i="9"/>
  <c r="AV3745" i="9"/>
  <c r="AS3746" i="9"/>
  <c r="AT3746" i="9"/>
  <c r="AV3746" i="9"/>
  <c r="AS3747" i="9"/>
  <c r="AT3747" i="9"/>
  <c r="AV3747" i="9"/>
  <c r="AS3748" i="9"/>
  <c r="AT3748" i="9"/>
  <c r="AV3748" i="9"/>
  <c r="AS3749" i="9"/>
  <c r="AT3749" i="9"/>
  <c r="AV3749" i="9"/>
  <c r="AS3750" i="9"/>
  <c r="AT3750" i="9"/>
  <c r="AV3750" i="9"/>
  <c r="AS3751" i="9"/>
  <c r="AT3751" i="9"/>
  <c r="AV3751" i="9"/>
  <c r="AS3752" i="9"/>
  <c r="AT3752" i="9"/>
  <c r="AV3752" i="9"/>
  <c r="AS3753" i="9"/>
  <c r="AT3753" i="9"/>
  <c r="AV3753" i="9"/>
  <c r="AS3754" i="9"/>
  <c r="AT3754" i="9"/>
  <c r="AV3754" i="9"/>
  <c r="AS3755" i="9"/>
  <c r="AT3755" i="9"/>
  <c r="AV3755" i="9"/>
  <c r="AS3756" i="9"/>
  <c r="AT3756" i="9"/>
  <c r="AV3756" i="9"/>
  <c r="AS3757" i="9"/>
  <c r="AT3757" i="9"/>
  <c r="AV3757" i="9"/>
  <c r="AS3758" i="9"/>
  <c r="AT3758" i="9"/>
  <c r="AV3758" i="9"/>
  <c r="AS3759" i="9"/>
  <c r="AT3759" i="9"/>
  <c r="AV3759" i="9"/>
  <c r="AS3760" i="9"/>
  <c r="AT3760" i="9"/>
  <c r="AV3760" i="9"/>
  <c r="AS3761" i="9"/>
  <c r="AT3761" i="9"/>
  <c r="AV3761" i="9"/>
  <c r="AS3762" i="9"/>
  <c r="AT3762" i="9"/>
  <c r="AV3762" i="9"/>
  <c r="AS3763" i="9"/>
  <c r="AT3763" i="9"/>
  <c r="AV3763" i="9"/>
  <c r="AS3764" i="9"/>
  <c r="AT3764" i="9"/>
  <c r="AU3764" i="9"/>
  <c r="AV3764" i="9"/>
  <c r="AS3765" i="9"/>
  <c r="AT3765" i="9"/>
  <c r="AU3765" i="9"/>
  <c r="AV3765" i="9"/>
  <c r="AS3766" i="9"/>
  <c r="AT3766" i="9"/>
  <c r="AU3766" i="9"/>
  <c r="AV3766" i="9"/>
  <c r="AS3767" i="9"/>
  <c r="AT3767" i="9"/>
  <c r="AU3767" i="9"/>
  <c r="AV3767" i="9"/>
  <c r="AS3768" i="9"/>
  <c r="AT3768" i="9"/>
  <c r="AU3768" i="9"/>
  <c r="AV3768" i="9"/>
  <c r="AS3769" i="9"/>
  <c r="AT3769" i="9"/>
  <c r="AU3769" i="9"/>
  <c r="AV3769" i="9"/>
  <c r="AS3770" i="9"/>
  <c r="AT3770" i="9"/>
  <c r="AU3770" i="9"/>
  <c r="AV3770" i="9"/>
  <c r="AS3771" i="9"/>
  <c r="AT3771" i="9"/>
  <c r="AU3771" i="9"/>
  <c r="AV3771" i="9"/>
  <c r="AS3772" i="9"/>
  <c r="AT3772" i="9"/>
  <c r="AU3772" i="9"/>
  <c r="AV3772" i="9"/>
  <c r="AS3773" i="9"/>
  <c r="AT3773" i="9"/>
  <c r="AU3773" i="9"/>
  <c r="AV3773" i="9"/>
  <c r="AS3774" i="9"/>
  <c r="AT3774" i="9"/>
  <c r="AU3774" i="9"/>
  <c r="AV3774" i="9"/>
  <c r="AS3775" i="9"/>
  <c r="AT3775" i="9"/>
  <c r="AU3775" i="9"/>
  <c r="AV3775" i="9"/>
  <c r="AS3776" i="9"/>
  <c r="AT3776" i="9"/>
  <c r="AU3776" i="9"/>
  <c r="AV3776" i="9"/>
  <c r="AS3777" i="9"/>
  <c r="AT3777" i="9"/>
  <c r="AU3777" i="9"/>
  <c r="AV3777" i="9"/>
  <c r="AS3778" i="9"/>
  <c r="AT3778" i="9"/>
  <c r="AU3778" i="9"/>
  <c r="AV3778" i="9"/>
  <c r="AS3779" i="9"/>
  <c r="AT3779" i="9"/>
  <c r="AU3779" i="9"/>
  <c r="AV3779" i="9"/>
  <c r="AS3780" i="9"/>
  <c r="AT3780" i="9"/>
  <c r="AU3780" i="9"/>
  <c r="AV3780" i="9"/>
  <c r="AS3781" i="9"/>
  <c r="AT3781" i="9"/>
  <c r="AU3781" i="9"/>
  <c r="AV3781" i="9"/>
  <c r="AS3782" i="9"/>
  <c r="AT3782" i="9"/>
  <c r="AU3782" i="9"/>
  <c r="AV3782" i="9"/>
  <c r="AS3783" i="9"/>
  <c r="AT3783" i="9"/>
  <c r="AU3783" i="9"/>
  <c r="AV3783" i="9"/>
  <c r="AS3784" i="9"/>
  <c r="AT3784" i="9"/>
  <c r="AU3784" i="9"/>
  <c r="AV3784" i="9"/>
  <c r="AS3785" i="9"/>
  <c r="AT3785" i="9"/>
  <c r="AU3785" i="9"/>
  <c r="AV3785" i="9"/>
  <c r="AS3786" i="9"/>
  <c r="AT3786" i="9"/>
  <c r="AU3786" i="9"/>
  <c r="AV3786" i="9"/>
  <c r="AS3787" i="9"/>
  <c r="AT3787" i="9"/>
  <c r="AU3787" i="9"/>
  <c r="AV3787" i="9"/>
  <c r="AS3788" i="9"/>
  <c r="AT3788" i="9"/>
  <c r="AU3788" i="9"/>
  <c r="AV3788" i="9"/>
  <c r="AS3789" i="9"/>
  <c r="AT3789" i="9"/>
  <c r="AU3789" i="9"/>
  <c r="AV3789" i="9"/>
  <c r="AS3790" i="9"/>
  <c r="AT3790" i="9"/>
  <c r="AU3790" i="9"/>
  <c r="AV3790" i="9"/>
  <c r="AS3791" i="9"/>
  <c r="AT3791" i="9"/>
  <c r="AU3791" i="9"/>
  <c r="AV3791" i="9"/>
  <c r="AS3792" i="9"/>
  <c r="AT3792" i="9"/>
  <c r="AU3792" i="9"/>
  <c r="AV3792" i="9"/>
  <c r="AS3793" i="9"/>
  <c r="AT3793" i="9"/>
  <c r="AU3793" i="9"/>
  <c r="AV3793" i="9"/>
  <c r="AS3794" i="9"/>
  <c r="AT3794" i="9"/>
  <c r="AU3794" i="9"/>
  <c r="AV3794" i="9"/>
  <c r="AS3795" i="9"/>
  <c r="AT3795" i="9"/>
  <c r="AU3795" i="9"/>
  <c r="AV3795" i="9"/>
  <c r="AS3796" i="9"/>
  <c r="AT3796" i="9"/>
  <c r="AU3796" i="9"/>
  <c r="AV3796" i="9"/>
  <c r="AS3797" i="9"/>
  <c r="AT3797" i="9"/>
  <c r="AU3797" i="9"/>
  <c r="AV3797" i="9"/>
  <c r="AS3798" i="9"/>
  <c r="AT3798" i="9"/>
  <c r="AU3798" i="9"/>
  <c r="AV3798" i="9"/>
  <c r="AS3799" i="9"/>
  <c r="AT3799" i="9"/>
  <c r="AU3799" i="9"/>
  <c r="AV3799" i="9"/>
  <c r="AS3800" i="9"/>
  <c r="AT3800" i="9"/>
  <c r="AU3800" i="9"/>
  <c r="AV3800" i="9"/>
  <c r="AS3801" i="9"/>
  <c r="AT3801" i="9"/>
  <c r="AU3801" i="9"/>
  <c r="AV3801" i="9"/>
  <c r="AS3802" i="9"/>
  <c r="AT3802" i="9"/>
  <c r="AU3802" i="9"/>
  <c r="AV3802" i="9"/>
  <c r="AS3803" i="9"/>
  <c r="AT3803" i="9"/>
  <c r="AU3803" i="9"/>
  <c r="AV3803" i="9"/>
  <c r="AS3804" i="9"/>
  <c r="AT3804" i="9"/>
  <c r="AU3804" i="9"/>
  <c r="AV3804" i="9"/>
  <c r="AS3805" i="9"/>
  <c r="AT3805" i="9"/>
  <c r="AU3805" i="9"/>
  <c r="AV3805" i="9"/>
  <c r="AS3806" i="9"/>
  <c r="AT3806" i="9"/>
  <c r="AU3806" i="9"/>
  <c r="AV3806" i="9"/>
  <c r="AS3807" i="9"/>
  <c r="AT3807" i="9"/>
  <c r="AU3807" i="9"/>
  <c r="AV3807" i="9"/>
  <c r="AS3808" i="9"/>
  <c r="AT3808" i="9"/>
  <c r="AU3808" i="9"/>
  <c r="AV3808" i="9"/>
  <c r="AS3809" i="9"/>
  <c r="AT3809" i="9"/>
  <c r="AU3809" i="9"/>
  <c r="AV3809" i="9"/>
  <c r="AS3810" i="9"/>
  <c r="AT3810" i="9"/>
  <c r="AU3810" i="9"/>
  <c r="AV3810" i="9"/>
  <c r="AS3811" i="9"/>
  <c r="AT3811" i="9"/>
  <c r="AU3811" i="9"/>
  <c r="AV3811" i="9"/>
  <c r="AS3812" i="9"/>
  <c r="AT3812" i="9"/>
  <c r="AU3812" i="9"/>
  <c r="AV3812" i="9"/>
  <c r="AS3813" i="9"/>
  <c r="AT3813" i="9"/>
  <c r="AU3813" i="9"/>
  <c r="AV3813" i="9"/>
  <c r="AS3814" i="9"/>
  <c r="AT3814" i="9"/>
  <c r="AU3814" i="9"/>
  <c r="AV3814" i="9"/>
  <c r="AS3815" i="9"/>
  <c r="AT3815" i="9"/>
  <c r="AU3815" i="9"/>
  <c r="AV3815" i="9"/>
  <c r="AS3816" i="9"/>
  <c r="AT3816" i="9"/>
  <c r="AU3816" i="9"/>
  <c r="AV3816" i="9"/>
  <c r="AS3817" i="9"/>
  <c r="AT3817" i="9"/>
  <c r="AU3817" i="9"/>
  <c r="AV3817" i="9"/>
  <c r="AS3818" i="9"/>
  <c r="AT3818" i="9"/>
  <c r="AU3818" i="9"/>
  <c r="AV3818" i="9"/>
  <c r="AS3819" i="9"/>
  <c r="AT3819" i="9"/>
  <c r="AU3819" i="9"/>
  <c r="AV3819" i="9"/>
  <c r="AS3820" i="9"/>
  <c r="AT3820" i="9"/>
  <c r="AU3820" i="9"/>
  <c r="AV3820" i="9"/>
  <c r="AS3821" i="9"/>
  <c r="AT3821" i="9"/>
  <c r="AU3821" i="9"/>
  <c r="AV3821" i="9"/>
  <c r="AS3822" i="9"/>
  <c r="AT3822" i="9"/>
  <c r="AU3822" i="9"/>
  <c r="AV3822" i="9"/>
  <c r="AS3823" i="9"/>
  <c r="AT3823" i="9"/>
  <c r="AU3823" i="9"/>
  <c r="AV3823" i="9"/>
  <c r="AS3824" i="9"/>
  <c r="AT3824" i="9"/>
  <c r="AU3824" i="9"/>
  <c r="AV3824" i="9"/>
  <c r="AS3825" i="9"/>
  <c r="AT3825" i="9"/>
  <c r="AU3825" i="9"/>
  <c r="AV3825" i="9"/>
  <c r="AS3826" i="9"/>
  <c r="AT3826" i="9"/>
  <c r="AU3826" i="9"/>
  <c r="AV3826" i="9"/>
  <c r="AS3827" i="9"/>
  <c r="AT3827" i="9"/>
  <c r="AU3827" i="9"/>
  <c r="AV3827" i="9"/>
  <c r="AS3828" i="9"/>
  <c r="AT3828" i="9"/>
  <c r="AU3828" i="9"/>
  <c r="AV3828" i="9"/>
  <c r="AS3829" i="9"/>
  <c r="AT3829" i="9"/>
  <c r="AU3829" i="9"/>
  <c r="AV3829" i="9"/>
  <c r="AS3830" i="9"/>
  <c r="AT3830" i="9"/>
  <c r="AU3830" i="9"/>
  <c r="AV3830" i="9"/>
  <c r="AS3831" i="9"/>
  <c r="AT3831" i="9"/>
  <c r="AU3831" i="9"/>
  <c r="AV3831" i="9"/>
  <c r="AS3832" i="9"/>
  <c r="AT3832" i="9"/>
  <c r="AU3832" i="9"/>
  <c r="AV3832" i="9"/>
  <c r="AS3833" i="9"/>
  <c r="AT3833" i="9"/>
  <c r="AU3833" i="9"/>
  <c r="AV3833" i="9"/>
  <c r="AS3834" i="9"/>
  <c r="AT3834" i="9"/>
  <c r="AU3834" i="9"/>
  <c r="AV3834" i="9"/>
  <c r="AS3835" i="9"/>
  <c r="AT3835" i="9"/>
  <c r="AU3835" i="9"/>
  <c r="AV3835" i="9"/>
  <c r="AS3836" i="9"/>
  <c r="AT3836" i="9"/>
  <c r="AU3836" i="9"/>
  <c r="AV3836" i="9"/>
  <c r="AS3837" i="9"/>
  <c r="AT3837" i="9"/>
  <c r="AU3837" i="9"/>
  <c r="AV3837" i="9"/>
  <c r="AS3838" i="9"/>
  <c r="AT3838" i="9"/>
  <c r="AU3838" i="9"/>
  <c r="AV3838" i="9"/>
  <c r="AS3839" i="9"/>
  <c r="AT3839" i="9"/>
  <c r="AU3839" i="9"/>
  <c r="AV3839" i="9"/>
  <c r="AS3840" i="9"/>
  <c r="AT3840" i="9"/>
  <c r="AU3840" i="9"/>
  <c r="AV3840" i="9"/>
  <c r="AS3841" i="9"/>
  <c r="AT3841" i="9"/>
  <c r="AU3841" i="9"/>
  <c r="AV3841" i="9"/>
  <c r="AS3842" i="9"/>
  <c r="AT3842" i="9"/>
  <c r="AU3842" i="9"/>
  <c r="AV3842" i="9"/>
  <c r="AS3843" i="9"/>
  <c r="AT3843" i="9"/>
  <c r="AU3843" i="9"/>
  <c r="AV3843" i="9"/>
  <c r="AS3844" i="9"/>
  <c r="AT3844" i="9"/>
  <c r="AU3844" i="9"/>
  <c r="AV3844" i="9"/>
  <c r="AS3845" i="9"/>
  <c r="AT3845" i="9"/>
  <c r="AU3845" i="9"/>
  <c r="AV3845" i="9"/>
  <c r="AS3846" i="9"/>
  <c r="AT3846" i="9"/>
  <c r="AU3846" i="9"/>
  <c r="AV3846" i="9"/>
  <c r="AS3847" i="9"/>
  <c r="AT3847" i="9"/>
  <c r="AU3847" i="9"/>
  <c r="AV3847" i="9"/>
  <c r="AS3848" i="9"/>
  <c r="AT3848" i="9"/>
  <c r="AU3848" i="9"/>
  <c r="AV3848" i="9"/>
  <c r="AS3849" i="9"/>
  <c r="AT3849" i="9"/>
  <c r="AU3849" i="9"/>
  <c r="AV3849" i="9"/>
  <c r="AS3850" i="9"/>
  <c r="AT3850" i="9"/>
  <c r="AU3850" i="9"/>
  <c r="AV3850" i="9"/>
  <c r="AS3851" i="9"/>
  <c r="AT3851" i="9"/>
  <c r="AU3851" i="9"/>
  <c r="AV3851" i="9"/>
  <c r="AS3852" i="9"/>
  <c r="AT3852" i="9"/>
  <c r="AU3852" i="9"/>
  <c r="AV3852" i="9"/>
  <c r="AS3853" i="9"/>
  <c r="AT3853" i="9"/>
  <c r="AU3853" i="9"/>
  <c r="AV3853" i="9"/>
  <c r="AS3854" i="9"/>
  <c r="AT3854" i="9"/>
  <c r="AV3854" i="9"/>
  <c r="AS3855" i="9"/>
  <c r="AT3855" i="9"/>
  <c r="AV3855" i="9"/>
  <c r="AS3856" i="9"/>
  <c r="AT3856" i="9"/>
  <c r="AV3856" i="9"/>
  <c r="AS3857" i="9"/>
  <c r="AT3857" i="9"/>
  <c r="AV3857" i="9"/>
  <c r="AS3858" i="9"/>
  <c r="AT3858" i="9"/>
  <c r="AV3858" i="9"/>
  <c r="AS3859" i="9"/>
  <c r="AT3859" i="9"/>
  <c r="AV3859" i="9"/>
  <c r="AS3860" i="9"/>
  <c r="AT3860" i="9"/>
  <c r="AV3860" i="9"/>
  <c r="AS3861" i="9"/>
  <c r="AT3861" i="9"/>
  <c r="AV3861" i="9"/>
  <c r="AS3862" i="9"/>
  <c r="AT3862" i="9"/>
  <c r="AV3862" i="9"/>
  <c r="AS3863" i="9"/>
  <c r="AT3863" i="9"/>
  <c r="AV3863" i="9"/>
  <c r="AS3864" i="9"/>
  <c r="AT3864" i="9"/>
  <c r="AV3864" i="9"/>
  <c r="AS3865" i="9"/>
  <c r="AT3865" i="9"/>
  <c r="AV3865" i="9"/>
  <c r="AS3866" i="9"/>
  <c r="AT3866" i="9"/>
  <c r="AV3866" i="9"/>
  <c r="AS3867" i="9"/>
  <c r="AT3867" i="9"/>
  <c r="AV3867" i="9"/>
  <c r="AS3868" i="9"/>
  <c r="AT3868" i="9"/>
  <c r="AV3868" i="9"/>
  <c r="AS3869" i="9"/>
  <c r="AT3869" i="9"/>
  <c r="AV3869" i="9"/>
  <c r="AS3870" i="9"/>
  <c r="AT3870" i="9"/>
  <c r="AV3870" i="9"/>
  <c r="AS3871" i="9"/>
  <c r="AT3871" i="9"/>
  <c r="AV3871" i="9"/>
  <c r="AS3872" i="9"/>
  <c r="AT3872" i="9"/>
  <c r="AV3872" i="9"/>
  <c r="AS3873" i="9"/>
  <c r="AT3873" i="9"/>
  <c r="AV3873" i="9"/>
  <c r="AS3874" i="9"/>
  <c r="AT3874" i="9"/>
  <c r="AU3874" i="9"/>
  <c r="AV3874" i="9"/>
  <c r="AS3875" i="9"/>
  <c r="AT3875" i="9"/>
  <c r="AU3875" i="9"/>
  <c r="AV3875" i="9"/>
  <c r="AS3876" i="9"/>
  <c r="AT3876" i="9"/>
  <c r="AU3876" i="9"/>
  <c r="AV3876" i="9"/>
  <c r="AS3877" i="9"/>
  <c r="AT3877" i="9"/>
  <c r="AU3877" i="9"/>
  <c r="AV3877" i="9"/>
  <c r="AS3878" i="9"/>
  <c r="AT3878" i="9"/>
  <c r="AU3878" i="9"/>
  <c r="AV3878" i="9"/>
  <c r="AS3879" i="9"/>
  <c r="AT3879" i="9"/>
  <c r="AU3879" i="9"/>
  <c r="AV3879" i="9"/>
  <c r="AS3880" i="9"/>
  <c r="AT3880" i="9"/>
  <c r="AU3880" i="9"/>
  <c r="AV3880" i="9"/>
  <c r="AS3881" i="9"/>
  <c r="AT3881" i="9"/>
  <c r="AU3881" i="9"/>
  <c r="AV3881" i="9"/>
  <c r="AS3882" i="9"/>
  <c r="AT3882" i="9"/>
  <c r="AU3882" i="9"/>
  <c r="AV3882" i="9"/>
  <c r="AS3883" i="9"/>
  <c r="AT3883" i="9"/>
  <c r="AU3883" i="9"/>
  <c r="AV3883" i="9"/>
  <c r="AS3884" i="9"/>
  <c r="AT3884" i="9"/>
  <c r="AU3884" i="9"/>
  <c r="AV3884" i="9"/>
  <c r="AS3885" i="9"/>
  <c r="AT3885" i="9"/>
  <c r="AU3885" i="9"/>
  <c r="AV3885" i="9"/>
  <c r="AS3886" i="9"/>
  <c r="AT3886" i="9"/>
  <c r="AU3886" i="9"/>
  <c r="AV3886" i="9"/>
  <c r="AS3887" i="9"/>
  <c r="AT3887" i="9"/>
  <c r="AU3887" i="9"/>
  <c r="AV3887" i="9"/>
  <c r="AS3888" i="9"/>
  <c r="AT3888" i="9"/>
  <c r="AU3888" i="9"/>
  <c r="AV3888" i="9"/>
  <c r="AS3889" i="9"/>
  <c r="AT3889" i="9"/>
  <c r="AU3889" i="9"/>
  <c r="AV3889" i="9"/>
  <c r="AS3890" i="9"/>
  <c r="AT3890" i="9"/>
  <c r="AU3890" i="9"/>
  <c r="AV3890" i="9"/>
  <c r="AS3891" i="9"/>
  <c r="AT3891" i="9"/>
  <c r="AU3891" i="9"/>
  <c r="AV3891" i="9"/>
  <c r="AS3892" i="9"/>
  <c r="AT3892" i="9"/>
  <c r="AU3892" i="9"/>
  <c r="AV3892" i="9"/>
  <c r="AS3893" i="9"/>
  <c r="AT3893" i="9"/>
  <c r="AU3893" i="9"/>
  <c r="AV3893" i="9"/>
  <c r="AS3894" i="9"/>
  <c r="AT3894" i="9"/>
  <c r="AU3894" i="9"/>
  <c r="AV3894" i="9"/>
  <c r="AS3895" i="9"/>
  <c r="AT3895" i="9"/>
  <c r="AU3895" i="9"/>
  <c r="AV3895" i="9"/>
  <c r="AS3896" i="9"/>
  <c r="AT3896" i="9"/>
  <c r="AU3896" i="9"/>
  <c r="AV3896" i="9"/>
  <c r="AS3897" i="9"/>
  <c r="AT3897" i="9"/>
  <c r="AU3897" i="9"/>
  <c r="AV3897" i="9"/>
  <c r="AS3898" i="9"/>
  <c r="AT3898" i="9"/>
  <c r="AU3898" i="9"/>
  <c r="AV3898" i="9"/>
  <c r="AS3899" i="9"/>
  <c r="AT3899" i="9"/>
  <c r="AU3899" i="9"/>
  <c r="AV3899" i="9"/>
  <c r="AS3900" i="9"/>
  <c r="AT3900" i="9"/>
  <c r="AU3900" i="9"/>
  <c r="AV3900" i="9"/>
  <c r="AS3901" i="9"/>
  <c r="AT3901" i="9"/>
  <c r="AU3901" i="9"/>
  <c r="AV3901" i="9"/>
  <c r="AS3902" i="9"/>
  <c r="AT3902" i="9"/>
  <c r="AU3902" i="9"/>
  <c r="AV3902" i="9"/>
  <c r="AS3903" i="9"/>
  <c r="AT3903" i="9"/>
  <c r="AU3903" i="9"/>
  <c r="AV3903" i="9"/>
  <c r="AS3904" i="9"/>
  <c r="AT3904" i="9"/>
  <c r="AU3904" i="9"/>
  <c r="AV3904" i="9"/>
  <c r="AS3905" i="9"/>
  <c r="AT3905" i="9"/>
  <c r="AU3905" i="9"/>
  <c r="AV3905" i="9"/>
  <c r="AS3906" i="9"/>
  <c r="AT3906" i="9"/>
  <c r="AU3906" i="9"/>
  <c r="AV3906" i="9"/>
  <c r="AS3907" i="9"/>
  <c r="AT3907" i="9"/>
  <c r="AU3907" i="9"/>
  <c r="AV3907" i="9"/>
  <c r="AS3908" i="9"/>
  <c r="AT3908" i="9"/>
  <c r="AU3908" i="9"/>
  <c r="AV3908" i="9"/>
  <c r="AS3909" i="9"/>
  <c r="AT3909" i="9"/>
  <c r="AU3909" i="9"/>
  <c r="AV3909" i="9"/>
  <c r="AS3910" i="9"/>
  <c r="AT3910" i="9"/>
  <c r="AU3910" i="9"/>
  <c r="AV3910" i="9"/>
  <c r="AS3911" i="9"/>
  <c r="AT3911" i="9"/>
  <c r="AU3911" i="9"/>
  <c r="AV3911" i="9"/>
  <c r="AS3912" i="9"/>
  <c r="AT3912" i="9"/>
  <c r="AU3912" i="9"/>
  <c r="AV3912" i="9"/>
  <c r="AS3913" i="9"/>
  <c r="AT3913" i="9"/>
  <c r="AU3913" i="9"/>
  <c r="AV3913" i="9"/>
  <c r="AS3914" i="9"/>
  <c r="AT3914" i="9"/>
  <c r="AU3914" i="9"/>
  <c r="AV3914" i="9"/>
  <c r="AS3915" i="9"/>
  <c r="AT3915" i="9"/>
  <c r="AU3915" i="9"/>
  <c r="AV3915" i="9"/>
  <c r="AS3916" i="9"/>
  <c r="AT3916" i="9"/>
  <c r="AU3916" i="9"/>
  <c r="AV3916" i="9"/>
  <c r="AS3917" i="9"/>
  <c r="AT3917" i="9"/>
  <c r="AU3917" i="9"/>
  <c r="AV3917" i="9"/>
  <c r="AS3918" i="9"/>
  <c r="AT3918" i="9"/>
  <c r="AU3918" i="9"/>
  <c r="AV3918" i="9"/>
  <c r="AS3919" i="9"/>
  <c r="AT3919" i="9"/>
  <c r="AU3919" i="9"/>
  <c r="AV3919" i="9"/>
  <c r="AS3920" i="9"/>
  <c r="AT3920" i="9"/>
  <c r="AU3920" i="9"/>
  <c r="AV3920" i="9"/>
  <c r="AS3921" i="9"/>
  <c r="AT3921" i="9"/>
  <c r="AU3921" i="9"/>
  <c r="AV3921" i="9"/>
  <c r="AS3922" i="9"/>
  <c r="AT3922" i="9"/>
  <c r="AU3922" i="9"/>
  <c r="AV3922" i="9"/>
  <c r="AS3923" i="9"/>
  <c r="AT3923" i="9"/>
  <c r="AU3923" i="9"/>
  <c r="AV3923" i="9"/>
  <c r="AS3924" i="9"/>
  <c r="AT3924" i="9"/>
  <c r="AU3924" i="9"/>
  <c r="AV3924" i="9"/>
  <c r="AS3925" i="9"/>
  <c r="AT3925" i="9"/>
  <c r="AU3925" i="9"/>
  <c r="AV3925" i="9"/>
  <c r="AS3926" i="9"/>
  <c r="AT3926" i="9"/>
  <c r="AU3926" i="9"/>
  <c r="AV3926" i="9"/>
  <c r="AS3927" i="9"/>
  <c r="AT3927" i="9"/>
  <c r="AU3927" i="9"/>
  <c r="AV3927" i="9"/>
  <c r="AS3928" i="9"/>
  <c r="AT3928" i="9"/>
  <c r="AU3928" i="9"/>
  <c r="AV3928" i="9"/>
  <c r="AS3929" i="9"/>
  <c r="AT3929" i="9"/>
  <c r="AU3929" i="9"/>
  <c r="AV3929" i="9"/>
  <c r="AS3930" i="9"/>
  <c r="AT3930" i="9"/>
  <c r="AU3930" i="9"/>
  <c r="AV3930" i="9"/>
  <c r="AS3931" i="9"/>
  <c r="AT3931" i="9"/>
  <c r="AU3931" i="9"/>
  <c r="AV3931" i="9"/>
  <c r="AS3932" i="9"/>
  <c r="AT3932" i="9"/>
  <c r="AU3932" i="9"/>
  <c r="AV3932" i="9"/>
  <c r="AS3933" i="9"/>
  <c r="AT3933" i="9"/>
  <c r="AU3933" i="9"/>
  <c r="AV3933" i="9"/>
  <c r="AS3934" i="9"/>
  <c r="AT3934" i="9"/>
  <c r="AU3934" i="9"/>
  <c r="AV3934" i="9"/>
  <c r="AS3935" i="9"/>
  <c r="AT3935" i="9"/>
  <c r="AU3935" i="9"/>
  <c r="AV3935" i="9"/>
  <c r="AS3936" i="9"/>
  <c r="AT3936" i="9"/>
  <c r="AU3936" i="9"/>
  <c r="AV3936" i="9"/>
  <c r="AS3937" i="9"/>
  <c r="AT3937" i="9"/>
  <c r="AU3937" i="9"/>
  <c r="AV3937" i="9"/>
  <c r="AS3938" i="9"/>
  <c r="AT3938" i="9"/>
  <c r="AU3938" i="9"/>
  <c r="AV3938" i="9"/>
  <c r="AS3939" i="9"/>
  <c r="AT3939" i="9"/>
  <c r="AU3939" i="9"/>
  <c r="AV3939" i="9"/>
  <c r="AS3940" i="9"/>
  <c r="AT3940" i="9"/>
  <c r="AU3940" i="9"/>
  <c r="AV3940" i="9"/>
  <c r="AS3941" i="9"/>
  <c r="AT3941" i="9"/>
  <c r="AU3941" i="9"/>
  <c r="AV3941" i="9"/>
  <c r="AS3942" i="9"/>
  <c r="AT3942" i="9"/>
  <c r="AU3942" i="9"/>
  <c r="AV3942" i="9"/>
  <c r="AS3943" i="9"/>
  <c r="AT3943" i="9"/>
  <c r="AU3943" i="9"/>
  <c r="AV3943" i="9"/>
  <c r="AS3944" i="9"/>
  <c r="AT3944" i="9"/>
  <c r="AU3944" i="9"/>
  <c r="AV3944" i="9"/>
  <c r="AS3945" i="9"/>
  <c r="AT3945" i="9"/>
  <c r="AU3945" i="9"/>
  <c r="AV3945" i="9"/>
  <c r="AS3946" i="9"/>
  <c r="AT3946" i="9"/>
  <c r="AU3946" i="9"/>
  <c r="AV3946" i="9"/>
  <c r="AS3947" i="9"/>
  <c r="AT3947" i="9"/>
  <c r="AU3947" i="9"/>
  <c r="AV3947" i="9"/>
  <c r="AS3948" i="9"/>
  <c r="AT3948" i="9"/>
  <c r="AU3948" i="9"/>
  <c r="AV3948" i="9"/>
  <c r="AS3949" i="9"/>
  <c r="AT3949" i="9"/>
  <c r="AU3949" i="9"/>
  <c r="AV3949" i="9"/>
  <c r="AS3950" i="9"/>
  <c r="AT3950" i="9"/>
  <c r="AU3950" i="9"/>
  <c r="AV3950" i="9"/>
  <c r="AS3951" i="9"/>
  <c r="AT3951" i="9"/>
  <c r="AU3951" i="9"/>
  <c r="AV3951" i="9"/>
  <c r="AS3952" i="9"/>
  <c r="AT3952" i="9"/>
  <c r="AU3952" i="9"/>
  <c r="AV3952" i="9"/>
  <c r="AS3953" i="9"/>
  <c r="AT3953" i="9"/>
  <c r="AU3953" i="9"/>
  <c r="AV3953" i="9"/>
  <c r="AS3954" i="9"/>
  <c r="AT3954" i="9"/>
  <c r="AU3954" i="9"/>
  <c r="AV3954" i="9"/>
  <c r="AS3955" i="9"/>
  <c r="AT3955" i="9"/>
  <c r="AU3955" i="9"/>
  <c r="AV3955" i="9"/>
  <c r="AS3956" i="9"/>
  <c r="AT3956" i="9"/>
  <c r="AU3956" i="9"/>
  <c r="AV3956" i="9"/>
  <c r="AS3957" i="9"/>
  <c r="AT3957" i="9"/>
  <c r="AU3957" i="9"/>
  <c r="AV3957" i="9"/>
  <c r="AS3958" i="9"/>
  <c r="AT3958" i="9"/>
  <c r="AU3958" i="9"/>
  <c r="AV3958" i="9"/>
  <c r="AS3959" i="9"/>
  <c r="AT3959" i="9"/>
  <c r="AU3959" i="9"/>
  <c r="AV3959" i="9"/>
  <c r="AS3960" i="9"/>
  <c r="AT3960" i="9"/>
  <c r="AU3960" i="9"/>
  <c r="AV3960" i="9"/>
  <c r="AS3961" i="9"/>
  <c r="AT3961" i="9"/>
  <c r="AU3961" i="9"/>
  <c r="AV3961" i="9"/>
  <c r="AS3962" i="9"/>
  <c r="AT3962" i="9"/>
  <c r="AU3962" i="9"/>
  <c r="AV3962" i="9"/>
  <c r="AS3963" i="9"/>
  <c r="AT3963" i="9"/>
  <c r="AU3963" i="9"/>
  <c r="AV3963" i="9"/>
  <c r="AS3964" i="9"/>
  <c r="AT3964" i="9"/>
  <c r="AV3964" i="9"/>
  <c r="AS3965" i="9"/>
  <c r="AT3965" i="9"/>
  <c r="AV3965" i="9"/>
  <c r="AS3966" i="9"/>
  <c r="AT3966" i="9"/>
  <c r="AV3966" i="9"/>
  <c r="AS3967" i="9"/>
  <c r="AT3967" i="9"/>
  <c r="AV3967" i="9"/>
  <c r="AS3968" i="9"/>
  <c r="AT3968" i="9"/>
  <c r="AV3968" i="9"/>
  <c r="AS3969" i="9"/>
  <c r="AT3969" i="9"/>
  <c r="AV3969" i="9"/>
  <c r="AS3970" i="9"/>
  <c r="AT3970" i="9"/>
  <c r="AV3970" i="9"/>
  <c r="AS3971" i="9"/>
  <c r="AT3971" i="9"/>
  <c r="AV3971" i="9"/>
  <c r="AS3972" i="9"/>
  <c r="AT3972" i="9"/>
  <c r="AV3972" i="9"/>
  <c r="AS3973" i="9"/>
  <c r="AT3973" i="9"/>
  <c r="AV3973" i="9"/>
  <c r="AS3974" i="9"/>
  <c r="AT3974" i="9"/>
  <c r="AV3974" i="9"/>
  <c r="AS3975" i="9"/>
  <c r="AT3975" i="9"/>
  <c r="AV3975" i="9"/>
  <c r="AS3976" i="9"/>
  <c r="AT3976" i="9"/>
  <c r="AV3976" i="9"/>
  <c r="AS3977" i="9"/>
  <c r="AT3977" i="9"/>
  <c r="AV3977" i="9"/>
  <c r="AS3978" i="9"/>
  <c r="AT3978" i="9"/>
  <c r="AV3978" i="9"/>
  <c r="AS3979" i="9"/>
  <c r="AT3979" i="9"/>
  <c r="AV3979" i="9"/>
  <c r="AS3980" i="9"/>
  <c r="AT3980" i="9"/>
  <c r="AV3980" i="9"/>
  <c r="AS3981" i="9"/>
  <c r="AT3981" i="9"/>
  <c r="AV3981" i="9"/>
  <c r="AS3982" i="9"/>
  <c r="AT3982" i="9"/>
  <c r="AV3982" i="9"/>
  <c r="AS3983" i="9"/>
  <c r="AT3983" i="9"/>
  <c r="AV3983" i="9"/>
  <c r="AS3984" i="9"/>
  <c r="AT3984" i="9"/>
  <c r="AU3984" i="9"/>
  <c r="AV3984" i="9"/>
  <c r="AS3985" i="9"/>
  <c r="AT3985" i="9"/>
  <c r="AU3985" i="9"/>
  <c r="AV3985" i="9"/>
  <c r="AS3986" i="9"/>
  <c r="AT3986" i="9"/>
  <c r="AU3986" i="9"/>
  <c r="AV3986" i="9"/>
  <c r="AS3987" i="9"/>
  <c r="AT3987" i="9"/>
  <c r="AU3987" i="9"/>
  <c r="AV3987" i="9"/>
  <c r="AS3988" i="9"/>
  <c r="AT3988" i="9"/>
  <c r="AU3988" i="9"/>
  <c r="AV3988" i="9"/>
  <c r="AS3989" i="9"/>
  <c r="AT3989" i="9"/>
  <c r="AU3989" i="9"/>
  <c r="AV3989" i="9"/>
  <c r="AS3990" i="9"/>
  <c r="AT3990" i="9"/>
  <c r="AU3990" i="9"/>
  <c r="AV3990" i="9"/>
  <c r="AS3991" i="9"/>
  <c r="AT3991" i="9"/>
  <c r="AU3991" i="9"/>
  <c r="AV3991" i="9"/>
  <c r="AS3992" i="9"/>
  <c r="AT3992" i="9"/>
  <c r="AU3992" i="9"/>
  <c r="AV3992" i="9"/>
  <c r="AS3993" i="9"/>
  <c r="AT3993" i="9"/>
  <c r="AU3993" i="9"/>
  <c r="AV3993" i="9"/>
  <c r="AS3994" i="9"/>
  <c r="AT3994" i="9"/>
  <c r="AU3994" i="9"/>
  <c r="AV3994" i="9"/>
  <c r="AS3995" i="9"/>
  <c r="AT3995" i="9"/>
  <c r="AU3995" i="9"/>
  <c r="AV3995" i="9"/>
  <c r="AS3996" i="9"/>
  <c r="AT3996" i="9"/>
  <c r="AU3996" i="9"/>
  <c r="AV3996" i="9"/>
  <c r="AS3997" i="9"/>
  <c r="AT3997" i="9"/>
  <c r="AU3997" i="9"/>
  <c r="AV3997" i="9"/>
  <c r="AS3998" i="9"/>
  <c r="AT3998" i="9"/>
  <c r="AU3998" i="9"/>
  <c r="AV3998" i="9"/>
  <c r="AS3999" i="9"/>
  <c r="AT3999" i="9"/>
  <c r="AU3999" i="9"/>
  <c r="AV3999" i="9"/>
  <c r="AS4000" i="9"/>
  <c r="AT4000" i="9"/>
  <c r="AU4000" i="9"/>
  <c r="AV4000" i="9"/>
  <c r="AS4001" i="9"/>
  <c r="AT4001" i="9"/>
  <c r="AU4001" i="9"/>
  <c r="AV4001" i="9"/>
  <c r="AS4002" i="9"/>
  <c r="AT4002" i="9"/>
  <c r="AU4002" i="9"/>
  <c r="AV4002" i="9"/>
  <c r="AS4003" i="9"/>
  <c r="AT4003" i="9"/>
  <c r="AU4003" i="9"/>
  <c r="AV4003" i="9"/>
  <c r="AS4004" i="9"/>
  <c r="AT4004" i="9"/>
  <c r="AU4004" i="9"/>
  <c r="AV4004" i="9"/>
  <c r="AS4005" i="9"/>
  <c r="AT4005" i="9"/>
  <c r="AU4005" i="9"/>
  <c r="AV4005" i="9"/>
  <c r="AS4006" i="9"/>
  <c r="AT4006" i="9"/>
  <c r="AU4006" i="9"/>
  <c r="AV4006" i="9"/>
  <c r="AS4007" i="9"/>
  <c r="AT4007" i="9"/>
  <c r="AU4007" i="9"/>
  <c r="AV4007" i="9"/>
  <c r="AS4008" i="9"/>
  <c r="AT4008" i="9"/>
  <c r="AU4008" i="9"/>
  <c r="AV4008" i="9"/>
  <c r="AS4009" i="9"/>
  <c r="AT4009" i="9"/>
  <c r="AU4009" i="9"/>
  <c r="AV4009" i="9"/>
  <c r="AS4010" i="9"/>
  <c r="AT4010" i="9"/>
  <c r="AU4010" i="9"/>
  <c r="AV4010" i="9"/>
  <c r="AS4011" i="9"/>
  <c r="AT4011" i="9"/>
  <c r="AU4011" i="9"/>
  <c r="AV4011" i="9"/>
  <c r="AS4012" i="9"/>
  <c r="AT4012" i="9"/>
  <c r="AU4012" i="9"/>
  <c r="AV4012" i="9"/>
  <c r="AS4013" i="9"/>
  <c r="AT4013" i="9"/>
  <c r="AU4013" i="9"/>
  <c r="AV4013" i="9"/>
  <c r="AS4014" i="9"/>
  <c r="AT4014" i="9"/>
  <c r="AU4014" i="9"/>
  <c r="AV4014" i="9"/>
  <c r="AS4015" i="9"/>
  <c r="AT4015" i="9"/>
  <c r="AU4015" i="9"/>
  <c r="AV4015" i="9"/>
  <c r="AS4016" i="9"/>
  <c r="AT4016" i="9"/>
  <c r="AU4016" i="9"/>
  <c r="AV4016" i="9"/>
  <c r="AS4017" i="9"/>
  <c r="AT4017" i="9"/>
  <c r="AU4017" i="9"/>
  <c r="AV4017" i="9"/>
  <c r="AS4018" i="9"/>
  <c r="AT4018" i="9"/>
  <c r="AU4018" i="9"/>
  <c r="AV4018" i="9"/>
  <c r="AS4019" i="9"/>
  <c r="AT4019" i="9"/>
  <c r="AU4019" i="9"/>
  <c r="AV4019" i="9"/>
  <c r="AS4020" i="9"/>
  <c r="AT4020" i="9"/>
  <c r="AU4020" i="9"/>
  <c r="AV4020" i="9"/>
  <c r="AS4021" i="9"/>
  <c r="AT4021" i="9"/>
  <c r="AU4021" i="9"/>
  <c r="AV4021" i="9"/>
  <c r="AS4022" i="9"/>
  <c r="AT4022" i="9"/>
  <c r="AU4022" i="9"/>
  <c r="AV4022" i="9"/>
  <c r="AS4023" i="9"/>
  <c r="AT4023" i="9"/>
  <c r="AU4023" i="9"/>
  <c r="AV4023" i="9"/>
  <c r="AS4024" i="9"/>
  <c r="AT4024" i="9"/>
  <c r="AU4024" i="9"/>
  <c r="AV4024" i="9"/>
  <c r="AS4025" i="9"/>
  <c r="AT4025" i="9"/>
  <c r="AU4025" i="9"/>
  <c r="AV4025" i="9"/>
  <c r="AS4026" i="9"/>
  <c r="AT4026" i="9"/>
  <c r="AU4026" i="9"/>
  <c r="AV4026" i="9"/>
  <c r="AS4027" i="9"/>
  <c r="AT4027" i="9"/>
  <c r="AU4027" i="9"/>
  <c r="AV4027" i="9"/>
  <c r="AS4028" i="9"/>
  <c r="AT4028" i="9"/>
  <c r="AU4028" i="9"/>
  <c r="AV4028" i="9"/>
  <c r="AS4029" i="9"/>
  <c r="AT4029" i="9"/>
  <c r="AU4029" i="9"/>
  <c r="AV4029" i="9"/>
  <c r="AS4030" i="9"/>
  <c r="AT4030" i="9"/>
  <c r="AU4030" i="9"/>
  <c r="AV4030" i="9"/>
  <c r="AS4031" i="9"/>
  <c r="AT4031" i="9"/>
  <c r="AU4031" i="9"/>
  <c r="AV4031" i="9"/>
  <c r="AS4032" i="9"/>
  <c r="AT4032" i="9"/>
  <c r="AU4032" i="9"/>
  <c r="AV4032" i="9"/>
  <c r="AS4033" i="9"/>
  <c r="AT4033" i="9"/>
  <c r="AU4033" i="9"/>
  <c r="AV4033" i="9"/>
  <c r="AS4034" i="9"/>
  <c r="AT4034" i="9"/>
  <c r="AU4034" i="9"/>
  <c r="AV4034" i="9"/>
  <c r="AS4035" i="9"/>
  <c r="AT4035" i="9"/>
  <c r="AU4035" i="9"/>
  <c r="AV4035" i="9"/>
  <c r="AS4036" i="9"/>
  <c r="AT4036" i="9"/>
  <c r="AU4036" i="9"/>
  <c r="AV4036" i="9"/>
  <c r="AS4037" i="9"/>
  <c r="AT4037" i="9"/>
  <c r="AU4037" i="9"/>
  <c r="AV4037" i="9"/>
  <c r="AS4038" i="9"/>
  <c r="AT4038" i="9"/>
  <c r="AU4038" i="9"/>
  <c r="AV4038" i="9"/>
  <c r="AS4039" i="9"/>
  <c r="AT4039" i="9"/>
  <c r="AU4039" i="9"/>
  <c r="AV4039" i="9"/>
  <c r="AS4040" i="9"/>
  <c r="AT4040" i="9"/>
  <c r="AU4040" i="9"/>
  <c r="AV4040" i="9"/>
  <c r="AS4041" i="9"/>
  <c r="AT4041" i="9"/>
  <c r="AU4041" i="9"/>
  <c r="AV4041" i="9"/>
  <c r="AS4042" i="9"/>
  <c r="AT4042" i="9"/>
  <c r="AU4042" i="9"/>
  <c r="AV4042" i="9"/>
  <c r="AS4043" i="9"/>
  <c r="AT4043" i="9"/>
  <c r="AU4043" i="9"/>
  <c r="AV4043" i="9"/>
  <c r="AS4044" i="9"/>
  <c r="AT4044" i="9"/>
  <c r="AU4044" i="9"/>
  <c r="AV4044" i="9"/>
  <c r="AS4045" i="9"/>
  <c r="AT4045" i="9"/>
  <c r="AU4045" i="9"/>
  <c r="AV4045" i="9"/>
  <c r="AS4046" i="9"/>
  <c r="AT4046" i="9"/>
  <c r="AU4046" i="9"/>
  <c r="AV4046" i="9"/>
  <c r="AS4047" i="9"/>
  <c r="AT4047" i="9"/>
  <c r="AU4047" i="9"/>
  <c r="AV4047" i="9"/>
  <c r="AS4048" i="9"/>
  <c r="AT4048" i="9"/>
  <c r="AU4048" i="9"/>
  <c r="AV4048" i="9"/>
  <c r="AS4049" i="9"/>
  <c r="AT4049" i="9"/>
  <c r="AU4049" i="9"/>
  <c r="AV4049" i="9"/>
  <c r="AS4050" i="9"/>
  <c r="AT4050" i="9"/>
  <c r="AU4050" i="9"/>
  <c r="AV4050" i="9"/>
  <c r="AS4051" i="9"/>
  <c r="AT4051" i="9"/>
  <c r="AU4051" i="9"/>
  <c r="AV4051" i="9"/>
  <c r="AS4052" i="9"/>
  <c r="AT4052" i="9"/>
  <c r="AU4052" i="9"/>
  <c r="AV4052" i="9"/>
  <c r="AS4053" i="9"/>
  <c r="AT4053" i="9"/>
  <c r="AU4053" i="9"/>
  <c r="AV4053" i="9"/>
  <c r="AS4054" i="9"/>
  <c r="AT4054" i="9"/>
  <c r="AU4054" i="9"/>
  <c r="AV4054" i="9"/>
  <c r="AS4055" i="9"/>
  <c r="AT4055" i="9"/>
  <c r="AU4055" i="9"/>
  <c r="AV4055" i="9"/>
  <c r="AS4056" i="9"/>
  <c r="AT4056" i="9"/>
  <c r="AU4056" i="9"/>
  <c r="AV4056" i="9"/>
  <c r="AS4057" i="9"/>
  <c r="AT4057" i="9"/>
  <c r="AU4057" i="9"/>
  <c r="AV4057" i="9"/>
  <c r="AS4058" i="9"/>
  <c r="AT4058" i="9"/>
  <c r="AU4058" i="9"/>
  <c r="AV4058" i="9"/>
  <c r="AS4059" i="9"/>
  <c r="AT4059" i="9"/>
  <c r="AU4059" i="9"/>
  <c r="AV4059" i="9"/>
  <c r="AS4060" i="9"/>
  <c r="AT4060" i="9"/>
  <c r="AU4060" i="9"/>
  <c r="AV4060" i="9"/>
  <c r="AS4061" i="9"/>
  <c r="AT4061" i="9"/>
  <c r="AU4061" i="9"/>
  <c r="AV4061" i="9"/>
  <c r="AS4062" i="9"/>
  <c r="AT4062" i="9"/>
  <c r="AU4062" i="9"/>
  <c r="AV4062" i="9"/>
  <c r="AS4063" i="9"/>
  <c r="AT4063" i="9"/>
  <c r="AU4063" i="9"/>
  <c r="AV4063" i="9"/>
  <c r="AS4064" i="9"/>
  <c r="AT4064" i="9"/>
  <c r="AU4064" i="9"/>
  <c r="AV4064" i="9"/>
  <c r="AS4065" i="9"/>
  <c r="AT4065" i="9"/>
  <c r="AU4065" i="9"/>
  <c r="AV4065" i="9"/>
  <c r="AS4066" i="9"/>
  <c r="AT4066" i="9"/>
  <c r="AU4066" i="9"/>
  <c r="AV4066" i="9"/>
  <c r="AS4067" i="9"/>
  <c r="AT4067" i="9"/>
  <c r="AU4067" i="9"/>
  <c r="AV4067" i="9"/>
  <c r="AS4068" i="9"/>
  <c r="AT4068" i="9"/>
  <c r="AU4068" i="9"/>
  <c r="AV4068" i="9"/>
  <c r="AS4069" i="9"/>
  <c r="AT4069" i="9"/>
  <c r="AU4069" i="9"/>
  <c r="AV4069" i="9"/>
  <c r="AS4070" i="9"/>
  <c r="AT4070" i="9"/>
  <c r="AU4070" i="9"/>
  <c r="AV4070" i="9"/>
  <c r="AS4071" i="9"/>
  <c r="AT4071" i="9"/>
  <c r="AU4071" i="9"/>
  <c r="AV4071" i="9"/>
  <c r="AS4072" i="9"/>
  <c r="AT4072" i="9"/>
  <c r="AU4072" i="9"/>
  <c r="AV4072" i="9"/>
  <c r="AS4073" i="9"/>
  <c r="AT4073" i="9"/>
  <c r="AU4073" i="9"/>
  <c r="AV4073" i="9"/>
  <c r="AS4074" i="9"/>
  <c r="AT4074" i="9"/>
  <c r="AV4074" i="9"/>
  <c r="AS4075" i="9"/>
  <c r="AT4075" i="9"/>
  <c r="AV4075" i="9"/>
  <c r="AS4076" i="9"/>
  <c r="AT4076" i="9"/>
  <c r="AV4076" i="9"/>
  <c r="AS4077" i="9"/>
  <c r="AT4077" i="9"/>
  <c r="AV4077" i="9"/>
  <c r="AS4078" i="9"/>
  <c r="AT4078" i="9"/>
  <c r="AV4078" i="9"/>
  <c r="AS4079" i="9"/>
  <c r="AT4079" i="9"/>
  <c r="AV4079" i="9"/>
  <c r="AS4080" i="9"/>
  <c r="AT4080" i="9"/>
  <c r="AV4080" i="9"/>
  <c r="AS4081" i="9"/>
  <c r="AT4081" i="9"/>
  <c r="AV4081" i="9"/>
  <c r="AS4082" i="9"/>
  <c r="AT4082" i="9"/>
  <c r="AV4082" i="9"/>
  <c r="AS4083" i="9"/>
  <c r="AT4083" i="9"/>
  <c r="AV4083" i="9"/>
  <c r="AS4084" i="9"/>
  <c r="AT4084" i="9"/>
  <c r="AV4084" i="9"/>
  <c r="AS4085" i="9"/>
  <c r="AT4085" i="9"/>
  <c r="AV4085" i="9"/>
  <c r="AS4086" i="9"/>
  <c r="AT4086" i="9"/>
  <c r="AV4086" i="9"/>
  <c r="AS4087" i="9"/>
  <c r="AT4087" i="9"/>
  <c r="AV4087" i="9"/>
  <c r="AS4088" i="9"/>
  <c r="AT4088" i="9"/>
  <c r="AV4088" i="9"/>
  <c r="AS4089" i="9"/>
  <c r="AT4089" i="9"/>
  <c r="AV4089" i="9"/>
  <c r="AS4090" i="9"/>
  <c r="AT4090" i="9"/>
  <c r="AV4090" i="9"/>
  <c r="AS4091" i="9"/>
  <c r="AT4091" i="9"/>
  <c r="AV4091" i="9"/>
  <c r="AS4092" i="9"/>
  <c r="AT4092" i="9"/>
  <c r="AV4092" i="9"/>
  <c r="AS4093" i="9"/>
  <c r="AT4093" i="9"/>
  <c r="AV4093" i="9"/>
  <c r="AS4094" i="9"/>
  <c r="AT4094" i="9"/>
  <c r="AU4094" i="9"/>
  <c r="AV4094" i="9"/>
  <c r="AS4095" i="9"/>
  <c r="AT4095" i="9"/>
  <c r="AU4095" i="9"/>
  <c r="AV4095" i="9"/>
  <c r="AS4096" i="9"/>
  <c r="AT4096" i="9"/>
  <c r="AU4096" i="9"/>
  <c r="AV4096" i="9"/>
  <c r="AS4097" i="9"/>
  <c r="AT4097" i="9"/>
  <c r="AU4097" i="9"/>
  <c r="AV4097" i="9"/>
  <c r="AS4098" i="9"/>
  <c r="AT4098" i="9"/>
  <c r="AU4098" i="9"/>
  <c r="AV4098" i="9"/>
  <c r="AS4099" i="9"/>
  <c r="AT4099" i="9"/>
  <c r="AU4099" i="9"/>
  <c r="AV4099" i="9"/>
  <c r="AS4100" i="9"/>
  <c r="AT4100" i="9"/>
  <c r="AU4100" i="9"/>
  <c r="AV4100" i="9"/>
  <c r="AS4101" i="9"/>
  <c r="AT4101" i="9"/>
  <c r="AU4101" i="9"/>
  <c r="AV4101" i="9"/>
  <c r="AS4102" i="9"/>
  <c r="AT4102" i="9"/>
  <c r="AU4102" i="9"/>
  <c r="AV4102" i="9"/>
  <c r="AS4103" i="9"/>
  <c r="AT4103" i="9"/>
  <c r="AU4103" i="9"/>
  <c r="AV4103" i="9"/>
  <c r="AS4104" i="9"/>
  <c r="AT4104" i="9"/>
  <c r="AU4104" i="9"/>
  <c r="AV4104" i="9"/>
  <c r="AS4105" i="9"/>
  <c r="AT4105" i="9"/>
  <c r="AU4105" i="9"/>
  <c r="AV4105" i="9"/>
  <c r="AS4106" i="9"/>
  <c r="AT4106" i="9"/>
  <c r="AU4106" i="9"/>
  <c r="AV4106" i="9"/>
  <c r="AS4107" i="9"/>
  <c r="AT4107" i="9"/>
  <c r="AU4107" i="9"/>
  <c r="AV4107" i="9"/>
  <c r="AS4108" i="9"/>
  <c r="AT4108" i="9"/>
  <c r="AU4108" i="9"/>
  <c r="AV4108" i="9"/>
  <c r="AS4109" i="9"/>
  <c r="AT4109" i="9"/>
  <c r="AU4109" i="9"/>
  <c r="AV4109" i="9"/>
  <c r="AS4110" i="9"/>
  <c r="AT4110" i="9"/>
  <c r="AU4110" i="9"/>
  <c r="AV4110" i="9"/>
  <c r="AS4111" i="9"/>
  <c r="AT4111" i="9"/>
  <c r="AU4111" i="9"/>
  <c r="AV4111" i="9"/>
  <c r="AS4112" i="9"/>
  <c r="AT4112" i="9"/>
  <c r="AU4112" i="9"/>
  <c r="AV4112" i="9"/>
  <c r="AS4113" i="9"/>
  <c r="AT4113" i="9"/>
  <c r="AU4113" i="9"/>
  <c r="AV4113" i="9"/>
  <c r="AS4114" i="9"/>
  <c r="AT4114" i="9"/>
  <c r="AU4114" i="9"/>
  <c r="AV4114" i="9"/>
  <c r="AS4115" i="9"/>
  <c r="AT4115" i="9"/>
  <c r="AU4115" i="9"/>
  <c r="AV4115" i="9"/>
  <c r="AS4116" i="9"/>
  <c r="AT4116" i="9"/>
  <c r="AU4116" i="9"/>
  <c r="AV4116" i="9"/>
  <c r="AS4117" i="9"/>
  <c r="AT4117" i="9"/>
  <c r="AU4117" i="9"/>
  <c r="AV4117" i="9"/>
  <c r="AS4118" i="9"/>
  <c r="AT4118" i="9"/>
  <c r="AU4118" i="9"/>
  <c r="AV4118" i="9"/>
  <c r="AS4119" i="9"/>
  <c r="AT4119" i="9"/>
  <c r="AU4119" i="9"/>
  <c r="AV4119" i="9"/>
  <c r="AS4120" i="9"/>
  <c r="AT4120" i="9"/>
  <c r="AU4120" i="9"/>
  <c r="AV4120" i="9"/>
  <c r="AS4121" i="9"/>
  <c r="AT4121" i="9"/>
  <c r="AU4121" i="9"/>
  <c r="AV4121" i="9"/>
  <c r="AS4122" i="9"/>
  <c r="AT4122" i="9"/>
  <c r="AU4122" i="9"/>
  <c r="AV4122" i="9"/>
  <c r="AS4123" i="9"/>
  <c r="AT4123" i="9"/>
  <c r="AU4123" i="9"/>
  <c r="AV4123" i="9"/>
  <c r="AS4124" i="9"/>
  <c r="AT4124" i="9"/>
  <c r="AU4124" i="9"/>
  <c r="AV4124" i="9"/>
  <c r="AS4125" i="9"/>
  <c r="AT4125" i="9"/>
  <c r="AU4125" i="9"/>
  <c r="AV4125" i="9"/>
  <c r="AS4126" i="9"/>
  <c r="AT4126" i="9"/>
  <c r="AU4126" i="9"/>
  <c r="AV4126" i="9"/>
  <c r="AS4127" i="9"/>
  <c r="AT4127" i="9"/>
  <c r="AU4127" i="9"/>
  <c r="AV4127" i="9"/>
  <c r="AS4128" i="9"/>
  <c r="AT4128" i="9"/>
  <c r="AU4128" i="9"/>
  <c r="AV4128" i="9"/>
  <c r="AS4129" i="9"/>
  <c r="AT4129" i="9"/>
  <c r="AU4129" i="9"/>
  <c r="AV4129" i="9"/>
  <c r="AS4130" i="9"/>
  <c r="AT4130" i="9"/>
  <c r="AU4130" i="9"/>
  <c r="AV4130" i="9"/>
  <c r="AS4131" i="9"/>
  <c r="AT4131" i="9"/>
  <c r="AU4131" i="9"/>
  <c r="AV4131" i="9"/>
  <c r="AS4132" i="9"/>
  <c r="AT4132" i="9"/>
  <c r="AU4132" i="9"/>
  <c r="AV4132" i="9"/>
  <c r="AS4133" i="9"/>
  <c r="AT4133" i="9"/>
  <c r="AU4133" i="9"/>
  <c r="AV4133" i="9"/>
  <c r="AS4134" i="9"/>
  <c r="AT4134" i="9"/>
  <c r="AU4134" i="9"/>
  <c r="AV4134" i="9"/>
  <c r="AS4135" i="9"/>
  <c r="AT4135" i="9"/>
  <c r="AU4135" i="9"/>
  <c r="AV4135" i="9"/>
  <c r="AS4136" i="9"/>
  <c r="AT4136" i="9"/>
  <c r="AU4136" i="9"/>
  <c r="AV4136" i="9"/>
  <c r="AS4137" i="9"/>
  <c r="AT4137" i="9"/>
  <c r="AU4137" i="9"/>
  <c r="AV4137" i="9"/>
  <c r="AS4138" i="9"/>
  <c r="AT4138" i="9"/>
  <c r="AU4138" i="9"/>
  <c r="AV4138" i="9"/>
  <c r="AS4139" i="9"/>
  <c r="AT4139" i="9"/>
  <c r="AU4139" i="9"/>
  <c r="AV4139" i="9"/>
  <c r="AS4140" i="9"/>
  <c r="AT4140" i="9"/>
  <c r="AU4140" i="9"/>
  <c r="AV4140" i="9"/>
  <c r="AS4141" i="9"/>
  <c r="AT4141" i="9"/>
  <c r="AU4141" i="9"/>
  <c r="AV4141" i="9"/>
  <c r="AS4142" i="9"/>
  <c r="AT4142" i="9"/>
  <c r="AU4142" i="9"/>
  <c r="AV4142" i="9"/>
  <c r="AS4143" i="9"/>
  <c r="AT4143" i="9"/>
  <c r="AU4143" i="9"/>
  <c r="AV4143" i="9"/>
  <c r="AS4144" i="9"/>
  <c r="AT4144" i="9"/>
  <c r="AU4144" i="9"/>
  <c r="AV4144" i="9"/>
  <c r="AS4145" i="9"/>
  <c r="AT4145" i="9"/>
  <c r="AU4145" i="9"/>
  <c r="AV4145" i="9"/>
  <c r="AS4146" i="9"/>
  <c r="AT4146" i="9"/>
  <c r="AU4146" i="9"/>
  <c r="AV4146" i="9"/>
  <c r="AS4147" i="9"/>
  <c r="AT4147" i="9"/>
  <c r="AU4147" i="9"/>
  <c r="AV4147" i="9"/>
  <c r="AS4148" i="9"/>
  <c r="AT4148" i="9"/>
  <c r="AU4148" i="9"/>
  <c r="AV4148" i="9"/>
  <c r="AS4149" i="9"/>
  <c r="AT4149" i="9"/>
  <c r="AU4149" i="9"/>
  <c r="AV4149" i="9"/>
  <c r="AS4150" i="9"/>
  <c r="AT4150" i="9"/>
  <c r="AU4150" i="9"/>
  <c r="AV4150" i="9"/>
  <c r="AS4151" i="9"/>
  <c r="AT4151" i="9"/>
  <c r="AU4151" i="9"/>
  <c r="AV4151" i="9"/>
  <c r="AS4152" i="9"/>
  <c r="AT4152" i="9"/>
  <c r="AU4152" i="9"/>
  <c r="AV4152" i="9"/>
  <c r="AS4153" i="9"/>
  <c r="AT4153" i="9"/>
  <c r="AU4153" i="9"/>
  <c r="AV4153" i="9"/>
  <c r="AS4154" i="9"/>
  <c r="AT4154" i="9"/>
  <c r="AU4154" i="9"/>
  <c r="AV4154" i="9"/>
  <c r="AS4155" i="9"/>
  <c r="AT4155" i="9"/>
  <c r="AU4155" i="9"/>
  <c r="AV4155" i="9"/>
  <c r="AS4156" i="9"/>
  <c r="AT4156" i="9"/>
  <c r="AU4156" i="9"/>
  <c r="AV4156" i="9"/>
  <c r="AS4157" i="9"/>
  <c r="AT4157" i="9"/>
  <c r="AU4157" i="9"/>
  <c r="AV4157" i="9"/>
  <c r="AS4158" i="9"/>
  <c r="AT4158" i="9"/>
  <c r="AU4158" i="9"/>
  <c r="AV4158" i="9"/>
  <c r="AS4159" i="9"/>
  <c r="AT4159" i="9"/>
  <c r="AU4159" i="9"/>
  <c r="AV4159" i="9"/>
  <c r="AS4160" i="9"/>
  <c r="AT4160" i="9"/>
  <c r="AU4160" i="9"/>
  <c r="AV4160" i="9"/>
  <c r="AS4161" i="9"/>
  <c r="AT4161" i="9"/>
  <c r="AU4161" i="9"/>
  <c r="AV4161" i="9"/>
  <c r="AS4162" i="9"/>
  <c r="AT4162" i="9"/>
  <c r="AU4162" i="9"/>
  <c r="AV4162" i="9"/>
  <c r="AS4163" i="9"/>
  <c r="AT4163" i="9"/>
  <c r="AU4163" i="9"/>
  <c r="AV4163" i="9"/>
  <c r="AS4164" i="9"/>
  <c r="AT4164" i="9"/>
  <c r="AU4164" i="9"/>
  <c r="AV4164" i="9"/>
  <c r="AS4165" i="9"/>
  <c r="AT4165" i="9"/>
  <c r="AU4165" i="9"/>
  <c r="AV4165" i="9"/>
  <c r="AS4166" i="9"/>
  <c r="AT4166" i="9"/>
  <c r="AU4166" i="9"/>
  <c r="AV4166" i="9"/>
  <c r="AS4167" i="9"/>
  <c r="AT4167" i="9"/>
  <c r="AU4167" i="9"/>
  <c r="AV4167" i="9"/>
  <c r="AS4168" i="9"/>
  <c r="AT4168" i="9"/>
  <c r="AU4168" i="9"/>
  <c r="AV4168" i="9"/>
  <c r="AS4169" i="9"/>
  <c r="AT4169" i="9"/>
  <c r="AU4169" i="9"/>
  <c r="AV4169" i="9"/>
  <c r="AS4170" i="9"/>
  <c r="AT4170" i="9"/>
  <c r="AU4170" i="9"/>
  <c r="AV4170" i="9"/>
  <c r="AS4171" i="9"/>
  <c r="AT4171" i="9"/>
  <c r="AU4171" i="9"/>
  <c r="AV4171" i="9"/>
  <c r="AS4172" i="9"/>
  <c r="AT4172" i="9"/>
  <c r="AU4172" i="9"/>
  <c r="AV4172" i="9"/>
  <c r="AS4173" i="9"/>
  <c r="AT4173" i="9"/>
  <c r="AU4173" i="9"/>
  <c r="AV4173" i="9"/>
  <c r="AS4174" i="9"/>
  <c r="AT4174" i="9"/>
  <c r="AU4174" i="9"/>
  <c r="AV4174" i="9"/>
  <c r="AS4175" i="9"/>
  <c r="AT4175" i="9"/>
  <c r="AU4175" i="9"/>
  <c r="AV4175" i="9"/>
  <c r="AS4176" i="9"/>
  <c r="AT4176" i="9"/>
  <c r="AU4176" i="9"/>
  <c r="AV4176" i="9"/>
  <c r="AS4177" i="9"/>
  <c r="AT4177" i="9"/>
  <c r="AU4177" i="9"/>
  <c r="AV4177" i="9"/>
  <c r="AS4178" i="9"/>
  <c r="AT4178" i="9"/>
  <c r="AU4178" i="9"/>
  <c r="AV4178" i="9"/>
  <c r="AS4179" i="9"/>
  <c r="AT4179" i="9"/>
  <c r="AU4179" i="9"/>
  <c r="AV4179" i="9"/>
  <c r="AS4180" i="9"/>
  <c r="AT4180" i="9"/>
  <c r="AU4180" i="9"/>
  <c r="AV4180" i="9"/>
  <c r="AS4181" i="9"/>
  <c r="AT4181" i="9"/>
  <c r="AU4181" i="9"/>
  <c r="AV4181" i="9"/>
  <c r="AS4182" i="9"/>
  <c r="AT4182" i="9"/>
  <c r="AU4182" i="9"/>
  <c r="AV4182" i="9"/>
  <c r="AS4183" i="9"/>
  <c r="AT4183" i="9"/>
  <c r="AU4183" i="9"/>
  <c r="AV4183" i="9"/>
  <c r="AS4184" i="9"/>
  <c r="AT4184" i="9"/>
  <c r="AV4184" i="9"/>
  <c r="AS4185" i="9"/>
  <c r="AT4185" i="9"/>
  <c r="AV4185" i="9"/>
  <c r="AS4186" i="9"/>
  <c r="AT4186" i="9"/>
  <c r="AV4186" i="9"/>
  <c r="AS4187" i="9"/>
  <c r="AT4187" i="9"/>
  <c r="AV4187" i="9"/>
  <c r="AS4188" i="9"/>
  <c r="AT4188" i="9"/>
  <c r="AV4188" i="9"/>
  <c r="AS4189" i="9"/>
  <c r="AT4189" i="9"/>
  <c r="AV4189" i="9"/>
  <c r="AS4190" i="9"/>
  <c r="AT4190" i="9"/>
  <c r="AV4190" i="9"/>
  <c r="AS4191" i="9"/>
  <c r="AT4191" i="9"/>
  <c r="AV4191" i="9"/>
  <c r="AS4192" i="9"/>
  <c r="AT4192" i="9"/>
  <c r="AV4192" i="9"/>
  <c r="AS4193" i="9"/>
  <c r="AT4193" i="9"/>
  <c r="AV4193" i="9"/>
  <c r="AS4194" i="9"/>
  <c r="AT4194" i="9"/>
  <c r="AV4194" i="9"/>
  <c r="AS4195" i="9"/>
  <c r="AT4195" i="9"/>
  <c r="AV4195" i="9"/>
  <c r="AS4196" i="9"/>
  <c r="AT4196" i="9"/>
  <c r="AV4196" i="9"/>
  <c r="AS4197" i="9"/>
  <c r="AT4197" i="9"/>
  <c r="AV4197" i="9"/>
  <c r="AS4198" i="9"/>
  <c r="AT4198" i="9"/>
  <c r="AV4198" i="9"/>
  <c r="AS4199" i="9"/>
  <c r="AT4199" i="9"/>
  <c r="AV4199" i="9"/>
  <c r="AS4200" i="9"/>
  <c r="AT4200" i="9"/>
  <c r="AV4200" i="9"/>
  <c r="AS4201" i="9"/>
  <c r="AT4201" i="9"/>
  <c r="AV4201" i="9"/>
  <c r="AS4202" i="9"/>
  <c r="AT4202" i="9"/>
  <c r="AV4202" i="9"/>
  <c r="AS4203" i="9"/>
  <c r="AT4203" i="9"/>
  <c r="AV4203" i="9"/>
  <c r="AS4204" i="9"/>
  <c r="AT4204" i="9"/>
  <c r="AU4204" i="9"/>
  <c r="AV4204" i="9"/>
  <c r="AS4205" i="9"/>
  <c r="AT4205" i="9"/>
  <c r="AU4205" i="9"/>
  <c r="AV4205" i="9"/>
  <c r="AS4206" i="9"/>
  <c r="AT4206" i="9"/>
  <c r="AU4206" i="9"/>
  <c r="AV4206" i="9"/>
  <c r="AS4207" i="9"/>
  <c r="AT4207" i="9"/>
  <c r="AU4207" i="9"/>
  <c r="AV4207" i="9"/>
  <c r="AS4208" i="9"/>
  <c r="AT4208" i="9"/>
  <c r="AU4208" i="9"/>
  <c r="AV4208" i="9"/>
  <c r="AS4209" i="9"/>
  <c r="AT4209" i="9"/>
  <c r="AU4209" i="9"/>
  <c r="AV4209" i="9"/>
  <c r="AS4210" i="9"/>
  <c r="AT4210" i="9"/>
  <c r="AU4210" i="9"/>
  <c r="AV4210" i="9"/>
  <c r="AS4211" i="9"/>
  <c r="AT4211" i="9"/>
  <c r="AU4211" i="9"/>
  <c r="AV4211" i="9"/>
  <c r="AS4212" i="9"/>
  <c r="AT4212" i="9"/>
  <c r="AU4212" i="9"/>
  <c r="AV4212" i="9"/>
  <c r="AS4213" i="9"/>
  <c r="AT4213" i="9"/>
  <c r="AU4213" i="9"/>
  <c r="AV4213" i="9"/>
  <c r="AS4214" i="9"/>
  <c r="AT4214" i="9"/>
  <c r="AU4214" i="9"/>
  <c r="AV4214" i="9"/>
  <c r="AS4215" i="9"/>
  <c r="AT4215" i="9"/>
  <c r="AU4215" i="9"/>
  <c r="AV4215" i="9"/>
  <c r="AS4216" i="9"/>
  <c r="AT4216" i="9"/>
  <c r="AU4216" i="9"/>
  <c r="AV4216" i="9"/>
  <c r="AS4217" i="9"/>
  <c r="AT4217" i="9"/>
  <c r="AU4217" i="9"/>
  <c r="AV4217" i="9"/>
  <c r="AS4218" i="9"/>
  <c r="AT4218" i="9"/>
  <c r="AU4218" i="9"/>
  <c r="AV4218" i="9"/>
  <c r="AS4219" i="9"/>
  <c r="AT4219" i="9"/>
  <c r="AU4219" i="9"/>
  <c r="AV4219" i="9"/>
  <c r="AS4220" i="9"/>
  <c r="AT4220" i="9"/>
  <c r="AU4220" i="9"/>
  <c r="AV4220" i="9"/>
  <c r="AS4221" i="9"/>
  <c r="AT4221" i="9"/>
  <c r="AU4221" i="9"/>
  <c r="AV4221" i="9"/>
  <c r="AS4222" i="9"/>
  <c r="AT4222" i="9"/>
  <c r="AU4222" i="9"/>
  <c r="AV4222" i="9"/>
  <c r="AS4223" i="9"/>
  <c r="AT4223" i="9"/>
  <c r="AU4223" i="9"/>
  <c r="AV4223" i="9"/>
  <c r="AS4224" i="9"/>
  <c r="AT4224" i="9"/>
  <c r="AU4224" i="9"/>
  <c r="AV4224" i="9"/>
  <c r="AS4225" i="9"/>
  <c r="AT4225" i="9"/>
  <c r="AU4225" i="9"/>
  <c r="AV4225" i="9"/>
  <c r="AS4226" i="9"/>
  <c r="AT4226" i="9"/>
  <c r="AU4226" i="9"/>
  <c r="AV4226" i="9"/>
  <c r="AS4227" i="9"/>
  <c r="AT4227" i="9"/>
  <c r="AU4227" i="9"/>
  <c r="AV4227" i="9"/>
  <c r="AS4228" i="9"/>
  <c r="AT4228" i="9"/>
  <c r="AU4228" i="9"/>
  <c r="AV4228" i="9"/>
  <c r="AS4229" i="9"/>
  <c r="AT4229" i="9"/>
  <c r="AU4229" i="9"/>
  <c r="AV4229" i="9"/>
  <c r="AS4230" i="9"/>
  <c r="AT4230" i="9"/>
  <c r="AU4230" i="9"/>
  <c r="AV4230" i="9"/>
  <c r="AS4231" i="9"/>
  <c r="AT4231" i="9"/>
  <c r="AU4231" i="9"/>
  <c r="AV4231" i="9"/>
  <c r="AS4232" i="9"/>
  <c r="AT4232" i="9"/>
  <c r="AU4232" i="9"/>
  <c r="AV4232" i="9"/>
  <c r="AS4233" i="9"/>
  <c r="AT4233" i="9"/>
  <c r="AU4233" i="9"/>
  <c r="AV4233" i="9"/>
  <c r="AS4234" i="9"/>
  <c r="AT4234" i="9"/>
  <c r="AU4234" i="9"/>
  <c r="AV4234" i="9"/>
  <c r="AS4235" i="9"/>
  <c r="AT4235" i="9"/>
  <c r="AU4235" i="9"/>
  <c r="AV4235" i="9"/>
  <c r="AS4236" i="9"/>
  <c r="AT4236" i="9"/>
  <c r="AU4236" i="9"/>
  <c r="AV4236" i="9"/>
  <c r="AS4237" i="9"/>
  <c r="AT4237" i="9"/>
  <c r="AU4237" i="9"/>
  <c r="AV4237" i="9"/>
  <c r="AS4238" i="9"/>
  <c r="AT4238" i="9"/>
  <c r="AU4238" i="9"/>
  <c r="AV4238" i="9"/>
  <c r="AS4239" i="9"/>
  <c r="AT4239" i="9"/>
  <c r="AU4239" i="9"/>
  <c r="AV4239" i="9"/>
  <c r="AS4240" i="9"/>
  <c r="AT4240" i="9"/>
  <c r="AU4240" i="9"/>
  <c r="AV4240" i="9"/>
  <c r="AS4241" i="9"/>
  <c r="AT4241" i="9"/>
  <c r="AU4241" i="9"/>
  <c r="AV4241" i="9"/>
  <c r="AS4242" i="9"/>
  <c r="AT4242" i="9"/>
  <c r="AU4242" i="9"/>
  <c r="AV4242" i="9"/>
  <c r="AS4243" i="9"/>
  <c r="AT4243" i="9"/>
  <c r="AU4243" i="9"/>
  <c r="AV4243" i="9"/>
  <c r="AS4244" i="9"/>
  <c r="AT4244" i="9"/>
  <c r="AU4244" i="9"/>
  <c r="AV4244" i="9"/>
  <c r="AS4245" i="9"/>
  <c r="AT4245" i="9"/>
  <c r="AU4245" i="9"/>
  <c r="AV4245" i="9"/>
  <c r="AS4246" i="9"/>
  <c r="AT4246" i="9"/>
  <c r="AU4246" i="9"/>
  <c r="AV4246" i="9"/>
  <c r="AS4247" i="9"/>
  <c r="AT4247" i="9"/>
  <c r="AU4247" i="9"/>
  <c r="AV4247" i="9"/>
  <c r="AS4248" i="9"/>
  <c r="AT4248" i="9"/>
  <c r="AU4248" i="9"/>
  <c r="AV4248" i="9"/>
  <c r="AS4249" i="9"/>
  <c r="AT4249" i="9"/>
  <c r="AU4249" i="9"/>
  <c r="AV4249" i="9"/>
  <c r="AS4250" i="9"/>
  <c r="AT4250" i="9"/>
  <c r="AU4250" i="9"/>
  <c r="AV4250" i="9"/>
  <c r="AS4251" i="9"/>
  <c r="AT4251" i="9"/>
  <c r="AU4251" i="9"/>
  <c r="AV4251" i="9"/>
  <c r="AS4252" i="9"/>
  <c r="AT4252" i="9"/>
  <c r="AU4252" i="9"/>
  <c r="AV4252" i="9"/>
  <c r="AS4253" i="9"/>
  <c r="AT4253" i="9"/>
  <c r="AU4253" i="9"/>
  <c r="AV4253" i="9"/>
  <c r="AS4254" i="9"/>
  <c r="AT4254" i="9"/>
  <c r="AU4254" i="9"/>
  <c r="AV4254" i="9"/>
  <c r="AS4255" i="9"/>
  <c r="AT4255" i="9"/>
  <c r="AU4255" i="9"/>
  <c r="AV4255" i="9"/>
  <c r="AS4256" i="9"/>
  <c r="AT4256" i="9"/>
  <c r="AU4256" i="9"/>
  <c r="AV4256" i="9"/>
  <c r="AS4257" i="9"/>
  <c r="AT4257" i="9"/>
  <c r="AU4257" i="9"/>
  <c r="AV4257" i="9"/>
  <c r="AS4258" i="9"/>
  <c r="AT4258" i="9"/>
  <c r="AU4258" i="9"/>
  <c r="AV4258" i="9"/>
  <c r="AS4259" i="9"/>
  <c r="AT4259" i="9"/>
  <c r="AU4259" i="9"/>
  <c r="AV4259" i="9"/>
  <c r="AS4260" i="9"/>
  <c r="AT4260" i="9"/>
  <c r="AU4260" i="9"/>
  <c r="AV4260" i="9"/>
  <c r="AS4261" i="9"/>
  <c r="AT4261" i="9"/>
  <c r="AU4261" i="9"/>
  <c r="AV4261" i="9"/>
  <c r="AS4262" i="9"/>
  <c r="AT4262" i="9"/>
  <c r="AU4262" i="9"/>
  <c r="AV4262" i="9"/>
  <c r="AS4263" i="9"/>
  <c r="AT4263" i="9"/>
  <c r="AU4263" i="9"/>
  <c r="AV4263" i="9"/>
  <c r="AS4264" i="9"/>
  <c r="AT4264" i="9"/>
  <c r="AU4264" i="9"/>
  <c r="AV4264" i="9"/>
  <c r="AS4265" i="9"/>
  <c r="AT4265" i="9"/>
  <c r="AU4265" i="9"/>
  <c r="AV4265" i="9"/>
  <c r="AS4266" i="9"/>
  <c r="AT4266" i="9"/>
  <c r="AU4266" i="9"/>
  <c r="AV4266" i="9"/>
  <c r="AS4267" i="9"/>
  <c r="AT4267" i="9"/>
  <c r="AU4267" i="9"/>
  <c r="AV4267" i="9"/>
  <c r="AS4268" i="9"/>
  <c r="AT4268" i="9"/>
  <c r="AU4268" i="9"/>
  <c r="AV4268" i="9"/>
  <c r="AS4269" i="9"/>
  <c r="AT4269" i="9"/>
  <c r="AU4269" i="9"/>
  <c r="AV4269" i="9"/>
  <c r="AS4270" i="9"/>
  <c r="AT4270" i="9"/>
  <c r="AU4270" i="9"/>
  <c r="AV4270" i="9"/>
  <c r="AS4271" i="9"/>
  <c r="AT4271" i="9"/>
  <c r="AU4271" i="9"/>
  <c r="AV4271" i="9"/>
  <c r="AS4272" i="9"/>
  <c r="AT4272" i="9"/>
  <c r="AU4272" i="9"/>
  <c r="AV4272" i="9"/>
  <c r="AS4273" i="9"/>
  <c r="AT4273" i="9"/>
  <c r="AU4273" i="9"/>
  <c r="AV4273" i="9"/>
  <c r="AS4274" i="9"/>
  <c r="AT4274" i="9"/>
  <c r="AU4274" i="9"/>
  <c r="AV4274" i="9"/>
  <c r="AS4275" i="9"/>
  <c r="AT4275" i="9"/>
  <c r="AU4275" i="9"/>
  <c r="AV4275" i="9"/>
  <c r="AS4276" i="9"/>
  <c r="AT4276" i="9"/>
  <c r="AU4276" i="9"/>
  <c r="AV4276" i="9"/>
  <c r="AS4277" i="9"/>
  <c r="AT4277" i="9"/>
  <c r="AU4277" i="9"/>
  <c r="AV4277" i="9"/>
  <c r="AS4278" i="9"/>
  <c r="AT4278" i="9"/>
  <c r="AU4278" i="9"/>
  <c r="AV4278" i="9"/>
  <c r="AS4279" i="9"/>
  <c r="AT4279" i="9"/>
  <c r="AU4279" i="9"/>
  <c r="AV4279" i="9"/>
  <c r="AS4280" i="9"/>
  <c r="AT4280" i="9"/>
  <c r="AU4280" i="9"/>
  <c r="AV4280" i="9"/>
  <c r="AS4281" i="9"/>
  <c r="AT4281" i="9"/>
  <c r="AU4281" i="9"/>
  <c r="AV4281" i="9"/>
  <c r="AS4282" i="9"/>
  <c r="AT4282" i="9"/>
  <c r="AU4282" i="9"/>
  <c r="AV4282" i="9"/>
  <c r="AS4283" i="9"/>
  <c r="AT4283" i="9"/>
  <c r="AU4283" i="9"/>
  <c r="AV4283" i="9"/>
  <c r="AS4284" i="9"/>
  <c r="AT4284" i="9"/>
  <c r="AU4284" i="9"/>
  <c r="AV4284" i="9"/>
  <c r="AS4285" i="9"/>
  <c r="AT4285" i="9"/>
  <c r="AU4285" i="9"/>
  <c r="AV4285" i="9"/>
  <c r="AS4286" i="9"/>
  <c r="AT4286" i="9"/>
  <c r="AU4286" i="9"/>
  <c r="AV4286" i="9"/>
  <c r="AS4287" i="9"/>
  <c r="AT4287" i="9"/>
  <c r="AU4287" i="9"/>
  <c r="AV4287" i="9"/>
  <c r="AS4288" i="9"/>
  <c r="AT4288" i="9"/>
  <c r="AU4288" i="9"/>
  <c r="AV4288" i="9"/>
  <c r="AS4289" i="9"/>
  <c r="AT4289" i="9"/>
  <c r="AU4289" i="9"/>
  <c r="AV4289" i="9"/>
  <c r="AS4290" i="9"/>
  <c r="AT4290" i="9"/>
  <c r="AU4290" i="9"/>
  <c r="AV4290" i="9"/>
  <c r="AS4291" i="9"/>
  <c r="AT4291" i="9"/>
  <c r="AU4291" i="9"/>
  <c r="AV4291" i="9"/>
  <c r="AS4292" i="9"/>
  <c r="AT4292" i="9"/>
  <c r="AU4292" i="9"/>
  <c r="AV4292" i="9"/>
  <c r="AS4293" i="9"/>
  <c r="AT4293" i="9"/>
  <c r="AU4293" i="9"/>
  <c r="AV4293" i="9"/>
  <c r="AS4294" i="9"/>
  <c r="AT4294" i="9"/>
  <c r="AV4294" i="9"/>
  <c r="AS4295" i="9"/>
  <c r="AT4295" i="9"/>
  <c r="AV4295" i="9"/>
  <c r="AS4296" i="9"/>
  <c r="AT4296" i="9"/>
  <c r="AV4296" i="9"/>
  <c r="AS4297" i="9"/>
  <c r="AT4297" i="9"/>
  <c r="AV4297" i="9"/>
  <c r="AS4298" i="9"/>
  <c r="AT4298" i="9"/>
  <c r="AV4298" i="9"/>
  <c r="AS4299" i="9"/>
  <c r="AT4299" i="9"/>
  <c r="AV4299" i="9"/>
  <c r="AS4300" i="9"/>
  <c r="AT4300" i="9"/>
  <c r="AV4300" i="9"/>
  <c r="AS4301" i="9"/>
  <c r="AT4301" i="9"/>
  <c r="AV4301" i="9"/>
  <c r="AS4302" i="9"/>
  <c r="AT4302" i="9"/>
  <c r="AV4302" i="9"/>
  <c r="AS4303" i="9"/>
  <c r="AT4303" i="9"/>
  <c r="AV4303" i="9"/>
  <c r="AS4304" i="9"/>
  <c r="AT4304" i="9"/>
  <c r="AV4304" i="9"/>
  <c r="AS4305" i="9"/>
  <c r="AT4305" i="9"/>
  <c r="AV4305" i="9"/>
  <c r="AS4306" i="9"/>
  <c r="AT4306" i="9"/>
  <c r="AV4306" i="9"/>
  <c r="AS4307" i="9"/>
  <c r="AT4307" i="9"/>
  <c r="AV4307" i="9"/>
  <c r="AS4308" i="9"/>
  <c r="AT4308" i="9"/>
  <c r="AV4308" i="9"/>
  <c r="AS4309" i="9"/>
  <c r="AT4309" i="9"/>
  <c r="AV4309" i="9"/>
  <c r="AS4310" i="9"/>
  <c r="AT4310" i="9"/>
  <c r="AV4310" i="9"/>
  <c r="AS4311" i="9"/>
  <c r="AT4311" i="9"/>
  <c r="AV4311" i="9"/>
  <c r="AS4312" i="9"/>
  <c r="AT4312" i="9"/>
  <c r="AV4312" i="9"/>
  <c r="AS4313" i="9"/>
  <c r="AT4313" i="9"/>
  <c r="AV4313" i="9"/>
  <c r="AS4314" i="9"/>
  <c r="AT4314" i="9"/>
  <c r="AU4314" i="9"/>
  <c r="AV4314" i="9"/>
  <c r="AS4315" i="9"/>
  <c r="AT4315" i="9"/>
  <c r="AU4315" i="9"/>
  <c r="AV4315" i="9"/>
  <c r="AS4316" i="9"/>
  <c r="AT4316" i="9"/>
  <c r="AU4316" i="9"/>
  <c r="AV4316" i="9"/>
  <c r="AS4317" i="9"/>
  <c r="AT4317" i="9"/>
  <c r="AU4317" i="9"/>
  <c r="AV4317" i="9"/>
  <c r="AS4318" i="9"/>
  <c r="AT4318" i="9"/>
  <c r="AU4318" i="9"/>
  <c r="AV4318" i="9"/>
  <c r="AS4319" i="9"/>
  <c r="AT4319" i="9"/>
  <c r="AU4319" i="9"/>
  <c r="AV4319" i="9"/>
  <c r="AS4320" i="9"/>
  <c r="AT4320" i="9"/>
  <c r="AU4320" i="9"/>
  <c r="AV4320" i="9"/>
  <c r="AS4321" i="9"/>
  <c r="AT4321" i="9"/>
  <c r="AU4321" i="9"/>
  <c r="AV4321" i="9"/>
  <c r="AS4322" i="9"/>
  <c r="AT4322" i="9"/>
  <c r="AU4322" i="9"/>
  <c r="AV4322" i="9"/>
  <c r="AS4323" i="9"/>
  <c r="AT4323" i="9"/>
  <c r="AU4323" i="9"/>
  <c r="AV4323" i="9"/>
  <c r="AS4324" i="9"/>
  <c r="AT4324" i="9"/>
  <c r="AU4324" i="9"/>
  <c r="AV4324" i="9"/>
  <c r="AS4325" i="9"/>
  <c r="AT4325" i="9"/>
  <c r="AU4325" i="9"/>
  <c r="AV4325" i="9"/>
  <c r="AS4326" i="9"/>
  <c r="AT4326" i="9"/>
  <c r="AU4326" i="9"/>
  <c r="AV4326" i="9"/>
  <c r="AS4327" i="9"/>
  <c r="AT4327" i="9"/>
  <c r="AU4327" i="9"/>
  <c r="AV4327" i="9"/>
  <c r="AS4328" i="9"/>
  <c r="AT4328" i="9"/>
  <c r="AU4328" i="9"/>
  <c r="AV4328" i="9"/>
  <c r="AS4329" i="9"/>
  <c r="AT4329" i="9"/>
  <c r="AU4329" i="9"/>
  <c r="AV4329" i="9"/>
  <c r="AS4330" i="9"/>
  <c r="AT4330" i="9"/>
  <c r="AU4330" i="9"/>
  <c r="AV4330" i="9"/>
  <c r="AS4331" i="9"/>
  <c r="AT4331" i="9"/>
  <c r="AU4331" i="9"/>
  <c r="AV4331" i="9"/>
  <c r="AS4332" i="9"/>
  <c r="AT4332" i="9"/>
  <c r="AU4332" i="9"/>
  <c r="AV4332" i="9"/>
  <c r="AS4333" i="9"/>
  <c r="AT4333" i="9"/>
  <c r="AU4333" i="9"/>
  <c r="AV4333" i="9"/>
  <c r="AS4334" i="9"/>
  <c r="AT4334" i="9"/>
  <c r="AU4334" i="9"/>
  <c r="AV4334" i="9"/>
  <c r="AS4335" i="9"/>
  <c r="AT4335" i="9"/>
  <c r="AU4335" i="9"/>
  <c r="AV4335" i="9"/>
  <c r="AS4336" i="9"/>
  <c r="AT4336" i="9"/>
  <c r="AU4336" i="9"/>
  <c r="AV4336" i="9"/>
  <c r="AS4337" i="9"/>
  <c r="AT4337" i="9"/>
  <c r="AU4337" i="9"/>
  <c r="AV4337" i="9"/>
  <c r="AS4338" i="9"/>
  <c r="AT4338" i="9"/>
  <c r="AU4338" i="9"/>
  <c r="AV4338" i="9"/>
  <c r="AS4339" i="9"/>
  <c r="AT4339" i="9"/>
  <c r="AU4339" i="9"/>
  <c r="AV4339" i="9"/>
  <c r="AS4340" i="9"/>
  <c r="AT4340" i="9"/>
  <c r="AU4340" i="9"/>
  <c r="AV4340" i="9"/>
  <c r="AS4341" i="9"/>
  <c r="AT4341" i="9"/>
  <c r="AU4341" i="9"/>
  <c r="AV4341" i="9"/>
  <c r="AS4342" i="9"/>
  <c r="AT4342" i="9"/>
  <c r="AU4342" i="9"/>
  <c r="AV4342" i="9"/>
  <c r="AS4343" i="9"/>
  <c r="AT4343" i="9"/>
  <c r="AU4343" i="9"/>
  <c r="AV4343" i="9"/>
  <c r="AS4344" i="9"/>
  <c r="AT4344" i="9"/>
  <c r="AU4344" i="9"/>
  <c r="AV4344" i="9"/>
  <c r="AS4345" i="9"/>
  <c r="AT4345" i="9"/>
  <c r="AU4345" i="9"/>
  <c r="AV4345" i="9"/>
  <c r="AS4346" i="9"/>
  <c r="AT4346" i="9"/>
  <c r="AU4346" i="9"/>
  <c r="AV4346" i="9"/>
  <c r="AS4347" i="9"/>
  <c r="AT4347" i="9"/>
  <c r="AU4347" i="9"/>
  <c r="AV4347" i="9"/>
  <c r="AS4348" i="9"/>
  <c r="AT4348" i="9"/>
  <c r="AU4348" i="9"/>
  <c r="AV4348" i="9"/>
  <c r="AS4349" i="9"/>
  <c r="AT4349" i="9"/>
  <c r="AU4349" i="9"/>
  <c r="AV4349" i="9"/>
  <c r="AS4350" i="9"/>
  <c r="AT4350" i="9"/>
  <c r="AU4350" i="9"/>
  <c r="AV4350" i="9"/>
  <c r="AS4351" i="9"/>
  <c r="AT4351" i="9"/>
  <c r="AU4351" i="9"/>
  <c r="AV4351" i="9"/>
  <c r="AS4352" i="9"/>
  <c r="AT4352" i="9"/>
  <c r="AU4352" i="9"/>
  <c r="AV4352" i="9"/>
  <c r="AS4353" i="9"/>
  <c r="AT4353" i="9"/>
  <c r="AU4353" i="9"/>
  <c r="AV4353" i="9"/>
  <c r="AS4354" i="9"/>
  <c r="AT4354" i="9"/>
  <c r="AU4354" i="9"/>
  <c r="AV4354" i="9"/>
  <c r="AS4355" i="9"/>
  <c r="AT4355" i="9"/>
  <c r="AU4355" i="9"/>
  <c r="AV4355" i="9"/>
  <c r="AS4356" i="9"/>
  <c r="AT4356" i="9"/>
  <c r="AU4356" i="9"/>
  <c r="AV4356" i="9"/>
  <c r="AS4357" i="9"/>
  <c r="AT4357" i="9"/>
  <c r="AU4357" i="9"/>
  <c r="AV4357" i="9"/>
  <c r="AS4358" i="9"/>
  <c r="AT4358" i="9"/>
  <c r="AU4358" i="9"/>
  <c r="AV4358" i="9"/>
  <c r="AS4359" i="9"/>
  <c r="AT4359" i="9"/>
  <c r="AU4359" i="9"/>
  <c r="AV4359" i="9"/>
  <c r="AS4360" i="9"/>
  <c r="AT4360" i="9"/>
  <c r="AU4360" i="9"/>
  <c r="AV4360" i="9"/>
  <c r="AS4361" i="9"/>
  <c r="AT4361" i="9"/>
  <c r="AU4361" i="9"/>
  <c r="AV4361" i="9"/>
  <c r="AS4362" i="9"/>
  <c r="AT4362" i="9"/>
  <c r="AU4362" i="9"/>
  <c r="AV4362" i="9"/>
  <c r="AS4363" i="9"/>
  <c r="AT4363" i="9"/>
  <c r="AU4363" i="9"/>
  <c r="AV4363" i="9"/>
  <c r="AS4364" i="9"/>
  <c r="AT4364" i="9"/>
  <c r="AU4364" i="9"/>
  <c r="AV4364" i="9"/>
  <c r="AS4365" i="9"/>
  <c r="AT4365" i="9"/>
  <c r="AU4365" i="9"/>
  <c r="AV4365" i="9"/>
  <c r="AS4366" i="9"/>
  <c r="AT4366" i="9"/>
  <c r="AU4366" i="9"/>
  <c r="AV4366" i="9"/>
  <c r="AS4367" i="9"/>
  <c r="AT4367" i="9"/>
  <c r="AU4367" i="9"/>
  <c r="AV4367" i="9"/>
  <c r="AS4368" i="9"/>
  <c r="AT4368" i="9"/>
  <c r="AU4368" i="9"/>
  <c r="AV4368" i="9"/>
  <c r="AS4369" i="9"/>
  <c r="AT4369" i="9"/>
  <c r="AU4369" i="9"/>
  <c r="AV4369" i="9"/>
  <c r="AS4370" i="9"/>
  <c r="AT4370" i="9"/>
  <c r="AU4370" i="9"/>
  <c r="AV4370" i="9"/>
  <c r="AS4371" i="9"/>
  <c r="AT4371" i="9"/>
  <c r="AU4371" i="9"/>
  <c r="AV4371" i="9"/>
  <c r="AS4372" i="9"/>
  <c r="AT4372" i="9"/>
  <c r="AU4372" i="9"/>
  <c r="AV4372" i="9"/>
  <c r="AS4373" i="9"/>
  <c r="AT4373" i="9"/>
  <c r="AU4373" i="9"/>
  <c r="AV4373" i="9"/>
  <c r="AS4374" i="9"/>
  <c r="AT4374" i="9"/>
  <c r="AU4374" i="9"/>
  <c r="AV4374" i="9"/>
  <c r="AS4375" i="9"/>
  <c r="AT4375" i="9"/>
  <c r="AU4375" i="9"/>
  <c r="AV4375" i="9"/>
  <c r="AS4376" i="9"/>
  <c r="AT4376" i="9"/>
  <c r="AU4376" i="9"/>
  <c r="AV4376" i="9"/>
  <c r="AS4377" i="9"/>
  <c r="AT4377" i="9"/>
  <c r="AU4377" i="9"/>
  <c r="AV4377" i="9"/>
  <c r="AS4378" i="9"/>
  <c r="AT4378" i="9"/>
  <c r="AU4378" i="9"/>
  <c r="AV4378" i="9"/>
  <c r="AS4379" i="9"/>
  <c r="AT4379" i="9"/>
  <c r="AU4379" i="9"/>
  <c r="AV4379" i="9"/>
  <c r="AS4380" i="9"/>
  <c r="AT4380" i="9"/>
  <c r="AU4380" i="9"/>
  <c r="AV4380" i="9"/>
  <c r="AS4381" i="9"/>
  <c r="AT4381" i="9"/>
  <c r="AU4381" i="9"/>
  <c r="AV4381" i="9"/>
  <c r="AS4382" i="9"/>
  <c r="AT4382" i="9"/>
  <c r="AU4382" i="9"/>
  <c r="AV4382" i="9"/>
  <c r="AS4383" i="9"/>
  <c r="AT4383" i="9"/>
  <c r="AU4383" i="9"/>
  <c r="AV4383" i="9"/>
  <c r="AS4384" i="9"/>
  <c r="AT4384" i="9"/>
  <c r="AU4384" i="9"/>
  <c r="AV4384" i="9"/>
  <c r="AS4385" i="9"/>
  <c r="AT4385" i="9"/>
  <c r="AU4385" i="9"/>
  <c r="AV4385" i="9"/>
  <c r="AS4386" i="9"/>
  <c r="AT4386" i="9"/>
  <c r="AU4386" i="9"/>
  <c r="AV4386" i="9"/>
  <c r="AS4387" i="9"/>
  <c r="AT4387" i="9"/>
  <c r="AU4387" i="9"/>
  <c r="AV4387" i="9"/>
  <c r="AS4388" i="9"/>
  <c r="AT4388" i="9"/>
  <c r="AU4388" i="9"/>
  <c r="AV4388" i="9"/>
  <c r="AS4389" i="9"/>
  <c r="AT4389" i="9"/>
  <c r="AU4389" i="9"/>
  <c r="AV4389" i="9"/>
  <c r="AS4390" i="9"/>
  <c r="AT4390" i="9"/>
  <c r="AU4390" i="9"/>
  <c r="AV4390" i="9"/>
  <c r="AS4391" i="9"/>
  <c r="AT4391" i="9"/>
  <c r="AU4391" i="9"/>
  <c r="AV4391" i="9"/>
  <c r="AS4392" i="9"/>
  <c r="AT4392" i="9"/>
  <c r="AU4392" i="9"/>
  <c r="AV4392" i="9"/>
  <c r="AS4393" i="9"/>
  <c r="AT4393" i="9"/>
  <c r="AU4393" i="9"/>
  <c r="AV4393" i="9"/>
  <c r="AS4394" i="9"/>
  <c r="AT4394" i="9"/>
  <c r="AU4394" i="9"/>
  <c r="AV4394" i="9"/>
  <c r="AS4395" i="9"/>
  <c r="AT4395" i="9"/>
  <c r="AU4395" i="9"/>
  <c r="AV4395" i="9"/>
  <c r="AS4396" i="9"/>
  <c r="AT4396" i="9"/>
  <c r="AU4396" i="9"/>
  <c r="AV4396" i="9"/>
  <c r="AS4397" i="9"/>
  <c r="AT4397" i="9"/>
  <c r="AU4397" i="9"/>
  <c r="AV4397" i="9"/>
  <c r="AS4398" i="9"/>
  <c r="AT4398" i="9"/>
  <c r="AU4398" i="9"/>
  <c r="AV4398" i="9"/>
  <c r="AS4399" i="9"/>
  <c r="AT4399" i="9"/>
  <c r="AU4399" i="9"/>
  <c r="AV4399" i="9"/>
  <c r="AS4400" i="9"/>
  <c r="AT4400" i="9"/>
  <c r="AU4400" i="9"/>
  <c r="AV4400" i="9"/>
  <c r="AS4401" i="9"/>
  <c r="AT4401" i="9"/>
  <c r="AU4401" i="9"/>
  <c r="AV4401" i="9"/>
  <c r="AS4402" i="9"/>
  <c r="AT4402" i="9"/>
  <c r="AU4402" i="9"/>
  <c r="AV4402" i="9"/>
  <c r="AS4403" i="9"/>
  <c r="AT4403" i="9"/>
  <c r="AU4403" i="9"/>
  <c r="AV4403" i="9"/>
  <c r="AS4404" i="9"/>
  <c r="AT4404" i="9"/>
  <c r="AV4404" i="9"/>
  <c r="AS4405" i="9"/>
  <c r="AT4405" i="9"/>
  <c r="AV4405" i="9"/>
  <c r="AS4406" i="9"/>
  <c r="AT4406" i="9"/>
  <c r="AV4406" i="9"/>
  <c r="AS4407" i="9"/>
  <c r="AT4407" i="9"/>
  <c r="AV4407" i="9"/>
  <c r="AS4408" i="9"/>
  <c r="AT4408" i="9"/>
  <c r="AV4408" i="9"/>
  <c r="AS4409" i="9"/>
  <c r="AT4409" i="9"/>
  <c r="AV4409" i="9"/>
  <c r="AS4410" i="9"/>
  <c r="AT4410" i="9"/>
  <c r="AV4410" i="9"/>
  <c r="AS4411" i="9"/>
  <c r="AT4411" i="9"/>
  <c r="AV4411" i="9"/>
  <c r="AS4412" i="9"/>
  <c r="AT4412" i="9"/>
  <c r="AV4412" i="9"/>
  <c r="AS4413" i="9"/>
  <c r="AT4413" i="9"/>
  <c r="AV4413" i="9"/>
  <c r="AS4414" i="9"/>
  <c r="AT4414" i="9"/>
  <c r="AV4414" i="9"/>
  <c r="AS4415" i="9"/>
  <c r="AT4415" i="9"/>
  <c r="AV4415" i="9"/>
  <c r="AS4416" i="9"/>
  <c r="AT4416" i="9"/>
  <c r="AV4416" i="9"/>
  <c r="AS4417" i="9"/>
  <c r="AT4417" i="9"/>
  <c r="AV4417" i="9"/>
  <c r="AS4418" i="9"/>
  <c r="AT4418" i="9"/>
  <c r="AV4418" i="9"/>
  <c r="AS4419" i="9"/>
  <c r="AT4419" i="9"/>
  <c r="AV4419" i="9"/>
  <c r="AS4420" i="9"/>
  <c r="AT4420" i="9"/>
  <c r="AV4420" i="9"/>
  <c r="AS4421" i="9"/>
  <c r="AT4421" i="9"/>
  <c r="AV4421" i="9"/>
  <c r="AS4422" i="9"/>
  <c r="AT4422" i="9"/>
  <c r="AV4422" i="9"/>
  <c r="AS4423" i="9"/>
  <c r="AT4423" i="9"/>
  <c r="AV4423" i="9"/>
  <c r="AS4424" i="9"/>
  <c r="AT4424" i="9"/>
  <c r="AU4424" i="9"/>
  <c r="AV4424" i="9"/>
  <c r="AS4425" i="9"/>
  <c r="AT4425" i="9"/>
  <c r="AU4425" i="9"/>
  <c r="AV4425" i="9"/>
  <c r="AS4426" i="9"/>
  <c r="AT4426" i="9"/>
  <c r="AU4426" i="9"/>
  <c r="AV4426" i="9"/>
  <c r="AS4427" i="9"/>
  <c r="AT4427" i="9"/>
  <c r="AU4427" i="9"/>
  <c r="AV4427" i="9"/>
  <c r="AS4428" i="9"/>
  <c r="AT4428" i="9"/>
  <c r="AU4428" i="9"/>
  <c r="AV4428" i="9"/>
  <c r="AS4429" i="9"/>
  <c r="AT4429" i="9"/>
  <c r="AU4429" i="9"/>
  <c r="AV4429" i="9"/>
  <c r="AS4430" i="9"/>
  <c r="AT4430" i="9"/>
  <c r="AU4430" i="9"/>
  <c r="AV4430" i="9"/>
  <c r="AS4431" i="9"/>
  <c r="AT4431" i="9"/>
  <c r="AU4431" i="9"/>
  <c r="AV4431" i="9"/>
  <c r="AS4432" i="9"/>
  <c r="AT4432" i="9"/>
  <c r="AU4432" i="9"/>
  <c r="AV4432" i="9"/>
  <c r="AS4433" i="9"/>
  <c r="AT4433" i="9"/>
  <c r="AU4433" i="9"/>
  <c r="AV4433" i="9"/>
  <c r="AS4434" i="9"/>
  <c r="AT4434" i="9"/>
  <c r="AU4434" i="9"/>
  <c r="AV4434" i="9"/>
  <c r="AS4435" i="9"/>
  <c r="AT4435" i="9"/>
  <c r="AU4435" i="9"/>
  <c r="AV4435" i="9"/>
  <c r="AS4436" i="9"/>
  <c r="AT4436" i="9"/>
  <c r="AU4436" i="9"/>
  <c r="AV4436" i="9"/>
  <c r="AS4437" i="9"/>
  <c r="AT4437" i="9"/>
  <c r="AU4437" i="9"/>
  <c r="AV4437" i="9"/>
  <c r="AS4438" i="9"/>
  <c r="AT4438" i="9"/>
  <c r="AU4438" i="9"/>
  <c r="AV4438" i="9"/>
  <c r="AS4439" i="9"/>
  <c r="AT4439" i="9"/>
  <c r="AU4439" i="9"/>
  <c r="AV4439" i="9"/>
  <c r="AS4440" i="9"/>
  <c r="AT4440" i="9"/>
  <c r="AU4440" i="9"/>
  <c r="AV4440" i="9"/>
  <c r="AS4441" i="9"/>
  <c r="AT4441" i="9"/>
  <c r="AU4441" i="9"/>
  <c r="AV4441" i="9"/>
  <c r="AS4442" i="9"/>
  <c r="AT4442" i="9"/>
  <c r="AU4442" i="9"/>
  <c r="AV4442" i="9"/>
  <c r="AS4443" i="9"/>
  <c r="AT4443" i="9"/>
  <c r="AU4443" i="9"/>
  <c r="AV4443" i="9"/>
  <c r="AS4444" i="9"/>
  <c r="AT4444" i="9"/>
  <c r="AU4444" i="9"/>
  <c r="AV4444" i="9"/>
  <c r="AS4445" i="9"/>
  <c r="AT4445" i="9"/>
  <c r="AU4445" i="9"/>
  <c r="AV4445" i="9"/>
  <c r="AS4446" i="9"/>
  <c r="AT4446" i="9"/>
  <c r="AU4446" i="9"/>
  <c r="AV4446" i="9"/>
  <c r="AS4447" i="9"/>
  <c r="AT4447" i="9"/>
  <c r="AU4447" i="9"/>
  <c r="AV4447" i="9"/>
  <c r="AS4448" i="9"/>
  <c r="AT4448" i="9"/>
  <c r="AU4448" i="9"/>
  <c r="AV4448" i="9"/>
  <c r="AS4449" i="9"/>
  <c r="AT4449" i="9"/>
  <c r="AU4449" i="9"/>
  <c r="AV4449" i="9"/>
  <c r="AS4450" i="9"/>
  <c r="AT4450" i="9"/>
  <c r="AU4450" i="9"/>
  <c r="AV4450" i="9"/>
  <c r="AS4451" i="9"/>
  <c r="AT4451" i="9"/>
  <c r="AU4451" i="9"/>
  <c r="AV4451" i="9"/>
  <c r="AS4452" i="9"/>
  <c r="AT4452" i="9"/>
  <c r="AU4452" i="9"/>
  <c r="AV4452" i="9"/>
  <c r="AS4453" i="9"/>
  <c r="AT4453" i="9"/>
  <c r="AU4453" i="9"/>
  <c r="AV4453" i="9"/>
  <c r="AS4454" i="9"/>
  <c r="AT4454" i="9"/>
  <c r="AU4454" i="9"/>
  <c r="AV4454" i="9"/>
  <c r="AS4455" i="9"/>
  <c r="AT4455" i="9"/>
  <c r="AU4455" i="9"/>
  <c r="AV4455" i="9"/>
  <c r="AS4456" i="9"/>
  <c r="AT4456" i="9"/>
  <c r="AU4456" i="9"/>
  <c r="AV4456" i="9"/>
  <c r="AS4457" i="9"/>
  <c r="AT4457" i="9"/>
  <c r="AU4457" i="9"/>
  <c r="AV4457" i="9"/>
  <c r="AS4458" i="9"/>
  <c r="AT4458" i="9"/>
  <c r="AU4458" i="9"/>
  <c r="AV4458" i="9"/>
  <c r="AS4459" i="9"/>
  <c r="AT4459" i="9"/>
  <c r="AU4459" i="9"/>
  <c r="AV4459" i="9"/>
  <c r="AS4460" i="9"/>
  <c r="AT4460" i="9"/>
  <c r="AU4460" i="9"/>
  <c r="AV4460" i="9"/>
  <c r="AS4461" i="9"/>
  <c r="AT4461" i="9"/>
  <c r="AU4461" i="9"/>
  <c r="AV4461" i="9"/>
  <c r="AS4462" i="9"/>
  <c r="AT4462" i="9"/>
  <c r="AU4462" i="9"/>
  <c r="AV4462" i="9"/>
  <c r="AS4463" i="9"/>
  <c r="AT4463" i="9"/>
  <c r="AU4463" i="9"/>
  <c r="AV4463" i="9"/>
  <c r="AS4464" i="9"/>
  <c r="AT4464" i="9"/>
  <c r="AU4464" i="9"/>
  <c r="AV4464" i="9"/>
  <c r="AS4465" i="9"/>
  <c r="AT4465" i="9"/>
  <c r="AU4465" i="9"/>
  <c r="AV4465" i="9"/>
  <c r="AS4466" i="9"/>
  <c r="AT4466" i="9"/>
  <c r="AU4466" i="9"/>
  <c r="AV4466" i="9"/>
  <c r="AS4467" i="9"/>
  <c r="AT4467" i="9"/>
  <c r="AU4467" i="9"/>
  <c r="AV4467" i="9"/>
  <c r="AS4468" i="9"/>
  <c r="AT4468" i="9"/>
  <c r="AU4468" i="9"/>
  <c r="AV4468" i="9"/>
  <c r="AS4469" i="9"/>
  <c r="AT4469" i="9"/>
  <c r="AU4469" i="9"/>
  <c r="AV4469" i="9"/>
  <c r="AS4470" i="9"/>
  <c r="AT4470" i="9"/>
  <c r="AU4470" i="9"/>
  <c r="AV4470" i="9"/>
  <c r="AS4471" i="9"/>
  <c r="AT4471" i="9"/>
  <c r="AU4471" i="9"/>
  <c r="AV4471" i="9"/>
  <c r="AS4472" i="9"/>
  <c r="AT4472" i="9"/>
  <c r="AU4472" i="9"/>
  <c r="AV4472" i="9"/>
  <c r="AS4473" i="9"/>
  <c r="AT4473" i="9"/>
  <c r="AU4473" i="9"/>
  <c r="AV4473" i="9"/>
  <c r="AS4474" i="9"/>
  <c r="AT4474" i="9"/>
  <c r="AU4474" i="9"/>
  <c r="AV4474" i="9"/>
  <c r="AS4475" i="9"/>
  <c r="AT4475" i="9"/>
  <c r="AU4475" i="9"/>
  <c r="AV4475" i="9"/>
  <c r="AS4476" i="9"/>
  <c r="AT4476" i="9"/>
  <c r="AU4476" i="9"/>
  <c r="AV4476" i="9"/>
  <c r="AS4477" i="9"/>
  <c r="AT4477" i="9"/>
  <c r="AU4477" i="9"/>
  <c r="AV4477" i="9"/>
  <c r="AS4478" i="9"/>
  <c r="AT4478" i="9"/>
  <c r="AU4478" i="9"/>
  <c r="AV4478" i="9"/>
  <c r="AS4479" i="9"/>
  <c r="AT4479" i="9"/>
  <c r="AU4479" i="9"/>
  <c r="AV4479" i="9"/>
  <c r="AS4480" i="9"/>
  <c r="AT4480" i="9"/>
  <c r="AU4480" i="9"/>
  <c r="AV4480" i="9"/>
  <c r="AS4481" i="9"/>
  <c r="AT4481" i="9"/>
  <c r="AU4481" i="9"/>
  <c r="AV4481" i="9"/>
  <c r="AS4482" i="9"/>
  <c r="AT4482" i="9"/>
  <c r="AU4482" i="9"/>
  <c r="AV4482" i="9"/>
  <c r="AS4483" i="9"/>
  <c r="AT4483" i="9"/>
  <c r="AU4483" i="9"/>
  <c r="AV4483" i="9"/>
  <c r="AS4484" i="9"/>
  <c r="AT4484" i="9"/>
  <c r="AU4484" i="9"/>
  <c r="AV4484" i="9"/>
  <c r="AS4485" i="9"/>
  <c r="AT4485" i="9"/>
  <c r="AU4485" i="9"/>
  <c r="AV4485" i="9"/>
  <c r="AS4486" i="9"/>
  <c r="AT4486" i="9"/>
  <c r="AU4486" i="9"/>
  <c r="AV4486" i="9"/>
  <c r="AS4487" i="9"/>
  <c r="AT4487" i="9"/>
  <c r="AU4487" i="9"/>
  <c r="AV4487" i="9"/>
  <c r="AS4488" i="9"/>
  <c r="AT4488" i="9"/>
  <c r="AU4488" i="9"/>
  <c r="AV4488" i="9"/>
  <c r="AS4489" i="9"/>
  <c r="AT4489" i="9"/>
  <c r="AU4489" i="9"/>
  <c r="AV4489" i="9"/>
  <c r="AS4490" i="9"/>
  <c r="AT4490" i="9"/>
  <c r="AU4490" i="9"/>
  <c r="AV4490" i="9"/>
  <c r="AS4491" i="9"/>
  <c r="AT4491" i="9"/>
  <c r="AU4491" i="9"/>
  <c r="AV4491" i="9"/>
  <c r="AS4492" i="9"/>
  <c r="AT4492" i="9"/>
  <c r="AU4492" i="9"/>
  <c r="AV4492" i="9"/>
  <c r="AS4493" i="9"/>
  <c r="AT4493" i="9"/>
  <c r="AU4493" i="9"/>
  <c r="AV4493" i="9"/>
  <c r="AS4494" i="9"/>
  <c r="AT4494" i="9"/>
  <c r="AU4494" i="9"/>
  <c r="AV4494" i="9"/>
  <c r="AS4495" i="9"/>
  <c r="AT4495" i="9"/>
  <c r="AU4495" i="9"/>
  <c r="AV4495" i="9"/>
  <c r="AS4496" i="9"/>
  <c r="AT4496" i="9"/>
  <c r="AU4496" i="9"/>
  <c r="AV4496" i="9"/>
  <c r="AS4497" i="9"/>
  <c r="AT4497" i="9"/>
  <c r="AU4497" i="9"/>
  <c r="AV4497" i="9"/>
  <c r="AS4498" i="9"/>
  <c r="AT4498" i="9"/>
  <c r="AU4498" i="9"/>
  <c r="AV4498" i="9"/>
  <c r="AS4499" i="9"/>
  <c r="AT4499" i="9"/>
  <c r="AU4499" i="9"/>
  <c r="AV4499" i="9"/>
  <c r="AS4500" i="9"/>
  <c r="AT4500" i="9"/>
  <c r="AU4500" i="9"/>
  <c r="AV4500" i="9"/>
  <c r="AS4501" i="9"/>
  <c r="AT4501" i="9"/>
  <c r="AU4501" i="9"/>
  <c r="AV4501" i="9"/>
  <c r="AS4502" i="9"/>
  <c r="AT4502" i="9"/>
  <c r="AU4502" i="9"/>
  <c r="AV4502" i="9"/>
  <c r="AS4503" i="9"/>
  <c r="AT4503" i="9"/>
  <c r="AU4503" i="9"/>
  <c r="AV4503" i="9"/>
  <c r="AS4504" i="9"/>
  <c r="AT4504" i="9"/>
  <c r="AU4504" i="9"/>
  <c r="AV4504" i="9"/>
  <c r="AS4505" i="9"/>
  <c r="AT4505" i="9"/>
  <c r="AU4505" i="9"/>
  <c r="AV4505" i="9"/>
  <c r="AS4506" i="9"/>
  <c r="AT4506" i="9"/>
  <c r="AU4506" i="9"/>
  <c r="AV4506" i="9"/>
  <c r="AS4507" i="9"/>
  <c r="AT4507" i="9"/>
  <c r="AU4507" i="9"/>
  <c r="AV4507" i="9"/>
  <c r="AS4508" i="9"/>
  <c r="AT4508" i="9"/>
  <c r="AU4508" i="9"/>
  <c r="AV4508" i="9"/>
  <c r="AS4509" i="9"/>
  <c r="AT4509" i="9"/>
  <c r="AU4509" i="9"/>
  <c r="AV4509" i="9"/>
  <c r="AS4510" i="9"/>
  <c r="AT4510" i="9"/>
  <c r="AU4510" i="9"/>
  <c r="AV4510" i="9"/>
  <c r="AS4511" i="9"/>
  <c r="AT4511" i="9"/>
  <c r="AU4511" i="9"/>
  <c r="AV4511" i="9"/>
  <c r="AS4512" i="9"/>
  <c r="AT4512" i="9"/>
  <c r="AU4512" i="9"/>
  <c r="AV4512" i="9"/>
  <c r="AS4513" i="9"/>
  <c r="AT4513" i="9"/>
  <c r="AU4513" i="9"/>
  <c r="AV4513" i="9"/>
  <c r="AS4514" i="9"/>
  <c r="AT4514" i="9"/>
  <c r="AV4514" i="9"/>
  <c r="AS4515" i="9"/>
  <c r="AT4515" i="9"/>
  <c r="AV4515" i="9"/>
  <c r="AS4516" i="9"/>
  <c r="AT4516" i="9"/>
  <c r="AV4516" i="9"/>
  <c r="AS4517" i="9"/>
  <c r="AT4517" i="9"/>
  <c r="AV4517" i="9"/>
  <c r="AS4518" i="9"/>
  <c r="AT4518" i="9"/>
  <c r="AV4518" i="9"/>
  <c r="AS4519" i="9"/>
  <c r="AT4519" i="9"/>
  <c r="AV4519" i="9"/>
  <c r="AS4520" i="9"/>
  <c r="AT4520" i="9"/>
  <c r="AV4520" i="9"/>
  <c r="AS4521" i="9"/>
  <c r="AT4521" i="9"/>
  <c r="AV4521" i="9"/>
  <c r="AS4522" i="9"/>
  <c r="AT4522" i="9"/>
  <c r="AV4522" i="9"/>
  <c r="AS4523" i="9"/>
  <c r="AT4523" i="9"/>
  <c r="AV4523" i="9"/>
  <c r="AS4524" i="9"/>
  <c r="AT4524" i="9"/>
  <c r="AV4524" i="9"/>
  <c r="AS4525" i="9"/>
  <c r="AT4525" i="9"/>
  <c r="AV4525" i="9"/>
  <c r="AS4526" i="9"/>
  <c r="AT4526" i="9"/>
  <c r="AV4526" i="9"/>
  <c r="AS4527" i="9"/>
  <c r="AT4527" i="9"/>
  <c r="AV4527" i="9"/>
  <c r="AS4528" i="9"/>
  <c r="AT4528" i="9"/>
  <c r="AV4528" i="9"/>
  <c r="AS4529" i="9"/>
  <c r="AT4529" i="9"/>
  <c r="AV4529" i="9"/>
  <c r="AS4530" i="9"/>
  <c r="AT4530" i="9"/>
  <c r="AV4530" i="9"/>
  <c r="AS4531" i="9"/>
  <c r="AT4531" i="9"/>
  <c r="AV4531" i="9"/>
  <c r="AS4532" i="9"/>
  <c r="AT4532" i="9"/>
  <c r="AV4532" i="9"/>
  <c r="AS4533" i="9"/>
  <c r="AT4533" i="9"/>
  <c r="AV4533" i="9"/>
  <c r="AS4534" i="9"/>
  <c r="AT4534" i="9"/>
  <c r="AU4534" i="9"/>
  <c r="AV4534" i="9"/>
  <c r="AS4535" i="9"/>
  <c r="AT4535" i="9"/>
  <c r="AU4535" i="9"/>
  <c r="AV4535" i="9"/>
  <c r="AS4536" i="9"/>
  <c r="AT4536" i="9"/>
  <c r="AU4536" i="9"/>
  <c r="AV4536" i="9"/>
  <c r="AS4537" i="9"/>
  <c r="AT4537" i="9"/>
  <c r="AU4537" i="9"/>
  <c r="AV4537" i="9"/>
  <c r="AS4538" i="9"/>
  <c r="AT4538" i="9"/>
  <c r="AU4538" i="9"/>
  <c r="AV4538" i="9"/>
  <c r="AS4539" i="9"/>
  <c r="AT4539" i="9"/>
  <c r="AU4539" i="9"/>
  <c r="AV4539" i="9"/>
  <c r="AS4540" i="9"/>
  <c r="AT4540" i="9"/>
  <c r="AU4540" i="9"/>
  <c r="AV4540" i="9"/>
  <c r="AS4541" i="9"/>
  <c r="AT4541" i="9"/>
  <c r="AU4541" i="9"/>
  <c r="AV4541" i="9"/>
  <c r="AS4542" i="9"/>
  <c r="AT4542" i="9"/>
  <c r="AU4542" i="9"/>
  <c r="AV4542" i="9"/>
  <c r="AS4543" i="9"/>
  <c r="AT4543" i="9"/>
  <c r="AU4543" i="9"/>
  <c r="AV4543" i="9"/>
  <c r="AS4544" i="9"/>
  <c r="AT4544" i="9"/>
  <c r="AU4544" i="9"/>
  <c r="AV4544" i="9"/>
  <c r="AS4545" i="9"/>
  <c r="AT4545" i="9"/>
  <c r="AU4545" i="9"/>
  <c r="AV4545" i="9"/>
  <c r="AS4546" i="9"/>
  <c r="AT4546" i="9"/>
  <c r="AU4546" i="9"/>
  <c r="AV4546" i="9"/>
  <c r="AS4547" i="9"/>
  <c r="AT4547" i="9"/>
  <c r="AU4547" i="9"/>
  <c r="AV4547" i="9"/>
  <c r="AS4548" i="9"/>
  <c r="AT4548" i="9"/>
  <c r="AU4548" i="9"/>
  <c r="AV4548" i="9"/>
  <c r="AS4549" i="9"/>
  <c r="AT4549" i="9"/>
  <c r="AU4549" i="9"/>
  <c r="AV4549" i="9"/>
  <c r="AS4550" i="9"/>
  <c r="AT4550" i="9"/>
  <c r="AU4550" i="9"/>
  <c r="AV4550" i="9"/>
  <c r="AS4551" i="9"/>
  <c r="AT4551" i="9"/>
  <c r="AU4551" i="9"/>
  <c r="AV4551" i="9"/>
  <c r="AS4552" i="9"/>
  <c r="AT4552" i="9"/>
  <c r="AU4552" i="9"/>
  <c r="AV4552" i="9"/>
  <c r="AS4553" i="9"/>
  <c r="AT4553" i="9"/>
  <c r="AU4553" i="9"/>
  <c r="AV4553" i="9"/>
  <c r="AS4554" i="9"/>
  <c r="AT4554" i="9"/>
  <c r="AU4554" i="9"/>
  <c r="AV4554" i="9"/>
  <c r="AS4555" i="9"/>
  <c r="AT4555" i="9"/>
  <c r="AU4555" i="9"/>
  <c r="AV4555" i="9"/>
  <c r="AS4556" i="9"/>
  <c r="AT4556" i="9"/>
  <c r="AU4556" i="9"/>
  <c r="AV4556" i="9"/>
  <c r="AS4557" i="9"/>
  <c r="AT4557" i="9"/>
  <c r="AU4557" i="9"/>
  <c r="AV4557" i="9"/>
  <c r="AS4558" i="9"/>
  <c r="AT4558" i="9"/>
  <c r="AU4558" i="9"/>
  <c r="AV4558" i="9"/>
  <c r="AS4559" i="9"/>
  <c r="AT4559" i="9"/>
  <c r="AU4559" i="9"/>
  <c r="AV4559" i="9"/>
  <c r="AS4560" i="9"/>
  <c r="AT4560" i="9"/>
  <c r="AU4560" i="9"/>
  <c r="AV4560" i="9"/>
  <c r="AS4561" i="9"/>
  <c r="AT4561" i="9"/>
  <c r="AU4561" i="9"/>
  <c r="AV4561" i="9"/>
  <c r="AS4562" i="9"/>
  <c r="AT4562" i="9"/>
  <c r="AU4562" i="9"/>
  <c r="AV4562" i="9"/>
  <c r="AS4563" i="9"/>
  <c r="AT4563" i="9"/>
  <c r="AU4563" i="9"/>
  <c r="AV4563" i="9"/>
  <c r="AS4564" i="9"/>
  <c r="AT4564" i="9"/>
  <c r="AU4564" i="9"/>
  <c r="AV4564" i="9"/>
  <c r="AS4565" i="9"/>
  <c r="AT4565" i="9"/>
  <c r="AU4565" i="9"/>
  <c r="AV4565" i="9"/>
  <c r="AS4566" i="9"/>
  <c r="AT4566" i="9"/>
  <c r="AU4566" i="9"/>
  <c r="AV4566" i="9"/>
  <c r="AS4567" i="9"/>
  <c r="AT4567" i="9"/>
  <c r="AU4567" i="9"/>
  <c r="AV4567" i="9"/>
  <c r="AS4568" i="9"/>
  <c r="AT4568" i="9"/>
  <c r="AU4568" i="9"/>
  <c r="AV4568" i="9"/>
  <c r="AS4569" i="9"/>
  <c r="AT4569" i="9"/>
  <c r="AU4569" i="9"/>
  <c r="AV4569" i="9"/>
  <c r="AS4570" i="9"/>
  <c r="AT4570" i="9"/>
  <c r="AU4570" i="9"/>
  <c r="AV4570" i="9"/>
  <c r="AS4571" i="9"/>
  <c r="AT4571" i="9"/>
  <c r="AU4571" i="9"/>
  <c r="AV4571" i="9"/>
  <c r="AS4572" i="9"/>
  <c r="AT4572" i="9"/>
  <c r="AU4572" i="9"/>
  <c r="AV4572" i="9"/>
  <c r="AS4573" i="9"/>
  <c r="AT4573" i="9"/>
  <c r="AU4573" i="9"/>
  <c r="AV4573" i="9"/>
  <c r="AS4574" i="9"/>
  <c r="AT4574" i="9"/>
  <c r="AU4574" i="9"/>
  <c r="AV4574" i="9"/>
  <c r="AS4575" i="9"/>
  <c r="AT4575" i="9"/>
  <c r="AU4575" i="9"/>
  <c r="AV4575" i="9"/>
  <c r="AS4576" i="9"/>
  <c r="AT4576" i="9"/>
  <c r="AU4576" i="9"/>
  <c r="AV4576" i="9"/>
  <c r="AS4577" i="9"/>
  <c r="AT4577" i="9"/>
  <c r="AU4577" i="9"/>
  <c r="AV4577" i="9"/>
  <c r="AS4578" i="9"/>
  <c r="AT4578" i="9"/>
  <c r="AU4578" i="9"/>
  <c r="AV4578" i="9"/>
  <c r="AS4579" i="9"/>
  <c r="AT4579" i="9"/>
  <c r="AU4579" i="9"/>
  <c r="AV4579" i="9"/>
  <c r="AS4580" i="9"/>
  <c r="AT4580" i="9"/>
  <c r="AU4580" i="9"/>
  <c r="AV4580" i="9"/>
  <c r="AS4581" i="9"/>
  <c r="AT4581" i="9"/>
  <c r="AU4581" i="9"/>
  <c r="AV4581" i="9"/>
  <c r="AS4582" i="9"/>
  <c r="AT4582" i="9"/>
  <c r="AU4582" i="9"/>
  <c r="AV4582" i="9"/>
  <c r="AS4583" i="9"/>
  <c r="AT4583" i="9"/>
  <c r="AU4583" i="9"/>
  <c r="AV4583" i="9"/>
  <c r="AS4584" i="9"/>
  <c r="AT4584" i="9"/>
  <c r="AU4584" i="9"/>
  <c r="AV4584" i="9"/>
  <c r="AS4585" i="9"/>
  <c r="AT4585" i="9"/>
  <c r="AU4585" i="9"/>
  <c r="AV4585" i="9"/>
  <c r="AS4586" i="9"/>
  <c r="AT4586" i="9"/>
  <c r="AU4586" i="9"/>
  <c r="AV4586" i="9"/>
  <c r="AS4587" i="9"/>
  <c r="AT4587" i="9"/>
  <c r="AU4587" i="9"/>
  <c r="AV4587" i="9"/>
  <c r="AS4588" i="9"/>
  <c r="AT4588" i="9"/>
  <c r="AU4588" i="9"/>
  <c r="AV4588" i="9"/>
  <c r="AS4589" i="9"/>
  <c r="AT4589" i="9"/>
  <c r="AU4589" i="9"/>
  <c r="AV4589" i="9"/>
  <c r="AS4590" i="9"/>
  <c r="AT4590" i="9"/>
  <c r="AU4590" i="9"/>
  <c r="AV4590" i="9"/>
  <c r="AS4591" i="9"/>
  <c r="AT4591" i="9"/>
  <c r="AU4591" i="9"/>
  <c r="AV4591" i="9"/>
  <c r="AS4592" i="9"/>
  <c r="AT4592" i="9"/>
  <c r="AU4592" i="9"/>
  <c r="AV4592" i="9"/>
  <c r="AS4593" i="9"/>
  <c r="AT4593" i="9"/>
  <c r="AU4593" i="9"/>
  <c r="AV4593" i="9"/>
  <c r="AS4594" i="9"/>
  <c r="AT4594" i="9"/>
  <c r="AU4594" i="9"/>
  <c r="AV4594" i="9"/>
  <c r="AS4595" i="9"/>
  <c r="AT4595" i="9"/>
  <c r="AU4595" i="9"/>
  <c r="AV4595" i="9"/>
  <c r="AS4596" i="9"/>
  <c r="AT4596" i="9"/>
  <c r="AU4596" i="9"/>
  <c r="AV4596" i="9"/>
  <c r="AS4597" i="9"/>
  <c r="AT4597" i="9"/>
  <c r="AU4597" i="9"/>
  <c r="AV4597" i="9"/>
  <c r="AS4598" i="9"/>
  <c r="AT4598" i="9"/>
  <c r="AU4598" i="9"/>
  <c r="AV4598" i="9"/>
  <c r="AS4599" i="9"/>
  <c r="AT4599" i="9"/>
  <c r="AU4599" i="9"/>
  <c r="AV4599" i="9"/>
  <c r="AS4600" i="9"/>
  <c r="AT4600" i="9"/>
  <c r="AU4600" i="9"/>
  <c r="AV4600" i="9"/>
  <c r="AS4601" i="9"/>
  <c r="AT4601" i="9"/>
  <c r="AU4601" i="9"/>
  <c r="AV4601" i="9"/>
  <c r="AS4602" i="9"/>
  <c r="AT4602" i="9"/>
  <c r="AU4602" i="9"/>
  <c r="AV4602" i="9"/>
  <c r="AS4603" i="9"/>
  <c r="AT4603" i="9"/>
  <c r="AU4603" i="9"/>
  <c r="AV4603" i="9"/>
  <c r="AS4604" i="9"/>
  <c r="AT4604" i="9"/>
  <c r="AU4604" i="9"/>
  <c r="AV4604" i="9"/>
  <c r="AS4605" i="9"/>
  <c r="AT4605" i="9"/>
  <c r="AU4605" i="9"/>
  <c r="AV4605" i="9"/>
  <c r="AS4606" i="9"/>
  <c r="AT4606" i="9"/>
  <c r="AU4606" i="9"/>
  <c r="AV4606" i="9"/>
  <c r="AS4607" i="9"/>
  <c r="AT4607" i="9"/>
  <c r="AU4607" i="9"/>
  <c r="AV4607" i="9"/>
  <c r="AS4608" i="9"/>
  <c r="AT4608" i="9"/>
  <c r="AU4608" i="9"/>
  <c r="AV4608" i="9"/>
  <c r="AS4609" i="9"/>
  <c r="AT4609" i="9"/>
  <c r="AU4609" i="9"/>
  <c r="AV4609" i="9"/>
  <c r="AS4610" i="9"/>
  <c r="AT4610" i="9"/>
  <c r="AU4610" i="9"/>
  <c r="AV4610" i="9"/>
  <c r="AS4611" i="9"/>
  <c r="AT4611" i="9"/>
  <c r="AU4611" i="9"/>
  <c r="AV4611" i="9"/>
  <c r="AS4612" i="9"/>
  <c r="AT4612" i="9"/>
  <c r="AU4612" i="9"/>
  <c r="AV4612" i="9"/>
  <c r="AS4613" i="9"/>
  <c r="AT4613" i="9"/>
  <c r="AU4613" i="9"/>
  <c r="AV4613" i="9"/>
  <c r="AS4614" i="9"/>
  <c r="AT4614" i="9"/>
  <c r="AU4614" i="9"/>
  <c r="AV4614" i="9"/>
  <c r="AS4615" i="9"/>
  <c r="AT4615" i="9"/>
  <c r="AU4615" i="9"/>
  <c r="AV4615" i="9"/>
  <c r="AS4616" i="9"/>
  <c r="AT4616" i="9"/>
  <c r="AU4616" i="9"/>
  <c r="AV4616" i="9"/>
  <c r="AS4617" i="9"/>
  <c r="AT4617" i="9"/>
  <c r="AU4617" i="9"/>
  <c r="AV4617" i="9"/>
  <c r="AS4618" i="9"/>
  <c r="AT4618" i="9"/>
  <c r="AU4618" i="9"/>
  <c r="AV4618" i="9"/>
  <c r="AS4619" i="9"/>
  <c r="AT4619" i="9"/>
  <c r="AU4619" i="9"/>
  <c r="AV4619" i="9"/>
  <c r="AS4620" i="9"/>
  <c r="AT4620" i="9"/>
  <c r="AU4620" i="9"/>
  <c r="AV4620" i="9"/>
  <c r="AS4621" i="9"/>
  <c r="AT4621" i="9"/>
  <c r="AU4621" i="9"/>
  <c r="AV4621" i="9"/>
  <c r="AS4622" i="9"/>
  <c r="AT4622" i="9"/>
  <c r="AU4622" i="9"/>
  <c r="AV4622" i="9"/>
  <c r="AS4623" i="9"/>
  <c r="AT4623" i="9"/>
  <c r="AU4623" i="9"/>
  <c r="AV4623" i="9"/>
  <c r="AS4624" i="9"/>
  <c r="AT4624" i="9"/>
  <c r="AV4624" i="9"/>
  <c r="AS4625" i="9"/>
  <c r="AT4625" i="9"/>
  <c r="AV4625" i="9"/>
  <c r="AS4626" i="9"/>
  <c r="AT4626" i="9"/>
  <c r="AV4626" i="9"/>
  <c r="AS4627" i="9"/>
  <c r="AT4627" i="9"/>
  <c r="AV4627" i="9"/>
  <c r="AS4628" i="9"/>
  <c r="AT4628" i="9"/>
  <c r="AV4628" i="9"/>
  <c r="AS4629" i="9"/>
  <c r="AT4629" i="9"/>
  <c r="AV4629" i="9"/>
  <c r="AS4630" i="9"/>
  <c r="AT4630" i="9"/>
  <c r="AV4630" i="9"/>
  <c r="AS4631" i="9"/>
  <c r="AT4631" i="9"/>
  <c r="AV4631" i="9"/>
  <c r="AS4632" i="9"/>
  <c r="AT4632" i="9"/>
  <c r="AV4632" i="9"/>
  <c r="AS4633" i="9"/>
  <c r="AT4633" i="9"/>
  <c r="AV4633" i="9"/>
  <c r="AS4634" i="9"/>
  <c r="AT4634" i="9"/>
  <c r="AV4634" i="9"/>
  <c r="AS4635" i="9"/>
  <c r="AT4635" i="9"/>
  <c r="AV4635" i="9"/>
  <c r="AS4636" i="9"/>
  <c r="AT4636" i="9"/>
  <c r="AV4636" i="9"/>
  <c r="AS4637" i="9"/>
  <c r="AT4637" i="9"/>
  <c r="AV4637" i="9"/>
  <c r="AS4638" i="9"/>
  <c r="AT4638" i="9"/>
  <c r="AV4638" i="9"/>
  <c r="AS4639" i="9"/>
  <c r="AT4639" i="9"/>
  <c r="AV4639" i="9"/>
  <c r="AS4640" i="9"/>
  <c r="AT4640" i="9"/>
  <c r="AV4640" i="9"/>
  <c r="AS4641" i="9"/>
  <c r="AT4641" i="9"/>
  <c r="AV4641" i="9"/>
  <c r="AS4642" i="9"/>
  <c r="AT4642" i="9"/>
  <c r="AV4642" i="9"/>
  <c r="AS4643" i="9"/>
  <c r="AT4643" i="9"/>
  <c r="AV4643" i="9"/>
  <c r="AS4644" i="9"/>
  <c r="AT4644" i="9"/>
  <c r="AU4644" i="9"/>
  <c r="AV4644" i="9"/>
  <c r="AS4645" i="9"/>
  <c r="AT4645" i="9"/>
  <c r="AU4645" i="9"/>
  <c r="AV4645" i="9"/>
  <c r="AS4646" i="9"/>
  <c r="AT4646" i="9"/>
  <c r="AU4646" i="9"/>
  <c r="AV4646" i="9"/>
  <c r="AS4647" i="9"/>
  <c r="AT4647" i="9"/>
  <c r="AU4647" i="9"/>
  <c r="AV4647" i="9"/>
  <c r="AS4648" i="9"/>
  <c r="AT4648" i="9"/>
  <c r="AU4648" i="9"/>
  <c r="AV4648" i="9"/>
  <c r="AS4649" i="9"/>
  <c r="AT4649" i="9"/>
  <c r="AU4649" i="9"/>
  <c r="AV4649" i="9"/>
  <c r="AS4650" i="9"/>
  <c r="AT4650" i="9"/>
  <c r="AU4650" i="9"/>
  <c r="AV4650" i="9"/>
  <c r="AS4651" i="9"/>
  <c r="AT4651" i="9"/>
  <c r="AU4651" i="9"/>
  <c r="AV4651" i="9"/>
  <c r="AS4652" i="9"/>
  <c r="AT4652" i="9"/>
  <c r="AU4652" i="9"/>
  <c r="AV4652" i="9"/>
  <c r="AS4653" i="9"/>
  <c r="AT4653" i="9"/>
  <c r="AU4653" i="9"/>
  <c r="AV4653" i="9"/>
  <c r="AS4654" i="9"/>
  <c r="AT4654" i="9"/>
  <c r="AU4654" i="9"/>
  <c r="AV4654" i="9"/>
  <c r="AS4655" i="9"/>
  <c r="AT4655" i="9"/>
  <c r="AU4655" i="9"/>
  <c r="AV4655" i="9"/>
  <c r="AS4656" i="9"/>
  <c r="AT4656" i="9"/>
  <c r="AU4656" i="9"/>
  <c r="AV4656" i="9"/>
  <c r="AS4657" i="9"/>
  <c r="AT4657" i="9"/>
  <c r="AU4657" i="9"/>
  <c r="AV4657" i="9"/>
  <c r="AS4658" i="9"/>
  <c r="AT4658" i="9"/>
  <c r="AU4658" i="9"/>
  <c r="AV4658" i="9"/>
  <c r="AS4659" i="9"/>
  <c r="AT4659" i="9"/>
  <c r="AU4659" i="9"/>
  <c r="AV4659" i="9"/>
  <c r="AS4660" i="9"/>
  <c r="AT4660" i="9"/>
  <c r="AU4660" i="9"/>
  <c r="AV4660" i="9"/>
  <c r="AS4661" i="9"/>
  <c r="AT4661" i="9"/>
  <c r="AU4661" i="9"/>
  <c r="AV4661" i="9"/>
  <c r="AS4662" i="9"/>
  <c r="AT4662" i="9"/>
  <c r="AU4662" i="9"/>
  <c r="AV4662" i="9"/>
  <c r="AS4663" i="9"/>
  <c r="AT4663" i="9"/>
  <c r="AU4663" i="9"/>
  <c r="AV4663" i="9"/>
  <c r="AS4664" i="9"/>
  <c r="AT4664" i="9"/>
  <c r="AU4664" i="9"/>
  <c r="AV4664" i="9"/>
  <c r="AS4665" i="9"/>
  <c r="AT4665" i="9"/>
  <c r="AU4665" i="9"/>
  <c r="AV4665" i="9"/>
  <c r="AS4666" i="9"/>
  <c r="AT4666" i="9"/>
  <c r="AU4666" i="9"/>
  <c r="AV4666" i="9"/>
  <c r="AS4667" i="9"/>
  <c r="AT4667" i="9"/>
  <c r="AU4667" i="9"/>
  <c r="AV4667" i="9"/>
  <c r="AS4668" i="9"/>
  <c r="AT4668" i="9"/>
  <c r="AU4668" i="9"/>
  <c r="AV4668" i="9"/>
  <c r="AS4669" i="9"/>
  <c r="AT4669" i="9"/>
  <c r="AU4669" i="9"/>
  <c r="AV4669" i="9"/>
  <c r="AS4670" i="9"/>
  <c r="AT4670" i="9"/>
  <c r="AU4670" i="9"/>
  <c r="AV4670" i="9"/>
  <c r="AS4671" i="9"/>
  <c r="AT4671" i="9"/>
  <c r="AU4671" i="9"/>
  <c r="AV4671" i="9"/>
  <c r="AS4672" i="9"/>
  <c r="AT4672" i="9"/>
  <c r="AU4672" i="9"/>
  <c r="AV4672" i="9"/>
  <c r="AS4673" i="9"/>
  <c r="AT4673" i="9"/>
  <c r="AU4673" i="9"/>
  <c r="AV4673" i="9"/>
  <c r="AS4674" i="9"/>
  <c r="AT4674" i="9"/>
  <c r="AU4674" i="9"/>
  <c r="AV4674" i="9"/>
  <c r="AS4675" i="9"/>
  <c r="AT4675" i="9"/>
  <c r="AU4675" i="9"/>
  <c r="AV4675" i="9"/>
  <c r="AS4676" i="9"/>
  <c r="AT4676" i="9"/>
  <c r="AU4676" i="9"/>
  <c r="AV4676" i="9"/>
  <c r="AS4677" i="9"/>
  <c r="AT4677" i="9"/>
  <c r="AU4677" i="9"/>
  <c r="AV4677" i="9"/>
  <c r="AS4678" i="9"/>
  <c r="AT4678" i="9"/>
  <c r="AU4678" i="9"/>
  <c r="AV4678" i="9"/>
  <c r="AS4679" i="9"/>
  <c r="AT4679" i="9"/>
  <c r="AU4679" i="9"/>
  <c r="AV4679" i="9"/>
  <c r="AS4680" i="9"/>
  <c r="AT4680" i="9"/>
  <c r="AU4680" i="9"/>
  <c r="AV4680" i="9"/>
  <c r="AS4681" i="9"/>
  <c r="AT4681" i="9"/>
  <c r="AU4681" i="9"/>
  <c r="AV4681" i="9"/>
  <c r="AS4682" i="9"/>
  <c r="AT4682" i="9"/>
  <c r="AU4682" i="9"/>
  <c r="AV4682" i="9"/>
  <c r="AS4683" i="9"/>
  <c r="AT4683" i="9"/>
  <c r="AU4683" i="9"/>
  <c r="AV4683" i="9"/>
  <c r="AS4684" i="9"/>
  <c r="AT4684" i="9"/>
  <c r="AU4684" i="9"/>
  <c r="AV4684" i="9"/>
  <c r="AS4685" i="9"/>
  <c r="AT4685" i="9"/>
  <c r="AU4685" i="9"/>
  <c r="AV4685" i="9"/>
  <c r="AS4686" i="9"/>
  <c r="AT4686" i="9"/>
  <c r="AU4686" i="9"/>
  <c r="AV4686" i="9"/>
  <c r="AS4687" i="9"/>
  <c r="AT4687" i="9"/>
  <c r="AU4687" i="9"/>
  <c r="AV4687" i="9"/>
  <c r="AS4688" i="9"/>
  <c r="AT4688" i="9"/>
  <c r="AU4688" i="9"/>
  <c r="AV4688" i="9"/>
  <c r="AS4689" i="9"/>
  <c r="AT4689" i="9"/>
  <c r="AU4689" i="9"/>
  <c r="AV4689" i="9"/>
  <c r="AS4690" i="9"/>
  <c r="AT4690" i="9"/>
  <c r="AU4690" i="9"/>
  <c r="AV4690" i="9"/>
  <c r="AS4691" i="9"/>
  <c r="AT4691" i="9"/>
  <c r="AU4691" i="9"/>
  <c r="AV4691" i="9"/>
  <c r="AS4692" i="9"/>
  <c r="AT4692" i="9"/>
  <c r="AU4692" i="9"/>
  <c r="AV4692" i="9"/>
  <c r="AS4693" i="9"/>
  <c r="AT4693" i="9"/>
  <c r="AU4693" i="9"/>
  <c r="AV4693" i="9"/>
  <c r="AS4694" i="9"/>
  <c r="AT4694" i="9"/>
  <c r="AU4694" i="9"/>
  <c r="AV4694" i="9"/>
  <c r="AS4695" i="9"/>
  <c r="AT4695" i="9"/>
  <c r="AU4695" i="9"/>
  <c r="AV4695" i="9"/>
  <c r="AS4696" i="9"/>
  <c r="AT4696" i="9"/>
  <c r="AU4696" i="9"/>
  <c r="AV4696" i="9"/>
  <c r="AS4697" i="9"/>
  <c r="AT4697" i="9"/>
  <c r="AU4697" i="9"/>
  <c r="AV4697" i="9"/>
  <c r="AS4698" i="9"/>
  <c r="AT4698" i="9"/>
  <c r="AU4698" i="9"/>
  <c r="AV4698" i="9"/>
  <c r="AS4699" i="9"/>
  <c r="AT4699" i="9"/>
  <c r="AU4699" i="9"/>
  <c r="AV4699" i="9"/>
  <c r="AS4700" i="9"/>
  <c r="AT4700" i="9"/>
  <c r="AU4700" i="9"/>
  <c r="AV4700" i="9"/>
  <c r="AS4701" i="9"/>
  <c r="AT4701" i="9"/>
  <c r="AU4701" i="9"/>
  <c r="AV4701" i="9"/>
  <c r="AS4702" i="9"/>
  <c r="AT4702" i="9"/>
  <c r="AU4702" i="9"/>
  <c r="AV4702" i="9"/>
  <c r="AS4703" i="9"/>
  <c r="AT4703" i="9"/>
  <c r="AU4703" i="9"/>
  <c r="AV4703" i="9"/>
  <c r="AS4704" i="9"/>
  <c r="AT4704" i="9"/>
  <c r="AU4704" i="9"/>
  <c r="AV4704" i="9"/>
  <c r="AS4705" i="9"/>
  <c r="AT4705" i="9"/>
  <c r="AU4705" i="9"/>
  <c r="AV4705" i="9"/>
  <c r="AS4706" i="9"/>
  <c r="AT4706" i="9"/>
  <c r="AU4706" i="9"/>
  <c r="AV4706" i="9"/>
  <c r="AS4707" i="9"/>
  <c r="AT4707" i="9"/>
  <c r="AU4707" i="9"/>
  <c r="AV4707" i="9"/>
  <c r="AS4708" i="9"/>
  <c r="AT4708" i="9"/>
  <c r="AU4708" i="9"/>
  <c r="AV4708" i="9"/>
  <c r="AS4709" i="9"/>
  <c r="AT4709" i="9"/>
  <c r="AU4709" i="9"/>
  <c r="AV4709" i="9"/>
  <c r="AS4710" i="9"/>
  <c r="AT4710" i="9"/>
  <c r="AU4710" i="9"/>
  <c r="AV4710" i="9"/>
  <c r="AS4711" i="9"/>
  <c r="AT4711" i="9"/>
  <c r="AU4711" i="9"/>
  <c r="AV4711" i="9"/>
  <c r="AS4712" i="9"/>
  <c r="AT4712" i="9"/>
  <c r="AU4712" i="9"/>
  <c r="AV4712" i="9"/>
  <c r="AS4713" i="9"/>
  <c r="AT4713" i="9"/>
  <c r="AU4713" i="9"/>
  <c r="AV4713" i="9"/>
  <c r="AS4714" i="9"/>
  <c r="AT4714" i="9"/>
  <c r="AU4714" i="9"/>
  <c r="AV4714" i="9"/>
  <c r="AS4715" i="9"/>
  <c r="AT4715" i="9"/>
  <c r="AU4715" i="9"/>
  <c r="AV4715" i="9"/>
  <c r="AS4716" i="9"/>
  <c r="AT4716" i="9"/>
  <c r="AU4716" i="9"/>
  <c r="AV4716" i="9"/>
  <c r="AS4717" i="9"/>
  <c r="AT4717" i="9"/>
  <c r="AU4717" i="9"/>
  <c r="AV4717" i="9"/>
  <c r="AS4718" i="9"/>
  <c r="AT4718" i="9"/>
  <c r="AU4718" i="9"/>
  <c r="AV4718" i="9"/>
  <c r="AS4719" i="9"/>
  <c r="AT4719" i="9"/>
  <c r="AU4719" i="9"/>
  <c r="AV4719" i="9"/>
  <c r="AS4720" i="9"/>
  <c r="AT4720" i="9"/>
  <c r="AU4720" i="9"/>
  <c r="AV4720" i="9"/>
  <c r="AS4721" i="9"/>
  <c r="AT4721" i="9"/>
  <c r="AU4721" i="9"/>
  <c r="AV4721" i="9"/>
  <c r="AS4722" i="9"/>
  <c r="AT4722" i="9"/>
  <c r="AU4722" i="9"/>
  <c r="AV4722" i="9"/>
  <c r="AS4723" i="9"/>
  <c r="AT4723" i="9"/>
  <c r="AU4723" i="9"/>
  <c r="AV4723" i="9"/>
  <c r="AS4724" i="9"/>
  <c r="AT4724" i="9"/>
  <c r="AU4724" i="9"/>
  <c r="AV4724" i="9"/>
  <c r="AS4725" i="9"/>
  <c r="AT4725" i="9"/>
  <c r="AU4725" i="9"/>
  <c r="AV4725" i="9"/>
  <c r="AS4726" i="9"/>
  <c r="AT4726" i="9"/>
  <c r="AU4726" i="9"/>
  <c r="AV4726" i="9"/>
  <c r="AS4727" i="9"/>
  <c r="AT4727" i="9"/>
  <c r="AU4727" i="9"/>
  <c r="AV4727" i="9"/>
  <c r="AS4728" i="9"/>
  <c r="AT4728" i="9"/>
  <c r="AU4728" i="9"/>
  <c r="AV4728" i="9"/>
  <c r="AS4729" i="9"/>
  <c r="AT4729" i="9"/>
  <c r="AU4729" i="9"/>
  <c r="AV4729" i="9"/>
  <c r="AS4730" i="9"/>
  <c r="AT4730" i="9"/>
  <c r="AU4730" i="9"/>
  <c r="AV4730" i="9"/>
  <c r="AS4731" i="9"/>
  <c r="AT4731" i="9"/>
  <c r="AU4731" i="9"/>
  <c r="AV4731" i="9"/>
  <c r="AS4732" i="9"/>
  <c r="AT4732" i="9"/>
  <c r="AU4732" i="9"/>
  <c r="AV4732" i="9"/>
  <c r="AS4733" i="9"/>
  <c r="AT4733" i="9"/>
  <c r="AU4733" i="9"/>
  <c r="AV4733" i="9"/>
  <c r="AS4734" i="9"/>
  <c r="AT4734" i="9"/>
  <c r="AV4734" i="9"/>
  <c r="AS4735" i="9"/>
  <c r="AT4735" i="9"/>
  <c r="AV4735" i="9"/>
  <c r="AS4736" i="9"/>
  <c r="AT4736" i="9"/>
  <c r="AV4736" i="9"/>
  <c r="AS4737" i="9"/>
  <c r="AT4737" i="9"/>
  <c r="AV4737" i="9"/>
  <c r="AS4738" i="9"/>
  <c r="AT4738" i="9"/>
  <c r="AV4738" i="9"/>
  <c r="AS4739" i="9"/>
  <c r="AT4739" i="9"/>
  <c r="AV4739" i="9"/>
  <c r="AS4740" i="9"/>
  <c r="AT4740" i="9"/>
  <c r="AV4740" i="9"/>
  <c r="AS4741" i="9"/>
  <c r="AT4741" i="9"/>
  <c r="AV4741" i="9"/>
  <c r="AS4742" i="9"/>
  <c r="AT4742" i="9"/>
  <c r="AV4742" i="9"/>
  <c r="AS4743" i="9"/>
  <c r="AT4743" i="9"/>
  <c r="AV4743" i="9"/>
  <c r="AS4744" i="9"/>
  <c r="AT4744" i="9"/>
  <c r="AV4744" i="9"/>
  <c r="AS4745" i="9"/>
  <c r="AT4745" i="9"/>
  <c r="AV4745" i="9"/>
  <c r="AS4746" i="9"/>
  <c r="AT4746" i="9"/>
  <c r="AV4746" i="9"/>
  <c r="AS4747" i="9"/>
  <c r="AT4747" i="9"/>
  <c r="AV4747" i="9"/>
  <c r="AS4748" i="9"/>
  <c r="AT4748" i="9"/>
  <c r="AV4748" i="9"/>
  <c r="AS4749" i="9"/>
  <c r="AT4749" i="9"/>
  <c r="AV4749" i="9"/>
  <c r="AS4750" i="9"/>
  <c r="AT4750" i="9"/>
  <c r="AV4750" i="9"/>
  <c r="AS4751" i="9"/>
  <c r="AT4751" i="9"/>
  <c r="AV4751" i="9"/>
  <c r="AS4752" i="9"/>
  <c r="AT4752" i="9"/>
  <c r="AV4752" i="9"/>
  <c r="AS4753" i="9"/>
  <c r="AT4753" i="9"/>
  <c r="AV4753" i="9"/>
  <c r="AS4754" i="9"/>
  <c r="AT4754" i="9"/>
  <c r="AU4754" i="9"/>
  <c r="AV4754" i="9"/>
  <c r="AS4755" i="9"/>
  <c r="AT4755" i="9"/>
  <c r="AU4755" i="9"/>
  <c r="AV4755" i="9"/>
  <c r="AS4756" i="9"/>
  <c r="AT4756" i="9"/>
  <c r="AU4756" i="9"/>
  <c r="AV4756" i="9"/>
  <c r="AS4757" i="9"/>
  <c r="AT4757" i="9"/>
  <c r="AU4757" i="9"/>
  <c r="AV4757" i="9"/>
  <c r="AS4758" i="9"/>
  <c r="AT4758" i="9"/>
  <c r="AU4758" i="9"/>
  <c r="AV4758" i="9"/>
  <c r="AS4759" i="9"/>
  <c r="AT4759" i="9"/>
  <c r="AU4759" i="9"/>
  <c r="AV4759" i="9"/>
  <c r="AS4760" i="9"/>
  <c r="AT4760" i="9"/>
  <c r="AU4760" i="9"/>
  <c r="AV4760" i="9"/>
  <c r="AS4761" i="9"/>
  <c r="AT4761" i="9"/>
  <c r="AU4761" i="9"/>
  <c r="AV4761" i="9"/>
  <c r="AS4762" i="9"/>
  <c r="AT4762" i="9"/>
  <c r="AU4762" i="9"/>
  <c r="AV4762" i="9"/>
  <c r="AS4763" i="9"/>
  <c r="AT4763" i="9"/>
  <c r="AU4763" i="9"/>
  <c r="AV4763" i="9"/>
  <c r="AS4764" i="9"/>
  <c r="AT4764" i="9"/>
  <c r="AU4764" i="9"/>
  <c r="AV4764" i="9"/>
  <c r="AS4765" i="9"/>
  <c r="AT4765" i="9"/>
  <c r="AU4765" i="9"/>
  <c r="AV4765" i="9"/>
  <c r="AS4766" i="9"/>
  <c r="AT4766" i="9"/>
  <c r="AU4766" i="9"/>
  <c r="AV4766" i="9"/>
  <c r="AS4767" i="9"/>
  <c r="AT4767" i="9"/>
  <c r="AU4767" i="9"/>
  <c r="AV4767" i="9"/>
  <c r="AS4768" i="9"/>
  <c r="AT4768" i="9"/>
  <c r="AU4768" i="9"/>
  <c r="AV4768" i="9"/>
  <c r="AS4769" i="9"/>
  <c r="AT4769" i="9"/>
  <c r="AU4769" i="9"/>
  <c r="AV4769" i="9"/>
  <c r="AS4770" i="9"/>
  <c r="AT4770" i="9"/>
  <c r="AU4770" i="9"/>
  <c r="AV4770" i="9"/>
  <c r="AS4771" i="9"/>
  <c r="AT4771" i="9"/>
  <c r="AU4771" i="9"/>
  <c r="AV4771" i="9"/>
  <c r="AS4772" i="9"/>
  <c r="AT4772" i="9"/>
  <c r="AU4772" i="9"/>
  <c r="AV4772" i="9"/>
  <c r="AS4773" i="9"/>
  <c r="AT4773" i="9"/>
  <c r="AU4773" i="9"/>
  <c r="AV4773" i="9"/>
  <c r="AS4774" i="9"/>
  <c r="AT4774" i="9"/>
  <c r="AU4774" i="9"/>
  <c r="AV4774" i="9"/>
  <c r="AS4775" i="9"/>
  <c r="AT4775" i="9"/>
  <c r="AU4775" i="9"/>
  <c r="AV4775" i="9"/>
  <c r="AS4776" i="9"/>
  <c r="AT4776" i="9"/>
  <c r="AU4776" i="9"/>
  <c r="AV4776" i="9"/>
  <c r="AS4777" i="9"/>
  <c r="AT4777" i="9"/>
  <c r="AU4777" i="9"/>
  <c r="AV4777" i="9"/>
  <c r="AS4778" i="9"/>
  <c r="AT4778" i="9"/>
  <c r="AU4778" i="9"/>
  <c r="AV4778" i="9"/>
  <c r="AS4779" i="9"/>
  <c r="AT4779" i="9"/>
  <c r="AU4779" i="9"/>
  <c r="AV4779" i="9"/>
  <c r="AS4780" i="9"/>
  <c r="AT4780" i="9"/>
  <c r="AU4780" i="9"/>
  <c r="AV4780" i="9"/>
  <c r="AS4781" i="9"/>
  <c r="AT4781" i="9"/>
  <c r="AU4781" i="9"/>
  <c r="AV4781" i="9"/>
  <c r="AS4782" i="9"/>
  <c r="AT4782" i="9"/>
  <c r="AU4782" i="9"/>
  <c r="AV4782" i="9"/>
  <c r="AS4783" i="9"/>
  <c r="AT4783" i="9"/>
  <c r="AU4783" i="9"/>
  <c r="AV4783" i="9"/>
  <c r="AS4784" i="9"/>
  <c r="AT4784" i="9"/>
  <c r="AU4784" i="9"/>
  <c r="AV4784" i="9"/>
  <c r="AS4785" i="9"/>
  <c r="AT4785" i="9"/>
  <c r="AU4785" i="9"/>
  <c r="AV4785" i="9"/>
  <c r="AS4786" i="9"/>
  <c r="AT4786" i="9"/>
  <c r="AU4786" i="9"/>
  <c r="AV4786" i="9"/>
  <c r="AS4787" i="9"/>
  <c r="AT4787" i="9"/>
  <c r="AU4787" i="9"/>
  <c r="AV4787" i="9"/>
  <c r="AS4788" i="9"/>
  <c r="AT4788" i="9"/>
  <c r="AU4788" i="9"/>
  <c r="AV4788" i="9"/>
  <c r="AS4789" i="9"/>
  <c r="AT4789" i="9"/>
  <c r="AU4789" i="9"/>
  <c r="AV4789" i="9"/>
  <c r="AS4790" i="9"/>
  <c r="AT4790" i="9"/>
  <c r="AU4790" i="9"/>
  <c r="AV4790" i="9"/>
  <c r="AS4791" i="9"/>
  <c r="AT4791" i="9"/>
  <c r="AU4791" i="9"/>
  <c r="AV4791" i="9"/>
  <c r="AS4792" i="9"/>
  <c r="AT4792" i="9"/>
  <c r="AU4792" i="9"/>
  <c r="AV4792" i="9"/>
  <c r="AS4793" i="9"/>
  <c r="AT4793" i="9"/>
  <c r="AU4793" i="9"/>
  <c r="AV4793" i="9"/>
  <c r="AS4794" i="9"/>
  <c r="AT4794" i="9"/>
  <c r="AU4794" i="9"/>
  <c r="AV4794" i="9"/>
  <c r="AS4795" i="9"/>
  <c r="AT4795" i="9"/>
  <c r="AU4795" i="9"/>
  <c r="AV4795" i="9"/>
  <c r="AS4796" i="9"/>
  <c r="AT4796" i="9"/>
  <c r="AU4796" i="9"/>
  <c r="AV4796" i="9"/>
  <c r="AS4797" i="9"/>
  <c r="AT4797" i="9"/>
  <c r="AU4797" i="9"/>
  <c r="AV4797" i="9"/>
  <c r="AS4798" i="9"/>
  <c r="AT4798" i="9"/>
  <c r="AU4798" i="9"/>
  <c r="AV4798" i="9"/>
  <c r="AS4799" i="9"/>
  <c r="AT4799" i="9"/>
  <c r="AU4799" i="9"/>
  <c r="AV4799" i="9"/>
  <c r="AS4800" i="9"/>
  <c r="AT4800" i="9"/>
  <c r="AU4800" i="9"/>
  <c r="AV4800" i="9"/>
  <c r="AS4801" i="9"/>
  <c r="AT4801" i="9"/>
  <c r="AU4801" i="9"/>
  <c r="AV4801" i="9"/>
  <c r="AS4802" i="9"/>
  <c r="AT4802" i="9"/>
  <c r="AU4802" i="9"/>
  <c r="AV4802" i="9"/>
  <c r="AS4803" i="9"/>
  <c r="AT4803" i="9"/>
  <c r="AU4803" i="9"/>
  <c r="AV4803" i="9"/>
  <c r="AS4804" i="9"/>
  <c r="AT4804" i="9"/>
  <c r="AU4804" i="9"/>
  <c r="AV4804" i="9"/>
  <c r="AS4805" i="9"/>
  <c r="AT4805" i="9"/>
  <c r="AU4805" i="9"/>
  <c r="AV4805" i="9"/>
  <c r="AS4806" i="9"/>
  <c r="AT4806" i="9"/>
  <c r="AU4806" i="9"/>
  <c r="AV4806" i="9"/>
  <c r="AS4807" i="9"/>
  <c r="AT4807" i="9"/>
  <c r="AU4807" i="9"/>
  <c r="AV4807" i="9"/>
  <c r="AS4808" i="9"/>
  <c r="AT4808" i="9"/>
  <c r="AU4808" i="9"/>
  <c r="AV4808" i="9"/>
  <c r="AS4809" i="9"/>
  <c r="AT4809" i="9"/>
  <c r="AU4809" i="9"/>
  <c r="AV4809" i="9"/>
  <c r="AS4810" i="9"/>
  <c r="AT4810" i="9"/>
  <c r="AU4810" i="9"/>
  <c r="AV4810" i="9"/>
  <c r="AS4811" i="9"/>
  <c r="AT4811" i="9"/>
  <c r="AU4811" i="9"/>
  <c r="AV4811" i="9"/>
  <c r="AS4812" i="9"/>
  <c r="AT4812" i="9"/>
  <c r="AU4812" i="9"/>
  <c r="AV4812" i="9"/>
  <c r="AS4813" i="9"/>
  <c r="AT4813" i="9"/>
  <c r="AU4813" i="9"/>
  <c r="AV4813" i="9"/>
  <c r="AS4814" i="9"/>
  <c r="AT4814" i="9"/>
  <c r="AU4814" i="9"/>
  <c r="AV4814" i="9"/>
  <c r="AS4815" i="9"/>
  <c r="AT4815" i="9"/>
  <c r="AU4815" i="9"/>
  <c r="AV4815" i="9"/>
  <c r="AS4816" i="9"/>
  <c r="AT4816" i="9"/>
  <c r="AU4816" i="9"/>
  <c r="AV4816" i="9"/>
  <c r="AS4817" i="9"/>
  <c r="AT4817" i="9"/>
  <c r="AU4817" i="9"/>
  <c r="AV4817" i="9"/>
  <c r="AS4818" i="9"/>
  <c r="AT4818" i="9"/>
  <c r="AU4818" i="9"/>
  <c r="AV4818" i="9"/>
  <c r="AS4819" i="9"/>
  <c r="AT4819" i="9"/>
  <c r="AU4819" i="9"/>
  <c r="AV4819" i="9"/>
  <c r="AS4820" i="9"/>
  <c r="AT4820" i="9"/>
  <c r="AU4820" i="9"/>
  <c r="AV4820" i="9"/>
  <c r="AS4821" i="9"/>
  <c r="AT4821" i="9"/>
  <c r="AU4821" i="9"/>
  <c r="AV4821" i="9"/>
  <c r="AS4822" i="9"/>
  <c r="AT4822" i="9"/>
  <c r="AU4822" i="9"/>
  <c r="AV4822" i="9"/>
  <c r="AS4823" i="9"/>
  <c r="AT4823" i="9"/>
  <c r="AU4823" i="9"/>
  <c r="AV4823" i="9"/>
  <c r="AS4824" i="9"/>
  <c r="AT4824" i="9"/>
  <c r="AU4824" i="9"/>
  <c r="AV4824" i="9"/>
  <c r="AS4825" i="9"/>
  <c r="AT4825" i="9"/>
  <c r="AU4825" i="9"/>
  <c r="AV4825" i="9"/>
  <c r="AS4826" i="9"/>
  <c r="AT4826" i="9"/>
  <c r="AU4826" i="9"/>
  <c r="AV4826" i="9"/>
  <c r="AS4827" i="9"/>
  <c r="AT4827" i="9"/>
  <c r="AU4827" i="9"/>
  <c r="AV4827" i="9"/>
  <c r="AS4828" i="9"/>
  <c r="AT4828" i="9"/>
  <c r="AU4828" i="9"/>
  <c r="AV4828" i="9"/>
  <c r="AS4829" i="9"/>
  <c r="AT4829" i="9"/>
  <c r="AU4829" i="9"/>
  <c r="AV4829" i="9"/>
  <c r="AS4830" i="9"/>
  <c r="AT4830" i="9"/>
  <c r="AU4830" i="9"/>
  <c r="AV4830" i="9"/>
  <c r="AS4831" i="9"/>
  <c r="AT4831" i="9"/>
  <c r="AU4831" i="9"/>
  <c r="AV4831" i="9"/>
  <c r="AS4832" i="9"/>
  <c r="AT4832" i="9"/>
  <c r="AU4832" i="9"/>
  <c r="AV4832" i="9"/>
  <c r="AS4833" i="9"/>
  <c r="AT4833" i="9"/>
  <c r="AU4833" i="9"/>
  <c r="AV4833" i="9"/>
  <c r="AS4834" i="9"/>
  <c r="AT4834" i="9"/>
  <c r="AU4834" i="9"/>
  <c r="AV4834" i="9"/>
  <c r="AS4835" i="9"/>
  <c r="AT4835" i="9"/>
  <c r="AU4835" i="9"/>
  <c r="AV4835" i="9"/>
  <c r="AS4836" i="9"/>
  <c r="AT4836" i="9"/>
  <c r="AU4836" i="9"/>
  <c r="AV4836" i="9"/>
  <c r="AS4837" i="9"/>
  <c r="AT4837" i="9"/>
  <c r="AU4837" i="9"/>
  <c r="AV4837" i="9"/>
  <c r="AS4838" i="9"/>
  <c r="AT4838" i="9"/>
  <c r="AU4838" i="9"/>
  <c r="AV4838" i="9"/>
  <c r="AS4839" i="9"/>
  <c r="AT4839" i="9"/>
  <c r="AU4839" i="9"/>
  <c r="AV4839" i="9"/>
  <c r="AS4840" i="9"/>
  <c r="AT4840" i="9"/>
  <c r="AU4840" i="9"/>
  <c r="AV4840" i="9"/>
  <c r="AS4841" i="9"/>
  <c r="AT4841" i="9"/>
  <c r="AU4841" i="9"/>
  <c r="AV484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CV4" i="10"/>
  <c r="CV5" i="10"/>
  <c r="CV6" i="10"/>
  <c r="CV7" i="10"/>
  <c r="CV8" i="10"/>
  <c r="CV9" i="10"/>
  <c r="CV10" i="10"/>
  <c r="CV11" i="10"/>
  <c r="CV12" i="10"/>
  <c r="CV13" i="10"/>
  <c r="CV14" i="10"/>
  <c r="CV15" i="10"/>
  <c r="CV16" i="10"/>
  <c r="CV17" i="10"/>
  <c r="CV18" i="10"/>
  <c r="CV19" i="10"/>
  <c r="CV20" i="10"/>
  <c r="CV21" i="10"/>
  <c r="CV22" i="10"/>
  <c r="CV23" i="10"/>
  <c r="CV24" i="10"/>
  <c r="CV25" i="10"/>
  <c r="CV26" i="10"/>
  <c r="CV27" i="10"/>
  <c r="CV28" i="10"/>
  <c r="CV29" i="10"/>
  <c r="CV30" i="10"/>
  <c r="CV31" i="10"/>
  <c r="CV32" i="10"/>
  <c r="CV33" i="10"/>
  <c r="CV34" i="10"/>
  <c r="CV35" i="10"/>
  <c r="CV36" i="10"/>
  <c r="CV37" i="10"/>
  <c r="CV38" i="10"/>
  <c r="CV39" i="10"/>
  <c r="CV40" i="10"/>
  <c r="CV41" i="10"/>
  <c r="CV42" i="10"/>
  <c r="CV43" i="10"/>
  <c r="CV44" i="10"/>
  <c r="CV45" i="10"/>
  <c r="CV46" i="10"/>
  <c r="CV47" i="10"/>
  <c r="CV48" i="10"/>
  <c r="CV49" i="10"/>
  <c r="CV50" i="10"/>
  <c r="CV51" i="10"/>
  <c r="CV52" i="10"/>
  <c r="CV53" i="10"/>
  <c r="CV54" i="10"/>
  <c r="CV55" i="10"/>
  <c r="CV56" i="10"/>
  <c r="CV57" i="10"/>
  <c r="CV58" i="10"/>
  <c r="CV59" i="10"/>
  <c r="CV60" i="10"/>
  <c r="CV61" i="10"/>
  <c r="CV62" i="10"/>
  <c r="CV63" i="10"/>
  <c r="CV64" i="10"/>
  <c r="CV65" i="10"/>
  <c r="CV66" i="10"/>
  <c r="CV67" i="10"/>
  <c r="CV68" i="10"/>
  <c r="CV69" i="10"/>
  <c r="CV70" i="10"/>
  <c r="CV71" i="10"/>
  <c r="CV72" i="10"/>
  <c r="CV73" i="10"/>
  <c r="CV74" i="10"/>
  <c r="CV75" i="10"/>
  <c r="CV76" i="10"/>
  <c r="CV77" i="10"/>
  <c r="CV78" i="10"/>
  <c r="CV79" i="10"/>
  <c r="CV80" i="10"/>
  <c r="CV81" i="10"/>
  <c r="CV82" i="10"/>
  <c r="CV83" i="10"/>
  <c r="CV84" i="10"/>
  <c r="CV85" i="10"/>
  <c r="CV86" i="10"/>
  <c r="CV87" i="10"/>
  <c r="CV88" i="10"/>
  <c r="CV89" i="10"/>
  <c r="CV90" i="10"/>
  <c r="CV91" i="10"/>
  <c r="CV92" i="10"/>
  <c r="CV93" i="10"/>
  <c r="CV94" i="10"/>
  <c r="CV95" i="10"/>
  <c r="CV96" i="10"/>
  <c r="CV97" i="10"/>
  <c r="CV98" i="10"/>
  <c r="CV99" i="10"/>
  <c r="CV100" i="10"/>
  <c r="CV101" i="10"/>
  <c r="CV102" i="10"/>
  <c r="CV103" i="10"/>
  <c r="CV104" i="10"/>
  <c r="CV105" i="10"/>
  <c r="CV106" i="10"/>
  <c r="CV107" i="10"/>
  <c r="CV108" i="10"/>
  <c r="CV109" i="10"/>
  <c r="CV110" i="10"/>
  <c r="CV111" i="10"/>
  <c r="CV112" i="10"/>
  <c r="CV113" i="10"/>
  <c r="CV114" i="10"/>
  <c r="CV115" i="10"/>
  <c r="CV116" i="10"/>
  <c r="CV117" i="10"/>
  <c r="CV3" i="10"/>
  <c r="CX111" i="10"/>
  <c r="CJ1" i="10"/>
  <c r="E32" i="10"/>
  <c r="F32" i="10"/>
  <c r="G32" i="10"/>
  <c r="H32" i="10"/>
  <c r="E33" i="10"/>
  <c r="F33" i="10"/>
  <c r="G33" i="10"/>
  <c r="H33" i="10"/>
  <c r="E34" i="10"/>
  <c r="F34" i="10"/>
  <c r="G34" i="10"/>
  <c r="H34" i="10"/>
  <c r="E35" i="10"/>
  <c r="F35" i="10"/>
  <c r="G35" i="10"/>
  <c r="H35" i="10"/>
  <c r="E36" i="10"/>
  <c r="F36" i="10"/>
  <c r="G36" i="10"/>
  <c r="H36" i="10"/>
  <c r="E37" i="10"/>
  <c r="F37" i="10"/>
  <c r="G37" i="10"/>
  <c r="H37" i="10"/>
  <c r="E38" i="10"/>
  <c r="F38" i="10"/>
  <c r="G38" i="10"/>
  <c r="H38" i="10"/>
  <c r="E39" i="10"/>
  <c r="F39" i="10"/>
  <c r="G39" i="10"/>
  <c r="H39" i="10"/>
  <c r="E40" i="10"/>
  <c r="F40" i="10"/>
  <c r="G40" i="10"/>
  <c r="H40" i="10"/>
  <c r="E42" i="10"/>
  <c r="F42" i="10"/>
  <c r="G42" i="10"/>
  <c r="H42" i="10"/>
  <c r="E43" i="10"/>
  <c r="F43" i="10"/>
  <c r="G43" i="10"/>
  <c r="H43" i="10"/>
  <c r="E44" i="10"/>
  <c r="F44" i="10"/>
  <c r="G44" i="10"/>
  <c r="H44" i="10"/>
  <c r="E45" i="10"/>
  <c r="F45" i="10"/>
  <c r="G45" i="10"/>
  <c r="H45" i="10"/>
  <c r="E46" i="10"/>
  <c r="F46" i="10"/>
  <c r="G46" i="10"/>
  <c r="H46" i="10"/>
  <c r="E47" i="10"/>
  <c r="F47" i="10"/>
  <c r="G47" i="10"/>
  <c r="H47" i="10"/>
  <c r="E48" i="10"/>
  <c r="F48" i="10"/>
  <c r="G48" i="10"/>
  <c r="H48" i="10"/>
  <c r="E49" i="10"/>
  <c r="F49" i="10"/>
  <c r="G49" i="10"/>
  <c r="H49" i="10"/>
  <c r="E50" i="10"/>
  <c r="F50" i="10"/>
  <c r="G50" i="10"/>
  <c r="H50" i="10"/>
  <c r="E51" i="10"/>
  <c r="F51" i="10"/>
  <c r="G51" i="10"/>
  <c r="H51" i="10"/>
  <c r="H31" i="10"/>
  <c r="G31" i="10"/>
  <c r="F31" i="10"/>
  <c r="E31" i="10"/>
  <c r="CH24" i="10"/>
  <c r="CG24" i="10"/>
  <c r="CF24" i="10"/>
  <c r="CE24" i="10"/>
  <c r="CH23" i="10"/>
  <c r="CG23" i="10"/>
  <c r="CF23" i="10"/>
  <c r="CE23" i="10"/>
  <c r="CH22" i="10"/>
  <c r="CG22" i="10"/>
  <c r="CF22" i="10"/>
  <c r="CE22" i="10"/>
  <c r="CH21" i="10"/>
  <c r="CG21" i="10"/>
  <c r="CF21" i="10"/>
  <c r="CE21" i="10"/>
  <c r="CH20" i="10"/>
  <c r="CG20" i="10"/>
  <c r="CF20" i="10"/>
  <c r="CE20" i="10"/>
  <c r="CH19" i="10"/>
  <c r="CG19" i="10"/>
  <c r="CF19" i="10"/>
  <c r="CE19" i="10"/>
  <c r="CH18" i="10"/>
  <c r="CG18" i="10"/>
  <c r="CF18" i="10"/>
  <c r="CE18" i="10"/>
  <c r="CH17" i="10"/>
  <c r="CG17" i="10"/>
  <c r="CF17" i="10"/>
  <c r="CE17" i="10"/>
  <c r="CH16" i="10"/>
  <c r="CG16" i="10"/>
  <c r="CF16" i="10"/>
  <c r="CE16" i="10"/>
  <c r="CH15" i="10"/>
  <c r="CG15" i="10"/>
  <c r="CF15" i="10"/>
  <c r="CE15" i="10"/>
  <c r="CH13" i="10"/>
  <c r="CG13" i="10"/>
  <c r="CF13" i="10"/>
  <c r="CE13" i="10"/>
  <c r="CH12" i="10"/>
  <c r="CG12" i="10"/>
  <c r="CF12" i="10"/>
  <c r="CE12" i="10"/>
  <c r="CH11" i="10"/>
  <c r="CG11" i="10"/>
  <c r="CF11" i="10"/>
  <c r="CE11" i="10"/>
  <c r="CH10" i="10"/>
  <c r="CG10" i="10"/>
  <c r="CF10" i="10"/>
  <c r="CE10" i="10"/>
  <c r="CH9" i="10"/>
  <c r="CG9" i="10"/>
  <c r="CF9" i="10"/>
  <c r="CE9" i="10"/>
  <c r="CH8" i="10"/>
  <c r="CG8" i="10"/>
  <c r="CF8" i="10"/>
  <c r="CE8" i="10"/>
  <c r="CH7" i="10"/>
  <c r="CG7" i="10"/>
  <c r="CF7" i="10"/>
  <c r="CE7" i="10"/>
  <c r="CH6" i="10"/>
  <c r="CG6" i="10"/>
  <c r="CF6" i="10"/>
  <c r="CE6" i="10"/>
  <c r="CH5" i="10"/>
  <c r="CG5" i="10"/>
  <c r="CF5" i="10"/>
  <c r="CE5" i="10"/>
  <c r="CH4" i="10"/>
  <c r="CG4" i="10"/>
  <c r="CF4" i="10"/>
  <c r="CE4" i="10"/>
  <c r="AZ5" i="10"/>
  <c r="BA5" i="10"/>
  <c r="BB5" i="10"/>
  <c r="BC5" i="10"/>
  <c r="AZ6" i="10"/>
  <c r="BA6" i="10"/>
  <c r="BB6" i="10"/>
  <c r="BC6" i="10"/>
  <c r="AZ7" i="10"/>
  <c r="BA7" i="10"/>
  <c r="BB7" i="10"/>
  <c r="BC7" i="10"/>
  <c r="AZ8" i="10"/>
  <c r="BA8" i="10"/>
  <c r="BB8" i="10"/>
  <c r="BC8" i="10"/>
  <c r="AZ9" i="10"/>
  <c r="BA9" i="10"/>
  <c r="BB9" i="10"/>
  <c r="BC9" i="10"/>
  <c r="AZ10" i="10"/>
  <c r="BA10" i="10"/>
  <c r="BB10" i="10"/>
  <c r="BC10" i="10"/>
  <c r="AZ11" i="10"/>
  <c r="BA11" i="10"/>
  <c r="BB11" i="10"/>
  <c r="BC11" i="10"/>
  <c r="AZ12" i="10"/>
  <c r="BA12" i="10"/>
  <c r="BB12" i="10"/>
  <c r="BC12" i="10"/>
  <c r="AZ13" i="10"/>
  <c r="BA13" i="10"/>
  <c r="BB13" i="10"/>
  <c r="BC13" i="10"/>
  <c r="AZ15" i="10"/>
  <c r="BA15" i="10"/>
  <c r="BB15" i="10"/>
  <c r="BC15" i="10"/>
  <c r="AZ16" i="10"/>
  <c r="BA16" i="10"/>
  <c r="BB16" i="10"/>
  <c r="BC16" i="10"/>
  <c r="AZ17" i="10"/>
  <c r="BA17" i="10"/>
  <c r="BB17" i="10"/>
  <c r="BC17" i="10"/>
  <c r="AZ18" i="10"/>
  <c r="BA18" i="10"/>
  <c r="BB18" i="10"/>
  <c r="BC18" i="10"/>
  <c r="AZ19" i="10"/>
  <c r="BA19" i="10"/>
  <c r="BB19" i="10"/>
  <c r="BC19" i="10"/>
  <c r="AZ20" i="10"/>
  <c r="BA20" i="10"/>
  <c r="BB20" i="10"/>
  <c r="BC20" i="10"/>
  <c r="AZ21" i="10"/>
  <c r="BA21" i="10"/>
  <c r="BB21" i="10"/>
  <c r="BC21" i="10"/>
  <c r="AZ22" i="10"/>
  <c r="BA22" i="10"/>
  <c r="BB22" i="10"/>
  <c r="BC22" i="10"/>
  <c r="AZ23" i="10"/>
  <c r="BA23" i="10"/>
  <c r="BB23" i="10"/>
  <c r="BC23" i="10"/>
  <c r="AZ24" i="10"/>
  <c r="BA24" i="10"/>
  <c r="BB24" i="10"/>
  <c r="BC24" i="10"/>
  <c r="BC4" i="10"/>
  <c r="BB4" i="10"/>
  <c r="BA4" i="10"/>
  <c r="AZ4" i="10"/>
  <c r="C1" i="10"/>
  <c r="D1" i="10"/>
  <c r="E1" i="10"/>
  <c r="F1" i="10"/>
  <c r="G1" i="10"/>
  <c r="H1" i="10"/>
  <c r="I1" i="10"/>
  <c r="J1" i="10"/>
  <c r="K1" i="10"/>
  <c r="F27" i="10"/>
  <c r="L1" i="10"/>
  <c r="M1" i="10"/>
  <c r="N1" i="10"/>
  <c r="O1" i="10"/>
  <c r="P1" i="10"/>
  <c r="Q1" i="10"/>
  <c r="R1" i="10"/>
  <c r="S1" i="10"/>
  <c r="T1" i="10"/>
  <c r="U1" i="10"/>
  <c r="V1" i="10"/>
  <c r="W1" i="10"/>
  <c r="X1" i="10"/>
  <c r="C2" i="10"/>
  <c r="D2" i="10"/>
  <c r="E2" i="10"/>
  <c r="F2" i="10"/>
  <c r="G2" i="10"/>
  <c r="H2" i="10"/>
  <c r="I2" i="10"/>
  <c r="J2" i="10"/>
  <c r="K2" i="10"/>
  <c r="F28" i="10"/>
  <c r="L2" i="10"/>
  <c r="M2" i="10"/>
  <c r="N2" i="10"/>
  <c r="O2" i="10"/>
  <c r="P2" i="10"/>
  <c r="G28" i="10"/>
  <c r="Q2" i="10"/>
  <c r="R2" i="10"/>
  <c r="S2" i="10"/>
  <c r="T2" i="10"/>
  <c r="U2" i="10"/>
  <c r="V2" i="10"/>
  <c r="W2" i="10"/>
  <c r="X2" i="10"/>
  <c r="B2" i="10"/>
  <c r="B1" i="10"/>
  <c r="H27" i="10"/>
  <c r="E27" i="10"/>
  <c r="G27" i="10"/>
  <c r="E28" i="10"/>
  <c r="H28" i="10"/>
  <c r="CX112" i="10"/>
  <c r="CX110" i="10"/>
  <c r="CD3" i="9"/>
  <c r="CD4" i="9"/>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D55" i="9"/>
  <c r="CD56" i="9"/>
  <c r="CD57" i="9"/>
  <c r="CD58" i="9"/>
  <c r="CD59" i="9"/>
  <c r="CD60" i="9"/>
  <c r="CD61" i="9"/>
  <c r="CD62" i="9"/>
  <c r="CD63" i="9"/>
  <c r="CD64" i="9"/>
  <c r="CD65" i="9"/>
  <c r="CD66" i="9"/>
  <c r="CD67" i="9"/>
  <c r="CD68" i="9"/>
  <c r="CD69" i="9"/>
  <c r="CD70" i="9"/>
  <c r="CD71" i="9"/>
  <c r="CD72" i="9"/>
  <c r="CD73" i="9"/>
  <c r="CD74" i="9"/>
  <c r="CD75" i="9"/>
  <c r="CD76" i="9"/>
  <c r="CD77" i="9"/>
  <c r="CD78" i="9"/>
  <c r="CD79" i="9"/>
  <c r="CD80" i="9"/>
  <c r="CD81" i="9"/>
  <c r="CD82" i="9"/>
  <c r="CD83" i="9"/>
  <c r="CD84" i="9"/>
  <c r="CD85" i="9"/>
  <c r="CD86" i="9"/>
  <c r="CD87" i="9"/>
  <c r="CD88" i="9"/>
  <c r="CD89" i="9"/>
  <c r="CD90" i="9"/>
  <c r="CD91" i="9"/>
  <c r="CD92" i="9"/>
  <c r="CD93" i="9"/>
  <c r="CD94" i="9"/>
  <c r="CD95" i="9"/>
  <c r="CD96" i="9"/>
  <c r="CD97" i="9"/>
  <c r="CD98" i="9"/>
  <c r="CD99" i="9"/>
  <c r="CD100" i="9"/>
  <c r="CD101" i="9"/>
  <c r="CD102" i="9"/>
  <c r="CD103" i="9"/>
  <c r="CD104" i="9"/>
  <c r="CD105" i="9"/>
  <c r="CD106" i="9"/>
  <c r="CD107" i="9"/>
  <c r="CD108" i="9"/>
  <c r="CD109" i="9"/>
  <c r="CD110" i="9"/>
  <c r="CD111" i="9"/>
  <c r="CD112" i="9"/>
  <c r="CD113" i="9"/>
  <c r="CD114" i="9"/>
  <c r="CD115" i="9"/>
  <c r="CD116" i="9"/>
  <c r="CD117" i="9"/>
  <c r="CD118" i="9"/>
  <c r="CD119" i="9"/>
  <c r="CD120" i="9"/>
  <c r="CD121" i="9"/>
  <c r="CD122" i="9"/>
  <c r="CD123" i="9"/>
  <c r="CD124" i="9"/>
  <c r="CD125" i="9"/>
  <c r="CD126" i="9"/>
  <c r="CD127" i="9"/>
  <c r="CD128" i="9"/>
  <c r="CD129" i="9"/>
  <c r="CD130" i="9"/>
  <c r="CD131" i="9"/>
  <c r="CD132" i="9"/>
  <c r="CD133" i="9"/>
  <c r="CD134" i="9"/>
  <c r="CD135" i="9"/>
  <c r="CD136" i="9"/>
  <c r="CD137" i="9"/>
  <c r="CD138" i="9"/>
  <c r="CD139" i="9"/>
  <c r="CD140" i="9"/>
  <c r="CD141" i="9"/>
  <c r="CD142" i="9"/>
  <c r="CD143" i="9"/>
  <c r="CD144" i="9"/>
  <c r="CD145" i="9"/>
  <c r="CD146" i="9"/>
  <c r="CD147" i="9"/>
  <c r="CD148" i="9"/>
  <c r="CD149" i="9"/>
  <c r="CD150" i="9"/>
  <c r="CD151" i="9"/>
  <c r="CD152" i="9"/>
  <c r="CD153" i="9"/>
  <c r="CD154" i="9"/>
  <c r="CD155" i="9"/>
  <c r="CD156" i="9"/>
  <c r="CD157" i="9"/>
  <c r="CD158" i="9"/>
  <c r="CD159" i="9"/>
  <c r="CD160" i="9"/>
  <c r="CD161" i="9"/>
  <c r="CD162" i="9"/>
  <c r="CD163" i="9"/>
  <c r="CD164" i="9"/>
  <c r="CD165" i="9"/>
  <c r="CD166" i="9"/>
  <c r="CD167" i="9"/>
  <c r="CD168" i="9"/>
  <c r="CD169" i="9"/>
  <c r="CD170" i="9"/>
  <c r="CD171" i="9"/>
  <c r="CD172" i="9"/>
  <c r="CD173" i="9"/>
  <c r="CD174" i="9"/>
  <c r="CD175" i="9"/>
  <c r="CD176" i="9"/>
  <c r="CD177" i="9"/>
  <c r="CD178" i="9"/>
  <c r="CD179" i="9"/>
  <c r="CD180" i="9"/>
  <c r="CD181" i="9"/>
  <c r="CD182" i="9"/>
  <c r="CD183" i="9"/>
  <c r="CD184" i="9"/>
  <c r="CD185" i="9"/>
  <c r="CD186" i="9"/>
  <c r="CD187" i="9"/>
  <c r="CD188" i="9"/>
  <c r="CD189" i="9"/>
  <c r="CD190" i="9"/>
  <c r="CD191" i="9"/>
  <c r="CD192" i="9"/>
  <c r="CD193" i="9"/>
  <c r="CD194" i="9"/>
  <c r="CD195" i="9"/>
  <c r="CD196" i="9"/>
  <c r="CD197" i="9"/>
  <c r="CD198" i="9"/>
  <c r="CD199" i="9"/>
  <c r="CD200" i="9"/>
  <c r="CD201" i="9"/>
  <c r="CD202" i="9"/>
  <c r="CD203" i="9"/>
  <c r="CD204" i="9"/>
  <c r="CD205" i="9"/>
  <c r="CD206" i="9"/>
  <c r="CD207" i="9"/>
  <c r="CD208" i="9"/>
  <c r="CD209" i="9"/>
  <c r="CD210" i="9"/>
  <c r="CD211" i="9"/>
  <c r="CD212" i="9"/>
  <c r="CD213" i="9"/>
  <c r="CD214" i="9"/>
  <c r="CD215" i="9"/>
  <c r="CD216" i="9"/>
  <c r="CD217" i="9"/>
  <c r="CD218" i="9"/>
  <c r="CD219" i="9"/>
  <c r="CD220" i="9"/>
  <c r="CD221" i="9"/>
  <c r="CD222" i="9"/>
  <c r="CD223" i="9"/>
  <c r="CD224" i="9"/>
  <c r="CD225" i="9"/>
  <c r="CD226" i="9"/>
  <c r="CD227" i="9"/>
  <c r="CD228" i="9"/>
  <c r="CD229" i="9"/>
  <c r="CD230" i="9"/>
  <c r="CD231" i="9"/>
  <c r="CD232" i="9"/>
  <c r="CD233" i="9"/>
  <c r="CD234" i="9"/>
  <c r="CD235" i="9"/>
  <c r="CD236" i="9"/>
  <c r="CD237" i="9"/>
  <c r="CD238" i="9"/>
  <c r="CD239" i="9"/>
  <c r="CD240" i="9"/>
  <c r="CD241" i="9"/>
  <c r="CD242" i="9"/>
  <c r="CD243" i="9"/>
  <c r="CD244" i="9"/>
  <c r="CD245" i="9"/>
  <c r="CD246" i="9"/>
  <c r="CD247" i="9"/>
  <c r="CD248" i="9"/>
  <c r="CD249" i="9"/>
  <c r="CD250" i="9"/>
  <c r="CD251" i="9"/>
  <c r="CD252" i="9"/>
  <c r="CD253" i="9"/>
  <c r="CD254" i="9"/>
  <c r="CD255" i="9"/>
  <c r="CD256" i="9"/>
  <c r="CD257" i="9"/>
  <c r="CD258" i="9"/>
  <c r="CD259" i="9"/>
  <c r="CD260" i="9"/>
  <c r="CD261" i="9"/>
  <c r="CD262" i="9"/>
  <c r="CD263" i="9"/>
  <c r="CD264" i="9"/>
  <c r="CD265" i="9"/>
  <c r="CD266" i="9"/>
  <c r="CD267" i="9"/>
  <c r="CD268" i="9"/>
  <c r="CD269" i="9"/>
  <c r="CD270" i="9"/>
  <c r="CD271" i="9"/>
  <c r="CD272" i="9"/>
  <c r="CD273" i="9"/>
  <c r="CD274" i="9"/>
  <c r="CD275" i="9"/>
  <c r="CD276" i="9"/>
  <c r="CD277" i="9"/>
  <c r="CD278" i="9"/>
  <c r="CD279" i="9"/>
  <c r="CD280" i="9"/>
  <c r="CD281" i="9"/>
  <c r="CD282" i="9"/>
  <c r="CD283" i="9"/>
  <c r="CD284" i="9"/>
  <c r="CD285" i="9"/>
  <c r="CD286" i="9"/>
  <c r="CD287" i="9"/>
  <c r="CD288" i="9"/>
  <c r="CD289" i="9"/>
  <c r="CD290" i="9"/>
  <c r="CD291" i="9"/>
  <c r="CD292" i="9"/>
  <c r="CD293" i="9"/>
  <c r="CD294" i="9"/>
  <c r="CD295" i="9"/>
  <c r="CD296" i="9"/>
  <c r="CD297" i="9"/>
  <c r="CD298" i="9"/>
  <c r="CD299" i="9"/>
  <c r="CD300" i="9"/>
  <c r="CD301" i="9"/>
  <c r="CD302" i="9"/>
  <c r="CD303" i="9"/>
  <c r="CD304" i="9"/>
  <c r="CD305" i="9"/>
  <c r="CD306" i="9"/>
  <c r="CD307" i="9"/>
  <c r="CD308" i="9"/>
  <c r="CD309" i="9"/>
  <c r="CD310" i="9"/>
  <c r="CD311" i="9"/>
  <c r="CD312" i="9"/>
  <c r="CD313" i="9"/>
  <c r="CD314" i="9"/>
  <c r="CD315" i="9"/>
  <c r="CD316" i="9"/>
  <c r="CD317" i="9"/>
  <c r="CD318" i="9"/>
  <c r="CD319" i="9"/>
  <c r="CD320" i="9"/>
  <c r="CD321" i="9"/>
  <c r="CD322" i="9"/>
  <c r="CD323" i="9"/>
  <c r="CD324" i="9"/>
  <c r="CD325" i="9"/>
  <c r="CD326" i="9"/>
  <c r="CD327" i="9"/>
  <c r="CD328" i="9"/>
  <c r="CD329" i="9"/>
  <c r="CD330" i="9"/>
  <c r="CD331" i="9"/>
  <c r="CD332" i="9"/>
  <c r="CD333" i="9"/>
  <c r="CD334" i="9"/>
  <c r="CD335" i="9"/>
  <c r="CD336" i="9"/>
  <c r="CD337" i="9"/>
  <c r="CD338" i="9"/>
  <c r="CD339" i="9"/>
  <c r="CD340" i="9"/>
  <c r="CD341" i="9"/>
  <c r="CD342" i="9"/>
  <c r="CD343" i="9"/>
  <c r="CD344" i="9"/>
  <c r="CD345" i="9"/>
  <c r="CD346" i="9"/>
  <c r="CD347" i="9"/>
  <c r="CD348" i="9"/>
  <c r="CD349" i="9"/>
  <c r="CD350" i="9"/>
  <c r="CD351" i="9"/>
  <c r="CD352" i="9"/>
  <c r="CD353" i="9"/>
  <c r="CD354" i="9"/>
  <c r="CD355" i="9"/>
  <c r="CD356" i="9"/>
  <c r="CD357" i="9"/>
  <c r="CD358" i="9"/>
  <c r="CD359" i="9"/>
  <c r="CD360" i="9"/>
  <c r="CD361" i="9"/>
  <c r="CD362" i="9"/>
  <c r="CD363" i="9"/>
  <c r="CD364" i="9"/>
  <c r="CD365" i="9"/>
  <c r="CD366" i="9"/>
  <c r="CD367" i="9"/>
  <c r="CD368" i="9"/>
  <c r="CD369" i="9"/>
  <c r="CD370" i="9"/>
  <c r="CD371" i="9"/>
  <c r="CD372" i="9"/>
  <c r="CD373" i="9"/>
  <c r="CD374" i="9"/>
  <c r="CD375" i="9"/>
  <c r="CD376" i="9"/>
  <c r="CD377" i="9"/>
  <c r="CD378" i="9"/>
  <c r="CD379" i="9"/>
  <c r="CD380" i="9"/>
  <c r="CD381" i="9"/>
  <c r="CD382" i="9"/>
  <c r="CD383" i="9"/>
  <c r="CD384" i="9"/>
  <c r="CD385" i="9"/>
  <c r="CD386" i="9"/>
  <c r="CD387" i="9"/>
  <c r="CD388" i="9"/>
  <c r="CD389" i="9"/>
  <c r="CD390" i="9"/>
  <c r="CD391" i="9"/>
  <c r="CD392" i="9"/>
  <c r="CD393" i="9"/>
  <c r="CD394" i="9"/>
  <c r="CD395" i="9"/>
  <c r="CD396" i="9"/>
  <c r="CD397" i="9"/>
  <c r="CD398" i="9"/>
  <c r="CD399" i="9"/>
  <c r="CD400" i="9"/>
  <c r="CD401" i="9"/>
  <c r="CD402" i="9"/>
  <c r="CD403" i="9"/>
  <c r="CD404" i="9"/>
  <c r="CD405" i="9"/>
  <c r="CD406" i="9"/>
  <c r="CD407" i="9"/>
  <c r="CD408" i="9"/>
  <c r="CD409" i="9"/>
  <c r="CD410" i="9"/>
  <c r="CD411" i="9"/>
  <c r="CD412" i="9"/>
  <c r="CD413" i="9"/>
  <c r="CD414" i="9"/>
  <c r="CD415" i="9"/>
  <c r="CD416" i="9"/>
  <c r="CD417" i="9"/>
  <c r="CD418" i="9"/>
  <c r="CD419" i="9"/>
  <c r="CD420" i="9"/>
  <c r="CD421" i="9"/>
  <c r="CD422" i="9"/>
  <c r="CD423" i="9"/>
  <c r="CD424" i="9"/>
  <c r="CD425" i="9"/>
  <c r="CD426" i="9"/>
  <c r="CD427" i="9"/>
  <c r="CD428" i="9"/>
  <c r="CD429" i="9"/>
  <c r="CD430" i="9"/>
  <c r="CD431" i="9"/>
  <c r="CD432" i="9"/>
  <c r="CD433" i="9"/>
  <c r="CD434" i="9"/>
  <c r="CD435" i="9"/>
  <c r="CD436" i="9"/>
  <c r="CD437" i="9"/>
  <c r="CD438" i="9"/>
  <c r="CD439" i="9"/>
  <c r="CD440" i="9"/>
  <c r="CD441" i="9"/>
  <c r="CD442" i="9"/>
  <c r="CD443" i="9"/>
  <c r="CD444" i="9"/>
  <c r="CD445" i="9"/>
  <c r="CD446" i="9"/>
  <c r="CD447" i="9"/>
  <c r="CD448" i="9"/>
  <c r="CD449" i="9"/>
  <c r="CD450" i="9"/>
  <c r="CD451" i="9"/>
  <c r="CD452" i="9"/>
  <c r="CD453" i="9"/>
  <c r="CD454" i="9"/>
  <c r="CD455" i="9"/>
  <c r="CD456" i="9"/>
  <c r="CD457" i="9"/>
  <c r="CD458" i="9"/>
  <c r="CD459" i="9"/>
  <c r="CD460" i="9"/>
  <c r="CD461" i="9"/>
  <c r="CD462" i="9"/>
  <c r="CD463" i="9"/>
  <c r="CD464" i="9"/>
  <c r="CD465" i="9"/>
  <c r="CD466" i="9"/>
  <c r="CD467" i="9"/>
  <c r="CD468" i="9"/>
  <c r="CD469" i="9"/>
  <c r="CD470" i="9"/>
  <c r="CD471" i="9"/>
  <c r="CD472" i="9"/>
  <c r="CD473" i="9"/>
  <c r="CD474" i="9"/>
  <c r="CD475" i="9"/>
  <c r="CD476" i="9"/>
  <c r="CD477" i="9"/>
  <c r="CD478" i="9"/>
  <c r="CD479" i="9"/>
  <c r="CD480" i="9"/>
  <c r="CD481" i="9"/>
  <c r="CD482" i="9"/>
  <c r="CD483" i="9"/>
  <c r="CD484" i="9"/>
  <c r="CD485" i="9"/>
  <c r="CD486" i="9"/>
  <c r="CD487" i="9"/>
  <c r="CD488" i="9"/>
  <c r="CD489" i="9"/>
  <c r="CD490" i="9"/>
  <c r="CD491" i="9"/>
  <c r="CD492" i="9"/>
  <c r="CD493" i="9"/>
  <c r="CD494" i="9"/>
  <c r="CD495" i="9"/>
  <c r="CD496" i="9"/>
  <c r="CD497" i="9"/>
  <c r="CD498" i="9"/>
  <c r="CD499" i="9"/>
  <c r="CD500" i="9"/>
  <c r="CD501" i="9"/>
  <c r="CD502" i="9"/>
  <c r="CD503" i="9"/>
  <c r="CD504" i="9"/>
  <c r="CD505" i="9"/>
  <c r="CD506" i="9"/>
  <c r="CD507" i="9"/>
  <c r="CD508" i="9"/>
  <c r="CD509" i="9"/>
  <c r="CD510" i="9"/>
  <c r="CD511" i="9"/>
  <c r="CD512" i="9"/>
  <c r="CD513" i="9"/>
  <c r="CD514" i="9"/>
  <c r="CD515" i="9"/>
  <c r="CD516" i="9"/>
  <c r="CD517" i="9"/>
  <c r="CD518" i="9"/>
  <c r="CD519" i="9"/>
  <c r="CD520" i="9"/>
  <c r="CD521" i="9"/>
  <c r="CD522" i="9"/>
  <c r="CD523" i="9"/>
  <c r="CD524" i="9"/>
  <c r="CD525" i="9"/>
  <c r="CD526" i="9"/>
  <c r="CD527" i="9"/>
  <c r="CD528" i="9"/>
  <c r="CD529" i="9"/>
  <c r="CD530" i="9"/>
  <c r="CD531" i="9"/>
  <c r="CD532" i="9"/>
  <c r="CD533" i="9"/>
  <c r="CD534" i="9"/>
  <c r="CD535" i="9"/>
  <c r="CD536" i="9"/>
  <c r="CD537" i="9"/>
  <c r="CD538" i="9"/>
  <c r="CD539" i="9"/>
  <c r="CD540" i="9"/>
  <c r="CD541" i="9"/>
  <c r="CD542" i="9"/>
  <c r="CD543" i="9"/>
  <c r="CD544" i="9"/>
  <c r="CD545" i="9"/>
  <c r="CD546" i="9"/>
  <c r="CD547" i="9"/>
  <c r="CD548" i="9"/>
  <c r="CD549" i="9"/>
  <c r="CD550" i="9"/>
  <c r="CD551" i="9"/>
  <c r="CD552" i="9"/>
  <c r="CD553" i="9"/>
  <c r="CD554" i="9"/>
  <c r="CD555" i="9"/>
  <c r="CD556" i="9"/>
  <c r="CD557" i="9"/>
  <c r="CD558" i="9"/>
  <c r="CD559" i="9"/>
  <c r="CD560" i="9"/>
  <c r="CD561" i="9"/>
  <c r="CD562" i="9"/>
  <c r="CD563" i="9"/>
  <c r="CD564" i="9"/>
  <c r="CD565" i="9"/>
  <c r="CD566" i="9"/>
  <c r="CD567" i="9"/>
  <c r="CD568" i="9"/>
  <c r="CD569" i="9"/>
  <c r="CD570" i="9"/>
  <c r="CD571" i="9"/>
  <c r="CD572" i="9"/>
  <c r="CD573" i="9"/>
  <c r="CD574" i="9"/>
  <c r="CD575" i="9"/>
  <c r="CD576" i="9"/>
  <c r="CD577" i="9"/>
  <c r="CD578" i="9"/>
  <c r="CD579" i="9"/>
  <c r="CD580" i="9"/>
  <c r="CD581" i="9"/>
  <c r="CD582" i="9"/>
  <c r="CD583" i="9"/>
  <c r="CD584" i="9"/>
  <c r="CD585" i="9"/>
  <c r="CD586" i="9"/>
  <c r="CD587" i="9"/>
  <c r="CD588" i="9"/>
  <c r="CD589" i="9"/>
  <c r="CD590" i="9"/>
  <c r="CD591" i="9"/>
  <c r="CD592" i="9"/>
  <c r="CD593" i="9"/>
  <c r="CD594" i="9"/>
  <c r="CD595" i="9"/>
  <c r="CD596" i="9"/>
  <c r="CD597" i="9"/>
  <c r="CD598" i="9"/>
  <c r="CD599" i="9"/>
  <c r="CD600" i="9"/>
  <c r="CD601" i="9"/>
  <c r="CD602" i="9"/>
  <c r="CD603" i="9"/>
  <c r="CD604" i="9"/>
  <c r="CD605" i="9"/>
  <c r="CD606" i="9"/>
  <c r="CD607" i="9"/>
  <c r="CD608" i="9"/>
  <c r="CD609" i="9"/>
  <c r="CD610" i="9"/>
  <c r="CD611" i="9"/>
  <c r="CD612" i="9"/>
  <c r="CD613" i="9"/>
  <c r="CD614" i="9"/>
  <c r="CD615" i="9"/>
  <c r="CD616" i="9"/>
  <c r="CD617" i="9"/>
  <c r="CD618" i="9"/>
  <c r="CD619" i="9"/>
  <c r="CD620" i="9"/>
  <c r="CD621" i="9"/>
  <c r="CD622" i="9"/>
  <c r="CD623" i="9"/>
  <c r="CD624" i="9"/>
  <c r="CD625" i="9"/>
  <c r="CD626" i="9"/>
  <c r="CD627" i="9"/>
  <c r="CD628" i="9"/>
  <c r="CD629" i="9"/>
  <c r="CD630" i="9"/>
  <c r="CD631" i="9"/>
  <c r="CD632" i="9"/>
  <c r="CD633" i="9"/>
  <c r="CD634" i="9"/>
  <c r="CD635" i="9"/>
  <c r="CD636" i="9"/>
  <c r="CD637" i="9"/>
  <c r="CD638" i="9"/>
  <c r="CD639" i="9"/>
  <c r="CD640" i="9"/>
  <c r="CD641" i="9"/>
  <c r="CD642" i="9"/>
  <c r="CD643" i="9"/>
  <c r="CD644" i="9"/>
  <c r="CD645" i="9"/>
  <c r="CD646" i="9"/>
  <c r="CD647" i="9"/>
  <c r="CD648" i="9"/>
  <c r="CD649" i="9"/>
  <c r="CD650" i="9"/>
  <c r="CD651" i="9"/>
  <c r="CD652" i="9"/>
  <c r="CD653" i="9"/>
  <c r="CD654" i="9"/>
  <c r="CD655" i="9"/>
  <c r="CD656" i="9"/>
  <c r="CD657" i="9"/>
  <c r="CD658" i="9"/>
  <c r="CD659" i="9"/>
  <c r="CD660" i="9"/>
  <c r="CD661" i="9"/>
  <c r="CD662" i="9"/>
  <c r="CD663" i="9"/>
  <c r="CD664" i="9"/>
  <c r="CD665" i="9"/>
  <c r="CD666" i="9"/>
  <c r="CD667" i="9"/>
  <c r="CD668" i="9"/>
  <c r="CD669" i="9"/>
  <c r="CD670" i="9"/>
  <c r="CD671" i="9"/>
  <c r="CD672" i="9"/>
  <c r="CD673" i="9"/>
  <c r="CD674" i="9"/>
  <c r="CD675" i="9"/>
  <c r="CD676" i="9"/>
  <c r="CD677" i="9"/>
  <c r="CD678" i="9"/>
  <c r="CD679" i="9"/>
  <c r="CD680" i="9"/>
  <c r="CD681" i="9"/>
  <c r="CD682" i="9"/>
  <c r="CD683" i="9"/>
  <c r="CD684" i="9"/>
  <c r="CD685" i="9"/>
  <c r="CD686" i="9"/>
  <c r="CD687" i="9"/>
  <c r="CD688" i="9"/>
  <c r="CD689" i="9"/>
  <c r="CD690" i="9"/>
  <c r="CD691" i="9"/>
  <c r="CD692" i="9"/>
  <c r="CD693" i="9"/>
  <c r="CD694" i="9"/>
  <c r="CD695" i="9"/>
  <c r="CD696" i="9"/>
  <c r="CD697" i="9"/>
  <c r="CD698" i="9"/>
  <c r="CD699" i="9"/>
  <c r="CD700" i="9"/>
  <c r="CD701" i="9"/>
  <c r="CD702" i="9"/>
  <c r="CD703" i="9"/>
  <c r="CD704" i="9"/>
  <c r="CD705" i="9"/>
  <c r="CD706" i="9"/>
  <c r="CD707" i="9"/>
  <c r="CD708" i="9"/>
  <c r="CD709" i="9"/>
  <c r="CD710" i="9"/>
  <c r="CD711" i="9"/>
  <c r="CD712" i="9"/>
  <c r="CD713" i="9"/>
  <c r="CD714" i="9"/>
  <c r="CD715" i="9"/>
  <c r="CD716" i="9"/>
  <c r="CD717" i="9"/>
  <c r="CD718" i="9"/>
  <c r="CD719" i="9"/>
  <c r="CD720" i="9"/>
  <c r="CD721" i="9"/>
  <c r="CD722" i="9"/>
  <c r="CD723" i="9"/>
  <c r="CD724" i="9"/>
  <c r="CD725" i="9"/>
  <c r="CD726" i="9"/>
  <c r="CD727" i="9"/>
  <c r="CD728" i="9"/>
  <c r="CD729" i="9"/>
  <c r="CD730" i="9"/>
  <c r="CD731" i="9"/>
  <c r="CD732" i="9"/>
  <c r="CD733" i="9"/>
  <c r="CD734" i="9"/>
  <c r="CD735" i="9"/>
  <c r="CD736" i="9"/>
  <c r="CD737" i="9"/>
  <c r="CD738" i="9"/>
  <c r="CD739" i="9"/>
  <c r="CD740" i="9"/>
  <c r="CD741" i="9"/>
  <c r="CD742" i="9"/>
  <c r="CD743" i="9"/>
  <c r="CD744" i="9"/>
  <c r="CD745" i="9"/>
  <c r="CD746" i="9"/>
  <c r="CD747" i="9"/>
  <c r="CD748" i="9"/>
  <c r="CD749" i="9"/>
  <c r="CD750" i="9"/>
  <c r="CD751" i="9"/>
  <c r="CD752" i="9"/>
  <c r="CD753" i="9"/>
  <c r="CD754" i="9"/>
  <c r="CD755" i="9"/>
  <c r="CD756" i="9"/>
  <c r="CD757" i="9"/>
  <c r="CD758" i="9"/>
  <c r="CD759" i="9"/>
  <c r="CD760" i="9"/>
  <c r="CD761" i="9"/>
  <c r="CD762" i="9"/>
  <c r="CD763" i="9"/>
  <c r="CD764" i="9"/>
  <c r="CD765" i="9"/>
  <c r="CD766" i="9"/>
  <c r="CD767" i="9"/>
  <c r="CD768" i="9"/>
  <c r="CD769" i="9"/>
  <c r="CD770" i="9"/>
  <c r="CD771" i="9"/>
  <c r="CD772" i="9"/>
  <c r="CD773" i="9"/>
  <c r="CD774" i="9"/>
  <c r="CD775" i="9"/>
  <c r="CD776" i="9"/>
  <c r="CD777" i="9"/>
  <c r="CD778" i="9"/>
  <c r="CD779" i="9"/>
  <c r="CD780" i="9"/>
  <c r="CD781" i="9"/>
  <c r="CD782" i="9"/>
  <c r="CD783" i="9"/>
  <c r="CD784" i="9"/>
  <c r="CD785" i="9"/>
  <c r="CD786" i="9"/>
  <c r="CD787" i="9"/>
  <c r="CD788" i="9"/>
  <c r="CD789" i="9"/>
  <c r="CD790" i="9"/>
  <c r="CD791" i="9"/>
  <c r="CD792" i="9"/>
  <c r="CD793" i="9"/>
  <c r="CD794" i="9"/>
  <c r="CD795" i="9"/>
  <c r="CD796" i="9"/>
  <c r="CD797" i="9"/>
  <c r="CD798" i="9"/>
  <c r="CD799" i="9"/>
  <c r="CD800" i="9"/>
  <c r="CD801" i="9"/>
  <c r="CD802" i="9"/>
  <c r="CD803" i="9"/>
  <c r="CD804" i="9"/>
  <c r="CD805" i="9"/>
  <c r="CD806" i="9"/>
  <c r="CD807" i="9"/>
  <c r="CD808" i="9"/>
  <c r="CD809" i="9"/>
  <c r="CD810" i="9"/>
  <c r="CD811" i="9"/>
  <c r="CD812" i="9"/>
  <c r="CD813" i="9"/>
  <c r="CD814" i="9"/>
  <c r="CD815" i="9"/>
  <c r="CD816" i="9"/>
  <c r="CD817" i="9"/>
  <c r="CD818" i="9"/>
  <c r="CD819" i="9"/>
  <c r="CD820" i="9"/>
  <c r="CD821" i="9"/>
  <c r="CD822" i="9"/>
  <c r="CD823" i="9"/>
  <c r="CD824" i="9"/>
  <c r="CD825" i="9"/>
  <c r="CD826" i="9"/>
  <c r="CD827" i="9"/>
  <c r="CD828" i="9"/>
  <c r="CD829" i="9"/>
  <c r="CD830" i="9"/>
  <c r="CD831" i="9"/>
  <c r="CD832" i="9"/>
  <c r="CD833" i="9"/>
  <c r="CD834" i="9"/>
  <c r="CD835" i="9"/>
  <c r="CD836" i="9"/>
  <c r="CD837" i="9"/>
  <c r="CD838" i="9"/>
  <c r="CD839" i="9"/>
  <c r="CD840" i="9"/>
  <c r="CD841" i="9"/>
  <c r="CD842" i="9"/>
  <c r="CD843" i="9"/>
  <c r="CD844" i="9"/>
  <c r="CD845" i="9"/>
  <c r="CD846" i="9"/>
  <c r="CD847" i="9"/>
  <c r="CD848" i="9"/>
  <c r="CD849" i="9"/>
  <c r="CD850" i="9"/>
  <c r="CD851" i="9"/>
  <c r="CD852" i="9"/>
  <c r="CD853" i="9"/>
  <c r="CD854" i="9"/>
  <c r="CD855" i="9"/>
  <c r="CD856" i="9"/>
  <c r="CD857" i="9"/>
  <c r="CD858" i="9"/>
  <c r="CD859" i="9"/>
  <c r="CD860" i="9"/>
  <c r="CD861" i="9"/>
  <c r="CD862" i="9"/>
  <c r="CD863" i="9"/>
  <c r="CD864" i="9"/>
  <c r="CD865" i="9"/>
  <c r="CD866" i="9"/>
  <c r="CD867" i="9"/>
  <c r="CD868" i="9"/>
  <c r="CD869" i="9"/>
  <c r="CD870" i="9"/>
  <c r="CD871" i="9"/>
  <c r="CD872" i="9"/>
  <c r="CD873" i="9"/>
  <c r="CD874" i="9"/>
  <c r="CD875" i="9"/>
  <c r="CD876" i="9"/>
  <c r="CD877" i="9"/>
  <c r="CD878" i="9"/>
  <c r="CD879" i="9"/>
  <c r="CD880" i="9"/>
  <c r="CD881" i="9"/>
  <c r="CD882" i="9"/>
  <c r="CD883" i="9"/>
  <c r="CD884" i="9"/>
  <c r="CD885" i="9"/>
  <c r="CD886" i="9"/>
  <c r="CD887" i="9"/>
  <c r="CD888" i="9"/>
  <c r="CD889" i="9"/>
  <c r="CD890" i="9"/>
  <c r="CD891" i="9"/>
  <c r="CD892" i="9"/>
  <c r="CD893" i="9"/>
  <c r="CD894" i="9"/>
  <c r="CD895" i="9"/>
  <c r="CD896" i="9"/>
  <c r="CD897" i="9"/>
  <c r="CD898" i="9"/>
  <c r="CD899" i="9"/>
  <c r="CD900" i="9"/>
  <c r="CD901" i="9"/>
  <c r="CD902" i="9"/>
  <c r="CD903" i="9"/>
  <c r="CD904" i="9"/>
  <c r="CD905" i="9"/>
  <c r="CD906" i="9"/>
  <c r="CD907" i="9"/>
  <c r="CD908" i="9"/>
  <c r="CD909" i="9"/>
  <c r="CD910" i="9"/>
  <c r="CD911" i="9"/>
  <c r="CD912" i="9"/>
  <c r="CD913" i="9"/>
  <c r="CD914" i="9"/>
  <c r="CD915" i="9"/>
  <c r="CD916" i="9"/>
  <c r="CD917" i="9"/>
  <c r="CD918" i="9"/>
  <c r="CD919" i="9"/>
  <c r="CD920" i="9"/>
  <c r="CD921" i="9"/>
  <c r="CD922" i="9"/>
  <c r="CD923" i="9"/>
  <c r="CD924" i="9"/>
  <c r="CD925" i="9"/>
  <c r="CD926" i="9"/>
  <c r="CD927" i="9"/>
  <c r="CD928" i="9"/>
  <c r="CD929" i="9"/>
  <c r="CD930" i="9"/>
  <c r="CD931" i="9"/>
  <c r="CD932" i="9"/>
  <c r="CD933" i="9"/>
  <c r="CD934" i="9"/>
  <c r="CD935" i="9"/>
  <c r="CD936" i="9"/>
  <c r="CD937" i="9"/>
  <c r="CD938" i="9"/>
  <c r="CD939" i="9"/>
  <c r="CD940" i="9"/>
  <c r="CD941" i="9"/>
  <c r="CD942" i="9"/>
  <c r="CD943" i="9"/>
  <c r="CD944" i="9"/>
  <c r="CD945" i="9"/>
  <c r="CD946" i="9"/>
  <c r="CD947" i="9"/>
  <c r="CD948" i="9"/>
  <c r="CD949" i="9"/>
  <c r="CD950" i="9"/>
  <c r="CD951" i="9"/>
  <c r="CD952" i="9"/>
  <c r="CD953" i="9"/>
  <c r="CD954" i="9"/>
  <c r="CD955" i="9"/>
  <c r="CD956" i="9"/>
  <c r="CD957" i="9"/>
  <c r="CD958" i="9"/>
  <c r="CD959" i="9"/>
  <c r="CD960" i="9"/>
  <c r="CD961" i="9"/>
  <c r="CD962" i="9"/>
  <c r="CD963" i="9"/>
  <c r="CD964" i="9"/>
  <c r="CD965" i="9"/>
  <c r="CD966" i="9"/>
  <c r="CD967" i="9"/>
  <c r="CD968" i="9"/>
  <c r="CD969" i="9"/>
  <c r="CD970" i="9"/>
  <c r="CD971" i="9"/>
  <c r="CD972" i="9"/>
  <c r="CD973" i="9"/>
  <c r="CD974" i="9"/>
  <c r="CD975" i="9"/>
  <c r="CD976" i="9"/>
  <c r="CD977" i="9"/>
  <c r="CD978" i="9"/>
  <c r="CD979" i="9"/>
  <c r="CD980" i="9"/>
  <c r="CD981" i="9"/>
  <c r="CD982" i="9"/>
  <c r="CD983" i="9"/>
  <c r="CD984" i="9"/>
  <c r="CD985" i="9"/>
  <c r="CD986" i="9"/>
  <c r="CD987" i="9"/>
  <c r="CD988" i="9"/>
  <c r="CD989" i="9"/>
  <c r="CD990" i="9"/>
  <c r="CD991" i="9"/>
  <c r="CD992" i="9"/>
  <c r="CD993" i="9"/>
  <c r="CD994" i="9"/>
  <c r="CD995" i="9"/>
  <c r="CD996" i="9"/>
  <c r="CD997" i="9"/>
  <c r="CD998" i="9"/>
  <c r="CD999" i="9"/>
  <c r="CD1000" i="9"/>
  <c r="CD1001" i="9"/>
  <c r="CD1002" i="9"/>
  <c r="CD1003" i="9"/>
  <c r="CD1004" i="9"/>
  <c r="CD1005" i="9"/>
  <c r="CD1006" i="9"/>
  <c r="CD1007" i="9"/>
  <c r="CD1008" i="9"/>
  <c r="CD1009" i="9"/>
  <c r="CD1010" i="9"/>
  <c r="CD1011" i="9"/>
  <c r="CD1012" i="9"/>
  <c r="CD1013" i="9"/>
  <c r="CD1014" i="9"/>
  <c r="CD1015" i="9"/>
  <c r="CD1016" i="9"/>
  <c r="CD1017" i="9"/>
  <c r="CD1018" i="9"/>
  <c r="CD1019" i="9"/>
  <c r="CD1020" i="9"/>
  <c r="CD1021" i="9"/>
  <c r="CD1022" i="9"/>
  <c r="CD1023" i="9"/>
  <c r="CD1024" i="9"/>
  <c r="CD1025" i="9"/>
  <c r="CD1026" i="9"/>
  <c r="CD1027" i="9"/>
  <c r="CD1028" i="9"/>
  <c r="CD1029" i="9"/>
  <c r="CD1030" i="9"/>
  <c r="CD1031" i="9"/>
  <c r="CD1032" i="9"/>
  <c r="CD1033" i="9"/>
  <c r="CD1034" i="9"/>
  <c r="CD1035" i="9"/>
  <c r="CD1036" i="9"/>
  <c r="CD1037" i="9"/>
  <c r="CD1038" i="9"/>
  <c r="CD1039" i="9"/>
  <c r="CD1040" i="9"/>
  <c r="CD1041" i="9"/>
  <c r="CD1042" i="9"/>
  <c r="CD1043" i="9"/>
  <c r="CD1044" i="9"/>
  <c r="CD1045" i="9"/>
  <c r="CD1046" i="9"/>
  <c r="CD1047" i="9"/>
  <c r="CD1048" i="9"/>
  <c r="CD1049" i="9"/>
  <c r="CD1050" i="9"/>
  <c r="CD1051" i="9"/>
  <c r="CD1052" i="9"/>
  <c r="CD1053" i="9"/>
  <c r="CD1054" i="9"/>
  <c r="CD1055" i="9"/>
  <c r="CD1056" i="9"/>
  <c r="CD1057" i="9"/>
  <c r="CD1058" i="9"/>
  <c r="CD1059" i="9"/>
  <c r="CD1060" i="9"/>
  <c r="CD1061" i="9"/>
  <c r="CD1062" i="9"/>
  <c r="CD1063" i="9"/>
  <c r="CD1064" i="9"/>
  <c r="CD1065" i="9"/>
  <c r="CD1066" i="9"/>
  <c r="CD1067" i="9"/>
  <c r="CD1068" i="9"/>
  <c r="CD1069" i="9"/>
  <c r="CD1070" i="9"/>
  <c r="CD1071" i="9"/>
  <c r="CD1072" i="9"/>
  <c r="CD1073" i="9"/>
  <c r="CD1074" i="9"/>
  <c r="CD1075" i="9"/>
  <c r="CD1076" i="9"/>
  <c r="CD1077" i="9"/>
  <c r="CD1078" i="9"/>
  <c r="CD1079" i="9"/>
  <c r="CD1080" i="9"/>
  <c r="CD1081" i="9"/>
  <c r="CD1082" i="9"/>
  <c r="CD1083" i="9"/>
  <c r="CD1084" i="9"/>
  <c r="CD1085" i="9"/>
  <c r="CD1086" i="9"/>
  <c r="CD1087" i="9"/>
  <c r="CD1088" i="9"/>
  <c r="CD1089" i="9"/>
  <c r="CD1090" i="9"/>
  <c r="CD1091" i="9"/>
  <c r="CD1092" i="9"/>
  <c r="CD1093" i="9"/>
  <c r="CD1094" i="9"/>
  <c r="CD1095" i="9"/>
  <c r="CD1096" i="9"/>
  <c r="CD1097" i="9"/>
  <c r="CD1098" i="9"/>
  <c r="CD1099" i="9"/>
  <c r="CD1100" i="9"/>
  <c r="CD1101" i="9"/>
  <c r="CD1102" i="9"/>
  <c r="CD1103" i="9"/>
  <c r="CD1104" i="9"/>
  <c r="CD1105" i="9"/>
  <c r="CD1106" i="9"/>
  <c r="CD1107" i="9"/>
  <c r="CD1108" i="9"/>
  <c r="CD1109" i="9"/>
  <c r="CD1110" i="9"/>
  <c r="CD1111" i="9"/>
  <c r="CD1112" i="9"/>
  <c r="CD1113" i="9"/>
  <c r="CD1114" i="9"/>
  <c r="CD1115" i="9"/>
  <c r="CD1116" i="9"/>
  <c r="CD1117" i="9"/>
  <c r="CD1118" i="9"/>
  <c r="CD1119" i="9"/>
  <c r="CD1120" i="9"/>
  <c r="CD1121" i="9"/>
  <c r="CD1122" i="9"/>
  <c r="CD1123" i="9"/>
  <c r="CD1124" i="9"/>
  <c r="CD1125" i="9"/>
  <c r="CD1126" i="9"/>
  <c r="CD1127" i="9"/>
  <c r="CD1128" i="9"/>
  <c r="CD1129" i="9"/>
  <c r="CD1130" i="9"/>
  <c r="CD1131" i="9"/>
  <c r="CD1132" i="9"/>
  <c r="CD1133" i="9"/>
  <c r="CD1134" i="9"/>
  <c r="CD1135" i="9"/>
  <c r="CD1136" i="9"/>
  <c r="CD1137" i="9"/>
  <c r="CD1138" i="9"/>
  <c r="CD1139" i="9"/>
  <c r="CD1140" i="9"/>
  <c r="CD1141" i="9"/>
  <c r="CD1142" i="9"/>
  <c r="CD1143" i="9"/>
  <c r="CD1144" i="9"/>
  <c r="CD1145" i="9"/>
  <c r="CD1146" i="9"/>
  <c r="CD1147" i="9"/>
  <c r="CD1148" i="9"/>
  <c r="CD1149" i="9"/>
  <c r="CD1150" i="9"/>
  <c r="CD1151" i="9"/>
  <c r="CD1152" i="9"/>
  <c r="CD1153" i="9"/>
  <c r="CD1154" i="9"/>
  <c r="CD1155" i="9"/>
  <c r="CD1156" i="9"/>
  <c r="CD1157" i="9"/>
  <c r="CD1158" i="9"/>
  <c r="CD1159" i="9"/>
  <c r="CD1160" i="9"/>
  <c r="CD1161" i="9"/>
  <c r="CD1162" i="9"/>
  <c r="CD1163" i="9"/>
  <c r="CD1164" i="9"/>
  <c r="CD1165" i="9"/>
  <c r="CD1166" i="9"/>
  <c r="CD1167" i="9"/>
  <c r="CD1168" i="9"/>
  <c r="CD1169" i="9"/>
  <c r="CD1170" i="9"/>
  <c r="CD1171" i="9"/>
  <c r="CD1172" i="9"/>
  <c r="CD1173" i="9"/>
  <c r="CD1174" i="9"/>
  <c r="CD1175" i="9"/>
  <c r="CD1176" i="9"/>
  <c r="CD1177" i="9"/>
  <c r="CD1178" i="9"/>
  <c r="CD1179" i="9"/>
  <c r="CD1180" i="9"/>
  <c r="CD1181" i="9"/>
  <c r="CD1182" i="9"/>
  <c r="CD1183" i="9"/>
  <c r="CD1184" i="9"/>
  <c r="CD1185" i="9"/>
  <c r="CD1186" i="9"/>
  <c r="CD1187" i="9"/>
  <c r="CD1188" i="9"/>
  <c r="CD1189" i="9"/>
  <c r="CD1190" i="9"/>
  <c r="CD1191" i="9"/>
  <c r="CD1192" i="9"/>
  <c r="CD1193" i="9"/>
  <c r="CD1194" i="9"/>
  <c r="CD1195" i="9"/>
  <c r="CD1196" i="9"/>
  <c r="CD1197" i="9"/>
  <c r="CD1198" i="9"/>
  <c r="CD1199" i="9"/>
  <c r="CD1200" i="9"/>
  <c r="CD1201" i="9"/>
  <c r="CD1202" i="9"/>
  <c r="CD1203" i="9"/>
  <c r="CD1204" i="9"/>
  <c r="CD1205" i="9"/>
  <c r="CD1206" i="9"/>
  <c r="CD1207" i="9"/>
  <c r="CD1208" i="9"/>
  <c r="CD1209" i="9"/>
  <c r="CD1210" i="9"/>
  <c r="CD1211" i="9"/>
  <c r="CD1212" i="9"/>
  <c r="CD1213" i="9"/>
  <c r="CD1214" i="9"/>
  <c r="CD1215" i="9"/>
  <c r="CD1216" i="9"/>
  <c r="CD1217" i="9"/>
  <c r="CD1218" i="9"/>
  <c r="CD1219" i="9"/>
  <c r="CD1220" i="9"/>
  <c r="CD1221" i="9"/>
  <c r="CD1222" i="9"/>
  <c r="CD1223" i="9"/>
  <c r="CD1224" i="9"/>
  <c r="CD1225" i="9"/>
  <c r="CD1226" i="9"/>
  <c r="CD1227" i="9"/>
  <c r="CD1228" i="9"/>
  <c r="CD1229" i="9"/>
  <c r="CD1230" i="9"/>
  <c r="CD1231" i="9"/>
  <c r="CD1232" i="9"/>
  <c r="CD1233" i="9"/>
  <c r="CD1234" i="9"/>
  <c r="CD1235" i="9"/>
  <c r="CD1236" i="9"/>
  <c r="CD1237" i="9"/>
  <c r="CD1238" i="9"/>
  <c r="CD1239" i="9"/>
  <c r="CD1240" i="9"/>
  <c r="CD1241" i="9"/>
  <c r="CD1242" i="9"/>
  <c r="CD1243" i="9"/>
  <c r="CD1244" i="9"/>
  <c r="CD1245" i="9"/>
  <c r="CD1246" i="9"/>
  <c r="CD1247" i="9"/>
  <c r="CD1248" i="9"/>
  <c r="CD1249" i="9"/>
  <c r="CD1250" i="9"/>
  <c r="CD1251" i="9"/>
  <c r="CD1252" i="9"/>
  <c r="CD1253" i="9"/>
  <c r="CD1254" i="9"/>
  <c r="CD1255" i="9"/>
  <c r="CD1256" i="9"/>
  <c r="CD1257" i="9"/>
  <c r="CD1258" i="9"/>
  <c r="CD1259" i="9"/>
  <c r="CD1260" i="9"/>
  <c r="CD1261" i="9"/>
  <c r="CD1262" i="9"/>
  <c r="CD1263" i="9"/>
  <c r="CD1264" i="9"/>
  <c r="CD1265" i="9"/>
  <c r="CD1266" i="9"/>
  <c r="CD1267" i="9"/>
  <c r="CD1268" i="9"/>
  <c r="CD1269" i="9"/>
  <c r="CD1270" i="9"/>
  <c r="CD1271" i="9"/>
  <c r="CD1272" i="9"/>
  <c r="CD1273" i="9"/>
  <c r="CD1274" i="9"/>
  <c r="CD1275" i="9"/>
  <c r="CD1276" i="9"/>
  <c r="CD1277" i="9"/>
  <c r="CD1278" i="9"/>
  <c r="CD1279" i="9"/>
  <c r="CD1280" i="9"/>
  <c r="CD1281" i="9"/>
  <c r="CD1282" i="9"/>
  <c r="CD1283" i="9"/>
  <c r="CD1284" i="9"/>
  <c r="CD1285" i="9"/>
  <c r="CD1286" i="9"/>
  <c r="CD1287" i="9"/>
  <c r="CD1288" i="9"/>
  <c r="CD1289" i="9"/>
  <c r="CD1290" i="9"/>
  <c r="CD1291" i="9"/>
  <c r="CD1292" i="9"/>
  <c r="CD1293" i="9"/>
  <c r="CD1294" i="9"/>
  <c r="CD1295" i="9"/>
  <c r="CD1296" i="9"/>
  <c r="CD1297" i="9"/>
  <c r="CD1298" i="9"/>
  <c r="CD1299" i="9"/>
  <c r="CD1300" i="9"/>
  <c r="CD1301" i="9"/>
  <c r="CD1302" i="9"/>
  <c r="CD1303" i="9"/>
  <c r="CD1304" i="9"/>
  <c r="CD1305" i="9"/>
  <c r="CD1306" i="9"/>
  <c r="CD1307" i="9"/>
  <c r="CD1308" i="9"/>
  <c r="CD1309" i="9"/>
  <c r="CD1310" i="9"/>
  <c r="CD1311" i="9"/>
  <c r="CD1312" i="9"/>
  <c r="CD1313" i="9"/>
  <c r="CD1314" i="9"/>
  <c r="CD1315" i="9"/>
  <c r="CD1316" i="9"/>
  <c r="CD1317" i="9"/>
  <c r="CD1318" i="9"/>
  <c r="CD1319" i="9"/>
  <c r="CD1320" i="9"/>
  <c r="CD1321" i="9"/>
  <c r="CD1322" i="9"/>
  <c r="CD1323" i="9"/>
  <c r="CD1324" i="9"/>
  <c r="CD1325" i="9"/>
  <c r="CD1326" i="9"/>
  <c r="CD1327" i="9"/>
  <c r="CD1328" i="9"/>
  <c r="CD1329" i="9"/>
  <c r="CD1330" i="9"/>
  <c r="CD1331" i="9"/>
  <c r="CD1332" i="9"/>
  <c r="CD1333" i="9"/>
  <c r="CD1334" i="9"/>
  <c r="CD1335" i="9"/>
  <c r="CD1336" i="9"/>
  <c r="CD1337" i="9"/>
  <c r="CD1338" i="9"/>
  <c r="CD1339" i="9"/>
  <c r="CD1340" i="9"/>
  <c r="CD1341" i="9"/>
  <c r="CD1342" i="9"/>
  <c r="CD1343" i="9"/>
  <c r="CD1344" i="9"/>
  <c r="CD1345" i="9"/>
  <c r="CD1346" i="9"/>
  <c r="CD1347" i="9"/>
  <c r="CD1348" i="9"/>
  <c r="CD1349" i="9"/>
  <c r="CD1350" i="9"/>
  <c r="CD1351" i="9"/>
  <c r="CD1352" i="9"/>
  <c r="CD1353" i="9"/>
  <c r="CD1354" i="9"/>
  <c r="CD1355" i="9"/>
  <c r="CD1356" i="9"/>
  <c r="CD1357" i="9"/>
  <c r="CD1358" i="9"/>
  <c r="CD1359" i="9"/>
  <c r="CD1360" i="9"/>
  <c r="CD1361" i="9"/>
  <c r="CD1362" i="9"/>
  <c r="CD1363" i="9"/>
  <c r="CD1364" i="9"/>
  <c r="CD1365" i="9"/>
  <c r="CD1366" i="9"/>
  <c r="CD1367" i="9"/>
  <c r="CD1368" i="9"/>
  <c r="CD1369" i="9"/>
  <c r="CD1370" i="9"/>
  <c r="CD1371" i="9"/>
  <c r="CD1372" i="9"/>
  <c r="CD1373" i="9"/>
  <c r="CD1374" i="9"/>
  <c r="CD1375" i="9"/>
  <c r="CD1376" i="9"/>
  <c r="CD1377" i="9"/>
  <c r="CD1378" i="9"/>
  <c r="CD1379" i="9"/>
  <c r="CD1380" i="9"/>
  <c r="CD1381" i="9"/>
  <c r="CD1382" i="9"/>
  <c r="CD1383" i="9"/>
  <c r="CD1384" i="9"/>
  <c r="CD1385" i="9"/>
  <c r="CD1386" i="9"/>
  <c r="CD1387" i="9"/>
  <c r="CD1388" i="9"/>
  <c r="CD1389" i="9"/>
  <c r="CD1390" i="9"/>
  <c r="CD1391" i="9"/>
  <c r="CD1392" i="9"/>
  <c r="CD1393" i="9"/>
  <c r="CD1394" i="9"/>
  <c r="CD1395" i="9"/>
  <c r="CD1396" i="9"/>
  <c r="CD1397" i="9"/>
  <c r="CD1398" i="9"/>
  <c r="CD1399" i="9"/>
  <c r="CD1400" i="9"/>
  <c r="CD1401" i="9"/>
  <c r="CD1402" i="9"/>
  <c r="CD1403" i="9"/>
  <c r="CD1404" i="9"/>
  <c r="CD1405" i="9"/>
  <c r="CD1406" i="9"/>
  <c r="CD1407" i="9"/>
  <c r="CD1408" i="9"/>
  <c r="CD1409" i="9"/>
  <c r="CD1410" i="9"/>
  <c r="CD1411" i="9"/>
  <c r="CD1412" i="9"/>
  <c r="CD1413" i="9"/>
  <c r="CD1414" i="9"/>
  <c r="CD1415" i="9"/>
  <c r="CD1416" i="9"/>
  <c r="CD1417" i="9"/>
  <c r="CD1418" i="9"/>
  <c r="CD1419" i="9"/>
  <c r="CD1420" i="9"/>
  <c r="CD1421" i="9"/>
  <c r="CD1422" i="9"/>
  <c r="CD1423" i="9"/>
  <c r="CD1424" i="9"/>
  <c r="CD1425" i="9"/>
  <c r="CD1426" i="9"/>
  <c r="CD1427" i="9"/>
  <c r="CD1428" i="9"/>
  <c r="CD1429" i="9"/>
  <c r="CD1430" i="9"/>
  <c r="CD1431" i="9"/>
  <c r="CD1432" i="9"/>
  <c r="CD1433" i="9"/>
  <c r="CD1434" i="9"/>
  <c r="CD1435" i="9"/>
  <c r="CD1436" i="9"/>
  <c r="CD1437" i="9"/>
  <c r="CD1438" i="9"/>
  <c r="CD1439" i="9"/>
  <c r="CD1440" i="9"/>
  <c r="CD1441" i="9"/>
  <c r="CD1442" i="9"/>
  <c r="CD1443" i="9"/>
  <c r="CD1444" i="9"/>
  <c r="CD1445" i="9"/>
  <c r="CD1446" i="9"/>
  <c r="CD1447" i="9"/>
  <c r="CD1448" i="9"/>
  <c r="CD1449" i="9"/>
  <c r="CD1450" i="9"/>
  <c r="CD1451" i="9"/>
  <c r="CD1452" i="9"/>
  <c r="CD1453" i="9"/>
  <c r="CD1454" i="9"/>
  <c r="CD1455" i="9"/>
  <c r="CD1456" i="9"/>
  <c r="CD1457" i="9"/>
  <c r="CD1458" i="9"/>
  <c r="CD1459" i="9"/>
  <c r="CD1460" i="9"/>
  <c r="CD1461" i="9"/>
  <c r="CD1462" i="9"/>
  <c r="CD1463" i="9"/>
  <c r="CD1464" i="9"/>
  <c r="CD1465" i="9"/>
  <c r="CD1466" i="9"/>
  <c r="CD1467" i="9"/>
  <c r="CD1468" i="9"/>
  <c r="CD1469" i="9"/>
  <c r="CD1470" i="9"/>
  <c r="CD1471" i="9"/>
  <c r="CD1472" i="9"/>
  <c r="CD1473" i="9"/>
  <c r="CD1474" i="9"/>
  <c r="CD1475" i="9"/>
  <c r="CD1476" i="9"/>
  <c r="CD1477" i="9"/>
  <c r="CD1478" i="9"/>
  <c r="CD1479" i="9"/>
  <c r="CD1480" i="9"/>
  <c r="CD1481" i="9"/>
  <c r="CD1482" i="9"/>
  <c r="CD1483" i="9"/>
  <c r="CD1484" i="9"/>
  <c r="CD1485" i="9"/>
  <c r="CD1486" i="9"/>
  <c r="CD1487" i="9"/>
  <c r="CD1488" i="9"/>
  <c r="CD1489" i="9"/>
  <c r="CD1490" i="9"/>
  <c r="CD1491" i="9"/>
  <c r="CD1492" i="9"/>
  <c r="CD1493" i="9"/>
  <c r="CD1494" i="9"/>
  <c r="CD1495" i="9"/>
  <c r="CD1496" i="9"/>
  <c r="CD1497" i="9"/>
  <c r="CD1498" i="9"/>
  <c r="CD1499" i="9"/>
  <c r="CD1500" i="9"/>
  <c r="CD1501" i="9"/>
  <c r="CD1502" i="9"/>
  <c r="CD1503" i="9"/>
  <c r="CD1504" i="9"/>
  <c r="CD1505" i="9"/>
  <c r="CD1506" i="9"/>
  <c r="CD1507" i="9"/>
  <c r="CD1508" i="9"/>
  <c r="CD1509" i="9"/>
  <c r="CD1510" i="9"/>
  <c r="CD1511" i="9"/>
  <c r="CD1512" i="9"/>
  <c r="CD1513" i="9"/>
  <c r="CD1514" i="9"/>
  <c r="CD1515" i="9"/>
  <c r="CD1516" i="9"/>
  <c r="CD1517" i="9"/>
  <c r="CD1518" i="9"/>
  <c r="CD1519" i="9"/>
  <c r="CD1520" i="9"/>
  <c r="CD1521" i="9"/>
  <c r="CD1522" i="9"/>
  <c r="CD1523" i="9"/>
  <c r="CD1524" i="9"/>
  <c r="CD1525" i="9"/>
  <c r="CD1526" i="9"/>
  <c r="CD1527" i="9"/>
  <c r="CD1528" i="9"/>
  <c r="CD1529" i="9"/>
  <c r="CD1530" i="9"/>
  <c r="CD1531" i="9"/>
  <c r="CD1532" i="9"/>
  <c r="CD1533" i="9"/>
  <c r="CD1534" i="9"/>
  <c r="CD1535" i="9"/>
  <c r="CD1536" i="9"/>
  <c r="CD1537" i="9"/>
  <c r="CD1538" i="9"/>
  <c r="CD1539" i="9"/>
  <c r="CD1540" i="9"/>
  <c r="CD1541" i="9"/>
  <c r="CD1542" i="9"/>
  <c r="CD1543" i="9"/>
  <c r="CD1544" i="9"/>
  <c r="CD1545" i="9"/>
  <c r="CD1546" i="9"/>
  <c r="CD1547" i="9"/>
  <c r="CD1548" i="9"/>
  <c r="CD1549" i="9"/>
  <c r="CD1550" i="9"/>
  <c r="CD1551" i="9"/>
  <c r="CD1552" i="9"/>
  <c r="CD1553" i="9"/>
  <c r="CD1554" i="9"/>
  <c r="CD1555" i="9"/>
  <c r="CD1556" i="9"/>
  <c r="CD1557" i="9"/>
  <c r="CD1558" i="9"/>
  <c r="CD1559" i="9"/>
  <c r="CD1560" i="9"/>
  <c r="CD1561" i="9"/>
  <c r="CD1562" i="9"/>
  <c r="CD1563" i="9"/>
  <c r="CD1564" i="9"/>
  <c r="CD1565" i="9"/>
  <c r="CD1566" i="9"/>
  <c r="CD1567" i="9"/>
  <c r="CD1568" i="9"/>
  <c r="CD1569" i="9"/>
  <c r="CD1570" i="9"/>
  <c r="CD1571" i="9"/>
  <c r="CD1572" i="9"/>
  <c r="CD1573" i="9"/>
  <c r="CD1574" i="9"/>
  <c r="CD1575" i="9"/>
  <c r="CD1576" i="9"/>
  <c r="CD1577" i="9"/>
  <c r="CD1578" i="9"/>
  <c r="CD1579" i="9"/>
  <c r="CD1580" i="9"/>
  <c r="CD1581" i="9"/>
  <c r="CD1582" i="9"/>
  <c r="CD1583" i="9"/>
  <c r="CD1584" i="9"/>
  <c r="CD1585" i="9"/>
  <c r="CD1586" i="9"/>
  <c r="CD1587" i="9"/>
  <c r="CD1588" i="9"/>
  <c r="CD1589" i="9"/>
  <c r="CD1590" i="9"/>
  <c r="CD1591" i="9"/>
  <c r="CD1592" i="9"/>
  <c r="CD1593" i="9"/>
  <c r="CD1594" i="9"/>
  <c r="CD1595" i="9"/>
  <c r="CD1596" i="9"/>
  <c r="CD1597" i="9"/>
  <c r="CD1598" i="9"/>
  <c r="CD1599" i="9"/>
  <c r="CD1600" i="9"/>
  <c r="CD1601" i="9"/>
  <c r="CD1602" i="9"/>
  <c r="CD1603" i="9"/>
  <c r="CD1604" i="9"/>
  <c r="CD1605" i="9"/>
  <c r="CD1606" i="9"/>
  <c r="CD1607" i="9"/>
  <c r="CD1608" i="9"/>
  <c r="CD1609" i="9"/>
  <c r="CD1610" i="9"/>
  <c r="CD1611" i="9"/>
  <c r="CD1612" i="9"/>
  <c r="CD1613" i="9"/>
  <c r="CD1614" i="9"/>
  <c r="CD1615" i="9"/>
  <c r="CD1616" i="9"/>
  <c r="CD1617" i="9"/>
  <c r="CD1618" i="9"/>
  <c r="CD1619" i="9"/>
  <c r="CD1620" i="9"/>
  <c r="CD1621" i="9"/>
  <c r="CD1622" i="9"/>
  <c r="CD1623" i="9"/>
  <c r="CD1624" i="9"/>
  <c r="CD1625" i="9"/>
  <c r="CD1626" i="9"/>
  <c r="CD1627" i="9"/>
  <c r="CD1628" i="9"/>
  <c r="CD1629" i="9"/>
  <c r="CD1630" i="9"/>
  <c r="CD1631" i="9"/>
  <c r="CD1632" i="9"/>
  <c r="CD1633" i="9"/>
  <c r="CD1634" i="9"/>
  <c r="CD1635" i="9"/>
  <c r="CD1636" i="9"/>
  <c r="CD1637" i="9"/>
  <c r="CD1638" i="9"/>
  <c r="CD1639" i="9"/>
  <c r="CD1640" i="9"/>
  <c r="CD1641" i="9"/>
  <c r="CD1642" i="9"/>
  <c r="CD1643" i="9"/>
  <c r="CD1644" i="9"/>
  <c r="CD1645" i="9"/>
  <c r="CD1646" i="9"/>
  <c r="CD1647" i="9"/>
  <c r="CD1648" i="9"/>
  <c r="CD1649" i="9"/>
  <c r="CD1650" i="9"/>
  <c r="CD1651" i="9"/>
  <c r="CD1652" i="9"/>
  <c r="CD1653" i="9"/>
  <c r="CD1654" i="9"/>
  <c r="CD1655" i="9"/>
  <c r="CD1656" i="9"/>
  <c r="CD1657" i="9"/>
  <c r="CD1658" i="9"/>
  <c r="CD1659" i="9"/>
  <c r="CD1660" i="9"/>
  <c r="CD1661" i="9"/>
  <c r="CD1662" i="9"/>
  <c r="CD1663" i="9"/>
  <c r="CD1664" i="9"/>
  <c r="CD1665" i="9"/>
  <c r="CD1666" i="9"/>
  <c r="CD1667" i="9"/>
  <c r="CD1668" i="9"/>
  <c r="CD1669" i="9"/>
  <c r="CD1670" i="9"/>
  <c r="CD1671" i="9"/>
  <c r="CD1672" i="9"/>
  <c r="CD1673" i="9"/>
  <c r="CD1674" i="9"/>
  <c r="CD1675" i="9"/>
  <c r="CD1676" i="9"/>
  <c r="CD1677" i="9"/>
  <c r="CD1678" i="9"/>
  <c r="CD1679" i="9"/>
  <c r="CD1680" i="9"/>
  <c r="CD1681" i="9"/>
  <c r="CD1682" i="9"/>
  <c r="CD1683" i="9"/>
  <c r="CD1684" i="9"/>
  <c r="CD1685" i="9"/>
  <c r="CD1686" i="9"/>
  <c r="CD1687" i="9"/>
  <c r="CD1688" i="9"/>
  <c r="CD1689" i="9"/>
  <c r="CD1690" i="9"/>
  <c r="CD1691" i="9"/>
  <c r="CD1692" i="9"/>
  <c r="CD1693" i="9"/>
  <c r="CD1694" i="9"/>
  <c r="CD1695" i="9"/>
  <c r="CD1696" i="9"/>
  <c r="CD1697" i="9"/>
  <c r="CD1698" i="9"/>
  <c r="CD1699" i="9"/>
  <c r="CD1700" i="9"/>
  <c r="CD1701" i="9"/>
  <c r="CD1702" i="9"/>
  <c r="CD1703" i="9"/>
  <c r="CD1704" i="9"/>
  <c r="CD1705" i="9"/>
  <c r="CD1706" i="9"/>
  <c r="CD1707" i="9"/>
  <c r="CD1708" i="9"/>
  <c r="CD1709" i="9"/>
  <c r="CD1710" i="9"/>
  <c r="CD1711" i="9"/>
  <c r="CD1712" i="9"/>
  <c r="CD1713" i="9"/>
  <c r="CD1714" i="9"/>
  <c r="CD1715" i="9"/>
  <c r="CD1716" i="9"/>
  <c r="CD1717" i="9"/>
  <c r="CD1718" i="9"/>
  <c r="CD1719" i="9"/>
  <c r="CD1720" i="9"/>
  <c r="CD1721" i="9"/>
  <c r="CD1722" i="9"/>
  <c r="CD1723" i="9"/>
  <c r="CD1724" i="9"/>
  <c r="CD1725" i="9"/>
  <c r="CD1726" i="9"/>
  <c r="CD1727" i="9"/>
  <c r="CD1728" i="9"/>
  <c r="CD1729" i="9"/>
  <c r="CD1730" i="9"/>
  <c r="CD1731" i="9"/>
  <c r="CD1732" i="9"/>
  <c r="CD1733" i="9"/>
  <c r="CD1734" i="9"/>
  <c r="CD1735" i="9"/>
  <c r="CD1736" i="9"/>
  <c r="CD1737" i="9"/>
  <c r="CD1738" i="9"/>
  <c r="CD1739" i="9"/>
  <c r="CD1740" i="9"/>
  <c r="CD1741" i="9"/>
  <c r="CD1742" i="9"/>
  <c r="CD1743" i="9"/>
  <c r="CD1744" i="9"/>
  <c r="CD1745" i="9"/>
  <c r="CD1746" i="9"/>
  <c r="CD1747" i="9"/>
  <c r="CD1748" i="9"/>
  <c r="CD1749" i="9"/>
  <c r="CD1750" i="9"/>
  <c r="CD1751" i="9"/>
  <c r="CD1752" i="9"/>
  <c r="CD1753" i="9"/>
  <c r="CD1754" i="9"/>
  <c r="CD1755" i="9"/>
  <c r="CD1756" i="9"/>
  <c r="CD1757" i="9"/>
  <c r="CD1758" i="9"/>
  <c r="CD1759" i="9"/>
  <c r="CD1760" i="9"/>
  <c r="CD1761" i="9"/>
  <c r="CD1762" i="9"/>
  <c r="CD1763" i="9"/>
  <c r="CD1764" i="9"/>
  <c r="CD1765" i="9"/>
  <c r="CD1766" i="9"/>
  <c r="CD1767" i="9"/>
  <c r="CD1768" i="9"/>
  <c r="CD1769" i="9"/>
  <c r="CD1770" i="9"/>
  <c r="CD1771" i="9"/>
  <c r="CD1772" i="9"/>
  <c r="CD1773" i="9"/>
  <c r="CD1774" i="9"/>
  <c r="CD1775" i="9"/>
  <c r="CD1776" i="9"/>
  <c r="CD1777" i="9"/>
  <c r="CD1778" i="9"/>
  <c r="CD1779" i="9"/>
  <c r="CD1780" i="9"/>
  <c r="CD1781" i="9"/>
  <c r="CD1782" i="9"/>
  <c r="CD1783" i="9"/>
  <c r="CD1784" i="9"/>
  <c r="CD1785" i="9"/>
  <c r="CD1786" i="9"/>
  <c r="CD1787" i="9"/>
  <c r="CD1788" i="9"/>
  <c r="CD1789" i="9"/>
  <c r="CD1790" i="9"/>
  <c r="CD1791" i="9"/>
  <c r="CD1792" i="9"/>
  <c r="CD1793" i="9"/>
  <c r="CD1794" i="9"/>
  <c r="CD1795" i="9"/>
  <c r="CD1796" i="9"/>
  <c r="CD1797" i="9"/>
  <c r="CD1798" i="9"/>
  <c r="CD1799" i="9"/>
  <c r="CD1800" i="9"/>
  <c r="CD1801" i="9"/>
  <c r="CD1802" i="9"/>
  <c r="CD1803" i="9"/>
  <c r="CD1804" i="9"/>
  <c r="CD1805" i="9"/>
  <c r="CD1806" i="9"/>
  <c r="CD1807" i="9"/>
  <c r="CD1808" i="9"/>
  <c r="CD1809" i="9"/>
  <c r="CD1810" i="9"/>
  <c r="CD1811" i="9"/>
  <c r="CD1812" i="9"/>
  <c r="CD1813" i="9"/>
  <c r="CD1814" i="9"/>
  <c r="CD1815" i="9"/>
  <c r="CD1816" i="9"/>
  <c r="CD1817" i="9"/>
  <c r="CD1818" i="9"/>
  <c r="CD1819" i="9"/>
  <c r="CD1820" i="9"/>
  <c r="CD1821" i="9"/>
  <c r="CD1822" i="9"/>
  <c r="CD1823" i="9"/>
  <c r="CD1824" i="9"/>
  <c r="CD1825" i="9"/>
  <c r="CD1826" i="9"/>
  <c r="CD1827" i="9"/>
  <c r="CD1828" i="9"/>
  <c r="CD1829" i="9"/>
  <c r="CD1830" i="9"/>
  <c r="CD1831" i="9"/>
  <c r="CD1832" i="9"/>
  <c r="CD1833" i="9"/>
  <c r="CD1834" i="9"/>
  <c r="CD1835" i="9"/>
  <c r="CD1836" i="9"/>
  <c r="CD1837" i="9"/>
  <c r="CD1838" i="9"/>
  <c r="CD1839" i="9"/>
  <c r="CD1840" i="9"/>
  <c r="CD1841" i="9"/>
  <c r="CD1842" i="9"/>
  <c r="CD1843" i="9"/>
  <c r="CD1844" i="9"/>
  <c r="CD1845" i="9"/>
  <c r="CD1846" i="9"/>
  <c r="CD1847" i="9"/>
  <c r="CD1848" i="9"/>
  <c r="CD1849" i="9"/>
  <c r="CD1850" i="9"/>
  <c r="CD1851" i="9"/>
  <c r="CD1852" i="9"/>
  <c r="CD1853" i="9"/>
  <c r="CD1854" i="9"/>
  <c r="CD1855" i="9"/>
  <c r="CD1856" i="9"/>
  <c r="CD1857" i="9"/>
  <c r="CD1858" i="9"/>
  <c r="CD1859" i="9"/>
  <c r="CD1860" i="9"/>
  <c r="CD1861" i="9"/>
  <c r="CD1862" i="9"/>
  <c r="CD1863" i="9"/>
  <c r="CD1864" i="9"/>
  <c r="CD1865" i="9"/>
  <c r="CD1866" i="9"/>
  <c r="CD1867" i="9"/>
  <c r="CD1868" i="9"/>
  <c r="CD1869" i="9"/>
  <c r="CD1870" i="9"/>
  <c r="CD1871" i="9"/>
  <c r="CD1872" i="9"/>
  <c r="CD1873" i="9"/>
  <c r="CD1874" i="9"/>
  <c r="CD1875" i="9"/>
  <c r="CD1876" i="9"/>
  <c r="CD1877" i="9"/>
  <c r="CD1878" i="9"/>
  <c r="CD1879" i="9"/>
  <c r="CD1880" i="9"/>
  <c r="CD1881" i="9"/>
  <c r="CD1882" i="9"/>
  <c r="CD1883" i="9"/>
  <c r="CD1884" i="9"/>
  <c r="CD1885" i="9"/>
  <c r="CD1886" i="9"/>
  <c r="CD1887" i="9"/>
  <c r="CD1888" i="9"/>
  <c r="CD1889" i="9"/>
  <c r="CD1890" i="9"/>
  <c r="CD1891" i="9"/>
  <c r="CD1892" i="9"/>
  <c r="CD1893" i="9"/>
  <c r="CD1894" i="9"/>
  <c r="CD1895" i="9"/>
  <c r="CD1896" i="9"/>
  <c r="CD1897" i="9"/>
  <c r="CD1898" i="9"/>
  <c r="CD1899" i="9"/>
  <c r="CD1900" i="9"/>
  <c r="CD1901" i="9"/>
  <c r="CD1902" i="9"/>
  <c r="CD1903" i="9"/>
  <c r="CD1904" i="9"/>
  <c r="CD1905" i="9"/>
  <c r="CD1906" i="9"/>
  <c r="CD1907" i="9"/>
  <c r="CD1908" i="9"/>
  <c r="CD1909" i="9"/>
  <c r="CD1910" i="9"/>
  <c r="CD1911" i="9"/>
  <c r="CD1912" i="9"/>
  <c r="CD1913" i="9"/>
  <c r="CD1914" i="9"/>
  <c r="CD1915" i="9"/>
  <c r="CD1916" i="9"/>
  <c r="CD1917" i="9"/>
  <c r="CD1918" i="9"/>
  <c r="CD1919" i="9"/>
  <c r="CD1920" i="9"/>
  <c r="CD1921" i="9"/>
  <c r="CD1922" i="9"/>
  <c r="CD1923" i="9"/>
  <c r="CD1924" i="9"/>
  <c r="CD1925" i="9"/>
  <c r="CD1926" i="9"/>
  <c r="CD1927" i="9"/>
  <c r="CD1928" i="9"/>
  <c r="CD1929" i="9"/>
  <c r="CD1930" i="9"/>
  <c r="CD1931" i="9"/>
  <c r="CD1932" i="9"/>
  <c r="CD1933" i="9"/>
  <c r="CD1934" i="9"/>
  <c r="CD1935" i="9"/>
  <c r="CD1936" i="9"/>
  <c r="CD1937" i="9"/>
  <c r="CD1938" i="9"/>
  <c r="CD1939" i="9"/>
  <c r="CD1940" i="9"/>
  <c r="CD1941" i="9"/>
  <c r="CD1942" i="9"/>
  <c r="CD1943" i="9"/>
  <c r="CD1944" i="9"/>
  <c r="CD1945" i="9"/>
  <c r="CD1946" i="9"/>
  <c r="CD1947" i="9"/>
  <c r="CD1948" i="9"/>
  <c r="CD1949" i="9"/>
  <c r="CD1950" i="9"/>
  <c r="CD1951" i="9"/>
  <c r="CD1952" i="9"/>
  <c r="CD1953" i="9"/>
  <c r="CD1954" i="9"/>
  <c r="CD1955" i="9"/>
  <c r="CD1956" i="9"/>
  <c r="CD1957" i="9"/>
  <c r="CD1958" i="9"/>
  <c r="CD1959" i="9"/>
  <c r="CD1960" i="9"/>
  <c r="CD1961" i="9"/>
  <c r="CD1962" i="9"/>
  <c r="CD1963" i="9"/>
  <c r="CD1964" i="9"/>
  <c r="CD1965" i="9"/>
  <c r="CD1966" i="9"/>
  <c r="CD1967" i="9"/>
  <c r="CD1968" i="9"/>
  <c r="CD1969" i="9"/>
  <c r="CD1970" i="9"/>
  <c r="CD1971" i="9"/>
  <c r="CD1972" i="9"/>
  <c r="CD1973" i="9"/>
  <c r="CD1974" i="9"/>
  <c r="CD1975" i="9"/>
  <c r="CD1976" i="9"/>
  <c r="CD1977" i="9"/>
  <c r="CD1978" i="9"/>
  <c r="CD1979" i="9"/>
  <c r="CD1980" i="9"/>
  <c r="CD1981" i="9"/>
  <c r="CD1982" i="9"/>
  <c r="CD1983" i="9"/>
  <c r="CD1984" i="9"/>
  <c r="CD1985" i="9"/>
  <c r="CD1986" i="9"/>
  <c r="CD1987" i="9"/>
  <c r="CD1988" i="9"/>
  <c r="CD1989" i="9"/>
  <c r="CD1990" i="9"/>
  <c r="CD1991" i="9"/>
  <c r="CD1992" i="9"/>
  <c r="CD1993" i="9"/>
  <c r="CD1994" i="9"/>
  <c r="CD1995" i="9"/>
  <c r="CD1996" i="9"/>
  <c r="CD1997" i="9"/>
  <c r="CD1998" i="9"/>
  <c r="CD1999" i="9"/>
  <c r="CD2000" i="9"/>
  <c r="CD2001" i="9"/>
  <c r="CD2002" i="9"/>
  <c r="CD2003" i="9"/>
  <c r="CD2004" i="9"/>
  <c r="CD2005" i="9"/>
  <c r="CD2006" i="9"/>
  <c r="CD2007" i="9"/>
  <c r="CD2008" i="9"/>
  <c r="CD2009" i="9"/>
  <c r="CD2010" i="9"/>
  <c r="CD2011" i="9"/>
  <c r="CD2012" i="9"/>
  <c r="CD2013" i="9"/>
  <c r="CD2014" i="9"/>
  <c r="CD2015" i="9"/>
  <c r="CD2016" i="9"/>
  <c r="CD2017" i="9"/>
  <c r="CD2018" i="9"/>
  <c r="CD2019" i="9"/>
  <c r="CD2020" i="9"/>
  <c r="CD2021" i="9"/>
  <c r="CD2022" i="9"/>
  <c r="CD2023" i="9"/>
  <c r="CD2024" i="9"/>
  <c r="CD2025" i="9"/>
  <c r="CD2026" i="9"/>
  <c r="CD2027" i="9"/>
  <c r="CD2028" i="9"/>
  <c r="CD2029" i="9"/>
  <c r="CD2030" i="9"/>
  <c r="CD2031" i="9"/>
  <c r="CD2032" i="9"/>
  <c r="CD2033" i="9"/>
  <c r="CD2034" i="9"/>
  <c r="CD2035" i="9"/>
  <c r="CD2036" i="9"/>
  <c r="CD2037" i="9"/>
  <c r="CD2038" i="9"/>
  <c r="CD2039" i="9"/>
  <c r="CD2040" i="9"/>
  <c r="CD2041" i="9"/>
  <c r="CD2042" i="9"/>
  <c r="CD2043" i="9"/>
  <c r="CD2044" i="9"/>
  <c r="CD2045" i="9"/>
  <c r="CD2046" i="9"/>
  <c r="CD2047" i="9"/>
  <c r="CD2048" i="9"/>
  <c r="CD2049" i="9"/>
  <c r="CD2050" i="9"/>
  <c r="CD2051" i="9"/>
  <c r="CD2052" i="9"/>
  <c r="CD2053" i="9"/>
  <c r="CD2054" i="9"/>
  <c r="CD2055" i="9"/>
  <c r="CD2056" i="9"/>
  <c r="CD2057" i="9"/>
  <c r="CD2058" i="9"/>
  <c r="CD2059" i="9"/>
  <c r="CD2060" i="9"/>
  <c r="CD2061" i="9"/>
  <c r="CD2062" i="9"/>
  <c r="CD2063" i="9"/>
  <c r="CD2064" i="9"/>
  <c r="CD2065" i="9"/>
  <c r="CD2066" i="9"/>
  <c r="CD2067" i="9"/>
  <c r="CD2068" i="9"/>
  <c r="CD2069" i="9"/>
  <c r="CD2070" i="9"/>
  <c r="CD2071" i="9"/>
  <c r="CD2072" i="9"/>
  <c r="CD2073" i="9"/>
  <c r="CD2074" i="9"/>
  <c r="CD2075" i="9"/>
  <c r="CD2076" i="9"/>
  <c r="CD2077" i="9"/>
  <c r="CD2078" i="9"/>
  <c r="CD2079" i="9"/>
  <c r="CD2080" i="9"/>
  <c r="CD2081" i="9"/>
  <c r="CD2082" i="9"/>
  <c r="CD2083" i="9"/>
  <c r="CD2084" i="9"/>
  <c r="CD2085" i="9"/>
  <c r="CD2086" i="9"/>
  <c r="CD2087" i="9"/>
  <c r="CD2088" i="9"/>
  <c r="CD2089" i="9"/>
  <c r="CD2090" i="9"/>
  <c r="CD2091" i="9"/>
  <c r="CD2092" i="9"/>
  <c r="CD2093" i="9"/>
  <c r="CD2094" i="9"/>
  <c r="CD2095" i="9"/>
  <c r="CD2096" i="9"/>
  <c r="CD2097" i="9"/>
  <c r="CD2098" i="9"/>
  <c r="CD2099" i="9"/>
  <c r="CD2100" i="9"/>
  <c r="CD2101" i="9"/>
  <c r="CD2102" i="9"/>
  <c r="CD2103" i="9"/>
  <c r="CD2104" i="9"/>
  <c r="CD2105" i="9"/>
  <c r="CD2106" i="9"/>
  <c r="CD2107" i="9"/>
  <c r="CD2108" i="9"/>
  <c r="CD2109" i="9"/>
  <c r="CD2110" i="9"/>
  <c r="CD2111" i="9"/>
  <c r="CD2112" i="9"/>
  <c r="CD2113" i="9"/>
  <c r="CD2114" i="9"/>
  <c r="CD2115" i="9"/>
  <c r="CD2116" i="9"/>
  <c r="CD2117" i="9"/>
  <c r="CD2118" i="9"/>
  <c r="CD2119" i="9"/>
  <c r="CD2120" i="9"/>
  <c r="CD2121" i="9"/>
  <c r="CD2122" i="9"/>
  <c r="CD2123" i="9"/>
  <c r="CD2124" i="9"/>
  <c r="CD2125" i="9"/>
  <c r="CD2126" i="9"/>
  <c r="CD2127" i="9"/>
  <c r="CD2128" i="9"/>
  <c r="CD2129" i="9"/>
  <c r="CD2130" i="9"/>
  <c r="CD2131" i="9"/>
  <c r="CD2132" i="9"/>
  <c r="CD2133" i="9"/>
  <c r="CD2134" i="9"/>
  <c r="CD2135" i="9"/>
  <c r="CD2136" i="9"/>
  <c r="CD2137" i="9"/>
  <c r="CD2138" i="9"/>
  <c r="CD2139" i="9"/>
  <c r="CD2140" i="9"/>
  <c r="CD2141" i="9"/>
  <c r="CD2142" i="9"/>
  <c r="CD2143" i="9"/>
  <c r="CD2144" i="9"/>
  <c r="CD2145" i="9"/>
  <c r="CD2146" i="9"/>
  <c r="CD2147" i="9"/>
  <c r="CD2148" i="9"/>
  <c r="CD2149" i="9"/>
  <c r="CD2150" i="9"/>
  <c r="CD2151" i="9"/>
  <c r="CD2152" i="9"/>
  <c r="CD2153" i="9"/>
  <c r="CD2154" i="9"/>
  <c r="CD2155" i="9"/>
  <c r="CD2156" i="9"/>
  <c r="CD2157" i="9"/>
  <c r="CD2158" i="9"/>
  <c r="CD2159" i="9"/>
  <c r="CD2160" i="9"/>
  <c r="CD2161" i="9"/>
  <c r="CD2162" i="9"/>
  <c r="CD2163" i="9"/>
  <c r="CD2164" i="9"/>
  <c r="CD2165" i="9"/>
  <c r="CD2166" i="9"/>
  <c r="CD2167" i="9"/>
  <c r="CD2168" i="9"/>
  <c r="CD2169" i="9"/>
  <c r="CD2170" i="9"/>
  <c r="CD2171" i="9"/>
  <c r="CD2172" i="9"/>
  <c r="CD2173" i="9"/>
  <c r="CD2174" i="9"/>
  <c r="CD2175" i="9"/>
  <c r="CD2176" i="9"/>
  <c r="CD2177" i="9"/>
  <c r="CD2178" i="9"/>
  <c r="CD2179" i="9"/>
  <c r="CD2180" i="9"/>
  <c r="CD2181" i="9"/>
  <c r="CD2182" i="9"/>
  <c r="CD2183" i="9"/>
  <c r="CD2184" i="9"/>
  <c r="CD2185" i="9"/>
  <c r="CD2186" i="9"/>
  <c r="CD2187" i="9"/>
  <c r="CD2188" i="9"/>
  <c r="CD2189" i="9"/>
  <c r="CD2190" i="9"/>
  <c r="CD2191" i="9"/>
  <c r="CD2192" i="9"/>
  <c r="CD2193" i="9"/>
  <c r="CD2194" i="9"/>
  <c r="CD2195" i="9"/>
  <c r="CD2196" i="9"/>
  <c r="CD2197" i="9"/>
  <c r="CD2198" i="9"/>
  <c r="CD2199" i="9"/>
  <c r="CD2200" i="9"/>
  <c r="CD2201" i="9"/>
  <c r="CD2202" i="9"/>
  <c r="CD2203" i="9"/>
  <c r="CD2204" i="9"/>
  <c r="CD2205" i="9"/>
  <c r="CD2206" i="9"/>
  <c r="CD2207" i="9"/>
  <c r="CD2208" i="9"/>
  <c r="CD2209" i="9"/>
  <c r="CD2210" i="9"/>
  <c r="CD2211" i="9"/>
  <c r="CD2212" i="9"/>
  <c r="CD2213" i="9"/>
  <c r="CD2214" i="9"/>
  <c r="CD2215" i="9"/>
  <c r="CD2216" i="9"/>
  <c r="CD2217" i="9"/>
  <c r="CD2218" i="9"/>
  <c r="CD2219" i="9"/>
  <c r="CD2220" i="9"/>
  <c r="CD2221" i="9"/>
  <c r="CD2222" i="9"/>
  <c r="CD2223" i="9"/>
  <c r="CD2224" i="9"/>
  <c r="CD2225" i="9"/>
  <c r="CD2226" i="9"/>
  <c r="CD2227" i="9"/>
  <c r="CD2228" i="9"/>
  <c r="CD2229" i="9"/>
  <c r="CD2230" i="9"/>
  <c r="CD2231" i="9"/>
  <c r="CD2232" i="9"/>
  <c r="CD2233" i="9"/>
  <c r="CD2234" i="9"/>
  <c r="CD2235" i="9"/>
  <c r="CD2236" i="9"/>
  <c r="CD2237" i="9"/>
  <c r="CD2238" i="9"/>
  <c r="CD2239" i="9"/>
  <c r="CD2240" i="9"/>
  <c r="CD2241" i="9"/>
  <c r="CD2242" i="9"/>
  <c r="CD2243" i="9"/>
  <c r="CD2244" i="9"/>
  <c r="CD2245" i="9"/>
  <c r="CD2246" i="9"/>
  <c r="CD2247" i="9"/>
  <c r="CD2248" i="9"/>
  <c r="CD2249" i="9"/>
  <c r="CD2250" i="9"/>
  <c r="CD2251" i="9"/>
  <c r="CD2252" i="9"/>
  <c r="CD2253" i="9"/>
  <c r="CD2254" i="9"/>
  <c r="CD2255" i="9"/>
  <c r="CD2256" i="9"/>
  <c r="CD2257" i="9"/>
  <c r="CD2258" i="9"/>
  <c r="CD2259" i="9"/>
  <c r="CD2260" i="9"/>
  <c r="CD2261" i="9"/>
  <c r="CD2262" i="9"/>
  <c r="CD2263" i="9"/>
  <c r="CD2264" i="9"/>
  <c r="CD2265" i="9"/>
  <c r="CD2266" i="9"/>
  <c r="CD2267" i="9"/>
  <c r="CD2268" i="9"/>
  <c r="CD2269" i="9"/>
  <c r="CD2270" i="9"/>
  <c r="CD2271" i="9"/>
  <c r="CD2272" i="9"/>
  <c r="CD2273" i="9"/>
  <c r="CD2274" i="9"/>
  <c r="CD2275" i="9"/>
  <c r="CD2276" i="9"/>
  <c r="CD2277" i="9"/>
  <c r="CD2278" i="9"/>
  <c r="CD2279" i="9"/>
  <c r="CD2280" i="9"/>
  <c r="CD2281" i="9"/>
  <c r="CD2282" i="9"/>
  <c r="CD2283" i="9"/>
  <c r="CD2284" i="9"/>
  <c r="CD2285" i="9"/>
  <c r="CD2286" i="9"/>
  <c r="CD2287" i="9"/>
  <c r="CD2288" i="9"/>
  <c r="CD2289" i="9"/>
  <c r="CD2290" i="9"/>
  <c r="CD2291" i="9"/>
  <c r="CD2292" i="9"/>
  <c r="CD2293" i="9"/>
  <c r="CD2294" i="9"/>
  <c r="CD2295" i="9"/>
  <c r="CD2296" i="9"/>
  <c r="CD2297" i="9"/>
  <c r="CD2298" i="9"/>
  <c r="CD2299" i="9"/>
  <c r="CD2300" i="9"/>
  <c r="CD2301" i="9"/>
  <c r="CD2302" i="9"/>
  <c r="CD2303" i="9"/>
  <c r="CD2304" i="9"/>
  <c r="CD2305" i="9"/>
  <c r="CD2306" i="9"/>
  <c r="CD2307" i="9"/>
  <c r="CD2308" i="9"/>
  <c r="CD2309" i="9"/>
  <c r="CD2310" i="9"/>
  <c r="CD2311" i="9"/>
  <c r="CD2312" i="9"/>
  <c r="CD2313" i="9"/>
  <c r="CD2314" i="9"/>
  <c r="CD2315" i="9"/>
  <c r="CD2316" i="9"/>
  <c r="CD2317" i="9"/>
  <c r="CD2318" i="9"/>
  <c r="CD2319" i="9"/>
  <c r="CD2320" i="9"/>
  <c r="CD2321" i="9"/>
  <c r="CD2322" i="9"/>
  <c r="CD2323" i="9"/>
  <c r="CD2324" i="9"/>
  <c r="CD2325" i="9"/>
  <c r="CD2326" i="9"/>
  <c r="CD2327" i="9"/>
  <c r="CD2328" i="9"/>
  <c r="CD2329" i="9"/>
  <c r="CD2330" i="9"/>
  <c r="CD2331" i="9"/>
  <c r="CD2332" i="9"/>
  <c r="CD2333" i="9"/>
  <c r="CD2334" i="9"/>
  <c r="CD2335" i="9"/>
  <c r="CD2336" i="9"/>
  <c r="CD2337" i="9"/>
  <c r="CD2338" i="9"/>
  <c r="CD2339" i="9"/>
  <c r="CD2340" i="9"/>
  <c r="CD2341" i="9"/>
  <c r="CD2342" i="9"/>
  <c r="CD2343" i="9"/>
  <c r="CD2344" i="9"/>
  <c r="CD2345" i="9"/>
  <c r="CD2346" i="9"/>
  <c r="CD2347" i="9"/>
  <c r="CD2348" i="9"/>
  <c r="CD2349" i="9"/>
  <c r="CD2350" i="9"/>
  <c r="CD2351" i="9"/>
  <c r="CD2352" i="9"/>
  <c r="CD2353" i="9"/>
  <c r="CD2354" i="9"/>
  <c r="CD2355" i="9"/>
  <c r="CD2356" i="9"/>
  <c r="CD2357" i="9"/>
  <c r="CD2358" i="9"/>
  <c r="CD2359" i="9"/>
  <c r="CD2360" i="9"/>
  <c r="CD2361" i="9"/>
  <c r="CD2362" i="9"/>
  <c r="CD2363" i="9"/>
  <c r="CD2364" i="9"/>
  <c r="CD2365" i="9"/>
  <c r="CD2366" i="9"/>
  <c r="CD2367" i="9"/>
  <c r="CD2368" i="9"/>
  <c r="CD2369" i="9"/>
  <c r="CD2370" i="9"/>
  <c r="CD2371" i="9"/>
  <c r="CD2372" i="9"/>
  <c r="CD2373" i="9"/>
  <c r="CD2374" i="9"/>
  <c r="CD2375" i="9"/>
  <c r="CD2376" i="9"/>
  <c r="CD2377" i="9"/>
  <c r="CD2378" i="9"/>
  <c r="CD2379" i="9"/>
  <c r="CD2380" i="9"/>
  <c r="CD2381" i="9"/>
  <c r="CD2382" i="9"/>
  <c r="CD2383" i="9"/>
  <c r="CD2384" i="9"/>
  <c r="CD2385" i="9"/>
  <c r="CD2386" i="9"/>
  <c r="CD2387" i="9"/>
  <c r="CD2388" i="9"/>
  <c r="CD2389" i="9"/>
  <c r="CD2390" i="9"/>
  <c r="CD2391" i="9"/>
  <c r="CD2392" i="9"/>
  <c r="CD2393" i="9"/>
  <c r="CD2394" i="9"/>
  <c r="CD2395" i="9"/>
  <c r="CD2396" i="9"/>
  <c r="CD2397" i="9"/>
  <c r="CD2398" i="9"/>
  <c r="CD2399" i="9"/>
  <c r="CD2400" i="9"/>
  <c r="CD2401" i="9"/>
  <c r="CD2402" i="9"/>
  <c r="CD2403" i="9"/>
  <c r="CD2404" i="9"/>
  <c r="CD2405" i="9"/>
  <c r="CD2406" i="9"/>
  <c r="CD2407" i="9"/>
  <c r="CD2408" i="9"/>
  <c r="CD2409" i="9"/>
  <c r="CD2410" i="9"/>
  <c r="CD2411" i="9"/>
  <c r="CD2412" i="9"/>
  <c r="CD2413" i="9"/>
  <c r="CD2414" i="9"/>
  <c r="CD2415" i="9"/>
  <c r="CD2416" i="9"/>
  <c r="CD2417" i="9"/>
  <c r="CD2418" i="9"/>
  <c r="CD2419" i="9"/>
  <c r="CD2420" i="9"/>
  <c r="CD2421" i="9"/>
  <c r="CD2422" i="9"/>
  <c r="CD2423" i="9"/>
  <c r="CD2424" i="9"/>
  <c r="CD2425" i="9"/>
  <c r="CD2426" i="9"/>
  <c r="CD2427" i="9"/>
  <c r="CD2428" i="9"/>
  <c r="CD2429" i="9"/>
  <c r="CD2430" i="9"/>
  <c r="CD2431" i="9"/>
  <c r="CD2432" i="9"/>
  <c r="CD2433" i="9"/>
  <c r="CD2434" i="9"/>
  <c r="CD2435" i="9"/>
  <c r="CD2436" i="9"/>
  <c r="CD2437" i="9"/>
  <c r="CD2438" i="9"/>
  <c r="CD2439" i="9"/>
  <c r="CD2440" i="9"/>
  <c r="CD2441" i="9"/>
  <c r="CD2442" i="9"/>
  <c r="CD2443" i="9"/>
  <c r="CD2444" i="9"/>
  <c r="CD2445" i="9"/>
  <c r="CD2446" i="9"/>
  <c r="CD2447" i="9"/>
  <c r="CD2448" i="9"/>
  <c r="CD2449" i="9"/>
  <c r="CD2450" i="9"/>
  <c r="CD2451" i="9"/>
  <c r="CD2452" i="9"/>
  <c r="CD2453" i="9"/>
  <c r="CD2454" i="9"/>
  <c r="CD2455" i="9"/>
  <c r="CD2456" i="9"/>
  <c r="CD2457" i="9"/>
  <c r="CD2458" i="9"/>
  <c r="CD2459" i="9"/>
  <c r="CD2460" i="9"/>
  <c r="CD2461" i="9"/>
  <c r="CD2462" i="9"/>
  <c r="CD2463" i="9"/>
  <c r="CD2464" i="9"/>
  <c r="CD2465" i="9"/>
  <c r="CD2466" i="9"/>
  <c r="CD2467" i="9"/>
  <c r="CD2468" i="9"/>
  <c r="CD2469" i="9"/>
  <c r="CD2470" i="9"/>
  <c r="CD2471" i="9"/>
  <c r="CD2472" i="9"/>
  <c r="CD2473" i="9"/>
  <c r="CD2474" i="9"/>
  <c r="CD2475" i="9"/>
  <c r="CD2476" i="9"/>
  <c r="CD2477" i="9"/>
  <c r="CD2478" i="9"/>
  <c r="CD2479" i="9"/>
  <c r="CD2480" i="9"/>
  <c r="CD2481" i="9"/>
  <c r="CD2482" i="9"/>
  <c r="CD2483" i="9"/>
  <c r="CD2484" i="9"/>
  <c r="CD2485" i="9"/>
  <c r="CD2486" i="9"/>
  <c r="CD2487" i="9"/>
  <c r="CD2488" i="9"/>
  <c r="CD2489" i="9"/>
  <c r="CD2490" i="9"/>
  <c r="CD2491" i="9"/>
  <c r="CD2492" i="9"/>
  <c r="CD2493" i="9"/>
  <c r="CD2494" i="9"/>
  <c r="CD2495" i="9"/>
  <c r="CD2496" i="9"/>
  <c r="CD2497" i="9"/>
  <c r="CD2498" i="9"/>
  <c r="CD2499" i="9"/>
  <c r="CD2500" i="9"/>
  <c r="CD2501" i="9"/>
  <c r="CD2502" i="9"/>
  <c r="CD2503" i="9"/>
  <c r="CD2504" i="9"/>
  <c r="CD2505" i="9"/>
  <c r="CD2506" i="9"/>
  <c r="CD2507" i="9"/>
  <c r="CD2508" i="9"/>
  <c r="CD2509" i="9"/>
  <c r="CD2510" i="9"/>
  <c r="CD2511" i="9"/>
  <c r="CD2512" i="9"/>
  <c r="CD2513" i="9"/>
  <c r="CD2514" i="9"/>
  <c r="CD2515" i="9"/>
  <c r="CD2516" i="9"/>
  <c r="CD2517" i="9"/>
  <c r="CD2518" i="9"/>
  <c r="CD2519" i="9"/>
  <c r="CD2520" i="9"/>
  <c r="CD2521" i="9"/>
  <c r="CD2522" i="9"/>
  <c r="CD2523" i="9"/>
  <c r="CD2524" i="9"/>
  <c r="CD2525" i="9"/>
  <c r="CD2526" i="9"/>
  <c r="CD2527" i="9"/>
  <c r="CD2528" i="9"/>
  <c r="CD2529" i="9"/>
  <c r="CD2530" i="9"/>
  <c r="CD2531" i="9"/>
  <c r="CD2" i="9"/>
  <c r="CB3" i="9"/>
  <c r="CB4" i="9"/>
  <c r="CB5" i="9"/>
  <c r="CB6" i="9"/>
  <c r="CB7" i="9"/>
  <c r="CB8" i="9"/>
  <c r="CB9" i="9"/>
  <c r="CB10" i="9"/>
  <c r="CB11" i="9"/>
  <c r="CB12" i="9"/>
  <c r="CB13" i="9"/>
  <c r="CB24" i="9"/>
  <c r="CB25" i="9"/>
  <c r="CB26" i="9"/>
  <c r="CB27" i="9"/>
  <c r="CB28" i="9"/>
  <c r="CB29" i="9"/>
  <c r="CB30" i="9"/>
  <c r="CB31" i="9"/>
  <c r="CB32" i="9"/>
  <c r="CB33" i="9"/>
  <c r="CB34" i="9"/>
  <c r="CB35" i="9"/>
  <c r="CB46" i="9"/>
  <c r="CB47" i="9"/>
  <c r="CB48" i="9"/>
  <c r="CB49" i="9"/>
  <c r="CB50" i="9"/>
  <c r="CB51" i="9"/>
  <c r="CB52" i="9"/>
  <c r="CB53" i="9"/>
  <c r="CB54" i="9"/>
  <c r="CB55" i="9"/>
  <c r="CB56" i="9"/>
  <c r="CB57" i="9"/>
  <c r="CB68" i="9"/>
  <c r="CB69" i="9"/>
  <c r="CB70" i="9"/>
  <c r="CB71" i="9"/>
  <c r="CB72" i="9"/>
  <c r="CB73" i="9"/>
  <c r="CB74" i="9"/>
  <c r="CB75" i="9"/>
  <c r="CB76" i="9"/>
  <c r="CB77" i="9"/>
  <c r="CB78" i="9"/>
  <c r="CB79" i="9"/>
  <c r="CB90" i="9"/>
  <c r="CB91" i="9"/>
  <c r="CB92" i="9"/>
  <c r="CB93" i="9"/>
  <c r="CB94" i="9"/>
  <c r="CB95" i="9"/>
  <c r="CB96" i="9"/>
  <c r="CB97" i="9"/>
  <c r="CB98" i="9"/>
  <c r="CB99" i="9"/>
  <c r="CB100" i="9"/>
  <c r="CB101" i="9"/>
  <c r="CB112" i="9"/>
  <c r="CB113" i="9"/>
  <c r="CB114" i="9"/>
  <c r="CB115" i="9"/>
  <c r="CB116" i="9"/>
  <c r="CB117" i="9"/>
  <c r="CB118" i="9"/>
  <c r="CB119" i="9"/>
  <c r="CB120" i="9"/>
  <c r="CB121" i="9"/>
  <c r="CB122" i="9"/>
  <c r="CB123" i="9"/>
  <c r="CB134" i="9"/>
  <c r="CB135" i="9"/>
  <c r="CB136" i="9"/>
  <c r="CB137" i="9"/>
  <c r="CB138" i="9"/>
  <c r="CB139" i="9"/>
  <c r="CB140" i="9"/>
  <c r="CB141" i="9"/>
  <c r="CB142" i="9"/>
  <c r="CB143" i="9"/>
  <c r="CB144" i="9"/>
  <c r="CB145" i="9"/>
  <c r="CB156" i="9"/>
  <c r="CB157" i="9"/>
  <c r="CB158" i="9"/>
  <c r="CB159" i="9"/>
  <c r="CB160" i="9"/>
  <c r="CB161" i="9"/>
  <c r="CB162" i="9"/>
  <c r="CB163" i="9"/>
  <c r="CB164" i="9"/>
  <c r="CB165" i="9"/>
  <c r="CB166" i="9"/>
  <c r="CB167" i="9"/>
  <c r="CB178" i="9"/>
  <c r="CB179" i="9"/>
  <c r="CB180" i="9"/>
  <c r="CB181" i="9"/>
  <c r="CB182" i="9"/>
  <c r="CB183" i="9"/>
  <c r="CB184" i="9"/>
  <c r="CB185" i="9"/>
  <c r="CB186" i="9"/>
  <c r="CB187" i="9"/>
  <c r="CB188" i="9"/>
  <c r="CB189" i="9"/>
  <c r="CB200" i="9"/>
  <c r="CB201" i="9"/>
  <c r="CB202" i="9"/>
  <c r="CB203" i="9"/>
  <c r="CB204" i="9"/>
  <c r="CB205" i="9"/>
  <c r="CB206" i="9"/>
  <c r="CB207" i="9"/>
  <c r="CB208" i="9"/>
  <c r="CB209" i="9"/>
  <c r="CB210" i="9"/>
  <c r="CB211" i="9"/>
  <c r="CB222" i="9"/>
  <c r="CB223" i="9"/>
  <c r="CB224" i="9"/>
  <c r="CB225" i="9"/>
  <c r="CB226" i="9"/>
  <c r="CB227" i="9"/>
  <c r="CB228" i="9"/>
  <c r="CB229" i="9"/>
  <c r="CB230" i="9"/>
  <c r="CB231" i="9"/>
  <c r="CB232" i="9"/>
  <c r="CB233" i="9"/>
  <c r="CB244" i="9"/>
  <c r="CB245" i="9"/>
  <c r="CB246" i="9"/>
  <c r="CB247" i="9"/>
  <c r="CB248" i="9"/>
  <c r="CB249" i="9"/>
  <c r="CB250" i="9"/>
  <c r="CB251" i="9"/>
  <c r="CB252" i="9"/>
  <c r="CB253" i="9"/>
  <c r="CB254" i="9"/>
  <c r="CB255" i="9"/>
  <c r="CB266" i="9"/>
  <c r="CB267" i="9"/>
  <c r="CB268" i="9"/>
  <c r="CB269" i="9"/>
  <c r="CB270" i="9"/>
  <c r="CB271" i="9"/>
  <c r="CB272" i="9"/>
  <c r="CB273" i="9"/>
  <c r="CB274" i="9"/>
  <c r="CB275" i="9"/>
  <c r="CB276" i="9"/>
  <c r="CB277" i="9"/>
  <c r="CB288" i="9"/>
  <c r="CB289" i="9"/>
  <c r="CB290" i="9"/>
  <c r="CB291" i="9"/>
  <c r="CB292" i="9"/>
  <c r="CB293" i="9"/>
  <c r="CB294" i="9"/>
  <c r="CB295" i="9"/>
  <c r="CB296" i="9"/>
  <c r="CB297" i="9"/>
  <c r="CB298" i="9"/>
  <c r="CB299" i="9"/>
  <c r="CB310" i="9"/>
  <c r="CB311" i="9"/>
  <c r="CB312" i="9"/>
  <c r="CB313" i="9"/>
  <c r="CB314" i="9"/>
  <c r="CB315" i="9"/>
  <c r="CB316" i="9"/>
  <c r="CB317" i="9"/>
  <c r="CB318" i="9"/>
  <c r="CB319" i="9"/>
  <c r="CB320" i="9"/>
  <c r="CB321" i="9"/>
  <c r="CB332" i="9"/>
  <c r="CB333" i="9"/>
  <c r="CB334" i="9"/>
  <c r="CB335" i="9"/>
  <c r="CB336" i="9"/>
  <c r="CB337" i="9"/>
  <c r="CB338" i="9"/>
  <c r="CB339" i="9"/>
  <c r="CB340" i="9"/>
  <c r="CB341" i="9"/>
  <c r="CB342" i="9"/>
  <c r="CB343" i="9"/>
  <c r="CB354" i="9"/>
  <c r="CB355" i="9"/>
  <c r="CB356" i="9"/>
  <c r="CB357" i="9"/>
  <c r="CB358" i="9"/>
  <c r="CB359" i="9"/>
  <c r="CB360" i="9"/>
  <c r="CB361" i="9"/>
  <c r="CB362" i="9"/>
  <c r="CB363" i="9"/>
  <c r="CB364" i="9"/>
  <c r="CB365" i="9"/>
  <c r="CB376" i="9"/>
  <c r="CB377" i="9"/>
  <c r="CB378" i="9"/>
  <c r="CB379" i="9"/>
  <c r="CB380" i="9"/>
  <c r="CB381" i="9"/>
  <c r="CB382" i="9"/>
  <c r="CB383" i="9"/>
  <c r="CB384" i="9"/>
  <c r="CB385" i="9"/>
  <c r="CB386" i="9"/>
  <c r="CB387" i="9"/>
  <c r="CB398" i="9"/>
  <c r="CB399" i="9"/>
  <c r="CB400" i="9"/>
  <c r="CB401" i="9"/>
  <c r="CB402" i="9"/>
  <c r="CB403" i="9"/>
  <c r="CB404" i="9"/>
  <c r="CB405" i="9"/>
  <c r="CB406" i="9"/>
  <c r="CB407" i="9"/>
  <c r="CB408" i="9"/>
  <c r="CB409" i="9"/>
  <c r="CB420" i="9"/>
  <c r="CB421" i="9"/>
  <c r="CB422" i="9"/>
  <c r="CB423" i="9"/>
  <c r="CB424" i="9"/>
  <c r="CB425" i="9"/>
  <c r="CB426" i="9"/>
  <c r="CB427" i="9"/>
  <c r="CB428" i="9"/>
  <c r="CB429" i="9"/>
  <c r="CB430" i="9"/>
  <c r="CB431" i="9"/>
  <c r="CB442" i="9"/>
  <c r="CB443" i="9"/>
  <c r="CB444" i="9"/>
  <c r="CB445" i="9"/>
  <c r="CB446" i="9"/>
  <c r="CB447" i="9"/>
  <c r="CB448" i="9"/>
  <c r="CB449" i="9"/>
  <c r="CB450" i="9"/>
  <c r="CB451" i="9"/>
  <c r="CB452" i="9"/>
  <c r="CB453" i="9"/>
  <c r="CB464" i="9"/>
  <c r="CB465" i="9"/>
  <c r="CB466" i="9"/>
  <c r="CB467" i="9"/>
  <c r="CB468" i="9"/>
  <c r="CB469" i="9"/>
  <c r="CB470" i="9"/>
  <c r="CB471" i="9"/>
  <c r="CB472" i="9"/>
  <c r="CB473" i="9"/>
  <c r="CB474" i="9"/>
  <c r="CB475" i="9"/>
  <c r="CB486" i="9"/>
  <c r="CB487" i="9"/>
  <c r="CB488" i="9"/>
  <c r="CB489" i="9"/>
  <c r="CB490" i="9"/>
  <c r="CB491" i="9"/>
  <c r="CB492" i="9"/>
  <c r="CB493" i="9"/>
  <c r="CB494" i="9"/>
  <c r="CB495" i="9"/>
  <c r="CB496" i="9"/>
  <c r="CB497" i="9"/>
  <c r="CB508" i="9"/>
  <c r="CB509" i="9"/>
  <c r="CB510" i="9"/>
  <c r="CB511" i="9"/>
  <c r="CB512" i="9"/>
  <c r="CB513" i="9"/>
  <c r="CB514" i="9"/>
  <c r="CB515" i="9"/>
  <c r="CB516" i="9"/>
  <c r="CB517" i="9"/>
  <c r="CB518" i="9"/>
  <c r="CB519" i="9"/>
  <c r="CB530" i="9"/>
  <c r="CB531" i="9"/>
  <c r="CB532" i="9"/>
  <c r="CB533" i="9"/>
  <c r="CB534" i="9"/>
  <c r="CB535" i="9"/>
  <c r="CB536" i="9"/>
  <c r="CB537" i="9"/>
  <c r="CB538" i="9"/>
  <c r="CB539" i="9"/>
  <c r="CB540" i="9"/>
  <c r="CB541" i="9"/>
  <c r="CB552" i="9"/>
  <c r="CB553" i="9"/>
  <c r="CB554" i="9"/>
  <c r="CB555" i="9"/>
  <c r="CB556" i="9"/>
  <c r="CB557" i="9"/>
  <c r="CB558" i="9"/>
  <c r="CB559" i="9"/>
  <c r="CB560" i="9"/>
  <c r="CB561" i="9"/>
  <c r="CB562" i="9"/>
  <c r="CB563" i="9"/>
  <c r="CB574" i="9"/>
  <c r="CB575" i="9"/>
  <c r="CB576" i="9"/>
  <c r="CB577" i="9"/>
  <c r="CB578" i="9"/>
  <c r="CB579" i="9"/>
  <c r="CB580" i="9"/>
  <c r="CB581" i="9"/>
  <c r="CB582" i="9"/>
  <c r="CB583" i="9"/>
  <c r="CB584" i="9"/>
  <c r="CB585" i="9"/>
  <c r="CB596" i="9"/>
  <c r="CB597" i="9"/>
  <c r="CB598" i="9"/>
  <c r="CB599" i="9"/>
  <c r="CB600" i="9"/>
  <c r="CB601" i="9"/>
  <c r="CB602" i="9"/>
  <c r="CB603" i="9"/>
  <c r="CB604" i="9"/>
  <c r="CB605" i="9"/>
  <c r="CB606" i="9"/>
  <c r="CB607" i="9"/>
  <c r="CB618" i="9"/>
  <c r="CB619" i="9"/>
  <c r="CB620" i="9"/>
  <c r="CB621" i="9"/>
  <c r="CB622" i="9"/>
  <c r="CB623" i="9"/>
  <c r="CB624" i="9"/>
  <c r="CB625" i="9"/>
  <c r="CB626" i="9"/>
  <c r="CB627" i="9"/>
  <c r="CB628" i="9"/>
  <c r="CB629" i="9"/>
  <c r="CB640" i="9"/>
  <c r="CB641" i="9"/>
  <c r="CB642" i="9"/>
  <c r="CB643" i="9"/>
  <c r="CB644" i="9"/>
  <c r="CB645" i="9"/>
  <c r="CB646" i="9"/>
  <c r="CB647" i="9"/>
  <c r="CB648" i="9"/>
  <c r="CB649" i="9"/>
  <c r="CB650" i="9"/>
  <c r="CB651" i="9"/>
  <c r="CB662" i="9"/>
  <c r="CB663" i="9"/>
  <c r="CB664" i="9"/>
  <c r="CB665" i="9"/>
  <c r="CB666" i="9"/>
  <c r="CB667" i="9"/>
  <c r="CB668" i="9"/>
  <c r="CB669" i="9"/>
  <c r="CB670" i="9"/>
  <c r="CB671" i="9"/>
  <c r="CB672" i="9"/>
  <c r="CB673" i="9"/>
  <c r="CB684" i="9"/>
  <c r="CB685" i="9"/>
  <c r="CB686" i="9"/>
  <c r="CB687" i="9"/>
  <c r="CB688" i="9"/>
  <c r="CB689" i="9"/>
  <c r="CB690" i="9"/>
  <c r="CB691" i="9"/>
  <c r="CB692" i="9"/>
  <c r="CB693" i="9"/>
  <c r="CB694" i="9"/>
  <c r="CB695" i="9"/>
  <c r="CB706" i="9"/>
  <c r="CB707" i="9"/>
  <c r="CB708" i="9"/>
  <c r="CB709" i="9"/>
  <c r="CB710" i="9"/>
  <c r="CB711" i="9"/>
  <c r="CB712" i="9"/>
  <c r="CB713" i="9"/>
  <c r="CB714" i="9"/>
  <c r="CB715" i="9"/>
  <c r="CB716" i="9"/>
  <c r="CB717" i="9"/>
  <c r="CB728" i="9"/>
  <c r="CB729" i="9"/>
  <c r="CB730" i="9"/>
  <c r="CB731" i="9"/>
  <c r="CB732" i="9"/>
  <c r="CB733" i="9"/>
  <c r="CB734" i="9"/>
  <c r="CB735" i="9"/>
  <c r="CB736" i="9"/>
  <c r="CB737" i="9"/>
  <c r="CB738" i="9"/>
  <c r="CB739" i="9"/>
  <c r="CB750" i="9"/>
  <c r="CB751" i="9"/>
  <c r="CB752" i="9"/>
  <c r="CB753" i="9"/>
  <c r="CB754" i="9"/>
  <c r="CB755" i="9"/>
  <c r="CB756" i="9"/>
  <c r="CB757" i="9"/>
  <c r="CB758" i="9"/>
  <c r="CB759" i="9"/>
  <c r="CB760" i="9"/>
  <c r="CB761" i="9"/>
  <c r="CB772" i="9"/>
  <c r="CB773" i="9"/>
  <c r="CB774" i="9"/>
  <c r="CB775" i="9"/>
  <c r="CB776" i="9"/>
  <c r="CB777" i="9"/>
  <c r="CB778" i="9"/>
  <c r="CB779" i="9"/>
  <c r="CB780" i="9"/>
  <c r="CB781" i="9"/>
  <c r="CB782" i="9"/>
  <c r="CB783" i="9"/>
  <c r="CB794" i="9"/>
  <c r="CB795" i="9"/>
  <c r="CB796" i="9"/>
  <c r="CB797" i="9"/>
  <c r="CB798" i="9"/>
  <c r="CB799" i="9"/>
  <c r="CB800" i="9"/>
  <c r="CB801" i="9"/>
  <c r="CB802" i="9"/>
  <c r="CB803" i="9"/>
  <c r="CB804" i="9"/>
  <c r="CB805" i="9"/>
  <c r="CB816" i="9"/>
  <c r="CB817" i="9"/>
  <c r="CB818" i="9"/>
  <c r="CB819" i="9"/>
  <c r="CB820" i="9"/>
  <c r="CB821" i="9"/>
  <c r="CB822" i="9"/>
  <c r="CB823" i="9"/>
  <c r="CB824" i="9"/>
  <c r="CB825" i="9"/>
  <c r="CB826" i="9"/>
  <c r="CB827" i="9"/>
  <c r="CB838" i="9"/>
  <c r="CB839" i="9"/>
  <c r="CB840" i="9"/>
  <c r="CB841" i="9"/>
  <c r="CB842" i="9"/>
  <c r="CB843" i="9"/>
  <c r="CB844" i="9"/>
  <c r="CB845" i="9"/>
  <c r="CB846" i="9"/>
  <c r="CB847" i="9"/>
  <c r="CB848" i="9"/>
  <c r="CB849" i="9"/>
  <c r="CB860" i="9"/>
  <c r="CB861" i="9"/>
  <c r="CB862" i="9"/>
  <c r="CB863" i="9"/>
  <c r="CB864" i="9"/>
  <c r="CB865" i="9"/>
  <c r="CB866" i="9"/>
  <c r="CB867" i="9"/>
  <c r="CB868" i="9"/>
  <c r="CB869" i="9"/>
  <c r="CB870" i="9"/>
  <c r="CB871" i="9"/>
  <c r="CB882" i="9"/>
  <c r="CB883" i="9"/>
  <c r="CB884" i="9"/>
  <c r="CB885" i="9"/>
  <c r="CB886" i="9"/>
  <c r="CB887" i="9"/>
  <c r="CB888" i="9"/>
  <c r="CB889" i="9"/>
  <c r="CB890" i="9"/>
  <c r="CB891" i="9"/>
  <c r="CB892" i="9"/>
  <c r="CB893" i="9"/>
  <c r="CB904" i="9"/>
  <c r="CB905" i="9"/>
  <c r="CB906" i="9"/>
  <c r="CB907" i="9"/>
  <c r="CB908" i="9"/>
  <c r="CB909" i="9"/>
  <c r="CB910" i="9"/>
  <c r="CB911" i="9"/>
  <c r="CB912" i="9"/>
  <c r="CB913" i="9"/>
  <c r="CB914" i="9"/>
  <c r="CB915" i="9"/>
  <c r="CB926" i="9"/>
  <c r="CB927" i="9"/>
  <c r="CB928" i="9"/>
  <c r="CB929" i="9"/>
  <c r="CB930" i="9"/>
  <c r="CB931" i="9"/>
  <c r="CB932" i="9"/>
  <c r="CB933" i="9"/>
  <c r="CB934" i="9"/>
  <c r="CB935" i="9"/>
  <c r="CB936" i="9"/>
  <c r="CB937" i="9"/>
  <c r="CB948" i="9"/>
  <c r="CB949" i="9"/>
  <c r="CB950" i="9"/>
  <c r="CB951" i="9"/>
  <c r="CB952" i="9"/>
  <c r="CB953" i="9"/>
  <c r="CB954" i="9"/>
  <c r="CB955" i="9"/>
  <c r="CB956" i="9"/>
  <c r="CB957" i="9"/>
  <c r="CB958" i="9"/>
  <c r="CB959" i="9"/>
  <c r="CB970" i="9"/>
  <c r="CB971" i="9"/>
  <c r="CB972" i="9"/>
  <c r="CB973" i="9"/>
  <c r="CB974" i="9"/>
  <c r="CB975" i="9"/>
  <c r="CB976" i="9"/>
  <c r="CB977" i="9"/>
  <c r="CB978" i="9"/>
  <c r="CB979" i="9"/>
  <c r="CB980" i="9"/>
  <c r="CB981" i="9"/>
  <c r="CB992" i="9"/>
  <c r="CB993" i="9"/>
  <c r="CB994" i="9"/>
  <c r="CB995" i="9"/>
  <c r="CB996" i="9"/>
  <c r="CB997" i="9"/>
  <c r="CB998" i="9"/>
  <c r="CB999" i="9"/>
  <c r="CB1000" i="9"/>
  <c r="CB1001" i="9"/>
  <c r="CB1002" i="9"/>
  <c r="CB1003" i="9"/>
  <c r="CB1014" i="9"/>
  <c r="CB1015" i="9"/>
  <c r="CB1016" i="9"/>
  <c r="CB1017" i="9"/>
  <c r="CB1018" i="9"/>
  <c r="CB1019" i="9"/>
  <c r="CB1020" i="9"/>
  <c r="CB1021" i="9"/>
  <c r="CB1022" i="9"/>
  <c r="CB1023" i="9"/>
  <c r="CB1024" i="9"/>
  <c r="CB1025" i="9"/>
  <c r="CB1036" i="9"/>
  <c r="CB1037" i="9"/>
  <c r="CB1038" i="9"/>
  <c r="CB1039" i="9"/>
  <c r="CB1040" i="9"/>
  <c r="CB1041" i="9"/>
  <c r="CB1042" i="9"/>
  <c r="CB1043" i="9"/>
  <c r="CB1044" i="9"/>
  <c r="CB1045" i="9"/>
  <c r="CB1046" i="9"/>
  <c r="CB1047" i="9"/>
  <c r="CB1058" i="9"/>
  <c r="CB1059" i="9"/>
  <c r="CB1060" i="9"/>
  <c r="CB1061" i="9"/>
  <c r="CB1062" i="9"/>
  <c r="CB1063" i="9"/>
  <c r="CB1064" i="9"/>
  <c r="CB1065" i="9"/>
  <c r="CB1066" i="9"/>
  <c r="CB1067" i="9"/>
  <c r="CB1068" i="9"/>
  <c r="CB1069" i="9"/>
  <c r="CB1080" i="9"/>
  <c r="CB1081" i="9"/>
  <c r="CB1082" i="9"/>
  <c r="CB1083" i="9"/>
  <c r="CB1084" i="9"/>
  <c r="CB1085" i="9"/>
  <c r="CB1086" i="9"/>
  <c r="CB1087" i="9"/>
  <c r="CB1088" i="9"/>
  <c r="CB1089" i="9"/>
  <c r="CB1090" i="9"/>
  <c r="CB1091" i="9"/>
  <c r="CB1102" i="9"/>
  <c r="CB1103" i="9"/>
  <c r="CB1104" i="9"/>
  <c r="CB1105" i="9"/>
  <c r="CB1106" i="9"/>
  <c r="CB1107" i="9"/>
  <c r="CB1108" i="9"/>
  <c r="CB1109" i="9"/>
  <c r="CB1110" i="9"/>
  <c r="CB1111" i="9"/>
  <c r="CB1112" i="9"/>
  <c r="CB1113" i="9"/>
  <c r="CB1124" i="9"/>
  <c r="CB1125" i="9"/>
  <c r="CB1126" i="9"/>
  <c r="CB1127" i="9"/>
  <c r="CB1128" i="9"/>
  <c r="CB1129" i="9"/>
  <c r="CB1130" i="9"/>
  <c r="CB1131" i="9"/>
  <c r="CB1132" i="9"/>
  <c r="CB1133" i="9"/>
  <c r="CB1134" i="9"/>
  <c r="CB1135" i="9"/>
  <c r="CB1146" i="9"/>
  <c r="CB1147" i="9"/>
  <c r="CB1148" i="9"/>
  <c r="CB1149" i="9"/>
  <c r="CB1150" i="9"/>
  <c r="CB1151" i="9"/>
  <c r="CB1152" i="9"/>
  <c r="CB1153" i="9"/>
  <c r="CB1154" i="9"/>
  <c r="CB1155" i="9"/>
  <c r="CB1156" i="9"/>
  <c r="CB1157" i="9"/>
  <c r="CB1168" i="9"/>
  <c r="CB1169" i="9"/>
  <c r="CB1170" i="9"/>
  <c r="CB1171" i="9"/>
  <c r="CB1172" i="9"/>
  <c r="CB1173" i="9"/>
  <c r="CB1174" i="9"/>
  <c r="CB1175" i="9"/>
  <c r="CB1176" i="9"/>
  <c r="CB1177" i="9"/>
  <c r="CB1178" i="9"/>
  <c r="CB1179" i="9"/>
  <c r="CB1190" i="9"/>
  <c r="CB1191" i="9"/>
  <c r="CB1192" i="9"/>
  <c r="CB1193" i="9"/>
  <c r="CB1194" i="9"/>
  <c r="CB1195" i="9"/>
  <c r="CB1196" i="9"/>
  <c r="CB1197" i="9"/>
  <c r="CB1198" i="9"/>
  <c r="CB1199" i="9"/>
  <c r="CB1200" i="9"/>
  <c r="CB1201" i="9"/>
  <c r="CB1212" i="9"/>
  <c r="CB1213" i="9"/>
  <c r="CB1214" i="9"/>
  <c r="CB1215" i="9"/>
  <c r="CB1216" i="9"/>
  <c r="CB1217" i="9"/>
  <c r="CB1218" i="9"/>
  <c r="CB1219" i="9"/>
  <c r="CB1220" i="9"/>
  <c r="CB1221" i="9"/>
  <c r="CB1222" i="9"/>
  <c r="CB1223" i="9"/>
  <c r="CB1234" i="9"/>
  <c r="CB1235" i="9"/>
  <c r="CB1236" i="9"/>
  <c r="CB1237" i="9"/>
  <c r="CB1238" i="9"/>
  <c r="CB1239" i="9"/>
  <c r="CB1240" i="9"/>
  <c r="CB1241" i="9"/>
  <c r="CB1242" i="9"/>
  <c r="CB1243" i="9"/>
  <c r="CB1244" i="9"/>
  <c r="CB1245" i="9"/>
  <c r="CB1256" i="9"/>
  <c r="CB1257" i="9"/>
  <c r="CB1258" i="9"/>
  <c r="CB1259" i="9"/>
  <c r="CB1260" i="9"/>
  <c r="CB1261" i="9"/>
  <c r="CB1262" i="9"/>
  <c r="CB1263" i="9"/>
  <c r="CB1264" i="9"/>
  <c r="CB1265" i="9"/>
  <c r="CB1266" i="9"/>
  <c r="CB1267" i="9"/>
  <c r="CB1278" i="9"/>
  <c r="CB1279" i="9"/>
  <c r="CB1280" i="9"/>
  <c r="CB1281" i="9"/>
  <c r="CB1282" i="9"/>
  <c r="CB1283" i="9"/>
  <c r="CB1284" i="9"/>
  <c r="CB1285" i="9"/>
  <c r="CB1286" i="9"/>
  <c r="CB1287" i="9"/>
  <c r="CB1288" i="9"/>
  <c r="CB1289" i="9"/>
  <c r="CB1300" i="9"/>
  <c r="CB1301" i="9"/>
  <c r="CB1302" i="9"/>
  <c r="CB1303" i="9"/>
  <c r="CB1304" i="9"/>
  <c r="CB1305" i="9"/>
  <c r="CB1306" i="9"/>
  <c r="CB1307" i="9"/>
  <c r="CB1308" i="9"/>
  <c r="CB1309" i="9"/>
  <c r="CB1310" i="9"/>
  <c r="CB1311" i="9"/>
  <c r="CB1322" i="9"/>
  <c r="CB1323" i="9"/>
  <c r="CB1324" i="9"/>
  <c r="CB1325" i="9"/>
  <c r="CB1326" i="9"/>
  <c r="CB1327" i="9"/>
  <c r="CB1328" i="9"/>
  <c r="CB1329" i="9"/>
  <c r="CB1330" i="9"/>
  <c r="CB1331" i="9"/>
  <c r="CB1332" i="9"/>
  <c r="CB1333" i="9"/>
  <c r="CB1344" i="9"/>
  <c r="CB1345" i="9"/>
  <c r="CB1346" i="9"/>
  <c r="CB1347" i="9"/>
  <c r="CB1348" i="9"/>
  <c r="CB1349" i="9"/>
  <c r="CB1350" i="9"/>
  <c r="CB1351" i="9"/>
  <c r="CB1352" i="9"/>
  <c r="CB1353" i="9"/>
  <c r="CB1354" i="9"/>
  <c r="CB1355" i="9"/>
  <c r="CB1366" i="9"/>
  <c r="CB1367" i="9"/>
  <c r="CB1368" i="9"/>
  <c r="CB1369" i="9"/>
  <c r="CB1370" i="9"/>
  <c r="CB1371" i="9"/>
  <c r="CB1372" i="9"/>
  <c r="CB1373" i="9"/>
  <c r="CB1374" i="9"/>
  <c r="CB1375" i="9"/>
  <c r="CB1376" i="9"/>
  <c r="CB1377" i="9"/>
  <c r="CB1388" i="9"/>
  <c r="CB1389" i="9"/>
  <c r="CB1390" i="9"/>
  <c r="CB1391" i="9"/>
  <c r="CB1392" i="9"/>
  <c r="CB1393" i="9"/>
  <c r="CB1394" i="9"/>
  <c r="CB1395" i="9"/>
  <c r="CB1396" i="9"/>
  <c r="CB1397" i="9"/>
  <c r="CB1398" i="9"/>
  <c r="CB1399" i="9"/>
  <c r="CB1410" i="9"/>
  <c r="CB1411" i="9"/>
  <c r="CB1412" i="9"/>
  <c r="CB1413" i="9"/>
  <c r="CB1414" i="9"/>
  <c r="CB1415" i="9"/>
  <c r="CB1416" i="9"/>
  <c r="CB1417" i="9"/>
  <c r="CB1418" i="9"/>
  <c r="CB1419" i="9"/>
  <c r="CB1420" i="9"/>
  <c r="CB1421" i="9"/>
  <c r="CB1432" i="9"/>
  <c r="CB1433" i="9"/>
  <c r="CB1434" i="9"/>
  <c r="CB1435" i="9"/>
  <c r="CB1436" i="9"/>
  <c r="CB1437" i="9"/>
  <c r="CB1438" i="9"/>
  <c r="CB1439" i="9"/>
  <c r="CB1440" i="9"/>
  <c r="CB1441" i="9"/>
  <c r="CB1442" i="9"/>
  <c r="CB1443" i="9"/>
  <c r="CB1454" i="9"/>
  <c r="CB1455" i="9"/>
  <c r="CB1456" i="9"/>
  <c r="CB1457" i="9"/>
  <c r="CB1458" i="9"/>
  <c r="CB1459" i="9"/>
  <c r="CB1460" i="9"/>
  <c r="CB1461" i="9"/>
  <c r="CB1462" i="9"/>
  <c r="CB1463" i="9"/>
  <c r="CB1464" i="9"/>
  <c r="CB1465" i="9"/>
  <c r="CB1476" i="9"/>
  <c r="CB1477" i="9"/>
  <c r="CB1478" i="9"/>
  <c r="CB1479" i="9"/>
  <c r="CB1480" i="9"/>
  <c r="CB1481" i="9"/>
  <c r="CB1482" i="9"/>
  <c r="CB1483" i="9"/>
  <c r="CB1484" i="9"/>
  <c r="CB1485" i="9"/>
  <c r="CB1486" i="9"/>
  <c r="CB1487" i="9"/>
  <c r="CB1498" i="9"/>
  <c r="CB1499" i="9"/>
  <c r="CB1500" i="9"/>
  <c r="CB1501" i="9"/>
  <c r="CB1502" i="9"/>
  <c r="CB1503" i="9"/>
  <c r="CB1504" i="9"/>
  <c r="CB1505" i="9"/>
  <c r="CB1506" i="9"/>
  <c r="CB1507" i="9"/>
  <c r="CB1508" i="9"/>
  <c r="CB1509" i="9"/>
  <c r="CB1520" i="9"/>
  <c r="CB1521" i="9"/>
  <c r="CB1522" i="9"/>
  <c r="CB1523" i="9"/>
  <c r="CB1524" i="9"/>
  <c r="CB1525" i="9"/>
  <c r="CB1526" i="9"/>
  <c r="CB1527" i="9"/>
  <c r="CB1528" i="9"/>
  <c r="CB1529" i="9"/>
  <c r="CB1530" i="9"/>
  <c r="CB1531" i="9"/>
  <c r="CB1542" i="9"/>
  <c r="CB1543" i="9"/>
  <c r="CB1544" i="9"/>
  <c r="CB1545" i="9"/>
  <c r="CB1546" i="9"/>
  <c r="CB1547" i="9"/>
  <c r="CB1548" i="9"/>
  <c r="CB1549" i="9"/>
  <c r="CB1550" i="9"/>
  <c r="CB1551" i="9"/>
  <c r="CB1552" i="9"/>
  <c r="CB1553" i="9"/>
  <c r="CB1564" i="9"/>
  <c r="CB1565" i="9"/>
  <c r="CB1566" i="9"/>
  <c r="CB1567" i="9"/>
  <c r="CB1568" i="9"/>
  <c r="CB1569" i="9"/>
  <c r="CB1570" i="9"/>
  <c r="CB1571" i="9"/>
  <c r="CB1572" i="9"/>
  <c r="CB1573" i="9"/>
  <c r="CB1574" i="9"/>
  <c r="CB1575" i="9"/>
  <c r="CB1586" i="9"/>
  <c r="CB1587" i="9"/>
  <c r="CB1588" i="9"/>
  <c r="CB1589" i="9"/>
  <c r="CB1590" i="9"/>
  <c r="CB1591" i="9"/>
  <c r="CB1592" i="9"/>
  <c r="CB1593" i="9"/>
  <c r="CB1594" i="9"/>
  <c r="CB1595" i="9"/>
  <c r="CB1596" i="9"/>
  <c r="CB1597" i="9"/>
  <c r="CB1608" i="9"/>
  <c r="CB1609" i="9"/>
  <c r="CB1610" i="9"/>
  <c r="CB1611" i="9"/>
  <c r="CB1612" i="9"/>
  <c r="CB1613" i="9"/>
  <c r="CB1614" i="9"/>
  <c r="CB1615" i="9"/>
  <c r="CB1616" i="9"/>
  <c r="CB1617" i="9"/>
  <c r="CB1618" i="9"/>
  <c r="CB1619" i="9"/>
  <c r="CB1630" i="9"/>
  <c r="CB1631" i="9"/>
  <c r="CB1632" i="9"/>
  <c r="CB1633" i="9"/>
  <c r="CB1634" i="9"/>
  <c r="CB1635" i="9"/>
  <c r="CB1636" i="9"/>
  <c r="CB1637" i="9"/>
  <c r="CB1638" i="9"/>
  <c r="CB1639" i="9"/>
  <c r="CB1640" i="9"/>
  <c r="CB1641" i="9"/>
  <c r="CB1652" i="9"/>
  <c r="CB1653" i="9"/>
  <c r="CB1654" i="9"/>
  <c r="CB1655" i="9"/>
  <c r="CB1656" i="9"/>
  <c r="CB1657" i="9"/>
  <c r="CB1658" i="9"/>
  <c r="CB1659" i="9"/>
  <c r="CB1660" i="9"/>
  <c r="CB1661" i="9"/>
  <c r="CB1662" i="9"/>
  <c r="CB1663" i="9"/>
  <c r="CB1674" i="9"/>
  <c r="CB1675" i="9"/>
  <c r="CB1676" i="9"/>
  <c r="CB1677" i="9"/>
  <c r="CB1678" i="9"/>
  <c r="CB1679" i="9"/>
  <c r="CB1680" i="9"/>
  <c r="CB1681" i="9"/>
  <c r="CB1682" i="9"/>
  <c r="CB1683" i="9"/>
  <c r="CB1684" i="9"/>
  <c r="CB1685" i="9"/>
  <c r="CB1696" i="9"/>
  <c r="CB1697" i="9"/>
  <c r="CB1698" i="9"/>
  <c r="CB1699" i="9"/>
  <c r="CB1700" i="9"/>
  <c r="CB1701" i="9"/>
  <c r="CB1702" i="9"/>
  <c r="CB1703" i="9"/>
  <c r="CB1704" i="9"/>
  <c r="CB1705" i="9"/>
  <c r="CB1706" i="9"/>
  <c r="CB1707" i="9"/>
  <c r="CB1718" i="9"/>
  <c r="CB1719" i="9"/>
  <c r="CB1720" i="9"/>
  <c r="CB1721" i="9"/>
  <c r="CB1722" i="9"/>
  <c r="CB1723" i="9"/>
  <c r="CB1724" i="9"/>
  <c r="CB1725" i="9"/>
  <c r="CB1726" i="9"/>
  <c r="CB1727" i="9"/>
  <c r="CB1728" i="9"/>
  <c r="CB1729" i="9"/>
  <c r="CB1740" i="9"/>
  <c r="CB1741" i="9"/>
  <c r="CB1742" i="9"/>
  <c r="CB1743" i="9"/>
  <c r="CB1744" i="9"/>
  <c r="CB1745" i="9"/>
  <c r="CB1746" i="9"/>
  <c r="CB1747" i="9"/>
  <c r="CB1748" i="9"/>
  <c r="CB1749" i="9"/>
  <c r="CB1750" i="9"/>
  <c r="CB1751" i="9"/>
  <c r="CB1762" i="9"/>
  <c r="CB1763" i="9"/>
  <c r="CB1764" i="9"/>
  <c r="CB1765" i="9"/>
  <c r="CB1766" i="9"/>
  <c r="CB1767" i="9"/>
  <c r="CB1768" i="9"/>
  <c r="CB1769" i="9"/>
  <c r="CB1770" i="9"/>
  <c r="CB1771" i="9"/>
  <c r="CB1772" i="9"/>
  <c r="CB1773" i="9"/>
  <c r="CB1784" i="9"/>
  <c r="CB1785" i="9"/>
  <c r="CB1786" i="9"/>
  <c r="CB1787" i="9"/>
  <c r="CB1788" i="9"/>
  <c r="CB1789" i="9"/>
  <c r="CB1790" i="9"/>
  <c r="CB1791" i="9"/>
  <c r="CB1792" i="9"/>
  <c r="CB1793" i="9"/>
  <c r="CB1794" i="9"/>
  <c r="CB1795" i="9"/>
  <c r="CB1806" i="9"/>
  <c r="CB1807" i="9"/>
  <c r="CB1808" i="9"/>
  <c r="CB1809" i="9"/>
  <c r="CB1810" i="9"/>
  <c r="CB1811" i="9"/>
  <c r="CB1812" i="9"/>
  <c r="CB1813" i="9"/>
  <c r="CB1814" i="9"/>
  <c r="CB1815" i="9"/>
  <c r="CB1816" i="9"/>
  <c r="CB1817" i="9"/>
  <c r="CB1828" i="9"/>
  <c r="CB1829" i="9"/>
  <c r="CB1830" i="9"/>
  <c r="CB1831" i="9"/>
  <c r="CB1832" i="9"/>
  <c r="CB1833" i="9"/>
  <c r="CB1834" i="9"/>
  <c r="CB1835" i="9"/>
  <c r="CB1836" i="9"/>
  <c r="CB1837" i="9"/>
  <c r="CB1838" i="9"/>
  <c r="CB1839" i="9"/>
  <c r="CB1850" i="9"/>
  <c r="CB1851" i="9"/>
  <c r="CB1852" i="9"/>
  <c r="CB1853" i="9"/>
  <c r="CB1854" i="9"/>
  <c r="CB1855" i="9"/>
  <c r="CB1856" i="9"/>
  <c r="CB1857" i="9"/>
  <c r="CB1858" i="9"/>
  <c r="CB1859" i="9"/>
  <c r="CB1860" i="9"/>
  <c r="CB1861" i="9"/>
  <c r="CB1872" i="9"/>
  <c r="CB1873" i="9"/>
  <c r="CB1874" i="9"/>
  <c r="CB1875" i="9"/>
  <c r="CB1876" i="9"/>
  <c r="CB1877" i="9"/>
  <c r="CB1878" i="9"/>
  <c r="CB1879" i="9"/>
  <c r="CB1880" i="9"/>
  <c r="CB1881" i="9"/>
  <c r="CB1882" i="9"/>
  <c r="CB1883" i="9"/>
  <c r="CB1894" i="9"/>
  <c r="CB1895" i="9"/>
  <c r="CB1896" i="9"/>
  <c r="CB1897" i="9"/>
  <c r="CB1898" i="9"/>
  <c r="CB1899" i="9"/>
  <c r="CB1900" i="9"/>
  <c r="CB1901" i="9"/>
  <c r="CB1902" i="9"/>
  <c r="CB1903" i="9"/>
  <c r="CB1904" i="9"/>
  <c r="CB1905" i="9"/>
  <c r="CB1916" i="9"/>
  <c r="CB1917" i="9"/>
  <c r="CB1918" i="9"/>
  <c r="CB1919" i="9"/>
  <c r="CB1920" i="9"/>
  <c r="CB1921" i="9"/>
  <c r="CB1922" i="9"/>
  <c r="CB1923" i="9"/>
  <c r="CB1924" i="9"/>
  <c r="CB1925" i="9"/>
  <c r="CB1926" i="9"/>
  <c r="CB1927" i="9"/>
  <c r="CB1938" i="9"/>
  <c r="CB1939" i="9"/>
  <c r="CB1940" i="9"/>
  <c r="CB1941" i="9"/>
  <c r="CB1942" i="9"/>
  <c r="CB1943" i="9"/>
  <c r="CB1944" i="9"/>
  <c r="CB1945" i="9"/>
  <c r="CB1946" i="9"/>
  <c r="CB1947" i="9"/>
  <c r="CB1948" i="9"/>
  <c r="CB1949" i="9"/>
  <c r="CB1960" i="9"/>
  <c r="CB1961" i="9"/>
  <c r="CB1962" i="9"/>
  <c r="CB1963" i="9"/>
  <c r="CB1964" i="9"/>
  <c r="CB1965" i="9"/>
  <c r="CB1966" i="9"/>
  <c r="CB1967" i="9"/>
  <c r="CB1968" i="9"/>
  <c r="CB1969" i="9"/>
  <c r="CB1970" i="9"/>
  <c r="CB1971" i="9"/>
  <c r="CB1982" i="9"/>
  <c r="CB1983" i="9"/>
  <c r="CB1984" i="9"/>
  <c r="CB1985" i="9"/>
  <c r="CB1986" i="9"/>
  <c r="CB1987" i="9"/>
  <c r="CB1988" i="9"/>
  <c r="CB1989" i="9"/>
  <c r="CB1990" i="9"/>
  <c r="CB1991" i="9"/>
  <c r="CB1992" i="9"/>
  <c r="CB1993" i="9"/>
  <c r="CB2004" i="9"/>
  <c r="CB2005" i="9"/>
  <c r="CB2006" i="9"/>
  <c r="CB2007" i="9"/>
  <c r="CB2008" i="9"/>
  <c r="CB2009" i="9"/>
  <c r="CB2010" i="9"/>
  <c r="CB2011" i="9"/>
  <c r="CB2012" i="9"/>
  <c r="CB2013" i="9"/>
  <c r="CB2014" i="9"/>
  <c r="CB2015" i="9"/>
  <c r="CB2026" i="9"/>
  <c r="CB2027" i="9"/>
  <c r="CB2028" i="9"/>
  <c r="CB2029" i="9"/>
  <c r="CB2030" i="9"/>
  <c r="CB2031" i="9"/>
  <c r="CB2032" i="9"/>
  <c r="CB2033" i="9"/>
  <c r="CB2034" i="9"/>
  <c r="CB2035" i="9"/>
  <c r="CB2036" i="9"/>
  <c r="CB2037" i="9"/>
  <c r="CB2048" i="9"/>
  <c r="CB2049" i="9"/>
  <c r="CB2050" i="9"/>
  <c r="CB2051" i="9"/>
  <c r="CB2052" i="9"/>
  <c r="CB2053" i="9"/>
  <c r="CB2054" i="9"/>
  <c r="CB2055" i="9"/>
  <c r="CB2056" i="9"/>
  <c r="CB2057" i="9"/>
  <c r="CB2058" i="9"/>
  <c r="CB2059" i="9"/>
  <c r="CB2070" i="9"/>
  <c r="CB2071" i="9"/>
  <c r="CB2072" i="9"/>
  <c r="CB2073" i="9"/>
  <c r="CB2074" i="9"/>
  <c r="CB2075" i="9"/>
  <c r="CB2076" i="9"/>
  <c r="CB2077" i="9"/>
  <c r="CB2078" i="9"/>
  <c r="CB2079" i="9"/>
  <c r="CB2080" i="9"/>
  <c r="CB2081" i="9"/>
  <c r="CB2092" i="9"/>
  <c r="CB2093" i="9"/>
  <c r="CB2094" i="9"/>
  <c r="CB2095" i="9"/>
  <c r="CB2096" i="9"/>
  <c r="CB2097" i="9"/>
  <c r="CB2098" i="9"/>
  <c r="CB2099" i="9"/>
  <c r="CB2100" i="9"/>
  <c r="CB2101" i="9"/>
  <c r="CB2102" i="9"/>
  <c r="CB2103" i="9"/>
  <c r="CB2114" i="9"/>
  <c r="CB2115" i="9"/>
  <c r="CB2116" i="9"/>
  <c r="CB2117" i="9"/>
  <c r="CB2118" i="9"/>
  <c r="CB2119" i="9"/>
  <c r="CB2120" i="9"/>
  <c r="CB2121" i="9"/>
  <c r="CB2122" i="9"/>
  <c r="CB2123" i="9"/>
  <c r="CB2124" i="9"/>
  <c r="CB2125" i="9"/>
  <c r="CB2136" i="9"/>
  <c r="CB2137" i="9"/>
  <c r="CB2138" i="9"/>
  <c r="CB2139" i="9"/>
  <c r="CB2140" i="9"/>
  <c r="CB2141" i="9"/>
  <c r="CB2142" i="9"/>
  <c r="CB2143" i="9"/>
  <c r="CB2144" i="9"/>
  <c r="CB2145" i="9"/>
  <c r="CB2146" i="9"/>
  <c r="CB2147" i="9"/>
  <c r="CB2158" i="9"/>
  <c r="CB2159" i="9"/>
  <c r="CB2160" i="9"/>
  <c r="CB2161" i="9"/>
  <c r="CB2162" i="9"/>
  <c r="CB2163" i="9"/>
  <c r="CB2164" i="9"/>
  <c r="CB2165" i="9"/>
  <c r="CB2166" i="9"/>
  <c r="CB2167" i="9"/>
  <c r="CB2168" i="9"/>
  <c r="CB2169" i="9"/>
  <c r="CB2180" i="9"/>
  <c r="CB2181" i="9"/>
  <c r="CB2182" i="9"/>
  <c r="CB2183" i="9"/>
  <c r="CB2184" i="9"/>
  <c r="CB2185" i="9"/>
  <c r="CB2186" i="9"/>
  <c r="CB2187" i="9"/>
  <c r="CB2188" i="9"/>
  <c r="CB2189" i="9"/>
  <c r="CB2190" i="9"/>
  <c r="CB2191" i="9"/>
  <c r="CB2202" i="9"/>
  <c r="CB2203" i="9"/>
  <c r="CB2204" i="9"/>
  <c r="CB2205" i="9"/>
  <c r="CB2206" i="9"/>
  <c r="CB2207" i="9"/>
  <c r="CB2208" i="9"/>
  <c r="CB2209" i="9"/>
  <c r="CB2210" i="9"/>
  <c r="CB2211" i="9"/>
  <c r="CB2212" i="9"/>
  <c r="CB2213" i="9"/>
  <c r="CB2224" i="9"/>
  <c r="CB2225" i="9"/>
  <c r="CB2226" i="9"/>
  <c r="CB2227" i="9"/>
  <c r="CB2228" i="9"/>
  <c r="CB2229" i="9"/>
  <c r="CB2230" i="9"/>
  <c r="CB2231" i="9"/>
  <c r="CB2232" i="9"/>
  <c r="CB2233" i="9"/>
  <c r="CB2234" i="9"/>
  <c r="CB2235" i="9"/>
  <c r="CB2246" i="9"/>
  <c r="CB2247" i="9"/>
  <c r="CB2248" i="9"/>
  <c r="CB2249" i="9"/>
  <c r="CB2250" i="9"/>
  <c r="CB2251" i="9"/>
  <c r="CB2252" i="9"/>
  <c r="CB2253" i="9"/>
  <c r="CB2254" i="9"/>
  <c r="CB2255" i="9"/>
  <c r="CB2256" i="9"/>
  <c r="CB2257" i="9"/>
  <c r="CB2268" i="9"/>
  <c r="CB2269" i="9"/>
  <c r="CB2270" i="9"/>
  <c r="CB2271" i="9"/>
  <c r="CB2272" i="9"/>
  <c r="CB2273" i="9"/>
  <c r="CB2274" i="9"/>
  <c r="CB2275" i="9"/>
  <c r="CB2276" i="9"/>
  <c r="CB2277" i="9"/>
  <c r="CB2278" i="9"/>
  <c r="CB2279" i="9"/>
  <c r="CB2290" i="9"/>
  <c r="CB2291" i="9"/>
  <c r="CB2292" i="9"/>
  <c r="CB2293" i="9"/>
  <c r="CB2294" i="9"/>
  <c r="CB2295" i="9"/>
  <c r="CB2296" i="9"/>
  <c r="CB2297" i="9"/>
  <c r="CB2298" i="9"/>
  <c r="CB2299" i="9"/>
  <c r="CB2300" i="9"/>
  <c r="CB2301" i="9"/>
  <c r="CB2312" i="9"/>
  <c r="CB2313" i="9"/>
  <c r="CB2314" i="9"/>
  <c r="CB2315" i="9"/>
  <c r="CB2316" i="9"/>
  <c r="CB2317" i="9"/>
  <c r="CB2318" i="9"/>
  <c r="CB2319" i="9"/>
  <c r="CB2320" i="9"/>
  <c r="CB2321" i="9"/>
  <c r="CB2322" i="9"/>
  <c r="CB2323" i="9"/>
  <c r="CB2334" i="9"/>
  <c r="CB2335" i="9"/>
  <c r="CB2336" i="9"/>
  <c r="CB2337" i="9"/>
  <c r="CB2338" i="9"/>
  <c r="CB2339" i="9"/>
  <c r="CB2340" i="9"/>
  <c r="CB2341" i="9"/>
  <c r="CB2342" i="9"/>
  <c r="CB2343" i="9"/>
  <c r="CB2344" i="9"/>
  <c r="CB2345" i="9"/>
  <c r="CB2356" i="9"/>
  <c r="CB2357" i="9"/>
  <c r="CB2358" i="9"/>
  <c r="CB2359" i="9"/>
  <c r="CB2360" i="9"/>
  <c r="CB2361" i="9"/>
  <c r="CB2362" i="9"/>
  <c r="CB2363" i="9"/>
  <c r="CB2364" i="9"/>
  <c r="CB2365" i="9"/>
  <c r="CB2366" i="9"/>
  <c r="CB2367" i="9"/>
  <c r="CB2378" i="9"/>
  <c r="CB2379" i="9"/>
  <c r="CB2380" i="9"/>
  <c r="CB2381" i="9"/>
  <c r="CB2382" i="9"/>
  <c r="CB2383" i="9"/>
  <c r="CB2384" i="9"/>
  <c r="CB2385" i="9"/>
  <c r="CB2386" i="9"/>
  <c r="CB2387" i="9"/>
  <c r="CB2388" i="9"/>
  <c r="CB2389" i="9"/>
  <c r="CB2400" i="9"/>
  <c r="CB2401" i="9"/>
  <c r="CB2402" i="9"/>
  <c r="CB2403" i="9"/>
  <c r="CB2404" i="9"/>
  <c r="CB2405" i="9"/>
  <c r="CB2406" i="9"/>
  <c r="CB2407" i="9"/>
  <c r="CB2408" i="9"/>
  <c r="CB2409" i="9"/>
  <c r="CB2410" i="9"/>
  <c r="CB2411" i="9"/>
  <c r="CB2422" i="9"/>
  <c r="CB2423" i="9"/>
  <c r="CB2424" i="9"/>
  <c r="CB2425" i="9"/>
  <c r="CB2426" i="9"/>
  <c r="CB2427" i="9"/>
  <c r="CB2428" i="9"/>
  <c r="CB2429" i="9"/>
  <c r="CB2430" i="9"/>
  <c r="CB2431" i="9"/>
  <c r="CB2432" i="9"/>
  <c r="CB2433" i="9"/>
  <c r="CB2444" i="9"/>
  <c r="CB2445" i="9"/>
  <c r="CB2446" i="9"/>
  <c r="CB2447" i="9"/>
  <c r="CB2448" i="9"/>
  <c r="CB2449" i="9"/>
  <c r="CB2450" i="9"/>
  <c r="CB2451" i="9"/>
  <c r="CB2452" i="9"/>
  <c r="CB2453" i="9"/>
  <c r="CB2454" i="9"/>
  <c r="CB2455" i="9"/>
  <c r="CB2466" i="9"/>
  <c r="CB2467" i="9"/>
  <c r="CB2468" i="9"/>
  <c r="CB2469" i="9"/>
  <c r="CB2470" i="9"/>
  <c r="CB2471" i="9"/>
  <c r="CB2472" i="9"/>
  <c r="CB2473" i="9"/>
  <c r="CB2474" i="9"/>
  <c r="CB2475" i="9"/>
  <c r="CB2476" i="9"/>
  <c r="CB2477" i="9"/>
  <c r="CB2488" i="9"/>
  <c r="CB2489" i="9"/>
  <c r="CB2490" i="9"/>
  <c r="CB2491" i="9"/>
  <c r="CB2492" i="9"/>
  <c r="CB2493" i="9"/>
  <c r="CB2494" i="9"/>
  <c r="CB2495" i="9"/>
  <c r="CB2496" i="9"/>
  <c r="CB2497" i="9"/>
  <c r="CB2498" i="9"/>
  <c r="CB2499" i="9"/>
  <c r="CB2510" i="9"/>
  <c r="CB2511" i="9"/>
  <c r="CB2512" i="9"/>
  <c r="CB2513" i="9"/>
  <c r="CB2514" i="9"/>
  <c r="CB2515" i="9"/>
  <c r="CB2516" i="9"/>
  <c r="CB2517" i="9"/>
  <c r="CB2518" i="9"/>
  <c r="CB2519" i="9"/>
  <c r="CB2520" i="9"/>
  <c r="CB2521" i="9"/>
  <c r="CB2" i="9"/>
  <c r="CC14" i="9"/>
  <c r="CC15" i="9"/>
  <c r="CC16" i="9"/>
  <c r="CC17" i="9"/>
  <c r="CC18" i="9"/>
  <c r="CC19" i="9"/>
  <c r="CC20" i="9"/>
  <c r="CC21" i="9"/>
  <c r="CC22" i="9"/>
  <c r="CC23" i="9"/>
  <c r="CC36" i="9"/>
  <c r="CC37" i="9"/>
  <c r="CC38" i="9"/>
  <c r="CC39" i="9"/>
  <c r="CC40" i="9"/>
  <c r="CC41" i="9"/>
  <c r="CC42" i="9"/>
  <c r="CC43" i="9"/>
  <c r="CC44" i="9"/>
  <c r="CC45" i="9"/>
  <c r="CC58" i="9"/>
  <c r="CC59" i="9"/>
  <c r="CC60" i="9"/>
  <c r="CC61" i="9"/>
  <c r="CC62" i="9"/>
  <c r="CC63" i="9"/>
  <c r="CC64" i="9"/>
  <c r="CC65" i="9"/>
  <c r="CC66" i="9"/>
  <c r="CC67" i="9"/>
  <c r="CC80" i="9"/>
  <c r="CC81" i="9"/>
  <c r="CC82" i="9"/>
  <c r="CC83" i="9"/>
  <c r="CC84" i="9"/>
  <c r="CC85" i="9"/>
  <c r="CC86" i="9"/>
  <c r="CC87" i="9"/>
  <c r="CC88" i="9"/>
  <c r="CC89" i="9"/>
  <c r="CC102" i="9"/>
  <c r="CC103" i="9"/>
  <c r="CC104" i="9"/>
  <c r="CC105" i="9"/>
  <c r="CC106" i="9"/>
  <c r="CC107" i="9"/>
  <c r="CC108" i="9"/>
  <c r="CC109" i="9"/>
  <c r="CC110" i="9"/>
  <c r="CC111" i="9"/>
  <c r="CC124" i="9"/>
  <c r="CC125" i="9"/>
  <c r="CC126" i="9"/>
  <c r="CC127" i="9"/>
  <c r="CC128" i="9"/>
  <c r="CC129" i="9"/>
  <c r="CC130" i="9"/>
  <c r="CC131" i="9"/>
  <c r="CC132" i="9"/>
  <c r="CC133" i="9"/>
  <c r="CC146" i="9"/>
  <c r="CC147" i="9"/>
  <c r="CC148" i="9"/>
  <c r="CC149" i="9"/>
  <c r="CC150" i="9"/>
  <c r="CC151" i="9"/>
  <c r="CC152" i="9"/>
  <c r="CC153" i="9"/>
  <c r="CC154" i="9"/>
  <c r="CC155" i="9"/>
  <c r="CC168" i="9"/>
  <c r="CC169" i="9"/>
  <c r="CC170" i="9"/>
  <c r="CC171" i="9"/>
  <c r="CC172" i="9"/>
  <c r="CC173" i="9"/>
  <c r="CC174" i="9"/>
  <c r="CC175" i="9"/>
  <c r="CC176" i="9"/>
  <c r="CC177" i="9"/>
  <c r="CC190" i="9"/>
  <c r="CC191" i="9"/>
  <c r="CC192" i="9"/>
  <c r="CC193" i="9"/>
  <c r="CC194" i="9"/>
  <c r="CC195" i="9"/>
  <c r="CC196" i="9"/>
  <c r="CC197" i="9"/>
  <c r="CC198" i="9"/>
  <c r="CC199" i="9"/>
  <c r="CC212" i="9"/>
  <c r="CC213" i="9"/>
  <c r="CC214" i="9"/>
  <c r="CC215" i="9"/>
  <c r="CC216" i="9"/>
  <c r="CC217" i="9"/>
  <c r="CC218" i="9"/>
  <c r="CC219" i="9"/>
  <c r="CC220" i="9"/>
  <c r="CC221" i="9"/>
  <c r="CC234" i="9"/>
  <c r="CC235" i="9"/>
  <c r="CC236" i="9"/>
  <c r="CC237" i="9"/>
  <c r="CC238" i="9"/>
  <c r="CC239" i="9"/>
  <c r="CC240" i="9"/>
  <c r="CC241" i="9"/>
  <c r="CC242" i="9"/>
  <c r="CC243" i="9"/>
  <c r="CC256" i="9"/>
  <c r="CC257" i="9"/>
  <c r="CC258" i="9"/>
  <c r="CC259" i="9"/>
  <c r="CC260" i="9"/>
  <c r="CC261" i="9"/>
  <c r="CC262" i="9"/>
  <c r="CC263" i="9"/>
  <c r="CC264" i="9"/>
  <c r="CC265" i="9"/>
  <c r="CC278" i="9"/>
  <c r="CC279" i="9"/>
  <c r="CC280" i="9"/>
  <c r="CC281" i="9"/>
  <c r="CC282" i="9"/>
  <c r="CC283" i="9"/>
  <c r="CC284" i="9"/>
  <c r="CC285" i="9"/>
  <c r="CC286" i="9"/>
  <c r="CC287" i="9"/>
  <c r="CC300" i="9"/>
  <c r="CC301" i="9"/>
  <c r="CC302" i="9"/>
  <c r="CC303" i="9"/>
  <c r="CC304" i="9"/>
  <c r="CC305" i="9"/>
  <c r="CC306" i="9"/>
  <c r="CC307" i="9"/>
  <c r="CC308" i="9"/>
  <c r="CC309" i="9"/>
  <c r="CC322" i="9"/>
  <c r="CC323" i="9"/>
  <c r="CC324" i="9"/>
  <c r="CC325" i="9"/>
  <c r="CC326" i="9"/>
  <c r="CC327" i="9"/>
  <c r="CC328" i="9"/>
  <c r="CC329" i="9"/>
  <c r="CC330" i="9"/>
  <c r="CC331" i="9"/>
  <c r="CC344" i="9"/>
  <c r="CC345" i="9"/>
  <c r="CC346" i="9"/>
  <c r="CC347" i="9"/>
  <c r="CC348" i="9"/>
  <c r="CC349" i="9"/>
  <c r="CC350" i="9"/>
  <c r="CC351" i="9"/>
  <c r="CC352" i="9"/>
  <c r="CC353" i="9"/>
  <c r="CC366" i="9"/>
  <c r="CC367" i="9"/>
  <c r="CC368" i="9"/>
  <c r="CC369" i="9"/>
  <c r="CC370" i="9"/>
  <c r="CC371" i="9"/>
  <c r="CC372" i="9"/>
  <c r="CC373" i="9"/>
  <c r="CC374" i="9"/>
  <c r="CC375" i="9"/>
  <c r="CC388" i="9"/>
  <c r="CC389" i="9"/>
  <c r="CC390" i="9"/>
  <c r="CC391" i="9"/>
  <c r="CC392" i="9"/>
  <c r="CC393" i="9"/>
  <c r="CC394" i="9"/>
  <c r="CC395" i="9"/>
  <c r="CC396" i="9"/>
  <c r="CC397" i="9"/>
  <c r="CC410" i="9"/>
  <c r="CC411" i="9"/>
  <c r="CC412" i="9"/>
  <c r="CC413" i="9"/>
  <c r="CC414" i="9"/>
  <c r="CC415" i="9"/>
  <c r="CC416" i="9"/>
  <c r="CC417" i="9"/>
  <c r="CC418" i="9"/>
  <c r="CC419" i="9"/>
  <c r="CC432" i="9"/>
  <c r="CC433" i="9"/>
  <c r="CC434" i="9"/>
  <c r="CC435" i="9"/>
  <c r="CC436" i="9"/>
  <c r="CC437" i="9"/>
  <c r="CC438" i="9"/>
  <c r="CC439" i="9"/>
  <c r="CC440" i="9"/>
  <c r="CC441" i="9"/>
  <c r="CC454" i="9"/>
  <c r="CC455" i="9"/>
  <c r="CC456" i="9"/>
  <c r="CC457" i="9"/>
  <c r="CC458" i="9"/>
  <c r="CC459" i="9"/>
  <c r="CC460" i="9"/>
  <c r="CC461" i="9"/>
  <c r="CC462" i="9"/>
  <c r="CC463" i="9"/>
  <c r="CC476" i="9"/>
  <c r="CC477" i="9"/>
  <c r="CC478" i="9"/>
  <c r="CC479" i="9"/>
  <c r="CC480" i="9"/>
  <c r="CC481" i="9"/>
  <c r="CC482" i="9"/>
  <c r="CC483" i="9"/>
  <c r="CC484" i="9"/>
  <c r="CC485" i="9"/>
  <c r="CC498" i="9"/>
  <c r="CC499" i="9"/>
  <c r="CC500" i="9"/>
  <c r="CC501" i="9"/>
  <c r="CC502" i="9"/>
  <c r="CC503" i="9"/>
  <c r="CC504" i="9"/>
  <c r="CC505" i="9"/>
  <c r="CC506" i="9"/>
  <c r="CC507" i="9"/>
  <c r="CC520" i="9"/>
  <c r="CC521" i="9"/>
  <c r="CC522" i="9"/>
  <c r="CC523" i="9"/>
  <c r="CC524" i="9"/>
  <c r="CC525" i="9"/>
  <c r="CC526" i="9"/>
  <c r="CC527" i="9"/>
  <c r="CC528" i="9"/>
  <c r="CC529" i="9"/>
  <c r="CC542" i="9"/>
  <c r="CC543" i="9"/>
  <c r="CC544" i="9"/>
  <c r="CC545" i="9"/>
  <c r="CC546" i="9"/>
  <c r="CC547" i="9"/>
  <c r="CC548" i="9"/>
  <c r="CC549" i="9"/>
  <c r="CC550" i="9"/>
  <c r="CC551" i="9"/>
  <c r="CC564" i="9"/>
  <c r="CC565" i="9"/>
  <c r="CC566" i="9"/>
  <c r="CC567" i="9"/>
  <c r="CC568" i="9"/>
  <c r="CC569" i="9"/>
  <c r="CC570" i="9"/>
  <c r="CC571" i="9"/>
  <c r="CC572" i="9"/>
  <c r="CC573" i="9"/>
  <c r="CC586" i="9"/>
  <c r="CC587" i="9"/>
  <c r="CC588" i="9"/>
  <c r="CC589" i="9"/>
  <c r="CC590" i="9"/>
  <c r="CC591" i="9"/>
  <c r="CC592" i="9"/>
  <c r="CC593" i="9"/>
  <c r="CC594" i="9"/>
  <c r="CC595" i="9"/>
  <c r="CC608" i="9"/>
  <c r="CC609" i="9"/>
  <c r="CC610" i="9"/>
  <c r="CC611" i="9"/>
  <c r="CC612" i="9"/>
  <c r="CC613" i="9"/>
  <c r="CC614" i="9"/>
  <c r="CC615" i="9"/>
  <c r="CC616" i="9"/>
  <c r="CC617" i="9"/>
  <c r="CC630" i="9"/>
  <c r="CC631" i="9"/>
  <c r="CC632" i="9"/>
  <c r="CC633" i="9"/>
  <c r="CC634" i="9"/>
  <c r="CC635" i="9"/>
  <c r="CC636" i="9"/>
  <c r="CC637" i="9"/>
  <c r="CC638" i="9"/>
  <c r="CC639" i="9"/>
  <c r="CC652" i="9"/>
  <c r="CC653" i="9"/>
  <c r="CC654" i="9"/>
  <c r="CC655" i="9"/>
  <c r="CC656" i="9"/>
  <c r="CC657" i="9"/>
  <c r="CC658" i="9"/>
  <c r="CC659" i="9"/>
  <c r="CC660" i="9"/>
  <c r="CC661" i="9"/>
  <c r="CC674" i="9"/>
  <c r="CC675" i="9"/>
  <c r="CC676" i="9"/>
  <c r="CC677" i="9"/>
  <c r="CC678" i="9"/>
  <c r="CC679" i="9"/>
  <c r="CC680" i="9"/>
  <c r="CC681" i="9"/>
  <c r="CC682" i="9"/>
  <c r="CC683" i="9"/>
  <c r="CC696" i="9"/>
  <c r="CC697" i="9"/>
  <c r="CC698" i="9"/>
  <c r="CC699" i="9"/>
  <c r="CC700" i="9"/>
  <c r="CC701" i="9"/>
  <c r="CC702" i="9"/>
  <c r="CC703" i="9"/>
  <c r="CC704" i="9"/>
  <c r="CC705" i="9"/>
  <c r="CC718" i="9"/>
  <c r="CC719" i="9"/>
  <c r="CC720" i="9"/>
  <c r="CC721" i="9"/>
  <c r="CC722" i="9"/>
  <c r="CC723" i="9"/>
  <c r="CC724" i="9"/>
  <c r="CC725" i="9"/>
  <c r="CC726" i="9"/>
  <c r="CC727" i="9"/>
  <c r="CC740" i="9"/>
  <c r="CC741" i="9"/>
  <c r="CC742" i="9"/>
  <c r="CC743" i="9"/>
  <c r="CC744" i="9"/>
  <c r="CC745" i="9"/>
  <c r="CC746" i="9"/>
  <c r="CC747" i="9"/>
  <c r="CC748" i="9"/>
  <c r="CC749" i="9"/>
  <c r="CC762" i="9"/>
  <c r="CC763" i="9"/>
  <c r="CC764" i="9"/>
  <c r="CC765" i="9"/>
  <c r="CC766" i="9"/>
  <c r="CC767" i="9"/>
  <c r="CC768" i="9"/>
  <c r="CC769" i="9"/>
  <c r="CC770" i="9"/>
  <c r="CC771" i="9"/>
  <c r="CC784" i="9"/>
  <c r="CC785" i="9"/>
  <c r="CC786" i="9"/>
  <c r="CC787" i="9"/>
  <c r="CC788" i="9"/>
  <c r="CC789" i="9"/>
  <c r="CC790" i="9"/>
  <c r="CC791" i="9"/>
  <c r="CC792" i="9"/>
  <c r="CC793" i="9"/>
  <c r="CC806" i="9"/>
  <c r="CC807" i="9"/>
  <c r="CC808" i="9"/>
  <c r="CC809" i="9"/>
  <c r="CC810" i="9"/>
  <c r="CC811" i="9"/>
  <c r="CC812" i="9"/>
  <c r="CC813" i="9"/>
  <c r="CC814" i="9"/>
  <c r="CC815" i="9"/>
  <c r="CC828" i="9"/>
  <c r="CC829" i="9"/>
  <c r="CC830" i="9"/>
  <c r="CC831" i="9"/>
  <c r="CC832" i="9"/>
  <c r="CC833" i="9"/>
  <c r="CC834" i="9"/>
  <c r="CC835" i="9"/>
  <c r="CC836" i="9"/>
  <c r="CC837" i="9"/>
  <c r="CC850" i="9"/>
  <c r="CC851" i="9"/>
  <c r="CC852" i="9"/>
  <c r="CC853" i="9"/>
  <c r="CC854" i="9"/>
  <c r="CC855" i="9"/>
  <c r="CC856" i="9"/>
  <c r="CC857" i="9"/>
  <c r="CC858" i="9"/>
  <c r="CC859" i="9"/>
  <c r="CC872" i="9"/>
  <c r="CC873" i="9"/>
  <c r="CC874" i="9"/>
  <c r="CC875" i="9"/>
  <c r="CC876" i="9"/>
  <c r="CC877" i="9"/>
  <c r="CC878" i="9"/>
  <c r="CC879" i="9"/>
  <c r="CC880" i="9"/>
  <c r="CC881" i="9"/>
  <c r="CC894" i="9"/>
  <c r="CC895" i="9"/>
  <c r="CC896" i="9"/>
  <c r="CC897" i="9"/>
  <c r="CC898" i="9"/>
  <c r="CC899" i="9"/>
  <c r="CC900" i="9"/>
  <c r="CC901" i="9"/>
  <c r="CC902" i="9"/>
  <c r="CC903" i="9"/>
  <c r="CC916" i="9"/>
  <c r="CC917" i="9"/>
  <c r="CC918" i="9"/>
  <c r="CC919" i="9"/>
  <c r="CC920" i="9"/>
  <c r="CC921" i="9"/>
  <c r="CC922" i="9"/>
  <c r="CC923" i="9"/>
  <c r="CC924" i="9"/>
  <c r="CC925" i="9"/>
  <c r="CC938" i="9"/>
  <c r="CC939" i="9"/>
  <c r="CC940" i="9"/>
  <c r="CC941" i="9"/>
  <c r="CC942" i="9"/>
  <c r="CC943" i="9"/>
  <c r="CC944" i="9"/>
  <c r="CC945" i="9"/>
  <c r="CC946" i="9"/>
  <c r="CC947" i="9"/>
  <c r="CC960" i="9"/>
  <c r="CC961" i="9"/>
  <c r="CC962" i="9"/>
  <c r="CC963" i="9"/>
  <c r="CC964" i="9"/>
  <c r="CC965" i="9"/>
  <c r="CC966" i="9"/>
  <c r="CC967" i="9"/>
  <c r="CC968" i="9"/>
  <c r="CC969" i="9"/>
  <c r="CC982" i="9"/>
  <c r="CC983" i="9"/>
  <c r="CC984" i="9"/>
  <c r="CC985" i="9"/>
  <c r="CC986" i="9"/>
  <c r="CC987" i="9"/>
  <c r="CC988" i="9"/>
  <c r="CC989" i="9"/>
  <c r="CC990" i="9"/>
  <c r="CC991" i="9"/>
  <c r="CC1004" i="9"/>
  <c r="CC1005" i="9"/>
  <c r="CC1006" i="9"/>
  <c r="CC1007" i="9"/>
  <c r="CC1008" i="9"/>
  <c r="CC1009" i="9"/>
  <c r="CC1010" i="9"/>
  <c r="CC1011" i="9"/>
  <c r="CC1012" i="9"/>
  <c r="CC1013" i="9"/>
  <c r="CC1026" i="9"/>
  <c r="CC1027" i="9"/>
  <c r="CC1028" i="9"/>
  <c r="CC1029" i="9"/>
  <c r="CC1030" i="9"/>
  <c r="CC1031" i="9"/>
  <c r="CC1032" i="9"/>
  <c r="CC1033" i="9"/>
  <c r="CC1034" i="9"/>
  <c r="CC1035" i="9"/>
  <c r="CC1048" i="9"/>
  <c r="CC1049" i="9"/>
  <c r="CC1050" i="9"/>
  <c r="CC1051" i="9"/>
  <c r="CC1052" i="9"/>
  <c r="CC1053" i="9"/>
  <c r="CC1054" i="9"/>
  <c r="CC1055" i="9"/>
  <c r="CC1056" i="9"/>
  <c r="CC1057" i="9"/>
  <c r="CC1070" i="9"/>
  <c r="CC1071" i="9"/>
  <c r="CC1072" i="9"/>
  <c r="CC1073" i="9"/>
  <c r="CC1074" i="9"/>
  <c r="CC1075" i="9"/>
  <c r="CC1076" i="9"/>
  <c r="CC1077" i="9"/>
  <c r="CC1078" i="9"/>
  <c r="CC1079" i="9"/>
  <c r="CC1092" i="9"/>
  <c r="CC1093" i="9"/>
  <c r="CC1094" i="9"/>
  <c r="CC1095" i="9"/>
  <c r="CC1096" i="9"/>
  <c r="CC1097" i="9"/>
  <c r="CC1098" i="9"/>
  <c r="CC1099" i="9"/>
  <c r="CC1100" i="9"/>
  <c r="CC1101" i="9"/>
  <c r="CC1114" i="9"/>
  <c r="CC1115" i="9"/>
  <c r="CC1116" i="9"/>
  <c r="CC1117" i="9"/>
  <c r="CC1118" i="9"/>
  <c r="CC1119" i="9"/>
  <c r="CC1120" i="9"/>
  <c r="CC1121" i="9"/>
  <c r="CC1122" i="9"/>
  <c r="CC1123" i="9"/>
  <c r="CC1136" i="9"/>
  <c r="CC1137" i="9"/>
  <c r="CC1138" i="9"/>
  <c r="CC1139" i="9"/>
  <c r="CC1140" i="9"/>
  <c r="CC1141" i="9"/>
  <c r="CC1142" i="9"/>
  <c r="CC1143" i="9"/>
  <c r="CC1144" i="9"/>
  <c r="CC1145" i="9"/>
  <c r="CC1158" i="9"/>
  <c r="CC1159" i="9"/>
  <c r="CC1160" i="9"/>
  <c r="CC1161" i="9"/>
  <c r="CC1162" i="9"/>
  <c r="CC1163" i="9"/>
  <c r="CC1164" i="9"/>
  <c r="CC1165" i="9"/>
  <c r="CC1166" i="9"/>
  <c r="CC1167" i="9"/>
  <c r="CC1180" i="9"/>
  <c r="CC1181" i="9"/>
  <c r="CC1182" i="9"/>
  <c r="CC1183" i="9"/>
  <c r="CC1184" i="9"/>
  <c r="CC1185" i="9"/>
  <c r="CC1186" i="9"/>
  <c r="CC1187" i="9"/>
  <c r="CC1188" i="9"/>
  <c r="CC1189" i="9"/>
  <c r="CC1202" i="9"/>
  <c r="CC1203" i="9"/>
  <c r="CC1204" i="9"/>
  <c r="CC1205" i="9"/>
  <c r="CC1206" i="9"/>
  <c r="CC1207" i="9"/>
  <c r="CC1208" i="9"/>
  <c r="CC1209" i="9"/>
  <c r="CC1210" i="9"/>
  <c r="CC1211" i="9"/>
  <c r="CC1224" i="9"/>
  <c r="CC1225" i="9"/>
  <c r="CC1226" i="9"/>
  <c r="CC1227" i="9"/>
  <c r="CC1228" i="9"/>
  <c r="CC1229" i="9"/>
  <c r="CC1230" i="9"/>
  <c r="CC1231" i="9"/>
  <c r="CC1232" i="9"/>
  <c r="CC1233" i="9"/>
  <c r="CC1246" i="9"/>
  <c r="CC1247" i="9"/>
  <c r="CC1248" i="9"/>
  <c r="CC1249" i="9"/>
  <c r="CC1250" i="9"/>
  <c r="CC1251" i="9"/>
  <c r="CC1252" i="9"/>
  <c r="CC1253" i="9"/>
  <c r="CC1254" i="9"/>
  <c r="CC1255" i="9"/>
  <c r="CC1268" i="9"/>
  <c r="CC1269" i="9"/>
  <c r="CC1270" i="9"/>
  <c r="CC1271" i="9"/>
  <c r="CC1272" i="9"/>
  <c r="CC1273" i="9"/>
  <c r="CC1274" i="9"/>
  <c r="CC1275" i="9"/>
  <c r="CC1276" i="9"/>
  <c r="CC1277" i="9"/>
  <c r="CC1290" i="9"/>
  <c r="CC1291" i="9"/>
  <c r="CC1292" i="9"/>
  <c r="CC1293" i="9"/>
  <c r="CC1294" i="9"/>
  <c r="CC1295" i="9"/>
  <c r="CC1296" i="9"/>
  <c r="CC1297" i="9"/>
  <c r="CC1298" i="9"/>
  <c r="CC1299" i="9"/>
  <c r="CC1312" i="9"/>
  <c r="CC1313" i="9"/>
  <c r="CC1314" i="9"/>
  <c r="CC1315" i="9"/>
  <c r="CC1316" i="9"/>
  <c r="CC1317" i="9"/>
  <c r="CC1318" i="9"/>
  <c r="CC1319" i="9"/>
  <c r="CC1320" i="9"/>
  <c r="CC1321" i="9"/>
  <c r="CC1334" i="9"/>
  <c r="CC1335" i="9"/>
  <c r="CC1336" i="9"/>
  <c r="CC1337" i="9"/>
  <c r="CC1338" i="9"/>
  <c r="CC1339" i="9"/>
  <c r="CC1340" i="9"/>
  <c r="CC1341" i="9"/>
  <c r="CC1342" i="9"/>
  <c r="CC1343" i="9"/>
  <c r="CC1356" i="9"/>
  <c r="CC1357" i="9"/>
  <c r="CC1358" i="9"/>
  <c r="CC1359" i="9"/>
  <c r="CC1360" i="9"/>
  <c r="CC1361" i="9"/>
  <c r="CC1362" i="9"/>
  <c r="CC1363" i="9"/>
  <c r="CC1364" i="9"/>
  <c r="CC1365" i="9"/>
  <c r="CC1378" i="9"/>
  <c r="CC1379" i="9"/>
  <c r="CC1380" i="9"/>
  <c r="CC1381" i="9"/>
  <c r="CC1382" i="9"/>
  <c r="CC1383" i="9"/>
  <c r="CC1384" i="9"/>
  <c r="CC1385" i="9"/>
  <c r="CC1386" i="9"/>
  <c r="CC1387" i="9"/>
  <c r="CC1400" i="9"/>
  <c r="CC1401" i="9"/>
  <c r="CC1402" i="9"/>
  <c r="CC1403" i="9"/>
  <c r="CC1404" i="9"/>
  <c r="CC1405" i="9"/>
  <c r="CC1406" i="9"/>
  <c r="CC1407" i="9"/>
  <c r="CC1408" i="9"/>
  <c r="CC1409" i="9"/>
  <c r="CC1422" i="9"/>
  <c r="CC1423" i="9"/>
  <c r="CC1424" i="9"/>
  <c r="CC1425" i="9"/>
  <c r="CC1426" i="9"/>
  <c r="CC1427" i="9"/>
  <c r="CC1428" i="9"/>
  <c r="CC1429" i="9"/>
  <c r="CC1430" i="9"/>
  <c r="CC1431" i="9"/>
  <c r="CC1444" i="9"/>
  <c r="CC1445" i="9"/>
  <c r="CC1446" i="9"/>
  <c r="CC1447" i="9"/>
  <c r="CC1448" i="9"/>
  <c r="CC1449" i="9"/>
  <c r="CC1450" i="9"/>
  <c r="CC1451" i="9"/>
  <c r="CC1452" i="9"/>
  <c r="CC1453" i="9"/>
  <c r="CC1466" i="9"/>
  <c r="CC1467" i="9"/>
  <c r="CC1468" i="9"/>
  <c r="CC1469" i="9"/>
  <c r="CC1470" i="9"/>
  <c r="CC1471" i="9"/>
  <c r="CC1472" i="9"/>
  <c r="CC1473" i="9"/>
  <c r="CC1474" i="9"/>
  <c r="CC1475" i="9"/>
  <c r="CC1488" i="9"/>
  <c r="CC1489" i="9"/>
  <c r="CC1490" i="9"/>
  <c r="CC1491" i="9"/>
  <c r="CC1492" i="9"/>
  <c r="CC1493" i="9"/>
  <c r="CC1494" i="9"/>
  <c r="CC1495" i="9"/>
  <c r="CC1496" i="9"/>
  <c r="CC1497" i="9"/>
  <c r="CC1510" i="9"/>
  <c r="CC1511" i="9"/>
  <c r="CC1512" i="9"/>
  <c r="CC1513" i="9"/>
  <c r="CC1514" i="9"/>
  <c r="CC1515" i="9"/>
  <c r="CC1516" i="9"/>
  <c r="CC1517" i="9"/>
  <c r="CC1518" i="9"/>
  <c r="CC1519" i="9"/>
  <c r="CC1532" i="9"/>
  <c r="CC1533" i="9"/>
  <c r="CC1534" i="9"/>
  <c r="CC1535" i="9"/>
  <c r="CC1536" i="9"/>
  <c r="CC1537" i="9"/>
  <c r="CC1538" i="9"/>
  <c r="CC1539" i="9"/>
  <c r="CC1540" i="9"/>
  <c r="CC1541" i="9"/>
  <c r="CC1554" i="9"/>
  <c r="CC1555" i="9"/>
  <c r="CC1556" i="9"/>
  <c r="CC1557" i="9"/>
  <c r="CC1558" i="9"/>
  <c r="CC1559" i="9"/>
  <c r="CC1560" i="9"/>
  <c r="CC1561" i="9"/>
  <c r="CC1562" i="9"/>
  <c r="CC1563" i="9"/>
  <c r="CC1576" i="9"/>
  <c r="CC1577" i="9"/>
  <c r="CC1578" i="9"/>
  <c r="CC1579" i="9"/>
  <c r="CC1580" i="9"/>
  <c r="CC1581" i="9"/>
  <c r="CC1582" i="9"/>
  <c r="CC1583" i="9"/>
  <c r="CC1584" i="9"/>
  <c r="CC1585" i="9"/>
  <c r="CC1598" i="9"/>
  <c r="CC1599" i="9"/>
  <c r="CC1600" i="9"/>
  <c r="CC1601" i="9"/>
  <c r="CC1602" i="9"/>
  <c r="CC1603" i="9"/>
  <c r="CC1604" i="9"/>
  <c r="CC1605" i="9"/>
  <c r="CC1606" i="9"/>
  <c r="CC1607" i="9"/>
  <c r="CC1620" i="9"/>
  <c r="CC1621" i="9"/>
  <c r="CC1622" i="9"/>
  <c r="CC1623" i="9"/>
  <c r="CC1624" i="9"/>
  <c r="CC1625" i="9"/>
  <c r="CC1626" i="9"/>
  <c r="CC1627" i="9"/>
  <c r="CC1628" i="9"/>
  <c r="CC1629" i="9"/>
  <c r="CC1642" i="9"/>
  <c r="CC1643" i="9"/>
  <c r="CC1644" i="9"/>
  <c r="CC1645" i="9"/>
  <c r="CC1646" i="9"/>
  <c r="CC1647" i="9"/>
  <c r="CC1648" i="9"/>
  <c r="CC1649" i="9"/>
  <c r="CC1650" i="9"/>
  <c r="CC1651" i="9"/>
  <c r="CC1664" i="9"/>
  <c r="CC1665" i="9"/>
  <c r="CC1666" i="9"/>
  <c r="CC1667" i="9"/>
  <c r="CC1668" i="9"/>
  <c r="CC1669" i="9"/>
  <c r="CC1670" i="9"/>
  <c r="CC1671" i="9"/>
  <c r="CC1672" i="9"/>
  <c r="CC1673" i="9"/>
  <c r="CC1686" i="9"/>
  <c r="CC1687" i="9"/>
  <c r="CC1688" i="9"/>
  <c r="CC1689" i="9"/>
  <c r="CC1690" i="9"/>
  <c r="CC1691" i="9"/>
  <c r="CC1692" i="9"/>
  <c r="CC1693" i="9"/>
  <c r="CC1694" i="9"/>
  <c r="CC1695" i="9"/>
  <c r="CC1708" i="9"/>
  <c r="CC1709" i="9"/>
  <c r="CC1710" i="9"/>
  <c r="CC1711" i="9"/>
  <c r="CC1712" i="9"/>
  <c r="CC1713" i="9"/>
  <c r="CC1714" i="9"/>
  <c r="CC1715" i="9"/>
  <c r="CC1716" i="9"/>
  <c r="CC1717" i="9"/>
  <c r="CC1730" i="9"/>
  <c r="CC1731" i="9"/>
  <c r="CC1732" i="9"/>
  <c r="CC1733" i="9"/>
  <c r="CC1734" i="9"/>
  <c r="CC1735" i="9"/>
  <c r="CC1736" i="9"/>
  <c r="CC1737" i="9"/>
  <c r="CC1738" i="9"/>
  <c r="CC1739" i="9"/>
  <c r="CC1752" i="9"/>
  <c r="CC1753" i="9"/>
  <c r="CC1754" i="9"/>
  <c r="CC1755" i="9"/>
  <c r="CC1756" i="9"/>
  <c r="CC1757" i="9"/>
  <c r="CC1758" i="9"/>
  <c r="CC1759" i="9"/>
  <c r="CC1760" i="9"/>
  <c r="CC1761" i="9"/>
  <c r="CC1774" i="9"/>
  <c r="CC1775" i="9"/>
  <c r="CC1776" i="9"/>
  <c r="CC1777" i="9"/>
  <c r="CC1778" i="9"/>
  <c r="CC1779" i="9"/>
  <c r="CC1780" i="9"/>
  <c r="CC1781" i="9"/>
  <c r="CC1782" i="9"/>
  <c r="CC1783" i="9"/>
  <c r="CC1796" i="9"/>
  <c r="CC1797" i="9"/>
  <c r="CC1798" i="9"/>
  <c r="CC1799" i="9"/>
  <c r="CC1800" i="9"/>
  <c r="CC1801" i="9"/>
  <c r="CC1802" i="9"/>
  <c r="CC1803" i="9"/>
  <c r="CC1804" i="9"/>
  <c r="CC1805" i="9"/>
  <c r="CC1818" i="9"/>
  <c r="CC1819" i="9"/>
  <c r="CC1820" i="9"/>
  <c r="CC1821" i="9"/>
  <c r="CC1822" i="9"/>
  <c r="CC1823" i="9"/>
  <c r="CC1824" i="9"/>
  <c r="CC1825" i="9"/>
  <c r="CC1826" i="9"/>
  <c r="CC1827" i="9"/>
  <c r="CC1840" i="9"/>
  <c r="CC1841" i="9"/>
  <c r="CC1842" i="9"/>
  <c r="CC1843" i="9"/>
  <c r="CC1844" i="9"/>
  <c r="CC1845" i="9"/>
  <c r="CC1846" i="9"/>
  <c r="CC1847" i="9"/>
  <c r="CC1848" i="9"/>
  <c r="CC1849" i="9"/>
  <c r="CC1862" i="9"/>
  <c r="CC1863" i="9"/>
  <c r="CC1864" i="9"/>
  <c r="CC1865" i="9"/>
  <c r="CC1866" i="9"/>
  <c r="CC1867" i="9"/>
  <c r="CC1868" i="9"/>
  <c r="CC1869" i="9"/>
  <c r="CC1870" i="9"/>
  <c r="CC1871" i="9"/>
  <c r="CC1884" i="9"/>
  <c r="CC1885" i="9"/>
  <c r="CC1886" i="9"/>
  <c r="CC1887" i="9"/>
  <c r="CC1888" i="9"/>
  <c r="CC1889" i="9"/>
  <c r="CC1890" i="9"/>
  <c r="CC1891" i="9"/>
  <c r="CC1892" i="9"/>
  <c r="CC1893" i="9"/>
  <c r="CC1906" i="9"/>
  <c r="CC1907" i="9"/>
  <c r="CC1908" i="9"/>
  <c r="CC1909" i="9"/>
  <c r="CC1910" i="9"/>
  <c r="CC1911" i="9"/>
  <c r="CC1912" i="9"/>
  <c r="CC1913" i="9"/>
  <c r="CC1914" i="9"/>
  <c r="CC1915" i="9"/>
  <c r="CC1928" i="9"/>
  <c r="CC1929" i="9"/>
  <c r="CC1930" i="9"/>
  <c r="CC1931" i="9"/>
  <c r="CC1932" i="9"/>
  <c r="CC1933" i="9"/>
  <c r="CC1934" i="9"/>
  <c r="CC1935" i="9"/>
  <c r="CC1936" i="9"/>
  <c r="CC1937" i="9"/>
  <c r="CC1950" i="9"/>
  <c r="CC1951" i="9"/>
  <c r="CC1952" i="9"/>
  <c r="CC1953" i="9"/>
  <c r="CC1954" i="9"/>
  <c r="CC1955" i="9"/>
  <c r="CC1956" i="9"/>
  <c r="CC1957" i="9"/>
  <c r="CC1958" i="9"/>
  <c r="CC1959" i="9"/>
  <c r="CC1972" i="9"/>
  <c r="CC1973" i="9"/>
  <c r="CC1974" i="9"/>
  <c r="CC1975" i="9"/>
  <c r="CC1976" i="9"/>
  <c r="CC1977" i="9"/>
  <c r="CC1978" i="9"/>
  <c r="CC1979" i="9"/>
  <c r="CC1980" i="9"/>
  <c r="CC1981" i="9"/>
  <c r="CC1994" i="9"/>
  <c r="CC1995" i="9"/>
  <c r="CC1996" i="9"/>
  <c r="CC1997" i="9"/>
  <c r="CC1998" i="9"/>
  <c r="CC1999" i="9"/>
  <c r="CC2000" i="9"/>
  <c r="CC2001" i="9"/>
  <c r="CC2002" i="9"/>
  <c r="CC2003" i="9"/>
  <c r="CC2016" i="9"/>
  <c r="CC2017" i="9"/>
  <c r="CC2018" i="9"/>
  <c r="CC2019" i="9"/>
  <c r="CC2020" i="9"/>
  <c r="CC2021" i="9"/>
  <c r="CC2022" i="9"/>
  <c r="CC2023" i="9"/>
  <c r="CC2024" i="9"/>
  <c r="CC2025" i="9"/>
  <c r="CC2038" i="9"/>
  <c r="CC2039" i="9"/>
  <c r="CC2040" i="9"/>
  <c r="CC2041" i="9"/>
  <c r="CC2042" i="9"/>
  <c r="CC2043" i="9"/>
  <c r="CC2044" i="9"/>
  <c r="CC2045" i="9"/>
  <c r="CC2046" i="9"/>
  <c r="CC2047" i="9"/>
  <c r="CC2060" i="9"/>
  <c r="CC2061" i="9"/>
  <c r="CC2062" i="9"/>
  <c r="CC2063" i="9"/>
  <c r="CC2064" i="9"/>
  <c r="CC2065" i="9"/>
  <c r="CC2066" i="9"/>
  <c r="CC2067" i="9"/>
  <c r="CC2068" i="9"/>
  <c r="CC2069" i="9"/>
  <c r="CC2082" i="9"/>
  <c r="CC2083" i="9"/>
  <c r="CC2084" i="9"/>
  <c r="CC2085" i="9"/>
  <c r="CC2086" i="9"/>
  <c r="CC2087" i="9"/>
  <c r="CC2088" i="9"/>
  <c r="CC2089" i="9"/>
  <c r="CC2090" i="9"/>
  <c r="CC2091" i="9"/>
  <c r="CC2104" i="9"/>
  <c r="CC2105" i="9"/>
  <c r="CC2106" i="9"/>
  <c r="CC2107" i="9"/>
  <c r="CC2108" i="9"/>
  <c r="CC2109" i="9"/>
  <c r="CC2110" i="9"/>
  <c r="CC2111" i="9"/>
  <c r="CC2112" i="9"/>
  <c r="CC2113" i="9"/>
  <c r="CC2126" i="9"/>
  <c r="CC2127" i="9"/>
  <c r="CC2128" i="9"/>
  <c r="CC2129" i="9"/>
  <c r="CC2130" i="9"/>
  <c r="CC2131" i="9"/>
  <c r="CC2132" i="9"/>
  <c r="CC2133" i="9"/>
  <c r="CC2134" i="9"/>
  <c r="CC2135" i="9"/>
  <c r="CC2148" i="9"/>
  <c r="CC2149" i="9"/>
  <c r="CC2150" i="9"/>
  <c r="CC2151" i="9"/>
  <c r="CC2152" i="9"/>
  <c r="CC2153" i="9"/>
  <c r="CC2154" i="9"/>
  <c r="CC2155" i="9"/>
  <c r="CC2156" i="9"/>
  <c r="CC2157" i="9"/>
  <c r="CC2170" i="9"/>
  <c r="CC2171" i="9"/>
  <c r="CC2172" i="9"/>
  <c r="CC2173" i="9"/>
  <c r="CC2174" i="9"/>
  <c r="CC2175" i="9"/>
  <c r="CC2176" i="9"/>
  <c r="CC2177" i="9"/>
  <c r="CC2178" i="9"/>
  <c r="CC2179" i="9"/>
  <c r="CC2192" i="9"/>
  <c r="CC2193" i="9"/>
  <c r="CC2194" i="9"/>
  <c r="CC2195" i="9"/>
  <c r="CC2196" i="9"/>
  <c r="CC2197" i="9"/>
  <c r="CC2198" i="9"/>
  <c r="CC2199" i="9"/>
  <c r="CC2200" i="9"/>
  <c r="CC2201" i="9"/>
  <c r="CC2214" i="9"/>
  <c r="CC2215" i="9"/>
  <c r="CC2216" i="9"/>
  <c r="CC2217" i="9"/>
  <c r="CC2218" i="9"/>
  <c r="CC2219" i="9"/>
  <c r="CC2220" i="9"/>
  <c r="CC2221" i="9"/>
  <c r="CC2222" i="9"/>
  <c r="CC2223" i="9"/>
  <c r="CC2236" i="9"/>
  <c r="CC2237" i="9"/>
  <c r="CC2238" i="9"/>
  <c r="CC2239" i="9"/>
  <c r="CC2240" i="9"/>
  <c r="CC2241" i="9"/>
  <c r="CC2242" i="9"/>
  <c r="CC2243" i="9"/>
  <c r="CC2244" i="9"/>
  <c r="CC2245" i="9"/>
  <c r="CC2258" i="9"/>
  <c r="CC2259" i="9"/>
  <c r="CC2260" i="9"/>
  <c r="CC2261" i="9"/>
  <c r="CC2262" i="9"/>
  <c r="CC2263" i="9"/>
  <c r="CC2264" i="9"/>
  <c r="CC2265" i="9"/>
  <c r="CC2266" i="9"/>
  <c r="CC2267" i="9"/>
  <c r="CC2280" i="9"/>
  <c r="CC2281" i="9"/>
  <c r="CC2282" i="9"/>
  <c r="CC2283" i="9"/>
  <c r="CC2284" i="9"/>
  <c r="CC2285" i="9"/>
  <c r="CC2286" i="9"/>
  <c r="CC2287" i="9"/>
  <c r="CC2288" i="9"/>
  <c r="CC2289" i="9"/>
  <c r="CC2302" i="9"/>
  <c r="CC2303" i="9"/>
  <c r="CC2304" i="9"/>
  <c r="CC2305" i="9"/>
  <c r="CC2306" i="9"/>
  <c r="CC2307" i="9"/>
  <c r="CC2308" i="9"/>
  <c r="CC2309" i="9"/>
  <c r="CC2310" i="9"/>
  <c r="CC2311" i="9"/>
  <c r="CC2324" i="9"/>
  <c r="CC2325" i="9"/>
  <c r="CC2326" i="9"/>
  <c r="CC2327" i="9"/>
  <c r="CC2328" i="9"/>
  <c r="CC2329" i="9"/>
  <c r="CC2330" i="9"/>
  <c r="CC2331" i="9"/>
  <c r="CC2332" i="9"/>
  <c r="CC2333" i="9"/>
  <c r="CC2346" i="9"/>
  <c r="CC2347" i="9"/>
  <c r="CC2348" i="9"/>
  <c r="CC2349" i="9"/>
  <c r="CC2350" i="9"/>
  <c r="CC2351" i="9"/>
  <c r="CC2352" i="9"/>
  <c r="CC2353" i="9"/>
  <c r="CC2354" i="9"/>
  <c r="CC2355" i="9"/>
  <c r="CC2368" i="9"/>
  <c r="CC2369" i="9"/>
  <c r="CC2370" i="9"/>
  <c r="CC2371" i="9"/>
  <c r="CC2372" i="9"/>
  <c r="CC2373" i="9"/>
  <c r="CC2374" i="9"/>
  <c r="CC2375" i="9"/>
  <c r="CC2376" i="9"/>
  <c r="CC2377" i="9"/>
  <c r="CC2390" i="9"/>
  <c r="CC2391" i="9"/>
  <c r="CC2392" i="9"/>
  <c r="CC2393" i="9"/>
  <c r="CC2394" i="9"/>
  <c r="CC2395" i="9"/>
  <c r="CC2396" i="9"/>
  <c r="CC2397" i="9"/>
  <c r="CC2398" i="9"/>
  <c r="CC2399" i="9"/>
  <c r="CC2412" i="9"/>
  <c r="CC2413" i="9"/>
  <c r="CC2414" i="9"/>
  <c r="CC2415" i="9"/>
  <c r="CC2416" i="9"/>
  <c r="CC2417" i="9"/>
  <c r="CC2418" i="9"/>
  <c r="CC2419" i="9"/>
  <c r="CC2420" i="9"/>
  <c r="CC2421" i="9"/>
  <c r="CC2434" i="9"/>
  <c r="CC2435" i="9"/>
  <c r="CC2436" i="9"/>
  <c r="CC2437" i="9"/>
  <c r="CC2438" i="9"/>
  <c r="CC2439" i="9"/>
  <c r="CC2440" i="9"/>
  <c r="CC2441" i="9"/>
  <c r="CC2442" i="9"/>
  <c r="CC2443" i="9"/>
  <c r="CC2456" i="9"/>
  <c r="CC2457" i="9"/>
  <c r="CC2458" i="9"/>
  <c r="CC2459" i="9"/>
  <c r="CC2460" i="9"/>
  <c r="CC2461" i="9"/>
  <c r="CC2462" i="9"/>
  <c r="CC2463" i="9"/>
  <c r="CC2464" i="9"/>
  <c r="CC2465" i="9"/>
  <c r="CC2478" i="9"/>
  <c r="CC2479" i="9"/>
  <c r="CC2480" i="9"/>
  <c r="CC2481" i="9"/>
  <c r="CC2482" i="9"/>
  <c r="CC2483" i="9"/>
  <c r="CC2484" i="9"/>
  <c r="CC2485" i="9"/>
  <c r="CC2486" i="9"/>
  <c r="CC2487" i="9"/>
  <c r="CC2500" i="9"/>
  <c r="CC2501" i="9"/>
  <c r="CC2502" i="9"/>
  <c r="CC2503" i="9"/>
  <c r="CC2504" i="9"/>
  <c r="CC2505" i="9"/>
  <c r="CC2506" i="9"/>
  <c r="CC2507" i="9"/>
  <c r="CC2508" i="9"/>
  <c r="CC2509" i="9"/>
  <c r="CC2522" i="9"/>
  <c r="CC2523" i="9"/>
  <c r="CC2524" i="9"/>
  <c r="CC2525" i="9"/>
  <c r="CC2526" i="9"/>
  <c r="CC2527" i="9"/>
  <c r="CC2528" i="9"/>
  <c r="CC2529" i="9"/>
  <c r="CC2530" i="9"/>
  <c r="CC2531" i="9"/>
  <c r="CA3" i="9"/>
  <c r="CA4" i="9"/>
  <c r="CA5" i="9"/>
  <c r="CA6" i="9"/>
  <c r="CA7" i="9"/>
  <c r="CA8" i="9"/>
  <c r="CA9" i="9"/>
  <c r="CA10" i="9"/>
  <c r="CA11" i="9"/>
  <c r="CA12" i="9"/>
  <c r="CA13" i="9"/>
  <c r="CA14" i="9"/>
  <c r="CA15" i="9"/>
  <c r="CA16" i="9"/>
  <c r="CA17" i="9"/>
  <c r="CA18" i="9"/>
  <c r="CA19" i="9"/>
  <c r="CA20" i="9"/>
  <c r="CA21" i="9"/>
  <c r="CA22" i="9"/>
  <c r="CA23" i="9"/>
  <c r="CA24" i="9"/>
  <c r="CA25" i="9"/>
  <c r="CA26" i="9"/>
  <c r="CA27" i="9"/>
  <c r="CA28" i="9"/>
  <c r="CA29" i="9"/>
  <c r="CA30" i="9"/>
  <c r="CA31" i="9"/>
  <c r="CA32" i="9"/>
  <c r="CA33" i="9"/>
  <c r="CA34" i="9"/>
  <c r="CA35" i="9"/>
  <c r="CA36" i="9"/>
  <c r="CA37" i="9"/>
  <c r="CA38" i="9"/>
  <c r="CA39" i="9"/>
  <c r="CA40" i="9"/>
  <c r="CA41" i="9"/>
  <c r="CA42" i="9"/>
  <c r="CA43" i="9"/>
  <c r="CA44" i="9"/>
  <c r="CA45" i="9"/>
  <c r="CA46" i="9"/>
  <c r="CA47" i="9"/>
  <c r="CA48" i="9"/>
  <c r="CA49" i="9"/>
  <c r="CA50" i="9"/>
  <c r="CA51" i="9"/>
  <c r="CA52" i="9"/>
  <c r="CA53" i="9"/>
  <c r="CA54" i="9"/>
  <c r="CA55" i="9"/>
  <c r="CA56" i="9"/>
  <c r="CA57" i="9"/>
  <c r="CA58" i="9"/>
  <c r="CA59" i="9"/>
  <c r="CA60" i="9"/>
  <c r="CA61" i="9"/>
  <c r="CA62" i="9"/>
  <c r="CA63" i="9"/>
  <c r="CA64" i="9"/>
  <c r="CA65" i="9"/>
  <c r="CA66" i="9"/>
  <c r="CA67" i="9"/>
  <c r="CA68" i="9"/>
  <c r="CA69" i="9"/>
  <c r="CA70" i="9"/>
  <c r="CA71" i="9"/>
  <c r="CA72" i="9"/>
  <c r="CA73" i="9"/>
  <c r="CA74" i="9"/>
  <c r="CA75" i="9"/>
  <c r="CA76" i="9"/>
  <c r="CA77" i="9"/>
  <c r="CA78" i="9"/>
  <c r="CA79" i="9"/>
  <c r="CA80" i="9"/>
  <c r="CA81" i="9"/>
  <c r="CA82" i="9"/>
  <c r="CA83" i="9"/>
  <c r="CA84" i="9"/>
  <c r="CA85" i="9"/>
  <c r="CA86" i="9"/>
  <c r="CA87" i="9"/>
  <c r="CA88" i="9"/>
  <c r="CA89" i="9"/>
  <c r="CA90" i="9"/>
  <c r="CA91" i="9"/>
  <c r="CA92" i="9"/>
  <c r="CA93" i="9"/>
  <c r="CA94" i="9"/>
  <c r="CA95" i="9"/>
  <c r="CA96" i="9"/>
  <c r="CA97" i="9"/>
  <c r="CA98" i="9"/>
  <c r="CA99" i="9"/>
  <c r="CA100" i="9"/>
  <c r="CA101" i="9"/>
  <c r="CA102" i="9"/>
  <c r="CA103" i="9"/>
  <c r="CA104" i="9"/>
  <c r="CA105" i="9"/>
  <c r="CA106" i="9"/>
  <c r="CA107" i="9"/>
  <c r="CA108" i="9"/>
  <c r="CA109" i="9"/>
  <c r="CA110" i="9"/>
  <c r="CA111" i="9"/>
  <c r="CA112" i="9"/>
  <c r="CA113" i="9"/>
  <c r="CA114" i="9"/>
  <c r="CA115" i="9"/>
  <c r="CA116" i="9"/>
  <c r="CA117" i="9"/>
  <c r="CA118" i="9"/>
  <c r="CA119" i="9"/>
  <c r="CA120" i="9"/>
  <c r="CA121" i="9"/>
  <c r="CA122" i="9"/>
  <c r="CA123" i="9"/>
  <c r="CA124" i="9"/>
  <c r="CA125" i="9"/>
  <c r="CA126" i="9"/>
  <c r="CA127" i="9"/>
  <c r="CA128" i="9"/>
  <c r="CA129" i="9"/>
  <c r="CA130" i="9"/>
  <c r="CA131" i="9"/>
  <c r="CA132" i="9"/>
  <c r="CA133" i="9"/>
  <c r="CA134" i="9"/>
  <c r="CA135" i="9"/>
  <c r="CA136" i="9"/>
  <c r="CA137" i="9"/>
  <c r="CA138" i="9"/>
  <c r="CA139" i="9"/>
  <c r="CA140" i="9"/>
  <c r="CA141" i="9"/>
  <c r="CA142" i="9"/>
  <c r="CA143" i="9"/>
  <c r="CA144" i="9"/>
  <c r="CA145" i="9"/>
  <c r="CA146" i="9"/>
  <c r="CA147" i="9"/>
  <c r="CA148" i="9"/>
  <c r="CA149" i="9"/>
  <c r="CA150" i="9"/>
  <c r="CA151" i="9"/>
  <c r="CA152" i="9"/>
  <c r="CA153" i="9"/>
  <c r="CA154" i="9"/>
  <c r="CA155" i="9"/>
  <c r="CA156" i="9"/>
  <c r="CA157" i="9"/>
  <c r="CA158" i="9"/>
  <c r="CA159" i="9"/>
  <c r="CA160" i="9"/>
  <c r="CA161" i="9"/>
  <c r="CA162" i="9"/>
  <c r="CA163" i="9"/>
  <c r="CA164" i="9"/>
  <c r="CA165" i="9"/>
  <c r="CA166" i="9"/>
  <c r="CA167" i="9"/>
  <c r="CA168" i="9"/>
  <c r="CA169" i="9"/>
  <c r="CA170" i="9"/>
  <c r="CA171" i="9"/>
  <c r="CA172" i="9"/>
  <c r="CA173" i="9"/>
  <c r="CA174" i="9"/>
  <c r="CA175" i="9"/>
  <c r="CA176" i="9"/>
  <c r="CA177" i="9"/>
  <c r="CA178" i="9"/>
  <c r="CA179" i="9"/>
  <c r="CA180" i="9"/>
  <c r="CA181" i="9"/>
  <c r="CA182" i="9"/>
  <c r="CA183" i="9"/>
  <c r="CA184" i="9"/>
  <c r="CA185" i="9"/>
  <c r="CA186" i="9"/>
  <c r="CA187" i="9"/>
  <c r="CA188" i="9"/>
  <c r="CA189" i="9"/>
  <c r="CA190" i="9"/>
  <c r="CA191" i="9"/>
  <c r="CA192" i="9"/>
  <c r="CA193" i="9"/>
  <c r="CA194" i="9"/>
  <c r="CA195" i="9"/>
  <c r="CA196" i="9"/>
  <c r="CA197" i="9"/>
  <c r="CA198" i="9"/>
  <c r="CA199" i="9"/>
  <c r="CA200" i="9"/>
  <c r="CA201" i="9"/>
  <c r="CA202" i="9"/>
  <c r="CA203" i="9"/>
  <c r="CA204" i="9"/>
  <c r="CA205" i="9"/>
  <c r="CA206" i="9"/>
  <c r="CA207" i="9"/>
  <c r="CA208" i="9"/>
  <c r="CA209" i="9"/>
  <c r="CA210" i="9"/>
  <c r="CA211" i="9"/>
  <c r="CA212" i="9"/>
  <c r="CA213" i="9"/>
  <c r="CA214" i="9"/>
  <c r="CA215" i="9"/>
  <c r="CA216" i="9"/>
  <c r="CA217" i="9"/>
  <c r="CA218" i="9"/>
  <c r="CA219" i="9"/>
  <c r="CA220" i="9"/>
  <c r="CA221" i="9"/>
  <c r="CA222" i="9"/>
  <c r="CA223" i="9"/>
  <c r="CA224" i="9"/>
  <c r="CA225" i="9"/>
  <c r="CA226" i="9"/>
  <c r="CA227" i="9"/>
  <c r="CA228" i="9"/>
  <c r="CA229" i="9"/>
  <c r="CA230" i="9"/>
  <c r="CA231" i="9"/>
  <c r="CA232" i="9"/>
  <c r="CA233" i="9"/>
  <c r="CA234" i="9"/>
  <c r="CA235" i="9"/>
  <c r="CA236" i="9"/>
  <c r="CA237" i="9"/>
  <c r="CA238" i="9"/>
  <c r="CA239" i="9"/>
  <c r="CA240" i="9"/>
  <c r="CA241" i="9"/>
  <c r="CA242" i="9"/>
  <c r="CA243" i="9"/>
  <c r="CA244" i="9"/>
  <c r="CA245" i="9"/>
  <c r="CA246" i="9"/>
  <c r="CA247" i="9"/>
  <c r="CA248" i="9"/>
  <c r="CA249" i="9"/>
  <c r="CA250" i="9"/>
  <c r="CA251" i="9"/>
  <c r="CA252" i="9"/>
  <c r="CA253" i="9"/>
  <c r="CA254" i="9"/>
  <c r="CA255" i="9"/>
  <c r="CA256" i="9"/>
  <c r="CA257" i="9"/>
  <c r="CA258" i="9"/>
  <c r="CA259" i="9"/>
  <c r="CA260" i="9"/>
  <c r="CA261" i="9"/>
  <c r="CA262" i="9"/>
  <c r="CA263" i="9"/>
  <c r="CA264" i="9"/>
  <c r="CA265" i="9"/>
  <c r="CA266" i="9"/>
  <c r="CA267" i="9"/>
  <c r="CA268" i="9"/>
  <c r="CA269" i="9"/>
  <c r="CA270" i="9"/>
  <c r="CA271" i="9"/>
  <c r="CA272" i="9"/>
  <c r="CA273" i="9"/>
  <c r="CA274" i="9"/>
  <c r="CA275" i="9"/>
  <c r="CA276" i="9"/>
  <c r="CA277" i="9"/>
  <c r="CA278" i="9"/>
  <c r="CA279" i="9"/>
  <c r="CA280" i="9"/>
  <c r="CA281" i="9"/>
  <c r="CA282" i="9"/>
  <c r="CA283" i="9"/>
  <c r="CA284" i="9"/>
  <c r="CA285" i="9"/>
  <c r="CA286" i="9"/>
  <c r="CA287" i="9"/>
  <c r="CA288" i="9"/>
  <c r="CA289" i="9"/>
  <c r="CA290" i="9"/>
  <c r="CA291" i="9"/>
  <c r="CA292" i="9"/>
  <c r="CA293" i="9"/>
  <c r="CA294" i="9"/>
  <c r="CA295" i="9"/>
  <c r="CA296" i="9"/>
  <c r="CA297" i="9"/>
  <c r="CA298" i="9"/>
  <c r="CA299" i="9"/>
  <c r="CA300" i="9"/>
  <c r="CA301" i="9"/>
  <c r="CA302" i="9"/>
  <c r="CA303" i="9"/>
  <c r="CA304" i="9"/>
  <c r="CA305" i="9"/>
  <c r="CA306" i="9"/>
  <c r="CA307" i="9"/>
  <c r="CA308" i="9"/>
  <c r="CA309" i="9"/>
  <c r="CA310" i="9"/>
  <c r="CA311" i="9"/>
  <c r="CA312" i="9"/>
  <c r="CA313" i="9"/>
  <c r="CA314" i="9"/>
  <c r="CA315" i="9"/>
  <c r="CA316" i="9"/>
  <c r="CA317" i="9"/>
  <c r="CA318" i="9"/>
  <c r="CA319" i="9"/>
  <c r="CA320" i="9"/>
  <c r="CA321" i="9"/>
  <c r="CA322" i="9"/>
  <c r="CA323" i="9"/>
  <c r="CA324" i="9"/>
  <c r="CA325" i="9"/>
  <c r="CA326" i="9"/>
  <c r="CA327" i="9"/>
  <c r="CA328" i="9"/>
  <c r="CA329" i="9"/>
  <c r="CA330" i="9"/>
  <c r="CA331" i="9"/>
  <c r="CA332" i="9"/>
  <c r="CA333" i="9"/>
  <c r="CA334" i="9"/>
  <c r="CA335" i="9"/>
  <c r="CA336" i="9"/>
  <c r="CA337" i="9"/>
  <c r="CA338" i="9"/>
  <c r="CA339" i="9"/>
  <c r="CA340" i="9"/>
  <c r="CA341" i="9"/>
  <c r="CA342" i="9"/>
  <c r="CA343" i="9"/>
  <c r="CA344" i="9"/>
  <c r="CA345" i="9"/>
  <c r="CA346" i="9"/>
  <c r="CA347" i="9"/>
  <c r="CA348" i="9"/>
  <c r="CA349" i="9"/>
  <c r="CA350" i="9"/>
  <c r="CA351" i="9"/>
  <c r="CA352" i="9"/>
  <c r="CA353" i="9"/>
  <c r="CA354" i="9"/>
  <c r="CA355" i="9"/>
  <c r="CA356" i="9"/>
  <c r="CA357" i="9"/>
  <c r="CA358" i="9"/>
  <c r="CA359" i="9"/>
  <c r="CA360" i="9"/>
  <c r="CA361" i="9"/>
  <c r="CA362" i="9"/>
  <c r="CA363" i="9"/>
  <c r="CA364" i="9"/>
  <c r="CA365" i="9"/>
  <c r="CA366" i="9"/>
  <c r="CA367" i="9"/>
  <c r="CA368" i="9"/>
  <c r="CA369" i="9"/>
  <c r="CA370" i="9"/>
  <c r="CA371" i="9"/>
  <c r="CA372" i="9"/>
  <c r="CA373" i="9"/>
  <c r="CA374" i="9"/>
  <c r="CA375" i="9"/>
  <c r="CA376" i="9"/>
  <c r="CA377" i="9"/>
  <c r="CA378" i="9"/>
  <c r="CA379" i="9"/>
  <c r="CA380" i="9"/>
  <c r="CA381" i="9"/>
  <c r="CA382" i="9"/>
  <c r="CA383" i="9"/>
  <c r="CA384" i="9"/>
  <c r="CA385" i="9"/>
  <c r="CA386" i="9"/>
  <c r="CA387" i="9"/>
  <c r="CA388" i="9"/>
  <c r="CA389" i="9"/>
  <c r="CA390" i="9"/>
  <c r="CA391" i="9"/>
  <c r="CA392" i="9"/>
  <c r="CA393" i="9"/>
  <c r="CA394" i="9"/>
  <c r="CA395" i="9"/>
  <c r="CA396" i="9"/>
  <c r="CA397" i="9"/>
  <c r="CA398" i="9"/>
  <c r="CA399" i="9"/>
  <c r="CA400" i="9"/>
  <c r="CA401" i="9"/>
  <c r="CA402" i="9"/>
  <c r="CA403" i="9"/>
  <c r="CA404" i="9"/>
  <c r="CA405" i="9"/>
  <c r="CA406" i="9"/>
  <c r="CA407" i="9"/>
  <c r="CA408" i="9"/>
  <c r="CA409" i="9"/>
  <c r="CA410" i="9"/>
  <c r="CA411" i="9"/>
  <c r="CA412" i="9"/>
  <c r="CA413" i="9"/>
  <c r="CA414" i="9"/>
  <c r="CA415" i="9"/>
  <c r="CA416" i="9"/>
  <c r="CA417" i="9"/>
  <c r="CA418" i="9"/>
  <c r="CA419" i="9"/>
  <c r="CA420" i="9"/>
  <c r="CA421" i="9"/>
  <c r="CA422" i="9"/>
  <c r="CA423" i="9"/>
  <c r="CA424" i="9"/>
  <c r="CA425" i="9"/>
  <c r="CA426" i="9"/>
  <c r="CA427" i="9"/>
  <c r="CA428" i="9"/>
  <c r="CA429" i="9"/>
  <c r="CA430" i="9"/>
  <c r="CA431" i="9"/>
  <c r="CA432" i="9"/>
  <c r="CA433" i="9"/>
  <c r="CA434" i="9"/>
  <c r="CA435" i="9"/>
  <c r="CA436" i="9"/>
  <c r="CA437" i="9"/>
  <c r="CA438" i="9"/>
  <c r="CA439" i="9"/>
  <c r="CA440" i="9"/>
  <c r="CA441" i="9"/>
  <c r="CA442" i="9"/>
  <c r="CA443" i="9"/>
  <c r="CA444" i="9"/>
  <c r="CA445" i="9"/>
  <c r="CA446" i="9"/>
  <c r="CA447" i="9"/>
  <c r="CA448" i="9"/>
  <c r="CA449" i="9"/>
  <c r="CA450" i="9"/>
  <c r="CA451" i="9"/>
  <c r="CA452" i="9"/>
  <c r="CA453" i="9"/>
  <c r="CA454" i="9"/>
  <c r="CA455" i="9"/>
  <c r="CA456" i="9"/>
  <c r="CA457" i="9"/>
  <c r="CA458" i="9"/>
  <c r="CA459" i="9"/>
  <c r="CA460" i="9"/>
  <c r="CA461" i="9"/>
  <c r="CA462" i="9"/>
  <c r="CA463" i="9"/>
  <c r="CA464" i="9"/>
  <c r="CA465" i="9"/>
  <c r="CA466" i="9"/>
  <c r="CA467" i="9"/>
  <c r="CA468" i="9"/>
  <c r="CA469" i="9"/>
  <c r="CA470" i="9"/>
  <c r="CA471" i="9"/>
  <c r="CA472" i="9"/>
  <c r="CA473" i="9"/>
  <c r="CA474" i="9"/>
  <c r="CA475" i="9"/>
  <c r="CA476" i="9"/>
  <c r="CA477" i="9"/>
  <c r="CA478" i="9"/>
  <c r="CA479" i="9"/>
  <c r="CA480" i="9"/>
  <c r="CA481" i="9"/>
  <c r="CA482" i="9"/>
  <c r="CA483" i="9"/>
  <c r="CA484" i="9"/>
  <c r="CA485" i="9"/>
  <c r="CA486" i="9"/>
  <c r="CA487" i="9"/>
  <c r="CA488" i="9"/>
  <c r="CA489" i="9"/>
  <c r="CA490" i="9"/>
  <c r="CA491" i="9"/>
  <c r="CA492" i="9"/>
  <c r="CA493" i="9"/>
  <c r="CA494" i="9"/>
  <c r="CA495" i="9"/>
  <c r="CA496" i="9"/>
  <c r="CA497" i="9"/>
  <c r="CA498" i="9"/>
  <c r="CA499" i="9"/>
  <c r="CA500" i="9"/>
  <c r="CA501" i="9"/>
  <c r="CA502" i="9"/>
  <c r="CA503" i="9"/>
  <c r="CA504" i="9"/>
  <c r="CA505" i="9"/>
  <c r="CA506" i="9"/>
  <c r="CA507" i="9"/>
  <c r="CA508" i="9"/>
  <c r="CA509" i="9"/>
  <c r="CA510" i="9"/>
  <c r="CA511" i="9"/>
  <c r="CA512" i="9"/>
  <c r="CA513" i="9"/>
  <c r="CA514" i="9"/>
  <c r="CA515" i="9"/>
  <c r="CA516" i="9"/>
  <c r="CA517" i="9"/>
  <c r="CA518" i="9"/>
  <c r="CA519" i="9"/>
  <c r="CA520" i="9"/>
  <c r="CA521" i="9"/>
  <c r="CA522" i="9"/>
  <c r="CA523" i="9"/>
  <c r="CA524" i="9"/>
  <c r="CA525" i="9"/>
  <c r="CA526" i="9"/>
  <c r="CA527" i="9"/>
  <c r="CA528" i="9"/>
  <c r="CA529" i="9"/>
  <c r="CA530" i="9"/>
  <c r="CA531" i="9"/>
  <c r="CA532" i="9"/>
  <c r="CA533" i="9"/>
  <c r="CA534" i="9"/>
  <c r="CA535" i="9"/>
  <c r="CA536" i="9"/>
  <c r="CA537" i="9"/>
  <c r="CA538" i="9"/>
  <c r="CA539" i="9"/>
  <c r="CA540" i="9"/>
  <c r="CA541" i="9"/>
  <c r="CA542" i="9"/>
  <c r="CA543" i="9"/>
  <c r="CA544" i="9"/>
  <c r="CA545" i="9"/>
  <c r="CA546" i="9"/>
  <c r="CA547" i="9"/>
  <c r="CA548" i="9"/>
  <c r="CA549" i="9"/>
  <c r="CA550" i="9"/>
  <c r="CA551" i="9"/>
  <c r="CA552" i="9"/>
  <c r="CA553" i="9"/>
  <c r="CA554" i="9"/>
  <c r="CA555" i="9"/>
  <c r="CA556" i="9"/>
  <c r="CA557" i="9"/>
  <c r="CA558" i="9"/>
  <c r="CA559" i="9"/>
  <c r="CA560" i="9"/>
  <c r="CA561" i="9"/>
  <c r="CA562" i="9"/>
  <c r="CA563" i="9"/>
  <c r="CA564" i="9"/>
  <c r="CA565" i="9"/>
  <c r="CA566" i="9"/>
  <c r="CA567" i="9"/>
  <c r="CA568" i="9"/>
  <c r="CA569" i="9"/>
  <c r="CA570" i="9"/>
  <c r="CA571" i="9"/>
  <c r="CA572" i="9"/>
  <c r="CA573" i="9"/>
  <c r="CA574" i="9"/>
  <c r="CA575" i="9"/>
  <c r="CA576" i="9"/>
  <c r="CA577" i="9"/>
  <c r="CA578" i="9"/>
  <c r="CA579" i="9"/>
  <c r="CA580" i="9"/>
  <c r="CA581" i="9"/>
  <c r="CA582" i="9"/>
  <c r="CA583" i="9"/>
  <c r="CA584" i="9"/>
  <c r="CA585" i="9"/>
  <c r="CA586" i="9"/>
  <c r="CA587" i="9"/>
  <c r="CA588" i="9"/>
  <c r="CA589" i="9"/>
  <c r="CA590" i="9"/>
  <c r="CA591" i="9"/>
  <c r="CA592" i="9"/>
  <c r="CA593" i="9"/>
  <c r="CA594" i="9"/>
  <c r="CA595" i="9"/>
  <c r="CA596" i="9"/>
  <c r="CA597" i="9"/>
  <c r="CA598" i="9"/>
  <c r="CA599" i="9"/>
  <c r="CA600" i="9"/>
  <c r="CA601" i="9"/>
  <c r="CA602" i="9"/>
  <c r="CA603" i="9"/>
  <c r="CA604" i="9"/>
  <c r="CA605" i="9"/>
  <c r="CA606" i="9"/>
  <c r="CA607" i="9"/>
  <c r="CA608" i="9"/>
  <c r="CA609" i="9"/>
  <c r="CA610" i="9"/>
  <c r="CA611" i="9"/>
  <c r="CA612" i="9"/>
  <c r="CA613" i="9"/>
  <c r="CA614" i="9"/>
  <c r="CA615" i="9"/>
  <c r="CA616" i="9"/>
  <c r="CA617" i="9"/>
  <c r="CA618" i="9"/>
  <c r="CA619" i="9"/>
  <c r="CA620" i="9"/>
  <c r="CA621" i="9"/>
  <c r="CA622" i="9"/>
  <c r="CA623" i="9"/>
  <c r="CA624" i="9"/>
  <c r="CA625" i="9"/>
  <c r="CA626" i="9"/>
  <c r="CA627" i="9"/>
  <c r="CA628" i="9"/>
  <c r="CA629" i="9"/>
  <c r="CA630" i="9"/>
  <c r="CA631" i="9"/>
  <c r="CA632" i="9"/>
  <c r="CA633" i="9"/>
  <c r="CA634" i="9"/>
  <c r="CA635" i="9"/>
  <c r="CA636" i="9"/>
  <c r="CA637" i="9"/>
  <c r="CA638" i="9"/>
  <c r="CA639" i="9"/>
  <c r="CA640" i="9"/>
  <c r="CA641" i="9"/>
  <c r="CA642" i="9"/>
  <c r="CA643" i="9"/>
  <c r="CA644" i="9"/>
  <c r="CA645" i="9"/>
  <c r="CA646" i="9"/>
  <c r="CA647" i="9"/>
  <c r="CA648" i="9"/>
  <c r="CA649" i="9"/>
  <c r="CA650" i="9"/>
  <c r="CA651" i="9"/>
  <c r="CA652" i="9"/>
  <c r="CA653" i="9"/>
  <c r="CA654" i="9"/>
  <c r="CA655" i="9"/>
  <c r="CA656" i="9"/>
  <c r="CA657" i="9"/>
  <c r="CA658" i="9"/>
  <c r="CA659" i="9"/>
  <c r="CA660" i="9"/>
  <c r="CA661" i="9"/>
  <c r="CA662" i="9"/>
  <c r="CA663" i="9"/>
  <c r="CA664" i="9"/>
  <c r="CA665" i="9"/>
  <c r="CA666" i="9"/>
  <c r="CA667" i="9"/>
  <c r="CA668" i="9"/>
  <c r="CA669" i="9"/>
  <c r="CA670" i="9"/>
  <c r="CA671" i="9"/>
  <c r="CA672" i="9"/>
  <c r="CA673" i="9"/>
  <c r="CA674" i="9"/>
  <c r="CA675" i="9"/>
  <c r="CA676" i="9"/>
  <c r="CA677" i="9"/>
  <c r="CA678" i="9"/>
  <c r="CA679" i="9"/>
  <c r="CA680" i="9"/>
  <c r="CA681" i="9"/>
  <c r="CA682" i="9"/>
  <c r="CA683" i="9"/>
  <c r="CA684" i="9"/>
  <c r="CA685" i="9"/>
  <c r="CA686" i="9"/>
  <c r="CA687" i="9"/>
  <c r="CA688" i="9"/>
  <c r="CA689" i="9"/>
  <c r="CA690" i="9"/>
  <c r="CA691" i="9"/>
  <c r="CA692" i="9"/>
  <c r="CA693" i="9"/>
  <c r="CA694" i="9"/>
  <c r="CA695" i="9"/>
  <c r="CA696" i="9"/>
  <c r="CA697" i="9"/>
  <c r="CA698" i="9"/>
  <c r="CA699" i="9"/>
  <c r="CA700" i="9"/>
  <c r="CA701" i="9"/>
  <c r="CA702" i="9"/>
  <c r="CA703" i="9"/>
  <c r="CA704" i="9"/>
  <c r="CA705" i="9"/>
  <c r="CA706" i="9"/>
  <c r="CA707" i="9"/>
  <c r="CA708" i="9"/>
  <c r="CA709" i="9"/>
  <c r="CA710" i="9"/>
  <c r="CA711" i="9"/>
  <c r="CA712" i="9"/>
  <c r="CA713" i="9"/>
  <c r="CA714" i="9"/>
  <c r="CA715" i="9"/>
  <c r="CA716" i="9"/>
  <c r="CA717" i="9"/>
  <c r="CA718" i="9"/>
  <c r="CA719" i="9"/>
  <c r="CA720" i="9"/>
  <c r="CA721" i="9"/>
  <c r="CA722" i="9"/>
  <c r="CA723" i="9"/>
  <c r="CA724" i="9"/>
  <c r="CA725" i="9"/>
  <c r="CA726" i="9"/>
  <c r="CA727" i="9"/>
  <c r="CA728" i="9"/>
  <c r="CA729" i="9"/>
  <c r="CA730" i="9"/>
  <c r="CA731" i="9"/>
  <c r="CA732" i="9"/>
  <c r="CA733" i="9"/>
  <c r="CA734" i="9"/>
  <c r="CA735" i="9"/>
  <c r="CA736" i="9"/>
  <c r="CA737" i="9"/>
  <c r="CA738" i="9"/>
  <c r="CA739" i="9"/>
  <c r="CA740" i="9"/>
  <c r="CA741" i="9"/>
  <c r="CA742" i="9"/>
  <c r="CA743" i="9"/>
  <c r="CA744" i="9"/>
  <c r="CA745" i="9"/>
  <c r="CA746" i="9"/>
  <c r="CA747" i="9"/>
  <c r="CA748" i="9"/>
  <c r="CA749" i="9"/>
  <c r="CA750" i="9"/>
  <c r="CA751" i="9"/>
  <c r="CA752" i="9"/>
  <c r="CA753" i="9"/>
  <c r="CA754" i="9"/>
  <c r="CA755" i="9"/>
  <c r="CA756" i="9"/>
  <c r="CA757" i="9"/>
  <c r="CA758" i="9"/>
  <c r="CA759" i="9"/>
  <c r="CA760" i="9"/>
  <c r="CA761" i="9"/>
  <c r="CA762" i="9"/>
  <c r="CA763" i="9"/>
  <c r="CA764" i="9"/>
  <c r="CA765" i="9"/>
  <c r="CA766" i="9"/>
  <c r="CA767" i="9"/>
  <c r="CA768" i="9"/>
  <c r="CA769" i="9"/>
  <c r="CA770" i="9"/>
  <c r="CA771" i="9"/>
  <c r="CA772" i="9"/>
  <c r="CA773" i="9"/>
  <c r="CA774" i="9"/>
  <c r="CA775" i="9"/>
  <c r="CA776" i="9"/>
  <c r="CA777" i="9"/>
  <c r="CA778" i="9"/>
  <c r="CA779" i="9"/>
  <c r="CA780" i="9"/>
  <c r="CA781" i="9"/>
  <c r="CA782" i="9"/>
  <c r="CA783" i="9"/>
  <c r="CA784" i="9"/>
  <c r="CA785" i="9"/>
  <c r="CA786" i="9"/>
  <c r="CA787" i="9"/>
  <c r="CA788" i="9"/>
  <c r="CA789" i="9"/>
  <c r="CA790" i="9"/>
  <c r="CA791" i="9"/>
  <c r="CA792" i="9"/>
  <c r="CA793" i="9"/>
  <c r="CA794" i="9"/>
  <c r="CA795" i="9"/>
  <c r="CA796" i="9"/>
  <c r="CA797" i="9"/>
  <c r="CA798" i="9"/>
  <c r="CA799" i="9"/>
  <c r="CA800" i="9"/>
  <c r="CA801" i="9"/>
  <c r="CA802" i="9"/>
  <c r="CA803" i="9"/>
  <c r="CA804" i="9"/>
  <c r="CA805" i="9"/>
  <c r="CA806" i="9"/>
  <c r="CA807" i="9"/>
  <c r="CA808" i="9"/>
  <c r="CA809" i="9"/>
  <c r="CA810" i="9"/>
  <c r="CA811" i="9"/>
  <c r="CA812" i="9"/>
  <c r="CA813" i="9"/>
  <c r="CA814" i="9"/>
  <c r="CA815" i="9"/>
  <c r="CA816" i="9"/>
  <c r="CA817" i="9"/>
  <c r="CA818" i="9"/>
  <c r="CA819" i="9"/>
  <c r="CA820" i="9"/>
  <c r="CA821" i="9"/>
  <c r="CA822" i="9"/>
  <c r="CA823" i="9"/>
  <c r="CA824" i="9"/>
  <c r="CA825" i="9"/>
  <c r="CA826" i="9"/>
  <c r="CA827" i="9"/>
  <c r="CA828" i="9"/>
  <c r="CA829" i="9"/>
  <c r="CA830" i="9"/>
  <c r="CA831" i="9"/>
  <c r="CA832" i="9"/>
  <c r="CA833" i="9"/>
  <c r="CA834" i="9"/>
  <c r="CA835" i="9"/>
  <c r="CA836" i="9"/>
  <c r="CA837" i="9"/>
  <c r="CA838" i="9"/>
  <c r="CA839" i="9"/>
  <c r="CA840" i="9"/>
  <c r="CA841" i="9"/>
  <c r="CA842" i="9"/>
  <c r="CA843" i="9"/>
  <c r="CA844" i="9"/>
  <c r="CA845" i="9"/>
  <c r="CA846" i="9"/>
  <c r="CA847" i="9"/>
  <c r="CA848" i="9"/>
  <c r="CA849" i="9"/>
  <c r="CA850" i="9"/>
  <c r="CA851" i="9"/>
  <c r="CA852" i="9"/>
  <c r="CA853" i="9"/>
  <c r="CA854" i="9"/>
  <c r="CA855" i="9"/>
  <c r="CA856" i="9"/>
  <c r="CA857" i="9"/>
  <c r="CA858" i="9"/>
  <c r="CA859" i="9"/>
  <c r="CA860" i="9"/>
  <c r="CA861" i="9"/>
  <c r="CA862" i="9"/>
  <c r="CA863" i="9"/>
  <c r="CA864" i="9"/>
  <c r="CA865" i="9"/>
  <c r="CA866" i="9"/>
  <c r="CA867" i="9"/>
  <c r="CA868" i="9"/>
  <c r="CA869" i="9"/>
  <c r="CA870" i="9"/>
  <c r="CA871" i="9"/>
  <c r="CA872" i="9"/>
  <c r="CA873" i="9"/>
  <c r="CA874" i="9"/>
  <c r="CA875" i="9"/>
  <c r="CA876" i="9"/>
  <c r="CA877" i="9"/>
  <c r="CA878" i="9"/>
  <c r="CA879" i="9"/>
  <c r="CA880" i="9"/>
  <c r="CA881" i="9"/>
  <c r="CA882" i="9"/>
  <c r="CA883" i="9"/>
  <c r="CA884" i="9"/>
  <c r="CA885" i="9"/>
  <c r="CA886" i="9"/>
  <c r="CA887" i="9"/>
  <c r="CA888" i="9"/>
  <c r="CA889" i="9"/>
  <c r="CA890" i="9"/>
  <c r="CA891" i="9"/>
  <c r="CA892" i="9"/>
  <c r="CA893" i="9"/>
  <c r="CA894" i="9"/>
  <c r="CA895" i="9"/>
  <c r="CA896" i="9"/>
  <c r="CA897" i="9"/>
  <c r="CA898" i="9"/>
  <c r="CA899" i="9"/>
  <c r="CA900" i="9"/>
  <c r="CA901" i="9"/>
  <c r="CA902" i="9"/>
  <c r="CA903" i="9"/>
  <c r="CA904" i="9"/>
  <c r="CA905" i="9"/>
  <c r="CA906" i="9"/>
  <c r="CA907" i="9"/>
  <c r="CA908" i="9"/>
  <c r="CA909" i="9"/>
  <c r="CA910" i="9"/>
  <c r="CA911" i="9"/>
  <c r="CA912" i="9"/>
  <c r="CA913" i="9"/>
  <c r="CA914" i="9"/>
  <c r="CA915" i="9"/>
  <c r="CA916" i="9"/>
  <c r="CA917" i="9"/>
  <c r="CA918" i="9"/>
  <c r="CA919" i="9"/>
  <c r="CA920" i="9"/>
  <c r="CA921" i="9"/>
  <c r="CA922" i="9"/>
  <c r="CA923" i="9"/>
  <c r="CA924" i="9"/>
  <c r="CA925" i="9"/>
  <c r="CA926" i="9"/>
  <c r="CA927" i="9"/>
  <c r="CA928" i="9"/>
  <c r="CA929" i="9"/>
  <c r="CA930" i="9"/>
  <c r="CA931" i="9"/>
  <c r="CA932" i="9"/>
  <c r="CA933" i="9"/>
  <c r="CA934" i="9"/>
  <c r="CA935" i="9"/>
  <c r="CA936" i="9"/>
  <c r="CA937" i="9"/>
  <c r="CA938" i="9"/>
  <c r="CA939" i="9"/>
  <c r="CA940" i="9"/>
  <c r="CA941" i="9"/>
  <c r="CA942" i="9"/>
  <c r="CA943" i="9"/>
  <c r="CA944" i="9"/>
  <c r="CA945" i="9"/>
  <c r="CA946" i="9"/>
  <c r="CA947" i="9"/>
  <c r="CA948" i="9"/>
  <c r="CA949" i="9"/>
  <c r="CA950" i="9"/>
  <c r="CA951" i="9"/>
  <c r="CA952" i="9"/>
  <c r="CA953" i="9"/>
  <c r="CA954" i="9"/>
  <c r="CA955" i="9"/>
  <c r="CA956" i="9"/>
  <c r="CA957" i="9"/>
  <c r="CA958" i="9"/>
  <c r="CA959" i="9"/>
  <c r="CA960" i="9"/>
  <c r="CA961" i="9"/>
  <c r="CA962" i="9"/>
  <c r="CA963" i="9"/>
  <c r="CA964" i="9"/>
  <c r="CA965" i="9"/>
  <c r="CA966" i="9"/>
  <c r="CA967" i="9"/>
  <c r="CA968" i="9"/>
  <c r="CA969" i="9"/>
  <c r="CA970" i="9"/>
  <c r="CA971" i="9"/>
  <c r="CA972" i="9"/>
  <c r="CA973" i="9"/>
  <c r="CA974" i="9"/>
  <c r="CA975" i="9"/>
  <c r="CA976" i="9"/>
  <c r="CA977" i="9"/>
  <c r="CA978" i="9"/>
  <c r="CA979" i="9"/>
  <c r="CA980" i="9"/>
  <c r="CA981" i="9"/>
  <c r="CA982" i="9"/>
  <c r="CA983" i="9"/>
  <c r="CA984" i="9"/>
  <c r="CA985" i="9"/>
  <c r="CA986" i="9"/>
  <c r="CA987" i="9"/>
  <c r="CA988" i="9"/>
  <c r="CA989" i="9"/>
  <c r="CA990" i="9"/>
  <c r="CA991" i="9"/>
  <c r="CA992" i="9"/>
  <c r="CA993" i="9"/>
  <c r="CA994" i="9"/>
  <c r="CA995" i="9"/>
  <c r="CA996" i="9"/>
  <c r="CA997" i="9"/>
  <c r="CA998" i="9"/>
  <c r="CA999" i="9"/>
  <c r="CA1000" i="9"/>
  <c r="CA1001" i="9"/>
  <c r="CA1002" i="9"/>
  <c r="CA1003" i="9"/>
  <c r="CA1004" i="9"/>
  <c r="CA1005" i="9"/>
  <c r="CA1006" i="9"/>
  <c r="CA1007" i="9"/>
  <c r="CA1008" i="9"/>
  <c r="CA1009" i="9"/>
  <c r="CA1010" i="9"/>
  <c r="CA1011" i="9"/>
  <c r="CA1012" i="9"/>
  <c r="CA1013" i="9"/>
  <c r="CA1014" i="9"/>
  <c r="CA1015" i="9"/>
  <c r="CA1016" i="9"/>
  <c r="CA1017" i="9"/>
  <c r="CA1018" i="9"/>
  <c r="CA1019" i="9"/>
  <c r="CA1020" i="9"/>
  <c r="CA1021" i="9"/>
  <c r="CA1022" i="9"/>
  <c r="CA1023" i="9"/>
  <c r="CA1024" i="9"/>
  <c r="CA1025" i="9"/>
  <c r="CA1026" i="9"/>
  <c r="CA1027" i="9"/>
  <c r="CA1028" i="9"/>
  <c r="CA1029" i="9"/>
  <c r="CA1030" i="9"/>
  <c r="CA1031" i="9"/>
  <c r="CA1032" i="9"/>
  <c r="CA1033" i="9"/>
  <c r="CA1034" i="9"/>
  <c r="CA1035" i="9"/>
  <c r="CA1036" i="9"/>
  <c r="CA1037" i="9"/>
  <c r="CA1038" i="9"/>
  <c r="CA1039" i="9"/>
  <c r="CA1040" i="9"/>
  <c r="CA1041" i="9"/>
  <c r="CA1042" i="9"/>
  <c r="CA1043" i="9"/>
  <c r="CA1044" i="9"/>
  <c r="CA1045" i="9"/>
  <c r="CA1046" i="9"/>
  <c r="CA1047" i="9"/>
  <c r="CA1048" i="9"/>
  <c r="CA1049" i="9"/>
  <c r="CA1050" i="9"/>
  <c r="CA1051" i="9"/>
  <c r="CA1052" i="9"/>
  <c r="CA1053" i="9"/>
  <c r="CA1054" i="9"/>
  <c r="CA1055" i="9"/>
  <c r="CA1056" i="9"/>
  <c r="CA1057" i="9"/>
  <c r="CA1058" i="9"/>
  <c r="CA1059" i="9"/>
  <c r="CA1060" i="9"/>
  <c r="CA1061" i="9"/>
  <c r="CA1062" i="9"/>
  <c r="CA1063" i="9"/>
  <c r="CA1064" i="9"/>
  <c r="CA1065" i="9"/>
  <c r="CA1066" i="9"/>
  <c r="CA1067" i="9"/>
  <c r="CA1068" i="9"/>
  <c r="CA1069" i="9"/>
  <c r="CA1070" i="9"/>
  <c r="CA1071" i="9"/>
  <c r="CA1072" i="9"/>
  <c r="CA1073" i="9"/>
  <c r="CA1074" i="9"/>
  <c r="CA1075" i="9"/>
  <c r="CA1076" i="9"/>
  <c r="CA1077" i="9"/>
  <c r="CA1078" i="9"/>
  <c r="CA1079" i="9"/>
  <c r="CA1080" i="9"/>
  <c r="CA1081" i="9"/>
  <c r="CA1082" i="9"/>
  <c r="CA1083" i="9"/>
  <c r="CA1084" i="9"/>
  <c r="CA1085" i="9"/>
  <c r="CA1086" i="9"/>
  <c r="CA1087" i="9"/>
  <c r="CA1088" i="9"/>
  <c r="CA1089" i="9"/>
  <c r="CA1090" i="9"/>
  <c r="CA1091" i="9"/>
  <c r="CA1092" i="9"/>
  <c r="CA1093" i="9"/>
  <c r="CA1094" i="9"/>
  <c r="CA1095" i="9"/>
  <c r="CA1096" i="9"/>
  <c r="CA1097" i="9"/>
  <c r="CA1098" i="9"/>
  <c r="CA1099" i="9"/>
  <c r="CA1100" i="9"/>
  <c r="CA1101" i="9"/>
  <c r="CA1102" i="9"/>
  <c r="CA1103" i="9"/>
  <c r="CA1104" i="9"/>
  <c r="CA1105" i="9"/>
  <c r="CA1106" i="9"/>
  <c r="CA1107" i="9"/>
  <c r="CA1108" i="9"/>
  <c r="CA1109" i="9"/>
  <c r="CA1110" i="9"/>
  <c r="CA1111" i="9"/>
  <c r="CA1112" i="9"/>
  <c r="CA1113" i="9"/>
  <c r="CA1114" i="9"/>
  <c r="CA1115" i="9"/>
  <c r="CA1116" i="9"/>
  <c r="CA1117" i="9"/>
  <c r="CA1118" i="9"/>
  <c r="CA1119" i="9"/>
  <c r="CA1120" i="9"/>
  <c r="CA1121" i="9"/>
  <c r="CA1122" i="9"/>
  <c r="CA1123" i="9"/>
  <c r="CA1124" i="9"/>
  <c r="CA1125" i="9"/>
  <c r="CA1126" i="9"/>
  <c r="CA1127" i="9"/>
  <c r="CA1128" i="9"/>
  <c r="CA1129" i="9"/>
  <c r="CA1130" i="9"/>
  <c r="CA1131" i="9"/>
  <c r="CA1132" i="9"/>
  <c r="CA1133" i="9"/>
  <c r="CA1134" i="9"/>
  <c r="CA1135" i="9"/>
  <c r="CA1136" i="9"/>
  <c r="CA1137" i="9"/>
  <c r="CA1138" i="9"/>
  <c r="CA1139" i="9"/>
  <c r="CA1140" i="9"/>
  <c r="CA1141" i="9"/>
  <c r="CA1142" i="9"/>
  <c r="CA1143" i="9"/>
  <c r="CA1144" i="9"/>
  <c r="CA1145" i="9"/>
  <c r="CA1146" i="9"/>
  <c r="CA1147" i="9"/>
  <c r="CA1148" i="9"/>
  <c r="CA1149" i="9"/>
  <c r="CA1150" i="9"/>
  <c r="CA1151" i="9"/>
  <c r="CA1152" i="9"/>
  <c r="CA1153" i="9"/>
  <c r="CA1154" i="9"/>
  <c r="CA1155" i="9"/>
  <c r="CA1156" i="9"/>
  <c r="CA1157" i="9"/>
  <c r="CA1158" i="9"/>
  <c r="CA1159" i="9"/>
  <c r="CA1160" i="9"/>
  <c r="CA1161" i="9"/>
  <c r="CA1162" i="9"/>
  <c r="CA1163" i="9"/>
  <c r="CA1164" i="9"/>
  <c r="CA1165" i="9"/>
  <c r="CA1166" i="9"/>
  <c r="CA1167" i="9"/>
  <c r="CA1168" i="9"/>
  <c r="CA1169" i="9"/>
  <c r="CA1170" i="9"/>
  <c r="CA1171" i="9"/>
  <c r="CA1172" i="9"/>
  <c r="CA1173" i="9"/>
  <c r="CA1174" i="9"/>
  <c r="CA1175" i="9"/>
  <c r="CA1176" i="9"/>
  <c r="CA1177" i="9"/>
  <c r="CA1178" i="9"/>
  <c r="CA1179" i="9"/>
  <c r="CA1180" i="9"/>
  <c r="CA1181" i="9"/>
  <c r="CA1182" i="9"/>
  <c r="CA1183" i="9"/>
  <c r="CA1184" i="9"/>
  <c r="CA1185" i="9"/>
  <c r="CA1186" i="9"/>
  <c r="CA1187" i="9"/>
  <c r="CA1188" i="9"/>
  <c r="CA1189" i="9"/>
  <c r="CA1190" i="9"/>
  <c r="CA1191" i="9"/>
  <c r="CA1192" i="9"/>
  <c r="CA1193" i="9"/>
  <c r="CA1194" i="9"/>
  <c r="CA1195" i="9"/>
  <c r="CA1196" i="9"/>
  <c r="CA1197" i="9"/>
  <c r="CA1198" i="9"/>
  <c r="CA1199" i="9"/>
  <c r="CA1200" i="9"/>
  <c r="CA1201" i="9"/>
  <c r="CA1202" i="9"/>
  <c r="CA1203" i="9"/>
  <c r="CA1204" i="9"/>
  <c r="CA1205" i="9"/>
  <c r="CA1206" i="9"/>
  <c r="CA1207" i="9"/>
  <c r="CA1208" i="9"/>
  <c r="CA1209" i="9"/>
  <c r="CA1210" i="9"/>
  <c r="CA1211" i="9"/>
  <c r="CA1212" i="9"/>
  <c r="CA1213" i="9"/>
  <c r="CA1214" i="9"/>
  <c r="CA1215" i="9"/>
  <c r="CA1216" i="9"/>
  <c r="CA1217" i="9"/>
  <c r="CA1218" i="9"/>
  <c r="CA1219" i="9"/>
  <c r="CA1220" i="9"/>
  <c r="CA1221" i="9"/>
  <c r="CA1222" i="9"/>
  <c r="CA1223" i="9"/>
  <c r="CA1224" i="9"/>
  <c r="CA1225" i="9"/>
  <c r="CA1226" i="9"/>
  <c r="CA1227" i="9"/>
  <c r="CA1228" i="9"/>
  <c r="CA1229" i="9"/>
  <c r="CA1230" i="9"/>
  <c r="CA1231" i="9"/>
  <c r="CA1232" i="9"/>
  <c r="CA1233" i="9"/>
  <c r="CA1234" i="9"/>
  <c r="CA1235" i="9"/>
  <c r="CA1236" i="9"/>
  <c r="CA1237" i="9"/>
  <c r="CA1238" i="9"/>
  <c r="CA1239" i="9"/>
  <c r="CA1240" i="9"/>
  <c r="CA1241" i="9"/>
  <c r="CA1242" i="9"/>
  <c r="CA1243" i="9"/>
  <c r="CA1244" i="9"/>
  <c r="CA1245" i="9"/>
  <c r="CA1246" i="9"/>
  <c r="CA1247" i="9"/>
  <c r="CA1248" i="9"/>
  <c r="CA1249" i="9"/>
  <c r="CA1250" i="9"/>
  <c r="CA1251" i="9"/>
  <c r="CA1252" i="9"/>
  <c r="CA1253" i="9"/>
  <c r="CA1254" i="9"/>
  <c r="CA1255" i="9"/>
  <c r="CA1256" i="9"/>
  <c r="CA1257" i="9"/>
  <c r="CA1258" i="9"/>
  <c r="CA1259" i="9"/>
  <c r="CA1260" i="9"/>
  <c r="CA1261" i="9"/>
  <c r="CA1262" i="9"/>
  <c r="CA1263" i="9"/>
  <c r="CA1264" i="9"/>
  <c r="CA1265" i="9"/>
  <c r="CA1266" i="9"/>
  <c r="CA1267" i="9"/>
  <c r="CA1268" i="9"/>
  <c r="CA1269" i="9"/>
  <c r="CA1270" i="9"/>
  <c r="CA1271" i="9"/>
  <c r="CA1272" i="9"/>
  <c r="CA1273" i="9"/>
  <c r="CA1274" i="9"/>
  <c r="CA1275" i="9"/>
  <c r="CA1276" i="9"/>
  <c r="CA1277" i="9"/>
  <c r="CA1278" i="9"/>
  <c r="CA1279" i="9"/>
  <c r="CA1280" i="9"/>
  <c r="CA1281" i="9"/>
  <c r="CA1282" i="9"/>
  <c r="CA1283" i="9"/>
  <c r="CA1284" i="9"/>
  <c r="CA1285" i="9"/>
  <c r="CA1286" i="9"/>
  <c r="CA1287" i="9"/>
  <c r="CA1288" i="9"/>
  <c r="CA1289" i="9"/>
  <c r="CA1290" i="9"/>
  <c r="CA1291" i="9"/>
  <c r="CA1292" i="9"/>
  <c r="CA1293" i="9"/>
  <c r="CA1294" i="9"/>
  <c r="CA1295" i="9"/>
  <c r="CA1296" i="9"/>
  <c r="CA1297" i="9"/>
  <c r="CA1298" i="9"/>
  <c r="CA1299" i="9"/>
  <c r="CA1300" i="9"/>
  <c r="CA1301" i="9"/>
  <c r="CA1302" i="9"/>
  <c r="CA1303" i="9"/>
  <c r="CA1304" i="9"/>
  <c r="CA1305" i="9"/>
  <c r="CA1306" i="9"/>
  <c r="CA1307" i="9"/>
  <c r="CA1308" i="9"/>
  <c r="CA1309" i="9"/>
  <c r="CA1310" i="9"/>
  <c r="CA1311" i="9"/>
  <c r="CA1312" i="9"/>
  <c r="CA1313" i="9"/>
  <c r="CA1314" i="9"/>
  <c r="CA1315" i="9"/>
  <c r="CA1316" i="9"/>
  <c r="CA1317" i="9"/>
  <c r="CA1318" i="9"/>
  <c r="CA1319" i="9"/>
  <c r="CA1320" i="9"/>
  <c r="CA1321" i="9"/>
  <c r="CA1322" i="9"/>
  <c r="CA1323" i="9"/>
  <c r="CA1324" i="9"/>
  <c r="CA1325" i="9"/>
  <c r="CA1326" i="9"/>
  <c r="CA1327" i="9"/>
  <c r="CA1328" i="9"/>
  <c r="CA1329" i="9"/>
  <c r="CA1330" i="9"/>
  <c r="CA1331" i="9"/>
  <c r="CA1332" i="9"/>
  <c r="CA1333" i="9"/>
  <c r="CA1334" i="9"/>
  <c r="CA1335" i="9"/>
  <c r="CA1336" i="9"/>
  <c r="CA1337" i="9"/>
  <c r="CA1338" i="9"/>
  <c r="CA1339" i="9"/>
  <c r="CA1340" i="9"/>
  <c r="CA1341" i="9"/>
  <c r="CA1342" i="9"/>
  <c r="CA1343" i="9"/>
  <c r="CA1344" i="9"/>
  <c r="CA1345" i="9"/>
  <c r="CA1346" i="9"/>
  <c r="CA1347" i="9"/>
  <c r="CA1348" i="9"/>
  <c r="CA1349" i="9"/>
  <c r="CA1350" i="9"/>
  <c r="CA1351" i="9"/>
  <c r="CA1352" i="9"/>
  <c r="CA1353" i="9"/>
  <c r="CA1354" i="9"/>
  <c r="CA1355" i="9"/>
  <c r="CA1356" i="9"/>
  <c r="CA1357" i="9"/>
  <c r="CA1358" i="9"/>
  <c r="CA1359" i="9"/>
  <c r="CA1360" i="9"/>
  <c r="CA1361" i="9"/>
  <c r="CA1362" i="9"/>
  <c r="CA1363" i="9"/>
  <c r="CA1364" i="9"/>
  <c r="CA1365" i="9"/>
  <c r="CA1366" i="9"/>
  <c r="CA1367" i="9"/>
  <c r="CA1368" i="9"/>
  <c r="CA1369" i="9"/>
  <c r="CA1370" i="9"/>
  <c r="CA1371" i="9"/>
  <c r="CA1372" i="9"/>
  <c r="CA1373" i="9"/>
  <c r="CA1374" i="9"/>
  <c r="CA1375" i="9"/>
  <c r="CA1376" i="9"/>
  <c r="CA1377" i="9"/>
  <c r="CA1378" i="9"/>
  <c r="CA1379" i="9"/>
  <c r="CA1380" i="9"/>
  <c r="CA1381" i="9"/>
  <c r="CA1382" i="9"/>
  <c r="CA1383" i="9"/>
  <c r="CA1384" i="9"/>
  <c r="CA1385" i="9"/>
  <c r="CA1386" i="9"/>
  <c r="CA1387" i="9"/>
  <c r="CA1388" i="9"/>
  <c r="CA1389" i="9"/>
  <c r="CA1390" i="9"/>
  <c r="CA1391" i="9"/>
  <c r="CA1392" i="9"/>
  <c r="CA1393" i="9"/>
  <c r="CA1394" i="9"/>
  <c r="CA1395" i="9"/>
  <c r="CA1396" i="9"/>
  <c r="CA1397" i="9"/>
  <c r="CA1398" i="9"/>
  <c r="CA1399" i="9"/>
  <c r="CA1400" i="9"/>
  <c r="CA1401" i="9"/>
  <c r="CA1402" i="9"/>
  <c r="CA1403" i="9"/>
  <c r="CA1404" i="9"/>
  <c r="CA1405" i="9"/>
  <c r="CA1406" i="9"/>
  <c r="CA1407" i="9"/>
  <c r="CA1408" i="9"/>
  <c r="CA1409" i="9"/>
  <c r="CA1410" i="9"/>
  <c r="CA1411" i="9"/>
  <c r="CA1412" i="9"/>
  <c r="CA1413" i="9"/>
  <c r="CA1414" i="9"/>
  <c r="CA1415" i="9"/>
  <c r="CA1416" i="9"/>
  <c r="CA1417" i="9"/>
  <c r="CA1418" i="9"/>
  <c r="CA1419" i="9"/>
  <c r="CA1420" i="9"/>
  <c r="CA1421" i="9"/>
  <c r="CA1422" i="9"/>
  <c r="CA1423" i="9"/>
  <c r="CA1424" i="9"/>
  <c r="CA1425" i="9"/>
  <c r="CA1426" i="9"/>
  <c r="CA1427" i="9"/>
  <c r="CA1428" i="9"/>
  <c r="CA1429" i="9"/>
  <c r="CA1430" i="9"/>
  <c r="CA1431" i="9"/>
  <c r="CA1432" i="9"/>
  <c r="CA1433" i="9"/>
  <c r="CA1434" i="9"/>
  <c r="CA1435" i="9"/>
  <c r="CA1436" i="9"/>
  <c r="CA1437" i="9"/>
  <c r="CA1438" i="9"/>
  <c r="CA1439" i="9"/>
  <c r="CA1440" i="9"/>
  <c r="CA1441" i="9"/>
  <c r="CA1442" i="9"/>
  <c r="CA1443" i="9"/>
  <c r="CA1444" i="9"/>
  <c r="CA1445" i="9"/>
  <c r="CA1446" i="9"/>
  <c r="CA1447" i="9"/>
  <c r="CA1448" i="9"/>
  <c r="CA1449" i="9"/>
  <c r="CA1450" i="9"/>
  <c r="CA1451" i="9"/>
  <c r="CA1452" i="9"/>
  <c r="CA1453" i="9"/>
  <c r="CA1454" i="9"/>
  <c r="CA1455" i="9"/>
  <c r="CA1456" i="9"/>
  <c r="CA1457" i="9"/>
  <c r="CA1458" i="9"/>
  <c r="CA1459" i="9"/>
  <c r="CA1460" i="9"/>
  <c r="CA1461" i="9"/>
  <c r="CA1462" i="9"/>
  <c r="CA1463" i="9"/>
  <c r="CA1464" i="9"/>
  <c r="CA1465" i="9"/>
  <c r="CA1466" i="9"/>
  <c r="CA1467" i="9"/>
  <c r="CA1468" i="9"/>
  <c r="CA1469" i="9"/>
  <c r="CA1470" i="9"/>
  <c r="CA1471" i="9"/>
  <c r="CA1472" i="9"/>
  <c r="CA1473" i="9"/>
  <c r="CA1474" i="9"/>
  <c r="CA1475" i="9"/>
  <c r="CA1476" i="9"/>
  <c r="CA1477" i="9"/>
  <c r="CA1478" i="9"/>
  <c r="CA1479" i="9"/>
  <c r="CA1480" i="9"/>
  <c r="CA1481" i="9"/>
  <c r="CA1482" i="9"/>
  <c r="CA1483" i="9"/>
  <c r="CA1484" i="9"/>
  <c r="CA1485" i="9"/>
  <c r="CA1486" i="9"/>
  <c r="CA1487" i="9"/>
  <c r="CA1488" i="9"/>
  <c r="CA1489" i="9"/>
  <c r="CA1490" i="9"/>
  <c r="CA1491" i="9"/>
  <c r="CA1492" i="9"/>
  <c r="CA1493" i="9"/>
  <c r="CA1494" i="9"/>
  <c r="CA1495" i="9"/>
  <c r="CA1496" i="9"/>
  <c r="CA1497" i="9"/>
  <c r="CA1498" i="9"/>
  <c r="CA1499" i="9"/>
  <c r="CA1500" i="9"/>
  <c r="CA1501" i="9"/>
  <c r="CA1502" i="9"/>
  <c r="CA1503" i="9"/>
  <c r="CA1504" i="9"/>
  <c r="CA1505" i="9"/>
  <c r="CA1506" i="9"/>
  <c r="CA1507" i="9"/>
  <c r="CA1508" i="9"/>
  <c r="CA1509" i="9"/>
  <c r="CA1510" i="9"/>
  <c r="CA1511" i="9"/>
  <c r="CA1512" i="9"/>
  <c r="CA1513" i="9"/>
  <c r="CA1514" i="9"/>
  <c r="CA1515" i="9"/>
  <c r="CA1516" i="9"/>
  <c r="CA1517" i="9"/>
  <c r="CA1518" i="9"/>
  <c r="CA1519" i="9"/>
  <c r="CA1520" i="9"/>
  <c r="CA1521" i="9"/>
  <c r="CA1522" i="9"/>
  <c r="CA1523" i="9"/>
  <c r="CA1524" i="9"/>
  <c r="CA1525" i="9"/>
  <c r="CA1526" i="9"/>
  <c r="CA1527" i="9"/>
  <c r="CA1528" i="9"/>
  <c r="CA1529" i="9"/>
  <c r="CA1530" i="9"/>
  <c r="CA1531" i="9"/>
  <c r="CA1532" i="9"/>
  <c r="CA1533" i="9"/>
  <c r="CA1534" i="9"/>
  <c r="CA1535" i="9"/>
  <c r="CA1536" i="9"/>
  <c r="CA1537" i="9"/>
  <c r="CA1538" i="9"/>
  <c r="CA1539" i="9"/>
  <c r="CA1540" i="9"/>
  <c r="CA1541" i="9"/>
  <c r="CA1542" i="9"/>
  <c r="CA1543" i="9"/>
  <c r="CA1544" i="9"/>
  <c r="CA1545" i="9"/>
  <c r="CA1546" i="9"/>
  <c r="CA1547" i="9"/>
  <c r="CA1548" i="9"/>
  <c r="CA1549" i="9"/>
  <c r="CA1550" i="9"/>
  <c r="CA1551" i="9"/>
  <c r="CA1552" i="9"/>
  <c r="CA1553" i="9"/>
  <c r="CA1554" i="9"/>
  <c r="CA1555" i="9"/>
  <c r="CA1556" i="9"/>
  <c r="CA1557" i="9"/>
  <c r="CA1558" i="9"/>
  <c r="CA1559" i="9"/>
  <c r="CA1560" i="9"/>
  <c r="CA1561" i="9"/>
  <c r="CA1562" i="9"/>
  <c r="CA1563" i="9"/>
  <c r="CA1564" i="9"/>
  <c r="CA1565" i="9"/>
  <c r="CA1566" i="9"/>
  <c r="CA1567" i="9"/>
  <c r="CA1568" i="9"/>
  <c r="CA1569" i="9"/>
  <c r="CA1570" i="9"/>
  <c r="CA1571" i="9"/>
  <c r="CA1572" i="9"/>
  <c r="CA1573" i="9"/>
  <c r="CA1574" i="9"/>
  <c r="CA1575" i="9"/>
  <c r="CA1576" i="9"/>
  <c r="CA1577" i="9"/>
  <c r="CA1578" i="9"/>
  <c r="CA1579" i="9"/>
  <c r="CA1580" i="9"/>
  <c r="CA1581" i="9"/>
  <c r="CA1582" i="9"/>
  <c r="CA1583" i="9"/>
  <c r="CA1584" i="9"/>
  <c r="CA1585" i="9"/>
  <c r="CA1586" i="9"/>
  <c r="CA1587" i="9"/>
  <c r="CA1588" i="9"/>
  <c r="CA1589" i="9"/>
  <c r="CA1590" i="9"/>
  <c r="CA1591" i="9"/>
  <c r="CA1592" i="9"/>
  <c r="CA1593" i="9"/>
  <c r="CA1594" i="9"/>
  <c r="CA1595" i="9"/>
  <c r="CA1596" i="9"/>
  <c r="CA1597" i="9"/>
  <c r="CA1598" i="9"/>
  <c r="CA1599" i="9"/>
  <c r="CA1600" i="9"/>
  <c r="CA1601" i="9"/>
  <c r="CA1602" i="9"/>
  <c r="CA1603" i="9"/>
  <c r="CA1604" i="9"/>
  <c r="CA1605" i="9"/>
  <c r="CA1606" i="9"/>
  <c r="CA1607" i="9"/>
  <c r="CA1608" i="9"/>
  <c r="CA1609" i="9"/>
  <c r="CA1610" i="9"/>
  <c r="CA1611" i="9"/>
  <c r="CA1612" i="9"/>
  <c r="CA1613" i="9"/>
  <c r="CA1614" i="9"/>
  <c r="CA1615" i="9"/>
  <c r="CA1616" i="9"/>
  <c r="CA1617" i="9"/>
  <c r="CA1618" i="9"/>
  <c r="CA1619" i="9"/>
  <c r="CA1620" i="9"/>
  <c r="CA1621" i="9"/>
  <c r="CA1622" i="9"/>
  <c r="CA1623" i="9"/>
  <c r="CA1624" i="9"/>
  <c r="CA1625" i="9"/>
  <c r="CA1626" i="9"/>
  <c r="CA1627" i="9"/>
  <c r="CA1628" i="9"/>
  <c r="CA1629" i="9"/>
  <c r="CA1630" i="9"/>
  <c r="CA1631" i="9"/>
  <c r="CA1632" i="9"/>
  <c r="CA1633" i="9"/>
  <c r="CA1634" i="9"/>
  <c r="CA1635" i="9"/>
  <c r="CA1636" i="9"/>
  <c r="CA1637" i="9"/>
  <c r="CA1638" i="9"/>
  <c r="CA1639" i="9"/>
  <c r="CA1640" i="9"/>
  <c r="CA1641" i="9"/>
  <c r="CA1642" i="9"/>
  <c r="CA1643" i="9"/>
  <c r="CA1644" i="9"/>
  <c r="CA1645" i="9"/>
  <c r="CA1646" i="9"/>
  <c r="CA1647" i="9"/>
  <c r="CA1648" i="9"/>
  <c r="CA1649" i="9"/>
  <c r="CA1650" i="9"/>
  <c r="CA1651" i="9"/>
  <c r="CA1652" i="9"/>
  <c r="CA1653" i="9"/>
  <c r="CA1654" i="9"/>
  <c r="CA1655" i="9"/>
  <c r="CA1656" i="9"/>
  <c r="CA1657" i="9"/>
  <c r="CA1658" i="9"/>
  <c r="CA1659" i="9"/>
  <c r="CA1660" i="9"/>
  <c r="CA1661" i="9"/>
  <c r="CA1662" i="9"/>
  <c r="CA1663" i="9"/>
  <c r="CA1664" i="9"/>
  <c r="CA1665" i="9"/>
  <c r="CA1666" i="9"/>
  <c r="CA1667" i="9"/>
  <c r="CA1668" i="9"/>
  <c r="CA1669" i="9"/>
  <c r="CA1670" i="9"/>
  <c r="CA1671" i="9"/>
  <c r="CA1672" i="9"/>
  <c r="CA1673" i="9"/>
  <c r="CA1674" i="9"/>
  <c r="CA1675" i="9"/>
  <c r="CA1676" i="9"/>
  <c r="CA1677" i="9"/>
  <c r="CA1678" i="9"/>
  <c r="CA1679" i="9"/>
  <c r="CA1680" i="9"/>
  <c r="CA1681" i="9"/>
  <c r="CA1682" i="9"/>
  <c r="CA1683" i="9"/>
  <c r="CA1684" i="9"/>
  <c r="CA1685" i="9"/>
  <c r="CA1686" i="9"/>
  <c r="CA1687" i="9"/>
  <c r="CA1688" i="9"/>
  <c r="CA1689" i="9"/>
  <c r="CA1690" i="9"/>
  <c r="CA1691" i="9"/>
  <c r="CA1692" i="9"/>
  <c r="CA1693" i="9"/>
  <c r="CA1694" i="9"/>
  <c r="CA1695" i="9"/>
  <c r="CA1696" i="9"/>
  <c r="CA1697" i="9"/>
  <c r="CA1698" i="9"/>
  <c r="CA1699" i="9"/>
  <c r="CA1700" i="9"/>
  <c r="CA1701" i="9"/>
  <c r="CA1702" i="9"/>
  <c r="CA1703" i="9"/>
  <c r="CA1704" i="9"/>
  <c r="CA1705" i="9"/>
  <c r="CA1706" i="9"/>
  <c r="CA1707" i="9"/>
  <c r="CA1708" i="9"/>
  <c r="CA1709" i="9"/>
  <c r="CA1710" i="9"/>
  <c r="CA1711" i="9"/>
  <c r="CA1712" i="9"/>
  <c r="CA1713" i="9"/>
  <c r="CA1714" i="9"/>
  <c r="CA1715" i="9"/>
  <c r="CA1716" i="9"/>
  <c r="CA1717" i="9"/>
  <c r="CA1718" i="9"/>
  <c r="CA1719" i="9"/>
  <c r="CA1720" i="9"/>
  <c r="CA1721" i="9"/>
  <c r="CA1722" i="9"/>
  <c r="CA1723" i="9"/>
  <c r="CA1724" i="9"/>
  <c r="CA1725" i="9"/>
  <c r="CA1726" i="9"/>
  <c r="CA1727" i="9"/>
  <c r="CA1728" i="9"/>
  <c r="CA1729" i="9"/>
  <c r="CA1730" i="9"/>
  <c r="CA1731" i="9"/>
  <c r="CA1732" i="9"/>
  <c r="CA1733" i="9"/>
  <c r="CA1734" i="9"/>
  <c r="CA1735" i="9"/>
  <c r="CA1736" i="9"/>
  <c r="CA1737" i="9"/>
  <c r="CA1738" i="9"/>
  <c r="CA1739" i="9"/>
  <c r="CA1740" i="9"/>
  <c r="CA1741" i="9"/>
  <c r="CA1742" i="9"/>
  <c r="CA1743" i="9"/>
  <c r="CA1744" i="9"/>
  <c r="CA1745" i="9"/>
  <c r="CA1746" i="9"/>
  <c r="CA1747" i="9"/>
  <c r="CA1748" i="9"/>
  <c r="CA1749" i="9"/>
  <c r="CA1750" i="9"/>
  <c r="CA1751" i="9"/>
  <c r="CA1752" i="9"/>
  <c r="CA1753" i="9"/>
  <c r="CA1754" i="9"/>
  <c r="CA1755" i="9"/>
  <c r="CA1756" i="9"/>
  <c r="CA1757" i="9"/>
  <c r="CA1758" i="9"/>
  <c r="CA1759" i="9"/>
  <c r="CA1760" i="9"/>
  <c r="CA1761" i="9"/>
  <c r="CA1762" i="9"/>
  <c r="CA1763" i="9"/>
  <c r="CA1764" i="9"/>
  <c r="CA1765" i="9"/>
  <c r="CA1766" i="9"/>
  <c r="CA1767" i="9"/>
  <c r="CA1768" i="9"/>
  <c r="CA1769" i="9"/>
  <c r="CA1770" i="9"/>
  <c r="CA1771" i="9"/>
  <c r="CA1772" i="9"/>
  <c r="CA1773" i="9"/>
  <c r="CA1774" i="9"/>
  <c r="CA1775" i="9"/>
  <c r="CA1776" i="9"/>
  <c r="CA1777" i="9"/>
  <c r="CA1778" i="9"/>
  <c r="CA1779" i="9"/>
  <c r="CA1780" i="9"/>
  <c r="CA1781" i="9"/>
  <c r="CA1782" i="9"/>
  <c r="CA1783" i="9"/>
  <c r="CA1784" i="9"/>
  <c r="CA1785" i="9"/>
  <c r="CA1786" i="9"/>
  <c r="CA1787" i="9"/>
  <c r="CA1788" i="9"/>
  <c r="CA1789" i="9"/>
  <c r="CA1790" i="9"/>
  <c r="CA1791" i="9"/>
  <c r="CA1792" i="9"/>
  <c r="CA1793" i="9"/>
  <c r="CA1794" i="9"/>
  <c r="CA1795" i="9"/>
  <c r="CA1796" i="9"/>
  <c r="CA1797" i="9"/>
  <c r="CA1798" i="9"/>
  <c r="CA1799" i="9"/>
  <c r="CA1800" i="9"/>
  <c r="CA1801" i="9"/>
  <c r="CA1802" i="9"/>
  <c r="CA1803" i="9"/>
  <c r="CA1804" i="9"/>
  <c r="CA1805" i="9"/>
  <c r="CA1806" i="9"/>
  <c r="CA1807" i="9"/>
  <c r="CA1808" i="9"/>
  <c r="CA1809" i="9"/>
  <c r="CA1810" i="9"/>
  <c r="CA1811" i="9"/>
  <c r="CA1812" i="9"/>
  <c r="CA1813" i="9"/>
  <c r="CA1814" i="9"/>
  <c r="CA1815" i="9"/>
  <c r="CA1816" i="9"/>
  <c r="CA1817" i="9"/>
  <c r="CA1818" i="9"/>
  <c r="CA1819" i="9"/>
  <c r="CA1820" i="9"/>
  <c r="CA1821" i="9"/>
  <c r="CA1822" i="9"/>
  <c r="CA1823" i="9"/>
  <c r="CA1824" i="9"/>
  <c r="CA1825" i="9"/>
  <c r="CA1826" i="9"/>
  <c r="CA1827" i="9"/>
  <c r="CA1828" i="9"/>
  <c r="CA1829" i="9"/>
  <c r="CA1830" i="9"/>
  <c r="CA1831" i="9"/>
  <c r="CA1832" i="9"/>
  <c r="CA1833" i="9"/>
  <c r="CA1834" i="9"/>
  <c r="CA1835" i="9"/>
  <c r="CA1836" i="9"/>
  <c r="CA1837" i="9"/>
  <c r="CA1838" i="9"/>
  <c r="CA1839" i="9"/>
  <c r="CA1840" i="9"/>
  <c r="CA1841" i="9"/>
  <c r="CA1842" i="9"/>
  <c r="CA1843" i="9"/>
  <c r="CA1844" i="9"/>
  <c r="CA1845" i="9"/>
  <c r="CA1846" i="9"/>
  <c r="CA1847" i="9"/>
  <c r="CA1848" i="9"/>
  <c r="CA1849" i="9"/>
  <c r="CA1850" i="9"/>
  <c r="CA1851" i="9"/>
  <c r="CA1852" i="9"/>
  <c r="CA1853" i="9"/>
  <c r="CA1854" i="9"/>
  <c r="CA1855" i="9"/>
  <c r="CA1856" i="9"/>
  <c r="CA1857" i="9"/>
  <c r="CA1858" i="9"/>
  <c r="CA1859" i="9"/>
  <c r="CA1860" i="9"/>
  <c r="CA1861" i="9"/>
  <c r="CA1862" i="9"/>
  <c r="CA1863" i="9"/>
  <c r="CA1864" i="9"/>
  <c r="CA1865" i="9"/>
  <c r="CA1866" i="9"/>
  <c r="CA1867" i="9"/>
  <c r="CA1868" i="9"/>
  <c r="CA1869" i="9"/>
  <c r="CA1870" i="9"/>
  <c r="CA1871" i="9"/>
  <c r="CA1872" i="9"/>
  <c r="CA1873" i="9"/>
  <c r="CA1874" i="9"/>
  <c r="CA1875" i="9"/>
  <c r="CA1876" i="9"/>
  <c r="CA1877" i="9"/>
  <c r="CA1878" i="9"/>
  <c r="CA1879" i="9"/>
  <c r="CA1880" i="9"/>
  <c r="CA1881" i="9"/>
  <c r="CA1882" i="9"/>
  <c r="CA1883" i="9"/>
  <c r="CA1884" i="9"/>
  <c r="CA1885" i="9"/>
  <c r="CA1886" i="9"/>
  <c r="CA1887" i="9"/>
  <c r="CA1888" i="9"/>
  <c r="CA1889" i="9"/>
  <c r="CA1890" i="9"/>
  <c r="CA1891" i="9"/>
  <c r="CA1892" i="9"/>
  <c r="CA1893" i="9"/>
  <c r="CA1894" i="9"/>
  <c r="CA1895" i="9"/>
  <c r="CA1896" i="9"/>
  <c r="CA1897" i="9"/>
  <c r="CA1898" i="9"/>
  <c r="CA1899" i="9"/>
  <c r="CA1900" i="9"/>
  <c r="CA1901" i="9"/>
  <c r="CA1902" i="9"/>
  <c r="CA1903" i="9"/>
  <c r="CA1904" i="9"/>
  <c r="CA1905" i="9"/>
  <c r="CA1906" i="9"/>
  <c r="CA1907" i="9"/>
  <c r="CA1908" i="9"/>
  <c r="CA1909" i="9"/>
  <c r="CA1910" i="9"/>
  <c r="CA1911" i="9"/>
  <c r="CA1912" i="9"/>
  <c r="CA1913" i="9"/>
  <c r="CA1914" i="9"/>
  <c r="CA1915" i="9"/>
  <c r="CA1916" i="9"/>
  <c r="CA1917" i="9"/>
  <c r="CA1918" i="9"/>
  <c r="CA1919" i="9"/>
  <c r="CA1920" i="9"/>
  <c r="CA1921" i="9"/>
  <c r="CA1922" i="9"/>
  <c r="CA1923" i="9"/>
  <c r="CA1924" i="9"/>
  <c r="CA1925" i="9"/>
  <c r="CA1926" i="9"/>
  <c r="CA1927" i="9"/>
  <c r="CA1928" i="9"/>
  <c r="CA1929" i="9"/>
  <c r="CA1930" i="9"/>
  <c r="CA1931" i="9"/>
  <c r="CA1932" i="9"/>
  <c r="CA1933" i="9"/>
  <c r="CA1934" i="9"/>
  <c r="CA1935" i="9"/>
  <c r="CA1936" i="9"/>
  <c r="CA1937" i="9"/>
  <c r="CA1938" i="9"/>
  <c r="CA1939" i="9"/>
  <c r="CA1940" i="9"/>
  <c r="CA1941" i="9"/>
  <c r="CA1942" i="9"/>
  <c r="CA1943" i="9"/>
  <c r="CA1944" i="9"/>
  <c r="CA1945" i="9"/>
  <c r="CA1946" i="9"/>
  <c r="CA1947" i="9"/>
  <c r="CA1948" i="9"/>
  <c r="CA1949" i="9"/>
  <c r="CA1950" i="9"/>
  <c r="CA1951" i="9"/>
  <c r="CA1952" i="9"/>
  <c r="CA1953" i="9"/>
  <c r="CA1954" i="9"/>
  <c r="CA1955" i="9"/>
  <c r="CA1956" i="9"/>
  <c r="CA1957" i="9"/>
  <c r="CA1958" i="9"/>
  <c r="CA1959" i="9"/>
  <c r="CA1960" i="9"/>
  <c r="CA1961" i="9"/>
  <c r="CA1962" i="9"/>
  <c r="CA1963" i="9"/>
  <c r="CA1964" i="9"/>
  <c r="CA1965" i="9"/>
  <c r="CA1966" i="9"/>
  <c r="CA1967" i="9"/>
  <c r="CA1968" i="9"/>
  <c r="CA1969" i="9"/>
  <c r="CA1970" i="9"/>
  <c r="CA1971" i="9"/>
  <c r="CA1972" i="9"/>
  <c r="CA1973" i="9"/>
  <c r="CA1974" i="9"/>
  <c r="CA1975" i="9"/>
  <c r="CA1976" i="9"/>
  <c r="CA1977" i="9"/>
  <c r="CA1978" i="9"/>
  <c r="CA1979" i="9"/>
  <c r="CA1980" i="9"/>
  <c r="CA1981" i="9"/>
  <c r="CA1982" i="9"/>
  <c r="CA1983" i="9"/>
  <c r="CA1984" i="9"/>
  <c r="CA1985" i="9"/>
  <c r="CA1986" i="9"/>
  <c r="CA1987" i="9"/>
  <c r="CA1988" i="9"/>
  <c r="CA1989" i="9"/>
  <c r="CA1990" i="9"/>
  <c r="CA1991" i="9"/>
  <c r="CA1992" i="9"/>
  <c r="CA1993" i="9"/>
  <c r="CA1994" i="9"/>
  <c r="CA1995" i="9"/>
  <c r="CA1996" i="9"/>
  <c r="CA1997" i="9"/>
  <c r="CA1998" i="9"/>
  <c r="CA1999" i="9"/>
  <c r="CA2000" i="9"/>
  <c r="CA2001" i="9"/>
  <c r="CA2002" i="9"/>
  <c r="CA2003" i="9"/>
  <c r="CA2004" i="9"/>
  <c r="CA2005" i="9"/>
  <c r="CA2006" i="9"/>
  <c r="CA2007" i="9"/>
  <c r="CA2008" i="9"/>
  <c r="CA2009" i="9"/>
  <c r="CA2010" i="9"/>
  <c r="CA2011" i="9"/>
  <c r="CA2012" i="9"/>
  <c r="CA2013" i="9"/>
  <c r="CA2014" i="9"/>
  <c r="CA2015" i="9"/>
  <c r="CA2016" i="9"/>
  <c r="CA2017" i="9"/>
  <c r="CA2018" i="9"/>
  <c r="CA2019" i="9"/>
  <c r="CA2020" i="9"/>
  <c r="CA2021" i="9"/>
  <c r="CA2022" i="9"/>
  <c r="CA2023" i="9"/>
  <c r="CA2024" i="9"/>
  <c r="CA2025" i="9"/>
  <c r="CA2026" i="9"/>
  <c r="CA2027" i="9"/>
  <c r="CA2028" i="9"/>
  <c r="CA2029" i="9"/>
  <c r="CA2030" i="9"/>
  <c r="CA2031" i="9"/>
  <c r="CA2032" i="9"/>
  <c r="CA2033" i="9"/>
  <c r="CA2034" i="9"/>
  <c r="CA2035" i="9"/>
  <c r="CA2036" i="9"/>
  <c r="CA2037" i="9"/>
  <c r="CA2038" i="9"/>
  <c r="CA2039" i="9"/>
  <c r="CA2040" i="9"/>
  <c r="CA2041" i="9"/>
  <c r="CA2042" i="9"/>
  <c r="CA2043" i="9"/>
  <c r="CA2044" i="9"/>
  <c r="CA2045" i="9"/>
  <c r="CA2046" i="9"/>
  <c r="CA2047" i="9"/>
  <c r="CA2048" i="9"/>
  <c r="CA2049" i="9"/>
  <c r="CA2050" i="9"/>
  <c r="CA2051" i="9"/>
  <c r="CA2052" i="9"/>
  <c r="CA2053" i="9"/>
  <c r="CA2054" i="9"/>
  <c r="CA2055" i="9"/>
  <c r="CA2056" i="9"/>
  <c r="CA2057" i="9"/>
  <c r="CA2058" i="9"/>
  <c r="CA2059" i="9"/>
  <c r="CA2060" i="9"/>
  <c r="CA2061" i="9"/>
  <c r="CA2062" i="9"/>
  <c r="CA2063" i="9"/>
  <c r="CA2064" i="9"/>
  <c r="CA2065" i="9"/>
  <c r="CA2066" i="9"/>
  <c r="CA2067" i="9"/>
  <c r="CA2068" i="9"/>
  <c r="CA2069" i="9"/>
  <c r="CA2070" i="9"/>
  <c r="CA2071" i="9"/>
  <c r="CA2072" i="9"/>
  <c r="CA2073" i="9"/>
  <c r="CA2074" i="9"/>
  <c r="CA2075" i="9"/>
  <c r="CA2076" i="9"/>
  <c r="CA2077" i="9"/>
  <c r="CA2078" i="9"/>
  <c r="CA2079" i="9"/>
  <c r="CA2080" i="9"/>
  <c r="CA2081" i="9"/>
  <c r="CA2082" i="9"/>
  <c r="CA2083" i="9"/>
  <c r="CA2084" i="9"/>
  <c r="CA2085" i="9"/>
  <c r="CA2086" i="9"/>
  <c r="CA2087" i="9"/>
  <c r="CA2088" i="9"/>
  <c r="CA2089" i="9"/>
  <c r="CA2090" i="9"/>
  <c r="CA2091" i="9"/>
  <c r="CA2092" i="9"/>
  <c r="CA2093" i="9"/>
  <c r="CA2094" i="9"/>
  <c r="CA2095" i="9"/>
  <c r="CA2096" i="9"/>
  <c r="CA2097" i="9"/>
  <c r="CA2098" i="9"/>
  <c r="CA2099" i="9"/>
  <c r="CA2100" i="9"/>
  <c r="CA2101" i="9"/>
  <c r="CA2102" i="9"/>
  <c r="CA2103" i="9"/>
  <c r="CA2104" i="9"/>
  <c r="CA2105" i="9"/>
  <c r="CA2106" i="9"/>
  <c r="CA2107" i="9"/>
  <c r="CA2108" i="9"/>
  <c r="CA2109" i="9"/>
  <c r="CA2110" i="9"/>
  <c r="CA2111" i="9"/>
  <c r="CA2112" i="9"/>
  <c r="CA2113" i="9"/>
  <c r="CA2114" i="9"/>
  <c r="CA2115" i="9"/>
  <c r="CA2116" i="9"/>
  <c r="CA2117" i="9"/>
  <c r="CA2118" i="9"/>
  <c r="CA2119" i="9"/>
  <c r="CA2120" i="9"/>
  <c r="CA2121" i="9"/>
  <c r="CA2122" i="9"/>
  <c r="CA2123" i="9"/>
  <c r="CA2124" i="9"/>
  <c r="CA2125" i="9"/>
  <c r="CA2126" i="9"/>
  <c r="CA2127" i="9"/>
  <c r="CA2128" i="9"/>
  <c r="CA2129" i="9"/>
  <c r="CA2130" i="9"/>
  <c r="CA2131" i="9"/>
  <c r="CA2132" i="9"/>
  <c r="CA2133" i="9"/>
  <c r="CA2134" i="9"/>
  <c r="CA2135" i="9"/>
  <c r="CA2136" i="9"/>
  <c r="CA2137" i="9"/>
  <c r="CA2138" i="9"/>
  <c r="CA2139" i="9"/>
  <c r="CA2140" i="9"/>
  <c r="CA2141" i="9"/>
  <c r="CA2142" i="9"/>
  <c r="CA2143" i="9"/>
  <c r="CA2144" i="9"/>
  <c r="CA2145" i="9"/>
  <c r="CA2146" i="9"/>
  <c r="CA2147" i="9"/>
  <c r="CA2148" i="9"/>
  <c r="CA2149" i="9"/>
  <c r="CA2150" i="9"/>
  <c r="CA2151" i="9"/>
  <c r="CA2152" i="9"/>
  <c r="CA2153" i="9"/>
  <c r="CA2154" i="9"/>
  <c r="CA2155" i="9"/>
  <c r="CA2156" i="9"/>
  <c r="CA2157" i="9"/>
  <c r="CA2158" i="9"/>
  <c r="CA2159" i="9"/>
  <c r="CA2160" i="9"/>
  <c r="CA2161" i="9"/>
  <c r="CA2162" i="9"/>
  <c r="CA2163" i="9"/>
  <c r="CA2164" i="9"/>
  <c r="CA2165" i="9"/>
  <c r="CA2166" i="9"/>
  <c r="CA2167" i="9"/>
  <c r="CA2168" i="9"/>
  <c r="CA2169" i="9"/>
  <c r="CA2170" i="9"/>
  <c r="CA2171" i="9"/>
  <c r="CA2172" i="9"/>
  <c r="CA2173" i="9"/>
  <c r="CA2174" i="9"/>
  <c r="CA2175" i="9"/>
  <c r="CA2176" i="9"/>
  <c r="CA2177" i="9"/>
  <c r="CA2178" i="9"/>
  <c r="CA2179" i="9"/>
  <c r="CA2180" i="9"/>
  <c r="CA2181" i="9"/>
  <c r="CA2182" i="9"/>
  <c r="CA2183" i="9"/>
  <c r="CA2184" i="9"/>
  <c r="CA2185" i="9"/>
  <c r="CA2186" i="9"/>
  <c r="CA2187" i="9"/>
  <c r="CA2188" i="9"/>
  <c r="CA2189" i="9"/>
  <c r="CA2190" i="9"/>
  <c r="CA2191" i="9"/>
  <c r="CA2192" i="9"/>
  <c r="CA2193" i="9"/>
  <c r="CA2194" i="9"/>
  <c r="CA2195" i="9"/>
  <c r="CA2196" i="9"/>
  <c r="CA2197" i="9"/>
  <c r="CA2198" i="9"/>
  <c r="CA2199" i="9"/>
  <c r="CA2200" i="9"/>
  <c r="CA2201" i="9"/>
  <c r="CA2202" i="9"/>
  <c r="CA2203" i="9"/>
  <c r="CA2204" i="9"/>
  <c r="CA2205" i="9"/>
  <c r="CA2206" i="9"/>
  <c r="CA2207" i="9"/>
  <c r="CA2208" i="9"/>
  <c r="CA2209" i="9"/>
  <c r="CA2210" i="9"/>
  <c r="CA2211" i="9"/>
  <c r="CA2212" i="9"/>
  <c r="CA2213" i="9"/>
  <c r="CA2214" i="9"/>
  <c r="CA2215" i="9"/>
  <c r="CA2216" i="9"/>
  <c r="CA2217" i="9"/>
  <c r="CA2218" i="9"/>
  <c r="CA2219" i="9"/>
  <c r="CA2220" i="9"/>
  <c r="CA2221" i="9"/>
  <c r="CA2222" i="9"/>
  <c r="CA2223" i="9"/>
  <c r="CA2224" i="9"/>
  <c r="CA2225" i="9"/>
  <c r="CA2226" i="9"/>
  <c r="CA2227" i="9"/>
  <c r="CA2228" i="9"/>
  <c r="CA2229" i="9"/>
  <c r="CA2230" i="9"/>
  <c r="CA2231" i="9"/>
  <c r="CA2232" i="9"/>
  <c r="CA2233" i="9"/>
  <c r="CA2234" i="9"/>
  <c r="CA2235" i="9"/>
  <c r="CA2236" i="9"/>
  <c r="CA2237" i="9"/>
  <c r="CA2238" i="9"/>
  <c r="CA2239" i="9"/>
  <c r="CA2240" i="9"/>
  <c r="CA2241" i="9"/>
  <c r="CA2242" i="9"/>
  <c r="CA2243" i="9"/>
  <c r="CA2244" i="9"/>
  <c r="CA2245" i="9"/>
  <c r="CA2246" i="9"/>
  <c r="CA2247" i="9"/>
  <c r="CA2248" i="9"/>
  <c r="CA2249" i="9"/>
  <c r="CA2250" i="9"/>
  <c r="CA2251" i="9"/>
  <c r="CA2252" i="9"/>
  <c r="CA2253" i="9"/>
  <c r="CA2254" i="9"/>
  <c r="CA2255" i="9"/>
  <c r="CA2256" i="9"/>
  <c r="CA2257" i="9"/>
  <c r="CA2258" i="9"/>
  <c r="CA2259" i="9"/>
  <c r="CA2260" i="9"/>
  <c r="CA2261" i="9"/>
  <c r="CA2262" i="9"/>
  <c r="CA2263" i="9"/>
  <c r="CA2264" i="9"/>
  <c r="CA2265" i="9"/>
  <c r="CA2266" i="9"/>
  <c r="CA2267" i="9"/>
  <c r="CA2268" i="9"/>
  <c r="CA2269" i="9"/>
  <c r="CA2270" i="9"/>
  <c r="CA2271" i="9"/>
  <c r="CA2272" i="9"/>
  <c r="CA2273" i="9"/>
  <c r="CA2274" i="9"/>
  <c r="CA2275" i="9"/>
  <c r="CA2276" i="9"/>
  <c r="CA2277" i="9"/>
  <c r="CA2278" i="9"/>
  <c r="CA2279" i="9"/>
  <c r="CA2280" i="9"/>
  <c r="CA2281" i="9"/>
  <c r="CA2282" i="9"/>
  <c r="CA2283" i="9"/>
  <c r="CA2284" i="9"/>
  <c r="CA2285" i="9"/>
  <c r="CA2286" i="9"/>
  <c r="CA2287" i="9"/>
  <c r="CA2288" i="9"/>
  <c r="CA2289" i="9"/>
  <c r="CA2290" i="9"/>
  <c r="CA2291" i="9"/>
  <c r="CA2292" i="9"/>
  <c r="CA2293" i="9"/>
  <c r="CA2294" i="9"/>
  <c r="CA2295" i="9"/>
  <c r="CA2296" i="9"/>
  <c r="CA2297" i="9"/>
  <c r="CA2298" i="9"/>
  <c r="CA2299" i="9"/>
  <c r="CA2300" i="9"/>
  <c r="CA2301" i="9"/>
  <c r="CA2302" i="9"/>
  <c r="CA2303" i="9"/>
  <c r="CA2304" i="9"/>
  <c r="CA2305" i="9"/>
  <c r="CA2306" i="9"/>
  <c r="CA2307" i="9"/>
  <c r="CA2308" i="9"/>
  <c r="CA2309" i="9"/>
  <c r="CA2310" i="9"/>
  <c r="CA2311" i="9"/>
  <c r="CA2312" i="9"/>
  <c r="CA2313" i="9"/>
  <c r="CA2314" i="9"/>
  <c r="CA2315" i="9"/>
  <c r="CA2316" i="9"/>
  <c r="CA2317" i="9"/>
  <c r="CA2318" i="9"/>
  <c r="CA2319" i="9"/>
  <c r="CA2320" i="9"/>
  <c r="CA2321" i="9"/>
  <c r="CA2322" i="9"/>
  <c r="CA2323" i="9"/>
  <c r="CA2324" i="9"/>
  <c r="CA2325" i="9"/>
  <c r="CA2326" i="9"/>
  <c r="CA2327" i="9"/>
  <c r="CA2328" i="9"/>
  <c r="CA2329" i="9"/>
  <c r="CA2330" i="9"/>
  <c r="CA2331" i="9"/>
  <c r="CA2332" i="9"/>
  <c r="CA2333" i="9"/>
  <c r="CA2334" i="9"/>
  <c r="CA2335" i="9"/>
  <c r="CA2336" i="9"/>
  <c r="CA2337" i="9"/>
  <c r="CA2338" i="9"/>
  <c r="CA2339" i="9"/>
  <c r="CA2340" i="9"/>
  <c r="CA2341" i="9"/>
  <c r="CA2342" i="9"/>
  <c r="CA2343" i="9"/>
  <c r="CA2344" i="9"/>
  <c r="CA2345" i="9"/>
  <c r="CA2346" i="9"/>
  <c r="CA2347" i="9"/>
  <c r="CA2348" i="9"/>
  <c r="CA2349" i="9"/>
  <c r="CA2350" i="9"/>
  <c r="CA2351" i="9"/>
  <c r="CA2352" i="9"/>
  <c r="CA2353" i="9"/>
  <c r="CA2354" i="9"/>
  <c r="CA2355" i="9"/>
  <c r="CA2356" i="9"/>
  <c r="CA2357" i="9"/>
  <c r="CA2358" i="9"/>
  <c r="CA2359" i="9"/>
  <c r="CA2360" i="9"/>
  <c r="CA2361" i="9"/>
  <c r="CA2362" i="9"/>
  <c r="CA2363" i="9"/>
  <c r="CA2364" i="9"/>
  <c r="CA2365" i="9"/>
  <c r="CA2366" i="9"/>
  <c r="CA2367" i="9"/>
  <c r="CA2368" i="9"/>
  <c r="CA2369" i="9"/>
  <c r="CA2370" i="9"/>
  <c r="CA2371" i="9"/>
  <c r="CA2372" i="9"/>
  <c r="CA2373" i="9"/>
  <c r="CA2374" i="9"/>
  <c r="CA2375" i="9"/>
  <c r="CA2376" i="9"/>
  <c r="CA2377" i="9"/>
  <c r="CA2378" i="9"/>
  <c r="CA2379" i="9"/>
  <c r="CA2380" i="9"/>
  <c r="CA2381" i="9"/>
  <c r="CA2382" i="9"/>
  <c r="CA2383" i="9"/>
  <c r="CA2384" i="9"/>
  <c r="CA2385" i="9"/>
  <c r="CA2386" i="9"/>
  <c r="CA2387" i="9"/>
  <c r="CA2388" i="9"/>
  <c r="CA2389" i="9"/>
  <c r="CA2390" i="9"/>
  <c r="CA2391" i="9"/>
  <c r="CA2392" i="9"/>
  <c r="CA2393" i="9"/>
  <c r="CA2394" i="9"/>
  <c r="CA2395" i="9"/>
  <c r="CA2396" i="9"/>
  <c r="CA2397" i="9"/>
  <c r="CA2398" i="9"/>
  <c r="CA2399" i="9"/>
  <c r="CA2400" i="9"/>
  <c r="CA2401" i="9"/>
  <c r="CA2402" i="9"/>
  <c r="CA2403" i="9"/>
  <c r="CA2404" i="9"/>
  <c r="CA2405" i="9"/>
  <c r="CA2406" i="9"/>
  <c r="CA2407" i="9"/>
  <c r="CA2408" i="9"/>
  <c r="CA2409" i="9"/>
  <c r="CA2410" i="9"/>
  <c r="CA2411" i="9"/>
  <c r="CA2412" i="9"/>
  <c r="CA2413" i="9"/>
  <c r="CA2414" i="9"/>
  <c r="CA2415" i="9"/>
  <c r="CA2416" i="9"/>
  <c r="CA2417" i="9"/>
  <c r="CA2418" i="9"/>
  <c r="CA2419" i="9"/>
  <c r="CA2420" i="9"/>
  <c r="CA2421" i="9"/>
  <c r="CA2422" i="9"/>
  <c r="CA2423" i="9"/>
  <c r="CA2424" i="9"/>
  <c r="CA2425" i="9"/>
  <c r="CA2426" i="9"/>
  <c r="CA2427" i="9"/>
  <c r="CA2428" i="9"/>
  <c r="CA2429" i="9"/>
  <c r="CA2430" i="9"/>
  <c r="CA2431" i="9"/>
  <c r="CA2432" i="9"/>
  <c r="CA2433" i="9"/>
  <c r="CA2434" i="9"/>
  <c r="CA2435" i="9"/>
  <c r="CA2436" i="9"/>
  <c r="CA2437" i="9"/>
  <c r="CA2438" i="9"/>
  <c r="CA2439" i="9"/>
  <c r="CA2440" i="9"/>
  <c r="CA2441" i="9"/>
  <c r="CA2442" i="9"/>
  <c r="CA2443" i="9"/>
  <c r="CA2444" i="9"/>
  <c r="CA2445" i="9"/>
  <c r="CA2446" i="9"/>
  <c r="CA2447" i="9"/>
  <c r="CA2448" i="9"/>
  <c r="CA2449" i="9"/>
  <c r="CA2450" i="9"/>
  <c r="CA2451" i="9"/>
  <c r="CA2452" i="9"/>
  <c r="CA2453" i="9"/>
  <c r="CA2454" i="9"/>
  <c r="CA2455" i="9"/>
  <c r="CA2456" i="9"/>
  <c r="CA2457" i="9"/>
  <c r="CA2458" i="9"/>
  <c r="CA2459" i="9"/>
  <c r="CA2460" i="9"/>
  <c r="CA2461" i="9"/>
  <c r="CA2462" i="9"/>
  <c r="CA2463" i="9"/>
  <c r="CA2464" i="9"/>
  <c r="CA2465" i="9"/>
  <c r="CA2466" i="9"/>
  <c r="CA2467" i="9"/>
  <c r="CA2468" i="9"/>
  <c r="CA2469" i="9"/>
  <c r="CA2470" i="9"/>
  <c r="CA2471" i="9"/>
  <c r="CA2472" i="9"/>
  <c r="CA2473" i="9"/>
  <c r="CA2474" i="9"/>
  <c r="CA2475" i="9"/>
  <c r="CA2476" i="9"/>
  <c r="CA2477" i="9"/>
  <c r="CA2478" i="9"/>
  <c r="CA2479" i="9"/>
  <c r="CA2480" i="9"/>
  <c r="CA2481" i="9"/>
  <c r="CA2482" i="9"/>
  <c r="CA2483" i="9"/>
  <c r="CA2484" i="9"/>
  <c r="CA2485" i="9"/>
  <c r="CA2486" i="9"/>
  <c r="CA2487" i="9"/>
  <c r="CA2488" i="9"/>
  <c r="CA2489" i="9"/>
  <c r="CA2490" i="9"/>
  <c r="CA2491" i="9"/>
  <c r="CA2492" i="9"/>
  <c r="CA2493" i="9"/>
  <c r="CA2494" i="9"/>
  <c r="CA2495" i="9"/>
  <c r="CA2496" i="9"/>
  <c r="CA2497" i="9"/>
  <c r="CA2498" i="9"/>
  <c r="CA2499" i="9"/>
  <c r="CA2500" i="9"/>
  <c r="CA2501" i="9"/>
  <c r="CA2502" i="9"/>
  <c r="CA2503" i="9"/>
  <c r="CA2504" i="9"/>
  <c r="CA2505" i="9"/>
  <c r="CA2506" i="9"/>
  <c r="CA2507" i="9"/>
  <c r="CA2508" i="9"/>
  <c r="CA2509" i="9"/>
  <c r="CA2510" i="9"/>
  <c r="CA2511" i="9"/>
  <c r="CA2512" i="9"/>
  <c r="CA2513" i="9"/>
  <c r="CA2514" i="9"/>
  <c r="CA2515" i="9"/>
  <c r="CA2516" i="9"/>
  <c r="CA2517" i="9"/>
  <c r="CA2518" i="9"/>
  <c r="CA2519" i="9"/>
  <c r="CA2520" i="9"/>
  <c r="CA2521" i="9"/>
  <c r="CA2522" i="9"/>
  <c r="CA2523" i="9"/>
  <c r="CA2524" i="9"/>
  <c r="CA2525" i="9"/>
  <c r="CA2526" i="9"/>
  <c r="CA2527" i="9"/>
  <c r="CA2528" i="9"/>
  <c r="CA2529" i="9"/>
  <c r="CA2530" i="9"/>
  <c r="CA2531" i="9"/>
  <c r="CA2" i="9"/>
  <c r="BZ3" i="9"/>
  <c r="BZ4" i="9"/>
  <c r="BZ5" i="9"/>
  <c r="BZ6" i="9"/>
  <c r="BZ7" i="9"/>
  <c r="BZ8" i="9"/>
  <c r="BZ9" i="9"/>
  <c r="BZ10" i="9"/>
  <c r="BZ11" i="9"/>
  <c r="BZ12" i="9"/>
  <c r="BZ13" i="9"/>
  <c r="BZ14" i="9"/>
  <c r="BZ15" i="9"/>
  <c r="BZ16" i="9"/>
  <c r="BZ17" i="9"/>
  <c r="BZ18" i="9"/>
  <c r="BZ19" i="9"/>
  <c r="BZ20" i="9"/>
  <c r="BZ21" i="9"/>
  <c r="BZ22" i="9"/>
  <c r="BZ23" i="9"/>
  <c r="BZ24" i="9"/>
  <c r="BZ25" i="9"/>
  <c r="BZ26" i="9"/>
  <c r="BZ27" i="9"/>
  <c r="BZ28" i="9"/>
  <c r="BZ29" i="9"/>
  <c r="BZ30" i="9"/>
  <c r="BZ31" i="9"/>
  <c r="BZ32" i="9"/>
  <c r="BZ33" i="9"/>
  <c r="BZ34" i="9"/>
  <c r="BZ35" i="9"/>
  <c r="BZ36" i="9"/>
  <c r="BZ37" i="9"/>
  <c r="BZ38" i="9"/>
  <c r="BZ39" i="9"/>
  <c r="BZ40" i="9"/>
  <c r="BZ41" i="9"/>
  <c r="BZ42" i="9"/>
  <c r="BZ43" i="9"/>
  <c r="BZ44" i="9"/>
  <c r="BZ45" i="9"/>
  <c r="BZ46" i="9"/>
  <c r="BZ47" i="9"/>
  <c r="BZ48" i="9"/>
  <c r="BZ49" i="9"/>
  <c r="BZ50" i="9"/>
  <c r="BZ51" i="9"/>
  <c r="BZ52" i="9"/>
  <c r="BZ53" i="9"/>
  <c r="BZ54" i="9"/>
  <c r="BZ55" i="9"/>
  <c r="BZ56" i="9"/>
  <c r="BZ57" i="9"/>
  <c r="BZ58" i="9"/>
  <c r="BZ59" i="9"/>
  <c r="BZ60" i="9"/>
  <c r="BZ61" i="9"/>
  <c r="BZ62" i="9"/>
  <c r="BZ63" i="9"/>
  <c r="BZ64" i="9"/>
  <c r="BZ65" i="9"/>
  <c r="BZ66" i="9"/>
  <c r="BZ67" i="9"/>
  <c r="BZ68" i="9"/>
  <c r="BZ69" i="9"/>
  <c r="BZ70" i="9"/>
  <c r="BZ71" i="9"/>
  <c r="BZ72" i="9"/>
  <c r="BZ73" i="9"/>
  <c r="BZ74" i="9"/>
  <c r="BZ75" i="9"/>
  <c r="BZ76" i="9"/>
  <c r="BZ77" i="9"/>
  <c r="BZ78" i="9"/>
  <c r="BZ79" i="9"/>
  <c r="BZ80" i="9"/>
  <c r="BZ81" i="9"/>
  <c r="BZ82" i="9"/>
  <c r="BZ83" i="9"/>
  <c r="BZ84" i="9"/>
  <c r="BZ85" i="9"/>
  <c r="BZ86" i="9"/>
  <c r="BZ87" i="9"/>
  <c r="BZ88" i="9"/>
  <c r="BZ89" i="9"/>
  <c r="BZ90" i="9"/>
  <c r="BZ91" i="9"/>
  <c r="BZ92" i="9"/>
  <c r="BZ93" i="9"/>
  <c r="BZ94" i="9"/>
  <c r="BZ95" i="9"/>
  <c r="BZ96" i="9"/>
  <c r="BZ97" i="9"/>
  <c r="BZ98" i="9"/>
  <c r="BZ99" i="9"/>
  <c r="BZ100" i="9"/>
  <c r="BZ101" i="9"/>
  <c r="BZ102" i="9"/>
  <c r="BZ103" i="9"/>
  <c r="BZ104" i="9"/>
  <c r="BZ105" i="9"/>
  <c r="BZ106" i="9"/>
  <c r="BZ107" i="9"/>
  <c r="BZ108" i="9"/>
  <c r="BZ109" i="9"/>
  <c r="BZ110" i="9"/>
  <c r="BZ111" i="9"/>
  <c r="BZ112" i="9"/>
  <c r="BZ113" i="9"/>
  <c r="BZ114" i="9"/>
  <c r="BZ115" i="9"/>
  <c r="BZ116" i="9"/>
  <c r="BZ117" i="9"/>
  <c r="BZ118" i="9"/>
  <c r="BZ119" i="9"/>
  <c r="BZ120" i="9"/>
  <c r="BZ121" i="9"/>
  <c r="BZ122" i="9"/>
  <c r="BZ123" i="9"/>
  <c r="BZ124" i="9"/>
  <c r="BZ125" i="9"/>
  <c r="BZ126" i="9"/>
  <c r="BZ127" i="9"/>
  <c r="BZ128" i="9"/>
  <c r="BZ129" i="9"/>
  <c r="BZ130" i="9"/>
  <c r="BZ131" i="9"/>
  <c r="BZ132" i="9"/>
  <c r="BZ133" i="9"/>
  <c r="BZ134" i="9"/>
  <c r="BZ135" i="9"/>
  <c r="BZ136" i="9"/>
  <c r="BZ137" i="9"/>
  <c r="BZ138" i="9"/>
  <c r="BZ139" i="9"/>
  <c r="BZ140" i="9"/>
  <c r="BZ141" i="9"/>
  <c r="BZ142" i="9"/>
  <c r="BZ143" i="9"/>
  <c r="BZ144" i="9"/>
  <c r="BZ145" i="9"/>
  <c r="BZ146" i="9"/>
  <c r="BZ147" i="9"/>
  <c r="BZ148" i="9"/>
  <c r="BZ149" i="9"/>
  <c r="BZ150" i="9"/>
  <c r="BZ151" i="9"/>
  <c r="BZ152" i="9"/>
  <c r="BZ153" i="9"/>
  <c r="BZ154" i="9"/>
  <c r="BZ155" i="9"/>
  <c r="BZ156" i="9"/>
  <c r="BZ157" i="9"/>
  <c r="BZ158" i="9"/>
  <c r="BZ159" i="9"/>
  <c r="BZ160" i="9"/>
  <c r="BZ161" i="9"/>
  <c r="BZ162" i="9"/>
  <c r="BZ163" i="9"/>
  <c r="BZ164" i="9"/>
  <c r="BZ165" i="9"/>
  <c r="BZ166" i="9"/>
  <c r="BZ167" i="9"/>
  <c r="BZ168" i="9"/>
  <c r="BZ169" i="9"/>
  <c r="BZ170" i="9"/>
  <c r="BZ171" i="9"/>
  <c r="BZ172" i="9"/>
  <c r="BZ173" i="9"/>
  <c r="BZ174" i="9"/>
  <c r="BZ175" i="9"/>
  <c r="BZ176" i="9"/>
  <c r="BZ177" i="9"/>
  <c r="BZ178" i="9"/>
  <c r="BZ179" i="9"/>
  <c r="BZ180" i="9"/>
  <c r="BZ181" i="9"/>
  <c r="BZ182" i="9"/>
  <c r="BZ183" i="9"/>
  <c r="BZ184" i="9"/>
  <c r="BZ185" i="9"/>
  <c r="BZ186" i="9"/>
  <c r="BZ187" i="9"/>
  <c r="BZ188" i="9"/>
  <c r="BZ189" i="9"/>
  <c r="BZ190" i="9"/>
  <c r="BZ191" i="9"/>
  <c r="BZ192" i="9"/>
  <c r="BZ193" i="9"/>
  <c r="BZ194" i="9"/>
  <c r="BZ195" i="9"/>
  <c r="BZ196" i="9"/>
  <c r="BZ197" i="9"/>
  <c r="BZ198" i="9"/>
  <c r="BZ199" i="9"/>
  <c r="BZ200" i="9"/>
  <c r="BZ201" i="9"/>
  <c r="BZ202" i="9"/>
  <c r="BZ203" i="9"/>
  <c r="BZ204" i="9"/>
  <c r="BZ205" i="9"/>
  <c r="BZ206" i="9"/>
  <c r="BZ207" i="9"/>
  <c r="BZ208" i="9"/>
  <c r="BZ209" i="9"/>
  <c r="BZ210" i="9"/>
  <c r="BZ211" i="9"/>
  <c r="BZ212" i="9"/>
  <c r="BZ213" i="9"/>
  <c r="BZ214" i="9"/>
  <c r="BZ215" i="9"/>
  <c r="BZ216" i="9"/>
  <c r="BZ217" i="9"/>
  <c r="BZ218" i="9"/>
  <c r="BZ219" i="9"/>
  <c r="BZ220" i="9"/>
  <c r="BZ221" i="9"/>
  <c r="BZ222" i="9"/>
  <c r="BZ223" i="9"/>
  <c r="BZ224" i="9"/>
  <c r="BZ225" i="9"/>
  <c r="BZ226" i="9"/>
  <c r="BZ227" i="9"/>
  <c r="BZ228" i="9"/>
  <c r="BZ229" i="9"/>
  <c r="BZ230" i="9"/>
  <c r="BZ231" i="9"/>
  <c r="BZ232" i="9"/>
  <c r="BZ233" i="9"/>
  <c r="BZ234" i="9"/>
  <c r="BZ235" i="9"/>
  <c r="BZ236" i="9"/>
  <c r="BZ237" i="9"/>
  <c r="BZ238" i="9"/>
  <c r="BZ239" i="9"/>
  <c r="BZ240" i="9"/>
  <c r="BZ241" i="9"/>
  <c r="BZ242" i="9"/>
  <c r="BZ243" i="9"/>
  <c r="BZ244" i="9"/>
  <c r="BZ245" i="9"/>
  <c r="BZ246" i="9"/>
  <c r="BZ247" i="9"/>
  <c r="BZ248" i="9"/>
  <c r="BZ249" i="9"/>
  <c r="BZ250" i="9"/>
  <c r="BZ251" i="9"/>
  <c r="BZ252" i="9"/>
  <c r="BZ253" i="9"/>
  <c r="BZ254" i="9"/>
  <c r="BZ255" i="9"/>
  <c r="BZ256" i="9"/>
  <c r="BZ257" i="9"/>
  <c r="BZ258" i="9"/>
  <c r="BZ259" i="9"/>
  <c r="BZ260" i="9"/>
  <c r="BZ261" i="9"/>
  <c r="BZ262" i="9"/>
  <c r="BZ263" i="9"/>
  <c r="BZ264" i="9"/>
  <c r="BZ265" i="9"/>
  <c r="BZ266" i="9"/>
  <c r="BZ267" i="9"/>
  <c r="BZ268" i="9"/>
  <c r="BZ269" i="9"/>
  <c r="BZ270" i="9"/>
  <c r="BZ271" i="9"/>
  <c r="BZ272" i="9"/>
  <c r="BZ273" i="9"/>
  <c r="BZ274" i="9"/>
  <c r="BZ275" i="9"/>
  <c r="BZ276" i="9"/>
  <c r="BZ277" i="9"/>
  <c r="BZ278" i="9"/>
  <c r="BZ279" i="9"/>
  <c r="BZ280" i="9"/>
  <c r="BZ281" i="9"/>
  <c r="BZ282" i="9"/>
  <c r="BZ283" i="9"/>
  <c r="BZ284" i="9"/>
  <c r="BZ285" i="9"/>
  <c r="BZ286" i="9"/>
  <c r="BZ287" i="9"/>
  <c r="BZ288" i="9"/>
  <c r="BZ289" i="9"/>
  <c r="BZ290" i="9"/>
  <c r="BZ291" i="9"/>
  <c r="BZ292" i="9"/>
  <c r="BZ293" i="9"/>
  <c r="BZ294" i="9"/>
  <c r="BZ295" i="9"/>
  <c r="BZ296" i="9"/>
  <c r="BZ297" i="9"/>
  <c r="BZ298" i="9"/>
  <c r="BZ299" i="9"/>
  <c r="BZ300" i="9"/>
  <c r="BZ301" i="9"/>
  <c r="BZ302" i="9"/>
  <c r="BZ303" i="9"/>
  <c r="BZ304" i="9"/>
  <c r="BZ305" i="9"/>
  <c r="BZ306" i="9"/>
  <c r="BZ307" i="9"/>
  <c r="BZ308" i="9"/>
  <c r="BZ309" i="9"/>
  <c r="BZ310" i="9"/>
  <c r="BZ311" i="9"/>
  <c r="BZ312" i="9"/>
  <c r="BZ313" i="9"/>
  <c r="BZ314" i="9"/>
  <c r="BZ315" i="9"/>
  <c r="BZ316" i="9"/>
  <c r="BZ317" i="9"/>
  <c r="BZ318" i="9"/>
  <c r="BZ319" i="9"/>
  <c r="BZ320" i="9"/>
  <c r="BZ321" i="9"/>
  <c r="BZ322" i="9"/>
  <c r="BZ323" i="9"/>
  <c r="BZ324" i="9"/>
  <c r="BZ325" i="9"/>
  <c r="BZ326" i="9"/>
  <c r="BZ327" i="9"/>
  <c r="BZ328" i="9"/>
  <c r="BZ329" i="9"/>
  <c r="BZ330" i="9"/>
  <c r="BZ331" i="9"/>
  <c r="BZ332" i="9"/>
  <c r="BZ333" i="9"/>
  <c r="BZ334" i="9"/>
  <c r="BZ335" i="9"/>
  <c r="BZ336" i="9"/>
  <c r="BZ337" i="9"/>
  <c r="BZ338" i="9"/>
  <c r="BZ339" i="9"/>
  <c r="BZ340" i="9"/>
  <c r="BZ341" i="9"/>
  <c r="BZ342" i="9"/>
  <c r="BZ343" i="9"/>
  <c r="BZ344" i="9"/>
  <c r="BZ345" i="9"/>
  <c r="BZ346" i="9"/>
  <c r="BZ347" i="9"/>
  <c r="BZ348" i="9"/>
  <c r="BZ349" i="9"/>
  <c r="BZ350" i="9"/>
  <c r="BZ351" i="9"/>
  <c r="BZ352" i="9"/>
  <c r="BZ353" i="9"/>
  <c r="BZ354" i="9"/>
  <c r="BZ355" i="9"/>
  <c r="BZ356" i="9"/>
  <c r="BZ357" i="9"/>
  <c r="BZ358" i="9"/>
  <c r="BZ359" i="9"/>
  <c r="BZ360" i="9"/>
  <c r="BZ361" i="9"/>
  <c r="BZ362" i="9"/>
  <c r="BZ363" i="9"/>
  <c r="BZ364" i="9"/>
  <c r="BZ365" i="9"/>
  <c r="BZ366" i="9"/>
  <c r="BZ367" i="9"/>
  <c r="BZ368" i="9"/>
  <c r="BZ369" i="9"/>
  <c r="BZ370" i="9"/>
  <c r="BZ371" i="9"/>
  <c r="BZ372" i="9"/>
  <c r="BZ373" i="9"/>
  <c r="BZ374" i="9"/>
  <c r="BZ375" i="9"/>
  <c r="BZ376" i="9"/>
  <c r="BZ377" i="9"/>
  <c r="BZ378" i="9"/>
  <c r="BZ379" i="9"/>
  <c r="BZ380" i="9"/>
  <c r="BZ381" i="9"/>
  <c r="BZ382" i="9"/>
  <c r="BZ383" i="9"/>
  <c r="BZ384" i="9"/>
  <c r="BZ385" i="9"/>
  <c r="BZ386" i="9"/>
  <c r="BZ387" i="9"/>
  <c r="BZ388" i="9"/>
  <c r="BZ389" i="9"/>
  <c r="BZ390" i="9"/>
  <c r="BZ391" i="9"/>
  <c r="BZ392" i="9"/>
  <c r="BZ393" i="9"/>
  <c r="BZ394" i="9"/>
  <c r="BZ395" i="9"/>
  <c r="BZ396" i="9"/>
  <c r="BZ397" i="9"/>
  <c r="BZ398" i="9"/>
  <c r="BZ399" i="9"/>
  <c r="BZ400" i="9"/>
  <c r="BZ401" i="9"/>
  <c r="BZ402" i="9"/>
  <c r="BZ403" i="9"/>
  <c r="BZ404" i="9"/>
  <c r="BZ405" i="9"/>
  <c r="BZ406" i="9"/>
  <c r="BZ407" i="9"/>
  <c r="BZ408" i="9"/>
  <c r="BZ409" i="9"/>
  <c r="BZ410" i="9"/>
  <c r="BZ411" i="9"/>
  <c r="BZ412" i="9"/>
  <c r="BZ413" i="9"/>
  <c r="BZ414" i="9"/>
  <c r="BZ415" i="9"/>
  <c r="BZ416" i="9"/>
  <c r="BZ417" i="9"/>
  <c r="BZ418" i="9"/>
  <c r="BZ419" i="9"/>
  <c r="BZ420" i="9"/>
  <c r="BZ421" i="9"/>
  <c r="BZ422" i="9"/>
  <c r="BZ423" i="9"/>
  <c r="BZ424" i="9"/>
  <c r="BZ425" i="9"/>
  <c r="BZ426" i="9"/>
  <c r="BZ427" i="9"/>
  <c r="BZ428" i="9"/>
  <c r="BZ429" i="9"/>
  <c r="BZ430" i="9"/>
  <c r="BZ431" i="9"/>
  <c r="BZ432" i="9"/>
  <c r="BZ433" i="9"/>
  <c r="BZ434" i="9"/>
  <c r="BZ435" i="9"/>
  <c r="BZ436" i="9"/>
  <c r="BZ437" i="9"/>
  <c r="BZ438" i="9"/>
  <c r="BZ439" i="9"/>
  <c r="BZ440" i="9"/>
  <c r="BZ441" i="9"/>
  <c r="BZ442" i="9"/>
  <c r="BZ443" i="9"/>
  <c r="BZ444" i="9"/>
  <c r="BZ445" i="9"/>
  <c r="BZ446" i="9"/>
  <c r="BZ447" i="9"/>
  <c r="BZ448" i="9"/>
  <c r="BZ449" i="9"/>
  <c r="BZ450" i="9"/>
  <c r="BZ451" i="9"/>
  <c r="BZ452" i="9"/>
  <c r="BZ453" i="9"/>
  <c r="BZ454" i="9"/>
  <c r="BZ455" i="9"/>
  <c r="BZ456" i="9"/>
  <c r="BZ457" i="9"/>
  <c r="BZ458" i="9"/>
  <c r="BZ459" i="9"/>
  <c r="BZ460" i="9"/>
  <c r="BZ461" i="9"/>
  <c r="BZ462" i="9"/>
  <c r="BZ463" i="9"/>
  <c r="BZ464" i="9"/>
  <c r="BZ465" i="9"/>
  <c r="BZ466" i="9"/>
  <c r="BZ467" i="9"/>
  <c r="BZ468" i="9"/>
  <c r="BZ469" i="9"/>
  <c r="BZ470" i="9"/>
  <c r="BZ471" i="9"/>
  <c r="BZ472" i="9"/>
  <c r="BZ473" i="9"/>
  <c r="BZ474" i="9"/>
  <c r="BZ475" i="9"/>
  <c r="BZ476" i="9"/>
  <c r="BZ477" i="9"/>
  <c r="BZ478" i="9"/>
  <c r="BZ479" i="9"/>
  <c r="BZ480" i="9"/>
  <c r="BZ481" i="9"/>
  <c r="BZ482" i="9"/>
  <c r="BZ483" i="9"/>
  <c r="BZ484" i="9"/>
  <c r="BZ485" i="9"/>
  <c r="BZ486" i="9"/>
  <c r="BZ487" i="9"/>
  <c r="BZ488" i="9"/>
  <c r="BZ489" i="9"/>
  <c r="BZ490" i="9"/>
  <c r="BZ491" i="9"/>
  <c r="BZ492" i="9"/>
  <c r="BZ493" i="9"/>
  <c r="BZ494" i="9"/>
  <c r="BZ495" i="9"/>
  <c r="BZ496" i="9"/>
  <c r="BZ497" i="9"/>
  <c r="BZ498" i="9"/>
  <c r="BZ499" i="9"/>
  <c r="BZ500" i="9"/>
  <c r="BZ501" i="9"/>
  <c r="BZ502" i="9"/>
  <c r="BZ503" i="9"/>
  <c r="BZ504" i="9"/>
  <c r="BZ505" i="9"/>
  <c r="BZ506" i="9"/>
  <c r="BZ507" i="9"/>
  <c r="BZ508" i="9"/>
  <c r="BZ509" i="9"/>
  <c r="BZ510" i="9"/>
  <c r="BZ511" i="9"/>
  <c r="BZ512" i="9"/>
  <c r="BZ513" i="9"/>
  <c r="BZ514" i="9"/>
  <c r="BZ515" i="9"/>
  <c r="BZ516" i="9"/>
  <c r="BZ517" i="9"/>
  <c r="BZ518" i="9"/>
  <c r="BZ519" i="9"/>
  <c r="BZ520" i="9"/>
  <c r="BZ521" i="9"/>
  <c r="BZ522" i="9"/>
  <c r="BZ523" i="9"/>
  <c r="BZ524" i="9"/>
  <c r="BZ525" i="9"/>
  <c r="BZ526" i="9"/>
  <c r="BZ527" i="9"/>
  <c r="BZ528" i="9"/>
  <c r="BZ529" i="9"/>
  <c r="BZ530" i="9"/>
  <c r="BZ531" i="9"/>
  <c r="BZ532" i="9"/>
  <c r="BZ533" i="9"/>
  <c r="BZ534" i="9"/>
  <c r="BZ535" i="9"/>
  <c r="BZ536" i="9"/>
  <c r="BZ537" i="9"/>
  <c r="BZ538" i="9"/>
  <c r="BZ539" i="9"/>
  <c r="BZ540" i="9"/>
  <c r="BZ541" i="9"/>
  <c r="BZ542" i="9"/>
  <c r="BZ543" i="9"/>
  <c r="BZ544" i="9"/>
  <c r="BZ545" i="9"/>
  <c r="BZ546" i="9"/>
  <c r="BZ547" i="9"/>
  <c r="BZ548" i="9"/>
  <c r="BZ549" i="9"/>
  <c r="BZ550" i="9"/>
  <c r="BZ551" i="9"/>
  <c r="BZ552" i="9"/>
  <c r="BZ553" i="9"/>
  <c r="BZ554" i="9"/>
  <c r="BZ555" i="9"/>
  <c r="BZ556" i="9"/>
  <c r="BZ557" i="9"/>
  <c r="BZ558" i="9"/>
  <c r="BZ559" i="9"/>
  <c r="BZ560" i="9"/>
  <c r="BZ561" i="9"/>
  <c r="BZ562" i="9"/>
  <c r="BZ563" i="9"/>
  <c r="BZ564" i="9"/>
  <c r="BZ565" i="9"/>
  <c r="BZ566" i="9"/>
  <c r="BZ567" i="9"/>
  <c r="BZ568" i="9"/>
  <c r="BZ569" i="9"/>
  <c r="BZ570" i="9"/>
  <c r="BZ571" i="9"/>
  <c r="BZ572" i="9"/>
  <c r="BZ573" i="9"/>
  <c r="BZ574" i="9"/>
  <c r="BZ575" i="9"/>
  <c r="BZ576" i="9"/>
  <c r="BZ577" i="9"/>
  <c r="BZ578" i="9"/>
  <c r="BZ579" i="9"/>
  <c r="BZ580" i="9"/>
  <c r="BZ581" i="9"/>
  <c r="BZ582" i="9"/>
  <c r="BZ583" i="9"/>
  <c r="BZ584" i="9"/>
  <c r="BZ585" i="9"/>
  <c r="BZ586" i="9"/>
  <c r="BZ587" i="9"/>
  <c r="BZ588" i="9"/>
  <c r="BZ589" i="9"/>
  <c r="BZ590" i="9"/>
  <c r="BZ591" i="9"/>
  <c r="BZ592" i="9"/>
  <c r="BZ593" i="9"/>
  <c r="BZ594" i="9"/>
  <c r="BZ595" i="9"/>
  <c r="BZ596" i="9"/>
  <c r="BZ597" i="9"/>
  <c r="BZ598" i="9"/>
  <c r="BZ599" i="9"/>
  <c r="BZ600" i="9"/>
  <c r="BZ601" i="9"/>
  <c r="BZ602" i="9"/>
  <c r="BZ603" i="9"/>
  <c r="BZ604" i="9"/>
  <c r="BZ605" i="9"/>
  <c r="BZ606" i="9"/>
  <c r="BZ607" i="9"/>
  <c r="BZ608" i="9"/>
  <c r="BZ609" i="9"/>
  <c r="BZ610" i="9"/>
  <c r="BZ611" i="9"/>
  <c r="BZ612" i="9"/>
  <c r="BZ613" i="9"/>
  <c r="BZ614" i="9"/>
  <c r="BZ615" i="9"/>
  <c r="BZ616" i="9"/>
  <c r="BZ617" i="9"/>
  <c r="BZ618" i="9"/>
  <c r="BZ619" i="9"/>
  <c r="BZ620" i="9"/>
  <c r="BZ621" i="9"/>
  <c r="BZ622" i="9"/>
  <c r="BZ623" i="9"/>
  <c r="BZ624" i="9"/>
  <c r="BZ625" i="9"/>
  <c r="BZ626" i="9"/>
  <c r="BZ627" i="9"/>
  <c r="BZ628" i="9"/>
  <c r="BZ629" i="9"/>
  <c r="BZ630" i="9"/>
  <c r="BZ631" i="9"/>
  <c r="BZ632" i="9"/>
  <c r="BZ633" i="9"/>
  <c r="BZ634" i="9"/>
  <c r="BZ635" i="9"/>
  <c r="BZ636" i="9"/>
  <c r="BZ637" i="9"/>
  <c r="BZ638" i="9"/>
  <c r="BZ639" i="9"/>
  <c r="BZ640" i="9"/>
  <c r="BZ641" i="9"/>
  <c r="BZ642" i="9"/>
  <c r="BZ643" i="9"/>
  <c r="BZ644" i="9"/>
  <c r="BZ645" i="9"/>
  <c r="BZ646" i="9"/>
  <c r="BZ647" i="9"/>
  <c r="BZ648" i="9"/>
  <c r="BZ649" i="9"/>
  <c r="BZ650" i="9"/>
  <c r="BZ651" i="9"/>
  <c r="BZ652" i="9"/>
  <c r="BZ653" i="9"/>
  <c r="BZ654" i="9"/>
  <c r="BZ655" i="9"/>
  <c r="BZ656" i="9"/>
  <c r="BZ657" i="9"/>
  <c r="BZ658" i="9"/>
  <c r="BZ659" i="9"/>
  <c r="BZ660" i="9"/>
  <c r="BZ661" i="9"/>
  <c r="BZ662" i="9"/>
  <c r="BZ663" i="9"/>
  <c r="BZ664" i="9"/>
  <c r="BZ665" i="9"/>
  <c r="BZ666" i="9"/>
  <c r="BZ667" i="9"/>
  <c r="BZ668" i="9"/>
  <c r="BZ669" i="9"/>
  <c r="BZ670" i="9"/>
  <c r="BZ671" i="9"/>
  <c r="BZ672" i="9"/>
  <c r="BZ673" i="9"/>
  <c r="BZ674" i="9"/>
  <c r="BZ675" i="9"/>
  <c r="BZ676" i="9"/>
  <c r="BZ677" i="9"/>
  <c r="BZ678" i="9"/>
  <c r="BZ679" i="9"/>
  <c r="BZ680" i="9"/>
  <c r="BZ681" i="9"/>
  <c r="BZ682" i="9"/>
  <c r="BZ683" i="9"/>
  <c r="BZ684" i="9"/>
  <c r="BZ685" i="9"/>
  <c r="BZ686" i="9"/>
  <c r="BZ687" i="9"/>
  <c r="BZ688" i="9"/>
  <c r="BZ689" i="9"/>
  <c r="BZ690" i="9"/>
  <c r="BZ691" i="9"/>
  <c r="BZ692" i="9"/>
  <c r="BZ693" i="9"/>
  <c r="BZ694" i="9"/>
  <c r="BZ695" i="9"/>
  <c r="BZ696" i="9"/>
  <c r="BZ697" i="9"/>
  <c r="BZ698" i="9"/>
  <c r="BZ699" i="9"/>
  <c r="BZ700" i="9"/>
  <c r="BZ701" i="9"/>
  <c r="BZ702" i="9"/>
  <c r="BZ703" i="9"/>
  <c r="BZ704" i="9"/>
  <c r="BZ705" i="9"/>
  <c r="BZ706" i="9"/>
  <c r="BZ707" i="9"/>
  <c r="BZ708" i="9"/>
  <c r="BZ709" i="9"/>
  <c r="BZ710" i="9"/>
  <c r="BZ711" i="9"/>
  <c r="BZ712" i="9"/>
  <c r="BZ713" i="9"/>
  <c r="BZ714" i="9"/>
  <c r="BZ715" i="9"/>
  <c r="BZ716" i="9"/>
  <c r="BZ717" i="9"/>
  <c r="BZ718" i="9"/>
  <c r="BZ719" i="9"/>
  <c r="BZ720" i="9"/>
  <c r="BZ721" i="9"/>
  <c r="BZ722" i="9"/>
  <c r="BZ723" i="9"/>
  <c r="BZ724" i="9"/>
  <c r="BZ725" i="9"/>
  <c r="BZ726" i="9"/>
  <c r="BZ727" i="9"/>
  <c r="BZ728" i="9"/>
  <c r="BZ729" i="9"/>
  <c r="BZ730" i="9"/>
  <c r="BZ731" i="9"/>
  <c r="BZ732" i="9"/>
  <c r="BZ733" i="9"/>
  <c r="BZ734" i="9"/>
  <c r="BZ735" i="9"/>
  <c r="BZ736" i="9"/>
  <c r="BZ737" i="9"/>
  <c r="BZ738" i="9"/>
  <c r="BZ739" i="9"/>
  <c r="BZ740" i="9"/>
  <c r="BZ741" i="9"/>
  <c r="BZ742" i="9"/>
  <c r="BZ743" i="9"/>
  <c r="BZ744" i="9"/>
  <c r="BZ745" i="9"/>
  <c r="BZ746" i="9"/>
  <c r="BZ747" i="9"/>
  <c r="BZ748" i="9"/>
  <c r="BZ749" i="9"/>
  <c r="BZ750" i="9"/>
  <c r="BZ751" i="9"/>
  <c r="BZ752" i="9"/>
  <c r="BZ753" i="9"/>
  <c r="BZ754" i="9"/>
  <c r="BZ755" i="9"/>
  <c r="BZ756" i="9"/>
  <c r="BZ757" i="9"/>
  <c r="BZ758" i="9"/>
  <c r="BZ759" i="9"/>
  <c r="BZ760" i="9"/>
  <c r="BZ761" i="9"/>
  <c r="BZ762" i="9"/>
  <c r="BZ763" i="9"/>
  <c r="BZ764" i="9"/>
  <c r="BZ765" i="9"/>
  <c r="BZ766" i="9"/>
  <c r="BZ767" i="9"/>
  <c r="BZ768" i="9"/>
  <c r="BZ769" i="9"/>
  <c r="BZ770" i="9"/>
  <c r="BZ771" i="9"/>
  <c r="BZ772" i="9"/>
  <c r="BZ773" i="9"/>
  <c r="BZ774" i="9"/>
  <c r="BZ775" i="9"/>
  <c r="BZ776" i="9"/>
  <c r="BZ777" i="9"/>
  <c r="BZ778" i="9"/>
  <c r="BZ779" i="9"/>
  <c r="BZ780" i="9"/>
  <c r="BZ781" i="9"/>
  <c r="BZ782" i="9"/>
  <c r="BZ783" i="9"/>
  <c r="BZ784" i="9"/>
  <c r="BZ785" i="9"/>
  <c r="BZ786" i="9"/>
  <c r="BZ787" i="9"/>
  <c r="BZ788" i="9"/>
  <c r="BZ789" i="9"/>
  <c r="BZ790" i="9"/>
  <c r="BZ791" i="9"/>
  <c r="BZ792" i="9"/>
  <c r="BZ793" i="9"/>
  <c r="BZ794" i="9"/>
  <c r="BZ795" i="9"/>
  <c r="BZ796" i="9"/>
  <c r="BZ797" i="9"/>
  <c r="BZ798" i="9"/>
  <c r="BZ799" i="9"/>
  <c r="BZ800" i="9"/>
  <c r="BZ801" i="9"/>
  <c r="BZ802" i="9"/>
  <c r="BZ803" i="9"/>
  <c r="BZ804" i="9"/>
  <c r="BZ805" i="9"/>
  <c r="BZ806" i="9"/>
  <c r="BZ807" i="9"/>
  <c r="BZ808" i="9"/>
  <c r="BZ809" i="9"/>
  <c r="BZ810" i="9"/>
  <c r="BZ811" i="9"/>
  <c r="BZ812" i="9"/>
  <c r="BZ813" i="9"/>
  <c r="BZ814" i="9"/>
  <c r="BZ815" i="9"/>
  <c r="BZ816" i="9"/>
  <c r="BZ817" i="9"/>
  <c r="BZ818" i="9"/>
  <c r="BZ819" i="9"/>
  <c r="BZ820" i="9"/>
  <c r="BZ821" i="9"/>
  <c r="BZ822" i="9"/>
  <c r="BZ823" i="9"/>
  <c r="BZ824" i="9"/>
  <c r="BZ825" i="9"/>
  <c r="BZ826" i="9"/>
  <c r="BZ827" i="9"/>
  <c r="BZ828" i="9"/>
  <c r="BZ829" i="9"/>
  <c r="BZ830" i="9"/>
  <c r="BZ831" i="9"/>
  <c r="BZ832" i="9"/>
  <c r="BZ833" i="9"/>
  <c r="BZ834" i="9"/>
  <c r="BZ835" i="9"/>
  <c r="BZ836" i="9"/>
  <c r="BZ837" i="9"/>
  <c r="BZ838" i="9"/>
  <c r="BZ839" i="9"/>
  <c r="BZ840" i="9"/>
  <c r="BZ841" i="9"/>
  <c r="BZ842" i="9"/>
  <c r="BZ843" i="9"/>
  <c r="BZ844" i="9"/>
  <c r="BZ845" i="9"/>
  <c r="BZ846" i="9"/>
  <c r="BZ847" i="9"/>
  <c r="BZ848" i="9"/>
  <c r="BZ849" i="9"/>
  <c r="BZ850" i="9"/>
  <c r="BZ851" i="9"/>
  <c r="BZ852" i="9"/>
  <c r="BZ853" i="9"/>
  <c r="BZ854" i="9"/>
  <c r="BZ855" i="9"/>
  <c r="BZ856" i="9"/>
  <c r="BZ857" i="9"/>
  <c r="BZ858" i="9"/>
  <c r="BZ859" i="9"/>
  <c r="BZ860" i="9"/>
  <c r="BZ861" i="9"/>
  <c r="BZ862" i="9"/>
  <c r="BZ863" i="9"/>
  <c r="BZ864" i="9"/>
  <c r="BZ865" i="9"/>
  <c r="BZ866" i="9"/>
  <c r="BZ867" i="9"/>
  <c r="BZ868" i="9"/>
  <c r="BZ869" i="9"/>
  <c r="BZ870" i="9"/>
  <c r="BZ871" i="9"/>
  <c r="BZ872" i="9"/>
  <c r="BZ873" i="9"/>
  <c r="BZ874" i="9"/>
  <c r="BZ875" i="9"/>
  <c r="BZ876" i="9"/>
  <c r="BZ877" i="9"/>
  <c r="BZ878" i="9"/>
  <c r="BZ879" i="9"/>
  <c r="BZ880" i="9"/>
  <c r="BZ881" i="9"/>
  <c r="BZ882" i="9"/>
  <c r="BZ883" i="9"/>
  <c r="BZ884" i="9"/>
  <c r="BZ885" i="9"/>
  <c r="BZ886" i="9"/>
  <c r="BZ887" i="9"/>
  <c r="BZ888" i="9"/>
  <c r="BZ889" i="9"/>
  <c r="BZ890" i="9"/>
  <c r="BZ891" i="9"/>
  <c r="BZ892" i="9"/>
  <c r="BZ893" i="9"/>
  <c r="BZ894" i="9"/>
  <c r="BZ895" i="9"/>
  <c r="BZ896" i="9"/>
  <c r="BZ897" i="9"/>
  <c r="BZ898" i="9"/>
  <c r="BZ899" i="9"/>
  <c r="BZ900" i="9"/>
  <c r="BZ901" i="9"/>
  <c r="BZ902" i="9"/>
  <c r="BZ903" i="9"/>
  <c r="BZ904" i="9"/>
  <c r="BZ905" i="9"/>
  <c r="BZ906" i="9"/>
  <c r="BZ907" i="9"/>
  <c r="BZ908" i="9"/>
  <c r="BZ909" i="9"/>
  <c r="BZ910" i="9"/>
  <c r="BZ911" i="9"/>
  <c r="BZ912" i="9"/>
  <c r="BZ913" i="9"/>
  <c r="BZ914" i="9"/>
  <c r="BZ915" i="9"/>
  <c r="BZ916" i="9"/>
  <c r="BZ917" i="9"/>
  <c r="BZ918" i="9"/>
  <c r="BZ919" i="9"/>
  <c r="BZ920" i="9"/>
  <c r="BZ921" i="9"/>
  <c r="BZ922" i="9"/>
  <c r="BZ923" i="9"/>
  <c r="BZ924" i="9"/>
  <c r="BZ925" i="9"/>
  <c r="BZ926" i="9"/>
  <c r="BZ927" i="9"/>
  <c r="BZ928" i="9"/>
  <c r="BZ929" i="9"/>
  <c r="BZ930" i="9"/>
  <c r="BZ931" i="9"/>
  <c r="BZ932" i="9"/>
  <c r="BZ933" i="9"/>
  <c r="BZ934" i="9"/>
  <c r="BZ935" i="9"/>
  <c r="BZ936" i="9"/>
  <c r="BZ937" i="9"/>
  <c r="BZ938" i="9"/>
  <c r="BZ939" i="9"/>
  <c r="BZ940" i="9"/>
  <c r="BZ941" i="9"/>
  <c r="BZ942" i="9"/>
  <c r="BZ943" i="9"/>
  <c r="BZ944" i="9"/>
  <c r="BZ945" i="9"/>
  <c r="BZ946" i="9"/>
  <c r="BZ947" i="9"/>
  <c r="BZ948" i="9"/>
  <c r="BZ949" i="9"/>
  <c r="BZ950" i="9"/>
  <c r="BZ951" i="9"/>
  <c r="BZ952" i="9"/>
  <c r="BZ953" i="9"/>
  <c r="BZ954" i="9"/>
  <c r="BZ955" i="9"/>
  <c r="BZ956" i="9"/>
  <c r="BZ957" i="9"/>
  <c r="BZ958" i="9"/>
  <c r="BZ959" i="9"/>
  <c r="BZ960" i="9"/>
  <c r="BZ961" i="9"/>
  <c r="BZ962" i="9"/>
  <c r="BZ963" i="9"/>
  <c r="BZ964" i="9"/>
  <c r="BZ965" i="9"/>
  <c r="BZ966" i="9"/>
  <c r="BZ967" i="9"/>
  <c r="BZ968" i="9"/>
  <c r="BZ969" i="9"/>
  <c r="BZ970" i="9"/>
  <c r="BZ971" i="9"/>
  <c r="BZ972" i="9"/>
  <c r="BZ973" i="9"/>
  <c r="BZ974" i="9"/>
  <c r="BZ975" i="9"/>
  <c r="BZ976" i="9"/>
  <c r="BZ977" i="9"/>
  <c r="BZ978" i="9"/>
  <c r="BZ979" i="9"/>
  <c r="BZ980" i="9"/>
  <c r="BZ981" i="9"/>
  <c r="BZ982" i="9"/>
  <c r="BZ983" i="9"/>
  <c r="BZ984" i="9"/>
  <c r="BZ985" i="9"/>
  <c r="BZ986" i="9"/>
  <c r="BZ987" i="9"/>
  <c r="BZ988" i="9"/>
  <c r="BZ989" i="9"/>
  <c r="BZ990" i="9"/>
  <c r="BZ991" i="9"/>
  <c r="BZ992" i="9"/>
  <c r="BZ993" i="9"/>
  <c r="BZ994" i="9"/>
  <c r="BZ995" i="9"/>
  <c r="BZ996" i="9"/>
  <c r="BZ997" i="9"/>
  <c r="BZ998" i="9"/>
  <c r="BZ999" i="9"/>
  <c r="BZ1000" i="9"/>
  <c r="BZ1001" i="9"/>
  <c r="BZ1002" i="9"/>
  <c r="BZ1003" i="9"/>
  <c r="BZ1004" i="9"/>
  <c r="BZ1005" i="9"/>
  <c r="BZ1006" i="9"/>
  <c r="BZ1007" i="9"/>
  <c r="BZ1008" i="9"/>
  <c r="BZ1009" i="9"/>
  <c r="BZ1010" i="9"/>
  <c r="BZ1011" i="9"/>
  <c r="BZ1012" i="9"/>
  <c r="BZ1013" i="9"/>
  <c r="BZ1014" i="9"/>
  <c r="BZ1015" i="9"/>
  <c r="BZ1016" i="9"/>
  <c r="BZ1017" i="9"/>
  <c r="BZ1018" i="9"/>
  <c r="BZ1019" i="9"/>
  <c r="BZ1020" i="9"/>
  <c r="BZ1021" i="9"/>
  <c r="BZ1022" i="9"/>
  <c r="BZ1023" i="9"/>
  <c r="BZ1024" i="9"/>
  <c r="BZ1025" i="9"/>
  <c r="BZ1026" i="9"/>
  <c r="BZ1027" i="9"/>
  <c r="BZ1028" i="9"/>
  <c r="BZ1029" i="9"/>
  <c r="BZ1030" i="9"/>
  <c r="BZ1031" i="9"/>
  <c r="BZ1032" i="9"/>
  <c r="BZ1033" i="9"/>
  <c r="BZ1034" i="9"/>
  <c r="BZ1035" i="9"/>
  <c r="BZ1036" i="9"/>
  <c r="BZ1037" i="9"/>
  <c r="BZ1038" i="9"/>
  <c r="BZ1039" i="9"/>
  <c r="BZ1040" i="9"/>
  <c r="BZ1041" i="9"/>
  <c r="BZ1042" i="9"/>
  <c r="BZ1043" i="9"/>
  <c r="BZ1044" i="9"/>
  <c r="BZ1045" i="9"/>
  <c r="BZ1046" i="9"/>
  <c r="BZ1047" i="9"/>
  <c r="BZ1048" i="9"/>
  <c r="BZ1049" i="9"/>
  <c r="BZ1050" i="9"/>
  <c r="BZ1051" i="9"/>
  <c r="BZ1052" i="9"/>
  <c r="BZ1053" i="9"/>
  <c r="BZ1054" i="9"/>
  <c r="BZ1055" i="9"/>
  <c r="BZ1056" i="9"/>
  <c r="BZ1057" i="9"/>
  <c r="BZ1058" i="9"/>
  <c r="BZ1059" i="9"/>
  <c r="BZ1060" i="9"/>
  <c r="BZ1061" i="9"/>
  <c r="BZ1062" i="9"/>
  <c r="BZ1063" i="9"/>
  <c r="BZ1064" i="9"/>
  <c r="BZ1065" i="9"/>
  <c r="BZ1066" i="9"/>
  <c r="BZ1067" i="9"/>
  <c r="BZ1068" i="9"/>
  <c r="BZ1069" i="9"/>
  <c r="BZ1070" i="9"/>
  <c r="BZ1071" i="9"/>
  <c r="BZ1072" i="9"/>
  <c r="BZ1073" i="9"/>
  <c r="BZ1074" i="9"/>
  <c r="BZ1075" i="9"/>
  <c r="BZ1076" i="9"/>
  <c r="BZ1077" i="9"/>
  <c r="BZ1078" i="9"/>
  <c r="BZ1079" i="9"/>
  <c r="BZ1080" i="9"/>
  <c r="BZ1081" i="9"/>
  <c r="BZ1082" i="9"/>
  <c r="BZ1083" i="9"/>
  <c r="BZ1084" i="9"/>
  <c r="BZ1085" i="9"/>
  <c r="BZ1086" i="9"/>
  <c r="BZ1087" i="9"/>
  <c r="BZ1088" i="9"/>
  <c r="BZ1089" i="9"/>
  <c r="BZ1090" i="9"/>
  <c r="BZ1091" i="9"/>
  <c r="BZ1092" i="9"/>
  <c r="BZ1093" i="9"/>
  <c r="BZ1094" i="9"/>
  <c r="BZ1095" i="9"/>
  <c r="BZ1096" i="9"/>
  <c r="BZ1097" i="9"/>
  <c r="BZ1098" i="9"/>
  <c r="BZ1099" i="9"/>
  <c r="BZ1100" i="9"/>
  <c r="BZ1101" i="9"/>
  <c r="BZ1102" i="9"/>
  <c r="BZ1103" i="9"/>
  <c r="BZ1104" i="9"/>
  <c r="BZ1105" i="9"/>
  <c r="BZ1106" i="9"/>
  <c r="BZ1107" i="9"/>
  <c r="BZ1108" i="9"/>
  <c r="BZ1109" i="9"/>
  <c r="BZ1110" i="9"/>
  <c r="BZ1111" i="9"/>
  <c r="BZ1112" i="9"/>
  <c r="BZ1113" i="9"/>
  <c r="BZ1114" i="9"/>
  <c r="BZ1115" i="9"/>
  <c r="BZ1116" i="9"/>
  <c r="BZ1117" i="9"/>
  <c r="BZ1118" i="9"/>
  <c r="BZ1119" i="9"/>
  <c r="BZ1120" i="9"/>
  <c r="BZ1121" i="9"/>
  <c r="BZ1122" i="9"/>
  <c r="BZ1123" i="9"/>
  <c r="BZ1124" i="9"/>
  <c r="BZ1125" i="9"/>
  <c r="BZ1126" i="9"/>
  <c r="BZ1127" i="9"/>
  <c r="BZ1128" i="9"/>
  <c r="BZ1129" i="9"/>
  <c r="BZ1130" i="9"/>
  <c r="BZ1131" i="9"/>
  <c r="BZ1132" i="9"/>
  <c r="BZ1133" i="9"/>
  <c r="BZ1134" i="9"/>
  <c r="BZ1135" i="9"/>
  <c r="BZ1136" i="9"/>
  <c r="BZ1137" i="9"/>
  <c r="BZ1138" i="9"/>
  <c r="BZ1139" i="9"/>
  <c r="BZ1140" i="9"/>
  <c r="BZ1141" i="9"/>
  <c r="BZ1142" i="9"/>
  <c r="BZ1143" i="9"/>
  <c r="BZ1144" i="9"/>
  <c r="BZ1145" i="9"/>
  <c r="BZ1146" i="9"/>
  <c r="BZ1147" i="9"/>
  <c r="BZ1148" i="9"/>
  <c r="BZ1149" i="9"/>
  <c r="BZ1150" i="9"/>
  <c r="BZ1151" i="9"/>
  <c r="BZ1152" i="9"/>
  <c r="BZ1153" i="9"/>
  <c r="BZ1154" i="9"/>
  <c r="BZ1155" i="9"/>
  <c r="BZ1156" i="9"/>
  <c r="BZ1157" i="9"/>
  <c r="BZ1158" i="9"/>
  <c r="BZ1159" i="9"/>
  <c r="BZ1160" i="9"/>
  <c r="BZ1161" i="9"/>
  <c r="BZ1162" i="9"/>
  <c r="BZ1163" i="9"/>
  <c r="BZ1164" i="9"/>
  <c r="BZ1165" i="9"/>
  <c r="BZ1166" i="9"/>
  <c r="BZ1167" i="9"/>
  <c r="BZ1168" i="9"/>
  <c r="BZ1169" i="9"/>
  <c r="BZ1170" i="9"/>
  <c r="BZ1171" i="9"/>
  <c r="BZ1172" i="9"/>
  <c r="BZ1173" i="9"/>
  <c r="BZ1174" i="9"/>
  <c r="BZ1175" i="9"/>
  <c r="BZ1176" i="9"/>
  <c r="BZ1177" i="9"/>
  <c r="BZ1178" i="9"/>
  <c r="BZ1179" i="9"/>
  <c r="BZ1180" i="9"/>
  <c r="BZ1181" i="9"/>
  <c r="BZ1182" i="9"/>
  <c r="BZ1183" i="9"/>
  <c r="BZ1184" i="9"/>
  <c r="BZ1185" i="9"/>
  <c r="BZ1186" i="9"/>
  <c r="BZ1187" i="9"/>
  <c r="BZ1188" i="9"/>
  <c r="BZ1189" i="9"/>
  <c r="BZ1190" i="9"/>
  <c r="BZ1191" i="9"/>
  <c r="BZ1192" i="9"/>
  <c r="BZ1193" i="9"/>
  <c r="BZ1194" i="9"/>
  <c r="BZ1195" i="9"/>
  <c r="BZ1196" i="9"/>
  <c r="BZ1197" i="9"/>
  <c r="BZ1198" i="9"/>
  <c r="BZ1199" i="9"/>
  <c r="BZ1200" i="9"/>
  <c r="BZ1201" i="9"/>
  <c r="BZ1202" i="9"/>
  <c r="BZ1203" i="9"/>
  <c r="BZ1204" i="9"/>
  <c r="BZ1205" i="9"/>
  <c r="BZ1206" i="9"/>
  <c r="BZ1207" i="9"/>
  <c r="BZ1208" i="9"/>
  <c r="BZ1209" i="9"/>
  <c r="BZ1210" i="9"/>
  <c r="BZ1211" i="9"/>
  <c r="BZ1212" i="9"/>
  <c r="BZ1213" i="9"/>
  <c r="BZ1214" i="9"/>
  <c r="BZ1215" i="9"/>
  <c r="BZ1216" i="9"/>
  <c r="BZ1217" i="9"/>
  <c r="BZ1218" i="9"/>
  <c r="BZ1219" i="9"/>
  <c r="BZ1220" i="9"/>
  <c r="BZ1221" i="9"/>
  <c r="BZ1222" i="9"/>
  <c r="BZ1223" i="9"/>
  <c r="BZ1224" i="9"/>
  <c r="BZ1225" i="9"/>
  <c r="BZ1226" i="9"/>
  <c r="BZ1227" i="9"/>
  <c r="BZ1228" i="9"/>
  <c r="BZ1229" i="9"/>
  <c r="BZ1230" i="9"/>
  <c r="BZ1231" i="9"/>
  <c r="BZ1232" i="9"/>
  <c r="BZ1233" i="9"/>
  <c r="BZ1234" i="9"/>
  <c r="BZ1235" i="9"/>
  <c r="BZ1236" i="9"/>
  <c r="BZ1237" i="9"/>
  <c r="BZ1238" i="9"/>
  <c r="BZ1239" i="9"/>
  <c r="BZ1240" i="9"/>
  <c r="BZ1241" i="9"/>
  <c r="BZ1242" i="9"/>
  <c r="BZ1243" i="9"/>
  <c r="BZ1244" i="9"/>
  <c r="BZ1245" i="9"/>
  <c r="BZ1246" i="9"/>
  <c r="BZ1247" i="9"/>
  <c r="BZ1248" i="9"/>
  <c r="BZ1249" i="9"/>
  <c r="BZ1250" i="9"/>
  <c r="BZ1251" i="9"/>
  <c r="BZ1252" i="9"/>
  <c r="BZ1253" i="9"/>
  <c r="BZ1254" i="9"/>
  <c r="BZ1255" i="9"/>
  <c r="BZ1256" i="9"/>
  <c r="BZ1257" i="9"/>
  <c r="BZ1258" i="9"/>
  <c r="BZ1259" i="9"/>
  <c r="BZ1260" i="9"/>
  <c r="BZ1261" i="9"/>
  <c r="BZ1262" i="9"/>
  <c r="BZ1263" i="9"/>
  <c r="BZ1264" i="9"/>
  <c r="BZ1265" i="9"/>
  <c r="BZ1266" i="9"/>
  <c r="BZ1267" i="9"/>
  <c r="BZ1268" i="9"/>
  <c r="BZ1269" i="9"/>
  <c r="BZ1270" i="9"/>
  <c r="BZ1271" i="9"/>
  <c r="BZ1272" i="9"/>
  <c r="BZ1273" i="9"/>
  <c r="BZ1274" i="9"/>
  <c r="BZ1275" i="9"/>
  <c r="BZ1276" i="9"/>
  <c r="BZ1277" i="9"/>
  <c r="BZ1278" i="9"/>
  <c r="BZ1279" i="9"/>
  <c r="BZ1280" i="9"/>
  <c r="BZ1281" i="9"/>
  <c r="BZ1282" i="9"/>
  <c r="BZ1283" i="9"/>
  <c r="BZ1284" i="9"/>
  <c r="BZ1285" i="9"/>
  <c r="BZ1286" i="9"/>
  <c r="BZ1287" i="9"/>
  <c r="BZ1288" i="9"/>
  <c r="BZ1289" i="9"/>
  <c r="BZ1290" i="9"/>
  <c r="BZ1291" i="9"/>
  <c r="BZ1292" i="9"/>
  <c r="BZ1293" i="9"/>
  <c r="BZ1294" i="9"/>
  <c r="BZ1295" i="9"/>
  <c r="BZ1296" i="9"/>
  <c r="BZ1297" i="9"/>
  <c r="BZ1298" i="9"/>
  <c r="BZ1299" i="9"/>
  <c r="BZ1300" i="9"/>
  <c r="BZ1301" i="9"/>
  <c r="BZ1302" i="9"/>
  <c r="BZ1303" i="9"/>
  <c r="BZ1304" i="9"/>
  <c r="BZ1305" i="9"/>
  <c r="BZ1306" i="9"/>
  <c r="BZ1307" i="9"/>
  <c r="BZ1308" i="9"/>
  <c r="BZ1309" i="9"/>
  <c r="BZ1310" i="9"/>
  <c r="BZ1311" i="9"/>
  <c r="BZ1312" i="9"/>
  <c r="BZ1313" i="9"/>
  <c r="BZ1314" i="9"/>
  <c r="BZ1315" i="9"/>
  <c r="BZ1316" i="9"/>
  <c r="BZ1317" i="9"/>
  <c r="BZ1318" i="9"/>
  <c r="BZ1319" i="9"/>
  <c r="BZ1320" i="9"/>
  <c r="BZ1321" i="9"/>
  <c r="BZ1322" i="9"/>
  <c r="BZ1323" i="9"/>
  <c r="BZ1324" i="9"/>
  <c r="BZ1325" i="9"/>
  <c r="BZ1326" i="9"/>
  <c r="BZ1327" i="9"/>
  <c r="BZ1328" i="9"/>
  <c r="BZ1329" i="9"/>
  <c r="BZ1330" i="9"/>
  <c r="BZ1331" i="9"/>
  <c r="BZ1332" i="9"/>
  <c r="BZ1333" i="9"/>
  <c r="BZ1334" i="9"/>
  <c r="BZ1335" i="9"/>
  <c r="BZ1336" i="9"/>
  <c r="BZ1337" i="9"/>
  <c r="BZ1338" i="9"/>
  <c r="BZ1339" i="9"/>
  <c r="BZ1340" i="9"/>
  <c r="BZ1341" i="9"/>
  <c r="BZ1342" i="9"/>
  <c r="BZ1343" i="9"/>
  <c r="BZ1344" i="9"/>
  <c r="BZ1345" i="9"/>
  <c r="BZ1346" i="9"/>
  <c r="BZ1347" i="9"/>
  <c r="BZ1348" i="9"/>
  <c r="BZ1349" i="9"/>
  <c r="BZ1350" i="9"/>
  <c r="BZ1351" i="9"/>
  <c r="BZ1352" i="9"/>
  <c r="BZ1353" i="9"/>
  <c r="BZ1354" i="9"/>
  <c r="BZ1355" i="9"/>
  <c r="BZ1356" i="9"/>
  <c r="BZ1357" i="9"/>
  <c r="BZ1358" i="9"/>
  <c r="BZ1359" i="9"/>
  <c r="BZ1360" i="9"/>
  <c r="BZ1361" i="9"/>
  <c r="BZ1362" i="9"/>
  <c r="BZ1363" i="9"/>
  <c r="BZ1364" i="9"/>
  <c r="BZ1365" i="9"/>
  <c r="BZ1366" i="9"/>
  <c r="BZ1367" i="9"/>
  <c r="BZ1368" i="9"/>
  <c r="BZ1369" i="9"/>
  <c r="BZ1370" i="9"/>
  <c r="BZ1371" i="9"/>
  <c r="BZ1372" i="9"/>
  <c r="BZ1373" i="9"/>
  <c r="BZ1374" i="9"/>
  <c r="BZ1375" i="9"/>
  <c r="BZ1376" i="9"/>
  <c r="BZ1377" i="9"/>
  <c r="BZ1378" i="9"/>
  <c r="BZ1379" i="9"/>
  <c r="BZ1380" i="9"/>
  <c r="BZ1381" i="9"/>
  <c r="BZ1382" i="9"/>
  <c r="BZ1383" i="9"/>
  <c r="BZ1384" i="9"/>
  <c r="BZ1385" i="9"/>
  <c r="BZ1386" i="9"/>
  <c r="BZ1387" i="9"/>
  <c r="BZ1388" i="9"/>
  <c r="BZ1389" i="9"/>
  <c r="BZ1390" i="9"/>
  <c r="BZ1391" i="9"/>
  <c r="BZ1392" i="9"/>
  <c r="BZ1393" i="9"/>
  <c r="BZ1394" i="9"/>
  <c r="BZ1395" i="9"/>
  <c r="BZ1396" i="9"/>
  <c r="BZ1397" i="9"/>
  <c r="BZ1398" i="9"/>
  <c r="BZ1399" i="9"/>
  <c r="BZ1400" i="9"/>
  <c r="BZ1401" i="9"/>
  <c r="BZ1402" i="9"/>
  <c r="BZ1403" i="9"/>
  <c r="BZ1404" i="9"/>
  <c r="BZ1405" i="9"/>
  <c r="BZ1406" i="9"/>
  <c r="BZ1407" i="9"/>
  <c r="BZ1408" i="9"/>
  <c r="BZ1409" i="9"/>
  <c r="BZ1410" i="9"/>
  <c r="BZ1411" i="9"/>
  <c r="BZ1412" i="9"/>
  <c r="BZ1413" i="9"/>
  <c r="BZ1414" i="9"/>
  <c r="BZ1415" i="9"/>
  <c r="BZ1416" i="9"/>
  <c r="BZ1417" i="9"/>
  <c r="BZ1418" i="9"/>
  <c r="BZ1419" i="9"/>
  <c r="BZ1420" i="9"/>
  <c r="BZ1421" i="9"/>
  <c r="BZ1422" i="9"/>
  <c r="BZ1423" i="9"/>
  <c r="BZ1424" i="9"/>
  <c r="BZ1425" i="9"/>
  <c r="BZ1426" i="9"/>
  <c r="BZ1427" i="9"/>
  <c r="BZ1428" i="9"/>
  <c r="BZ1429" i="9"/>
  <c r="BZ1430" i="9"/>
  <c r="BZ1431" i="9"/>
  <c r="BZ1432" i="9"/>
  <c r="BZ1433" i="9"/>
  <c r="BZ1434" i="9"/>
  <c r="BZ1435" i="9"/>
  <c r="BZ1436" i="9"/>
  <c r="BZ1437" i="9"/>
  <c r="BZ1438" i="9"/>
  <c r="BZ1439" i="9"/>
  <c r="BZ1440" i="9"/>
  <c r="BZ1441" i="9"/>
  <c r="BZ1442" i="9"/>
  <c r="BZ1443" i="9"/>
  <c r="BZ1444" i="9"/>
  <c r="BZ1445" i="9"/>
  <c r="BZ1446" i="9"/>
  <c r="BZ1447" i="9"/>
  <c r="BZ1448" i="9"/>
  <c r="BZ1449" i="9"/>
  <c r="BZ1450" i="9"/>
  <c r="BZ1451" i="9"/>
  <c r="BZ1452" i="9"/>
  <c r="BZ1453" i="9"/>
  <c r="BZ1454" i="9"/>
  <c r="BZ1455" i="9"/>
  <c r="BZ1456" i="9"/>
  <c r="BZ1457" i="9"/>
  <c r="BZ1458" i="9"/>
  <c r="BZ1459" i="9"/>
  <c r="BZ1460" i="9"/>
  <c r="BZ1461" i="9"/>
  <c r="BZ1462" i="9"/>
  <c r="BZ1463" i="9"/>
  <c r="BZ1464" i="9"/>
  <c r="BZ1465" i="9"/>
  <c r="BZ1466" i="9"/>
  <c r="BZ1467" i="9"/>
  <c r="BZ1468" i="9"/>
  <c r="BZ1469" i="9"/>
  <c r="BZ1470" i="9"/>
  <c r="BZ1471" i="9"/>
  <c r="BZ1472" i="9"/>
  <c r="BZ1473" i="9"/>
  <c r="BZ1474" i="9"/>
  <c r="BZ1475" i="9"/>
  <c r="BZ1476" i="9"/>
  <c r="BZ1477" i="9"/>
  <c r="BZ1478" i="9"/>
  <c r="BZ1479" i="9"/>
  <c r="BZ1480" i="9"/>
  <c r="BZ1481" i="9"/>
  <c r="BZ1482" i="9"/>
  <c r="BZ1483" i="9"/>
  <c r="BZ1484" i="9"/>
  <c r="BZ1485" i="9"/>
  <c r="BZ1486" i="9"/>
  <c r="BZ1487" i="9"/>
  <c r="BZ1488" i="9"/>
  <c r="BZ1489" i="9"/>
  <c r="BZ1490" i="9"/>
  <c r="BZ1491" i="9"/>
  <c r="BZ1492" i="9"/>
  <c r="BZ1493" i="9"/>
  <c r="BZ1494" i="9"/>
  <c r="BZ1495" i="9"/>
  <c r="BZ1496" i="9"/>
  <c r="BZ1497" i="9"/>
  <c r="BZ1498" i="9"/>
  <c r="BZ1499" i="9"/>
  <c r="BZ1500" i="9"/>
  <c r="BZ1501" i="9"/>
  <c r="BZ1502" i="9"/>
  <c r="BZ1503" i="9"/>
  <c r="BZ1504" i="9"/>
  <c r="BZ1505" i="9"/>
  <c r="BZ1506" i="9"/>
  <c r="BZ1507" i="9"/>
  <c r="BZ1508" i="9"/>
  <c r="BZ1509" i="9"/>
  <c r="BZ1510" i="9"/>
  <c r="BZ1511" i="9"/>
  <c r="BZ1512" i="9"/>
  <c r="BZ1513" i="9"/>
  <c r="BZ1514" i="9"/>
  <c r="BZ1515" i="9"/>
  <c r="BZ1516" i="9"/>
  <c r="BZ1517" i="9"/>
  <c r="BZ1518" i="9"/>
  <c r="BZ1519" i="9"/>
  <c r="BZ1520" i="9"/>
  <c r="BZ1521" i="9"/>
  <c r="BZ1522" i="9"/>
  <c r="BZ1523" i="9"/>
  <c r="BZ1524" i="9"/>
  <c r="BZ1525" i="9"/>
  <c r="BZ1526" i="9"/>
  <c r="BZ1527" i="9"/>
  <c r="BZ1528" i="9"/>
  <c r="BZ1529" i="9"/>
  <c r="BZ1530" i="9"/>
  <c r="BZ1531" i="9"/>
  <c r="BZ1532" i="9"/>
  <c r="BZ1533" i="9"/>
  <c r="BZ1534" i="9"/>
  <c r="BZ1535" i="9"/>
  <c r="BZ1536" i="9"/>
  <c r="BZ1537" i="9"/>
  <c r="BZ1538" i="9"/>
  <c r="BZ1539" i="9"/>
  <c r="BZ1540" i="9"/>
  <c r="BZ1541" i="9"/>
  <c r="BZ1542" i="9"/>
  <c r="BZ1543" i="9"/>
  <c r="BZ1544" i="9"/>
  <c r="BZ1545" i="9"/>
  <c r="BZ1546" i="9"/>
  <c r="BZ1547" i="9"/>
  <c r="BZ1548" i="9"/>
  <c r="BZ1549" i="9"/>
  <c r="BZ1550" i="9"/>
  <c r="BZ1551" i="9"/>
  <c r="BZ1552" i="9"/>
  <c r="BZ1553" i="9"/>
  <c r="BZ1554" i="9"/>
  <c r="BZ1555" i="9"/>
  <c r="BZ1556" i="9"/>
  <c r="BZ1557" i="9"/>
  <c r="BZ1558" i="9"/>
  <c r="BZ1559" i="9"/>
  <c r="BZ1560" i="9"/>
  <c r="BZ1561" i="9"/>
  <c r="BZ1562" i="9"/>
  <c r="BZ1563" i="9"/>
  <c r="BZ1564" i="9"/>
  <c r="BZ1565" i="9"/>
  <c r="BZ1566" i="9"/>
  <c r="BZ1567" i="9"/>
  <c r="BZ1568" i="9"/>
  <c r="BZ1569" i="9"/>
  <c r="BZ1570" i="9"/>
  <c r="BZ1571" i="9"/>
  <c r="BZ1572" i="9"/>
  <c r="BZ1573" i="9"/>
  <c r="BZ1574" i="9"/>
  <c r="BZ1575" i="9"/>
  <c r="BZ1576" i="9"/>
  <c r="BZ1577" i="9"/>
  <c r="BZ1578" i="9"/>
  <c r="BZ1579" i="9"/>
  <c r="BZ1580" i="9"/>
  <c r="BZ1581" i="9"/>
  <c r="BZ1582" i="9"/>
  <c r="BZ1583" i="9"/>
  <c r="BZ1584" i="9"/>
  <c r="BZ1585" i="9"/>
  <c r="BZ1586" i="9"/>
  <c r="BZ1587" i="9"/>
  <c r="BZ1588" i="9"/>
  <c r="BZ1589" i="9"/>
  <c r="BZ1590" i="9"/>
  <c r="BZ1591" i="9"/>
  <c r="BZ1592" i="9"/>
  <c r="BZ1593" i="9"/>
  <c r="BZ1594" i="9"/>
  <c r="BZ1595" i="9"/>
  <c r="BZ1596" i="9"/>
  <c r="BZ1597" i="9"/>
  <c r="BZ1598" i="9"/>
  <c r="BZ1599" i="9"/>
  <c r="BZ1600" i="9"/>
  <c r="BZ1601" i="9"/>
  <c r="BZ1602" i="9"/>
  <c r="BZ1603" i="9"/>
  <c r="BZ1604" i="9"/>
  <c r="BZ1605" i="9"/>
  <c r="BZ1606" i="9"/>
  <c r="BZ1607" i="9"/>
  <c r="BZ1608" i="9"/>
  <c r="BZ1609" i="9"/>
  <c r="BZ1610" i="9"/>
  <c r="BZ1611" i="9"/>
  <c r="BZ1612" i="9"/>
  <c r="BZ1613" i="9"/>
  <c r="BZ1614" i="9"/>
  <c r="BZ1615" i="9"/>
  <c r="BZ1616" i="9"/>
  <c r="BZ1617" i="9"/>
  <c r="BZ1618" i="9"/>
  <c r="BZ1619" i="9"/>
  <c r="BZ1620" i="9"/>
  <c r="BZ1621" i="9"/>
  <c r="BZ1622" i="9"/>
  <c r="BZ1623" i="9"/>
  <c r="BZ1624" i="9"/>
  <c r="BZ1625" i="9"/>
  <c r="BZ1626" i="9"/>
  <c r="BZ1627" i="9"/>
  <c r="BZ1628" i="9"/>
  <c r="BZ1629" i="9"/>
  <c r="BZ1630" i="9"/>
  <c r="BZ1631" i="9"/>
  <c r="BZ1632" i="9"/>
  <c r="BZ1633" i="9"/>
  <c r="BZ1634" i="9"/>
  <c r="BZ1635" i="9"/>
  <c r="BZ1636" i="9"/>
  <c r="BZ1637" i="9"/>
  <c r="BZ1638" i="9"/>
  <c r="BZ1639" i="9"/>
  <c r="BZ1640" i="9"/>
  <c r="BZ1641" i="9"/>
  <c r="BZ1642" i="9"/>
  <c r="BZ1643" i="9"/>
  <c r="BZ1644" i="9"/>
  <c r="BZ1645" i="9"/>
  <c r="BZ1646" i="9"/>
  <c r="BZ1647" i="9"/>
  <c r="BZ1648" i="9"/>
  <c r="BZ1649" i="9"/>
  <c r="BZ1650" i="9"/>
  <c r="BZ1651" i="9"/>
  <c r="BZ1652" i="9"/>
  <c r="BZ1653" i="9"/>
  <c r="BZ1654" i="9"/>
  <c r="BZ1655" i="9"/>
  <c r="BZ1656" i="9"/>
  <c r="BZ1657" i="9"/>
  <c r="BZ1658" i="9"/>
  <c r="BZ1659" i="9"/>
  <c r="BZ1660" i="9"/>
  <c r="BZ1661" i="9"/>
  <c r="BZ1662" i="9"/>
  <c r="BZ1663" i="9"/>
  <c r="BZ1664" i="9"/>
  <c r="BZ1665" i="9"/>
  <c r="BZ1666" i="9"/>
  <c r="BZ1667" i="9"/>
  <c r="BZ1668" i="9"/>
  <c r="BZ1669" i="9"/>
  <c r="BZ1670" i="9"/>
  <c r="BZ1671" i="9"/>
  <c r="BZ1672" i="9"/>
  <c r="BZ1673" i="9"/>
  <c r="BZ1674" i="9"/>
  <c r="BZ1675" i="9"/>
  <c r="BZ1676" i="9"/>
  <c r="BZ1677" i="9"/>
  <c r="BZ1678" i="9"/>
  <c r="BZ1679" i="9"/>
  <c r="BZ1680" i="9"/>
  <c r="BZ1681" i="9"/>
  <c r="BZ1682" i="9"/>
  <c r="BZ1683" i="9"/>
  <c r="BZ1684" i="9"/>
  <c r="BZ1685" i="9"/>
  <c r="BZ1686" i="9"/>
  <c r="BZ1687" i="9"/>
  <c r="BZ1688" i="9"/>
  <c r="BZ1689" i="9"/>
  <c r="BZ1690" i="9"/>
  <c r="BZ1691" i="9"/>
  <c r="BZ1692" i="9"/>
  <c r="BZ1693" i="9"/>
  <c r="BZ1694" i="9"/>
  <c r="BZ1695" i="9"/>
  <c r="BZ1696" i="9"/>
  <c r="BZ1697" i="9"/>
  <c r="BZ1698" i="9"/>
  <c r="BZ1699" i="9"/>
  <c r="BZ1700" i="9"/>
  <c r="BZ1701" i="9"/>
  <c r="BZ1702" i="9"/>
  <c r="BZ1703" i="9"/>
  <c r="BZ1704" i="9"/>
  <c r="BZ1705" i="9"/>
  <c r="BZ1706" i="9"/>
  <c r="BZ1707" i="9"/>
  <c r="BZ1708" i="9"/>
  <c r="BZ1709" i="9"/>
  <c r="BZ1710" i="9"/>
  <c r="BZ1711" i="9"/>
  <c r="BZ1712" i="9"/>
  <c r="BZ1713" i="9"/>
  <c r="BZ1714" i="9"/>
  <c r="BZ1715" i="9"/>
  <c r="BZ1716" i="9"/>
  <c r="BZ1717" i="9"/>
  <c r="BZ1718" i="9"/>
  <c r="BZ1719" i="9"/>
  <c r="BZ1720" i="9"/>
  <c r="BZ1721" i="9"/>
  <c r="BZ1722" i="9"/>
  <c r="BZ1723" i="9"/>
  <c r="BZ1724" i="9"/>
  <c r="BZ1725" i="9"/>
  <c r="BZ1726" i="9"/>
  <c r="BZ1727" i="9"/>
  <c r="BZ1728" i="9"/>
  <c r="BZ1729" i="9"/>
  <c r="BZ1730" i="9"/>
  <c r="BZ1731" i="9"/>
  <c r="BZ1732" i="9"/>
  <c r="BZ1733" i="9"/>
  <c r="BZ1734" i="9"/>
  <c r="BZ1735" i="9"/>
  <c r="BZ1736" i="9"/>
  <c r="BZ1737" i="9"/>
  <c r="BZ1738" i="9"/>
  <c r="BZ1739" i="9"/>
  <c r="BZ1740" i="9"/>
  <c r="BZ1741" i="9"/>
  <c r="BZ1742" i="9"/>
  <c r="BZ1743" i="9"/>
  <c r="BZ1744" i="9"/>
  <c r="BZ1745" i="9"/>
  <c r="BZ1746" i="9"/>
  <c r="BZ1747" i="9"/>
  <c r="BZ1748" i="9"/>
  <c r="BZ1749" i="9"/>
  <c r="BZ1750" i="9"/>
  <c r="BZ1751" i="9"/>
  <c r="BZ1752" i="9"/>
  <c r="BZ1753" i="9"/>
  <c r="BZ1754" i="9"/>
  <c r="BZ1755" i="9"/>
  <c r="BZ1756" i="9"/>
  <c r="BZ1757" i="9"/>
  <c r="BZ1758" i="9"/>
  <c r="BZ1759" i="9"/>
  <c r="BZ1760" i="9"/>
  <c r="BZ1761" i="9"/>
  <c r="BZ1762" i="9"/>
  <c r="BZ1763" i="9"/>
  <c r="BZ1764" i="9"/>
  <c r="BZ1765" i="9"/>
  <c r="BZ1766" i="9"/>
  <c r="BZ1767" i="9"/>
  <c r="BZ1768" i="9"/>
  <c r="BZ1769" i="9"/>
  <c r="BZ1770" i="9"/>
  <c r="BZ1771" i="9"/>
  <c r="BZ1772" i="9"/>
  <c r="BZ1773" i="9"/>
  <c r="BZ1774" i="9"/>
  <c r="BZ1775" i="9"/>
  <c r="BZ1776" i="9"/>
  <c r="BZ1777" i="9"/>
  <c r="BZ1778" i="9"/>
  <c r="BZ1779" i="9"/>
  <c r="BZ1780" i="9"/>
  <c r="BZ1781" i="9"/>
  <c r="BZ1782" i="9"/>
  <c r="BZ1783" i="9"/>
  <c r="BZ1784" i="9"/>
  <c r="BZ1785" i="9"/>
  <c r="BZ1786" i="9"/>
  <c r="BZ1787" i="9"/>
  <c r="BZ1788" i="9"/>
  <c r="BZ1789" i="9"/>
  <c r="BZ1790" i="9"/>
  <c r="BZ1791" i="9"/>
  <c r="BZ1792" i="9"/>
  <c r="BZ1793" i="9"/>
  <c r="BZ1794" i="9"/>
  <c r="BZ1795" i="9"/>
  <c r="BZ1796" i="9"/>
  <c r="BZ1797" i="9"/>
  <c r="BZ1798" i="9"/>
  <c r="BZ1799" i="9"/>
  <c r="BZ1800" i="9"/>
  <c r="BZ1801" i="9"/>
  <c r="BZ1802" i="9"/>
  <c r="BZ1803" i="9"/>
  <c r="BZ1804" i="9"/>
  <c r="BZ1805" i="9"/>
  <c r="BZ1806" i="9"/>
  <c r="BZ1807" i="9"/>
  <c r="BZ1808" i="9"/>
  <c r="BZ1809" i="9"/>
  <c r="BZ1810" i="9"/>
  <c r="BZ1811" i="9"/>
  <c r="BZ1812" i="9"/>
  <c r="BZ1813" i="9"/>
  <c r="BZ1814" i="9"/>
  <c r="BZ1815" i="9"/>
  <c r="BZ1816" i="9"/>
  <c r="BZ1817" i="9"/>
  <c r="BZ1818" i="9"/>
  <c r="BZ1819" i="9"/>
  <c r="BZ1820" i="9"/>
  <c r="BZ1821" i="9"/>
  <c r="BZ1822" i="9"/>
  <c r="BZ1823" i="9"/>
  <c r="BZ1824" i="9"/>
  <c r="BZ1825" i="9"/>
  <c r="BZ1826" i="9"/>
  <c r="BZ1827" i="9"/>
  <c r="BZ1828" i="9"/>
  <c r="BZ1829" i="9"/>
  <c r="BZ1830" i="9"/>
  <c r="BZ1831" i="9"/>
  <c r="BZ1832" i="9"/>
  <c r="BZ1833" i="9"/>
  <c r="BZ1834" i="9"/>
  <c r="BZ1835" i="9"/>
  <c r="BZ1836" i="9"/>
  <c r="BZ1837" i="9"/>
  <c r="BZ1838" i="9"/>
  <c r="BZ1839" i="9"/>
  <c r="BZ1840" i="9"/>
  <c r="BZ1841" i="9"/>
  <c r="BZ1842" i="9"/>
  <c r="BZ1843" i="9"/>
  <c r="BZ1844" i="9"/>
  <c r="BZ1845" i="9"/>
  <c r="BZ1846" i="9"/>
  <c r="BZ1847" i="9"/>
  <c r="BZ1848" i="9"/>
  <c r="BZ1849" i="9"/>
  <c r="BZ1850" i="9"/>
  <c r="BZ1851" i="9"/>
  <c r="BZ1852" i="9"/>
  <c r="BZ1853" i="9"/>
  <c r="BZ1854" i="9"/>
  <c r="BZ1855" i="9"/>
  <c r="BZ1856" i="9"/>
  <c r="BZ1857" i="9"/>
  <c r="BZ1858" i="9"/>
  <c r="BZ1859" i="9"/>
  <c r="BZ1860" i="9"/>
  <c r="BZ1861" i="9"/>
  <c r="BZ1862" i="9"/>
  <c r="BZ1863" i="9"/>
  <c r="BZ1864" i="9"/>
  <c r="BZ1865" i="9"/>
  <c r="BZ1866" i="9"/>
  <c r="BZ1867" i="9"/>
  <c r="BZ1868" i="9"/>
  <c r="BZ1869" i="9"/>
  <c r="BZ1870" i="9"/>
  <c r="BZ1871" i="9"/>
  <c r="BZ1872" i="9"/>
  <c r="BZ1873" i="9"/>
  <c r="BZ1874" i="9"/>
  <c r="BZ1875" i="9"/>
  <c r="BZ1876" i="9"/>
  <c r="BZ1877" i="9"/>
  <c r="BZ1878" i="9"/>
  <c r="BZ1879" i="9"/>
  <c r="BZ1880" i="9"/>
  <c r="BZ1881" i="9"/>
  <c r="BZ1882" i="9"/>
  <c r="BZ1883" i="9"/>
  <c r="BZ1884" i="9"/>
  <c r="BZ1885" i="9"/>
  <c r="BZ1886" i="9"/>
  <c r="BZ1887" i="9"/>
  <c r="BZ1888" i="9"/>
  <c r="BZ1889" i="9"/>
  <c r="BZ1890" i="9"/>
  <c r="BZ1891" i="9"/>
  <c r="BZ1892" i="9"/>
  <c r="BZ1893" i="9"/>
  <c r="BZ1894" i="9"/>
  <c r="BZ1895" i="9"/>
  <c r="BZ1896" i="9"/>
  <c r="BZ1897" i="9"/>
  <c r="BZ1898" i="9"/>
  <c r="BZ1899" i="9"/>
  <c r="BZ1900" i="9"/>
  <c r="BZ1901" i="9"/>
  <c r="BZ1902" i="9"/>
  <c r="BZ1903" i="9"/>
  <c r="BZ1904" i="9"/>
  <c r="BZ1905" i="9"/>
  <c r="BZ1906" i="9"/>
  <c r="BZ1907" i="9"/>
  <c r="BZ1908" i="9"/>
  <c r="BZ1909" i="9"/>
  <c r="BZ1910" i="9"/>
  <c r="BZ1911" i="9"/>
  <c r="BZ1912" i="9"/>
  <c r="BZ1913" i="9"/>
  <c r="BZ1914" i="9"/>
  <c r="BZ1915" i="9"/>
  <c r="BZ1916" i="9"/>
  <c r="BZ1917" i="9"/>
  <c r="BZ1918" i="9"/>
  <c r="BZ1919" i="9"/>
  <c r="BZ1920" i="9"/>
  <c r="BZ1921" i="9"/>
  <c r="BZ1922" i="9"/>
  <c r="BZ1923" i="9"/>
  <c r="BZ1924" i="9"/>
  <c r="BZ1925" i="9"/>
  <c r="BZ1926" i="9"/>
  <c r="BZ1927" i="9"/>
  <c r="BZ1928" i="9"/>
  <c r="BZ1929" i="9"/>
  <c r="BZ1930" i="9"/>
  <c r="BZ1931" i="9"/>
  <c r="BZ1932" i="9"/>
  <c r="BZ1933" i="9"/>
  <c r="BZ1934" i="9"/>
  <c r="BZ1935" i="9"/>
  <c r="BZ1936" i="9"/>
  <c r="BZ1937" i="9"/>
  <c r="BZ1938" i="9"/>
  <c r="BZ1939" i="9"/>
  <c r="BZ1940" i="9"/>
  <c r="BZ1941" i="9"/>
  <c r="BZ1942" i="9"/>
  <c r="BZ1943" i="9"/>
  <c r="BZ1944" i="9"/>
  <c r="BZ1945" i="9"/>
  <c r="BZ1946" i="9"/>
  <c r="BZ1947" i="9"/>
  <c r="BZ1948" i="9"/>
  <c r="BZ1949" i="9"/>
  <c r="BZ1950" i="9"/>
  <c r="BZ1951" i="9"/>
  <c r="BZ1952" i="9"/>
  <c r="BZ1953" i="9"/>
  <c r="BZ1954" i="9"/>
  <c r="BZ1955" i="9"/>
  <c r="BZ1956" i="9"/>
  <c r="BZ1957" i="9"/>
  <c r="BZ1958" i="9"/>
  <c r="BZ1959" i="9"/>
  <c r="BZ1960" i="9"/>
  <c r="BZ1961" i="9"/>
  <c r="BZ1962" i="9"/>
  <c r="BZ1963" i="9"/>
  <c r="BZ1964" i="9"/>
  <c r="BZ1965" i="9"/>
  <c r="BZ1966" i="9"/>
  <c r="BZ1967" i="9"/>
  <c r="BZ1968" i="9"/>
  <c r="BZ1969" i="9"/>
  <c r="BZ1970" i="9"/>
  <c r="BZ1971" i="9"/>
  <c r="BZ1972" i="9"/>
  <c r="BZ1973" i="9"/>
  <c r="BZ1974" i="9"/>
  <c r="BZ1975" i="9"/>
  <c r="BZ1976" i="9"/>
  <c r="BZ1977" i="9"/>
  <c r="BZ1978" i="9"/>
  <c r="BZ1979" i="9"/>
  <c r="BZ1980" i="9"/>
  <c r="BZ1981" i="9"/>
  <c r="BZ1982" i="9"/>
  <c r="BZ1983" i="9"/>
  <c r="BZ1984" i="9"/>
  <c r="BZ1985" i="9"/>
  <c r="BZ1986" i="9"/>
  <c r="BZ1987" i="9"/>
  <c r="BZ1988" i="9"/>
  <c r="BZ1989" i="9"/>
  <c r="BZ1990" i="9"/>
  <c r="BZ1991" i="9"/>
  <c r="BZ1992" i="9"/>
  <c r="BZ1993" i="9"/>
  <c r="BZ1994" i="9"/>
  <c r="BZ1995" i="9"/>
  <c r="BZ1996" i="9"/>
  <c r="BZ1997" i="9"/>
  <c r="BZ1998" i="9"/>
  <c r="BZ1999" i="9"/>
  <c r="BZ2000" i="9"/>
  <c r="BZ2001" i="9"/>
  <c r="BZ2002" i="9"/>
  <c r="BZ2003" i="9"/>
  <c r="BZ2004" i="9"/>
  <c r="BZ2005" i="9"/>
  <c r="BZ2006" i="9"/>
  <c r="BZ2007" i="9"/>
  <c r="BZ2008" i="9"/>
  <c r="BZ2009" i="9"/>
  <c r="BZ2010" i="9"/>
  <c r="BZ2011" i="9"/>
  <c r="BZ2012" i="9"/>
  <c r="BZ2013" i="9"/>
  <c r="BZ2014" i="9"/>
  <c r="BZ2015" i="9"/>
  <c r="BZ2016" i="9"/>
  <c r="BZ2017" i="9"/>
  <c r="BZ2018" i="9"/>
  <c r="BZ2019" i="9"/>
  <c r="BZ2020" i="9"/>
  <c r="BZ2021" i="9"/>
  <c r="BZ2022" i="9"/>
  <c r="BZ2023" i="9"/>
  <c r="BZ2024" i="9"/>
  <c r="BZ2025" i="9"/>
  <c r="BZ2026" i="9"/>
  <c r="BZ2027" i="9"/>
  <c r="BZ2028" i="9"/>
  <c r="BZ2029" i="9"/>
  <c r="BZ2030" i="9"/>
  <c r="BZ2031" i="9"/>
  <c r="BZ2032" i="9"/>
  <c r="BZ2033" i="9"/>
  <c r="BZ2034" i="9"/>
  <c r="BZ2035" i="9"/>
  <c r="BZ2036" i="9"/>
  <c r="BZ2037" i="9"/>
  <c r="BZ2038" i="9"/>
  <c r="BZ2039" i="9"/>
  <c r="BZ2040" i="9"/>
  <c r="BZ2041" i="9"/>
  <c r="BZ2042" i="9"/>
  <c r="BZ2043" i="9"/>
  <c r="BZ2044" i="9"/>
  <c r="BZ2045" i="9"/>
  <c r="BZ2046" i="9"/>
  <c r="BZ2047" i="9"/>
  <c r="BZ2048" i="9"/>
  <c r="BZ2049" i="9"/>
  <c r="BZ2050" i="9"/>
  <c r="BZ2051" i="9"/>
  <c r="BZ2052" i="9"/>
  <c r="BZ2053" i="9"/>
  <c r="BZ2054" i="9"/>
  <c r="BZ2055" i="9"/>
  <c r="BZ2056" i="9"/>
  <c r="BZ2057" i="9"/>
  <c r="BZ2058" i="9"/>
  <c r="BZ2059" i="9"/>
  <c r="BZ2060" i="9"/>
  <c r="BZ2061" i="9"/>
  <c r="BZ2062" i="9"/>
  <c r="BZ2063" i="9"/>
  <c r="BZ2064" i="9"/>
  <c r="BZ2065" i="9"/>
  <c r="BZ2066" i="9"/>
  <c r="BZ2067" i="9"/>
  <c r="BZ2068" i="9"/>
  <c r="BZ2069" i="9"/>
  <c r="BZ2070" i="9"/>
  <c r="BZ2071" i="9"/>
  <c r="BZ2072" i="9"/>
  <c r="BZ2073" i="9"/>
  <c r="BZ2074" i="9"/>
  <c r="BZ2075" i="9"/>
  <c r="BZ2076" i="9"/>
  <c r="BZ2077" i="9"/>
  <c r="BZ2078" i="9"/>
  <c r="BZ2079" i="9"/>
  <c r="BZ2080" i="9"/>
  <c r="BZ2081" i="9"/>
  <c r="BZ2082" i="9"/>
  <c r="BZ2083" i="9"/>
  <c r="BZ2084" i="9"/>
  <c r="BZ2085" i="9"/>
  <c r="BZ2086" i="9"/>
  <c r="BZ2087" i="9"/>
  <c r="BZ2088" i="9"/>
  <c r="BZ2089" i="9"/>
  <c r="BZ2090" i="9"/>
  <c r="BZ2091" i="9"/>
  <c r="BZ2092" i="9"/>
  <c r="BZ2093" i="9"/>
  <c r="BZ2094" i="9"/>
  <c r="BZ2095" i="9"/>
  <c r="BZ2096" i="9"/>
  <c r="BZ2097" i="9"/>
  <c r="BZ2098" i="9"/>
  <c r="BZ2099" i="9"/>
  <c r="BZ2100" i="9"/>
  <c r="BZ2101" i="9"/>
  <c r="BZ2102" i="9"/>
  <c r="BZ2103" i="9"/>
  <c r="BZ2104" i="9"/>
  <c r="BZ2105" i="9"/>
  <c r="BZ2106" i="9"/>
  <c r="BZ2107" i="9"/>
  <c r="BZ2108" i="9"/>
  <c r="BZ2109" i="9"/>
  <c r="BZ2110" i="9"/>
  <c r="BZ2111" i="9"/>
  <c r="BZ2112" i="9"/>
  <c r="BZ2113" i="9"/>
  <c r="BZ2114" i="9"/>
  <c r="BZ2115" i="9"/>
  <c r="BZ2116" i="9"/>
  <c r="BZ2117" i="9"/>
  <c r="BZ2118" i="9"/>
  <c r="BZ2119" i="9"/>
  <c r="BZ2120" i="9"/>
  <c r="BZ2121" i="9"/>
  <c r="BZ2122" i="9"/>
  <c r="BZ2123" i="9"/>
  <c r="BZ2124" i="9"/>
  <c r="BZ2125" i="9"/>
  <c r="BZ2126" i="9"/>
  <c r="BZ2127" i="9"/>
  <c r="BZ2128" i="9"/>
  <c r="BZ2129" i="9"/>
  <c r="BZ2130" i="9"/>
  <c r="BZ2131" i="9"/>
  <c r="BZ2132" i="9"/>
  <c r="BZ2133" i="9"/>
  <c r="BZ2134" i="9"/>
  <c r="BZ2135" i="9"/>
  <c r="BZ2136" i="9"/>
  <c r="BZ2137" i="9"/>
  <c r="BZ2138" i="9"/>
  <c r="BZ2139" i="9"/>
  <c r="BZ2140" i="9"/>
  <c r="BZ2141" i="9"/>
  <c r="BZ2142" i="9"/>
  <c r="BZ2143" i="9"/>
  <c r="BZ2144" i="9"/>
  <c r="BZ2145" i="9"/>
  <c r="BZ2146" i="9"/>
  <c r="BZ2147" i="9"/>
  <c r="BZ2148" i="9"/>
  <c r="BZ2149" i="9"/>
  <c r="BZ2150" i="9"/>
  <c r="BZ2151" i="9"/>
  <c r="BZ2152" i="9"/>
  <c r="BZ2153" i="9"/>
  <c r="BZ2154" i="9"/>
  <c r="BZ2155" i="9"/>
  <c r="BZ2156" i="9"/>
  <c r="BZ2157" i="9"/>
  <c r="BZ2158" i="9"/>
  <c r="BZ2159" i="9"/>
  <c r="BZ2160" i="9"/>
  <c r="BZ2161" i="9"/>
  <c r="BZ2162" i="9"/>
  <c r="BZ2163" i="9"/>
  <c r="BZ2164" i="9"/>
  <c r="BZ2165" i="9"/>
  <c r="BZ2166" i="9"/>
  <c r="BZ2167" i="9"/>
  <c r="BZ2168" i="9"/>
  <c r="BZ2169" i="9"/>
  <c r="BZ2170" i="9"/>
  <c r="BZ2171" i="9"/>
  <c r="BZ2172" i="9"/>
  <c r="BZ2173" i="9"/>
  <c r="BZ2174" i="9"/>
  <c r="BZ2175" i="9"/>
  <c r="BZ2176" i="9"/>
  <c r="BZ2177" i="9"/>
  <c r="BZ2178" i="9"/>
  <c r="BZ2179" i="9"/>
  <c r="BZ2180" i="9"/>
  <c r="BZ2181" i="9"/>
  <c r="BZ2182" i="9"/>
  <c r="BZ2183" i="9"/>
  <c r="BZ2184" i="9"/>
  <c r="BZ2185" i="9"/>
  <c r="BZ2186" i="9"/>
  <c r="BZ2187" i="9"/>
  <c r="BZ2188" i="9"/>
  <c r="BZ2189" i="9"/>
  <c r="BZ2190" i="9"/>
  <c r="BZ2191" i="9"/>
  <c r="BZ2192" i="9"/>
  <c r="BZ2193" i="9"/>
  <c r="BZ2194" i="9"/>
  <c r="BZ2195" i="9"/>
  <c r="BZ2196" i="9"/>
  <c r="BZ2197" i="9"/>
  <c r="BZ2198" i="9"/>
  <c r="BZ2199" i="9"/>
  <c r="BZ2200" i="9"/>
  <c r="BZ2201" i="9"/>
  <c r="BZ2202" i="9"/>
  <c r="BZ2203" i="9"/>
  <c r="BZ2204" i="9"/>
  <c r="BZ2205" i="9"/>
  <c r="BZ2206" i="9"/>
  <c r="BZ2207" i="9"/>
  <c r="BZ2208" i="9"/>
  <c r="BZ2209" i="9"/>
  <c r="BZ2210" i="9"/>
  <c r="BZ2211" i="9"/>
  <c r="BZ2212" i="9"/>
  <c r="BZ2213" i="9"/>
  <c r="BZ2214" i="9"/>
  <c r="BZ2215" i="9"/>
  <c r="BZ2216" i="9"/>
  <c r="BZ2217" i="9"/>
  <c r="BZ2218" i="9"/>
  <c r="BZ2219" i="9"/>
  <c r="BZ2220" i="9"/>
  <c r="BZ2221" i="9"/>
  <c r="BZ2222" i="9"/>
  <c r="BZ2223" i="9"/>
  <c r="BZ2224" i="9"/>
  <c r="BZ2225" i="9"/>
  <c r="BZ2226" i="9"/>
  <c r="BZ2227" i="9"/>
  <c r="BZ2228" i="9"/>
  <c r="BZ2229" i="9"/>
  <c r="BZ2230" i="9"/>
  <c r="BZ2231" i="9"/>
  <c r="BZ2232" i="9"/>
  <c r="BZ2233" i="9"/>
  <c r="BZ2234" i="9"/>
  <c r="BZ2235" i="9"/>
  <c r="BZ2236" i="9"/>
  <c r="BZ2237" i="9"/>
  <c r="BZ2238" i="9"/>
  <c r="BZ2239" i="9"/>
  <c r="BZ2240" i="9"/>
  <c r="BZ2241" i="9"/>
  <c r="BZ2242" i="9"/>
  <c r="BZ2243" i="9"/>
  <c r="BZ2244" i="9"/>
  <c r="BZ2245" i="9"/>
  <c r="BZ2246" i="9"/>
  <c r="BZ2247" i="9"/>
  <c r="BZ2248" i="9"/>
  <c r="BZ2249" i="9"/>
  <c r="BZ2250" i="9"/>
  <c r="BZ2251" i="9"/>
  <c r="BZ2252" i="9"/>
  <c r="BZ2253" i="9"/>
  <c r="BZ2254" i="9"/>
  <c r="BZ2255" i="9"/>
  <c r="BZ2256" i="9"/>
  <c r="BZ2257" i="9"/>
  <c r="BZ2258" i="9"/>
  <c r="BZ2259" i="9"/>
  <c r="BZ2260" i="9"/>
  <c r="BZ2261" i="9"/>
  <c r="BZ2262" i="9"/>
  <c r="BZ2263" i="9"/>
  <c r="BZ2264" i="9"/>
  <c r="BZ2265" i="9"/>
  <c r="BZ2266" i="9"/>
  <c r="BZ2267" i="9"/>
  <c r="BZ2268" i="9"/>
  <c r="BZ2269" i="9"/>
  <c r="BZ2270" i="9"/>
  <c r="BZ2271" i="9"/>
  <c r="BZ2272" i="9"/>
  <c r="BZ2273" i="9"/>
  <c r="BZ2274" i="9"/>
  <c r="BZ2275" i="9"/>
  <c r="BZ2276" i="9"/>
  <c r="BZ2277" i="9"/>
  <c r="BZ2278" i="9"/>
  <c r="BZ2279" i="9"/>
  <c r="BZ2280" i="9"/>
  <c r="BZ2281" i="9"/>
  <c r="BZ2282" i="9"/>
  <c r="BZ2283" i="9"/>
  <c r="BZ2284" i="9"/>
  <c r="BZ2285" i="9"/>
  <c r="BZ2286" i="9"/>
  <c r="BZ2287" i="9"/>
  <c r="BZ2288" i="9"/>
  <c r="BZ2289" i="9"/>
  <c r="BZ2290" i="9"/>
  <c r="BZ2291" i="9"/>
  <c r="BZ2292" i="9"/>
  <c r="BZ2293" i="9"/>
  <c r="BZ2294" i="9"/>
  <c r="BZ2295" i="9"/>
  <c r="BZ2296" i="9"/>
  <c r="BZ2297" i="9"/>
  <c r="BZ2298" i="9"/>
  <c r="BZ2299" i="9"/>
  <c r="BZ2300" i="9"/>
  <c r="BZ2301" i="9"/>
  <c r="BZ2302" i="9"/>
  <c r="BZ2303" i="9"/>
  <c r="BZ2304" i="9"/>
  <c r="BZ2305" i="9"/>
  <c r="BZ2306" i="9"/>
  <c r="BZ2307" i="9"/>
  <c r="BZ2308" i="9"/>
  <c r="BZ2309" i="9"/>
  <c r="BZ2310" i="9"/>
  <c r="BZ2311" i="9"/>
  <c r="BZ2312" i="9"/>
  <c r="BZ2313" i="9"/>
  <c r="BZ2314" i="9"/>
  <c r="BZ2315" i="9"/>
  <c r="BZ2316" i="9"/>
  <c r="BZ2317" i="9"/>
  <c r="BZ2318" i="9"/>
  <c r="BZ2319" i="9"/>
  <c r="BZ2320" i="9"/>
  <c r="BZ2321" i="9"/>
  <c r="BZ2322" i="9"/>
  <c r="BZ2323" i="9"/>
  <c r="BZ2324" i="9"/>
  <c r="BZ2325" i="9"/>
  <c r="BZ2326" i="9"/>
  <c r="BZ2327" i="9"/>
  <c r="BZ2328" i="9"/>
  <c r="BZ2329" i="9"/>
  <c r="BZ2330" i="9"/>
  <c r="BZ2331" i="9"/>
  <c r="BZ2332" i="9"/>
  <c r="BZ2333" i="9"/>
  <c r="BZ2334" i="9"/>
  <c r="BZ2335" i="9"/>
  <c r="BZ2336" i="9"/>
  <c r="BZ2337" i="9"/>
  <c r="BZ2338" i="9"/>
  <c r="BZ2339" i="9"/>
  <c r="BZ2340" i="9"/>
  <c r="BZ2341" i="9"/>
  <c r="BZ2342" i="9"/>
  <c r="BZ2343" i="9"/>
  <c r="BZ2344" i="9"/>
  <c r="BZ2345" i="9"/>
  <c r="BZ2346" i="9"/>
  <c r="BZ2347" i="9"/>
  <c r="BZ2348" i="9"/>
  <c r="BZ2349" i="9"/>
  <c r="BZ2350" i="9"/>
  <c r="BZ2351" i="9"/>
  <c r="BZ2352" i="9"/>
  <c r="BZ2353" i="9"/>
  <c r="BZ2354" i="9"/>
  <c r="BZ2355" i="9"/>
  <c r="BZ2356" i="9"/>
  <c r="BZ2357" i="9"/>
  <c r="BZ2358" i="9"/>
  <c r="BZ2359" i="9"/>
  <c r="BZ2360" i="9"/>
  <c r="BZ2361" i="9"/>
  <c r="BZ2362" i="9"/>
  <c r="BZ2363" i="9"/>
  <c r="BZ2364" i="9"/>
  <c r="BZ2365" i="9"/>
  <c r="BZ2366" i="9"/>
  <c r="BZ2367" i="9"/>
  <c r="BZ2368" i="9"/>
  <c r="BZ2369" i="9"/>
  <c r="BZ2370" i="9"/>
  <c r="BZ2371" i="9"/>
  <c r="BZ2372" i="9"/>
  <c r="BZ2373" i="9"/>
  <c r="BZ2374" i="9"/>
  <c r="BZ2375" i="9"/>
  <c r="BZ2376" i="9"/>
  <c r="BZ2377" i="9"/>
  <c r="BZ2378" i="9"/>
  <c r="BZ2379" i="9"/>
  <c r="BZ2380" i="9"/>
  <c r="BZ2381" i="9"/>
  <c r="BZ2382" i="9"/>
  <c r="BZ2383" i="9"/>
  <c r="BZ2384" i="9"/>
  <c r="BZ2385" i="9"/>
  <c r="BZ2386" i="9"/>
  <c r="BZ2387" i="9"/>
  <c r="BZ2388" i="9"/>
  <c r="BZ2389" i="9"/>
  <c r="BZ2390" i="9"/>
  <c r="BZ2391" i="9"/>
  <c r="BZ2392" i="9"/>
  <c r="BZ2393" i="9"/>
  <c r="BZ2394" i="9"/>
  <c r="BZ2395" i="9"/>
  <c r="BZ2396" i="9"/>
  <c r="BZ2397" i="9"/>
  <c r="BZ2398" i="9"/>
  <c r="BZ2399" i="9"/>
  <c r="BZ2400" i="9"/>
  <c r="BZ2401" i="9"/>
  <c r="BZ2402" i="9"/>
  <c r="BZ2403" i="9"/>
  <c r="BZ2404" i="9"/>
  <c r="BZ2405" i="9"/>
  <c r="BZ2406" i="9"/>
  <c r="BZ2407" i="9"/>
  <c r="BZ2408" i="9"/>
  <c r="BZ2409" i="9"/>
  <c r="BZ2410" i="9"/>
  <c r="BZ2411" i="9"/>
  <c r="BZ2412" i="9"/>
  <c r="BZ2413" i="9"/>
  <c r="BZ2414" i="9"/>
  <c r="BZ2415" i="9"/>
  <c r="BZ2416" i="9"/>
  <c r="BZ2417" i="9"/>
  <c r="BZ2418" i="9"/>
  <c r="BZ2419" i="9"/>
  <c r="BZ2420" i="9"/>
  <c r="BZ2421" i="9"/>
  <c r="BZ2422" i="9"/>
  <c r="BZ2423" i="9"/>
  <c r="BZ2424" i="9"/>
  <c r="BZ2425" i="9"/>
  <c r="BZ2426" i="9"/>
  <c r="BZ2427" i="9"/>
  <c r="BZ2428" i="9"/>
  <c r="BZ2429" i="9"/>
  <c r="BZ2430" i="9"/>
  <c r="BZ2431" i="9"/>
  <c r="BZ2432" i="9"/>
  <c r="BZ2433" i="9"/>
  <c r="BZ2434" i="9"/>
  <c r="BZ2435" i="9"/>
  <c r="BZ2436" i="9"/>
  <c r="BZ2437" i="9"/>
  <c r="BZ2438" i="9"/>
  <c r="BZ2439" i="9"/>
  <c r="BZ2440" i="9"/>
  <c r="BZ2441" i="9"/>
  <c r="BZ2442" i="9"/>
  <c r="BZ2443" i="9"/>
  <c r="BZ2444" i="9"/>
  <c r="BZ2445" i="9"/>
  <c r="BZ2446" i="9"/>
  <c r="BZ2447" i="9"/>
  <c r="BZ2448" i="9"/>
  <c r="BZ2449" i="9"/>
  <c r="BZ2450" i="9"/>
  <c r="BZ2451" i="9"/>
  <c r="BZ2452" i="9"/>
  <c r="BZ2453" i="9"/>
  <c r="BZ2454" i="9"/>
  <c r="BZ2455" i="9"/>
  <c r="BZ2456" i="9"/>
  <c r="BZ2457" i="9"/>
  <c r="BZ2458" i="9"/>
  <c r="BZ2459" i="9"/>
  <c r="BZ2460" i="9"/>
  <c r="BZ2461" i="9"/>
  <c r="BZ2462" i="9"/>
  <c r="BZ2463" i="9"/>
  <c r="BZ2464" i="9"/>
  <c r="BZ2465" i="9"/>
  <c r="BZ2466" i="9"/>
  <c r="BZ2467" i="9"/>
  <c r="BZ2468" i="9"/>
  <c r="BZ2469" i="9"/>
  <c r="BZ2470" i="9"/>
  <c r="BZ2471" i="9"/>
  <c r="BZ2472" i="9"/>
  <c r="BZ2473" i="9"/>
  <c r="BZ2474" i="9"/>
  <c r="BZ2475" i="9"/>
  <c r="BZ2476" i="9"/>
  <c r="BZ2477" i="9"/>
  <c r="BZ2478" i="9"/>
  <c r="BZ2479" i="9"/>
  <c r="BZ2480" i="9"/>
  <c r="BZ2481" i="9"/>
  <c r="BZ2482" i="9"/>
  <c r="BZ2483" i="9"/>
  <c r="BZ2484" i="9"/>
  <c r="BZ2485" i="9"/>
  <c r="BZ2486" i="9"/>
  <c r="BZ2487" i="9"/>
  <c r="BZ2488" i="9"/>
  <c r="BZ2489" i="9"/>
  <c r="BZ2490" i="9"/>
  <c r="BZ2491" i="9"/>
  <c r="BZ2492" i="9"/>
  <c r="BZ2493" i="9"/>
  <c r="BZ2494" i="9"/>
  <c r="BZ2495" i="9"/>
  <c r="BZ2496" i="9"/>
  <c r="BZ2497" i="9"/>
  <c r="BZ2498" i="9"/>
  <c r="BZ2499" i="9"/>
  <c r="BZ2500" i="9"/>
  <c r="BZ2501" i="9"/>
  <c r="BZ2502" i="9"/>
  <c r="BZ2503" i="9"/>
  <c r="BZ2504" i="9"/>
  <c r="BZ2505" i="9"/>
  <c r="BZ2506" i="9"/>
  <c r="BZ2507" i="9"/>
  <c r="BZ2508" i="9"/>
  <c r="BZ2509" i="9"/>
  <c r="BZ2510" i="9"/>
  <c r="BZ2511" i="9"/>
  <c r="BZ2512" i="9"/>
  <c r="BZ2513" i="9"/>
  <c r="BZ2514" i="9"/>
  <c r="BZ2515" i="9"/>
  <c r="BZ2516" i="9"/>
  <c r="BZ2517" i="9"/>
  <c r="BZ2518" i="9"/>
  <c r="BZ2519" i="9"/>
  <c r="BZ2520" i="9"/>
  <c r="BZ2521" i="9"/>
  <c r="BZ2522" i="9"/>
  <c r="BZ2523" i="9"/>
  <c r="BZ2524" i="9"/>
  <c r="BZ2525" i="9"/>
  <c r="BZ2526" i="9"/>
  <c r="BZ2527" i="9"/>
  <c r="BZ2528" i="9"/>
  <c r="BZ2529" i="9"/>
  <c r="BZ2530" i="9"/>
  <c r="BZ2531" i="9"/>
  <c r="BZ2" i="9"/>
  <c r="BT2443" i="9"/>
  <c r="BT2433" i="9"/>
  <c r="BT2333" i="9"/>
  <c r="BT2323" i="9"/>
  <c r="BT2223" i="9"/>
  <c r="BT2213" i="9"/>
  <c r="BT2113" i="9"/>
  <c r="BT2103" i="9"/>
  <c r="BT2003" i="9"/>
  <c r="BT1993" i="9"/>
  <c r="BT1893" i="9"/>
  <c r="BT1883" i="9"/>
  <c r="BT1783" i="9"/>
  <c r="BT1773" i="9"/>
  <c r="BT1673" i="9"/>
  <c r="BT1663" i="9"/>
  <c r="BT1563" i="9"/>
  <c r="BT1553" i="9"/>
  <c r="BT1453" i="9"/>
  <c r="BT1443" i="9"/>
  <c r="BT1343" i="9"/>
  <c r="BT1333" i="9"/>
  <c r="BT1233" i="9"/>
  <c r="BT1223" i="9"/>
  <c r="BT1123" i="9"/>
  <c r="BT1113" i="9"/>
  <c r="BT1013" i="9"/>
  <c r="BT1003" i="9"/>
  <c r="BT903" i="9"/>
  <c r="BT893" i="9"/>
  <c r="BT793" i="9"/>
  <c r="BT783" i="9"/>
  <c r="BT683" i="9"/>
  <c r="BT673" i="9"/>
  <c r="BT573" i="9"/>
  <c r="BT563" i="9"/>
  <c r="BT463" i="9"/>
  <c r="BT453" i="9"/>
  <c r="BT353" i="9"/>
  <c r="BT343" i="9"/>
  <c r="BT243" i="9"/>
  <c r="BT233" i="9"/>
  <c r="BT133" i="9"/>
  <c r="BT123" i="9"/>
  <c r="BT23" i="9"/>
  <c r="BT13" i="9"/>
  <c r="BS2443" i="9"/>
  <c r="BS2442" i="9"/>
  <c r="BS2464" i="9"/>
  <c r="BS2441" i="9"/>
  <c r="BS2440" i="9"/>
  <c r="BS2462" i="9"/>
  <c r="BS2439" i="9"/>
  <c r="CB2439" i="9"/>
  <c r="BS2438" i="9"/>
  <c r="BS2437" i="9"/>
  <c r="CB2437" i="9"/>
  <c r="BS2436" i="9"/>
  <c r="BS2435" i="9"/>
  <c r="BS2434" i="9"/>
  <c r="CB2434" i="9"/>
  <c r="BS2433" i="9"/>
  <c r="CC2433" i="9"/>
  <c r="BS2432" i="9"/>
  <c r="BS2431" i="9"/>
  <c r="CC2431" i="9"/>
  <c r="BS2430" i="9"/>
  <c r="BS2429" i="9"/>
  <c r="BS2451" i="9"/>
  <c r="BS2428" i="9"/>
  <c r="CC2428" i="9"/>
  <c r="BS2427" i="9"/>
  <c r="BS2426" i="9"/>
  <c r="BS2425" i="9"/>
  <c r="BS2447" i="9"/>
  <c r="BS2424" i="9"/>
  <c r="CC2424" i="9"/>
  <c r="BS2423" i="9"/>
  <c r="CC2423" i="9"/>
  <c r="BS2422" i="9"/>
  <c r="BS2333" i="9"/>
  <c r="BS2332" i="9"/>
  <c r="BS2331" i="9"/>
  <c r="CB2331" i="9"/>
  <c r="BS2330" i="9"/>
  <c r="BS2329" i="9"/>
  <c r="BS2351" i="9"/>
  <c r="BS2328" i="9"/>
  <c r="BS2327" i="9"/>
  <c r="CB2327" i="9"/>
  <c r="BS2326" i="9"/>
  <c r="BS2348" i="9"/>
  <c r="CB2348" i="9"/>
  <c r="BS2325" i="9"/>
  <c r="BS2324" i="9"/>
  <c r="BS2323" i="9"/>
  <c r="BS2322" i="9"/>
  <c r="BS2321" i="9"/>
  <c r="CC2321" i="9"/>
  <c r="BS2320" i="9"/>
  <c r="BS2319" i="9"/>
  <c r="BS2341" i="9"/>
  <c r="BS2318" i="9"/>
  <c r="BS2340" i="9"/>
  <c r="BS2317" i="9"/>
  <c r="BS2316" i="9"/>
  <c r="BS2315" i="9"/>
  <c r="BS2314" i="9"/>
  <c r="BS2313" i="9"/>
  <c r="BS2312" i="9"/>
  <c r="CC2312" i="9"/>
  <c r="BS2223" i="9"/>
  <c r="BS2245" i="9"/>
  <c r="CB2245" i="9"/>
  <c r="CB2223" i="9"/>
  <c r="BS2222" i="9"/>
  <c r="BS2221" i="9"/>
  <c r="CB2221" i="9"/>
  <c r="BS2220" i="9"/>
  <c r="BS2242" i="9"/>
  <c r="CB2242" i="9"/>
  <c r="BS2219" i="9"/>
  <c r="BS2218" i="9"/>
  <c r="CB2218" i="9"/>
  <c r="BS2217" i="9"/>
  <c r="BS2216" i="9"/>
  <c r="CB2216" i="9"/>
  <c r="BS2215" i="9"/>
  <c r="CB2215" i="9"/>
  <c r="BS2214" i="9"/>
  <c r="BS2236" i="9"/>
  <c r="CB2236" i="9"/>
  <c r="BS2213" i="9"/>
  <c r="CC2213" i="9"/>
  <c r="BS2212" i="9"/>
  <c r="BS2211" i="9"/>
  <c r="CC2211" i="9"/>
  <c r="BS2210" i="9"/>
  <c r="CC2210" i="9"/>
  <c r="BS2209" i="9"/>
  <c r="BS2208" i="9"/>
  <c r="BS2230" i="9"/>
  <c r="CC2230" i="9"/>
  <c r="BS2207" i="9"/>
  <c r="BS2206" i="9"/>
  <c r="BS2205" i="9"/>
  <c r="BS2204" i="9"/>
  <c r="BS2203" i="9"/>
  <c r="BS2202" i="9"/>
  <c r="CC2202" i="9"/>
  <c r="BS2113" i="9"/>
  <c r="CB2113" i="9"/>
  <c r="BS2112" i="9"/>
  <c r="CB2112" i="9"/>
  <c r="BS2111" i="9"/>
  <c r="CB2111" i="9"/>
  <c r="BS2110" i="9"/>
  <c r="BS2132" i="9"/>
  <c r="BS2154" i="9"/>
  <c r="BS2176" i="9"/>
  <c r="BS2198" i="9"/>
  <c r="CB2198" i="9"/>
  <c r="BS2109" i="9"/>
  <c r="BS2108" i="9"/>
  <c r="BS2107" i="9"/>
  <c r="BS2129" i="9"/>
  <c r="BS2106" i="9"/>
  <c r="BS2128" i="9"/>
  <c r="BS2150" i="9"/>
  <c r="BS2172" i="9"/>
  <c r="BS2105" i="9"/>
  <c r="CB2105" i="9"/>
  <c r="BS2104" i="9"/>
  <c r="CB2104" i="9"/>
  <c r="BS2103" i="9"/>
  <c r="CC2103" i="9"/>
  <c r="BS2102" i="9"/>
  <c r="BS2101" i="9"/>
  <c r="CC2101" i="9"/>
  <c r="BS2100" i="9"/>
  <c r="BS2099" i="9"/>
  <c r="CC2099" i="9"/>
  <c r="BS2098" i="9"/>
  <c r="BS2120" i="9"/>
  <c r="CC2120" i="9"/>
  <c r="BS2097" i="9"/>
  <c r="BS2096" i="9"/>
  <c r="BS2095" i="9"/>
  <c r="BS2094" i="9"/>
  <c r="BS2093" i="9"/>
  <c r="CC2093" i="9"/>
  <c r="BS2092" i="9"/>
  <c r="BS2003" i="9"/>
  <c r="BS2025" i="9"/>
  <c r="BS2002" i="9"/>
  <c r="BS2001" i="9"/>
  <c r="BS2023" i="9"/>
  <c r="BS2045" i="9"/>
  <c r="CB2045" i="9"/>
  <c r="BS2000" i="9"/>
  <c r="BS1999" i="9"/>
  <c r="BS1998" i="9"/>
  <c r="BS1997" i="9"/>
  <c r="BS1996" i="9"/>
  <c r="BS2018" i="9"/>
  <c r="BS1995" i="9"/>
  <c r="BS1994" i="9"/>
  <c r="CB1994" i="9"/>
  <c r="BS1993" i="9"/>
  <c r="BS2015" i="9"/>
  <c r="BS1992" i="9"/>
  <c r="BS1991" i="9"/>
  <c r="BS2013" i="9"/>
  <c r="BS1990" i="9"/>
  <c r="CC1990" i="9"/>
  <c r="BS1989" i="9"/>
  <c r="BS1988" i="9"/>
  <c r="CC1988" i="9"/>
  <c r="BS1987" i="9"/>
  <c r="BS1986" i="9"/>
  <c r="BS2008" i="9"/>
  <c r="CC2008" i="9"/>
  <c r="BS1985" i="9"/>
  <c r="BS1984" i="9"/>
  <c r="CC1984" i="9"/>
  <c r="BS1983" i="9"/>
  <c r="BS1982" i="9"/>
  <c r="BS1893" i="9"/>
  <c r="CB1893" i="9"/>
  <c r="BS1892" i="9"/>
  <c r="CB1892" i="9"/>
  <c r="BS1891" i="9"/>
  <c r="CB1891" i="9"/>
  <c r="BS1890" i="9"/>
  <c r="CB1890" i="9"/>
  <c r="BS1889" i="9"/>
  <c r="CB1889" i="9"/>
  <c r="BS1888" i="9"/>
  <c r="CB1888" i="9"/>
  <c r="BS1887" i="9"/>
  <c r="CB1887" i="9"/>
  <c r="BS1886" i="9"/>
  <c r="BS1885" i="9"/>
  <c r="BS1884" i="9"/>
  <c r="BS1883" i="9"/>
  <c r="BS1882" i="9"/>
  <c r="CC1882" i="9"/>
  <c r="BS1881" i="9"/>
  <c r="CC1881" i="9"/>
  <c r="BS1880" i="9"/>
  <c r="BS1879" i="9"/>
  <c r="BS1878" i="9"/>
  <c r="BS1900" i="9"/>
  <c r="CC1900" i="9"/>
  <c r="BS1877" i="9"/>
  <c r="CC1877" i="9"/>
  <c r="BS1876" i="9"/>
  <c r="BS1875" i="9"/>
  <c r="BS1874" i="9"/>
  <c r="BS1896" i="9"/>
  <c r="BS1873" i="9"/>
  <c r="BS1872" i="9"/>
  <c r="BS1894" i="9"/>
  <c r="CC1894" i="9"/>
  <c r="BS1783" i="9"/>
  <c r="BS1782" i="9"/>
  <c r="BS1781" i="9"/>
  <c r="BS1803" i="9"/>
  <c r="BS1780" i="9"/>
  <c r="BS1779" i="9"/>
  <c r="CB1779" i="9"/>
  <c r="BS1778" i="9"/>
  <c r="CB1778" i="9"/>
  <c r="BS1777" i="9"/>
  <c r="BS1776" i="9"/>
  <c r="CB1776" i="9"/>
  <c r="BS1775" i="9"/>
  <c r="BS1774" i="9"/>
  <c r="CB1774" i="9"/>
  <c r="BS1773" i="9"/>
  <c r="CC1773" i="9"/>
  <c r="BS1772" i="9"/>
  <c r="BS1771" i="9"/>
  <c r="BS1770" i="9"/>
  <c r="BS1769" i="9"/>
  <c r="BS1768" i="9"/>
  <c r="BS1790" i="9"/>
  <c r="CC1790" i="9"/>
  <c r="BS1767" i="9"/>
  <c r="CC1767" i="9"/>
  <c r="BS1766" i="9"/>
  <c r="CC1766" i="9"/>
  <c r="BS1765" i="9"/>
  <c r="BS1787" i="9"/>
  <c r="CC1787" i="9"/>
  <c r="BS1764" i="9"/>
  <c r="BS1763" i="9"/>
  <c r="BS1785" i="9"/>
  <c r="BS1807" i="9"/>
  <c r="BS1829" i="9"/>
  <c r="CC1829" i="9"/>
  <c r="BS1762" i="9"/>
  <c r="BS1673" i="9"/>
  <c r="BS1672" i="9"/>
  <c r="CB1672" i="9"/>
  <c r="BS1671" i="9"/>
  <c r="BS1693" i="9"/>
  <c r="BS1715" i="9"/>
  <c r="CB1715" i="9"/>
  <c r="BS1670" i="9"/>
  <c r="BS1669" i="9"/>
  <c r="CB1669" i="9"/>
  <c r="BS1668" i="9"/>
  <c r="BS1667" i="9"/>
  <c r="BS1666" i="9"/>
  <c r="CB1666" i="9"/>
  <c r="BS1665" i="9"/>
  <c r="BS1664" i="9"/>
  <c r="BS1686" i="9"/>
  <c r="BS1663" i="9"/>
  <c r="BS1685" i="9"/>
  <c r="CC1685" i="9"/>
  <c r="BS1662" i="9"/>
  <c r="BS1661" i="9"/>
  <c r="BS1660" i="9"/>
  <c r="BS1659" i="9"/>
  <c r="BS1681" i="9"/>
  <c r="CC1681" i="9"/>
  <c r="BS1658" i="9"/>
  <c r="CC1658" i="9"/>
  <c r="BS1657" i="9"/>
  <c r="BS1679" i="9"/>
  <c r="BS1656" i="9"/>
  <c r="BS1678" i="9"/>
  <c r="BS1655" i="9"/>
  <c r="CC1655" i="9"/>
  <c r="BS1654" i="9"/>
  <c r="CC1654" i="9"/>
  <c r="BS1653" i="9"/>
  <c r="BS1652" i="9"/>
  <c r="BS1563" i="9"/>
  <c r="BS1585" i="9"/>
  <c r="CB1585" i="9"/>
  <c r="BS1562" i="9"/>
  <c r="BS1584" i="9"/>
  <c r="CB1584" i="9"/>
  <c r="BS1561" i="9"/>
  <c r="BS1560" i="9"/>
  <c r="CB1560" i="9"/>
  <c r="BS1559" i="9"/>
  <c r="BS1558" i="9"/>
  <c r="BS1557" i="9"/>
  <c r="BS1556" i="9"/>
  <c r="BS1555" i="9"/>
  <c r="BS1554" i="9"/>
  <c r="BS1553" i="9"/>
  <c r="BS1552" i="9"/>
  <c r="CC1552" i="9"/>
  <c r="BS1551" i="9"/>
  <c r="BS1573" i="9"/>
  <c r="CC1573" i="9"/>
  <c r="BS1550" i="9"/>
  <c r="BS1549" i="9"/>
  <c r="BS1571" i="9"/>
  <c r="BS1593" i="9"/>
  <c r="CC1593" i="9"/>
  <c r="BS1548" i="9"/>
  <c r="BS1547" i="9"/>
  <c r="CC1547" i="9"/>
  <c r="BS1546" i="9"/>
  <c r="BS1545" i="9"/>
  <c r="BS1544" i="9"/>
  <c r="CC1544" i="9"/>
  <c r="BS1543" i="9"/>
  <c r="BS1542" i="9"/>
  <c r="CC1542" i="9"/>
  <c r="BS1453" i="9"/>
  <c r="BS1452" i="9"/>
  <c r="CB1452" i="9"/>
  <c r="BS1451" i="9"/>
  <c r="BS1473" i="9"/>
  <c r="CB1473" i="9"/>
  <c r="BS1450" i="9"/>
  <c r="BS1472" i="9"/>
  <c r="CB1472" i="9"/>
  <c r="BS1449" i="9"/>
  <c r="BS1448" i="9"/>
  <c r="CB1448" i="9"/>
  <c r="BS1447" i="9"/>
  <c r="BS1469" i="9"/>
  <c r="CB1469" i="9"/>
  <c r="BS1446" i="9"/>
  <c r="BS1468" i="9"/>
  <c r="CB1468" i="9"/>
  <c r="BS1445" i="9"/>
  <c r="BS1444" i="9"/>
  <c r="BS1443" i="9"/>
  <c r="BS1465" i="9"/>
  <c r="BS1487" i="9"/>
  <c r="BS1442" i="9"/>
  <c r="BS1464" i="9"/>
  <c r="BS1486" i="9"/>
  <c r="BS1441" i="9"/>
  <c r="BS1440" i="9"/>
  <c r="BS1439" i="9"/>
  <c r="BS1461" i="9"/>
  <c r="BS1483" i="9"/>
  <c r="BS1505" i="9"/>
  <c r="BS1438" i="9"/>
  <c r="BS1437" i="9"/>
  <c r="CC1437" i="9"/>
  <c r="BS1436" i="9"/>
  <c r="BS1435" i="9"/>
  <c r="CC1435" i="9"/>
  <c r="BS1434" i="9"/>
  <c r="CC1434" i="9"/>
  <c r="BS1433" i="9"/>
  <c r="CC1433" i="9"/>
  <c r="BS1432" i="9"/>
  <c r="CC1432" i="9"/>
  <c r="CB1334" i="9"/>
  <c r="CB1233" i="9"/>
  <c r="CB1229" i="9"/>
  <c r="CB1225" i="9"/>
  <c r="CC1221" i="9"/>
  <c r="CC1220" i="9"/>
  <c r="CC1217" i="9"/>
  <c r="CB1123" i="9"/>
  <c r="CB1118" i="9"/>
  <c r="CB1115" i="9"/>
  <c r="CC1107" i="9"/>
  <c r="CC1106" i="9"/>
  <c r="CC1102" i="9"/>
  <c r="BS1013" i="9"/>
  <c r="CB1013" i="9"/>
  <c r="BS1012" i="9"/>
  <c r="BS1011" i="9"/>
  <c r="BS1033" i="9"/>
  <c r="CB1033" i="9"/>
  <c r="BS1010" i="9"/>
  <c r="BS1009" i="9"/>
  <c r="BS1008" i="9"/>
  <c r="CB1008" i="9"/>
  <c r="BS1007" i="9"/>
  <c r="CB1007" i="9"/>
  <c r="BS1006" i="9"/>
  <c r="BS1028" i="9"/>
  <c r="BS1005" i="9"/>
  <c r="BS1004" i="9"/>
  <c r="BS1003" i="9"/>
  <c r="BS1025" i="9"/>
  <c r="CC1025" i="9"/>
  <c r="BS1002" i="9"/>
  <c r="BS1024" i="9"/>
  <c r="CC1024" i="9"/>
  <c r="BS1001" i="9"/>
  <c r="BS1000" i="9"/>
  <c r="BS999" i="9"/>
  <c r="CC999" i="9"/>
  <c r="BS998" i="9"/>
  <c r="CC998" i="9"/>
  <c r="BS997" i="9"/>
  <c r="BS996" i="9"/>
  <c r="CC996" i="9"/>
  <c r="BS995" i="9"/>
  <c r="BS1017" i="9"/>
  <c r="CC1017" i="9"/>
  <c r="BS994" i="9"/>
  <c r="BS1016" i="9"/>
  <c r="BS993" i="9"/>
  <c r="BS992" i="9"/>
  <c r="CC992" i="9"/>
  <c r="BS903" i="9"/>
  <c r="BS902" i="9"/>
  <c r="CB902" i="9"/>
  <c r="BS901" i="9"/>
  <c r="BS900" i="9"/>
  <c r="BS899" i="9"/>
  <c r="BS921" i="9"/>
  <c r="BS943" i="9"/>
  <c r="BS965" i="9"/>
  <c r="BS987" i="9"/>
  <c r="CB987" i="9"/>
  <c r="BS898" i="9"/>
  <c r="BS897" i="9"/>
  <c r="BS896" i="9"/>
  <c r="BS895" i="9"/>
  <c r="CB895" i="9"/>
  <c r="BS894" i="9"/>
  <c r="BS893" i="9"/>
  <c r="CC893" i="9"/>
  <c r="BS892" i="9"/>
  <c r="CC892" i="9"/>
  <c r="BS891" i="9"/>
  <c r="CC891" i="9"/>
  <c r="BS890" i="9"/>
  <c r="BS889" i="9"/>
  <c r="BS888" i="9"/>
  <c r="BS910" i="9"/>
  <c r="BS887" i="9"/>
  <c r="CC887" i="9"/>
  <c r="BS886" i="9"/>
  <c r="CC886" i="9"/>
  <c r="BS885" i="9"/>
  <c r="BS884" i="9"/>
  <c r="CC884" i="9"/>
  <c r="BS883" i="9"/>
  <c r="CC883" i="9"/>
  <c r="BS882" i="9"/>
  <c r="BS793" i="9"/>
  <c r="BS792" i="9"/>
  <c r="BS814" i="9"/>
  <c r="BS791" i="9"/>
  <c r="CB791" i="9"/>
  <c r="BS790" i="9"/>
  <c r="CB790" i="9"/>
  <c r="BS789" i="9"/>
  <c r="BS788" i="9"/>
  <c r="BS787" i="9"/>
  <c r="BS809" i="9"/>
  <c r="CB809" i="9"/>
  <c r="BS786" i="9"/>
  <c r="CB786" i="9"/>
  <c r="BS785" i="9"/>
  <c r="BS807" i="9"/>
  <c r="BS784" i="9"/>
  <c r="BS783" i="9"/>
  <c r="CC783" i="9"/>
  <c r="BS782" i="9"/>
  <c r="CC782" i="9"/>
  <c r="BS781" i="9"/>
  <c r="CC781" i="9"/>
  <c r="BS780" i="9"/>
  <c r="BS779" i="9"/>
  <c r="BS801" i="9"/>
  <c r="BS778" i="9"/>
  <c r="BS777" i="9"/>
  <c r="BS776" i="9"/>
  <c r="BS775" i="9"/>
  <c r="CC775" i="9"/>
  <c r="BS774" i="9"/>
  <c r="CC774" i="9"/>
  <c r="BS773" i="9"/>
  <c r="BS772" i="9"/>
  <c r="BS794" i="9"/>
  <c r="BS683" i="9"/>
  <c r="CB683" i="9"/>
  <c r="BS682" i="9"/>
  <c r="BS704" i="9"/>
  <c r="BS681" i="9"/>
  <c r="CB681" i="9"/>
  <c r="BS680" i="9"/>
  <c r="BS679" i="9"/>
  <c r="CB679" i="9"/>
  <c r="BS678" i="9"/>
  <c r="CB678" i="9"/>
  <c r="BS677" i="9"/>
  <c r="BS676" i="9"/>
  <c r="BS675" i="9"/>
  <c r="BS674" i="9"/>
  <c r="BS673" i="9"/>
  <c r="BS672" i="9"/>
  <c r="BS671" i="9"/>
  <c r="CC671" i="9"/>
  <c r="BS670" i="9"/>
  <c r="BS692" i="9"/>
  <c r="CC692" i="9"/>
  <c r="BS669" i="9"/>
  <c r="CC669" i="9"/>
  <c r="BS668" i="9"/>
  <c r="BS667" i="9"/>
  <c r="BS666" i="9"/>
  <c r="BS688" i="9"/>
  <c r="BS710" i="9"/>
  <c r="BS665" i="9"/>
  <c r="BS664" i="9"/>
  <c r="BS663" i="9"/>
  <c r="BS662" i="9"/>
  <c r="CC662" i="9"/>
  <c r="BS573" i="9"/>
  <c r="CB573" i="9"/>
  <c r="BS572" i="9"/>
  <c r="CB572" i="9"/>
  <c r="BS571" i="9"/>
  <c r="CB571" i="9"/>
  <c r="BS570" i="9"/>
  <c r="BS569" i="9"/>
  <c r="CB569" i="9"/>
  <c r="BS568" i="9"/>
  <c r="CB568" i="9"/>
  <c r="BS567" i="9"/>
  <c r="BS589" i="9"/>
  <c r="BS566" i="9"/>
  <c r="BS588" i="9"/>
  <c r="BS565" i="9"/>
  <c r="BS587" i="9"/>
  <c r="BS609" i="9"/>
  <c r="BS564" i="9"/>
  <c r="BS586" i="9"/>
  <c r="BS563" i="9"/>
  <c r="CC563" i="9"/>
  <c r="BS562" i="9"/>
  <c r="BS561" i="9"/>
  <c r="BS560" i="9"/>
  <c r="BS559" i="9"/>
  <c r="BS581" i="9"/>
  <c r="BS558" i="9"/>
  <c r="BS557" i="9"/>
  <c r="BS556" i="9"/>
  <c r="BS555" i="9"/>
  <c r="CC555" i="9"/>
  <c r="BS554" i="9"/>
  <c r="BS576" i="9"/>
  <c r="BS553" i="9"/>
  <c r="CC553" i="9"/>
  <c r="BS552" i="9"/>
  <c r="BS574" i="9"/>
  <c r="CC574" i="9"/>
  <c r="BS463" i="9"/>
  <c r="CB463" i="9"/>
  <c r="BS462" i="9"/>
  <c r="CB462" i="9"/>
  <c r="BS461" i="9"/>
  <c r="BS483" i="9"/>
  <c r="BS460" i="9"/>
  <c r="BS459" i="9"/>
  <c r="BS458" i="9"/>
  <c r="BS480" i="9"/>
  <c r="BS502" i="9"/>
  <c r="CB502" i="9"/>
  <c r="BS457" i="9"/>
  <c r="BS479" i="9"/>
  <c r="BS501" i="9"/>
  <c r="BS456" i="9"/>
  <c r="BS455" i="9"/>
  <c r="CB455" i="9"/>
  <c r="BS454" i="9"/>
  <c r="CB454" i="9"/>
  <c r="BS453" i="9"/>
  <c r="BS475" i="9"/>
  <c r="CC475" i="9"/>
  <c r="BS452" i="9"/>
  <c r="BS451" i="9"/>
  <c r="CC451" i="9"/>
  <c r="BS450" i="9"/>
  <c r="BS472" i="9"/>
  <c r="BS494" i="9"/>
  <c r="CC494" i="9"/>
  <c r="BS449" i="9"/>
  <c r="BS448" i="9"/>
  <c r="BS447" i="9"/>
  <c r="CC447" i="9"/>
  <c r="BS446" i="9"/>
  <c r="CC446" i="9"/>
  <c r="BS445" i="9"/>
  <c r="BS467" i="9"/>
  <c r="BS489" i="9"/>
  <c r="BS511" i="9"/>
  <c r="BS444" i="9"/>
  <c r="BS466" i="9"/>
  <c r="BS443" i="9"/>
  <c r="CC443" i="9"/>
  <c r="BS353" i="9"/>
  <c r="BS352" i="9"/>
  <c r="CB352" i="9"/>
  <c r="BS351" i="9"/>
  <c r="BS373" i="9"/>
  <c r="CB373" i="9"/>
  <c r="BS350" i="9"/>
  <c r="BS372" i="9"/>
  <c r="BS349" i="9"/>
  <c r="BS371" i="9"/>
  <c r="CB371" i="9"/>
  <c r="BS348" i="9"/>
  <c r="BS347" i="9"/>
  <c r="BS346" i="9"/>
  <c r="CB346" i="9"/>
  <c r="BS345" i="9"/>
  <c r="BS344" i="9"/>
  <c r="BS343" i="9"/>
  <c r="BS342" i="9"/>
  <c r="BS364" i="9"/>
  <c r="BS341" i="9"/>
  <c r="CC341" i="9"/>
  <c r="BS340" i="9"/>
  <c r="BS362" i="9"/>
  <c r="BS339" i="9"/>
  <c r="CC339" i="9"/>
  <c r="BS338" i="9"/>
  <c r="CC338" i="9"/>
  <c r="BS337" i="9"/>
  <c r="BS359" i="9"/>
  <c r="BS381" i="9"/>
  <c r="BS336" i="9"/>
  <c r="BS335" i="9"/>
  <c r="BS357" i="9"/>
  <c r="BS334" i="9"/>
  <c r="BS333" i="9"/>
  <c r="BS355" i="9"/>
  <c r="CC332" i="9"/>
  <c r="BS243" i="9"/>
  <c r="BS242" i="9"/>
  <c r="BS241" i="9"/>
  <c r="BS240" i="9"/>
  <c r="BS239" i="9"/>
  <c r="BS238" i="9"/>
  <c r="CB238" i="9"/>
  <c r="BS237" i="9"/>
  <c r="BS236" i="9"/>
  <c r="BS258" i="9"/>
  <c r="BS235" i="9"/>
  <c r="BS234" i="9"/>
  <c r="CB234" i="9"/>
  <c r="BS233" i="9"/>
  <c r="BS232" i="9"/>
  <c r="CC232" i="9"/>
  <c r="BS231" i="9"/>
  <c r="BS230" i="9"/>
  <c r="CC230" i="9"/>
  <c r="BS229" i="9"/>
  <c r="CC229" i="9"/>
  <c r="BS228" i="9"/>
  <c r="BS250" i="9"/>
  <c r="CC250" i="9"/>
  <c r="BS227" i="9"/>
  <c r="CC227" i="9"/>
  <c r="BS226" i="9"/>
  <c r="CC226" i="9"/>
  <c r="BS225" i="9"/>
  <c r="BS247" i="9"/>
  <c r="BS224" i="9"/>
  <c r="BS223" i="9"/>
  <c r="CC223" i="9"/>
  <c r="CC222" i="9"/>
  <c r="BS133" i="9"/>
  <c r="CB133" i="9"/>
  <c r="BS132" i="9"/>
  <c r="CB132" i="9"/>
  <c r="BS131" i="9"/>
  <c r="BS130" i="9"/>
  <c r="BS152" i="9"/>
  <c r="BS129" i="9"/>
  <c r="BS128" i="9"/>
  <c r="BS150" i="9"/>
  <c r="BS127" i="9"/>
  <c r="BS126" i="9"/>
  <c r="CB126" i="9"/>
  <c r="BS125" i="9"/>
  <c r="CB125" i="9"/>
  <c r="BS124" i="9"/>
  <c r="BS123" i="9"/>
  <c r="CC123" i="9"/>
  <c r="BS122" i="9"/>
  <c r="BS144" i="9"/>
  <c r="BS166" i="9"/>
  <c r="CC166" i="9"/>
  <c r="BS121" i="9"/>
  <c r="BS120" i="9"/>
  <c r="BS142" i="9"/>
  <c r="BS164" i="9"/>
  <c r="BS119" i="9"/>
  <c r="CC119" i="9"/>
  <c r="BS118" i="9"/>
  <c r="CC118" i="9"/>
  <c r="BS117" i="9"/>
  <c r="BS116" i="9"/>
  <c r="BS115" i="9"/>
  <c r="BS137" i="9"/>
  <c r="CC137" i="9"/>
  <c r="BS114" i="9"/>
  <c r="BS136" i="9"/>
  <c r="BS158" i="9"/>
  <c r="BS113" i="9"/>
  <c r="CC113" i="9"/>
  <c r="BR2444" i="9"/>
  <c r="BR2466" i="9"/>
  <c r="BR2488" i="9"/>
  <c r="BR2510" i="9"/>
  <c r="BR2334" i="9"/>
  <c r="BR2356" i="9"/>
  <c r="BR2378" i="9"/>
  <c r="BR2400" i="9"/>
  <c r="BR2224" i="9"/>
  <c r="BR2246" i="9"/>
  <c r="BR2268" i="9"/>
  <c r="BR2290" i="9"/>
  <c r="BR2114" i="9"/>
  <c r="BR2136" i="9"/>
  <c r="BR2158" i="9"/>
  <c r="BR2180" i="9"/>
  <c r="BR2004" i="9"/>
  <c r="BR2026" i="9"/>
  <c r="BR2048" i="9"/>
  <c r="BR2070" i="9"/>
  <c r="BR1894" i="9"/>
  <c r="BR1916" i="9"/>
  <c r="BR1938" i="9"/>
  <c r="BR1960" i="9"/>
  <c r="BR1784" i="9"/>
  <c r="BR1806" i="9"/>
  <c r="BR1828" i="9"/>
  <c r="BR1850" i="9"/>
  <c r="BR1674" i="9"/>
  <c r="BR1696" i="9"/>
  <c r="BR1718" i="9"/>
  <c r="BR1740" i="9"/>
  <c r="BR1564" i="9"/>
  <c r="BR1586" i="9"/>
  <c r="BR1608" i="9"/>
  <c r="BR1630" i="9"/>
  <c r="BR1454" i="9"/>
  <c r="BR1476" i="9"/>
  <c r="BR1498" i="9"/>
  <c r="BR1520" i="9"/>
  <c r="BR1344" i="9"/>
  <c r="BR1366" i="9"/>
  <c r="BR1388" i="9"/>
  <c r="BR1410" i="9"/>
  <c r="BR1234" i="9"/>
  <c r="BR1256" i="9"/>
  <c r="BR1278" i="9"/>
  <c r="BR1300" i="9"/>
  <c r="BR1124" i="9"/>
  <c r="BR1146" i="9"/>
  <c r="BR1168" i="9"/>
  <c r="BR1190" i="9"/>
  <c r="BR1014" i="9"/>
  <c r="BR1036" i="9"/>
  <c r="BR1058" i="9"/>
  <c r="BR1080" i="9"/>
  <c r="BR904" i="9"/>
  <c r="BR926" i="9"/>
  <c r="BR948" i="9"/>
  <c r="BR970" i="9"/>
  <c r="BR794" i="9"/>
  <c r="BR816" i="9"/>
  <c r="BR838" i="9"/>
  <c r="BR860" i="9"/>
  <c r="BR684" i="9"/>
  <c r="BR706" i="9"/>
  <c r="BR728" i="9"/>
  <c r="BR750" i="9"/>
  <c r="BR574" i="9"/>
  <c r="BR596" i="9"/>
  <c r="BR618" i="9"/>
  <c r="BR640" i="9"/>
  <c r="BR464" i="9"/>
  <c r="BR486" i="9"/>
  <c r="BR508" i="9"/>
  <c r="BR530" i="9"/>
  <c r="BR354" i="9"/>
  <c r="BR376" i="9"/>
  <c r="BR398" i="9"/>
  <c r="BR420" i="9"/>
  <c r="BR244" i="9"/>
  <c r="BR266" i="9"/>
  <c r="BR288" i="9"/>
  <c r="BR310" i="9"/>
  <c r="BR134" i="9"/>
  <c r="BR156" i="9"/>
  <c r="BR178" i="9"/>
  <c r="BR200" i="9"/>
  <c r="BR24" i="9"/>
  <c r="BR46" i="9"/>
  <c r="BR68" i="9"/>
  <c r="BR90" i="9"/>
  <c r="BQ904" i="9"/>
  <c r="BQ926" i="9"/>
  <c r="BQ948" i="9"/>
  <c r="BQ970" i="9"/>
  <c r="BQ794" i="9"/>
  <c r="BQ816" i="9"/>
  <c r="BQ838" i="9"/>
  <c r="BQ860" i="9"/>
  <c r="BQ684" i="9"/>
  <c r="BQ706" i="9"/>
  <c r="BQ728" i="9"/>
  <c r="BQ750" i="9"/>
  <c r="BQ574" i="9"/>
  <c r="BQ596" i="9"/>
  <c r="BQ618" i="9"/>
  <c r="BQ640" i="9"/>
  <c r="BQ464" i="9"/>
  <c r="BQ486" i="9"/>
  <c r="BQ508" i="9"/>
  <c r="BQ530" i="9"/>
  <c r="BQ354" i="9"/>
  <c r="BQ376" i="9"/>
  <c r="BQ398" i="9"/>
  <c r="BQ420" i="9"/>
  <c r="BQ244" i="9"/>
  <c r="BQ266" i="9"/>
  <c r="BQ288" i="9"/>
  <c r="BQ310" i="9"/>
  <c r="BQ134" i="9"/>
  <c r="BQ156" i="9"/>
  <c r="BQ178" i="9"/>
  <c r="BQ200" i="9"/>
  <c r="BQ24" i="9"/>
  <c r="BQ46" i="9"/>
  <c r="BQ68" i="9"/>
  <c r="BQ90" i="9"/>
  <c r="BS23" i="9"/>
  <c r="CB23" i="9"/>
  <c r="BS22" i="9"/>
  <c r="BS21" i="9"/>
  <c r="BS43" i="9"/>
  <c r="BS65" i="9"/>
  <c r="CB65" i="9"/>
  <c r="BS20" i="9"/>
  <c r="CB20" i="9"/>
  <c r="BS19" i="9"/>
  <c r="BS41" i="9"/>
  <c r="BS63" i="9"/>
  <c r="BS85" i="9"/>
  <c r="BS18" i="9"/>
  <c r="BS17" i="9"/>
  <c r="CB17" i="9"/>
  <c r="BS16" i="9"/>
  <c r="BS15" i="9"/>
  <c r="BS14" i="9"/>
  <c r="BS13" i="9"/>
  <c r="BS35" i="9"/>
  <c r="CC35" i="9"/>
  <c r="BS12" i="9"/>
  <c r="BS11" i="9"/>
  <c r="BS10" i="9"/>
  <c r="BS9" i="9"/>
  <c r="CC9" i="9"/>
  <c r="BS8" i="9"/>
  <c r="BS7" i="9"/>
  <c r="BS6" i="9"/>
  <c r="BS5" i="9"/>
  <c r="BS27" i="9"/>
  <c r="CC27" i="9"/>
  <c r="BS4" i="9"/>
  <c r="CC4" i="9"/>
  <c r="BS3" i="9"/>
  <c r="BS25" i="9"/>
  <c r="CC2" i="9"/>
  <c r="BD4" i="9"/>
  <c r="BD5" i="9"/>
  <c r="BD6" i="9"/>
  <c r="BD7" i="9"/>
  <c r="BD8" i="9"/>
  <c r="BD9" i="9"/>
  <c r="BD10" i="9"/>
  <c r="BD11" i="9"/>
  <c r="BD12" i="9"/>
  <c r="BD13" i="9"/>
  <c r="BD14" i="9"/>
  <c r="BD15" i="9"/>
  <c r="BD16" i="9"/>
  <c r="BD17" i="9"/>
  <c r="BD18" i="9"/>
  <c r="BD19" i="9"/>
  <c r="BD20" i="9"/>
  <c r="BD21" i="9"/>
  <c r="BD22" i="9"/>
  <c r="BD23" i="9"/>
  <c r="BD24" i="9"/>
  <c r="BD25" i="9"/>
  <c r="BD26" i="9"/>
  <c r="BD27" i="9"/>
  <c r="BD28" i="9"/>
  <c r="BD29" i="9"/>
  <c r="BD30" i="9"/>
  <c r="BD31" i="9"/>
  <c r="BD32" i="9"/>
  <c r="BD33" i="9"/>
  <c r="BD34" i="9"/>
  <c r="BD35" i="9"/>
  <c r="BD36" i="9"/>
  <c r="BD37" i="9"/>
  <c r="BD38" i="9"/>
  <c r="BD39" i="9"/>
  <c r="BD40" i="9"/>
  <c r="BD41" i="9"/>
  <c r="BD42" i="9"/>
  <c r="BD43" i="9"/>
  <c r="BD44" i="9"/>
  <c r="BD45" i="9"/>
  <c r="BD46" i="9"/>
  <c r="BD47" i="9"/>
  <c r="BD48" i="9"/>
  <c r="BD49" i="9"/>
  <c r="BD50" i="9"/>
  <c r="BD51" i="9"/>
  <c r="BD52" i="9"/>
  <c r="BD53" i="9"/>
  <c r="BD54" i="9"/>
  <c r="BD55" i="9"/>
  <c r="BD56" i="9"/>
  <c r="BD57" i="9"/>
  <c r="BD58" i="9"/>
  <c r="BD59" i="9"/>
  <c r="BD60" i="9"/>
  <c r="BD61" i="9"/>
  <c r="BD62" i="9"/>
  <c r="BD63" i="9"/>
  <c r="BD64" i="9"/>
  <c r="BD65" i="9"/>
  <c r="BD66" i="9"/>
  <c r="BD67" i="9"/>
  <c r="BD68" i="9"/>
  <c r="BD69" i="9"/>
  <c r="BD70" i="9"/>
  <c r="BD71" i="9"/>
  <c r="BD72" i="9"/>
  <c r="BD73" i="9"/>
  <c r="BD74" i="9"/>
  <c r="BD75" i="9"/>
  <c r="BD76" i="9"/>
  <c r="BD77" i="9"/>
  <c r="BD78" i="9"/>
  <c r="BD79" i="9"/>
  <c r="BD80" i="9"/>
  <c r="BD81" i="9"/>
  <c r="BD82" i="9"/>
  <c r="BD83" i="9"/>
  <c r="BD84" i="9"/>
  <c r="BD85" i="9"/>
  <c r="BD86" i="9"/>
  <c r="BD87" i="9"/>
  <c r="BD88" i="9"/>
  <c r="BD89" i="9"/>
  <c r="BD90" i="9"/>
  <c r="BD91" i="9"/>
  <c r="BD92" i="9"/>
  <c r="BD93" i="9"/>
  <c r="BD94" i="9"/>
  <c r="BD95" i="9"/>
  <c r="BD96" i="9"/>
  <c r="BD97" i="9"/>
  <c r="BD98" i="9"/>
  <c r="BD99" i="9"/>
  <c r="BD100" i="9"/>
  <c r="BD101" i="9"/>
  <c r="BD102" i="9"/>
  <c r="BD103" i="9"/>
  <c r="BD104" i="9"/>
  <c r="BD105" i="9"/>
  <c r="BD106" i="9"/>
  <c r="BD107" i="9"/>
  <c r="BD108" i="9"/>
  <c r="BD109" i="9"/>
  <c r="BD110" i="9"/>
  <c r="BD111" i="9"/>
  <c r="BD112" i="9"/>
  <c r="BD113" i="9"/>
  <c r="BD114" i="9"/>
  <c r="BD115" i="9"/>
  <c r="BD116" i="9"/>
  <c r="BD117" i="9"/>
  <c r="BD118" i="9"/>
  <c r="BD119" i="9"/>
  <c r="BD120" i="9"/>
  <c r="BD121" i="9"/>
  <c r="BD122" i="9"/>
  <c r="BD123" i="9"/>
  <c r="BD124" i="9"/>
  <c r="BD125" i="9"/>
  <c r="BD126" i="9"/>
  <c r="BD127" i="9"/>
  <c r="BD128" i="9"/>
  <c r="BD129" i="9"/>
  <c r="BD130" i="9"/>
  <c r="BD131" i="9"/>
  <c r="BD132" i="9"/>
  <c r="BD133" i="9"/>
  <c r="BD134" i="9"/>
  <c r="BD135" i="9"/>
  <c r="BD136" i="9"/>
  <c r="BD137" i="9"/>
  <c r="BD138" i="9"/>
  <c r="BD139" i="9"/>
  <c r="BD140" i="9"/>
  <c r="BD141" i="9"/>
  <c r="BD142" i="9"/>
  <c r="BD143" i="9"/>
  <c r="BD144" i="9"/>
  <c r="BD145" i="9"/>
  <c r="BD146" i="9"/>
  <c r="BD147" i="9"/>
  <c r="BD148" i="9"/>
  <c r="BD149" i="9"/>
  <c r="BD150" i="9"/>
  <c r="BD151" i="9"/>
  <c r="BD152" i="9"/>
  <c r="BD153" i="9"/>
  <c r="BD154" i="9"/>
  <c r="BD155" i="9"/>
  <c r="BD156" i="9"/>
  <c r="BD157" i="9"/>
  <c r="BD158" i="9"/>
  <c r="BD159" i="9"/>
  <c r="BD160" i="9"/>
  <c r="BD161" i="9"/>
  <c r="BD162" i="9"/>
  <c r="BD163" i="9"/>
  <c r="BD164" i="9"/>
  <c r="BD165" i="9"/>
  <c r="BD166" i="9"/>
  <c r="BD167" i="9"/>
  <c r="BD168" i="9"/>
  <c r="BD169" i="9"/>
  <c r="BD170" i="9"/>
  <c r="BD171" i="9"/>
  <c r="BD172" i="9"/>
  <c r="BD173" i="9"/>
  <c r="BD174" i="9"/>
  <c r="BD175" i="9"/>
  <c r="BD176" i="9"/>
  <c r="BD177" i="9"/>
  <c r="BD178" i="9"/>
  <c r="BD179" i="9"/>
  <c r="BD180" i="9"/>
  <c r="BD181" i="9"/>
  <c r="BD182" i="9"/>
  <c r="BD183" i="9"/>
  <c r="BD184" i="9"/>
  <c r="BD185" i="9"/>
  <c r="BD186" i="9"/>
  <c r="BD187" i="9"/>
  <c r="BD188" i="9"/>
  <c r="BD189" i="9"/>
  <c r="BD190" i="9"/>
  <c r="BD191" i="9"/>
  <c r="BD192" i="9"/>
  <c r="BD193" i="9"/>
  <c r="BD194" i="9"/>
  <c r="BD195" i="9"/>
  <c r="BD196" i="9"/>
  <c r="BD197" i="9"/>
  <c r="BD198" i="9"/>
  <c r="BD199" i="9"/>
  <c r="BD200" i="9"/>
  <c r="BD201" i="9"/>
  <c r="BD202" i="9"/>
  <c r="BD203" i="9"/>
  <c r="BD204" i="9"/>
  <c r="BD205" i="9"/>
  <c r="BD206" i="9"/>
  <c r="BD207" i="9"/>
  <c r="BD208" i="9"/>
  <c r="BD209" i="9"/>
  <c r="BD210" i="9"/>
  <c r="BD211" i="9"/>
  <c r="BD212" i="9"/>
  <c r="BD213" i="9"/>
  <c r="BD214" i="9"/>
  <c r="BD215" i="9"/>
  <c r="BD216" i="9"/>
  <c r="BD217" i="9"/>
  <c r="BD218" i="9"/>
  <c r="BD219" i="9"/>
  <c r="BD220" i="9"/>
  <c r="BD221" i="9"/>
  <c r="BD222" i="9"/>
  <c r="BD223" i="9"/>
  <c r="BD224" i="9"/>
  <c r="BD225" i="9"/>
  <c r="BD226" i="9"/>
  <c r="BD227" i="9"/>
  <c r="BD228" i="9"/>
  <c r="BD229" i="9"/>
  <c r="BD230" i="9"/>
  <c r="BD231" i="9"/>
  <c r="BD232" i="9"/>
  <c r="BD233" i="9"/>
  <c r="BD234" i="9"/>
  <c r="BD235" i="9"/>
  <c r="BD236" i="9"/>
  <c r="BD237" i="9"/>
  <c r="BD238" i="9"/>
  <c r="BD239" i="9"/>
  <c r="BD240" i="9"/>
  <c r="BD241" i="9"/>
  <c r="BD242" i="9"/>
  <c r="BD243" i="9"/>
  <c r="BD244" i="9"/>
  <c r="BD245" i="9"/>
  <c r="BD246" i="9"/>
  <c r="BD247" i="9"/>
  <c r="BD248" i="9"/>
  <c r="BD249" i="9"/>
  <c r="BD250" i="9"/>
  <c r="BD251" i="9"/>
  <c r="BD252" i="9"/>
  <c r="BD253" i="9"/>
  <c r="BD254" i="9"/>
  <c r="BD255" i="9"/>
  <c r="BD256" i="9"/>
  <c r="BD257" i="9"/>
  <c r="BD258" i="9"/>
  <c r="BD259" i="9"/>
  <c r="BD260" i="9"/>
  <c r="BD261" i="9"/>
  <c r="BD262" i="9"/>
  <c r="BD263" i="9"/>
  <c r="BD264" i="9"/>
  <c r="BD265" i="9"/>
  <c r="BD266" i="9"/>
  <c r="BD267" i="9"/>
  <c r="BD268" i="9"/>
  <c r="BD269" i="9"/>
  <c r="BD270" i="9"/>
  <c r="BD271" i="9"/>
  <c r="BD272" i="9"/>
  <c r="BD273" i="9"/>
  <c r="BD274" i="9"/>
  <c r="BD275" i="9"/>
  <c r="BD276" i="9"/>
  <c r="BD277" i="9"/>
  <c r="BD278" i="9"/>
  <c r="BD279" i="9"/>
  <c r="BD280" i="9"/>
  <c r="BD281" i="9"/>
  <c r="BD282" i="9"/>
  <c r="BD283" i="9"/>
  <c r="BD284" i="9"/>
  <c r="BD285" i="9"/>
  <c r="BD286" i="9"/>
  <c r="BD287" i="9"/>
  <c r="BD288" i="9"/>
  <c r="BD289" i="9"/>
  <c r="BD290" i="9"/>
  <c r="BD291" i="9"/>
  <c r="BD292" i="9"/>
  <c r="BD293" i="9"/>
  <c r="BD294" i="9"/>
  <c r="BD295" i="9"/>
  <c r="BD296" i="9"/>
  <c r="BD297" i="9"/>
  <c r="BD298" i="9"/>
  <c r="BD299" i="9"/>
  <c r="BD300" i="9"/>
  <c r="BD301" i="9"/>
  <c r="BD302" i="9"/>
  <c r="BD303" i="9"/>
  <c r="BD304" i="9"/>
  <c r="BD305" i="9"/>
  <c r="BD306" i="9"/>
  <c r="BD307" i="9"/>
  <c r="BD308" i="9"/>
  <c r="BD309" i="9"/>
  <c r="BD310" i="9"/>
  <c r="BD311" i="9"/>
  <c r="BD312" i="9"/>
  <c r="BD313" i="9"/>
  <c r="BD314" i="9"/>
  <c r="BD315" i="9"/>
  <c r="BD316" i="9"/>
  <c r="BD317" i="9"/>
  <c r="BD318" i="9"/>
  <c r="BD319" i="9"/>
  <c r="BD320" i="9"/>
  <c r="BD321" i="9"/>
  <c r="BD322" i="9"/>
  <c r="BD323" i="9"/>
  <c r="BD324" i="9"/>
  <c r="BD325" i="9"/>
  <c r="BD326" i="9"/>
  <c r="BD327" i="9"/>
  <c r="BD328" i="9"/>
  <c r="BD329" i="9"/>
  <c r="BD330" i="9"/>
  <c r="BD331" i="9"/>
  <c r="BD332" i="9"/>
  <c r="BD333" i="9"/>
  <c r="BD334" i="9"/>
  <c r="BD335" i="9"/>
  <c r="BD336" i="9"/>
  <c r="BD337" i="9"/>
  <c r="BD338" i="9"/>
  <c r="BD339" i="9"/>
  <c r="BD340" i="9"/>
  <c r="BD341" i="9"/>
  <c r="BD342" i="9"/>
  <c r="BD343" i="9"/>
  <c r="BD344" i="9"/>
  <c r="BD345" i="9"/>
  <c r="BD346" i="9"/>
  <c r="BD347" i="9"/>
  <c r="BD348" i="9"/>
  <c r="BD349" i="9"/>
  <c r="BD350" i="9"/>
  <c r="BD351" i="9"/>
  <c r="BD352" i="9"/>
  <c r="BD353" i="9"/>
  <c r="BD354" i="9"/>
  <c r="BD355" i="9"/>
  <c r="BD356" i="9"/>
  <c r="BD357" i="9"/>
  <c r="BD358" i="9"/>
  <c r="BD359" i="9"/>
  <c r="BD360" i="9"/>
  <c r="BD361" i="9"/>
  <c r="BD362" i="9"/>
  <c r="BD363" i="9"/>
  <c r="BD364" i="9"/>
  <c r="BD365" i="9"/>
  <c r="BD366" i="9"/>
  <c r="BD367" i="9"/>
  <c r="BD368" i="9"/>
  <c r="BD369" i="9"/>
  <c r="BD370" i="9"/>
  <c r="BD371" i="9"/>
  <c r="BD372" i="9"/>
  <c r="BD373" i="9"/>
  <c r="BD374" i="9"/>
  <c r="BD375" i="9"/>
  <c r="BD376" i="9"/>
  <c r="BD377" i="9"/>
  <c r="BD378" i="9"/>
  <c r="BD379" i="9"/>
  <c r="BD380" i="9"/>
  <c r="BD381" i="9"/>
  <c r="BD382" i="9"/>
  <c r="BD383" i="9"/>
  <c r="BD384" i="9"/>
  <c r="BD385" i="9"/>
  <c r="BD386" i="9"/>
  <c r="BD387" i="9"/>
  <c r="BD388" i="9"/>
  <c r="BD389" i="9"/>
  <c r="BD390" i="9"/>
  <c r="BD391" i="9"/>
  <c r="BD392" i="9"/>
  <c r="BD393" i="9"/>
  <c r="BD394" i="9"/>
  <c r="BD395" i="9"/>
  <c r="BD396" i="9"/>
  <c r="BD397" i="9"/>
  <c r="BD398" i="9"/>
  <c r="BD399" i="9"/>
  <c r="BD400" i="9"/>
  <c r="BD401" i="9"/>
  <c r="BD402" i="9"/>
  <c r="BD403" i="9"/>
  <c r="BD404" i="9"/>
  <c r="BD405" i="9"/>
  <c r="BD406" i="9"/>
  <c r="BD407" i="9"/>
  <c r="BD408" i="9"/>
  <c r="BD409" i="9"/>
  <c r="BD410" i="9"/>
  <c r="BD411" i="9"/>
  <c r="BD412" i="9"/>
  <c r="BD413" i="9"/>
  <c r="BD414" i="9"/>
  <c r="BD415" i="9"/>
  <c r="BD416" i="9"/>
  <c r="BD417" i="9"/>
  <c r="BD418" i="9"/>
  <c r="BD419" i="9"/>
  <c r="BD420" i="9"/>
  <c r="BD421" i="9"/>
  <c r="BD422" i="9"/>
  <c r="BD423" i="9"/>
  <c r="BD424" i="9"/>
  <c r="BD425" i="9"/>
  <c r="BD426" i="9"/>
  <c r="BD427" i="9"/>
  <c r="BD428" i="9"/>
  <c r="BD429" i="9"/>
  <c r="BD430" i="9"/>
  <c r="BD431" i="9"/>
  <c r="BD432" i="9"/>
  <c r="BD433" i="9"/>
  <c r="BD434" i="9"/>
  <c r="BD435" i="9"/>
  <c r="BD436" i="9"/>
  <c r="BD437" i="9"/>
  <c r="BD438" i="9"/>
  <c r="BD439" i="9"/>
  <c r="BD440" i="9"/>
  <c r="BD441" i="9"/>
  <c r="BD442" i="9"/>
  <c r="BD443" i="9"/>
  <c r="BD444" i="9"/>
  <c r="BD445" i="9"/>
  <c r="BD446" i="9"/>
  <c r="BD447" i="9"/>
  <c r="BD448" i="9"/>
  <c r="BD449" i="9"/>
  <c r="BD450" i="9"/>
  <c r="BD451" i="9"/>
  <c r="BD452" i="9"/>
  <c r="BD453" i="9"/>
  <c r="BD454" i="9"/>
  <c r="BD455" i="9"/>
  <c r="BD456" i="9"/>
  <c r="BD457" i="9"/>
  <c r="BD458" i="9"/>
  <c r="BD459" i="9"/>
  <c r="BD460" i="9"/>
  <c r="BD461" i="9"/>
  <c r="BD462" i="9"/>
  <c r="BD463" i="9"/>
  <c r="BD464" i="9"/>
  <c r="BD465" i="9"/>
  <c r="BD466" i="9"/>
  <c r="BD467" i="9"/>
  <c r="BD468" i="9"/>
  <c r="BD469" i="9"/>
  <c r="BD470" i="9"/>
  <c r="BD471" i="9"/>
  <c r="BD472" i="9"/>
  <c r="BD473" i="9"/>
  <c r="BD474" i="9"/>
  <c r="BD475" i="9"/>
  <c r="BD476" i="9"/>
  <c r="BD477" i="9"/>
  <c r="BD478" i="9"/>
  <c r="BD479" i="9"/>
  <c r="BD480" i="9"/>
  <c r="BD481" i="9"/>
  <c r="BD482" i="9"/>
  <c r="BD483" i="9"/>
  <c r="BD484" i="9"/>
  <c r="BD485" i="9"/>
  <c r="BD486" i="9"/>
  <c r="BD487" i="9"/>
  <c r="BD488" i="9"/>
  <c r="BD489" i="9"/>
  <c r="BD490" i="9"/>
  <c r="BD491" i="9"/>
  <c r="BD492" i="9"/>
  <c r="BD493" i="9"/>
  <c r="BD494" i="9"/>
  <c r="BD495" i="9"/>
  <c r="BD496" i="9"/>
  <c r="BD497" i="9"/>
  <c r="BD498" i="9"/>
  <c r="BD499" i="9"/>
  <c r="BD500" i="9"/>
  <c r="BD501" i="9"/>
  <c r="BD502" i="9"/>
  <c r="BD503" i="9"/>
  <c r="BD504" i="9"/>
  <c r="BD505" i="9"/>
  <c r="BD506" i="9"/>
  <c r="BD507" i="9"/>
  <c r="BD508" i="9"/>
  <c r="BD509" i="9"/>
  <c r="BD510" i="9"/>
  <c r="BD511" i="9"/>
  <c r="BD512" i="9"/>
  <c r="BD513" i="9"/>
  <c r="BD514" i="9"/>
  <c r="BD515" i="9"/>
  <c r="BD516" i="9"/>
  <c r="BD517" i="9"/>
  <c r="BD518" i="9"/>
  <c r="BD519" i="9"/>
  <c r="BD520" i="9"/>
  <c r="BD521" i="9"/>
  <c r="BD522" i="9"/>
  <c r="BD523" i="9"/>
  <c r="BD524" i="9"/>
  <c r="BD525" i="9"/>
  <c r="BD526" i="9"/>
  <c r="BD527" i="9"/>
  <c r="BD528" i="9"/>
  <c r="BD529" i="9"/>
  <c r="BD530" i="9"/>
  <c r="BD531" i="9"/>
  <c r="BD532" i="9"/>
  <c r="BD533" i="9"/>
  <c r="BD534" i="9"/>
  <c r="BD535" i="9"/>
  <c r="BD536" i="9"/>
  <c r="BD537" i="9"/>
  <c r="BD538" i="9"/>
  <c r="BD539" i="9"/>
  <c r="BD540" i="9"/>
  <c r="BD541" i="9"/>
  <c r="BD542" i="9"/>
  <c r="BD543" i="9"/>
  <c r="BD544" i="9"/>
  <c r="BD545" i="9"/>
  <c r="BD546" i="9"/>
  <c r="BD547" i="9"/>
  <c r="BD548" i="9"/>
  <c r="BD549" i="9"/>
  <c r="BD550" i="9"/>
  <c r="BD551" i="9"/>
  <c r="BD552" i="9"/>
  <c r="BD553" i="9"/>
  <c r="BD554" i="9"/>
  <c r="BD555" i="9"/>
  <c r="BD556" i="9"/>
  <c r="BD557" i="9"/>
  <c r="BD558" i="9"/>
  <c r="BD559" i="9"/>
  <c r="BD560" i="9"/>
  <c r="BD561" i="9"/>
  <c r="BD562" i="9"/>
  <c r="BD563" i="9"/>
  <c r="BD564" i="9"/>
  <c r="BD565" i="9"/>
  <c r="BD566" i="9"/>
  <c r="BD567" i="9"/>
  <c r="BD568" i="9"/>
  <c r="BD569" i="9"/>
  <c r="BD570" i="9"/>
  <c r="BD571" i="9"/>
  <c r="BD572" i="9"/>
  <c r="BD573" i="9"/>
  <c r="BD574" i="9"/>
  <c r="BD575" i="9"/>
  <c r="BD576" i="9"/>
  <c r="BD577" i="9"/>
  <c r="BD578" i="9"/>
  <c r="BD579" i="9"/>
  <c r="BD580" i="9"/>
  <c r="BD581" i="9"/>
  <c r="BD582" i="9"/>
  <c r="BD583" i="9"/>
  <c r="BD584" i="9"/>
  <c r="BD585" i="9"/>
  <c r="BD586" i="9"/>
  <c r="BD587" i="9"/>
  <c r="BD588" i="9"/>
  <c r="BD589" i="9"/>
  <c r="BD590" i="9"/>
  <c r="BD591" i="9"/>
  <c r="BD592" i="9"/>
  <c r="BD593" i="9"/>
  <c r="BD594" i="9"/>
  <c r="BD595" i="9"/>
  <c r="BD596" i="9"/>
  <c r="BD597" i="9"/>
  <c r="BD598" i="9"/>
  <c r="BD599" i="9"/>
  <c r="BD600" i="9"/>
  <c r="BD601" i="9"/>
  <c r="BD602" i="9"/>
  <c r="BD603" i="9"/>
  <c r="BD604" i="9"/>
  <c r="BD605" i="9"/>
  <c r="BD606" i="9"/>
  <c r="BD607" i="9"/>
  <c r="BD608" i="9"/>
  <c r="BD609" i="9"/>
  <c r="BD610" i="9"/>
  <c r="BD611" i="9"/>
  <c r="BD612" i="9"/>
  <c r="BD613" i="9"/>
  <c r="BD614" i="9"/>
  <c r="BD615" i="9"/>
  <c r="BD616" i="9"/>
  <c r="BD617" i="9"/>
  <c r="BD618" i="9"/>
  <c r="BD619" i="9"/>
  <c r="BD620" i="9"/>
  <c r="BD621" i="9"/>
  <c r="BD622" i="9"/>
  <c r="BD623" i="9"/>
  <c r="BD624" i="9"/>
  <c r="BD625" i="9"/>
  <c r="BD626" i="9"/>
  <c r="BD627" i="9"/>
  <c r="BD628" i="9"/>
  <c r="BD629" i="9"/>
  <c r="BD630" i="9"/>
  <c r="BD631" i="9"/>
  <c r="BD632" i="9"/>
  <c r="BD633" i="9"/>
  <c r="BD634" i="9"/>
  <c r="BD635" i="9"/>
  <c r="BD636" i="9"/>
  <c r="BD637" i="9"/>
  <c r="BD638" i="9"/>
  <c r="BD639" i="9"/>
  <c r="BD640" i="9"/>
  <c r="BD641" i="9"/>
  <c r="BD642" i="9"/>
  <c r="BD643" i="9"/>
  <c r="BD644" i="9"/>
  <c r="BD645" i="9"/>
  <c r="BD646" i="9"/>
  <c r="BD647" i="9"/>
  <c r="BD648" i="9"/>
  <c r="BD649" i="9"/>
  <c r="BD650" i="9"/>
  <c r="BD651" i="9"/>
  <c r="BD652" i="9"/>
  <c r="BD653" i="9"/>
  <c r="BD654" i="9"/>
  <c r="BD655" i="9"/>
  <c r="BD656" i="9"/>
  <c r="BD657" i="9"/>
  <c r="BD658" i="9"/>
  <c r="BD659" i="9"/>
  <c r="BD660" i="9"/>
  <c r="BD661" i="9"/>
  <c r="BD662" i="9"/>
  <c r="BD663" i="9"/>
  <c r="BD664" i="9"/>
  <c r="BD665" i="9"/>
  <c r="BD666" i="9"/>
  <c r="BD667" i="9"/>
  <c r="BD668" i="9"/>
  <c r="BD669" i="9"/>
  <c r="BD670" i="9"/>
  <c r="BD671" i="9"/>
  <c r="BD672" i="9"/>
  <c r="BD673" i="9"/>
  <c r="BD674" i="9"/>
  <c r="BD675" i="9"/>
  <c r="BD676" i="9"/>
  <c r="BD677" i="9"/>
  <c r="BD678" i="9"/>
  <c r="BD679" i="9"/>
  <c r="BD680" i="9"/>
  <c r="BD681" i="9"/>
  <c r="BD682" i="9"/>
  <c r="BD683" i="9"/>
  <c r="BD684" i="9"/>
  <c r="BD685" i="9"/>
  <c r="BD686" i="9"/>
  <c r="BD687" i="9"/>
  <c r="BD688" i="9"/>
  <c r="BD689" i="9"/>
  <c r="BD690" i="9"/>
  <c r="BD691" i="9"/>
  <c r="BD692" i="9"/>
  <c r="BD693" i="9"/>
  <c r="BD694" i="9"/>
  <c r="BD695" i="9"/>
  <c r="BD696" i="9"/>
  <c r="BD697" i="9"/>
  <c r="BD698" i="9"/>
  <c r="BD699" i="9"/>
  <c r="BD700" i="9"/>
  <c r="BD701" i="9"/>
  <c r="BD702" i="9"/>
  <c r="BD703" i="9"/>
  <c r="BD704" i="9"/>
  <c r="BD705" i="9"/>
  <c r="BD706" i="9"/>
  <c r="BD707" i="9"/>
  <c r="BD708" i="9"/>
  <c r="BD709" i="9"/>
  <c r="BD710" i="9"/>
  <c r="BD711" i="9"/>
  <c r="BD712" i="9"/>
  <c r="BD713" i="9"/>
  <c r="BD714" i="9"/>
  <c r="BD715" i="9"/>
  <c r="BD716" i="9"/>
  <c r="BD717" i="9"/>
  <c r="BD718" i="9"/>
  <c r="BD719" i="9"/>
  <c r="BD720" i="9"/>
  <c r="BD721" i="9"/>
  <c r="BD722" i="9"/>
  <c r="BD723" i="9"/>
  <c r="BD724" i="9"/>
  <c r="BD725" i="9"/>
  <c r="BD726" i="9"/>
  <c r="BD727" i="9"/>
  <c r="BD728" i="9"/>
  <c r="BD729" i="9"/>
  <c r="BD730" i="9"/>
  <c r="BD731" i="9"/>
  <c r="BD732" i="9"/>
  <c r="BD733" i="9"/>
  <c r="BD734" i="9"/>
  <c r="BD735" i="9"/>
  <c r="BD736" i="9"/>
  <c r="BD737" i="9"/>
  <c r="BD738" i="9"/>
  <c r="BD739" i="9"/>
  <c r="BD740" i="9"/>
  <c r="BD741" i="9"/>
  <c r="BD742" i="9"/>
  <c r="BD743" i="9"/>
  <c r="BD744" i="9"/>
  <c r="BD745" i="9"/>
  <c r="BD746" i="9"/>
  <c r="BD747" i="9"/>
  <c r="BD748" i="9"/>
  <c r="BD749" i="9"/>
  <c r="BD750" i="9"/>
  <c r="BD751" i="9"/>
  <c r="BD752" i="9"/>
  <c r="BD753" i="9"/>
  <c r="BD754" i="9"/>
  <c r="BD755" i="9"/>
  <c r="BD756" i="9"/>
  <c r="BD757" i="9"/>
  <c r="BD758" i="9"/>
  <c r="BD759" i="9"/>
  <c r="BD760" i="9"/>
  <c r="BD761" i="9"/>
  <c r="BD762" i="9"/>
  <c r="BD763" i="9"/>
  <c r="BD764" i="9"/>
  <c r="BD765" i="9"/>
  <c r="BD766" i="9"/>
  <c r="BD767" i="9"/>
  <c r="BD768" i="9"/>
  <c r="BD769" i="9"/>
  <c r="BD770" i="9"/>
  <c r="BD771" i="9"/>
  <c r="BD772" i="9"/>
  <c r="BD773" i="9"/>
  <c r="BD774" i="9"/>
  <c r="BD775" i="9"/>
  <c r="BD776" i="9"/>
  <c r="BD777" i="9"/>
  <c r="BD778" i="9"/>
  <c r="BD779" i="9"/>
  <c r="BD780" i="9"/>
  <c r="BD781" i="9"/>
  <c r="BD782" i="9"/>
  <c r="BD783" i="9"/>
  <c r="BD784" i="9"/>
  <c r="BD785" i="9"/>
  <c r="BD786" i="9"/>
  <c r="BD787" i="9"/>
  <c r="BD788" i="9"/>
  <c r="BD789" i="9"/>
  <c r="BD790" i="9"/>
  <c r="BD791" i="9"/>
  <c r="BD792" i="9"/>
  <c r="BD793" i="9"/>
  <c r="BD794" i="9"/>
  <c r="BD795" i="9"/>
  <c r="BD796" i="9"/>
  <c r="BD797" i="9"/>
  <c r="BD798" i="9"/>
  <c r="BD799" i="9"/>
  <c r="BD800" i="9"/>
  <c r="BD801" i="9"/>
  <c r="BD802" i="9"/>
  <c r="BD803" i="9"/>
  <c r="BD804" i="9"/>
  <c r="BD805" i="9"/>
  <c r="BD806" i="9"/>
  <c r="BD807" i="9"/>
  <c r="BD808" i="9"/>
  <c r="BD809" i="9"/>
  <c r="BD810" i="9"/>
  <c r="BD811" i="9"/>
  <c r="BD812" i="9"/>
  <c r="BD813" i="9"/>
  <c r="BD814" i="9"/>
  <c r="BD815" i="9"/>
  <c r="BD816" i="9"/>
  <c r="BD817" i="9"/>
  <c r="BD818" i="9"/>
  <c r="BD819" i="9"/>
  <c r="BD820" i="9"/>
  <c r="BD821" i="9"/>
  <c r="BD822" i="9"/>
  <c r="BD823" i="9"/>
  <c r="BD824" i="9"/>
  <c r="BD825" i="9"/>
  <c r="BD826" i="9"/>
  <c r="BD827" i="9"/>
  <c r="BD828" i="9"/>
  <c r="BD829" i="9"/>
  <c r="BD830" i="9"/>
  <c r="BD831" i="9"/>
  <c r="BD832" i="9"/>
  <c r="BD833" i="9"/>
  <c r="BD834" i="9"/>
  <c r="BD835" i="9"/>
  <c r="BD836" i="9"/>
  <c r="BD837" i="9"/>
  <c r="BD838" i="9"/>
  <c r="BD839" i="9"/>
  <c r="BD840" i="9"/>
  <c r="BD841" i="9"/>
  <c r="BD842" i="9"/>
  <c r="BD843" i="9"/>
  <c r="BD844" i="9"/>
  <c r="BD845" i="9"/>
  <c r="BD846" i="9"/>
  <c r="BD847" i="9"/>
  <c r="BD848" i="9"/>
  <c r="BD849" i="9"/>
  <c r="BD850" i="9"/>
  <c r="BD851" i="9"/>
  <c r="BD852" i="9"/>
  <c r="BD853" i="9"/>
  <c r="BD854" i="9"/>
  <c r="BD855" i="9"/>
  <c r="BD856" i="9"/>
  <c r="BD857" i="9"/>
  <c r="BD858" i="9"/>
  <c r="BD859" i="9"/>
  <c r="BD860" i="9"/>
  <c r="BD861" i="9"/>
  <c r="BD862" i="9"/>
  <c r="BD863" i="9"/>
  <c r="BD864" i="9"/>
  <c r="BD865" i="9"/>
  <c r="BD866" i="9"/>
  <c r="BD867" i="9"/>
  <c r="BD868" i="9"/>
  <c r="BD869" i="9"/>
  <c r="BD870" i="9"/>
  <c r="BD871" i="9"/>
  <c r="BD872" i="9"/>
  <c r="BD873" i="9"/>
  <c r="BD874" i="9"/>
  <c r="BD875" i="9"/>
  <c r="BD876" i="9"/>
  <c r="BD877" i="9"/>
  <c r="BD878" i="9"/>
  <c r="BD879" i="9"/>
  <c r="BD880" i="9"/>
  <c r="BD881" i="9"/>
  <c r="BD882" i="9"/>
  <c r="BD883" i="9"/>
  <c r="BD884" i="9"/>
  <c r="BD885" i="9"/>
  <c r="BD886" i="9"/>
  <c r="BD887" i="9"/>
  <c r="BD888" i="9"/>
  <c r="BD889" i="9"/>
  <c r="BD890" i="9"/>
  <c r="BD891" i="9"/>
  <c r="BD892" i="9"/>
  <c r="BD893" i="9"/>
  <c r="BD894" i="9"/>
  <c r="BD895" i="9"/>
  <c r="BD896" i="9"/>
  <c r="BD897" i="9"/>
  <c r="BD898" i="9"/>
  <c r="BD899" i="9"/>
  <c r="BD900" i="9"/>
  <c r="BD901" i="9"/>
  <c r="BD902" i="9"/>
  <c r="BD903" i="9"/>
  <c r="BD904" i="9"/>
  <c r="BD905" i="9"/>
  <c r="BD906" i="9"/>
  <c r="BD907" i="9"/>
  <c r="BD908" i="9"/>
  <c r="BD909" i="9"/>
  <c r="BD910" i="9"/>
  <c r="BD911" i="9"/>
  <c r="BD912" i="9"/>
  <c r="BD913" i="9"/>
  <c r="BD914" i="9"/>
  <c r="BD915" i="9"/>
  <c r="BD916" i="9"/>
  <c r="BD917" i="9"/>
  <c r="BD918" i="9"/>
  <c r="BD919" i="9"/>
  <c r="BD920" i="9"/>
  <c r="BD921" i="9"/>
  <c r="BD922" i="9"/>
  <c r="BD923" i="9"/>
  <c r="BD924" i="9"/>
  <c r="BD925" i="9"/>
  <c r="BD926" i="9"/>
  <c r="BD927" i="9"/>
  <c r="BD928" i="9"/>
  <c r="BD929" i="9"/>
  <c r="BD930" i="9"/>
  <c r="BD931" i="9"/>
  <c r="BD932" i="9"/>
  <c r="BD933" i="9"/>
  <c r="BD934" i="9"/>
  <c r="BD935" i="9"/>
  <c r="BD936" i="9"/>
  <c r="BD937" i="9"/>
  <c r="BD938" i="9"/>
  <c r="BD939" i="9"/>
  <c r="BD940" i="9"/>
  <c r="BD941" i="9"/>
  <c r="BD942" i="9"/>
  <c r="BD943" i="9"/>
  <c r="BD944" i="9"/>
  <c r="BD945" i="9"/>
  <c r="BD946" i="9"/>
  <c r="BD947" i="9"/>
  <c r="BD948" i="9"/>
  <c r="BD949" i="9"/>
  <c r="BD950" i="9"/>
  <c r="BD951" i="9"/>
  <c r="BD952" i="9"/>
  <c r="BD953" i="9"/>
  <c r="BD954" i="9"/>
  <c r="BD955" i="9"/>
  <c r="BD956" i="9"/>
  <c r="BD957" i="9"/>
  <c r="BD958" i="9"/>
  <c r="BD959" i="9"/>
  <c r="BD960" i="9"/>
  <c r="BD961" i="9"/>
  <c r="BD962" i="9"/>
  <c r="BD963" i="9"/>
  <c r="BD964" i="9"/>
  <c r="BD965" i="9"/>
  <c r="BD966" i="9"/>
  <c r="BD967" i="9"/>
  <c r="BD968" i="9"/>
  <c r="BD969" i="9"/>
  <c r="BD970" i="9"/>
  <c r="BD971" i="9"/>
  <c r="BD972" i="9"/>
  <c r="BD973" i="9"/>
  <c r="BD974" i="9"/>
  <c r="BD975" i="9"/>
  <c r="BD976" i="9"/>
  <c r="BD977" i="9"/>
  <c r="BD978" i="9"/>
  <c r="BD979" i="9"/>
  <c r="BD980" i="9"/>
  <c r="BD981" i="9"/>
  <c r="BD982" i="9"/>
  <c r="BD983" i="9"/>
  <c r="BD984" i="9"/>
  <c r="BD985" i="9"/>
  <c r="BD986" i="9"/>
  <c r="BD987" i="9"/>
  <c r="BD988" i="9"/>
  <c r="BD989" i="9"/>
  <c r="BD990" i="9"/>
  <c r="BD991" i="9"/>
  <c r="BD992" i="9"/>
  <c r="BD993" i="9"/>
  <c r="BD994" i="9"/>
  <c r="BD995" i="9"/>
  <c r="BD996" i="9"/>
  <c r="BD997" i="9"/>
  <c r="BD998" i="9"/>
  <c r="BD999" i="9"/>
  <c r="BD1000" i="9"/>
  <c r="BD1001" i="9"/>
  <c r="BD1002" i="9"/>
  <c r="BD1003" i="9"/>
  <c r="BD1004" i="9"/>
  <c r="BD1005" i="9"/>
  <c r="BD1006" i="9"/>
  <c r="BD1007" i="9"/>
  <c r="BD1008" i="9"/>
  <c r="BD1009" i="9"/>
  <c r="BD1010" i="9"/>
  <c r="BD1011" i="9"/>
  <c r="BD1012" i="9"/>
  <c r="BD1013" i="9"/>
  <c r="BD1014" i="9"/>
  <c r="BD1015" i="9"/>
  <c r="BD1016" i="9"/>
  <c r="BD1017" i="9"/>
  <c r="BD1018" i="9"/>
  <c r="BD1019" i="9"/>
  <c r="BD1020" i="9"/>
  <c r="BD1021" i="9"/>
  <c r="BD1022" i="9"/>
  <c r="BD1023" i="9"/>
  <c r="BD1024" i="9"/>
  <c r="BD1025" i="9"/>
  <c r="BD1026" i="9"/>
  <c r="BD1027" i="9"/>
  <c r="BD1028" i="9"/>
  <c r="BD1029" i="9"/>
  <c r="BD1030" i="9"/>
  <c r="BD1031" i="9"/>
  <c r="BD1032" i="9"/>
  <c r="BD1033" i="9"/>
  <c r="BD1034" i="9"/>
  <c r="BD1035" i="9"/>
  <c r="BD1036" i="9"/>
  <c r="BD1037" i="9"/>
  <c r="BD1038" i="9"/>
  <c r="BD1039" i="9"/>
  <c r="BD1040" i="9"/>
  <c r="BD1041" i="9"/>
  <c r="BD1042" i="9"/>
  <c r="BD1043" i="9"/>
  <c r="BD1044" i="9"/>
  <c r="BD1045" i="9"/>
  <c r="BD1046" i="9"/>
  <c r="BD1047" i="9"/>
  <c r="BD1048" i="9"/>
  <c r="BD1049" i="9"/>
  <c r="BD1050" i="9"/>
  <c r="BD1051" i="9"/>
  <c r="BD1052" i="9"/>
  <c r="BD1053" i="9"/>
  <c r="BD1054" i="9"/>
  <c r="BD1055" i="9"/>
  <c r="BD1056" i="9"/>
  <c r="BD1057" i="9"/>
  <c r="BD1058" i="9"/>
  <c r="BD1059" i="9"/>
  <c r="BD1060" i="9"/>
  <c r="BD1061" i="9"/>
  <c r="BD1062" i="9"/>
  <c r="BD1063" i="9"/>
  <c r="BD1064" i="9"/>
  <c r="BD1065" i="9"/>
  <c r="BD1066" i="9"/>
  <c r="BD1067" i="9"/>
  <c r="BD1068" i="9"/>
  <c r="BD1069" i="9"/>
  <c r="BD1070" i="9"/>
  <c r="BD1071" i="9"/>
  <c r="BD1072" i="9"/>
  <c r="BD1073" i="9"/>
  <c r="BD1074" i="9"/>
  <c r="BD1075" i="9"/>
  <c r="BD1076" i="9"/>
  <c r="BD1077" i="9"/>
  <c r="BD1078" i="9"/>
  <c r="BD1079" i="9"/>
  <c r="BD1080" i="9"/>
  <c r="BD1081" i="9"/>
  <c r="BD1082" i="9"/>
  <c r="BD1083" i="9"/>
  <c r="BD1084" i="9"/>
  <c r="BD1085" i="9"/>
  <c r="BD1086" i="9"/>
  <c r="BD1087" i="9"/>
  <c r="BD1088" i="9"/>
  <c r="BD1089" i="9"/>
  <c r="BD1090" i="9"/>
  <c r="BD1091" i="9"/>
  <c r="BD1092" i="9"/>
  <c r="BD1093" i="9"/>
  <c r="BD1094" i="9"/>
  <c r="BD1095" i="9"/>
  <c r="BD1096" i="9"/>
  <c r="BD1097" i="9"/>
  <c r="BD1098" i="9"/>
  <c r="BD1099" i="9"/>
  <c r="BD1100" i="9"/>
  <c r="BD1101" i="9"/>
  <c r="BD1102" i="9"/>
  <c r="BD1103" i="9"/>
  <c r="BD1104" i="9"/>
  <c r="BD1105" i="9"/>
  <c r="BD1106" i="9"/>
  <c r="BD1107" i="9"/>
  <c r="BD1108" i="9"/>
  <c r="BD1109" i="9"/>
  <c r="BD1110" i="9"/>
  <c r="BD1111" i="9"/>
  <c r="BD1112" i="9"/>
  <c r="BD1113" i="9"/>
  <c r="BD1114" i="9"/>
  <c r="BD1115" i="9"/>
  <c r="BD1116" i="9"/>
  <c r="BD1117" i="9"/>
  <c r="BD1118" i="9"/>
  <c r="BD1119" i="9"/>
  <c r="BD1120" i="9"/>
  <c r="BD1121" i="9"/>
  <c r="BD1122" i="9"/>
  <c r="BD1123" i="9"/>
  <c r="BD1124" i="9"/>
  <c r="BD1125" i="9"/>
  <c r="BD1126" i="9"/>
  <c r="BD1127" i="9"/>
  <c r="BD1128" i="9"/>
  <c r="BD1129" i="9"/>
  <c r="BD1130" i="9"/>
  <c r="BD1131" i="9"/>
  <c r="BD1132" i="9"/>
  <c r="BD1133" i="9"/>
  <c r="BD1134" i="9"/>
  <c r="BD1135" i="9"/>
  <c r="BD1136" i="9"/>
  <c r="BD1137" i="9"/>
  <c r="BD1138" i="9"/>
  <c r="BD1139" i="9"/>
  <c r="BD1140" i="9"/>
  <c r="BD1141" i="9"/>
  <c r="BD1142" i="9"/>
  <c r="BD1143" i="9"/>
  <c r="BD1144" i="9"/>
  <c r="BD1145" i="9"/>
  <c r="BD1146" i="9"/>
  <c r="BD1147" i="9"/>
  <c r="BD1148" i="9"/>
  <c r="BD1149" i="9"/>
  <c r="BD1150" i="9"/>
  <c r="BD1151" i="9"/>
  <c r="BD1152" i="9"/>
  <c r="BD1153" i="9"/>
  <c r="BD1154" i="9"/>
  <c r="BD1155" i="9"/>
  <c r="BD1156" i="9"/>
  <c r="BD1157" i="9"/>
  <c r="BD1158" i="9"/>
  <c r="BD1159" i="9"/>
  <c r="BD1160" i="9"/>
  <c r="BD1161" i="9"/>
  <c r="BD1162" i="9"/>
  <c r="BD1163" i="9"/>
  <c r="BD1164" i="9"/>
  <c r="BD1165" i="9"/>
  <c r="BD1166" i="9"/>
  <c r="BD1167" i="9"/>
  <c r="BD1168" i="9"/>
  <c r="BD1169" i="9"/>
  <c r="BD1170" i="9"/>
  <c r="BD1171" i="9"/>
  <c r="BD1172" i="9"/>
  <c r="BD1173" i="9"/>
  <c r="BD1174" i="9"/>
  <c r="BD1175" i="9"/>
  <c r="BD1176" i="9"/>
  <c r="BD1177" i="9"/>
  <c r="BD1178" i="9"/>
  <c r="BD1179" i="9"/>
  <c r="BD1180" i="9"/>
  <c r="BD1181" i="9"/>
  <c r="BD1182" i="9"/>
  <c r="BD1183" i="9"/>
  <c r="BD1184" i="9"/>
  <c r="BD1185" i="9"/>
  <c r="BD1186" i="9"/>
  <c r="BD1187" i="9"/>
  <c r="BD1188" i="9"/>
  <c r="BD1189" i="9"/>
  <c r="BD1190" i="9"/>
  <c r="BD1191" i="9"/>
  <c r="BD1192" i="9"/>
  <c r="BD1193" i="9"/>
  <c r="BD1194" i="9"/>
  <c r="BD1195" i="9"/>
  <c r="BD1196" i="9"/>
  <c r="BD1197" i="9"/>
  <c r="BD1198" i="9"/>
  <c r="BD1199" i="9"/>
  <c r="BD1200" i="9"/>
  <c r="BD1201" i="9"/>
  <c r="BD1202" i="9"/>
  <c r="BD1203" i="9"/>
  <c r="BD1204" i="9"/>
  <c r="BD1205" i="9"/>
  <c r="BD1206" i="9"/>
  <c r="BD1207" i="9"/>
  <c r="BD1208" i="9"/>
  <c r="BD1209" i="9"/>
  <c r="BD1210" i="9"/>
  <c r="BD1211" i="9"/>
  <c r="BD1212" i="9"/>
  <c r="BD1213" i="9"/>
  <c r="BD1214" i="9"/>
  <c r="BD1215" i="9"/>
  <c r="BD1216" i="9"/>
  <c r="BD1217" i="9"/>
  <c r="BD1218" i="9"/>
  <c r="BD1219" i="9"/>
  <c r="BD1220" i="9"/>
  <c r="BD1221" i="9"/>
  <c r="BD1222" i="9"/>
  <c r="BD1223" i="9"/>
  <c r="BD1224" i="9"/>
  <c r="BD1225" i="9"/>
  <c r="BD1226" i="9"/>
  <c r="BD1227" i="9"/>
  <c r="BD1228" i="9"/>
  <c r="BD1229" i="9"/>
  <c r="BD1230" i="9"/>
  <c r="BD1231" i="9"/>
  <c r="BD1232" i="9"/>
  <c r="BD1233" i="9"/>
  <c r="BD1234" i="9"/>
  <c r="BD1235" i="9"/>
  <c r="BD1236" i="9"/>
  <c r="BD1237" i="9"/>
  <c r="BD1238" i="9"/>
  <c r="BD1239" i="9"/>
  <c r="BD1240" i="9"/>
  <c r="BD1241" i="9"/>
  <c r="BD1242" i="9"/>
  <c r="BD1243" i="9"/>
  <c r="BD1244" i="9"/>
  <c r="BD1245" i="9"/>
  <c r="BD1246" i="9"/>
  <c r="BD1247" i="9"/>
  <c r="BD1248" i="9"/>
  <c r="BD1249" i="9"/>
  <c r="BD1250" i="9"/>
  <c r="BD1251" i="9"/>
  <c r="BD1252" i="9"/>
  <c r="BD1253" i="9"/>
  <c r="BD1254" i="9"/>
  <c r="BD1255" i="9"/>
  <c r="BD1256" i="9"/>
  <c r="BD1257" i="9"/>
  <c r="BD1258" i="9"/>
  <c r="BD1259" i="9"/>
  <c r="BD1260" i="9"/>
  <c r="BD1261" i="9"/>
  <c r="BD1262" i="9"/>
  <c r="BD1263" i="9"/>
  <c r="BD1264" i="9"/>
  <c r="BD1265" i="9"/>
  <c r="BD1266" i="9"/>
  <c r="BD1267" i="9"/>
  <c r="BD1268" i="9"/>
  <c r="BD1269" i="9"/>
  <c r="BD1270" i="9"/>
  <c r="BD1271" i="9"/>
  <c r="BD1272" i="9"/>
  <c r="BD1273" i="9"/>
  <c r="BD1274" i="9"/>
  <c r="BD1275" i="9"/>
  <c r="BD1276" i="9"/>
  <c r="BD1277" i="9"/>
  <c r="BD1278" i="9"/>
  <c r="BD1279" i="9"/>
  <c r="BD1280" i="9"/>
  <c r="BD1281" i="9"/>
  <c r="BD1282" i="9"/>
  <c r="BD1283" i="9"/>
  <c r="BD1284" i="9"/>
  <c r="BD1285" i="9"/>
  <c r="BD1286" i="9"/>
  <c r="BD1287" i="9"/>
  <c r="BD1288" i="9"/>
  <c r="BD1289" i="9"/>
  <c r="BD1290" i="9"/>
  <c r="BD1291" i="9"/>
  <c r="BD1292" i="9"/>
  <c r="BD1293" i="9"/>
  <c r="BD1294" i="9"/>
  <c r="BD1295" i="9"/>
  <c r="BD1296" i="9"/>
  <c r="BD1297" i="9"/>
  <c r="BD1298" i="9"/>
  <c r="BD1299" i="9"/>
  <c r="BD1300" i="9"/>
  <c r="BD1301" i="9"/>
  <c r="BD1302" i="9"/>
  <c r="BD1303" i="9"/>
  <c r="BD1304" i="9"/>
  <c r="BD1305" i="9"/>
  <c r="BD1306" i="9"/>
  <c r="BD1307" i="9"/>
  <c r="BD1308" i="9"/>
  <c r="BD1309" i="9"/>
  <c r="BD1310" i="9"/>
  <c r="BD1311" i="9"/>
  <c r="BD1312" i="9"/>
  <c r="BD1313" i="9"/>
  <c r="BD1314" i="9"/>
  <c r="BD1315" i="9"/>
  <c r="BD1316" i="9"/>
  <c r="BD1317" i="9"/>
  <c r="BD1318" i="9"/>
  <c r="BD1319" i="9"/>
  <c r="BD1320" i="9"/>
  <c r="BD1321" i="9"/>
  <c r="BD1322" i="9"/>
  <c r="BD1323" i="9"/>
  <c r="BD1324" i="9"/>
  <c r="BD1325" i="9"/>
  <c r="BD1326" i="9"/>
  <c r="BD1327" i="9"/>
  <c r="BD1328" i="9"/>
  <c r="BD1329" i="9"/>
  <c r="BD1330" i="9"/>
  <c r="BD1331" i="9"/>
  <c r="BD1332" i="9"/>
  <c r="BD1333" i="9"/>
  <c r="BD1334" i="9"/>
  <c r="BD1335" i="9"/>
  <c r="BD1336" i="9"/>
  <c r="BD1337" i="9"/>
  <c r="BD1338" i="9"/>
  <c r="BD1339" i="9"/>
  <c r="BD1340" i="9"/>
  <c r="BD1341" i="9"/>
  <c r="BD1342" i="9"/>
  <c r="BD1343" i="9"/>
  <c r="BD1344" i="9"/>
  <c r="BD1345" i="9"/>
  <c r="BD1346" i="9"/>
  <c r="BD1347" i="9"/>
  <c r="BD1348" i="9"/>
  <c r="BD1349" i="9"/>
  <c r="BD1350" i="9"/>
  <c r="BD1351" i="9"/>
  <c r="BD1352" i="9"/>
  <c r="BD1353" i="9"/>
  <c r="BD1354" i="9"/>
  <c r="BD1355" i="9"/>
  <c r="BD1356" i="9"/>
  <c r="BD1357" i="9"/>
  <c r="BD1358" i="9"/>
  <c r="BD1359" i="9"/>
  <c r="BD1360" i="9"/>
  <c r="BD1361" i="9"/>
  <c r="BD1362" i="9"/>
  <c r="BD1363" i="9"/>
  <c r="BD1364" i="9"/>
  <c r="BD1365" i="9"/>
  <c r="BD1366" i="9"/>
  <c r="BD1367" i="9"/>
  <c r="BD1368" i="9"/>
  <c r="BD1369" i="9"/>
  <c r="BD1370" i="9"/>
  <c r="BD1371" i="9"/>
  <c r="BD1372" i="9"/>
  <c r="BD1373" i="9"/>
  <c r="BD1374" i="9"/>
  <c r="BD1375" i="9"/>
  <c r="BD1376" i="9"/>
  <c r="BD1377" i="9"/>
  <c r="BD1378" i="9"/>
  <c r="BD1379" i="9"/>
  <c r="BD1380" i="9"/>
  <c r="BD1381" i="9"/>
  <c r="BD1382" i="9"/>
  <c r="BD1383" i="9"/>
  <c r="BD1384" i="9"/>
  <c r="BD1385" i="9"/>
  <c r="BD1386" i="9"/>
  <c r="BD1387" i="9"/>
  <c r="BD1388" i="9"/>
  <c r="BD1389" i="9"/>
  <c r="BD1390" i="9"/>
  <c r="BD1391" i="9"/>
  <c r="BD1392" i="9"/>
  <c r="BD1393" i="9"/>
  <c r="BD1394" i="9"/>
  <c r="BD1395" i="9"/>
  <c r="BD1396" i="9"/>
  <c r="BD1397" i="9"/>
  <c r="BD1398" i="9"/>
  <c r="BD1399" i="9"/>
  <c r="BD1400" i="9"/>
  <c r="BD1401" i="9"/>
  <c r="BD1402" i="9"/>
  <c r="BD1403" i="9"/>
  <c r="BD1404" i="9"/>
  <c r="BD1405" i="9"/>
  <c r="BD1406" i="9"/>
  <c r="BD1407" i="9"/>
  <c r="BD1408" i="9"/>
  <c r="BD1409" i="9"/>
  <c r="BD1410" i="9"/>
  <c r="BD1411" i="9"/>
  <c r="BD1412" i="9"/>
  <c r="BD1413" i="9"/>
  <c r="BD1414" i="9"/>
  <c r="BD1415" i="9"/>
  <c r="BD1416" i="9"/>
  <c r="BD1417" i="9"/>
  <c r="BD1418" i="9"/>
  <c r="BD1419" i="9"/>
  <c r="BD1420" i="9"/>
  <c r="BD1421" i="9"/>
  <c r="BD1422" i="9"/>
  <c r="BD1423" i="9"/>
  <c r="BD1424" i="9"/>
  <c r="BD1425" i="9"/>
  <c r="BD1426" i="9"/>
  <c r="BD1427" i="9"/>
  <c r="BD1428" i="9"/>
  <c r="BD1429" i="9"/>
  <c r="BD1430" i="9"/>
  <c r="BD1431" i="9"/>
  <c r="BD1432" i="9"/>
  <c r="BD1433" i="9"/>
  <c r="BD1434" i="9"/>
  <c r="BD1435" i="9"/>
  <c r="BD1436" i="9"/>
  <c r="BD1437" i="9"/>
  <c r="BD1438" i="9"/>
  <c r="BD1439" i="9"/>
  <c r="BD1440" i="9"/>
  <c r="BD1441" i="9"/>
  <c r="BD1442" i="9"/>
  <c r="BD1443" i="9"/>
  <c r="BD1444" i="9"/>
  <c r="BD1445" i="9"/>
  <c r="BD1446" i="9"/>
  <c r="BD1447" i="9"/>
  <c r="BD1448" i="9"/>
  <c r="BD1449" i="9"/>
  <c r="BD1450" i="9"/>
  <c r="BD1451" i="9"/>
  <c r="BD1452" i="9"/>
  <c r="BD1453" i="9"/>
  <c r="BD1475" i="9"/>
  <c r="BD1497" i="9"/>
  <c r="BQ1409" i="9"/>
  <c r="BD1454" i="9"/>
  <c r="BD1455" i="9"/>
  <c r="BD1456" i="9"/>
  <c r="BD1457" i="9"/>
  <c r="BD1458" i="9"/>
  <c r="BD1459" i="9"/>
  <c r="BD1460" i="9"/>
  <c r="BD1461" i="9"/>
  <c r="BD1462" i="9"/>
  <c r="BD1463" i="9"/>
  <c r="BD1464" i="9"/>
  <c r="BD1465" i="9"/>
  <c r="BD1466" i="9"/>
  <c r="BD1467" i="9"/>
  <c r="BD1468" i="9"/>
  <c r="BD1469" i="9"/>
  <c r="BD1470" i="9"/>
  <c r="BD1471" i="9"/>
  <c r="BD1472" i="9"/>
  <c r="BD1473" i="9"/>
  <c r="BD1474" i="9"/>
  <c r="BD1476" i="9"/>
  <c r="BD1477" i="9"/>
  <c r="BD1478" i="9"/>
  <c r="BD1479" i="9"/>
  <c r="BD1480" i="9"/>
  <c r="BD1481" i="9"/>
  <c r="BD1482" i="9"/>
  <c r="BD1483" i="9"/>
  <c r="BD1484" i="9"/>
  <c r="BD1485" i="9"/>
  <c r="BD1486" i="9"/>
  <c r="BD1487" i="9"/>
  <c r="BD1488" i="9"/>
  <c r="BD1489" i="9"/>
  <c r="BD1490" i="9"/>
  <c r="BD1491" i="9"/>
  <c r="BD1492" i="9"/>
  <c r="BD1493" i="9"/>
  <c r="BD1494" i="9"/>
  <c r="BD1495" i="9"/>
  <c r="BD1496" i="9"/>
  <c r="BD1498" i="9"/>
  <c r="BD1499" i="9"/>
  <c r="BD1500" i="9"/>
  <c r="BD1501" i="9"/>
  <c r="BD1502" i="9"/>
  <c r="BD1503" i="9"/>
  <c r="BD1504" i="9"/>
  <c r="BD1505" i="9"/>
  <c r="BD1506" i="9"/>
  <c r="BD1507" i="9"/>
  <c r="BD1508" i="9"/>
  <c r="BD1509" i="9"/>
  <c r="BD1510" i="9"/>
  <c r="BD1511" i="9"/>
  <c r="BD1512" i="9"/>
  <c r="BD1513" i="9"/>
  <c r="BD1514" i="9"/>
  <c r="BD1515" i="9"/>
  <c r="BD1516" i="9"/>
  <c r="BD1517" i="9"/>
  <c r="BD1518" i="9"/>
  <c r="BD1519" i="9"/>
  <c r="BD1520" i="9"/>
  <c r="BD1521" i="9"/>
  <c r="BD1522" i="9"/>
  <c r="BD1523" i="9"/>
  <c r="BD1524" i="9"/>
  <c r="BD1525" i="9"/>
  <c r="BD1526" i="9"/>
  <c r="BD1527" i="9"/>
  <c r="BD1528" i="9"/>
  <c r="BD1529" i="9"/>
  <c r="BD1530" i="9"/>
  <c r="BD1531" i="9"/>
  <c r="BD1532" i="9"/>
  <c r="BD1533" i="9"/>
  <c r="BD1534" i="9"/>
  <c r="BD1535" i="9"/>
  <c r="BD1536" i="9"/>
  <c r="BD1537" i="9"/>
  <c r="BD1538" i="9"/>
  <c r="BD1539" i="9"/>
  <c r="BD1540" i="9"/>
  <c r="BD1541" i="9"/>
  <c r="BD1542" i="9"/>
  <c r="BD1543" i="9"/>
  <c r="BD1544" i="9"/>
  <c r="BD1545" i="9"/>
  <c r="BD1546" i="9"/>
  <c r="BD1547" i="9"/>
  <c r="BD1548" i="9"/>
  <c r="BD1549" i="9"/>
  <c r="BD1550" i="9"/>
  <c r="BD1551" i="9"/>
  <c r="BD1552" i="9"/>
  <c r="BD1553" i="9"/>
  <c r="BD1554" i="9"/>
  <c r="BD1555" i="9"/>
  <c r="BD1556" i="9"/>
  <c r="BD1557" i="9"/>
  <c r="BD1558" i="9"/>
  <c r="BD1559" i="9"/>
  <c r="BD1560" i="9"/>
  <c r="BD1561" i="9"/>
  <c r="BD1562" i="9"/>
  <c r="BD1563" i="9"/>
  <c r="BD1564" i="9"/>
  <c r="BD1565" i="9"/>
  <c r="BD1566" i="9"/>
  <c r="BD1567" i="9"/>
  <c r="BD1568" i="9"/>
  <c r="BD1569" i="9"/>
  <c r="BD1570" i="9"/>
  <c r="BD1571" i="9"/>
  <c r="BD1572" i="9"/>
  <c r="BD1573" i="9"/>
  <c r="BD1574" i="9"/>
  <c r="BD1575" i="9"/>
  <c r="BD1576" i="9"/>
  <c r="BD1577" i="9"/>
  <c r="BD1578" i="9"/>
  <c r="BD1579" i="9"/>
  <c r="BD1580" i="9"/>
  <c r="BD1581" i="9"/>
  <c r="BD1582" i="9"/>
  <c r="BD1583" i="9"/>
  <c r="BD1584" i="9"/>
  <c r="BD1585" i="9"/>
  <c r="BD1586" i="9"/>
  <c r="BD1587" i="9"/>
  <c r="BD1588" i="9"/>
  <c r="BD1589" i="9"/>
  <c r="BD1590" i="9"/>
  <c r="BD1591" i="9"/>
  <c r="BD1592" i="9"/>
  <c r="BD1593" i="9"/>
  <c r="BD1594" i="9"/>
  <c r="BD1595" i="9"/>
  <c r="BD1596" i="9"/>
  <c r="BD1597" i="9"/>
  <c r="BD1598" i="9"/>
  <c r="BD1599" i="9"/>
  <c r="BD1600" i="9"/>
  <c r="BD1601" i="9"/>
  <c r="BD1602" i="9"/>
  <c r="BD1603" i="9"/>
  <c r="BD1604" i="9"/>
  <c r="BD1605" i="9"/>
  <c r="BD1606" i="9"/>
  <c r="BD1607" i="9"/>
  <c r="BD1608" i="9"/>
  <c r="BD1609" i="9"/>
  <c r="BD1610" i="9"/>
  <c r="BD1611" i="9"/>
  <c r="BD1612" i="9"/>
  <c r="BD1613" i="9"/>
  <c r="BD1614" i="9"/>
  <c r="BD1615" i="9"/>
  <c r="BD1616" i="9"/>
  <c r="BD1617" i="9"/>
  <c r="BD1618" i="9"/>
  <c r="BD1619" i="9"/>
  <c r="BD1620" i="9"/>
  <c r="BD1621" i="9"/>
  <c r="BD1622" i="9"/>
  <c r="BD1623" i="9"/>
  <c r="BD1624" i="9"/>
  <c r="BD1625" i="9"/>
  <c r="BD1626" i="9"/>
  <c r="BD1627" i="9"/>
  <c r="BD1628" i="9"/>
  <c r="BD1629" i="9"/>
  <c r="BD1630" i="9"/>
  <c r="BD1631" i="9"/>
  <c r="BD1632" i="9"/>
  <c r="BD1633" i="9"/>
  <c r="BD1634" i="9"/>
  <c r="BD1635" i="9"/>
  <c r="BD1636" i="9"/>
  <c r="BD1637" i="9"/>
  <c r="BD1638" i="9"/>
  <c r="BD1639" i="9"/>
  <c r="BD1640" i="9"/>
  <c r="BD1641" i="9"/>
  <c r="BD1642" i="9"/>
  <c r="BD1643" i="9"/>
  <c r="BD1644" i="9"/>
  <c r="BD1645" i="9"/>
  <c r="BD1646" i="9"/>
  <c r="BD1647" i="9"/>
  <c r="BD1648" i="9"/>
  <c r="BD1649" i="9"/>
  <c r="BD1650" i="9"/>
  <c r="BD1651" i="9"/>
  <c r="BD1652" i="9"/>
  <c r="BD1653" i="9"/>
  <c r="BD1654" i="9"/>
  <c r="BD1655" i="9"/>
  <c r="BD1656" i="9"/>
  <c r="BD1657" i="9"/>
  <c r="BD1658" i="9"/>
  <c r="BD1659" i="9"/>
  <c r="BD1660" i="9"/>
  <c r="BD1661" i="9"/>
  <c r="BD1662" i="9"/>
  <c r="BD1663" i="9"/>
  <c r="BD1664" i="9"/>
  <c r="BD1665" i="9"/>
  <c r="BD1666" i="9"/>
  <c r="BD1667" i="9"/>
  <c r="BD1668" i="9"/>
  <c r="BD1669" i="9"/>
  <c r="BD1670" i="9"/>
  <c r="BD1671" i="9"/>
  <c r="BD1672" i="9"/>
  <c r="BD1673" i="9"/>
  <c r="BD1674" i="9"/>
  <c r="BD1675" i="9"/>
  <c r="BD1676" i="9"/>
  <c r="BD1677" i="9"/>
  <c r="BD1678" i="9"/>
  <c r="BD1679" i="9"/>
  <c r="BD1680" i="9"/>
  <c r="BD1681" i="9"/>
  <c r="BD1682" i="9"/>
  <c r="BD1683" i="9"/>
  <c r="BD1684" i="9"/>
  <c r="BD1685" i="9"/>
  <c r="BD1686" i="9"/>
  <c r="BD1687" i="9"/>
  <c r="BD1688" i="9"/>
  <c r="BD1689" i="9"/>
  <c r="BD1690" i="9"/>
  <c r="BD1691" i="9"/>
  <c r="BD1692" i="9"/>
  <c r="BD1693" i="9"/>
  <c r="BD1694" i="9"/>
  <c r="BD1695" i="9"/>
  <c r="BD1696" i="9"/>
  <c r="BD1697" i="9"/>
  <c r="BD1698" i="9"/>
  <c r="BD1699" i="9"/>
  <c r="BD1700" i="9"/>
  <c r="BD1701" i="9"/>
  <c r="BD1702" i="9"/>
  <c r="BD1703" i="9"/>
  <c r="BD1704" i="9"/>
  <c r="BD1705" i="9"/>
  <c r="BD1706" i="9"/>
  <c r="BD1707" i="9"/>
  <c r="BD1708" i="9"/>
  <c r="BD1709" i="9"/>
  <c r="BD1710" i="9"/>
  <c r="BD1711" i="9"/>
  <c r="BD1712" i="9"/>
  <c r="BD1713" i="9"/>
  <c r="BD1714" i="9"/>
  <c r="BD1715" i="9"/>
  <c r="BD1716" i="9"/>
  <c r="BD1717" i="9"/>
  <c r="BD1718" i="9"/>
  <c r="BD1719" i="9"/>
  <c r="BD1720" i="9"/>
  <c r="BD1721" i="9"/>
  <c r="BD1722" i="9"/>
  <c r="BD1723" i="9"/>
  <c r="BD1724" i="9"/>
  <c r="BD1725" i="9"/>
  <c r="BD1726" i="9"/>
  <c r="BD1727" i="9"/>
  <c r="BD1728" i="9"/>
  <c r="BD1729" i="9"/>
  <c r="BD1730" i="9"/>
  <c r="BD1731" i="9"/>
  <c r="BD1732" i="9"/>
  <c r="BD1733" i="9"/>
  <c r="BD1734" i="9"/>
  <c r="BD1735" i="9"/>
  <c r="BD1736" i="9"/>
  <c r="BD1737" i="9"/>
  <c r="BD1738" i="9"/>
  <c r="BD1739" i="9"/>
  <c r="BD1740" i="9"/>
  <c r="BD1741" i="9"/>
  <c r="BD1742" i="9"/>
  <c r="BD1743" i="9"/>
  <c r="BD1744" i="9"/>
  <c r="BD1745" i="9"/>
  <c r="BD1746" i="9"/>
  <c r="BD1747" i="9"/>
  <c r="BD1748" i="9"/>
  <c r="BD1749" i="9"/>
  <c r="BD1750" i="9"/>
  <c r="BD1751" i="9"/>
  <c r="BD1752" i="9"/>
  <c r="BD1753" i="9"/>
  <c r="BD1754" i="9"/>
  <c r="BD1755" i="9"/>
  <c r="BD1756" i="9"/>
  <c r="BD1757" i="9"/>
  <c r="BD1758" i="9"/>
  <c r="BD1759" i="9"/>
  <c r="BD1760" i="9"/>
  <c r="BD1761" i="9"/>
  <c r="BD1762" i="9"/>
  <c r="BD1763" i="9"/>
  <c r="BD1764" i="9"/>
  <c r="BD1765" i="9"/>
  <c r="BD1766" i="9"/>
  <c r="BD1767" i="9"/>
  <c r="BD1768" i="9"/>
  <c r="BD1769" i="9"/>
  <c r="BD1770" i="9"/>
  <c r="BD1771" i="9"/>
  <c r="BD1772" i="9"/>
  <c r="BD1773" i="9"/>
  <c r="BD1774" i="9"/>
  <c r="BD1775" i="9"/>
  <c r="BD1776" i="9"/>
  <c r="BD1777" i="9"/>
  <c r="BD1778" i="9"/>
  <c r="BD1779" i="9"/>
  <c r="BD1780" i="9"/>
  <c r="BD1781" i="9"/>
  <c r="BD1782" i="9"/>
  <c r="BD1783" i="9"/>
  <c r="BD1784" i="9"/>
  <c r="BD1785" i="9"/>
  <c r="BD1786" i="9"/>
  <c r="BD1787" i="9"/>
  <c r="BD1788" i="9"/>
  <c r="BD1789" i="9"/>
  <c r="BD1790" i="9"/>
  <c r="BD1791" i="9"/>
  <c r="BD1792" i="9"/>
  <c r="BD1793" i="9"/>
  <c r="BD1794" i="9"/>
  <c r="BD1795" i="9"/>
  <c r="BD1796" i="9"/>
  <c r="BD1797" i="9"/>
  <c r="BD1798" i="9"/>
  <c r="BD1799" i="9"/>
  <c r="BD1800" i="9"/>
  <c r="BD1801" i="9"/>
  <c r="BD1802" i="9"/>
  <c r="BD1803" i="9"/>
  <c r="BD1804" i="9"/>
  <c r="BD1805" i="9"/>
  <c r="BD1806" i="9"/>
  <c r="BD1807" i="9"/>
  <c r="BD1808" i="9"/>
  <c r="BD1809" i="9"/>
  <c r="BD1810" i="9"/>
  <c r="BD1811" i="9"/>
  <c r="BD1812" i="9"/>
  <c r="BD1813" i="9"/>
  <c r="BD1814" i="9"/>
  <c r="BD1815" i="9"/>
  <c r="BD1816" i="9"/>
  <c r="BD1817" i="9"/>
  <c r="BD1818" i="9"/>
  <c r="BD1819" i="9"/>
  <c r="BD1820" i="9"/>
  <c r="BD1821" i="9"/>
  <c r="BD1822" i="9"/>
  <c r="BD1823" i="9"/>
  <c r="BD1824" i="9"/>
  <c r="BD1825" i="9"/>
  <c r="BD1826" i="9"/>
  <c r="BD1827" i="9"/>
  <c r="BD1828" i="9"/>
  <c r="BD1829" i="9"/>
  <c r="BD1830" i="9"/>
  <c r="BD1831" i="9"/>
  <c r="BD1832" i="9"/>
  <c r="BD1833" i="9"/>
  <c r="BD1834" i="9"/>
  <c r="BD1835" i="9"/>
  <c r="BD1836" i="9"/>
  <c r="BD1837" i="9"/>
  <c r="BD1838" i="9"/>
  <c r="BD1839" i="9"/>
  <c r="BD1840" i="9"/>
  <c r="BD1841" i="9"/>
  <c r="BD1842" i="9"/>
  <c r="BD1843" i="9"/>
  <c r="BD1844" i="9"/>
  <c r="BD1845" i="9"/>
  <c r="BD1846" i="9"/>
  <c r="BD1847" i="9"/>
  <c r="BD1848" i="9"/>
  <c r="BD1849" i="9"/>
  <c r="BD1850" i="9"/>
  <c r="BD1851" i="9"/>
  <c r="BD1852" i="9"/>
  <c r="BD1853" i="9"/>
  <c r="BD1854" i="9"/>
  <c r="BD1855" i="9"/>
  <c r="BD1856" i="9"/>
  <c r="BD1857" i="9"/>
  <c r="BD1858" i="9"/>
  <c r="BD1859" i="9"/>
  <c r="BD1860" i="9"/>
  <c r="BD1861" i="9"/>
  <c r="BD1862" i="9"/>
  <c r="BD1863" i="9"/>
  <c r="BD1864" i="9"/>
  <c r="BD1865" i="9"/>
  <c r="BD1866" i="9"/>
  <c r="BD1867" i="9"/>
  <c r="BD1868" i="9"/>
  <c r="BD1869" i="9"/>
  <c r="BD1870" i="9"/>
  <c r="BD1871" i="9"/>
  <c r="BD1872" i="9"/>
  <c r="BD1873" i="9"/>
  <c r="BD1874" i="9"/>
  <c r="BD1875" i="9"/>
  <c r="BD1876" i="9"/>
  <c r="BD1877" i="9"/>
  <c r="BD1878" i="9"/>
  <c r="BD1879" i="9"/>
  <c r="BD1880" i="9"/>
  <c r="BD1881" i="9"/>
  <c r="BD1882" i="9"/>
  <c r="BD1883" i="9"/>
  <c r="BD1884" i="9"/>
  <c r="BD1885" i="9"/>
  <c r="BD1886" i="9"/>
  <c r="BD1887" i="9"/>
  <c r="BD1888" i="9"/>
  <c r="BD1889" i="9"/>
  <c r="BD1890" i="9"/>
  <c r="BD1891" i="9"/>
  <c r="BD1892" i="9"/>
  <c r="BD1893" i="9"/>
  <c r="BD1894" i="9"/>
  <c r="BD1895" i="9"/>
  <c r="BD1896" i="9"/>
  <c r="BD1897" i="9"/>
  <c r="BD1898" i="9"/>
  <c r="BD1899" i="9"/>
  <c r="BD1900" i="9"/>
  <c r="BD1901" i="9"/>
  <c r="BD1902" i="9"/>
  <c r="BD1903" i="9"/>
  <c r="BD1904" i="9"/>
  <c r="BD1905" i="9"/>
  <c r="BD1906" i="9"/>
  <c r="BD1907" i="9"/>
  <c r="BD1908" i="9"/>
  <c r="BD1909" i="9"/>
  <c r="BD1910" i="9"/>
  <c r="BD1911" i="9"/>
  <c r="BD1912" i="9"/>
  <c r="BD1913" i="9"/>
  <c r="BD1914" i="9"/>
  <c r="BD1915" i="9"/>
  <c r="BD1916" i="9"/>
  <c r="BD1917" i="9"/>
  <c r="BD1918" i="9"/>
  <c r="BD1919" i="9"/>
  <c r="BD1920" i="9"/>
  <c r="BD1921" i="9"/>
  <c r="BD1922" i="9"/>
  <c r="BD1923" i="9"/>
  <c r="BD1924" i="9"/>
  <c r="BD1925" i="9"/>
  <c r="BD1926" i="9"/>
  <c r="BD1927" i="9"/>
  <c r="BD1928" i="9"/>
  <c r="BD1929" i="9"/>
  <c r="BD1930" i="9"/>
  <c r="BD1931" i="9"/>
  <c r="BD1932" i="9"/>
  <c r="BD1933" i="9"/>
  <c r="BD1934" i="9"/>
  <c r="BD1935" i="9"/>
  <c r="BD1936" i="9"/>
  <c r="BD1937" i="9"/>
  <c r="BD1938" i="9"/>
  <c r="BD1939" i="9"/>
  <c r="BD1940" i="9"/>
  <c r="BD1941" i="9"/>
  <c r="BD1942" i="9"/>
  <c r="BD1943" i="9"/>
  <c r="BD1944" i="9"/>
  <c r="BD1945" i="9"/>
  <c r="BD1946" i="9"/>
  <c r="BD1947" i="9"/>
  <c r="BD1948" i="9"/>
  <c r="BD1949" i="9"/>
  <c r="BD1950" i="9"/>
  <c r="BD1951" i="9"/>
  <c r="BD1952" i="9"/>
  <c r="BD1953" i="9"/>
  <c r="BD1954" i="9"/>
  <c r="BD1955" i="9"/>
  <c r="BD1956" i="9"/>
  <c r="BD1957" i="9"/>
  <c r="BD1958" i="9"/>
  <c r="BD1959" i="9"/>
  <c r="BD1960" i="9"/>
  <c r="BD1961" i="9"/>
  <c r="BD1962" i="9"/>
  <c r="BD1963" i="9"/>
  <c r="BD1964" i="9"/>
  <c r="BD1965" i="9"/>
  <c r="BD1966" i="9"/>
  <c r="BD1967" i="9"/>
  <c r="BD1968" i="9"/>
  <c r="BD1969" i="9"/>
  <c r="BD1970" i="9"/>
  <c r="BD1971" i="9"/>
  <c r="BD1972" i="9"/>
  <c r="BD1973" i="9"/>
  <c r="BD1974" i="9"/>
  <c r="BD1975" i="9"/>
  <c r="BD1976" i="9"/>
  <c r="BD1977" i="9"/>
  <c r="BD1978" i="9"/>
  <c r="BD1979" i="9"/>
  <c r="BD1980" i="9"/>
  <c r="BD1981" i="9"/>
  <c r="BD1982" i="9"/>
  <c r="BD1983" i="9"/>
  <c r="BD1984" i="9"/>
  <c r="BD1985" i="9"/>
  <c r="BD1986" i="9"/>
  <c r="BD1987" i="9"/>
  <c r="BD1988" i="9"/>
  <c r="BD1989" i="9"/>
  <c r="BD1990" i="9"/>
  <c r="BD1991" i="9"/>
  <c r="BD1992" i="9"/>
  <c r="BD1993" i="9"/>
  <c r="BD1994" i="9"/>
  <c r="BD1995" i="9"/>
  <c r="BD1996" i="9"/>
  <c r="BD1997" i="9"/>
  <c r="BD1998" i="9"/>
  <c r="BD1999" i="9"/>
  <c r="BD2000" i="9"/>
  <c r="BD2001" i="9"/>
  <c r="BD2002" i="9"/>
  <c r="BD2003" i="9"/>
  <c r="BD2004" i="9"/>
  <c r="BD2005" i="9"/>
  <c r="BD2006" i="9"/>
  <c r="BD2007" i="9"/>
  <c r="BD2008" i="9"/>
  <c r="BD2009" i="9"/>
  <c r="BD2010" i="9"/>
  <c r="BD2011" i="9"/>
  <c r="BD2012" i="9"/>
  <c r="BD2013" i="9"/>
  <c r="BD2014" i="9"/>
  <c r="BD2015" i="9"/>
  <c r="BD2016" i="9"/>
  <c r="BD2017" i="9"/>
  <c r="BD2018" i="9"/>
  <c r="BD2019" i="9"/>
  <c r="BD2020" i="9"/>
  <c r="BD2021" i="9"/>
  <c r="BD2022" i="9"/>
  <c r="BD2023" i="9"/>
  <c r="BD2024" i="9"/>
  <c r="BD2025" i="9"/>
  <c r="BD2026" i="9"/>
  <c r="BD2027" i="9"/>
  <c r="BD2028" i="9"/>
  <c r="BD2029" i="9"/>
  <c r="BD2030" i="9"/>
  <c r="BD2031" i="9"/>
  <c r="BD2032" i="9"/>
  <c r="BD2033" i="9"/>
  <c r="BD2034" i="9"/>
  <c r="BD2035" i="9"/>
  <c r="BD2036" i="9"/>
  <c r="BD2037" i="9"/>
  <c r="BD2038" i="9"/>
  <c r="BD2039" i="9"/>
  <c r="BD2040" i="9"/>
  <c r="BD2041" i="9"/>
  <c r="BD2042" i="9"/>
  <c r="BD2043" i="9"/>
  <c r="BD2044" i="9"/>
  <c r="BD2045" i="9"/>
  <c r="BD2046" i="9"/>
  <c r="BD2047" i="9"/>
  <c r="BD2048" i="9"/>
  <c r="BD2049" i="9"/>
  <c r="BD2050" i="9"/>
  <c r="BD2051" i="9"/>
  <c r="BD2052" i="9"/>
  <c r="BD2053" i="9"/>
  <c r="BD2054" i="9"/>
  <c r="BD2055" i="9"/>
  <c r="BD2056" i="9"/>
  <c r="BD2057" i="9"/>
  <c r="BD2058" i="9"/>
  <c r="BD2059" i="9"/>
  <c r="BD2060" i="9"/>
  <c r="BD2061" i="9"/>
  <c r="BD2062" i="9"/>
  <c r="BD2063" i="9"/>
  <c r="BD2064" i="9"/>
  <c r="BD2065" i="9"/>
  <c r="BD2066" i="9"/>
  <c r="BD2067" i="9"/>
  <c r="BD2068" i="9"/>
  <c r="BD2069" i="9"/>
  <c r="BD2070" i="9"/>
  <c r="BD2071" i="9"/>
  <c r="BD2072" i="9"/>
  <c r="BD2073" i="9"/>
  <c r="BD2074" i="9"/>
  <c r="BD2075" i="9"/>
  <c r="BD2076" i="9"/>
  <c r="BD2077" i="9"/>
  <c r="BD2078" i="9"/>
  <c r="BD2079" i="9"/>
  <c r="BD2080" i="9"/>
  <c r="BD2081" i="9"/>
  <c r="BD2082" i="9"/>
  <c r="BD2083" i="9"/>
  <c r="BD2084" i="9"/>
  <c r="BD2085" i="9"/>
  <c r="BD2086" i="9"/>
  <c r="BD2087" i="9"/>
  <c r="BD2088" i="9"/>
  <c r="BD2089" i="9"/>
  <c r="BD2090" i="9"/>
  <c r="BD2091" i="9"/>
  <c r="BD2092" i="9"/>
  <c r="BD2093" i="9"/>
  <c r="BD2094" i="9"/>
  <c r="BD2095" i="9"/>
  <c r="BD2096" i="9"/>
  <c r="BD2097" i="9"/>
  <c r="BD2098" i="9"/>
  <c r="BD2099" i="9"/>
  <c r="BD2100" i="9"/>
  <c r="BD2101" i="9"/>
  <c r="BD2102" i="9"/>
  <c r="BD2103" i="9"/>
  <c r="BD2104" i="9"/>
  <c r="BD2105" i="9"/>
  <c r="BD2106" i="9"/>
  <c r="BD2107" i="9"/>
  <c r="BD2108" i="9"/>
  <c r="BD2109" i="9"/>
  <c r="BD2110" i="9"/>
  <c r="BD2111" i="9"/>
  <c r="BD2112" i="9"/>
  <c r="BD2113" i="9"/>
  <c r="BD2114" i="9"/>
  <c r="BD2115" i="9"/>
  <c r="BD2116" i="9"/>
  <c r="BD2117" i="9"/>
  <c r="BD2118" i="9"/>
  <c r="BD2119" i="9"/>
  <c r="BD2120" i="9"/>
  <c r="BD2121" i="9"/>
  <c r="BD2122" i="9"/>
  <c r="BD2123" i="9"/>
  <c r="BD2124" i="9"/>
  <c r="BD2125" i="9"/>
  <c r="BD2126" i="9"/>
  <c r="BD2127" i="9"/>
  <c r="BD2128" i="9"/>
  <c r="BD2129" i="9"/>
  <c r="BD2130" i="9"/>
  <c r="BD2131" i="9"/>
  <c r="BD2132" i="9"/>
  <c r="BD2133" i="9"/>
  <c r="BD2134" i="9"/>
  <c r="BD2135" i="9"/>
  <c r="BD2136" i="9"/>
  <c r="BD2137" i="9"/>
  <c r="BD2138" i="9"/>
  <c r="BD2139" i="9"/>
  <c r="BD2140" i="9"/>
  <c r="BD2141" i="9"/>
  <c r="BD2142" i="9"/>
  <c r="BD2143" i="9"/>
  <c r="BD2144" i="9"/>
  <c r="BD2145" i="9"/>
  <c r="BD2146" i="9"/>
  <c r="BD2147" i="9"/>
  <c r="BD2148" i="9"/>
  <c r="BD2149" i="9"/>
  <c r="BD2150" i="9"/>
  <c r="BD2151" i="9"/>
  <c r="BD2152" i="9"/>
  <c r="BD2153" i="9"/>
  <c r="BD2154" i="9"/>
  <c r="BD2155" i="9"/>
  <c r="BD2156" i="9"/>
  <c r="BD2157" i="9"/>
  <c r="BD2158" i="9"/>
  <c r="BD2159" i="9"/>
  <c r="BD2160" i="9"/>
  <c r="BD2161" i="9"/>
  <c r="BD2162" i="9"/>
  <c r="BD2163" i="9"/>
  <c r="BD2164" i="9"/>
  <c r="BD2165" i="9"/>
  <c r="BD2166" i="9"/>
  <c r="BD2167" i="9"/>
  <c r="BD2168" i="9"/>
  <c r="BD2169" i="9"/>
  <c r="BD2170" i="9"/>
  <c r="BD2171" i="9"/>
  <c r="BD2172" i="9"/>
  <c r="BD2173" i="9"/>
  <c r="BD2174" i="9"/>
  <c r="BD2175" i="9"/>
  <c r="BD2176" i="9"/>
  <c r="BD2177" i="9"/>
  <c r="BD2178" i="9"/>
  <c r="BD2179" i="9"/>
  <c r="BD2180" i="9"/>
  <c r="BD2181" i="9"/>
  <c r="BD2182" i="9"/>
  <c r="BD2183" i="9"/>
  <c r="BD2184" i="9"/>
  <c r="BD2185" i="9"/>
  <c r="BD2186" i="9"/>
  <c r="BD2187" i="9"/>
  <c r="BD2188" i="9"/>
  <c r="BD2189" i="9"/>
  <c r="BD2190" i="9"/>
  <c r="BD2191" i="9"/>
  <c r="BD2192" i="9"/>
  <c r="BD2193" i="9"/>
  <c r="BD2194" i="9"/>
  <c r="BD2195" i="9"/>
  <c r="BD2196" i="9"/>
  <c r="BD2197" i="9"/>
  <c r="BD2198" i="9"/>
  <c r="BD2199" i="9"/>
  <c r="BD2200" i="9"/>
  <c r="BD2201" i="9"/>
  <c r="BD2202" i="9"/>
  <c r="BD2203" i="9"/>
  <c r="BD2204" i="9"/>
  <c r="BD2205" i="9"/>
  <c r="BD2206" i="9"/>
  <c r="BD2207" i="9"/>
  <c r="BD2208" i="9"/>
  <c r="BD2209" i="9"/>
  <c r="BD2210" i="9"/>
  <c r="BD2211" i="9"/>
  <c r="BD2212" i="9"/>
  <c r="BD2213" i="9"/>
  <c r="BD2214" i="9"/>
  <c r="BD2215" i="9"/>
  <c r="BD2216" i="9"/>
  <c r="BD2217" i="9"/>
  <c r="BD2218" i="9"/>
  <c r="BD2219" i="9"/>
  <c r="BD2220" i="9"/>
  <c r="BD2221" i="9"/>
  <c r="BD2222" i="9"/>
  <c r="BD2223" i="9"/>
  <c r="BD2224" i="9"/>
  <c r="BD2225" i="9"/>
  <c r="BD2226" i="9"/>
  <c r="BD2227" i="9"/>
  <c r="BD2228" i="9"/>
  <c r="BD2229" i="9"/>
  <c r="BD2230" i="9"/>
  <c r="BD2231" i="9"/>
  <c r="BD2232" i="9"/>
  <c r="BD2233" i="9"/>
  <c r="BD2234" i="9"/>
  <c r="BD2235" i="9"/>
  <c r="BD2236" i="9"/>
  <c r="BD2237" i="9"/>
  <c r="BD2238" i="9"/>
  <c r="BD2239" i="9"/>
  <c r="BD2240" i="9"/>
  <c r="BD2241" i="9"/>
  <c r="BD2242" i="9"/>
  <c r="BD2243" i="9"/>
  <c r="BD2244" i="9"/>
  <c r="BD2245" i="9"/>
  <c r="BD2246" i="9"/>
  <c r="BD2247" i="9"/>
  <c r="BD2248" i="9"/>
  <c r="BD2249" i="9"/>
  <c r="BD2250" i="9"/>
  <c r="BD2251" i="9"/>
  <c r="BD2252" i="9"/>
  <c r="BD2253" i="9"/>
  <c r="BD2254" i="9"/>
  <c r="BD2255" i="9"/>
  <c r="BD2256" i="9"/>
  <c r="BD2257" i="9"/>
  <c r="BD2258" i="9"/>
  <c r="BD2259" i="9"/>
  <c r="BD2260" i="9"/>
  <c r="BD2261" i="9"/>
  <c r="BD2262" i="9"/>
  <c r="BD2263" i="9"/>
  <c r="BD2264" i="9"/>
  <c r="BD2265" i="9"/>
  <c r="BD2266" i="9"/>
  <c r="BD2267" i="9"/>
  <c r="BD2268" i="9"/>
  <c r="BD2269" i="9"/>
  <c r="BD2270" i="9"/>
  <c r="BD2271" i="9"/>
  <c r="BD2272" i="9"/>
  <c r="BD2273" i="9"/>
  <c r="BD2274" i="9"/>
  <c r="BD2275" i="9"/>
  <c r="BD2276" i="9"/>
  <c r="BD2277" i="9"/>
  <c r="BD2278" i="9"/>
  <c r="BD2279" i="9"/>
  <c r="BD2280" i="9"/>
  <c r="BD2281" i="9"/>
  <c r="BD2282" i="9"/>
  <c r="BD2283" i="9"/>
  <c r="BD2284" i="9"/>
  <c r="BD2285" i="9"/>
  <c r="BD2286" i="9"/>
  <c r="BD2287" i="9"/>
  <c r="BD2288" i="9"/>
  <c r="BD2289" i="9"/>
  <c r="BD2290" i="9"/>
  <c r="BD2291" i="9"/>
  <c r="BD2292" i="9"/>
  <c r="BD2293" i="9"/>
  <c r="BD2294" i="9"/>
  <c r="BD2295" i="9"/>
  <c r="BD2296" i="9"/>
  <c r="BD2297" i="9"/>
  <c r="BD2298" i="9"/>
  <c r="BD2299" i="9"/>
  <c r="BD2300" i="9"/>
  <c r="BD2301" i="9"/>
  <c r="BD2302" i="9"/>
  <c r="BD2303" i="9"/>
  <c r="BD2304" i="9"/>
  <c r="BD2305" i="9"/>
  <c r="BD2306" i="9"/>
  <c r="BD2307" i="9"/>
  <c r="BD2308" i="9"/>
  <c r="BD2309" i="9"/>
  <c r="BD2310" i="9"/>
  <c r="BD2311" i="9"/>
  <c r="BD2312" i="9"/>
  <c r="BD2313" i="9"/>
  <c r="BD2314" i="9"/>
  <c r="BD2315" i="9"/>
  <c r="BD2316" i="9"/>
  <c r="BD2317" i="9"/>
  <c r="BD2318" i="9"/>
  <c r="BD2319" i="9"/>
  <c r="BD2320" i="9"/>
  <c r="BD2321" i="9"/>
  <c r="BD2322" i="9"/>
  <c r="BD2323" i="9"/>
  <c r="BD2324" i="9"/>
  <c r="BD2325" i="9"/>
  <c r="BD2326" i="9"/>
  <c r="BD2327" i="9"/>
  <c r="BD2328" i="9"/>
  <c r="BD2329" i="9"/>
  <c r="BD2330" i="9"/>
  <c r="BD2331" i="9"/>
  <c r="BD2332" i="9"/>
  <c r="BD2333" i="9"/>
  <c r="BD2334" i="9"/>
  <c r="BD2335" i="9"/>
  <c r="BD2336" i="9"/>
  <c r="BD2337" i="9"/>
  <c r="BD2338" i="9"/>
  <c r="BD2339" i="9"/>
  <c r="BD2340" i="9"/>
  <c r="BD2341" i="9"/>
  <c r="BD2342" i="9"/>
  <c r="BD2343" i="9"/>
  <c r="BD2344" i="9"/>
  <c r="BD2345" i="9"/>
  <c r="BD2346" i="9"/>
  <c r="BD2347" i="9"/>
  <c r="BD2348" i="9"/>
  <c r="BD2349" i="9"/>
  <c r="BD2350" i="9"/>
  <c r="BD2351" i="9"/>
  <c r="BD2352" i="9"/>
  <c r="BD2353" i="9"/>
  <c r="BD2354" i="9"/>
  <c r="BD2355" i="9"/>
  <c r="BD2356" i="9"/>
  <c r="BD2357" i="9"/>
  <c r="BD2358" i="9"/>
  <c r="BD2359" i="9"/>
  <c r="BD2360" i="9"/>
  <c r="BD2361" i="9"/>
  <c r="BD2362" i="9"/>
  <c r="BD2363" i="9"/>
  <c r="BD2364" i="9"/>
  <c r="BD2365" i="9"/>
  <c r="BD2366" i="9"/>
  <c r="BD2367" i="9"/>
  <c r="BD2368" i="9"/>
  <c r="BD2369" i="9"/>
  <c r="BD2370" i="9"/>
  <c r="BD2371" i="9"/>
  <c r="BD2372" i="9"/>
  <c r="BD2373" i="9"/>
  <c r="BD2374" i="9"/>
  <c r="BD2375" i="9"/>
  <c r="BD2376" i="9"/>
  <c r="BD2377" i="9"/>
  <c r="BD2378" i="9"/>
  <c r="BD2379" i="9"/>
  <c r="BD2380" i="9"/>
  <c r="BD2381" i="9"/>
  <c r="BD2382" i="9"/>
  <c r="BD2383" i="9"/>
  <c r="BD2384" i="9"/>
  <c r="BD2385" i="9"/>
  <c r="BD2386" i="9"/>
  <c r="BD2387" i="9"/>
  <c r="BD2388" i="9"/>
  <c r="BD2389" i="9"/>
  <c r="BD2390" i="9"/>
  <c r="BD2391" i="9"/>
  <c r="BD2392" i="9"/>
  <c r="BD2393" i="9"/>
  <c r="BD2394" i="9"/>
  <c r="BD2395" i="9"/>
  <c r="BD2396" i="9"/>
  <c r="BD2397" i="9"/>
  <c r="BD2398" i="9"/>
  <c r="BD2399" i="9"/>
  <c r="BD2400" i="9"/>
  <c r="BD2401" i="9"/>
  <c r="BD2402" i="9"/>
  <c r="BD2403" i="9"/>
  <c r="BD2404" i="9"/>
  <c r="BD2405" i="9"/>
  <c r="BD2406" i="9"/>
  <c r="BD2407" i="9"/>
  <c r="BD2408" i="9"/>
  <c r="BD2409" i="9"/>
  <c r="BD2410" i="9"/>
  <c r="BD2411" i="9"/>
  <c r="BD2412" i="9"/>
  <c r="BD2413" i="9"/>
  <c r="BD2414" i="9"/>
  <c r="BD2415" i="9"/>
  <c r="BD2416" i="9"/>
  <c r="BD2417" i="9"/>
  <c r="BD2418" i="9"/>
  <c r="BD2419" i="9"/>
  <c r="BD2420" i="9"/>
  <c r="BD2421" i="9"/>
  <c r="BD2422" i="9"/>
  <c r="BD2423" i="9"/>
  <c r="BD2424" i="9"/>
  <c r="BD2425" i="9"/>
  <c r="BD2426" i="9"/>
  <c r="BD2427" i="9"/>
  <c r="BD2428" i="9"/>
  <c r="BD2429" i="9"/>
  <c r="BD2430" i="9"/>
  <c r="BD2431" i="9"/>
  <c r="BD2432" i="9"/>
  <c r="BD2433" i="9"/>
  <c r="BD2434" i="9"/>
  <c r="BD2435" i="9"/>
  <c r="BD2436" i="9"/>
  <c r="BD2437" i="9"/>
  <c r="BD2438" i="9"/>
  <c r="BD2439" i="9"/>
  <c r="BD2440" i="9"/>
  <c r="BD2441" i="9"/>
  <c r="BD2442" i="9"/>
  <c r="BD2443" i="9"/>
  <c r="BD2444" i="9"/>
  <c r="BD2445" i="9"/>
  <c r="BD2446" i="9"/>
  <c r="BD2447" i="9"/>
  <c r="BD2448" i="9"/>
  <c r="BD2449" i="9"/>
  <c r="BD2450" i="9"/>
  <c r="BD2451" i="9"/>
  <c r="BD2452" i="9"/>
  <c r="BD2453" i="9"/>
  <c r="BD2454" i="9"/>
  <c r="BD2455" i="9"/>
  <c r="BD2456" i="9"/>
  <c r="BD2457" i="9"/>
  <c r="BD2458" i="9"/>
  <c r="BD2459" i="9"/>
  <c r="BD2460" i="9"/>
  <c r="BD2461" i="9"/>
  <c r="BD2462" i="9"/>
  <c r="BD2463" i="9"/>
  <c r="BD2464" i="9"/>
  <c r="BD2465" i="9"/>
  <c r="BD2466" i="9"/>
  <c r="BD2467" i="9"/>
  <c r="BD2468" i="9"/>
  <c r="BD2469" i="9"/>
  <c r="BD2470" i="9"/>
  <c r="BD2471" i="9"/>
  <c r="BD2472" i="9"/>
  <c r="BD2473" i="9"/>
  <c r="BD2474" i="9"/>
  <c r="BD2475" i="9"/>
  <c r="BD2476" i="9"/>
  <c r="BD2477" i="9"/>
  <c r="BD2478" i="9"/>
  <c r="BD2479" i="9"/>
  <c r="BD2480" i="9"/>
  <c r="BD2481" i="9"/>
  <c r="BD2482" i="9"/>
  <c r="BD2483" i="9"/>
  <c r="BD2484" i="9"/>
  <c r="BD2485" i="9"/>
  <c r="BD2486" i="9"/>
  <c r="BD2487" i="9"/>
  <c r="BD2488" i="9"/>
  <c r="BD2489" i="9"/>
  <c r="BD2490" i="9"/>
  <c r="BD2491" i="9"/>
  <c r="BD2492" i="9"/>
  <c r="BD2493" i="9"/>
  <c r="BD2494" i="9"/>
  <c r="BD2495" i="9"/>
  <c r="BD2496" i="9"/>
  <c r="BD2497" i="9"/>
  <c r="BD2498" i="9"/>
  <c r="BD2499" i="9"/>
  <c r="BD2500" i="9"/>
  <c r="BD2501" i="9"/>
  <c r="BD2502" i="9"/>
  <c r="BD2503" i="9"/>
  <c r="BD2504" i="9"/>
  <c r="BD2505" i="9"/>
  <c r="BD2506" i="9"/>
  <c r="BD2507" i="9"/>
  <c r="BD2508" i="9"/>
  <c r="BD2509" i="9"/>
  <c r="BD2510" i="9"/>
  <c r="BD2511" i="9"/>
  <c r="BQ2511" i="9"/>
  <c r="BD2512" i="9"/>
  <c r="BQ2512" i="9"/>
  <c r="BD2513" i="9"/>
  <c r="BD2514" i="9"/>
  <c r="BQ2514" i="9"/>
  <c r="BD2515" i="9"/>
  <c r="BD2516" i="9"/>
  <c r="BQ2516" i="9"/>
  <c r="BD2517" i="9"/>
  <c r="BD2518" i="9"/>
  <c r="BQ2518" i="9"/>
  <c r="BD2519" i="9"/>
  <c r="BQ2519" i="9"/>
  <c r="BD2520" i="9"/>
  <c r="BD2521" i="9"/>
  <c r="BD2522" i="9"/>
  <c r="BQ2522" i="9"/>
  <c r="BD2523" i="9"/>
  <c r="BQ2523" i="9"/>
  <c r="BD2524" i="9"/>
  <c r="BQ2524" i="9"/>
  <c r="BD2525" i="9"/>
  <c r="BQ2525" i="9"/>
  <c r="BD2526" i="9"/>
  <c r="BQ2526" i="9"/>
  <c r="BD2527" i="9"/>
  <c r="BD2528" i="9"/>
  <c r="BQ2528" i="9"/>
  <c r="BD2529" i="9"/>
  <c r="BQ2529" i="9"/>
  <c r="BD2530" i="9"/>
  <c r="BQ2530" i="9"/>
  <c r="BD2531" i="9"/>
  <c r="BQ2531" i="9"/>
  <c r="BD3" i="9"/>
  <c r="BF1866" i="9"/>
  <c r="BF1867" i="9"/>
  <c r="BF1868" i="9"/>
  <c r="BF1869" i="9"/>
  <c r="BF1870" i="9"/>
  <c r="BF1872" i="9"/>
  <c r="BF1873" i="9"/>
  <c r="BF1874" i="9"/>
  <c r="BF1875" i="9"/>
  <c r="BF1876" i="9"/>
  <c r="BF1877" i="9"/>
  <c r="BF1878" i="9"/>
  <c r="BF1879" i="9"/>
  <c r="BF1880" i="9"/>
  <c r="BF1881" i="9"/>
  <c r="BF1882" i="9"/>
  <c r="BF1885" i="9"/>
  <c r="BF1886" i="9"/>
  <c r="BF1887" i="9"/>
  <c r="BF1888" i="9"/>
  <c r="BF1889" i="9"/>
  <c r="BF1890" i="9"/>
  <c r="BF1891" i="9"/>
  <c r="BF1892" i="9"/>
  <c r="BF1894" i="9"/>
  <c r="BF1895" i="9"/>
  <c r="BF1896" i="9"/>
  <c r="BF1897" i="9"/>
  <c r="BF1898" i="9"/>
  <c r="BF1899" i="9"/>
  <c r="BF1900" i="9"/>
  <c r="BF1901" i="9"/>
  <c r="BF1902" i="9"/>
  <c r="BF1903" i="9"/>
  <c r="BF1904" i="9"/>
  <c r="BF1907" i="9"/>
  <c r="BF1908" i="9"/>
  <c r="BF1909" i="9"/>
  <c r="BF1910" i="9"/>
  <c r="BF1911" i="9"/>
  <c r="BF1912" i="9"/>
  <c r="BF1913" i="9"/>
  <c r="BF1914" i="9"/>
  <c r="BF1916" i="9"/>
  <c r="BF1917" i="9"/>
  <c r="BF1918" i="9"/>
  <c r="BF1919" i="9"/>
  <c r="BF1920" i="9"/>
  <c r="BF1921" i="9"/>
  <c r="BF1922" i="9"/>
  <c r="BF1923" i="9"/>
  <c r="BF1924" i="9"/>
  <c r="BF1925" i="9"/>
  <c r="BF1926" i="9"/>
  <c r="BF1927" i="9"/>
  <c r="BF1928" i="9"/>
  <c r="BF1929" i="9"/>
  <c r="BF1930" i="9"/>
  <c r="BF1931" i="9"/>
  <c r="BF1932" i="9"/>
  <c r="BF1933" i="9"/>
  <c r="BF1934" i="9"/>
  <c r="BF1935" i="9"/>
  <c r="BF1936" i="9"/>
  <c r="BF1937" i="9"/>
  <c r="BF1938" i="9"/>
  <c r="BF1939" i="9"/>
  <c r="BF1940" i="9"/>
  <c r="BF1941" i="9"/>
  <c r="BF1942" i="9"/>
  <c r="BF1943" i="9"/>
  <c r="BF1944" i="9"/>
  <c r="BF1945" i="9"/>
  <c r="BF1946" i="9"/>
  <c r="BF1947" i="9"/>
  <c r="BF1948" i="9"/>
  <c r="BF1951" i="9"/>
  <c r="BF1952" i="9"/>
  <c r="BF1953" i="9"/>
  <c r="BF1954" i="9"/>
  <c r="BF1955" i="9"/>
  <c r="BF1977" i="9"/>
  <c r="BR1889" i="9"/>
  <c r="BR1911" i="9"/>
  <c r="BR1933" i="9"/>
  <c r="BR1955" i="9"/>
  <c r="BR1977" i="9"/>
  <c r="BF1956" i="9"/>
  <c r="BF1957" i="9"/>
  <c r="BF1958" i="9"/>
  <c r="BF1960" i="9"/>
  <c r="BF1961" i="9"/>
  <c r="BF1962" i="9"/>
  <c r="BF1963" i="9"/>
  <c r="BF1964" i="9"/>
  <c r="BF1965" i="9"/>
  <c r="BF1966" i="9"/>
  <c r="BF1967" i="9"/>
  <c r="BF1968" i="9"/>
  <c r="BF1969" i="9"/>
  <c r="BF1970" i="9"/>
  <c r="BF1971" i="9"/>
  <c r="BR1883" i="9"/>
  <c r="BR1905" i="9"/>
  <c r="BR1927" i="9"/>
  <c r="BR1949" i="9"/>
  <c r="BR1971" i="9"/>
  <c r="BF1972" i="9"/>
  <c r="BR1884" i="9"/>
  <c r="BR1906" i="9"/>
  <c r="BR1928" i="9"/>
  <c r="BR1950" i="9"/>
  <c r="BR1972" i="9"/>
  <c r="BF1973" i="9"/>
  <c r="BF1974" i="9"/>
  <c r="BF1975" i="9"/>
  <c r="BF1976" i="9"/>
  <c r="BF1978" i="9"/>
  <c r="BF1979" i="9"/>
  <c r="BF1980" i="9"/>
  <c r="BF1981" i="9"/>
  <c r="BF1982" i="9"/>
  <c r="BF1983" i="9"/>
  <c r="BF1984" i="9"/>
  <c r="BF1985" i="9"/>
  <c r="BF1986" i="9"/>
  <c r="BF1987" i="9"/>
  <c r="BF1988" i="9"/>
  <c r="BF1989" i="9"/>
  <c r="BF1990" i="9"/>
  <c r="BF1991" i="9"/>
  <c r="BF1992" i="9"/>
  <c r="BF1993" i="9"/>
  <c r="BF1994" i="9"/>
  <c r="BF1995" i="9"/>
  <c r="BF1996" i="9"/>
  <c r="BF1997" i="9"/>
  <c r="BF1998" i="9"/>
  <c r="BF1999" i="9"/>
  <c r="BF2000" i="9"/>
  <c r="BF2001" i="9"/>
  <c r="BF2002" i="9"/>
  <c r="BF2003" i="9"/>
  <c r="BF2004" i="9"/>
  <c r="BF2005" i="9"/>
  <c r="BF2006" i="9"/>
  <c r="BF2007" i="9"/>
  <c r="BF2008" i="9"/>
  <c r="BF2009" i="9"/>
  <c r="BF2010" i="9"/>
  <c r="BF2011" i="9"/>
  <c r="BF2012" i="9"/>
  <c r="BF2013" i="9"/>
  <c r="BF2014" i="9"/>
  <c r="BF2015" i="9"/>
  <c r="BF2016" i="9"/>
  <c r="BF2017" i="9"/>
  <c r="BF2018" i="9"/>
  <c r="BF2019" i="9"/>
  <c r="BF2020" i="9"/>
  <c r="BF2021" i="9"/>
  <c r="BF2022" i="9"/>
  <c r="BF2023" i="9"/>
  <c r="BF2024" i="9"/>
  <c r="BF2025" i="9"/>
  <c r="BF2026" i="9"/>
  <c r="BF2027" i="9"/>
  <c r="BF2028" i="9"/>
  <c r="BF2029" i="9"/>
  <c r="BF2030" i="9"/>
  <c r="BF2031" i="9"/>
  <c r="BF2032" i="9"/>
  <c r="BF2033" i="9"/>
  <c r="BF2034" i="9"/>
  <c r="BF2035" i="9"/>
  <c r="BF2036" i="9"/>
  <c r="BF2037" i="9"/>
  <c r="BF2038" i="9"/>
  <c r="BF2039" i="9"/>
  <c r="BF2040" i="9"/>
  <c r="BF2041" i="9"/>
  <c r="BF2042" i="9"/>
  <c r="BF2043" i="9"/>
  <c r="BF2044" i="9"/>
  <c r="BF2045" i="9"/>
  <c r="BF2046" i="9"/>
  <c r="BF2047" i="9"/>
  <c r="BF2048" i="9"/>
  <c r="BF2049" i="9"/>
  <c r="BF2050" i="9"/>
  <c r="BF2051" i="9"/>
  <c r="BF2052" i="9"/>
  <c r="BF2053" i="9"/>
  <c r="BF2054" i="9"/>
  <c r="BF2055" i="9"/>
  <c r="BF2056" i="9"/>
  <c r="BF2057" i="9"/>
  <c r="BF2058" i="9"/>
  <c r="BF2059" i="9"/>
  <c r="BF2060" i="9"/>
  <c r="BF2061" i="9"/>
  <c r="BF2062" i="9"/>
  <c r="BF2063" i="9"/>
  <c r="BF2064" i="9"/>
  <c r="BF2065" i="9"/>
  <c r="BF2066" i="9"/>
  <c r="BF2067" i="9"/>
  <c r="BF2068" i="9"/>
  <c r="BF2069" i="9"/>
  <c r="BF2070" i="9"/>
  <c r="BF2071" i="9"/>
  <c r="BF2072" i="9"/>
  <c r="BF2073" i="9"/>
  <c r="BF2074" i="9"/>
  <c r="BF2075" i="9"/>
  <c r="BF2076" i="9"/>
  <c r="BF2077" i="9"/>
  <c r="BF2078" i="9"/>
  <c r="BF2079" i="9"/>
  <c r="BF2080" i="9"/>
  <c r="BF2081" i="9"/>
  <c r="BF2082" i="9"/>
  <c r="BF2083" i="9"/>
  <c r="BF2084" i="9"/>
  <c r="BF2085" i="9"/>
  <c r="BF2086" i="9"/>
  <c r="BF2087" i="9"/>
  <c r="BF2088" i="9"/>
  <c r="BF2089" i="9"/>
  <c r="BF2090" i="9"/>
  <c r="BF2091" i="9"/>
  <c r="BF2092" i="9"/>
  <c r="BF2093" i="9"/>
  <c r="BF2094" i="9"/>
  <c r="BF2095" i="9"/>
  <c r="BF2096" i="9"/>
  <c r="BF2097" i="9"/>
  <c r="BF2098" i="9"/>
  <c r="BF2099" i="9"/>
  <c r="BF2100" i="9"/>
  <c r="BF2101" i="9"/>
  <c r="BF2102" i="9"/>
  <c r="BF2103" i="9"/>
  <c r="BF2104" i="9"/>
  <c r="BF2105" i="9"/>
  <c r="BF2106" i="9"/>
  <c r="BF2107" i="9"/>
  <c r="BF2108" i="9"/>
  <c r="BF2109" i="9"/>
  <c r="BF2110" i="9"/>
  <c r="BF2111" i="9"/>
  <c r="BF2112" i="9"/>
  <c r="BF2113" i="9"/>
  <c r="BF2114" i="9"/>
  <c r="BF2115" i="9"/>
  <c r="BF2116" i="9"/>
  <c r="BF2117" i="9"/>
  <c r="BF2118" i="9"/>
  <c r="BF2119" i="9"/>
  <c r="BF2120" i="9"/>
  <c r="BF2121" i="9"/>
  <c r="BF2122" i="9"/>
  <c r="BF2123" i="9"/>
  <c r="BF2124" i="9"/>
  <c r="BF2125" i="9"/>
  <c r="BF2126" i="9"/>
  <c r="BF2127" i="9"/>
  <c r="BF2128" i="9"/>
  <c r="BF2129" i="9"/>
  <c r="BF2130" i="9"/>
  <c r="BF2131" i="9"/>
  <c r="BF2132" i="9"/>
  <c r="BF2133" i="9"/>
  <c r="BF2134" i="9"/>
  <c r="BF2135" i="9"/>
  <c r="BF2136" i="9"/>
  <c r="BF2137" i="9"/>
  <c r="BF2138" i="9"/>
  <c r="BF2139" i="9"/>
  <c r="BF2140" i="9"/>
  <c r="BF2141" i="9"/>
  <c r="BF2142" i="9"/>
  <c r="BF2143" i="9"/>
  <c r="BF2144" i="9"/>
  <c r="BF2145" i="9"/>
  <c r="BF2146" i="9"/>
  <c r="BF2147" i="9"/>
  <c r="BF2148" i="9"/>
  <c r="BF2149" i="9"/>
  <c r="BF2150" i="9"/>
  <c r="BF2151" i="9"/>
  <c r="BF2152" i="9"/>
  <c r="BF2153" i="9"/>
  <c r="BF2154" i="9"/>
  <c r="BF2155" i="9"/>
  <c r="BF2156" i="9"/>
  <c r="BF2157" i="9"/>
  <c r="BF2158" i="9"/>
  <c r="BF2159" i="9"/>
  <c r="BF2160" i="9"/>
  <c r="BF2161" i="9"/>
  <c r="BF2162" i="9"/>
  <c r="BF2163" i="9"/>
  <c r="BF2164" i="9"/>
  <c r="BF2165" i="9"/>
  <c r="BF2166" i="9"/>
  <c r="BF2167" i="9"/>
  <c r="BF2168" i="9"/>
  <c r="BF2169" i="9"/>
  <c r="BF2170" i="9"/>
  <c r="BF2171" i="9"/>
  <c r="BF2172" i="9"/>
  <c r="BF2173" i="9"/>
  <c r="BF2174" i="9"/>
  <c r="BF2175" i="9"/>
  <c r="BF2176" i="9"/>
  <c r="BF2177" i="9"/>
  <c r="BF2178" i="9"/>
  <c r="BF2179" i="9"/>
  <c r="BF2180" i="9"/>
  <c r="BF2181" i="9"/>
  <c r="BF2182" i="9"/>
  <c r="BF2183" i="9"/>
  <c r="BF2184" i="9"/>
  <c r="BF2185" i="9"/>
  <c r="BF2186" i="9"/>
  <c r="BF2187" i="9"/>
  <c r="BF2188" i="9"/>
  <c r="BF2189" i="9"/>
  <c r="BF2190" i="9"/>
  <c r="BF2193" i="9"/>
  <c r="BF2194" i="9"/>
  <c r="BF2195" i="9"/>
  <c r="BF2196" i="9"/>
  <c r="BF2197" i="9"/>
  <c r="BF2198" i="9"/>
  <c r="BF2199" i="9"/>
  <c r="BF2200" i="9"/>
  <c r="BF2202" i="9"/>
  <c r="BF2203" i="9"/>
  <c r="BF2204" i="9"/>
  <c r="BF2205" i="9"/>
  <c r="BF2206" i="9"/>
  <c r="BF2207" i="9"/>
  <c r="BF2229" i="9"/>
  <c r="BF2251" i="9"/>
  <c r="BF2273" i="9"/>
  <c r="BF2295" i="9"/>
  <c r="BR2207" i="9"/>
  <c r="BR2229" i="9"/>
  <c r="BR2251" i="9"/>
  <c r="BR2273" i="9"/>
  <c r="BR2295" i="9"/>
  <c r="BF2208" i="9"/>
  <c r="BF2209" i="9"/>
  <c r="BF2210" i="9"/>
  <c r="BF2211" i="9"/>
  <c r="BF2212" i="9"/>
  <c r="BF2213" i="9"/>
  <c r="BF2214" i="9"/>
  <c r="BF2215" i="9"/>
  <c r="BF2216" i="9"/>
  <c r="BF2217" i="9"/>
  <c r="BF2218" i="9"/>
  <c r="BF2219" i="9"/>
  <c r="BF2220" i="9"/>
  <c r="BF2221" i="9"/>
  <c r="BF2222" i="9"/>
  <c r="BF2223" i="9"/>
  <c r="BF2224" i="9"/>
  <c r="BF2225" i="9"/>
  <c r="BF2226" i="9"/>
  <c r="BF2227" i="9"/>
  <c r="BF2228" i="9"/>
  <c r="BF2230" i="9"/>
  <c r="BF2231" i="9"/>
  <c r="BF2232" i="9"/>
  <c r="BF2233" i="9"/>
  <c r="BF2234" i="9"/>
  <c r="BF2235" i="9"/>
  <c r="BF2236" i="9"/>
  <c r="BF2237" i="9"/>
  <c r="BF2238" i="9"/>
  <c r="BF2239" i="9"/>
  <c r="BF2240" i="9"/>
  <c r="BF2241" i="9"/>
  <c r="BF2242" i="9"/>
  <c r="BF2243" i="9"/>
  <c r="BF2244" i="9"/>
  <c r="BF2245" i="9"/>
  <c r="BF2246" i="9"/>
  <c r="BF2247" i="9"/>
  <c r="BF2248" i="9"/>
  <c r="BF2249" i="9"/>
  <c r="BF2250" i="9"/>
  <c r="BF2252" i="9"/>
  <c r="BF2253" i="9"/>
  <c r="BF2254" i="9"/>
  <c r="BF2255" i="9"/>
  <c r="BF2256" i="9"/>
  <c r="BF2259" i="9"/>
  <c r="BF2260" i="9"/>
  <c r="BF2261" i="9"/>
  <c r="BF2262" i="9"/>
  <c r="BF2263" i="9"/>
  <c r="BF2264" i="9"/>
  <c r="BF2265" i="9"/>
  <c r="BF2266" i="9"/>
  <c r="BF2268" i="9"/>
  <c r="BF2269" i="9"/>
  <c r="BF2270" i="9"/>
  <c r="BF2271" i="9"/>
  <c r="BF2272" i="9"/>
  <c r="BF2274" i="9"/>
  <c r="BF2275" i="9"/>
  <c r="BF2276" i="9"/>
  <c r="BF2277" i="9"/>
  <c r="BF2278" i="9"/>
  <c r="BF2279" i="9"/>
  <c r="BF2280" i="9"/>
  <c r="BF2281" i="9"/>
  <c r="BF2282" i="9"/>
  <c r="BF2283" i="9"/>
  <c r="BF2284" i="9"/>
  <c r="BF2285" i="9"/>
  <c r="BF2286" i="9"/>
  <c r="BF2287" i="9"/>
  <c r="BF2288" i="9"/>
  <c r="BF2289" i="9"/>
  <c r="BF2290" i="9"/>
  <c r="BF2291" i="9"/>
  <c r="BF2292" i="9"/>
  <c r="BF2293" i="9"/>
  <c r="BF2294" i="9"/>
  <c r="BF2296" i="9"/>
  <c r="BF2297" i="9"/>
  <c r="BF2298" i="9"/>
  <c r="BF2299" i="9"/>
  <c r="BF2300" i="9"/>
  <c r="BF2301" i="9"/>
  <c r="BF2302" i="9"/>
  <c r="BF2303" i="9"/>
  <c r="BF2304" i="9"/>
  <c r="BF2305" i="9"/>
  <c r="BF2306" i="9"/>
  <c r="BF2307" i="9"/>
  <c r="BF2308" i="9"/>
  <c r="BF2309" i="9"/>
  <c r="BF2310" i="9"/>
  <c r="BF2311" i="9"/>
  <c r="BF2312" i="9"/>
  <c r="BF2313" i="9"/>
  <c r="BF2314" i="9"/>
  <c r="BF2336" i="9"/>
  <c r="BF2358" i="9"/>
  <c r="BF2380" i="9"/>
  <c r="BF2402" i="9"/>
  <c r="BR2314" i="9"/>
  <c r="BR2336" i="9"/>
  <c r="BR2358" i="9"/>
  <c r="BR2380" i="9"/>
  <c r="BR2402" i="9"/>
  <c r="BF2315" i="9"/>
  <c r="BF2316" i="9"/>
  <c r="BF2317" i="9"/>
  <c r="BF2318" i="9"/>
  <c r="BF2319" i="9"/>
  <c r="BF2320" i="9"/>
  <c r="BF2321" i="9"/>
  <c r="BF2322" i="9"/>
  <c r="BF2325" i="9"/>
  <c r="BF2326" i="9"/>
  <c r="BF2327" i="9"/>
  <c r="BF2328" i="9"/>
  <c r="BF2329" i="9"/>
  <c r="BF2330" i="9"/>
  <c r="BF2331" i="9"/>
  <c r="BF2332" i="9"/>
  <c r="BF2334" i="9"/>
  <c r="BF2335" i="9"/>
  <c r="BF2337" i="9"/>
  <c r="BF2338" i="9"/>
  <c r="BF2339" i="9"/>
  <c r="BF2340" i="9"/>
  <c r="BF2341" i="9"/>
  <c r="BF2342" i="9"/>
  <c r="BF2343" i="9"/>
  <c r="BF2344" i="9"/>
  <c r="BF2347" i="9"/>
  <c r="BF2348" i="9"/>
  <c r="BF2349" i="9"/>
  <c r="BF2350" i="9"/>
  <c r="BF2351" i="9"/>
  <c r="BF2352" i="9"/>
  <c r="BF2353" i="9"/>
  <c r="BF2354" i="9"/>
  <c r="BF2356" i="9"/>
  <c r="BF2357" i="9"/>
  <c r="BF2359" i="9"/>
  <c r="BF2360" i="9"/>
  <c r="BF2361" i="9"/>
  <c r="BF2362" i="9"/>
  <c r="BF2363" i="9"/>
  <c r="BF2364" i="9"/>
  <c r="BF2365" i="9"/>
  <c r="BF2366" i="9"/>
  <c r="BF2367" i="9"/>
  <c r="BF2368" i="9"/>
  <c r="BF2369" i="9"/>
  <c r="BF2370" i="9"/>
  <c r="BF2371" i="9"/>
  <c r="BF2372" i="9"/>
  <c r="BF2373" i="9"/>
  <c r="BF2374" i="9"/>
  <c r="BF2375" i="9"/>
  <c r="BF2376" i="9"/>
  <c r="BF2377" i="9"/>
  <c r="BF2378" i="9"/>
  <c r="BF2379" i="9"/>
  <c r="BF2381" i="9"/>
  <c r="BF2382" i="9"/>
  <c r="BF2383" i="9"/>
  <c r="BF2384" i="9"/>
  <c r="BF2385" i="9"/>
  <c r="BF2386" i="9"/>
  <c r="BF2387" i="9"/>
  <c r="BF2388" i="9"/>
  <c r="BF2391" i="9"/>
  <c r="BF2392" i="9"/>
  <c r="BF2393" i="9"/>
  <c r="BF2415" i="9"/>
  <c r="BR2327" i="9"/>
  <c r="BR2349" i="9"/>
  <c r="BR2371" i="9"/>
  <c r="BR2393" i="9"/>
  <c r="BR2415" i="9"/>
  <c r="BF2394" i="9"/>
  <c r="BF2395" i="9"/>
  <c r="BF2396" i="9"/>
  <c r="BF2397" i="9"/>
  <c r="BF2398" i="9"/>
  <c r="BF2400" i="9"/>
  <c r="BF2401" i="9"/>
  <c r="BF2403" i="9"/>
  <c r="BF2404" i="9"/>
  <c r="BF2405" i="9"/>
  <c r="BF2406" i="9"/>
  <c r="BF2407" i="9"/>
  <c r="BF2408" i="9"/>
  <c r="BF2409" i="9"/>
  <c r="BF2410" i="9"/>
  <c r="BF2411" i="9"/>
  <c r="BR2323" i="9"/>
  <c r="BR2345" i="9"/>
  <c r="BR2367" i="9"/>
  <c r="BR2389" i="9"/>
  <c r="BR2411" i="9"/>
  <c r="BF2412" i="9"/>
  <c r="BF2413" i="9"/>
  <c r="BF2414" i="9"/>
  <c r="BF2416" i="9"/>
  <c r="BF2417" i="9"/>
  <c r="BF2418" i="9"/>
  <c r="BF2419" i="9"/>
  <c r="BF2420" i="9"/>
  <c r="BF2421" i="9"/>
  <c r="BF2422" i="9"/>
  <c r="BF2423" i="9"/>
  <c r="BF2424" i="9"/>
  <c r="BF2425" i="9"/>
  <c r="BF2426" i="9"/>
  <c r="BF2427" i="9"/>
  <c r="BF2428" i="9"/>
  <c r="BF2429" i="9"/>
  <c r="BF2430" i="9"/>
  <c r="BF2431" i="9"/>
  <c r="BF2432" i="9"/>
  <c r="BF2433" i="9"/>
  <c r="BF2434" i="9"/>
  <c r="BF2435" i="9"/>
  <c r="BF2436" i="9"/>
  <c r="BF2437" i="9"/>
  <c r="BF2438" i="9"/>
  <c r="BF2439" i="9"/>
  <c r="BF2440" i="9"/>
  <c r="BF2441" i="9"/>
  <c r="BF2442" i="9"/>
  <c r="BF2443" i="9"/>
  <c r="BF2444" i="9"/>
  <c r="BF2445" i="9"/>
  <c r="BF2446" i="9"/>
  <c r="BF2447" i="9"/>
  <c r="BF2448" i="9"/>
  <c r="BF2449" i="9"/>
  <c r="BF2450" i="9"/>
  <c r="BF2451" i="9"/>
  <c r="BF2452" i="9"/>
  <c r="BF2453" i="9"/>
  <c r="BF2454" i="9"/>
  <c r="BF2455" i="9"/>
  <c r="BF2456" i="9"/>
  <c r="BF2457" i="9"/>
  <c r="BF2458" i="9"/>
  <c r="BF2459" i="9"/>
  <c r="BF2460" i="9"/>
  <c r="BF2461" i="9"/>
  <c r="BF2462" i="9"/>
  <c r="BF2463" i="9"/>
  <c r="BF2464" i="9"/>
  <c r="BF2465" i="9"/>
  <c r="BF2466" i="9"/>
  <c r="BF2467" i="9"/>
  <c r="BF2468" i="9"/>
  <c r="BF2469" i="9"/>
  <c r="BF2470" i="9"/>
  <c r="BF2471" i="9"/>
  <c r="BF2472" i="9"/>
  <c r="BF2473" i="9"/>
  <c r="BF2474" i="9"/>
  <c r="BF2475" i="9"/>
  <c r="BF2476" i="9"/>
  <c r="BF2477" i="9"/>
  <c r="BF2478" i="9"/>
  <c r="BF2479" i="9"/>
  <c r="BF2480" i="9"/>
  <c r="BF2481" i="9"/>
  <c r="BF2482" i="9"/>
  <c r="BF2483" i="9"/>
  <c r="BF2484" i="9"/>
  <c r="BF2485" i="9"/>
  <c r="BF2486" i="9"/>
  <c r="BF2487" i="9"/>
  <c r="BF2488" i="9"/>
  <c r="BF2489" i="9"/>
  <c r="BF2490" i="9"/>
  <c r="BF2491" i="9"/>
  <c r="BF2492" i="9"/>
  <c r="BF2493" i="9"/>
  <c r="BF2494" i="9"/>
  <c r="BF2495" i="9"/>
  <c r="BF2496" i="9"/>
  <c r="BF2497" i="9"/>
  <c r="BF2498" i="9"/>
  <c r="BF2499" i="9"/>
  <c r="BF2500" i="9"/>
  <c r="BF2501" i="9"/>
  <c r="BF2502" i="9"/>
  <c r="BF2503" i="9"/>
  <c r="BF2504" i="9"/>
  <c r="BF2505" i="9"/>
  <c r="BF2506" i="9"/>
  <c r="BF2507" i="9"/>
  <c r="BF2508" i="9"/>
  <c r="BF2509" i="9"/>
  <c r="BF2510" i="9"/>
  <c r="BF2511" i="9"/>
  <c r="BF2512" i="9"/>
  <c r="BF2513" i="9"/>
  <c r="BF2514" i="9"/>
  <c r="BF2515" i="9"/>
  <c r="BF2516" i="9"/>
  <c r="BF2517" i="9"/>
  <c r="BF2518" i="9"/>
  <c r="BF2519" i="9"/>
  <c r="BF2520" i="9"/>
  <c r="BF2521" i="9"/>
  <c r="BF2522" i="9"/>
  <c r="BF2523" i="9"/>
  <c r="BF2524" i="9"/>
  <c r="BF2525" i="9"/>
  <c r="BF2526" i="9"/>
  <c r="BF2527" i="9"/>
  <c r="BF2528" i="9"/>
  <c r="BF2529" i="9"/>
  <c r="BF2530" i="9"/>
  <c r="BF2531" i="9"/>
  <c r="BF1843" i="9"/>
  <c r="BF1844" i="9"/>
  <c r="BF1845" i="9"/>
  <c r="BF1846" i="9"/>
  <c r="BF1847" i="9"/>
  <c r="BF1848" i="9"/>
  <c r="BF1849" i="9"/>
  <c r="BF1850" i="9"/>
  <c r="BF1851" i="9"/>
  <c r="BF1852" i="9"/>
  <c r="BF1853" i="9"/>
  <c r="BF1854" i="9"/>
  <c r="BF1855" i="9"/>
  <c r="BF1856" i="9"/>
  <c r="BF1857" i="9"/>
  <c r="BF1858" i="9"/>
  <c r="BF1859" i="9"/>
  <c r="BF1860" i="9"/>
  <c r="BF1863" i="9"/>
  <c r="BF1864" i="9"/>
  <c r="BF1865" i="9"/>
  <c r="BF24" i="9"/>
  <c r="BF25" i="9"/>
  <c r="BF26" i="9"/>
  <c r="BF27" i="9"/>
  <c r="BF28" i="9"/>
  <c r="BF29" i="9"/>
  <c r="BF30" i="9"/>
  <c r="BF31" i="9"/>
  <c r="BF32" i="9"/>
  <c r="BF33" i="9"/>
  <c r="BF34" i="9"/>
  <c r="BF35" i="9"/>
  <c r="BF36" i="9"/>
  <c r="BF37" i="9"/>
  <c r="BF38" i="9"/>
  <c r="BF39" i="9"/>
  <c r="BF40" i="9"/>
  <c r="BF41" i="9"/>
  <c r="BF42" i="9"/>
  <c r="BF43" i="9"/>
  <c r="BF44" i="9"/>
  <c r="BF45" i="9"/>
  <c r="BF46" i="9"/>
  <c r="BF47" i="9"/>
  <c r="BF48" i="9"/>
  <c r="BF49" i="9"/>
  <c r="BF50" i="9"/>
  <c r="BF51" i="9"/>
  <c r="BF52" i="9"/>
  <c r="BF53" i="9"/>
  <c r="BF54" i="9"/>
  <c r="BF55" i="9"/>
  <c r="BF56" i="9"/>
  <c r="BF57" i="9"/>
  <c r="BF58" i="9"/>
  <c r="BF59" i="9"/>
  <c r="BF60" i="9"/>
  <c r="BF61" i="9"/>
  <c r="BF62" i="9"/>
  <c r="BF63" i="9"/>
  <c r="BF64" i="9"/>
  <c r="BF65" i="9"/>
  <c r="BF66" i="9"/>
  <c r="BF67" i="9"/>
  <c r="BF68" i="9"/>
  <c r="BF69" i="9"/>
  <c r="BF70" i="9"/>
  <c r="BF71" i="9"/>
  <c r="BF72" i="9"/>
  <c r="BF73" i="9"/>
  <c r="BF74" i="9"/>
  <c r="BF75" i="9"/>
  <c r="BF76" i="9"/>
  <c r="BF77" i="9"/>
  <c r="BF78" i="9"/>
  <c r="BF79" i="9"/>
  <c r="BF80" i="9"/>
  <c r="BF81" i="9"/>
  <c r="BF82" i="9"/>
  <c r="BF83" i="9"/>
  <c r="BF84" i="9"/>
  <c r="BF85" i="9"/>
  <c r="BF86" i="9"/>
  <c r="BF87" i="9"/>
  <c r="BF88" i="9"/>
  <c r="BF89" i="9"/>
  <c r="BF90" i="9"/>
  <c r="BF91" i="9"/>
  <c r="BF92" i="9"/>
  <c r="BF93" i="9"/>
  <c r="BF94" i="9"/>
  <c r="BF95" i="9"/>
  <c r="BF96" i="9"/>
  <c r="BF97" i="9"/>
  <c r="BF98" i="9"/>
  <c r="BF99" i="9"/>
  <c r="BF100" i="9"/>
  <c r="BF101" i="9"/>
  <c r="BF102" i="9"/>
  <c r="BF103" i="9"/>
  <c r="BF104" i="9"/>
  <c r="BF105" i="9"/>
  <c r="BF106" i="9"/>
  <c r="BF107" i="9"/>
  <c r="BF108" i="9"/>
  <c r="BF109" i="9"/>
  <c r="BF110" i="9"/>
  <c r="BF111" i="9"/>
  <c r="BF112" i="9"/>
  <c r="BF113" i="9"/>
  <c r="BF114" i="9"/>
  <c r="BF115" i="9"/>
  <c r="BF116" i="9"/>
  <c r="BF117" i="9"/>
  <c r="BF118" i="9"/>
  <c r="BF119" i="9"/>
  <c r="BF120" i="9"/>
  <c r="BF121" i="9"/>
  <c r="BF122" i="9"/>
  <c r="BF123" i="9"/>
  <c r="BF124" i="9"/>
  <c r="BF125" i="9"/>
  <c r="BF126" i="9"/>
  <c r="BF127" i="9"/>
  <c r="BF128" i="9"/>
  <c r="BF129" i="9"/>
  <c r="BF130" i="9"/>
  <c r="BF131" i="9"/>
  <c r="BF132" i="9"/>
  <c r="BF133" i="9"/>
  <c r="BF134" i="9"/>
  <c r="BF135" i="9"/>
  <c r="BF136" i="9"/>
  <c r="BF137" i="9"/>
  <c r="BF138" i="9"/>
  <c r="BF139" i="9"/>
  <c r="BF140" i="9"/>
  <c r="BF141" i="9"/>
  <c r="BF142" i="9"/>
  <c r="BF143" i="9"/>
  <c r="BF144" i="9"/>
  <c r="BF147" i="9"/>
  <c r="BF148" i="9"/>
  <c r="BF149" i="9"/>
  <c r="BF150" i="9"/>
  <c r="BF151" i="9"/>
  <c r="BF152" i="9"/>
  <c r="BF153" i="9"/>
  <c r="BF154" i="9"/>
  <c r="BF156" i="9"/>
  <c r="BF157" i="9"/>
  <c r="BF158" i="9"/>
  <c r="BF159" i="9"/>
  <c r="BF160" i="9"/>
  <c r="BF161" i="9"/>
  <c r="BF162" i="9"/>
  <c r="BF163" i="9"/>
  <c r="BF164" i="9"/>
  <c r="BF165" i="9"/>
  <c r="BF166" i="9"/>
  <c r="BF169" i="9"/>
  <c r="BF170" i="9"/>
  <c r="BF171" i="9"/>
  <c r="BF172" i="9"/>
  <c r="BF173" i="9"/>
  <c r="BF174" i="9"/>
  <c r="BF175" i="9"/>
  <c r="BF176" i="9"/>
  <c r="BF178" i="9"/>
  <c r="BF179" i="9"/>
  <c r="BF180" i="9"/>
  <c r="BF181" i="9"/>
  <c r="BF182" i="9"/>
  <c r="BF183" i="9"/>
  <c r="BF184" i="9"/>
  <c r="BF185" i="9"/>
  <c r="BF186" i="9"/>
  <c r="BF187" i="9"/>
  <c r="BF188" i="9"/>
  <c r="BF189" i="9"/>
  <c r="BF190" i="9"/>
  <c r="BF191" i="9"/>
  <c r="BF192" i="9"/>
  <c r="BF193" i="9"/>
  <c r="BF194" i="9"/>
  <c r="BF195" i="9"/>
  <c r="BF196" i="9"/>
  <c r="BF197" i="9"/>
  <c r="BF198" i="9"/>
  <c r="BF199" i="9"/>
  <c r="BF200" i="9"/>
  <c r="BF201" i="9"/>
  <c r="BF202" i="9"/>
  <c r="BF203" i="9"/>
  <c r="BF204" i="9"/>
  <c r="BF205" i="9"/>
  <c r="BF206" i="9"/>
  <c r="BF207" i="9"/>
  <c r="BF208" i="9"/>
  <c r="BF209" i="9"/>
  <c r="BF210" i="9"/>
  <c r="BF211" i="9"/>
  <c r="BF212" i="9"/>
  <c r="BF213" i="9"/>
  <c r="BF214" i="9"/>
  <c r="BF215" i="9"/>
  <c r="BF216" i="9"/>
  <c r="BF217" i="9"/>
  <c r="BF218" i="9"/>
  <c r="BF219" i="9"/>
  <c r="BF220" i="9"/>
  <c r="BF221" i="9"/>
  <c r="BF222" i="9"/>
  <c r="BF223" i="9"/>
  <c r="BF224" i="9"/>
  <c r="BF225" i="9"/>
  <c r="BF226" i="9"/>
  <c r="BF227" i="9"/>
  <c r="BF228" i="9"/>
  <c r="BF229" i="9"/>
  <c r="BF230" i="9"/>
  <c r="BF231" i="9"/>
  <c r="BF232" i="9"/>
  <c r="BF233" i="9"/>
  <c r="BR233" i="9"/>
  <c r="BR255" i="9"/>
  <c r="BR277" i="9"/>
  <c r="BR299" i="9"/>
  <c r="BR321" i="9"/>
  <c r="BF234" i="9"/>
  <c r="BR234" i="9"/>
  <c r="BR256" i="9"/>
  <c r="BR278" i="9"/>
  <c r="BR300" i="9"/>
  <c r="BR322" i="9"/>
  <c r="BF235" i="9"/>
  <c r="BF236" i="9"/>
  <c r="BF237" i="9"/>
  <c r="BF238" i="9"/>
  <c r="BF239" i="9"/>
  <c r="BF240" i="9"/>
  <c r="BF241" i="9"/>
  <c r="BF242" i="9"/>
  <c r="BF243" i="9"/>
  <c r="BR243" i="9"/>
  <c r="BR265" i="9"/>
  <c r="BR287" i="9"/>
  <c r="BR309" i="9"/>
  <c r="BR331" i="9"/>
  <c r="BF244" i="9"/>
  <c r="BF245" i="9"/>
  <c r="BF246" i="9"/>
  <c r="BF247" i="9"/>
  <c r="BF248" i="9"/>
  <c r="BF249" i="9"/>
  <c r="BF250" i="9"/>
  <c r="BF251" i="9"/>
  <c r="BF252" i="9"/>
  <c r="BF253" i="9"/>
  <c r="BF254" i="9"/>
  <c r="BF257" i="9"/>
  <c r="BF258" i="9"/>
  <c r="BF259" i="9"/>
  <c r="BF260" i="9"/>
  <c r="BF261" i="9"/>
  <c r="BF262" i="9"/>
  <c r="BF263" i="9"/>
  <c r="BF264" i="9"/>
  <c r="BF266" i="9"/>
  <c r="BF267" i="9"/>
  <c r="BF268" i="9"/>
  <c r="BF269" i="9"/>
  <c r="BF270" i="9"/>
  <c r="BF271" i="9"/>
  <c r="BF272" i="9"/>
  <c r="BF273" i="9"/>
  <c r="BF274" i="9"/>
  <c r="BF275" i="9"/>
  <c r="BF276" i="9"/>
  <c r="BF279" i="9"/>
  <c r="BF280" i="9"/>
  <c r="BF281" i="9"/>
  <c r="BF282" i="9"/>
  <c r="BF283" i="9"/>
  <c r="BF284" i="9"/>
  <c r="BF285" i="9"/>
  <c r="BF286" i="9"/>
  <c r="BF288" i="9"/>
  <c r="BF289" i="9"/>
  <c r="BF290" i="9"/>
  <c r="BF291" i="9"/>
  <c r="BF292" i="9"/>
  <c r="BF293" i="9"/>
  <c r="BF294" i="9"/>
  <c r="BF295" i="9"/>
  <c r="BF296" i="9"/>
  <c r="BF297" i="9"/>
  <c r="BF298" i="9"/>
  <c r="BF301" i="9"/>
  <c r="BF302" i="9"/>
  <c r="BF303" i="9"/>
  <c r="BF304" i="9"/>
  <c r="BF305" i="9"/>
  <c r="BF306" i="9"/>
  <c r="BF307" i="9"/>
  <c r="BF308" i="9"/>
  <c r="BF310" i="9"/>
  <c r="BF311" i="9"/>
  <c r="BF312" i="9"/>
  <c r="BF313" i="9"/>
  <c r="BF314" i="9"/>
  <c r="BF315" i="9"/>
  <c r="BF316" i="9"/>
  <c r="BF317" i="9"/>
  <c r="BF318" i="9"/>
  <c r="BF319" i="9"/>
  <c r="BF320" i="9"/>
  <c r="BF323" i="9"/>
  <c r="BF324" i="9"/>
  <c r="BF325" i="9"/>
  <c r="BF326" i="9"/>
  <c r="BF327" i="9"/>
  <c r="BF328" i="9"/>
  <c r="BF329" i="9"/>
  <c r="BF330" i="9"/>
  <c r="BF332" i="9"/>
  <c r="BF333" i="9"/>
  <c r="BF334" i="9"/>
  <c r="BF335" i="9"/>
  <c r="BF336" i="9"/>
  <c r="BF337" i="9"/>
  <c r="BF338" i="9"/>
  <c r="BF339" i="9"/>
  <c r="BF340" i="9"/>
  <c r="BF341" i="9"/>
  <c r="BF342" i="9"/>
  <c r="BF343" i="9"/>
  <c r="BF344" i="9"/>
  <c r="BF345" i="9"/>
  <c r="BF346" i="9"/>
  <c r="BF347" i="9"/>
  <c r="BF348" i="9"/>
  <c r="BF349" i="9"/>
  <c r="BF350" i="9"/>
  <c r="BF351" i="9"/>
  <c r="BF352" i="9"/>
  <c r="BF353" i="9"/>
  <c r="BF354" i="9"/>
  <c r="BF355" i="9"/>
  <c r="BF356" i="9"/>
  <c r="BF357" i="9"/>
  <c r="BF358" i="9"/>
  <c r="BF359" i="9"/>
  <c r="BF360" i="9"/>
  <c r="BF361" i="9"/>
  <c r="BF362" i="9"/>
  <c r="BF363" i="9"/>
  <c r="BF364" i="9"/>
  <c r="BF367" i="9"/>
  <c r="BF368" i="9"/>
  <c r="BF369" i="9"/>
  <c r="BF370" i="9"/>
  <c r="BF371" i="9"/>
  <c r="BF372" i="9"/>
  <c r="BF373" i="9"/>
  <c r="BF374" i="9"/>
  <c r="BF376" i="9"/>
  <c r="BF377" i="9"/>
  <c r="BF378" i="9"/>
  <c r="BF379" i="9"/>
  <c r="BF380" i="9"/>
  <c r="BF381" i="9"/>
  <c r="BF382" i="9"/>
  <c r="BF383" i="9"/>
  <c r="BF384" i="9"/>
  <c r="BF385" i="9"/>
  <c r="BF386" i="9"/>
  <c r="BF387" i="9"/>
  <c r="BF388" i="9"/>
  <c r="BF389" i="9"/>
  <c r="BF390" i="9"/>
  <c r="BF391" i="9"/>
  <c r="BF392" i="9"/>
  <c r="BF393" i="9"/>
  <c r="BF394" i="9"/>
  <c r="BF395" i="9"/>
  <c r="BF396" i="9"/>
  <c r="BF397" i="9"/>
  <c r="BF398" i="9"/>
  <c r="BF399" i="9"/>
  <c r="BF400" i="9"/>
  <c r="BF401" i="9"/>
  <c r="BF402" i="9"/>
  <c r="BF403" i="9"/>
  <c r="BF404" i="9"/>
  <c r="BF405" i="9"/>
  <c r="BF406" i="9"/>
  <c r="BF407" i="9"/>
  <c r="BF408" i="9"/>
  <c r="BF409" i="9"/>
  <c r="BF410" i="9"/>
  <c r="BF411" i="9"/>
  <c r="BF412" i="9"/>
  <c r="BF413" i="9"/>
  <c r="BF414" i="9"/>
  <c r="BF415" i="9"/>
  <c r="BF416" i="9"/>
  <c r="BF417" i="9"/>
  <c r="BF418" i="9"/>
  <c r="BF419" i="9"/>
  <c r="BF420" i="9"/>
  <c r="BF421" i="9"/>
  <c r="BF422" i="9"/>
  <c r="BF423" i="9"/>
  <c r="BF424" i="9"/>
  <c r="BF425" i="9"/>
  <c r="BF426" i="9"/>
  <c r="BF427" i="9"/>
  <c r="BF428" i="9"/>
  <c r="BF429" i="9"/>
  <c r="BF430" i="9"/>
  <c r="BF431" i="9"/>
  <c r="BF432" i="9"/>
  <c r="BF433" i="9"/>
  <c r="BF434" i="9"/>
  <c r="BF435" i="9"/>
  <c r="BF436" i="9"/>
  <c r="BF437" i="9"/>
  <c r="BF438" i="9"/>
  <c r="BF439" i="9"/>
  <c r="BF440" i="9"/>
  <c r="BF441" i="9"/>
  <c r="BF442" i="9"/>
  <c r="BF443" i="9"/>
  <c r="BF444" i="9"/>
  <c r="BF445" i="9"/>
  <c r="BF446" i="9"/>
  <c r="BF447" i="9"/>
  <c r="BF448" i="9"/>
  <c r="BF449" i="9"/>
  <c r="BF450" i="9"/>
  <c r="BF451" i="9"/>
  <c r="BF452" i="9"/>
  <c r="BF453" i="9"/>
  <c r="BF454" i="9"/>
  <c r="BF455" i="9"/>
  <c r="BF456" i="9"/>
  <c r="BF457" i="9"/>
  <c r="BF458" i="9"/>
  <c r="BF459" i="9"/>
  <c r="BF460" i="9"/>
  <c r="BF461" i="9"/>
  <c r="BF462" i="9"/>
  <c r="BF463" i="9"/>
  <c r="BF464" i="9"/>
  <c r="BF465" i="9"/>
  <c r="BF466" i="9"/>
  <c r="BF467" i="9"/>
  <c r="BF468" i="9"/>
  <c r="BF469" i="9"/>
  <c r="BF470" i="9"/>
  <c r="BF471" i="9"/>
  <c r="BF472" i="9"/>
  <c r="BF473" i="9"/>
  <c r="BF474" i="9"/>
  <c r="BF475" i="9"/>
  <c r="BF476" i="9"/>
  <c r="BF477" i="9"/>
  <c r="BF478" i="9"/>
  <c r="BF479" i="9"/>
  <c r="BF480" i="9"/>
  <c r="BF481" i="9"/>
  <c r="BF482" i="9"/>
  <c r="BF483" i="9"/>
  <c r="BF484" i="9"/>
  <c r="BF485" i="9"/>
  <c r="BF486" i="9"/>
  <c r="BF487" i="9"/>
  <c r="BF488" i="9"/>
  <c r="BF489" i="9"/>
  <c r="BF490" i="9"/>
  <c r="BF491" i="9"/>
  <c r="BF492" i="9"/>
  <c r="BF493" i="9"/>
  <c r="BF494" i="9"/>
  <c r="BF495" i="9"/>
  <c r="BF496" i="9"/>
  <c r="BF497" i="9"/>
  <c r="BF498" i="9"/>
  <c r="BF499" i="9"/>
  <c r="BF500" i="9"/>
  <c r="BF501" i="9"/>
  <c r="BF502" i="9"/>
  <c r="BF503" i="9"/>
  <c r="BF504" i="9"/>
  <c r="BF505" i="9"/>
  <c r="BF506" i="9"/>
  <c r="BF507" i="9"/>
  <c r="BF508" i="9"/>
  <c r="BF509" i="9"/>
  <c r="BF510" i="9"/>
  <c r="BF511" i="9"/>
  <c r="BF512" i="9"/>
  <c r="BF513" i="9"/>
  <c r="BF514" i="9"/>
  <c r="BF515" i="9"/>
  <c r="BF516" i="9"/>
  <c r="BF517" i="9"/>
  <c r="BF518" i="9"/>
  <c r="BF519" i="9"/>
  <c r="BF520" i="9"/>
  <c r="BF521" i="9"/>
  <c r="BF522" i="9"/>
  <c r="BF523" i="9"/>
  <c r="BF524" i="9"/>
  <c r="BF525" i="9"/>
  <c r="BF526" i="9"/>
  <c r="BF527" i="9"/>
  <c r="BF528" i="9"/>
  <c r="BF529" i="9"/>
  <c r="BF530" i="9"/>
  <c r="BF531" i="9"/>
  <c r="BF532" i="9"/>
  <c r="BF533" i="9"/>
  <c r="BF534" i="9"/>
  <c r="BF535" i="9"/>
  <c r="BF536" i="9"/>
  <c r="BF537" i="9"/>
  <c r="BF538" i="9"/>
  <c r="BF539" i="9"/>
  <c r="BF540" i="9"/>
  <c r="BF541" i="9"/>
  <c r="BF542" i="9"/>
  <c r="BF543" i="9"/>
  <c r="BF544" i="9"/>
  <c r="BF545" i="9"/>
  <c r="BF546" i="9"/>
  <c r="BF547" i="9"/>
  <c r="BF548" i="9"/>
  <c r="BF549" i="9"/>
  <c r="BF550" i="9"/>
  <c r="BF551" i="9"/>
  <c r="BF552" i="9"/>
  <c r="BF553" i="9"/>
  <c r="BF554" i="9"/>
  <c r="BF555" i="9"/>
  <c r="BF556" i="9"/>
  <c r="BF557" i="9"/>
  <c r="BF558" i="9"/>
  <c r="BF559" i="9"/>
  <c r="BF560" i="9"/>
  <c r="BF561" i="9"/>
  <c r="BF562" i="9"/>
  <c r="BF563" i="9"/>
  <c r="BF564" i="9"/>
  <c r="BF565" i="9"/>
  <c r="BF566" i="9"/>
  <c r="BF567" i="9"/>
  <c r="BF568" i="9"/>
  <c r="BF569" i="9"/>
  <c r="BF570" i="9"/>
  <c r="BF571" i="9"/>
  <c r="BF572" i="9"/>
  <c r="BF573" i="9"/>
  <c r="BF574" i="9"/>
  <c r="BF575" i="9"/>
  <c r="BF576" i="9"/>
  <c r="BF577" i="9"/>
  <c r="BF578" i="9"/>
  <c r="BF579" i="9"/>
  <c r="BF580" i="9"/>
  <c r="BF581" i="9"/>
  <c r="BF582" i="9"/>
  <c r="BF583" i="9"/>
  <c r="BF584" i="9"/>
  <c r="BF585" i="9"/>
  <c r="BF586" i="9"/>
  <c r="BF587" i="9"/>
  <c r="BF588" i="9"/>
  <c r="BF589" i="9"/>
  <c r="BF590" i="9"/>
  <c r="BF591" i="9"/>
  <c r="BF592" i="9"/>
  <c r="BF593" i="9"/>
  <c r="BF594" i="9"/>
  <c r="BF595" i="9"/>
  <c r="BF596" i="9"/>
  <c r="BF597" i="9"/>
  <c r="BF598" i="9"/>
  <c r="BF599" i="9"/>
  <c r="BF600" i="9"/>
  <c r="BF601" i="9"/>
  <c r="BF602" i="9"/>
  <c r="BF603" i="9"/>
  <c r="BF604" i="9"/>
  <c r="BF605" i="9"/>
  <c r="BF606" i="9"/>
  <c r="BF607" i="9"/>
  <c r="BF608" i="9"/>
  <c r="BF609" i="9"/>
  <c r="BF610" i="9"/>
  <c r="BF611" i="9"/>
  <c r="BF612" i="9"/>
  <c r="BF613" i="9"/>
  <c r="BF614" i="9"/>
  <c r="BF615" i="9"/>
  <c r="BF616" i="9"/>
  <c r="BF617" i="9"/>
  <c r="BF618" i="9"/>
  <c r="BF619" i="9"/>
  <c r="BF620" i="9"/>
  <c r="BF621" i="9"/>
  <c r="BF622" i="9"/>
  <c r="BF623" i="9"/>
  <c r="BF624" i="9"/>
  <c r="BF625" i="9"/>
  <c r="BF626" i="9"/>
  <c r="BF627" i="9"/>
  <c r="BF628" i="9"/>
  <c r="BF629" i="9"/>
  <c r="BF630" i="9"/>
  <c r="BF631" i="9"/>
  <c r="BF632" i="9"/>
  <c r="BF633" i="9"/>
  <c r="BF634" i="9"/>
  <c r="BF635" i="9"/>
  <c r="BF636" i="9"/>
  <c r="BF637" i="9"/>
  <c r="BF638" i="9"/>
  <c r="BF639" i="9"/>
  <c r="BF640" i="9"/>
  <c r="BF641" i="9"/>
  <c r="BF642" i="9"/>
  <c r="BF643" i="9"/>
  <c r="BF644" i="9"/>
  <c r="BF645" i="9"/>
  <c r="BF646" i="9"/>
  <c r="BF647" i="9"/>
  <c r="BF648" i="9"/>
  <c r="BF649" i="9"/>
  <c r="BF650" i="9"/>
  <c r="BF651" i="9"/>
  <c r="BF652" i="9"/>
  <c r="BF653" i="9"/>
  <c r="BF654" i="9"/>
  <c r="BF655" i="9"/>
  <c r="BF656" i="9"/>
  <c r="BF657" i="9"/>
  <c r="BF658" i="9"/>
  <c r="BF659" i="9"/>
  <c r="BF660" i="9"/>
  <c r="BF661" i="9"/>
  <c r="BF662" i="9"/>
  <c r="BF663" i="9"/>
  <c r="BF664" i="9"/>
  <c r="BF665" i="9"/>
  <c r="BF666" i="9"/>
  <c r="BF667" i="9"/>
  <c r="BF668" i="9"/>
  <c r="BF669" i="9"/>
  <c r="BF670" i="9"/>
  <c r="BF671" i="9"/>
  <c r="BF672" i="9"/>
  <c r="BF673" i="9"/>
  <c r="BF674" i="9"/>
  <c r="BF675" i="9"/>
  <c r="BF676" i="9"/>
  <c r="BF677" i="9"/>
  <c r="BF678" i="9"/>
  <c r="BF679" i="9"/>
  <c r="BF680" i="9"/>
  <c r="BF681" i="9"/>
  <c r="BF682" i="9"/>
  <c r="BF683" i="9"/>
  <c r="BF684" i="9"/>
  <c r="BF685" i="9"/>
  <c r="BF686" i="9"/>
  <c r="BF687" i="9"/>
  <c r="BF688" i="9"/>
  <c r="BF689" i="9"/>
  <c r="BF690" i="9"/>
  <c r="BF691" i="9"/>
  <c r="BF692" i="9"/>
  <c r="BF693" i="9"/>
  <c r="BF694" i="9"/>
  <c r="BF695" i="9"/>
  <c r="BF696" i="9"/>
  <c r="BF697" i="9"/>
  <c r="BF698" i="9"/>
  <c r="BF699" i="9"/>
  <c r="BF700" i="9"/>
  <c r="BF701" i="9"/>
  <c r="BF702" i="9"/>
  <c r="BF703" i="9"/>
  <c r="BF704" i="9"/>
  <c r="BF705" i="9"/>
  <c r="BF706" i="9"/>
  <c r="BF707" i="9"/>
  <c r="BF708" i="9"/>
  <c r="BF709" i="9"/>
  <c r="BF710" i="9"/>
  <c r="BF711" i="9"/>
  <c r="BF712" i="9"/>
  <c r="BF713" i="9"/>
  <c r="BF714" i="9"/>
  <c r="BF715" i="9"/>
  <c r="BF716" i="9"/>
  <c r="BF717" i="9"/>
  <c r="BF718" i="9"/>
  <c r="BF719" i="9"/>
  <c r="BF720" i="9"/>
  <c r="BF721" i="9"/>
  <c r="BF722" i="9"/>
  <c r="BF723" i="9"/>
  <c r="BF724" i="9"/>
  <c r="BF725" i="9"/>
  <c r="BF726" i="9"/>
  <c r="BF727" i="9"/>
  <c r="BF728" i="9"/>
  <c r="BF729" i="9"/>
  <c r="BF730" i="9"/>
  <c r="BF731" i="9"/>
  <c r="BF732" i="9"/>
  <c r="BF733" i="9"/>
  <c r="BF734" i="9"/>
  <c r="BF735" i="9"/>
  <c r="BF736" i="9"/>
  <c r="BF737" i="9"/>
  <c r="BF738" i="9"/>
  <c r="BF741" i="9"/>
  <c r="BF742" i="9"/>
  <c r="BF743" i="9"/>
  <c r="BF744" i="9"/>
  <c r="BF745" i="9"/>
  <c r="BF746" i="9"/>
  <c r="BF747" i="9"/>
  <c r="BF748" i="9"/>
  <c r="BF750" i="9"/>
  <c r="BF751" i="9"/>
  <c r="BF752" i="9"/>
  <c r="BF753" i="9"/>
  <c r="BF754" i="9"/>
  <c r="BF755" i="9"/>
  <c r="BF756" i="9"/>
  <c r="BF757" i="9"/>
  <c r="BF758" i="9"/>
  <c r="BF759" i="9"/>
  <c r="BF760" i="9"/>
  <c r="BF761" i="9"/>
  <c r="BF762" i="9"/>
  <c r="BF763" i="9"/>
  <c r="BF764" i="9"/>
  <c r="BF765" i="9"/>
  <c r="BF766" i="9"/>
  <c r="BF767" i="9"/>
  <c r="BF768" i="9"/>
  <c r="BF769" i="9"/>
  <c r="BF770" i="9"/>
  <c r="BF771" i="9"/>
  <c r="BF772" i="9"/>
  <c r="BF773" i="9"/>
  <c r="BF774" i="9"/>
  <c r="BF775" i="9"/>
  <c r="BF776" i="9"/>
  <c r="BF777" i="9"/>
  <c r="BF778" i="9"/>
  <c r="BF779" i="9"/>
  <c r="BF780" i="9"/>
  <c r="BF781" i="9"/>
  <c r="BF782" i="9"/>
  <c r="BF783" i="9"/>
  <c r="BF784" i="9"/>
  <c r="BF785" i="9"/>
  <c r="BF786" i="9"/>
  <c r="BF787" i="9"/>
  <c r="BF788" i="9"/>
  <c r="BF789" i="9"/>
  <c r="BF790" i="9"/>
  <c r="BF791" i="9"/>
  <c r="BF792" i="9"/>
  <c r="BF793" i="9"/>
  <c r="BF794" i="9"/>
  <c r="BF795" i="9"/>
  <c r="BF796" i="9"/>
  <c r="BF797" i="9"/>
  <c r="BF798" i="9"/>
  <c r="BF799" i="9"/>
  <c r="BF800" i="9"/>
  <c r="BF801" i="9"/>
  <c r="BF802" i="9"/>
  <c r="BF803" i="9"/>
  <c r="BF804" i="9"/>
  <c r="BF807" i="9"/>
  <c r="BF808" i="9"/>
  <c r="BF809" i="9"/>
  <c r="BF810" i="9"/>
  <c r="BF811" i="9"/>
  <c r="BF812" i="9"/>
  <c r="BF813" i="9"/>
  <c r="BF814" i="9"/>
  <c r="BF816" i="9"/>
  <c r="BF817" i="9"/>
  <c r="BF818" i="9"/>
  <c r="BF819" i="9"/>
  <c r="BF820" i="9"/>
  <c r="BF821" i="9"/>
  <c r="BF822" i="9"/>
  <c r="BF823" i="9"/>
  <c r="BF824" i="9"/>
  <c r="BF825" i="9"/>
  <c r="BF826" i="9"/>
  <c r="BF827" i="9"/>
  <c r="BF828" i="9"/>
  <c r="BF829" i="9"/>
  <c r="BF830" i="9"/>
  <c r="BF831" i="9"/>
  <c r="BF832" i="9"/>
  <c r="BF833" i="9"/>
  <c r="BF834" i="9"/>
  <c r="BF835" i="9"/>
  <c r="BF836" i="9"/>
  <c r="BF837" i="9"/>
  <c r="BF838" i="9"/>
  <c r="BF839" i="9"/>
  <c r="BF840" i="9"/>
  <c r="BF841" i="9"/>
  <c r="BF842" i="9"/>
  <c r="BF843" i="9"/>
  <c r="BF844" i="9"/>
  <c r="BF845" i="9"/>
  <c r="BF846" i="9"/>
  <c r="BF847" i="9"/>
  <c r="BF848" i="9"/>
  <c r="BF849" i="9"/>
  <c r="BF850" i="9"/>
  <c r="BF851" i="9"/>
  <c r="BF852" i="9"/>
  <c r="BF853" i="9"/>
  <c r="BF854" i="9"/>
  <c r="BF855" i="9"/>
  <c r="BF856" i="9"/>
  <c r="BF857" i="9"/>
  <c r="BF858" i="9"/>
  <c r="BF859" i="9"/>
  <c r="BF860" i="9"/>
  <c r="BF861" i="9"/>
  <c r="BF862" i="9"/>
  <c r="BF863" i="9"/>
  <c r="BF864" i="9"/>
  <c r="BF865" i="9"/>
  <c r="BF866" i="9"/>
  <c r="BF867" i="9"/>
  <c r="BF868" i="9"/>
  <c r="BF869" i="9"/>
  <c r="BF870" i="9"/>
  <c r="BF873" i="9"/>
  <c r="BF874" i="9"/>
  <c r="BF875" i="9"/>
  <c r="BF876" i="9"/>
  <c r="BF877" i="9"/>
  <c r="BF878" i="9"/>
  <c r="BF879" i="9"/>
  <c r="BF880" i="9"/>
  <c r="BF882" i="9"/>
  <c r="BF883" i="9"/>
  <c r="BF884" i="9"/>
  <c r="BF885" i="9"/>
  <c r="BF886" i="9"/>
  <c r="BF887" i="9"/>
  <c r="BF888" i="9"/>
  <c r="BF889" i="9"/>
  <c r="BF890" i="9"/>
  <c r="BF891" i="9"/>
  <c r="BF892" i="9"/>
  <c r="BF893" i="9"/>
  <c r="BF894" i="9"/>
  <c r="BF895" i="9"/>
  <c r="BF896" i="9"/>
  <c r="BF897" i="9"/>
  <c r="BF898" i="9"/>
  <c r="BF899" i="9"/>
  <c r="BF900" i="9"/>
  <c r="BF901" i="9"/>
  <c r="BF902" i="9"/>
  <c r="BF903" i="9"/>
  <c r="BF904" i="9"/>
  <c r="BF905" i="9"/>
  <c r="BF906" i="9"/>
  <c r="BF907" i="9"/>
  <c r="BF908" i="9"/>
  <c r="BF909" i="9"/>
  <c r="BF910" i="9"/>
  <c r="BF911" i="9"/>
  <c r="BF912" i="9"/>
  <c r="BF913" i="9"/>
  <c r="BF914" i="9"/>
  <c r="BF915" i="9"/>
  <c r="BF916" i="9"/>
  <c r="BF917" i="9"/>
  <c r="BF918" i="9"/>
  <c r="BF919" i="9"/>
  <c r="BF920" i="9"/>
  <c r="BF921" i="9"/>
  <c r="BF922" i="9"/>
  <c r="BF923" i="9"/>
  <c r="BF924" i="9"/>
  <c r="BF925" i="9"/>
  <c r="BF926" i="9"/>
  <c r="BF927" i="9"/>
  <c r="BF928" i="9"/>
  <c r="BF929" i="9"/>
  <c r="BF930" i="9"/>
  <c r="BF931" i="9"/>
  <c r="BF932" i="9"/>
  <c r="BF933" i="9"/>
  <c r="BF934" i="9"/>
  <c r="BF935" i="9"/>
  <c r="BF936" i="9"/>
  <c r="BF937" i="9"/>
  <c r="BF938" i="9"/>
  <c r="BF939" i="9"/>
  <c r="BF940" i="9"/>
  <c r="BF941" i="9"/>
  <c r="BF942" i="9"/>
  <c r="BF943" i="9"/>
  <c r="BF944" i="9"/>
  <c r="BF945" i="9"/>
  <c r="BF946" i="9"/>
  <c r="BF947" i="9"/>
  <c r="BF948" i="9"/>
  <c r="BF949" i="9"/>
  <c r="BF950" i="9"/>
  <c r="BF951" i="9"/>
  <c r="BF952" i="9"/>
  <c r="BF953" i="9"/>
  <c r="BF954" i="9"/>
  <c r="BF955" i="9"/>
  <c r="BF956" i="9"/>
  <c r="BF957" i="9"/>
  <c r="BF958" i="9"/>
  <c r="BF959" i="9"/>
  <c r="BF960" i="9"/>
  <c r="BF961" i="9"/>
  <c r="BF962" i="9"/>
  <c r="BF963" i="9"/>
  <c r="BF964" i="9"/>
  <c r="BF965" i="9"/>
  <c r="BF966" i="9"/>
  <c r="BF967" i="9"/>
  <c r="BF968" i="9"/>
  <c r="BF969" i="9"/>
  <c r="BF970" i="9"/>
  <c r="BF971" i="9"/>
  <c r="BF972" i="9"/>
  <c r="BF973" i="9"/>
  <c r="BF974" i="9"/>
  <c r="BF975" i="9"/>
  <c r="BF976" i="9"/>
  <c r="BF977" i="9"/>
  <c r="BF978" i="9"/>
  <c r="BF979" i="9"/>
  <c r="BF980" i="9"/>
  <c r="BF981" i="9"/>
  <c r="BF982" i="9"/>
  <c r="BF983" i="9"/>
  <c r="BF984" i="9"/>
  <c r="BF985" i="9"/>
  <c r="BF986" i="9"/>
  <c r="BF987" i="9"/>
  <c r="BF988" i="9"/>
  <c r="BF989" i="9"/>
  <c r="BF990" i="9"/>
  <c r="BF991" i="9"/>
  <c r="BF992" i="9"/>
  <c r="BF993" i="9"/>
  <c r="BF994" i="9"/>
  <c r="BF995" i="9"/>
  <c r="BF996" i="9"/>
  <c r="BF997" i="9"/>
  <c r="BF998" i="9"/>
  <c r="BF999" i="9"/>
  <c r="BF1000" i="9"/>
  <c r="BF1001" i="9"/>
  <c r="BF1002" i="9"/>
  <c r="BF1003" i="9"/>
  <c r="BF1004" i="9"/>
  <c r="BF1005" i="9"/>
  <c r="BF1006" i="9"/>
  <c r="BF1007" i="9"/>
  <c r="BF1008" i="9"/>
  <c r="BF1009" i="9"/>
  <c r="BF1010" i="9"/>
  <c r="BF1011" i="9"/>
  <c r="BF1012" i="9"/>
  <c r="BF1013" i="9"/>
  <c r="BF1014" i="9"/>
  <c r="BF1015" i="9"/>
  <c r="BF1016" i="9"/>
  <c r="BF1017" i="9"/>
  <c r="BF1018" i="9"/>
  <c r="BF1019" i="9"/>
  <c r="BF1020" i="9"/>
  <c r="BF1021" i="9"/>
  <c r="BF1022" i="9"/>
  <c r="BF1023" i="9"/>
  <c r="BF1024" i="9"/>
  <c r="BF1025" i="9"/>
  <c r="BF1026" i="9"/>
  <c r="BF1027" i="9"/>
  <c r="BF1028" i="9"/>
  <c r="BF1029" i="9"/>
  <c r="BF1030" i="9"/>
  <c r="BF1031" i="9"/>
  <c r="BF1032" i="9"/>
  <c r="BF1033" i="9"/>
  <c r="BF1034" i="9"/>
  <c r="BF1035" i="9"/>
  <c r="BF1036" i="9"/>
  <c r="BF1037" i="9"/>
  <c r="BF1038" i="9"/>
  <c r="BF1039" i="9"/>
  <c r="BF1040" i="9"/>
  <c r="BF1041" i="9"/>
  <c r="BF1042" i="9"/>
  <c r="BF1043" i="9"/>
  <c r="BF1044" i="9"/>
  <c r="BF1045" i="9"/>
  <c r="BF1046" i="9"/>
  <c r="BF1047" i="9"/>
  <c r="BF1048" i="9"/>
  <c r="BF1049" i="9"/>
  <c r="BF1050" i="9"/>
  <c r="BF1051" i="9"/>
  <c r="BF1052" i="9"/>
  <c r="BF1053" i="9"/>
  <c r="BF1054" i="9"/>
  <c r="BF1055" i="9"/>
  <c r="BF1056" i="9"/>
  <c r="BF1057" i="9"/>
  <c r="BF1058" i="9"/>
  <c r="BF1059" i="9"/>
  <c r="BF1060" i="9"/>
  <c r="BF1061" i="9"/>
  <c r="BF1062" i="9"/>
  <c r="BF1063" i="9"/>
  <c r="BF1064" i="9"/>
  <c r="BF1065" i="9"/>
  <c r="BF1066" i="9"/>
  <c r="BF1067" i="9"/>
  <c r="BF1068" i="9"/>
  <c r="BF1069" i="9"/>
  <c r="BF1070" i="9"/>
  <c r="BF1071" i="9"/>
  <c r="BF1072" i="9"/>
  <c r="BF1073" i="9"/>
  <c r="BF1074" i="9"/>
  <c r="BF1075" i="9"/>
  <c r="BF1076" i="9"/>
  <c r="BF1077" i="9"/>
  <c r="BF1078" i="9"/>
  <c r="BF1079" i="9"/>
  <c r="BF1080" i="9"/>
  <c r="BF1081" i="9"/>
  <c r="BF1082" i="9"/>
  <c r="BF1083" i="9"/>
  <c r="BF1084" i="9"/>
  <c r="BF1085" i="9"/>
  <c r="BF1086" i="9"/>
  <c r="BF1087" i="9"/>
  <c r="BF1088" i="9"/>
  <c r="BF1089" i="9"/>
  <c r="BF1090" i="9"/>
  <c r="BF1091" i="9"/>
  <c r="BF1092" i="9"/>
  <c r="BF1093" i="9"/>
  <c r="BF1094" i="9"/>
  <c r="BF1095" i="9"/>
  <c r="BF1096" i="9"/>
  <c r="BF1097" i="9"/>
  <c r="BF1098" i="9"/>
  <c r="BF1099" i="9"/>
  <c r="BF1100" i="9"/>
  <c r="BF1101" i="9"/>
  <c r="BF1102" i="9"/>
  <c r="BF1103" i="9"/>
  <c r="BF1104" i="9"/>
  <c r="BF1105" i="9"/>
  <c r="BF1106" i="9"/>
  <c r="BF1107" i="9"/>
  <c r="BF1108" i="9"/>
  <c r="BF1109" i="9"/>
  <c r="BF1110" i="9"/>
  <c r="BF1111" i="9"/>
  <c r="BF1112" i="9"/>
  <c r="BF1115" i="9"/>
  <c r="BF1116" i="9"/>
  <c r="BF1117" i="9"/>
  <c r="BF1118" i="9"/>
  <c r="BF1119" i="9"/>
  <c r="BF1120" i="9"/>
  <c r="BF1121" i="9"/>
  <c r="BF1122" i="9"/>
  <c r="BF1124" i="9"/>
  <c r="BF1125" i="9"/>
  <c r="BF1126" i="9"/>
  <c r="BF1127" i="9"/>
  <c r="BF1128" i="9"/>
  <c r="BF1129" i="9"/>
  <c r="BF1130" i="9"/>
  <c r="BF1131" i="9"/>
  <c r="BF1132" i="9"/>
  <c r="BF1133" i="9"/>
  <c r="BF1134" i="9"/>
  <c r="BF1135" i="9"/>
  <c r="BF1136" i="9"/>
  <c r="BF1137" i="9"/>
  <c r="BF1138" i="9"/>
  <c r="BF1139" i="9"/>
  <c r="BF1140" i="9"/>
  <c r="BF1141" i="9"/>
  <c r="BF1142" i="9"/>
  <c r="BF1143" i="9"/>
  <c r="BF1144" i="9"/>
  <c r="BF1145" i="9"/>
  <c r="BF1146" i="9"/>
  <c r="BF1147" i="9"/>
  <c r="BF1148" i="9"/>
  <c r="BF1149" i="9"/>
  <c r="BF1150" i="9"/>
  <c r="BF1151" i="9"/>
  <c r="BF1152" i="9"/>
  <c r="BF1153" i="9"/>
  <c r="BF1154" i="9"/>
  <c r="BF1155" i="9"/>
  <c r="BF1156" i="9"/>
  <c r="BF1159" i="9"/>
  <c r="BF1160" i="9"/>
  <c r="BF1161" i="9"/>
  <c r="BF1162" i="9"/>
  <c r="BF1163" i="9"/>
  <c r="BF1164" i="9"/>
  <c r="BF1165" i="9"/>
  <c r="BF1166" i="9"/>
  <c r="BF1168" i="9"/>
  <c r="BF1169" i="9"/>
  <c r="BF1170" i="9"/>
  <c r="BF1171" i="9"/>
  <c r="BF1172" i="9"/>
  <c r="BF1173" i="9"/>
  <c r="BF1174" i="9"/>
  <c r="BF1175" i="9"/>
  <c r="BF1176" i="9"/>
  <c r="BF1177" i="9"/>
  <c r="BF1178" i="9"/>
  <c r="BF1181" i="9"/>
  <c r="BF1182" i="9"/>
  <c r="BF1183" i="9"/>
  <c r="BF1184" i="9"/>
  <c r="BF1185" i="9"/>
  <c r="BF1186" i="9"/>
  <c r="BF1187" i="9"/>
  <c r="BF1188" i="9"/>
  <c r="BF1190" i="9"/>
  <c r="BF1191" i="9"/>
  <c r="BF1192" i="9"/>
  <c r="BF1193" i="9"/>
  <c r="BF1194" i="9"/>
  <c r="BF1195" i="9"/>
  <c r="BF1196" i="9"/>
  <c r="BF1197" i="9"/>
  <c r="BF1198" i="9"/>
  <c r="BF1199" i="9"/>
  <c r="BF1200" i="9"/>
  <c r="BF1201" i="9"/>
  <c r="BF1202" i="9"/>
  <c r="BF1203" i="9"/>
  <c r="BF1204" i="9"/>
  <c r="BF1205" i="9"/>
  <c r="BF1206" i="9"/>
  <c r="BF1207" i="9"/>
  <c r="BF1208" i="9"/>
  <c r="BF1209" i="9"/>
  <c r="BF1210" i="9"/>
  <c r="BF1211" i="9"/>
  <c r="BF1212" i="9"/>
  <c r="BF1213" i="9"/>
  <c r="BF1214" i="9"/>
  <c r="BF1215" i="9"/>
  <c r="BF1216" i="9"/>
  <c r="BF1217" i="9"/>
  <c r="BF1218" i="9"/>
  <c r="BF1219" i="9"/>
  <c r="BF1220" i="9"/>
  <c r="BF1221" i="9"/>
  <c r="BF1222" i="9"/>
  <c r="BF1223" i="9"/>
  <c r="BF1224" i="9"/>
  <c r="BF1225" i="9"/>
  <c r="BF1226" i="9"/>
  <c r="BF1227" i="9"/>
  <c r="BF1228" i="9"/>
  <c r="BF1229" i="9"/>
  <c r="BF1230" i="9"/>
  <c r="BF1231" i="9"/>
  <c r="BF1232" i="9"/>
  <c r="BF1233" i="9"/>
  <c r="BF1234" i="9"/>
  <c r="BF1235" i="9"/>
  <c r="BF1236" i="9"/>
  <c r="BF1237" i="9"/>
  <c r="BF1238" i="9"/>
  <c r="BF1239" i="9"/>
  <c r="BF1240" i="9"/>
  <c r="BF1241" i="9"/>
  <c r="BF1242" i="9"/>
  <c r="BF1243" i="9"/>
  <c r="BF1244" i="9"/>
  <c r="BF1245" i="9"/>
  <c r="BF1246" i="9"/>
  <c r="BF1247" i="9"/>
  <c r="BF1248" i="9"/>
  <c r="BF1249" i="9"/>
  <c r="BF1250" i="9"/>
  <c r="BF1251" i="9"/>
  <c r="BF1252" i="9"/>
  <c r="BF1253" i="9"/>
  <c r="BF1254" i="9"/>
  <c r="BF1255" i="9"/>
  <c r="BF1256" i="9"/>
  <c r="BF1257" i="9"/>
  <c r="BF1258" i="9"/>
  <c r="BF1259" i="9"/>
  <c r="BF1260" i="9"/>
  <c r="BF1261" i="9"/>
  <c r="BF1262" i="9"/>
  <c r="BF1263" i="9"/>
  <c r="BF1264" i="9"/>
  <c r="BF1265" i="9"/>
  <c r="BF1266" i="9"/>
  <c r="BF1267" i="9"/>
  <c r="BF1268" i="9"/>
  <c r="BF1269" i="9"/>
  <c r="BF1270" i="9"/>
  <c r="BF1271" i="9"/>
  <c r="BF1272" i="9"/>
  <c r="BF1273" i="9"/>
  <c r="BF1274" i="9"/>
  <c r="BF1275" i="9"/>
  <c r="BF1276" i="9"/>
  <c r="BF1277" i="9"/>
  <c r="BF1278" i="9"/>
  <c r="BF1279" i="9"/>
  <c r="BF1280" i="9"/>
  <c r="BF1281" i="9"/>
  <c r="BF1282" i="9"/>
  <c r="BF1283" i="9"/>
  <c r="BF1284" i="9"/>
  <c r="BF1285" i="9"/>
  <c r="BF1286" i="9"/>
  <c r="BF1287" i="9"/>
  <c r="BF1288" i="9"/>
  <c r="BF1291" i="9"/>
  <c r="BF1292" i="9"/>
  <c r="BF1293" i="9"/>
  <c r="BF1294" i="9"/>
  <c r="BF1295" i="9"/>
  <c r="BF1296" i="9"/>
  <c r="BF1297" i="9"/>
  <c r="BF1298" i="9"/>
  <c r="BF1300" i="9"/>
  <c r="BF1301" i="9"/>
  <c r="BF1302" i="9"/>
  <c r="BF1303" i="9"/>
  <c r="BF1304" i="9"/>
  <c r="BF1305" i="9"/>
  <c r="BF1306" i="9"/>
  <c r="BF1307" i="9"/>
  <c r="BF1308" i="9"/>
  <c r="BF1309" i="9"/>
  <c r="BF1310" i="9"/>
  <c r="BF1311" i="9"/>
  <c r="BF1312" i="9"/>
  <c r="BF1313" i="9"/>
  <c r="BF1314" i="9"/>
  <c r="BF1315" i="9"/>
  <c r="BF1316" i="9"/>
  <c r="BF1317" i="9"/>
  <c r="BF1318" i="9"/>
  <c r="BF1319" i="9"/>
  <c r="BF1320" i="9"/>
  <c r="BF1321" i="9"/>
  <c r="BF1322" i="9"/>
  <c r="BF1323" i="9"/>
  <c r="BF1324" i="9"/>
  <c r="BF1325" i="9"/>
  <c r="BF1326" i="9"/>
  <c r="BF1327" i="9"/>
  <c r="BF1328" i="9"/>
  <c r="BF1329" i="9"/>
  <c r="BF1330" i="9"/>
  <c r="BF1331" i="9"/>
  <c r="BF1332" i="9"/>
  <c r="BF1335" i="9"/>
  <c r="BF1336" i="9"/>
  <c r="BF1337" i="9"/>
  <c r="BF1338" i="9"/>
  <c r="BF1339" i="9"/>
  <c r="BF1340" i="9"/>
  <c r="BF1341" i="9"/>
  <c r="BF1342" i="9"/>
  <c r="BF1344" i="9"/>
  <c r="BF1345" i="9"/>
  <c r="BF1346" i="9"/>
  <c r="BF1347" i="9"/>
  <c r="BF1348" i="9"/>
  <c r="BF1349" i="9"/>
  <c r="BF1350" i="9"/>
  <c r="BF1351" i="9"/>
  <c r="BF1352" i="9"/>
  <c r="BF1353" i="9"/>
  <c r="BF1354" i="9"/>
  <c r="BF1355" i="9"/>
  <c r="BF1356" i="9"/>
  <c r="BF1357" i="9"/>
  <c r="BF1358" i="9"/>
  <c r="BF1359" i="9"/>
  <c r="BF1360" i="9"/>
  <c r="BF1361" i="9"/>
  <c r="BF1362" i="9"/>
  <c r="BF1363" i="9"/>
  <c r="BF1364" i="9"/>
  <c r="BF1365" i="9"/>
  <c r="BF1366" i="9"/>
  <c r="BF1367" i="9"/>
  <c r="BF1368" i="9"/>
  <c r="BF1369" i="9"/>
  <c r="BF1370" i="9"/>
  <c r="BF1371" i="9"/>
  <c r="BF1372" i="9"/>
  <c r="BF1373" i="9"/>
  <c r="BF1374" i="9"/>
  <c r="BF1375" i="9"/>
  <c r="BF1376" i="9"/>
  <c r="BF1377" i="9"/>
  <c r="BF1378" i="9"/>
  <c r="BF1379" i="9"/>
  <c r="BF1380" i="9"/>
  <c r="BF1381" i="9"/>
  <c r="BF1382" i="9"/>
  <c r="BF1383" i="9"/>
  <c r="BF1384" i="9"/>
  <c r="BF1385" i="9"/>
  <c r="BF1386" i="9"/>
  <c r="BF1387" i="9"/>
  <c r="BF1388" i="9"/>
  <c r="BF1389" i="9"/>
  <c r="BF1390" i="9"/>
  <c r="BF1391" i="9"/>
  <c r="BF1392" i="9"/>
  <c r="BF1393" i="9"/>
  <c r="BF1394" i="9"/>
  <c r="BF1395" i="9"/>
  <c r="BF1396" i="9"/>
  <c r="BF1397" i="9"/>
  <c r="BF1398" i="9"/>
  <c r="BF1399" i="9"/>
  <c r="BF1400" i="9"/>
  <c r="BF1401" i="9"/>
  <c r="BF1402" i="9"/>
  <c r="BF1403" i="9"/>
  <c r="BF1404" i="9"/>
  <c r="BF1405" i="9"/>
  <c r="BF1406" i="9"/>
  <c r="BF1407" i="9"/>
  <c r="BF1408" i="9"/>
  <c r="BF1409" i="9"/>
  <c r="BF1410" i="9"/>
  <c r="BF1411" i="9"/>
  <c r="BF1412" i="9"/>
  <c r="BF1413" i="9"/>
  <c r="BF1414" i="9"/>
  <c r="BF1415" i="9"/>
  <c r="BF1416" i="9"/>
  <c r="BF1417" i="9"/>
  <c r="BF1418" i="9"/>
  <c r="BF1419" i="9"/>
  <c r="BF1420" i="9"/>
  <c r="BF1421" i="9"/>
  <c r="BF1422" i="9"/>
  <c r="BF1423" i="9"/>
  <c r="BF1424" i="9"/>
  <c r="BF1425" i="9"/>
  <c r="BF1426" i="9"/>
  <c r="BF1427" i="9"/>
  <c r="BF1428" i="9"/>
  <c r="BF1429" i="9"/>
  <c r="BF1430" i="9"/>
  <c r="BF1431" i="9"/>
  <c r="BF1432" i="9"/>
  <c r="BF1433" i="9"/>
  <c r="BF1434" i="9"/>
  <c r="BF1435" i="9"/>
  <c r="BF1436" i="9"/>
  <c r="BF1437" i="9"/>
  <c r="BF1438" i="9"/>
  <c r="BF1439" i="9"/>
  <c r="BF1440" i="9"/>
  <c r="BF1441" i="9"/>
  <c r="BF1442" i="9"/>
  <c r="BF1443" i="9"/>
  <c r="BF1444" i="9"/>
  <c r="BF1445" i="9"/>
  <c r="BF1446" i="9"/>
  <c r="BF1447" i="9"/>
  <c r="BF1448" i="9"/>
  <c r="BF1449" i="9"/>
  <c r="BF1450" i="9"/>
  <c r="BF1451" i="9"/>
  <c r="BF1452" i="9"/>
  <c r="BF1453" i="9"/>
  <c r="BF1454" i="9"/>
  <c r="BF1455" i="9"/>
  <c r="BF1456" i="9"/>
  <c r="BF1457" i="9"/>
  <c r="BF1458" i="9"/>
  <c r="BF1459" i="9"/>
  <c r="BF1460" i="9"/>
  <c r="BF1461" i="9"/>
  <c r="BF1462" i="9"/>
  <c r="BF1463" i="9"/>
  <c r="BF1464" i="9"/>
  <c r="BF1467" i="9"/>
  <c r="BF1468" i="9"/>
  <c r="BF1469" i="9"/>
  <c r="BF1470" i="9"/>
  <c r="BF1471" i="9"/>
  <c r="BF1472" i="9"/>
  <c r="BF1473" i="9"/>
  <c r="BF1474" i="9"/>
  <c r="BF1476" i="9"/>
  <c r="BF1477" i="9"/>
  <c r="BF1478" i="9"/>
  <c r="BF1479" i="9"/>
  <c r="BF1480" i="9"/>
  <c r="BF1481" i="9"/>
  <c r="BF1482" i="9"/>
  <c r="BF1483" i="9"/>
  <c r="BF1484" i="9"/>
  <c r="BF1485" i="9"/>
  <c r="BF1486" i="9"/>
  <c r="BF1489" i="9"/>
  <c r="BF1490" i="9"/>
  <c r="BF1491" i="9"/>
  <c r="BF1492" i="9"/>
  <c r="BF1493" i="9"/>
  <c r="BF1494" i="9"/>
  <c r="BF1495" i="9"/>
  <c r="BF1496" i="9"/>
  <c r="BF1498" i="9"/>
  <c r="BF1499" i="9"/>
  <c r="BF1500" i="9"/>
  <c r="BF1501" i="9"/>
  <c r="BF1502" i="9"/>
  <c r="BF1503" i="9"/>
  <c r="BF1504" i="9"/>
  <c r="BF1505" i="9"/>
  <c r="BF1506" i="9"/>
  <c r="BF1507" i="9"/>
  <c r="BF1508" i="9"/>
  <c r="BF1509" i="9"/>
  <c r="BF1531" i="9"/>
  <c r="BR1443" i="9"/>
  <c r="BR1465" i="9"/>
  <c r="BR1487" i="9"/>
  <c r="BR1509" i="9"/>
  <c r="BR1531" i="9"/>
  <c r="BF1510" i="9"/>
  <c r="BF1511" i="9"/>
  <c r="BF1512" i="9"/>
  <c r="BF1513" i="9"/>
  <c r="BF1514" i="9"/>
  <c r="BF1515" i="9"/>
  <c r="BF1516" i="9"/>
  <c r="BF1517" i="9"/>
  <c r="BF1518" i="9"/>
  <c r="BF1519" i="9"/>
  <c r="BF1520" i="9"/>
  <c r="BF1521" i="9"/>
  <c r="BF1522" i="9"/>
  <c r="BF1523" i="9"/>
  <c r="BF1524" i="9"/>
  <c r="BF1525" i="9"/>
  <c r="BF1526" i="9"/>
  <c r="BF1527" i="9"/>
  <c r="BF1528" i="9"/>
  <c r="BF1529" i="9"/>
  <c r="BF1530" i="9"/>
  <c r="BF1532" i="9"/>
  <c r="BF1533" i="9"/>
  <c r="BF1534" i="9"/>
  <c r="BF1535" i="9"/>
  <c r="BF1536" i="9"/>
  <c r="BF1537" i="9"/>
  <c r="BF1538" i="9"/>
  <c r="BF1539" i="9"/>
  <c r="BF1540" i="9"/>
  <c r="BF1541" i="9"/>
  <c r="BF1542" i="9"/>
  <c r="BF1543" i="9"/>
  <c r="BF1544" i="9"/>
  <c r="BF1545" i="9"/>
  <c r="BF1546" i="9"/>
  <c r="BF1547" i="9"/>
  <c r="BF1548" i="9"/>
  <c r="BF1549" i="9"/>
  <c r="BF1550" i="9"/>
  <c r="BF1551" i="9"/>
  <c r="BF1552" i="9"/>
  <c r="BF1553" i="9"/>
  <c r="BF1554" i="9"/>
  <c r="BF1555" i="9"/>
  <c r="BF1556" i="9"/>
  <c r="BF1557" i="9"/>
  <c r="BF1558" i="9"/>
  <c r="BF1559" i="9"/>
  <c r="BF1560" i="9"/>
  <c r="BF1561" i="9"/>
  <c r="BF1562" i="9"/>
  <c r="BF1563" i="9"/>
  <c r="BF1564" i="9"/>
  <c r="BF1565" i="9"/>
  <c r="BF1566" i="9"/>
  <c r="BF1567" i="9"/>
  <c r="BF1568" i="9"/>
  <c r="BF1569" i="9"/>
  <c r="BF1570" i="9"/>
  <c r="BF1571" i="9"/>
  <c r="BF1572" i="9"/>
  <c r="BF1573" i="9"/>
  <c r="BF1574" i="9"/>
  <c r="BF1577" i="9"/>
  <c r="BF1578" i="9"/>
  <c r="BF1579" i="9"/>
  <c r="BF1580" i="9"/>
  <c r="BF1581" i="9"/>
  <c r="BF1582" i="9"/>
  <c r="BF1583" i="9"/>
  <c r="BF1584" i="9"/>
  <c r="BF1586" i="9"/>
  <c r="BF1587" i="9"/>
  <c r="BF1588" i="9"/>
  <c r="BF1589" i="9"/>
  <c r="BF1590" i="9"/>
  <c r="BF1591" i="9"/>
  <c r="BF1613" i="9"/>
  <c r="BF1635" i="9"/>
  <c r="BR1547" i="9"/>
  <c r="BR1569" i="9"/>
  <c r="BR1591" i="9"/>
  <c r="BR1613" i="9"/>
  <c r="BR1635" i="9"/>
  <c r="BF1592" i="9"/>
  <c r="BF1593" i="9"/>
  <c r="BF1594" i="9"/>
  <c r="BF1595" i="9"/>
  <c r="BF1596" i="9"/>
  <c r="BF1597" i="9"/>
  <c r="BF1598" i="9"/>
  <c r="BF1599" i="9"/>
  <c r="BF1600" i="9"/>
  <c r="BF1601" i="9"/>
  <c r="BF1602" i="9"/>
  <c r="BF1603" i="9"/>
  <c r="BF1604" i="9"/>
  <c r="BF1605" i="9"/>
  <c r="BF1606" i="9"/>
  <c r="BF1607" i="9"/>
  <c r="BF1608" i="9"/>
  <c r="BF1609" i="9"/>
  <c r="BF1610" i="9"/>
  <c r="BF1611" i="9"/>
  <c r="BF1612" i="9"/>
  <c r="BF1614" i="9"/>
  <c r="BF1615" i="9"/>
  <c r="BF1616" i="9"/>
  <c r="BF1617" i="9"/>
  <c r="BF1618" i="9"/>
  <c r="BF1619" i="9"/>
  <c r="BF1620" i="9"/>
  <c r="BF1621" i="9"/>
  <c r="BF1622" i="9"/>
  <c r="BF1623" i="9"/>
  <c r="BF1624" i="9"/>
  <c r="BF1625" i="9"/>
  <c r="BF1626" i="9"/>
  <c r="BF1627" i="9"/>
  <c r="BF1628" i="9"/>
  <c r="BF1629" i="9"/>
  <c r="BF1630" i="9"/>
  <c r="BF1631" i="9"/>
  <c r="BF1632" i="9"/>
  <c r="BF1633" i="9"/>
  <c r="BF1634" i="9"/>
  <c r="BF1636" i="9"/>
  <c r="BF1637" i="9"/>
  <c r="BF1638" i="9"/>
  <c r="BF1639" i="9"/>
  <c r="BF1640" i="9"/>
  <c r="BF1641" i="9"/>
  <c r="BF1642" i="9"/>
  <c r="BF1643" i="9"/>
  <c r="BF1644" i="9"/>
  <c r="BF1645" i="9"/>
  <c r="BF1646" i="9"/>
  <c r="BF1647" i="9"/>
  <c r="BF1648" i="9"/>
  <c r="BF1649" i="9"/>
  <c r="BF1650" i="9"/>
  <c r="BF1651" i="9"/>
  <c r="BF1652" i="9"/>
  <c r="BF1653" i="9"/>
  <c r="BF1654" i="9"/>
  <c r="BF1655" i="9"/>
  <c r="BF1656" i="9"/>
  <c r="BF1657" i="9"/>
  <c r="BF1658" i="9"/>
  <c r="BF1659" i="9"/>
  <c r="BF1660" i="9"/>
  <c r="BF1661" i="9"/>
  <c r="BF1662" i="9"/>
  <c r="BF1665" i="9"/>
  <c r="BF1666" i="9"/>
  <c r="BF1667" i="9"/>
  <c r="BF1668" i="9"/>
  <c r="BF1669" i="9"/>
  <c r="BF1670" i="9"/>
  <c r="BF1671" i="9"/>
  <c r="BF1672" i="9"/>
  <c r="BF1674" i="9"/>
  <c r="BF1675" i="9"/>
  <c r="BF1676" i="9"/>
  <c r="BF1677" i="9"/>
  <c r="BF1678" i="9"/>
  <c r="BF1679" i="9"/>
  <c r="BF1680" i="9"/>
  <c r="BF1681" i="9"/>
  <c r="BF1682" i="9"/>
  <c r="BF1683" i="9"/>
  <c r="BF1684" i="9"/>
  <c r="BF1685" i="9"/>
  <c r="BF1686" i="9"/>
  <c r="BF1687" i="9"/>
  <c r="BF1688" i="9"/>
  <c r="BF1689" i="9"/>
  <c r="BF1690" i="9"/>
  <c r="BF1691" i="9"/>
  <c r="BF1692" i="9"/>
  <c r="BF1693" i="9"/>
  <c r="BF1694" i="9"/>
  <c r="BF1695" i="9"/>
  <c r="BF1696" i="9"/>
  <c r="BF1697" i="9"/>
  <c r="BF1698" i="9"/>
  <c r="BF1699" i="9"/>
  <c r="BF1700" i="9"/>
  <c r="BF1701" i="9"/>
  <c r="BF1702" i="9"/>
  <c r="BF1703" i="9"/>
  <c r="BF1704" i="9"/>
  <c r="BF1705" i="9"/>
  <c r="BF1706" i="9"/>
  <c r="BF1707" i="9"/>
  <c r="BF1708" i="9"/>
  <c r="BF1709" i="9"/>
  <c r="BF1710" i="9"/>
  <c r="BF1711" i="9"/>
  <c r="BF1712" i="9"/>
  <c r="BF1713" i="9"/>
  <c r="BF1714" i="9"/>
  <c r="BF1715" i="9"/>
  <c r="BF1716" i="9"/>
  <c r="BF1717" i="9"/>
  <c r="BF1718" i="9"/>
  <c r="BF1719" i="9"/>
  <c r="BF1720" i="9"/>
  <c r="BF1721" i="9"/>
  <c r="BF1722" i="9"/>
  <c r="BF1723" i="9"/>
  <c r="BF1724" i="9"/>
  <c r="BF1725" i="9"/>
  <c r="BF1726" i="9"/>
  <c r="BF1727" i="9"/>
  <c r="BF1728" i="9"/>
  <c r="BF1729" i="9"/>
  <c r="BF1730" i="9"/>
  <c r="BF1731" i="9"/>
  <c r="BF1732" i="9"/>
  <c r="BF1733" i="9"/>
  <c r="BF1734" i="9"/>
  <c r="BF1735" i="9"/>
  <c r="BF1736" i="9"/>
  <c r="BF1737" i="9"/>
  <c r="BF1738" i="9"/>
  <c r="BF1739" i="9"/>
  <c r="BF1740" i="9"/>
  <c r="BF1741" i="9"/>
  <c r="BF1742" i="9"/>
  <c r="BF1743" i="9"/>
  <c r="BF1744" i="9"/>
  <c r="BF1745" i="9"/>
  <c r="BF1746" i="9"/>
  <c r="BF1747" i="9"/>
  <c r="BF1748" i="9"/>
  <c r="BF1749" i="9"/>
  <c r="BF1750" i="9"/>
  <c r="BF1751" i="9"/>
  <c r="BF1752" i="9"/>
  <c r="BF1753" i="9"/>
  <c r="BF1754" i="9"/>
  <c r="BF1755" i="9"/>
  <c r="BF1756" i="9"/>
  <c r="BF1757" i="9"/>
  <c r="BF1758" i="9"/>
  <c r="BF1759" i="9"/>
  <c r="BF1760" i="9"/>
  <c r="BF1761" i="9"/>
  <c r="BF1762" i="9"/>
  <c r="BF1763" i="9"/>
  <c r="BF1764" i="9"/>
  <c r="BF1765" i="9"/>
  <c r="BF1766" i="9"/>
  <c r="BF1767" i="9"/>
  <c r="BF1768" i="9"/>
  <c r="BF1769" i="9"/>
  <c r="BF1770" i="9"/>
  <c r="BF1771" i="9"/>
  <c r="BF1772" i="9"/>
  <c r="BF1773" i="9"/>
  <c r="BF1774" i="9"/>
  <c r="BF1775" i="9"/>
  <c r="BF1776" i="9"/>
  <c r="BF1777" i="9"/>
  <c r="BF1778" i="9"/>
  <c r="BF1779" i="9"/>
  <c r="BF1780" i="9"/>
  <c r="BF1781" i="9"/>
  <c r="BF1782" i="9"/>
  <c r="BF1783" i="9"/>
  <c r="BF1784" i="9"/>
  <c r="BF1785" i="9"/>
  <c r="BF1786" i="9"/>
  <c r="BF1787" i="9"/>
  <c r="BF1788" i="9"/>
  <c r="BF1789" i="9"/>
  <c r="BF1790" i="9"/>
  <c r="BF1791" i="9"/>
  <c r="BF1792" i="9"/>
  <c r="BF1793" i="9"/>
  <c r="BF1794" i="9"/>
  <c r="BF1795" i="9"/>
  <c r="BF1796" i="9"/>
  <c r="BF1797" i="9"/>
  <c r="BF1798" i="9"/>
  <c r="BF1799" i="9"/>
  <c r="BF1800" i="9"/>
  <c r="BF1801" i="9"/>
  <c r="BF1802" i="9"/>
  <c r="BF1803" i="9"/>
  <c r="BF1804" i="9"/>
  <c r="BF1805" i="9"/>
  <c r="BF1806" i="9"/>
  <c r="BF1807" i="9"/>
  <c r="BF1808" i="9"/>
  <c r="BF1809" i="9"/>
  <c r="BF1810" i="9"/>
  <c r="BF1811" i="9"/>
  <c r="BF1812" i="9"/>
  <c r="BF1813" i="9"/>
  <c r="BF1814" i="9"/>
  <c r="BF1815" i="9"/>
  <c r="BF1816" i="9"/>
  <c r="BF1819" i="9"/>
  <c r="BF1820" i="9"/>
  <c r="BF1821" i="9"/>
  <c r="BF1822" i="9"/>
  <c r="BF1823" i="9"/>
  <c r="BF1824" i="9"/>
  <c r="BF1825" i="9"/>
  <c r="BF1826" i="9"/>
  <c r="BF1828" i="9"/>
  <c r="BF1829" i="9"/>
  <c r="BF1830" i="9"/>
  <c r="BF1831" i="9"/>
  <c r="BF1832" i="9"/>
  <c r="BF1833" i="9"/>
  <c r="BF1834" i="9"/>
  <c r="BF1835" i="9"/>
  <c r="BF1836" i="9"/>
  <c r="BF1837" i="9"/>
  <c r="BF1838" i="9"/>
  <c r="BF1839" i="9"/>
  <c r="BF1840" i="9"/>
  <c r="BF1841" i="9"/>
  <c r="BF1842" i="9"/>
  <c r="BF3" i="9"/>
  <c r="BF4" i="9"/>
  <c r="BF5" i="9"/>
  <c r="BF6" i="9"/>
  <c r="BF7" i="9"/>
  <c r="BF8" i="9"/>
  <c r="BF9" i="9"/>
  <c r="BF10" i="9"/>
  <c r="BF11" i="9"/>
  <c r="BF12" i="9"/>
  <c r="BF13" i="9"/>
  <c r="BF14" i="9"/>
  <c r="BF15" i="9"/>
  <c r="BF16" i="9"/>
  <c r="BF17" i="9"/>
  <c r="BF18" i="9"/>
  <c r="BF19" i="9"/>
  <c r="BF20" i="9"/>
  <c r="BF21" i="9"/>
  <c r="BF22" i="9"/>
  <c r="BF23" i="9"/>
  <c r="BF2" i="9"/>
  <c r="AU25" i="9"/>
  <c r="AV25" i="9"/>
  <c r="AU27" i="9"/>
  <c r="AV27" i="9"/>
  <c r="AU28" i="9"/>
  <c r="AV28" i="9"/>
  <c r="AU29" i="9"/>
  <c r="AV29" i="9"/>
  <c r="AU30" i="9"/>
  <c r="AV30" i="9"/>
  <c r="AU31" i="9"/>
  <c r="AV31" i="9"/>
  <c r="AU32" i="9"/>
  <c r="AV32" i="9"/>
  <c r="AU33" i="9"/>
  <c r="AV33" i="9"/>
  <c r="AU34" i="9"/>
  <c r="AV34" i="9"/>
  <c r="AU35" i="9"/>
  <c r="AV35" i="9"/>
  <c r="AU37" i="9"/>
  <c r="AV37" i="9"/>
  <c r="AU38" i="9"/>
  <c r="AV38" i="9"/>
  <c r="AU39" i="9"/>
  <c r="AV39" i="9"/>
  <c r="AU40" i="9"/>
  <c r="AV40" i="9"/>
  <c r="AU41" i="9"/>
  <c r="AV41" i="9"/>
  <c r="AU42" i="9"/>
  <c r="AV42" i="9"/>
  <c r="AU43" i="9"/>
  <c r="AV43" i="9"/>
  <c r="AU44" i="9"/>
  <c r="AV44" i="9"/>
  <c r="AU45" i="9"/>
  <c r="AV45" i="9"/>
  <c r="AU47" i="9"/>
  <c r="AV47" i="9"/>
  <c r="AU49" i="9"/>
  <c r="AV49" i="9"/>
  <c r="AU50" i="9"/>
  <c r="AV50" i="9"/>
  <c r="AU51" i="9"/>
  <c r="AV51" i="9"/>
  <c r="AU52" i="9"/>
  <c r="AV52" i="9"/>
  <c r="AU53" i="9"/>
  <c r="AV53" i="9"/>
  <c r="AU54" i="9"/>
  <c r="AV54" i="9"/>
  <c r="AU55" i="9"/>
  <c r="AV55" i="9"/>
  <c r="AU56" i="9"/>
  <c r="AV56" i="9"/>
  <c r="AU57" i="9"/>
  <c r="AV57" i="9"/>
  <c r="AU59" i="9"/>
  <c r="AV59" i="9"/>
  <c r="AU60" i="9"/>
  <c r="AV60" i="9"/>
  <c r="AU61" i="9"/>
  <c r="AV61" i="9"/>
  <c r="AU62" i="9"/>
  <c r="AV62" i="9"/>
  <c r="AU63" i="9"/>
  <c r="AV63" i="9"/>
  <c r="AU64" i="9"/>
  <c r="AV64" i="9"/>
  <c r="AU65" i="9"/>
  <c r="AV65" i="9"/>
  <c r="AU66" i="9"/>
  <c r="AV66" i="9"/>
  <c r="AU67" i="9"/>
  <c r="AV67" i="9"/>
  <c r="AU69" i="9"/>
  <c r="AV69" i="9"/>
  <c r="AU71" i="9"/>
  <c r="AV71" i="9"/>
  <c r="AU72" i="9"/>
  <c r="AV72" i="9"/>
  <c r="AU73" i="9"/>
  <c r="AV73" i="9"/>
  <c r="AU74" i="9"/>
  <c r="AV74" i="9"/>
  <c r="AU75" i="9"/>
  <c r="AV75" i="9"/>
  <c r="AU76" i="9"/>
  <c r="AV76" i="9"/>
  <c r="AU77" i="9"/>
  <c r="AV77" i="9"/>
  <c r="AU78" i="9"/>
  <c r="AV78" i="9"/>
  <c r="AU79" i="9"/>
  <c r="AV79" i="9"/>
  <c r="AU81" i="9"/>
  <c r="AV81" i="9"/>
  <c r="AU82" i="9"/>
  <c r="AV82" i="9"/>
  <c r="AU83" i="9"/>
  <c r="AV83" i="9"/>
  <c r="AU84" i="9"/>
  <c r="AV84" i="9"/>
  <c r="AU85" i="9"/>
  <c r="AV85" i="9"/>
  <c r="AU86" i="9"/>
  <c r="AV86" i="9"/>
  <c r="AU87" i="9"/>
  <c r="AV87" i="9"/>
  <c r="AU88" i="9"/>
  <c r="AV88" i="9"/>
  <c r="AU89" i="9"/>
  <c r="AV89" i="9"/>
  <c r="AU91" i="9"/>
  <c r="AV91" i="9"/>
  <c r="AU93" i="9"/>
  <c r="AV93" i="9"/>
  <c r="AU94" i="9"/>
  <c r="AV94" i="9"/>
  <c r="AU95" i="9"/>
  <c r="AV95" i="9"/>
  <c r="AU96" i="9"/>
  <c r="AV96" i="9"/>
  <c r="AU97" i="9"/>
  <c r="AV97" i="9"/>
  <c r="AU98" i="9"/>
  <c r="AV98" i="9"/>
  <c r="AU99" i="9"/>
  <c r="AV99" i="9"/>
  <c r="AU100" i="9"/>
  <c r="AV100" i="9"/>
  <c r="AU101" i="9"/>
  <c r="AV101" i="9"/>
  <c r="AU103" i="9"/>
  <c r="AV103" i="9"/>
  <c r="AU104" i="9"/>
  <c r="AV104" i="9"/>
  <c r="AU105" i="9"/>
  <c r="AV105" i="9"/>
  <c r="AU106" i="9"/>
  <c r="AV106" i="9"/>
  <c r="AU107" i="9"/>
  <c r="AV107" i="9"/>
  <c r="AU108" i="9"/>
  <c r="AV108" i="9"/>
  <c r="AU109" i="9"/>
  <c r="AV109" i="9"/>
  <c r="AU110" i="9"/>
  <c r="AV110" i="9"/>
  <c r="AU111" i="9"/>
  <c r="AV111" i="9"/>
  <c r="AU113" i="9"/>
  <c r="AV113" i="9"/>
  <c r="AV115" i="9"/>
  <c r="AV116" i="9"/>
  <c r="AV117" i="9"/>
  <c r="AV118" i="9"/>
  <c r="AV119" i="9"/>
  <c r="AV120" i="9"/>
  <c r="AV121" i="9"/>
  <c r="AV122" i="9"/>
  <c r="AV123" i="9"/>
  <c r="AV125" i="9"/>
  <c r="AV126" i="9"/>
  <c r="AV127" i="9"/>
  <c r="AV128" i="9"/>
  <c r="AV129" i="9"/>
  <c r="AV130" i="9"/>
  <c r="AV131" i="9"/>
  <c r="AV132" i="9"/>
  <c r="AV133" i="9"/>
  <c r="AU135" i="9"/>
  <c r="AV135" i="9"/>
  <c r="AU137" i="9"/>
  <c r="AV137" i="9"/>
  <c r="AU138" i="9"/>
  <c r="AV138" i="9"/>
  <c r="AU139" i="9"/>
  <c r="AV139" i="9"/>
  <c r="AU140" i="9"/>
  <c r="AV140" i="9"/>
  <c r="AU141" i="9"/>
  <c r="AV141" i="9"/>
  <c r="AU142" i="9"/>
  <c r="AV142" i="9"/>
  <c r="AU143" i="9"/>
  <c r="AV143" i="9"/>
  <c r="AU144" i="9"/>
  <c r="AV144" i="9"/>
  <c r="AU145" i="9"/>
  <c r="AV145" i="9"/>
  <c r="AU147" i="9"/>
  <c r="AV147" i="9"/>
  <c r="AU148" i="9"/>
  <c r="AV148" i="9"/>
  <c r="AU149" i="9"/>
  <c r="AV149" i="9"/>
  <c r="AU150" i="9"/>
  <c r="AV150" i="9"/>
  <c r="AU151" i="9"/>
  <c r="AV151" i="9"/>
  <c r="AU152" i="9"/>
  <c r="AV152" i="9"/>
  <c r="AU153" i="9"/>
  <c r="AV153" i="9"/>
  <c r="AU154" i="9"/>
  <c r="AV154" i="9"/>
  <c r="AU155" i="9"/>
  <c r="AV155" i="9"/>
  <c r="AU157" i="9"/>
  <c r="AV157" i="9"/>
  <c r="AU159" i="9"/>
  <c r="AV159" i="9"/>
  <c r="AU160" i="9"/>
  <c r="AV160" i="9"/>
  <c r="AU161" i="9"/>
  <c r="AV161" i="9"/>
  <c r="AU162" i="9"/>
  <c r="AV162" i="9"/>
  <c r="AU163" i="9"/>
  <c r="AV163" i="9"/>
  <c r="AU164" i="9"/>
  <c r="AV164" i="9"/>
  <c r="AU165" i="9"/>
  <c r="AV165" i="9"/>
  <c r="AU166" i="9"/>
  <c r="AV166" i="9"/>
  <c r="AU167" i="9"/>
  <c r="AV167" i="9"/>
  <c r="AU169" i="9"/>
  <c r="AV169" i="9"/>
  <c r="AU170" i="9"/>
  <c r="AV170" i="9"/>
  <c r="AU171" i="9"/>
  <c r="AV171" i="9"/>
  <c r="AU172" i="9"/>
  <c r="AV172" i="9"/>
  <c r="AU173" i="9"/>
  <c r="AV173" i="9"/>
  <c r="AU174" i="9"/>
  <c r="AV174" i="9"/>
  <c r="AU175" i="9"/>
  <c r="AV175" i="9"/>
  <c r="AU176" i="9"/>
  <c r="AV176" i="9"/>
  <c r="AU177" i="9"/>
  <c r="AV177" i="9"/>
  <c r="AU179" i="9"/>
  <c r="AV179" i="9"/>
  <c r="AU181" i="9"/>
  <c r="AV181" i="9"/>
  <c r="AU182" i="9"/>
  <c r="AV182" i="9"/>
  <c r="AU183" i="9"/>
  <c r="AV183" i="9"/>
  <c r="AU184" i="9"/>
  <c r="AV184" i="9"/>
  <c r="AU185" i="9"/>
  <c r="AV185" i="9"/>
  <c r="AU186" i="9"/>
  <c r="AV186" i="9"/>
  <c r="AU187" i="9"/>
  <c r="AV187" i="9"/>
  <c r="AU188" i="9"/>
  <c r="AV188" i="9"/>
  <c r="AU189" i="9"/>
  <c r="AV189" i="9"/>
  <c r="AU191" i="9"/>
  <c r="AV191" i="9"/>
  <c r="AU192" i="9"/>
  <c r="AV192" i="9"/>
  <c r="AU193" i="9"/>
  <c r="AV193" i="9"/>
  <c r="AU194" i="9"/>
  <c r="AV194" i="9"/>
  <c r="AU195" i="9"/>
  <c r="AV195" i="9"/>
  <c r="AU196" i="9"/>
  <c r="AV196" i="9"/>
  <c r="AU197" i="9"/>
  <c r="AV197" i="9"/>
  <c r="AU198" i="9"/>
  <c r="AV198" i="9"/>
  <c r="AU199" i="9"/>
  <c r="AV199" i="9"/>
  <c r="AU201" i="9"/>
  <c r="AV201" i="9"/>
  <c r="AU203" i="9"/>
  <c r="AV203" i="9"/>
  <c r="AU204" i="9"/>
  <c r="AV204" i="9"/>
  <c r="AU205" i="9"/>
  <c r="AV205" i="9"/>
  <c r="AU206" i="9"/>
  <c r="AV206" i="9"/>
  <c r="AU207" i="9"/>
  <c r="AV207" i="9"/>
  <c r="AU208" i="9"/>
  <c r="AV208" i="9"/>
  <c r="AU209" i="9"/>
  <c r="AV209" i="9"/>
  <c r="AU210" i="9"/>
  <c r="AV210" i="9"/>
  <c r="AU211" i="9"/>
  <c r="AV211" i="9"/>
  <c r="AU213" i="9"/>
  <c r="AV213" i="9"/>
  <c r="AU214" i="9"/>
  <c r="AV214" i="9"/>
  <c r="AU215" i="9"/>
  <c r="AV215" i="9"/>
  <c r="AU216" i="9"/>
  <c r="AV216" i="9"/>
  <c r="AU217" i="9"/>
  <c r="AV217" i="9"/>
  <c r="AU218" i="9"/>
  <c r="AV218" i="9"/>
  <c r="AU219" i="9"/>
  <c r="AV219" i="9"/>
  <c r="AU220" i="9"/>
  <c r="AV220" i="9"/>
  <c r="AU221" i="9"/>
  <c r="AV221" i="9"/>
  <c r="AU223" i="9"/>
  <c r="AV223" i="9"/>
  <c r="AV225" i="9"/>
  <c r="AV226" i="9"/>
  <c r="AV227" i="9"/>
  <c r="AV228" i="9"/>
  <c r="AV229" i="9"/>
  <c r="AV230" i="9"/>
  <c r="AV231" i="9"/>
  <c r="AV232" i="9"/>
  <c r="AV233" i="9"/>
  <c r="AV235" i="9"/>
  <c r="AV236" i="9"/>
  <c r="AV237" i="9"/>
  <c r="AV238" i="9"/>
  <c r="AV239" i="9"/>
  <c r="AV240" i="9"/>
  <c r="AV241" i="9"/>
  <c r="AV242" i="9"/>
  <c r="AV243" i="9"/>
  <c r="AU245" i="9"/>
  <c r="AV245" i="9"/>
  <c r="AU247" i="9"/>
  <c r="AV247" i="9"/>
  <c r="AU248" i="9"/>
  <c r="AV248" i="9"/>
  <c r="AU249" i="9"/>
  <c r="AV249" i="9"/>
  <c r="AU250" i="9"/>
  <c r="AV250" i="9"/>
  <c r="AU251" i="9"/>
  <c r="AV251" i="9"/>
  <c r="AU252" i="9"/>
  <c r="AV252" i="9"/>
  <c r="AU253" i="9"/>
  <c r="AV253" i="9"/>
  <c r="AU254" i="9"/>
  <c r="AV254" i="9"/>
  <c r="AU255" i="9"/>
  <c r="AV255" i="9"/>
  <c r="AU257" i="9"/>
  <c r="AV257" i="9"/>
  <c r="AU258" i="9"/>
  <c r="AV258" i="9"/>
  <c r="AU259" i="9"/>
  <c r="AV259" i="9"/>
  <c r="AU260" i="9"/>
  <c r="AV260" i="9"/>
  <c r="AU261" i="9"/>
  <c r="AV261" i="9"/>
  <c r="AU262" i="9"/>
  <c r="AV262" i="9"/>
  <c r="AU263" i="9"/>
  <c r="AV263" i="9"/>
  <c r="AU264" i="9"/>
  <c r="AV264" i="9"/>
  <c r="AU265" i="9"/>
  <c r="AV265" i="9"/>
  <c r="AU267" i="9"/>
  <c r="AV267" i="9"/>
  <c r="AU269" i="9"/>
  <c r="AV269" i="9"/>
  <c r="AU270" i="9"/>
  <c r="AV270" i="9"/>
  <c r="AU271" i="9"/>
  <c r="AV271" i="9"/>
  <c r="AU272" i="9"/>
  <c r="AV272" i="9"/>
  <c r="AU273" i="9"/>
  <c r="AV273" i="9"/>
  <c r="AU274" i="9"/>
  <c r="AV274" i="9"/>
  <c r="AU275" i="9"/>
  <c r="AV275" i="9"/>
  <c r="AU276" i="9"/>
  <c r="AV276" i="9"/>
  <c r="AU277" i="9"/>
  <c r="AV277" i="9"/>
  <c r="AU279" i="9"/>
  <c r="AV279" i="9"/>
  <c r="AU280" i="9"/>
  <c r="AV280" i="9"/>
  <c r="AU281" i="9"/>
  <c r="AV281" i="9"/>
  <c r="AU282" i="9"/>
  <c r="AV282" i="9"/>
  <c r="AU283" i="9"/>
  <c r="AV283" i="9"/>
  <c r="AU284" i="9"/>
  <c r="AV284" i="9"/>
  <c r="AU285" i="9"/>
  <c r="AV285" i="9"/>
  <c r="AU286" i="9"/>
  <c r="AV286" i="9"/>
  <c r="AU287" i="9"/>
  <c r="AV287" i="9"/>
  <c r="AU289" i="9"/>
  <c r="AV289" i="9"/>
  <c r="AU291" i="9"/>
  <c r="AV291" i="9"/>
  <c r="AU292" i="9"/>
  <c r="AV292" i="9"/>
  <c r="AU293" i="9"/>
  <c r="AV293" i="9"/>
  <c r="AU294" i="9"/>
  <c r="AV294" i="9"/>
  <c r="AU295" i="9"/>
  <c r="AV295" i="9"/>
  <c r="AU296" i="9"/>
  <c r="AV296" i="9"/>
  <c r="AU297" i="9"/>
  <c r="AV297" i="9"/>
  <c r="AU298" i="9"/>
  <c r="AV298" i="9"/>
  <c r="AU299" i="9"/>
  <c r="AV299" i="9"/>
  <c r="AU301" i="9"/>
  <c r="AV301" i="9"/>
  <c r="AU302" i="9"/>
  <c r="AV302" i="9"/>
  <c r="AU303" i="9"/>
  <c r="AV303" i="9"/>
  <c r="AU304" i="9"/>
  <c r="AV304" i="9"/>
  <c r="AU305" i="9"/>
  <c r="AV305" i="9"/>
  <c r="AU306" i="9"/>
  <c r="AV306" i="9"/>
  <c r="AU307" i="9"/>
  <c r="AV307" i="9"/>
  <c r="AU308" i="9"/>
  <c r="AV308" i="9"/>
  <c r="AU309" i="9"/>
  <c r="AV309" i="9"/>
  <c r="AU311" i="9"/>
  <c r="AV311" i="9"/>
  <c r="AU313" i="9"/>
  <c r="AV313" i="9"/>
  <c r="AU314" i="9"/>
  <c r="AV314" i="9"/>
  <c r="AU315" i="9"/>
  <c r="AV315" i="9"/>
  <c r="AU316" i="9"/>
  <c r="AV316" i="9"/>
  <c r="AU317" i="9"/>
  <c r="AV317" i="9"/>
  <c r="AU318" i="9"/>
  <c r="AV318" i="9"/>
  <c r="AU319" i="9"/>
  <c r="AV319" i="9"/>
  <c r="AU320" i="9"/>
  <c r="AV320" i="9"/>
  <c r="AU321" i="9"/>
  <c r="AV321" i="9"/>
  <c r="AU323" i="9"/>
  <c r="AV323" i="9"/>
  <c r="AU324" i="9"/>
  <c r="AV324" i="9"/>
  <c r="AU325" i="9"/>
  <c r="AV325" i="9"/>
  <c r="AU326" i="9"/>
  <c r="AV326" i="9"/>
  <c r="AU327" i="9"/>
  <c r="AV327" i="9"/>
  <c r="AU328" i="9"/>
  <c r="AV328" i="9"/>
  <c r="AU329" i="9"/>
  <c r="AV329" i="9"/>
  <c r="AU330" i="9"/>
  <c r="AV330" i="9"/>
  <c r="AU331" i="9"/>
  <c r="AV331" i="9"/>
  <c r="AU333" i="9"/>
  <c r="AV333" i="9"/>
  <c r="AV335" i="9"/>
  <c r="AV336" i="9"/>
  <c r="AV337" i="9"/>
  <c r="AV338" i="9"/>
  <c r="AV339" i="9"/>
  <c r="AV340" i="9"/>
  <c r="AV341" i="9"/>
  <c r="AV342" i="9"/>
  <c r="AV343" i="9"/>
  <c r="AV345" i="9"/>
  <c r="AV346" i="9"/>
  <c r="AV347" i="9"/>
  <c r="AV348" i="9"/>
  <c r="AV349" i="9"/>
  <c r="AV350" i="9"/>
  <c r="AV351" i="9"/>
  <c r="AV352" i="9"/>
  <c r="AV353" i="9"/>
  <c r="AU355" i="9"/>
  <c r="AV355" i="9"/>
  <c r="AU357" i="9"/>
  <c r="AV357" i="9"/>
  <c r="AU358" i="9"/>
  <c r="AV358" i="9"/>
  <c r="AU359" i="9"/>
  <c r="AV359" i="9"/>
  <c r="AU360" i="9"/>
  <c r="AV360" i="9"/>
  <c r="AU361" i="9"/>
  <c r="AV361" i="9"/>
  <c r="AU362" i="9"/>
  <c r="AV362" i="9"/>
  <c r="AU363" i="9"/>
  <c r="AV363" i="9"/>
  <c r="AU364" i="9"/>
  <c r="AV364" i="9"/>
  <c r="AU365" i="9"/>
  <c r="AV365" i="9"/>
  <c r="AU367" i="9"/>
  <c r="AV367" i="9"/>
  <c r="AU368" i="9"/>
  <c r="AV368" i="9"/>
  <c r="AU369" i="9"/>
  <c r="AV369" i="9"/>
  <c r="AU370" i="9"/>
  <c r="AV370" i="9"/>
  <c r="AU371" i="9"/>
  <c r="AV371" i="9"/>
  <c r="AU372" i="9"/>
  <c r="AV372" i="9"/>
  <c r="AU373" i="9"/>
  <c r="AV373" i="9"/>
  <c r="AU374" i="9"/>
  <c r="AV374" i="9"/>
  <c r="AU375" i="9"/>
  <c r="AV375" i="9"/>
  <c r="AU377" i="9"/>
  <c r="AV377" i="9"/>
  <c r="AU379" i="9"/>
  <c r="AV379" i="9"/>
  <c r="AU380" i="9"/>
  <c r="AV380" i="9"/>
  <c r="AU381" i="9"/>
  <c r="AV381" i="9"/>
  <c r="AU382" i="9"/>
  <c r="AV382" i="9"/>
  <c r="AU383" i="9"/>
  <c r="AV383" i="9"/>
  <c r="AU384" i="9"/>
  <c r="AV384" i="9"/>
  <c r="AU385" i="9"/>
  <c r="AV385" i="9"/>
  <c r="AU386" i="9"/>
  <c r="AV386" i="9"/>
  <c r="AU387" i="9"/>
  <c r="AV387" i="9"/>
  <c r="AU389" i="9"/>
  <c r="AV389" i="9"/>
  <c r="AU390" i="9"/>
  <c r="AV390" i="9"/>
  <c r="AU391" i="9"/>
  <c r="AV391" i="9"/>
  <c r="AU392" i="9"/>
  <c r="AV392" i="9"/>
  <c r="AU393" i="9"/>
  <c r="AV393" i="9"/>
  <c r="AU394" i="9"/>
  <c r="AV394" i="9"/>
  <c r="AU395" i="9"/>
  <c r="AV395" i="9"/>
  <c r="AU396" i="9"/>
  <c r="AV396" i="9"/>
  <c r="AU397" i="9"/>
  <c r="AV397" i="9"/>
  <c r="AU399" i="9"/>
  <c r="AV399" i="9"/>
  <c r="AU401" i="9"/>
  <c r="AV401" i="9"/>
  <c r="AU402" i="9"/>
  <c r="AV402" i="9"/>
  <c r="AU403" i="9"/>
  <c r="AV403" i="9"/>
  <c r="AU404" i="9"/>
  <c r="AV404" i="9"/>
  <c r="AU405" i="9"/>
  <c r="AV405" i="9"/>
  <c r="AU406" i="9"/>
  <c r="AV406" i="9"/>
  <c r="AU407" i="9"/>
  <c r="AV407" i="9"/>
  <c r="AU408" i="9"/>
  <c r="AV408" i="9"/>
  <c r="AU409" i="9"/>
  <c r="AV409" i="9"/>
  <c r="AU411" i="9"/>
  <c r="AV411" i="9"/>
  <c r="AU412" i="9"/>
  <c r="AV412" i="9"/>
  <c r="AU413" i="9"/>
  <c r="AV413" i="9"/>
  <c r="AU414" i="9"/>
  <c r="AV414" i="9"/>
  <c r="AU415" i="9"/>
  <c r="AV415" i="9"/>
  <c r="AU416" i="9"/>
  <c r="AV416" i="9"/>
  <c r="AU417" i="9"/>
  <c r="AV417" i="9"/>
  <c r="AU418" i="9"/>
  <c r="AV418" i="9"/>
  <c r="AU419" i="9"/>
  <c r="AV419" i="9"/>
  <c r="AU421" i="9"/>
  <c r="AV421" i="9"/>
  <c r="AU423" i="9"/>
  <c r="AV423" i="9"/>
  <c r="AU424" i="9"/>
  <c r="AV424" i="9"/>
  <c r="AU425" i="9"/>
  <c r="AV425" i="9"/>
  <c r="AU426" i="9"/>
  <c r="AV426" i="9"/>
  <c r="AU427" i="9"/>
  <c r="AV427" i="9"/>
  <c r="AU428" i="9"/>
  <c r="AV428" i="9"/>
  <c r="AU429" i="9"/>
  <c r="AV429" i="9"/>
  <c r="AU430" i="9"/>
  <c r="AV430" i="9"/>
  <c r="AU431" i="9"/>
  <c r="AV431" i="9"/>
  <c r="AU433" i="9"/>
  <c r="AV433" i="9"/>
  <c r="AU434" i="9"/>
  <c r="AV434" i="9"/>
  <c r="AU435" i="9"/>
  <c r="AV435" i="9"/>
  <c r="AU436" i="9"/>
  <c r="AV436" i="9"/>
  <c r="AU437" i="9"/>
  <c r="AV437" i="9"/>
  <c r="AU438" i="9"/>
  <c r="AV438" i="9"/>
  <c r="AU439" i="9"/>
  <c r="AV439" i="9"/>
  <c r="AU440" i="9"/>
  <c r="AV440" i="9"/>
  <c r="AU441" i="9"/>
  <c r="AV441" i="9"/>
  <c r="AU443" i="9"/>
  <c r="AV443" i="9"/>
  <c r="AV445" i="9"/>
  <c r="AV446" i="9"/>
  <c r="AV447" i="9"/>
  <c r="AV448" i="9"/>
  <c r="AV449" i="9"/>
  <c r="AV450" i="9"/>
  <c r="AV451" i="9"/>
  <c r="AV452" i="9"/>
  <c r="AV453" i="9"/>
  <c r="AV455" i="9"/>
  <c r="AV456" i="9"/>
  <c r="AV457" i="9"/>
  <c r="AV458" i="9"/>
  <c r="AV459" i="9"/>
  <c r="AV460" i="9"/>
  <c r="AV461" i="9"/>
  <c r="AV462" i="9"/>
  <c r="AV463" i="9"/>
  <c r="AU465" i="9"/>
  <c r="AV465" i="9"/>
  <c r="AU467" i="9"/>
  <c r="AV467" i="9"/>
  <c r="AU468" i="9"/>
  <c r="AV468" i="9"/>
  <c r="AU469" i="9"/>
  <c r="AV469" i="9"/>
  <c r="AU470" i="9"/>
  <c r="AV470" i="9"/>
  <c r="AU471" i="9"/>
  <c r="AV471" i="9"/>
  <c r="AU472" i="9"/>
  <c r="AV472" i="9"/>
  <c r="AU473" i="9"/>
  <c r="AV473" i="9"/>
  <c r="AU474" i="9"/>
  <c r="AV474" i="9"/>
  <c r="AU475" i="9"/>
  <c r="AV475" i="9"/>
  <c r="AU477" i="9"/>
  <c r="AV477" i="9"/>
  <c r="AU478" i="9"/>
  <c r="AV478" i="9"/>
  <c r="AU479" i="9"/>
  <c r="AV479" i="9"/>
  <c r="AU480" i="9"/>
  <c r="AV480" i="9"/>
  <c r="AU481" i="9"/>
  <c r="AV481" i="9"/>
  <c r="AU482" i="9"/>
  <c r="AV482" i="9"/>
  <c r="AU483" i="9"/>
  <c r="AV483" i="9"/>
  <c r="AU484" i="9"/>
  <c r="AV484" i="9"/>
  <c r="AU485" i="9"/>
  <c r="AV485" i="9"/>
  <c r="AU487" i="9"/>
  <c r="AV487" i="9"/>
  <c r="AU489" i="9"/>
  <c r="AV489" i="9"/>
  <c r="AU490" i="9"/>
  <c r="AV490" i="9"/>
  <c r="AU491" i="9"/>
  <c r="AV491" i="9"/>
  <c r="AU492" i="9"/>
  <c r="AV492" i="9"/>
  <c r="AU493" i="9"/>
  <c r="AV493" i="9"/>
  <c r="AU494" i="9"/>
  <c r="AV494" i="9"/>
  <c r="AU495" i="9"/>
  <c r="AV495" i="9"/>
  <c r="AU496" i="9"/>
  <c r="AV496" i="9"/>
  <c r="AU497" i="9"/>
  <c r="AV497" i="9"/>
  <c r="AU499" i="9"/>
  <c r="AV499" i="9"/>
  <c r="AU500" i="9"/>
  <c r="AV500" i="9"/>
  <c r="AU501" i="9"/>
  <c r="AV501" i="9"/>
  <c r="AU502" i="9"/>
  <c r="AV502" i="9"/>
  <c r="AU503" i="9"/>
  <c r="AV503" i="9"/>
  <c r="AU504" i="9"/>
  <c r="AV504" i="9"/>
  <c r="AU505" i="9"/>
  <c r="AV505" i="9"/>
  <c r="AU506" i="9"/>
  <c r="AV506" i="9"/>
  <c r="AU507" i="9"/>
  <c r="AV507" i="9"/>
  <c r="AU509" i="9"/>
  <c r="AV509" i="9"/>
  <c r="AU511" i="9"/>
  <c r="AV511" i="9"/>
  <c r="AU512" i="9"/>
  <c r="AV512" i="9"/>
  <c r="AU513" i="9"/>
  <c r="AV513" i="9"/>
  <c r="AU514" i="9"/>
  <c r="AV514" i="9"/>
  <c r="AU515" i="9"/>
  <c r="AV515" i="9"/>
  <c r="AU516" i="9"/>
  <c r="AV516" i="9"/>
  <c r="AU517" i="9"/>
  <c r="AV517" i="9"/>
  <c r="AU518" i="9"/>
  <c r="AV518" i="9"/>
  <c r="AU519" i="9"/>
  <c r="AV519" i="9"/>
  <c r="AU521" i="9"/>
  <c r="AV521" i="9"/>
  <c r="AU522" i="9"/>
  <c r="AV522" i="9"/>
  <c r="AU523" i="9"/>
  <c r="AV523" i="9"/>
  <c r="AU524" i="9"/>
  <c r="AV524" i="9"/>
  <c r="AU525" i="9"/>
  <c r="AV525" i="9"/>
  <c r="AU526" i="9"/>
  <c r="AV526" i="9"/>
  <c r="AU527" i="9"/>
  <c r="AV527" i="9"/>
  <c r="AU528" i="9"/>
  <c r="AV528" i="9"/>
  <c r="AU529" i="9"/>
  <c r="AV529" i="9"/>
  <c r="AU531" i="9"/>
  <c r="AV531" i="9"/>
  <c r="AU533" i="9"/>
  <c r="AV533" i="9"/>
  <c r="AU534" i="9"/>
  <c r="AV534" i="9"/>
  <c r="AU535" i="9"/>
  <c r="AV535" i="9"/>
  <c r="AU536" i="9"/>
  <c r="AV536" i="9"/>
  <c r="AU537" i="9"/>
  <c r="AV537" i="9"/>
  <c r="AU538" i="9"/>
  <c r="AV538" i="9"/>
  <c r="AU539" i="9"/>
  <c r="AV539" i="9"/>
  <c r="AU540" i="9"/>
  <c r="AV540" i="9"/>
  <c r="AU541" i="9"/>
  <c r="AV541" i="9"/>
  <c r="AU543" i="9"/>
  <c r="AV543" i="9"/>
  <c r="AU544" i="9"/>
  <c r="AV544" i="9"/>
  <c r="AU545" i="9"/>
  <c r="AV545" i="9"/>
  <c r="AU546" i="9"/>
  <c r="AV546" i="9"/>
  <c r="AU547" i="9"/>
  <c r="AV547" i="9"/>
  <c r="AU548" i="9"/>
  <c r="AV548" i="9"/>
  <c r="AU549" i="9"/>
  <c r="AV549" i="9"/>
  <c r="AU550" i="9"/>
  <c r="AV550" i="9"/>
  <c r="AU551" i="9"/>
  <c r="AV551" i="9"/>
  <c r="AU553" i="9"/>
  <c r="AV553" i="9"/>
  <c r="AV555" i="9"/>
  <c r="AV556" i="9"/>
  <c r="AV557" i="9"/>
  <c r="AV558" i="9"/>
  <c r="AV559" i="9"/>
  <c r="AV560" i="9"/>
  <c r="AV561" i="9"/>
  <c r="AV562" i="9"/>
  <c r="AV563" i="9"/>
  <c r="AV565" i="9"/>
  <c r="AV566" i="9"/>
  <c r="AV567" i="9"/>
  <c r="AV568" i="9"/>
  <c r="AV569" i="9"/>
  <c r="AV570" i="9"/>
  <c r="AV571" i="9"/>
  <c r="AV572" i="9"/>
  <c r="AV573" i="9"/>
  <c r="AU575" i="9"/>
  <c r="AV575" i="9"/>
  <c r="AU577" i="9"/>
  <c r="AV577" i="9"/>
  <c r="AU578" i="9"/>
  <c r="AV578" i="9"/>
  <c r="AU579" i="9"/>
  <c r="AV579" i="9"/>
  <c r="AU580" i="9"/>
  <c r="AV580" i="9"/>
  <c r="AU581" i="9"/>
  <c r="AV581" i="9"/>
  <c r="AU582" i="9"/>
  <c r="AV582" i="9"/>
  <c r="AU583" i="9"/>
  <c r="AV583" i="9"/>
  <c r="AU584" i="9"/>
  <c r="AV584" i="9"/>
  <c r="AU585" i="9"/>
  <c r="AV585" i="9"/>
  <c r="AU587" i="9"/>
  <c r="AV587" i="9"/>
  <c r="AU588" i="9"/>
  <c r="AV588" i="9"/>
  <c r="AU589" i="9"/>
  <c r="AV589" i="9"/>
  <c r="AU590" i="9"/>
  <c r="AV590" i="9"/>
  <c r="AU591" i="9"/>
  <c r="AV591" i="9"/>
  <c r="AU592" i="9"/>
  <c r="AV592" i="9"/>
  <c r="AU593" i="9"/>
  <c r="AV593" i="9"/>
  <c r="AU594" i="9"/>
  <c r="AV594" i="9"/>
  <c r="AU595" i="9"/>
  <c r="AV595" i="9"/>
  <c r="AU597" i="9"/>
  <c r="AV597" i="9"/>
  <c r="AU599" i="9"/>
  <c r="AV599" i="9"/>
  <c r="AU600" i="9"/>
  <c r="AV600" i="9"/>
  <c r="AU601" i="9"/>
  <c r="AV601" i="9"/>
  <c r="AU602" i="9"/>
  <c r="AV602" i="9"/>
  <c r="AU603" i="9"/>
  <c r="AV603" i="9"/>
  <c r="AU604" i="9"/>
  <c r="AV604" i="9"/>
  <c r="AU605" i="9"/>
  <c r="AV605" i="9"/>
  <c r="AU606" i="9"/>
  <c r="AV606" i="9"/>
  <c r="AU607" i="9"/>
  <c r="AV607" i="9"/>
  <c r="AU609" i="9"/>
  <c r="AV609" i="9"/>
  <c r="AU610" i="9"/>
  <c r="AV610" i="9"/>
  <c r="AU611" i="9"/>
  <c r="AV611" i="9"/>
  <c r="AU612" i="9"/>
  <c r="AV612" i="9"/>
  <c r="AU613" i="9"/>
  <c r="AV613" i="9"/>
  <c r="AU614" i="9"/>
  <c r="AV614" i="9"/>
  <c r="AU615" i="9"/>
  <c r="AV615" i="9"/>
  <c r="AU616" i="9"/>
  <c r="AV616" i="9"/>
  <c r="AU617" i="9"/>
  <c r="AV617" i="9"/>
  <c r="AU619" i="9"/>
  <c r="AV619" i="9"/>
  <c r="AU621" i="9"/>
  <c r="AV621" i="9"/>
  <c r="AU622" i="9"/>
  <c r="AV622" i="9"/>
  <c r="AU623" i="9"/>
  <c r="AV623" i="9"/>
  <c r="AU624" i="9"/>
  <c r="AV624" i="9"/>
  <c r="AU625" i="9"/>
  <c r="AV625" i="9"/>
  <c r="AU626" i="9"/>
  <c r="AV626" i="9"/>
  <c r="AU627" i="9"/>
  <c r="AV627" i="9"/>
  <c r="AU628" i="9"/>
  <c r="AV628" i="9"/>
  <c r="AU629" i="9"/>
  <c r="AV629" i="9"/>
  <c r="AU631" i="9"/>
  <c r="AV631" i="9"/>
  <c r="AU632" i="9"/>
  <c r="AV632" i="9"/>
  <c r="AU633" i="9"/>
  <c r="AV633" i="9"/>
  <c r="AU634" i="9"/>
  <c r="AV634" i="9"/>
  <c r="AU635" i="9"/>
  <c r="AV635" i="9"/>
  <c r="AU636" i="9"/>
  <c r="AV636" i="9"/>
  <c r="AU637" i="9"/>
  <c r="AV637" i="9"/>
  <c r="AU638" i="9"/>
  <c r="AV638" i="9"/>
  <c r="AU639" i="9"/>
  <c r="AV639" i="9"/>
  <c r="AU641" i="9"/>
  <c r="AV641" i="9"/>
  <c r="AU643" i="9"/>
  <c r="AV643" i="9"/>
  <c r="AU644" i="9"/>
  <c r="AV644" i="9"/>
  <c r="AU645" i="9"/>
  <c r="AV645" i="9"/>
  <c r="AU646" i="9"/>
  <c r="AV646" i="9"/>
  <c r="AU647" i="9"/>
  <c r="AV647" i="9"/>
  <c r="AU648" i="9"/>
  <c r="AV648" i="9"/>
  <c r="AU649" i="9"/>
  <c r="AV649" i="9"/>
  <c r="AU650" i="9"/>
  <c r="AV650" i="9"/>
  <c r="AU651" i="9"/>
  <c r="AV651" i="9"/>
  <c r="AU653" i="9"/>
  <c r="AV653" i="9"/>
  <c r="AU654" i="9"/>
  <c r="AV654" i="9"/>
  <c r="AU655" i="9"/>
  <c r="AV655" i="9"/>
  <c r="AU656" i="9"/>
  <c r="AV656" i="9"/>
  <c r="AU657" i="9"/>
  <c r="AV657" i="9"/>
  <c r="AU658" i="9"/>
  <c r="AV658" i="9"/>
  <c r="AU659" i="9"/>
  <c r="AV659" i="9"/>
  <c r="AU660" i="9"/>
  <c r="AV660" i="9"/>
  <c r="AU661" i="9"/>
  <c r="AV661" i="9"/>
  <c r="AU663" i="9"/>
  <c r="AV663" i="9"/>
  <c r="AV665" i="9"/>
  <c r="AV666" i="9"/>
  <c r="AV667" i="9"/>
  <c r="AV668" i="9"/>
  <c r="AV669" i="9"/>
  <c r="AV670" i="9"/>
  <c r="AV671" i="9"/>
  <c r="AV672" i="9"/>
  <c r="AV673" i="9"/>
  <c r="AV675" i="9"/>
  <c r="AV676" i="9"/>
  <c r="AV677" i="9"/>
  <c r="AV678" i="9"/>
  <c r="AV679" i="9"/>
  <c r="AV680" i="9"/>
  <c r="AV681" i="9"/>
  <c r="AV682" i="9"/>
  <c r="AV683" i="9"/>
  <c r="AU685" i="9"/>
  <c r="AV685" i="9"/>
  <c r="AU687" i="9"/>
  <c r="AV687" i="9"/>
  <c r="AU688" i="9"/>
  <c r="AV688" i="9"/>
  <c r="AU689" i="9"/>
  <c r="AV689" i="9"/>
  <c r="AU690" i="9"/>
  <c r="AV690" i="9"/>
  <c r="AU691" i="9"/>
  <c r="AV691" i="9"/>
  <c r="AU692" i="9"/>
  <c r="AV692" i="9"/>
  <c r="AU693" i="9"/>
  <c r="AV693" i="9"/>
  <c r="AU694" i="9"/>
  <c r="AV694" i="9"/>
  <c r="AU695" i="9"/>
  <c r="AV695" i="9"/>
  <c r="AU697" i="9"/>
  <c r="AV697" i="9"/>
  <c r="AU698" i="9"/>
  <c r="AV698" i="9"/>
  <c r="AU699" i="9"/>
  <c r="AV699" i="9"/>
  <c r="AU700" i="9"/>
  <c r="AV700" i="9"/>
  <c r="AU701" i="9"/>
  <c r="AV701" i="9"/>
  <c r="AU702" i="9"/>
  <c r="AV702" i="9"/>
  <c r="AU703" i="9"/>
  <c r="AV703" i="9"/>
  <c r="AU704" i="9"/>
  <c r="AV704" i="9"/>
  <c r="AU705" i="9"/>
  <c r="AV705" i="9"/>
  <c r="AU707" i="9"/>
  <c r="AV707" i="9"/>
  <c r="AU709" i="9"/>
  <c r="AV709" i="9"/>
  <c r="AU710" i="9"/>
  <c r="AV710" i="9"/>
  <c r="AU711" i="9"/>
  <c r="AV711" i="9"/>
  <c r="AU712" i="9"/>
  <c r="AV712" i="9"/>
  <c r="AU713" i="9"/>
  <c r="AV713" i="9"/>
  <c r="AU714" i="9"/>
  <c r="AV714" i="9"/>
  <c r="AU715" i="9"/>
  <c r="AV715" i="9"/>
  <c r="AU716" i="9"/>
  <c r="AV716" i="9"/>
  <c r="AU717" i="9"/>
  <c r="AV717" i="9"/>
  <c r="AU719" i="9"/>
  <c r="AV719" i="9"/>
  <c r="AU720" i="9"/>
  <c r="AV720" i="9"/>
  <c r="AU721" i="9"/>
  <c r="AV721" i="9"/>
  <c r="AU722" i="9"/>
  <c r="AV722" i="9"/>
  <c r="AU723" i="9"/>
  <c r="AV723" i="9"/>
  <c r="AU724" i="9"/>
  <c r="AV724" i="9"/>
  <c r="AU725" i="9"/>
  <c r="AV725" i="9"/>
  <c r="AU726" i="9"/>
  <c r="AV726" i="9"/>
  <c r="AU727" i="9"/>
  <c r="AV727" i="9"/>
  <c r="AU729" i="9"/>
  <c r="AV729" i="9"/>
  <c r="AU731" i="9"/>
  <c r="AV731" i="9"/>
  <c r="AU732" i="9"/>
  <c r="AV732" i="9"/>
  <c r="AU733" i="9"/>
  <c r="AV733" i="9"/>
  <c r="AU734" i="9"/>
  <c r="AV734" i="9"/>
  <c r="AU735" i="9"/>
  <c r="AV735" i="9"/>
  <c r="AU736" i="9"/>
  <c r="AV736" i="9"/>
  <c r="AU737" i="9"/>
  <c r="AV737" i="9"/>
  <c r="AU738" i="9"/>
  <c r="AV738" i="9"/>
  <c r="AU739" i="9"/>
  <c r="AV739" i="9"/>
  <c r="AU741" i="9"/>
  <c r="AV741" i="9"/>
  <c r="AU742" i="9"/>
  <c r="AV742" i="9"/>
  <c r="AU743" i="9"/>
  <c r="AV743" i="9"/>
  <c r="AU744" i="9"/>
  <c r="AV744" i="9"/>
  <c r="AU745" i="9"/>
  <c r="AV745" i="9"/>
  <c r="AU746" i="9"/>
  <c r="AV746" i="9"/>
  <c r="AU747" i="9"/>
  <c r="AV747" i="9"/>
  <c r="AU748" i="9"/>
  <c r="AV748" i="9"/>
  <c r="AU749" i="9"/>
  <c r="AV749" i="9"/>
  <c r="AU751" i="9"/>
  <c r="AV751" i="9"/>
  <c r="AU753" i="9"/>
  <c r="AV753" i="9"/>
  <c r="AU754" i="9"/>
  <c r="AV754" i="9"/>
  <c r="AU755" i="9"/>
  <c r="AV755" i="9"/>
  <c r="AU756" i="9"/>
  <c r="AV756" i="9"/>
  <c r="AU757" i="9"/>
  <c r="AV757" i="9"/>
  <c r="AU758" i="9"/>
  <c r="AV758" i="9"/>
  <c r="AU759" i="9"/>
  <c r="AV759" i="9"/>
  <c r="AU760" i="9"/>
  <c r="AV760" i="9"/>
  <c r="AU761" i="9"/>
  <c r="AV761" i="9"/>
  <c r="AU763" i="9"/>
  <c r="AV763" i="9"/>
  <c r="AU764" i="9"/>
  <c r="AV764" i="9"/>
  <c r="AU765" i="9"/>
  <c r="AV765" i="9"/>
  <c r="AU766" i="9"/>
  <c r="AV766" i="9"/>
  <c r="AU767" i="9"/>
  <c r="AV767" i="9"/>
  <c r="AU768" i="9"/>
  <c r="AV768" i="9"/>
  <c r="AU769" i="9"/>
  <c r="AV769" i="9"/>
  <c r="AU770" i="9"/>
  <c r="AV770" i="9"/>
  <c r="AU771" i="9"/>
  <c r="AV771" i="9"/>
  <c r="AU773" i="9"/>
  <c r="AV773" i="9"/>
  <c r="AV775" i="9"/>
  <c r="AV776" i="9"/>
  <c r="AV777" i="9"/>
  <c r="AV778" i="9"/>
  <c r="AV779" i="9"/>
  <c r="AV780" i="9"/>
  <c r="AV781" i="9"/>
  <c r="AV782" i="9"/>
  <c r="AV783" i="9"/>
  <c r="AV785" i="9"/>
  <c r="AV786" i="9"/>
  <c r="AV787" i="9"/>
  <c r="AV788" i="9"/>
  <c r="AV789" i="9"/>
  <c r="AV790" i="9"/>
  <c r="AV791" i="9"/>
  <c r="AV792" i="9"/>
  <c r="AV793" i="9"/>
  <c r="AU795" i="9"/>
  <c r="AV795" i="9"/>
  <c r="AU797" i="9"/>
  <c r="AV797" i="9"/>
  <c r="AU798" i="9"/>
  <c r="AV798" i="9"/>
  <c r="AU799" i="9"/>
  <c r="AV799" i="9"/>
  <c r="AU800" i="9"/>
  <c r="AV800" i="9"/>
  <c r="AU801" i="9"/>
  <c r="AV801" i="9"/>
  <c r="AU802" i="9"/>
  <c r="AV802" i="9"/>
  <c r="AU803" i="9"/>
  <c r="AV803" i="9"/>
  <c r="AU804" i="9"/>
  <c r="AV804" i="9"/>
  <c r="AU805" i="9"/>
  <c r="AV805" i="9"/>
  <c r="AU807" i="9"/>
  <c r="AV807" i="9"/>
  <c r="AU808" i="9"/>
  <c r="AV808" i="9"/>
  <c r="AU809" i="9"/>
  <c r="AV809" i="9"/>
  <c r="AU810" i="9"/>
  <c r="AV810" i="9"/>
  <c r="AU811" i="9"/>
  <c r="AV811" i="9"/>
  <c r="AU812" i="9"/>
  <c r="AV812" i="9"/>
  <c r="AU813" i="9"/>
  <c r="AV813" i="9"/>
  <c r="AU814" i="9"/>
  <c r="AV814" i="9"/>
  <c r="AU815" i="9"/>
  <c r="AV815" i="9"/>
  <c r="AU817" i="9"/>
  <c r="AV817" i="9"/>
  <c r="AU819" i="9"/>
  <c r="AV819" i="9"/>
  <c r="AU820" i="9"/>
  <c r="AV820" i="9"/>
  <c r="AU821" i="9"/>
  <c r="AV821" i="9"/>
  <c r="AU822" i="9"/>
  <c r="AV822" i="9"/>
  <c r="AU823" i="9"/>
  <c r="AV823" i="9"/>
  <c r="AU824" i="9"/>
  <c r="AV824" i="9"/>
  <c r="AU825" i="9"/>
  <c r="AV825" i="9"/>
  <c r="AU826" i="9"/>
  <c r="AV826" i="9"/>
  <c r="AU827" i="9"/>
  <c r="AV827" i="9"/>
  <c r="AU829" i="9"/>
  <c r="AV829" i="9"/>
  <c r="AU830" i="9"/>
  <c r="AV830" i="9"/>
  <c r="AU831" i="9"/>
  <c r="AV831" i="9"/>
  <c r="AU832" i="9"/>
  <c r="AV832" i="9"/>
  <c r="AU833" i="9"/>
  <c r="AV833" i="9"/>
  <c r="AU834" i="9"/>
  <c r="AV834" i="9"/>
  <c r="AU835" i="9"/>
  <c r="AV835" i="9"/>
  <c r="AU836" i="9"/>
  <c r="AV836" i="9"/>
  <c r="AU837" i="9"/>
  <c r="AV837" i="9"/>
  <c r="AU839" i="9"/>
  <c r="AV839" i="9"/>
  <c r="AU841" i="9"/>
  <c r="AV841" i="9"/>
  <c r="AU842" i="9"/>
  <c r="AV842" i="9"/>
  <c r="AU843" i="9"/>
  <c r="AV843" i="9"/>
  <c r="AU844" i="9"/>
  <c r="AV844" i="9"/>
  <c r="AU845" i="9"/>
  <c r="AV845" i="9"/>
  <c r="AU846" i="9"/>
  <c r="AV846" i="9"/>
  <c r="AU847" i="9"/>
  <c r="AV847" i="9"/>
  <c r="AU848" i="9"/>
  <c r="AV848" i="9"/>
  <c r="AU849" i="9"/>
  <c r="AV849" i="9"/>
  <c r="AU851" i="9"/>
  <c r="AV851" i="9"/>
  <c r="AU852" i="9"/>
  <c r="AV852" i="9"/>
  <c r="AU853" i="9"/>
  <c r="AV853" i="9"/>
  <c r="AU854" i="9"/>
  <c r="AV854" i="9"/>
  <c r="AU855" i="9"/>
  <c r="AV855" i="9"/>
  <c r="AU856" i="9"/>
  <c r="AV856" i="9"/>
  <c r="AU857" i="9"/>
  <c r="AV857" i="9"/>
  <c r="AU858" i="9"/>
  <c r="AV858" i="9"/>
  <c r="AU859" i="9"/>
  <c r="AV859" i="9"/>
  <c r="AU861" i="9"/>
  <c r="AV861" i="9"/>
  <c r="AU863" i="9"/>
  <c r="AV863" i="9"/>
  <c r="AU864" i="9"/>
  <c r="AV864" i="9"/>
  <c r="AU865" i="9"/>
  <c r="AV865" i="9"/>
  <c r="AU866" i="9"/>
  <c r="AV866" i="9"/>
  <c r="AU867" i="9"/>
  <c r="AV867" i="9"/>
  <c r="AU868" i="9"/>
  <c r="AV868" i="9"/>
  <c r="AU869" i="9"/>
  <c r="AV869" i="9"/>
  <c r="AU870" i="9"/>
  <c r="AV870" i="9"/>
  <c r="AU871" i="9"/>
  <c r="AV871" i="9"/>
  <c r="AU873" i="9"/>
  <c r="AV873" i="9"/>
  <c r="AU874" i="9"/>
  <c r="AV874" i="9"/>
  <c r="AU875" i="9"/>
  <c r="AV875" i="9"/>
  <c r="AU876" i="9"/>
  <c r="AV876" i="9"/>
  <c r="AU877" i="9"/>
  <c r="AV877" i="9"/>
  <c r="AU878" i="9"/>
  <c r="AV878" i="9"/>
  <c r="AU879" i="9"/>
  <c r="AV879" i="9"/>
  <c r="AU880" i="9"/>
  <c r="AV880" i="9"/>
  <c r="AU881" i="9"/>
  <c r="AV881" i="9"/>
  <c r="AU883" i="9"/>
  <c r="AV883" i="9"/>
  <c r="AV885" i="9"/>
  <c r="AV886" i="9"/>
  <c r="AV887" i="9"/>
  <c r="AV888" i="9"/>
  <c r="AV889" i="9"/>
  <c r="AV890" i="9"/>
  <c r="AV891" i="9"/>
  <c r="AV892" i="9"/>
  <c r="AV893" i="9"/>
  <c r="AV895" i="9"/>
  <c r="AV896" i="9"/>
  <c r="AV897" i="9"/>
  <c r="AV898" i="9"/>
  <c r="AV899" i="9"/>
  <c r="AV900" i="9"/>
  <c r="AV901" i="9"/>
  <c r="AV902" i="9"/>
  <c r="AV903" i="9"/>
  <c r="AU905" i="9"/>
  <c r="AV905" i="9"/>
  <c r="AU907" i="9"/>
  <c r="AV907" i="9"/>
  <c r="AU908" i="9"/>
  <c r="AV908" i="9"/>
  <c r="AU909" i="9"/>
  <c r="AV909" i="9"/>
  <c r="AU910" i="9"/>
  <c r="AV910" i="9"/>
  <c r="AU911" i="9"/>
  <c r="AV911" i="9"/>
  <c r="AU912" i="9"/>
  <c r="AV912" i="9"/>
  <c r="AU913" i="9"/>
  <c r="AV913" i="9"/>
  <c r="AU914" i="9"/>
  <c r="AV914" i="9"/>
  <c r="AU915" i="9"/>
  <c r="AV915" i="9"/>
  <c r="AU917" i="9"/>
  <c r="AV917" i="9"/>
  <c r="AU918" i="9"/>
  <c r="AV918" i="9"/>
  <c r="AU919" i="9"/>
  <c r="AV919" i="9"/>
  <c r="AU920" i="9"/>
  <c r="AV920" i="9"/>
  <c r="AU921" i="9"/>
  <c r="AV921" i="9"/>
  <c r="AU922" i="9"/>
  <c r="AV922" i="9"/>
  <c r="AU923" i="9"/>
  <c r="AV923" i="9"/>
  <c r="AU924" i="9"/>
  <c r="AV924" i="9"/>
  <c r="AU925" i="9"/>
  <c r="AV925" i="9"/>
  <c r="AU927" i="9"/>
  <c r="AV927" i="9"/>
  <c r="AU929" i="9"/>
  <c r="AV929" i="9"/>
  <c r="AU930" i="9"/>
  <c r="AV930" i="9"/>
  <c r="AU931" i="9"/>
  <c r="AV931" i="9"/>
  <c r="AU932" i="9"/>
  <c r="AV932" i="9"/>
  <c r="AU933" i="9"/>
  <c r="AV933" i="9"/>
  <c r="AU934" i="9"/>
  <c r="AV934" i="9"/>
  <c r="AU935" i="9"/>
  <c r="AV935" i="9"/>
  <c r="AU936" i="9"/>
  <c r="AV936" i="9"/>
  <c r="AU937" i="9"/>
  <c r="AV937" i="9"/>
  <c r="AU939" i="9"/>
  <c r="AV939" i="9"/>
  <c r="AU940" i="9"/>
  <c r="AV940" i="9"/>
  <c r="AU941" i="9"/>
  <c r="AV941" i="9"/>
  <c r="AU942" i="9"/>
  <c r="AV942" i="9"/>
  <c r="AU943" i="9"/>
  <c r="AV943" i="9"/>
  <c r="AU944" i="9"/>
  <c r="AV944" i="9"/>
  <c r="AU945" i="9"/>
  <c r="AV945" i="9"/>
  <c r="AU946" i="9"/>
  <c r="AV946" i="9"/>
  <c r="AU947" i="9"/>
  <c r="AV947" i="9"/>
  <c r="AU949" i="9"/>
  <c r="AV949" i="9"/>
  <c r="AU951" i="9"/>
  <c r="AV951" i="9"/>
  <c r="AU952" i="9"/>
  <c r="AV952" i="9"/>
  <c r="AU953" i="9"/>
  <c r="AV953" i="9"/>
  <c r="AU954" i="9"/>
  <c r="AV954" i="9"/>
  <c r="AU955" i="9"/>
  <c r="AV955" i="9"/>
  <c r="AU956" i="9"/>
  <c r="AV956" i="9"/>
  <c r="AU957" i="9"/>
  <c r="AV957" i="9"/>
  <c r="AU958" i="9"/>
  <c r="AV958" i="9"/>
  <c r="AU959" i="9"/>
  <c r="AV959" i="9"/>
  <c r="AU961" i="9"/>
  <c r="AV961" i="9"/>
  <c r="AU962" i="9"/>
  <c r="AV962" i="9"/>
  <c r="AU963" i="9"/>
  <c r="AV963" i="9"/>
  <c r="AU964" i="9"/>
  <c r="AV964" i="9"/>
  <c r="AU965" i="9"/>
  <c r="AV965" i="9"/>
  <c r="AU966" i="9"/>
  <c r="AV966" i="9"/>
  <c r="AU967" i="9"/>
  <c r="AV967" i="9"/>
  <c r="AU968" i="9"/>
  <c r="AV968" i="9"/>
  <c r="AU969" i="9"/>
  <c r="AV969" i="9"/>
  <c r="AU971" i="9"/>
  <c r="AV971" i="9"/>
  <c r="AU973" i="9"/>
  <c r="AV973" i="9"/>
  <c r="AU974" i="9"/>
  <c r="AV974" i="9"/>
  <c r="AU975" i="9"/>
  <c r="AV975" i="9"/>
  <c r="AU976" i="9"/>
  <c r="AV976" i="9"/>
  <c r="AU977" i="9"/>
  <c r="AV977" i="9"/>
  <c r="AU978" i="9"/>
  <c r="AV978" i="9"/>
  <c r="AU979" i="9"/>
  <c r="AV979" i="9"/>
  <c r="AU980" i="9"/>
  <c r="AV980" i="9"/>
  <c r="AU981" i="9"/>
  <c r="AV981" i="9"/>
  <c r="AU983" i="9"/>
  <c r="AV983" i="9"/>
  <c r="AU984" i="9"/>
  <c r="AV984" i="9"/>
  <c r="AU985" i="9"/>
  <c r="AV985" i="9"/>
  <c r="AU986" i="9"/>
  <c r="AV986" i="9"/>
  <c r="AU987" i="9"/>
  <c r="AV987" i="9"/>
  <c r="AU988" i="9"/>
  <c r="AV988" i="9"/>
  <c r="AU989" i="9"/>
  <c r="AV989" i="9"/>
  <c r="AU990" i="9"/>
  <c r="AV990" i="9"/>
  <c r="AU991" i="9"/>
  <c r="AV991" i="9"/>
  <c r="AU993" i="9"/>
  <c r="AV993" i="9"/>
  <c r="AV995" i="9"/>
  <c r="AV996" i="9"/>
  <c r="AV997" i="9"/>
  <c r="AV998" i="9"/>
  <c r="AV999" i="9"/>
  <c r="AV1000" i="9"/>
  <c r="AV1001" i="9"/>
  <c r="AV1002" i="9"/>
  <c r="AV1003" i="9"/>
  <c r="AV1005" i="9"/>
  <c r="AV1006" i="9"/>
  <c r="AV1007" i="9"/>
  <c r="AV1008" i="9"/>
  <c r="AV1009" i="9"/>
  <c r="AV1010" i="9"/>
  <c r="AV1011" i="9"/>
  <c r="AV1012" i="9"/>
  <c r="AV1013" i="9"/>
  <c r="AU1015" i="9"/>
  <c r="AV1015" i="9"/>
  <c r="AU1017" i="9"/>
  <c r="AV1017" i="9"/>
  <c r="AU1018" i="9"/>
  <c r="AV1018" i="9"/>
  <c r="AU1019" i="9"/>
  <c r="AV1019" i="9"/>
  <c r="AU1020" i="9"/>
  <c r="AV1020" i="9"/>
  <c r="AU1021" i="9"/>
  <c r="AV1021" i="9"/>
  <c r="AU1022" i="9"/>
  <c r="AV1022" i="9"/>
  <c r="AU1023" i="9"/>
  <c r="AV1023" i="9"/>
  <c r="AU1024" i="9"/>
  <c r="AV1024" i="9"/>
  <c r="AU1025" i="9"/>
  <c r="AV1025" i="9"/>
  <c r="AU1027" i="9"/>
  <c r="AV1027" i="9"/>
  <c r="AU1028" i="9"/>
  <c r="AV1028" i="9"/>
  <c r="AU1029" i="9"/>
  <c r="AV1029" i="9"/>
  <c r="AU1030" i="9"/>
  <c r="AV1030" i="9"/>
  <c r="AU1031" i="9"/>
  <c r="AV1031" i="9"/>
  <c r="AU1032" i="9"/>
  <c r="AV1032" i="9"/>
  <c r="AU1033" i="9"/>
  <c r="AV1033" i="9"/>
  <c r="AU1034" i="9"/>
  <c r="AV1034" i="9"/>
  <c r="AU1035" i="9"/>
  <c r="AV1035" i="9"/>
  <c r="AU1037" i="9"/>
  <c r="AV1037" i="9"/>
  <c r="AU1039" i="9"/>
  <c r="AV1039" i="9"/>
  <c r="AU1040" i="9"/>
  <c r="AV1040" i="9"/>
  <c r="AU1041" i="9"/>
  <c r="AV1041" i="9"/>
  <c r="AU1042" i="9"/>
  <c r="AV1042" i="9"/>
  <c r="AU1043" i="9"/>
  <c r="AV1043" i="9"/>
  <c r="AU1044" i="9"/>
  <c r="AV1044" i="9"/>
  <c r="AU1045" i="9"/>
  <c r="AV1045" i="9"/>
  <c r="AU1046" i="9"/>
  <c r="AV1046" i="9"/>
  <c r="AU1047" i="9"/>
  <c r="AV1047" i="9"/>
  <c r="AU1049" i="9"/>
  <c r="AV1049" i="9"/>
  <c r="AU1050" i="9"/>
  <c r="AV1050" i="9"/>
  <c r="AU1051" i="9"/>
  <c r="AV1051" i="9"/>
  <c r="AU1052" i="9"/>
  <c r="AV1052" i="9"/>
  <c r="AU1053" i="9"/>
  <c r="AV1053" i="9"/>
  <c r="AU1054" i="9"/>
  <c r="AV1054" i="9"/>
  <c r="AU1055" i="9"/>
  <c r="AV1055" i="9"/>
  <c r="AU1056" i="9"/>
  <c r="AV1056" i="9"/>
  <c r="AU1057" i="9"/>
  <c r="AV1057" i="9"/>
  <c r="AU1059" i="9"/>
  <c r="AV1059" i="9"/>
  <c r="AU1061" i="9"/>
  <c r="AV1061" i="9"/>
  <c r="AU1062" i="9"/>
  <c r="AV1062" i="9"/>
  <c r="AU1063" i="9"/>
  <c r="AV1063" i="9"/>
  <c r="AU1064" i="9"/>
  <c r="AV1064" i="9"/>
  <c r="AU1065" i="9"/>
  <c r="AV1065" i="9"/>
  <c r="AU1066" i="9"/>
  <c r="AV1066" i="9"/>
  <c r="AU1067" i="9"/>
  <c r="AV1067" i="9"/>
  <c r="AU1068" i="9"/>
  <c r="AV1068" i="9"/>
  <c r="AU1069" i="9"/>
  <c r="AV1069" i="9"/>
  <c r="AU1071" i="9"/>
  <c r="AV1071" i="9"/>
  <c r="AU1072" i="9"/>
  <c r="AV1072" i="9"/>
  <c r="AU1073" i="9"/>
  <c r="AV1073" i="9"/>
  <c r="AU1074" i="9"/>
  <c r="AV1074" i="9"/>
  <c r="AU1075" i="9"/>
  <c r="AV1075" i="9"/>
  <c r="AU1076" i="9"/>
  <c r="AV1076" i="9"/>
  <c r="AU1077" i="9"/>
  <c r="AV1077" i="9"/>
  <c r="AU1078" i="9"/>
  <c r="AV1078" i="9"/>
  <c r="AU1079" i="9"/>
  <c r="AV1079" i="9"/>
  <c r="AU1081" i="9"/>
  <c r="AV1081" i="9"/>
  <c r="AU1083" i="9"/>
  <c r="AV1083" i="9"/>
  <c r="AU1084" i="9"/>
  <c r="AV1084" i="9"/>
  <c r="AU1085" i="9"/>
  <c r="AV1085" i="9"/>
  <c r="AU1086" i="9"/>
  <c r="AV1086" i="9"/>
  <c r="AU1087" i="9"/>
  <c r="AV1087" i="9"/>
  <c r="AU1088" i="9"/>
  <c r="AV1088" i="9"/>
  <c r="AU1089" i="9"/>
  <c r="AV1089" i="9"/>
  <c r="AU1090" i="9"/>
  <c r="AV1090" i="9"/>
  <c r="AU1091" i="9"/>
  <c r="AV1091" i="9"/>
  <c r="AU1093" i="9"/>
  <c r="AV1093" i="9"/>
  <c r="AU1094" i="9"/>
  <c r="AV1094" i="9"/>
  <c r="AU1095" i="9"/>
  <c r="AV1095" i="9"/>
  <c r="AU1096" i="9"/>
  <c r="AV1096" i="9"/>
  <c r="AU1097" i="9"/>
  <c r="AV1097" i="9"/>
  <c r="AU1098" i="9"/>
  <c r="AV1098" i="9"/>
  <c r="AU1099" i="9"/>
  <c r="AV1099" i="9"/>
  <c r="AU1100" i="9"/>
  <c r="AV1100" i="9"/>
  <c r="AU1101" i="9"/>
  <c r="AV1101" i="9"/>
  <c r="AU1103" i="9"/>
  <c r="AV1103" i="9"/>
  <c r="AV1105" i="9"/>
  <c r="AV1106" i="9"/>
  <c r="AV1107" i="9"/>
  <c r="AV1108" i="9"/>
  <c r="AV1109" i="9"/>
  <c r="AV1110" i="9"/>
  <c r="AV1111" i="9"/>
  <c r="AV1112" i="9"/>
  <c r="AV1113" i="9"/>
  <c r="AV1115" i="9"/>
  <c r="AV1116" i="9"/>
  <c r="AV1117" i="9"/>
  <c r="AV1118" i="9"/>
  <c r="AV1119" i="9"/>
  <c r="AV1120" i="9"/>
  <c r="AV1121" i="9"/>
  <c r="AV1122" i="9"/>
  <c r="AV1123" i="9"/>
  <c r="AU1125" i="9"/>
  <c r="AV1125" i="9"/>
  <c r="AU1127" i="9"/>
  <c r="AV1127" i="9"/>
  <c r="AU1128" i="9"/>
  <c r="AV1128" i="9"/>
  <c r="AU1129" i="9"/>
  <c r="AV1129" i="9"/>
  <c r="AU1130" i="9"/>
  <c r="AV1130" i="9"/>
  <c r="AU1131" i="9"/>
  <c r="AV1131" i="9"/>
  <c r="AU1132" i="9"/>
  <c r="AV1132" i="9"/>
  <c r="AU1133" i="9"/>
  <c r="AV1133" i="9"/>
  <c r="AU1134" i="9"/>
  <c r="AV1134" i="9"/>
  <c r="AU1135" i="9"/>
  <c r="AV1135" i="9"/>
  <c r="AU1137" i="9"/>
  <c r="AV1137" i="9"/>
  <c r="AU1138" i="9"/>
  <c r="AV1138" i="9"/>
  <c r="AU1139" i="9"/>
  <c r="AV1139" i="9"/>
  <c r="AU1140" i="9"/>
  <c r="AV1140" i="9"/>
  <c r="AU1141" i="9"/>
  <c r="AV1141" i="9"/>
  <c r="AU1142" i="9"/>
  <c r="AV1142" i="9"/>
  <c r="AU1143" i="9"/>
  <c r="AV1143" i="9"/>
  <c r="AU1144" i="9"/>
  <c r="AV1144" i="9"/>
  <c r="AU1145" i="9"/>
  <c r="AV1145" i="9"/>
  <c r="AU1147" i="9"/>
  <c r="AV1147" i="9"/>
  <c r="AU1149" i="9"/>
  <c r="AV1149" i="9"/>
  <c r="AU1150" i="9"/>
  <c r="AV1150" i="9"/>
  <c r="AU1151" i="9"/>
  <c r="AV1151" i="9"/>
  <c r="AU1152" i="9"/>
  <c r="AV1152" i="9"/>
  <c r="AU1153" i="9"/>
  <c r="AV1153" i="9"/>
  <c r="AU1154" i="9"/>
  <c r="AV1154" i="9"/>
  <c r="AU1155" i="9"/>
  <c r="AV1155" i="9"/>
  <c r="AU1156" i="9"/>
  <c r="AV1156" i="9"/>
  <c r="AU1157" i="9"/>
  <c r="AV1157" i="9"/>
  <c r="AU1159" i="9"/>
  <c r="AV1159" i="9"/>
  <c r="AU1160" i="9"/>
  <c r="AV1160" i="9"/>
  <c r="AU1161" i="9"/>
  <c r="AV1161" i="9"/>
  <c r="AU1162" i="9"/>
  <c r="AV1162" i="9"/>
  <c r="AU1163" i="9"/>
  <c r="AV1163" i="9"/>
  <c r="AU1164" i="9"/>
  <c r="AV1164" i="9"/>
  <c r="AU1165" i="9"/>
  <c r="AV1165" i="9"/>
  <c r="AU1166" i="9"/>
  <c r="AV1166" i="9"/>
  <c r="AU1167" i="9"/>
  <c r="AV1167" i="9"/>
  <c r="AU1169" i="9"/>
  <c r="AV1169" i="9"/>
  <c r="AU1171" i="9"/>
  <c r="AV1171" i="9"/>
  <c r="AU1172" i="9"/>
  <c r="AV1172" i="9"/>
  <c r="AU1173" i="9"/>
  <c r="AV1173" i="9"/>
  <c r="AU1174" i="9"/>
  <c r="AV1174" i="9"/>
  <c r="AU1175" i="9"/>
  <c r="AV1175" i="9"/>
  <c r="AU1176" i="9"/>
  <c r="AV1176" i="9"/>
  <c r="AU1177" i="9"/>
  <c r="AV1177" i="9"/>
  <c r="AU1178" i="9"/>
  <c r="AV1178" i="9"/>
  <c r="AU1179" i="9"/>
  <c r="AV1179" i="9"/>
  <c r="AU1181" i="9"/>
  <c r="AV1181" i="9"/>
  <c r="AU1182" i="9"/>
  <c r="AV1182" i="9"/>
  <c r="AU1183" i="9"/>
  <c r="AV1183" i="9"/>
  <c r="AU1184" i="9"/>
  <c r="AV1184" i="9"/>
  <c r="AU1185" i="9"/>
  <c r="AV1185" i="9"/>
  <c r="AU1186" i="9"/>
  <c r="AV1186" i="9"/>
  <c r="AU1187" i="9"/>
  <c r="AV1187" i="9"/>
  <c r="AU1188" i="9"/>
  <c r="AV1188" i="9"/>
  <c r="AU1189" i="9"/>
  <c r="AV1189" i="9"/>
  <c r="AU1191" i="9"/>
  <c r="AV1191" i="9"/>
  <c r="AU1193" i="9"/>
  <c r="AV1193" i="9"/>
  <c r="AU1194" i="9"/>
  <c r="AV1194" i="9"/>
  <c r="AU1195" i="9"/>
  <c r="AV1195" i="9"/>
  <c r="AU1196" i="9"/>
  <c r="AV1196" i="9"/>
  <c r="AU1197" i="9"/>
  <c r="AV1197" i="9"/>
  <c r="AU1198" i="9"/>
  <c r="AV1198" i="9"/>
  <c r="AU1199" i="9"/>
  <c r="AV1199" i="9"/>
  <c r="AU1200" i="9"/>
  <c r="AV1200" i="9"/>
  <c r="AU1201" i="9"/>
  <c r="AV1201" i="9"/>
  <c r="AU1203" i="9"/>
  <c r="AV1203" i="9"/>
  <c r="AU1204" i="9"/>
  <c r="AV1204" i="9"/>
  <c r="AU1205" i="9"/>
  <c r="AV1205" i="9"/>
  <c r="AU1206" i="9"/>
  <c r="AV1206" i="9"/>
  <c r="AU1207" i="9"/>
  <c r="AV1207" i="9"/>
  <c r="AU1208" i="9"/>
  <c r="AV1208" i="9"/>
  <c r="AU1209" i="9"/>
  <c r="AV1209" i="9"/>
  <c r="AU1210" i="9"/>
  <c r="AV1210" i="9"/>
  <c r="AU1211" i="9"/>
  <c r="AV1211" i="9"/>
  <c r="AU1213" i="9"/>
  <c r="AV1213" i="9"/>
  <c r="AV1215" i="9"/>
  <c r="AV1216" i="9"/>
  <c r="AV1217" i="9"/>
  <c r="AV1218" i="9"/>
  <c r="AV1219" i="9"/>
  <c r="AV1220" i="9"/>
  <c r="AV1221" i="9"/>
  <c r="AV1222" i="9"/>
  <c r="AV1223" i="9"/>
  <c r="AV1225" i="9"/>
  <c r="AV1226" i="9"/>
  <c r="AV1227" i="9"/>
  <c r="AV1228" i="9"/>
  <c r="AV1229" i="9"/>
  <c r="AV1230" i="9"/>
  <c r="AV1231" i="9"/>
  <c r="AV1232" i="9"/>
  <c r="AV1233" i="9"/>
  <c r="AU1235" i="9"/>
  <c r="AV1235" i="9"/>
  <c r="AU1237" i="9"/>
  <c r="AV1237" i="9"/>
  <c r="AU1238" i="9"/>
  <c r="AV1238" i="9"/>
  <c r="AU1239" i="9"/>
  <c r="AV1239" i="9"/>
  <c r="AU1240" i="9"/>
  <c r="AV1240" i="9"/>
  <c r="AU1241" i="9"/>
  <c r="AV1241" i="9"/>
  <c r="AU1242" i="9"/>
  <c r="AV1242" i="9"/>
  <c r="AU1243" i="9"/>
  <c r="AV1243" i="9"/>
  <c r="AU1244" i="9"/>
  <c r="AV1244" i="9"/>
  <c r="AU1245" i="9"/>
  <c r="AV1245" i="9"/>
  <c r="AU1247" i="9"/>
  <c r="AV1247" i="9"/>
  <c r="AU1248" i="9"/>
  <c r="AV1248" i="9"/>
  <c r="AU1249" i="9"/>
  <c r="AV1249" i="9"/>
  <c r="AU1250" i="9"/>
  <c r="AV1250" i="9"/>
  <c r="AU1251" i="9"/>
  <c r="AV1251" i="9"/>
  <c r="AU1252" i="9"/>
  <c r="AV1252" i="9"/>
  <c r="AU1253" i="9"/>
  <c r="AV1253" i="9"/>
  <c r="AU1254" i="9"/>
  <c r="AV1254" i="9"/>
  <c r="AU1255" i="9"/>
  <c r="AV1255" i="9"/>
  <c r="AU1257" i="9"/>
  <c r="AV1257" i="9"/>
  <c r="AU1259" i="9"/>
  <c r="AV1259" i="9"/>
  <c r="AU1260" i="9"/>
  <c r="AV1260" i="9"/>
  <c r="AU1261" i="9"/>
  <c r="AV1261" i="9"/>
  <c r="AU1262" i="9"/>
  <c r="AV1262" i="9"/>
  <c r="AU1263" i="9"/>
  <c r="AV1263" i="9"/>
  <c r="AU1264" i="9"/>
  <c r="AV1264" i="9"/>
  <c r="AU1265" i="9"/>
  <c r="AV1265" i="9"/>
  <c r="AU1266" i="9"/>
  <c r="AV1266" i="9"/>
  <c r="AU1267" i="9"/>
  <c r="AV1267" i="9"/>
  <c r="AU1269" i="9"/>
  <c r="AV1269" i="9"/>
  <c r="AU1270" i="9"/>
  <c r="AV1270" i="9"/>
  <c r="AU1271" i="9"/>
  <c r="AV1271" i="9"/>
  <c r="AU1272" i="9"/>
  <c r="AV1272" i="9"/>
  <c r="AU1273" i="9"/>
  <c r="AV1273" i="9"/>
  <c r="AU1274" i="9"/>
  <c r="AV1274" i="9"/>
  <c r="AU1275" i="9"/>
  <c r="AV1275" i="9"/>
  <c r="AU1276" i="9"/>
  <c r="AV1276" i="9"/>
  <c r="AU1277" i="9"/>
  <c r="AV1277" i="9"/>
  <c r="AU1279" i="9"/>
  <c r="AV1279" i="9"/>
  <c r="AU1281" i="9"/>
  <c r="AV1281" i="9"/>
  <c r="AU1282" i="9"/>
  <c r="AV1282" i="9"/>
  <c r="AU1283" i="9"/>
  <c r="AV1283" i="9"/>
  <c r="AU1284" i="9"/>
  <c r="AV1284" i="9"/>
  <c r="AU1285" i="9"/>
  <c r="AV1285" i="9"/>
  <c r="AU1286" i="9"/>
  <c r="AV1286" i="9"/>
  <c r="AU1287" i="9"/>
  <c r="AV1287" i="9"/>
  <c r="AU1288" i="9"/>
  <c r="AV1288" i="9"/>
  <c r="AU1289" i="9"/>
  <c r="AV1289" i="9"/>
  <c r="AU1291" i="9"/>
  <c r="AV1291" i="9"/>
  <c r="AU1292" i="9"/>
  <c r="AV1292" i="9"/>
  <c r="AU1293" i="9"/>
  <c r="AV1293" i="9"/>
  <c r="AU1294" i="9"/>
  <c r="AV1294" i="9"/>
  <c r="AU1295" i="9"/>
  <c r="AV1295" i="9"/>
  <c r="AU1296" i="9"/>
  <c r="AV1296" i="9"/>
  <c r="AU1297" i="9"/>
  <c r="AV1297" i="9"/>
  <c r="AU1298" i="9"/>
  <c r="AV1298" i="9"/>
  <c r="AU1299" i="9"/>
  <c r="AV1299" i="9"/>
  <c r="AU1301" i="9"/>
  <c r="AV1301" i="9"/>
  <c r="AU1303" i="9"/>
  <c r="AV1303" i="9"/>
  <c r="AU1304" i="9"/>
  <c r="AV1304" i="9"/>
  <c r="AU1305" i="9"/>
  <c r="AV1305" i="9"/>
  <c r="AU1306" i="9"/>
  <c r="AV1306" i="9"/>
  <c r="AU1307" i="9"/>
  <c r="AV1307" i="9"/>
  <c r="AU1308" i="9"/>
  <c r="AV1308" i="9"/>
  <c r="AU1309" i="9"/>
  <c r="AV1309" i="9"/>
  <c r="AU1310" i="9"/>
  <c r="AV1310" i="9"/>
  <c r="AU1311" i="9"/>
  <c r="AV1311" i="9"/>
  <c r="AU1313" i="9"/>
  <c r="AV1313" i="9"/>
  <c r="AU1314" i="9"/>
  <c r="AV1314" i="9"/>
  <c r="AU1315" i="9"/>
  <c r="AV1315" i="9"/>
  <c r="AU1316" i="9"/>
  <c r="AV1316" i="9"/>
  <c r="AU1317" i="9"/>
  <c r="AV1317" i="9"/>
  <c r="AU1318" i="9"/>
  <c r="AV1318" i="9"/>
  <c r="AU1319" i="9"/>
  <c r="AV1319" i="9"/>
  <c r="AU1320" i="9"/>
  <c r="AV1320" i="9"/>
  <c r="AU1321" i="9"/>
  <c r="AV1321" i="9"/>
  <c r="AU1323" i="9"/>
  <c r="AV1323" i="9"/>
  <c r="AV1325" i="9"/>
  <c r="AV1326" i="9"/>
  <c r="AV1327" i="9"/>
  <c r="AV1328" i="9"/>
  <c r="AV1329" i="9"/>
  <c r="AV1330" i="9"/>
  <c r="AV1331" i="9"/>
  <c r="AV1332" i="9"/>
  <c r="AV1333" i="9"/>
  <c r="AV1335" i="9"/>
  <c r="AV1336" i="9"/>
  <c r="AV1337" i="9"/>
  <c r="AV1338" i="9"/>
  <c r="AV1339" i="9"/>
  <c r="AV1340" i="9"/>
  <c r="AV1341" i="9"/>
  <c r="AV1342" i="9"/>
  <c r="AV1343" i="9"/>
  <c r="AU1345" i="9"/>
  <c r="AV1345" i="9"/>
  <c r="AU1347" i="9"/>
  <c r="AV1347" i="9"/>
  <c r="AU1348" i="9"/>
  <c r="AV1348" i="9"/>
  <c r="AU1349" i="9"/>
  <c r="AV1349" i="9"/>
  <c r="AU1350" i="9"/>
  <c r="AV1350" i="9"/>
  <c r="AU1351" i="9"/>
  <c r="AV1351" i="9"/>
  <c r="AU1352" i="9"/>
  <c r="AV1352" i="9"/>
  <c r="AU1353" i="9"/>
  <c r="AV1353" i="9"/>
  <c r="AU1354" i="9"/>
  <c r="AV1354" i="9"/>
  <c r="AU1355" i="9"/>
  <c r="AV1355" i="9"/>
  <c r="AU1357" i="9"/>
  <c r="AV1357" i="9"/>
  <c r="AU1358" i="9"/>
  <c r="AV1358" i="9"/>
  <c r="AU1359" i="9"/>
  <c r="AV1359" i="9"/>
  <c r="AU1360" i="9"/>
  <c r="AV1360" i="9"/>
  <c r="AU1361" i="9"/>
  <c r="AV1361" i="9"/>
  <c r="AU1362" i="9"/>
  <c r="AV1362" i="9"/>
  <c r="AU1363" i="9"/>
  <c r="AV1363" i="9"/>
  <c r="AU1364" i="9"/>
  <c r="AV1364" i="9"/>
  <c r="AU1365" i="9"/>
  <c r="AV1365" i="9"/>
  <c r="AU1367" i="9"/>
  <c r="AV1367" i="9"/>
  <c r="AU1369" i="9"/>
  <c r="AV1369" i="9"/>
  <c r="AU1370" i="9"/>
  <c r="AV1370" i="9"/>
  <c r="AU1371" i="9"/>
  <c r="AV1371" i="9"/>
  <c r="AU1372" i="9"/>
  <c r="AV1372" i="9"/>
  <c r="AU1373" i="9"/>
  <c r="AV1373" i="9"/>
  <c r="AU1374" i="9"/>
  <c r="AV1374" i="9"/>
  <c r="AU1375" i="9"/>
  <c r="AV1375" i="9"/>
  <c r="AU1376" i="9"/>
  <c r="AV1376" i="9"/>
  <c r="AU1377" i="9"/>
  <c r="AV1377" i="9"/>
  <c r="AU1379" i="9"/>
  <c r="AV1379" i="9"/>
  <c r="AU1380" i="9"/>
  <c r="AV1380" i="9"/>
  <c r="AU1381" i="9"/>
  <c r="AV1381" i="9"/>
  <c r="AU1382" i="9"/>
  <c r="AV1382" i="9"/>
  <c r="AU1383" i="9"/>
  <c r="AV1383" i="9"/>
  <c r="AU1384" i="9"/>
  <c r="AV1384" i="9"/>
  <c r="AU1385" i="9"/>
  <c r="AV1385" i="9"/>
  <c r="AU1386" i="9"/>
  <c r="AV1386" i="9"/>
  <c r="AU1387" i="9"/>
  <c r="AV1387" i="9"/>
  <c r="AU1389" i="9"/>
  <c r="AV1389" i="9"/>
  <c r="AU1391" i="9"/>
  <c r="AV1391" i="9"/>
  <c r="AU1392" i="9"/>
  <c r="AV1392" i="9"/>
  <c r="AU1393" i="9"/>
  <c r="AV1393" i="9"/>
  <c r="AU1394" i="9"/>
  <c r="AV1394" i="9"/>
  <c r="AU1395" i="9"/>
  <c r="AV1395" i="9"/>
  <c r="AU1396" i="9"/>
  <c r="AV1396" i="9"/>
  <c r="AU1397" i="9"/>
  <c r="AV1397" i="9"/>
  <c r="AU1398" i="9"/>
  <c r="AV1398" i="9"/>
  <c r="AU1399" i="9"/>
  <c r="AV1399" i="9"/>
  <c r="AU1401" i="9"/>
  <c r="AV1401" i="9"/>
  <c r="AU1402" i="9"/>
  <c r="AV1402" i="9"/>
  <c r="AU1403" i="9"/>
  <c r="AV1403" i="9"/>
  <c r="AU1404" i="9"/>
  <c r="AV1404" i="9"/>
  <c r="AU1405" i="9"/>
  <c r="AV1405" i="9"/>
  <c r="AU1406" i="9"/>
  <c r="AV1406" i="9"/>
  <c r="AU1407" i="9"/>
  <c r="AV1407" i="9"/>
  <c r="AU1408" i="9"/>
  <c r="AV1408" i="9"/>
  <c r="AU1409" i="9"/>
  <c r="AV1409" i="9"/>
  <c r="AU1411" i="9"/>
  <c r="AV1411" i="9"/>
  <c r="AU1413" i="9"/>
  <c r="AV1413" i="9"/>
  <c r="AU1414" i="9"/>
  <c r="AV1414" i="9"/>
  <c r="AU1415" i="9"/>
  <c r="AV1415" i="9"/>
  <c r="AU1416" i="9"/>
  <c r="AV1416" i="9"/>
  <c r="AU1417" i="9"/>
  <c r="AV1417" i="9"/>
  <c r="AU1418" i="9"/>
  <c r="AV1418" i="9"/>
  <c r="AU1419" i="9"/>
  <c r="AV1419" i="9"/>
  <c r="AU1420" i="9"/>
  <c r="AV1420" i="9"/>
  <c r="AU1421" i="9"/>
  <c r="AV1421" i="9"/>
  <c r="AU1423" i="9"/>
  <c r="AV1423" i="9"/>
  <c r="AU1424" i="9"/>
  <c r="AV1424" i="9"/>
  <c r="AU1425" i="9"/>
  <c r="AV1425" i="9"/>
  <c r="AU1426" i="9"/>
  <c r="AV1426" i="9"/>
  <c r="AU1427" i="9"/>
  <c r="AV1427" i="9"/>
  <c r="AU1428" i="9"/>
  <c r="AV1428" i="9"/>
  <c r="AU1429" i="9"/>
  <c r="AV1429" i="9"/>
  <c r="AU1430" i="9"/>
  <c r="AV1430" i="9"/>
  <c r="AU1431" i="9"/>
  <c r="AV1431" i="9"/>
  <c r="AU1433" i="9"/>
  <c r="AV1433" i="9"/>
  <c r="AV1435" i="9"/>
  <c r="AV1436" i="9"/>
  <c r="AV1437" i="9"/>
  <c r="AV1438" i="9"/>
  <c r="AV1439" i="9"/>
  <c r="AV1440" i="9"/>
  <c r="AV1441" i="9"/>
  <c r="AV1442" i="9"/>
  <c r="AV1443" i="9"/>
  <c r="AV1445" i="9"/>
  <c r="AV1446" i="9"/>
  <c r="AV1447" i="9"/>
  <c r="AV1448" i="9"/>
  <c r="AV1449" i="9"/>
  <c r="AV1450" i="9"/>
  <c r="AV1451" i="9"/>
  <c r="AV1452" i="9"/>
  <c r="AV1453" i="9"/>
  <c r="AU1455" i="9"/>
  <c r="AV1455" i="9"/>
  <c r="AU1457" i="9"/>
  <c r="AV1457" i="9"/>
  <c r="AU1458" i="9"/>
  <c r="AV1458" i="9"/>
  <c r="AU1459" i="9"/>
  <c r="AV1459" i="9"/>
  <c r="AU1460" i="9"/>
  <c r="AV1460" i="9"/>
  <c r="AU1461" i="9"/>
  <c r="AV1461" i="9"/>
  <c r="AU1462" i="9"/>
  <c r="AV1462" i="9"/>
  <c r="AU1463" i="9"/>
  <c r="AV1463" i="9"/>
  <c r="AU1464" i="9"/>
  <c r="AV1464" i="9"/>
  <c r="AU1465" i="9"/>
  <c r="AV1465" i="9"/>
  <c r="AU1467" i="9"/>
  <c r="AV1467" i="9"/>
  <c r="AU1468" i="9"/>
  <c r="AV1468" i="9"/>
  <c r="AU1469" i="9"/>
  <c r="AV1469" i="9"/>
  <c r="AU1470" i="9"/>
  <c r="AV1470" i="9"/>
  <c r="AU1471" i="9"/>
  <c r="AV1471" i="9"/>
  <c r="AU1472" i="9"/>
  <c r="AV1472" i="9"/>
  <c r="AU1473" i="9"/>
  <c r="AV1473" i="9"/>
  <c r="AU1474" i="9"/>
  <c r="AV1474" i="9"/>
  <c r="AU1475" i="9"/>
  <c r="AV1475" i="9"/>
  <c r="AU1477" i="9"/>
  <c r="AV1477" i="9"/>
  <c r="AU1479" i="9"/>
  <c r="AV1479" i="9"/>
  <c r="AU1480" i="9"/>
  <c r="AV1480" i="9"/>
  <c r="AU1481" i="9"/>
  <c r="AV1481" i="9"/>
  <c r="AU1482" i="9"/>
  <c r="AV1482" i="9"/>
  <c r="AU1483" i="9"/>
  <c r="AV1483" i="9"/>
  <c r="AU1484" i="9"/>
  <c r="AV1484" i="9"/>
  <c r="AU1485" i="9"/>
  <c r="AV1485" i="9"/>
  <c r="AU1486" i="9"/>
  <c r="AV1486" i="9"/>
  <c r="AU1487" i="9"/>
  <c r="AV1487" i="9"/>
  <c r="AU1489" i="9"/>
  <c r="AV1489" i="9"/>
  <c r="AU1490" i="9"/>
  <c r="AV1490" i="9"/>
  <c r="AU1491" i="9"/>
  <c r="AV1491" i="9"/>
  <c r="AU1492" i="9"/>
  <c r="AV1492" i="9"/>
  <c r="AU1493" i="9"/>
  <c r="AV1493" i="9"/>
  <c r="AU1494" i="9"/>
  <c r="AV1494" i="9"/>
  <c r="AU1495" i="9"/>
  <c r="AV1495" i="9"/>
  <c r="AU1496" i="9"/>
  <c r="AV1496" i="9"/>
  <c r="AU1497" i="9"/>
  <c r="AV1497" i="9"/>
  <c r="AU1499" i="9"/>
  <c r="AV1499" i="9"/>
  <c r="AU1501" i="9"/>
  <c r="AV1501" i="9"/>
  <c r="AU1502" i="9"/>
  <c r="AV1502" i="9"/>
  <c r="AU1503" i="9"/>
  <c r="AV1503" i="9"/>
  <c r="AU1504" i="9"/>
  <c r="AV1504" i="9"/>
  <c r="AU1505" i="9"/>
  <c r="AV1505" i="9"/>
  <c r="AU1506" i="9"/>
  <c r="AV1506" i="9"/>
  <c r="AU1507" i="9"/>
  <c r="AV1507" i="9"/>
  <c r="AU1508" i="9"/>
  <c r="AV1508" i="9"/>
  <c r="AU1509" i="9"/>
  <c r="AV1509" i="9"/>
  <c r="AU1511" i="9"/>
  <c r="AV1511" i="9"/>
  <c r="AU1512" i="9"/>
  <c r="AV1512" i="9"/>
  <c r="AU1513" i="9"/>
  <c r="AV1513" i="9"/>
  <c r="AU1514" i="9"/>
  <c r="AV1514" i="9"/>
  <c r="AU1515" i="9"/>
  <c r="AV1515" i="9"/>
  <c r="AU1516" i="9"/>
  <c r="AV1516" i="9"/>
  <c r="AU1517" i="9"/>
  <c r="AV1517" i="9"/>
  <c r="AU1518" i="9"/>
  <c r="AV1518" i="9"/>
  <c r="AU1519" i="9"/>
  <c r="AV1519" i="9"/>
  <c r="AU1521" i="9"/>
  <c r="AV1521" i="9"/>
  <c r="AU1523" i="9"/>
  <c r="AV1523" i="9"/>
  <c r="AU1524" i="9"/>
  <c r="AV1524" i="9"/>
  <c r="AU1525" i="9"/>
  <c r="AV1525" i="9"/>
  <c r="AU1526" i="9"/>
  <c r="AV1526" i="9"/>
  <c r="AU1527" i="9"/>
  <c r="AV1527" i="9"/>
  <c r="AU1528" i="9"/>
  <c r="AV1528" i="9"/>
  <c r="AU1529" i="9"/>
  <c r="AV1529" i="9"/>
  <c r="AU1530" i="9"/>
  <c r="AV1530" i="9"/>
  <c r="AU1531" i="9"/>
  <c r="AV1531" i="9"/>
  <c r="AU1533" i="9"/>
  <c r="AV1533" i="9"/>
  <c r="AU1534" i="9"/>
  <c r="AV1534" i="9"/>
  <c r="AU1535" i="9"/>
  <c r="AV1535" i="9"/>
  <c r="AU1536" i="9"/>
  <c r="AV1536" i="9"/>
  <c r="AU1537" i="9"/>
  <c r="AV1537" i="9"/>
  <c r="AU1538" i="9"/>
  <c r="AV1538" i="9"/>
  <c r="AU1539" i="9"/>
  <c r="AV1539" i="9"/>
  <c r="AU1540" i="9"/>
  <c r="AV1540" i="9"/>
  <c r="AU1541" i="9"/>
  <c r="AV1541" i="9"/>
  <c r="AU1543" i="9"/>
  <c r="AV1543" i="9"/>
  <c r="AV1545" i="9"/>
  <c r="AV1546" i="9"/>
  <c r="AV1547" i="9"/>
  <c r="AV1548" i="9"/>
  <c r="AV1549" i="9"/>
  <c r="AV1550" i="9"/>
  <c r="AV1551" i="9"/>
  <c r="AV1552" i="9"/>
  <c r="AV1553" i="9"/>
  <c r="AV1555" i="9"/>
  <c r="AV1556" i="9"/>
  <c r="AV1557" i="9"/>
  <c r="AV1558" i="9"/>
  <c r="AV1559" i="9"/>
  <c r="AV1560" i="9"/>
  <c r="AV1561" i="9"/>
  <c r="AV1562" i="9"/>
  <c r="AV1563" i="9"/>
  <c r="AU1565" i="9"/>
  <c r="AV1565" i="9"/>
  <c r="AU1567" i="9"/>
  <c r="AV1567" i="9"/>
  <c r="AU1568" i="9"/>
  <c r="AV1568" i="9"/>
  <c r="AU1569" i="9"/>
  <c r="AV1569" i="9"/>
  <c r="AU1570" i="9"/>
  <c r="AV1570" i="9"/>
  <c r="AU1571" i="9"/>
  <c r="AV1571" i="9"/>
  <c r="AU1572" i="9"/>
  <c r="AV1572" i="9"/>
  <c r="AU1573" i="9"/>
  <c r="AV1573" i="9"/>
  <c r="AU1574" i="9"/>
  <c r="AV1574" i="9"/>
  <c r="AU1575" i="9"/>
  <c r="AV1575" i="9"/>
  <c r="AU1577" i="9"/>
  <c r="AV1577" i="9"/>
  <c r="AU1578" i="9"/>
  <c r="AV1578" i="9"/>
  <c r="AU1579" i="9"/>
  <c r="AV1579" i="9"/>
  <c r="AU1580" i="9"/>
  <c r="AV1580" i="9"/>
  <c r="AU1581" i="9"/>
  <c r="AV1581" i="9"/>
  <c r="AU1582" i="9"/>
  <c r="AV1582" i="9"/>
  <c r="AU1583" i="9"/>
  <c r="AV1583" i="9"/>
  <c r="AU1584" i="9"/>
  <c r="AV1584" i="9"/>
  <c r="AU1585" i="9"/>
  <c r="AV1585" i="9"/>
  <c r="AU1587" i="9"/>
  <c r="AV1587" i="9"/>
  <c r="AU1589" i="9"/>
  <c r="AV1589" i="9"/>
  <c r="AU1590" i="9"/>
  <c r="AV1590" i="9"/>
  <c r="AU1591" i="9"/>
  <c r="AV1591" i="9"/>
  <c r="AU1592" i="9"/>
  <c r="AV1592" i="9"/>
  <c r="AU1593" i="9"/>
  <c r="AV1593" i="9"/>
  <c r="AU1594" i="9"/>
  <c r="AV1594" i="9"/>
  <c r="AU1595" i="9"/>
  <c r="AV1595" i="9"/>
  <c r="AU1596" i="9"/>
  <c r="AV1596" i="9"/>
  <c r="AU1597" i="9"/>
  <c r="AV1597" i="9"/>
  <c r="AU1599" i="9"/>
  <c r="AV1599" i="9"/>
  <c r="AU1600" i="9"/>
  <c r="AV1600" i="9"/>
  <c r="AU1601" i="9"/>
  <c r="AV1601" i="9"/>
  <c r="AU1602" i="9"/>
  <c r="AV1602" i="9"/>
  <c r="AU1603" i="9"/>
  <c r="AV1603" i="9"/>
  <c r="AU1604" i="9"/>
  <c r="AV1604" i="9"/>
  <c r="AU1605" i="9"/>
  <c r="AV1605" i="9"/>
  <c r="AU1606" i="9"/>
  <c r="AV1606" i="9"/>
  <c r="AU1607" i="9"/>
  <c r="AV1607" i="9"/>
  <c r="AU1609" i="9"/>
  <c r="AV1609" i="9"/>
  <c r="AU1611" i="9"/>
  <c r="AV1611" i="9"/>
  <c r="AU1612" i="9"/>
  <c r="AV1612" i="9"/>
  <c r="AU1613" i="9"/>
  <c r="AV1613" i="9"/>
  <c r="AU1614" i="9"/>
  <c r="AV1614" i="9"/>
  <c r="AU1615" i="9"/>
  <c r="AV1615" i="9"/>
  <c r="AU1616" i="9"/>
  <c r="AV1616" i="9"/>
  <c r="AU1617" i="9"/>
  <c r="AV1617" i="9"/>
  <c r="AU1618" i="9"/>
  <c r="AV1618" i="9"/>
  <c r="AU1619" i="9"/>
  <c r="AV1619" i="9"/>
  <c r="AU1621" i="9"/>
  <c r="AV1621" i="9"/>
  <c r="AU1622" i="9"/>
  <c r="AV1622" i="9"/>
  <c r="AU1623" i="9"/>
  <c r="AV1623" i="9"/>
  <c r="AU1624" i="9"/>
  <c r="AV1624" i="9"/>
  <c r="AU1625" i="9"/>
  <c r="AV1625" i="9"/>
  <c r="AU1626" i="9"/>
  <c r="AV1626" i="9"/>
  <c r="AU1627" i="9"/>
  <c r="AV1627" i="9"/>
  <c r="AU1628" i="9"/>
  <c r="AV1628" i="9"/>
  <c r="AU1629" i="9"/>
  <c r="AV1629" i="9"/>
  <c r="AU1631" i="9"/>
  <c r="AV1631" i="9"/>
  <c r="AU1633" i="9"/>
  <c r="AV1633" i="9"/>
  <c r="AU1634" i="9"/>
  <c r="AV1634" i="9"/>
  <c r="AU1635" i="9"/>
  <c r="AV1635" i="9"/>
  <c r="AU1636" i="9"/>
  <c r="AV1636" i="9"/>
  <c r="AU1637" i="9"/>
  <c r="AV1637" i="9"/>
  <c r="AU1638" i="9"/>
  <c r="AV1638" i="9"/>
  <c r="AU1639" i="9"/>
  <c r="AV1639" i="9"/>
  <c r="AU1640" i="9"/>
  <c r="AV1640" i="9"/>
  <c r="AU1641" i="9"/>
  <c r="AV1641" i="9"/>
  <c r="AU1643" i="9"/>
  <c r="AV1643" i="9"/>
  <c r="AU1644" i="9"/>
  <c r="AV1644" i="9"/>
  <c r="AU1645" i="9"/>
  <c r="AV1645" i="9"/>
  <c r="AU1646" i="9"/>
  <c r="AV1646" i="9"/>
  <c r="AU1647" i="9"/>
  <c r="AV1647" i="9"/>
  <c r="AU1648" i="9"/>
  <c r="AV1648" i="9"/>
  <c r="AU1649" i="9"/>
  <c r="AV1649" i="9"/>
  <c r="AU1650" i="9"/>
  <c r="AV1650" i="9"/>
  <c r="AU1651" i="9"/>
  <c r="AV1651" i="9"/>
  <c r="AU1653" i="9"/>
  <c r="AV1653" i="9"/>
  <c r="AV1655" i="9"/>
  <c r="AV1656" i="9"/>
  <c r="AV1657" i="9"/>
  <c r="AV1658" i="9"/>
  <c r="AV1659" i="9"/>
  <c r="AV1660" i="9"/>
  <c r="AV1661" i="9"/>
  <c r="AV1662" i="9"/>
  <c r="AV1663" i="9"/>
  <c r="AV1665" i="9"/>
  <c r="AV1666" i="9"/>
  <c r="AV1667" i="9"/>
  <c r="AV1668" i="9"/>
  <c r="AV1669" i="9"/>
  <c r="AV1670" i="9"/>
  <c r="AV1671" i="9"/>
  <c r="AV1672" i="9"/>
  <c r="AV1673" i="9"/>
  <c r="AU1675" i="9"/>
  <c r="AV1675" i="9"/>
  <c r="AU1677" i="9"/>
  <c r="AV1677" i="9"/>
  <c r="AU1678" i="9"/>
  <c r="AV1678" i="9"/>
  <c r="AU1679" i="9"/>
  <c r="AV1679" i="9"/>
  <c r="AU1680" i="9"/>
  <c r="AV1680" i="9"/>
  <c r="AU1681" i="9"/>
  <c r="AV1681" i="9"/>
  <c r="AU1682" i="9"/>
  <c r="AV1682" i="9"/>
  <c r="AU1683" i="9"/>
  <c r="AV1683" i="9"/>
  <c r="AU1684" i="9"/>
  <c r="AV1684" i="9"/>
  <c r="AU1685" i="9"/>
  <c r="AV1685" i="9"/>
  <c r="AU1687" i="9"/>
  <c r="AV1687" i="9"/>
  <c r="AU1688" i="9"/>
  <c r="AV1688" i="9"/>
  <c r="AU1689" i="9"/>
  <c r="AV1689" i="9"/>
  <c r="AU1690" i="9"/>
  <c r="AV1690" i="9"/>
  <c r="AU1691" i="9"/>
  <c r="AV1691" i="9"/>
  <c r="AU1692" i="9"/>
  <c r="AV1692" i="9"/>
  <c r="AU1693" i="9"/>
  <c r="AV1693" i="9"/>
  <c r="AU1694" i="9"/>
  <c r="AV1694" i="9"/>
  <c r="AU1695" i="9"/>
  <c r="AV1695" i="9"/>
  <c r="AU1697" i="9"/>
  <c r="AV1697" i="9"/>
  <c r="AU1699" i="9"/>
  <c r="AV1699" i="9"/>
  <c r="AU1700" i="9"/>
  <c r="AV1700" i="9"/>
  <c r="AU1701" i="9"/>
  <c r="AV1701" i="9"/>
  <c r="AU1702" i="9"/>
  <c r="AV1702" i="9"/>
  <c r="AU1703" i="9"/>
  <c r="AV1703" i="9"/>
  <c r="AU1704" i="9"/>
  <c r="AV1704" i="9"/>
  <c r="AU1705" i="9"/>
  <c r="AV1705" i="9"/>
  <c r="AU1706" i="9"/>
  <c r="AV1706" i="9"/>
  <c r="AU1707" i="9"/>
  <c r="AV1707" i="9"/>
  <c r="AU1709" i="9"/>
  <c r="AV1709" i="9"/>
  <c r="AU1710" i="9"/>
  <c r="AV1710" i="9"/>
  <c r="AU1711" i="9"/>
  <c r="AV1711" i="9"/>
  <c r="AU1712" i="9"/>
  <c r="AV1712" i="9"/>
  <c r="AU1713" i="9"/>
  <c r="AV1713" i="9"/>
  <c r="AU1714" i="9"/>
  <c r="AV1714" i="9"/>
  <c r="AU1715" i="9"/>
  <c r="AV1715" i="9"/>
  <c r="AU1716" i="9"/>
  <c r="AV1716" i="9"/>
  <c r="AU1717" i="9"/>
  <c r="AV1717" i="9"/>
  <c r="AU1719" i="9"/>
  <c r="AV1719" i="9"/>
  <c r="AU1721" i="9"/>
  <c r="AV1721" i="9"/>
  <c r="AU1722" i="9"/>
  <c r="AV1722" i="9"/>
  <c r="AU1723" i="9"/>
  <c r="AV1723" i="9"/>
  <c r="AU1724" i="9"/>
  <c r="AV1724" i="9"/>
  <c r="AU1725" i="9"/>
  <c r="AV1725" i="9"/>
  <c r="AU1726" i="9"/>
  <c r="AV1726" i="9"/>
  <c r="AU1727" i="9"/>
  <c r="AV1727" i="9"/>
  <c r="AU1728" i="9"/>
  <c r="AV1728" i="9"/>
  <c r="AU1729" i="9"/>
  <c r="AV1729" i="9"/>
  <c r="AU1731" i="9"/>
  <c r="AV1731" i="9"/>
  <c r="AU1732" i="9"/>
  <c r="AV1732" i="9"/>
  <c r="AU1733" i="9"/>
  <c r="AV1733" i="9"/>
  <c r="AU1734" i="9"/>
  <c r="AV1734" i="9"/>
  <c r="AU1735" i="9"/>
  <c r="AV1735" i="9"/>
  <c r="AU1736" i="9"/>
  <c r="AV1736" i="9"/>
  <c r="AU1737" i="9"/>
  <c r="AV1737" i="9"/>
  <c r="AU1738" i="9"/>
  <c r="AV1738" i="9"/>
  <c r="AU1739" i="9"/>
  <c r="AV1739" i="9"/>
  <c r="AU1741" i="9"/>
  <c r="AV1741" i="9"/>
  <c r="AU1743" i="9"/>
  <c r="AV1743" i="9"/>
  <c r="AU1744" i="9"/>
  <c r="AV1744" i="9"/>
  <c r="AU1745" i="9"/>
  <c r="AV1745" i="9"/>
  <c r="AU1746" i="9"/>
  <c r="AV1746" i="9"/>
  <c r="AU1747" i="9"/>
  <c r="AV1747" i="9"/>
  <c r="AU1748" i="9"/>
  <c r="AV1748" i="9"/>
  <c r="AU1749" i="9"/>
  <c r="AV1749" i="9"/>
  <c r="AU1750" i="9"/>
  <c r="AV1750" i="9"/>
  <c r="AU1751" i="9"/>
  <c r="AV1751" i="9"/>
  <c r="AU1753" i="9"/>
  <c r="AV1753" i="9"/>
  <c r="AU1754" i="9"/>
  <c r="AV1754" i="9"/>
  <c r="AU1755" i="9"/>
  <c r="AV1755" i="9"/>
  <c r="AU1756" i="9"/>
  <c r="AV1756" i="9"/>
  <c r="AU1757" i="9"/>
  <c r="AV1757" i="9"/>
  <c r="AU1758" i="9"/>
  <c r="AV1758" i="9"/>
  <c r="AU1759" i="9"/>
  <c r="AV1759" i="9"/>
  <c r="AU1760" i="9"/>
  <c r="AV1760" i="9"/>
  <c r="AU1761" i="9"/>
  <c r="AV1761" i="9"/>
  <c r="AU1763" i="9"/>
  <c r="AV1763" i="9"/>
  <c r="AV1765" i="9"/>
  <c r="AV1766" i="9"/>
  <c r="AV1767" i="9"/>
  <c r="AV1768" i="9"/>
  <c r="AV1769" i="9"/>
  <c r="AV1770" i="9"/>
  <c r="AV1771" i="9"/>
  <c r="AV1772" i="9"/>
  <c r="AV1773" i="9"/>
  <c r="AV1775" i="9"/>
  <c r="AV1776" i="9"/>
  <c r="AV1777" i="9"/>
  <c r="AV1778" i="9"/>
  <c r="AV1779" i="9"/>
  <c r="AV1780" i="9"/>
  <c r="AV1781" i="9"/>
  <c r="AV1782" i="9"/>
  <c r="AV1783" i="9"/>
  <c r="AU1785" i="9"/>
  <c r="AV1785" i="9"/>
  <c r="AU1787" i="9"/>
  <c r="AV1787" i="9"/>
  <c r="AU1788" i="9"/>
  <c r="AV1788" i="9"/>
  <c r="AU1789" i="9"/>
  <c r="AV1789" i="9"/>
  <c r="AU1790" i="9"/>
  <c r="AV1790" i="9"/>
  <c r="AU1791" i="9"/>
  <c r="AV1791" i="9"/>
  <c r="AU1792" i="9"/>
  <c r="AV1792" i="9"/>
  <c r="AU1793" i="9"/>
  <c r="AV1793" i="9"/>
  <c r="AU1794" i="9"/>
  <c r="AV1794" i="9"/>
  <c r="AU1795" i="9"/>
  <c r="AV1795" i="9"/>
  <c r="AU1797" i="9"/>
  <c r="AV1797" i="9"/>
  <c r="AU1798" i="9"/>
  <c r="AV1798" i="9"/>
  <c r="AU1799" i="9"/>
  <c r="AV1799" i="9"/>
  <c r="AU1800" i="9"/>
  <c r="AV1800" i="9"/>
  <c r="AU1801" i="9"/>
  <c r="AV1801" i="9"/>
  <c r="AU1802" i="9"/>
  <c r="AV1802" i="9"/>
  <c r="AU1803" i="9"/>
  <c r="AV1803" i="9"/>
  <c r="AU1804" i="9"/>
  <c r="AV1804" i="9"/>
  <c r="AU1805" i="9"/>
  <c r="AV1805" i="9"/>
  <c r="AU1807" i="9"/>
  <c r="AV1807" i="9"/>
  <c r="AU1809" i="9"/>
  <c r="AV1809" i="9"/>
  <c r="AU1810" i="9"/>
  <c r="AV1810" i="9"/>
  <c r="AU1811" i="9"/>
  <c r="AV1811" i="9"/>
  <c r="AU1812" i="9"/>
  <c r="AV1812" i="9"/>
  <c r="AU1813" i="9"/>
  <c r="AV1813" i="9"/>
  <c r="AU1814" i="9"/>
  <c r="AV1814" i="9"/>
  <c r="AU1815" i="9"/>
  <c r="AV1815" i="9"/>
  <c r="AU1816" i="9"/>
  <c r="AV1816" i="9"/>
  <c r="AU1817" i="9"/>
  <c r="AV1817" i="9"/>
  <c r="AU1819" i="9"/>
  <c r="AV1819" i="9"/>
  <c r="AU1820" i="9"/>
  <c r="AV1820" i="9"/>
  <c r="AU1821" i="9"/>
  <c r="AV1821" i="9"/>
  <c r="AU1822" i="9"/>
  <c r="AV1822" i="9"/>
  <c r="AU1823" i="9"/>
  <c r="AV1823" i="9"/>
  <c r="AU1824" i="9"/>
  <c r="AV1824" i="9"/>
  <c r="AU1825" i="9"/>
  <c r="AV1825" i="9"/>
  <c r="AU1826" i="9"/>
  <c r="AV1826" i="9"/>
  <c r="AU1827" i="9"/>
  <c r="AV1827" i="9"/>
  <c r="AU1829" i="9"/>
  <c r="AV1829" i="9"/>
  <c r="AU1831" i="9"/>
  <c r="AV1831" i="9"/>
  <c r="AU1832" i="9"/>
  <c r="AV1832" i="9"/>
  <c r="AU1833" i="9"/>
  <c r="AV1833" i="9"/>
  <c r="AU1834" i="9"/>
  <c r="AV1834" i="9"/>
  <c r="AU1835" i="9"/>
  <c r="AV1835" i="9"/>
  <c r="AU1836" i="9"/>
  <c r="AV1836" i="9"/>
  <c r="AU1837" i="9"/>
  <c r="AV1837" i="9"/>
  <c r="AU1838" i="9"/>
  <c r="AV1838" i="9"/>
  <c r="AU1839" i="9"/>
  <c r="AV1839" i="9"/>
  <c r="AU1841" i="9"/>
  <c r="AV1841" i="9"/>
  <c r="AU1842" i="9"/>
  <c r="AV1842" i="9"/>
  <c r="AU1843" i="9"/>
  <c r="AV1843" i="9"/>
  <c r="AU1844" i="9"/>
  <c r="AV1844" i="9"/>
  <c r="AU1845" i="9"/>
  <c r="AV1845" i="9"/>
  <c r="AU1846" i="9"/>
  <c r="AV1846" i="9"/>
  <c r="AU1847" i="9"/>
  <c r="AV1847" i="9"/>
  <c r="AU1848" i="9"/>
  <c r="AV1848" i="9"/>
  <c r="AU1849" i="9"/>
  <c r="AV1849" i="9"/>
  <c r="AU1851" i="9"/>
  <c r="AV1851" i="9"/>
  <c r="AU1853" i="9"/>
  <c r="AV1853" i="9"/>
  <c r="AU1854" i="9"/>
  <c r="AV1854" i="9"/>
  <c r="AU1855" i="9"/>
  <c r="AV1855" i="9"/>
  <c r="AU1856" i="9"/>
  <c r="AV1856" i="9"/>
  <c r="AU1857" i="9"/>
  <c r="AV1857" i="9"/>
  <c r="AU1858" i="9"/>
  <c r="AV1858" i="9"/>
  <c r="AU1859" i="9"/>
  <c r="AV1859" i="9"/>
  <c r="AU1860" i="9"/>
  <c r="AV1860" i="9"/>
  <c r="AU1861" i="9"/>
  <c r="AV1861" i="9"/>
  <c r="AU1863" i="9"/>
  <c r="AV1863" i="9"/>
  <c r="AU1864" i="9"/>
  <c r="AV1864" i="9"/>
  <c r="AU1865" i="9"/>
  <c r="AV1865" i="9"/>
  <c r="AU1866" i="9"/>
  <c r="AV1866" i="9"/>
  <c r="AU1867" i="9"/>
  <c r="AV1867" i="9"/>
  <c r="AU1868" i="9"/>
  <c r="AV1868" i="9"/>
  <c r="AU1869" i="9"/>
  <c r="AV1869" i="9"/>
  <c r="AU1870" i="9"/>
  <c r="AV1870" i="9"/>
  <c r="AU1871" i="9"/>
  <c r="AV1871" i="9"/>
  <c r="AU1873" i="9"/>
  <c r="AV1873" i="9"/>
  <c r="AV1875" i="9"/>
  <c r="AV1876" i="9"/>
  <c r="AV1877" i="9"/>
  <c r="AV1878" i="9"/>
  <c r="AV1879" i="9"/>
  <c r="AV1880" i="9"/>
  <c r="AV1881" i="9"/>
  <c r="AV1882" i="9"/>
  <c r="AV1883" i="9"/>
  <c r="AV1885" i="9"/>
  <c r="AV1886" i="9"/>
  <c r="AV1887" i="9"/>
  <c r="AV1888" i="9"/>
  <c r="AV1889" i="9"/>
  <c r="AV1890" i="9"/>
  <c r="AV1891" i="9"/>
  <c r="AV1892" i="9"/>
  <c r="AV1893" i="9"/>
  <c r="AU1895" i="9"/>
  <c r="AV1895" i="9"/>
  <c r="AU1897" i="9"/>
  <c r="AV1897" i="9"/>
  <c r="AU1898" i="9"/>
  <c r="AV1898" i="9"/>
  <c r="AU1899" i="9"/>
  <c r="AV1899" i="9"/>
  <c r="AU1900" i="9"/>
  <c r="AV1900" i="9"/>
  <c r="AU1901" i="9"/>
  <c r="AV1901" i="9"/>
  <c r="AU1902" i="9"/>
  <c r="AV1902" i="9"/>
  <c r="AU1903" i="9"/>
  <c r="AV1903" i="9"/>
  <c r="AU1904" i="9"/>
  <c r="AV1904" i="9"/>
  <c r="AU1905" i="9"/>
  <c r="AV1905" i="9"/>
  <c r="AU1907" i="9"/>
  <c r="AV1907" i="9"/>
  <c r="AU1908" i="9"/>
  <c r="AV1908" i="9"/>
  <c r="AU1909" i="9"/>
  <c r="AV1909" i="9"/>
  <c r="AU1910" i="9"/>
  <c r="AV1910" i="9"/>
  <c r="AU1911" i="9"/>
  <c r="AV1911" i="9"/>
  <c r="AU1912" i="9"/>
  <c r="AV1912" i="9"/>
  <c r="AU1913" i="9"/>
  <c r="AV1913" i="9"/>
  <c r="AU1914" i="9"/>
  <c r="AV1914" i="9"/>
  <c r="AU1915" i="9"/>
  <c r="AV1915" i="9"/>
  <c r="AU1917" i="9"/>
  <c r="AV1917" i="9"/>
  <c r="AU1919" i="9"/>
  <c r="AV1919" i="9"/>
  <c r="AU1920" i="9"/>
  <c r="AV1920" i="9"/>
  <c r="AU1921" i="9"/>
  <c r="AV1921" i="9"/>
  <c r="AU1922" i="9"/>
  <c r="AV1922" i="9"/>
  <c r="AU1923" i="9"/>
  <c r="AV1923" i="9"/>
  <c r="AU1924" i="9"/>
  <c r="AV1924" i="9"/>
  <c r="AU1925" i="9"/>
  <c r="AV1925" i="9"/>
  <c r="AU1926" i="9"/>
  <c r="AV1926" i="9"/>
  <c r="AU1927" i="9"/>
  <c r="AV1927" i="9"/>
  <c r="AU1929" i="9"/>
  <c r="AV1929" i="9"/>
  <c r="AU1930" i="9"/>
  <c r="AV1930" i="9"/>
  <c r="AU1931" i="9"/>
  <c r="AV1931" i="9"/>
  <c r="AU1932" i="9"/>
  <c r="AV1932" i="9"/>
  <c r="AU1933" i="9"/>
  <c r="AV1933" i="9"/>
  <c r="AU1934" i="9"/>
  <c r="AV1934" i="9"/>
  <c r="AU1935" i="9"/>
  <c r="AV1935" i="9"/>
  <c r="AU1936" i="9"/>
  <c r="AV1936" i="9"/>
  <c r="AU1937" i="9"/>
  <c r="AV1937" i="9"/>
  <c r="AU1939" i="9"/>
  <c r="AV1939" i="9"/>
  <c r="AU1941" i="9"/>
  <c r="AV1941" i="9"/>
  <c r="AU1942" i="9"/>
  <c r="AV1942" i="9"/>
  <c r="AU1943" i="9"/>
  <c r="AV1943" i="9"/>
  <c r="AU1944" i="9"/>
  <c r="AV1944" i="9"/>
  <c r="AU1945" i="9"/>
  <c r="AV1945" i="9"/>
  <c r="AU1946" i="9"/>
  <c r="AV1946" i="9"/>
  <c r="AU1947" i="9"/>
  <c r="AV1947" i="9"/>
  <c r="AU1948" i="9"/>
  <c r="AV1948" i="9"/>
  <c r="AU1949" i="9"/>
  <c r="AV1949" i="9"/>
  <c r="AU1951" i="9"/>
  <c r="AV1951" i="9"/>
  <c r="AU1952" i="9"/>
  <c r="AV1952" i="9"/>
  <c r="AU1953" i="9"/>
  <c r="AV1953" i="9"/>
  <c r="AU1954" i="9"/>
  <c r="AV1954" i="9"/>
  <c r="AU1955" i="9"/>
  <c r="AV1955" i="9"/>
  <c r="AU1956" i="9"/>
  <c r="AV1956" i="9"/>
  <c r="AU1957" i="9"/>
  <c r="AV1957" i="9"/>
  <c r="AU1958" i="9"/>
  <c r="AV1958" i="9"/>
  <c r="AU1959" i="9"/>
  <c r="AV1959" i="9"/>
  <c r="AU1961" i="9"/>
  <c r="AV1961" i="9"/>
  <c r="AU1963" i="9"/>
  <c r="AV1963" i="9"/>
  <c r="AU1964" i="9"/>
  <c r="AV1964" i="9"/>
  <c r="AU1965" i="9"/>
  <c r="AV1965" i="9"/>
  <c r="AU1966" i="9"/>
  <c r="AV1966" i="9"/>
  <c r="AU1967" i="9"/>
  <c r="AV1967" i="9"/>
  <c r="AU1968" i="9"/>
  <c r="AV1968" i="9"/>
  <c r="AU1969" i="9"/>
  <c r="AV1969" i="9"/>
  <c r="AU1970" i="9"/>
  <c r="AV1970" i="9"/>
  <c r="AU1971" i="9"/>
  <c r="AV1971" i="9"/>
  <c r="AU1973" i="9"/>
  <c r="AV1973" i="9"/>
  <c r="AU1974" i="9"/>
  <c r="AV1974" i="9"/>
  <c r="AU1975" i="9"/>
  <c r="AV1975" i="9"/>
  <c r="AU1976" i="9"/>
  <c r="AV1976" i="9"/>
  <c r="AU1977" i="9"/>
  <c r="AV1977" i="9"/>
  <c r="AU1978" i="9"/>
  <c r="AV1978" i="9"/>
  <c r="AU1979" i="9"/>
  <c r="AV1979" i="9"/>
  <c r="AU1980" i="9"/>
  <c r="AV1980" i="9"/>
  <c r="AU1981" i="9"/>
  <c r="AV1981" i="9"/>
  <c r="AU1983" i="9"/>
  <c r="AV1983" i="9"/>
  <c r="AV1985" i="9"/>
  <c r="AV1986" i="9"/>
  <c r="AV1987" i="9"/>
  <c r="AV1988" i="9"/>
  <c r="AV1989" i="9"/>
  <c r="AV1990" i="9"/>
  <c r="AV1991" i="9"/>
  <c r="AV1992" i="9"/>
  <c r="AV1993" i="9"/>
  <c r="AV1995" i="9"/>
  <c r="AV1996" i="9"/>
  <c r="AV1997" i="9"/>
  <c r="AV1998" i="9"/>
  <c r="AV1999" i="9"/>
  <c r="AV2000" i="9"/>
  <c r="AV2001" i="9"/>
  <c r="AV2002" i="9"/>
  <c r="AV2003" i="9"/>
  <c r="AU2005" i="9"/>
  <c r="AV2005" i="9"/>
  <c r="AU2007" i="9"/>
  <c r="AV2007" i="9"/>
  <c r="AU2008" i="9"/>
  <c r="AV2008" i="9"/>
  <c r="AU2009" i="9"/>
  <c r="AV2009" i="9"/>
  <c r="AU2010" i="9"/>
  <c r="AV2010" i="9"/>
  <c r="AU2011" i="9"/>
  <c r="AV2011" i="9"/>
  <c r="AU2012" i="9"/>
  <c r="AV2012" i="9"/>
  <c r="AU2013" i="9"/>
  <c r="AV2013" i="9"/>
  <c r="AU2014" i="9"/>
  <c r="AV2014" i="9"/>
  <c r="AU2015" i="9"/>
  <c r="AV2015" i="9"/>
  <c r="AU2017" i="9"/>
  <c r="AV2017" i="9"/>
  <c r="AU2018" i="9"/>
  <c r="AV2018" i="9"/>
  <c r="AU2019" i="9"/>
  <c r="AV2019" i="9"/>
  <c r="AU2020" i="9"/>
  <c r="AV2020" i="9"/>
  <c r="AU2021" i="9"/>
  <c r="AV2021" i="9"/>
  <c r="AU2022" i="9"/>
  <c r="AV2022" i="9"/>
  <c r="AU2023" i="9"/>
  <c r="AV2023" i="9"/>
  <c r="AU2024" i="9"/>
  <c r="AV2024" i="9"/>
  <c r="AU2025" i="9"/>
  <c r="AV2025" i="9"/>
  <c r="AU2027" i="9"/>
  <c r="AV2027" i="9"/>
  <c r="AU2029" i="9"/>
  <c r="AV2029" i="9"/>
  <c r="AU2030" i="9"/>
  <c r="AV2030" i="9"/>
  <c r="AU2031" i="9"/>
  <c r="AV2031" i="9"/>
  <c r="AU2032" i="9"/>
  <c r="AV2032" i="9"/>
  <c r="AU2033" i="9"/>
  <c r="AV2033" i="9"/>
  <c r="AU2034" i="9"/>
  <c r="AV2034" i="9"/>
  <c r="AU2035" i="9"/>
  <c r="AV2035" i="9"/>
  <c r="AU2036" i="9"/>
  <c r="AV2036" i="9"/>
  <c r="AU2037" i="9"/>
  <c r="AV2037" i="9"/>
  <c r="AU2039" i="9"/>
  <c r="AV2039" i="9"/>
  <c r="AU2040" i="9"/>
  <c r="AV2040" i="9"/>
  <c r="AU2041" i="9"/>
  <c r="AV2041" i="9"/>
  <c r="AU2042" i="9"/>
  <c r="AV2042" i="9"/>
  <c r="AU2043" i="9"/>
  <c r="AV2043" i="9"/>
  <c r="AU2044" i="9"/>
  <c r="AV2044" i="9"/>
  <c r="AU2045" i="9"/>
  <c r="AV2045" i="9"/>
  <c r="AU2046" i="9"/>
  <c r="AV2046" i="9"/>
  <c r="AU2047" i="9"/>
  <c r="AV2047" i="9"/>
  <c r="AU2049" i="9"/>
  <c r="AV2049" i="9"/>
  <c r="AU2051" i="9"/>
  <c r="AV2051" i="9"/>
  <c r="AU2052" i="9"/>
  <c r="AV2052" i="9"/>
  <c r="AU2053" i="9"/>
  <c r="AV2053" i="9"/>
  <c r="AU2054" i="9"/>
  <c r="AV2054" i="9"/>
  <c r="AU2055" i="9"/>
  <c r="AV2055" i="9"/>
  <c r="AU2056" i="9"/>
  <c r="AV2056" i="9"/>
  <c r="AU2057" i="9"/>
  <c r="AV2057" i="9"/>
  <c r="AU2058" i="9"/>
  <c r="AV2058" i="9"/>
  <c r="AU2059" i="9"/>
  <c r="AV2059" i="9"/>
  <c r="AU2061" i="9"/>
  <c r="AV2061" i="9"/>
  <c r="AU2062" i="9"/>
  <c r="AV2062" i="9"/>
  <c r="AU2063" i="9"/>
  <c r="AV2063" i="9"/>
  <c r="AU2064" i="9"/>
  <c r="AV2064" i="9"/>
  <c r="AU2065" i="9"/>
  <c r="AV2065" i="9"/>
  <c r="AU2066" i="9"/>
  <c r="AV2066" i="9"/>
  <c r="AU2067" i="9"/>
  <c r="AV2067" i="9"/>
  <c r="AU2068" i="9"/>
  <c r="AV2068" i="9"/>
  <c r="AU2069" i="9"/>
  <c r="AV2069" i="9"/>
  <c r="AU2071" i="9"/>
  <c r="AV2071" i="9"/>
  <c r="AU2073" i="9"/>
  <c r="AV2073" i="9"/>
  <c r="AU2074" i="9"/>
  <c r="AV2074" i="9"/>
  <c r="AU2075" i="9"/>
  <c r="AV2075" i="9"/>
  <c r="AU2076" i="9"/>
  <c r="AV2076" i="9"/>
  <c r="AU2077" i="9"/>
  <c r="AV2077" i="9"/>
  <c r="AU2078" i="9"/>
  <c r="AV2078" i="9"/>
  <c r="AU2079" i="9"/>
  <c r="AV2079" i="9"/>
  <c r="AU2080" i="9"/>
  <c r="AV2080" i="9"/>
  <c r="AU2081" i="9"/>
  <c r="AV2081" i="9"/>
  <c r="AU2083" i="9"/>
  <c r="AV2083" i="9"/>
  <c r="AU2084" i="9"/>
  <c r="AV2084" i="9"/>
  <c r="AU2085" i="9"/>
  <c r="AV2085" i="9"/>
  <c r="AU2086" i="9"/>
  <c r="AV2086" i="9"/>
  <c r="AU2087" i="9"/>
  <c r="AV2087" i="9"/>
  <c r="AU2088" i="9"/>
  <c r="AV2088" i="9"/>
  <c r="AU2089" i="9"/>
  <c r="AV2089" i="9"/>
  <c r="AU2090" i="9"/>
  <c r="AV2090" i="9"/>
  <c r="AU2091" i="9"/>
  <c r="AV2091" i="9"/>
  <c r="AU2093" i="9"/>
  <c r="AV2093" i="9"/>
  <c r="AV2095" i="9"/>
  <c r="AV2096" i="9"/>
  <c r="AV2097" i="9"/>
  <c r="AV2098" i="9"/>
  <c r="AV2099" i="9"/>
  <c r="AV2100" i="9"/>
  <c r="AV2101" i="9"/>
  <c r="AV2102" i="9"/>
  <c r="AV2103" i="9"/>
  <c r="AV2105" i="9"/>
  <c r="AV2106" i="9"/>
  <c r="AV2107" i="9"/>
  <c r="AV2108" i="9"/>
  <c r="AV2109" i="9"/>
  <c r="AV2110" i="9"/>
  <c r="AV2111" i="9"/>
  <c r="AV2112" i="9"/>
  <c r="AV2113" i="9"/>
  <c r="AU2115" i="9"/>
  <c r="AV2115" i="9"/>
  <c r="AU2117" i="9"/>
  <c r="AV2117" i="9"/>
  <c r="AU2118" i="9"/>
  <c r="AV2118" i="9"/>
  <c r="AU2119" i="9"/>
  <c r="AV2119" i="9"/>
  <c r="AU2120" i="9"/>
  <c r="AV2120" i="9"/>
  <c r="AU2121" i="9"/>
  <c r="AV2121" i="9"/>
  <c r="AU2122" i="9"/>
  <c r="AV2122" i="9"/>
  <c r="AU2123" i="9"/>
  <c r="AV2123" i="9"/>
  <c r="AU2124" i="9"/>
  <c r="AV2124" i="9"/>
  <c r="AU2125" i="9"/>
  <c r="AV2125" i="9"/>
  <c r="AU2127" i="9"/>
  <c r="AV2127" i="9"/>
  <c r="AU2128" i="9"/>
  <c r="AV2128" i="9"/>
  <c r="AU2129" i="9"/>
  <c r="AV2129" i="9"/>
  <c r="AU2130" i="9"/>
  <c r="AV2130" i="9"/>
  <c r="AU2131" i="9"/>
  <c r="AV2131" i="9"/>
  <c r="AU2132" i="9"/>
  <c r="AV2132" i="9"/>
  <c r="AU2133" i="9"/>
  <c r="AV2133" i="9"/>
  <c r="AU2134" i="9"/>
  <c r="AV2134" i="9"/>
  <c r="AU2135" i="9"/>
  <c r="AV2135" i="9"/>
  <c r="AU2137" i="9"/>
  <c r="AV2137" i="9"/>
  <c r="AU2139" i="9"/>
  <c r="AV2139" i="9"/>
  <c r="AU2140" i="9"/>
  <c r="AV2140" i="9"/>
  <c r="AU2141" i="9"/>
  <c r="AV2141" i="9"/>
  <c r="AU2142" i="9"/>
  <c r="AV2142" i="9"/>
  <c r="AU2143" i="9"/>
  <c r="AV2143" i="9"/>
  <c r="AU2144" i="9"/>
  <c r="AV2144" i="9"/>
  <c r="AU2145" i="9"/>
  <c r="AV2145" i="9"/>
  <c r="AU2146" i="9"/>
  <c r="AV2146" i="9"/>
  <c r="AU2147" i="9"/>
  <c r="AV2147" i="9"/>
  <c r="AU2149" i="9"/>
  <c r="AV2149" i="9"/>
  <c r="AU2150" i="9"/>
  <c r="AV2150" i="9"/>
  <c r="AU2151" i="9"/>
  <c r="AV2151" i="9"/>
  <c r="AU2152" i="9"/>
  <c r="AV2152" i="9"/>
  <c r="AU2153" i="9"/>
  <c r="AV2153" i="9"/>
  <c r="AU2154" i="9"/>
  <c r="AV2154" i="9"/>
  <c r="AU2155" i="9"/>
  <c r="AV2155" i="9"/>
  <c r="AU2156" i="9"/>
  <c r="AV2156" i="9"/>
  <c r="AU2157" i="9"/>
  <c r="AV2157" i="9"/>
  <c r="AU2159" i="9"/>
  <c r="AV2159" i="9"/>
  <c r="AU2161" i="9"/>
  <c r="AV2161" i="9"/>
  <c r="AU2162" i="9"/>
  <c r="AV2162" i="9"/>
  <c r="AU2163" i="9"/>
  <c r="AV2163" i="9"/>
  <c r="AU2164" i="9"/>
  <c r="AV2164" i="9"/>
  <c r="AU2165" i="9"/>
  <c r="AV2165" i="9"/>
  <c r="AU2166" i="9"/>
  <c r="AV2166" i="9"/>
  <c r="AU2167" i="9"/>
  <c r="AV2167" i="9"/>
  <c r="AU2168" i="9"/>
  <c r="AV2168" i="9"/>
  <c r="AU2169" i="9"/>
  <c r="AV2169" i="9"/>
  <c r="AU2171" i="9"/>
  <c r="AV2171" i="9"/>
  <c r="AU2172" i="9"/>
  <c r="AV2172" i="9"/>
  <c r="AU2173" i="9"/>
  <c r="AV2173" i="9"/>
  <c r="AU2174" i="9"/>
  <c r="AV2174" i="9"/>
  <c r="AU2175" i="9"/>
  <c r="AV2175" i="9"/>
  <c r="AU2176" i="9"/>
  <c r="AV2176" i="9"/>
  <c r="AU2177" i="9"/>
  <c r="AV2177" i="9"/>
  <c r="AU2178" i="9"/>
  <c r="AV2178" i="9"/>
  <c r="AU2179" i="9"/>
  <c r="AV2179" i="9"/>
  <c r="AU2181" i="9"/>
  <c r="AV2181" i="9"/>
  <c r="AU2183" i="9"/>
  <c r="AV2183" i="9"/>
  <c r="AU2184" i="9"/>
  <c r="AV2184" i="9"/>
  <c r="AU2185" i="9"/>
  <c r="AV2185" i="9"/>
  <c r="AU2186" i="9"/>
  <c r="AV2186" i="9"/>
  <c r="AU2187" i="9"/>
  <c r="AV2187" i="9"/>
  <c r="AU2188" i="9"/>
  <c r="AV2188" i="9"/>
  <c r="AU2189" i="9"/>
  <c r="AV2189" i="9"/>
  <c r="AU2190" i="9"/>
  <c r="AV2190" i="9"/>
  <c r="AU2191" i="9"/>
  <c r="AV2191" i="9"/>
  <c r="AU2193" i="9"/>
  <c r="AV2193" i="9"/>
  <c r="AU2194" i="9"/>
  <c r="AV2194" i="9"/>
  <c r="AU2195" i="9"/>
  <c r="AV2195" i="9"/>
  <c r="AU2196" i="9"/>
  <c r="AV2196" i="9"/>
  <c r="AU2197" i="9"/>
  <c r="AV2197" i="9"/>
  <c r="AU2198" i="9"/>
  <c r="AV2198" i="9"/>
  <c r="AU2199" i="9"/>
  <c r="AV2199" i="9"/>
  <c r="AU2200" i="9"/>
  <c r="AV2200" i="9"/>
  <c r="AU2201" i="9"/>
  <c r="AV2201" i="9"/>
  <c r="AU2203" i="9"/>
  <c r="AV2203" i="9"/>
  <c r="AV2205" i="9"/>
  <c r="AV2206" i="9"/>
  <c r="AV2207" i="9"/>
  <c r="AV2208" i="9"/>
  <c r="AV2209" i="9"/>
  <c r="AV2210" i="9"/>
  <c r="AV2211" i="9"/>
  <c r="AV2212" i="9"/>
  <c r="AV2213" i="9"/>
  <c r="AV2215" i="9"/>
  <c r="AV2216" i="9"/>
  <c r="AV2217" i="9"/>
  <c r="AV2218" i="9"/>
  <c r="AV2219" i="9"/>
  <c r="AV2220" i="9"/>
  <c r="AV2221" i="9"/>
  <c r="AV2222" i="9"/>
  <c r="AV2223" i="9"/>
  <c r="AU2225" i="9"/>
  <c r="AV2225" i="9"/>
  <c r="AU2227" i="9"/>
  <c r="AV2227" i="9"/>
  <c r="AU2228" i="9"/>
  <c r="AV2228" i="9"/>
  <c r="AU2229" i="9"/>
  <c r="AV2229" i="9"/>
  <c r="AU2230" i="9"/>
  <c r="AV2230" i="9"/>
  <c r="AU2231" i="9"/>
  <c r="AV2231" i="9"/>
  <c r="AU2232" i="9"/>
  <c r="AV2232" i="9"/>
  <c r="AU2233" i="9"/>
  <c r="AV2233" i="9"/>
  <c r="AU2234" i="9"/>
  <c r="AV2234" i="9"/>
  <c r="AU2235" i="9"/>
  <c r="AV2235" i="9"/>
  <c r="AU2237" i="9"/>
  <c r="AV2237" i="9"/>
  <c r="AU2238" i="9"/>
  <c r="AV2238" i="9"/>
  <c r="AU2239" i="9"/>
  <c r="AV2239" i="9"/>
  <c r="AU2240" i="9"/>
  <c r="AV2240" i="9"/>
  <c r="AU2241" i="9"/>
  <c r="AV2241" i="9"/>
  <c r="AU2242" i="9"/>
  <c r="AV2242" i="9"/>
  <c r="AU2243" i="9"/>
  <c r="AV2243" i="9"/>
  <c r="AU2244" i="9"/>
  <c r="AV2244" i="9"/>
  <c r="AU2245" i="9"/>
  <c r="AV2245" i="9"/>
  <c r="AU2247" i="9"/>
  <c r="AV2247" i="9"/>
  <c r="AU2249" i="9"/>
  <c r="AV2249" i="9"/>
  <c r="AU2250" i="9"/>
  <c r="AV2250" i="9"/>
  <c r="AU2251" i="9"/>
  <c r="AV2251" i="9"/>
  <c r="AU2252" i="9"/>
  <c r="AV2252" i="9"/>
  <c r="AU2253" i="9"/>
  <c r="AV2253" i="9"/>
  <c r="AU2254" i="9"/>
  <c r="AV2254" i="9"/>
  <c r="AU2255" i="9"/>
  <c r="AV2255" i="9"/>
  <c r="AU2256" i="9"/>
  <c r="AV2256" i="9"/>
  <c r="AU2257" i="9"/>
  <c r="AV2257" i="9"/>
  <c r="AU2259" i="9"/>
  <c r="AV2259" i="9"/>
  <c r="AU2260" i="9"/>
  <c r="AV2260" i="9"/>
  <c r="AU2261" i="9"/>
  <c r="AV2261" i="9"/>
  <c r="AU2262" i="9"/>
  <c r="AV2262" i="9"/>
  <c r="AU2263" i="9"/>
  <c r="AV2263" i="9"/>
  <c r="AU2264" i="9"/>
  <c r="AV2264" i="9"/>
  <c r="AU2265" i="9"/>
  <c r="AV2265" i="9"/>
  <c r="AU2266" i="9"/>
  <c r="AV2266" i="9"/>
  <c r="AU2267" i="9"/>
  <c r="AV2267" i="9"/>
  <c r="AU2269" i="9"/>
  <c r="AV2269" i="9"/>
  <c r="AU2271" i="9"/>
  <c r="AV2271" i="9"/>
  <c r="AU2272" i="9"/>
  <c r="AV2272" i="9"/>
  <c r="AU2273" i="9"/>
  <c r="AV2273" i="9"/>
  <c r="AU2274" i="9"/>
  <c r="AV2274" i="9"/>
  <c r="AU2275" i="9"/>
  <c r="AV2275" i="9"/>
  <c r="AU2276" i="9"/>
  <c r="AV2276" i="9"/>
  <c r="AU2277" i="9"/>
  <c r="AV2277" i="9"/>
  <c r="AU2278" i="9"/>
  <c r="AV2278" i="9"/>
  <c r="AU2279" i="9"/>
  <c r="AV2279" i="9"/>
  <c r="AU2281" i="9"/>
  <c r="AV2281" i="9"/>
  <c r="AU2282" i="9"/>
  <c r="AV2282" i="9"/>
  <c r="AU2283" i="9"/>
  <c r="AV2283" i="9"/>
  <c r="AU2284" i="9"/>
  <c r="AV2284" i="9"/>
  <c r="AU2285" i="9"/>
  <c r="AV2285" i="9"/>
  <c r="AU2286" i="9"/>
  <c r="AV2286" i="9"/>
  <c r="AU2287" i="9"/>
  <c r="AV2287" i="9"/>
  <c r="AU2288" i="9"/>
  <c r="AV2288" i="9"/>
  <c r="AU2289" i="9"/>
  <c r="AV2289" i="9"/>
  <c r="AU2291" i="9"/>
  <c r="AV2291" i="9"/>
  <c r="AU2293" i="9"/>
  <c r="AV2293" i="9"/>
  <c r="AU2294" i="9"/>
  <c r="AV2294" i="9"/>
  <c r="AU2295" i="9"/>
  <c r="AV2295" i="9"/>
  <c r="AU2296" i="9"/>
  <c r="AV2296" i="9"/>
  <c r="AU2297" i="9"/>
  <c r="AV2297" i="9"/>
  <c r="AU2298" i="9"/>
  <c r="AV2298" i="9"/>
  <c r="AU2299" i="9"/>
  <c r="AV2299" i="9"/>
  <c r="AU2300" i="9"/>
  <c r="AV2300" i="9"/>
  <c r="AU2301" i="9"/>
  <c r="AV2301" i="9"/>
  <c r="AU2303" i="9"/>
  <c r="AV2303" i="9"/>
  <c r="AU2304" i="9"/>
  <c r="AV2304" i="9"/>
  <c r="AU2305" i="9"/>
  <c r="AV2305" i="9"/>
  <c r="AU2306" i="9"/>
  <c r="AV2306" i="9"/>
  <c r="AU2307" i="9"/>
  <c r="AV2307" i="9"/>
  <c r="AU2308" i="9"/>
  <c r="AV2308" i="9"/>
  <c r="AU2309" i="9"/>
  <c r="AV2309" i="9"/>
  <c r="AU2310" i="9"/>
  <c r="AV2310" i="9"/>
  <c r="AU2311" i="9"/>
  <c r="AV2311" i="9"/>
  <c r="AU2313" i="9"/>
  <c r="AV2313" i="9"/>
  <c r="AV2315" i="9"/>
  <c r="AV2316" i="9"/>
  <c r="AV2317" i="9"/>
  <c r="AV2318" i="9"/>
  <c r="AV2319" i="9"/>
  <c r="AV2320" i="9"/>
  <c r="AV2321" i="9"/>
  <c r="AV2322" i="9"/>
  <c r="AV2323" i="9"/>
  <c r="AV2325" i="9"/>
  <c r="AV2326" i="9"/>
  <c r="AV2327" i="9"/>
  <c r="AV2328" i="9"/>
  <c r="AV2329" i="9"/>
  <c r="AV2330" i="9"/>
  <c r="AV2331" i="9"/>
  <c r="AV2332" i="9"/>
  <c r="AV2333" i="9"/>
  <c r="AU2335" i="9"/>
  <c r="AV2335" i="9"/>
  <c r="AU2337" i="9"/>
  <c r="AV2337" i="9"/>
  <c r="AU2338" i="9"/>
  <c r="AV2338" i="9"/>
  <c r="AU2339" i="9"/>
  <c r="AV2339" i="9"/>
  <c r="AU2340" i="9"/>
  <c r="AV2340" i="9"/>
  <c r="AU2341" i="9"/>
  <c r="AV2341" i="9"/>
  <c r="AU2342" i="9"/>
  <c r="AV2342" i="9"/>
  <c r="AU2343" i="9"/>
  <c r="AV2343" i="9"/>
  <c r="AU2344" i="9"/>
  <c r="AV2344" i="9"/>
  <c r="AU2345" i="9"/>
  <c r="AV2345" i="9"/>
  <c r="AU2347" i="9"/>
  <c r="AV2347" i="9"/>
  <c r="AU2348" i="9"/>
  <c r="AV2348" i="9"/>
  <c r="AU2349" i="9"/>
  <c r="AV2349" i="9"/>
  <c r="AU2350" i="9"/>
  <c r="AV2350" i="9"/>
  <c r="AU2351" i="9"/>
  <c r="AV2351" i="9"/>
  <c r="AU2352" i="9"/>
  <c r="AV2352" i="9"/>
  <c r="AU2353" i="9"/>
  <c r="AV2353" i="9"/>
  <c r="AU2354" i="9"/>
  <c r="AV2354" i="9"/>
  <c r="AU2355" i="9"/>
  <c r="AV2355" i="9"/>
  <c r="AU2357" i="9"/>
  <c r="AV2357" i="9"/>
  <c r="AU2359" i="9"/>
  <c r="AV2359" i="9"/>
  <c r="AU2360" i="9"/>
  <c r="AV2360" i="9"/>
  <c r="AU2361" i="9"/>
  <c r="AV2361" i="9"/>
  <c r="AU2362" i="9"/>
  <c r="AV2362" i="9"/>
  <c r="AU2363" i="9"/>
  <c r="AV2363" i="9"/>
  <c r="AU2364" i="9"/>
  <c r="AV2364" i="9"/>
  <c r="AU2365" i="9"/>
  <c r="AV2365" i="9"/>
  <c r="AU2366" i="9"/>
  <c r="AV2366" i="9"/>
  <c r="AU2367" i="9"/>
  <c r="AV2367" i="9"/>
  <c r="AU2369" i="9"/>
  <c r="AV2369" i="9"/>
  <c r="AU2370" i="9"/>
  <c r="AV2370" i="9"/>
  <c r="AU2371" i="9"/>
  <c r="AV2371" i="9"/>
  <c r="AU2372" i="9"/>
  <c r="AV2372" i="9"/>
  <c r="AU2373" i="9"/>
  <c r="AV2373" i="9"/>
  <c r="AU2374" i="9"/>
  <c r="AV2374" i="9"/>
  <c r="AU2375" i="9"/>
  <c r="AV2375" i="9"/>
  <c r="AU2376" i="9"/>
  <c r="AV2376" i="9"/>
  <c r="AU2377" i="9"/>
  <c r="AV2377" i="9"/>
  <c r="AU2379" i="9"/>
  <c r="AV2379" i="9"/>
  <c r="AU2381" i="9"/>
  <c r="AV2381" i="9"/>
  <c r="AU2382" i="9"/>
  <c r="AV2382" i="9"/>
  <c r="AU2383" i="9"/>
  <c r="AV2383" i="9"/>
  <c r="AU2384" i="9"/>
  <c r="AV2384" i="9"/>
  <c r="AU2385" i="9"/>
  <c r="AV2385" i="9"/>
  <c r="AU2386" i="9"/>
  <c r="AV2386" i="9"/>
  <c r="AU2387" i="9"/>
  <c r="AV2387" i="9"/>
  <c r="AU2388" i="9"/>
  <c r="AV2388" i="9"/>
  <c r="AU2389" i="9"/>
  <c r="AV2389" i="9"/>
  <c r="AU2391" i="9"/>
  <c r="AV2391" i="9"/>
  <c r="AU2392" i="9"/>
  <c r="AV2392" i="9"/>
  <c r="AU2393" i="9"/>
  <c r="AV2393" i="9"/>
  <c r="AU2394" i="9"/>
  <c r="AV2394" i="9"/>
  <c r="AU2395" i="9"/>
  <c r="AV2395" i="9"/>
  <c r="AU2396" i="9"/>
  <c r="AV2396" i="9"/>
  <c r="AU2397" i="9"/>
  <c r="AV2397" i="9"/>
  <c r="AU2398" i="9"/>
  <c r="AV2398" i="9"/>
  <c r="AU2399" i="9"/>
  <c r="AV2399" i="9"/>
  <c r="AU2401" i="9"/>
  <c r="AV2401" i="9"/>
  <c r="AU2403" i="9"/>
  <c r="AV2403" i="9"/>
  <c r="AU2404" i="9"/>
  <c r="AV2404" i="9"/>
  <c r="AU2405" i="9"/>
  <c r="AV2405" i="9"/>
  <c r="AU2406" i="9"/>
  <c r="AV2406" i="9"/>
  <c r="AU2407" i="9"/>
  <c r="AV2407" i="9"/>
  <c r="AU2408" i="9"/>
  <c r="AV2408" i="9"/>
  <c r="AU2409" i="9"/>
  <c r="AV2409" i="9"/>
  <c r="AU2410" i="9"/>
  <c r="AV2410" i="9"/>
  <c r="AU2411" i="9"/>
  <c r="AV2411" i="9"/>
  <c r="AU2413" i="9"/>
  <c r="AV2413" i="9"/>
  <c r="AU2414" i="9"/>
  <c r="AV2414" i="9"/>
  <c r="AU2415" i="9"/>
  <c r="AV2415" i="9"/>
  <c r="AU2416" i="9"/>
  <c r="AV2416" i="9"/>
  <c r="AU2417" i="9"/>
  <c r="AV2417" i="9"/>
  <c r="AU2418" i="9"/>
  <c r="AV2418" i="9"/>
  <c r="AU2419" i="9"/>
  <c r="AV2419" i="9"/>
  <c r="AU2420" i="9"/>
  <c r="AV2420" i="9"/>
  <c r="AU2421" i="9"/>
  <c r="AV2421" i="9"/>
  <c r="AU2423" i="9"/>
  <c r="AV2423" i="9"/>
  <c r="AV2425" i="9"/>
  <c r="AV2426" i="9"/>
  <c r="AV2427" i="9"/>
  <c r="AV2428" i="9"/>
  <c r="AV2429" i="9"/>
  <c r="AV2430" i="9"/>
  <c r="AV2431" i="9"/>
  <c r="AV2432" i="9"/>
  <c r="AV2433" i="9"/>
  <c r="AV2435" i="9"/>
  <c r="AV2436" i="9"/>
  <c r="AV2437" i="9"/>
  <c r="AV2438" i="9"/>
  <c r="AV2439" i="9"/>
  <c r="AV2440" i="9"/>
  <c r="AV2441" i="9"/>
  <c r="AV2442" i="9"/>
  <c r="AV2443" i="9"/>
  <c r="AU2445" i="9"/>
  <c r="AV2445" i="9"/>
  <c r="AU2447" i="9"/>
  <c r="AV2447" i="9"/>
  <c r="AU2448" i="9"/>
  <c r="AV2448" i="9"/>
  <c r="AU2449" i="9"/>
  <c r="AV2449" i="9"/>
  <c r="AU2450" i="9"/>
  <c r="AV2450" i="9"/>
  <c r="AU2451" i="9"/>
  <c r="AV2451" i="9"/>
  <c r="AU2452" i="9"/>
  <c r="AV2452" i="9"/>
  <c r="AU2453" i="9"/>
  <c r="AV2453" i="9"/>
  <c r="AU2454" i="9"/>
  <c r="AV2454" i="9"/>
  <c r="AU2455" i="9"/>
  <c r="AV2455" i="9"/>
  <c r="AU2457" i="9"/>
  <c r="AV2457" i="9"/>
  <c r="AU2458" i="9"/>
  <c r="AV2458" i="9"/>
  <c r="AU2459" i="9"/>
  <c r="AV2459" i="9"/>
  <c r="AU2460" i="9"/>
  <c r="AV2460" i="9"/>
  <c r="AU2461" i="9"/>
  <c r="AV2461" i="9"/>
  <c r="AU2462" i="9"/>
  <c r="AV2462" i="9"/>
  <c r="AU2463" i="9"/>
  <c r="AV2463" i="9"/>
  <c r="AU2464" i="9"/>
  <c r="AV2464" i="9"/>
  <c r="AU2465" i="9"/>
  <c r="AV2465" i="9"/>
  <c r="AU2467" i="9"/>
  <c r="AV2467" i="9"/>
  <c r="AU2469" i="9"/>
  <c r="AV2469" i="9"/>
  <c r="AU2470" i="9"/>
  <c r="AV2470" i="9"/>
  <c r="AU2471" i="9"/>
  <c r="AV2471" i="9"/>
  <c r="AU2472" i="9"/>
  <c r="AV2472" i="9"/>
  <c r="AU2473" i="9"/>
  <c r="AV2473" i="9"/>
  <c r="AU2474" i="9"/>
  <c r="AV2474" i="9"/>
  <c r="AU2475" i="9"/>
  <c r="AV2475" i="9"/>
  <c r="AU2476" i="9"/>
  <c r="AV2476" i="9"/>
  <c r="AU2477" i="9"/>
  <c r="AV2477" i="9"/>
  <c r="AU2479" i="9"/>
  <c r="AV2479" i="9"/>
  <c r="AU2480" i="9"/>
  <c r="AV2480" i="9"/>
  <c r="AU2481" i="9"/>
  <c r="AV2481" i="9"/>
  <c r="AU2482" i="9"/>
  <c r="AV2482" i="9"/>
  <c r="AU2483" i="9"/>
  <c r="AV2483" i="9"/>
  <c r="AU2484" i="9"/>
  <c r="AV2484" i="9"/>
  <c r="AU2485" i="9"/>
  <c r="AV2485" i="9"/>
  <c r="AU2486" i="9"/>
  <c r="AV2486" i="9"/>
  <c r="AU2487" i="9"/>
  <c r="AV2487" i="9"/>
  <c r="AU2489" i="9"/>
  <c r="AV2489" i="9"/>
  <c r="AU2491" i="9"/>
  <c r="AV2491" i="9"/>
  <c r="AU2492" i="9"/>
  <c r="AV2492" i="9"/>
  <c r="AU2493" i="9"/>
  <c r="AV2493" i="9"/>
  <c r="AU2494" i="9"/>
  <c r="AV2494" i="9"/>
  <c r="AU2495" i="9"/>
  <c r="AV2495" i="9"/>
  <c r="AU2496" i="9"/>
  <c r="AV2496" i="9"/>
  <c r="AU2497" i="9"/>
  <c r="AV2497" i="9"/>
  <c r="AU2498" i="9"/>
  <c r="AV2498" i="9"/>
  <c r="AU2499" i="9"/>
  <c r="AV2499" i="9"/>
  <c r="AU2501" i="9"/>
  <c r="AV2501" i="9"/>
  <c r="AU2502" i="9"/>
  <c r="AV2502" i="9"/>
  <c r="AU2503" i="9"/>
  <c r="AV2503" i="9"/>
  <c r="AU2504" i="9"/>
  <c r="AV2504" i="9"/>
  <c r="AU2505" i="9"/>
  <c r="AV2505" i="9"/>
  <c r="AU2506" i="9"/>
  <c r="AV2506" i="9"/>
  <c r="AU2507" i="9"/>
  <c r="AV2507" i="9"/>
  <c r="AU2508" i="9"/>
  <c r="AV2508" i="9"/>
  <c r="AU2509" i="9"/>
  <c r="AV2509" i="9"/>
  <c r="AU2511" i="9"/>
  <c r="AV2511" i="9"/>
  <c r="AU2513" i="9"/>
  <c r="AV2513" i="9"/>
  <c r="AU2514" i="9"/>
  <c r="AV2514" i="9"/>
  <c r="AU2515" i="9"/>
  <c r="AV2515" i="9"/>
  <c r="AU2516" i="9"/>
  <c r="AV2516" i="9"/>
  <c r="AU2517" i="9"/>
  <c r="AV2517" i="9"/>
  <c r="AU2518" i="9"/>
  <c r="AV2518" i="9"/>
  <c r="AU2519" i="9"/>
  <c r="AV2519" i="9"/>
  <c r="AU2520" i="9"/>
  <c r="AV2520" i="9"/>
  <c r="AU2521" i="9"/>
  <c r="AV2521" i="9"/>
  <c r="AU2523" i="9"/>
  <c r="AV2523" i="9"/>
  <c r="AU2524" i="9"/>
  <c r="AV2524" i="9"/>
  <c r="AU2525" i="9"/>
  <c r="AV2525" i="9"/>
  <c r="AU2526" i="9"/>
  <c r="AV2526" i="9"/>
  <c r="AU2527" i="9"/>
  <c r="AV2527" i="9"/>
  <c r="AU2528" i="9"/>
  <c r="AV2528" i="9"/>
  <c r="AU2529" i="9"/>
  <c r="AV2529" i="9"/>
  <c r="AU2530" i="9"/>
  <c r="AV2530" i="9"/>
  <c r="AU2531" i="9"/>
  <c r="AV2531" i="9"/>
  <c r="AV23" i="9"/>
  <c r="AV22" i="9"/>
  <c r="AV21" i="9"/>
  <c r="AV20" i="9"/>
  <c r="AV19" i="9"/>
  <c r="AV18" i="9"/>
  <c r="AV17" i="9"/>
  <c r="AV16" i="9"/>
  <c r="AV15" i="9"/>
  <c r="AV13" i="9"/>
  <c r="AV12" i="9"/>
  <c r="AV11" i="9"/>
  <c r="AV10" i="9"/>
  <c r="AV9" i="9"/>
  <c r="AV8" i="9"/>
  <c r="AV7" i="9"/>
  <c r="AV6" i="9"/>
  <c r="AV5" i="9"/>
  <c r="AV3" i="9"/>
  <c r="AU3" i="9"/>
  <c r="AT25" i="9"/>
  <c r="AT27" i="9"/>
  <c r="AT28" i="9"/>
  <c r="AT29" i="9"/>
  <c r="AT30" i="9"/>
  <c r="AT31" i="9"/>
  <c r="AT32" i="9"/>
  <c r="AT33" i="9"/>
  <c r="AT34" i="9"/>
  <c r="AT35" i="9"/>
  <c r="AT37" i="9"/>
  <c r="AT38" i="9"/>
  <c r="AT39" i="9"/>
  <c r="AT40" i="9"/>
  <c r="AT41" i="9"/>
  <c r="AT42" i="9"/>
  <c r="AT43" i="9"/>
  <c r="AT44" i="9"/>
  <c r="AT45" i="9"/>
  <c r="AT47" i="9"/>
  <c r="AT49" i="9"/>
  <c r="AT50" i="9"/>
  <c r="AT51" i="9"/>
  <c r="AT52" i="9"/>
  <c r="AT53" i="9"/>
  <c r="AT54" i="9"/>
  <c r="AT55" i="9"/>
  <c r="AT56" i="9"/>
  <c r="AT57" i="9"/>
  <c r="AT59" i="9"/>
  <c r="AT60" i="9"/>
  <c r="AT61" i="9"/>
  <c r="AT62" i="9"/>
  <c r="AT63" i="9"/>
  <c r="AT64" i="9"/>
  <c r="AT65" i="9"/>
  <c r="AT66" i="9"/>
  <c r="AT67" i="9"/>
  <c r="AT69" i="9"/>
  <c r="AT71" i="9"/>
  <c r="AT72" i="9"/>
  <c r="AT73" i="9"/>
  <c r="AT74" i="9"/>
  <c r="AT75" i="9"/>
  <c r="AT76" i="9"/>
  <c r="AT77" i="9"/>
  <c r="AT78" i="9"/>
  <c r="AT79" i="9"/>
  <c r="AT81" i="9"/>
  <c r="AT82" i="9"/>
  <c r="AT83" i="9"/>
  <c r="AT84" i="9"/>
  <c r="AT85" i="9"/>
  <c r="AT86" i="9"/>
  <c r="AT87" i="9"/>
  <c r="AT88" i="9"/>
  <c r="AT89" i="9"/>
  <c r="AT91" i="9"/>
  <c r="AT93" i="9"/>
  <c r="AT94" i="9"/>
  <c r="AT95" i="9"/>
  <c r="AT96" i="9"/>
  <c r="AT97" i="9"/>
  <c r="AT98" i="9"/>
  <c r="AT99" i="9"/>
  <c r="AT100" i="9"/>
  <c r="AT101" i="9"/>
  <c r="AT103" i="9"/>
  <c r="AT104" i="9"/>
  <c r="AT105" i="9"/>
  <c r="AT106" i="9"/>
  <c r="AT107" i="9"/>
  <c r="AT108" i="9"/>
  <c r="AT109" i="9"/>
  <c r="AT110" i="9"/>
  <c r="AT111" i="9"/>
  <c r="AT113" i="9"/>
  <c r="AT115" i="9"/>
  <c r="AT116" i="9"/>
  <c r="AT117" i="9"/>
  <c r="AT118" i="9"/>
  <c r="AT119" i="9"/>
  <c r="AT120" i="9"/>
  <c r="AT121" i="9"/>
  <c r="AT122" i="9"/>
  <c r="AT123" i="9"/>
  <c r="AT125" i="9"/>
  <c r="AT126" i="9"/>
  <c r="AT127" i="9"/>
  <c r="AT128" i="9"/>
  <c r="AT129" i="9"/>
  <c r="AT130" i="9"/>
  <c r="AT131" i="9"/>
  <c r="AT132" i="9"/>
  <c r="AT133" i="9"/>
  <c r="AT135" i="9"/>
  <c r="AT137" i="9"/>
  <c r="AT138" i="9"/>
  <c r="AT139" i="9"/>
  <c r="AT140" i="9"/>
  <c r="AT141" i="9"/>
  <c r="AT142" i="9"/>
  <c r="AT143" i="9"/>
  <c r="AT144" i="9"/>
  <c r="AT145" i="9"/>
  <c r="AT147" i="9"/>
  <c r="AT148" i="9"/>
  <c r="AT149" i="9"/>
  <c r="AT150" i="9"/>
  <c r="AT151" i="9"/>
  <c r="AT152" i="9"/>
  <c r="AT153" i="9"/>
  <c r="AT154" i="9"/>
  <c r="AT155" i="9"/>
  <c r="AT157" i="9"/>
  <c r="AT159" i="9"/>
  <c r="AT160" i="9"/>
  <c r="AT161" i="9"/>
  <c r="AT162" i="9"/>
  <c r="AT163" i="9"/>
  <c r="AT164" i="9"/>
  <c r="AT165" i="9"/>
  <c r="AT166" i="9"/>
  <c r="AT167" i="9"/>
  <c r="AT169" i="9"/>
  <c r="AT170" i="9"/>
  <c r="AT171" i="9"/>
  <c r="AT172" i="9"/>
  <c r="AT173" i="9"/>
  <c r="AT174" i="9"/>
  <c r="AT175" i="9"/>
  <c r="AT176" i="9"/>
  <c r="AT177" i="9"/>
  <c r="AT179" i="9"/>
  <c r="AT181" i="9"/>
  <c r="AT182" i="9"/>
  <c r="AT183" i="9"/>
  <c r="AT184" i="9"/>
  <c r="AT185" i="9"/>
  <c r="AT186" i="9"/>
  <c r="AT187" i="9"/>
  <c r="AT188" i="9"/>
  <c r="AT189" i="9"/>
  <c r="AT191" i="9"/>
  <c r="AT192" i="9"/>
  <c r="AT193" i="9"/>
  <c r="AT194" i="9"/>
  <c r="AT195" i="9"/>
  <c r="AT196" i="9"/>
  <c r="AT197" i="9"/>
  <c r="AT198" i="9"/>
  <c r="AT199" i="9"/>
  <c r="AT201" i="9"/>
  <c r="AT203" i="9"/>
  <c r="AT204" i="9"/>
  <c r="AT205" i="9"/>
  <c r="AT206" i="9"/>
  <c r="AT207" i="9"/>
  <c r="AT208" i="9"/>
  <c r="AT209" i="9"/>
  <c r="AT210" i="9"/>
  <c r="AT211" i="9"/>
  <c r="AT213" i="9"/>
  <c r="AT214" i="9"/>
  <c r="AT215" i="9"/>
  <c r="AT216" i="9"/>
  <c r="AT217" i="9"/>
  <c r="AT218" i="9"/>
  <c r="AT219" i="9"/>
  <c r="AT220" i="9"/>
  <c r="AT221" i="9"/>
  <c r="AT223" i="9"/>
  <c r="AT225" i="9"/>
  <c r="AT226" i="9"/>
  <c r="AT227" i="9"/>
  <c r="AT228" i="9"/>
  <c r="AT229" i="9"/>
  <c r="AT230" i="9"/>
  <c r="AT231" i="9"/>
  <c r="AT232" i="9"/>
  <c r="AT233" i="9"/>
  <c r="AT235" i="9"/>
  <c r="AT236" i="9"/>
  <c r="AT237" i="9"/>
  <c r="AT238" i="9"/>
  <c r="AT239" i="9"/>
  <c r="AT240" i="9"/>
  <c r="AT241" i="9"/>
  <c r="AT242" i="9"/>
  <c r="AT243" i="9"/>
  <c r="AT245" i="9"/>
  <c r="AT247" i="9"/>
  <c r="AT248" i="9"/>
  <c r="AT249" i="9"/>
  <c r="AT250" i="9"/>
  <c r="AT251" i="9"/>
  <c r="AT252" i="9"/>
  <c r="AT253" i="9"/>
  <c r="AT254" i="9"/>
  <c r="AT255" i="9"/>
  <c r="AT257" i="9"/>
  <c r="AT258" i="9"/>
  <c r="AT259" i="9"/>
  <c r="AT260" i="9"/>
  <c r="AT261" i="9"/>
  <c r="AT262" i="9"/>
  <c r="AT263" i="9"/>
  <c r="AT264" i="9"/>
  <c r="AT265" i="9"/>
  <c r="AT267" i="9"/>
  <c r="AT269" i="9"/>
  <c r="AT270" i="9"/>
  <c r="AT271" i="9"/>
  <c r="AT272" i="9"/>
  <c r="AT273" i="9"/>
  <c r="AT274" i="9"/>
  <c r="AT275" i="9"/>
  <c r="AT276" i="9"/>
  <c r="AT277" i="9"/>
  <c r="AT279" i="9"/>
  <c r="AT280" i="9"/>
  <c r="AT281" i="9"/>
  <c r="AT282" i="9"/>
  <c r="AT283" i="9"/>
  <c r="AT284" i="9"/>
  <c r="AT285" i="9"/>
  <c r="AT286" i="9"/>
  <c r="AT287" i="9"/>
  <c r="AT289" i="9"/>
  <c r="AT291" i="9"/>
  <c r="AT292" i="9"/>
  <c r="AT293" i="9"/>
  <c r="AT294" i="9"/>
  <c r="AT295" i="9"/>
  <c r="AT296" i="9"/>
  <c r="AT297" i="9"/>
  <c r="AT298" i="9"/>
  <c r="AT299" i="9"/>
  <c r="AT301" i="9"/>
  <c r="AT302" i="9"/>
  <c r="AT303" i="9"/>
  <c r="AT304" i="9"/>
  <c r="AT305" i="9"/>
  <c r="AT306" i="9"/>
  <c r="AT307" i="9"/>
  <c r="AT308" i="9"/>
  <c r="AT309" i="9"/>
  <c r="AT311" i="9"/>
  <c r="AT313" i="9"/>
  <c r="AT314" i="9"/>
  <c r="AT315" i="9"/>
  <c r="AT316" i="9"/>
  <c r="AT317" i="9"/>
  <c r="AT318" i="9"/>
  <c r="AT319" i="9"/>
  <c r="AT320" i="9"/>
  <c r="AT321" i="9"/>
  <c r="AT323" i="9"/>
  <c r="AT324" i="9"/>
  <c r="AT325" i="9"/>
  <c r="AT326" i="9"/>
  <c r="AT327" i="9"/>
  <c r="AT328" i="9"/>
  <c r="AT329" i="9"/>
  <c r="AT330" i="9"/>
  <c r="AT331" i="9"/>
  <c r="AT333" i="9"/>
  <c r="AT335" i="9"/>
  <c r="AT336" i="9"/>
  <c r="AT337" i="9"/>
  <c r="AT338" i="9"/>
  <c r="AT339" i="9"/>
  <c r="AT340" i="9"/>
  <c r="AT341" i="9"/>
  <c r="AT342" i="9"/>
  <c r="AT343" i="9"/>
  <c r="AT345" i="9"/>
  <c r="AT346" i="9"/>
  <c r="AT347" i="9"/>
  <c r="AT348" i="9"/>
  <c r="AT349" i="9"/>
  <c r="AT350" i="9"/>
  <c r="AT351" i="9"/>
  <c r="AT352" i="9"/>
  <c r="AT353" i="9"/>
  <c r="AT355" i="9"/>
  <c r="AT357" i="9"/>
  <c r="AT358" i="9"/>
  <c r="AT359" i="9"/>
  <c r="AT360" i="9"/>
  <c r="AT361" i="9"/>
  <c r="AT362" i="9"/>
  <c r="AT363" i="9"/>
  <c r="AT364" i="9"/>
  <c r="AT365" i="9"/>
  <c r="AT367" i="9"/>
  <c r="AT368" i="9"/>
  <c r="AT369" i="9"/>
  <c r="AT370" i="9"/>
  <c r="AT371" i="9"/>
  <c r="AT372" i="9"/>
  <c r="AT373" i="9"/>
  <c r="AT374" i="9"/>
  <c r="AT375" i="9"/>
  <c r="AT377" i="9"/>
  <c r="AT379" i="9"/>
  <c r="AT380" i="9"/>
  <c r="AT381" i="9"/>
  <c r="AT382" i="9"/>
  <c r="AT383" i="9"/>
  <c r="AT384" i="9"/>
  <c r="AT385" i="9"/>
  <c r="AT386" i="9"/>
  <c r="AT387" i="9"/>
  <c r="AT389" i="9"/>
  <c r="AT390" i="9"/>
  <c r="AT391" i="9"/>
  <c r="AT392" i="9"/>
  <c r="AT393" i="9"/>
  <c r="AT394" i="9"/>
  <c r="AT395" i="9"/>
  <c r="AT396" i="9"/>
  <c r="AT397" i="9"/>
  <c r="AT399" i="9"/>
  <c r="AT401" i="9"/>
  <c r="AT402" i="9"/>
  <c r="AT403" i="9"/>
  <c r="AT404" i="9"/>
  <c r="AT405" i="9"/>
  <c r="AT406" i="9"/>
  <c r="AT407" i="9"/>
  <c r="AT408" i="9"/>
  <c r="AT409" i="9"/>
  <c r="AT411" i="9"/>
  <c r="AT412" i="9"/>
  <c r="AT413" i="9"/>
  <c r="AT414" i="9"/>
  <c r="AT415" i="9"/>
  <c r="AT416" i="9"/>
  <c r="AT417" i="9"/>
  <c r="AT418" i="9"/>
  <c r="AT419" i="9"/>
  <c r="AT421" i="9"/>
  <c r="AT423" i="9"/>
  <c r="AT424" i="9"/>
  <c r="AT425" i="9"/>
  <c r="AT426" i="9"/>
  <c r="AT427" i="9"/>
  <c r="AT428" i="9"/>
  <c r="AT429" i="9"/>
  <c r="AT430" i="9"/>
  <c r="AT431" i="9"/>
  <c r="AT433" i="9"/>
  <c r="AT434" i="9"/>
  <c r="AT435" i="9"/>
  <c r="AT436" i="9"/>
  <c r="AT437" i="9"/>
  <c r="AT438" i="9"/>
  <c r="AT439" i="9"/>
  <c r="AT440" i="9"/>
  <c r="AT441" i="9"/>
  <c r="AT443" i="9"/>
  <c r="AT445" i="9"/>
  <c r="AT446" i="9"/>
  <c r="AT447" i="9"/>
  <c r="AT448" i="9"/>
  <c r="AT449" i="9"/>
  <c r="AT450" i="9"/>
  <c r="AT451" i="9"/>
  <c r="AT452" i="9"/>
  <c r="AT453" i="9"/>
  <c r="AT455" i="9"/>
  <c r="AT456" i="9"/>
  <c r="AT457" i="9"/>
  <c r="AT458" i="9"/>
  <c r="AT459" i="9"/>
  <c r="AT460" i="9"/>
  <c r="AT461" i="9"/>
  <c r="AT462" i="9"/>
  <c r="AT463" i="9"/>
  <c r="AT465" i="9"/>
  <c r="AT467" i="9"/>
  <c r="AT468" i="9"/>
  <c r="AT469" i="9"/>
  <c r="AT470" i="9"/>
  <c r="AT471" i="9"/>
  <c r="AT472" i="9"/>
  <c r="AT473" i="9"/>
  <c r="AT474" i="9"/>
  <c r="AT475" i="9"/>
  <c r="AT477" i="9"/>
  <c r="AT478" i="9"/>
  <c r="AT479" i="9"/>
  <c r="AT480" i="9"/>
  <c r="AT481" i="9"/>
  <c r="AT482" i="9"/>
  <c r="AT483" i="9"/>
  <c r="AT484" i="9"/>
  <c r="AT485" i="9"/>
  <c r="AT487" i="9"/>
  <c r="AT489" i="9"/>
  <c r="AT490" i="9"/>
  <c r="AT491" i="9"/>
  <c r="AT492" i="9"/>
  <c r="AT493" i="9"/>
  <c r="AT494" i="9"/>
  <c r="AT495" i="9"/>
  <c r="AT496" i="9"/>
  <c r="AT497" i="9"/>
  <c r="AT499" i="9"/>
  <c r="AT500" i="9"/>
  <c r="AT501" i="9"/>
  <c r="AT502" i="9"/>
  <c r="AT503" i="9"/>
  <c r="AT504" i="9"/>
  <c r="AT505" i="9"/>
  <c r="AT506" i="9"/>
  <c r="AT507" i="9"/>
  <c r="AT509" i="9"/>
  <c r="AT511" i="9"/>
  <c r="AT512" i="9"/>
  <c r="AT513" i="9"/>
  <c r="AT514" i="9"/>
  <c r="AT515" i="9"/>
  <c r="AT516" i="9"/>
  <c r="AT517" i="9"/>
  <c r="AT518" i="9"/>
  <c r="AT519" i="9"/>
  <c r="AT521" i="9"/>
  <c r="AT522" i="9"/>
  <c r="AT523" i="9"/>
  <c r="AT524" i="9"/>
  <c r="AT525" i="9"/>
  <c r="AT526" i="9"/>
  <c r="AT527" i="9"/>
  <c r="AT528" i="9"/>
  <c r="AT529" i="9"/>
  <c r="AT531" i="9"/>
  <c r="AT533" i="9"/>
  <c r="AT534" i="9"/>
  <c r="AT535" i="9"/>
  <c r="AT536" i="9"/>
  <c r="AT537" i="9"/>
  <c r="AT538" i="9"/>
  <c r="AT539" i="9"/>
  <c r="AT540" i="9"/>
  <c r="AT541" i="9"/>
  <c r="AT543" i="9"/>
  <c r="AT544" i="9"/>
  <c r="AT545" i="9"/>
  <c r="AT546" i="9"/>
  <c r="AT547" i="9"/>
  <c r="AT548" i="9"/>
  <c r="AT549" i="9"/>
  <c r="AT550" i="9"/>
  <c r="AT551" i="9"/>
  <c r="AT553" i="9"/>
  <c r="AT555" i="9"/>
  <c r="AT556" i="9"/>
  <c r="AT557" i="9"/>
  <c r="AT558" i="9"/>
  <c r="AT559" i="9"/>
  <c r="AT560" i="9"/>
  <c r="AT561" i="9"/>
  <c r="AT562" i="9"/>
  <c r="AT563" i="9"/>
  <c r="AT565" i="9"/>
  <c r="AT566" i="9"/>
  <c r="AT567" i="9"/>
  <c r="AT568" i="9"/>
  <c r="AT569" i="9"/>
  <c r="AT570" i="9"/>
  <c r="AT571" i="9"/>
  <c r="AT572" i="9"/>
  <c r="AT573" i="9"/>
  <c r="AT575" i="9"/>
  <c r="AT577" i="9"/>
  <c r="AT578" i="9"/>
  <c r="AT579" i="9"/>
  <c r="AT580" i="9"/>
  <c r="AT581" i="9"/>
  <c r="AT582" i="9"/>
  <c r="AT583" i="9"/>
  <c r="AT584" i="9"/>
  <c r="AT585" i="9"/>
  <c r="AT587" i="9"/>
  <c r="AT588" i="9"/>
  <c r="AT589" i="9"/>
  <c r="AT590" i="9"/>
  <c r="AT591" i="9"/>
  <c r="AT592" i="9"/>
  <c r="AT593" i="9"/>
  <c r="AT594" i="9"/>
  <c r="AT595" i="9"/>
  <c r="AT597" i="9"/>
  <c r="AT599" i="9"/>
  <c r="AT600" i="9"/>
  <c r="AT601" i="9"/>
  <c r="AT602" i="9"/>
  <c r="AT603" i="9"/>
  <c r="AT604" i="9"/>
  <c r="AT605" i="9"/>
  <c r="AT606" i="9"/>
  <c r="AT607" i="9"/>
  <c r="AT609" i="9"/>
  <c r="AT610" i="9"/>
  <c r="AT611" i="9"/>
  <c r="AT612" i="9"/>
  <c r="AT613" i="9"/>
  <c r="AT614" i="9"/>
  <c r="AT615" i="9"/>
  <c r="AT616" i="9"/>
  <c r="AT617" i="9"/>
  <c r="AT619" i="9"/>
  <c r="AT621" i="9"/>
  <c r="AT622" i="9"/>
  <c r="AT623" i="9"/>
  <c r="AT624" i="9"/>
  <c r="AT625" i="9"/>
  <c r="AT626" i="9"/>
  <c r="AT627" i="9"/>
  <c r="AT628" i="9"/>
  <c r="AT629" i="9"/>
  <c r="AT631" i="9"/>
  <c r="AT632" i="9"/>
  <c r="AT633" i="9"/>
  <c r="AT634" i="9"/>
  <c r="AT635" i="9"/>
  <c r="AT636" i="9"/>
  <c r="AT637" i="9"/>
  <c r="AT638" i="9"/>
  <c r="AT639" i="9"/>
  <c r="AT641" i="9"/>
  <c r="AT643" i="9"/>
  <c r="AT644" i="9"/>
  <c r="AT645" i="9"/>
  <c r="AT646" i="9"/>
  <c r="AT647" i="9"/>
  <c r="AT648" i="9"/>
  <c r="AT649" i="9"/>
  <c r="AT650" i="9"/>
  <c r="AT651" i="9"/>
  <c r="AT653" i="9"/>
  <c r="AT654" i="9"/>
  <c r="AT655" i="9"/>
  <c r="AT656" i="9"/>
  <c r="AT657" i="9"/>
  <c r="AT658" i="9"/>
  <c r="AT659" i="9"/>
  <c r="AT660" i="9"/>
  <c r="AT661" i="9"/>
  <c r="AT663" i="9"/>
  <c r="AT665" i="9"/>
  <c r="AT666" i="9"/>
  <c r="AT667" i="9"/>
  <c r="AT668" i="9"/>
  <c r="AT669" i="9"/>
  <c r="AT670" i="9"/>
  <c r="AT671" i="9"/>
  <c r="AT672" i="9"/>
  <c r="AT673" i="9"/>
  <c r="AT675" i="9"/>
  <c r="AT676" i="9"/>
  <c r="AT677" i="9"/>
  <c r="AT678" i="9"/>
  <c r="AT679" i="9"/>
  <c r="AT680" i="9"/>
  <c r="AT681" i="9"/>
  <c r="AT682" i="9"/>
  <c r="AT683" i="9"/>
  <c r="AT685" i="9"/>
  <c r="AT687" i="9"/>
  <c r="AT688" i="9"/>
  <c r="AT689" i="9"/>
  <c r="AT690" i="9"/>
  <c r="AT691" i="9"/>
  <c r="AT692" i="9"/>
  <c r="AT693" i="9"/>
  <c r="AT694" i="9"/>
  <c r="AT695" i="9"/>
  <c r="AT697" i="9"/>
  <c r="AT698" i="9"/>
  <c r="AT699" i="9"/>
  <c r="AT700" i="9"/>
  <c r="AT701" i="9"/>
  <c r="AT702" i="9"/>
  <c r="AT703" i="9"/>
  <c r="AT704" i="9"/>
  <c r="AT705" i="9"/>
  <c r="AT707" i="9"/>
  <c r="AT709" i="9"/>
  <c r="AT710" i="9"/>
  <c r="AT711" i="9"/>
  <c r="AT712" i="9"/>
  <c r="AT713" i="9"/>
  <c r="AT714" i="9"/>
  <c r="AT715" i="9"/>
  <c r="AT716" i="9"/>
  <c r="AT717" i="9"/>
  <c r="AT719" i="9"/>
  <c r="AT720" i="9"/>
  <c r="AT721" i="9"/>
  <c r="AT722" i="9"/>
  <c r="AT723" i="9"/>
  <c r="AT724" i="9"/>
  <c r="AT725" i="9"/>
  <c r="AT726" i="9"/>
  <c r="AT727" i="9"/>
  <c r="AT729" i="9"/>
  <c r="AT731" i="9"/>
  <c r="AT732" i="9"/>
  <c r="AT733" i="9"/>
  <c r="AT734" i="9"/>
  <c r="AT735" i="9"/>
  <c r="AT736" i="9"/>
  <c r="AT737" i="9"/>
  <c r="AT738" i="9"/>
  <c r="AT739" i="9"/>
  <c r="AT741" i="9"/>
  <c r="AT742" i="9"/>
  <c r="AT743" i="9"/>
  <c r="AT744" i="9"/>
  <c r="AT745" i="9"/>
  <c r="AT746" i="9"/>
  <c r="AT747" i="9"/>
  <c r="AT748" i="9"/>
  <c r="AT749" i="9"/>
  <c r="AT751" i="9"/>
  <c r="AT753" i="9"/>
  <c r="AT754" i="9"/>
  <c r="AT755" i="9"/>
  <c r="AT756" i="9"/>
  <c r="AT757" i="9"/>
  <c r="AT758" i="9"/>
  <c r="AT759" i="9"/>
  <c r="AT760" i="9"/>
  <c r="AT761" i="9"/>
  <c r="AT763" i="9"/>
  <c r="AT764" i="9"/>
  <c r="AT765" i="9"/>
  <c r="AT766" i="9"/>
  <c r="AT767" i="9"/>
  <c r="AT768" i="9"/>
  <c r="AT769" i="9"/>
  <c r="AT770" i="9"/>
  <c r="AT771" i="9"/>
  <c r="AT773" i="9"/>
  <c r="AT775" i="9"/>
  <c r="AT776" i="9"/>
  <c r="AT777" i="9"/>
  <c r="AT778" i="9"/>
  <c r="AT779" i="9"/>
  <c r="AT780" i="9"/>
  <c r="AT781" i="9"/>
  <c r="AT782" i="9"/>
  <c r="AT783" i="9"/>
  <c r="AT785" i="9"/>
  <c r="AT786" i="9"/>
  <c r="AT787" i="9"/>
  <c r="AT788" i="9"/>
  <c r="AT789" i="9"/>
  <c r="AT790" i="9"/>
  <c r="AT791" i="9"/>
  <c r="AT792" i="9"/>
  <c r="AT793" i="9"/>
  <c r="AT795" i="9"/>
  <c r="AT797" i="9"/>
  <c r="AT798" i="9"/>
  <c r="AT799" i="9"/>
  <c r="AT800" i="9"/>
  <c r="AT801" i="9"/>
  <c r="AT802" i="9"/>
  <c r="AT803" i="9"/>
  <c r="AT804" i="9"/>
  <c r="AT805" i="9"/>
  <c r="AT807" i="9"/>
  <c r="AT808" i="9"/>
  <c r="AT809" i="9"/>
  <c r="AT810" i="9"/>
  <c r="AT811" i="9"/>
  <c r="AT812" i="9"/>
  <c r="AT813" i="9"/>
  <c r="AT814" i="9"/>
  <c r="AT815" i="9"/>
  <c r="AT817" i="9"/>
  <c r="AT819" i="9"/>
  <c r="AT820" i="9"/>
  <c r="AT821" i="9"/>
  <c r="AT822" i="9"/>
  <c r="AT823" i="9"/>
  <c r="AT824" i="9"/>
  <c r="AT825" i="9"/>
  <c r="AT826" i="9"/>
  <c r="AT827" i="9"/>
  <c r="AT829" i="9"/>
  <c r="AT830" i="9"/>
  <c r="AT831" i="9"/>
  <c r="AT832" i="9"/>
  <c r="AT833" i="9"/>
  <c r="AT834" i="9"/>
  <c r="AT835" i="9"/>
  <c r="AT836" i="9"/>
  <c r="AT837" i="9"/>
  <c r="AT839" i="9"/>
  <c r="AT841" i="9"/>
  <c r="AT842" i="9"/>
  <c r="AT843" i="9"/>
  <c r="AT844" i="9"/>
  <c r="AT845" i="9"/>
  <c r="AT846" i="9"/>
  <c r="AT847" i="9"/>
  <c r="AT848" i="9"/>
  <c r="AT849" i="9"/>
  <c r="AT851" i="9"/>
  <c r="AT852" i="9"/>
  <c r="AT853" i="9"/>
  <c r="AT854" i="9"/>
  <c r="AT855" i="9"/>
  <c r="AT856" i="9"/>
  <c r="AT857" i="9"/>
  <c r="AT858" i="9"/>
  <c r="AT859" i="9"/>
  <c r="AT861" i="9"/>
  <c r="AT863" i="9"/>
  <c r="AT864" i="9"/>
  <c r="AT865" i="9"/>
  <c r="AT866" i="9"/>
  <c r="AT867" i="9"/>
  <c r="AT868" i="9"/>
  <c r="AT869" i="9"/>
  <c r="AT870" i="9"/>
  <c r="AT871" i="9"/>
  <c r="AT873" i="9"/>
  <c r="AT874" i="9"/>
  <c r="AT875" i="9"/>
  <c r="AT876" i="9"/>
  <c r="AT877" i="9"/>
  <c r="AT878" i="9"/>
  <c r="AT879" i="9"/>
  <c r="AT880" i="9"/>
  <c r="AT881" i="9"/>
  <c r="AT883" i="9"/>
  <c r="AT885" i="9"/>
  <c r="AT886" i="9"/>
  <c r="AT887" i="9"/>
  <c r="AT888" i="9"/>
  <c r="AT889" i="9"/>
  <c r="AT890" i="9"/>
  <c r="AT891" i="9"/>
  <c r="AT892" i="9"/>
  <c r="AT893" i="9"/>
  <c r="AT895" i="9"/>
  <c r="AT896" i="9"/>
  <c r="AT897" i="9"/>
  <c r="AT898" i="9"/>
  <c r="AT899" i="9"/>
  <c r="AT900" i="9"/>
  <c r="AT901" i="9"/>
  <c r="AT902" i="9"/>
  <c r="AT903" i="9"/>
  <c r="AT905" i="9"/>
  <c r="AT907" i="9"/>
  <c r="AT908" i="9"/>
  <c r="AT909" i="9"/>
  <c r="AT910" i="9"/>
  <c r="AT911" i="9"/>
  <c r="AT912" i="9"/>
  <c r="AT913" i="9"/>
  <c r="AT914" i="9"/>
  <c r="AT915" i="9"/>
  <c r="AT917" i="9"/>
  <c r="AT918" i="9"/>
  <c r="AT919" i="9"/>
  <c r="AT920" i="9"/>
  <c r="AT921" i="9"/>
  <c r="AT922" i="9"/>
  <c r="AT923" i="9"/>
  <c r="AT924" i="9"/>
  <c r="AT925" i="9"/>
  <c r="AT927" i="9"/>
  <c r="AT929" i="9"/>
  <c r="AT930" i="9"/>
  <c r="AT931" i="9"/>
  <c r="AT932" i="9"/>
  <c r="AT933" i="9"/>
  <c r="AT934" i="9"/>
  <c r="AT935" i="9"/>
  <c r="AT936" i="9"/>
  <c r="AT937" i="9"/>
  <c r="AT939" i="9"/>
  <c r="AT940" i="9"/>
  <c r="AT941" i="9"/>
  <c r="AT942" i="9"/>
  <c r="AT943" i="9"/>
  <c r="AT944" i="9"/>
  <c r="AT945" i="9"/>
  <c r="AT946" i="9"/>
  <c r="AT947" i="9"/>
  <c r="AT949" i="9"/>
  <c r="AT951" i="9"/>
  <c r="AT952" i="9"/>
  <c r="AT953" i="9"/>
  <c r="AT954" i="9"/>
  <c r="AT955" i="9"/>
  <c r="AT956" i="9"/>
  <c r="AT957" i="9"/>
  <c r="AT958" i="9"/>
  <c r="AT959" i="9"/>
  <c r="AT961" i="9"/>
  <c r="AT962" i="9"/>
  <c r="AT963" i="9"/>
  <c r="AT964" i="9"/>
  <c r="AT965" i="9"/>
  <c r="AT966" i="9"/>
  <c r="AT967" i="9"/>
  <c r="AT968" i="9"/>
  <c r="AT969" i="9"/>
  <c r="AT971" i="9"/>
  <c r="AT973" i="9"/>
  <c r="AT974" i="9"/>
  <c r="AT975" i="9"/>
  <c r="AT976" i="9"/>
  <c r="AT977" i="9"/>
  <c r="AT978" i="9"/>
  <c r="AT979" i="9"/>
  <c r="AT980" i="9"/>
  <c r="AT981" i="9"/>
  <c r="AT983" i="9"/>
  <c r="AT984" i="9"/>
  <c r="AT985" i="9"/>
  <c r="AT986" i="9"/>
  <c r="AT987" i="9"/>
  <c r="AT988" i="9"/>
  <c r="AT989" i="9"/>
  <c r="AT990" i="9"/>
  <c r="AT991" i="9"/>
  <c r="AT993" i="9"/>
  <c r="AT995" i="9"/>
  <c r="AT996" i="9"/>
  <c r="AT997" i="9"/>
  <c r="AT998" i="9"/>
  <c r="AT999" i="9"/>
  <c r="AT1000" i="9"/>
  <c r="AT1001" i="9"/>
  <c r="AT1002" i="9"/>
  <c r="AT1003" i="9"/>
  <c r="AT1005" i="9"/>
  <c r="AT1006" i="9"/>
  <c r="AT1007" i="9"/>
  <c r="AT1008" i="9"/>
  <c r="AT1009" i="9"/>
  <c r="AT1010" i="9"/>
  <c r="AT1011" i="9"/>
  <c r="AT1012" i="9"/>
  <c r="AT1013" i="9"/>
  <c r="AT1015" i="9"/>
  <c r="AT1017" i="9"/>
  <c r="AT1018" i="9"/>
  <c r="AT1019" i="9"/>
  <c r="AT1020" i="9"/>
  <c r="AT1021" i="9"/>
  <c r="AT1022" i="9"/>
  <c r="AT1023" i="9"/>
  <c r="AT1024" i="9"/>
  <c r="AT1025" i="9"/>
  <c r="AT1027" i="9"/>
  <c r="AT1028" i="9"/>
  <c r="AT1029" i="9"/>
  <c r="AT1030" i="9"/>
  <c r="AT1031" i="9"/>
  <c r="AT1032" i="9"/>
  <c r="AT1033" i="9"/>
  <c r="AT1034" i="9"/>
  <c r="AT1035" i="9"/>
  <c r="AT1037" i="9"/>
  <c r="AT1039" i="9"/>
  <c r="AT1040" i="9"/>
  <c r="AT1041" i="9"/>
  <c r="AT1042" i="9"/>
  <c r="AT1043" i="9"/>
  <c r="AT1044" i="9"/>
  <c r="AT1045" i="9"/>
  <c r="AT1046" i="9"/>
  <c r="AT1047" i="9"/>
  <c r="AT1049" i="9"/>
  <c r="AT1050" i="9"/>
  <c r="AT1051" i="9"/>
  <c r="AT1052" i="9"/>
  <c r="AT1053" i="9"/>
  <c r="AT1054" i="9"/>
  <c r="AT1055" i="9"/>
  <c r="AT1056" i="9"/>
  <c r="AT1057" i="9"/>
  <c r="AT1059" i="9"/>
  <c r="AT1061" i="9"/>
  <c r="AT1062" i="9"/>
  <c r="AT1063" i="9"/>
  <c r="AT1064" i="9"/>
  <c r="AT1065" i="9"/>
  <c r="AT1066" i="9"/>
  <c r="AT1067" i="9"/>
  <c r="AT1068" i="9"/>
  <c r="AT1069" i="9"/>
  <c r="AT1071" i="9"/>
  <c r="AT1072" i="9"/>
  <c r="AT1073" i="9"/>
  <c r="AT1074" i="9"/>
  <c r="AT1075" i="9"/>
  <c r="AT1076" i="9"/>
  <c r="AT1077" i="9"/>
  <c r="AT1078" i="9"/>
  <c r="AT1079" i="9"/>
  <c r="AT1081" i="9"/>
  <c r="AT1083" i="9"/>
  <c r="AT1084" i="9"/>
  <c r="AT1085" i="9"/>
  <c r="AT1086" i="9"/>
  <c r="AT1087" i="9"/>
  <c r="AT1088" i="9"/>
  <c r="AT1089" i="9"/>
  <c r="AT1090" i="9"/>
  <c r="AT1091" i="9"/>
  <c r="AT1093" i="9"/>
  <c r="AT1094" i="9"/>
  <c r="AT1095" i="9"/>
  <c r="AT1096" i="9"/>
  <c r="AT1097" i="9"/>
  <c r="AT1098" i="9"/>
  <c r="AT1099" i="9"/>
  <c r="AT1100" i="9"/>
  <c r="AT1101" i="9"/>
  <c r="AT1103" i="9"/>
  <c r="AT1105" i="9"/>
  <c r="AT1106" i="9"/>
  <c r="AT1107" i="9"/>
  <c r="AT1108" i="9"/>
  <c r="AT1109" i="9"/>
  <c r="AT1110" i="9"/>
  <c r="AT1111" i="9"/>
  <c r="AT1112" i="9"/>
  <c r="AT1113" i="9"/>
  <c r="AT1115" i="9"/>
  <c r="AT1116" i="9"/>
  <c r="AT1117" i="9"/>
  <c r="AT1118" i="9"/>
  <c r="AT1119" i="9"/>
  <c r="AT1120" i="9"/>
  <c r="AT1121" i="9"/>
  <c r="AT1122" i="9"/>
  <c r="AT1123" i="9"/>
  <c r="AT1125" i="9"/>
  <c r="AT1127" i="9"/>
  <c r="AT1128" i="9"/>
  <c r="AT1129" i="9"/>
  <c r="AT1130" i="9"/>
  <c r="AT1131" i="9"/>
  <c r="AT1132" i="9"/>
  <c r="AT1133" i="9"/>
  <c r="AT1134" i="9"/>
  <c r="AT1135" i="9"/>
  <c r="AT1137" i="9"/>
  <c r="AT1138" i="9"/>
  <c r="AT1139" i="9"/>
  <c r="AT1140" i="9"/>
  <c r="AT1141" i="9"/>
  <c r="AT1142" i="9"/>
  <c r="AT1143" i="9"/>
  <c r="AT1144" i="9"/>
  <c r="AT1145" i="9"/>
  <c r="AT1147" i="9"/>
  <c r="AT1149" i="9"/>
  <c r="AT1150" i="9"/>
  <c r="AT1151" i="9"/>
  <c r="AT1152" i="9"/>
  <c r="AT1153" i="9"/>
  <c r="AT1154" i="9"/>
  <c r="AT1155" i="9"/>
  <c r="AT1156" i="9"/>
  <c r="AT1157" i="9"/>
  <c r="AT1159" i="9"/>
  <c r="AT1160" i="9"/>
  <c r="AT1161" i="9"/>
  <c r="AT1162" i="9"/>
  <c r="AT1163" i="9"/>
  <c r="AT1164" i="9"/>
  <c r="AT1165" i="9"/>
  <c r="AT1166" i="9"/>
  <c r="AT1167" i="9"/>
  <c r="AT1169" i="9"/>
  <c r="AT1171" i="9"/>
  <c r="AT1172" i="9"/>
  <c r="AT1173" i="9"/>
  <c r="AT1174" i="9"/>
  <c r="AT1175" i="9"/>
  <c r="AT1176" i="9"/>
  <c r="AT1177" i="9"/>
  <c r="AT1178" i="9"/>
  <c r="AT1179" i="9"/>
  <c r="AT1181" i="9"/>
  <c r="AT1182" i="9"/>
  <c r="AT1183" i="9"/>
  <c r="AT1184" i="9"/>
  <c r="AT1185" i="9"/>
  <c r="AT1186" i="9"/>
  <c r="AT1187" i="9"/>
  <c r="AT1188" i="9"/>
  <c r="AT1189" i="9"/>
  <c r="AT1191" i="9"/>
  <c r="AT1193" i="9"/>
  <c r="AT1194" i="9"/>
  <c r="AT1195" i="9"/>
  <c r="AT1196" i="9"/>
  <c r="AT1197" i="9"/>
  <c r="AT1198" i="9"/>
  <c r="AT1199" i="9"/>
  <c r="AT1200" i="9"/>
  <c r="AT1201" i="9"/>
  <c r="AT1203" i="9"/>
  <c r="AT1204" i="9"/>
  <c r="AT1205" i="9"/>
  <c r="AT1206" i="9"/>
  <c r="AT1207" i="9"/>
  <c r="AT1208" i="9"/>
  <c r="AT1209" i="9"/>
  <c r="AT1210" i="9"/>
  <c r="AT1211" i="9"/>
  <c r="AT1213" i="9"/>
  <c r="AT1215" i="9"/>
  <c r="AT1216" i="9"/>
  <c r="AT1217" i="9"/>
  <c r="AT1218" i="9"/>
  <c r="AT1219" i="9"/>
  <c r="AT1220" i="9"/>
  <c r="AT1221" i="9"/>
  <c r="AT1222" i="9"/>
  <c r="AT1223" i="9"/>
  <c r="AT1225" i="9"/>
  <c r="AT1226" i="9"/>
  <c r="AT1227" i="9"/>
  <c r="AT1228" i="9"/>
  <c r="AT1229" i="9"/>
  <c r="AT1230" i="9"/>
  <c r="AT1231" i="9"/>
  <c r="AT1232" i="9"/>
  <c r="AT1233" i="9"/>
  <c r="AT1235" i="9"/>
  <c r="AT1237" i="9"/>
  <c r="AT1238" i="9"/>
  <c r="AT1239" i="9"/>
  <c r="AT1240" i="9"/>
  <c r="AT1241" i="9"/>
  <c r="AT1242" i="9"/>
  <c r="AT1243" i="9"/>
  <c r="AT1244" i="9"/>
  <c r="AT1245" i="9"/>
  <c r="AT1247" i="9"/>
  <c r="AT1248" i="9"/>
  <c r="AT1249" i="9"/>
  <c r="AT1250" i="9"/>
  <c r="AT1251" i="9"/>
  <c r="AT1252" i="9"/>
  <c r="AT1253" i="9"/>
  <c r="AT1254" i="9"/>
  <c r="AT1255" i="9"/>
  <c r="AT1257" i="9"/>
  <c r="AT1259" i="9"/>
  <c r="AT1260" i="9"/>
  <c r="AT1261" i="9"/>
  <c r="AT1262" i="9"/>
  <c r="AT1263" i="9"/>
  <c r="AT1264" i="9"/>
  <c r="AT1265" i="9"/>
  <c r="AT1266" i="9"/>
  <c r="AT1267" i="9"/>
  <c r="AT1269" i="9"/>
  <c r="AT1270" i="9"/>
  <c r="AT1271" i="9"/>
  <c r="AT1272" i="9"/>
  <c r="AT1273" i="9"/>
  <c r="AT1274" i="9"/>
  <c r="AT1275" i="9"/>
  <c r="AT1276" i="9"/>
  <c r="AT1277" i="9"/>
  <c r="AT1279" i="9"/>
  <c r="AT1281" i="9"/>
  <c r="AT1282" i="9"/>
  <c r="AT1283" i="9"/>
  <c r="AT1284" i="9"/>
  <c r="AT1285" i="9"/>
  <c r="AT1286" i="9"/>
  <c r="AT1287" i="9"/>
  <c r="AT1288" i="9"/>
  <c r="AT1289" i="9"/>
  <c r="AT1291" i="9"/>
  <c r="AT1292" i="9"/>
  <c r="AT1293" i="9"/>
  <c r="AT1294" i="9"/>
  <c r="AT1295" i="9"/>
  <c r="AT1296" i="9"/>
  <c r="AT1297" i="9"/>
  <c r="AT1298" i="9"/>
  <c r="AT1299" i="9"/>
  <c r="AT1301" i="9"/>
  <c r="AT1303" i="9"/>
  <c r="AT1304" i="9"/>
  <c r="AT1305" i="9"/>
  <c r="AT1306" i="9"/>
  <c r="AT1307" i="9"/>
  <c r="AT1308" i="9"/>
  <c r="AT1309" i="9"/>
  <c r="AT1310" i="9"/>
  <c r="AT1311" i="9"/>
  <c r="AT1313" i="9"/>
  <c r="AT1314" i="9"/>
  <c r="AT1315" i="9"/>
  <c r="AT1316" i="9"/>
  <c r="AT1317" i="9"/>
  <c r="AT1318" i="9"/>
  <c r="AT1319" i="9"/>
  <c r="AT1320" i="9"/>
  <c r="AT1321" i="9"/>
  <c r="AT1323" i="9"/>
  <c r="AT1325" i="9"/>
  <c r="AT1326" i="9"/>
  <c r="AT1327" i="9"/>
  <c r="AT1328" i="9"/>
  <c r="AT1329" i="9"/>
  <c r="AT1330" i="9"/>
  <c r="AT1331" i="9"/>
  <c r="AT1332" i="9"/>
  <c r="AT1333" i="9"/>
  <c r="AT1335" i="9"/>
  <c r="AT1336" i="9"/>
  <c r="AT1337" i="9"/>
  <c r="AT1338" i="9"/>
  <c r="AT1339" i="9"/>
  <c r="AT1340" i="9"/>
  <c r="AT1341" i="9"/>
  <c r="AT1342" i="9"/>
  <c r="AT1343" i="9"/>
  <c r="AT1345" i="9"/>
  <c r="AT1347" i="9"/>
  <c r="AT1348" i="9"/>
  <c r="AT1349" i="9"/>
  <c r="AT1350" i="9"/>
  <c r="AT1351" i="9"/>
  <c r="AT1352" i="9"/>
  <c r="AT1353" i="9"/>
  <c r="AT1354" i="9"/>
  <c r="AT1355" i="9"/>
  <c r="AT1357" i="9"/>
  <c r="AT1358" i="9"/>
  <c r="AT1359" i="9"/>
  <c r="AT1360" i="9"/>
  <c r="AT1361" i="9"/>
  <c r="AT1362" i="9"/>
  <c r="AT1363" i="9"/>
  <c r="AT1364" i="9"/>
  <c r="AT1365" i="9"/>
  <c r="AT1367" i="9"/>
  <c r="AT1369" i="9"/>
  <c r="AT1370" i="9"/>
  <c r="AT1371" i="9"/>
  <c r="AT1372" i="9"/>
  <c r="AT1373" i="9"/>
  <c r="AT1374" i="9"/>
  <c r="AT1375" i="9"/>
  <c r="AT1376" i="9"/>
  <c r="AT1377" i="9"/>
  <c r="AT1379" i="9"/>
  <c r="AT1380" i="9"/>
  <c r="AT1381" i="9"/>
  <c r="AT1382" i="9"/>
  <c r="AT1383" i="9"/>
  <c r="AT1384" i="9"/>
  <c r="AT1385" i="9"/>
  <c r="AT1386" i="9"/>
  <c r="AT1387" i="9"/>
  <c r="AT1389" i="9"/>
  <c r="AT1391" i="9"/>
  <c r="AT1392" i="9"/>
  <c r="AT1393" i="9"/>
  <c r="AT1394" i="9"/>
  <c r="AT1395" i="9"/>
  <c r="AT1396" i="9"/>
  <c r="AT1397" i="9"/>
  <c r="AT1398" i="9"/>
  <c r="AT1399" i="9"/>
  <c r="AT1401" i="9"/>
  <c r="AT1402" i="9"/>
  <c r="AT1403" i="9"/>
  <c r="AT1404" i="9"/>
  <c r="AT1405" i="9"/>
  <c r="AT1406" i="9"/>
  <c r="AT1407" i="9"/>
  <c r="AT1408" i="9"/>
  <c r="AT1409" i="9"/>
  <c r="AT1411" i="9"/>
  <c r="AT1413" i="9"/>
  <c r="AT1414" i="9"/>
  <c r="AT1415" i="9"/>
  <c r="AT1416" i="9"/>
  <c r="AT1417" i="9"/>
  <c r="AT1418" i="9"/>
  <c r="AT1419" i="9"/>
  <c r="AT1420" i="9"/>
  <c r="AT1421" i="9"/>
  <c r="AT1423" i="9"/>
  <c r="AT1424" i="9"/>
  <c r="AT1425" i="9"/>
  <c r="AT1426" i="9"/>
  <c r="AT1427" i="9"/>
  <c r="AT1428" i="9"/>
  <c r="AT1429" i="9"/>
  <c r="AT1430" i="9"/>
  <c r="AT1431" i="9"/>
  <c r="AT1433" i="9"/>
  <c r="AT1435" i="9"/>
  <c r="AT1436" i="9"/>
  <c r="AT1437" i="9"/>
  <c r="AT1438" i="9"/>
  <c r="AT1439" i="9"/>
  <c r="AT1440" i="9"/>
  <c r="AT1441" i="9"/>
  <c r="AT1442" i="9"/>
  <c r="AT1443" i="9"/>
  <c r="AT1445" i="9"/>
  <c r="AT1446" i="9"/>
  <c r="AT1447" i="9"/>
  <c r="AT1448" i="9"/>
  <c r="AT1449" i="9"/>
  <c r="AT1450" i="9"/>
  <c r="AT1451" i="9"/>
  <c r="AT1452" i="9"/>
  <c r="AT1453" i="9"/>
  <c r="AT1455" i="9"/>
  <c r="AT1457" i="9"/>
  <c r="AT1458" i="9"/>
  <c r="AT1459" i="9"/>
  <c r="AT1460" i="9"/>
  <c r="AT1461" i="9"/>
  <c r="AT1462" i="9"/>
  <c r="AT1463" i="9"/>
  <c r="AT1464" i="9"/>
  <c r="AT1465" i="9"/>
  <c r="AT1467" i="9"/>
  <c r="AT1468" i="9"/>
  <c r="AT1469" i="9"/>
  <c r="AT1470" i="9"/>
  <c r="AT1471" i="9"/>
  <c r="AT1472" i="9"/>
  <c r="AT1473" i="9"/>
  <c r="AT1474" i="9"/>
  <c r="AT1475" i="9"/>
  <c r="AT1477" i="9"/>
  <c r="AT1479" i="9"/>
  <c r="AT1480" i="9"/>
  <c r="AT1481" i="9"/>
  <c r="AT1482" i="9"/>
  <c r="AT1483" i="9"/>
  <c r="AT1484" i="9"/>
  <c r="AT1485" i="9"/>
  <c r="AT1486" i="9"/>
  <c r="AT1487" i="9"/>
  <c r="AT1489" i="9"/>
  <c r="AT1490" i="9"/>
  <c r="AT1491" i="9"/>
  <c r="AT1492" i="9"/>
  <c r="AT1493" i="9"/>
  <c r="AT1494" i="9"/>
  <c r="AT1495" i="9"/>
  <c r="AT1496" i="9"/>
  <c r="AT1497" i="9"/>
  <c r="AT1499" i="9"/>
  <c r="AT1501" i="9"/>
  <c r="AT1502" i="9"/>
  <c r="AT1503" i="9"/>
  <c r="AT1504" i="9"/>
  <c r="AT1505" i="9"/>
  <c r="AT1506" i="9"/>
  <c r="AT1507" i="9"/>
  <c r="AT1508" i="9"/>
  <c r="AT1509" i="9"/>
  <c r="AT1511" i="9"/>
  <c r="AT1512" i="9"/>
  <c r="AT1513" i="9"/>
  <c r="AT1514" i="9"/>
  <c r="AT1515" i="9"/>
  <c r="AT1516" i="9"/>
  <c r="AT1517" i="9"/>
  <c r="AT1518" i="9"/>
  <c r="AT1519" i="9"/>
  <c r="AT1521" i="9"/>
  <c r="AT1523" i="9"/>
  <c r="AT1524" i="9"/>
  <c r="AT1525" i="9"/>
  <c r="AT1526" i="9"/>
  <c r="AT1527" i="9"/>
  <c r="AT1528" i="9"/>
  <c r="AT1529" i="9"/>
  <c r="AT1530" i="9"/>
  <c r="AT1531" i="9"/>
  <c r="AT1533" i="9"/>
  <c r="AT1534" i="9"/>
  <c r="AT1535" i="9"/>
  <c r="AT1536" i="9"/>
  <c r="AT1537" i="9"/>
  <c r="AT1538" i="9"/>
  <c r="AT1539" i="9"/>
  <c r="AT1540" i="9"/>
  <c r="AT1541" i="9"/>
  <c r="AT1543" i="9"/>
  <c r="AT1545" i="9"/>
  <c r="AT1546" i="9"/>
  <c r="AT1547" i="9"/>
  <c r="AT1548" i="9"/>
  <c r="AT1549" i="9"/>
  <c r="AT1550" i="9"/>
  <c r="AT1551" i="9"/>
  <c r="AT1552" i="9"/>
  <c r="AT1553" i="9"/>
  <c r="AT1555" i="9"/>
  <c r="AT1556" i="9"/>
  <c r="AT1557" i="9"/>
  <c r="AT1558" i="9"/>
  <c r="AT1559" i="9"/>
  <c r="AT1560" i="9"/>
  <c r="AT1561" i="9"/>
  <c r="AT1562" i="9"/>
  <c r="AT1563" i="9"/>
  <c r="AT1565" i="9"/>
  <c r="AT1567" i="9"/>
  <c r="AT1568" i="9"/>
  <c r="AT1569" i="9"/>
  <c r="AT1570" i="9"/>
  <c r="AT1571" i="9"/>
  <c r="AT1572" i="9"/>
  <c r="AT1573" i="9"/>
  <c r="AT1574" i="9"/>
  <c r="AT1575" i="9"/>
  <c r="AT1577" i="9"/>
  <c r="AT1578" i="9"/>
  <c r="AT1579" i="9"/>
  <c r="AT1580" i="9"/>
  <c r="AT1581" i="9"/>
  <c r="AT1582" i="9"/>
  <c r="AT1583" i="9"/>
  <c r="AT1584" i="9"/>
  <c r="AT1585" i="9"/>
  <c r="AT1587" i="9"/>
  <c r="AT1589" i="9"/>
  <c r="AT1590" i="9"/>
  <c r="AT1591" i="9"/>
  <c r="AT1592" i="9"/>
  <c r="AT1593" i="9"/>
  <c r="AT1594" i="9"/>
  <c r="AT1595" i="9"/>
  <c r="AT1596" i="9"/>
  <c r="AT1597" i="9"/>
  <c r="AT1599" i="9"/>
  <c r="AT1600" i="9"/>
  <c r="AT1601" i="9"/>
  <c r="AT1602" i="9"/>
  <c r="AT1603" i="9"/>
  <c r="AT1604" i="9"/>
  <c r="AT1605" i="9"/>
  <c r="AT1606" i="9"/>
  <c r="AT1607" i="9"/>
  <c r="AT1609" i="9"/>
  <c r="AT1611" i="9"/>
  <c r="AT1612" i="9"/>
  <c r="AT1613" i="9"/>
  <c r="AT1614" i="9"/>
  <c r="AT1615" i="9"/>
  <c r="AT1616" i="9"/>
  <c r="AT1617" i="9"/>
  <c r="AT1618" i="9"/>
  <c r="AT1619" i="9"/>
  <c r="AT1621" i="9"/>
  <c r="AT1622" i="9"/>
  <c r="AT1623" i="9"/>
  <c r="AT1624" i="9"/>
  <c r="AT1625" i="9"/>
  <c r="AT1626" i="9"/>
  <c r="AT1627" i="9"/>
  <c r="AT1628" i="9"/>
  <c r="AT1629" i="9"/>
  <c r="AT1631" i="9"/>
  <c r="AT1633" i="9"/>
  <c r="AT1634" i="9"/>
  <c r="AT1635" i="9"/>
  <c r="AT1636" i="9"/>
  <c r="AT1637" i="9"/>
  <c r="AT1638" i="9"/>
  <c r="AT1639" i="9"/>
  <c r="AT1640" i="9"/>
  <c r="AT1641" i="9"/>
  <c r="AT1643" i="9"/>
  <c r="AT1644" i="9"/>
  <c r="AT1645" i="9"/>
  <c r="AT1646" i="9"/>
  <c r="AT1647" i="9"/>
  <c r="AT1648" i="9"/>
  <c r="AT1649" i="9"/>
  <c r="AT1650" i="9"/>
  <c r="AT1651" i="9"/>
  <c r="AT1653" i="9"/>
  <c r="AT1655" i="9"/>
  <c r="AT1656" i="9"/>
  <c r="AT1657" i="9"/>
  <c r="AT1658" i="9"/>
  <c r="AT1659" i="9"/>
  <c r="AT1660" i="9"/>
  <c r="AT1661" i="9"/>
  <c r="AT1662" i="9"/>
  <c r="AT1663" i="9"/>
  <c r="AT1665" i="9"/>
  <c r="AT1666" i="9"/>
  <c r="AT1667" i="9"/>
  <c r="AT1668" i="9"/>
  <c r="AT1669" i="9"/>
  <c r="AT1670" i="9"/>
  <c r="AT1671" i="9"/>
  <c r="AT1672" i="9"/>
  <c r="AT1673" i="9"/>
  <c r="AT1675" i="9"/>
  <c r="AT1677" i="9"/>
  <c r="AT1678" i="9"/>
  <c r="AT1679" i="9"/>
  <c r="AT1680" i="9"/>
  <c r="AT1681" i="9"/>
  <c r="AT1682" i="9"/>
  <c r="AT1683" i="9"/>
  <c r="AT1684" i="9"/>
  <c r="AT1685" i="9"/>
  <c r="AT1687" i="9"/>
  <c r="AT1688" i="9"/>
  <c r="AT1689" i="9"/>
  <c r="AT1690" i="9"/>
  <c r="AT1691" i="9"/>
  <c r="AT1692" i="9"/>
  <c r="AT1693" i="9"/>
  <c r="AT1694" i="9"/>
  <c r="AT1695" i="9"/>
  <c r="AT1697" i="9"/>
  <c r="AT1699" i="9"/>
  <c r="AT1700" i="9"/>
  <c r="AT1701" i="9"/>
  <c r="AT1702" i="9"/>
  <c r="AT1703" i="9"/>
  <c r="AT1704" i="9"/>
  <c r="AT1705" i="9"/>
  <c r="AT1706" i="9"/>
  <c r="AT1707" i="9"/>
  <c r="AT1709" i="9"/>
  <c r="AT1710" i="9"/>
  <c r="AT1711" i="9"/>
  <c r="AT1712" i="9"/>
  <c r="AT1713" i="9"/>
  <c r="AT1714" i="9"/>
  <c r="AT1715" i="9"/>
  <c r="AT1716" i="9"/>
  <c r="AT1717" i="9"/>
  <c r="AT1719" i="9"/>
  <c r="AT1721" i="9"/>
  <c r="AT1722" i="9"/>
  <c r="AT1723" i="9"/>
  <c r="AT1724" i="9"/>
  <c r="AT1725" i="9"/>
  <c r="AT1726" i="9"/>
  <c r="AT1727" i="9"/>
  <c r="AT1728" i="9"/>
  <c r="AT1729" i="9"/>
  <c r="AT1731" i="9"/>
  <c r="AT1732" i="9"/>
  <c r="AT1733" i="9"/>
  <c r="AT1734" i="9"/>
  <c r="AT1735" i="9"/>
  <c r="AT1736" i="9"/>
  <c r="AT1737" i="9"/>
  <c r="AT1738" i="9"/>
  <c r="AT1739" i="9"/>
  <c r="AT1741" i="9"/>
  <c r="AT1743" i="9"/>
  <c r="AT1744" i="9"/>
  <c r="AT1745" i="9"/>
  <c r="AT1746" i="9"/>
  <c r="AT1747" i="9"/>
  <c r="AT1748" i="9"/>
  <c r="AT1749" i="9"/>
  <c r="AT1750" i="9"/>
  <c r="AT1751" i="9"/>
  <c r="AT1753" i="9"/>
  <c r="AT1754" i="9"/>
  <c r="AT1755" i="9"/>
  <c r="AT1756" i="9"/>
  <c r="AT1757" i="9"/>
  <c r="AT1758" i="9"/>
  <c r="AT1759" i="9"/>
  <c r="AT1760" i="9"/>
  <c r="AT1761" i="9"/>
  <c r="AT1763" i="9"/>
  <c r="AT1765" i="9"/>
  <c r="AT1766" i="9"/>
  <c r="AT1767" i="9"/>
  <c r="AT1768" i="9"/>
  <c r="AT1769" i="9"/>
  <c r="AT1770" i="9"/>
  <c r="AT1771" i="9"/>
  <c r="AT1772" i="9"/>
  <c r="AT1773" i="9"/>
  <c r="AT1775" i="9"/>
  <c r="AT1776" i="9"/>
  <c r="AT1777" i="9"/>
  <c r="AT1778" i="9"/>
  <c r="AT1779" i="9"/>
  <c r="AT1780" i="9"/>
  <c r="AT1781" i="9"/>
  <c r="AT1782" i="9"/>
  <c r="AT1783" i="9"/>
  <c r="AT1785" i="9"/>
  <c r="AT1787" i="9"/>
  <c r="AT1788" i="9"/>
  <c r="AT1789" i="9"/>
  <c r="AT1790" i="9"/>
  <c r="AT1791" i="9"/>
  <c r="AT1792" i="9"/>
  <c r="AT1793" i="9"/>
  <c r="AT1794" i="9"/>
  <c r="AT1795" i="9"/>
  <c r="AT1797" i="9"/>
  <c r="AT1798" i="9"/>
  <c r="AT1799" i="9"/>
  <c r="AT1800" i="9"/>
  <c r="AT1801" i="9"/>
  <c r="AT1802" i="9"/>
  <c r="AT1803" i="9"/>
  <c r="AT1804" i="9"/>
  <c r="AT1805" i="9"/>
  <c r="AT1807" i="9"/>
  <c r="AT1809" i="9"/>
  <c r="AT1810" i="9"/>
  <c r="AT1811" i="9"/>
  <c r="AT1812" i="9"/>
  <c r="AT1813" i="9"/>
  <c r="AT1814" i="9"/>
  <c r="AT1815" i="9"/>
  <c r="AT1816" i="9"/>
  <c r="AT1817" i="9"/>
  <c r="AT1819" i="9"/>
  <c r="AT1820" i="9"/>
  <c r="AT1821" i="9"/>
  <c r="AT1822" i="9"/>
  <c r="AT1823" i="9"/>
  <c r="AT1824" i="9"/>
  <c r="AT1825" i="9"/>
  <c r="AT1826" i="9"/>
  <c r="AT1827" i="9"/>
  <c r="AT1829" i="9"/>
  <c r="AT1831" i="9"/>
  <c r="AT1832" i="9"/>
  <c r="AT1833" i="9"/>
  <c r="AT1834" i="9"/>
  <c r="AT1835" i="9"/>
  <c r="AT1836" i="9"/>
  <c r="AT1837" i="9"/>
  <c r="AT1838" i="9"/>
  <c r="AT1839" i="9"/>
  <c r="AT1841" i="9"/>
  <c r="AT1842" i="9"/>
  <c r="AT1843" i="9"/>
  <c r="AT1844" i="9"/>
  <c r="AT1845" i="9"/>
  <c r="AT1846" i="9"/>
  <c r="AT1847" i="9"/>
  <c r="AT1848" i="9"/>
  <c r="AT1849" i="9"/>
  <c r="AT1851" i="9"/>
  <c r="AT1853" i="9"/>
  <c r="AT1854" i="9"/>
  <c r="AT1855" i="9"/>
  <c r="AT1856" i="9"/>
  <c r="AT1857" i="9"/>
  <c r="AT1858" i="9"/>
  <c r="AT1859" i="9"/>
  <c r="AT1860" i="9"/>
  <c r="AT1861" i="9"/>
  <c r="AT1863" i="9"/>
  <c r="AT1864" i="9"/>
  <c r="AT1865" i="9"/>
  <c r="AT1866" i="9"/>
  <c r="AT1867" i="9"/>
  <c r="AT1868" i="9"/>
  <c r="AT1869" i="9"/>
  <c r="AT1870" i="9"/>
  <c r="AT1871" i="9"/>
  <c r="AT1873" i="9"/>
  <c r="AT1875" i="9"/>
  <c r="AT1876" i="9"/>
  <c r="AT1877" i="9"/>
  <c r="AT1878" i="9"/>
  <c r="AT1879" i="9"/>
  <c r="AT1880" i="9"/>
  <c r="AT1881" i="9"/>
  <c r="AT1882" i="9"/>
  <c r="AT1883" i="9"/>
  <c r="AT1885" i="9"/>
  <c r="AT1886" i="9"/>
  <c r="AT1887" i="9"/>
  <c r="AT1888" i="9"/>
  <c r="AT1889" i="9"/>
  <c r="AT1890" i="9"/>
  <c r="AT1891" i="9"/>
  <c r="AT1892" i="9"/>
  <c r="AT1893" i="9"/>
  <c r="AT1895" i="9"/>
  <c r="AT1897" i="9"/>
  <c r="AT1898" i="9"/>
  <c r="AT1899" i="9"/>
  <c r="AT1900" i="9"/>
  <c r="AT1901" i="9"/>
  <c r="AT1902" i="9"/>
  <c r="AT1903" i="9"/>
  <c r="AT1904" i="9"/>
  <c r="AT1905" i="9"/>
  <c r="AT1907" i="9"/>
  <c r="AT1908" i="9"/>
  <c r="AT1909" i="9"/>
  <c r="AT1910" i="9"/>
  <c r="AT1911" i="9"/>
  <c r="AT1912" i="9"/>
  <c r="AT1913" i="9"/>
  <c r="AT1914" i="9"/>
  <c r="AT1915" i="9"/>
  <c r="AT1917" i="9"/>
  <c r="AT1919" i="9"/>
  <c r="AT1920" i="9"/>
  <c r="AT1921" i="9"/>
  <c r="AT1922" i="9"/>
  <c r="AT1923" i="9"/>
  <c r="AT1924" i="9"/>
  <c r="AT1925" i="9"/>
  <c r="AT1926" i="9"/>
  <c r="AT1927" i="9"/>
  <c r="AT1929" i="9"/>
  <c r="AT1930" i="9"/>
  <c r="AT1931" i="9"/>
  <c r="AT1932" i="9"/>
  <c r="AT1933" i="9"/>
  <c r="AT1934" i="9"/>
  <c r="AT1935" i="9"/>
  <c r="AT1936" i="9"/>
  <c r="AT1937" i="9"/>
  <c r="AT1939" i="9"/>
  <c r="AT1941" i="9"/>
  <c r="AT1942" i="9"/>
  <c r="AT1943" i="9"/>
  <c r="AT1944" i="9"/>
  <c r="AT1945" i="9"/>
  <c r="AT1946" i="9"/>
  <c r="AT1947" i="9"/>
  <c r="AT1948" i="9"/>
  <c r="AT1949" i="9"/>
  <c r="AT1951" i="9"/>
  <c r="AT1952" i="9"/>
  <c r="AT1953" i="9"/>
  <c r="AT1954" i="9"/>
  <c r="AT1955" i="9"/>
  <c r="AT1956" i="9"/>
  <c r="AT1957" i="9"/>
  <c r="AT1958" i="9"/>
  <c r="AT1959" i="9"/>
  <c r="AT1961" i="9"/>
  <c r="AT1963" i="9"/>
  <c r="AT1964" i="9"/>
  <c r="AT1965" i="9"/>
  <c r="AT1966" i="9"/>
  <c r="AT1967" i="9"/>
  <c r="AT1968" i="9"/>
  <c r="AT1969" i="9"/>
  <c r="AT1970" i="9"/>
  <c r="AT1971" i="9"/>
  <c r="AT1973" i="9"/>
  <c r="AT1974" i="9"/>
  <c r="AT1975" i="9"/>
  <c r="AT1976" i="9"/>
  <c r="AT1977" i="9"/>
  <c r="AT1978" i="9"/>
  <c r="AT1979" i="9"/>
  <c r="AT1980" i="9"/>
  <c r="AT1981" i="9"/>
  <c r="AT1983" i="9"/>
  <c r="AT1985" i="9"/>
  <c r="AT1986" i="9"/>
  <c r="AT1987" i="9"/>
  <c r="AT1988" i="9"/>
  <c r="AT1989" i="9"/>
  <c r="AT1990" i="9"/>
  <c r="AT1991" i="9"/>
  <c r="AT1992" i="9"/>
  <c r="AT1993" i="9"/>
  <c r="AT1995" i="9"/>
  <c r="AT1996" i="9"/>
  <c r="AT1997" i="9"/>
  <c r="AT1998" i="9"/>
  <c r="AT1999" i="9"/>
  <c r="AT2000" i="9"/>
  <c r="AT2001" i="9"/>
  <c r="AT2002" i="9"/>
  <c r="AT2003" i="9"/>
  <c r="AT2005" i="9"/>
  <c r="AT2007" i="9"/>
  <c r="AT2008" i="9"/>
  <c r="AT2009" i="9"/>
  <c r="AT2010" i="9"/>
  <c r="AT2011" i="9"/>
  <c r="AT2012" i="9"/>
  <c r="AT2013" i="9"/>
  <c r="AT2014" i="9"/>
  <c r="AT2015" i="9"/>
  <c r="AT2017" i="9"/>
  <c r="AT2018" i="9"/>
  <c r="AT2019" i="9"/>
  <c r="AT2020" i="9"/>
  <c r="AT2021" i="9"/>
  <c r="AT2022" i="9"/>
  <c r="AT2023" i="9"/>
  <c r="AT2024" i="9"/>
  <c r="AT2025" i="9"/>
  <c r="AT2027" i="9"/>
  <c r="AT2029" i="9"/>
  <c r="AT2030" i="9"/>
  <c r="AT2031" i="9"/>
  <c r="AT2032" i="9"/>
  <c r="AT2033" i="9"/>
  <c r="AT2034" i="9"/>
  <c r="AT2035" i="9"/>
  <c r="AT2036" i="9"/>
  <c r="AT2037" i="9"/>
  <c r="AT2039" i="9"/>
  <c r="AT2040" i="9"/>
  <c r="AT2041" i="9"/>
  <c r="AT2042" i="9"/>
  <c r="AT2043" i="9"/>
  <c r="AT2044" i="9"/>
  <c r="AT2045" i="9"/>
  <c r="AT2046" i="9"/>
  <c r="AT2047" i="9"/>
  <c r="AT2049" i="9"/>
  <c r="AT2051" i="9"/>
  <c r="AT2052" i="9"/>
  <c r="AT2053" i="9"/>
  <c r="AT2054" i="9"/>
  <c r="AT2055" i="9"/>
  <c r="AT2056" i="9"/>
  <c r="AT2057" i="9"/>
  <c r="AT2058" i="9"/>
  <c r="AT2059" i="9"/>
  <c r="AT2061" i="9"/>
  <c r="AT2062" i="9"/>
  <c r="AT2063" i="9"/>
  <c r="AT2064" i="9"/>
  <c r="AT2065" i="9"/>
  <c r="AT2066" i="9"/>
  <c r="AT2067" i="9"/>
  <c r="AT2068" i="9"/>
  <c r="AT2069" i="9"/>
  <c r="AT2071" i="9"/>
  <c r="AT2073" i="9"/>
  <c r="AT2074" i="9"/>
  <c r="AT2075" i="9"/>
  <c r="AT2076" i="9"/>
  <c r="AT2077" i="9"/>
  <c r="AT2078" i="9"/>
  <c r="AT2079" i="9"/>
  <c r="AT2080" i="9"/>
  <c r="AT2081" i="9"/>
  <c r="AT2083" i="9"/>
  <c r="AT2084" i="9"/>
  <c r="AT2085" i="9"/>
  <c r="AT2086" i="9"/>
  <c r="AT2087" i="9"/>
  <c r="AT2088" i="9"/>
  <c r="AT2089" i="9"/>
  <c r="AT2090" i="9"/>
  <c r="AT2091" i="9"/>
  <c r="AT2093" i="9"/>
  <c r="AT2095" i="9"/>
  <c r="AT2096" i="9"/>
  <c r="AT2097" i="9"/>
  <c r="AT2098" i="9"/>
  <c r="AT2099" i="9"/>
  <c r="AT2100" i="9"/>
  <c r="AT2101" i="9"/>
  <c r="AT2102" i="9"/>
  <c r="AT2103" i="9"/>
  <c r="AT2105" i="9"/>
  <c r="AT2106" i="9"/>
  <c r="AT2107" i="9"/>
  <c r="AT2108" i="9"/>
  <c r="AT2109" i="9"/>
  <c r="AT2110" i="9"/>
  <c r="AT2111" i="9"/>
  <c r="AT2112" i="9"/>
  <c r="AT2113" i="9"/>
  <c r="AT2115" i="9"/>
  <c r="AT2117" i="9"/>
  <c r="AT2118" i="9"/>
  <c r="AT2119" i="9"/>
  <c r="AT2120" i="9"/>
  <c r="AT2121" i="9"/>
  <c r="AT2122" i="9"/>
  <c r="AT2123" i="9"/>
  <c r="AT2124" i="9"/>
  <c r="AT2125" i="9"/>
  <c r="AT2127" i="9"/>
  <c r="AT2128" i="9"/>
  <c r="AT2129" i="9"/>
  <c r="AT2130" i="9"/>
  <c r="AT2131" i="9"/>
  <c r="AT2132" i="9"/>
  <c r="AT2133" i="9"/>
  <c r="AT2134" i="9"/>
  <c r="AT2135" i="9"/>
  <c r="AT2137" i="9"/>
  <c r="AT2139" i="9"/>
  <c r="AT2140" i="9"/>
  <c r="AT2141" i="9"/>
  <c r="AT2142" i="9"/>
  <c r="AT2143" i="9"/>
  <c r="AT2144" i="9"/>
  <c r="AT2145" i="9"/>
  <c r="AT2146" i="9"/>
  <c r="AT2147" i="9"/>
  <c r="AT2149" i="9"/>
  <c r="AT2150" i="9"/>
  <c r="AT2151" i="9"/>
  <c r="AT2152" i="9"/>
  <c r="AT2153" i="9"/>
  <c r="AT2154" i="9"/>
  <c r="AT2155" i="9"/>
  <c r="AT2156" i="9"/>
  <c r="AT2157" i="9"/>
  <c r="AT2159" i="9"/>
  <c r="AT2161" i="9"/>
  <c r="AT2162" i="9"/>
  <c r="AT2163" i="9"/>
  <c r="AT2164" i="9"/>
  <c r="AT2165" i="9"/>
  <c r="AT2166" i="9"/>
  <c r="AT2167" i="9"/>
  <c r="AT2168" i="9"/>
  <c r="AT2169" i="9"/>
  <c r="AT2171" i="9"/>
  <c r="AT2172" i="9"/>
  <c r="AT2173" i="9"/>
  <c r="AT2174" i="9"/>
  <c r="AT2175" i="9"/>
  <c r="AT2176" i="9"/>
  <c r="AT2177" i="9"/>
  <c r="AT2178" i="9"/>
  <c r="AT2179" i="9"/>
  <c r="AT2181" i="9"/>
  <c r="AT2183" i="9"/>
  <c r="AT2184" i="9"/>
  <c r="AT2185" i="9"/>
  <c r="AT2186" i="9"/>
  <c r="AT2187" i="9"/>
  <c r="AT2188" i="9"/>
  <c r="AT2189" i="9"/>
  <c r="AT2190" i="9"/>
  <c r="AT2191" i="9"/>
  <c r="AT2193" i="9"/>
  <c r="AT2194" i="9"/>
  <c r="AT2195" i="9"/>
  <c r="AT2196" i="9"/>
  <c r="AT2197" i="9"/>
  <c r="AT2198" i="9"/>
  <c r="AT2199" i="9"/>
  <c r="AT2200" i="9"/>
  <c r="AT2201" i="9"/>
  <c r="AT2203" i="9"/>
  <c r="AT2205" i="9"/>
  <c r="AT2206" i="9"/>
  <c r="AT2207" i="9"/>
  <c r="AT2208" i="9"/>
  <c r="AT2209" i="9"/>
  <c r="AT2210" i="9"/>
  <c r="AT2211" i="9"/>
  <c r="AT2212" i="9"/>
  <c r="AT2213" i="9"/>
  <c r="AT2215" i="9"/>
  <c r="AT2216" i="9"/>
  <c r="AT2217" i="9"/>
  <c r="AT2218" i="9"/>
  <c r="AT2219" i="9"/>
  <c r="AT2220" i="9"/>
  <c r="AT2221" i="9"/>
  <c r="AT2222" i="9"/>
  <c r="AT2223" i="9"/>
  <c r="AT2225" i="9"/>
  <c r="AT2227" i="9"/>
  <c r="AT2228" i="9"/>
  <c r="AT2229" i="9"/>
  <c r="AT2230" i="9"/>
  <c r="AT2231" i="9"/>
  <c r="AT2232" i="9"/>
  <c r="AT2233" i="9"/>
  <c r="AT2234" i="9"/>
  <c r="AT2235" i="9"/>
  <c r="AT2237" i="9"/>
  <c r="AT2238" i="9"/>
  <c r="AT2239" i="9"/>
  <c r="AT2240" i="9"/>
  <c r="AT2241" i="9"/>
  <c r="AT2242" i="9"/>
  <c r="AT2243" i="9"/>
  <c r="AT2244" i="9"/>
  <c r="AT2245" i="9"/>
  <c r="AT2247" i="9"/>
  <c r="AT2249" i="9"/>
  <c r="AT2250" i="9"/>
  <c r="AT2251" i="9"/>
  <c r="AT2252" i="9"/>
  <c r="AT2253" i="9"/>
  <c r="AT2254" i="9"/>
  <c r="AT2255" i="9"/>
  <c r="AT2256" i="9"/>
  <c r="AT2257" i="9"/>
  <c r="AT2259" i="9"/>
  <c r="AT2260" i="9"/>
  <c r="AT2261" i="9"/>
  <c r="AT2262" i="9"/>
  <c r="AT2263" i="9"/>
  <c r="AT2264" i="9"/>
  <c r="AT2265" i="9"/>
  <c r="AT2266" i="9"/>
  <c r="AT2267" i="9"/>
  <c r="AT2269" i="9"/>
  <c r="AT2271" i="9"/>
  <c r="AT2272" i="9"/>
  <c r="AT2273" i="9"/>
  <c r="AT2274" i="9"/>
  <c r="AT2275" i="9"/>
  <c r="AT2276" i="9"/>
  <c r="AT2277" i="9"/>
  <c r="AT2278" i="9"/>
  <c r="AT2279" i="9"/>
  <c r="AT2281" i="9"/>
  <c r="AT2282" i="9"/>
  <c r="AT2283" i="9"/>
  <c r="AT2284" i="9"/>
  <c r="AT2285" i="9"/>
  <c r="AT2286" i="9"/>
  <c r="AT2287" i="9"/>
  <c r="AT2288" i="9"/>
  <c r="AT2289" i="9"/>
  <c r="AT2291" i="9"/>
  <c r="AT2293" i="9"/>
  <c r="AT2294" i="9"/>
  <c r="AT2295" i="9"/>
  <c r="AT2296" i="9"/>
  <c r="AT2297" i="9"/>
  <c r="AT2298" i="9"/>
  <c r="AT2299" i="9"/>
  <c r="AT2300" i="9"/>
  <c r="AT2301" i="9"/>
  <c r="AT2303" i="9"/>
  <c r="AT2304" i="9"/>
  <c r="AT2305" i="9"/>
  <c r="AT2306" i="9"/>
  <c r="AT2307" i="9"/>
  <c r="AT2308" i="9"/>
  <c r="AT2309" i="9"/>
  <c r="AT2310" i="9"/>
  <c r="AT2311" i="9"/>
  <c r="AT2313" i="9"/>
  <c r="AT2315" i="9"/>
  <c r="AT2316" i="9"/>
  <c r="AT2317" i="9"/>
  <c r="AT2318" i="9"/>
  <c r="AT2319" i="9"/>
  <c r="AT2320" i="9"/>
  <c r="AT2321" i="9"/>
  <c r="AT2322" i="9"/>
  <c r="AT2323" i="9"/>
  <c r="AT2325" i="9"/>
  <c r="AT2326" i="9"/>
  <c r="AT2327" i="9"/>
  <c r="AT2328" i="9"/>
  <c r="AT2329" i="9"/>
  <c r="AT2330" i="9"/>
  <c r="AT2331" i="9"/>
  <c r="AT2332" i="9"/>
  <c r="AT2333" i="9"/>
  <c r="AT2335" i="9"/>
  <c r="AT2337" i="9"/>
  <c r="AT2338" i="9"/>
  <c r="AT2339" i="9"/>
  <c r="AT2340" i="9"/>
  <c r="AT2341" i="9"/>
  <c r="AT2342" i="9"/>
  <c r="AT2343" i="9"/>
  <c r="AT2344" i="9"/>
  <c r="AT2345" i="9"/>
  <c r="AT2347" i="9"/>
  <c r="AT2348" i="9"/>
  <c r="AT2349" i="9"/>
  <c r="AT2350" i="9"/>
  <c r="AT2351" i="9"/>
  <c r="AT2352" i="9"/>
  <c r="AT2353" i="9"/>
  <c r="AT2354" i="9"/>
  <c r="AT2355" i="9"/>
  <c r="AT2357" i="9"/>
  <c r="AT2359" i="9"/>
  <c r="AT2360" i="9"/>
  <c r="AT2361" i="9"/>
  <c r="AT2362" i="9"/>
  <c r="AT2363" i="9"/>
  <c r="AT2364" i="9"/>
  <c r="AT2365" i="9"/>
  <c r="AT2366" i="9"/>
  <c r="AT2367" i="9"/>
  <c r="AT2369" i="9"/>
  <c r="AT2370" i="9"/>
  <c r="AT2371" i="9"/>
  <c r="AT2372" i="9"/>
  <c r="AT2373" i="9"/>
  <c r="AT2374" i="9"/>
  <c r="AT2375" i="9"/>
  <c r="AT2376" i="9"/>
  <c r="AT2377" i="9"/>
  <c r="AT2379" i="9"/>
  <c r="AT2381" i="9"/>
  <c r="AT2382" i="9"/>
  <c r="AT2383" i="9"/>
  <c r="AT2384" i="9"/>
  <c r="AT2385" i="9"/>
  <c r="AT2386" i="9"/>
  <c r="AT2387" i="9"/>
  <c r="AT2388" i="9"/>
  <c r="AT2389" i="9"/>
  <c r="AT2391" i="9"/>
  <c r="AT2392" i="9"/>
  <c r="AT2393" i="9"/>
  <c r="AT2394" i="9"/>
  <c r="AT2395" i="9"/>
  <c r="AT2396" i="9"/>
  <c r="AT2397" i="9"/>
  <c r="AT2398" i="9"/>
  <c r="AT2399" i="9"/>
  <c r="AT2401" i="9"/>
  <c r="AT2403" i="9"/>
  <c r="AT2404" i="9"/>
  <c r="AT2405" i="9"/>
  <c r="AT2406" i="9"/>
  <c r="AT2407" i="9"/>
  <c r="AT2408" i="9"/>
  <c r="AT2409" i="9"/>
  <c r="AT2410" i="9"/>
  <c r="AT2411" i="9"/>
  <c r="AT2413" i="9"/>
  <c r="AT2414" i="9"/>
  <c r="AT2415" i="9"/>
  <c r="AT2416" i="9"/>
  <c r="AT2417" i="9"/>
  <c r="AT2418" i="9"/>
  <c r="AT2419" i="9"/>
  <c r="AT2420" i="9"/>
  <c r="AT2421" i="9"/>
  <c r="AT2423" i="9"/>
  <c r="AT2425" i="9"/>
  <c r="AT2426" i="9"/>
  <c r="AT2427" i="9"/>
  <c r="AT2428" i="9"/>
  <c r="AT2429" i="9"/>
  <c r="AT2430" i="9"/>
  <c r="AT2431" i="9"/>
  <c r="AT2432" i="9"/>
  <c r="AT2433" i="9"/>
  <c r="AT2435" i="9"/>
  <c r="AT2436" i="9"/>
  <c r="AT2437" i="9"/>
  <c r="AT2438" i="9"/>
  <c r="AT2439" i="9"/>
  <c r="AT2440" i="9"/>
  <c r="AT2441" i="9"/>
  <c r="AT2442" i="9"/>
  <c r="AT2443" i="9"/>
  <c r="AT2445" i="9"/>
  <c r="AT2447" i="9"/>
  <c r="AT2448" i="9"/>
  <c r="AT2449" i="9"/>
  <c r="AT2450" i="9"/>
  <c r="AT2451" i="9"/>
  <c r="AT2452" i="9"/>
  <c r="AT2453" i="9"/>
  <c r="AT2454" i="9"/>
  <c r="AT2455" i="9"/>
  <c r="AT2457" i="9"/>
  <c r="AT2458" i="9"/>
  <c r="AT2459" i="9"/>
  <c r="AT2460" i="9"/>
  <c r="AT2461" i="9"/>
  <c r="AT2462" i="9"/>
  <c r="AT2463" i="9"/>
  <c r="AT2464" i="9"/>
  <c r="AT2465" i="9"/>
  <c r="AT2467" i="9"/>
  <c r="AT2469" i="9"/>
  <c r="AT2470" i="9"/>
  <c r="AT2471" i="9"/>
  <c r="AT2472" i="9"/>
  <c r="AT2473" i="9"/>
  <c r="AT2474" i="9"/>
  <c r="AT2475" i="9"/>
  <c r="AT2476" i="9"/>
  <c r="AT2477" i="9"/>
  <c r="AT2479" i="9"/>
  <c r="AT2480" i="9"/>
  <c r="AT2481" i="9"/>
  <c r="AT2482" i="9"/>
  <c r="AT2483" i="9"/>
  <c r="AT2484" i="9"/>
  <c r="AT2485" i="9"/>
  <c r="AT2486" i="9"/>
  <c r="AT2487" i="9"/>
  <c r="AT2489" i="9"/>
  <c r="AT2491" i="9"/>
  <c r="AT2492" i="9"/>
  <c r="AT2493" i="9"/>
  <c r="AT2494" i="9"/>
  <c r="AT2495" i="9"/>
  <c r="AT2496" i="9"/>
  <c r="AT2497" i="9"/>
  <c r="AT2498" i="9"/>
  <c r="AT2499" i="9"/>
  <c r="AT2501" i="9"/>
  <c r="AT2502" i="9"/>
  <c r="AT2503" i="9"/>
  <c r="AT2504" i="9"/>
  <c r="AT2505" i="9"/>
  <c r="AT2506" i="9"/>
  <c r="AT2507" i="9"/>
  <c r="AT2508" i="9"/>
  <c r="AT2509" i="9"/>
  <c r="AT2511" i="9"/>
  <c r="AT2513" i="9"/>
  <c r="AT2514" i="9"/>
  <c r="AT2515" i="9"/>
  <c r="AT2516" i="9"/>
  <c r="AT2517" i="9"/>
  <c r="AT2518" i="9"/>
  <c r="AT2519" i="9"/>
  <c r="AT2520" i="9"/>
  <c r="AT2521" i="9"/>
  <c r="AT2523" i="9"/>
  <c r="AT2524" i="9"/>
  <c r="AT2525" i="9"/>
  <c r="AT2526" i="9"/>
  <c r="AT2527" i="9"/>
  <c r="AT2528" i="9"/>
  <c r="AT2529" i="9"/>
  <c r="AT2530" i="9"/>
  <c r="AT2531" i="9"/>
  <c r="AT23" i="9"/>
  <c r="AT22" i="9"/>
  <c r="AT21" i="9"/>
  <c r="AT20" i="9"/>
  <c r="AT19" i="9"/>
  <c r="AT18" i="9"/>
  <c r="AT17" i="9"/>
  <c r="AT16" i="9"/>
  <c r="AT15" i="9"/>
  <c r="AT13" i="9"/>
  <c r="AT12" i="9"/>
  <c r="AT11" i="9"/>
  <c r="AT10" i="9"/>
  <c r="AT9" i="9"/>
  <c r="AT8" i="9"/>
  <c r="AT7" i="9"/>
  <c r="AT6" i="9"/>
  <c r="AT5" i="9"/>
  <c r="AT3" i="9"/>
  <c r="AS2531" i="9"/>
  <c r="AS2530" i="9"/>
  <c r="AS2529" i="9"/>
  <c r="AS2528" i="9"/>
  <c r="AS2527" i="9"/>
  <c r="AS2526" i="9"/>
  <c r="AS2525" i="9"/>
  <c r="AS2524" i="9"/>
  <c r="AS2523" i="9"/>
  <c r="AS2521" i="9"/>
  <c r="AS2520" i="9"/>
  <c r="AS2519" i="9"/>
  <c r="AS2518" i="9"/>
  <c r="AS2517" i="9"/>
  <c r="AS2516" i="9"/>
  <c r="AS2515" i="9"/>
  <c r="AS2514" i="9"/>
  <c r="AS2513" i="9"/>
  <c r="AS2511" i="9"/>
  <c r="AS2509" i="9"/>
  <c r="AS2508" i="9"/>
  <c r="AS2507" i="9"/>
  <c r="AS2506" i="9"/>
  <c r="AS2505" i="9"/>
  <c r="AS2504" i="9"/>
  <c r="AS2503" i="9"/>
  <c r="AS2502" i="9"/>
  <c r="AS2501" i="9"/>
  <c r="AS2499" i="9"/>
  <c r="AS2498" i="9"/>
  <c r="AS2497" i="9"/>
  <c r="AS2496" i="9"/>
  <c r="AS2495" i="9"/>
  <c r="AS2494" i="9"/>
  <c r="AS2493" i="9"/>
  <c r="AS2492" i="9"/>
  <c r="AS2491" i="9"/>
  <c r="AS2489" i="9"/>
  <c r="AS2487" i="9"/>
  <c r="AS2486" i="9"/>
  <c r="AS2485" i="9"/>
  <c r="AS2484" i="9"/>
  <c r="AS2483" i="9"/>
  <c r="AS2482" i="9"/>
  <c r="AS2481" i="9"/>
  <c r="AS2480" i="9"/>
  <c r="AS2479" i="9"/>
  <c r="AS2477" i="9"/>
  <c r="AS2476" i="9"/>
  <c r="AS2475" i="9"/>
  <c r="AS2474" i="9"/>
  <c r="AS2473" i="9"/>
  <c r="AS2472" i="9"/>
  <c r="AS2471" i="9"/>
  <c r="AS2470" i="9"/>
  <c r="AS2469" i="9"/>
  <c r="AS2467" i="9"/>
  <c r="AS2465" i="9"/>
  <c r="AS2464" i="9"/>
  <c r="AS2463" i="9"/>
  <c r="AS2462" i="9"/>
  <c r="AS2461" i="9"/>
  <c r="AS2460" i="9"/>
  <c r="AS2459" i="9"/>
  <c r="AS2458" i="9"/>
  <c r="AS2457" i="9"/>
  <c r="AS2455" i="9"/>
  <c r="AS2454" i="9"/>
  <c r="AS2453" i="9"/>
  <c r="AS2452" i="9"/>
  <c r="AS2451" i="9"/>
  <c r="AS2450" i="9"/>
  <c r="AS2449" i="9"/>
  <c r="AS2448" i="9"/>
  <c r="AS2447" i="9"/>
  <c r="AS2445" i="9"/>
  <c r="AS2443" i="9"/>
  <c r="AS2442" i="9"/>
  <c r="AS2441" i="9"/>
  <c r="AS2440" i="9"/>
  <c r="AS2439" i="9"/>
  <c r="AS2438" i="9"/>
  <c r="AS2437" i="9"/>
  <c r="AS2436" i="9"/>
  <c r="AS2435" i="9"/>
  <c r="AS2433" i="9"/>
  <c r="AS2432" i="9"/>
  <c r="AS2431" i="9"/>
  <c r="AS2430" i="9"/>
  <c r="AS2429" i="9"/>
  <c r="AS2428" i="9"/>
  <c r="AS2427" i="9"/>
  <c r="AS2426" i="9"/>
  <c r="AS2425" i="9"/>
  <c r="AS2423" i="9"/>
  <c r="AS2421" i="9"/>
  <c r="AS2420" i="9"/>
  <c r="AS2419" i="9"/>
  <c r="AS2418" i="9"/>
  <c r="AS2417" i="9"/>
  <c r="AS2416" i="9"/>
  <c r="AS2415" i="9"/>
  <c r="AS2414" i="9"/>
  <c r="AS2413" i="9"/>
  <c r="AS2411" i="9"/>
  <c r="AS2410" i="9"/>
  <c r="AS2409" i="9"/>
  <c r="AS2408" i="9"/>
  <c r="AS2407" i="9"/>
  <c r="AS2406" i="9"/>
  <c r="AS2405" i="9"/>
  <c r="AS2404" i="9"/>
  <c r="AS2403" i="9"/>
  <c r="AS2401" i="9"/>
  <c r="AS2399" i="9"/>
  <c r="AS2398" i="9"/>
  <c r="AS2397" i="9"/>
  <c r="AS2396" i="9"/>
  <c r="AS2395" i="9"/>
  <c r="AS2394" i="9"/>
  <c r="AS2393" i="9"/>
  <c r="AS2392" i="9"/>
  <c r="AS2391" i="9"/>
  <c r="AS2389" i="9"/>
  <c r="AS2388" i="9"/>
  <c r="AS2387" i="9"/>
  <c r="AS2386" i="9"/>
  <c r="AS2385" i="9"/>
  <c r="AS2384" i="9"/>
  <c r="AS2383" i="9"/>
  <c r="AS2382" i="9"/>
  <c r="AS2381" i="9"/>
  <c r="AS2379" i="9"/>
  <c r="AS2377" i="9"/>
  <c r="AS2376" i="9"/>
  <c r="AS2375" i="9"/>
  <c r="AS2374" i="9"/>
  <c r="AS2373" i="9"/>
  <c r="AS2372" i="9"/>
  <c r="AS2371" i="9"/>
  <c r="AS2370" i="9"/>
  <c r="AS2369" i="9"/>
  <c r="AS2367" i="9"/>
  <c r="AS2366" i="9"/>
  <c r="AS2365" i="9"/>
  <c r="AS2364" i="9"/>
  <c r="AS2363" i="9"/>
  <c r="AS2362" i="9"/>
  <c r="AS2361" i="9"/>
  <c r="AS2360" i="9"/>
  <c r="AS2359" i="9"/>
  <c r="AS2357" i="9"/>
  <c r="AS2355" i="9"/>
  <c r="AS2354" i="9"/>
  <c r="AS2353" i="9"/>
  <c r="AS2352" i="9"/>
  <c r="AS2351" i="9"/>
  <c r="AS2350" i="9"/>
  <c r="AS2349" i="9"/>
  <c r="AS2348" i="9"/>
  <c r="AS2347" i="9"/>
  <c r="AS2345" i="9"/>
  <c r="AS2344" i="9"/>
  <c r="AS2343" i="9"/>
  <c r="AS2342" i="9"/>
  <c r="AS2341" i="9"/>
  <c r="AS2340" i="9"/>
  <c r="AS2339" i="9"/>
  <c r="AS2338" i="9"/>
  <c r="AS2337" i="9"/>
  <c r="AS2335" i="9"/>
  <c r="AS2333" i="9"/>
  <c r="AS2332" i="9"/>
  <c r="AS2331" i="9"/>
  <c r="AS2330" i="9"/>
  <c r="AS2329" i="9"/>
  <c r="AS2328" i="9"/>
  <c r="AS2327" i="9"/>
  <c r="AS2326" i="9"/>
  <c r="AS2325" i="9"/>
  <c r="AS2323" i="9"/>
  <c r="AS2322" i="9"/>
  <c r="AS2321" i="9"/>
  <c r="AS2320" i="9"/>
  <c r="AS2319" i="9"/>
  <c r="AS2318" i="9"/>
  <c r="AS2317" i="9"/>
  <c r="AS2316" i="9"/>
  <c r="AS2315" i="9"/>
  <c r="AS2313" i="9"/>
  <c r="AS2311" i="9"/>
  <c r="AS2310" i="9"/>
  <c r="AS2309" i="9"/>
  <c r="AS2308" i="9"/>
  <c r="AS2307" i="9"/>
  <c r="AS2306" i="9"/>
  <c r="AS2305" i="9"/>
  <c r="AS2304" i="9"/>
  <c r="AS2303" i="9"/>
  <c r="AS2301" i="9"/>
  <c r="AS2300" i="9"/>
  <c r="AS2299" i="9"/>
  <c r="AS2298" i="9"/>
  <c r="AS2297" i="9"/>
  <c r="AS2296" i="9"/>
  <c r="AS2295" i="9"/>
  <c r="AS2294" i="9"/>
  <c r="AS2293" i="9"/>
  <c r="AS2291" i="9"/>
  <c r="AS2289" i="9"/>
  <c r="AS2288" i="9"/>
  <c r="AS2287" i="9"/>
  <c r="AS2286" i="9"/>
  <c r="AS2285" i="9"/>
  <c r="AS2284" i="9"/>
  <c r="AS2283" i="9"/>
  <c r="AS2282" i="9"/>
  <c r="AS2281" i="9"/>
  <c r="AS2279" i="9"/>
  <c r="AS2278" i="9"/>
  <c r="AS2277" i="9"/>
  <c r="AS2276" i="9"/>
  <c r="AS2275" i="9"/>
  <c r="AS2274" i="9"/>
  <c r="AS2273" i="9"/>
  <c r="AS2272" i="9"/>
  <c r="AS2271" i="9"/>
  <c r="AS2269" i="9"/>
  <c r="AS2267" i="9"/>
  <c r="AS2266" i="9"/>
  <c r="AS2265" i="9"/>
  <c r="AS2264" i="9"/>
  <c r="AS2263" i="9"/>
  <c r="AS2262" i="9"/>
  <c r="AS2261" i="9"/>
  <c r="AS2260" i="9"/>
  <c r="AS2259" i="9"/>
  <c r="AS2257" i="9"/>
  <c r="AS2256" i="9"/>
  <c r="AS2255" i="9"/>
  <c r="AS2254" i="9"/>
  <c r="AS2253" i="9"/>
  <c r="AS2252" i="9"/>
  <c r="AS2251" i="9"/>
  <c r="AS2250" i="9"/>
  <c r="AS2249" i="9"/>
  <c r="AS2247" i="9"/>
  <c r="AS2245" i="9"/>
  <c r="AS2244" i="9"/>
  <c r="AS2243" i="9"/>
  <c r="AS2242" i="9"/>
  <c r="AS2241" i="9"/>
  <c r="AS2240" i="9"/>
  <c r="AS2239" i="9"/>
  <c r="AS2238" i="9"/>
  <c r="AS2237" i="9"/>
  <c r="AS2235" i="9"/>
  <c r="AS2234" i="9"/>
  <c r="AS2233" i="9"/>
  <c r="AS2232" i="9"/>
  <c r="AS2231" i="9"/>
  <c r="AS2230" i="9"/>
  <c r="AS2229" i="9"/>
  <c r="AS2228" i="9"/>
  <c r="AS2227" i="9"/>
  <c r="AS2225" i="9"/>
  <c r="AS2223" i="9"/>
  <c r="AS2222" i="9"/>
  <c r="AS2221" i="9"/>
  <c r="AS2220" i="9"/>
  <c r="AS2219" i="9"/>
  <c r="AS2218" i="9"/>
  <c r="AS2217" i="9"/>
  <c r="AS2216" i="9"/>
  <c r="AS2215" i="9"/>
  <c r="AS2213" i="9"/>
  <c r="AS2212" i="9"/>
  <c r="AS2211" i="9"/>
  <c r="AS2210" i="9"/>
  <c r="AS2209" i="9"/>
  <c r="AS2208" i="9"/>
  <c r="AS2207" i="9"/>
  <c r="AS2206" i="9"/>
  <c r="AS2205" i="9"/>
  <c r="AS2203" i="9"/>
  <c r="AS2201" i="9"/>
  <c r="AS2200" i="9"/>
  <c r="AS2199" i="9"/>
  <c r="AS2198" i="9"/>
  <c r="AS2197" i="9"/>
  <c r="AS2196" i="9"/>
  <c r="AS2195" i="9"/>
  <c r="AS2194" i="9"/>
  <c r="AS2193" i="9"/>
  <c r="AS2191" i="9"/>
  <c r="AS2190" i="9"/>
  <c r="AS2189" i="9"/>
  <c r="AS2188" i="9"/>
  <c r="AS2187" i="9"/>
  <c r="AS2186" i="9"/>
  <c r="AS2185" i="9"/>
  <c r="AS2184" i="9"/>
  <c r="AS2183" i="9"/>
  <c r="AS2181" i="9"/>
  <c r="AS2179" i="9"/>
  <c r="AS2178" i="9"/>
  <c r="AS2177" i="9"/>
  <c r="AS2176" i="9"/>
  <c r="AS2175" i="9"/>
  <c r="AS2174" i="9"/>
  <c r="AS2173" i="9"/>
  <c r="AS2172" i="9"/>
  <c r="AS2171" i="9"/>
  <c r="AS2169" i="9"/>
  <c r="AS2168" i="9"/>
  <c r="AS2167" i="9"/>
  <c r="AS2166" i="9"/>
  <c r="AS2165" i="9"/>
  <c r="AS2164" i="9"/>
  <c r="AS2163" i="9"/>
  <c r="AS2162" i="9"/>
  <c r="AS2161" i="9"/>
  <c r="AS2159" i="9"/>
  <c r="AS2157" i="9"/>
  <c r="AS2156" i="9"/>
  <c r="AS2155" i="9"/>
  <c r="AS2154" i="9"/>
  <c r="AS2153" i="9"/>
  <c r="AS2152" i="9"/>
  <c r="AS2151" i="9"/>
  <c r="AS2150" i="9"/>
  <c r="AS2149" i="9"/>
  <c r="AS2147" i="9"/>
  <c r="AS2146" i="9"/>
  <c r="AS2145" i="9"/>
  <c r="AS2144" i="9"/>
  <c r="AS2143" i="9"/>
  <c r="AS2142" i="9"/>
  <c r="AS2141" i="9"/>
  <c r="AS2140" i="9"/>
  <c r="AS2139" i="9"/>
  <c r="AS2137" i="9"/>
  <c r="AS2135" i="9"/>
  <c r="AS2134" i="9"/>
  <c r="AS2133" i="9"/>
  <c r="AS2132" i="9"/>
  <c r="AS2131" i="9"/>
  <c r="AS2130" i="9"/>
  <c r="AS2129" i="9"/>
  <c r="AS2128" i="9"/>
  <c r="AS2127" i="9"/>
  <c r="AS2125" i="9"/>
  <c r="AS2124" i="9"/>
  <c r="AS2123" i="9"/>
  <c r="AS2122" i="9"/>
  <c r="AS2121" i="9"/>
  <c r="AS2120" i="9"/>
  <c r="AS2119" i="9"/>
  <c r="AS2118" i="9"/>
  <c r="AS2117" i="9"/>
  <c r="AS2115" i="9"/>
  <c r="AS2113" i="9"/>
  <c r="AS2112" i="9"/>
  <c r="AS2111" i="9"/>
  <c r="AS2110" i="9"/>
  <c r="AS2109" i="9"/>
  <c r="AS2108" i="9"/>
  <c r="AS2107" i="9"/>
  <c r="AS2106" i="9"/>
  <c r="AS2105" i="9"/>
  <c r="AS2103" i="9"/>
  <c r="AS2102" i="9"/>
  <c r="AS2101" i="9"/>
  <c r="AS2100" i="9"/>
  <c r="AS2099" i="9"/>
  <c r="AS2098" i="9"/>
  <c r="AS2097" i="9"/>
  <c r="AS2096" i="9"/>
  <c r="AS2095" i="9"/>
  <c r="AS2093" i="9"/>
  <c r="AS2091" i="9"/>
  <c r="AS2090" i="9"/>
  <c r="AS2089" i="9"/>
  <c r="AS2088" i="9"/>
  <c r="AS2087" i="9"/>
  <c r="AS2086" i="9"/>
  <c r="AS2085" i="9"/>
  <c r="AS2084" i="9"/>
  <c r="AS2083" i="9"/>
  <c r="AS2081" i="9"/>
  <c r="AS2080" i="9"/>
  <c r="AS2079" i="9"/>
  <c r="AS2078" i="9"/>
  <c r="AS2077" i="9"/>
  <c r="AS2076" i="9"/>
  <c r="AS2075" i="9"/>
  <c r="AS2074" i="9"/>
  <c r="AS2073" i="9"/>
  <c r="AS2071" i="9"/>
  <c r="AS2069" i="9"/>
  <c r="AS2068" i="9"/>
  <c r="AS2067" i="9"/>
  <c r="AS2066" i="9"/>
  <c r="AS2065" i="9"/>
  <c r="AS2064" i="9"/>
  <c r="AS2063" i="9"/>
  <c r="AS2062" i="9"/>
  <c r="AS2061" i="9"/>
  <c r="AS2059" i="9"/>
  <c r="AS2058" i="9"/>
  <c r="AS2057" i="9"/>
  <c r="AS2056" i="9"/>
  <c r="AS2055" i="9"/>
  <c r="AS2054" i="9"/>
  <c r="AS2053" i="9"/>
  <c r="AS2052" i="9"/>
  <c r="AS2051" i="9"/>
  <c r="AS2049" i="9"/>
  <c r="AS2047" i="9"/>
  <c r="AS2046" i="9"/>
  <c r="AS2045" i="9"/>
  <c r="AS2044" i="9"/>
  <c r="AS2043" i="9"/>
  <c r="AS2042" i="9"/>
  <c r="AS2041" i="9"/>
  <c r="AS2040" i="9"/>
  <c r="AS2039" i="9"/>
  <c r="AS2037" i="9"/>
  <c r="AS2036" i="9"/>
  <c r="AS2035" i="9"/>
  <c r="AS2034" i="9"/>
  <c r="AS2033" i="9"/>
  <c r="AS2032" i="9"/>
  <c r="AS2031" i="9"/>
  <c r="AS2030" i="9"/>
  <c r="AS2029" i="9"/>
  <c r="AS2027" i="9"/>
  <c r="AS2025" i="9"/>
  <c r="AS2024" i="9"/>
  <c r="AS2023" i="9"/>
  <c r="AS2022" i="9"/>
  <c r="AS2021" i="9"/>
  <c r="AS2020" i="9"/>
  <c r="AS2019" i="9"/>
  <c r="AS2018" i="9"/>
  <c r="AS2017" i="9"/>
  <c r="AS2015" i="9"/>
  <c r="AS2014" i="9"/>
  <c r="AS2013" i="9"/>
  <c r="AS2012" i="9"/>
  <c r="AS2011" i="9"/>
  <c r="AS2010" i="9"/>
  <c r="AS2009" i="9"/>
  <c r="AS2008" i="9"/>
  <c r="AS2007" i="9"/>
  <c r="AS2005" i="9"/>
  <c r="AS2003" i="9"/>
  <c r="AS2002" i="9"/>
  <c r="AS2001" i="9"/>
  <c r="AS2000" i="9"/>
  <c r="AS1999" i="9"/>
  <c r="AS1998" i="9"/>
  <c r="AS1997" i="9"/>
  <c r="AS1996" i="9"/>
  <c r="AS1995" i="9"/>
  <c r="AS1993" i="9"/>
  <c r="AS1992" i="9"/>
  <c r="AS1991" i="9"/>
  <c r="AS1990" i="9"/>
  <c r="AS1989" i="9"/>
  <c r="AS1988" i="9"/>
  <c r="AS1987" i="9"/>
  <c r="AS1986" i="9"/>
  <c r="AS1985" i="9"/>
  <c r="AS1983" i="9"/>
  <c r="AS1981" i="9"/>
  <c r="AS1980" i="9"/>
  <c r="AS1979" i="9"/>
  <c r="AS1978" i="9"/>
  <c r="AS1977" i="9"/>
  <c r="AS1976" i="9"/>
  <c r="AS1975" i="9"/>
  <c r="AS1974" i="9"/>
  <c r="AS1973" i="9"/>
  <c r="AS1971" i="9"/>
  <c r="AS1970" i="9"/>
  <c r="AS1969" i="9"/>
  <c r="AS1968" i="9"/>
  <c r="AS1967" i="9"/>
  <c r="AS1966" i="9"/>
  <c r="AS1965" i="9"/>
  <c r="AS1964" i="9"/>
  <c r="AS1963" i="9"/>
  <c r="AS1961" i="9"/>
  <c r="AS1959" i="9"/>
  <c r="AS1958" i="9"/>
  <c r="AS1957" i="9"/>
  <c r="AS1956" i="9"/>
  <c r="AS1955" i="9"/>
  <c r="AS1954" i="9"/>
  <c r="AS1953" i="9"/>
  <c r="AS1952" i="9"/>
  <c r="AS1951" i="9"/>
  <c r="AS1949" i="9"/>
  <c r="AS1948" i="9"/>
  <c r="AS1947" i="9"/>
  <c r="AS1946" i="9"/>
  <c r="AS1945" i="9"/>
  <c r="AS1944" i="9"/>
  <c r="AS1943" i="9"/>
  <c r="AS1942" i="9"/>
  <c r="AS1941" i="9"/>
  <c r="AS1939" i="9"/>
  <c r="AS1937" i="9"/>
  <c r="AS1936" i="9"/>
  <c r="AS1935" i="9"/>
  <c r="AS1934" i="9"/>
  <c r="AS1933" i="9"/>
  <c r="AS1932" i="9"/>
  <c r="AS1931" i="9"/>
  <c r="AS1930" i="9"/>
  <c r="AS1929" i="9"/>
  <c r="AS1927" i="9"/>
  <c r="AS1926" i="9"/>
  <c r="AS1925" i="9"/>
  <c r="AS1924" i="9"/>
  <c r="AS1923" i="9"/>
  <c r="AS1922" i="9"/>
  <c r="AS1921" i="9"/>
  <c r="AS1920" i="9"/>
  <c r="AS1919" i="9"/>
  <c r="AS1917" i="9"/>
  <c r="AS1915" i="9"/>
  <c r="AS1914" i="9"/>
  <c r="AS1913" i="9"/>
  <c r="AS1912" i="9"/>
  <c r="AS1911" i="9"/>
  <c r="AS1910" i="9"/>
  <c r="AS1909" i="9"/>
  <c r="AS1908" i="9"/>
  <c r="AS1907" i="9"/>
  <c r="AS1905" i="9"/>
  <c r="AS1904" i="9"/>
  <c r="AS1903" i="9"/>
  <c r="AS1902" i="9"/>
  <c r="AS1901" i="9"/>
  <c r="AS1900" i="9"/>
  <c r="AS1899" i="9"/>
  <c r="AS1898" i="9"/>
  <c r="AS1897" i="9"/>
  <c r="AS1895" i="9"/>
  <c r="AS1893" i="9"/>
  <c r="AS1892" i="9"/>
  <c r="AS1891" i="9"/>
  <c r="AS1890" i="9"/>
  <c r="AS1889" i="9"/>
  <c r="AS1888" i="9"/>
  <c r="AS1887" i="9"/>
  <c r="AS1886" i="9"/>
  <c r="AS1885" i="9"/>
  <c r="AS1883" i="9"/>
  <c r="AS1882" i="9"/>
  <c r="AS1881" i="9"/>
  <c r="AS1880" i="9"/>
  <c r="AS1879" i="9"/>
  <c r="AS1878" i="9"/>
  <c r="AS1877" i="9"/>
  <c r="AS1876" i="9"/>
  <c r="AS1875" i="9"/>
  <c r="AS1873" i="9"/>
  <c r="AS1871" i="9"/>
  <c r="AS1870" i="9"/>
  <c r="AS1869" i="9"/>
  <c r="AS1868" i="9"/>
  <c r="AS1867" i="9"/>
  <c r="AS1866" i="9"/>
  <c r="AS1865" i="9"/>
  <c r="AS1864" i="9"/>
  <c r="AS1863" i="9"/>
  <c r="AS1861" i="9"/>
  <c r="AS1860" i="9"/>
  <c r="AS1859" i="9"/>
  <c r="AS1858" i="9"/>
  <c r="AS1857" i="9"/>
  <c r="AS1856" i="9"/>
  <c r="AS1855" i="9"/>
  <c r="AS1854" i="9"/>
  <c r="AS1853" i="9"/>
  <c r="AS1851" i="9"/>
  <c r="AS1849" i="9"/>
  <c r="AS1848" i="9"/>
  <c r="AS1847" i="9"/>
  <c r="AS1846" i="9"/>
  <c r="AS1845" i="9"/>
  <c r="AS1844" i="9"/>
  <c r="AS1843" i="9"/>
  <c r="AS1842" i="9"/>
  <c r="AS1841" i="9"/>
  <c r="AS1839" i="9"/>
  <c r="AS1838" i="9"/>
  <c r="AS1837" i="9"/>
  <c r="AS1836" i="9"/>
  <c r="AS1835" i="9"/>
  <c r="AS1834" i="9"/>
  <c r="AS1833" i="9"/>
  <c r="AS1832" i="9"/>
  <c r="AS1831" i="9"/>
  <c r="AS1829" i="9"/>
  <c r="AS1827" i="9"/>
  <c r="AS1826" i="9"/>
  <c r="AS1825" i="9"/>
  <c r="AS1824" i="9"/>
  <c r="AS1823" i="9"/>
  <c r="AS1822" i="9"/>
  <c r="AS1821" i="9"/>
  <c r="AS1820" i="9"/>
  <c r="AS1819" i="9"/>
  <c r="AS1817" i="9"/>
  <c r="AS1816" i="9"/>
  <c r="AS1815" i="9"/>
  <c r="AS1814" i="9"/>
  <c r="AS1813" i="9"/>
  <c r="AS1812" i="9"/>
  <c r="AS1811" i="9"/>
  <c r="AS1810" i="9"/>
  <c r="AS1809" i="9"/>
  <c r="AS1807" i="9"/>
  <c r="AS1805" i="9"/>
  <c r="AS1804" i="9"/>
  <c r="AS1803" i="9"/>
  <c r="AS1802" i="9"/>
  <c r="AS1801" i="9"/>
  <c r="AS1800" i="9"/>
  <c r="AS1799" i="9"/>
  <c r="AS1798" i="9"/>
  <c r="AS1797" i="9"/>
  <c r="AS1795" i="9"/>
  <c r="AS1794" i="9"/>
  <c r="AS1793" i="9"/>
  <c r="AS1792" i="9"/>
  <c r="AS1791" i="9"/>
  <c r="AS1790" i="9"/>
  <c r="AS1789" i="9"/>
  <c r="AS1788" i="9"/>
  <c r="AS1787" i="9"/>
  <c r="AS1785" i="9"/>
  <c r="AS1783" i="9"/>
  <c r="AS1782" i="9"/>
  <c r="AS1781" i="9"/>
  <c r="AS1780" i="9"/>
  <c r="AS1779" i="9"/>
  <c r="AS1778" i="9"/>
  <c r="AS1777" i="9"/>
  <c r="AS1776" i="9"/>
  <c r="AS1775" i="9"/>
  <c r="AS1773" i="9"/>
  <c r="AS1772" i="9"/>
  <c r="AS1771" i="9"/>
  <c r="AS1770" i="9"/>
  <c r="AS1769" i="9"/>
  <c r="AS1768" i="9"/>
  <c r="AS1767" i="9"/>
  <c r="AS1766" i="9"/>
  <c r="AS1765" i="9"/>
  <c r="AS1763" i="9"/>
  <c r="AS1761" i="9"/>
  <c r="AS1760" i="9"/>
  <c r="AS1759" i="9"/>
  <c r="AS1758" i="9"/>
  <c r="AS1757" i="9"/>
  <c r="AS1756" i="9"/>
  <c r="AS1755" i="9"/>
  <c r="AS1754" i="9"/>
  <c r="AS1753" i="9"/>
  <c r="AS1751" i="9"/>
  <c r="AS1750" i="9"/>
  <c r="AS1749" i="9"/>
  <c r="AS1748" i="9"/>
  <c r="AS1747" i="9"/>
  <c r="AS1746" i="9"/>
  <c r="AS1745" i="9"/>
  <c r="AS1744" i="9"/>
  <c r="AS1743" i="9"/>
  <c r="AS1741" i="9"/>
  <c r="AS1739" i="9"/>
  <c r="AS1738" i="9"/>
  <c r="AS1737" i="9"/>
  <c r="AS1736" i="9"/>
  <c r="AS1735" i="9"/>
  <c r="AS1734" i="9"/>
  <c r="AS1733" i="9"/>
  <c r="AS1732" i="9"/>
  <c r="AS1731" i="9"/>
  <c r="AS1729" i="9"/>
  <c r="AS1728" i="9"/>
  <c r="AS1727" i="9"/>
  <c r="AS1726" i="9"/>
  <c r="AS1725" i="9"/>
  <c r="AS1724" i="9"/>
  <c r="AS1723" i="9"/>
  <c r="AS1722" i="9"/>
  <c r="AS1721" i="9"/>
  <c r="AS1719" i="9"/>
  <c r="AS1717" i="9"/>
  <c r="AS1716" i="9"/>
  <c r="AS1715" i="9"/>
  <c r="AS1714" i="9"/>
  <c r="AS1713" i="9"/>
  <c r="AS1712" i="9"/>
  <c r="AS1711" i="9"/>
  <c r="AS1710" i="9"/>
  <c r="AS1709" i="9"/>
  <c r="AS1707" i="9"/>
  <c r="AS1706" i="9"/>
  <c r="AS1705" i="9"/>
  <c r="AS1704" i="9"/>
  <c r="AS1703" i="9"/>
  <c r="AS1702" i="9"/>
  <c r="AS1701" i="9"/>
  <c r="AS1700" i="9"/>
  <c r="AS1699" i="9"/>
  <c r="AS1697" i="9"/>
  <c r="AS1695" i="9"/>
  <c r="AS1694" i="9"/>
  <c r="AS1693" i="9"/>
  <c r="AS1692" i="9"/>
  <c r="AS1691" i="9"/>
  <c r="AS1690" i="9"/>
  <c r="AS1689" i="9"/>
  <c r="AS1688" i="9"/>
  <c r="AS1687" i="9"/>
  <c r="AS1685" i="9"/>
  <c r="AS1684" i="9"/>
  <c r="AS1683" i="9"/>
  <c r="AS1682" i="9"/>
  <c r="AS1681" i="9"/>
  <c r="AS1680" i="9"/>
  <c r="AS1679" i="9"/>
  <c r="AS1678" i="9"/>
  <c r="AS1677" i="9"/>
  <c r="AS1675" i="9"/>
  <c r="AS1673" i="9"/>
  <c r="AS1672" i="9"/>
  <c r="AS1671" i="9"/>
  <c r="AS1670" i="9"/>
  <c r="AS1669" i="9"/>
  <c r="AS1668" i="9"/>
  <c r="AS1667" i="9"/>
  <c r="AS1666" i="9"/>
  <c r="AS1665" i="9"/>
  <c r="AS1663" i="9"/>
  <c r="AS1662" i="9"/>
  <c r="AS1661" i="9"/>
  <c r="AS1660" i="9"/>
  <c r="AS1659" i="9"/>
  <c r="AS1658" i="9"/>
  <c r="AS1657" i="9"/>
  <c r="AS1656" i="9"/>
  <c r="AS1655" i="9"/>
  <c r="AS1653" i="9"/>
  <c r="AS1651" i="9"/>
  <c r="AS1650" i="9"/>
  <c r="AS1649" i="9"/>
  <c r="AS1648" i="9"/>
  <c r="AS1647" i="9"/>
  <c r="AS1646" i="9"/>
  <c r="AS1645" i="9"/>
  <c r="AS1644" i="9"/>
  <c r="AS1643" i="9"/>
  <c r="AS1641" i="9"/>
  <c r="AS1640" i="9"/>
  <c r="AS1639" i="9"/>
  <c r="AS1638" i="9"/>
  <c r="AS1637" i="9"/>
  <c r="AS1636" i="9"/>
  <c r="AS1635" i="9"/>
  <c r="AS1634" i="9"/>
  <c r="AS1633" i="9"/>
  <c r="AS1631" i="9"/>
  <c r="AS1629" i="9"/>
  <c r="AS1628" i="9"/>
  <c r="AS1627" i="9"/>
  <c r="AS1626" i="9"/>
  <c r="AS1625" i="9"/>
  <c r="AS1624" i="9"/>
  <c r="AS1623" i="9"/>
  <c r="AS1622" i="9"/>
  <c r="AS1621" i="9"/>
  <c r="AS1619" i="9"/>
  <c r="AS1618" i="9"/>
  <c r="AS1617" i="9"/>
  <c r="AS1616" i="9"/>
  <c r="AS1615" i="9"/>
  <c r="AS1614" i="9"/>
  <c r="AS1613" i="9"/>
  <c r="AS1612" i="9"/>
  <c r="AS1611" i="9"/>
  <c r="AS1609" i="9"/>
  <c r="AS1607" i="9"/>
  <c r="AS1606" i="9"/>
  <c r="AS1605" i="9"/>
  <c r="AS1604" i="9"/>
  <c r="AS1603" i="9"/>
  <c r="AS1602" i="9"/>
  <c r="AS1601" i="9"/>
  <c r="AS1600" i="9"/>
  <c r="AS1599" i="9"/>
  <c r="AS1597" i="9"/>
  <c r="AS1596" i="9"/>
  <c r="AS1595" i="9"/>
  <c r="AS1594" i="9"/>
  <c r="AS1593" i="9"/>
  <c r="AS1592" i="9"/>
  <c r="AS1591" i="9"/>
  <c r="AS1590" i="9"/>
  <c r="AS1589" i="9"/>
  <c r="AS1587" i="9"/>
  <c r="AS1585" i="9"/>
  <c r="AS1584" i="9"/>
  <c r="AS1583" i="9"/>
  <c r="AS1582" i="9"/>
  <c r="AS1581" i="9"/>
  <c r="AS1580" i="9"/>
  <c r="AS1579" i="9"/>
  <c r="AS1578" i="9"/>
  <c r="AS1577" i="9"/>
  <c r="AS1575" i="9"/>
  <c r="AS1574" i="9"/>
  <c r="AS1573" i="9"/>
  <c r="AS1572" i="9"/>
  <c r="AS1571" i="9"/>
  <c r="AS1570" i="9"/>
  <c r="AS1569" i="9"/>
  <c r="AS1568" i="9"/>
  <c r="AS1567" i="9"/>
  <c r="AS1565" i="9"/>
  <c r="AS1563" i="9"/>
  <c r="AS1562" i="9"/>
  <c r="AS1561" i="9"/>
  <c r="AS1560" i="9"/>
  <c r="AS1559" i="9"/>
  <c r="AS1558" i="9"/>
  <c r="AS1557" i="9"/>
  <c r="AS1556" i="9"/>
  <c r="AS1555" i="9"/>
  <c r="AS1553" i="9"/>
  <c r="AS1552" i="9"/>
  <c r="AS1551" i="9"/>
  <c r="AS1550" i="9"/>
  <c r="AS1549" i="9"/>
  <c r="AS1548" i="9"/>
  <c r="AS1547" i="9"/>
  <c r="AS1546" i="9"/>
  <c r="AS1545" i="9"/>
  <c r="AS1543" i="9"/>
  <c r="AS1541" i="9"/>
  <c r="AS1540" i="9"/>
  <c r="AS1539" i="9"/>
  <c r="AS1538" i="9"/>
  <c r="AS1537" i="9"/>
  <c r="AS1536" i="9"/>
  <c r="AS1535" i="9"/>
  <c r="AS1534" i="9"/>
  <c r="AS1533" i="9"/>
  <c r="AS1531" i="9"/>
  <c r="AS1530" i="9"/>
  <c r="AS1529" i="9"/>
  <c r="AS1528" i="9"/>
  <c r="AS1527" i="9"/>
  <c r="AS1526" i="9"/>
  <c r="AS1525" i="9"/>
  <c r="AS1524" i="9"/>
  <c r="AS1523" i="9"/>
  <c r="AS1521" i="9"/>
  <c r="AS1519" i="9"/>
  <c r="AS1518" i="9"/>
  <c r="AS1517" i="9"/>
  <c r="AS1516" i="9"/>
  <c r="AS1515" i="9"/>
  <c r="AS1514" i="9"/>
  <c r="AS1513" i="9"/>
  <c r="AS1512" i="9"/>
  <c r="AS1511" i="9"/>
  <c r="AS1509" i="9"/>
  <c r="AS1508" i="9"/>
  <c r="AS1507" i="9"/>
  <c r="AS1506" i="9"/>
  <c r="AS1505" i="9"/>
  <c r="AS1504" i="9"/>
  <c r="AS1503" i="9"/>
  <c r="AS1502" i="9"/>
  <c r="AS1501" i="9"/>
  <c r="AS1499" i="9"/>
  <c r="AS1497" i="9"/>
  <c r="AS1496" i="9"/>
  <c r="AS1495" i="9"/>
  <c r="AS1494" i="9"/>
  <c r="AS1493" i="9"/>
  <c r="AS1492" i="9"/>
  <c r="AS1491" i="9"/>
  <c r="AS1490" i="9"/>
  <c r="AS1489" i="9"/>
  <c r="AS1487" i="9"/>
  <c r="AS1486" i="9"/>
  <c r="AS1485" i="9"/>
  <c r="AS1484" i="9"/>
  <c r="AS1483" i="9"/>
  <c r="AS1482" i="9"/>
  <c r="AS1481" i="9"/>
  <c r="AS1480" i="9"/>
  <c r="AS1479" i="9"/>
  <c r="AS1477" i="9"/>
  <c r="AS1475" i="9"/>
  <c r="AS1474" i="9"/>
  <c r="AS1473" i="9"/>
  <c r="AS1472" i="9"/>
  <c r="AS1471" i="9"/>
  <c r="AS1470" i="9"/>
  <c r="AS1469" i="9"/>
  <c r="AS1468" i="9"/>
  <c r="AS1467" i="9"/>
  <c r="AS1465" i="9"/>
  <c r="AS1464" i="9"/>
  <c r="AS1463" i="9"/>
  <c r="AS1462" i="9"/>
  <c r="AS1461" i="9"/>
  <c r="AS1460" i="9"/>
  <c r="AS1459" i="9"/>
  <c r="AS1458" i="9"/>
  <c r="AS1457" i="9"/>
  <c r="AS1455" i="9"/>
  <c r="AS1453" i="9"/>
  <c r="AS1452" i="9"/>
  <c r="AS1451" i="9"/>
  <c r="AS1450" i="9"/>
  <c r="AS1449" i="9"/>
  <c r="AS1448" i="9"/>
  <c r="AS1447" i="9"/>
  <c r="AS1446" i="9"/>
  <c r="AS1445" i="9"/>
  <c r="AS1443" i="9"/>
  <c r="AS1442" i="9"/>
  <c r="AS1441" i="9"/>
  <c r="AS1440" i="9"/>
  <c r="AS1439" i="9"/>
  <c r="AS1438" i="9"/>
  <c r="AS1437" i="9"/>
  <c r="AS1436" i="9"/>
  <c r="AS1435" i="9"/>
  <c r="AS1433" i="9"/>
  <c r="AS1431" i="9"/>
  <c r="AS1430" i="9"/>
  <c r="AS1429" i="9"/>
  <c r="AS1428" i="9"/>
  <c r="AS1427" i="9"/>
  <c r="AS1426" i="9"/>
  <c r="AS1425" i="9"/>
  <c r="AS1424" i="9"/>
  <c r="AS1423" i="9"/>
  <c r="AS1421" i="9"/>
  <c r="AS1420" i="9"/>
  <c r="AS1419" i="9"/>
  <c r="AS1418" i="9"/>
  <c r="AS1417" i="9"/>
  <c r="AS1416" i="9"/>
  <c r="AS1415" i="9"/>
  <c r="AS1414" i="9"/>
  <c r="AS1413" i="9"/>
  <c r="AS1411" i="9"/>
  <c r="AS1409" i="9"/>
  <c r="AS1408" i="9"/>
  <c r="AS1407" i="9"/>
  <c r="AS1406" i="9"/>
  <c r="AS1405" i="9"/>
  <c r="AS1404" i="9"/>
  <c r="AS1403" i="9"/>
  <c r="AS1402" i="9"/>
  <c r="AS1401" i="9"/>
  <c r="AS1399" i="9"/>
  <c r="AS1398" i="9"/>
  <c r="AS1397" i="9"/>
  <c r="AS1396" i="9"/>
  <c r="AS1395" i="9"/>
  <c r="AS1394" i="9"/>
  <c r="AS1393" i="9"/>
  <c r="AS1392" i="9"/>
  <c r="AS1391" i="9"/>
  <c r="AS1389" i="9"/>
  <c r="AS1387" i="9"/>
  <c r="AS1386" i="9"/>
  <c r="AS1385" i="9"/>
  <c r="AS1384" i="9"/>
  <c r="AS1383" i="9"/>
  <c r="AS1382" i="9"/>
  <c r="AS1381" i="9"/>
  <c r="AS1380" i="9"/>
  <c r="AS1379" i="9"/>
  <c r="AS1377" i="9"/>
  <c r="AS1376" i="9"/>
  <c r="AS1375" i="9"/>
  <c r="AS1374" i="9"/>
  <c r="AS1373" i="9"/>
  <c r="AS1372" i="9"/>
  <c r="AS1371" i="9"/>
  <c r="AS1370" i="9"/>
  <c r="AS1369" i="9"/>
  <c r="AS1367" i="9"/>
  <c r="AS1365" i="9"/>
  <c r="AS1364" i="9"/>
  <c r="AS1363" i="9"/>
  <c r="AS1362" i="9"/>
  <c r="AS1361" i="9"/>
  <c r="AS1360" i="9"/>
  <c r="AS1359" i="9"/>
  <c r="AS1358" i="9"/>
  <c r="AS1357" i="9"/>
  <c r="AS1355" i="9"/>
  <c r="AS1354" i="9"/>
  <c r="AS1353" i="9"/>
  <c r="AS1352" i="9"/>
  <c r="AS1351" i="9"/>
  <c r="AS1350" i="9"/>
  <c r="AS1349" i="9"/>
  <c r="AS1348" i="9"/>
  <c r="AS1347" i="9"/>
  <c r="AS1345" i="9"/>
  <c r="AS1343" i="9"/>
  <c r="AS1342" i="9"/>
  <c r="AS1341" i="9"/>
  <c r="AS1340" i="9"/>
  <c r="AS1339" i="9"/>
  <c r="AS1338" i="9"/>
  <c r="AS1337" i="9"/>
  <c r="AS1336" i="9"/>
  <c r="AS1335" i="9"/>
  <c r="AS1333" i="9"/>
  <c r="AS1332" i="9"/>
  <c r="AS1331" i="9"/>
  <c r="AS1330" i="9"/>
  <c r="AS1329" i="9"/>
  <c r="AS1328" i="9"/>
  <c r="AS1327" i="9"/>
  <c r="AS1326" i="9"/>
  <c r="AS1325" i="9"/>
  <c r="AS1323" i="9"/>
  <c r="AS1321" i="9"/>
  <c r="AS1320" i="9"/>
  <c r="AS1319" i="9"/>
  <c r="AS1318" i="9"/>
  <c r="AS1317" i="9"/>
  <c r="AS1316" i="9"/>
  <c r="AS1315" i="9"/>
  <c r="AS1314" i="9"/>
  <c r="AS1313" i="9"/>
  <c r="AS1311" i="9"/>
  <c r="AS1310" i="9"/>
  <c r="AS1309" i="9"/>
  <c r="AS1308" i="9"/>
  <c r="AS1307" i="9"/>
  <c r="AS1306" i="9"/>
  <c r="AS1305" i="9"/>
  <c r="AS1304" i="9"/>
  <c r="AS1303" i="9"/>
  <c r="AS1301" i="9"/>
  <c r="AS1299" i="9"/>
  <c r="AS1298" i="9"/>
  <c r="AS1297" i="9"/>
  <c r="AS1296" i="9"/>
  <c r="AS1295" i="9"/>
  <c r="AS1294" i="9"/>
  <c r="AS1293" i="9"/>
  <c r="AS1292" i="9"/>
  <c r="AS1291" i="9"/>
  <c r="AS1289" i="9"/>
  <c r="AS1288" i="9"/>
  <c r="AS1287" i="9"/>
  <c r="AS1286" i="9"/>
  <c r="AS1285" i="9"/>
  <c r="AS1284" i="9"/>
  <c r="AS1283" i="9"/>
  <c r="AS1282" i="9"/>
  <c r="AS1281" i="9"/>
  <c r="AS1279" i="9"/>
  <c r="AS1277" i="9"/>
  <c r="AS1276" i="9"/>
  <c r="AS1275" i="9"/>
  <c r="AS1274" i="9"/>
  <c r="AS1273" i="9"/>
  <c r="AS1272" i="9"/>
  <c r="AS1271" i="9"/>
  <c r="AS1270" i="9"/>
  <c r="AS1269" i="9"/>
  <c r="AS1267" i="9"/>
  <c r="AS1266" i="9"/>
  <c r="AS1265" i="9"/>
  <c r="AS1264" i="9"/>
  <c r="AS1263" i="9"/>
  <c r="AS1262" i="9"/>
  <c r="AS1261" i="9"/>
  <c r="AS1260" i="9"/>
  <c r="AS1259" i="9"/>
  <c r="AS1257" i="9"/>
  <c r="AS1255" i="9"/>
  <c r="AS1254" i="9"/>
  <c r="AS1253" i="9"/>
  <c r="AS1252" i="9"/>
  <c r="AS1251" i="9"/>
  <c r="AS1250" i="9"/>
  <c r="AS1249" i="9"/>
  <c r="AS1248" i="9"/>
  <c r="AS1247" i="9"/>
  <c r="AS1245" i="9"/>
  <c r="AS1244" i="9"/>
  <c r="AS1243" i="9"/>
  <c r="AS1242" i="9"/>
  <c r="AS1241" i="9"/>
  <c r="AS1240" i="9"/>
  <c r="AS1239" i="9"/>
  <c r="AS1238" i="9"/>
  <c r="AS1237" i="9"/>
  <c r="AS1235" i="9"/>
  <c r="AS1233" i="9"/>
  <c r="AS1232" i="9"/>
  <c r="AS1231" i="9"/>
  <c r="AS1230" i="9"/>
  <c r="AS1229" i="9"/>
  <c r="AS1228" i="9"/>
  <c r="AS1227" i="9"/>
  <c r="AS1226" i="9"/>
  <c r="AS1225" i="9"/>
  <c r="AS1223" i="9"/>
  <c r="AS1222" i="9"/>
  <c r="AS1221" i="9"/>
  <c r="AS1220" i="9"/>
  <c r="AS1219" i="9"/>
  <c r="AS1218" i="9"/>
  <c r="AS1217" i="9"/>
  <c r="AS1216" i="9"/>
  <c r="AS1215" i="9"/>
  <c r="AS1213" i="9"/>
  <c r="AS1211" i="9"/>
  <c r="AS1210" i="9"/>
  <c r="AS1209" i="9"/>
  <c r="AS1208" i="9"/>
  <c r="AS1207" i="9"/>
  <c r="AS1206" i="9"/>
  <c r="AS1205" i="9"/>
  <c r="AS1204" i="9"/>
  <c r="AS1203" i="9"/>
  <c r="AS1201" i="9"/>
  <c r="AS1200" i="9"/>
  <c r="AS1199" i="9"/>
  <c r="AS1198" i="9"/>
  <c r="AS1197" i="9"/>
  <c r="AS1196" i="9"/>
  <c r="AS1195" i="9"/>
  <c r="AS1194" i="9"/>
  <c r="AS1193" i="9"/>
  <c r="AS1191" i="9"/>
  <c r="AS1189" i="9"/>
  <c r="AS1188" i="9"/>
  <c r="AS1187" i="9"/>
  <c r="AS1186" i="9"/>
  <c r="AS1185" i="9"/>
  <c r="AS1184" i="9"/>
  <c r="AS1183" i="9"/>
  <c r="AS1182" i="9"/>
  <c r="AS1181" i="9"/>
  <c r="AS1179" i="9"/>
  <c r="AS1178" i="9"/>
  <c r="AS1177" i="9"/>
  <c r="AS1176" i="9"/>
  <c r="AS1175" i="9"/>
  <c r="AS1174" i="9"/>
  <c r="AS1173" i="9"/>
  <c r="AS1172" i="9"/>
  <c r="AS1171" i="9"/>
  <c r="AS1169" i="9"/>
  <c r="AS1167" i="9"/>
  <c r="AS1166" i="9"/>
  <c r="AS1165" i="9"/>
  <c r="AS1164" i="9"/>
  <c r="AS1163" i="9"/>
  <c r="AS1162" i="9"/>
  <c r="AS1161" i="9"/>
  <c r="AS1160" i="9"/>
  <c r="AS1159" i="9"/>
  <c r="AS1157" i="9"/>
  <c r="AS1156" i="9"/>
  <c r="AS1155" i="9"/>
  <c r="AS1154" i="9"/>
  <c r="AS1153" i="9"/>
  <c r="AS1152" i="9"/>
  <c r="AS1151" i="9"/>
  <c r="AS1150" i="9"/>
  <c r="AS1149" i="9"/>
  <c r="AS1147" i="9"/>
  <c r="AS1145" i="9"/>
  <c r="AS1144" i="9"/>
  <c r="AS1143" i="9"/>
  <c r="AS1142" i="9"/>
  <c r="AS1141" i="9"/>
  <c r="AS1140" i="9"/>
  <c r="AS1139" i="9"/>
  <c r="AS1138" i="9"/>
  <c r="AS1137" i="9"/>
  <c r="AS1135" i="9"/>
  <c r="AS1134" i="9"/>
  <c r="AS1133" i="9"/>
  <c r="AS1132" i="9"/>
  <c r="AS1131" i="9"/>
  <c r="AS1130" i="9"/>
  <c r="AS1129" i="9"/>
  <c r="AS1128" i="9"/>
  <c r="AS1127" i="9"/>
  <c r="AS1125" i="9"/>
  <c r="AS1123" i="9"/>
  <c r="AS1122" i="9"/>
  <c r="AS1121" i="9"/>
  <c r="AS1120" i="9"/>
  <c r="AS1119" i="9"/>
  <c r="AS1118" i="9"/>
  <c r="AS1117" i="9"/>
  <c r="AS1116" i="9"/>
  <c r="AS1115" i="9"/>
  <c r="AS1113" i="9"/>
  <c r="AS1112" i="9"/>
  <c r="AS1111" i="9"/>
  <c r="AS1110" i="9"/>
  <c r="AS1109" i="9"/>
  <c r="AS1108" i="9"/>
  <c r="AS1107" i="9"/>
  <c r="AS1106" i="9"/>
  <c r="AS1105" i="9"/>
  <c r="AS1103" i="9"/>
  <c r="AS1101" i="9"/>
  <c r="AS1100" i="9"/>
  <c r="AS1099" i="9"/>
  <c r="AS1098" i="9"/>
  <c r="AS1097" i="9"/>
  <c r="AS1096" i="9"/>
  <c r="AS1095" i="9"/>
  <c r="AS1094" i="9"/>
  <c r="AS1093" i="9"/>
  <c r="AS1091" i="9"/>
  <c r="AS1090" i="9"/>
  <c r="AS1089" i="9"/>
  <c r="AS1088" i="9"/>
  <c r="AS1087" i="9"/>
  <c r="AS1086" i="9"/>
  <c r="AS1085" i="9"/>
  <c r="AS1084" i="9"/>
  <c r="AS1083" i="9"/>
  <c r="AS1081" i="9"/>
  <c r="AS1079" i="9"/>
  <c r="AS1078" i="9"/>
  <c r="AS1077" i="9"/>
  <c r="AS1076" i="9"/>
  <c r="AS1075" i="9"/>
  <c r="AS1074" i="9"/>
  <c r="AS1073" i="9"/>
  <c r="AS1072" i="9"/>
  <c r="AS1071" i="9"/>
  <c r="AS1069" i="9"/>
  <c r="AS1068" i="9"/>
  <c r="AS1067" i="9"/>
  <c r="AS1066" i="9"/>
  <c r="AS1065" i="9"/>
  <c r="AS1064" i="9"/>
  <c r="AS1063" i="9"/>
  <c r="AS1062" i="9"/>
  <c r="AS1061" i="9"/>
  <c r="AS1059" i="9"/>
  <c r="AS1057" i="9"/>
  <c r="AS1056" i="9"/>
  <c r="AS1055" i="9"/>
  <c r="AS1054" i="9"/>
  <c r="AS1053" i="9"/>
  <c r="AS1052" i="9"/>
  <c r="AS1051" i="9"/>
  <c r="AS1050" i="9"/>
  <c r="AS1049" i="9"/>
  <c r="AS1047" i="9"/>
  <c r="AS1046" i="9"/>
  <c r="AS1045" i="9"/>
  <c r="AS1044" i="9"/>
  <c r="AS1043" i="9"/>
  <c r="AS1042" i="9"/>
  <c r="AS1041" i="9"/>
  <c r="AS1040" i="9"/>
  <c r="AS1039" i="9"/>
  <c r="AS1037" i="9"/>
  <c r="AS1035" i="9"/>
  <c r="AS1034" i="9"/>
  <c r="AS1033" i="9"/>
  <c r="AS1032" i="9"/>
  <c r="AS1031" i="9"/>
  <c r="AS1030" i="9"/>
  <c r="AS1029" i="9"/>
  <c r="AS1028" i="9"/>
  <c r="AS1027" i="9"/>
  <c r="AS1025" i="9"/>
  <c r="AS1024" i="9"/>
  <c r="AS1023" i="9"/>
  <c r="AS1022" i="9"/>
  <c r="AS1021" i="9"/>
  <c r="AS1020" i="9"/>
  <c r="AS1019" i="9"/>
  <c r="AS1018" i="9"/>
  <c r="AS1017" i="9"/>
  <c r="AS1015" i="9"/>
  <c r="AS1013" i="9"/>
  <c r="AS1012" i="9"/>
  <c r="AS1011" i="9"/>
  <c r="AS1010" i="9"/>
  <c r="AS1009" i="9"/>
  <c r="AS1008" i="9"/>
  <c r="AS1007" i="9"/>
  <c r="AS1006" i="9"/>
  <c r="AS1005" i="9"/>
  <c r="AS1003" i="9"/>
  <c r="AS1002" i="9"/>
  <c r="AS1001" i="9"/>
  <c r="AS1000" i="9"/>
  <c r="AS999" i="9"/>
  <c r="AS998" i="9"/>
  <c r="AS997" i="9"/>
  <c r="AS996" i="9"/>
  <c r="AS995" i="9"/>
  <c r="AS993" i="9"/>
  <c r="AS991" i="9"/>
  <c r="AS990" i="9"/>
  <c r="AS989" i="9"/>
  <c r="AS988" i="9"/>
  <c r="AS987" i="9"/>
  <c r="AS986" i="9"/>
  <c r="AS985" i="9"/>
  <c r="AS984" i="9"/>
  <c r="AS983" i="9"/>
  <c r="AS981" i="9"/>
  <c r="AS980" i="9"/>
  <c r="AS979" i="9"/>
  <c r="AS978" i="9"/>
  <c r="AS977" i="9"/>
  <c r="AS976" i="9"/>
  <c r="AS975" i="9"/>
  <c r="AS974" i="9"/>
  <c r="AS973" i="9"/>
  <c r="AS971" i="9"/>
  <c r="AS969" i="9"/>
  <c r="AS968" i="9"/>
  <c r="AS967" i="9"/>
  <c r="AS966" i="9"/>
  <c r="AS965" i="9"/>
  <c r="AS964" i="9"/>
  <c r="AS963" i="9"/>
  <c r="AS962" i="9"/>
  <c r="AS961" i="9"/>
  <c r="AS959" i="9"/>
  <c r="AS958" i="9"/>
  <c r="AS957" i="9"/>
  <c r="AS956" i="9"/>
  <c r="AS955" i="9"/>
  <c r="AS954" i="9"/>
  <c r="AS953" i="9"/>
  <c r="AS952" i="9"/>
  <c r="AS951" i="9"/>
  <c r="AS949" i="9"/>
  <c r="AS947" i="9"/>
  <c r="AS946" i="9"/>
  <c r="AS945" i="9"/>
  <c r="AS944" i="9"/>
  <c r="AS943" i="9"/>
  <c r="AS942" i="9"/>
  <c r="AS941" i="9"/>
  <c r="AS940" i="9"/>
  <c r="AS939" i="9"/>
  <c r="AS937" i="9"/>
  <c r="AS936" i="9"/>
  <c r="AS935" i="9"/>
  <c r="AS934" i="9"/>
  <c r="AS933" i="9"/>
  <c r="AS932" i="9"/>
  <c r="AS931" i="9"/>
  <c r="AS930" i="9"/>
  <c r="AS929" i="9"/>
  <c r="AS927" i="9"/>
  <c r="AS925" i="9"/>
  <c r="AS924" i="9"/>
  <c r="AS923" i="9"/>
  <c r="AS922" i="9"/>
  <c r="AS921" i="9"/>
  <c r="AS920" i="9"/>
  <c r="AS919" i="9"/>
  <c r="AS918" i="9"/>
  <c r="AS917" i="9"/>
  <c r="AS915" i="9"/>
  <c r="AS914" i="9"/>
  <c r="AS913" i="9"/>
  <c r="AS912" i="9"/>
  <c r="AS911" i="9"/>
  <c r="AS910" i="9"/>
  <c r="AS909" i="9"/>
  <c r="AS908" i="9"/>
  <c r="AS907" i="9"/>
  <c r="AS905" i="9"/>
  <c r="AS903" i="9"/>
  <c r="AS902" i="9"/>
  <c r="AS901" i="9"/>
  <c r="AS900" i="9"/>
  <c r="AS899" i="9"/>
  <c r="AS898" i="9"/>
  <c r="AS897" i="9"/>
  <c r="AS896" i="9"/>
  <c r="AS895" i="9"/>
  <c r="AS893" i="9"/>
  <c r="AS892" i="9"/>
  <c r="AS891" i="9"/>
  <c r="AS890" i="9"/>
  <c r="AS889" i="9"/>
  <c r="AS888" i="9"/>
  <c r="AS887" i="9"/>
  <c r="AS886" i="9"/>
  <c r="AS885" i="9"/>
  <c r="AS883" i="9"/>
  <c r="AS881" i="9"/>
  <c r="AS880" i="9"/>
  <c r="AS879" i="9"/>
  <c r="AS878" i="9"/>
  <c r="AS877" i="9"/>
  <c r="AS876" i="9"/>
  <c r="AS875" i="9"/>
  <c r="AS874" i="9"/>
  <c r="AS873" i="9"/>
  <c r="AS871" i="9"/>
  <c r="AS870" i="9"/>
  <c r="AS869" i="9"/>
  <c r="AS868" i="9"/>
  <c r="AS867" i="9"/>
  <c r="AS866" i="9"/>
  <c r="AS865" i="9"/>
  <c r="AS864" i="9"/>
  <c r="AS863" i="9"/>
  <c r="AS861" i="9"/>
  <c r="AS859" i="9"/>
  <c r="AS858" i="9"/>
  <c r="AS857" i="9"/>
  <c r="AS856" i="9"/>
  <c r="AS855" i="9"/>
  <c r="AS854" i="9"/>
  <c r="AS853" i="9"/>
  <c r="AS852" i="9"/>
  <c r="AS851" i="9"/>
  <c r="AS849" i="9"/>
  <c r="AS848" i="9"/>
  <c r="AS847" i="9"/>
  <c r="AS846" i="9"/>
  <c r="AS845" i="9"/>
  <c r="AS844" i="9"/>
  <c r="AS843" i="9"/>
  <c r="AS842" i="9"/>
  <c r="AS841" i="9"/>
  <c r="AS839" i="9"/>
  <c r="AS837" i="9"/>
  <c r="AS836" i="9"/>
  <c r="AS835" i="9"/>
  <c r="AS834" i="9"/>
  <c r="AS833" i="9"/>
  <c r="AS832" i="9"/>
  <c r="AS831" i="9"/>
  <c r="AS830" i="9"/>
  <c r="AS829" i="9"/>
  <c r="AS827" i="9"/>
  <c r="AS826" i="9"/>
  <c r="AS825" i="9"/>
  <c r="AS824" i="9"/>
  <c r="AS823" i="9"/>
  <c r="AS822" i="9"/>
  <c r="AS821" i="9"/>
  <c r="AS820" i="9"/>
  <c r="AS819" i="9"/>
  <c r="AS817" i="9"/>
  <c r="AS815" i="9"/>
  <c r="AS814" i="9"/>
  <c r="AS813" i="9"/>
  <c r="AS812" i="9"/>
  <c r="AS811" i="9"/>
  <c r="AS810" i="9"/>
  <c r="AS809" i="9"/>
  <c r="AS808" i="9"/>
  <c r="AS807" i="9"/>
  <c r="AS805" i="9"/>
  <c r="AS804" i="9"/>
  <c r="AS803" i="9"/>
  <c r="AS802" i="9"/>
  <c r="AS801" i="9"/>
  <c r="AS800" i="9"/>
  <c r="AS799" i="9"/>
  <c r="AS798" i="9"/>
  <c r="AS797" i="9"/>
  <c r="AS795" i="9"/>
  <c r="AS793" i="9"/>
  <c r="AS792" i="9"/>
  <c r="AS791" i="9"/>
  <c r="AS790" i="9"/>
  <c r="AS789" i="9"/>
  <c r="AS788" i="9"/>
  <c r="AS787" i="9"/>
  <c r="AS786" i="9"/>
  <c r="AS785" i="9"/>
  <c r="AS783" i="9"/>
  <c r="AS782" i="9"/>
  <c r="AS781" i="9"/>
  <c r="AS780" i="9"/>
  <c r="AS779" i="9"/>
  <c r="AS778" i="9"/>
  <c r="AS777" i="9"/>
  <c r="AS776" i="9"/>
  <c r="AS775" i="9"/>
  <c r="AS773" i="9"/>
  <c r="AS771" i="9"/>
  <c r="AS770" i="9"/>
  <c r="AS769" i="9"/>
  <c r="AS768" i="9"/>
  <c r="AS767" i="9"/>
  <c r="AS766" i="9"/>
  <c r="AS765" i="9"/>
  <c r="AS764" i="9"/>
  <c r="AS763" i="9"/>
  <c r="AS761" i="9"/>
  <c r="AS760" i="9"/>
  <c r="AS759" i="9"/>
  <c r="AS758" i="9"/>
  <c r="AS757" i="9"/>
  <c r="AS756" i="9"/>
  <c r="AS755" i="9"/>
  <c r="AS754" i="9"/>
  <c r="AS753" i="9"/>
  <c r="AS751" i="9"/>
  <c r="AS749" i="9"/>
  <c r="AS748" i="9"/>
  <c r="AS747" i="9"/>
  <c r="AS746" i="9"/>
  <c r="AS745" i="9"/>
  <c r="AS744" i="9"/>
  <c r="AS743" i="9"/>
  <c r="AS742" i="9"/>
  <c r="AS741" i="9"/>
  <c r="AS739" i="9"/>
  <c r="AS738" i="9"/>
  <c r="AS737" i="9"/>
  <c r="AS736" i="9"/>
  <c r="AS735" i="9"/>
  <c r="AS734" i="9"/>
  <c r="AS733" i="9"/>
  <c r="AS732" i="9"/>
  <c r="AS731" i="9"/>
  <c r="AS729" i="9"/>
  <c r="AS727" i="9"/>
  <c r="AS726" i="9"/>
  <c r="AS725" i="9"/>
  <c r="AS724" i="9"/>
  <c r="AS723" i="9"/>
  <c r="AS722" i="9"/>
  <c r="AS721" i="9"/>
  <c r="AS720" i="9"/>
  <c r="AS719" i="9"/>
  <c r="AS717" i="9"/>
  <c r="AS716" i="9"/>
  <c r="AS715" i="9"/>
  <c r="AS714" i="9"/>
  <c r="AS713" i="9"/>
  <c r="AS712" i="9"/>
  <c r="AS711" i="9"/>
  <c r="AS710" i="9"/>
  <c r="AS709" i="9"/>
  <c r="AS707" i="9"/>
  <c r="AS705" i="9"/>
  <c r="AS704" i="9"/>
  <c r="AS703" i="9"/>
  <c r="AS702" i="9"/>
  <c r="AS701" i="9"/>
  <c r="AS700" i="9"/>
  <c r="AS699" i="9"/>
  <c r="AS698" i="9"/>
  <c r="AS697" i="9"/>
  <c r="AS695" i="9"/>
  <c r="AS694" i="9"/>
  <c r="AS693" i="9"/>
  <c r="AS692" i="9"/>
  <c r="AS691" i="9"/>
  <c r="AS690" i="9"/>
  <c r="AS689" i="9"/>
  <c r="AS688" i="9"/>
  <c r="AS687" i="9"/>
  <c r="AS685" i="9"/>
  <c r="AS683" i="9"/>
  <c r="AS682" i="9"/>
  <c r="AS681" i="9"/>
  <c r="AS680" i="9"/>
  <c r="AS679" i="9"/>
  <c r="AS678" i="9"/>
  <c r="AS677" i="9"/>
  <c r="AS676" i="9"/>
  <c r="AS675" i="9"/>
  <c r="AS673" i="9"/>
  <c r="AS672" i="9"/>
  <c r="AS671" i="9"/>
  <c r="AS670" i="9"/>
  <c r="AS669" i="9"/>
  <c r="AS668" i="9"/>
  <c r="AS667" i="9"/>
  <c r="AS666" i="9"/>
  <c r="AS665" i="9"/>
  <c r="AS663" i="9"/>
  <c r="AS661" i="9"/>
  <c r="AS660" i="9"/>
  <c r="AS659" i="9"/>
  <c r="AS658" i="9"/>
  <c r="AS657" i="9"/>
  <c r="AS656" i="9"/>
  <c r="AS655" i="9"/>
  <c r="AS654" i="9"/>
  <c r="AS653" i="9"/>
  <c r="AS651" i="9"/>
  <c r="AS650" i="9"/>
  <c r="AS649" i="9"/>
  <c r="AS648" i="9"/>
  <c r="AS647" i="9"/>
  <c r="AS646" i="9"/>
  <c r="AS645" i="9"/>
  <c r="AS644" i="9"/>
  <c r="AS643" i="9"/>
  <c r="AS641" i="9"/>
  <c r="AS639" i="9"/>
  <c r="AS638" i="9"/>
  <c r="AS637" i="9"/>
  <c r="AS636" i="9"/>
  <c r="AS635" i="9"/>
  <c r="AS634" i="9"/>
  <c r="AS633" i="9"/>
  <c r="AS632" i="9"/>
  <c r="AS631" i="9"/>
  <c r="AS629" i="9"/>
  <c r="AS628" i="9"/>
  <c r="AS627" i="9"/>
  <c r="AS626" i="9"/>
  <c r="AS625" i="9"/>
  <c r="AS624" i="9"/>
  <c r="AS623" i="9"/>
  <c r="AS622" i="9"/>
  <c r="AS621" i="9"/>
  <c r="AS619" i="9"/>
  <c r="AS617" i="9"/>
  <c r="AS616" i="9"/>
  <c r="AS615" i="9"/>
  <c r="AS614" i="9"/>
  <c r="AS613" i="9"/>
  <c r="AS612" i="9"/>
  <c r="AS611" i="9"/>
  <c r="AS610" i="9"/>
  <c r="AS609" i="9"/>
  <c r="AS607" i="9"/>
  <c r="AS606" i="9"/>
  <c r="AS605" i="9"/>
  <c r="AS604" i="9"/>
  <c r="AS603" i="9"/>
  <c r="AS602" i="9"/>
  <c r="AS601" i="9"/>
  <c r="AS600" i="9"/>
  <c r="AS599" i="9"/>
  <c r="AS597" i="9"/>
  <c r="AS595" i="9"/>
  <c r="AS594" i="9"/>
  <c r="AS593" i="9"/>
  <c r="AS592" i="9"/>
  <c r="AS591" i="9"/>
  <c r="AS590" i="9"/>
  <c r="AS589" i="9"/>
  <c r="AS588" i="9"/>
  <c r="AS587" i="9"/>
  <c r="AS585" i="9"/>
  <c r="AS584" i="9"/>
  <c r="AS583" i="9"/>
  <c r="AS582" i="9"/>
  <c r="AS581" i="9"/>
  <c r="AS580" i="9"/>
  <c r="AS579" i="9"/>
  <c r="AS578" i="9"/>
  <c r="AS577" i="9"/>
  <c r="AS575" i="9"/>
  <c r="AS573" i="9"/>
  <c r="AS572" i="9"/>
  <c r="AS571" i="9"/>
  <c r="AS570" i="9"/>
  <c r="AS569" i="9"/>
  <c r="AS568" i="9"/>
  <c r="AS567" i="9"/>
  <c r="AS566" i="9"/>
  <c r="AS565" i="9"/>
  <c r="AS563" i="9"/>
  <c r="AS562" i="9"/>
  <c r="AS561" i="9"/>
  <c r="AS560" i="9"/>
  <c r="AS559" i="9"/>
  <c r="AS558" i="9"/>
  <c r="AS557" i="9"/>
  <c r="AS556" i="9"/>
  <c r="AS555" i="9"/>
  <c r="AS553" i="9"/>
  <c r="AS551" i="9"/>
  <c r="AS550" i="9"/>
  <c r="AS549" i="9"/>
  <c r="AS548" i="9"/>
  <c r="AS547" i="9"/>
  <c r="AS546" i="9"/>
  <c r="AS545" i="9"/>
  <c r="AS544" i="9"/>
  <c r="AS543" i="9"/>
  <c r="AS541" i="9"/>
  <c r="AS540" i="9"/>
  <c r="AS539" i="9"/>
  <c r="AS538" i="9"/>
  <c r="AS537" i="9"/>
  <c r="AS536" i="9"/>
  <c r="AS535" i="9"/>
  <c r="AS534" i="9"/>
  <c r="AS533" i="9"/>
  <c r="AS531" i="9"/>
  <c r="AS529" i="9"/>
  <c r="AS528" i="9"/>
  <c r="AS527" i="9"/>
  <c r="AS526" i="9"/>
  <c r="AS525" i="9"/>
  <c r="AS524" i="9"/>
  <c r="AS523" i="9"/>
  <c r="AS522" i="9"/>
  <c r="AS521" i="9"/>
  <c r="AS519" i="9"/>
  <c r="AS518" i="9"/>
  <c r="AS517" i="9"/>
  <c r="AS516" i="9"/>
  <c r="AS515" i="9"/>
  <c r="AS514" i="9"/>
  <c r="AS513" i="9"/>
  <c r="AS512" i="9"/>
  <c r="AS511" i="9"/>
  <c r="AS509" i="9"/>
  <c r="AS507" i="9"/>
  <c r="AS506" i="9"/>
  <c r="AS505" i="9"/>
  <c r="AS504" i="9"/>
  <c r="AS503" i="9"/>
  <c r="AS502" i="9"/>
  <c r="AS501" i="9"/>
  <c r="AS500" i="9"/>
  <c r="AS499" i="9"/>
  <c r="AS497" i="9"/>
  <c r="AS496" i="9"/>
  <c r="AS495" i="9"/>
  <c r="AS494" i="9"/>
  <c r="AS493" i="9"/>
  <c r="AS492" i="9"/>
  <c r="AS491" i="9"/>
  <c r="AS490" i="9"/>
  <c r="AS489" i="9"/>
  <c r="AS487" i="9"/>
  <c r="AS485" i="9"/>
  <c r="AS484" i="9"/>
  <c r="AS483" i="9"/>
  <c r="AS482" i="9"/>
  <c r="AS481" i="9"/>
  <c r="AS480" i="9"/>
  <c r="AS479" i="9"/>
  <c r="AS478" i="9"/>
  <c r="AS477" i="9"/>
  <c r="AS475" i="9"/>
  <c r="AS474" i="9"/>
  <c r="AS473" i="9"/>
  <c r="AS472" i="9"/>
  <c r="AS471" i="9"/>
  <c r="AS470" i="9"/>
  <c r="AS469" i="9"/>
  <c r="AS468" i="9"/>
  <c r="AS467" i="9"/>
  <c r="AS465" i="9"/>
  <c r="AS463" i="9"/>
  <c r="AS462" i="9"/>
  <c r="AS461" i="9"/>
  <c r="AS460" i="9"/>
  <c r="AS459" i="9"/>
  <c r="AS458" i="9"/>
  <c r="AS457" i="9"/>
  <c r="AS456" i="9"/>
  <c r="AS455" i="9"/>
  <c r="AS453" i="9"/>
  <c r="AS452" i="9"/>
  <c r="AS451" i="9"/>
  <c r="AS450" i="9"/>
  <c r="AS449" i="9"/>
  <c r="AS448" i="9"/>
  <c r="AS447" i="9"/>
  <c r="AS446" i="9"/>
  <c r="AS445" i="9"/>
  <c r="AS443" i="9"/>
  <c r="AS441" i="9"/>
  <c r="AS440" i="9"/>
  <c r="AS439" i="9"/>
  <c r="AS438" i="9"/>
  <c r="AS437" i="9"/>
  <c r="AS436" i="9"/>
  <c r="AS435" i="9"/>
  <c r="AS434" i="9"/>
  <c r="AS433" i="9"/>
  <c r="AS431" i="9"/>
  <c r="AS430" i="9"/>
  <c r="AS429" i="9"/>
  <c r="AS428" i="9"/>
  <c r="AS427" i="9"/>
  <c r="AS426" i="9"/>
  <c r="AS425" i="9"/>
  <c r="AS424" i="9"/>
  <c r="AS423" i="9"/>
  <c r="AS421" i="9"/>
  <c r="AS419" i="9"/>
  <c r="AS418" i="9"/>
  <c r="AS417" i="9"/>
  <c r="AS416" i="9"/>
  <c r="AS415" i="9"/>
  <c r="AS414" i="9"/>
  <c r="AS413" i="9"/>
  <c r="AS412" i="9"/>
  <c r="AS411" i="9"/>
  <c r="AS409" i="9"/>
  <c r="AS408" i="9"/>
  <c r="AS407" i="9"/>
  <c r="AS406" i="9"/>
  <c r="AS405" i="9"/>
  <c r="AS404" i="9"/>
  <c r="AS403" i="9"/>
  <c r="AS402" i="9"/>
  <c r="AS401" i="9"/>
  <c r="AS399" i="9"/>
  <c r="AS397" i="9"/>
  <c r="AS396" i="9"/>
  <c r="AS395" i="9"/>
  <c r="AS394" i="9"/>
  <c r="AS393" i="9"/>
  <c r="AS392" i="9"/>
  <c r="AS391" i="9"/>
  <c r="AS390" i="9"/>
  <c r="AS389" i="9"/>
  <c r="AS387" i="9"/>
  <c r="AS386" i="9"/>
  <c r="AS385" i="9"/>
  <c r="AS384" i="9"/>
  <c r="AS383" i="9"/>
  <c r="AS382" i="9"/>
  <c r="AS381" i="9"/>
  <c r="AS380" i="9"/>
  <c r="AS379" i="9"/>
  <c r="AS377" i="9"/>
  <c r="AS375" i="9"/>
  <c r="AS374" i="9"/>
  <c r="AS373" i="9"/>
  <c r="AS372" i="9"/>
  <c r="AS371" i="9"/>
  <c r="AS370" i="9"/>
  <c r="AS369" i="9"/>
  <c r="AS368" i="9"/>
  <c r="AS367" i="9"/>
  <c r="AS365" i="9"/>
  <c r="AS364" i="9"/>
  <c r="AS363" i="9"/>
  <c r="AS362" i="9"/>
  <c r="AS361" i="9"/>
  <c r="AS360" i="9"/>
  <c r="AS359" i="9"/>
  <c r="AS358" i="9"/>
  <c r="AS357" i="9"/>
  <c r="AS355" i="9"/>
  <c r="AS353" i="9"/>
  <c r="AS352" i="9"/>
  <c r="AS351" i="9"/>
  <c r="AS350" i="9"/>
  <c r="AS349" i="9"/>
  <c r="AS348" i="9"/>
  <c r="AS347" i="9"/>
  <c r="AS346" i="9"/>
  <c r="AS345" i="9"/>
  <c r="AS343" i="9"/>
  <c r="AS342" i="9"/>
  <c r="AS341" i="9"/>
  <c r="AS340" i="9"/>
  <c r="AS339" i="9"/>
  <c r="AS338" i="9"/>
  <c r="AS337" i="9"/>
  <c r="AS336" i="9"/>
  <c r="AS335" i="9"/>
  <c r="AS333" i="9"/>
  <c r="AS331" i="9"/>
  <c r="AS330" i="9"/>
  <c r="AS329" i="9"/>
  <c r="AS328" i="9"/>
  <c r="AS327" i="9"/>
  <c r="AS326" i="9"/>
  <c r="AS325" i="9"/>
  <c r="AS324" i="9"/>
  <c r="AS323" i="9"/>
  <c r="AS321" i="9"/>
  <c r="AS320" i="9"/>
  <c r="AS319" i="9"/>
  <c r="AS318" i="9"/>
  <c r="AS317" i="9"/>
  <c r="AS316" i="9"/>
  <c r="AS315" i="9"/>
  <c r="AS314" i="9"/>
  <c r="AS313" i="9"/>
  <c r="AS311" i="9"/>
  <c r="AS309" i="9"/>
  <c r="AS308" i="9"/>
  <c r="AS307" i="9"/>
  <c r="AS306" i="9"/>
  <c r="AS305" i="9"/>
  <c r="AS304" i="9"/>
  <c r="AS303" i="9"/>
  <c r="AS302" i="9"/>
  <c r="AS301" i="9"/>
  <c r="AS299" i="9"/>
  <c r="AS298" i="9"/>
  <c r="AS297" i="9"/>
  <c r="AS296" i="9"/>
  <c r="AS295" i="9"/>
  <c r="AS294" i="9"/>
  <c r="AS293" i="9"/>
  <c r="AS292" i="9"/>
  <c r="AS291" i="9"/>
  <c r="AS289" i="9"/>
  <c r="AS287" i="9"/>
  <c r="AS286" i="9"/>
  <c r="AS285" i="9"/>
  <c r="AS284" i="9"/>
  <c r="AS283" i="9"/>
  <c r="AS282" i="9"/>
  <c r="AS281" i="9"/>
  <c r="AS280" i="9"/>
  <c r="AS279" i="9"/>
  <c r="AS277" i="9"/>
  <c r="AS276" i="9"/>
  <c r="AS275" i="9"/>
  <c r="AS274" i="9"/>
  <c r="AS273" i="9"/>
  <c r="AS272" i="9"/>
  <c r="AS271" i="9"/>
  <c r="AS270" i="9"/>
  <c r="AS269" i="9"/>
  <c r="AS267" i="9"/>
  <c r="AS265" i="9"/>
  <c r="AS264" i="9"/>
  <c r="AS263" i="9"/>
  <c r="AS262" i="9"/>
  <c r="AS261" i="9"/>
  <c r="AS260" i="9"/>
  <c r="AS259" i="9"/>
  <c r="AS258" i="9"/>
  <c r="AS257" i="9"/>
  <c r="AS255" i="9"/>
  <c r="AS254" i="9"/>
  <c r="AS253" i="9"/>
  <c r="AS252" i="9"/>
  <c r="AS251" i="9"/>
  <c r="AS250" i="9"/>
  <c r="AS249" i="9"/>
  <c r="AS248" i="9"/>
  <c r="AS247" i="9"/>
  <c r="AS245" i="9"/>
  <c r="AS243" i="9"/>
  <c r="AS242" i="9"/>
  <c r="AS241" i="9"/>
  <c r="AS240" i="9"/>
  <c r="AS239" i="9"/>
  <c r="AS238" i="9"/>
  <c r="AS237" i="9"/>
  <c r="AS236" i="9"/>
  <c r="AS235" i="9"/>
  <c r="AS233" i="9"/>
  <c r="AS232" i="9"/>
  <c r="AS231" i="9"/>
  <c r="AS230" i="9"/>
  <c r="AS229" i="9"/>
  <c r="AS228" i="9"/>
  <c r="AS227" i="9"/>
  <c r="AS226" i="9"/>
  <c r="AS225" i="9"/>
  <c r="AS223" i="9"/>
  <c r="AS221" i="9"/>
  <c r="AS220" i="9"/>
  <c r="AS219" i="9"/>
  <c r="AS218" i="9"/>
  <c r="AS217" i="9"/>
  <c r="AS216" i="9"/>
  <c r="AS215" i="9"/>
  <c r="AS214" i="9"/>
  <c r="AS213" i="9"/>
  <c r="AS211" i="9"/>
  <c r="AS210" i="9"/>
  <c r="AS209" i="9"/>
  <c r="AS208" i="9"/>
  <c r="AS207" i="9"/>
  <c r="AS206" i="9"/>
  <c r="AS205" i="9"/>
  <c r="AS204" i="9"/>
  <c r="AS203" i="9"/>
  <c r="AS201" i="9"/>
  <c r="AS199" i="9"/>
  <c r="AS198" i="9"/>
  <c r="AS197" i="9"/>
  <c r="AS196" i="9"/>
  <c r="AS195" i="9"/>
  <c r="AS194" i="9"/>
  <c r="AS193" i="9"/>
  <c r="AS192" i="9"/>
  <c r="AS191" i="9"/>
  <c r="AS189" i="9"/>
  <c r="AS188" i="9"/>
  <c r="AS187" i="9"/>
  <c r="AS186" i="9"/>
  <c r="AS185" i="9"/>
  <c r="AS184" i="9"/>
  <c r="AS183" i="9"/>
  <c r="AS182" i="9"/>
  <c r="AS181" i="9"/>
  <c r="AS179" i="9"/>
  <c r="AS177" i="9"/>
  <c r="AS176" i="9"/>
  <c r="AS175" i="9"/>
  <c r="AS174" i="9"/>
  <c r="AS173" i="9"/>
  <c r="AS172" i="9"/>
  <c r="AS171" i="9"/>
  <c r="AS170" i="9"/>
  <c r="AS169" i="9"/>
  <c r="AS167" i="9"/>
  <c r="AS166" i="9"/>
  <c r="AS165" i="9"/>
  <c r="AS164" i="9"/>
  <c r="AS163" i="9"/>
  <c r="AS162" i="9"/>
  <c r="AS161" i="9"/>
  <c r="AS160" i="9"/>
  <c r="AS159" i="9"/>
  <c r="AS157" i="9"/>
  <c r="AS155" i="9"/>
  <c r="AS154" i="9"/>
  <c r="AS153" i="9"/>
  <c r="AS152" i="9"/>
  <c r="AS151" i="9"/>
  <c r="AS150" i="9"/>
  <c r="AS149" i="9"/>
  <c r="AS148" i="9"/>
  <c r="AS147" i="9"/>
  <c r="AS145" i="9"/>
  <c r="AS144" i="9"/>
  <c r="AS143" i="9"/>
  <c r="AS142" i="9"/>
  <c r="AS141" i="9"/>
  <c r="AS140" i="9"/>
  <c r="AS139" i="9"/>
  <c r="AS138" i="9"/>
  <c r="AS137" i="9"/>
  <c r="AS135" i="9"/>
  <c r="AS133" i="9"/>
  <c r="AS132" i="9"/>
  <c r="AS131" i="9"/>
  <c r="AS130" i="9"/>
  <c r="AS129" i="9"/>
  <c r="AS128" i="9"/>
  <c r="AS127" i="9"/>
  <c r="AS126" i="9"/>
  <c r="AS125" i="9"/>
  <c r="AS123" i="9"/>
  <c r="AS122" i="9"/>
  <c r="AS121" i="9"/>
  <c r="AS120" i="9"/>
  <c r="AS119" i="9"/>
  <c r="AS118" i="9"/>
  <c r="AS117" i="9"/>
  <c r="AS116" i="9"/>
  <c r="AS115" i="9"/>
  <c r="AS113" i="9"/>
  <c r="AS111" i="9"/>
  <c r="AS110" i="9"/>
  <c r="AS109" i="9"/>
  <c r="AS108" i="9"/>
  <c r="AS107" i="9"/>
  <c r="AS106" i="9"/>
  <c r="AS105" i="9"/>
  <c r="AS104" i="9"/>
  <c r="AS103" i="9"/>
  <c r="AS101" i="9"/>
  <c r="AS100" i="9"/>
  <c r="AS99" i="9"/>
  <c r="AS98" i="9"/>
  <c r="AS97" i="9"/>
  <c r="AS96" i="9"/>
  <c r="AS95" i="9"/>
  <c r="AS94" i="9"/>
  <c r="AS93" i="9"/>
  <c r="AS91" i="9"/>
  <c r="AS89" i="9"/>
  <c r="AS88" i="9"/>
  <c r="AS87" i="9"/>
  <c r="AS86" i="9"/>
  <c r="AS85" i="9"/>
  <c r="AS84" i="9"/>
  <c r="AS83" i="9"/>
  <c r="AS82" i="9"/>
  <c r="AS81" i="9"/>
  <c r="AS79" i="9"/>
  <c r="AS78" i="9"/>
  <c r="AS77" i="9"/>
  <c r="AS76" i="9"/>
  <c r="AS75" i="9"/>
  <c r="AS74" i="9"/>
  <c r="AS73" i="9"/>
  <c r="AS72" i="9"/>
  <c r="AS71" i="9"/>
  <c r="AS69" i="9"/>
  <c r="AS67" i="9"/>
  <c r="AS66" i="9"/>
  <c r="AS65" i="9"/>
  <c r="AS64" i="9"/>
  <c r="AS63" i="9"/>
  <c r="AS62" i="9"/>
  <c r="AS61" i="9"/>
  <c r="AS60" i="9"/>
  <c r="AS59" i="9"/>
  <c r="AS57" i="9"/>
  <c r="AS56" i="9"/>
  <c r="AS55" i="9"/>
  <c r="AS54" i="9"/>
  <c r="AS53" i="9"/>
  <c r="AS52" i="9"/>
  <c r="AS51" i="9"/>
  <c r="AS50" i="9"/>
  <c r="AS49" i="9"/>
  <c r="AS47" i="9"/>
  <c r="AS45" i="9"/>
  <c r="AS44" i="9"/>
  <c r="AS43" i="9"/>
  <c r="AS42" i="9"/>
  <c r="AS41" i="9"/>
  <c r="AS40" i="9"/>
  <c r="AS39" i="9"/>
  <c r="AS38" i="9"/>
  <c r="AS37" i="9"/>
  <c r="AS35" i="9"/>
  <c r="AS34" i="9"/>
  <c r="AS33" i="9"/>
  <c r="AS32" i="9"/>
  <c r="AS31" i="9"/>
  <c r="AS30" i="9"/>
  <c r="AS29" i="9"/>
  <c r="AS28" i="9"/>
  <c r="AS27" i="9"/>
  <c r="AS25" i="9"/>
  <c r="AS23" i="9"/>
  <c r="AS22" i="9"/>
  <c r="AS21" i="9"/>
  <c r="AS20" i="9"/>
  <c r="AS19" i="9"/>
  <c r="AS18" i="9"/>
  <c r="AS17" i="9"/>
  <c r="AS16" i="9"/>
  <c r="AS15" i="9"/>
  <c r="AS13" i="9"/>
  <c r="AS12" i="9"/>
  <c r="AS11" i="9"/>
  <c r="AS10" i="9"/>
  <c r="AS9" i="9"/>
  <c r="AS8" i="9"/>
  <c r="AS7" i="9"/>
  <c r="AS6" i="9"/>
  <c r="AS5" i="9"/>
  <c r="AS3" i="9"/>
  <c r="AF5" i="9"/>
  <c r="AF6" i="9"/>
  <c r="AF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3" i="9"/>
  <c r="AF4" i="9"/>
  <c r="AF2" i="9"/>
  <c r="AC2443" i="9"/>
  <c r="AD2443" i="9"/>
  <c r="AC2442" i="9"/>
  <c r="AD2442" i="9"/>
  <c r="AC2441" i="9"/>
  <c r="AC2463" i="9"/>
  <c r="AC2485" i="9"/>
  <c r="AC2440" i="9"/>
  <c r="AC2462" i="9"/>
  <c r="AC2439" i="9"/>
  <c r="AD2439" i="9"/>
  <c r="AC2438" i="9"/>
  <c r="AC2437" i="9"/>
  <c r="AC2436" i="9"/>
  <c r="AC2458" i="9"/>
  <c r="AD2458" i="9"/>
  <c r="AC2435" i="9"/>
  <c r="AC2434" i="9"/>
  <c r="AC2433" i="9"/>
  <c r="AC2432" i="9"/>
  <c r="AC2454" i="9"/>
  <c r="AC2476" i="9"/>
  <c r="AC2431" i="9"/>
  <c r="AD2431" i="9"/>
  <c r="AC2430" i="9"/>
  <c r="AC2452" i="9"/>
  <c r="AC2474" i="9"/>
  <c r="AD2474" i="9"/>
  <c r="AC2429" i="9"/>
  <c r="AC2451" i="9"/>
  <c r="AC2473" i="9"/>
  <c r="AC2428" i="9"/>
  <c r="AC2450" i="9"/>
  <c r="AC2472" i="9"/>
  <c r="AD2472" i="9"/>
  <c r="AC2427" i="9"/>
  <c r="AD2427" i="9"/>
  <c r="AC2426" i="9"/>
  <c r="AC2448" i="9"/>
  <c r="AC2425" i="9"/>
  <c r="AC2447" i="9"/>
  <c r="AC2469" i="9"/>
  <c r="AC2424" i="9"/>
  <c r="AC2446" i="9"/>
  <c r="AD2446" i="9"/>
  <c r="AC2423" i="9"/>
  <c r="AD2423" i="9"/>
  <c r="AC2422" i="9"/>
  <c r="AC2333" i="9"/>
  <c r="AC2355" i="9"/>
  <c r="AC2332" i="9"/>
  <c r="AC2331" i="9"/>
  <c r="AC2330" i="9"/>
  <c r="AC2352" i="9"/>
  <c r="AC2329" i="9"/>
  <c r="AC2351" i="9"/>
  <c r="AD2351" i="9"/>
  <c r="AC2328" i="9"/>
  <c r="AC2350" i="9"/>
  <c r="AC2372" i="9"/>
  <c r="AC2327" i="9"/>
  <c r="AC2349" i="9"/>
  <c r="AC2371" i="9"/>
  <c r="AC2393" i="9"/>
  <c r="AC2415" i="9"/>
  <c r="AD2415" i="9"/>
  <c r="AC2326" i="9"/>
  <c r="AC2325" i="9"/>
  <c r="AC2324" i="9"/>
  <c r="AC2346" i="9"/>
  <c r="AC2323" i="9"/>
  <c r="AC2345" i="9"/>
  <c r="AC2322" i="9"/>
  <c r="AC2344" i="9"/>
  <c r="AC2321" i="9"/>
  <c r="AC2343" i="9"/>
  <c r="AC2365" i="9"/>
  <c r="AC2387" i="9"/>
  <c r="AC2409" i="9"/>
  <c r="AD2409" i="9"/>
  <c r="AC2320" i="9"/>
  <c r="AC2342" i="9"/>
  <c r="AD2342" i="9"/>
  <c r="AC2319" i="9"/>
  <c r="AC2318" i="9"/>
  <c r="AC2340" i="9"/>
  <c r="AC2317" i="9"/>
  <c r="AC2316" i="9"/>
  <c r="AC2315" i="9"/>
  <c r="AC2314" i="9"/>
  <c r="AC2313" i="9"/>
  <c r="AD2313" i="9"/>
  <c r="AC2312" i="9"/>
  <c r="AC2334" i="9"/>
  <c r="AC2223" i="9"/>
  <c r="AC2222" i="9"/>
  <c r="AC2221" i="9"/>
  <c r="AC2243" i="9"/>
  <c r="AC2265" i="9"/>
  <c r="AD2265" i="9"/>
  <c r="AC2220" i="9"/>
  <c r="AC2242" i="9"/>
  <c r="AD2242" i="9"/>
  <c r="AC2219" i="9"/>
  <c r="AC2218" i="9"/>
  <c r="AD2218" i="9"/>
  <c r="AC2217" i="9"/>
  <c r="AC2239" i="9"/>
  <c r="AC2261" i="9"/>
  <c r="AC2283" i="9"/>
  <c r="AC2216" i="9"/>
  <c r="AC2238" i="9"/>
  <c r="AD2238" i="9"/>
  <c r="AC2215" i="9"/>
  <c r="AD2215" i="9"/>
  <c r="AC2214" i="9"/>
  <c r="AC2213" i="9"/>
  <c r="AC2212" i="9"/>
  <c r="AC2234" i="9"/>
  <c r="AC2256" i="9"/>
  <c r="AC2278" i="9"/>
  <c r="AC2211" i="9"/>
  <c r="AC2210" i="9"/>
  <c r="AC2232" i="9"/>
  <c r="AC2254" i="9"/>
  <c r="AC2276" i="9"/>
  <c r="AC2209" i="9"/>
  <c r="AC2231" i="9"/>
  <c r="AC2253" i="9"/>
  <c r="AD2253" i="9"/>
  <c r="AC2208" i="9"/>
  <c r="AC2230" i="9"/>
  <c r="AC2207" i="9"/>
  <c r="AD2207" i="9"/>
  <c r="AC2206" i="9"/>
  <c r="AC2205" i="9"/>
  <c r="AC2204" i="9"/>
  <c r="AC2203" i="9"/>
  <c r="AC2202" i="9"/>
  <c r="AD2202" i="9"/>
  <c r="AC2113" i="9"/>
  <c r="AC2135" i="9"/>
  <c r="AD2135" i="9"/>
  <c r="AC2112" i="9"/>
  <c r="AC2111" i="9"/>
  <c r="AC2133" i="9"/>
  <c r="AC2155" i="9"/>
  <c r="AC2177" i="9"/>
  <c r="AC2199" i="9"/>
  <c r="AD2199" i="9"/>
  <c r="AC2110" i="9"/>
  <c r="AC2109" i="9"/>
  <c r="AC2108" i="9"/>
  <c r="AD2108" i="9"/>
  <c r="AC2107" i="9"/>
  <c r="AC2129" i="9"/>
  <c r="AC2106" i="9"/>
  <c r="AC2105" i="9"/>
  <c r="AD2105" i="9"/>
  <c r="AC2104" i="9"/>
  <c r="AD2104" i="9"/>
  <c r="AC2103" i="9"/>
  <c r="AD2103" i="9"/>
  <c r="AC2102" i="9"/>
  <c r="AC2124" i="9"/>
  <c r="AC2101" i="9"/>
  <c r="AD2101" i="9"/>
  <c r="AC2100" i="9"/>
  <c r="AC2099" i="9"/>
  <c r="AC2098" i="9"/>
  <c r="AC2120" i="9"/>
  <c r="AC2142" i="9"/>
  <c r="AC2164" i="9"/>
  <c r="AC2097" i="9"/>
  <c r="AC2096" i="9"/>
  <c r="AD2096" i="9"/>
  <c r="AC2095" i="9"/>
  <c r="AC2117" i="9"/>
  <c r="AC2139" i="9"/>
  <c r="AC2094" i="9"/>
  <c r="AC2093" i="9"/>
  <c r="AC2115" i="9"/>
  <c r="AC2092" i="9"/>
  <c r="AC2003" i="9"/>
  <c r="AD2003" i="9"/>
  <c r="AC2002" i="9"/>
  <c r="AD2002" i="9"/>
  <c r="AC2001" i="9"/>
  <c r="AC2023" i="9"/>
  <c r="AC2045" i="9"/>
  <c r="AC2067" i="9"/>
  <c r="AC2089" i="9"/>
  <c r="AD2089" i="9"/>
  <c r="AC2000" i="9"/>
  <c r="AC2022" i="9"/>
  <c r="AC2044" i="9"/>
  <c r="AC1999" i="9"/>
  <c r="AD1999" i="9"/>
  <c r="AC1998" i="9"/>
  <c r="AC1997" i="9"/>
  <c r="AC1996" i="9"/>
  <c r="AC2018" i="9"/>
  <c r="AD2018" i="9"/>
  <c r="AC1995" i="9"/>
  <c r="AD1995" i="9"/>
  <c r="AC1994" i="9"/>
  <c r="AD1994" i="9"/>
  <c r="AC1993" i="9"/>
  <c r="AC1992" i="9"/>
  <c r="AC2014" i="9"/>
  <c r="AC1991" i="9"/>
  <c r="AC2013" i="9"/>
  <c r="AC2035" i="9"/>
  <c r="AC2057" i="9"/>
  <c r="AC1990" i="9"/>
  <c r="AC1989" i="9"/>
  <c r="AC1988" i="9"/>
  <c r="AC2010" i="9"/>
  <c r="AC2032" i="9"/>
  <c r="AC1987" i="9"/>
  <c r="AD1987" i="9"/>
  <c r="AC1986" i="9"/>
  <c r="AD1986" i="9"/>
  <c r="AC1985" i="9"/>
  <c r="AC2007" i="9"/>
  <c r="AC1984" i="9"/>
  <c r="AC2006" i="9"/>
  <c r="AC2028" i="9"/>
  <c r="AC1983" i="9"/>
  <c r="AC2005" i="9"/>
  <c r="AC2027" i="9"/>
  <c r="AD2027" i="9"/>
  <c r="AC1982" i="9"/>
  <c r="AC1893" i="9"/>
  <c r="AC1915" i="9"/>
  <c r="AC1937" i="9"/>
  <c r="AC1892" i="9"/>
  <c r="AC1914" i="9"/>
  <c r="AC1936" i="9"/>
  <c r="AC1891" i="9"/>
  <c r="AC1913" i="9"/>
  <c r="AC1890" i="9"/>
  <c r="AC1912" i="9"/>
  <c r="AD1912" i="9"/>
  <c r="AC1889" i="9"/>
  <c r="AC1888" i="9"/>
  <c r="AC1910" i="9"/>
  <c r="AC1887" i="9"/>
  <c r="AC1909" i="9"/>
  <c r="AC1886" i="9"/>
  <c r="AC1885" i="9"/>
  <c r="AC1884" i="9"/>
  <c r="AC1906" i="9"/>
  <c r="AC1928" i="9"/>
  <c r="AC1883" i="9"/>
  <c r="AC1882" i="9"/>
  <c r="AC1904" i="9"/>
  <c r="AC1881" i="9"/>
  <c r="AD1881" i="9"/>
  <c r="AC1880" i="9"/>
  <c r="AD1880" i="9"/>
  <c r="AC1879" i="9"/>
  <c r="AC1901" i="9"/>
  <c r="AD1901" i="9"/>
  <c r="AC1878" i="9"/>
  <c r="AC1877" i="9"/>
  <c r="AC1876" i="9"/>
  <c r="AC1875" i="9"/>
  <c r="AC1874" i="9"/>
  <c r="AC1873" i="9"/>
  <c r="AC1895" i="9"/>
  <c r="AD1895" i="9"/>
  <c r="AC1872" i="9"/>
  <c r="AC1894" i="9"/>
  <c r="AC1916" i="9"/>
  <c r="AC1783" i="9"/>
  <c r="AC1782" i="9"/>
  <c r="AC1781" i="9"/>
  <c r="AC1780" i="9"/>
  <c r="AC1802" i="9"/>
  <c r="AC1779" i="9"/>
  <c r="AC1801" i="9"/>
  <c r="AD1801" i="9"/>
  <c r="AC1778" i="9"/>
  <c r="AC1777" i="9"/>
  <c r="AD1777" i="9"/>
  <c r="AC1776" i="9"/>
  <c r="AC1798" i="9"/>
  <c r="AC1775" i="9"/>
  <c r="AD1775" i="9"/>
  <c r="AC1774" i="9"/>
  <c r="AC1773" i="9"/>
  <c r="AC1772" i="9"/>
  <c r="AC1794" i="9"/>
  <c r="AD1794" i="9"/>
  <c r="AC1771" i="9"/>
  <c r="AC1793" i="9"/>
  <c r="AD1793" i="9"/>
  <c r="AC1770" i="9"/>
  <c r="AD1770" i="9"/>
  <c r="AC1769" i="9"/>
  <c r="AC1791" i="9"/>
  <c r="AC1813" i="9"/>
  <c r="AC1768" i="9"/>
  <c r="AC1790" i="9"/>
  <c r="AC1812" i="9"/>
  <c r="AC1767" i="9"/>
  <c r="AD1767" i="9"/>
  <c r="AC1766" i="9"/>
  <c r="AC1765" i="9"/>
  <c r="AC1764" i="9"/>
  <c r="AC1786" i="9"/>
  <c r="AC1763" i="9"/>
  <c r="AC1762" i="9"/>
  <c r="AD1762" i="9"/>
  <c r="AC1673" i="9"/>
  <c r="AD1673" i="9"/>
  <c r="AC1672" i="9"/>
  <c r="AC1694" i="9"/>
  <c r="AC1671" i="9"/>
  <c r="AC1693" i="9"/>
  <c r="AC1715" i="9"/>
  <c r="AC1737" i="9"/>
  <c r="AC1670" i="9"/>
  <c r="AC1669" i="9"/>
  <c r="AD1669" i="9"/>
  <c r="AC1668" i="9"/>
  <c r="AC1667" i="9"/>
  <c r="AD1667" i="9"/>
  <c r="AC1666" i="9"/>
  <c r="AC1688" i="9"/>
  <c r="AC1710" i="9"/>
  <c r="AC1665" i="9"/>
  <c r="AC1664" i="9"/>
  <c r="AD1664" i="9"/>
  <c r="AC1663" i="9"/>
  <c r="AC1685" i="9"/>
  <c r="AC1707" i="9"/>
  <c r="AC1662" i="9"/>
  <c r="AC1661" i="9"/>
  <c r="AD1661" i="9"/>
  <c r="AC1660" i="9"/>
  <c r="AD1660" i="9"/>
  <c r="AC1659" i="9"/>
  <c r="AC1658" i="9"/>
  <c r="AC1680" i="9"/>
  <c r="AC1702" i="9"/>
  <c r="AC1724" i="9"/>
  <c r="AC1746" i="9"/>
  <c r="AD1746" i="9"/>
  <c r="AC1657" i="9"/>
  <c r="AC1656" i="9"/>
  <c r="AC1655" i="9"/>
  <c r="AC1654" i="9"/>
  <c r="AC1653" i="9"/>
  <c r="AC1652" i="9"/>
  <c r="AC1563" i="9"/>
  <c r="AC1585" i="9"/>
  <c r="AD1585" i="9"/>
  <c r="AC1562" i="9"/>
  <c r="AC1584" i="9"/>
  <c r="AC1561" i="9"/>
  <c r="AD1561" i="9"/>
  <c r="AC1560" i="9"/>
  <c r="AC1582" i="9"/>
  <c r="AD1582" i="9"/>
  <c r="AC1559" i="9"/>
  <c r="AC1558" i="9"/>
  <c r="AC1557" i="9"/>
  <c r="AC1556" i="9"/>
  <c r="AD1556" i="9"/>
  <c r="AC1555" i="9"/>
  <c r="AD1555" i="9"/>
  <c r="AC1554" i="9"/>
  <c r="AC1576" i="9"/>
  <c r="AC1598" i="9"/>
  <c r="AD1598" i="9"/>
  <c r="AC1553" i="9"/>
  <c r="AD1553" i="9"/>
  <c r="AC1552" i="9"/>
  <c r="AC1574" i="9"/>
  <c r="AC1596" i="9"/>
  <c r="AC1618" i="9"/>
  <c r="AC1640" i="9"/>
  <c r="AD1640" i="9"/>
  <c r="AC1551" i="9"/>
  <c r="AC1550" i="9"/>
  <c r="AC1549" i="9"/>
  <c r="AC1548" i="9"/>
  <c r="AC1547" i="9"/>
  <c r="AC1569" i="9"/>
  <c r="AC1591" i="9"/>
  <c r="AC1613" i="9"/>
  <c r="AC1546" i="9"/>
  <c r="AC1568" i="9"/>
  <c r="AC1545" i="9"/>
  <c r="AD1545" i="9"/>
  <c r="AC1544" i="9"/>
  <c r="AC1543" i="9"/>
  <c r="AC1565" i="9"/>
  <c r="AC1587" i="9"/>
  <c r="AC1609" i="9"/>
  <c r="AC1542" i="9"/>
  <c r="AC1453" i="9"/>
  <c r="AC1452" i="9"/>
  <c r="AC1474" i="9"/>
  <c r="AC1451" i="9"/>
  <c r="AC1473" i="9"/>
  <c r="AC1450" i="9"/>
  <c r="AC1449" i="9"/>
  <c r="AD1449" i="9"/>
  <c r="AC1448" i="9"/>
  <c r="AC1447" i="9"/>
  <c r="AC1469" i="9"/>
  <c r="AC1446" i="9"/>
  <c r="AC1445" i="9"/>
  <c r="AC1444" i="9"/>
  <c r="AC1443" i="9"/>
  <c r="AC1442" i="9"/>
  <c r="AC1441" i="9"/>
  <c r="AD1441" i="9"/>
  <c r="AC1440" i="9"/>
  <c r="AC1462" i="9"/>
  <c r="AD1462" i="9"/>
  <c r="AC1439" i="9"/>
  <c r="AC1461" i="9"/>
  <c r="AC1438" i="9"/>
  <c r="AC1460" i="9"/>
  <c r="AC1437" i="9"/>
  <c r="AC1436" i="9"/>
  <c r="AC1435" i="9"/>
  <c r="AC1434" i="9"/>
  <c r="AC1433" i="9"/>
  <c r="AC1432" i="9"/>
  <c r="AC1454" i="9"/>
  <c r="AC1343" i="9"/>
  <c r="AC1342" i="9"/>
  <c r="AC1341" i="9"/>
  <c r="AD1341" i="9"/>
  <c r="AC1340" i="9"/>
  <c r="AC1362" i="9"/>
  <c r="AC1339" i="9"/>
  <c r="AC1361" i="9"/>
  <c r="AC1338" i="9"/>
  <c r="AC1337" i="9"/>
  <c r="AD1337" i="9"/>
  <c r="AC1336" i="9"/>
  <c r="AC1358" i="9"/>
  <c r="AC1335" i="9"/>
  <c r="AD1335" i="9"/>
  <c r="AC1334" i="9"/>
  <c r="AC1333" i="9"/>
  <c r="AC1355" i="9"/>
  <c r="AC1332" i="9"/>
  <c r="AC1354" i="9"/>
  <c r="AC1376" i="9"/>
  <c r="AC1331" i="9"/>
  <c r="AC1353" i="9"/>
  <c r="AC1330" i="9"/>
  <c r="AC1329" i="9"/>
  <c r="AD1329" i="9"/>
  <c r="AC1328" i="9"/>
  <c r="AC1327" i="9"/>
  <c r="AC1326" i="9"/>
  <c r="AC1325" i="9"/>
  <c r="AC1347" i="9"/>
  <c r="AC1324" i="9"/>
  <c r="AD1324" i="9"/>
  <c r="AC1323" i="9"/>
  <c r="AC1322" i="9"/>
  <c r="AC1233" i="9"/>
  <c r="AC1232" i="9"/>
  <c r="AC1231" i="9"/>
  <c r="AC1230" i="9"/>
  <c r="AC1229" i="9"/>
  <c r="AD1229" i="9"/>
  <c r="AC1228" i="9"/>
  <c r="AC1250" i="9"/>
  <c r="AC1272" i="9"/>
  <c r="AC1227" i="9"/>
  <c r="AC1249" i="9"/>
  <c r="AC1226" i="9"/>
  <c r="AC1225" i="9"/>
  <c r="AD1225" i="9"/>
  <c r="AC1224" i="9"/>
  <c r="AD1224" i="9"/>
  <c r="AC1223" i="9"/>
  <c r="AC1245" i="9"/>
  <c r="AC1222" i="9"/>
  <c r="AC1221" i="9"/>
  <c r="AD1221" i="9"/>
  <c r="AC1220" i="9"/>
  <c r="AC1219" i="9"/>
  <c r="AC1218" i="9"/>
  <c r="AC1217" i="9"/>
  <c r="AD1217" i="9"/>
  <c r="AC1216" i="9"/>
  <c r="AC1238" i="9"/>
  <c r="AC1260" i="9"/>
  <c r="AC1282" i="9"/>
  <c r="AC1304" i="9"/>
  <c r="AD1304" i="9"/>
  <c r="AC1215" i="9"/>
  <c r="AC1214" i="9"/>
  <c r="AC1213" i="9"/>
  <c r="AD1213" i="9"/>
  <c r="AC1212" i="9"/>
  <c r="AD1212" i="9"/>
  <c r="AC1123" i="9"/>
  <c r="AD1123" i="9"/>
  <c r="AC1122" i="9"/>
  <c r="AC1121" i="9"/>
  <c r="AC1120" i="9"/>
  <c r="AC1142" i="9"/>
  <c r="AC1119" i="9"/>
  <c r="AC1118" i="9"/>
  <c r="AD1118" i="9"/>
  <c r="AC1117" i="9"/>
  <c r="AC1116" i="9"/>
  <c r="AC1115" i="9"/>
  <c r="AC1114" i="9"/>
  <c r="AC1113" i="9"/>
  <c r="AC1112" i="9"/>
  <c r="AC1134" i="9"/>
  <c r="AC1111" i="9"/>
  <c r="AC1110" i="9"/>
  <c r="AC1109" i="9"/>
  <c r="AC1108" i="9"/>
  <c r="AC1130" i="9"/>
  <c r="AC1107" i="9"/>
  <c r="AC1106" i="9"/>
  <c r="AD1106" i="9"/>
  <c r="AC1105" i="9"/>
  <c r="AC1127" i="9"/>
  <c r="AC1104" i="9"/>
  <c r="AC1103" i="9"/>
  <c r="AC1125" i="9"/>
  <c r="AC1147" i="9"/>
  <c r="AD1147" i="9"/>
  <c r="AC1102" i="9"/>
  <c r="AC1013" i="9"/>
  <c r="AC1012" i="9"/>
  <c r="AC1034" i="9"/>
  <c r="AC1011" i="9"/>
  <c r="AD1011" i="9"/>
  <c r="AC1010" i="9"/>
  <c r="AC1009" i="9"/>
  <c r="AD1009" i="9"/>
  <c r="AC1008" i="9"/>
  <c r="AD1008" i="9"/>
  <c r="AC1007" i="9"/>
  <c r="AC1029" i="9"/>
  <c r="AD1029" i="9"/>
  <c r="AC1006" i="9"/>
  <c r="AC1028" i="9"/>
  <c r="AC1050" i="9"/>
  <c r="AD1050" i="9"/>
  <c r="AC1005" i="9"/>
  <c r="AC1004" i="9"/>
  <c r="AC1003" i="9"/>
  <c r="AC1002" i="9"/>
  <c r="AD1002" i="9"/>
  <c r="AC1001" i="9"/>
  <c r="AC1000" i="9"/>
  <c r="AC1022" i="9"/>
  <c r="AC1044" i="9"/>
  <c r="AC1066" i="9"/>
  <c r="AC999" i="9"/>
  <c r="AC1021" i="9"/>
  <c r="AC1043" i="9"/>
  <c r="AC998" i="9"/>
  <c r="AC1020" i="9"/>
  <c r="AD1020" i="9"/>
  <c r="AC997" i="9"/>
  <c r="AC996" i="9"/>
  <c r="AD996" i="9"/>
  <c r="AC995" i="9"/>
  <c r="AC1017" i="9"/>
  <c r="AD1017" i="9"/>
  <c r="AC994" i="9"/>
  <c r="AD994" i="9"/>
  <c r="AC993" i="9"/>
  <c r="AD993" i="9"/>
  <c r="AC992" i="9"/>
  <c r="AC903" i="9"/>
  <c r="AD903" i="9"/>
  <c r="AC902" i="9"/>
  <c r="AC924" i="9"/>
  <c r="AD924" i="9"/>
  <c r="AC901" i="9"/>
  <c r="AC900" i="9"/>
  <c r="AC922" i="9"/>
  <c r="AC944" i="9"/>
  <c r="AC966" i="9"/>
  <c r="AC988" i="9"/>
  <c r="AD988" i="9"/>
  <c r="AC899" i="9"/>
  <c r="AD899" i="9"/>
  <c r="AC898" i="9"/>
  <c r="AC920" i="9"/>
  <c r="AD920" i="9"/>
  <c r="AC897" i="9"/>
  <c r="AC896" i="9"/>
  <c r="AD896" i="9"/>
  <c r="AC895" i="9"/>
  <c r="AD895" i="9"/>
  <c r="AC894" i="9"/>
  <c r="AC893" i="9"/>
  <c r="AC892" i="9"/>
  <c r="AC914" i="9"/>
  <c r="AC891" i="9"/>
  <c r="AC890" i="9"/>
  <c r="AC912" i="9"/>
  <c r="AC889" i="9"/>
  <c r="AC911" i="9"/>
  <c r="AD911" i="9"/>
  <c r="AC888" i="9"/>
  <c r="AC887" i="9"/>
  <c r="AD887" i="9"/>
  <c r="AC886" i="9"/>
  <c r="AC908" i="9"/>
  <c r="AC885" i="9"/>
  <c r="AC884" i="9"/>
  <c r="AC906" i="9"/>
  <c r="AC883" i="9"/>
  <c r="AC905" i="9"/>
  <c r="AD905" i="9"/>
  <c r="AC882" i="9"/>
  <c r="AC904" i="9"/>
  <c r="AC793" i="9"/>
  <c r="AC815" i="9"/>
  <c r="AD815" i="9"/>
  <c r="AC792" i="9"/>
  <c r="AC814" i="9"/>
  <c r="AC791" i="9"/>
  <c r="AC790" i="9"/>
  <c r="AD790" i="9"/>
  <c r="AC789" i="9"/>
  <c r="AC788" i="9"/>
  <c r="AC787" i="9"/>
  <c r="AC786" i="9"/>
  <c r="AC808" i="9"/>
  <c r="AD808" i="9"/>
  <c r="AC785" i="9"/>
  <c r="AC784" i="9"/>
  <c r="AD784" i="9"/>
  <c r="AC783" i="9"/>
  <c r="AC805" i="9"/>
  <c r="AC782" i="9"/>
  <c r="AC781" i="9"/>
  <c r="AC780" i="9"/>
  <c r="AC802" i="9"/>
  <c r="AC779" i="9"/>
  <c r="AC801" i="9"/>
  <c r="AC823" i="9"/>
  <c r="AC778" i="9"/>
  <c r="AD778" i="9"/>
  <c r="AC777" i="9"/>
  <c r="AC776" i="9"/>
  <c r="AC775" i="9"/>
  <c r="AC797" i="9"/>
  <c r="AC819" i="9"/>
  <c r="AD819" i="9"/>
  <c r="AC774" i="9"/>
  <c r="AC773" i="9"/>
  <c r="AC772" i="9"/>
  <c r="AC683" i="9"/>
  <c r="AC682" i="9"/>
  <c r="AC681" i="9"/>
  <c r="AC680" i="9"/>
  <c r="AC702" i="9"/>
  <c r="AC724" i="9"/>
  <c r="AC679" i="9"/>
  <c r="AD679" i="9"/>
  <c r="AC678" i="9"/>
  <c r="AC677" i="9"/>
  <c r="AC676" i="9"/>
  <c r="AC698" i="9"/>
  <c r="AD698" i="9"/>
  <c r="AC675" i="9"/>
  <c r="AC674" i="9"/>
  <c r="AD674" i="9"/>
  <c r="AC673" i="9"/>
  <c r="AC672" i="9"/>
  <c r="AC671" i="9"/>
  <c r="AC693" i="9"/>
  <c r="AC715" i="9"/>
  <c r="AD715" i="9"/>
  <c r="AC670" i="9"/>
  <c r="AC692" i="9"/>
  <c r="AD692" i="9"/>
  <c r="AC669" i="9"/>
  <c r="AC691" i="9"/>
  <c r="AC668" i="9"/>
  <c r="AC690" i="9"/>
  <c r="AC712" i="9"/>
  <c r="AC667" i="9"/>
  <c r="AD667" i="9"/>
  <c r="AC666" i="9"/>
  <c r="AC688" i="9"/>
  <c r="AC710" i="9"/>
  <c r="AC665" i="9"/>
  <c r="AC664" i="9"/>
  <c r="AC686" i="9"/>
  <c r="AC708" i="9"/>
  <c r="AD708" i="9"/>
  <c r="AC663" i="9"/>
  <c r="AC662" i="9"/>
  <c r="AC684" i="9"/>
  <c r="AD684" i="9"/>
  <c r="AC573" i="9"/>
  <c r="AC572" i="9"/>
  <c r="AD572" i="9"/>
  <c r="AC571" i="9"/>
  <c r="AC570" i="9"/>
  <c r="AC592" i="9"/>
  <c r="AD592" i="9"/>
  <c r="AC569" i="9"/>
  <c r="AD569" i="9"/>
  <c r="AC568" i="9"/>
  <c r="AD568" i="9"/>
  <c r="AC567" i="9"/>
  <c r="AD567" i="9"/>
  <c r="AC566" i="9"/>
  <c r="AC565" i="9"/>
  <c r="AC564" i="9"/>
  <c r="AC563" i="9"/>
  <c r="AC585" i="9"/>
  <c r="AD585" i="9"/>
  <c r="AC562" i="9"/>
  <c r="AD562" i="9"/>
  <c r="AC561" i="9"/>
  <c r="AC560" i="9"/>
  <c r="AC559" i="9"/>
  <c r="AC558" i="9"/>
  <c r="AD558" i="9"/>
  <c r="AC557" i="9"/>
  <c r="AD557" i="9"/>
  <c r="AC556" i="9"/>
  <c r="AD556" i="9"/>
  <c r="AC555" i="9"/>
  <c r="AC554" i="9"/>
  <c r="AD554" i="9"/>
  <c r="AC553" i="9"/>
  <c r="AC575" i="9"/>
  <c r="AC552" i="9"/>
  <c r="AC574" i="9"/>
  <c r="AC596" i="9"/>
  <c r="AC463" i="9"/>
  <c r="AC462" i="9"/>
  <c r="AC484" i="9"/>
  <c r="AC506" i="9"/>
  <c r="AC461" i="9"/>
  <c r="AC460" i="9"/>
  <c r="AD460" i="9"/>
  <c r="AC459" i="9"/>
  <c r="AD459" i="9"/>
  <c r="AC458" i="9"/>
  <c r="AC480" i="9"/>
  <c r="AD480" i="9"/>
  <c r="AC457" i="9"/>
  <c r="AD457" i="9"/>
  <c r="AC456" i="9"/>
  <c r="AC478" i="9"/>
  <c r="AC500" i="9"/>
  <c r="AC522" i="9"/>
  <c r="AC544" i="9"/>
  <c r="AD544" i="9"/>
  <c r="AC455" i="9"/>
  <c r="AD455" i="9"/>
  <c r="AC454" i="9"/>
  <c r="AD454" i="9"/>
  <c r="AC453" i="9"/>
  <c r="AC475" i="9"/>
  <c r="AD475" i="9"/>
  <c r="AC452" i="9"/>
  <c r="AD452" i="9"/>
  <c r="AC451" i="9"/>
  <c r="AC450" i="9"/>
  <c r="AC472" i="9"/>
  <c r="AC449" i="9"/>
  <c r="AC448" i="9"/>
  <c r="AD448" i="9"/>
  <c r="AC447" i="9"/>
  <c r="AC446" i="9"/>
  <c r="AC445" i="9"/>
  <c r="AC444" i="9"/>
  <c r="AC443" i="9"/>
  <c r="AC442" i="9"/>
  <c r="AD442" i="9"/>
  <c r="AC353" i="9"/>
  <c r="AD353" i="9"/>
  <c r="AC352" i="9"/>
  <c r="AC351" i="9"/>
  <c r="AC350" i="9"/>
  <c r="AC349" i="9"/>
  <c r="AC371" i="9"/>
  <c r="AC393" i="9"/>
  <c r="AD393" i="9"/>
  <c r="AC348" i="9"/>
  <c r="AC347" i="9"/>
  <c r="AC346" i="9"/>
  <c r="AC368" i="9"/>
  <c r="AC345" i="9"/>
  <c r="AD345" i="9"/>
  <c r="AC344" i="9"/>
  <c r="AC343" i="9"/>
  <c r="AC365" i="9"/>
  <c r="AC342" i="9"/>
  <c r="AC341" i="9"/>
  <c r="AC363" i="9"/>
  <c r="AC340" i="9"/>
  <c r="AC339" i="9"/>
  <c r="AC338" i="9"/>
  <c r="AC337" i="9"/>
  <c r="AD337" i="9"/>
  <c r="AC336" i="9"/>
  <c r="AD336" i="9"/>
  <c r="AC335" i="9"/>
  <c r="AC334" i="9"/>
  <c r="AC333" i="9"/>
  <c r="AC332" i="9"/>
  <c r="AD332" i="9"/>
  <c r="AC243" i="9"/>
  <c r="AC265" i="9"/>
  <c r="AC242" i="9"/>
  <c r="AC241" i="9"/>
  <c r="AC263" i="9"/>
  <c r="AD263" i="9"/>
  <c r="AC240" i="9"/>
  <c r="AC239" i="9"/>
  <c r="AD239" i="9"/>
  <c r="AC238" i="9"/>
  <c r="AD238" i="9"/>
  <c r="AC237" i="9"/>
  <c r="AC259" i="9"/>
  <c r="AD259" i="9"/>
  <c r="AC236" i="9"/>
  <c r="AC258" i="9"/>
  <c r="AC280" i="9"/>
  <c r="AC302" i="9"/>
  <c r="AD302" i="9"/>
  <c r="AC235" i="9"/>
  <c r="AC257" i="9"/>
  <c r="AC234" i="9"/>
  <c r="AC233" i="9"/>
  <c r="AD233" i="9"/>
  <c r="AC232" i="9"/>
  <c r="AC254" i="9"/>
  <c r="AC276" i="9"/>
  <c r="AC298" i="9"/>
  <c r="AC231" i="9"/>
  <c r="AD231" i="9"/>
  <c r="AC230" i="9"/>
  <c r="AC229" i="9"/>
  <c r="AC228" i="9"/>
  <c r="AC227" i="9"/>
  <c r="AC226" i="9"/>
  <c r="AD226" i="9"/>
  <c r="AC225" i="9"/>
  <c r="AC247" i="9"/>
  <c r="AC269" i="9"/>
  <c r="AD269" i="9"/>
  <c r="AC224" i="9"/>
  <c r="AC223" i="9"/>
  <c r="AD223" i="9"/>
  <c r="AC222" i="9"/>
  <c r="AC133" i="9"/>
  <c r="AD133" i="9"/>
  <c r="AC132" i="9"/>
  <c r="AC131" i="9"/>
  <c r="AC153" i="9"/>
  <c r="AD153" i="9"/>
  <c r="AC130" i="9"/>
  <c r="AC129" i="9"/>
  <c r="AD129" i="9"/>
  <c r="AC128" i="9"/>
  <c r="AD128" i="9"/>
  <c r="AC127" i="9"/>
  <c r="AC126" i="9"/>
  <c r="AC125" i="9"/>
  <c r="AD125" i="9"/>
  <c r="AC124" i="9"/>
  <c r="AD124" i="9"/>
  <c r="AC123" i="9"/>
  <c r="AC145" i="9"/>
  <c r="AC122" i="9"/>
  <c r="AC121" i="9"/>
  <c r="AC143" i="9"/>
  <c r="AC120" i="9"/>
  <c r="AC142" i="9"/>
  <c r="AD142" i="9"/>
  <c r="AC119" i="9"/>
  <c r="AC141" i="9"/>
  <c r="AD141" i="9"/>
  <c r="AC118" i="9"/>
  <c r="AC117" i="9"/>
  <c r="AC116" i="9"/>
  <c r="AC115" i="9"/>
  <c r="AC137" i="9"/>
  <c r="AC114" i="9"/>
  <c r="AC113" i="9"/>
  <c r="AD113" i="9"/>
  <c r="AC112" i="9"/>
  <c r="AC134" i="9"/>
  <c r="AC23" i="9"/>
  <c r="AC22" i="9"/>
  <c r="AC21" i="9"/>
  <c r="AC20" i="9"/>
  <c r="AC42" i="9"/>
  <c r="AC64" i="9"/>
  <c r="AC86" i="9"/>
  <c r="AC108" i="9"/>
  <c r="AD108" i="9"/>
  <c r="AC19" i="9"/>
  <c r="AC18" i="9"/>
  <c r="AC17" i="9"/>
  <c r="AC16" i="9"/>
  <c r="AC15" i="9"/>
  <c r="AC14" i="9"/>
  <c r="AC13" i="9"/>
  <c r="AC12" i="9"/>
  <c r="AC34" i="9"/>
  <c r="AC56" i="9"/>
  <c r="AC78" i="9"/>
  <c r="AC100" i="9"/>
  <c r="AD100" i="9"/>
  <c r="AC11" i="9"/>
  <c r="AC10" i="9"/>
  <c r="AC9" i="9"/>
  <c r="AC8" i="9"/>
  <c r="AC30" i="9"/>
  <c r="AC52" i="9"/>
  <c r="AC74" i="9"/>
  <c r="AC96" i="9"/>
  <c r="AD96" i="9"/>
  <c r="AC7" i="9"/>
  <c r="AC6" i="9"/>
  <c r="AD6" i="9"/>
  <c r="AC5" i="9"/>
  <c r="AC4" i="9"/>
  <c r="AC3" i="9"/>
  <c r="AC2" i="9"/>
  <c r="AA2531" i="9"/>
  <c r="AA2521" i="9"/>
  <c r="AA2520" i="9"/>
  <c r="AA2519" i="9"/>
  <c r="AA2518" i="9"/>
  <c r="AA2517" i="9"/>
  <c r="AA2516" i="9"/>
  <c r="AA2515" i="9"/>
  <c r="AA2514" i="9"/>
  <c r="AA2513" i="9"/>
  <c r="AA2512" i="9"/>
  <c r="AA2509" i="9"/>
  <c r="AA2499" i="9"/>
  <c r="AA2498" i="9"/>
  <c r="AA2497" i="9"/>
  <c r="AA2496" i="9"/>
  <c r="AA2495" i="9"/>
  <c r="AA2494" i="9"/>
  <c r="AA2493" i="9"/>
  <c r="AA2492" i="9"/>
  <c r="AA2491" i="9"/>
  <c r="AA2490" i="9"/>
  <c r="AA2487" i="9"/>
  <c r="AA2477" i="9"/>
  <c r="AA2476" i="9"/>
  <c r="AA2475" i="9"/>
  <c r="AA2474" i="9"/>
  <c r="AA2473" i="9"/>
  <c r="AA2472" i="9"/>
  <c r="AA2471" i="9"/>
  <c r="AA2470" i="9"/>
  <c r="AA2469" i="9"/>
  <c r="AA2468" i="9"/>
  <c r="AA2465" i="9"/>
  <c r="AA2455" i="9"/>
  <c r="AA2454" i="9"/>
  <c r="AA2453" i="9"/>
  <c r="AA2452" i="9"/>
  <c r="AA2451" i="9"/>
  <c r="AA2450" i="9"/>
  <c r="AA2449" i="9"/>
  <c r="AA2448" i="9"/>
  <c r="AA2447" i="9"/>
  <c r="AA2446" i="9"/>
  <c r="AA2443" i="9"/>
  <c r="AA2433" i="9"/>
  <c r="AA2432" i="9"/>
  <c r="AA2431" i="9"/>
  <c r="AA2430" i="9"/>
  <c r="AA2429" i="9"/>
  <c r="AA2428" i="9"/>
  <c r="AA2427" i="9"/>
  <c r="AA2426" i="9"/>
  <c r="AA2425" i="9"/>
  <c r="AA2424" i="9"/>
  <c r="AA2421" i="9"/>
  <c r="AA2411" i="9"/>
  <c r="AA2410" i="9"/>
  <c r="AA2409" i="9"/>
  <c r="AA2408" i="9"/>
  <c r="AA2407" i="9"/>
  <c r="AA2406" i="9"/>
  <c r="AA2405" i="9"/>
  <c r="AA2404" i="9"/>
  <c r="AA2403" i="9"/>
  <c r="AA2402" i="9"/>
  <c r="AA2399" i="9"/>
  <c r="AA2389" i="9"/>
  <c r="AA2388" i="9"/>
  <c r="AA2387" i="9"/>
  <c r="AA2386" i="9"/>
  <c r="AA2385" i="9"/>
  <c r="AA2384" i="9"/>
  <c r="AA2383" i="9"/>
  <c r="AA2382" i="9"/>
  <c r="AA2381" i="9"/>
  <c r="AA2380" i="9"/>
  <c r="AA2377" i="9"/>
  <c r="AA2367" i="9"/>
  <c r="AA2366" i="9"/>
  <c r="AA2365" i="9"/>
  <c r="AA2364" i="9"/>
  <c r="AA2363" i="9"/>
  <c r="AA2362" i="9"/>
  <c r="AA2361" i="9"/>
  <c r="AA2360" i="9"/>
  <c r="AA2359" i="9"/>
  <c r="AA2358" i="9"/>
  <c r="AA2355" i="9"/>
  <c r="AA2345" i="9"/>
  <c r="AA2344" i="9"/>
  <c r="AA2343" i="9"/>
  <c r="AA2342" i="9"/>
  <c r="AA2341" i="9"/>
  <c r="AA2340" i="9"/>
  <c r="AA2339" i="9"/>
  <c r="AA2338" i="9"/>
  <c r="AA2337" i="9"/>
  <c r="AA2336" i="9"/>
  <c r="AA2333" i="9"/>
  <c r="AA2323" i="9"/>
  <c r="AA2322" i="9"/>
  <c r="AA2321" i="9"/>
  <c r="AA2320" i="9"/>
  <c r="AA2319" i="9"/>
  <c r="AA2318" i="9"/>
  <c r="AA2317" i="9"/>
  <c r="AA2316" i="9"/>
  <c r="AA2315" i="9"/>
  <c r="AA2314" i="9"/>
  <c r="AA2311" i="9"/>
  <c r="AA2301" i="9"/>
  <c r="AA2300" i="9"/>
  <c r="AA2299" i="9"/>
  <c r="AA2298" i="9"/>
  <c r="AA2297" i="9"/>
  <c r="AA2296" i="9"/>
  <c r="AA2295" i="9"/>
  <c r="AA2294" i="9"/>
  <c r="AA2293" i="9"/>
  <c r="AA2292" i="9"/>
  <c r="AA2289" i="9"/>
  <c r="AA2279" i="9"/>
  <c r="AA2278" i="9"/>
  <c r="AA2277" i="9"/>
  <c r="AA2276" i="9"/>
  <c r="AA2275" i="9"/>
  <c r="AA2274" i="9"/>
  <c r="AA2273" i="9"/>
  <c r="AA2272" i="9"/>
  <c r="AA2271" i="9"/>
  <c r="AA2270" i="9"/>
  <c r="AA2267" i="9"/>
  <c r="AA2257" i="9"/>
  <c r="AA2256" i="9"/>
  <c r="AA2255" i="9"/>
  <c r="AA2254" i="9"/>
  <c r="AA2253" i="9"/>
  <c r="AA2252" i="9"/>
  <c r="AA2251" i="9"/>
  <c r="AA2250" i="9"/>
  <c r="AA2249" i="9"/>
  <c r="AA2248" i="9"/>
  <c r="AA2245" i="9"/>
  <c r="AA2235" i="9"/>
  <c r="AA2234" i="9"/>
  <c r="AA2233" i="9"/>
  <c r="AA2232" i="9"/>
  <c r="AA2231" i="9"/>
  <c r="AA2230" i="9"/>
  <c r="AA2229" i="9"/>
  <c r="AA2228" i="9"/>
  <c r="AA2227" i="9"/>
  <c r="AA2226" i="9"/>
  <c r="AA2223" i="9"/>
  <c r="AA2213" i="9"/>
  <c r="AA2212" i="9"/>
  <c r="AA2211" i="9"/>
  <c r="AA2210" i="9"/>
  <c r="AA2209" i="9"/>
  <c r="AA2208" i="9"/>
  <c r="AA2207" i="9"/>
  <c r="AA2206" i="9"/>
  <c r="AA2205" i="9"/>
  <c r="AA2204" i="9"/>
  <c r="AA2201" i="9"/>
  <c r="AA2191" i="9"/>
  <c r="AA2190" i="9"/>
  <c r="AA2189" i="9"/>
  <c r="AA2188" i="9"/>
  <c r="AA2187" i="9"/>
  <c r="AA2186" i="9"/>
  <c r="AA2185" i="9"/>
  <c r="AA2184" i="9"/>
  <c r="AA2183" i="9"/>
  <c r="AA2182" i="9"/>
  <c r="AA2179" i="9"/>
  <c r="AA2169" i="9"/>
  <c r="AA2168" i="9"/>
  <c r="AA2167" i="9"/>
  <c r="AA2166" i="9"/>
  <c r="AA2165" i="9"/>
  <c r="AA2164" i="9"/>
  <c r="AA2163" i="9"/>
  <c r="AA2162" i="9"/>
  <c r="AA2161" i="9"/>
  <c r="AA2160" i="9"/>
  <c r="AA2157" i="9"/>
  <c r="AA2147" i="9"/>
  <c r="AA2146" i="9"/>
  <c r="AA2145" i="9"/>
  <c r="AA2144" i="9"/>
  <c r="AA2143" i="9"/>
  <c r="AA2142" i="9"/>
  <c r="AA2141" i="9"/>
  <c r="AA2140" i="9"/>
  <c r="AA2139" i="9"/>
  <c r="AA2138" i="9"/>
  <c r="AA2135" i="9"/>
  <c r="AA2125" i="9"/>
  <c r="AA2124" i="9"/>
  <c r="AA2123" i="9"/>
  <c r="AA2122" i="9"/>
  <c r="AA2121" i="9"/>
  <c r="AA2120" i="9"/>
  <c r="AA2119" i="9"/>
  <c r="AA2118" i="9"/>
  <c r="AA2117" i="9"/>
  <c r="AA2116" i="9"/>
  <c r="AA2113" i="9"/>
  <c r="AA2103" i="9"/>
  <c r="AA2102" i="9"/>
  <c r="AA2101" i="9"/>
  <c r="AA2100" i="9"/>
  <c r="AA2099" i="9"/>
  <c r="AA2098" i="9"/>
  <c r="AA2097" i="9"/>
  <c r="AA2096" i="9"/>
  <c r="AA2095" i="9"/>
  <c r="AA2094" i="9"/>
  <c r="AA2091" i="9"/>
  <c r="AA2081" i="9"/>
  <c r="AA2080" i="9"/>
  <c r="AA2079" i="9"/>
  <c r="AA2078" i="9"/>
  <c r="AA2077" i="9"/>
  <c r="AA2076" i="9"/>
  <c r="AA2075" i="9"/>
  <c r="AA2074" i="9"/>
  <c r="AA2073" i="9"/>
  <c r="AA2072" i="9"/>
  <c r="AA2069" i="9"/>
  <c r="AA2059" i="9"/>
  <c r="AA2058" i="9"/>
  <c r="AA2057" i="9"/>
  <c r="AA2056" i="9"/>
  <c r="AA2055" i="9"/>
  <c r="AA2054" i="9"/>
  <c r="AA2053" i="9"/>
  <c r="AA2052" i="9"/>
  <c r="AA2051" i="9"/>
  <c r="AA2050" i="9"/>
  <c r="AA2047" i="9"/>
  <c r="AA2037" i="9"/>
  <c r="AA2036" i="9"/>
  <c r="AA2035" i="9"/>
  <c r="AA2034" i="9"/>
  <c r="AA2033" i="9"/>
  <c r="AA2032" i="9"/>
  <c r="AA2031" i="9"/>
  <c r="AA2030" i="9"/>
  <c r="AA2029" i="9"/>
  <c r="AA2028" i="9"/>
  <c r="AA2025" i="9"/>
  <c r="AA2015" i="9"/>
  <c r="AA2014" i="9"/>
  <c r="AA2013" i="9"/>
  <c r="AA2012" i="9"/>
  <c r="AA2011" i="9"/>
  <c r="AA2010" i="9"/>
  <c r="AA2009" i="9"/>
  <c r="AA2008" i="9"/>
  <c r="AA2007" i="9"/>
  <c r="AA2006" i="9"/>
  <c r="AA2003" i="9"/>
  <c r="AA1993" i="9"/>
  <c r="AA1992" i="9"/>
  <c r="AA1991" i="9"/>
  <c r="AA1990" i="9"/>
  <c r="AA1989" i="9"/>
  <c r="AA1988" i="9"/>
  <c r="AA1987" i="9"/>
  <c r="AA1986" i="9"/>
  <c r="AA1985" i="9"/>
  <c r="AA1984" i="9"/>
  <c r="AA1981" i="9"/>
  <c r="AA1971" i="9"/>
  <c r="AA1970" i="9"/>
  <c r="AA1969" i="9"/>
  <c r="AA1968" i="9"/>
  <c r="AA1967" i="9"/>
  <c r="AA1966" i="9"/>
  <c r="AA1965" i="9"/>
  <c r="AA1964" i="9"/>
  <c r="AA1963" i="9"/>
  <c r="AA1962" i="9"/>
  <c r="AA1959" i="9"/>
  <c r="AA1949" i="9"/>
  <c r="AA1948" i="9"/>
  <c r="AA1947" i="9"/>
  <c r="AA1946" i="9"/>
  <c r="AA1945" i="9"/>
  <c r="AA1944" i="9"/>
  <c r="AA1943" i="9"/>
  <c r="AA1942" i="9"/>
  <c r="AA1941" i="9"/>
  <c r="AA1940" i="9"/>
  <c r="AA1937" i="9"/>
  <c r="AA1927" i="9"/>
  <c r="AA1926" i="9"/>
  <c r="AA1925" i="9"/>
  <c r="AA1924" i="9"/>
  <c r="AA1923" i="9"/>
  <c r="AA1922" i="9"/>
  <c r="AA1921" i="9"/>
  <c r="AA1920" i="9"/>
  <c r="AA1919" i="9"/>
  <c r="AA1918" i="9"/>
  <c r="AA1915" i="9"/>
  <c r="AA1905" i="9"/>
  <c r="AA1904" i="9"/>
  <c r="AA1903" i="9"/>
  <c r="AA1902" i="9"/>
  <c r="AA1901" i="9"/>
  <c r="AA1900" i="9"/>
  <c r="AA1899" i="9"/>
  <c r="AA1898" i="9"/>
  <c r="AA1897" i="9"/>
  <c r="AA1896" i="9"/>
  <c r="AA1893" i="9"/>
  <c r="AA1883" i="9"/>
  <c r="AA1882" i="9"/>
  <c r="AA1881" i="9"/>
  <c r="AA1880" i="9"/>
  <c r="AA1879" i="9"/>
  <c r="AA1878" i="9"/>
  <c r="AA1877" i="9"/>
  <c r="AA1876" i="9"/>
  <c r="AA1875" i="9"/>
  <c r="AA1874" i="9"/>
  <c r="AA1871" i="9"/>
  <c r="AA1861" i="9"/>
  <c r="AA1860" i="9"/>
  <c r="AA1859" i="9"/>
  <c r="AA1858" i="9"/>
  <c r="AA1857" i="9"/>
  <c r="AA1856" i="9"/>
  <c r="AA1855" i="9"/>
  <c r="AA1854" i="9"/>
  <c r="AA1853" i="9"/>
  <c r="AA1852" i="9"/>
  <c r="AA1849" i="9"/>
  <c r="AA1839" i="9"/>
  <c r="AA1838" i="9"/>
  <c r="AA1837" i="9"/>
  <c r="AA1836" i="9"/>
  <c r="AA1835" i="9"/>
  <c r="AA1834" i="9"/>
  <c r="AA1833" i="9"/>
  <c r="AA1832" i="9"/>
  <c r="AA1831" i="9"/>
  <c r="AA1830" i="9"/>
  <c r="AA1827" i="9"/>
  <c r="AA1817" i="9"/>
  <c r="AA1816" i="9"/>
  <c r="AA1815" i="9"/>
  <c r="AA1814" i="9"/>
  <c r="AA1813" i="9"/>
  <c r="AA1812" i="9"/>
  <c r="AA1811" i="9"/>
  <c r="AA1810" i="9"/>
  <c r="AA1809" i="9"/>
  <c r="AA1808" i="9"/>
  <c r="AA1805" i="9"/>
  <c r="AA1795" i="9"/>
  <c r="AA1794" i="9"/>
  <c r="AA1793" i="9"/>
  <c r="AA1792" i="9"/>
  <c r="AA1791" i="9"/>
  <c r="AA1790" i="9"/>
  <c r="AA1789" i="9"/>
  <c r="AA1788" i="9"/>
  <c r="AA1787" i="9"/>
  <c r="AA1786" i="9"/>
  <c r="AA1783" i="9"/>
  <c r="AA1773" i="9"/>
  <c r="AA1772" i="9"/>
  <c r="AA1771" i="9"/>
  <c r="AA1770" i="9"/>
  <c r="AA1769" i="9"/>
  <c r="AA1768" i="9"/>
  <c r="AA1767" i="9"/>
  <c r="AA1766" i="9"/>
  <c r="AA1765" i="9"/>
  <c r="AA1764" i="9"/>
  <c r="AA1761" i="9"/>
  <c r="AA1751" i="9"/>
  <c r="AA1750" i="9"/>
  <c r="AA1749" i="9"/>
  <c r="AA1748" i="9"/>
  <c r="AA1747" i="9"/>
  <c r="AA1746" i="9"/>
  <c r="AA1745" i="9"/>
  <c r="AA1744" i="9"/>
  <c r="AA1743" i="9"/>
  <c r="AA1742" i="9"/>
  <c r="AA1739" i="9"/>
  <c r="AA1729" i="9"/>
  <c r="AA1728" i="9"/>
  <c r="AA1727" i="9"/>
  <c r="AA1726" i="9"/>
  <c r="AA1725" i="9"/>
  <c r="AA1724" i="9"/>
  <c r="AA1723" i="9"/>
  <c r="AA1722" i="9"/>
  <c r="AA1721" i="9"/>
  <c r="AA1720" i="9"/>
  <c r="AA1717" i="9"/>
  <c r="AA1707" i="9"/>
  <c r="AA1706" i="9"/>
  <c r="AA1705" i="9"/>
  <c r="AA1704" i="9"/>
  <c r="AA1703" i="9"/>
  <c r="AA1702" i="9"/>
  <c r="AA1701" i="9"/>
  <c r="AA1700" i="9"/>
  <c r="AA1699" i="9"/>
  <c r="AA1698" i="9"/>
  <c r="AA1695" i="9"/>
  <c r="AA1685" i="9"/>
  <c r="AA1684" i="9"/>
  <c r="AA1683" i="9"/>
  <c r="AA1682" i="9"/>
  <c r="AA1681" i="9"/>
  <c r="AA1680" i="9"/>
  <c r="AA1679" i="9"/>
  <c r="AA1678" i="9"/>
  <c r="AA1677" i="9"/>
  <c r="AA1676" i="9"/>
  <c r="AA1673" i="9"/>
  <c r="AA1663" i="9"/>
  <c r="AA1662" i="9"/>
  <c r="AA1661" i="9"/>
  <c r="AA1660" i="9"/>
  <c r="AA1659" i="9"/>
  <c r="AA1658" i="9"/>
  <c r="AA1657" i="9"/>
  <c r="AA1656" i="9"/>
  <c r="AA1655" i="9"/>
  <c r="AA1654" i="9"/>
  <c r="AA1651" i="9"/>
  <c r="AA1641" i="9"/>
  <c r="AA1640" i="9"/>
  <c r="AA1639" i="9"/>
  <c r="AA1638" i="9"/>
  <c r="AA1637" i="9"/>
  <c r="AA1636" i="9"/>
  <c r="AA1635" i="9"/>
  <c r="AA1634" i="9"/>
  <c r="AA1633" i="9"/>
  <c r="AA1632" i="9"/>
  <c r="AA1629" i="9"/>
  <c r="AA1619" i="9"/>
  <c r="AA1618" i="9"/>
  <c r="AA1617" i="9"/>
  <c r="AA1616" i="9"/>
  <c r="AA1615" i="9"/>
  <c r="AA1614" i="9"/>
  <c r="AA1613" i="9"/>
  <c r="AA1612" i="9"/>
  <c r="AA1611" i="9"/>
  <c r="AA1610" i="9"/>
  <c r="AA1607" i="9"/>
  <c r="AA1597" i="9"/>
  <c r="AA1596" i="9"/>
  <c r="AA1595" i="9"/>
  <c r="AA1594" i="9"/>
  <c r="AA1593" i="9"/>
  <c r="AA1592" i="9"/>
  <c r="AA1591" i="9"/>
  <c r="AA1590" i="9"/>
  <c r="AA1589" i="9"/>
  <c r="AA1588" i="9"/>
  <c r="AA1585" i="9"/>
  <c r="AA1575" i="9"/>
  <c r="AA1574" i="9"/>
  <c r="AA1573" i="9"/>
  <c r="AA1572" i="9"/>
  <c r="AA1571" i="9"/>
  <c r="AA1570" i="9"/>
  <c r="AA1569" i="9"/>
  <c r="AA1568" i="9"/>
  <c r="AA1567" i="9"/>
  <c r="AA1566" i="9"/>
  <c r="AA1563" i="9"/>
  <c r="AA1553" i="9"/>
  <c r="AA1552" i="9"/>
  <c r="AA1551" i="9"/>
  <c r="AA1550" i="9"/>
  <c r="AA1549" i="9"/>
  <c r="AA1548" i="9"/>
  <c r="AA1547" i="9"/>
  <c r="AA1546" i="9"/>
  <c r="AA1545" i="9"/>
  <c r="AA1544" i="9"/>
  <c r="AA1541" i="9"/>
  <c r="AA1531" i="9"/>
  <c r="AA1530" i="9"/>
  <c r="AA1529" i="9"/>
  <c r="AA1528" i="9"/>
  <c r="AA1527" i="9"/>
  <c r="AA1526" i="9"/>
  <c r="AA1525" i="9"/>
  <c r="AA1524" i="9"/>
  <c r="AA1523" i="9"/>
  <c r="AA1522" i="9"/>
  <c r="AA1519" i="9"/>
  <c r="AA1509" i="9"/>
  <c r="AA1508" i="9"/>
  <c r="AA1507" i="9"/>
  <c r="AA1506" i="9"/>
  <c r="AA1505" i="9"/>
  <c r="AA1504" i="9"/>
  <c r="AA1503" i="9"/>
  <c r="AA1502" i="9"/>
  <c r="AA1501" i="9"/>
  <c r="AA1500" i="9"/>
  <c r="AA1497" i="9"/>
  <c r="AA1487" i="9"/>
  <c r="AA1486" i="9"/>
  <c r="AA1485" i="9"/>
  <c r="AA1484" i="9"/>
  <c r="AA1483" i="9"/>
  <c r="AA1482" i="9"/>
  <c r="AA1481" i="9"/>
  <c r="AA1480" i="9"/>
  <c r="AA1479" i="9"/>
  <c r="AA1478" i="9"/>
  <c r="AA1475" i="9"/>
  <c r="AA1465" i="9"/>
  <c r="AA1464" i="9"/>
  <c r="AA1463" i="9"/>
  <c r="AA1462" i="9"/>
  <c r="AA1461" i="9"/>
  <c r="AA1460" i="9"/>
  <c r="AA1459" i="9"/>
  <c r="AA1458" i="9"/>
  <c r="AA1457" i="9"/>
  <c r="AA1456" i="9"/>
  <c r="AA1453" i="9"/>
  <c r="AA1443" i="9"/>
  <c r="AA1442" i="9"/>
  <c r="AA1441" i="9"/>
  <c r="AA1440" i="9"/>
  <c r="AA1439" i="9"/>
  <c r="AA1438" i="9"/>
  <c r="AA1437" i="9"/>
  <c r="AA1436" i="9"/>
  <c r="AA1435" i="9"/>
  <c r="AA1434" i="9"/>
  <c r="AA1431" i="9"/>
  <c r="AA1421" i="9"/>
  <c r="AA1420" i="9"/>
  <c r="AA1419" i="9"/>
  <c r="AA1418" i="9"/>
  <c r="AA1417" i="9"/>
  <c r="AA1416" i="9"/>
  <c r="AA1415" i="9"/>
  <c r="AA1414" i="9"/>
  <c r="AA1413" i="9"/>
  <c r="AA1412" i="9"/>
  <c r="AA1409" i="9"/>
  <c r="AA1399" i="9"/>
  <c r="AA1398" i="9"/>
  <c r="AA1397" i="9"/>
  <c r="AA1396" i="9"/>
  <c r="AA1395" i="9"/>
  <c r="AA1394" i="9"/>
  <c r="AA1393" i="9"/>
  <c r="AA1392" i="9"/>
  <c r="AA1391" i="9"/>
  <c r="AA1390" i="9"/>
  <c r="AA1387" i="9"/>
  <c r="AA1377" i="9"/>
  <c r="AA1376" i="9"/>
  <c r="AA1375" i="9"/>
  <c r="AA1374" i="9"/>
  <c r="AA1373" i="9"/>
  <c r="AA1372" i="9"/>
  <c r="AA1371" i="9"/>
  <c r="AA1370" i="9"/>
  <c r="AA1369" i="9"/>
  <c r="AA1368" i="9"/>
  <c r="AA1365" i="9"/>
  <c r="AA1355" i="9"/>
  <c r="AA1354" i="9"/>
  <c r="AA1353" i="9"/>
  <c r="AA1352" i="9"/>
  <c r="AA1351" i="9"/>
  <c r="AA1350" i="9"/>
  <c r="AA1349" i="9"/>
  <c r="AA1348" i="9"/>
  <c r="AA1347" i="9"/>
  <c r="AA1346" i="9"/>
  <c r="AA1343" i="9"/>
  <c r="AA1333" i="9"/>
  <c r="AA1332" i="9"/>
  <c r="AA1331" i="9"/>
  <c r="AA1330" i="9"/>
  <c r="AA1329" i="9"/>
  <c r="AA1328" i="9"/>
  <c r="AA1327" i="9"/>
  <c r="AA1326" i="9"/>
  <c r="AA1325" i="9"/>
  <c r="AA1324" i="9"/>
  <c r="AA1321" i="9"/>
  <c r="AA1311" i="9"/>
  <c r="AA1310" i="9"/>
  <c r="AA1309" i="9"/>
  <c r="AA1308" i="9"/>
  <c r="AA1307" i="9"/>
  <c r="AA1306" i="9"/>
  <c r="AA1305" i="9"/>
  <c r="AA1304" i="9"/>
  <c r="AA1303" i="9"/>
  <c r="AA1302" i="9"/>
  <c r="AA1299" i="9"/>
  <c r="AA1289" i="9"/>
  <c r="AA1288" i="9"/>
  <c r="AA1287" i="9"/>
  <c r="AA1286" i="9"/>
  <c r="AA1285" i="9"/>
  <c r="AA1284" i="9"/>
  <c r="AA1283" i="9"/>
  <c r="AA1282" i="9"/>
  <c r="AA1281" i="9"/>
  <c r="AA1280" i="9"/>
  <c r="AA1277" i="9"/>
  <c r="AA1267" i="9"/>
  <c r="AA1266" i="9"/>
  <c r="AA1265" i="9"/>
  <c r="AA1264" i="9"/>
  <c r="AA1263" i="9"/>
  <c r="AA1262" i="9"/>
  <c r="AA1261" i="9"/>
  <c r="AA1260" i="9"/>
  <c r="AA1259" i="9"/>
  <c r="AA1258" i="9"/>
  <c r="AA1255" i="9"/>
  <c r="AA1245" i="9"/>
  <c r="AA1244" i="9"/>
  <c r="AA1243" i="9"/>
  <c r="AA1242" i="9"/>
  <c r="AA1241" i="9"/>
  <c r="AA1240" i="9"/>
  <c r="AA1239" i="9"/>
  <c r="AA1238" i="9"/>
  <c r="AA1237" i="9"/>
  <c r="AA1236" i="9"/>
  <c r="AA1233" i="9"/>
  <c r="AA1223" i="9"/>
  <c r="AA1222" i="9"/>
  <c r="AA1221" i="9"/>
  <c r="AA1220" i="9"/>
  <c r="AA1219" i="9"/>
  <c r="AA1218" i="9"/>
  <c r="AA1217" i="9"/>
  <c r="AA1216" i="9"/>
  <c r="AA1215" i="9"/>
  <c r="AA1214" i="9"/>
  <c r="AA1211" i="9"/>
  <c r="AA1201" i="9"/>
  <c r="AA1200" i="9"/>
  <c r="AA1199" i="9"/>
  <c r="AA1198" i="9"/>
  <c r="AA1197" i="9"/>
  <c r="AA1196" i="9"/>
  <c r="AA1195" i="9"/>
  <c r="AA1194" i="9"/>
  <c r="AA1193" i="9"/>
  <c r="AA1192" i="9"/>
  <c r="AA1189" i="9"/>
  <c r="AA1179" i="9"/>
  <c r="AA1178" i="9"/>
  <c r="AA1177" i="9"/>
  <c r="AA1176" i="9"/>
  <c r="AA1175" i="9"/>
  <c r="AA1174" i="9"/>
  <c r="AA1173" i="9"/>
  <c r="AA1172" i="9"/>
  <c r="AA1171" i="9"/>
  <c r="AA1170" i="9"/>
  <c r="AA1167" i="9"/>
  <c r="AA1157" i="9"/>
  <c r="AA1156" i="9"/>
  <c r="AA1155" i="9"/>
  <c r="AA1154" i="9"/>
  <c r="AA1153" i="9"/>
  <c r="AA1152" i="9"/>
  <c r="AA1151" i="9"/>
  <c r="AA1150" i="9"/>
  <c r="AA1149" i="9"/>
  <c r="AA1148" i="9"/>
  <c r="AA1145" i="9"/>
  <c r="AA1135" i="9"/>
  <c r="AA1134" i="9"/>
  <c r="AA1133" i="9"/>
  <c r="AA1132" i="9"/>
  <c r="AA1131" i="9"/>
  <c r="AA1130" i="9"/>
  <c r="AA1129" i="9"/>
  <c r="AA1128" i="9"/>
  <c r="AA1127" i="9"/>
  <c r="AA1126" i="9"/>
  <c r="AA1123" i="9"/>
  <c r="AA1113" i="9"/>
  <c r="AA1112" i="9"/>
  <c r="AA1111" i="9"/>
  <c r="AA1110" i="9"/>
  <c r="AA1109" i="9"/>
  <c r="AA1108" i="9"/>
  <c r="AA1107" i="9"/>
  <c r="AA1106" i="9"/>
  <c r="AA1105" i="9"/>
  <c r="AA1104" i="9"/>
  <c r="AA1101" i="9"/>
  <c r="AA1091" i="9"/>
  <c r="AA1090" i="9"/>
  <c r="AA1089" i="9"/>
  <c r="AA1088" i="9"/>
  <c r="AA1087" i="9"/>
  <c r="AA1086" i="9"/>
  <c r="AA1085" i="9"/>
  <c r="AA1084" i="9"/>
  <c r="AA1083" i="9"/>
  <c r="AA1082" i="9"/>
  <c r="AA1079" i="9"/>
  <c r="AA1069" i="9"/>
  <c r="AA1068" i="9"/>
  <c r="AA1067" i="9"/>
  <c r="AA1066" i="9"/>
  <c r="AA1065" i="9"/>
  <c r="AA1064" i="9"/>
  <c r="AA1063" i="9"/>
  <c r="AA1062" i="9"/>
  <c r="AA1061" i="9"/>
  <c r="AA1060" i="9"/>
  <c r="AA1057" i="9"/>
  <c r="AA1047" i="9"/>
  <c r="AA1046" i="9"/>
  <c r="AA1045" i="9"/>
  <c r="AA1044" i="9"/>
  <c r="AA1043" i="9"/>
  <c r="AA1042" i="9"/>
  <c r="AA1041" i="9"/>
  <c r="AA1040" i="9"/>
  <c r="AA1039" i="9"/>
  <c r="AA1038" i="9"/>
  <c r="AA1035" i="9"/>
  <c r="AA1025" i="9"/>
  <c r="AA1024" i="9"/>
  <c r="AA1023" i="9"/>
  <c r="AA1022" i="9"/>
  <c r="AA1021" i="9"/>
  <c r="AA1020" i="9"/>
  <c r="AA1019" i="9"/>
  <c r="AA1018" i="9"/>
  <c r="AA1017" i="9"/>
  <c r="AA1016" i="9"/>
  <c r="AA1013" i="9"/>
  <c r="AA1003" i="9"/>
  <c r="AA1002" i="9"/>
  <c r="AA1001" i="9"/>
  <c r="AA1000" i="9"/>
  <c r="AA999" i="9"/>
  <c r="AA998" i="9"/>
  <c r="AA997" i="9"/>
  <c r="AA996" i="9"/>
  <c r="AA995" i="9"/>
  <c r="AA994" i="9"/>
  <c r="AA991" i="9"/>
  <c r="AA981" i="9"/>
  <c r="AA980" i="9"/>
  <c r="AA979" i="9"/>
  <c r="AA978" i="9"/>
  <c r="AA977" i="9"/>
  <c r="AA976" i="9"/>
  <c r="AA975" i="9"/>
  <c r="AA974" i="9"/>
  <c r="AA973" i="9"/>
  <c r="AA972" i="9"/>
  <c r="AA969" i="9"/>
  <c r="AA959" i="9"/>
  <c r="AA958" i="9"/>
  <c r="AA957" i="9"/>
  <c r="AA956" i="9"/>
  <c r="AA955" i="9"/>
  <c r="AA954" i="9"/>
  <c r="AA953" i="9"/>
  <c r="AA952" i="9"/>
  <c r="AA951" i="9"/>
  <c r="AA950" i="9"/>
  <c r="AA947" i="9"/>
  <c r="AA937" i="9"/>
  <c r="AA936" i="9"/>
  <c r="AA935" i="9"/>
  <c r="AA934" i="9"/>
  <c r="AA933" i="9"/>
  <c r="AA932" i="9"/>
  <c r="AA931" i="9"/>
  <c r="AA930" i="9"/>
  <c r="AA929" i="9"/>
  <c r="AA928" i="9"/>
  <c r="AA925" i="9"/>
  <c r="AA915" i="9"/>
  <c r="AA914" i="9"/>
  <c r="AA913" i="9"/>
  <c r="AA912" i="9"/>
  <c r="AA911" i="9"/>
  <c r="AA910" i="9"/>
  <c r="AA909" i="9"/>
  <c r="AA908" i="9"/>
  <c r="AA907" i="9"/>
  <c r="AA906" i="9"/>
  <c r="AA903" i="9"/>
  <c r="AA893" i="9"/>
  <c r="AA892" i="9"/>
  <c r="AA891" i="9"/>
  <c r="AA890" i="9"/>
  <c r="AA889" i="9"/>
  <c r="AA888" i="9"/>
  <c r="AA887" i="9"/>
  <c r="AA886" i="9"/>
  <c r="AA885" i="9"/>
  <c r="AA884" i="9"/>
  <c r="AA881" i="9"/>
  <c r="AA871" i="9"/>
  <c r="AA870" i="9"/>
  <c r="AA869" i="9"/>
  <c r="AA868" i="9"/>
  <c r="AA867" i="9"/>
  <c r="AA866" i="9"/>
  <c r="AA865" i="9"/>
  <c r="AA864" i="9"/>
  <c r="AA863" i="9"/>
  <c r="AA862" i="9"/>
  <c r="AA859" i="9"/>
  <c r="AA849" i="9"/>
  <c r="AA848" i="9"/>
  <c r="AA847" i="9"/>
  <c r="AA846" i="9"/>
  <c r="AA845" i="9"/>
  <c r="AA844" i="9"/>
  <c r="AA843" i="9"/>
  <c r="AA842" i="9"/>
  <c r="AA841" i="9"/>
  <c r="AA840" i="9"/>
  <c r="AA837" i="9"/>
  <c r="AA827" i="9"/>
  <c r="AA826" i="9"/>
  <c r="AA825" i="9"/>
  <c r="AA824" i="9"/>
  <c r="AA823" i="9"/>
  <c r="AA822" i="9"/>
  <c r="AA821" i="9"/>
  <c r="AA820" i="9"/>
  <c r="AA819" i="9"/>
  <c r="AA818" i="9"/>
  <c r="AA815" i="9"/>
  <c r="AA805" i="9"/>
  <c r="AA804" i="9"/>
  <c r="AA803" i="9"/>
  <c r="AA802" i="9"/>
  <c r="AA801" i="9"/>
  <c r="AA800" i="9"/>
  <c r="AA799" i="9"/>
  <c r="AA798" i="9"/>
  <c r="AA797" i="9"/>
  <c r="AA796" i="9"/>
  <c r="AA793" i="9"/>
  <c r="AA783" i="9"/>
  <c r="AA782" i="9"/>
  <c r="AA781" i="9"/>
  <c r="AA780" i="9"/>
  <c r="AA779" i="9"/>
  <c r="AA778" i="9"/>
  <c r="AA777" i="9"/>
  <c r="AA776" i="9"/>
  <c r="AA775" i="9"/>
  <c r="AA774" i="9"/>
  <c r="AA771" i="9"/>
  <c r="AA761" i="9"/>
  <c r="AA760" i="9"/>
  <c r="AA759" i="9"/>
  <c r="AA758" i="9"/>
  <c r="AA757" i="9"/>
  <c r="AA756" i="9"/>
  <c r="AA755" i="9"/>
  <c r="AA754" i="9"/>
  <c r="AA753" i="9"/>
  <c r="AA752" i="9"/>
  <c r="AA749" i="9"/>
  <c r="AA739" i="9"/>
  <c r="AA738" i="9"/>
  <c r="AA737" i="9"/>
  <c r="AA736" i="9"/>
  <c r="AA735" i="9"/>
  <c r="AA734" i="9"/>
  <c r="AA733" i="9"/>
  <c r="AA732" i="9"/>
  <c r="AA731" i="9"/>
  <c r="AA730" i="9"/>
  <c r="AA727" i="9"/>
  <c r="AA717" i="9"/>
  <c r="AA716" i="9"/>
  <c r="AA715" i="9"/>
  <c r="AA714" i="9"/>
  <c r="AA713" i="9"/>
  <c r="AA712" i="9"/>
  <c r="AA711" i="9"/>
  <c r="AA710" i="9"/>
  <c r="AA709" i="9"/>
  <c r="AA708" i="9"/>
  <c r="AA705" i="9"/>
  <c r="AA695" i="9"/>
  <c r="AA694" i="9"/>
  <c r="AA693" i="9"/>
  <c r="AA692" i="9"/>
  <c r="AA691" i="9"/>
  <c r="AA690" i="9"/>
  <c r="AA689" i="9"/>
  <c r="AA688" i="9"/>
  <c r="AA687" i="9"/>
  <c r="AA686" i="9"/>
  <c r="AA683" i="9"/>
  <c r="AA673" i="9"/>
  <c r="AA672" i="9"/>
  <c r="AA671" i="9"/>
  <c r="AA670" i="9"/>
  <c r="AA669" i="9"/>
  <c r="AA668" i="9"/>
  <c r="AA667" i="9"/>
  <c r="AA666" i="9"/>
  <c r="AA665" i="9"/>
  <c r="AA664" i="9"/>
  <c r="AA661" i="9"/>
  <c r="AA651" i="9"/>
  <c r="AA650" i="9"/>
  <c r="AA649" i="9"/>
  <c r="AA648" i="9"/>
  <c r="AA647" i="9"/>
  <c r="AA646" i="9"/>
  <c r="AA645" i="9"/>
  <c r="AA644" i="9"/>
  <c r="AA643" i="9"/>
  <c r="AA642" i="9"/>
  <c r="AA639" i="9"/>
  <c r="AA629" i="9"/>
  <c r="AA628" i="9"/>
  <c r="AA627" i="9"/>
  <c r="AA626" i="9"/>
  <c r="AA625" i="9"/>
  <c r="AA624" i="9"/>
  <c r="AA623" i="9"/>
  <c r="AA622" i="9"/>
  <c r="AA621" i="9"/>
  <c r="AA620" i="9"/>
  <c r="AA617" i="9"/>
  <c r="AA607" i="9"/>
  <c r="AA606" i="9"/>
  <c r="AA605" i="9"/>
  <c r="AA604" i="9"/>
  <c r="AA603" i="9"/>
  <c r="AA602" i="9"/>
  <c r="AA601" i="9"/>
  <c r="AA600" i="9"/>
  <c r="AA599" i="9"/>
  <c r="AA598" i="9"/>
  <c r="AA595" i="9"/>
  <c r="AA585" i="9"/>
  <c r="AA584" i="9"/>
  <c r="AA583" i="9"/>
  <c r="AA582" i="9"/>
  <c r="AA581" i="9"/>
  <c r="AA580" i="9"/>
  <c r="AA579" i="9"/>
  <c r="AA578" i="9"/>
  <c r="AA577" i="9"/>
  <c r="AA576" i="9"/>
  <c r="AA573" i="9"/>
  <c r="AA563" i="9"/>
  <c r="AA562" i="9"/>
  <c r="AA561" i="9"/>
  <c r="AA560" i="9"/>
  <c r="AA559" i="9"/>
  <c r="AA558" i="9"/>
  <c r="AA557" i="9"/>
  <c r="AA556" i="9"/>
  <c r="AA555" i="9"/>
  <c r="AA554" i="9"/>
  <c r="AA551" i="9"/>
  <c r="AA541" i="9"/>
  <c r="AA540" i="9"/>
  <c r="AA539" i="9"/>
  <c r="AA538" i="9"/>
  <c r="AA537" i="9"/>
  <c r="AA536" i="9"/>
  <c r="AA535" i="9"/>
  <c r="AA534" i="9"/>
  <c r="AA533" i="9"/>
  <c r="AA532" i="9"/>
  <c r="AA529" i="9"/>
  <c r="AA519" i="9"/>
  <c r="AA518" i="9"/>
  <c r="AA517" i="9"/>
  <c r="AA516" i="9"/>
  <c r="AA515" i="9"/>
  <c r="AA514" i="9"/>
  <c r="AA513" i="9"/>
  <c r="AA512" i="9"/>
  <c r="AA511" i="9"/>
  <c r="AA510" i="9"/>
  <c r="AA507" i="9"/>
  <c r="AA497" i="9"/>
  <c r="AA496" i="9"/>
  <c r="AA495" i="9"/>
  <c r="AA494" i="9"/>
  <c r="AA493" i="9"/>
  <c r="AA492" i="9"/>
  <c r="AA491" i="9"/>
  <c r="AA490" i="9"/>
  <c r="AA489" i="9"/>
  <c r="AA488" i="9"/>
  <c r="AA485" i="9"/>
  <c r="AA475" i="9"/>
  <c r="AA474" i="9"/>
  <c r="AA473" i="9"/>
  <c r="AA472" i="9"/>
  <c r="AA471" i="9"/>
  <c r="AA470" i="9"/>
  <c r="AA469" i="9"/>
  <c r="AA468" i="9"/>
  <c r="AA467" i="9"/>
  <c r="AA466" i="9"/>
  <c r="AA463" i="9"/>
  <c r="AA453" i="9"/>
  <c r="AA452" i="9"/>
  <c r="AA451" i="9"/>
  <c r="AA450" i="9"/>
  <c r="AA449" i="9"/>
  <c r="AA448" i="9"/>
  <c r="AA447" i="9"/>
  <c r="AA446" i="9"/>
  <c r="AA445" i="9"/>
  <c r="AA444" i="9"/>
  <c r="AA441" i="9"/>
  <c r="AA431" i="9"/>
  <c r="AA430" i="9"/>
  <c r="AA429" i="9"/>
  <c r="AA428" i="9"/>
  <c r="AA427" i="9"/>
  <c r="AA426" i="9"/>
  <c r="AA425" i="9"/>
  <c r="AA424" i="9"/>
  <c r="AA423" i="9"/>
  <c r="AA422" i="9"/>
  <c r="AA419" i="9"/>
  <c r="AA409" i="9"/>
  <c r="AA408" i="9"/>
  <c r="AA407" i="9"/>
  <c r="AA406" i="9"/>
  <c r="AA405" i="9"/>
  <c r="AA404" i="9"/>
  <c r="AA403" i="9"/>
  <c r="AA402" i="9"/>
  <c r="AA401" i="9"/>
  <c r="AA400" i="9"/>
  <c r="AA397" i="9"/>
  <c r="AA387" i="9"/>
  <c r="AA386" i="9"/>
  <c r="AA385" i="9"/>
  <c r="AA384" i="9"/>
  <c r="AA383" i="9"/>
  <c r="AA382" i="9"/>
  <c r="AA381" i="9"/>
  <c r="AA380" i="9"/>
  <c r="AA379" i="9"/>
  <c r="AA378" i="9"/>
  <c r="AA375" i="9"/>
  <c r="AA365" i="9"/>
  <c r="AA364" i="9"/>
  <c r="AA363" i="9"/>
  <c r="AA362" i="9"/>
  <c r="AA361" i="9"/>
  <c r="AA360" i="9"/>
  <c r="AA359" i="9"/>
  <c r="AA358" i="9"/>
  <c r="AA357" i="9"/>
  <c r="AA356" i="9"/>
  <c r="AA353" i="9"/>
  <c r="AA343" i="9"/>
  <c r="AA342" i="9"/>
  <c r="AA341" i="9"/>
  <c r="AA340" i="9"/>
  <c r="AA339" i="9"/>
  <c r="AA338" i="9"/>
  <c r="AA337" i="9"/>
  <c r="AA336" i="9"/>
  <c r="AA335" i="9"/>
  <c r="AA334" i="9"/>
  <c r="AA331" i="9"/>
  <c r="AA321" i="9"/>
  <c r="AA320" i="9"/>
  <c r="AA319" i="9"/>
  <c r="AA318" i="9"/>
  <c r="AA317" i="9"/>
  <c r="AA316" i="9"/>
  <c r="AA315" i="9"/>
  <c r="AA314" i="9"/>
  <c r="AA313" i="9"/>
  <c r="AA312" i="9"/>
  <c r="AA309" i="9"/>
  <c r="AA299" i="9"/>
  <c r="AA298" i="9"/>
  <c r="AA297" i="9"/>
  <c r="AA296" i="9"/>
  <c r="AA295" i="9"/>
  <c r="AA294" i="9"/>
  <c r="AA293" i="9"/>
  <c r="AA292" i="9"/>
  <c r="AA291" i="9"/>
  <c r="AA290" i="9"/>
  <c r="AA287" i="9"/>
  <c r="AA277" i="9"/>
  <c r="AA276" i="9"/>
  <c r="AA275" i="9"/>
  <c r="AA274" i="9"/>
  <c r="AA273" i="9"/>
  <c r="AA272" i="9"/>
  <c r="AA271" i="9"/>
  <c r="AA270" i="9"/>
  <c r="AA269" i="9"/>
  <c r="AA268" i="9"/>
  <c r="AA265" i="9"/>
  <c r="AA255" i="9"/>
  <c r="AA254" i="9"/>
  <c r="AA253" i="9"/>
  <c r="AA252" i="9"/>
  <c r="AA251" i="9"/>
  <c r="AA250" i="9"/>
  <c r="AA249" i="9"/>
  <c r="AA248" i="9"/>
  <c r="AA247" i="9"/>
  <c r="AA246" i="9"/>
  <c r="AA243" i="9"/>
  <c r="AA233" i="9"/>
  <c r="AA232" i="9"/>
  <c r="AA231" i="9"/>
  <c r="AA230" i="9"/>
  <c r="AA229" i="9"/>
  <c r="AA228" i="9"/>
  <c r="AA227" i="9"/>
  <c r="AA226" i="9"/>
  <c r="AA225" i="9"/>
  <c r="AA224" i="9"/>
  <c r="AA221" i="9"/>
  <c r="AA211" i="9"/>
  <c r="AA210" i="9"/>
  <c r="AA209" i="9"/>
  <c r="AA208" i="9"/>
  <c r="AA207" i="9"/>
  <c r="AA206" i="9"/>
  <c r="AA205" i="9"/>
  <c r="AA204" i="9"/>
  <c r="AA203" i="9"/>
  <c r="AA202" i="9"/>
  <c r="AA199" i="9"/>
  <c r="AA189" i="9"/>
  <c r="AA188" i="9"/>
  <c r="AA187" i="9"/>
  <c r="AA186" i="9"/>
  <c r="AA185" i="9"/>
  <c r="AA184" i="9"/>
  <c r="AA183" i="9"/>
  <c r="AA182" i="9"/>
  <c r="AA181" i="9"/>
  <c r="AA180" i="9"/>
  <c r="AA177" i="9"/>
  <c r="AA167" i="9"/>
  <c r="AA166" i="9"/>
  <c r="AA165" i="9"/>
  <c r="AA164" i="9"/>
  <c r="AA163" i="9"/>
  <c r="AA162" i="9"/>
  <c r="AA161" i="9"/>
  <c r="AA160" i="9"/>
  <c r="AA159" i="9"/>
  <c r="AA158" i="9"/>
  <c r="AA155" i="9"/>
  <c r="AA145" i="9"/>
  <c r="AA144" i="9"/>
  <c r="AA143" i="9"/>
  <c r="AA142" i="9"/>
  <c r="AA141" i="9"/>
  <c r="AA140" i="9"/>
  <c r="AA139" i="9"/>
  <c r="AA138" i="9"/>
  <c r="AA137" i="9"/>
  <c r="AA136" i="9"/>
  <c r="AA133" i="9"/>
  <c r="AA123" i="9"/>
  <c r="AA122" i="9"/>
  <c r="AA121" i="9"/>
  <c r="AA120" i="9"/>
  <c r="AA119" i="9"/>
  <c r="AA118" i="9"/>
  <c r="AA117" i="9"/>
  <c r="AA116" i="9"/>
  <c r="AA115" i="9"/>
  <c r="AA114" i="9"/>
  <c r="AA111" i="9"/>
  <c r="AA101" i="9"/>
  <c r="AA100" i="9"/>
  <c r="AA99" i="9"/>
  <c r="AA98" i="9"/>
  <c r="AA97" i="9"/>
  <c r="AA96" i="9"/>
  <c r="AA95" i="9"/>
  <c r="AA94" i="9"/>
  <c r="AA93" i="9"/>
  <c r="AA92" i="9"/>
  <c r="AA89" i="9"/>
  <c r="AA79" i="9"/>
  <c r="AA78" i="9"/>
  <c r="AA77" i="9"/>
  <c r="AA76" i="9"/>
  <c r="AA75" i="9"/>
  <c r="AA74" i="9"/>
  <c r="AA73" i="9"/>
  <c r="AA72" i="9"/>
  <c r="AA71" i="9"/>
  <c r="AA70" i="9"/>
  <c r="AA67" i="9"/>
  <c r="AA57" i="9"/>
  <c r="AA56" i="9"/>
  <c r="AA55" i="9"/>
  <c r="AA54" i="9"/>
  <c r="AA53" i="9"/>
  <c r="AA52" i="9"/>
  <c r="AA51" i="9"/>
  <c r="AA50" i="9"/>
  <c r="AA49" i="9"/>
  <c r="AA48" i="9"/>
  <c r="AA45" i="9"/>
  <c r="AA35" i="9"/>
  <c r="AA34" i="9"/>
  <c r="AA33" i="9"/>
  <c r="AA32" i="9"/>
  <c r="AA31" i="9"/>
  <c r="AA30" i="9"/>
  <c r="AA29" i="9"/>
  <c r="AA28" i="9"/>
  <c r="AA27" i="9"/>
  <c r="AA26" i="9"/>
  <c r="AA23" i="9"/>
  <c r="AA13" i="9"/>
  <c r="AA12" i="9"/>
  <c r="AA11" i="9"/>
  <c r="AA10" i="9"/>
  <c r="AA9" i="9"/>
  <c r="AA8" i="9"/>
  <c r="AA7" i="9"/>
  <c r="AA6" i="9"/>
  <c r="AA5" i="9"/>
  <c r="AA4" i="9"/>
  <c r="X4" i="9"/>
  <c r="X5" i="9"/>
  <c r="X6" i="9"/>
  <c r="X7" i="9"/>
  <c r="X8" i="9"/>
  <c r="X9"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X1064"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1" i="9"/>
  <c r="X1112" i="9"/>
  <c r="X1113" i="9"/>
  <c r="X1114" i="9"/>
  <c r="X1115" i="9"/>
  <c r="X1116" i="9"/>
  <c r="X1117" i="9"/>
  <c r="X1118" i="9"/>
  <c r="X1119" i="9"/>
  <c r="X1120" i="9"/>
  <c r="X1121"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6" i="9"/>
  <c r="X1267" i="9"/>
  <c r="X1268" i="9"/>
  <c r="X1269" i="9"/>
  <c r="X1270" i="9"/>
  <c r="X1271" i="9"/>
  <c r="X1272" i="9"/>
  <c r="X1273" i="9"/>
  <c r="X1274" i="9"/>
  <c r="X1275" i="9"/>
  <c r="X1276" i="9"/>
  <c r="X1277" i="9"/>
  <c r="X1278" i="9"/>
  <c r="X1279" i="9"/>
  <c r="X1280" i="9"/>
  <c r="X1281" i="9"/>
  <c r="X1282" i="9"/>
  <c r="X1283" i="9"/>
  <c r="X1284" i="9"/>
  <c r="X1285" i="9"/>
  <c r="X1286" i="9"/>
  <c r="X1287" i="9"/>
  <c r="X1288" i="9"/>
  <c r="X1289" i="9"/>
  <c r="X1290" i="9"/>
  <c r="X1291" i="9"/>
  <c r="X1292" i="9"/>
  <c r="X1293" i="9"/>
  <c r="X1294" i="9"/>
  <c r="X1295" i="9"/>
  <c r="X1296" i="9"/>
  <c r="X1297" i="9"/>
  <c r="X1298" i="9"/>
  <c r="X1299" i="9"/>
  <c r="X1300" i="9"/>
  <c r="X1301" i="9"/>
  <c r="X1302" i="9"/>
  <c r="X1303" i="9"/>
  <c r="X1304" i="9"/>
  <c r="X1305" i="9"/>
  <c r="X1306" i="9"/>
  <c r="X1307" i="9"/>
  <c r="X1308" i="9"/>
  <c r="X1309" i="9"/>
  <c r="X1310" i="9"/>
  <c r="X1311" i="9"/>
  <c r="X1312" i="9"/>
  <c r="X1313" i="9"/>
  <c r="X1314" i="9"/>
  <c r="X1315" i="9"/>
  <c r="X1316" i="9"/>
  <c r="X1317"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341" i="9"/>
  <c r="X1342" i="9"/>
  <c r="X1343" i="9"/>
  <c r="X1344" i="9"/>
  <c r="X1345" i="9"/>
  <c r="X1346" i="9"/>
  <c r="X1347" i="9"/>
  <c r="X1348" i="9"/>
  <c r="X1349" i="9"/>
  <c r="X1350" i="9"/>
  <c r="X1351" i="9"/>
  <c r="X1352" i="9"/>
  <c r="X1353" i="9"/>
  <c r="X1354" i="9"/>
  <c r="X1355" i="9"/>
  <c r="X1356" i="9"/>
  <c r="X1357" i="9"/>
  <c r="X1358" i="9"/>
  <c r="X1359" i="9"/>
  <c r="X1360" i="9"/>
  <c r="X1361" i="9"/>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03" i="9"/>
  <c r="X1404" i="9"/>
  <c r="X1405" i="9"/>
  <c r="X1406" i="9"/>
  <c r="X1407" i="9"/>
  <c r="X1408" i="9"/>
  <c r="X1409" i="9"/>
  <c r="X1410" i="9"/>
  <c r="X1411" i="9"/>
  <c r="X1412" i="9"/>
  <c r="X1413" i="9"/>
  <c r="X1414" i="9"/>
  <c r="X1415" i="9"/>
  <c r="X1416" i="9"/>
  <c r="X1417" i="9"/>
  <c r="X1418" i="9"/>
  <c r="X1419" i="9"/>
  <c r="X1420" i="9"/>
  <c r="X1421" i="9"/>
  <c r="X142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7" i="9"/>
  <c r="X1488" i="9"/>
  <c r="X1489" i="9"/>
  <c r="X1490" i="9"/>
  <c r="X1491" i="9"/>
  <c r="X1492" i="9"/>
  <c r="X1493" i="9"/>
  <c r="X1494" i="9"/>
  <c r="X1495" i="9"/>
  <c r="X1496" i="9"/>
  <c r="X1497" i="9"/>
  <c r="X1498" i="9"/>
  <c r="X1499" i="9"/>
  <c r="X1500" i="9"/>
  <c r="X1501" i="9"/>
  <c r="X1502" i="9"/>
  <c r="X1503" i="9"/>
  <c r="X1504" i="9"/>
  <c r="X1505" i="9"/>
  <c r="X1506"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2" i="9"/>
  <c r="X1533" i="9"/>
  <c r="X1534" i="9"/>
  <c r="X1535" i="9"/>
  <c r="X1536" i="9"/>
  <c r="X1537" i="9"/>
  <c r="X1538" i="9"/>
  <c r="X1539" i="9"/>
  <c r="X1540" i="9"/>
  <c r="X1541" i="9"/>
  <c r="X1542" i="9"/>
  <c r="X1543" i="9"/>
  <c r="X1544" i="9"/>
  <c r="X1545" i="9"/>
  <c r="X1546" i="9"/>
  <c r="X1547" i="9"/>
  <c r="X1548" i="9"/>
  <c r="X1549" i="9"/>
  <c r="X1550" i="9"/>
  <c r="X1551" i="9"/>
  <c r="X1552" i="9"/>
  <c r="X1553" i="9"/>
  <c r="X1554" i="9"/>
  <c r="X1555" i="9"/>
  <c r="X1556" i="9"/>
  <c r="X1557" i="9"/>
  <c r="X1558" i="9"/>
  <c r="X1559" i="9"/>
  <c r="X1560" i="9"/>
  <c r="X1561" i="9"/>
  <c r="X1562" i="9"/>
  <c r="X1563" i="9"/>
  <c r="X1564" i="9"/>
  <c r="X1565" i="9"/>
  <c r="X1566" i="9"/>
  <c r="X1567" i="9"/>
  <c r="X1568" i="9"/>
  <c r="X1569" i="9"/>
  <c r="X1570" i="9"/>
  <c r="X1571" i="9"/>
  <c r="X1572" i="9"/>
  <c r="X1573" i="9"/>
  <c r="X1574" i="9"/>
  <c r="X1575" i="9"/>
  <c r="X1576" i="9"/>
  <c r="X1577" i="9"/>
  <c r="X1578" i="9"/>
  <c r="X1579" i="9"/>
  <c r="X1580" i="9"/>
  <c r="X1581" i="9"/>
  <c r="X1582" i="9"/>
  <c r="X1583" i="9"/>
  <c r="X1584" i="9"/>
  <c r="X1585" i="9"/>
  <c r="X1586" i="9"/>
  <c r="X1587" i="9"/>
  <c r="X1588" i="9"/>
  <c r="X1589" i="9"/>
  <c r="X1590" i="9"/>
  <c r="X1591" i="9"/>
  <c r="X1592" i="9"/>
  <c r="X1593" i="9"/>
  <c r="X1594" i="9"/>
  <c r="X1595" i="9"/>
  <c r="X1596" i="9"/>
  <c r="X1597" i="9"/>
  <c r="X1598" i="9"/>
  <c r="X1599" i="9"/>
  <c r="X1600" i="9"/>
  <c r="X1601" i="9"/>
  <c r="X1602" i="9"/>
  <c r="X1603" i="9"/>
  <c r="X1604" i="9"/>
  <c r="X1605" i="9"/>
  <c r="X1606" i="9"/>
  <c r="X1607" i="9"/>
  <c r="X1608" i="9"/>
  <c r="X1609" i="9"/>
  <c r="X1610" i="9"/>
  <c r="X1611" i="9"/>
  <c r="X1612" i="9"/>
  <c r="X1613" i="9"/>
  <c r="X1614" i="9"/>
  <c r="X1615" i="9"/>
  <c r="X1616" i="9"/>
  <c r="X1617" i="9"/>
  <c r="X1618" i="9"/>
  <c r="X1619" i="9"/>
  <c r="X1620" i="9"/>
  <c r="X1621" i="9"/>
  <c r="X1622" i="9"/>
  <c r="X1623" i="9"/>
  <c r="X1624" i="9"/>
  <c r="X1625" i="9"/>
  <c r="X1626" i="9"/>
  <c r="X1627" i="9"/>
  <c r="X1628" i="9"/>
  <c r="X1629" i="9"/>
  <c r="X1630" i="9"/>
  <c r="X1631" i="9"/>
  <c r="X1632" i="9"/>
  <c r="X1633" i="9"/>
  <c r="X1634" i="9"/>
  <c r="X1635" i="9"/>
  <c r="X1636" i="9"/>
  <c r="X1637" i="9"/>
  <c r="X1638" i="9"/>
  <c r="X1639" i="9"/>
  <c r="X1640" i="9"/>
  <c r="X1641" i="9"/>
  <c r="X1642" i="9"/>
  <c r="X1643" i="9"/>
  <c r="X1644" i="9"/>
  <c r="X1645" i="9"/>
  <c r="X1646" i="9"/>
  <c r="X1647" i="9"/>
  <c r="X1648" i="9"/>
  <c r="X1649" i="9"/>
  <c r="X1650" i="9"/>
  <c r="X1651" i="9"/>
  <c r="X1652" i="9"/>
  <c r="X1653" i="9"/>
  <c r="X1654" i="9"/>
  <c r="X1655" i="9"/>
  <c r="X1656" i="9"/>
  <c r="X1657" i="9"/>
  <c r="X1658" i="9"/>
  <c r="X1659" i="9"/>
  <c r="X1660" i="9"/>
  <c r="X1661" i="9"/>
  <c r="X1662" i="9"/>
  <c r="X1663" i="9"/>
  <c r="X1664" i="9"/>
  <c r="X1665" i="9"/>
  <c r="X1666" i="9"/>
  <c r="X1667" i="9"/>
  <c r="X1668" i="9"/>
  <c r="X1669" i="9"/>
  <c r="X1670" i="9"/>
  <c r="X1671" i="9"/>
  <c r="X1672" i="9"/>
  <c r="X1673" i="9"/>
  <c r="X1674" i="9"/>
  <c r="X1675" i="9"/>
  <c r="X1676" i="9"/>
  <c r="X1677" i="9"/>
  <c r="X1678" i="9"/>
  <c r="X1679" i="9"/>
  <c r="X1680" i="9"/>
  <c r="X1681" i="9"/>
  <c r="X1682" i="9"/>
  <c r="X1683" i="9"/>
  <c r="X1684" i="9"/>
  <c r="X1685" i="9"/>
  <c r="X1686" i="9"/>
  <c r="X1687" i="9"/>
  <c r="X1688" i="9"/>
  <c r="X1689" i="9"/>
  <c r="X1690" i="9"/>
  <c r="X1691" i="9"/>
  <c r="X1692" i="9"/>
  <c r="X1693" i="9"/>
  <c r="X1694" i="9"/>
  <c r="X1695" i="9"/>
  <c r="X1696" i="9"/>
  <c r="X1697" i="9"/>
  <c r="X1698" i="9"/>
  <c r="X1699" i="9"/>
  <c r="X1700" i="9"/>
  <c r="X1701" i="9"/>
  <c r="X1702" i="9"/>
  <c r="X1703" i="9"/>
  <c r="X1704" i="9"/>
  <c r="X1705" i="9"/>
  <c r="X1706" i="9"/>
  <c r="X1707" i="9"/>
  <c r="X1708" i="9"/>
  <c r="X1709" i="9"/>
  <c r="X1710" i="9"/>
  <c r="X1711" i="9"/>
  <c r="X1712" i="9"/>
  <c r="X1713" i="9"/>
  <c r="X1714" i="9"/>
  <c r="X1715" i="9"/>
  <c r="X1716" i="9"/>
  <c r="X1717" i="9"/>
  <c r="X1718" i="9"/>
  <c r="X1719" i="9"/>
  <c r="X1720" i="9"/>
  <c r="X1721" i="9"/>
  <c r="X1722" i="9"/>
  <c r="X1723" i="9"/>
  <c r="X1724" i="9"/>
  <c r="X1725" i="9"/>
  <c r="X1726" i="9"/>
  <c r="X1727" i="9"/>
  <c r="X1728" i="9"/>
  <c r="X1729" i="9"/>
  <c r="X1730" i="9"/>
  <c r="X1731" i="9"/>
  <c r="X1732" i="9"/>
  <c r="X1733" i="9"/>
  <c r="X1734" i="9"/>
  <c r="X1735" i="9"/>
  <c r="X1736" i="9"/>
  <c r="X1737" i="9"/>
  <c r="X1738" i="9"/>
  <c r="X1739" i="9"/>
  <c r="X1740" i="9"/>
  <c r="X1741" i="9"/>
  <c r="X1742" i="9"/>
  <c r="X1743" i="9"/>
  <c r="X1744" i="9"/>
  <c r="X1745" i="9"/>
  <c r="X1746" i="9"/>
  <c r="X1747" i="9"/>
  <c r="X1748" i="9"/>
  <c r="X1749" i="9"/>
  <c r="X1750" i="9"/>
  <c r="X1751" i="9"/>
  <c r="X1752" i="9"/>
  <c r="X1753" i="9"/>
  <c r="X1754" i="9"/>
  <c r="X1755" i="9"/>
  <c r="X1756" i="9"/>
  <c r="X1757" i="9"/>
  <c r="X1758" i="9"/>
  <c r="X1759" i="9"/>
  <c r="X1760" i="9"/>
  <c r="X1761" i="9"/>
  <c r="X1762" i="9"/>
  <c r="X1763" i="9"/>
  <c r="X1764" i="9"/>
  <c r="X1765" i="9"/>
  <c r="X1766" i="9"/>
  <c r="X1767" i="9"/>
  <c r="X1768" i="9"/>
  <c r="X1769" i="9"/>
  <c r="X1770" i="9"/>
  <c r="X1771" i="9"/>
  <c r="X1772" i="9"/>
  <c r="X1773" i="9"/>
  <c r="X1774" i="9"/>
  <c r="X1775" i="9"/>
  <c r="X1776" i="9"/>
  <c r="X1777" i="9"/>
  <c r="X1778" i="9"/>
  <c r="X1779" i="9"/>
  <c r="X1780" i="9"/>
  <c r="X1781" i="9"/>
  <c r="X1782" i="9"/>
  <c r="X1783" i="9"/>
  <c r="X1784" i="9"/>
  <c r="X1785" i="9"/>
  <c r="X1786" i="9"/>
  <c r="X1787" i="9"/>
  <c r="X1788" i="9"/>
  <c r="X1789" i="9"/>
  <c r="X1790" i="9"/>
  <c r="X1791" i="9"/>
  <c r="X1792" i="9"/>
  <c r="X1793" i="9"/>
  <c r="X1794" i="9"/>
  <c r="X1795" i="9"/>
  <c r="X1796" i="9"/>
  <c r="X1797" i="9"/>
  <c r="X1798" i="9"/>
  <c r="X1799" i="9"/>
  <c r="X1800" i="9"/>
  <c r="X1801" i="9"/>
  <c r="X1802" i="9"/>
  <c r="X1803" i="9"/>
  <c r="X1804" i="9"/>
  <c r="X1805" i="9"/>
  <c r="X1806" i="9"/>
  <c r="X1807" i="9"/>
  <c r="X1808" i="9"/>
  <c r="X1809" i="9"/>
  <c r="X1810" i="9"/>
  <c r="X1811" i="9"/>
  <c r="X1812" i="9"/>
  <c r="X1813" i="9"/>
  <c r="X1814" i="9"/>
  <c r="X1815" i="9"/>
  <c r="X1816" i="9"/>
  <c r="X1817" i="9"/>
  <c r="X1818" i="9"/>
  <c r="X1819" i="9"/>
  <c r="X1820" i="9"/>
  <c r="X1821" i="9"/>
  <c r="X1822" i="9"/>
  <c r="X1823" i="9"/>
  <c r="X1824" i="9"/>
  <c r="X1825" i="9"/>
  <c r="X1826" i="9"/>
  <c r="X1827" i="9"/>
  <c r="X1828" i="9"/>
  <c r="X1829" i="9"/>
  <c r="X1830" i="9"/>
  <c r="X1831" i="9"/>
  <c r="X1832" i="9"/>
  <c r="X1833" i="9"/>
  <c r="X1834" i="9"/>
  <c r="X1835" i="9"/>
  <c r="X1836" i="9"/>
  <c r="X1837" i="9"/>
  <c r="X1838" i="9"/>
  <c r="X1839" i="9"/>
  <c r="X1840" i="9"/>
  <c r="X1841" i="9"/>
  <c r="X1842" i="9"/>
  <c r="X1843" i="9"/>
  <c r="X1844" i="9"/>
  <c r="X1845" i="9"/>
  <c r="X1846" i="9"/>
  <c r="X1847" i="9"/>
  <c r="X1848" i="9"/>
  <c r="X1849" i="9"/>
  <c r="X1850" i="9"/>
  <c r="X1851" i="9"/>
  <c r="X1852" i="9"/>
  <c r="X1853" i="9"/>
  <c r="X1854" i="9"/>
  <c r="X1855" i="9"/>
  <c r="X1856" i="9"/>
  <c r="X1857" i="9"/>
  <c r="X1858" i="9"/>
  <c r="X1859" i="9"/>
  <c r="X1860" i="9"/>
  <c r="X1861" i="9"/>
  <c r="X1862" i="9"/>
  <c r="X1863" i="9"/>
  <c r="X1864" i="9"/>
  <c r="X1865" i="9"/>
  <c r="X1866" i="9"/>
  <c r="X1867" i="9"/>
  <c r="X1868" i="9"/>
  <c r="X1869" i="9"/>
  <c r="X1870" i="9"/>
  <c r="X1871" i="9"/>
  <c r="X1872" i="9"/>
  <c r="X1873" i="9"/>
  <c r="X1874" i="9"/>
  <c r="X1875" i="9"/>
  <c r="X1876" i="9"/>
  <c r="X1877" i="9"/>
  <c r="X1878" i="9"/>
  <c r="X1879" i="9"/>
  <c r="X1880" i="9"/>
  <c r="X1881" i="9"/>
  <c r="X1882" i="9"/>
  <c r="X1883" i="9"/>
  <c r="X1884" i="9"/>
  <c r="X1885" i="9"/>
  <c r="X1886" i="9"/>
  <c r="X1887" i="9"/>
  <c r="X1888" i="9"/>
  <c r="X1889" i="9"/>
  <c r="X1890" i="9"/>
  <c r="X1891" i="9"/>
  <c r="X1892" i="9"/>
  <c r="X1893" i="9"/>
  <c r="X1894" i="9"/>
  <c r="X1895" i="9"/>
  <c r="X1896" i="9"/>
  <c r="X1897" i="9"/>
  <c r="X1898" i="9"/>
  <c r="X1899" i="9"/>
  <c r="X1900" i="9"/>
  <c r="X1901" i="9"/>
  <c r="X1902" i="9"/>
  <c r="X1903" i="9"/>
  <c r="X1904" i="9"/>
  <c r="X1905" i="9"/>
  <c r="X1906" i="9"/>
  <c r="X1907" i="9"/>
  <c r="X1908" i="9"/>
  <c r="X1909" i="9"/>
  <c r="X1910" i="9"/>
  <c r="X1911" i="9"/>
  <c r="X1912" i="9"/>
  <c r="X1913" i="9"/>
  <c r="X1914" i="9"/>
  <c r="X1915" i="9"/>
  <c r="X1916" i="9"/>
  <c r="X1917" i="9"/>
  <c r="X1918" i="9"/>
  <c r="X1919" i="9"/>
  <c r="X1920" i="9"/>
  <c r="X1921" i="9"/>
  <c r="X1922" i="9"/>
  <c r="X1923" i="9"/>
  <c r="X1924" i="9"/>
  <c r="X1925" i="9"/>
  <c r="X1926" i="9"/>
  <c r="X1927" i="9"/>
  <c r="X1928" i="9"/>
  <c r="X1929" i="9"/>
  <c r="X1930" i="9"/>
  <c r="X1931" i="9"/>
  <c r="X1932" i="9"/>
  <c r="X1933" i="9"/>
  <c r="X1934" i="9"/>
  <c r="X1935" i="9"/>
  <c r="X1936" i="9"/>
  <c r="X1937" i="9"/>
  <c r="X1938" i="9"/>
  <c r="X1939" i="9"/>
  <c r="X1940" i="9"/>
  <c r="X1941" i="9"/>
  <c r="X1942" i="9"/>
  <c r="X1943" i="9"/>
  <c r="X1944" i="9"/>
  <c r="X1945" i="9"/>
  <c r="X1946" i="9"/>
  <c r="X1947" i="9"/>
  <c r="X1948" i="9"/>
  <c r="X1949" i="9"/>
  <c r="X1950" i="9"/>
  <c r="X1951" i="9"/>
  <c r="X1952" i="9"/>
  <c r="X1953" i="9"/>
  <c r="X1954" i="9"/>
  <c r="X1955" i="9"/>
  <c r="X1956" i="9"/>
  <c r="X1957" i="9"/>
  <c r="X1958" i="9"/>
  <c r="X1959" i="9"/>
  <c r="X1960" i="9"/>
  <c r="X1961" i="9"/>
  <c r="X1962" i="9"/>
  <c r="X1963" i="9"/>
  <c r="X1964" i="9"/>
  <c r="X1965" i="9"/>
  <c r="X1966" i="9"/>
  <c r="X1967" i="9"/>
  <c r="X1968" i="9"/>
  <c r="X1969" i="9"/>
  <c r="X1970" i="9"/>
  <c r="X1971" i="9"/>
  <c r="X1972" i="9"/>
  <c r="X1973" i="9"/>
  <c r="X1974" i="9"/>
  <c r="X1975" i="9"/>
  <c r="X1976" i="9"/>
  <c r="X1977" i="9"/>
  <c r="X1978" i="9"/>
  <c r="X1979" i="9"/>
  <c r="X1980" i="9"/>
  <c r="X1981" i="9"/>
  <c r="X1982" i="9"/>
  <c r="X1983" i="9"/>
  <c r="X1984" i="9"/>
  <c r="X1985" i="9"/>
  <c r="X1986" i="9"/>
  <c r="X1987" i="9"/>
  <c r="X1988" i="9"/>
  <c r="X1989" i="9"/>
  <c r="X1990" i="9"/>
  <c r="X1991" i="9"/>
  <c r="X1992" i="9"/>
  <c r="X1993" i="9"/>
  <c r="X1994" i="9"/>
  <c r="X1995" i="9"/>
  <c r="X1996" i="9"/>
  <c r="X1997" i="9"/>
  <c r="X1998" i="9"/>
  <c r="X1999" i="9"/>
  <c r="X2000" i="9"/>
  <c r="X2001" i="9"/>
  <c r="X2002" i="9"/>
  <c r="X2003" i="9"/>
  <c r="X2004" i="9"/>
  <c r="X2005" i="9"/>
  <c r="X2006" i="9"/>
  <c r="X2007" i="9"/>
  <c r="X2008" i="9"/>
  <c r="X2009" i="9"/>
  <c r="X2010" i="9"/>
  <c r="X2011" i="9"/>
  <c r="X2012" i="9"/>
  <c r="X2013" i="9"/>
  <c r="X2014" i="9"/>
  <c r="X2015" i="9"/>
  <c r="X2016" i="9"/>
  <c r="X2017" i="9"/>
  <c r="X2018" i="9"/>
  <c r="X2019" i="9"/>
  <c r="X2020" i="9"/>
  <c r="X2021" i="9"/>
  <c r="X2022" i="9"/>
  <c r="X2023" i="9"/>
  <c r="X2024" i="9"/>
  <c r="X2025" i="9"/>
  <c r="X2026" i="9"/>
  <c r="X2027" i="9"/>
  <c r="X2028" i="9"/>
  <c r="X2029" i="9"/>
  <c r="X2030" i="9"/>
  <c r="X2031" i="9"/>
  <c r="X2032" i="9"/>
  <c r="X2033" i="9"/>
  <c r="X2034" i="9"/>
  <c r="X2035" i="9"/>
  <c r="X2036" i="9"/>
  <c r="X2037" i="9"/>
  <c r="X2038" i="9"/>
  <c r="X2039" i="9"/>
  <c r="X2040" i="9"/>
  <c r="X2041" i="9"/>
  <c r="X2042" i="9"/>
  <c r="X2043" i="9"/>
  <c r="X2044" i="9"/>
  <c r="X2045" i="9"/>
  <c r="X2046" i="9"/>
  <c r="X2047" i="9"/>
  <c r="X2048" i="9"/>
  <c r="X2049" i="9"/>
  <c r="X2050" i="9"/>
  <c r="X2051" i="9"/>
  <c r="X2052" i="9"/>
  <c r="X2053" i="9"/>
  <c r="X2054" i="9"/>
  <c r="X2055" i="9"/>
  <c r="X2056" i="9"/>
  <c r="X2057" i="9"/>
  <c r="X2058" i="9"/>
  <c r="X2059" i="9"/>
  <c r="X2060" i="9"/>
  <c r="X2061" i="9"/>
  <c r="X2062" i="9"/>
  <c r="X2063" i="9"/>
  <c r="X2064" i="9"/>
  <c r="X2065" i="9"/>
  <c r="X2066" i="9"/>
  <c r="X2067" i="9"/>
  <c r="X2068" i="9"/>
  <c r="X2069" i="9"/>
  <c r="X2070" i="9"/>
  <c r="X2071" i="9"/>
  <c r="X2072" i="9"/>
  <c r="X2073" i="9"/>
  <c r="X2074" i="9"/>
  <c r="X2075" i="9"/>
  <c r="X2076" i="9"/>
  <c r="X2077" i="9"/>
  <c r="X2078" i="9"/>
  <c r="X2079" i="9"/>
  <c r="X2080" i="9"/>
  <c r="X2081" i="9"/>
  <c r="X2082" i="9"/>
  <c r="X2083" i="9"/>
  <c r="X2084" i="9"/>
  <c r="X2085" i="9"/>
  <c r="X2086" i="9"/>
  <c r="X2087" i="9"/>
  <c r="X2088" i="9"/>
  <c r="X2089" i="9"/>
  <c r="X2090" i="9"/>
  <c r="X2091" i="9"/>
  <c r="X2092" i="9"/>
  <c r="X2093" i="9"/>
  <c r="X2094" i="9"/>
  <c r="X2095" i="9"/>
  <c r="X2096" i="9"/>
  <c r="X2097" i="9"/>
  <c r="X2098" i="9"/>
  <c r="X2099" i="9"/>
  <c r="X2100" i="9"/>
  <c r="X2101" i="9"/>
  <c r="X2102" i="9"/>
  <c r="X2103" i="9"/>
  <c r="X2104" i="9"/>
  <c r="X2105" i="9"/>
  <c r="X2106" i="9"/>
  <c r="X2107" i="9"/>
  <c r="X2108" i="9"/>
  <c r="X2109" i="9"/>
  <c r="X2110" i="9"/>
  <c r="X2111" i="9"/>
  <c r="X2112" i="9"/>
  <c r="X2113" i="9"/>
  <c r="X2114" i="9"/>
  <c r="X2115" i="9"/>
  <c r="X2116" i="9"/>
  <c r="X2117" i="9"/>
  <c r="X2118" i="9"/>
  <c r="X2119" i="9"/>
  <c r="X2120" i="9"/>
  <c r="X2121" i="9"/>
  <c r="X2122" i="9"/>
  <c r="X2123" i="9"/>
  <c r="X2124" i="9"/>
  <c r="X2125" i="9"/>
  <c r="X2126" i="9"/>
  <c r="X2127" i="9"/>
  <c r="X2128" i="9"/>
  <c r="X2129" i="9"/>
  <c r="X2130" i="9"/>
  <c r="X2131" i="9"/>
  <c r="X2132" i="9"/>
  <c r="X2133" i="9"/>
  <c r="X2134" i="9"/>
  <c r="X2135" i="9"/>
  <c r="X2136" i="9"/>
  <c r="X2137" i="9"/>
  <c r="X2138" i="9"/>
  <c r="X2139" i="9"/>
  <c r="X2140" i="9"/>
  <c r="X2141" i="9"/>
  <c r="X2142" i="9"/>
  <c r="X2143" i="9"/>
  <c r="X2144" i="9"/>
  <c r="X2145" i="9"/>
  <c r="X2146" i="9"/>
  <c r="X2147" i="9"/>
  <c r="X2148" i="9"/>
  <c r="X2149" i="9"/>
  <c r="X2150" i="9"/>
  <c r="X2151" i="9"/>
  <c r="X2152" i="9"/>
  <c r="X2153" i="9"/>
  <c r="X2154" i="9"/>
  <c r="X2155" i="9"/>
  <c r="X2156" i="9"/>
  <c r="X2157" i="9"/>
  <c r="X2158" i="9"/>
  <c r="X2159" i="9"/>
  <c r="X2160" i="9"/>
  <c r="X2161" i="9"/>
  <c r="X2162" i="9"/>
  <c r="X2163" i="9"/>
  <c r="X2164" i="9"/>
  <c r="X2165" i="9"/>
  <c r="X2166" i="9"/>
  <c r="X2167" i="9"/>
  <c r="X2168" i="9"/>
  <c r="X2169" i="9"/>
  <c r="X2170" i="9"/>
  <c r="X2171" i="9"/>
  <c r="X2172" i="9"/>
  <c r="X2173" i="9"/>
  <c r="X2174" i="9"/>
  <c r="X2175" i="9"/>
  <c r="X2176" i="9"/>
  <c r="X2177" i="9"/>
  <c r="X2178" i="9"/>
  <c r="X2179" i="9"/>
  <c r="X2180" i="9"/>
  <c r="X2181" i="9"/>
  <c r="X2182" i="9"/>
  <c r="X2183" i="9"/>
  <c r="X2184" i="9"/>
  <c r="X2185" i="9"/>
  <c r="X2186" i="9"/>
  <c r="X2187" i="9"/>
  <c r="X2188" i="9"/>
  <c r="X2189" i="9"/>
  <c r="X2190" i="9"/>
  <c r="X2191" i="9"/>
  <c r="X2192" i="9"/>
  <c r="X2193" i="9"/>
  <c r="X2194" i="9"/>
  <c r="X2195" i="9"/>
  <c r="X2196" i="9"/>
  <c r="X2197" i="9"/>
  <c r="X2198" i="9"/>
  <c r="X2199" i="9"/>
  <c r="X2200" i="9"/>
  <c r="X2201" i="9"/>
  <c r="X2202" i="9"/>
  <c r="X2203" i="9"/>
  <c r="X2204" i="9"/>
  <c r="X2205" i="9"/>
  <c r="X2206" i="9"/>
  <c r="X2207" i="9"/>
  <c r="X2208" i="9"/>
  <c r="X2209" i="9"/>
  <c r="X2210" i="9"/>
  <c r="X2211" i="9"/>
  <c r="X2212" i="9"/>
  <c r="X2213" i="9"/>
  <c r="X2214" i="9"/>
  <c r="X2215" i="9"/>
  <c r="X2216" i="9"/>
  <c r="X2217" i="9"/>
  <c r="X2218" i="9"/>
  <c r="X2219" i="9"/>
  <c r="X2220" i="9"/>
  <c r="X2221" i="9"/>
  <c r="X2222" i="9"/>
  <c r="X2223" i="9"/>
  <c r="X2224" i="9"/>
  <c r="X2225" i="9"/>
  <c r="X2226" i="9"/>
  <c r="X2227" i="9"/>
  <c r="X2228" i="9"/>
  <c r="X2229" i="9"/>
  <c r="X2230" i="9"/>
  <c r="X2231" i="9"/>
  <c r="X2232" i="9"/>
  <c r="X2233" i="9"/>
  <c r="X2234" i="9"/>
  <c r="X2235" i="9"/>
  <c r="X2236" i="9"/>
  <c r="X2237" i="9"/>
  <c r="X2238" i="9"/>
  <c r="X2239" i="9"/>
  <c r="X2240" i="9"/>
  <c r="X2241" i="9"/>
  <c r="X2242" i="9"/>
  <c r="X2243" i="9"/>
  <c r="X2244" i="9"/>
  <c r="X2245" i="9"/>
  <c r="X2246" i="9"/>
  <c r="X2247" i="9"/>
  <c r="X2248" i="9"/>
  <c r="X2249" i="9"/>
  <c r="X2250" i="9"/>
  <c r="X2251" i="9"/>
  <c r="X2252" i="9"/>
  <c r="X2253" i="9"/>
  <c r="X2254" i="9"/>
  <c r="X2255" i="9"/>
  <c r="X2256" i="9"/>
  <c r="X2257" i="9"/>
  <c r="X2258" i="9"/>
  <c r="X2259" i="9"/>
  <c r="X2260" i="9"/>
  <c r="X2261" i="9"/>
  <c r="X2262" i="9"/>
  <c r="X2263" i="9"/>
  <c r="X2264" i="9"/>
  <c r="X2265" i="9"/>
  <c r="X2266" i="9"/>
  <c r="X2267" i="9"/>
  <c r="X2268" i="9"/>
  <c r="X2269" i="9"/>
  <c r="X2270" i="9"/>
  <c r="X2271" i="9"/>
  <c r="X2272" i="9"/>
  <c r="X2273" i="9"/>
  <c r="X2274" i="9"/>
  <c r="X2275" i="9"/>
  <c r="X2276" i="9"/>
  <c r="X2277" i="9"/>
  <c r="X2278" i="9"/>
  <c r="X2279" i="9"/>
  <c r="X2280" i="9"/>
  <c r="X2281" i="9"/>
  <c r="X2282" i="9"/>
  <c r="X2283" i="9"/>
  <c r="X2284" i="9"/>
  <c r="X2285" i="9"/>
  <c r="X2286" i="9"/>
  <c r="X2287" i="9"/>
  <c r="X2288" i="9"/>
  <c r="X2289" i="9"/>
  <c r="X2290" i="9"/>
  <c r="X2291" i="9"/>
  <c r="X2292" i="9"/>
  <c r="X2293" i="9"/>
  <c r="X2294" i="9"/>
  <c r="X2295" i="9"/>
  <c r="X2296" i="9"/>
  <c r="X2297" i="9"/>
  <c r="X2298" i="9"/>
  <c r="X2299" i="9"/>
  <c r="X2300" i="9"/>
  <c r="X2301" i="9"/>
  <c r="X2302" i="9"/>
  <c r="X2303" i="9"/>
  <c r="X2304" i="9"/>
  <c r="X2305" i="9"/>
  <c r="X2306" i="9"/>
  <c r="X2307" i="9"/>
  <c r="X2308" i="9"/>
  <c r="X2309" i="9"/>
  <c r="X2310" i="9"/>
  <c r="X2311" i="9"/>
  <c r="X2312" i="9"/>
  <c r="X2313" i="9"/>
  <c r="X2314" i="9"/>
  <c r="X2315" i="9"/>
  <c r="X2316" i="9"/>
  <c r="X2317" i="9"/>
  <c r="X2318" i="9"/>
  <c r="X2319" i="9"/>
  <c r="X2320" i="9"/>
  <c r="X2321" i="9"/>
  <c r="X2322" i="9"/>
  <c r="X2323" i="9"/>
  <c r="X2324" i="9"/>
  <c r="X2325" i="9"/>
  <c r="X2326" i="9"/>
  <c r="X2327" i="9"/>
  <c r="X2328" i="9"/>
  <c r="X2329" i="9"/>
  <c r="X2330" i="9"/>
  <c r="X2331" i="9"/>
  <c r="X2332" i="9"/>
  <c r="X2333" i="9"/>
  <c r="X2334" i="9"/>
  <c r="X2335" i="9"/>
  <c r="X2336" i="9"/>
  <c r="X2337" i="9"/>
  <c r="X2338" i="9"/>
  <c r="X2339" i="9"/>
  <c r="X2340" i="9"/>
  <c r="X2341" i="9"/>
  <c r="X2342" i="9"/>
  <c r="X2343" i="9"/>
  <c r="X2344" i="9"/>
  <c r="X2345" i="9"/>
  <c r="X2346" i="9"/>
  <c r="X2347" i="9"/>
  <c r="X2348" i="9"/>
  <c r="X2349" i="9"/>
  <c r="X2350" i="9"/>
  <c r="X2351" i="9"/>
  <c r="X2352" i="9"/>
  <c r="X2353" i="9"/>
  <c r="X2354" i="9"/>
  <c r="X2355" i="9"/>
  <c r="X2356" i="9"/>
  <c r="X2357" i="9"/>
  <c r="X2358" i="9"/>
  <c r="X2359" i="9"/>
  <c r="X2360" i="9"/>
  <c r="X2361" i="9"/>
  <c r="X2362" i="9"/>
  <c r="X2363" i="9"/>
  <c r="X2364" i="9"/>
  <c r="X2365" i="9"/>
  <c r="X2366" i="9"/>
  <c r="X2367" i="9"/>
  <c r="X2368" i="9"/>
  <c r="X2369" i="9"/>
  <c r="X2370" i="9"/>
  <c r="X2371" i="9"/>
  <c r="X2372" i="9"/>
  <c r="X2373" i="9"/>
  <c r="X2374" i="9"/>
  <c r="X2375" i="9"/>
  <c r="X2376" i="9"/>
  <c r="X2377" i="9"/>
  <c r="X2378" i="9"/>
  <c r="X2379" i="9"/>
  <c r="X2380" i="9"/>
  <c r="X2381" i="9"/>
  <c r="X2382" i="9"/>
  <c r="X2383" i="9"/>
  <c r="X2384" i="9"/>
  <c r="X2385" i="9"/>
  <c r="X2386" i="9"/>
  <c r="X2387" i="9"/>
  <c r="X2388" i="9"/>
  <c r="X2389" i="9"/>
  <c r="X2390" i="9"/>
  <c r="X2391" i="9"/>
  <c r="X2392" i="9"/>
  <c r="X2393" i="9"/>
  <c r="X2394" i="9"/>
  <c r="X2395" i="9"/>
  <c r="X2396" i="9"/>
  <c r="X2397" i="9"/>
  <c r="X2398" i="9"/>
  <c r="X2399" i="9"/>
  <c r="X2400" i="9"/>
  <c r="X2401" i="9"/>
  <c r="X2402" i="9"/>
  <c r="X2403" i="9"/>
  <c r="X2404" i="9"/>
  <c r="X2405" i="9"/>
  <c r="X2406" i="9"/>
  <c r="X2407" i="9"/>
  <c r="X2408" i="9"/>
  <c r="X2409" i="9"/>
  <c r="X2410" i="9"/>
  <c r="X2411" i="9"/>
  <c r="X2412" i="9"/>
  <c r="X2413" i="9"/>
  <c r="X2414" i="9"/>
  <c r="X2415" i="9"/>
  <c r="X2416" i="9"/>
  <c r="X2417" i="9"/>
  <c r="X2418" i="9"/>
  <c r="X2419" i="9"/>
  <c r="X2420" i="9"/>
  <c r="X2421" i="9"/>
  <c r="X2422" i="9"/>
  <c r="X2423" i="9"/>
  <c r="X2424" i="9"/>
  <c r="X2425" i="9"/>
  <c r="X2426" i="9"/>
  <c r="X2427" i="9"/>
  <c r="X2428" i="9"/>
  <c r="X2429" i="9"/>
  <c r="X2430" i="9"/>
  <c r="X2431" i="9"/>
  <c r="X2432" i="9"/>
  <c r="X2433" i="9"/>
  <c r="X2434" i="9"/>
  <c r="X2435" i="9"/>
  <c r="X2436" i="9"/>
  <c r="X2437" i="9"/>
  <c r="X2438" i="9"/>
  <c r="X2439" i="9"/>
  <c r="X2440" i="9"/>
  <c r="X2441" i="9"/>
  <c r="X2442" i="9"/>
  <c r="X2443" i="9"/>
  <c r="X2444" i="9"/>
  <c r="X2445" i="9"/>
  <c r="X2446" i="9"/>
  <c r="X2447" i="9"/>
  <c r="X2448" i="9"/>
  <c r="X2449" i="9"/>
  <c r="X2450" i="9"/>
  <c r="X2451" i="9"/>
  <c r="X2452" i="9"/>
  <c r="X2453" i="9"/>
  <c r="X2454" i="9"/>
  <c r="X2455" i="9"/>
  <c r="X2456" i="9"/>
  <c r="X2457" i="9"/>
  <c r="X2458" i="9"/>
  <c r="X2459" i="9"/>
  <c r="X2460" i="9"/>
  <c r="X2461" i="9"/>
  <c r="X2462" i="9"/>
  <c r="X2463" i="9"/>
  <c r="X2464" i="9"/>
  <c r="X2465" i="9"/>
  <c r="X2466" i="9"/>
  <c r="X2467" i="9"/>
  <c r="X2468" i="9"/>
  <c r="X2469" i="9"/>
  <c r="X2470" i="9"/>
  <c r="X2471" i="9"/>
  <c r="X2472" i="9"/>
  <c r="X2473" i="9"/>
  <c r="X2474" i="9"/>
  <c r="X2475" i="9"/>
  <c r="X2476" i="9"/>
  <c r="X2477" i="9"/>
  <c r="X2478" i="9"/>
  <c r="X2479" i="9"/>
  <c r="X2480" i="9"/>
  <c r="X2481" i="9"/>
  <c r="X2482" i="9"/>
  <c r="X2483" i="9"/>
  <c r="X2484" i="9"/>
  <c r="X2485" i="9"/>
  <c r="X2486" i="9"/>
  <c r="X2487" i="9"/>
  <c r="X2488" i="9"/>
  <c r="X2489" i="9"/>
  <c r="X2490" i="9"/>
  <c r="X2491" i="9"/>
  <c r="X2492" i="9"/>
  <c r="X2493" i="9"/>
  <c r="X2494" i="9"/>
  <c r="X2495" i="9"/>
  <c r="X2496" i="9"/>
  <c r="X2497" i="9"/>
  <c r="X2498" i="9"/>
  <c r="X2499" i="9"/>
  <c r="X2500" i="9"/>
  <c r="X2501" i="9"/>
  <c r="X2502" i="9"/>
  <c r="X2503" i="9"/>
  <c r="X2504" i="9"/>
  <c r="X2505" i="9"/>
  <c r="X2506" i="9"/>
  <c r="X2507" i="9"/>
  <c r="X2508" i="9"/>
  <c r="X2509" i="9"/>
  <c r="X2510" i="9"/>
  <c r="X2511" i="9"/>
  <c r="X2512" i="9"/>
  <c r="X2513" i="9"/>
  <c r="X2514" i="9"/>
  <c r="X2515" i="9"/>
  <c r="X2516" i="9"/>
  <c r="X2517" i="9"/>
  <c r="X2518" i="9"/>
  <c r="X2519" i="9"/>
  <c r="X2520" i="9"/>
  <c r="X2521" i="9"/>
  <c r="X2522" i="9"/>
  <c r="X2523" i="9"/>
  <c r="X2524" i="9"/>
  <c r="X2525" i="9"/>
  <c r="X2526" i="9"/>
  <c r="X2527" i="9"/>
  <c r="X2528" i="9"/>
  <c r="X2529" i="9"/>
  <c r="X2530" i="9"/>
  <c r="X2531" i="9"/>
  <c r="X3" i="9"/>
  <c r="X2" i="9"/>
  <c r="W2531" i="9"/>
  <c r="W2530" i="9"/>
  <c r="W2529" i="9"/>
  <c r="W2528" i="9"/>
  <c r="W2527" i="9"/>
  <c r="W2526" i="9"/>
  <c r="W2525" i="9"/>
  <c r="W2524" i="9"/>
  <c r="W2523" i="9"/>
  <c r="W2522" i="9"/>
  <c r="W2521" i="9"/>
  <c r="W2520" i="9"/>
  <c r="W2519" i="9"/>
  <c r="W2518" i="9"/>
  <c r="W2517" i="9"/>
  <c r="W2516" i="9"/>
  <c r="W2515" i="9"/>
  <c r="W2514" i="9"/>
  <c r="W2513" i="9"/>
  <c r="W2512" i="9"/>
  <c r="W2511" i="9"/>
  <c r="W2509" i="9"/>
  <c r="W2508" i="9"/>
  <c r="W2507" i="9"/>
  <c r="W2506" i="9"/>
  <c r="W2505" i="9"/>
  <c r="W2504" i="9"/>
  <c r="W2503" i="9"/>
  <c r="W2502" i="9"/>
  <c r="W2501" i="9"/>
  <c r="W2500" i="9"/>
  <c r="W2499" i="9"/>
  <c r="W2498" i="9"/>
  <c r="W2497" i="9"/>
  <c r="W2496" i="9"/>
  <c r="W2495" i="9"/>
  <c r="W2494" i="9"/>
  <c r="W2493" i="9"/>
  <c r="W2492" i="9"/>
  <c r="W2491" i="9"/>
  <c r="W2490" i="9"/>
  <c r="W2489" i="9"/>
  <c r="W2487" i="9"/>
  <c r="W2486" i="9"/>
  <c r="W2485" i="9"/>
  <c r="W2484" i="9"/>
  <c r="W2483" i="9"/>
  <c r="W2482" i="9"/>
  <c r="W2481" i="9"/>
  <c r="W2480" i="9"/>
  <c r="W2479" i="9"/>
  <c r="W2478" i="9"/>
  <c r="W2477" i="9"/>
  <c r="W2476" i="9"/>
  <c r="W2475" i="9"/>
  <c r="W2474" i="9"/>
  <c r="W2473" i="9"/>
  <c r="W2472" i="9"/>
  <c r="W2471" i="9"/>
  <c r="W2470" i="9"/>
  <c r="W2469" i="9"/>
  <c r="W2468" i="9"/>
  <c r="W2467" i="9"/>
  <c r="W2465" i="9"/>
  <c r="W2464" i="9"/>
  <c r="W2463" i="9"/>
  <c r="W2462" i="9"/>
  <c r="W2461" i="9"/>
  <c r="W2460" i="9"/>
  <c r="W2459" i="9"/>
  <c r="W2458" i="9"/>
  <c r="W2457" i="9"/>
  <c r="W2456" i="9"/>
  <c r="W2455" i="9"/>
  <c r="W2454" i="9"/>
  <c r="W2453" i="9"/>
  <c r="W2452" i="9"/>
  <c r="W2451" i="9"/>
  <c r="W2450" i="9"/>
  <c r="W2449" i="9"/>
  <c r="W2448" i="9"/>
  <c r="W2447" i="9"/>
  <c r="W2446" i="9"/>
  <c r="W2445" i="9"/>
  <c r="W2443" i="9"/>
  <c r="W2442" i="9"/>
  <c r="W2441" i="9"/>
  <c r="W2440" i="9"/>
  <c r="W2439" i="9"/>
  <c r="W2438" i="9"/>
  <c r="W2437" i="9"/>
  <c r="W2436" i="9"/>
  <c r="W2435" i="9"/>
  <c r="W2434" i="9"/>
  <c r="W2433" i="9"/>
  <c r="W2432" i="9"/>
  <c r="W2431" i="9"/>
  <c r="W2430" i="9"/>
  <c r="W2429" i="9"/>
  <c r="W2428" i="9"/>
  <c r="W2427" i="9"/>
  <c r="W2426" i="9"/>
  <c r="W2425" i="9"/>
  <c r="W2424" i="9"/>
  <c r="W2423" i="9"/>
  <c r="W2421" i="9"/>
  <c r="W2420" i="9"/>
  <c r="W2419" i="9"/>
  <c r="W2418" i="9"/>
  <c r="W2417" i="9"/>
  <c r="W2416" i="9"/>
  <c r="W2415" i="9"/>
  <c r="W2414" i="9"/>
  <c r="W2413" i="9"/>
  <c r="W2412" i="9"/>
  <c r="W2411" i="9"/>
  <c r="W2410" i="9"/>
  <c r="W2409" i="9"/>
  <c r="W2408" i="9"/>
  <c r="W2407" i="9"/>
  <c r="W2406" i="9"/>
  <c r="W2405" i="9"/>
  <c r="W2404" i="9"/>
  <c r="W2403" i="9"/>
  <c r="W2402" i="9"/>
  <c r="W2401" i="9"/>
  <c r="W2399" i="9"/>
  <c r="W2398" i="9"/>
  <c r="W2397" i="9"/>
  <c r="W2396" i="9"/>
  <c r="W2395" i="9"/>
  <c r="W2394" i="9"/>
  <c r="W2393" i="9"/>
  <c r="W2392" i="9"/>
  <c r="W2391" i="9"/>
  <c r="W2390" i="9"/>
  <c r="W2389" i="9"/>
  <c r="W2388" i="9"/>
  <c r="W2387" i="9"/>
  <c r="W2386" i="9"/>
  <c r="W2385" i="9"/>
  <c r="W2384" i="9"/>
  <c r="W2383" i="9"/>
  <c r="W2382" i="9"/>
  <c r="W2381" i="9"/>
  <c r="W2380" i="9"/>
  <c r="W2379" i="9"/>
  <c r="W2377" i="9"/>
  <c r="W2376" i="9"/>
  <c r="W2375" i="9"/>
  <c r="W2374" i="9"/>
  <c r="W2373" i="9"/>
  <c r="W2372" i="9"/>
  <c r="W2371" i="9"/>
  <c r="W2370" i="9"/>
  <c r="W2369" i="9"/>
  <c r="W2368" i="9"/>
  <c r="W2367" i="9"/>
  <c r="W2366" i="9"/>
  <c r="W2365" i="9"/>
  <c r="W2364" i="9"/>
  <c r="W2363" i="9"/>
  <c r="W2362" i="9"/>
  <c r="W2361" i="9"/>
  <c r="W2360" i="9"/>
  <c r="W2359" i="9"/>
  <c r="W2358" i="9"/>
  <c r="W2357" i="9"/>
  <c r="W2355" i="9"/>
  <c r="W2354" i="9"/>
  <c r="W2353" i="9"/>
  <c r="W2352" i="9"/>
  <c r="W2351" i="9"/>
  <c r="W2350" i="9"/>
  <c r="W2349" i="9"/>
  <c r="W2348" i="9"/>
  <c r="W2347" i="9"/>
  <c r="W2346" i="9"/>
  <c r="W2345" i="9"/>
  <c r="W2344" i="9"/>
  <c r="W2343" i="9"/>
  <c r="W2342" i="9"/>
  <c r="W2341" i="9"/>
  <c r="W2340" i="9"/>
  <c r="W2339" i="9"/>
  <c r="W2338" i="9"/>
  <c r="W2337" i="9"/>
  <c r="W2336" i="9"/>
  <c r="W2335" i="9"/>
  <c r="W2333" i="9"/>
  <c r="W2332" i="9"/>
  <c r="W2331" i="9"/>
  <c r="W2330" i="9"/>
  <c r="W2329" i="9"/>
  <c r="W2328" i="9"/>
  <c r="W2327" i="9"/>
  <c r="W2326" i="9"/>
  <c r="W2325" i="9"/>
  <c r="W2324" i="9"/>
  <c r="W2323" i="9"/>
  <c r="W2322" i="9"/>
  <c r="W2321" i="9"/>
  <c r="W2320" i="9"/>
  <c r="W2319" i="9"/>
  <c r="W2318" i="9"/>
  <c r="W2317" i="9"/>
  <c r="W2316" i="9"/>
  <c r="W2315" i="9"/>
  <c r="W2314" i="9"/>
  <c r="W2313" i="9"/>
  <c r="W2311" i="9"/>
  <c r="W2310" i="9"/>
  <c r="W2309" i="9"/>
  <c r="W2308" i="9"/>
  <c r="W2307" i="9"/>
  <c r="W2306" i="9"/>
  <c r="W2305" i="9"/>
  <c r="W2304" i="9"/>
  <c r="W2303" i="9"/>
  <c r="W2302" i="9"/>
  <c r="W2301" i="9"/>
  <c r="W2300" i="9"/>
  <c r="W2299" i="9"/>
  <c r="W2298" i="9"/>
  <c r="W2297" i="9"/>
  <c r="W2296" i="9"/>
  <c r="W2295" i="9"/>
  <c r="W2294" i="9"/>
  <c r="W2293" i="9"/>
  <c r="W2292" i="9"/>
  <c r="W2291" i="9"/>
  <c r="W2289" i="9"/>
  <c r="W2288" i="9"/>
  <c r="W2287" i="9"/>
  <c r="W2286" i="9"/>
  <c r="W2285" i="9"/>
  <c r="W2284" i="9"/>
  <c r="W2283" i="9"/>
  <c r="W2282" i="9"/>
  <c r="W2281" i="9"/>
  <c r="W2280" i="9"/>
  <c r="W2279" i="9"/>
  <c r="W2278" i="9"/>
  <c r="W2277" i="9"/>
  <c r="W2276" i="9"/>
  <c r="W2275" i="9"/>
  <c r="W2274" i="9"/>
  <c r="W2273" i="9"/>
  <c r="W2272" i="9"/>
  <c r="W2271" i="9"/>
  <c r="W2270" i="9"/>
  <c r="W2269" i="9"/>
  <c r="W2267" i="9"/>
  <c r="W2266" i="9"/>
  <c r="W2265" i="9"/>
  <c r="W2264" i="9"/>
  <c r="W2263" i="9"/>
  <c r="W2262" i="9"/>
  <c r="W2261" i="9"/>
  <c r="W2260" i="9"/>
  <c r="W2259" i="9"/>
  <c r="W2258" i="9"/>
  <c r="W2257" i="9"/>
  <c r="W2256" i="9"/>
  <c r="W2255" i="9"/>
  <c r="W2254" i="9"/>
  <c r="W2253" i="9"/>
  <c r="W2252" i="9"/>
  <c r="W2251" i="9"/>
  <c r="W2250" i="9"/>
  <c r="W2249" i="9"/>
  <c r="W2248" i="9"/>
  <c r="W2247" i="9"/>
  <c r="W2245" i="9"/>
  <c r="W2244" i="9"/>
  <c r="W2243" i="9"/>
  <c r="W2242" i="9"/>
  <c r="W2241" i="9"/>
  <c r="W2240" i="9"/>
  <c r="W2239" i="9"/>
  <c r="W2238" i="9"/>
  <c r="W2237" i="9"/>
  <c r="W2236" i="9"/>
  <c r="W2235" i="9"/>
  <c r="W2234" i="9"/>
  <c r="W2233" i="9"/>
  <c r="W2232" i="9"/>
  <c r="W2231" i="9"/>
  <c r="W2230" i="9"/>
  <c r="W2229" i="9"/>
  <c r="W2228" i="9"/>
  <c r="W2227" i="9"/>
  <c r="W2226" i="9"/>
  <c r="W2225" i="9"/>
  <c r="W2223" i="9"/>
  <c r="W2222" i="9"/>
  <c r="W2221" i="9"/>
  <c r="W2220" i="9"/>
  <c r="W2219" i="9"/>
  <c r="W2218" i="9"/>
  <c r="W2217" i="9"/>
  <c r="W2216" i="9"/>
  <c r="W2215" i="9"/>
  <c r="W2214" i="9"/>
  <c r="W2213" i="9"/>
  <c r="W2212" i="9"/>
  <c r="W2211" i="9"/>
  <c r="W2210" i="9"/>
  <c r="W2209" i="9"/>
  <c r="W2208" i="9"/>
  <c r="W2207" i="9"/>
  <c r="W2206" i="9"/>
  <c r="W2205" i="9"/>
  <c r="W2204" i="9"/>
  <c r="W2203" i="9"/>
  <c r="W2201" i="9"/>
  <c r="W2200" i="9"/>
  <c r="W2199" i="9"/>
  <c r="W2198" i="9"/>
  <c r="W2197" i="9"/>
  <c r="W2196" i="9"/>
  <c r="W2195" i="9"/>
  <c r="W2194" i="9"/>
  <c r="W2193" i="9"/>
  <c r="W2192" i="9"/>
  <c r="W2191" i="9"/>
  <c r="W2190" i="9"/>
  <c r="W2189" i="9"/>
  <c r="W2188" i="9"/>
  <c r="W2187" i="9"/>
  <c r="W2186" i="9"/>
  <c r="W2185" i="9"/>
  <c r="W2184" i="9"/>
  <c r="W2183" i="9"/>
  <c r="W2182" i="9"/>
  <c r="W2181" i="9"/>
  <c r="W2179" i="9"/>
  <c r="W2178" i="9"/>
  <c r="W2177" i="9"/>
  <c r="W2176" i="9"/>
  <c r="W2175" i="9"/>
  <c r="W2174" i="9"/>
  <c r="W2173" i="9"/>
  <c r="W2172" i="9"/>
  <c r="W2171" i="9"/>
  <c r="W2170" i="9"/>
  <c r="W2169" i="9"/>
  <c r="W2168" i="9"/>
  <c r="W2167" i="9"/>
  <c r="W2166" i="9"/>
  <c r="W2165" i="9"/>
  <c r="W2164" i="9"/>
  <c r="W2163" i="9"/>
  <c r="W2162" i="9"/>
  <c r="W2161" i="9"/>
  <c r="W2160" i="9"/>
  <c r="W2159" i="9"/>
  <c r="W2157" i="9"/>
  <c r="W2156" i="9"/>
  <c r="W2155" i="9"/>
  <c r="W2154" i="9"/>
  <c r="W2153" i="9"/>
  <c r="W2152" i="9"/>
  <c r="W2151" i="9"/>
  <c r="W2150" i="9"/>
  <c r="W2149" i="9"/>
  <c r="W2148" i="9"/>
  <c r="W2147" i="9"/>
  <c r="W2146" i="9"/>
  <c r="W2145" i="9"/>
  <c r="W2144" i="9"/>
  <c r="W2143" i="9"/>
  <c r="W2142" i="9"/>
  <c r="W2141" i="9"/>
  <c r="W2140" i="9"/>
  <c r="W2139" i="9"/>
  <c r="W2138" i="9"/>
  <c r="W2137" i="9"/>
  <c r="W2135" i="9"/>
  <c r="W2134" i="9"/>
  <c r="W2133" i="9"/>
  <c r="W2132" i="9"/>
  <c r="W2131" i="9"/>
  <c r="W2130" i="9"/>
  <c r="W2129" i="9"/>
  <c r="W2128" i="9"/>
  <c r="W2127" i="9"/>
  <c r="W2126" i="9"/>
  <c r="W2125" i="9"/>
  <c r="W2124" i="9"/>
  <c r="W2123" i="9"/>
  <c r="W2122" i="9"/>
  <c r="W2121" i="9"/>
  <c r="W2120" i="9"/>
  <c r="W2119" i="9"/>
  <c r="W2118" i="9"/>
  <c r="W2117" i="9"/>
  <c r="W2116" i="9"/>
  <c r="W2115" i="9"/>
  <c r="W2113" i="9"/>
  <c r="W2112" i="9"/>
  <c r="W2111" i="9"/>
  <c r="W2110" i="9"/>
  <c r="W2109" i="9"/>
  <c r="W2108" i="9"/>
  <c r="W2107" i="9"/>
  <c r="W2106" i="9"/>
  <c r="W2105" i="9"/>
  <c r="W2104" i="9"/>
  <c r="W2103" i="9"/>
  <c r="W2102" i="9"/>
  <c r="W2101" i="9"/>
  <c r="W2100" i="9"/>
  <c r="W2099" i="9"/>
  <c r="W2098" i="9"/>
  <c r="W2097" i="9"/>
  <c r="W2096" i="9"/>
  <c r="W2095" i="9"/>
  <c r="W2094" i="9"/>
  <c r="W2093" i="9"/>
  <c r="W2091" i="9"/>
  <c r="W2090" i="9"/>
  <c r="W2089" i="9"/>
  <c r="W2088" i="9"/>
  <c r="W2087" i="9"/>
  <c r="W2086" i="9"/>
  <c r="W2085" i="9"/>
  <c r="W2084" i="9"/>
  <c r="W2083" i="9"/>
  <c r="W2082" i="9"/>
  <c r="W2081" i="9"/>
  <c r="W2080" i="9"/>
  <c r="W2079" i="9"/>
  <c r="W2078" i="9"/>
  <c r="W2077" i="9"/>
  <c r="W2076" i="9"/>
  <c r="W2075" i="9"/>
  <c r="W2074" i="9"/>
  <c r="W2073" i="9"/>
  <c r="W2072" i="9"/>
  <c r="W2071" i="9"/>
  <c r="W2069" i="9"/>
  <c r="W2068" i="9"/>
  <c r="W2067" i="9"/>
  <c r="W2066" i="9"/>
  <c r="W2065" i="9"/>
  <c r="W2064" i="9"/>
  <c r="W2063" i="9"/>
  <c r="W2062" i="9"/>
  <c r="W2061" i="9"/>
  <c r="W2060" i="9"/>
  <c r="W2059" i="9"/>
  <c r="W2058" i="9"/>
  <c r="W2057" i="9"/>
  <c r="W2056" i="9"/>
  <c r="W2055" i="9"/>
  <c r="W2054" i="9"/>
  <c r="W2053" i="9"/>
  <c r="W2052" i="9"/>
  <c r="W2051" i="9"/>
  <c r="W2050" i="9"/>
  <c r="W2049" i="9"/>
  <c r="W2047" i="9"/>
  <c r="W2046" i="9"/>
  <c r="W2045" i="9"/>
  <c r="W2044" i="9"/>
  <c r="W2043" i="9"/>
  <c r="W2042" i="9"/>
  <c r="W2041" i="9"/>
  <c r="W2040" i="9"/>
  <c r="W2039" i="9"/>
  <c r="W2038" i="9"/>
  <c r="W2037" i="9"/>
  <c r="W2036" i="9"/>
  <c r="W2035" i="9"/>
  <c r="W2034" i="9"/>
  <c r="W2033" i="9"/>
  <c r="W2032" i="9"/>
  <c r="W2031" i="9"/>
  <c r="W2030" i="9"/>
  <c r="W2029" i="9"/>
  <c r="W2028" i="9"/>
  <c r="W2027" i="9"/>
  <c r="W2025" i="9"/>
  <c r="W2024" i="9"/>
  <c r="W2023" i="9"/>
  <c r="W2022" i="9"/>
  <c r="W2021" i="9"/>
  <c r="W2020" i="9"/>
  <c r="W2019" i="9"/>
  <c r="W2018" i="9"/>
  <c r="W2017" i="9"/>
  <c r="W2016" i="9"/>
  <c r="W2015" i="9"/>
  <c r="W2014" i="9"/>
  <c r="W2013" i="9"/>
  <c r="W2012" i="9"/>
  <c r="W2011" i="9"/>
  <c r="W2010" i="9"/>
  <c r="W2009" i="9"/>
  <c r="W2008" i="9"/>
  <c r="W2007" i="9"/>
  <c r="W2006" i="9"/>
  <c r="W2005" i="9"/>
  <c r="W2003" i="9"/>
  <c r="W2002" i="9"/>
  <c r="W2001" i="9"/>
  <c r="W2000" i="9"/>
  <c r="W1999" i="9"/>
  <c r="W1998" i="9"/>
  <c r="W1997" i="9"/>
  <c r="W1996" i="9"/>
  <c r="W1995" i="9"/>
  <c r="W1994" i="9"/>
  <c r="W1993" i="9"/>
  <c r="W1992" i="9"/>
  <c r="W1991" i="9"/>
  <c r="W1990" i="9"/>
  <c r="W1989" i="9"/>
  <c r="W1988" i="9"/>
  <c r="W1987" i="9"/>
  <c r="W1986" i="9"/>
  <c r="W1985" i="9"/>
  <c r="W1984" i="9"/>
  <c r="W1983" i="9"/>
  <c r="W1981" i="9"/>
  <c r="W1980" i="9"/>
  <c r="W1979" i="9"/>
  <c r="W1978" i="9"/>
  <c r="W1977" i="9"/>
  <c r="W1976" i="9"/>
  <c r="W1975" i="9"/>
  <c r="W1974" i="9"/>
  <c r="W1973" i="9"/>
  <c r="W1972" i="9"/>
  <c r="W1971" i="9"/>
  <c r="W1970" i="9"/>
  <c r="W1969" i="9"/>
  <c r="W1968" i="9"/>
  <c r="W1967" i="9"/>
  <c r="W1966" i="9"/>
  <c r="W1965" i="9"/>
  <c r="W1964" i="9"/>
  <c r="W1963" i="9"/>
  <c r="W1962" i="9"/>
  <c r="W1961" i="9"/>
  <c r="W1959" i="9"/>
  <c r="W1958" i="9"/>
  <c r="W1957" i="9"/>
  <c r="W1956" i="9"/>
  <c r="W1955" i="9"/>
  <c r="W1954" i="9"/>
  <c r="W1953" i="9"/>
  <c r="W1952" i="9"/>
  <c r="W1951" i="9"/>
  <c r="W1950" i="9"/>
  <c r="W1949" i="9"/>
  <c r="W1948" i="9"/>
  <c r="W1947" i="9"/>
  <c r="W1946" i="9"/>
  <c r="W1945" i="9"/>
  <c r="W1944" i="9"/>
  <c r="W1943" i="9"/>
  <c r="W1942" i="9"/>
  <c r="W1941" i="9"/>
  <c r="W1940" i="9"/>
  <c r="W1939" i="9"/>
  <c r="W1937" i="9"/>
  <c r="W1936" i="9"/>
  <c r="W1935" i="9"/>
  <c r="W1934" i="9"/>
  <c r="W1933" i="9"/>
  <c r="W1932" i="9"/>
  <c r="W1931" i="9"/>
  <c r="W1930" i="9"/>
  <c r="W1929" i="9"/>
  <c r="W1928" i="9"/>
  <c r="W1927" i="9"/>
  <c r="W1926" i="9"/>
  <c r="W1925" i="9"/>
  <c r="W1924" i="9"/>
  <c r="W1923" i="9"/>
  <c r="W1922" i="9"/>
  <c r="W1921" i="9"/>
  <c r="W1920" i="9"/>
  <c r="W1919" i="9"/>
  <c r="W1918" i="9"/>
  <c r="W1917" i="9"/>
  <c r="W1915" i="9"/>
  <c r="W1914" i="9"/>
  <c r="W1913" i="9"/>
  <c r="W1912" i="9"/>
  <c r="W1911" i="9"/>
  <c r="W1910" i="9"/>
  <c r="W1909" i="9"/>
  <c r="W1908" i="9"/>
  <c r="W1907" i="9"/>
  <c r="W1906" i="9"/>
  <c r="W1905" i="9"/>
  <c r="W1904" i="9"/>
  <c r="W1903" i="9"/>
  <c r="W1902" i="9"/>
  <c r="W1901" i="9"/>
  <c r="W1900" i="9"/>
  <c r="W1899" i="9"/>
  <c r="W1898" i="9"/>
  <c r="W1897" i="9"/>
  <c r="W1896" i="9"/>
  <c r="W1895" i="9"/>
  <c r="W1893" i="9"/>
  <c r="W1892" i="9"/>
  <c r="W1891" i="9"/>
  <c r="W1890" i="9"/>
  <c r="W1889" i="9"/>
  <c r="W1888" i="9"/>
  <c r="W1887" i="9"/>
  <c r="W1886" i="9"/>
  <c r="W1885" i="9"/>
  <c r="W1884" i="9"/>
  <c r="W1883" i="9"/>
  <c r="W1882" i="9"/>
  <c r="W1881" i="9"/>
  <c r="W1880" i="9"/>
  <c r="W1879" i="9"/>
  <c r="W1878" i="9"/>
  <c r="W1877" i="9"/>
  <c r="W1876" i="9"/>
  <c r="W1875" i="9"/>
  <c r="W1874" i="9"/>
  <c r="W1873" i="9"/>
  <c r="W1871" i="9"/>
  <c r="W1870" i="9"/>
  <c r="W1869" i="9"/>
  <c r="W1868" i="9"/>
  <c r="W1867" i="9"/>
  <c r="W1866" i="9"/>
  <c r="W1865" i="9"/>
  <c r="W1864" i="9"/>
  <c r="W1863" i="9"/>
  <c r="W1862" i="9"/>
  <c r="W1861" i="9"/>
  <c r="W1860" i="9"/>
  <c r="W1859" i="9"/>
  <c r="W1858" i="9"/>
  <c r="W1857" i="9"/>
  <c r="W1856" i="9"/>
  <c r="W1855" i="9"/>
  <c r="W1854" i="9"/>
  <c r="W1853" i="9"/>
  <c r="W1852" i="9"/>
  <c r="W1851" i="9"/>
  <c r="W1849" i="9"/>
  <c r="W1848" i="9"/>
  <c r="W1847" i="9"/>
  <c r="W1846" i="9"/>
  <c r="W1845" i="9"/>
  <c r="W1844" i="9"/>
  <c r="W1843" i="9"/>
  <c r="W1842" i="9"/>
  <c r="W1841" i="9"/>
  <c r="W1840" i="9"/>
  <c r="W1839" i="9"/>
  <c r="W1838" i="9"/>
  <c r="W1837" i="9"/>
  <c r="W1836" i="9"/>
  <c r="W1835" i="9"/>
  <c r="W1834" i="9"/>
  <c r="W1833" i="9"/>
  <c r="W1832" i="9"/>
  <c r="W1831" i="9"/>
  <c r="W1830" i="9"/>
  <c r="W1829" i="9"/>
  <c r="W1827" i="9"/>
  <c r="W1826" i="9"/>
  <c r="W1825" i="9"/>
  <c r="W1824" i="9"/>
  <c r="W1823" i="9"/>
  <c r="W1822" i="9"/>
  <c r="W1821" i="9"/>
  <c r="W1820" i="9"/>
  <c r="W1819" i="9"/>
  <c r="W1818" i="9"/>
  <c r="W1817" i="9"/>
  <c r="W1816" i="9"/>
  <c r="W1815" i="9"/>
  <c r="W1814" i="9"/>
  <c r="W1813" i="9"/>
  <c r="W1812" i="9"/>
  <c r="W1811" i="9"/>
  <c r="W1810" i="9"/>
  <c r="W1809" i="9"/>
  <c r="W1808" i="9"/>
  <c r="W1807" i="9"/>
  <c r="W1805" i="9"/>
  <c r="W1804" i="9"/>
  <c r="W1803" i="9"/>
  <c r="W1802" i="9"/>
  <c r="W1801" i="9"/>
  <c r="W1800" i="9"/>
  <c r="W1799" i="9"/>
  <c r="W1798" i="9"/>
  <c r="W1797" i="9"/>
  <c r="W1796" i="9"/>
  <c r="W1795" i="9"/>
  <c r="W1794" i="9"/>
  <c r="W1793" i="9"/>
  <c r="W1792" i="9"/>
  <c r="W1791" i="9"/>
  <c r="W1790" i="9"/>
  <c r="W1789" i="9"/>
  <c r="W1788" i="9"/>
  <c r="W1787" i="9"/>
  <c r="W1786" i="9"/>
  <c r="W1785" i="9"/>
  <c r="W1783" i="9"/>
  <c r="W1782" i="9"/>
  <c r="W1781" i="9"/>
  <c r="W1780" i="9"/>
  <c r="W1779" i="9"/>
  <c r="W1778" i="9"/>
  <c r="W1777" i="9"/>
  <c r="W1776" i="9"/>
  <c r="W1775" i="9"/>
  <c r="W1774" i="9"/>
  <c r="W1773" i="9"/>
  <c r="W1772" i="9"/>
  <c r="W1771" i="9"/>
  <c r="W1770" i="9"/>
  <c r="W1769" i="9"/>
  <c r="W1768" i="9"/>
  <c r="W1767" i="9"/>
  <c r="W1766" i="9"/>
  <c r="W1765" i="9"/>
  <c r="W1764" i="9"/>
  <c r="W1763" i="9"/>
  <c r="W1761" i="9"/>
  <c r="W1760" i="9"/>
  <c r="W1759" i="9"/>
  <c r="W1758" i="9"/>
  <c r="W1757" i="9"/>
  <c r="W1756" i="9"/>
  <c r="W1755" i="9"/>
  <c r="W1754" i="9"/>
  <c r="W1753" i="9"/>
  <c r="W1752" i="9"/>
  <c r="W1751" i="9"/>
  <c r="W1750" i="9"/>
  <c r="W1749" i="9"/>
  <c r="W1748" i="9"/>
  <c r="W1747" i="9"/>
  <c r="W1746" i="9"/>
  <c r="W1745" i="9"/>
  <c r="W1744" i="9"/>
  <c r="W1743" i="9"/>
  <c r="W1742" i="9"/>
  <c r="W1741" i="9"/>
  <c r="W1739" i="9"/>
  <c r="W1738" i="9"/>
  <c r="W1737" i="9"/>
  <c r="W1736" i="9"/>
  <c r="W1735" i="9"/>
  <c r="W1734" i="9"/>
  <c r="W1733" i="9"/>
  <c r="W1732" i="9"/>
  <c r="W1731" i="9"/>
  <c r="W1730" i="9"/>
  <c r="W1729" i="9"/>
  <c r="W1728" i="9"/>
  <c r="W1727" i="9"/>
  <c r="W1726" i="9"/>
  <c r="W1725" i="9"/>
  <c r="W1724" i="9"/>
  <c r="W1723" i="9"/>
  <c r="W1722" i="9"/>
  <c r="W1721" i="9"/>
  <c r="W1720" i="9"/>
  <c r="W1719" i="9"/>
  <c r="W1717" i="9"/>
  <c r="W1716" i="9"/>
  <c r="W1715" i="9"/>
  <c r="W1714" i="9"/>
  <c r="W1713" i="9"/>
  <c r="W1712" i="9"/>
  <c r="W1711" i="9"/>
  <c r="W1710" i="9"/>
  <c r="W1709" i="9"/>
  <c r="W1708" i="9"/>
  <c r="W1707" i="9"/>
  <c r="W1706" i="9"/>
  <c r="W1705" i="9"/>
  <c r="W1704" i="9"/>
  <c r="W1703" i="9"/>
  <c r="W1702" i="9"/>
  <c r="W1701" i="9"/>
  <c r="W1700" i="9"/>
  <c r="W1699" i="9"/>
  <c r="W1698" i="9"/>
  <c r="W1697" i="9"/>
  <c r="W1695" i="9"/>
  <c r="W1694" i="9"/>
  <c r="W1693" i="9"/>
  <c r="W1692" i="9"/>
  <c r="W1691" i="9"/>
  <c r="W1690" i="9"/>
  <c r="W1689" i="9"/>
  <c r="W1688" i="9"/>
  <c r="W1687" i="9"/>
  <c r="W1686" i="9"/>
  <c r="W1685" i="9"/>
  <c r="W1684" i="9"/>
  <c r="W1683" i="9"/>
  <c r="W1682" i="9"/>
  <c r="W1681" i="9"/>
  <c r="W1680" i="9"/>
  <c r="W1679" i="9"/>
  <c r="W1678" i="9"/>
  <c r="W1677" i="9"/>
  <c r="W1676" i="9"/>
  <c r="W1675" i="9"/>
  <c r="W1673" i="9"/>
  <c r="W1672" i="9"/>
  <c r="W1671" i="9"/>
  <c r="W1670" i="9"/>
  <c r="W1669" i="9"/>
  <c r="W1668" i="9"/>
  <c r="W1667" i="9"/>
  <c r="W1666" i="9"/>
  <c r="W1665" i="9"/>
  <c r="W1664" i="9"/>
  <c r="W1663" i="9"/>
  <c r="W1662" i="9"/>
  <c r="W1661" i="9"/>
  <c r="W1660" i="9"/>
  <c r="W1659" i="9"/>
  <c r="W1658" i="9"/>
  <c r="W1657" i="9"/>
  <c r="W1656" i="9"/>
  <c r="W1655" i="9"/>
  <c r="W1654" i="9"/>
  <c r="W1653" i="9"/>
  <c r="W1651" i="9"/>
  <c r="W1650" i="9"/>
  <c r="W1649" i="9"/>
  <c r="W1648" i="9"/>
  <c r="W1647" i="9"/>
  <c r="W1646" i="9"/>
  <c r="W1645" i="9"/>
  <c r="W1644" i="9"/>
  <c r="W1643" i="9"/>
  <c r="W1642" i="9"/>
  <c r="W1641" i="9"/>
  <c r="W1640" i="9"/>
  <c r="W1639" i="9"/>
  <c r="W1638" i="9"/>
  <c r="W1637" i="9"/>
  <c r="W1636" i="9"/>
  <c r="W1635" i="9"/>
  <c r="W1634" i="9"/>
  <c r="W1633" i="9"/>
  <c r="W1632" i="9"/>
  <c r="W1631" i="9"/>
  <c r="W1629" i="9"/>
  <c r="W1628" i="9"/>
  <c r="W1627" i="9"/>
  <c r="W1626" i="9"/>
  <c r="W1625" i="9"/>
  <c r="W1624" i="9"/>
  <c r="W1623" i="9"/>
  <c r="W1622" i="9"/>
  <c r="W1621" i="9"/>
  <c r="W1620" i="9"/>
  <c r="W1619" i="9"/>
  <c r="W1618" i="9"/>
  <c r="W1617" i="9"/>
  <c r="W1616" i="9"/>
  <c r="W1615" i="9"/>
  <c r="W1614" i="9"/>
  <c r="W1613" i="9"/>
  <c r="W1612" i="9"/>
  <c r="W1611" i="9"/>
  <c r="W1610" i="9"/>
  <c r="W1609" i="9"/>
  <c r="W1607" i="9"/>
  <c r="W1606" i="9"/>
  <c r="W1605" i="9"/>
  <c r="W1604" i="9"/>
  <c r="W1603" i="9"/>
  <c r="W1602" i="9"/>
  <c r="W1601" i="9"/>
  <c r="W1600" i="9"/>
  <c r="W1599" i="9"/>
  <c r="W1598" i="9"/>
  <c r="W1597" i="9"/>
  <c r="W1596" i="9"/>
  <c r="W1595" i="9"/>
  <c r="W1594" i="9"/>
  <c r="W1593" i="9"/>
  <c r="W1592" i="9"/>
  <c r="W1591" i="9"/>
  <c r="W1590" i="9"/>
  <c r="W1589" i="9"/>
  <c r="W1588" i="9"/>
  <c r="W1587" i="9"/>
  <c r="W1585" i="9"/>
  <c r="W1584" i="9"/>
  <c r="W1583" i="9"/>
  <c r="W1582" i="9"/>
  <c r="W1581" i="9"/>
  <c r="W1580" i="9"/>
  <c r="W1579" i="9"/>
  <c r="W1578" i="9"/>
  <c r="W1577" i="9"/>
  <c r="W1576" i="9"/>
  <c r="W1575" i="9"/>
  <c r="W1574" i="9"/>
  <c r="W1573" i="9"/>
  <c r="W1572" i="9"/>
  <c r="W1571" i="9"/>
  <c r="W1570" i="9"/>
  <c r="W1569" i="9"/>
  <c r="W1568" i="9"/>
  <c r="W1567" i="9"/>
  <c r="W1566" i="9"/>
  <c r="W1565" i="9"/>
  <c r="W1563" i="9"/>
  <c r="W1562" i="9"/>
  <c r="W1561" i="9"/>
  <c r="W1560" i="9"/>
  <c r="W1559" i="9"/>
  <c r="W1558" i="9"/>
  <c r="W1557" i="9"/>
  <c r="W1556" i="9"/>
  <c r="W1555" i="9"/>
  <c r="W1554" i="9"/>
  <c r="W1553" i="9"/>
  <c r="W1552" i="9"/>
  <c r="W1551" i="9"/>
  <c r="W1550" i="9"/>
  <c r="W1549" i="9"/>
  <c r="W1548" i="9"/>
  <c r="W1547" i="9"/>
  <c r="W1546" i="9"/>
  <c r="W1545" i="9"/>
  <c r="W1544" i="9"/>
  <c r="W1543" i="9"/>
  <c r="W1541" i="9"/>
  <c r="W1540" i="9"/>
  <c r="W1539" i="9"/>
  <c r="W1538" i="9"/>
  <c r="W1537" i="9"/>
  <c r="W1536" i="9"/>
  <c r="W1535" i="9"/>
  <c r="W1534" i="9"/>
  <c r="W1533" i="9"/>
  <c r="W1532" i="9"/>
  <c r="W1531" i="9"/>
  <c r="W1530" i="9"/>
  <c r="W1529" i="9"/>
  <c r="W1528" i="9"/>
  <c r="W1527" i="9"/>
  <c r="W1526" i="9"/>
  <c r="W1525" i="9"/>
  <c r="W1524" i="9"/>
  <c r="W1523" i="9"/>
  <c r="W1522" i="9"/>
  <c r="W1521" i="9"/>
  <c r="W1519" i="9"/>
  <c r="W1518" i="9"/>
  <c r="W1517" i="9"/>
  <c r="W1516" i="9"/>
  <c r="W1515" i="9"/>
  <c r="W1514" i="9"/>
  <c r="W1513" i="9"/>
  <c r="W1512" i="9"/>
  <c r="W1511" i="9"/>
  <c r="W1510" i="9"/>
  <c r="W1509" i="9"/>
  <c r="W1508" i="9"/>
  <c r="W1507" i="9"/>
  <c r="W1506" i="9"/>
  <c r="W1505" i="9"/>
  <c r="W1504" i="9"/>
  <c r="W1503" i="9"/>
  <c r="W1502" i="9"/>
  <c r="W1501" i="9"/>
  <c r="W1500" i="9"/>
  <c r="W1499" i="9"/>
  <c r="W1497" i="9"/>
  <c r="W1496" i="9"/>
  <c r="W1495" i="9"/>
  <c r="W1494" i="9"/>
  <c r="W1493" i="9"/>
  <c r="W1492" i="9"/>
  <c r="W1491" i="9"/>
  <c r="W1490" i="9"/>
  <c r="W1489" i="9"/>
  <c r="W1488" i="9"/>
  <c r="W1487" i="9"/>
  <c r="W1486" i="9"/>
  <c r="W1485" i="9"/>
  <c r="W1484" i="9"/>
  <c r="W1483" i="9"/>
  <c r="W1482" i="9"/>
  <c r="W1481" i="9"/>
  <c r="W1480" i="9"/>
  <c r="W1479" i="9"/>
  <c r="W1478" i="9"/>
  <c r="W1477" i="9"/>
  <c r="W1475" i="9"/>
  <c r="W1474" i="9"/>
  <c r="W1473" i="9"/>
  <c r="W1472" i="9"/>
  <c r="W1471" i="9"/>
  <c r="W1470" i="9"/>
  <c r="W1469" i="9"/>
  <c r="W1468" i="9"/>
  <c r="W1467" i="9"/>
  <c r="W1466" i="9"/>
  <c r="W1465" i="9"/>
  <c r="W1464" i="9"/>
  <c r="W1463" i="9"/>
  <c r="W1462" i="9"/>
  <c r="W1461" i="9"/>
  <c r="W1460" i="9"/>
  <c r="W1459" i="9"/>
  <c r="W1458" i="9"/>
  <c r="W1457" i="9"/>
  <c r="W1456" i="9"/>
  <c r="W1455" i="9"/>
  <c r="W1453" i="9"/>
  <c r="W1452" i="9"/>
  <c r="W1451" i="9"/>
  <c r="W1450" i="9"/>
  <c r="W1449" i="9"/>
  <c r="W1448" i="9"/>
  <c r="W1447" i="9"/>
  <c r="W1446" i="9"/>
  <c r="W1445" i="9"/>
  <c r="W1444" i="9"/>
  <c r="W1443" i="9"/>
  <c r="W1442" i="9"/>
  <c r="W1441" i="9"/>
  <c r="W1440" i="9"/>
  <c r="W1439" i="9"/>
  <c r="W1438" i="9"/>
  <c r="W1437" i="9"/>
  <c r="W1436" i="9"/>
  <c r="W1435" i="9"/>
  <c r="W1434" i="9"/>
  <c r="W1433" i="9"/>
  <c r="W1431" i="9"/>
  <c r="W1430" i="9"/>
  <c r="W1429" i="9"/>
  <c r="W1428" i="9"/>
  <c r="W1427" i="9"/>
  <c r="W1426" i="9"/>
  <c r="W1425" i="9"/>
  <c r="W1424" i="9"/>
  <c r="W1423" i="9"/>
  <c r="W1422" i="9"/>
  <c r="W1421" i="9"/>
  <c r="W1420" i="9"/>
  <c r="W1419" i="9"/>
  <c r="W1418" i="9"/>
  <c r="W1417" i="9"/>
  <c r="W1416" i="9"/>
  <c r="W1415" i="9"/>
  <c r="W1414" i="9"/>
  <c r="W1413" i="9"/>
  <c r="W1412" i="9"/>
  <c r="W1411" i="9"/>
  <c r="W1409" i="9"/>
  <c r="W1408" i="9"/>
  <c r="W1407" i="9"/>
  <c r="W1406" i="9"/>
  <c r="W1405" i="9"/>
  <c r="W1404" i="9"/>
  <c r="W1403" i="9"/>
  <c r="W1402" i="9"/>
  <c r="W1401" i="9"/>
  <c r="W1400" i="9"/>
  <c r="W1399" i="9"/>
  <c r="W1398" i="9"/>
  <c r="W1397" i="9"/>
  <c r="W1396" i="9"/>
  <c r="W1395" i="9"/>
  <c r="W1394" i="9"/>
  <c r="W1393" i="9"/>
  <c r="W1392" i="9"/>
  <c r="W1391" i="9"/>
  <c r="W1390" i="9"/>
  <c r="W1389" i="9"/>
  <c r="W1387" i="9"/>
  <c r="W1386" i="9"/>
  <c r="W1385" i="9"/>
  <c r="W1384" i="9"/>
  <c r="W1383" i="9"/>
  <c r="W1382" i="9"/>
  <c r="W1381" i="9"/>
  <c r="W1380" i="9"/>
  <c r="W1379" i="9"/>
  <c r="W1378" i="9"/>
  <c r="W1377" i="9"/>
  <c r="W1376" i="9"/>
  <c r="W1375" i="9"/>
  <c r="W1374" i="9"/>
  <c r="W1373" i="9"/>
  <c r="W1372" i="9"/>
  <c r="W1371" i="9"/>
  <c r="W1370" i="9"/>
  <c r="W1369" i="9"/>
  <c r="W1368" i="9"/>
  <c r="W1367" i="9"/>
  <c r="W1365" i="9"/>
  <c r="W1364" i="9"/>
  <c r="W1363" i="9"/>
  <c r="W1362" i="9"/>
  <c r="W1361" i="9"/>
  <c r="W1360" i="9"/>
  <c r="W1359" i="9"/>
  <c r="W1358" i="9"/>
  <c r="W1357" i="9"/>
  <c r="W1356" i="9"/>
  <c r="W1355" i="9"/>
  <c r="W1354" i="9"/>
  <c r="W1353" i="9"/>
  <c r="W1352" i="9"/>
  <c r="W1351" i="9"/>
  <c r="W1350" i="9"/>
  <c r="W1349" i="9"/>
  <c r="W1348" i="9"/>
  <c r="W1347" i="9"/>
  <c r="W1346" i="9"/>
  <c r="W1345" i="9"/>
  <c r="W1343" i="9"/>
  <c r="W1342" i="9"/>
  <c r="W1341" i="9"/>
  <c r="W1340" i="9"/>
  <c r="W1339" i="9"/>
  <c r="W1338" i="9"/>
  <c r="W1337" i="9"/>
  <c r="W1336" i="9"/>
  <c r="W1335" i="9"/>
  <c r="W1334" i="9"/>
  <c r="W1333" i="9"/>
  <c r="W1332" i="9"/>
  <c r="W1331" i="9"/>
  <c r="W1330" i="9"/>
  <c r="W1329" i="9"/>
  <c r="W1328" i="9"/>
  <c r="W1327" i="9"/>
  <c r="W1326" i="9"/>
  <c r="W1325" i="9"/>
  <c r="W1324" i="9"/>
  <c r="W1323" i="9"/>
  <c r="W1321" i="9"/>
  <c r="W1320" i="9"/>
  <c r="W1319" i="9"/>
  <c r="W1318" i="9"/>
  <c r="W1317" i="9"/>
  <c r="W1316" i="9"/>
  <c r="W1315" i="9"/>
  <c r="W1314" i="9"/>
  <c r="W1313" i="9"/>
  <c r="W1312" i="9"/>
  <c r="W1311" i="9"/>
  <c r="W1310" i="9"/>
  <c r="W1309" i="9"/>
  <c r="W1308" i="9"/>
  <c r="W1307" i="9"/>
  <c r="W1306" i="9"/>
  <c r="W1305" i="9"/>
  <c r="W1304" i="9"/>
  <c r="W1303" i="9"/>
  <c r="W1302" i="9"/>
  <c r="W1301" i="9"/>
  <c r="W1299" i="9"/>
  <c r="W1298" i="9"/>
  <c r="W1297" i="9"/>
  <c r="W1296" i="9"/>
  <c r="W1295" i="9"/>
  <c r="W1294" i="9"/>
  <c r="W1293" i="9"/>
  <c r="W1292" i="9"/>
  <c r="W1291" i="9"/>
  <c r="W1290" i="9"/>
  <c r="W1289" i="9"/>
  <c r="W1288" i="9"/>
  <c r="W1287" i="9"/>
  <c r="W1286" i="9"/>
  <c r="W1285" i="9"/>
  <c r="W1284" i="9"/>
  <c r="W1283" i="9"/>
  <c r="W1282" i="9"/>
  <c r="W1281" i="9"/>
  <c r="W1280" i="9"/>
  <c r="W1279" i="9"/>
  <c r="W1277" i="9"/>
  <c r="W1276" i="9"/>
  <c r="W1275" i="9"/>
  <c r="W1274" i="9"/>
  <c r="W1273" i="9"/>
  <c r="W1272" i="9"/>
  <c r="W1271" i="9"/>
  <c r="W1270" i="9"/>
  <c r="W1269" i="9"/>
  <c r="W1268" i="9"/>
  <c r="W1267" i="9"/>
  <c r="W1266" i="9"/>
  <c r="W1265" i="9"/>
  <c r="W1264" i="9"/>
  <c r="W1263" i="9"/>
  <c r="W1262" i="9"/>
  <c r="W1261" i="9"/>
  <c r="W1260" i="9"/>
  <c r="W1259" i="9"/>
  <c r="W1258" i="9"/>
  <c r="W1257" i="9"/>
  <c r="W1255" i="9"/>
  <c r="W1254" i="9"/>
  <c r="W1253" i="9"/>
  <c r="W1252" i="9"/>
  <c r="W1251" i="9"/>
  <c r="W1250" i="9"/>
  <c r="W1249" i="9"/>
  <c r="W1248" i="9"/>
  <c r="W1247" i="9"/>
  <c r="W1246" i="9"/>
  <c r="W1245" i="9"/>
  <c r="W1244" i="9"/>
  <c r="W1243" i="9"/>
  <c r="W1242" i="9"/>
  <c r="W1241" i="9"/>
  <c r="W1240" i="9"/>
  <c r="W1239" i="9"/>
  <c r="W1238" i="9"/>
  <c r="W1237" i="9"/>
  <c r="W1236" i="9"/>
  <c r="W1235" i="9"/>
  <c r="W1233" i="9"/>
  <c r="W1232" i="9"/>
  <c r="W1231" i="9"/>
  <c r="W1230" i="9"/>
  <c r="W1229" i="9"/>
  <c r="W1228" i="9"/>
  <c r="W1227" i="9"/>
  <c r="W1226" i="9"/>
  <c r="W1225" i="9"/>
  <c r="W1224" i="9"/>
  <c r="W1223" i="9"/>
  <c r="W1222" i="9"/>
  <c r="W1221" i="9"/>
  <c r="W1220" i="9"/>
  <c r="W1219" i="9"/>
  <c r="W1218" i="9"/>
  <c r="W1217" i="9"/>
  <c r="W1216" i="9"/>
  <c r="W1215" i="9"/>
  <c r="W1214" i="9"/>
  <c r="W1213" i="9"/>
  <c r="W1211" i="9"/>
  <c r="W1210" i="9"/>
  <c r="W1209" i="9"/>
  <c r="W1208" i="9"/>
  <c r="W1207" i="9"/>
  <c r="W1206" i="9"/>
  <c r="W1205" i="9"/>
  <c r="W1204" i="9"/>
  <c r="W1203" i="9"/>
  <c r="W1202" i="9"/>
  <c r="W1201" i="9"/>
  <c r="W1200" i="9"/>
  <c r="W1199" i="9"/>
  <c r="W1198" i="9"/>
  <c r="W1197" i="9"/>
  <c r="W1196" i="9"/>
  <c r="W1195" i="9"/>
  <c r="W1194" i="9"/>
  <c r="W1193" i="9"/>
  <c r="W1192" i="9"/>
  <c r="W1191" i="9"/>
  <c r="W1189" i="9"/>
  <c r="W1188" i="9"/>
  <c r="W1187" i="9"/>
  <c r="W1186" i="9"/>
  <c r="W1185" i="9"/>
  <c r="W1184" i="9"/>
  <c r="W1183" i="9"/>
  <c r="W1182" i="9"/>
  <c r="W1181" i="9"/>
  <c r="W1180" i="9"/>
  <c r="W1179" i="9"/>
  <c r="W1178" i="9"/>
  <c r="W1177" i="9"/>
  <c r="W1176" i="9"/>
  <c r="W1175" i="9"/>
  <c r="W1174" i="9"/>
  <c r="W1173" i="9"/>
  <c r="W1172" i="9"/>
  <c r="W1171" i="9"/>
  <c r="W1170" i="9"/>
  <c r="W1169" i="9"/>
  <c r="W1167" i="9"/>
  <c r="W1166" i="9"/>
  <c r="W1165" i="9"/>
  <c r="W1164" i="9"/>
  <c r="W1163" i="9"/>
  <c r="W1162" i="9"/>
  <c r="W1161" i="9"/>
  <c r="W1160" i="9"/>
  <c r="W1159" i="9"/>
  <c r="W1158" i="9"/>
  <c r="W1157" i="9"/>
  <c r="W1156" i="9"/>
  <c r="W1155" i="9"/>
  <c r="W1154" i="9"/>
  <c r="W1153" i="9"/>
  <c r="W1152" i="9"/>
  <c r="W1151" i="9"/>
  <c r="W1150" i="9"/>
  <c r="W1149" i="9"/>
  <c r="W1148" i="9"/>
  <c r="W1147" i="9"/>
  <c r="W1145" i="9"/>
  <c r="W1144" i="9"/>
  <c r="W1143" i="9"/>
  <c r="W1142" i="9"/>
  <c r="W1141" i="9"/>
  <c r="W1140" i="9"/>
  <c r="W1139" i="9"/>
  <c r="W1138" i="9"/>
  <c r="W1137" i="9"/>
  <c r="W1136" i="9"/>
  <c r="W1135" i="9"/>
  <c r="W1134" i="9"/>
  <c r="W1133" i="9"/>
  <c r="W1132" i="9"/>
  <c r="W1131" i="9"/>
  <c r="W1130" i="9"/>
  <c r="W1129" i="9"/>
  <c r="W1128" i="9"/>
  <c r="W1127" i="9"/>
  <c r="W1126" i="9"/>
  <c r="W1125" i="9"/>
  <c r="W1123" i="9"/>
  <c r="W1122" i="9"/>
  <c r="W1121" i="9"/>
  <c r="W1120" i="9"/>
  <c r="W1119" i="9"/>
  <c r="W1118" i="9"/>
  <c r="W1117" i="9"/>
  <c r="W1116" i="9"/>
  <c r="W1115" i="9"/>
  <c r="W1114" i="9"/>
  <c r="W1113" i="9"/>
  <c r="W1112" i="9"/>
  <c r="W1111" i="9"/>
  <c r="W1110" i="9"/>
  <c r="W1109" i="9"/>
  <c r="W1108" i="9"/>
  <c r="W1107" i="9"/>
  <c r="W1106" i="9"/>
  <c r="W1105" i="9"/>
  <c r="W1104" i="9"/>
  <c r="W1103" i="9"/>
  <c r="W1101" i="9"/>
  <c r="W1100" i="9"/>
  <c r="W1099" i="9"/>
  <c r="W1098" i="9"/>
  <c r="W1097" i="9"/>
  <c r="W1096" i="9"/>
  <c r="W1095" i="9"/>
  <c r="W1094" i="9"/>
  <c r="W1093" i="9"/>
  <c r="W1092" i="9"/>
  <c r="W1091" i="9"/>
  <c r="W1090" i="9"/>
  <c r="W1089" i="9"/>
  <c r="W1088" i="9"/>
  <c r="W1087" i="9"/>
  <c r="W1086" i="9"/>
  <c r="W1085" i="9"/>
  <c r="W1084" i="9"/>
  <c r="W1083" i="9"/>
  <c r="W1082" i="9"/>
  <c r="W1081" i="9"/>
  <c r="W1079" i="9"/>
  <c r="W1078" i="9"/>
  <c r="W1077" i="9"/>
  <c r="W1076" i="9"/>
  <c r="W1075" i="9"/>
  <c r="W1074" i="9"/>
  <c r="W1073" i="9"/>
  <c r="W1072" i="9"/>
  <c r="W1071" i="9"/>
  <c r="W1070" i="9"/>
  <c r="W1069" i="9"/>
  <c r="W1068" i="9"/>
  <c r="W1067" i="9"/>
  <c r="W1066" i="9"/>
  <c r="W1065" i="9"/>
  <c r="W1064" i="9"/>
  <c r="W1063" i="9"/>
  <c r="W1062" i="9"/>
  <c r="W1061" i="9"/>
  <c r="W1060" i="9"/>
  <c r="W1059" i="9"/>
  <c r="W1057" i="9"/>
  <c r="W1056" i="9"/>
  <c r="W1055" i="9"/>
  <c r="W1054" i="9"/>
  <c r="W1053" i="9"/>
  <c r="W1052" i="9"/>
  <c r="W1051" i="9"/>
  <c r="W1050" i="9"/>
  <c r="W1049" i="9"/>
  <c r="W1048" i="9"/>
  <c r="W1047" i="9"/>
  <c r="W1046" i="9"/>
  <c r="W1045" i="9"/>
  <c r="W1044" i="9"/>
  <c r="W1043" i="9"/>
  <c r="W1042" i="9"/>
  <c r="W1041" i="9"/>
  <c r="W1040" i="9"/>
  <c r="W1039" i="9"/>
  <c r="W1038" i="9"/>
  <c r="W1037" i="9"/>
  <c r="W1035" i="9"/>
  <c r="W1034" i="9"/>
  <c r="W1033" i="9"/>
  <c r="W1032" i="9"/>
  <c r="W1031" i="9"/>
  <c r="W1030" i="9"/>
  <c r="W1029" i="9"/>
  <c r="W1028" i="9"/>
  <c r="W1027" i="9"/>
  <c r="W1026" i="9"/>
  <c r="W1025" i="9"/>
  <c r="W1024" i="9"/>
  <c r="W1023" i="9"/>
  <c r="W1022" i="9"/>
  <c r="W1021" i="9"/>
  <c r="W1020" i="9"/>
  <c r="W1019" i="9"/>
  <c r="W1018" i="9"/>
  <c r="W1017" i="9"/>
  <c r="W1016" i="9"/>
  <c r="W1015" i="9"/>
  <c r="W1013" i="9"/>
  <c r="W1012" i="9"/>
  <c r="W1011" i="9"/>
  <c r="W1010" i="9"/>
  <c r="W1009" i="9"/>
  <c r="W1008" i="9"/>
  <c r="W1007" i="9"/>
  <c r="W1006" i="9"/>
  <c r="W1005" i="9"/>
  <c r="W1004" i="9"/>
  <c r="W1003" i="9"/>
  <c r="W1002" i="9"/>
  <c r="W1001" i="9"/>
  <c r="W1000" i="9"/>
  <c r="W999" i="9"/>
  <c r="W998" i="9"/>
  <c r="W997" i="9"/>
  <c r="W996" i="9"/>
  <c r="W995" i="9"/>
  <c r="W994" i="9"/>
  <c r="W993" i="9"/>
  <c r="W991" i="9"/>
  <c r="W990" i="9"/>
  <c r="W989" i="9"/>
  <c r="W988" i="9"/>
  <c r="W987" i="9"/>
  <c r="W986" i="9"/>
  <c r="W985" i="9"/>
  <c r="W984" i="9"/>
  <c r="W983" i="9"/>
  <c r="W982" i="9"/>
  <c r="W981" i="9"/>
  <c r="W980" i="9"/>
  <c r="W979" i="9"/>
  <c r="W978" i="9"/>
  <c r="W977" i="9"/>
  <c r="W976" i="9"/>
  <c r="W975" i="9"/>
  <c r="W974" i="9"/>
  <c r="W973" i="9"/>
  <c r="W972" i="9"/>
  <c r="W971" i="9"/>
  <c r="W969" i="9"/>
  <c r="W968" i="9"/>
  <c r="W967" i="9"/>
  <c r="W966" i="9"/>
  <c r="W965" i="9"/>
  <c r="W964" i="9"/>
  <c r="W963" i="9"/>
  <c r="W962" i="9"/>
  <c r="W961" i="9"/>
  <c r="W960" i="9"/>
  <c r="W959" i="9"/>
  <c r="W958" i="9"/>
  <c r="W957" i="9"/>
  <c r="W956" i="9"/>
  <c r="W955" i="9"/>
  <c r="W954" i="9"/>
  <c r="W953" i="9"/>
  <c r="W952" i="9"/>
  <c r="W951" i="9"/>
  <c r="W950" i="9"/>
  <c r="W949" i="9"/>
  <c r="W947" i="9"/>
  <c r="W946" i="9"/>
  <c r="W945" i="9"/>
  <c r="W944" i="9"/>
  <c r="W943" i="9"/>
  <c r="W942" i="9"/>
  <c r="W941" i="9"/>
  <c r="W940" i="9"/>
  <c r="W939" i="9"/>
  <c r="W938" i="9"/>
  <c r="W937" i="9"/>
  <c r="W936" i="9"/>
  <c r="W935" i="9"/>
  <c r="W934" i="9"/>
  <c r="W933" i="9"/>
  <c r="W932" i="9"/>
  <c r="W931" i="9"/>
  <c r="W930" i="9"/>
  <c r="W929" i="9"/>
  <c r="W928" i="9"/>
  <c r="W927" i="9"/>
  <c r="W925" i="9"/>
  <c r="W924" i="9"/>
  <c r="W923" i="9"/>
  <c r="W922" i="9"/>
  <c r="W921" i="9"/>
  <c r="W920" i="9"/>
  <c r="W919" i="9"/>
  <c r="W918" i="9"/>
  <c r="W917" i="9"/>
  <c r="W916" i="9"/>
  <c r="W915" i="9"/>
  <c r="W914" i="9"/>
  <c r="W913" i="9"/>
  <c r="W912" i="9"/>
  <c r="W911" i="9"/>
  <c r="W910" i="9"/>
  <c r="W909" i="9"/>
  <c r="W908" i="9"/>
  <c r="W907" i="9"/>
  <c r="W906" i="9"/>
  <c r="W905" i="9"/>
  <c r="W903" i="9"/>
  <c r="W902" i="9"/>
  <c r="W901" i="9"/>
  <c r="W900" i="9"/>
  <c r="W899" i="9"/>
  <c r="W898" i="9"/>
  <c r="W897" i="9"/>
  <c r="W896" i="9"/>
  <c r="W895" i="9"/>
  <c r="W894" i="9"/>
  <c r="W893" i="9"/>
  <c r="W892" i="9"/>
  <c r="W891" i="9"/>
  <c r="W890" i="9"/>
  <c r="W889" i="9"/>
  <c r="W888" i="9"/>
  <c r="W887" i="9"/>
  <c r="W886" i="9"/>
  <c r="W885" i="9"/>
  <c r="W884" i="9"/>
  <c r="W883" i="9"/>
  <c r="W881" i="9"/>
  <c r="W880" i="9"/>
  <c r="W879" i="9"/>
  <c r="W878" i="9"/>
  <c r="W877" i="9"/>
  <c r="W876" i="9"/>
  <c r="W875" i="9"/>
  <c r="W874" i="9"/>
  <c r="W873" i="9"/>
  <c r="W872" i="9"/>
  <c r="W871" i="9"/>
  <c r="W870" i="9"/>
  <c r="W869" i="9"/>
  <c r="W868" i="9"/>
  <c r="W867" i="9"/>
  <c r="W866" i="9"/>
  <c r="W865" i="9"/>
  <c r="W864" i="9"/>
  <c r="W863" i="9"/>
  <c r="W862" i="9"/>
  <c r="W861" i="9"/>
  <c r="W859" i="9"/>
  <c r="W858" i="9"/>
  <c r="W857" i="9"/>
  <c r="W856" i="9"/>
  <c r="W855" i="9"/>
  <c r="W854" i="9"/>
  <c r="W853" i="9"/>
  <c r="W852" i="9"/>
  <c r="W851" i="9"/>
  <c r="W850" i="9"/>
  <c r="W849" i="9"/>
  <c r="W848" i="9"/>
  <c r="W847" i="9"/>
  <c r="W846" i="9"/>
  <c r="W845" i="9"/>
  <c r="W844" i="9"/>
  <c r="W843" i="9"/>
  <c r="W842" i="9"/>
  <c r="W841" i="9"/>
  <c r="W840" i="9"/>
  <c r="W839" i="9"/>
  <c r="W837" i="9"/>
  <c r="W836" i="9"/>
  <c r="W835" i="9"/>
  <c r="W834" i="9"/>
  <c r="W833" i="9"/>
  <c r="W832" i="9"/>
  <c r="W831" i="9"/>
  <c r="W830" i="9"/>
  <c r="W829" i="9"/>
  <c r="W828" i="9"/>
  <c r="W827" i="9"/>
  <c r="W826" i="9"/>
  <c r="W825" i="9"/>
  <c r="W824" i="9"/>
  <c r="W823" i="9"/>
  <c r="W822" i="9"/>
  <c r="W821" i="9"/>
  <c r="W820" i="9"/>
  <c r="W819" i="9"/>
  <c r="W818" i="9"/>
  <c r="W817" i="9"/>
  <c r="W815" i="9"/>
  <c r="W814" i="9"/>
  <c r="W813" i="9"/>
  <c r="W812" i="9"/>
  <c r="W811" i="9"/>
  <c r="W810" i="9"/>
  <c r="W809" i="9"/>
  <c r="W808" i="9"/>
  <c r="W807" i="9"/>
  <c r="W806" i="9"/>
  <c r="W805" i="9"/>
  <c r="W804" i="9"/>
  <c r="W803" i="9"/>
  <c r="W802" i="9"/>
  <c r="W801" i="9"/>
  <c r="W800" i="9"/>
  <c r="W799" i="9"/>
  <c r="W798" i="9"/>
  <c r="W797" i="9"/>
  <c r="W796" i="9"/>
  <c r="W795" i="9"/>
  <c r="W793" i="9"/>
  <c r="W792" i="9"/>
  <c r="W791" i="9"/>
  <c r="W790" i="9"/>
  <c r="W789" i="9"/>
  <c r="W788" i="9"/>
  <c r="W787" i="9"/>
  <c r="W786" i="9"/>
  <c r="W785" i="9"/>
  <c r="W784" i="9"/>
  <c r="W783" i="9"/>
  <c r="W782" i="9"/>
  <c r="W781" i="9"/>
  <c r="W780" i="9"/>
  <c r="W779" i="9"/>
  <c r="W778" i="9"/>
  <c r="W777" i="9"/>
  <c r="W776" i="9"/>
  <c r="W775" i="9"/>
  <c r="W774" i="9"/>
  <c r="W773" i="9"/>
  <c r="W771" i="9"/>
  <c r="W770" i="9"/>
  <c r="W769" i="9"/>
  <c r="W768" i="9"/>
  <c r="W767" i="9"/>
  <c r="W766" i="9"/>
  <c r="W765" i="9"/>
  <c r="W764" i="9"/>
  <c r="W763" i="9"/>
  <c r="W762" i="9"/>
  <c r="W761" i="9"/>
  <c r="W760" i="9"/>
  <c r="W759" i="9"/>
  <c r="W758" i="9"/>
  <c r="W757" i="9"/>
  <c r="W756" i="9"/>
  <c r="W755" i="9"/>
  <c r="W754" i="9"/>
  <c r="W753" i="9"/>
  <c r="W752" i="9"/>
  <c r="W751" i="9"/>
  <c r="W749" i="9"/>
  <c r="W748" i="9"/>
  <c r="W747" i="9"/>
  <c r="W746" i="9"/>
  <c r="W745" i="9"/>
  <c r="W744" i="9"/>
  <c r="W743" i="9"/>
  <c r="W742" i="9"/>
  <c r="W741" i="9"/>
  <c r="W740" i="9"/>
  <c r="W739" i="9"/>
  <c r="W738" i="9"/>
  <c r="W737" i="9"/>
  <c r="W736" i="9"/>
  <c r="W735" i="9"/>
  <c r="W734" i="9"/>
  <c r="W733" i="9"/>
  <c r="W732" i="9"/>
  <c r="W731" i="9"/>
  <c r="W730" i="9"/>
  <c r="W729" i="9"/>
  <c r="W727" i="9"/>
  <c r="W726" i="9"/>
  <c r="W725" i="9"/>
  <c r="W724" i="9"/>
  <c r="W723" i="9"/>
  <c r="W722" i="9"/>
  <c r="W721" i="9"/>
  <c r="W720" i="9"/>
  <c r="W719" i="9"/>
  <c r="W718" i="9"/>
  <c r="W717" i="9"/>
  <c r="W716" i="9"/>
  <c r="W715" i="9"/>
  <c r="W714" i="9"/>
  <c r="W713" i="9"/>
  <c r="W712" i="9"/>
  <c r="W711" i="9"/>
  <c r="W710" i="9"/>
  <c r="W709" i="9"/>
  <c r="W708" i="9"/>
  <c r="W707" i="9"/>
  <c r="W705" i="9"/>
  <c r="W704" i="9"/>
  <c r="W703" i="9"/>
  <c r="W702" i="9"/>
  <c r="W701" i="9"/>
  <c r="W700" i="9"/>
  <c r="W699" i="9"/>
  <c r="W698" i="9"/>
  <c r="W697" i="9"/>
  <c r="W696" i="9"/>
  <c r="W695" i="9"/>
  <c r="W694" i="9"/>
  <c r="W693" i="9"/>
  <c r="W692" i="9"/>
  <c r="W691" i="9"/>
  <c r="W690" i="9"/>
  <c r="W689" i="9"/>
  <c r="W688" i="9"/>
  <c r="W687" i="9"/>
  <c r="W686" i="9"/>
  <c r="W685" i="9"/>
  <c r="W683" i="9"/>
  <c r="W682" i="9"/>
  <c r="W681" i="9"/>
  <c r="W680" i="9"/>
  <c r="W679" i="9"/>
  <c r="W678" i="9"/>
  <c r="W677" i="9"/>
  <c r="W676" i="9"/>
  <c r="W675" i="9"/>
  <c r="W674" i="9"/>
  <c r="W673" i="9"/>
  <c r="W672" i="9"/>
  <c r="W671" i="9"/>
  <c r="W670" i="9"/>
  <c r="W669" i="9"/>
  <c r="W668" i="9"/>
  <c r="W667" i="9"/>
  <c r="W666" i="9"/>
  <c r="W665" i="9"/>
  <c r="W664" i="9"/>
  <c r="W663" i="9"/>
  <c r="W661" i="9"/>
  <c r="W660" i="9"/>
  <c r="W659" i="9"/>
  <c r="W658" i="9"/>
  <c r="W657" i="9"/>
  <c r="W656" i="9"/>
  <c r="W655" i="9"/>
  <c r="W654" i="9"/>
  <c r="W653" i="9"/>
  <c r="W652" i="9"/>
  <c r="W651" i="9"/>
  <c r="W650" i="9"/>
  <c r="W649" i="9"/>
  <c r="W648" i="9"/>
  <c r="W647" i="9"/>
  <c r="W646" i="9"/>
  <c r="W645" i="9"/>
  <c r="W644" i="9"/>
  <c r="W643" i="9"/>
  <c r="W642" i="9"/>
  <c r="W641" i="9"/>
  <c r="W639" i="9"/>
  <c r="W638" i="9"/>
  <c r="W637" i="9"/>
  <c r="W636" i="9"/>
  <c r="W635" i="9"/>
  <c r="W634" i="9"/>
  <c r="W633" i="9"/>
  <c r="W632" i="9"/>
  <c r="W631" i="9"/>
  <c r="W630" i="9"/>
  <c r="W629" i="9"/>
  <c r="W628" i="9"/>
  <c r="W627" i="9"/>
  <c r="W626" i="9"/>
  <c r="W625" i="9"/>
  <c r="W624" i="9"/>
  <c r="W623" i="9"/>
  <c r="W622" i="9"/>
  <c r="W621" i="9"/>
  <c r="W620" i="9"/>
  <c r="W619" i="9"/>
  <c r="W617" i="9"/>
  <c r="W616" i="9"/>
  <c r="W615" i="9"/>
  <c r="W614" i="9"/>
  <c r="W613" i="9"/>
  <c r="W612" i="9"/>
  <c r="W611" i="9"/>
  <c r="W610" i="9"/>
  <c r="W609" i="9"/>
  <c r="W608" i="9"/>
  <c r="W607" i="9"/>
  <c r="W606" i="9"/>
  <c r="W605" i="9"/>
  <c r="W604" i="9"/>
  <c r="W603" i="9"/>
  <c r="W602" i="9"/>
  <c r="W601" i="9"/>
  <c r="W600" i="9"/>
  <c r="W599" i="9"/>
  <c r="W598" i="9"/>
  <c r="W597" i="9"/>
  <c r="W595" i="9"/>
  <c r="W594" i="9"/>
  <c r="W593" i="9"/>
  <c r="W592" i="9"/>
  <c r="W591" i="9"/>
  <c r="W590" i="9"/>
  <c r="W589" i="9"/>
  <c r="W588" i="9"/>
  <c r="W587" i="9"/>
  <c r="W586" i="9"/>
  <c r="W585" i="9"/>
  <c r="W584" i="9"/>
  <c r="W583" i="9"/>
  <c r="W582" i="9"/>
  <c r="W581" i="9"/>
  <c r="W580" i="9"/>
  <c r="W579" i="9"/>
  <c r="W578" i="9"/>
  <c r="W577" i="9"/>
  <c r="W576" i="9"/>
  <c r="W575" i="9"/>
  <c r="W573" i="9"/>
  <c r="W572" i="9"/>
  <c r="W571" i="9"/>
  <c r="W570" i="9"/>
  <c r="W569" i="9"/>
  <c r="W568" i="9"/>
  <c r="W567" i="9"/>
  <c r="W566" i="9"/>
  <c r="W565" i="9"/>
  <c r="W564" i="9"/>
  <c r="W563" i="9"/>
  <c r="W562" i="9"/>
  <c r="W561" i="9"/>
  <c r="W560" i="9"/>
  <c r="W559" i="9"/>
  <c r="W558" i="9"/>
  <c r="W557" i="9"/>
  <c r="W556" i="9"/>
  <c r="W555" i="9"/>
  <c r="W554" i="9"/>
  <c r="W553" i="9"/>
  <c r="W551" i="9"/>
  <c r="W550" i="9"/>
  <c r="W549" i="9"/>
  <c r="W548" i="9"/>
  <c r="W547" i="9"/>
  <c r="W546" i="9"/>
  <c r="W545" i="9"/>
  <c r="W544" i="9"/>
  <c r="W543" i="9"/>
  <c r="W542" i="9"/>
  <c r="W541" i="9"/>
  <c r="W540" i="9"/>
  <c r="W539" i="9"/>
  <c r="W538" i="9"/>
  <c r="W537" i="9"/>
  <c r="W536" i="9"/>
  <c r="W535" i="9"/>
  <c r="W534" i="9"/>
  <c r="W533" i="9"/>
  <c r="W532" i="9"/>
  <c r="W531" i="9"/>
  <c r="W529" i="9"/>
  <c r="W528" i="9"/>
  <c r="W527" i="9"/>
  <c r="W526" i="9"/>
  <c r="W525" i="9"/>
  <c r="W524" i="9"/>
  <c r="W523" i="9"/>
  <c r="W522" i="9"/>
  <c r="W521" i="9"/>
  <c r="W520" i="9"/>
  <c r="W519" i="9"/>
  <c r="W518" i="9"/>
  <c r="W517" i="9"/>
  <c r="W516" i="9"/>
  <c r="W515" i="9"/>
  <c r="W514" i="9"/>
  <c r="W513" i="9"/>
  <c r="W512" i="9"/>
  <c r="W511" i="9"/>
  <c r="W510" i="9"/>
  <c r="W509" i="9"/>
  <c r="W507" i="9"/>
  <c r="W506" i="9"/>
  <c r="W505" i="9"/>
  <c r="W504" i="9"/>
  <c r="W503" i="9"/>
  <c r="W502" i="9"/>
  <c r="W501" i="9"/>
  <c r="W500" i="9"/>
  <c r="W499" i="9"/>
  <c r="W498" i="9"/>
  <c r="W497" i="9"/>
  <c r="W496" i="9"/>
  <c r="W495" i="9"/>
  <c r="W494" i="9"/>
  <c r="W493" i="9"/>
  <c r="W492" i="9"/>
  <c r="W491" i="9"/>
  <c r="W490" i="9"/>
  <c r="W489" i="9"/>
  <c r="W488" i="9"/>
  <c r="W487" i="9"/>
  <c r="W485" i="9"/>
  <c r="W484" i="9"/>
  <c r="W483" i="9"/>
  <c r="W482" i="9"/>
  <c r="W481" i="9"/>
  <c r="W480" i="9"/>
  <c r="W479" i="9"/>
  <c r="W478" i="9"/>
  <c r="W477" i="9"/>
  <c r="W476" i="9"/>
  <c r="W475" i="9"/>
  <c r="W474" i="9"/>
  <c r="W473" i="9"/>
  <c r="W472" i="9"/>
  <c r="W471" i="9"/>
  <c r="W470" i="9"/>
  <c r="W469" i="9"/>
  <c r="W468" i="9"/>
  <c r="W467" i="9"/>
  <c r="W466" i="9"/>
  <c r="W465" i="9"/>
  <c r="W463" i="9"/>
  <c r="W462" i="9"/>
  <c r="W461" i="9"/>
  <c r="W460" i="9"/>
  <c r="W459" i="9"/>
  <c r="W458" i="9"/>
  <c r="W457" i="9"/>
  <c r="W456" i="9"/>
  <c r="W455" i="9"/>
  <c r="W454" i="9"/>
  <c r="W453" i="9"/>
  <c r="W452" i="9"/>
  <c r="W451" i="9"/>
  <c r="W450" i="9"/>
  <c r="W449" i="9"/>
  <c r="W448" i="9"/>
  <c r="W447" i="9"/>
  <c r="W446" i="9"/>
  <c r="W445" i="9"/>
  <c r="W444" i="9"/>
  <c r="W443" i="9"/>
  <c r="W441" i="9"/>
  <c r="W440" i="9"/>
  <c r="W439" i="9"/>
  <c r="W438" i="9"/>
  <c r="W437" i="9"/>
  <c r="W436" i="9"/>
  <c r="W435" i="9"/>
  <c r="W434" i="9"/>
  <c r="W433" i="9"/>
  <c r="W432" i="9"/>
  <c r="W431" i="9"/>
  <c r="W430" i="9"/>
  <c r="W429" i="9"/>
  <c r="W428" i="9"/>
  <c r="W427" i="9"/>
  <c r="W426" i="9"/>
  <c r="W425" i="9"/>
  <c r="W424" i="9"/>
  <c r="W423" i="9"/>
  <c r="W422" i="9"/>
  <c r="W421" i="9"/>
  <c r="W419" i="9"/>
  <c r="W418" i="9"/>
  <c r="W417" i="9"/>
  <c r="W416" i="9"/>
  <c r="W415" i="9"/>
  <c r="W414" i="9"/>
  <c r="W413" i="9"/>
  <c r="W412" i="9"/>
  <c r="W411" i="9"/>
  <c r="W410" i="9"/>
  <c r="W409" i="9"/>
  <c r="W408" i="9"/>
  <c r="W407" i="9"/>
  <c r="W406" i="9"/>
  <c r="W405" i="9"/>
  <c r="W404" i="9"/>
  <c r="W403" i="9"/>
  <c r="W402" i="9"/>
  <c r="W401" i="9"/>
  <c r="W400" i="9"/>
  <c r="W399" i="9"/>
  <c r="W397" i="9"/>
  <c r="W396" i="9"/>
  <c r="W395" i="9"/>
  <c r="W394" i="9"/>
  <c r="W393" i="9"/>
  <c r="W392" i="9"/>
  <c r="W391" i="9"/>
  <c r="W390" i="9"/>
  <c r="W389" i="9"/>
  <c r="W388" i="9"/>
  <c r="W387" i="9"/>
  <c r="W386" i="9"/>
  <c r="W385" i="9"/>
  <c r="W384" i="9"/>
  <c r="W383" i="9"/>
  <c r="W382" i="9"/>
  <c r="W381" i="9"/>
  <c r="W380" i="9"/>
  <c r="W379" i="9"/>
  <c r="W378" i="9"/>
  <c r="W377" i="9"/>
  <c r="W375" i="9"/>
  <c r="W374" i="9"/>
  <c r="W373" i="9"/>
  <c r="W372" i="9"/>
  <c r="W371" i="9"/>
  <c r="W370" i="9"/>
  <c r="W369" i="9"/>
  <c r="W368" i="9"/>
  <c r="W367" i="9"/>
  <c r="W366" i="9"/>
  <c r="W365" i="9"/>
  <c r="W364" i="9"/>
  <c r="W363" i="9"/>
  <c r="W362" i="9"/>
  <c r="W361" i="9"/>
  <c r="W360" i="9"/>
  <c r="W359" i="9"/>
  <c r="W358" i="9"/>
  <c r="W357" i="9"/>
  <c r="W356" i="9"/>
  <c r="W355" i="9"/>
  <c r="W353" i="9"/>
  <c r="W352" i="9"/>
  <c r="W351" i="9"/>
  <c r="W350" i="9"/>
  <c r="W349" i="9"/>
  <c r="W348" i="9"/>
  <c r="W347" i="9"/>
  <c r="W346" i="9"/>
  <c r="W345" i="9"/>
  <c r="W344" i="9"/>
  <c r="W343" i="9"/>
  <c r="W342" i="9"/>
  <c r="W341" i="9"/>
  <c r="W340" i="9"/>
  <c r="W339" i="9"/>
  <c r="W338" i="9"/>
  <c r="W337" i="9"/>
  <c r="W336" i="9"/>
  <c r="W335" i="9"/>
  <c r="W334" i="9"/>
  <c r="W333" i="9"/>
  <c r="W331" i="9"/>
  <c r="W330" i="9"/>
  <c r="W329" i="9"/>
  <c r="W328" i="9"/>
  <c r="W327" i="9"/>
  <c r="W326" i="9"/>
  <c r="W325" i="9"/>
  <c r="W324" i="9"/>
  <c r="W323" i="9"/>
  <c r="W322" i="9"/>
  <c r="W321" i="9"/>
  <c r="W320" i="9"/>
  <c r="W319" i="9"/>
  <c r="W318" i="9"/>
  <c r="W317" i="9"/>
  <c r="W316" i="9"/>
  <c r="W315" i="9"/>
  <c r="W314" i="9"/>
  <c r="W313" i="9"/>
  <c r="W312" i="9"/>
  <c r="W311" i="9"/>
  <c r="W309" i="9"/>
  <c r="W308" i="9"/>
  <c r="W307" i="9"/>
  <c r="W306" i="9"/>
  <c r="W305" i="9"/>
  <c r="W304" i="9"/>
  <c r="W303" i="9"/>
  <c r="W302" i="9"/>
  <c r="W301" i="9"/>
  <c r="W300" i="9"/>
  <c r="W299" i="9"/>
  <c r="W298" i="9"/>
  <c r="W297" i="9"/>
  <c r="W296" i="9"/>
  <c r="W295" i="9"/>
  <c r="W294" i="9"/>
  <c r="W293" i="9"/>
  <c r="W292" i="9"/>
  <c r="W291" i="9"/>
  <c r="W290" i="9"/>
  <c r="W289" i="9"/>
  <c r="W287" i="9"/>
  <c r="W286" i="9"/>
  <c r="W285" i="9"/>
  <c r="W284" i="9"/>
  <c r="W283" i="9"/>
  <c r="W282" i="9"/>
  <c r="W281" i="9"/>
  <c r="W280" i="9"/>
  <c r="W279" i="9"/>
  <c r="W278" i="9"/>
  <c r="W277" i="9"/>
  <c r="W276" i="9"/>
  <c r="W275" i="9"/>
  <c r="W274" i="9"/>
  <c r="W273" i="9"/>
  <c r="W272" i="9"/>
  <c r="W271" i="9"/>
  <c r="W270" i="9"/>
  <c r="W269" i="9"/>
  <c r="W268" i="9"/>
  <c r="W267" i="9"/>
  <c r="W265" i="9"/>
  <c r="W264" i="9"/>
  <c r="W263" i="9"/>
  <c r="W262" i="9"/>
  <c r="W261" i="9"/>
  <c r="W260" i="9"/>
  <c r="W259" i="9"/>
  <c r="W258" i="9"/>
  <c r="W257" i="9"/>
  <c r="W256" i="9"/>
  <c r="W255" i="9"/>
  <c r="W254" i="9"/>
  <c r="W253" i="9"/>
  <c r="W252" i="9"/>
  <c r="W251" i="9"/>
  <c r="W250" i="9"/>
  <c r="W249" i="9"/>
  <c r="W248" i="9"/>
  <c r="W247" i="9"/>
  <c r="W246" i="9"/>
  <c r="W245" i="9"/>
  <c r="W243" i="9"/>
  <c r="W242" i="9"/>
  <c r="W241" i="9"/>
  <c r="W240" i="9"/>
  <c r="W239" i="9"/>
  <c r="W238" i="9"/>
  <c r="W237" i="9"/>
  <c r="W236" i="9"/>
  <c r="W235" i="9"/>
  <c r="W234" i="9"/>
  <c r="W233" i="9"/>
  <c r="W232" i="9"/>
  <c r="W231" i="9"/>
  <c r="W230" i="9"/>
  <c r="W229" i="9"/>
  <c r="W228" i="9"/>
  <c r="W227" i="9"/>
  <c r="W226" i="9"/>
  <c r="W225" i="9"/>
  <c r="W224" i="9"/>
  <c r="W223" i="9"/>
  <c r="W221" i="9"/>
  <c r="W220" i="9"/>
  <c r="W219" i="9"/>
  <c r="W218" i="9"/>
  <c r="W217" i="9"/>
  <c r="W216" i="9"/>
  <c r="W215" i="9"/>
  <c r="W214" i="9"/>
  <c r="W213" i="9"/>
  <c r="W212" i="9"/>
  <c r="W211" i="9"/>
  <c r="W210" i="9"/>
  <c r="W209" i="9"/>
  <c r="W208" i="9"/>
  <c r="W207" i="9"/>
  <c r="W206" i="9"/>
  <c r="W205" i="9"/>
  <c r="W204" i="9"/>
  <c r="W203" i="9"/>
  <c r="W202" i="9"/>
  <c r="W201" i="9"/>
  <c r="W199" i="9"/>
  <c r="W198" i="9"/>
  <c r="W197" i="9"/>
  <c r="W196" i="9"/>
  <c r="W195" i="9"/>
  <c r="W194" i="9"/>
  <c r="W193" i="9"/>
  <c r="W192" i="9"/>
  <c r="W191" i="9"/>
  <c r="W190" i="9"/>
  <c r="W189" i="9"/>
  <c r="W188" i="9"/>
  <c r="W187" i="9"/>
  <c r="W186" i="9"/>
  <c r="W185" i="9"/>
  <c r="W184" i="9"/>
  <c r="W183" i="9"/>
  <c r="W182" i="9"/>
  <c r="W181" i="9"/>
  <c r="W180" i="9"/>
  <c r="W179" i="9"/>
  <c r="W177" i="9"/>
  <c r="W176" i="9"/>
  <c r="W175" i="9"/>
  <c r="W174" i="9"/>
  <c r="W173" i="9"/>
  <c r="W172" i="9"/>
  <c r="W171" i="9"/>
  <c r="W170" i="9"/>
  <c r="W169" i="9"/>
  <c r="W168" i="9"/>
  <c r="W167" i="9"/>
  <c r="W166" i="9"/>
  <c r="W165" i="9"/>
  <c r="W164" i="9"/>
  <c r="W163" i="9"/>
  <c r="W162" i="9"/>
  <c r="W161" i="9"/>
  <c r="W160" i="9"/>
  <c r="W159" i="9"/>
  <c r="W158" i="9"/>
  <c r="W157" i="9"/>
  <c r="W155" i="9"/>
  <c r="W154" i="9"/>
  <c r="W153" i="9"/>
  <c r="W152" i="9"/>
  <c r="W151" i="9"/>
  <c r="W150" i="9"/>
  <c r="W149" i="9"/>
  <c r="W148" i="9"/>
  <c r="W147" i="9"/>
  <c r="W146" i="9"/>
  <c r="W145" i="9"/>
  <c r="W144" i="9"/>
  <c r="W143" i="9"/>
  <c r="W142" i="9"/>
  <c r="W141" i="9"/>
  <c r="W140" i="9"/>
  <c r="W139" i="9"/>
  <c r="W138" i="9"/>
  <c r="W137" i="9"/>
  <c r="W136" i="9"/>
  <c r="W135" i="9"/>
  <c r="W133" i="9"/>
  <c r="W132" i="9"/>
  <c r="W131" i="9"/>
  <c r="W130" i="9"/>
  <c r="W129" i="9"/>
  <c r="W128" i="9"/>
  <c r="W127" i="9"/>
  <c r="W126" i="9"/>
  <c r="W125" i="9"/>
  <c r="W124" i="9"/>
  <c r="W123" i="9"/>
  <c r="W122" i="9"/>
  <c r="W121" i="9"/>
  <c r="W120" i="9"/>
  <c r="W119" i="9"/>
  <c r="W118" i="9"/>
  <c r="W117" i="9"/>
  <c r="W116" i="9"/>
  <c r="W115" i="9"/>
  <c r="W114" i="9"/>
  <c r="W113" i="9"/>
  <c r="W111" i="9"/>
  <c r="W110" i="9"/>
  <c r="W109" i="9"/>
  <c r="W108" i="9"/>
  <c r="W107" i="9"/>
  <c r="W106" i="9"/>
  <c r="W105" i="9"/>
  <c r="W104" i="9"/>
  <c r="W103" i="9"/>
  <c r="W102" i="9"/>
  <c r="W101" i="9"/>
  <c r="W100" i="9"/>
  <c r="W99" i="9"/>
  <c r="W98" i="9"/>
  <c r="W97" i="9"/>
  <c r="W96" i="9"/>
  <c r="W95" i="9"/>
  <c r="W94" i="9"/>
  <c r="W93" i="9"/>
  <c r="W92" i="9"/>
  <c r="W91" i="9"/>
  <c r="W89" i="9"/>
  <c r="W88" i="9"/>
  <c r="W87" i="9"/>
  <c r="W86" i="9"/>
  <c r="W85" i="9"/>
  <c r="W84" i="9"/>
  <c r="W83" i="9"/>
  <c r="W82" i="9"/>
  <c r="W81" i="9"/>
  <c r="W80" i="9"/>
  <c r="W79" i="9"/>
  <c r="W78" i="9"/>
  <c r="W77" i="9"/>
  <c r="W76" i="9"/>
  <c r="W75" i="9"/>
  <c r="W74" i="9"/>
  <c r="W73" i="9"/>
  <c r="W72" i="9"/>
  <c r="W71" i="9"/>
  <c r="W70" i="9"/>
  <c r="W69" i="9"/>
  <c r="W67" i="9"/>
  <c r="W66" i="9"/>
  <c r="W65" i="9"/>
  <c r="W64" i="9"/>
  <c r="W63" i="9"/>
  <c r="W62" i="9"/>
  <c r="W61" i="9"/>
  <c r="W60" i="9"/>
  <c r="W59" i="9"/>
  <c r="W58" i="9"/>
  <c r="W57" i="9"/>
  <c r="W56" i="9"/>
  <c r="W55" i="9"/>
  <c r="W54" i="9"/>
  <c r="W53" i="9"/>
  <c r="W52" i="9"/>
  <c r="W51" i="9"/>
  <c r="W50" i="9"/>
  <c r="W49" i="9"/>
  <c r="W48" i="9"/>
  <c r="W47" i="9"/>
  <c r="W45" i="9"/>
  <c r="W44" i="9"/>
  <c r="W43" i="9"/>
  <c r="W42" i="9"/>
  <c r="W41" i="9"/>
  <c r="W40" i="9"/>
  <c r="W39" i="9"/>
  <c r="W38" i="9"/>
  <c r="W37" i="9"/>
  <c r="W36" i="9"/>
  <c r="W35" i="9"/>
  <c r="W34" i="9"/>
  <c r="W33" i="9"/>
  <c r="W32" i="9"/>
  <c r="W31" i="9"/>
  <c r="W30" i="9"/>
  <c r="W29" i="9"/>
  <c r="W28" i="9"/>
  <c r="W27" i="9"/>
  <c r="W26" i="9"/>
  <c r="W25" i="9"/>
  <c r="W4" i="9"/>
  <c r="W5" i="9"/>
  <c r="W6" i="9"/>
  <c r="W7" i="9"/>
  <c r="W8" i="9"/>
  <c r="W9" i="9"/>
  <c r="W10" i="9"/>
  <c r="W11" i="9"/>
  <c r="W12" i="9"/>
  <c r="W13" i="9"/>
  <c r="W14" i="9"/>
  <c r="W15" i="9"/>
  <c r="W16" i="9"/>
  <c r="W17" i="9"/>
  <c r="W18" i="9"/>
  <c r="W19" i="9"/>
  <c r="W20" i="9"/>
  <c r="W21" i="9"/>
  <c r="W22" i="9"/>
  <c r="W23" i="9"/>
  <c r="W3" i="9"/>
  <c r="P3" i="9"/>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 i="9"/>
  <c r="N2531" i="9"/>
  <c r="N2521" i="9"/>
  <c r="N2520" i="9"/>
  <c r="N2519" i="9"/>
  <c r="N2518" i="9"/>
  <c r="N2517" i="9"/>
  <c r="N2516" i="9"/>
  <c r="N2515" i="9"/>
  <c r="N2514" i="9"/>
  <c r="N2513" i="9"/>
  <c r="N2512" i="9"/>
  <c r="N2509" i="9"/>
  <c r="N2499" i="9"/>
  <c r="N2498" i="9"/>
  <c r="N2497" i="9"/>
  <c r="N2496" i="9"/>
  <c r="N2495" i="9"/>
  <c r="N2494" i="9"/>
  <c r="N2493" i="9"/>
  <c r="N2492" i="9"/>
  <c r="N2491" i="9"/>
  <c r="N2490" i="9"/>
  <c r="N2487" i="9"/>
  <c r="N2477" i="9"/>
  <c r="N2476" i="9"/>
  <c r="N2475" i="9"/>
  <c r="N2474" i="9"/>
  <c r="N2473" i="9"/>
  <c r="N2472" i="9"/>
  <c r="N2471" i="9"/>
  <c r="N2470" i="9"/>
  <c r="N2469" i="9"/>
  <c r="N2468" i="9"/>
  <c r="N2465" i="9"/>
  <c r="N2455" i="9"/>
  <c r="N2454" i="9"/>
  <c r="N2453" i="9"/>
  <c r="N2452" i="9"/>
  <c r="N2451" i="9"/>
  <c r="N2450" i="9"/>
  <c r="N2449" i="9"/>
  <c r="N2448" i="9"/>
  <c r="N2447" i="9"/>
  <c r="N2446" i="9"/>
  <c r="N2443" i="9"/>
  <c r="N2433" i="9"/>
  <c r="N2432" i="9"/>
  <c r="N2431" i="9"/>
  <c r="N2430" i="9"/>
  <c r="N2429" i="9"/>
  <c r="N2428" i="9"/>
  <c r="N2427" i="9"/>
  <c r="N2426" i="9"/>
  <c r="N2425" i="9"/>
  <c r="N2424" i="9"/>
  <c r="N2421" i="9"/>
  <c r="N2411" i="9"/>
  <c r="N2410" i="9"/>
  <c r="N2409" i="9"/>
  <c r="N2408" i="9"/>
  <c r="N2407" i="9"/>
  <c r="N2406" i="9"/>
  <c r="N2405" i="9"/>
  <c r="N2404" i="9"/>
  <c r="N2403" i="9"/>
  <c r="N2402" i="9"/>
  <c r="N2399" i="9"/>
  <c r="N2389" i="9"/>
  <c r="N2388" i="9"/>
  <c r="N2387" i="9"/>
  <c r="N2386" i="9"/>
  <c r="N2385" i="9"/>
  <c r="N2384" i="9"/>
  <c r="N2383" i="9"/>
  <c r="N2382" i="9"/>
  <c r="N2381" i="9"/>
  <c r="N2380" i="9"/>
  <c r="N2377" i="9"/>
  <c r="N2367" i="9"/>
  <c r="N2366" i="9"/>
  <c r="N2365" i="9"/>
  <c r="N2364" i="9"/>
  <c r="N2363" i="9"/>
  <c r="N2362" i="9"/>
  <c r="N2361" i="9"/>
  <c r="N2360" i="9"/>
  <c r="N2359" i="9"/>
  <c r="N2358" i="9"/>
  <c r="N2355" i="9"/>
  <c r="N2345" i="9"/>
  <c r="N2344" i="9"/>
  <c r="N2343" i="9"/>
  <c r="N2342" i="9"/>
  <c r="N2341" i="9"/>
  <c r="N2340" i="9"/>
  <c r="N2339" i="9"/>
  <c r="N2338" i="9"/>
  <c r="N2337" i="9"/>
  <c r="N2336" i="9"/>
  <c r="N2333" i="9"/>
  <c r="N2323" i="9"/>
  <c r="N2322" i="9"/>
  <c r="N2321" i="9"/>
  <c r="N2320" i="9"/>
  <c r="N2319" i="9"/>
  <c r="N2318" i="9"/>
  <c r="N2317" i="9"/>
  <c r="N2316" i="9"/>
  <c r="N2315" i="9"/>
  <c r="N2314" i="9"/>
  <c r="N2311" i="9"/>
  <c r="N2301" i="9"/>
  <c r="N2300" i="9"/>
  <c r="N2299" i="9"/>
  <c r="N2298" i="9"/>
  <c r="N2297" i="9"/>
  <c r="N2296" i="9"/>
  <c r="N2295" i="9"/>
  <c r="N2294" i="9"/>
  <c r="N2293" i="9"/>
  <c r="N2292" i="9"/>
  <c r="N2289" i="9"/>
  <c r="N2279" i="9"/>
  <c r="N2278" i="9"/>
  <c r="N2277" i="9"/>
  <c r="N2276" i="9"/>
  <c r="N2275" i="9"/>
  <c r="N2274" i="9"/>
  <c r="N2273" i="9"/>
  <c r="N2272" i="9"/>
  <c r="N2271" i="9"/>
  <c r="N2270" i="9"/>
  <c r="N2267" i="9"/>
  <c r="N2257" i="9"/>
  <c r="N2256" i="9"/>
  <c r="N2255" i="9"/>
  <c r="N2254" i="9"/>
  <c r="N2253" i="9"/>
  <c r="N2252" i="9"/>
  <c r="N2251" i="9"/>
  <c r="N2250" i="9"/>
  <c r="N2249" i="9"/>
  <c r="N2248" i="9"/>
  <c r="N2245" i="9"/>
  <c r="N2235" i="9"/>
  <c r="N2234" i="9"/>
  <c r="N2233" i="9"/>
  <c r="N2232" i="9"/>
  <c r="N2231" i="9"/>
  <c r="N2230" i="9"/>
  <c r="N2229" i="9"/>
  <c r="N2228" i="9"/>
  <c r="N2227" i="9"/>
  <c r="N2226" i="9"/>
  <c r="N2223" i="9"/>
  <c r="N2213" i="9"/>
  <c r="N2212" i="9"/>
  <c r="N2211" i="9"/>
  <c r="N2210" i="9"/>
  <c r="N2209" i="9"/>
  <c r="N2208" i="9"/>
  <c r="N2207" i="9"/>
  <c r="N2206" i="9"/>
  <c r="N2205" i="9"/>
  <c r="N2204" i="9"/>
  <c r="N2201" i="9"/>
  <c r="N2191" i="9"/>
  <c r="N2190" i="9"/>
  <c r="N2189" i="9"/>
  <c r="N2188" i="9"/>
  <c r="N2187" i="9"/>
  <c r="N2186" i="9"/>
  <c r="N2185" i="9"/>
  <c r="N2184" i="9"/>
  <c r="N2183" i="9"/>
  <c r="N2182" i="9"/>
  <c r="N2179" i="9"/>
  <c r="N2169" i="9"/>
  <c r="N2168" i="9"/>
  <c r="N2167" i="9"/>
  <c r="N2166" i="9"/>
  <c r="N2165" i="9"/>
  <c r="N2164" i="9"/>
  <c r="N2163" i="9"/>
  <c r="N2162" i="9"/>
  <c r="N2161" i="9"/>
  <c r="N2160" i="9"/>
  <c r="N2157" i="9"/>
  <c r="N2147" i="9"/>
  <c r="N2146" i="9"/>
  <c r="N2145" i="9"/>
  <c r="N2144" i="9"/>
  <c r="N2143" i="9"/>
  <c r="N2142" i="9"/>
  <c r="N2141" i="9"/>
  <c r="N2140" i="9"/>
  <c r="N2139" i="9"/>
  <c r="N2138" i="9"/>
  <c r="N2135" i="9"/>
  <c r="N2125" i="9"/>
  <c r="N2124" i="9"/>
  <c r="N2123" i="9"/>
  <c r="N2122" i="9"/>
  <c r="N2121" i="9"/>
  <c r="N2120" i="9"/>
  <c r="N2119" i="9"/>
  <c r="N2118" i="9"/>
  <c r="N2117" i="9"/>
  <c r="N2116" i="9"/>
  <c r="N2113" i="9"/>
  <c r="N2103" i="9"/>
  <c r="N2102" i="9"/>
  <c r="N2101" i="9"/>
  <c r="N2100" i="9"/>
  <c r="N2099" i="9"/>
  <c r="N2098" i="9"/>
  <c r="N2097" i="9"/>
  <c r="N2096" i="9"/>
  <c r="N2095" i="9"/>
  <c r="N2094" i="9"/>
  <c r="N2091" i="9"/>
  <c r="N2081" i="9"/>
  <c r="N2080" i="9"/>
  <c r="N2079" i="9"/>
  <c r="N2078" i="9"/>
  <c r="N2077" i="9"/>
  <c r="N2076" i="9"/>
  <c r="N2075" i="9"/>
  <c r="N2074" i="9"/>
  <c r="N2073" i="9"/>
  <c r="N2072" i="9"/>
  <c r="N2069" i="9"/>
  <c r="N2059" i="9"/>
  <c r="N2058" i="9"/>
  <c r="N2057" i="9"/>
  <c r="N2056" i="9"/>
  <c r="N2055" i="9"/>
  <c r="N2054" i="9"/>
  <c r="N2053" i="9"/>
  <c r="N2052" i="9"/>
  <c r="N2051" i="9"/>
  <c r="N2050" i="9"/>
  <c r="N2047" i="9"/>
  <c r="N2037" i="9"/>
  <c r="N2036" i="9"/>
  <c r="N2035" i="9"/>
  <c r="N2034" i="9"/>
  <c r="N2033" i="9"/>
  <c r="N2032" i="9"/>
  <c r="N2031" i="9"/>
  <c r="N2030" i="9"/>
  <c r="N2029" i="9"/>
  <c r="N2028" i="9"/>
  <c r="N2025" i="9"/>
  <c r="N2015" i="9"/>
  <c r="N2014" i="9"/>
  <c r="N2013" i="9"/>
  <c r="N2012" i="9"/>
  <c r="N2011" i="9"/>
  <c r="N2010" i="9"/>
  <c r="N2009" i="9"/>
  <c r="N2008" i="9"/>
  <c r="N2007" i="9"/>
  <c r="N2006" i="9"/>
  <c r="N2003" i="9"/>
  <c r="N1993" i="9"/>
  <c r="N1992" i="9"/>
  <c r="N1991" i="9"/>
  <c r="N1990" i="9"/>
  <c r="N1989" i="9"/>
  <c r="N1988" i="9"/>
  <c r="N1987" i="9"/>
  <c r="N1986" i="9"/>
  <c r="N1985" i="9"/>
  <c r="N1984" i="9"/>
  <c r="N1981" i="9"/>
  <c r="N1971" i="9"/>
  <c r="N1970" i="9"/>
  <c r="N1969" i="9"/>
  <c r="N1968" i="9"/>
  <c r="N1967" i="9"/>
  <c r="N1966" i="9"/>
  <c r="N1965" i="9"/>
  <c r="N1964" i="9"/>
  <c r="N1963" i="9"/>
  <c r="N1962" i="9"/>
  <c r="N1959" i="9"/>
  <c r="N1949" i="9"/>
  <c r="N1948" i="9"/>
  <c r="N1947" i="9"/>
  <c r="N1946" i="9"/>
  <c r="N1945" i="9"/>
  <c r="N1944" i="9"/>
  <c r="N1943" i="9"/>
  <c r="N1942" i="9"/>
  <c r="N1941" i="9"/>
  <c r="N1940" i="9"/>
  <c r="N1937" i="9"/>
  <c r="N1927" i="9"/>
  <c r="N1926" i="9"/>
  <c r="N1925" i="9"/>
  <c r="N1924" i="9"/>
  <c r="N1923" i="9"/>
  <c r="N1922" i="9"/>
  <c r="N1921" i="9"/>
  <c r="N1920" i="9"/>
  <c r="N1919" i="9"/>
  <c r="N1918" i="9"/>
  <c r="N1915" i="9"/>
  <c r="N1905" i="9"/>
  <c r="N1904" i="9"/>
  <c r="N1903" i="9"/>
  <c r="N1902" i="9"/>
  <c r="N1901" i="9"/>
  <c r="N1900" i="9"/>
  <c r="N1899" i="9"/>
  <c r="N1898" i="9"/>
  <c r="N1897" i="9"/>
  <c r="N1896" i="9"/>
  <c r="N1893" i="9"/>
  <c r="N1883" i="9"/>
  <c r="N1882" i="9"/>
  <c r="N1881" i="9"/>
  <c r="N1880" i="9"/>
  <c r="N1879" i="9"/>
  <c r="N1878" i="9"/>
  <c r="N1877" i="9"/>
  <c r="N1876" i="9"/>
  <c r="N1875" i="9"/>
  <c r="N1874" i="9"/>
  <c r="N1871" i="9"/>
  <c r="N1861" i="9"/>
  <c r="N1860" i="9"/>
  <c r="N1859" i="9"/>
  <c r="N1858" i="9"/>
  <c r="N1857" i="9"/>
  <c r="N1856" i="9"/>
  <c r="N1855" i="9"/>
  <c r="N1854" i="9"/>
  <c r="N1853" i="9"/>
  <c r="N1852" i="9"/>
  <c r="N1849" i="9"/>
  <c r="N1839" i="9"/>
  <c r="N1838" i="9"/>
  <c r="N1837" i="9"/>
  <c r="N1836" i="9"/>
  <c r="N1835" i="9"/>
  <c r="N1834" i="9"/>
  <c r="N1833" i="9"/>
  <c r="N1832" i="9"/>
  <c r="N1831" i="9"/>
  <c r="N1830" i="9"/>
  <c r="N1827" i="9"/>
  <c r="N1817" i="9"/>
  <c r="N1816" i="9"/>
  <c r="N1815" i="9"/>
  <c r="N1814" i="9"/>
  <c r="N1813" i="9"/>
  <c r="N1812" i="9"/>
  <c r="N1811" i="9"/>
  <c r="N1810" i="9"/>
  <c r="N1809" i="9"/>
  <c r="N1808" i="9"/>
  <c r="N1805" i="9"/>
  <c r="N1795" i="9"/>
  <c r="N1794" i="9"/>
  <c r="N1793" i="9"/>
  <c r="N1792" i="9"/>
  <c r="N1791" i="9"/>
  <c r="N1790" i="9"/>
  <c r="N1789" i="9"/>
  <c r="N1788" i="9"/>
  <c r="N1787" i="9"/>
  <c r="N1786" i="9"/>
  <c r="N1783" i="9"/>
  <c r="N1773" i="9"/>
  <c r="N1772" i="9"/>
  <c r="N1771" i="9"/>
  <c r="N1770" i="9"/>
  <c r="N1769" i="9"/>
  <c r="N1768" i="9"/>
  <c r="N1767" i="9"/>
  <c r="N1766" i="9"/>
  <c r="N1765" i="9"/>
  <c r="N1764" i="9"/>
  <c r="N1761" i="9"/>
  <c r="N1751" i="9"/>
  <c r="N1750" i="9"/>
  <c r="N1749" i="9"/>
  <c r="N1748" i="9"/>
  <c r="N1747" i="9"/>
  <c r="N1746" i="9"/>
  <c r="N1745" i="9"/>
  <c r="N1744" i="9"/>
  <c r="N1743" i="9"/>
  <c r="N1742" i="9"/>
  <c r="N1739" i="9"/>
  <c r="N1729" i="9"/>
  <c r="N1728" i="9"/>
  <c r="N1727" i="9"/>
  <c r="N1726" i="9"/>
  <c r="N1725" i="9"/>
  <c r="N1724" i="9"/>
  <c r="N1723" i="9"/>
  <c r="N1722" i="9"/>
  <c r="N1721" i="9"/>
  <c r="N1720" i="9"/>
  <c r="N1717" i="9"/>
  <c r="N1707" i="9"/>
  <c r="N1706" i="9"/>
  <c r="N1705" i="9"/>
  <c r="N1704" i="9"/>
  <c r="N1703" i="9"/>
  <c r="N1702" i="9"/>
  <c r="N1701" i="9"/>
  <c r="N1700" i="9"/>
  <c r="N1699" i="9"/>
  <c r="N1698" i="9"/>
  <c r="N1695" i="9"/>
  <c r="N1685" i="9"/>
  <c r="N1684" i="9"/>
  <c r="N1683" i="9"/>
  <c r="N1682" i="9"/>
  <c r="N1681" i="9"/>
  <c r="N1680" i="9"/>
  <c r="N1679" i="9"/>
  <c r="N1678" i="9"/>
  <c r="N1677" i="9"/>
  <c r="N1676" i="9"/>
  <c r="N1673" i="9"/>
  <c r="N1663" i="9"/>
  <c r="N1662" i="9"/>
  <c r="N1661" i="9"/>
  <c r="N1660" i="9"/>
  <c r="N1659" i="9"/>
  <c r="N1658" i="9"/>
  <c r="N1657" i="9"/>
  <c r="N1656" i="9"/>
  <c r="N1655" i="9"/>
  <c r="N1654" i="9"/>
  <c r="N1651" i="9"/>
  <c r="N1641" i="9"/>
  <c r="N1640" i="9"/>
  <c r="N1639" i="9"/>
  <c r="N1638" i="9"/>
  <c r="N1637" i="9"/>
  <c r="N1636" i="9"/>
  <c r="N1635" i="9"/>
  <c r="N1634" i="9"/>
  <c r="N1633" i="9"/>
  <c r="N1632" i="9"/>
  <c r="N1629" i="9"/>
  <c r="N1619" i="9"/>
  <c r="N1618" i="9"/>
  <c r="N1617" i="9"/>
  <c r="N1616" i="9"/>
  <c r="N1615" i="9"/>
  <c r="N1614" i="9"/>
  <c r="N1613" i="9"/>
  <c r="N1612" i="9"/>
  <c r="N1611" i="9"/>
  <c r="N1610" i="9"/>
  <c r="N1607" i="9"/>
  <c r="N1597" i="9"/>
  <c r="N1596" i="9"/>
  <c r="N1595" i="9"/>
  <c r="N1594" i="9"/>
  <c r="N1593" i="9"/>
  <c r="N1592" i="9"/>
  <c r="N1591" i="9"/>
  <c r="N1590" i="9"/>
  <c r="N1589" i="9"/>
  <c r="N1588" i="9"/>
  <c r="N1585" i="9"/>
  <c r="N1575" i="9"/>
  <c r="N1574" i="9"/>
  <c r="N1573" i="9"/>
  <c r="N1572" i="9"/>
  <c r="N1571" i="9"/>
  <c r="N1570" i="9"/>
  <c r="N1569" i="9"/>
  <c r="N1568" i="9"/>
  <c r="N1567" i="9"/>
  <c r="N1566" i="9"/>
  <c r="N1563" i="9"/>
  <c r="N1553" i="9"/>
  <c r="N1552" i="9"/>
  <c r="N1551" i="9"/>
  <c r="N1550" i="9"/>
  <c r="N1549" i="9"/>
  <c r="N1548" i="9"/>
  <c r="N1547" i="9"/>
  <c r="N1546" i="9"/>
  <c r="N1545" i="9"/>
  <c r="N1544" i="9"/>
  <c r="N1541" i="9"/>
  <c r="N1531" i="9"/>
  <c r="N1530" i="9"/>
  <c r="N1529" i="9"/>
  <c r="N1528" i="9"/>
  <c r="N1527" i="9"/>
  <c r="N1526" i="9"/>
  <c r="N1525" i="9"/>
  <c r="N1524" i="9"/>
  <c r="N1523" i="9"/>
  <c r="N1522" i="9"/>
  <c r="N1519" i="9"/>
  <c r="N1509" i="9"/>
  <c r="N1508" i="9"/>
  <c r="N1507" i="9"/>
  <c r="N1506" i="9"/>
  <c r="N1505" i="9"/>
  <c r="N1504" i="9"/>
  <c r="N1503" i="9"/>
  <c r="N1502" i="9"/>
  <c r="N1501" i="9"/>
  <c r="N1500" i="9"/>
  <c r="N1497" i="9"/>
  <c r="N1487" i="9"/>
  <c r="N1486" i="9"/>
  <c r="N1485" i="9"/>
  <c r="N1484" i="9"/>
  <c r="N1483" i="9"/>
  <c r="N1482" i="9"/>
  <c r="N1481" i="9"/>
  <c r="N1480" i="9"/>
  <c r="N1479" i="9"/>
  <c r="N1478" i="9"/>
  <c r="N1475" i="9"/>
  <c r="N1465" i="9"/>
  <c r="N1464" i="9"/>
  <c r="N1463" i="9"/>
  <c r="N1462" i="9"/>
  <c r="N1461" i="9"/>
  <c r="N1460" i="9"/>
  <c r="N1459" i="9"/>
  <c r="N1458" i="9"/>
  <c r="N1457" i="9"/>
  <c r="N1456" i="9"/>
  <c r="N1453" i="9"/>
  <c r="N1443" i="9"/>
  <c r="N1442" i="9"/>
  <c r="N1441" i="9"/>
  <c r="N1440" i="9"/>
  <c r="N1439" i="9"/>
  <c r="N1438" i="9"/>
  <c r="N1437" i="9"/>
  <c r="N1436" i="9"/>
  <c r="N1435" i="9"/>
  <c r="N1434" i="9"/>
  <c r="N1431" i="9"/>
  <c r="N1421" i="9"/>
  <c r="N1420" i="9"/>
  <c r="N1419" i="9"/>
  <c r="N1418" i="9"/>
  <c r="N1417" i="9"/>
  <c r="N1416" i="9"/>
  <c r="N1415" i="9"/>
  <c r="N1414" i="9"/>
  <c r="N1413" i="9"/>
  <c r="N1412" i="9"/>
  <c r="N1409" i="9"/>
  <c r="N1399" i="9"/>
  <c r="N1398" i="9"/>
  <c r="N1397" i="9"/>
  <c r="N1396" i="9"/>
  <c r="N1395" i="9"/>
  <c r="N1394" i="9"/>
  <c r="N1393" i="9"/>
  <c r="N1392" i="9"/>
  <c r="N1391" i="9"/>
  <c r="N1390" i="9"/>
  <c r="N1387" i="9"/>
  <c r="N1377" i="9"/>
  <c r="N1376" i="9"/>
  <c r="N1375" i="9"/>
  <c r="N1374" i="9"/>
  <c r="N1373" i="9"/>
  <c r="N1372" i="9"/>
  <c r="N1371" i="9"/>
  <c r="N1370" i="9"/>
  <c r="N1369" i="9"/>
  <c r="N1368" i="9"/>
  <c r="N1365" i="9"/>
  <c r="N1355" i="9"/>
  <c r="N1354" i="9"/>
  <c r="N1353" i="9"/>
  <c r="N1352" i="9"/>
  <c r="N1351" i="9"/>
  <c r="N1350" i="9"/>
  <c r="N1349" i="9"/>
  <c r="N1348" i="9"/>
  <c r="N1347" i="9"/>
  <c r="N1346" i="9"/>
  <c r="N1343" i="9"/>
  <c r="N1333" i="9"/>
  <c r="N1332" i="9"/>
  <c r="N1331" i="9"/>
  <c r="N1330" i="9"/>
  <c r="N1329" i="9"/>
  <c r="N1328" i="9"/>
  <c r="N1327" i="9"/>
  <c r="N1326" i="9"/>
  <c r="N1325" i="9"/>
  <c r="N1324" i="9"/>
  <c r="N1321" i="9"/>
  <c r="N1311" i="9"/>
  <c r="N1310" i="9"/>
  <c r="N1309" i="9"/>
  <c r="N1308" i="9"/>
  <c r="N1307" i="9"/>
  <c r="N1306" i="9"/>
  <c r="N1305" i="9"/>
  <c r="N1304" i="9"/>
  <c r="N1303" i="9"/>
  <c r="N1302" i="9"/>
  <c r="N1299" i="9"/>
  <c r="N1289" i="9"/>
  <c r="N1288" i="9"/>
  <c r="N1287" i="9"/>
  <c r="N1286" i="9"/>
  <c r="N1285" i="9"/>
  <c r="N1284" i="9"/>
  <c r="N1283" i="9"/>
  <c r="N1282" i="9"/>
  <c r="N1281" i="9"/>
  <c r="N1280" i="9"/>
  <c r="N1277" i="9"/>
  <c r="N1267" i="9"/>
  <c r="N1266" i="9"/>
  <c r="N1265" i="9"/>
  <c r="N1264" i="9"/>
  <c r="N1263" i="9"/>
  <c r="N1262" i="9"/>
  <c r="N1261" i="9"/>
  <c r="N1260" i="9"/>
  <c r="N1259" i="9"/>
  <c r="N1258" i="9"/>
  <c r="N1255" i="9"/>
  <c r="N1245" i="9"/>
  <c r="N1244" i="9"/>
  <c r="N1243" i="9"/>
  <c r="N1242" i="9"/>
  <c r="N1241" i="9"/>
  <c r="N1240" i="9"/>
  <c r="N1239" i="9"/>
  <c r="N1238" i="9"/>
  <c r="N1237" i="9"/>
  <c r="N1236" i="9"/>
  <c r="N1233" i="9"/>
  <c r="N1223" i="9"/>
  <c r="N1222" i="9"/>
  <c r="N1221" i="9"/>
  <c r="N1220" i="9"/>
  <c r="N1219" i="9"/>
  <c r="N1218" i="9"/>
  <c r="N1217" i="9"/>
  <c r="N1216" i="9"/>
  <c r="N1215" i="9"/>
  <c r="N1214" i="9"/>
  <c r="N1211" i="9"/>
  <c r="N1201" i="9"/>
  <c r="N1200" i="9"/>
  <c r="N1199" i="9"/>
  <c r="N1198" i="9"/>
  <c r="N1197" i="9"/>
  <c r="N1196" i="9"/>
  <c r="N1195" i="9"/>
  <c r="N1194" i="9"/>
  <c r="N1193" i="9"/>
  <c r="N1192" i="9"/>
  <c r="N1189" i="9"/>
  <c r="N1179" i="9"/>
  <c r="N1178" i="9"/>
  <c r="N1177" i="9"/>
  <c r="N1176" i="9"/>
  <c r="N1175" i="9"/>
  <c r="N1174" i="9"/>
  <c r="N1173" i="9"/>
  <c r="N1172" i="9"/>
  <c r="N1171" i="9"/>
  <c r="N1170" i="9"/>
  <c r="N1167" i="9"/>
  <c r="N1157" i="9"/>
  <c r="N1156" i="9"/>
  <c r="N1155" i="9"/>
  <c r="N1154" i="9"/>
  <c r="N1153" i="9"/>
  <c r="N1152" i="9"/>
  <c r="N1151" i="9"/>
  <c r="N1150" i="9"/>
  <c r="N1149" i="9"/>
  <c r="N1148" i="9"/>
  <c r="N1145" i="9"/>
  <c r="N1135" i="9"/>
  <c r="N1134" i="9"/>
  <c r="N1133" i="9"/>
  <c r="N1132" i="9"/>
  <c r="N1131" i="9"/>
  <c r="N1130" i="9"/>
  <c r="N1129" i="9"/>
  <c r="N1128" i="9"/>
  <c r="N1127" i="9"/>
  <c r="N1126" i="9"/>
  <c r="N1123" i="9"/>
  <c r="N1113" i="9"/>
  <c r="N1112" i="9"/>
  <c r="N1111" i="9"/>
  <c r="N1110" i="9"/>
  <c r="N1109" i="9"/>
  <c r="N1108" i="9"/>
  <c r="N1107" i="9"/>
  <c r="N1106" i="9"/>
  <c r="N1105" i="9"/>
  <c r="N1104" i="9"/>
  <c r="N1101" i="9"/>
  <c r="N1091" i="9"/>
  <c r="N1090" i="9"/>
  <c r="N1089" i="9"/>
  <c r="N1088" i="9"/>
  <c r="N1087" i="9"/>
  <c r="N1086" i="9"/>
  <c r="N1085" i="9"/>
  <c r="N1084" i="9"/>
  <c r="N1083" i="9"/>
  <c r="N1082" i="9"/>
  <c r="N1079" i="9"/>
  <c r="N1069" i="9"/>
  <c r="N1068" i="9"/>
  <c r="N1067" i="9"/>
  <c r="N1066" i="9"/>
  <c r="N1065" i="9"/>
  <c r="N1064" i="9"/>
  <c r="N1063" i="9"/>
  <c r="N1062" i="9"/>
  <c r="N1061" i="9"/>
  <c r="N1060" i="9"/>
  <c r="N1057" i="9"/>
  <c r="N1047" i="9"/>
  <c r="N1046" i="9"/>
  <c r="N1045" i="9"/>
  <c r="N1044" i="9"/>
  <c r="N1043" i="9"/>
  <c r="N1042" i="9"/>
  <c r="N1041" i="9"/>
  <c r="N1040" i="9"/>
  <c r="N1039" i="9"/>
  <c r="N1038" i="9"/>
  <c r="N1035" i="9"/>
  <c r="N1025" i="9"/>
  <c r="N1024" i="9"/>
  <c r="N1023" i="9"/>
  <c r="N1022" i="9"/>
  <c r="N1021" i="9"/>
  <c r="N1020" i="9"/>
  <c r="N1019" i="9"/>
  <c r="N1018" i="9"/>
  <c r="N1017" i="9"/>
  <c r="N1016" i="9"/>
  <c r="N1013" i="9"/>
  <c r="N1003" i="9"/>
  <c r="N1002" i="9"/>
  <c r="N1001" i="9"/>
  <c r="N1000" i="9"/>
  <c r="N999" i="9"/>
  <c r="N998" i="9"/>
  <c r="N997" i="9"/>
  <c r="N996" i="9"/>
  <c r="N995" i="9"/>
  <c r="N994" i="9"/>
  <c r="N991" i="9"/>
  <c r="N981" i="9"/>
  <c r="N980" i="9"/>
  <c r="N979" i="9"/>
  <c r="N978" i="9"/>
  <c r="N977" i="9"/>
  <c r="N976" i="9"/>
  <c r="N975" i="9"/>
  <c r="N974" i="9"/>
  <c r="N973" i="9"/>
  <c r="N972" i="9"/>
  <c r="N969" i="9"/>
  <c r="N959" i="9"/>
  <c r="N958" i="9"/>
  <c r="N957" i="9"/>
  <c r="N956" i="9"/>
  <c r="N955" i="9"/>
  <c r="N954" i="9"/>
  <c r="N953" i="9"/>
  <c r="N952" i="9"/>
  <c r="N951" i="9"/>
  <c r="N950" i="9"/>
  <c r="N947" i="9"/>
  <c r="N937" i="9"/>
  <c r="N936" i="9"/>
  <c r="N935" i="9"/>
  <c r="N934" i="9"/>
  <c r="N933" i="9"/>
  <c r="N932" i="9"/>
  <c r="N931" i="9"/>
  <c r="N930" i="9"/>
  <c r="N929" i="9"/>
  <c r="N928" i="9"/>
  <c r="N925" i="9"/>
  <c r="N915" i="9"/>
  <c r="N914" i="9"/>
  <c r="N913" i="9"/>
  <c r="N912" i="9"/>
  <c r="N911" i="9"/>
  <c r="N910" i="9"/>
  <c r="N909" i="9"/>
  <c r="N908" i="9"/>
  <c r="N907" i="9"/>
  <c r="N906" i="9"/>
  <c r="N903" i="9"/>
  <c r="N893" i="9"/>
  <c r="N892" i="9"/>
  <c r="N891" i="9"/>
  <c r="N890" i="9"/>
  <c r="N889" i="9"/>
  <c r="N888" i="9"/>
  <c r="N887" i="9"/>
  <c r="N886" i="9"/>
  <c r="N885" i="9"/>
  <c r="N884" i="9"/>
  <c r="N881" i="9"/>
  <c r="N871" i="9"/>
  <c r="N870" i="9"/>
  <c r="N869" i="9"/>
  <c r="N868" i="9"/>
  <c r="N867" i="9"/>
  <c r="N866" i="9"/>
  <c r="N865" i="9"/>
  <c r="N864" i="9"/>
  <c r="N863" i="9"/>
  <c r="N862" i="9"/>
  <c r="N859" i="9"/>
  <c r="N849" i="9"/>
  <c r="N848" i="9"/>
  <c r="N847" i="9"/>
  <c r="N846" i="9"/>
  <c r="N845" i="9"/>
  <c r="N844" i="9"/>
  <c r="N843" i="9"/>
  <c r="N842" i="9"/>
  <c r="N841" i="9"/>
  <c r="N840" i="9"/>
  <c r="N837" i="9"/>
  <c r="N827" i="9"/>
  <c r="N826" i="9"/>
  <c r="N825" i="9"/>
  <c r="N824" i="9"/>
  <c r="N823" i="9"/>
  <c r="N822" i="9"/>
  <c r="N821" i="9"/>
  <c r="N820" i="9"/>
  <c r="N819" i="9"/>
  <c r="N818" i="9"/>
  <c r="N815" i="9"/>
  <c r="N805" i="9"/>
  <c r="N804" i="9"/>
  <c r="N803" i="9"/>
  <c r="N802" i="9"/>
  <c r="N801" i="9"/>
  <c r="N800" i="9"/>
  <c r="N799" i="9"/>
  <c r="N798" i="9"/>
  <c r="N797" i="9"/>
  <c r="N796" i="9"/>
  <c r="N793" i="9"/>
  <c r="N783" i="9"/>
  <c r="N782" i="9"/>
  <c r="N781" i="9"/>
  <c r="N780" i="9"/>
  <c r="N779" i="9"/>
  <c r="N778" i="9"/>
  <c r="N777" i="9"/>
  <c r="N776" i="9"/>
  <c r="N775" i="9"/>
  <c r="N774" i="9"/>
  <c r="N771" i="9"/>
  <c r="N761" i="9"/>
  <c r="N760" i="9"/>
  <c r="N759" i="9"/>
  <c r="N758" i="9"/>
  <c r="N757" i="9"/>
  <c r="N756" i="9"/>
  <c r="N755" i="9"/>
  <c r="N754" i="9"/>
  <c r="N753" i="9"/>
  <c r="N752" i="9"/>
  <c r="N749" i="9"/>
  <c r="N739" i="9"/>
  <c r="N738" i="9"/>
  <c r="N737" i="9"/>
  <c r="N736" i="9"/>
  <c r="N735" i="9"/>
  <c r="N734" i="9"/>
  <c r="N733" i="9"/>
  <c r="N732" i="9"/>
  <c r="N731" i="9"/>
  <c r="N730" i="9"/>
  <c r="N727" i="9"/>
  <c r="N717" i="9"/>
  <c r="N716" i="9"/>
  <c r="N715" i="9"/>
  <c r="N714" i="9"/>
  <c r="N713" i="9"/>
  <c r="N712" i="9"/>
  <c r="N711" i="9"/>
  <c r="N710" i="9"/>
  <c r="N709" i="9"/>
  <c r="N708" i="9"/>
  <c r="N705" i="9"/>
  <c r="N695" i="9"/>
  <c r="N694" i="9"/>
  <c r="N693" i="9"/>
  <c r="N692" i="9"/>
  <c r="N691" i="9"/>
  <c r="N690" i="9"/>
  <c r="N689" i="9"/>
  <c r="N688" i="9"/>
  <c r="N687" i="9"/>
  <c r="N686" i="9"/>
  <c r="N683" i="9"/>
  <c r="N673" i="9"/>
  <c r="N672" i="9"/>
  <c r="N671" i="9"/>
  <c r="N670" i="9"/>
  <c r="N669" i="9"/>
  <c r="N668" i="9"/>
  <c r="N667" i="9"/>
  <c r="N666" i="9"/>
  <c r="N665" i="9"/>
  <c r="N664" i="9"/>
  <c r="N661" i="9"/>
  <c r="N651" i="9"/>
  <c r="N650" i="9"/>
  <c r="N649" i="9"/>
  <c r="N648" i="9"/>
  <c r="N647" i="9"/>
  <c r="N646" i="9"/>
  <c r="N645" i="9"/>
  <c r="N644" i="9"/>
  <c r="N643" i="9"/>
  <c r="N642" i="9"/>
  <c r="N639" i="9"/>
  <c r="N629" i="9"/>
  <c r="N628" i="9"/>
  <c r="N627" i="9"/>
  <c r="N626" i="9"/>
  <c r="N625" i="9"/>
  <c r="N624" i="9"/>
  <c r="N623" i="9"/>
  <c r="N622" i="9"/>
  <c r="N621" i="9"/>
  <c r="N620" i="9"/>
  <c r="N617" i="9"/>
  <c r="N607" i="9"/>
  <c r="N606" i="9"/>
  <c r="N605" i="9"/>
  <c r="N604" i="9"/>
  <c r="N603" i="9"/>
  <c r="N602" i="9"/>
  <c r="N601" i="9"/>
  <c r="N600" i="9"/>
  <c r="N599" i="9"/>
  <c r="N598" i="9"/>
  <c r="N595" i="9"/>
  <c r="N585" i="9"/>
  <c r="N584" i="9"/>
  <c r="N583" i="9"/>
  <c r="N582" i="9"/>
  <c r="N581" i="9"/>
  <c r="N580" i="9"/>
  <c r="N579" i="9"/>
  <c r="N578" i="9"/>
  <c r="N577" i="9"/>
  <c r="N576" i="9"/>
  <c r="N557" i="9"/>
  <c r="N573" i="9"/>
  <c r="N563" i="9"/>
  <c r="N562" i="9"/>
  <c r="N561" i="9"/>
  <c r="N560" i="9"/>
  <c r="N559" i="9"/>
  <c r="N558" i="9"/>
  <c r="N556" i="9"/>
  <c r="N555" i="9"/>
  <c r="N554" i="9"/>
  <c r="N551" i="9"/>
  <c r="N541" i="9"/>
  <c r="N540" i="9"/>
  <c r="N539" i="9"/>
  <c r="N538" i="9"/>
  <c r="N537" i="9"/>
  <c r="N536" i="9"/>
  <c r="N535" i="9"/>
  <c r="N534" i="9"/>
  <c r="N533" i="9"/>
  <c r="N532" i="9"/>
  <c r="N529" i="9"/>
  <c r="N519" i="9"/>
  <c r="N518" i="9"/>
  <c r="N517" i="9"/>
  <c r="N516" i="9"/>
  <c r="N515" i="9"/>
  <c r="N514" i="9"/>
  <c r="N513" i="9"/>
  <c r="N512" i="9"/>
  <c r="N511" i="9"/>
  <c r="N510" i="9"/>
  <c r="N507" i="9"/>
  <c r="N497" i="9"/>
  <c r="N496" i="9"/>
  <c r="N495" i="9"/>
  <c r="N494" i="9"/>
  <c r="N493" i="9"/>
  <c r="N492" i="9"/>
  <c r="N491" i="9"/>
  <c r="N490" i="9"/>
  <c r="N489" i="9"/>
  <c r="N488" i="9"/>
  <c r="N485" i="9"/>
  <c r="N475" i="9"/>
  <c r="N474" i="9"/>
  <c r="N473" i="9"/>
  <c r="N472" i="9"/>
  <c r="N471" i="9"/>
  <c r="N470" i="9"/>
  <c r="N469" i="9"/>
  <c r="N468" i="9"/>
  <c r="N467" i="9"/>
  <c r="N466" i="9"/>
  <c r="N463" i="9"/>
  <c r="N453" i="9"/>
  <c r="N452" i="9"/>
  <c r="N451" i="9"/>
  <c r="N450" i="9"/>
  <c r="N449" i="9"/>
  <c r="N448" i="9"/>
  <c r="N447" i="9"/>
  <c r="N446" i="9"/>
  <c r="N445" i="9"/>
  <c r="N444" i="9"/>
  <c r="N441" i="9"/>
  <c r="N431" i="9"/>
  <c r="N430" i="9"/>
  <c r="N429" i="9"/>
  <c r="N428" i="9"/>
  <c r="N427" i="9"/>
  <c r="N426" i="9"/>
  <c r="N425" i="9"/>
  <c r="N424" i="9"/>
  <c r="N423" i="9"/>
  <c r="N422" i="9"/>
  <c r="N419" i="9"/>
  <c r="N409" i="9"/>
  <c r="N408" i="9"/>
  <c r="N407" i="9"/>
  <c r="N406" i="9"/>
  <c r="N405" i="9"/>
  <c r="N404" i="9"/>
  <c r="N403" i="9"/>
  <c r="N402" i="9"/>
  <c r="N401" i="9"/>
  <c r="N400" i="9"/>
  <c r="N397" i="9"/>
  <c r="N387" i="9"/>
  <c r="N386" i="9"/>
  <c r="N385" i="9"/>
  <c r="N384" i="9"/>
  <c r="N383" i="9"/>
  <c r="N382" i="9"/>
  <c r="N381" i="9"/>
  <c r="N380" i="9"/>
  <c r="N379" i="9"/>
  <c r="N378" i="9"/>
  <c r="N375" i="9"/>
  <c r="N365" i="9"/>
  <c r="N364" i="9"/>
  <c r="N363" i="9"/>
  <c r="N362" i="9"/>
  <c r="N361" i="9"/>
  <c r="N360" i="9"/>
  <c r="N359" i="9"/>
  <c r="N358" i="9"/>
  <c r="N357" i="9"/>
  <c r="N356" i="9"/>
  <c r="N353" i="9"/>
  <c r="N343" i="9"/>
  <c r="N342" i="9"/>
  <c r="N341" i="9"/>
  <c r="N340" i="9"/>
  <c r="N339" i="9"/>
  <c r="N338" i="9"/>
  <c r="N337" i="9"/>
  <c r="N336" i="9"/>
  <c r="N335" i="9"/>
  <c r="N334" i="9"/>
  <c r="N331" i="9"/>
  <c r="N321" i="9"/>
  <c r="N320" i="9"/>
  <c r="N319" i="9"/>
  <c r="N318" i="9"/>
  <c r="N317" i="9"/>
  <c r="N316" i="9"/>
  <c r="N315" i="9"/>
  <c r="N314" i="9"/>
  <c r="N313" i="9"/>
  <c r="N312" i="9"/>
  <c r="N309" i="9"/>
  <c r="N299" i="9"/>
  <c r="N298" i="9"/>
  <c r="N297" i="9"/>
  <c r="N296" i="9"/>
  <c r="N295" i="9"/>
  <c r="N294" i="9"/>
  <c r="N293" i="9"/>
  <c r="N292" i="9"/>
  <c r="N291" i="9"/>
  <c r="N290" i="9"/>
  <c r="N287" i="9"/>
  <c r="N277" i="9"/>
  <c r="N276" i="9"/>
  <c r="N275" i="9"/>
  <c r="N274" i="9"/>
  <c r="N273" i="9"/>
  <c r="N272" i="9"/>
  <c r="N271" i="9"/>
  <c r="N270" i="9"/>
  <c r="N269" i="9"/>
  <c r="N268" i="9"/>
  <c r="N265" i="9"/>
  <c r="N255" i="9"/>
  <c r="N254" i="9"/>
  <c r="N253" i="9"/>
  <c r="N252" i="9"/>
  <c r="N251" i="9"/>
  <c r="N250" i="9"/>
  <c r="N249" i="9"/>
  <c r="N248" i="9"/>
  <c r="N247" i="9"/>
  <c r="N246" i="9"/>
  <c r="N243" i="9"/>
  <c r="N233" i="9"/>
  <c r="N232" i="9"/>
  <c r="N231" i="9"/>
  <c r="N230" i="9"/>
  <c r="N229" i="9"/>
  <c r="N228" i="9"/>
  <c r="N227" i="9"/>
  <c r="N226" i="9"/>
  <c r="N225" i="9"/>
  <c r="N224" i="9"/>
  <c r="N221" i="9"/>
  <c r="N211" i="9"/>
  <c r="N210" i="9"/>
  <c r="N209" i="9"/>
  <c r="N208" i="9"/>
  <c r="N207" i="9"/>
  <c r="N206" i="9"/>
  <c r="N205" i="9"/>
  <c r="N204" i="9"/>
  <c r="N203" i="9"/>
  <c r="N202" i="9"/>
  <c r="N199" i="9"/>
  <c r="N189" i="9"/>
  <c r="N188" i="9"/>
  <c r="N187" i="9"/>
  <c r="N186" i="9"/>
  <c r="N185" i="9"/>
  <c r="N184" i="9"/>
  <c r="N183" i="9"/>
  <c r="N182" i="9"/>
  <c r="N181" i="9"/>
  <c r="N180" i="9"/>
  <c r="N177" i="9"/>
  <c r="N167" i="9"/>
  <c r="N166" i="9"/>
  <c r="N165" i="9"/>
  <c r="N164" i="9"/>
  <c r="N163" i="9"/>
  <c r="N162" i="9"/>
  <c r="N161" i="9"/>
  <c r="N160" i="9"/>
  <c r="N159" i="9"/>
  <c r="N158" i="9"/>
  <c r="N155" i="9"/>
  <c r="N145" i="9"/>
  <c r="N144" i="9"/>
  <c r="N143" i="9"/>
  <c r="N142" i="9"/>
  <c r="N141" i="9"/>
  <c r="N140" i="9"/>
  <c r="N139" i="9"/>
  <c r="N138" i="9"/>
  <c r="N137" i="9"/>
  <c r="N136" i="9"/>
  <c r="N133" i="9"/>
  <c r="N123" i="9"/>
  <c r="N122" i="9"/>
  <c r="N121" i="9"/>
  <c r="N120" i="9"/>
  <c r="N119" i="9"/>
  <c r="N118" i="9"/>
  <c r="N117" i="9"/>
  <c r="N116" i="9"/>
  <c r="N115" i="9"/>
  <c r="N114" i="9"/>
  <c r="N111" i="9"/>
  <c r="N101" i="9"/>
  <c r="N100" i="9"/>
  <c r="N99" i="9"/>
  <c r="N98" i="9"/>
  <c r="N97" i="9"/>
  <c r="N96" i="9"/>
  <c r="N95" i="9"/>
  <c r="N94" i="9"/>
  <c r="N93" i="9"/>
  <c r="N92" i="9"/>
  <c r="N89" i="9"/>
  <c r="N79" i="9"/>
  <c r="N78" i="9"/>
  <c r="N77" i="9"/>
  <c r="N76" i="9"/>
  <c r="N75" i="9"/>
  <c r="N74" i="9"/>
  <c r="N73" i="9"/>
  <c r="N72" i="9"/>
  <c r="N71" i="9"/>
  <c r="N70" i="9"/>
  <c r="N67" i="9"/>
  <c r="N57" i="9"/>
  <c r="N56" i="9"/>
  <c r="N55" i="9"/>
  <c r="N54" i="9"/>
  <c r="N53" i="9"/>
  <c r="N52" i="9"/>
  <c r="N51" i="9"/>
  <c r="N50" i="9"/>
  <c r="N49" i="9"/>
  <c r="N48" i="9"/>
  <c r="N45" i="9"/>
  <c r="N35" i="9"/>
  <c r="N34" i="9"/>
  <c r="N33" i="9"/>
  <c r="N32" i="9"/>
  <c r="N31" i="9"/>
  <c r="N30" i="9"/>
  <c r="N29" i="9"/>
  <c r="N28" i="9"/>
  <c r="N27" i="9"/>
  <c r="N26" i="9"/>
  <c r="N13" i="9"/>
  <c r="N12" i="9"/>
  <c r="N11" i="9"/>
  <c r="N10" i="9"/>
  <c r="N9" i="9"/>
  <c r="N8" i="9"/>
  <c r="N7" i="9"/>
  <c r="N6" i="9"/>
  <c r="N5" i="9"/>
  <c r="N4" i="9"/>
  <c r="N23" i="9"/>
  <c r="C4" i="9"/>
  <c r="C5" i="9"/>
  <c r="C6" i="9"/>
  <c r="C7" i="9"/>
  <c r="C8" i="9"/>
  <c r="C9" i="9"/>
  <c r="C10" i="9"/>
  <c r="C11" i="9"/>
  <c r="C12" i="9"/>
  <c r="C13" i="9"/>
  <c r="C14" i="9"/>
  <c r="C15" i="9"/>
  <c r="C16" i="9"/>
  <c r="C17" i="9"/>
  <c r="C18" i="9"/>
  <c r="C19" i="9"/>
  <c r="C20" i="9"/>
  <c r="C21" i="9"/>
  <c r="C22" i="9"/>
  <c r="C23" i="9"/>
  <c r="C25" i="9"/>
  <c r="C26" i="9"/>
  <c r="C27" i="9"/>
  <c r="C28" i="9"/>
  <c r="C29" i="9"/>
  <c r="C30" i="9"/>
  <c r="C31" i="9"/>
  <c r="C32" i="9"/>
  <c r="C33" i="9"/>
  <c r="C34" i="9"/>
  <c r="C35" i="9"/>
  <c r="C36" i="9"/>
  <c r="C37" i="9"/>
  <c r="C38" i="9"/>
  <c r="C39" i="9"/>
  <c r="C40" i="9"/>
  <c r="C41" i="9"/>
  <c r="C42" i="9"/>
  <c r="C43" i="9"/>
  <c r="C44" i="9"/>
  <c r="C45" i="9"/>
  <c r="C47" i="9"/>
  <c r="C48" i="9"/>
  <c r="C49" i="9"/>
  <c r="C50" i="9"/>
  <c r="C51" i="9"/>
  <c r="C52" i="9"/>
  <c r="C53" i="9"/>
  <c r="C54" i="9"/>
  <c r="C55" i="9"/>
  <c r="C56" i="9"/>
  <c r="C57" i="9"/>
  <c r="C58" i="9"/>
  <c r="C59" i="9"/>
  <c r="C60" i="9"/>
  <c r="C61" i="9"/>
  <c r="C62" i="9"/>
  <c r="C63" i="9"/>
  <c r="C64" i="9"/>
  <c r="C65" i="9"/>
  <c r="C66" i="9"/>
  <c r="C67" i="9"/>
  <c r="C69" i="9"/>
  <c r="C70" i="9"/>
  <c r="C71" i="9"/>
  <c r="C72" i="9"/>
  <c r="C73" i="9"/>
  <c r="C74" i="9"/>
  <c r="C75" i="9"/>
  <c r="C76" i="9"/>
  <c r="C77" i="9"/>
  <c r="C78" i="9"/>
  <c r="C79" i="9"/>
  <c r="C80" i="9"/>
  <c r="C81" i="9"/>
  <c r="C82" i="9"/>
  <c r="C83" i="9"/>
  <c r="C84" i="9"/>
  <c r="C85" i="9"/>
  <c r="C86" i="9"/>
  <c r="C87" i="9"/>
  <c r="C88" i="9"/>
  <c r="C89" i="9"/>
  <c r="C91" i="9"/>
  <c r="C92" i="9"/>
  <c r="C93" i="9"/>
  <c r="C94" i="9"/>
  <c r="C95" i="9"/>
  <c r="C96" i="9"/>
  <c r="C97" i="9"/>
  <c r="C98" i="9"/>
  <c r="C99" i="9"/>
  <c r="C100" i="9"/>
  <c r="C101" i="9"/>
  <c r="C102" i="9"/>
  <c r="C103" i="9"/>
  <c r="C104" i="9"/>
  <c r="C105" i="9"/>
  <c r="C106" i="9"/>
  <c r="C107" i="9"/>
  <c r="C108" i="9"/>
  <c r="C109" i="9"/>
  <c r="C110" i="9"/>
  <c r="C111" i="9"/>
  <c r="C113" i="9"/>
  <c r="C114" i="9"/>
  <c r="C115" i="9"/>
  <c r="C116" i="9"/>
  <c r="C117" i="9"/>
  <c r="C118" i="9"/>
  <c r="C119" i="9"/>
  <c r="C120" i="9"/>
  <c r="C121" i="9"/>
  <c r="C122" i="9"/>
  <c r="C123" i="9"/>
  <c r="C124" i="9"/>
  <c r="C125" i="9"/>
  <c r="C126" i="9"/>
  <c r="C127" i="9"/>
  <c r="C128" i="9"/>
  <c r="C129" i="9"/>
  <c r="C130" i="9"/>
  <c r="C131" i="9"/>
  <c r="C132" i="9"/>
  <c r="C133" i="9"/>
  <c r="C135" i="9"/>
  <c r="C136" i="9"/>
  <c r="C137" i="9"/>
  <c r="C138" i="9"/>
  <c r="C139" i="9"/>
  <c r="C140" i="9"/>
  <c r="C141" i="9"/>
  <c r="C142" i="9"/>
  <c r="C143" i="9"/>
  <c r="C144" i="9"/>
  <c r="C145" i="9"/>
  <c r="C146" i="9"/>
  <c r="C147" i="9"/>
  <c r="C148" i="9"/>
  <c r="C149" i="9"/>
  <c r="C150" i="9"/>
  <c r="C151" i="9"/>
  <c r="C152" i="9"/>
  <c r="C153" i="9"/>
  <c r="C154" i="9"/>
  <c r="C155" i="9"/>
  <c r="C157" i="9"/>
  <c r="C158" i="9"/>
  <c r="C159" i="9"/>
  <c r="C160" i="9"/>
  <c r="C161" i="9"/>
  <c r="C162" i="9"/>
  <c r="C163" i="9"/>
  <c r="C164" i="9"/>
  <c r="C165" i="9"/>
  <c r="C166" i="9"/>
  <c r="C167" i="9"/>
  <c r="C168" i="9"/>
  <c r="C169" i="9"/>
  <c r="C170" i="9"/>
  <c r="C171" i="9"/>
  <c r="C172" i="9"/>
  <c r="C173" i="9"/>
  <c r="C174" i="9"/>
  <c r="C175" i="9"/>
  <c r="C176" i="9"/>
  <c r="C177" i="9"/>
  <c r="C179" i="9"/>
  <c r="C180" i="9"/>
  <c r="C181" i="9"/>
  <c r="C182" i="9"/>
  <c r="C183" i="9"/>
  <c r="C184" i="9"/>
  <c r="C185" i="9"/>
  <c r="C186" i="9"/>
  <c r="C187" i="9"/>
  <c r="C188" i="9"/>
  <c r="C189" i="9"/>
  <c r="C190" i="9"/>
  <c r="C191" i="9"/>
  <c r="C192" i="9"/>
  <c r="C193" i="9"/>
  <c r="C194" i="9"/>
  <c r="C195" i="9"/>
  <c r="C196" i="9"/>
  <c r="C197" i="9"/>
  <c r="C198" i="9"/>
  <c r="C199" i="9"/>
  <c r="C201" i="9"/>
  <c r="C202" i="9"/>
  <c r="C203" i="9"/>
  <c r="C204" i="9"/>
  <c r="C205" i="9"/>
  <c r="C206" i="9"/>
  <c r="C207" i="9"/>
  <c r="C208" i="9"/>
  <c r="C209" i="9"/>
  <c r="C210" i="9"/>
  <c r="C211" i="9"/>
  <c r="C212" i="9"/>
  <c r="C213" i="9"/>
  <c r="C214" i="9"/>
  <c r="C215" i="9"/>
  <c r="C216" i="9"/>
  <c r="C217" i="9"/>
  <c r="C218" i="9"/>
  <c r="C219" i="9"/>
  <c r="C220" i="9"/>
  <c r="C221" i="9"/>
  <c r="C223" i="9"/>
  <c r="C224" i="9"/>
  <c r="C225" i="9"/>
  <c r="C226" i="9"/>
  <c r="C227" i="9"/>
  <c r="C228" i="9"/>
  <c r="C229" i="9"/>
  <c r="C230" i="9"/>
  <c r="C231" i="9"/>
  <c r="C232" i="9"/>
  <c r="C233" i="9"/>
  <c r="C234" i="9"/>
  <c r="C235" i="9"/>
  <c r="C236" i="9"/>
  <c r="C237" i="9"/>
  <c r="C238" i="9"/>
  <c r="C239" i="9"/>
  <c r="C240" i="9"/>
  <c r="C241" i="9"/>
  <c r="C242" i="9"/>
  <c r="C243" i="9"/>
  <c r="C245" i="9"/>
  <c r="C246" i="9"/>
  <c r="C247" i="9"/>
  <c r="C248" i="9"/>
  <c r="C249" i="9"/>
  <c r="C250" i="9"/>
  <c r="C251" i="9"/>
  <c r="C252" i="9"/>
  <c r="C253" i="9"/>
  <c r="C254" i="9"/>
  <c r="C255" i="9"/>
  <c r="C256" i="9"/>
  <c r="C257" i="9"/>
  <c r="C258" i="9"/>
  <c r="C259" i="9"/>
  <c r="C260" i="9"/>
  <c r="C261" i="9"/>
  <c r="C262" i="9"/>
  <c r="C263" i="9"/>
  <c r="C264" i="9"/>
  <c r="C265" i="9"/>
  <c r="C267" i="9"/>
  <c r="C268" i="9"/>
  <c r="C269" i="9"/>
  <c r="C270" i="9"/>
  <c r="C271" i="9"/>
  <c r="C272" i="9"/>
  <c r="C273" i="9"/>
  <c r="C274" i="9"/>
  <c r="C275" i="9"/>
  <c r="C276" i="9"/>
  <c r="C277" i="9"/>
  <c r="C278" i="9"/>
  <c r="C279" i="9"/>
  <c r="C280" i="9"/>
  <c r="C281" i="9"/>
  <c r="C282" i="9"/>
  <c r="C283" i="9"/>
  <c r="C284" i="9"/>
  <c r="C285" i="9"/>
  <c r="C286" i="9"/>
  <c r="C287" i="9"/>
  <c r="C289" i="9"/>
  <c r="C290" i="9"/>
  <c r="C291" i="9"/>
  <c r="C292" i="9"/>
  <c r="C293" i="9"/>
  <c r="C294" i="9"/>
  <c r="C295" i="9"/>
  <c r="C296" i="9"/>
  <c r="C297" i="9"/>
  <c r="C298" i="9"/>
  <c r="C299" i="9"/>
  <c r="C300" i="9"/>
  <c r="C301" i="9"/>
  <c r="C302" i="9"/>
  <c r="C303" i="9"/>
  <c r="C304" i="9"/>
  <c r="C305" i="9"/>
  <c r="C306" i="9"/>
  <c r="C307" i="9"/>
  <c r="C308" i="9"/>
  <c r="C309" i="9"/>
  <c r="C311" i="9"/>
  <c r="C312" i="9"/>
  <c r="C313" i="9"/>
  <c r="C314" i="9"/>
  <c r="C315" i="9"/>
  <c r="C316" i="9"/>
  <c r="C317" i="9"/>
  <c r="C318" i="9"/>
  <c r="C319" i="9"/>
  <c r="C320" i="9"/>
  <c r="C321" i="9"/>
  <c r="C322" i="9"/>
  <c r="C323" i="9"/>
  <c r="C324" i="9"/>
  <c r="C325" i="9"/>
  <c r="C326" i="9"/>
  <c r="C327" i="9"/>
  <c r="C328" i="9"/>
  <c r="C329" i="9"/>
  <c r="C330" i="9"/>
  <c r="C331" i="9"/>
  <c r="C333" i="9"/>
  <c r="C334" i="9"/>
  <c r="C335" i="9"/>
  <c r="C336" i="9"/>
  <c r="C337" i="9"/>
  <c r="C338" i="9"/>
  <c r="C339" i="9"/>
  <c r="C340" i="9"/>
  <c r="C341" i="9"/>
  <c r="C342" i="9"/>
  <c r="C343" i="9"/>
  <c r="C344" i="9"/>
  <c r="C345" i="9"/>
  <c r="C346" i="9"/>
  <c r="C347" i="9"/>
  <c r="C348" i="9"/>
  <c r="C349" i="9"/>
  <c r="C350" i="9"/>
  <c r="C351" i="9"/>
  <c r="C352" i="9"/>
  <c r="C353" i="9"/>
  <c r="C355" i="9"/>
  <c r="C356" i="9"/>
  <c r="C357" i="9"/>
  <c r="C358" i="9"/>
  <c r="C359" i="9"/>
  <c r="C360" i="9"/>
  <c r="C361" i="9"/>
  <c r="C362" i="9"/>
  <c r="C363" i="9"/>
  <c r="C364" i="9"/>
  <c r="C365" i="9"/>
  <c r="C366" i="9"/>
  <c r="C367" i="9"/>
  <c r="C368" i="9"/>
  <c r="C369" i="9"/>
  <c r="C370" i="9"/>
  <c r="C371" i="9"/>
  <c r="C372" i="9"/>
  <c r="C373" i="9"/>
  <c r="C374" i="9"/>
  <c r="C375" i="9"/>
  <c r="C377" i="9"/>
  <c r="C378" i="9"/>
  <c r="C379" i="9"/>
  <c r="C380" i="9"/>
  <c r="C381" i="9"/>
  <c r="C382" i="9"/>
  <c r="C383" i="9"/>
  <c r="C384" i="9"/>
  <c r="C385" i="9"/>
  <c r="C386" i="9"/>
  <c r="C387" i="9"/>
  <c r="C388" i="9"/>
  <c r="C389" i="9"/>
  <c r="C390" i="9"/>
  <c r="C391" i="9"/>
  <c r="C392" i="9"/>
  <c r="C393" i="9"/>
  <c r="C394" i="9"/>
  <c r="C395" i="9"/>
  <c r="C396" i="9"/>
  <c r="C397" i="9"/>
  <c r="C399" i="9"/>
  <c r="C400" i="9"/>
  <c r="C401" i="9"/>
  <c r="C402" i="9"/>
  <c r="C403" i="9"/>
  <c r="C404" i="9"/>
  <c r="C405" i="9"/>
  <c r="C406" i="9"/>
  <c r="C407" i="9"/>
  <c r="C408" i="9"/>
  <c r="C409" i="9"/>
  <c r="C410" i="9"/>
  <c r="C411" i="9"/>
  <c r="C412" i="9"/>
  <c r="C413" i="9"/>
  <c r="C414" i="9"/>
  <c r="C415" i="9"/>
  <c r="C416" i="9"/>
  <c r="C417" i="9"/>
  <c r="C418" i="9"/>
  <c r="C419" i="9"/>
  <c r="C421" i="9"/>
  <c r="C422" i="9"/>
  <c r="C423" i="9"/>
  <c r="C424" i="9"/>
  <c r="C425" i="9"/>
  <c r="C426" i="9"/>
  <c r="C427" i="9"/>
  <c r="C428" i="9"/>
  <c r="C429" i="9"/>
  <c r="C430" i="9"/>
  <c r="C431" i="9"/>
  <c r="C432" i="9"/>
  <c r="C433" i="9"/>
  <c r="C434" i="9"/>
  <c r="C435" i="9"/>
  <c r="C436" i="9"/>
  <c r="C437" i="9"/>
  <c r="C438" i="9"/>
  <c r="C439" i="9"/>
  <c r="C440" i="9"/>
  <c r="C441" i="9"/>
  <c r="C443" i="9"/>
  <c r="C444" i="9"/>
  <c r="C445" i="9"/>
  <c r="C446" i="9"/>
  <c r="C447" i="9"/>
  <c r="C448" i="9"/>
  <c r="C449" i="9"/>
  <c r="C450" i="9"/>
  <c r="C451" i="9"/>
  <c r="C452" i="9"/>
  <c r="C453" i="9"/>
  <c r="C454" i="9"/>
  <c r="C455" i="9"/>
  <c r="C456" i="9"/>
  <c r="C457" i="9"/>
  <c r="C458" i="9"/>
  <c r="C459" i="9"/>
  <c r="C460" i="9"/>
  <c r="C461" i="9"/>
  <c r="C462" i="9"/>
  <c r="C463" i="9"/>
  <c r="C465" i="9"/>
  <c r="C466" i="9"/>
  <c r="C467" i="9"/>
  <c r="C468" i="9"/>
  <c r="C469" i="9"/>
  <c r="C470" i="9"/>
  <c r="C471" i="9"/>
  <c r="C472" i="9"/>
  <c r="C473" i="9"/>
  <c r="C474" i="9"/>
  <c r="C475" i="9"/>
  <c r="C476" i="9"/>
  <c r="C477" i="9"/>
  <c r="C478" i="9"/>
  <c r="C479" i="9"/>
  <c r="C480" i="9"/>
  <c r="C481" i="9"/>
  <c r="C482" i="9"/>
  <c r="C483" i="9"/>
  <c r="C484" i="9"/>
  <c r="C485" i="9"/>
  <c r="C487" i="9"/>
  <c r="C488" i="9"/>
  <c r="C489" i="9"/>
  <c r="C490" i="9"/>
  <c r="C491" i="9"/>
  <c r="C492" i="9"/>
  <c r="C493" i="9"/>
  <c r="C494" i="9"/>
  <c r="C495" i="9"/>
  <c r="C496" i="9"/>
  <c r="C497" i="9"/>
  <c r="C498" i="9"/>
  <c r="C499" i="9"/>
  <c r="C500" i="9"/>
  <c r="C501" i="9"/>
  <c r="C502" i="9"/>
  <c r="C503" i="9"/>
  <c r="C504" i="9"/>
  <c r="C505" i="9"/>
  <c r="C506" i="9"/>
  <c r="C507" i="9"/>
  <c r="C509" i="9"/>
  <c r="C510" i="9"/>
  <c r="C511" i="9"/>
  <c r="C512" i="9"/>
  <c r="C513" i="9"/>
  <c r="C514" i="9"/>
  <c r="C515" i="9"/>
  <c r="C516" i="9"/>
  <c r="C517" i="9"/>
  <c r="C518" i="9"/>
  <c r="C519" i="9"/>
  <c r="C520" i="9"/>
  <c r="C521" i="9"/>
  <c r="C522" i="9"/>
  <c r="C523" i="9"/>
  <c r="C524" i="9"/>
  <c r="C525" i="9"/>
  <c r="C526" i="9"/>
  <c r="C527" i="9"/>
  <c r="C528" i="9"/>
  <c r="C529"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3" i="9"/>
  <c r="C49" i="3"/>
  <c r="C65" i="3"/>
  <c r="C81" i="3"/>
  <c r="C97" i="3"/>
  <c r="C113" i="3"/>
  <c r="C129" i="3"/>
  <c r="C145" i="3"/>
  <c r="C161" i="3"/>
  <c r="C177" i="3"/>
  <c r="C193" i="3"/>
  <c r="C209" i="3"/>
  <c r="C225" i="3"/>
  <c r="C241" i="3"/>
  <c r="C257" i="3"/>
  <c r="C273" i="3"/>
  <c r="C289" i="3"/>
  <c r="C305" i="3"/>
  <c r="C321" i="3"/>
  <c r="C337" i="3"/>
  <c r="C348" i="3"/>
  <c r="C359" i="3"/>
  <c r="J368" i="3"/>
  <c r="C368" i="3"/>
  <c r="C370" i="3"/>
  <c r="C381" i="3"/>
  <c r="C392" i="3"/>
  <c r="C403" i="3"/>
  <c r="C414" i="3"/>
  <c r="C425" i="3"/>
  <c r="C436" i="3"/>
  <c r="C447" i="3"/>
  <c r="C458" i="3"/>
  <c r="C469" i="3"/>
  <c r="C480" i="3"/>
  <c r="C491" i="3"/>
  <c r="C502" i="3"/>
  <c r="C513" i="3"/>
  <c r="C524" i="3"/>
  <c r="C535" i="3"/>
  <c r="C546" i="3"/>
  <c r="C557" i="3"/>
  <c r="C568" i="3"/>
  <c r="C584" i="3"/>
  <c r="C600" i="3"/>
  <c r="C616" i="3"/>
  <c r="J620" i="3"/>
  <c r="C620" i="3"/>
  <c r="C632" i="3"/>
  <c r="C648" i="3"/>
  <c r="C664" i="3"/>
  <c r="C680" i="3"/>
  <c r="C696" i="3"/>
  <c r="C712" i="3"/>
  <c r="C728" i="3"/>
  <c r="C744" i="3"/>
  <c r="C760" i="3"/>
  <c r="C776" i="3"/>
  <c r="C792" i="3"/>
  <c r="C808" i="3"/>
  <c r="C824" i="3"/>
  <c r="C840" i="3"/>
  <c r="C856" i="3"/>
  <c r="J868" i="3"/>
  <c r="C868" i="3"/>
  <c r="C872" i="3"/>
  <c r="C888" i="3"/>
  <c r="C904" i="3"/>
  <c r="C920" i="3"/>
  <c r="C931" i="3"/>
  <c r="C942" i="3"/>
  <c r="C953" i="3"/>
  <c r="C964" i="3"/>
  <c r="C975" i="3"/>
  <c r="C986" i="3"/>
  <c r="C997" i="3"/>
  <c r="C1008" i="3"/>
  <c r="C1019" i="3"/>
  <c r="C1030" i="3"/>
  <c r="C1041" i="3"/>
  <c r="C1052" i="3"/>
  <c r="C1063" i="3"/>
  <c r="C1074" i="3"/>
  <c r="C1085" i="3"/>
  <c r="C1096" i="3"/>
  <c r="C1107" i="3"/>
  <c r="C1118" i="3"/>
  <c r="C1129" i="3"/>
  <c r="C1140" i="3"/>
  <c r="C1151" i="3"/>
  <c r="C1162" i="3"/>
  <c r="C1178" i="3"/>
  <c r="C1194" i="3"/>
  <c r="C1210" i="3"/>
  <c r="C1226" i="3"/>
  <c r="C1242" i="3"/>
  <c r="C1258" i="3"/>
  <c r="C1274" i="3"/>
  <c r="J1288" i="3"/>
  <c r="C1288" i="3"/>
  <c r="C1290" i="3"/>
  <c r="C1306" i="3"/>
  <c r="J1320" i="3"/>
  <c r="C1320" i="3"/>
  <c r="C1322" i="3"/>
  <c r="C1338" i="3"/>
  <c r="C1354" i="3"/>
  <c r="C1370" i="3"/>
  <c r="C1386" i="3"/>
  <c r="C1402" i="3"/>
  <c r="C1418" i="3"/>
  <c r="C1434" i="3"/>
  <c r="C1450" i="3"/>
  <c r="C1466" i="3"/>
  <c r="C1482" i="3"/>
  <c r="C1498" i="3"/>
  <c r="C1514" i="3"/>
  <c r="C1525" i="3"/>
  <c r="C1536" i="3"/>
  <c r="C1547" i="3"/>
  <c r="J1552" i="3"/>
  <c r="C1552" i="3"/>
  <c r="C1558" i="3"/>
  <c r="C1569" i="3"/>
  <c r="J1572" i="3"/>
  <c r="C1572" i="3"/>
  <c r="C1580" i="3"/>
  <c r="C1591" i="3"/>
  <c r="C1602" i="3"/>
  <c r="C1613" i="3"/>
  <c r="C1624" i="3"/>
  <c r="C1635" i="3"/>
  <c r="C1646" i="3"/>
  <c r="C1657" i="3"/>
  <c r="C1668" i="3"/>
  <c r="C1679" i="3"/>
  <c r="C1690" i="3"/>
  <c r="C1701" i="3"/>
  <c r="C1712" i="3"/>
  <c r="C1723" i="3"/>
  <c r="C1734" i="3"/>
  <c r="C1745" i="3"/>
  <c r="C1756" i="3"/>
  <c r="C1772" i="3"/>
  <c r="C1788" i="3"/>
  <c r="C1804" i="3"/>
  <c r="C1820" i="3"/>
  <c r="C1836" i="3"/>
  <c r="C1852" i="3"/>
  <c r="C1868" i="3"/>
  <c r="C1884" i="3"/>
  <c r="C1900" i="3"/>
  <c r="J1908" i="3"/>
  <c r="C1908" i="3"/>
  <c r="C1916" i="3"/>
  <c r="C1932" i="3"/>
  <c r="C1948" i="3"/>
  <c r="C1964" i="3"/>
  <c r="J1978" i="3"/>
  <c r="C1978" i="3"/>
  <c r="C1980" i="3"/>
  <c r="C1996" i="3"/>
  <c r="C2012" i="3"/>
  <c r="C2028" i="3"/>
  <c r="C2044" i="3"/>
  <c r="C2060" i="3"/>
  <c r="C2076" i="3"/>
  <c r="C2092" i="3"/>
  <c r="C2108" i="3"/>
  <c r="C2134" i="3"/>
  <c r="C2160" i="3"/>
  <c r="C2186" i="3"/>
  <c r="C2212" i="3"/>
  <c r="C2238" i="3"/>
  <c r="C2264" i="3"/>
  <c r="C2290" i="3"/>
  <c r="C2316" i="3"/>
  <c r="C2342" i="3"/>
  <c r="C2368" i="3"/>
  <c r="C2394" i="3"/>
  <c r="C2420" i="3"/>
  <c r="C2446" i="3"/>
  <c r="C2472" i="3"/>
  <c r="C2498" i="3"/>
  <c r="C2524" i="3"/>
  <c r="C2550" i="3"/>
  <c r="J2566" i="3"/>
  <c r="C2566" i="3"/>
  <c r="C2576" i="3"/>
  <c r="C2602" i="3"/>
  <c r="C2628" i="3"/>
  <c r="C2654" i="3"/>
  <c r="C17" i="3"/>
  <c r="C33" i="3"/>
  <c r="B17" i="3"/>
  <c r="B33" i="3"/>
  <c r="B49" i="3"/>
  <c r="J56" i="3"/>
  <c r="B56" i="3"/>
  <c r="B65" i="3"/>
  <c r="B81" i="3"/>
  <c r="B97" i="3"/>
  <c r="B113" i="3"/>
  <c r="B129" i="3"/>
  <c r="B145" i="3"/>
  <c r="J148" i="3"/>
  <c r="B148" i="3"/>
  <c r="B161" i="3"/>
  <c r="B177" i="3"/>
  <c r="B193" i="3"/>
  <c r="B209" i="3"/>
  <c r="B225" i="3"/>
  <c r="B241" i="3"/>
  <c r="B257" i="3"/>
  <c r="B273" i="3"/>
  <c r="B289" i="3"/>
  <c r="B305" i="3"/>
  <c r="B321" i="3"/>
  <c r="B337" i="3"/>
  <c r="B348" i="3"/>
  <c r="B359" i="3"/>
  <c r="B370" i="3"/>
  <c r="B381" i="3"/>
  <c r="B392" i="3"/>
  <c r="B403" i="3"/>
  <c r="B414" i="3"/>
  <c r="B425" i="3"/>
  <c r="B436" i="3"/>
  <c r="B447" i="3"/>
  <c r="B458" i="3"/>
  <c r="B469" i="3"/>
  <c r="B480" i="3"/>
  <c r="B491" i="3"/>
  <c r="B502" i="3"/>
  <c r="B513" i="3"/>
  <c r="B524" i="3"/>
  <c r="B535" i="3"/>
  <c r="B546" i="3"/>
  <c r="B557" i="3"/>
  <c r="B568" i="3"/>
  <c r="J572" i="3"/>
  <c r="B572" i="3"/>
  <c r="B584" i="3"/>
  <c r="B600" i="3"/>
  <c r="B616" i="3"/>
  <c r="B632" i="3"/>
  <c r="B648" i="3"/>
  <c r="B664" i="3"/>
  <c r="B680" i="3"/>
  <c r="B696" i="3"/>
  <c r="B712" i="3"/>
  <c r="B728" i="3"/>
  <c r="B744" i="3"/>
  <c r="B760" i="3"/>
  <c r="B776" i="3"/>
  <c r="B792" i="3"/>
  <c r="B808" i="3"/>
  <c r="B824" i="3"/>
  <c r="B840" i="3"/>
  <c r="B856" i="3"/>
  <c r="B872" i="3"/>
  <c r="B888" i="3"/>
  <c r="B904" i="3"/>
  <c r="B920" i="3"/>
  <c r="B931" i="3"/>
  <c r="B942" i="3"/>
  <c r="B953" i="3"/>
  <c r="B964" i="3"/>
  <c r="B975" i="3"/>
  <c r="B986" i="3"/>
  <c r="B997" i="3"/>
  <c r="B1008" i="3"/>
  <c r="B1019" i="3"/>
  <c r="B1030" i="3"/>
  <c r="B1041" i="3"/>
  <c r="B1052" i="3"/>
  <c r="B1063" i="3"/>
  <c r="B1074" i="3"/>
  <c r="B1085" i="3"/>
  <c r="B1096" i="3"/>
  <c r="B1107" i="3"/>
  <c r="B1118" i="3"/>
  <c r="B1129" i="3"/>
  <c r="J1136" i="3"/>
  <c r="B1136" i="3"/>
  <c r="B1140" i="3"/>
  <c r="B1151" i="3"/>
  <c r="B1162" i="3"/>
  <c r="B1178" i="3"/>
  <c r="B1194" i="3"/>
  <c r="J1208" i="3"/>
  <c r="B1208" i="3"/>
  <c r="B1210" i="3"/>
  <c r="B1226" i="3"/>
  <c r="B1242" i="3"/>
  <c r="B1258" i="3"/>
  <c r="J1272" i="3"/>
  <c r="B1272" i="3"/>
  <c r="B1274" i="3"/>
  <c r="B1290" i="3"/>
  <c r="B1306" i="3"/>
  <c r="B1322" i="3"/>
  <c r="B1338" i="3"/>
  <c r="B1354" i="3"/>
  <c r="B1370" i="3"/>
  <c r="B1386" i="3"/>
  <c r="B1402" i="3"/>
  <c r="B1418" i="3"/>
  <c r="B1434" i="3"/>
  <c r="B1450" i="3"/>
  <c r="B1466" i="3"/>
  <c r="B1482" i="3"/>
  <c r="B1498" i="3"/>
  <c r="B1514" i="3"/>
  <c r="B1525" i="3"/>
  <c r="B1536" i="3"/>
  <c r="B1547" i="3"/>
  <c r="B1558" i="3"/>
  <c r="B1569" i="3"/>
  <c r="B1580" i="3"/>
  <c r="B1591" i="3"/>
  <c r="B1602" i="3"/>
  <c r="B1613" i="3"/>
  <c r="B1624" i="3"/>
  <c r="B1635" i="3"/>
  <c r="B1646" i="3"/>
  <c r="B1657" i="3"/>
  <c r="B1668" i="3"/>
  <c r="B1679" i="3"/>
  <c r="B1690" i="3"/>
  <c r="B1701" i="3"/>
  <c r="B1712" i="3"/>
  <c r="B1723" i="3"/>
  <c r="B1734" i="3"/>
  <c r="B1745" i="3"/>
  <c r="B1756" i="3"/>
  <c r="B1772" i="3"/>
  <c r="B1788" i="3"/>
  <c r="B1804" i="3"/>
  <c r="B1820" i="3"/>
  <c r="B1836" i="3"/>
  <c r="B1852" i="3"/>
  <c r="B1868" i="3"/>
  <c r="B1884" i="3"/>
  <c r="J1888" i="3"/>
  <c r="B1888" i="3"/>
  <c r="B1900" i="3"/>
  <c r="B1916" i="3"/>
  <c r="B1932" i="3"/>
  <c r="B1948" i="3"/>
  <c r="B1964" i="3"/>
  <c r="B1980" i="3"/>
  <c r="B1996" i="3"/>
  <c r="B2012" i="3"/>
  <c r="J2016" i="3"/>
  <c r="B2016" i="3"/>
  <c r="B2028" i="3"/>
  <c r="B2044" i="3"/>
  <c r="B2060" i="3"/>
  <c r="B2076" i="3"/>
  <c r="B2092" i="3"/>
  <c r="B2108" i="3"/>
  <c r="B2134" i="3"/>
  <c r="B2160" i="3"/>
  <c r="B2186" i="3"/>
  <c r="B2212" i="3"/>
  <c r="B2238" i="3"/>
  <c r="B2264" i="3"/>
  <c r="B2290" i="3"/>
  <c r="B2316" i="3"/>
  <c r="B2342" i="3"/>
  <c r="J2344" i="3"/>
  <c r="B2344" i="3"/>
  <c r="B2368" i="3"/>
  <c r="B2394" i="3"/>
  <c r="B2420" i="3"/>
  <c r="B2446" i="3"/>
  <c r="B2472" i="3"/>
  <c r="B2498" i="3"/>
  <c r="B2524" i="3"/>
  <c r="B2550" i="3"/>
  <c r="B2576" i="3"/>
  <c r="B2602" i="3"/>
  <c r="B2628" i="3"/>
  <c r="J2636" i="3"/>
  <c r="B2636" i="3"/>
  <c r="B2654" i="3"/>
  <c r="A17" i="3"/>
  <c r="A33" i="3"/>
  <c r="J42" i="3"/>
  <c r="A42" i="3"/>
  <c r="A49" i="3"/>
  <c r="A65" i="3"/>
  <c r="A81" i="3"/>
  <c r="A97" i="3"/>
  <c r="A113" i="3"/>
  <c r="A129" i="3"/>
  <c r="J134" i="3"/>
  <c r="A134" i="3"/>
  <c r="A145" i="3"/>
  <c r="A161" i="3"/>
  <c r="A177" i="3"/>
  <c r="A193" i="3"/>
  <c r="J194" i="3"/>
  <c r="A194" i="3"/>
  <c r="A209" i="3"/>
  <c r="A225" i="3"/>
  <c r="J228" i="3"/>
  <c r="A228" i="3"/>
  <c r="A241" i="3"/>
  <c r="A257" i="3"/>
  <c r="A273" i="3"/>
  <c r="J288" i="3"/>
  <c r="A288" i="3"/>
  <c r="A289" i="3"/>
  <c r="A305" i="3"/>
  <c r="A321" i="3"/>
  <c r="A337" i="3"/>
  <c r="J346" i="3"/>
  <c r="A346" i="3"/>
  <c r="A348" i="3"/>
  <c r="A359" i="3"/>
  <c r="A370" i="3"/>
  <c r="A381" i="3"/>
  <c r="A392" i="3"/>
  <c r="A403" i="3"/>
  <c r="A414" i="3"/>
  <c r="A425" i="3"/>
  <c r="A436" i="3"/>
  <c r="A447" i="3"/>
  <c r="J456" i="3"/>
  <c r="A456" i="3"/>
  <c r="A458" i="3"/>
  <c r="A469" i="3"/>
  <c r="A480" i="3"/>
  <c r="A491" i="3"/>
  <c r="A502" i="3"/>
  <c r="A513" i="3"/>
  <c r="J522" i="3"/>
  <c r="A522" i="3"/>
  <c r="A524" i="3"/>
  <c r="J528" i="3"/>
  <c r="A528" i="3"/>
  <c r="A535" i="3"/>
  <c r="J544" i="3"/>
  <c r="A544" i="3"/>
  <c r="A546" i="3"/>
  <c r="A557" i="3"/>
  <c r="A568" i="3"/>
  <c r="A584" i="3"/>
  <c r="J596" i="3"/>
  <c r="A596" i="3"/>
  <c r="A600" i="3"/>
  <c r="A616" i="3"/>
  <c r="J622" i="3"/>
  <c r="A622" i="3"/>
  <c r="A632" i="3"/>
  <c r="A648" i="3"/>
  <c r="A664" i="3"/>
  <c r="A680" i="3"/>
  <c r="J692" i="3"/>
  <c r="A692" i="3"/>
  <c r="A696" i="3"/>
  <c r="A712" i="3"/>
  <c r="A728" i="3"/>
  <c r="A744" i="3"/>
  <c r="A760" i="3"/>
  <c r="A776" i="3"/>
  <c r="A792" i="3"/>
  <c r="A808" i="3"/>
  <c r="J820" i="3"/>
  <c r="A820" i="3"/>
  <c r="A824" i="3"/>
  <c r="A840" i="3"/>
  <c r="J852" i="3"/>
  <c r="A852" i="3"/>
  <c r="A856" i="3"/>
  <c r="A872" i="3"/>
  <c r="A888" i="3"/>
  <c r="A904" i="3"/>
  <c r="A920" i="3"/>
  <c r="A931" i="3"/>
  <c r="J932" i="3"/>
  <c r="A932" i="3"/>
  <c r="A942" i="3"/>
  <c r="A953" i="3"/>
  <c r="A964" i="3"/>
  <c r="A975" i="3"/>
  <c r="A986" i="3"/>
  <c r="A997" i="3"/>
  <c r="A1008" i="3"/>
  <c r="J1010" i="3"/>
  <c r="A1010" i="3"/>
  <c r="A1019" i="3"/>
  <c r="J1020" i="3"/>
  <c r="A1020" i="3"/>
  <c r="A1030" i="3"/>
  <c r="A1041" i="3"/>
  <c r="A1052" i="3"/>
  <c r="A1063" i="3"/>
  <c r="A1074" i="3"/>
  <c r="A1085" i="3"/>
  <c r="J1092" i="3"/>
  <c r="A1092" i="3"/>
  <c r="A1096" i="3"/>
  <c r="A1107" i="3"/>
  <c r="A1118" i="3"/>
  <c r="A1129" i="3"/>
  <c r="A1140" i="3"/>
  <c r="A1151" i="3"/>
  <c r="A1162" i="3"/>
  <c r="J1176" i="3"/>
  <c r="A1176" i="3"/>
  <c r="A1178" i="3"/>
  <c r="A1194" i="3"/>
  <c r="J1202" i="3"/>
  <c r="A1202" i="3"/>
  <c r="A1210" i="3"/>
  <c r="A1226" i="3"/>
  <c r="A1242" i="3"/>
  <c r="A1258" i="3"/>
  <c r="A1274" i="3"/>
  <c r="A1290" i="3"/>
  <c r="J1304" i="3"/>
  <c r="A1304" i="3"/>
  <c r="A1306" i="3"/>
  <c r="A1322" i="3"/>
  <c r="A1338" i="3"/>
  <c r="A1354" i="3"/>
  <c r="A1370" i="3"/>
  <c r="J1378" i="3"/>
  <c r="A1378" i="3"/>
  <c r="A1386" i="3"/>
  <c r="A1402" i="3"/>
  <c r="J1416" i="3"/>
  <c r="A1416" i="3"/>
  <c r="A1418" i="3"/>
  <c r="A1434" i="3"/>
  <c r="A1450" i="3"/>
  <c r="A1466" i="3"/>
  <c r="J1480" i="3"/>
  <c r="A1480" i="3"/>
  <c r="A1482" i="3"/>
  <c r="A1498" i="3"/>
  <c r="A1514" i="3"/>
  <c r="A1525" i="3"/>
  <c r="J1532" i="3"/>
  <c r="A1532" i="3"/>
  <c r="A1536" i="3"/>
  <c r="A1547" i="3"/>
  <c r="J1548" i="3"/>
  <c r="A1548" i="3"/>
  <c r="J1554" i="3"/>
  <c r="A1554" i="3"/>
  <c r="A1558" i="3"/>
  <c r="A1569" i="3"/>
  <c r="A1580" i="3"/>
  <c r="A1591" i="3"/>
  <c r="J1600" i="3"/>
  <c r="A1600" i="3"/>
  <c r="A1602" i="3"/>
  <c r="A1613" i="3"/>
  <c r="A1624" i="3"/>
  <c r="A1635" i="3"/>
  <c r="J1636" i="3"/>
  <c r="A1636" i="3"/>
  <c r="A1646" i="3"/>
  <c r="A1657" i="3"/>
  <c r="A1668" i="3"/>
  <c r="A1679" i="3"/>
  <c r="J1688" i="3"/>
  <c r="A1688" i="3"/>
  <c r="A1690" i="3"/>
  <c r="A1701" i="3"/>
  <c r="A1712" i="3"/>
  <c r="A1723" i="3"/>
  <c r="A1734" i="3"/>
  <c r="A1745" i="3"/>
  <c r="A1756" i="3"/>
  <c r="J1760" i="3"/>
  <c r="A1760" i="3"/>
  <c r="A1772" i="3"/>
  <c r="A1788" i="3"/>
  <c r="A1804" i="3"/>
  <c r="A1820" i="3"/>
  <c r="J1824" i="3"/>
  <c r="A1824" i="3"/>
  <c r="A1836" i="3"/>
  <c r="A1852" i="3"/>
  <c r="A1868" i="3"/>
  <c r="A1884" i="3"/>
  <c r="J1896" i="3"/>
  <c r="A1896" i="3"/>
  <c r="A1900" i="3"/>
  <c r="J1912" i="3"/>
  <c r="A1912" i="3"/>
  <c r="A1916" i="3"/>
  <c r="J1920" i="3"/>
  <c r="A1920" i="3"/>
  <c r="J1928" i="3"/>
  <c r="A1928" i="3"/>
  <c r="A1932" i="3"/>
  <c r="A1948" i="3"/>
  <c r="J1952" i="3"/>
  <c r="A1952" i="3"/>
  <c r="A1964" i="3"/>
  <c r="A1980" i="3"/>
  <c r="A1996" i="3"/>
  <c r="A2012" i="3"/>
  <c r="A2016" i="3"/>
  <c r="A2028" i="3"/>
  <c r="A2044" i="3"/>
  <c r="A2060" i="3"/>
  <c r="A2076" i="3"/>
  <c r="J2080" i="3"/>
  <c r="A2080" i="3"/>
  <c r="A2092" i="3"/>
  <c r="A2108" i="3"/>
  <c r="J2120" i="3"/>
  <c r="A2120" i="3"/>
  <c r="A2134" i="3"/>
  <c r="J2156" i="3"/>
  <c r="A2156" i="3"/>
  <c r="A2160" i="3"/>
  <c r="J2164" i="3"/>
  <c r="A2164" i="3"/>
  <c r="A2186" i="3"/>
  <c r="J2196" i="3"/>
  <c r="A2196" i="3"/>
  <c r="A2212" i="3"/>
  <c r="J2228" i="3"/>
  <c r="A2228" i="3"/>
  <c r="A2238" i="3"/>
  <c r="J2248" i="3"/>
  <c r="A2248" i="3"/>
  <c r="A2264" i="3"/>
  <c r="J2280" i="3"/>
  <c r="A2280" i="3"/>
  <c r="A2290" i="3"/>
  <c r="J2304" i="3"/>
  <c r="A2304" i="3"/>
  <c r="A2316" i="3"/>
  <c r="A2342" i="3"/>
  <c r="J2356" i="3"/>
  <c r="A2356" i="3"/>
  <c r="A2368" i="3"/>
  <c r="A2394" i="3"/>
  <c r="A2420" i="3"/>
  <c r="A2446" i="3"/>
  <c r="A2472" i="3"/>
  <c r="J2480" i="3"/>
  <c r="A2480" i="3"/>
  <c r="A2498" i="3"/>
  <c r="A2524" i="3"/>
  <c r="J2528" i="3"/>
  <c r="A2528" i="3"/>
  <c r="J2544" i="3"/>
  <c r="A2544" i="3"/>
  <c r="A2550" i="3"/>
  <c r="J2556" i="3"/>
  <c r="A2556" i="3"/>
  <c r="A2576" i="3"/>
  <c r="J2596" i="3"/>
  <c r="A2596" i="3"/>
  <c r="A2602" i="3"/>
  <c r="J2604" i="3"/>
  <c r="A2604" i="3"/>
  <c r="J2620" i="3"/>
  <c r="A2620" i="3"/>
  <c r="A2628" i="3"/>
  <c r="A2636" i="3"/>
  <c r="A2654" i="3"/>
  <c r="J2" i="3"/>
  <c r="C2" i="3"/>
  <c r="J3" i="3"/>
  <c r="J4" i="3"/>
  <c r="B4" i="3"/>
  <c r="J5" i="3"/>
  <c r="B5" i="3"/>
  <c r="J6" i="3"/>
  <c r="J7" i="3"/>
  <c r="J8" i="3"/>
  <c r="J9" i="3"/>
  <c r="A9" i="3"/>
  <c r="J10" i="3"/>
  <c r="B10" i="3"/>
  <c r="J11" i="3"/>
  <c r="J12" i="3"/>
  <c r="B12" i="3"/>
  <c r="J13" i="3"/>
  <c r="C13" i="3"/>
  <c r="J14" i="3"/>
  <c r="J15" i="3"/>
  <c r="J16" i="3"/>
  <c r="J17" i="3"/>
  <c r="J18" i="3"/>
  <c r="A18" i="3"/>
  <c r="J19" i="3"/>
  <c r="B19" i="3"/>
  <c r="J20" i="3"/>
  <c r="B20" i="3"/>
  <c r="J21" i="3"/>
  <c r="B21" i="3"/>
  <c r="J22" i="3"/>
  <c r="B22" i="3"/>
  <c r="J23" i="3"/>
  <c r="C23" i="3"/>
  <c r="J24" i="3"/>
  <c r="J25" i="3"/>
  <c r="A25" i="3"/>
  <c r="J26" i="3"/>
  <c r="C26" i="3"/>
  <c r="J27" i="3"/>
  <c r="J28" i="3"/>
  <c r="B28" i="3"/>
  <c r="J29" i="3"/>
  <c r="C29" i="3"/>
  <c r="J30" i="3"/>
  <c r="C30" i="3"/>
  <c r="J31" i="3"/>
  <c r="B31" i="3"/>
  <c r="J32" i="3"/>
  <c r="J33" i="3"/>
  <c r="J34" i="3"/>
  <c r="A34" i="3"/>
  <c r="J35" i="3"/>
  <c r="J36" i="3"/>
  <c r="A36" i="3"/>
  <c r="J37" i="3"/>
  <c r="J38" i="3"/>
  <c r="A38" i="3"/>
  <c r="J39" i="3"/>
  <c r="J40" i="3"/>
  <c r="A40" i="3"/>
  <c r="J41" i="3"/>
  <c r="B41" i="3"/>
  <c r="J43" i="3"/>
  <c r="A43" i="3"/>
  <c r="J44" i="3"/>
  <c r="A44" i="3"/>
  <c r="J45" i="3"/>
  <c r="C45" i="3"/>
  <c r="J46" i="3"/>
  <c r="C46" i="3"/>
  <c r="J47" i="3"/>
  <c r="J48" i="3"/>
  <c r="J49" i="3"/>
  <c r="J50" i="3"/>
  <c r="B50" i="3"/>
  <c r="J51" i="3"/>
  <c r="J52" i="3"/>
  <c r="J53" i="3"/>
  <c r="J54" i="3"/>
  <c r="J55" i="3"/>
  <c r="A56" i="3"/>
  <c r="J57" i="3"/>
  <c r="B57" i="3"/>
  <c r="J58" i="3"/>
  <c r="J59" i="3"/>
  <c r="B59" i="3"/>
  <c r="J60" i="3"/>
  <c r="A60" i="3"/>
  <c r="J61" i="3"/>
  <c r="C61" i="3"/>
  <c r="J62" i="3"/>
  <c r="C62" i="3"/>
  <c r="J63" i="3"/>
  <c r="A63" i="3"/>
  <c r="J64" i="3"/>
  <c r="J65" i="3"/>
  <c r="J66" i="3"/>
  <c r="J67" i="3"/>
  <c r="J68" i="3"/>
  <c r="J69" i="3"/>
  <c r="A69" i="3"/>
  <c r="J70" i="3"/>
  <c r="J71" i="3"/>
  <c r="B71" i="3"/>
  <c r="J72" i="3"/>
  <c r="J73" i="3"/>
  <c r="J74" i="3"/>
  <c r="J75" i="3"/>
  <c r="J76" i="3"/>
  <c r="A76" i="3"/>
  <c r="J77" i="3"/>
  <c r="C77" i="3"/>
  <c r="J78" i="3"/>
  <c r="J79" i="3"/>
  <c r="J80" i="3"/>
  <c r="C80" i="3"/>
  <c r="J81" i="3"/>
  <c r="J82" i="3"/>
  <c r="A82" i="3"/>
  <c r="J83" i="3"/>
  <c r="J84" i="3"/>
  <c r="A84" i="3"/>
  <c r="J85" i="3"/>
  <c r="J86" i="3"/>
  <c r="J87" i="3"/>
  <c r="J88" i="3"/>
  <c r="J89" i="3"/>
  <c r="B89" i="3"/>
  <c r="J90" i="3"/>
  <c r="J91" i="3"/>
  <c r="J92" i="3"/>
  <c r="B92" i="3"/>
  <c r="J93" i="3"/>
  <c r="C93" i="3"/>
  <c r="J94" i="3"/>
  <c r="C94" i="3"/>
  <c r="J95" i="3"/>
  <c r="J96" i="3"/>
  <c r="J97" i="3"/>
  <c r="J98" i="3"/>
  <c r="J99" i="3"/>
  <c r="J100" i="3"/>
  <c r="A100" i="3"/>
  <c r="J101" i="3"/>
  <c r="A101" i="3"/>
  <c r="J102" i="3"/>
  <c r="A102" i="3"/>
  <c r="J103" i="3"/>
  <c r="J104" i="3"/>
  <c r="A104" i="3"/>
  <c r="J105" i="3"/>
  <c r="J106" i="3"/>
  <c r="C106" i="3"/>
  <c r="J107" i="3"/>
  <c r="A107" i="3"/>
  <c r="J108" i="3"/>
  <c r="A108" i="3"/>
  <c r="J109" i="3"/>
  <c r="C109" i="3"/>
  <c r="J110" i="3"/>
  <c r="C110" i="3"/>
  <c r="J111" i="3"/>
  <c r="B111" i="3"/>
  <c r="J112" i="3"/>
  <c r="J113" i="3"/>
  <c r="J114" i="3"/>
  <c r="B114" i="3"/>
  <c r="J115" i="3"/>
  <c r="J116" i="3"/>
  <c r="B116" i="3"/>
  <c r="J117" i="3"/>
  <c r="A117" i="3"/>
  <c r="J118" i="3"/>
  <c r="J119" i="3"/>
  <c r="C119" i="3"/>
  <c r="J120" i="3"/>
  <c r="A120" i="3"/>
  <c r="J121" i="3"/>
  <c r="J122" i="3"/>
  <c r="J123" i="3"/>
  <c r="B123" i="3"/>
  <c r="J124" i="3"/>
  <c r="A124" i="3"/>
  <c r="J125" i="3"/>
  <c r="C125" i="3"/>
  <c r="J126" i="3"/>
  <c r="C126" i="3"/>
  <c r="J127" i="3"/>
  <c r="J128" i="3"/>
  <c r="J129" i="3"/>
  <c r="J130" i="3"/>
  <c r="J131" i="3"/>
  <c r="J132" i="3"/>
  <c r="A132" i="3"/>
  <c r="J133" i="3"/>
  <c r="B134" i="3"/>
  <c r="J135" i="3"/>
  <c r="J136" i="3"/>
  <c r="J137" i="3"/>
  <c r="B137" i="3"/>
  <c r="J138" i="3"/>
  <c r="J139" i="3"/>
  <c r="C139" i="3"/>
  <c r="J140" i="3"/>
  <c r="A140" i="3"/>
  <c r="J141" i="3"/>
  <c r="C141" i="3"/>
  <c r="J142" i="3"/>
  <c r="J143" i="3"/>
  <c r="C143" i="3"/>
  <c r="J144" i="3"/>
  <c r="J145" i="3"/>
  <c r="J146" i="3"/>
  <c r="A146" i="3"/>
  <c r="J147" i="3"/>
  <c r="B147" i="3"/>
  <c r="A148" i="3"/>
  <c r="J149" i="3"/>
  <c r="J150" i="3"/>
  <c r="J151" i="3"/>
  <c r="C151" i="3"/>
  <c r="J152" i="3"/>
  <c r="A152" i="3"/>
  <c r="J153" i="3"/>
  <c r="B153" i="3"/>
  <c r="J154" i="3"/>
  <c r="J155" i="3"/>
  <c r="J156" i="3"/>
  <c r="B156" i="3"/>
  <c r="J157" i="3"/>
  <c r="C157" i="3"/>
  <c r="J158" i="3"/>
  <c r="C158" i="3"/>
  <c r="J159" i="3"/>
  <c r="J160" i="3"/>
  <c r="J161" i="3"/>
  <c r="J162" i="3"/>
  <c r="J163" i="3"/>
  <c r="J164" i="3"/>
  <c r="A164" i="3"/>
  <c r="J165" i="3"/>
  <c r="A165" i="3"/>
  <c r="J166" i="3"/>
  <c r="A166" i="3"/>
  <c r="J167" i="3"/>
  <c r="J168" i="3"/>
  <c r="A168" i="3"/>
  <c r="J169" i="3"/>
  <c r="B169" i="3"/>
  <c r="J170" i="3"/>
  <c r="B170" i="3"/>
  <c r="J171" i="3"/>
  <c r="A171" i="3"/>
  <c r="J172" i="3"/>
  <c r="A172" i="3"/>
  <c r="J173" i="3"/>
  <c r="C173" i="3"/>
  <c r="J174" i="3"/>
  <c r="C174" i="3"/>
  <c r="J175" i="3"/>
  <c r="J176" i="3"/>
  <c r="J177" i="3"/>
  <c r="J178" i="3"/>
  <c r="B178" i="3"/>
  <c r="J179" i="3"/>
  <c r="J180" i="3"/>
  <c r="J181" i="3"/>
  <c r="A181" i="3"/>
  <c r="J182" i="3"/>
  <c r="A182" i="3"/>
  <c r="J183" i="3"/>
  <c r="J184" i="3"/>
  <c r="J185" i="3"/>
  <c r="J186" i="3"/>
  <c r="J187" i="3"/>
  <c r="B187" i="3"/>
  <c r="J188" i="3"/>
  <c r="A188" i="3"/>
  <c r="J189" i="3"/>
  <c r="B189" i="3"/>
  <c r="J190" i="3"/>
  <c r="J191" i="3"/>
  <c r="J192" i="3"/>
  <c r="B192" i="3"/>
  <c r="J193" i="3"/>
  <c r="J195" i="3"/>
  <c r="J196" i="3"/>
  <c r="J197" i="3"/>
  <c r="J198" i="3"/>
  <c r="J199" i="3"/>
  <c r="J200" i="3"/>
  <c r="C200" i="3"/>
  <c r="J201" i="3"/>
  <c r="B201" i="3"/>
  <c r="J202" i="3"/>
  <c r="J203" i="3"/>
  <c r="J204" i="3"/>
  <c r="J205" i="3"/>
  <c r="B205" i="3"/>
  <c r="J206" i="3"/>
  <c r="J207" i="3"/>
  <c r="J208" i="3"/>
  <c r="B208" i="3"/>
  <c r="J209" i="3"/>
  <c r="J210" i="3"/>
  <c r="J211" i="3"/>
  <c r="J212" i="3"/>
  <c r="C212" i="3"/>
  <c r="J213" i="3"/>
  <c r="J214" i="3"/>
  <c r="J215" i="3"/>
  <c r="J216" i="3"/>
  <c r="J217" i="3"/>
  <c r="B217" i="3"/>
  <c r="J218" i="3"/>
  <c r="B218" i="3"/>
  <c r="J219" i="3"/>
  <c r="J220" i="3"/>
  <c r="J221" i="3"/>
  <c r="J222" i="3"/>
  <c r="J223" i="3"/>
  <c r="J224" i="3"/>
  <c r="B224" i="3"/>
  <c r="J225" i="3"/>
  <c r="J226" i="3"/>
  <c r="J227" i="3"/>
  <c r="C228" i="3"/>
  <c r="J229" i="3"/>
  <c r="J230" i="3"/>
  <c r="J231" i="3"/>
  <c r="C231" i="3"/>
  <c r="J232" i="3"/>
  <c r="A232" i="3"/>
  <c r="J233" i="3"/>
  <c r="B233" i="3"/>
  <c r="J234" i="3"/>
  <c r="B234" i="3"/>
  <c r="J235" i="3"/>
  <c r="A235" i="3"/>
  <c r="J236" i="3"/>
  <c r="C236" i="3"/>
  <c r="J237" i="3"/>
  <c r="B237" i="3"/>
  <c r="J238" i="3"/>
  <c r="J239" i="3"/>
  <c r="J240" i="3"/>
  <c r="J241" i="3"/>
  <c r="J242" i="3"/>
  <c r="J243" i="3"/>
  <c r="B243" i="3"/>
  <c r="J244" i="3"/>
  <c r="C244" i="3"/>
  <c r="J245" i="3"/>
  <c r="J246" i="3"/>
  <c r="J247" i="3"/>
  <c r="C247" i="3"/>
  <c r="J248" i="3"/>
  <c r="C248" i="3"/>
  <c r="J249" i="3"/>
  <c r="J250" i="3"/>
  <c r="J251" i="3"/>
  <c r="B251" i="3"/>
  <c r="J252" i="3"/>
  <c r="B252" i="3"/>
  <c r="J253" i="3"/>
  <c r="B253" i="3"/>
  <c r="J254" i="3"/>
  <c r="J255" i="3"/>
  <c r="J256" i="3"/>
  <c r="B256" i="3"/>
  <c r="J257" i="3"/>
  <c r="J258" i="3"/>
  <c r="J259" i="3"/>
  <c r="J260" i="3"/>
  <c r="B260" i="3"/>
  <c r="J261" i="3"/>
  <c r="J262" i="3"/>
  <c r="J263" i="3"/>
  <c r="J264" i="3"/>
  <c r="C264" i="3"/>
  <c r="J265" i="3"/>
  <c r="J266" i="3"/>
  <c r="J267" i="3"/>
  <c r="J268" i="3"/>
  <c r="C268" i="3"/>
  <c r="J269" i="3"/>
  <c r="J270" i="3"/>
  <c r="J271" i="3"/>
  <c r="C271" i="3"/>
  <c r="J272" i="3"/>
  <c r="B272" i="3"/>
  <c r="J273" i="3"/>
  <c r="J274" i="3"/>
  <c r="J275" i="3"/>
  <c r="B275" i="3"/>
  <c r="J276" i="3"/>
  <c r="C276" i="3"/>
  <c r="J277" i="3"/>
  <c r="J278" i="3"/>
  <c r="A278" i="3"/>
  <c r="J279" i="3"/>
  <c r="J280" i="3"/>
  <c r="B280" i="3"/>
  <c r="J281" i="3"/>
  <c r="J282" i="3"/>
  <c r="J283" i="3"/>
  <c r="J284" i="3"/>
  <c r="J285" i="3"/>
  <c r="B285" i="3"/>
  <c r="J286" i="3"/>
  <c r="J287" i="3"/>
  <c r="B288" i="3"/>
  <c r="J289" i="3"/>
  <c r="J290" i="3"/>
  <c r="J291" i="3"/>
  <c r="J292" i="3"/>
  <c r="C292" i="3"/>
  <c r="J293" i="3"/>
  <c r="J294" i="3"/>
  <c r="J295" i="3"/>
  <c r="C295" i="3"/>
  <c r="J296" i="3"/>
  <c r="C296" i="3"/>
  <c r="J297" i="3"/>
  <c r="J298" i="3"/>
  <c r="C298" i="3"/>
  <c r="J299" i="3"/>
  <c r="A299" i="3"/>
  <c r="J300" i="3"/>
  <c r="C300" i="3"/>
  <c r="J301" i="3"/>
  <c r="B301" i="3"/>
  <c r="J302" i="3"/>
  <c r="J303" i="3"/>
  <c r="J304" i="3"/>
  <c r="J305" i="3"/>
  <c r="J306" i="3"/>
  <c r="J307" i="3"/>
  <c r="B307" i="3"/>
  <c r="J308" i="3"/>
  <c r="C308" i="3"/>
  <c r="J309" i="3"/>
  <c r="J310" i="3"/>
  <c r="J311" i="3"/>
  <c r="J312" i="3"/>
  <c r="C312" i="3"/>
  <c r="J313" i="3"/>
  <c r="J314" i="3"/>
  <c r="J315" i="3"/>
  <c r="B315" i="3"/>
  <c r="J316" i="3"/>
  <c r="A316" i="3"/>
  <c r="J317" i="3"/>
  <c r="B317" i="3"/>
  <c r="J318" i="3"/>
  <c r="J319" i="3"/>
  <c r="J320" i="3"/>
  <c r="B320" i="3"/>
  <c r="J321" i="3"/>
  <c r="J322" i="3"/>
  <c r="A322" i="3"/>
  <c r="J323" i="3"/>
  <c r="J324" i="3"/>
  <c r="J325" i="3"/>
  <c r="J326" i="3"/>
  <c r="J327" i="3"/>
  <c r="J328" i="3"/>
  <c r="C328" i="3"/>
  <c r="J329" i="3"/>
  <c r="J330" i="3"/>
  <c r="J331" i="3"/>
  <c r="J332" i="3"/>
  <c r="C332" i="3"/>
  <c r="J333" i="3"/>
  <c r="J334" i="3"/>
  <c r="J335" i="3"/>
  <c r="J336" i="3"/>
  <c r="B336" i="3"/>
  <c r="J337" i="3"/>
  <c r="J338" i="3"/>
  <c r="J339" i="3"/>
  <c r="J340" i="3"/>
  <c r="C340" i="3"/>
  <c r="J341" i="3"/>
  <c r="J342" i="3"/>
  <c r="J343" i="3"/>
  <c r="J344" i="3"/>
  <c r="B344" i="3"/>
  <c r="J345" i="3"/>
  <c r="B346" i="3"/>
  <c r="J347" i="3"/>
  <c r="J348" i="3"/>
  <c r="J349" i="3"/>
  <c r="J350" i="3"/>
  <c r="J351" i="3"/>
  <c r="J352" i="3"/>
  <c r="B352" i="3"/>
  <c r="J353" i="3"/>
  <c r="J354" i="3"/>
  <c r="J355" i="3"/>
  <c r="J356" i="3"/>
  <c r="J357" i="3"/>
  <c r="J358" i="3"/>
  <c r="J359" i="3"/>
  <c r="J360" i="3"/>
  <c r="B360" i="3"/>
  <c r="J361" i="3"/>
  <c r="J362" i="3"/>
  <c r="A362" i="3"/>
  <c r="J363" i="3"/>
  <c r="B363" i="3"/>
  <c r="J364" i="3"/>
  <c r="C364" i="3"/>
  <c r="J365" i="3"/>
  <c r="J366" i="3"/>
  <c r="B366" i="3"/>
  <c r="J367" i="3"/>
  <c r="B368" i="3"/>
  <c r="J369" i="3"/>
  <c r="B369" i="3"/>
  <c r="J370" i="3"/>
  <c r="J371" i="3"/>
  <c r="C371" i="3"/>
  <c r="J372" i="3"/>
  <c r="B372" i="3"/>
  <c r="J373" i="3"/>
  <c r="B373" i="3"/>
  <c r="J374" i="3"/>
  <c r="J375" i="3"/>
  <c r="J376" i="3"/>
  <c r="C376" i="3"/>
  <c r="J377" i="3"/>
  <c r="J378" i="3"/>
  <c r="J379" i="3"/>
  <c r="J380" i="3"/>
  <c r="C380" i="3"/>
  <c r="J381" i="3"/>
  <c r="J382" i="3"/>
  <c r="J383" i="3"/>
  <c r="J384" i="3"/>
  <c r="C384" i="3"/>
  <c r="J385" i="3"/>
  <c r="J386" i="3"/>
  <c r="J387" i="3"/>
  <c r="J388" i="3"/>
  <c r="B388" i="3"/>
  <c r="J389" i="3"/>
  <c r="J390" i="3"/>
  <c r="J391" i="3"/>
  <c r="J392" i="3"/>
  <c r="J393" i="3"/>
  <c r="J394" i="3"/>
  <c r="A394" i="3"/>
  <c r="J395" i="3"/>
  <c r="C395" i="3"/>
  <c r="J396" i="3"/>
  <c r="C396" i="3"/>
  <c r="J397" i="3"/>
  <c r="J398" i="3"/>
  <c r="J399" i="3"/>
  <c r="J400" i="3"/>
  <c r="C400" i="3"/>
  <c r="J401" i="3"/>
  <c r="B401" i="3"/>
  <c r="J402" i="3"/>
  <c r="J403" i="3"/>
  <c r="J404" i="3"/>
  <c r="J405" i="3"/>
  <c r="J406" i="3"/>
  <c r="J407" i="3"/>
  <c r="J408" i="3"/>
  <c r="J409" i="3"/>
  <c r="J410" i="3"/>
  <c r="J411" i="3"/>
  <c r="B411" i="3"/>
  <c r="J412" i="3"/>
  <c r="B412" i="3"/>
  <c r="J413" i="3"/>
  <c r="B413" i="3"/>
  <c r="J414" i="3"/>
  <c r="J415" i="3"/>
  <c r="J416" i="3"/>
  <c r="C416" i="3"/>
  <c r="J417" i="3"/>
  <c r="J418" i="3"/>
  <c r="B418" i="3"/>
  <c r="J419" i="3"/>
  <c r="J420" i="3"/>
  <c r="J421" i="3"/>
  <c r="B421" i="3"/>
  <c r="J422" i="3"/>
  <c r="J423" i="3"/>
  <c r="J424" i="3"/>
  <c r="B424" i="3"/>
  <c r="J425" i="3"/>
  <c r="J426" i="3"/>
  <c r="J427" i="3"/>
  <c r="J428" i="3"/>
  <c r="A428" i="3"/>
  <c r="J429" i="3"/>
  <c r="J430" i="3"/>
  <c r="J431" i="3"/>
  <c r="A431" i="3"/>
  <c r="J432" i="3"/>
  <c r="C432" i="3"/>
  <c r="J433" i="3"/>
  <c r="B433" i="3"/>
  <c r="J434" i="3"/>
  <c r="J435" i="3"/>
  <c r="A435" i="3"/>
  <c r="J436" i="3"/>
  <c r="J437" i="3"/>
  <c r="B437" i="3"/>
  <c r="J438" i="3"/>
  <c r="B438" i="3"/>
  <c r="J439" i="3"/>
  <c r="J440" i="3"/>
  <c r="C440" i="3"/>
  <c r="J441" i="3"/>
  <c r="J442" i="3"/>
  <c r="J443" i="3"/>
  <c r="B443" i="3"/>
  <c r="J444" i="3"/>
  <c r="B444" i="3"/>
  <c r="J445" i="3"/>
  <c r="J446" i="3"/>
  <c r="J447" i="3"/>
  <c r="J448" i="3"/>
  <c r="C448" i="3"/>
  <c r="J449" i="3"/>
  <c r="J450" i="3"/>
  <c r="J451" i="3"/>
  <c r="C451" i="3"/>
  <c r="J452" i="3"/>
  <c r="C452" i="3"/>
  <c r="J453" i="3"/>
  <c r="J454" i="3"/>
  <c r="J455" i="3"/>
  <c r="B456" i="3"/>
  <c r="J457" i="3"/>
  <c r="B457" i="3"/>
  <c r="J458" i="3"/>
  <c r="J459" i="3"/>
  <c r="B459" i="3"/>
  <c r="J460" i="3"/>
  <c r="B460" i="3"/>
  <c r="J461" i="3"/>
  <c r="J462" i="3"/>
  <c r="J463" i="3"/>
  <c r="J464" i="3"/>
  <c r="B464" i="3"/>
  <c r="J465" i="3"/>
  <c r="J466" i="3"/>
  <c r="J467" i="3"/>
  <c r="J468" i="3"/>
  <c r="C468" i="3"/>
  <c r="J469" i="3"/>
  <c r="J470" i="3"/>
  <c r="J471" i="3"/>
  <c r="A471" i="3"/>
  <c r="J472" i="3"/>
  <c r="C472" i="3"/>
  <c r="J473" i="3"/>
  <c r="B473" i="3"/>
  <c r="J474" i="3"/>
  <c r="B474" i="3"/>
  <c r="J475" i="3"/>
  <c r="A475" i="3"/>
  <c r="J476" i="3"/>
  <c r="J477" i="3"/>
  <c r="J478" i="3"/>
  <c r="J479" i="3"/>
  <c r="J480" i="3"/>
  <c r="J481" i="3"/>
  <c r="J482" i="3"/>
  <c r="J483" i="3"/>
  <c r="J484" i="3"/>
  <c r="J485" i="3"/>
  <c r="J486" i="3"/>
  <c r="J487" i="3"/>
  <c r="A487" i="3"/>
  <c r="J488" i="3"/>
  <c r="C488" i="3"/>
  <c r="J489" i="3"/>
  <c r="B489" i="3"/>
  <c r="J490" i="3"/>
  <c r="B490" i="3"/>
  <c r="J491" i="3"/>
  <c r="J492" i="3"/>
  <c r="J493" i="3"/>
  <c r="J494" i="3"/>
  <c r="J495" i="3"/>
  <c r="B495" i="3"/>
  <c r="J496" i="3"/>
  <c r="B496" i="3"/>
  <c r="J497" i="3"/>
  <c r="J498" i="3"/>
  <c r="J499" i="3"/>
  <c r="J500" i="3"/>
  <c r="B500" i="3"/>
  <c r="J501" i="3"/>
  <c r="J502" i="3"/>
  <c r="J503" i="3"/>
  <c r="A503" i="3"/>
  <c r="J504" i="3"/>
  <c r="C504" i="3"/>
  <c r="J505" i="3"/>
  <c r="J506" i="3"/>
  <c r="J507" i="3"/>
  <c r="J508" i="3"/>
  <c r="C508" i="3"/>
  <c r="J509" i="3"/>
  <c r="J510" i="3"/>
  <c r="J511" i="3"/>
  <c r="J512" i="3"/>
  <c r="B512" i="3"/>
  <c r="J513" i="3"/>
  <c r="J514" i="3"/>
  <c r="J515" i="3"/>
  <c r="J516" i="3"/>
  <c r="J517" i="3"/>
  <c r="J518" i="3"/>
  <c r="A518" i="3"/>
  <c r="J519" i="3"/>
  <c r="J520" i="3"/>
  <c r="J521" i="3"/>
  <c r="B521" i="3"/>
  <c r="B522" i="3"/>
  <c r="J523" i="3"/>
  <c r="B523" i="3"/>
  <c r="J524" i="3"/>
  <c r="J525" i="3"/>
  <c r="J526" i="3"/>
  <c r="J527" i="3"/>
  <c r="B528" i="3"/>
  <c r="J529" i="3"/>
  <c r="J530" i="3"/>
  <c r="J531" i="3"/>
  <c r="B531" i="3"/>
  <c r="J532" i="3"/>
  <c r="J533" i="3"/>
  <c r="J534" i="3"/>
  <c r="B534" i="3"/>
  <c r="J535" i="3"/>
  <c r="J536" i="3"/>
  <c r="A536" i="3"/>
  <c r="J537" i="3"/>
  <c r="B537" i="3"/>
  <c r="J538" i="3"/>
  <c r="C538" i="3"/>
  <c r="J539" i="3"/>
  <c r="A539" i="3"/>
  <c r="J540" i="3"/>
  <c r="C540" i="3"/>
  <c r="J541" i="3"/>
  <c r="J542" i="3"/>
  <c r="B542" i="3"/>
  <c r="J543" i="3"/>
  <c r="J545" i="3"/>
  <c r="B545" i="3"/>
  <c r="J546" i="3"/>
  <c r="J547" i="3"/>
  <c r="C547" i="3"/>
  <c r="J548" i="3"/>
  <c r="B548" i="3"/>
  <c r="J549" i="3"/>
  <c r="J550" i="3"/>
  <c r="J551" i="3"/>
  <c r="J552" i="3"/>
  <c r="C552" i="3"/>
  <c r="J553" i="3"/>
  <c r="J554" i="3"/>
  <c r="B554" i="3"/>
  <c r="J555" i="3"/>
  <c r="C555" i="3"/>
  <c r="J556" i="3"/>
  <c r="C556" i="3"/>
  <c r="J557" i="3"/>
  <c r="J558" i="3"/>
  <c r="J559" i="3"/>
  <c r="J560" i="3"/>
  <c r="C560" i="3"/>
  <c r="J561" i="3"/>
  <c r="B561" i="3"/>
  <c r="J562" i="3"/>
  <c r="J563" i="3"/>
  <c r="J564" i="3"/>
  <c r="J565" i="3"/>
  <c r="J566" i="3"/>
  <c r="J567" i="3"/>
  <c r="J568" i="3"/>
  <c r="J569" i="3"/>
  <c r="J570" i="3"/>
  <c r="J571" i="3"/>
  <c r="C572" i="3"/>
  <c r="J573" i="3"/>
  <c r="J574" i="3"/>
  <c r="B574" i="3"/>
  <c r="J575" i="3"/>
  <c r="J576" i="3"/>
  <c r="C576" i="3"/>
  <c r="J577" i="3"/>
  <c r="J578" i="3"/>
  <c r="J579" i="3"/>
  <c r="C579" i="3"/>
  <c r="J580" i="3"/>
  <c r="J581" i="3"/>
  <c r="B581" i="3"/>
  <c r="J582" i="3"/>
  <c r="J583" i="3"/>
  <c r="J584" i="3"/>
  <c r="J585" i="3"/>
  <c r="J586" i="3"/>
  <c r="B586" i="3"/>
  <c r="J587" i="3"/>
  <c r="A587" i="3"/>
  <c r="J588" i="3"/>
  <c r="B588" i="3"/>
  <c r="J589" i="3"/>
  <c r="B589" i="3"/>
  <c r="J590" i="3"/>
  <c r="J591" i="3"/>
  <c r="B591" i="3"/>
  <c r="J592" i="3"/>
  <c r="C592" i="3"/>
  <c r="J593" i="3"/>
  <c r="J594" i="3"/>
  <c r="B594" i="3"/>
  <c r="J595" i="3"/>
  <c r="B596" i="3"/>
  <c r="J597" i="3"/>
  <c r="B597" i="3"/>
  <c r="J598" i="3"/>
  <c r="J599" i="3"/>
  <c r="B599" i="3"/>
  <c r="J600" i="3"/>
  <c r="J601" i="3"/>
  <c r="J602" i="3"/>
  <c r="J603" i="3"/>
  <c r="A603" i="3"/>
  <c r="J604" i="3"/>
  <c r="C604" i="3"/>
  <c r="J605" i="3"/>
  <c r="B605" i="3"/>
  <c r="J606" i="3"/>
  <c r="A606" i="3"/>
  <c r="J607" i="3"/>
  <c r="C607" i="3"/>
  <c r="J608" i="3"/>
  <c r="C608" i="3"/>
  <c r="J609" i="3"/>
  <c r="J610" i="3"/>
  <c r="B610" i="3"/>
  <c r="J611" i="3"/>
  <c r="J612" i="3"/>
  <c r="J613" i="3"/>
  <c r="B613" i="3"/>
  <c r="J614" i="3"/>
  <c r="J615" i="3"/>
  <c r="B615" i="3"/>
  <c r="J616" i="3"/>
  <c r="J617" i="3"/>
  <c r="J618" i="3"/>
  <c r="J619" i="3"/>
  <c r="A620" i="3"/>
  <c r="J621" i="3"/>
  <c r="B622" i="3"/>
  <c r="J623" i="3"/>
  <c r="B623" i="3"/>
  <c r="J624" i="3"/>
  <c r="C624" i="3"/>
  <c r="J625" i="3"/>
  <c r="J626" i="3"/>
  <c r="J627" i="3"/>
  <c r="J628" i="3"/>
  <c r="B628" i="3"/>
  <c r="J629" i="3"/>
  <c r="B629" i="3"/>
  <c r="J630" i="3"/>
  <c r="J631" i="3"/>
  <c r="C631" i="3"/>
  <c r="J632" i="3"/>
  <c r="J633" i="3"/>
  <c r="J634" i="3"/>
  <c r="J635" i="3"/>
  <c r="B635" i="3"/>
  <c r="J636" i="3"/>
  <c r="J637" i="3"/>
  <c r="J638" i="3"/>
  <c r="J639" i="3"/>
  <c r="A639" i="3"/>
  <c r="J640" i="3"/>
  <c r="C640" i="3"/>
  <c r="J641" i="3"/>
  <c r="B641" i="3"/>
  <c r="J642" i="3"/>
  <c r="J643" i="3"/>
  <c r="J644" i="3"/>
  <c r="J645" i="3"/>
  <c r="J646" i="3"/>
  <c r="J647" i="3"/>
  <c r="J648" i="3"/>
  <c r="J649" i="3"/>
  <c r="J650" i="3"/>
  <c r="J651" i="3"/>
  <c r="J652" i="3"/>
  <c r="B652" i="3"/>
  <c r="J653" i="3"/>
  <c r="J654" i="3"/>
  <c r="J655" i="3"/>
  <c r="A655" i="3"/>
  <c r="J656" i="3"/>
  <c r="C656" i="3"/>
  <c r="J657" i="3"/>
  <c r="J658" i="3"/>
  <c r="B658" i="3"/>
  <c r="J659" i="3"/>
  <c r="A659" i="3"/>
  <c r="J660" i="3"/>
  <c r="B660" i="3"/>
  <c r="J661" i="3"/>
  <c r="B661" i="3"/>
  <c r="J662" i="3"/>
  <c r="J663" i="3"/>
  <c r="J664" i="3"/>
  <c r="J665" i="3"/>
  <c r="J666" i="3"/>
  <c r="B666" i="3"/>
  <c r="J667" i="3"/>
  <c r="J668" i="3"/>
  <c r="C668" i="3"/>
  <c r="J669" i="3"/>
  <c r="J670" i="3"/>
  <c r="J671" i="3"/>
  <c r="J672" i="3"/>
  <c r="J673" i="3"/>
  <c r="J674" i="3"/>
  <c r="B674" i="3"/>
  <c r="J675" i="3"/>
  <c r="J676" i="3"/>
  <c r="A676" i="3"/>
  <c r="J677" i="3"/>
  <c r="B677" i="3"/>
  <c r="J678" i="3"/>
  <c r="J679" i="3"/>
  <c r="J680" i="3"/>
  <c r="J681" i="3"/>
  <c r="J682" i="3"/>
  <c r="J683" i="3"/>
  <c r="C683" i="3"/>
  <c r="J684" i="3"/>
  <c r="J685" i="3"/>
  <c r="B685" i="3"/>
  <c r="J686" i="3"/>
  <c r="J687" i="3"/>
  <c r="J688" i="3"/>
  <c r="C688" i="3"/>
  <c r="J689" i="3"/>
  <c r="J690" i="3"/>
  <c r="J691" i="3"/>
  <c r="B692" i="3"/>
  <c r="J693" i="3"/>
  <c r="B693" i="3"/>
  <c r="J694" i="3"/>
  <c r="J695" i="3"/>
  <c r="J696" i="3"/>
  <c r="J697" i="3"/>
  <c r="J698" i="3"/>
  <c r="J699" i="3"/>
  <c r="B699" i="3"/>
  <c r="J700" i="3"/>
  <c r="J701" i="3"/>
  <c r="J702" i="3"/>
  <c r="B702" i="3"/>
  <c r="J703" i="3"/>
  <c r="A703" i="3"/>
  <c r="J704" i="3"/>
  <c r="C704" i="3"/>
  <c r="J705" i="3"/>
  <c r="B705" i="3"/>
  <c r="J706" i="3"/>
  <c r="B706" i="3"/>
  <c r="J707" i="3"/>
  <c r="J708" i="3"/>
  <c r="J709" i="3"/>
  <c r="J710" i="3"/>
  <c r="J711" i="3"/>
  <c r="J712" i="3"/>
  <c r="J713" i="3"/>
  <c r="J714" i="3"/>
  <c r="B714" i="3"/>
  <c r="J715" i="3"/>
  <c r="J716" i="3"/>
  <c r="B716" i="3"/>
  <c r="J717" i="3"/>
  <c r="B717" i="3"/>
  <c r="J718" i="3"/>
  <c r="J719" i="3"/>
  <c r="J720" i="3"/>
  <c r="C720" i="3"/>
  <c r="J721" i="3"/>
  <c r="J722" i="3"/>
  <c r="B722" i="3"/>
  <c r="J723" i="3"/>
  <c r="J724" i="3"/>
  <c r="B724" i="3"/>
  <c r="J725" i="3"/>
  <c r="J726" i="3"/>
  <c r="J727" i="3"/>
  <c r="J728" i="3"/>
  <c r="J729" i="3"/>
  <c r="J730" i="3"/>
  <c r="J731" i="3"/>
  <c r="J732" i="3"/>
  <c r="C732" i="3"/>
  <c r="J733" i="3"/>
  <c r="B733" i="3"/>
  <c r="J734" i="3"/>
  <c r="J735" i="3"/>
  <c r="J736" i="3"/>
  <c r="C736" i="3"/>
  <c r="J737" i="3"/>
  <c r="B737" i="3"/>
  <c r="J738" i="3"/>
  <c r="B738" i="3"/>
  <c r="J739" i="3"/>
  <c r="A739" i="3"/>
  <c r="J740" i="3"/>
  <c r="B740" i="3"/>
  <c r="J741" i="3"/>
  <c r="J742" i="3"/>
  <c r="J743" i="3"/>
  <c r="C743" i="3"/>
  <c r="J744" i="3"/>
  <c r="J745" i="3"/>
  <c r="J746" i="3"/>
  <c r="J747" i="3"/>
  <c r="J748" i="3"/>
  <c r="J749" i="3"/>
  <c r="B749" i="3"/>
  <c r="J750" i="3"/>
  <c r="B750" i="3"/>
  <c r="J751" i="3"/>
  <c r="B751" i="3"/>
  <c r="J752" i="3"/>
  <c r="C752" i="3"/>
  <c r="J753" i="3"/>
  <c r="J754" i="3"/>
  <c r="B754" i="3"/>
  <c r="J755" i="3"/>
  <c r="J756" i="3"/>
  <c r="B756" i="3"/>
  <c r="J757" i="3"/>
  <c r="J758" i="3"/>
  <c r="J759" i="3"/>
  <c r="J760" i="3"/>
  <c r="J761" i="3"/>
  <c r="J762" i="3"/>
  <c r="A762" i="3"/>
  <c r="J763" i="3"/>
  <c r="B763" i="3"/>
  <c r="J764" i="3"/>
  <c r="J765" i="3"/>
  <c r="B765" i="3"/>
  <c r="J766" i="3"/>
  <c r="J767" i="3"/>
  <c r="J768" i="3"/>
  <c r="C768" i="3"/>
  <c r="J769" i="3"/>
  <c r="J770" i="3"/>
  <c r="B770" i="3"/>
  <c r="J771" i="3"/>
  <c r="J772" i="3"/>
  <c r="J773" i="3"/>
  <c r="J774" i="3"/>
  <c r="J775" i="3"/>
  <c r="B775" i="3"/>
  <c r="J776" i="3"/>
  <c r="J777" i="3"/>
  <c r="J778" i="3"/>
  <c r="J779" i="3"/>
  <c r="J780" i="3"/>
  <c r="B780" i="3"/>
  <c r="J781" i="3"/>
  <c r="J782" i="3"/>
  <c r="C782" i="3"/>
  <c r="J783" i="3"/>
  <c r="A783" i="3"/>
  <c r="J784" i="3"/>
  <c r="C784" i="3"/>
  <c r="J785" i="3"/>
  <c r="B785" i="3"/>
  <c r="J786" i="3"/>
  <c r="B786" i="3"/>
  <c r="J787" i="3"/>
  <c r="J788" i="3"/>
  <c r="B788" i="3"/>
  <c r="J789" i="3"/>
  <c r="J790" i="3"/>
  <c r="J791" i="3"/>
  <c r="J792" i="3"/>
  <c r="J793" i="3"/>
  <c r="J794" i="3"/>
  <c r="B794" i="3"/>
  <c r="J795" i="3"/>
  <c r="J796" i="3"/>
  <c r="B796" i="3"/>
  <c r="J797" i="3"/>
  <c r="B797" i="3"/>
  <c r="J798" i="3"/>
  <c r="J799" i="3"/>
  <c r="J800" i="3"/>
  <c r="J801" i="3"/>
  <c r="J802" i="3"/>
  <c r="B802" i="3"/>
  <c r="J803" i="3"/>
  <c r="J804" i="3"/>
  <c r="J805" i="3"/>
  <c r="B805" i="3"/>
  <c r="J806" i="3"/>
  <c r="J807" i="3"/>
  <c r="J808" i="3"/>
  <c r="J809" i="3"/>
  <c r="J810" i="3"/>
  <c r="J811" i="3"/>
  <c r="C811" i="3"/>
  <c r="J812" i="3"/>
  <c r="A812" i="3"/>
  <c r="J813" i="3"/>
  <c r="J814" i="3"/>
  <c r="J815" i="3"/>
  <c r="J816" i="3"/>
  <c r="C816" i="3"/>
  <c r="J817" i="3"/>
  <c r="B817" i="3"/>
  <c r="J818" i="3"/>
  <c r="J819" i="3"/>
  <c r="B819" i="3"/>
  <c r="B820" i="3"/>
  <c r="J821" i="3"/>
  <c r="J822" i="3"/>
  <c r="J823" i="3"/>
  <c r="J824" i="3"/>
  <c r="J825" i="3"/>
  <c r="J826" i="3"/>
  <c r="J827" i="3"/>
  <c r="J828" i="3"/>
  <c r="C828" i="3"/>
  <c r="J829" i="3"/>
  <c r="J830" i="3"/>
  <c r="B830" i="3"/>
  <c r="J831" i="3"/>
  <c r="J832" i="3"/>
  <c r="C832" i="3"/>
  <c r="J833" i="3"/>
  <c r="J834" i="3"/>
  <c r="J835" i="3"/>
  <c r="J836" i="3"/>
  <c r="J837" i="3"/>
  <c r="B837" i="3"/>
  <c r="J838" i="3"/>
  <c r="J839" i="3"/>
  <c r="J840" i="3"/>
  <c r="J841" i="3"/>
  <c r="J842" i="3"/>
  <c r="J843" i="3"/>
  <c r="A843" i="3"/>
  <c r="J844" i="3"/>
  <c r="B844" i="3"/>
  <c r="J845" i="3"/>
  <c r="B845" i="3"/>
  <c r="J846" i="3"/>
  <c r="J847" i="3"/>
  <c r="J848" i="3"/>
  <c r="C848" i="3"/>
  <c r="J849" i="3"/>
  <c r="J850" i="3"/>
  <c r="B850" i="3"/>
  <c r="J851" i="3"/>
  <c r="B852" i="3"/>
  <c r="J853" i="3"/>
  <c r="B853" i="3"/>
  <c r="J854" i="3"/>
  <c r="J855" i="3"/>
  <c r="J856" i="3"/>
  <c r="J857" i="3"/>
  <c r="J858" i="3"/>
  <c r="J859" i="3"/>
  <c r="A859" i="3"/>
  <c r="J860" i="3"/>
  <c r="C860" i="3"/>
  <c r="J861" i="3"/>
  <c r="J862" i="3"/>
  <c r="J863" i="3"/>
  <c r="J864" i="3"/>
  <c r="J865" i="3"/>
  <c r="B865" i="3"/>
  <c r="J866" i="3"/>
  <c r="B866" i="3"/>
  <c r="J867" i="3"/>
  <c r="B868" i="3"/>
  <c r="J869" i="3"/>
  <c r="J870" i="3"/>
  <c r="J871" i="3"/>
  <c r="B871" i="3"/>
  <c r="J872" i="3"/>
  <c r="J873" i="3"/>
  <c r="J874" i="3"/>
  <c r="J875" i="3"/>
  <c r="J876" i="3"/>
  <c r="A876" i="3"/>
  <c r="J877" i="3"/>
  <c r="J878" i="3"/>
  <c r="B878" i="3"/>
  <c r="J879" i="3"/>
  <c r="B879" i="3"/>
  <c r="J880" i="3"/>
  <c r="C880" i="3"/>
  <c r="J881" i="3"/>
  <c r="J882" i="3"/>
  <c r="J883" i="3"/>
  <c r="C883" i="3"/>
  <c r="J884" i="3"/>
  <c r="B884" i="3"/>
  <c r="J885" i="3"/>
  <c r="J886" i="3"/>
  <c r="J887" i="3"/>
  <c r="J888" i="3"/>
  <c r="J889" i="3"/>
  <c r="J890" i="3"/>
  <c r="A890" i="3"/>
  <c r="J891" i="3"/>
  <c r="B891" i="3"/>
  <c r="J892" i="3"/>
  <c r="J893" i="3"/>
  <c r="J894" i="3"/>
  <c r="J895" i="3"/>
  <c r="A895" i="3"/>
  <c r="J896" i="3"/>
  <c r="C896" i="3"/>
  <c r="J897" i="3"/>
  <c r="B897" i="3"/>
  <c r="J898" i="3"/>
  <c r="J899" i="3"/>
  <c r="J900" i="3"/>
  <c r="J901" i="3"/>
  <c r="J902" i="3"/>
  <c r="J903" i="3"/>
  <c r="J904" i="3"/>
  <c r="J905" i="3"/>
  <c r="J906" i="3"/>
  <c r="J907" i="3"/>
  <c r="J908" i="3"/>
  <c r="B908" i="3"/>
  <c r="J909" i="3"/>
  <c r="J910" i="3"/>
  <c r="J911" i="3"/>
  <c r="J912" i="3"/>
  <c r="C912" i="3"/>
  <c r="J913" i="3"/>
  <c r="B913" i="3"/>
  <c r="J914" i="3"/>
  <c r="B914" i="3"/>
  <c r="J915" i="3"/>
  <c r="A915" i="3"/>
  <c r="J916" i="3"/>
  <c r="B916" i="3"/>
  <c r="J917" i="3"/>
  <c r="J918" i="3"/>
  <c r="J919" i="3"/>
  <c r="B919" i="3"/>
  <c r="J920" i="3"/>
  <c r="J921" i="3"/>
  <c r="J922" i="3"/>
  <c r="B922" i="3"/>
  <c r="J923" i="3"/>
  <c r="J924" i="3"/>
  <c r="C924" i="3"/>
  <c r="J925" i="3"/>
  <c r="B925" i="3"/>
  <c r="J926" i="3"/>
  <c r="C926" i="3"/>
  <c r="J927" i="3"/>
  <c r="J928" i="3"/>
  <c r="J929" i="3"/>
  <c r="J930" i="3"/>
  <c r="B930" i="3"/>
  <c r="J931" i="3"/>
  <c r="J933" i="3"/>
  <c r="B933" i="3"/>
  <c r="J934" i="3"/>
  <c r="J935" i="3"/>
  <c r="J936" i="3"/>
  <c r="B936" i="3"/>
  <c r="J937" i="3"/>
  <c r="J938" i="3"/>
  <c r="J939" i="3"/>
  <c r="J940" i="3"/>
  <c r="A940" i="3"/>
  <c r="J941" i="3"/>
  <c r="J942" i="3"/>
  <c r="J943" i="3"/>
  <c r="J944" i="3"/>
  <c r="C944" i="3"/>
  <c r="J945" i="3"/>
  <c r="J946" i="3"/>
  <c r="B946" i="3"/>
  <c r="J947" i="3"/>
  <c r="J948" i="3"/>
  <c r="J949" i="3"/>
  <c r="B949" i="3"/>
  <c r="J950" i="3"/>
  <c r="J951" i="3"/>
  <c r="J952" i="3"/>
  <c r="B952" i="3"/>
  <c r="J953" i="3"/>
  <c r="J954" i="3"/>
  <c r="J955" i="3"/>
  <c r="B955" i="3"/>
  <c r="J956" i="3"/>
  <c r="A956" i="3"/>
  <c r="J957" i="3"/>
  <c r="J958" i="3"/>
  <c r="J959" i="3"/>
  <c r="J960" i="3"/>
  <c r="J961" i="3"/>
  <c r="J962" i="3"/>
  <c r="J963" i="3"/>
  <c r="J964" i="3"/>
  <c r="J965" i="3"/>
  <c r="B965" i="3"/>
  <c r="J966" i="3"/>
  <c r="J967" i="3"/>
  <c r="J968" i="3"/>
  <c r="J969" i="3"/>
  <c r="B969" i="3"/>
  <c r="J970" i="3"/>
  <c r="J971" i="3"/>
  <c r="J972" i="3"/>
  <c r="A972" i="3"/>
  <c r="J973" i="3"/>
  <c r="J974" i="3"/>
  <c r="J975" i="3"/>
  <c r="J976" i="3"/>
  <c r="B976" i="3"/>
  <c r="J977" i="3"/>
  <c r="J978" i="3"/>
  <c r="A978" i="3"/>
  <c r="J979" i="3"/>
  <c r="J980" i="3"/>
  <c r="C980" i="3"/>
  <c r="J981" i="3"/>
  <c r="B981" i="3"/>
  <c r="J982" i="3"/>
  <c r="B982" i="3"/>
  <c r="J983" i="3"/>
  <c r="J984" i="3"/>
  <c r="J985" i="3"/>
  <c r="B985" i="3"/>
  <c r="J986" i="3"/>
  <c r="J987" i="3"/>
  <c r="C987" i="3"/>
  <c r="J988" i="3"/>
  <c r="B988" i="3"/>
  <c r="J989" i="3"/>
  <c r="J990" i="3"/>
  <c r="J991" i="3"/>
  <c r="J992" i="3"/>
  <c r="C992" i="3"/>
  <c r="J993" i="3"/>
  <c r="J994" i="3"/>
  <c r="J995" i="3"/>
  <c r="J996" i="3"/>
  <c r="C996" i="3"/>
  <c r="J997" i="3"/>
  <c r="J998" i="3"/>
  <c r="B998" i="3"/>
  <c r="J999" i="3"/>
  <c r="B999" i="3"/>
  <c r="J1000" i="3"/>
  <c r="C1000" i="3"/>
  <c r="J1001" i="3"/>
  <c r="J1002" i="3"/>
  <c r="J1003" i="3"/>
  <c r="J1004" i="3"/>
  <c r="J1005" i="3"/>
  <c r="J1006" i="3"/>
  <c r="J1007" i="3"/>
  <c r="C1007" i="3"/>
  <c r="J1008" i="3"/>
  <c r="J1009" i="3"/>
  <c r="J1011" i="3"/>
  <c r="J1012" i="3"/>
  <c r="C1012" i="3"/>
  <c r="J1013" i="3"/>
  <c r="J1014" i="3"/>
  <c r="J1015" i="3"/>
  <c r="J1016" i="3"/>
  <c r="J1017" i="3"/>
  <c r="B1017" i="3"/>
  <c r="J1018" i="3"/>
  <c r="B1018" i="3"/>
  <c r="J1019" i="3"/>
  <c r="B1020" i="3"/>
  <c r="J1021" i="3"/>
  <c r="J1022" i="3"/>
  <c r="J1023" i="3"/>
  <c r="J1024" i="3"/>
  <c r="J1025" i="3"/>
  <c r="J1026" i="3"/>
  <c r="J1027" i="3"/>
  <c r="C1027" i="3"/>
  <c r="J1028" i="3"/>
  <c r="B1028" i="3"/>
  <c r="J1029" i="3"/>
  <c r="B1029" i="3"/>
  <c r="J1030" i="3"/>
  <c r="J1031" i="3"/>
  <c r="J1032" i="3"/>
  <c r="C1032" i="3"/>
  <c r="J1033" i="3"/>
  <c r="B1033" i="3"/>
  <c r="J1034" i="3"/>
  <c r="B1034" i="3"/>
  <c r="J1035" i="3"/>
  <c r="J1036" i="3"/>
  <c r="J1037" i="3"/>
  <c r="J1038" i="3"/>
  <c r="J1039" i="3"/>
  <c r="B1039" i="3"/>
  <c r="J1040" i="3"/>
  <c r="B1040" i="3"/>
  <c r="J1041" i="3"/>
  <c r="J1042" i="3"/>
  <c r="J1043" i="3"/>
  <c r="J1044" i="3"/>
  <c r="B1044" i="3"/>
  <c r="J1045" i="3"/>
  <c r="J1046" i="3"/>
  <c r="J1047" i="3"/>
  <c r="J1048" i="3"/>
  <c r="C1048" i="3"/>
  <c r="J1049" i="3"/>
  <c r="J1050" i="3"/>
  <c r="A1050" i="3"/>
  <c r="J1051" i="3"/>
  <c r="J1052" i="3"/>
  <c r="J1053" i="3"/>
  <c r="J1054" i="3"/>
  <c r="B1054" i="3"/>
  <c r="J1055" i="3"/>
  <c r="B1055" i="3"/>
  <c r="J1056" i="3"/>
  <c r="J1057" i="3"/>
  <c r="J1058" i="3"/>
  <c r="J1059" i="3"/>
  <c r="J1060" i="3"/>
  <c r="B1060" i="3"/>
  <c r="J1061" i="3"/>
  <c r="J1062" i="3"/>
  <c r="A1062" i="3"/>
  <c r="J1063" i="3"/>
  <c r="J1064" i="3"/>
  <c r="C1064" i="3"/>
  <c r="J1065" i="3"/>
  <c r="B1065" i="3"/>
  <c r="J1066" i="3"/>
  <c r="J1067" i="3"/>
  <c r="J1068" i="3"/>
  <c r="C1068" i="3"/>
  <c r="J1069" i="3"/>
  <c r="B1069" i="3"/>
  <c r="J1070" i="3"/>
  <c r="J1071" i="3"/>
  <c r="J1072" i="3"/>
  <c r="J1073" i="3"/>
  <c r="J1074" i="3"/>
  <c r="J1075" i="3"/>
  <c r="B1075" i="3"/>
  <c r="J1076" i="3"/>
  <c r="B1076" i="3"/>
  <c r="J1077" i="3"/>
  <c r="B1077" i="3"/>
  <c r="J1078" i="3"/>
  <c r="J1079" i="3"/>
  <c r="J1080" i="3"/>
  <c r="A1080" i="3"/>
  <c r="J1081" i="3"/>
  <c r="J1082" i="3"/>
  <c r="J1083" i="3"/>
  <c r="J1084" i="3"/>
  <c r="C1084" i="3"/>
  <c r="J1085" i="3"/>
  <c r="J1086" i="3"/>
  <c r="J1087" i="3"/>
  <c r="J1088" i="3"/>
  <c r="C1088" i="3"/>
  <c r="J1089" i="3"/>
  <c r="J1090" i="3"/>
  <c r="B1090" i="3"/>
  <c r="J1091" i="3"/>
  <c r="B1091" i="3"/>
  <c r="B1092" i="3"/>
  <c r="J1093" i="3"/>
  <c r="B1093" i="3"/>
  <c r="J1094" i="3"/>
  <c r="J1095" i="3"/>
  <c r="J1096" i="3"/>
  <c r="J1097" i="3"/>
  <c r="J1098" i="3"/>
  <c r="J1099" i="3"/>
  <c r="J1100" i="3"/>
  <c r="B1100" i="3"/>
  <c r="J1101" i="3"/>
  <c r="B1101" i="3"/>
  <c r="J1102" i="3"/>
  <c r="J1103" i="3"/>
  <c r="J1104" i="3"/>
  <c r="C1104" i="3"/>
  <c r="J1105" i="3"/>
  <c r="J1106" i="3"/>
  <c r="B1106" i="3"/>
  <c r="J1107" i="3"/>
  <c r="J1108" i="3"/>
  <c r="C1108" i="3"/>
  <c r="J1109" i="3"/>
  <c r="J1110" i="3"/>
  <c r="J1111" i="3"/>
  <c r="J1112" i="3"/>
  <c r="B1112" i="3"/>
  <c r="J1113" i="3"/>
  <c r="J1114" i="3"/>
  <c r="J1115" i="3"/>
  <c r="J1116" i="3"/>
  <c r="A1116" i="3"/>
  <c r="J1117" i="3"/>
  <c r="J1118" i="3"/>
  <c r="J1119" i="3"/>
  <c r="J1120" i="3"/>
  <c r="C1120" i="3"/>
  <c r="J1121" i="3"/>
  <c r="B1121" i="3"/>
  <c r="J1122" i="3"/>
  <c r="J1123" i="3"/>
  <c r="J1124" i="3"/>
  <c r="C1124" i="3"/>
  <c r="J1125" i="3"/>
  <c r="B1125" i="3"/>
  <c r="J1126" i="3"/>
  <c r="J1127" i="3"/>
  <c r="C1127" i="3"/>
  <c r="J1128" i="3"/>
  <c r="B1128" i="3"/>
  <c r="J1129" i="3"/>
  <c r="J1130" i="3"/>
  <c r="J1131" i="3"/>
  <c r="J1132" i="3"/>
  <c r="A1132" i="3"/>
  <c r="J1133" i="3"/>
  <c r="J1134" i="3"/>
  <c r="J1135" i="3"/>
  <c r="A1136" i="3"/>
  <c r="J1137" i="3"/>
  <c r="J1138" i="3"/>
  <c r="B1138" i="3"/>
  <c r="J1139" i="3"/>
  <c r="B1139" i="3"/>
  <c r="J1140" i="3"/>
  <c r="J1141" i="3"/>
  <c r="J1142" i="3"/>
  <c r="J1143" i="3"/>
  <c r="A1143" i="3"/>
  <c r="J1144" i="3"/>
  <c r="J1145" i="3"/>
  <c r="J1146" i="3"/>
  <c r="J1147" i="3"/>
  <c r="J1148" i="3"/>
  <c r="B1148" i="3"/>
  <c r="J1149" i="3"/>
  <c r="J1150" i="3"/>
  <c r="J1151" i="3"/>
  <c r="J1152" i="3"/>
  <c r="B1152" i="3"/>
  <c r="J1153" i="3"/>
  <c r="J1154" i="3"/>
  <c r="A1154" i="3"/>
  <c r="J1155" i="3"/>
  <c r="A1155" i="3"/>
  <c r="J1156" i="3"/>
  <c r="C1156" i="3"/>
  <c r="J1157" i="3"/>
  <c r="J1158" i="3"/>
  <c r="B1158" i="3"/>
  <c r="J1159" i="3"/>
  <c r="J1160" i="3"/>
  <c r="C1160" i="3"/>
  <c r="J1161" i="3"/>
  <c r="B1161" i="3"/>
  <c r="J1162" i="3"/>
  <c r="J1163" i="3"/>
  <c r="J1164" i="3"/>
  <c r="B1164" i="3"/>
  <c r="J1165" i="3"/>
  <c r="J1166" i="3"/>
  <c r="J1167" i="3"/>
  <c r="J1168" i="3"/>
  <c r="C1168" i="3"/>
  <c r="J1169" i="3"/>
  <c r="J1170" i="3"/>
  <c r="J1171" i="3"/>
  <c r="J1172" i="3"/>
  <c r="C1172" i="3"/>
  <c r="J1173" i="3"/>
  <c r="J1174" i="3"/>
  <c r="B1174" i="3"/>
  <c r="J1175" i="3"/>
  <c r="A1175" i="3"/>
  <c r="B1176" i="3"/>
  <c r="J1177" i="3"/>
  <c r="J1178" i="3"/>
  <c r="J1179" i="3"/>
  <c r="J1180" i="3"/>
  <c r="C1180" i="3"/>
  <c r="J1181" i="3"/>
  <c r="B1181" i="3"/>
  <c r="J1182" i="3"/>
  <c r="J1183" i="3"/>
  <c r="J1184" i="3"/>
  <c r="B1184" i="3"/>
  <c r="J1185" i="3"/>
  <c r="J1186" i="3"/>
  <c r="A1186" i="3"/>
  <c r="J1187" i="3"/>
  <c r="J1188" i="3"/>
  <c r="C1188" i="3"/>
  <c r="J1189" i="3"/>
  <c r="J1190" i="3"/>
  <c r="B1190" i="3"/>
  <c r="J1191" i="3"/>
  <c r="J1192" i="3"/>
  <c r="J1193" i="3"/>
  <c r="J1194" i="3"/>
  <c r="J1195" i="3"/>
  <c r="C1195" i="3"/>
  <c r="J1196" i="3"/>
  <c r="B1196" i="3"/>
  <c r="J1197" i="3"/>
  <c r="B1197" i="3"/>
  <c r="J1198" i="3"/>
  <c r="J1199" i="3"/>
  <c r="A1199" i="3"/>
  <c r="J1200" i="3"/>
  <c r="C1200" i="3"/>
  <c r="J1201" i="3"/>
  <c r="B1201" i="3"/>
  <c r="B1202" i="3"/>
  <c r="J1203" i="3"/>
  <c r="J1204" i="3"/>
  <c r="J1205" i="3"/>
  <c r="J1206" i="3"/>
  <c r="J1207" i="3"/>
  <c r="C1207" i="3"/>
  <c r="C1208" i="3"/>
  <c r="J1209" i="3"/>
  <c r="J1210" i="3"/>
  <c r="J1211" i="3"/>
  <c r="B1211" i="3"/>
  <c r="J1212" i="3"/>
  <c r="C1212" i="3"/>
  <c r="J1213" i="3"/>
  <c r="J1214" i="3"/>
  <c r="B1214" i="3"/>
  <c r="J1215" i="3"/>
  <c r="J1216" i="3"/>
  <c r="B1216" i="3"/>
  <c r="J1217" i="3"/>
  <c r="J1218" i="3"/>
  <c r="J1219" i="3"/>
  <c r="J1220" i="3"/>
  <c r="C1220" i="3"/>
  <c r="J1221" i="3"/>
  <c r="J1222" i="3"/>
  <c r="B1222" i="3"/>
  <c r="J1223" i="3"/>
  <c r="A1223" i="3"/>
  <c r="J1224" i="3"/>
  <c r="J1225" i="3"/>
  <c r="J1226" i="3"/>
  <c r="J1227" i="3"/>
  <c r="J1228" i="3"/>
  <c r="B1228" i="3"/>
  <c r="J1229" i="3"/>
  <c r="J1230" i="3"/>
  <c r="J1231" i="3"/>
  <c r="J1232" i="3"/>
  <c r="C1232" i="3"/>
  <c r="J1233" i="3"/>
  <c r="J1234" i="3"/>
  <c r="J1235" i="3"/>
  <c r="J1236" i="3"/>
  <c r="C1236" i="3"/>
  <c r="J1237" i="3"/>
  <c r="B1237" i="3"/>
  <c r="J1238" i="3"/>
  <c r="J1239" i="3"/>
  <c r="A1239" i="3"/>
  <c r="J1240" i="3"/>
  <c r="C1240" i="3"/>
  <c r="J1241" i="3"/>
  <c r="B1241" i="3"/>
  <c r="J1242" i="3"/>
  <c r="J1243" i="3"/>
  <c r="J1244" i="3"/>
  <c r="C1244" i="3"/>
  <c r="J1245" i="3"/>
  <c r="J1246" i="3"/>
  <c r="B1246" i="3"/>
  <c r="J1247" i="3"/>
  <c r="J1248" i="3"/>
  <c r="B1248" i="3"/>
  <c r="J1249" i="3"/>
  <c r="J1250" i="3"/>
  <c r="C1250" i="3"/>
  <c r="J1251" i="3"/>
  <c r="J1252" i="3"/>
  <c r="C1252" i="3"/>
  <c r="J1253" i="3"/>
  <c r="J1254" i="3"/>
  <c r="B1254" i="3"/>
  <c r="J1255" i="3"/>
  <c r="J1256" i="3"/>
  <c r="A1256" i="3"/>
  <c r="J1257" i="3"/>
  <c r="J1258" i="3"/>
  <c r="J1259" i="3"/>
  <c r="J1260" i="3"/>
  <c r="B1260" i="3"/>
  <c r="J1261" i="3"/>
  <c r="B1261" i="3"/>
  <c r="J1262" i="3"/>
  <c r="C1262" i="3"/>
  <c r="J1263" i="3"/>
  <c r="A1263" i="3"/>
  <c r="J1264" i="3"/>
  <c r="C1264" i="3"/>
  <c r="J1265" i="3"/>
  <c r="J1266" i="3"/>
  <c r="J1267" i="3"/>
  <c r="J1268" i="3"/>
  <c r="J1269" i="3"/>
  <c r="B1269" i="3"/>
  <c r="J1270" i="3"/>
  <c r="J1271" i="3"/>
  <c r="C1272" i="3"/>
  <c r="J1273" i="3"/>
  <c r="J1274" i="3"/>
  <c r="J1275" i="3"/>
  <c r="J1276" i="3"/>
  <c r="C1276" i="3"/>
  <c r="J1277" i="3"/>
  <c r="J1278" i="3"/>
  <c r="B1278" i="3"/>
  <c r="J1279" i="3"/>
  <c r="J1280" i="3"/>
  <c r="B1280" i="3"/>
  <c r="J1281" i="3"/>
  <c r="B1281" i="3"/>
  <c r="J1282" i="3"/>
  <c r="J1283" i="3"/>
  <c r="J1284" i="3"/>
  <c r="C1284" i="3"/>
  <c r="J1285" i="3"/>
  <c r="J1286" i="3"/>
  <c r="B1286" i="3"/>
  <c r="J1287" i="3"/>
  <c r="J1289" i="3"/>
  <c r="J1290" i="3"/>
  <c r="J1291" i="3"/>
  <c r="J1292" i="3"/>
  <c r="B1292" i="3"/>
  <c r="J1293" i="3"/>
  <c r="J1294" i="3"/>
  <c r="J1295" i="3"/>
  <c r="J1296" i="3"/>
  <c r="C1296" i="3"/>
  <c r="J1297" i="3"/>
  <c r="J1298" i="3"/>
  <c r="B1298" i="3"/>
  <c r="J1299" i="3"/>
  <c r="J1300" i="3"/>
  <c r="C1300" i="3"/>
  <c r="J1301" i="3"/>
  <c r="B1301" i="3"/>
  <c r="J1302" i="3"/>
  <c r="B1302" i="3"/>
  <c r="J1303" i="3"/>
  <c r="A1303" i="3"/>
  <c r="C1304" i="3"/>
  <c r="J1305" i="3"/>
  <c r="B1305" i="3"/>
  <c r="J1306" i="3"/>
  <c r="J1307" i="3"/>
  <c r="B1307" i="3"/>
  <c r="J1308" i="3"/>
  <c r="C1308" i="3"/>
  <c r="J1309" i="3"/>
  <c r="B1309" i="3"/>
  <c r="J1310" i="3"/>
  <c r="J1311" i="3"/>
  <c r="J1312" i="3"/>
  <c r="B1312" i="3"/>
  <c r="J1313" i="3"/>
  <c r="J1314" i="3"/>
  <c r="J1315" i="3"/>
  <c r="A1315" i="3"/>
  <c r="J1316" i="3"/>
  <c r="C1316" i="3"/>
  <c r="J1317" i="3"/>
  <c r="J1318" i="3"/>
  <c r="B1318" i="3"/>
  <c r="J1319" i="3"/>
  <c r="B1320" i="3"/>
  <c r="J1321" i="3"/>
  <c r="J1322" i="3"/>
  <c r="J1323" i="3"/>
  <c r="J1324" i="3"/>
  <c r="B1324" i="3"/>
  <c r="J1325" i="3"/>
  <c r="B1325" i="3"/>
  <c r="J1326" i="3"/>
  <c r="A1326" i="3"/>
  <c r="J1327" i="3"/>
  <c r="A1327" i="3"/>
  <c r="J1328" i="3"/>
  <c r="C1328" i="3"/>
  <c r="J1329" i="3"/>
  <c r="J1330" i="3"/>
  <c r="J1331" i="3"/>
  <c r="J1332" i="3"/>
  <c r="J1333" i="3"/>
  <c r="B1333" i="3"/>
  <c r="J1334" i="3"/>
  <c r="J1335" i="3"/>
  <c r="J1336" i="3"/>
  <c r="C1336" i="3"/>
  <c r="J1337" i="3"/>
  <c r="J1338" i="3"/>
  <c r="J1339" i="3"/>
  <c r="J1340" i="3"/>
  <c r="C1340" i="3"/>
  <c r="J1341" i="3"/>
  <c r="J1342" i="3"/>
  <c r="B1342" i="3"/>
  <c r="J1343" i="3"/>
  <c r="J1344" i="3"/>
  <c r="B1344" i="3"/>
  <c r="J1345" i="3"/>
  <c r="B1345" i="3"/>
  <c r="J1346" i="3"/>
  <c r="C1346" i="3"/>
  <c r="J1347" i="3"/>
  <c r="J1348" i="3"/>
  <c r="C1348" i="3"/>
  <c r="J1349" i="3"/>
  <c r="J1350" i="3"/>
  <c r="B1350" i="3"/>
  <c r="J1351" i="3"/>
  <c r="A1351" i="3"/>
  <c r="J1352" i="3"/>
  <c r="B1352" i="3"/>
  <c r="J1353" i="3"/>
  <c r="B1353" i="3"/>
  <c r="J1354" i="3"/>
  <c r="J1355" i="3"/>
  <c r="J1356" i="3"/>
  <c r="B1356" i="3"/>
  <c r="J1357" i="3"/>
  <c r="J1358" i="3"/>
  <c r="C1358" i="3"/>
  <c r="J1359" i="3"/>
  <c r="J1360" i="3"/>
  <c r="C1360" i="3"/>
  <c r="J1361" i="3"/>
  <c r="J1362" i="3"/>
  <c r="B1362" i="3"/>
  <c r="J1363" i="3"/>
  <c r="J1364" i="3"/>
  <c r="C1364" i="3"/>
  <c r="J1365" i="3"/>
  <c r="J1366" i="3"/>
  <c r="J1367" i="3"/>
  <c r="J1368" i="3"/>
  <c r="C1368" i="3"/>
  <c r="J1369" i="3"/>
  <c r="B1369" i="3"/>
  <c r="J1370" i="3"/>
  <c r="J1371" i="3"/>
  <c r="J1372" i="3"/>
  <c r="C1372" i="3"/>
  <c r="J1373" i="3"/>
  <c r="J1374" i="3"/>
  <c r="J1375" i="3"/>
  <c r="J1376" i="3"/>
  <c r="B1376" i="3"/>
  <c r="J1377" i="3"/>
  <c r="B1378" i="3"/>
  <c r="J1379" i="3"/>
  <c r="J1380" i="3"/>
  <c r="C1380" i="3"/>
  <c r="J1381" i="3"/>
  <c r="J1382" i="3"/>
  <c r="B1382" i="3"/>
  <c r="J1383" i="3"/>
  <c r="J1384" i="3"/>
  <c r="J1385" i="3"/>
  <c r="B1385" i="3"/>
  <c r="J1386" i="3"/>
  <c r="J1387" i="3"/>
  <c r="J1388" i="3"/>
  <c r="B1388" i="3"/>
  <c r="J1389" i="3"/>
  <c r="J1390" i="3"/>
  <c r="A1390" i="3"/>
  <c r="J1391" i="3"/>
  <c r="A1391" i="3"/>
  <c r="J1392" i="3"/>
  <c r="C1392" i="3"/>
  <c r="J1393" i="3"/>
  <c r="B1393" i="3"/>
  <c r="J1394" i="3"/>
  <c r="J1395" i="3"/>
  <c r="J1396" i="3"/>
  <c r="J1397" i="3"/>
  <c r="B1397" i="3"/>
  <c r="J1398" i="3"/>
  <c r="J1399" i="3"/>
  <c r="J1400" i="3"/>
  <c r="C1400" i="3"/>
  <c r="J1401" i="3"/>
  <c r="J1402" i="3"/>
  <c r="J1403" i="3"/>
  <c r="J1404" i="3"/>
  <c r="C1404" i="3"/>
  <c r="J1405" i="3"/>
  <c r="J1406" i="3"/>
  <c r="B1406" i="3"/>
  <c r="J1407" i="3"/>
  <c r="J1408" i="3"/>
  <c r="B1408" i="3"/>
  <c r="J1409" i="3"/>
  <c r="B1409" i="3"/>
  <c r="J1410" i="3"/>
  <c r="J1411" i="3"/>
  <c r="J1412" i="3"/>
  <c r="C1412" i="3"/>
  <c r="J1413" i="3"/>
  <c r="J1414" i="3"/>
  <c r="B1414" i="3"/>
  <c r="J1415" i="3"/>
  <c r="J1417" i="3"/>
  <c r="J1418" i="3"/>
  <c r="J1419" i="3"/>
  <c r="J1420" i="3"/>
  <c r="B1420" i="3"/>
  <c r="J1421" i="3"/>
  <c r="J1422" i="3"/>
  <c r="C1422" i="3"/>
  <c r="J1423" i="3"/>
  <c r="J1424" i="3"/>
  <c r="C1424" i="3"/>
  <c r="J1425" i="3"/>
  <c r="J1426" i="3"/>
  <c r="B1426" i="3"/>
  <c r="J1427" i="3"/>
  <c r="J1428" i="3"/>
  <c r="C1428" i="3"/>
  <c r="J1429" i="3"/>
  <c r="B1429" i="3"/>
  <c r="J1430" i="3"/>
  <c r="J1431" i="3"/>
  <c r="A1431" i="3"/>
  <c r="J1432" i="3"/>
  <c r="C1432" i="3"/>
  <c r="J1433" i="3"/>
  <c r="B1433" i="3"/>
  <c r="J1434" i="3"/>
  <c r="J1435" i="3"/>
  <c r="J1436" i="3"/>
  <c r="C1436" i="3"/>
  <c r="J1437" i="3"/>
  <c r="J1438" i="3"/>
  <c r="J1439" i="3"/>
  <c r="J1440" i="3"/>
  <c r="B1440" i="3"/>
  <c r="J1441" i="3"/>
  <c r="J1442" i="3"/>
  <c r="J1443" i="3"/>
  <c r="A1443" i="3"/>
  <c r="J1444" i="3"/>
  <c r="C1444" i="3"/>
  <c r="J1445" i="3"/>
  <c r="J1446" i="3"/>
  <c r="B1446" i="3"/>
  <c r="J1447" i="3"/>
  <c r="J1448" i="3"/>
  <c r="B1448" i="3"/>
  <c r="J1449" i="3"/>
  <c r="J1450" i="3"/>
  <c r="J1451" i="3"/>
  <c r="J1452" i="3"/>
  <c r="B1452" i="3"/>
  <c r="J1453" i="3"/>
  <c r="B1453" i="3"/>
  <c r="J1454" i="3"/>
  <c r="A1454" i="3"/>
  <c r="J1455" i="3"/>
  <c r="A1455" i="3"/>
  <c r="J1456" i="3"/>
  <c r="C1456" i="3"/>
  <c r="J1457" i="3"/>
  <c r="J1458" i="3"/>
  <c r="J1459" i="3"/>
  <c r="J1460" i="3"/>
  <c r="J1461" i="3"/>
  <c r="B1461" i="3"/>
  <c r="J1462" i="3"/>
  <c r="J1463" i="3"/>
  <c r="J1464" i="3"/>
  <c r="C1464" i="3"/>
  <c r="J1465" i="3"/>
  <c r="J1466" i="3"/>
  <c r="J1467" i="3"/>
  <c r="J1468" i="3"/>
  <c r="C1468" i="3"/>
  <c r="J1469" i="3"/>
  <c r="J1470" i="3"/>
  <c r="B1470" i="3"/>
  <c r="J1471" i="3"/>
  <c r="J1472" i="3"/>
  <c r="B1472" i="3"/>
  <c r="J1473" i="3"/>
  <c r="J1474" i="3"/>
  <c r="J1475" i="3"/>
  <c r="J1476" i="3"/>
  <c r="C1476" i="3"/>
  <c r="J1477" i="3"/>
  <c r="J1478" i="3"/>
  <c r="B1478" i="3"/>
  <c r="J1479" i="3"/>
  <c r="A1479" i="3"/>
  <c r="B1480" i="3"/>
  <c r="J1481" i="3"/>
  <c r="J1482" i="3"/>
  <c r="J1483" i="3"/>
  <c r="C1483" i="3"/>
  <c r="J1484" i="3"/>
  <c r="B1484" i="3"/>
  <c r="J1485" i="3"/>
  <c r="J1486" i="3"/>
  <c r="J1487" i="3"/>
  <c r="J1488" i="3"/>
  <c r="C1488" i="3"/>
  <c r="J1489" i="3"/>
  <c r="J1490" i="3"/>
  <c r="B1490" i="3"/>
  <c r="J1491" i="3"/>
  <c r="J1492" i="3"/>
  <c r="C1492" i="3"/>
  <c r="J1493" i="3"/>
  <c r="B1493" i="3"/>
  <c r="J1494" i="3"/>
  <c r="J1495" i="3"/>
  <c r="J1496" i="3"/>
  <c r="C1496" i="3"/>
  <c r="J1497" i="3"/>
  <c r="B1497" i="3"/>
  <c r="J1498" i="3"/>
  <c r="J1499" i="3"/>
  <c r="J1500" i="3"/>
  <c r="C1500" i="3"/>
  <c r="J1501" i="3"/>
  <c r="B1501" i="3"/>
  <c r="J1502" i="3"/>
  <c r="J1503" i="3"/>
  <c r="J1504" i="3"/>
  <c r="B1504" i="3"/>
  <c r="J1505" i="3"/>
  <c r="J1506" i="3"/>
  <c r="A1506" i="3"/>
  <c r="J1507" i="3"/>
  <c r="J1508" i="3"/>
  <c r="C1508" i="3"/>
  <c r="J1509" i="3"/>
  <c r="J1510" i="3"/>
  <c r="B1510" i="3"/>
  <c r="J1511" i="3"/>
  <c r="J1512" i="3"/>
  <c r="J1513" i="3"/>
  <c r="J1514" i="3"/>
  <c r="J1515" i="3"/>
  <c r="J1516" i="3"/>
  <c r="B1516" i="3"/>
  <c r="J1517" i="3"/>
  <c r="J1518" i="3"/>
  <c r="J1519" i="3"/>
  <c r="A1519" i="3"/>
  <c r="J1520" i="3"/>
  <c r="C1520" i="3"/>
  <c r="J1521" i="3"/>
  <c r="B1521" i="3"/>
  <c r="J1522" i="3"/>
  <c r="J1523" i="3"/>
  <c r="J1524" i="3"/>
  <c r="J1525" i="3"/>
  <c r="J1526" i="3"/>
  <c r="J1527" i="3"/>
  <c r="J1528" i="3"/>
  <c r="J1529" i="3"/>
  <c r="J1530" i="3"/>
  <c r="J1531" i="3"/>
  <c r="C1532" i="3"/>
  <c r="J1533" i="3"/>
  <c r="J1534" i="3"/>
  <c r="J1535" i="3"/>
  <c r="B1535" i="3"/>
  <c r="J1536" i="3"/>
  <c r="J1537" i="3"/>
  <c r="J1538" i="3"/>
  <c r="J1539" i="3"/>
  <c r="J1540" i="3"/>
  <c r="B1540" i="3"/>
  <c r="J1541" i="3"/>
  <c r="B1541" i="3"/>
  <c r="J1542" i="3"/>
  <c r="B1542" i="3"/>
  <c r="J1543" i="3"/>
  <c r="J1544" i="3"/>
  <c r="C1544" i="3"/>
  <c r="J1545" i="3"/>
  <c r="J1546" i="3"/>
  <c r="J1547" i="3"/>
  <c r="B1548" i="3"/>
  <c r="J1549" i="3"/>
  <c r="J1550" i="3"/>
  <c r="J1551" i="3"/>
  <c r="B1552" i="3"/>
  <c r="J1553" i="3"/>
  <c r="B1554" i="3"/>
  <c r="J1555" i="3"/>
  <c r="J1556" i="3"/>
  <c r="B1556" i="3"/>
  <c r="J1557" i="3"/>
  <c r="J1558" i="3"/>
  <c r="J1559" i="3"/>
  <c r="J1560" i="3"/>
  <c r="J1561" i="3"/>
  <c r="J1562" i="3"/>
  <c r="B1562" i="3"/>
  <c r="J1563" i="3"/>
  <c r="J1564" i="3"/>
  <c r="B1564" i="3"/>
  <c r="J1565" i="3"/>
  <c r="J1566" i="3"/>
  <c r="J1567" i="3"/>
  <c r="J1568" i="3"/>
  <c r="C1568" i="3"/>
  <c r="J1569" i="3"/>
  <c r="J1570" i="3"/>
  <c r="J1571" i="3"/>
  <c r="B1572" i="3"/>
  <c r="J1573" i="3"/>
  <c r="B1573" i="3"/>
  <c r="J1574" i="3"/>
  <c r="B1574" i="3"/>
  <c r="J1575" i="3"/>
  <c r="J1576" i="3"/>
  <c r="B1576" i="3"/>
  <c r="J1577" i="3"/>
  <c r="J1578" i="3"/>
  <c r="J1579" i="3"/>
  <c r="J1580" i="3"/>
  <c r="J1581" i="3"/>
  <c r="J1582" i="3"/>
  <c r="B1582" i="3"/>
  <c r="J1583" i="3"/>
  <c r="J1584" i="3"/>
  <c r="C1584" i="3"/>
  <c r="J1585" i="3"/>
  <c r="J1586" i="3"/>
  <c r="J1587" i="3"/>
  <c r="J1588" i="3"/>
  <c r="C1588" i="3"/>
  <c r="J1589" i="3"/>
  <c r="J1590" i="3"/>
  <c r="J1591" i="3"/>
  <c r="J1592" i="3"/>
  <c r="B1592" i="3"/>
  <c r="J1593" i="3"/>
  <c r="J1594" i="3"/>
  <c r="B1594" i="3"/>
  <c r="J1595" i="3"/>
  <c r="J1596" i="3"/>
  <c r="C1596" i="3"/>
  <c r="J1597" i="3"/>
  <c r="J1598" i="3"/>
  <c r="J1599" i="3"/>
  <c r="B1600" i="3"/>
  <c r="J1601" i="3"/>
  <c r="B1601" i="3"/>
  <c r="J1602" i="3"/>
  <c r="J1603" i="3"/>
  <c r="J1604" i="3"/>
  <c r="C1604" i="3"/>
  <c r="J1605" i="3"/>
  <c r="J1606" i="3"/>
  <c r="J1607" i="3"/>
  <c r="A1607" i="3"/>
  <c r="J1608" i="3"/>
  <c r="C1608" i="3"/>
  <c r="J1609" i="3"/>
  <c r="J1610" i="3"/>
  <c r="A1610" i="3"/>
  <c r="J1611" i="3"/>
  <c r="J1612" i="3"/>
  <c r="J1613" i="3"/>
  <c r="J1614" i="3"/>
  <c r="J1615" i="3"/>
  <c r="J1616" i="3"/>
  <c r="J1617" i="3"/>
  <c r="J1618" i="3"/>
  <c r="B1618" i="3"/>
  <c r="J1619" i="3"/>
  <c r="J1620" i="3"/>
  <c r="B1620" i="3"/>
  <c r="J1621" i="3"/>
  <c r="B1621" i="3"/>
  <c r="J1622" i="3"/>
  <c r="J1623" i="3"/>
  <c r="J1624" i="3"/>
  <c r="J1625" i="3"/>
  <c r="J1626" i="3"/>
  <c r="B1626" i="3"/>
  <c r="J1627" i="3"/>
  <c r="J1628" i="3"/>
  <c r="B1628" i="3"/>
  <c r="J1629" i="3"/>
  <c r="J1630" i="3"/>
  <c r="J1631" i="3"/>
  <c r="J1632" i="3"/>
  <c r="C1632" i="3"/>
  <c r="J1633" i="3"/>
  <c r="J1634" i="3"/>
  <c r="B1634" i="3"/>
  <c r="J1635" i="3"/>
  <c r="J1637" i="3"/>
  <c r="J1638" i="3"/>
  <c r="J1639" i="3"/>
  <c r="J1640" i="3"/>
  <c r="B1640" i="3"/>
  <c r="J1641" i="3"/>
  <c r="B1641" i="3"/>
  <c r="J1642" i="3"/>
  <c r="J1643" i="3"/>
  <c r="J1644" i="3"/>
  <c r="B1644" i="3"/>
  <c r="J1645" i="3"/>
  <c r="J1646" i="3"/>
  <c r="J1647" i="3"/>
  <c r="J1648" i="3"/>
  <c r="J1649" i="3"/>
  <c r="J1650" i="3"/>
  <c r="J1651" i="3"/>
  <c r="J1652" i="3"/>
  <c r="C1652" i="3"/>
  <c r="J1653" i="3"/>
  <c r="J1654" i="3"/>
  <c r="J1655" i="3"/>
  <c r="C1655" i="3"/>
  <c r="J1656" i="3"/>
  <c r="C1656" i="3"/>
  <c r="J1657" i="3"/>
  <c r="J1658" i="3"/>
  <c r="J1659" i="3"/>
  <c r="J1660" i="3"/>
  <c r="B1660" i="3"/>
  <c r="J1661" i="3"/>
  <c r="B1661" i="3"/>
  <c r="J1662" i="3"/>
  <c r="A1662" i="3"/>
  <c r="J1663" i="3"/>
  <c r="J1664" i="3"/>
  <c r="B1664" i="3"/>
  <c r="J1665" i="3"/>
  <c r="J1666" i="3"/>
  <c r="J1667" i="3"/>
  <c r="J1668" i="3"/>
  <c r="J1669" i="3"/>
  <c r="J1670" i="3"/>
  <c r="B1670" i="3"/>
  <c r="J1671" i="3"/>
  <c r="J1672" i="3"/>
  <c r="C1672" i="3"/>
  <c r="J1673" i="3"/>
  <c r="J1674" i="3"/>
  <c r="J1675" i="3"/>
  <c r="J1676" i="3"/>
  <c r="B1676" i="3"/>
  <c r="J1677" i="3"/>
  <c r="B1677" i="3"/>
  <c r="J1678" i="3"/>
  <c r="B1678" i="3"/>
  <c r="J1679" i="3"/>
  <c r="J1680" i="3"/>
  <c r="B1680" i="3"/>
  <c r="J1681" i="3"/>
  <c r="J1682" i="3"/>
  <c r="J1683" i="3"/>
  <c r="J1684" i="3"/>
  <c r="C1684" i="3"/>
  <c r="J1685" i="3"/>
  <c r="J1686" i="3"/>
  <c r="B1686" i="3"/>
  <c r="J1687" i="3"/>
  <c r="B1688" i="3"/>
  <c r="J1689" i="3"/>
  <c r="B1689" i="3"/>
  <c r="J1690" i="3"/>
  <c r="J1691" i="3"/>
  <c r="J1692" i="3"/>
  <c r="B1692" i="3"/>
  <c r="J1693" i="3"/>
  <c r="J1694" i="3"/>
  <c r="C1694" i="3"/>
  <c r="J1695" i="3"/>
  <c r="A1695" i="3"/>
  <c r="J1696" i="3"/>
  <c r="C1696" i="3"/>
  <c r="J1697" i="3"/>
  <c r="J1698" i="3"/>
  <c r="B1698" i="3"/>
  <c r="J1699" i="3"/>
  <c r="J1700" i="3"/>
  <c r="J1701" i="3"/>
  <c r="J1702" i="3"/>
  <c r="B1702" i="3"/>
  <c r="J1703" i="3"/>
  <c r="J1704" i="3"/>
  <c r="C1704" i="3"/>
  <c r="J1705" i="3"/>
  <c r="J1706" i="3"/>
  <c r="J1707" i="3"/>
  <c r="J1708" i="3"/>
  <c r="C1708" i="3"/>
  <c r="J1709" i="3"/>
  <c r="B1709" i="3"/>
  <c r="J1710" i="3"/>
  <c r="J1711" i="3"/>
  <c r="B1711" i="3"/>
  <c r="J1712" i="3"/>
  <c r="J1713" i="3"/>
  <c r="J1714" i="3"/>
  <c r="J1715" i="3"/>
  <c r="C1715" i="3"/>
  <c r="J1716" i="3"/>
  <c r="B1716" i="3"/>
  <c r="J1717" i="3"/>
  <c r="B1717" i="3"/>
  <c r="J1718" i="3"/>
  <c r="J1719" i="3"/>
  <c r="J1720" i="3"/>
  <c r="C1720" i="3"/>
  <c r="J1721" i="3"/>
  <c r="J1722" i="3"/>
  <c r="B1722" i="3"/>
  <c r="J1723" i="3"/>
  <c r="J1724" i="3"/>
  <c r="B1724" i="3"/>
  <c r="J1725" i="3"/>
  <c r="B1725" i="3"/>
  <c r="J1726" i="3"/>
  <c r="J1727" i="3"/>
  <c r="J1728" i="3"/>
  <c r="J1729" i="3"/>
  <c r="J1730" i="3"/>
  <c r="J1731" i="3"/>
  <c r="J1732" i="3"/>
  <c r="B1732" i="3"/>
  <c r="J1733" i="3"/>
  <c r="J1734" i="3"/>
  <c r="J1735" i="3"/>
  <c r="J1736" i="3"/>
  <c r="J1737" i="3"/>
  <c r="B1737" i="3"/>
  <c r="J1738" i="3"/>
  <c r="B1738" i="3"/>
  <c r="J1739" i="3"/>
  <c r="J1740" i="3"/>
  <c r="B1740" i="3"/>
  <c r="J1741" i="3"/>
  <c r="J1742" i="3"/>
  <c r="J1743" i="3"/>
  <c r="J1744" i="3"/>
  <c r="C1744" i="3"/>
  <c r="J1745" i="3"/>
  <c r="J1746" i="3"/>
  <c r="J1747" i="3"/>
  <c r="J1748" i="3"/>
  <c r="J1749" i="3"/>
  <c r="J1750" i="3"/>
  <c r="J1751" i="3"/>
  <c r="J1752" i="3"/>
  <c r="B1752" i="3"/>
  <c r="J1753" i="3"/>
  <c r="B1753" i="3"/>
  <c r="J1754" i="3"/>
  <c r="A1754" i="3"/>
  <c r="J1755" i="3"/>
  <c r="A1755" i="3"/>
  <c r="J1756" i="3"/>
  <c r="J1757" i="3"/>
  <c r="J1758" i="3"/>
  <c r="B1758" i="3"/>
  <c r="J1759" i="3"/>
  <c r="C1760" i="3"/>
  <c r="J1761" i="3"/>
  <c r="J1762" i="3"/>
  <c r="J1763" i="3"/>
  <c r="J1764" i="3"/>
  <c r="C1764" i="3"/>
  <c r="J1765" i="3"/>
  <c r="B1765" i="3"/>
  <c r="J1766" i="3"/>
  <c r="A1766" i="3"/>
  <c r="J1767" i="3"/>
  <c r="J1768" i="3"/>
  <c r="B1768" i="3"/>
  <c r="J1769" i="3"/>
  <c r="B1769" i="3"/>
  <c r="J1770" i="3"/>
  <c r="J1771" i="3"/>
  <c r="J1772" i="3"/>
  <c r="J1773" i="3"/>
  <c r="J1774" i="3"/>
  <c r="J1775" i="3"/>
  <c r="J1776" i="3"/>
  <c r="B1776" i="3"/>
  <c r="J1777" i="3"/>
  <c r="J1778" i="3"/>
  <c r="J1779" i="3"/>
  <c r="J1780" i="3"/>
  <c r="B1780" i="3"/>
  <c r="J1781" i="3"/>
  <c r="B1781" i="3"/>
  <c r="J1782" i="3"/>
  <c r="B1782" i="3"/>
  <c r="J1783" i="3"/>
  <c r="J1784" i="3"/>
  <c r="B1784" i="3"/>
  <c r="J1785" i="3"/>
  <c r="J1786" i="3"/>
  <c r="J1787" i="3"/>
  <c r="J1788" i="3"/>
  <c r="J1789" i="3"/>
  <c r="J1790" i="3"/>
  <c r="B1790" i="3"/>
  <c r="J1791" i="3"/>
  <c r="J1792" i="3"/>
  <c r="J1793" i="3"/>
  <c r="B1793" i="3"/>
  <c r="J1794" i="3"/>
  <c r="J1795" i="3"/>
  <c r="B1795" i="3"/>
  <c r="J1796" i="3"/>
  <c r="J1797" i="3"/>
  <c r="J1798" i="3"/>
  <c r="J1799" i="3"/>
  <c r="J1800" i="3"/>
  <c r="J1801" i="3"/>
  <c r="B1801" i="3"/>
  <c r="J1802" i="3"/>
  <c r="B1802" i="3"/>
  <c r="J1803" i="3"/>
  <c r="J1804" i="3"/>
  <c r="J1805" i="3"/>
  <c r="J1806" i="3"/>
  <c r="J1807" i="3"/>
  <c r="J1808" i="3"/>
  <c r="B1808" i="3"/>
  <c r="J1809" i="3"/>
  <c r="B1809" i="3"/>
  <c r="J1810" i="3"/>
  <c r="J1811" i="3"/>
  <c r="J1812" i="3"/>
  <c r="J1813" i="3"/>
  <c r="B1813" i="3"/>
  <c r="J1814" i="3"/>
  <c r="J1815" i="3"/>
  <c r="J1816" i="3"/>
  <c r="B1816" i="3"/>
  <c r="J1817" i="3"/>
  <c r="J1818" i="3"/>
  <c r="A1818" i="3"/>
  <c r="J1819" i="3"/>
  <c r="J1820" i="3"/>
  <c r="J1821" i="3"/>
  <c r="J1822" i="3"/>
  <c r="B1822" i="3"/>
  <c r="J1823" i="3"/>
  <c r="B1824" i="3"/>
  <c r="J1825" i="3"/>
  <c r="J1826" i="3"/>
  <c r="J1827" i="3"/>
  <c r="J1828" i="3"/>
  <c r="C1828" i="3"/>
  <c r="J1829" i="3"/>
  <c r="B1829" i="3"/>
  <c r="J1830" i="3"/>
  <c r="A1830" i="3"/>
  <c r="J1831" i="3"/>
  <c r="J1832" i="3"/>
  <c r="J1833" i="3"/>
  <c r="B1833" i="3"/>
  <c r="J1834" i="3"/>
  <c r="J1835" i="3"/>
  <c r="J1836" i="3"/>
  <c r="J1837" i="3"/>
  <c r="J1838" i="3"/>
  <c r="J1839" i="3"/>
  <c r="C1839" i="3"/>
  <c r="J1840" i="3"/>
  <c r="B1840" i="3"/>
  <c r="J1841" i="3"/>
  <c r="J1842" i="3"/>
  <c r="J1843" i="3"/>
  <c r="J1844" i="3"/>
  <c r="B1844" i="3"/>
  <c r="J1845" i="3"/>
  <c r="J1846" i="3"/>
  <c r="B1846" i="3"/>
  <c r="J1847" i="3"/>
  <c r="J1848" i="3"/>
  <c r="B1848" i="3"/>
  <c r="J1849" i="3"/>
  <c r="B1849" i="3"/>
  <c r="J1850" i="3"/>
  <c r="C1850" i="3"/>
  <c r="J1851" i="3"/>
  <c r="J1852" i="3"/>
  <c r="J1853" i="3"/>
  <c r="J1854" i="3"/>
  <c r="B1854" i="3"/>
  <c r="J1855" i="3"/>
  <c r="J1856" i="3"/>
  <c r="J1857" i="3"/>
  <c r="J1858" i="3"/>
  <c r="J1859" i="3"/>
  <c r="J1860" i="3"/>
  <c r="A1860" i="3"/>
  <c r="J1861" i="3"/>
  <c r="B1861" i="3"/>
  <c r="J1862" i="3"/>
  <c r="J1863" i="3"/>
  <c r="J1864" i="3"/>
  <c r="J1865" i="3"/>
  <c r="B1865" i="3"/>
  <c r="J1866" i="3"/>
  <c r="B1866" i="3"/>
  <c r="J1867" i="3"/>
  <c r="J1868" i="3"/>
  <c r="J1869" i="3"/>
  <c r="J1870" i="3"/>
  <c r="J1871" i="3"/>
  <c r="A1871" i="3"/>
  <c r="J1872" i="3"/>
  <c r="B1872" i="3"/>
  <c r="J1873" i="3"/>
  <c r="C1873" i="3"/>
  <c r="J1874" i="3"/>
  <c r="A1874" i="3"/>
  <c r="J1875" i="3"/>
  <c r="J1876" i="3"/>
  <c r="J1877" i="3"/>
  <c r="C1877" i="3"/>
  <c r="J1878" i="3"/>
  <c r="B1878" i="3"/>
  <c r="J1879" i="3"/>
  <c r="J1880" i="3"/>
  <c r="J1881" i="3"/>
  <c r="C1881" i="3"/>
  <c r="J1882" i="3"/>
  <c r="B1882" i="3"/>
  <c r="J1883" i="3"/>
  <c r="J1884" i="3"/>
  <c r="J1885" i="3"/>
  <c r="J1886" i="3"/>
  <c r="B1886" i="3"/>
  <c r="J1887" i="3"/>
  <c r="C1888" i="3"/>
  <c r="J1889" i="3"/>
  <c r="C1889" i="3"/>
  <c r="J1890" i="3"/>
  <c r="A1890" i="3"/>
  <c r="J1891" i="3"/>
  <c r="J1892" i="3"/>
  <c r="C1892" i="3"/>
  <c r="J1893" i="3"/>
  <c r="C1893" i="3"/>
  <c r="J1894" i="3"/>
  <c r="B1894" i="3"/>
  <c r="J1895" i="3"/>
  <c r="J1897" i="3"/>
  <c r="C1897" i="3"/>
  <c r="J1898" i="3"/>
  <c r="B1898" i="3"/>
  <c r="J1899" i="3"/>
  <c r="C1899" i="3"/>
  <c r="J1900" i="3"/>
  <c r="J1901" i="3"/>
  <c r="J1902" i="3"/>
  <c r="J1903" i="3"/>
  <c r="A1903" i="3"/>
  <c r="J1904" i="3"/>
  <c r="J1905" i="3"/>
  <c r="C1905" i="3"/>
  <c r="J1906" i="3"/>
  <c r="A1906" i="3"/>
  <c r="J1907" i="3"/>
  <c r="B1908" i="3"/>
  <c r="J1909" i="3"/>
  <c r="C1909" i="3"/>
  <c r="J1910" i="3"/>
  <c r="B1910" i="3"/>
  <c r="J1911" i="3"/>
  <c r="B1912" i="3"/>
  <c r="J1913" i="3"/>
  <c r="C1913" i="3"/>
  <c r="J1914" i="3"/>
  <c r="J1915" i="3"/>
  <c r="J1916" i="3"/>
  <c r="J1917" i="3"/>
  <c r="J1918" i="3"/>
  <c r="B1918" i="3"/>
  <c r="J1919" i="3"/>
  <c r="J1921" i="3"/>
  <c r="C1921" i="3"/>
  <c r="J1922" i="3"/>
  <c r="A1922" i="3"/>
  <c r="J1923" i="3"/>
  <c r="J1924" i="3"/>
  <c r="C1924" i="3"/>
  <c r="J1925" i="3"/>
  <c r="C1925" i="3"/>
  <c r="J1926" i="3"/>
  <c r="B1926" i="3"/>
  <c r="J1927" i="3"/>
  <c r="J1929" i="3"/>
  <c r="C1929" i="3"/>
  <c r="J1930" i="3"/>
  <c r="B1930" i="3"/>
  <c r="J1931" i="3"/>
  <c r="J1932" i="3"/>
  <c r="J1933" i="3"/>
  <c r="A1933" i="3"/>
  <c r="J1934" i="3"/>
  <c r="J1935" i="3"/>
  <c r="J1936" i="3"/>
  <c r="B1936" i="3"/>
  <c r="J1937" i="3"/>
  <c r="C1937" i="3"/>
  <c r="J1938" i="3"/>
  <c r="A1938" i="3"/>
  <c r="J1939" i="3"/>
  <c r="J1940" i="3"/>
  <c r="J1941" i="3"/>
  <c r="C1941" i="3"/>
  <c r="J1942" i="3"/>
  <c r="B1942" i="3"/>
  <c r="J1943" i="3"/>
  <c r="A1943" i="3"/>
  <c r="J1944" i="3"/>
  <c r="B1944" i="3"/>
  <c r="J1945" i="3"/>
  <c r="C1945" i="3"/>
  <c r="J1946" i="3"/>
  <c r="B1946" i="3"/>
  <c r="J1947" i="3"/>
  <c r="C1947" i="3"/>
  <c r="J1948" i="3"/>
  <c r="J1949" i="3"/>
  <c r="J1950" i="3"/>
  <c r="B1950" i="3"/>
  <c r="J1951" i="3"/>
  <c r="J1953" i="3"/>
  <c r="C1953" i="3"/>
  <c r="J1954" i="3"/>
  <c r="A1954" i="3"/>
  <c r="J1955" i="3"/>
  <c r="J1956" i="3"/>
  <c r="J1957" i="3"/>
  <c r="C1957" i="3"/>
  <c r="J1958" i="3"/>
  <c r="J1959" i="3"/>
  <c r="J1960" i="3"/>
  <c r="J1961" i="3"/>
  <c r="C1961" i="3"/>
  <c r="J1962" i="3"/>
  <c r="B1962" i="3"/>
  <c r="J1963" i="3"/>
  <c r="C1963" i="3"/>
  <c r="J1964" i="3"/>
  <c r="J1965" i="3"/>
  <c r="J1966" i="3"/>
  <c r="J1967" i="3"/>
  <c r="J1968" i="3"/>
  <c r="B1968" i="3"/>
  <c r="J1969" i="3"/>
  <c r="C1969" i="3"/>
  <c r="J1970" i="3"/>
  <c r="A1970" i="3"/>
  <c r="J1971" i="3"/>
  <c r="J1972" i="3"/>
  <c r="J1973" i="3"/>
  <c r="C1973" i="3"/>
  <c r="J1974" i="3"/>
  <c r="B1974" i="3"/>
  <c r="J1975" i="3"/>
  <c r="A1975" i="3"/>
  <c r="J1976" i="3"/>
  <c r="B1976" i="3"/>
  <c r="J1977" i="3"/>
  <c r="C1977" i="3"/>
  <c r="B1978" i="3"/>
  <c r="J1979" i="3"/>
  <c r="J1980" i="3"/>
  <c r="J1981" i="3"/>
  <c r="J1982" i="3"/>
  <c r="B1982" i="3"/>
  <c r="J1983" i="3"/>
  <c r="J1984" i="3"/>
  <c r="B1984" i="3"/>
  <c r="J1985" i="3"/>
  <c r="C1985" i="3"/>
  <c r="J1986" i="3"/>
  <c r="A1986" i="3"/>
  <c r="J1987" i="3"/>
  <c r="J1988" i="3"/>
  <c r="J1989" i="3"/>
  <c r="C1989" i="3"/>
  <c r="J1990" i="3"/>
  <c r="J1991" i="3"/>
  <c r="J1992" i="3"/>
  <c r="J1993" i="3"/>
  <c r="C1993" i="3"/>
  <c r="J1994" i="3"/>
  <c r="B1994" i="3"/>
  <c r="J1995" i="3"/>
  <c r="J1996" i="3"/>
  <c r="J1997" i="3"/>
  <c r="A1997" i="3"/>
  <c r="J1998" i="3"/>
  <c r="J1999" i="3"/>
  <c r="A1999" i="3"/>
  <c r="J2000" i="3"/>
  <c r="C2000" i="3"/>
  <c r="J2001" i="3"/>
  <c r="C2001" i="3"/>
  <c r="J2002" i="3"/>
  <c r="A2002" i="3"/>
  <c r="J2003" i="3"/>
  <c r="J2004" i="3"/>
  <c r="J2005" i="3"/>
  <c r="C2005" i="3"/>
  <c r="J2006" i="3"/>
  <c r="B2006" i="3"/>
  <c r="J2007" i="3"/>
  <c r="J2008" i="3"/>
  <c r="B2008" i="3"/>
  <c r="J2009" i="3"/>
  <c r="C2009" i="3"/>
  <c r="J2010" i="3"/>
  <c r="B2010" i="3"/>
  <c r="J2011" i="3"/>
  <c r="J2012" i="3"/>
  <c r="J2013" i="3"/>
  <c r="J2014" i="3"/>
  <c r="B2014" i="3"/>
  <c r="J2015" i="3"/>
  <c r="C2016" i="3"/>
  <c r="J2017" i="3"/>
  <c r="C2017" i="3"/>
  <c r="J2018" i="3"/>
  <c r="A2018" i="3"/>
  <c r="J2019" i="3"/>
  <c r="J2020" i="3"/>
  <c r="J2021" i="3"/>
  <c r="C2021" i="3"/>
  <c r="J2022" i="3"/>
  <c r="B2022" i="3"/>
  <c r="J2023" i="3"/>
  <c r="A2023" i="3"/>
  <c r="J2024" i="3"/>
  <c r="B2024" i="3"/>
  <c r="J2025" i="3"/>
  <c r="C2025" i="3"/>
  <c r="J2026" i="3"/>
  <c r="B2026" i="3"/>
  <c r="J2027" i="3"/>
  <c r="C2027" i="3"/>
  <c r="J2028" i="3"/>
  <c r="J2029" i="3"/>
  <c r="J2030" i="3"/>
  <c r="J2031" i="3"/>
  <c r="J2032" i="3"/>
  <c r="B2032" i="3"/>
  <c r="J2033" i="3"/>
  <c r="C2033" i="3"/>
  <c r="J2034" i="3"/>
  <c r="A2034" i="3"/>
  <c r="J2035" i="3"/>
  <c r="J2036" i="3"/>
  <c r="C2036" i="3"/>
  <c r="J2037" i="3"/>
  <c r="C2037" i="3"/>
  <c r="J2038" i="3"/>
  <c r="B2038" i="3"/>
  <c r="J2039" i="3"/>
  <c r="J2040" i="3"/>
  <c r="B2040" i="3"/>
  <c r="J2041" i="3"/>
  <c r="C2041" i="3"/>
  <c r="J2042" i="3"/>
  <c r="J2043" i="3"/>
  <c r="J2044" i="3"/>
  <c r="J2045" i="3"/>
  <c r="J2046" i="3"/>
  <c r="B2046" i="3"/>
  <c r="J2047" i="3"/>
  <c r="J2048" i="3"/>
  <c r="J2049" i="3"/>
  <c r="C2049" i="3"/>
  <c r="J2050" i="3"/>
  <c r="A2050" i="3"/>
  <c r="J2051" i="3"/>
  <c r="J2052" i="3"/>
  <c r="J2053" i="3"/>
  <c r="C2053" i="3"/>
  <c r="J2054" i="3"/>
  <c r="J2055" i="3"/>
  <c r="J2056" i="3"/>
  <c r="B2056" i="3"/>
  <c r="J2057" i="3"/>
  <c r="C2057" i="3"/>
  <c r="J2058" i="3"/>
  <c r="B2058" i="3"/>
  <c r="J2059" i="3"/>
  <c r="J2060" i="3"/>
  <c r="J2061" i="3"/>
  <c r="A2061" i="3"/>
  <c r="J2062" i="3"/>
  <c r="J2063" i="3"/>
  <c r="A2063" i="3"/>
  <c r="J2064" i="3"/>
  <c r="B2064" i="3"/>
  <c r="J2065" i="3"/>
  <c r="C2065" i="3"/>
  <c r="J2066" i="3"/>
  <c r="A2066" i="3"/>
  <c r="J2067" i="3"/>
  <c r="J2068" i="3"/>
  <c r="J2069" i="3"/>
  <c r="C2069" i="3"/>
  <c r="J2070" i="3"/>
  <c r="B2070" i="3"/>
  <c r="J2071" i="3"/>
  <c r="J2072" i="3"/>
  <c r="B2072" i="3"/>
  <c r="J2073" i="3"/>
  <c r="C2073" i="3"/>
  <c r="J2074" i="3"/>
  <c r="B2074" i="3"/>
  <c r="J2075" i="3"/>
  <c r="J2076" i="3"/>
  <c r="J2077" i="3"/>
  <c r="J2078" i="3"/>
  <c r="B2078" i="3"/>
  <c r="J2079" i="3"/>
  <c r="C2080" i="3"/>
  <c r="J2081" i="3"/>
  <c r="C2081" i="3"/>
  <c r="J2082" i="3"/>
  <c r="A2082" i="3"/>
  <c r="J2083" i="3"/>
  <c r="J2084" i="3"/>
  <c r="J2085" i="3"/>
  <c r="C2085" i="3"/>
  <c r="J2086" i="3"/>
  <c r="J2087" i="3"/>
  <c r="J2088" i="3"/>
  <c r="J2089" i="3"/>
  <c r="C2089" i="3"/>
  <c r="J2090" i="3"/>
  <c r="B2090" i="3"/>
  <c r="J2091" i="3"/>
  <c r="C2091" i="3"/>
  <c r="J2092" i="3"/>
  <c r="J2093" i="3"/>
  <c r="J2094" i="3"/>
  <c r="B2094" i="3"/>
  <c r="J2095" i="3"/>
  <c r="J2096" i="3"/>
  <c r="B2096" i="3"/>
  <c r="J2097" i="3"/>
  <c r="C2097" i="3"/>
  <c r="J2098" i="3"/>
  <c r="A2098" i="3"/>
  <c r="J2099" i="3"/>
  <c r="J2100" i="3"/>
  <c r="J2101" i="3"/>
  <c r="C2101" i="3"/>
  <c r="J2102" i="3"/>
  <c r="B2102" i="3"/>
  <c r="J2103" i="3"/>
  <c r="J2104" i="3"/>
  <c r="B2104" i="3"/>
  <c r="J2105" i="3"/>
  <c r="C2105" i="3"/>
  <c r="J2106" i="3"/>
  <c r="J2107" i="3"/>
  <c r="J2108" i="3"/>
  <c r="J2109" i="3"/>
  <c r="J2110" i="3"/>
  <c r="B2110" i="3"/>
  <c r="J2111" i="3"/>
  <c r="J2112" i="3"/>
  <c r="J2113" i="3"/>
  <c r="C2113" i="3"/>
  <c r="J2114" i="3"/>
  <c r="A2114" i="3"/>
  <c r="J2115" i="3"/>
  <c r="B2115" i="3"/>
  <c r="J2116" i="3"/>
  <c r="J2117" i="3"/>
  <c r="C2117" i="3"/>
  <c r="J2118" i="3"/>
  <c r="J2119" i="3"/>
  <c r="J2121" i="3"/>
  <c r="C2121" i="3"/>
  <c r="J2122" i="3"/>
  <c r="B2122" i="3"/>
  <c r="J2123" i="3"/>
  <c r="J2124" i="3"/>
  <c r="J2125" i="3"/>
  <c r="A2125" i="3"/>
  <c r="J2126" i="3"/>
  <c r="J2127" i="3"/>
  <c r="A2127" i="3"/>
  <c r="J2128" i="3"/>
  <c r="C2128" i="3"/>
  <c r="J2129" i="3"/>
  <c r="C2129" i="3"/>
  <c r="J2130" i="3"/>
  <c r="A2130" i="3"/>
  <c r="J2131" i="3"/>
  <c r="B2131" i="3"/>
  <c r="J2132" i="3"/>
  <c r="J2133" i="3"/>
  <c r="C2133" i="3"/>
  <c r="J2134" i="3"/>
  <c r="J2135" i="3"/>
  <c r="A2135" i="3"/>
  <c r="J2136" i="3"/>
  <c r="J2137" i="3"/>
  <c r="C2137" i="3"/>
  <c r="J2138" i="3"/>
  <c r="B2138" i="3"/>
  <c r="J2139" i="3"/>
  <c r="J2140" i="3"/>
  <c r="A2140" i="3"/>
  <c r="J2141" i="3"/>
  <c r="C2141" i="3"/>
  <c r="J2142" i="3"/>
  <c r="J2143" i="3"/>
  <c r="J2144" i="3"/>
  <c r="J2145" i="3"/>
  <c r="A2145" i="3"/>
  <c r="J2146" i="3"/>
  <c r="A2146" i="3"/>
  <c r="J2147" i="3"/>
  <c r="A2147" i="3"/>
  <c r="J2148" i="3"/>
  <c r="B2148" i="3"/>
  <c r="J2149" i="3"/>
  <c r="C2149" i="3"/>
  <c r="J2150" i="3"/>
  <c r="B2150" i="3"/>
  <c r="J2151" i="3"/>
  <c r="A2151" i="3"/>
  <c r="J2152" i="3"/>
  <c r="J2153" i="3"/>
  <c r="C2153" i="3"/>
  <c r="J2154" i="3"/>
  <c r="B2154" i="3"/>
  <c r="J2155" i="3"/>
  <c r="J2157" i="3"/>
  <c r="C2157" i="3"/>
  <c r="J2158" i="3"/>
  <c r="B2158" i="3"/>
  <c r="J2159" i="3"/>
  <c r="A2159" i="3"/>
  <c r="J2160" i="3"/>
  <c r="J2161" i="3"/>
  <c r="J2162" i="3"/>
  <c r="A2162" i="3"/>
  <c r="J2163" i="3"/>
  <c r="C2164" i="3"/>
  <c r="J2165" i="3"/>
  <c r="C2165" i="3"/>
  <c r="J2166" i="3"/>
  <c r="B2166" i="3"/>
  <c r="J2167" i="3"/>
  <c r="A2167" i="3"/>
  <c r="J2168" i="3"/>
  <c r="J2169" i="3"/>
  <c r="C2169" i="3"/>
  <c r="J2170" i="3"/>
  <c r="B2170" i="3"/>
  <c r="J2171" i="3"/>
  <c r="J2172" i="3"/>
  <c r="A2172" i="3"/>
  <c r="J2173" i="3"/>
  <c r="C2173" i="3"/>
  <c r="J2174" i="3"/>
  <c r="B2174" i="3"/>
  <c r="J2175" i="3"/>
  <c r="A2175" i="3"/>
  <c r="J2176" i="3"/>
  <c r="J2177" i="3"/>
  <c r="A2177" i="3"/>
  <c r="J2178" i="3"/>
  <c r="A2178" i="3"/>
  <c r="J2179" i="3"/>
  <c r="J2180" i="3"/>
  <c r="B2180" i="3"/>
  <c r="J2181" i="3"/>
  <c r="C2181" i="3"/>
  <c r="J2182" i="3"/>
  <c r="J2183" i="3"/>
  <c r="A2183" i="3"/>
  <c r="J2184" i="3"/>
  <c r="J2185" i="3"/>
  <c r="C2185" i="3"/>
  <c r="J2186" i="3"/>
  <c r="J2187" i="3"/>
  <c r="J2188" i="3"/>
  <c r="C2188" i="3"/>
  <c r="J2189" i="3"/>
  <c r="C2189" i="3"/>
  <c r="J2190" i="3"/>
  <c r="J2191" i="3"/>
  <c r="J2192" i="3"/>
  <c r="J2193" i="3"/>
  <c r="C2193" i="3"/>
  <c r="J2194" i="3"/>
  <c r="A2194" i="3"/>
  <c r="J2195" i="3"/>
  <c r="B2196" i="3"/>
  <c r="J2197" i="3"/>
  <c r="J2198" i="3"/>
  <c r="J2199" i="3"/>
  <c r="J2200" i="3"/>
  <c r="J2201" i="3"/>
  <c r="C2201" i="3"/>
  <c r="J2202" i="3"/>
  <c r="B2202" i="3"/>
  <c r="J2203" i="3"/>
  <c r="J2204" i="3"/>
  <c r="C2204" i="3"/>
  <c r="J2205" i="3"/>
  <c r="C2205" i="3"/>
  <c r="J2206" i="3"/>
  <c r="B2206" i="3"/>
  <c r="J2207" i="3"/>
  <c r="J2208" i="3"/>
  <c r="J2209" i="3"/>
  <c r="C2209" i="3"/>
  <c r="J2210" i="3"/>
  <c r="A2210" i="3"/>
  <c r="J2211" i="3"/>
  <c r="J2212" i="3"/>
  <c r="J2213" i="3"/>
  <c r="A2213" i="3"/>
  <c r="J2214" i="3"/>
  <c r="B2214" i="3"/>
  <c r="J2215" i="3"/>
  <c r="J2216" i="3"/>
  <c r="J2217" i="3"/>
  <c r="C2217" i="3"/>
  <c r="J2218" i="3"/>
  <c r="J2219" i="3"/>
  <c r="J2220" i="3"/>
  <c r="A2220" i="3"/>
  <c r="J2221" i="3"/>
  <c r="C2221" i="3"/>
  <c r="J2222" i="3"/>
  <c r="B2222" i="3"/>
  <c r="J2223" i="3"/>
  <c r="C2223" i="3"/>
  <c r="J2224" i="3"/>
  <c r="J2225" i="3"/>
  <c r="C2225" i="3"/>
  <c r="J2226" i="3"/>
  <c r="A2226" i="3"/>
  <c r="J2227" i="3"/>
  <c r="C2228" i="3"/>
  <c r="J2229" i="3"/>
  <c r="A2229" i="3"/>
  <c r="J2230" i="3"/>
  <c r="B2230" i="3"/>
  <c r="J2231" i="3"/>
  <c r="C2231" i="3"/>
  <c r="J2232" i="3"/>
  <c r="J2233" i="3"/>
  <c r="C2233" i="3"/>
  <c r="J2234" i="3"/>
  <c r="J2235" i="3"/>
  <c r="J2236" i="3"/>
  <c r="C2236" i="3"/>
  <c r="J2237" i="3"/>
  <c r="C2237" i="3"/>
  <c r="J2238" i="3"/>
  <c r="J2239" i="3"/>
  <c r="A2239" i="3"/>
  <c r="J2240" i="3"/>
  <c r="J2241" i="3"/>
  <c r="C2241" i="3"/>
  <c r="J2242" i="3"/>
  <c r="A2242" i="3"/>
  <c r="J2243" i="3"/>
  <c r="A2243" i="3"/>
  <c r="J2244" i="3"/>
  <c r="J2245" i="3"/>
  <c r="C2245" i="3"/>
  <c r="J2246" i="3"/>
  <c r="J2247" i="3"/>
  <c r="J2249" i="3"/>
  <c r="J2250" i="3"/>
  <c r="B2250" i="3"/>
  <c r="J2251" i="3"/>
  <c r="J2252" i="3"/>
  <c r="J2253" i="3"/>
  <c r="C2253" i="3"/>
  <c r="J2254" i="3"/>
  <c r="B2254" i="3"/>
  <c r="J2255" i="3"/>
  <c r="J2256" i="3"/>
  <c r="C2256" i="3"/>
  <c r="J2257" i="3"/>
  <c r="C2257" i="3"/>
  <c r="J2258" i="3"/>
  <c r="A2258" i="3"/>
  <c r="J2259" i="3"/>
  <c r="J2260" i="3"/>
  <c r="J2261" i="3"/>
  <c r="C2261" i="3"/>
  <c r="J2262" i="3"/>
  <c r="J2263" i="3"/>
  <c r="J2264" i="3"/>
  <c r="J2265" i="3"/>
  <c r="A2265" i="3"/>
  <c r="J2266" i="3"/>
  <c r="B2266" i="3"/>
  <c r="J2267" i="3"/>
  <c r="J2268" i="3"/>
  <c r="J2269" i="3"/>
  <c r="C2269" i="3"/>
  <c r="J2270" i="3"/>
  <c r="B2270" i="3"/>
  <c r="J2271" i="3"/>
  <c r="A2271" i="3"/>
  <c r="J2272" i="3"/>
  <c r="C2272" i="3"/>
  <c r="J2273" i="3"/>
  <c r="C2273" i="3"/>
  <c r="J2274" i="3"/>
  <c r="A2274" i="3"/>
  <c r="J2275" i="3"/>
  <c r="J2276" i="3"/>
  <c r="C2276" i="3"/>
  <c r="J2277" i="3"/>
  <c r="C2277" i="3"/>
  <c r="J2278" i="3"/>
  <c r="B2278" i="3"/>
  <c r="J2279" i="3"/>
  <c r="C2280" i="3"/>
  <c r="J2281" i="3"/>
  <c r="J2282" i="3"/>
  <c r="J2283" i="3"/>
  <c r="J2284" i="3"/>
  <c r="J2285" i="3"/>
  <c r="C2285" i="3"/>
  <c r="J2286" i="3"/>
  <c r="B2286" i="3"/>
  <c r="J2287" i="3"/>
  <c r="J2288" i="3"/>
  <c r="C2288" i="3"/>
  <c r="J2289" i="3"/>
  <c r="C2289" i="3"/>
  <c r="J2290" i="3"/>
  <c r="J2291" i="3"/>
  <c r="J2292" i="3"/>
  <c r="J2293" i="3"/>
  <c r="C2293" i="3"/>
  <c r="J2294" i="3"/>
  <c r="J2295" i="3"/>
  <c r="J2296" i="3"/>
  <c r="A2296" i="3"/>
  <c r="J2297" i="3"/>
  <c r="C2297" i="3"/>
  <c r="J2298" i="3"/>
  <c r="B2298" i="3"/>
  <c r="J2299" i="3"/>
  <c r="C2299" i="3"/>
  <c r="J2300" i="3"/>
  <c r="J2301" i="3"/>
  <c r="A2301" i="3"/>
  <c r="J2302" i="3"/>
  <c r="J2303" i="3"/>
  <c r="C2304" i="3"/>
  <c r="J2305" i="3"/>
  <c r="C2305" i="3"/>
  <c r="J2306" i="3"/>
  <c r="A2306" i="3"/>
  <c r="J2307" i="3"/>
  <c r="B2307" i="3"/>
  <c r="J2308" i="3"/>
  <c r="J2309" i="3"/>
  <c r="C2309" i="3"/>
  <c r="J2310" i="3"/>
  <c r="J2311" i="3"/>
  <c r="A2311" i="3"/>
  <c r="J2312" i="3"/>
  <c r="B2312" i="3"/>
  <c r="J2313" i="3"/>
  <c r="C2313" i="3"/>
  <c r="J2314" i="3"/>
  <c r="B2314" i="3"/>
  <c r="J2315" i="3"/>
  <c r="J2316" i="3"/>
  <c r="J2317" i="3"/>
  <c r="J2318" i="3"/>
  <c r="B2318" i="3"/>
  <c r="J2319" i="3"/>
  <c r="J2320" i="3"/>
  <c r="C2320" i="3"/>
  <c r="J2321" i="3"/>
  <c r="C2321" i="3"/>
  <c r="J2322" i="3"/>
  <c r="A2322" i="3"/>
  <c r="J2323" i="3"/>
  <c r="J2324" i="3"/>
  <c r="J2325" i="3"/>
  <c r="C2325" i="3"/>
  <c r="J2326" i="3"/>
  <c r="B2326" i="3"/>
  <c r="J2327" i="3"/>
  <c r="J2328" i="3"/>
  <c r="B2328" i="3"/>
  <c r="J2329" i="3"/>
  <c r="C2329" i="3"/>
  <c r="J2330" i="3"/>
  <c r="J2331" i="3"/>
  <c r="J2332" i="3"/>
  <c r="J2333" i="3"/>
  <c r="J2334" i="3"/>
  <c r="B2334" i="3"/>
  <c r="J2335" i="3"/>
  <c r="A2335" i="3"/>
  <c r="J2336" i="3"/>
  <c r="J2337" i="3"/>
  <c r="C2337" i="3"/>
  <c r="J2338" i="3"/>
  <c r="A2338" i="3"/>
  <c r="J2339" i="3"/>
  <c r="J2340" i="3"/>
  <c r="J2341" i="3"/>
  <c r="C2341" i="3"/>
  <c r="J2342" i="3"/>
  <c r="J2343" i="3"/>
  <c r="A2343" i="3"/>
  <c r="J2345" i="3"/>
  <c r="C2345" i="3"/>
  <c r="J2346" i="3"/>
  <c r="B2346" i="3"/>
  <c r="J2347" i="3"/>
  <c r="J2348" i="3"/>
  <c r="A2348" i="3"/>
  <c r="J2349" i="3"/>
  <c r="C2349" i="3"/>
  <c r="J2350" i="3"/>
  <c r="J2351" i="3"/>
  <c r="J2352" i="3"/>
  <c r="J2353" i="3"/>
  <c r="J2354" i="3"/>
  <c r="A2354" i="3"/>
  <c r="J2355" i="3"/>
  <c r="C2356" i="3"/>
  <c r="J2357" i="3"/>
  <c r="C2357" i="3"/>
  <c r="J2358" i="3"/>
  <c r="J2359" i="3"/>
  <c r="A2359" i="3"/>
  <c r="J2360" i="3"/>
  <c r="J2361" i="3"/>
  <c r="C2361" i="3"/>
  <c r="J2362" i="3"/>
  <c r="B2362" i="3"/>
  <c r="J2363" i="3"/>
  <c r="J2364" i="3"/>
  <c r="A2364" i="3"/>
  <c r="J2365" i="3"/>
  <c r="C2365" i="3"/>
  <c r="J2366" i="3"/>
  <c r="B2366" i="3"/>
  <c r="J2367" i="3"/>
  <c r="J2368" i="3"/>
  <c r="J2369" i="3"/>
  <c r="J2370" i="3"/>
  <c r="A2370" i="3"/>
  <c r="J2371" i="3"/>
  <c r="A2371" i="3"/>
  <c r="J2372" i="3"/>
  <c r="C2372" i="3"/>
  <c r="J2373" i="3"/>
  <c r="C2373" i="3"/>
  <c r="J2374" i="3"/>
  <c r="B2374" i="3"/>
  <c r="J2375" i="3"/>
  <c r="A2375" i="3"/>
  <c r="J2376" i="3"/>
  <c r="J2377" i="3"/>
  <c r="C2377" i="3"/>
  <c r="J2378" i="3"/>
  <c r="B2378" i="3"/>
  <c r="J2379" i="3"/>
  <c r="J2380" i="3"/>
  <c r="A2380" i="3"/>
  <c r="J2381" i="3"/>
  <c r="C2381" i="3"/>
  <c r="J2382" i="3"/>
  <c r="B2382" i="3"/>
  <c r="J2383" i="3"/>
  <c r="J2384" i="3"/>
  <c r="J2385" i="3"/>
  <c r="A2385" i="3"/>
  <c r="J2386" i="3"/>
  <c r="A2386" i="3"/>
  <c r="J2387" i="3"/>
  <c r="J2388" i="3"/>
  <c r="C2388" i="3"/>
  <c r="J2389" i="3"/>
  <c r="C2389" i="3"/>
  <c r="J2390" i="3"/>
  <c r="B2390" i="3"/>
  <c r="J2391" i="3"/>
  <c r="A2391" i="3"/>
  <c r="J2392" i="3"/>
  <c r="J2393" i="3"/>
  <c r="C2393" i="3"/>
  <c r="J2394" i="3"/>
  <c r="J2395" i="3"/>
  <c r="A2395" i="3"/>
  <c r="J2396" i="3"/>
  <c r="C2396" i="3"/>
  <c r="J2397" i="3"/>
  <c r="C2397" i="3"/>
  <c r="J2398" i="3"/>
  <c r="B2398" i="3"/>
  <c r="J2399" i="3"/>
  <c r="J2400" i="3"/>
  <c r="J2401" i="3"/>
  <c r="C2401" i="3"/>
  <c r="J2402" i="3"/>
  <c r="A2402" i="3"/>
  <c r="J2403" i="3"/>
  <c r="J2404" i="3"/>
  <c r="B2404" i="3"/>
  <c r="J2405" i="3"/>
  <c r="J2406" i="3"/>
  <c r="B2406" i="3"/>
  <c r="J2407" i="3"/>
  <c r="C2407" i="3"/>
  <c r="J2408" i="3"/>
  <c r="J2409" i="3"/>
  <c r="C2409" i="3"/>
  <c r="J2410" i="3"/>
  <c r="B2410" i="3"/>
  <c r="J2411" i="3"/>
  <c r="J2412" i="3"/>
  <c r="C2412" i="3"/>
  <c r="J2413" i="3"/>
  <c r="C2413" i="3"/>
  <c r="J2414" i="3"/>
  <c r="J2415" i="3"/>
  <c r="J2416" i="3"/>
  <c r="J2417" i="3"/>
  <c r="C2417" i="3"/>
  <c r="J2418" i="3"/>
  <c r="A2418" i="3"/>
  <c r="J2419" i="3"/>
  <c r="A2419" i="3"/>
  <c r="J2420" i="3"/>
  <c r="J2421" i="3"/>
  <c r="A2421" i="3"/>
  <c r="J2422" i="3"/>
  <c r="J2423" i="3"/>
  <c r="J2424" i="3"/>
  <c r="J2425" i="3"/>
  <c r="C2425" i="3"/>
  <c r="J2426" i="3"/>
  <c r="B2426" i="3"/>
  <c r="J2427" i="3"/>
  <c r="A2427" i="3"/>
  <c r="J2428" i="3"/>
  <c r="J2429" i="3"/>
  <c r="C2429" i="3"/>
  <c r="J2430" i="3"/>
  <c r="J2431" i="3"/>
  <c r="J2432" i="3"/>
  <c r="J2433" i="3"/>
  <c r="C2433" i="3"/>
  <c r="J2434" i="3"/>
  <c r="A2434" i="3"/>
  <c r="J2435" i="3"/>
  <c r="J2436" i="3"/>
  <c r="J2437" i="3"/>
  <c r="J2438" i="3"/>
  <c r="B2438" i="3"/>
  <c r="J2439" i="3"/>
  <c r="C2439" i="3"/>
  <c r="J2440" i="3"/>
  <c r="J2441" i="3"/>
  <c r="C2441" i="3"/>
  <c r="J2442" i="3"/>
  <c r="J2443" i="3"/>
  <c r="A2443" i="3"/>
  <c r="J2444" i="3"/>
  <c r="C2444" i="3"/>
  <c r="J2445" i="3"/>
  <c r="C2445" i="3"/>
  <c r="J2446" i="3"/>
  <c r="J2447" i="3"/>
  <c r="J2448" i="3"/>
  <c r="J2449" i="3"/>
  <c r="C2449" i="3"/>
  <c r="J2450" i="3"/>
  <c r="A2450" i="3"/>
  <c r="J2451" i="3"/>
  <c r="A2451" i="3"/>
  <c r="J2452" i="3"/>
  <c r="J2453" i="3"/>
  <c r="C2453" i="3"/>
  <c r="J2454" i="3"/>
  <c r="B2454" i="3"/>
  <c r="J2455" i="3"/>
  <c r="J2456" i="3"/>
  <c r="B2456" i="3"/>
  <c r="J2457" i="3"/>
  <c r="A2457" i="3"/>
  <c r="J2458" i="3"/>
  <c r="J2459" i="3"/>
  <c r="J2460" i="3"/>
  <c r="J2461" i="3"/>
  <c r="C2461" i="3"/>
  <c r="J2462" i="3"/>
  <c r="B2462" i="3"/>
  <c r="J2463" i="3"/>
  <c r="A2463" i="3"/>
  <c r="J2464" i="3"/>
  <c r="J2465" i="3"/>
  <c r="C2465" i="3"/>
  <c r="J2466" i="3"/>
  <c r="A2466" i="3"/>
  <c r="J2467" i="3"/>
  <c r="J2468" i="3"/>
  <c r="J2469" i="3"/>
  <c r="C2469" i="3"/>
  <c r="J2470" i="3"/>
  <c r="B2470" i="3"/>
  <c r="J2471" i="3"/>
  <c r="J2472" i="3"/>
  <c r="J2473" i="3"/>
  <c r="J2474" i="3"/>
  <c r="B2474" i="3"/>
  <c r="J2475" i="3"/>
  <c r="J2476" i="3"/>
  <c r="J2477" i="3"/>
  <c r="C2477" i="3"/>
  <c r="J2478" i="3"/>
  <c r="J2479" i="3"/>
  <c r="A2479" i="3"/>
  <c r="C2480" i="3"/>
  <c r="J2481" i="3"/>
  <c r="C2481" i="3"/>
  <c r="J2482" i="3"/>
  <c r="A2482" i="3"/>
  <c r="J2483" i="3"/>
  <c r="J2484" i="3"/>
  <c r="J2485" i="3"/>
  <c r="C2485" i="3"/>
  <c r="J2486" i="3"/>
  <c r="J2487" i="3"/>
  <c r="J2488" i="3"/>
  <c r="C2488" i="3"/>
  <c r="J2489" i="3"/>
  <c r="J2490" i="3"/>
  <c r="B2490" i="3"/>
  <c r="J2491" i="3"/>
  <c r="J2492" i="3"/>
  <c r="J2493" i="3"/>
  <c r="C2493" i="3"/>
  <c r="J2494" i="3"/>
  <c r="J2495" i="3"/>
  <c r="J2496" i="3"/>
  <c r="C2496" i="3"/>
  <c r="J2497" i="3"/>
  <c r="C2497" i="3"/>
  <c r="J2498" i="3"/>
  <c r="J2499" i="3"/>
  <c r="B2499" i="3"/>
  <c r="J2500" i="3"/>
  <c r="J2501" i="3"/>
  <c r="C2501" i="3"/>
  <c r="J2502" i="3"/>
  <c r="B2502" i="3"/>
  <c r="J2503" i="3"/>
  <c r="A2503" i="3"/>
  <c r="J2504" i="3"/>
  <c r="B2504" i="3"/>
  <c r="J2505" i="3"/>
  <c r="C2505" i="3"/>
  <c r="J2506" i="3"/>
  <c r="J2507" i="3"/>
  <c r="J2508" i="3"/>
  <c r="J2509" i="3"/>
  <c r="J2510" i="3"/>
  <c r="B2510" i="3"/>
  <c r="J2511" i="3"/>
  <c r="J2512" i="3"/>
  <c r="J2513" i="3"/>
  <c r="C2513" i="3"/>
  <c r="J2514" i="3"/>
  <c r="A2514" i="3"/>
  <c r="J2515" i="3"/>
  <c r="J2516" i="3"/>
  <c r="J2517" i="3"/>
  <c r="C2517" i="3"/>
  <c r="J2518" i="3"/>
  <c r="J2519" i="3"/>
  <c r="J2520" i="3"/>
  <c r="J2521" i="3"/>
  <c r="C2521" i="3"/>
  <c r="J2522" i="3"/>
  <c r="B2522" i="3"/>
  <c r="J2523" i="3"/>
  <c r="C2523" i="3"/>
  <c r="J2524" i="3"/>
  <c r="J2525" i="3"/>
  <c r="J2526" i="3"/>
  <c r="J2527" i="3"/>
  <c r="C2528" i="3"/>
  <c r="J2529" i="3"/>
  <c r="C2529" i="3"/>
  <c r="J2530" i="3"/>
  <c r="A2530" i="3"/>
  <c r="J2531" i="3"/>
  <c r="J2532" i="3"/>
  <c r="A2532" i="3"/>
  <c r="J2533" i="3"/>
  <c r="C2533" i="3"/>
  <c r="J2534" i="3"/>
  <c r="B2534" i="3"/>
  <c r="J2535" i="3"/>
  <c r="J2536" i="3"/>
  <c r="B2536" i="3"/>
  <c r="J2537" i="3"/>
  <c r="C2537" i="3"/>
  <c r="J2538" i="3"/>
  <c r="J2539" i="3"/>
  <c r="C2539" i="3"/>
  <c r="J2540" i="3"/>
  <c r="J2541" i="3"/>
  <c r="J2542" i="3"/>
  <c r="B2542" i="3"/>
  <c r="J2543" i="3"/>
  <c r="C2544" i="3"/>
  <c r="J2545" i="3"/>
  <c r="C2545" i="3"/>
  <c r="J2546" i="3"/>
  <c r="A2546" i="3"/>
  <c r="J2547" i="3"/>
  <c r="J2548" i="3"/>
  <c r="J2549" i="3"/>
  <c r="C2549" i="3"/>
  <c r="J2550" i="3"/>
  <c r="J2551" i="3"/>
  <c r="A2551" i="3"/>
  <c r="J2552" i="3"/>
  <c r="J2553" i="3"/>
  <c r="C2553" i="3"/>
  <c r="J2554" i="3"/>
  <c r="B2554" i="3"/>
  <c r="J2555" i="3"/>
  <c r="J2557" i="3"/>
  <c r="C2557" i="3"/>
  <c r="J2558" i="3"/>
  <c r="B2558" i="3"/>
  <c r="J2559" i="3"/>
  <c r="J2560" i="3"/>
  <c r="J2561" i="3"/>
  <c r="J2562" i="3"/>
  <c r="A2562" i="3"/>
  <c r="J2563" i="3"/>
  <c r="J2564" i="3"/>
  <c r="C2564" i="3"/>
  <c r="J2565" i="3"/>
  <c r="C2565" i="3"/>
  <c r="B2566" i="3"/>
  <c r="J2567" i="3"/>
  <c r="A2567" i="3"/>
  <c r="J2568" i="3"/>
  <c r="J2569" i="3"/>
  <c r="C2569" i="3"/>
  <c r="J2570" i="3"/>
  <c r="B2570" i="3"/>
  <c r="J2571" i="3"/>
  <c r="J2572" i="3"/>
  <c r="A2572" i="3"/>
  <c r="J2573" i="3"/>
  <c r="C2573" i="3"/>
  <c r="J2574" i="3"/>
  <c r="B2574" i="3"/>
  <c r="J2575" i="3"/>
  <c r="J2576" i="3"/>
  <c r="J2577" i="3"/>
  <c r="J2578" i="3"/>
  <c r="A2578" i="3"/>
  <c r="J2579" i="3"/>
  <c r="J2580" i="3"/>
  <c r="C2580" i="3"/>
  <c r="J2581" i="3"/>
  <c r="C2581" i="3"/>
  <c r="J2582" i="3"/>
  <c r="J2583" i="3"/>
  <c r="A2583" i="3"/>
  <c r="J2584" i="3"/>
  <c r="J2585" i="3"/>
  <c r="C2585" i="3"/>
  <c r="J2586" i="3"/>
  <c r="B2586" i="3"/>
  <c r="J2587" i="3"/>
  <c r="J2588" i="3"/>
  <c r="A2588" i="3"/>
  <c r="J2589" i="3"/>
  <c r="C2589" i="3"/>
  <c r="J2590" i="3"/>
  <c r="B2590" i="3"/>
  <c r="J2591" i="3"/>
  <c r="J2592" i="3"/>
  <c r="J2593" i="3"/>
  <c r="J2594" i="3"/>
  <c r="A2594" i="3"/>
  <c r="J2595" i="3"/>
  <c r="J2597" i="3"/>
  <c r="C2597" i="3"/>
  <c r="J2598" i="3"/>
  <c r="B2598" i="3"/>
  <c r="J2599" i="3"/>
  <c r="A2599" i="3"/>
  <c r="J2600" i="3"/>
  <c r="J2601" i="3"/>
  <c r="C2601" i="3"/>
  <c r="J2602" i="3"/>
  <c r="J2603" i="3"/>
  <c r="C2604" i="3"/>
  <c r="J2605" i="3"/>
  <c r="C2605" i="3"/>
  <c r="J2606" i="3"/>
  <c r="B2606" i="3"/>
  <c r="J2607" i="3"/>
  <c r="J2608" i="3"/>
  <c r="J2609" i="3"/>
  <c r="C2609" i="3"/>
  <c r="J2610" i="3"/>
  <c r="A2610" i="3"/>
  <c r="J2611" i="3"/>
  <c r="A2611" i="3"/>
  <c r="J2612" i="3"/>
  <c r="C2612" i="3"/>
  <c r="J2613" i="3"/>
  <c r="J2614" i="3"/>
  <c r="B2614" i="3"/>
  <c r="J2615" i="3"/>
  <c r="J2616" i="3"/>
  <c r="J2617" i="3"/>
  <c r="C2617" i="3"/>
  <c r="J2618" i="3"/>
  <c r="J2619" i="3"/>
  <c r="C2620" i="3"/>
  <c r="J2621" i="3"/>
  <c r="C2621" i="3"/>
  <c r="J2622" i="3"/>
  <c r="B2622" i="3"/>
  <c r="J2623" i="3"/>
  <c r="J2624" i="3"/>
  <c r="J2625" i="3"/>
  <c r="C2625" i="3"/>
  <c r="J2626" i="3"/>
  <c r="A2626" i="3"/>
  <c r="J2627" i="3"/>
  <c r="J2628" i="3"/>
  <c r="J2629" i="3"/>
  <c r="J2630" i="3"/>
  <c r="J2631" i="3"/>
  <c r="J2632" i="3"/>
  <c r="J2633" i="3"/>
  <c r="C2633" i="3"/>
  <c r="J2634" i="3"/>
  <c r="B2634" i="3"/>
  <c r="J2635" i="3"/>
  <c r="C2636" i="3"/>
  <c r="J2637" i="3"/>
  <c r="C2637" i="3"/>
  <c r="J2638" i="3"/>
  <c r="J2639" i="3"/>
  <c r="J2640" i="3"/>
  <c r="J2641" i="3"/>
  <c r="C2641" i="3"/>
  <c r="J2642" i="3"/>
  <c r="A2642" i="3"/>
  <c r="J2643" i="3"/>
  <c r="J2644" i="3"/>
  <c r="B2644" i="3"/>
  <c r="J2645" i="3"/>
  <c r="J2646" i="3"/>
  <c r="J2647" i="3"/>
  <c r="C2647" i="3"/>
  <c r="J2648" i="3"/>
  <c r="J2649" i="3"/>
  <c r="C2649" i="3"/>
  <c r="J2650" i="3"/>
  <c r="B2650" i="3"/>
  <c r="J2651" i="3"/>
  <c r="A2651" i="3"/>
  <c r="J2652" i="3"/>
  <c r="C2652" i="3"/>
  <c r="J2653" i="3"/>
  <c r="C2653" i="3"/>
  <c r="J2654" i="3"/>
  <c r="J2655" i="3"/>
  <c r="J2656" i="3"/>
  <c r="A2656" i="3"/>
  <c r="J2657" i="3"/>
  <c r="C2657" i="3"/>
  <c r="J2658" i="3"/>
  <c r="A2658" i="3"/>
  <c r="J2659" i="3"/>
  <c r="J2660" i="3"/>
  <c r="J2661" i="3"/>
  <c r="C2661" i="3"/>
  <c r="J2662" i="3"/>
  <c r="B2662" i="3"/>
  <c r="J2663" i="3"/>
  <c r="J2664" i="3"/>
  <c r="B2664" i="3"/>
  <c r="J2665" i="3"/>
  <c r="J2666" i="3"/>
  <c r="J2667" i="3"/>
  <c r="J2668" i="3"/>
  <c r="J2669" i="3"/>
  <c r="C2669" i="3"/>
  <c r="J2670" i="3"/>
  <c r="B2670" i="3"/>
  <c r="J2671" i="3"/>
  <c r="J2672" i="3"/>
  <c r="B2672" i="3"/>
  <c r="J2673" i="3"/>
  <c r="C2673" i="3"/>
  <c r="J2674" i="3"/>
  <c r="A2674" i="3"/>
  <c r="J2675" i="3"/>
  <c r="J2676" i="3"/>
  <c r="J2677" i="3"/>
  <c r="C2677" i="3"/>
  <c r="J2678" i="3"/>
  <c r="B2678" i="3"/>
  <c r="J2679" i="3"/>
  <c r="J1" i="3"/>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2" i="1"/>
  <c r="Q1" i="1"/>
  <c r="A2675" i="3"/>
  <c r="B2675" i="3"/>
  <c r="C2675" i="3"/>
  <c r="B2667" i="3"/>
  <c r="C2667" i="3"/>
  <c r="A2667" i="3"/>
  <c r="B2639" i="3"/>
  <c r="C2639" i="3"/>
  <c r="B2619" i="3"/>
  <c r="C2619" i="3"/>
  <c r="A2619" i="3"/>
  <c r="C2607" i="3"/>
  <c r="B2607" i="3"/>
  <c r="C2595" i="3"/>
  <c r="A2595" i="3"/>
  <c r="B2587" i="3"/>
  <c r="C2587" i="3"/>
  <c r="A2587" i="3"/>
  <c r="C2579" i="3"/>
  <c r="B2579" i="3"/>
  <c r="A2579" i="3"/>
  <c r="C2571" i="3"/>
  <c r="A2571" i="3"/>
  <c r="C2559" i="3"/>
  <c r="A2559" i="3"/>
  <c r="B2559" i="3"/>
  <c r="C2527" i="3"/>
  <c r="B2527" i="3"/>
  <c r="A2527" i="3"/>
  <c r="C2487" i="3"/>
  <c r="A2487" i="3"/>
  <c r="B2459" i="3"/>
  <c r="A2459" i="3"/>
  <c r="C2423" i="3"/>
  <c r="B2423" i="3"/>
  <c r="C2415" i="3"/>
  <c r="B2415" i="3"/>
  <c r="B2411" i="3"/>
  <c r="A2411" i="3"/>
  <c r="A2399" i="3"/>
  <c r="C2399" i="3"/>
  <c r="B2399" i="3"/>
  <c r="C2383" i="3"/>
  <c r="A2383" i="3"/>
  <c r="C2363" i="3"/>
  <c r="A2363" i="3"/>
  <c r="C2355" i="3"/>
  <c r="A2355" i="3"/>
  <c r="C2303" i="3"/>
  <c r="B2303" i="3"/>
  <c r="A2303" i="3"/>
  <c r="B2291" i="3"/>
  <c r="C2291" i="3"/>
  <c r="B2283" i="3"/>
  <c r="A2283" i="3"/>
  <c r="C2283" i="3"/>
  <c r="C2275" i="3"/>
  <c r="B2275" i="3"/>
  <c r="A2275" i="3"/>
  <c r="B2267" i="3"/>
  <c r="C2267" i="3"/>
  <c r="A2267" i="3"/>
  <c r="B2255" i="3"/>
  <c r="C2255" i="3"/>
  <c r="A2255" i="3"/>
  <c r="C2247" i="3"/>
  <c r="A2247" i="3"/>
  <c r="C2191" i="3"/>
  <c r="B2191" i="3"/>
  <c r="B2187" i="3"/>
  <c r="A2187" i="3"/>
  <c r="C2179" i="3"/>
  <c r="B2179" i="3"/>
  <c r="A2179" i="3"/>
  <c r="C2123" i="3"/>
  <c r="B2123" i="3"/>
  <c r="C2079" i="3"/>
  <c r="A2079" i="3"/>
  <c r="B2079" i="3"/>
  <c r="C2071" i="3"/>
  <c r="A2071" i="3"/>
  <c r="B2071" i="3"/>
  <c r="B2035" i="3"/>
  <c r="C2035" i="3"/>
  <c r="B2031" i="3"/>
  <c r="C2031" i="3"/>
  <c r="A2031" i="3"/>
  <c r="B1923" i="3"/>
  <c r="C1923" i="3"/>
  <c r="B1919" i="3"/>
  <c r="C1919" i="3"/>
  <c r="A1919" i="3"/>
  <c r="C1863" i="3"/>
  <c r="A1863" i="3"/>
  <c r="B1855" i="3"/>
  <c r="C1855" i="3"/>
  <c r="A1855" i="3"/>
  <c r="C1847" i="3"/>
  <c r="A1847" i="3"/>
  <c r="B1847" i="3"/>
  <c r="C1831" i="3"/>
  <c r="B1831" i="3"/>
  <c r="C1819" i="3"/>
  <c r="A1819" i="3"/>
  <c r="B1819" i="3"/>
  <c r="C1815" i="3"/>
  <c r="A1815" i="3"/>
  <c r="B1815" i="3"/>
  <c r="B1807" i="3"/>
  <c r="C1807" i="3"/>
  <c r="A1807" i="3"/>
  <c r="C1799" i="3"/>
  <c r="A1799" i="3"/>
  <c r="C1791" i="3"/>
  <c r="B1791" i="3"/>
  <c r="A1791" i="3"/>
  <c r="C1771" i="3"/>
  <c r="A1771" i="3"/>
  <c r="C1751" i="3"/>
  <c r="A1751" i="3"/>
  <c r="B1751" i="3"/>
  <c r="C1739" i="3"/>
  <c r="A1739" i="3"/>
  <c r="B1727" i="3"/>
  <c r="C1727" i="3"/>
  <c r="C1707" i="3"/>
  <c r="B1707" i="3"/>
  <c r="C1703" i="3"/>
  <c r="A1703" i="3"/>
  <c r="C1691" i="3"/>
  <c r="B1691" i="3"/>
  <c r="B1683" i="3"/>
  <c r="A1683" i="3"/>
  <c r="C1683" i="3"/>
  <c r="C1671" i="3"/>
  <c r="B1671" i="3"/>
  <c r="C1663" i="3"/>
  <c r="B1663" i="3"/>
  <c r="B1659" i="3"/>
  <c r="C1659" i="3"/>
  <c r="C1647" i="3"/>
  <c r="A1647" i="3"/>
  <c r="C1627" i="3"/>
  <c r="A1627" i="3"/>
  <c r="C1619" i="3"/>
  <c r="A1619" i="3"/>
  <c r="B1611" i="3"/>
  <c r="A1611" i="3"/>
  <c r="C1611" i="3"/>
  <c r="C1579" i="3"/>
  <c r="B1579" i="3"/>
  <c r="A1579" i="3"/>
  <c r="B1571" i="3"/>
  <c r="C1571" i="3"/>
  <c r="C1555" i="3"/>
  <c r="B1555" i="3"/>
  <c r="C1539" i="3"/>
  <c r="A1539" i="3"/>
  <c r="C1531" i="3"/>
  <c r="B1531" i="3"/>
  <c r="A1531" i="3"/>
  <c r="C1523" i="3"/>
  <c r="B1523" i="3"/>
  <c r="A1523" i="3"/>
  <c r="B1507" i="3"/>
  <c r="A1507" i="3"/>
  <c r="B1495" i="3"/>
  <c r="C1495" i="3"/>
  <c r="A1495" i="3"/>
  <c r="C1471" i="3"/>
  <c r="B1471" i="3"/>
  <c r="A1471" i="3"/>
  <c r="B1463" i="3"/>
  <c r="A1463" i="3"/>
  <c r="C1463" i="3"/>
  <c r="B1435" i="3"/>
  <c r="C1435" i="3"/>
  <c r="C1427" i="3"/>
  <c r="B1427" i="3"/>
  <c r="B1411" i="3"/>
  <c r="A1411" i="3"/>
  <c r="A1383" i="3"/>
  <c r="B1383" i="3"/>
  <c r="C1383" i="3"/>
  <c r="B1367" i="3"/>
  <c r="C1367" i="3"/>
  <c r="A1367" i="3"/>
  <c r="C1363" i="3"/>
  <c r="B1363" i="3"/>
  <c r="C1355" i="3"/>
  <c r="B1355" i="3"/>
  <c r="C1343" i="3"/>
  <c r="B1343" i="3"/>
  <c r="A1343" i="3"/>
  <c r="B1335" i="3"/>
  <c r="C1335" i="3"/>
  <c r="A1335" i="3"/>
  <c r="C1311" i="3"/>
  <c r="B1311" i="3"/>
  <c r="A1311" i="3"/>
  <c r="C1295" i="3"/>
  <c r="A1295" i="3"/>
  <c r="B1283" i="3"/>
  <c r="C1283" i="3"/>
  <c r="A1283" i="3"/>
  <c r="B1275" i="3"/>
  <c r="C1275" i="3"/>
  <c r="C1271" i="3"/>
  <c r="B1271" i="3"/>
  <c r="A1271" i="3"/>
  <c r="C1255" i="3"/>
  <c r="B1255" i="3"/>
  <c r="A1255" i="3"/>
  <c r="C1247" i="3"/>
  <c r="B1247" i="3"/>
  <c r="A1247" i="3"/>
  <c r="C1235" i="3"/>
  <c r="B1235" i="3"/>
  <c r="A1235" i="3"/>
  <c r="C1227" i="3"/>
  <c r="B1227" i="3"/>
  <c r="C1203" i="3"/>
  <c r="B1203" i="3"/>
  <c r="B1191" i="3"/>
  <c r="C1191" i="3"/>
  <c r="A1191" i="3"/>
  <c r="C1135" i="3"/>
  <c r="B1135" i="3"/>
  <c r="A1135" i="3"/>
  <c r="A1095" i="3"/>
  <c r="C1095" i="3"/>
  <c r="B1095" i="3"/>
  <c r="C1071" i="3"/>
  <c r="B1071" i="3"/>
  <c r="A1071" i="3"/>
  <c r="C995" i="3"/>
  <c r="B995" i="3"/>
  <c r="A995" i="3"/>
  <c r="B983" i="3"/>
  <c r="C983" i="3"/>
  <c r="B911" i="3"/>
  <c r="A911" i="3"/>
  <c r="C911" i="3"/>
  <c r="B867" i="3"/>
  <c r="C867" i="3"/>
  <c r="A867" i="3"/>
  <c r="A855" i="3"/>
  <c r="C855" i="3"/>
  <c r="B847" i="3"/>
  <c r="C847" i="3"/>
  <c r="A835" i="3"/>
  <c r="C835" i="3"/>
  <c r="B835" i="3"/>
  <c r="C795" i="3"/>
  <c r="B795" i="3"/>
  <c r="A795" i="3"/>
  <c r="C715" i="3"/>
  <c r="A715" i="3"/>
  <c r="A691" i="3"/>
  <c r="B691" i="3"/>
  <c r="B687" i="3"/>
  <c r="A687" i="3"/>
  <c r="B675" i="3"/>
  <c r="A675" i="3"/>
  <c r="C651" i="3"/>
  <c r="B651" i="3"/>
  <c r="A651" i="3"/>
  <c r="B611" i="3"/>
  <c r="C611" i="3"/>
  <c r="A611" i="3"/>
  <c r="C595" i="3"/>
  <c r="B595" i="3"/>
  <c r="A595" i="3"/>
  <c r="C551" i="3"/>
  <c r="A551" i="3"/>
  <c r="B551" i="3"/>
  <c r="B543" i="3"/>
  <c r="A543" i="3"/>
  <c r="C543" i="3"/>
  <c r="C511" i="3"/>
  <c r="B511" i="3"/>
  <c r="C483" i="3"/>
  <c r="B483" i="3"/>
  <c r="A483" i="3"/>
  <c r="C463" i="3"/>
  <c r="B463" i="3"/>
  <c r="B455" i="3"/>
  <c r="A455" i="3"/>
  <c r="C455" i="3"/>
  <c r="B439" i="3"/>
  <c r="A439" i="3"/>
  <c r="C439" i="3"/>
  <c r="A427" i="3"/>
  <c r="C427" i="3"/>
  <c r="B427" i="3"/>
  <c r="B415" i="3"/>
  <c r="C415" i="3"/>
  <c r="A415" i="3"/>
  <c r="B407" i="3"/>
  <c r="C407" i="3"/>
  <c r="B383" i="3"/>
  <c r="A383" i="3"/>
  <c r="B311" i="3"/>
  <c r="A311" i="3"/>
  <c r="C311" i="3"/>
  <c r="B287" i="3"/>
  <c r="A287" i="3"/>
  <c r="C287" i="3"/>
  <c r="C263" i="3"/>
  <c r="B263" i="3"/>
  <c r="A263" i="3"/>
  <c r="C215" i="3"/>
  <c r="B215" i="3"/>
  <c r="A215" i="3"/>
  <c r="C207" i="3"/>
  <c r="B207" i="3"/>
  <c r="C199" i="3"/>
  <c r="B199" i="3"/>
  <c r="C183" i="3"/>
  <c r="A183" i="3"/>
  <c r="B183" i="3"/>
  <c r="A179" i="3"/>
  <c r="B179" i="3"/>
  <c r="A163" i="3"/>
  <c r="B163" i="3"/>
  <c r="C163" i="3"/>
  <c r="B159" i="3"/>
  <c r="C159" i="3"/>
  <c r="C135" i="3"/>
  <c r="B135" i="3"/>
  <c r="A135" i="3"/>
  <c r="A115" i="3"/>
  <c r="B115" i="3"/>
  <c r="C103" i="3"/>
  <c r="A103" i="3"/>
  <c r="B95" i="3"/>
  <c r="C95" i="3"/>
  <c r="C87" i="3"/>
  <c r="B87" i="3"/>
  <c r="B75" i="3"/>
  <c r="A75" i="3"/>
  <c r="B27" i="3"/>
  <c r="C27" i="3"/>
  <c r="A27" i="3"/>
  <c r="C15" i="3"/>
  <c r="A15" i="3"/>
  <c r="C7" i="3"/>
  <c r="B7" i="3"/>
  <c r="C2679" i="3"/>
  <c r="A2679" i="3"/>
  <c r="B2679" i="3"/>
  <c r="C2663" i="3"/>
  <c r="B2663" i="3"/>
  <c r="A2663" i="3"/>
  <c r="B2635" i="3"/>
  <c r="A2635" i="3"/>
  <c r="A2623" i="3"/>
  <c r="B2623" i="3"/>
  <c r="C2623" i="3"/>
  <c r="B2575" i="3"/>
  <c r="A2575" i="3"/>
  <c r="B2563" i="3"/>
  <c r="A2563" i="3"/>
  <c r="C2563" i="3"/>
  <c r="C2543" i="3"/>
  <c r="A2543" i="3"/>
  <c r="C2535" i="3"/>
  <c r="A2535" i="3"/>
  <c r="B2531" i="3"/>
  <c r="C2531" i="3"/>
  <c r="C2519" i="3"/>
  <c r="A2519" i="3"/>
  <c r="B2519" i="3"/>
  <c r="B2491" i="3"/>
  <c r="C2491" i="3"/>
  <c r="A2491" i="3"/>
  <c r="C2483" i="3"/>
  <c r="A2483" i="3"/>
  <c r="B2483" i="3"/>
  <c r="C2471" i="3"/>
  <c r="A2471" i="3"/>
  <c r="B2447" i="3"/>
  <c r="A2447" i="3"/>
  <c r="B2435" i="3"/>
  <c r="A2435" i="3"/>
  <c r="B2431" i="3"/>
  <c r="C2431" i="3"/>
  <c r="C2387" i="3"/>
  <c r="A2387" i="3"/>
  <c r="B2387" i="3"/>
  <c r="B2379" i="3"/>
  <c r="C2379" i="3"/>
  <c r="A2379" i="3"/>
  <c r="C2347" i="3"/>
  <c r="A2347" i="3"/>
  <c r="A2331" i="3"/>
  <c r="B2331" i="3"/>
  <c r="C2331" i="3"/>
  <c r="C2295" i="3"/>
  <c r="A2295" i="3"/>
  <c r="C2279" i="3"/>
  <c r="A2279" i="3"/>
  <c r="C2263" i="3"/>
  <c r="A2263" i="3"/>
  <c r="B2263" i="3"/>
  <c r="C2251" i="3"/>
  <c r="A2251" i="3"/>
  <c r="B2219" i="3"/>
  <c r="C2219" i="3"/>
  <c r="A2219" i="3"/>
  <c r="C2207" i="3"/>
  <c r="B2207" i="3"/>
  <c r="C2155" i="3"/>
  <c r="B2155" i="3"/>
  <c r="A2155" i="3"/>
  <c r="C2143" i="3"/>
  <c r="B2143" i="3"/>
  <c r="A2143" i="3"/>
  <c r="A2107" i="3"/>
  <c r="C2107" i="3"/>
  <c r="B2107" i="3"/>
  <c r="C2087" i="3"/>
  <c r="B2087" i="3"/>
  <c r="A2087" i="3"/>
  <c r="C2075" i="3"/>
  <c r="B2075" i="3"/>
  <c r="B2067" i="3"/>
  <c r="C2067" i="3"/>
  <c r="B2051" i="3"/>
  <c r="C2051" i="3"/>
  <c r="C2015" i="3"/>
  <c r="B2015" i="3"/>
  <c r="A2015" i="3"/>
  <c r="C2007" i="3"/>
  <c r="A2007" i="3"/>
  <c r="B2007" i="3"/>
  <c r="C1991" i="3"/>
  <c r="A1991" i="3"/>
  <c r="B1955" i="3"/>
  <c r="C1955" i="3"/>
  <c r="C1951" i="3"/>
  <c r="A1951" i="3"/>
  <c r="B1951" i="3"/>
  <c r="C1931" i="3"/>
  <c r="B1931" i="3"/>
  <c r="C1883" i="3"/>
  <c r="B1883" i="3"/>
  <c r="B1875" i="3"/>
  <c r="C1875" i="3"/>
  <c r="B1859" i="3"/>
  <c r="C1859" i="3"/>
  <c r="B1811" i="3"/>
  <c r="C1811" i="3"/>
  <c r="B1787" i="3"/>
  <c r="C1787" i="3"/>
  <c r="A1787" i="3"/>
  <c r="C1775" i="3"/>
  <c r="B1775" i="3"/>
  <c r="C1759" i="3"/>
  <c r="A1759" i="3"/>
  <c r="B1747" i="3"/>
  <c r="C1747" i="3"/>
  <c r="B1735" i="3"/>
  <c r="C1735" i="3"/>
  <c r="A1699" i="3"/>
  <c r="C1699" i="3"/>
  <c r="B1699" i="3"/>
  <c r="B1687" i="3"/>
  <c r="C1687" i="3"/>
  <c r="A1687" i="3"/>
  <c r="B1675" i="3"/>
  <c r="C1675" i="3"/>
  <c r="C1667" i="3"/>
  <c r="B1667" i="3"/>
  <c r="A1667" i="3"/>
  <c r="C1643" i="3"/>
  <c r="B1643" i="3"/>
  <c r="A1643" i="3"/>
  <c r="B1631" i="3"/>
  <c r="C1631" i="3"/>
  <c r="A1631" i="3"/>
  <c r="B1599" i="3"/>
  <c r="C1599" i="3"/>
  <c r="A1599" i="3"/>
  <c r="B1583" i="3"/>
  <c r="C1583" i="3"/>
  <c r="A1583" i="3"/>
  <c r="C1563" i="3"/>
  <c r="A1563" i="3"/>
  <c r="B1563" i="3"/>
  <c r="C1527" i="3"/>
  <c r="A1527" i="3"/>
  <c r="C1503" i="3"/>
  <c r="B1503" i="3"/>
  <c r="A1503" i="3"/>
  <c r="C1491" i="3"/>
  <c r="B1491" i="3"/>
  <c r="C1487" i="3"/>
  <c r="A1487" i="3"/>
  <c r="B1475" i="3"/>
  <c r="C1475" i="3"/>
  <c r="A1475" i="3"/>
  <c r="B1467" i="3"/>
  <c r="C1467" i="3"/>
  <c r="B1459" i="3"/>
  <c r="C1459" i="3"/>
  <c r="A1459" i="3"/>
  <c r="C1439" i="3"/>
  <c r="A1439" i="3"/>
  <c r="C1423" i="3"/>
  <c r="A1423" i="3"/>
  <c r="B1415" i="3"/>
  <c r="C1415" i="3"/>
  <c r="A1415" i="3"/>
  <c r="B1403" i="3"/>
  <c r="C1403" i="3"/>
  <c r="C1395" i="3"/>
  <c r="B1395" i="3"/>
  <c r="A1395" i="3"/>
  <c r="B1379" i="3"/>
  <c r="A1379" i="3"/>
  <c r="B1319" i="3"/>
  <c r="C1319" i="3"/>
  <c r="C1287" i="3"/>
  <c r="B1287" i="3"/>
  <c r="A1287" i="3"/>
  <c r="B1171" i="3"/>
  <c r="C1171" i="3"/>
  <c r="B1147" i="3"/>
  <c r="C1147" i="3"/>
  <c r="C1115" i="3"/>
  <c r="A1115" i="3"/>
  <c r="B1031" i="3"/>
  <c r="C1031" i="3"/>
  <c r="A1031" i="3"/>
  <c r="B1015" i="3"/>
  <c r="C1015" i="3"/>
  <c r="A1015" i="3"/>
  <c r="C1003" i="3"/>
  <c r="A1003" i="3"/>
  <c r="B1003" i="3"/>
  <c r="C991" i="3"/>
  <c r="A991" i="3"/>
  <c r="B963" i="3"/>
  <c r="A963" i="3"/>
  <c r="C943" i="3"/>
  <c r="A943" i="3"/>
  <c r="A935" i="3"/>
  <c r="B935" i="3"/>
  <c r="C935" i="3"/>
  <c r="C923" i="3"/>
  <c r="B923" i="3"/>
  <c r="A923" i="3"/>
  <c r="C907" i="3"/>
  <c r="B907" i="3"/>
  <c r="A907" i="3"/>
  <c r="B815" i="3"/>
  <c r="A815" i="3"/>
  <c r="B803" i="3"/>
  <c r="A803" i="3"/>
  <c r="C803" i="3"/>
  <c r="A791" i="3"/>
  <c r="C791" i="3"/>
  <c r="B791" i="3"/>
  <c r="C787" i="3"/>
  <c r="B787" i="3"/>
  <c r="A787" i="3"/>
  <c r="C779" i="3"/>
  <c r="B779" i="3"/>
  <c r="A779" i="3"/>
  <c r="C771" i="3"/>
  <c r="A771" i="3"/>
  <c r="B771" i="3"/>
  <c r="C759" i="3"/>
  <c r="B759" i="3"/>
  <c r="A755" i="3"/>
  <c r="B755" i="3"/>
  <c r="B719" i="3"/>
  <c r="C719" i="3"/>
  <c r="C667" i="3"/>
  <c r="A667" i="3"/>
  <c r="B583" i="3"/>
  <c r="C583" i="3"/>
  <c r="C567" i="3"/>
  <c r="B567" i="3"/>
  <c r="B559" i="3"/>
  <c r="A559" i="3"/>
  <c r="C499" i="3"/>
  <c r="B499" i="3"/>
  <c r="A499" i="3"/>
  <c r="B419" i="3"/>
  <c r="A419" i="3"/>
  <c r="C387" i="3"/>
  <c r="B387" i="3"/>
  <c r="C335" i="3"/>
  <c r="B335" i="3"/>
  <c r="C327" i="3"/>
  <c r="B327" i="3"/>
  <c r="C279" i="3"/>
  <c r="A279" i="3"/>
  <c r="B267" i="3"/>
  <c r="C267" i="3"/>
  <c r="A267" i="3"/>
  <c r="C259" i="3"/>
  <c r="A259" i="3"/>
  <c r="C239" i="3"/>
  <c r="B239" i="3"/>
  <c r="A239" i="3"/>
  <c r="B203" i="3"/>
  <c r="A203" i="3"/>
  <c r="C195" i="3"/>
  <c r="A195" i="3"/>
  <c r="B2671" i="3"/>
  <c r="A2671" i="3"/>
  <c r="B2659" i="3"/>
  <c r="C2659" i="3"/>
  <c r="A2659" i="3"/>
  <c r="B2655" i="3"/>
  <c r="C2655" i="3"/>
  <c r="A2655" i="3"/>
  <c r="C2643" i="3"/>
  <c r="B2643" i="3"/>
  <c r="A2643" i="3"/>
  <c r="B2627" i="3"/>
  <c r="C2627" i="3"/>
  <c r="A2627" i="3"/>
  <c r="B2603" i="3"/>
  <c r="C2603" i="3"/>
  <c r="A2603" i="3"/>
  <c r="B2591" i="3"/>
  <c r="A2591" i="3"/>
  <c r="B2555" i="3"/>
  <c r="C2555" i="3"/>
  <c r="A2555" i="3"/>
  <c r="C2511" i="3"/>
  <c r="B2511" i="3"/>
  <c r="A2511" i="3"/>
  <c r="B2507" i="3"/>
  <c r="C2507" i="3"/>
  <c r="B2495" i="3"/>
  <c r="A2495" i="3"/>
  <c r="C2495" i="3"/>
  <c r="C2475" i="3"/>
  <c r="A2475" i="3"/>
  <c r="B2475" i="3"/>
  <c r="B2467" i="3"/>
  <c r="C2467" i="3"/>
  <c r="A2467" i="3"/>
  <c r="C2455" i="3"/>
  <c r="B2455" i="3"/>
  <c r="A2455" i="3"/>
  <c r="B2403" i="3"/>
  <c r="C2403" i="3"/>
  <c r="A2403" i="3"/>
  <c r="C2367" i="3"/>
  <c r="A2367" i="3"/>
  <c r="B2367" i="3"/>
  <c r="B2351" i="3"/>
  <c r="C2351" i="3"/>
  <c r="A2351" i="3"/>
  <c r="C2327" i="3"/>
  <c r="A2327" i="3"/>
  <c r="C2319" i="3"/>
  <c r="A2319" i="3"/>
  <c r="A2315" i="3"/>
  <c r="C2315" i="3"/>
  <c r="B2315" i="3"/>
  <c r="B2287" i="3"/>
  <c r="A2287" i="3"/>
  <c r="C2259" i="3"/>
  <c r="B2259" i="3"/>
  <c r="A2259" i="3"/>
  <c r="B2235" i="3"/>
  <c r="C2235" i="3"/>
  <c r="A2235" i="3"/>
  <c r="C2227" i="3"/>
  <c r="A2227" i="3"/>
  <c r="B2227" i="3"/>
  <c r="C2211" i="3"/>
  <c r="B2211" i="3"/>
  <c r="A2211" i="3"/>
  <c r="B2203" i="3"/>
  <c r="C2203" i="3"/>
  <c r="A2203" i="3"/>
  <c r="C2195" i="3"/>
  <c r="A2195" i="3"/>
  <c r="B2171" i="3"/>
  <c r="A2171" i="3"/>
  <c r="B2163" i="3"/>
  <c r="A2163" i="3"/>
  <c r="C2163" i="3"/>
  <c r="B2139" i="3"/>
  <c r="A2139" i="3"/>
  <c r="C2119" i="3"/>
  <c r="A2119" i="3"/>
  <c r="B2111" i="3"/>
  <c r="C2111" i="3"/>
  <c r="A2111" i="3"/>
  <c r="C2103" i="3"/>
  <c r="A2103" i="3"/>
  <c r="B2103" i="3"/>
  <c r="A2095" i="3"/>
  <c r="B2095" i="3"/>
  <c r="C2095" i="3"/>
  <c r="B2083" i="3"/>
  <c r="C2083" i="3"/>
  <c r="C2055" i="3"/>
  <c r="A2055" i="3"/>
  <c r="C2047" i="3"/>
  <c r="B2047" i="3"/>
  <c r="A2047" i="3"/>
  <c r="C2039" i="3"/>
  <c r="B2039" i="3"/>
  <c r="A2039" i="3"/>
  <c r="C1995" i="3"/>
  <c r="B1995" i="3"/>
  <c r="B1983" i="3"/>
  <c r="C1983" i="3"/>
  <c r="A1983" i="3"/>
  <c r="C1979" i="3"/>
  <c r="B1979" i="3"/>
  <c r="C1967" i="3"/>
  <c r="A1967" i="3"/>
  <c r="B1967" i="3"/>
  <c r="C1959" i="3"/>
  <c r="A1959" i="3"/>
  <c r="B1959" i="3"/>
  <c r="B1935" i="3"/>
  <c r="C1935" i="3"/>
  <c r="A1935" i="3"/>
  <c r="C1927" i="3"/>
  <c r="A1927" i="3"/>
  <c r="A1915" i="3"/>
  <c r="C1915" i="3"/>
  <c r="B1915" i="3"/>
  <c r="C1911" i="3"/>
  <c r="B1911" i="3"/>
  <c r="A1911" i="3"/>
  <c r="B1907" i="3"/>
  <c r="C1907" i="3"/>
  <c r="C1895" i="3"/>
  <c r="A1895" i="3"/>
  <c r="B1887" i="3"/>
  <c r="C1887" i="3"/>
  <c r="A1887" i="3"/>
  <c r="C1879" i="3"/>
  <c r="A1879" i="3"/>
  <c r="C1867" i="3"/>
  <c r="B1867" i="3"/>
  <c r="B1851" i="3"/>
  <c r="C1851" i="3"/>
  <c r="A1851" i="3"/>
  <c r="C1835" i="3"/>
  <c r="A1835" i="3"/>
  <c r="C1823" i="3"/>
  <c r="A1823" i="3"/>
  <c r="C1783" i="3"/>
  <c r="A1783" i="3"/>
  <c r="C1731" i="3"/>
  <c r="B1731" i="3"/>
  <c r="A1731" i="3"/>
  <c r="C1719" i="3"/>
  <c r="A1719" i="3"/>
  <c r="B1615" i="3"/>
  <c r="A1615" i="3"/>
  <c r="C1615" i="3"/>
  <c r="B1587" i="3"/>
  <c r="C1587" i="3"/>
  <c r="C1575" i="3"/>
  <c r="B1575" i="3"/>
  <c r="A1575" i="3"/>
  <c r="B1559" i="3"/>
  <c r="A1559" i="3"/>
  <c r="A1543" i="3"/>
  <c r="C1543" i="3"/>
  <c r="B1543" i="3"/>
  <c r="B1511" i="3"/>
  <c r="C1511" i="3"/>
  <c r="C1451" i="3"/>
  <c r="B1451" i="3"/>
  <c r="C1407" i="3"/>
  <c r="B1407" i="3"/>
  <c r="A1407" i="3"/>
  <c r="B1399" i="3"/>
  <c r="A1399" i="3"/>
  <c r="C1399" i="3"/>
  <c r="C1375" i="3"/>
  <c r="A1375" i="3"/>
  <c r="C1359" i="3"/>
  <c r="A1359" i="3"/>
  <c r="B1347" i="3"/>
  <c r="A1347" i="3"/>
  <c r="C1331" i="3"/>
  <c r="A1331" i="3"/>
  <c r="C1323" i="3"/>
  <c r="B1323" i="3"/>
  <c r="C1299" i="3"/>
  <c r="B1299" i="3"/>
  <c r="C1279" i="3"/>
  <c r="A1279" i="3"/>
  <c r="B1267" i="3"/>
  <c r="C1267" i="3"/>
  <c r="A1267" i="3"/>
  <c r="C1231" i="3"/>
  <c r="A1231" i="3"/>
  <c r="B1219" i="3"/>
  <c r="C1219" i="3"/>
  <c r="A1219" i="3"/>
  <c r="C1183" i="3"/>
  <c r="B1183" i="3"/>
  <c r="A1183" i="3"/>
  <c r="C1167" i="3"/>
  <c r="A1167" i="3"/>
  <c r="A1159" i="3"/>
  <c r="C1159" i="3"/>
  <c r="B1159" i="3"/>
  <c r="B1123" i="3"/>
  <c r="C1123" i="3"/>
  <c r="A1123" i="3"/>
  <c r="B1103" i="3"/>
  <c r="C1103" i="3"/>
  <c r="A1103" i="3"/>
  <c r="B1087" i="3"/>
  <c r="A1087" i="3"/>
  <c r="C1087" i="3"/>
  <c r="C1079" i="3"/>
  <c r="A1079" i="3"/>
  <c r="B1059" i="3"/>
  <c r="C1059" i="3"/>
  <c r="B1051" i="3"/>
  <c r="C1051" i="3"/>
  <c r="A1051" i="3"/>
  <c r="A967" i="3"/>
  <c r="B967" i="3"/>
  <c r="C967" i="3"/>
  <c r="C959" i="3"/>
  <c r="B959" i="3"/>
  <c r="A959" i="3"/>
  <c r="B947" i="3"/>
  <c r="C947" i="3"/>
  <c r="A947" i="3"/>
  <c r="B899" i="3"/>
  <c r="A899" i="3"/>
  <c r="C899" i="3"/>
  <c r="C887" i="3"/>
  <c r="B887" i="3"/>
  <c r="C875" i="3"/>
  <c r="A875" i="3"/>
  <c r="C851" i="3"/>
  <c r="B851" i="3"/>
  <c r="A851" i="3"/>
  <c r="B831" i="3"/>
  <c r="C831" i="3"/>
  <c r="A831" i="3"/>
  <c r="C823" i="3"/>
  <c r="B823" i="3"/>
  <c r="A807" i="3"/>
  <c r="B807" i="3"/>
  <c r="C807" i="3"/>
  <c r="B767" i="3"/>
  <c r="C767" i="3"/>
  <c r="A767" i="3"/>
  <c r="C747" i="3"/>
  <c r="A747" i="3"/>
  <c r="C731" i="3"/>
  <c r="A731" i="3"/>
  <c r="B731" i="3"/>
  <c r="C723" i="3"/>
  <c r="B723" i="3"/>
  <c r="A723" i="3"/>
  <c r="B707" i="3"/>
  <c r="C707" i="3"/>
  <c r="A679" i="3"/>
  <c r="C679" i="3"/>
  <c r="B679" i="3"/>
  <c r="A663" i="3"/>
  <c r="B663" i="3"/>
  <c r="C663" i="3"/>
  <c r="B647" i="3"/>
  <c r="C647" i="3"/>
  <c r="C643" i="3"/>
  <c r="B643" i="3"/>
  <c r="A643" i="3"/>
  <c r="C619" i="3"/>
  <c r="A619" i="3"/>
  <c r="B575" i="3"/>
  <c r="A575" i="3"/>
  <c r="C575" i="3"/>
  <c r="A515" i="3"/>
  <c r="B515" i="3"/>
  <c r="C515" i="3"/>
  <c r="A479" i="3"/>
  <c r="B479" i="3"/>
  <c r="C479" i="3"/>
  <c r="B467" i="3"/>
  <c r="A467" i="3"/>
  <c r="C467" i="3"/>
  <c r="B379" i="3"/>
  <c r="C379" i="3"/>
  <c r="A379" i="3"/>
  <c r="A367" i="3"/>
  <c r="B367" i="3"/>
  <c r="C367" i="3"/>
  <c r="A355" i="3"/>
  <c r="C355" i="3"/>
  <c r="C343" i="3"/>
  <c r="B343" i="3"/>
  <c r="A343" i="3"/>
  <c r="B331" i="3"/>
  <c r="A331" i="3"/>
  <c r="C323" i="3"/>
  <c r="A323" i="3"/>
  <c r="C303" i="3"/>
  <c r="B303" i="3"/>
  <c r="A303" i="3"/>
  <c r="A291" i="3"/>
  <c r="B291" i="3"/>
  <c r="C291" i="3"/>
  <c r="B223" i="3"/>
  <c r="C223" i="3"/>
  <c r="A223" i="3"/>
  <c r="C175" i="3"/>
  <c r="B175" i="3"/>
  <c r="B155" i="3"/>
  <c r="A155" i="3"/>
  <c r="B91" i="3"/>
  <c r="A91" i="3"/>
  <c r="C79" i="3"/>
  <c r="B79" i="3"/>
  <c r="A79" i="3"/>
  <c r="A55" i="3"/>
  <c r="B55" i="3"/>
  <c r="C55" i="3"/>
  <c r="A51" i="3"/>
  <c r="B51" i="3"/>
  <c r="C47" i="3"/>
  <c r="A47" i="3"/>
  <c r="B47" i="3"/>
  <c r="C39" i="3"/>
  <c r="A39" i="3"/>
  <c r="A35" i="3"/>
  <c r="C35" i="3"/>
  <c r="B35" i="3"/>
  <c r="B11" i="3"/>
  <c r="A11" i="3"/>
  <c r="B2638" i="3"/>
  <c r="C2638" i="3"/>
  <c r="B1598" i="3"/>
  <c r="C1598" i="3"/>
  <c r="B1002" i="3"/>
  <c r="C1002" i="3"/>
  <c r="B526" i="3"/>
  <c r="C526" i="3"/>
  <c r="B286" i="3"/>
  <c r="C286" i="3"/>
  <c r="B242" i="3"/>
  <c r="A242" i="3"/>
  <c r="C2254" i="3"/>
  <c r="B2518" i="3"/>
  <c r="C2518" i="3"/>
  <c r="B2310" i="3"/>
  <c r="C2310" i="3"/>
  <c r="B2126" i="3"/>
  <c r="C2126" i="3"/>
  <c r="B1958" i="3"/>
  <c r="C1958" i="3"/>
  <c r="B1390" i="3"/>
  <c r="C1390" i="3"/>
  <c r="B938" i="3"/>
  <c r="C938" i="3"/>
  <c r="B842" i="3"/>
  <c r="A842" i="3"/>
  <c r="B690" i="3"/>
  <c r="C690" i="3"/>
  <c r="B506" i="3"/>
  <c r="C506" i="3"/>
  <c r="B42" i="3"/>
  <c r="C42" i="3"/>
  <c r="A938" i="3"/>
  <c r="A794" i="3"/>
  <c r="A714" i="3"/>
  <c r="A2" i="3"/>
  <c r="A1866" i="3"/>
  <c r="A1782" i="3"/>
  <c r="A1342" i="3"/>
  <c r="A1298" i="3"/>
  <c r="A830" i="3"/>
  <c r="C2590" i="3"/>
  <c r="C2448" i="3"/>
  <c r="A2448" i="3"/>
  <c r="B2336" i="3"/>
  <c r="C2336" i="3"/>
  <c r="B1992" i="3"/>
  <c r="C1992" i="3"/>
  <c r="B1904" i="3"/>
  <c r="A1904" i="3"/>
  <c r="B1896" i="3"/>
  <c r="C1896" i="3"/>
  <c r="B1880" i="3"/>
  <c r="A1880" i="3"/>
  <c r="B1856" i="3"/>
  <c r="C1856" i="3"/>
  <c r="B1800" i="3"/>
  <c r="C1800" i="3"/>
  <c r="A1796" i="3"/>
  <c r="B1796" i="3"/>
  <c r="B1748" i="3"/>
  <c r="C1748" i="3"/>
  <c r="C1616" i="3"/>
  <c r="B1616" i="3"/>
  <c r="B1288" i="3"/>
  <c r="A1288" i="3"/>
  <c r="B1192" i="3"/>
  <c r="C1192" i="3"/>
  <c r="B1144" i="3"/>
  <c r="A1144" i="3"/>
  <c r="B1072" i="3"/>
  <c r="A1072" i="3"/>
  <c r="B1036" i="3"/>
  <c r="A1036" i="3"/>
  <c r="C1016" i="3"/>
  <c r="B1016" i="3"/>
  <c r="C864" i="3"/>
  <c r="B864" i="3"/>
  <c r="B804" i="3"/>
  <c r="C804" i="3"/>
  <c r="A804" i="3"/>
  <c r="C800" i="3"/>
  <c r="B800" i="3"/>
  <c r="C764" i="3"/>
  <c r="B764" i="3"/>
  <c r="C700" i="3"/>
  <c r="B700" i="3"/>
  <c r="B564" i="3"/>
  <c r="A564" i="3"/>
  <c r="B492" i="3"/>
  <c r="C492" i="3"/>
  <c r="B404" i="3"/>
  <c r="A404" i="3"/>
  <c r="B356" i="3"/>
  <c r="C356" i="3"/>
  <c r="B216" i="3"/>
  <c r="C216" i="3"/>
  <c r="C204" i="3"/>
  <c r="A204" i="3"/>
  <c r="A184" i="3"/>
  <c r="B184" i="3"/>
  <c r="A88" i="3"/>
  <c r="C88" i="3"/>
  <c r="A2652" i="3"/>
  <c r="A2056" i="3"/>
  <c r="A1992" i="3"/>
  <c r="A1888" i="3"/>
  <c r="A1872" i="3"/>
  <c r="A1808" i="3"/>
  <c r="A1740" i="3"/>
  <c r="A1702" i="3"/>
  <c r="A1594" i="3"/>
  <c r="A1496" i="3"/>
  <c r="A1432" i="3"/>
  <c r="A1368" i="3"/>
  <c r="A1352" i="3"/>
  <c r="A724" i="3"/>
  <c r="A332" i="3"/>
  <c r="A312" i="3"/>
  <c r="B1672" i="3"/>
  <c r="B312" i="3"/>
  <c r="B276" i="3"/>
  <c r="C2270" i="3"/>
  <c r="C1768" i="3"/>
  <c r="C1480" i="3"/>
  <c r="C812" i="3"/>
  <c r="C344" i="3"/>
  <c r="C260" i="3"/>
  <c r="C132" i="3"/>
  <c r="B2458" i="3"/>
  <c r="C2458" i="3"/>
  <c r="B2422" i="3"/>
  <c r="C2422" i="3"/>
  <c r="B2182" i="3"/>
  <c r="C2182" i="3"/>
  <c r="B1830" i="3"/>
  <c r="C1830" i="3"/>
  <c r="B1714" i="3"/>
  <c r="C1714" i="3"/>
  <c r="B1442" i="3"/>
  <c r="A1442" i="3"/>
  <c r="B978" i="3"/>
  <c r="C978" i="3"/>
  <c r="B818" i="3"/>
  <c r="C818" i="3"/>
  <c r="B734" i="3"/>
  <c r="C734" i="3"/>
  <c r="A1406" i="3"/>
  <c r="A1362" i="3"/>
  <c r="A922" i="3"/>
  <c r="C2366" i="3"/>
  <c r="C2010" i="3"/>
  <c r="BS2233" i="9"/>
  <c r="CC2233" i="9"/>
  <c r="BS2334" i="9"/>
  <c r="CB1140" i="9"/>
  <c r="BS354" i="9"/>
  <c r="CC354" i="9"/>
  <c r="B2608" i="3"/>
  <c r="A2608" i="3"/>
  <c r="C2600" i="3"/>
  <c r="A2600" i="3"/>
  <c r="C2592" i="3"/>
  <c r="A2592" i="3"/>
  <c r="C2584" i="3"/>
  <c r="A2584" i="3"/>
  <c r="B2512" i="3"/>
  <c r="C2512" i="3"/>
  <c r="C2508" i="3"/>
  <c r="A2508" i="3"/>
  <c r="C2500" i="3"/>
  <c r="A2500" i="3"/>
  <c r="C2492" i="3"/>
  <c r="A2492" i="3"/>
  <c r="B2484" i="3"/>
  <c r="A2484" i="3"/>
  <c r="C2476" i="3"/>
  <c r="B2476" i="3"/>
  <c r="A2476" i="3"/>
  <c r="B2464" i="3"/>
  <c r="C2464" i="3"/>
  <c r="B2436" i="3"/>
  <c r="C2436" i="3"/>
  <c r="B2416" i="3"/>
  <c r="A2416" i="3"/>
  <c r="B2408" i="3"/>
  <c r="C2408" i="3"/>
  <c r="A2408" i="3"/>
  <c r="B2400" i="3"/>
  <c r="C2400" i="3"/>
  <c r="A2400" i="3"/>
  <c r="C2392" i="3"/>
  <c r="A2392" i="3"/>
  <c r="C2360" i="3"/>
  <c r="A2360" i="3"/>
  <c r="C2324" i="3"/>
  <c r="B2324" i="3"/>
  <c r="A2324" i="3"/>
  <c r="B2308" i="3"/>
  <c r="A2308" i="3"/>
  <c r="B2224" i="3"/>
  <c r="A2224" i="3"/>
  <c r="C2216" i="3"/>
  <c r="A2216" i="3"/>
  <c r="B2192" i="3"/>
  <c r="A2192" i="3"/>
  <c r="B2184" i="3"/>
  <c r="C2184" i="3"/>
  <c r="A2184" i="3"/>
  <c r="B2176" i="3"/>
  <c r="C2176" i="3"/>
  <c r="A2176" i="3"/>
  <c r="C2168" i="3"/>
  <c r="A2168" i="3"/>
  <c r="C2136" i="3"/>
  <c r="A2136" i="3"/>
  <c r="B2136" i="3"/>
  <c r="C2124" i="3"/>
  <c r="A2124" i="3"/>
  <c r="C2116" i="3"/>
  <c r="A2116" i="3"/>
  <c r="B2100" i="3"/>
  <c r="C2100" i="3"/>
  <c r="A2100" i="3"/>
  <c r="B2088" i="3"/>
  <c r="C2088" i="3"/>
  <c r="B2068" i="3"/>
  <c r="C2068" i="3"/>
  <c r="A2068" i="3"/>
  <c r="B1972" i="3"/>
  <c r="A1972" i="3"/>
  <c r="B1960" i="3"/>
  <c r="C1960" i="3"/>
  <c r="C1952" i="3"/>
  <c r="B1952" i="3"/>
  <c r="A2456" i="3"/>
  <c r="A2328" i="3"/>
  <c r="A2256" i="3"/>
  <c r="A2104" i="3"/>
  <c r="B2676" i="3"/>
  <c r="A2676" i="3"/>
  <c r="C2668" i="3"/>
  <c r="A2668" i="3"/>
  <c r="B2660" i="3"/>
  <c r="C2660" i="3"/>
  <c r="A2660" i="3"/>
  <c r="B2632" i="3"/>
  <c r="C2632" i="3"/>
  <c r="A2632" i="3"/>
  <c r="B2596" i="3"/>
  <c r="C2596" i="3"/>
  <c r="B2568" i="3"/>
  <c r="C2568" i="3"/>
  <c r="A2568" i="3"/>
  <c r="B2520" i="3"/>
  <c r="C2520" i="3"/>
  <c r="B2468" i="3"/>
  <c r="A2468" i="3"/>
  <c r="C2460" i="3"/>
  <c r="A2460" i="3"/>
  <c r="C2428" i="3"/>
  <c r="B2428" i="3"/>
  <c r="C2376" i="3"/>
  <c r="A2376" i="3"/>
  <c r="B2340" i="3"/>
  <c r="A2340" i="3"/>
  <c r="C2332" i="3"/>
  <c r="A2332" i="3"/>
  <c r="C2292" i="3"/>
  <c r="A2292" i="3"/>
  <c r="C2284" i="3"/>
  <c r="A2284" i="3"/>
  <c r="B2276" i="3"/>
  <c r="A2276" i="3"/>
  <c r="B2248" i="3"/>
  <c r="C2248" i="3"/>
  <c r="B2208" i="3"/>
  <c r="A2208" i="3"/>
  <c r="C2200" i="3"/>
  <c r="A2200" i="3"/>
  <c r="B2112" i="3"/>
  <c r="C2112" i="3"/>
  <c r="B2048" i="3"/>
  <c r="C2048" i="3"/>
  <c r="B2004" i="3"/>
  <c r="A2004" i="3"/>
  <c r="C1988" i="3"/>
  <c r="B1988" i="3"/>
  <c r="A1988" i="3"/>
  <c r="B1940" i="3"/>
  <c r="C1940" i="3"/>
  <c r="A1940" i="3"/>
  <c r="A2404" i="3"/>
  <c r="A2372" i="3"/>
  <c r="A2040" i="3"/>
  <c r="A1976" i="3"/>
  <c r="B2580" i="3"/>
  <c r="C2532" i="3"/>
  <c r="C1984" i="3"/>
  <c r="A2664" i="3"/>
  <c r="A2644" i="3"/>
  <c r="A2612" i="3"/>
  <c r="A2580" i="3"/>
  <c r="A2536" i="3"/>
  <c r="A2496" i="3"/>
  <c r="A2464" i="3"/>
  <c r="A2312" i="3"/>
  <c r="A2236" i="3"/>
  <c r="A2204" i="3"/>
  <c r="A2188" i="3"/>
  <c r="A2180" i="3"/>
  <c r="A2128" i="3"/>
  <c r="A2112" i="3"/>
  <c r="A2088" i="3"/>
  <c r="A2048" i="3"/>
  <c r="A2024" i="3"/>
  <c r="A1984" i="3"/>
  <c r="A1960" i="3"/>
  <c r="A1846" i="3"/>
  <c r="A1714" i="3"/>
  <c r="A1678" i="3"/>
  <c r="A1626" i="3"/>
  <c r="A1470" i="3"/>
  <c r="A1426" i="3"/>
  <c r="A750" i="3"/>
  <c r="A734" i="3"/>
  <c r="A574" i="3"/>
  <c r="A534" i="3"/>
  <c r="B2116" i="3"/>
  <c r="B2080" i="3"/>
  <c r="C10" i="3"/>
  <c r="C2406" i="3"/>
  <c r="C2206" i="3"/>
  <c r="C2154" i="3"/>
  <c r="C2094" i="3"/>
  <c r="C2056" i="3"/>
  <c r="C2024" i="3"/>
  <c r="C2004" i="3"/>
  <c r="C1926" i="3"/>
  <c r="C1882" i="3"/>
  <c r="C1670" i="3"/>
  <c r="C1174" i="3"/>
  <c r="C1018" i="3"/>
  <c r="C754" i="3"/>
  <c r="C706" i="3"/>
  <c r="C234" i="3"/>
  <c r="C170" i="3"/>
  <c r="C2656" i="3"/>
  <c r="B2656" i="3"/>
  <c r="C2648" i="3"/>
  <c r="A2648" i="3"/>
  <c r="B2640" i="3"/>
  <c r="A2640" i="3"/>
  <c r="B2624" i="3"/>
  <c r="C2624" i="3"/>
  <c r="A2624" i="3"/>
  <c r="B2616" i="3"/>
  <c r="A2616" i="3"/>
  <c r="B2560" i="3"/>
  <c r="C2560" i="3"/>
  <c r="A2560" i="3"/>
  <c r="C2552" i="3"/>
  <c r="A2552" i="3"/>
  <c r="C2548" i="3"/>
  <c r="A2548" i="3"/>
  <c r="C2540" i="3"/>
  <c r="A2540" i="3"/>
  <c r="B2516" i="3"/>
  <c r="A2516" i="3"/>
  <c r="B2452" i="3"/>
  <c r="A2452" i="3"/>
  <c r="C2440" i="3"/>
  <c r="A2440" i="3"/>
  <c r="B2432" i="3"/>
  <c r="A2432" i="3"/>
  <c r="C2424" i="3"/>
  <c r="A2424" i="3"/>
  <c r="C2384" i="3"/>
  <c r="A2384" i="3"/>
  <c r="C2352" i="3"/>
  <c r="A2352" i="3"/>
  <c r="C2344" i="3"/>
  <c r="A2344" i="3"/>
  <c r="C2300" i="3"/>
  <c r="A2300" i="3"/>
  <c r="B2296" i="3"/>
  <c r="C2296" i="3"/>
  <c r="C2268" i="3"/>
  <c r="A2268" i="3"/>
  <c r="B2268" i="3"/>
  <c r="B2260" i="3"/>
  <c r="A2260" i="3"/>
  <c r="C2252" i="3"/>
  <c r="A2252" i="3"/>
  <c r="B2244" i="3"/>
  <c r="A2244" i="3"/>
  <c r="B2240" i="3"/>
  <c r="C2240" i="3"/>
  <c r="B2232" i="3"/>
  <c r="A2232" i="3"/>
  <c r="C2220" i="3"/>
  <c r="B2220" i="3"/>
  <c r="B2152" i="3"/>
  <c r="A2152" i="3"/>
  <c r="B2144" i="3"/>
  <c r="A2144" i="3"/>
  <c r="B2132" i="3"/>
  <c r="A2132" i="3"/>
  <c r="B2120" i="3"/>
  <c r="C2120" i="3"/>
  <c r="C2084" i="3"/>
  <c r="A2084" i="3"/>
  <c r="C2052" i="3"/>
  <c r="B2052" i="3"/>
  <c r="A2052" i="3"/>
  <c r="B2036" i="3"/>
  <c r="A2036" i="3"/>
  <c r="C2020" i="3"/>
  <c r="A2020" i="3"/>
  <c r="C1956" i="3"/>
  <c r="A1956" i="3"/>
  <c r="A2564" i="3"/>
  <c r="A2512" i="3"/>
  <c r="A2488" i="3"/>
  <c r="A2436" i="3"/>
  <c r="A2288" i="3"/>
  <c r="A2064" i="3"/>
  <c r="A2000" i="3"/>
  <c r="A1936" i="3"/>
  <c r="B2552" i="3"/>
  <c r="B2448" i="3"/>
  <c r="B2372" i="3"/>
  <c r="C1972" i="3"/>
  <c r="B2666" i="3"/>
  <c r="C2666" i="3"/>
  <c r="B2646" i="3"/>
  <c r="C2646" i="3"/>
  <c r="B2630" i="3"/>
  <c r="C2630" i="3"/>
  <c r="B2618" i="3"/>
  <c r="C2618" i="3"/>
  <c r="B2582" i="3"/>
  <c r="C2582" i="3"/>
  <c r="B2538" i="3"/>
  <c r="C2538" i="3"/>
  <c r="B2526" i="3"/>
  <c r="C2526" i="3"/>
  <c r="B2506" i="3"/>
  <c r="C2506" i="3"/>
  <c r="B2494" i="3"/>
  <c r="C2494" i="3"/>
  <c r="B2486" i="3"/>
  <c r="C2486" i="3"/>
  <c r="B2478" i="3"/>
  <c r="C2478" i="3"/>
  <c r="B2442" i="3"/>
  <c r="C2442" i="3"/>
  <c r="B2430" i="3"/>
  <c r="C2430" i="3"/>
  <c r="B2414" i="3"/>
  <c r="C2414" i="3"/>
  <c r="B2358" i="3"/>
  <c r="C2358" i="3"/>
  <c r="B2350" i="3"/>
  <c r="C2350" i="3"/>
  <c r="B2330" i="3"/>
  <c r="C2330" i="3"/>
  <c r="B2302" i="3"/>
  <c r="C2302" i="3"/>
  <c r="B2294" i="3"/>
  <c r="C2294" i="3"/>
  <c r="B2282" i="3"/>
  <c r="C2282" i="3"/>
  <c r="B2262" i="3"/>
  <c r="C2262" i="3"/>
  <c r="B2246" i="3"/>
  <c r="C2246" i="3"/>
  <c r="B2234" i="3"/>
  <c r="C2234" i="3"/>
  <c r="B2218" i="3"/>
  <c r="C2218" i="3"/>
  <c r="B2198" i="3"/>
  <c r="C2198" i="3"/>
  <c r="B2190" i="3"/>
  <c r="C2190" i="3"/>
  <c r="B2142" i="3"/>
  <c r="C2142" i="3"/>
  <c r="B2118" i="3"/>
  <c r="C2118" i="3"/>
  <c r="B2106" i="3"/>
  <c r="C2106" i="3"/>
  <c r="B2086" i="3"/>
  <c r="C2086" i="3"/>
  <c r="B2062" i="3"/>
  <c r="C2062" i="3"/>
  <c r="B2054" i="3"/>
  <c r="C2054" i="3"/>
  <c r="B2042" i="3"/>
  <c r="C2042" i="3"/>
  <c r="B2030" i="3"/>
  <c r="C2030" i="3"/>
  <c r="B1998" i="3"/>
  <c r="C1998" i="3"/>
  <c r="B1990" i="3"/>
  <c r="C1990" i="3"/>
  <c r="B1966" i="3"/>
  <c r="C1966" i="3"/>
  <c r="B1934" i="3"/>
  <c r="C1934" i="3"/>
  <c r="B1914" i="3"/>
  <c r="C1914" i="3"/>
  <c r="B1902" i="3"/>
  <c r="C1902" i="3"/>
  <c r="B1870" i="3"/>
  <c r="C1870" i="3"/>
  <c r="B1862" i="3"/>
  <c r="C1862" i="3"/>
  <c r="A1862" i="3"/>
  <c r="B1850" i="3"/>
  <c r="A1850" i="3"/>
  <c r="B1838" i="3"/>
  <c r="C1838" i="3"/>
  <c r="B1834" i="3"/>
  <c r="A1834" i="3"/>
  <c r="B1818" i="3"/>
  <c r="C1818" i="3"/>
  <c r="B1814" i="3"/>
  <c r="A1814" i="3"/>
  <c r="B1806" i="3"/>
  <c r="C1806" i="3"/>
  <c r="B1798" i="3"/>
  <c r="C1798" i="3"/>
  <c r="A1798" i="3"/>
  <c r="B1786" i="3"/>
  <c r="C1786" i="3"/>
  <c r="A1786" i="3"/>
  <c r="B1774" i="3"/>
  <c r="C1774" i="3"/>
  <c r="B1770" i="3"/>
  <c r="A1770" i="3"/>
  <c r="B1766" i="3"/>
  <c r="C1766" i="3"/>
  <c r="B1754" i="3"/>
  <c r="C1754" i="3"/>
  <c r="B1750" i="3"/>
  <c r="A1750" i="3"/>
  <c r="B1730" i="3"/>
  <c r="A1730" i="3"/>
  <c r="B1718" i="3"/>
  <c r="A1718" i="3"/>
  <c r="B1706" i="3"/>
  <c r="C1706" i="3"/>
  <c r="B1694" i="3"/>
  <c r="A1694" i="3"/>
  <c r="B1682" i="3"/>
  <c r="C1682" i="3"/>
  <c r="A1682" i="3"/>
  <c r="B1666" i="3"/>
  <c r="A1666" i="3"/>
  <c r="B1662" i="3"/>
  <c r="C1662" i="3"/>
  <c r="B1650" i="3"/>
  <c r="C1650" i="3"/>
  <c r="B1642" i="3"/>
  <c r="A1642" i="3"/>
  <c r="B1630" i="3"/>
  <c r="C1630" i="3"/>
  <c r="A1630" i="3"/>
  <c r="B1614" i="3"/>
  <c r="C1614" i="3"/>
  <c r="A1614" i="3"/>
  <c r="B1610" i="3"/>
  <c r="C1610" i="3"/>
  <c r="B1606" i="3"/>
  <c r="A1606" i="3"/>
  <c r="B1590" i="3"/>
  <c r="C1590" i="3"/>
  <c r="A1590" i="3"/>
  <c r="B1578" i="3"/>
  <c r="C1578" i="3"/>
  <c r="A1578" i="3"/>
  <c r="B1546" i="3"/>
  <c r="C1546" i="3"/>
  <c r="B1538" i="3"/>
  <c r="C1538" i="3"/>
  <c r="A1538" i="3"/>
  <c r="B1530" i="3"/>
  <c r="C1530" i="3"/>
  <c r="B1526" i="3"/>
  <c r="A1526" i="3"/>
  <c r="B1522" i="3"/>
  <c r="A1522" i="3"/>
  <c r="B1518" i="3"/>
  <c r="C1518" i="3"/>
  <c r="B1506" i="3"/>
  <c r="C1506" i="3"/>
  <c r="B1502" i="3"/>
  <c r="A1502" i="3"/>
  <c r="B1494" i="3"/>
  <c r="C1494" i="3"/>
  <c r="B1486" i="3"/>
  <c r="C1486" i="3"/>
  <c r="A1486" i="3"/>
  <c r="B1474" i="3"/>
  <c r="C1474" i="3"/>
  <c r="A1474" i="3"/>
  <c r="B1462" i="3"/>
  <c r="C1462" i="3"/>
  <c r="B1458" i="3"/>
  <c r="A1458" i="3"/>
  <c r="B1454" i="3"/>
  <c r="C1454" i="3"/>
  <c r="B1438" i="3"/>
  <c r="A1438" i="3"/>
  <c r="B1430" i="3"/>
  <c r="C1430" i="3"/>
  <c r="B1422" i="3"/>
  <c r="A1422" i="3"/>
  <c r="B1410" i="3"/>
  <c r="C1410" i="3"/>
  <c r="A1410" i="3"/>
  <c r="B1398" i="3"/>
  <c r="C1398" i="3"/>
  <c r="B1394" i="3"/>
  <c r="A1394" i="3"/>
  <c r="B1374" i="3"/>
  <c r="A1374" i="3"/>
  <c r="B1366" i="3"/>
  <c r="C1366" i="3"/>
  <c r="B1358" i="3"/>
  <c r="A1358" i="3"/>
  <c r="B1346" i="3"/>
  <c r="A1346" i="3"/>
  <c r="B1334" i="3"/>
  <c r="C1334" i="3"/>
  <c r="B1330" i="3"/>
  <c r="A1330" i="3"/>
  <c r="B1326" i="3"/>
  <c r="C1326" i="3"/>
  <c r="B1314" i="3"/>
  <c r="C1314" i="3"/>
  <c r="B1310" i="3"/>
  <c r="A1310" i="3"/>
  <c r="B1294" i="3"/>
  <c r="C1294" i="3"/>
  <c r="A1294" i="3"/>
  <c r="B1282" i="3"/>
  <c r="C1282" i="3"/>
  <c r="A1282" i="3"/>
  <c r="B1270" i="3"/>
  <c r="C1270" i="3"/>
  <c r="B1266" i="3"/>
  <c r="A1266" i="3"/>
  <c r="B1262" i="3"/>
  <c r="A1262" i="3"/>
  <c r="B1250" i="3"/>
  <c r="A1250" i="3"/>
  <c r="B1238" i="3"/>
  <c r="C1238" i="3"/>
  <c r="B1234" i="3"/>
  <c r="A1234" i="3"/>
  <c r="B1230" i="3"/>
  <c r="C1230" i="3"/>
  <c r="A1230" i="3"/>
  <c r="B1218" i="3"/>
  <c r="A1218" i="3"/>
  <c r="C1218" i="3"/>
  <c r="B1206" i="3"/>
  <c r="C1206" i="3"/>
  <c r="B1198" i="3"/>
  <c r="C1198" i="3"/>
  <c r="A1198" i="3"/>
  <c r="B1186" i="3"/>
  <c r="C1186" i="3"/>
  <c r="B1182" i="3"/>
  <c r="A1182" i="3"/>
  <c r="B1170" i="3"/>
  <c r="A1170" i="3"/>
  <c r="B1166" i="3"/>
  <c r="C1166" i="3"/>
  <c r="B1154" i="3"/>
  <c r="C1154" i="3"/>
  <c r="B1150" i="3"/>
  <c r="A1150" i="3"/>
  <c r="B1142" i="3"/>
  <c r="C1142" i="3"/>
  <c r="B1134" i="3"/>
  <c r="C1134" i="3"/>
  <c r="A1134" i="3"/>
  <c r="B1122" i="3"/>
  <c r="C1122" i="3"/>
  <c r="B1114" i="3"/>
  <c r="C1114" i="3"/>
  <c r="A1114" i="3"/>
  <c r="B1102" i="3"/>
  <c r="C1102" i="3"/>
  <c r="A1102" i="3"/>
  <c r="B1098" i="3"/>
  <c r="A1098" i="3"/>
  <c r="B1086" i="3"/>
  <c r="C1086" i="3"/>
  <c r="A1086" i="3"/>
  <c r="B1082" i="3"/>
  <c r="C1082" i="3"/>
  <c r="B1078" i="3"/>
  <c r="A1078" i="3"/>
  <c r="B1070" i="3"/>
  <c r="C1070" i="3"/>
  <c r="B1066" i="3"/>
  <c r="A1066" i="3"/>
  <c r="B1062" i="3"/>
  <c r="C1062" i="3"/>
  <c r="B1050" i="3"/>
  <c r="C1050" i="3"/>
  <c r="B1046" i="3"/>
  <c r="A1046" i="3"/>
  <c r="B1026" i="3"/>
  <c r="A1026" i="3"/>
  <c r="B1014" i="3"/>
  <c r="A1014" i="3"/>
  <c r="B1010" i="3"/>
  <c r="C1010" i="3"/>
  <c r="B994" i="3"/>
  <c r="A994" i="3"/>
  <c r="B990" i="3"/>
  <c r="A990" i="3"/>
  <c r="C990" i="3"/>
  <c r="B974" i="3"/>
  <c r="A974" i="3"/>
  <c r="B966" i="3"/>
  <c r="C966" i="3"/>
  <c r="B962" i="3"/>
  <c r="A962" i="3"/>
  <c r="B958" i="3"/>
  <c r="C958" i="3"/>
  <c r="A958" i="3"/>
  <c r="B926" i="3"/>
  <c r="A926" i="3"/>
  <c r="B910" i="3"/>
  <c r="A910" i="3"/>
  <c r="C910" i="3"/>
  <c r="B906" i="3"/>
  <c r="A906" i="3"/>
  <c r="B898" i="3"/>
  <c r="C898" i="3"/>
  <c r="B894" i="3"/>
  <c r="A894" i="3"/>
  <c r="B890" i="3"/>
  <c r="C890" i="3"/>
  <c r="B882" i="3"/>
  <c r="C882" i="3"/>
  <c r="B874" i="3"/>
  <c r="A874" i="3"/>
  <c r="C874" i="3"/>
  <c r="B862" i="3"/>
  <c r="C862" i="3"/>
  <c r="B858" i="3"/>
  <c r="A858" i="3"/>
  <c r="B846" i="3"/>
  <c r="C846" i="3"/>
  <c r="A846" i="3"/>
  <c r="B834" i="3"/>
  <c r="C834" i="3"/>
  <c r="B826" i="3"/>
  <c r="C826" i="3"/>
  <c r="A826" i="3"/>
  <c r="B814" i="3"/>
  <c r="A814" i="3"/>
  <c r="B810" i="3"/>
  <c r="A810" i="3"/>
  <c r="C810" i="3"/>
  <c r="B798" i="3"/>
  <c r="C798" i="3"/>
  <c r="A798" i="3"/>
  <c r="B782" i="3"/>
  <c r="A782" i="3"/>
  <c r="B778" i="3"/>
  <c r="A778" i="3"/>
  <c r="B766" i="3"/>
  <c r="A766" i="3"/>
  <c r="B762" i="3"/>
  <c r="C762" i="3"/>
  <c r="B746" i="3"/>
  <c r="C746" i="3"/>
  <c r="A746" i="3"/>
  <c r="B730" i="3"/>
  <c r="A730" i="3"/>
  <c r="B718" i="3"/>
  <c r="C718" i="3"/>
  <c r="A718" i="3"/>
  <c r="B698" i="3"/>
  <c r="C698" i="3"/>
  <c r="A698" i="3"/>
  <c r="B686" i="3"/>
  <c r="A686" i="3"/>
  <c r="B682" i="3"/>
  <c r="C682" i="3"/>
  <c r="A682" i="3"/>
  <c r="B670" i="3"/>
  <c r="A670" i="3"/>
  <c r="B654" i="3"/>
  <c r="A654" i="3"/>
  <c r="C654" i="3"/>
  <c r="B650" i="3"/>
  <c r="A650" i="3"/>
  <c r="B642" i="3"/>
  <c r="C642" i="3"/>
  <c r="B638" i="3"/>
  <c r="A638" i="3"/>
  <c r="B634" i="3"/>
  <c r="C634" i="3"/>
  <c r="B626" i="3"/>
  <c r="C626" i="3"/>
  <c r="B618" i="3"/>
  <c r="A618" i="3"/>
  <c r="C618" i="3"/>
  <c r="B606" i="3"/>
  <c r="C606" i="3"/>
  <c r="B602" i="3"/>
  <c r="A602" i="3"/>
  <c r="B590" i="3"/>
  <c r="C590" i="3"/>
  <c r="A590" i="3"/>
  <c r="B578" i="3"/>
  <c r="C578" i="3"/>
  <c r="B570" i="3"/>
  <c r="C570" i="3"/>
  <c r="A570" i="3"/>
  <c r="B562" i="3"/>
  <c r="C562" i="3"/>
  <c r="B558" i="3"/>
  <c r="A558" i="3"/>
  <c r="B550" i="3"/>
  <c r="C550" i="3"/>
  <c r="A550" i="3"/>
  <c r="B538" i="3"/>
  <c r="A538" i="3"/>
  <c r="B518" i="3"/>
  <c r="C518" i="3"/>
  <c r="B498" i="3"/>
  <c r="C498" i="3"/>
  <c r="A498" i="3"/>
  <c r="B486" i="3"/>
  <c r="A486" i="3"/>
  <c r="C486" i="3"/>
  <c r="B482" i="3"/>
  <c r="A482" i="3"/>
  <c r="B470" i="3"/>
  <c r="C470" i="3"/>
  <c r="A470" i="3"/>
  <c r="B466" i="3"/>
  <c r="C466" i="3"/>
  <c r="A466" i="3"/>
  <c r="B462" i="3"/>
  <c r="A462" i="3"/>
  <c r="B454" i="3"/>
  <c r="C454" i="3"/>
  <c r="B450" i="3"/>
  <c r="A450" i="3"/>
  <c r="B446" i="3"/>
  <c r="C446" i="3"/>
  <c r="B434" i="3"/>
  <c r="C434" i="3"/>
  <c r="A434" i="3"/>
  <c r="B430" i="3"/>
  <c r="A430" i="3"/>
  <c r="B410" i="3"/>
  <c r="A410" i="3"/>
  <c r="B402" i="3"/>
  <c r="C402" i="3"/>
  <c r="B398" i="3"/>
  <c r="A398" i="3"/>
  <c r="B394" i="3"/>
  <c r="C394" i="3"/>
  <c r="B386" i="3"/>
  <c r="C386" i="3"/>
  <c r="B382" i="3"/>
  <c r="A382" i="3"/>
  <c r="B378" i="3"/>
  <c r="A378" i="3"/>
  <c r="B374" i="3"/>
  <c r="C374" i="3"/>
  <c r="B362" i="3"/>
  <c r="C362" i="3"/>
  <c r="B358" i="3"/>
  <c r="A358" i="3"/>
  <c r="B350" i="3"/>
  <c r="C350" i="3"/>
  <c r="B342" i="3"/>
  <c r="C342" i="3"/>
  <c r="A342" i="3"/>
  <c r="B330" i="3"/>
  <c r="C330" i="3"/>
  <c r="B326" i="3"/>
  <c r="A326" i="3"/>
  <c r="B322" i="3"/>
  <c r="C322" i="3"/>
  <c r="B318" i="3"/>
  <c r="C318" i="3"/>
  <c r="A318" i="3"/>
  <c r="B310" i="3"/>
  <c r="C310" i="3"/>
  <c r="B306" i="3"/>
  <c r="A306" i="3"/>
  <c r="B302" i="3"/>
  <c r="A302" i="3"/>
  <c r="B298" i="3"/>
  <c r="A298" i="3"/>
  <c r="B290" i="3"/>
  <c r="C290" i="3"/>
  <c r="B282" i="3"/>
  <c r="A282" i="3"/>
  <c r="B278" i="3"/>
  <c r="C278" i="3"/>
  <c r="B266" i="3"/>
  <c r="C266" i="3"/>
  <c r="B262" i="3"/>
  <c r="A262" i="3"/>
  <c r="B258" i="3"/>
  <c r="C258" i="3"/>
  <c r="A258" i="3"/>
  <c r="B254" i="3"/>
  <c r="C254" i="3"/>
  <c r="B246" i="3"/>
  <c r="C246" i="3"/>
  <c r="B238" i="3"/>
  <c r="A238" i="3"/>
  <c r="B226" i="3"/>
  <c r="C226" i="3"/>
  <c r="B222" i="3"/>
  <c r="C222" i="3"/>
  <c r="B214" i="3"/>
  <c r="C214" i="3"/>
  <c r="A214" i="3"/>
  <c r="B202" i="3"/>
  <c r="C202" i="3"/>
  <c r="B198" i="3"/>
  <c r="A198" i="3"/>
  <c r="B194" i="3"/>
  <c r="C194" i="3"/>
  <c r="B190" i="3"/>
  <c r="C190" i="3"/>
  <c r="A190" i="3"/>
  <c r="B182" i="3"/>
  <c r="C182" i="3"/>
  <c r="B162" i="3"/>
  <c r="C162" i="3"/>
  <c r="A162" i="3"/>
  <c r="B154" i="3"/>
  <c r="A154" i="3"/>
  <c r="B150" i="3"/>
  <c r="C150" i="3"/>
  <c r="B138" i="3"/>
  <c r="C138" i="3"/>
  <c r="B130" i="3"/>
  <c r="C130" i="3"/>
  <c r="B118" i="3"/>
  <c r="C118" i="3"/>
  <c r="B106" i="3"/>
  <c r="A106" i="3"/>
  <c r="B98" i="3"/>
  <c r="A98" i="3"/>
  <c r="C98" i="3"/>
  <c r="B90" i="3"/>
  <c r="A90" i="3"/>
  <c r="B86" i="3"/>
  <c r="C86" i="3"/>
  <c r="B74" i="3"/>
  <c r="C74" i="3"/>
  <c r="B70" i="3"/>
  <c r="A70" i="3"/>
  <c r="B66" i="3"/>
  <c r="C66" i="3"/>
  <c r="B54" i="3"/>
  <c r="C54" i="3"/>
  <c r="A54" i="3"/>
  <c r="B26" i="3"/>
  <c r="A26" i="3"/>
  <c r="B6" i="3"/>
  <c r="A6" i="3"/>
  <c r="A2672" i="3"/>
  <c r="A2520" i="3"/>
  <c r="A2504" i="3"/>
  <c r="A2444" i="3"/>
  <c r="A2428" i="3"/>
  <c r="A2412" i="3"/>
  <c r="A2396" i="3"/>
  <c r="A2388" i="3"/>
  <c r="A2336" i="3"/>
  <c r="A2320" i="3"/>
  <c r="A2272" i="3"/>
  <c r="A2240" i="3"/>
  <c r="A2148" i="3"/>
  <c r="A2096" i="3"/>
  <c r="A2072" i="3"/>
  <c r="A2032" i="3"/>
  <c r="A2008" i="3"/>
  <c r="A1968" i="3"/>
  <c r="A1944" i="3"/>
  <c r="A1802" i="3"/>
  <c r="A1698" i="3"/>
  <c r="A1574" i="3"/>
  <c r="A1542" i="3"/>
  <c r="A1518" i="3"/>
  <c r="A1490" i="3"/>
  <c r="A1314" i="3"/>
  <c r="A1278" i="3"/>
  <c r="A1246" i="3"/>
  <c r="A1214" i="3"/>
  <c r="A1166" i="3"/>
  <c r="A1138" i="3"/>
  <c r="A1082" i="3"/>
  <c r="A998" i="3"/>
  <c r="A878" i="3"/>
  <c r="A862" i="3"/>
  <c r="A702" i="3"/>
  <c r="A666" i="3"/>
  <c r="A634" i="3"/>
  <c r="A586" i="3"/>
  <c r="A554" i="3"/>
  <c r="A446" i="3"/>
  <c r="A374" i="3"/>
  <c r="A254" i="3"/>
  <c r="A234" i="3"/>
  <c r="A218" i="3"/>
  <c r="A170" i="3"/>
  <c r="A118" i="3"/>
  <c r="B2532" i="3"/>
  <c r="B2164" i="3"/>
  <c r="C2574" i="3"/>
  <c r="C2554" i="3"/>
  <c r="C2470" i="3"/>
  <c r="C2378" i="3"/>
  <c r="C2170" i="3"/>
  <c r="C2148" i="3"/>
  <c r="C2074" i="3"/>
  <c r="C2022" i="3"/>
  <c r="C1946" i="3"/>
  <c r="C1894" i="3"/>
  <c r="C1722" i="3"/>
  <c r="C1642" i="3"/>
  <c r="C1442" i="3"/>
  <c r="C1378" i="3"/>
  <c r="C1302" i="3"/>
  <c r="C946" i="3"/>
  <c r="C770" i="3"/>
  <c r="C670" i="3"/>
  <c r="B1928" i="3"/>
  <c r="C1928" i="3"/>
  <c r="B1920" i="3"/>
  <c r="C1920" i="3"/>
  <c r="B1876" i="3"/>
  <c r="C1876" i="3"/>
  <c r="B1812" i="3"/>
  <c r="C1812" i="3"/>
  <c r="B1636" i="3"/>
  <c r="C1636" i="3"/>
  <c r="C1528" i="3"/>
  <c r="B1528" i="3"/>
  <c r="B1256" i="3"/>
  <c r="C1256" i="3"/>
  <c r="B1224" i="3"/>
  <c r="C1224" i="3"/>
  <c r="A1224" i="3"/>
  <c r="B1024" i="3"/>
  <c r="C1024" i="3"/>
  <c r="B984" i="3"/>
  <c r="C984" i="3"/>
  <c r="B968" i="3"/>
  <c r="A968" i="3"/>
  <c r="A960" i="3"/>
  <c r="B960" i="3"/>
  <c r="B932" i="3"/>
  <c r="C932" i="3"/>
  <c r="C928" i="3"/>
  <c r="B928" i="3"/>
  <c r="B772" i="3"/>
  <c r="A772" i="3"/>
  <c r="A748" i="3"/>
  <c r="C748" i="3"/>
  <c r="B708" i="3"/>
  <c r="A708" i="3"/>
  <c r="B676" i="3"/>
  <c r="C676" i="3"/>
  <c r="C672" i="3"/>
  <c r="B672" i="3"/>
  <c r="B612" i="3"/>
  <c r="C612" i="3"/>
  <c r="B544" i="3"/>
  <c r="C544" i="3"/>
  <c r="B532" i="3"/>
  <c r="C532" i="3"/>
  <c r="B520" i="3"/>
  <c r="C520" i="3"/>
  <c r="A516" i="3"/>
  <c r="B516" i="3"/>
  <c r="B440" i="3"/>
  <c r="A440" i="3"/>
  <c r="B408" i="3"/>
  <c r="C408" i="3"/>
  <c r="A324" i="3"/>
  <c r="C324" i="3"/>
  <c r="C220" i="3"/>
  <c r="B220" i="3"/>
  <c r="B196" i="3"/>
  <c r="C196" i="3"/>
  <c r="A1924" i="3"/>
  <c r="A1908" i="3"/>
  <c r="A1840" i="3"/>
  <c r="A1776" i="3"/>
  <c r="A1708" i="3"/>
  <c r="A1652" i="3"/>
  <c r="A756" i="3"/>
  <c r="A628" i="3"/>
  <c r="A388" i="3"/>
  <c r="A368" i="3"/>
  <c r="A352" i="3"/>
  <c r="B1924" i="3"/>
  <c r="B1860" i="3"/>
  <c r="B1760" i="3"/>
  <c r="B1336" i="3"/>
  <c r="B1048" i="3"/>
  <c r="B608" i="3"/>
  <c r="B340" i="3"/>
  <c r="B248" i="3"/>
  <c r="B120" i="3"/>
  <c r="C1824" i="3"/>
  <c r="C1352" i="3"/>
  <c r="C960" i="3"/>
  <c r="C280" i="3"/>
  <c r="B1864" i="3"/>
  <c r="C1864" i="3"/>
  <c r="B1832" i="3"/>
  <c r="C1832" i="3"/>
  <c r="B1792" i="3"/>
  <c r="C1792" i="3"/>
  <c r="B1728" i="3"/>
  <c r="C1728" i="3"/>
  <c r="B1512" i="3"/>
  <c r="C1512" i="3"/>
  <c r="B1416" i="3"/>
  <c r="C1416" i="3"/>
  <c r="B1384" i="3"/>
  <c r="C1384" i="3"/>
  <c r="B1160" i="3"/>
  <c r="A1160" i="3"/>
  <c r="B1108" i="3"/>
  <c r="A1108" i="3"/>
  <c r="B1056" i="3"/>
  <c r="C1056" i="3"/>
  <c r="B1004" i="3"/>
  <c r="A1004" i="3"/>
  <c r="C948" i="3"/>
  <c r="A948" i="3"/>
  <c r="B900" i="3"/>
  <c r="A900" i="3"/>
  <c r="C892" i="3"/>
  <c r="B892" i="3"/>
  <c r="B836" i="3"/>
  <c r="A836" i="3"/>
  <c r="B684" i="3"/>
  <c r="C684" i="3"/>
  <c r="B644" i="3"/>
  <c r="A644" i="3"/>
  <c r="C636" i="3"/>
  <c r="B636" i="3"/>
  <c r="B580" i="3"/>
  <c r="A580" i="3"/>
  <c r="A484" i="3"/>
  <c r="B484" i="3"/>
  <c r="B476" i="3"/>
  <c r="A476" i="3"/>
  <c r="C420" i="3"/>
  <c r="A420" i="3"/>
  <c r="C284" i="3"/>
  <c r="B284" i="3"/>
  <c r="A68" i="3"/>
  <c r="C68" i="3"/>
  <c r="A1892" i="3"/>
  <c r="A1876" i="3"/>
  <c r="A1672" i="3"/>
  <c r="A1512" i="3"/>
  <c r="A1448" i="3"/>
  <c r="A1384" i="3"/>
  <c r="A1320" i="3"/>
  <c r="A1208" i="3"/>
  <c r="A1056" i="3"/>
  <c r="A984" i="3"/>
  <c r="A884" i="3"/>
  <c r="A248" i="3"/>
  <c r="B1704" i="3"/>
  <c r="B1400" i="3"/>
  <c r="B1104" i="3"/>
  <c r="B396" i="3"/>
  <c r="B212" i="3"/>
  <c r="B84" i="3"/>
  <c r="C1844" i="3"/>
  <c r="C1780" i="3"/>
  <c r="C1136" i="3"/>
  <c r="C876" i="3"/>
  <c r="C500" i="3"/>
  <c r="C152" i="3"/>
  <c r="B2651" i="3"/>
  <c r="C2651" i="3"/>
  <c r="C2631" i="3"/>
  <c r="B2631" i="3"/>
  <c r="C2615" i="3"/>
  <c r="B2615" i="3"/>
  <c r="B2611" i="3"/>
  <c r="C2611" i="3"/>
  <c r="B2547" i="3"/>
  <c r="C2547" i="3"/>
  <c r="B2515" i="3"/>
  <c r="C2515" i="3"/>
  <c r="C2503" i="3"/>
  <c r="B2503" i="3"/>
  <c r="B2479" i="3"/>
  <c r="C2479" i="3"/>
  <c r="B2463" i="3"/>
  <c r="C2463" i="3"/>
  <c r="B2451" i="3"/>
  <c r="C2451" i="3"/>
  <c r="B2443" i="3"/>
  <c r="C2443" i="3"/>
  <c r="B2427" i="3"/>
  <c r="C2427" i="3"/>
  <c r="C2419" i="3"/>
  <c r="B2419" i="3"/>
  <c r="B2395" i="3"/>
  <c r="C2395" i="3"/>
  <c r="C2371" i="3"/>
  <c r="B2371" i="3"/>
  <c r="B2339" i="3"/>
  <c r="C2339" i="3"/>
  <c r="B2335" i="3"/>
  <c r="C2335" i="3"/>
  <c r="B2323" i="3"/>
  <c r="C2323" i="3"/>
  <c r="C2311" i="3"/>
  <c r="B2311" i="3"/>
  <c r="B2271" i="3"/>
  <c r="C2271" i="3"/>
  <c r="B2243" i="3"/>
  <c r="C2243" i="3"/>
  <c r="B2239" i="3"/>
  <c r="C2239" i="3"/>
  <c r="C2215" i="3"/>
  <c r="B2215" i="3"/>
  <c r="C2199" i="3"/>
  <c r="B2199" i="3"/>
  <c r="B2175" i="3"/>
  <c r="C2175" i="3"/>
  <c r="C2159" i="3"/>
  <c r="B2159" i="3"/>
  <c r="B2147" i="3"/>
  <c r="C2147" i="3"/>
  <c r="B2127" i="3"/>
  <c r="C2127" i="3"/>
  <c r="B2099" i="3"/>
  <c r="C2099" i="3"/>
  <c r="B2063" i="3"/>
  <c r="C2063" i="3"/>
  <c r="C2059" i="3"/>
  <c r="B2059" i="3"/>
  <c r="C2043" i="3"/>
  <c r="B2043" i="3"/>
  <c r="C2023" i="3"/>
  <c r="B2023" i="3"/>
  <c r="B2019" i="3"/>
  <c r="C2019" i="3"/>
  <c r="C2011" i="3"/>
  <c r="B2011" i="3"/>
  <c r="B2003" i="3"/>
  <c r="C2003" i="3"/>
  <c r="B1999" i="3"/>
  <c r="C1999" i="3"/>
  <c r="B1987" i="3"/>
  <c r="C1987" i="3"/>
  <c r="C1975" i="3"/>
  <c r="B1975" i="3"/>
  <c r="B1971" i="3"/>
  <c r="C1971" i="3"/>
  <c r="C1943" i="3"/>
  <c r="B1943" i="3"/>
  <c r="B1939" i="3"/>
  <c r="C1939" i="3"/>
  <c r="C1903" i="3"/>
  <c r="B1903" i="3"/>
  <c r="B1891" i="3"/>
  <c r="C1891" i="3"/>
  <c r="B1871" i="3"/>
  <c r="C1871" i="3"/>
  <c r="B1843" i="3"/>
  <c r="C1843" i="3"/>
  <c r="B1827" i="3"/>
  <c r="C1827" i="3"/>
  <c r="C1803" i="3"/>
  <c r="B1803" i="3"/>
  <c r="B1779" i="3"/>
  <c r="C1779" i="3"/>
  <c r="C1767" i="3"/>
  <c r="B1767" i="3"/>
  <c r="B1763" i="3"/>
  <c r="C1763" i="3"/>
  <c r="C1755" i="3"/>
  <c r="B1755" i="3"/>
  <c r="B1743" i="3"/>
  <c r="C1743" i="3"/>
  <c r="C1651" i="3"/>
  <c r="B1651" i="3"/>
  <c r="B1639" i="3"/>
  <c r="C1639" i="3"/>
  <c r="B1623" i="3"/>
  <c r="C1623" i="3"/>
  <c r="A1603" i="3"/>
  <c r="C1603" i="3"/>
  <c r="B1595" i="3"/>
  <c r="C1595" i="3"/>
  <c r="B1567" i="3"/>
  <c r="C1567" i="3"/>
  <c r="B1551" i="3"/>
  <c r="C1551" i="3"/>
  <c r="C1515" i="3"/>
  <c r="B1515" i="3"/>
  <c r="B1499" i="3"/>
  <c r="C1499" i="3"/>
  <c r="C1479" i="3"/>
  <c r="B1479" i="3"/>
  <c r="C1447" i="3"/>
  <c r="B1447" i="3"/>
  <c r="B1443" i="3"/>
  <c r="C1443" i="3"/>
  <c r="B1431" i="3"/>
  <c r="C1431" i="3"/>
  <c r="C1419" i="3"/>
  <c r="B1419" i="3"/>
  <c r="C1387" i="3"/>
  <c r="B1387" i="3"/>
  <c r="B1371" i="3"/>
  <c r="C1371" i="3"/>
  <c r="C1351" i="3"/>
  <c r="B1351" i="3"/>
  <c r="B1339" i="3"/>
  <c r="C1339" i="3"/>
  <c r="B1315" i="3"/>
  <c r="C1315" i="3"/>
  <c r="B1303" i="3"/>
  <c r="C1303" i="3"/>
  <c r="C1291" i="3"/>
  <c r="B1291" i="3"/>
  <c r="C1259" i="3"/>
  <c r="B1259" i="3"/>
  <c r="B1251" i="3"/>
  <c r="A1251" i="3"/>
  <c r="B1243" i="3"/>
  <c r="C1243" i="3"/>
  <c r="B1239" i="3"/>
  <c r="C1239" i="3"/>
  <c r="C1223" i="3"/>
  <c r="B1223" i="3"/>
  <c r="C1215" i="3"/>
  <c r="A1215" i="3"/>
  <c r="B1207" i="3"/>
  <c r="A1207" i="3"/>
  <c r="B1187" i="3"/>
  <c r="C1187" i="3"/>
  <c r="A1187" i="3"/>
  <c r="B1179" i="3"/>
  <c r="C1179" i="3"/>
  <c r="B1175" i="3"/>
  <c r="C1175" i="3"/>
  <c r="C1163" i="3"/>
  <c r="B1163" i="3"/>
  <c r="B1155" i="3"/>
  <c r="C1155" i="3"/>
  <c r="C1143" i="3"/>
  <c r="B1143" i="3"/>
  <c r="A1131" i="3"/>
  <c r="B1131" i="3"/>
  <c r="C1119" i="3"/>
  <c r="A1119" i="3"/>
  <c r="A1111" i="3"/>
  <c r="C1111" i="3"/>
  <c r="B1111" i="3"/>
  <c r="C1099" i="3"/>
  <c r="A1099" i="3"/>
  <c r="C1091" i="3"/>
  <c r="A1091" i="3"/>
  <c r="C1083" i="3"/>
  <c r="B1083" i="3"/>
  <c r="A1083" i="3"/>
  <c r="A1075" i="3"/>
  <c r="C1075" i="3"/>
  <c r="B1067" i="3"/>
  <c r="C1067" i="3"/>
  <c r="C1055" i="3"/>
  <c r="A1055" i="3"/>
  <c r="C1047" i="3"/>
  <c r="B1047" i="3"/>
  <c r="A1047" i="3"/>
  <c r="A1043" i="3"/>
  <c r="C1043" i="3"/>
  <c r="A1039" i="3"/>
  <c r="C1039" i="3"/>
  <c r="B1035" i="3"/>
  <c r="A1035" i="3"/>
  <c r="A1023" i="3"/>
  <c r="C1023" i="3"/>
  <c r="C1011" i="3"/>
  <c r="B1011" i="3"/>
  <c r="B979" i="3"/>
  <c r="C979" i="3"/>
  <c r="A979" i="3"/>
  <c r="B971" i="3"/>
  <c r="C971" i="3"/>
  <c r="A955" i="3"/>
  <c r="C955" i="3"/>
  <c r="C951" i="3"/>
  <c r="B951" i="3"/>
  <c r="C939" i="3"/>
  <c r="A939" i="3"/>
  <c r="B927" i="3"/>
  <c r="A927" i="3"/>
  <c r="A919" i="3"/>
  <c r="C919" i="3"/>
  <c r="C915" i="3"/>
  <c r="B915" i="3"/>
  <c r="B903" i="3"/>
  <c r="C903" i="3"/>
  <c r="B895" i="3"/>
  <c r="C895" i="3"/>
  <c r="C891" i="3"/>
  <c r="A891" i="3"/>
  <c r="B883" i="3"/>
  <c r="A883" i="3"/>
  <c r="A871" i="3"/>
  <c r="C871" i="3"/>
  <c r="B863" i="3"/>
  <c r="A863" i="3"/>
  <c r="C859" i="3"/>
  <c r="B859" i="3"/>
  <c r="C843" i="3"/>
  <c r="B843" i="3"/>
  <c r="B839" i="3"/>
  <c r="C839" i="3"/>
  <c r="C827" i="3"/>
  <c r="B827" i="3"/>
  <c r="A827" i="3"/>
  <c r="C819" i="3"/>
  <c r="A819" i="3"/>
  <c r="B799" i="3"/>
  <c r="C799" i="3"/>
  <c r="A799" i="3"/>
  <c r="B783" i="3"/>
  <c r="C783" i="3"/>
  <c r="C763" i="3"/>
  <c r="A763" i="3"/>
  <c r="A743" i="3"/>
  <c r="B743" i="3"/>
  <c r="B739" i="3"/>
  <c r="C739" i="3"/>
  <c r="B735" i="3"/>
  <c r="C735" i="3"/>
  <c r="A735" i="3"/>
  <c r="A727" i="3"/>
  <c r="C727" i="3"/>
  <c r="B727" i="3"/>
  <c r="B711" i="3"/>
  <c r="C711" i="3"/>
  <c r="B703" i="3"/>
  <c r="C703" i="3"/>
  <c r="C699" i="3"/>
  <c r="A699" i="3"/>
  <c r="C695" i="3"/>
  <c r="B695" i="3"/>
  <c r="B671" i="3"/>
  <c r="C671" i="3"/>
  <c r="A671" i="3"/>
  <c r="C659" i="3"/>
  <c r="B659" i="3"/>
  <c r="B655" i="3"/>
  <c r="C655" i="3"/>
  <c r="B639" i="3"/>
  <c r="C639" i="3"/>
  <c r="C635" i="3"/>
  <c r="A635" i="3"/>
  <c r="C627" i="3"/>
  <c r="B627" i="3"/>
  <c r="A627" i="3"/>
  <c r="A615" i="3"/>
  <c r="C615" i="3"/>
  <c r="B607" i="3"/>
  <c r="A607" i="3"/>
  <c r="C603" i="3"/>
  <c r="B603" i="3"/>
  <c r="A599" i="3"/>
  <c r="C599" i="3"/>
  <c r="C587" i="3"/>
  <c r="B587" i="3"/>
  <c r="C571" i="3"/>
  <c r="B571" i="3"/>
  <c r="A571" i="3"/>
  <c r="C563" i="3"/>
  <c r="A563" i="3"/>
  <c r="B555" i="3"/>
  <c r="A555" i="3"/>
  <c r="B539" i="3"/>
  <c r="C539" i="3"/>
  <c r="A531" i="3"/>
  <c r="C531" i="3"/>
  <c r="B527" i="3"/>
  <c r="A527" i="3"/>
  <c r="C519" i="3"/>
  <c r="A519" i="3"/>
  <c r="B507" i="3"/>
  <c r="C507" i="3"/>
  <c r="A507" i="3"/>
  <c r="C503" i="3"/>
  <c r="B503" i="3"/>
  <c r="B487" i="3"/>
  <c r="C487" i="3"/>
  <c r="C475" i="3"/>
  <c r="B475" i="3"/>
  <c r="B471" i="3"/>
  <c r="C471" i="3"/>
  <c r="B451" i="3"/>
  <c r="A451" i="3"/>
  <c r="A443" i="3"/>
  <c r="C443" i="3"/>
  <c r="B435" i="3"/>
  <c r="C435" i="3"/>
  <c r="C431" i="3"/>
  <c r="B431" i="3"/>
  <c r="A423" i="3"/>
  <c r="C423" i="3"/>
  <c r="B423" i="3"/>
  <c r="C411" i="3"/>
  <c r="A411" i="3"/>
  <c r="B399" i="3"/>
  <c r="C399" i="3"/>
  <c r="A399" i="3"/>
  <c r="C391" i="3"/>
  <c r="B391" i="3"/>
  <c r="C375" i="3"/>
  <c r="A375" i="3"/>
  <c r="B351" i="3"/>
  <c r="C351" i="3"/>
  <c r="B347" i="3"/>
  <c r="A347" i="3"/>
  <c r="A339" i="3"/>
  <c r="C339" i="3"/>
  <c r="C319" i="3"/>
  <c r="B319" i="3"/>
  <c r="A319" i="3"/>
  <c r="C307" i="3"/>
  <c r="A307" i="3"/>
  <c r="B283" i="3"/>
  <c r="A283" i="3"/>
  <c r="A275" i="3"/>
  <c r="C275" i="3"/>
  <c r="C255" i="3"/>
  <c r="B255" i="3"/>
  <c r="A255" i="3"/>
  <c r="C243" i="3"/>
  <c r="A243" i="3"/>
  <c r="C227" i="3"/>
  <c r="A227" i="3"/>
  <c r="B219" i="3"/>
  <c r="A219" i="3"/>
  <c r="A211" i="3"/>
  <c r="C211" i="3"/>
  <c r="C191" i="3"/>
  <c r="B191" i="3"/>
  <c r="A191" i="3"/>
  <c r="C167" i="3"/>
  <c r="A167" i="3"/>
  <c r="A147" i="3"/>
  <c r="C147" i="3"/>
  <c r="B139" i="3"/>
  <c r="A139" i="3"/>
  <c r="C127" i="3"/>
  <c r="B127" i="3"/>
  <c r="A127" i="3"/>
  <c r="C111" i="3"/>
  <c r="A111" i="3"/>
  <c r="A99" i="3"/>
  <c r="C99" i="3"/>
  <c r="A83" i="3"/>
  <c r="C83" i="3"/>
  <c r="C71" i="3"/>
  <c r="A71" i="3"/>
  <c r="C63" i="3"/>
  <c r="B63" i="3"/>
  <c r="A19" i="3"/>
  <c r="C19" i="3"/>
  <c r="A3" i="3"/>
  <c r="C3" i="3"/>
  <c r="A2647" i="3"/>
  <c r="A2639" i="3"/>
  <c r="A2631" i="3"/>
  <c r="A2615" i="3"/>
  <c r="A2607" i="3"/>
  <c r="A2547" i="3"/>
  <c r="A2539" i="3"/>
  <c r="A2531" i="3"/>
  <c r="A2523" i="3"/>
  <c r="A2515" i="3"/>
  <c r="A2507" i="3"/>
  <c r="A2499" i="3"/>
  <c r="A2439" i="3"/>
  <c r="A2431" i="3"/>
  <c r="A2423" i="3"/>
  <c r="A2415" i="3"/>
  <c r="A2407" i="3"/>
  <c r="A2339" i="3"/>
  <c r="A2323" i="3"/>
  <c r="A2307" i="3"/>
  <c r="A2299" i="3"/>
  <c r="A2291" i="3"/>
  <c r="A2231" i="3"/>
  <c r="A2223" i="3"/>
  <c r="A2215" i="3"/>
  <c r="A2207" i="3"/>
  <c r="A2199" i="3"/>
  <c r="A2191" i="3"/>
  <c r="A2131" i="3"/>
  <c r="A2123" i="3"/>
  <c r="A2115" i="3"/>
  <c r="A2099" i="3"/>
  <c r="A2091" i="3"/>
  <c r="A2083" i="3"/>
  <c r="A2075" i="3"/>
  <c r="A2067" i="3"/>
  <c r="A2059" i="3"/>
  <c r="A2051" i="3"/>
  <c r="A2043" i="3"/>
  <c r="A2035" i="3"/>
  <c r="A2027" i="3"/>
  <c r="A2019" i="3"/>
  <c r="A2011" i="3"/>
  <c r="A2003" i="3"/>
  <c r="A1995" i="3"/>
  <c r="A1987" i="3"/>
  <c r="A1979" i="3"/>
  <c r="A1971" i="3"/>
  <c r="A1963" i="3"/>
  <c r="A1955" i="3"/>
  <c r="A1947" i="3"/>
  <c r="A1939" i="3"/>
  <c r="A1931" i="3"/>
  <c r="A1923" i="3"/>
  <c r="A1907" i="3"/>
  <c r="A1899" i="3"/>
  <c r="A1891" i="3"/>
  <c r="A1883" i="3"/>
  <c r="A1875" i="3"/>
  <c r="A1867" i="3"/>
  <c r="A1856" i="3"/>
  <c r="A1839" i="3"/>
  <c r="A1831" i="3"/>
  <c r="A1803" i="3"/>
  <c r="A1792" i="3"/>
  <c r="A1775" i="3"/>
  <c r="A1767" i="3"/>
  <c r="A1735" i="3"/>
  <c r="A1724" i="3"/>
  <c r="A1715" i="3"/>
  <c r="A1707" i="3"/>
  <c r="A1671" i="3"/>
  <c r="A1663" i="3"/>
  <c r="A1651" i="3"/>
  <c r="A1620" i="3"/>
  <c r="A1595" i="3"/>
  <c r="A1584" i="3"/>
  <c r="A1564" i="3"/>
  <c r="A1555" i="3"/>
  <c r="A1511" i="3"/>
  <c r="A1491" i="3"/>
  <c r="A1464" i="3"/>
  <c r="A1447" i="3"/>
  <c r="A1427" i="3"/>
  <c r="A1400" i="3"/>
  <c r="A1363" i="3"/>
  <c r="A1336" i="3"/>
  <c r="A1319" i="3"/>
  <c r="A1299" i="3"/>
  <c r="A1272" i="3"/>
  <c r="A1240" i="3"/>
  <c r="A1203" i="3"/>
  <c r="A1192" i="3"/>
  <c r="A1171" i="3"/>
  <c r="A1139" i="3"/>
  <c r="A1124" i="3"/>
  <c r="A1067" i="3"/>
  <c r="A1027" i="3"/>
  <c r="A1011" i="3"/>
  <c r="A999" i="3"/>
  <c r="A983" i="3"/>
  <c r="A916" i="3"/>
  <c r="A879" i="3"/>
  <c r="A868" i="3"/>
  <c r="A847" i="3"/>
  <c r="A811" i="3"/>
  <c r="A788" i="3"/>
  <c r="A751" i="3"/>
  <c r="A740" i="3"/>
  <c r="A719" i="3"/>
  <c r="A707" i="3"/>
  <c r="A683" i="3"/>
  <c r="A660" i="3"/>
  <c r="A623" i="3"/>
  <c r="A612" i="3"/>
  <c r="A591" i="3"/>
  <c r="A579" i="3"/>
  <c r="A523" i="3"/>
  <c r="A508" i="3"/>
  <c r="A492" i="3"/>
  <c r="A463" i="3"/>
  <c r="A395" i="3"/>
  <c r="A387" i="3"/>
  <c r="A363" i="3"/>
  <c r="A351" i="3"/>
  <c r="A327" i="3"/>
  <c r="A292" i="3"/>
  <c r="A268" i="3"/>
  <c r="A247" i="3"/>
  <c r="A224" i="3"/>
  <c r="A199" i="3"/>
  <c r="A175" i="3"/>
  <c r="A143" i="3"/>
  <c r="A119" i="3"/>
  <c r="A7" i="3"/>
  <c r="B2595" i="3"/>
  <c r="B2571" i="3"/>
  <c r="B2539" i="3"/>
  <c r="B2523" i="3"/>
  <c r="B2471" i="3"/>
  <c r="B2407" i="3"/>
  <c r="B2363" i="3"/>
  <c r="B2319" i="3"/>
  <c r="B2295" i="3"/>
  <c r="B2247" i="3"/>
  <c r="B1947" i="3"/>
  <c r="B1895" i="3"/>
  <c r="B1879" i="3"/>
  <c r="B1839" i="3"/>
  <c r="B1823" i="3"/>
  <c r="B1783" i="3"/>
  <c r="B1759" i="3"/>
  <c r="B1739" i="3"/>
  <c r="B1719" i="3"/>
  <c r="B1703" i="3"/>
  <c r="B1619" i="3"/>
  <c r="B1603" i="3"/>
  <c r="B1584" i="3"/>
  <c r="B1527" i="3"/>
  <c r="B1483" i="3"/>
  <c r="B1464" i="3"/>
  <c r="B1439" i="3"/>
  <c r="B1375" i="3"/>
  <c r="B1331" i="3"/>
  <c r="B1279" i="3"/>
  <c r="B1215" i="3"/>
  <c r="B1195" i="3"/>
  <c r="B1127" i="3"/>
  <c r="B1099" i="3"/>
  <c r="B1043" i="3"/>
  <c r="B1023" i="3"/>
  <c r="B1007" i="3"/>
  <c r="B987" i="3"/>
  <c r="B855" i="3"/>
  <c r="B828" i="3"/>
  <c r="B736" i="3"/>
  <c r="B715" i="3"/>
  <c r="B667" i="3"/>
  <c r="B631" i="3"/>
  <c r="B579" i="3"/>
  <c r="B563" i="3"/>
  <c r="B519" i="3"/>
  <c r="B428" i="3"/>
  <c r="B395" i="3"/>
  <c r="B375" i="3"/>
  <c r="B355" i="3"/>
  <c r="B339" i="3"/>
  <c r="B279" i="3"/>
  <c r="B271" i="3"/>
  <c r="B247" i="3"/>
  <c r="B227" i="3"/>
  <c r="B211" i="3"/>
  <c r="B151" i="3"/>
  <c r="B143" i="3"/>
  <c r="B119" i="3"/>
  <c r="B99" i="3"/>
  <c r="B83" i="3"/>
  <c r="B23" i="3"/>
  <c r="B15" i="3"/>
  <c r="C31" i="3"/>
  <c r="C11" i="3"/>
  <c r="C2591" i="3"/>
  <c r="C2575" i="3"/>
  <c r="C2499" i="3"/>
  <c r="C2459" i="3"/>
  <c r="C2435" i="3"/>
  <c r="C2171" i="3"/>
  <c r="C2139" i="3"/>
  <c r="C2115" i="3"/>
  <c r="C1795" i="3"/>
  <c r="C1688" i="3"/>
  <c r="C1676" i="3"/>
  <c r="C1664" i="3"/>
  <c r="C1644" i="3"/>
  <c r="C1559" i="3"/>
  <c r="C1507" i="3"/>
  <c r="C1448" i="3"/>
  <c r="C1411" i="3"/>
  <c r="C1379" i="3"/>
  <c r="C1347" i="3"/>
  <c r="C1307" i="3"/>
  <c r="C1251" i="3"/>
  <c r="C1211" i="3"/>
  <c r="C1148" i="3"/>
  <c r="C1131" i="3"/>
  <c r="C1116" i="3"/>
  <c r="C1044" i="3"/>
  <c r="C972" i="3"/>
  <c r="C940" i="3"/>
  <c r="C927" i="3"/>
  <c r="C863" i="3"/>
  <c r="C775" i="3"/>
  <c r="C755" i="3"/>
  <c r="C740" i="3"/>
  <c r="C691" i="3"/>
  <c r="C675" i="3"/>
  <c r="C591" i="3"/>
  <c r="C527" i="3"/>
  <c r="C495" i="3"/>
  <c r="C459" i="3"/>
  <c r="C428" i="3"/>
  <c r="C363" i="3"/>
  <c r="C331" i="3"/>
  <c r="C203" i="3"/>
  <c r="C75" i="3"/>
  <c r="CC1128" i="9"/>
  <c r="BS1455" i="9"/>
  <c r="CC1455" i="9"/>
  <c r="CB1449" i="9"/>
  <c r="BS1471" i="9"/>
  <c r="BS1903" i="9"/>
  <c r="CC1903" i="9"/>
  <c r="BS1914" i="9"/>
  <c r="BS24" i="9"/>
  <c r="BS46" i="9"/>
  <c r="BS68" i="9"/>
  <c r="BS90" i="9"/>
  <c r="CC90" i="9"/>
  <c r="CB1114" i="9"/>
  <c r="CB1335" i="9"/>
  <c r="CB1665" i="9"/>
  <c r="BS1687" i="9"/>
  <c r="BS1709" i="9"/>
  <c r="BS1731" i="9"/>
  <c r="BS1911" i="9"/>
  <c r="BS2135" i="9"/>
  <c r="BS2157" i="9"/>
  <c r="CB2157" i="9"/>
  <c r="BS244" i="9"/>
  <c r="BS796" i="9"/>
  <c r="CC1213" i="9"/>
  <c r="CC1986" i="9"/>
  <c r="CB2440" i="9"/>
  <c r="BS2446" i="9"/>
  <c r="CC2446" i="9"/>
  <c r="CC1328" i="9"/>
  <c r="CC1129" i="9"/>
  <c r="CB1137" i="9"/>
  <c r="CB1251" i="9"/>
  <c r="BQ2507" i="9"/>
  <c r="CC112" i="9"/>
  <c r="BS134" i="9"/>
  <c r="CC134" i="9"/>
  <c r="BS1786" i="9"/>
  <c r="BS1808" i="9"/>
  <c r="CC1808" i="9"/>
  <c r="CC1764" i="9"/>
  <c r="BS1802" i="9"/>
  <c r="CB1802" i="9"/>
  <c r="CB1780" i="9"/>
  <c r="BQ2520" i="9"/>
  <c r="CC442" i="9"/>
  <c r="BS464" i="9"/>
  <c r="CC1322" i="9"/>
  <c r="CC1326" i="9"/>
  <c r="CC1330" i="9"/>
  <c r="CB1338" i="9"/>
  <c r="CB1342" i="9"/>
  <c r="CC1763" i="9"/>
  <c r="BS924" i="9"/>
  <c r="BS1020" i="9"/>
  <c r="CC1212" i="9"/>
  <c r="CC1216" i="9"/>
  <c r="CB1224" i="9"/>
  <c r="CB1228" i="9"/>
  <c r="CB1232" i="9"/>
  <c r="BS2017" i="9"/>
  <c r="CB2017" i="9"/>
  <c r="CB1995" i="9"/>
  <c r="CB2003" i="9"/>
  <c r="BS2231" i="9"/>
  <c r="CC2209" i="9"/>
  <c r="BS2239" i="9"/>
  <c r="BS2261" i="9"/>
  <c r="BS2283" i="9"/>
  <c r="CB2283" i="9"/>
  <c r="CB2217" i="9"/>
  <c r="CC1104" i="9"/>
  <c r="CC1108" i="9"/>
  <c r="CC1112" i="9"/>
  <c r="CB1116" i="9"/>
  <c r="CB1120" i="9"/>
  <c r="CC1323" i="9"/>
  <c r="CC1327" i="9"/>
  <c r="CC1331" i="9"/>
  <c r="CB1339" i="9"/>
  <c r="CB1343" i="9"/>
  <c r="CB566" i="9"/>
  <c r="CC1110" i="9"/>
  <c r="CB1122" i="9"/>
  <c r="CC1215" i="9"/>
  <c r="CC1219" i="9"/>
  <c r="CC1223" i="9"/>
  <c r="CB1227" i="9"/>
  <c r="CB1231" i="9"/>
  <c r="CC1324" i="9"/>
  <c r="CC1350" i="9"/>
  <c r="BS2448" i="9"/>
  <c r="CC2448" i="9"/>
  <c r="CC2426" i="9"/>
  <c r="BS2456" i="9"/>
  <c r="BS2478" i="9"/>
  <c r="CB349" i="9"/>
  <c r="BS714" i="9"/>
  <c r="CC714" i="9"/>
  <c r="CC1103" i="9"/>
  <c r="CC1111" i="9"/>
  <c r="CB1119" i="9"/>
  <c r="CC1214" i="9"/>
  <c r="CC1218" i="9"/>
  <c r="CC1222" i="9"/>
  <c r="CB1226" i="9"/>
  <c r="CB1230" i="9"/>
  <c r="BS1457" i="9"/>
  <c r="CC1659" i="9"/>
  <c r="BS2123" i="9"/>
  <c r="CC2123" i="9"/>
  <c r="BS2127" i="9"/>
  <c r="BS2149" i="9"/>
  <c r="BS2343" i="9"/>
  <c r="CC2343" i="9"/>
  <c r="CB2329" i="9"/>
  <c r="CC1332" i="9"/>
  <c r="CB1336" i="9"/>
  <c r="CB1340" i="9"/>
  <c r="BS1474" i="9"/>
  <c r="CB1474" i="9"/>
  <c r="BS1570" i="9"/>
  <c r="CC1548" i="9"/>
  <c r="BS1578" i="9"/>
  <c r="CB1578" i="9"/>
  <c r="CB1556" i="9"/>
  <c r="BS1674" i="9"/>
  <c r="CC1652" i="9"/>
  <c r="CC1765" i="9"/>
  <c r="BS1791" i="9"/>
  <c r="CC1769" i="9"/>
  <c r="BS1799" i="9"/>
  <c r="BS1821" i="9"/>
  <c r="BS1843" i="9"/>
  <c r="CB1843" i="9"/>
  <c r="CB1777" i="9"/>
  <c r="CB2023" i="9"/>
  <c r="BS2337" i="9"/>
  <c r="CC2315" i="9"/>
  <c r="BS2353" i="9"/>
  <c r="CB2001" i="9"/>
  <c r="CC1105" i="9"/>
  <c r="CC1109" i="9"/>
  <c r="CC1113" i="9"/>
  <c r="CB1117" i="9"/>
  <c r="CB1121" i="9"/>
  <c r="CC1325" i="9"/>
  <c r="CC1351" i="9"/>
  <c r="CC1333" i="9"/>
  <c r="CB1337" i="9"/>
  <c r="CB1341" i="9"/>
  <c r="BS1567" i="9"/>
  <c r="CC1567" i="9"/>
  <c r="CC1545" i="9"/>
  <c r="BS1575" i="9"/>
  <c r="BS1597" i="9"/>
  <c r="BS1619" i="9"/>
  <c r="CC1619" i="9"/>
  <c r="CC1553" i="9"/>
  <c r="BS1583" i="9"/>
  <c r="CB1561" i="9"/>
  <c r="BS1904" i="9"/>
  <c r="BS2234" i="9"/>
  <c r="CC2234" i="9"/>
  <c r="CC2212" i="9"/>
  <c r="CB2220" i="9"/>
  <c r="CC1329" i="9"/>
  <c r="AD1554" i="9"/>
  <c r="AD1666" i="9"/>
  <c r="AC1681" i="9"/>
  <c r="AD1681" i="9"/>
  <c r="AD1659" i="9"/>
  <c r="AD2321" i="9"/>
  <c r="AC1457" i="9"/>
  <c r="AC1479" i="9"/>
  <c r="AC1501" i="9"/>
  <c r="AD1435" i="9"/>
  <c r="AC1934" i="9"/>
  <c r="AC1956" i="9"/>
  <c r="AD1956" i="9"/>
  <c r="AD1563" i="9"/>
  <c r="AD2120" i="9"/>
  <c r="AD2001" i="9"/>
  <c r="AD1432" i="9"/>
  <c r="AD1440" i="9"/>
  <c r="AD1448" i="9"/>
  <c r="AC1470" i="9"/>
  <c r="AC1492" i="9"/>
  <c r="AD1888" i="9"/>
  <c r="AD1892" i="9"/>
  <c r="AD2312" i="9"/>
  <c r="AD2328" i="9"/>
  <c r="AD1576" i="9"/>
  <c r="AC2118" i="9"/>
  <c r="AC2134" i="9"/>
  <c r="AD2134" i="9"/>
  <c r="AD2112" i="9"/>
  <c r="AD2211" i="9"/>
  <c r="AC2233" i="9"/>
  <c r="AC2255" i="9"/>
  <c r="AD1560" i="9"/>
  <c r="AD1768" i="9"/>
  <c r="AC1917" i="9"/>
  <c r="AC1939" i="9"/>
  <c r="AC1961" i="9"/>
  <c r="AD1961" i="9"/>
  <c r="AC2252" i="9"/>
  <c r="AD2230" i="9"/>
  <c r="AC2260" i="9"/>
  <c r="AC2282" i="9"/>
  <c r="AC2480" i="9"/>
  <c r="AD2440" i="9"/>
  <c r="AD2432" i="9"/>
  <c r="AD2424" i="9"/>
  <c r="AD2208" i="9"/>
  <c r="AD1771" i="9"/>
  <c r="AD1451" i="9"/>
  <c r="AD1331" i="9"/>
  <c r="AC1577" i="9"/>
  <c r="AD1577" i="9"/>
  <c r="AC1815" i="9"/>
  <c r="AD1815" i="9"/>
  <c r="AC2017" i="9"/>
  <c r="AC2039" i="9"/>
  <c r="AD2039" i="9"/>
  <c r="AD2203" i="9"/>
  <c r="AC2225" i="9"/>
  <c r="AD2225" i="9"/>
  <c r="AC1145" i="9"/>
  <c r="AD1145" i="9"/>
  <c r="AC1465" i="9"/>
  <c r="AD1443" i="9"/>
  <c r="AC1897" i="9"/>
  <c r="AC1919" i="9"/>
  <c r="AD1919" i="9"/>
  <c r="AD1875" i="9"/>
  <c r="AC1905" i="9"/>
  <c r="AD1905" i="9"/>
  <c r="AD1883" i="9"/>
  <c r="AD1891" i="9"/>
  <c r="AC2009" i="9"/>
  <c r="AC2031" i="9"/>
  <c r="AD2031" i="9"/>
  <c r="AC2025" i="9"/>
  <c r="AC2121" i="9"/>
  <c r="AD2121" i="9"/>
  <c r="AD2099" i="9"/>
  <c r="AD2107" i="9"/>
  <c r="AD2111" i="9"/>
  <c r="AC2337" i="9"/>
  <c r="AC2359" i="9"/>
  <c r="AD2315" i="9"/>
  <c r="AD2323" i="9"/>
  <c r="AC2449" i="9"/>
  <c r="AC2471" i="9"/>
  <c r="AC2465" i="9"/>
  <c r="AD801" i="9"/>
  <c r="AC918" i="9"/>
  <c r="AD1658" i="9"/>
  <c r="AD2142" i="9"/>
  <c r="AD2098" i="9"/>
  <c r="AD1882" i="9"/>
  <c r="AD1688" i="9"/>
  <c r="C2665" i="3"/>
  <c r="B2665" i="3"/>
  <c r="C2629" i="3"/>
  <c r="B2629" i="3"/>
  <c r="C2593" i="3"/>
  <c r="B2593" i="3"/>
  <c r="C2561" i="3"/>
  <c r="B2561" i="3"/>
  <c r="C2525" i="3"/>
  <c r="B2525" i="3"/>
  <c r="C2489" i="3"/>
  <c r="B2489" i="3"/>
  <c r="C2405" i="3"/>
  <c r="B2405" i="3"/>
  <c r="C2369" i="3"/>
  <c r="B2369" i="3"/>
  <c r="C2333" i="3"/>
  <c r="B2333" i="3"/>
  <c r="C2077" i="3"/>
  <c r="B2077" i="3"/>
  <c r="C2029" i="3"/>
  <c r="B2029" i="3"/>
  <c r="C1949" i="3"/>
  <c r="B1949" i="3"/>
  <c r="C1901" i="3"/>
  <c r="B1901" i="3"/>
  <c r="C1857" i="3"/>
  <c r="A1857" i="3"/>
  <c r="C1841" i="3"/>
  <c r="A1841" i="3"/>
  <c r="C1837" i="3"/>
  <c r="B1837" i="3"/>
  <c r="A1837" i="3"/>
  <c r="C1817" i="3"/>
  <c r="A1817" i="3"/>
  <c r="C1797" i="3"/>
  <c r="A1797" i="3"/>
  <c r="C1777" i="3"/>
  <c r="A1777" i="3"/>
  <c r="C1773" i="3"/>
  <c r="B1773" i="3"/>
  <c r="A1773" i="3"/>
  <c r="C1749" i="3"/>
  <c r="A1749" i="3"/>
  <c r="C1741" i="3"/>
  <c r="B1741" i="3"/>
  <c r="A1741" i="3"/>
  <c r="C1721" i="3"/>
  <c r="B1721" i="3"/>
  <c r="A1721" i="3"/>
  <c r="C1713" i="3"/>
  <c r="A1713" i="3"/>
  <c r="C1697" i="3"/>
  <c r="A1697" i="3"/>
  <c r="C1673" i="3"/>
  <c r="A1673" i="3"/>
  <c r="C1669" i="3"/>
  <c r="B1669" i="3"/>
  <c r="A1669" i="3"/>
  <c r="C1653" i="3"/>
  <c r="B1653" i="3"/>
  <c r="A1653" i="3"/>
  <c r="C1629" i="3"/>
  <c r="A1629" i="3"/>
  <c r="C1589" i="3"/>
  <c r="A1589" i="3"/>
  <c r="C1545" i="3"/>
  <c r="B1545" i="3"/>
  <c r="A1545" i="3"/>
  <c r="C1533" i="3"/>
  <c r="A1533" i="3"/>
  <c r="C1517" i="3"/>
  <c r="A1517" i="3"/>
  <c r="C1509" i="3"/>
  <c r="B1509" i="3"/>
  <c r="A1509" i="3"/>
  <c r="C1481" i="3"/>
  <c r="A1481" i="3"/>
  <c r="C1473" i="3"/>
  <c r="A1473" i="3"/>
  <c r="C1457" i="3"/>
  <c r="A1457" i="3"/>
  <c r="C1437" i="3"/>
  <c r="A1437" i="3"/>
  <c r="C1417" i="3"/>
  <c r="A1417" i="3"/>
  <c r="C1413" i="3"/>
  <c r="A1413" i="3"/>
  <c r="C1389" i="3"/>
  <c r="A1389" i="3"/>
  <c r="C1373" i="3"/>
  <c r="A1373" i="3"/>
  <c r="C1365" i="3"/>
  <c r="A1365" i="3"/>
  <c r="C1349" i="3"/>
  <c r="A1349" i="3"/>
  <c r="C1321" i="3"/>
  <c r="A1321" i="3"/>
  <c r="C1313" i="3"/>
  <c r="A1313" i="3"/>
  <c r="C1289" i="3"/>
  <c r="A1289" i="3"/>
  <c r="C1285" i="3"/>
  <c r="A1285" i="3"/>
  <c r="C1257" i="3"/>
  <c r="A1257" i="3"/>
  <c r="C1253" i="3"/>
  <c r="B1253" i="3"/>
  <c r="A1253" i="3"/>
  <c r="C1225" i="3"/>
  <c r="A1225" i="3"/>
  <c r="C1217" i="3"/>
  <c r="A1217" i="3"/>
  <c r="C1205" i="3"/>
  <c r="A1205" i="3"/>
  <c r="C1177" i="3"/>
  <c r="A1177" i="3"/>
  <c r="C1169" i="3"/>
  <c r="B1169" i="3"/>
  <c r="A1169" i="3"/>
  <c r="C1153" i="3"/>
  <c r="A1153" i="3"/>
  <c r="C1137" i="3"/>
  <c r="A1137" i="3"/>
  <c r="C1117" i="3"/>
  <c r="A1117" i="3"/>
  <c r="C1109" i="3"/>
  <c r="A1109" i="3"/>
  <c r="C1097" i="3"/>
  <c r="B1097" i="3"/>
  <c r="A1097" i="3"/>
  <c r="C1073" i="3"/>
  <c r="A1073" i="3"/>
  <c r="C1057" i="3"/>
  <c r="A1057" i="3"/>
  <c r="C1053" i="3"/>
  <c r="A1053" i="3"/>
  <c r="C1037" i="3"/>
  <c r="A1037" i="3"/>
  <c r="C1021" i="3"/>
  <c r="A1021" i="3"/>
  <c r="C1005" i="3"/>
  <c r="A1005" i="3"/>
  <c r="C989" i="3"/>
  <c r="A989" i="3"/>
  <c r="C977" i="3"/>
  <c r="A977" i="3"/>
  <c r="C961" i="3"/>
  <c r="A961" i="3"/>
  <c r="C941" i="3"/>
  <c r="A941" i="3"/>
  <c r="C937" i="3"/>
  <c r="B937" i="3"/>
  <c r="A937" i="3"/>
  <c r="C909" i="3"/>
  <c r="A909" i="3"/>
  <c r="C905" i="3"/>
  <c r="B905" i="3"/>
  <c r="A905" i="3"/>
  <c r="C877" i="3"/>
  <c r="A877" i="3"/>
  <c r="C861" i="3"/>
  <c r="A861" i="3"/>
  <c r="C857" i="3"/>
  <c r="B857" i="3"/>
  <c r="A857" i="3"/>
  <c r="C833" i="3"/>
  <c r="A833" i="3"/>
  <c r="C821" i="3"/>
  <c r="A821" i="3"/>
  <c r="C809" i="3"/>
  <c r="B809" i="3"/>
  <c r="A809" i="3"/>
  <c r="C789" i="3"/>
  <c r="A789" i="3"/>
  <c r="C769" i="3"/>
  <c r="A769" i="3"/>
  <c r="C757" i="3"/>
  <c r="A757" i="3"/>
  <c r="C745" i="3"/>
  <c r="B745" i="3"/>
  <c r="A745" i="3"/>
  <c r="C725" i="3"/>
  <c r="A725" i="3"/>
  <c r="C709" i="3"/>
  <c r="A709" i="3"/>
  <c r="C689" i="3"/>
  <c r="A689" i="3"/>
  <c r="C669" i="3"/>
  <c r="A669" i="3"/>
  <c r="C665" i="3"/>
  <c r="B665" i="3"/>
  <c r="A665" i="3"/>
  <c r="C645" i="3"/>
  <c r="A645" i="3"/>
  <c r="C621" i="3"/>
  <c r="A621" i="3"/>
  <c r="C617" i="3"/>
  <c r="B617" i="3"/>
  <c r="A617" i="3"/>
  <c r="C593" i="3"/>
  <c r="A593" i="3"/>
  <c r="C577" i="3"/>
  <c r="A577" i="3"/>
  <c r="C565" i="3"/>
  <c r="A565" i="3"/>
  <c r="C553" i="3"/>
  <c r="B553" i="3"/>
  <c r="A553" i="3"/>
  <c r="C529" i="3"/>
  <c r="A529" i="3"/>
  <c r="C525" i="3"/>
  <c r="A525" i="3"/>
  <c r="C501" i="3"/>
  <c r="A501" i="3"/>
  <c r="C485" i="3"/>
  <c r="A485" i="3"/>
  <c r="C441" i="3"/>
  <c r="A441" i="3"/>
  <c r="C397" i="3"/>
  <c r="A397" i="3"/>
  <c r="C365" i="3"/>
  <c r="A365" i="3"/>
  <c r="C333" i="3"/>
  <c r="A333" i="3"/>
  <c r="C297" i="3"/>
  <c r="A297" i="3"/>
  <c r="C277" i="3"/>
  <c r="B277" i="3"/>
  <c r="A277" i="3"/>
  <c r="C269" i="3"/>
  <c r="A269" i="3"/>
  <c r="C229" i="3"/>
  <c r="B229" i="3"/>
  <c r="A229" i="3"/>
  <c r="C221" i="3"/>
  <c r="A221" i="3"/>
  <c r="C185" i="3"/>
  <c r="A185" i="3"/>
  <c r="C149" i="3"/>
  <c r="B149" i="3"/>
  <c r="C121" i="3"/>
  <c r="A121" i="3"/>
  <c r="C85" i="3"/>
  <c r="B85" i="3"/>
  <c r="C73" i="3"/>
  <c r="A73" i="3"/>
  <c r="C53" i="3"/>
  <c r="B53" i="3"/>
  <c r="C37" i="3"/>
  <c r="B37" i="3"/>
  <c r="A85" i="3"/>
  <c r="A13" i="3"/>
  <c r="B2669" i="3"/>
  <c r="B2621" i="3"/>
  <c r="B2601" i="3"/>
  <c r="B2573" i="3"/>
  <c r="B2253" i="3"/>
  <c r="B2205" i="3"/>
  <c r="B2185" i="3"/>
  <c r="B2009" i="3"/>
  <c r="B1937" i="3"/>
  <c r="B1881" i="3"/>
  <c r="B141" i="3"/>
  <c r="C5" i="3"/>
  <c r="C2572" i="3"/>
  <c r="B2572" i="3"/>
  <c r="C2364" i="3"/>
  <c r="B2364" i="3"/>
  <c r="C2172" i="3"/>
  <c r="B2172" i="3"/>
  <c r="C2140" i="3"/>
  <c r="B2140" i="3"/>
  <c r="C1612" i="3"/>
  <c r="B1612" i="3"/>
  <c r="C1396" i="3"/>
  <c r="B1396" i="3"/>
  <c r="A176" i="3"/>
  <c r="C176" i="3"/>
  <c r="B176" i="3"/>
  <c r="A156" i="3"/>
  <c r="C156" i="3"/>
  <c r="A144" i="3"/>
  <c r="B144" i="3"/>
  <c r="A96" i="3"/>
  <c r="B96" i="3"/>
  <c r="C32" i="3"/>
  <c r="A32" i="3"/>
  <c r="B32" i="3"/>
  <c r="C20" i="3"/>
  <c r="A20" i="3"/>
  <c r="C8" i="3"/>
  <c r="A8" i="3"/>
  <c r="A1828" i="3"/>
  <c r="A1744" i="3"/>
  <c r="A1728" i="3"/>
  <c r="A1692" i="3"/>
  <c r="A1676" i="3"/>
  <c r="A1660" i="3"/>
  <c r="A1468" i="3"/>
  <c r="A1436" i="3"/>
  <c r="A1388" i="3"/>
  <c r="A1180" i="3"/>
  <c r="A1164" i="3"/>
  <c r="A1128" i="3"/>
  <c r="A1060" i="3"/>
  <c r="A1044" i="3"/>
  <c r="A1024" i="3"/>
  <c r="A988" i="3"/>
  <c r="A444" i="3"/>
  <c r="A408" i="3"/>
  <c r="A336" i="3"/>
  <c r="A296" i="3"/>
  <c r="A276" i="3"/>
  <c r="A212" i="3"/>
  <c r="B2661" i="3"/>
  <c r="B2641" i="3"/>
  <c r="B2620" i="3"/>
  <c r="B2612" i="3"/>
  <c r="B2592" i="3"/>
  <c r="B2585" i="3"/>
  <c r="B2564" i="3"/>
  <c r="B2508" i="3"/>
  <c r="B2453" i="3"/>
  <c r="B2433" i="3"/>
  <c r="B2425" i="3"/>
  <c r="B2392" i="3"/>
  <c r="B2384" i="3"/>
  <c r="B2377" i="3"/>
  <c r="B2356" i="3"/>
  <c r="B2321" i="3"/>
  <c r="B2300" i="3"/>
  <c r="B2280" i="3"/>
  <c r="B2245" i="3"/>
  <c r="B2225" i="3"/>
  <c r="B2204" i="3"/>
  <c r="B2189" i="3"/>
  <c r="B2128" i="3"/>
  <c r="B2113" i="3"/>
  <c r="B2057" i="3"/>
  <c r="B1929" i="3"/>
  <c r="B1893" i="3"/>
  <c r="B1696" i="3"/>
  <c r="B1656" i="3"/>
  <c r="B1520" i="3"/>
  <c r="B1444" i="3"/>
  <c r="B1424" i="3"/>
  <c r="B1404" i="3"/>
  <c r="B1392" i="3"/>
  <c r="B1368" i="3"/>
  <c r="B1348" i="3"/>
  <c r="B1328" i="3"/>
  <c r="B1304" i="3"/>
  <c r="B1240" i="3"/>
  <c r="B1220" i="3"/>
  <c r="B1200" i="3"/>
  <c r="B1156" i="3"/>
  <c r="B1116" i="3"/>
  <c r="B1080" i="3"/>
  <c r="B980" i="3"/>
  <c r="B940" i="3"/>
  <c r="B912" i="3"/>
  <c r="B812" i="3"/>
  <c r="B769" i="3"/>
  <c r="B656" i="3"/>
  <c r="B620" i="3"/>
  <c r="B592" i="3"/>
  <c r="B556" i="3"/>
  <c r="B536" i="3"/>
  <c r="B268" i="3"/>
  <c r="B232" i="3"/>
  <c r="B204" i="3"/>
  <c r="B168" i="3"/>
  <c r="B132" i="3"/>
  <c r="B125" i="3"/>
  <c r="B76" i="3"/>
  <c r="B68" i="3"/>
  <c r="B61" i="3"/>
  <c r="B25" i="3"/>
  <c r="C2672" i="3"/>
  <c r="C2616" i="3"/>
  <c r="C2456" i="3"/>
  <c r="C2328" i="3"/>
  <c r="C2308" i="3"/>
  <c r="C2232" i="3"/>
  <c r="C2196" i="3"/>
  <c r="C1740" i="3"/>
  <c r="C1504" i="3"/>
  <c r="C1408" i="3"/>
  <c r="C1312" i="3"/>
  <c r="C1196" i="3"/>
  <c r="C1184" i="3"/>
  <c r="C1164" i="3"/>
  <c r="C1152" i="3"/>
  <c r="C1128" i="3"/>
  <c r="C1100" i="3"/>
  <c r="C1080" i="3"/>
  <c r="C852" i="3"/>
  <c r="C788" i="3"/>
  <c r="C724" i="3"/>
  <c r="C660" i="3"/>
  <c r="C548" i="3"/>
  <c r="C536" i="3"/>
  <c r="C512" i="3"/>
  <c r="C484" i="3"/>
  <c r="C464" i="3"/>
  <c r="C372" i="3"/>
  <c r="C168" i="3"/>
  <c r="C124" i="3"/>
  <c r="C2577" i="3"/>
  <c r="B2577" i="3"/>
  <c r="C2541" i="3"/>
  <c r="B2541" i="3"/>
  <c r="C2509" i="3"/>
  <c r="B2509" i="3"/>
  <c r="C2473" i="3"/>
  <c r="B2473" i="3"/>
  <c r="C2437" i="3"/>
  <c r="B2437" i="3"/>
  <c r="C2249" i="3"/>
  <c r="B2249" i="3"/>
  <c r="C2197" i="3"/>
  <c r="B2197" i="3"/>
  <c r="C2161" i="3"/>
  <c r="B2161" i="3"/>
  <c r="C2109" i="3"/>
  <c r="B2109" i="3"/>
  <c r="C2013" i="3"/>
  <c r="B2013" i="3"/>
  <c r="C1965" i="3"/>
  <c r="B1965" i="3"/>
  <c r="C1917" i="3"/>
  <c r="B1917" i="3"/>
  <c r="C1869" i="3"/>
  <c r="B1869" i="3"/>
  <c r="A1869" i="3"/>
  <c r="C1845" i="3"/>
  <c r="A1845" i="3"/>
  <c r="C1825" i="3"/>
  <c r="A1825" i="3"/>
  <c r="C1821" i="3"/>
  <c r="B1821" i="3"/>
  <c r="A1821" i="3"/>
  <c r="C1801" i="3"/>
  <c r="A1801" i="3"/>
  <c r="C1785" i="3"/>
  <c r="A1785" i="3"/>
  <c r="C1761" i="3"/>
  <c r="A1761" i="3"/>
  <c r="C1757" i="3"/>
  <c r="B1757" i="3"/>
  <c r="A1757" i="3"/>
  <c r="C1733" i="3"/>
  <c r="A1733" i="3"/>
  <c r="C1729" i="3"/>
  <c r="A1729" i="3"/>
  <c r="C1705" i="3"/>
  <c r="B1705" i="3"/>
  <c r="A1705" i="3"/>
  <c r="C1693" i="3"/>
  <c r="A1693" i="3"/>
  <c r="C1681" i="3"/>
  <c r="A1681" i="3"/>
  <c r="C1665" i="3"/>
  <c r="A1665" i="3"/>
  <c r="C1649" i="3"/>
  <c r="A1649" i="3"/>
  <c r="C1637" i="3"/>
  <c r="A1637" i="3"/>
  <c r="C1621" i="3"/>
  <c r="A1621" i="3"/>
  <c r="C1605" i="3"/>
  <c r="A1605" i="3"/>
  <c r="C1593" i="3"/>
  <c r="A1593" i="3"/>
  <c r="C1577" i="3"/>
  <c r="A1577" i="3"/>
  <c r="C1561" i="3"/>
  <c r="A1561" i="3"/>
  <c r="C1553" i="3"/>
  <c r="A1553" i="3"/>
  <c r="C1537" i="3"/>
  <c r="A1537" i="3"/>
  <c r="C1513" i="3"/>
  <c r="A1513" i="3"/>
  <c r="C1501" i="3"/>
  <c r="A1501" i="3"/>
  <c r="C1489" i="3"/>
  <c r="B1489" i="3"/>
  <c r="A1489" i="3"/>
  <c r="C1477" i="3"/>
  <c r="A1477" i="3"/>
  <c r="C1449" i="3"/>
  <c r="A1449" i="3"/>
  <c r="C1445" i="3"/>
  <c r="B1445" i="3"/>
  <c r="A1445" i="3"/>
  <c r="C1421" i="3"/>
  <c r="A1421" i="3"/>
  <c r="C1405" i="3"/>
  <c r="B1405" i="3"/>
  <c r="A1405" i="3"/>
  <c r="C1393" i="3"/>
  <c r="A1393" i="3"/>
  <c r="C1377" i="3"/>
  <c r="A1377" i="3"/>
  <c r="C1357" i="3"/>
  <c r="A1357" i="3"/>
  <c r="C1341" i="3"/>
  <c r="B1341" i="3"/>
  <c r="A1341" i="3"/>
  <c r="C1329" i="3"/>
  <c r="A1329" i="3"/>
  <c r="C1317" i="3"/>
  <c r="B1317" i="3"/>
  <c r="A1317" i="3"/>
  <c r="C1293" i="3"/>
  <c r="A1293" i="3"/>
  <c r="C1277" i="3"/>
  <c r="B1277" i="3"/>
  <c r="A1277" i="3"/>
  <c r="C1265" i="3"/>
  <c r="A1265" i="3"/>
  <c r="C1245" i="3"/>
  <c r="A1245" i="3"/>
  <c r="C1233" i="3"/>
  <c r="B1233" i="3"/>
  <c r="A1233" i="3"/>
  <c r="C1221" i="3"/>
  <c r="A1221" i="3"/>
  <c r="C1193" i="3"/>
  <c r="A1193" i="3"/>
  <c r="C1185" i="3"/>
  <c r="A1185" i="3"/>
  <c r="C1173" i="3"/>
  <c r="A1173" i="3"/>
  <c r="C1149" i="3"/>
  <c r="B1149" i="3"/>
  <c r="A1149" i="3"/>
  <c r="C1101" i="3"/>
  <c r="A1101" i="3"/>
  <c r="C1061" i="3"/>
  <c r="B1061" i="3"/>
  <c r="A1061" i="3"/>
  <c r="C1013" i="3"/>
  <c r="A1013" i="3"/>
  <c r="C973" i="3"/>
  <c r="B973" i="3"/>
  <c r="A973" i="3"/>
  <c r="C929" i="3"/>
  <c r="A929" i="3"/>
  <c r="C917" i="3"/>
  <c r="A917" i="3"/>
  <c r="C901" i="3"/>
  <c r="A901" i="3"/>
  <c r="C881" i="3"/>
  <c r="A881" i="3"/>
  <c r="C873" i="3"/>
  <c r="B873" i="3"/>
  <c r="A873" i="3"/>
  <c r="C849" i="3"/>
  <c r="A849" i="3"/>
  <c r="C829" i="3"/>
  <c r="A829" i="3"/>
  <c r="C825" i="3"/>
  <c r="B825" i="3"/>
  <c r="A825" i="3"/>
  <c r="C801" i="3"/>
  <c r="A801" i="3"/>
  <c r="C781" i="3"/>
  <c r="A781" i="3"/>
  <c r="C777" i="3"/>
  <c r="B777" i="3"/>
  <c r="A777" i="3"/>
  <c r="C753" i="3"/>
  <c r="A753" i="3"/>
  <c r="C741" i="3"/>
  <c r="A741" i="3"/>
  <c r="C721" i="3"/>
  <c r="A721" i="3"/>
  <c r="C701" i="3"/>
  <c r="A701" i="3"/>
  <c r="C697" i="3"/>
  <c r="B697" i="3"/>
  <c r="A697" i="3"/>
  <c r="C673" i="3"/>
  <c r="A673" i="3"/>
  <c r="C653" i="3"/>
  <c r="A653" i="3"/>
  <c r="C649" i="3"/>
  <c r="B649" i="3"/>
  <c r="A649" i="3"/>
  <c r="C625" i="3"/>
  <c r="A625" i="3"/>
  <c r="C609" i="3"/>
  <c r="A609" i="3"/>
  <c r="C601" i="3"/>
  <c r="B601" i="3"/>
  <c r="A601" i="3"/>
  <c r="C573" i="3"/>
  <c r="A573" i="3"/>
  <c r="C569" i="3"/>
  <c r="B569" i="3"/>
  <c r="A569" i="3"/>
  <c r="C545" i="3"/>
  <c r="A545" i="3"/>
  <c r="C541" i="3"/>
  <c r="A541" i="3"/>
  <c r="C521" i="3"/>
  <c r="A521" i="3"/>
  <c r="C505" i="3"/>
  <c r="A505" i="3"/>
  <c r="C493" i="3"/>
  <c r="A493" i="3"/>
  <c r="C477" i="3"/>
  <c r="A477" i="3"/>
  <c r="C461" i="3"/>
  <c r="A461" i="3"/>
  <c r="C453" i="3"/>
  <c r="A453" i="3"/>
  <c r="C433" i="3"/>
  <c r="A433" i="3"/>
  <c r="C417" i="3"/>
  <c r="A417" i="3"/>
  <c r="C409" i="3"/>
  <c r="B409" i="3"/>
  <c r="A409" i="3"/>
  <c r="C385" i="3"/>
  <c r="A385" i="3"/>
  <c r="C377" i="3"/>
  <c r="B377" i="3"/>
  <c r="A377" i="3"/>
  <c r="C357" i="3"/>
  <c r="B357" i="3"/>
  <c r="A357" i="3"/>
  <c r="C345" i="3"/>
  <c r="A345" i="3"/>
  <c r="C329" i="3"/>
  <c r="A329" i="3"/>
  <c r="C313" i="3"/>
  <c r="A313" i="3"/>
  <c r="C293" i="3"/>
  <c r="B293" i="3"/>
  <c r="A293" i="3"/>
  <c r="C281" i="3"/>
  <c r="A281" i="3"/>
  <c r="C265" i="3"/>
  <c r="A265" i="3"/>
  <c r="C245" i="3"/>
  <c r="B245" i="3"/>
  <c r="A245" i="3"/>
  <c r="C233" i="3"/>
  <c r="A233" i="3"/>
  <c r="C213" i="3"/>
  <c r="B213" i="3"/>
  <c r="A213" i="3"/>
  <c r="C197" i="3"/>
  <c r="B197" i="3"/>
  <c r="A197" i="3"/>
  <c r="C153" i="3"/>
  <c r="A153" i="3"/>
  <c r="C133" i="3"/>
  <c r="B133" i="3"/>
  <c r="C105" i="3"/>
  <c r="A105" i="3"/>
  <c r="A149" i="3"/>
  <c r="B2461" i="3"/>
  <c r="B2441" i="3"/>
  <c r="B2357" i="3"/>
  <c r="B2101" i="3"/>
  <c r="B2037" i="3"/>
  <c r="B1945" i="3"/>
  <c r="B1873" i="3"/>
  <c r="B1477" i="3"/>
  <c r="B1349" i="3"/>
  <c r="B849" i="3"/>
  <c r="B821" i="3"/>
  <c r="B721" i="3"/>
  <c r="B621" i="3"/>
  <c r="B477" i="3"/>
  <c r="B269" i="3"/>
  <c r="B13" i="3"/>
  <c r="C2588" i="3"/>
  <c r="B2588" i="3"/>
  <c r="C2556" i="3"/>
  <c r="B2556" i="3"/>
  <c r="C2380" i="3"/>
  <c r="B2380" i="3"/>
  <c r="C2348" i="3"/>
  <c r="B2348" i="3"/>
  <c r="C2156" i="3"/>
  <c r="B2156" i="3"/>
  <c r="C1736" i="3"/>
  <c r="B1736" i="3"/>
  <c r="C1648" i="3"/>
  <c r="B1648" i="3"/>
  <c r="C1560" i="3"/>
  <c r="B1560" i="3"/>
  <c r="C1524" i="3"/>
  <c r="B1524" i="3"/>
  <c r="C1460" i="3"/>
  <c r="B1460" i="3"/>
  <c r="C1332" i="3"/>
  <c r="B1332" i="3"/>
  <c r="C1204" i="3"/>
  <c r="B1204" i="3"/>
  <c r="C304" i="3"/>
  <c r="B304" i="3"/>
  <c r="C240" i="3"/>
  <c r="B240" i="3"/>
  <c r="A180" i="3"/>
  <c r="C180" i="3"/>
  <c r="A128" i="3"/>
  <c r="B128" i="3"/>
  <c r="A112" i="3"/>
  <c r="C112" i="3"/>
  <c r="B112" i="3"/>
  <c r="A92" i="3"/>
  <c r="C92" i="3"/>
  <c r="A52" i="3"/>
  <c r="C52" i="3"/>
  <c r="C24" i="3"/>
  <c r="A24" i="3"/>
  <c r="C4" i="3"/>
  <c r="A4" i="3"/>
  <c r="A1812" i="3"/>
  <c r="A1780" i="3"/>
  <c r="A1764" i="3"/>
  <c r="A1748" i="3"/>
  <c r="A1656" i="3"/>
  <c r="A1640" i="3"/>
  <c r="A1604" i="3"/>
  <c r="A1588" i="3"/>
  <c r="A1568" i="3"/>
  <c r="A1500" i="3"/>
  <c r="A1484" i="3"/>
  <c r="A1452" i="3"/>
  <c r="A1420" i="3"/>
  <c r="A1404" i="3"/>
  <c r="A1372" i="3"/>
  <c r="A1340" i="3"/>
  <c r="A1324" i="3"/>
  <c r="A1292" i="3"/>
  <c r="A1260" i="3"/>
  <c r="A1244" i="3"/>
  <c r="A1212" i="3"/>
  <c r="A1148" i="3"/>
  <c r="A1076" i="3"/>
  <c r="A1040" i="3"/>
  <c r="A952" i="3"/>
  <c r="A936" i="3"/>
  <c r="A548" i="3"/>
  <c r="A512" i="3"/>
  <c r="A460" i="3"/>
  <c r="A424" i="3"/>
  <c r="A372" i="3"/>
  <c r="A356" i="3"/>
  <c r="A340" i="3"/>
  <c r="A272" i="3"/>
  <c r="A252" i="3"/>
  <c r="A133" i="3"/>
  <c r="A61" i="3"/>
  <c r="A5" i="3"/>
  <c r="B2648" i="3"/>
  <c r="B2633" i="3"/>
  <c r="B2600" i="3"/>
  <c r="B2544" i="3"/>
  <c r="B2529" i="3"/>
  <c r="B2496" i="3"/>
  <c r="B2440" i="3"/>
  <c r="B2412" i="3"/>
  <c r="B2397" i="3"/>
  <c r="B2288" i="3"/>
  <c r="B2273" i="3"/>
  <c r="B2252" i="3"/>
  <c r="B2217" i="3"/>
  <c r="B2169" i="3"/>
  <c r="B2085" i="3"/>
  <c r="B2000" i="3"/>
  <c r="B1985" i="3"/>
  <c r="B1957" i="3"/>
  <c r="B1629" i="3"/>
  <c r="B1608" i="3"/>
  <c r="B1589" i="3"/>
  <c r="B1568" i="3"/>
  <c r="B1496" i="3"/>
  <c r="B1468" i="3"/>
  <c r="B1432" i="3"/>
  <c r="B1412" i="3"/>
  <c r="B1380" i="3"/>
  <c r="B1360" i="3"/>
  <c r="B1340" i="3"/>
  <c r="B1284" i="3"/>
  <c r="B1252" i="3"/>
  <c r="B1168" i="3"/>
  <c r="B1109" i="3"/>
  <c r="B1088" i="3"/>
  <c r="B1032" i="3"/>
  <c r="B1021" i="3"/>
  <c r="B1000" i="3"/>
  <c r="B972" i="3"/>
  <c r="B944" i="3"/>
  <c r="B876" i="3"/>
  <c r="B861" i="3"/>
  <c r="B833" i="3"/>
  <c r="B784" i="3"/>
  <c r="B748" i="3"/>
  <c r="B720" i="3"/>
  <c r="B577" i="3"/>
  <c r="B529" i="3"/>
  <c r="B508" i="3"/>
  <c r="B468" i="3"/>
  <c r="B345" i="3"/>
  <c r="B324" i="3"/>
  <c r="B296" i="3"/>
  <c r="B281" i="3"/>
  <c r="B104" i="3"/>
  <c r="B40" i="3"/>
  <c r="C25" i="3"/>
  <c r="C2608" i="3"/>
  <c r="C2260" i="3"/>
  <c r="C2132" i="3"/>
  <c r="C1620" i="3"/>
  <c r="C1564" i="3"/>
  <c r="C1516" i="3"/>
  <c r="C1484" i="3"/>
  <c r="C1420" i="3"/>
  <c r="C1376" i="3"/>
  <c r="C1356" i="3"/>
  <c r="C1344" i="3"/>
  <c r="C1324" i="3"/>
  <c r="C1292" i="3"/>
  <c r="C1280" i="3"/>
  <c r="C1260" i="3"/>
  <c r="C1248" i="3"/>
  <c r="C1092" i="3"/>
  <c r="C988" i="3"/>
  <c r="C976" i="3"/>
  <c r="C916" i="3"/>
  <c r="C796" i="3"/>
  <c r="C596" i="3"/>
  <c r="C360" i="3"/>
  <c r="C336" i="3"/>
  <c r="C316" i="3"/>
  <c r="C272" i="3"/>
  <c r="C252" i="3"/>
  <c r="C232" i="3"/>
  <c r="C208" i="3"/>
  <c r="C188" i="3"/>
  <c r="C104" i="3"/>
  <c r="C2599" i="3"/>
  <c r="B2599" i="3"/>
  <c r="C2583" i="3"/>
  <c r="B2583" i="3"/>
  <c r="C2567" i="3"/>
  <c r="B2567" i="3"/>
  <c r="C2551" i="3"/>
  <c r="B2551" i="3"/>
  <c r="C2391" i="3"/>
  <c r="B2391" i="3"/>
  <c r="C2375" i="3"/>
  <c r="B2375" i="3"/>
  <c r="C2359" i="3"/>
  <c r="B2359" i="3"/>
  <c r="C2343" i="3"/>
  <c r="B2343" i="3"/>
  <c r="C2183" i="3"/>
  <c r="B2183" i="3"/>
  <c r="C2167" i="3"/>
  <c r="B2167" i="3"/>
  <c r="C2151" i="3"/>
  <c r="B2151" i="3"/>
  <c r="C2135" i="3"/>
  <c r="B2135" i="3"/>
  <c r="C1695" i="3"/>
  <c r="B1695" i="3"/>
  <c r="C1607" i="3"/>
  <c r="B1607" i="3"/>
  <c r="C1519" i="3"/>
  <c r="B1519" i="3"/>
  <c r="C1455" i="3"/>
  <c r="B1455" i="3"/>
  <c r="C1391" i="3"/>
  <c r="B1391" i="3"/>
  <c r="C1327" i="3"/>
  <c r="B1327" i="3"/>
  <c r="C1263" i="3"/>
  <c r="B1263" i="3"/>
  <c r="C1199" i="3"/>
  <c r="B1199" i="3"/>
  <c r="C299" i="3"/>
  <c r="B299" i="3"/>
  <c r="C235" i="3"/>
  <c r="B235" i="3"/>
  <c r="C171" i="3"/>
  <c r="B171" i="3"/>
  <c r="C131" i="3"/>
  <c r="A131" i="3"/>
  <c r="C107" i="3"/>
  <c r="B107" i="3"/>
  <c r="C67" i="3"/>
  <c r="A67" i="3"/>
  <c r="C43" i="3"/>
  <c r="B43" i="3"/>
  <c r="A2678" i="3"/>
  <c r="A2670" i="3"/>
  <c r="A2666" i="3"/>
  <c r="A2662" i="3"/>
  <c r="A2650" i="3"/>
  <c r="A2646" i="3"/>
  <c r="A2638" i="3"/>
  <c r="A2634" i="3"/>
  <c r="A2630" i="3"/>
  <c r="A2622" i="3"/>
  <c r="A2618" i="3"/>
  <c r="A2614" i="3"/>
  <c r="A2606" i="3"/>
  <c r="A2598" i="3"/>
  <c r="A2590" i="3"/>
  <c r="A2586" i="3"/>
  <c r="A2582" i="3"/>
  <c r="A2574" i="3"/>
  <c r="A2570" i="3"/>
  <c r="A2566" i="3"/>
  <c r="A2558" i="3"/>
  <c r="A2554" i="3"/>
  <c r="A2542" i="3"/>
  <c r="A2538" i="3"/>
  <c r="A2534" i="3"/>
  <c r="A2526" i="3"/>
  <c r="A2522" i="3"/>
  <c r="A2518" i="3"/>
  <c r="A2510" i="3"/>
  <c r="A2506" i="3"/>
  <c r="A2502" i="3"/>
  <c r="A2494" i="3"/>
  <c r="A2490" i="3"/>
  <c r="A2486" i="3"/>
  <c r="A2478" i="3"/>
  <c r="A2474" i="3"/>
  <c r="A2470" i="3"/>
  <c r="A2462" i="3"/>
  <c r="A2458" i="3"/>
  <c r="A2454" i="3"/>
  <c r="A2442" i="3"/>
  <c r="A2438" i="3"/>
  <c r="A2430" i="3"/>
  <c r="A2426" i="3"/>
  <c r="A2422" i="3"/>
  <c r="A2414" i="3"/>
  <c r="A2410" i="3"/>
  <c r="A2406" i="3"/>
  <c r="A2398" i="3"/>
  <c r="A2390" i="3"/>
  <c r="A2382" i="3"/>
  <c r="A2378" i="3"/>
  <c r="A2374" i="3"/>
  <c r="A2366" i="3"/>
  <c r="A2362" i="3"/>
  <c r="A2358" i="3"/>
  <c r="A2350" i="3"/>
  <c r="A2346" i="3"/>
  <c r="A2334" i="3"/>
  <c r="A2330" i="3"/>
  <c r="A2326" i="3"/>
  <c r="A2318" i="3"/>
  <c r="A2314" i="3"/>
  <c r="A2310" i="3"/>
  <c r="A2302" i="3"/>
  <c r="A2298" i="3"/>
  <c r="A2294" i="3"/>
  <c r="A2286" i="3"/>
  <c r="A2282" i="3"/>
  <c r="A2278" i="3"/>
  <c r="A2270" i="3"/>
  <c r="A2266" i="3"/>
  <c r="A2262" i="3"/>
  <c r="A2254" i="3"/>
  <c r="A2250" i="3"/>
  <c r="A2246" i="3"/>
  <c r="A2234" i="3"/>
  <c r="A2230" i="3"/>
  <c r="A2222" i="3"/>
  <c r="A2218" i="3"/>
  <c r="A2214" i="3"/>
  <c r="A2206" i="3"/>
  <c r="A2202" i="3"/>
  <c r="A2198" i="3"/>
  <c r="A2190" i="3"/>
  <c r="A2182" i="3"/>
  <c r="A2174" i="3"/>
  <c r="A2170" i="3"/>
  <c r="A2166" i="3"/>
  <c r="A2158" i="3"/>
  <c r="A2154" i="3"/>
  <c r="A2150" i="3"/>
  <c r="A2142" i="3"/>
  <c r="A2138" i="3"/>
  <c r="A2126" i="3"/>
  <c r="A2122" i="3"/>
  <c r="A2118" i="3"/>
  <c r="A2110" i="3"/>
  <c r="A2106" i="3"/>
  <c r="A2102" i="3"/>
  <c r="A2094" i="3"/>
  <c r="A2090" i="3"/>
  <c r="A2086" i="3"/>
  <c r="A2078" i="3"/>
  <c r="A2074" i="3"/>
  <c r="A2070" i="3"/>
  <c r="A2062" i="3"/>
  <c r="A2058" i="3"/>
  <c r="A2054" i="3"/>
  <c r="A2046" i="3"/>
  <c r="A2042" i="3"/>
  <c r="A2038" i="3"/>
  <c r="A2030" i="3"/>
  <c r="A2026" i="3"/>
  <c r="A2022" i="3"/>
  <c r="A2014" i="3"/>
  <c r="A2010" i="3"/>
  <c r="A2006" i="3"/>
  <c r="A1998" i="3"/>
  <c r="A1994" i="3"/>
  <c r="A1990" i="3"/>
  <c r="A1982" i="3"/>
  <c r="A1978" i="3"/>
  <c r="A1974" i="3"/>
  <c r="A1966" i="3"/>
  <c r="A1962" i="3"/>
  <c r="A1958" i="3"/>
  <c r="A1950" i="3"/>
  <c r="A1946" i="3"/>
  <c r="A1942" i="3"/>
  <c r="A1934" i="3"/>
  <c r="A1930" i="3"/>
  <c r="A1926" i="3"/>
  <c r="A1918" i="3"/>
  <c r="A1914" i="3"/>
  <c r="A1910" i="3"/>
  <c r="A1902" i="3"/>
  <c r="A1898" i="3"/>
  <c r="A1894" i="3"/>
  <c r="A1886" i="3"/>
  <c r="A1882" i="3"/>
  <c r="A1878" i="3"/>
  <c r="A1870" i="3"/>
  <c r="A1864" i="3"/>
  <c r="A1859" i="3"/>
  <c r="A1854" i="3"/>
  <c r="A1848" i="3"/>
  <c r="A1843" i="3"/>
  <c r="A1838" i="3"/>
  <c r="A1832" i="3"/>
  <c r="A1827" i="3"/>
  <c r="A1822" i="3"/>
  <c r="A1816" i="3"/>
  <c r="A1811" i="3"/>
  <c r="A1806" i="3"/>
  <c r="A1800" i="3"/>
  <c r="A1795" i="3"/>
  <c r="A1790" i="3"/>
  <c r="A1784" i="3"/>
  <c r="A1779" i="3"/>
  <c r="A1774" i="3"/>
  <c r="A1768" i="3"/>
  <c r="A1763" i="3"/>
  <c r="A1758" i="3"/>
  <c r="A1752" i="3"/>
  <c r="A1747" i="3"/>
  <c r="A1743" i="3"/>
  <c r="A1738" i="3"/>
  <c r="A1732" i="3"/>
  <c r="A1727" i="3"/>
  <c r="A1722" i="3"/>
  <c r="A1716" i="3"/>
  <c r="A1711" i="3"/>
  <c r="A1706" i="3"/>
  <c r="A1696" i="3"/>
  <c r="A1691" i="3"/>
  <c r="A1686" i="3"/>
  <c r="A1680" i="3"/>
  <c r="A1675" i="3"/>
  <c r="A1670" i="3"/>
  <c r="A1664" i="3"/>
  <c r="A1659" i="3"/>
  <c r="A1655" i="3"/>
  <c r="A1650" i="3"/>
  <c r="A1644" i="3"/>
  <c r="A1639" i="3"/>
  <c r="A1634" i="3"/>
  <c r="A1628" i="3"/>
  <c r="A1623" i="3"/>
  <c r="A1618" i="3"/>
  <c r="A1608" i="3"/>
  <c r="A1598" i="3"/>
  <c r="A1592" i="3"/>
  <c r="A1587" i="3"/>
  <c r="A1582" i="3"/>
  <c r="A1576" i="3"/>
  <c r="A1571" i="3"/>
  <c r="A1567" i="3"/>
  <c r="A1562" i="3"/>
  <c r="A1556" i="3"/>
  <c r="A1551" i="3"/>
  <c r="A1546" i="3"/>
  <c r="A1540" i="3"/>
  <c r="A1535" i="3"/>
  <c r="A1530" i="3"/>
  <c r="A1520" i="3"/>
  <c r="A1515" i="3"/>
  <c r="A1510" i="3"/>
  <c r="A1504" i="3"/>
  <c r="A1499" i="3"/>
  <c r="A1494" i="3"/>
  <c r="A1488" i="3"/>
  <c r="A1483" i="3"/>
  <c r="A1478" i="3"/>
  <c r="A1472" i="3"/>
  <c r="A1467" i="3"/>
  <c r="A1462" i="3"/>
  <c r="A1456" i="3"/>
  <c r="A1451" i="3"/>
  <c r="A1446" i="3"/>
  <c r="A1440" i="3"/>
  <c r="A1435" i="3"/>
  <c r="A1430" i="3"/>
  <c r="A1424" i="3"/>
  <c r="A1419" i="3"/>
  <c r="A1414" i="3"/>
  <c r="A1408" i="3"/>
  <c r="A1403" i="3"/>
  <c r="A1398" i="3"/>
  <c r="A1392" i="3"/>
  <c r="A1387" i="3"/>
  <c r="A1382" i="3"/>
  <c r="A1376" i="3"/>
  <c r="A1371" i="3"/>
  <c r="A1366" i="3"/>
  <c r="A1360" i="3"/>
  <c r="A1355" i="3"/>
  <c r="A1350" i="3"/>
  <c r="A1344" i="3"/>
  <c r="A1339" i="3"/>
  <c r="A1334" i="3"/>
  <c r="A1328" i="3"/>
  <c r="A1323" i="3"/>
  <c r="A1318" i="3"/>
  <c r="A1312" i="3"/>
  <c r="A1307" i="3"/>
  <c r="A1302" i="3"/>
  <c r="A1296" i="3"/>
  <c r="A1291" i="3"/>
  <c r="A1286" i="3"/>
  <c r="A1280" i="3"/>
  <c r="A1275" i="3"/>
  <c r="A1270" i="3"/>
  <c r="A1264" i="3"/>
  <c r="A1259" i="3"/>
  <c r="A1254" i="3"/>
  <c r="A1248" i="3"/>
  <c r="A1243" i="3"/>
  <c r="A1238" i="3"/>
  <c r="A1232" i="3"/>
  <c r="A1227" i="3"/>
  <c r="A1222" i="3"/>
  <c r="A1216" i="3"/>
  <c r="A1211" i="3"/>
  <c r="A1206" i="3"/>
  <c r="A1200" i="3"/>
  <c r="A1195" i="3"/>
  <c r="A1190" i="3"/>
  <c r="A1184" i="3"/>
  <c r="A1179" i="3"/>
  <c r="A1174" i="3"/>
  <c r="A1168" i="3"/>
  <c r="A1163" i="3"/>
  <c r="A1158" i="3"/>
  <c r="A1152" i="3"/>
  <c r="A1147" i="3"/>
  <c r="A1142" i="3"/>
  <c r="A1127" i="3"/>
  <c r="A1122" i="3"/>
  <c r="A1106" i="3"/>
  <c r="A1100" i="3"/>
  <c r="A1090" i="3"/>
  <c r="A1070" i="3"/>
  <c r="A1064" i="3"/>
  <c r="A1059" i="3"/>
  <c r="A1054" i="3"/>
  <c r="A1048" i="3"/>
  <c r="A1034" i="3"/>
  <c r="A1028" i="3"/>
  <c r="A1018" i="3"/>
  <c r="A1012" i="3"/>
  <c r="A1007" i="3"/>
  <c r="A1002" i="3"/>
  <c r="A992" i="3"/>
  <c r="A987" i="3"/>
  <c r="A982" i="3"/>
  <c r="A976" i="3"/>
  <c r="A971" i="3"/>
  <c r="A966" i="3"/>
  <c r="A951" i="3"/>
  <c r="A946" i="3"/>
  <c r="A930" i="3"/>
  <c r="A924" i="3"/>
  <c r="A914" i="3"/>
  <c r="A908" i="3"/>
  <c r="A903" i="3"/>
  <c r="A898" i="3"/>
  <c r="A892" i="3"/>
  <c r="A887" i="3"/>
  <c r="A882" i="3"/>
  <c r="A866" i="3"/>
  <c r="A860" i="3"/>
  <c r="A850" i="3"/>
  <c r="A844" i="3"/>
  <c r="A839" i="3"/>
  <c r="A834" i="3"/>
  <c r="A828" i="3"/>
  <c r="A823" i="3"/>
  <c r="A818" i="3"/>
  <c r="A802" i="3"/>
  <c r="A796" i="3"/>
  <c r="A786" i="3"/>
  <c r="A780" i="3"/>
  <c r="A775" i="3"/>
  <c r="A770" i="3"/>
  <c r="A764" i="3"/>
  <c r="A759" i="3"/>
  <c r="A754" i="3"/>
  <c r="A738" i="3"/>
  <c r="A732" i="3"/>
  <c r="A722" i="3"/>
  <c r="A716" i="3"/>
  <c r="A711" i="3"/>
  <c r="A706" i="3"/>
  <c r="A700" i="3"/>
  <c r="A695" i="3"/>
  <c r="A690" i="3"/>
  <c r="A684" i="3"/>
  <c r="A674" i="3"/>
  <c r="A668" i="3"/>
  <c r="A658" i="3"/>
  <c r="A652" i="3"/>
  <c r="A647" i="3"/>
  <c r="A642" i="3"/>
  <c r="A636" i="3"/>
  <c r="A631" i="3"/>
  <c r="A626" i="3"/>
  <c r="A610" i="3"/>
  <c r="A604" i="3"/>
  <c r="A594" i="3"/>
  <c r="A588" i="3"/>
  <c r="A583" i="3"/>
  <c r="A578" i="3"/>
  <c r="A572" i="3"/>
  <c r="A567" i="3"/>
  <c r="A562" i="3"/>
  <c r="A552" i="3"/>
  <c r="A547" i="3"/>
  <c r="A542" i="3"/>
  <c r="A526" i="3"/>
  <c r="A520" i="3"/>
  <c r="A511" i="3"/>
  <c r="A506" i="3"/>
  <c r="A500" i="3"/>
  <c r="A495" i="3"/>
  <c r="A490" i="3"/>
  <c r="A474" i="3"/>
  <c r="A464" i="3"/>
  <c r="A459" i="3"/>
  <c r="A454" i="3"/>
  <c r="A448" i="3"/>
  <c r="A438" i="3"/>
  <c r="A432" i="3"/>
  <c r="A418" i="3"/>
  <c r="A412" i="3"/>
  <c r="A407" i="3"/>
  <c r="A402" i="3"/>
  <c r="A396" i="3"/>
  <c r="A391" i="3"/>
  <c r="A386" i="3"/>
  <c r="A376" i="3"/>
  <c r="A371" i="3"/>
  <c r="A366" i="3"/>
  <c r="A360" i="3"/>
  <c r="A350" i="3"/>
  <c r="A344" i="3"/>
  <c r="A335" i="3"/>
  <c r="A330" i="3"/>
  <c r="A320" i="3"/>
  <c r="A315" i="3"/>
  <c r="A310" i="3"/>
  <c r="A300" i="3"/>
  <c r="A295" i="3"/>
  <c r="A290" i="3"/>
  <c r="A286" i="3"/>
  <c r="A280" i="3"/>
  <c r="A271" i="3"/>
  <c r="A266" i="3"/>
  <c r="A260" i="3"/>
  <c r="A256" i="3"/>
  <c r="A251" i="3"/>
  <c r="A246" i="3"/>
  <c r="A236" i="3"/>
  <c r="A231" i="3"/>
  <c r="A226" i="3"/>
  <c r="A222" i="3"/>
  <c r="A216" i="3"/>
  <c r="A207" i="3"/>
  <c r="A202" i="3"/>
  <c r="A196" i="3"/>
  <c r="A192" i="3"/>
  <c r="A187" i="3"/>
  <c r="A173" i="3"/>
  <c r="A159" i="3"/>
  <c r="A151" i="3"/>
  <c r="A138" i="3"/>
  <c r="A130" i="3"/>
  <c r="A123" i="3"/>
  <c r="A109" i="3"/>
  <c r="A95" i="3"/>
  <c r="A87" i="3"/>
  <c r="A74" i="3"/>
  <c r="A66" i="3"/>
  <c r="A59" i="3"/>
  <c r="A53" i="3"/>
  <c r="A45" i="3"/>
  <c r="A31" i="3"/>
  <c r="A23" i="3"/>
  <c r="A10" i="3"/>
  <c r="B2" i="3"/>
  <c r="B2673" i="3"/>
  <c r="B2653" i="3"/>
  <c r="B2647" i="3"/>
  <c r="B2625" i="3"/>
  <c r="B2617" i="3"/>
  <c r="B2604" i="3"/>
  <c r="B2597" i="3"/>
  <c r="B2584" i="3"/>
  <c r="B2569" i="3"/>
  <c r="B2549" i="3"/>
  <c r="B2543" i="3"/>
  <c r="B2535" i="3"/>
  <c r="B2528" i="3"/>
  <c r="B2521" i="3"/>
  <c r="B2513" i="3"/>
  <c r="B2500" i="3"/>
  <c r="B2493" i="3"/>
  <c r="B2487" i="3"/>
  <c r="B2480" i="3"/>
  <c r="B2465" i="3"/>
  <c r="B2445" i="3"/>
  <c r="B2439" i="3"/>
  <c r="B2424" i="3"/>
  <c r="B2417" i="3"/>
  <c r="B2409" i="3"/>
  <c r="B2396" i="3"/>
  <c r="B2389" i="3"/>
  <c r="B2383" i="3"/>
  <c r="B2376" i="3"/>
  <c r="B2361" i="3"/>
  <c r="B2355" i="3"/>
  <c r="B2347" i="3"/>
  <c r="B2341" i="3"/>
  <c r="B2327" i="3"/>
  <c r="B2320" i="3"/>
  <c r="B2313" i="3"/>
  <c r="B2305" i="3"/>
  <c r="B2299" i="3"/>
  <c r="B2292" i="3"/>
  <c r="B2285" i="3"/>
  <c r="B2279" i="3"/>
  <c r="B2272" i="3"/>
  <c r="B2257" i="3"/>
  <c r="B2251" i="3"/>
  <c r="B2237" i="3"/>
  <c r="B2231" i="3"/>
  <c r="B2223" i="3"/>
  <c r="B2216" i="3"/>
  <c r="B2209" i="3"/>
  <c r="B2201" i="3"/>
  <c r="B2195" i="3"/>
  <c r="B2188" i="3"/>
  <c r="B2181" i="3"/>
  <c r="B2168" i="3"/>
  <c r="B2153" i="3"/>
  <c r="B2133" i="3"/>
  <c r="B2119" i="3"/>
  <c r="B2105" i="3"/>
  <c r="B2097" i="3"/>
  <c r="B2091" i="3"/>
  <c r="B2084" i="3"/>
  <c r="B2069" i="3"/>
  <c r="B2055" i="3"/>
  <c r="B2041" i="3"/>
  <c r="B2033" i="3"/>
  <c r="B2027" i="3"/>
  <c r="B2020" i="3"/>
  <c r="B2005" i="3"/>
  <c r="B1991" i="3"/>
  <c r="B1977" i="3"/>
  <c r="B1969" i="3"/>
  <c r="B1963" i="3"/>
  <c r="B1956" i="3"/>
  <c r="B1941" i="3"/>
  <c r="B1927" i="3"/>
  <c r="B1913" i="3"/>
  <c r="B1905" i="3"/>
  <c r="B1899" i="3"/>
  <c r="B1892" i="3"/>
  <c r="B1877" i="3"/>
  <c r="B1863" i="3"/>
  <c r="B1841" i="3"/>
  <c r="B1835" i="3"/>
  <c r="B1828" i="3"/>
  <c r="B1799" i="3"/>
  <c r="B1785" i="3"/>
  <c r="B1777" i="3"/>
  <c r="B1771" i="3"/>
  <c r="B1764" i="3"/>
  <c r="B1749" i="3"/>
  <c r="B1729" i="3"/>
  <c r="B1715" i="3"/>
  <c r="B1708" i="3"/>
  <c r="B1693" i="3"/>
  <c r="B1655" i="3"/>
  <c r="B1647" i="3"/>
  <c r="B1627" i="3"/>
  <c r="B1605" i="3"/>
  <c r="B1588" i="3"/>
  <c r="B1553" i="3"/>
  <c r="B1539" i="3"/>
  <c r="B1532" i="3"/>
  <c r="B1517" i="3"/>
  <c r="B1513" i="3"/>
  <c r="B1500" i="3"/>
  <c r="B1487" i="3"/>
  <c r="B1481" i="3"/>
  <c r="B1473" i="3"/>
  <c r="B1449" i="3"/>
  <c r="B1436" i="3"/>
  <c r="B1423" i="3"/>
  <c r="B1417" i="3"/>
  <c r="B1389" i="3"/>
  <c r="B1372" i="3"/>
  <c r="B1365" i="3"/>
  <c r="B1359" i="3"/>
  <c r="B1321" i="3"/>
  <c r="B1308" i="3"/>
  <c r="B1295" i="3"/>
  <c r="B1289" i="3"/>
  <c r="B1257" i="3"/>
  <c r="B1244" i="3"/>
  <c r="B1231" i="3"/>
  <c r="B1225" i="3"/>
  <c r="B1217" i="3"/>
  <c r="B1205" i="3"/>
  <c r="B1193" i="3"/>
  <c r="B1180" i="3"/>
  <c r="B1173" i="3"/>
  <c r="B1167" i="3"/>
  <c r="B1153" i="3"/>
  <c r="B1132" i="3"/>
  <c r="B1119" i="3"/>
  <c r="B1115" i="3"/>
  <c r="B1079" i="3"/>
  <c r="B1073" i="3"/>
  <c r="B1037" i="3"/>
  <c r="B1027" i="3"/>
  <c r="B1012" i="3"/>
  <c r="B1005" i="3"/>
  <c r="B991" i="3"/>
  <c r="B977" i="3"/>
  <c r="B956" i="3"/>
  <c r="B943" i="3"/>
  <c r="B939" i="3"/>
  <c r="B924" i="3"/>
  <c r="B917" i="3"/>
  <c r="B909" i="3"/>
  <c r="B896" i="3"/>
  <c r="B881" i="3"/>
  <c r="B875" i="3"/>
  <c r="B860" i="3"/>
  <c r="B832" i="3"/>
  <c r="B811" i="3"/>
  <c r="B789" i="3"/>
  <c r="B781" i="3"/>
  <c r="B768" i="3"/>
  <c r="B753" i="3"/>
  <c r="B747" i="3"/>
  <c r="B732" i="3"/>
  <c r="B725" i="3"/>
  <c r="B704" i="3"/>
  <c r="B689" i="3"/>
  <c r="B683" i="3"/>
  <c r="B668" i="3"/>
  <c r="B653" i="3"/>
  <c r="B640" i="3"/>
  <c r="B625" i="3"/>
  <c r="B619" i="3"/>
  <c r="B604" i="3"/>
  <c r="B576" i="3"/>
  <c r="B547" i="3"/>
  <c r="B541" i="3"/>
  <c r="B505" i="3"/>
  <c r="B501" i="3"/>
  <c r="B488" i="3"/>
  <c r="B453" i="3"/>
  <c r="B432" i="3"/>
  <c r="B417" i="3"/>
  <c r="B400" i="3"/>
  <c r="B385" i="3"/>
  <c r="B371" i="3"/>
  <c r="B365" i="3"/>
  <c r="B329" i="3"/>
  <c r="B323" i="3"/>
  <c r="B316" i="3"/>
  <c r="B308" i="3"/>
  <c r="B295" i="3"/>
  <c r="B265" i="3"/>
  <c r="B259" i="3"/>
  <c r="B244" i="3"/>
  <c r="B231" i="3"/>
  <c r="B195" i="3"/>
  <c r="B188" i="3"/>
  <c r="B180" i="3"/>
  <c r="B173" i="3"/>
  <c r="B167" i="3"/>
  <c r="B152" i="3"/>
  <c r="B131" i="3"/>
  <c r="B124" i="3"/>
  <c r="B109" i="3"/>
  <c r="B103" i="3"/>
  <c r="B88" i="3"/>
  <c r="B73" i="3"/>
  <c r="B67" i="3"/>
  <c r="B60" i="3"/>
  <c r="B52" i="3"/>
  <c r="B45" i="3"/>
  <c r="B39" i="3"/>
  <c r="B24" i="3"/>
  <c r="B9" i="3"/>
  <c r="B3" i="3"/>
  <c r="C22" i="3"/>
  <c r="C9" i="3"/>
  <c r="C2678" i="3"/>
  <c r="C2671" i="3"/>
  <c r="C2664" i="3"/>
  <c r="C2650" i="3"/>
  <c r="C2635" i="3"/>
  <c r="C2622" i="3"/>
  <c r="C2614" i="3"/>
  <c r="C2586" i="3"/>
  <c r="C2558" i="3"/>
  <c r="C2536" i="3"/>
  <c r="C2516" i="3"/>
  <c r="C2510" i="3"/>
  <c r="C2502" i="3"/>
  <c r="C2490" i="3"/>
  <c r="C2468" i="3"/>
  <c r="C2462" i="3"/>
  <c r="C2454" i="3"/>
  <c r="C2447" i="3"/>
  <c r="C2432" i="3"/>
  <c r="C2426" i="3"/>
  <c r="C2411" i="3"/>
  <c r="C2404" i="3"/>
  <c r="C2398" i="3"/>
  <c r="C2390" i="3"/>
  <c r="C2362" i="3"/>
  <c r="C2340" i="3"/>
  <c r="C2334" i="3"/>
  <c r="C2326" i="3"/>
  <c r="C2314" i="3"/>
  <c r="C2307" i="3"/>
  <c r="C2287" i="3"/>
  <c r="C2266" i="3"/>
  <c r="C2244" i="3"/>
  <c r="C2230" i="3"/>
  <c r="C2208" i="3"/>
  <c r="C2202" i="3"/>
  <c r="C2187" i="3"/>
  <c r="C2180" i="3"/>
  <c r="C2174" i="3"/>
  <c r="C2166" i="3"/>
  <c r="C2152" i="3"/>
  <c r="C2144" i="3"/>
  <c r="C2138" i="3"/>
  <c r="C2131" i="3"/>
  <c r="C2110" i="3"/>
  <c r="C2104" i="3"/>
  <c r="C2096" i="3"/>
  <c r="C2078" i="3"/>
  <c r="C2072" i="3"/>
  <c r="C2064" i="3"/>
  <c r="C2046" i="3"/>
  <c r="C2040" i="3"/>
  <c r="C2032" i="3"/>
  <c r="C2014" i="3"/>
  <c r="C2008" i="3"/>
  <c r="C1982" i="3"/>
  <c r="C1976" i="3"/>
  <c r="C1968" i="3"/>
  <c r="C1950" i="3"/>
  <c r="C1944" i="3"/>
  <c r="C1936" i="3"/>
  <c r="C1918" i="3"/>
  <c r="C1912" i="3"/>
  <c r="C1904" i="3"/>
  <c r="C1886" i="3"/>
  <c r="C1880" i="3"/>
  <c r="C1872" i="3"/>
  <c r="C1860" i="3"/>
  <c r="C1854" i="3"/>
  <c r="C1848" i="3"/>
  <c r="C1840" i="3"/>
  <c r="C1822" i="3"/>
  <c r="C1816" i="3"/>
  <c r="C1808" i="3"/>
  <c r="C1796" i="3"/>
  <c r="C1790" i="3"/>
  <c r="C1784" i="3"/>
  <c r="C1776" i="3"/>
  <c r="C1758" i="3"/>
  <c r="C1752" i="3"/>
  <c r="C1732" i="3"/>
  <c r="C1724" i="3"/>
  <c r="C1718" i="3"/>
  <c r="C1711" i="3"/>
  <c r="C1698" i="3"/>
  <c r="C1686" i="3"/>
  <c r="C1660" i="3"/>
  <c r="C1640" i="3"/>
  <c r="C1634" i="3"/>
  <c r="C1626" i="3"/>
  <c r="C1606" i="3"/>
  <c r="C1600" i="3"/>
  <c r="C1594" i="3"/>
  <c r="C1582" i="3"/>
  <c r="C1576" i="3"/>
  <c r="C1556" i="3"/>
  <c r="C1548" i="3"/>
  <c r="C1542" i="3"/>
  <c r="C1535" i="3"/>
  <c r="C1522" i="3"/>
  <c r="C1510" i="3"/>
  <c r="C1502" i="3"/>
  <c r="C1490" i="3"/>
  <c r="C1478" i="3"/>
  <c r="C1470" i="3"/>
  <c r="C1458" i="3"/>
  <c r="C1446" i="3"/>
  <c r="C1438" i="3"/>
  <c r="C1426" i="3"/>
  <c r="C1414" i="3"/>
  <c r="C1406" i="3"/>
  <c r="C1394" i="3"/>
  <c r="C1382" i="3"/>
  <c r="C1374" i="3"/>
  <c r="C1362" i="3"/>
  <c r="C1350" i="3"/>
  <c r="C1342" i="3"/>
  <c r="C1330" i="3"/>
  <c r="C1318" i="3"/>
  <c r="C1310" i="3"/>
  <c r="C1298" i="3"/>
  <c r="C1286" i="3"/>
  <c r="C1278" i="3"/>
  <c r="C1266" i="3"/>
  <c r="C1254" i="3"/>
  <c r="C1246" i="3"/>
  <c r="C1234" i="3"/>
  <c r="C1222" i="3"/>
  <c r="C1214" i="3"/>
  <c r="C1202" i="3"/>
  <c r="C1190" i="3"/>
  <c r="C1182" i="3"/>
  <c r="C1176" i="3"/>
  <c r="C1170" i="3"/>
  <c r="C1158" i="3"/>
  <c r="C1144" i="3"/>
  <c r="C1139" i="3"/>
  <c r="C1132" i="3"/>
  <c r="C1112" i="3"/>
  <c r="C1106" i="3"/>
  <c r="C1098" i="3"/>
  <c r="C1078" i="3"/>
  <c r="C1072" i="3"/>
  <c r="C1066" i="3"/>
  <c r="C1060" i="3"/>
  <c r="C1054" i="3"/>
  <c r="C1035" i="3"/>
  <c r="C1028" i="3"/>
  <c r="C1020" i="3"/>
  <c r="C1014" i="3"/>
  <c r="C999" i="3"/>
  <c r="C994" i="3"/>
  <c r="C982" i="3"/>
  <c r="C968" i="3"/>
  <c r="C963" i="3"/>
  <c r="C956" i="3"/>
  <c r="C936" i="3"/>
  <c r="C930" i="3"/>
  <c r="C922" i="3"/>
  <c r="C908" i="3"/>
  <c r="C900" i="3"/>
  <c r="C894" i="3"/>
  <c r="C879" i="3"/>
  <c r="C866" i="3"/>
  <c r="C858" i="3"/>
  <c r="C844" i="3"/>
  <c r="C836" i="3"/>
  <c r="C830" i="3"/>
  <c r="C815" i="3"/>
  <c r="C802" i="3"/>
  <c r="C794" i="3"/>
  <c r="C780" i="3"/>
  <c r="C772" i="3"/>
  <c r="C766" i="3"/>
  <c r="C751" i="3"/>
  <c r="C738" i="3"/>
  <c r="C730" i="3"/>
  <c r="C716" i="3"/>
  <c r="C708" i="3"/>
  <c r="C702" i="3"/>
  <c r="C687" i="3"/>
  <c r="C674" i="3"/>
  <c r="C666" i="3"/>
  <c r="C652" i="3"/>
  <c r="C644" i="3"/>
  <c r="C638" i="3"/>
  <c r="C623" i="3"/>
  <c r="C610" i="3"/>
  <c r="C602" i="3"/>
  <c r="C588" i="3"/>
  <c r="C580" i="3"/>
  <c r="C574" i="3"/>
  <c r="C559" i="3"/>
  <c r="C554" i="3"/>
  <c r="C542" i="3"/>
  <c r="C528" i="3"/>
  <c r="C523" i="3"/>
  <c r="C516" i="3"/>
  <c r="C496" i="3"/>
  <c r="C490" i="3"/>
  <c r="C482" i="3"/>
  <c r="C462" i="3"/>
  <c r="C456" i="3"/>
  <c r="C450" i="3"/>
  <c r="C444" i="3"/>
  <c r="C438" i="3"/>
  <c r="C419" i="3"/>
  <c r="C412" i="3"/>
  <c r="C404" i="3"/>
  <c r="C398" i="3"/>
  <c r="C383" i="3"/>
  <c r="C378" i="3"/>
  <c r="C366" i="3"/>
  <c r="C352" i="3"/>
  <c r="C347" i="3"/>
  <c r="C315" i="3"/>
  <c r="C302" i="3"/>
  <c r="C283" i="3"/>
  <c r="C251" i="3"/>
  <c r="C238" i="3"/>
  <c r="C219" i="3"/>
  <c r="C187" i="3"/>
  <c r="C179" i="3"/>
  <c r="C155" i="3"/>
  <c r="C148" i="3"/>
  <c r="C123" i="3"/>
  <c r="C115" i="3"/>
  <c r="C91" i="3"/>
  <c r="C84" i="3"/>
  <c r="C59" i="3"/>
  <c r="C51" i="3"/>
  <c r="C2645" i="3"/>
  <c r="B2645" i="3"/>
  <c r="C2613" i="3"/>
  <c r="B2613" i="3"/>
  <c r="C2353" i="3"/>
  <c r="B2353" i="3"/>
  <c r="C2317" i="3"/>
  <c r="B2317" i="3"/>
  <c r="C2281" i="3"/>
  <c r="B2281" i="3"/>
  <c r="C2093" i="3"/>
  <c r="B2093" i="3"/>
  <c r="C2045" i="3"/>
  <c r="B2045" i="3"/>
  <c r="C1981" i="3"/>
  <c r="B1981" i="3"/>
  <c r="C1885" i="3"/>
  <c r="B1885" i="3"/>
  <c r="C1865" i="3"/>
  <c r="A1865" i="3"/>
  <c r="C1849" i="3"/>
  <c r="A1849" i="3"/>
  <c r="C1829" i="3"/>
  <c r="A1829" i="3"/>
  <c r="C1809" i="3"/>
  <c r="A1809" i="3"/>
  <c r="C1805" i="3"/>
  <c r="B1805" i="3"/>
  <c r="A1805" i="3"/>
  <c r="C1781" i="3"/>
  <c r="A1781" i="3"/>
  <c r="C1765" i="3"/>
  <c r="A1765" i="3"/>
  <c r="C1717" i="3"/>
  <c r="A1717" i="3"/>
  <c r="C1677" i="3"/>
  <c r="A1677" i="3"/>
  <c r="C1633" i="3"/>
  <c r="B1633" i="3"/>
  <c r="A1633" i="3"/>
  <c r="C1625" i="3"/>
  <c r="A1625" i="3"/>
  <c r="C1609" i="3"/>
  <c r="A1609" i="3"/>
  <c r="C1585" i="3"/>
  <c r="A1585" i="3"/>
  <c r="C1581" i="3"/>
  <c r="B1581" i="3"/>
  <c r="A1581" i="3"/>
  <c r="C1557" i="3"/>
  <c r="A1557" i="3"/>
  <c r="C1549" i="3"/>
  <c r="A1549" i="3"/>
  <c r="C1529" i="3"/>
  <c r="B1529" i="3"/>
  <c r="A1529" i="3"/>
  <c r="C1521" i="3"/>
  <c r="A1521" i="3"/>
  <c r="C1505" i="3"/>
  <c r="A1505" i="3"/>
  <c r="C1485" i="3"/>
  <c r="A1485" i="3"/>
  <c r="C1469" i="3"/>
  <c r="B1469" i="3"/>
  <c r="A1469" i="3"/>
  <c r="C1453" i="3"/>
  <c r="A1453" i="3"/>
  <c r="C1441" i="3"/>
  <c r="A1441" i="3"/>
  <c r="C1425" i="3"/>
  <c r="B1425" i="3"/>
  <c r="A1425" i="3"/>
  <c r="C1409" i="3"/>
  <c r="A1409" i="3"/>
  <c r="C1385" i="3"/>
  <c r="A1385" i="3"/>
  <c r="C1381" i="3"/>
  <c r="B1381" i="3"/>
  <c r="A1381" i="3"/>
  <c r="C1353" i="3"/>
  <c r="A1353" i="3"/>
  <c r="C1345" i="3"/>
  <c r="A1345" i="3"/>
  <c r="C1325" i="3"/>
  <c r="A1325" i="3"/>
  <c r="C1309" i="3"/>
  <c r="A1309" i="3"/>
  <c r="C1301" i="3"/>
  <c r="A1301" i="3"/>
  <c r="C1281" i="3"/>
  <c r="A1281" i="3"/>
  <c r="C1261" i="3"/>
  <c r="A1261" i="3"/>
  <c r="C1249" i="3"/>
  <c r="A1249" i="3"/>
  <c r="C1229" i="3"/>
  <c r="A1229" i="3"/>
  <c r="C1213" i="3"/>
  <c r="B1213" i="3"/>
  <c r="A1213" i="3"/>
  <c r="C1201" i="3"/>
  <c r="A1201" i="3"/>
  <c r="C1181" i="3"/>
  <c r="A1181" i="3"/>
  <c r="C1165" i="3"/>
  <c r="A1165" i="3"/>
  <c r="C1145" i="3"/>
  <c r="A1145" i="3"/>
  <c r="C1141" i="3"/>
  <c r="A1141" i="3"/>
  <c r="C1125" i="3"/>
  <c r="A1125" i="3"/>
  <c r="C1105" i="3"/>
  <c r="A1105" i="3"/>
  <c r="C1093" i="3"/>
  <c r="A1093" i="3"/>
  <c r="C1081" i="3"/>
  <c r="B1081" i="3"/>
  <c r="A1081" i="3"/>
  <c r="C1065" i="3"/>
  <c r="A1065" i="3"/>
  <c r="C1049" i="3"/>
  <c r="A1049" i="3"/>
  <c r="C1029" i="3"/>
  <c r="A1029" i="3"/>
  <c r="C1025" i="3"/>
  <c r="B1025" i="3"/>
  <c r="A1025" i="3"/>
  <c r="C1001" i="3"/>
  <c r="A1001" i="3"/>
  <c r="C985" i="3"/>
  <c r="A985" i="3"/>
  <c r="C981" i="3"/>
  <c r="A981" i="3"/>
  <c r="C957" i="3"/>
  <c r="B957" i="3"/>
  <c r="A957" i="3"/>
  <c r="C949" i="3"/>
  <c r="A949" i="3"/>
  <c r="C933" i="3"/>
  <c r="A933" i="3"/>
  <c r="C913" i="3"/>
  <c r="A913" i="3"/>
  <c r="C893" i="3"/>
  <c r="A893" i="3"/>
  <c r="C889" i="3"/>
  <c r="B889" i="3"/>
  <c r="A889" i="3"/>
  <c r="C869" i="3"/>
  <c r="A869" i="3"/>
  <c r="C845" i="3"/>
  <c r="A845" i="3"/>
  <c r="C841" i="3"/>
  <c r="B841" i="3"/>
  <c r="A841" i="3"/>
  <c r="C813" i="3"/>
  <c r="A813" i="3"/>
  <c r="C797" i="3"/>
  <c r="A797" i="3"/>
  <c r="C793" i="3"/>
  <c r="B793" i="3"/>
  <c r="A793" i="3"/>
  <c r="C773" i="3"/>
  <c r="A773" i="3"/>
  <c r="C749" i="3"/>
  <c r="A749" i="3"/>
  <c r="C733" i="3"/>
  <c r="A733" i="3"/>
  <c r="C729" i="3"/>
  <c r="B729" i="3"/>
  <c r="A729" i="3"/>
  <c r="C705" i="3"/>
  <c r="A705" i="3"/>
  <c r="C685" i="3"/>
  <c r="A685" i="3"/>
  <c r="C681" i="3"/>
  <c r="B681" i="3"/>
  <c r="A681" i="3"/>
  <c r="C657" i="3"/>
  <c r="A657" i="3"/>
  <c r="C637" i="3"/>
  <c r="A637" i="3"/>
  <c r="C633" i="3"/>
  <c r="B633" i="3"/>
  <c r="A633" i="3"/>
  <c r="C605" i="3"/>
  <c r="A605" i="3"/>
  <c r="C589" i="3"/>
  <c r="A589" i="3"/>
  <c r="C585" i="3"/>
  <c r="B585" i="3"/>
  <c r="A585" i="3"/>
  <c r="C561" i="3"/>
  <c r="A561" i="3"/>
  <c r="C549" i="3"/>
  <c r="A549" i="3"/>
  <c r="C537" i="3"/>
  <c r="A537" i="3"/>
  <c r="C517" i="3"/>
  <c r="B517" i="3"/>
  <c r="A517" i="3"/>
  <c r="C509" i="3"/>
  <c r="A509" i="3"/>
  <c r="C497" i="3"/>
  <c r="B497" i="3"/>
  <c r="A497" i="3"/>
  <c r="C473" i="3"/>
  <c r="A473" i="3"/>
  <c r="C465" i="3"/>
  <c r="B465" i="3"/>
  <c r="A465" i="3"/>
  <c r="C449" i="3"/>
  <c r="A449" i="3"/>
  <c r="C429" i="3"/>
  <c r="B429" i="3"/>
  <c r="A429" i="3"/>
  <c r="C421" i="3"/>
  <c r="A421" i="3"/>
  <c r="C405" i="3"/>
  <c r="A405" i="3"/>
  <c r="C389" i="3"/>
  <c r="A389" i="3"/>
  <c r="C373" i="3"/>
  <c r="A373" i="3"/>
  <c r="C353" i="3"/>
  <c r="A353" i="3"/>
  <c r="C349" i="3"/>
  <c r="A349" i="3"/>
  <c r="C325" i="3"/>
  <c r="B325" i="3"/>
  <c r="A325" i="3"/>
  <c r="C309" i="3"/>
  <c r="B309" i="3"/>
  <c r="A309" i="3"/>
  <c r="C301" i="3"/>
  <c r="A301" i="3"/>
  <c r="C261" i="3"/>
  <c r="B261" i="3"/>
  <c r="A261" i="3"/>
  <c r="C249" i="3"/>
  <c r="A249" i="3"/>
  <c r="C237" i="3"/>
  <c r="A237" i="3"/>
  <c r="C201" i="3"/>
  <c r="A201" i="3"/>
  <c r="C169" i="3"/>
  <c r="A169" i="3"/>
  <c r="C117" i="3"/>
  <c r="B117" i="3"/>
  <c r="C89" i="3"/>
  <c r="A89" i="3"/>
  <c r="A141" i="3"/>
  <c r="A77" i="3"/>
  <c r="A21" i="3"/>
  <c r="B2393" i="3"/>
  <c r="B2365" i="3"/>
  <c r="B2337" i="3"/>
  <c r="B2309" i="3"/>
  <c r="B2289" i="3"/>
  <c r="B2261" i="3"/>
  <c r="B2233" i="3"/>
  <c r="B2149" i="3"/>
  <c r="B2129" i="3"/>
  <c r="B2065" i="3"/>
  <c r="B1973" i="3"/>
  <c r="B1845" i="3"/>
  <c r="B1697" i="3"/>
  <c r="B1549" i="3"/>
  <c r="B1329" i="3"/>
  <c r="B1117" i="3"/>
  <c r="B1001" i="3"/>
  <c r="B877" i="3"/>
  <c r="B593" i="3"/>
  <c r="B509" i="3"/>
  <c r="B449" i="3"/>
  <c r="B389" i="3"/>
  <c r="B105" i="3"/>
  <c r="C1700" i="3"/>
  <c r="B1700" i="3"/>
  <c r="C1268" i="3"/>
  <c r="B1268" i="3"/>
  <c r="A160" i="3"/>
  <c r="B160" i="3"/>
  <c r="A136" i="3"/>
  <c r="C136" i="3"/>
  <c r="A116" i="3"/>
  <c r="C116" i="3"/>
  <c r="A80" i="3"/>
  <c r="B80" i="3"/>
  <c r="A72" i="3"/>
  <c r="C72" i="3"/>
  <c r="A64" i="3"/>
  <c r="B64" i="3"/>
  <c r="A48" i="3"/>
  <c r="C48" i="3"/>
  <c r="B48" i="3"/>
  <c r="C28" i="3"/>
  <c r="A28" i="3"/>
  <c r="C16" i="3"/>
  <c r="A16" i="3"/>
  <c r="B16" i="3"/>
  <c r="C12" i="3"/>
  <c r="A12" i="3"/>
  <c r="A1844" i="3"/>
  <c r="A1572" i="3"/>
  <c r="A1552" i="3"/>
  <c r="A1516" i="3"/>
  <c r="A1356" i="3"/>
  <c r="A1308" i="3"/>
  <c r="A1276" i="3"/>
  <c r="A1228" i="3"/>
  <c r="A1196" i="3"/>
  <c r="A1112" i="3"/>
  <c r="A532" i="3"/>
  <c r="A496" i="3"/>
  <c r="A208" i="3"/>
  <c r="A125" i="3"/>
  <c r="B2668" i="3"/>
  <c r="B2605" i="3"/>
  <c r="B2557" i="3"/>
  <c r="B2537" i="3"/>
  <c r="B2501" i="3"/>
  <c r="B2488" i="3"/>
  <c r="B2481" i="3"/>
  <c r="B2460" i="3"/>
  <c r="B2349" i="3"/>
  <c r="B2329" i="3"/>
  <c r="B2293" i="3"/>
  <c r="B2141" i="3"/>
  <c r="B2121" i="3"/>
  <c r="B2049" i="3"/>
  <c r="B2021" i="3"/>
  <c r="B1993" i="3"/>
  <c r="B1921" i="3"/>
  <c r="B1857" i="3"/>
  <c r="B1744" i="3"/>
  <c r="B1684" i="3"/>
  <c r="B1649" i="3"/>
  <c r="B1596" i="3"/>
  <c r="B1561" i="3"/>
  <c r="B1533" i="3"/>
  <c r="B1508" i="3"/>
  <c r="B1488" i="3"/>
  <c r="B1476" i="3"/>
  <c r="B1456" i="3"/>
  <c r="B1437" i="3"/>
  <c r="B1373" i="3"/>
  <c r="B1316" i="3"/>
  <c r="B1296" i="3"/>
  <c r="B1276" i="3"/>
  <c r="B1264" i="3"/>
  <c r="B1245" i="3"/>
  <c r="B1232" i="3"/>
  <c r="B1212" i="3"/>
  <c r="B1188" i="3"/>
  <c r="B1141" i="3"/>
  <c r="B1120" i="3"/>
  <c r="B1068" i="3"/>
  <c r="B1053" i="3"/>
  <c r="B1013" i="3"/>
  <c r="B992" i="3"/>
  <c r="B869" i="3"/>
  <c r="B848" i="3"/>
  <c r="B741" i="3"/>
  <c r="B669" i="3"/>
  <c r="B549" i="3"/>
  <c r="B461" i="3"/>
  <c r="B448" i="3"/>
  <c r="B441" i="3"/>
  <c r="B420" i="3"/>
  <c r="B380" i="3"/>
  <c r="B353" i="3"/>
  <c r="B332" i="3"/>
  <c r="B140" i="3"/>
  <c r="C2644" i="3"/>
  <c r="C2504" i="3"/>
  <c r="C2484" i="3"/>
  <c r="C2224" i="3"/>
  <c r="C1692" i="3"/>
  <c r="C1680" i="3"/>
  <c r="C1628" i="3"/>
  <c r="C1472" i="3"/>
  <c r="C1452" i="3"/>
  <c r="C1440" i="3"/>
  <c r="C1388" i="3"/>
  <c r="C1228" i="3"/>
  <c r="C1216" i="3"/>
  <c r="C1036" i="3"/>
  <c r="C952" i="3"/>
  <c r="C476" i="3"/>
  <c r="C144" i="3"/>
  <c r="C60" i="3"/>
  <c r="C40" i="3"/>
  <c r="B2674" i="3"/>
  <c r="C2674" i="3"/>
  <c r="B2658" i="3"/>
  <c r="C2658" i="3"/>
  <c r="B2642" i="3"/>
  <c r="C2642" i="3"/>
  <c r="B2626" i="3"/>
  <c r="C2626" i="3"/>
  <c r="B2610" i="3"/>
  <c r="C2610" i="3"/>
  <c r="B2594" i="3"/>
  <c r="C2594" i="3"/>
  <c r="B2578" i="3"/>
  <c r="C2578" i="3"/>
  <c r="B2562" i="3"/>
  <c r="C2562" i="3"/>
  <c r="B2546" i="3"/>
  <c r="C2546" i="3"/>
  <c r="B2530" i="3"/>
  <c r="C2530" i="3"/>
  <c r="B2514" i="3"/>
  <c r="C2514" i="3"/>
  <c r="B2482" i="3"/>
  <c r="C2482" i="3"/>
  <c r="B2466" i="3"/>
  <c r="C2466" i="3"/>
  <c r="B2450" i="3"/>
  <c r="C2450" i="3"/>
  <c r="B2434" i="3"/>
  <c r="C2434" i="3"/>
  <c r="B2418" i="3"/>
  <c r="C2418" i="3"/>
  <c r="B2402" i="3"/>
  <c r="C2402" i="3"/>
  <c r="B2386" i="3"/>
  <c r="C2386" i="3"/>
  <c r="B2370" i="3"/>
  <c r="C2370" i="3"/>
  <c r="B2354" i="3"/>
  <c r="C2354" i="3"/>
  <c r="B2338" i="3"/>
  <c r="C2338" i="3"/>
  <c r="B2322" i="3"/>
  <c r="C2322" i="3"/>
  <c r="B2306" i="3"/>
  <c r="C2306" i="3"/>
  <c r="B2274" i="3"/>
  <c r="C2274" i="3"/>
  <c r="B2258" i="3"/>
  <c r="C2258" i="3"/>
  <c r="B2242" i="3"/>
  <c r="C2242" i="3"/>
  <c r="B2226" i="3"/>
  <c r="C2226" i="3"/>
  <c r="B2210" i="3"/>
  <c r="C2210" i="3"/>
  <c r="B2194" i="3"/>
  <c r="C2194" i="3"/>
  <c r="B2178" i="3"/>
  <c r="C2178" i="3"/>
  <c r="B2162" i="3"/>
  <c r="C2162" i="3"/>
  <c r="B2146" i="3"/>
  <c r="C2146" i="3"/>
  <c r="B2130" i="3"/>
  <c r="C2130" i="3"/>
  <c r="B2114" i="3"/>
  <c r="C2114" i="3"/>
  <c r="B2098" i="3"/>
  <c r="C2098" i="3"/>
  <c r="B2082" i="3"/>
  <c r="C2082" i="3"/>
  <c r="B2066" i="3"/>
  <c r="C2066" i="3"/>
  <c r="B2050" i="3"/>
  <c r="C2050" i="3"/>
  <c r="B2034" i="3"/>
  <c r="C2034" i="3"/>
  <c r="B2018" i="3"/>
  <c r="C2018" i="3"/>
  <c r="B2002" i="3"/>
  <c r="C2002" i="3"/>
  <c r="B1986" i="3"/>
  <c r="C1986" i="3"/>
  <c r="B1970" i="3"/>
  <c r="C1970" i="3"/>
  <c r="B1954" i="3"/>
  <c r="C1954" i="3"/>
  <c r="B1938" i="3"/>
  <c r="C1938" i="3"/>
  <c r="B1922" i="3"/>
  <c r="C1922" i="3"/>
  <c r="B1906" i="3"/>
  <c r="C1906" i="3"/>
  <c r="B1890" i="3"/>
  <c r="C1890" i="3"/>
  <c r="B1874" i="3"/>
  <c r="C1874" i="3"/>
  <c r="B1858" i="3"/>
  <c r="C1858" i="3"/>
  <c r="B1842" i="3"/>
  <c r="C1842" i="3"/>
  <c r="B1826" i="3"/>
  <c r="C1826" i="3"/>
  <c r="B1810" i="3"/>
  <c r="C1810" i="3"/>
  <c r="B1794" i="3"/>
  <c r="C1794" i="3"/>
  <c r="B1778" i="3"/>
  <c r="C1778" i="3"/>
  <c r="B1762" i="3"/>
  <c r="C1762" i="3"/>
  <c r="B1746" i="3"/>
  <c r="C1746" i="3"/>
  <c r="B1742" i="3"/>
  <c r="C1742" i="3"/>
  <c r="B1726" i="3"/>
  <c r="C1726" i="3"/>
  <c r="B1710" i="3"/>
  <c r="C1710" i="3"/>
  <c r="B1674" i="3"/>
  <c r="C1674" i="3"/>
  <c r="B1658" i="3"/>
  <c r="C1658" i="3"/>
  <c r="B1654" i="3"/>
  <c r="C1654" i="3"/>
  <c r="B1638" i="3"/>
  <c r="C1638" i="3"/>
  <c r="B1622" i="3"/>
  <c r="C1622" i="3"/>
  <c r="B1586" i="3"/>
  <c r="C1586" i="3"/>
  <c r="B1570" i="3"/>
  <c r="C1570" i="3"/>
  <c r="B1566" i="3"/>
  <c r="C1566" i="3"/>
  <c r="B1550" i="3"/>
  <c r="C1550" i="3"/>
  <c r="B1534" i="3"/>
  <c r="C1534" i="3"/>
  <c r="B1146" i="3"/>
  <c r="C1146" i="3"/>
  <c r="B1130" i="3"/>
  <c r="C1130" i="3"/>
  <c r="B1126" i="3"/>
  <c r="C1126" i="3"/>
  <c r="B1110" i="3"/>
  <c r="C1110" i="3"/>
  <c r="B1094" i="3"/>
  <c r="C1094" i="3"/>
  <c r="B1058" i="3"/>
  <c r="C1058" i="3"/>
  <c r="B1042" i="3"/>
  <c r="C1042" i="3"/>
  <c r="B1038" i="3"/>
  <c r="C1038" i="3"/>
  <c r="B1022" i="3"/>
  <c r="C1022" i="3"/>
  <c r="B1006" i="3"/>
  <c r="C1006" i="3"/>
  <c r="B970" i="3"/>
  <c r="C970" i="3"/>
  <c r="B954" i="3"/>
  <c r="C954" i="3"/>
  <c r="B950" i="3"/>
  <c r="C950" i="3"/>
  <c r="B934" i="3"/>
  <c r="C934" i="3"/>
  <c r="B918" i="3"/>
  <c r="C918" i="3"/>
  <c r="B902" i="3"/>
  <c r="C902" i="3"/>
  <c r="B886" i="3"/>
  <c r="C886" i="3"/>
  <c r="B870" i="3"/>
  <c r="C870" i="3"/>
  <c r="B854" i="3"/>
  <c r="C854" i="3"/>
  <c r="B838" i="3"/>
  <c r="C838" i="3"/>
  <c r="B822" i="3"/>
  <c r="C822" i="3"/>
  <c r="B806" i="3"/>
  <c r="C806" i="3"/>
  <c r="B790" i="3"/>
  <c r="C790" i="3"/>
  <c r="B774" i="3"/>
  <c r="C774" i="3"/>
  <c r="B758" i="3"/>
  <c r="C758" i="3"/>
  <c r="B742" i="3"/>
  <c r="C742" i="3"/>
  <c r="B726" i="3"/>
  <c r="C726" i="3"/>
  <c r="B710" i="3"/>
  <c r="C710" i="3"/>
  <c r="B694" i="3"/>
  <c r="C694" i="3"/>
  <c r="B678" i="3"/>
  <c r="C678" i="3"/>
  <c r="B662" i="3"/>
  <c r="C662" i="3"/>
  <c r="B646" i="3"/>
  <c r="C646" i="3"/>
  <c r="B630" i="3"/>
  <c r="C630" i="3"/>
  <c r="B614" i="3"/>
  <c r="C614" i="3"/>
  <c r="B598" i="3"/>
  <c r="C598" i="3"/>
  <c r="B582" i="3"/>
  <c r="C582" i="3"/>
  <c r="B566" i="3"/>
  <c r="C566" i="3"/>
  <c r="B530" i="3"/>
  <c r="C530" i="3"/>
  <c r="B514" i="3"/>
  <c r="C514" i="3"/>
  <c r="B510" i="3"/>
  <c r="C510" i="3"/>
  <c r="B494" i="3"/>
  <c r="C494" i="3"/>
  <c r="B478" i="3"/>
  <c r="C478" i="3"/>
  <c r="B442" i="3"/>
  <c r="C442" i="3"/>
  <c r="B426" i="3"/>
  <c r="C426" i="3"/>
  <c r="B422" i="3"/>
  <c r="C422" i="3"/>
  <c r="B406" i="3"/>
  <c r="C406" i="3"/>
  <c r="B390" i="3"/>
  <c r="C390" i="3"/>
  <c r="B354" i="3"/>
  <c r="C354" i="3"/>
  <c r="B338" i="3"/>
  <c r="C338" i="3"/>
  <c r="B334" i="3"/>
  <c r="C334" i="3"/>
  <c r="B314" i="3"/>
  <c r="C314" i="3"/>
  <c r="B294" i="3"/>
  <c r="C294" i="3"/>
  <c r="B274" i="3"/>
  <c r="C274" i="3"/>
  <c r="B270" i="3"/>
  <c r="C270" i="3"/>
  <c r="B250" i="3"/>
  <c r="C250" i="3"/>
  <c r="B230" i="3"/>
  <c r="C230" i="3"/>
  <c r="B210" i="3"/>
  <c r="C210" i="3"/>
  <c r="B206" i="3"/>
  <c r="C206" i="3"/>
  <c r="B186" i="3"/>
  <c r="C186" i="3"/>
  <c r="B174" i="3"/>
  <c r="A174" i="3"/>
  <c r="B166" i="3"/>
  <c r="C166" i="3"/>
  <c r="B158" i="3"/>
  <c r="A158" i="3"/>
  <c r="B146" i="3"/>
  <c r="C146" i="3"/>
  <c r="B142" i="3"/>
  <c r="C142" i="3"/>
  <c r="A142" i="3"/>
  <c r="B126" i="3"/>
  <c r="A126" i="3"/>
  <c r="B122" i="3"/>
  <c r="C122" i="3"/>
  <c r="B110" i="3"/>
  <c r="A110" i="3"/>
  <c r="B102" i="3"/>
  <c r="C102" i="3"/>
  <c r="B94" i="3"/>
  <c r="A94" i="3"/>
  <c r="B82" i="3"/>
  <c r="C82" i="3"/>
  <c r="B78" i="3"/>
  <c r="C78" i="3"/>
  <c r="A78" i="3"/>
  <c r="B62" i="3"/>
  <c r="A62" i="3"/>
  <c r="B58" i="3"/>
  <c r="C58" i="3"/>
  <c r="B46" i="3"/>
  <c r="A46" i="3"/>
  <c r="B38" i="3"/>
  <c r="C38" i="3"/>
  <c r="B34" i="3"/>
  <c r="C34" i="3"/>
  <c r="B30" i="3"/>
  <c r="A30" i="3"/>
  <c r="B18" i="3"/>
  <c r="C18" i="3"/>
  <c r="B14" i="3"/>
  <c r="A14" i="3"/>
  <c r="A2677" i="3"/>
  <c r="A2673" i="3"/>
  <c r="A2669" i="3"/>
  <c r="A2665" i="3"/>
  <c r="A2661" i="3"/>
  <c r="A2657" i="3"/>
  <c r="A2653" i="3"/>
  <c r="A2649" i="3"/>
  <c r="A2645" i="3"/>
  <c r="A2641" i="3"/>
  <c r="A2637" i="3"/>
  <c r="A2633" i="3"/>
  <c r="A2629" i="3"/>
  <c r="A2625" i="3"/>
  <c r="A2621" i="3"/>
  <c r="A2617" i="3"/>
  <c r="A2613" i="3"/>
  <c r="A2609" i="3"/>
  <c r="A2605" i="3"/>
  <c r="A2601" i="3"/>
  <c r="A2597" i="3"/>
  <c r="A2593" i="3"/>
  <c r="A2589" i="3"/>
  <c r="A2585" i="3"/>
  <c r="A2581" i="3"/>
  <c r="A2577" i="3"/>
  <c r="A2573" i="3"/>
  <c r="A2569" i="3"/>
  <c r="A2565" i="3"/>
  <c r="A2561" i="3"/>
  <c r="A2557" i="3"/>
  <c r="A2553" i="3"/>
  <c r="A2549" i="3"/>
  <c r="A2545" i="3"/>
  <c r="A2541" i="3"/>
  <c r="A2537" i="3"/>
  <c r="A2533" i="3"/>
  <c r="A2529" i="3"/>
  <c r="A2525" i="3"/>
  <c r="A2521" i="3"/>
  <c r="A2517" i="3"/>
  <c r="A2513" i="3"/>
  <c r="A2509" i="3"/>
  <c r="A2505" i="3"/>
  <c r="A2501" i="3"/>
  <c r="A2497" i="3"/>
  <c r="A2493" i="3"/>
  <c r="A2489" i="3"/>
  <c r="A2485" i="3"/>
  <c r="A2481" i="3"/>
  <c r="A2477" i="3"/>
  <c r="A2473" i="3"/>
  <c r="A2469" i="3"/>
  <c r="A2465" i="3"/>
  <c r="A2461" i="3"/>
  <c r="A2453" i="3"/>
  <c r="A2449" i="3"/>
  <c r="A2445" i="3"/>
  <c r="A2441" i="3"/>
  <c r="A2437" i="3"/>
  <c r="A2433" i="3"/>
  <c r="A2429" i="3"/>
  <c r="A2425" i="3"/>
  <c r="A2417" i="3"/>
  <c r="A2413" i="3"/>
  <c r="A2409" i="3"/>
  <c r="A2405" i="3"/>
  <c r="A2401" i="3"/>
  <c r="A2397" i="3"/>
  <c r="A2393" i="3"/>
  <c r="A2389" i="3"/>
  <c r="A2381" i="3"/>
  <c r="A2377" i="3"/>
  <c r="A2373" i="3"/>
  <c r="A2369" i="3"/>
  <c r="A2365" i="3"/>
  <c r="A2361" i="3"/>
  <c r="A2357" i="3"/>
  <c r="A2353" i="3"/>
  <c r="A2349" i="3"/>
  <c r="A2345" i="3"/>
  <c r="A2341" i="3"/>
  <c r="A2337" i="3"/>
  <c r="A2333" i="3"/>
  <c r="A2329" i="3"/>
  <c r="A2325" i="3"/>
  <c r="A2321" i="3"/>
  <c r="A2317" i="3"/>
  <c r="A2313" i="3"/>
  <c r="A2309" i="3"/>
  <c r="A2305" i="3"/>
  <c r="A2297" i="3"/>
  <c r="A2293" i="3"/>
  <c r="A2289" i="3"/>
  <c r="A2285" i="3"/>
  <c r="A2281" i="3"/>
  <c r="A2277" i="3"/>
  <c r="A2273" i="3"/>
  <c r="A2269" i="3"/>
  <c r="A2261" i="3"/>
  <c r="A2257" i="3"/>
  <c r="A2253" i="3"/>
  <c r="A2249" i="3"/>
  <c r="A2245" i="3"/>
  <c r="A2241" i="3"/>
  <c r="A2237" i="3"/>
  <c r="A2233" i="3"/>
  <c r="A2225" i="3"/>
  <c r="A2221" i="3"/>
  <c r="A2217" i="3"/>
  <c r="A2209" i="3"/>
  <c r="A2205" i="3"/>
  <c r="A2201" i="3"/>
  <c r="A2197" i="3"/>
  <c r="A2193" i="3"/>
  <c r="A2189" i="3"/>
  <c r="A2185" i="3"/>
  <c r="A2181" i="3"/>
  <c r="A2173" i="3"/>
  <c r="A2169" i="3"/>
  <c r="A2165" i="3"/>
  <c r="A2161" i="3"/>
  <c r="A2157" i="3"/>
  <c r="A2153" i="3"/>
  <c r="A2149" i="3"/>
  <c r="A2141" i="3"/>
  <c r="A2137" i="3"/>
  <c r="A2133" i="3"/>
  <c r="A2129" i="3"/>
  <c r="A2121" i="3"/>
  <c r="A2117" i="3"/>
  <c r="A2113" i="3"/>
  <c r="A2109" i="3"/>
  <c r="A2105" i="3"/>
  <c r="A2101" i="3"/>
  <c r="A2097" i="3"/>
  <c r="A2093" i="3"/>
  <c r="A2089" i="3"/>
  <c r="A2085" i="3"/>
  <c r="A2081" i="3"/>
  <c r="A2077" i="3"/>
  <c r="A2073" i="3"/>
  <c r="A2069" i="3"/>
  <c r="A2065" i="3"/>
  <c r="A2057" i="3"/>
  <c r="A2053" i="3"/>
  <c r="A2049" i="3"/>
  <c r="A2045" i="3"/>
  <c r="A2041" i="3"/>
  <c r="A2037" i="3"/>
  <c r="A2033" i="3"/>
  <c r="A2029" i="3"/>
  <c r="A2025" i="3"/>
  <c r="A2021" i="3"/>
  <c r="A2017" i="3"/>
  <c r="A2013" i="3"/>
  <c r="A2009" i="3"/>
  <c r="A2005" i="3"/>
  <c r="A2001" i="3"/>
  <c r="A1993" i="3"/>
  <c r="A1989" i="3"/>
  <c r="A1985" i="3"/>
  <c r="A1981" i="3"/>
  <c r="A1977" i="3"/>
  <c r="A1973" i="3"/>
  <c r="A1969" i="3"/>
  <c r="A1965" i="3"/>
  <c r="A1961" i="3"/>
  <c r="A1957" i="3"/>
  <c r="A1953" i="3"/>
  <c r="A1949" i="3"/>
  <c r="A1945" i="3"/>
  <c r="A1941" i="3"/>
  <c r="A1937" i="3"/>
  <c r="A1929" i="3"/>
  <c r="A1925" i="3"/>
  <c r="A1921" i="3"/>
  <c r="A1917" i="3"/>
  <c r="A1913" i="3"/>
  <c r="A1909" i="3"/>
  <c r="A1905" i="3"/>
  <c r="A1901" i="3"/>
  <c r="A1897" i="3"/>
  <c r="A1893" i="3"/>
  <c r="A1889" i="3"/>
  <c r="A1885" i="3"/>
  <c r="A1881" i="3"/>
  <c r="A1877" i="3"/>
  <c r="A1873" i="3"/>
  <c r="A1858" i="3"/>
  <c r="A1842" i="3"/>
  <c r="A1826" i="3"/>
  <c r="A1810" i="3"/>
  <c r="A1794" i="3"/>
  <c r="A1778" i="3"/>
  <c r="A1762" i="3"/>
  <c r="A1746" i="3"/>
  <c r="A1742" i="3"/>
  <c r="A1736" i="3"/>
  <c r="A1726" i="3"/>
  <c r="A1720" i="3"/>
  <c r="A1710" i="3"/>
  <c r="A1704" i="3"/>
  <c r="A1700" i="3"/>
  <c r="A1684" i="3"/>
  <c r="A1674" i="3"/>
  <c r="A1658" i="3"/>
  <c r="A1654" i="3"/>
  <c r="A1648" i="3"/>
  <c r="A1638" i="3"/>
  <c r="A1632" i="3"/>
  <c r="A1622" i="3"/>
  <c r="A1616" i="3"/>
  <c r="A1612" i="3"/>
  <c r="A1596" i="3"/>
  <c r="A1586" i="3"/>
  <c r="A1570" i="3"/>
  <c r="A1566" i="3"/>
  <c r="A1560" i="3"/>
  <c r="A1550" i="3"/>
  <c r="A1544" i="3"/>
  <c r="A1534" i="3"/>
  <c r="A1528" i="3"/>
  <c r="A1524" i="3"/>
  <c r="A1508" i="3"/>
  <c r="A1492" i="3"/>
  <c r="A1476" i="3"/>
  <c r="A1460" i="3"/>
  <c r="A1444" i="3"/>
  <c r="A1428" i="3"/>
  <c r="A1412" i="3"/>
  <c r="A1396" i="3"/>
  <c r="A1380" i="3"/>
  <c r="A1364" i="3"/>
  <c r="A1348" i="3"/>
  <c r="A1332" i="3"/>
  <c r="A1316" i="3"/>
  <c r="A1300" i="3"/>
  <c r="A1284" i="3"/>
  <c r="A1268" i="3"/>
  <c r="A1252" i="3"/>
  <c r="A1236" i="3"/>
  <c r="A1220" i="3"/>
  <c r="A1204" i="3"/>
  <c r="A1188" i="3"/>
  <c r="A1172" i="3"/>
  <c r="A1156" i="3"/>
  <c r="A1146" i="3"/>
  <c r="A1130" i="3"/>
  <c r="A1126" i="3"/>
  <c r="A1120" i="3"/>
  <c r="A1110" i="3"/>
  <c r="A1104" i="3"/>
  <c r="A1094" i="3"/>
  <c r="A1088" i="3"/>
  <c r="A1084" i="3"/>
  <c r="A1068" i="3"/>
  <c r="A1058" i="3"/>
  <c r="A1042" i="3"/>
  <c r="A1038" i="3"/>
  <c r="A1032" i="3"/>
  <c r="A1022" i="3"/>
  <c r="A1016" i="3"/>
  <c r="A1006" i="3"/>
  <c r="A1000" i="3"/>
  <c r="A996" i="3"/>
  <c r="A980" i="3"/>
  <c r="A970" i="3"/>
  <c r="A954" i="3"/>
  <c r="A950" i="3"/>
  <c r="A944" i="3"/>
  <c r="A934" i="3"/>
  <c r="A928" i="3"/>
  <c r="A918" i="3"/>
  <c r="A912" i="3"/>
  <c r="A902" i="3"/>
  <c r="A896" i="3"/>
  <c r="A886" i="3"/>
  <c r="A880" i="3"/>
  <c r="A870" i="3"/>
  <c r="A864" i="3"/>
  <c r="A854" i="3"/>
  <c r="A848" i="3"/>
  <c r="A838" i="3"/>
  <c r="A832" i="3"/>
  <c r="A822" i="3"/>
  <c r="A816" i="3"/>
  <c r="A806" i="3"/>
  <c r="A800" i="3"/>
  <c r="A790" i="3"/>
  <c r="A784" i="3"/>
  <c r="A774" i="3"/>
  <c r="A768" i="3"/>
  <c r="A758" i="3"/>
  <c r="A752" i="3"/>
  <c r="A742" i="3"/>
  <c r="A736" i="3"/>
  <c r="A726" i="3"/>
  <c r="A720" i="3"/>
  <c r="A710" i="3"/>
  <c r="A704" i="3"/>
  <c r="A694" i="3"/>
  <c r="A688" i="3"/>
  <c r="A678" i="3"/>
  <c r="A672" i="3"/>
  <c r="A662" i="3"/>
  <c r="A656" i="3"/>
  <c r="A646" i="3"/>
  <c r="A640" i="3"/>
  <c r="A630" i="3"/>
  <c r="A624" i="3"/>
  <c r="A614" i="3"/>
  <c r="A608" i="3"/>
  <c r="A598" i="3"/>
  <c r="A592" i="3"/>
  <c r="A582" i="3"/>
  <c r="A576" i="3"/>
  <c r="A566" i="3"/>
  <c r="A560" i="3"/>
  <c r="A556" i="3"/>
  <c r="A540" i="3"/>
  <c r="A530" i="3"/>
  <c r="A514" i="3"/>
  <c r="A510" i="3"/>
  <c r="A504" i="3"/>
  <c r="A494" i="3"/>
  <c r="A488" i="3"/>
  <c r="A478" i="3"/>
  <c r="A472" i="3"/>
  <c r="A468" i="3"/>
  <c r="A452" i="3"/>
  <c r="A442" i="3"/>
  <c r="A426" i="3"/>
  <c r="A422" i="3"/>
  <c r="A416" i="3"/>
  <c r="A406" i="3"/>
  <c r="A400" i="3"/>
  <c r="A390" i="3"/>
  <c r="A384" i="3"/>
  <c r="A380" i="3"/>
  <c r="A364" i="3"/>
  <c r="A354" i="3"/>
  <c r="A338" i="3"/>
  <c r="A334" i="3"/>
  <c r="A328" i="3"/>
  <c r="A314" i="3"/>
  <c r="A308" i="3"/>
  <c r="A304" i="3"/>
  <c r="A294" i="3"/>
  <c r="A284" i="3"/>
  <c r="A274" i="3"/>
  <c r="A270" i="3"/>
  <c r="A264" i="3"/>
  <c r="A250" i="3"/>
  <c r="A244" i="3"/>
  <c r="A240" i="3"/>
  <c r="A230" i="3"/>
  <c r="A220" i="3"/>
  <c r="A210" i="3"/>
  <c r="A206" i="3"/>
  <c r="A200" i="3"/>
  <c r="A186" i="3"/>
  <c r="A178" i="3"/>
  <c r="A157" i="3"/>
  <c r="A150" i="3"/>
  <c r="A122" i="3"/>
  <c r="A114" i="3"/>
  <c r="A93" i="3"/>
  <c r="A86" i="3"/>
  <c r="A58" i="3"/>
  <c r="A50" i="3"/>
  <c r="A37" i="3"/>
  <c r="A29" i="3"/>
  <c r="A22" i="3"/>
  <c r="B2657" i="3"/>
  <c r="B2652" i="3"/>
  <c r="B2637" i="3"/>
  <c r="B2609" i="3"/>
  <c r="B2589" i="3"/>
  <c r="B2581" i="3"/>
  <c r="B2553" i="3"/>
  <c r="B2548" i="3"/>
  <c r="B2540" i="3"/>
  <c r="B2533" i="3"/>
  <c r="B2505" i="3"/>
  <c r="B2492" i="3"/>
  <c r="B2485" i="3"/>
  <c r="B2477" i="3"/>
  <c r="B2449" i="3"/>
  <c r="B2444" i="3"/>
  <c r="B2429" i="3"/>
  <c r="B2401" i="3"/>
  <c r="B2388" i="3"/>
  <c r="B2381" i="3"/>
  <c r="B2373" i="3"/>
  <c r="B2360" i="3"/>
  <c r="B2352" i="3"/>
  <c r="B2345" i="3"/>
  <c r="B2332" i="3"/>
  <c r="B2325" i="3"/>
  <c r="B2304" i="3"/>
  <c r="B2297" i="3"/>
  <c r="B2284" i="3"/>
  <c r="B2277" i="3"/>
  <c r="B2269" i="3"/>
  <c r="B2256" i="3"/>
  <c r="B2241" i="3"/>
  <c r="B2236" i="3"/>
  <c r="B2228" i="3"/>
  <c r="B2221" i="3"/>
  <c r="B2200" i="3"/>
  <c r="B2193" i="3"/>
  <c r="B2173" i="3"/>
  <c r="B2165" i="3"/>
  <c r="B2137" i="3"/>
  <c r="B2124" i="3"/>
  <c r="B2117" i="3"/>
  <c r="B2089" i="3"/>
  <c r="B2081" i="3"/>
  <c r="B2053" i="3"/>
  <c r="B2025" i="3"/>
  <c r="B2017" i="3"/>
  <c r="B1989" i="3"/>
  <c r="B1961" i="3"/>
  <c r="B1953" i="3"/>
  <c r="B1925" i="3"/>
  <c r="B1897" i="3"/>
  <c r="B1889" i="3"/>
  <c r="B1825" i="3"/>
  <c r="B1797" i="3"/>
  <c r="B1761" i="3"/>
  <c r="B1720" i="3"/>
  <c r="B1713" i="3"/>
  <c r="B1681" i="3"/>
  <c r="B1673" i="3"/>
  <c r="B1652" i="3"/>
  <c r="B1632" i="3"/>
  <c r="B1625" i="3"/>
  <c r="B1604" i="3"/>
  <c r="B1593" i="3"/>
  <c r="B1585" i="3"/>
  <c r="B1544" i="3"/>
  <c r="B1537" i="3"/>
  <c r="B1505" i="3"/>
  <c r="B1492" i="3"/>
  <c r="B1485" i="3"/>
  <c r="B1441" i="3"/>
  <c r="B1428" i="3"/>
  <c r="B1421" i="3"/>
  <c r="B1377" i="3"/>
  <c r="B1364" i="3"/>
  <c r="B1357" i="3"/>
  <c r="B1313" i="3"/>
  <c r="B1300" i="3"/>
  <c r="B1293" i="3"/>
  <c r="B1249" i="3"/>
  <c r="B1236" i="3"/>
  <c r="B1229" i="3"/>
  <c r="B1185" i="3"/>
  <c r="B1172" i="3"/>
  <c r="B1165" i="3"/>
  <c r="B1145" i="3"/>
  <c r="B1137" i="3"/>
  <c r="B1124" i="3"/>
  <c r="B1105" i="3"/>
  <c r="B1084" i="3"/>
  <c r="B1064" i="3"/>
  <c r="B1057" i="3"/>
  <c r="B1049" i="3"/>
  <c r="B996" i="3"/>
  <c r="B989" i="3"/>
  <c r="B961" i="3"/>
  <c r="B948" i="3"/>
  <c r="B929" i="3"/>
  <c r="B901" i="3"/>
  <c r="B893" i="3"/>
  <c r="B880" i="3"/>
  <c r="B829" i="3"/>
  <c r="B816" i="3"/>
  <c r="B801" i="3"/>
  <c r="B773" i="3"/>
  <c r="B752" i="3"/>
  <c r="B709" i="3"/>
  <c r="B701" i="3"/>
  <c r="B688" i="3"/>
  <c r="B673" i="3"/>
  <c r="B645" i="3"/>
  <c r="B637" i="3"/>
  <c r="B624" i="3"/>
  <c r="B609" i="3"/>
  <c r="B573" i="3"/>
  <c r="B560" i="3"/>
  <c r="B552" i="3"/>
  <c r="B540" i="3"/>
  <c r="B525" i="3"/>
  <c r="B504" i="3"/>
  <c r="B493" i="3"/>
  <c r="B485" i="3"/>
  <c r="B472" i="3"/>
  <c r="B452" i="3"/>
  <c r="B416" i="3"/>
  <c r="B405" i="3"/>
  <c r="B397" i="3"/>
  <c r="B384" i="3"/>
  <c r="B376" i="3"/>
  <c r="B364" i="3"/>
  <c r="B349" i="3"/>
  <c r="B328" i="3"/>
  <c r="B313" i="3"/>
  <c r="B300" i="3"/>
  <c r="B292" i="3"/>
  <c r="B264" i="3"/>
  <c r="B249" i="3"/>
  <c r="B236" i="3"/>
  <c r="B228" i="3"/>
  <c r="B221" i="3"/>
  <c r="B200" i="3"/>
  <c r="B185" i="3"/>
  <c r="B172" i="3"/>
  <c r="B164" i="3"/>
  <c r="B157" i="3"/>
  <c r="B136" i="3"/>
  <c r="B121" i="3"/>
  <c r="B108" i="3"/>
  <c r="B100" i="3"/>
  <c r="B93" i="3"/>
  <c r="B72" i="3"/>
  <c r="B44" i="3"/>
  <c r="B36" i="3"/>
  <c r="B29" i="3"/>
  <c r="B8" i="3"/>
  <c r="C21" i="3"/>
  <c r="C14" i="3"/>
  <c r="C6" i="3"/>
  <c r="C2676" i="3"/>
  <c r="C2670" i="3"/>
  <c r="C2662" i="3"/>
  <c r="C2640" i="3"/>
  <c r="C2634" i="3"/>
  <c r="C2606" i="3"/>
  <c r="C2598" i="3"/>
  <c r="C2570" i="3"/>
  <c r="C2542" i="3"/>
  <c r="C2534" i="3"/>
  <c r="C2522" i="3"/>
  <c r="C2474" i="3"/>
  <c r="C2452" i="3"/>
  <c r="C2438" i="3"/>
  <c r="C2416" i="3"/>
  <c r="C2410" i="3"/>
  <c r="C2382" i="3"/>
  <c r="C2374" i="3"/>
  <c r="C2346" i="3"/>
  <c r="C2318" i="3"/>
  <c r="C2312" i="3"/>
  <c r="C2298" i="3"/>
  <c r="C2286" i="3"/>
  <c r="C2278" i="3"/>
  <c r="C2250" i="3"/>
  <c r="C2222" i="3"/>
  <c r="C2214" i="3"/>
  <c r="C2192" i="3"/>
  <c r="C2158" i="3"/>
  <c r="C2150" i="3"/>
  <c r="C2122" i="3"/>
  <c r="C2102" i="3"/>
  <c r="C2090" i="3"/>
  <c r="C2070" i="3"/>
  <c r="C2058" i="3"/>
  <c r="C2038" i="3"/>
  <c r="C2026" i="3"/>
  <c r="C2006" i="3"/>
  <c r="C1994" i="3"/>
  <c r="C1974" i="3"/>
  <c r="C1962" i="3"/>
  <c r="C1942" i="3"/>
  <c r="C1930" i="3"/>
  <c r="C1910" i="3"/>
  <c r="C1898" i="3"/>
  <c r="C1878" i="3"/>
  <c r="C1866" i="3"/>
  <c r="C1846" i="3"/>
  <c r="C1834" i="3"/>
  <c r="C1814" i="3"/>
  <c r="C1802" i="3"/>
  <c r="C1782" i="3"/>
  <c r="C1770" i="3"/>
  <c r="C1750" i="3"/>
  <c r="C1738" i="3"/>
  <c r="C1730" i="3"/>
  <c r="C1716" i="3"/>
  <c r="C1702" i="3"/>
  <c r="C1678" i="3"/>
  <c r="C1666" i="3"/>
  <c r="C1618" i="3"/>
  <c r="C1592" i="3"/>
  <c r="C1574" i="3"/>
  <c r="C1562" i="3"/>
  <c r="C1554" i="3"/>
  <c r="C1540" i="3"/>
  <c r="C1526" i="3"/>
  <c r="C1150" i="3"/>
  <c r="C1138" i="3"/>
  <c r="C1090" i="3"/>
  <c r="C1076" i="3"/>
  <c r="C1046" i="3"/>
  <c r="C1040" i="3"/>
  <c r="C1034" i="3"/>
  <c r="C1026" i="3"/>
  <c r="C1004" i="3"/>
  <c r="C998" i="3"/>
  <c r="C974" i="3"/>
  <c r="C962" i="3"/>
  <c r="C914" i="3"/>
  <c r="C906" i="3"/>
  <c r="C884" i="3"/>
  <c r="C878" i="3"/>
  <c r="C850" i="3"/>
  <c r="C842" i="3"/>
  <c r="C820" i="3"/>
  <c r="C814" i="3"/>
  <c r="C786" i="3"/>
  <c r="C778" i="3"/>
  <c r="C756" i="3"/>
  <c r="C750" i="3"/>
  <c r="C722" i="3"/>
  <c r="C714" i="3"/>
  <c r="C692" i="3"/>
  <c r="C686" i="3"/>
  <c r="C658" i="3"/>
  <c r="C650" i="3"/>
  <c r="C628" i="3"/>
  <c r="C622" i="3"/>
  <c r="C594" i="3"/>
  <c r="C586" i="3"/>
  <c r="C564" i="3"/>
  <c r="C558" i="3"/>
  <c r="C534" i="3"/>
  <c r="C522" i="3"/>
  <c r="C474" i="3"/>
  <c r="C460" i="3"/>
  <c r="C430" i="3"/>
  <c r="C424" i="3"/>
  <c r="C418" i="3"/>
  <c r="C410" i="3"/>
  <c r="C388" i="3"/>
  <c r="C382" i="3"/>
  <c r="C358" i="3"/>
  <c r="C346" i="3"/>
  <c r="C326" i="3"/>
  <c r="C320" i="3"/>
  <c r="C306" i="3"/>
  <c r="C288" i="3"/>
  <c r="C282" i="3"/>
  <c r="C262" i="3"/>
  <c r="C256" i="3"/>
  <c r="C242" i="3"/>
  <c r="C224" i="3"/>
  <c r="C218" i="3"/>
  <c r="C198" i="3"/>
  <c r="C192" i="3"/>
  <c r="C184" i="3"/>
  <c r="C178" i="3"/>
  <c r="C172" i="3"/>
  <c r="C164" i="3"/>
  <c r="C160" i="3"/>
  <c r="C154" i="3"/>
  <c r="C140" i="3"/>
  <c r="C134" i="3"/>
  <c r="C128" i="3"/>
  <c r="C120" i="3"/>
  <c r="C114" i="3"/>
  <c r="C108" i="3"/>
  <c r="C100" i="3"/>
  <c r="C96" i="3"/>
  <c r="C90" i="3"/>
  <c r="C76" i="3"/>
  <c r="C70" i="3"/>
  <c r="C64" i="3"/>
  <c r="C56" i="3"/>
  <c r="C50" i="3"/>
  <c r="C44" i="3"/>
  <c r="C36" i="3"/>
  <c r="C2457" i="3"/>
  <c r="B2457" i="3"/>
  <c r="C2421" i="3"/>
  <c r="B2421" i="3"/>
  <c r="C2385" i="3"/>
  <c r="B2385" i="3"/>
  <c r="C2301" i="3"/>
  <c r="B2301" i="3"/>
  <c r="C2265" i="3"/>
  <c r="B2265" i="3"/>
  <c r="C2229" i="3"/>
  <c r="B2229" i="3"/>
  <c r="C2213" i="3"/>
  <c r="B2213" i="3"/>
  <c r="C2177" i="3"/>
  <c r="B2177" i="3"/>
  <c r="C2145" i="3"/>
  <c r="B2145" i="3"/>
  <c r="C2125" i="3"/>
  <c r="B2125" i="3"/>
  <c r="C2061" i="3"/>
  <c r="B2061" i="3"/>
  <c r="C1997" i="3"/>
  <c r="B1997" i="3"/>
  <c r="C1933" i="3"/>
  <c r="B1933" i="3"/>
  <c r="C1861" i="3"/>
  <c r="A1861" i="3"/>
  <c r="C1853" i="3"/>
  <c r="B1853" i="3"/>
  <c r="A1853" i="3"/>
  <c r="C1833" i="3"/>
  <c r="A1833" i="3"/>
  <c r="C1813" i="3"/>
  <c r="A1813" i="3"/>
  <c r="C1793" i="3"/>
  <c r="A1793" i="3"/>
  <c r="C1789" i="3"/>
  <c r="B1789" i="3"/>
  <c r="A1789" i="3"/>
  <c r="C1769" i="3"/>
  <c r="A1769" i="3"/>
  <c r="C1753" i="3"/>
  <c r="A1753" i="3"/>
  <c r="C1737" i="3"/>
  <c r="A1737" i="3"/>
  <c r="C1725" i="3"/>
  <c r="A1725" i="3"/>
  <c r="C1709" i="3"/>
  <c r="A1709" i="3"/>
  <c r="C1689" i="3"/>
  <c r="A1689" i="3"/>
  <c r="C1685" i="3"/>
  <c r="B1685" i="3"/>
  <c r="A1685" i="3"/>
  <c r="C1661" i="3"/>
  <c r="A1661" i="3"/>
  <c r="C1645" i="3"/>
  <c r="A1645" i="3"/>
  <c r="C1641" i="3"/>
  <c r="A1641" i="3"/>
  <c r="C1617" i="3"/>
  <c r="B1617" i="3"/>
  <c r="A1617" i="3"/>
  <c r="C1601" i="3"/>
  <c r="A1601" i="3"/>
  <c r="C1597" i="3"/>
  <c r="B1597" i="3"/>
  <c r="A1597" i="3"/>
  <c r="C1573" i="3"/>
  <c r="A1573" i="3"/>
  <c r="C1565" i="3"/>
  <c r="B1565" i="3"/>
  <c r="A1565" i="3"/>
  <c r="C1541" i="3"/>
  <c r="A1541" i="3"/>
  <c r="C1497" i="3"/>
  <c r="A1497" i="3"/>
  <c r="C1493" i="3"/>
  <c r="A1493" i="3"/>
  <c r="C1465" i="3"/>
  <c r="B1465" i="3"/>
  <c r="A1465" i="3"/>
  <c r="C1461" i="3"/>
  <c r="A1461" i="3"/>
  <c r="C1433" i="3"/>
  <c r="A1433" i="3"/>
  <c r="C1429" i="3"/>
  <c r="A1429" i="3"/>
  <c r="C1401" i="3"/>
  <c r="B1401" i="3"/>
  <c r="A1401" i="3"/>
  <c r="C1397" i="3"/>
  <c r="A1397" i="3"/>
  <c r="C1369" i="3"/>
  <c r="A1369" i="3"/>
  <c r="C1361" i="3"/>
  <c r="B1361" i="3"/>
  <c r="A1361" i="3"/>
  <c r="C1337" i="3"/>
  <c r="B1337" i="3"/>
  <c r="A1337" i="3"/>
  <c r="C1333" i="3"/>
  <c r="A1333" i="3"/>
  <c r="C1305" i="3"/>
  <c r="A1305" i="3"/>
  <c r="C1297" i="3"/>
  <c r="B1297" i="3"/>
  <c r="A1297" i="3"/>
  <c r="C1273" i="3"/>
  <c r="B1273" i="3"/>
  <c r="A1273" i="3"/>
  <c r="C1269" i="3"/>
  <c r="A1269" i="3"/>
  <c r="C1241" i="3"/>
  <c r="A1241" i="3"/>
  <c r="C1237" i="3"/>
  <c r="A1237" i="3"/>
  <c r="C1209" i="3"/>
  <c r="B1209" i="3"/>
  <c r="A1209" i="3"/>
  <c r="C1197" i="3"/>
  <c r="A1197" i="3"/>
  <c r="C1189" i="3"/>
  <c r="B1189" i="3"/>
  <c r="A1189" i="3"/>
  <c r="C1161" i="3"/>
  <c r="A1161" i="3"/>
  <c r="C1157" i="3"/>
  <c r="A1157" i="3"/>
  <c r="C1133" i="3"/>
  <c r="B1133" i="3"/>
  <c r="A1133" i="3"/>
  <c r="C1121" i="3"/>
  <c r="A1121" i="3"/>
  <c r="C1113" i="3"/>
  <c r="B1113" i="3"/>
  <c r="A1113" i="3"/>
  <c r="C1089" i="3"/>
  <c r="A1089" i="3"/>
  <c r="C1077" i="3"/>
  <c r="A1077" i="3"/>
  <c r="C1069" i="3"/>
  <c r="A1069" i="3"/>
  <c r="C1045" i="3"/>
  <c r="B1045" i="3"/>
  <c r="A1045" i="3"/>
  <c r="C1033" i="3"/>
  <c r="A1033" i="3"/>
  <c r="C1017" i="3"/>
  <c r="A1017" i="3"/>
  <c r="C1009" i="3"/>
  <c r="B1009" i="3"/>
  <c r="A1009" i="3"/>
  <c r="C993" i="3"/>
  <c r="B993" i="3"/>
  <c r="A993" i="3"/>
  <c r="C969" i="3"/>
  <c r="A969" i="3"/>
  <c r="C965" i="3"/>
  <c r="A965" i="3"/>
  <c r="C945" i="3"/>
  <c r="A945" i="3"/>
  <c r="C925" i="3"/>
  <c r="A925" i="3"/>
  <c r="C921" i="3"/>
  <c r="B921" i="3"/>
  <c r="A921" i="3"/>
  <c r="C897" i="3"/>
  <c r="A897" i="3"/>
  <c r="C885" i="3"/>
  <c r="A885" i="3"/>
  <c r="C865" i="3"/>
  <c r="A865" i="3"/>
  <c r="C853" i="3"/>
  <c r="A853" i="3"/>
  <c r="C837" i="3"/>
  <c r="A837" i="3"/>
  <c r="C817" i="3"/>
  <c r="A817" i="3"/>
  <c r="C805" i="3"/>
  <c r="A805" i="3"/>
  <c r="C785" i="3"/>
  <c r="A785" i="3"/>
  <c r="C765" i="3"/>
  <c r="A765" i="3"/>
  <c r="C761" i="3"/>
  <c r="B761" i="3"/>
  <c r="A761" i="3"/>
  <c r="C737" i="3"/>
  <c r="A737" i="3"/>
  <c r="C717" i="3"/>
  <c r="A717" i="3"/>
  <c r="C713" i="3"/>
  <c r="B713" i="3"/>
  <c r="A713" i="3"/>
  <c r="C693" i="3"/>
  <c r="A693" i="3"/>
  <c r="C677" i="3"/>
  <c r="A677" i="3"/>
  <c r="C661" i="3"/>
  <c r="A661" i="3"/>
  <c r="C641" i="3"/>
  <c r="A641" i="3"/>
  <c r="C629" i="3"/>
  <c r="A629" i="3"/>
  <c r="C613" i="3"/>
  <c r="A613" i="3"/>
  <c r="C597" i="3"/>
  <c r="A597" i="3"/>
  <c r="C581" i="3"/>
  <c r="A581" i="3"/>
  <c r="C533" i="3"/>
  <c r="B533" i="3"/>
  <c r="A533" i="3"/>
  <c r="C489" i="3"/>
  <c r="A489" i="3"/>
  <c r="C481" i="3"/>
  <c r="B481" i="3"/>
  <c r="A481" i="3"/>
  <c r="C457" i="3"/>
  <c r="A457" i="3"/>
  <c r="C445" i="3"/>
  <c r="B445" i="3"/>
  <c r="A445" i="3"/>
  <c r="C437" i="3"/>
  <c r="A437" i="3"/>
  <c r="C413" i="3"/>
  <c r="A413" i="3"/>
  <c r="C401" i="3"/>
  <c r="A401" i="3"/>
  <c r="C393" i="3"/>
  <c r="B393" i="3"/>
  <c r="A393" i="3"/>
  <c r="C369" i="3"/>
  <c r="A369" i="3"/>
  <c r="C361" i="3"/>
  <c r="A361" i="3"/>
  <c r="C341" i="3"/>
  <c r="B341" i="3"/>
  <c r="A341" i="3"/>
  <c r="C317" i="3"/>
  <c r="A317" i="3"/>
  <c r="C285" i="3"/>
  <c r="A285" i="3"/>
  <c r="C253" i="3"/>
  <c r="A253" i="3"/>
  <c r="C217" i="3"/>
  <c r="A217" i="3"/>
  <c r="C205" i="3"/>
  <c r="A205" i="3"/>
  <c r="C189" i="3"/>
  <c r="A189" i="3"/>
  <c r="C181" i="3"/>
  <c r="B181" i="3"/>
  <c r="C165" i="3"/>
  <c r="B165" i="3"/>
  <c r="C137" i="3"/>
  <c r="A137" i="3"/>
  <c r="C101" i="3"/>
  <c r="B101" i="3"/>
  <c r="C69" i="3"/>
  <c r="B69" i="3"/>
  <c r="C57" i="3"/>
  <c r="A57" i="3"/>
  <c r="C41" i="3"/>
  <c r="A41" i="3"/>
  <c r="B2677" i="3"/>
  <c r="B2649" i="3"/>
  <c r="B2565" i="3"/>
  <c r="B2545" i="3"/>
  <c r="B2517" i="3"/>
  <c r="B2497" i="3"/>
  <c r="B2469" i="3"/>
  <c r="B2413" i="3"/>
  <c r="B2157" i="3"/>
  <c r="B2073" i="3"/>
  <c r="B2001" i="3"/>
  <c r="B1909" i="3"/>
  <c r="B1817" i="3"/>
  <c r="B1733" i="3"/>
  <c r="B1665" i="3"/>
  <c r="B1645" i="3"/>
  <c r="B1637" i="3"/>
  <c r="B1609" i="3"/>
  <c r="B1577" i="3"/>
  <c r="B1557" i="3"/>
  <c r="B1457" i="3"/>
  <c r="B1413" i="3"/>
  <c r="B1285" i="3"/>
  <c r="B1265" i="3"/>
  <c r="B1221" i="3"/>
  <c r="B1177" i="3"/>
  <c r="B1157" i="3"/>
  <c r="B1089" i="3"/>
  <c r="B945" i="3"/>
  <c r="B941" i="3"/>
  <c r="B885" i="3"/>
  <c r="B813" i="3"/>
  <c r="B757" i="3"/>
  <c r="B657" i="3"/>
  <c r="B565" i="3"/>
  <c r="B361" i="3"/>
  <c r="B333" i="3"/>
  <c r="B297" i="3"/>
  <c r="B77" i="3"/>
  <c r="CC1243" i="9"/>
  <c r="CB1136" i="9"/>
  <c r="CC1124" i="9"/>
  <c r="CB1357" i="9"/>
  <c r="CC1242" i="9"/>
  <c r="CB1273" i="9"/>
  <c r="CC1235" i="9"/>
  <c r="CB1145" i="9"/>
  <c r="CC1373" i="9"/>
  <c r="CC1236" i="9"/>
  <c r="CC1353" i="9"/>
  <c r="CB1359" i="9"/>
  <c r="CC1244" i="9"/>
  <c r="CB1365" i="9"/>
  <c r="CC1239" i="9"/>
  <c r="CB1139" i="9"/>
  <c r="CC1131" i="9"/>
  <c r="CB1362" i="9"/>
  <c r="CC1354" i="9"/>
  <c r="CB1141" i="9"/>
  <c r="CC1125" i="9"/>
  <c r="CC1372" i="9"/>
  <c r="CB1253" i="9"/>
  <c r="CC1245" i="9"/>
  <c r="CC1237" i="9"/>
  <c r="CC1146" i="9"/>
  <c r="CB1138" i="9"/>
  <c r="CC1130" i="9"/>
  <c r="CB1356" i="9"/>
  <c r="CB1158" i="9"/>
  <c r="CB1360" i="9"/>
  <c r="CC1348" i="9"/>
  <c r="CB1250" i="9"/>
  <c r="CB1363" i="9"/>
  <c r="CC1355" i="9"/>
  <c r="CC1347" i="9"/>
  <c r="CC1265" i="9"/>
  <c r="CB1248" i="9"/>
  <c r="CC1240" i="9"/>
  <c r="CB1144" i="9"/>
  <c r="CB1361" i="9"/>
  <c r="CC1349" i="9"/>
  <c r="CB1254" i="9"/>
  <c r="CB1246" i="9"/>
  <c r="CC1234" i="9"/>
  <c r="CC1264" i="9"/>
  <c r="CB1247" i="9"/>
  <c r="BS1495" i="9"/>
  <c r="CB1252" i="9"/>
  <c r="CC1132" i="9"/>
  <c r="CC1345" i="9"/>
  <c r="CC1238" i="9"/>
  <c r="CB1255" i="9"/>
  <c r="CB1143" i="9"/>
  <c r="CC1135" i="9"/>
  <c r="CC1127" i="9"/>
  <c r="CB1358" i="9"/>
  <c r="CC1133" i="9"/>
  <c r="CC1346" i="9"/>
  <c r="CB1249" i="9"/>
  <c r="CC1241" i="9"/>
  <c r="CB1167" i="9"/>
  <c r="CC1257" i="9"/>
  <c r="CB1379" i="9"/>
  <c r="CB1142" i="9"/>
  <c r="CC1134" i="9"/>
  <c r="CC1126" i="9"/>
  <c r="CB1364" i="9"/>
  <c r="CC1352" i="9"/>
  <c r="CC1344" i="9"/>
  <c r="AC2367" i="9"/>
  <c r="AC2389" i="9"/>
  <c r="AD2345" i="9"/>
  <c r="AC1935" i="9"/>
  <c r="AC1957" i="9"/>
  <c r="AD1913" i="9"/>
  <c r="AC2494" i="9"/>
  <c r="AC2151" i="9"/>
  <c r="AD2151" i="9"/>
  <c r="AD2129" i="9"/>
  <c r="AC2470" i="9"/>
  <c r="AC2492" i="9"/>
  <c r="AC2514" i="9"/>
  <c r="AD2514" i="9"/>
  <c r="AD2448" i="9"/>
  <c r="AD702" i="9"/>
  <c r="AD686" i="9"/>
  <c r="CB1159" i="9"/>
  <c r="CB1162" i="9"/>
  <c r="CC1151" i="9"/>
  <c r="CC1150" i="9"/>
  <c r="CB1295" i="9"/>
  <c r="CC1194" i="9"/>
  <c r="CC1172" i="9"/>
  <c r="CB1271" i="9"/>
  <c r="CB1277" i="9"/>
  <c r="CB1272" i="9"/>
  <c r="CC1370" i="9"/>
  <c r="CB1268" i="9"/>
  <c r="CB1383" i="9"/>
  <c r="CC1262" i="9"/>
  <c r="CC1309" i="9"/>
  <c r="CC1287" i="9"/>
  <c r="CC1369" i="9"/>
  <c r="CB1385" i="9"/>
  <c r="CB1378" i="9"/>
  <c r="CB1160" i="9"/>
  <c r="CB1206" i="9"/>
  <c r="CB1184" i="9"/>
  <c r="CC1259" i="9"/>
  <c r="CB1275" i="9"/>
  <c r="CC1147" i="9"/>
  <c r="CB1384" i="9"/>
  <c r="CB1161" i="9"/>
  <c r="CC1266" i="9"/>
  <c r="CC1156" i="9"/>
  <c r="CB1380" i="9"/>
  <c r="CC1366" i="9"/>
  <c r="CB1386" i="9"/>
  <c r="CC1148" i="9"/>
  <c r="CB1164" i="9"/>
  <c r="CB1423" i="9"/>
  <c r="CB1401" i="9"/>
  <c r="CC1301" i="9"/>
  <c r="CC1279" i="9"/>
  <c r="CC1263" i="9"/>
  <c r="CC1368" i="9"/>
  <c r="CC1149" i="9"/>
  <c r="CB1165" i="9"/>
  <c r="CC1260" i="9"/>
  <c r="CC1154" i="9"/>
  <c r="CB1274" i="9"/>
  <c r="CC1308" i="9"/>
  <c r="CC1286" i="9"/>
  <c r="CB1382" i="9"/>
  <c r="CC1374" i="9"/>
  <c r="CB1203" i="9"/>
  <c r="CB1181" i="9"/>
  <c r="CB1211" i="9"/>
  <c r="CB1189" i="9"/>
  <c r="CC1155" i="9"/>
  <c r="CC1157" i="9"/>
  <c r="CC1367" i="9"/>
  <c r="CB1269" i="9"/>
  <c r="CC1256" i="9"/>
  <c r="CB1276" i="9"/>
  <c r="CC1371" i="9"/>
  <c r="CB1166" i="9"/>
  <c r="CB1270" i="9"/>
  <c r="CC1377" i="9"/>
  <c r="CB1202" i="9"/>
  <c r="CB1180" i="9"/>
  <c r="CC1152" i="9"/>
  <c r="CC1190" i="9"/>
  <c r="CC1168" i="9"/>
  <c r="CC1195" i="9"/>
  <c r="CC1173" i="9"/>
  <c r="CC1267" i="9"/>
  <c r="CC1416" i="9"/>
  <c r="CC1394" i="9"/>
  <c r="CB1163" i="9"/>
  <c r="CC1376" i="9"/>
  <c r="CC1153" i="9"/>
  <c r="CC1261" i="9"/>
  <c r="CB1387" i="9"/>
  <c r="CB1381" i="9"/>
  <c r="CC1375" i="9"/>
  <c r="CC1258" i="9"/>
  <c r="CC1417" i="9"/>
  <c r="CC1395" i="9"/>
  <c r="AD500" i="9"/>
  <c r="CB1317" i="9"/>
  <c r="CB1431" i="9"/>
  <c r="CB1409" i="9"/>
  <c r="CC1305" i="9"/>
  <c r="CC1283" i="9"/>
  <c r="CC1420" i="9"/>
  <c r="CC1398" i="9"/>
  <c r="CB1207" i="9"/>
  <c r="CB1185" i="9"/>
  <c r="CC1196" i="9"/>
  <c r="CC1174" i="9"/>
  <c r="CC1421" i="9"/>
  <c r="CC1399" i="9"/>
  <c r="CB1320" i="9"/>
  <c r="CB1298" i="9"/>
  <c r="CB1313" i="9"/>
  <c r="CB1291" i="9"/>
  <c r="CC1201" i="9"/>
  <c r="CC1179" i="9"/>
  <c r="CB1318" i="9"/>
  <c r="CB1296" i="9"/>
  <c r="CC1304" i="9"/>
  <c r="CC1282" i="9"/>
  <c r="CC1193" i="9"/>
  <c r="CC1171" i="9"/>
  <c r="CC1307" i="9"/>
  <c r="CC1285" i="9"/>
  <c r="CB1208" i="9"/>
  <c r="CB1186" i="9"/>
  <c r="CB1430" i="9"/>
  <c r="CB1408" i="9"/>
  <c r="CC1200" i="9"/>
  <c r="CC1178" i="9"/>
  <c r="CB1205" i="9"/>
  <c r="CB1183" i="9"/>
  <c r="CB1428" i="9"/>
  <c r="CB1406" i="9"/>
  <c r="CC1303" i="9"/>
  <c r="CC1281" i="9"/>
  <c r="CB1204" i="9"/>
  <c r="CB1182" i="9"/>
  <c r="CB1429" i="9"/>
  <c r="CB1407" i="9"/>
  <c r="CB1427" i="9"/>
  <c r="CB1405" i="9"/>
  <c r="CB1312" i="9"/>
  <c r="CB1290" i="9"/>
  <c r="CC1414" i="9"/>
  <c r="CC1392" i="9"/>
  <c r="CC1302" i="9"/>
  <c r="CC1280" i="9"/>
  <c r="CC1419" i="9"/>
  <c r="CC1397" i="9"/>
  <c r="CB1425" i="9"/>
  <c r="CB1403" i="9"/>
  <c r="CC1197" i="9"/>
  <c r="CC1175" i="9"/>
  <c r="CC1311" i="9"/>
  <c r="CC1289" i="9"/>
  <c r="CB1314" i="9"/>
  <c r="CB1292" i="9"/>
  <c r="CB1210" i="9"/>
  <c r="CB1188" i="9"/>
  <c r="CC1415" i="9"/>
  <c r="CC1393" i="9"/>
  <c r="CC1300" i="9"/>
  <c r="CC1278" i="9"/>
  <c r="CC1411" i="9"/>
  <c r="CC1389" i="9"/>
  <c r="CC1199" i="9"/>
  <c r="CC1177" i="9"/>
  <c r="CC1418" i="9"/>
  <c r="CC1396" i="9"/>
  <c r="CB1426" i="9"/>
  <c r="CB1404" i="9"/>
  <c r="CC1198" i="9"/>
  <c r="CC1176" i="9"/>
  <c r="CB1209" i="9"/>
  <c r="CB1187" i="9"/>
  <c r="CC1412" i="9"/>
  <c r="CC1390" i="9"/>
  <c r="CC1192" i="9"/>
  <c r="CC1170" i="9"/>
  <c r="CC1410" i="9"/>
  <c r="CC1388" i="9"/>
  <c r="CB1424" i="9"/>
  <c r="CB1402" i="9"/>
  <c r="CC1310" i="9"/>
  <c r="CC1288" i="9"/>
  <c r="CC1191" i="9"/>
  <c r="CC1169" i="9"/>
  <c r="CB1319" i="9"/>
  <c r="CB1297" i="9"/>
  <c r="CB1422" i="9"/>
  <c r="CB1400" i="9"/>
  <c r="CC1413" i="9"/>
  <c r="CC1391" i="9"/>
  <c r="CC1306" i="9"/>
  <c r="CC1284" i="9"/>
  <c r="CB1316" i="9"/>
  <c r="CB1294" i="9"/>
  <c r="CB1321" i="9"/>
  <c r="CB1299" i="9"/>
  <c r="CB1315" i="9"/>
  <c r="CB1293" i="9"/>
  <c r="BS2030" i="9"/>
  <c r="BS2052" i="9"/>
  <c r="AD1890" i="9"/>
  <c r="AC2224" i="9"/>
  <c r="AC2246" i="9"/>
  <c r="AD2246" i="9"/>
  <c r="CC2098" i="9"/>
  <c r="BS1798" i="9"/>
  <c r="CB1798" i="9"/>
  <c r="BS1910" i="9"/>
  <c r="BS1932" i="9"/>
  <c r="BS1954" i="9"/>
  <c r="BS1976" i="9"/>
  <c r="CB1976" i="9"/>
  <c r="CC1768" i="9"/>
  <c r="AC2016" i="9"/>
  <c r="AD2016" i="9"/>
  <c r="BS2238" i="9"/>
  <c r="CB2238" i="9"/>
  <c r="AC2008" i="9"/>
  <c r="AC2030" i="9"/>
  <c r="AC2052" i="9"/>
  <c r="AC2074" i="9"/>
  <c r="AD2074" i="9"/>
  <c r="AD2217" i="9"/>
  <c r="AD1724" i="9"/>
  <c r="BS2121" i="9"/>
  <c r="BS2143" i="9"/>
  <c r="CC2143" i="9"/>
  <c r="BS1688" i="9"/>
  <c r="CB1688" i="9"/>
  <c r="BS147" i="9"/>
  <c r="CB147" i="9"/>
  <c r="BS1456" i="9"/>
  <c r="BS1478" i="9"/>
  <c r="BS1500" i="9"/>
  <c r="BS908" i="9"/>
  <c r="CC2319" i="9"/>
  <c r="CB1799" i="9"/>
  <c r="AD2343" i="9"/>
  <c r="BS2016" i="9"/>
  <c r="BS2038" i="9"/>
  <c r="BS2060" i="9"/>
  <c r="BS2082" i="9"/>
  <c r="CB2082" i="9"/>
  <c r="AD2254" i="9"/>
  <c r="AD1546" i="9"/>
  <c r="AD1887" i="9"/>
  <c r="AC925" i="9"/>
  <c r="AD2425" i="9"/>
  <c r="BS2006" i="9"/>
  <c r="AC2130" i="9"/>
  <c r="AC2152" i="9"/>
  <c r="BS2115" i="9"/>
  <c r="CC2115" i="9"/>
  <c r="AG1597" i="9"/>
  <c r="BR1437" i="9"/>
  <c r="BR1459" i="9"/>
  <c r="BR1481" i="9"/>
  <c r="BR1503" i="9"/>
  <c r="BR1525" i="9"/>
  <c r="BR2331" i="9"/>
  <c r="BR2353" i="9"/>
  <c r="BR2375" i="9"/>
  <c r="BR2397" i="9"/>
  <c r="BR2419" i="9"/>
  <c r="BR2215" i="9"/>
  <c r="BR2237" i="9"/>
  <c r="BR2259" i="9"/>
  <c r="BR2281" i="9"/>
  <c r="BR2303" i="9"/>
  <c r="BR2106" i="9"/>
  <c r="BR2128" i="9"/>
  <c r="BR2150" i="9"/>
  <c r="BR2172" i="9"/>
  <c r="BR2194" i="9"/>
  <c r="BR2098" i="9"/>
  <c r="BR2120" i="9"/>
  <c r="BR2142" i="9"/>
  <c r="BR2164" i="9"/>
  <c r="BR2186" i="9"/>
  <c r="BR2104" i="9"/>
  <c r="BR2126" i="9"/>
  <c r="BR2148" i="9"/>
  <c r="BR2170" i="9"/>
  <c r="BR2192" i="9"/>
  <c r="BR2108" i="9"/>
  <c r="BR2130" i="9"/>
  <c r="BR2152" i="9"/>
  <c r="BR2174" i="9"/>
  <c r="BR2196" i="9"/>
  <c r="BR2000" i="9"/>
  <c r="BR2022" i="9"/>
  <c r="BR2044" i="9"/>
  <c r="BR2066" i="9"/>
  <c r="BR2088" i="9"/>
  <c r="BR1990" i="9"/>
  <c r="BR2012" i="9"/>
  <c r="BR2034" i="9"/>
  <c r="BR2056" i="9"/>
  <c r="BR2078" i="9"/>
  <c r="BQ2453" i="9"/>
  <c r="BQ2369" i="9"/>
  <c r="BQ2337" i="9"/>
  <c r="BQ2225" i="9"/>
  <c r="BQ2193" i="9"/>
  <c r="BQ2199" i="9"/>
  <c r="BQ2145" i="9"/>
  <c r="BQ1993" i="9"/>
  <c r="BQ1963" i="9"/>
  <c r="BQ1977" i="9"/>
  <c r="BQ1851" i="9"/>
  <c r="BQ1887" i="9"/>
  <c r="BQ1797" i="9"/>
  <c r="BQ1771" i="9"/>
  <c r="BQ1737" i="9"/>
  <c r="BQ1713" i="9"/>
  <c r="BQ1697" i="9"/>
  <c r="BQ1711" i="9"/>
  <c r="BQ1657" i="9"/>
  <c r="BQ1655" i="9"/>
  <c r="BQ1625" i="9"/>
  <c r="BQ1617" i="9"/>
  <c r="BQ1593" i="9"/>
  <c r="BQ1585" i="9"/>
  <c r="BQ1567" i="9"/>
  <c r="BQ1507" i="9"/>
  <c r="BQ1521" i="9"/>
  <c r="BQ1505" i="9"/>
  <c r="BQ1467" i="9"/>
  <c r="BQ1481" i="9"/>
  <c r="BQ1471" i="9"/>
  <c r="BQ1441" i="9"/>
  <c r="BQ1433" i="9"/>
  <c r="BQ1415" i="9"/>
  <c r="AD1764" i="9"/>
  <c r="BS1915" i="9"/>
  <c r="BS1937" i="9"/>
  <c r="CB1937" i="9"/>
  <c r="CC1549" i="9"/>
  <c r="AD1250" i="9"/>
  <c r="AC1682" i="9"/>
  <c r="BQ2497" i="9"/>
  <c r="BS2243" i="9"/>
  <c r="BS2265" i="9"/>
  <c r="AD2010" i="9"/>
  <c r="AD1772" i="9"/>
  <c r="AD2436" i="9"/>
  <c r="BS1796" i="9"/>
  <c r="BS1574" i="9"/>
  <c r="CC1574" i="9"/>
  <c r="BS2235" i="9"/>
  <c r="CC2235" i="9"/>
  <c r="BR2326" i="9"/>
  <c r="BR2348" i="9"/>
  <c r="BR2370" i="9"/>
  <c r="BR2392" i="9"/>
  <c r="BR2414" i="9"/>
  <c r="AC2264" i="9"/>
  <c r="AC2286" i="9"/>
  <c r="AD2286" i="9"/>
  <c r="BS1899" i="9"/>
  <c r="CC1899" i="9"/>
  <c r="BQ2489" i="9"/>
  <c r="AD1884" i="9"/>
  <c r="BR1450" i="9"/>
  <c r="BR1472" i="9"/>
  <c r="BR1494" i="9"/>
  <c r="BR1516" i="9"/>
  <c r="BR1538" i="9"/>
  <c r="BR2107" i="9"/>
  <c r="BR2129" i="9"/>
  <c r="BR2151" i="9"/>
  <c r="BR2173" i="9"/>
  <c r="BR2195" i="9"/>
  <c r="BS1809" i="9"/>
  <c r="AD1452" i="9"/>
  <c r="AD1906" i="9"/>
  <c r="AC2021" i="9"/>
  <c r="AC2043" i="9"/>
  <c r="AC2065" i="9"/>
  <c r="AD1988" i="9"/>
  <c r="AD2428" i="9"/>
  <c r="BS1459" i="9"/>
  <c r="BS1691" i="9"/>
  <c r="BS1713" i="9"/>
  <c r="CB1713" i="9"/>
  <c r="BS1795" i="9"/>
  <c r="CC1795" i="9"/>
  <c r="BQ1393" i="9"/>
  <c r="AC1578" i="9"/>
  <c r="AD1578" i="9"/>
  <c r="CB1781" i="9"/>
  <c r="BR2101" i="9"/>
  <c r="BR2123" i="9"/>
  <c r="BR2145" i="9"/>
  <c r="BR2167" i="9"/>
  <c r="BR2189" i="9"/>
  <c r="AD2220" i="9"/>
  <c r="AC720" i="9"/>
  <c r="AC742" i="9"/>
  <c r="AD2212" i="9"/>
  <c r="CC1439" i="9"/>
  <c r="BQ2467" i="9"/>
  <c r="BS2450" i="9"/>
  <c r="CC2450" i="9"/>
  <c r="BS1700" i="9"/>
  <c r="BS1722" i="9"/>
  <c r="CC1678" i="9"/>
  <c r="BQ1845" i="9"/>
  <c r="AC2125" i="9"/>
  <c r="AC2461" i="9"/>
  <c r="AC2483" i="9"/>
  <c r="AD2483" i="9"/>
  <c r="AR2332" i="9"/>
  <c r="CN2332" i="9"/>
  <c r="AR4313" i="9"/>
  <c r="CN4313" i="9"/>
  <c r="BR2003" i="9"/>
  <c r="BR2025" i="9"/>
  <c r="BR2047" i="9"/>
  <c r="BR2069" i="9"/>
  <c r="BR2091" i="9"/>
  <c r="AD2023" i="9"/>
  <c r="CB1450" i="9"/>
  <c r="BS1470" i="9"/>
  <c r="BQ2308" i="9"/>
  <c r="BS1694" i="9"/>
  <c r="CB1694" i="9"/>
  <c r="BQ2298" i="9"/>
  <c r="BS1916" i="9"/>
  <c r="BS1938" i="9"/>
  <c r="BS1960" i="9"/>
  <c r="CC1960" i="9"/>
  <c r="BS1566" i="9"/>
  <c r="BS1588" i="9"/>
  <c r="BS1610" i="9"/>
  <c r="CC1610" i="9"/>
  <c r="BS2240" i="9"/>
  <c r="BS2262" i="9"/>
  <c r="BS2284" i="9"/>
  <c r="BS2306" i="9"/>
  <c r="CB2306" i="9"/>
  <c r="AD2232" i="9"/>
  <c r="AD2330" i="9"/>
  <c r="AD2239" i="9"/>
  <c r="AC1789" i="9"/>
  <c r="AC1811" i="9"/>
  <c r="AC1833" i="9"/>
  <c r="AC1855" i="9"/>
  <c r="AD1855" i="9"/>
  <c r="AC1784" i="9"/>
  <c r="AD1784" i="9"/>
  <c r="AC1903" i="9"/>
  <c r="AD1903" i="9"/>
  <c r="BS2461" i="9"/>
  <c r="BS2483" i="9"/>
  <c r="CB2483" i="9"/>
  <c r="BS2134" i="9"/>
  <c r="BS2156" i="9"/>
  <c r="CB2156" i="9"/>
  <c r="CB2107" i="9"/>
  <c r="CB1451" i="9"/>
  <c r="CB2442" i="9"/>
  <c r="CC1442" i="9"/>
  <c r="BS1801" i="9"/>
  <c r="BS1823" i="9"/>
  <c r="CB1563" i="9"/>
  <c r="BS1800" i="9"/>
  <c r="CB1800" i="9"/>
  <c r="BS155" i="9"/>
  <c r="CB155" i="9"/>
  <c r="AD1991" i="9"/>
  <c r="CC1872" i="9"/>
  <c r="AD1565" i="9"/>
  <c r="AD2327" i="9"/>
  <c r="AD1685" i="9"/>
  <c r="BS1710" i="9"/>
  <c r="CB1710" i="9"/>
  <c r="AC2464" i="9"/>
  <c r="AC2486" i="9"/>
  <c r="AC2508" i="9"/>
  <c r="AC2530" i="9"/>
  <c r="AD2530" i="9"/>
  <c r="AC1575" i="9"/>
  <c r="AC1597" i="9"/>
  <c r="AC2157" i="9"/>
  <c r="AC2179" i="9"/>
  <c r="AC2201" i="9"/>
  <c r="AD2201" i="9"/>
  <c r="AD1680" i="9"/>
  <c r="AC1792" i="9"/>
  <c r="BS2453" i="9"/>
  <c r="CC2453" i="9"/>
  <c r="BS2126" i="9"/>
  <c r="BS2148" i="9"/>
  <c r="CB2148" i="9"/>
  <c r="CC2208" i="9"/>
  <c r="BS1582" i="9"/>
  <c r="BS1604" i="9"/>
  <c r="BS1626" i="9"/>
  <c r="BS1648" i="9"/>
  <c r="CB1648" i="9"/>
  <c r="CC1443" i="9"/>
  <c r="BS812" i="9"/>
  <c r="BS2232" i="9"/>
  <c r="BS2254" i="9"/>
  <c r="BS2276" i="9"/>
  <c r="CC2276" i="9"/>
  <c r="CC995" i="9"/>
  <c r="CB1006" i="9"/>
  <c r="BS476" i="9"/>
  <c r="BS498" i="9"/>
  <c r="CC1656" i="9"/>
  <c r="BS804" i="9"/>
  <c r="CC804" i="9"/>
  <c r="AU4295" i="9"/>
  <c r="BQ2237" i="9"/>
  <c r="AC2127" i="9"/>
  <c r="AC2149" i="9"/>
  <c r="BS2252" i="9"/>
  <c r="BS2274" i="9"/>
  <c r="BS1680" i="9"/>
  <c r="CC1680" i="9"/>
  <c r="AD1935" i="9"/>
  <c r="AC2024" i="9"/>
  <c r="AD2024" i="9"/>
  <c r="AC1567" i="9"/>
  <c r="AD1567" i="9"/>
  <c r="AD1702" i="9"/>
  <c r="AC2240" i="9"/>
  <c r="AC2262" i="9"/>
  <c r="AC1463" i="9"/>
  <c r="AC1485" i="9"/>
  <c r="AD1485" i="9"/>
  <c r="BS2445" i="9"/>
  <c r="BS2467" i="9"/>
  <c r="BS2489" i="9"/>
  <c r="CC2489" i="9"/>
  <c r="BW2389" i="9"/>
  <c r="AG2355" i="9"/>
  <c r="AG2147" i="9"/>
  <c r="AG2125" i="9"/>
  <c r="AG2069" i="9"/>
  <c r="AG2003" i="9"/>
  <c r="AG1805" i="9"/>
  <c r="AG1773" i="9"/>
  <c r="BW1685" i="9"/>
  <c r="BW1651" i="9"/>
  <c r="AG1421" i="9"/>
  <c r="BR1768" i="9"/>
  <c r="BR1790" i="9"/>
  <c r="BR1812" i="9"/>
  <c r="BR1834" i="9"/>
  <c r="BR1856" i="9"/>
  <c r="BR1766" i="9"/>
  <c r="BR1788" i="9"/>
  <c r="BR1810" i="9"/>
  <c r="BR1832" i="9"/>
  <c r="BR1854" i="9"/>
  <c r="BR1780" i="9"/>
  <c r="BR1802" i="9"/>
  <c r="BR1824" i="9"/>
  <c r="BR1846" i="9"/>
  <c r="BR1868" i="9"/>
  <c r="BR1764" i="9"/>
  <c r="BR1786" i="9"/>
  <c r="BR1808" i="9"/>
  <c r="BR1830" i="9"/>
  <c r="BR1852" i="9"/>
  <c r="BR1670" i="9"/>
  <c r="BR1692" i="9"/>
  <c r="BR1714" i="9"/>
  <c r="BR1736" i="9"/>
  <c r="BR1758" i="9"/>
  <c r="BR1662" i="9"/>
  <c r="BR1684" i="9"/>
  <c r="BR1706" i="9"/>
  <c r="BR1728" i="9"/>
  <c r="BR1750" i="9"/>
  <c r="BR1553" i="9"/>
  <c r="BR1575" i="9"/>
  <c r="BR1597" i="9"/>
  <c r="BR1619" i="9"/>
  <c r="BR1641" i="9"/>
  <c r="BR1558" i="9"/>
  <c r="BR1580" i="9"/>
  <c r="BR1602" i="9"/>
  <c r="BR1624" i="9"/>
  <c r="BR1646" i="9"/>
  <c r="BR1442" i="9"/>
  <c r="BR1464" i="9"/>
  <c r="BR1486" i="9"/>
  <c r="BR1508" i="9"/>
  <c r="BR1530" i="9"/>
  <c r="BR1448" i="9"/>
  <c r="BR1470" i="9"/>
  <c r="BR1492" i="9"/>
  <c r="BR1514" i="9"/>
  <c r="BR1536" i="9"/>
  <c r="BR2440" i="9"/>
  <c r="BR2462" i="9"/>
  <c r="BR2484" i="9"/>
  <c r="BR2506" i="9"/>
  <c r="BR2528" i="9"/>
  <c r="BR2438" i="9"/>
  <c r="BR2460" i="9"/>
  <c r="BR2482" i="9"/>
  <c r="BR2504" i="9"/>
  <c r="BR2526" i="9"/>
  <c r="BR2430" i="9"/>
  <c r="BR2452" i="9"/>
  <c r="BR2474" i="9"/>
  <c r="BR2496" i="9"/>
  <c r="BR2518" i="9"/>
  <c r="BR2332" i="9"/>
  <c r="BR2354" i="9"/>
  <c r="BR2376" i="9"/>
  <c r="BR2398" i="9"/>
  <c r="BR2420" i="9"/>
  <c r="BR2324" i="9"/>
  <c r="BR2346" i="9"/>
  <c r="BR2368" i="9"/>
  <c r="BR2390" i="9"/>
  <c r="BR2412" i="9"/>
  <c r="BR2333" i="9"/>
  <c r="BR2355" i="9"/>
  <c r="BR2377" i="9"/>
  <c r="BR2399" i="9"/>
  <c r="BR2421" i="9"/>
  <c r="BR2317" i="9"/>
  <c r="BR2339" i="9"/>
  <c r="BR2361" i="9"/>
  <c r="BR2383" i="9"/>
  <c r="BR2405" i="9"/>
  <c r="BR2320" i="9"/>
  <c r="BR2342" i="9"/>
  <c r="BR2364" i="9"/>
  <c r="BR2386" i="9"/>
  <c r="BR2408" i="9"/>
  <c r="BR2315" i="9"/>
  <c r="BR2337" i="9"/>
  <c r="BR2359" i="9"/>
  <c r="BR2381" i="9"/>
  <c r="BR2403" i="9"/>
  <c r="BR2105" i="9"/>
  <c r="BR2127" i="9"/>
  <c r="BR2149" i="9"/>
  <c r="BR2171" i="9"/>
  <c r="BR2193" i="9"/>
  <c r="BR2103" i="9"/>
  <c r="BR2125" i="9"/>
  <c r="BR2147" i="9"/>
  <c r="BR2169" i="9"/>
  <c r="BR2191" i="9"/>
  <c r="BR2095" i="9"/>
  <c r="BR2117" i="9"/>
  <c r="BR2139" i="9"/>
  <c r="BR2161" i="9"/>
  <c r="BR2183" i="9"/>
  <c r="BR2001" i="9"/>
  <c r="BR2023" i="9"/>
  <c r="BR2045" i="9"/>
  <c r="BR2067" i="9"/>
  <c r="BR2089" i="9"/>
  <c r="BR1999" i="9"/>
  <c r="BR2021" i="9"/>
  <c r="BR2043" i="9"/>
  <c r="BR2065" i="9"/>
  <c r="BR2087" i="9"/>
  <c r="BR1991" i="9"/>
  <c r="BR2013" i="9"/>
  <c r="BR2035" i="9"/>
  <c r="BR2057" i="9"/>
  <c r="BR2079" i="9"/>
  <c r="BQ2144" i="9"/>
  <c r="BQ1834" i="9"/>
  <c r="AD2476" i="9"/>
  <c r="AC2498" i="9"/>
  <c r="AD2498" i="9"/>
  <c r="AC1483" i="9"/>
  <c r="AC1505" i="9"/>
  <c r="AD1461" i="9"/>
  <c r="AC1931" i="9"/>
  <c r="AC1953" i="9"/>
  <c r="AC1975" i="9"/>
  <c r="AD1975" i="9"/>
  <c r="AD1909" i="9"/>
  <c r="AG2531" i="9"/>
  <c r="BR2218" i="9"/>
  <c r="BR2240" i="9"/>
  <c r="BR2262" i="9"/>
  <c r="BR2284" i="9"/>
  <c r="BR2306" i="9"/>
  <c r="BQ1581" i="9"/>
  <c r="BQ1541" i="9"/>
  <c r="BQ1501" i="9"/>
  <c r="BQ1461" i="9"/>
  <c r="BQ1421" i="9"/>
  <c r="CB1932" i="9"/>
  <c r="AD2133" i="9"/>
  <c r="AC2445" i="9"/>
  <c r="AC2467" i="9"/>
  <c r="BQ1437" i="9"/>
  <c r="CB2214" i="9"/>
  <c r="BQ2203" i="9"/>
  <c r="BQ1479" i="9"/>
  <c r="AR3543" i="9"/>
  <c r="CN3543" i="9"/>
  <c r="AR4304" i="9"/>
  <c r="CN4304" i="9"/>
  <c r="BS1589" i="9"/>
  <c r="BS1611" i="9"/>
  <c r="BS1633" i="9"/>
  <c r="CC1633" i="9"/>
  <c r="BS2012" i="9"/>
  <c r="BS2034" i="9"/>
  <c r="AR2876" i="9"/>
  <c r="CN2876" i="9"/>
  <c r="BW2081" i="9"/>
  <c r="BR1893" i="9"/>
  <c r="BR1915" i="9"/>
  <c r="BR1937" i="9"/>
  <c r="BR1959" i="9"/>
  <c r="BR1981" i="9"/>
  <c r="BQ2365" i="9"/>
  <c r="BQ2125" i="9"/>
  <c r="BS1737" i="9"/>
  <c r="CB1737" i="9"/>
  <c r="BQ1589" i="9"/>
  <c r="CC2445" i="9"/>
  <c r="BS2459" i="9"/>
  <c r="BQ1595" i="9"/>
  <c r="CB1954" i="9"/>
  <c r="CC1807" i="9"/>
  <c r="AD2365" i="9"/>
  <c r="BS2255" i="9"/>
  <c r="BS2277" i="9"/>
  <c r="BS1606" i="9"/>
  <c r="CB1606" i="9"/>
  <c r="AD2447" i="9"/>
  <c r="AD1543" i="9"/>
  <c r="AD2095" i="9"/>
  <c r="AD1439" i="9"/>
  <c r="AC2237" i="9"/>
  <c r="AD2237" i="9"/>
  <c r="AD1983" i="9"/>
  <c r="AD2454" i="9"/>
  <c r="AC2453" i="9"/>
  <c r="AC2475" i="9"/>
  <c r="AC2497" i="9"/>
  <c r="AC1902" i="9"/>
  <c r="AC1924" i="9"/>
  <c r="AC1946" i="9"/>
  <c r="CC1878" i="9"/>
  <c r="BS2455" i="9"/>
  <c r="CC2455" i="9"/>
  <c r="CB2110" i="9"/>
  <c r="BQ1611" i="9"/>
  <c r="BQ1675" i="9"/>
  <c r="BY2861" i="9"/>
  <c r="BY3213" i="9"/>
  <c r="AR1884" i="9"/>
  <c r="CN1884" i="9"/>
  <c r="BS1788" i="9"/>
  <c r="BS1810" i="9"/>
  <c r="BS1832" i="9"/>
  <c r="BR2209" i="9"/>
  <c r="BR2231" i="9"/>
  <c r="BR2253" i="9"/>
  <c r="BR2275" i="9"/>
  <c r="BR2297" i="9"/>
  <c r="BQ2117" i="9"/>
  <c r="BQ1981" i="9"/>
  <c r="BQ1445" i="9"/>
  <c r="BS1922" i="9"/>
  <c r="BS1944" i="9"/>
  <c r="CC1944" i="9"/>
  <c r="AD1447" i="9"/>
  <c r="AD2157" i="9"/>
  <c r="AD2013" i="9"/>
  <c r="BS2257" i="9"/>
  <c r="CC2257" i="9"/>
  <c r="CC1785" i="9"/>
  <c r="BS2267" i="9"/>
  <c r="CB2267" i="9"/>
  <c r="AD1438" i="9"/>
  <c r="AC1799" i="9"/>
  <c r="AD1799" i="9"/>
  <c r="AD1596" i="9"/>
  <c r="AD1879" i="9"/>
  <c r="AC1797" i="9"/>
  <c r="AC1819" i="9"/>
  <c r="AC1841" i="9"/>
  <c r="AD1984" i="9"/>
  <c r="AD2006" i="9"/>
  <c r="AC2126" i="9"/>
  <c r="AD2126" i="9"/>
  <c r="AD2320" i="9"/>
  <c r="AD1872" i="9"/>
  <c r="AD1574" i="9"/>
  <c r="CC1874" i="9"/>
  <c r="BS1676" i="9"/>
  <c r="CC1676" i="9"/>
  <c r="CC2429" i="9"/>
  <c r="BS2224" i="9"/>
  <c r="CC2224" i="9"/>
  <c r="CB2106" i="9"/>
  <c r="CB1446" i="9"/>
  <c r="BR2208" i="9"/>
  <c r="BR2230" i="9"/>
  <c r="BR2252" i="9"/>
  <c r="BR2274" i="9"/>
  <c r="BR2296" i="9"/>
  <c r="BR1890" i="9"/>
  <c r="BR1912" i="9"/>
  <c r="BR1934" i="9"/>
  <c r="BR1956" i="9"/>
  <c r="BR1978" i="9"/>
  <c r="BQ2109" i="9"/>
  <c r="BQ1949" i="9"/>
  <c r="CB1687" i="9"/>
  <c r="CB1910" i="9"/>
  <c r="CC359" i="9"/>
  <c r="BS1596" i="9"/>
  <c r="CC1596" i="9"/>
  <c r="AC1583" i="9"/>
  <c r="AC1605" i="9"/>
  <c r="AD1671" i="9"/>
  <c r="AC2229" i="9"/>
  <c r="AC2251" i="9"/>
  <c r="AD2251" i="9"/>
  <c r="AD1992" i="9"/>
  <c r="AC2468" i="9"/>
  <c r="AD2468" i="9"/>
  <c r="AD2209" i="9"/>
  <c r="AD2329" i="9"/>
  <c r="BQ1715" i="9"/>
  <c r="BS1454" i="9"/>
  <c r="CC1454" i="9"/>
  <c r="BR1783" i="9"/>
  <c r="BR1805" i="9"/>
  <c r="BR1827" i="9"/>
  <c r="BR1849" i="9"/>
  <c r="BR1871" i="9"/>
  <c r="AC1803" i="9"/>
  <c r="AD1803" i="9"/>
  <c r="AD1781" i="9"/>
  <c r="AC2495" i="9"/>
  <c r="AD2473" i="9"/>
  <c r="AC1571" i="9"/>
  <c r="AC1593" i="9"/>
  <c r="AD1593" i="9"/>
  <c r="AD1549" i="9"/>
  <c r="AD1765" i="9"/>
  <c r="AC1787" i="9"/>
  <c r="AD1787" i="9"/>
  <c r="AC2131" i="9"/>
  <c r="AD2131" i="9"/>
  <c r="AD2109" i="9"/>
  <c r="AD1542" i="9"/>
  <c r="AC1564" i="9"/>
  <c r="AC1586" i="9"/>
  <c r="AD1586" i="9"/>
  <c r="AG2113" i="9"/>
  <c r="BW1949" i="9"/>
  <c r="AG1949" i="9"/>
  <c r="AG1817" i="9"/>
  <c r="AG1465" i="9"/>
  <c r="BR1557" i="9"/>
  <c r="BR1579" i="9"/>
  <c r="BR1601" i="9"/>
  <c r="BR1623" i="9"/>
  <c r="BR1645" i="9"/>
  <c r="BR1451" i="9"/>
  <c r="BR1473" i="9"/>
  <c r="BR1495" i="9"/>
  <c r="BR1517" i="9"/>
  <c r="BR1539" i="9"/>
  <c r="BR2435" i="9"/>
  <c r="BR2457" i="9"/>
  <c r="BR2479" i="9"/>
  <c r="BR2501" i="9"/>
  <c r="BR2523" i="9"/>
  <c r="BR2319" i="9"/>
  <c r="BR2341" i="9"/>
  <c r="BR2363" i="9"/>
  <c r="BR2385" i="9"/>
  <c r="BR2407" i="9"/>
  <c r="BQ2501" i="9"/>
  <c r="BQ2435" i="9"/>
  <c r="BQ2469" i="9"/>
  <c r="BQ2403" i="9"/>
  <c r="BQ2437" i="9"/>
  <c r="BQ2393" i="9"/>
  <c r="BQ2389" i="9"/>
  <c r="BQ2367" i="9"/>
  <c r="BQ2285" i="9"/>
  <c r="CB2353" i="9"/>
  <c r="BS2375" i="9"/>
  <c r="CB2375" i="9"/>
  <c r="BQ1793" i="9"/>
  <c r="BQ2029" i="9"/>
  <c r="CB1796" i="9"/>
  <c r="BS1818" i="9"/>
  <c r="BS1840" i="9"/>
  <c r="BS1862" i="9"/>
  <c r="CB1862" i="9"/>
  <c r="BS2171" i="9"/>
  <c r="CB2171" i="9"/>
  <c r="CB2149" i="9"/>
  <c r="AD1653" i="9"/>
  <c r="AC1675" i="9"/>
  <c r="AC1697" i="9"/>
  <c r="AD1697" i="9"/>
  <c r="AC1795" i="9"/>
  <c r="AD1795" i="9"/>
  <c r="AD1773" i="9"/>
  <c r="AC1907" i="9"/>
  <c r="AD1885" i="9"/>
  <c r="AC2339" i="9"/>
  <c r="AC2361" i="9"/>
  <c r="AD2317" i="9"/>
  <c r="AG2509" i="9"/>
  <c r="AC1788" i="9"/>
  <c r="AD1766" i="9"/>
  <c r="AC1804" i="9"/>
  <c r="AD1782" i="9"/>
  <c r="AD2206" i="9"/>
  <c r="AC2228" i="9"/>
  <c r="AD2228" i="9"/>
  <c r="AG2377" i="9"/>
  <c r="AG2323" i="9"/>
  <c r="AG2301" i="9"/>
  <c r="AG2169" i="9"/>
  <c r="BW2015" i="9"/>
  <c r="AG1927" i="9"/>
  <c r="AG1827" i="9"/>
  <c r="AG1663" i="9"/>
  <c r="AG1629" i="9"/>
  <c r="AG1531" i="9"/>
  <c r="BW1409" i="9"/>
  <c r="BR1656" i="9"/>
  <c r="BR1678" i="9"/>
  <c r="BR1700" i="9"/>
  <c r="BR1722" i="9"/>
  <c r="BR1744" i="9"/>
  <c r="BQ2463" i="9"/>
  <c r="BQ2485" i="9"/>
  <c r="BQ2461" i="9"/>
  <c r="BQ2417" i="9"/>
  <c r="BQ2421" i="9"/>
  <c r="BQ2361" i="9"/>
  <c r="BQ2405" i="9"/>
  <c r="BQ2349" i="9"/>
  <c r="BQ2333" i="9"/>
  <c r="BQ2301" i="9"/>
  <c r="BQ2233" i="9"/>
  <c r="BQ2277" i="9"/>
  <c r="BQ2195" i="9"/>
  <c r="BQ2217" i="9"/>
  <c r="BQ2147" i="9"/>
  <c r="BQ2213" i="9"/>
  <c r="BQ2169" i="9"/>
  <c r="BQ2181" i="9"/>
  <c r="BQ2173" i="9"/>
  <c r="BQ2151" i="9"/>
  <c r="BQ2129" i="9"/>
  <c r="BQ2141" i="9"/>
  <c r="BQ2097" i="9"/>
  <c r="BQ2077" i="9"/>
  <c r="BQ1973" i="9"/>
  <c r="BQ1951" i="9"/>
  <c r="BQ1907" i="9"/>
  <c r="BQ1827" i="9"/>
  <c r="BQ1893" i="9"/>
  <c r="BQ1849" i="9"/>
  <c r="AD2102" i="9"/>
  <c r="BQ2033" i="9"/>
  <c r="AD1445" i="9"/>
  <c r="AC1467" i="9"/>
  <c r="AC2235" i="9"/>
  <c r="AC2257" i="9"/>
  <c r="AD2213" i="9"/>
  <c r="AC2347" i="9"/>
  <c r="AC2369" i="9"/>
  <c r="AC2391" i="9"/>
  <c r="AD2391" i="9"/>
  <c r="AD2325" i="9"/>
  <c r="BR2428" i="9"/>
  <c r="BR2450" i="9"/>
  <c r="BR2472" i="9"/>
  <c r="BR2494" i="9"/>
  <c r="BR2516" i="9"/>
  <c r="AD1558" i="9"/>
  <c r="AC1580" i="9"/>
  <c r="AC1602" i="9"/>
  <c r="AD1774" i="9"/>
  <c r="AC1796" i="9"/>
  <c r="AC1818" i="9"/>
  <c r="AC1840" i="9"/>
  <c r="AC1862" i="9"/>
  <c r="AD1862" i="9"/>
  <c r="AC1908" i="9"/>
  <c r="AD1886" i="9"/>
  <c r="AD1998" i="9"/>
  <c r="AC2020" i="9"/>
  <c r="AD2020" i="9"/>
  <c r="AC2132" i="9"/>
  <c r="AD2110" i="9"/>
  <c r="AC2348" i="9"/>
  <c r="AD2348" i="9"/>
  <c r="AD2326" i="9"/>
  <c r="AD2422" i="9"/>
  <c r="AC2444" i="9"/>
  <c r="AC2466" i="9"/>
  <c r="AD2438" i="9"/>
  <c r="AC2460" i="9"/>
  <c r="AG2499" i="9"/>
  <c r="AG2333" i="9"/>
  <c r="AG2223" i="9"/>
  <c r="AG2179" i="9"/>
  <c r="AG1893" i="9"/>
  <c r="AG1761" i="9"/>
  <c r="BW1541" i="9"/>
  <c r="AG1475" i="9"/>
  <c r="BQ2385" i="9"/>
  <c r="BQ2407" i="9"/>
  <c r="BQ2397" i="9"/>
  <c r="BQ2357" i="9"/>
  <c r="BQ2313" i="9"/>
  <c r="BQ2325" i="9"/>
  <c r="BQ2293" i="9"/>
  <c r="BQ2245" i="9"/>
  <c r="BQ2229" i="9"/>
  <c r="BQ2207" i="9"/>
  <c r="BQ2189" i="9"/>
  <c r="BQ2149" i="9"/>
  <c r="BQ2101" i="9"/>
  <c r="BQ2035" i="9"/>
  <c r="BQ2085" i="9"/>
  <c r="BQ2063" i="9"/>
  <c r="BQ2061" i="9"/>
  <c r="BQ2017" i="9"/>
  <c r="BQ2039" i="9"/>
  <c r="BQ2053" i="9"/>
  <c r="BQ2031" i="9"/>
  <c r="BQ2045" i="9"/>
  <c r="BQ2001" i="9"/>
  <c r="BQ1997" i="9"/>
  <c r="BQ1965" i="9"/>
  <c r="BQ1925" i="9"/>
  <c r="BQ1881" i="9"/>
  <c r="BQ1877" i="9"/>
  <c r="BQ1853" i="9"/>
  <c r="BQ1789" i="9"/>
  <c r="BQ1749" i="9"/>
  <c r="BQ2327" i="9"/>
  <c r="BS1517" i="9"/>
  <c r="BS1539" i="9"/>
  <c r="CB1539" i="9"/>
  <c r="CB1495" i="9"/>
  <c r="BS2028" i="9"/>
  <c r="CC2028" i="9"/>
  <c r="CC2006" i="9"/>
  <c r="BQ2377" i="9"/>
  <c r="BQ2211" i="9"/>
  <c r="BQ1859" i="9"/>
  <c r="AC1579" i="9"/>
  <c r="AC1601" i="9"/>
  <c r="AC1623" i="9"/>
  <c r="AD1557" i="9"/>
  <c r="AC1684" i="9"/>
  <c r="AD1662" i="9"/>
  <c r="AC1900" i="9"/>
  <c r="AD1878" i="9"/>
  <c r="AC2116" i="9"/>
  <c r="AD2094" i="9"/>
  <c r="AD2214" i="9"/>
  <c r="AC2236" i="9"/>
  <c r="AD2236" i="9"/>
  <c r="AG2025" i="9"/>
  <c r="BW1387" i="9"/>
  <c r="BR1771" i="9"/>
  <c r="BR1793" i="9"/>
  <c r="BR1815" i="9"/>
  <c r="BR1837" i="9"/>
  <c r="BR1859" i="9"/>
  <c r="BQ2465" i="9"/>
  <c r="BQ2509" i="9"/>
  <c r="BQ2445" i="9"/>
  <c r="BQ2423" i="9"/>
  <c r="BQ2401" i="9"/>
  <c r="BQ2413" i="9"/>
  <c r="BQ2381" i="9"/>
  <c r="BQ2321" i="9"/>
  <c r="BQ2343" i="9"/>
  <c r="BQ2317" i="9"/>
  <c r="BQ2309" i="9"/>
  <c r="BQ2265" i="9"/>
  <c r="BQ2253" i="9"/>
  <c r="BQ2231" i="9"/>
  <c r="BQ2221" i="9"/>
  <c r="BQ2205" i="9"/>
  <c r="BQ2161" i="9"/>
  <c r="BQ2197" i="9"/>
  <c r="BQ2153" i="9"/>
  <c r="BQ2165" i="9"/>
  <c r="BQ2113" i="9"/>
  <c r="BQ2157" i="9"/>
  <c r="BQ2043" i="9"/>
  <c r="BQ2065" i="9"/>
  <c r="BQ2093" i="9"/>
  <c r="BQ2027" i="9"/>
  <c r="BQ2049" i="9"/>
  <c r="BQ2069" i="9"/>
  <c r="BQ2025" i="9"/>
  <c r="BQ1969" i="9"/>
  <c r="BQ1991" i="9"/>
  <c r="BQ2013" i="9"/>
  <c r="BQ1989" i="9"/>
  <c r="BQ1957" i="9"/>
  <c r="BQ1919" i="9"/>
  <c r="BQ1941" i="9"/>
  <c r="BQ1933" i="9"/>
  <c r="BQ1889" i="9"/>
  <c r="BQ1917" i="9"/>
  <c r="BQ1873" i="9"/>
  <c r="BQ1901" i="9"/>
  <c r="BQ1857" i="9"/>
  <c r="BQ1841" i="9"/>
  <c r="BQ1863" i="9"/>
  <c r="BQ1885" i="9"/>
  <c r="BQ1861" i="9"/>
  <c r="BQ1829" i="9"/>
  <c r="BQ2241" i="9"/>
  <c r="BQ2247" i="9"/>
  <c r="CC1922" i="9"/>
  <c r="AD2430" i="9"/>
  <c r="BQ2283" i="9"/>
  <c r="BQ1821" i="9"/>
  <c r="BQ1733" i="9"/>
  <c r="BQ1693" i="9"/>
  <c r="BQ1661" i="9"/>
  <c r="BQ1621" i="9"/>
  <c r="BQ1557" i="9"/>
  <c r="BQ1517" i="9"/>
  <c r="BQ1405" i="9"/>
  <c r="CB674" i="9"/>
  <c r="BS696" i="9"/>
  <c r="BS718" i="9"/>
  <c r="BS904" i="9"/>
  <c r="BS926" i="9"/>
  <c r="CC926" i="9"/>
  <c r="CC882" i="9"/>
  <c r="CB1783" i="9"/>
  <c r="BS1805" i="9"/>
  <c r="BS1827" i="9"/>
  <c r="CB1827" i="9"/>
  <c r="BS1707" i="9"/>
  <c r="CC1707" i="9"/>
  <c r="BS1677" i="9"/>
  <c r="BS1699" i="9"/>
  <c r="BQ1629" i="9"/>
  <c r="BS2125" i="9"/>
  <c r="CC2125" i="9"/>
  <c r="CB682" i="9"/>
  <c r="BQ1689" i="9"/>
  <c r="CC225" i="9"/>
  <c r="BQ1627" i="9"/>
  <c r="CB2456" i="9"/>
  <c r="CB1447" i="9"/>
  <c r="BQ1529" i="9"/>
  <c r="BQ1701" i="9"/>
  <c r="CC2318" i="9"/>
  <c r="CC450" i="9"/>
  <c r="BQ1411" i="9"/>
  <c r="BQ1513" i="9"/>
  <c r="BQ1725" i="9"/>
  <c r="BQ1677" i="9"/>
  <c r="BQ1613" i="9"/>
  <c r="BQ1565" i="9"/>
  <c r="BQ1509" i="9"/>
  <c r="BQ1397" i="9"/>
  <c r="BS1696" i="9"/>
  <c r="CC1674" i="9"/>
  <c r="BS1789" i="9"/>
  <c r="BS1811" i="9"/>
  <c r="BQ1767" i="9"/>
  <c r="AD2240" i="9"/>
  <c r="BS1477" i="9"/>
  <c r="BS1499" i="9"/>
  <c r="BQ1533" i="9"/>
  <c r="BQ1745" i="9"/>
  <c r="BQ1551" i="9"/>
  <c r="BQ1799" i="9"/>
  <c r="BQ1451" i="9"/>
  <c r="BQ1607" i="9"/>
  <c r="BQ1773" i="9"/>
  <c r="BQ1717" i="9"/>
  <c r="BQ1669" i="9"/>
  <c r="BQ1637" i="9"/>
  <c r="BQ1549" i="9"/>
  <c r="BQ1493" i="9"/>
  <c r="BQ1453" i="9"/>
  <c r="BS30" i="9"/>
  <c r="BS52" i="9"/>
  <c r="BS74" i="9"/>
  <c r="BS96" i="9"/>
  <c r="CC96" i="9"/>
  <c r="CC8" i="9"/>
  <c r="CB1559" i="9"/>
  <c r="BS1581" i="9"/>
  <c r="BS1603" i="9"/>
  <c r="CB1603" i="9"/>
  <c r="BS2005" i="9"/>
  <c r="CC1983" i="9"/>
  <c r="CC2207" i="9"/>
  <c r="BS2229" i="9"/>
  <c r="BQ1755" i="9"/>
  <c r="BS808" i="9"/>
  <c r="CB808" i="9"/>
  <c r="BQ1387" i="9"/>
  <c r="CB2239" i="9"/>
  <c r="CB1821" i="9"/>
  <c r="CC688" i="9"/>
  <c r="CB2135" i="9"/>
  <c r="BS2237" i="9"/>
  <c r="BS2259" i="9"/>
  <c r="CC666" i="9"/>
  <c r="BQ1537" i="9"/>
  <c r="BQ1785" i="9"/>
  <c r="BQ1577" i="9"/>
  <c r="CC1991" i="9"/>
  <c r="BQ1427" i="9"/>
  <c r="BQ1559" i="9"/>
  <c r="BQ1681" i="9"/>
  <c r="BQ1807" i="9"/>
  <c r="BQ1805" i="9"/>
  <c r="BQ1709" i="9"/>
  <c r="BQ1645" i="9"/>
  <c r="BQ1605" i="9"/>
  <c r="BQ1525" i="9"/>
  <c r="BQ1469" i="9"/>
  <c r="BS800" i="9"/>
  <c r="CC778" i="9"/>
  <c r="CB1010" i="9"/>
  <c r="BS1032" i="9"/>
  <c r="BS1054" i="9"/>
  <c r="CB1054" i="9"/>
  <c r="CB1775" i="9"/>
  <c r="BS1797" i="9"/>
  <c r="CB1797" i="9"/>
  <c r="BQ1665" i="9"/>
  <c r="BQ1601" i="9"/>
  <c r="BQ1473" i="9"/>
  <c r="CB2326" i="9"/>
  <c r="BQ1477" i="9"/>
  <c r="AD1897" i="9"/>
  <c r="CC2030" i="9"/>
  <c r="AC2364" i="9"/>
  <c r="AD2364" i="9"/>
  <c r="BS1595" i="9"/>
  <c r="BS1617" i="9"/>
  <c r="CC1617" i="9"/>
  <c r="BS2133" i="9"/>
  <c r="CB2133" i="9"/>
  <c r="CC994" i="9"/>
  <c r="BQ1703" i="9"/>
  <c r="AD1436" i="9"/>
  <c r="AC1458" i="9"/>
  <c r="AC1480" i="9"/>
  <c r="AC1502" i="9"/>
  <c r="AC1674" i="9"/>
  <c r="AC1696" i="9"/>
  <c r="AD1652" i="9"/>
  <c r="AC1824" i="9"/>
  <c r="AC1846" i="9"/>
  <c r="AD1802" i="9"/>
  <c r="AC1898" i="9"/>
  <c r="AD1898" i="9"/>
  <c r="AD1876" i="9"/>
  <c r="AC2114" i="9"/>
  <c r="AD2114" i="9"/>
  <c r="AD2092" i="9"/>
  <c r="AC2368" i="9"/>
  <c r="AD2368" i="9"/>
  <c r="AD2346" i="9"/>
  <c r="BW2455" i="9"/>
  <c r="AG2399" i="9"/>
  <c r="BW2311" i="9"/>
  <c r="AG2279" i="9"/>
  <c r="AG2103" i="9"/>
  <c r="AG2047" i="9"/>
  <c r="AG1871" i="9"/>
  <c r="BW1839" i="9"/>
  <c r="BW1695" i="9"/>
  <c r="AG1519" i="9"/>
  <c r="BR1659" i="9"/>
  <c r="BR1681" i="9"/>
  <c r="BR1703" i="9"/>
  <c r="BR1725" i="9"/>
  <c r="BR1747" i="9"/>
  <c r="BR1655" i="9"/>
  <c r="BR1677" i="9"/>
  <c r="BR1699" i="9"/>
  <c r="BR1721" i="9"/>
  <c r="BR1743" i="9"/>
  <c r="BR1560" i="9"/>
  <c r="BR1582" i="9"/>
  <c r="BR1604" i="9"/>
  <c r="BR1626" i="9"/>
  <c r="BR1648" i="9"/>
  <c r="BR1433" i="9"/>
  <c r="BR1455" i="9"/>
  <c r="BR1477" i="9"/>
  <c r="BR1499" i="9"/>
  <c r="BR1521" i="9"/>
  <c r="BR2439" i="9"/>
  <c r="BR2461" i="9"/>
  <c r="BR2483" i="9"/>
  <c r="BR2505" i="9"/>
  <c r="BR2527" i="9"/>
  <c r="BR2431" i="9"/>
  <c r="BR2453" i="9"/>
  <c r="BR2475" i="9"/>
  <c r="BR2497" i="9"/>
  <c r="BR2519" i="9"/>
  <c r="BR2437" i="9"/>
  <c r="BR2459" i="9"/>
  <c r="BR2481" i="9"/>
  <c r="BR2503" i="9"/>
  <c r="BR2525" i="9"/>
  <c r="BR2429" i="9"/>
  <c r="BR2451" i="9"/>
  <c r="BR2473" i="9"/>
  <c r="BR2495" i="9"/>
  <c r="BR2517" i="9"/>
  <c r="BS1794" i="9"/>
  <c r="BS1816" i="9"/>
  <c r="CC1816" i="9"/>
  <c r="CC1772" i="9"/>
  <c r="CC2100" i="9"/>
  <c r="BS2122" i="9"/>
  <c r="BS2144" i="9"/>
  <c r="CC2144" i="9"/>
  <c r="BS2226" i="9"/>
  <c r="CC2226" i="9"/>
  <c r="CC2204" i="9"/>
  <c r="BS2345" i="9"/>
  <c r="CC2345" i="9"/>
  <c r="CC2323" i="9"/>
  <c r="CB2435" i="9"/>
  <c r="BS2457" i="9"/>
  <c r="BS2479" i="9"/>
  <c r="BS2501" i="9"/>
  <c r="CB2443" i="9"/>
  <c r="BS2465" i="9"/>
  <c r="BS2487" i="9"/>
  <c r="CB2487" i="9"/>
  <c r="BR2318" i="9"/>
  <c r="BR2340" i="9"/>
  <c r="BR2362" i="9"/>
  <c r="BR2384" i="9"/>
  <c r="BR2406" i="9"/>
  <c r="BR2219" i="9"/>
  <c r="BR2241" i="9"/>
  <c r="BR2263" i="9"/>
  <c r="BR2285" i="9"/>
  <c r="BR2307" i="9"/>
  <c r="BR2112" i="9"/>
  <c r="BR2134" i="9"/>
  <c r="BR2156" i="9"/>
  <c r="BR2178" i="9"/>
  <c r="BR2200" i="9"/>
  <c r="BR2110" i="9"/>
  <c r="BR2132" i="9"/>
  <c r="BR2154" i="9"/>
  <c r="BR2176" i="9"/>
  <c r="BR2198" i="9"/>
  <c r="BR2094" i="9"/>
  <c r="BR2116" i="9"/>
  <c r="BR2138" i="9"/>
  <c r="BR2160" i="9"/>
  <c r="BR2182" i="9"/>
  <c r="BR1986" i="9"/>
  <c r="BR2008" i="9"/>
  <c r="BR2030" i="9"/>
  <c r="BR2052" i="9"/>
  <c r="BR2074" i="9"/>
  <c r="BR1998" i="9"/>
  <c r="BR2020" i="9"/>
  <c r="BR2042" i="9"/>
  <c r="BR2064" i="9"/>
  <c r="BR2086" i="9"/>
  <c r="BQ2527" i="9"/>
  <c r="BQ2505" i="9"/>
  <c r="BQ2503" i="9"/>
  <c r="BQ2481" i="9"/>
  <c r="BQ2487" i="9"/>
  <c r="BQ2457" i="9"/>
  <c r="BQ2441" i="9"/>
  <c r="BQ2387" i="9"/>
  <c r="BQ2409" i="9"/>
  <c r="BQ2399" i="9"/>
  <c r="BQ2391" i="9"/>
  <c r="BQ2347" i="9"/>
  <c r="BQ2353" i="9"/>
  <c r="BQ2345" i="9"/>
  <c r="BQ2359" i="9"/>
  <c r="BQ2329" i="9"/>
  <c r="BQ2335" i="9"/>
  <c r="BQ2319" i="9"/>
  <c r="BQ2311" i="9"/>
  <c r="BQ2303" i="9"/>
  <c r="BQ2281" i="9"/>
  <c r="BQ2273" i="9"/>
  <c r="BQ2279" i="9"/>
  <c r="BQ2257" i="9"/>
  <c r="BQ2271" i="9"/>
  <c r="BQ2249" i="9"/>
  <c r="BQ2255" i="9"/>
  <c r="BQ2209" i="9"/>
  <c r="BQ2179" i="9"/>
  <c r="BQ2185" i="9"/>
  <c r="BQ2183" i="9"/>
  <c r="BQ2167" i="9"/>
  <c r="BQ2159" i="9"/>
  <c r="BQ2115" i="9"/>
  <c r="BQ2137" i="9"/>
  <c r="BQ2121" i="9"/>
  <c r="BQ2143" i="9"/>
  <c r="BQ2135" i="9"/>
  <c r="BQ2105" i="9"/>
  <c r="BQ2119" i="9"/>
  <c r="BQ2075" i="9"/>
  <c r="BQ2103" i="9"/>
  <c r="BQ2081" i="9"/>
  <c r="BQ2059" i="9"/>
  <c r="BQ2073" i="9"/>
  <c r="BQ2079" i="9"/>
  <c r="BQ2057" i="9"/>
  <c r="BQ2071" i="9"/>
  <c r="BQ2041" i="9"/>
  <c r="BQ2055" i="9"/>
  <c r="BQ1971" i="9"/>
  <c r="BQ2007" i="9"/>
  <c r="BQ1985" i="9"/>
  <c r="BQ1999" i="9"/>
  <c r="BQ1983" i="9"/>
  <c r="BQ1961" i="9"/>
  <c r="BQ1975" i="9"/>
  <c r="BQ1945" i="9"/>
  <c r="BQ1929" i="9"/>
  <c r="BQ1943" i="9"/>
  <c r="BQ1935" i="9"/>
  <c r="BQ1913" i="9"/>
  <c r="BQ1891" i="9"/>
  <c r="BQ1905" i="9"/>
  <c r="BQ1897" i="9"/>
  <c r="BQ1903" i="9"/>
  <c r="BQ1833" i="9"/>
  <c r="BQ1811" i="9"/>
  <c r="BQ1847" i="9"/>
  <c r="BQ1817" i="9"/>
  <c r="BQ1809" i="9"/>
  <c r="BQ1831" i="9"/>
  <c r="BQ1801" i="9"/>
  <c r="BQ1815" i="9"/>
  <c r="BQ1777" i="9"/>
  <c r="BQ1769" i="9"/>
  <c r="BQ1761" i="9"/>
  <c r="BQ1775" i="9"/>
  <c r="BQ1723" i="9"/>
  <c r="BQ1759" i="9"/>
  <c r="BQ1751" i="9"/>
  <c r="BQ1743" i="9"/>
  <c r="BQ1721" i="9"/>
  <c r="BQ1735" i="9"/>
  <c r="BQ1683" i="9"/>
  <c r="BQ1705" i="9"/>
  <c r="BQ1667" i="9"/>
  <c r="BQ1649" i="9"/>
  <c r="BQ1633" i="9"/>
  <c r="BQ1647" i="9"/>
  <c r="BQ1609" i="9"/>
  <c r="BQ1599" i="9"/>
  <c r="BQ1569" i="9"/>
  <c r="BQ1583" i="9"/>
  <c r="BQ1553" i="9"/>
  <c r="BQ1575" i="9"/>
  <c r="BQ1523" i="9"/>
  <c r="BQ1515" i="9"/>
  <c r="BQ1535" i="9"/>
  <c r="BQ1497" i="9"/>
  <c r="BQ1489" i="9"/>
  <c r="BQ1495" i="9"/>
  <c r="BQ1465" i="9"/>
  <c r="BQ1449" i="9"/>
  <c r="BQ1455" i="9"/>
  <c r="BQ1425" i="9"/>
  <c r="BQ1417" i="9"/>
  <c r="BQ1423" i="9"/>
  <c r="BQ1407" i="9"/>
  <c r="BQ1399" i="9"/>
  <c r="BQ1391" i="9"/>
  <c r="CB1445" i="9"/>
  <c r="BS1467" i="9"/>
  <c r="BS1489" i="9"/>
  <c r="BS1511" i="9"/>
  <c r="CB1453" i="9"/>
  <c r="BS1475" i="9"/>
  <c r="CB1475" i="9"/>
  <c r="BS1579" i="9"/>
  <c r="BS1601" i="9"/>
  <c r="BS1623" i="9"/>
  <c r="BS1645" i="9"/>
  <c r="CB1645" i="9"/>
  <c r="CB1557" i="9"/>
  <c r="CC1661" i="9"/>
  <c r="BS1683" i="9"/>
  <c r="CB1885" i="9"/>
  <c r="BS1907" i="9"/>
  <c r="CB2109" i="9"/>
  <c r="BS2131" i="9"/>
  <c r="BS2153" i="9"/>
  <c r="BS2175" i="9"/>
  <c r="CC2205" i="9"/>
  <c r="BS2227" i="9"/>
  <c r="CC2227" i="9"/>
  <c r="CC2316" i="9"/>
  <c r="BS2338" i="9"/>
  <c r="BS2360" i="9"/>
  <c r="BS2382" i="9"/>
  <c r="CB2332" i="9"/>
  <c r="BS2354" i="9"/>
  <c r="BR2216" i="9"/>
  <c r="BR2238" i="9"/>
  <c r="BR2260" i="9"/>
  <c r="BR2282" i="9"/>
  <c r="BR2304" i="9"/>
  <c r="BR2111" i="9"/>
  <c r="BR2133" i="9"/>
  <c r="BR2155" i="9"/>
  <c r="BR2177" i="9"/>
  <c r="BR2199" i="9"/>
  <c r="BR2093" i="9"/>
  <c r="BR2115" i="9"/>
  <c r="BR2137" i="9"/>
  <c r="BR2159" i="9"/>
  <c r="BR2181" i="9"/>
  <c r="BR1997" i="9"/>
  <c r="BR2019" i="9"/>
  <c r="BR2041" i="9"/>
  <c r="BR2063" i="9"/>
  <c r="BR2085" i="9"/>
  <c r="BR1989" i="9"/>
  <c r="BR2011" i="9"/>
  <c r="BR2033" i="9"/>
  <c r="BR2055" i="9"/>
  <c r="BR2077" i="9"/>
  <c r="BR1885" i="9"/>
  <c r="BR1907" i="9"/>
  <c r="BR1929" i="9"/>
  <c r="BR1951" i="9"/>
  <c r="BR1973" i="9"/>
  <c r="BR1886" i="9"/>
  <c r="BR1908" i="9"/>
  <c r="BR1930" i="9"/>
  <c r="BR1952" i="9"/>
  <c r="BR1974" i="9"/>
  <c r="BR1876" i="9"/>
  <c r="BR1898" i="9"/>
  <c r="BR1920" i="9"/>
  <c r="BR1942" i="9"/>
  <c r="BR1964" i="9"/>
  <c r="BQ1726" i="9"/>
  <c r="BS471" i="9"/>
  <c r="BS493" i="9"/>
  <c r="BS515" i="9"/>
  <c r="CC515" i="9"/>
  <c r="CC449" i="9"/>
  <c r="BS1460" i="9"/>
  <c r="BS1482" i="9"/>
  <c r="CC1438" i="9"/>
  <c r="CC1662" i="9"/>
  <c r="BS1684" i="9"/>
  <c r="CB1782" i="9"/>
  <c r="BS1804" i="9"/>
  <c r="CB1804" i="9"/>
  <c r="CC1982" i="9"/>
  <c r="BS2004" i="9"/>
  <c r="CC2004" i="9"/>
  <c r="CB1998" i="9"/>
  <c r="BS2020" i="9"/>
  <c r="BS2042" i="9"/>
  <c r="BS2124" i="9"/>
  <c r="CC2124" i="9"/>
  <c r="CC2102" i="9"/>
  <c r="CC2206" i="9"/>
  <c r="BS2228" i="9"/>
  <c r="CC2228" i="9"/>
  <c r="CB2325" i="9"/>
  <c r="BS2347" i="9"/>
  <c r="CB2347" i="9"/>
  <c r="CB2333" i="9"/>
  <c r="BS2355" i="9"/>
  <c r="BS2377" i="9"/>
  <c r="BR1660" i="9"/>
  <c r="BR1682" i="9"/>
  <c r="BR1704" i="9"/>
  <c r="BR1726" i="9"/>
  <c r="BR1748" i="9"/>
  <c r="BR1665" i="9"/>
  <c r="BR1687" i="9"/>
  <c r="BR1709" i="9"/>
  <c r="BR1731" i="9"/>
  <c r="BR1753" i="9"/>
  <c r="BR1556" i="9"/>
  <c r="BR1578" i="9"/>
  <c r="BR1600" i="9"/>
  <c r="BR1622" i="9"/>
  <c r="BR1644" i="9"/>
  <c r="BR1548" i="9"/>
  <c r="BR1570" i="9"/>
  <c r="BR1592" i="9"/>
  <c r="BR1614" i="9"/>
  <c r="BR1636" i="9"/>
  <c r="BR2442" i="9"/>
  <c r="BR2464" i="9"/>
  <c r="BR2486" i="9"/>
  <c r="BR2508" i="9"/>
  <c r="BR2530" i="9"/>
  <c r="BR2426" i="9"/>
  <c r="BR2448" i="9"/>
  <c r="BR2470" i="9"/>
  <c r="BR2492" i="9"/>
  <c r="BR2514" i="9"/>
  <c r="BR1995" i="9"/>
  <c r="BR2017" i="9"/>
  <c r="BR2039" i="9"/>
  <c r="BR2061" i="9"/>
  <c r="BR2083" i="9"/>
  <c r="BR1892" i="9"/>
  <c r="BR1914" i="9"/>
  <c r="BR1936" i="9"/>
  <c r="BR1958" i="9"/>
  <c r="BR1980" i="9"/>
  <c r="BW2521" i="9"/>
  <c r="BW2499" i="9"/>
  <c r="AG1883" i="9"/>
  <c r="BW1673" i="9"/>
  <c r="BR2433" i="9"/>
  <c r="BR2455" i="9"/>
  <c r="BR2477" i="9"/>
  <c r="BR2499" i="9"/>
  <c r="BR2521" i="9"/>
  <c r="BR2330" i="9"/>
  <c r="BR2352" i="9"/>
  <c r="BR2374" i="9"/>
  <c r="BR2396" i="9"/>
  <c r="BR2418" i="9"/>
  <c r="BR1873" i="9"/>
  <c r="BR1895" i="9"/>
  <c r="BR1917" i="9"/>
  <c r="BR1939" i="9"/>
  <c r="BR1961" i="9"/>
  <c r="BQ2475" i="9"/>
  <c r="BQ2443" i="9"/>
  <c r="BQ2411" i="9"/>
  <c r="BQ2371" i="9"/>
  <c r="BQ2355" i="9"/>
  <c r="BQ2323" i="9"/>
  <c r="BQ2307" i="9"/>
  <c r="BQ2275" i="9"/>
  <c r="BQ2251" i="9"/>
  <c r="BQ2243" i="9"/>
  <c r="BQ2155" i="9"/>
  <c r="BQ2139" i="9"/>
  <c r="BQ2099" i="9"/>
  <c r="BQ2083" i="9"/>
  <c r="BQ2003" i="9"/>
  <c r="BQ1987" i="9"/>
  <c r="BQ1923" i="9"/>
  <c r="BQ1899" i="9"/>
  <c r="BQ1883" i="9"/>
  <c r="BQ1875" i="9"/>
  <c r="BQ1843" i="9"/>
  <c r="BQ1835" i="9"/>
  <c r="BQ1795" i="9"/>
  <c r="BQ1779" i="9"/>
  <c r="BQ1731" i="9"/>
  <c r="BQ1699" i="9"/>
  <c r="BQ1691" i="9"/>
  <c r="BQ1651" i="9"/>
  <c r="BQ1635" i="9"/>
  <c r="BQ1619" i="9"/>
  <c r="BQ1587" i="9"/>
  <c r="BQ1563" i="9"/>
  <c r="BQ1547" i="9"/>
  <c r="BQ1499" i="9"/>
  <c r="BQ1483" i="9"/>
  <c r="BQ1443" i="9"/>
  <c r="BQ1435" i="9"/>
  <c r="BS2009" i="9"/>
  <c r="BS2031" i="9"/>
  <c r="BS2053" i="9"/>
  <c r="CC1987" i="9"/>
  <c r="BS2336" i="9"/>
  <c r="CC2314" i="9"/>
  <c r="BS2344" i="9"/>
  <c r="CC2344" i="9"/>
  <c r="CC2322" i="9"/>
  <c r="AR1669" i="9"/>
  <c r="CN1669" i="9"/>
  <c r="AR4309" i="9"/>
  <c r="CN4309" i="9"/>
  <c r="AR3535" i="9"/>
  <c r="CN3535" i="9"/>
  <c r="BY3125" i="9"/>
  <c r="AU3529" i="9"/>
  <c r="AB1439" i="9"/>
  <c r="AG2433" i="9"/>
  <c r="AG2289" i="9"/>
  <c r="BW2135" i="9"/>
  <c r="AG1993" i="9"/>
  <c r="AG1751" i="9"/>
  <c r="BW1729" i="9"/>
  <c r="AG1673" i="9"/>
  <c r="AG1641" i="9"/>
  <c r="AG1409" i="9"/>
  <c r="AG1399" i="9"/>
  <c r="BR1776" i="9"/>
  <c r="BR1798" i="9"/>
  <c r="BR1820" i="9"/>
  <c r="BR1842" i="9"/>
  <c r="BR1864" i="9"/>
  <c r="BR1562" i="9"/>
  <c r="BR1584" i="9"/>
  <c r="BR1606" i="9"/>
  <c r="BR1628" i="9"/>
  <c r="BR1650" i="9"/>
  <c r="BR1445" i="9"/>
  <c r="BR1467" i="9"/>
  <c r="BR1489" i="9"/>
  <c r="BR1511" i="9"/>
  <c r="BR1533" i="9"/>
  <c r="BR1438" i="9"/>
  <c r="BR1460" i="9"/>
  <c r="BR1482" i="9"/>
  <c r="BR1504" i="9"/>
  <c r="BR1526" i="9"/>
  <c r="BR1444" i="9"/>
  <c r="BR1466" i="9"/>
  <c r="BR1488" i="9"/>
  <c r="BR1510" i="9"/>
  <c r="BR1532" i="9"/>
  <c r="BR1767" i="9"/>
  <c r="BR1789" i="9"/>
  <c r="BR1811" i="9"/>
  <c r="BR1833" i="9"/>
  <c r="BR1855" i="9"/>
  <c r="BR2214" i="9"/>
  <c r="BR2236" i="9"/>
  <c r="BR2258" i="9"/>
  <c r="BR2280" i="9"/>
  <c r="BR2302" i="9"/>
  <c r="BR2099" i="9"/>
  <c r="BR2121" i="9"/>
  <c r="BR2143" i="9"/>
  <c r="BR2165" i="9"/>
  <c r="BR2187" i="9"/>
  <c r="BR2113" i="9"/>
  <c r="BR2135" i="9"/>
  <c r="BR2157" i="9"/>
  <c r="BR2179" i="9"/>
  <c r="BR2201" i="9"/>
  <c r="BR1874" i="9"/>
  <c r="BR1896" i="9"/>
  <c r="BR1918" i="9"/>
  <c r="BR1940" i="9"/>
  <c r="BR1962" i="9"/>
  <c r="BR1887" i="9"/>
  <c r="BR1909" i="9"/>
  <c r="BR1931" i="9"/>
  <c r="BR1953" i="9"/>
  <c r="BR1975" i="9"/>
  <c r="BR1880" i="9"/>
  <c r="BR1902" i="9"/>
  <c r="BR1924" i="9"/>
  <c r="BR1946" i="9"/>
  <c r="BR1968" i="9"/>
  <c r="BQ1516" i="9"/>
  <c r="CB1562" i="9"/>
  <c r="CC1657" i="9"/>
  <c r="BY3719" i="9"/>
  <c r="AD1910" i="9"/>
  <c r="AC1932" i="9"/>
  <c r="AC1954" i="9"/>
  <c r="AD1954" i="9"/>
  <c r="AC2390" i="9"/>
  <c r="AD2390" i="9"/>
  <c r="AC1496" i="9"/>
  <c r="AC1518" i="9"/>
  <c r="AD1518" i="9"/>
  <c r="AD1474" i="9"/>
  <c r="AC1950" i="9"/>
  <c r="AD1950" i="9"/>
  <c r="AD1928" i="9"/>
  <c r="AC2050" i="9"/>
  <c r="AC2072" i="9"/>
  <c r="AD2072" i="9"/>
  <c r="AD2028" i="9"/>
  <c r="AD2334" i="9"/>
  <c r="AC2356" i="9"/>
  <c r="AC2378" i="9"/>
  <c r="AC2400" i="9"/>
  <c r="AD2400" i="9"/>
  <c r="BW2323" i="9"/>
  <c r="BW1971" i="9"/>
  <c r="BW1981" i="9"/>
  <c r="BY1981" i="9"/>
  <c r="BW1487" i="9"/>
  <c r="BR1770" i="9"/>
  <c r="BR1792" i="9"/>
  <c r="BR1814" i="9"/>
  <c r="BR1836" i="9"/>
  <c r="BR1858" i="9"/>
  <c r="BR1763" i="9"/>
  <c r="BR1785" i="9"/>
  <c r="BR1807" i="9"/>
  <c r="BR1829" i="9"/>
  <c r="BR1851" i="9"/>
  <c r="BR1781" i="9"/>
  <c r="BR1803" i="9"/>
  <c r="BR1825" i="9"/>
  <c r="BR1847" i="9"/>
  <c r="BR1869" i="9"/>
  <c r="BR1777" i="9"/>
  <c r="BR1799" i="9"/>
  <c r="BR1821" i="9"/>
  <c r="BR1843" i="9"/>
  <c r="BR1865" i="9"/>
  <c r="BR1773" i="9"/>
  <c r="BR1795" i="9"/>
  <c r="BR1817" i="9"/>
  <c r="BR1839" i="9"/>
  <c r="BR1861" i="9"/>
  <c r="BR1769" i="9"/>
  <c r="BR1791" i="9"/>
  <c r="BR1813" i="9"/>
  <c r="BR1835" i="9"/>
  <c r="BR1857" i="9"/>
  <c r="BR1663" i="9"/>
  <c r="BR1685" i="9"/>
  <c r="BR1707" i="9"/>
  <c r="BR1729" i="9"/>
  <c r="BR1751" i="9"/>
  <c r="BR1668" i="9"/>
  <c r="BR1690" i="9"/>
  <c r="BR1712" i="9"/>
  <c r="BR1734" i="9"/>
  <c r="BR1756" i="9"/>
  <c r="BR1658" i="9"/>
  <c r="BR1680" i="9"/>
  <c r="BR1702" i="9"/>
  <c r="BR1724" i="9"/>
  <c r="BR1746" i="9"/>
  <c r="BR1654" i="9"/>
  <c r="BR1676" i="9"/>
  <c r="BR1698" i="9"/>
  <c r="BR1720" i="9"/>
  <c r="BR1742" i="9"/>
  <c r="BR1544" i="9"/>
  <c r="BR1566" i="9"/>
  <c r="BR1588" i="9"/>
  <c r="BR1610" i="9"/>
  <c r="BR1632" i="9"/>
  <c r="BR1549" i="9"/>
  <c r="BR1571" i="9"/>
  <c r="BR1593" i="9"/>
  <c r="BR1615" i="9"/>
  <c r="BR1637" i="9"/>
  <c r="BR1545" i="9"/>
  <c r="BR1567" i="9"/>
  <c r="BR1589" i="9"/>
  <c r="BR1611" i="9"/>
  <c r="BR1633" i="9"/>
  <c r="BQ2459" i="9"/>
  <c r="BQ2425" i="9"/>
  <c r="BQ2439" i="9"/>
  <c r="BQ2395" i="9"/>
  <c r="BQ2383" i="9"/>
  <c r="BQ2363" i="9"/>
  <c r="BQ2339" i="9"/>
  <c r="BQ2305" i="9"/>
  <c r="BQ2289" i="9"/>
  <c r="BQ2291" i="9"/>
  <c r="BQ2261" i="9"/>
  <c r="BQ2259" i="9"/>
  <c r="BQ2235" i="9"/>
  <c r="BQ2223" i="9"/>
  <c r="BQ2219" i="9"/>
  <c r="BQ2177" i="9"/>
  <c r="BQ2175" i="9"/>
  <c r="BQ2163" i="9"/>
  <c r="BQ2127" i="9"/>
  <c r="BQ2111" i="9"/>
  <c r="BQ2107" i="9"/>
  <c r="BQ2067" i="9"/>
  <c r="BQ2051" i="9"/>
  <c r="BQ2021" i="9"/>
  <c r="BQ2009" i="9"/>
  <c r="BQ2023" i="9"/>
  <c r="BQ2015" i="9"/>
  <c r="BQ1979" i="9"/>
  <c r="BQ1959" i="9"/>
  <c r="BQ1947" i="9"/>
  <c r="BQ1921" i="9"/>
  <c r="BQ1931" i="9"/>
  <c r="BQ1911" i="9"/>
  <c r="BQ1869" i="9"/>
  <c r="BQ1865" i="9"/>
  <c r="BQ1871" i="9"/>
  <c r="BQ1855" i="9"/>
  <c r="BQ1839" i="9"/>
  <c r="BQ1823" i="9"/>
  <c r="BQ1781" i="9"/>
  <c r="BQ1783" i="9"/>
  <c r="BQ1763" i="9"/>
  <c r="BQ1747" i="9"/>
  <c r="BQ1727" i="9"/>
  <c r="BQ1707" i="9"/>
  <c r="BQ1673" i="9"/>
  <c r="BQ1679" i="9"/>
  <c r="BQ1653" i="9"/>
  <c r="BQ1663" i="9"/>
  <c r="BQ1641" i="9"/>
  <c r="BQ1639" i="9"/>
  <c r="BQ1597" i="9"/>
  <c r="BQ1615" i="9"/>
  <c r="BQ1573" i="9"/>
  <c r="BQ1579" i="9"/>
  <c r="BQ1545" i="9"/>
  <c r="BQ1543" i="9"/>
  <c r="BQ1527" i="9"/>
  <c r="BQ1511" i="9"/>
  <c r="BQ1491" i="9"/>
  <c r="BQ1475" i="9"/>
  <c r="BQ1447" i="9"/>
  <c r="BQ1413" i="9"/>
  <c r="BQ1419" i="9"/>
  <c r="BQ1403" i="9"/>
  <c r="BR1561" i="9"/>
  <c r="BR1583" i="9"/>
  <c r="BR1605" i="9"/>
  <c r="BR1627" i="9"/>
  <c r="BR1649" i="9"/>
  <c r="BR2436" i="9"/>
  <c r="BR2458" i="9"/>
  <c r="BR2480" i="9"/>
  <c r="BR2502" i="9"/>
  <c r="BR2524" i="9"/>
  <c r="BR2432" i="9"/>
  <c r="BR2454" i="9"/>
  <c r="BR2476" i="9"/>
  <c r="BR2498" i="9"/>
  <c r="BR2520" i="9"/>
  <c r="BR2212" i="9"/>
  <c r="BR2234" i="9"/>
  <c r="BR2256" i="9"/>
  <c r="BR2278" i="9"/>
  <c r="BR2300" i="9"/>
  <c r="BS2179" i="9"/>
  <c r="CB2179" i="9"/>
  <c r="BS1817" i="9"/>
  <c r="BS1839" i="9"/>
  <c r="BS1861" i="9"/>
  <c r="CC1861" i="9"/>
  <c r="AG1651" i="9"/>
  <c r="AD2067" i="9"/>
  <c r="AC1695" i="9"/>
  <c r="AC1717" i="9"/>
  <c r="AD2221" i="9"/>
  <c r="AC1471" i="9"/>
  <c r="AC1493" i="9"/>
  <c r="AD2441" i="9"/>
  <c r="AD2045" i="9"/>
  <c r="BW2125" i="9"/>
  <c r="CC1985" i="9"/>
  <c r="BS2007" i="9"/>
  <c r="BS2350" i="9"/>
  <c r="BS2372" i="9"/>
  <c r="BS2394" i="9"/>
  <c r="BS2416" i="9"/>
  <c r="CB2416" i="9"/>
  <c r="CB2328" i="9"/>
  <c r="CC2432" i="9"/>
  <c r="BS2454" i="9"/>
  <c r="CB2436" i="9"/>
  <c r="BS2458" i="9"/>
  <c r="CB2261" i="9"/>
  <c r="AD2130" i="9"/>
  <c r="AD2009" i="9"/>
  <c r="AD2005" i="9"/>
  <c r="CB2132" i="9"/>
  <c r="AG2389" i="9"/>
  <c r="AD2451" i="9"/>
  <c r="AD1769" i="9"/>
  <c r="AD1915" i="9"/>
  <c r="AD2093" i="9"/>
  <c r="AD2333" i="9"/>
  <c r="AC2335" i="9"/>
  <c r="AC2357" i="9"/>
  <c r="AC2379" i="9"/>
  <c r="AC2401" i="9"/>
  <c r="AD2401" i="9"/>
  <c r="AD1985" i="9"/>
  <c r="AC1691" i="9"/>
  <c r="AC1713" i="9"/>
  <c r="BW1805" i="9"/>
  <c r="AD1894" i="9"/>
  <c r="AD2260" i="9"/>
  <c r="AD1458" i="9"/>
  <c r="BS2264" i="9"/>
  <c r="BS2155" i="9"/>
  <c r="CB2155" i="9"/>
  <c r="AG1695" i="9"/>
  <c r="AD2231" i="9"/>
  <c r="AD2463" i="9"/>
  <c r="AD1618" i="9"/>
  <c r="AD2216" i="9"/>
  <c r="AC2040" i="9"/>
  <c r="AD1336" i="9"/>
  <c r="AD2324" i="9"/>
  <c r="AC1686" i="9"/>
  <c r="AC1708" i="9"/>
  <c r="AC1730" i="9"/>
  <c r="AD2113" i="9"/>
  <c r="AG1487" i="9"/>
  <c r="AD1996" i="9"/>
  <c r="AD2261" i="9"/>
  <c r="AD2429" i="9"/>
  <c r="AD1893" i="9"/>
  <c r="AD1873" i="9"/>
  <c r="AC2123" i="9"/>
  <c r="AD2123" i="9"/>
  <c r="AD1776" i="9"/>
  <c r="BS2449" i="9"/>
  <c r="CC2427" i="9"/>
  <c r="AU2098" i="9"/>
  <c r="AR2104" i="9"/>
  <c r="CN2104" i="9"/>
  <c r="BS1895" i="9"/>
  <c r="CC1895" i="9"/>
  <c r="CC1873" i="9"/>
  <c r="BS2241" i="9"/>
  <c r="BS2263" i="9"/>
  <c r="CB2219" i="9"/>
  <c r="CC2430" i="9"/>
  <c r="BS2452" i="9"/>
  <c r="BY3433" i="9"/>
  <c r="AR3537" i="9"/>
  <c r="CN3537" i="9"/>
  <c r="AR2881" i="9"/>
  <c r="CN2881" i="9"/>
  <c r="AR2333" i="9"/>
  <c r="CN2333" i="9"/>
  <c r="AR3761" i="9"/>
  <c r="CN3761" i="9"/>
  <c r="AR4305" i="9"/>
  <c r="CN4305" i="9"/>
  <c r="AR4307" i="9"/>
  <c r="CN4307" i="9"/>
  <c r="BR1563" i="9"/>
  <c r="BR1585" i="9"/>
  <c r="BR1607" i="9"/>
  <c r="BR1629" i="9"/>
  <c r="BR1651" i="9"/>
  <c r="BR1551" i="9"/>
  <c r="BR1573" i="9"/>
  <c r="BR1595" i="9"/>
  <c r="BR1617" i="9"/>
  <c r="BR1639" i="9"/>
  <c r="BR1543" i="9"/>
  <c r="BR1565" i="9"/>
  <c r="BR1587" i="9"/>
  <c r="BR1609" i="9"/>
  <c r="BR1631" i="9"/>
  <c r="BR1447" i="9"/>
  <c r="BR1469" i="9"/>
  <c r="BR1491" i="9"/>
  <c r="BR1513" i="9"/>
  <c r="BR1535" i="9"/>
  <c r="BR1446" i="9"/>
  <c r="BR1468" i="9"/>
  <c r="BR1490" i="9"/>
  <c r="BR1512" i="9"/>
  <c r="BR1534" i="9"/>
  <c r="BR1436" i="9"/>
  <c r="BR1458" i="9"/>
  <c r="BR1480" i="9"/>
  <c r="BR1502" i="9"/>
  <c r="BR1524" i="9"/>
  <c r="BR1772" i="9"/>
  <c r="BR1794" i="9"/>
  <c r="BR1816" i="9"/>
  <c r="BR1838" i="9"/>
  <c r="BR1860" i="9"/>
  <c r="BR1782" i="9"/>
  <c r="BR1804" i="9"/>
  <c r="BR1826" i="9"/>
  <c r="BR1848" i="9"/>
  <c r="BR1870" i="9"/>
  <c r="BR1778" i="9"/>
  <c r="BR1800" i="9"/>
  <c r="BR1822" i="9"/>
  <c r="BR1844" i="9"/>
  <c r="BR1866" i="9"/>
  <c r="BR2329" i="9"/>
  <c r="BR2351" i="9"/>
  <c r="BR2373" i="9"/>
  <c r="BR2395" i="9"/>
  <c r="BR2417" i="9"/>
  <c r="BR2322" i="9"/>
  <c r="BR2344" i="9"/>
  <c r="BR2366" i="9"/>
  <c r="BR2388" i="9"/>
  <c r="BR2410" i="9"/>
  <c r="BR2220" i="9"/>
  <c r="BR2242" i="9"/>
  <c r="BR2264" i="9"/>
  <c r="BR2286" i="9"/>
  <c r="BR2308" i="9"/>
  <c r="BR2204" i="9"/>
  <c r="BR2226" i="9"/>
  <c r="BR2248" i="9"/>
  <c r="BR2270" i="9"/>
  <c r="BR2292" i="9"/>
  <c r="BR2222" i="9"/>
  <c r="BR2244" i="9"/>
  <c r="BR2266" i="9"/>
  <c r="BR2288" i="9"/>
  <c r="BR2310" i="9"/>
  <c r="BR2210" i="9"/>
  <c r="BR2232" i="9"/>
  <c r="BR2254" i="9"/>
  <c r="BR2276" i="9"/>
  <c r="BR2298" i="9"/>
  <c r="BR2206" i="9"/>
  <c r="BR2228" i="9"/>
  <c r="BR2250" i="9"/>
  <c r="BR2272" i="9"/>
  <c r="BR2294" i="9"/>
  <c r="BR2223" i="9"/>
  <c r="BR2245" i="9"/>
  <c r="BR2267" i="9"/>
  <c r="BR2289" i="9"/>
  <c r="BR2311" i="9"/>
  <c r="BR2211" i="9"/>
  <c r="BR2233" i="9"/>
  <c r="BR2255" i="9"/>
  <c r="BR2277" i="9"/>
  <c r="BR2299" i="9"/>
  <c r="BR2203" i="9"/>
  <c r="BR2225" i="9"/>
  <c r="BR2247" i="9"/>
  <c r="BR2269" i="9"/>
  <c r="BR2291" i="9"/>
  <c r="BR2221" i="9"/>
  <c r="BR2243" i="9"/>
  <c r="BR2265" i="9"/>
  <c r="BR2287" i="9"/>
  <c r="BR2309" i="9"/>
  <c r="BR2217" i="9"/>
  <c r="BR2239" i="9"/>
  <c r="BR2261" i="9"/>
  <c r="BR2283" i="9"/>
  <c r="BR2305" i="9"/>
  <c r="BR1879" i="9"/>
  <c r="BR1901" i="9"/>
  <c r="BR1923" i="9"/>
  <c r="BR1945" i="9"/>
  <c r="BR1967" i="9"/>
  <c r="BR1875" i="9"/>
  <c r="BR1897" i="9"/>
  <c r="BR1919" i="9"/>
  <c r="BR1941" i="9"/>
  <c r="BR1963" i="9"/>
  <c r="BR1888" i="9"/>
  <c r="BR1910" i="9"/>
  <c r="BR1932" i="9"/>
  <c r="BR1954" i="9"/>
  <c r="BR1976" i="9"/>
  <c r="BQ2500" i="9"/>
  <c r="BQ2496" i="9"/>
  <c r="AR3539" i="9"/>
  <c r="CN3539" i="9"/>
  <c r="AR4417" i="9"/>
  <c r="CN4417" i="9"/>
  <c r="AC2507" i="9"/>
  <c r="AD2507" i="9"/>
  <c r="AD2485" i="9"/>
  <c r="AD1473" i="9"/>
  <c r="AC1495" i="9"/>
  <c r="AC1517" i="9"/>
  <c r="AC2156" i="9"/>
  <c r="BS1820" i="9"/>
  <c r="CB1820" i="9"/>
  <c r="BS1600" i="9"/>
  <c r="BS1622" i="9"/>
  <c r="CB1622" i="9"/>
  <c r="BS1494" i="9"/>
  <c r="BS1516" i="9"/>
  <c r="BS1538" i="9"/>
  <c r="CB1538" i="9"/>
  <c r="BS1703" i="9"/>
  <c r="BS1725" i="9"/>
  <c r="BS1747" i="9"/>
  <c r="CC1747" i="9"/>
  <c r="AC2268" i="9"/>
  <c r="AD2268" i="9"/>
  <c r="BW2301" i="9"/>
  <c r="BW2025" i="9"/>
  <c r="BW1905" i="9"/>
  <c r="BW1509" i="9"/>
  <c r="BR1774" i="9"/>
  <c r="BR1796" i="9"/>
  <c r="BR1818" i="9"/>
  <c r="BR1840" i="9"/>
  <c r="BR1862" i="9"/>
  <c r="BR1666" i="9"/>
  <c r="BR1688" i="9"/>
  <c r="BR1710" i="9"/>
  <c r="BR1732" i="9"/>
  <c r="BR1754" i="9"/>
  <c r="BR1661" i="9"/>
  <c r="BR1683" i="9"/>
  <c r="BR1705" i="9"/>
  <c r="BR1727" i="9"/>
  <c r="BR1749" i="9"/>
  <c r="BR1653" i="9"/>
  <c r="BR1675" i="9"/>
  <c r="BR1697" i="9"/>
  <c r="BR1719" i="9"/>
  <c r="BR1741" i="9"/>
  <c r="BR1546" i="9"/>
  <c r="BR1568" i="9"/>
  <c r="BR1590" i="9"/>
  <c r="BR1612" i="9"/>
  <c r="BR1634" i="9"/>
  <c r="BR1434" i="9"/>
  <c r="BR1456" i="9"/>
  <c r="BR1478" i="9"/>
  <c r="BR1500" i="9"/>
  <c r="BR1522" i="9"/>
  <c r="BR1452" i="9"/>
  <c r="BR1474" i="9"/>
  <c r="BR1496" i="9"/>
  <c r="BR1518" i="9"/>
  <c r="BR1540" i="9"/>
  <c r="BR2434" i="9"/>
  <c r="BR2456" i="9"/>
  <c r="BR2478" i="9"/>
  <c r="BR2500" i="9"/>
  <c r="BR2522" i="9"/>
  <c r="BR2424" i="9"/>
  <c r="BR2446" i="9"/>
  <c r="BR2468" i="9"/>
  <c r="BR2490" i="9"/>
  <c r="BR2512" i="9"/>
  <c r="BR2325" i="9"/>
  <c r="BR2347" i="9"/>
  <c r="BR2369" i="9"/>
  <c r="BR2391" i="9"/>
  <c r="BR2413" i="9"/>
  <c r="BR2109" i="9"/>
  <c r="BR2131" i="9"/>
  <c r="BR2153" i="9"/>
  <c r="BR2175" i="9"/>
  <c r="BR2197" i="9"/>
  <c r="BR2097" i="9"/>
  <c r="BR2119" i="9"/>
  <c r="BR2141" i="9"/>
  <c r="BR2163" i="9"/>
  <c r="BR2185" i="9"/>
  <c r="BR1987" i="9"/>
  <c r="BR2009" i="9"/>
  <c r="BR2031" i="9"/>
  <c r="BR2053" i="9"/>
  <c r="BR2075" i="9"/>
  <c r="BR1983" i="9"/>
  <c r="BR2005" i="9"/>
  <c r="BR2027" i="9"/>
  <c r="BR2049" i="9"/>
  <c r="BR2071" i="9"/>
  <c r="BR1993" i="9"/>
  <c r="BR2015" i="9"/>
  <c r="BR2037" i="9"/>
  <c r="BR2059" i="9"/>
  <c r="BR2081" i="9"/>
  <c r="BR1985" i="9"/>
  <c r="BR2007" i="9"/>
  <c r="BR2029" i="9"/>
  <c r="BR2051" i="9"/>
  <c r="BR2073" i="9"/>
  <c r="BQ2483" i="9"/>
  <c r="BQ2479" i="9"/>
  <c r="BQ2451" i="9"/>
  <c r="BQ2431" i="9"/>
  <c r="BQ2419" i="9"/>
  <c r="BQ2415" i="9"/>
  <c r="BQ2373" i="9"/>
  <c r="BQ2379" i="9"/>
  <c r="BQ2375" i="9"/>
  <c r="BQ2341" i="9"/>
  <c r="BQ2351" i="9"/>
  <c r="BQ2331" i="9"/>
  <c r="BQ2297" i="9"/>
  <c r="BQ2315" i="9"/>
  <c r="BQ2299" i="9"/>
  <c r="BQ2295" i="9"/>
  <c r="BQ2269" i="9"/>
  <c r="BQ2287" i="9"/>
  <c r="BQ2267" i="9"/>
  <c r="BQ2263" i="9"/>
  <c r="BQ2239" i="9"/>
  <c r="BQ2227" i="9"/>
  <c r="BQ2201" i="9"/>
  <c r="BQ2215" i="9"/>
  <c r="BQ2191" i="9"/>
  <c r="BQ2187" i="9"/>
  <c r="BQ2171" i="9"/>
  <c r="BQ2133" i="9"/>
  <c r="BQ2131" i="9"/>
  <c r="BQ2123" i="9"/>
  <c r="BQ2089" i="9"/>
  <c r="BQ2095" i="9"/>
  <c r="BQ2091" i="9"/>
  <c r="BQ2087" i="9"/>
  <c r="BQ2037" i="9"/>
  <c r="BQ2047" i="9"/>
  <c r="BQ2005" i="9"/>
  <c r="BQ2019" i="9"/>
  <c r="BQ2011" i="9"/>
  <c r="BQ1995" i="9"/>
  <c r="BQ1953" i="9"/>
  <c r="BQ1967" i="9"/>
  <c r="BQ1937" i="9"/>
  <c r="BQ1955" i="9"/>
  <c r="BQ1939" i="9"/>
  <c r="BQ1909" i="9"/>
  <c r="BQ1927" i="9"/>
  <c r="BQ1915" i="9"/>
  <c r="BQ1895" i="9"/>
  <c r="BQ1879" i="9"/>
  <c r="BQ1867" i="9"/>
  <c r="BQ1837" i="9"/>
  <c r="BQ1825" i="9"/>
  <c r="BQ1813" i="9"/>
  <c r="BQ1819" i="9"/>
  <c r="BQ1803" i="9"/>
  <c r="BQ1791" i="9"/>
  <c r="BQ1765" i="9"/>
  <c r="BQ1757" i="9"/>
  <c r="BQ1741" i="9"/>
  <c r="BQ1729" i="9"/>
  <c r="BQ1739" i="9"/>
  <c r="BQ1719" i="9"/>
  <c r="BQ1685" i="9"/>
  <c r="BQ1695" i="9"/>
  <c r="BQ1687" i="9"/>
  <c r="BQ1671" i="9"/>
  <c r="BQ1659" i="9"/>
  <c r="BQ1643" i="9"/>
  <c r="BQ1631" i="9"/>
  <c r="BQ1623" i="9"/>
  <c r="BQ1603" i="9"/>
  <c r="BQ1591" i="9"/>
  <c r="BQ1561" i="9"/>
  <c r="BQ1571" i="9"/>
  <c r="BQ1555" i="9"/>
  <c r="BQ1539" i="9"/>
  <c r="BQ1531" i="9"/>
  <c r="BQ1519" i="9"/>
  <c r="BQ1485" i="9"/>
  <c r="BQ1503" i="9"/>
  <c r="BQ1487" i="9"/>
  <c r="BQ1457" i="9"/>
  <c r="BQ1463" i="9"/>
  <c r="BQ1459" i="9"/>
  <c r="BQ1439" i="9"/>
  <c r="BQ1431" i="9"/>
  <c r="BQ1401" i="9"/>
  <c r="BQ1389" i="9"/>
  <c r="BQ1395" i="9"/>
  <c r="CC2097" i="9"/>
  <c r="BS2119" i="9"/>
  <c r="BS2141" i="9"/>
  <c r="CC1589" i="9"/>
  <c r="AD2021" i="9"/>
  <c r="AD1914" i="9"/>
  <c r="AD2350" i="9"/>
  <c r="AD2450" i="9"/>
  <c r="BS1812" i="9"/>
  <c r="BS1834" i="9"/>
  <c r="CC1834" i="9"/>
  <c r="BS2365" i="9"/>
  <c r="CC2365" i="9"/>
  <c r="CC1575" i="9"/>
  <c r="AD2224" i="9"/>
  <c r="AC2520" i="9"/>
  <c r="AD2520" i="9"/>
  <c r="AD2233" i="9"/>
  <c r="AD1791" i="9"/>
  <c r="CC1465" i="9"/>
  <c r="CC2252" i="9"/>
  <c r="CB1709" i="9"/>
  <c r="BS1476" i="9"/>
  <c r="BS1498" i="9"/>
  <c r="BS1520" i="9"/>
  <c r="CC1520" i="9"/>
  <c r="BW2487" i="9"/>
  <c r="BW2191" i="9"/>
  <c r="BW1871" i="9"/>
  <c r="BW1519" i="9"/>
  <c r="BR1775" i="9"/>
  <c r="BR1797" i="9"/>
  <c r="BR1819" i="9"/>
  <c r="BR1841" i="9"/>
  <c r="BR1863" i="9"/>
  <c r="BR1765" i="9"/>
  <c r="BR1787" i="9"/>
  <c r="BR1809" i="9"/>
  <c r="BR1831" i="9"/>
  <c r="BR1853" i="9"/>
  <c r="BR1671" i="9"/>
  <c r="BR1693" i="9"/>
  <c r="BR1715" i="9"/>
  <c r="BR1737" i="9"/>
  <c r="BR1759" i="9"/>
  <c r="BR1667" i="9"/>
  <c r="BR1689" i="9"/>
  <c r="BR1711" i="9"/>
  <c r="BR1733" i="9"/>
  <c r="BR1755" i="9"/>
  <c r="BR1550" i="9"/>
  <c r="BR1572" i="9"/>
  <c r="BR1594" i="9"/>
  <c r="BR1616" i="9"/>
  <c r="BR1638" i="9"/>
  <c r="BR1439" i="9"/>
  <c r="BR1461" i="9"/>
  <c r="BR1483" i="9"/>
  <c r="BR1505" i="9"/>
  <c r="BR1527" i="9"/>
  <c r="BR1453" i="9"/>
  <c r="BR1475" i="9"/>
  <c r="BR1497" i="9"/>
  <c r="BR1519" i="9"/>
  <c r="BR1541" i="9"/>
  <c r="BR1449" i="9"/>
  <c r="BR1471" i="9"/>
  <c r="BR1493" i="9"/>
  <c r="BR1515" i="9"/>
  <c r="BR1537" i="9"/>
  <c r="BR2423" i="9"/>
  <c r="BR2445" i="9"/>
  <c r="BR2467" i="9"/>
  <c r="BR2489" i="9"/>
  <c r="BR2511" i="9"/>
  <c r="BR2441" i="9"/>
  <c r="BR2463" i="9"/>
  <c r="BR2485" i="9"/>
  <c r="BR2507" i="9"/>
  <c r="BR2529" i="9"/>
  <c r="BR2205" i="9"/>
  <c r="BR2227" i="9"/>
  <c r="BR2249" i="9"/>
  <c r="BR2271" i="9"/>
  <c r="BR2293" i="9"/>
  <c r="BR2102" i="9"/>
  <c r="BR2124" i="9"/>
  <c r="BR2146" i="9"/>
  <c r="BR2168" i="9"/>
  <c r="BR2190" i="9"/>
  <c r="BR1992" i="9"/>
  <c r="BR2014" i="9"/>
  <c r="BR2036" i="9"/>
  <c r="BR2058" i="9"/>
  <c r="BR2080" i="9"/>
  <c r="BR1984" i="9"/>
  <c r="BR2006" i="9"/>
  <c r="BR2028" i="9"/>
  <c r="BR2050" i="9"/>
  <c r="BR2072" i="9"/>
  <c r="BR1994" i="9"/>
  <c r="BR2016" i="9"/>
  <c r="BR2038" i="9"/>
  <c r="BR2060" i="9"/>
  <c r="BR2082" i="9"/>
  <c r="BR1878" i="9"/>
  <c r="BR1900" i="9"/>
  <c r="BR1922" i="9"/>
  <c r="BR1944" i="9"/>
  <c r="BR1966" i="9"/>
  <c r="BR1877" i="9"/>
  <c r="BR1899" i="9"/>
  <c r="BR1921" i="9"/>
  <c r="BR1943" i="9"/>
  <c r="BR1965" i="9"/>
  <c r="BQ1992" i="9"/>
  <c r="BQ1676" i="9"/>
  <c r="CC1770" i="9"/>
  <c r="BS1792" i="9"/>
  <c r="CC1792" i="9"/>
  <c r="BS1902" i="9"/>
  <c r="BS1924" i="9"/>
  <c r="CC1924" i="9"/>
  <c r="CC1880" i="9"/>
  <c r="CC2092" i="9"/>
  <c r="BS2114" i="9"/>
  <c r="BS2136" i="9"/>
  <c r="BY2839" i="9"/>
  <c r="BY3807" i="9"/>
  <c r="O1436" i="9"/>
  <c r="O1993" i="9"/>
  <c r="AB2316" i="9"/>
  <c r="AR1665" i="9"/>
  <c r="CN1665" i="9"/>
  <c r="AR2880" i="9"/>
  <c r="CN2880" i="9"/>
  <c r="AR2882" i="9"/>
  <c r="CN2882" i="9"/>
  <c r="AR2877" i="9"/>
  <c r="CN2877" i="9"/>
  <c r="AR2875" i="9"/>
  <c r="CN2875" i="9"/>
  <c r="AR2878" i="9"/>
  <c r="CN2878" i="9"/>
  <c r="AU4185" i="9"/>
  <c r="AR4203" i="9"/>
  <c r="CN4203" i="9"/>
  <c r="AR2879" i="9"/>
  <c r="CN2879" i="9"/>
  <c r="AR2330" i="9"/>
  <c r="CN2330" i="9"/>
  <c r="AR3542" i="9"/>
  <c r="CN3542" i="9"/>
  <c r="AR3763" i="9"/>
  <c r="CN3763" i="9"/>
  <c r="AR3534" i="9"/>
  <c r="CN3534" i="9"/>
  <c r="AR2874" i="9"/>
  <c r="CN2874" i="9"/>
  <c r="AR2327" i="9"/>
  <c r="CN2327" i="9"/>
  <c r="AR4306" i="9"/>
  <c r="CN4306" i="9"/>
  <c r="AR4312" i="9"/>
  <c r="CN4312" i="9"/>
  <c r="AR3540" i="9"/>
  <c r="CN3540" i="9"/>
  <c r="AR3758" i="9"/>
  <c r="CN3758" i="9"/>
  <c r="AR2329" i="9"/>
  <c r="CN2329" i="9"/>
  <c r="AR2331" i="9"/>
  <c r="CN2331" i="9"/>
  <c r="AR2328" i="9"/>
  <c r="CN2328" i="9"/>
  <c r="AU3526" i="9"/>
  <c r="AU4297" i="9"/>
  <c r="AR4310" i="9"/>
  <c r="CN4310" i="9"/>
  <c r="AR4308" i="9"/>
  <c r="CN4308" i="9"/>
  <c r="AR3538" i="9"/>
  <c r="CN3538" i="9"/>
  <c r="AR3536" i="9"/>
  <c r="CN3536" i="9"/>
  <c r="AR2325" i="9"/>
  <c r="CN2325" i="9"/>
  <c r="AR2324" i="9"/>
  <c r="CN2324" i="9"/>
  <c r="AD1813" i="9"/>
  <c r="AC1835" i="9"/>
  <c r="AC1857" i="9"/>
  <c r="AD1857" i="9"/>
  <c r="AC2038" i="9"/>
  <c r="AC2060" i="9"/>
  <c r="AC2082" i="9"/>
  <c r="AD2082" i="9"/>
  <c r="AC1487" i="9"/>
  <c r="AD1487" i="9"/>
  <c r="AD1465" i="9"/>
  <c r="AC1704" i="9"/>
  <c r="AC1726" i="9"/>
  <c r="AD1682" i="9"/>
  <c r="BS1481" i="9"/>
  <c r="CC1459" i="9"/>
  <c r="AC2061" i="9"/>
  <c r="AD2061" i="9"/>
  <c r="AD2256" i="9"/>
  <c r="AC1825" i="9"/>
  <c r="AD1825" i="9"/>
  <c r="AC1837" i="9"/>
  <c r="BS1607" i="9"/>
  <c r="BS1629" i="9"/>
  <c r="BS1651" i="9"/>
  <c r="CB1651" i="9"/>
  <c r="BS2359" i="9"/>
  <c r="CC2359" i="9"/>
  <c r="CC2337" i="9"/>
  <c r="CB2351" i="9"/>
  <c r="BS2373" i="9"/>
  <c r="CB2373" i="9"/>
  <c r="CC1677" i="9"/>
  <c r="AD2032" i="9"/>
  <c r="AC2054" i="9"/>
  <c r="AD2054" i="9"/>
  <c r="CC1791" i="9"/>
  <c r="BS1813" i="9"/>
  <c r="CC1813" i="9"/>
  <c r="BS1592" i="9"/>
  <c r="CC1570" i="9"/>
  <c r="AD1656" i="9"/>
  <c r="AC1678" i="9"/>
  <c r="AD1668" i="9"/>
  <c r="AC1690" i="9"/>
  <c r="AD1690" i="9"/>
  <c r="AD1939" i="9"/>
  <c r="AC1927" i="9"/>
  <c r="CB2016" i="9"/>
  <c r="AC2029" i="9"/>
  <c r="AC2051" i="9"/>
  <c r="AD2007" i="9"/>
  <c r="AD2115" i="9"/>
  <c r="AC2137" i="9"/>
  <c r="AC2455" i="9"/>
  <c r="AD2433" i="9"/>
  <c r="AC2459" i="9"/>
  <c r="AD2437" i="9"/>
  <c r="BW2531" i="9"/>
  <c r="AG2521" i="9"/>
  <c r="BW2509" i="9"/>
  <c r="AG2487" i="9"/>
  <c r="BW2477" i="9"/>
  <c r="BY2487" i="9"/>
  <c r="AG2477" i="9"/>
  <c r="AG2465" i="9"/>
  <c r="AG2455" i="9"/>
  <c r="AG2443" i="9"/>
  <c r="BW2433" i="9"/>
  <c r="BW2421" i="9"/>
  <c r="AG2421" i="9"/>
  <c r="BW2411" i="9"/>
  <c r="AG2411" i="9"/>
  <c r="BW2399" i="9"/>
  <c r="BW2367" i="9"/>
  <c r="AG2367" i="9"/>
  <c r="AG2345" i="9"/>
  <c r="BW2333" i="9"/>
  <c r="AG2311" i="9"/>
  <c r="BW2289" i="9"/>
  <c r="BW2279" i="9"/>
  <c r="AG2267" i="9"/>
  <c r="BW2257" i="9"/>
  <c r="AG2257" i="9"/>
  <c r="AG2245" i="9"/>
  <c r="BW2235" i="9"/>
  <c r="AG2235" i="9"/>
  <c r="BW2223" i="9"/>
  <c r="AG2213" i="9"/>
  <c r="BW2201" i="9"/>
  <c r="AG2201" i="9"/>
  <c r="AG2191" i="9"/>
  <c r="BW2169" i="9"/>
  <c r="BW2157" i="9"/>
  <c r="AG2157" i="9"/>
  <c r="BW2147" i="9"/>
  <c r="AG2135" i="9"/>
  <c r="BW2103" i="9"/>
  <c r="AG2091" i="9"/>
  <c r="AG2081" i="9"/>
  <c r="BW2069" i="9"/>
  <c r="BW2059" i="9"/>
  <c r="AG2059" i="9"/>
  <c r="BW2047" i="9"/>
  <c r="BW2037" i="9"/>
  <c r="AG2037" i="9"/>
  <c r="AG2015" i="9"/>
  <c r="AG1981" i="9"/>
  <c r="AG1971" i="9"/>
  <c r="BW1959" i="9"/>
  <c r="AG1959" i="9"/>
  <c r="BW1937" i="9"/>
  <c r="AG1937" i="9"/>
  <c r="BW1927" i="9"/>
  <c r="AG1915" i="9"/>
  <c r="AG1905" i="9"/>
  <c r="BW1883" i="9"/>
  <c r="AG1861" i="9"/>
  <c r="BW1849" i="9"/>
  <c r="AG1849" i="9"/>
  <c r="AG1839" i="9"/>
  <c r="BW1817" i="9"/>
  <c r="AG1795" i="9"/>
  <c r="BW1783" i="9"/>
  <c r="AG1783" i="9"/>
  <c r="BW1773" i="9"/>
  <c r="BW1751" i="9"/>
  <c r="BW1739" i="9"/>
  <c r="AG1739" i="9"/>
  <c r="AG1729" i="9"/>
  <c r="BW1717" i="9"/>
  <c r="AG1717" i="9"/>
  <c r="AG1707" i="9"/>
  <c r="AG1685" i="9"/>
  <c r="BW1663" i="9"/>
  <c r="BY1673" i="9"/>
  <c r="BW1629" i="9"/>
  <c r="AG1619" i="9"/>
  <c r="BW1607" i="9"/>
  <c r="AG1607" i="9"/>
  <c r="BW1597" i="9"/>
  <c r="BW1585" i="9"/>
  <c r="AG1585" i="9"/>
  <c r="BW1575" i="9"/>
  <c r="AG1575" i="9"/>
  <c r="BW1563" i="9"/>
  <c r="AG1563" i="9"/>
  <c r="BW1553" i="9"/>
  <c r="AG1553" i="9"/>
  <c r="AG1541" i="9"/>
  <c r="AG1509" i="9"/>
  <c r="AG1497" i="9"/>
  <c r="BW1475" i="9"/>
  <c r="BW1465" i="9"/>
  <c r="BW1453" i="9"/>
  <c r="AG1453" i="9"/>
  <c r="AG1443" i="9"/>
  <c r="BW1431" i="9"/>
  <c r="AG1431" i="9"/>
  <c r="BW1421" i="9"/>
  <c r="BW1399" i="9"/>
  <c r="AG1387" i="9"/>
  <c r="BW1377" i="9"/>
  <c r="BY1387" i="9"/>
  <c r="AG1377" i="9"/>
  <c r="AD2367" i="9"/>
  <c r="AD2449" i="9"/>
  <c r="AC2147" i="9"/>
  <c r="AD2147" i="9"/>
  <c r="AD2125" i="9"/>
  <c r="BS1865" i="9"/>
  <c r="CB1865" i="9"/>
  <c r="AD2155" i="9"/>
  <c r="AC2049" i="9"/>
  <c r="AC2071" i="9"/>
  <c r="AD2071" i="9"/>
  <c r="AC2173" i="9"/>
  <c r="CC1597" i="9"/>
  <c r="CB2154" i="9"/>
  <c r="AD2337" i="9"/>
  <c r="AC1816" i="9"/>
  <c r="AC1838" i="9"/>
  <c r="AC1860" i="9"/>
  <c r="AD1860" i="9"/>
  <c r="CC1788" i="9"/>
  <c r="BS2258" i="9"/>
  <c r="BS1917" i="9"/>
  <c r="BS1939" i="9"/>
  <c r="AD1672" i="9"/>
  <c r="AD1552" i="9"/>
  <c r="CC2340" i="9"/>
  <c r="BS2362" i="9"/>
  <c r="CC2362" i="9"/>
  <c r="CC2231" i="9"/>
  <c r="BS2253" i="9"/>
  <c r="BS2145" i="9"/>
  <c r="BR1779" i="9"/>
  <c r="BR1801" i="9"/>
  <c r="BR1823" i="9"/>
  <c r="BR1845" i="9"/>
  <c r="BR1867" i="9"/>
  <c r="BR1673" i="9"/>
  <c r="BR1695" i="9"/>
  <c r="BR1717" i="9"/>
  <c r="BR1739" i="9"/>
  <c r="BR1761" i="9"/>
  <c r="BR1669" i="9"/>
  <c r="BR1691" i="9"/>
  <c r="BR1713" i="9"/>
  <c r="BR1735" i="9"/>
  <c r="BR1757" i="9"/>
  <c r="BR1657" i="9"/>
  <c r="BR1679" i="9"/>
  <c r="BR1701" i="9"/>
  <c r="BR1723" i="9"/>
  <c r="BR1745" i="9"/>
  <c r="BR1554" i="9"/>
  <c r="BR1576" i="9"/>
  <c r="BR1598" i="9"/>
  <c r="BR1620" i="9"/>
  <c r="BR1642" i="9"/>
  <c r="BR1559" i="9"/>
  <c r="BR1581" i="9"/>
  <c r="BR1603" i="9"/>
  <c r="BR1625" i="9"/>
  <c r="BR1647" i="9"/>
  <c r="BR1555" i="9"/>
  <c r="BR1577" i="9"/>
  <c r="BR1599" i="9"/>
  <c r="BR1621" i="9"/>
  <c r="BR1643" i="9"/>
  <c r="BR1435" i="9"/>
  <c r="BR1457" i="9"/>
  <c r="BR1479" i="9"/>
  <c r="BR1501" i="9"/>
  <c r="BR1523" i="9"/>
  <c r="BR1441" i="9"/>
  <c r="BR1463" i="9"/>
  <c r="BR1485" i="9"/>
  <c r="BR1507" i="9"/>
  <c r="BR1529" i="9"/>
  <c r="BR2443" i="9"/>
  <c r="BR2465" i="9"/>
  <c r="BR2487" i="9"/>
  <c r="BR2509" i="9"/>
  <c r="BR2531" i="9"/>
  <c r="BR2427" i="9"/>
  <c r="BR2449" i="9"/>
  <c r="BR2471" i="9"/>
  <c r="BR2493" i="9"/>
  <c r="BR2515" i="9"/>
  <c r="BR2425" i="9"/>
  <c r="BR2447" i="9"/>
  <c r="BR2469" i="9"/>
  <c r="BR2491" i="9"/>
  <c r="BR2513" i="9"/>
  <c r="BR2321" i="9"/>
  <c r="BR2343" i="9"/>
  <c r="BR2365" i="9"/>
  <c r="BR2387" i="9"/>
  <c r="BR2409" i="9"/>
  <c r="BR2316" i="9"/>
  <c r="BR2338" i="9"/>
  <c r="BR2360" i="9"/>
  <c r="BR2382" i="9"/>
  <c r="BR2404" i="9"/>
  <c r="BR2100" i="9"/>
  <c r="BR2122" i="9"/>
  <c r="BR2144" i="9"/>
  <c r="BR2166" i="9"/>
  <c r="BR2188" i="9"/>
  <c r="BR1996" i="9"/>
  <c r="BR2018" i="9"/>
  <c r="BR2040" i="9"/>
  <c r="BR2062" i="9"/>
  <c r="BR2084" i="9"/>
  <c r="BR1988" i="9"/>
  <c r="BR2010" i="9"/>
  <c r="BR2032" i="9"/>
  <c r="BR2054" i="9"/>
  <c r="BR2076" i="9"/>
  <c r="BR2002" i="9"/>
  <c r="BR2024" i="9"/>
  <c r="BR2046" i="9"/>
  <c r="BR2068" i="9"/>
  <c r="BR2090" i="9"/>
  <c r="BR1882" i="9"/>
  <c r="BR1904" i="9"/>
  <c r="BR1926" i="9"/>
  <c r="BR1948" i="9"/>
  <c r="BR1970" i="9"/>
  <c r="BR1891" i="9"/>
  <c r="BR1913" i="9"/>
  <c r="BR1935" i="9"/>
  <c r="BR1957" i="9"/>
  <c r="BR1979" i="9"/>
  <c r="BR1881" i="9"/>
  <c r="BR1903" i="9"/>
  <c r="BR1925" i="9"/>
  <c r="BR1947" i="9"/>
  <c r="BR1969" i="9"/>
  <c r="BQ2480" i="9"/>
  <c r="BQ2390" i="9"/>
  <c r="BQ1836" i="9"/>
  <c r="CC2096" i="9"/>
  <c r="BS2118" i="9"/>
  <c r="BS2244" i="9"/>
  <c r="CB2222" i="9"/>
  <c r="BS2339" i="9"/>
  <c r="CC2317" i="9"/>
  <c r="AD1982" i="9"/>
  <c r="AC2004" i="9"/>
  <c r="BY3741" i="9"/>
  <c r="BY4269" i="9"/>
  <c r="BY4533" i="9"/>
  <c r="O1442" i="9"/>
  <c r="O1547" i="9"/>
  <c r="O1552" i="9"/>
  <c r="O1549" i="9"/>
  <c r="O1661" i="9"/>
  <c r="O1656" i="9"/>
  <c r="O1764" i="9"/>
  <c r="O1768" i="9"/>
  <c r="O1767" i="9"/>
  <c r="O1877" i="9"/>
  <c r="O1991" i="9"/>
  <c r="O1984" i="9"/>
  <c r="O2096" i="9"/>
  <c r="O2204" i="9"/>
  <c r="O2205" i="9"/>
  <c r="O2209" i="9"/>
  <c r="O2314" i="9"/>
  <c r="O2431" i="9"/>
  <c r="O2432" i="9"/>
  <c r="AB1443" i="9"/>
  <c r="AB1440" i="9"/>
  <c r="AB1654" i="9"/>
  <c r="AB1660" i="9"/>
  <c r="BY2575" i="9"/>
  <c r="BY2751" i="9"/>
  <c r="BY4071" i="9"/>
  <c r="BY4687" i="9"/>
  <c r="BY2597" i="9"/>
  <c r="BY2685" i="9"/>
  <c r="BY2773" i="9"/>
  <c r="BY2949" i="9"/>
  <c r="BY3037" i="9"/>
  <c r="BY3301" i="9"/>
  <c r="BY3389" i="9"/>
  <c r="BY3477" i="9"/>
  <c r="BY3565" i="9"/>
  <c r="BY3653" i="9"/>
  <c r="BY3829" i="9"/>
  <c r="BY3917" i="9"/>
  <c r="BY4005" i="9"/>
  <c r="BY4093" i="9"/>
  <c r="BY4181" i="9"/>
  <c r="BY4357" i="9"/>
  <c r="BY4445" i="9"/>
  <c r="BY4621" i="9"/>
  <c r="BY4709" i="9"/>
  <c r="BY4797" i="9"/>
  <c r="O2100" i="9"/>
  <c r="BW2465" i="9"/>
  <c r="BW2443" i="9"/>
  <c r="BW2377" i="9"/>
  <c r="BW2355" i="9"/>
  <c r="BW2345" i="9"/>
  <c r="BW2267" i="9"/>
  <c r="BW2245" i="9"/>
  <c r="BW2213" i="9"/>
  <c r="BW2179" i="9"/>
  <c r="BW2113" i="9"/>
  <c r="BW2091" i="9"/>
  <c r="BW2003" i="9"/>
  <c r="BW1993" i="9"/>
  <c r="BW1915" i="9"/>
  <c r="BW1893" i="9"/>
  <c r="BW1861" i="9"/>
  <c r="BW1827" i="9"/>
  <c r="BW1795" i="9"/>
  <c r="BW1761" i="9"/>
  <c r="BW1707" i="9"/>
  <c r="BW1641" i="9"/>
  <c r="BY1651" i="9"/>
  <c r="BW1619" i="9"/>
  <c r="BW1531" i="9"/>
  <c r="BY1541" i="9"/>
  <c r="BW1443" i="9"/>
  <c r="BY2619" i="9"/>
  <c r="BY3059" i="9"/>
  <c r="BY3147" i="9"/>
  <c r="BY3587" i="9"/>
  <c r="BY3675" i="9"/>
  <c r="BY2729" i="9"/>
  <c r="BY2817" i="9"/>
  <c r="BY2905" i="9"/>
  <c r="BY3081" i="9"/>
  <c r="BY3521" i="9"/>
  <c r="BY3961" i="9"/>
  <c r="BY4137" i="9"/>
  <c r="BY4401" i="9"/>
  <c r="BY4489" i="9"/>
  <c r="BY4577" i="9"/>
  <c r="BY4665" i="9"/>
  <c r="BY4753" i="9"/>
  <c r="AR4089" i="9"/>
  <c r="CN4089" i="9"/>
  <c r="AR1888" i="9"/>
  <c r="CN1888" i="9"/>
  <c r="AR2219" i="9"/>
  <c r="CN2219" i="9"/>
  <c r="AC2273" i="9"/>
  <c r="BS1527" i="9"/>
  <c r="CC1527" i="9"/>
  <c r="CC1505" i="9"/>
  <c r="BS2500" i="9"/>
  <c r="BS2522" i="9"/>
  <c r="CB2522" i="9"/>
  <c r="CB2478" i="9"/>
  <c r="AC2300" i="9"/>
  <c r="AD2300" i="9"/>
  <c r="AD2278" i="9"/>
  <c r="AC2304" i="9"/>
  <c r="AD2304" i="9"/>
  <c r="AD2282" i="9"/>
  <c r="AD1496" i="9"/>
  <c r="AC1821" i="9"/>
  <c r="AD1821" i="9"/>
  <c r="BS2299" i="9"/>
  <c r="CC2299" i="9"/>
  <c r="CC2277" i="9"/>
  <c r="AD1609" i="9"/>
  <c r="AC1631" i="9"/>
  <c r="AD1631" i="9"/>
  <c r="BS2035" i="9"/>
  <c r="CC2013" i="9"/>
  <c r="CC1483" i="9"/>
  <c r="AC1484" i="9"/>
  <c r="AC1604" i="9"/>
  <c r="AC1626" i="9"/>
  <c r="AC1648" i="9"/>
  <c r="AD1648" i="9"/>
  <c r="AD1587" i="9"/>
  <c r="AD2229" i="9"/>
  <c r="AC1978" i="9"/>
  <c r="AD1978" i="9"/>
  <c r="CC1571" i="9"/>
  <c r="CB2128" i="9"/>
  <c r="BS1496" i="9"/>
  <c r="BS1966" i="9"/>
  <c r="CC1966" i="9"/>
  <c r="AD2179" i="9"/>
  <c r="AC2136" i="9"/>
  <c r="AD1790" i="9"/>
  <c r="AD2017" i="9"/>
  <c r="AC2143" i="9"/>
  <c r="AC2165" i="9"/>
  <c r="AD2165" i="9"/>
  <c r="AC1958" i="9"/>
  <c r="AC1980" i="9"/>
  <c r="AD1980" i="9"/>
  <c r="AD1936" i="9"/>
  <c r="AC2247" i="9"/>
  <c r="AC2269" i="9"/>
  <c r="AD2269" i="9"/>
  <c r="AD2243" i="9"/>
  <c r="AC2287" i="9"/>
  <c r="AD2287" i="9"/>
  <c r="BS1491" i="9"/>
  <c r="BS1513" i="9"/>
  <c r="BS2260" i="9"/>
  <c r="BS2282" i="9"/>
  <c r="BS2304" i="9"/>
  <c r="CB2304" i="9"/>
  <c r="BS2481" i="9"/>
  <c r="BS2503" i="9"/>
  <c r="CB2459" i="9"/>
  <c r="AD1937" i="9"/>
  <c r="AC1959" i="9"/>
  <c r="AD1959" i="9"/>
  <c r="AC2394" i="9"/>
  <c r="AD2394" i="9"/>
  <c r="AD2372" i="9"/>
  <c r="CB1731" i="9"/>
  <c r="BS1753" i="9"/>
  <c r="CB1753" i="9"/>
  <c r="AC2053" i="9"/>
  <c r="AC2075" i="9"/>
  <c r="AD2075" i="9"/>
  <c r="BS1490" i="9"/>
  <c r="CC1461" i="9"/>
  <c r="AD2471" i="9"/>
  <c r="AC2493" i="9"/>
  <c r="AD2493" i="9"/>
  <c r="AD2255" i="9"/>
  <c r="AC2277" i="9"/>
  <c r="CB1583" i="9"/>
  <c r="BS1605" i="9"/>
  <c r="BS1509" i="9"/>
  <c r="CC1509" i="9"/>
  <c r="CC1487" i="9"/>
  <c r="BS1479" i="9"/>
  <c r="CC1457" i="9"/>
  <c r="CB2464" i="9"/>
  <c r="BS2486" i="9"/>
  <c r="BS1936" i="9"/>
  <c r="BS1958" i="9"/>
  <c r="CB1958" i="9"/>
  <c r="CB1914" i="9"/>
  <c r="AC2305" i="9"/>
  <c r="AD2305" i="9"/>
  <c r="AD2283" i="9"/>
  <c r="BS1824" i="9"/>
  <c r="CB1824" i="9"/>
  <c r="AD1548" i="9"/>
  <c r="AC1570" i="9"/>
  <c r="AC1592" i="9"/>
  <c r="AC2456" i="9"/>
  <c r="AD2434" i="9"/>
  <c r="Y2433" i="9"/>
  <c r="Y2213" i="9"/>
  <c r="AD1655" i="9"/>
  <c r="AC1677" i="9"/>
  <c r="AD1677" i="9"/>
  <c r="BR2328" i="9"/>
  <c r="BR2350" i="9"/>
  <c r="BR2372" i="9"/>
  <c r="BR2394" i="9"/>
  <c r="BR2416" i="9"/>
  <c r="AB1768" i="9"/>
  <c r="AB1875" i="9"/>
  <c r="AB1882" i="9"/>
  <c r="AB1984" i="9"/>
  <c r="AB1988" i="9"/>
  <c r="AB1989" i="9"/>
  <c r="AB2103" i="9"/>
  <c r="AB2204" i="9"/>
  <c r="AB2207" i="9"/>
  <c r="AB2211" i="9"/>
  <c r="AB2320" i="9"/>
  <c r="BQ2508" i="9"/>
  <c r="BQ2504" i="9"/>
  <c r="BQ2492" i="9"/>
  <c r="BQ2462" i="9"/>
  <c r="BQ2430" i="9"/>
  <c r="BQ2420" i="9"/>
  <c r="BQ2396" i="9"/>
  <c r="BQ2340" i="9"/>
  <c r="BQ2230" i="9"/>
  <c r="BQ2226" i="9"/>
  <c r="BQ2236" i="9"/>
  <c r="BQ2168" i="9"/>
  <c r="BQ2134" i="9"/>
  <c r="BQ2086" i="9"/>
  <c r="BQ2096" i="9"/>
  <c r="BQ2058" i="9"/>
  <c r="BQ2050" i="9"/>
  <c r="BQ2046" i="9"/>
  <c r="BQ2020" i="9"/>
  <c r="BQ1940" i="9"/>
  <c r="BQ1910" i="9"/>
  <c r="BQ1886" i="9"/>
  <c r="BQ1860" i="9"/>
  <c r="BQ1794" i="9"/>
  <c r="BQ1758" i="9"/>
  <c r="BQ1760" i="9"/>
  <c r="BQ1624" i="9"/>
  <c r="BQ1582" i="9"/>
  <c r="BQ1600" i="9"/>
  <c r="BQ1554" i="9"/>
  <c r="BQ1536" i="9"/>
  <c r="BQ1446" i="9"/>
  <c r="BQ1444" i="9"/>
  <c r="AR2105" i="9"/>
  <c r="CN2105" i="9"/>
  <c r="AR2111" i="9"/>
  <c r="CN2111" i="9"/>
  <c r="AR2883" i="9"/>
  <c r="CN2883" i="9"/>
  <c r="AR2222" i="9"/>
  <c r="CN2222" i="9"/>
  <c r="AR2439" i="9"/>
  <c r="CN2439" i="9"/>
  <c r="AR2438" i="9"/>
  <c r="CN2438" i="9"/>
  <c r="BS2194" i="9"/>
  <c r="CB2194" i="9"/>
  <c r="CB2172" i="9"/>
  <c r="CB2394" i="9"/>
  <c r="AC1635" i="9"/>
  <c r="AD1635" i="9"/>
  <c r="AD1613" i="9"/>
  <c r="AD1707" i="9"/>
  <c r="AC1729" i="9"/>
  <c r="AC2381" i="9"/>
  <c r="AD2359" i="9"/>
  <c r="AC2169" i="9"/>
  <c r="AC2161" i="9"/>
  <c r="AC2183" i="9"/>
  <c r="AD2183" i="9"/>
  <c r="AD2139" i="9"/>
  <c r="AD1916" i="9"/>
  <c r="AC1938" i="9"/>
  <c r="AD1938" i="9"/>
  <c r="AC2174" i="9"/>
  <c r="AD2152" i="9"/>
  <c r="AC1972" i="9"/>
  <c r="AD1972" i="9"/>
  <c r="AC1759" i="9"/>
  <c r="AD1759" i="9"/>
  <c r="AD1737" i="9"/>
  <c r="BS2040" i="9"/>
  <c r="CB2018" i="9"/>
  <c r="AC2416" i="9"/>
  <c r="AD2416" i="9"/>
  <c r="AC2079" i="9"/>
  <c r="AD2079" i="9"/>
  <c r="AD2057" i="9"/>
  <c r="CC2052" i="9"/>
  <c r="BS2074" i="9"/>
  <c r="CC2074" i="9"/>
  <c r="AD1812" i="9"/>
  <c r="AC1834" i="9"/>
  <c r="AD1501" i="9"/>
  <c r="AC1523" i="9"/>
  <c r="AD1523" i="9"/>
  <c r="BS1508" i="9"/>
  <c r="CC1486" i="9"/>
  <c r="AD1694" i="9"/>
  <c r="AC1716" i="9"/>
  <c r="AC2066" i="9"/>
  <c r="AD2066" i="9"/>
  <c r="AD2044" i="9"/>
  <c r="CB1686" i="9"/>
  <c r="BS1708" i="9"/>
  <c r="BS2047" i="9"/>
  <c r="CB2025" i="9"/>
  <c r="AD1433" i="9"/>
  <c r="AC1455" i="9"/>
  <c r="AC1572" i="9"/>
  <c r="AD1550" i="9"/>
  <c r="AC1606" i="9"/>
  <c r="AD1584" i="9"/>
  <c r="AD1657" i="9"/>
  <c r="AC1679" i="9"/>
  <c r="BQ2426" i="9"/>
  <c r="BQ2384" i="9"/>
  <c r="BQ2360" i="9"/>
  <c r="BQ2296" i="9"/>
  <c r="BQ2284" i="9"/>
  <c r="BQ2264" i="9"/>
  <c r="BQ2198" i="9"/>
  <c r="BQ2186" i="9"/>
  <c r="BQ2188" i="9"/>
  <c r="BQ2110" i="9"/>
  <c r="BQ2060" i="9"/>
  <c r="BQ1950" i="9"/>
  <c r="BQ1934" i="9"/>
  <c r="BQ1906" i="9"/>
  <c r="BQ1896" i="9"/>
  <c r="BQ1820" i="9"/>
  <c r="BQ1812" i="9"/>
  <c r="BQ1792" i="9"/>
  <c r="BQ1734" i="9"/>
  <c r="BQ1744" i="9"/>
  <c r="BQ1716" i="9"/>
  <c r="BQ1678" i="9"/>
  <c r="BQ1656" i="9"/>
  <c r="BQ1614" i="9"/>
  <c r="BQ1574" i="9"/>
  <c r="BQ1588" i="9"/>
  <c r="BQ1556" i="9"/>
  <c r="BQ1508" i="9"/>
  <c r="BQ1480" i="9"/>
  <c r="BQ1438" i="9"/>
  <c r="BQ1400" i="9"/>
  <c r="CC1550" i="9"/>
  <c r="BS1572" i="9"/>
  <c r="BS1594" i="9"/>
  <c r="CB1886" i="9"/>
  <c r="BS1908" i="9"/>
  <c r="CC1992" i="9"/>
  <c r="BS2014" i="9"/>
  <c r="CB1999" i="9"/>
  <c r="BS2021" i="9"/>
  <c r="AU2539" i="9"/>
  <c r="AR2549" i="9"/>
  <c r="CN2549" i="9"/>
  <c r="AD2030" i="9"/>
  <c r="CB2150" i="9"/>
  <c r="AD1591" i="9"/>
  <c r="AC2496" i="9"/>
  <c r="AC2518" i="9"/>
  <c r="AD2518" i="9"/>
  <c r="CB1693" i="9"/>
  <c r="BS1564" i="9"/>
  <c r="BQ1566" i="9"/>
  <c r="AC1464" i="9"/>
  <c r="AD1442" i="9"/>
  <c r="AC1472" i="9"/>
  <c r="AD1450" i="9"/>
  <c r="AD1544" i="9"/>
  <c r="AC1566" i="9"/>
  <c r="AC1581" i="9"/>
  <c r="AD1559" i="9"/>
  <c r="AC2146" i="9"/>
  <c r="AD2124" i="9"/>
  <c r="AC2128" i="9"/>
  <c r="AD2128" i="9"/>
  <c r="AD2106" i="9"/>
  <c r="AC2336" i="9"/>
  <c r="AD2314" i="9"/>
  <c r="AC2366" i="9"/>
  <c r="AC2388" i="9"/>
  <c r="AD2344" i="9"/>
  <c r="CC1440" i="9"/>
  <c r="BS1462" i="9"/>
  <c r="CB1555" i="9"/>
  <c r="BS1577" i="9"/>
  <c r="CB1668" i="9"/>
  <c r="BS1690" i="9"/>
  <c r="BS1793" i="9"/>
  <c r="CC1771" i="9"/>
  <c r="CB2000" i="9"/>
  <c r="BS2022" i="9"/>
  <c r="CC2095" i="9"/>
  <c r="BS2117" i="9"/>
  <c r="CC2320" i="9"/>
  <c r="BS2342" i="9"/>
  <c r="CB2441" i="9"/>
  <c r="BS2463" i="9"/>
  <c r="AD2177" i="9"/>
  <c r="CC1611" i="9"/>
  <c r="BS2305" i="9"/>
  <c r="CB2305" i="9"/>
  <c r="BS1641" i="9"/>
  <c r="CC1641" i="9"/>
  <c r="AD2035" i="9"/>
  <c r="AD2371" i="9"/>
  <c r="AD2387" i="9"/>
  <c r="AD1902" i="9"/>
  <c r="AD1715" i="9"/>
  <c r="AD1583" i="9"/>
  <c r="AD1470" i="9"/>
  <c r="AD1479" i="9"/>
  <c r="AC1620" i="9"/>
  <c r="AD1620" i="9"/>
  <c r="AC1599" i="9"/>
  <c r="AD1599" i="9"/>
  <c r="AD2369" i="9"/>
  <c r="AD2117" i="9"/>
  <c r="BS2370" i="9"/>
  <c r="CB2370" i="9"/>
  <c r="BS2067" i="9"/>
  <c r="CB2134" i="9"/>
  <c r="BS2039" i="9"/>
  <c r="BS2142" i="9"/>
  <c r="BS1698" i="9"/>
  <c r="CC1698" i="9"/>
  <c r="CC1786" i="9"/>
  <c r="CC1464" i="9"/>
  <c r="AD1457" i="9"/>
  <c r="BS2468" i="9"/>
  <c r="BS2490" i="9"/>
  <c r="AD2318" i="9"/>
  <c r="AC1689" i="9"/>
  <c r="AC1711" i="9"/>
  <c r="AD1779" i="9"/>
  <c r="AD1547" i="9"/>
  <c r="AD2000" i="9"/>
  <c r="AC2373" i="9"/>
  <c r="AD2022" i="9"/>
  <c r="AC1607" i="9"/>
  <c r="AC1683" i="9"/>
  <c r="AC2284" i="9"/>
  <c r="AD2262" i="9"/>
  <c r="BS2349" i="9"/>
  <c r="CC1993" i="9"/>
  <c r="CB1664" i="9"/>
  <c r="CB1671" i="9"/>
  <c r="CC2425" i="9"/>
  <c r="BS1913" i="9"/>
  <c r="AD2492" i="9"/>
  <c r="BS2511" i="9"/>
  <c r="CC2511" i="9"/>
  <c r="CB2176" i="9"/>
  <c r="AD2470" i="9"/>
  <c r="BS1618" i="9"/>
  <c r="AD1917" i="9"/>
  <c r="AC1923" i="9"/>
  <c r="AD1923" i="9"/>
  <c r="AD2349" i="9"/>
  <c r="AD2452" i="9"/>
  <c r="BS2470" i="9"/>
  <c r="BS2256" i="9"/>
  <c r="AD1691" i="9"/>
  <c r="BS1716" i="9"/>
  <c r="AD1934" i="9"/>
  <c r="AD2322" i="9"/>
  <c r="AD1562" i="9"/>
  <c r="AD1663" i="9"/>
  <c r="AD1780" i="9"/>
  <c r="AD1569" i="9"/>
  <c r="CC1663" i="9"/>
  <c r="BS1909" i="9"/>
  <c r="BS2010" i="9"/>
  <c r="BQ2362" i="9"/>
  <c r="BS1569" i="9"/>
  <c r="AD1874" i="9"/>
  <c r="AC1896" i="9"/>
  <c r="AC1911" i="9"/>
  <c r="AD1911" i="9"/>
  <c r="AD1889" i="9"/>
  <c r="AC2012" i="9"/>
  <c r="AC2034" i="9"/>
  <c r="AD1990" i="9"/>
  <c r="AC1676" i="9"/>
  <c r="AD1654" i="9"/>
  <c r="AC1805" i="9"/>
  <c r="AD1783" i="9"/>
  <c r="BQ2446" i="9"/>
  <c r="BQ2432" i="9"/>
  <c r="BQ2358" i="9"/>
  <c r="BQ2326" i="9"/>
  <c r="BQ2206" i="9"/>
  <c r="BQ2216" i="9"/>
  <c r="BQ2112" i="9"/>
  <c r="BQ2090" i="9"/>
  <c r="BQ2014" i="9"/>
  <c r="BQ1958" i="9"/>
  <c r="BQ1930" i="9"/>
  <c r="BQ1858" i="9"/>
  <c r="BQ1682" i="9"/>
  <c r="BQ1550" i="9"/>
  <c r="BQ1430" i="9"/>
  <c r="CB1667" i="9"/>
  <c r="BS1689" i="9"/>
  <c r="BS2116" i="9"/>
  <c r="CC2094" i="9"/>
  <c r="AR4752" i="9"/>
  <c r="CN4752" i="9"/>
  <c r="AR4746" i="9"/>
  <c r="CN4746" i="9"/>
  <c r="AR4750" i="9"/>
  <c r="CN4750" i="9"/>
  <c r="AR4747" i="9"/>
  <c r="CN4747" i="9"/>
  <c r="AR4749" i="9"/>
  <c r="CN4749" i="9"/>
  <c r="AR4751" i="9"/>
  <c r="CN4751" i="9"/>
  <c r="AR4745" i="9"/>
  <c r="CN4745" i="9"/>
  <c r="AR4753" i="9"/>
  <c r="CN4753" i="9"/>
  <c r="AU4737" i="9"/>
  <c r="AR4744" i="9"/>
  <c r="CN4744" i="9"/>
  <c r="AR4748" i="9"/>
  <c r="CN4748" i="9"/>
  <c r="BS2050" i="9"/>
  <c r="AC1823" i="9"/>
  <c r="AD1693" i="9"/>
  <c r="BS1912" i="9"/>
  <c r="BS1934" i="9"/>
  <c r="CC2451" i="9"/>
  <c r="BS2473" i="9"/>
  <c r="CB1996" i="9"/>
  <c r="BQ1700" i="9"/>
  <c r="CC2334" i="9"/>
  <c r="BS2356" i="9"/>
  <c r="AC1468" i="9"/>
  <c r="AD1446" i="9"/>
  <c r="AD1453" i="9"/>
  <c r="AC1475" i="9"/>
  <c r="AD1551" i="9"/>
  <c r="AC1573" i="9"/>
  <c r="AC1595" i="9"/>
  <c r="AC1785" i="9"/>
  <c r="AD1763" i="9"/>
  <c r="AC2227" i="9"/>
  <c r="AD2205" i="9"/>
  <c r="AD2222" i="9"/>
  <c r="AC2244" i="9"/>
  <c r="AC2354" i="9"/>
  <c r="AD2332" i="9"/>
  <c r="CC1436" i="9"/>
  <c r="BS1458" i="9"/>
  <c r="BS1565" i="9"/>
  <c r="CC1543" i="9"/>
  <c r="BS1701" i="9"/>
  <c r="CC1679" i="9"/>
  <c r="CC1883" i="9"/>
  <c r="BS1905" i="9"/>
  <c r="BS1927" i="9"/>
  <c r="CC1989" i="9"/>
  <c r="BS2011" i="9"/>
  <c r="CB1997" i="9"/>
  <c r="BS2019" i="9"/>
  <c r="CB2330" i="9"/>
  <c r="BS2352" i="9"/>
  <c r="CB2352" i="9"/>
  <c r="CC2422" i="9"/>
  <c r="BS2444" i="9"/>
  <c r="BS2460" i="9"/>
  <c r="CB2460" i="9"/>
  <c r="CB2438" i="9"/>
  <c r="AR3213" i="9"/>
  <c r="CN3213" i="9"/>
  <c r="CC1551" i="9"/>
  <c r="AC1899" i="9"/>
  <c r="AD1899" i="9"/>
  <c r="AD1877" i="9"/>
  <c r="AC2011" i="9"/>
  <c r="AD2011" i="9"/>
  <c r="AD1989" i="9"/>
  <c r="AC2015" i="9"/>
  <c r="AD1993" i="9"/>
  <c r="AC2019" i="9"/>
  <c r="AD1997" i="9"/>
  <c r="AD2223" i="9"/>
  <c r="AC2245" i="9"/>
  <c r="AD2319" i="9"/>
  <c r="AC2341" i="9"/>
  <c r="BQ2521" i="9"/>
  <c r="BQ2433" i="9"/>
  <c r="BQ2517" i="9"/>
  <c r="BQ2495" i="9"/>
  <c r="BQ2473" i="9"/>
  <c r="BQ2429" i="9"/>
  <c r="O1434" i="9"/>
  <c r="O1438" i="9"/>
  <c r="O1435" i="9"/>
  <c r="O1439" i="9"/>
  <c r="O1443" i="9"/>
  <c r="O1440" i="9"/>
  <c r="O1437" i="9"/>
  <c r="O1441" i="9"/>
  <c r="O1545" i="9"/>
  <c r="O1553" i="9"/>
  <c r="O1546" i="9"/>
  <c r="O1550" i="9"/>
  <c r="O1551" i="9"/>
  <c r="O1544" i="9"/>
  <c r="O1548" i="9"/>
  <c r="O1660" i="9"/>
  <c r="O1657" i="9"/>
  <c r="O1654" i="9"/>
  <c r="O1658" i="9"/>
  <c r="O1662" i="9"/>
  <c r="O1655" i="9"/>
  <c r="O1659" i="9"/>
  <c r="O1663" i="9"/>
  <c r="O1771" i="9"/>
  <c r="O1772" i="9"/>
  <c r="O1765" i="9"/>
  <c r="O1769" i="9"/>
  <c r="O1773" i="9"/>
  <c r="O1766" i="9"/>
  <c r="O1770" i="9"/>
  <c r="O1874" i="9"/>
  <c r="O1878" i="9"/>
  <c r="O1882" i="9"/>
  <c r="O1875" i="9"/>
  <c r="O1879" i="9"/>
  <c r="O1883" i="9"/>
  <c r="O1876" i="9"/>
  <c r="O1880" i="9"/>
  <c r="O1881" i="9"/>
  <c r="O1985" i="9"/>
  <c r="O1989" i="9"/>
  <c r="O1986" i="9"/>
  <c r="O1990" i="9"/>
  <c r="O1987" i="9"/>
  <c r="O1988" i="9"/>
  <c r="O1992" i="9"/>
  <c r="O2097" i="9"/>
  <c r="O2101" i="9"/>
  <c r="O2094" i="9"/>
  <c r="O2098" i="9"/>
  <c r="O2102" i="9"/>
  <c r="O2095" i="9"/>
  <c r="O2099" i="9"/>
  <c r="O2103" i="9"/>
  <c r="O2207" i="9"/>
  <c r="O2211" i="9"/>
  <c r="O2208" i="9"/>
  <c r="O2212" i="9"/>
  <c r="O2213" i="9"/>
  <c r="O2206" i="9"/>
  <c r="O2210" i="9"/>
  <c r="O2318" i="9"/>
  <c r="O2322" i="9"/>
  <c r="O2315" i="9"/>
  <c r="O2319" i="9"/>
  <c r="O2323" i="9"/>
  <c r="O2316" i="9"/>
  <c r="O2320" i="9"/>
  <c r="O2317" i="9"/>
  <c r="O2321" i="9"/>
  <c r="O2425" i="9"/>
  <c r="O2429" i="9"/>
  <c r="O2433" i="9"/>
  <c r="O2426" i="9"/>
  <c r="O2430" i="9"/>
  <c r="O2427" i="9"/>
  <c r="O2424" i="9"/>
  <c r="O2428" i="9"/>
  <c r="AB1434" i="9"/>
  <c r="AB1438" i="9"/>
  <c r="AB1442" i="9"/>
  <c r="AB1435" i="9"/>
  <c r="AB1436" i="9"/>
  <c r="AB1437" i="9"/>
  <c r="AB1441" i="9"/>
  <c r="AB1545" i="9"/>
  <c r="AB1549" i="9"/>
  <c r="AB1553" i="9"/>
  <c r="AB1546" i="9"/>
  <c r="AB1550" i="9"/>
  <c r="AB1547" i="9"/>
  <c r="AB1551" i="9"/>
  <c r="AB1544" i="9"/>
  <c r="AB1548" i="9"/>
  <c r="AB1552" i="9"/>
  <c r="AB1656" i="9"/>
  <c r="AB1657" i="9"/>
  <c r="AB1661" i="9"/>
  <c r="AB1658" i="9"/>
  <c r="AB1662" i="9"/>
  <c r="AB1655" i="9"/>
  <c r="AB1659" i="9"/>
  <c r="AB1663" i="9"/>
  <c r="AB1767" i="9"/>
  <c r="AB1771" i="9"/>
  <c r="AB1764" i="9"/>
  <c r="AB1772" i="9"/>
  <c r="AB1765" i="9"/>
  <c r="AB1769" i="9"/>
  <c r="AB1773" i="9"/>
  <c r="AB1766" i="9"/>
  <c r="AB1770" i="9"/>
  <c r="AB1874" i="9"/>
  <c r="AB1878" i="9"/>
  <c r="AB1879" i="9"/>
  <c r="AB1883" i="9"/>
  <c r="AB1876" i="9"/>
  <c r="AB1880" i="9"/>
  <c r="AB1877" i="9"/>
  <c r="AB1881" i="9"/>
  <c r="AB1985" i="9"/>
  <c r="AB1993" i="9"/>
  <c r="AB1986" i="9"/>
  <c r="AB1990" i="9"/>
  <c r="AB1987" i="9"/>
  <c r="AB1991" i="9"/>
  <c r="AB1992" i="9"/>
  <c r="AB2096" i="9"/>
  <c r="AB2100" i="9"/>
  <c r="AB2097" i="9"/>
  <c r="AB2101" i="9"/>
  <c r="AB2094" i="9"/>
  <c r="AB2098" i="9"/>
  <c r="AB2102" i="9"/>
  <c r="AB2095" i="9"/>
  <c r="AB2099" i="9"/>
  <c r="AB2208" i="9"/>
  <c r="AB2212" i="9"/>
  <c r="AB2205" i="9"/>
  <c r="AB2209" i="9"/>
  <c r="AB2213" i="9"/>
  <c r="AB2206" i="9"/>
  <c r="AB2210" i="9"/>
  <c r="AB2314" i="9"/>
  <c r="AB2318" i="9"/>
  <c r="AB2322" i="9"/>
  <c r="AB2315" i="9"/>
  <c r="AB2319" i="9"/>
  <c r="AB2323" i="9"/>
  <c r="AB2317" i="9"/>
  <c r="AB2321" i="9"/>
  <c r="AB2425" i="9"/>
  <c r="AB2429" i="9"/>
  <c r="AB2433" i="9"/>
  <c r="AB2426" i="9"/>
  <c r="AB2430" i="9"/>
  <c r="AB2427" i="9"/>
  <c r="AB2431" i="9"/>
  <c r="AB2424" i="9"/>
  <c r="AB2428" i="9"/>
  <c r="AB2432" i="9"/>
  <c r="BR1672" i="9"/>
  <c r="BR1694" i="9"/>
  <c r="BR1716" i="9"/>
  <c r="BR1738" i="9"/>
  <c r="BR1760" i="9"/>
  <c r="BR2213" i="9"/>
  <c r="BR2235" i="9"/>
  <c r="BR2257" i="9"/>
  <c r="BR2279" i="9"/>
  <c r="BR2301" i="9"/>
  <c r="BQ1787" i="9"/>
  <c r="BQ1753" i="9"/>
  <c r="BQ1429" i="9"/>
  <c r="CB1670" i="9"/>
  <c r="BS1692" i="9"/>
  <c r="BR1664" i="9"/>
  <c r="BR1686" i="9"/>
  <c r="BR1708" i="9"/>
  <c r="BR1730" i="9"/>
  <c r="BR1752" i="9"/>
  <c r="BR1440" i="9"/>
  <c r="BR1462" i="9"/>
  <c r="BR1484" i="9"/>
  <c r="BR1506" i="9"/>
  <c r="BR1528" i="9"/>
  <c r="BR2313" i="9"/>
  <c r="BR2335" i="9"/>
  <c r="BR2357" i="9"/>
  <c r="BR2379" i="9"/>
  <c r="BR2401" i="9"/>
  <c r="BS1695" i="9"/>
  <c r="CB1673" i="9"/>
  <c r="CB2108" i="9"/>
  <c r="BS2130" i="9"/>
  <c r="CC2203" i="9"/>
  <c r="BS2225" i="9"/>
  <c r="BY2553" i="9"/>
  <c r="BY2641" i="9"/>
  <c r="BY2993" i="9"/>
  <c r="BY3169" i="9"/>
  <c r="BY3257" i="9"/>
  <c r="BY3345" i="9"/>
  <c r="BY3609" i="9"/>
  <c r="BY3697" i="9"/>
  <c r="BY3785" i="9"/>
  <c r="BY3873" i="9"/>
  <c r="BY4049" i="9"/>
  <c r="BY4225" i="9"/>
  <c r="BY4313" i="9"/>
  <c r="BY4841" i="9"/>
  <c r="BQ2502" i="9"/>
  <c r="BY2707" i="9"/>
  <c r="BY2795" i="9"/>
  <c r="BY2883" i="9"/>
  <c r="BY2971" i="9"/>
  <c r="BY3235" i="9"/>
  <c r="BY3323" i="9"/>
  <c r="BY3411" i="9"/>
  <c r="BY3499" i="9"/>
  <c r="BY3763" i="9"/>
  <c r="BY3851" i="9"/>
  <c r="BY3939" i="9"/>
  <c r="BY4027" i="9"/>
  <c r="BY4115" i="9"/>
  <c r="BY4203" i="9"/>
  <c r="BY4291" i="9"/>
  <c r="BY4379" i="9"/>
  <c r="BY4467" i="9"/>
  <c r="BY4555" i="9"/>
  <c r="BY4643" i="9"/>
  <c r="BY4731" i="9"/>
  <c r="BY4819" i="9"/>
  <c r="AR3206" i="9"/>
  <c r="CN3206" i="9"/>
  <c r="AR2765" i="9"/>
  <c r="CN2765" i="9"/>
  <c r="AU2760" i="9"/>
  <c r="AR2987" i="9"/>
  <c r="CN2987" i="9"/>
  <c r="AR2993" i="9"/>
  <c r="CN2993" i="9"/>
  <c r="AR2986" i="9"/>
  <c r="CN2986" i="9"/>
  <c r="AR2991" i="9"/>
  <c r="CN2991" i="9"/>
  <c r="AU3313" i="9"/>
  <c r="AR3314" i="9"/>
  <c r="CN3314" i="9"/>
  <c r="AR3323" i="9"/>
  <c r="CN3323" i="9"/>
  <c r="AU3419" i="9"/>
  <c r="AR3429" i="9"/>
  <c r="CN3429" i="9"/>
  <c r="AU3639" i="9"/>
  <c r="AR3644" i="9"/>
  <c r="CN3644" i="9"/>
  <c r="AR3208" i="9"/>
  <c r="CN3208" i="9"/>
  <c r="AR3204" i="9"/>
  <c r="CN3204" i="9"/>
  <c r="AR3210" i="9"/>
  <c r="CN3210" i="9"/>
  <c r="AR3207" i="9"/>
  <c r="CN3207" i="9"/>
  <c r="AR3205" i="9"/>
  <c r="CN3205" i="9"/>
  <c r="AR3212" i="9"/>
  <c r="CN3212" i="9"/>
  <c r="AR3211" i="9"/>
  <c r="CN3211" i="9"/>
  <c r="AC2275" i="9"/>
  <c r="AC2297" i="9"/>
  <c r="AD2297" i="9"/>
  <c r="BR1552" i="9"/>
  <c r="BR1574" i="9"/>
  <c r="BR1596" i="9"/>
  <c r="BR1618" i="9"/>
  <c r="BR1640" i="9"/>
  <c r="BY2663" i="9"/>
  <c r="BY2927" i="9"/>
  <c r="BY3015" i="9"/>
  <c r="BY3103" i="9"/>
  <c r="BY3191" i="9"/>
  <c r="BY3279" i="9"/>
  <c r="BY3367" i="9"/>
  <c r="BY3455" i="9"/>
  <c r="BY3543" i="9"/>
  <c r="BY3631" i="9"/>
  <c r="BY3895" i="9"/>
  <c r="BY3983" i="9"/>
  <c r="BY4159" i="9"/>
  <c r="BY4247" i="9"/>
  <c r="BY4335" i="9"/>
  <c r="BY4423" i="9"/>
  <c r="BY4511" i="9"/>
  <c r="BY4599" i="9"/>
  <c r="BY4775" i="9"/>
  <c r="AR3209" i="9"/>
  <c r="CN3209" i="9"/>
  <c r="AU1552" i="9"/>
  <c r="AR1554" i="9"/>
  <c r="CN1554" i="9"/>
  <c r="AU2207" i="9"/>
  <c r="AR2216" i="9"/>
  <c r="CN2216" i="9"/>
  <c r="AR2215" i="9"/>
  <c r="CN2215" i="9"/>
  <c r="AR2223" i="9"/>
  <c r="CN2223" i="9"/>
  <c r="AR2214" i="9"/>
  <c r="CN2214" i="9"/>
  <c r="AR2221" i="9"/>
  <c r="CN2221" i="9"/>
  <c r="AR2217" i="9"/>
  <c r="CN2217" i="9"/>
  <c r="AR4086" i="9"/>
  <c r="CN4086" i="9"/>
  <c r="AR4084" i="9"/>
  <c r="CN4084" i="9"/>
  <c r="AR4414" i="9"/>
  <c r="CN4414" i="9"/>
  <c r="AR4415" i="9"/>
  <c r="CN4415" i="9"/>
  <c r="AR4419" i="9"/>
  <c r="CN4419" i="9"/>
  <c r="AR4422" i="9"/>
  <c r="CN4422" i="9"/>
  <c r="AR4420" i="9"/>
  <c r="CN4420" i="9"/>
  <c r="AU4628" i="9"/>
  <c r="AR4643" i="9"/>
  <c r="CN4643" i="9"/>
  <c r="AR1562" i="9"/>
  <c r="CN1562" i="9"/>
  <c r="AR1890" i="9"/>
  <c r="CN1890" i="9"/>
  <c r="AR1892" i="9"/>
  <c r="CN1892" i="9"/>
  <c r="AR1889" i="9"/>
  <c r="CN1889" i="9"/>
  <c r="AU1875" i="9"/>
  <c r="AR1887" i="9"/>
  <c r="CN1887" i="9"/>
  <c r="AR1885" i="9"/>
  <c r="CN1885" i="9"/>
  <c r="AR1886" i="9"/>
  <c r="CN1886" i="9"/>
  <c r="AR1891" i="9"/>
  <c r="CN1891" i="9"/>
  <c r="AR2656" i="9"/>
  <c r="CN2656" i="9"/>
  <c r="AU2647" i="9"/>
  <c r="AR2657" i="9"/>
  <c r="CN2657" i="9"/>
  <c r="AR3871" i="9"/>
  <c r="CN3871" i="9"/>
  <c r="AR3864" i="9"/>
  <c r="CN3864" i="9"/>
  <c r="AU3859" i="9"/>
  <c r="AU3967" i="9"/>
  <c r="AR3981" i="9"/>
  <c r="CN3981" i="9"/>
  <c r="AU4407" i="9"/>
  <c r="AR1447" i="9"/>
  <c r="CN1447" i="9"/>
  <c r="AR2768" i="9"/>
  <c r="CN2768" i="9"/>
  <c r="AR2771" i="9"/>
  <c r="CN2771" i="9"/>
  <c r="AR1783" i="9"/>
  <c r="CN1783" i="9"/>
  <c r="AR1775" i="9"/>
  <c r="CN1775" i="9"/>
  <c r="AR1998" i="9"/>
  <c r="CN1998" i="9"/>
  <c r="AR1997" i="9"/>
  <c r="CN1997" i="9"/>
  <c r="AR1996" i="9"/>
  <c r="CN1996" i="9"/>
  <c r="AR3102" i="9"/>
  <c r="CN3102" i="9"/>
  <c r="AR3101" i="9"/>
  <c r="CN3101" i="9"/>
  <c r="AU3085" i="9"/>
  <c r="AR3430" i="9"/>
  <c r="CN3430" i="9"/>
  <c r="AU3415" i="9"/>
  <c r="AR3648" i="9"/>
  <c r="CN3648" i="9"/>
  <c r="AR3647" i="9"/>
  <c r="CN3647" i="9"/>
  <c r="AR3649" i="9"/>
  <c r="CN3649" i="9"/>
  <c r="AU4517" i="9"/>
  <c r="AR4533" i="9"/>
  <c r="CN4533" i="9"/>
  <c r="AR4525" i="9"/>
  <c r="CN4525" i="9"/>
  <c r="AR2220" i="9"/>
  <c r="CN2220" i="9"/>
  <c r="AR2218" i="9"/>
  <c r="CN2218" i="9"/>
  <c r="AU2205" i="9"/>
  <c r="AR3978" i="9"/>
  <c r="CN3978" i="9"/>
  <c r="AU4406" i="9"/>
  <c r="AR4418" i="9"/>
  <c r="CN4418" i="9"/>
  <c r="AR2109" i="9"/>
  <c r="CN2109" i="9"/>
  <c r="AR1557" i="9"/>
  <c r="CN1557" i="9"/>
  <c r="AR1563" i="9"/>
  <c r="CN1563" i="9"/>
  <c r="AU3966" i="9"/>
  <c r="AR4642" i="9"/>
  <c r="CN4642" i="9"/>
  <c r="CC2382" i="9"/>
  <c r="BS2404" i="9"/>
  <c r="CC2404" i="9"/>
  <c r="AC2411" i="9"/>
  <c r="AD2411" i="9"/>
  <c r="AD2389" i="9"/>
  <c r="AD1605" i="9"/>
  <c r="AC1627" i="9"/>
  <c r="AD1492" i="9"/>
  <c r="AC1514" i="9"/>
  <c r="CC1810" i="9"/>
  <c r="CC1809" i="9"/>
  <c r="BS1831" i="9"/>
  <c r="BS2296" i="9"/>
  <c r="CC2296" i="9"/>
  <c r="CC2274" i="9"/>
  <c r="AD2053" i="9"/>
  <c r="BS1856" i="9"/>
  <c r="CC1856" i="9"/>
  <c r="AC1979" i="9"/>
  <c r="AD1979" i="9"/>
  <c r="AD1957" i="9"/>
  <c r="BS1615" i="9"/>
  <c r="AD2276" i="9"/>
  <c r="AC2298" i="9"/>
  <c r="AD2298" i="9"/>
  <c r="AD2494" i="9"/>
  <c r="AC2516" i="9"/>
  <c r="AD2516" i="9"/>
  <c r="AC2502" i="9"/>
  <c r="AD2480" i="9"/>
  <c r="AC2140" i="9"/>
  <c r="AD2118" i="9"/>
  <c r="AD1437" i="9"/>
  <c r="AC1459" i="9"/>
  <c r="AD1469" i="9"/>
  <c r="AC1491" i="9"/>
  <c r="AC1692" i="9"/>
  <c r="AD1670" i="9"/>
  <c r="AC1808" i="9"/>
  <c r="AD1786" i="9"/>
  <c r="AC1814" i="9"/>
  <c r="AD1792" i="9"/>
  <c r="AD1713" i="9"/>
  <c r="AC1735" i="9"/>
  <c r="BS2363" i="9"/>
  <c r="CC2341" i="9"/>
  <c r="AC2338" i="9"/>
  <c r="AD2316" i="9"/>
  <c r="AD2393" i="9"/>
  <c r="AD2052" i="9"/>
  <c r="BS1851" i="9"/>
  <c r="CC1851" i="9"/>
  <c r="AC1941" i="9"/>
  <c r="AD2008" i="9"/>
  <c r="CB2127" i="9"/>
  <c r="CB2457" i="9"/>
  <c r="AC2487" i="9"/>
  <c r="AD2465" i="9"/>
  <c r="AC2047" i="9"/>
  <c r="AD2025" i="9"/>
  <c r="CC1904" i="9"/>
  <c r="BS1926" i="9"/>
  <c r="BS1918" i="9"/>
  <c r="CC1896" i="9"/>
  <c r="CB2129" i="9"/>
  <c r="BS2151" i="9"/>
  <c r="BS2037" i="9"/>
  <c r="CC2015" i="9"/>
  <c r="BS1706" i="9"/>
  <c r="CC1684" i="9"/>
  <c r="AC2036" i="9"/>
  <c r="AD2014" i="9"/>
  <c r="AC2153" i="9"/>
  <c r="AC2491" i="9"/>
  <c r="AD2469" i="9"/>
  <c r="AD2462" i="9"/>
  <c r="AC2484" i="9"/>
  <c r="BQ2513" i="9"/>
  <c r="BQ2447" i="9"/>
  <c r="BQ2491" i="9"/>
  <c r="BQ2506" i="9"/>
  <c r="BQ2484" i="9"/>
  <c r="BQ2498" i="9"/>
  <c r="BQ2476" i="9"/>
  <c r="BQ2494" i="9"/>
  <c r="BQ2472" i="9"/>
  <c r="BQ2490" i="9"/>
  <c r="BQ2468" i="9"/>
  <c r="BQ2464" i="9"/>
  <c r="BQ2486" i="9"/>
  <c r="BQ2460" i="9"/>
  <c r="BQ2482" i="9"/>
  <c r="BQ2478" i="9"/>
  <c r="BQ2456" i="9"/>
  <c r="BQ2452" i="9"/>
  <c r="BQ2474" i="9"/>
  <c r="BQ2470" i="9"/>
  <c r="BQ2448" i="9"/>
  <c r="BQ2440" i="9"/>
  <c r="BQ2436" i="9"/>
  <c r="BQ2458" i="9"/>
  <c r="BQ2454" i="9"/>
  <c r="BQ2450" i="9"/>
  <c r="BQ2428" i="9"/>
  <c r="BQ2424" i="9"/>
  <c r="BQ2442" i="9"/>
  <c r="BQ2416" i="9"/>
  <c r="BQ2438" i="9"/>
  <c r="BQ2412" i="9"/>
  <c r="BQ2434" i="9"/>
  <c r="BQ2408" i="9"/>
  <c r="BQ2404" i="9"/>
  <c r="BQ2418" i="9"/>
  <c r="BQ2392" i="9"/>
  <c r="BQ2414" i="9"/>
  <c r="BQ2410" i="9"/>
  <c r="BQ2388" i="9"/>
  <c r="BQ2406" i="9"/>
  <c r="BQ2402" i="9"/>
  <c r="BQ2380" i="9"/>
  <c r="BQ2376" i="9"/>
  <c r="BQ2398" i="9"/>
  <c r="BQ2372" i="9"/>
  <c r="BQ2394" i="9"/>
  <c r="BQ2368" i="9"/>
  <c r="BQ2386" i="9"/>
  <c r="BQ2364" i="9"/>
  <c r="BQ2382" i="9"/>
  <c r="BQ2352" i="9"/>
  <c r="BQ2374" i="9"/>
  <c r="BQ2348" i="9"/>
  <c r="BQ2370" i="9"/>
  <c r="BQ2344" i="9"/>
  <c r="BQ2366" i="9"/>
  <c r="BQ2336" i="9"/>
  <c r="BQ2354" i="9"/>
  <c r="BQ2332" i="9"/>
  <c r="BQ2328" i="9"/>
  <c r="BQ2350" i="9"/>
  <c r="BQ2346" i="9"/>
  <c r="BQ2324" i="9"/>
  <c r="BQ2320" i="9"/>
  <c r="BQ2342" i="9"/>
  <c r="BQ2338" i="9"/>
  <c r="BQ2316" i="9"/>
  <c r="BQ2330" i="9"/>
  <c r="BQ2304" i="9"/>
  <c r="BQ2322" i="9"/>
  <c r="BQ2300" i="9"/>
  <c r="BQ2318" i="9"/>
  <c r="BQ2292" i="9"/>
  <c r="BQ2314" i="9"/>
  <c r="BQ2310" i="9"/>
  <c r="BQ2288" i="9"/>
  <c r="BQ2306" i="9"/>
  <c r="BQ2280" i="9"/>
  <c r="BQ2302" i="9"/>
  <c r="BQ2276" i="9"/>
  <c r="BQ2272" i="9"/>
  <c r="BQ2294" i="9"/>
  <c r="BQ2286" i="9"/>
  <c r="BQ2282" i="9"/>
  <c r="BQ2260" i="9"/>
  <c r="BQ2256" i="9"/>
  <c r="BQ2278" i="9"/>
  <c r="BQ2274" i="9"/>
  <c r="BQ2252" i="9"/>
  <c r="BQ2270" i="9"/>
  <c r="BQ2248" i="9"/>
  <c r="BQ2244" i="9"/>
  <c r="BQ2266" i="9"/>
  <c r="BQ2262" i="9"/>
  <c r="BQ2240" i="9"/>
  <c r="BQ2258" i="9"/>
  <c r="BQ2232" i="9"/>
  <c r="BQ2254" i="9"/>
  <c r="BQ2228" i="9"/>
  <c r="BQ2250" i="9"/>
  <c r="BQ2220" i="9"/>
  <c r="BQ2242" i="9"/>
  <c r="BQ2238" i="9"/>
  <c r="BQ2212" i="9"/>
  <c r="BQ2234" i="9"/>
  <c r="BQ2208" i="9"/>
  <c r="BQ2204" i="9"/>
  <c r="BQ2222" i="9"/>
  <c r="BQ2200" i="9"/>
  <c r="BQ2196" i="9"/>
  <c r="BQ2218" i="9"/>
  <c r="BQ2214" i="9"/>
  <c r="BQ2192" i="9"/>
  <c r="BQ2210" i="9"/>
  <c r="BQ2184" i="9"/>
  <c r="BQ2176" i="9"/>
  <c r="BQ2172" i="9"/>
  <c r="BQ2194" i="9"/>
  <c r="BQ2190" i="9"/>
  <c r="BQ2164" i="9"/>
  <c r="BQ2160" i="9"/>
  <c r="BQ2182" i="9"/>
  <c r="BQ2156" i="9"/>
  <c r="BQ2178" i="9"/>
  <c r="BQ2152" i="9"/>
  <c r="BQ2174" i="9"/>
  <c r="BQ2148" i="9"/>
  <c r="BQ2170" i="9"/>
  <c r="BQ2166" i="9"/>
  <c r="BQ2140" i="9"/>
  <c r="BQ2162" i="9"/>
  <c r="BQ2132" i="9"/>
  <c r="BQ2154" i="9"/>
  <c r="BQ2150" i="9"/>
  <c r="BQ2128" i="9"/>
  <c r="BQ2124" i="9"/>
  <c r="BQ2146" i="9"/>
  <c r="BQ2120" i="9"/>
  <c r="BQ2142" i="9"/>
  <c r="BQ2138" i="9"/>
  <c r="BQ2116" i="9"/>
  <c r="BQ2108" i="9"/>
  <c r="BQ2130" i="9"/>
  <c r="BQ2104" i="9"/>
  <c r="BQ2126" i="9"/>
  <c r="BQ2100" i="9"/>
  <c r="BQ2122" i="9"/>
  <c r="BQ2118" i="9"/>
  <c r="BQ2088" i="9"/>
  <c r="BQ2106" i="9"/>
  <c r="BQ2084" i="9"/>
  <c r="BQ2080" i="9"/>
  <c r="BQ2102" i="9"/>
  <c r="BQ2098" i="9"/>
  <c r="BQ2076" i="9"/>
  <c r="BQ2094" i="9"/>
  <c r="BQ2072" i="9"/>
  <c r="BQ2068" i="9"/>
  <c r="BQ2064" i="9"/>
  <c r="BQ2082" i="9"/>
  <c r="BQ2056" i="9"/>
  <c r="BQ2078" i="9"/>
  <c r="BQ2052" i="9"/>
  <c r="BQ2074" i="9"/>
  <c r="BQ2066" i="9"/>
  <c r="BQ2044" i="9"/>
  <c r="BQ2062" i="9"/>
  <c r="BQ2040" i="9"/>
  <c r="BQ2036" i="9"/>
  <c r="BQ2054" i="9"/>
  <c r="BQ2032" i="9"/>
  <c r="BQ2028" i="9"/>
  <c r="BQ2024" i="9"/>
  <c r="BQ2042" i="9"/>
  <c r="BQ2038" i="9"/>
  <c r="BQ2016" i="9"/>
  <c r="BQ2012" i="9"/>
  <c r="BQ2034" i="9"/>
  <c r="BQ2008" i="9"/>
  <c r="BQ2030" i="9"/>
  <c r="BQ2000" i="9"/>
  <c r="BQ2022" i="9"/>
  <c r="BQ2018" i="9"/>
  <c r="BQ1996" i="9"/>
  <c r="BQ2010" i="9"/>
  <c r="BQ1988" i="9"/>
  <c r="BQ1984" i="9"/>
  <c r="BQ2006" i="9"/>
  <c r="BQ1980" i="9"/>
  <c r="BQ2002" i="9"/>
  <c r="BQ1976" i="9"/>
  <c r="BQ1998" i="9"/>
  <c r="BQ1972" i="9"/>
  <c r="BQ1994" i="9"/>
  <c r="BQ1990" i="9"/>
  <c r="BQ1968" i="9"/>
  <c r="BQ1964" i="9"/>
  <c r="BQ1986" i="9"/>
  <c r="BQ1956" i="9"/>
  <c r="BQ1978" i="9"/>
  <c r="BQ1974" i="9"/>
  <c r="BQ1952" i="9"/>
  <c r="BQ1970" i="9"/>
  <c r="BQ1948" i="9"/>
  <c r="BQ1966" i="9"/>
  <c r="BQ1944" i="9"/>
  <c r="BQ1962" i="9"/>
  <c r="BQ1936" i="9"/>
  <c r="BQ1932" i="9"/>
  <c r="BQ1954" i="9"/>
  <c r="BQ1928" i="9"/>
  <c r="BQ1946" i="9"/>
  <c r="BQ1924" i="9"/>
  <c r="BQ1942" i="9"/>
  <c r="BQ1920" i="9"/>
  <c r="BQ1912" i="9"/>
  <c r="BQ1908" i="9"/>
  <c r="BQ1926" i="9"/>
  <c r="BQ1904" i="9"/>
  <c r="BQ1900" i="9"/>
  <c r="BQ1922" i="9"/>
  <c r="BQ1918" i="9"/>
  <c r="BQ1914" i="9"/>
  <c r="BQ1892" i="9"/>
  <c r="BQ1888" i="9"/>
  <c r="BQ1884" i="9"/>
  <c r="BQ1902" i="9"/>
  <c r="BQ1880" i="9"/>
  <c r="BQ1876" i="9"/>
  <c r="BQ1898" i="9"/>
  <c r="BQ1868" i="9"/>
  <c r="BQ1890" i="9"/>
  <c r="BQ1864" i="9"/>
  <c r="BQ1882" i="9"/>
  <c r="BQ1856" i="9"/>
  <c r="BQ1878" i="9"/>
  <c r="BQ1852" i="9"/>
  <c r="BQ1874" i="9"/>
  <c r="BQ1870" i="9"/>
  <c r="BQ1848" i="9"/>
  <c r="BQ1844" i="9"/>
  <c r="BQ1866" i="9"/>
  <c r="BQ1862" i="9"/>
  <c r="BQ1840" i="9"/>
  <c r="BQ1854" i="9"/>
  <c r="BQ1832" i="9"/>
  <c r="BQ1846" i="9"/>
  <c r="BQ1824" i="9"/>
  <c r="BQ1842" i="9"/>
  <c r="BQ1816" i="9"/>
  <c r="BQ1838" i="9"/>
  <c r="BQ1830" i="9"/>
  <c r="BQ1808" i="9"/>
  <c r="BQ1804" i="9"/>
  <c r="BQ1826" i="9"/>
  <c r="BQ1800" i="9"/>
  <c r="BQ1822" i="9"/>
  <c r="BQ1796" i="9"/>
  <c r="BQ1818" i="9"/>
  <c r="BQ1814" i="9"/>
  <c r="BQ1810" i="9"/>
  <c r="BQ1788" i="9"/>
  <c r="BQ1802" i="9"/>
  <c r="BQ1780" i="9"/>
  <c r="BQ1798" i="9"/>
  <c r="BQ1776" i="9"/>
  <c r="BQ1772" i="9"/>
  <c r="BQ1768" i="9"/>
  <c r="BQ1790" i="9"/>
  <c r="BQ1786" i="9"/>
  <c r="BQ1764" i="9"/>
  <c r="BQ1782" i="9"/>
  <c r="BQ1756" i="9"/>
  <c r="BQ1778" i="9"/>
  <c r="BQ1774" i="9"/>
  <c r="BQ1752" i="9"/>
  <c r="BQ1770" i="9"/>
  <c r="BQ1748" i="9"/>
  <c r="BQ1766" i="9"/>
  <c r="BQ1736" i="9"/>
  <c r="BQ1754" i="9"/>
  <c r="BQ1732" i="9"/>
  <c r="BQ1728" i="9"/>
  <c r="BQ1750" i="9"/>
  <c r="BQ1724" i="9"/>
  <c r="BQ1746" i="9"/>
  <c r="BQ1742" i="9"/>
  <c r="BQ1720" i="9"/>
  <c r="BQ1738" i="9"/>
  <c r="BQ1712" i="9"/>
  <c r="BQ1730" i="9"/>
  <c r="BQ1708" i="9"/>
  <c r="BQ1704" i="9"/>
  <c r="BQ1722" i="9"/>
  <c r="BQ1714" i="9"/>
  <c r="BQ1692" i="9"/>
  <c r="BQ1688" i="9"/>
  <c r="BQ1710" i="9"/>
  <c r="BQ1684" i="9"/>
  <c r="BQ1706" i="9"/>
  <c r="BQ1702" i="9"/>
  <c r="BQ1680" i="9"/>
  <c r="BQ1698" i="9"/>
  <c r="BQ1694" i="9"/>
  <c r="BQ1672" i="9"/>
  <c r="BQ1690" i="9"/>
  <c r="BQ1668" i="9"/>
  <c r="BQ1686" i="9"/>
  <c r="BQ1664" i="9"/>
  <c r="BQ1660" i="9"/>
  <c r="BQ1670" i="9"/>
  <c r="BQ1648" i="9"/>
  <c r="BQ1666" i="9"/>
  <c r="BQ1644" i="9"/>
  <c r="BQ1640" i="9"/>
  <c r="BQ1662" i="9"/>
  <c r="BQ1658" i="9"/>
  <c r="BQ1636" i="9"/>
  <c r="BQ1632" i="9"/>
  <c r="BQ1654" i="9"/>
  <c r="BQ1628" i="9"/>
  <c r="BQ1650" i="9"/>
  <c r="BQ1646" i="9"/>
  <c r="BQ1620" i="9"/>
  <c r="BQ1642" i="9"/>
  <c r="BQ1616" i="9"/>
  <c r="BQ1638" i="9"/>
  <c r="BQ1634" i="9"/>
  <c r="BQ1612" i="9"/>
  <c r="BQ1626" i="9"/>
  <c r="BQ1604" i="9"/>
  <c r="BQ1622" i="9"/>
  <c r="BQ1596" i="9"/>
  <c r="BQ1618" i="9"/>
  <c r="BQ1592" i="9"/>
  <c r="BQ1610" i="9"/>
  <c r="BQ1606" i="9"/>
  <c r="BQ1584" i="9"/>
  <c r="BQ1602" i="9"/>
  <c r="BQ1580" i="9"/>
  <c r="BQ1576" i="9"/>
  <c r="BQ1598" i="9"/>
  <c r="BQ1572" i="9"/>
  <c r="BQ1594" i="9"/>
  <c r="BQ1590" i="9"/>
  <c r="BQ1568" i="9"/>
  <c r="BQ1560" i="9"/>
  <c r="BQ1578" i="9"/>
  <c r="BQ1552" i="9"/>
  <c r="BQ1570" i="9"/>
  <c r="BQ1548" i="9"/>
  <c r="BQ1544" i="9"/>
  <c r="BQ1562" i="9"/>
  <c r="BQ1540" i="9"/>
  <c r="BQ1558" i="9"/>
  <c r="BQ1532" i="9"/>
  <c r="BQ1528" i="9"/>
  <c r="BQ1546" i="9"/>
  <c r="BQ1524" i="9"/>
  <c r="BQ1538" i="9"/>
  <c r="BQ1534" i="9"/>
  <c r="BQ1512" i="9"/>
  <c r="BQ1530" i="9"/>
  <c r="BQ1504" i="9"/>
  <c r="BQ1526" i="9"/>
  <c r="BQ1522" i="9"/>
  <c r="BQ1500" i="9"/>
  <c r="BQ1518" i="9"/>
  <c r="BQ1496" i="9"/>
  <c r="BQ1492" i="9"/>
  <c r="BQ1514" i="9"/>
  <c r="BQ1488" i="9"/>
  <c r="BQ1510" i="9"/>
  <c r="BQ1506" i="9"/>
  <c r="BQ1484" i="9"/>
  <c r="BQ1502" i="9"/>
  <c r="BQ1494" i="9"/>
  <c r="BQ1472" i="9"/>
  <c r="BQ1490" i="9"/>
  <c r="BQ1468" i="9"/>
  <c r="BQ1486" i="9"/>
  <c r="BQ1464" i="9"/>
  <c r="BQ1460" i="9"/>
  <c r="BQ1482" i="9"/>
  <c r="BQ1478" i="9"/>
  <c r="BQ1456" i="9"/>
  <c r="BQ1474" i="9"/>
  <c r="BQ1452" i="9"/>
  <c r="BQ1448" i="9"/>
  <c r="BQ1470" i="9"/>
  <c r="BQ1466" i="9"/>
  <c r="BQ1440" i="9"/>
  <c r="BQ1462" i="9"/>
  <c r="BQ1436" i="9"/>
  <c r="BQ1458" i="9"/>
  <c r="BQ1450" i="9"/>
  <c r="BQ1428" i="9"/>
  <c r="BQ1424" i="9"/>
  <c r="BQ1420" i="9"/>
  <c r="BQ1442" i="9"/>
  <c r="BQ1416" i="9"/>
  <c r="BQ1434" i="9"/>
  <c r="BQ1412" i="9"/>
  <c r="BQ1408" i="9"/>
  <c r="BQ1404" i="9"/>
  <c r="BQ1426" i="9"/>
  <c r="BQ1422" i="9"/>
  <c r="BQ1396" i="9"/>
  <c r="BQ1418" i="9"/>
  <c r="BQ1392" i="9"/>
  <c r="BQ1414" i="9"/>
  <c r="BQ1406" i="9"/>
  <c r="BQ1402" i="9"/>
  <c r="BQ1398" i="9"/>
  <c r="BQ1394" i="9"/>
  <c r="BQ1390" i="9"/>
  <c r="CC2467" i="9"/>
  <c r="BS1830" i="9"/>
  <c r="AD1695" i="9"/>
  <c r="AC2274" i="9"/>
  <c r="AD2252" i="9"/>
  <c r="AC1703" i="9"/>
  <c r="CC2447" i="9"/>
  <c r="BS2469" i="9"/>
  <c r="CB1471" i="9"/>
  <c r="BS1493" i="9"/>
  <c r="CB2479" i="9"/>
  <c r="Y2323" i="9"/>
  <c r="Y2103" i="9"/>
  <c r="Y1993" i="9"/>
  <c r="Y1883" i="9"/>
  <c r="Y1773" i="9"/>
  <c r="Y1663" i="9"/>
  <c r="Y1553" i="9"/>
  <c r="Y1443" i="9"/>
  <c r="AC26" i="9"/>
  <c r="AC48" i="9"/>
  <c r="AC70" i="9"/>
  <c r="AD4" i="9"/>
  <c r="AC38" i="9"/>
  <c r="AC60" i="9"/>
  <c r="AD60" i="9"/>
  <c r="AD16" i="9"/>
  <c r="AC246" i="9"/>
  <c r="AD246" i="9"/>
  <c r="AD224" i="9"/>
  <c r="AC370" i="9"/>
  <c r="AC392" i="9"/>
  <c r="AD348" i="9"/>
  <c r="AD352" i="9"/>
  <c r="AC374" i="9"/>
  <c r="AD374" i="9"/>
  <c r="AC618" i="9"/>
  <c r="AC640" i="9"/>
  <c r="AD640" i="9"/>
  <c r="AD596" i="9"/>
  <c r="AD560" i="9"/>
  <c r="AC582" i="9"/>
  <c r="AC604" i="9"/>
  <c r="AD564" i="9"/>
  <c r="AC586" i="9"/>
  <c r="AD586" i="9"/>
  <c r="AD672" i="9"/>
  <c r="AC694" i="9"/>
  <c r="AD694" i="9"/>
  <c r="AD776" i="9"/>
  <c r="AC798" i="9"/>
  <c r="AD798" i="9"/>
  <c r="AD788" i="9"/>
  <c r="AC810" i="9"/>
  <c r="AD810" i="9"/>
  <c r="AD888" i="9"/>
  <c r="AC910" i="9"/>
  <c r="AC932" i="9"/>
  <c r="AD932" i="9"/>
  <c r="AC1014" i="9"/>
  <c r="AD1014" i="9"/>
  <c r="AD992" i="9"/>
  <c r="AC1026" i="9"/>
  <c r="AC1048" i="9"/>
  <c r="AD1004" i="9"/>
  <c r="AC1126" i="9"/>
  <c r="AC1148" i="9"/>
  <c r="AC1170" i="9"/>
  <c r="AC1192" i="9"/>
  <c r="AD1192" i="9"/>
  <c r="AD1104" i="9"/>
  <c r="AD1130" i="9"/>
  <c r="AC1152" i="9"/>
  <c r="AC1174" i="9"/>
  <c r="AC1138" i="9"/>
  <c r="AD1116" i="9"/>
  <c r="AC1254" i="9"/>
  <c r="AC1276" i="9"/>
  <c r="AC1298" i="9"/>
  <c r="AD1232" i="9"/>
  <c r="AC1476" i="9"/>
  <c r="AD1454" i="9"/>
  <c r="AC1820" i="9"/>
  <c r="AD1798" i="9"/>
  <c r="AD2029" i="9"/>
  <c r="AC2353" i="9"/>
  <c r="AD2331" i="9"/>
  <c r="BQ2499" i="9"/>
  <c r="BQ2477" i="9"/>
  <c r="BQ2455" i="9"/>
  <c r="BQ2515" i="9"/>
  <c r="BQ2471" i="9"/>
  <c r="BQ2493" i="9"/>
  <c r="BQ2449" i="9"/>
  <c r="BQ2427" i="9"/>
  <c r="CB1444" i="9"/>
  <c r="BS1466" i="9"/>
  <c r="CC1546" i="9"/>
  <c r="BS1568" i="9"/>
  <c r="CB1554" i="9"/>
  <c r="BS1576" i="9"/>
  <c r="CB1558" i="9"/>
  <c r="BS1580" i="9"/>
  <c r="BS1675" i="9"/>
  <c r="CC1653" i="9"/>
  <c r="CC1660" i="9"/>
  <c r="BS1682" i="9"/>
  <c r="BS1825" i="9"/>
  <c r="CB1803" i="9"/>
  <c r="CC1875" i="9"/>
  <c r="BS1897" i="9"/>
  <c r="CC1879" i="9"/>
  <c r="BS1901" i="9"/>
  <c r="CB2002" i="9"/>
  <c r="BS2024" i="9"/>
  <c r="CC2313" i="9"/>
  <c r="BS2335" i="9"/>
  <c r="CB2324" i="9"/>
  <c r="BS2346" i="9"/>
  <c r="AD1434" i="9"/>
  <c r="AC1456" i="9"/>
  <c r="AC1482" i="9"/>
  <c r="AD1460" i="9"/>
  <c r="AC1466" i="9"/>
  <c r="AD1444" i="9"/>
  <c r="AC1590" i="9"/>
  <c r="AD1568" i="9"/>
  <c r="AC2119" i="9"/>
  <c r="AD2097" i="9"/>
  <c r="AD2100" i="9"/>
  <c r="AC2122" i="9"/>
  <c r="AC2226" i="9"/>
  <c r="AD2204" i="9"/>
  <c r="AC2241" i="9"/>
  <c r="AD2219" i="9"/>
  <c r="CC2255" i="9"/>
  <c r="AD2355" i="9"/>
  <c r="AC2377" i="9"/>
  <c r="BY2509" i="9"/>
  <c r="AC1926" i="9"/>
  <c r="AD1904" i="9"/>
  <c r="AC2186" i="9"/>
  <c r="AD2186" i="9"/>
  <c r="AD2164" i="9"/>
  <c r="AD2340" i="9"/>
  <c r="AC2362" i="9"/>
  <c r="AC2374" i="9"/>
  <c r="AD2352" i="9"/>
  <c r="AD2234" i="9"/>
  <c r="CB2462" i="9"/>
  <c r="BS2484" i="9"/>
  <c r="AD1665" i="9"/>
  <c r="AC1687" i="9"/>
  <c r="AD2210" i="9"/>
  <c r="AD2426" i="9"/>
  <c r="CC1441" i="9"/>
  <c r="BS1463" i="9"/>
  <c r="CC1762" i="9"/>
  <c r="BS1784" i="9"/>
  <c r="CC1876" i="9"/>
  <c r="BS1898" i="9"/>
  <c r="CB1884" i="9"/>
  <c r="BS1906" i="9"/>
  <c r="CB1911" i="9"/>
  <c r="BS1933" i="9"/>
  <c r="AC1732" i="9"/>
  <c r="AD1710" i="9"/>
  <c r="AC1800" i="9"/>
  <c r="AD1778" i="9"/>
  <c r="AD2435" i="9"/>
  <c r="AC2457" i="9"/>
  <c r="BS1925" i="9"/>
  <c r="BR2096" i="9"/>
  <c r="BR2118" i="9"/>
  <c r="BR2140" i="9"/>
  <c r="BR2162" i="9"/>
  <c r="BR2184" i="9"/>
  <c r="BW1497" i="9"/>
  <c r="AR2654" i="9"/>
  <c r="CN2654" i="9"/>
  <c r="AR2655" i="9"/>
  <c r="CN2655" i="9"/>
  <c r="AR2660" i="9"/>
  <c r="CN2660" i="9"/>
  <c r="AR2661" i="9"/>
  <c r="CN2661" i="9"/>
  <c r="AR2662" i="9"/>
  <c r="CN2662" i="9"/>
  <c r="AR2663" i="9"/>
  <c r="CN2663" i="9"/>
  <c r="AR2764" i="9"/>
  <c r="CN2764" i="9"/>
  <c r="AR2773" i="9"/>
  <c r="CN2773" i="9"/>
  <c r="AR2770" i="9"/>
  <c r="CN2770" i="9"/>
  <c r="AR2766" i="9"/>
  <c r="CN2766" i="9"/>
  <c r="AR2769" i="9"/>
  <c r="CN2769" i="9"/>
  <c r="AR2772" i="9"/>
  <c r="CN2772" i="9"/>
  <c r="AU3307" i="9"/>
  <c r="AR3315" i="9"/>
  <c r="CN3315" i="9"/>
  <c r="AU3857" i="9"/>
  <c r="AR3872" i="9"/>
  <c r="CN3872" i="9"/>
  <c r="AR3866" i="9"/>
  <c r="CN3866" i="9"/>
  <c r="AR3865" i="9"/>
  <c r="CN3865" i="9"/>
  <c r="AR3868" i="9"/>
  <c r="CN3868" i="9"/>
  <c r="AR3869" i="9"/>
  <c r="CN3869" i="9"/>
  <c r="AR3867" i="9"/>
  <c r="CN3867" i="9"/>
  <c r="AR3870" i="9"/>
  <c r="CN3870" i="9"/>
  <c r="AR1670" i="9"/>
  <c r="CN1670" i="9"/>
  <c r="AR1672" i="9"/>
  <c r="CN1672" i="9"/>
  <c r="AR1667" i="9"/>
  <c r="CN1667" i="9"/>
  <c r="AU1655" i="9"/>
  <c r="AR1668" i="9"/>
  <c r="CN1668" i="9"/>
  <c r="AR1673" i="9"/>
  <c r="CN1673" i="9"/>
  <c r="AR1671" i="9"/>
  <c r="CN1671" i="9"/>
  <c r="AR1666" i="9"/>
  <c r="CN1666" i="9"/>
  <c r="AR4197" i="9"/>
  <c r="CN4197" i="9"/>
  <c r="AR4199" i="9"/>
  <c r="CN4199" i="9"/>
  <c r="AR4200" i="9"/>
  <c r="CN4200" i="9"/>
  <c r="AR4194" i="9"/>
  <c r="CN4194" i="9"/>
  <c r="AU4186" i="9"/>
  <c r="AR4196" i="9"/>
  <c r="CN4196" i="9"/>
  <c r="AR4202" i="9"/>
  <c r="CN4202" i="9"/>
  <c r="AR4198" i="9"/>
  <c r="CN4198" i="9"/>
  <c r="AR1453" i="9"/>
  <c r="CN1453" i="9"/>
  <c r="CP2323" i="9"/>
  <c r="CP2321" i="9"/>
  <c r="CP2319" i="9"/>
  <c r="CP2322" i="9"/>
  <c r="CP2320" i="9"/>
  <c r="AU2314" i="9"/>
  <c r="CP4523" i="9"/>
  <c r="CP4521" i="9"/>
  <c r="CP4519" i="9"/>
  <c r="CP4522" i="9"/>
  <c r="CP4520" i="9"/>
  <c r="AU4514" i="9"/>
  <c r="AR4635" i="9"/>
  <c r="CN4635" i="9"/>
  <c r="AR4637" i="9"/>
  <c r="CN4637" i="9"/>
  <c r="AR4639" i="9"/>
  <c r="CN4639" i="9"/>
  <c r="AR4640" i="9"/>
  <c r="CN4640" i="9"/>
  <c r="AU4625" i="9"/>
  <c r="AR4634" i="9"/>
  <c r="CN4634" i="9"/>
  <c r="AR4638" i="9"/>
  <c r="CN4638" i="9"/>
  <c r="CP1443" i="9"/>
  <c r="CP1441" i="9"/>
  <c r="CP1439" i="9"/>
  <c r="CP1442" i="9"/>
  <c r="CP1440" i="9"/>
  <c r="AU1434" i="9"/>
  <c r="AR3754" i="9"/>
  <c r="CN3754" i="9"/>
  <c r="AU3747" i="9"/>
  <c r="AR3760" i="9"/>
  <c r="CN3760" i="9"/>
  <c r="AR3762" i="9"/>
  <c r="CN3762" i="9"/>
  <c r="AR3756" i="9"/>
  <c r="CN3756" i="9"/>
  <c r="AR3759" i="9"/>
  <c r="CN3759" i="9"/>
  <c r="AR3757" i="9"/>
  <c r="CN3757" i="9"/>
  <c r="AR3873" i="9"/>
  <c r="CN3873" i="9"/>
  <c r="AR3322" i="9"/>
  <c r="CN3322" i="9"/>
  <c r="AR4201" i="9"/>
  <c r="CN4201" i="9"/>
  <c r="AR3097" i="9"/>
  <c r="CN3097" i="9"/>
  <c r="AR2545" i="9"/>
  <c r="CN2545" i="9"/>
  <c r="AR1556" i="9"/>
  <c r="CN1556" i="9"/>
  <c r="AR3983" i="9"/>
  <c r="CN3983" i="9"/>
  <c r="AR4641" i="9"/>
  <c r="CN4641" i="9"/>
  <c r="AR4530" i="9"/>
  <c r="CN4530" i="9"/>
  <c r="AR1452" i="9"/>
  <c r="CN1452" i="9"/>
  <c r="AR2658" i="9"/>
  <c r="CN2658" i="9"/>
  <c r="AR1664" i="9"/>
  <c r="CN1664" i="9"/>
  <c r="AR1782" i="9"/>
  <c r="CN1782" i="9"/>
  <c r="AU1772" i="9"/>
  <c r="AR1776" i="9"/>
  <c r="CN1776" i="9"/>
  <c r="AU1986" i="9"/>
  <c r="AR1995" i="9"/>
  <c r="CN1995" i="9"/>
  <c r="AR1994" i="9"/>
  <c r="CN1994" i="9"/>
  <c r="AR2001" i="9"/>
  <c r="CN2001" i="9"/>
  <c r="AR3428" i="9"/>
  <c r="CN3428" i="9"/>
  <c r="AR3431" i="9"/>
  <c r="CN3431" i="9"/>
  <c r="AR3427" i="9"/>
  <c r="CN3427" i="9"/>
  <c r="AU3417" i="9"/>
  <c r="AR3432" i="9"/>
  <c r="CN3432" i="9"/>
  <c r="AR3433" i="9"/>
  <c r="CN3433" i="9"/>
  <c r="AR3426" i="9"/>
  <c r="CN3426" i="9"/>
  <c r="AU3638" i="9"/>
  <c r="AR3653" i="9"/>
  <c r="CN3653" i="9"/>
  <c r="CP4412" i="9"/>
  <c r="CP4410" i="9"/>
  <c r="CP4413" i="9"/>
  <c r="CP4411" i="9"/>
  <c r="CP4409" i="9"/>
  <c r="AU4404" i="9"/>
  <c r="AR4526" i="9"/>
  <c r="CN4526" i="9"/>
  <c r="AR4528" i="9"/>
  <c r="CN4528" i="9"/>
  <c r="AU4515" i="9"/>
  <c r="AR4527" i="9"/>
  <c r="CN4527" i="9"/>
  <c r="AR4524" i="9"/>
  <c r="CN4524" i="9"/>
  <c r="AR4531" i="9"/>
  <c r="CN4531" i="9"/>
  <c r="AR4529" i="9"/>
  <c r="CN4529" i="9"/>
  <c r="AR3318" i="9"/>
  <c r="CN3318" i="9"/>
  <c r="AR4195" i="9"/>
  <c r="CN4195" i="9"/>
  <c r="AR2553" i="9"/>
  <c r="CN2553" i="9"/>
  <c r="AR1555" i="9"/>
  <c r="CN1555" i="9"/>
  <c r="AR4636" i="9"/>
  <c r="CN4636" i="9"/>
  <c r="AR4532" i="9"/>
  <c r="CN4532" i="9"/>
  <c r="AR2434" i="9"/>
  <c r="CN2434" i="9"/>
  <c r="AR2002" i="9"/>
  <c r="CN2002" i="9"/>
  <c r="AR1450" i="9"/>
  <c r="CN1450" i="9"/>
  <c r="AR2659" i="9"/>
  <c r="CN2659" i="9"/>
  <c r="AR3980" i="9"/>
  <c r="CN3980" i="9"/>
  <c r="AR3755" i="9"/>
  <c r="CN3755" i="9"/>
  <c r="AR2767" i="9"/>
  <c r="CN2767" i="9"/>
  <c r="AR1559" i="9"/>
  <c r="CN1559" i="9"/>
  <c r="AU2646" i="9"/>
  <c r="AU2756" i="9"/>
  <c r="AR3977" i="9"/>
  <c r="CN3977" i="9"/>
  <c r="AR1448" i="9"/>
  <c r="CN1448" i="9"/>
  <c r="AR1446" i="9"/>
  <c r="CN1446" i="9"/>
  <c r="AR1449" i="9"/>
  <c r="CN1449" i="9"/>
  <c r="AR1444" i="9"/>
  <c r="CN1444" i="9"/>
  <c r="AR1451" i="9"/>
  <c r="CN1451" i="9"/>
  <c r="AU1435" i="9"/>
  <c r="AR2436" i="9"/>
  <c r="CN2436" i="9"/>
  <c r="AR2437" i="9"/>
  <c r="CN2437" i="9"/>
  <c r="AR2441" i="9"/>
  <c r="CN2441" i="9"/>
  <c r="AR2443" i="9"/>
  <c r="CN2443" i="9"/>
  <c r="AR2435" i="9"/>
  <c r="CN2435" i="9"/>
  <c r="AR2548" i="9"/>
  <c r="CN2548" i="9"/>
  <c r="AR2546" i="9"/>
  <c r="CN2546" i="9"/>
  <c r="AR2547" i="9"/>
  <c r="CN2547" i="9"/>
  <c r="AR2544" i="9"/>
  <c r="CN2544" i="9"/>
  <c r="AR2551" i="9"/>
  <c r="CN2551" i="9"/>
  <c r="AR2550" i="9"/>
  <c r="CN2550" i="9"/>
  <c r="CP2652" i="9"/>
  <c r="CP2650" i="9"/>
  <c r="CP2653" i="9"/>
  <c r="CP2651" i="9"/>
  <c r="CP2649" i="9"/>
  <c r="AR2985" i="9"/>
  <c r="CN2985" i="9"/>
  <c r="AR2988" i="9"/>
  <c r="CN2988" i="9"/>
  <c r="AU2975" i="9"/>
  <c r="AR2984" i="9"/>
  <c r="CN2984" i="9"/>
  <c r="AR2989" i="9"/>
  <c r="CN2989" i="9"/>
  <c r="AR2990" i="9"/>
  <c r="CN2990" i="9"/>
  <c r="AR3096" i="9"/>
  <c r="CN3096" i="9"/>
  <c r="AR3103" i="9"/>
  <c r="CN3103" i="9"/>
  <c r="AU3086" i="9"/>
  <c r="AR3424" i="9"/>
  <c r="CN3424" i="9"/>
  <c r="AR3982" i="9"/>
  <c r="CN3982" i="9"/>
  <c r="AR3974" i="9"/>
  <c r="CN3974" i="9"/>
  <c r="CP4083" i="9"/>
  <c r="CP4081" i="9"/>
  <c r="CP4079" i="9"/>
  <c r="CP4082" i="9"/>
  <c r="CP4080" i="9"/>
  <c r="AR4092" i="9"/>
  <c r="CN4092" i="9"/>
  <c r="AR4087" i="9"/>
  <c r="CN4087" i="9"/>
  <c r="AR4091" i="9"/>
  <c r="CN4091" i="9"/>
  <c r="CP4303" i="9"/>
  <c r="CP4301" i="9"/>
  <c r="CP4299" i="9"/>
  <c r="CP4302" i="9"/>
  <c r="CP4300" i="9"/>
  <c r="AU4294" i="9"/>
  <c r="CO1552" i="9"/>
  <c r="CO1550" i="9"/>
  <c r="CO1553" i="9"/>
  <c r="CO1551" i="9"/>
  <c r="CO1549" i="9"/>
  <c r="CO1992" i="9"/>
  <c r="CO1990" i="9"/>
  <c r="CO1993" i="9"/>
  <c r="CO1991" i="9"/>
  <c r="CO1989" i="9"/>
  <c r="CO2432" i="9"/>
  <c r="CO2430" i="9"/>
  <c r="CO2433" i="9"/>
  <c r="CO2431" i="9"/>
  <c r="CO2429" i="9"/>
  <c r="CO2983" i="9"/>
  <c r="CO2981" i="9"/>
  <c r="CO2979" i="9"/>
  <c r="CO2982" i="9"/>
  <c r="CO2980" i="9"/>
  <c r="CO3423" i="9"/>
  <c r="CO3421" i="9"/>
  <c r="CO3419" i="9"/>
  <c r="CO3422" i="9"/>
  <c r="CO3420" i="9"/>
  <c r="CO3532" i="9"/>
  <c r="CO3530" i="9"/>
  <c r="CO3533" i="9"/>
  <c r="CO3531" i="9"/>
  <c r="CO3529" i="9"/>
  <c r="CO3972" i="9"/>
  <c r="CO3970" i="9"/>
  <c r="CO3973" i="9"/>
  <c r="CO3971" i="9"/>
  <c r="CO3969" i="9"/>
  <c r="CO4083" i="9"/>
  <c r="CO4081" i="9"/>
  <c r="CO4079" i="9"/>
  <c r="CO4082" i="9"/>
  <c r="CO4080" i="9"/>
  <c r="CO4303" i="9"/>
  <c r="CO4301" i="9"/>
  <c r="CO4299" i="9"/>
  <c r="CO4302" i="9"/>
  <c r="CO4300" i="9"/>
  <c r="AU2095" i="9"/>
  <c r="AR2113" i="9"/>
  <c r="CN2113" i="9"/>
  <c r="AR2112" i="9"/>
  <c r="CN2112" i="9"/>
  <c r="AR2106" i="9"/>
  <c r="CN2106" i="9"/>
  <c r="AR2107" i="9"/>
  <c r="CN2107" i="9"/>
  <c r="AR2108" i="9"/>
  <c r="CN2108" i="9"/>
  <c r="AR2110" i="9"/>
  <c r="CN2110" i="9"/>
  <c r="AR3094" i="9"/>
  <c r="CN3094" i="9"/>
  <c r="AR3100" i="9"/>
  <c r="CN3100" i="9"/>
  <c r="AR2992" i="9"/>
  <c r="CN2992" i="9"/>
  <c r="AR2552" i="9"/>
  <c r="CN2552" i="9"/>
  <c r="AR4085" i="9"/>
  <c r="CN4085" i="9"/>
  <c r="AR4093" i="9"/>
  <c r="CN4093" i="9"/>
  <c r="AR2442" i="9"/>
  <c r="CN2442" i="9"/>
  <c r="AR2440" i="9"/>
  <c r="CN2440" i="9"/>
  <c r="AR1445" i="9"/>
  <c r="CN1445" i="9"/>
  <c r="AR3099" i="9"/>
  <c r="CN3099" i="9"/>
  <c r="AR3975" i="9"/>
  <c r="CN3975" i="9"/>
  <c r="AR3976" i="9"/>
  <c r="CN3976" i="9"/>
  <c r="AR1777" i="9"/>
  <c r="CN1777" i="9"/>
  <c r="AR1780" i="9"/>
  <c r="CN1780" i="9"/>
  <c r="AR1779" i="9"/>
  <c r="CN1779" i="9"/>
  <c r="AR1781" i="9"/>
  <c r="CN1781" i="9"/>
  <c r="AR1774" i="9"/>
  <c r="CN1774" i="9"/>
  <c r="AR1778" i="9"/>
  <c r="CN1778" i="9"/>
  <c r="CP1992" i="9"/>
  <c r="CP1990" i="9"/>
  <c r="CP1993" i="9"/>
  <c r="CP1991" i="9"/>
  <c r="CP1989" i="9"/>
  <c r="AU1984" i="9"/>
  <c r="AR3319" i="9"/>
  <c r="CN3319" i="9"/>
  <c r="AR3320" i="9"/>
  <c r="CN3320" i="9"/>
  <c r="AU3305" i="9"/>
  <c r="AR3321" i="9"/>
  <c r="CN3321" i="9"/>
  <c r="AR3316" i="9"/>
  <c r="CN3316" i="9"/>
  <c r="AR3317" i="9"/>
  <c r="CN3317" i="9"/>
  <c r="AR3650" i="9"/>
  <c r="CN3650" i="9"/>
  <c r="AR3646" i="9"/>
  <c r="CN3646" i="9"/>
  <c r="AR3652" i="9"/>
  <c r="CN3652" i="9"/>
  <c r="AR3645" i="9"/>
  <c r="CN3645" i="9"/>
  <c r="AR3651" i="9"/>
  <c r="CN3651" i="9"/>
  <c r="AU1545" i="9"/>
  <c r="AR1558" i="9"/>
  <c r="CN1558" i="9"/>
  <c r="AR1560" i="9"/>
  <c r="CN1560" i="9"/>
  <c r="AR1561" i="9"/>
  <c r="CN1561" i="9"/>
  <c r="AU3195" i="9"/>
  <c r="AR3095" i="9"/>
  <c r="CN3095" i="9"/>
  <c r="AR4090" i="9"/>
  <c r="CN4090" i="9"/>
  <c r="AR4088" i="9"/>
  <c r="CN4088" i="9"/>
  <c r="AR3425" i="9"/>
  <c r="CN3425" i="9"/>
  <c r="AR1999" i="9"/>
  <c r="CN1999" i="9"/>
  <c r="AR2003" i="9"/>
  <c r="CN2003" i="9"/>
  <c r="AR2000" i="9"/>
  <c r="CN2000" i="9"/>
  <c r="AR1893" i="9"/>
  <c r="CN1893" i="9"/>
  <c r="AR4421" i="9"/>
  <c r="CN4421" i="9"/>
  <c r="AR4423" i="9"/>
  <c r="CN4423" i="9"/>
  <c r="AR4416" i="9"/>
  <c r="CN4416" i="9"/>
  <c r="AR3979" i="9"/>
  <c r="CN3979" i="9"/>
  <c r="CP1552" i="9"/>
  <c r="CP1550" i="9"/>
  <c r="CP1553" i="9"/>
  <c r="CP1551" i="9"/>
  <c r="CP1549" i="9"/>
  <c r="CP1663" i="9"/>
  <c r="CP1661" i="9"/>
  <c r="CP1659" i="9"/>
  <c r="CP1662" i="9"/>
  <c r="CP1660" i="9"/>
  <c r="CP1883" i="9"/>
  <c r="CP1881" i="9"/>
  <c r="CP1879" i="9"/>
  <c r="CP1882" i="9"/>
  <c r="CP1880" i="9"/>
  <c r="AU1874" i="9"/>
  <c r="CP2763" i="9"/>
  <c r="CP2761" i="9"/>
  <c r="CP2759" i="9"/>
  <c r="CP2762" i="9"/>
  <c r="CP2760" i="9"/>
  <c r="CP2872" i="9"/>
  <c r="CP2870" i="9"/>
  <c r="CP2873" i="9"/>
  <c r="CP2871" i="9"/>
  <c r="CP2869" i="9"/>
  <c r="CP3092" i="9"/>
  <c r="CP3090" i="9"/>
  <c r="CP3093" i="9"/>
  <c r="CP3091" i="9"/>
  <c r="CP3089" i="9"/>
  <c r="CP3203" i="9"/>
  <c r="CP3201" i="9"/>
  <c r="CP3199" i="9"/>
  <c r="CP3202" i="9"/>
  <c r="CP3200" i="9"/>
  <c r="AU3194" i="9"/>
  <c r="CP3752" i="9"/>
  <c r="CP3750" i="9"/>
  <c r="CP3753" i="9"/>
  <c r="CP3751" i="9"/>
  <c r="CP3749" i="9"/>
  <c r="CP4743" i="9"/>
  <c r="CP4741" i="9"/>
  <c r="CP4739" i="9"/>
  <c r="CP4742" i="9"/>
  <c r="CP4740" i="9"/>
  <c r="AU4734" i="9"/>
  <c r="CO1772" i="9"/>
  <c r="CO1770" i="9"/>
  <c r="CO1773" i="9"/>
  <c r="CO1771" i="9"/>
  <c r="CO1769" i="9"/>
  <c r="CO2212" i="9"/>
  <c r="CO2210" i="9"/>
  <c r="CO2213" i="9"/>
  <c r="CO2211" i="9"/>
  <c r="CO2209" i="9"/>
  <c r="CP2212" i="9"/>
  <c r="CP2210" i="9"/>
  <c r="CP2213" i="9"/>
  <c r="CP2211" i="9"/>
  <c r="CP2209" i="9"/>
  <c r="CP2543" i="9"/>
  <c r="CP2541" i="9"/>
  <c r="CP2539" i="9"/>
  <c r="CP2542" i="9"/>
  <c r="CP2540" i="9"/>
  <c r="AU2534" i="9"/>
  <c r="AR3098" i="9"/>
  <c r="CN3098" i="9"/>
  <c r="CP3863" i="9"/>
  <c r="CP3861" i="9"/>
  <c r="CP3859" i="9"/>
  <c r="CP3862" i="9"/>
  <c r="CP3860" i="9"/>
  <c r="AU3854" i="9"/>
  <c r="CO1443" i="9"/>
  <c r="CO1441" i="9"/>
  <c r="CO1439" i="9"/>
  <c r="CO1442" i="9"/>
  <c r="CO1440" i="9"/>
  <c r="CO1883" i="9"/>
  <c r="CO1881" i="9"/>
  <c r="CO1879" i="9"/>
  <c r="CO1882" i="9"/>
  <c r="CO1880" i="9"/>
  <c r="CO2323" i="9"/>
  <c r="CO2321" i="9"/>
  <c r="CO2319" i="9"/>
  <c r="CO2322" i="9"/>
  <c r="CO2320" i="9"/>
  <c r="CO2872" i="9"/>
  <c r="CO2870" i="9"/>
  <c r="CO2873" i="9"/>
  <c r="CO2871" i="9"/>
  <c r="CO2869" i="9"/>
  <c r="CO3312" i="9"/>
  <c r="CO3310" i="9"/>
  <c r="CO3313" i="9"/>
  <c r="CO3311" i="9"/>
  <c r="CO3309" i="9"/>
  <c r="CO3863" i="9"/>
  <c r="CO3861" i="9"/>
  <c r="CO3859" i="9"/>
  <c r="CO3862" i="9"/>
  <c r="CO3860" i="9"/>
  <c r="CO4192" i="9"/>
  <c r="CO4190" i="9"/>
  <c r="CO4193" i="9"/>
  <c r="CO4191" i="9"/>
  <c r="CO4189" i="9"/>
  <c r="CO4632" i="9"/>
  <c r="CO4630" i="9"/>
  <c r="CO4633" i="9"/>
  <c r="CO4631" i="9"/>
  <c r="CO4629" i="9"/>
  <c r="CO4743" i="9"/>
  <c r="CO4741" i="9"/>
  <c r="CO4739" i="9"/>
  <c r="CO4742" i="9"/>
  <c r="CO4740" i="9"/>
  <c r="CP3532" i="9"/>
  <c r="CP3530" i="9"/>
  <c r="CP3533" i="9"/>
  <c r="CP3531" i="9"/>
  <c r="CP3529" i="9"/>
  <c r="AU3524" i="9"/>
  <c r="CP4632" i="9"/>
  <c r="CP4630" i="9"/>
  <c r="CP4633" i="9"/>
  <c r="CP4631" i="9"/>
  <c r="CP4629" i="9"/>
  <c r="CP1772" i="9"/>
  <c r="CP1770" i="9"/>
  <c r="CP1773" i="9"/>
  <c r="CP1771" i="9"/>
  <c r="CP1769" i="9"/>
  <c r="CP2103" i="9"/>
  <c r="CP2101" i="9"/>
  <c r="CP2099" i="9"/>
  <c r="CP2102" i="9"/>
  <c r="CP2100" i="9"/>
  <c r="CP2983" i="9"/>
  <c r="CP2981" i="9"/>
  <c r="CP2979" i="9"/>
  <c r="CP2982" i="9"/>
  <c r="CP2980" i="9"/>
  <c r="CP3423" i="9"/>
  <c r="CP3421" i="9"/>
  <c r="CP3419" i="9"/>
  <c r="CP3422" i="9"/>
  <c r="CP3420" i="9"/>
  <c r="CP3643" i="9"/>
  <c r="CP3641" i="9"/>
  <c r="CP3639" i="9"/>
  <c r="CP3642" i="9"/>
  <c r="CP3640" i="9"/>
  <c r="CP3972" i="9"/>
  <c r="CP3970" i="9"/>
  <c r="CP3973" i="9"/>
  <c r="CP3971" i="9"/>
  <c r="CP3969" i="9"/>
  <c r="CP4192" i="9"/>
  <c r="CP4190" i="9"/>
  <c r="CP4193" i="9"/>
  <c r="CP4191" i="9"/>
  <c r="CP4189" i="9"/>
  <c r="CO1663" i="9"/>
  <c r="CO1661" i="9"/>
  <c r="CO1659" i="9"/>
  <c r="CO1662" i="9"/>
  <c r="CO1660" i="9"/>
  <c r="CO2103" i="9"/>
  <c r="CO2101" i="9"/>
  <c r="CO2099" i="9"/>
  <c r="CO2102" i="9"/>
  <c r="CO2100" i="9"/>
  <c r="CO2543" i="9"/>
  <c r="CO2541" i="9"/>
  <c r="CO2539" i="9"/>
  <c r="CO2542" i="9"/>
  <c r="CO2540" i="9"/>
  <c r="CO2652" i="9"/>
  <c r="CO2650" i="9"/>
  <c r="CO2653" i="9"/>
  <c r="CO2651" i="9"/>
  <c r="CO2649" i="9"/>
  <c r="CO3092" i="9"/>
  <c r="CO3090" i="9"/>
  <c r="CO3093" i="9"/>
  <c r="CO3091" i="9"/>
  <c r="CO3089" i="9"/>
  <c r="CO3643" i="9"/>
  <c r="CO3641" i="9"/>
  <c r="CO3639" i="9"/>
  <c r="CO3642" i="9"/>
  <c r="CO3640" i="9"/>
  <c r="CO4412" i="9"/>
  <c r="CO4410" i="9"/>
  <c r="CO4413" i="9"/>
  <c r="CO4411" i="9"/>
  <c r="CO4409" i="9"/>
  <c r="CP2432" i="9"/>
  <c r="CP2430" i="9"/>
  <c r="CP2433" i="9"/>
  <c r="CP2431" i="9"/>
  <c r="CP2429" i="9"/>
  <c r="AR2326" i="9"/>
  <c r="CN2326" i="9"/>
  <c r="AR3541" i="9"/>
  <c r="CN3541" i="9"/>
  <c r="CO2763" i="9"/>
  <c r="CO2761" i="9"/>
  <c r="CO2759" i="9"/>
  <c r="CO2762" i="9"/>
  <c r="CO2760" i="9"/>
  <c r="CO3203" i="9"/>
  <c r="CO3201" i="9"/>
  <c r="CO3199" i="9"/>
  <c r="CO3202" i="9"/>
  <c r="CO3200" i="9"/>
  <c r="CO3752" i="9"/>
  <c r="CO3750" i="9"/>
  <c r="CO3753" i="9"/>
  <c r="CO3751" i="9"/>
  <c r="CO3749" i="9"/>
  <c r="CO4523" i="9"/>
  <c r="CO4521" i="9"/>
  <c r="CO4519" i="9"/>
  <c r="CO4522" i="9"/>
  <c r="CO4520" i="9"/>
  <c r="CP3312" i="9"/>
  <c r="CP3310" i="9"/>
  <c r="CP3313" i="9"/>
  <c r="CP3311" i="9"/>
  <c r="CP3309" i="9"/>
  <c r="AR4311" i="9"/>
  <c r="CN4311" i="9"/>
  <c r="AC1239" i="9"/>
  <c r="AD1239" i="9"/>
  <c r="AD914" i="9"/>
  <c r="AC936" i="9"/>
  <c r="AD936" i="9"/>
  <c r="AD1034" i="9"/>
  <c r="AC1056" i="9"/>
  <c r="AC1078" i="9"/>
  <c r="AD574" i="9"/>
  <c r="AD74" i="9"/>
  <c r="AD792" i="9"/>
  <c r="AD780" i="9"/>
  <c r="AD680" i="9"/>
  <c r="AD668" i="9"/>
  <c r="AD1012" i="9"/>
  <c r="AD892" i="9"/>
  <c r="AD884" i="9"/>
  <c r="AC358" i="9"/>
  <c r="AC380" i="9"/>
  <c r="AD380" i="9"/>
  <c r="AC354" i="9"/>
  <c r="AC376" i="9"/>
  <c r="AD1112" i="9"/>
  <c r="AC1234" i="9"/>
  <c r="AD1234" i="9"/>
  <c r="AD552" i="9"/>
  <c r="AD30" i="9"/>
  <c r="AD86" i="9"/>
  <c r="AD20" i="9"/>
  <c r="AD676" i="9"/>
  <c r="AD664" i="9"/>
  <c r="AD1000" i="9"/>
  <c r="AD900" i="9"/>
  <c r="AD236" i="9"/>
  <c r="AC150" i="9"/>
  <c r="AD150" i="9"/>
  <c r="AD1340" i="9"/>
  <c r="AD1332" i="9"/>
  <c r="AD120" i="9"/>
  <c r="AC474" i="9"/>
  <c r="AC496" i="9"/>
  <c r="AD522" i="9"/>
  <c r="AD478" i="9"/>
  <c r="AD1354" i="9"/>
  <c r="AD12" i="9"/>
  <c r="AD64" i="9"/>
  <c r="AC594" i="9"/>
  <c r="AC616" i="9"/>
  <c r="AC638" i="9"/>
  <c r="AC660" i="9"/>
  <c r="AD660" i="9"/>
  <c r="AC1030" i="9"/>
  <c r="AD1030" i="9"/>
  <c r="AD112" i="9"/>
  <c r="AD1120" i="9"/>
  <c r="AD1108" i="9"/>
  <c r="AC590" i="9"/>
  <c r="AD590" i="9"/>
  <c r="CC5" i="9"/>
  <c r="BQ1152" i="9"/>
  <c r="BS260" i="9"/>
  <c r="BS282" i="9"/>
  <c r="BS148" i="9"/>
  <c r="CB148" i="9"/>
  <c r="AC1351" i="9"/>
  <c r="AC1373" i="9"/>
  <c r="AC1395" i="9"/>
  <c r="AD121" i="9"/>
  <c r="BS577" i="9"/>
  <c r="CC577" i="9"/>
  <c r="CC13" i="9"/>
  <c r="BS913" i="9"/>
  <c r="CC913" i="9"/>
  <c r="CC1003" i="9"/>
  <c r="CC342" i="9"/>
  <c r="BQ1040" i="9"/>
  <c r="BR884" i="9"/>
  <c r="BR906" i="9"/>
  <c r="BR928" i="9"/>
  <c r="BR950" i="9"/>
  <c r="BR972" i="9"/>
  <c r="BQ1258" i="9"/>
  <c r="BQ1030" i="9"/>
  <c r="BQ782" i="9"/>
  <c r="BQ804" i="9"/>
  <c r="BQ826" i="9"/>
  <c r="BQ848" i="9"/>
  <c r="BQ870" i="9"/>
  <c r="AC837" i="9"/>
  <c r="AD837" i="9"/>
  <c r="AD225" i="9"/>
  <c r="BQ1302" i="9"/>
  <c r="BQ672" i="9"/>
  <c r="BQ694" i="9"/>
  <c r="BQ716" i="9"/>
  <c r="BQ738" i="9"/>
  <c r="BQ760" i="9"/>
  <c r="BQ116" i="9"/>
  <c r="BQ138" i="9"/>
  <c r="BQ160" i="9"/>
  <c r="BQ182" i="9"/>
  <c r="BQ204" i="9"/>
  <c r="AC281" i="9"/>
  <c r="AC303" i="9"/>
  <c r="AC1031" i="9"/>
  <c r="BS140" i="9"/>
  <c r="BS162" i="9"/>
  <c r="CC779" i="9"/>
  <c r="AD889" i="9"/>
  <c r="AC1359" i="9"/>
  <c r="AC1381" i="9"/>
  <c r="AD1381" i="9"/>
  <c r="AC367" i="9"/>
  <c r="AC389" i="9"/>
  <c r="AD389" i="9"/>
  <c r="BS585" i="9"/>
  <c r="CC585" i="9"/>
  <c r="CB21" i="9"/>
  <c r="CB1011" i="9"/>
  <c r="CB350" i="9"/>
  <c r="BS611" i="9"/>
  <c r="BS633" i="9"/>
  <c r="CB633" i="9"/>
  <c r="CB589" i="9"/>
  <c r="CB965" i="9"/>
  <c r="AC285" i="9"/>
  <c r="AC307" i="9"/>
  <c r="CB921" i="9"/>
  <c r="AC1247" i="9"/>
  <c r="AD553" i="9"/>
  <c r="AC151" i="9"/>
  <c r="AD151" i="9"/>
  <c r="AC255" i="9"/>
  <c r="AD255" i="9"/>
  <c r="AC375" i="9"/>
  <c r="AD375" i="9"/>
  <c r="AC155" i="9"/>
  <c r="AD155" i="9"/>
  <c r="BS469" i="9"/>
  <c r="CC469" i="9"/>
  <c r="BS917" i="9"/>
  <c r="CB917" i="9"/>
  <c r="BS1029" i="9"/>
  <c r="BS1051" i="9"/>
  <c r="BS1073" i="9"/>
  <c r="CB1073" i="9"/>
  <c r="BS1021" i="9"/>
  <c r="CC1021" i="9"/>
  <c r="CB787" i="9"/>
  <c r="BS797" i="9"/>
  <c r="BS819" i="9"/>
  <c r="BS368" i="9"/>
  <c r="CB368" i="9"/>
  <c r="BS360" i="9"/>
  <c r="BS382" i="9"/>
  <c r="BS404" i="9"/>
  <c r="BS593" i="9"/>
  <c r="CB593" i="9"/>
  <c r="BS252" i="9"/>
  <c r="CC252" i="9"/>
  <c r="BS701" i="9"/>
  <c r="CB701" i="9"/>
  <c r="BQ1081" i="9"/>
  <c r="BS831" i="9"/>
  <c r="BS853" i="9"/>
  <c r="AD1333" i="9"/>
  <c r="AD1325" i="9"/>
  <c r="AD1105" i="9"/>
  <c r="AD349" i="9"/>
  <c r="AC1251" i="9"/>
  <c r="AD1251" i="9"/>
  <c r="CB567" i="9"/>
  <c r="CC559" i="9"/>
  <c r="BS485" i="9"/>
  <c r="BS507" i="9"/>
  <c r="CB507" i="9"/>
  <c r="BS248" i="9"/>
  <c r="CC248" i="9"/>
  <c r="CB130" i="9"/>
  <c r="CC122" i="9"/>
  <c r="CC114" i="9"/>
  <c r="BS39" i="9"/>
  <c r="BS61" i="9"/>
  <c r="BS83" i="9"/>
  <c r="BS105" i="9"/>
  <c r="CB105" i="9"/>
  <c r="BS31" i="9"/>
  <c r="BS53" i="9"/>
  <c r="BS75" i="9"/>
  <c r="BS693" i="9"/>
  <c r="CC693" i="9"/>
  <c r="BS465" i="9"/>
  <c r="BS487" i="9"/>
  <c r="BS473" i="9"/>
  <c r="BS495" i="9"/>
  <c r="AC147" i="9"/>
  <c r="AD147" i="9"/>
  <c r="AD666" i="9"/>
  <c r="BS477" i="9"/>
  <c r="BS499" i="9"/>
  <c r="CB499" i="9"/>
  <c r="BS813" i="9"/>
  <c r="BS835" i="9"/>
  <c r="BS857" i="9"/>
  <c r="BS256" i="9"/>
  <c r="CB256" i="9"/>
  <c r="BR20" i="9"/>
  <c r="BR42" i="9"/>
  <c r="BR64" i="9"/>
  <c r="BR86" i="9"/>
  <c r="BR108" i="9"/>
  <c r="BR555" i="9"/>
  <c r="BR577" i="9"/>
  <c r="BR599" i="9"/>
  <c r="BR621" i="9"/>
  <c r="BR643" i="9"/>
  <c r="BR455" i="9"/>
  <c r="BR477" i="9"/>
  <c r="BR499" i="9"/>
  <c r="BR521" i="9"/>
  <c r="BR543" i="9"/>
  <c r="BQ1360" i="9"/>
  <c r="BQ1252" i="9"/>
  <c r="BQ1254" i="9"/>
  <c r="BQ1210" i="9"/>
  <c r="BQ1186" i="9"/>
  <c r="BQ1118" i="9"/>
  <c r="BQ460" i="9"/>
  <c r="BQ482" i="9"/>
  <c r="BQ504" i="9"/>
  <c r="BQ526" i="9"/>
  <c r="BQ548" i="9"/>
  <c r="BQ230" i="9"/>
  <c r="BQ252" i="9"/>
  <c r="BQ274" i="9"/>
  <c r="BQ296" i="9"/>
  <c r="BQ318" i="9"/>
  <c r="BQ10" i="9"/>
  <c r="BQ32" i="9"/>
  <c r="BQ54" i="9"/>
  <c r="BQ76" i="9"/>
  <c r="BQ98" i="9"/>
  <c r="CC142" i="9"/>
  <c r="AD775" i="9"/>
  <c r="BS249" i="9"/>
  <c r="CC249" i="9"/>
  <c r="CC444" i="9"/>
  <c r="BS591" i="9"/>
  <c r="CB591" i="9"/>
  <c r="BS703" i="9"/>
  <c r="CB703" i="9"/>
  <c r="CC228" i="9"/>
  <c r="BS1047" i="9"/>
  <c r="CC1047" i="9"/>
  <c r="BS57" i="9"/>
  <c r="BS79" i="9"/>
  <c r="CC79" i="9"/>
  <c r="AC502" i="9"/>
  <c r="AC524" i="9"/>
  <c r="AC546" i="9"/>
  <c r="AD546" i="9"/>
  <c r="BR1000" i="9"/>
  <c r="BR1022" i="9"/>
  <c r="BR1044" i="9"/>
  <c r="BR1066" i="9"/>
  <c r="BR1088" i="9"/>
  <c r="BR567" i="9"/>
  <c r="BR589" i="9"/>
  <c r="BR611" i="9"/>
  <c r="BR633" i="9"/>
  <c r="BR655" i="9"/>
  <c r="BQ676" i="9"/>
  <c r="BQ698" i="9"/>
  <c r="BQ720" i="9"/>
  <c r="BQ742" i="9"/>
  <c r="BQ764" i="9"/>
  <c r="AD883" i="9"/>
  <c r="CC3" i="9"/>
  <c r="CB128" i="9"/>
  <c r="AD458" i="9"/>
  <c r="AD258" i="9"/>
  <c r="AD890" i="9"/>
  <c r="CB43" i="9"/>
  <c r="CC24" i="9"/>
  <c r="AD783" i="9"/>
  <c r="AC1072" i="9"/>
  <c r="AC1094" i="9"/>
  <c r="AD1094" i="9"/>
  <c r="AD484" i="9"/>
  <c r="AD670" i="9"/>
  <c r="AD902" i="9"/>
  <c r="AC812" i="9"/>
  <c r="AD812" i="9"/>
  <c r="BS394" i="9"/>
  <c r="CB372" i="9"/>
  <c r="BS386" i="9"/>
  <c r="BS408" i="9"/>
  <c r="BS430" i="9"/>
  <c r="CC430" i="9"/>
  <c r="CC364" i="9"/>
  <c r="AD234" i="9"/>
  <c r="AC256" i="9"/>
  <c r="AC278" i="9"/>
  <c r="AC300" i="9"/>
  <c r="AC322" i="9"/>
  <c r="AD322" i="9"/>
  <c r="AC796" i="9"/>
  <c r="AC818" i="9"/>
  <c r="AC840" i="9"/>
  <c r="AD774" i="9"/>
  <c r="AC804" i="9"/>
  <c r="AC826" i="9"/>
  <c r="AD782" i="9"/>
  <c r="AD904" i="9"/>
  <c r="AC926" i="9"/>
  <c r="AD926" i="9"/>
  <c r="AC364" i="9"/>
  <c r="AC386" i="9"/>
  <c r="AD342" i="9"/>
  <c r="AC588" i="9"/>
  <c r="AD588" i="9"/>
  <c r="AD566" i="9"/>
  <c r="AD894" i="9"/>
  <c r="AC916" i="9"/>
  <c r="AC938" i="9"/>
  <c r="AC960" i="9"/>
  <c r="AD960" i="9"/>
  <c r="AD1114" i="9"/>
  <c r="AC1136" i="9"/>
  <c r="AC1158" i="9"/>
  <c r="AC1180" i="9"/>
  <c r="AD570" i="9"/>
  <c r="AD882" i="9"/>
  <c r="AC494" i="9"/>
  <c r="AD494" i="9"/>
  <c r="AD472" i="9"/>
  <c r="AD682" i="9"/>
  <c r="AC704" i="9"/>
  <c r="AC726" i="9"/>
  <c r="AD726" i="9"/>
  <c r="AD1010" i="9"/>
  <c r="AC1032" i="9"/>
  <c r="AD1032" i="9"/>
  <c r="AC1132" i="9"/>
  <c r="AC1154" i="9"/>
  <c r="AD1110" i="9"/>
  <c r="AC1236" i="9"/>
  <c r="AD1236" i="9"/>
  <c r="AD1214" i="9"/>
  <c r="AC576" i="9"/>
  <c r="AC598" i="9"/>
  <c r="AD598" i="9"/>
  <c r="AD1028" i="9"/>
  <c r="AD793" i="9"/>
  <c r="AD341" i="9"/>
  <c r="AD241" i="9"/>
  <c r="AC1243" i="9"/>
  <c r="AC1265" i="9"/>
  <c r="AG475" i="9"/>
  <c r="AG419" i="9"/>
  <c r="BR16" i="9"/>
  <c r="BR38" i="9"/>
  <c r="BR60" i="9"/>
  <c r="BR82" i="9"/>
  <c r="BR104" i="9"/>
  <c r="BR12" i="9"/>
  <c r="BR34" i="9"/>
  <c r="BR56" i="9"/>
  <c r="BR78" i="9"/>
  <c r="BR100" i="9"/>
  <c r="BR8" i="9"/>
  <c r="BR30" i="9"/>
  <c r="BR52" i="9"/>
  <c r="BR74" i="9"/>
  <c r="BR96" i="9"/>
  <c r="BR4" i="9"/>
  <c r="BR26" i="9"/>
  <c r="BR48" i="9"/>
  <c r="BR70" i="9"/>
  <c r="BR92" i="9"/>
  <c r="BR1333" i="9"/>
  <c r="BR1355" i="9"/>
  <c r="BR1377" i="9"/>
  <c r="BR1399" i="9"/>
  <c r="BR1421" i="9"/>
  <c r="BR1339" i="9"/>
  <c r="BR1361" i="9"/>
  <c r="BR1383" i="9"/>
  <c r="BR1405" i="9"/>
  <c r="BR1427" i="9"/>
  <c r="BR1217" i="9"/>
  <c r="BR1239" i="9"/>
  <c r="BR1261" i="9"/>
  <c r="BR1283" i="9"/>
  <c r="BR1305" i="9"/>
  <c r="BR1006" i="9"/>
  <c r="BR1028" i="9"/>
  <c r="BR1050" i="9"/>
  <c r="BR1072" i="9"/>
  <c r="BR1094" i="9"/>
  <c r="BR900" i="9"/>
  <c r="BR922" i="9"/>
  <c r="BR944" i="9"/>
  <c r="BR966" i="9"/>
  <c r="BR988" i="9"/>
  <c r="BR892" i="9"/>
  <c r="BR914" i="9"/>
  <c r="BR936" i="9"/>
  <c r="BR958" i="9"/>
  <c r="BR980" i="9"/>
  <c r="BR902" i="9"/>
  <c r="BR924" i="9"/>
  <c r="BR946" i="9"/>
  <c r="BR968" i="9"/>
  <c r="BR990" i="9"/>
  <c r="BR890" i="9"/>
  <c r="BR912" i="9"/>
  <c r="BR934" i="9"/>
  <c r="BR956" i="9"/>
  <c r="BR978" i="9"/>
  <c r="BR791" i="9"/>
  <c r="BR813" i="9"/>
  <c r="BR835" i="9"/>
  <c r="BR857" i="9"/>
  <c r="BR879" i="9"/>
  <c r="BR787" i="9"/>
  <c r="BR809" i="9"/>
  <c r="BR831" i="9"/>
  <c r="BR853" i="9"/>
  <c r="BR875" i="9"/>
  <c r="BR671" i="9"/>
  <c r="BR693" i="9"/>
  <c r="BR715" i="9"/>
  <c r="BR737" i="9"/>
  <c r="BR759" i="9"/>
  <c r="BR563" i="9"/>
  <c r="BR585" i="9"/>
  <c r="BR607" i="9"/>
  <c r="BR629" i="9"/>
  <c r="BR651" i="9"/>
  <c r="BR553" i="9"/>
  <c r="BR575" i="9"/>
  <c r="BR597" i="9"/>
  <c r="BR619" i="9"/>
  <c r="BR641" i="9"/>
  <c r="BR447" i="9"/>
  <c r="BR469" i="9"/>
  <c r="BR491" i="9"/>
  <c r="BR513" i="9"/>
  <c r="BR535" i="9"/>
  <c r="BR443" i="9"/>
  <c r="BR465" i="9"/>
  <c r="BR487" i="9"/>
  <c r="BR509" i="9"/>
  <c r="BR531" i="9"/>
  <c r="BR22" i="9"/>
  <c r="BR44" i="9"/>
  <c r="BR66" i="9"/>
  <c r="BR88" i="9"/>
  <c r="BR110" i="9"/>
  <c r="BQ1384" i="9"/>
  <c r="BQ1380" i="9"/>
  <c r="BQ1372" i="9"/>
  <c r="BQ1368" i="9"/>
  <c r="BQ1364" i="9"/>
  <c r="BQ1382" i="9"/>
  <c r="BQ1348" i="9"/>
  <c r="BQ1340" i="9"/>
  <c r="BQ1332" i="9"/>
  <c r="BQ1350" i="9"/>
  <c r="BQ1310" i="9"/>
  <c r="BQ1290" i="9"/>
  <c r="BQ1270" i="9"/>
  <c r="BQ1238" i="9"/>
  <c r="BQ1208" i="9"/>
  <c r="BQ1222" i="9"/>
  <c r="BQ1180" i="9"/>
  <c r="BQ1198" i="9"/>
  <c r="BQ1128" i="9"/>
  <c r="BQ1142" i="9"/>
  <c r="BQ1110" i="9"/>
  <c r="BQ1084" i="9"/>
  <c r="BQ1072" i="9"/>
  <c r="BQ1082" i="9"/>
  <c r="BQ1052" i="9"/>
  <c r="BQ1054" i="9"/>
  <c r="BQ1042" i="9"/>
  <c r="BQ1002" i="9"/>
  <c r="BQ994" i="9"/>
  <c r="BQ892" i="9"/>
  <c r="BQ914" i="9"/>
  <c r="BQ936" i="9"/>
  <c r="BQ958" i="9"/>
  <c r="BQ980" i="9"/>
  <c r="BQ884" i="9"/>
  <c r="BQ906" i="9"/>
  <c r="BQ928" i="9"/>
  <c r="BQ950" i="9"/>
  <c r="BQ972" i="9"/>
  <c r="BQ898" i="9"/>
  <c r="BQ920" i="9"/>
  <c r="BQ942" i="9"/>
  <c r="BQ964" i="9"/>
  <c r="BQ986" i="9"/>
  <c r="BQ682" i="9"/>
  <c r="BQ704" i="9"/>
  <c r="BQ726" i="9"/>
  <c r="BQ748" i="9"/>
  <c r="BQ770" i="9"/>
  <c r="BQ674" i="9"/>
  <c r="BQ696" i="9"/>
  <c r="BQ718" i="9"/>
  <c r="BQ740" i="9"/>
  <c r="BQ762" i="9"/>
  <c r="BQ564" i="9"/>
  <c r="BQ586" i="9"/>
  <c r="BQ608" i="9"/>
  <c r="BQ630" i="9"/>
  <c r="BQ652" i="9"/>
  <c r="BQ452" i="9"/>
  <c r="BQ474" i="9"/>
  <c r="BQ496" i="9"/>
  <c r="BQ518" i="9"/>
  <c r="BQ540" i="9"/>
  <c r="BQ450" i="9"/>
  <c r="BQ472" i="9"/>
  <c r="BQ494" i="9"/>
  <c r="BQ516" i="9"/>
  <c r="BQ538" i="9"/>
  <c r="BQ352" i="9"/>
  <c r="BQ374" i="9"/>
  <c r="BQ396" i="9"/>
  <c r="BQ418" i="9"/>
  <c r="BQ440" i="9"/>
  <c r="BQ340" i="9"/>
  <c r="BQ362" i="9"/>
  <c r="BQ384" i="9"/>
  <c r="BQ406" i="9"/>
  <c r="BQ428" i="9"/>
  <c r="BQ342" i="9"/>
  <c r="BQ364" i="9"/>
  <c r="BQ386" i="9"/>
  <c r="BQ408" i="9"/>
  <c r="BQ430" i="9"/>
  <c r="BQ240" i="9"/>
  <c r="BQ262" i="9"/>
  <c r="BQ284" i="9"/>
  <c r="BQ306" i="9"/>
  <c r="BQ328" i="9"/>
  <c r="BQ242" i="9"/>
  <c r="BQ264" i="9"/>
  <c r="BQ286" i="9"/>
  <c r="BQ308" i="9"/>
  <c r="BQ330" i="9"/>
  <c r="BQ130" i="9"/>
  <c r="BQ152" i="9"/>
  <c r="BQ174" i="9"/>
  <c r="BQ196" i="9"/>
  <c r="BQ218" i="9"/>
  <c r="BQ118" i="9"/>
  <c r="BQ140" i="9"/>
  <c r="BQ162" i="9"/>
  <c r="BQ184" i="9"/>
  <c r="BQ206" i="9"/>
  <c r="BQ18" i="9"/>
  <c r="BQ40" i="9"/>
  <c r="BQ62" i="9"/>
  <c r="BQ84" i="9"/>
  <c r="BQ106" i="9"/>
  <c r="BR3" i="9"/>
  <c r="BR25" i="9"/>
  <c r="BR47" i="9"/>
  <c r="BR69" i="9"/>
  <c r="BR91" i="9"/>
  <c r="AC29" i="9"/>
  <c r="AD29" i="9"/>
  <c r="AD7" i="9"/>
  <c r="AC369" i="9"/>
  <c r="AD369" i="9"/>
  <c r="AD347" i="9"/>
  <c r="AC581" i="9"/>
  <c r="AD559" i="9"/>
  <c r="AC827" i="9"/>
  <c r="AC849" i="9"/>
  <c r="AD805" i="9"/>
  <c r="AD1107" i="9"/>
  <c r="AC1129" i="9"/>
  <c r="AC1151" i="9"/>
  <c r="AC1173" i="9"/>
  <c r="AD1173" i="9"/>
  <c r="AD1115" i="9"/>
  <c r="AC1137" i="9"/>
  <c r="AC1159" i="9"/>
  <c r="AD1159" i="9"/>
  <c r="BR1010" i="9"/>
  <c r="BR1032" i="9"/>
  <c r="BR1054" i="9"/>
  <c r="BR1076" i="9"/>
  <c r="BR1098" i="9"/>
  <c r="BR896" i="9"/>
  <c r="BR918" i="9"/>
  <c r="BR940" i="9"/>
  <c r="BR962" i="9"/>
  <c r="BR984" i="9"/>
  <c r="BR886" i="9"/>
  <c r="BR908" i="9"/>
  <c r="BR930" i="9"/>
  <c r="BR952" i="9"/>
  <c r="BR974" i="9"/>
  <c r="BR573" i="9"/>
  <c r="BR595" i="9"/>
  <c r="BR617" i="9"/>
  <c r="BR639" i="9"/>
  <c r="BR661" i="9"/>
  <c r="BR561" i="9"/>
  <c r="BR583" i="9"/>
  <c r="BR605" i="9"/>
  <c r="BR627" i="9"/>
  <c r="BR649" i="9"/>
  <c r="BR463" i="9"/>
  <c r="BR485" i="9"/>
  <c r="BR507" i="9"/>
  <c r="BR529" i="9"/>
  <c r="BR551" i="9"/>
  <c r="BR122" i="9"/>
  <c r="BR144" i="9"/>
  <c r="BR166" i="9"/>
  <c r="BR188" i="9"/>
  <c r="BR210" i="9"/>
  <c r="BR18" i="9"/>
  <c r="BR40" i="9"/>
  <c r="BR62" i="9"/>
  <c r="BR84" i="9"/>
  <c r="BR106" i="9"/>
  <c r="BQ1352" i="9"/>
  <c r="BQ1374" i="9"/>
  <c r="BQ1320" i="9"/>
  <c r="BQ1296" i="9"/>
  <c r="BQ1318" i="9"/>
  <c r="BQ1294" i="9"/>
  <c r="BQ1244" i="9"/>
  <c r="BQ1266" i="9"/>
  <c r="BQ1224" i="9"/>
  <c r="BQ1246" i="9"/>
  <c r="BQ1184" i="9"/>
  <c r="BQ1206" i="9"/>
  <c r="BQ1194" i="9"/>
  <c r="BQ1178" i="9"/>
  <c r="BQ1156" i="9"/>
  <c r="BQ1108" i="9"/>
  <c r="BQ1126" i="9"/>
  <c r="BQ1104" i="9"/>
  <c r="BQ1076" i="9"/>
  <c r="BQ1098" i="9"/>
  <c r="BQ1050" i="9"/>
  <c r="BQ1034" i="9"/>
  <c r="BQ996" i="9"/>
  <c r="BQ1010" i="9"/>
  <c r="BQ900" i="9"/>
  <c r="BQ922" i="9"/>
  <c r="BQ944" i="9"/>
  <c r="BQ966" i="9"/>
  <c r="BQ988" i="9"/>
  <c r="BQ792" i="9"/>
  <c r="BQ814" i="9"/>
  <c r="BQ836" i="9"/>
  <c r="BQ858" i="9"/>
  <c r="BQ880" i="9"/>
  <c r="BQ678" i="9"/>
  <c r="BQ700" i="9"/>
  <c r="BQ722" i="9"/>
  <c r="BQ744" i="9"/>
  <c r="BQ766" i="9"/>
  <c r="BQ444" i="9"/>
  <c r="BQ466" i="9"/>
  <c r="BQ488" i="9"/>
  <c r="BQ510" i="9"/>
  <c r="BQ532" i="9"/>
  <c r="BQ446" i="9"/>
  <c r="BQ468" i="9"/>
  <c r="BQ490" i="9"/>
  <c r="BQ512" i="9"/>
  <c r="BQ534" i="9"/>
  <c r="BQ336" i="9"/>
  <c r="BQ358" i="9"/>
  <c r="BQ380" i="9"/>
  <c r="BQ402" i="9"/>
  <c r="BQ424" i="9"/>
  <c r="BQ238" i="9"/>
  <c r="BQ260" i="9"/>
  <c r="BQ282" i="9"/>
  <c r="BQ304" i="9"/>
  <c r="BQ326" i="9"/>
  <c r="BQ122" i="9"/>
  <c r="BQ144" i="9"/>
  <c r="BQ166" i="9"/>
  <c r="BQ188" i="9"/>
  <c r="BQ210" i="9"/>
  <c r="BQ14" i="9"/>
  <c r="BQ36" i="9"/>
  <c r="BQ58" i="9"/>
  <c r="BQ80" i="9"/>
  <c r="BQ102" i="9"/>
  <c r="BS579" i="9"/>
  <c r="BS601" i="9"/>
  <c r="CC601" i="9"/>
  <c r="CC557" i="9"/>
  <c r="CC561" i="9"/>
  <c r="BS583" i="9"/>
  <c r="CC583" i="9"/>
  <c r="CB789" i="9"/>
  <c r="BS811" i="9"/>
  <c r="BS833" i="9"/>
  <c r="CB833" i="9"/>
  <c r="BS923" i="9"/>
  <c r="BS945" i="9"/>
  <c r="CB945" i="9"/>
  <c r="CB901" i="9"/>
  <c r="CB479" i="9"/>
  <c r="AD131" i="9"/>
  <c r="AC1033" i="9"/>
  <c r="AC1055" i="9"/>
  <c r="AD1007" i="9"/>
  <c r="AC477" i="9"/>
  <c r="AC499" i="9"/>
  <c r="BS915" i="9"/>
  <c r="BS937" i="9"/>
  <c r="BS959" i="9"/>
  <c r="CB457" i="9"/>
  <c r="BS374" i="9"/>
  <c r="CB374" i="9"/>
  <c r="BS575" i="9"/>
  <c r="BS597" i="9"/>
  <c r="BQ1094" i="9"/>
  <c r="BQ1230" i="9"/>
  <c r="BQ1370" i="9"/>
  <c r="BQ1060" i="9"/>
  <c r="AC37" i="9"/>
  <c r="AC59" i="9"/>
  <c r="AC81" i="9"/>
  <c r="AD15" i="9"/>
  <c r="AD335" i="9"/>
  <c r="AC357" i="9"/>
  <c r="AC379" i="9"/>
  <c r="AD351" i="9"/>
  <c r="AC373" i="9"/>
  <c r="AD373" i="9"/>
  <c r="AC809" i="9"/>
  <c r="AD787" i="9"/>
  <c r="BR1123" i="9"/>
  <c r="BR1145" i="9"/>
  <c r="BR1167" i="9"/>
  <c r="BR1189" i="9"/>
  <c r="BR1211" i="9"/>
  <c r="BR998" i="9"/>
  <c r="BR1020" i="9"/>
  <c r="BR1042" i="9"/>
  <c r="BR1064" i="9"/>
  <c r="BR1086" i="9"/>
  <c r="BR888" i="9"/>
  <c r="BR910" i="9"/>
  <c r="BR932" i="9"/>
  <c r="BR954" i="9"/>
  <c r="BR976" i="9"/>
  <c r="BR569" i="9"/>
  <c r="BR591" i="9"/>
  <c r="BR613" i="9"/>
  <c r="BR635" i="9"/>
  <c r="BR657" i="9"/>
  <c r="BR124" i="9"/>
  <c r="BR146" i="9"/>
  <c r="BR168" i="9"/>
  <c r="BR190" i="9"/>
  <c r="BR212" i="9"/>
  <c r="BR6" i="9"/>
  <c r="BR28" i="9"/>
  <c r="BR50" i="9"/>
  <c r="BR72" i="9"/>
  <c r="BR94" i="9"/>
  <c r="BQ1336" i="9"/>
  <c r="BQ1358" i="9"/>
  <c r="BQ1338" i="9"/>
  <c r="BQ1316" i="9"/>
  <c r="BQ1276" i="9"/>
  <c r="BQ1286" i="9"/>
  <c r="BQ1264" i="9"/>
  <c r="BQ1262" i="9"/>
  <c r="BQ1242" i="9"/>
  <c r="BQ1182" i="9"/>
  <c r="BQ1154" i="9"/>
  <c r="BQ1112" i="9"/>
  <c r="BQ1134" i="9"/>
  <c r="BQ1114" i="9"/>
  <c r="BQ1068" i="9"/>
  <c r="BQ1090" i="9"/>
  <c r="BQ1056" i="9"/>
  <c r="BQ1078" i="9"/>
  <c r="BQ1066" i="9"/>
  <c r="BQ1044" i="9"/>
  <c r="BQ1016" i="9"/>
  <c r="BQ1004" i="9"/>
  <c r="BQ998" i="9"/>
  <c r="BQ888" i="9"/>
  <c r="BQ910" i="9"/>
  <c r="BQ932" i="9"/>
  <c r="BQ954" i="9"/>
  <c r="BQ976" i="9"/>
  <c r="BQ788" i="9"/>
  <c r="BQ810" i="9"/>
  <c r="BQ832" i="9"/>
  <c r="BQ854" i="9"/>
  <c r="BQ876" i="9"/>
  <c r="BQ778" i="9"/>
  <c r="BQ800" i="9"/>
  <c r="BQ822" i="9"/>
  <c r="BQ844" i="9"/>
  <c r="BQ866" i="9"/>
  <c r="BQ666" i="9"/>
  <c r="BQ688" i="9"/>
  <c r="BQ710" i="9"/>
  <c r="BQ732" i="9"/>
  <c r="BQ754" i="9"/>
  <c r="BQ560" i="9"/>
  <c r="BQ582" i="9"/>
  <c r="BQ604" i="9"/>
  <c r="BQ626" i="9"/>
  <c r="BQ648" i="9"/>
  <c r="BQ562" i="9"/>
  <c r="BQ584" i="9"/>
  <c r="BQ606" i="9"/>
  <c r="BQ628" i="9"/>
  <c r="BQ650" i="9"/>
  <c r="BQ456" i="9"/>
  <c r="BQ478" i="9"/>
  <c r="BQ500" i="9"/>
  <c r="BQ522" i="9"/>
  <c r="BQ544" i="9"/>
  <c r="BQ462" i="9"/>
  <c r="BQ484" i="9"/>
  <c r="BQ506" i="9"/>
  <c r="BQ528" i="9"/>
  <c r="BQ550" i="9"/>
  <c r="BQ348" i="9"/>
  <c r="BQ370" i="9"/>
  <c r="BQ392" i="9"/>
  <c r="BQ414" i="9"/>
  <c r="BQ436" i="9"/>
  <c r="BQ338" i="9"/>
  <c r="BQ360" i="9"/>
  <c r="BQ382" i="9"/>
  <c r="BQ404" i="9"/>
  <c r="BQ426" i="9"/>
  <c r="BQ226" i="9"/>
  <c r="BQ248" i="9"/>
  <c r="BQ270" i="9"/>
  <c r="BQ292" i="9"/>
  <c r="BQ314" i="9"/>
  <c r="BQ120" i="9"/>
  <c r="BQ142" i="9"/>
  <c r="BQ164" i="9"/>
  <c r="BQ186" i="9"/>
  <c r="BQ208" i="9"/>
  <c r="BQ114" i="9"/>
  <c r="BQ136" i="9"/>
  <c r="BQ158" i="9"/>
  <c r="BQ180" i="9"/>
  <c r="BQ202" i="9"/>
  <c r="BQ12" i="9"/>
  <c r="BQ34" i="9"/>
  <c r="BQ56" i="9"/>
  <c r="BQ78" i="9"/>
  <c r="BQ100" i="9"/>
  <c r="CC11" i="9"/>
  <c r="BS33" i="9"/>
  <c r="BS55" i="9"/>
  <c r="BS687" i="9"/>
  <c r="BS709" i="9"/>
  <c r="CC709" i="9"/>
  <c r="CC665" i="9"/>
  <c r="BS907" i="9"/>
  <c r="BS929" i="9"/>
  <c r="CC885" i="9"/>
  <c r="AC1169" i="9"/>
  <c r="AD1169" i="9"/>
  <c r="AD563" i="9"/>
  <c r="AD995" i="9"/>
  <c r="AC921" i="9"/>
  <c r="AD921" i="9"/>
  <c r="AC481" i="9"/>
  <c r="AD481" i="9"/>
  <c r="CC453" i="9"/>
  <c r="BS823" i="9"/>
  <c r="BS845" i="9"/>
  <c r="BS867" i="9"/>
  <c r="CC867" i="9"/>
  <c r="CC801" i="9"/>
  <c r="BQ1018" i="9"/>
  <c r="CB19" i="9"/>
  <c r="BQ1240" i="9"/>
  <c r="BS595" i="9"/>
  <c r="BS617" i="9"/>
  <c r="CB617" i="9"/>
  <c r="AD145" i="9"/>
  <c r="AC167" i="9"/>
  <c r="AC189" i="9"/>
  <c r="AC211" i="9"/>
  <c r="AD211" i="9"/>
  <c r="AC813" i="9"/>
  <c r="AD813" i="9"/>
  <c r="AD791" i="9"/>
  <c r="AC913" i="9"/>
  <c r="AD913" i="9"/>
  <c r="AD891" i="9"/>
  <c r="AC1025" i="9"/>
  <c r="AD1025" i="9"/>
  <c r="AD1003" i="9"/>
  <c r="AC1133" i="9"/>
  <c r="AD1111" i="9"/>
  <c r="AD1219" i="9"/>
  <c r="AC1241" i="9"/>
  <c r="AD1241" i="9"/>
  <c r="AC1365" i="9"/>
  <c r="AD1365" i="9"/>
  <c r="AD1343" i="9"/>
  <c r="BR1343" i="9"/>
  <c r="BR1365" i="9"/>
  <c r="BR1387" i="9"/>
  <c r="BR1409" i="9"/>
  <c r="BR1431" i="9"/>
  <c r="BR894" i="9"/>
  <c r="BR916" i="9"/>
  <c r="BR938" i="9"/>
  <c r="BR960" i="9"/>
  <c r="BR982" i="9"/>
  <c r="BR571" i="9"/>
  <c r="BR593" i="9"/>
  <c r="BR615" i="9"/>
  <c r="BR637" i="9"/>
  <c r="BR659" i="9"/>
  <c r="BR451" i="9"/>
  <c r="BR473" i="9"/>
  <c r="BR495" i="9"/>
  <c r="BR517" i="9"/>
  <c r="BR539" i="9"/>
  <c r="BR132" i="9"/>
  <c r="BR154" i="9"/>
  <c r="BR176" i="9"/>
  <c r="BR198" i="9"/>
  <c r="BR220" i="9"/>
  <c r="BQ1378" i="9"/>
  <c r="BQ1356" i="9"/>
  <c r="BQ1306" i="9"/>
  <c r="BQ1228" i="9"/>
  <c r="BQ1226" i="9"/>
  <c r="BQ1214" i="9"/>
  <c r="BQ1192" i="9"/>
  <c r="BQ1176" i="9"/>
  <c r="BQ1144" i="9"/>
  <c r="BQ1096" i="9"/>
  <c r="BQ1046" i="9"/>
  <c r="BQ1022" i="9"/>
  <c r="BQ784" i="9"/>
  <c r="BQ806" i="9"/>
  <c r="BQ828" i="9"/>
  <c r="BQ850" i="9"/>
  <c r="BQ872" i="9"/>
  <c r="BQ786" i="9"/>
  <c r="BQ808" i="9"/>
  <c r="BQ830" i="9"/>
  <c r="BQ852" i="9"/>
  <c r="BQ874" i="9"/>
  <c r="BQ668" i="9"/>
  <c r="BQ690" i="9"/>
  <c r="BQ712" i="9"/>
  <c r="BQ734" i="9"/>
  <c r="BQ756" i="9"/>
  <c r="BQ568" i="9"/>
  <c r="BQ590" i="9"/>
  <c r="BQ612" i="9"/>
  <c r="BQ634" i="9"/>
  <c r="BQ656" i="9"/>
  <c r="BQ570" i="9"/>
  <c r="BQ592" i="9"/>
  <c r="BQ614" i="9"/>
  <c r="BQ636" i="9"/>
  <c r="BQ658" i="9"/>
  <c r="BQ124" i="9"/>
  <c r="BQ146" i="9"/>
  <c r="BQ168" i="9"/>
  <c r="BQ190" i="9"/>
  <c r="BQ212" i="9"/>
  <c r="CB15" i="9"/>
  <c r="BS37" i="9"/>
  <c r="CB37" i="9"/>
  <c r="CB124" i="9"/>
  <c r="BS146" i="9"/>
  <c r="CB146" i="9"/>
  <c r="CB258" i="9"/>
  <c r="BS280" i="9"/>
  <c r="BS302" i="9"/>
  <c r="BS324" i="9"/>
  <c r="CB324" i="9"/>
  <c r="AC175" i="9"/>
  <c r="AD175" i="9"/>
  <c r="AD797" i="9"/>
  <c r="AD693" i="9"/>
  <c r="AD343" i="9"/>
  <c r="BS1035" i="9"/>
  <c r="BS1057" i="9"/>
  <c r="CB1057" i="9"/>
  <c r="CB785" i="9"/>
  <c r="CB461" i="9"/>
  <c r="CC445" i="9"/>
  <c r="CB565" i="9"/>
  <c r="BQ1386" i="9"/>
  <c r="BQ1130" i="9"/>
  <c r="BS691" i="9"/>
  <c r="CC691" i="9"/>
  <c r="BQ1038" i="9"/>
  <c r="BQ1160" i="9"/>
  <c r="BQ1272" i="9"/>
  <c r="BS154" i="9"/>
  <c r="CB154" i="9"/>
  <c r="CC120" i="9"/>
  <c r="O670" i="9"/>
  <c r="AB783" i="9"/>
  <c r="AC165" i="9"/>
  <c r="AD165" i="9"/>
  <c r="AD143" i="9"/>
  <c r="AD363" i="9"/>
  <c r="AC385" i="9"/>
  <c r="AD385" i="9"/>
  <c r="BS49" i="9"/>
  <c r="CC49" i="9"/>
  <c r="O996" i="9"/>
  <c r="BR1012" i="9"/>
  <c r="BR1034" i="9"/>
  <c r="BR1056" i="9"/>
  <c r="BR1078" i="9"/>
  <c r="BR1100" i="9"/>
  <c r="BR1008" i="9"/>
  <c r="BR1030" i="9"/>
  <c r="BR1052" i="9"/>
  <c r="BR1074" i="9"/>
  <c r="BR1096" i="9"/>
  <c r="BR996" i="9"/>
  <c r="BR1018" i="9"/>
  <c r="BR1040" i="9"/>
  <c r="BR1062" i="9"/>
  <c r="BR1084" i="9"/>
  <c r="BR994" i="9"/>
  <c r="BR1016" i="9"/>
  <c r="BR1038" i="9"/>
  <c r="BR1060" i="9"/>
  <c r="BR1082" i="9"/>
  <c r="BR459" i="9"/>
  <c r="BR481" i="9"/>
  <c r="BR503" i="9"/>
  <c r="BR525" i="9"/>
  <c r="BR547" i="9"/>
  <c r="BR457" i="9"/>
  <c r="BR479" i="9"/>
  <c r="BR501" i="9"/>
  <c r="BR523" i="9"/>
  <c r="BR545" i="9"/>
  <c r="BQ1324" i="9"/>
  <c r="BQ1342" i="9"/>
  <c r="BQ1312" i="9"/>
  <c r="BQ1330" i="9"/>
  <c r="BQ1314" i="9"/>
  <c r="BQ1280" i="9"/>
  <c r="BQ1298" i="9"/>
  <c r="BQ1260" i="9"/>
  <c r="BQ1282" i="9"/>
  <c r="BQ1274" i="9"/>
  <c r="BQ1236" i="9"/>
  <c r="BQ1204" i="9"/>
  <c r="BQ1218" i="9"/>
  <c r="BQ1202" i="9"/>
  <c r="BQ1164" i="9"/>
  <c r="BQ1174" i="9"/>
  <c r="BQ1148" i="9"/>
  <c r="BQ1162" i="9"/>
  <c r="BQ1136" i="9"/>
  <c r="BQ1138" i="9"/>
  <c r="BQ1122" i="9"/>
  <c r="BQ1092" i="9"/>
  <c r="BQ1088" i="9"/>
  <c r="BQ1106" i="9"/>
  <c r="BQ1064" i="9"/>
  <c r="BQ1086" i="9"/>
  <c r="BQ1048" i="9"/>
  <c r="BQ1028" i="9"/>
  <c r="BQ1012" i="9"/>
  <c r="BQ1026" i="9"/>
  <c r="BQ1006" i="9"/>
  <c r="BQ896" i="9"/>
  <c r="BQ918" i="9"/>
  <c r="BQ940" i="9"/>
  <c r="BQ962" i="9"/>
  <c r="BQ984" i="9"/>
  <c r="BQ894" i="9"/>
  <c r="BQ916" i="9"/>
  <c r="BQ938" i="9"/>
  <c r="BQ960" i="9"/>
  <c r="BQ982" i="9"/>
  <c r="BQ790" i="9"/>
  <c r="BQ812" i="9"/>
  <c r="BQ834" i="9"/>
  <c r="BQ856" i="9"/>
  <c r="BQ878" i="9"/>
  <c r="BQ774" i="9"/>
  <c r="BQ796" i="9"/>
  <c r="BQ818" i="9"/>
  <c r="BQ840" i="9"/>
  <c r="BQ862" i="9"/>
  <c r="BQ680" i="9"/>
  <c r="BQ702" i="9"/>
  <c r="BQ724" i="9"/>
  <c r="BQ746" i="9"/>
  <c r="BQ768" i="9"/>
  <c r="BQ670" i="9"/>
  <c r="BQ692" i="9"/>
  <c r="BQ714" i="9"/>
  <c r="BQ736" i="9"/>
  <c r="BQ758" i="9"/>
  <c r="BQ572" i="9"/>
  <c r="BQ594" i="9"/>
  <c r="BQ616" i="9"/>
  <c r="BQ638" i="9"/>
  <c r="BQ660" i="9"/>
  <c r="BQ556" i="9"/>
  <c r="BQ578" i="9"/>
  <c r="BQ600" i="9"/>
  <c r="BQ622" i="9"/>
  <c r="BQ644" i="9"/>
  <c r="BQ554" i="9"/>
  <c r="BQ576" i="9"/>
  <c r="BQ598" i="9"/>
  <c r="BQ620" i="9"/>
  <c r="BQ642" i="9"/>
  <c r="BQ448" i="9"/>
  <c r="BQ470" i="9"/>
  <c r="BQ492" i="9"/>
  <c r="BQ514" i="9"/>
  <c r="BQ536" i="9"/>
  <c r="BQ344" i="9"/>
  <c r="BQ366" i="9"/>
  <c r="BQ388" i="9"/>
  <c r="BQ410" i="9"/>
  <c r="BQ432" i="9"/>
  <c r="BQ350" i="9"/>
  <c r="BQ372" i="9"/>
  <c r="BQ394" i="9"/>
  <c r="BQ416" i="9"/>
  <c r="BQ438" i="9"/>
  <c r="BQ224" i="9"/>
  <c r="BQ246" i="9"/>
  <c r="BQ268" i="9"/>
  <c r="BQ290" i="9"/>
  <c r="BQ312" i="9"/>
  <c r="BQ234" i="9"/>
  <c r="BQ256" i="9"/>
  <c r="BQ278" i="9"/>
  <c r="BQ300" i="9"/>
  <c r="BQ322" i="9"/>
  <c r="BQ126" i="9"/>
  <c r="BQ148" i="9"/>
  <c r="BQ170" i="9"/>
  <c r="BQ192" i="9"/>
  <c r="BQ214" i="9"/>
  <c r="BQ4" i="9"/>
  <c r="BQ26" i="9"/>
  <c r="BQ48" i="9"/>
  <c r="BQ70" i="9"/>
  <c r="BQ92" i="9"/>
  <c r="BQ22" i="9"/>
  <c r="BQ44" i="9"/>
  <c r="BQ66" i="9"/>
  <c r="BQ88" i="9"/>
  <c r="BQ110" i="9"/>
  <c r="BQ6" i="9"/>
  <c r="BQ28" i="9"/>
  <c r="BQ50" i="9"/>
  <c r="BQ72" i="9"/>
  <c r="BQ94" i="9"/>
  <c r="BS246" i="9"/>
  <c r="BS268" i="9"/>
  <c r="CC224" i="9"/>
  <c r="CB348" i="9"/>
  <c r="BS370" i="9"/>
  <c r="BS392" i="9"/>
  <c r="BS695" i="9"/>
  <c r="CC695" i="9"/>
  <c r="CC673" i="9"/>
  <c r="BW1333" i="9"/>
  <c r="BS87" i="9"/>
  <c r="CB87" i="9"/>
  <c r="AD247" i="9"/>
  <c r="AC946" i="9"/>
  <c r="AD946" i="9"/>
  <c r="AC614" i="9"/>
  <c r="AC636" i="9"/>
  <c r="AC658" i="9"/>
  <c r="AD658" i="9"/>
  <c r="AD371" i="9"/>
  <c r="AD779" i="9"/>
  <c r="AC607" i="9"/>
  <c r="AC629" i="9"/>
  <c r="AC909" i="9"/>
  <c r="AD909" i="9"/>
  <c r="AC1357" i="9"/>
  <c r="AD1357" i="9"/>
  <c r="AD1125" i="9"/>
  <c r="AD237" i="9"/>
  <c r="AC701" i="9"/>
  <c r="AD701" i="9"/>
  <c r="AC589" i="9"/>
  <c r="AC611" i="9"/>
  <c r="AD611" i="9"/>
  <c r="CB237" i="9"/>
  <c r="BS259" i="9"/>
  <c r="CB259" i="9"/>
  <c r="Y123" i="9"/>
  <c r="AB9" i="9"/>
  <c r="AB775" i="9"/>
  <c r="BR1342" i="9"/>
  <c r="BR1364" i="9"/>
  <c r="BR1386" i="9"/>
  <c r="BR1408" i="9"/>
  <c r="BR1430" i="9"/>
  <c r="BR1334" i="9"/>
  <c r="BR1356" i="9"/>
  <c r="BR1378" i="9"/>
  <c r="BR1400" i="9"/>
  <c r="BR1422" i="9"/>
  <c r="BR1341" i="9"/>
  <c r="BR1363" i="9"/>
  <c r="BR1385" i="9"/>
  <c r="BR1407" i="9"/>
  <c r="BR1429" i="9"/>
  <c r="BR1331" i="9"/>
  <c r="BR1353" i="9"/>
  <c r="BR1375" i="9"/>
  <c r="BR1397" i="9"/>
  <c r="BR1419" i="9"/>
  <c r="BR1327" i="9"/>
  <c r="BR1349" i="9"/>
  <c r="BR1371" i="9"/>
  <c r="BR1393" i="9"/>
  <c r="BR1415" i="9"/>
  <c r="BR1323" i="9"/>
  <c r="BR1345" i="9"/>
  <c r="BR1367" i="9"/>
  <c r="BR1389" i="9"/>
  <c r="BR1411" i="9"/>
  <c r="BR1231" i="9"/>
  <c r="BR1253" i="9"/>
  <c r="BR1275" i="9"/>
  <c r="BR1297" i="9"/>
  <c r="BR1319" i="9"/>
  <c r="BR1227" i="9"/>
  <c r="BR1249" i="9"/>
  <c r="BR1271" i="9"/>
  <c r="BR1293" i="9"/>
  <c r="BR1315" i="9"/>
  <c r="BR1223" i="9"/>
  <c r="BR1245" i="9"/>
  <c r="BR1267" i="9"/>
  <c r="BR1289" i="9"/>
  <c r="BR1311" i="9"/>
  <c r="BR1215" i="9"/>
  <c r="BR1237" i="9"/>
  <c r="BR1259" i="9"/>
  <c r="BR1281" i="9"/>
  <c r="BR1303" i="9"/>
  <c r="BR1226" i="9"/>
  <c r="BR1248" i="9"/>
  <c r="BR1270" i="9"/>
  <c r="BR1292" i="9"/>
  <c r="BR1314" i="9"/>
  <c r="BR1110" i="9"/>
  <c r="BR1132" i="9"/>
  <c r="BR1154" i="9"/>
  <c r="BR1176" i="9"/>
  <c r="BR1198" i="9"/>
  <c r="BR788" i="9"/>
  <c r="BR810" i="9"/>
  <c r="BR832" i="9"/>
  <c r="BR854" i="9"/>
  <c r="BR876" i="9"/>
  <c r="BR793" i="9"/>
  <c r="BR815" i="9"/>
  <c r="BR837" i="9"/>
  <c r="BR859" i="9"/>
  <c r="BR881" i="9"/>
  <c r="BR777" i="9"/>
  <c r="BR799" i="9"/>
  <c r="BR821" i="9"/>
  <c r="BR843" i="9"/>
  <c r="BR865" i="9"/>
  <c r="BR681" i="9"/>
  <c r="BR703" i="9"/>
  <c r="BR725" i="9"/>
  <c r="BR747" i="9"/>
  <c r="BR769" i="9"/>
  <c r="BR677" i="9"/>
  <c r="BR699" i="9"/>
  <c r="BR721" i="9"/>
  <c r="BR743" i="9"/>
  <c r="BR765" i="9"/>
  <c r="BR669" i="9"/>
  <c r="BR691" i="9"/>
  <c r="BR713" i="9"/>
  <c r="BR735" i="9"/>
  <c r="BR757" i="9"/>
  <c r="BR665" i="9"/>
  <c r="BR687" i="9"/>
  <c r="BR709" i="9"/>
  <c r="BR731" i="9"/>
  <c r="BR753" i="9"/>
  <c r="BR666" i="9"/>
  <c r="BR688" i="9"/>
  <c r="BR710" i="9"/>
  <c r="BR732" i="9"/>
  <c r="BR754" i="9"/>
  <c r="BR336" i="9"/>
  <c r="BR358" i="9"/>
  <c r="BR380" i="9"/>
  <c r="BR402" i="9"/>
  <c r="BR424" i="9"/>
  <c r="BR343" i="9"/>
  <c r="BR365" i="9"/>
  <c r="BR387" i="9"/>
  <c r="BR409" i="9"/>
  <c r="BR431" i="9"/>
  <c r="BR224" i="9"/>
  <c r="BR246" i="9"/>
  <c r="BR268" i="9"/>
  <c r="BR290" i="9"/>
  <c r="BR312" i="9"/>
  <c r="BR240" i="9"/>
  <c r="BR262" i="9"/>
  <c r="BR284" i="9"/>
  <c r="BR306" i="9"/>
  <c r="BR328" i="9"/>
  <c r="BR236" i="9"/>
  <c r="BR258" i="9"/>
  <c r="BR280" i="9"/>
  <c r="BR302" i="9"/>
  <c r="BR324" i="9"/>
  <c r="BR230" i="9"/>
  <c r="BR252" i="9"/>
  <c r="BR274" i="9"/>
  <c r="BR296" i="9"/>
  <c r="BR318" i="9"/>
  <c r="BR229" i="9"/>
  <c r="BR251" i="9"/>
  <c r="BR273" i="9"/>
  <c r="BR295" i="9"/>
  <c r="BR317" i="9"/>
  <c r="BR131" i="9"/>
  <c r="BR153" i="9"/>
  <c r="BR175" i="9"/>
  <c r="BR197" i="9"/>
  <c r="BR219" i="9"/>
  <c r="BR130" i="9"/>
  <c r="BR152" i="9"/>
  <c r="BR174" i="9"/>
  <c r="BR196" i="9"/>
  <c r="BR218" i="9"/>
  <c r="BR126" i="9"/>
  <c r="BR148" i="9"/>
  <c r="BR170" i="9"/>
  <c r="BR192" i="9"/>
  <c r="BR214" i="9"/>
  <c r="BR120" i="9"/>
  <c r="BR142" i="9"/>
  <c r="BR164" i="9"/>
  <c r="BR186" i="9"/>
  <c r="BR208" i="9"/>
  <c r="BR116" i="9"/>
  <c r="BR138" i="9"/>
  <c r="BR160" i="9"/>
  <c r="BR182" i="9"/>
  <c r="BR204" i="9"/>
  <c r="BQ1381" i="9"/>
  <c r="BQ1365" i="9"/>
  <c r="BQ1361" i="9"/>
  <c r="BQ773" i="9"/>
  <c r="BQ795" i="9"/>
  <c r="BQ817" i="9"/>
  <c r="BQ839" i="9"/>
  <c r="BQ861" i="9"/>
  <c r="O1327" i="9"/>
  <c r="AB445" i="9"/>
  <c r="AB890" i="9"/>
  <c r="AB1105" i="9"/>
  <c r="AB1332" i="9"/>
  <c r="AC464" i="9"/>
  <c r="AC486" i="9"/>
  <c r="AC1237" i="9"/>
  <c r="AD1215" i="9"/>
  <c r="AC1380" i="9"/>
  <c r="AC1402" i="9"/>
  <c r="AD1358" i="9"/>
  <c r="AD506" i="9"/>
  <c r="AC528" i="9"/>
  <c r="AC550" i="9"/>
  <c r="AD550" i="9"/>
  <c r="AC1240" i="9"/>
  <c r="AD1218" i="9"/>
  <c r="AD1222" i="9"/>
  <c r="AC1244" i="9"/>
  <c r="AC1266" i="9"/>
  <c r="AD1266" i="9"/>
  <c r="BW1255" i="9"/>
  <c r="AG1079" i="9"/>
  <c r="AG1069" i="9"/>
  <c r="AG1013" i="9"/>
  <c r="BW925" i="9"/>
  <c r="AG893" i="9"/>
  <c r="BW629" i="9"/>
  <c r="BW189" i="9"/>
  <c r="AG177" i="9"/>
  <c r="AG101" i="9"/>
  <c r="AG45" i="9"/>
  <c r="BW23" i="9"/>
  <c r="BR1328" i="9"/>
  <c r="BR1350" i="9"/>
  <c r="BR1372" i="9"/>
  <c r="BR1394" i="9"/>
  <c r="BR1416" i="9"/>
  <c r="BR1116" i="9"/>
  <c r="BR1138" i="9"/>
  <c r="BR1160" i="9"/>
  <c r="BR1182" i="9"/>
  <c r="BR1204" i="9"/>
  <c r="BR1112" i="9"/>
  <c r="BR1134" i="9"/>
  <c r="BR1156" i="9"/>
  <c r="BR1178" i="9"/>
  <c r="BR1200" i="9"/>
  <c r="BR1104" i="9"/>
  <c r="BR1126" i="9"/>
  <c r="BR1148" i="9"/>
  <c r="BR1170" i="9"/>
  <c r="BR1192" i="9"/>
  <c r="BR1111" i="9"/>
  <c r="BR1133" i="9"/>
  <c r="BR1155" i="9"/>
  <c r="BR1177" i="9"/>
  <c r="BR1199" i="9"/>
  <c r="BR1107" i="9"/>
  <c r="BR1129" i="9"/>
  <c r="BR1151" i="9"/>
  <c r="BR1173" i="9"/>
  <c r="BR1195" i="9"/>
  <c r="BR1003" i="9"/>
  <c r="BR1025" i="9"/>
  <c r="BR1047" i="9"/>
  <c r="BR1069" i="9"/>
  <c r="BR1091" i="9"/>
  <c r="BR568" i="9"/>
  <c r="BR590" i="9"/>
  <c r="BR612" i="9"/>
  <c r="BR634" i="9"/>
  <c r="BR656" i="9"/>
  <c r="BR560" i="9"/>
  <c r="BR582" i="9"/>
  <c r="BR604" i="9"/>
  <c r="BR626" i="9"/>
  <c r="BR648" i="9"/>
  <c r="BR119" i="9"/>
  <c r="BR141" i="9"/>
  <c r="BR163" i="9"/>
  <c r="BR185" i="9"/>
  <c r="BR207" i="9"/>
  <c r="BR7" i="9"/>
  <c r="BR29" i="9"/>
  <c r="BR51" i="9"/>
  <c r="BR73" i="9"/>
  <c r="BR95" i="9"/>
  <c r="BQ1351" i="9"/>
  <c r="BQ1297" i="9"/>
  <c r="BQ1303" i="9"/>
  <c r="BQ1281" i="9"/>
  <c r="BQ1241" i="9"/>
  <c r="BQ1233" i="9"/>
  <c r="BQ1209" i="9"/>
  <c r="BQ1193" i="9"/>
  <c r="BQ1121" i="9"/>
  <c r="BQ1131" i="9"/>
  <c r="BQ1105" i="9"/>
  <c r="BQ1083" i="9"/>
  <c r="BQ993" i="9"/>
  <c r="BQ669" i="9"/>
  <c r="BQ691" i="9"/>
  <c r="BQ713" i="9"/>
  <c r="BQ735" i="9"/>
  <c r="BQ757" i="9"/>
  <c r="BQ563" i="9"/>
  <c r="BQ585" i="9"/>
  <c r="BQ607" i="9"/>
  <c r="BQ629" i="9"/>
  <c r="BQ651" i="9"/>
  <c r="BQ129" i="9"/>
  <c r="BQ151" i="9"/>
  <c r="BQ173" i="9"/>
  <c r="BQ195" i="9"/>
  <c r="BQ217" i="9"/>
  <c r="BQ23" i="9"/>
  <c r="BQ45" i="9"/>
  <c r="BQ67" i="9"/>
  <c r="BQ89" i="9"/>
  <c r="BQ111" i="9"/>
  <c r="BS28" i="9"/>
  <c r="BS50" i="9"/>
  <c r="CC6" i="9"/>
  <c r="CB22" i="9"/>
  <c r="BS44" i="9"/>
  <c r="CB44" i="9"/>
  <c r="CB131" i="9"/>
  <c r="BS153" i="9"/>
  <c r="BS175" i="9"/>
  <c r="BS197" i="9"/>
  <c r="BS219" i="9"/>
  <c r="CB219" i="9"/>
  <c r="BS365" i="9"/>
  <c r="CC365" i="9"/>
  <c r="CC343" i="9"/>
  <c r="CB347" i="9"/>
  <c r="BS369" i="9"/>
  <c r="BS391" i="9"/>
  <c r="CC452" i="9"/>
  <c r="BS474" i="9"/>
  <c r="CC474" i="9"/>
  <c r="BS482" i="9"/>
  <c r="CB482" i="9"/>
  <c r="CB460" i="9"/>
  <c r="BS702" i="9"/>
  <c r="BS724" i="9"/>
  <c r="CB680" i="9"/>
  <c r="BS806" i="9"/>
  <c r="BS828" i="9"/>
  <c r="CB828" i="9"/>
  <c r="CB784" i="9"/>
  <c r="BS918" i="9"/>
  <c r="CB918" i="9"/>
  <c r="CB896" i="9"/>
  <c r="CB900" i="9"/>
  <c r="BS922" i="9"/>
  <c r="BS944" i="9"/>
  <c r="CB587" i="9"/>
  <c r="AC942" i="9"/>
  <c r="AC964" i="9"/>
  <c r="BS159" i="9"/>
  <c r="BS181" i="9"/>
  <c r="CC181" i="9"/>
  <c r="BS906" i="9"/>
  <c r="BS928" i="9"/>
  <c r="BS950" i="9"/>
  <c r="BS972" i="9"/>
  <c r="CC972" i="9"/>
  <c r="Y233" i="9"/>
  <c r="AC136" i="9"/>
  <c r="AC158" i="9"/>
  <c r="AD114" i="9"/>
  <c r="AC148" i="9"/>
  <c r="AC170" i="9"/>
  <c r="AD126" i="9"/>
  <c r="AC372" i="9"/>
  <c r="AC394" i="9"/>
  <c r="AD350" i="9"/>
  <c r="AD445" i="9"/>
  <c r="AC467" i="9"/>
  <c r="AC489" i="9"/>
  <c r="AC483" i="9"/>
  <c r="AD483" i="9"/>
  <c r="AD461" i="9"/>
  <c r="AD565" i="9"/>
  <c r="AC587" i="9"/>
  <c r="AC609" i="9"/>
  <c r="AC699" i="9"/>
  <c r="AD677" i="9"/>
  <c r="AC799" i="9"/>
  <c r="AC821" i="9"/>
  <c r="AD821" i="9"/>
  <c r="AD777" i="9"/>
  <c r="AD785" i="9"/>
  <c r="AC807" i="9"/>
  <c r="AD807" i="9"/>
  <c r="AC919" i="9"/>
  <c r="AD919" i="9"/>
  <c r="AD897" i="9"/>
  <c r="AD901" i="9"/>
  <c r="AC923" i="9"/>
  <c r="AC945" i="9"/>
  <c r="AD945" i="9"/>
  <c r="AD997" i="9"/>
  <c r="AC1019" i="9"/>
  <c r="AC1041" i="9"/>
  <c r="AD1041" i="9"/>
  <c r="AC1135" i="9"/>
  <c r="AD1113" i="9"/>
  <c r="AC1143" i="9"/>
  <c r="AC1165" i="9"/>
  <c r="AD1165" i="9"/>
  <c r="AD1121" i="9"/>
  <c r="BS1039" i="9"/>
  <c r="BS1061" i="9"/>
  <c r="BS1083" i="9"/>
  <c r="CC1083" i="9"/>
  <c r="AD1238" i="9"/>
  <c r="BS156" i="9"/>
  <c r="CC156" i="9"/>
  <c r="AD56" i="9"/>
  <c r="AD450" i="9"/>
  <c r="AC163" i="9"/>
  <c r="AC584" i="9"/>
  <c r="AD584" i="9"/>
  <c r="AD1339" i="9"/>
  <c r="AC706" i="9"/>
  <c r="AC1042" i="9"/>
  <c r="AC1064" i="9"/>
  <c r="AD1064" i="9"/>
  <c r="AD1216" i="9"/>
  <c r="AD898" i="9"/>
  <c r="AD886" i="9"/>
  <c r="AC800" i="9"/>
  <c r="AD800" i="9"/>
  <c r="AD786" i="9"/>
  <c r="AC253" i="9"/>
  <c r="AD253" i="9"/>
  <c r="AC476" i="9"/>
  <c r="AC498" i="9"/>
  <c r="AD998" i="9"/>
  <c r="AC261" i="9"/>
  <c r="AC283" i="9"/>
  <c r="AD662" i="9"/>
  <c r="O1108" i="9"/>
  <c r="AD34" i="9"/>
  <c r="AD78" i="9"/>
  <c r="AD8" i="9"/>
  <c r="AC1016" i="9"/>
  <c r="AD1016" i="9"/>
  <c r="AD1006" i="9"/>
  <c r="AC1024" i="9"/>
  <c r="AC1046" i="9"/>
  <c r="AC1235" i="9"/>
  <c r="AC1257" i="9"/>
  <c r="AD1257" i="9"/>
  <c r="O1333" i="9"/>
  <c r="CC794" i="9"/>
  <c r="BS816" i="9"/>
  <c r="CC816" i="9"/>
  <c r="CB814" i="9"/>
  <c r="BS836" i="9"/>
  <c r="CB836" i="9"/>
  <c r="O558" i="9"/>
  <c r="O1328" i="9"/>
  <c r="AC39" i="9"/>
  <c r="AD39" i="9"/>
  <c r="AD17" i="9"/>
  <c r="AC252" i="9"/>
  <c r="AD230" i="9"/>
  <c r="AC356" i="9"/>
  <c r="AD334" i="9"/>
  <c r="AD561" i="9"/>
  <c r="AC583" i="9"/>
  <c r="AC605" i="9"/>
  <c r="AC687" i="9"/>
  <c r="AD687" i="9"/>
  <c r="AD665" i="9"/>
  <c r="AG1123" i="9"/>
  <c r="AG1047" i="9"/>
  <c r="BR1324" i="9"/>
  <c r="BR1346" i="9"/>
  <c r="BR1368" i="9"/>
  <c r="BR1390" i="9"/>
  <c r="BR1412" i="9"/>
  <c r="BR1228" i="9"/>
  <c r="BR1250" i="9"/>
  <c r="BR1272" i="9"/>
  <c r="BR1294" i="9"/>
  <c r="BR1316" i="9"/>
  <c r="BR1120" i="9"/>
  <c r="BR1142" i="9"/>
  <c r="BR1164" i="9"/>
  <c r="BR1186" i="9"/>
  <c r="BR1208" i="9"/>
  <c r="BR1108" i="9"/>
  <c r="BR1130" i="9"/>
  <c r="BR1152" i="9"/>
  <c r="BR1174" i="9"/>
  <c r="BR1196" i="9"/>
  <c r="BR993" i="9"/>
  <c r="BR1015" i="9"/>
  <c r="BR1037" i="9"/>
  <c r="BR1059" i="9"/>
  <c r="BR1081" i="9"/>
  <c r="BR789" i="9"/>
  <c r="BR811" i="9"/>
  <c r="BR833" i="9"/>
  <c r="BR855" i="9"/>
  <c r="BR877" i="9"/>
  <c r="BR351" i="9"/>
  <c r="BR373" i="9"/>
  <c r="BR395" i="9"/>
  <c r="BR417" i="9"/>
  <c r="BR439" i="9"/>
  <c r="BR19" i="9"/>
  <c r="BR41" i="9"/>
  <c r="BR63" i="9"/>
  <c r="BR85" i="9"/>
  <c r="BR107" i="9"/>
  <c r="BQ1367" i="9"/>
  <c r="BQ1345" i="9"/>
  <c r="BQ1257" i="9"/>
  <c r="BQ1189" i="9"/>
  <c r="BQ1173" i="9"/>
  <c r="BQ1175" i="9"/>
  <c r="BQ1101" i="9"/>
  <c r="BQ1085" i="9"/>
  <c r="BQ1051" i="9"/>
  <c r="BQ1031" i="9"/>
  <c r="BS272" i="9"/>
  <c r="BS294" i="9"/>
  <c r="AC33" i="9"/>
  <c r="AD11" i="9"/>
  <c r="AD242" i="9"/>
  <c r="AC264" i="9"/>
  <c r="AD264" i="9"/>
  <c r="AC360" i="9"/>
  <c r="AD360" i="9"/>
  <c r="AD338" i="9"/>
  <c r="AC390" i="9"/>
  <c r="AD368" i="9"/>
  <c r="AC695" i="9"/>
  <c r="AD695" i="9"/>
  <c r="AD673" i="9"/>
  <c r="AC1364" i="9"/>
  <c r="AD1342" i="9"/>
  <c r="BW739" i="9"/>
  <c r="AG375" i="9"/>
  <c r="BR1232" i="9"/>
  <c r="BR1254" i="9"/>
  <c r="BR1276" i="9"/>
  <c r="BR1298" i="9"/>
  <c r="BR1320" i="9"/>
  <c r="BR1117" i="9"/>
  <c r="BR1139" i="9"/>
  <c r="BR1161" i="9"/>
  <c r="BR1183" i="9"/>
  <c r="BR1205" i="9"/>
  <c r="BR1103" i="9"/>
  <c r="BR1125" i="9"/>
  <c r="BR1147" i="9"/>
  <c r="BR1169" i="9"/>
  <c r="BR1191" i="9"/>
  <c r="BR460" i="9"/>
  <c r="BR482" i="9"/>
  <c r="BR504" i="9"/>
  <c r="BR526" i="9"/>
  <c r="BR548" i="9"/>
  <c r="BR347" i="9"/>
  <c r="BR369" i="9"/>
  <c r="BR391" i="9"/>
  <c r="BR413" i="9"/>
  <c r="BR435" i="9"/>
  <c r="BR235" i="9"/>
  <c r="BR257" i="9"/>
  <c r="BR279" i="9"/>
  <c r="BR301" i="9"/>
  <c r="BR323" i="9"/>
  <c r="BR23" i="9"/>
  <c r="BR45" i="9"/>
  <c r="BR67" i="9"/>
  <c r="BR89" i="9"/>
  <c r="BR111" i="9"/>
  <c r="BQ1359" i="9"/>
  <c r="BQ1335" i="9"/>
  <c r="BQ1273" i="9"/>
  <c r="BQ1267" i="9"/>
  <c r="BQ1235" i="9"/>
  <c r="BQ1191" i="9"/>
  <c r="BQ1167" i="9"/>
  <c r="BQ1087" i="9"/>
  <c r="BQ1013" i="9"/>
  <c r="BQ997" i="9"/>
  <c r="BQ895" i="9"/>
  <c r="BQ917" i="9"/>
  <c r="BQ939" i="9"/>
  <c r="BQ961" i="9"/>
  <c r="BQ983" i="9"/>
  <c r="BQ665" i="9"/>
  <c r="BQ687" i="9"/>
  <c r="BQ709" i="9"/>
  <c r="BQ731" i="9"/>
  <c r="BQ753" i="9"/>
  <c r="BQ679" i="9"/>
  <c r="BQ701" i="9"/>
  <c r="BQ723" i="9"/>
  <c r="BQ745" i="9"/>
  <c r="BQ767" i="9"/>
  <c r="BQ561" i="9"/>
  <c r="BQ583" i="9"/>
  <c r="BQ605" i="9"/>
  <c r="BQ627" i="9"/>
  <c r="BQ649" i="9"/>
  <c r="BQ351" i="9"/>
  <c r="BQ373" i="9"/>
  <c r="BQ395" i="9"/>
  <c r="BQ417" i="9"/>
  <c r="BQ439" i="9"/>
  <c r="BQ237" i="9"/>
  <c r="BQ259" i="9"/>
  <c r="BQ281" i="9"/>
  <c r="BQ303" i="9"/>
  <c r="BQ325" i="9"/>
  <c r="BQ239" i="9"/>
  <c r="BQ261" i="9"/>
  <c r="BQ283" i="9"/>
  <c r="BQ305" i="9"/>
  <c r="BQ327" i="9"/>
  <c r="CB14" i="9"/>
  <c r="BS36" i="9"/>
  <c r="CB18" i="9"/>
  <c r="BS40" i="9"/>
  <c r="CB40" i="9"/>
  <c r="BS149" i="9"/>
  <c r="CB127" i="9"/>
  <c r="CC231" i="9"/>
  <c r="BS253" i="9"/>
  <c r="CB239" i="9"/>
  <c r="BS261" i="9"/>
  <c r="CB261" i="9"/>
  <c r="CB243" i="9"/>
  <c r="BS265" i="9"/>
  <c r="CB265" i="9"/>
  <c r="BS470" i="9"/>
  <c r="CC448" i="9"/>
  <c r="BS478" i="9"/>
  <c r="CB478" i="9"/>
  <c r="CB456" i="9"/>
  <c r="CC556" i="9"/>
  <c r="BS578" i="9"/>
  <c r="CC578" i="9"/>
  <c r="BS608" i="9"/>
  <c r="BS630" i="9"/>
  <c r="BS652" i="9"/>
  <c r="CB652" i="9"/>
  <c r="CB586" i="9"/>
  <c r="CC664" i="9"/>
  <c r="BS686" i="9"/>
  <c r="CC672" i="9"/>
  <c r="BS694" i="9"/>
  <c r="BS716" i="9"/>
  <c r="BS738" i="9"/>
  <c r="CB676" i="9"/>
  <c r="BS698" i="9"/>
  <c r="BS798" i="9"/>
  <c r="CC798" i="9"/>
  <c r="CC776" i="9"/>
  <c r="BS802" i="9"/>
  <c r="CC802" i="9"/>
  <c r="CC780" i="9"/>
  <c r="BS810" i="9"/>
  <c r="CB810" i="9"/>
  <c r="CB788" i="9"/>
  <c r="CC910" i="9"/>
  <c r="BS932" i="9"/>
  <c r="BS954" i="9"/>
  <c r="BS976" i="9"/>
  <c r="CC976" i="9"/>
  <c r="CC1000" i="9"/>
  <c r="BS1022" i="9"/>
  <c r="CB1004" i="9"/>
  <c r="BS1026" i="9"/>
  <c r="CB1026" i="9"/>
  <c r="AC746" i="9"/>
  <c r="AC768" i="9"/>
  <c r="AD768" i="9"/>
  <c r="AD724" i="9"/>
  <c r="BS830" i="9"/>
  <c r="BS852" i="9"/>
  <c r="AC248" i="9"/>
  <c r="AC270" i="9"/>
  <c r="AC292" i="9"/>
  <c r="AC314" i="9"/>
  <c r="AD314" i="9"/>
  <c r="AC591" i="9"/>
  <c r="AD669" i="9"/>
  <c r="AC479" i="9"/>
  <c r="AD479" i="9"/>
  <c r="CB792" i="9"/>
  <c r="CC772" i="9"/>
  <c r="BS361" i="9"/>
  <c r="BS141" i="9"/>
  <c r="BS1018" i="9"/>
  <c r="BS1040" i="9"/>
  <c r="BS1062" i="9"/>
  <c r="CC1062" i="9"/>
  <c r="BS914" i="9"/>
  <c r="CC914" i="9"/>
  <c r="BS594" i="9"/>
  <c r="CB594" i="9"/>
  <c r="BS245" i="9"/>
  <c r="BS267" i="9"/>
  <c r="AC1167" i="9"/>
  <c r="AC1189" i="9"/>
  <c r="AC1211" i="9"/>
  <c r="AD1211" i="9"/>
  <c r="BS596" i="9"/>
  <c r="BS376" i="9"/>
  <c r="AD346" i="9"/>
  <c r="AD453" i="9"/>
  <c r="AC260" i="9"/>
  <c r="AC282" i="9"/>
  <c r="AC579" i="9"/>
  <c r="AC245" i="9"/>
  <c r="AD245" i="9"/>
  <c r="CB351" i="9"/>
  <c r="CC335" i="9"/>
  <c r="CC115" i="9"/>
  <c r="CC888" i="9"/>
  <c r="CB564" i="9"/>
  <c r="BQ1065" i="9"/>
  <c r="BS946" i="9"/>
  <c r="BS968" i="9"/>
  <c r="CB924" i="9"/>
  <c r="BS1014" i="9"/>
  <c r="CC1014" i="9"/>
  <c r="AC156" i="9"/>
  <c r="AD156" i="9"/>
  <c r="AD134" i="9"/>
  <c r="AD116" i="9"/>
  <c r="AC138" i="9"/>
  <c r="AB1324" i="9"/>
  <c r="CB675" i="9"/>
  <c r="BS697" i="9"/>
  <c r="BW211" i="9"/>
  <c r="BR1219" i="9"/>
  <c r="BR1241" i="9"/>
  <c r="BR1263" i="9"/>
  <c r="BR1285" i="9"/>
  <c r="BR1307" i="9"/>
  <c r="BR1106" i="9"/>
  <c r="BR1128" i="9"/>
  <c r="BR1150" i="9"/>
  <c r="BR1172" i="9"/>
  <c r="BR1194" i="9"/>
  <c r="BR1004" i="9"/>
  <c r="BR1026" i="9"/>
  <c r="BR1048" i="9"/>
  <c r="BR1070" i="9"/>
  <c r="BR1092" i="9"/>
  <c r="BR1002" i="9"/>
  <c r="BR1024" i="9"/>
  <c r="BR1046" i="9"/>
  <c r="BR1068" i="9"/>
  <c r="BR1090" i="9"/>
  <c r="BR898" i="9"/>
  <c r="BR920" i="9"/>
  <c r="BR942" i="9"/>
  <c r="BR964" i="9"/>
  <c r="BR986" i="9"/>
  <c r="BR778" i="9"/>
  <c r="BR800" i="9"/>
  <c r="BR822" i="9"/>
  <c r="BR844" i="9"/>
  <c r="BR866" i="9"/>
  <c r="BR673" i="9"/>
  <c r="BR695" i="9"/>
  <c r="BR717" i="9"/>
  <c r="BR739" i="9"/>
  <c r="BR761" i="9"/>
  <c r="BR559" i="9"/>
  <c r="BR581" i="9"/>
  <c r="BR603" i="9"/>
  <c r="BR625" i="9"/>
  <c r="BR647" i="9"/>
  <c r="BR449" i="9"/>
  <c r="BR471" i="9"/>
  <c r="BR493" i="9"/>
  <c r="BR515" i="9"/>
  <c r="BR537" i="9"/>
  <c r="BR445" i="9"/>
  <c r="BR467" i="9"/>
  <c r="BR489" i="9"/>
  <c r="BR511" i="9"/>
  <c r="BR533" i="9"/>
  <c r="BR345" i="9"/>
  <c r="BR367" i="9"/>
  <c r="BR389" i="9"/>
  <c r="BR411" i="9"/>
  <c r="BR433" i="9"/>
  <c r="BR334" i="9"/>
  <c r="BR356" i="9"/>
  <c r="BR378" i="9"/>
  <c r="BR400" i="9"/>
  <c r="BR422" i="9"/>
  <c r="BQ1362" i="9"/>
  <c r="BQ1354" i="9"/>
  <c r="BQ1328" i="9"/>
  <c r="BQ1334" i="9"/>
  <c r="BQ1304" i="9"/>
  <c r="BQ1284" i="9"/>
  <c r="BQ1268" i="9"/>
  <c r="BQ1248" i="9"/>
  <c r="BQ1220" i="9"/>
  <c r="BQ1188" i="9"/>
  <c r="BQ1172" i="9"/>
  <c r="BQ1170" i="9"/>
  <c r="BQ1132" i="9"/>
  <c r="BQ1116" i="9"/>
  <c r="BQ1100" i="9"/>
  <c r="BQ1024" i="9"/>
  <c r="BQ1000" i="9"/>
  <c r="BQ890" i="9"/>
  <c r="BQ912" i="9"/>
  <c r="BQ934" i="9"/>
  <c r="BQ956" i="9"/>
  <c r="BQ978" i="9"/>
  <c r="BQ776" i="9"/>
  <c r="BQ798" i="9"/>
  <c r="BQ820" i="9"/>
  <c r="BQ842" i="9"/>
  <c r="BQ864" i="9"/>
  <c r="BQ566" i="9"/>
  <c r="BQ588" i="9"/>
  <c r="BQ610" i="9"/>
  <c r="BQ632" i="9"/>
  <c r="BQ654" i="9"/>
  <c r="BQ458" i="9"/>
  <c r="BQ480" i="9"/>
  <c r="BQ502" i="9"/>
  <c r="BQ524" i="9"/>
  <c r="BQ546" i="9"/>
  <c r="BQ346" i="9"/>
  <c r="BQ368" i="9"/>
  <c r="BQ390" i="9"/>
  <c r="BQ412" i="9"/>
  <c r="BQ434" i="9"/>
  <c r="BQ232" i="9"/>
  <c r="BQ254" i="9"/>
  <c r="BQ276" i="9"/>
  <c r="BQ298" i="9"/>
  <c r="BQ320" i="9"/>
  <c r="BQ128" i="9"/>
  <c r="BQ150" i="9"/>
  <c r="BQ172" i="9"/>
  <c r="BQ194" i="9"/>
  <c r="BQ216" i="9"/>
  <c r="BQ16" i="9"/>
  <c r="BQ38" i="9"/>
  <c r="BQ60" i="9"/>
  <c r="BQ82" i="9"/>
  <c r="BQ104" i="9"/>
  <c r="CB240" i="9"/>
  <c r="BS262" i="9"/>
  <c r="BS284" i="9"/>
  <c r="BS1055" i="9"/>
  <c r="CB1055" i="9"/>
  <c r="CC136" i="9"/>
  <c r="AC578" i="9"/>
  <c r="AC600" i="9"/>
  <c r="AD600" i="9"/>
  <c r="AD123" i="9"/>
  <c r="AC470" i="9"/>
  <c r="AD119" i="9"/>
  <c r="AC482" i="9"/>
  <c r="AC504" i="9"/>
  <c r="AC359" i="9"/>
  <c r="AC381" i="9"/>
  <c r="BS705" i="9"/>
  <c r="O232" i="9"/>
  <c r="O340" i="9"/>
  <c r="O1330" i="9"/>
  <c r="AB12" i="9"/>
  <c r="AB115" i="9"/>
  <c r="AB232" i="9"/>
  <c r="AB338" i="9"/>
  <c r="AB446" i="9"/>
  <c r="AB1333" i="9"/>
  <c r="BR10" i="9"/>
  <c r="BR32" i="9"/>
  <c r="BR54" i="9"/>
  <c r="BR76" i="9"/>
  <c r="BR98" i="9"/>
  <c r="BR785" i="9"/>
  <c r="BR807" i="9"/>
  <c r="BR829" i="9"/>
  <c r="BR851" i="9"/>
  <c r="BR873" i="9"/>
  <c r="BR113" i="9"/>
  <c r="BR135" i="9"/>
  <c r="BR157" i="9"/>
  <c r="BR179" i="9"/>
  <c r="BR201" i="9"/>
  <c r="BQ1376" i="9"/>
  <c r="BQ1346" i="9"/>
  <c r="BS269" i="9"/>
  <c r="CC247" i="9"/>
  <c r="BS610" i="9"/>
  <c r="BS632" i="9"/>
  <c r="BS654" i="9"/>
  <c r="CB654" i="9"/>
  <c r="CB588" i="9"/>
  <c r="BS174" i="9"/>
  <c r="BS196" i="9"/>
  <c r="CB152" i="9"/>
  <c r="CC467" i="9"/>
  <c r="CC144" i="9"/>
  <c r="AC824" i="9"/>
  <c r="AD824" i="9"/>
  <c r="AD802" i="9"/>
  <c r="AD925" i="9"/>
  <c r="AC947" i="9"/>
  <c r="AD947" i="9"/>
  <c r="AD1134" i="9"/>
  <c r="AC1156" i="9"/>
  <c r="AC1178" i="9"/>
  <c r="CC581" i="9"/>
  <c r="BS603" i="9"/>
  <c r="CC670" i="9"/>
  <c r="BS726" i="9"/>
  <c r="BS748" i="9"/>
  <c r="CB704" i="9"/>
  <c r="BS684" i="9"/>
  <c r="CC684" i="9"/>
  <c r="BS363" i="9"/>
  <c r="CB609" i="9"/>
  <c r="BS631" i="9"/>
  <c r="CB631" i="9"/>
  <c r="BS135" i="9"/>
  <c r="CC135" i="9"/>
  <c r="CC25" i="9"/>
  <c r="BS47" i="9"/>
  <c r="CC47" i="9"/>
  <c r="BS484" i="9"/>
  <c r="BS468" i="9"/>
  <c r="BS26" i="9"/>
  <c r="AC497" i="9"/>
  <c r="BS736" i="9"/>
  <c r="BS758" i="9"/>
  <c r="CC758" i="9"/>
  <c r="CC472" i="9"/>
  <c r="BS177" i="9"/>
  <c r="CC333" i="9"/>
  <c r="CB458" i="9"/>
  <c r="AU116" i="9"/>
  <c r="AR126" i="9"/>
  <c r="CN126" i="9"/>
  <c r="CC117" i="9"/>
  <c r="BS139" i="9"/>
  <c r="BS151" i="9"/>
  <c r="BS173" i="9"/>
  <c r="BS195" i="9"/>
  <c r="CB129" i="9"/>
  <c r="CC233" i="9"/>
  <c r="BS255" i="9"/>
  <c r="CB241" i="9"/>
  <c r="BS263" i="9"/>
  <c r="BS285" i="9"/>
  <c r="CC562" i="9"/>
  <c r="BS584" i="9"/>
  <c r="CB570" i="9"/>
  <c r="BS592" i="9"/>
  <c r="BS799" i="9"/>
  <c r="CC777" i="9"/>
  <c r="CC1001" i="9"/>
  <c r="BS1023" i="9"/>
  <c r="AC597" i="9"/>
  <c r="AC619" i="9"/>
  <c r="AD575" i="9"/>
  <c r="AC1053" i="9"/>
  <c r="AD1031" i="9"/>
  <c r="BS505" i="9"/>
  <c r="CB483" i="9"/>
  <c r="AC933" i="9"/>
  <c r="AC955" i="9"/>
  <c r="AC977" i="9"/>
  <c r="AD977" i="9"/>
  <c r="BS497" i="9"/>
  <c r="AC940" i="9"/>
  <c r="AD918" i="9"/>
  <c r="AD823" i="9"/>
  <c r="AC845" i="9"/>
  <c r="AD845" i="9"/>
  <c r="AC1383" i="9"/>
  <c r="AC1405" i="9"/>
  <c r="AD1361" i="9"/>
  <c r="CC1020" i="9"/>
  <c r="BS1042" i="9"/>
  <c r="CC1042" i="9"/>
  <c r="CC908" i="9"/>
  <c r="BS930" i="9"/>
  <c r="BS952" i="9"/>
  <c r="BS974" i="9"/>
  <c r="CC974" i="9"/>
  <c r="CC12" i="9"/>
  <c r="BS34" i="9"/>
  <c r="BS56" i="9"/>
  <c r="CC56" i="9"/>
  <c r="CB16" i="9"/>
  <c r="BS38" i="9"/>
  <c r="BS143" i="9"/>
  <c r="CC143" i="9"/>
  <c r="CC121" i="9"/>
  <c r="BS377" i="9"/>
  <c r="CC355" i="9"/>
  <c r="CB345" i="9"/>
  <c r="BS367" i="9"/>
  <c r="BS389" i="9"/>
  <c r="CB353" i="9"/>
  <c r="BS375" i="9"/>
  <c r="CB375" i="9"/>
  <c r="BS598" i="9"/>
  <c r="CC576" i="9"/>
  <c r="CB677" i="9"/>
  <c r="BS699" i="9"/>
  <c r="BS815" i="9"/>
  <c r="CB793" i="9"/>
  <c r="CC889" i="9"/>
  <c r="BS911" i="9"/>
  <c r="CB897" i="9"/>
  <c r="BS919" i="9"/>
  <c r="CC993" i="9"/>
  <c r="BS1015" i="9"/>
  <c r="BS1037" i="9"/>
  <c r="CC997" i="9"/>
  <c r="BS1019" i="9"/>
  <c r="CB1005" i="9"/>
  <c r="BS1027" i="9"/>
  <c r="BS1049" i="9"/>
  <c r="CB1049" i="9"/>
  <c r="CB1009" i="9"/>
  <c r="BS1031" i="9"/>
  <c r="BS393" i="9"/>
  <c r="CB393" i="9"/>
  <c r="BS803" i="9"/>
  <c r="BS825" i="9"/>
  <c r="AC41" i="9"/>
  <c r="AD19" i="9"/>
  <c r="AC140" i="9"/>
  <c r="AD118" i="9"/>
  <c r="AC144" i="9"/>
  <c r="AD122" i="9"/>
  <c r="AC152" i="9"/>
  <c r="AD130" i="9"/>
  <c r="AD222" i="9"/>
  <c r="AC244" i="9"/>
  <c r="AD244" i="9"/>
  <c r="AD228" i="9"/>
  <c r="AC250" i="9"/>
  <c r="AC320" i="9"/>
  <c r="AD320" i="9"/>
  <c r="AD298" i="9"/>
  <c r="AD240" i="9"/>
  <c r="AC262" i="9"/>
  <c r="AD262" i="9"/>
  <c r="AD451" i="9"/>
  <c r="AC473" i="9"/>
  <c r="AC495" i="9"/>
  <c r="AD663" i="9"/>
  <c r="AC685" i="9"/>
  <c r="AD685" i="9"/>
  <c r="AD675" i="9"/>
  <c r="AC697" i="9"/>
  <c r="AD697" i="9"/>
  <c r="AD773" i="9"/>
  <c r="AC795" i="9"/>
  <c r="AD795" i="9"/>
  <c r="AD781" i="9"/>
  <c r="AC803" i="9"/>
  <c r="AD803" i="9"/>
  <c r="AD789" i="9"/>
  <c r="AC811" i="9"/>
  <c r="AD885" i="9"/>
  <c r="AC907" i="9"/>
  <c r="AD907" i="9"/>
  <c r="AC915" i="9"/>
  <c r="AD893" i="9"/>
  <c r="AD1001" i="9"/>
  <c r="AC1023" i="9"/>
  <c r="AD1013" i="9"/>
  <c r="AC1035" i="9"/>
  <c r="AD1035" i="9"/>
  <c r="AC1149" i="9"/>
  <c r="AC1171" i="9"/>
  <c r="AD1127" i="9"/>
  <c r="AD1117" i="9"/>
  <c r="AC1139" i="9"/>
  <c r="AC1161" i="9"/>
  <c r="AC1183" i="9"/>
  <c r="AC1248" i="9"/>
  <c r="AD1226" i="9"/>
  <c r="AC1252" i="9"/>
  <c r="AD1230" i="9"/>
  <c r="AD1322" i="9"/>
  <c r="AC1344" i="9"/>
  <c r="AC1366" i="9"/>
  <c r="AC1348" i="9"/>
  <c r="AC1370" i="9"/>
  <c r="AD1326" i="9"/>
  <c r="AC1356" i="9"/>
  <c r="AD1334" i="9"/>
  <c r="AG1365" i="9"/>
  <c r="AG1333" i="9"/>
  <c r="BW1289" i="9"/>
  <c r="AG1145" i="9"/>
  <c r="AG1003" i="9"/>
  <c r="BW937" i="9"/>
  <c r="AG915" i="9"/>
  <c r="AG771" i="9"/>
  <c r="AG727" i="9"/>
  <c r="BW617" i="9"/>
  <c r="AG585" i="9"/>
  <c r="BW551" i="9"/>
  <c r="BW541" i="9"/>
  <c r="AG529" i="9"/>
  <c r="AG519" i="9"/>
  <c r="AG409" i="9"/>
  <c r="BW331" i="9"/>
  <c r="BW221" i="9"/>
  <c r="AG67" i="9"/>
  <c r="AG35" i="9"/>
  <c r="AG23" i="9"/>
  <c r="BR1121" i="9"/>
  <c r="BR1143" i="9"/>
  <c r="BR1165" i="9"/>
  <c r="BR1187" i="9"/>
  <c r="BR1209" i="9"/>
  <c r="BR1113" i="9"/>
  <c r="BR1135" i="9"/>
  <c r="BR1157" i="9"/>
  <c r="BR1179" i="9"/>
  <c r="BR1201" i="9"/>
  <c r="BR565" i="9"/>
  <c r="BR587" i="9"/>
  <c r="BR609" i="9"/>
  <c r="BR631" i="9"/>
  <c r="BR653" i="9"/>
  <c r="BR557" i="9"/>
  <c r="BR579" i="9"/>
  <c r="BR601" i="9"/>
  <c r="BR623" i="9"/>
  <c r="BR645" i="9"/>
  <c r="BR461" i="9"/>
  <c r="BR483" i="9"/>
  <c r="BR505" i="9"/>
  <c r="BR527" i="9"/>
  <c r="BR549" i="9"/>
  <c r="BR453" i="9"/>
  <c r="BR475" i="9"/>
  <c r="BR497" i="9"/>
  <c r="BR519" i="9"/>
  <c r="BR541" i="9"/>
  <c r="BQ1326" i="9"/>
  <c r="BQ1308" i="9"/>
  <c r="BQ1292" i="9"/>
  <c r="BQ1288" i="9"/>
  <c r="BQ1232" i="9"/>
  <c r="BQ1216" i="9"/>
  <c r="BQ1200" i="9"/>
  <c r="BQ1196" i="9"/>
  <c r="BQ1166" i="9"/>
  <c r="BQ1158" i="9"/>
  <c r="BQ1150" i="9"/>
  <c r="BQ1140" i="9"/>
  <c r="BQ1120" i="9"/>
  <c r="BQ1074" i="9"/>
  <c r="BQ1070" i="9"/>
  <c r="BQ1062" i="9"/>
  <c r="BQ1032" i="9"/>
  <c r="BQ1020" i="9"/>
  <c r="BQ1008" i="9"/>
  <c r="BQ902" i="9"/>
  <c r="BQ924" i="9"/>
  <c r="BQ946" i="9"/>
  <c r="BQ968" i="9"/>
  <c r="BQ990" i="9"/>
  <c r="BQ886" i="9"/>
  <c r="BQ908" i="9"/>
  <c r="BQ930" i="9"/>
  <c r="BQ952" i="9"/>
  <c r="BQ974" i="9"/>
  <c r="BQ780" i="9"/>
  <c r="BQ802" i="9"/>
  <c r="BQ824" i="9"/>
  <c r="BQ846" i="9"/>
  <c r="BQ868" i="9"/>
  <c r="BQ664" i="9"/>
  <c r="BQ686" i="9"/>
  <c r="BQ708" i="9"/>
  <c r="BQ730" i="9"/>
  <c r="BQ752" i="9"/>
  <c r="BQ558" i="9"/>
  <c r="BQ580" i="9"/>
  <c r="BQ602" i="9"/>
  <c r="BQ624" i="9"/>
  <c r="BQ646" i="9"/>
  <c r="BQ454" i="9"/>
  <c r="BQ476" i="9"/>
  <c r="BQ498" i="9"/>
  <c r="BQ520" i="9"/>
  <c r="BQ542" i="9"/>
  <c r="BQ334" i="9"/>
  <c r="BQ356" i="9"/>
  <c r="BQ378" i="9"/>
  <c r="BQ400" i="9"/>
  <c r="BQ422" i="9"/>
  <c r="BQ236" i="9"/>
  <c r="BQ258" i="9"/>
  <c r="BQ280" i="9"/>
  <c r="BQ302" i="9"/>
  <c r="BQ324" i="9"/>
  <c r="BQ228" i="9"/>
  <c r="BQ250" i="9"/>
  <c r="BQ272" i="9"/>
  <c r="BQ294" i="9"/>
  <c r="BQ316" i="9"/>
  <c r="BQ132" i="9"/>
  <c r="BQ154" i="9"/>
  <c r="BQ176" i="9"/>
  <c r="BQ198" i="9"/>
  <c r="BQ220" i="9"/>
  <c r="BQ20" i="9"/>
  <c r="BQ42" i="9"/>
  <c r="BQ64" i="9"/>
  <c r="BQ86" i="9"/>
  <c r="BQ108" i="9"/>
  <c r="BQ8" i="9"/>
  <c r="BQ30" i="9"/>
  <c r="BQ52" i="9"/>
  <c r="BQ74" i="9"/>
  <c r="BQ96" i="9"/>
  <c r="BW1079" i="9"/>
  <c r="BR1337" i="9"/>
  <c r="BR1359" i="9"/>
  <c r="BR1381" i="9"/>
  <c r="BR1403" i="9"/>
  <c r="BR1425" i="9"/>
  <c r="BR15" i="9"/>
  <c r="BR37" i="9"/>
  <c r="BR59" i="9"/>
  <c r="BR81" i="9"/>
  <c r="BR103" i="9"/>
  <c r="BR11" i="9"/>
  <c r="BR33" i="9"/>
  <c r="BR55" i="9"/>
  <c r="BR77" i="9"/>
  <c r="BR99" i="9"/>
  <c r="BQ1383" i="9"/>
  <c r="BQ1379" i="9"/>
  <c r="BQ1375" i="9"/>
  <c r="BQ1371" i="9"/>
  <c r="BQ1373" i="9"/>
  <c r="CP1333" i="9"/>
  <c r="AD280" i="9"/>
  <c r="CC357" i="9"/>
  <c r="BS379" i="9"/>
  <c r="BS401" i="9"/>
  <c r="BS834" i="9"/>
  <c r="BS856" i="9"/>
  <c r="BS878" i="9"/>
  <c r="CB878" i="9"/>
  <c r="CB812" i="9"/>
  <c r="BS948" i="9"/>
  <c r="CC948" i="9"/>
  <c r="BS188" i="9"/>
  <c r="BS210" i="9"/>
  <c r="CC210" i="9"/>
  <c r="AC1039" i="9"/>
  <c r="AD1039" i="9"/>
  <c r="CC30" i="9"/>
  <c r="AC830" i="9"/>
  <c r="AD830" i="9"/>
  <c r="AC324" i="9"/>
  <c r="AD324" i="9"/>
  <c r="AC291" i="9"/>
  <c r="AD690" i="9"/>
  <c r="BS855" i="9"/>
  <c r="BS877" i="9"/>
  <c r="CB877" i="9"/>
  <c r="AD1044" i="9"/>
  <c r="CC489" i="9"/>
  <c r="O8" i="9"/>
  <c r="O6" i="9"/>
  <c r="O9" i="9"/>
  <c r="AC1360" i="9"/>
  <c r="AD1360" i="9"/>
  <c r="AD1338" i="9"/>
  <c r="O120" i="9"/>
  <c r="O122" i="9"/>
  <c r="O338" i="9"/>
  <c r="O448" i="9"/>
  <c r="O560" i="9"/>
  <c r="O664" i="9"/>
  <c r="O774" i="9"/>
  <c r="O889" i="9"/>
  <c r="O1220" i="9"/>
  <c r="O1329" i="9"/>
  <c r="Y1003" i="9"/>
  <c r="Y673" i="9"/>
  <c r="AB11" i="9"/>
  <c r="AB231" i="9"/>
  <c r="AB453" i="9"/>
  <c r="AB444" i="9"/>
  <c r="AB448" i="9"/>
  <c r="AB557" i="9"/>
  <c r="AB554" i="9"/>
  <c r="AB667" i="9"/>
  <c r="AB673" i="9"/>
  <c r="AB778" i="9"/>
  <c r="AB780" i="9"/>
  <c r="AB889" i="9"/>
  <c r="AB893" i="9"/>
  <c r="AB1214" i="9"/>
  <c r="AB1217" i="9"/>
  <c r="AB1221" i="9"/>
  <c r="AB1329" i="9"/>
  <c r="AB1331" i="9"/>
  <c r="AG13" i="9"/>
  <c r="AG1299" i="9"/>
  <c r="AG1289" i="9"/>
  <c r="BW1267" i="9"/>
  <c r="AG1255" i="9"/>
  <c r="AG1223" i="9"/>
  <c r="BW1201" i="9"/>
  <c r="AG1179" i="9"/>
  <c r="BW1145" i="9"/>
  <c r="AG1113" i="9"/>
  <c r="BW1069" i="9"/>
  <c r="AG1057" i="9"/>
  <c r="BW1003" i="9"/>
  <c r="AG947" i="9"/>
  <c r="AG925" i="9"/>
  <c r="AG903" i="9"/>
  <c r="BW827" i="9"/>
  <c r="AG805" i="9"/>
  <c r="BW761" i="9"/>
  <c r="AG749" i="9"/>
  <c r="AG739" i="9"/>
  <c r="AG705" i="9"/>
  <c r="AG629" i="9"/>
  <c r="AG595" i="9"/>
  <c r="AG551" i="9"/>
  <c r="BW519" i="9"/>
  <c r="BW409" i="9"/>
  <c r="BW375" i="9"/>
  <c r="AG365" i="9"/>
  <c r="AG343" i="9"/>
  <c r="AG309" i="9"/>
  <c r="AG243" i="9"/>
  <c r="AG211" i="9"/>
  <c r="AG199" i="9"/>
  <c r="AG189" i="9"/>
  <c r="BW155" i="9"/>
  <c r="AG133" i="9"/>
  <c r="AG89" i="9"/>
  <c r="BW35" i="9"/>
  <c r="BR1340" i="9"/>
  <c r="BR1362" i="9"/>
  <c r="BR1384" i="9"/>
  <c r="BR1406" i="9"/>
  <c r="BR1428" i="9"/>
  <c r="BR1336" i="9"/>
  <c r="BR1358" i="9"/>
  <c r="BR1380" i="9"/>
  <c r="BR1402" i="9"/>
  <c r="BR1424" i="9"/>
  <c r="BR1332" i="9"/>
  <c r="BR1354" i="9"/>
  <c r="BR1376" i="9"/>
  <c r="BR1398" i="9"/>
  <c r="BR1420" i="9"/>
  <c r="BR1335" i="9"/>
  <c r="BR1357" i="9"/>
  <c r="BR1379" i="9"/>
  <c r="BR1401" i="9"/>
  <c r="BR1423" i="9"/>
  <c r="BR1329" i="9"/>
  <c r="BR1351" i="9"/>
  <c r="BR1373" i="9"/>
  <c r="BR1395" i="9"/>
  <c r="BR1417" i="9"/>
  <c r="BR1325" i="9"/>
  <c r="BR1347" i="9"/>
  <c r="BR1369" i="9"/>
  <c r="BR1391" i="9"/>
  <c r="BR1413" i="9"/>
  <c r="BR1233" i="9"/>
  <c r="BR1255" i="9"/>
  <c r="BR1277" i="9"/>
  <c r="BR1299" i="9"/>
  <c r="BR1321" i="9"/>
  <c r="BR1229" i="9"/>
  <c r="BR1251" i="9"/>
  <c r="BR1273" i="9"/>
  <c r="BR1295" i="9"/>
  <c r="BR1317" i="9"/>
  <c r="BR1225" i="9"/>
  <c r="BR1247" i="9"/>
  <c r="BR1269" i="9"/>
  <c r="BR1291" i="9"/>
  <c r="BR1313" i="9"/>
  <c r="BR1221" i="9"/>
  <c r="BR1243" i="9"/>
  <c r="BR1265" i="9"/>
  <c r="BR1287" i="9"/>
  <c r="BR1309" i="9"/>
  <c r="AC580" i="9"/>
  <c r="CO9" i="9"/>
  <c r="BR1213" i="9"/>
  <c r="BR1235" i="9"/>
  <c r="BR1257" i="9"/>
  <c r="BR1279" i="9"/>
  <c r="BR1301" i="9"/>
  <c r="BR1224" i="9"/>
  <c r="BR1246" i="9"/>
  <c r="BR1268" i="9"/>
  <c r="BR1290" i="9"/>
  <c r="BR1312" i="9"/>
  <c r="BR784" i="9"/>
  <c r="BR806" i="9"/>
  <c r="BR828" i="9"/>
  <c r="BR850" i="9"/>
  <c r="BR872" i="9"/>
  <c r="BR776" i="9"/>
  <c r="BR798" i="9"/>
  <c r="BR820" i="9"/>
  <c r="BR842" i="9"/>
  <c r="BR864" i="9"/>
  <c r="BR790" i="9"/>
  <c r="BR812" i="9"/>
  <c r="BR834" i="9"/>
  <c r="BR856" i="9"/>
  <c r="BR878" i="9"/>
  <c r="BR786" i="9"/>
  <c r="BR808" i="9"/>
  <c r="BR830" i="9"/>
  <c r="BR852" i="9"/>
  <c r="BR874" i="9"/>
  <c r="BR781" i="9"/>
  <c r="BR803" i="9"/>
  <c r="BR825" i="9"/>
  <c r="BR847" i="9"/>
  <c r="BR869" i="9"/>
  <c r="BR773" i="9"/>
  <c r="BR795" i="9"/>
  <c r="BR817" i="9"/>
  <c r="BR839" i="9"/>
  <c r="BR861" i="9"/>
  <c r="BR783" i="9"/>
  <c r="BR805" i="9"/>
  <c r="BR827" i="9"/>
  <c r="BR849" i="9"/>
  <c r="BR871" i="9"/>
  <c r="BR779" i="9"/>
  <c r="BR801" i="9"/>
  <c r="BR823" i="9"/>
  <c r="BR845" i="9"/>
  <c r="BR867" i="9"/>
  <c r="BR775" i="9"/>
  <c r="BR797" i="9"/>
  <c r="BR819" i="9"/>
  <c r="BR841" i="9"/>
  <c r="BR863" i="9"/>
  <c r="BR683" i="9"/>
  <c r="BR705" i="9"/>
  <c r="BR727" i="9"/>
  <c r="BR749" i="9"/>
  <c r="BR771" i="9"/>
  <c r="BR679" i="9"/>
  <c r="BR701" i="9"/>
  <c r="BR723" i="9"/>
  <c r="BR745" i="9"/>
  <c r="BR767" i="9"/>
  <c r="BR675" i="9"/>
  <c r="BR697" i="9"/>
  <c r="BR719" i="9"/>
  <c r="BR741" i="9"/>
  <c r="BR763" i="9"/>
  <c r="BR667" i="9"/>
  <c r="BR689" i="9"/>
  <c r="BR711" i="9"/>
  <c r="BR733" i="9"/>
  <c r="BR755" i="9"/>
  <c r="BR663" i="9"/>
  <c r="BR685" i="9"/>
  <c r="BR707" i="9"/>
  <c r="BR729" i="9"/>
  <c r="BR751" i="9"/>
  <c r="BR682" i="9"/>
  <c r="BR704" i="9"/>
  <c r="BR726" i="9"/>
  <c r="BR748" i="9"/>
  <c r="BR770" i="9"/>
  <c r="BR678" i="9"/>
  <c r="BR700" i="9"/>
  <c r="BR722" i="9"/>
  <c r="BR744" i="9"/>
  <c r="BR766" i="9"/>
  <c r="BR674" i="9"/>
  <c r="BR696" i="9"/>
  <c r="BR718" i="9"/>
  <c r="BR740" i="9"/>
  <c r="BR762" i="9"/>
  <c r="BR350" i="9"/>
  <c r="BR372" i="9"/>
  <c r="BR394" i="9"/>
  <c r="BR416" i="9"/>
  <c r="BR438" i="9"/>
  <c r="BR346" i="9"/>
  <c r="BR368" i="9"/>
  <c r="BR390" i="9"/>
  <c r="BR412" i="9"/>
  <c r="BR434" i="9"/>
  <c r="BR342" i="9"/>
  <c r="BR364" i="9"/>
  <c r="BR386" i="9"/>
  <c r="BR408" i="9"/>
  <c r="BR430" i="9"/>
  <c r="BR338" i="9"/>
  <c r="BR360" i="9"/>
  <c r="BR382" i="9"/>
  <c r="BR404" i="9"/>
  <c r="BR426" i="9"/>
  <c r="BR339" i="9"/>
  <c r="BR361" i="9"/>
  <c r="BR383" i="9"/>
  <c r="BR405" i="9"/>
  <c r="BR427" i="9"/>
  <c r="BR335" i="9"/>
  <c r="BR357" i="9"/>
  <c r="BR379" i="9"/>
  <c r="BR401" i="9"/>
  <c r="BR423" i="9"/>
  <c r="BR353" i="9"/>
  <c r="BR375" i="9"/>
  <c r="BR397" i="9"/>
  <c r="BR419" i="9"/>
  <c r="BR441" i="9"/>
  <c r="BR341" i="9"/>
  <c r="BR363" i="9"/>
  <c r="BR385" i="9"/>
  <c r="BR407" i="9"/>
  <c r="BR429" i="9"/>
  <c r="BR337" i="9"/>
  <c r="BR359" i="9"/>
  <c r="BR381" i="9"/>
  <c r="BR403" i="9"/>
  <c r="BR425" i="9"/>
  <c r="BR333" i="9"/>
  <c r="BR355" i="9"/>
  <c r="BR377" i="9"/>
  <c r="BR399" i="9"/>
  <c r="BR421" i="9"/>
  <c r="BR226" i="9"/>
  <c r="BR248" i="9"/>
  <c r="BR270" i="9"/>
  <c r="BR292" i="9"/>
  <c r="BR314" i="9"/>
  <c r="BR239" i="9"/>
  <c r="BR261" i="9"/>
  <c r="BR283" i="9"/>
  <c r="BR305" i="9"/>
  <c r="BR327" i="9"/>
  <c r="BR242" i="9"/>
  <c r="BR264" i="9"/>
  <c r="BR286" i="9"/>
  <c r="BR308" i="9"/>
  <c r="BR330" i="9"/>
  <c r="BR238" i="9"/>
  <c r="BR260" i="9"/>
  <c r="BR282" i="9"/>
  <c r="BR304" i="9"/>
  <c r="BR326" i="9"/>
  <c r="BR232" i="9"/>
  <c r="BR254" i="9"/>
  <c r="BR276" i="9"/>
  <c r="BR298" i="9"/>
  <c r="BR320" i="9"/>
  <c r="BR228" i="9"/>
  <c r="BR250" i="9"/>
  <c r="BR272" i="9"/>
  <c r="BR294" i="9"/>
  <c r="BR316" i="9"/>
  <c r="BR231" i="9"/>
  <c r="BR253" i="9"/>
  <c r="BR275" i="9"/>
  <c r="BR297" i="9"/>
  <c r="BR319" i="9"/>
  <c r="BR227" i="9"/>
  <c r="BR249" i="9"/>
  <c r="BR271" i="9"/>
  <c r="BR293" i="9"/>
  <c r="BR315" i="9"/>
  <c r="BR223" i="9"/>
  <c r="BR245" i="9"/>
  <c r="BR267" i="9"/>
  <c r="BR289" i="9"/>
  <c r="BR311" i="9"/>
  <c r="BR133" i="9"/>
  <c r="BR155" i="9"/>
  <c r="BR177" i="9"/>
  <c r="BR199" i="9"/>
  <c r="BR221" i="9"/>
  <c r="BR129" i="9"/>
  <c r="BR151" i="9"/>
  <c r="BR173" i="9"/>
  <c r="BR195" i="9"/>
  <c r="BR217" i="9"/>
  <c r="BR125" i="9"/>
  <c r="BR147" i="9"/>
  <c r="BR169" i="9"/>
  <c r="BR191" i="9"/>
  <c r="BR213" i="9"/>
  <c r="BR128" i="9"/>
  <c r="BR150" i="9"/>
  <c r="BR172" i="9"/>
  <c r="BR194" i="9"/>
  <c r="BR216" i="9"/>
  <c r="BR118" i="9"/>
  <c r="BR140" i="9"/>
  <c r="BR162" i="9"/>
  <c r="BR184" i="9"/>
  <c r="BR206" i="9"/>
  <c r="BR114" i="9"/>
  <c r="BR136" i="9"/>
  <c r="BR158" i="9"/>
  <c r="BR180" i="9"/>
  <c r="BR202" i="9"/>
  <c r="BQ1027" i="9"/>
  <c r="BQ1009" i="9"/>
  <c r="BQ1005" i="9"/>
  <c r="BQ899" i="9"/>
  <c r="BQ921" i="9"/>
  <c r="BQ943" i="9"/>
  <c r="BQ965" i="9"/>
  <c r="BQ987" i="9"/>
  <c r="BQ791" i="9"/>
  <c r="BQ813" i="9"/>
  <c r="BQ835" i="9"/>
  <c r="BQ857" i="9"/>
  <c r="BQ879" i="9"/>
  <c r="BQ683" i="9"/>
  <c r="BQ705" i="9"/>
  <c r="BQ727" i="9"/>
  <c r="BQ749" i="9"/>
  <c r="BQ771" i="9"/>
  <c r="BQ681" i="9"/>
  <c r="BQ703" i="9"/>
  <c r="BQ725" i="9"/>
  <c r="BQ747" i="9"/>
  <c r="BQ769" i="9"/>
  <c r="BQ673" i="9"/>
  <c r="BQ695" i="9"/>
  <c r="BQ717" i="9"/>
  <c r="BQ739" i="9"/>
  <c r="BQ761" i="9"/>
  <c r="BQ555" i="9"/>
  <c r="BQ577" i="9"/>
  <c r="BQ599" i="9"/>
  <c r="BQ621" i="9"/>
  <c r="BQ643" i="9"/>
  <c r="BQ569" i="9"/>
  <c r="BQ591" i="9"/>
  <c r="BQ613" i="9"/>
  <c r="BQ635" i="9"/>
  <c r="BQ657" i="9"/>
  <c r="BQ565" i="9"/>
  <c r="BQ587" i="9"/>
  <c r="BQ609" i="9"/>
  <c r="BQ631" i="9"/>
  <c r="BQ653" i="9"/>
  <c r="BQ553" i="9"/>
  <c r="BQ575" i="9"/>
  <c r="BQ597" i="9"/>
  <c r="BQ619" i="9"/>
  <c r="BQ641" i="9"/>
  <c r="BQ451" i="9"/>
  <c r="BQ473" i="9"/>
  <c r="BQ495" i="9"/>
  <c r="BQ517" i="9"/>
  <c r="BQ539" i="9"/>
  <c r="BQ461" i="9"/>
  <c r="BQ483" i="9"/>
  <c r="BQ505" i="9"/>
  <c r="BQ527" i="9"/>
  <c r="BQ549" i="9"/>
  <c r="BQ445" i="9"/>
  <c r="BQ467" i="9"/>
  <c r="BQ489" i="9"/>
  <c r="BQ511" i="9"/>
  <c r="BQ533" i="9"/>
  <c r="BQ347" i="9"/>
  <c r="BQ369" i="9"/>
  <c r="BQ391" i="9"/>
  <c r="BQ413" i="9"/>
  <c r="BQ435" i="9"/>
  <c r="BQ131" i="9"/>
  <c r="BQ153" i="9"/>
  <c r="BQ175" i="9"/>
  <c r="BQ197" i="9"/>
  <c r="BQ219" i="9"/>
  <c r="BQ133" i="9"/>
  <c r="BQ155" i="9"/>
  <c r="BQ177" i="9"/>
  <c r="BQ199" i="9"/>
  <c r="BQ221" i="9"/>
  <c r="BQ19" i="9"/>
  <c r="BQ41" i="9"/>
  <c r="BQ63" i="9"/>
  <c r="BQ85" i="9"/>
  <c r="BQ107" i="9"/>
  <c r="BQ21" i="9"/>
  <c r="BQ43" i="9"/>
  <c r="BQ65" i="9"/>
  <c r="BQ87" i="9"/>
  <c r="BQ109" i="9"/>
  <c r="AR787" i="9"/>
  <c r="CN787" i="9"/>
  <c r="BR14" i="9"/>
  <c r="BR36" i="9"/>
  <c r="BR58" i="9"/>
  <c r="BR80" i="9"/>
  <c r="BR102" i="9"/>
  <c r="AD1353" i="9"/>
  <c r="AC1375" i="9"/>
  <c r="BS533" i="9"/>
  <c r="CC533" i="9"/>
  <c r="CC511" i="9"/>
  <c r="BW365" i="9"/>
  <c r="BW749" i="9"/>
  <c r="BW13" i="9"/>
  <c r="CC904" i="9"/>
  <c r="AC1363" i="9"/>
  <c r="AC928" i="9"/>
  <c r="AD906" i="9"/>
  <c r="AD827" i="9"/>
  <c r="AC696" i="9"/>
  <c r="AC135" i="9"/>
  <c r="AC157" i="9"/>
  <c r="AC1140" i="9"/>
  <c r="AD1140" i="9"/>
  <c r="CC466" i="9"/>
  <c r="BS488" i="9"/>
  <c r="CC488" i="9"/>
  <c r="CC33" i="9"/>
  <c r="AC734" i="9"/>
  <c r="AD712" i="9"/>
  <c r="CB807" i="9"/>
  <c r="BS829" i="9"/>
  <c r="CB1028" i="9"/>
  <c r="BS1050" i="9"/>
  <c r="BS1072" i="9"/>
  <c r="BS1038" i="9"/>
  <c r="CC1016" i="9"/>
  <c r="AD13" i="9"/>
  <c r="AC35" i="9"/>
  <c r="AD21" i="9"/>
  <c r="AC43" i="9"/>
  <c r="AD117" i="9"/>
  <c r="AC139" i="9"/>
  <c r="AD139" i="9"/>
  <c r="AD333" i="9"/>
  <c r="AC355" i="9"/>
  <c r="AC485" i="9"/>
  <c r="AD463" i="9"/>
  <c r="AC700" i="9"/>
  <c r="AD678" i="9"/>
  <c r="AD681" i="9"/>
  <c r="AC703" i="9"/>
  <c r="AD772" i="9"/>
  <c r="AC794" i="9"/>
  <c r="AD1102" i="9"/>
  <c r="AC1124" i="9"/>
  <c r="AC1146" i="9"/>
  <c r="AD1122" i="9"/>
  <c r="AC1144" i="9"/>
  <c r="AC1267" i="9"/>
  <c r="AD1267" i="9"/>
  <c r="AD1245" i="9"/>
  <c r="AD1249" i="9"/>
  <c r="AC1271" i="9"/>
  <c r="AD1271" i="9"/>
  <c r="AC1253" i="9"/>
  <c r="AD1253" i="9"/>
  <c r="AD1231" i="9"/>
  <c r="AC1345" i="9"/>
  <c r="AD1323" i="9"/>
  <c r="AC1349" i="9"/>
  <c r="AD1327" i="9"/>
  <c r="BR1338" i="9"/>
  <c r="BR1360" i="9"/>
  <c r="BR1382" i="9"/>
  <c r="BR1404" i="9"/>
  <c r="BR1426" i="9"/>
  <c r="BR1330" i="9"/>
  <c r="BR1352" i="9"/>
  <c r="BR1374" i="9"/>
  <c r="BR1396" i="9"/>
  <c r="BR1418" i="9"/>
  <c r="BR1326" i="9"/>
  <c r="BR1348" i="9"/>
  <c r="BR1370" i="9"/>
  <c r="BR1392" i="9"/>
  <c r="BR1414" i="9"/>
  <c r="BR1220" i="9"/>
  <c r="BR1242" i="9"/>
  <c r="BR1264" i="9"/>
  <c r="BR1286" i="9"/>
  <c r="BR1308" i="9"/>
  <c r="BR1216" i="9"/>
  <c r="BR1238" i="9"/>
  <c r="BR1260" i="9"/>
  <c r="BR1282" i="9"/>
  <c r="BR1304" i="9"/>
  <c r="BR1230" i="9"/>
  <c r="BR1252" i="9"/>
  <c r="BR1274" i="9"/>
  <c r="BR1296" i="9"/>
  <c r="BR1318" i="9"/>
  <c r="BR1222" i="9"/>
  <c r="BR1244" i="9"/>
  <c r="BR1266" i="9"/>
  <c r="BR1288" i="9"/>
  <c r="BR1310" i="9"/>
  <c r="BR1218" i="9"/>
  <c r="BR1240" i="9"/>
  <c r="BR1262" i="9"/>
  <c r="BR1284" i="9"/>
  <c r="BR1306" i="9"/>
  <c r="BR1214" i="9"/>
  <c r="BR1236" i="9"/>
  <c r="BR1258" i="9"/>
  <c r="BR1280" i="9"/>
  <c r="BR1302" i="9"/>
  <c r="BR1122" i="9"/>
  <c r="BR1144" i="9"/>
  <c r="BR1166" i="9"/>
  <c r="BR1188" i="9"/>
  <c r="BR1210" i="9"/>
  <c r="BR1118" i="9"/>
  <c r="BR1140" i="9"/>
  <c r="BR1162" i="9"/>
  <c r="BR1184" i="9"/>
  <c r="BR1206" i="9"/>
  <c r="BR1114" i="9"/>
  <c r="BR1136" i="9"/>
  <c r="BR1158" i="9"/>
  <c r="BR1180" i="9"/>
  <c r="BR1202" i="9"/>
  <c r="BR1119" i="9"/>
  <c r="BR1141" i="9"/>
  <c r="BR1163" i="9"/>
  <c r="BR1185" i="9"/>
  <c r="BR1207" i="9"/>
  <c r="BR1115" i="9"/>
  <c r="BR1137" i="9"/>
  <c r="BR1159" i="9"/>
  <c r="BR1181" i="9"/>
  <c r="BR1203" i="9"/>
  <c r="BR1109" i="9"/>
  <c r="BR1131" i="9"/>
  <c r="BR1153" i="9"/>
  <c r="BR1175" i="9"/>
  <c r="BR1197" i="9"/>
  <c r="BR1105" i="9"/>
  <c r="BR1127" i="9"/>
  <c r="BR1149" i="9"/>
  <c r="BR1171" i="9"/>
  <c r="BR1193" i="9"/>
  <c r="BR1011" i="9"/>
  <c r="BR1033" i="9"/>
  <c r="BR1055" i="9"/>
  <c r="BR1077" i="9"/>
  <c r="BR1099" i="9"/>
  <c r="BR1007" i="9"/>
  <c r="BR1029" i="9"/>
  <c r="BR1051" i="9"/>
  <c r="BR1073" i="9"/>
  <c r="BR1095" i="9"/>
  <c r="BR999" i="9"/>
  <c r="BR1021" i="9"/>
  <c r="BR1043" i="9"/>
  <c r="BR1065" i="9"/>
  <c r="BR1087" i="9"/>
  <c r="BR995" i="9"/>
  <c r="BR1017" i="9"/>
  <c r="BR1039" i="9"/>
  <c r="BR1061" i="9"/>
  <c r="BR1083" i="9"/>
  <c r="BR1013" i="9"/>
  <c r="BR1035" i="9"/>
  <c r="BR1057" i="9"/>
  <c r="BR1079" i="9"/>
  <c r="BR1101" i="9"/>
  <c r="BR1009" i="9"/>
  <c r="BR1031" i="9"/>
  <c r="BR1053" i="9"/>
  <c r="BR1075" i="9"/>
  <c r="BR1097" i="9"/>
  <c r="BR1005" i="9"/>
  <c r="BR1027" i="9"/>
  <c r="BR1049" i="9"/>
  <c r="BR1071" i="9"/>
  <c r="BR1093" i="9"/>
  <c r="BR1001" i="9"/>
  <c r="BR1023" i="9"/>
  <c r="BR1045" i="9"/>
  <c r="BR1067" i="9"/>
  <c r="BR1089" i="9"/>
  <c r="BR997" i="9"/>
  <c r="BR1019" i="9"/>
  <c r="BR1041" i="9"/>
  <c r="BR1063" i="9"/>
  <c r="BR1085" i="9"/>
  <c r="BR903" i="9"/>
  <c r="BR925" i="9"/>
  <c r="BR947" i="9"/>
  <c r="BR969" i="9"/>
  <c r="BR991" i="9"/>
  <c r="BR899" i="9"/>
  <c r="BR921" i="9"/>
  <c r="BR943" i="9"/>
  <c r="BR965" i="9"/>
  <c r="BR987" i="9"/>
  <c r="BR895" i="9"/>
  <c r="BR917" i="9"/>
  <c r="BR939" i="9"/>
  <c r="BR961" i="9"/>
  <c r="BR983" i="9"/>
  <c r="BR891" i="9"/>
  <c r="BR913" i="9"/>
  <c r="BR935" i="9"/>
  <c r="BR957" i="9"/>
  <c r="BR979" i="9"/>
  <c r="BR887" i="9"/>
  <c r="BR909" i="9"/>
  <c r="BR931" i="9"/>
  <c r="BR953" i="9"/>
  <c r="BR975" i="9"/>
  <c r="BR883" i="9"/>
  <c r="BR905" i="9"/>
  <c r="BR927" i="9"/>
  <c r="BR949" i="9"/>
  <c r="BR971" i="9"/>
  <c r="BR901" i="9"/>
  <c r="BR923" i="9"/>
  <c r="BR945" i="9"/>
  <c r="BR967" i="9"/>
  <c r="BR989" i="9"/>
  <c r="BR897" i="9"/>
  <c r="BR919" i="9"/>
  <c r="BR941" i="9"/>
  <c r="BR963" i="9"/>
  <c r="BR985" i="9"/>
  <c r="BS180" i="9"/>
  <c r="BS202" i="9"/>
  <c r="CC202" i="9"/>
  <c r="CC158" i="9"/>
  <c r="CB150" i="9"/>
  <c r="BS172" i="9"/>
  <c r="CB172" i="9"/>
  <c r="CC164" i="9"/>
  <c r="BS186" i="9"/>
  <c r="CC186" i="9"/>
  <c r="Y1223" i="9"/>
  <c r="AC164" i="9"/>
  <c r="BS395" i="9"/>
  <c r="AD235" i="9"/>
  <c r="AC1377" i="9"/>
  <c r="AD1355" i="9"/>
  <c r="AD1347" i="9"/>
  <c r="AC1369" i="9"/>
  <c r="AD1223" i="9"/>
  <c r="AD1227" i="9"/>
  <c r="AC714" i="9"/>
  <c r="AD912" i="9"/>
  <c r="AC934" i="9"/>
  <c r="AC956" i="9"/>
  <c r="AC387" i="9"/>
  <c r="AD365" i="9"/>
  <c r="O115" i="9"/>
  <c r="O335" i="9"/>
  <c r="O446" i="9"/>
  <c r="O554" i="9"/>
  <c r="O775" i="9"/>
  <c r="O886" i="9"/>
  <c r="O891" i="9"/>
  <c r="O995" i="9"/>
  <c r="O1106" i="9"/>
  <c r="O1215" i="9"/>
  <c r="O1221" i="9"/>
  <c r="Y893" i="9"/>
  <c r="Y13" i="9"/>
  <c r="AB117" i="9"/>
  <c r="AB118" i="9"/>
  <c r="AB122" i="9"/>
  <c r="AB340" i="9"/>
  <c r="AB341" i="9"/>
  <c r="AB450" i="9"/>
  <c r="AB563" i="9"/>
  <c r="AB672" i="9"/>
  <c r="AB669" i="9"/>
  <c r="AB886" i="9"/>
  <c r="AB1001" i="9"/>
  <c r="AB995" i="9"/>
  <c r="AB999" i="9"/>
  <c r="AB1109" i="9"/>
  <c r="AB1219" i="9"/>
  <c r="AB1216" i="9"/>
  <c r="AB1326" i="9"/>
  <c r="AB1330" i="9"/>
  <c r="BW1355" i="9"/>
  <c r="AG1267" i="9"/>
  <c r="AG1245" i="9"/>
  <c r="AG1233" i="9"/>
  <c r="AG1211" i="9"/>
  <c r="BW1179" i="9"/>
  <c r="BW1157" i="9"/>
  <c r="AG1101" i="9"/>
  <c r="BW1091" i="9"/>
  <c r="BW1057" i="9"/>
  <c r="AG1035" i="9"/>
  <c r="BW1013" i="9"/>
  <c r="AG981" i="9"/>
  <c r="AG937" i="9"/>
  <c r="BW915" i="9"/>
  <c r="BW903" i="9"/>
  <c r="AG881" i="9"/>
  <c r="AG871" i="9"/>
  <c r="AG859" i="9"/>
  <c r="BW849" i="9"/>
  <c r="AG837" i="9"/>
  <c r="AG827" i="9"/>
  <c r="BW805" i="9"/>
  <c r="AG761" i="9"/>
  <c r="BW727" i="9"/>
  <c r="AG695" i="9"/>
  <c r="AG683" i="9"/>
  <c r="BW673" i="9"/>
  <c r="BW661" i="9"/>
  <c r="BW651" i="9"/>
  <c r="BR893" i="9"/>
  <c r="BR915" i="9"/>
  <c r="BR937" i="9"/>
  <c r="BR959" i="9"/>
  <c r="BR981" i="9"/>
  <c r="BR889" i="9"/>
  <c r="BR911" i="9"/>
  <c r="BR933" i="9"/>
  <c r="BR955" i="9"/>
  <c r="BR977" i="9"/>
  <c r="BR885" i="9"/>
  <c r="BR907" i="9"/>
  <c r="BR929" i="9"/>
  <c r="BR951" i="9"/>
  <c r="BR973" i="9"/>
  <c r="BR792" i="9"/>
  <c r="BR814" i="9"/>
  <c r="BR836" i="9"/>
  <c r="BR858" i="9"/>
  <c r="BR880" i="9"/>
  <c r="BR782" i="9"/>
  <c r="BR804" i="9"/>
  <c r="BR826" i="9"/>
  <c r="BR848" i="9"/>
  <c r="BR870" i="9"/>
  <c r="BR774" i="9"/>
  <c r="BR796" i="9"/>
  <c r="BR818" i="9"/>
  <c r="BR840" i="9"/>
  <c r="BR862" i="9"/>
  <c r="BR670" i="9"/>
  <c r="BR692" i="9"/>
  <c r="BR714" i="9"/>
  <c r="BR736" i="9"/>
  <c r="BR758" i="9"/>
  <c r="BR680" i="9"/>
  <c r="BR702" i="9"/>
  <c r="BR724" i="9"/>
  <c r="BR746" i="9"/>
  <c r="BR768" i="9"/>
  <c r="BR676" i="9"/>
  <c r="BR698" i="9"/>
  <c r="BR720" i="9"/>
  <c r="BR742" i="9"/>
  <c r="BR764" i="9"/>
  <c r="BR672" i="9"/>
  <c r="BR694" i="9"/>
  <c r="BR716" i="9"/>
  <c r="BR738" i="9"/>
  <c r="BR760" i="9"/>
  <c r="BR668" i="9"/>
  <c r="BR690" i="9"/>
  <c r="BR712" i="9"/>
  <c r="BR734" i="9"/>
  <c r="BR756" i="9"/>
  <c r="BR664" i="9"/>
  <c r="BR686" i="9"/>
  <c r="BR708" i="9"/>
  <c r="BR730" i="9"/>
  <c r="BR752" i="9"/>
  <c r="BR570" i="9"/>
  <c r="BR592" i="9"/>
  <c r="BR614" i="9"/>
  <c r="BR636" i="9"/>
  <c r="BR658" i="9"/>
  <c r="BR566" i="9"/>
  <c r="BR588" i="9"/>
  <c r="BR610" i="9"/>
  <c r="BR632" i="9"/>
  <c r="BR654" i="9"/>
  <c r="BR562" i="9"/>
  <c r="BR584" i="9"/>
  <c r="BR606" i="9"/>
  <c r="BR628" i="9"/>
  <c r="BR650" i="9"/>
  <c r="BR558" i="9"/>
  <c r="BR580" i="9"/>
  <c r="BR602" i="9"/>
  <c r="BR624" i="9"/>
  <c r="BR646" i="9"/>
  <c r="BR554" i="9"/>
  <c r="BR576" i="9"/>
  <c r="BR598" i="9"/>
  <c r="BR620" i="9"/>
  <c r="BR642" i="9"/>
  <c r="BR572" i="9"/>
  <c r="BR594" i="9"/>
  <c r="BR616" i="9"/>
  <c r="BR638" i="9"/>
  <c r="BR660" i="9"/>
  <c r="BR564" i="9"/>
  <c r="BR586" i="9"/>
  <c r="BR608" i="9"/>
  <c r="BR630" i="9"/>
  <c r="BR652" i="9"/>
  <c r="BR556" i="9"/>
  <c r="BR578" i="9"/>
  <c r="BR600" i="9"/>
  <c r="BR622" i="9"/>
  <c r="BR644" i="9"/>
  <c r="BR462" i="9"/>
  <c r="BR484" i="9"/>
  <c r="BR506" i="9"/>
  <c r="BR528" i="9"/>
  <c r="BR550" i="9"/>
  <c r="BR458" i="9"/>
  <c r="BR480" i="9"/>
  <c r="BR502" i="9"/>
  <c r="BR524" i="9"/>
  <c r="BR546" i="9"/>
  <c r="BR454" i="9"/>
  <c r="BR476" i="9"/>
  <c r="BR498" i="9"/>
  <c r="BR520" i="9"/>
  <c r="BR542" i="9"/>
  <c r="BR450" i="9"/>
  <c r="BR472" i="9"/>
  <c r="BR494" i="9"/>
  <c r="BR516" i="9"/>
  <c r="BR538" i="9"/>
  <c r="BR446" i="9"/>
  <c r="BR468" i="9"/>
  <c r="BR490" i="9"/>
  <c r="BR512" i="9"/>
  <c r="BR534" i="9"/>
  <c r="BR456" i="9"/>
  <c r="BR478" i="9"/>
  <c r="BR500" i="9"/>
  <c r="BR522" i="9"/>
  <c r="BR544" i="9"/>
  <c r="BR452" i="9"/>
  <c r="BR474" i="9"/>
  <c r="BR496" i="9"/>
  <c r="BR518" i="9"/>
  <c r="BR540" i="9"/>
  <c r="BR448" i="9"/>
  <c r="BR470" i="9"/>
  <c r="BR492" i="9"/>
  <c r="BR514" i="9"/>
  <c r="BR536" i="9"/>
  <c r="BR444" i="9"/>
  <c r="BR466" i="9"/>
  <c r="BR488" i="9"/>
  <c r="BR510" i="9"/>
  <c r="BR532" i="9"/>
  <c r="BR352" i="9"/>
  <c r="BR374" i="9"/>
  <c r="BR396" i="9"/>
  <c r="BR418" i="9"/>
  <c r="BR440" i="9"/>
  <c r="BR348" i="9"/>
  <c r="BR370" i="9"/>
  <c r="BR392" i="9"/>
  <c r="BR414" i="9"/>
  <c r="BR436" i="9"/>
  <c r="BR344" i="9"/>
  <c r="BR366" i="9"/>
  <c r="BR388" i="9"/>
  <c r="BR410" i="9"/>
  <c r="BR432" i="9"/>
  <c r="BR340" i="9"/>
  <c r="BR362" i="9"/>
  <c r="BR384" i="9"/>
  <c r="BR406" i="9"/>
  <c r="BR428" i="9"/>
  <c r="BR349" i="9"/>
  <c r="BR371" i="9"/>
  <c r="BR393" i="9"/>
  <c r="BR415" i="9"/>
  <c r="BR437" i="9"/>
  <c r="BR241" i="9"/>
  <c r="BR263" i="9"/>
  <c r="BR285" i="9"/>
  <c r="BR307" i="9"/>
  <c r="BR329" i="9"/>
  <c r="BR237" i="9"/>
  <c r="BR259" i="9"/>
  <c r="BR281" i="9"/>
  <c r="BR303" i="9"/>
  <c r="BR325" i="9"/>
  <c r="BR225" i="9"/>
  <c r="BR247" i="9"/>
  <c r="BR269" i="9"/>
  <c r="BR291" i="9"/>
  <c r="BR313" i="9"/>
  <c r="BR121" i="9"/>
  <c r="BR143" i="9"/>
  <c r="BR165" i="9"/>
  <c r="BR187" i="9"/>
  <c r="BR209" i="9"/>
  <c r="BR117" i="9"/>
  <c r="BR139" i="9"/>
  <c r="BR161" i="9"/>
  <c r="BR183" i="9"/>
  <c r="BR205" i="9"/>
  <c r="BR127" i="9"/>
  <c r="BR149" i="9"/>
  <c r="BR171" i="9"/>
  <c r="BR193" i="9"/>
  <c r="BR215" i="9"/>
  <c r="BR123" i="9"/>
  <c r="BR145" i="9"/>
  <c r="BR167" i="9"/>
  <c r="BR189" i="9"/>
  <c r="BR211" i="9"/>
  <c r="BR115" i="9"/>
  <c r="BR137" i="9"/>
  <c r="BR159" i="9"/>
  <c r="BR181" i="9"/>
  <c r="BR203" i="9"/>
  <c r="BR21" i="9"/>
  <c r="BR43" i="9"/>
  <c r="BR65" i="9"/>
  <c r="BR87" i="9"/>
  <c r="BR109" i="9"/>
  <c r="BR13" i="9"/>
  <c r="BR35" i="9"/>
  <c r="BR57" i="9"/>
  <c r="BR79" i="9"/>
  <c r="BR101" i="9"/>
  <c r="BR5" i="9"/>
  <c r="BR27" i="9"/>
  <c r="BR49" i="9"/>
  <c r="BR71" i="9"/>
  <c r="BR93" i="9"/>
  <c r="BQ1363" i="9"/>
  <c r="BQ1385" i="9"/>
  <c r="BQ1355" i="9"/>
  <c r="BQ1377" i="9"/>
  <c r="BQ1347" i="9"/>
  <c r="BQ1369" i="9"/>
  <c r="BQ1339" i="9"/>
  <c r="BQ1357" i="9"/>
  <c r="BQ1331" i="9"/>
  <c r="BQ1353" i="9"/>
  <c r="BQ1327" i="9"/>
  <c r="BQ1349" i="9"/>
  <c r="BQ1319" i="9"/>
  <c r="BQ1341" i="9"/>
  <c r="BQ1337" i="9"/>
  <c r="BQ1315" i="9"/>
  <c r="BQ1311" i="9"/>
  <c r="BQ1329" i="9"/>
  <c r="BQ1325" i="9"/>
  <c r="BQ1321" i="9"/>
  <c r="BQ1299" i="9"/>
  <c r="BQ1295" i="9"/>
  <c r="BQ1287" i="9"/>
  <c r="BQ1309" i="9"/>
  <c r="BQ1305" i="9"/>
  <c r="BQ1283" i="9"/>
  <c r="BQ1279" i="9"/>
  <c r="BQ1301" i="9"/>
  <c r="BQ1275" i="9"/>
  <c r="BQ1271" i="9"/>
  <c r="BQ1293" i="9"/>
  <c r="BQ1289" i="9"/>
  <c r="BQ1285" i="9"/>
  <c r="BQ1259" i="9"/>
  <c r="BQ1255" i="9"/>
  <c r="BQ1277" i="9"/>
  <c r="BQ1247" i="9"/>
  <c r="BQ1269" i="9"/>
  <c r="BQ1243" i="9"/>
  <c r="BQ1265" i="9"/>
  <c r="BQ1239" i="9"/>
  <c r="BQ1261" i="9"/>
  <c r="BQ1249" i="9"/>
  <c r="BQ1227" i="9"/>
  <c r="BQ1223" i="9"/>
  <c r="BQ1245" i="9"/>
  <c r="BQ1219" i="9"/>
  <c r="BQ1237" i="9"/>
  <c r="BQ1211" i="9"/>
  <c r="BQ1207" i="9"/>
  <c r="BQ1229" i="9"/>
  <c r="BQ1203" i="9"/>
  <c r="BQ1217" i="9"/>
  <c r="BQ1195" i="9"/>
  <c r="BQ1213" i="9"/>
  <c r="BQ1187" i="9"/>
  <c r="BQ1183" i="9"/>
  <c r="BQ1205" i="9"/>
  <c r="BQ1179" i="9"/>
  <c r="BQ1201" i="9"/>
  <c r="BQ1197" i="9"/>
  <c r="BQ1171" i="9"/>
  <c r="BQ1185" i="9"/>
  <c r="BQ1163" i="9"/>
  <c r="BQ1159" i="9"/>
  <c r="BQ1181" i="9"/>
  <c r="BQ1177" i="9"/>
  <c r="BQ1151" i="9"/>
  <c r="BQ1147" i="9"/>
  <c r="BQ1169" i="9"/>
  <c r="BQ1161" i="9"/>
  <c r="BQ1139" i="9"/>
  <c r="BQ1157" i="9"/>
  <c r="BQ1135" i="9"/>
  <c r="BQ1149" i="9"/>
  <c r="BQ1123" i="9"/>
  <c r="BQ1119" i="9"/>
  <c r="BQ1141" i="9"/>
  <c r="BQ1137" i="9"/>
  <c r="BQ1115" i="9"/>
  <c r="BQ1133" i="9"/>
  <c r="BQ1129" i="9"/>
  <c r="BQ1107" i="9"/>
  <c r="BQ1103" i="9"/>
  <c r="BQ1125" i="9"/>
  <c r="BQ1099" i="9"/>
  <c r="BQ1095" i="9"/>
  <c r="BQ1117" i="9"/>
  <c r="BQ1113" i="9"/>
  <c r="BQ1097" i="9"/>
  <c r="BQ1073" i="9"/>
  <c r="BQ1057" i="9"/>
  <c r="CC362" i="9"/>
  <c r="BS384" i="9"/>
  <c r="CC384" i="9"/>
  <c r="AG563" i="9"/>
  <c r="AG541" i="9"/>
  <c r="BW529" i="9"/>
  <c r="AG507" i="9"/>
  <c r="AG463" i="9"/>
  <c r="AG441" i="9"/>
  <c r="AG397" i="9"/>
  <c r="BW387" i="9"/>
  <c r="AG353" i="9"/>
  <c r="AG331" i="9"/>
  <c r="AG287" i="9"/>
  <c r="AG277" i="9"/>
  <c r="BW243" i="9"/>
  <c r="BW233" i="9"/>
  <c r="AG221" i="9"/>
  <c r="AG167" i="9"/>
  <c r="AG155" i="9"/>
  <c r="AG123" i="9"/>
  <c r="BW111" i="9"/>
  <c r="BW101" i="9"/>
  <c r="BW57" i="9"/>
  <c r="CB63" i="9"/>
  <c r="AC737" i="9"/>
  <c r="AC759" i="9"/>
  <c r="AD759" i="9"/>
  <c r="CB41" i="9"/>
  <c r="AD999" i="9"/>
  <c r="AC1051" i="9"/>
  <c r="AD456" i="9"/>
  <c r="AD232" i="9"/>
  <c r="AC1346" i="9"/>
  <c r="AG57" i="9"/>
  <c r="AG651" i="9"/>
  <c r="BS145" i="9"/>
  <c r="CC145" i="9"/>
  <c r="BS1030" i="9"/>
  <c r="CC340" i="9"/>
  <c r="CB899" i="9"/>
  <c r="BS905" i="9"/>
  <c r="CC905" i="9"/>
  <c r="CC552" i="9"/>
  <c r="BS805" i="9"/>
  <c r="BS251" i="9"/>
  <c r="BW353" i="9"/>
  <c r="BW1233" i="9"/>
  <c r="BS254" i="9"/>
  <c r="BW123" i="9"/>
  <c r="BW287" i="9"/>
  <c r="BW463" i="9"/>
  <c r="BQ1109" i="9"/>
  <c r="BQ1079" i="9"/>
  <c r="BQ1071" i="9"/>
  <c r="BQ1093" i="9"/>
  <c r="BQ1067" i="9"/>
  <c r="BQ1063" i="9"/>
  <c r="BQ1059" i="9"/>
  <c r="BQ1077" i="9"/>
  <c r="BQ1047" i="9"/>
  <c r="BQ1043" i="9"/>
  <c r="BQ1039" i="9"/>
  <c r="BQ1061" i="9"/>
  <c r="BQ1035" i="9"/>
  <c r="BQ1053" i="9"/>
  <c r="BQ1049" i="9"/>
  <c r="BQ1019" i="9"/>
  <c r="BQ1015" i="9"/>
  <c r="BQ1037" i="9"/>
  <c r="BQ1011" i="9"/>
  <c r="BQ1029" i="9"/>
  <c r="BQ1007" i="9"/>
  <c r="BQ1003" i="9"/>
  <c r="BQ1021" i="9"/>
  <c r="BQ1001" i="9"/>
  <c r="BQ903" i="9"/>
  <c r="BQ925" i="9"/>
  <c r="BQ947" i="9"/>
  <c r="BQ969" i="9"/>
  <c r="BQ991" i="9"/>
  <c r="BQ891" i="9"/>
  <c r="BQ913" i="9"/>
  <c r="BQ935" i="9"/>
  <c r="BQ957" i="9"/>
  <c r="BQ979" i="9"/>
  <c r="BQ887" i="9"/>
  <c r="BQ909" i="9"/>
  <c r="BQ931" i="9"/>
  <c r="BQ953" i="9"/>
  <c r="BQ975" i="9"/>
  <c r="BQ883" i="9"/>
  <c r="BQ905" i="9"/>
  <c r="BQ927" i="9"/>
  <c r="BQ949" i="9"/>
  <c r="BQ971" i="9"/>
  <c r="BQ901" i="9"/>
  <c r="BQ923" i="9"/>
  <c r="BQ945" i="9"/>
  <c r="BQ967" i="9"/>
  <c r="BQ989" i="9"/>
  <c r="BQ897" i="9"/>
  <c r="BQ919" i="9"/>
  <c r="BQ941" i="9"/>
  <c r="BQ963" i="9"/>
  <c r="BQ985" i="9"/>
  <c r="BQ893" i="9"/>
  <c r="BQ915" i="9"/>
  <c r="BQ937" i="9"/>
  <c r="BQ959" i="9"/>
  <c r="BQ981" i="9"/>
  <c r="BQ889" i="9"/>
  <c r="BQ911" i="9"/>
  <c r="BQ933" i="9"/>
  <c r="BQ955" i="9"/>
  <c r="BQ977" i="9"/>
  <c r="BQ787" i="9"/>
  <c r="BQ809" i="9"/>
  <c r="BQ831" i="9"/>
  <c r="BQ853" i="9"/>
  <c r="BQ875" i="9"/>
  <c r="BQ783" i="9"/>
  <c r="BQ805" i="9"/>
  <c r="BQ827" i="9"/>
  <c r="BQ849" i="9"/>
  <c r="BQ871" i="9"/>
  <c r="BQ779" i="9"/>
  <c r="BQ801" i="9"/>
  <c r="BQ823" i="9"/>
  <c r="BQ845" i="9"/>
  <c r="BQ867" i="9"/>
  <c r="BQ775" i="9"/>
  <c r="BQ797" i="9"/>
  <c r="BQ819" i="9"/>
  <c r="BQ841" i="9"/>
  <c r="BQ863" i="9"/>
  <c r="BQ793" i="9"/>
  <c r="BQ815" i="9"/>
  <c r="BQ837" i="9"/>
  <c r="BQ859" i="9"/>
  <c r="BQ881" i="9"/>
  <c r="BQ789" i="9"/>
  <c r="BQ811" i="9"/>
  <c r="BQ833" i="9"/>
  <c r="BQ855" i="9"/>
  <c r="BQ877" i="9"/>
  <c r="BQ781" i="9"/>
  <c r="BQ803" i="9"/>
  <c r="BQ825" i="9"/>
  <c r="BQ847" i="9"/>
  <c r="BQ869" i="9"/>
  <c r="BQ777" i="9"/>
  <c r="BQ799" i="9"/>
  <c r="BQ821" i="9"/>
  <c r="BQ843" i="9"/>
  <c r="BQ865" i="9"/>
  <c r="BQ675" i="9"/>
  <c r="BQ697" i="9"/>
  <c r="BQ719" i="9"/>
  <c r="BQ741" i="9"/>
  <c r="BQ763" i="9"/>
  <c r="BQ671" i="9"/>
  <c r="BQ693" i="9"/>
  <c r="BQ715" i="9"/>
  <c r="BQ737" i="9"/>
  <c r="BQ759" i="9"/>
  <c r="BQ667" i="9"/>
  <c r="BQ689" i="9"/>
  <c r="BQ711" i="9"/>
  <c r="BQ733" i="9"/>
  <c r="BQ755" i="9"/>
  <c r="BQ663" i="9"/>
  <c r="BQ685" i="9"/>
  <c r="BQ707" i="9"/>
  <c r="BQ729" i="9"/>
  <c r="BQ751" i="9"/>
  <c r="BQ677" i="9"/>
  <c r="BQ699" i="9"/>
  <c r="BQ721" i="9"/>
  <c r="BQ743" i="9"/>
  <c r="BQ765" i="9"/>
  <c r="BQ571" i="9"/>
  <c r="BQ593" i="9"/>
  <c r="BQ615" i="9"/>
  <c r="BQ637" i="9"/>
  <c r="BQ659" i="9"/>
  <c r="BQ567" i="9"/>
  <c r="BQ589" i="9"/>
  <c r="BQ611" i="9"/>
  <c r="BQ633" i="9"/>
  <c r="BQ655" i="9"/>
  <c r="BQ573" i="9"/>
  <c r="BQ595" i="9"/>
  <c r="BQ617" i="9"/>
  <c r="BQ639" i="9"/>
  <c r="BQ661" i="9"/>
  <c r="BQ557" i="9"/>
  <c r="BQ579" i="9"/>
  <c r="BQ601" i="9"/>
  <c r="BQ623" i="9"/>
  <c r="BQ645" i="9"/>
  <c r="BQ463" i="9"/>
  <c r="BQ485" i="9"/>
  <c r="BQ507" i="9"/>
  <c r="BQ529" i="9"/>
  <c r="BQ551" i="9"/>
  <c r="BQ459" i="9"/>
  <c r="BQ481" i="9"/>
  <c r="BQ503" i="9"/>
  <c r="BQ525" i="9"/>
  <c r="BQ547" i="9"/>
  <c r="BQ455" i="9"/>
  <c r="BQ477" i="9"/>
  <c r="BQ499" i="9"/>
  <c r="BQ521" i="9"/>
  <c r="BQ543" i="9"/>
  <c r="BQ447" i="9"/>
  <c r="BQ469" i="9"/>
  <c r="BQ491" i="9"/>
  <c r="BQ513" i="9"/>
  <c r="BQ535" i="9"/>
  <c r="BQ443" i="9"/>
  <c r="BQ465" i="9"/>
  <c r="BQ487" i="9"/>
  <c r="BQ509" i="9"/>
  <c r="BQ531" i="9"/>
  <c r="BQ457" i="9"/>
  <c r="BQ479" i="9"/>
  <c r="BQ501" i="9"/>
  <c r="BQ523" i="9"/>
  <c r="BQ545" i="9"/>
  <c r="BQ453" i="9"/>
  <c r="BQ475" i="9"/>
  <c r="BQ497" i="9"/>
  <c r="BQ519" i="9"/>
  <c r="BQ541" i="9"/>
  <c r="BQ449" i="9"/>
  <c r="BQ471" i="9"/>
  <c r="BQ493" i="9"/>
  <c r="BQ515" i="9"/>
  <c r="BQ537" i="9"/>
  <c r="BQ343" i="9"/>
  <c r="BQ365" i="9"/>
  <c r="BQ387" i="9"/>
  <c r="BQ409" i="9"/>
  <c r="BQ431" i="9"/>
  <c r="BQ339" i="9"/>
  <c r="BQ361" i="9"/>
  <c r="BQ383" i="9"/>
  <c r="BQ405" i="9"/>
  <c r="BQ427" i="9"/>
  <c r="BQ335" i="9"/>
  <c r="BQ357" i="9"/>
  <c r="BQ379" i="9"/>
  <c r="BQ401" i="9"/>
  <c r="BQ423" i="9"/>
  <c r="BQ353" i="9"/>
  <c r="BQ375" i="9"/>
  <c r="BQ397" i="9"/>
  <c r="BQ419" i="9"/>
  <c r="BQ441" i="9"/>
  <c r="BQ349" i="9"/>
  <c r="BQ371" i="9"/>
  <c r="BQ393" i="9"/>
  <c r="BQ415" i="9"/>
  <c r="BQ437" i="9"/>
  <c r="BQ341" i="9"/>
  <c r="BQ363" i="9"/>
  <c r="BQ385" i="9"/>
  <c r="BQ407" i="9"/>
  <c r="BQ429" i="9"/>
  <c r="BQ333" i="9"/>
  <c r="BQ355" i="9"/>
  <c r="BQ377" i="9"/>
  <c r="BQ399" i="9"/>
  <c r="BQ421" i="9"/>
  <c r="BQ243" i="9"/>
  <c r="BQ265" i="9"/>
  <c r="BQ287" i="9"/>
  <c r="BQ309" i="9"/>
  <c r="BQ331" i="9"/>
  <c r="BQ235" i="9"/>
  <c r="BQ257" i="9"/>
  <c r="BQ279" i="9"/>
  <c r="BQ301" i="9"/>
  <c r="BQ323" i="9"/>
  <c r="BQ231" i="9"/>
  <c r="BQ253" i="9"/>
  <c r="BQ275" i="9"/>
  <c r="BQ297" i="9"/>
  <c r="BQ319" i="9"/>
  <c r="BQ227" i="9"/>
  <c r="BQ249" i="9"/>
  <c r="BQ271" i="9"/>
  <c r="BQ293" i="9"/>
  <c r="BQ315" i="9"/>
  <c r="BQ223" i="9"/>
  <c r="BQ245" i="9"/>
  <c r="BQ267" i="9"/>
  <c r="BQ289" i="9"/>
  <c r="BQ311" i="9"/>
  <c r="BQ241" i="9"/>
  <c r="BQ263" i="9"/>
  <c r="BQ285" i="9"/>
  <c r="BQ307" i="9"/>
  <c r="BQ329" i="9"/>
  <c r="BQ233" i="9"/>
  <c r="BQ255" i="9"/>
  <c r="BQ277" i="9"/>
  <c r="BQ299" i="9"/>
  <c r="BQ321" i="9"/>
  <c r="BQ229" i="9"/>
  <c r="BQ251" i="9"/>
  <c r="BQ273" i="9"/>
  <c r="BQ295" i="9"/>
  <c r="BQ317" i="9"/>
  <c r="BQ225" i="9"/>
  <c r="BQ247" i="9"/>
  <c r="BQ269" i="9"/>
  <c r="BQ291" i="9"/>
  <c r="BQ313" i="9"/>
  <c r="BQ127" i="9"/>
  <c r="BQ149" i="9"/>
  <c r="BQ171" i="9"/>
  <c r="BQ193" i="9"/>
  <c r="BQ215" i="9"/>
  <c r="BQ123" i="9"/>
  <c r="BQ145" i="9"/>
  <c r="BQ167" i="9"/>
  <c r="BQ189" i="9"/>
  <c r="BQ211" i="9"/>
  <c r="BQ119" i="9"/>
  <c r="BQ141" i="9"/>
  <c r="BQ163" i="9"/>
  <c r="BQ185" i="9"/>
  <c r="BQ207" i="9"/>
  <c r="BQ115" i="9"/>
  <c r="BQ137" i="9"/>
  <c r="BQ159" i="9"/>
  <c r="BQ181" i="9"/>
  <c r="BQ203" i="9"/>
  <c r="BQ125" i="9"/>
  <c r="BQ147" i="9"/>
  <c r="BQ169" i="9"/>
  <c r="BQ191" i="9"/>
  <c r="BQ213" i="9"/>
  <c r="BQ121" i="9"/>
  <c r="BQ143" i="9"/>
  <c r="BQ165" i="9"/>
  <c r="BQ187" i="9"/>
  <c r="BQ209" i="9"/>
  <c r="BQ117" i="9"/>
  <c r="BQ139" i="9"/>
  <c r="BQ161" i="9"/>
  <c r="BQ183" i="9"/>
  <c r="BQ205" i="9"/>
  <c r="BQ113" i="9"/>
  <c r="BQ135" i="9"/>
  <c r="BQ157" i="9"/>
  <c r="BQ179" i="9"/>
  <c r="BQ201" i="9"/>
  <c r="BQ15" i="9"/>
  <c r="BQ37" i="9"/>
  <c r="BQ59" i="9"/>
  <c r="BQ81" i="9"/>
  <c r="BQ103" i="9"/>
  <c r="BQ11" i="9"/>
  <c r="BQ33" i="9"/>
  <c r="BQ55" i="9"/>
  <c r="BQ77" i="9"/>
  <c r="BQ99" i="9"/>
  <c r="BQ7" i="9"/>
  <c r="BQ29" i="9"/>
  <c r="BQ51" i="9"/>
  <c r="BQ73" i="9"/>
  <c r="BQ95" i="9"/>
  <c r="BQ17" i="9"/>
  <c r="BQ39" i="9"/>
  <c r="BQ61" i="9"/>
  <c r="BQ83" i="9"/>
  <c r="BQ105" i="9"/>
  <c r="BQ13" i="9"/>
  <c r="BQ35" i="9"/>
  <c r="BQ57" i="9"/>
  <c r="BQ79" i="9"/>
  <c r="BQ101" i="9"/>
  <c r="BQ9" i="9"/>
  <c r="BQ31" i="9"/>
  <c r="BQ53" i="9"/>
  <c r="BQ75" i="9"/>
  <c r="BQ97" i="9"/>
  <c r="BQ5" i="9"/>
  <c r="BQ27" i="9"/>
  <c r="BQ49" i="9"/>
  <c r="BQ71" i="9"/>
  <c r="BQ93" i="9"/>
  <c r="BS29" i="9"/>
  <c r="CC7" i="9"/>
  <c r="BS138" i="9"/>
  <c r="CC116" i="9"/>
  <c r="CC336" i="9"/>
  <c r="BS358" i="9"/>
  <c r="CB344" i="9"/>
  <c r="BS366" i="9"/>
  <c r="CB366" i="9"/>
  <c r="CC560" i="9"/>
  <c r="BS582" i="9"/>
  <c r="CC773" i="9"/>
  <c r="BS795" i="9"/>
  <c r="CB903" i="9"/>
  <c r="BS925" i="9"/>
  <c r="CB925" i="9"/>
  <c r="AU115" i="9"/>
  <c r="AR131" i="9"/>
  <c r="CN131" i="9"/>
  <c r="AR133" i="9"/>
  <c r="CN133" i="9"/>
  <c r="AR130" i="9"/>
  <c r="CN130" i="9"/>
  <c r="AU557" i="9"/>
  <c r="AR564" i="9"/>
  <c r="CN564" i="9"/>
  <c r="AR1007" i="9"/>
  <c r="CN1007" i="9"/>
  <c r="AU995" i="9"/>
  <c r="AR1012" i="9"/>
  <c r="CN1012" i="9"/>
  <c r="AR1004" i="9"/>
  <c r="CN1004" i="9"/>
  <c r="AR1009" i="9"/>
  <c r="CN1009" i="9"/>
  <c r="BW1343" i="9"/>
  <c r="BW1311" i="9"/>
  <c r="AG1311" i="9"/>
  <c r="BW1245" i="9"/>
  <c r="BW1223" i="9"/>
  <c r="AG1201" i="9"/>
  <c r="BW1167" i="9"/>
  <c r="BW1123" i="9"/>
  <c r="BW1101" i="9"/>
  <c r="BW991" i="9"/>
  <c r="BW871" i="9"/>
  <c r="AG849" i="9"/>
  <c r="BW683" i="9"/>
  <c r="AG673" i="9"/>
  <c r="BW585" i="9"/>
  <c r="BW573" i="9"/>
  <c r="AG573" i="9"/>
  <c r="BW507" i="9"/>
  <c r="BW497" i="9"/>
  <c r="AG497" i="9"/>
  <c r="AG485" i="9"/>
  <c r="BW475" i="9"/>
  <c r="BW453" i="9"/>
  <c r="BY463" i="9"/>
  <c r="BW441" i="9"/>
  <c r="BW431" i="9"/>
  <c r="AG431" i="9"/>
  <c r="BW419" i="9"/>
  <c r="BW397" i="9"/>
  <c r="BW343" i="9"/>
  <c r="BW321" i="9"/>
  <c r="AG321" i="9"/>
  <c r="BW309" i="9"/>
  <c r="BW299" i="9"/>
  <c r="BW277" i="9"/>
  <c r="AG265" i="9"/>
  <c r="BW255" i="9"/>
  <c r="AG255" i="9"/>
  <c r="BW199" i="9"/>
  <c r="BW177" i="9"/>
  <c r="BW167" i="9"/>
  <c r="BW145" i="9"/>
  <c r="AG145" i="9"/>
  <c r="BW133" i="9"/>
  <c r="BW89" i="9"/>
  <c r="BW79" i="9"/>
  <c r="AG79" i="9"/>
  <c r="BW67" i="9"/>
  <c r="BW45" i="9"/>
  <c r="CB1012" i="9"/>
  <c r="BS1034" i="9"/>
  <c r="BW1365" i="9"/>
  <c r="BW1321" i="9"/>
  <c r="AG1321" i="9"/>
  <c r="BW1299" i="9"/>
  <c r="BW1277" i="9"/>
  <c r="AG1277" i="9"/>
  <c r="BW1211" i="9"/>
  <c r="BW1189" i="9"/>
  <c r="AG1189" i="9"/>
  <c r="BW1135" i="9"/>
  <c r="AG1135" i="9"/>
  <c r="BW1113" i="9"/>
  <c r="BW1047" i="9"/>
  <c r="BW1035" i="9"/>
  <c r="BW1025" i="9"/>
  <c r="AG1025" i="9"/>
  <c r="BW981" i="9"/>
  <c r="BW969" i="9"/>
  <c r="AG969" i="9"/>
  <c r="BW959" i="9"/>
  <c r="AG959" i="9"/>
  <c r="BW947" i="9"/>
  <c r="BW893" i="9"/>
  <c r="BW881" i="9"/>
  <c r="BW859" i="9"/>
  <c r="BW837" i="9"/>
  <c r="BW815" i="9"/>
  <c r="BW793" i="9"/>
  <c r="BW783" i="9"/>
  <c r="AG783" i="9"/>
  <c r="BW771" i="9"/>
  <c r="BW717" i="9"/>
  <c r="BW705" i="9"/>
  <c r="BW695" i="9"/>
  <c r="BW639" i="9"/>
  <c r="AG617" i="9"/>
  <c r="BW607" i="9"/>
  <c r="AG607" i="9"/>
  <c r="BW595" i="9"/>
  <c r="AD276" i="9"/>
  <c r="AG111" i="9"/>
  <c r="AG639" i="9"/>
  <c r="AG815" i="9"/>
  <c r="AG991" i="9"/>
  <c r="AG1167" i="9"/>
  <c r="AG1343" i="9"/>
  <c r="AC689" i="9"/>
  <c r="AD1021" i="9"/>
  <c r="AD1103" i="9"/>
  <c r="AD1228" i="9"/>
  <c r="AG233" i="9"/>
  <c r="AG453" i="9"/>
  <c r="AG717" i="9"/>
  <c r="AG1157" i="9"/>
  <c r="AG793" i="9"/>
  <c r="AG661" i="9"/>
  <c r="AG387" i="9"/>
  <c r="AG1091" i="9"/>
  <c r="AD671" i="9"/>
  <c r="AG299" i="9"/>
  <c r="AG1355" i="9"/>
  <c r="BS700" i="9"/>
  <c r="BS590" i="9"/>
  <c r="BQ1069" i="9"/>
  <c r="BQ1089" i="9"/>
  <c r="BS45" i="9"/>
  <c r="CB45" i="9"/>
  <c r="BW485" i="9"/>
  <c r="CB236" i="9"/>
  <c r="BQ1055" i="9"/>
  <c r="O10" i="9"/>
  <c r="O4" i="9"/>
  <c r="O5" i="9"/>
  <c r="O11" i="9"/>
  <c r="O114" i="9"/>
  <c r="O119" i="9"/>
  <c r="O116" i="9"/>
  <c r="O117" i="9"/>
  <c r="O121" i="9"/>
  <c r="O225" i="9"/>
  <c r="O229" i="9"/>
  <c r="O226" i="9"/>
  <c r="O230" i="9"/>
  <c r="O231" i="9"/>
  <c r="O224" i="9"/>
  <c r="O341" i="9"/>
  <c r="O334" i="9"/>
  <c r="O339" i="9"/>
  <c r="O343" i="9"/>
  <c r="O447" i="9"/>
  <c r="O451" i="9"/>
  <c r="O444" i="9"/>
  <c r="O452" i="9"/>
  <c r="O449" i="9"/>
  <c r="O453" i="9"/>
  <c r="O450" i="9"/>
  <c r="O563" i="9"/>
  <c r="O556" i="9"/>
  <c r="O557" i="9"/>
  <c r="O561" i="9"/>
  <c r="O665" i="9"/>
  <c r="O669" i="9"/>
  <c r="O666" i="9"/>
  <c r="O667" i="9"/>
  <c r="O672" i="9"/>
  <c r="O780" i="9"/>
  <c r="O781" i="9"/>
  <c r="O778" i="9"/>
  <c r="O779" i="9"/>
  <c r="O783" i="9"/>
  <c r="O887" i="9"/>
  <c r="O884" i="9"/>
  <c r="O888" i="9"/>
  <c r="O893" i="9"/>
  <c r="O890" i="9"/>
  <c r="O994" i="9"/>
  <c r="O1002" i="9"/>
  <c r="O999" i="9"/>
  <c r="O1003" i="9"/>
  <c r="O1000" i="9"/>
  <c r="O997" i="9"/>
  <c r="O1109" i="9"/>
  <c r="O1113" i="9"/>
  <c r="O1110" i="9"/>
  <c r="O1107" i="9"/>
  <c r="O1104" i="9"/>
  <c r="O1112" i="9"/>
  <c r="O1217" i="9"/>
  <c r="O1214" i="9"/>
  <c r="O1218" i="9"/>
  <c r="O1223" i="9"/>
  <c r="O1331" i="9"/>
  <c r="O1332" i="9"/>
  <c r="O1325" i="9"/>
  <c r="Y1113" i="9"/>
  <c r="AB7" i="9"/>
  <c r="AR21" i="9"/>
  <c r="CN21" i="9"/>
  <c r="AB4" i="9"/>
  <c r="AB8" i="9"/>
  <c r="AB5" i="9"/>
  <c r="AB13" i="9"/>
  <c r="AB6" i="9"/>
  <c r="AB10" i="9"/>
  <c r="AB114" i="9"/>
  <c r="AB119" i="9"/>
  <c r="AB123" i="9"/>
  <c r="AB116" i="9"/>
  <c r="AB120" i="9"/>
  <c r="AB121" i="9"/>
  <c r="AB225" i="9"/>
  <c r="AB229" i="9"/>
  <c r="AB233" i="9"/>
  <c r="AB226" i="9"/>
  <c r="AB230" i="9"/>
  <c r="AB227" i="9"/>
  <c r="AB224" i="9"/>
  <c r="AB228" i="9"/>
  <c r="AB336" i="9"/>
  <c r="AB337" i="9"/>
  <c r="AB334" i="9"/>
  <c r="AB342" i="9"/>
  <c r="AB335" i="9"/>
  <c r="AB339" i="9"/>
  <c r="AB343" i="9"/>
  <c r="AB447" i="9"/>
  <c r="AB451" i="9"/>
  <c r="AB452" i="9"/>
  <c r="AB449" i="9"/>
  <c r="AB558" i="9"/>
  <c r="AB562" i="9"/>
  <c r="AB555" i="9"/>
  <c r="AB559" i="9"/>
  <c r="AB556" i="9"/>
  <c r="AB560" i="9"/>
  <c r="AB561" i="9"/>
  <c r="AB665" i="9"/>
  <c r="AB666" i="9"/>
  <c r="AB670" i="9"/>
  <c r="AB671" i="9"/>
  <c r="AB664" i="9"/>
  <c r="AB668" i="9"/>
  <c r="AB776" i="9"/>
  <c r="AB777" i="9"/>
  <c r="AB781" i="9"/>
  <c r="AB774" i="9"/>
  <c r="AB782" i="9"/>
  <c r="AB779" i="9"/>
  <c r="AB887" i="9"/>
  <c r="AB891" i="9"/>
  <c r="AB884" i="9"/>
  <c r="AB888" i="9"/>
  <c r="AB892" i="9"/>
  <c r="AB885" i="9"/>
  <c r="AB994" i="9"/>
  <c r="AB998" i="9"/>
  <c r="AB1002" i="9"/>
  <c r="AB1003" i="9"/>
  <c r="AB996" i="9"/>
  <c r="AB1000" i="9"/>
  <c r="AB997" i="9"/>
  <c r="AB1113" i="9"/>
  <c r="AB1106" i="9"/>
  <c r="AB1110" i="9"/>
  <c r="AB1107" i="9"/>
  <c r="AB1111" i="9"/>
  <c r="AB1104" i="9"/>
  <c r="AB1108" i="9"/>
  <c r="AB1112" i="9"/>
  <c r="AB1220" i="9"/>
  <c r="AB1218" i="9"/>
  <c r="AB1222" i="9"/>
  <c r="AB1215" i="9"/>
  <c r="AB1223" i="9"/>
  <c r="AB1327" i="9"/>
  <c r="AB1328" i="9"/>
  <c r="AB1325" i="9"/>
  <c r="CO11" i="9"/>
  <c r="CO232" i="9"/>
  <c r="CO341" i="9"/>
  <c r="CO450" i="9"/>
  <c r="CO672" i="9"/>
  <c r="CO781" i="9"/>
  <c r="CO890" i="9"/>
  <c r="CO1112" i="9"/>
  <c r="CO1221" i="9"/>
  <c r="CO1330" i="9"/>
  <c r="CP122" i="9"/>
  <c r="AU118" i="9"/>
  <c r="AD1282" i="9"/>
  <c r="BS107" i="9"/>
  <c r="CB107" i="9"/>
  <c r="CB85" i="9"/>
  <c r="AD942" i="9"/>
  <c r="BS732" i="9"/>
  <c r="CC710" i="9"/>
  <c r="AD1260" i="9"/>
  <c r="AC867" i="9"/>
  <c r="AD867" i="9"/>
  <c r="AD5" i="9"/>
  <c r="AC27" i="9"/>
  <c r="AC25" i="9"/>
  <c r="AD3" i="9"/>
  <c r="Y1333" i="9"/>
  <c r="Y783" i="9"/>
  <c r="Y563" i="9"/>
  <c r="Y453" i="9"/>
  <c r="Y343" i="9"/>
  <c r="AD23" i="9"/>
  <c r="AC45" i="9"/>
  <c r="AD132" i="9"/>
  <c r="AC154" i="9"/>
  <c r="AC251" i="9"/>
  <c r="AD229" i="9"/>
  <c r="AD257" i="9"/>
  <c r="AC279" i="9"/>
  <c r="AD279" i="9"/>
  <c r="AD340" i="9"/>
  <c r="AC362" i="9"/>
  <c r="AC577" i="9"/>
  <c r="AD555" i="9"/>
  <c r="AC1141" i="9"/>
  <c r="AC1163" i="9"/>
  <c r="AD1119" i="9"/>
  <c r="AC1242" i="9"/>
  <c r="AD1220" i="9"/>
  <c r="AC927" i="9"/>
  <c r="AD443" i="9"/>
  <c r="AC465" i="9"/>
  <c r="AC469" i="9"/>
  <c r="AD447" i="9"/>
  <c r="AC593" i="9"/>
  <c r="AD571" i="9"/>
  <c r="AD1330" i="9"/>
  <c r="AC1352" i="9"/>
  <c r="CC10" i="9"/>
  <c r="BS32" i="9"/>
  <c r="CB235" i="9"/>
  <c r="BS257" i="9"/>
  <c r="AC361" i="9"/>
  <c r="AD339" i="9"/>
  <c r="AD444" i="9"/>
  <c r="AC466" i="9"/>
  <c r="AC31" i="9"/>
  <c r="AD9" i="9"/>
  <c r="AD1005" i="9"/>
  <c r="AC1027" i="9"/>
  <c r="AC1255" i="9"/>
  <c r="AD1233" i="9"/>
  <c r="BW563" i="9"/>
  <c r="BW265" i="9"/>
  <c r="BR780" i="9"/>
  <c r="BR802" i="9"/>
  <c r="BR824" i="9"/>
  <c r="BR846" i="9"/>
  <c r="BR868" i="9"/>
  <c r="CB242" i="9"/>
  <c r="BS264" i="9"/>
  <c r="CC337" i="9"/>
  <c r="BR17" i="9"/>
  <c r="BR39" i="9"/>
  <c r="BR61" i="9"/>
  <c r="BR83" i="9"/>
  <c r="BR105" i="9"/>
  <c r="BR9" i="9"/>
  <c r="BR31" i="9"/>
  <c r="BR53" i="9"/>
  <c r="BR75" i="9"/>
  <c r="BR97" i="9"/>
  <c r="BQ1343" i="9"/>
  <c r="BQ1323" i="9"/>
  <c r="BQ1333" i="9"/>
  <c r="BQ1307" i="9"/>
  <c r="BQ1317" i="9"/>
  <c r="BQ1313" i="9"/>
  <c r="BQ1291" i="9"/>
  <c r="BQ1263" i="9"/>
  <c r="BQ1251" i="9"/>
  <c r="BQ1253" i="9"/>
  <c r="BQ1231" i="9"/>
  <c r="BQ1215" i="9"/>
  <c r="BQ1225" i="9"/>
  <c r="BQ1221" i="9"/>
  <c r="BQ1199" i="9"/>
  <c r="BQ1155" i="9"/>
  <c r="BQ1165" i="9"/>
  <c r="BQ1143" i="9"/>
  <c r="BQ1153" i="9"/>
  <c r="BQ1127" i="9"/>
  <c r="BQ1145" i="9"/>
  <c r="BQ1111" i="9"/>
  <c r="BQ1091" i="9"/>
  <c r="BQ1075" i="9"/>
  <c r="BQ1045" i="9"/>
  <c r="BQ1023" i="9"/>
  <c r="BQ1041" i="9"/>
  <c r="BQ1033" i="9"/>
  <c r="BQ1025" i="9"/>
  <c r="BQ999" i="9"/>
  <c r="BQ995" i="9"/>
  <c r="BQ1017" i="9"/>
  <c r="BQ885" i="9"/>
  <c r="BQ907" i="9"/>
  <c r="BQ929" i="9"/>
  <c r="BQ951" i="9"/>
  <c r="BQ973" i="9"/>
  <c r="BQ785" i="9"/>
  <c r="BQ807" i="9"/>
  <c r="BQ829" i="9"/>
  <c r="BQ851" i="9"/>
  <c r="BQ873" i="9"/>
  <c r="BQ559" i="9"/>
  <c r="BQ581" i="9"/>
  <c r="BQ603" i="9"/>
  <c r="BQ625" i="9"/>
  <c r="BQ647" i="9"/>
  <c r="BQ345" i="9"/>
  <c r="BQ367" i="9"/>
  <c r="BQ389" i="9"/>
  <c r="BQ411" i="9"/>
  <c r="BQ433" i="9"/>
  <c r="BQ337" i="9"/>
  <c r="BQ359" i="9"/>
  <c r="BQ381" i="9"/>
  <c r="BQ403" i="9"/>
  <c r="BQ425" i="9"/>
  <c r="BQ3" i="9"/>
  <c r="BQ25" i="9"/>
  <c r="BQ47" i="9"/>
  <c r="BQ69" i="9"/>
  <c r="BQ91" i="9"/>
  <c r="BS685" i="9"/>
  <c r="CC663" i="9"/>
  <c r="CC667" i="9"/>
  <c r="BS689" i="9"/>
  <c r="O13" i="9"/>
  <c r="O7" i="9"/>
  <c r="O12" i="9"/>
  <c r="O118" i="9"/>
  <c r="O123" i="9"/>
  <c r="O228" i="9"/>
  <c r="O233" i="9"/>
  <c r="O227" i="9"/>
  <c r="O336" i="9"/>
  <c r="O337" i="9"/>
  <c r="O342" i="9"/>
  <c r="O445" i="9"/>
  <c r="O562" i="9"/>
  <c r="O555" i="9"/>
  <c r="O559" i="9"/>
  <c r="O668" i="9"/>
  <c r="O673" i="9"/>
  <c r="O671" i="9"/>
  <c r="O776" i="9"/>
  <c r="O777" i="9"/>
  <c r="O782" i="9"/>
  <c r="O892" i="9"/>
  <c r="O885" i="9"/>
  <c r="O1001" i="9"/>
  <c r="O998" i="9"/>
  <c r="O1105" i="9"/>
  <c r="O1111" i="9"/>
  <c r="O1219" i="9"/>
  <c r="O1216" i="9"/>
  <c r="O1222" i="9"/>
  <c r="O1326" i="9"/>
  <c r="O1324" i="9"/>
  <c r="AU664" i="9"/>
  <c r="CP671" i="9"/>
  <c r="AU778" i="9"/>
  <c r="AR786" i="9"/>
  <c r="CN786" i="9"/>
  <c r="AR1339" i="9"/>
  <c r="CN1339" i="9"/>
  <c r="AR903" i="9"/>
  <c r="CN903" i="9"/>
  <c r="AU777" i="9"/>
  <c r="AR784" i="9"/>
  <c r="CN784" i="9"/>
  <c r="AR1228" i="9"/>
  <c r="CN1228" i="9"/>
  <c r="AR127" i="9"/>
  <c r="CN127" i="9"/>
  <c r="AR125" i="9"/>
  <c r="CN125" i="9"/>
  <c r="AR129" i="9"/>
  <c r="CN129" i="9"/>
  <c r="AR132" i="9"/>
  <c r="CN132" i="9"/>
  <c r="AR124" i="9"/>
  <c r="CN124" i="9"/>
  <c r="AR565" i="9"/>
  <c r="CN565" i="9"/>
  <c r="AR569" i="9"/>
  <c r="CN569" i="9"/>
  <c r="AR1010" i="9"/>
  <c r="CN1010" i="9"/>
  <c r="AR1011" i="9"/>
  <c r="CN1011" i="9"/>
  <c r="AR1005" i="9"/>
  <c r="CN1005" i="9"/>
  <c r="CP1002" i="9"/>
  <c r="AU1108" i="9"/>
  <c r="AR1119" i="9"/>
  <c r="CN1119" i="9"/>
  <c r="CP889" i="9"/>
  <c r="AR19" i="9"/>
  <c r="CN19" i="9"/>
  <c r="AR900" i="9"/>
  <c r="CN900" i="9"/>
  <c r="CO12" i="9"/>
  <c r="AU7" i="9"/>
  <c r="AR15" i="9"/>
  <c r="CN15" i="9"/>
  <c r="AR14" i="9"/>
  <c r="CN14" i="9"/>
  <c r="AC764" i="9"/>
  <c r="AD764" i="9"/>
  <c r="AD742" i="9"/>
  <c r="AD1066" i="9"/>
  <c r="AC1088" i="9"/>
  <c r="AD1088" i="9"/>
  <c r="AC620" i="9"/>
  <c r="AD944" i="9"/>
  <c r="BS516" i="9"/>
  <c r="CC52" i="9"/>
  <c r="AD576" i="9"/>
  <c r="AC841" i="9"/>
  <c r="AD1022" i="9"/>
  <c r="CC46" i="9"/>
  <c r="CB501" i="9"/>
  <c r="BS523" i="9"/>
  <c r="CB394" i="9"/>
  <c r="BS416" i="9"/>
  <c r="AC28" i="9"/>
  <c r="AC1128" i="9"/>
  <c r="AD814" i="9"/>
  <c r="AC836" i="9"/>
  <c r="AD115" i="9"/>
  <c r="AD243" i="9"/>
  <c r="AD691" i="9"/>
  <c r="AC713" i="9"/>
  <c r="AC1246" i="9"/>
  <c r="CC244" i="9"/>
  <c r="BS266" i="9"/>
  <c r="CC464" i="9"/>
  <c r="BS486" i="9"/>
  <c r="AC24" i="9"/>
  <c r="AD2" i="9"/>
  <c r="AD10" i="9"/>
  <c r="AC32" i="9"/>
  <c r="AC36" i="9"/>
  <c r="AD14" i="9"/>
  <c r="AD18" i="9"/>
  <c r="AC40" i="9"/>
  <c r="AC44" i="9"/>
  <c r="AD22" i="9"/>
  <c r="AD137" i="9"/>
  <c r="AC159" i="9"/>
  <c r="AD127" i="9"/>
  <c r="AC149" i="9"/>
  <c r="AC249" i="9"/>
  <c r="AD227" i="9"/>
  <c r="AC287" i="9"/>
  <c r="AD265" i="9"/>
  <c r="AD344" i="9"/>
  <c r="AC366" i="9"/>
  <c r="AC468" i="9"/>
  <c r="AD446" i="9"/>
  <c r="AC471" i="9"/>
  <c r="AD449" i="9"/>
  <c r="AC595" i="9"/>
  <c r="AD573" i="9"/>
  <c r="AD683" i="9"/>
  <c r="AC705" i="9"/>
  <c r="AD1109" i="9"/>
  <c r="AC1131" i="9"/>
  <c r="AC1350" i="9"/>
  <c r="AD1328" i="9"/>
  <c r="BS356" i="9"/>
  <c r="CC334" i="9"/>
  <c r="CB459" i="9"/>
  <c r="BS481" i="9"/>
  <c r="CC558" i="9"/>
  <c r="BS580" i="9"/>
  <c r="CC668" i="9"/>
  <c r="BS690" i="9"/>
  <c r="CC890" i="9"/>
  <c r="BS912" i="9"/>
  <c r="CB894" i="9"/>
  <c r="BS916" i="9"/>
  <c r="BS920" i="9"/>
  <c r="CB898" i="9"/>
  <c r="AD720" i="9"/>
  <c r="BS1046" i="9"/>
  <c r="AC1018" i="9"/>
  <c r="AD1043" i="9"/>
  <c r="AC1065" i="9"/>
  <c r="AD826" i="9"/>
  <c r="AC848" i="9"/>
  <c r="CC554" i="9"/>
  <c r="CC796" i="9"/>
  <c r="BS818" i="9"/>
  <c r="AD1142" i="9"/>
  <c r="AC1164" i="9"/>
  <c r="AC1294" i="9"/>
  <c r="AD1272" i="9"/>
  <c r="AC1398" i="9"/>
  <c r="AD1376" i="9"/>
  <c r="CB480" i="9"/>
  <c r="AD710" i="9"/>
  <c r="AC732" i="9"/>
  <c r="CC381" i="9"/>
  <c r="BS403" i="9"/>
  <c r="AD966" i="9"/>
  <c r="CC1061" i="9"/>
  <c r="AC415" i="9"/>
  <c r="AC730" i="9"/>
  <c r="CC68" i="9"/>
  <c r="BS524" i="9"/>
  <c r="CB943" i="9"/>
  <c r="AD922" i="9"/>
  <c r="AD254" i="9"/>
  <c r="AD688" i="9"/>
  <c r="CB830" i="9"/>
  <c r="AC806" i="9"/>
  <c r="AC146" i="9"/>
  <c r="AD1362" i="9"/>
  <c r="AC1384" i="9"/>
  <c r="AD908" i="9"/>
  <c r="AC930" i="9"/>
  <c r="AC1015" i="9"/>
  <c r="BS42" i="9"/>
  <c r="CC1002" i="9"/>
  <c r="AD42" i="9"/>
  <c r="AD52" i="9"/>
  <c r="AC917" i="9"/>
  <c r="AD462" i="9"/>
  <c r="BS909" i="9"/>
  <c r="BQ1250" i="9"/>
  <c r="AU454" i="9"/>
  <c r="AR463" i="9"/>
  <c r="CN463" i="9"/>
  <c r="AR1232" i="9"/>
  <c r="CN1232" i="9"/>
  <c r="AR1226" i="9"/>
  <c r="CN1226" i="9"/>
  <c r="AU1215" i="9"/>
  <c r="AR1231" i="9"/>
  <c r="CN1231" i="9"/>
  <c r="AR1229" i="9"/>
  <c r="CN1229" i="9"/>
  <c r="AR1227" i="9"/>
  <c r="CN1227" i="9"/>
  <c r="AR1233" i="9"/>
  <c r="CN1233" i="9"/>
  <c r="AR1224" i="9"/>
  <c r="CN1224" i="9"/>
  <c r="AR1230" i="9"/>
  <c r="CN1230" i="9"/>
  <c r="CP1220" i="9"/>
  <c r="AR1225" i="9"/>
  <c r="CN1225" i="9"/>
  <c r="AU1332" i="9"/>
  <c r="AR1336" i="9"/>
  <c r="CN1336" i="9"/>
  <c r="AR1335" i="9"/>
  <c r="CN1335" i="9"/>
  <c r="AR1341" i="9"/>
  <c r="CN1341" i="9"/>
  <c r="AR1342" i="9"/>
  <c r="CN1342" i="9"/>
  <c r="AR1340" i="9"/>
  <c r="CN1340" i="9"/>
  <c r="AR1338" i="9"/>
  <c r="CN1338" i="9"/>
  <c r="AR1343" i="9"/>
  <c r="CN1343" i="9"/>
  <c r="CO122" i="9"/>
  <c r="CO120" i="9"/>
  <c r="CO121" i="9"/>
  <c r="CO123" i="9"/>
  <c r="CO119" i="9"/>
  <c r="CO559" i="9"/>
  <c r="CO563" i="9"/>
  <c r="CO1002" i="9"/>
  <c r="CO1000" i="9"/>
  <c r="CO1001" i="9"/>
  <c r="CO1003" i="9"/>
  <c r="CO999" i="9"/>
  <c r="AU231" i="9"/>
  <c r="AR241" i="9"/>
  <c r="CN241" i="9"/>
  <c r="AU338" i="9"/>
  <c r="AR353" i="9"/>
  <c r="CN353" i="9"/>
  <c r="CP340" i="9"/>
  <c r="AR346" i="9"/>
  <c r="CN346" i="9"/>
  <c r="AR345" i="9"/>
  <c r="CN345" i="9"/>
  <c r="AR347" i="9"/>
  <c r="CN347" i="9"/>
  <c r="AU669" i="9"/>
  <c r="AR683" i="9"/>
  <c r="CN683" i="9"/>
  <c r="AR674" i="9"/>
  <c r="CN674" i="9"/>
  <c r="AR677" i="9"/>
  <c r="CN677" i="9"/>
  <c r="AR680" i="9"/>
  <c r="CN680" i="9"/>
  <c r="AU890" i="9"/>
  <c r="AR899" i="9"/>
  <c r="CN899" i="9"/>
  <c r="AR898" i="9"/>
  <c r="CN898" i="9"/>
  <c r="AU226" i="9"/>
  <c r="AR238" i="9"/>
  <c r="CN238" i="9"/>
  <c r="AR239" i="9"/>
  <c r="CN239" i="9"/>
  <c r="AR234" i="9"/>
  <c r="CN234" i="9"/>
  <c r="AR459" i="9"/>
  <c r="CN459" i="9"/>
  <c r="AR457" i="9"/>
  <c r="CN457" i="9"/>
  <c r="AR458" i="9"/>
  <c r="CN458" i="9"/>
  <c r="AR461" i="9"/>
  <c r="CN461" i="9"/>
  <c r="AR462" i="9"/>
  <c r="CN462" i="9"/>
  <c r="AU445" i="9"/>
  <c r="AR455" i="9"/>
  <c r="CN455" i="9"/>
  <c r="AR454" i="9"/>
  <c r="CN454" i="9"/>
  <c r="AR792" i="9"/>
  <c r="CN792" i="9"/>
  <c r="AR793" i="9"/>
  <c r="CN793" i="9"/>
  <c r="AR785" i="9"/>
  <c r="CN785" i="9"/>
  <c r="AR788" i="9"/>
  <c r="CN788" i="9"/>
  <c r="AU776" i="9"/>
  <c r="AR791" i="9"/>
  <c r="CN791" i="9"/>
  <c r="AR789" i="9"/>
  <c r="CN789" i="9"/>
  <c r="AR790" i="9"/>
  <c r="CN790" i="9"/>
  <c r="AU1107" i="9"/>
  <c r="AR1118" i="9"/>
  <c r="CN1118" i="9"/>
  <c r="CP453" i="9"/>
  <c r="AR460" i="9"/>
  <c r="CN460" i="9"/>
  <c r="AR243" i="9"/>
  <c r="CN243" i="9"/>
  <c r="AR456" i="9"/>
  <c r="CN456" i="9"/>
  <c r="AR1115" i="9"/>
  <c r="CN1115" i="9"/>
  <c r="CP123" i="9"/>
  <c r="CP121" i="9"/>
  <c r="CP119" i="9"/>
  <c r="CP120" i="9"/>
  <c r="AR235" i="9"/>
  <c r="CN235" i="9"/>
  <c r="AR236" i="9"/>
  <c r="CN236" i="9"/>
  <c r="CP452" i="9"/>
  <c r="CP450" i="9"/>
  <c r="CP451" i="9"/>
  <c r="CP563" i="9"/>
  <c r="CP561" i="9"/>
  <c r="CP559" i="9"/>
  <c r="CP560" i="9"/>
  <c r="AR682" i="9"/>
  <c r="CN682" i="9"/>
  <c r="CP783" i="9"/>
  <c r="CP781" i="9"/>
  <c r="CP779" i="9"/>
  <c r="CP782" i="9"/>
  <c r="CP1003" i="9"/>
  <c r="CP1001" i="9"/>
  <c r="CP999" i="9"/>
  <c r="AU994" i="9"/>
  <c r="CP1000" i="9"/>
  <c r="AR1116" i="9"/>
  <c r="CN1116" i="9"/>
  <c r="AR1123" i="9"/>
  <c r="CN1123" i="9"/>
  <c r="AR1114" i="9"/>
  <c r="CN1114" i="9"/>
  <c r="CO230" i="9"/>
  <c r="CO343" i="9"/>
  <c r="CO561" i="9"/>
  <c r="CO670" i="9"/>
  <c r="CO783" i="9"/>
  <c r="CO1110" i="9"/>
  <c r="CO1223" i="9"/>
  <c r="AR570" i="9"/>
  <c r="CN570" i="9"/>
  <c r="AR567" i="9"/>
  <c r="CN567" i="9"/>
  <c r="AR568" i="9"/>
  <c r="CN568" i="9"/>
  <c r="AR572" i="9"/>
  <c r="CN572" i="9"/>
  <c r="AR22" i="9"/>
  <c r="CN22" i="9"/>
  <c r="AR16" i="9"/>
  <c r="CN16" i="9"/>
  <c r="AU665" i="9"/>
  <c r="AR676" i="9"/>
  <c r="CN676" i="9"/>
  <c r="AR675" i="9"/>
  <c r="CN675" i="9"/>
  <c r="AR352" i="9"/>
  <c r="CN352" i="9"/>
  <c r="AR351" i="9"/>
  <c r="CN351" i="9"/>
  <c r="AR17" i="9"/>
  <c r="CN17" i="9"/>
  <c r="AR240" i="9"/>
  <c r="CN240" i="9"/>
  <c r="AR237" i="9"/>
  <c r="CN237" i="9"/>
  <c r="AR18" i="9"/>
  <c r="CN18" i="9"/>
  <c r="AR20" i="9"/>
  <c r="CN20" i="9"/>
  <c r="AR896" i="9"/>
  <c r="CN896" i="9"/>
  <c r="AR1122" i="9"/>
  <c r="CN1122" i="9"/>
  <c r="AR1121" i="9"/>
  <c r="CN1121" i="9"/>
  <c r="AR566" i="9"/>
  <c r="CN566" i="9"/>
  <c r="AR571" i="9"/>
  <c r="CN571" i="9"/>
  <c r="CP1332" i="9"/>
  <c r="CP1330" i="9"/>
  <c r="CP1331" i="9"/>
  <c r="CO233" i="9"/>
  <c r="CO562" i="9"/>
  <c r="CO1113" i="9"/>
  <c r="AU335" i="9"/>
  <c r="AR349" i="9"/>
  <c r="CN349" i="9"/>
  <c r="AR344" i="9"/>
  <c r="CN344" i="9"/>
  <c r="AR678" i="9"/>
  <c r="CN678" i="9"/>
  <c r="AR679" i="9"/>
  <c r="CN679" i="9"/>
  <c r="AR348" i="9"/>
  <c r="CN348" i="9"/>
  <c r="AU225" i="9"/>
  <c r="AR242" i="9"/>
  <c r="CN242" i="9"/>
  <c r="AR23" i="9"/>
  <c r="CN23" i="9"/>
  <c r="AR897" i="9"/>
  <c r="CN897" i="9"/>
  <c r="AR901" i="9"/>
  <c r="CN901" i="9"/>
  <c r="AR1117" i="9"/>
  <c r="CN1117" i="9"/>
  <c r="AR1120" i="9"/>
  <c r="CN1120" i="9"/>
  <c r="AR573" i="9"/>
  <c r="CN573" i="9"/>
  <c r="AR681" i="9"/>
  <c r="CN681" i="9"/>
  <c r="AR350" i="9"/>
  <c r="CN350" i="9"/>
  <c r="AU114" i="9"/>
  <c r="CP232" i="9"/>
  <c r="CP230" i="9"/>
  <c r="CP233" i="9"/>
  <c r="CP229" i="9"/>
  <c r="AU444" i="9"/>
  <c r="AU554" i="9"/>
  <c r="AU774" i="9"/>
  <c r="CP891" i="9"/>
  <c r="AR895" i="9"/>
  <c r="CN895" i="9"/>
  <c r="AR894" i="9"/>
  <c r="CN894" i="9"/>
  <c r="AR902" i="9"/>
  <c r="CN902" i="9"/>
  <c r="AU1106" i="9"/>
  <c r="AU998" i="9"/>
  <c r="AR1013" i="9"/>
  <c r="CN1013" i="9"/>
  <c r="AR1006" i="9"/>
  <c r="CN1006" i="9"/>
  <c r="AR1008" i="9"/>
  <c r="CN1008" i="9"/>
  <c r="CP12" i="9"/>
  <c r="CP9" i="9"/>
  <c r="CP13" i="9"/>
  <c r="CP10" i="9"/>
  <c r="CP11" i="9"/>
  <c r="CP231" i="9"/>
  <c r="CP449" i="9"/>
  <c r="CP562" i="9"/>
  <c r="CP780" i="9"/>
  <c r="CP893" i="9"/>
  <c r="CP1111" i="9"/>
  <c r="CP1329" i="9"/>
  <c r="CP1223" i="9"/>
  <c r="CP1221" i="9"/>
  <c r="CP1219" i="9"/>
  <c r="CO453" i="9"/>
  <c r="CO451" i="9"/>
  <c r="CO449" i="9"/>
  <c r="CO893" i="9"/>
  <c r="CO891" i="9"/>
  <c r="CO889" i="9"/>
  <c r="CO1333" i="9"/>
  <c r="CO1331" i="9"/>
  <c r="CO1329" i="9"/>
  <c r="AR128" i="9"/>
  <c r="CN128" i="9"/>
  <c r="CO13" i="9"/>
  <c r="CO10" i="9"/>
  <c r="CO339" i="9"/>
  <c r="CO452" i="9"/>
  <c r="CO779" i="9"/>
  <c r="CO892" i="9"/>
  <c r="CO1219" i="9"/>
  <c r="CO1332" i="9"/>
  <c r="AR1334" i="9"/>
  <c r="CN1334" i="9"/>
  <c r="AR1337" i="9"/>
  <c r="CN1337" i="9"/>
  <c r="CP343" i="9"/>
  <c r="CP341" i="9"/>
  <c r="CP339" i="9"/>
  <c r="CP672" i="9"/>
  <c r="CP670" i="9"/>
  <c r="CP1112" i="9"/>
  <c r="CP1110" i="9"/>
  <c r="AU1104" i="9"/>
  <c r="AU1214" i="9"/>
  <c r="CO342" i="9"/>
  <c r="CO673" i="9"/>
  <c r="CO782" i="9"/>
  <c r="CO1222" i="9"/>
  <c r="CP892" i="9"/>
  <c r="CP342" i="9"/>
  <c r="CP669" i="9"/>
  <c r="CP673" i="9"/>
  <c r="CP1109" i="9"/>
  <c r="CP1113" i="9"/>
  <c r="CP1222" i="9"/>
  <c r="CO229" i="9"/>
  <c r="CO231" i="9"/>
  <c r="CO340" i="9"/>
  <c r="CO560" i="9"/>
  <c r="CO669" i="9"/>
  <c r="CO671" i="9"/>
  <c r="CO780" i="9"/>
  <c r="CO1109" i="9"/>
  <c r="CO1111" i="9"/>
  <c r="CO1220" i="9"/>
  <c r="AU884" i="9"/>
  <c r="CP890" i="9"/>
  <c r="AC2088" i="9"/>
  <c r="AD2088" i="9"/>
  <c r="BS2472" i="9"/>
  <c r="CB2282" i="9"/>
  <c r="BS2249" i="9"/>
  <c r="AD2339" i="9"/>
  <c r="CC1478" i="9"/>
  <c r="CB1579" i="9"/>
  <c r="BY1717" i="9"/>
  <c r="BY1739" i="9"/>
  <c r="AC967" i="9"/>
  <c r="BS169" i="9"/>
  <c r="CB169" i="9"/>
  <c r="AC2505" i="9"/>
  <c r="CB1691" i="9"/>
  <c r="CC2121" i="9"/>
  <c r="BS2147" i="9"/>
  <c r="BS2169" i="9"/>
  <c r="CC2169" i="9"/>
  <c r="AC2250" i="9"/>
  <c r="AC2272" i="9"/>
  <c r="AC2294" i="9"/>
  <c r="AD2294" i="9"/>
  <c r="CC1456" i="9"/>
  <c r="BY2531" i="9"/>
  <c r="AD607" i="9"/>
  <c r="BS826" i="9"/>
  <c r="AC1086" i="9"/>
  <c r="AD1086" i="9"/>
  <c r="BS2475" i="9"/>
  <c r="BS1735" i="9"/>
  <c r="CB1735" i="9"/>
  <c r="BY1519" i="9"/>
  <c r="BS2137" i="9"/>
  <c r="CB2243" i="9"/>
  <c r="BS2165" i="9"/>
  <c r="CC2165" i="9"/>
  <c r="CB2265" i="9"/>
  <c r="BS2287" i="9"/>
  <c r="BS2309" i="9"/>
  <c r="CB2309" i="9"/>
  <c r="AD1463" i="9"/>
  <c r="AC2309" i="9"/>
  <c r="AD2309" i="9"/>
  <c r="AC2148" i="9"/>
  <c r="AC2170" i="9"/>
  <c r="BY1453" i="9"/>
  <c r="AC2259" i="9"/>
  <c r="AC2281" i="9"/>
  <c r="AC2303" i="9"/>
  <c r="AD2303" i="9"/>
  <c r="BS274" i="9"/>
  <c r="BS296" i="9"/>
  <c r="AC1036" i="9"/>
  <c r="AC1058" i="9"/>
  <c r="BS1959" i="9"/>
  <c r="BS1981" i="9"/>
  <c r="CB1981" i="9"/>
  <c r="BY2267" i="9"/>
  <c r="AD2445" i="9"/>
  <c r="CB1032" i="9"/>
  <c r="BY1497" i="9"/>
  <c r="CC2012" i="9"/>
  <c r="AD2012" i="9"/>
  <c r="AD2043" i="9"/>
  <c r="AC2370" i="9"/>
  <c r="AD2370" i="9"/>
  <c r="CB2237" i="9"/>
  <c r="BS2178" i="9"/>
  <c r="CB2178" i="9"/>
  <c r="CB2461" i="9"/>
  <c r="AC1507" i="9"/>
  <c r="AC1529" i="9"/>
  <c r="AD1529" i="9"/>
  <c r="AD2264" i="9"/>
  <c r="BY1475" i="9"/>
  <c r="AD2464" i="9"/>
  <c r="CB2240" i="9"/>
  <c r="CB2262" i="9"/>
  <c r="AC2308" i="9"/>
  <c r="AD2308" i="9"/>
  <c r="CC1566" i="9"/>
  <c r="BY2025" i="9"/>
  <c r="CB696" i="9"/>
  <c r="AD358" i="9"/>
  <c r="CB2241" i="9"/>
  <c r="AC2529" i="9"/>
  <c r="AD2529" i="9"/>
  <c r="BS2298" i="9"/>
  <c r="CC2298" i="9"/>
  <c r="BS1921" i="9"/>
  <c r="BS1943" i="9"/>
  <c r="AD2475" i="9"/>
  <c r="AD1564" i="9"/>
  <c r="AD2127" i="9"/>
  <c r="BS2366" i="9"/>
  <c r="BS2388" i="9"/>
  <c r="BS2410" i="9"/>
  <c r="CC2410" i="9"/>
  <c r="BS2246" i="9"/>
  <c r="CC2246" i="9"/>
  <c r="BY2333" i="9"/>
  <c r="AD2453" i="9"/>
  <c r="AC941" i="9"/>
  <c r="AD941" i="9"/>
  <c r="AC716" i="9"/>
  <c r="AC738" i="9"/>
  <c r="CC74" i="9"/>
  <c r="BY947" i="9"/>
  <c r="AD1575" i="9"/>
  <c r="CB2038" i="9"/>
  <c r="CB1915" i="9"/>
  <c r="AD1686" i="9"/>
  <c r="CC1460" i="9"/>
  <c r="BS2146" i="9"/>
  <c r="CC2146" i="9"/>
  <c r="BS101" i="9"/>
  <c r="CC101" i="9"/>
  <c r="BS1628" i="9"/>
  <c r="BS1650" i="9"/>
  <c r="CB1650" i="9"/>
  <c r="CC2254" i="9"/>
  <c r="AD26" i="9"/>
  <c r="AD370" i="9"/>
  <c r="BS655" i="9"/>
  <c r="CB655" i="9"/>
  <c r="AC859" i="9"/>
  <c r="AD2161" i="9"/>
  <c r="CB2350" i="9"/>
  <c r="CC2360" i="9"/>
  <c r="CB2372" i="9"/>
  <c r="BY1805" i="9"/>
  <c r="AD2486" i="9"/>
  <c r="BY1893" i="9"/>
  <c r="BY2245" i="9"/>
  <c r="AC1600" i="9"/>
  <c r="AC1622" i="9"/>
  <c r="CC2232" i="9"/>
  <c r="CC2338" i="9"/>
  <c r="CC1700" i="9"/>
  <c r="CB2284" i="9"/>
  <c r="AC1527" i="9"/>
  <c r="AD1527" i="9"/>
  <c r="AD1505" i="9"/>
  <c r="AC1379" i="9"/>
  <c r="AC1401" i="9"/>
  <c r="AD1056" i="9"/>
  <c r="AC1925" i="9"/>
  <c r="AC1947" i="9"/>
  <c r="AC1719" i="9"/>
  <c r="AC1741" i="9"/>
  <c r="AD1741" i="9"/>
  <c r="AC1976" i="9"/>
  <c r="AD1976" i="9"/>
  <c r="AD1833" i="9"/>
  <c r="AC1817" i="9"/>
  <c r="AD1817" i="9"/>
  <c r="AD1924" i="9"/>
  <c r="BS2166" i="9"/>
  <c r="BS2188" i="9"/>
  <c r="CC2188" i="9"/>
  <c r="AC2413" i="9"/>
  <c r="AD2413" i="9"/>
  <c r="AD1797" i="9"/>
  <c r="BY1409" i="9"/>
  <c r="AD1675" i="9"/>
  <c r="BY1695" i="9"/>
  <c r="CC1725" i="9"/>
  <c r="CB476" i="9"/>
  <c r="CB1491" i="9"/>
  <c r="CC1905" i="9"/>
  <c r="CB2500" i="9"/>
  <c r="AD1931" i="9"/>
  <c r="AD1789" i="9"/>
  <c r="AD1811" i="9"/>
  <c r="BS1732" i="9"/>
  <c r="CB1604" i="9"/>
  <c r="BY2355" i="9"/>
  <c r="CC1703" i="9"/>
  <c r="CC473" i="9"/>
  <c r="BS2395" i="9"/>
  <c r="BS2417" i="9"/>
  <c r="CB2417" i="9"/>
  <c r="AC395" i="9"/>
  <c r="AC417" i="9"/>
  <c r="AC1403" i="9"/>
  <c r="AD1403" i="9"/>
  <c r="AC82" i="9"/>
  <c r="AC104" i="9"/>
  <c r="AD104" i="9"/>
  <c r="AD1819" i="9"/>
  <c r="CB1489" i="9"/>
  <c r="AD2444" i="9"/>
  <c r="AD2357" i="9"/>
  <c r="BY2465" i="9"/>
  <c r="AD2461" i="9"/>
  <c r="AD2508" i="9"/>
  <c r="AC2046" i="9"/>
  <c r="AD2046" i="9"/>
  <c r="AC1806" i="9"/>
  <c r="AC1828" i="9"/>
  <c r="BS2170" i="9"/>
  <c r="AD2347" i="9"/>
  <c r="BS1492" i="9"/>
  <c r="CB1470" i="9"/>
  <c r="CC845" i="9"/>
  <c r="BS2477" i="9"/>
  <c r="BS2499" i="9"/>
  <c r="CB1629" i="9"/>
  <c r="CB2481" i="9"/>
  <c r="BY2091" i="9"/>
  <c r="AD37" i="9"/>
  <c r="BS1822" i="9"/>
  <c r="CB1822" i="9"/>
  <c r="CB1801" i="9"/>
  <c r="AD2379" i="9"/>
  <c r="CB1607" i="9"/>
  <c r="CC1938" i="9"/>
  <c r="CB1467" i="9"/>
  <c r="AD1483" i="9"/>
  <c r="CC1916" i="9"/>
  <c r="CB2465" i="9"/>
  <c r="AC1589" i="9"/>
  <c r="AC1611" i="9"/>
  <c r="BY2003" i="9"/>
  <c r="BS109" i="9"/>
  <c r="CB109" i="9"/>
  <c r="CB2126" i="9"/>
  <c r="AD616" i="9"/>
  <c r="BS1076" i="9"/>
  <c r="BS1098" i="9"/>
  <c r="CB1098" i="9"/>
  <c r="AC2290" i="9"/>
  <c r="AD2290" i="9"/>
  <c r="BS2384" i="9"/>
  <c r="CC2384" i="9"/>
  <c r="AD2335" i="9"/>
  <c r="BS1702" i="9"/>
  <c r="CB1582" i="9"/>
  <c r="BY2399" i="9"/>
  <c r="CB1840" i="9"/>
  <c r="BS1744" i="9"/>
  <c r="CC1744" i="9"/>
  <c r="CC1722" i="9"/>
  <c r="CC1499" i="9"/>
  <c r="BS1521" i="9"/>
  <c r="CC1521" i="9"/>
  <c r="AC2145" i="9"/>
  <c r="AC2167" i="9"/>
  <c r="AC2412" i="9"/>
  <c r="AD2412" i="9"/>
  <c r="BS2289" i="9"/>
  <c r="BS2311" i="9"/>
  <c r="CB2311" i="9"/>
  <c r="CB1818" i="9"/>
  <c r="BY1849" i="9"/>
  <c r="AC1258" i="9"/>
  <c r="AC1280" i="9"/>
  <c r="AD1280" i="9"/>
  <c r="AD618" i="9"/>
  <c r="BS939" i="9"/>
  <c r="CB939" i="9"/>
  <c r="CB61" i="9"/>
  <c r="AC2083" i="9"/>
  <c r="AD2083" i="9"/>
  <c r="CB2060" i="9"/>
  <c r="AD1626" i="9"/>
  <c r="CC1812" i="9"/>
  <c r="BS2250" i="9"/>
  <c r="CC2250" i="9"/>
  <c r="AC2042" i="9"/>
  <c r="AD2042" i="9"/>
  <c r="AC2490" i="9"/>
  <c r="AC2512" i="9"/>
  <c r="AD2512" i="9"/>
  <c r="AD1471" i="9"/>
  <c r="AD1495" i="9"/>
  <c r="BS1842" i="9"/>
  <c r="BS1864" i="9"/>
  <c r="CB1864" i="9"/>
  <c r="BS1625" i="9"/>
  <c r="CB1625" i="9"/>
  <c r="CB1517" i="9"/>
  <c r="BS1980" i="9"/>
  <c r="CB1980" i="9"/>
  <c r="AD1838" i="9"/>
  <c r="CB1494" i="9"/>
  <c r="AD1480" i="9"/>
  <c r="CB1516" i="9"/>
  <c r="CC1477" i="9"/>
  <c r="BS2279" i="9"/>
  <c r="AD2038" i="9"/>
  <c r="AC2386" i="9"/>
  <c r="AC2408" i="9"/>
  <c r="AD2408" i="9"/>
  <c r="AD1841" i="9"/>
  <c r="AC1863" i="9"/>
  <c r="AD1863" i="9"/>
  <c r="BS191" i="9"/>
  <c r="BS213" i="9"/>
  <c r="CB213" i="9"/>
  <c r="AC1273" i="9"/>
  <c r="AD1273" i="9"/>
  <c r="CB39" i="9"/>
  <c r="AD354" i="9"/>
  <c r="BS2268" i="9"/>
  <c r="CC2268" i="9"/>
  <c r="BS2509" i="9"/>
  <c r="AD1580" i="9"/>
  <c r="AD1579" i="9"/>
  <c r="BS2187" i="9"/>
  <c r="CC2187" i="9"/>
  <c r="BY2443" i="9"/>
  <c r="AC1608" i="9"/>
  <c r="AD1608" i="9"/>
  <c r="AC820" i="9"/>
  <c r="AD820" i="9"/>
  <c r="CC471" i="9"/>
  <c r="AC1261" i="9"/>
  <c r="AD1261" i="9"/>
  <c r="CC386" i="9"/>
  <c r="CC915" i="9"/>
  <c r="AD1026" i="9"/>
  <c r="AD38" i="9"/>
  <c r="BS2201" i="9"/>
  <c r="CB2201" i="9"/>
  <c r="AD1674" i="9"/>
  <c r="BS1639" i="9"/>
  <c r="CC1639" i="9"/>
  <c r="BS1835" i="9"/>
  <c r="BS1857" i="9"/>
  <c r="CC1857" i="9"/>
  <c r="BS1729" i="9"/>
  <c r="CC1729" i="9"/>
  <c r="BS2248" i="9"/>
  <c r="BS2270" i="9"/>
  <c r="AD1953" i="9"/>
  <c r="BS1497" i="9"/>
  <c r="BS1519" i="9"/>
  <c r="BS1541" i="9"/>
  <c r="CB1541" i="9"/>
  <c r="BY1629" i="9"/>
  <c r="BS1759" i="9"/>
  <c r="CB1759" i="9"/>
  <c r="CB1936" i="9"/>
  <c r="AD796" i="9"/>
  <c r="BS2482" i="9"/>
  <c r="CB2482" i="9"/>
  <c r="AD1816" i="9"/>
  <c r="CC2122" i="9"/>
  <c r="AD2049" i="9"/>
  <c r="CC1595" i="9"/>
  <c r="CB1581" i="9"/>
  <c r="CC2031" i="9"/>
  <c r="BS2387" i="9"/>
  <c r="CC2387" i="9"/>
  <c r="BS2367" i="9"/>
  <c r="CC2367" i="9"/>
  <c r="CC2114" i="9"/>
  <c r="BS1826" i="9"/>
  <c r="BY2135" i="9"/>
  <c r="CC1811" i="9"/>
  <c r="BS1833" i="9"/>
  <c r="BS1855" i="9"/>
  <c r="CC1855" i="9"/>
  <c r="AC1645" i="9"/>
  <c r="AD1645" i="9"/>
  <c r="AD1623" i="9"/>
  <c r="BS2075" i="9"/>
  <c r="CC2075" i="9"/>
  <c r="CC2053" i="9"/>
  <c r="AD2060" i="9"/>
  <c r="AD2356" i="9"/>
  <c r="CB2355" i="9"/>
  <c r="CB2153" i="9"/>
  <c r="BY1959" i="9"/>
  <c r="AD1571" i="9"/>
  <c r="BS1819" i="9"/>
  <c r="CB1819" i="9"/>
  <c r="AC1615" i="9"/>
  <c r="CC2336" i="9"/>
  <c r="BS2358" i="9"/>
  <c r="CC1482" i="9"/>
  <c r="BS1504" i="9"/>
  <c r="AD2467" i="9"/>
  <c r="AC2489" i="9"/>
  <c r="AC1489" i="9"/>
  <c r="AD1467" i="9"/>
  <c r="AD364" i="9"/>
  <c r="CC2119" i="9"/>
  <c r="AD2378" i="9"/>
  <c r="BS2177" i="9"/>
  <c r="BS2199" i="9"/>
  <c r="CB2199" i="9"/>
  <c r="BY2421" i="9"/>
  <c r="BY2311" i="9"/>
  <c r="CC1696" i="9"/>
  <c r="BS1718" i="9"/>
  <c r="AD1602" i="9"/>
  <c r="AC1624" i="9"/>
  <c r="AC1929" i="9"/>
  <c r="AD1907" i="9"/>
  <c r="CB2259" i="9"/>
  <c r="BS2281" i="9"/>
  <c r="CC2005" i="9"/>
  <c r="BS2027" i="9"/>
  <c r="CB1051" i="9"/>
  <c r="AC197" i="9"/>
  <c r="AC219" i="9"/>
  <c r="AD219" i="9"/>
  <c r="AD1148" i="9"/>
  <c r="BS2026" i="9"/>
  <c r="CC2026" i="9"/>
  <c r="AD1704" i="9"/>
  <c r="CC1839" i="9"/>
  <c r="AC2258" i="9"/>
  <c r="AC2280" i="9"/>
  <c r="BS2389" i="9"/>
  <c r="AD1840" i="9"/>
  <c r="AC1920" i="9"/>
  <c r="CC1588" i="9"/>
  <c r="CB1805" i="9"/>
  <c r="BS1849" i="9"/>
  <c r="BY1871" i="9"/>
  <c r="BY2223" i="9"/>
  <c r="AC2482" i="9"/>
  <c r="AD2460" i="9"/>
  <c r="AC1826" i="9"/>
  <c r="AD1804" i="9"/>
  <c r="AC2138" i="9"/>
  <c r="AD2116" i="9"/>
  <c r="AD528" i="9"/>
  <c r="CC579" i="9"/>
  <c r="AD582" i="9"/>
  <c r="BY287" i="9"/>
  <c r="AD1132" i="9"/>
  <c r="AD589" i="9"/>
  <c r="AD2366" i="9"/>
  <c r="AD2275" i="9"/>
  <c r="BS1632" i="9"/>
  <c r="CC1632" i="9"/>
  <c r="AD2386" i="9"/>
  <c r="AD1824" i="9"/>
  <c r="CB1601" i="9"/>
  <c r="CB2020" i="9"/>
  <c r="AD1796" i="9"/>
  <c r="AD1932" i="9"/>
  <c r="CC1789" i="9"/>
  <c r="CC1476" i="9"/>
  <c r="CB2354" i="9"/>
  <c r="BS2376" i="9"/>
  <c r="CB1907" i="9"/>
  <c r="BS1929" i="9"/>
  <c r="AC1922" i="9"/>
  <c r="AD1900" i="9"/>
  <c r="AC2517" i="9"/>
  <c r="AD2517" i="9"/>
  <c r="AD2495" i="9"/>
  <c r="CC800" i="9"/>
  <c r="BS822" i="9"/>
  <c r="BS623" i="9"/>
  <c r="BS645" i="9"/>
  <c r="CC645" i="9"/>
  <c r="AC1843" i="9"/>
  <c r="BS2397" i="9"/>
  <c r="CB2397" i="9"/>
  <c r="AC2154" i="9"/>
  <c r="AD2132" i="9"/>
  <c r="AC187" i="9"/>
  <c r="AD187" i="9"/>
  <c r="CC382" i="9"/>
  <c r="AC822" i="9"/>
  <c r="AC844" i="9"/>
  <c r="AD844" i="9"/>
  <c r="AD594" i="9"/>
  <c r="AD2235" i="9"/>
  <c r="BS1720" i="9"/>
  <c r="CC1720" i="9"/>
  <c r="AC1699" i="9"/>
  <c r="AD1699" i="9"/>
  <c r="BS1838" i="9"/>
  <c r="CC1838" i="9"/>
  <c r="BS2193" i="9"/>
  <c r="CB2193" i="9"/>
  <c r="AC1509" i="9"/>
  <c r="AD1509" i="9"/>
  <c r="CB2131" i="9"/>
  <c r="BS1531" i="9"/>
  <c r="CC1531" i="9"/>
  <c r="AD1601" i="9"/>
  <c r="BS2369" i="9"/>
  <c r="BS2391" i="9"/>
  <c r="AC1809" i="9"/>
  <c r="AD1818" i="9"/>
  <c r="AC1810" i="9"/>
  <c r="AD1788" i="9"/>
  <c r="CC2229" i="9"/>
  <c r="BS2251" i="9"/>
  <c r="CC245" i="9"/>
  <c r="CC1794" i="9"/>
  <c r="AC402" i="9"/>
  <c r="AC424" i="9"/>
  <c r="AD424" i="9"/>
  <c r="AC268" i="9"/>
  <c r="AD268" i="9"/>
  <c r="AC1642" i="9"/>
  <c r="AD1642" i="9"/>
  <c r="CB1626" i="9"/>
  <c r="AD2050" i="9"/>
  <c r="CC2009" i="9"/>
  <c r="BS1814" i="9"/>
  <c r="CC1814" i="9"/>
  <c r="CC1683" i="9"/>
  <c r="BS1705" i="9"/>
  <c r="AC1706" i="9"/>
  <c r="AD1684" i="9"/>
  <c r="AC1930" i="9"/>
  <c r="AD1908" i="9"/>
  <c r="BS731" i="9"/>
  <c r="CC731" i="9"/>
  <c r="AD1254" i="9"/>
  <c r="AC1263" i="9"/>
  <c r="AC1285" i="9"/>
  <c r="AC1307" i="9"/>
  <c r="AD1307" i="9"/>
  <c r="AC2150" i="9"/>
  <c r="AD2150" i="9"/>
  <c r="CC1572" i="9"/>
  <c r="BY1585" i="9"/>
  <c r="BY2157" i="9"/>
  <c r="BS2474" i="9"/>
  <c r="CC2452" i="9"/>
  <c r="CC2366" i="9"/>
  <c r="CC2449" i="9"/>
  <c r="BS2471" i="9"/>
  <c r="BS2480" i="9"/>
  <c r="CB2458" i="9"/>
  <c r="AD367" i="9"/>
  <c r="AC1621" i="9"/>
  <c r="AD1621" i="9"/>
  <c r="AD1570" i="9"/>
  <c r="BY2201" i="9"/>
  <c r="BY1915" i="9"/>
  <c r="AD2040" i="9"/>
  <c r="AC2062" i="9"/>
  <c r="BS2286" i="9"/>
  <c r="CB2264" i="9"/>
  <c r="AD278" i="9"/>
  <c r="CB485" i="9"/>
  <c r="BS2409" i="9"/>
  <c r="CC2409" i="9"/>
  <c r="BS2392" i="9"/>
  <c r="CB2392" i="9"/>
  <c r="BY2047" i="9"/>
  <c r="BY2069" i="9"/>
  <c r="BY2179" i="9"/>
  <c r="BY2289" i="9"/>
  <c r="CC1817" i="9"/>
  <c r="BS2476" i="9"/>
  <c r="CC2454" i="9"/>
  <c r="BS2029" i="9"/>
  <c r="CC2007" i="9"/>
  <c r="AC277" i="9"/>
  <c r="AC299" i="9"/>
  <c r="AC321" i="9"/>
  <c r="AD321" i="9"/>
  <c r="CB1600" i="9"/>
  <c r="AC2515" i="9"/>
  <c r="AD2515" i="9"/>
  <c r="BS2505" i="9"/>
  <c r="CB2505" i="9"/>
  <c r="BS2163" i="9"/>
  <c r="CC2141" i="9"/>
  <c r="AD2156" i="9"/>
  <c r="AC2178" i="9"/>
  <c r="BS935" i="9"/>
  <c r="BS957" i="9"/>
  <c r="CB611" i="9"/>
  <c r="BS607" i="9"/>
  <c r="CC607" i="9"/>
  <c r="AD1351" i="9"/>
  <c r="AD1373" i="9"/>
  <c r="CC797" i="9"/>
  <c r="AD2496" i="9"/>
  <c r="AC2033" i="9"/>
  <c r="AC2055" i="9"/>
  <c r="CC1902" i="9"/>
  <c r="CC2468" i="9"/>
  <c r="CB2260" i="9"/>
  <c r="BS2381" i="9"/>
  <c r="CC2381" i="9"/>
  <c r="BS1644" i="9"/>
  <c r="CB1644" i="9"/>
  <c r="CC2136" i="9"/>
  <c r="BS2158" i="9"/>
  <c r="CB726" i="9"/>
  <c r="AC516" i="9"/>
  <c r="AC538" i="9"/>
  <c r="AD538" i="9"/>
  <c r="CB302" i="9"/>
  <c r="BS858" i="9"/>
  <c r="CB858" i="9"/>
  <c r="CB813" i="9"/>
  <c r="AC1960" i="9"/>
  <c r="AD1960" i="9"/>
  <c r="BS1946" i="9"/>
  <c r="AC2076" i="9"/>
  <c r="AD2076" i="9"/>
  <c r="AC1712" i="9"/>
  <c r="AC1734" i="9"/>
  <c r="AC1756" i="9"/>
  <c r="AD1756" i="9"/>
  <c r="BY1783" i="9"/>
  <c r="BY1827" i="9"/>
  <c r="BY1937" i="9"/>
  <c r="BY2377" i="9"/>
  <c r="CB2244" i="9"/>
  <c r="BS2266" i="9"/>
  <c r="CC1939" i="9"/>
  <c r="BS1961" i="9"/>
  <c r="CC1961" i="9"/>
  <c r="AC2195" i="9"/>
  <c r="AD2195" i="9"/>
  <c r="AD2173" i="9"/>
  <c r="AD2137" i="9"/>
  <c r="AC2159" i="9"/>
  <c r="BS1721" i="9"/>
  <c r="CC1699" i="9"/>
  <c r="BS168" i="9"/>
  <c r="BS190" i="9"/>
  <c r="AC612" i="9"/>
  <c r="AC634" i="9"/>
  <c r="CC465" i="9"/>
  <c r="AC267" i="9"/>
  <c r="AC289" i="9"/>
  <c r="AD474" i="9"/>
  <c r="AC748" i="9"/>
  <c r="AC770" i="9"/>
  <c r="AD770" i="9"/>
  <c r="AD285" i="9"/>
  <c r="AD910" i="9"/>
  <c r="CB477" i="9"/>
  <c r="AC2291" i="9"/>
  <c r="AD2291" i="9"/>
  <c r="AD1835" i="9"/>
  <c r="BS2403" i="9"/>
  <c r="CC2403" i="9"/>
  <c r="CC1917" i="9"/>
  <c r="AD2247" i="9"/>
  <c r="AD1708" i="9"/>
  <c r="AD1507" i="9"/>
  <c r="CC2118" i="9"/>
  <c r="BS2140" i="9"/>
  <c r="BY1431" i="9"/>
  <c r="BY1563" i="9"/>
  <c r="BY2113" i="9"/>
  <c r="AC2481" i="9"/>
  <c r="AD2459" i="9"/>
  <c r="AC1949" i="9"/>
  <c r="AD1927" i="9"/>
  <c r="CC1015" i="9"/>
  <c r="BS529" i="9"/>
  <c r="CB529" i="9"/>
  <c r="CB831" i="9"/>
  <c r="AD1152" i="9"/>
  <c r="AD524" i="9"/>
  <c r="BS615" i="9"/>
  <c r="BS637" i="9"/>
  <c r="CB637" i="9"/>
  <c r="AC608" i="9"/>
  <c r="AD608" i="9"/>
  <c r="AC1052" i="9"/>
  <c r="AD1052" i="9"/>
  <c r="AC829" i="9"/>
  <c r="AC851" i="9"/>
  <c r="AC873" i="9"/>
  <c r="AD873" i="9"/>
  <c r="AC1921" i="9"/>
  <c r="AC1943" i="9"/>
  <c r="AD1689" i="9"/>
  <c r="AC1847" i="9"/>
  <c r="BS2361" i="9"/>
  <c r="CC2339" i="9"/>
  <c r="BS2280" i="9"/>
  <c r="CB2258" i="9"/>
  <c r="BY1607" i="9"/>
  <c r="AC1700" i="9"/>
  <c r="AD1678" i="9"/>
  <c r="BS1614" i="9"/>
  <c r="CC1592" i="9"/>
  <c r="AC411" i="9"/>
  <c r="AD1243" i="9"/>
  <c r="AC172" i="9"/>
  <c r="AD172" i="9"/>
  <c r="AC954" i="9"/>
  <c r="AC976" i="9"/>
  <c r="AD976" i="9"/>
  <c r="BS725" i="9"/>
  <c r="BS747" i="9"/>
  <c r="BS170" i="9"/>
  <c r="BS192" i="9"/>
  <c r="BS214" i="9"/>
  <c r="CB214" i="9"/>
  <c r="CC140" i="9"/>
  <c r="CB1623" i="9"/>
  <c r="AD1958" i="9"/>
  <c r="BS1846" i="9"/>
  <c r="BS1868" i="9"/>
  <c r="CB1868" i="9"/>
  <c r="AC1981" i="9"/>
  <c r="AD1981" i="9"/>
  <c r="CC1498" i="9"/>
  <c r="AC2026" i="9"/>
  <c r="AD2004" i="9"/>
  <c r="BS2167" i="9"/>
  <c r="CC2145" i="9"/>
  <c r="CC2253" i="9"/>
  <c r="BS2275" i="9"/>
  <c r="BY1761" i="9"/>
  <c r="AC2477" i="9"/>
  <c r="AD2455" i="9"/>
  <c r="AC1859" i="9"/>
  <c r="AD1859" i="9"/>
  <c r="AD1837" i="9"/>
  <c r="BS1503" i="9"/>
  <c r="CC1481" i="9"/>
  <c r="AC606" i="9"/>
  <c r="AD606" i="9"/>
  <c r="CB1912" i="9"/>
  <c r="AC1540" i="9"/>
  <c r="AD1540" i="9"/>
  <c r="AD1604" i="9"/>
  <c r="BS2508" i="9"/>
  <c r="CB2486" i="9"/>
  <c r="AC2299" i="9"/>
  <c r="AD2299" i="9"/>
  <c r="AD2277" i="9"/>
  <c r="AC2488" i="9"/>
  <c r="AD2466" i="9"/>
  <c r="AC1506" i="9"/>
  <c r="AD1484" i="9"/>
  <c r="CB262" i="9"/>
  <c r="AD1126" i="9"/>
  <c r="AC1933" i="9"/>
  <c r="AC1955" i="9"/>
  <c r="AC2187" i="9"/>
  <c r="AD2187" i="9"/>
  <c r="AC2171" i="9"/>
  <c r="AD2149" i="9"/>
  <c r="CB1496" i="9"/>
  <c r="BS1518" i="9"/>
  <c r="AC1047" i="9"/>
  <c r="AC1069" i="9"/>
  <c r="AD359" i="9"/>
  <c r="AD48" i="9"/>
  <c r="AD1573" i="9"/>
  <c r="AD2143" i="9"/>
  <c r="CB1605" i="9"/>
  <c r="BS1627" i="9"/>
  <c r="BS1535" i="9"/>
  <c r="CB1535" i="9"/>
  <c r="CB1513" i="9"/>
  <c r="AD2456" i="9"/>
  <c r="AC2478" i="9"/>
  <c r="BS1501" i="9"/>
  <c r="CC1479" i="9"/>
  <c r="CB1490" i="9"/>
  <c r="BS1512" i="9"/>
  <c r="BS2064" i="9"/>
  <c r="CB2042" i="9"/>
  <c r="CC2388" i="9"/>
  <c r="CC2249" i="9"/>
  <c r="BS2271" i="9"/>
  <c r="AC2158" i="9"/>
  <c r="AD2136" i="9"/>
  <c r="BS2057" i="9"/>
  <c r="CC2035" i="9"/>
  <c r="AC2295" i="9"/>
  <c r="AD2295" i="9"/>
  <c r="AD2273" i="9"/>
  <c r="AD2245" i="9"/>
  <c r="AC2267" i="9"/>
  <c r="BS2033" i="9"/>
  <c r="CC2011" i="9"/>
  <c r="BS1480" i="9"/>
  <c r="CC1458" i="9"/>
  <c r="BS1711" i="9"/>
  <c r="CB1689" i="9"/>
  <c r="AC1698" i="9"/>
  <c r="AD1676" i="9"/>
  <c r="BS1738" i="9"/>
  <c r="CB1716" i="9"/>
  <c r="CB2509" i="9"/>
  <c r="BS2531" i="9"/>
  <c r="CB2531" i="9"/>
  <c r="BS1640" i="9"/>
  <c r="CC1640" i="9"/>
  <c r="CC1618" i="9"/>
  <c r="BS2371" i="9"/>
  <c r="CB2349" i="9"/>
  <c r="AC1629" i="9"/>
  <c r="AD1607" i="9"/>
  <c r="CC2142" i="9"/>
  <c r="BS2164" i="9"/>
  <c r="CB2067" i="9"/>
  <c r="BS2089" i="9"/>
  <c r="CB2089" i="9"/>
  <c r="CB2463" i="9"/>
  <c r="BS2485" i="9"/>
  <c r="BS2139" i="9"/>
  <c r="CC2117" i="9"/>
  <c r="BS1599" i="9"/>
  <c r="CB1577" i="9"/>
  <c r="AC1477" i="9"/>
  <c r="AD1455" i="9"/>
  <c r="BS1730" i="9"/>
  <c r="CB1708" i="9"/>
  <c r="AC1738" i="9"/>
  <c r="AD1716" i="9"/>
  <c r="AC382" i="9"/>
  <c r="AD382" i="9"/>
  <c r="AC633" i="9"/>
  <c r="AC655" i="9"/>
  <c r="AD655" i="9"/>
  <c r="BS639" i="9"/>
  <c r="BS661" i="9"/>
  <c r="CB661" i="9"/>
  <c r="CC2225" i="9"/>
  <c r="BS2247" i="9"/>
  <c r="AC2037" i="9"/>
  <c r="AD2015" i="9"/>
  <c r="BS1723" i="9"/>
  <c r="CC1701" i="9"/>
  <c r="AC2249" i="9"/>
  <c r="AD2227" i="9"/>
  <c r="AD1468" i="9"/>
  <c r="AC1490" i="9"/>
  <c r="AC1918" i="9"/>
  <c r="AD1896" i="9"/>
  <c r="BS2492" i="9"/>
  <c r="CC2470" i="9"/>
  <c r="BS2061" i="9"/>
  <c r="CB2039" i="9"/>
  <c r="CB2287" i="9"/>
  <c r="BS1815" i="9"/>
  <c r="CC1793" i="9"/>
  <c r="AC1603" i="9"/>
  <c r="AD1581" i="9"/>
  <c r="AD1472" i="9"/>
  <c r="AC1494" i="9"/>
  <c r="BS2399" i="9"/>
  <c r="CB2377" i="9"/>
  <c r="BS1586" i="9"/>
  <c r="CC1564" i="9"/>
  <c r="CC2014" i="9"/>
  <c r="BS2036" i="9"/>
  <c r="AD1606" i="9"/>
  <c r="AC1628" i="9"/>
  <c r="AD1846" i="9"/>
  <c r="AC1868" i="9"/>
  <c r="AD1868" i="9"/>
  <c r="BS1530" i="9"/>
  <c r="CC1530" i="9"/>
  <c r="CC1508" i="9"/>
  <c r="CB2175" i="9"/>
  <c r="BS2197" i="9"/>
  <c r="CB2197" i="9"/>
  <c r="AC1524" i="9"/>
  <c r="AD1524" i="9"/>
  <c r="AD1502" i="9"/>
  <c r="BS2527" i="9"/>
  <c r="CB2527" i="9"/>
  <c r="BS2062" i="9"/>
  <c r="CB2040" i="9"/>
  <c r="AC2403" i="9"/>
  <c r="AD2403" i="9"/>
  <c r="AD2381" i="9"/>
  <c r="CB1511" i="9"/>
  <c r="BS1533" i="9"/>
  <c r="CB1533" i="9"/>
  <c r="AC958" i="9"/>
  <c r="AC980" i="9"/>
  <c r="AD980" i="9"/>
  <c r="AC1945" i="9"/>
  <c r="AD1945" i="9"/>
  <c r="BS2374" i="9"/>
  <c r="BS2396" i="9"/>
  <c r="BS1717" i="9"/>
  <c r="CB1695" i="9"/>
  <c r="AD2341" i="9"/>
  <c r="AC2363" i="9"/>
  <c r="CC2444" i="9"/>
  <c r="BS2466" i="9"/>
  <c r="BS2041" i="9"/>
  <c r="CB2019" i="9"/>
  <c r="AC2266" i="9"/>
  <c r="AD2244" i="9"/>
  <c r="AC1497" i="9"/>
  <c r="AD1475" i="9"/>
  <c r="CC2356" i="9"/>
  <c r="BS2378" i="9"/>
  <c r="BS2495" i="9"/>
  <c r="CC2473" i="9"/>
  <c r="BS2072" i="9"/>
  <c r="CC2072" i="9"/>
  <c r="CC2050" i="9"/>
  <c r="AC1827" i="9"/>
  <c r="AD1805" i="9"/>
  <c r="CC2010" i="9"/>
  <c r="BS2032" i="9"/>
  <c r="BS2278" i="9"/>
  <c r="CC2256" i="9"/>
  <c r="AD2284" i="9"/>
  <c r="AC2306" i="9"/>
  <c r="AD2306" i="9"/>
  <c r="AC2395" i="9"/>
  <c r="AD2373" i="9"/>
  <c r="BS2364" i="9"/>
  <c r="CC2342" i="9"/>
  <c r="CB2022" i="9"/>
  <c r="BS2044" i="9"/>
  <c r="BS1712" i="9"/>
  <c r="CB1690" i="9"/>
  <c r="CC1462" i="9"/>
  <c r="BS1484" i="9"/>
  <c r="AD1566" i="9"/>
  <c r="AC1588" i="9"/>
  <c r="AC1701" i="9"/>
  <c r="AD1679" i="9"/>
  <c r="AC1968" i="9"/>
  <c r="AD1968" i="9"/>
  <c r="AD1946" i="9"/>
  <c r="AD1834" i="9"/>
  <c r="AC1856" i="9"/>
  <c r="AD1856" i="9"/>
  <c r="AC2191" i="9"/>
  <c r="AD2191" i="9"/>
  <c r="AD2169" i="9"/>
  <c r="AC1751" i="9"/>
  <c r="AD1751" i="9"/>
  <c r="AD1729" i="9"/>
  <c r="BS397" i="9"/>
  <c r="CB397" i="9"/>
  <c r="AD281" i="9"/>
  <c r="AD1348" i="9"/>
  <c r="BS850" i="9"/>
  <c r="CB850" i="9"/>
  <c r="AC943" i="9"/>
  <c r="AC965" i="9"/>
  <c r="AC173" i="9"/>
  <c r="AC195" i="9"/>
  <c r="AD502" i="9"/>
  <c r="BS491" i="9"/>
  <c r="BS2152" i="9"/>
  <c r="CB2130" i="9"/>
  <c r="CB1692" i="9"/>
  <c r="BS1714" i="9"/>
  <c r="AC2041" i="9"/>
  <c r="AD2019" i="9"/>
  <c r="BS1587" i="9"/>
  <c r="CC1565" i="9"/>
  <c r="AD2354" i="9"/>
  <c r="AC2376" i="9"/>
  <c r="AC1807" i="9"/>
  <c r="AD1785" i="9"/>
  <c r="AD1823" i="9"/>
  <c r="AC1845" i="9"/>
  <c r="BS2138" i="9"/>
  <c r="CC2116" i="9"/>
  <c r="CC1569" i="9"/>
  <c r="BS1591" i="9"/>
  <c r="CB1909" i="9"/>
  <c r="BS1931" i="9"/>
  <c r="CB1913" i="9"/>
  <c r="BS1935" i="9"/>
  <c r="AD1683" i="9"/>
  <c r="AC1705" i="9"/>
  <c r="BS2406" i="9"/>
  <c r="CC2406" i="9"/>
  <c r="AC2358" i="9"/>
  <c r="AD2336" i="9"/>
  <c r="AC2168" i="9"/>
  <c r="AD2146" i="9"/>
  <c r="AC1486" i="9"/>
  <c r="AD1464" i="9"/>
  <c r="CC2472" i="9"/>
  <c r="BS2494" i="9"/>
  <c r="BS2043" i="9"/>
  <c r="CB2021" i="9"/>
  <c r="BS1930" i="9"/>
  <c r="CB1908" i="9"/>
  <c r="AC1594" i="9"/>
  <c r="AD1572" i="9"/>
  <c r="BS2069" i="9"/>
  <c r="CB2047" i="9"/>
  <c r="AC1839" i="9"/>
  <c r="CC1500" i="9"/>
  <c r="BS1522" i="9"/>
  <c r="CC1522" i="9"/>
  <c r="AD1730" i="9"/>
  <c r="AC1752" i="9"/>
  <c r="AD1752" i="9"/>
  <c r="CB2503" i="9"/>
  <c r="BS2525" i="9"/>
  <c r="CB2525" i="9"/>
  <c r="AD2174" i="9"/>
  <c r="AC2196" i="9"/>
  <c r="AD2196" i="9"/>
  <c r="AC2519" i="9"/>
  <c r="AD2519" i="9"/>
  <c r="AD2497" i="9"/>
  <c r="AD1405" i="9"/>
  <c r="AC1427" i="9"/>
  <c r="AD1427" i="9"/>
  <c r="AD1402" i="9"/>
  <c r="AC1424" i="9"/>
  <c r="AD1424" i="9"/>
  <c r="BS2285" i="9"/>
  <c r="CB2263" i="9"/>
  <c r="AC1709" i="9"/>
  <c r="AD1687" i="9"/>
  <c r="AC2399" i="9"/>
  <c r="AD2377" i="9"/>
  <c r="AD2226" i="9"/>
  <c r="AC2248" i="9"/>
  <c r="AD2119" i="9"/>
  <c r="AC2141" i="9"/>
  <c r="AC1612" i="9"/>
  <c r="AD1590" i="9"/>
  <c r="BS2504" i="9"/>
  <c r="BS2357" i="9"/>
  <c r="CC2335" i="9"/>
  <c r="CC1901" i="9"/>
  <c r="BS1923" i="9"/>
  <c r="BS1598" i="9"/>
  <c r="CB1576" i="9"/>
  <c r="BS1488" i="9"/>
  <c r="CB1466" i="9"/>
  <c r="CB1493" i="9"/>
  <c r="BS1515" i="9"/>
  <c r="BS2491" i="9"/>
  <c r="CC2469" i="9"/>
  <c r="AD2274" i="9"/>
  <c r="AC2296" i="9"/>
  <c r="AD2296" i="9"/>
  <c r="AC2513" i="9"/>
  <c r="AD2513" i="9"/>
  <c r="AD2491" i="9"/>
  <c r="AD2153" i="9"/>
  <c r="AC2175" i="9"/>
  <c r="AC2058" i="9"/>
  <c r="AD2036" i="9"/>
  <c r="BS1728" i="9"/>
  <c r="CC1706" i="9"/>
  <c r="AD2490" i="9"/>
  <c r="AC1643" i="9"/>
  <c r="AD1643" i="9"/>
  <c r="AD1735" i="9"/>
  <c r="AC1757" i="9"/>
  <c r="AD1757" i="9"/>
  <c r="AC1481" i="9"/>
  <c r="AD1459" i="9"/>
  <c r="AC1649" i="9"/>
  <c r="AD1649" i="9"/>
  <c r="AD1627" i="9"/>
  <c r="AD2505" i="9"/>
  <c r="AC2527" i="9"/>
  <c r="AD2527" i="9"/>
  <c r="AC1256" i="9"/>
  <c r="AD1256" i="9"/>
  <c r="AD1395" i="9"/>
  <c r="AC1417" i="9"/>
  <c r="AD1417" i="9"/>
  <c r="CC1925" i="9"/>
  <c r="BS1947" i="9"/>
  <c r="AD1800" i="9"/>
  <c r="AC1822" i="9"/>
  <c r="BS1920" i="9"/>
  <c r="CC1898" i="9"/>
  <c r="CC1463" i="9"/>
  <c r="BS1485" i="9"/>
  <c r="AD2122" i="9"/>
  <c r="AC2144" i="9"/>
  <c r="AC2064" i="9"/>
  <c r="BS1847" i="9"/>
  <c r="CB1825" i="9"/>
  <c r="CC1675" i="9"/>
  <c r="BS1697" i="9"/>
  <c r="AC2375" i="9"/>
  <c r="AD2353" i="9"/>
  <c r="AC2073" i="9"/>
  <c r="AD2073" i="9"/>
  <c r="AD2051" i="9"/>
  <c r="AC1842" i="9"/>
  <c r="AD1820" i="9"/>
  <c r="AD1476" i="9"/>
  <c r="AC1498" i="9"/>
  <c r="AD1138" i="9"/>
  <c r="AC1160" i="9"/>
  <c r="AC92" i="9"/>
  <c r="AD92" i="9"/>
  <c r="AD70" i="9"/>
  <c r="AD2484" i="9"/>
  <c r="AC2506" i="9"/>
  <c r="BS2059" i="9"/>
  <c r="CC2037" i="9"/>
  <c r="BS1940" i="9"/>
  <c r="CC1918" i="9"/>
  <c r="CB1934" i="9"/>
  <c r="BS1956" i="9"/>
  <c r="AD2047" i="9"/>
  <c r="AC2069" i="9"/>
  <c r="AC1619" i="9"/>
  <c r="AD1597" i="9"/>
  <c r="AC1963" i="9"/>
  <c r="AD1963" i="9"/>
  <c r="AD1941" i="9"/>
  <c r="AC2360" i="9"/>
  <c r="AD2338" i="9"/>
  <c r="CC2363" i="9"/>
  <c r="BS2385" i="9"/>
  <c r="AC1836" i="9"/>
  <c r="AD1814" i="9"/>
  <c r="AC1733" i="9"/>
  <c r="AD1711" i="9"/>
  <c r="AC1714" i="9"/>
  <c r="AD1692" i="9"/>
  <c r="AC1614" i="9"/>
  <c r="AD1592" i="9"/>
  <c r="BS1949" i="9"/>
  <c r="CC1927" i="9"/>
  <c r="BS1616" i="9"/>
  <c r="CC1594" i="9"/>
  <c r="AC1515" i="9"/>
  <c r="AD1493" i="9"/>
  <c r="AC2162" i="9"/>
  <c r="AD2140" i="9"/>
  <c r="AC1617" i="9"/>
  <c r="AD1595" i="9"/>
  <c r="AD1726" i="9"/>
  <c r="AC1748" i="9"/>
  <c r="AD1748" i="9"/>
  <c r="BS1853" i="9"/>
  <c r="CC1853" i="9"/>
  <c r="CC1831" i="9"/>
  <c r="CC2490" i="9"/>
  <c r="BS2512" i="9"/>
  <c r="CC2512" i="9"/>
  <c r="AD1189" i="9"/>
  <c r="CB174" i="9"/>
  <c r="BS406" i="9"/>
  <c r="BY925" i="9"/>
  <c r="BS936" i="9"/>
  <c r="BS958" i="9"/>
  <c r="CC958" i="9"/>
  <c r="AC396" i="9"/>
  <c r="AC418" i="9"/>
  <c r="AD418" i="9"/>
  <c r="AC2479" i="9"/>
  <c r="AD2457" i="9"/>
  <c r="BS1955" i="9"/>
  <c r="CB1933" i="9"/>
  <c r="CB2484" i="9"/>
  <c r="BS2506" i="9"/>
  <c r="AC2396" i="9"/>
  <c r="AD2374" i="9"/>
  <c r="AC1948" i="9"/>
  <c r="AD1926" i="9"/>
  <c r="AD2241" i="9"/>
  <c r="AC2263" i="9"/>
  <c r="AC1488" i="9"/>
  <c r="AD1466" i="9"/>
  <c r="AC1504" i="9"/>
  <c r="AD1482" i="9"/>
  <c r="CB2346" i="9"/>
  <c r="BS2368" i="9"/>
  <c r="CB2024" i="9"/>
  <c r="BS2046" i="9"/>
  <c r="CC1897" i="9"/>
  <c r="BS1919" i="9"/>
  <c r="BS1704" i="9"/>
  <c r="CC1682" i="9"/>
  <c r="BS1602" i="9"/>
  <c r="CB1580" i="9"/>
  <c r="BS1590" i="9"/>
  <c r="CC1568" i="9"/>
  <c r="AD2388" i="9"/>
  <c r="AC2410" i="9"/>
  <c r="AD2410" i="9"/>
  <c r="AD1703" i="9"/>
  <c r="AC1725" i="9"/>
  <c r="AD1717" i="9"/>
  <c r="AC1739" i="9"/>
  <c r="AC2279" i="9"/>
  <c r="AD2257" i="9"/>
  <c r="CB1823" i="9"/>
  <c r="BS1845" i="9"/>
  <c r="CB2151" i="9"/>
  <c r="BS2173" i="9"/>
  <c r="BS1948" i="9"/>
  <c r="CC1926" i="9"/>
  <c r="BS2056" i="9"/>
  <c r="CC2034" i="9"/>
  <c r="AD1491" i="9"/>
  <c r="AC1513" i="9"/>
  <c r="CB2374" i="9"/>
  <c r="AC2056" i="9"/>
  <c r="AD2034" i="9"/>
  <c r="BS1637" i="9"/>
  <c r="CC1637" i="9"/>
  <c r="CC1615" i="9"/>
  <c r="BS2290" i="9"/>
  <c r="CC2290" i="9"/>
  <c r="AC1536" i="9"/>
  <c r="AD1536" i="9"/>
  <c r="AD1514" i="9"/>
  <c r="AD1398" i="9"/>
  <c r="AC1420" i="9"/>
  <c r="AD1420" i="9"/>
  <c r="CC159" i="9"/>
  <c r="CB608" i="9"/>
  <c r="AD82" i="9"/>
  <c r="AD167" i="9"/>
  <c r="AC832" i="9"/>
  <c r="AC854" i="9"/>
  <c r="AD854" i="9"/>
  <c r="CC31" i="9"/>
  <c r="AD1366" i="9"/>
  <c r="AC1388" i="9"/>
  <c r="AC1754" i="9"/>
  <c r="AD1754" i="9"/>
  <c r="AD1732" i="9"/>
  <c r="CB1906" i="9"/>
  <c r="BS1928" i="9"/>
  <c r="BS1806" i="9"/>
  <c r="CC1784" i="9"/>
  <c r="AD1925" i="9"/>
  <c r="AC2384" i="9"/>
  <c r="AD2362" i="9"/>
  <c r="AC1478" i="9"/>
  <c r="AD1456" i="9"/>
  <c r="AD1719" i="9"/>
  <c r="BS2523" i="9"/>
  <c r="CB2523" i="9"/>
  <c r="CB2501" i="9"/>
  <c r="CC1830" i="9"/>
  <c r="BS1852" i="9"/>
  <c r="CC1852" i="9"/>
  <c r="CC2475" i="9"/>
  <c r="BS2497" i="9"/>
  <c r="AC2509" i="9"/>
  <c r="AD2487" i="9"/>
  <c r="AC1718" i="9"/>
  <c r="AD1696" i="9"/>
  <c r="AC1830" i="9"/>
  <c r="AD1808" i="9"/>
  <c r="AC2383" i="9"/>
  <c r="AD2361" i="9"/>
  <c r="AC2524" i="9"/>
  <c r="AD2524" i="9"/>
  <c r="AD2502" i="9"/>
  <c r="AD1517" i="9"/>
  <c r="AC1539" i="9"/>
  <c r="AD1539" i="9"/>
  <c r="CC1832" i="9"/>
  <c r="BS1854" i="9"/>
  <c r="CC1854" i="9"/>
  <c r="AC2087" i="9"/>
  <c r="AD2087" i="9"/>
  <c r="AD2065" i="9"/>
  <c r="BS723" i="9"/>
  <c r="CB723" i="9"/>
  <c r="BS278" i="9"/>
  <c r="CB278" i="9"/>
  <c r="CC53" i="9"/>
  <c r="AD189" i="9"/>
  <c r="BS396" i="9"/>
  <c r="BS418" i="9"/>
  <c r="AC397" i="9"/>
  <c r="AD397" i="9"/>
  <c r="AC1054" i="9"/>
  <c r="AC1076" i="9"/>
  <c r="AD1076" i="9"/>
  <c r="BS390" i="9"/>
  <c r="BS412" i="9"/>
  <c r="AC407" i="9"/>
  <c r="AC429" i="9"/>
  <c r="AD429" i="9"/>
  <c r="BS203" i="9"/>
  <c r="CC203" i="9"/>
  <c r="CB1029" i="9"/>
  <c r="AC169" i="9"/>
  <c r="AD169" i="9"/>
  <c r="BS605" i="9"/>
  <c r="CC605" i="9"/>
  <c r="AC1063" i="9"/>
  <c r="AC1085" i="9"/>
  <c r="AD1085" i="9"/>
  <c r="AC969" i="9"/>
  <c r="AC991" i="9"/>
  <c r="AD991" i="9"/>
  <c r="BY1255" i="9"/>
  <c r="AC51" i="9"/>
  <c r="AC73" i="9"/>
  <c r="BY221" i="9"/>
  <c r="AD804" i="9"/>
  <c r="CB260" i="9"/>
  <c r="CC819" i="9"/>
  <c r="BS841" i="9"/>
  <c r="CC841" i="9"/>
  <c r="BS270" i="9"/>
  <c r="BS292" i="9"/>
  <c r="CC292" i="9"/>
  <c r="CC1039" i="9"/>
  <c r="BS599" i="9"/>
  <c r="CC599" i="9"/>
  <c r="BY1277" i="9"/>
  <c r="AD1359" i="9"/>
  <c r="AC929" i="9"/>
  <c r="AD929" i="9"/>
  <c r="CB806" i="9"/>
  <c r="BS715" i="9"/>
  <c r="AD1380" i="9"/>
  <c r="BY749" i="9"/>
  <c r="CC736" i="9"/>
  <c r="AD261" i="9"/>
  <c r="CC272" i="9"/>
  <c r="AD1137" i="9"/>
  <c r="BS1069" i="9"/>
  <c r="CC1069" i="9"/>
  <c r="BY23" i="9"/>
  <c r="BS281" i="9"/>
  <c r="CC408" i="9"/>
  <c r="AD1143" i="9"/>
  <c r="CC907" i="9"/>
  <c r="CC28" i="9"/>
  <c r="BS271" i="9"/>
  <c r="CC360" i="9"/>
  <c r="AC723" i="9"/>
  <c r="AD723" i="9"/>
  <c r="BS838" i="9"/>
  <c r="BS860" i="9"/>
  <c r="CC860" i="9"/>
  <c r="AC1038" i="9"/>
  <c r="AD1038" i="9"/>
  <c r="BS176" i="9"/>
  <c r="BS198" i="9"/>
  <c r="CC57" i="9"/>
  <c r="BY617" i="9"/>
  <c r="AC503" i="9"/>
  <c r="AC525" i="9"/>
  <c r="BS1043" i="9"/>
  <c r="CC1043" i="9"/>
  <c r="AC834" i="9"/>
  <c r="AD834" i="9"/>
  <c r="CB153" i="9"/>
  <c r="AC1191" i="9"/>
  <c r="AD1191" i="9"/>
  <c r="AD1158" i="9"/>
  <c r="BS613" i="9"/>
  <c r="CB613" i="9"/>
  <c r="AD1072" i="9"/>
  <c r="BS717" i="9"/>
  <c r="CB923" i="9"/>
  <c r="AD464" i="9"/>
  <c r="AD1247" i="9"/>
  <c r="AC1269" i="9"/>
  <c r="BS283" i="9"/>
  <c r="BS305" i="9"/>
  <c r="CC954" i="9"/>
  <c r="AC1181" i="9"/>
  <c r="AC1203" i="9"/>
  <c r="AD1203" i="9"/>
  <c r="CB855" i="9"/>
  <c r="CB175" i="9"/>
  <c r="BS1036" i="9"/>
  <c r="CC1036" i="9"/>
  <c r="CC246" i="9"/>
  <c r="AD148" i="9"/>
  <c r="CC937" i="9"/>
  <c r="AC286" i="9"/>
  <c r="AD286" i="9"/>
  <c r="CB811" i="9"/>
  <c r="AD923" i="9"/>
  <c r="BS504" i="9"/>
  <c r="AD1136" i="9"/>
  <c r="AC948" i="9"/>
  <c r="AC177" i="9"/>
  <c r="AD177" i="9"/>
  <c r="CC803" i="9"/>
  <c r="CB173" i="9"/>
  <c r="AC391" i="9"/>
  <c r="AC413" i="9"/>
  <c r="AC610" i="9"/>
  <c r="CB595" i="9"/>
  <c r="AD578" i="9"/>
  <c r="AD955" i="9"/>
  <c r="BS967" i="9"/>
  <c r="CB1035" i="9"/>
  <c r="CB151" i="9"/>
  <c r="CC50" i="9"/>
  <c r="BS72" i="9"/>
  <c r="CC72" i="9"/>
  <c r="BS820" i="9"/>
  <c r="BS842" i="9"/>
  <c r="AC501" i="9"/>
  <c r="AD501" i="9"/>
  <c r="CB280" i="9"/>
  <c r="AD357" i="9"/>
  <c r="AD1129" i="9"/>
  <c r="AD583" i="9"/>
  <c r="AD1235" i="9"/>
  <c r="BS600" i="9"/>
  <c r="CC600" i="9"/>
  <c r="AC622" i="9"/>
  <c r="AD622" i="9"/>
  <c r="BS500" i="9"/>
  <c r="BS522" i="9"/>
  <c r="AD799" i="9"/>
  <c r="CB702" i="9"/>
  <c r="CC180" i="9"/>
  <c r="AD638" i="9"/>
  <c r="BS1071" i="9"/>
  <c r="BS1093" i="9"/>
  <c r="CB1093" i="9"/>
  <c r="BY639" i="9"/>
  <c r="BY1343" i="9"/>
  <c r="AC1382" i="9"/>
  <c r="AC1404" i="9"/>
  <c r="AD636" i="9"/>
  <c r="BS1048" i="9"/>
  <c r="BS1070" i="9"/>
  <c r="CB1070" i="9"/>
  <c r="AD614" i="9"/>
  <c r="BS415" i="9"/>
  <c r="BS287" i="9"/>
  <c r="BS309" i="9"/>
  <c r="CB309" i="9"/>
  <c r="BS59" i="9"/>
  <c r="BS81" i="9"/>
  <c r="CB81" i="9"/>
  <c r="BS832" i="9"/>
  <c r="BS854" i="9"/>
  <c r="CB854" i="9"/>
  <c r="BS951" i="9"/>
  <c r="BS973" i="9"/>
  <c r="CC973" i="9"/>
  <c r="CC929" i="9"/>
  <c r="BS521" i="9"/>
  <c r="BS543" i="9"/>
  <c r="CB543" i="9"/>
  <c r="BS71" i="9"/>
  <c r="CC71" i="9"/>
  <c r="CC575" i="9"/>
  <c r="AD916" i="9"/>
  <c r="AD467" i="9"/>
  <c r="AD938" i="9"/>
  <c r="AD704" i="9"/>
  <c r="CC823" i="9"/>
  <c r="AD270" i="9"/>
  <c r="AD477" i="9"/>
  <c r="AD292" i="9"/>
  <c r="AC717" i="9"/>
  <c r="AC739" i="9"/>
  <c r="AD739" i="9"/>
  <c r="BS616" i="9"/>
  <c r="BS638" i="9"/>
  <c r="CB638" i="9"/>
  <c r="AC835" i="9"/>
  <c r="AD386" i="9"/>
  <c r="AC408" i="9"/>
  <c r="AC1074" i="9"/>
  <c r="AC1096" i="9"/>
  <c r="AD1096" i="9"/>
  <c r="BY793" i="9"/>
  <c r="BY991" i="9"/>
  <c r="BY881" i="9"/>
  <c r="BS1064" i="9"/>
  <c r="BS1086" i="9"/>
  <c r="CC1086" i="9"/>
  <c r="AD136" i="9"/>
  <c r="AD587" i="9"/>
  <c r="AD256" i="9"/>
  <c r="AC982" i="9"/>
  <c r="AD982" i="9"/>
  <c r="CC950" i="9"/>
  <c r="AD1055" i="9"/>
  <c r="AC1077" i="9"/>
  <c r="AC1099" i="9"/>
  <c r="AD1099" i="9"/>
  <c r="AD1133" i="9"/>
  <c r="AC1155" i="9"/>
  <c r="AC1061" i="9"/>
  <c r="AD1061" i="9"/>
  <c r="AC709" i="9"/>
  <c r="AD709" i="9"/>
  <c r="CC687" i="9"/>
  <c r="AC935" i="9"/>
  <c r="BY1365" i="9"/>
  <c r="CB835" i="9"/>
  <c r="CB370" i="9"/>
  <c r="AD476" i="9"/>
  <c r="BS713" i="9"/>
  <c r="BS735" i="9"/>
  <c r="BS757" i="9"/>
  <c r="CC757" i="9"/>
  <c r="CB922" i="9"/>
  <c r="AC1387" i="9"/>
  <c r="AD1033" i="9"/>
  <c r="BY1189" i="9"/>
  <c r="CB369" i="9"/>
  <c r="CB197" i="9"/>
  <c r="CB282" i="9"/>
  <c r="BS304" i="9"/>
  <c r="AD809" i="9"/>
  <c r="AC831" i="9"/>
  <c r="AC603" i="9"/>
  <c r="AD581" i="9"/>
  <c r="AC508" i="9"/>
  <c r="AC530" i="9"/>
  <c r="AD530" i="9"/>
  <c r="AD486" i="9"/>
  <c r="CC294" i="9"/>
  <c r="BS316" i="9"/>
  <c r="CC316" i="9"/>
  <c r="BS966" i="9"/>
  <c r="BS988" i="9"/>
  <c r="CB988" i="9"/>
  <c r="CB944" i="9"/>
  <c r="AC266" i="9"/>
  <c r="AD266" i="9"/>
  <c r="AD1036" i="9"/>
  <c r="CC1040" i="9"/>
  <c r="BY1057" i="9"/>
  <c r="BY67" i="9"/>
  <c r="CB83" i="9"/>
  <c r="BS66" i="9"/>
  <c r="CB66" i="9"/>
  <c r="BS178" i="9"/>
  <c r="CC178" i="9"/>
  <c r="BY727" i="9"/>
  <c r="BY199" i="9"/>
  <c r="AD934" i="9"/>
  <c r="AC931" i="9"/>
  <c r="AC953" i="9"/>
  <c r="CB856" i="9"/>
  <c r="CB610" i="9"/>
  <c r="AD597" i="9"/>
  <c r="AC719" i="9"/>
  <c r="AC741" i="9"/>
  <c r="AC707" i="9"/>
  <c r="AD707" i="9"/>
  <c r="AD248" i="9"/>
  <c r="AC1288" i="9"/>
  <c r="AC1310" i="9"/>
  <c r="AD1310" i="9"/>
  <c r="BS1079" i="9"/>
  <c r="CB1079" i="9"/>
  <c r="AC1279" i="9"/>
  <c r="AD1042" i="9"/>
  <c r="AD372" i="9"/>
  <c r="CC906" i="9"/>
  <c r="AC505" i="9"/>
  <c r="AC527" i="9"/>
  <c r="CC928" i="9"/>
  <c r="BS824" i="9"/>
  <c r="CC824" i="9"/>
  <c r="CC1018" i="9"/>
  <c r="CB263" i="9"/>
  <c r="AD1244" i="9"/>
  <c r="BS496" i="9"/>
  <c r="BS518" i="9"/>
  <c r="AC968" i="9"/>
  <c r="AC631" i="9"/>
  <c r="AD631" i="9"/>
  <c r="AD609" i="9"/>
  <c r="AD489" i="9"/>
  <c r="AC511" i="9"/>
  <c r="AD511" i="9"/>
  <c r="CB724" i="9"/>
  <c r="BS746" i="9"/>
  <c r="BS768" i="9"/>
  <c r="CB768" i="9"/>
  <c r="AC185" i="9"/>
  <c r="AD163" i="9"/>
  <c r="AD1024" i="9"/>
  <c r="BS947" i="9"/>
  <c r="CB947" i="9"/>
  <c r="AC846" i="9"/>
  <c r="AD846" i="9"/>
  <c r="CB367" i="9"/>
  <c r="AD1019" i="9"/>
  <c r="BY331" i="9"/>
  <c r="AD1167" i="9"/>
  <c r="CC694" i="9"/>
  <c r="BS940" i="9"/>
  <c r="BS962" i="9"/>
  <c r="AC1157" i="9"/>
  <c r="AD1135" i="9"/>
  <c r="AD699" i="9"/>
  <c r="AC721" i="9"/>
  <c r="AC728" i="9"/>
  <c r="AD706" i="9"/>
  <c r="BY45" i="9"/>
  <c r="BS387" i="9"/>
  <c r="CC387" i="9"/>
  <c r="AC275" i="9"/>
  <c r="AC297" i="9"/>
  <c r="AD297" i="9"/>
  <c r="AC843" i="9"/>
  <c r="AC178" i="9"/>
  <c r="AD178" i="9"/>
  <c r="AD394" i="9"/>
  <c r="AC416" i="9"/>
  <c r="BS413" i="9"/>
  <c r="CB391" i="9"/>
  <c r="AD173" i="9"/>
  <c r="BS62" i="9"/>
  <c r="BS84" i="9"/>
  <c r="BS653" i="9"/>
  <c r="CB653" i="9"/>
  <c r="BY419" i="9"/>
  <c r="BY595" i="9"/>
  <c r="BY1233" i="9"/>
  <c r="CC493" i="9"/>
  <c r="BS537" i="9"/>
  <c r="CC537" i="9"/>
  <c r="BY837" i="9"/>
  <c r="AD933" i="9"/>
  <c r="BS1077" i="9"/>
  <c r="CB1077" i="9"/>
  <c r="AD1240" i="9"/>
  <c r="AC1262" i="9"/>
  <c r="AC1259" i="9"/>
  <c r="AD1237" i="9"/>
  <c r="AC526" i="9"/>
  <c r="AC548" i="9"/>
  <c r="AD548" i="9"/>
  <c r="AD504" i="9"/>
  <c r="AD746" i="9"/>
  <c r="AC61" i="9"/>
  <c r="AC83" i="9"/>
  <c r="BS719" i="9"/>
  <c r="CB697" i="9"/>
  <c r="CC597" i="9"/>
  <c r="BS619" i="9"/>
  <c r="BS398" i="9"/>
  <c r="CC376" i="9"/>
  <c r="BS618" i="9"/>
  <c r="CC596" i="9"/>
  <c r="BS720" i="9"/>
  <c r="CB698" i="9"/>
  <c r="BS708" i="9"/>
  <c r="CC686" i="9"/>
  <c r="BS58" i="9"/>
  <c r="CB36" i="9"/>
  <c r="BS184" i="9"/>
  <c r="CC162" i="9"/>
  <c r="AD1276" i="9"/>
  <c r="CC930" i="9"/>
  <c r="BS927" i="9"/>
  <c r="CC927" i="9"/>
  <c r="AD818" i="9"/>
  <c r="AC1195" i="9"/>
  <c r="AD1195" i="9"/>
  <c r="CB946" i="9"/>
  <c r="BY529" i="9"/>
  <c r="BY859" i="9"/>
  <c r="BY1013" i="9"/>
  <c r="CC952" i="9"/>
  <c r="AD1344" i="9"/>
  <c r="AD260" i="9"/>
  <c r="AC817" i="9"/>
  <c r="AD817" i="9"/>
  <c r="CC34" i="9"/>
  <c r="BS69" i="9"/>
  <c r="BS91" i="9"/>
  <c r="CC91" i="9"/>
  <c r="AC1187" i="9"/>
  <c r="AD1187" i="9"/>
  <c r="AD482" i="9"/>
  <c r="CB705" i="9"/>
  <c r="BS727" i="9"/>
  <c r="AC492" i="9"/>
  <c r="AD470" i="9"/>
  <c r="CC141" i="9"/>
  <c r="BS163" i="9"/>
  <c r="AD591" i="9"/>
  <c r="AC613" i="9"/>
  <c r="BS1044" i="9"/>
  <c r="CC1022" i="9"/>
  <c r="CC253" i="9"/>
  <c r="BS275" i="9"/>
  <c r="BS492" i="9"/>
  <c r="CC470" i="9"/>
  <c r="BS171" i="9"/>
  <c r="CB149" i="9"/>
  <c r="AC1386" i="9"/>
  <c r="AD1364" i="9"/>
  <c r="AD390" i="9"/>
  <c r="AC412" i="9"/>
  <c r="AC274" i="9"/>
  <c r="AD252" i="9"/>
  <c r="AD473" i="9"/>
  <c r="BS165" i="9"/>
  <c r="BS187" i="9"/>
  <c r="AC825" i="9"/>
  <c r="AD825" i="9"/>
  <c r="BS510" i="9"/>
  <c r="CC510" i="9"/>
  <c r="AD135" i="9"/>
  <c r="CC932" i="9"/>
  <c r="BS1084" i="9"/>
  <c r="CC1084" i="9"/>
  <c r="AD1170" i="9"/>
  <c r="AC1162" i="9"/>
  <c r="AD1162" i="9"/>
  <c r="CC716" i="9"/>
  <c r="BY1035" i="9"/>
  <c r="BY1145" i="9"/>
  <c r="BY309" i="9"/>
  <c r="BY243" i="9"/>
  <c r="BY815" i="9"/>
  <c r="BY1079" i="9"/>
  <c r="AD1139" i="9"/>
  <c r="BY551" i="9"/>
  <c r="AC160" i="9"/>
  <c r="AD138" i="9"/>
  <c r="AC601" i="9"/>
  <c r="AD579" i="9"/>
  <c r="BS383" i="9"/>
  <c r="CC361" i="9"/>
  <c r="AC55" i="9"/>
  <c r="AD33" i="9"/>
  <c r="AC378" i="9"/>
  <c r="AD356" i="9"/>
  <c r="CB857" i="9"/>
  <c r="BS879" i="9"/>
  <c r="CB879" i="9"/>
  <c r="BS760" i="9"/>
  <c r="CC760" i="9"/>
  <c r="CC738" i="9"/>
  <c r="AC162" i="9"/>
  <c r="AD140" i="9"/>
  <c r="BS837" i="9"/>
  <c r="CB815" i="9"/>
  <c r="CC598" i="9"/>
  <c r="BS620" i="9"/>
  <c r="AD940" i="9"/>
  <c r="AC962" i="9"/>
  <c r="CB505" i="9"/>
  <c r="BS527" i="9"/>
  <c r="CC799" i="9"/>
  <c r="BS821" i="9"/>
  <c r="BS625" i="9"/>
  <c r="CC603" i="9"/>
  <c r="AD498" i="9"/>
  <c r="AC520" i="9"/>
  <c r="BY265" i="9"/>
  <c r="BS157" i="9"/>
  <c r="CC157" i="9"/>
  <c r="AC833" i="9"/>
  <c r="AD811" i="9"/>
  <c r="BS721" i="9"/>
  <c r="CB699" i="9"/>
  <c r="CB38" i="9"/>
  <c r="BS60" i="9"/>
  <c r="CC497" i="9"/>
  <c r="BS519" i="9"/>
  <c r="CC1023" i="9"/>
  <c r="BS1045" i="9"/>
  <c r="BS48" i="9"/>
  <c r="CC26" i="9"/>
  <c r="BS67" i="9"/>
  <c r="CB67" i="9"/>
  <c r="AD1156" i="9"/>
  <c r="AC284" i="9"/>
  <c r="AD284" i="9"/>
  <c r="AC1293" i="9"/>
  <c r="AC1315" i="9"/>
  <c r="AD1315" i="9"/>
  <c r="BY1299" i="9"/>
  <c r="AC1057" i="9"/>
  <c r="AC1079" i="9"/>
  <c r="BS706" i="9"/>
  <c r="AD1383" i="9"/>
  <c r="AD1161" i="9"/>
  <c r="AC1274" i="9"/>
  <c r="AD1252" i="9"/>
  <c r="AD915" i="9"/>
  <c r="AC937" i="9"/>
  <c r="AC174" i="9"/>
  <c r="AD152" i="9"/>
  <c r="AD144" i="9"/>
  <c r="AC166" i="9"/>
  <c r="AD158" i="9"/>
  <c r="AC180" i="9"/>
  <c r="BS399" i="9"/>
  <c r="CC377" i="9"/>
  <c r="BS981" i="9"/>
  <c r="CC981" i="9"/>
  <c r="CC959" i="9"/>
  <c r="AD497" i="9"/>
  <c r="AC519" i="9"/>
  <c r="BS490" i="9"/>
  <c r="CC468" i="9"/>
  <c r="CB392" i="9"/>
  <c r="BS414" i="9"/>
  <c r="BS1095" i="9"/>
  <c r="CB1095" i="9"/>
  <c r="AD1151" i="9"/>
  <c r="BS167" i="9"/>
  <c r="BS189" i="9"/>
  <c r="CC379" i="9"/>
  <c r="CB834" i="9"/>
  <c r="BS208" i="9"/>
  <c r="CC208" i="9"/>
  <c r="BY771" i="9"/>
  <c r="BY1211" i="9"/>
  <c r="BY155" i="9"/>
  <c r="BY353" i="9"/>
  <c r="AC1045" i="9"/>
  <c r="AD1023" i="9"/>
  <c r="BS1053" i="9"/>
  <c r="CB1031" i="9"/>
  <c r="BS1041" i="9"/>
  <c r="CC1019" i="9"/>
  <c r="CB919" i="9"/>
  <c r="BS941" i="9"/>
  <c r="CC584" i="9"/>
  <c r="BS606" i="9"/>
  <c r="CC255" i="9"/>
  <c r="BS277" i="9"/>
  <c r="CC139" i="9"/>
  <c r="BS161" i="9"/>
  <c r="BS506" i="9"/>
  <c r="CB484" i="9"/>
  <c r="BS385" i="9"/>
  <c r="CC363" i="9"/>
  <c r="AD1356" i="9"/>
  <c r="AC1378" i="9"/>
  <c r="AD1248" i="9"/>
  <c r="AC1270" i="9"/>
  <c r="AC192" i="9"/>
  <c r="AD170" i="9"/>
  <c r="AC63" i="9"/>
  <c r="AD41" i="9"/>
  <c r="AC1080" i="9"/>
  <c r="AD1080" i="9"/>
  <c r="AD1058" i="9"/>
  <c r="AD1053" i="9"/>
  <c r="AC1075" i="9"/>
  <c r="AC403" i="9"/>
  <c r="AD381" i="9"/>
  <c r="AD376" i="9"/>
  <c r="AC398" i="9"/>
  <c r="AC1289" i="9"/>
  <c r="AC1311" i="9"/>
  <c r="AD1311" i="9"/>
  <c r="AD1149" i="9"/>
  <c r="CB632" i="9"/>
  <c r="AD250" i="9"/>
  <c r="AC272" i="9"/>
  <c r="CC911" i="9"/>
  <c r="BS933" i="9"/>
  <c r="BS614" i="9"/>
  <c r="CB592" i="9"/>
  <c r="BS199" i="9"/>
  <c r="CB177" i="9"/>
  <c r="AC1070" i="9"/>
  <c r="AD1048" i="9"/>
  <c r="AD59" i="9"/>
  <c r="CB1027" i="9"/>
  <c r="BY375" i="9"/>
  <c r="BS291" i="9"/>
  <c r="CC269" i="9"/>
  <c r="AC1275" i="9"/>
  <c r="AD1275" i="9"/>
  <c r="BS194" i="9"/>
  <c r="CB194" i="9"/>
  <c r="CC188" i="9"/>
  <c r="BS970" i="9"/>
  <c r="CC970" i="9"/>
  <c r="AC852" i="9"/>
  <c r="AC874" i="9"/>
  <c r="AD874" i="9"/>
  <c r="BY903" i="9"/>
  <c r="BY89" i="9"/>
  <c r="BY441" i="9"/>
  <c r="BY111" i="9"/>
  <c r="AD829" i="9"/>
  <c r="CB285" i="9"/>
  <c r="BS307" i="9"/>
  <c r="CB498" i="9"/>
  <c r="BS520" i="9"/>
  <c r="AD580" i="9"/>
  <c r="AC602" i="9"/>
  <c r="AC521" i="9"/>
  <c r="AD499" i="9"/>
  <c r="AC1205" i="9"/>
  <c r="AD1205" i="9"/>
  <c r="AD1183" i="9"/>
  <c r="AC301" i="9"/>
  <c r="AC323" i="9"/>
  <c r="AD323" i="9"/>
  <c r="BY573" i="9"/>
  <c r="AC313" i="9"/>
  <c r="AD313" i="9"/>
  <c r="AD291" i="9"/>
  <c r="AC881" i="9"/>
  <c r="AD881" i="9"/>
  <c r="AD859" i="9"/>
  <c r="CB1050" i="9"/>
  <c r="CB630" i="9"/>
  <c r="BY969" i="9"/>
  <c r="BY1123" i="9"/>
  <c r="BY1321" i="9"/>
  <c r="CC274" i="9"/>
  <c r="BS290" i="9"/>
  <c r="CC268" i="9"/>
  <c r="BS817" i="9"/>
  <c r="CC795" i="9"/>
  <c r="BY1167" i="9"/>
  <c r="AD1146" i="9"/>
  <c r="AC1168" i="9"/>
  <c r="AC57" i="9"/>
  <c r="AD35" i="9"/>
  <c r="BS306" i="9"/>
  <c r="CB284" i="9"/>
  <c r="AC161" i="9"/>
  <c r="AD161" i="9"/>
  <c r="AD1124" i="9"/>
  <c r="BS1056" i="9"/>
  <c r="CB1034" i="9"/>
  <c r="BY485" i="9"/>
  <c r="BY507" i="9"/>
  <c r="BS160" i="9"/>
  <c r="CC138" i="9"/>
  <c r="BY661" i="9"/>
  <c r="CC825" i="9"/>
  <c r="BS847" i="9"/>
  <c r="AD387" i="9"/>
  <c r="AC409" i="9"/>
  <c r="AD1047" i="9"/>
  <c r="AD164" i="9"/>
  <c r="AC186" i="9"/>
  <c r="AD1349" i="9"/>
  <c r="AC1371" i="9"/>
  <c r="AC507" i="9"/>
  <c r="AD485" i="9"/>
  <c r="AC756" i="9"/>
  <c r="AD756" i="9"/>
  <c r="AD734" i="9"/>
  <c r="BS740" i="9"/>
  <c r="CB718" i="9"/>
  <c r="AD1363" i="9"/>
  <c r="AC1385" i="9"/>
  <c r="CB195" i="9"/>
  <c r="BS217" i="9"/>
  <c r="CB217" i="9"/>
  <c r="AD1346" i="9"/>
  <c r="AC1368" i="9"/>
  <c r="AC401" i="9"/>
  <c r="AD379" i="9"/>
  <c r="CC55" i="9"/>
  <c r="BS77" i="9"/>
  <c r="AC718" i="9"/>
  <c r="AD696" i="9"/>
  <c r="AD928" i="9"/>
  <c r="AC950" i="9"/>
  <c r="BS78" i="9"/>
  <c r="CC78" i="9"/>
  <c r="BS612" i="9"/>
  <c r="CB590" i="9"/>
  <c r="AD689" i="9"/>
  <c r="AC711" i="9"/>
  <c r="BS604" i="9"/>
  <c r="CC582" i="9"/>
  <c r="BS380" i="9"/>
  <c r="CC358" i="9"/>
  <c r="BY133" i="9"/>
  <c r="CC251" i="9"/>
  <c r="BS273" i="9"/>
  <c r="BY397" i="9"/>
  <c r="BY1101" i="9"/>
  <c r="AC1399" i="9"/>
  <c r="AD1377" i="9"/>
  <c r="CB395" i="9"/>
  <c r="BS417" i="9"/>
  <c r="AD283" i="9"/>
  <c r="AC305" i="9"/>
  <c r="AC1166" i="9"/>
  <c r="AD1144" i="9"/>
  <c r="AC816" i="9"/>
  <c r="AD794" i="9"/>
  <c r="AD355" i="9"/>
  <c r="AC377" i="9"/>
  <c r="AD43" i="9"/>
  <c r="AC65" i="9"/>
  <c r="BS851" i="9"/>
  <c r="CB829" i="9"/>
  <c r="AD605" i="9"/>
  <c r="AC627" i="9"/>
  <c r="AC871" i="9"/>
  <c r="AD871" i="9"/>
  <c r="AD849" i="9"/>
  <c r="AC1397" i="9"/>
  <c r="AD1375" i="9"/>
  <c r="CB1030" i="9"/>
  <c r="BS1052" i="9"/>
  <c r="AD714" i="9"/>
  <c r="AC736" i="9"/>
  <c r="AD703" i="9"/>
  <c r="AC725" i="9"/>
  <c r="AD619" i="9"/>
  <c r="AC641" i="9"/>
  <c r="AD641" i="9"/>
  <c r="AC191" i="9"/>
  <c r="AD1180" i="9"/>
  <c r="AC1202" i="9"/>
  <c r="AD1202" i="9"/>
  <c r="AD1141" i="9"/>
  <c r="BS388" i="9"/>
  <c r="BS410" i="9"/>
  <c r="AD737" i="9"/>
  <c r="AD300" i="9"/>
  <c r="CB700" i="9"/>
  <c r="BS722" i="9"/>
  <c r="BY705" i="9"/>
  <c r="BY177" i="9"/>
  <c r="CC29" i="9"/>
  <c r="BS51" i="9"/>
  <c r="BS276" i="9"/>
  <c r="CC254" i="9"/>
  <c r="BS827" i="9"/>
  <c r="CC805" i="9"/>
  <c r="AC1073" i="9"/>
  <c r="AD1051" i="9"/>
  <c r="BY683" i="9"/>
  <c r="AD1265" i="9"/>
  <c r="AC1287" i="9"/>
  <c r="AC1391" i="9"/>
  <c r="AD1369" i="9"/>
  <c r="CC935" i="9"/>
  <c r="AC651" i="9"/>
  <c r="AD651" i="9"/>
  <c r="AD629" i="9"/>
  <c r="AD1345" i="9"/>
  <c r="AC1367" i="9"/>
  <c r="AC722" i="9"/>
  <c r="AD700" i="9"/>
  <c r="CC1038" i="9"/>
  <c r="BS1060" i="9"/>
  <c r="AC304" i="9"/>
  <c r="AD282" i="9"/>
  <c r="AD392" i="9"/>
  <c r="AC414" i="9"/>
  <c r="AD1154" i="9"/>
  <c r="AC1176" i="9"/>
  <c r="AD943" i="9"/>
  <c r="AD307" i="9"/>
  <c r="AC329" i="9"/>
  <c r="AD329" i="9"/>
  <c r="CB264" i="9"/>
  <c r="BS286" i="9"/>
  <c r="AD1255" i="9"/>
  <c r="AC1277" i="9"/>
  <c r="AC1049" i="9"/>
  <c r="AD1027" i="9"/>
  <c r="AC488" i="9"/>
  <c r="AD466" i="9"/>
  <c r="BS279" i="9"/>
  <c r="CB257" i="9"/>
  <c r="AC1374" i="9"/>
  <c r="AD1352" i="9"/>
  <c r="AD465" i="9"/>
  <c r="AC487" i="9"/>
  <c r="AD927" i="9"/>
  <c r="AC949" i="9"/>
  <c r="AC384" i="9"/>
  <c r="AD362" i="9"/>
  <c r="AC67" i="9"/>
  <c r="AD45" i="9"/>
  <c r="AD27" i="9"/>
  <c r="AC49" i="9"/>
  <c r="AD1078" i="9"/>
  <c r="AC1100" i="9"/>
  <c r="AD1100" i="9"/>
  <c r="CC75" i="9"/>
  <c r="BS97" i="9"/>
  <c r="CC97" i="9"/>
  <c r="CB968" i="9"/>
  <c r="BS990" i="9"/>
  <c r="CB990" i="9"/>
  <c r="AD361" i="9"/>
  <c r="AC383" i="9"/>
  <c r="AC491" i="9"/>
  <c r="AD469" i="9"/>
  <c r="AC626" i="9"/>
  <c r="AD604" i="9"/>
  <c r="AC599" i="9"/>
  <c r="AD577" i="9"/>
  <c r="BS218" i="9"/>
  <c r="CB218" i="9"/>
  <c r="CB196" i="9"/>
  <c r="AD840" i="9"/>
  <c r="AC862" i="9"/>
  <c r="AD862" i="9"/>
  <c r="BS707" i="9"/>
  <c r="CC685" i="9"/>
  <c r="BS419" i="9"/>
  <c r="AC615" i="9"/>
  <c r="AD593" i="9"/>
  <c r="AD1242" i="9"/>
  <c r="AC1264" i="9"/>
  <c r="AC1185" i="9"/>
  <c r="AD1163" i="9"/>
  <c r="AC273" i="9"/>
  <c r="AD251" i="9"/>
  <c r="AC47" i="9"/>
  <c r="AD25" i="9"/>
  <c r="BS875" i="9"/>
  <c r="CB875" i="9"/>
  <c r="CB853" i="9"/>
  <c r="CC401" i="9"/>
  <c r="BS423" i="9"/>
  <c r="CC423" i="9"/>
  <c r="AC325" i="9"/>
  <c r="AD325" i="9"/>
  <c r="AD303" i="9"/>
  <c r="CC732" i="9"/>
  <c r="BS754" i="9"/>
  <c r="CC754" i="9"/>
  <c r="BS428" i="9"/>
  <c r="CC428" i="9"/>
  <c r="CC406" i="9"/>
  <c r="AC53" i="9"/>
  <c r="AD31" i="9"/>
  <c r="AC103" i="9"/>
  <c r="AD103" i="9"/>
  <c r="AD81" i="9"/>
  <c r="CC167" i="9"/>
  <c r="AD964" i="9"/>
  <c r="AC986" i="9"/>
  <c r="AD986" i="9"/>
  <c r="BS711" i="9"/>
  <c r="CC689" i="9"/>
  <c r="CC32" i="9"/>
  <c r="BS54" i="9"/>
  <c r="AC1392" i="9"/>
  <c r="AD1370" i="9"/>
  <c r="AC176" i="9"/>
  <c r="AD154" i="9"/>
  <c r="AD1174" i="9"/>
  <c r="AC1196" i="9"/>
  <c r="AD1196" i="9"/>
  <c r="AC828" i="9"/>
  <c r="AD806" i="9"/>
  <c r="AC1186" i="9"/>
  <c r="AD1164" i="9"/>
  <c r="BS840" i="9"/>
  <c r="CC818" i="9"/>
  <c r="AD40" i="9"/>
  <c r="AC62" i="9"/>
  <c r="BS508" i="9"/>
  <c r="CC486" i="9"/>
  <c r="AD1384" i="9"/>
  <c r="AC1406" i="9"/>
  <c r="AC433" i="9"/>
  <c r="AD433" i="9"/>
  <c r="AD411" i="9"/>
  <c r="AC1316" i="9"/>
  <c r="AD1316" i="9"/>
  <c r="AD1294" i="9"/>
  <c r="AC870" i="9"/>
  <c r="AD870" i="9"/>
  <c r="AD848" i="9"/>
  <c r="AD1018" i="9"/>
  <c r="AC1040" i="9"/>
  <c r="AC1372" i="9"/>
  <c r="AD1350" i="9"/>
  <c r="AC493" i="9"/>
  <c r="AD471" i="9"/>
  <c r="AD287" i="9"/>
  <c r="AC309" i="9"/>
  <c r="AD44" i="9"/>
  <c r="AC66" i="9"/>
  <c r="AD36" i="9"/>
  <c r="AC58" i="9"/>
  <c r="AD24" i="9"/>
  <c r="AC46" i="9"/>
  <c r="CB748" i="9"/>
  <c r="BS770" i="9"/>
  <c r="CB770" i="9"/>
  <c r="AC1320" i="9"/>
  <c r="AD1320" i="9"/>
  <c r="AD1298" i="9"/>
  <c r="AD1171" i="9"/>
  <c r="AC1193" i="9"/>
  <c r="AD1193" i="9"/>
  <c r="AD713" i="9"/>
  <c r="AC735" i="9"/>
  <c r="AC963" i="9"/>
  <c r="AD841" i="9"/>
  <c r="AC863" i="9"/>
  <c r="AD863" i="9"/>
  <c r="AC939" i="9"/>
  <c r="AD917" i="9"/>
  <c r="BS517" i="9"/>
  <c r="CC495" i="9"/>
  <c r="CC1037" i="9"/>
  <c r="BS1059" i="9"/>
  <c r="BS602" i="9"/>
  <c r="CC580" i="9"/>
  <c r="AC181" i="9"/>
  <c r="AD159" i="9"/>
  <c r="AC54" i="9"/>
  <c r="AD32" i="9"/>
  <c r="BS980" i="9"/>
  <c r="CC980" i="9"/>
  <c r="BS848" i="9"/>
  <c r="CC826" i="9"/>
  <c r="BS438" i="9"/>
  <c r="CB438" i="9"/>
  <c r="CB416" i="9"/>
  <c r="AC217" i="9"/>
  <c r="AD217" i="9"/>
  <c r="AD195" i="9"/>
  <c r="AD495" i="9"/>
  <c r="AC517" i="9"/>
  <c r="CB42" i="9"/>
  <c r="BS64" i="9"/>
  <c r="AC952" i="9"/>
  <c r="AD930" i="9"/>
  <c r="AC179" i="9"/>
  <c r="AD157" i="9"/>
  <c r="AD146" i="9"/>
  <c r="AC168" i="9"/>
  <c r="BS546" i="9"/>
  <c r="CB546" i="9"/>
  <c r="CB524" i="9"/>
  <c r="AC437" i="9"/>
  <c r="AD437" i="9"/>
  <c r="AD415" i="9"/>
  <c r="AD1065" i="9"/>
  <c r="AC1087" i="9"/>
  <c r="AD1087" i="9"/>
  <c r="BS942" i="9"/>
  <c r="CB920" i="9"/>
  <c r="BS378" i="9"/>
  <c r="CC356" i="9"/>
  <c r="AD595" i="9"/>
  <c r="AC617" i="9"/>
  <c r="AC490" i="9"/>
  <c r="AD468" i="9"/>
  <c r="AC271" i="9"/>
  <c r="AD249" i="9"/>
  <c r="CC487" i="9"/>
  <c r="BS509" i="9"/>
  <c r="AD967" i="9"/>
  <c r="AC989" i="9"/>
  <c r="AD989" i="9"/>
  <c r="AC518" i="9"/>
  <c r="AD496" i="9"/>
  <c r="AD836" i="9"/>
  <c r="AC858" i="9"/>
  <c r="AC1150" i="9"/>
  <c r="AD1128" i="9"/>
  <c r="BS545" i="9"/>
  <c r="CB545" i="9"/>
  <c r="CB523" i="9"/>
  <c r="AD620" i="9"/>
  <c r="AC642" i="9"/>
  <c r="AD642" i="9"/>
  <c r="BS1094" i="9"/>
  <c r="CB1094" i="9"/>
  <c r="CB1072" i="9"/>
  <c r="CC403" i="9"/>
  <c r="BS425" i="9"/>
  <c r="CC425" i="9"/>
  <c r="CC912" i="9"/>
  <c r="BS934" i="9"/>
  <c r="AD1131" i="9"/>
  <c r="AC1153" i="9"/>
  <c r="BS931" i="9"/>
  <c r="CC909" i="9"/>
  <c r="AD1046" i="9"/>
  <c r="AC1068" i="9"/>
  <c r="AC1037" i="9"/>
  <c r="AD1015" i="9"/>
  <c r="BS874" i="9"/>
  <c r="CB874" i="9"/>
  <c r="CB852" i="9"/>
  <c r="AC978" i="9"/>
  <c r="AD978" i="9"/>
  <c r="AD956" i="9"/>
  <c r="AD730" i="9"/>
  <c r="AC752" i="9"/>
  <c r="AD752" i="9"/>
  <c r="BS289" i="9"/>
  <c r="CC267" i="9"/>
  <c r="BS411" i="9"/>
  <c r="CB389" i="9"/>
  <c r="BS426" i="9"/>
  <c r="CC426" i="9"/>
  <c r="CC404" i="9"/>
  <c r="AC754" i="9"/>
  <c r="AD754" i="9"/>
  <c r="AD732" i="9"/>
  <c r="CC1046" i="9"/>
  <c r="BS1068" i="9"/>
  <c r="AD1178" i="9"/>
  <c r="AC1200" i="9"/>
  <c r="AD1200" i="9"/>
  <c r="CB916" i="9"/>
  <c r="BS938" i="9"/>
  <c r="CC690" i="9"/>
  <c r="BS712" i="9"/>
  <c r="BS503" i="9"/>
  <c r="CB481" i="9"/>
  <c r="AD705" i="9"/>
  <c r="AC727" i="9"/>
  <c r="AD366" i="9"/>
  <c r="AC388" i="9"/>
  <c r="AC171" i="9"/>
  <c r="AD149" i="9"/>
  <c r="BS288" i="9"/>
  <c r="CC266" i="9"/>
  <c r="AD1246" i="9"/>
  <c r="AC1268" i="9"/>
  <c r="AD28" i="9"/>
  <c r="AC50" i="9"/>
  <c r="CB191" i="9"/>
  <c r="CC516" i="9"/>
  <c r="BS538" i="9"/>
  <c r="CC538" i="9"/>
  <c r="AD267" i="9"/>
  <c r="CC2147" i="9"/>
  <c r="AD1379" i="9"/>
  <c r="BS2200" i="9"/>
  <c r="CB2200" i="9"/>
  <c r="AC1630" i="9"/>
  <c r="AD1630" i="9"/>
  <c r="BS2191" i="9"/>
  <c r="CC2191" i="9"/>
  <c r="CC2166" i="9"/>
  <c r="CC1921" i="9"/>
  <c r="BS551" i="9"/>
  <c r="CB551" i="9"/>
  <c r="BS753" i="9"/>
  <c r="CC753" i="9"/>
  <c r="CB1076" i="9"/>
  <c r="AC2392" i="9"/>
  <c r="AD2250" i="9"/>
  <c r="CB1959" i="9"/>
  <c r="AD851" i="9"/>
  <c r="BS880" i="9"/>
  <c r="CB880" i="9"/>
  <c r="AD2272" i="9"/>
  <c r="AD2148" i="9"/>
  <c r="AD1806" i="9"/>
  <c r="BS1757" i="9"/>
  <c r="CB1757" i="9"/>
  <c r="BS2168" i="9"/>
  <c r="CC2168" i="9"/>
  <c r="AD1263" i="9"/>
  <c r="BS2159" i="9"/>
  <c r="CC2137" i="9"/>
  <c r="CB1846" i="9"/>
  <c r="AD402" i="9"/>
  <c r="BS961" i="9"/>
  <c r="CB961" i="9"/>
  <c r="AC1967" i="9"/>
  <c r="AD1967" i="9"/>
  <c r="AD1600" i="9"/>
  <c r="AD1589" i="9"/>
  <c r="CB2395" i="9"/>
  <c r="AD2281" i="9"/>
  <c r="AC1644" i="9"/>
  <c r="AD1644" i="9"/>
  <c r="AD1622" i="9"/>
  <c r="AD716" i="9"/>
  <c r="CC623" i="9"/>
  <c r="CB1628" i="9"/>
  <c r="BS1742" i="9"/>
  <c r="CC1742" i="9"/>
  <c r="BS1751" i="9"/>
  <c r="CC1751" i="9"/>
  <c r="AD2259" i="9"/>
  <c r="AD612" i="9"/>
  <c r="AC2172" i="9"/>
  <c r="AC842" i="9"/>
  <c r="AD1285" i="9"/>
  <c r="BS2048" i="9"/>
  <c r="CC2048" i="9"/>
  <c r="CC2477" i="9"/>
  <c r="BS2419" i="9"/>
  <c r="CB2419" i="9"/>
  <c r="AD1734" i="9"/>
  <c r="BS1724" i="9"/>
  <c r="CC1702" i="9"/>
  <c r="AC1425" i="9"/>
  <c r="AD1425" i="9"/>
  <c r="AD1611" i="9"/>
  <c r="AC1633" i="9"/>
  <c r="AD1633" i="9"/>
  <c r="AD822" i="9"/>
  <c r="BS1844" i="9"/>
  <c r="BS1866" i="9"/>
  <c r="CB1866" i="9"/>
  <c r="AD2145" i="9"/>
  <c r="CC1833" i="9"/>
  <c r="BS1836" i="9"/>
  <c r="CC1836" i="9"/>
  <c r="CB2177" i="9"/>
  <c r="AC1283" i="9"/>
  <c r="AD1283" i="9"/>
  <c r="AD197" i="9"/>
  <c r="CB2170" i="9"/>
  <c r="BS2192" i="9"/>
  <c r="CB2192" i="9"/>
  <c r="AD395" i="9"/>
  <c r="CC1835" i="9"/>
  <c r="CB2369" i="9"/>
  <c r="AC2068" i="9"/>
  <c r="BS1514" i="9"/>
  <c r="CB1492" i="9"/>
  <c r="AC866" i="9"/>
  <c r="AD866" i="9"/>
  <c r="CB1732" i="9"/>
  <c r="BS1754" i="9"/>
  <c r="CB1754" i="9"/>
  <c r="CC2279" i="9"/>
  <c r="BS2301" i="9"/>
  <c r="CC2301" i="9"/>
  <c r="BS1647" i="9"/>
  <c r="CB1647" i="9"/>
  <c r="AD1933" i="9"/>
  <c r="CB1842" i="9"/>
  <c r="BS745" i="9"/>
  <c r="BS767" i="9"/>
  <c r="CB767" i="9"/>
  <c r="AD1063" i="9"/>
  <c r="AD396" i="9"/>
  <c r="BS2272" i="9"/>
  <c r="BS1848" i="9"/>
  <c r="CB1826" i="9"/>
  <c r="AC1302" i="9"/>
  <c r="AD1302" i="9"/>
  <c r="AD51" i="9"/>
  <c r="CB615" i="9"/>
  <c r="CB168" i="9"/>
  <c r="CB390" i="9"/>
  <c r="AD1258" i="9"/>
  <c r="AD1077" i="9"/>
  <c r="AD1712" i="9"/>
  <c r="AC209" i="9"/>
  <c r="AD209" i="9"/>
  <c r="BS659" i="9"/>
  <c r="CB659" i="9"/>
  <c r="CB170" i="9"/>
  <c r="CB1519" i="9"/>
  <c r="CC2248" i="9"/>
  <c r="BS2414" i="9"/>
  <c r="CB2414" i="9"/>
  <c r="AD633" i="9"/>
  <c r="AC1295" i="9"/>
  <c r="AD1295" i="9"/>
  <c r="CB192" i="9"/>
  <c r="CB1497" i="9"/>
  <c r="CB2289" i="9"/>
  <c r="AC1728" i="9"/>
  <c r="AD1706" i="9"/>
  <c r="AC1511" i="9"/>
  <c r="AD1489" i="9"/>
  <c r="CB396" i="9"/>
  <c r="AD516" i="9"/>
  <c r="CB639" i="9"/>
  <c r="AD299" i="9"/>
  <c r="AC1721" i="9"/>
  <c r="AD1721" i="9"/>
  <c r="BS844" i="9"/>
  <c r="CC822" i="9"/>
  <c r="CB2376" i="9"/>
  <c r="BS2398" i="9"/>
  <c r="AC1646" i="9"/>
  <c r="AD1646" i="9"/>
  <c r="AD1624" i="9"/>
  <c r="CC2358" i="9"/>
  <c r="BS2380" i="9"/>
  <c r="AC1952" i="9"/>
  <c r="AD1930" i="9"/>
  <c r="AD2482" i="9"/>
  <c r="AC2504" i="9"/>
  <c r="AC628" i="9"/>
  <c r="AD628" i="9"/>
  <c r="AD277" i="9"/>
  <c r="AC1832" i="9"/>
  <c r="AD1810" i="9"/>
  <c r="CC2389" i="9"/>
  <c r="BS2411" i="9"/>
  <c r="CC2411" i="9"/>
  <c r="BS2049" i="9"/>
  <c r="CC2027" i="9"/>
  <c r="CC1718" i="9"/>
  <c r="BS1740" i="9"/>
  <c r="CC1740" i="9"/>
  <c r="AD1615" i="9"/>
  <c r="AC1637" i="9"/>
  <c r="AD1637" i="9"/>
  <c r="CC1705" i="9"/>
  <c r="BS1727" i="9"/>
  <c r="AC1831" i="9"/>
  <c r="AD1809" i="9"/>
  <c r="AD2154" i="9"/>
  <c r="AC2176" i="9"/>
  <c r="CB1849" i="9"/>
  <c r="BS1871" i="9"/>
  <c r="CB1871" i="9"/>
  <c r="BS2303" i="9"/>
  <c r="CB2303" i="9"/>
  <c r="CB2281" i="9"/>
  <c r="AC2511" i="9"/>
  <c r="AD2511" i="9"/>
  <c r="AD2489" i="9"/>
  <c r="BS627" i="9"/>
  <c r="CC627" i="9"/>
  <c r="AD832" i="9"/>
  <c r="BS1860" i="9"/>
  <c r="CC1860" i="9"/>
  <c r="AD1921" i="9"/>
  <c r="AD2033" i="9"/>
  <c r="AD2258" i="9"/>
  <c r="AC1531" i="9"/>
  <c r="AD1531" i="9"/>
  <c r="BS1841" i="9"/>
  <c r="CB1841" i="9"/>
  <c r="AC1944" i="9"/>
  <c r="AD1922" i="9"/>
  <c r="AC2160" i="9"/>
  <c r="AD2138" i="9"/>
  <c r="AC194" i="9"/>
  <c r="AC216" i="9"/>
  <c r="AD216" i="9"/>
  <c r="CB725" i="9"/>
  <c r="AC876" i="9"/>
  <c r="AD876" i="9"/>
  <c r="AC1865" i="9"/>
  <c r="AD1865" i="9"/>
  <c r="AD1843" i="9"/>
  <c r="CB1929" i="9"/>
  <c r="BS1951" i="9"/>
  <c r="CC1504" i="9"/>
  <c r="BS1526" i="9"/>
  <c r="CC1526" i="9"/>
  <c r="AC290" i="9"/>
  <c r="AD290" i="9"/>
  <c r="CC2251" i="9"/>
  <c r="BS2273" i="9"/>
  <c r="AC1848" i="9"/>
  <c r="AD1826" i="9"/>
  <c r="AD1920" i="9"/>
  <c r="AC1942" i="9"/>
  <c r="AC1951" i="9"/>
  <c r="AD1929" i="9"/>
  <c r="BS2493" i="9"/>
  <c r="CC2471" i="9"/>
  <c r="BS2496" i="9"/>
  <c r="CC2474" i="9"/>
  <c r="CC936" i="9"/>
  <c r="BS2051" i="9"/>
  <c r="CC2029" i="9"/>
  <c r="CC2272" i="9"/>
  <c r="BS2294" i="9"/>
  <c r="CC2294" i="9"/>
  <c r="BS872" i="9"/>
  <c r="CB872" i="9"/>
  <c r="CB2286" i="9"/>
  <c r="BS2308" i="9"/>
  <c r="CB2308" i="9"/>
  <c r="BS629" i="9"/>
  <c r="CC629" i="9"/>
  <c r="BS2498" i="9"/>
  <c r="CC2476" i="9"/>
  <c r="AD2062" i="9"/>
  <c r="AC2084" i="9"/>
  <c r="AD2084" i="9"/>
  <c r="CB2480" i="9"/>
  <c r="BS2502" i="9"/>
  <c r="BS2190" i="9"/>
  <c r="CC2190" i="9"/>
  <c r="CC1946" i="9"/>
  <c r="BS1968" i="9"/>
  <c r="CC1968" i="9"/>
  <c r="CB1071" i="9"/>
  <c r="AD748" i="9"/>
  <c r="AC630" i="9"/>
  <c r="AC652" i="9"/>
  <c r="AD652" i="9"/>
  <c r="AC1850" i="9"/>
  <c r="AD1850" i="9"/>
  <c r="AD1828" i="9"/>
  <c r="AC868" i="9"/>
  <c r="AD868" i="9"/>
  <c r="AC404" i="9"/>
  <c r="AC426" i="9"/>
  <c r="AD426" i="9"/>
  <c r="AC419" i="9"/>
  <c r="AC441" i="9"/>
  <c r="AD441" i="9"/>
  <c r="CC496" i="9"/>
  <c r="BS2185" i="9"/>
  <c r="CC2185" i="9"/>
  <c r="CC2163" i="9"/>
  <c r="BS331" i="9"/>
  <c r="CB331" i="9"/>
  <c r="AD954" i="9"/>
  <c r="BS2180" i="9"/>
  <c r="CC2180" i="9"/>
  <c r="CC2158" i="9"/>
  <c r="AC2200" i="9"/>
  <c r="AD2200" i="9"/>
  <c r="AD2178" i="9"/>
  <c r="BS1858" i="9"/>
  <c r="CC1858" i="9"/>
  <c r="CC2167" i="9"/>
  <c r="BS2189" i="9"/>
  <c r="CC2189" i="9"/>
  <c r="CC2361" i="9"/>
  <c r="BS2383" i="9"/>
  <c r="AC2503" i="9"/>
  <c r="AD2481" i="9"/>
  <c r="AC2181" i="9"/>
  <c r="AD2181" i="9"/>
  <c r="AD2159" i="9"/>
  <c r="BS1525" i="9"/>
  <c r="CC1525" i="9"/>
  <c r="CC1503" i="9"/>
  <c r="AC2499" i="9"/>
  <c r="AD2477" i="9"/>
  <c r="CC2275" i="9"/>
  <c r="BS2297" i="9"/>
  <c r="CC2297" i="9"/>
  <c r="CC1614" i="9"/>
  <c r="BS1636" i="9"/>
  <c r="CC1636" i="9"/>
  <c r="AC200" i="9"/>
  <c r="AD200" i="9"/>
  <c r="AC2048" i="9"/>
  <c r="AD2026" i="9"/>
  <c r="CB2280" i="9"/>
  <c r="BS2302" i="9"/>
  <c r="CB2302" i="9"/>
  <c r="AC1869" i="9"/>
  <c r="AD1869" i="9"/>
  <c r="AD1847" i="9"/>
  <c r="AC1971" i="9"/>
  <c r="AD1971" i="9"/>
  <c r="AD1949" i="9"/>
  <c r="BS2162" i="9"/>
  <c r="CC2140" i="9"/>
  <c r="BS2288" i="9"/>
  <c r="CB2266" i="9"/>
  <c r="AC1722" i="9"/>
  <c r="AD1700" i="9"/>
  <c r="BS1863" i="9"/>
  <c r="CB1863" i="9"/>
  <c r="BS1743" i="9"/>
  <c r="CC1743" i="9"/>
  <c r="CC1721" i="9"/>
  <c r="CC2057" i="9"/>
  <c r="BS2079" i="9"/>
  <c r="CC2079" i="9"/>
  <c r="CB2064" i="9"/>
  <c r="BS2086" i="9"/>
  <c r="CB2086" i="9"/>
  <c r="CC1501" i="9"/>
  <c r="BS1523" i="9"/>
  <c r="CC1523" i="9"/>
  <c r="CB1518" i="9"/>
  <c r="BS1540" i="9"/>
  <c r="CB1540" i="9"/>
  <c r="AD1506" i="9"/>
  <c r="AC1528" i="9"/>
  <c r="AD1528" i="9"/>
  <c r="BS1534" i="9"/>
  <c r="CB1534" i="9"/>
  <c r="CB1512" i="9"/>
  <c r="AD2478" i="9"/>
  <c r="AC2500" i="9"/>
  <c r="AD2158" i="9"/>
  <c r="AC2180" i="9"/>
  <c r="AD2180" i="9"/>
  <c r="CB2391" i="9"/>
  <c r="BS2413" i="9"/>
  <c r="CB2413" i="9"/>
  <c r="AD2488" i="9"/>
  <c r="AC2510" i="9"/>
  <c r="AD2510" i="9"/>
  <c r="CB2508" i="9"/>
  <c r="BS2530" i="9"/>
  <c r="CB2530" i="9"/>
  <c r="BS2293" i="9"/>
  <c r="CC2293" i="9"/>
  <c r="CC2271" i="9"/>
  <c r="BS1649" i="9"/>
  <c r="CB1649" i="9"/>
  <c r="CB1627" i="9"/>
  <c r="AC2192" i="9"/>
  <c r="AD2192" i="9"/>
  <c r="AD2170" i="9"/>
  <c r="AD2171" i="9"/>
  <c r="AC2193" i="9"/>
  <c r="AD2193" i="9"/>
  <c r="CC1586" i="9"/>
  <c r="BS1608" i="9"/>
  <c r="BS1837" i="9"/>
  <c r="CC1815" i="9"/>
  <c r="BS2083" i="9"/>
  <c r="CB2083" i="9"/>
  <c r="CB2061" i="9"/>
  <c r="BS2514" i="9"/>
  <c r="CC2514" i="9"/>
  <c r="CC2492" i="9"/>
  <c r="AD2249" i="9"/>
  <c r="AC2271" i="9"/>
  <c r="BS1745" i="9"/>
  <c r="CC1745" i="9"/>
  <c r="CC1723" i="9"/>
  <c r="BS2186" i="9"/>
  <c r="CC2186" i="9"/>
  <c r="CC2164" i="9"/>
  <c r="CB1935" i="9"/>
  <c r="BS1957" i="9"/>
  <c r="BS1953" i="9"/>
  <c r="CB1931" i="9"/>
  <c r="AD1845" i="9"/>
  <c r="AC1867" i="9"/>
  <c r="AD1867" i="9"/>
  <c r="AD2376" i="9"/>
  <c r="AC2398" i="9"/>
  <c r="AD1588" i="9"/>
  <c r="AC1610" i="9"/>
  <c r="AC2385" i="9"/>
  <c r="AD2363" i="9"/>
  <c r="BS2058" i="9"/>
  <c r="CC2036" i="9"/>
  <c r="BS1965" i="9"/>
  <c r="CC1965" i="9"/>
  <c r="CC1943" i="9"/>
  <c r="AD1490" i="9"/>
  <c r="AC1512" i="9"/>
  <c r="AD2392" i="9"/>
  <c r="AC2414" i="9"/>
  <c r="AD2414" i="9"/>
  <c r="AC1760" i="9"/>
  <c r="AD1760" i="9"/>
  <c r="AD1738" i="9"/>
  <c r="AC1499" i="9"/>
  <c r="AD1477" i="9"/>
  <c r="BS2161" i="9"/>
  <c r="CC2139" i="9"/>
  <c r="AC1651" i="9"/>
  <c r="AD1651" i="9"/>
  <c r="AD1629" i="9"/>
  <c r="BS1760" i="9"/>
  <c r="CB1760" i="9"/>
  <c r="CB1738" i="9"/>
  <c r="AC1720" i="9"/>
  <c r="AD1698" i="9"/>
  <c r="BS2055" i="9"/>
  <c r="CC2033" i="9"/>
  <c r="BS1952" i="9"/>
  <c r="CB1930" i="9"/>
  <c r="AD2168" i="9"/>
  <c r="AC2190" i="9"/>
  <c r="AD2190" i="9"/>
  <c r="BS1609" i="9"/>
  <c r="CC1587" i="9"/>
  <c r="AD2266" i="9"/>
  <c r="AC2288" i="9"/>
  <c r="BS2084" i="9"/>
  <c r="CB2084" i="9"/>
  <c r="CB2062" i="9"/>
  <c r="AD958" i="9"/>
  <c r="AC440" i="9"/>
  <c r="AD440" i="9"/>
  <c r="AC1098" i="9"/>
  <c r="AD1098" i="9"/>
  <c r="AC1861" i="9"/>
  <c r="AD1861" i="9"/>
  <c r="AD1839" i="9"/>
  <c r="AC1616" i="9"/>
  <c r="AD1594" i="9"/>
  <c r="BS2065" i="9"/>
  <c r="CB2043" i="9"/>
  <c r="AC1508" i="9"/>
  <c r="AD1486" i="9"/>
  <c r="AC2380" i="9"/>
  <c r="AD2358" i="9"/>
  <c r="AC2302" i="9"/>
  <c r="AD2302" i="9"/>
  <c r="AD2280" i="9"/>
  <c r="BS2160" i="9"/>
  <c r="CC2138" i="9"/>
  <c r="AC2063" i="9"/>
  <c r="AD2041" i="9"/>
  <c r="CB2152" i="9"/>
  <c r="BS2174" i="9"/>
  <c r="CB1712" i="9"/>
  <c r="BS1734" i="9"/>
  <c r="CC2364" i="9"/>
  <c r="BS2386" i="9"/>
  <c r="AC2417" i="9"/>
  <c r="AD2417" i="9"/>
  <c r="AD2395" i="9"/>
  <c r="AC2189" i="9"/>
  <c r="AD2189" i="9"/>
  <c r="AD2167" i="9"/>
  <c r="AD1827" i="9"/>
  <c r="AC1849" i="9"/>
  <c r="BS2517" i="9"/>
  <c r="CC2517" i="9"/>
  <c r="CC2495" i="9"/>
  <c r="AD1497" i="9"/>
  <c r="AC1519" i="9"/>
  <c r="BS2063" i="9"/>
  <c r="CB2041" i="9"/>
  <c r="CB2399" i="9"/>
  <c r="BS2421" i="9"/>
  <c r="CB2421" i="9"/>
  <c r="AC1625" i="9"/>
  <c r="AD1603" i="9"/>
  <c r="AC1940" i="9"/>
  <c r="AD1918" i="9"/>
  <c r="AD2037" i="9"/>
  <c r="AC2059" i="9"/>
  <c r="BS2507" i="9"/>
  <c r="CB2485" i="9"/>
  <c r="AD2267" i="9"/>
  <c r="AC2289" i="9"/>
  <c r="BS2091" i="9"/>
  <c r="CB2091" i="9"/>
  <c r="CB2069" i="9"/>
  <c r="AC1829" i="9"/>
  <c r="AD1807" i="9"/>
  <c r="AC1723" i="9"/>
  <c r="AD1701" i="9"/>
  <c r="BS2300" i="9"/>
  <c r="CC2300" i="9"/>
  <c r="CC2278" i="9"/>
  <c r="BS1739" i="9"/>
  <c r="CB1717" i="9"/>
  <c r="AD969" i="9"/>
  <c r="CB521" i="9"/>
  <c r="BS2516" i="9"/>
  <c r="CC2516" i="9"/>
  <c r="CC2494" i="9"/>
  <c r="AC1727" i="9"/>
  <c r="AD1705" i="9"/>
  <c r="CC1591" i="9"/>
  <c r="BS1613" i="9"/>
  <c r="BS1736" i="9"/>
  <c r="CB1714" i="9"/>
  <c r="BS513" i="9"/>
  <c r="CC491" i="9"/>
  <c r="BS1506" i="9"/>
  <c r="CC1484" i="9"/>
  <c r="BS2066" i="9"/>
  <c r="CB2044" i="9"/>
  <c r="BS2054" i="9"/>
  <c r="CC2032" i="9"/>
  <c r="CC2378" i="9"/>
  <c r="BS2400" i="9"/>
  <c r="CC2400" i="9"/>
  <c r="BS2488" i="9"/>
  <c r="CC2466" i="9"/>
  <c r="AD1628" i="9"/>
  <c r="AC1650" i="9"/>
  <c r="AD1650" i="9"/>
  <c r="AC1516" i="9"/>
  <c r="AD1494" i="9"/>
  <c r="BS2269" i="9"/>
  <c r="CC2247" i="9"/>
  <c r="BS1752" i="9"/>
  <c r="CB1752" i="9"/>
  <c r="CB1730" i="9"/>
  <c r="BS1621" i="9"/>
  <c r="CB1599" i="9"/>
  <c r="BS2292" i="9"/>
  <c r="CC2292" i="9"/>
  <c r="CC2270" i="9"/>
  <c r="BS2393" i="9"/>
  <c r="CB2371" i="9"/>
  <c r="CB1711" i="9"/>
  <c r="BS1733" i="9"/>
  <c r="CC1480" i="9"/>
  <c r="BS1502" i="9"/>
  <c r="AD1399" i="9"/>
  <c r="AC1421" i="9"/>
  <c r="AD1421" i="9"/>
  <c r="BS2519" i="9"/>
  <c r="CC2519" i="9"/>
  <c r="CC2497" i="9"/>
  <c r="AD1725" i="9"/>
  <c r="AC1747" i="9"/>
  <c r="AD1747" i="9"/>
  <c r="CB2046" i="9"/>
  <c r="BS2068" i="9"/>
  <c r="AD407" i="9"/>
  <c r="AC745" i="9"/>
  <c r="AD745" i="9"/>
  <c r="CB283" i="9"/>
  <c r="BS300" i="9"/>
  <c r="CB300" i="9"/>
  <c r="AD1406" i="9"/>
  <c r="AC1428" i="9"/>
  <c r="AD1428" i="9"/>
  <c r="BS314" i="9"/>
  <c r="CC314" i="9"/>
  <c r="AD1404" i="9"/>
  <c r="AC1426" i="9"/>
  <c r="AD1426" i="9"/>
  <c r="CC270" i="9"/>
  <c r="AD2383" i="9"/>
  <c r="AC2405" i="9"/>
  <c r="AD2405" i="9"/>
  <c r="AC1740" i="9"/>
  <c r="AD1740" i="9"/>
  <c r="AD1718" i="9"/>
  <c r="AD2509" i="9"/>
  <c r="AC2531" i="9"/>
  <c r="AD2531" i="9"/>
  <c r="AC2406" i="9"/>
  <c r="AD2406" i="9"/>
  <c r="AD2384" i="9"/>
  <c r="CB2396" i="9"/>
  <c r="BS2418" i="9"/>
  <c r="CB2418" i="9"/>
  <c r="AC2194" i="9"/>
  <c r="AD2194" i="9"/>
  <c r="AD2172" i="9"/>
  <c r="BS1624" i="9"/>
  <c r="CB1602" i="9"/>
  <c r="AC1510" i="9"/>
  <c r="AD1488" i="9"/>
  <c r="AC1970" i="9"/>
  <c r="AD1970" i="9"/>
  <c r="AD1948" i="9"/>
  <c r="BS1977" i="9"/>
  <c r="CB1977" i="9"/>
  <c r="CB1955" i="9"/>
  <c r="AC1639" i="9"/>
  <c r="AD1639" i="9"/>
  <c r="AD1617" i="9"/>
  <c r="AD1515" i="9"/>
  <c r="AC1537" i="9"/>
  <c r="AD1537" i="9"/>
  <c r="BS1971" i="9"/>
  <c r="CC1971" i="9"/>
  <c r="CC1949" i="9"/>
  <c r="AC1736" i="9"/>
  <c r="AD1714" i="9"/>
  <c r="AD1836" i="9"/>
  <c r="AC1858" i="9"/>
  <c r="AD1858" i="9"/>
  <c r="AD2360" i="9"/>
  <c r="AC2382" i="9"/>
  <c r="AD1619" i="9"/>
  <c r="AC1641" i="9"/>
  <c r="AD1641" i="9"/>
  <c r="BS2081" i="9"/>
  <c r="CC2081" i="9"/>
  <c r="CC2059" i="9"/>
  <c r="AD1842" i="9"/>
  <c r="AC1864" i="9"/>
  <c r="AD1864" i="9"/>
  <c r="AD2375" i="9"/>
  <c r="AC2397" i="9"/>
  <c r="BS1869" i="9"/>
  <c r="CB1869" i="9"/>
  <c r="CB1847" i="9"/>
  <c r="BS1945" i="9"/>
  <c r="CC1923" i="9"/>
  <c r="BS2526" i="9"/>
  <c r="CB2526" i="9"/>
  <c r="CB2504" i="9"/>
  <c r="AC2163" i="9"/>
  <c r="AD2141" i="9"/>
  <c r="BS1867" i="9"/>
  <c r="CB1867" i="9"/>
  <c r="CB1845" i="9"/>
  <c r="AD1498" i="9"/>
  <c r="AC1520" i="9"/>
  <c r="AD1520" i="9"/>
  <c r="BS1719" i="9"/>
  <c r="CC1697" i="9"/>
  <c r="AD1955" i="9"/>
  <c r="AC1977" i="9"/>
  <c r="AD1977" i="9"/>
  <c r="AC2080" i="9"/>
  <c r="AD2080" i="9"/>
  <c r="AD2058" i="9"/>
  <c r="BS2513" i="9"/>
  <c r="CC2513" i="9"/>
  <c r="CC2491" i="9"/>
  <c r="AD1391" i="9"/>
  <c r="AC1413" i="9"/>
  <c r="AD1413" i="9"/>
  <c r="AC1278" i="9"/>
  <c r="AC1300" i="9"/>
  <c r="AD1300" i="9"/>
  <c r="AD1387" i="9"/>
  <c r="AC1409" i="9"/>
  <c r="AD1830" i="9"/>
  <c r="AC1852" i="9"/>
  <c r="AD1852" i="9"/>
  <c r="AC1500" i="9"/>
  <c r="AD1478" i="9"/>
  <c r="BS1828" i="9"/>
  <c r="CC1806" i="9"/>
  <c r="AD2056" i="9"/>
  <c r="AC2078" i="9"/>
  <c r="AD2078" i="9"/>
  <c r="BS2078" i="9"/>
  <c r="CC2078" i="9"/>
  <c r="CC2056" i="9"/>
  <c r="BS1970" i="9"/>
  <c r="CC1970" i="9"/>
  <c r="CC1948" i="9"/>
  <c r="AC2301" i="9"/>
  <c r="AD2301" i="9"/>
  <c r="AD2279" i="9"/>
  <c r="AC1965" i="9"/>
  <c r="AD1965" i="9"/>
  <c r="AD1943" i="9"/>
  <c r="BS1612" i="9"/>
  <c r="CC1590" i="9"/>
  <c r="CC1704" i="9"/>
  <c r="BS1726" i="9"/>
  <c r="AD1504" i="9"/>
  <c r="AC1526" i="9"/>
  <c r="AD1526" i="9"/>
  <c r="AC2418" i="9"/>
  <c r="AD2418" i="9"/>
  <c r="AD2396" i="9"/>
  <c r="AD2479" i="9"/>
  <c r="AC2501" i="9"/>
  <c r="AC2184" i="9"/>
  <c r="AD2184" i="9"/>
  <c r="AD2162" i="9"/>
  <c r="BS1638" i="9"/>
  <c r="CC1638" i="9"/>
  <c r="CC1616" i="9"/>
  <c r="AD1614" i="9"/>
  <c r="AC1636" i="9"/>
  <c r="AD1636" i="9"/>
  <c r="AC1755" i="9"/>
  <c r="AD1755" i="9"/>
  <c r="AD1733" i="9"/>
  <c r="CC2499" i="9"/>
  <c r="BS2521" i="9"/>
  <c r="CC2521" i="9"/>
  <c r="CC1940" i="9"/>
  <c r="BS1962" i="9"/>
  <c r="CC1962" i="9"/>
  <c r="AC2077" i="9"/>
  <c r="AD2077" i="9"/>
  <c r="AD2055" i="9"/>
  <c r="AC2086" i="9"/>
  <c r="AD2086" i="9"/>
  <c r="AD2064" i="9"/>
  <c r="CC1920" i="9"/>
  <c r="BS1942" i="9"/>
  <c r="AD2175" i="9"/>
  <c r="AC2197" i="9"/>
  <c r="AD2197" i="9"/>
  <c r="BS1537" i="9"/>
  <c r="CB1537" i="9"/>
  <c r="CB1515" i="9"/>
  <c r="AD2248" i="9"/>
  <c r="AC2270" i="9"/>
  <c r="AC1969" i="9"/>
  <c r="AD1969" i="9"/>
  <c r="AD1947" i="9"/>
  <c r="CC2385" i="9"/>
  <c r="BS2407" i="9"/>
  <c r="CC2407" i="9"/>
  <c r="AD2069" i="9"/>
  <c r="AC2091" i="9"/>
  <c r="AD2091" i="9"/>
  <c r="BS1969" i="9"/>
  <c r="CC1969" i="9"/>
  <c r="CC1947" i="9"/>
  <c r="BS1510" i="9"/>
  <c r="CB1488" i="9"/>
  <c r="AD2399" i="9"/>
  <c r="AC2421" i="9"/>
  <c r="AD2421" i="9"/>
  <c r="AC1731" i="9"/>
  <c r="AD1709" i="9"/>
  <c r="AD1401" i="9"/>
  <c r="AC1423" i="9"/>
  <c r="AD1423" i="9"/>
  <c r="AD1392" i="9"/>
  <c r="AC1414" i="9"/>
  <c r="AD1414" i="9"/>
  <c r="AD1397" i="9"/>
  <c r="AC1419" i="9"/>
  <c r="AD1419" i="9"/>
  <c r="CC820" i="9"/>
  <c r="BS1065" i="9"/>
  <c r="CC1065" i="9"/>
  <c r="CB1928" i="9"/>
  <c r="BS1950" i="9"/>
  <c r="AD1388" i="9"/>
  <c r="AC1410" i="9"/>
  <c r="AD1410" i="9"/>
  <c r="AD1513" i="9"/>
  <c r="AC1535" i="9"/>
  <c r="AD1535" i="9"/>
  <c r="BS2195" i="9"/>
  <c r="CB2195" i="9"/>
  <c r="CB2173" i="9"/>
  <c r="AD1739" i="9"/>
  <c r="AC1761" i="9"/>
  <c r="AD1761" i="9"/>
  <c r="BS1941" i="9"/>
  <c r="CC1919" i="9"/>
  <c r="CB2368" i="9"/>
  <c r="BS2390" i="9"/>
  <c r="AC2285" i="9"/>
  <c r="AD2263" i="9"/>
  <c r="BS2528" i="9"/>
  <c r="CB2528" i="9"/>
  <c r="CB2506" i="9"/>
  <c r="BS1978" i="9"/>
  <c r="CB1978" i="9"/>
  <c r="CB1956" i="9"/>
  <c r="AD2506" i="9"/>
  <c r="AC2528" i="9"/>
  <c r="AD2528" i="9"/>
  <c r="AD1160" i="9"/>
  <c r="AC1182" i="9"/>
  <c r="AC2166" i="9"/>
  <c r="AD2144" i="9"/>
  <c r="BS1507" i="9"/>
  <c r="CC1485" i="9"/>
  <c r="AC1844" i="9"/>
  <c r="AD1822" i="9"/>
  <c r="AC1503" i="9"/>
  <c r="AD1481" i="9"/>
  <c r="CC1728" i="9"/>
  <c r="BS1750" i="9"/>
  <c r="CC1750" i="9"/>
  <c r="CB1598" i="9"/>
  <c r="BS1620" i="9"/>
  <c r="BS2379" i="9"/>
  <c r="CC2357" i="9"/>
  <c r="AC1634" i="9"/>
  <c r="AD1634" i="9"/>
  <c r="AD1612" i="9"/>
  <c r="CB2285" i="9"/>
  <c r="BS2307" i="9"/>
  <c r="CB2307" i="9"/>
  <c r="AC847" i="9"/>
  <c r="AD847" i="9"/>
  <c r="CC951" i="9"/>
  <c r="BS621" i="9"/>
  <c r="CC621" i="9"/>
  <c r="AD1054" i="9"/>
  <c r="CC713" i="9"/>
  <c r="CB616" i="9"/>
  <c r="CB287" i="9"/>
  <c r="CB176" i="9"/>
  <c r="AD503" i="9"/>
  <c r="BS863" i="9"/>
  <c r="CC863" i="9"/>
  <c r="AC761" i="9"/>
  <c r="AD761" i="9"/>
  <c r="AC951" i="9"/>
  <c r="AD951" i="9"/>
  <c r="BS635" i="9"/>
  <c r="BS657" i="9"/>
  <c r="CB657" i="9"/>
  <c r="AD717" i="9"/>
  <c r="BS949" i="9"/>
  <c r="BS971" i="9"/>
  <c r="CC971" i="9"/>
  <c r="AC856" i="9"/>
  <c r="AD856" i="9"/>
  <c r="AD1382" i="9"/>
  <c r="BS1058" i="9"/>
  <c r="BS1080" i="9"/>
  <c r="CC1080" i="9"/>
  <c r="BS103" i="9"/>
  <c r="CB103" i="9"/>
  <c r="CB746" i="9"/>
  <c r="BS1091" i="9"/>
  <c r="CC1091" i="9"/>
  <c r="CB1048" i="9"/>
  <c r="CC735" i="9"/>
  <c r="BS94" i="9"/>
  <c r="CC94" i="9"/>
  <c r="BS1092" i="9"/>
  <c r="CB1092" i="9"/>
  <c r="AD719" i="9"/>
  <c r="BS622" i="9"/>
  <c r="BS644" i="9"/>
  <c r="CC644" i="9"/>
  <c r="CB59" i="9"/>
  <c r="AC199" i="9"/>
  <c r="AD199" i="9"/>
  <c r="BS737" i="9"/>
  <c r="CC715" i="9"/>
  <c r="AD948" i="9"/>
  <c r="AC970" i="9"/>
  <c r="AD970" i="9"/>
  <c r="AD1181" i="9"/>
  <c r="AC1060" i="9"/>
  <c r="AD1060" i="9"/>
  <c r="CB281" i="9"/>
  <c r="BS303" i="9"/>
  <c r="CC838" i="9"/>
  <c r="CB500" i="9"/>
  <c r="AD391" i="9"/>
  <c r="AD1269" i="9"/>
  <c r="AC1291" i="9"/>
  <c r="BS739" i="9"/>
  <c r="CC717" i="9"/>
  <c r="CC271" i="9"/>
  <c r="BS293" i="9"/>
  <c r="BS216" i="9"/>
  <c r="CB216" i="9"/>
  <c r="AC308" i="9"/>
  <c r="AD308" i="9"/>
  <c r="CB504" i="9"/>
  <c r="BS526" i="9"/>
  <c r="AC1297" i="9"/>
  <c r="AC1319" i="9"/>
  <c r="AD1319" i="9"/>
  <c r="AD1074" i="9"/>
  <c r="BS876" i="9"/>
  <c r="CB876" i="9"/>
  <c r="BS660" i="9"/>
  <c r="CB660" i="9"/>
  <c r="CB832" i="9"/>
  <c r="AC632" i="9"/>
  <c r="AD610" i="9"/>
  <c r="CB62" i="9"/>
  <c r="AC644" i="9"/>
  <c r="AD644" i="9"/>
  <c r="BS88" i="9"/>
  <c r="BS110" i="9"/>
  <c r="CB110" i="9"/>
  <c r="AC731" i="9"/>
  <c r="BS989" i="9"/>
  <c r="CB989" i="9"/>
  <c r="CB967" i="9"/>
  <c r="CB415" i="9"/>
  <c r="BS437" i="9"/>
  <c r="CB437" i="9"/>
  <c r="BS643" i="9"/>
  <c r="CC643" i="9"/>
  <c r="BS200" i="9"/>
  <c r="CC200" i="9"/>
  <c r="AD61" i="9"/>
  <c r="AD508" i="9"/>
  <c r="AC653" i="9"/>
  <c r="AD653" i="9"/>
  <c r="AC523" i="9"/>
  <c r="AD523" i="9"/>
  <c r="AD835" i="9"/>
  <c r="AC857" i="9"/>
  <c r="BS179" i="9"/>
  <c r="BS201" i="9"/>
  <c r="CC201" i="9"/>
  <c r="CB940" i="9"/>
  <c r="AC221" i="9"/>
  <c r="AD221" i="9"/>
  <c r="AC288" i="9"/>
  <c r="AD288" i="9"/>
  <c r="CC1064" i="9"/>
  <c r="CB966" i="9"/>
  <c r="BS93" i="9"/>
  <c r="CC93" i="9"/>
  <c r="AD408" i="9"/>
  <c r="AC430" i="9"/>
  <c r="AD430" i="9"/>
  <c r="BS532" i="9"/>
  <c r="CC532" i="9"/>
  <c r="AC729" i="9"/>
  <c r="AC751" i="9"/>
  <c r="AD751" i="9"/>
  <c r="BS846" i="9"/>
  <c r="BS868" i="9"/>
  <c r="CC868" i="9"/>
  <c r="AC1209" i="9"/>
  <c r="AD1209" i="9"/>
  <c r="AD1288" i="9"/>
  <c r="BS1099" i="9"/>
  <c r="CB1099" i="9"/>
  <c r="AD603" i="9"/>
  <c r="AC625" i="9"/>
  <c r="AC957" i="9"/>
  <c r="AD935" i="9"/>
  <c r="AC1083" i="9"/>
  <c r="AD1083" i="9"/>
  <c r="AD831" i="9"/>
  <c r="AC853" i="9"/>
  <c r="AD1155" i="9"/>
  <c r="AC1177" i="9"/>
  <c r="AD931" i="9"/>
  <c r="BS969" i="9"/>
  <c r="CB969" i="9"/>
  <c r="AD301" i="9"/>
  <c r="BS409" i="9"/>
  <c r="BS431" i="9"/>
  <c r="CC431" i="9"/>
  <c r="BS1101" i="9"/>
  <c r="CB1101" i="9"/>
  <c r="BS326" i="9"/>
  <c r="CB326" i="9"/>
  <c r="CB304" i="9"/>
  <c r="AD527" i="9"/>
  <c r="AC549" i="9"/>
  <c r="AD549" i="9"/>
  <c r="AC1301" i="9"/>
  <c r="AD1301" i="9"/>
  <c r="AD1279" i="9"/>
  <c r="CC165" i="9"/>
  <c r="AD630" i="9"/>
  <c r="AD1289" i="9"/>
  <c r="AD526" i="9"/>
  <c r="AD505" i="9"/>
  <c r="AD968" i="9"/>
  <c r="AC990" i="9"/>
  <c r="AD990" i="9"/>
  <c r="AC1317" i="9"/>
  <c r="AD1317" i="9"/>
  <c r="AC533" i="9"/>
  <c r="AD533" i="9"/>
  <c r="AD721" i="9"/>
  <c r="AC743" i="9"/>
  <c r="AD413" i="9"/>
  <c r="AC435" i="9"/>
  <c r="AD435" i="9"/>
  <c r="AC207" i="9"/>
  <c r="AD207" i="9"/>
  <c r="AD185" i="9"/>
  <c r="AD1262" i="9"/>
  <c r="AC1284" i="9"/>
  <c r="AC750" i="9"/>
  <c r="AD750" i="9"/>
  <c r="AD728" i="9"/>
  <c r="AC1179" i="9"/>
  <c r="AD1157" i="9"/>
  <c r="AC319" i="9"/>
  <c r="AD319" i="9"/>
  <c r="CB413" i="9"/>
  <c r="BS435" i="9"/>
  <c r="CB435" i="9"/>
  <c r="AC865" i="9"/>
  <c r="AD865" i="9"/>
  <c r="AD843" i="9"/>
  <c r="BS1087" i="9"/>
  <c r="CC1087" i="9"/>
  <c r="BS983" i="9"/>
  <c r="CB983" i="9"/>
  <c r="AD275" i="9"/>
  <c r="AD1259" i="9"/>
  <c r="AC1281" i="9"/>
  <c r="AD416" i="9"/>
  <c r="AC438" i="9"/>
  <c r="AD438" i="9"/>
  <c r="AC95" i="9"/>
  <c r="AD95" i="9"/>
  <c r="AD73" i="9"/>
  <c r="BS405" i="9"/>
  <c r="CC383" i="9"/>
  <c r="AC306" i="9"/>
  <c r="AD306" i="9"/>
  <c r="AC183" i="9"/>
  <c r="AC205" i="9"/>
  <c r="AD205" i="9"/>
  <c r="AC1184" i="9"/>
  <c r="AD1184" i="9"/>
  <c r="CC69" i="9"/>
  <c r="BS193" i="9"/>
  <c r="CB171" i="9"/>
  <c r="AC514" i="9"/>
  <c r="AD492" i="9"/>
  <c r="CC184" i="9"/>
  <c r="BS206" i="9"/>
  <c r="CC206" i="9"/>
  <c r="CC708" i="9"/>
  <c r="BS730" i="9"/>
  <c r="CC618" i="9"/>
  <c r="BS640" i="9"/>
  <c r="CC640" i="9"/>
  <c r="CC163" i="9"/>
  <c r="BS185" i="9"/>
  <c r="BS540" i="9"/>
  <c r="CC540" i="9"/>
  <c r="CC518" i="9"/>
  <c r="AC296" i="9"/>
  <c r="AD274" i="9"/>
  <c r="AD1386" i="9"/>
  <c r="AC1408" i="9"/>
  <c r="CC492" i="9"/>
  <c r="BS514" i="9"/>
  <c r="BS1066" i="9"/>
  <c r="CC1044" i="9"/>
  <c r="CB58" i="9"/>
  <c r="BS80" i="9"/>
  <c r="CB720" i="9"/>
  <c r="BS742" i="9"/>
  <c r="CC398" i="9"/>
  <c r="BS420" i="9"/>
  <c r="CC420" i="9"/>
  <c r="CB719" i="9"/>
  <c r="BS741" i="9"/>
  <c r="AC77" i="9"/>
  <c r="AD55" i="9"/>
  <c r="AD160" i="9"/>
  <c r="AC182" i="9"/>
  <c r="BS749" i="9"/>
  <c r="CB727" i="9"/>
  <c r="BS89" i="9"/>
  <c r="CB89" i="9"/>
  <c r="AC839" i="9"/>
  <c r="AC400" i="9"/>
  <c r="AD378" i="9"/>
  <c r="AD601" i="9"/>
  <c r="AC623" i="9"/>
  <c r="AC434" i="9"/>
  <c r="AD434" i="9"/>
  <c r="AD412" i="9"/>
  <c r="CC275" i="9"/>
  <c r="BS297" i="9"/>
  <c r="AC635" i="9"/>
  <c r="AD613" i="9"/>
  <c r="BS641" i="9"/>
  <c r="CC641" i="9"/>
  <c r="CC619" i="9"/>
  <c r="BS313" i="9"/>
  <c r="CC313" i="9"/>
  <c r="CC291" i="9"/>
  <c r="AD192" i="9"/>
  <c r="AC214" i="9"/>
  <c r="AD214" i="9"/>
  <c r="BS528" i="9"/>
  <c r="CB506" i="9"/>
  <c r="CC1041" i="9"/>
  <c r="BS1063" i="9"/>
  <c r="CC706" i="9"/>
  <c r="BS728" i="9"/>
  <c r="AD1293" i="9"/>
  <c r="AC1097" i="9"/>
  <c r="AD1097" i="9"/>
  <c r="AD1075" i="9"/>
  <c r="AD1270" i="9"/>
  <c r="AC1292" i="9"/>
  <c r="AD174" i="9"/>
  <c r="AC196" i="9"/>
  <c r="CC519" i="9"/>
  <c r="BS541" i="9"/>
  <c r="CC541" i="9"/>
  <c r="AD520" i="9"/>
  <c r="AC542" i="9"/>
  <c r="AD542" i="9"/>
  <c r="CC821" i="9"/>
  <c r="BS843" i="9"/>
  <c r="AC984" i="9"/>
  <c r="AD984" i="9"/>
  <c r="AD962" i="9"/>
  <c r="AD1057" i="9"/>
  <c r="AC1092" i="9"/>
  <c r="AD1092" i="9"/>
  <c r="AD1070" i="9"/>
  <c r="BS636" i="9"/>
  <c r="CB614" i="9"/>
  <c r="AD398" i="9"/>
  <c r="AC420" i="9"/>
  <c r="AD420" i="9"/>
  <c r="AD1378" i="9"/>
  <c r="AC1400" i="9"/>
  <c r="CC161" i="9"/>
  <c r="BS183" i="9"/>
  <c r="CC606" i="9"/>
  <c r="BS628" i="9"/>
  <c r="CC399" i="9"/>
  <c r="BS421" i="9"/>
  <c r="CC421" i="9"/>
  <c r="BS1067" i="9"/>
  <c r="CC1045" i="9"/>
  <c r="BS82" i="9"/>
  <c r="CB60" i="9"/>
  <c r="CB527" i="9"/>
  <c r="BS549" i="9"/>
  <c r="CB549" i="9"/>
  <c r="BS642" i="9"/>
  <c r="CC642" i="9"/>
  <c r="CC620" i="9"/>
  <c r="CC933" i="9"/>
  <c r="BS955" i="9"/>
  <c r="AC425" i="9"/>
  <c r="AD425" i="9"/>
  <c r="AD403" i="9"/>
  <c r="AC1067" i="9"/>
  <c r="AD1045" i="9"/>
  <c r="AC202" i="9"/>
  <c r="AD202" i="9"/>
  <c r="AD180" i="9"/>
  <c r="AC855" i="9"/>
  <c r="AD833" i="9"/>
  <c r="BS647" i="9"/>
  <c r="CC647" i="9"/>
  <c r="CC625" i="9"/>
  <c r="AC184" i="9"/>
  <c r="AD162" i="9"/>
  <c r="CB388" i="9"/>
  <c r="CB199" i="9"/>
  <c r="BS221" i="9"/>
  <c r="CB221" i="9"/>
  <c r="BS299" i="9"/>
  <c r="CC277" i="9"/>
  <c r="CB941" i="9"/>
  <c r="BS963" i="9"/>
  <c r="BS512" i="9"/>
  <c r="CC490" i="9"/>
  <c r="AC1296" i="9"/>
  <c r="AD1274" i="9"/>
  <c r="AD852" i="9"/>
  <c r="AD272" i="9"/>
  <c r="AC294" i="9"/>
  <c r="CB747" i="9"/>
  <c r="BS769" i="9"/>
  <c r="CB769" i="9"/>
  <c r="AC85" i="9"/>
  <c r="AD63" i="9"/>
  <c r="BS407" i="9"/>
  <c r="CC385" i="9"/>
  <c r="CB1053" i="9"/>
  <c r="BS1075" i="9"/>
  <c r="BS436" i="9"/>
  <c r="CB436" i="9"/>
  <c r="CB414" i="9"/>
  <c r="AD519" i="9"/>
  <c r="AC541" i="9"/>
  <c r="AD541" i="9"/>
  <c r="AC188" i="9"/>
  <c r="AD166" i="9"/>
  <c r="AC959" i="9"/>
  <c r="AD937" i="9"/>
  <c r="BS70" i="9"/>
  <c r="CC48" i="9"/>
  <c r="CB721" i="9"/>
  <c r="BS743" i="9"/>
  <c r="CB837" i="9"/>
  <c r="BS859" i="9"/>
  <c r="CB962" i="9"/>
  <c r="BS984" i="9"/>
  <c r="CB984" i="9"/>
  <c r="CC296" i="9"/>
  <c r="BS318" i="9"/>
  <c r="CC318" i="9"/>
  <c r="CB522" i="9"/>
  <c r="BS544" i="9"/>
  <c r="CB544" i="9"/>
  <c r="AC624" i="9"/>
  <c r="AD602" i="9"/>
  <c r="CB520" i="9"/>
  <c r="BS542" i="9"/>
  <c r="CB542" i="9"/>
  <c r="CB307" i="9"/>
  <c r="BS329" i="9"/>
  <c r="CB329" i="9"/>
  <c r="AC312" i="9"/>
  <c r="AD312" i="9"/>
  <c r="BS100" i="9"/>
  <c r="CC100" i="9"/>
  <c r="AD521" i="9"/>
  <c r="AC543" i="9"/>
  <c r="AD543" i="9"/>
  <c r="AC105" i="9"/>
  <c r="AD105" i="9"/>
  <c r="AD83" i="9"/>
  <c r="CC290" i="9"/>
  <c r="BS312" i="9"/>
  <c r="CC312" i="9"/>
  <c r="AD1079" i="9"/>
  <c r="AC1101" i="9"/>
  <c r="AD1101" i="9"/>
  <c r="AC1390" i="9"/>
  <c r="AD1368" i="9"/>
  <c r="AD1385" i="9"/>
  <c r="AC1407" i="9"/>
  <c r="CB418" i="9"/>
  <c r="BS440" i="9"/>
  <c r="CB440" i="9"/>
  <c r="AC208" i="9"/>
  <c r="AD208" i="9"/>
  <c r="AD186" i="9"/>
  <c r="BS869" i="9"/>
  <c r="CC869" i="9"/>
  <c r="CC847" i="9"/>
  <c r="AD965" i="9"/>
  <c r="AC987" i="9"/>
  <c r="AD987" i="9"/>
  <c r="AC213" i="9"/>
  <c r="AD213" i="9"/>
  <c r="AD191" i="9"/>
  <c r="CB851" i="9"/>
  <c r="BS873" i="9"/>
  <c r="CB873" i="9"/>
  <c r="AC1188" i="9"/>
  <c r="AD1166" i="9"/>
  <c r="AD718" i="9"/>
  <c r="AC740" i="9"/>
  <c r="AC423" i="9"/>
  <c r="AD423" i="9"/>
  <c r="AD401" i="9"/>
  <c r="AC529" i="9"/>
  <c r="AD507" i="9"/>
  <c r="CC273" i="9"/>
  <c r="BS295" i="9"/>
  <c r="CC380" i="9"/>
  <c r="BS402" i="9"/>
  <c r="AC1091" i="9"/>
  <c r="AD1091" i="9"/>
  <c r="AD1069" i="9"/>
  <c r="AC1198" i="9"/>
  <c r="AD1198" i="9"/>
  <c r="AD1176" i="9"/>
  <c r="AC1309" i="9"/>
  <c r="AD1309" i="9"/>
  <c r="AD1287" i="9"/>
  <c r="AD1073" i="9"/>
  <c r="AC1095" i="9"/>
  <c r="AD1095" i="9"/>
  <c r="BS298" i="9"/>
  <c r="CC276" i="9"/>
  <c r="AC747" i="9"/>
  <c r="AD725" i="9"/>
  <c r="BS1074" i="9"/>
  <c r="CB1052" i="9"/>
  <c r="AC87" i="9"/>
  <c r="AD65" i="9"/>
  <c r="AC327" i="9"/>
  <c r="AD327" i="9"/>
  <c r="AD305" i="9"/>
  <c r="CC842" i="9"/>
  <c r="BS864" i="9"/>
  <c r="CC864" i="9"/>
  <c r="CC604" i="9"/>
  <c r="BS626" i="9"/>
  <c r="CB612" i="9"/>
  <c r="BS634" i="9"/>
  <c r="AD950" i="9"/>
  <c r="AC972" i="9"/>
  <c r="AD972" i="9"/>
  <c r="BS99" i="9"/>
  <c r="CC99" i="9"/>
  <c r="CC77" i="9"/>
  <c r="AD1371" i="9"/>
  <c r="AC1393" i="9"/>
  <c r="AC431" i="9"/>
  <c r="AD431" i="9"/>
  <c r="AD409" i="9"/>
  <c r="CC160" i="9"/>
  <c r="BS182" i="9"/>
  <c r="BS1078" i="9"/>
  <c r="CB1056" i="9"/>
  <c r="AD57" i="9"/>
  <c r="AC79" i="9"/>
  <c r="AD414" i="9"/>
  <c r="AC436" i="9"/>
  <c r="AD436" i="9"/>
  <c r="BS1082" i="9"/>
  <c r="CC1082" i="9"/>
  <c r="CC1060" i="9"/>
  <c r="AD1367" i="9"/>
  <c r="AC1389" i="9"/>
  <c r="BS849" i="9"/>
  <c r="CC827" i="9"/>
  <c r="AD736" i="9"/>
  <c r="AC758" i="9"/>
  <c r="AD758" i="9"/>
  <c r="AC649" i="9"/>
  <c r="AD649" i="9"/>
  <c r="AD627" i="9"/>
  <c r="AC399" i="9"/>
  <c r="AD377" i="9"/>
  <c r="CB417" i="9"/>
  <c r="BS439" i="9"/>
  <c r="CB439" i="9"/>
  <c r="CB306" i="9"/>
  <c r="BS328" i="9"/>
  <c r="CB328" i="9"/>
  <c r="AC763" i="9"/>
  <c r="AD763" i="9"/>
  <c r="AD741" i="9"/>
  <c r="AD304" i="9"/>
  <c r="AC326" i="9"/>
  <c r="AD326" i="9"/>
  <c r="AC744" i="9"/>
  <c r="AD722" i="9"/>
  <c r="BS979" i="9"/>
  <c r="CC979" i="9"/>
  <c r="CC957" i="9"/>
  <c r="BS73" i="9"/>
  <c r="CC51" i="9"/>
  <c r="BS744" i="9"/>
  <c r="CB722" i="9"/>
  <c r="AD816" i="9"/>
  <c r="AC838" i="9"/>
  <c r="AC733" i="9"/>
  <c r="AD711" i="9"/>
  <c r="AC547" i="9"/>
  <c r="AD547" i="9"/>
  <c r="AD525" i="9"/>
  <c r="BS762" i="9"/>
  <c r="CB762" i="9"/>
  <c r="CB740" i="9"/>
  <c r="AC1190" i="9"/>
  <c r="AD1190" i="9"/>
  <c r="AD1168" i="9"/>
  <c r="BS839" i="9"/>
  <c r="CC817" i="9"/>
  <c r="BS76" i="9"/>
  <c r="CC54" i="9"/>
  <c r="BS733" i="9"/>
  <c r="CC711" i="9"/>
  <c r="AC1286" i="9"/>
  <c r="AD1264" i="9"/>
  <c r="AC71" i="9"/>
  <c r="AD49" i="9"/>
  <c r="AC971" i="9"/>
  <c r="AD971" i="9"/>
  <c r="AD949" i="9"/>
  <c r="AC1299" i="9"/>
  <c r="AD1277" i="9"/>
  <c r="AC295" i="9"/>
  <c r="AD273" i="9"/>
  <c r="AD615" i="9"/>
  <c r="AC637" i="9"/>
  <c r="AD599" i="9"/>
  <c r="AC621" i="9"/>
  <c r="AD491" i="9"/>
  <c r="AC513" i="9"/>
  <c r="AC198" i="9"/>
  <c r="AD176" i="9"/>
  <c r="BS211" i="9"/>
  <c r="CC211" i="9"/>
  <c r="CC189" i="9"/>
  <c r="BS441" i="9"/>
  <c r="CB441" i="9"/>
  <c r="CB419" i="9"/>
  <c r="AC405" i="9"/>
  <c r="AD383" i="9"/>
  <c r="AC509" i="9"/>
  <c r="AD487" i="9"/>
  <c r="CB286" i="9"/>
  <c r="BS308" i="9"/>
  <c r="BS729" i="9"/>
  <c r="CC707" i="9"/>
  <c r="AC406" i="9"/>
  <c r="AD384" i="9"/>
  <c r="AC1396" i="9"/>
  <c r="AD1374" i="9"/>
  <c r="AC510" i="9"/>
  <c r="AD488" i="9"/>
  <c r="AD53" i="9"/>
  <c r="AC75" i="9"/>
  <c r="AC69" i="9"/>
  <c r="AD47" i="9"/>
  <c r="AC1207" i="9"/>
  <c r="AD1207" i="9"/>
  <c r="AD1185" i="9"/>
  <c r="AD626" i="9"/>
  <c r="AC648" i="9"/>
  <c r="AD648" i="9"/>
  <c r="AC89" i="9"/>
  <c r="AD67" i="9"/>
  <c r="BS301" i="9"/>
  <c r="CB279" i="9"/>
  <c r="AD1049" i="9"/>
  <c r="AC1071" i="9"/>
  <c r="BS106" i="9"/>
  <c r="CB106" i="9"/>
  <c r="CB84" i="9"/>
  <c r="CC187" i="9"/>
  <c r="BS209" i="9"/>
  <c r="CC209" i="9"/>
  <c r="CC931" i="9"/>
  <c r="BS953" i="9"/>
  <c r="AD1150" i="9"/>
  <c r="AC1172" i="9"/>
  <c r="AD417" i="9"/>
  <c r="AC439" i="9"/>
  <c r="AD439" i="9"/>
  <c r="BS870" i="9"/>
  <c r="CC870" i="9"/>
  <c r="CC848" i="9"/>
  <c r="BS649" i="9"/>
  <c r="CC649" i="9"/>
  <c r="AD289" i="9"/>
  <c r="AC311" i="9"/>
  <c r="AD311" i="9"/>
  <c r="AD634" i="9"/>
  <c r="AC656" i="9"/>
  <c r="AD656" i="9"/>
  <c r="BS862" i="9"/>
  <c r="CC862" i="9"/>
  <c r="CC840" i="9"/>
  <c r="AD828" i="9"/>
  <c r="AC850" i="9"/>
  <c r="AC1290" i="9"/>
  <c r="AD1268" i="9"/>
  <c r="BS734" i="9"/>
  <c r="CC712" i="9"/>
  <c r="CB190" i="9"/>
  <c r="BS212" i="9"/>
  <c r="CB212" i="9"/>
  <c r="AC1090" i="9"/>
  <c r="AD1090" i="9"/>
  <c r="AD1068" i="9"/>
  <c r="AC975" i="9"/>
  <c r="AD975" i="9"/>
  <c r="AD953" i="9"/>
  <c r="AD171" i="9"/>
  <c r="AC193" i="9"/>
  <c r="CB411" i="9"/>
  <c r="BS433" i="9"/>
  <c r="CB433" i="9"/>
  <c r="AC864" i="9"/>
  <c r="AD864" i="9"/>
  <c r="AD842" i="9"/>
  <c r="AC760" i="9"/>
  <c r="AD760" i="9"/>
  <c r="AD738" i="9"/>
  <c r="AC293" i="9"/>
  <c r="AD271" i="9"/>
  <c r="AD952" i="9"/>
  <c r="AC974" i="9"/>
  <c r="AD974" i="9"/>
  <c r="AD54" i="9"/>
  <c r="AC76" i="9"/>
  <c r="AC72" i="9"/>
  <c r="AD50" i="9"/>
  <c r="CB198" i="9"/>
  <c r="BS220" i="9"/>
  <c r="CB220" i="9"/>
  <c r="AC410" i="9"/>
  <c r="AD388" i="9"/>
  <c r="BS960" i="9"/>
  <c r="CB938" i="9"/>
  <c r="CC1068" i="9"/>
  <c r="BS1090" i="9"/>
  <c r="CC1090" i="9"/>
  <c r="AD1153" i="9"/>
  <c r="AC1175" i="9"/>
  <c r="BS531" i="9"/>
  <c r="CC531" i="9"/>
  <c r="CC509" i="9"/>
  <c r="AC539" i="9"/>
  <c r="AD539" i="9"/>
  <c r="AD517" i="9"/>
  <c r="BS1081" i="9"/>
  <c r="CC1081" i="9"/>
  <c r="CC1059" i="9"/>
  <c r="AD735" i="9"/>
  <c r="AC757" i="9"/>
  <c r="AD757" i="9"/>
  <c r="AC80" i="9"/>
  <c r="AD58" i="9"/>
  <c r="AD309" i="9"/>
  <c r="AC331" i="9"/>
  <c r="AD331" i="9"/>
  <c r="AC1062" i="9"/>
  <c r="AD1040" i="9"/>
  <c r="BS432" i="9"/>
  <c r="CB432" i="9"/>
  <c r="CB410" i="9"/>
  <c r="AC512" i="9"/>
  <c r="AD490" i="9"/>
  <c r="AC203" i="9"/>
  <c r="AD203" i="9"/>
  <c r="AD181" i="9"/>
  <c r="AD939" i="9"/>
  <c r="AC961" i="9"/>
  <c r="BS530" i="9"/>
  <c r="CC530" i="9"/>
  <c r="CC508" i="9"/>
  <c r="BS956" i="9"/>
  <c r="CC934" i="9"/>
  <c r="AD858" i="9"/>
  <c r="AC880" i="9"/>
  <c r="AD880" i="9"/>
  <c r="AC639" i="9"/>
  <c r="AD617" i="9"/>
  <c r="AC190" i="9"/>
  <c r="AD168" i="9"/>
  <c r="BS86" i="9"/>
  <c r="CB64" i="9"/>
  <c r="CB305" i="9"/>
  <c r="BS327" i="9"/>
  <c r="CB327" i="9"/>
  <c r="AC68" i="9"/>
  <c r="AD46" i="9"/>
  <c r="AC88" i="9"/>
  <c r="AD66" i="9"/>
  <c r="AC84" i="9"/>
  <c r="AD62" i="9"/>
  <c r="AC310" i="9"/>
  <c r="AD310" i="9"/>
  <c r="CC288" i="9"/>
  <c r="BS310" i="9"/>
  <c r="CC310" i="9"/>
  <c r="BS525" i="9"/>
  <c r="CB503" i="9"/>
  <c r="CC289" i="9"/>
  <c r="BS311" i="9"/>
  <c r="CC311" i="9"/>
  <c r="CC378" i="9"/>
  <c r="BS400" i="9"/>
  <c r="AC201" i="9"/>
  <c r="AD201" i="9"/>
  <c r="AD179" i="9"/>
  <c r="AC1394" i="9"/>
  <c r="AD1372" i="9"/>
  <c r="AC749" i="9"/>
  <c r="AD727" i="9"/>
  <c r="AD1037" i="9"/>
  <c r="AC1059" i="9"/>
  <c r="AC540" i="9"/>
  <c r="AD540" i="9"/>
  <c r="AD518" i="9"/>
  <c r="BS964" i="9"/>
  <c r="CB942" i="9"/>
  <c r="CC602" i="9"/>
  <c r="BS624" i="9"/>
  <c r="CC517" i="9"/>
  <c r="BS539" i="9"/>
  <c r="CC539" i="9"/>
  <c r="AC985" i="9"/>
  <c r="AD985" i="9"/>
  <c r="AD963" i="9"/>
  <c r="AC515" i="9"/>
  <c r="AD493" i="9"/>
  <c r="CB412" i="9"/>
  <c r="BS434" i="9"/>
  <c r="CB434" i="9"/>
  <c r="AD1186" i="9"/>
  <c r="AC1208" i="9"/>
  <c r="AD1208" i="9"/>
  <c r="CC2159" i="9"/>
  <c r="BS2181" i="9"/>
  <c r="CC2181" i="9"/>
  <c r="AC1743" i="9"/>
  <c r="AD1743" i="9"/>
  <c r="BS2070" i="9"/>
  <c r="CC2070" i="9"/>
  <c r="AD1278" i="9"/>
  <c r="CB1844" i="9"/>
  <c r="CB1514" i="9"/>
  <c r="BS1536" i="9"/>
  <c r="CB1536" i="9"/>
  <c r="AC2090" i="9"/>
  <c r="AD2090" i="9"/>
  <c r="AD2068" i="9"/>
  <c r="BS1746" i="9"/>
  <c r="CC1746" i="9"/>
  <c r="CC1724" i="9"/>
  <c r="AC1305" i="9"/>
  <c r="AD1305" i="9"/>
  <c r="AC650" i="9"/>
  <c r="AD650" i="9"/>
  <c r="AD194" i="9"/>
  <c r="AD404" i="9"/>
  <c r="AD419" i="9"/>
  <c r="CB745" i="9"/>
  <c r="BS1870" i="9"/>
  <c r="CB1870" i="9"/>
  <c r="CB1848" i="9"/>
  <c r="BS991" i="9"/>
  <c r="CB991" i="9"/>
  <c r="CB1951" i="9"/>
  <c r="BS1973" i="9"/>
  <c r="CB1973" i="9"/>
  <c r="AD2160" i="9"/>
  <c r="AC2182" i="9"/>
  <c r="AD2182" i="9"/>
  <c r="AD1832" i="9"/>
  <c r="AC1854" i="9"/>
  <c r="AD1854" i="9"/>
  <c r="AD2176" i="9"/>
  <c r="AC2198" i="9"/>
  <c r="AD2198" i="9"/>
  <c r="AC869" i="9"/>
  <c r="AD869" i="9"/>
  <c r="AD1848" i="9"/>
  <c r="AC1870" i="9"/>
  <c r="AD1870" i="9"/>
  <c r="AC1966" i="9"/>
  <c r="AD1966" i="9"/>
  <c r="AD1944" i="9"/>
  <c r="CC2273" i="9"/>
  <c r="BS2295" i="9"/>
  <c r="CC2295" i="9"/>
  <c r="AD2504" i="9"/>
  <c r="AC2526" i="9"/>
  <c r="AD2526" i="9"/>
  <c r="AC1853" i="9"/>
  <c r="AD1853" i="9"/>
  <c r="AD1831" i="9"/>
  <c r="CC2049" i="9"/>
  <c r="BS2071" i="9"/>
  <c r="CC2071" i="9"/>
  <c r="AC767" i="9"/>
  <c r="AD767" i="9"/>
  <c r="BS651" i="9"/>
  <c r="CC651" i="9"/>
  <c r="BS1749" i="9"/>
  <c r="CC1749" i="9"/>
  <c r="CC1727" i="9"/>
  <c r="AD1511" i="9"/>
  <c r="AC1533" i="9"/>
  <c r="AD1533" i="9"/>
  <c r="CB2398" i="9"/>
  <c r="BS2420" i="9"/>
  <c r="CB2420" i="9"/>
  <c r="AC1973" i="9"/>
  <c r="AD1973" i="9"/>
  <c r="AD1951" i="9"/>
  <c r="AC1974" i="9"/>
  <c r="AD1974" i="9"/>
  <c r="AD1952" i="9"/>
  <c r="BS866" i="9"/>
  <c r="CC866" i="9"/>
  <c r="CC844" i="9"/>
  <c r="AC1964" i="9"/>
  <c r="AD1964" i="9"/>
  <c r="AD1942" i="9"/>
  <c r="BS2402" i="9"/>
  <c r="CC2402" i="9"/>
  <c r="CC2380" i="9"/>
  <c r="AC1750" i="9"/>
  <c r="AD1750" i="9"/>
  <c r="AD1728" i="9"/>
  <c r="BS2518" i="9"/>
  <c r="CC2518" i="9"/>
  <c r="CC2496" i="9"/>
  <c r="BS2524" i="9"/>
  <c r="CB2524" i="9"/>
  <c r="CB2502" i="9"/>
  <c r="AC878" i="9"/>
  <c r="AD878" i="9"/>
  <c r="AC973" i="9"/>
  <c r="AD973" i="9"/>
  <c r="CC2498" i="9"/>
  <c r="BS2520" i="9"/>
  <c r="CC2520" i="9"/>
  <c r="CC2051" i="9"/>
  <c r="BS2073" i="9"/>
  <c r="CC2073" i="9"/>
  <c r="AD1297" i="9"/>
  <c r="CC2493" i="9"/>
  <c r="BS2515" i="9"/>
  <c r="CC2515" i="9"/>
  <c r="BS322" i="9"/>
  <c r="CB322" i="9"/>
  <c r="AD1722" i="9"/>
  <c r="AC1744" i="9"/>
  <c r="AD1744" i="9"/>
  <c r="CC2162" i="9"/>
  <c r="BS2184" i="9"/>
  <c r="CC2184" i="9"/>
  <c r="AC2070" i="9"/>
  <c r="AD2070" i="9"/>
  <c r="AD2048" i="9"/>
  <c r="AD2503" i="9"/>
  <c r="AC2525" i="9"/>
  <c r="AD2525" i="9"/>
  <c r="CB2288" i="9"/>
  <c r="BS2310" i="9"/>
  <c r="CB2310" i="9"/>
  <c r="CC2383" i="9"/>
  <c r="BS2405" i="9"/>
  <c r="CC2405" i="9"/>
  <c r="AC2521" i="9"/>
  <c r="AD2521" i="9"/>
  <c r="AD2499" i="9"/>
  <c r="AC2522" i="9"/>
  <c r="AD2522" i="9"/>
  <c r="AD2500" i="9"/>
  <c r="CB1733" i="9"/>
  <c r="BS1755" i="9"/>
  <c r="CB1755" i="9"/>
  <c r="CC1837" i="9"/>
  <c r="BS1859" i="9"/>
  <c r="CC1859" i="9"/>
  <c r="AC328" i="9"/>
  <c r="AD328" i="9"/>
  <c r="BS2415" i="9"/>
  <c r="CB2415" i="9"/>
  <c r="CB2393" i="9"/>
  <c r="BS1643" i="9"/>
  <c r="CB1643" i="9"/>
  <c r="CB1621" i="9"/>
  <c r="CC2269" i="9"/>
  <c r="BS2291" i="9"/>
  <c r="CC2291" i="9"/>
  <c r="CB2066" i="9"/>
  <c r="BS2088" i="9"/>
  <c r="CB2088" i="9"/>
  <c r="BS535" i="9"/>
  <c r="CC535" i="9"/>
  <c r="CC513" i="9"/>
  <c r="CB1739" i="9"/>
  <c r="BS1761" i="9"/>
  <c r="CB1761" i="9"/>
  <c r="AD1723" i="9"/>
  <c r="AC1745" i="9"/>
  <c r="AD1745" i="9"/>
  <c r="BS2529" i="9"/>
  <c r="CB2529" i="9"/>
  <c r="CB2507" i="9"/>
  <c r="AD1940" i="9"/>
  <c r="AC1962" i="9"/>
  <c r="AD1962" i="9"/>
  <c r="AC2085" i="9"/>
  <c r="AD2085" i="9"/>
  <c r="AD2063" i="9"/>
  <c r="AD1508" i="9"/>
  <c r="AC1530" i="9"/>
  <c r="AD1530" i="9"/>
  <c r="AC1638" i="9"/>
  <c r="AD1638" i="9"/>
  <c r="AD1616" i="9"/>
  <c r="AC2310" i="9"/>
  <c r="AD2310" i="9"/>
  <c r="AD2288" i="9"/>
  <c r="AD1512" i="9"/>
  <c r="AC1534" i="9"/>
  <c r="AD1534" i="9"/>
  <c r="AD1610" i="9"/>
  <c r="AC1632" i="9"/>
  <c r="AD1632" i="9"/>
  <c r="CB1957" i="9"/>
  <c r="BS1979" i="9"/>
  <c r="CB1979" i="9"/>
  <c r="AC2311" i="9"/>
  <c r="AD2311" i="9"/>
  <c r="AD2289" i="9"/>
  <c r="BS2408" i="9"/>
  <c r="CC2408" i="9"/>
  <c r="CC2386" i="9"/>
  <c r="CB2174" i="9"/>
  <c r="BS2196" i="9"/>
  <c r="CB2196" i="9"/>
  <c r="CC2058" i="9"/>
  <c r="BS2080" i="9"/>
  <c r="CC2080" i="9"/>
  <c r="AD1516" i="9"/>
  <c r="AC1538" i="9"/>
  <c r="AD1538" i="9"/>
  <c r="BS2510" i="9"/>
  <c r="CC2510" i="9"/>
  <c r="CC2488" i="9"/>
  <c r="CC2054" i="9"/>
  <c r="BS2076" i="9"/>
  <c r="CC2076" i="9"/>
  <c r="CC1506" i="9"/>
  <c r="BS1528" i="9"/>
  <c r="CC1528" i="9"/>
  <c r="BS1758" i="9"/>
  <c r="CB1758" i="9"/>
  <c r="CB1736" i="9"/>
  <c r="AD1727" i="9"/>
  <c r="AC1749" i="9"/>
  <c r="AD1749" i="9"/>
  <c r="AD1829" i="9"/>
  <c r="AC1851" i="9"/>
  <c r="AD1851" i="9"/>
  <c r="AC1647" i="9"/>
  <c r="AD1647" i="9"/>
  <c r="AD1625" i="9"/>
  <c r="BS2085" i="9"/>
  <c r="CB2085" i="9"/>
  <c r="CB2063" i="9"/>
  <c r="CC2160" i="9"/>
  <c r="BS2182" i="9"/>
  <c r="CC2182" i="9"/>
  <c r="AD2380" i="9"/>
  <c r="AC2402" i="9"/>
  <c r="AD2402" i="9"/>
  <c r="CB2065" i="9"/>
  <c r="BS2087" i="9"/>
  <c r="CB2087" i="9"/>
  <c r="AD2398" i="9"/>
  <c r="AC2420" i="9"/>
  <c r="AD2420" i="9"/>
  <c r="AC2293" i="9"/>
  <c r="AD2293" i="9"/>
  <c r="AD2271" i="9"/>
  <c r="BS1630" i="9"/>
  <c r="CC1630" i="9"/>
  <c r="CC1608" i="9"/>
  <c r="AC2081" i="9"/>
  <c r="AD2081" i="9"/>
  <c r="AD2059" i="9"/>
  <c r="CC2055" i="9"/>
  <c r="BS2077" i="9"/>
  <c r="CC2077" i="9"/>
  <c r="BS2183" i="9"/>
  <c r="CC2183" i="9"/>
  <c r="CC2161" i="9"/>
  <c r="BS1524" i="9"/>
  <c r="CC1524" i="9"/>
  <c r="CC1502" i="9"/>
  <c r="BS1635" i="9"/>
  <c r="CC1635" i="9"/>
  <c r="CC1613" i="9"/>
  <c r="AD1519" i="9"/>
  <c r="AC1541" i="9"/>
  <c r="AD1541" i="9"/>
  <c r="AC1871" i="9"/>
  <c r="AD1871" i="9"/>
  <c r="AD1849" i="9"/>
  <c r="CB1734" i="9"/>
  <c r="BS1756" i="9"/>
  <c r="CB1756" i="9"/>
  <c r="BS1631" i="9"/>
  <c r="CC1631" i="9"/>
  <c r="CC1609" i="9"/>
  <c r="BS1974" i="9"/>
  <c r="CB1974" i="9"/>
  <c r="CB1952" i="9"/>
  <c r="AC1742" i="9"/>
  <c r="AD1742" i="9"/>
  <c r="AD1720" i="9"/>
  <c r="AC1521" i="9"/>
  <c r="AD1521" i="9"/>
  <c r="AD1499" i="9"/>
  <c r="AD2385" i="9"/>
  <c r="AC2407" i="9"/>
  <c r="AD2407" i="9"/>
  <c r="BS1975" i="9"/>
  <c r="CB1975" i="9"/>
  <c r="CB1953" i="9"/>
  <c r="AD1408" i="9"/>
  <c r="AC1430" i="9"/>
  <c r="AD1430" i="9"/>
  <c r="BS1963" i="9"/>
  <c r="CC1963" i="9"/>
  <c r="CC1941" i="9"/>
  <c r="CB2390" i="9"/>
  <c r="BS2412" i="9"/>
  <c r="CB2412" i="9"/>
  <c r="CB1950" i="9"/>
  <c r="BS1972" i="9"/>
  <c r="CB1972" i="9"/>
  <c r="AC2292" i="9"/>
  <c r="AD2292" i="9"/>
  <c r="AD2270" i="9"/>
  <c r="AD2501" i="9"/>
  <c r="AC2523" i="9"/>
  <c r="AD2523" i="9"/>
  <c r="BS1646" i="9"/>
  <c r="CB1646" i="9"/>
  <c r="CB1624" i="9"/>
  <c r="AD1389" i="9"/>
  <c r="AC1411" i="9"/>
  <c r="AD1411" i="9"/>
  <c r="AD1393" i="9"/>
  <c r="AC1415" i="9"/>
  <c r="AD1415" i="9"/>
  <c r="AD1407" i="9"/>
  <c r="AC1429" i="9"/>
  <c r="AD1429" i="9"/>
  <c r="AC1525" i="9"/>
  <c r="AD1525" i="9"/>
  <c r="AD1503" i="9"/>
  <c r="CC1507" i="9"/>
  <c r="BS1529" i="9"/>
  <c r="CC1529" i="9"/>
  <c r="AD2285" i="9"/>
  <c r="AC2307" i="9"/>
  <c r="AD2307" i="9"/>
  <c r="AD1731" i="9"/>
  <c r="AC1753" i="9"/>
  <c r="AD1753" i="9"/>
  <c r="AC1522" i="9"/>
  <c r="AD1522" i="9"/>
  <c r="AD1500" i="9"/>
  <c r="AD1394" i="9"/>
  <c r="AC1416" i="9"/>
  <c r="AD1416" i="9"/>
  <c r="CB635" i="9"/>
  <c r="AD1400" i="9"/>
  <c r="AC1422" i="9"/>
  <c r="AD1422" i="9"/>
  <c r="CC2379" i="9"/>
  <c r="BS2401" i="9"/>
  <c r="CC2401" i="9"/>
  <c r="AD1844" i="9"/>
  <c r="AC1866" i="9"/>
  <c r="AD1866" i="9"/>
  <c r="AC2188" i="9"/>
  <c r="AD2188" i="9"/>
  <c r="AD2166" i="9"/>
  <c r="BS1634" i="9"/>
  <c r="CC1634" i="9"/>
  <c r="CC1612" i="9"/>
  <c r="BS1850" i="9"/>
  <c r="CC1850" i="9"/>
  <c r="CC1828" i="9"/>
  <c r="AD2397" i="9"/>
  <c r="AC2419" i="9"/>
  <c r="AD2419" i="9"/>
  <c r="AD2382" i="9"/>
  <c r="AC2404" i="9"/>
  <c r="AD2404" i="9"/>
  <c r="BS1532" i="9"/>
  <c r="CB1532" i="9"/>
  <c r="CB1510" i="9"/>
  <c r="CB2068" i="9"/>
  <c r="BS2090" i="9"/>
  <c r="CB2090" i="9"/>
  <c r="AD1396" i="9"/>
  <c r="AC1418" i="9"/>
  <c r="AD1418" i="9"/>
  <c r="AD1390" i="9"/>
  <c r="AC1412" i="9"/>
  <c r="AD1412" i="9"/>
  <c r="CB1620" i="9"/>
  <c r="BS1642" i="9"/>
  <c r="CB1642" i="9"/>
  <c r="AD1182" i="9"/>
  <c r="AC1204" i="9"/>
  <c r="AD1204" i="9"/>
  <c r="CC1942" i="9"/>
  <c r="BS1964" i="9"/>
  <c r="CC1964" i="9"/>
  <c r="BS1748" i="9"/>
  <c r="CC1748" i="9"/>
  <c r="CC1726" i="9"/>
  <c r="AD1409" i="9"/>
  <c r="AC1431" i="9"/>
  <c r="AD1431" i="9"/>
  <c r="CC1719" i="9"/>
  <c r="BS1741" i="9"/>
  <c r="CC1741" i="9"/>
  <c r="AD2163" i="9"/>
  <c r="AC2185" i="9"/>
  <c r="AD2185" i="9"/>
  <c r="CC1945" i="9"/>
  <c r="BS1967" i="9"/>
  <c r="CC1967" i="9"/>
  <c r="AC1758" i="9"/>
  <c r="AD1758" i="9"/>
  <c r="AD1736" i="9"/>
  <c r="AC1532" i="9"/>
  <c r="AD1532" i="9"/>
  <c r="AD1510" i="9"/>
  <c r="CC179" i="9"/>
  <c r="CB88" i="9"/>
  <c r="AC1082" i="9"/>
  <c r="AD1082" i="9"/>
  <c r="CC949" i="9"/>
  <c r="CC622" i="9"/>
  <c r="CC1058" i="9"/>
  <c r="AD729" i="9"/>
  <c r="CC737" i="9"/>
  <c r="BS759" i="9"/>
  <c r="CC759" i="9"/>
  <c r="AC545" i="9"/>
  <c r="AD545" i="9"/>
  <c r="CB303" i="9"/>
  <c r="BS325" i="9"/>
  <c r="CB325" i="9"/>
  <c r="CC846" i="9"/>
  <c r="BS548" i="9"/>
  <c r="CB548" i="9"/>
  <c r="CB526" i="9"/>
  <c r="BS315" i="9"/>
  <c r="CC315" i="9"/>
  <c r="CC293" i="9"/>
  <c r="AC1313" i="9"/>
  <c r="AD1313" i="9"/>
  <c r="AD1291" i="9"/>
  <c r="AC330" i="9"/>
  <c r="AD330" i="9"/>
  <c r="BS761" i="9"/>
  <c r="CC761" i="9"/>
  <c r="CC739" i="9"/>
  <c r="CC409" i="9"/>
  <c r="AC753" i="9"/>
  <c r="AD753" i="9"/>
  <c r="AD731" i="9"/>
  <c r="AC654" i="9"/>
  <c r="AD654" i="9"/>
  <c r="AD632" i="9"/>
  <c r="AC879" i="9"/>
  <c r="AD879" i="9"/>
  <c r="AD857" i="9"/>
  <c r="AC1199" i="9"/>
  <c r="AD1199" i="9"/>
  <c r="AD1177" i="9"/>
  <c r="AC647" i="9"/>
  <c r="AD647" i="9"/>
  <c r="AD625" i="9"/>
  <c r="AC875" i="9"/>
  <c r="AD875" i="9"/>
  <c r="AD853" i="9"/>
  <c r="AD957" i="9"/>
  <c r="AC979" i="9"/>
  <c r="AD979" i="9"/>
  <c r="AD183" i="9"/>
  <c r="AD1281" i="9"/>
  <c r="AC1303" i="9"/>
  <c r="AD1303" i="9"/>
  <c r="AC765" i="9"/>
  <c r="AD765" i="9"/>
  <c r="AD743" i="9"/>
  <c r="AC1306" i="9"/>
  <c r="AD1306" i="9"/>
  <c r="AD1284" i="9"/>
  <c r="BS111" i="9"/>
  <c r="CB111" i="9"/>
  <c r="AD1179" i="9"/>
  <c r="AC1201" i="9"/>
  <c r="AD1201" i="9"/>
  <c r="CB80" i="9"/>
  <c r="BS102" i="9"/>
  <c r="CB102" i="9"/>
  <c r="AC1206" i="9"/>
  <c r="AD1206" i="9"/>
  <c r="CC1066" i="9"/>
  <c r="BS1088" i="9"/>
  <c r="CC1088" i="9"/>
  <c r="CB193" i="9"/>
  <c r="BS215" i="9"/>
  <c r="CB215" i="9"/>
  <c r="BS536" i="9"/>
  <c r="CC536" i="9"/>
  <c r="CC514" i="9"/>
  <c r="BS207" i="9"/>
  <c r="CC207" i="9"/>
  <c r="CC185" i="9"/>
  <c r="BS752" i="9"/>
  <c r="CC752" i="9"/>
  <c r="CC730" i="9"/>
  <c r="AD635" i="9"/>
  <c r="AC657" i="9"/>
  <c r="AD657" i="9"/>
  <c r="AD400" i="9"/>
  <c r="AC422" i="9"/>
  <c r="AD422" i="9"/>
  <c r="CB749" i="9"/>
  <c r="BS771" i="9"/>
  <c r="CB771" i="9"/>
  <c r="AC99" i="9"/>
  <c r="AD99" i="9"/>
  <c r="AD77" i="9"/>
  <c r="AC318" i="9"/>
  <c r="AD318" i="9"/>
  <c r="AD296" i="9"/>
  <c r="AC536" i="9"/>
  <c r="AD536" i="9"/>
  <c r="AD514" i="9"/>
  <c r="BS427" i="9"/>
  <c r="CC427" i="9"/>
  <c r="CC405" i="9"/>
  <c r="BS319" i="9"/>
  <c r="CC319" i="9"/>
  <c r="CC297" i="9"/>
  <c r="AD623" i="9"/>
  <c r="AC645" i="9"/>
  <c r="AD645" i="9"/>
  <c r="AC861" i="9"/>
  <c r="AD861" i="9"/>
  <c r="AD839" i="9"/>
  <c r="AD182" i="9"/>
  <c r="AC204" i="9"/>
  <c r="AD204" i="9"/>
  <c r="CB741" i="9"/>
  <c r="BS763" i="9"/>
  <c r="CB763" i="9"/>
  <c r="BS764" i="9"/>
  <c r="CB764" i="9"/>
  <c r="CB742" i="9"/>
  <c r="CC512" i="9"/>
  <c r="BS534" i="9"/>
  <c r="CC534" i="9"/>
  <c r="BS977" i="9"/>
  <c r="CC977" i="9"/>
  <c r="CC955" i="9"/>
  <c r="CC628" i="9"/>
  <c r="BS650" i="9"/>
  <c r="CC650" i="9"/>
  <c r="CC843" i="9"/>
  <c r="BS865" i="9"/>
  <c r="CC865" i="9"/>
  <c r="AD1292" i="9"/>
  <c r="AC1314" i="9"/>
  <c r="AD1314" i="9"/>
  <c r="BS92" i="9"/>
  <c r="CC92" i="9"/>
  <c r="CC70" i="9"/>
  <c r="AD188" i="9"/>
  <c r="AC210" i="9"/>
  <c r="AD210" i="9"/>
  <c r="AC877" i="9"/>
  <c r="AD877" i="9"/>
  <c r="AD855" i="9"/>
  <c r="AD1067" i="9"/>
  <c r="AC1089" i="9"/>
  <c r="AD1089" i="9"/>
  <c r="CC1067" i="9"/>
  <c r="BS1089" i="9"/>
  <c r="CC1089" i="9"/>
  <c r="CC728" i="9"/>
  <c r="BS750" i="9"/>
  <c r="CC750" i="9"/>
  <c r="AD959" i="9"/>
  <c r="AC981" i="9"/>
  <c r="AD981" i="9"/>
  <c r="AC107" i="9"/>
  <c r="AD107" i="9"/>
  <c r="AD85" i="9"/>
  <c r="BS104" i="9"/>
  <c r="CB104" i="9"/>
  <c r="CB82" i="9"/>
  <c r="BS1085" i="9"/>
  <c r="CC1085" i="9"/>
  <c r="CC1063" i="9"/>
  <c r="CB859" i="9"/>
  <c r="BS881" i="9"/>
  <c r="CB881" i="9"/>
  <c r="CC299" i="9"/>
  <c r="BS321" i="9"/>
  <c r="CC321" i="9"/>
  <c r="CC407" i="9"/>
  <c r="BS429" i="9"/>
  <c r="CC429" i="9"/>
  <c r="BS985" i="9"/>
  <c r="CB985" i="9"/>
  <c r="CB963" i="9"/>
  <c r="AC206" i="9"/>
  <c r="AD206" i="9"/>
  <c r="AD184" i="9"/>
  <c r="BS658" i="9"/>
  <c r="CB658" i="9"/>
  <c r="CB636" i="9"/>
  <c r="BS765" i="9"/>
  <c r="CB765" i="9"/>
  <c r="CB743" i="9"/>
  <c r="BS1097" i="9"/>
  <c r="CB1097" i="9"/>
  <c r="CB1075" i="9"/>
  <c r="AC316" i="9"/>
  <c r="AD316" i="9"/>
  <c r="AD294" i="9"/>
  <c r="AC1318" i="9"/>
  <c r="AD1318" i="9"/>
  <c r="AD1296" i="9"/>
  <c r="BS205" i="9"/>
  <c r="CC205" i="9"/>
  <c r="CC183" i="9"/>
  <c r="AC218" i="9"/>
  <c r="AD218" i="9"/>
  <c r="AD196" i="9"/>
  <c r="BS550" i="9"/>
  <c r="CB550" i="9"/>
  <c r="CB528" i="9"/>
  <c r="AC646" i="9"/>
  <c r="AD646" i="9"/>
  <c r="AD624" i="9"/>
  <c r="BS861" i="9"/>
  <c r="CC861" i="9"/>
  <c r="CC839" i="9"/>
  <c r="CC73" i="9"/>
  <c r="BS95" i="9"/>
  <c r="CC95" i="9"/>
  <c r="AD744" i="9"/>
  <c r="AC766" i="9"/>
  <c r="AD766" i="9"/>
  <c r="CC849" i="9"/>
  <c r="BS871" i="9"/>
  <c r="CC871" i="9"/>
  <c r="CB1078" i="9"/>
  <c r="BS1100" i="9"/>
  <c r="CB1100" i="9"/>
  <c r="AC109" i="9"/>
  <c r="AD109" i="9"/>
  <c r="AD87" i="9"/>
  <c r="AC769" i="9"/>
  <c r="AD769" i="9"/>
  <c r="AD747" i="9"/>
  <c r="AC551" i="9"/>
  <c r="AD551" i="9"/>
  <c r="AD529" i="9"/>
  <c r="AD838" i="9"/>
  <c r="AC860" i="9"/>
  <c r="AD860" i="9"/>
  <c r="CB634" i="9"/>
  <c r="BS656" i="9"/>
  <c r="CB656" i="9"/>
  <c r="CC182" i="9"/>
  <c r="BS204" i="9"/>
  <c r="CC204" i="9"/>
  <c r="BS648" i="9"/>
  <c r="CC648" i="9"/>
  <c r="CC626" i="9"/>
  <c r="BS317" i="9"/>
  <c r="CC317" i="9"/>
  <c r="CC295" i="9"/>
  <c r="AD79" i="9"/>
  <c r="AC101" i="9"/>
  <c r="AD101" i="9"/>
  <c r="CC402" i="9"/>
  <c r="BS424" i="9"/>
  <c r="CC424" i="9"/>
  <c r="AD740" i="9"/>
  <c r="AC762" i="9"/>
  <c r="AD762" i="9"/>
  <c r="AD733" i="9"/>
  <c r="AC755" i="9"/>
  <c r="AD755" i="9"/>
  <c r="CB744" i="9"/>
  <c r="BS766" i="9"/>
  <c r="CB766" i="9"/>
  <c r="AD399" i="9"/>
  <c r="AC421" i="9"/>
  <c r="AD421" i="9"/>
  <c r="BS1096" i="9"/>
  <c r="CB1096" i="9"/>
  <c r="CB1074" i="9"/>
  <c r="CC298" i="9"/>
  <c r="BS320" i="9"/>
  <c r="CC320" i="9"/>
  <c r="AD1188" i="9"/>
  <c r="AC1210" i="9"/>
  <c r="AD1210" i="9"/>
  <c r="AC659" i="9"/>
  <c r="AD659" i="9"/>
  <c r="AD637" i="9"/>
  <c r="AC111" i="9"/>
  <c r="AD111" i="9"/>
  <c r="AD89" i="9"/>
  <c r="AC91" i="9"/>
  <c r="AD91" i="9"/>
  <c r="AD69" i="9"/>
  <c r="AD510" i="9"/>
  <c r="AC532" i="9"/>
  <c r="AD532" i="9"/>
  <c r="AD406" i="9"/>
  <c r="AC428" i="9"/>
  <c r="AD428" i="9"/>
  <c r="AC427" i="9"/>
  <c r="AD427" i="9"/>
  <c r="AD405" i="9"/>
  <c r="AC1321" i="9"/>
  <c r="AD1321" i="9"/>
  <c r="AD1299" i="9"/>
  <c r="AC93" i="9"/>
  <c r="AD93" i="9"/>
  <c r="AD71" i="9"/>
  <c r="CC733" i="9"/>
  <c r="BS755" i="9"/>
  <c r="CC755" i="9"/>
  <c r="CB308" i="9"/>
  <c r="BS330" i="9"/>
  <c r="CB330" i="9"/>
  <c r="AC535" i="9"/>
  <c r="AD535" i="9"/>
  <c r="AD513" i="9"/>
  <c r="AD75" i="9"/>
  <c r="AC97" i="9"/>
  <c r="AD97" i="9"/>
  <c r="AD621" i="9"/>
  <c r="AC643" i="9"/>
  <c r="AD643" i="9"/>
  <c r="AC1093" i="9"/>
  <c r="AD1093" i="9"/>
  <c r="AD1071" i="9"/>
  <c r="CB301" i="9"/>
  <c r="BS323" i="9"/>
  <c r="CB323" i="9"/>
  <c r="BS751" i="9"/>
  <c r="CC751" i="9"/>
  <c r="CC729" i="9"/>
  <c r="AC531" i="9"/>
  <c r="AD531" i="9"/>
  <c r="AD509" i="9"/>
  <c r="AD198" i="9"/>
  <c r="AC220" i="9"/>
  <c r="AD220" i="9"/>
  <c r="AD295" i="9"/>
  <c r="AC317" i="9"/>
  <c r="AD317" i="9"/>
  <c r="AD1286" i="9"/>
  <c r="AC1308" i="9"/>
  <c r="AD1308" i="9"/>
  <c r="CC76" i="9"/>
  <c r="BS98" i="9"/>
  <c r="CC98" i="9"/>
  <c r="AC537" i="9"/>
  <c r="AD537" i="9"/>
  <c r="AD515" i="9"/>
  <c r="AD68" i="9"/>
  <c r="AC90" i="9"/>
  <c r="AD90" i="9"/>
  <c r="CB86" i="9"/>
  <c r="BS108" i="9"/>
  <c r="CB108" i="9"/>
  <c r="AD512" i="9"/>
  <c r="AC534" i="9"/>
  <c r="AD534" i="9"/>
  <c r="AC432" i="9"/>
  <c r="AD432" i="9"/>
  <c r="AD410" i="9"/>
  <c r="CC734" i="9"/>
  <c r="BS756" i="9"/>
  <c r="CC756" i="9"/>
  <c r="BS986" i="9"/>
  <c r="CB986" i="9"/>
  <c r="CB964" i="9"/>
  <c r="AD1062" i="9"/>
  <c r="AC1084" i="9"/>
  <c r="AD1084" i="9"/>
  <c r="AC102" i="9"/>
  <c r="AD102" i="9"/>
  <c r="AD80" i="9"/>
  <c r="CB960" i="9"/>
  <c r="BS982" i="9"/>
  <c r="CB982" i="9"/>
  <c r="CC624" i="9"/>
  <c r="BS646" i="9"/>
  <c r="CC646" i="9"/>
  <c r="AD1059" i="9"/>
  <c r="AC1081" i="9"/>
  <c r="AD1081" i="9"/>
  <c r="AD961" i="9"/>
  <c r="AC983" i="9"/>
  <c r="AD983" i="9"/>
  <c r="AD1175" i="9"/>
  <c r="AC1197" i="9"/>
  <c r="AD1197" i="9"/>
  <c r="AC215" i="9"/>
  <c r="AD215" i="9"/>
  <c r="AD193" i="9"/>
  <c r="AC872" i="9"/>
  <c r="AD872" i="9"/>
  <c r="AD850" i="9"/>
  <c r="BS975" i="9"/>
  <c r="CC975" i="9"/>
  <c r="CC953" i="9"/>
  <c r="AC106" i="9"/>
  <c r="AD106" i="9"/>
  <c r="AD84" i="9"/>
  <c r="AC661" i="9"/>
  <c r="AD661" i="9"/>
  <c r="AD639" i="9"/>
  <c r="AC315" i="9"/>
  <c r="AD315" i="9"/>
  <c r="AD293" i="9"/>
  <c r="BS422" i="9"/>
  <c r="CC422" i="9"/>
  <c r="CC400" i="9"/>
  <c r="AD76" i="9"/>
  <c r="AC98" i="9"/>
  <c r="AD98" i="9"/>
  <c r="AC1194" i="9"/>
  <c r="AD1194" i="9"/>
  <c r="AD1172" i="9"/>
  <c r="AD749" i="9"/>
  <c r="AC771" i="9"/>
  <c r="AD771" i="9"/>
  <c r="CC956" i="9"/>
  <c r="BS978" i="9"/>
  <c r="CC978" i="9"/>
  <c r="AC94" i="9"/>
  <c r="AD94" i="9"/>
  <c r="AD72" i="9"/>
  <c r="CB525" i="9"/>
  <c r="BS547" i="9"/>
  <c r="CB547" i="9"/>
  <c r="AC110" i="9"/>
  <c r="AD110" i="9"/>
  <c r="AD88" i="9"/>
  <c r="AC212" i="9"/>
  <c r="AD212" i="9"/>
  <c r="AD190" i="9"/>
  <c r="AC1312" i="9"/>
  <c r="AD1312" i="9"/>
  <c r="AD1290" i="9"/>
</calcChain>
</file>

<file path=xl/sharedStrings.xml><?xml version="1.0" encoding="utf-8"?>
<sst xmlns="http://schemas.openxmlformats.org/spreadsheetml/2006/main" count="19819" uniqueCount="4623">
  <si>
    <t>c:\users\david yu\desktop\experiment - spring 2012\2012 - tokens\03-27-2012\08.41.42\tokens\round-0.save-tokens.txt</t>
  </si>
  <si>
    <t>************************************************************************</t>
  </si>
  <si>
    <t>Group #, Identifier, Position, Tokens Earned From Water Collected, Uninvested Tokens</t>
  </si>
  <si>
    <t>0, 0, Station 9 (uid: 1), A, 20, 8</t>
  </si>
  <si>
    <t>0, 0, Station 17 (uid: 13), B, 20, 6</t>
  </si>
  <si>
    <t>0, 0, Station 32 (uid: 9), C, 4, 6</t>
  </si>
  <si>
    <t>0, 0, Station 4 (uid: 8), D, 0, 2</t>
  </si>
  <si>
    <t>0, 0, Station 5 (uid: 2), E, 0, 5</t>
  </si>
  <si>
    <t>1, 1, Station 16 (uid: 14), A, 20, 5</t>
  </si>
  <si>
    <t>1, 1, Station 7 (uid: 5), B, 18, 0</t>
  </si>
  <si>
    <t>1, 1, Station 40 (uid: 10), C, 1, 4</t>
  </si>
  <si>
    <t>1, 1, Station 8 (uid: 4), D, 10, 5</t>
  </si>
  <si>
    <t>1, 1, Station 3 (uid: 7), E, 0, 3</t>
  </si>
  <si>
    <t>2, 2, Station 6 (uid: 3), A, 20, 7</t>
  </si>
  <si>
    <t>2, 2, Station 19 (uid: 11), B, 19, 0</t>
  </si>
  <si>
    <t>2, 2, Station 13 (uid: 15), C, 4, 0</t>
  </si>
  <si>
    <t>2, 2, Station 20 (uid: 12), D, 1, 0</t>
  </si>
  <si>
    <t>2, 2, Station 22 (uid: 6), E, 0, 0</t>
  </si>
  <si>
    <t>c:\users\david yu\desktop\experiment - spring 2012\2012 - tokens\03-27-2012\08.41.42\tokens\round-1.save-tokens.txt</t>
  </si>
  <si>
    <t>0, 0, Station 9 (uid: 1), A, 20, 10</t>
  </si>
  <si>
    <t>0, 0, Station 17 (uid: 13), B, 10, 8</t>
  </si>
  <si>
    <t>0, 0, Station 32 (uid: 9), C, 10, 7</t>
  </si>
  <si>
    <t>0, 0, Station 4 (uid: 8), D, 1, 5</t>
  </si>
  <si>
    <t>0, 0, Station 5 (uid: 2), E, 0, 6</t>
  </si>
  <si>
    <t>1, 1, Station 7 (uid: 5), B, 19, 0</t>
  </si>
  <si>
    <t>1, 1, Station 40 (uid: 10), C, 1, 5</t>
  </si>
  <si>
    <t>1, 1, Station 8 (uid: 4), D, 1, 9</t>
  </si>
  <si>
    <t>1, 1, Station 3 (uid: 7), E, 0, 7</t>
  </si>
  <si>
    <t>2, 2, Station 6 (uid: 3), A, 15, 10</t>
  </si>
  <si>
    <t>2, 2, Station 19 (uid: 11), B, 19, 6</t>
  </si>
  <si>
    <t>2, 2, Station 13 (uid: 15), C, 15, 0</t>
  </si>
  <si>
    <t>2, 2, Station 20 (uid: 12), D, 10, 5</t>
  </si>
  <si>
    <t>2, 2, Station 22 (uid: 6), E, 0, 5</t>
  </si>
  <si>
    <t>c:\users\david yu\desktop\experiment - spring 2012\2012 - tokens\03-27-2012\08.41.42\tokens\round-10.save-tokens.txt</t>
  </si>
  <si>
    <t>0, 2, Station 6 (uid: 3), A, 10, 6</t>
  </si>
  <si>
    <t>0, 2, Station 19 (uid: 11), B, 4, 5</t>
  </si>
  <si>
    <t>0, 2, Station 13 (uid: 15), C, 15, 5</t>
  </si>
  <si>
    <t>0, 2, Station 20 (uid: 12), D, 18, 5</t>
  </si>
  <si>
    <t>0, 2, Station 22 (uid: 6), E, 10, 5</t>
  </si>
  <si>
    <t>1, 0, Station 9 (uid: 1), A, 19, 3</t>
  </si>
  <si>
    <t>1, 0, Station 17 (uid: 13), B, 15, 3</t>
  </si>
  <si>
    <t>1, 0, Station 32 (uid: 9), C, 10, 4</t>
  </si>
  <si>
    <t>1, 0, Station 4 (uid: 8), D, 18, 4</t>
  </si>
  <si>
    <t>1, 0, Station 5 (uid: 2), E, 0, 9</t>
  </si>
  <si>
    <t>2, 1, Station 16 (uid: 14), A, 18, 3</t>
  </si>
  <si>
    <t>2, 1, Station 7 (uid: 5), B, 4, 3</t>
  </si>
  <si>
    <t>2, 1, Station 40 (uid: 10), C, 10, 4</t>
  </si>
  <si>
    <t>2, 1, Station 8 (uid: 4), D, 15, 5</t>
  </si>
  <si>
    <t>2, 1, Station 3 (uid: 7), E, 4, 10</t>
  </si>
  <si>
    <t>c:\users\david yu\desktop\experiment - spring 2012\2012 - tokens\03-27-2012\08.41.42\tokens\round-11.save-tokens.txt</t>
  </si>
  <si>
    <t>0, 1, Station 16 (uid: 14), A, 19, 5</t>
  </si>
  <si>
    <t>0, 1, Station 7 (uid: 5), B, 10, 3</t>
  </si>
  <si>
    <t>0, 1, Station 40 (uid: 10), C, 10, 4</t>
  </si>
  <si>
    <t>0, 1, Station 8 (uid: 4), D, 10, 4</t>
  </si>
  <si>
    <t>0, 1, Station 3 (uid: 7), E, 0, 6</t>
  </si>
  <si>
    <t>1, 0, Station 9 (uid: 1), A, 19, 2</t>
  </si>
  <si>
    <t>1, 0, Station 17 (uid: 13), B, 10, 3</t>
  </si>
  <si>
    <t>1, 0, Station 32 (uid: 9), C, 4, 4</t>
  </si>
  <si>
    <t>1, 0, Station 4 (uid: 8), D, 19, 4</t>
  </si>
  <si>
    <t>1, 0, Station 5 (uid: 2), E, 0, 7</t>
  </si>
  <si>
    <t>2, 2, Station 19 (uid: 11), B, 4, 5</t>
  </si>
  <si>
    <t>2, 2, Station 13 (uid: 15), C, 15, 2</t>
  </si>
  <si>
    <t>2, 2, Station 20 (uid: 12), D, 15, 2</t>
  </si>
  <si>
    <t>2, 2, Station 22 (uid: 6), E, 10, 2</t>
  </si>
  <si>
    <t>c:\users\david yu\desktop\experiment - spring 2012\2012 - tokens\03-27-2012\08.41.42\tokens\round-12.save-tokens.txt</t>
  </si>
  <si>
    <t>0, 1, Station 16 (uid: 14), A, 15, 4</t>
  </si>
  <si>
    <t>0, 1, Station 40 (uid: 10), C, 4, 4</t>
  </si>
  <si>
    <t>0, 1, Station 8 (uid: 4), D, 4, 10</t>
  </si>
  <si>
    <t>0, 1, Station 3 (uid: 7), E, 15, 10</t>
  </si>
  <si>
    <t>1, 2, Station 6 (uid: 3), A, 15, 10</t>
  </si>
  <si>
    <t>1, 2, Station 19 (uid: 11), B, 10, 10</t>
  </si>
  <si>
    <t>1, 2, Station 13 (uid: 15), C, 4, 10</t>
  </si>
  <si>
    <t>1, 2, Station 20 (uid: 12), D, 10, 10</t>
  </si>
  <si>
    <t>1, 2, Station 22 (uid: 6), E, 15, 10</t>
  </si>
  <si>
    <t>2, 0, Station 9 (uid: 1), A, 18, 2</t>
  </si>
  <si>
    <t>2, 0, Station 17 (uid: 13), B, 15, 8</t>
  </si>
  <si>
    <t>2, 0, Station 32 (uid: 9), C, 4, 8</t>
  </si>
  <si>
    <t>2, 0, Station 4 (uid: 8), D, 10, 8</t>
  </si>
  <si>
    <t>2, 0, Station 5 (uid: 2), E, 4, 9</t>
  </si>
  <si>
    <t>c:\users\david yu\desktop\experiment - spring 2012\2012 - tokens\03-27-2012\08.41.42\tokens\round-13.save-tokens.txt</t>
  </si>
  <si>
    <t>0, 2, Station 19 (uid: 11), B, 4, 6</t>
  </si>
  <si>
    <t>0, 2, Station 13 (uid: 15), C, 15, 6</t>
  </si>
  <si>
    <t>0, 2, Station 20 (uid: 12), D, 15, 6</t>
  </si>
  <si>
    <t>0, 2, Station 22 (uid: 6), E, 15, 5</t>
  </si>
  <si>
    <t>1, 0, Station 9 (uid: 1), A, 19, 1</t>
  </si>
  <si>
    <t>1, 0, Station 17 (uid: 13), B, 15, 5</t>
  </si>
  <si>
    <t>1, 0, Station 32 (uid: 9), C, 10, 6</t>
  </si>
  <si>
    <t>1, 0, Station 4 (uid: 8), D, 15, 6</t>
  </si>
  <si>
    <t>1, 0, Station 5 (uid: 2), E, 0, 8</t>
  </si>
  <si>
    <t>2, 1, Station 16 (uid: 14), A, 19, 5</t>
  </si>
  <si>
    <t>2, 1, Station 7 (uid: 5), B, 15, 5</t>
  </si>
  <si>
    <t>2, 1, Station 40 (uid: 10), C, 15, 5</t>
  </si>
  <si>
    <t>2, 1, Station 8 (uid: 4), D, 10, 6</t>
  </si>
  <si>
    <t>2, 1, Station 3 (uid: 7), E, 0, 8</t>
  </si>
  <si>
    <t>c:\users\david yu\desktop\experiment - spring 2012\2012 - tokens\03-27-2012\08.41.42\tokens\round-14.save-tokens.txt</t>
  </si>
  <si>
    <t>0, 1, Station 16 (uid: 14), A, 19, 6</t>
  </si>
  <si>
    <t>0, 1, Station 7 (uid: 5), B, 18, 5</t>
  </si>
  <si>
    <t>0, 1, Station 40 (uid: 10), C, 15, 5</t>
  </si>
  <si>
    <t>0, 1, Station 3 (uid: 7), E, 0, 10</t>
  </si>
  <si>
    <t>1, 0, Station 9 (uid: 1), A, 18, 0</t>
  </si>
  <si>
    <t>1, 0, Station 32 (uid: 9), C, 4, 8</t>
  </si>
  <si>
    <t>1, 0, Station 4 (uid: 8), D, 18, 8</t>
  </si>
  <si>
    <t>1, 0, Station 5 (uid: 2), E, 4, 8</t>
  </si>
  <si>
    <t>2, 2, Station 6 (uid: 3), A, 10, 6</t>
  </si>
  <si>
    <t>2, 2, Station 19 (uid: 11), B, 10, 6</t>
  </si>
  <si>
    <t>2, 2, Station 13 (uid: 15), C, 10, 6</t>
  </si>
  <si>
    <t>2, 2, Station 20 (uid: 12), D, 15, 5</t>
  </si>
  <si>
    <t>2, 2, Station 22 (uid: 6), E, 15, 5</t>
  </si>
  <si>
    <t>c:\users\david yu\desktop\experiment - spring 2012\2012 - tokens\03-27-2012\08.41.42\tokens\round-15.save-tokens.txt</t>
  </si>
  <si>
    <t>0, 1, Station 16 (uid: 14), A, 19, 3</t>
  </si>
  <si>
    <t>0, 1, Station 7 (uid: 5), B, 18, 2</t>
  </si>
  <si>
    <t>0, 1, Station 40 (uid: 10), C, 15, 2</t>
  </si>
  <si>
    <t>0, 1, Station 8 (uid: 4), D, 4, 7</t>
  </si>
  <si>
    <t>1, 2, Station 6 (uid: 3), A, 10, 3</t>
  </si>
  <si>
    <t>1, 2, Station 19 (uid: 11), B, 10, 3</t>
  </si>
  <si>
    <t>1, 2, Station 13 (uid: 15), C, 10, 3</t>
  </si>
  <si>
    <t>1, 2, Station 20 (uid: 12), D, 15, 3</t>
  </si>
  <si>
    <t>1, 2, Station 22 (uid: 6), E, 10, 3</t>
  </si>
  <si>
    <t>2, 0, Station 9 (uid: 1), A, 18, 0</t>
  </si>
  <si>
    <t>2, 0, Station 17 (uid: 13), B, 15, 0</t>
  </si>
  <si>
    <t>2, 0, Station 32 (uid: 9), C, 4, 5</t>
  </si>
  <si>
    <t>2, 0, Station 4 (uid: 8), D, 18, 5</t>
  </si>
  <si>
    <t>2, 0, Station 5 (uid: 2), E, 1, 6</t>
  </si>
  <si>
    <t>c:\users\david yu\desktop\experiment - spring 2012\2012 - tokens\03-27-2012\08.41.42\tokens\round-16.save-tokens.txt</t>
  </si>
  <si>
    <t>0, 0, Station 9 (uid: 1), A, 1, 0</t>
  </si>
  <si>
    <t>0, 0, Station 17 (uid: 13), B, 4, 8</t>
  </si>
  <si>
    <t>0, 0, Station 32 (uid: 9), C, 15, 8</t>
  </si>
  <si>
    <t>0, 0, Station 4 (uid: 8), D, 19, 8</t>
  </si>
  <si>
    <t>0, 0, Station 5 (uid: 2), E, 10, 8</t>
  </si>
  <si>
    <t>1, 2, Station 6 (uid: 3), A, 15, 6</t>
  </si>
  <si>
    <t>1, 2, Station 19 (uid: 11), B, 18, 6</t>
  </si>
  <si>
    <t>1, 2, Station 13 (uid: 15), C, 10, 6</t>
  </si>
  <si>
    <t>1, 2, Station 20 (uid: 12), D, 10, 6</t>
  </si>
  <si>
    <t>1, 2, Station 22 (uid: 6), E, 4, 6</t>
  </si>
  <si>
    <t>2, 1, Station 16 (uid: 14), A, 15, 10</t>
  </si>
  <si>
    <t>2, 1, Station 7 (uid: 5), B, 18, 5</t>
  </si>
  <si>
    <t>2, 1, Station 40 (uid: 10), C, 18, 5</t>
  </si>
  <si>
    <t>2, 1, Station 8 (uid: 4), D, 15, 6</t>
  </si>
  <si>
    <t>2, 1, Station 3 (uid: 7), E, 0, 10</t>
  </si>
  <si>
    <t>c:\users\david yu\desktop\experiment - spring 2012\2012 - tokens\03-27-2012\08.41.42\tokens\round-17.save-tokens.txt</t>
  </si>
  <si>
    <t>0, 1, Station 16 (uid: 14), A, 10, 8</t>
  </si>
  <si>
    <t>0, 1, Station 7 (uid: 5), B, 18, 6</t>
  </si>
  <si>
    <t>0, 1, Station 40 (uid: 10), C, 15, 6</t>
  </si>
  <si>
    <t>0, 1, Station 8 (uid: 4), D, 15, 7</t>
  </si>
  <si>
    <t>0, 1, Station 3 (uid: 7), E, 1, 10</t>
  </si>
  <si>
    <t>1, 0, Station 9 (uid: 1), A, 19, 0</t>
  </si>
  <si>
    <t>1, 0, Station 17 (uid: 13), B, 4, 7</t>
  </si>
  <si>
    <t>1, 0, Station 32 (uid: 9), C, 10, 8</t>
  </si>
  <si>
    <t>1, 0, Station 4 (uid: 8), D, 19, 8</t>
  </si>
  <si>
    <t>2, 2, Station 6 (uid: 3), A, 15, 7</t>
  </si>
  <si>
    <t>2, 2, Station 19 (uid: 11), B, 4, 7</t>
  </si>
  <si>
    <t>2, 2, Station 13 (uid: 15), C, 4, 6</t>
  </si>
  <si>
    <t>2, 2, Station 20 (uid: 12), D, 15, 7</t>
  </si>
  <si>
    <t>2, 2, Station 22 (uid: 6), E, 15, 7</t>
  </si>
  <si>
    <t>c:\users\david yu\desktop\experiment - spring 2012\2012 - tokens\03-27-2012\08.41.42\tokens\round-18.save-tokens.txt</t>
  </si>
  <si>
    <t>0, 2, Station 6 (uid: 3), A, 4, 6</t>
  </si>
  <si>
    <t>0, 2, Station 13 (uid: 15), C, 0, 6</t>
  </si>
  <si>
    <t>0, 2, Station 20 (uid: 12), D, 4, 6</t>
  </si>
  <si>
    <t>0, 2, Station 22 (uid: 6), E, 4, 4</t>
  </si>
  <si>
    <t>1, 1, Station 16 (uid: 14), A, 10, 10</t>
  </si>
  <si>
    <t>1, 1, Station 7 (uid: 5), B, 15, 3</t>
  </si>
  <si>
    <t>1, 1, Station 40 (uid: 10), C, 1, 3</t>
  </si>
  <si>
    <t>1, 1, Station 8 (uid: 4), D, 1, 2</t>
  </si>
  <si>
    <t>1, 1, Station 3 (uid: 7), E, 0, 10</t>
  </si>
  <si>
    <t>2, 0, Station 17 (uid: 13), B, 4, 6</t>
  </si>
  <si>
    <t>2, 0, Station 32 (uid: 9), C, 10, 7</t>
  </si>
  <si>
    <t>2, 0, Station 4 (uid: 8), D, 15, 7</t>
  </si>
  <si>
    <t>c:\users\david yu\desktop\experiment - spring 2012\2012 - tokens\03-27-2012\08.41.42\tokens\round-19.save-tokens.txt</t>
  </si>
  <si>
    <t>0, 2, Station 6 (uid: 3), A, 15, 3</t>
  </si>
  <si>
    <t>0, 2, Station 19 (uid: 11), B, 4, 3</t>
  </si>
  <si>
    <t>0, 2, Station 13 (uid: 15), C, 10, 3</t>
  </si>
  <si>
    <t>0, 2, Station 20 (uid: 12), D, 18, 3</t>
  </si>
  <si>
    <t>0, 2, Station 22 (uid: 6), E, 10, 2</t>
  </si>
  <si>
    <t>1, 0, Station 17 (uid: 13), B, 10, 5</t>
  </si>
  <si>
    <t>1, 0, Station 32 (uid: 9), C, 1, 5</t>
  </si>
  <si>
    <t>1, 0, Station 4 (uid: 8), D, 18, 5</t>
  </si>
  <si>
    <t>1, 0, Station 5 (uid: 2), E, 10, 5</t>
  </si>
  <si>
    <t>2, 1, Station 16 (uid: 14), A, 19, 3</t>
  </si>
  <si>
    <t>2, 1, Station 7 (uid: 5), B, 18, 3</t>
  </si>
  <si>
    <t>2, 1, Station 40 (uid: 10), C, 4, 0</t>
  </si>
  <si>
    <t>2, 1, Station 8 (uid: 4), D, 4, 0</t>
  </si>
  <si>
    <t>c:\users\david yu\desktop\experiment - spring 2012\2012 - tokens\03-27-2012\08.41.42\tokens\round-2.save-tokens.txt</t>
  </si>
  <si>
    <t>0, 1, Station 16 (uid: 14), A, 20, 10</t>
  </si>
  <si>
    <t>0, 1, Station 7 (uid: 5), B, 15, 0</t>
  </si>
  <si>
    <t>0, 1, Station 40 (uid: 10), C, 4, 5</t>
  </si>
  <si>
    <t>0, 1, Station 3 (uid: 7), E, 0, 8</t>
  </si>
  <si>
    <t>1, 2, Station 19 (uid: 11), B, 20, 8</t>
  </si>
  <si>
    <t>1, 2, Station 13 (uid: 15), C, 15, 3</t>
  </si>
  <si>
    <t>1, 2, Station 22 (uid: 6), E, 0, 5</t>
  </si>
  <si>
    <t>2, 0, Station 9 (uid: 1), A, 18, 9</t>
  </si>
  <si>
    <t>2, 0, Station 17 (uid: 13), B, 10, 8</t>
  </si>
  <si>
    <t>2, 0, Station 32 (uid: 9), C, 4, 7</t>
  </si>
  <si>
    <t>2, 0, Station 4 (uid: 8), D, 1, 7</t>
  </si>
  <si>
    <t>2, 0, Station 5 (uid: 2), E, 4, 5</t>
  </si>
  <si>
    <t>c:\users\david yu\desktop\experiment - spring 2012\2012 - tokens\03-27-2012\08.41.42\tokens\round-20.save-tokens.txt</t>
  </si>
  <si>
    <t>0, 1, Station 16 (uid: 14), A, 18, 4</t>
  </si>
  <si>
    <t>0, 1, Station 7 (uid: 5), B, 18, 4</t>
  </si>
  <si>
    <t>0, 1, Station 40 (uid: 10), C, 10, 2</t>
  </si>
  <si>
    <t>0, 1, Station 8 (uid: 4), D, 4, 6</t>
  </si>
  <si>
    <t>1, 0, Station 32 (uid: 9), C, 15, 5</t>
  </si>
  <si>
    <t>1, 0, Station 4 (uid: 8), D, 15, 5</t>
  </si>
  <si>
    <t>1, 0, Station 5 (uid: 2), E, 0, 5</t>
  </si>
  <si>
    <t>2, 2, Station 6 (uid: 3), A, 15, 5</t>
  </si>
  <si>
    <t>2, 2, Station 19 (uid: 11), B, 10, 5</t>
  </si>
  <si>
    <t>2, 2, Station 13 (uid: 15), C, 10, 5</t>
  </si>
  <si>
    <t>2, 2, Station 22 (uid: 6), E, 10, 5</t>
  </si>
  <si>
    <t>c:\users\david yu\desktop\experiment - spring 2012\2012 - tokens\03-27-2012\08.41.42\tokens\round-3.save-tokens.txt</t>
  </si>
  <si>
    <t>0, 2, Station 6 (uid: 3), A, 15, 10</t>
  </si>
  <si>
    <t>0, 2, Station 19 (uid: 11), B, 18, 10</t>
  </si>
  <si>
    <t>0, 2, Station 20 (uid: 12), D, 15, 5</t>
  </si>
  <si>
    <t>0, 2, Station 22 (uid: 6), E, 0, 6</t>
  </si>
  <si>
    <t>1, 0, Station 9 (uid: 1), A, 18, 7</t>
  </si>
  <si>
    <t>1, 0, Station 17 (uid: 13), B, 15, 7</t>
  </si>
  <si>
    <t>1, 0, Station 4 (uid: 8), D, 10, 5</t>
  </si>
  <si>
    <t>1, 0, Station 5 (uid: 2), E, 0, 2</t>
  </si>
  <si>
    <t>2, 1, Station 16 (uid: 14), A, 20, 9</t>
  </si>
  <si>
    <t>2, 1, Station 7 (uid: 5), B, 1, 0</t>
  </si>
  <si>
    <t>2, 1, Station 40 (uid: 10), C, 1, 6</t>
  </si>
  <si>
    <t>2, 1, Station 8 (uid: 4), D, 10, 8</t>
  </si>
  <si>
    <t>2, 1, Station 3 (uid: 7), E, 1, 5</t>
  </si>
  <si>
    <t>c:\users\david yu\desktop\experiment - spring 2012\2012 - tokens\03-27-2012\08.41.42\tokens\round-4.save-tokens.txt</t>
  </si>
  <si>
    <t>0, 1, Station 7 (uid: 5), B, 19, 3</t>
  </si>
  <si>
    <t>0, 1, Station 40 (uid: 10), C, 10, 6</t>
  </si>
  <si>
    <t>0, 1, Station 8 (uid: 4), D, 1, 7</t>
  </si>
  <si>
    <t>1, 0, Station 9 (uid: 1), A, 18, 8</t>
  </si>
  <si>
    <t>1, 0, Station 5 (uid: 2), E, 0, 4</t>
  </si>
  <si>
    <t>2, 2, Station 6 (uid: 3), A, 10, 8</t>
  </si>
  <si>
    <t>2, 2, Station 19 (uid: 11), B, 15, 6</t>
  </si>
  <si>
    <t>2, 2, Station 13 (uid: 15), C, 15, 6</t>
  </si>
  <si>
    <t>2, 2, Station 20 (uid: 12), D, 18, 4</t>
  </si>
  <si>
    <t>2, 2, Station 22 (uid: 6), E, 4, 5</t>
  </si>
  <si>
    <t>c:\users\david yu\desktop\experiment - spring 2012\2012 - tokens\03-27-2012\08.41.42\tokens\round-5.save-tokens.txt</t>
  </si>
  <si>
    <t>0, 0, Station 9 (uid: 1), A, 18, 6</t>
  </si>
  <si>
    <t>0, 0, Station 17 (uid: 13), B, 15, 5</t>
  </si>
  <si>
    <t>0, 0, Station 32 (uid: 9), C, 15, 5</t>
  </si>
  <si>
    <t>0, 0, Station 4 (uid: 8), D, 15, 5</t>
  </si>
  <si>
    <t>1, 1, Station 16 (uid: 14), A, 19, 5</t>
  </si>
  <si>
    <t>1, 1, Station 7 (uid: 5), B, 1, 5</t>
  </si>
  <si>
    <t>1, 1, Station 40 (uid: 10), C, 15, 6</t>
  </si>
  <si>
    <t>1, 1, Station 8 (uid: 4), D, 15, 7</t>
  </si>
  <si>
    <t>1, 1, Station 3 (uid: 7), E, 4, 5</t>
  </si>
  <si>
    <t>2, 2, Station 6 (uid: 3), A, 4, 7</t>
  </si>
  <si>
    <t>2, 2, Station 13 (uid: 15), C, 15, 7</t>
  </si>
  <si>
    <t>c:\users\david yu\desktop\experiment - spring 2012\2012 - tokens\03-27-2012\08.41.42\tokens\round-6.save-tokens.txt</t>
  </si>
  <si>
    <t>0, 1, Station 7 (uid: 5), B, 4, 3</t>
  </si>
  <si>
    <t>0, 1, Station 40 (uid: 10), C, 19, 3</t>
  </si>
  <si>
    <t>0, 1, Station 8 (uid: 4), D, 10, 5</t>
  </si>
  <si>
    <t>0, 1, Station 3 (uid: 7), E, 0, 4</t>
  </si>
  <si>
    <t>1, 0, Station 9 (uid: 1), A, 18, 5</t>
  </si>
  <si>
    <t>2, 2, Station 6 (uid: 3), A, 4, 6</t>
  </si>
  <si>
    <t>2, 2, Station 20 (uid: 12), D, 18, 5</t>
  </si>
  <si>
    <t>c:\users\david yu\desktop\experiment - spring 2012\2012 - tokens\03-27-2012\08.41.42\tokens\round-7.save-tokens.txt</t>
  </si>
  <si>
    <t>0, 1, Station 7 (uid: 5), B, 4, 2</t>
  </si>
  <si>
    <t>0, 1, Station 40 (uid: 10), C, 4, 3</t>
  </si>
  <si>
    <t>0, 1, Station 8 (uid: 4), D, 18, 3</t>
  </si>
  <si>
    <t>1, 0, Station 9 (uid: 1), A, 18, 3</t>
  </si>
  <si>
    <t>1, 0, Station 5 (uid: 2), E, 1, 5</t>
  </si>
  <si>
    <t>2, 2, Station 6 (uid: 3), A, 4, 5</t>
  </si>
  <si>
    <t>c:\users\david yu\desktop\experiment - spring 2012\2012 - tokens\03-27-2012\08.41.42\tokens\round-8.save-tokens.txt</t>
  </si>
  <si>
    <t>0, 1, Station 16 (uid: 14), A, 4, 10</t>
  </si>
  <si>
    <t>0, 1, Station 7 (uid: 5), B, 4, 0</t>
  </si>
  <si>
    <t>0, 1, Station 8 (uid: 4), D, 20, 5</t>
  </si>
  <si>
    <t>c:\users\david yu\desktop\experiment - spring 2012\2012 - tokens\03-27-2012\08.41.42\tokens\round-9.save-tokens.txt</t>
  </si>
  <si>
    <t>0, 2, Station 6 (uid: 3), A, 4, 5</t>
  </si>
  <si>
    <t>0, 2, Station 19 (uid: 11), B, 10, 5</t>
  </si>
  <si>
    <t>1, 1, Station 16 (uid: 14), A, 15, 9</t>
  </si>
  <si>
    <t>1, 1, Station 7 (uid: 5), B, 4, 3</t>
  </si>
  <si>
    <t>1, 1, Station 40 (uid: 10), C, 4, 7</t>
  </si>
  <si>
    <t>1, 1, Station 3 (uid: 7), E, 4, 10</t>
  </si>
  <si>
    <t>2, 1, Station 9 (uid: 1), A, 18, 3</t>
  </si>
  <si>
    <t>2, 0, Station 17 (uid: 13), B, 15, 3</t>
  </si>
  <si>
    <t>2, 0, Station 32 (uid: 9), C, 10, 4</t>
  </si>
  <si>
    <t>2, 0, Station 5 (uid: 2), E, 0, 9</t>
  </si>
  <si>
    <t>c:\users\david yu\desktop\experiment - spring 2012\2012 - tokens\03-28-2012\10.04.08\tokens\round-0.save-tokens.txt</t>
  </si>
  <si>
    <t>0, 0, Station 5 (uid: 8), A, 19, 2</t>
  </si>
  <si>
    <t>0, 0, Station 10 (uid: 4), B, 18, 4</t>
  </si>
  <si>
    <t>0, 0, Station 7 (uid: 6), C, 10, 4</t>
  </si>
  <si>
    <t>0, 0, Station 4 (uid: 10), D, 10, 4</t>
  </si>
  <si>
    <t>0, 0, Station 12 (uid: 3), E, 0, 5</t>
  </si>
  <si>
    <t>1, 1, Station 8 (uid: 5), A, 10, 7</t>
  </si>
  <si>
    <t>1, 1, Station 11 (uid: 2), B, 18, 3</t>
  </si>
  <si>
    <t>1, 1, Station 6 (uid: 7), C, 1, 2</t>
  </si>
  <si>
    <t>1, 1, Station 9 (uid: 1), D, 0, 4</t>
  </si>
  <si>
    <t>1, 1, Station 32 (uid: 9), E, 0, 4</t>
  </si>
  <si>
    <t>c:\users\david yu\desktop\experiment - spring 2012\2012 - tokens\03-28-2012\10.04.08\tokens\round-1.save-tokens.txt</t>
  </si>
  <si>
    <t>0, 0, Station 5 (uid: 8), A, 20, 2</t>
  </si>
  <si>
    <t>0, 0, Station 10 (uid: 4), B, 18, 5</t>
  </si>
  <si>
    <t>0, 0, Station 7 (uid: 6), C, 15, 5</t>
  </si>
  <si>
    <t>0, 0, Station 4 (uid: 10), D, 1, 7</t>
  </si>
  <si>
    <t>0, 0, Station 12 (uid: 3), E, 0, 7</t>
  </si>
  <si>
    <t>1, 1, Station 8 (uid: 5), A, 10, 3</t>
  </si>
  <si>
    <t>1, 1, Station 11 (uid: 2), B, 18, 5</t>
  </si>
  <si>
    <t>1, 1, Station 6 (uid: 7), C, 0, 3</t>
  </si>
  <si>
    <t>c:\users\david yu\desktop\experiment - spring 2012\2012 - tokens\03-28-2012\10.04.08\tokens\round-10.save-tokens.txt</t>
  </si>
  <si>
    <t>0, 1, Station 8 (uid: 5), A, 15, 6</t>
  </si>
  <si>
    <t>0, 1, Station 11 (uid: 2), B, 0, 9</t>
  </si>
  <si>
    <t>0, 1, Station 6 (uid: 7), C, 10, 6</t>
  </si>
  <si>
    <t>0, 1, Station 9 (uid: 1), D, 19, 4</t>
  </si>
  <si>
    <t>0, 1, Station 32 (uid: 9), E, 19, 4</t>
  </si>
  <si>
    <t>1, 0, Station 5 (uid: 8), A, 19, 2</t>
  </si>
  <si>
    <t>1, 0, Station 10 (uid: 4), B, 18, 2</t>
  </si>
  <si>
    <t>1, 0, Station 7 (uid: 6), C, 18, 4</t>
  </si>
  <si>
    <t>1, 0, Station 4 (uid: 10), D, 4, 7</t>
  </si>
  <si>
    <t>1, 0, Station 12 (uid: 3), E, 0, 10</t>
  </si>
  <si>
    <t>c:\users\david yu\desktop\experiment - spring 2012\2012 - tokens\03-28-2012\10.04.08\tokens\round-11.save-tokens.txt</t>
  </si>
  <si>
    <t>0, 0, Station 5 (uid: 8), A, 19, 3</t>
  </si>
  <si>
    <t>0, 0, Station 10 (uid: 4), B, 19, 4</t>
  </si>
  <si>
    <t>0, 0, Station 7 (uid: 6), C, 18, 3</t>
  </si>
  <si>
    <t>0, 0, Station 4 (uid: 10), D, 4, 10</t>
  </si>
  <si>
    <t>0, 0, Station 12 (uid: 3), E, 0, 10</t>
  </si>
  <si>
    <t>1, 1, Station 8 (uid: 5), A, 18, 7</t>
  </si>
  <si>
    <t>1, 1, Station 11 (uid: 2), B, 10, 8</t>
  </si>
  <si>
    <t>1, 1, Station 6 (uid: 7), C, 4, 5</t>
  </si>
  <si>
    <t>1, 1, Station 9 (uid: 1), D, 4, 6</t>
  </si>
  <si>
    <t>1, 1, Station 32 (uid: 9), E, 10, 4</t>
  </si>
  <si>
    <t>c:\users\david yu\desktop\experiment - spring 2012\2012 - tokens\03-28-2012\10.04.08\tokens\round-12.save-tokens.txt</t>
  </si>
  <si>
    <t>0, 1, Station 8 (uid: 5), A, 18, 8</t>
  </si>
  <si>
    <t>0, 1, Station 11 (uid: 2), B, 0, 6</t>
  </si>
  <si>
    <t>0, 1, Station 6 (uid: 7), C, 4, 9</t>
  </si>
  <si>
    <t>0, 1, Station 9 (uid: 1), D, 15, 4</t>
  </si>
  <si>
    <t>0, 1, Station 32 (uid: 9), E, 18, 4</t>
  </si>
  <si>
    <t>1, 0, Station 5 (uid: 8), A, 19, 3</t>
  </si>
  <si>
    <t>1, 0, Station 10 (uid: 4), B, 19, 3</t>
  </si>
  <si>
    <t>1, 0, Station 7 (uid: 6), C, 19, 4</t>
  </si>
  <si>
    <t>1, 0, Station 4 (uid: 10), D, 4, 9</t>
  </si>
  <si>
    <t>c:\users\david yu\desktop\experiment - spring 2012\2012 - tokens\03-28-2012\10.04.08\tokens\round-13.save-tokens.txt</t>
  </si>
  <si>
    <t>0, 0, Station 10 (uid: 4), B, 19, 2</t>
  </si>
  <si>
    <t>0, 0, Station 7 (uid: 6), C, 19, 0</t>
  </si>
  <si>
    <t>0, 0, Station 4 (uid: 10), D, 1, 9</t>
  </si>
  <si>
    <t>1, 1, Station 8 (uid: 5), A, 0, 8</t>
  </si>
  <si>
    <t>1, 1, Station 11 (uid: 2), B, 10, 5</t>
  </si>
  <si>
    <t>1, 1, Station 6 (uid: 7), C, 15, 3</t>
  </si>
  <si>
    <t>1, 1, Station 9 (uid: 1), D, 15, 4</t>
  </si>
  <si>
    <t>1, 1, Station 32 (uid: 9), E, 15, 6</t>
  </si>
  <si>
    <t>c:\users\david yu\desktop\experiment - spring 2012\2012 - tokens\03-28-2012\10.04.08\tokens\round-14.save-tokens.txt</t>
  </si>
  <si>
    <t>0, 0, Station 10 (uid: 4), B, 15, 3</t>
  </si>
  <si>
    <t>0, 0, Station 7 (uid: 6), C, 10, 5</t>
  </si>
  <si>
    <t>0, 0, Station 4 (uid: 10), D, 15, 8</t>
  </si>
  <si>
    <t>0, 0, Station 12 (uid: 3), E, 1, 10</t>
  </si>
  <si>
    <t>1, 1, Station 8 (uid: 5), A, 10, 5</t>
  </si>
  <si>
    <t>1, 1, Station 6 (uid: 7), C, 10, 6</t>
  </si>
  <si>
    <t>1, 1, Station 32 (uid: 9), E, 15, 5</t>
  </si>
  <si>
    <t>c:\users\david yu\desktop\experiment - spring 2012\2012 - tokens\03-28-2012\10.04.08\tokens\round-15.save-tokens.txt</t>
  </si>
  <si>
    <t>0, 1, Station 8 (uid: 5), A, 10, 6</t>
  </si>
  <si>
    <t>0, 1, Station 11 (uid: 2), B, 10, 8</t>
  </si>
  <si>
    <t>0, 1, Station 6 (uid: 7), C, 4, 3</t>
  </si>
  <si>
    <t>0, 1, Station 9 (uid: 1), D, 10, 3</t>
  </si>
  <si>
    <t>0, 1, Station 32 (uid: 9), E, 15, 4</t>
  </si>
  <si>
    <t>1, 0, Station 5 (uid: 8), A, 18, 3</t>
  </si>
  <si>
    <t>1, 0, Station 10 (uid: 4), B, 10, 2</t>
  </si>
  <si>
    <t>1, 0, Station 7 (uid: 6), C, 10, 3</t>
  </si>
  <si>
    <t>1, 0, Station 4 (uid: 10), D, 15, 7</t>
  </si>
  <si>
    <t>1, 0, Station 12 (uid: 3), E, 4, 7</t>
  </si>
  <si>
    <t>c:\users\david yu\desktop\experiment - spring 2012\2012 - tokens\03-28-2012\10.04.08\tokens\round-16.save-tokens.txt</t>
  </si>
  <si>
    <t>0, 1, Station 8 (uid: 5), A, 15, 7</t>
  </si>
  <si>
    <t>0, 1, Station 11 (uid: 2), B, 10, 7</t>
  </si>
  <si>
    <t>0, 1, Station 9 (uid: 1), D, 10, 4</t>
  </si>
  <si>
    <t>0, 1, Station 32 (uid: 9), E, 15, 5</t>
  </si>
  <si>
    <t>1, 0, Station 10 (uid: 4), B, 15, 2</t>
  </si>
  <si>
    <t>1, 0, Station 7 (uid: 6), C, 19, 2</t>
  </si>
  <si>
    <t>1, 0, Station 4 (uid: 10), D, 10, 7</t>
  </si>
  <si>
    <t>1, 0, Station 12 (uid: 3), E, 0, 9</t>
  </si>
  <si>
    <t>c:\users\david yu\desktop\experiment - spring 2012\2012 - tokens\03-28-2012\10.04.08\tokens\round-17.save-tokens.txt</t>
  </si>
  <si>
    <t>0, 0, Station 5 (uid: 8), A, 18, 3</t>
  </si>
  <si>
    <t>0, 0, Station 4 (uid: 10), D, 10, 10</t>
  </si>
  <si>
    <t>1, 1, Station 8 (uid: 5), A, 18, 6</t>
  </si>
  <si>
    <t>1, 1, Station 11 (uid: 2), B, 4, 8</t>
  </si>
  <si>
    <t>1, 1, Station 9 (uid: 1), D, 10, 4</t>
  </si>
  <si>
    <t>1, 1, Station 32 (uid: 9), E, 10, 5</t>
  </si>
  <si>
    <t>c:\users\david yu\desktop\experiment - spring 2012\2012 - tokens\03-28-2012\10.04.08\tokens\round-18.save-tokens.txt</t>
  </si>
  <si>
    <t>0, 0, Station 10 (uid: 4), B, 18, 2</t>
  </si>
  <si>
    <t>0, 0, Station 7 (uid: 6), C, 15, 1</t>
  </si>
  <si>
    <t>0, 0, Station 4 (uid: 10), D, 10, 7</t>
  </si>
  <si>
    <t>1, 1, Station 8 (uid: 5), A, 10, 8</t>
  </si>
  <si>
    <t>1, 1, Station 6 (uid: 7), C, 10, 4</t>
  </si>
  <si>
    <t>1, 1, Station 32 (uid: 9), E, 15, 7</t>
  </si>
  <si>
    <t>c:\users\david yu\desktop\experiment - spring 2012\2012 - tokens\03-28-2012\10.04.08\tokens\round-19.save-tokens.txt</t>
  </si>
  <si>
    <t>0, 0, Station 7 (uid: 6), C, 20, 2</t>
  </si>
  <si>
    <t>0, 0, Station 4 (uid: 10), D, 1, 8</t>
  </si>
  <si>
    <t>1, 1, Station 8 (uid: 5), A, 19, 5</t>
  </si>
  <si>
    <t>1, 1, Station 11 (uid: 2), B, 19, 8</t>
  </si>
  <si>
    <t>1, 1, Station 6 (uid: 7), C, 0, 0</t>
  </si>
  <si>
    <t>1, 1, Station 9 (uid: 1), D, 10, 5</t>
  </si>
  <si>
    <t>1, 1, Station 32 (uid: 9), E, 4, 5</t>
  </si>
  <si>
    <t>c:\users\david yu\desktop\experiment - spring 2012\2012 - tokens\03-28-2012\10.04.08\tokens\round-2.save-tokens.txt</t>
  </si>
  <si>
    <t>0, 1, Station 8 (uid: 5), A, 19, 6</t>
  </si>
  <si>
    <t>0, 1, Station 11 (uid: 2), B, 15, 8</t>
  </si>
  <si>
    <t>0, 1, Station 6 (uid: 7), C, 15, 10</t>
  </si>
  <si>
    <t>0, 1, Station 9 (uid: 1), D, 1, 6</t>
  </si>
  <si>
    <t>0, 1, Station 32 (uid: 9), E, 1, 4</t>
  </si>
  <si>
    <t>1, 0, Station 5 (uid: 8), A, 19, 4</t>
  </si>
  <si>
    <t>1, 0, Station 10 (uid: 4), B, 18, 4</t>
  </si>
  <si>
    <t>1, 0, Station 7 (uid: 6), C, 19, 3</t>
  </si>
  <si>
    <t>1, 0, Station 4 (uid: 10), D, 1, 6</t>
  </si>
  <si>
    <t>c:\users\david yu\desktop\experiment - spring 2012\2012 - tokens\03-28-2012\10.04.08\tokens\round-20.save-tokens.txt</t>
  </si>
  <si>
    <t>0, 0, Station 7 (uid: 6), C, 18, 1</t>
  </si>
  <si>
    <t>1, 1, Station 8 (uid: 5), A, 20, 3</t>
  </si>
  <si>
    <t>1, 1, Station 11 (uid: 2), B, 19, 7</t>
  </si>
  <si>
    <t>1, 1, Station 6 (uid: 7), C, 1, 4</t>
  </si>
  <si>
    <t>1, 1, Station 9 (uid: 1), D, 0, 2</t>
  </si>
  <si>
    <t>1, 1, Station 32 (uid: 9), E, 10, 3</t>
  </si>
  <si>
    <t>c:\users\david yu\desktop\experiment - spring 2012\2012 - tokens\03-28-2012\10.04.08\tokens\round-3.save-tokens.txt</t>
  </si>
  <si>
    <t>0, 1, Station 8 (uid: 5), A, 19, 5</t>
  </si>
  <si>
    <t>0, 1, Station 11 (uid: 2), B, 15, 7</t>
  </si>
  <si>
    <t>0, 1, Station 6 (uid: 7), C, 0, 6</t>
  </si>
  <si>
    <t>0, 1, Station 9 (uid: 1), D, 15, 5</t>
  </si>
  <si>
    <t>0, 1, Station 32 (uid: 9), E, 1, 6</t>
  </si>
  <si>
    <t>1, 0, Station 5 (uid: 8), A, 20, 4</t>
  </si>
  <si>
    <t>1, 0, Station 7 (uid: 6), C, 15, 4</t>
  </si>
  <si>
    <t>1, 0, Station 4 (uid: 10), D, 1, 8</t>
  </si>
  <si>
    <t>c:\users\david yu\desktop\experiment - spring 2012\2012 - tokens\03-28-2012\10.04.08\tokens\round-4.save-tokens.txt</t>
  </si>
  <si>
    <t>0, 0, Station 5 (uid: 8), A, 19, 4</t>
  </si>
  <si>
    <t>0, 0, Station 10 (uid: 4), B, 19, 3</t>
  </si>
  <si>
    <t>0, 0, Station 7 (uid: 6), C, 18, 2</t>
  </si>
  <si>
    <t>1, 1, Station 11 (uid: 2), B, 20, 6</t>
  </si>
  <si>
    <t>1, 1, Station 6 (uid: 7), C, 1, 6</t>
  </si>
  <si>
    <t>1, 1, Station 9 (uid: 1), D, 0, 3</t>
  </si>
  <si>
    <t>1, 1, Station 32 (uid: 9), E, 0, 6</t>
  </si>
  <si>
    <t>c:\users\david yu\desktop\experiment - spring 2012\2012 - tokens\03-28-2012\10.04.08\tokens\round-5.save-tokens.txt</t>
  </si>
  <si>
    <t>0, 1, Station 8 (uid: 5), A, 18, 3</t>
  </si>
  <si>
    <t>0, 1, Station 11 (uid: 2), B, 15, 5</t>
  </si>
  <si>
    <t>0, 1, Station 6 (uid: 7), C, 19, 5</t>
  </si>
  <si>
    <t>0, 1, Station 9 (uid: 1), D, 1, 3</t>
  </si>
  <si>
    <t>0, 1, Station 32 (uid: 9), E, 1, 5</t>
  </si>
  <si>
    <t>1, 0, Station 7 (uid: 6), C, 18, 3</t>
  </si>
  <si>
    <t>1, 0, Station 4 (uid: 10), D, 1, 10</t>
  </si>
  <si>
    <t>c:\users\david yu\desktop\experiment - spring 2012\2012 - tokens\03-28-2012\10.04.08\tokens\round-6.save-tokens.txt</t>
  </si>
  <si>
    <t>0, 1, Station 8 (uid: 5), A, 18, 5</t>
  </si>
  <si>
    <t>0, 1, Station 6 (uid: 7), C, 0, 9</t>
  </si>
  <si>
    <t>1, 0, Station 7 (uid: 6), C, 18, 2</t>
  </si>
  <si>
    <t>1, 0, Station 4 (uid: 10), D, 1, 7</t>
  </si>
  <si>
    <t>c:\users\david yu\desktop\experiment - spring 2012\2012 - tokens\03-28-2012\10.04.08\tokens\round-7.save-tokens.txt</t>
  </si>
  <si>
    <t>0, 0, Station 7 (uid: 6), C, 15, 3</t>
  </si>
  <si>
    <t>0, 0, Station 4 (uid: 10), D, 10, 9</t>
  </si>
  <si>
    <t>1, 1, Station 8 (uid: 5), A, 19, 3</t>
  </si>
  <si>
    <t>1, 1, Station 11 (uid: 2), B, 20, 3</t>
  </si>
  <si>
    <t>1, 1, Station 6 (uid: 7), C, 10, 3</t>
  </si>
  <si>
    <t>1, 1, Station 9 (uid: 1), D, 0, 9</t>
  </si>
  <si>
    <t>1, 1, Station 32 (uid: 9), E, 0, 5</t>
  </si>
  <si>
    <t>c:\users\david yu\desktop\experiment - spring 2012\2012 - tokens\03-28-2012\10.04.08\tokens\round-8.save-tokens.txt</t>
  </si>
  <si>
    <t>0, 1, Station 8 (uid: 5), A, 20, 6</t>
  </si>
  <si>
    <t>0, 1, Station 6 (uid: 7), C, 1, 5</t>
  </si>
  <si>
    <t>0, 1, Station 9 (uid: 1), D, 18, 5</t>
  </si>
  <si>
    <t>0, 1, Station 32 (uid: 9), E, 15, 7</t>
  </si>
  <si>
    <t>1, 0, Station 10 (uid: 4), B, 19, 2</t>
  </si>
  <si>
    <t>1, 0, Station 12 (uid: 3), E, 0, 8</t>
  </si>
  <si>
    <t>c:\users\david yu\desktop\experiment - spring 2012\2012 - tokens\03-28-2012\10.04.08\tokens\round-9.save-tokens.txt</t>
  </si>
  <si>
    <t>0, 1, Station 8 (uid: 5), A, 19, 4</t>
  </si>
  <si>
    <t>0, 1, Station 11 (uid: 2), B, 19, 3</t>
  </si>
  <si>
    <t>0, 1, Station 6 (uid: 7), C, 18, 1</t>
  </si>
  <si>
    <t>0, 1, Station 9 (uid: 1), D, 0, 3</t>
  </si>
  <si>
    <t>0, 1, Station 32 (uid: 9), E, 0, 5</t>
  </si>
  <si>
    <t>1, 0, Station 7 (uid: 6), C, 10, 1</t>
  </si>
  <si>
    <t>1, 0, Station 4 (uid: 10), D, 15, 9</t>
  </si>
  <si>
    <t>c:\users\david yu\desktop\experiment - spring 2012\2012 - tokens\03-28-2012\12.12.07\tokens\round-0.save-tokens.txt</t>
  </si>
  <si>
    <t>0, 0, Station 20 (uid: 12), A, 19, 3</t>
  </si>
  <si>
    <t>0, 0, Station 16 (uid: 14), B, 4, 3</t>
  </si>
  <si>
    <t>0, 0, Station 17 (uid: 13), C, 1, 3</t>
  </si>
  <si>
    <t>0, 0, Station 3 (uid: 5), D, 10, 3</t>
  </si>
  <si>
    <t>0, 0, Station 4 (uid: 6), E, 1, 3</t>
  </si>
  <si>
    <t>1, 1, Station 12 (uid: 8), A, 15, 3</t>
  </si>
  <si>
    <t>1, 1, Station 8 (uid: 3), B, 18, 3</t>
  </si>
  <si>
    <t>1, 1, Station 13 (uid: 15), C, 15, 3</t>
  </si>
  <si>
    <t>1, 1, Station 7 (uid: 2), D, 4, 3</t>
  </si>
  <si>
    <t>1, 1, Station 5 (uid: 0), E, 0, 3</t>
  </si>
  <si>
    <t>2, 2, Station 19 (uid: 11), A, 20, 3</t>
  </si>
  <si>
    <t>2, 2, Station 10 (uid: 10), B, 19, 3</t>
  </si>
  <si>
    <t>2, 2, Station 40 (uid: 7), C, 0, 3</t>
  </si>
  <si>
    <t>2, 2, Station 6 (uid: 1), D, 4, 3</t>
  </si>
  <si>
    <t>2, 2, Station 22 (uid: 4), E, 0, 3</t>
  </si>
  <si>
    <t>c:\users\david yu\desktop\experiment - spring 2012\2012 - tokens\03-28-2012\12.12.07\tokens\round-1.save-tokens.txt</t>
  </si>
  <si>
    <t>0, 2, Station 19 (uid: 11), A, 20, 0</t>
  </si>
  <si>
    <t>0, 2, Station 10 (uid: 10), B, 19, 4</t>
  </si>
  <si>
    <t>0, 2, Station 40 (uid: 7), C, 10, 3</t>
  </si>
  <si>
    <t>0, 2, Station 6 (uid: 1), D, 0, 3</t>
  </si>
  <si>
    <t>0, 2, Station 22 (uid: 4), E, 0, 7</t>
  </si>
  <si>
    <t>1, 1, Station 12 (uid: 8), A, 20, 5</t>
  </si>
  <si>
    <t>1, 1, Station 8 (uid: 3), B, 18, 4</t>
  </si>
  <si>
    <t>1, 1, Station 13 (uid: 15), C, 4, 6</t>
  </si>
  <si>
    <t>1, 1, Station 7 (uid: 2), D, 4, 5</t>
  </si>
  <si>
    <t>1, 1, Station 5 (uid: 0), E, 0, 7</t>
  </si>
  <si>
    <t>2, 0, Station 20 (uid: 12), A, 19, 0</t>
  </si>
  <si>
    <t>2, 0, Station 16 (uid: 14), B, 15, 0</t>
  </si>
  <si>
    <t>2, 0, Station 17 (uid: 13), C, 10, 0</t>
  </si>
  <si>
    <t>2, 0, Station 3 (uid: 5), D, 1, 5</t>
  </si>
  <si>
    <t>2, 0, Station 4 (uid: 6), E, 0, 8</t>
  </si>
  <si>
    <t>c:\users\david yu\desktop\experiment - spring 2012\2012 - tokens\03-28-2012\12.12.07\tokens\round-10.save-tokens.txt</t>
  </si>
  <si>
    <t>0, 1, Station 12 (uid: 8), A, 19, 5</t>
  </si>
  <si>
    <t>0, 1, Station 8 (uid: 3), B, 18, 5</t>
  </si>
  <si>
    <t>0, 1, Station 13 (uid: 15), C, 10, 5</t>
  </si>
  <si>
    <t>0, 1, Station 7 (uid: 2), D, 15, 7</t>
  </si>
  <si>
    <t>0, 1, Station 5 (uid: 0), E, 0, 6</t>
  </si>
  <si>
    <t>1, 0, Station 20 (uid: 12), A, 18, 4</t>
  </si>
  <si>
    <t>1, 0, Station 16 (uid: 14), B, 19, 4</t>
  </si>
  <si>
    <t>1, 0, Station 17 (uid: 13), C, 19, 4</t>
  </si>
  <si>
    <t>1, 0, Station 3 (uid: 5), D, 1, 10</t>
  </si>
  <si>
    <t>1, 0, Station 4 (uid: 6), E, 0, 10</t>
  </si>
  <si>
    <t>2, 2, Station 19 (uid: 11), A, 20, 7</t>
  </si>
  <si>
    <t>2, 2, Station 10 (uid: 10), B, 18, 5</t>
  </si>
  <si>
    <t>2, 2, Station 40 (uid: 7), C, 10, 5</t>
  </si>
  <si>
    <t>2, 2, Station 6 (uid: 1), D, 4, 5</t>
  </si>
  <si>
    <t>2, 2, Station 22 (uid: 4), E, 0, 5</t>
  </si>
  <si>
    <t>c:\users\david yu\desktop\experiment - spring 2012\2012 - tokens\03-28-2012\12.12.07\tokens\round-11.save-tokens.txt</t>
  </si>
  <si>
    <t>0, 2, Station 19 (uid: 11), A, 20, 7</t>
  </si>
  <si>
    <t>0, 2, Station 10 (uid: 10), B, 18, 7</t>
  </si>
  <si>
    <t>0, 2, Station 40 (uid: 7), C, 4, 5</t>
  </si>
  <si>
    <t>0, 2, Station 6 (uid: 1), D, 0, 10</t>
  </si>
  <si>
    <t>0, 2, Station 22 (uid: 4), E, 1, 10</t>
  </si>
  <si>
    <t>1, 1, Station 8 (uid: 3), B, 15, 4</t>
  </si>
  <si>
    <t>1, 1, Station 13 (uid: 15), C, 19, 6</t>
  </si>
  <si>
    <t>1, 1, Station 7 (uid: 2), D, 1, 7</t>
  </si>
  <si>
    <t>2, 0, Station 20 (uid: 12), A, 15, 2</t>
  </si>
  <si>
    <t>2, 0, Station 16 (uid: 14), B, 18, 4</t>
  </si>
  <si>
    <t>2, 0, Station 17 (uid: 13), C, 10, 5</t>
  </si>
  <si>
    <t>2, 0, Station 3 (uid: 5), D, 15, 10</t>
  </si>
  <si>
    <t>2, 0, Station 4 (uid: 6), E, 1, 10</t>
  </si>
  <si>
    <t>c:\users\david yu\desktop\experiment - spring 2012\2012 - tokens\03-28-2012\12.12.07\tokens\round-12.save-tokens.txt</t>
  </si>
  <si>
    <t>0, 2, Station 19 (uid: 11), A, 20, 6</t>
  </si>
  <si>
    <t>0, 2, Station 10 (uid: 10), B, 18, 3</t>
  </si>
  <si>
    <t>0, 2, Station 40 (uid: 7), C, 4, 10</t>
  </si>
  <si>
    <t>0, 2, Station 6 (uid: 1), D, 1, 10</t>
  </si>
  <si>
    <t>1, 0, Station 20 (uid: 12), A, 18, 2</t>
  </si>
  <si>
    <t>1, 0, Station 16 (uid: 14), B, 18, 4</t>
  </si>
  <si>
    <t>1, 0, Station 17 (uid: 13), C, 10, 9</t>
  </si>
  <si>
    <t>1, 0, Station 3 (uid: 5), D, 10, 8</t>
  </si>
  <si>
    <t>1, 0, Station 4 (uid: 6), E, 1, 10</t>
  </si>
  <si>
    <t>2, 1, Station 12 (uid: 8), A, 20, 4</t>
  </si>
  <si>
    <t>2, 1, Station 8 (uid: 3), B, 18, 9</t>
  </si>
  <si>
    <t>2, 1, Station 13 (uid: 15), C, 15, 10</t>
  </si>
  <si>
    <t>2, 1, Station 7 (uid: 2), D, 4, 10</t>
  </si>
  <si>
    <t>2, 1, Station 5 (uid: 0), E, 0, 5</t>
  </si>
  <si>
    <t>c:\users\david yu\desktop\experiment - spring 2012\2012 - tokens\03-28-2012\12.12.07\tokens\round-13.save-tokens.txt</t>
  </si>
  <si>
    <t>0, 0, Station 20 (uid: 12), A, 20, 2</t>
  </si>
  <si>
    <t>0, 0, Station 16 (uid: 14), B, 19, 4</t>
  </si>
  <si>
    <t>0, 0, Station 17 (uid: 13), C, 1, 6</t>
  </si>
  <si>
    <t>0, 0, Station 3 (uid: 5), D, 1, 10</t>
  </si>
  <si>
    <t>0, 0, Station 4 (uid: 6), E, 0, 10</t>
  </si>
  <si>
    <t>1, 1, Station 12 (uid: 8), A, 19, 8</t>
  </si>
  <si>
    <t>1, 1, Station 8 (uid: 3), B, 18, 9</t>
  </si>
  <si>
    <t>1, 1, Station 13 (uid: 15), C, 19, 10</t>
  </si>
  <si>
    <t>1, 1, Station 7 (uid: 2), D, 4, 10</t>
  </si>
  <si>
    <t>1, 1, Station 5 (uid: 0), E, 0, 4</t>
  </si>
  <si>
    <t>2, 2, Station 19 (uid: 11), A, 20, 5</t>
  </si>
  <si>
    <t>2, 2, Station 40 (uid: 7), C, 1, 4</t>
  </si>
  <si>
    <t>2, 2, Station 6 (uid: 1), D, 1, 10</t>
  </si>
  <si>
    <t>2, 2, Station 22 (uid: 4), E, 4, 7</t>
  </si>
  <si>
    <t>c:\users\david yu\desktop\experiment - spring 2012\2012 - tokens\03-28-2012\12.12.07\tokens\round-14.save-tokens.txt</t>
  </si>
  <si>
    <t>0, 1, Station 12 (uid: 8), A, 18, 8</t>
  </si>
  <si>
    <t>0, 1, Station 8 (uid: 3), B, 18, 9</t>
  </si>
  <si>
    <t>0, 1, Station 13 (uid: 15), C, 19, 10</t>
  </si>
  <si>
    <t>0, 1, Station 7 (uid: 2), D, 4, 10</t>
  </si>
  <si>
    <t>0, 1, Station 5 (uid: 0), E, 0, 9</t>
  </si>
  <si>
    <t>1, 2, Station 19 (uid: 11), A, 20, 8</t>
  </si>
  <si>
    <t>1, 2, Station 10 (uid: 10), B, 18, 5</t>
  </si>
  <si>
    <t>1, 2, Station 40 (uid: 7), C, 1, 7</t>
  </si>
  <si>
    <t>1, 2, Station 6 (uid: 1), D, 1, 10</t>
  </si>
  <si>
    <t>1, 2, Station 22 (uid: 4), E, 1, 10</t>
  </si>
  <si>
    <t>2, 0, Station 20 (uid: 12), A, 19, 3</t>
  </si>
  <si>
    <t>2, 0, Station 16 (uid: 14), B, 19, 6</t>
  </si>
  <si>
    <t>2, 0, Station 17 (uid: 13), C, 0, 10</t>
  </si>
  <si>
    <t>2, 0, Station 3 (uid: 5), D, 10, 9</t>
  </si>
  <si>
    <t>2, 0, Station 4 (uid: 6), E, 0, 10</t>
  </si>
  <si>
    <t>c:\users\david yu\desktop\experiment - spring 2012\2012 - tokens\03-28-2012\12.12.07\tokens\round-15.save-tokens.txt</t>
  </si>
  <si>
    <t>0, 0, Station 20 (uid: 12), A, 0, 10</t>
  </si>
  <si>
    <t>0, 0, Station 16 (uid: 14), B, 0, 10</t>
  </si>
  <si>
    <t>0, 0, Station 17 (uid: 13), C, 0, 0</t>
  </si>
  <si>
    <t>0, 0, Station 3 (uid: 5), D, 0, 10</t>
  </si>
  <si>
    <t>1, 1, Station 12 (uid: 8), A, 0, 2</t>
  </si>
  <si>
    <t>1, 1, Station 8 (uid: 3), B, 0, 3</t>
  </si>
  <si>
    <t>1, 1, Station 13 (uid: 15), C, 0, 10</t>
  </si>
  <si>
    <t>1, 1, Station 7 (uid: 2), D, 0, 0</t>
  </si>
  <si>
    <t>2, 2, Station 19 (uid: 11), A, 0, 2</t>
  </si>
  <si>
    <t>2, 2, Station 10 (uid: 10), B, 0, 6</t>
  </si>
  <si>
    <t>2, 2, Station 40 (uid: 7), C, 0, 10</t>
  </si>
  <si>
    <t>2, 2, Station 6 (uid: 1), D, 0, 10</t>
  </si>
  <si>
    <t>2, 2, Station 22 (uid: 4), E, 0, 10</t>
  </si>
  <si>
    <t>c:\users\david yu\desktop\experiment - spring 2012\2012 - tokens\03-28-2012\12.12.07\tokens\round-16.save-tokens.txt</t>
  </si>
  <si>
    <t>0, 2, Station 19 (uid: 11), A, 0, 0</t>
  </si>
  <si>
    <t>0, 2, Station 10 (uid: 10), B, 0, 0</t>
  </si>
  <si>
    <t>0, 2, Station 40 (uid: 7), C, 0, 7</t>
  </si>
  <si>
    <t>1, 1, Station 12 (uid: 8), A, 0, 4</t>
  </si>
  <si>
    <t>1, 1, Station 13 (uid: 15), C, 0, 1</t>
  </si>
  <si>
    <t>1, 1, Station 7 (uid: 2), D, 0, 8</t>
  </si>
  <si>
    <t>1, 1, Station 5 (uid: 0), E, 0, 9</t>
  </si>
  <si>
    <t>2, 0, Station 20 (uid: 12), A, 0, 2</t>
  </si>
  <si>
    <t>2, 0, Station 16 (uid: 14), B, 1, 0</t>
  </si>
  <si>
    <t>2, 0, Station 17 (uid: 13), C, 0, 0</t>
  </si>
  <si>
    <t>2, 0, Station 3 (uid: 5), D, 0, 10</t>
  </si>
  <si>
    <t>c:\users\david yu\desktop\experiment - spring 2012\2012 - tokens\03-28-2012\12.12.07\tokens\round-17.save-tokens.txt</t>
  </si>
  <si>
    <t>0, 2, Station 10 (uid: 10), B, 15, 1</t>
  </si>
  <si>
    <t>0, 2, Station 40 (uid: 7), C, 4, 3</t>
  </si>
  <si>
    <t>0, 2, Station 6 (uid: 1), D, 4, 5</t>
  </si>
  <si>
    <t>1, 1, Station 12 (uid: 8), A, 19, 3</t>
  </si>
  <si>
    <t>1, 1, Station 13 (uid: 15), C, 19, 5</t>
  </si>
  <si>
    <t>1, 1, Station 7 (uid: 2), D, 4, 4</t>
  </si>
  <si>
    <t>2, 0, Station 20 (uid: 12), A, 18, 3</t>
  </si>
  <si>
    <t>2, 0, Station 16 (uid: 14), B, 19, 3</t>
  </si>
  <si>
    <t>c:\users\david yu\desktop\experiment - spring 2012\2012 - tokens\03-28-2012\12.12.07\tokens\round-18.save-tokens.txt</t>
  </si>
  <si>
    <t>0, 0, Station 16 (uid: 14), B, 19, 2</t>
  </si>
  <si>
    <t>0, 0, Station 17 (uid: 13), C, 10, 5</t>
  </si>
  <si>
    <t>0, 0, Station 3 (uid: 5), D, 4, 10</t>
  </si>
  <si>
    <t>1, 1, Station 12 (uid: 8), A, 19, 6</t>
  </si>
  <si>
    <t>1, 1, Station 8 (uid: 3), B, 15, 6</t>
  </si>
  <si>
    <t>1, 1, Station 13 (uid: 15), C, 19, 7</t>
  </si>
  <si>
    <t>1, 1, Station 5 (uid: 0), E, 0, 6</t>
  </si>
  <si>
    <t>2, 2, Station 19 (uid: 11), A, 20, 6</t>
  </si>
  <si>
    <t>2, 2, Station 10 (uid: 10), B, 10, 10</t>
  </si>
  <si>
    <t>2, 2, Station 40 (uid: 7), C, 4, 3</t>
  </si>
  <si>
    <t>2, 2, Station 22 (uid: 4), E, 4, 8</t>
  </si>
  <si>
    <t>c:\users\david yu\desktop\experiment - spring 2012\2012 - tokens\03-28-2012\12.12.07\tokens\round-19.save-tokens.txt</t>
  </si>
  <si>
    <t>0, 0, Station 20 (uid: 12), A, 0, 2</t>
  </si>
  <si>
    <t>0, 0, Station 16 (uid: 14), B, 0, 2</t>
  </si>
  <si>
    <t>0, 0, Station 3 (uid: 5), D, 0, 8</t>
  </si>
  <si>
    <t>1, 1, Station 12 (uid: 8), A, 0, 10</t>
  </si>
  <si>
    <t>1, 1, Station 8 (uid: 3), B, 0, 10</t>
  </si>
  <si>
    <t>1, 1, Station 7 (uid: 2), D, 0, 10</t>
  </si>
  <si>
    <t>2, 2, Station 19 (uid: 11), A, 0, 8</t>
  </si>
  <si>
    <t>2, 2, Station 10 (uid: 10), B, 0, 0</t>
  </si>
  <si>
    <t>c:\users\david yu\desktop\experiment - spring 2012\2012 - tokens\03-28-2012\12.12.07\tokens\round-2.save-tokens.txt</t>
  </si>
  <si>
    <t>0, 2, Station 19 (uid: 11), A, 20, 2</t>
  </si>
  <si>
    <t>0, 2, Station 10 (uid: 10), B, 20, 2</t>
  </si>
  <si>
    <t>0, 2, Station 40 (uid: 7), C, 10, 4</t>
  </si>
  <si>
    <t>0, 2, Station 6 (uid: 1), D, 0, 4</t>
  </si>
  <si>
    <t>0, 2, Station 22 (uid: 4), E, 0, 4</t>
  </si>
  <si>
    <t>1, 1, Station 12 (uid: 8), A, 19, 5</t>
  </si>
  <si>
    <t>1, 1, Station 8 (uid: 3), B, 18, 5</t>
  </si>
  <si>
    <t>1, 1, Station 13 (uid: 15), C, 19, 9</t>
  </si>
  <si>
    <t>1, 1, Station 5 (uid: 0), E, 0, 5</t>
  </si>
  <si>
    <t>2, 0, Station 20 (uid: 12), A, 18, 0</t>
  </si>
  <si>
    <t>2, 0, Station 16 (uid: 14), B, 18, 0</t>
  </si>
  <si>
    <t>2, 0, Station 17 (uid: 13), C, 4, 6</t>
  </si>
  <si>
    <t>c:\users\david yu\desktop\experiment - spring 2012\2012 - tokens\03-28-2012\12.12.07\tokens\round-20.save-tokens.txt</t>
  </si>
  <si>
    <t>0, 2, Station 40 (uid: 7), C, 0, 3</t>
  </si>
  <si>
    <t>0, 2, Station 22 (uid: 4), E, 0, 10</t>
  </si>
  <si>
    <t>1, 1, Station 5 (uid: 0), E, 0, 10</t>
  </si>
  <si>
    <t>2, 0, Station 20 (uid: 12), A, 0, 0</t>
  </si>
  <si>
    <t>2, 0, Station 16 (uid: 14), B, 0, 0</t>
  </si>
  <si>
    <t>c:\users\david yu\desktop\experiment - spring 2012\2012 - tokens\03-28-2012\12.12.07\tokens\round-21.save-tokens.txt</t>
  </si>
  <si>
    <t>0, 2, Station 10 (uid: 10), B, 18, 0</t>
  </si>
  <si>
    <t>0, 2, Station 40 (uid: 7), C, 10, 0</t>
  </si>
  <si>
    <t>0, 2, Station 6 (uid: 1), D, 4, 0</t>
  </si>
  <si>
    <t>0, 2, Station 22 (uid: 4), E, 0, 5</t>
  </si>
  <si>
    <t>1, 1, Station 12 (uid: 8), A, 0, 9</t>
  </si>
  <si>
    <t>2, 0, Station 16 (uid: 14), B, 19, 0</t>
  </si>
  <si>
    <t>2, 0, Station 17 (uid: 13), C, 15, 0</t>
  </si>
  <si>
    <t>2, 0, Station 3 (uid: 5), D, 4, 10</t>
  </si>
  <si>
    <t>c:\users\david yu\desktop\experiment - spring 2012\2012 - tokens\03-28-2012\12.12.07\tokens\round-3.save-tokens.txt</t>
  </si>
  <si>
    <t>0, 2, Station 10 (uid: 10), B, 20, 0</t>
  </si>
  <si>
    <t>0, 2, Station 40 (uid: 7), C, 1, 4</t>
  </si>
  <si>
    <t>0, 2, Station 6 (uid: 1), D, 1, 7</t>
  </si>
  <si>
    <t>1, 0, Station 20 (uid: 12), A, 4, 5</t>
  </si>
  <si>
    <t>1, 0, Station 16 (uid: 14), B, 18, 0</t>
  </si>
  <si>
    <t>1, 0, Station 17 (uid: 13), C, 18, 8</t>
  </si>
  <si>
    <t>1, 0, Station 3 (uid: 5), D, 18, 10</t>
  </si>
  <si>
    <t>2, 1, Station 12 (uid: 8), A, 19, 5</t>
  </si>
  <si>
    <t>2, 1, Station 8 (uid: 3), B, 18, 5</t>
  </si>
  <si>
    <t>2, 1, Station 13 (uid: 15), C, 18, 10</t>
  </si>
  <si>
    <t>2, 1, Station 7 (uid: 2), D, 4, 9</t>
  </si>
  <si>
    <t>2, 1, Station 5 (uid: 0), E, 0, 8</t>
  </si>
  <si>
    <t>c:\users\david yu\desktop\experiment - spring 2012\2012 - tokens\03-28-2012\12.12.07\tokens\round-4.save-tokens.txt</t>
  </si>
  <si>
    <t>0, 2, Station 10 (uid: 10), B, 20, 4</t>
  </si>
  <si>
    <t>0, 2, Station 40 (uid: 7), C, 10, 7</t>
  </si>
  <si>
    <t>0, 2, Station 6 (uid: 1), D, 0, 7</t>
  </si>
  <si>
    <t>1, 0, Station 20 (uid: 12), A, 18, 0</t>
  </si>
  <si>
    <t>1, 0, Station 16 (uid: 14), B, 19, 0</t>
  </si>
  <si>
    <t>1, 0, Station 17 (uid: 13), C, 15, 7</t>
  </si>
  <si>
    <t>1, 0, Station 3 (uid: 5), D, 4, 8</t>
  </si>
  <si>
    <t>2, 1, Station 12 (uid: 8), A, 19, 6</t>
  </si>
  <si>
    <t>2, 1, Station 8 (uid: 3), B, 18, 7</t>
  </si>
  <si>
    <t>2, 1, Station 13 (uid: 15), C, 18, 6</t>
  </si>
  <si>
    <t>2, 1, Station 7 (uid: 2), D, 1, 10</t>
  </si>
  <si>
    <t>2, 1, Station 5 (uid: 0), E, 0, 9</t>
  </si>
  <si>
    <t>c:\users\david yu\desktop\experiment - spring 2012\2012 - tokens\03-28-2012\12.12.07\tokens\round-5.save-tokens.txt</t>
  </si>
  <si>
    <t>0, 1, Station 12 (uid: 8), A, 18, 6</t>
  </si>
  <si>
    <t>0, 1, Station 8 (uid: 3), B, 1, 10</t>
  </si>
  <si>
    <t>0, 1, Station 13 (uid: 15), C, 10, 3</t>
  </si>
  <si>
    <t>0, 1, Station 7 (uid: 2), D, 0, 7</t>
  </si>
  <si>
    <t>0, 1, Station 5 (uid: 0), E, 0, 8</t>
  </si>
  <si>
    <t>1, 2, Station 19 (uid: 11), A, 20, 3</t>
  </si>
  <si>
    <t>1, 2, Station 10 (uid: 10), B, 18, 4</t>
  </si>
  <si>
    <t>1, 2, Station 40 (uid: 7), C, 4, 6</t>
  </si>
  <si>
    <t>1, 2, Station 6 (uid: 1), D, 1, 0</t>
  </si>
  <si>
    <t>1, 2, Station 22 (uid: 4), E, 0, 0</t>
  </si>
  <si>
    <t>2, 0, Station 17 (uid: 13), C, 15, 3</t>
  </si>
  <si>
    <t>2, 0, Station 3 (uid: 5), D, 10, 10</t>
  </si>
  <si>
    <t>c:\users\david yu\desktop\experiment - spring 2012\2012 - tokens\03-28-2012\12.12.07\tokens\round-6.save-tokens.txt</t>
  </si>
  <si>
    <t>0, 2, Station 19 (uid: 11), A, 20, 4</t>
  </si>
  <si>
    <t>0, 2, Station 10 (uid: 10), B, 19, 5</t>
  </si>
  <si>
    <t>0, 2, Station 40 (uid: 7), C, 10, 6</t>
  </si>
  <si>
    <t>0, 2, Station 6 (uid: 1), D, 1, 5</t>
  </si>
  <si>
    <t>1, 1, Station 12 (uid: 8), A, 19, 4</t>
  </si>
  <si>
    <t>1, 1, Station 13 (uid: 15), C, 18, 2</t>
  </si>
  <si>
    <t>1, 1, Station 7 (uid: 2), D, 0, 4</t>
  </si>
  <si>
    <t>2, 0, Station 20 (uid: 12), A, 18, 1</t>
  </si>
  <si>
    <t>2, 0, Station 17 (uid: 13), C, 18, 3</t>
  </si>
  <si>
    <t>c:\users\david yu\desktop\experiment - spring 2012\2012 - tokens\03-28-2012\12.12.07\tokens\round-7.save-tokens.txt</t>
  </si>
  <si>
    <t>0, 0, Station 20 (uid: 12), A, 20, 0</t>
  </si>
  <si>
    <t>0, 0, Station 17 (uid: 13), C, 10, 6</t>
  </si>
  <si>
    <t>0, 0, Station 3 (uid: 5), D, 0, 9</t>
  </si>
  <si>
    <t>1, 1, Station 12 (uid: 8), A, 20, 4</t>
  </si>
  <si>
    <t>1, 1, Station 13 (uid: 15), C, 18, 1</t>
  </si>
  <si>
    <t>1, 1, Station 7 (uid: 2), D, 0, 2</t>
  </si>
  <si>
    <t>1, 1, Station 5 (uid: 0), E, 0, 8</t>
  </si>
  <si>
    <t>2, 2, Station 10 (uid: 10), B, 18, 0</t>
  </si>
  <si>
    <t>2, 2, Station 40 (uid: 7), C, 4, 10</t>
  </si>
  <si>
    <t>2, 2, Station 6 (uid: 1), D, 4, 10</t>
  </si>
  <si>
    <t>2, 2, Station 22 (uid: 4), E, 0, 0</t>
  </si>
  <si>
    <t>c:\users\david yu\desktop\experiment - spring 2012\2012 - tokens\03-28-2012\12.12.07\tokens\round-8.save-tokens.txt</t>
  </si>
  <si>
    <t>0, 1, Station 12 (uid: 8), A, 19, 3</t>
  </si>
  <si>
    <t>0, 1, Station 8 (uid: 3), B, 15, 2</t>
  </si>
  <si>
    <t>0, 1, Station 13 (uid: 15), C, 18, 4</t>
  </si>
  <si>
    <t>0, 1, Station 7 (uid: 2), D, 4, 3</t>
  </si>
  <si>
    <t>1, 0, Station 20 (uid: 12), A, 20, 2</t>
  </si>
  <si>
    <t>1, 0, Station 16 (uid: 14), B, 19, 2</t>
  </si>
  <si>
    <t>1, 0, Station 17 (uid: 13), C, 10, 6</t>
  </si>
  <si>
    <t>2, 2, Station 10 (uid: 10), B, 20, 3</t>
  </si>
  <si>
    <t>2, 2, Station 40 (uid: 7), C, 0, 5</t>
  </si>
  <si>
    <t>2, 2, Station 6 (uid: 1), D, 0, 0</t>
  </si>
  <si>
    <t>2, 2, Station 22 (uid: 4), E, 1, 10</t>
  </si>
  <si>
    <t>c:\users\david yu\desktop\experiment - spring 2012\2012 - tokens\03-28-2012\12.12.07\tokens\round-9.save-tokens.txt</t>
  </si>
  <si>
    <t>0, 1, Station 12 (uid: 8), A, 18, 4</t>
  </si>
  <si>
    <t>0, 1, Station 8 (uid: 3), B, 18, 4</t>
  </si>
  <si>
    <t>0, 1, Station 13 (uid: 15), C, 19, 5</t>
  </si>
  <si>
    <t>0, 1, Station 7 (uid: 2), D, 1, 5</t>
  </si>
  <si>
    <t>0, 1, Station 5 (uid: 0), E, 0, 7</t>
  </si>
  <si>
    <t>1, 0, Station 17 (uid: 13), C, 15, 5</t>
  </si>
  <si>
    <t>2, 2, Station 10 (uid: 10), B, 19, 6</t>
  </si>
  <si>
    <t>2, 2, Station 40 (uid: 7), C, 1, 1</t>
  </si>
  <si>
    <t>2, 2, Station 6 (uid: 1), D, 1, 5</t>
  </si>
  <si>
    <t>2, 2, Station 22 (uid: 4), E, 1, 3</t>
  </si>
  <si>
    <t>c:\users\david yu\desktop\experiment - spring 2012\2012 - tokens\04-03-2012\08.15.14\tokens\round-0.save-tokens.txt</t>
  </si>
  <si>
    <t>0, 0, Station 21 (uid: 3), A, 19, 3</t>
  </si>
  <si>
    <t>0, 0, Station 5 (uid: 9), B, 10, 3</t>
  </si>
  <si>
    <t>0, 0, Station 14 (uid: 6), C, 1, 3</t>
  </si>
  <si>
    <t>0, 0, Station 40 (uid: 8), D, 10, 3</t>
  </si>
  <si>
    <t>0, 0, Station 13 (uid: 7), E, 0, 3</t>
  </si>
  <si>
    <t>1, 1, Station 22 (uid: 4), A, 19, 3</t>
  </si>
  <si>
    <t>1, 1, Station 8 (uid: 2), B, 18, 3</t>
  </si>
  <si>
    <t>1, 1, Station 32 (uid: 5), C, 18, 3</t>
  </si>
  <si>
    <t>1, 1, Station 7 (uid: 1), D, 0, 3</t>
  </si>
  <si>
    <t>1, 1, Station 6 (uid: 10), E, 0, 3</t>
  </si>
  <si>
    <t>c:\users\david yu\desktop\experiment - spring 2012\2012 - tokens\04-03-2012\08.15.14\tokens\round-1.save-tokens.txt</t>
  </si>
  <si>
    <t>0, 1, Station 22 (uid: 4), A, 19, 0</t>
  </si>
  <si>
    <t>0, 1, Station 8 (uid: 2), B, 19, 1</t>
  </si>
  <si>
    <t>0, 1, Station 32 (uid: 5), C, 15, 4</t>
  </si>
  <si>
    <t>0, 1, Station 7 (uid: 1), D, 0, 5</t>
  </si>
  <si>
    <t>0, 1, Station 6 (uid: 10), E, 0, 1</t>
  </si>
  <si>
    <t>1, 0, Station 21 (uid: 3), A, 19, 1</t>
  </si>
  <si>
    <t>1, 0, Station 5 (uid: 9), B, 15, 5</t>
  </si>
  <si>
    <t>1, 0, Station 14 (uid: 6), C, 10, 5</t>
  </si>
  <si>
    <t>1, 0, Station 40 (uid: 8), D, 10, 5</t>
  </si>
  <si>
    <t>1, 0, Station 13 (uid: 7), E, 0, 0</t>
  </si>
  <si>
    <t>c:\users\david yu\desktop\experiment - spring 2012\2012 - tokens\04-03-2012\08.15.14\tokens\round-10.save-tokens.txt</t>
  </si>
  <si>
    <t>0, 0, Station 21 (uid: 3), A, 19, 4</t>
  </si>
  <si>
    <t>0, 0, Station 5 (uid: 9), B, 18, 4</t>
  </si>
  <si>
    <t>0, 0, Station 14 (uid: 6), C, 15, 6</t>
  </si>
  <si>
    <t>0, 0, Station 40 (uid: 8), D, 4, 7</t>
  </si>
  <si>
    <t>0, 0, Station 13 (uid: 7), E, 0, 7</t>
  </si>
  <si>
    <t>1, 1, Station 22 (uid: 4), A, 19, 4</t>
  </si>
  <si>
    <t>1, 1, Station 8 (uid: 2), B, 15, 5</t>
  </si>
  <si>
    <t>1, 1, Station 32 (uid: 5), C, 18, 5</t>
  </si>
  <si>
    <t>1, 1, Station 7 (uid: 1), D, 15, 5</t>
  </si>
  <si>
    <t>1, 1, Station 6 (uid: 10), E, 0, 10</t>
  </si>
  <si>
    <t>c:\users\david yu\desktop\experiment - spring 2012\2012 - tokens\04-03-2012\08.15.14\tokens\round-11.save-tokens.txt</t>
  </si>
  <si>
    <t>0, 1, Station 22 (uid: 4), A, 19, 4</t>
  </si>
  <si>
    <t>0, 1, Station 8 (uid: 2), B, 19, 4</t>
  </si>
  <si>
    <t>0, 1, Station 32 (uid: 5), C, 10, 5</t>
  </si>
  <si>
    <t>0, 1, Station 7 (uid: 1), D, 4, 10</t>
  </si>
  <si>
    <t>0, 1, Station 6 (uid: 10), E, 0, 10</t>
  </si>
  <si>
    <t>1, 0, Station 21 (uid: 3), A, 19, 4</t>
  </si>
  <si>
    <t>1, 0, Station 5 (uid: 9), B, 15, 3</t>
  </si>
  <si>
    <t>1, 0, Station 14 (uid: 6), C, 15, 3</t>
  </si>
  <si>
    <t>1, 0, Station 40 (uid: 8), D, 4, 6</t>
  </si>
  <si>
    <t>1, 0, Station 13 (uid: 7), E, 1, 8</t>
  </si>
  <si>
    <t>c:\users\david yu\desktop\experiment - spring 2012\2012 - tokens\04-03-2012\08.15.14\tokens\round-12.save-tokens.txt</t>
  </si>
  <si>
    <t>0, 1, Station 22 (uid: 4), A, 19, 3</t>
  </si>
  <si>
    <t>0, 1, Station 8 (uid: 2), B, 18, 4</t>
  </si>
  <si>
    <t>0, 1, Station 32 (uid: 5), C, 15, 5</t>
  </si>
  <si>
    <t>0, 1, Station 7 (uid: 1), D, 10, 5</t>
  </si>
  <si>
    <t>1, 0, Station 5 (uid: 9), B, 18, 4</t>
  </si>
  <si>
    <t>1, 0, Station 14 (uid: 6), C, 15, 4</t>
  </si>
  <si>
    <t>1, 0, Station 13 (uid: 7), E, 0, 6</t>
  </si>
  <si>
    <t>c:\users\david yu\desktop\experiment - spring 2012\2012 - tokens\04-03-2012\08.15.14\tokens\round-13.save-tokens.txt</t>
  </si>
  <si>
    <t>0, 1, Station 7 (uid: 1), D, 15, 4</t>
  </si>
  <si>
    <t>1, 0, Station 21 (uid: 3), A, 18, 5</t>
  </si>
  <si>
    <t>1, 0, Station 5 (uid: 9), B, 18, 5</t>
  </si>
  <si>
    <t>1, 0, Station 14 (uid: 6), C, 15, 9</t>
  </si>
  <si>
    <t>1, 0, Station 40 (uid: 8), D, 10, 9</t>
  </si>
  <si>
    <t>1, 0, Station 13 (uid: 7), E, 0, 9</t>
  </si>
  <si>
    <t>c:\users\david yu\desktop\experiment - spring 2012\2012 - tokens\04-03-2012\08.15.14\tokens\round-14.save-tokens.txt</t>
  </si>
  <si>
    <t>0, 1, Station 22 (uid: 4), A, 19, 8</t>
  </si>
  <si>
    <t>0, 1, Station 8 (uid: 2), B, 18, 8</t>
  </si>
  <si>
    <t>0, 1, Station 7 (uid: 1), D, 10, 4</t>
  </si>
  <si>
    <t>1, 0, Station 21 (uid: 3), A, 19, 9</t>
  </si>
  <si>
    <t>1, 0, Station 5 (uid: 9), B, 18, 9</t>
  </si>
  <si>
    <t>1, 0, Station 14 (uid: 6), C, 10, 9</t>
  </si>
  <si>
    <t>1, 0, Station 40 (uid: 8), D, 4, 9</t>
  </si>
  <si>
    <t>1, 0, Station 13 (uid: 7), E, 0, 10</t>
  </si>
  <si>
    <t>c:\users\david yu\desktop\experiment - spring 2012\2012 - tokens\04-03-2012\08.15.14\tokens\round-15.save-tokens.txt</t>
  </si>
  <si>
    <t>0, 0, Station 21 (uid: 3), A, 0, 2</t>
  </si>
  <si>
    <t>0, 0, Station 5 (uid: 9), B, 0, 2</t>
  </si>
  <si>
    <t>0, 0, Station 14 (uid: 6), C, 0, 2</t>
  </si>
  <si>
    <t>0, 0, Station 40 (uid: 8), D, 0, 5</t>
  </si>
  <si>
    <t>0, 0, Station 13 (uid: 7), E, 0, 5</t>
  </si>
  <si>
    <t>1, 1, Station 22 (uid: 4), A, 0, 6</t>
  </si>
  <si>
    <t>1, 1, Station 8 (uid: 2), B, 0, 6</t>
  </si>
  <si>
    <t>1, 1, Station 32 (uid: 5), C, 0, 5</t>
  </si>
  <si>
    <t>1, 1, Station 7 (uid: 1), D, 0, 4</t>
  </si>
  <si>
    <t>c:\users\david yu\desktop\experiment - spring 2012\2012 - tokens\04-03-2012\08.15.14\tokens\round-16.save-tokens.txt</t>
  </si>
  <si>
    <t>0, 0, Station 21 (uid: 3), A, 18, 3</t>
  </si>
  <si>
    <t>0, 0, Station 5 (uid: 9), B, 19, 3</t>
  </si>
  <si>
    <t>0, 0, Station 14 (uid: 6), C, 15, 4</t>
  </si>
  <si>
    <t>0, 0, Station 40 (uid: 8), D, 10, 5</t>
  </si>
  <si>
    <t>1, 1, Station 22 (uid: 4), A, 1, 1</t>
  </si>
  <si>
    <t>1, 1, Station 8 (uid: 2), B, 1, 4</t>
  </si>
  <si>
    <t>1, 1, Station 32 (uid: 5), C, 1, 4</t>
  </si>
  <si>
    <t>1, 1, Station 7 (uid: 1), D, 0, 5</t>
  </si>
  <si>
    <t>c:\users\david yu\desktop\experiment - spring 2012\2012 - tokens\04-03-2012\08.15.14\tokens\round-17.save-tokens.txt</t>
  </si>
  <si>
    <t>0, 1, Station 8 (uid: 2), B, 18, 0</t>
  </si>
  <si>
    <t>0, 1, Station 32 (uid: 5), C, 15, 0</t>
  </si>
  <si>
    <t>0, 1, Station 6 (uid: 10), E, 0, 0</t>
  </si>
  <si>
    <t>c:\users\david yu\desktop\experiment - spring 2012\2012 - tokens\04-03-2012\08.15.14\tokens\round-18.save-tokens.txt</t>
  </si>
  <si>
    <t>0, 1, Station 22 (uid: 4), A, 19, 6</t>
  </si>
  <si>
    <t>0, 1, Station 8 (uid: 2), B, 19, 6</t>
  </si>
  <si>
    <t>0, 1, Station 32 (uid: 5), C, 19, 4</t>
  </si>
  <si>
    <t>0, 1, Station 7 (uid: 1), D, 1, 5</t>
  </si>
  <si>
    <t>1, 0, Station 21 (uid: 3), A, 19, 5</t>
  </si>
  <si>
    <t>1, 0, Station 5 (uid: 9), B, 19, 5</t>
  </si>
  <si>
    <t>1, 0, Station 14 (uid: 6), C, 15, 5</t>
  </si>
  <si>
    <t>1, 0, Station 40 (uid: 8), D, 4, 8</t>
  </si>
  <si>
    <t>c:\users\david yu\desktop\experiment - spring 2012\2012 - tokens\04-03-2012\08.15.14\tokens\round-19.save-tokens.txt</t>
  </si>
  <si>
    <t>0, 1, Station 22 (uid: 4), A, 1, 0</t>
  </si>
  <si>
    <t>0, 1, Station 8 (uid: 2), B, 0, 0</t>
  </si>
  <si>
    <t>0, 1, Station 32 (uid: 5), C, 0, 0</t>
  </si>
  <si>
    <t>0, 1, Station 7 (uid: 1), D, 0, 10</t>
  </si>
  <si>
    <t>1, 0, Station 21 (uid: 3), A, 0, 10</t>
  </si>
  <si>
    <t>1, 0, Station 5 (uid: 9), B, 0, 10</t>
  </si>
  <si>
    <t>1, 0, Station 14 (uid: 6), C, 0, 6</t>
  </si>
  <si>
    <t>1, 0, Station 40 (uid: 8), D, 0, 9</t>
  </si>
  <si>
    <t>c:\users\david yu\desktop\experiment - spring 2012\2012 - tokens\04-03-2012\08.15.14\tokens\round-2.save-tokens.txt</t>
  </si>
  <si>
    <t>0, 1, Station 22 (uid: 4), A, 18, 0</t>
  </si>
  <si>
    <t>0, 1, Station 8 (uid: 2), B, 18, 3</t>
  </si>
  <si>
    <t>0, 1, Station 7 (uid: 1), D, 15, 5</t>
  </si>
  <si>
    <t>0, 1, Station 6 (uid: 10), E, 0, 3</t>
  </si>
  <si>
    <t>1, 0, Station 21 (uid: 3), A, 18, 2</t>
  </si>
  <si>
    <t>1, 0, Station 5 (uid: 9), B, 15, 2</t>
  </si>
  <si>
    <t>1, 0, Station 14 (uid: 6), C, 15, 2</t>
  </si>
  <si>
    <t>1, 0, Station 40 (uid: 8), D, 4, 5</t>
  </si>
  <si>
    <t>1, 0, Station 13 (uid: 7), E, 1, 5</t>
  </si>
  <si>
    <t>c:\users\david yu\desktop\experiment - spring 2012\2012 - tokens\04-03-2012\08.15.14\tokens\round-20.save-tokens.txt</t>
  </si>
  <si>
    <t>0, 0, Station 21 (uid: 3), A, 0, 3</t>
  </si>
  <si>
    <t>0, 0, Station 5 (uid: 9), B, 0, 3</t>
  </si>
  <si>
    <t>0, 0, Station 14 (uid: 6), C, 0, 5</t>
  </si>
  <si>
    <t>0, 0, Station 40 (uid: 8), D, 0, 9</t>
  </si>
  <si>
    <t>0, 0, Station 13 (uid: 7), E, 0, 9</t>
  </si>
  <si>
    <t>1, 1, Station 22 (uid: 4), A, 19, 0</t>
  </si>
  <si>
    <t>1, 1, Station 8 (uid: 2), B, 19, 0</t>
  </si>
  <si>
    <t>1, 1, Station 32 (uid: 5), C, 18, 0</t>
  </si>
  <si>
    <t>1, 1, Station 6 (uid: 10), E, 0, 5</t>
  </si>
  <si>
    <t>c:\users\david yu\desktop\experiment - spring 2012\2012 - tokens\04-03-2012\08.15.14\tokens\round-21.save-tokens.txt</t>
  </si>
  <si>
    <t>0, 0, Station 21 (uid: 3), A, 0, 10</t>
  </si>
  <si>
    <t>0, 0, Station 5 (uid: 9), B, 0, 10</t>
  </si>
  <si>
    <t>0, 0, Station 14 (uid: 6), C, 0, 10</t>
  </si>
  <si>
    <t>0, 0, Station 40 (uid: 8), D, 0, 10</t>
  </si>
  <si>
    <t>1, 1, Station 8 (uid: 2), B, 19, 3</t>
  </si>
  <si>
    <t>1, 1, Station 32 (uid: 5), C, 19, 4</t>
  </si>
  <si>
    <t>1, 1, Station 7 (uid: 1), D, 0, 10</t>
  </si>
  <si>
    <t>c:\users\david yu\desktop\experiment - spring 2012\2012 - tokens\04-03-2012\08.15.14\tokens\round-3.save-tokens.txt</t>
  </si>
  <si>
    <t>0, 1, Station 22 (uid: 4), A, 10, 5</t>
  </si>
  <si>
    <t>0, 1, Station 8 (uid: 2), B, 10, 3</t>
  </si>
  <si>
    <t>0, 1, Station 7 (uid: 1), D, 20, 5</t>
  </si>
  <si>
    <t>0, 1, Station 6 (uid: 10), E, 0, 6</t>
  </si>
  <si>
    <t>1, 0, Station 21 (uid: 3), A, 19, 3</t>
  </si>
  <si>
    <t>c:\users\david yu\desktop\experiment - spring 2012\2012 - tokens\04-03-2012\08.15.14\tokens\round-4.save-tokens.txt</t>
  </si>
  <si>
    <t>0, 0, Station 21 (uid: 3), A, 18, 5</t>
  </si>
  <si>
    <t>0, 0, Station 5 (uid: 9), B, 15, 5</t>
  </si>
  <si>
    <t>0, 0, Station 14 (uid: 6), C, 10, 5</t>
  </si>
  <si>
    <t>0, 0, Station 40 (uid: 8), D, 10, 7</t>
  </si>
  <si>
    <t>0, 0, Station 13 (uid: 7), E, 1, 8</t>
  </si>
  <si>
    <t>1, 1, Station 22 (uid: 4), A, 15, 5</t>
  </si>
  <si>
    <t>1, 1, Station 8 (uid: 2), B, 10, 5</t>
  </si>
  <si>
    <t>1, 1, Station 32 (uid: 5), C, 19, 5</t>
  </si>
  <si>
    <t>1, 1, Station 7 (uid: 1), D, 4, 5</t>
  </si>
  <si>
    <t>c:\users\david yu\desktop\experiment - spring 2012\2012 - tokens\04-03-2012\08.15.14\tokens\round-5.save-tokens.txt</t>
  </si>
  <si>
    <t>0, 0, Station 5 (uid: 9), B, 15, 3</t>
  </si>
  <si>
    <t>0, 0, Station 14 (uid: 6), C, 15, 3</t>
  </si>
  <si>
    <t>1, 1, Station 22 (uid: 4), A, 18, 5</t>
  </si>
  <si>
    <t>1, 1, Station 32 (uid: 5), C, 15, 5</t>
  </si>
  <si>
    <t>1, 1, Station 7 (uid: 1), D, 10, 5</t>
  </si>
  <si>
    <t>1, 1, Station 6 (uid: 10), E, 0, 7</t>
  </si>
  <si>
    <t>c:\users\david yu\desktop\experiment - spring 2012\2012 - tokens\04-03-2012\08.15.14\tokens\round-6.save-tokens.txt</t>
  </si>
  <si>
    <t>0, 1, Station 8 (uid: 2), B, 19, 5</t>
  </si>
  <si>
    <t>1, 0, Station 21 (uid: 3), A, 15, 3</t>
  </si>
  <si>
    <t>1, 0, Station 13 (uid: 7), E, 1, 6</t>
  </si>
  <si>
    <t>c:\users\david yu\desktop\experiment - spring 2012\2012 - tokens\04-03-2012\08.15.14\tokens\round-7.save-tokens.txt</t>
  </si>
  <si>
    <t>0, 0, Station 21 (uid: 3), A, 18, 4</t>
  </si>
  <si>
    <t>0, 0, Station 5 (uid: 9), B, 15, 6</t>
  </si>
  <si>
    <t>0, 0, Station 14 (uid: 6), C, 10, 8</t>
  </si>
  <si>
    <t>0, 0, Station 40 (uid: 8), D, 10, 8</t>
  </si>
  <si>
    <t>1, 1, Station 8 (uid: 2), B, 19, 5</t>
  </si>
  <si>
    <t>c:\users\david yu\desktop\experiment - spring 2012\2012 - tokens\04-03-2012\08.15.14\tokens\round-8.save-tokens.txt</t>
  </si>
  <si>
    <t>0, 0, Station 14 (uid: 6), C, 10, 3</t>
  </si>
  <si>
    <t>0, 0, Station 13 (uid: 7), E, 1, 6</t>
  </si>
  <si>
    <t>1, 1, Station 22 (uid: 4), A, 18, 3</t>
  </si>
  <si>
    <t>1, 1, Station 8 (uid: 2), B, 18, 5</t>
  </si>
  <si>
    <t>1, 1, Station 6 (uid: 10), E, 0, 8</t>
  </si>
  <si>
    <t>c:\users\david yu\desktop\experiment - spring 2012\2012 - tokens\04-03-2012\08.15.14\tokens\round-9.save-tokens.txt</t>
  </si>
  <si>
    <t>0, 1, Station 8 (uid: 2), B, 18, 5</t>
  </si>
  <si>
    <t>1, 0, Station 21 (uid: 3), A, 18, 3</t>
  </si>
  <si>
    <t>1, 0, Station 40 (uid: 8), D, 10, 6</t>
  </si>
  <si>
    <t>1, 0, Station 13 (uid: 7), E, 0, 8</t>
  </si>
  <si>
    <t>c:\users\david yu\desktop\experiment - spring 2012\2012 - tokens\04-04-2012\12.20.16\tokens\round-0.save-tokens.txt</t>
  </si>
  <si>
    <t>0, 0, Station 19 (uid: 3), A, 0, 2</t>
  </si>
  <si>
    <t>0, 0, Station 24 (uid: 11), B, 0, 8</t>
  </si>
  <si>
    <t>0, 0, Station 23 (uid: 10), C, 0, 3</t>
  </si>
  <si>
    <t>0, 0, Station 32 (uid: 7), D, 0, 3</t>
  </si>
  <si>
    <t>0, 0, Station 21 (uid: 12), E, 0, 3</t>
  </si>
  <si>
    <t>1, 1, Station 22 (uid: 13), A, 0, 10</t>
  </si>
  <si>
    <t>1, 1, Station 29 (uid: 14), B, 0, 4</t>
  </si>
  <si>
    <t>1, 1, Station 7 (uid: 6), C, 0, 7</t>
  </si>
  <si>
    <t>1, 1, Station 14 (uid: 4), D, 0, 3</t>
  </si>
  <si>
    <t>1, 1, Station 26 (uid: 15), E, 0, 3</t>
  </si>
  <si>
    <t>2, 2, Station 16 (uid: 8), A, 0, 5</t>
  </si>
  <si>
    <t>2, 2, Station 5 (uid: 1), B, 0, 2</t>
  </si>
  <si>
    <t>2, 2, Station 6 (uid: 2), C, 0, 7</t>
  </si>
  <si>
    <t>2, 2, Station 40 (uid: 5), D, 0, 0</t>
  </si>
  <si>
    <t>2, 2, Station 8 (uid: 9), E, 0, 3</t>
  </si>
  <si>
    <t>c:\users\david yu\desktop\experiment - spring 2012\2012 - tokens\04-04-2012\12.20.16\tokens\round-1.save-tokens.txt</t>
  </si>
  <si>
    <t>0, 0, Station 19 (uid: 3), A, 18, 5</t>
  </si>
  <si>
    <t>0, 0, Station 24 (uid: 11), B, 15, 5</t>
  </si>
  <si>
    <t>0, 0, Station 23 (uid: 10), C, 15, 5</t>
  </si>
  <si>
    <t>0, 0, Station 32 (uid: 7), D, 15, 5</t>
  </si>
  <si>
    <t>0, 0, Station 21 (uid: 12), E, 0, 5</t>
  </si>
  <si>
    <t>1, 1, Station 22 (uid: 13), A, 20, 2</t>
  </si>
  <si>
    <t>1, 1, Station 29 (uid: 14), B, 19, 2</t>
  </si>
  <si>
    <t>1, 1, Station 7 (uid: 6), C, 10, 6</t>
  </si>
  <si>
    <t>2, 2, Station 16 (uid: 8), A, 20, 8</t>
  </si>
  <si>
    <t>2, 2, Station 5 (uid: 1), B, 0, 3</t>
  </si>
  <si>
    <t>2, 2, Station 6 (uid: 2), C, 19, 3</t>
  </si>
  <si>
    <t>2, 2, Station 40 (uid: 5), D, 4, 3</t>
  </si>
  <si>
    <t>c:\users\david yu\desktop\experiment - spring 2012\2012 - tokens\04-04-2012\12.20.16\tokens\round-10.save-tokens.txt</t>
  </si>
  <si>
    <t>0, 2, Station 16 (uid: 8), A, 19, 10</t>
  </si>
  <si>
    <t>0, 2, Station 5 (uid: 1), B, 19, 2</t>
  </si>
  <si>
    <t>0, 2, Station 6 (uid: 2), C, 19, 2</t>
  </si>
  <si>
    <t>0, 2, Station 40 (uid: 5), D, 0, 3</t>
  </si>
  <si>
    <t>0, 2, Station 8 (uid: 9), E, 0, 8</t>
  </si>
  <si>
    <t>1, 1, Station 22 (uid: 13), A, 0, 0</t>
  </si>
  <si>
    <t>1, 1, Station 29 (uid: 14), B, 0, 0</t>
  </si>
  <si>
    <t>1, 1, Station 7 (uid: 6), C, 0, 10</t>
  </si>
  <si>
    <t>1, 1, Station 14 (uid: 4), D, 0, 10</t>
  </si>
  <si>
    <t>1, 1, Station 26 (uid: 15), E, 0, 10</t>
  </si>
  <si>
    <t>2, 0, Station 19 (uid: 3), A, 18, 5</t>
  </si>
  <si>
    <t>2, 0, Station 24 (uid: 11), B, 10, 5</t>
  </si>
  <si>
    <t>2, 0, Station 23 (uid: 10), C, 15, 3</t>
  </si>
  <si>
    <t>2, 0, Station 32 (uid: 7), D, 10, 5</t>
  </si>
  <si>
    <t>2, 0, Station 21 (uid: 12), E, 4, 5</t>
  </si>
  <si>
    <t>c:\users\david yu\desktop\experiment - spring 2012\2012 - tokens\04-04-2012\12.20.16\tokens\round-11.save-tokens.txt</t>
  </si>
  <si>
    <t>0, 1, Station 22 (uid: 13), A, 0, 10</t>
  </si>
  <si>
    <t>0, 1, Station 29 (uid: 14), B, 0, 2</t>
  </si>
  <si>
    <t>0, 1, Station 7 (uid: 6), C, 0, 10</t>
  </si>
  <si>
    <t>0, 1, Station 14 (uid: 4), D, 0, 10</t>
  </si>
  <si>
    <t>0, 1, Station 26 (uid: 15), E, 0, 10</t>
  </si>
  <si>
    <t>1, 2, Station 16 (uid: 8), A, 20, 10</t>
  </si>
  <si>
    <t>1, 2, Station 5 (uid: 1), B, 19, 2</t>
  </si>
  <si>
    <t>1, 2, Station 6 (uid: 2), C, 19, 2</t>
  </si>
  <si>
    <t>1, 2, Station 40 (uid: 5), D, 0, 3</t>
  </si>
  <si>
    <t>1, 2, Station 8 (uid: 9), E, 0, 10</t>
  </si>
  <si>
    <t>2, 0, Station 19 (uid: 3), A, 15, 5</t>
  </si>
  <si>
    <t>2, 0, Station 23 (uid: 10), C, 10, 5</t>
  </si>
  <si>
    <t>2, 0, Station 21 (uid: 12), E, 10, 5</t>
  </si>
  <si>
    <t>c:\users\david yu\desktop\experiment - spring 2012\2012 - tokens\04-04-2012\12.20.16\tokens\round-12.save-tokens.txt</t>
  </si>
  <si>
    <t>0, 1, Station 22 (uid: 13), A, 20, 2</t>
  </si>
  <si>
    <t>0, 1, Station 29 (uid: 14), B, 20, 3</t>
  </si>
  <si>
    <t>1, 2, Station 16 (uid: 8), A, 19, 10</t>
  </si>
  <si>
    <t>1, 2, Station 5 (uid: 1), B, 18, 4</t>
  </si>
  <si>
    <t>1, 2, Station 6 (uid: 2), C, 10, 4</t>
  </si>
  <si>
    <t>1, 2, Station 40 (uid: 5), D, 4, 3</t>
  </si>
  <si>
    <t>2, 0, Station 19 (uid: 3), A, 4, 5</t>
  </si>
  <si>
    <t>2, 0, Station 24 (uid: 11), B, 4, 5</t>
  </si>
  <si>
    <t>2, 0, Station 23 (uid: 10), C, 10, 2</t>
  </si>
  <si>
    <t>2, 0, Station 32 (uid: 7), D, 10, 2</t>
  </si>
  <si>
    <t>2, 0, Station 21 (uid: 12), E, 10, 2</t>
  </si>
  <si>
    <t>c:\users\david yu\desktop\experiment - spring 2012\2012 - tokens\04-04-2012\12.20.16\tokens\round-13.save-tokens.txt</t>
  </si>
  <si>
    <t>0, 1, Station 29 (uid: 14), B, 20, 2</t>
  </si>
  <si>
    <t>0, 1, Station 14 (uid: 4), D, 4, 10</t>
  </si>
  <si>
    <t>0, 1, Station 26 (uid: 15), E, 4, 10</t>
  </si>
  <si>
    <t>1, 0, Station 19 (uid: 3), A, 4, 8</t>
  </si>
  <si>
    <t>1, 0, Station 24 (uid: 11), B, 4, 6</t>
  </si>
  <si>
    <t>1, 0, Station 23 (uid: 10), C, 10, 5</t>
  </si>
  <si>
    <t>1, 0, Station 32 (uid: 7), D, 15, 5</t>
  </si>
  <si>
    <t>1, 0, Station 21 (uid: 12), E, 18, 5</t>
  </si>
  <si>
    <t>2, 2, Station 16 (uid: 8), A, 20, 10</t>
  </si>
  <si>
    <t>2, 2, Station 5 (uid: 1), B, 10, 3</t>
  </si>
  <si>
    <t>2, 2, Station 6 (uid: 2), C, 10, 4</t>
  </si>
  <si>
    <t>2, 2, Station 40 (uid: 5), D, 10, 3</t>
  </si>
  <si>
    <t>2, 2, Station 8 (uid: 9), E, 0, 10</t>
  </si>
  <si>
    <t>c:\users\david yu\desktop\experiment - spring 2012\2012 - tokens\04-04-2012\12.20.16\tokens\round-14.save-tokens.txt</t>
  </si>
  <si>
    <t>0, 1, Station 7 (uid: 6), C, 0, 9</t>
  </si>
  <si>
    <t>0, 1, Station 14 (uid: 4), D, 0, 8</t>
  </si>
  <si>
    <t>0, 1, Station 26 (uid: 15), E, 0, 8</t>
  </si>
  <si>
    <t>1, 0, Station 24 (uid: 11), B, 4, 8</t>
  </si>
  <si>
    <t>1, 0, Station 32 (uid: 7), D, 10, 5</t>
  </si>
  <si>
    <t>1, 0, Station 21 (uid: 12), E, 15, 5</t>
  </si>
  <si>
    <t>2, 2, Station 16 (uid: 8), A, 19, 10</t>
  </si>
  <si>
    <t>2, 2, Station 5 (uid: 1), B, 18, 3</t>
  </si>
  <si>
    <t>2, 2, Station 6 (uid: 2), C, 18, 3</t>
  </si>
  <si>
    <t>2, 2, Station 40 (uid: 5), D, 0, 3</t>
  </si>
  <si>
    <t>c:\users\david yu\desktop\experiment - spring 2012\2012 - tokens\04-04-2012\12.20.16\tokens\round-15.save-tokens.txt</t>
  </si>
  <si>
    <t>0, 1, Station 29 (uid: 14), B, 19, 2</t>
  </si>
  <si>
    <t>0, 1, Station 7 (uid: 6), C, 10, 5</t>
  </si>
  <si>
    <t>0, 1, Station 14 (uid: 4), D, 1, 10</t>
  </si>
  <si>
    <t>0, 1, Station 26 (uid: 15), E, 1, 10</t>
  </si>
  <si>
    <t>1, 2, Station 5 (uid: 1), B, 18, 2</t>
  </si>
  <si>
    <t>1, 2, Station 6 (uid: 2), C, 18, 4</t>
  </si>
  <si>
    <t>1, 2, Station 40 (uid: 5), D, 10, 4</t>
  </si>
  <si>
    <t>1, 2, Station 8 (uid: 9), E, 1, 10</t>
  </si>
  <si>
    <t>2, 0, Station 19 (uid: 3), A, 10, 8</t>
  </si>
  <si>
    <t>2, 0, Station 24 (uid: 11), B, 10, 8</t>
  </si>
  <si>
    <t>2, 0, Station 23 (uid: 10), C, 10, 7</t>
  </si>
  <si>
    <t>2, 0, Station 32 (uid: 7), D, 19, 7</t>
  </si>
  <si>
    <t>2, 0, Station 21 (uid: 12), E, 18, 5</t>
  </si>
  <si>
    <t>c:\users\david yu\desktop\experiment - spring 2012\2012 - tokens\04-04-2012\12.20.16\tokens\round-16.save-tokens.txt</t>
  </si>
  <si>
    <t>0, 2, Station 5 (uid: 1), B, 18, 2</t>
  </si>
  <si>
    <t>0, 2, Station 40 (uid: 5), D, 15, 2</t>
  </si>
  <si>
    <t>0, 2, Station 8 (uid: 9), E, 0, 10</t>
  </si>
  <si>
    <t>1, 0, Station 19 (uid: 3), A, 10, 8</t>
  </si>
  <si>
    <t>1, 0, Station 24 (uid: 11), B, 10, 5</t>
  </si>
  <si>
    <t>1, 0, Station 23 (uid: 10), C, 18, 5</t>
  </si>
  <si>
    <t>1, 0, Station 21 (uid: 12), E, 10, 5</t>
  </si>
  <si>
    <t>2, 1, Station 22 (uid: 13), A, 20, 1</t>
  </si>
  <si>
    <t>2, 1, Station 29 (uid: 14), B, 20, 2</t>
  </si>
  <si>
    <t>2, 1, Station 7 (uid: 6), C, 10, 5</t>
  </si>
  <si>
    <t>2, 1, Station 14 (uid: 4), D, 0, 10</t>
  </si>
  <si>
    <t>2, 1, Station 26 (uid: 15), E, 0, 10</t>
  </si>
  <si>
    <t>c:\users\david yu\desktop\experiment - spring 2012\2012 - tokens\04-04-2012\12.20.16\tokens\round-17.save-tokens.txt</t>
  </si>
  <si>
    <t>0, 0, Station 19 (uid: 3), A, 10, 7</t>
  </si>
  <si>
    <t>0, 0, Station 24 (uid: 11), B, 10, 5</t>
  </si>
  <si>
    <t>0, 0, Station 23 (uid: 10), C, 15, 7</t>
  </si>
  <si>
    <t>0, 0, Station 32 (uid: 7), D, 10, 7</t>
  </si>
  <si>
    <t>0, 0, Station 21 (uid: 12), E, 4, 7</t>
  </si>
  <si>
    <t>1, 1, Station 22 (uid: 13), A, 20, 0</t>
  </si>
  <si>
    <t>1, 1, Station 29 (uid: 14), B, 20, 0</t>
  </si>
  <si>
    <t>1, 1, Station 7 (uid: 6), C, 1, 5</t>
  </si>
  <si>
    <t>2, 2, Station 5 (uid: 1), B, 15, 2</t>
  </si>
  <si>
    <t>2, 2, Station 6 (uid: 2), C, 18, 2</t>
  </si>
  <si>
    <t>2, 2, Station 40 (uid: 5), D, 4, 2</t>
  </si>
  <si>
    <t>c:\users\david yu\desktop\experiment - spring 2012\2012 - tokens\04-04-2012\12.20.16\tokens\round-18.save-tokens.txt</t>
  </si>
  <si>
    <t>0, 0, Station 19 (uid: 3), A, 10, 5</t>
  </si>
  <si>
    <t>0, 0, Station 24 (uid: 11), B, 10, 4</t>
  </si>
  <si>
    <t>0, 0, Station 23 (uid: 10), C, 10, 4</t>
  </si>
  <si>
    <t>0, 0, Station 32 (uid: 7), D, 10, 4</t>
  </si>
  <si>
    <t>0, 0, Station 21 (uid: 12), E, 15, 4</t>
  </si>
  <si>
    <t>1, 1, Station 22 (uid: 13), A, 20, 1</t>
  </si>
  <si>
    <t>1, 1, Station 29 (uid: 14), B, 20, 1</t>
  </si>
  <si>
    <t>2, 2, Station 5 (uid: 1), B, 10, 2</t>
  </si>
  <si>
    <t>2, 2, Station 6 (uid: 2), C, 15, 2</t>
  </si>
  <si>
    <t>2, 2, Station 40 (uid: 5), D, 10, 2</t>
  </si>
  <si>
    <t>c:\users\david yu\desktop\experiment - spring 2012\2012 - tokens\04-04-2012\12.20.16\tokens\round-19.save-tokens.txt</t>
  </si>
  <si>
    <t>0, 0, Station 19 (uid: 3), A, 4, 7</t>
  </si>
  <si>
    <t>0, 0, Station 24 (uid: 11), B, 4, 6</t>
  </si>
  <si>
    <t>0, 0, Station 23 (uid: 10), C, 10, 5</t>
  </si>
  <si>
    <t>0, 0, Station 32 (uid: 7), D, 10, 5</t>
  </si>
  <si>
    <t>0, 0, Station 21 (uid: 12), E, 10, 5</t>
  </si>
  <si>
    <t>c:\users\david yu\desktop\experiment - spring 2012\2012 - tokens\04-04-2012\12.20.16\tokens\round-2.save-tokens.txt</t>
  </si>
  <si>
    <t>0, 2, Station 16 (uid: 8), A, 20, 10</t>
  </si>
  <si>
    <t>0, 2, Station 5 (uid: 1), B, 19, 3</t>
  </si>
  <si>
    <t>0, 2, Station 6 (uid: 2), C, 19, 3</t>
  </si>
  <si>
    <t>0, 2, Station 8 (uid: 9), E, 0, 5</t>
  </si>
  <si>
    <t>1, 0, Station 19 (uid: 3), A, 18, 7</t>
  </si>
  <si>
    <t>1, 0, Station 24 (uid: 11), B, 15, 7</t>
  </si>
  <si>
    <t>1, 0, Station 23 (uid: 10), C, 15, 7</t>
  </si>
  <si>
    <t>1, 0, Station 21 (uid: 12), E, 0, 5</t>
  </si>
  <si>
    <t>2, 1, Station 22 (uid: 13), A, 19, 2</t>
  </si>
  <si>
    <t>2, 1, Station 29 (uid: 14), B, 19, 2</t>
  </si>
  <si>
    <t>2, 1, Station 7 (uid: 6), C, 4, 10</t>
  </si>
  <si>
    <t>2, 1, Station 14 (uid: 4), D, 0, 8</t>
  </si>
  <si>
    <t>2, 1, Station 26 (uid: 15), E, 0, 5</t>
  </si>
  <si>
    <t>c:\users\david yu\desktop\experiment - spring 2012\2012 - tokens\04-04-2012\12.20.16\tokens\round-20.save-tokens.txt</t>
  </si>
  <si>
    <t>0, 0, Station 19 (uid: 3), A, 15, 4</t>
  </si>
  <si>
    <t>0, 0, Station 24 (uid: 11), B, 15, 4</t>
  </si>
  <si>
    <t>0, 0, Station 32 (uid: 7), D, 15, 4</t>
  </si>
  <si>
    <t>1, 2, Station 40 (uid: 5), D, 15, 2</t>
  </si>
  <si>
    <t>2, 1, Station 29 (uid: 14), B, 19, 1</t>
  </si>
  <si>
    <t>2, 1, Station 7 (uid: 6), C, 0, 10</t>
  </si>
  <si>
    <t>c:\users\david yu\desktop\experiment - spring 2012\2012 - tokens\04-04-2012\12.20.16\tokens\round-21.save-tokens.txt</t>
  </si>
  <si>
    <t>0, 2, Station 5 (uid: 1), B, 15, 2</t>
  </si>
  <si>
    <t>0, 2, Station 6 (uid: 2), C, 18, 2</t>
  </si>
  <si>
    <t>0, 2, Station 40 (uid: 5), D, 10, 2</t>
  </si>
  <si>
    <t>1, 0, Station 19 (uid: 3), A, 15, 6</t>
  </si>
  <si>
    <t>1, 0, Station 24 (uid: 11), B, 15, 5</t>
  </si>
  <si>
    <t>2, 1, Station 22 (uid: 13), A, 4, 1</t>
  </si>
  <si>
    <t>2, 1, Station 29 (uid: 14), B, 4, 1</t>
  </si>
  <si>
    <t>c:\users\david yu\desktop\experiment - spring 2012\2012 - tokens\04-04-2012\12.20.16\tokens\round-3.save-tokens.txt</t>
  </si>
  <si>
    <t>0, 1, Station 22 (uid: 13), A, 20, 3</t>
  </si>
  <si>
    <t>0, 1, Station 7 (uid: 6), C, 4, 10</t>
  </si>
  <si>
    <t>0, 1, Station 14 (uid: 4), D, 1, 9</t>
  </si>
  <si>
    <t>1, 0, Station 19 (uid: 3), A, 15, 8</t>
  </si>
  <si>
    <t>1, 0, Station 24 (uid: 11), B, 10, 8</t>
  </si>
  <si>
    <t>1, 0, Station 23 (uid: 10), C, 4, 8</t>
  </si>
  <si>
    <t>2, 2, Station 5 (uid: 1), B, 20, 3</t>
  </si>
  <si>
    <t>2, 2, Station 6 (uid: 2), C, 10, 3</t>
  </si>
  <si>
    <t>2, 2, Station 8 (uid: 9), E, 0, 5</t>
  </si>
  <si>
    <t>c:\users\david yu\desktop\experiment - spring 2012\2012 - tokens\04-04-2012\12.20.16\tokens\round-4.save-tokens.txt</t>
  </si>
  <si>
    <t>0, 1, Station 29 (uid: 14), B, 20, 4</t>
  </si>
  <si>
    <t>0, 1, Station 7 (uid: 6), C, 4, 9</t>
  </si>
  <si>
    <t>1, 0, Station 19 (uid: 3), A, 15, 7</t>
  </si>
  <si>
    <t>1, 0, Station 24 (uid: 11), B, 10, 7</t>
  </si>
  <si>
    <t>1, 0, Station 21 (uid: 12), E, 4, 5</t>
  </si>
  <si>
    <t>2, 2, Station 5 (uid: 1), B, 19, 3</t>
  </si>
  <si>
    <t>2, 2, Station 8 (uid: 9), E, 0, 7</t>
  </si>
  <si>
    <t>c:\users\david yu\desktop\experiment - spring 2012\2012 - tokens\04-04-2012\12.20.16\tokens\round-5.save-tokens.txt</t>
  </si>
  <si>
    <t>0, 2, Station 5 (uid: 1), B, 19, 4</t>
  </si>
  <si>
    <t>0, 2, Station 6 (uid: 2), C, 19, 4</t>
  </si>
  <si>
    <t>0, 2, Station 40 (uid: 5), D, 0, 4</t>
  </si>
  <si>
    <t>0, 2, Station 8 (uid: 9), E, 0, 7</t>
  </si>
  <si>
    <t>1, 1, Station 29 (uid: 14), B, 19, 3</t>
  </si>
  <si>
    <t>1, 1, Station 7 (uid: 6), C, 0, 6</t>
  </si>
  <si>
    <t>1, 1, Station 14 (uid: 4), D, 4, 8</t>
  </si>
  <si>
    <t>2, 0, Station 23 (uid: 10), C, 15, 5</t>
  </si>
  <si>
    <t>c:\users\david yu\desktop\experiment - spring 2012\2012 - tokens\04-04-2012\12.20.16\tokens\round-6.save-tokens.txt</t>
  </si>
  <si>
    <t>0, 1, Station 22 (uid: 13), A, 20, 1</t>
  </si>
  <si>
    <t>0, 1, Station 29 (uid: 14), B, 20, 1</t>
  </si>
  <si>
    <t>0, 1, Station 7 (uid: 6), C, 1, 6</t>
  </si>
  <si>
    <t>0, 1, Station 14 (uid: 4), D, 1, 8</t>
  </si>
  <si>
    <t>1, 0, Station 19 (uid: 3), A, 10, 5</t>
  </si>
  <si>
    <t>2, 2, Station 40 (uid: 5), D, 0, 4</t>
  </si>
  <si>
    <t>c:\users\david yu\desktop\experiment - spring 2012\2012 - tokens\04-04-2012\12.20.16\tokens\round-7.save-tokens.txt</t>
  </si>
  <si>
    <t>1, 2, Station 40 (uid: 5), D, 0, 2</t>
  </si>
  <si>
    <t>1, 2, Station 8 (uid: 9), E, 0, 9</t>
  </si>
  <si>
    <t>c:\users\david yu\desktop\experiment - spring 2012\2012 - tokens\04-04-2012\12.20.16\tokens\round-8.save-tokens.txt</t>
  </si>
  <si>
    <t>1, 2, Station 5 (uid: 1), B, 20, 2</t>
  </si>
  <si>
    <t>2, 1, Station 22 (uid: 13), A, 20, 3</t>
  </si>
  <si>
    <t>2, 1, Station 29 (uid: 14), B, 19, 3</t>
  </si>
  <si>
    <t>2, 1, Station 7 (uid: 6), C, 0, 5</t>
  </si>
  <si>
    <t>2, 1, Station 14 (uid: 4), D, 1, 8</t>
  </si>
  <si>
    <t>c:\users\david yu\desktop\experiment - spring 2012\2012 - tokens\04-04-2012\12.20.16\tokens\round-9.save-tokens.txt</t>
  </si>
  <si>
    <t>0, 0, Station 23 (uid: 10), C, 15, 3</t>
  </si>
  <si>
    <t>0, 0, Station 21 (uid: 12), E, 1, 5</t>
  </si>
  <si>
    <t>1, 2, Station 5 (uid: 1), B, 19, 1</t>
  </si>
  <si>
    <t>2, 1, Station 29 (uid: 14), B, 4, 3</t>
  </si>
  <si>
    <t>2, 1, Station 7 (uid: 6), C, 0, 9</t>
  </si>
  <si>
    <t>2, 1, Station 14 (uid: 4), D, 0, 9</t>
  </si>
  <si>
    <t>c:\users\david yu\desktop\experiment - spring 2012\2012 - tokens\04-05-2012\12.27.33\tokens\round-0.save-tokens.txt</t>
  </si>
  <si>
    <t>0, 0, Station 32 (uid: 15), A, 19, 3</t>
  </si>
  <si>
    <t>0, 0, Station 11 (uid: 22), B, 19, 3</t>
  </si>
  <si>
    <t>0, 0, Station 40 (uid: 16), C, 0, 3</t>
  </si>
  <si>
    <t>0, 0, Station 24 (uid: 24), D, 0, 3</t>
  </si>
  <si>
    <t>0, 0, Station 10 (uid: 21), E, 0, 3</t>
  </si>
  <si>
    <t>1, 1, Station 12 (uid: 20), A, 20, 3</t>
  </si>
  <si>
    <t>1, 1, Station 13 (uid: 18), B, 20, 3</t>
  </si>
  <si>
    <t>1, 1, Station 4 (uid: 19), C, 1, 3</t>
  </si>
  <si>
    <t>1, 1, Station 36 (uid: 23), D, 0, 3</t>
  </si>
  <si>
    <t>1, 1, Station 14 (uid: 17), E, 0, 0</t>
  </si>
  <si>
    <t>c:\users\david yu\desktop\experiment - spring 2012\2012 - tokens\04-05-2012\12.27.33\tokens\round-1.save-tokens.txt</t>
  </si>
  <si>
    <t>0, 1, Station 12 (uid: 20), A, 20, 3</t>
  </si>
  <si>
    <t>0, 1, Station 13 (uid: 18), B, 20, 3</t>
  </si>
  <si>
    <t>0, 1, Station 4 (uid: 19), C, 15, 7</t>
  </si>
  <si>
    <t>0, 1, Station 36 (uid: 23), D, 0, 6</t>
  </si>
  <si>
    <t>0, 1, Station 14 (uid: 17), E, 0, 1</t>
  </si>
  <si>
    <t>1, 0, Station 32 (uid: 15), A, 19, 1</t>
  </si>
  <si>
    <t>1, 0, Station 11 (uid: 22), B, 20, 2</t>
  </si>
  <si>
    <t>1, 0, Station 40 (uid: 16), C, 4, 6</t>
  </si>
  <si>
    <t>1, 0, Station 24 (uid: 24), D, 0, 5</t>
  </si>
  <si>
    <t>1, 0, Station 10 (uid: 21), E, 0, 7</t>
  </si>
  <si>
    <t>c:\users\david yu\desktop\experiment - spring 2012\2012 - tokens\04-05-2012\12.27.33\tokens\round-10.save-tokens.txt</t>
  </si>
  <si>
    <t>0, 1, Station 12 (uid: 20), A, 18, 2</t>
  </si>
  <si>
    <t>0, 1, Station 13 (uid: 18), B, 15, 3</t>
  </si>
  <si>
    <t>0, 1, Station 4 (uid: 19), C, 18, 5</t>
  </si>
  <si>
    <t>0, 1, Station 14 (uid: 17), E, 10, 7</t>
  </si>
  <si>
    <t>1, 0, Station 11 (uid: 22), B, 18, 1</t>
  </si>
  <si>
    <t>1, 0, Station 40 (uid: 16), C, 15, 2</t>
  </si>
  <si>
    <t>1, 0, Station 24 (uid: 24), D, 1, 10</t>
  </si>
  <si>
    <t>1, 0, Station 10 (uid: 21), E, 1, 10</t>
  </si>
  <si>
    <t>c:\users\david yu\desktop\experiment - spring 2012\2012 - tokens\04-05-2012\12.27.33\tokens\round-11.save-tokens.txt</t>
  </si>
  <si>
    <t>0, 1, Station 12 (uid: 20), A, 15, 3</t>
  </si>
  <si>
    <t>0, 1, Station 4 (uid: 19), C, 15, 4</t>
  </si>
  <si>
    <t>0, 1, Station 36 (uid: 23), D, 10, 9</t>
  </si>
  <si>
    <t>0, 1, Station 14 (uid: 17), E, 1, 8</t>
  </si>
  <si>
    <t>1, 0, Station 32 (uid: 15), A, 19, 2</t>
  </si>
  <si>
    <t>1, 0, Station 11 (uid: 22), B, 19, 2</t>
  </si>
  <si>
    <t>1, 0, Station 40 (uid: 16), C, 19, 2</t>
  </si>
  <si>
    <t>1, 0, Station 24 (uid: 24), D, 0, 10</t>
  </si>
  <si>
    <t>c:\users\david yu\desktop\experiment - spring 2012\2012 - tokens\04-05-2012\12.27.33\tokens\round-12.save-tokens.txt</t>
  </si>
  <si>
    <t>0, 1, Station 12 (uid: 20), A, 10, 3</t>
  </si>
  <si>
    <t>0, 1, Station 13 (uid: 18), B, 15, 6</t>
  </si>
  <si>
    <t>0, 1, Station 4 (uid: 19), C, 10, 4</t>
  </si>
  <si>
    <t>0, 1, Station 36 (uid: 23), D, 10, 5</t>
  </si>
  <si>
    <t>0, 1, Station 14 (uid: 17), E, 1, 7</t>
  </si>
  <si>
    <t>1, 0, Station 10 (uid: 21), E, 0, 10</t>
  </si>
  <si>
    <t>c:\users\david yu\desktop\experiment - spring 2012\2012 - tokens\04-05-2012\12.27.33\tokens\round-13.save-tokens.txt</t>
  </si>
  <si>
    <t>0, 0, Station 32 (uid: 15), A, 19, 7</t>
  </si>
  <si>
    <t>0, 0, Station 11 (uid: 22), B, 19, 7</t>
  </si>
  <si>
    <t>0, 0, Station 40 (uid: 16), C, 19, 3</t>
  </si>
  <si>
    <t>0, 0, Station 24 (uid: 24), D, 0, 10</t>
  </si>
  <si>
    <t>0, 0, Station 10 (uid: 21), E, 4, 10</t>
  </si>
  <si>
    <t>1, 1, Station 12 (uid: 20), A, 10, 3</t>
  </si>
  <si>
    <t>1, 1, Station 13 (uid: 18), B, 10, 4</t>
  </si>
  <si>
    <t>1, 1, Station 4 (uid: 19), C, 18, 4</t>
  </si>
  <si>
    <t>1, 1, Station 36 (uid: 23), D, 10, 9</t>
  </si>
  <si>
    <t>1, 1, Station 14 (uid: 17), E, 4, 10</t>
  </si>
  <si>
    <t>c:\users\david yu\desktop\experiment - spring 2012\2012 - tokens\04-05-2012\12.27.33\tokens\round-14.save-tokens.txt</t>
  </si>
  <si>
    <t>0, 0, Station 11 (uid: 22), B, 19, 5</t>
  </si>
  <si>
    <t>0, 0, Station 40 (uid: 16), C, 19, 5</t>
  </si>
  <si>
    <t>0, 0, Station 10 (uid: 21), E, 0, 10</t>
  </si>
  <si>
    <t>1, 1, Station 12 (uid: 20), A, 15, 3</t>
  </si>
  <si>
    <t>1, 1, Station 13 (uid: 18), B, 18, 3</t>
  </si>
  <si>
    <t>1, 1, Station 4 (uid: 19), C, 15, 3</t>
  </si>
  <si>
    <t>1, 1, Station 36 (uid: 23), D, 4, 8</t>
  </si>
  <si>
    <t>1, 1, Station 14 (uid: 17), E, 0, 10</t>
  </si>
  <si>
    <t>c:\users\david yu\desktop\experiment - spring 2012\2012 - tokens\04-05-2012\12.27.33\tokens\round-15.save-tokens.txt</t>
  </si>
  <si>
    <t>0, 0, Station 32 (uid: 15), A, 19, 1</t>
  </si>
  <si>
    <t>0, 0, Station 11 (uid: 22), B, 19, 1</t>
  </si>
  <si>
    <t>0, 0, Station 40 (uid: 16), C, 19, 4</t>
  </si>
  <si>
    <t>0, 0, Station 24 (uid: 24), D, 4, 10</t>
  </si>
  <si>
    <t>1, 1, Station 4 (uid: 19), C, 15, 4</t>
  </si>
  <si>
    <t>1, 1, Station 36 (uid: 23), D, 18, 5</t>
  </si>
  <si>
    <t>c:\users\david yu\desktop\experiment - spring 2012\2012 - tokens\04-05-2012\12.27.33\tokens\round-16.save-tokens.txt</t>
  </si>
  <si>
    <t>0, 0, Station 24 (uid: 24), D, 1, 10</t>
  </si>
  <si>
    <t>1, 1, Station 12 (uid: 20), A, 18, 3</t>
  </si>
  <si>
    <t>1, 1, Station 36 (uid: 23), D, 15, 6</t>
  </si>
  <si>
    <t>c:\users\david yu\desktop\experiment - spring 2012\2012 - tokens\04-05-2012\12.27.33\tokens\round-17.save-tokens.txt</t>
  </si>
  <si>
    <t>0, 0, Station 11 (uid: 22), B, 19, 2</t>
  </si>
  <si>
    <t>0, 0, Station 40 (uid: 16), C, 18, 2</t>
  </si>
  <si>
    <t>1, 1, Station 4 (uid: 19), C, 18, 3</t>
  </si>
  <si>
    <t>1, 1, Station 36 (uid: 23), D, 0, 5</t>
  </si>
  <si>
    <t>1, 1, Station 14 (uid: 17), E, 4, 6</t>
  </si>
  <si>
    <t>c:\users\david yu\desktop\experiment - spring 2012\2012 - tokens\04-05-2012\12.27.33\tokens\round-18.save-tokens.txt</t>
  </si>
  <si>
    <t>0, 0, Station 32 (uid: 15), A, 19, 0</t>
  </si>
  <si>
    <t>0, 0, Station 11 (uid: 22), B, 19, 0</t>
  </si>
  <si>
    <t>0, 0, Station 40 (uid: 16), C, 19, 1</t>
  </si>
  <si>
    <t>1, 1, Station 12 (uid: 20), A, 15, 4</t>
  </si>
  <si>
    <t>1, 1, Station 13 (uid: 18), B, 15, 4</t>
  </si>
  <si>
    <t>1, 1, Station 36 (uid: 23), D, 10, 6</t>
  </si>
  <si>
    <t>1, 1, Station 14 (uid: 17), E, 1, 9</t>
  </si>
  <si>
    <t>c:\users\david yu\desktop\experiment - spring 2012\2012 - tokens\04-05-2012\12.27.33\tokens\round-19.save-tokens.txt</t>
  </si>
  <si>
    <t>0, 1, Station 12 (uid: 20), A, 15, 4</t>
  </si>
  <si>
    <t>0, 1, Station 13 (uid: 18), B, 15, 4</t>
  </si>
  <si>
    <t>0, 1, Station 4 (uid: 19), C, 18, 4</t>
  </si>
  <si>
    <t>0, 1, Station 36 (uid: 23), D, 4, 6</t>
  </si>
  <si>
    <t>0, 1, Station 14 (uid: 17), E, 0, 9</t>
  </si>
  <si>
    <t>1, 0, Station 11 (uid: 22), B, 19, 1</t>
  </si>
  <si>
    <t>1, 0, Station 40 (uid: 16), C, 19, 1</t>
  </si>
  <si>
    <t>c:\users\david yu\desktop\experiment - spring 2012\2012 - tokens\04-05-2012\12.27.33\tokens\round-2.save-tokens.txt</t>
  </si>
  <si>
    <t>0, 1, Station 12 (uid: 20), A, 20, 2</t>
  </si>
  <si>
    <t>0, 1, Station 13 (uid: 18), B, 20, 2</t>
  </si>
  <si>
    <t>0, 1, Station 4 (uid: 19), C, 15, 6</t>
  </si>
  <si>
    <t>0, 1, Station 36 (uid: 23), D, 0, 8</t>
  </si>
  <si>
    <t>0, 1, Station 14 (uid: 17), E, 0, 5</t>
  </si>
  <si>
    <t>1, 0, Station 11 (uid: 22), B, 20, 1</t>
  </si>
  <si>
    <t>1, 0, Station 40 (uid: 16), C, 10, 2</t>
  </si>
  <si>
    <t>1, 0, Station 24 (uid: 24), D, 0, 9</t>
  </si>
  <si>
    <t>1, 0, Station 10 (uid: 21), E, 0, 9</t>
  </si>
  <si>
    <t>c:\users\david yu\desktop\experiment - spring 2012\2012 - tokens\04-05-2012\12.27.33\tokens\round-20.save-tokens.txt</t>
  </si>
  <si>
    <t>0, 0, Station 40 (uid: 16), C, 19, 2</t>
  </si>
  <si>
    <t>0, 0, Station 10 (uid: 21), E, 1, 10</t>
  </si>
  <si>
    <t>1, 1, Station 12 (uid: 20), A, 10, 6</t>
  </si>
  <si>
    <t>1, 1, Station 13 (uid: 18), B, 15, 6</t>
  </si>
  <si>
    <t>1, 1, Station 4 (uid: 19), C, 15, 5</t>
  </si>
  <si>
    <t>1, 1, Station 36 (uid: 23), D, 10, 5</t>
  </si>
  <si>
    <t>1, 1, Station 14 (uid: 17), E, 15, 9</t>
  </si>
  <si>
    <t>c:\users\david yu\desktop\experiment - spring 2012\2012 - tokens\04-05-2012\12.27.33\tokens\round-21.save-tokens.txt</t>
  </si>
  <si>
    <t>0, 0, Station 32 (uid: 15), A, 19, 5</t>
  </si>
  <si>
    <t>1, 1, Station 12 (uid: 20), A, 15, 6</t>
  </si>
  <si>
    <t>1, 1, Station 13 (uid: 18), B, 15, 5</t>
  </si>
  <si>
    <t>1, 1, Station 4 (uid: 19), C, 15, 6</t>
  </si>
  <si>
    <t>1, 1, Station 14 (uid: 17), E, 10, 6</t>
  </si>
  <si>
    <t>c:\users\david yu\desktop\experiment - spring 2012\2012 - tokens\04-05-2012\12.27.33\tokens\round-3.save-tokens.txt</t>
  </si>
  <si>
    <t>0, 0, Station 32 (uid: 15), A, 4, 1</t>
  </si>
  <si>
    <t>0, 0, Station 40 (uid: 16), C, 19, 0</t>
  </si>
  <si>
    <t>0, 0, Station 24 (uid: 24), D, 1, 9</t>
  </si>
  <si>
    <t>1, 1, Station 12 (uid: 20), A, 20, 4</t>
  </si>
  <si>
    <t>1, 1, Station 4 (uid: 19), C, 1, 6</t>
  </si>
  <si>
    <t>1, 1, Station 36 (uid: 23), D, 1, 7</t>
  </si>
  <si>
    <t>1, 1, Station 14 (uid: 17), E, 0, 5</t>
  </si>
  <si>
    <t>c:\users\david yu\desktop\experiment - spring 2012\2012 - tokens\04-05-2012\12.27.33\tokens\round-4.save-tokens.txt</t>
  </si>
  <si>
    <t>0, 1, Station 12 (uid: 20), A, 20, 4</t>
  </si>
  <si>
    <t>0, 1, Station 13 (uid: 18), B, 18, 4</t>
  </si>
  <si>
    <t>0, 1, Station 4 (uid: 19), C, 18, 7</t>
  </si>
  <si>
    <t>0, 1, Station 36 (uid: 23), D, 0, 10</t>
  </si>
  <si>
    <t>1, 0, Station 32 (uid: 15), A, 10, 1</t>
  </si>
  <si>
    <t>1, 0, Station 40 (uid: 16), C, 20, 1</t>
  </si>
  <si>
    <t>c:\users\david yu\desktop\experiment - spring 2012\2012 - tokens\04-05-2012\12.27.33\tokens\round-5.save-tokens.txt</t>
  </si>
  <si>
    <t>0, 1, Station 13 (uid: 18), B, 19, 3</t>
  </si>
  <si>
    <t>1, 0, Station 32 (uid: 15), A, 18, 1</t>
  </si>
  <si>
    <t>c:\users\david yu\desktop\experiment - spring 2012\2012 - tokens\04-05-2012\12.27.33\tokens\round-6.save-tokens.txt</t>
  </si>
  <si>
    <t>0, 0, Station 40 (uid: 16), C, 18, 1</t>
  </si>
  <si>
    <t>1, 1, Station 13 (uid: 18), B, 18, 4</t>
  </si>
  <si>
    <t>1, 1, Station 4 (uid: 19), C, 18, 6</t>
  </si>
  <si>
    <t>1, 1, Station 36 (uid: 23), D, 1, 6</t>
  </si>
  <si>
    <t>1, 1, Station 14 (uid: 17), E, 1, 10</t>
  </si>
  <si>
    <t>c:\users\david yu\desktop\experiment - spring 2012\2012 - tokens\04-05-2012\12.27.33\tokens\round-7.save-tokens.txt</t>
  </si>
  <si>
    <t>0, 0, Station 32 (uid: 15), A, 18, 1</t>
  </si>
  <si>
    <t>0, 0, Station 11 (uid: 22), B, 18, 1</t>
  </si>
  <si>
    <t>0, 0, Station 40 (uid: 16), C, 20, 1</t>
  </si>
  <si>
    <t>1, 1, Station 12 (uid: 20), A, 18, 4</t>
  </si>
  <si>
    <t>1, 1, Station 4 (uid: 19), C, 10, 6</t>
  </si>
  <si>
    <t>c:\users\david yu\desktop\experiment - spring 2012\2012 - tokens\04-05-2012\12.27.33\tokens\round-8.save-tokens.txt</t>
  </si>
  <si>
    <t>1, 1, Station 4 (uid: 19), C, 10, 5</t>
  </si>
  <si>
    <t>1, 1, Station 36 (uid: 23), D, 10, 7</t>
  </si>
  <si>
    <t>1, 1, Station 14 (uid: 17), E, 1, 7</t>
  </si>
  <si>
    <t>c:\users\david yu\desktop\experiment - spring 2012\2012 - tokens\04-05-2012\12.27.33\tokens\round-9.save-tokens.txt</t>
  </si>
  <si>
    <t>0, 1, Station 13 (uid: 18), B, 18, 2</t>
  </si>
  <si>
    <t>0, 1, Station 4 (uid: 19), C, 10, 5</t>
  </si>
  <si>
    <t>0, 1, Station 36 (uid: 23), D, 0, 5</t>
  </si>
  <si>
    <t>0, 1, Station 14 (uid: 17), E, 10, 6</t>
  </si>
  <si>
    <t>1, 0, Station 32 (uid: 15), A, 15, 1</t>
  </si>
  <si>
    <t>1, 0, Station 11 (uid: 22), B, 18, 2</t>
  </si>
  <si>
    <t>1, 0, Station 10 (uid: 21), E, 4, 10</t>
  </si>
  <si>
    <t>c:\users\david yu\desktop\experiment - spring 2012\2012 - tokens\04-11-2012\11.43.08\tokens\round-0.save-tokens.txt</t>
  </si>
  <si>
    <t>0, 0, Station 23 (uid: 13), A, 20, 3</t>
  </si>
  <si>
    <t>0, 0, Station 12 (uid: 1), B, 20, 3</t>
  </si>
  <si>
    <t>0, 0, Station 13 (uid: 15), C, 1, 4</t>
  </si>
  <si>
    <t>0, 0, Station 11 (uid: 5), D, 0, 3</t>
  </si>
  <si>
    <t>0, 0, Station 40 (uid: 10), E, 0, 3</t>
  </si>
  <si>
    <t>1, 1, Station 21 (uid: 6), A, 19, 0</t>
  </si>
  <si>
    <t>1, 1, Station 24 (uid: 12), B, 19, 3</t>
  </si>
  <si>
    <t>1, 1, Station 10 (uid: 3), C, 4, 3</t>
  </si>
  <si>
    <t>1, 1, Station 32 (uid: 9), D, 1, 3</t>
  </si>
  <si>
    <t>1, 1, Station 16 (uid: 14), E, 0, 3</t>
  </si>
  <si>
    <t>2, 2, Station 14 (uid: 11), A, 20, 3</t>
  </si>
  <si>
    <t>2, 2, Station 22 (uid: 8), B, 20, 3</t>
  </si>
  <si>
    <t>2, 2, Station 7 (uid: 2), C, 0, 3</t>
  </si>
  <si>
    <t>2, 2, Station 4 (uid: 16), D, 0, 0</t>
  </si>
  <si>
    <t>2, 2, Station 36 (uid: 7), E, 0, 3</t>
  </si>
  <si>
    <t>c:\users\david yu\desktop\experiment - spring 2012\2012 - tokens\04-11-2012\11.43.08\tokens\round-1.save-tokens.txt</t>
  </si>
  <si>
    <t>0, 2, Station 14 (uid: 11), A, 20, 7</t>
  </si>
  <si>
    <t>0, 2, Station 22 (uid: 8), B, 20, 10</t>
  </si>
  <si>
    <t>0, 2, Station 7 (uid: 2), C, 0, 7</t>
  </si>
  <si>
    <t>0, 2, Station 4 (uid: 16), D, 4, 5</t>
  </si>
  <si>
    <t>0, 2, Station 36 (uid: 7), E, 0, 9</t>
  </si>
  <si>
    <t>1, 0, Station 23 (uid: 13), A, 19, 3</t>
  </si>
  <si>
    <t>1, 0, Station 12 (uid: 1), B, 20, 8</t>
  </si>
  <si>
    <t>1, 0, Station 13 (uid: 15), C, 10, 4</t>
  </si>
  <si>
    <t>1, 0, Station 11 (uid: 5), D, 0, 0</t>
  </si>
  <si>
    <t>1, 0, Station 40 (uid: 10), E, 0, 4</t>
  </si>
  <si>
    <t>2, 1, Station 21 (uid: 6), A, 19, 9</t>
  </si>
  <si>
    <t>2, 1, Station 24 (uid: 12), B, 19, 5</t>
  </si>
  <si>
    <t>2, 1, Station 10 (uid: 3), C, 0, 4</t>
  </si>
  <si>
    <t>2, 1, Station 32 (uid: 9), D, 0, 4</t>
  </si>
  <si>
    <t>2, 1, Station 16 (uid: 14), E, 0, 1</t>
  </si>
  <si>
    <t>c:\users\david yu\desktop\experiment - spring 2012\2012 - tokens\04-11-2012\11.43.08\tokens\round-10.save-tokens.txt</t>
  </si>
  <si>
    <t>0, 1, Station 21 (uid: 6), A, 0, 0</t>
  </si>
  <si>
    <t>0, 1, Station 24 (uid: 12), B, 4, 0</t>
  </si>
  <si>
    <t>0, 1, Station 10 (uid: 3), C, 20, 0</t>
  </si>
  <si>
    <t>0, 1, Station 32 (uid: 9), D, 19, 0</t>
  </si>
  <si>
    <t>0, 1, Station 16 (uid: 14), E, 0, 10</t>
  </si>
  <si>
    <t>1, 2, Station 14 (uid: 11), A, 0, 10</t>
  </si>
  <si>
    <t>1, 2, Station 22 (uid: 8), B, 0, 10</t>
  </si>
  <si>
    <t>1, 2, Station 7 (uid: 2), C, 0, 9</t>
  </si>
  <si>
    <t>1, 2, Station 4 (uid: 16), D, 0, 10</t>
  </si>
  <si>
    <t>1, 2, Station 36 (uid: 7), E, 0, 10</t>
  </si>
  <si>
    <t>2, 0, Station 23 (uid: 13), A, 18, 5</t>
  </si>
  <si>
    <t>2, 0, Station 12 (uid: 1), B, 18, 5</t>
  </si>
  <si>
    <t>2, 0, Station 13 (uid: 15), C, 19, 5</t>
  </si>
  <si>
    <t>2, 0, Station 11 (uid: 5), D, 0, 4</t>
  </si>
  <si>
    <t>2, 0, Station 40 (uid: 10), E, 1, 8</t>
  </si>
  <si>
    <t>c:\users\david yu\desktop\experiment - spring 2012\2012 - tokens\04-11-2012\11.43.08\tokens\round-11.save-tokens.txt</t>
  </si>
  <si>
    <t>0, 1, Station 21 (uid: 6), A, 4, 5</t>
  </si>
  <si>
    <t>0, 1, Station 24 (uid: 12), B, 4, 3</t>
  </si>
  <si>
    <t>0, 1, Station 10 (uid: 3), C, 20, 4</t>
  </si>
  <si>
    <t>0, 1, Station 16 (uid: 14), E, 0, 7</t>
  </si>
  <si>
    <t>1, 2, Station 7 (uid: 2), C, 0, 10</t>
  </si>
  <si>
    <t>1, 2, Station 36 (uid: 7), E, 0, 0</t>
  </si>
  <si>
    <t>2, 0, Station 23 (uid: 13), A, 19, 6</t>
  </si>
  <si>
    <t>2, 0, Station 12 (uid: 1), B, 19, 6</t>
  </si>
  <si>
    <t>2, 0, Station 13 (uid: 15), C, 19, 6</t>
  </si>
  <si>
    <t>2, 0, Station 11 (uid: 5), D, 0, 6</t>
  </si>
  <si>
    <t>2, 0, Station 40 (uid: 10), E, 0, 8</t>
  </si>
  <si>
    <t>c:\users\david yu\desktop\experiment - spring 2012\2012 - tokens\04-11-2012\11.43.08\tokens\round-12.save-tokens.txt</t>
  </si>
  <si>
    <t>0, 0, Station 23 (uid: 13), A, 18, 6</t>
  </si>
  <si>
    <t>0, 0, Station 12 (uid: 1), B, 18, 6</t>
  </si>
  <si>
    <t>0, 0, Station 13 (uid: 15), C, 19, 6</t>
  </si>
  <si>
    <t>0, 0, Station 11 (uid: 5), D, 0, 5</t>
  </si>
  <si>
    <t>0, 0, Station 40 (uid: 10), E, 0, 8</t>
  </si>
  <si>
    <t>1, 2, Station 14 (uid: 11), A, 15, 10</t>
  </si>
  <si>
    <t>1, 2, Station 22 (uid: 8), B, 20, 0</t>
  </si>
  <si>
    <t>1, 2, Station 7 (uid: 2), C, 1, 0</t>
  </si>
  <si>
    <t>1, 2, Station 4 (uid: 16), D, 4, 10</t>
  </si>
  <si>
    <t>1, 2, Station 36 (uid: 7), E, 0, 2</t>
  </si>
  <si>
    <t>2, 1, Station 21 (uid: 6), A, 18, 10</t>
  </si>
  <si>
    <t>2, 1, Station 24 (uid: 12), B, 18, 8</t>
  </si>
  <si>
    <t>2, 1, Station 10 (uid: 3), C, 20, 5</t>
  </si>
  <si>
    <t>2, 1, Station 32 (uid: 9), D, 0, 0</t>
  </si>
  <si>
    <t>2, 1, Station 16 (uid: 14), E, 0, 5</t>
  </si>
  <si>
    <t>c:\users\david yu\desktop\experiment - spring 2012\2012 - tokens\04-11-2012\11.43.08\tokens\round-13.save-tokens.txt</t>
  </si>
  <si>
    <t>0, 2, Station 14 (uid: 11), A, 19, 8</t>
  </si>
  <si>
    <t>0, 2, Station 22 (uid: 8), B, 20, 7</t>
  </si>
  <si>
    <t>0, 2, Station 7 (uid: 2), C, 19, 0</t>
  </si>
  <si>
    <t>0, 2, Station 4 (uid: 16), D, 0, 10</t>
  </si>
  <si>
    <t>0, 2, Station 36 (uid: 7), E, 0, 7</t>
  </si>
  <si>
    <t>1, 0, Station 23 (uid: 13), A, 19, 4</t>
  </si>
  <si>
    <t>1, 0, Station 12 (uid: 1), B, 19, 6</t>
  </si>
  <si>
    <t>1, 0, Station 13 (uid: 15), C, 18, 5</t>
  </si>
  <si>
    <t>1, 0, Station 11 (uid: 5), D, 0, 3</t>
  </si>
  <si>
    <t>1, 0, Station 40 (uid: 10), E, 0, 8</t>
  </si>
  <si>
    <t>2, 1, Station 21 (uid: 6), A, 10, 10</t>
  </si>
  <si>
    <t>2, 1, Station 24 (uid: 12), B, 10, 9</t>
  </si>
  <si>
    <t>2, 1, Station 10 (uid: 3), C, 20, 6</t>
  </si>
  <si>
    <t>2, 1, Station 32 (uid: 9), D, 15, 0</t>
  </si>
  <si>
    <t>2, 1, Station 16 (uid: 14), E, 0, 10</t>
  </si>
  <si>
    <t>c:\users\david yu\desktop\experiment - spring 2012\2012 - tokens\04-11-2012\11.43.08\tokens\round-14.save-tokens.txt</t>
  </si>
  <si>
    <t>0, 1, Station 21 (uid: 6), A, 15, 8</t>
  </si>
  <si>
    <t>0, 1, Station 24 (uid: 12), B, 4, 8</t>
  </si>
  <si>
    <t>0, 1, Station 10 (uid: 3), C, 19, 7</t>
  </si>
  <si>
    <t>0, 1, Station 32 (uid: 9), D, 0, 1</t>
  </si>
  <si>
    <t>0, 1, Station 16 (uid: 14), E, 0, 9</t>
  </si>
  <si>
    <t>1, 2, Station 14 (uid: 11), A, 19, 8</t>
  </si>
  <si>
    <t>1, 2, Station 22 (uid: 8), B, 19, 8</t>
  </si>
  <si>
    <t>1, 2, Station 7 (uid: 2), C, 0, 0</t>
  </si>
  <si>
    <t>1, 2, Station 36 (uid: 7), E, 0, 9</t>
  </si>
  <si>
    <t>2, 0, Station 23 (uid: 13), A, 18, 4</t>
  </si>
  <si>
    <t>2, 0, Station 12 (uid: 1), B, 18, 4</t>
  </si>
  <si>
    <t>2, 0, Station 13 (uid: 15), C, 15, 5</t>
  </si>
  <si>
    <t>c:\users\david yu\desktop\experiment - spring 2012\2012 - tokens\04-11-2012\11.43.08\tokens\round-15.save-tokens.txt</t>
  </si>
  <si>
    <t>0, 0, Station 23 (uid: 13), A, 20, 2</t>
  </si>
  <si>
    <t>0, 0, Station 13 (uid: 15), C, 18, 5</t>
  </si>
  <si>
    <t>0, 0, Station 11 (uid: 5), D, 1, 6</t>
  </si>
  <si>
    <t>1, 1, Station 21 (uid: 6), A, 0, 0</t>
  </si>
  <si>
    <t>1, 1, Station 24 (uid: 12), B, 0, 10</t>
  </si>
  <si>
    <t>1, 1, Station 10 (uid: 3), C, 20, 8</t>
  </si>
  <si>
    <t>1, 1, Station 32 (uid: 9), D, 20, 6</t>
  </si>
  <si>
    <t>1, 1, Station 16 (uid: 14), E, 19, 9</t>
  </si>
  <si>
    <t>2, 2, Station 14 (uid: 11), A, 20, 4</t>
  </si>
  <si>
    <t>2, 2, Station 7 (uid: 2), C, 20, 0</t>
  </si>
  <si>
    <t>2, 2, Station 4 (uid: 16), D, 0, 10</t>
  </si>
  <si>
    <t>2, 2, Station 36 (uid: 7), E, 0, 10</t>
  </si>
  <si>
    <t>c:\users\david yu\desktop\experiment - spring 2012\2012 - tokens\04-11-2012\11.43.08\tokens\round-16.save-tokens.txt</t>
  </si>
  <si>
    <t>0, 2, Station 14 (uid: 11), A, 19, 4</t>
  </si>
  <si>
    <t>0, 2, Station 22 (uid: 8), B, 20, 3</t>
  </si>
  <si>
    <t>0, 2, Station 7 (uid: 2), C, 10, 0</t>
  </si>
  <si>
    <t>1, 0, Station 23 (uid: 13), A, 15, 2</t>
  </si>
  <si>
    <t>1, 0, Station 12 (uid: 1), B, 18, 5</t>
  </si>
  <si>
    <t>1, 0, Station 13 (uid: 15), C, 15, 4</t>
  </si>
  <si>
    <t>1, 0, Station 11 (uid: 5), D, 0, 5</t>
  </si>
  <si>
    <t>1, 0, Station 40 (uid: 10), E, 1, 8</t>
  </si>
  <si>
    <t>2, 1, Station 21 (uid: 6), A, 15, 5</t>
  </si>
  <si>
    <t>2, 1, Station 24 (uid: 12), B, 15, 7</t>
  </si>
  <si>
    <t>2, 1, Station 10 (uid: 3), C, 20, 7</t>
  </si>
  <si>
    <t>2, 1, Station 32 (uid: 9), D, 0, 5</t>
  </si>
  <si>
    <t>c:\users\david yu\desktop\experiment - spring 2012\2012 - tokens\04-11-2012\11.43.08\tokens\round-17.save-tokens.txt</t>
  </si>
  <si>
    <t>0, 1, Station 21 (uid: 6), A, 19, 0</t>
  </si>
  <si>
    <t>0, 1, Station 24 (uid: 12), B, 18, 6</t>
  </si>
  <si>
    <t>0, 1, Station 10 (uid: 3), C, 19, 6</t>
  </si>
  <si>
    <t>0, 1, Station 32 (uid: 9), D, 0, 8</t>
  </si>
  <si>
    <t>0, 1, Station 16 (uid: 14), E, 0, 3</t>
  </si>
  <si>
    <t>1, 0, Station 23 (uid: 13), A, 20, 0</t>
  </si>
  <si>
    <t>1, 0, Station 12 (uid: 1), B, 20, 0</t>
  </si>
  <si>
    <t>1, 0, Station 11 (uid: 5), D, 1, 6</t>
  </si>
  <si>
    <t>2, 2, Station 14 (uid: 11), A, 19, 3</t>
  </si>
  <si>
    <t>2, 2, Station 7 (uid: 2), C, 19, 0</t>
  </si>
  <si>
    <t>c:\users\david yu\desktop\experiment - spring 2012\2012 - tokens\04-11-2012\11.43.08\tokens\round-18.save-tokens.txt</t>
  </si>
  <si>
    <t>0, 0, Station 13 (uid: 15), C, 19, 4</t>
  </si>
  <si>
    <t>0, 0, Station 40 (uid: 10), E, 1, 8</t>
  </si>
  <si>
    <t>1, 1, Station 24 (uid: 12), B, 20, 4</t>
  </si>
  <si>
    <t>1, 1, Station 10 (uid: 3), C, 20, 5</t>
  </si>
  <si>
    <t>1, 1, Station 32 (uid: 9), D, 4, 0</t>
  </si>
  <si>
    <t>1, 1, Station 16 (uid: 14), E, 0, 1</t>
  </si>
  <si>
    <t>2, 2, Station 4 (uid: 16), D, 1, 5</t>
  </si>
  <si>
    <t>2, 2, Station 36 (uid: 7), E, 0, 8</t>
  </si>
  <si>
    <t>c:\users\david yu\desktop\experiment - spring 2012\2012 - tokens\04-11-2012\11.43.08\tokens\round-19.save-tokens.txt</t>
  </si>
  <si>
    <t>0, 2, Station 14 (uid: 11), A, 19, 7</t>
  </si>
  <si>
    <t>0, 2, Station 22 (uid: 8), B, 19, 6</t>
  </si>
  <si>
    <t>0, 2, Station 7 (uid: 2), C, 0, 0</t>
  </si>
  <si>
    <t>0, 2, Station 36 (uid: 7), E, 0, 10</t>
  </si>
  <si>
    <t>1, 1, Station 21 (uid: 6), A, 4, 8</t>
  </si>
  <si>
    <t>1, 1, Station 24 (uid: 12), B, 4, 7</t>
  </si>
  <si>
    <t>1, 1, Station 32 (uid: 9), D, 0, 0</t>
  </si>
  <si>
    <t>1, 1, Station 16 (uid: 14), E, 0, 9</t>
  </si>
  <si>
    <t>2, 0, Station 23 (uid: 13), A, 10, 3</t>
  </si>
  <si>
    <t>2, 0, Station 12 (uid: 1), B, 4, 7</t>
  </si>
  <si>
    <t>2, 0, Station 13 (uid: 15), C, 10, 5</t>
  </si>
  <si>
    <t>2, 0, Station 11 (uid: 5), D, 1, 6</t>
  </si>
  <si>
    <t>c:\users\david yu\desktop\experiment - spring 2012\2012 - tokens\04-11-2012\11.43.08\tokens\round-2.save-tokens.txt</t>
  </si>
  <si>
    <t>0, 0, Station 23 (uid: 13), A, 19, 5</t>
  </si>
  <si>
    <t>0, 0, Station 12 (uid: 1), B, 20, 7</t>
  </si>
  <si>
    <t>0, 0, Station 13 (uid: 15), C, 15, 4</t>
  </si>
  <si>
    <t>0, 0, Station 11 (uid: 5), D, 0, 0</t>
  </si>
  <si>
    <t>0, 0, Station 40 (uid: 10), E, 0, 4</t>
  </si>
  <si>
    <t>1, 1, Station 21 (uid: 6), A, 19, 10</t>
  </si>
  <si>
    <t>1, 1, Station 24 (uid: 12), B, 19, 7</t>
  </si>
  <si>
    <t>1, 1, Station 10 (uid: 3), C, 1, 5</t>
  </si>
  <si>
    <t>1, 1, Station 32 (uid: 9), D, 0, 2</t>
  </si>
  <si>
    <t>1, 1, Station 16 (uid: 14), E, 0, 6</t>
  </si>
  <si>
    <t>2, 2, Station 14 (uid: 11), A, 20, 7</t>
  </si>
  <si>
    <t>2, 2, Station 22 (uid: 8), B, 20, 10</t>
  </si>
  <si>
    <t>2, 2, Station 7 (uid: 2), C, 0, 8</t>
  </si>
  <si>
    <t>2, 2, Station 4 (uid: 16), D, 4, 5</t>
  </si>
  <si>
    <t>c:\users\david yu\desktop\experiment - spring 2012\2012 - tokens\04-11-2012\11.43.08\tokens\round-20.save-tokens.txt</t>
  </si>
  <si>
    <t>0, 1, Station 21 (uid: 6), A, 20, 7</t>
  </si>
  <si>
    <t>0, 1, Station 24 (uid: 12), B, 20, 7</t>
  </si>
  <si>
    <t>0, 1, Station 10 (uid: 3), C, 15, 6</t>
  </si>
  <si>
    <t>0, 1, Station 32 (uid: 9), D, 0, 0</t>
  </si>
  <si>
    <t>1, 2, Station 14 (uid: 11), A, 20, 5</t>
  </si>
  <si>
    <t>1, 2, Station 22 (uid: 8), B, 20, 4</t>
  </si>
  <si>
    <t>1, 2, Station 7 (uid: 2), C, 10, 0</t>
  </si>
  <si>
    <t>2, 0, Station 23 (uid: 13), A, 19, 2</t>
  </si>
  <si>
    <t>2, 0, Station 12 (uid: 1), B, 19, 3</t>
  </si>
  <si>
    <t>2, 0, Station 13 (uid: 15), C, 18, 3</t>
  </si>
  <si>
    <t>2, 0, Station 11 (uid: 5), D, 0, 3</t>
  </si>
  <si>
    <t>c:\users\david yu\desktop\experiment - spring 2012\2012 - tokens\04-11-2012\11.43.08\tokens\round-21.save-tokens.txt</t>
  </si>
  <si>
    <t>0, 1, Station 21 (uid: 6), A, 20, 0</t>
  </si>
  <si>
    <t>0, 1, Station 24 (uid: 12), B, 20, 5</t>
  </si>
  <si>
    <t>0, 1, Station 10 (uid: 3), C, 20, 6</t>
  </si>
  <si>
    <t>0, 1, Station 32 (uid: 9), D, 0, 3</t>
  </si>
  <si>
    <t>0, 1, Station 16 (uid: 14), E, 0, 1</t>
  </si>
  <si>
    <t>1, 0, Station 23 (uid: 13), A, 19, 2</t>
  </si>
  <si>
    <t>1, 0, Station 12 (uid: 1), B, 19, 4</t>
  </si>
  <si>
    <t>1, 0, Station 13 (uid: 15), C, 19, 5</t>
  </si>
  <si>
    <t>1, 0, Station 11 (uid: 5), D, 15, 5</t>
  </si>
  <si>
    <t>1, 0, Station 40 (uid: 10), E, 4, 8</t>
  </si>
  <si>
    <t>2, 2, Station 14 (uid: 11), A, 20, 5</t>
  </si>
  <si>
    <t>2, 2, Station 22 (uid: 8), B, 20, 4</t>
  </si>
  <si>
    <t>2, 2, Station 7 (uid: 2), C, 18, 0</t>
  </si>
  <si>
    <t>c:\users\david yu\desktop\experiment - spring 2012\2012 - tokens\04-11-2012\11.43.08\tokens\round-3.save-tokens.txt</t>
  </si>
  <si>
    <t>0, 1, Station 21 (uid: 6), A, 20, 10</t>
  </si>
  <si>
    <t>0, 1, Station 24 (uid: 12), B, 20, 4</t>
  </si>
  <si>
    <t>0, 1, Station 10 (uid: 3), C, 10, 3</t>
  </si>
  <si>
    <t>0, 1, Station 32 (uid: 9), D, 0, 2</t>
  </si>
  <si>
    <t>0, 1, Station 16 (uid: 14), E, 0, 8</t>
  </si>
  <si>
    <t>1, 0, Station 23 (uid: 13), A, 20, 4</t>
  </si>
  <si>
    <t>1, 0, Station 12 (uid: 1), B, 20, 4</t>
  </si>
  <si>
    <t>1, 0, Station 40 (uid: 10), E, 0, 5</t>
  </si>
  <si>
    <t>2, 2, Station 7 (uid: 2), C, 10, 6</t>
  </si>
  <si>
    <t>2, 2, Station 4 (uid: 16), D, 0, 7</t>
  </si>
  <si>
    <t>c:\users\david yu\desktop\experiment - spring 2012\2012 - tokens\04-11-2012\11.43.08\tokens\round-4.save-tokens.txt</t>
  </si>
  <si>
    <t>0, 1, Station 21 (uid: 6), A, 15, 10</t>
  </si>
  <si>
    <t>0, 1, Station 24 (uid: 12), B, 20, 3</t>
  </si>
  <si>
    <t>0, 1, Station 10 (uid: 3), C, 20, 5</t>
  </si>
  <si>
    <t>0, 1, Station 16 (uid: 14), E, 0, 6</t>
  </si>
  <si>
    <t>1, 0, Station 23 (uid: 13), A, 20, 2</t>
  </si>
  <si>
    <t>1, 0, Station 12 (uid: 1), B, 20, 2</t>
  </si>
  <si>
    <t>1, 0, Station 13 (uid: 15), C, 15, 3</t>
  </si>
  <si>
    <t>2, 2, Station 14 (uid: 11), A, 19, 4</t>
  </si>
  <si>
    <t>2, 2, Station 22 (uid: 8), B, 19, 10</t>
  </si>
  <si>
    <t>2, 2, Station 7 (uid: 2), C, 0, 4</t>
  </si>
  <si>
    <t>c:\users\david yu\desktop\experiment - spring 2012\2012 - tokens\04-11-2012\11.43.08\tokens\round-5.save-tokens.txt</t>
  </si>
  <si>
    <t>0, 2, Station 14 (uid: 11), A, 1, 3</t>
  </si>
  <si>
    <t>0, 2, Station 22 (uid: 8), B, 0, 8</t>
  </si>
  <si>
    <t>0, 2, Station 7 (uid: 2), C, 0, 6</t>
  </si>
  <si>
    <t>1, 1, Station 21 (uid: 6), A, 18, 10</t>
  </si>
  <si>
    <t>1, 1, Station 10 (uid: 3), C, 19, 6</t>
  </si>
  <si>
    <t>1, 1, Station 32 (uid: 9), D, 0, 5</t>
  </si>
  <si>
    <t>1, 1, Station 16 (uid: 14), E, 0, 7</t>
  </si>
  <si>
    <t>2, 0, Station 23 (uid: 13), A, 20, 2</t>
  </si>
  <si>
    <t>2, 0, Station 12 (uid: 1), B, 19, 2</t>
  </si>
  <si>
    <t>2, 0, Station 13 (uid: 15), C, 19, 4</t>
  </si>
  <si>
    <t>2, 0, Station 11 (uid: 5), D, 0, 5</t>
  </si>
  <si>
    <t>2, 0, Station 40 (uid: 10), E, 0, 6</t>
  </si>
  <si>
    <t>c:\users\david yu\desktop\experiment - spring 2012\2012 - tokens\04-11-2012\11.43.08\tokens\round-6.save-tokens.txt</t>
  </si>
  <si>
    <t>0, 0, Station 12 (uid: 1), B, 20, 2</t>
  </si>
  <si>
    <t>0, 0, Station 11 (uid: 5), D, 0, 4</t>
  </si>
  <si>
    <t>0, 0, Station 40 (uid: 10), E, 0, 6</t>
  </si>
  <si>
    <t>1, 2, Station 14 (uid: 11), A, 4, 0</t>
  </si>
  <si>
    <t>1, 2, Station 22 (uid: 8), B, 0, 0</t>
  </si>
  <si>
    <t>1, 2, Station 7 (uid: 2), C, 0, 6</t>
  </si>
  <si>
    <t>2, 1, Station 21 (uid: 6), A, 18, 9</t>
  </si>
  <si>
    <t>2, 1, Station 24 (uid: 12), B, 20, 2</t>
  </si>
  <si>
    <t>2, 1, Station 10 (uid: 3), C, 19, 7</t>
  </si>
  <si>
    <t>2, 1, Station 32 (uid: 9), D, 0, 10</t>
  </si>
  <si>
    <t>c:\users\david yu\desktop\experiment - spring 2012\2012 - tokens\04-11-2012\11.43.08\tokens\round-7.save-tokens.txt</t>
  </si>
  <si>
    <t>0, 2, Station 14 (uid: 11), A, 0, 0</t>
  </si>
  <si>
    <t>0, 2, Station 22 (uid: 8), B, 0, 10</t>
  </si>
  <si>
    <t>0, 2, Station 7 (uid: 2), C, 0, 5</t>
  </si>
  <si>
    <t>1, 0, Station 12 (uid: 1), B, 18, 0</t>
  </si>
  <si>
    <t>1, 0, Station 13 (uid: 15), C, 19, 3</t>
  </si>
  <si>
    <t>1, 0, Station 11 (uid: 5), D, 0, 4</t>
  </si>
  <si>
    <t>1, 0, Station 40 (uid: 10), E, 0, 7</t>
  </si>
  <si>
    <t>2, 1, Station 21 (uid: 6), A, 4, 8</t>
  </si>
  <si>
    <t>2, 1, Station 10 (uid: 3), C, 0, 8</t>
  </si>
  <si>
    <t>c:\users\david yu\desktop\experiment - spring 2012\2012 - tokens\04-11-2012\11.43.08\tokens\round-8.save-tokens.txt</t>
  </si>
  <si>
    <t>0, 1, Station 21 (uid: 6), A, 15, 0</t>
  </si>
  <si>
    <t>0, 1, Station 24 (uid: 12), B, 15, 2</t>
  </si>
  <si>
    <t>0, 1, Station 10 (uid: 3), C, 0, 5</t>
  </si>
  <si>
    <t>0, 1, Station 32 (uid: 9), D, 0, 9</t>
  </si>
  <si>
    <t>1, 2, Station 7 (uid: 2), C, 0, 3</t>
  </si>
  <si>
    <t>2, 0, Station 23 (uid: 13), A, 20, 0</t>
  </si>
  <si>
    <t>2, 0, Station 12 (uid: 1), B, 19, 0</t>
  </si>
  <si>
    <t>2, 0, Station 13 (uid: 15), C, 19, 1</t>
  </si>
  <si>
    <t>2, 0, Station 40 (uid: 10), E, 0, 7</t>
  </si>
  <si>
    <t>c:\users\david yu\desktop\experiment - spring 2012\2012 - tokens\04-11-2012\11.43.08\tokens\round-9.save-tokens.txt</t>
  </si>
  <si>
    <t>0, 0, Station 23 (uid: 13), A, 20, 4</t>
  </si>
  <si>
    <t>0, 0, Station 12 (uid: 1), B, 19, 4</t>
  </si>
  <si>
    <t>0, 0, Station 13 (uid: 15), C, 19, 3</t>
  </si>
  <si>
    <t>0, 0, Station 40 (uid: 10), E, 0, 7</t>
  </si>
  <si>
    <t>2, 1, Station 21 (uid: 6), A, 15, 3</t>
  </si>
  <si>
    <t>2, 1, Station 24 (uid: 12), B, 18, 0</t>
  </si>
  <si>
    <t>2, 1, Station 10 (uid: 3), C, 0, 3</t>
  </si>
  <si>
    <t>2, 1, Station 32 (uid: 9), D, 0, 7</t>
  </si>
  <si>
    <t>c:\users\david yu\desktop\experiment - spring 2012\2012 - tokens\04-12-2012\12.00.20\tokens\round-0.save-tokens.txt</t>
  </si>
  <si>
    <t>0, 0, Station 13 (uid: 7), A, 15, 3</t>
  </si>
  <si>
    <t>0, 0, Station 15 (uid: 16), B, 18, 3</t>
  </si>
  <si>
    <t>0, 0, Station 6 (uid: 15), C, 10, 3</t>
  </si>
  <si>
    <t>0, 0, Station 32 (uid: 11), D, 0, 3</t>
  </si>
  <si>
    <t>0, 0, Station 10 (uid: 4), E, 0, 3</t>
  </si>
  <si>
    <t>1, 1, Station 40 (uid: 9), A, 18, 3</t>
  </si>
  <si>
    <t>1, 1, Station 26 (uid: 20), B, 10, 3</t>
  </si>
  <si>
    <t>1, 1, Station 28 (uid: 25), C, 15, 3</t>
  </si>
  <si>
    <t>1, 1, Station 36 (uid: 2), D, 0, 3</t>
  </si>
  <si>
    <t>1, 1, Station 7 (uid: 13), E, 0, 3</t>
  </si>
  <si>
    <t>2, 2, Station 29 (uid: 22), A, 20, 3</t>
  </si>
  <si>
    <t>2, 2, Station 4 (uid: 6), B, 18, 3</t>
  </si>
  <si>
    <t>2, 2, Station 2 (uid: 23), C, 0, 3</t>
  </si>
  <si>
    <t>2, 2, Station 18 (uid: 14), D, 0, 3</t>
  </si>
  <si>
    <t>2, 2, Station 21 (uid: 12), E, 0, 3</t>
  </si>
  <si>
    <t>3, 3, Station 9 (uid: 1), A, 20, 3</t>
  </si>
  <si>
    <t>3, 3, Station 39 (uid: 24), B, 18, 3</t>
  </si>
  <si>
    <t>3, 3, Station 12 (uid: 5), C, 10, 3</t>
  </si>
  <si>
    <t>3, 3, Station 23 (uid: 18), D, 0, 3</t>
  </si>
  <si>
    <t>3, 3, Station 22 (uid: 10), E, 0, 3</t>
  </si>
  <si>
    <t>4, 4, Station 14 (uid: 8), A, 20, 3</t>
  </si>
  <si>
    <t>4, 4, Station 27 (uid: 21), B, 10, 3</t>
  </si>
  <si>
    <t>4, 4, Station 11 (uid: 3), C, 19, 3</t>
  </si>
  <si>
    <t>4, 4, Station 24 (uid: 19), D, 0, 3</t>
  </si>
  <si>
    <t>4, 4, Station 16 (uid: 17), E, 0, 3</t>
  </si>
  <si>
    <t>c:\users\david yu\desktop\experiment - spring 2012\2012 - tokens\04-12-2012\12.00.20\tokens\round-1.save-tokens.txt</t>
  </si>
  <si>
    <t>0, 3, Station 9 (uid: 1), A, 20, 5</t>
  </si>
  <si>
    <t>0, 3, Station 39 (uid: 24), B, 18, 4</t>
  </si>
  <si>
    <t>0, 3, Station 12 (uid: 5), C, 10, 2</t>
  </si>
  <si>
    <t>0, 3, Station 23 (uid: 18), D, 0, 5</t>
  </si>
  <si>
    <t>0, 3, Station 22 (uid: 10), E, 0, 6</t>
  </si>
  <si>
    <t>1, 2, Station 29 (uid: 22), A, 20, 2</t>
  </si>
  <si>
    <t>1, 2, Station 4 (uid: 6), B, 20, 0</t>
  </si>
  <si>
    <t>1, 2, Station 2 (uid: 23), C, 1, 3</t>
  </si>
  <si>
    <t>1, 2, Station 18 (uid: 14), D, 0, 3</t>
  </si>
  <si>
    <t>1, 2, Station 21 (uid: 12), E, 0, 3</t>
  </si>
  <si>
    <t>2, 0, Station 13 (uid: 7), A, 10, 7</t>
  </si>
  <si>
    <t>2, 0, Station 15 (uid: 16), B, 19, 2</t>
  </si>
  <si>
    <t>2, 0, Station 6 (uid: 15), C, 20, 8</t>
  </si>
  <si>
    <t>2, 0, Station 32 (uid: 11), D, 0, 5</t>
  </si>
  <si>
    <t>2, 0, Station 10 (uid: 4), E, 0, 9</t>
  </si>
  <si>
    <t>3, 4, Station 14 (uid: 8), A, 20, 4</t>
  </si>
  <si>
    <t>3, 4, Station 27 (uid: 21), B, 18, 3</t>
  </si>
  <si>
    <t>3, 4, Station 11 (uid: 3), C, 19, 8</t>
  </si>
  <si>
    <t>3, 4, Station 24 (uid: 19), D, 0, 7</t>
  </si>
  <si>
    <t>3, 4, Station 16 (uid: 17), E, 0, 2</t>
  </si>
  <si>
    <t>4, 1, Station 40 (uid: 9), A, 20, 0</t>
  </si>
  <si>
    <t>4, 1, Station 26 (uid: 20), B, 18, 0</t>
  </si>
  <si>
    <t>4, 1, Station 28 (uid: 25), C, 4, 0</t>
  </si>
  <si>
    <t>4, 1, Station 36 (uid: 2), D, 4, 0</t>
  </si>
  <si>
    <t>4, 1, Station 7 (uid: 13), E, 0, 0</t>
  </si>
  <si>
    <t>c:\users\david yu\desktop\experiment - spring 2012\2012 - tokens\04-12-2012\12.00.20\tokens\round-10.save-tokens.txt</t>
  </si>
  <si>
    <t>0, 1, Station 40 (uid: 9), A, 19, 2</t>
  </si>
  <si>
    <t>0, 1, Station 26 (uid: 20), B, 19, 0</t>
  </si>
  <si>
    <t>0, 1, Station 28 (uid: 25), C, 19, 0</t>
  </si>
  <si>
    <t>0, 1, Station 36 (uid: 2), D, 1, 0</t>
  </si>
  <si>
    <t>0, 1, Station 7 (uid: 13), E, 0, 10</t>
  </si>
  <si>
    <t>1, 4, Station 14 (uid: 8), A, 19, 5</t>
  </si>
  <si>
    <t>1, 4, Station 27 (uid: 21), B, 15, 5</t>
  </si>
  <si>
    <t>1, 4, Station 11 (uid: 3), C, 15, 5</t>
  </si>
  <si>
    <t>1, 4, Station 24 (uid: 19), D, 1, 5</t>
  </si>
  <si>
    <t>1, 4, Station 16 (uid: 17), E, 1, 4</t>
  </si>
  <si>
    <t>2, 3, Station 9 (uid: 1), A, 15, 5</t>
  </si>
  <si>
    <t>2, 3, Station 39 (uid: 24), B, 10, 7</t>
  </si>
  <si>
    <t>2, 3, Station 12 (uid: 5), C, 10, 5</t>
  </si>
  <si>
    <t>2, 3, Station 23 (uid: 18), D, 15, 3</t>
  </si>
  <si>
    <t>2, 3, Station 22 (uid: 10), E, 10, 5</t>
  </si>
  <si>
    <t>3, 0, Station 13 (uid: 7), A, 10, 0</t>
  </si>
  <si>
    <t>3, 0, Station 15 (uid: 16), B, 10, 3</t>
  </si>
  <si>
    <t>3, 0, Station 6 (uid: 15), C, 15, 4</t>
  </si>
  <si>
    <t>3, 0, Station 32 (uid: 11), D, 18, 5</t>
  </si>
  <si>
    <t>3, 0, Station 10 (uid: 4), E, 4, 10</t>
  </si>
  <si>
    <t>4, 2, Station 29 (uid: 22), A, 19, 7</t>
  </si>
  <si>
    <t>4, 2, Station 4 (uid: 6), B, 19, 5</t>
  </si>
  <si>
    <t>4, 2, Station 2 (uid: 23), C, 18, 1</t>
  </si>
  <si>
    <t>4, 2, Station 18 (uid: 14), D, 0, 6</t>
  </si>
  <si>
    <t>4, 2, Station 21 (uid: 12), E, 0, 10</t>
  </si>
  <si>
    <t>c:\users\david yu\desktop\experiment - spring 2012\2012 - tokens\04-12-2012\12.00.20\tokens\round-11.save-tokens.txt</t>
  </si>
  <si>
    <t>0, 2, Station 29 (uid: 22), A, 19, 3</t>
  </si>
  <si>
    <t>0, 2, Station 4 (uid: 6), B, 19, 2</t>
  </si>
  <si>
    <t>0, 2, Station 2 (uid: 23), C, 18, 5</t>
  </si>
  <si>
    <t>0, 2, Station 18 (uid: 14), D, 1, 8</t>
  </si>
  <si>
    <t>0, 2, Station 21 (uid: 12), E, 0, 10</t>
  </si>
  <si>
    <t>1, 1, Station 40 (uid: 9), A, 20, 0</t>
  </si>
  <si>
    <t>1, 1, Station 26 (uid: 20), B, 19, 5</t>
  </si>
  <si>
    <t>1, 1, Station 28 (uid: 25), C, 18, 5</t>
  </si>
  <si>
    <t>1, 1, Station 36 (uid: 2), D, 0, 10</t>
  </si>
  <si>
    <t>1, 1, Station 7 (uid: 13), E, 0, 10</t>
  </si>
  <si>
    <t>2, 0, Station 13 (uid: 7), A, 10, 3</t>
  </si>
  <si>
    <t>2, 0, Station 15 (uid: 16), B, 10, 3</t>
  </si>
  <si>
    <t>2, 0, Station 6 (uid: 15), C, 10, 4</t>
  </si>
  <si>
    <t>2, 0, Station 32 (uid: 11), D, 15, 4</t>
  </si>
  <si>
    <t>2, 0, Station 10 (uid: 4), E, 15, 8</t>
  </si>
  <si>
    <t>3, 3, Station 9 (uid: 1), A, 18, 7</t>
  </si>
  <si>
    <t>3, 3, Station 39 (uid: 24), B, 15, 5</t>
  </si>
  <si>
    <t>3, 3, Station 23 (uid: 18), D, 4, 6</t>
  </si>
  <si>
    <t>3, 3, Station 22 (uid: 10), E, 10, 3</t>
  </si>
  <si>
    <t>4, 4, Station 14 (uid: 8), A, 19, 5</t>
  </si>
  <si>
    <t>4, 4, Station 27 (uid: 21), B, 10, 5</t>
  </si>
  <si>
    <t>4, 4, Station 11 (uid: 3), C, 15, 5</t>
  </si>
  <si>
    <t>4, 4, Station 24 (uid: 19), D, 15, 5</t>
  </si>
  <si>
    <t>4, 4, Station 16 (uid: 17), E, 0, 5</t>
  </si>
  <si>
    <t>c:\users\david yu\desktop\experiment - spring 2012\2012 - tokens\04-12-2012\12.00.20\tokens\round-12.save-tokens.txt</t>
  </si>
  <si>
    <t>0, 3, Station 9 (uid: 1), A, 15, 8</t>
  </si>
  <si>
    <t>0, 3, Station 39 (uid: 24), B, 10, 6</t>
  </si>
  <si>
    <t>0, 3, Station 12 (uid: 5), C, 10, 6</t>
  </si>
  <si>
    <t>0, 3, Station 23 (uid: 18), D, 4, 10</t>
  </si>
  <si>
    <t>0, 3, Station 22 (uid: 10), E, 4, 6</t>
  </si>
  <si>
    <t>1, 0, Station 13 (uid: 7), A, 10, 10</t>
  </si>
  <si>
    <t>1, 0, Station 15 (uid: 16), B, 10, 4</t>
  </si>
  <si>
    <t>1, 0, Station 6 (uid: 15), C, 10, 10</t>
  </si>
  <si>
    <t>1, 0, Station 32 (uid: 11), D, 15, 5</t>
  </si>
  <si>
    <t>1, 0, Station 10 (uid: 4), E, 0, 10</t>
  </si>
  <si>
    <t>2, 2, Station 29 (uid: 22), A, 19, 10</t>
  </si>
  <si>
    <t>2, 2, Station 4 (uid: 6), B, 19, 5</t>
  </si>
  <si>
    <t>2, 2, Station 2 (uid: 23), C, 15, 1</t>
  </si>
  <si>
    <t>2, 2, Station 18 (uid: 14), D, 0, 9</t>
  </si>
  <si>
    <t>2, 2, Station 21 (uid: 12), E, 0, 10</t>
  </si>
  <si>
    <t>3, 4, Station 14 (uid: 8), A, 20, 5</t>
  </si>
  <si>
    <t>3, 4, Station 27 (uid: 21), B, 4, 2</t>
  </si>
  <si>
    <t>3, 4, Station 11 (uid: 3), C, 0, 10</t>
  </si>
  <si>
    <t>3, 4, Station 24 (uid: 19), D, 10, 2</t>
  </si>
  <si>
    <t>3, 4, Station 16 (uid: 17), E, 10, 5</t>
  </si>
  <si>
    <t>4, 1, Station 40 (uid: 9), A, 19, 6</t>
  </si>
  <si>
    <t>4, 1, Station 26 (uid: 20), B, 19, 6</t>
  </si>
  <si>
    <t>4, 1, Station 28 (uid: 25), C, 18, 2</t>
  </si>
  <si>
    <t>4, 1, Station 36 (uid: 2), D, 0, 10</t>
  </si>
  <si>
    <t>4, 1, Station 7 (uid: 13), E, 0, 10</t>
  </si>
  <si>
    <t>c:\users\david yu\desktop\experiment - spring 2012\2012 - tokens\04-12-2012\12.00.20\tokens\round-13.save-tokens.txt</t>
  </si>
  <si>
    <t>0, 3, Station 9 (uid: 1), A, 19, 5</t>
  </si>
  <si>
    <t>0, 3, Station 39 (uid: 24), B, 15, 10</t>
  </si>
  <si>
    <t>0, 3, Station 12 (uid: 5), C, 10, 5</t>
  </si>
  <si>
    <t>0, 3, Station 23 (uid: 18), D, 4, 5</t>
  </si>
  <si>
    <t>0, 3, Station 22 (uid: 10), E, 4, 7</t>
  </si>
  <si>
    <t>1, 2, Station 29 (uid: 22), A, 19, 2</t>
  </si>
  <si>
    <t>1, 2, Station 4 (uid: 6), B, 20, 8</t>
  </si>
  <si>
    <t>1, 2, Station 2 (uid: 23), C, 20, 5</t>
  </si>
  <si>
    <t>1, 2, Station 18 (uid: 14), D, 0, 10</t>
  </si>
  <si>
    <t>1, 2, Station 21 (uid: 12), E, 0, 10</t>
  </si>
  <si>
    <t>2, 0, Station 13 (uid: 7), A, 10, 5</t>
  </si>
  <si>
    <t>2, 0, Station 15 (uid: 16), B, 10, 5</t>
  </si>
  <si>
    <t>2, 0, Station 6 (uid: 15), C, 10, 9</t>
  </si>
  <si>
    <t>2, 0, Station 32 (uid: 11), D, 15, 8</t>
  </si>
  <si>
    <t>2, 0, Station 10 (uid: 4), E, 10, 10</t>
  </si>
  <si>
    <t>3, 4, Station 14 (uid: 8), A, 18, 5</t>
  </si>
  <si>
    <t>3, 4, Station 27 (uid: 21), B, 15, 10</t>
  </si>
  <si>
    <t>3, 4, Station 11 (uid: 3), C, 15, 10</t>
  </si>
  <si>
    <t>3, 4, Station 24 (uid: 19), D, 15, 10</t>
  </si>
  <si>
    <t>3, 4, Station 16 (uid: 17), E, 0, 5</t>
  </si>
  <si>
    <t>4, 1, Station 40 (uid: 9), A, 20, 2</t>
  </si>
  <si>
    <t>4, 1, Station 26 (uid: 20), B, 19, 4</t>
  </si>
  <si>
    <t>4, 1, Station 28 (uid: 25), C, 18, 5</t>
  </si>
  <si>
    <t>4, 1, Station 36 (uid: 2), D, 1, 9</t>
  </si>
  <si>
    <t>c:\users\david yu\desktop\experiment - spring 2012\2012 - tokens\04-12-2012\12.00.20\tokens\round-14.save-tokens.txt</t>
  </si>
  <si>
    <t>0, 0, Station 13 (uid: 7), A, 10, 5</t>
  </si>
  <si>
    <t>0, 0, Station 15 (uid: 16), B, 10, 3</t>
  </si>
  <si>
    <t>0, 0, Station 6 (uid: 15), C, 10, 7</t>
  </si>
  <si>
    <t>0, 0, Station 32 (uid: 11), D, 10, 8</t>
  </si>
  <si>
    <t>0, 0, Station 10 (uid: 4), E, 0, 7</t>
  </si>
  <si>
    <t>1, 1, Station 40 (uid: 9), A, 19, 7</t>
  </si>
  <si>
    <t>1, 1, Station 26 (uid: 20), B, 19, 6</t>
  </si>
  <si>
    <t>1, 1, Station 28 (uid: 25), C, 1, 6</t>
  </si>
  <si>
    <t>1, 1, Station 36 (uid: 2), D, 0, 6</t>
  </si>
  <si>
    <t>2, 4, Station 14 (uid: 8), A, 15, 8</t>
  </si>
  <si>
    <t>2, 4, Station 27 (uid: 21), B, 10, 10</t>
  </si>
  <si>
    <t>2, 4, Station 11 (uid: 3), C, 10, 9</t>
  </si>
  <si>
    <t>2, 4, Station 24 (uid: 19), D, 1, 9</t>
  </si>
  <si>
    <t>2, 4, Station 16 (uid: 17), E, 0, 6</t>
  </si>
  <si>
    <t>3, 3, Station 9 (uid: 1), A, 18, 5</t>
  </si>
  <si>
    <t>3, 3, Station 39 (uid: 24), B, 4, 3</t>
  </si>
  <si>
    <t>3, 3, Station 12 (uid: 5), C, 0, 3</t>
  </si>
  <si>
    <t>3, 3, Station 23 (uid: 18), D, 15, 5</t>
  </si>
  <si>
    <t>3, 3, Station 22 (uid: 10), E, 1, 0</t>
  </si>
  <si>
    <t>4, 2, Station 29 (uid: 22), A, 18, 4</t>
  </si>
  <si>
    <t>4, 2, Station 4 (uid: 6), B, 18, 8</t>
  </si>
  <si>
    <t>4, 2, Station 2 (uid: 23), C, 15, 5</t>
  </si>
  <si>
    <t>4, 2, Station 18 (uid: 14), D, 0, 10</t>
  </si>
  <si>
    <t>c:\users\david yu\desktop\experiment - spring 2012\2012 - tokens\04-12-2012\12.00.20\tokens\round-15.save-tokens.txt</t>
  </si>
  <si>
    <t>0, 2, Station 29 (uid: 22), A, 15, 5</t>
  </si>
  <si>
    <t>0, 2, Station 4 (uid: 6), B, 15, 5</t>
  </si>
  <si>
    <t>0, 2, Station 2 (uid: 23), C, 15, 3</t>
  </si>
  <si>
    <t>0, 2, Station 18 (uid: 14), D, 0, 10</t>
  </si>
  <si>
    <t>1, 0, Station 13 (uid: 7), A, 10, 2</t>
  </si>
  <si>
    <t>1, 0, Station 6 (uid: 15), C, 18, 2</t>
  </si>
  <si>
    <t>1, 0, Station 32 (uid: 11), D, 18, 5</t>
  </si>
  <si>
    <t>1, 0, Station 10 (uid: 4), E, 18, 5</t>
  </si>
  <si>
    <t>2, 1, Station 40 (uid: 9), A, 19, 6</t>
  </si>
  <si>
    <t>2, 1, Station 26 (uid: 20), B, 19, 6</t>
  </si>
  <si>
    <t>2, 1, Station 28 (uid: 25), C, 18, 6</t>
  </si>
  <si>
    <t>2, 1, Station 36 (uid: 2), D, 0, 7</t>
  </si>
  <si>
    <t>2, 1, Station 7 (uid: 13), E, 0, 10</t>
  </si>
  <si>
    <t>3, 3, Station 9 (uid: 1), A, 15, 5</t>
  </si>
  <si>
    <t>3, 3, Station 39 (uid: 24), B, 4, 7</t>
  </si>
  <si>
    <t>3, 3, Station 12 (uid: 5), C, 10, 5</t>
  </si>
  <si>
    <t>3, 3, Station 23 (uid: 18), D, 19, 5</t>
  </si>
  <si>
    <t>3, 3, Station 22 (uid: 10), E, 19, 8</t>
  </si>
  <si>
    <t>4, 4, Station 14 (uid: 8), A, 19, 3</t>
  </si>
  <si>
    <t>4, 4, Station 27 (uid: 21), B, 18, 2</t>
  </si>
  <si>
    <t>4, 4, Station 11 (uid: 3), C, 15, 2</t>
  </si>
  <si>
    <t>4, 4, Station 24 (uid: 19), D, 15, 2</t>
  </si>
  <si>
    <t>4, 4, Station 16 (uid: 17), E, 4, 8</t>
  </si>
  <si>
    <t>c:\users\david yu\desktop\experiment - spring 2012\2012 - tokens\04-12-2012\12.00.20\tokens\round-16.save-tokens.txt</t>
  </si>
  <si>
    <t>0, 1, Station 26 (uid: 20), B, 18, 2</t>
  </si>
  <si>
    <t>0, 1, Station 28 (uid: 25), C, 18, 2</t>
  </si>
  <si>
    <t>0, 1, Station 36 (uid: 2), D, 0, 8</t>
  </si>
  <si>
    <t>1, 2, Station 29 (uid: 22), A, 18, 0</t>
  </si>
  <si>
    <t>1, 2, Station 4 (uid: 6), B, 19, 0</t>
  </si>
  <si>
    <t>1, 2, Station 2 (uid: 23), C, 19, 0</t>
  </si>
  <si>
    <t>2, 0, Station 15 (uid: 16), B, 10, 7</t>
  </si>
  <si>
    <t>2, 0, Station 6 (uid: 15), C, 15, 8</t>
  </si>
  <si>
    <t>2, 0, Station 32 (uid: 11), D, 15, 7</t>
  </si>
  <si>
    <t>3, 4, Station 14 (uid: 8), A, 18, 6</t>
  </si>
  <si>
    <t>3, 4, Station 27 (uid: 21), B, 15, 7</t>
  </si>
  <si>
    <t>3, 4, Station 11 (uid: 3), C, 10, 6</t>
  </si>
  <si>
    <t>3, 4, Station 24 (uid: 19), D, 4, 3</t>
  </si>
  <si>
    <t>3, 4, Station 16 (uid: 17), E, 0, 6</t>
  </si>
  <si>
    <t>4, 3, Station 9 (uid: 1), A, 15, 9</t>
  </si>
  <si>
    <t>4, 3, Station 39 (uid: 24), B, 10, 8</t>
  </si>
  <si>
    <t>4, 3, Station 12 (uid: 5), C, 15, 7</t>
  </si>
  <si>
    <t>4, 3, Station 23 (uid: 18), D, 1, 8</t>
  </si>
  <si>
    <t>4, 3, Station 22 (uid: 10), E, 1, 8</t>
  </si>
  <si>
    <t>c:\users\david yu\desktop\experiment - spring 2012\2012 - tokens\04-12-2012\12.00.20\tokens\round-17.save-tokens.txt</t>
  </si>
  <si>
    <t>0, 3, Station 9 (uid: 1), A, 0, 10</t>
  </si>
  <si>
    <t>0, 3, Station 39 (uid: 24), B, 0, 6</t>
  </si>
  <si>
    <t>0, 3, Station 12 (uid: 5), C, 20, 2</t>
  </si>
  <si>
    <t>0, 3, Station 23 (uid: 18), D, 18, 6</t>
  </si>
  <si>
    <t>0, 3, Station 22 (uid: 10), E, 15, 7</t>
  </si>
  <si>
    <t>1, 0, Station 15 (uid: 16), B, 15, 4</t>
  </si>
  <si>
    <t>1, 0, Station 6 (uid: 15), C, 15, 4</t>
  </si>
  <si>
    <t>2, 1, Station 40 (uid: 9), A, 19, 2</t>
  </si>
  <si>
    <t>2, 1, Station 26 (uid: 20), B, 19, 2</t>
  </si>
  <si>
    <t>2, 1, Station 28 (uid: 25), C, 18, 2</t>
  </si>
  <si>
    <t>2, 1, Station 36 (uid: 2), D, 1, 8</t>
  </si>
  <si>
    <t>3, 4, Station 14 (uid: 8), A, 18, 7</t>
  </si>
  <si>
    <t>3, 4, Station 27 (uid: 21), B, 19, 6</t>
  </si>
  <si>
    <t>3, 4, Station 11 (uid: 3), C, 15, 6</t>
  </si>
  <si>
    <t>3, 4, Station 24 (uid: 19), D, 10, 6</t>
  </si>
  <si>
    <t>3, 4, Station 16 (uid: 17), E, 0, 4</t>
  </si>
  <si>
    <t>4, 2, Station 29 (uid: 22), A, 18, 0</t>
  </si>
  <si>
    <t>4, 2, Station 4 (uid: 6), B, 20, 0</t>
  </si>
  <si>
    <t>4, 2, Station 2 (uid: 23), C, 19, 1</t>
  </si>
  <si>
    <t>4, 2, Station 18 (uid: 14), D, 0, 9</t>
  </si>
  <si>
    <t>c:\users\david yu\desktop\experiment - spring 2012\2012 - tokens\04-12-2012\12.00.20\tokens\round-18.save-tokens.txt</t>
  </si>
  <si>
    <t>0, 1, Station 40 (uid: 9), A, 19, 0</t>
  </si>
  <si>
    <t>0, 1, Station 36 (uid: 2), D, 15, 8</t>
  </si>
  <si>
    <t>1, 0, Station 13 (uid: 7), A, 10, 0</t>
  </si>
  <si>
    <t>1, 0, Station 6 (uid: 15), C, 10, 0</t>
  </si>
  <si>
    <t>1, 0, Station 32 (uid: 11), D, 15, 7</t>
  </si>
  <si>
    <t>1, 0, Station 10 (uid: 4), E, 10, 10</t>
  </si>
  <si>
    <t>2, 2, Station 29 (uid: 22), A, 19, 0</t>
  </si>
  <si>
    <t>2, 2, Station 4 (uid: 6), B, 20, 0</t>
  </si>
  <si>
    <t>2, 2, Station 2 (uid: 23), C, 19, 0</t>
  </si>
  <si>
    <t>2, 2, Station 18 (uid: 14), D, 10, 7</t>
  </si>
  <si>
    <t>3, 3, Station 9 (uid: 1), A, 20, 5</t>
  </si>
  <si>
    <t>3, 3, Station 39 (uid: 24), B, 20, 3</t>
  </si>
  <si>
    <t>3, 3, Station 12 (uid: 5), C, 1, 7</t>
  </si>
  <si>
    <t>3, 3, Station 23 (uid: 18), D, 0, 7</t>
  </si>
  <si>
    <t>3, 3, Station 22 (uid: 10), E, 0, 4</t>
  </si>
  <si>
    <t>4, 4, Station 14 (uid: 8), A, 19, 2</t>
  </si>
  <si>
    <t>4, 4, Station 27 (uid: 21), B, 19, 2</t>
  </si>
  <si>
    <t>4, 4, Station 11 (uid: 3), C, 19, 2</t>
  </si>
  <si>
    <t>4, 4, Station 16 (uid: 17), E, 1, 3</t>
  </si>
  <si>
    <t>c:\users\david yu\desktop\experiment - spring 2012\2012 - tokens\04-12-2012\12.00.20\tokens\round-19.save-tokens.txt</t>
  </si>
  <si>
    <t>0, 4, Station 14 (uid: 8), A, 18, 8</t>
  </si>
  <si>
    <t>0, 4, Station 27 (uid: 21), B, 10, 9</t>
  </si>
  <si>
    <t>0, 4, Station 11 (uid: 3), C, 4, 9</t>
  </si>
  <si>
    <t>0, 4, Station 24 (uid: 19), D, 0, 9</t>
  </si>
  <si>
    <t>0, 4, Station 16 (uid: 17), E, 0, 9</t>
  </si>
  <si>
    <t>1, 3, Station 9 (uid: 1), A, 0, 10</t>
  </si>
  <si>
    <t>1, 3, Station 39 (uid: 24), B, 0, 9</t>
  </si>
  <si>
    <t>1, 3, Station 12 (uid: 5), C, 0, 8</t>
  </si>
  <si>
    <t>1, 3, Station 23 (uid: 18), D, 18, 2</t>
  </si>
  <si>
    <t>1, 3, Station 22 (uid: 10), E, 15, 2</t>
  </si>
  <si>
    <t>2, 1, Station 40 (uid: 9), A, 19, 7</t>
  </si>
  <si>
    <t>2, 1, Station 26 (uid: 20), B, 15, 5</t>
  </si>
  <si>
    <t>2, 1, Station 28 (uid: 25), C, 4, 5</t>
  </si>
  <si>
    <t>2, 1, Station 36 (uid: 2), D, 0, 10</t>
  </si>
  <si>
    <t>3, 2, Station 29 (uid: 22), A, 18, 4</t>
  </si>
  <si>
    <t>3, 2, Station 4 (uid: 6), B, 18, 2</t>
  </si>
  <si>
    <t>3, 2, Station 2 (uid: 23), C, 0, 0</t>
  </si>
  <si>
    <t>3, 2, Station 18 (uid: 14), D, 0, 0</t>
  </si>
  <si>
    <t>3, 2, Station 21 (uid: 12), E, 0, 9</t>
  </si>
  <si>
    <t>4, 0, Station 13 (uid: 7), A, 10, 4</t>
  </si>
  <si>
    <t>4, 0, Station 15 (uid: 16), B, 10, 5</t>
  </si>
  <si>
    <t>4, 0, Station 6 (uid: 15), C, 4, 6</t>
  </si>
  <si>
    <t>4, 0, Station 32 (uid: 11), D, 4, 4</t>
  </si>
  <si>
    <t>4, 0, Station 10 (uid: 4), E, 0, 9</t>
  </si>
  <si>
    <t>c:\users\david yu\desktop\experiment - spring 2012\2012 - tokens\04-12-2012\12.00.20\tokens\round-2.save-tokens.txt</t>
  </si>
  <si>
    <t>0, 3, Station 9 (uid: 1), A, 20, 9</t>
  </si>
  <si>
    <t>0, 3, Station 39 (uid: 24), B, 19, 5</t>
  </si>
  <si>
    <t>0, 3, Station 12 (uid: 5), C, 1, 3</t>
  </si>
  <si>
    <t>0, 3, Station 23 (uid: 18), D, 4, 6</t>
  </si>
  <si>
    <t>0, 3, Station 22 (uid: 10), E, 0, 3</t>
  </si>
  <si>
    <t>1, 0, Station 13 (uid: 7), A, 15, 10</t>
  </si>
  <si>
    <t>1, 0, Station 15 (uid: 16), B, 20, 5</t>
  </si>
  <si>
    <t>1, 0, Station 6 (uid: 15), C, 19, 10</t>
  </si>
  <si>
    <t>1, 0, Station 32 (uid: 11), D, 0, 9</t>
  </si>
  <si>
    <t>1, 0, Station 10 (uid: 4), E, 0, 5</t>
  </si>
  <si>
    <t>2, 2, Station 29 (uid: 22), A, 19, 2</t>
  </si>
  <si>
    <t>2, 2, Station 4 (uid: 6), B, 19, 0</t>
  </si>
  <si>
    <t>2, 2, Station 2 (uid: 23), C, 4, 0</t>
  </si>
  <si>
    <t>2, 2, Station 18 (uid: 14), D, 1, 3</t>
  </si>
  <si>
    <t>3, 1, Station 40 (uid: 9), A, 20, 5</t>
  </si>
  <si>
    <t>3, 1, Station 26 (uid: 20), B, 19, 5</t>
  </si>
  <si>
    <t>3, 1, Station 28 (uid: 25), C, 4, 5</t>
  </si>
  <si>
    <t>3, 1, Station 36 (uid: 2), D, 0, 1</t>
  </si>
  <si>
    <t>3, 1, Station 7 (uid: 13), E, 1, 10</t>
  </si>
  <si>
    <t>4, 4, Station 14 (uid: 8), A, 20, 6</t>
  </si>
  <si>
    <t>4, 4, Station 27 (uid: 21), B, 20, 6</t>
  </si>
  <si>
    <t>4, 4, Station 11 (uid: 3), C, 15, 10</t>
  </si>
  <si>
    <t>4, 4, Station 24 (uid: 19), D, 0, 8</t>
  </si>
  <si>
    <t>c:\users\david yu\desktop\experiment - spring 2012\2012 - tokens\04-12-2012\12.00.20\tokens\round-20.save-tokens.txt</t>
  </si>
  <si>
    <t>0, 2, Station 29 (uid: 22), A, 18, 4</t>
  </si>
  <si>
    <t>0, 2, Station 4 (uid: 6), B, 20, 4</t>
  </si>
  <si>
    <t>0, 2, Station 2 (uid: 23), C, 19, 4</t>
  </si>
  <si>
    <t>0, 2, Station 18 (uid: 14), D, 0, 9</t>
  </si>
  <si>
    <t>1, 3, Station 9 (uid: 1), A, 15, 0</t>
  </si>
  <si>
    <t>1, 3, Station 39 (uid: 24), B, 15, 0</t>
  </si>
  <si>
    <t>1, 3, Station 12 (uid: 5), C, 10, 5</t>
  </si>
  <si>
    <t>1, 3, Station 23 (uid: 18), D, 15, 3</t>
  </si>
  <si>
    <t>1, 3, Station 22 (uid: 10), E, 1, 0</t>
  </si>
  <si>
    <t>2, 4, Station 14 (uid: 8), A, 20, 5</t>
  </si>
  <si>
    <t>2, 4, Station 27 (uid: 21), B, 4, 5</t>
  </si>
  <si>
    <t>2, 4, Station 11 (uid: 3), C, 10, 2</t>
  </si>
  <si>
    <t>2, 4, Station 24 (uid: 19), D, 10, 5</t>
  </si>
  <si>
    <t>2, 4, Station 16 (uid: 17), E, 0, 4</t>
  </si>
  <si>
    <t>3, 1, Station 40 (uid: 9), A, 15, 9</t>
  </si>
  <si>
    <t>3, 1, Station 26 (uid: 20), B, 15, 0</t>
  </si>
  <si>
    <t>3, 1, Station 28 (uid: 25), C, 15, 0</t>
  </si>
  <si>
    <t>3, 1, Station 36 (uid: 2), D, 0, 8</t>
  </si>
  <si>
    <t>3, 1, Station 7 (uid: 13), E, 0, 10</t>
  </si>
  <si>
    <t>4, 0, Station 13 (uid: 7), A, 10, 2</t>
  </si>
  <si>
    <t>4, 0, Station 15 (uid: 16), B, 10, 4</t>
  </si>
  <si>
    <t>4, 0, Station 6 (uid: 15), C, 10, 4</t>
  </si>
  <si>
    <t>4, 0, Station 32 (uid: 11), D, 10, 5</t>
  </si>
  <si>
    <t>4, 0, Station 10 (uid: 4), E, 1, 10</t>
  </si>
  <si>
    <t>c:\users\david yu\desktop\experiment - spring 2012\2012 - tokens\04-12-2012\12.00.20\tokens\round-21.save-tokens.txt</t>
  </si>
  <si>
    <t>0, 0, Station 13 (uid: 7), A, 10, 0</t>
  </si>
  <si>
    <t>0, 0, Station 6 (uid: 15), C, 18, 1</t>
  </si>
  <si>
    <t>0, 0, Station 32 (uid: 11), D, 19, 1</t>
  </si>
  <si>
    <t>0, 0, Station 10 (uid: 4), E, 15, 10</t>
  </si>
  <si>
    <t>1, 2, Station 29 (uid: 22), A, 19, 3</t>
  </si>
  <si>
    <t>1, 2, Station 4 (uid: 6), B, 19, 4</t>
  </si>
  <si>
    <t>1, 2, Station 2 (uid: 23), C, 19, 3</t>
  </si>
  <si>
    <t>1, 2, Station 18 (uid: 14), D, 15, 10</t>
  </si>
  <si>
    <t>2, 4, Station 14 (uid: 8), A, 20, 8</t>
  </si>
  <si>
    <t>2, 4, Station 27 (uid: 21), B, 18, 5</t>
  </si>
  <si>
    <t>2, 4, Station 11 (uid: 3), C, 18, 2</t>
  </si>
  <si>
    <t>2, 4, Station 24 (uid: 19), D, 15, 1</t>
  </si>
  <si>
    <t>2, 4, Station 16 (uid: 17), E, 0, 2</t>
  </si>
  <si>
    <t>3, 1, Station 40 (uid: 9), A, 19, 0</t>
  </si>
  <si>
    <t>3, 1, Station 26 (uid: 20), B, 19, 0</t>
  </si>
  <si>
    <t>3, 1, Station 28 (uid: 25), C, 18, 0</t>
  </si>
  <si>
    <t>3, 1, Station 36 (uid: 2), D, 4, 10</t>
  </si>
  <si>
    <t>4, 3, Station 9 (uid: 1), A, 15, 2</t>
  </si>
  <si>
    <t>4, 3, Station 39 (uid: 24), B, 15, 3</t>
  </si>
  <si>
    <t>4, 3, Station 12 (uid: 5), C, 15, 3</t>
  </si>
  <si>
    <t>4, 3, Station 23 (uid: 18), D, 19, 3</t>
  </si>
  <si>
    <t>4, 3, Station 22 (uid: 10), E, 19, 0</t>
  </si>
  <si>
    <t>c:\users\david yu\desktop\experiment - spring 2012\2012 - tokens\04-12-2012\12.00.20\tokens\round-3.save-tokens.txt</t>
  </si>
  <si>
    <t>0, 4, Station 14 (uid: 8), A, 20, 7</t>
  </si>
  <si>
    <t>0, 4, Station 27 (uid: 21), B, 20, 8</t>
  </si>
  <si>
    <t>0, 4, Station 11 (uid: 3), C, 15, 10</t>
  </si>
  <si>
    <t>0, 4, Station 24 (uid: 19), D, 0, 10</t>
  </si>
  <si>
    <t>0, 4, Station 16 (uid: 17), E, 0, 6</t>
  </si>
  <si>
    <t>1, 1, Station 40 (uid: 9), A, 20, 5</t>
  </si>
  <si>
    <t>1, 1, Station 28 (uid: 25), C, 15, 1</t>
  </si>
  <si>
    <t>1, 1, Station 36 (uid: 2), D, 1, 10</t>
  </si>
  <si>
    <t>2, 3, Station 9 (uid: 1), A, 20, 9</t>
  </si>
  <si>
    <t>2, 3, Station 39 (uid: 24), B, 1, 4</t>
  </si>
  <si>
    <t>2, 3, Station 23 (uid: 18), D, 10, 10</t>
  </si>
  <si>
    <t>2, 3, Station 22 (uid: 10), E, 1, 3</t>
  </si>
  <si>
    <t>3, 0, Station 13 (uid: 7), A, 15, 7</t>
  </si>
  <si>
    <t>3, 0, Station 15 (uid: 16), B, 20, 9</t>
  </si>
  <si>
    <t>3, 0, Station 6 (uid: 15), C, 15, 9</t>
  </si>
  <si>
    <t>3, 0, Station 32 (uid: 11), D, 4, 8</t>
  </si>
  <si>
    <t>3, 0, Station 10 (uid: 4), E, 0, 9</t>
  </si>
  <si>
    <t>4, 2, Station 29 (uid: 22), A, 19, 5</t>
  </si>
  <si>
    <t>4, 2, Station 4 (uid: 6), B, 20, 5</t>
  </si>
  <si>
    <t>4, 2, Station 2 (uid: 23), C, 10, 0</t>
  </si>
  <si>
    <t>4, 2, Station 18 (uid: 14), D, 0, 1</t>
  </si>
  <si>
    <t>4, 2, Station 21 (uid: 12), E, 0, 8</t>
  </si>
  <si>
    <t>c:\users\david yu\desktop\experiment - spring 2012\2012 - tokens\04-12-2012\12.00.20\tokens\round-4.save-tokens.txt</t>
  </si>
  <si>
    <t>0, 3, Station 39 (uid: 24), B, 19, 4</t>
  </si>
  <si>
    <t>0, 3, Station 12 (uid: 5), C, 15, 3</t>
  </si>
  <si>
    <t>0, 3, Station 23 (uid: 18), D, 0, 3</t>
  </si>
  <si>
    <t>1, 0, Station 13 (uid: 7), A, 15, 2</t>
  </si>
  <si>
    <t>1, 0, Station 15 (uid: 16), B, 19, 5</t>
  </si>
  <si>
    <t>1, 0, Station 6 (uid: 15), C, 19, 4</t>
  </si>
  <si>
    <t>1, 0, Station 10 (uid: 4), E, 0, 9</t>
  </si>
  <si>
    <t>2, 2, Station 29 (uid: 22), A, 19, 5</t>
  </si>
  <si>
    <t>2, 2, Station 2 (uid: 23), C, 1, 4</t>
  </si>
  <si>
    <t>2, 2, Station 21 (uid: 12), E, 0, 8</t>
  </si>
  <si>
    <t>3, 1, Station 40 (uid: 9), A, 19, 4</t>
  </si>
  <si>
    <t>3, 1, Station 26 (uid: 20), B, 19, 4</t>
  </si>
  <si>
    <t>3, 1, Station 28 (uid: 25), C, 15, 4</t>
  </si>
  <si>
    <t>3, 1, Station 36 (uid: 2), D, 0, 9</t>
  </si>
  <si>
    <t>4, 4, Station 27 (uid: 21), B, 20, 5</t>
  </si>
  <si>
    <t>4, 4, Station 11 (uid: 3), C, 10, 5</t>
  </si>
  <si>
    <t>4, 4, Station 24 (uid: 19), D, 0, 5</t>
  </si>
  <si>
    <t>4, 4, Station 16 (uid: 17), E, 0, 7</t>
  </si>
  <si>
    <t>c:\users\david yu\desktop\experiment - spring 2012\2012 - tokens\04-12-2012\12.00.20\tokens\round-5.save-tokens.txt</t>
  </si>
  <si>
    <t>0, 3, Station 12 (uid: 5), C, 10, 4</t>
  </si>
  <si>
    <t>0, 3, Station 23 (uid: 18), D, 1, 10</t>
  </si>
  <si>
    <t>0, 3, Station 22 (uid: 10), E, 0, 8</t>
  </si>
  <si>
    <t>1, 2, Station 29 (uid: 22), A, 19, 5</t>
  </si>
  <si>
    <t>1, 2, Station 4 (uid: 6), B, 20, 5</t>
  </si>
  <si>
    <t>1, 2, Station 2 (uid: 23), C, 4, 8</t>
  </si>
  <si>
    <t>1, 2, Station 18 (uid: 14), D, 1, 8</t>
  </si>
  <si>
    <t>1, 2, Station 21 (uid: 12), E, 0, 8</t>
  </si>
  <si>
    <t>2, 1, Station 40 (uid: 9), A, 19, 3</t>
  </si>
  <si>
    <t>2, 1, Station 26 (uid: 20), B, 19, 3</t>
  </si>
  <si>
    <t>2, 1, Station 28 (uid: 25), C, 10, 3</t>
  </si>
  <si>
    <t>2, 1, Station 36 (uid: 2), D, 1, 10</t>
  </si>
  <si>
    <t>3, 4, Station 14 (uid: 8), A, 20, 6</t>
  </si>
  <si>
    <t>3, 4, Station 24 (uid: 19), D, 1, 6</t>
  </si>
  <si>
    <t>4, 0, Station 13 (uid: 7), A, 15, 0</t>
  </si>
  <si>
    <t>4, 0, Station 15 (uid: 16), B, 18, 4</t>
  </si>
  <si>
    <t>4, 0, Station 6 (uid: 15), C, 18, 4</t>
  </si>
  <si>
    <t>4, 0, Station 32 (uid: 11), D, 15, 8</t>
  </si>
  <si>
    <t>4, 0, Station 10 (uid: 4), E, 0, 5</t>
  </si>
  <si>
    <t>c:\users\david yu\desktop\experiment - spring 2012\2012 - tokens\04-12-2012\12.00.20\tokens\round-6.save-tokens.txt</t>
  </si>
  <si>
    <t>0, 4, Station 14 (uid: 8), A, 20, 5</t>
  </si>
  <si>
    <t>0, 4, Station 27 (uid: 21), B, 19, 5</t>
  </si>
  <si>
    <t>0, 4, Station 11 (uid: 3), C, 15, 5</t>
  </si>
  <si>
    <t>0, 4, Station 24 (uid: 19), D, 1, 5</t>
  </si>
  <si>
    <t>0, 4, Station 16 (uid: 17), E, 0, 5</t>
  </si>
  <si>
    <t>1, 3, Station 9 (uid: 1), A, 20, 5</t>
  </si>
  <si>
    <t>1, 3, Station 39 (uid: 24), B, 1, 10</t>
  </si>
  <si>
    <t>1, 3, Station 23 (uid: 18), D, 10, 5</t>
  </si>
  <si>
    <t>1, 3, Station 22 (uid: 10), E, 4, 8</t>
  </si>
  <si>
    <t>2, 1, Station 26 (uid: 20), B, 19, 0</t>
  </si>
  <si>
    <t>2, 1, Station 28 (uid: 25), C, 15, 2</t>
  </si>
  <si>
    <t>2, 1, Station 36 (uid: 2), D, 4, 10</t>
  </si>
  <si>
    <t>3, 2, Station 29 (uid: 22), A, 19, 5</t>
  </si>
  <si>
    <t>3, 2, Station 4 (uid: 6), B, 19, 2</t>
  </si>
  <si>
    <t>3, 2, Station 2 (uid: 23), C, 1, 7</t>
  </si>
  <si>
    <t>3, 2, Station 18 (uid: 14), D, 0, 6</t>
  </si>
  <si>
    <t>3, 2, Station 21 (uid: 12), E, 0, 7</t>
  </si>
  <si>
    <t>4, 0, Station 13 (uid: 7), A, 15, 2</t>
  </si>
  <si>
    <t>4, 0, Station 6 (uid: 15), C, 18, 5</t>
  </si>
  <si>
    <t>4, 0, Station 10 (uid: 4), E, 0, 7</t>
  </si>
  <si>
    <t>c:\users\david yu\desktop\experiment - spring 2012\2012 - tokens\04-12-2012\12.00.20\tokens\round-7.save-tokens.txt</t>
  </si>
  <si>
    <t>0, 2, Station 29 (uid: 22), A, 19, 2</t>
  </si>
  <si>
    <t>0, 2, Station 4 (uid: 6), B, 20, 5</t>
  </si>
  <si>
    <t>0, 2, Station 2 (uid: 23), C, 15, 5</t>
  </si>
  <si>
    <t>0, 2, Station 18 (uid: 14), D, 1, 5</t>
  </si>
  <si>
    <t>0, 2, Station 21 (uid: 12), E, 0, 5</t>
  </si>
  <si>
    <t>1, 0, Station 13 (uid: 7), A, 15, 5</t>
  </si>
  <si>
    <t>1, 0, Station 15 (uid: 16), B, 15, 5</t>
  </si>
  <si>
    <t>1, 0, Station 6 (uid: 15), C, 15, 5</t>
  </si>
  <si>
    <t>3, 4, Station 27 (uid: 21), B, 15, 5</t>
  </si>
  <si>
    <t>3, 4, Station 11 (uid: 3), C, 15, 5</t>
  </si>
  <si>
    <t>3, 4, Station 24 (uid: 19), D, 4, 5</t>
  </si>
  <si>
    <t>4, 3, Station 9 (uid: 1), A, 19, 0</t>
  </si>
  <si>
    <t>4, 3, Station 39 (uid: 24), B, 10, 10</t>
  </si>
  <si>
    <t>4, 3, Station 12 (uid: 5), C, 10, 5</t>
  </si>
  <si>
    <t>4, 3, Station 23 (uid: 18), D, 4, 5</t>
  </si>
  <si>
    <t>4, 3, Station 22 (uid: 10), E, 4, 2</t>
  </si>
  <si>
    <t>c:\users\david yu\desktop\experiment - spring 2012\2012 - tokens\04-12-2012\12.00.20\tokens\round-8.save-tokens.txt</t>
  </si>
  <si>
    <t>0, 2, Station 4 (uid: 6), B, 19, 5</t>
  </si>
  <si>
    <t>0, 2, Station 18 (uid: 14), D, 4, 6</t>
  </si>
  <si>
    <t>0, 2, Station 21 (uid: 12), E, 0, 8</t>
  </si>
  <si>
    <t>1, 0, Station 13 (uid: 7), A, 15, 3</t>
  </si>
  <si>
    <t>1, 0, Station 32 (uid: 11), D, 10, 4</t>
  </si>
  <si>
    <t>2, 4, Station 14 (uid: 8), A, 19, 4</t>
  </si>
  <si>
    <t>2, 4, Station 11 (uid: 3), C, 10, 5</t>
  </si>
  <si>
    <t>2, 4, Station 24 (uid: 19), D, 15, 5</t>
  </si>
  <si>
    <t>2, 4, Station 16 (uid: 17), E, 0, 5</t>
  </si>
  <si>
    <t>3, 3, Station 39 (uid: 24), B, 18, 8</t>
  </si>
  <si>
    <t>3, 3, Station 23 (uid: 18), D, 10, 4</t>
  </si>
  <si>
    <t>3, 3, Station 22 (uid: 10), E, 4, 5</t>
  </si>
  <si>
    <t>4, 1, Station 40 (uid: 9), A, 19, 5</t>
  </si>
  <si>
    <t>4, 1, Station 26 (uid: 20), B, 19, 5</t>
  </si>
  <si>
    <t>4, 1, Station 36 (uid: 2), D, 1, 10</t>
  </si>
  <si>
    <t>c:\users\david yu\desktop\experiment - spring 2012\2012 - tokens\04-12-2012\12.00.20\tokens\round-9.save-tokens.txt</t>
  </si>
  <si>
    <t>0, 1, Station 26 (uid: 20), B, 19, 2</t>
  </si>
  <si>
    <t>0, 1, Station 36 (uid: 2), D, 0, 10</t>
  </si>
  <si>
    <t>1, 3, Station 9 (uid: 1), A, 15, 5</t>
  </si>
  <si>
    <t>1, 3, Station 39 (uid: 24), B, 10, 7</t>
  </si>
  <si>
    <t>1, 3, Station 23 (uid: 18), D, 15, 5</t>
  </si>
  <si>
    <t>1, 3, Station 22 (uid: 10), E, 10, 6</t>
  </si>
  <si>
    <t>2, 2, Station 29 (uid: 22), A, 19, 3</t>
  </si>
  <si>
    <t>2, 2, Station 4 (uid: 6), B, 19, 6</t>
  </si>
  <si>
    <t>2, 2, Station 2 (uid: 23), C, 18, 5</t>
  </si>
  <si>
    <t>2, 2, Station 18 (uid: 14), D, 1, 5</t>
  </si>
  <si>
    <t>3, 4, Station 14 (uid: 8), A, 19, 4</t>
  </si>
  <si>
    <t>3, 4, Station 27 (uid: 21), B, 4, 6</t>
  </si>
  <si>
    <t>3, 4, Station 11 (uid: 3), C, 10, 5</t>
  </si>
  <si>
    <t>3, 4, Station 24 (uid: 19), D, 18, 5</t>
  </si>
  <si>
    <t>3, 4, Station 16 (uid: 17), E, 1, 5</t>
  </si>
  <si>
    <t>4, 0, Station 13 (uid: 7), A, 4, 3</t>
  </si>
  <si>
    <t>4, 0, Station 15 (uid: 16), B, 15, 3</t>
  </si>
  <si>
    <t>4, 0, Station 6 (uid: 15), C, 15, 4</t>
  </si>
  <si>
    <t>4, 0, Station 32 (uid: 11), D, 18, 4</t>
  </si>
  <si>
    <t>4, 0, Station 10 (uid: 4), E, 0, 10</t>
  </si>
  <si>
    <t/>
  </si>
  <si>
    <t>03-27-2012\08.41.42\tokens\0</t>
  </si>
  <si>
    <t>03-27-2012\08.41.42\tokens\1</t>
  </si>
  <si>
    <t>03-27-2012\08.41.42\tokens\10</t>
  </si>
  <si>
    <t>03-27-2012\08.41.42\tokens\11</t>
  </si>
  <si>
    <t>03-27-2012\08.41.42\tokens\12</t>
  </si>
  <si>
    <t>03-27-2012\08.41.42\tokens\13</t>
  </si>
  <si>
    <t>03-27-2012\08.41.42\tokens\14</t>
  </si>
  <si>
    <t>03-27-2012\08.41.42\tokens\15</t>
  </si>
  <si>
    <t>03-27-2012\08.41.42\tokens\16</t>
  </si>
  <si>
    <t>03-27-2012\08.41.42\tokens\17</t>
  </si>
  <si>
    <t>03-27-2012\08.41.42\tokens\18</t>
  </si>
  <si>
    <t>03-27-2012\08.41.42\tokens\19</t>
  </si>
  <si>
    <t>03-27-2012\08.41.42\tokens\2</t>
  </si>
  <si>
    <t>03-27-2012\08.41.42\tokens\20</t>
  </si>
  <si>
    <t>03-27-2012\08.41.42\tokens\3</t>
  </si>
  <si>
    <t>03-27-2012\08.41.42\tokens\4</t>
  </si>
  <si>
    <t>03-27-2012\08.41.42\tokens\5</t>
  </si>
  <si>
    <t>03-27-2012\08.41.42\tokens\6</t>
  </si>
  <si>
    <t>03-27-2012\08.41.42\tokens\7</t>
  </si>
  <si>
    <t>03-27-2012\08.41.42\tokens\8</t>
  </si>
  <si>
    <t>03-27-2012\08.41.42\tokens\9</t>
  </si>
  <si>
    <t>03-28-2012\10.04.08\tokens\0</t>
  </si>
  <si>
    <t>03-28-2012\10.04.08\tokens\1</t>
  </si>
  <si>
    <t>03-28-2012\10.04.08\tokens\10</t>
  </si>
  <si>
    <t>03-28-2012\10.04.08\tokens\11</t>
  </si>
  <si>
    <t>03-28-2012\10.04.08\tokens\12</t>
  </si>
  <si>
    <t>03-28-2012\10.04.08\tokens\13</t>
  </si>
  <si>
    <t>03-28-2012\10.04.08\tokens\14</t>
  </si>
  <si>
    <t>03-28-2012\10.04.08\tokens\15</t>
  </si>
  <si>
    <t>03-28-2012\10.04.08\tokens\16</t>
  </si>
  <si>
    <t>03-28-2012\10.04.08\tokens\17</t>
  </si>
  <si>
    <t>03-28-2012\10.04.08\tokens\18</t>
  </si>
  <si>
    <t>03-28-2012\10.04.08\tokens\19</t>
  </si>
  <si>
    <t>03-28-2012\10.04.08\tokens\2</t>
  </si>
  <si>
    <t>03-28-2012\10.04.08\tokens\20</t>
  </si>
  <si>
    <t>03-28-2012\10.04.08\tokens\3</t>
  </si>
  <si>
    <t>03-28-2012\10.04.08\tokens\4</t>
  </si>
  <si>
    <t>03-28-2012\10.04.08\tokens\5</t>
  </si>
  <si>
    <t>03-28-2012\10.04.08\tokens\6</t>
  </si>
  <si>
    <t>03-28-2012\10.04.08\tokens\7</t>
  </si>
  <si>
    <t>03-28-2012\10.04.08\tokens\8</t>
  </si>
  <si>
    <t>03-28-2012\10.04.08\tokens\9</t>
  </si>
  <si>
    <t>03-28-2012\12.12.07\tokens\0</t>
  </si>
  <si>
    <t>03-28-2012\12.12.07\tokens\1</t>
  </si>
  <si>
    <t>03-28-2012\12.12.07\tokens\10</t>
  </si>
  <si>
    <t>03-28-2012\12.12.07\tokens\11</t>
  </si>
  <si>
    <t>03-28-2012\12.12.07\tokens\12</t>
  </si>
  <si>
    <t>03-28-2012\12.12.07\tokens\13</t>
  </si>
  <si>
    <t>03-28-2012\12.12.07\tokens\14</t>
  </si>
  <si>
    <t>03-28-2012\12.12.07\tokens\15</t>
  </si>
  <si>
    <t>03-28-2012\12.12.07\tokens\16</t>
  </si>
  <si>
    <t>03-28-2012\12.12.07\tokens\17</t>
  </si>
  <si>
    <t>03-28-2012\12.12.07\tokens\18</t>
  </si>
  <si>
    <t>03-28-2012\12.12.07\tokens\19</t>
  </si>
  <si>
    <t>03-28-2012\12.12.07\tokens\2</t>
  </si>
  <si>
    <t>03-28-2012\12.12.07\tokens\20</t>
  </si>
  <si>
    <t>03-28-2012\12.12.07\tokens\21</t>
  </si>
  <si>
    <t>03-28-2012\12.12.07\tokens\3</t>
  </si>
  <si>
    <t>03-28-2012\12.12.07\tokens\4</t>
  </si>
  <si>
    <t>03-28-2012\12.12.07\tokens\5</t>
  </si>
  <si>
    <t>03-28-2012\12.12.07\tokens\6</t>
  </si>
  <si>
    <t>03-28-2012\12.12.07\tokens\7</t>
  </si>
  <si>
    <t>03-28-2012\12.12.07\tokens\8</t>
  </si>
  <si>
    <t>03-28-2012\12.12.07\tokens\9</t>
  </si>
  <si>
    <t>04-03-2012\08.15.14\tokens\0</t>
  </si>
  <si>
    <t>04-03-2012\08.15.14\tokens\1</t>
  </si>
  <si>
    <t>04-03-2012\08.15.14\tokens\10</t>
  </si>
  <si>
    <t>04-03-2012\08.15.14\tokens\11</t>
  </si>
  <si>
    <t>04-03-2012\08.15.14\tokens\12</t>
  </si>
  <si>
    <t>04-03-2012\08.15.14\tokens\13</t>
  </si>
  <si>
    <t>04-03-2012\08.15.14\tokens\14</t>
  </si>
  <si>
    <t>04-03-2012\08.15.14\tokens\15</t>
  </si>
  <si>
    <t>04-03-2012\08.15.14\tokens\16</t>
  </si>
  <si>
    <t>04-03-2012\08.15.14\tokens\17</t>
  </si>
  <si>
    <t>04-03-2012\08.15.14\tokens\18</t>
  </si>
  <si>
    <t>04-03-2012\08.15.14\tokens\19</t>
  </si>
  <si>
    <t>04-03-2012\08.15.14\tokens\2</t>
  </si>
  <si>
    <t>04-03-2012\08.15.14\tokens\20</t>
  </si>
  <si>
    <t>04-03-2012\08.15.14\tokens\21</t>
  </si>
  <si>
    <t>04-03-2012\08.15.14\tokens\3</t>
  </si>
  <si>
    <t>04-03-2012\08.15.14\tokens\4</t>
  </si>
  <si>
    <t>04-03-2012\08.15.14\tokens\5</t>
  </si>
  <si>
    <t>04-03-2012\08.15.14\tokens\6</t>
  </si>
  <si>
    <t>04-03-2012\08.15.14\tokens\7</t>
  </si>
  <si>
    <t>04-03-2012\08.15.14\tokens\8</t>
  </si>
  <si>
    <t>04-03-2012\08.15.14\tokens\9</t>
  </si>
  <si>
    <t>04-04-2012\12.20.16\tokens\0</t>
  </si>
  <si>
    <t>04-04-2012\12.20.16\tokens\1</t>
  </si>
  <si>
    <t>04-04-2012\12.20.16\tokens\10</t>
  </si>
  <si>
    <t>04-04-2012\12.20.16\tokens\11</t>
  </si>
  <si>
    <t>04-04-2012\12.20.16\tokens\12</t>
  </si>
  <si>
    <t>04-04-2012\12.20.16\tokens\13</t>
  </si>
  <si>
    <t>04-04-2012\12.20.16\tokens\14</t>
  </si>
  <si>
    <t>04-04-2012\12.20.16\tokens\15</t>
  </si>
  <si>
    <t>04-04-2012\12.20.16\tokens\16</t>
  </si>
  <si>
    <t>04-04-2012\12.20.16\tokens\17</t>
  </si>
  <si>
    <t>04-04-2012\12.20.16\tokens\18</t>
  </si>
  <si>
    <t>04-04-2012\12.20.16\tokens\19</t>
  </si>
  <si>
    <t>04-04-2012\12.20.16\tokens\2</t>
  </si>
  <si>
    <t>04-04-2012\12.20.16\tokens\20</t>
  </si>
  <si>
    <t>04-04-2012\12.20.16\tokens\21</t>
  </si>
  <si>
    <t>04-04-2012\12.20.16\tokens\3</t>
  </si>
  <si>
    <t>04-04-2012\12.20.16\tokens\4</t>
  </si>
  <si>
    <t>04-04-2012\12.20.16\tokens\5</t>
  </si>
  <si>
    <t>04-04-2012\12.20.16\tokens\6</t>
  </si>
  <si>
    <t>04-04-2012\12.20.16\tokens\7</t>
  </si>
  <si>
    <t>04-04-2012\12.20.16\tokens\8</t>
  </si>
  <si>
    <t>04-04-2012\12.20.16\tokens\9</t>
  </si>
  <si>
    <t>04-05-2012\12.27.33\tokens\0</t>
  </si>
  <si>
    <t>04-05-2012\12.27.33\tokens\1</t>
  </si>
  <si>
    <t>04-05-2012\12.27.33\tokens\10</t>
  </si>
  <si>
    <t>04-05-2012\12.27.33\tokens\11</t>
  </si>
  <si>
    <t>04-05-2012\12.27.33\tokens\12</t>
  </si>
  <si>
    <t>04-05-2012\12.27.33\tokens\13</t>
  </si>
  <si>
    <t>04-05-2012\12.27.33\tokens\14</t>
  </si>
  <si>
    <t>04-05-2012\12.27.33\tokens\15</t>
  </si>
  <si>
    <t>04-05-2012\12.27.33\tokens\16</t>
  </si>
  <si>
    <t>04-05-2012\12.27.33\tokens\17</t>
  </si>
  <si>
    <t>04-05-2012\12.27.33\tokens\18</t>
  </si>
  <si>
    <t>04-05-2012\12.27.33\tokens\19</t>
  </si>
  <si>
    <t>04-05-2012\12.27.33\tokens\2</t>
  </si>
  <si>
    <t>04-05-2012\12.27.33\tokens\20</t>
  </si>
  <si>
    <t>04-05-2012\12.27.33\tokens\21</t>
  </si>
  <si>
    <t>04-05-2012\12.27.33\tokens\3</t>
  </si>
  <si>
    <t>04-05-2012\12.27.33\tokens\4</t>
  </si>
  <si>
    <t>04-05-2012\12.27.33\tokens\5</t>
  </si>
  <si>
    <t>04-05-2012\12.27.33\tokens\6</t>
  </si>
  <si>
    <t>04-05-2012\12.27.33\tokens\7</t>
  </si>
  <si>
    <t>04-05-2012\12.27.33\tokens\8</t>
  </si>
  <si>
    <t>04-05-2012\12.27.33\tokens\9</t>
  </si>
  <si>
    <t>04-11-2012\11.43.08\tokens\0</t>
  </si>
  <si>
    <t>04-11-2012\11.43.08\tokens\1</t>
  </si>
  <si>
    <t>04-11-2012\11.43.08\tokens\10</t>
  </si>
  <si>
    <t>04-11-2012\11.43.08\tokens\11</t>
  </si>
  <si>
    <t>04-11-2012\11.43.08\tokens\12</t>
  </si>
  <si>
    <t>04-11-2012\11.43.08\tokens\13</t>
  </si>
  <si>
    <t>04-11-2012\11.43.08\tokens\14</t>
  </si>
  <si>
    <t>04-11-2012\11.43.08\tokens\15</t>
  </si>
  <si>
    <t>04-11-2012\11.43.08\tokens\16</t>
  </si>
  <si>
    <t>04-11-2012\11.43.08\tokens\17</t>
  </si>
  <si>
    <t>04-11-2012\11.43.08\tokens\18</t>
  </si>
  <si>
    <t>04-11-2012\11.43.08\tokens\19</t>
  </si>
  <si>
    <t>04-11-2012\11.43.08\tokens\2</t>
  </si>
  <si>
    <t>04-11-2012\11.43.08\tokens\20</t>
  </si>
  <si>
    <t>04-11-2012\11.43.08\tokens\21</t>
  </si>
  <si>
    <t>04-11-2012\11.43.08\tokens\3</t>
  </si>
  <si>
    <t>04-11-2012\11.43.08\tokens\4</t>
  </si>
  <si>
    <t>04-11-2012\11.43.08\tokens\5</t>
  </si>
  <si>
    <t>04-11-2012\11.43.08\tokens\6</t>
  </si>
  <si>
    <t>04-11-2012\11.43.08\tokens\7</t>
  </si>
  <si>
    <t>04-11-2012\11.43.08\tokens\8</t>
  </si>
  <si>
    <t>04-11-2012\11.43.08\tokens\9</t>
  </si>
  <si>
    <t>04-12-2012\12.00.20\tokens\0</t>
  </si>
  <si>
    <t>04-12-2012\12.00.20\tokens\1</t>
  </si>
  <si>
    <t>04-12-2012\12.00.20\tokens\10</t>
  </si>
  <si>
    <t>04-12-2012\12.00.20\tokens\11</t>
  </si>
  <si>
    <t>04-12-2012\12.00.20\tokens\12</t>
  </si>
  <si>
    <t>04-12-2012\12.00.20\tokens\13</t>
  </si>
  <si>
    <t>04-12-2012\12.00.20\tokens\14</t>
  </si>
  <si>
    <t>04-12-2012\12.00.20\tokens\15</t>
  </si>
  <si>
    <t>04-12-2012\12.00.20\tokens\16</t>
  </si>
  <si>
    <t>04-12-2012\12.00.20\tokens\17</t>
  </si>
  <si>
    <t>04-12-2012\12.00.20\tokens\18</t>
  </si>
  <si>
    <t>04-12-2012\12.00.20\tokens\19</t>
  </si>
  <si>
    <t>04-12-2012\12.00.20\tokens\2</t>
  </si>
  <si>
    <t>04-12-2012\12.00.20\tokens\20</t>
  </si>
  <si>
    <t>04-12-2012\12.00.20\tokens\21</t>
  </si>
  <si>
    <t>04-12-2012\12.00.20\tokens\3</t>
  </si>
  <si>
    <t>04-12-2012\12.00.20\tokens\4</t>
  </si>
  <si>
    <t>04-12-2012\12.00.20\tokens\5</t>
  </si>
  <si>
    <t>04-12-2012\12.00.20\tokens\6</t>
  </si>
  <si>
    <t>04-12-2012\12.00.20\tokens\7</t>
  </si>
  <si>
    <t>04-12-2012\12.00.20\tokens\8</t>
  </si>
  <si>
    <t>04-12-2012\12.00.20\tokens\9</t>
  </si>
  <si>
    <t>0, 0, 9:1, A, 20, 8</t>
  </si>
  <si>
    <t>0, 0, 17:13, B, 20, 6</t>
  </si>
  <si>
    <t>0, 0, 32:9, C, 4, 6</t>
  </si>
  <si>
    <t>0, 0, 4:8, D, 0, 2</t>
  </si>
  <si>
    <t>0, 0, 5:2, E, 0, 5</t>
  </si>
  <si>
    <t>1, 1, 16:14, A, 20, 5</t>
  </si>
  <si>
    <t>1, 1, 7:5, B, 18, 0</t>
  </si>
  <si>
    <t>1, 1, 40:10, C, 1, 4</t>
  </si>
  <si>
    <t>1, 1, 8:4, D, 10, 5</t>
  </si>
  <si>
    <t>1, 1, 3:7, E, 0, 3</t>
  </si>
  <si>
    <t>2, 2, 6:3, A, 20, 7</t>
  </si>
  <si>
    <t>2, 2, 19:11, B, 19, 0</t>
  </si>
  <si>
    <t>2, 2, 13:15, C, 4, 0</t>
  </si>
  <si>
    <t>2, 2, 20:12, D, 1, 0</t>
  </si>
  <si>
    <t>2, 2, 22:6, E, 0, 0</t>
  </si>
  <si>
    <t>0, 0, 9:1, A, 20, 10</t>
  </si>
  <si>
    <t>0, 0, 17:13, B, 10, 8</t>
  </si>
  <si>
    <t>0, 0, 32:9, C, 10, 7</t>
  </si>
  <si>
    <t>0, 0, 4:8, D, 1, 5</t>
  </si>
  <si>
    <t>0, 0, 5:2, E, 0, 6</t>
  </si>
  <si>
    <t>1, 1, 7:5, B, 19, 0</t>
  </si>
  <si>
    <t>1, 1, 40:10, C, 1, 5</t>
  </si>
  <si>
    <t>1, 1, 8:4, D, 1, 9</t>
  </si>
  <si>
    <t>1, 1, 3:7, E, 0, 7</t>
  </si>
  <si>
    <t>2, 2, 6:3, A, 15, 10</t>
  </si>
  <si>
    <t>2, 2, 19:11, B, 19, 6</t>
  </si>
  <si>
    <t>2, 2, 13:15, C, 15, 0</t>
  </si>
  <si>
    <t>2, 2, 20:12, D, 10, 5</t>
  </si>
  <si>
    <t>2, 2, 22:6, E, 0, 5</t>
  </si>
  <si>
    <t>0, 2, 6:3, A, 10, 6</t>
  </si>
  <si>
    <t>0, 2, 19:11, B, 4, 5</t>
  </si>
  <si>
    <t>0, 2, 13:15, C, 15, 5</t>
  </si>
  <si>
    <t>0, 2, 20:12, D, 18, 5</t>
  </si>
  <si>
    <t>0, 2, 22:6, E, 10, 5</t>
  </si>
  <si>
    <t>1, 0, 9:1, A, 19, 3</t>
  </si>
  <si>
    <t>1, 0, 17:13, B, 15, 3</t>
  </si>
  <si>
    <t>1, 0, 32:9, C, 10, 4</t>
  </si>
  <si>
    <t>1, 0, 4:8, D, 18, 4</t>
  </si>
  <si>
    <t>1, 0, 5:2, E, 0, 9</t>
  </si>
  <si>
    <t>2, 1, 16:14, A, 18, 3</t>
  </si>
  <si>
    <t>2, 1, 7:5, B, 4, 3</t>
  </si>
  <si>
    <t>2, 1, 40:10, C, 10, 4</t>
  </si>
  <si>
    <t>2, 1, 8:4, D, 15, 5</t>
  </si>
  <si>
    <t>2, 1, 3:7, E, 4, 10</t>
  </si>
  <si>
    <t>0, 1, 16:14, A, 19, 5</t>
  </si>
  <si>
    <t>0, 1, 7:5, B, 10, 3</t>
  </si>
  <si>
    <t>0, 1, 40:10, C, 10, 4</t>
  </si>
  <si>
    <t>0, 1, 8:4, D, 10, 4</t>
  </si>
  <si>
    <t>0, 1, 3:7, E, 0, 6</t>
  </si>
  <si>
    <t>1, 0, 9:1, A, 19, 2</t>
  </si>
  <si>
    <t>1, 0, 17:13, B, 10, 3</t>
  </si>
  <si>
    <t>1, 0, 32:9, C, 4, 4</t>
  </si>
  <si>
    <t>1, 0, 4:8, D, 19, 4</t>
  </si>
  <si>
    <t>1, 0, 5:2, E, 0, 7</t>
  </si>
  <si>
    <t>2, 2, 19:11, B, 4, 5</t>
  </si>
  <si>
    <t>2, 2, 13:15, C, 15, 2</t>
  </si>
  <si>
    <t>2, 2, 20:12, D, 15, 2</t>
  </si>
  <si>
    <t>2, 2, 22:6, E, 10, 2</t>
  </si>
  <si>
    <t>0, 1, 16:14, A, 15, 4</t>
  </si>
  <si>
    <t>0, 1, 40:10, C, 4, 4</t>
  </si>
  <si>
    <t>0, 1, 8:4, D, 4, 10</t>
  </si>
  <si>
    <t>0, 1, 3:7, E, 15, 10</t>
  </si>
  <si>
    <t>1, 2, 6:3, A, 15, 10</t>
  </si>
  <si>
    <t>1, 2, 19:11, B, 10, 10</t>
  </si>
  <si>
    <t>1, 2, 13:15, C, 4, 10</t>
  </si>
  <si>
    <t>1, 2, 20:12, D, 10, 10</t>
  </si>
  <si>
    <t>1, 2, 22:6, E, 15, 10</t>
  </si>
  <si>
    <t>2, 0, 9:1, A, 18, 2</t>
  </si>
  <si>
    <t>2, 0, 17:13, B, 15, 8</t>
  </si>
  <si>
    <t>2, 0, 32:9, C, 4, 8</t>
  </si>
  <si>
    <t>2, 0, 4:8, D, 10, 8</t>
  </si>
  <si>
    <t>2, 0, 5:2, E, 4, 9</t>
  </si>
  <si>
    <t>0, 2, 19:11, B, 4, 6</t>
  </si>
  <si>
    <t>0, 2, 13:15, C, 15, 6</t>
  </si>
  <si>
    <t>0, 2, 20:12, D, 15, 6</t>
  </si>
  <si>
    <t>0, 2, 22:6, E, 15, 5</t>
  </si>
  <si>
    <t>1, 0, 9:1, A, 19, 1</t>
  </si>
  <si>
    <t>1, 0, 17:13, B, 15, 5</t>
  </si>
  <si>
    <t>1, 0, 32:9, C, 10, 6</t>
  </si>
  <si>
    <t>1, 0, 4:8, D, 15, 6</t>
  </si>
  <si>
    <t>1, 0, 5:2, E, 0, 8</t>
  </si>
  <si>
    <t>2, 1, 16:14, A, 19, 5</t>
  </si>
  <si>
    <t>2, 1, 7:5, B, 15, 5</t>
  </si>
  <si>
    <t>2, 1, 40:10, C, 15, 5</t>
  </si>
  <si>
    <t>2, 1, 8:4, D, 10, 6</t>
  </si>
  <si>
    <t>2, 1, 3:7, E, 0, 8</t>
  </si>
  <si>
    <t>0, 1, 16:14, A, 19, 6</t>
  </si>
  <si>
    <t>0, 1, 7:5, B, 18, 5</t>
  </si>
  <si>
    <t>0, 1, 40:10, C, 15, 5</t>
  </si>
  <si>
    <t>0, 1, 3:7, E, 0, 10</t>
  </si>
  <si>
    <t>1, 0, 9:1, A, 18, 0</t>
  </si>
  <si>
    <t>1, 0, 32:9, C, 4, 8</t>
  </si>
  <si>
    <t>1, 0, 4:8, D, 18, 8</t>
  </si>
  <si>
    <t>1, 0, 5:2, E, 4, 8</t>
  </si>
  <si>
    <t>2, 2, 6:3, A, 10, 6</t>
  </si>
  <si>
    <t>2, 2, 19:11, B, 10, 6</t>
  </si>
  <si>
    <t>2, 2, 13:15, C, 10, 6</t>
  </si>
  <si>
    <t>2, 2, 20:12, D, 15, 5</t>
  </si>
  <si>
    <t>2, 2, 22:6, E, 15, 5</t>
  </si>
  <si>
    <t>0, 1, 16:14, A, 19, 3</t>
  </si>
  <si>
    <t>0, 1, 7:5, B, 18, 2</t>
  </si>
  <si>
    <t>0, 1, 40:10, C, 15, 2</t>
  </si>
  <si>
    <t>0, 1, 8:4, D, 4, 7</t>
  </si>
  <si>
    <t>1, 2, 6:3, A, 10, 3</t>
  </si>
  <si>
    <t>1, 2, 19:11, B, 10, 3</t>
  </si>
  <si>
    <t>1, 2, 13:15, C, 10, 3</t>
  </si>
  <si>
    <t>1, 2, 20:12, D, 15, 3</t>
  </si>
  <si>
    <t>1, 2, 22:6, E, 10, 3</t>
  </si>
  <si>
    <t>2, 0, 9:1, A, 18, 0</t>
  </si>
  <si>
    <t>2, 0, 17:13, B, 15, 0</t>
  </si>
  <si>
    <t>2, 0, 32:9, C, 4, 5</t>
  </si>
  <si>
    <t>2, 0, 4:8, D, 18, 5</t>
  </si>
  <si>
    <t>2, 0, 5:2, E, 1, 6</t>
  </si>
  <si>
    <t>0, 0, 9:1, A, 1, 0</t>
  </si>
  <si>
    <t>0, 0, 17:13, B, 4, 8</t>
  </si>
  <si>
    <t>0, 0, 32:9, C, 15, 8</t>
  </si>
  <si>
    <t>0, 0, 4:8, D, 19, 8</t>
  </si>
  <si>
    <t>0, 0, 5:2, E, 10, 8</t>
  </si>
  <si>
    <t>1, 2, 6:3, A, 15, 6</t>
  </si>
  <si>
    <t>1, 2, 19:11, B, 18, 6</t>
  </si>
  <si>
    <t>1, 2, 13:15, C, 10, 6</t>
  </si>
  <si>
    <t>1, 2, 20:12, D, 10, 6</t>
  </si>
  <si>
    <t>1, 2, 22:6, E, 4, 6</t>
  </si>
  <si>
    <t>2, 1, 16:14, A, 15, 10</t>
  </si>
  <si>
    <t>2, 1, 7:5, B, 18, 5</t>
  </si>
  <si>
    <t>2, 1, 40:10, C, 18, 5</t>
  </si>
  <si>
    <t>2, 1, 8:4, D, 15, 6</t>
  </si>
  <si>
    <t>2, 1, 3:7, E, 0, 10</t>
  </si>
  <si>
    <t>0, 1, 16:14, A, 10, 8</t>
  </si>
  <si>
    <t>0, 1, 7:5, B, 18, 6</t>
  </si>
  <si>
    <t>0, 1, 40:10, C, 15, 6</t>
  </si>
  <si>
    <t>0, 1, 8:4, D, 15, 7</t>
  </si>
  <si>
    <t>0, 1, 3:7, E, 1, 10</t>
  </si>
  <si>
    <t>1, 0, 9:1, A, 19, 0</t>
  </si>
  <si>
    <t>1, 0, 17:13, B, 4, 7</t>
  </si>
  <si>
    <t>1, 0, 32:9, C, 10, 8</t>
  </si>
  <si>
    <t>1, 0, 4:8, D, 19, 8</t>
  </si>
  <si>
    <t>2, 2, 6:3, A, 15, 7</t>
  </si>
  <si>
    <t>2, 2, 19:11, B, 4, 7</t>
  </si>
  <si>
    <t>2, 2, 13:15, C, 4, 6</t>
  </si>
  <si>
    <t>2, 2, 20:12, D, 15, 7</t>
  </si>
  <si>
    <t>2, 2, 22:6, E, 15, 7</t>
  </si>
  <si>
    <t>0, 2, 6:3, A, 4, 6</t>
  </si>
  <si>
    <t>0, 2, 13:15, C, 0, 6</t>
  </si>
  <si>
    <t>0, 2, 20:12, D, 4, 6</t>
  </si>
  <si>
    <t>0, 2, 22:6, E, 4, 4</t>
  </si>
  <si>
    <t>1, 1, 16:14, A, 10, 10</t>
  </si>
  <si>
    <t>1, 1, 7:5, B, 15, 3</t>
  </si>
  <si>
    <t>1, 1, 40:10, C, 1, 3</t>
  </si>
  <si>
    <t>1, 1, 8:4, D, 1, 2</t>
  </si>
  <si>
    <t>1, 1, 3:7, E, 0, 10</t>
  </si>
  <si>
    <t>2, 0, 17:13, B, 4, 6</t>
  </si>
  <si>
    <t>2, 0, 32:9, C, 10, 7</t>
  </si>
  <si>
    <t>2, 0, 4:8, D, 15, 7</t>
  </si>
  <si>
    <t>0, 2, 6:3, A, 15, 3</t>
  </si>
  <si>
    <t>0, 2, 19:11, B, 4, 3</t>
  </si>
  <si>
    <t>0, 2, 13:15, C, 10, 3</t>
  </si>
  <si>
    <t>0, 2, 20:12, D, 18, 3</t>
  </si>
  <si>
    <t>0, 2, 22:6, E, 10, 2</t>
  </si>
  <si>
    <t>1, 0, 17:13, B, 10, 5</t>
  </si>
  <si>
    <t>1, 0, 32:9, C, 1, 5</t>
  </si>
  <si>
    <t>1, 0, 4:8, D, 18, 5</t>
  </si>
  <si>
    <t>1, 0, 5:2, E, 10, 5</t>
  </si>
  <si>
    <t>2, 1, 16:14, A, 19, 3</t>
  </si>
  <si>
    <t>2, 1, 7:5, B, 18, 3</t>
  </si>
  <si>
    <t>2, 1, 40:10, C, 4, 0</t>
  </si>
  <si>
    <t>2, 1, 8:4, D, 4, 0</t>
  </si>
  <si>
    <t>0, 1, 16:14, A, 20, 10</t>
  </si>
  <si>
    <t>0, 1, 7:5, B, 15, 0</t>
  </si>
  <si>
    <t>0, 1, 40:10, C, 4, 5</t>
  </si>
  <si>
    <t>0, 1, 3:7, E, 0, 8</t>
  </si>
  <si>
    <t>1, 2, 19:11, B, 20, 8</t>
  </si>
  <si>
    <t>1, 2, 13:15, C, 15, 3</t>
  </si>
  <si>
    <t>1, 2, 22:6, E, 0, 5</t>
  </si>
  <si>
    <t>2, 0, 9:1, A, 18, 9</t>
  </si>
  <si>
    <t>2, 0, 17:13, B, 10, 8</t>
  </si>
  <si>
    <t>2, 0, 32:9, C, 4, 7</t>
  </si>
  <si>
    <t>2, 0, 4:8, D, 1, 7</t>
  </si>
  <si>
    <t>2, 0, 5:2, E, 4, 5</t>
  </si>
  <si>
    <t>0, 1, 16:14, A, 18, 4</t>
  </si>
  <si>
    <t>0, 1, 7:5, B, 18, 4</t>
  </si>
  <si>
    <t>0, 1, 40:10, C, 10, 2</t>
  </si>
  <si>
    <t>0, 1, 8:4, D, 4, 6</t>
  </si>
  <si>
    <t>1, 0, 32:9, C, 15, 5</t>
  </si>
  <si>
    <t>1, 0, 4:8, D, 15, 5</t>
  </si>
  <si>
    <t>1, 0, 5:2, E, 0, 5</t>
  </si>
  <si>
    <t>2, 2, 6:3, A, 15, 5</t>
  </si>
  <si>
    <t>2, 2, 19:11, B, 10, 5</t>
  </si>
  <si>
    <t>2, 2, 13:15, C, 10, 5</t>
  </si>
  <si>
    <t>2, 2, 22:6, E, 10, 5</t>
  </si>
  <si>
    <t>0, 2, 6:3, A, 15, 10</t>
  </si>
  <si>
    <t>0, 2, 19:11, B, 18, 10</t>
  </si>
  <si>
    <t>0, 2, 20:12, D, 15, 5</t>
  </si>
  <si>
    <t>0, 2, 22:6, E, 0, 6</t>
  </si>
  <si>
    <t>1, 0, 9:1, A, 18, 7</t>
  </si>
  <si>
    <t>1, 0, 17:13, B, 15, 7</t>
  </si>
  <si>
    <t>1, 0, 4:8, D, 10, 5</t>
  </si>
  <si>
    <t>1, 0, 5:2, E, 0, 2</t>
  </si>
  <si>
    <t>2, 1, 16:14, A, 20, 9</t>
  </si>
  <si>
    <t>2, 1, 7:5, B, 1, 0</t>
  </si>
  <si>
    <t>2, 1, 40:10, C, 1, 6</t>
  </si>
  <si>
    <t>2, 1, 8:4, D, 10, 8</t>
  </si>
  <si>
    <t>2, 1, 3:7, E, 1, 5</t>
  </si>
  <si>
    <t>0, 1, 7:5, B, 19, 3</t>
  </si>
  <si>
    <t>0, 1, 40:10, C, 10, 6</t>
  </si>
  <si>
    <t>0, 1, 8:4, D, 1, 7</t>
  </si>
  <si>
    <t>1, 0, 9:1, A, 18, 8</t>
  </si>
  <si>
    <t>1, 0, 5:2, E, 0, 4</t>
  </si>
  <si>
    <t>2, 2, 6:3, A, 10, 8</t>
  </si>
  <si>
    <t>2, 2, 19:11, B, 15, 6</t>
  </si>
  <si>
    <t>2, 2, 13:15, C, 15, 6</t>
  </si>
  <si>
    <t>2, 2, 20:12, D, 18, 4</t>
  </si>
  <si>
    <t>2, 2, 22:6, E, 4, 5</t>
  </si>
  <si>
    <t>0, 0, 9:1, A, 18, 6</t>
  </si>
  <si>
    <t>0, 0, 17:13, B, 15, 5</t>
  </si>
  <si>
    <t>0, 0, 32:9, C, 15, 5</t>
  </si>
  <si>
    <t>0, 0, 4:8, D, 15, 5</t>
  </si>
  <si>
    <t>1, 1, 16:14, A, 19, 5</t>
  </si>
  <si>
    <t>1, 1, 7:5, B, 1, 5</t>
  </si>
  <si>
    <t>1, 1, 40:10, C, 15, 6</t>
  </si>
  <si>
    <t>1, 1, 8:4, D, 15, 7</t>
  </si>
  <si>
    <t>1, 1, 3:7, E, 4, 5</t>
  </si>
  <si>
    <t>2, 2, 6:3, A, 4, 7</t>
  </si>
  <si>
    <t>2, 2, 13:15, C, 15, 7</t>
  </si>
  <si>
    <t>0, 1, 7:5, B, 4, 3</t>
  </si>
  <si>
    <t>0, 1, 40:10, C, 19, 3</t>
  </si>
  <si>
    <t>0, 1, 8:4, D, 10, 5</t>
  </si>
  <si>
    <t>0, 1, 3:7, E, 0, 4</t>
  </si>
  <si>
    <t>1, 0, 9:1, A, 18, 5</t>
  </si>
  <si>
    <t>2, 2, 6:3, A, 4, 6</t>
  </si>
  <si>
    <t>2, 2, 20:12, D, 18, 5</t>
  </si>
  <si>
    <t>0, 1, 7:5, B, 4, 2</t>
  </si>
  <si>
    <t>0, 1, 40:10, C, 4, 3</t>
  </si>
  <si>
    <t>0, 1, 8:4, D, 18, 3</t>
  </si>
  <si>
    <t>1, 0, 9:1, A, 18, 3</t>
  </si>
  <si>
    <t>1, 0, 5:2, E, 1, 5</t>
  </si>
  <si>
    <t>2, 2, 6:3, A, 4, 5</t>
  </si>
  <si>
    <t>0, 1, 16:14, A, 4, 10</t>
  </si>
  <si>
    <t>0, 1, 7:5, B, 4, 0</t>
  </si>
  <si>
    <t>0, 1, 8:4, D, 20, 5</t>
  </si>
  <si>
    <t>0, 2, 6:3, A, 4, 5</t>
  </si>
  <si>
    <t>0, 2, 19:11, B, 10, 5</t>
  </si>
  <si>
    <t>1, 1, 16:14, A, 15, 9</t>
  </si>
  <si>
    <t>1, 1, 7:5, B, 4, 3</t>
  </si>
  <si>
    <t>1, 1, 40:10, C, 4, 7</t>
  </si>
  <si>
    <t>1, 1, 3:7, E, 4, 10</t>
  </si>
  <si>
    <t>2, 1, 9:1, A, 18, 3</t>
  </si>
  <si>
    <t>2, 0, 17:13, B, 15, 3</t>
  </si>
  <si>
    <t>2, 0, 32:9, C, 10, 4</t>
  </si>
  <si>
    <t>2, 0, 5:2, E, 0, 9</t>
  </si>
  <si>
    <t>0, 0, 5:8, A, 19, 2</t>
  </si>
  <si>
    <t>0, 0, 10:4, B, 18, 4</t>
  </si>
  <si>
    <t>0, 0, 7:6, C, 10, 4</t>
  </si>
  <si>
    <t>0, 0, 4:10, D, 10, 4</t>
  </si>
  <si>
    <t>0, 0, 12:3, E, 0, 5</t>
  </si>
  <si>
    <t>1, 1, 8:5, A, 10, 7</t>
  </si>
  <si>
    <t>1, 1, 11:2, B, 18, 3</t>
  </si>
  <si>
    <t>1, 1, 6:7, C, 1, 2</t>
  </si>
  <si>
    <t>1, 1, 9:1, D, 0, 4</t>
  </si>
  <si>
    <t>1, 1, 32:9, E, 0, 4</t>
  </si>
  <si>
    <t>0, 0, 5:8, A, 20, 2</t>
  </si>
  <si>
    <t>0, 0, 10:4, B, 18, 5</t>
  </si>
  <si>
    <t>0, 0, 7:6, C, 15, 5</t>
  </si>
  <si>
    <t>0, 0, 4:10, D, 1, 7</t>
  </si>
  <si>
    <t>0, 0, 12:3, E, 0, 7</t>
  </si>
  <si>
    <t>1, 1, 8:5, A, 10, 3</t>
  </si>
  <si>
    <t>1, 1, 11:2, B, 18, 5</t>
  </si>
  <si>
    <t>1, 1, 6:7, C, 0, 3</t>
  </si>
  <si>
    <t>0, 1, 8:5, A, 15, 6</t>
  </si>
  <si>
    <t>0, 1, 11:2, B, 0, 9</t>
  </si>
  <si>
    <t>0, 1, 6:7, C, 10, 6</t>
  </si>
  <si>
    <t>0, 1, 9:1, D, 19, 4</t>
  </si>
  <si>
    <t>0, 1, 32:9, E, 19, 4</t>
  </si>
  <si>
    <t>1, 0, 5:8, A, 19, 2</t>
  </si>
  <si>
    <t>1, 0, 10:4, B, 18, 2</t>
  </si>
  <si>
    <t>1, 0, 7:6, C, 18, 4</t>
  </si>
  <si>
    <t>1, 0, 4:10, D, 4, 7</t>
  </si>
  <si>
    <t>1, 0, 12:3, E, 0, 10</t>
  </si>
  <si>
    <t>0, 0, 5:8, A, 19, 3</t>
  </si>
  <si>
    <t>0, 0, 10:4, B, 19, 4</t>
  </si>
  <si>
    <t>0, 0, 7:6, C, 18, 3</t>
  </si>
  <si>
    <t>0, 0, 4:10, D, 4, 10</t>
  </si>
  <si>
    <t>0, 0, 12:3, E, 0, 10</t>
  </si>
  <si>
    <t>1, 1, 8:5, A, 18, 7</t>
  </si>
  <si>
    <t>1, 1, 11:2, B, 10, 8</t>
  </si>
  <si>
    <t>1, 1, 6:7, C, 4, 5</t>
  </si>
  <si>
    <t>1, 1, 9:1, D, 4, 6</t>
  </si>
  <si>
    <t>1, 1, 32:9, E, 10, 4</t>
  </si>
  <si>
    <t>0, 1, 8:5, A, 18, 8</t>
  </si>
  <si>
    <t>0, 1, 11:2, B, 0, 6</t>
  </si>
  <si>
    <t>0, 1, 6:7, C, 4, 9</t>
  </si>
  <si>
    <t>0, 1, 9:1, D, 15, 4</t>
  </si>
  <si>
    <t>0, 1, 32:9, E, 18, 4</t>
  </si>
  <si>
    <t>1, 0, 5:8, A, 19, 3</t>
  </si>
  <si>
    <t>1, 0, 10:4, B, 19, 3</t>
  </si>
  <si>
    <t>1, 0, 7:6, C, 19, 4</t>
  </si>
  <si>
    <t>1, 0, 4:10, D, 4, 9</t>
  </si>
  <si>
    <t>0, 0, 10:4, B, 19, 2</t>
  </si>
  <si>
    <t>0, 0, 7:6, C, 19, 0</t>
  </si>
  <si>
    <t>0, 0, 4:10, D, 1, 9</t>
  </si>
  <si>
    <t>1, 1, 8:5, A, 0, 8</t>
  </si>
  <si>
    <t>1, 1, 11:2, B, 10, 5</t>
  </si>
  <si>
    <t>1, 1, 6:7, C, 15, 3</t>
  </si>
  <si>
    <t>1, 1, 9:1, D, 15, 4</t>
  </si>
  <si>
    <t>1, 1, 32:9, E, 15, 6</t>
  </si>
  <si>
    <t>0, 0, 10:4, B, 15, 3</t>
  </si>
  <si>
    <t>0, 0, 7:6, C, 10, 5</t>
  </si>
  <si>
    <t>0, 0, 4:10, D, 15, 8</t>
  </si>
  <si>
    <t>0, 0, 12:3, E, 1, 10</t>
  </si>
  <si>
    <t>1, 1, 8:5, A, 10, 5</t>
  </si>
  <si>
    <t>1, 1, 6:7, C, 10, 6</t>
  </si>
  <si>
    <t>1, 1, 32:9, E, 15, 5</t>
  </si>
  <si>
    <t>0, 1, 8:5, A, 10, 6</t>
  </si>
  <si>
    <t>0, 1, 11:2, B, 10, 8</t>
  </si>
  <si>
    <t>0, 1, 6:7, C, 4, 3</t>
  </si>
  <si>
    <t>0, 1, 9:1, D, 10, 3</t>
  </si>
  <si>
    <t>0, 1, 32:9, E, 15, 4</t>
  </si>
  <si>
    <t>1, 0, 5:8, A, 18, 3</t>
  </si>
  <si>
    <t>1, 0, 10:4, B, 10, 2</t>
  </si>
  <si>
    <t>1, 0, 7:6, C, 10, 3</t>
  </si>
  <si>
    <t>1, 0, 4:10, D, 15, 7</t>
  </si>
  <si>
    <t>1, 0, 12:3, E, 4, 7</t>
  </si>
  <si>
    <t>0, 1, 8:5, A, 15, 7</t>
  </si>
  <si>
    <t>0, 1, 11:2, B, 10, 7</t>
  </si>
  <si>
    <t>0, 1, 9:1, D, 10, 4</t>
  </si>
  <si>
    <t>0, 1, 32:9, E, 15, 5</t>
  </si>
  <si>
    <t>1, 0, 10:4, B, 15, 2</t>
  </si>
  <si>
    <t>1, 0, 7:6, C, 19, 2</t>
  </si>
  <si>
    <t>1, 0, 4:10, D, 10, 7</t>
  </si>
  <si>
    <t>1, 0, 12:3, E, 0, 9</t>
  </si>
  <si>
    <t>0, 0, 5:8, A, 18, 3</t>
  </si>
  <si>
    <t>0, 0, 4:10, D, 10, 10</t>
  </si>
  <si>
    <t>1, 1, 8:5, A, 18, 6</t>
  </si>
  <si>
    <t>1, 1, 11:2, B, 4, 8</t>
  </si>
  <si>
    <t>1, 1, 9:1, D, 10, 4</t>
  </si>
  <si>
    <t>1, 1, 32:9, E, 10, 5</t>
  </si>
  <si>
    <t>0, 0, 10:4, B, 18, 2</t>
  </si>
  <si>
    <t>0, 0, 7:6, C, 15, 1</t>
  </si>
  <si>
    <t>0, 0, 4:10, D, 10, 7</t>
  </si>
  <si>
    <t>1, 1, 8:5, A, 10, 8</t>
  </si>
  <si>
    <t>1, 1, 6:7, C, 10, 4</t>
  </si>
  <si>
    <t>1, 1, 32:9, E, 15, 7</t>
  </si>
  <si>
    <t>0, 0, 7:6, C, 20, 2</t>
  </si>
  <si>
    <t>0, 0, 4:10, D, 1, 8</t>
  </si>
  <si>
    <t>1, 1, 8:5, A, 19, 5</t>
  </si>
  <si>
    <t>1, 1, 11:2, B, 19, 8</t>
  </si>
  <si>
    <t>1, 1, 6:7, C, 0, 0</t>
  </si>
  <si>
    <t>1, 1, 9:1, D, 10, 5</t>
  </si>
  <si>
    <t>1, 1, 32:9, E, 4, 5</t>
  </si>
  <si>
    <t>0, 1, 8:5, A, 19, 6</t>
  </si>
  <si>
    <t>0, 1, 11:2, B, 15, 8</t>
  </si>
  <si>
    <t>0, 1, 6:7, C, 15, 10</t>
  </si>
  <si>
    <t>0, 1, 9:1, D, 1, 6</t>
  </si>
  <si>
    <t>0, 1, 32:9, E, 1, 4</t>
  </si>
  <si>
    <t>1, 0, 5:8, A, 19, 4</t>
  </si>
  <si>
    <t>1, 0, 10:4, B, 18, 4</t>
  </si>
  <si>
    <t>1, 0, 7:6, C, 19, 3</t>
  </si>
  <si>
    <t>1, 0, 4:10, D, 1, 6</t>
  </si>
  <si>
    <t>0, 0, 7:6, C, 18, 1</t>
  </si>
  <si>
    <t>1, 1, 8:5, A, 20, 3</t>
  </si>
  <si>
    <t>1, 1, 11:2, B, 19, 7</t>
  </si>
  <si>
    <t>1, 1, 6:7, C, 1, 4</t>
  </si>
  <si>
    <t>1, 1, 9:1, D, 0, 2</t>
  </si>
  <si>
    <t>1, 1, 32:9, E, 10, 3</t>
  </si>
  <si>
    <t>0, 1, 8:5, A, 19, 5</t>
  </si>
  <si>
    <t>0, 1, 11:2, B, 15, 7</t>
  </si>
  <si>
    <t>0, 1, 6:7, C, 0, 6</t>
  </si>
  <si>
    <t>0, 1, 9:1, D, 15, 5</t>
  </si>
  <si>
    <t>0, 1, 32:9, E, 1, 6</t>
  </si>
  <si>
    <t>1, 0, 5:8, A, 20, 4</t>
  </si>
  <si>
    <t>1, 0, 7:6, C, 15, 4</t>
  </si>
  <si>
    <t>1, 0, 4:10, D, 1, 8</t>
  </si>
  <si>
    <t>0, 0, 5:8, A, 19, 4</t>
  </si>
  <si>
    <t>0, 0, 10:4, B, 19, 3</t>
  </si>
  <si>
    <t>0, 0, 7:6, C, 18, 2</t>
  </si>
  <si>
    <t>1, 1, 11:2, B, 20, 6</t>
  </si>
  <si>
    <t>1, 1, 6:7, C, 1, 6</t>
  </si>
  <si>
    <t>1, 1, 9:1, D, 0, 3</t>
  </si>
  <si>
    <t>1, 1, 32:9, E, 0, 6</t>
  </si>
  <si>
    <t>0, 1, 8:5, A, 18, 3</t>
  </si>
  <si>
    <t>0, 1, 11:2, B, 15, 5</t>
  </si>
  <si>
    <t>0, 1, 6:7, C, 19, 5</t>
  </si>
  <si>
    <t>0, 1, 9:1, D, 1, 3</t>
  </si>
  <si>
    <t>0, 1, 32:9, E, 1, 5</t>
  </si>
  <si>
    <t>1, 0, 7:6, C, 18, 3</t>
  </si>
  <si>
    <t>1, 0, 4:10, D, 1, 10</t>
  </si>
  <si>
    <t>0, 1, 8:5, A, 18, 5</t>
  </si>
  <si>
    <t>0, 1, 6:7, C, 0, 9</t>
  </si>
  <si>
    <t>1, 0, 7:6, C, 18, 2</t>
  </si>
  <si>
    <t>1, 0, 4:10, D, 1, 7</t>
  </si>
  <si>
    <t>0, 0, 7:6, C, 15, 3</t>
  </si>
  <si>
    <t>0, 0, 4:10, D, 10, 9</t>
  </si>
  <si>
    <t>1, 1, 8:5, A, 19, 3</t>
  </si>
  <si>
    <t>1, 1, 11:2, B, 20, 3</t>
  </si>
  <si>
    <t>1, 1, 6:7, C, 10, 3</t>
  </si>
  <si>
    <t>1, 1, 9:1, D, 0, 9</t>
  </si>
  <si>
    <t>1, 1, 32:9, E, 0, 5</t>
  </si>
  <si>
    <t>0, 1, 8:5, A, 20, 6</t>
  </si>
  <si>
    <t>0, 1, 6:7, C, 1, 5</t>
  </si>
  <si>
    <t>0, 1, 9:1, D, 18, 5</t>
  </si>
  <si>
    <t>0, 1, 32:9, E, 15, 7</t>
  </si>
  <si>
    <t>1, 0, 10:4, B, 19, 2</t>
  </si>
  <si>
    <t>1, 0, 12:3, E, 0, 8</t>
  </si>
  <si>
    <t>0, 1, 8:5, A, 19, 4</t>
  </si>
  <si>
    <t>0, 1, 11:2, B, 19, 3</t>
  </si>
  <si>
    <t>0, 1, 6:7, C, 18, 1</t>
  </si>
  <si>
    <t>0, 1, 9:1, D, 0, 3</t>
  </si>
  <si>
    <t>0, 1, 32:9, E, 0, 5</t>
  </si>
  <si>
    <t>1, 0, 7:6, C, 10, 1</t>
  </si>
  <si>
    <t>1, 0, 4:10, D, 15, 9</t>
  </si>
  <si>
    <t>0, 0, 20:12, A, 19, 3</t>
  </si>
  <si>
    <t>0, 0, 16:14, B, 4, 3</t>
  </si>
  <si>
    <t>0, 0, 17:13, C, 1, 3</t>
  </si>
  <si>
    <t>0, 0, 3:5, D, 10, 3</t>
  </si>
  <si>
    <t>0, 0, 4:6, E, 1, 3</t>
  </si>
  <si>
    <t>1, 1, 12:8, A, 15, 3</t>
  </si>
  <si>
    <t>1, 1, 8:3, B, 18, 3</t>
  </si>
  <si>
    <t>1, 1, 13:15, C, 15, 3</t>
  </si>
  <si>
    <t>1, 1, 7:2, D, 4, 3</t>
  </si>
  <si>
    <t>1, 1, 5:0, E, 0, 3</t>
  </si>
  <si>
    <t>2, 2, 19:11, A, 20, 3</t>
  </si>
  <si>
    <t>2, 2, 10:10, B, 19, 3</t>
  </si>
  <si>
    <t>2, 2, 40:7, C, 0, 3</t>
  </si>
  <si>
    <t>2, 2, 6:1, D, 4, 3</t>
  </si>
  <si>
    <t>2, 2, 22:4, E, 0, 3</t>
  </si>
  <si>
    <t>0, 2, 19:11, A, 20, 0</t>
  </si>
  <si>
    <t>0, 2, 10:10, B, 19, 4</t>
  </si>
  <si>
    <t>0, 2, 40:7, C, 10, 3</t>
  </si>
  <si>
    <t>0, 2, 6:1, D, 0, 3</t>
  </si>
  <si>
    <t>0, 2, 22:4, E, 0, 7</t>
  </si>
  <si>
    <t>1, 1, 12:8, A, 20, 5</t>
  </si>
  <si>
    <t>1, 1, 8:3, B, 18, 4</t>
  </si>
  <si>
    <t>1, 1, 13:15, C, 4, 6</t>
  </si>
  <si>
    <t>1, 1, 7:2, D, 4, 5</t>
  </si>
  <si>
    <t>1, 1, 5:0, E, 0, 7</t>
  </si>
  <si>
    <t>2, 0, 20:12, A, 19, 0</t>
  </si>
  <si>
    <t>2, 0, 16:14, B, 15, 0</t>
  </si>
  <si>
    <t>2, 0, 17:13, C, 10, 0</t>
  </si>
  <si>
    <t>2, 0, 3:5, D, 1, 5</t>
  </si>
  <si>
    <t>2, 0, 4:6, E, 0, 8</t>
  </si>
  <si>
    <t>0, 1, 12:8, A, 19, 5</t>
  </si>
  <si>
    <t>0, 1, 8:3, B, 18, 5</t>
  </si>
  <si>
    <t>0, 1, 13:15, C, 10, 5</t>
  </si>
  <si>
    <t>0, 1, 7:2, D, 15, 7</t>
  </si>
  <si>
    <t>0, 1, 5:0, E, 0, 6</t>
  </si>
  <si>
    <t>1, 0, 20:12, A, 18, 4</t>
  </si>
  <si>
    <t>1, 0, 16:14, B, 19, 4</t>
  </si>
  <si>
    <t>1, 0, 17:13, C, 19, 4</t>
  </si>
  <si>
    <t>1, 0, 3:5, D, 1, 10</t>
  </si>
  <si>
    <t>1, 0, 4:6, E, 0, 10</t>
  </si>
  <si>
    <t>2, 2, 19:11, A, 20, 7</t>
  </si>
  <si>
    <t>2, 2, 10:10, B, 18, 5</t>
  </si>
  <si>
    <t>2, 2, 40:7, C, 10, 5</t>
  </si>
  <si>
    <t>2, 2, 6:1, D, 4, 5</t>
  </si>
  <si>
    <t>2, 2, 22:4, E, 0, 5</t>
  </si>
  <si>
    <t>0, 2, 19:11, A, 20, 7</t>
  </si>
  <si>
    <t>0, 2, 10:10, B, 18, 7</t>
  </si>
  <si>
    <t>0, 2, 40:7, C, 4, 5</t>
  </si>
  <si>
    <t>0, 2, 6:1, D, 0, 10</t>
  </si>
  <si>
    <t>0, 2, 22:4, E, 1, 10</t>
  </si>
  <si>
    <t>1, 1, 8:3, B, 15, 4</t>
  </si>
  <si>
    <t>1, 1, 13:15, C, 19, 6</t>
  </si>
  <si>
    <t>1, 1, 7:2, D, 1, 7</t>
  </si>
  <si>
    <t>2, 0, 20:12, A, 15, 2</t>
  </si>
  <si>
    <t>2, 0, 16:14, B, 18, 4</t>
  </si>
  <si>
    <t>2, 0, 17:13, C, 10, 5</t>
  </si>
  <si>
    <t>2, 0, 3:5, D, 15, 10</t>
  </si>
  <si>
    <t>2, 0, 4:6, E, 1, 10</t>
  </si>
  <si>
    <t>0, 2, 19:11, A, 20, 6</t>
  </si>
  <si>
    <t>0, 2, 10:10, B, 18, 3</t>
  </si>
  <si>
    <t>0, 2, 40:7, C, 4, 10</t>
  </si>
  <si>
    <t>0, 2, 6:1, D, 1, 10</t>
  </si>
  <si>
    <t>1, 0, 20:12, A, 18, 2</t>
  </si>
  <si>
    <t>1, 0, 16:14, B, 18, 4</t>
  </si>
  <si>
    <t>1, 0, 17:13, C, 10, 9</t>
  </si>
  <si>
    <t>1, 0, 3:5, D, 10, 8</t>
  </si>
  <si>
    <t>1, 0, 4:6, E, 1, 10</t>
  </si>
  <si>
    <t>2, 1, 12:8, A, 20, 4</t>
  </si>
  <si>
    <t>2, 1, 8:3, B, 18, 9</t>
  </si>
  <si>
    <t>2, 1, 13:15, C, 15, 10</t>
  </si>
  <si>
    <t>2, 1, 7:2, D, 4, 10</t>
  </si>
  <si>
    <t>2, 1, 5:0, E, 0, 5</t>
  </si>
  <si>
    <t>0, 0, 20:12, A, 20, 2</t>
  </si>
  <si>
    <t>0, 0, 16:14, B, 19, 4</t>
  </si>
  <si>
    <t>0, 0, 17:13, C, 1, 6</t>
  </si>
  <si>
    <t>0, 0, 3:5, D, 1, 10</t>
  </si>
  <si>
    <t>0, 0, 4:6, E, 0, 10</t>
  </si>
  <si>
    <t>1, 1, 12:8, A, 19, 8</t>
  </si>
  <si>
    <t>1, 1, 8:3, B, 18, 9</t>
  </si>
  <si>
    <t>1, 1, 13:15, C, 19, 10</t>
  </si>
  <si>
    <t>1, 1, 7:2, D, 4, 10</t>
  </si>
  <si>
    <t>1, 1, 5:0, E, 0, 4</t>
  </si>
  <si>
    <t>2, 2, 19:11, A, 20, 5</t>
  </si>
  <si>
    <t>2, 2, 40:7, C, 1, 4</t>
  </si>
  <si>
    <t>2, 2, 6:1, D, 1, 10</t>
  </si>
  <si>
    <t>2, 2, 22:4, E, 4, 7</t>
  </si>
  <si>
    <t>0, 1, 12:8, A, 18, 8</t>
  </si>
  <si>
    <t>0, 1, 8:3, B, 18, 9</t>
  </si>
  <si>
    <t>0, 1, 13:15, C, 19, 10</t>
  </si>
  <si>
    <t>0, 1, 7:2, D, 4, 10</t>
  </si>
  <si>
    <t>0, 1, 5:0, E, 0, 9</t>
  </si>
  <si>
    <t>1, 2, 19:11, A, 20, 8</t>
  </si>
  <si>
    <t>1, 2, 10:10, B, 18, 5</t>
  </si>
  <si>
    <t>1, 2, 40:7, C, 1, 7</t>
  </si>
  <si>
    <t>1, 2, 6:1, D, 1, 10</t>
  </si>
  <si>
    <t>1, 2, 22:4, E, 1, 10</t>
  </si>
  <si>
    <t>2, 0, 20:12, A, 19, 3</t>
  </si>
  <si>
    <t>2, 0, 16:14, B, 19, 6</t>
  </si>
  <si>
    <t>2, 0, 17:13, C, 0, 10</t>
  </si>
  <si>
    <t>2, 0, 3:5, D, 10, 9</t>
  </si>
  <si>
    <t>2, 0, 4:6, E, 0, 10</t>
  </si>
  <si>
    <t>0, 0, 20:12, A, 0, 10</t>
  </si>
  <si>
    <t>0, 0, 16:14, B, 0, 10</t>
  </si>
  <si>
    <t>0, 0, 17:13, C, 0, 0</t>
  </si>
  <si>
    <t>0, 0, 3:5, D, 0, 10</t>
  </si>
  <si>
    <t>1, 1, 12:8, A, 0, 2</t>
  </si>
  <si>
    <t>1, 1, 8:3, B, 0, 3</t>
  </si>
  <si>
    <t>1, 1, 13:15, C, 0, 10</t>
  </si>
  <si>
    <t>1, 1, 7:2, D, 0, 0</t>
  </si>
  <si>
    <t>2, 2, 19:11, A, 0, 2</t>
  </si>
  <si>
    <t>2, 2, 10:10, B, 0, 6</t>
  </si>
  <si>
    <t>2, 2, 40:7, C, 0, 10</t>
  </si>
  <si>
    <t>2, 2, 6:1, D, 0, 10</t>
  </si>
  <si>
    <t>2, 2, 22:4, E, 0, 10</t>
  </si>
  <si>
    <t>0, 2, 19:11, A, 0, 0</t>
  </si>
  <si>
    <t>0, 2, 10:10, B, 0, 0</t>
  </si>
  <si>
    <t>0, 2, 40:7, C, 0, 7</t>
  </si>
  <si>
    <t>1, 1, 12:8, A, 0, 4</t>
  </si>
  <si>
    <t>1, 1, 13:15, C, 0, 1</t>
  </si>
  <si>
    <t>1, 1, 7:2, D, 0, 8</t>
  </si>
  <si>
    <t>1, 1, 5:0, E, 0, 9</t>
  </si>
  <si>
    <t>2, 0, 20:12, A, 0, 2</t>
  </si>
  <si>
    <t>2, 0, 16:14, B, 1, 0</t>
  </si>
  <si>
    <t>2, 0, 17:13, C, 0, 0</t>
  </si>
  <si>
    <t>2, 0, 3:5, D, 0, 10</t>
  </si>
  <si>
    <t>0, 2, 10:10, B, 15, 1</t>
  </si>
  <si>
    <t>0, 2, 40:7, C, 4, 3</t>
  </si>
  <si>
    <t>0, 2, 6:1, D, 4, 5</t>
  </si>
  <si>
    <t>1, 1, 12:8, A, 19, 3</t>
  </si>
  <si>
    <t>1, 1, 13:15, C, 19, 5</t>
  </si>
  <si>
    <t>1, 1, 7:2, D, 4, 4</t>
  </si>
  <si>
    <t>2, 0, 20:12, A, 18, 3</t>
  </si>
  <si>
    <t>2, 0, 16:14, B, 19, 3</t>
  </si>
  <si>
    <t>0, 0, 16:14, B, 19, 2</t>
  </si>
  <si>
    <t>0, 0, 17:13, C, 10, 5</t>
  </si>
  <si>
    <t>0, 0, 3:5, D, 4, 10</t>
  </si>
  <si>
    <t>1, 1, 12:8, A, 19, 6</t>
  </si>
  <si>
    <t>1, 1, 8:3, B, 15, 6</t>
  </si>
  <si>
    <t>1, 1, 13:15, C, 19, 7</t>
  </si>
  <si>
    <t>1, 1, 5:0, E, 0, 6</t>
  </si>
  <si>
    <t>2, 2, 19:11, A, 20, 6</t>
  </si>
  <si>
    <t>2, 2, 10:10, B, 10, 10</t>
  </si>
  <si>
    <t>2, 2, 40:7, C, 4, 3</t>
  </si>
  <si>
    <t>2, 2, 22:4, E, 4, 8</t>
  </si>
  <si>
    <t>0, 0, 20:12, A, 0, 2</t>
  </si>
  <si>
    <t>0, 0, 16:14, B, 0, 2</t>
  </si>
  <si>
    <t>0, 0, 3:5, D, 0, 8</t>
  </si>
  <si>
    <t>1, 1, 12:8, A, 0, 10</t>
  </si>
  <si>
    <t>1, 1, 8:3, B, 0, 10</t>
  </si>
  <si>
    <t>1, 1, 7:2, D, 0, 10</t>
  </si>
  <si>
    <t>2, 2, 19:11, A, 0, 8</t>
  </si>
  <si>
    <t>2, 2, 10:10, B, 0, 0</t>
  </si>
  <si>
    <t>0, 2, 19:11, A, 20, 2</t>
  </si>
  <si>
    <t>0, 2, 10:10, B, 20, 2</t>
  </si>
  <si>
    <t>0, 2, 40:7, C, 10, 4</t>
  </si>
  <si>
    <t>0, 2, 6:1, D, 0, 4</t>
  </si>
  <si>
    <t>0, 2, 22:4, E, 0, 4</t>
  </si>
  <si>
    <t>1, 1, 12:8, A, 19, 5</t>
  </si>
  <si>
    <t>1, 1, 8:3, B, 18, 5</t>
  </si>
  <si>
    <t>1, 1, 13:15, C, 19, 9</t>
  </si>
  <si>
    <t>1, 1, 5:0, E, 0, 5</t>
  </si>
  <si>
    <t>2, 0, 20:12, A, 18, 0</t>
  </si>
  <si>
    <t>2, 0, 16:14, B, 18, 0</t>
  </si>
  <si>
    <t>2, 0, 17:13, C, 4, 6</t>
  </si>
  <si>
    <t>0, 2, 40:7, C, 0, 3</t>
  </si>
  <si>
    <t>0, 2, 22:4, E, 0, 10</t>
  </si>
  <si>
    <t>1, 1, 5:0, E, 0, 10</t>
  </si>
  <si>
    <t>2, 0, 20:12, A, 0, 0</t>
  </si>
  <si>
    <t>2, 0, 16:14, B, 0, 0</t>
  </si>
  <si>
    <t>0, 2, 10:10, B, 18, 0</t>
  </si>
  <si>
    <t>0, 2, 40:7, C, 10, 0</t>
  </si>
  <si>
    <t>0, 2, 6:1, D, 4, 0</t>
  </si>
  <si>
    <t>0, 2, 22:4, E, 0, 5</t>
  </si>
  <si>
    <t>1, 1, 12:8, A, 0, 9</t>
  </si>
  <si>
    <t>2, 0, 16:14, B, 19, 0</t>
  </si>
  <si>
    <t>2, 0, 17:13, C, 15, 0</t>
  </si>
  <si>
    <t>2, 0, 3:5, D, 4, 10</t>
  </si>
  <si>
    <t>0, 2, 10:10, B, 20, 0</t>
  </si>
  <si>
    <t>0, 2, 40:7, C, 1, 4</t>
  </si>
  <si>
    <t>0, 2, 6:1, D, 1, 7</t>
  </si>
  <si>
    <t>1, 0, 20:12, A, 4, 5</t>
  </si>
  <si>
    <t>1, 0, 16:14, B, 18, 0</t>
  </si>
  <si>
    <t>1, 0, 17:13, C, 18, 8</t>
  </si>
  <si>
    <t>1, 0, 3:5, D, 18, 10</t>
  </si>
  <si>
    <t>2, 1, 12:8, A, 19, 5</t>
  </si>
  <si>
    <t>2, 1, 8:3, B, 18, 5</t>
  </si>
  <si>
    <t>2, 1, 13:15, C, 18, 10</t>
  </si>
  <si>
    <t>2, 1, 7:2, D, 4, 9</t>
  </si>
  <si>
    <t>2, 1, 5:0, E, 0, 8</t>
  </si>
  <si>
    <t>0, 2, 10:10, B, 20, 4</t>
  </si>
  <si>
    <t>0, 2, 40:7, C, 10, 7</t>
  </si>
  <si>
    <t>0, 2, 6:1, D, 0, 7</t>
  </si>
  <si>
    <t>1, 0, 20:12, A, 18, 0</t>
  </si>
  <si>
    <t>1, 0, 16:14, B, 19, 0</t>
  </si>
  <si>
    <t>1, 0, 17:13, C, 15, 7</t>
  </si>
  <si>
    <t>1, 0, 3:5, D, 4, 8</t>
  </si>
  <si>
    <t>2, 1, 12:8, A, 19, 6</t>
  </si>
  <si>
    <t>2, 1, 8:3, B, 18, 7</t>
  </si>
  <si>
    <t>2, 1, 13:15, C, 18, 6</t>
  </si>
  <si>
    <t>2, 1, 7:2, D, 1, 10</t>
  </si>
  <si>
    <t>2, 1, 5:0, E, 0, 9</t>
  </si>
  <si>
    <t>0, 1, 12:8, A, 18, 6</t>
  </si>
  <si>
    <t>0, 1, 8:3, B, 1, 10</t>
  </si>
  <si>
    <t>0, 1, 13:15, C, 10, 3</t>
  </si>
  <si>
    <t>0, 1, 7:2, D, 0, 7</t>
  </si>
  <si>
    <t>0, 1, 5:0, E, 0, 8</t>
  </si>
  <si>
    <t>1, 2, 19:11, A, 20, 3</t>
  </si>
  <si>
    <t>1, 2, 10:10, B, 18, 4</t>
  </si>
  <si>
    <t>1, 2, 40:7, C, 4, 6</t>
  </si>
  <si>
    <t>1, 2, 6:1, D, 1, 0</t>
  </si>
  <si>
    <t>1, 2, 22:4, E, 0, 0</t>
  </si>
  <si>
    <t>2, 0, 17:13, C, 15, 3</t>
  </si>
  <si>
    <t>2, 0, 3:5, D, 10, 10</t>
  </si>
  <si>
    <t>0, 2, 19:11, A, 20, 4</t>
  </si>
  <si>
    <t>0, 2, 10:10, B, 19, 5</t>
  </si>
  <si>
    <t>0, 2, 40:7, C, 10, 6</t>
  </si>
  <si>
    <t>0, 2, 6:1, D, 1, 5</t>
  </si>
  <si>
    <t>1, 1, 12:8, A, 19, 4</t>
  </si>
  <si>
    <t>1, 1, 13:15, C, 18, 2</t>
  </si>
  <si>
    <t>1, 1, 7:2, D, 0, 4</t>
  </si>
  <si>
    <t>2, 0, 20:12, A, 18, 1</t>
  </si>
  <si>
    <t>2, 0, 17:13, C, 18, 3</t>
  </si>
  <si>
    <t>0, 0, 20:12, A, 20, 0</t>
  </si>
  <si>
    <t>0, 0, 17:13, C, 10, 6</t>
  </si>
  <si>
    <t>0, 0, 3:5, D, 0, 9</t>
  </si>
  <si>
    <t>1, 1, 12:8, A, 20, 4</t>
  </si>
  <si>
    <t>1, 1, 13:15, C, 18, 1</t>
  </si>
  <si>
    <t>1, 1, 7:2, D, 0, 2</t>
  </si>
  <si>
    <t>1, 1, 5:0, E, 0, 8</t>
  </si>
  <si>
    <t>2, 2, 10:10, B, 18, 0</t>
  </si>
  <si>
    <t>2, 2, 40:7, C, 4, 10</t>
  </si>
  <si>
    <t>2, 2, 6:1, D, 4, 10</t>
  </si>
  <si>
    <t>2, 2, 22:4, E, 0, 0</t>
  </si>
  <si>
    <t>0, 1, 12:8, A, 19, 3</t>
  </si>
  <si>
    <t>0, 1, 8:3, B, 15, 2</t>
  </si>
  <si>
    <t>0, 1, 13:15, C, 18, 4</t>
  </si>
  <si>
    <t>0, 1, 7:2, D, 4, 3</t>
  </si>
  <si>
    <t>1, 0, 20:12, A, 20, 2</t>
  </si>
  <si>
    <t>1, 0, 16:14, B, 19, 2</t>
  </si>
  <si>
    <t>1, 0, 17:13, C, 10, 6</t>
  </si>
  <si>
    <t>2, 2, 10:10, B, 20, 3</t>
  </si>
  <si>
    <t>2, 2, 40:7, C, 0, 5</t>
  </si>
  <si>
    <t>2, 2, 6:1, D, 0, 0</t>
  </si>
  <si>
    <t>2, 2, 22:4, E, 1, 10</t>
  </si>
  <si>
    <t>0, 1, 12:8, A, 18, 4</t>
  </si>
  <si>
    <t>0, 1, 8:3, B, 18, 4</t>
  </si>
  <si>
    <t>0, 1, 13:15, C, 19, 5</t>
  </si>
  <si>
    <t>0, 1, 7:2, D, 1, 5</t>
  </si>
  <si>
    <t>0, 1, 5:0, E, 0, 7</t>
  </si>
  <si>
    <t>1, 0, 17:13, C, 15, 5</t>
  </si>
  <si>
    <t>2, 2, 10:10, B, 19, 6</t>
  </si>
  <si>
    <t>2, 2, 40:7, C, 1, 1</t>
  </si>
  <si>
    <t>2, 2, 6:1, D, 1, 5</t>
  </si>
  <si>
    <t>2, 2, 22:4, E, 1, 3</t>
  </si>
  <si>
    <t>0, 0, 21:3, A, 19, 3</t>
  </si>
  <si>
    <t>0, 0, 5:9, B, 10, 3</t>
  </si>
  <si>
    <t>0, 0, 14:6, C, 1, 3</t>
  </si>
  <si>
    <t>0, 0, 40:8, D, 10, 3</t>
  </si>
  <si>
    <t>0, 0, 13:7, E, 0, 3</t>
  </si>
  <si>
    <t>1, 1, 22:4, A, 19, 3</t>
  </si>
  <si>
    <t>1, 1, 8:2, B, 18, 3</t>
  </si>
  <si>
    <t>1, 1, 32:5, C, 18, 3</t>
  </si>
  <si>
    <t>1, 1, 7:1, D, 0, 3</t>
  </si>
  <si>
    <t>1, 1, 6:10, E, 0, 3</t>
  </si>
  <si>
    <t>0, 1, 22:4, A, 19, 0</t>
  </si>
  <si>
    <t>0, 1, 8:2, B, 19, 1</t>
  </si>
  <si>
    <t>0, 1, 32:5, C, 15, 4</t>
  </si>
  <si>
    <t>0, 1, 7:1, D, 0, 5</t>
  </si>
  <si>
    <t>0, 1, 6:10, E, 0, 1</t>
  </si>
  <si>
    <t>1, 0, 21:3, A, 19, 1</t>
  </si>
  <si>
    <t>1, 0, 5:9, B, 15, 5</t>
  </si>
  <si>
    <t>1, 0, 14:6, C, 10, 5</t>
  </si>
  <si>
    <t>1, 0, 40:8, D, 10, 5</t>
  </si>
  <si>
    <t>1, 0, 13:7, E, 0, 0</t>
  </si>
  <si>
    <t>0, 0, 21:3, A, 19, 4</t>
  </si>
  <si>
    <t>0, 0, 5:9, B, 18, 4</t>
  </si>
  <si>
    <t>0, 0, 14:6, C, 15, 6</t>
  </si>
  <si>
    <t>0, 0, 40:8, D, 4, 7</t>
  </si>
  <si>
    <t>0, 0, 13:7, E, 0, 7</t>
  </si>
  <si>
    <t>1, 1, 22:4, A, 19, 4</t>
  </si>
  <si>
    <t>1, 1, 8:2, B, 15, 5</t>
  </si>
  <si>
    <t>1, 1, 32:5, C, 18, 5</t>
  </si>
  <si>
    <t>1, 1, 7:1, D, 15, 5</t>
  </si>
  <si>
    <t>1, 1, 6:10, E, 0, 10</t>
  </si>
  <si>
    <t>0, 1, 22:4, A, 19, 4</t>
  </si>
  <si>
    <t>0, 1, 8:2, B, 19, 4</t>
  </si>
  <si>
    <t>0, 1, 32:5, C, 10, 5</t>
  </si>
  <si>
    <t>0, 1, 7:1, D, 4, 10</t>
  </si>
  <si>
    <t>0, 1, 6:10, E, 0, 10</t>
  </si>
  <si>
    <t>1, 0, 21:3, A, 19, 4</t>
  </si>
  <si>
    <t>1, 0, 5:9, B, 15, 3</t>
  </si>
  <si>
    <t>1, 0, 14:6, C, 15, 3</t>
  </si>
  <si>
    <t>1, 0, 40:8, D, 4, 6</t>
  </si>
  <si>
    <t>1, 0, 13:7, E, 1, 8</t>
  </si>
  <si>
    <t>0, 1, 22:4, A, 19, 3</t>
  </si>
  <si>
    <t>0, 1, 8:2, B, 18, 4</t>
  </si>
  <si>
    <t>0, 1, 32:5, C, 15, 5</t>
  </si>
  <si>
    <t>0, 1, 7:1, D, 10, 5</t>
  </si>
  <si>
    <t>1, 0, 5:9, B, 18, 4</t>
  </si>
  <si>
    <t>1, 0, 14:6, C, 15, 4</t>
  </si>
  <si>
    <t>1, 0, 13:7, E, 0, 6</t>
  </si>
  <si>
    <t>0, 1, 7:1, D, 15, 4</t>
  </si>
  <si>
    <t>1, 0, 21:3, A, 18, 5</t>
  </si>
  <si>
    <t>1, 0, 5:9, B, 18, 5</t>
  </si>
  <si>
    <t>1, 0, 14:6, C, 15, 9</t>
  </si>
  <si>
    <t>1, 0, 40:8, D, 10, 9</t>
  </si>
  <si>
    <t>1, 0, 13:7, E, 0, 9</t>
  </si>
  <si>
    <t>0, 1, 22:4, A, 19, 8</t>
  </si>
  <si>
    <t>0, 1, 8:2, B, 18, 8</t>
  </si>
  <si>
    <t>0, 1, 7:1, D, 10, 4</t>
  </si>
  <si>
    <t>1, 0, 21:3, A, 19, 9</t>
  </si>
  <si>
    <t>1, 0, 5:9, B, 18, 9</t>
  </si>
  <si>
    <t>1, 0, 14:6, C, 10, 9</t>
  </si>
  <si>
    <t>1, 0, 40:8, D, 4, 9</t>
  </si>
  <si>
    <t>1, 0, 13:7, E, 0, 10</t>
  </si>
  <si>
    <t>0, 0, 21:3, A, 0, 2</t>
  </si>
  <si>
    <t>0, 0, 5:9, B, 0, 2</t>
  </si>
  <si>
    <t>0, 0, 14:6, C, 0, 2</t>
  </si>
  <si>
    <t>0, 0, 40:8, D, 0, 5</t>
  </si>
  <si>
    <t>0, 0, 13:7, E, 0, 5</t>
  </si>
  <si>
    <t>1, 1, 22:4, A, 0, 6</t>
  </si>
  <si>
    <t>1, 1, 8:2, B, 0, 6</t>
  </si>
  <si>
    <t>1, 1, 32:5, C, 0, 5</t>
  </si>
  <si>
    <t>1, 1, 7:1, D, 0, 4</t>
  </si>
  <si>
    <t>0, 0, 21:3, A, 18, 3</t>
  </si>
  <si>
    <t>0, 0, 5:9, B, 19, 3</t>
  </si>
  <si>
    <t>0, 0, 14:6, C, 15, 4</t>
  </si>
  <si>
    <t>0, 0, 40:8, D, 10, 5</t>
  </si>
  <si>
    <t>1, 1, 22:4, A, 1, 1</t>
  </si>
  <si>
    <t>1, 1, 8:2, B, 1, 4</t>
  </si>
  <si>
    <t>1, 1, 32:5, C, 1, 4</t>
  </si>
  <si>
    <t>1, 1, 7:1, D, 0, 5</t>
  </si>
  <si>
    <t>0, 1, 8:2, B, 18, 0</t>
  </si>
  <si>
    <t>0, 1, 32:5, C, 15, 0</t>
  </si>
  <si>
    <t>0, 1, 6:10, E, 0, 0</t>
  </si>
  <si>
    <t>0, 1, 22:4, A, 19, 6</t>
  </si>
  <si>
    <t>0, 1, 8:2, B, 19, 6</t>
  </si>
  <si>
    <t>0, 1, 32:5, C, 19, 4</t>
  </si>
  <si>
    <t>0, 1, 7:1, D, 1, 5</t>
  </si>
  <si>
    <t>1, 0, 21:3, A, 19, 5</t>
  </si>
  <si>
    <t>1, 0, 5:9, B, 19, 5</t>
  </si>
  <si>
    <t>1, 0, 14:6, C, 15, 5</t>
  </si>
  <si>
    <t>1, 0, 40:8, D, 4, 8</t>
  </si>
  <si>
    <t>0, 1, 22:4, A, 1, 0</t>
  </si>
  <si>
    <t>0, 1, 8:2, B, 0, 0</t>
  </si>
  <si>
    <t>0, 1, 32:5, C, 0, 0</t>
  </si>
  <si>
    <t>0, 1, 7:1, D, 0, 10</t>
  </si>
  <si>
    <t>1, 0, 21:3, A, 0, 10</t>
  </si>
  <si>
    <t>1, 0, 5:9, B, 0, 10</t>
  </si>
  <si>
    <t>1, 0, 14:6, C, 0, 6</t>
  </si>
  <si>
    <t>1, 0, 40:8, D, 0, 9</t>
  </si>
  <si>
    <t>0, 1, 22:4, A, 18, 0</t>
  </si>
  <si>
    <t>0, 1, 8:2, B, 18, 3</t>
  </si>
  <si>
    <t>0, 1, 7:1, D, 15, 5</t>
  </si>
  <si>
    <t>0, 1, 6:10, E, 0, 3</t>
  </si>
  <si>
    <t>1, 0, 21:3, A, 18, 2</t>
  </si>
  <si>
    <t>1, 0, 5:9, B, 15, 2</t>
  </si>
  <si>
    <t>1, 0, 14:6, C, 15, 2</t>
  </si>
  <si>
    <t>1, 0, 40:8, D, 4, 5</t>
  </si>
  <si>
    <t>1, 0, 13:7, E, 1, 5</t>
  </si>
  <si>
    <t>0, 0, 21:3, A, 0, 3</t>
  </si>
  <si>
    <t>0, 0, 5:9, B, 0, 3</t>
  </si>
  <si>
    <t>0, 0, 14:6, C, 0, 5</t>
  </si>
  <si>
    <t>0, 0, 40:8, D, 0, 9</t>
  </si>
  <si>
    <t>0, 0, 13:7, E, 0, 9</t>
  </si>
  <si>
    <t>1, 1, 22:4, A, 19, 0</t>
  </si>
  <si>
    <t>1, 1, 8:2, B, 19, 0</t>
  </si>
  <si>
    <t>1, 1, 32:5, C, 18, 0</t>
  </si>
  <si>
    <t>1, 1, 6:10, E, 0, 5</t>
  </si>
  <si>
    <t>0, 0, 21:3, A, 0, 10</t>
  </si>
  <si>
    <t>0, 0, 5:9, B, 0, 10</t>
  </si>
  <si>
    <t>0, 0, 14:6, C, 0, 10</t>
  </si>
  <si>
    <t>0, 0, 40:8, D, 0, 10</t>
  </si>
  <si>
    <t>1, 1, 8:2, B, 19, 3</t>
  </si>
  <si>
    <t>1, 1, 32:5, C, 19, 4</t>
  </si>
  <si>
    <t>1, 1, 7:1, D, 0, 10</t>
  </si>
  <si>
    <t>0, 1, 22:4, A, 10, 5</t>
  </si>
  <si>
    <t>0, 1, 8:2, B, 10, 3</t>
  </si>
  <si>
    <t>0, 1, 7:1, D, 20, 5</t>
  </si>
  <si>
    <t>0, 1, 6:10, E, 0, 6</t>
  </si>
  <si>
    <t>1, 0, 21:3, A, 19, 3</t>
  </si>
  <si>
    <t>0, 0, 21:3, A, 18, 5</t>
  </si>
  <si>
    <t>0, 0, 5:9, B, 15, 5</t>
  </si>
  <si>
    <t>0, 0, 14:6, C, 10, 5</t>
  </si>
  <si>
    <t>0, 0, 40:8, D, 10, 7</t>
  </si>
  <si>
    <t>0, 0, 13:7, E, 1, 8</t>
  </si>
  <si>
    <t>1, 1, 22:4, A, 15, 5</t>
  </si>
  <si>
    <t>1, 1, 8:2, B, 10, 5</t>
  </si>
  <si>
    <t>1, 1, 32:5, C, 19, 5</t>
  </si>
  <si>
    <t>1, 1, 7:1, D, 4, 5</t>
  </si>
  <si>
    <t>0, 0, 5:9, B, 15, 3</t>
  </si>
  <si>
    <t>0, 0, 14:6, C, 15, 3</t>
  </si>
  <si>
    <t>1, 1, 22:4, A, 18, 5</t>
  </si>
  <si>
    <t>1, 1, 32:5, C, 15, 5</t>
  </si>
  <si>
    <t>1, 1, 7:1, D, 10, 5</t>
  </si>
  <si>
    <t>1, 1, 6:10, E, 0, 7</t>
  </si>
  <si>
    <t>0, 1, 8:2, B, 19, 5</t>
  </si>
  <si>
    <t>1, 0, 21:3, A, 15, 3</t>
  </si>
  <si>
    <t>1, 0, 13:7, E, 1, 6</t>
  </si>
  <si>
    <t>0, 0, 21:3, A, 18, 4</t>
  </si>
  <si>
    <t>0, 0, 5:9, B, 15, 6</t>
  </si>
  <si>
    <t>0, 0, 14:6, C, 10, 8</t>
  </si>
  <si>
    <t>0, 0, 40:8, D, 10, 8</t>
  </si>
  <si>
    <t>1, 1, 8:2, B, 19, 5</t>
  </si>
  <si>
    <t>0, 0, 14:6, C, 10, 3</t>
  </si>
  <si>
    <t>0, 0, 13:7, E, 1, 6</t>
  </si>
  <si>
    <t>1, 1, 22:4, A, 18, 3</t>
  </si>
  <si>
    <t>1, 1, 8:2, B, 18, 5</t>
  </si>
  <si>
    <t>1, 1, 6:10, E, 0, 8</t>
  </si>
  <si>
    <t>0, 1, 8:2, B, 18, 5</t>
  </si>
  <si>
    <t>1, 0, 21:3, A, 18, 3</t>
  </si>
  <si>
    <t>1, 0, 40:8, D, 10, 6</t>
  </si>
  <si>
    <t>1, 0, 13:7, E, 0, 8</t>
  </si>
  <si>
    <t>0, 0, 19:3, A, 0, 2</t>
  </si>
  <si>
    <t>0, 0, 24:11, B, 0, 8</t>
  </si>
  <si>
    <t>0, 0, 23:10, C, 0, 3</t>
  </si>
  <si>
    <t>0, 0, 32:7, D, 0, 3</t>
  </si>
  <si>
    <t>0, 0, 21:12, E, 0, 3</t>
  </si>
  <si>
    <t>1, 1, 22:13, A, 0, 10</t>
  </si>
  <si>
    <t>1, 1, 29:14, B, 0, 4</t>
  </si>
  <si>
    <t>1, 1, 7:6, C, 0, 7</t>
  </si>
  <si>
    <t>1, 1, 14:4, D, 0, 3</t>
  </si>
  <si>
    <t>1, 1, 26:15, E, 0, 3</t>
  </si>
  <si>
    <t>2, 2, 16:8, A, 0, 5</t>
  </si>
  <si>
    <t>2, 2, 5:1, B, 0, 2</t>
  </si>
  <si>
    <t>2, 2, 6:2, C, 0, 7</t>
  </si>
  <si>
    <t>2, 2, 40:5, D, 0, 0</t>
  </si>
  <si>
    <t>2, 2, 8:9, E, 0, 3</t>
  </si>
  <si>
    <t>0, 0, 19:3, A, 18, 5</t>
  </si>
  <si>
    <t>0, 0, 24:11, B, 15, 5</t>
  </si>
  <si>
    <t>0, 0, 23:10, C, 15, 5</t>
  </si>
  <si>
    <t>0, 0, 32:7, D, 15, 5</t>
  </si>
  <si>
    <t>0, 0, 21:12, E, 0, 5</t>
  </si>
  <si>
    <t>1, 1, 22:13, A, 20, 2</t>
  </si>
  <si>
    <t>1, 1, 29:14, B, 19, 2</t>
  </si>
  <si>
    <t>1, 1, 7:6, C, 10, 6</t>
  </si>
  <si>
    <t>2, 2, 16:8, A, 20, 8</t>
  </si>
  <si>
    <t>2, 2, 5:1, B, 0, 3</t>
  </si>
  <si>
    <t>2, 2, 6:2, C, 19, 3</t>
  </si>
  <si>
    <t>2, 2, 40:5, D, 4, 3</t>
  </si>
  <si>
    <t>0, 2, 16:8, A, 19, 10</t>
  </si>
  <si>
    <t>0, 2, 5:1, B, 19, 2</t>
  </si>
  <si>
    <t>0, 2, 6:2, C, 19, 2</t>
  </si>
  <si>
    <t>0, 2, 40:5, D, 0, 3</t>
  </si>
  <si>
    <t>0, 2, 8:9, E, 0, 8</t>
  </si>
  <si>
    <t>1, 1, 22:13, A, 0, 0</t>
  </si>
  <si>
    <t>1, 1, 29:14, B, 0, 0</t>
  </si>
  <si>
    <t>1, 1, 7:6, C, 0, 10</t>
  </si>
  <si>
    <t>1, 1, 14:4, D, 0, 10</t>
  </si>
  <si>
    <t>1, 1, 26:15, E, 0, 10</t>
  </si>
  <si>
    <t>2, 0, 19:3, A, 18, 5</t>
  </si>
  <si>
    <t>2, 0, 24:11, B, 10, 5</t>
  </si>
  <si>
    <t>2, 0, 23:10, C, 15, 3</t>
  </si>
  <si>
    <t>2, 0, 32:7, D, 10, 5</t>
  </si>
  <si>
    <t>2, 0, 21:12, E, 4, 5</t>
  </si>
  <si>
    <t>0, 1, 22:13, A, 0, 10</t>
  </si>
  <si>
    <t>0, 1, 29:14, B, 0, 2</t>
  </si>
  <si>
    <t>0, 1, 7:6, C, 0, 10</t>
  </si>
  <si>
    <t>0, 1, 14:4, D, 0, 10</t>
  </si>
  <si>
    <t>0, 1, 26:15, E, 0, 10</t>
  </si>
  <si>
    <t>1, 2, 16:8, A, 20, 10</t>
  </si>
  <si>
    <t>1, 2, 5:1, B, 19, 2</t>
  </si>
  <si>
    <t>1, 2, 6:2, C, 19, 2</t>
  </si>
  <si>
    <t>1, 2, 40:5, D, 0, 3</t>
  </si>
  <si>
    <t>1, 2, 8:9, E, 0, 10</t>
  </si>
  <si>
    <t>2, 0, 19:3, A, 15, 5</t>
  </si>
  <si>
    <t>2, 0, 23:10, C, 10, 5</t>
  </si>
  <si>
    <t>2, 0, 21:12, E, 10, 5</t>
  </si>
  <si>
    <t>0, 1, 22:13, A, 20, 2</t>
  </si>
  <si>
    <t>0, 1, 29:14, B, 20, 3</t>
  </si>
  <si>
    <t>1, 2, 16:8, A, 19, 10</t>
  </si>
  <si>
    <t>1, 2, 5:1, B, 18, 4</t>
  </si>
  <si>
    <t>1, 2, 6:2, C, 10, 4</t>
  </si>
  <si>
    <t>1, 2, 40:5, D, 4, 3</t>
  </si>
  <si>
    <t>2, 0, 19:3, A, 4, 5</t>
  </si>
  <si>
    <t>2, 0, 24:11, B, 4, 5</t>
  </si>
  <si>
    <t>2, 0, 23:10, C, 10, 2</t>
  </si>
  <si>
    <t>2, 0, 32:7, D, 10, 2</t>
  </si>
  <si>
    <t>2, 0, 21:12, E, 10, 2</t>
  </si>
  <si>
    <t>0, 1, 29:14, B, 20, 2</t>
  </si>
  <si>
    <t>0, 1, 14:4, D, 4, 10</t>
  </si>
  <si>
    <t>0, 1, 26:15, E, 4, 10</t>
  </si>
  <si>
    <t>1, 0, 19:3, A, 4, 8</t>
  </si>
  <si>
    <t>1, 0, 24:11, B, 4, 6</t>
  </si>
  <si>
    <t>1, 0, 23:10, C, 10, 5</t>
  </si>
  <si>
    <t>1, 0, 32:7, D, 15, 5</t>
  </si>
  <si>
    <t>1, 0, 21:12, E, 18, 5</t>
  </si>
  <si>
    <t>2, 2, 16:8, A, 20, 10</t>
  </si>
  <si>
    <t>2, 2, 5:1, B, 10, 3</t>
  </si>
  <si>
    <t>2, 2, 6:2, C, 10, 4</t>
  </si>
  <si>
    <t>2, 2, 40:5, D, 10, 3</t>
  </si>
  <si>
    <t>2, 2, 8:9, E, 0, 10</t>
  </si>
  <si>
    <t>0, 1, 7:6, C, 0, 9</t>
  </si>
  <si>
    <t>0, 1, 14:4, D, 0, 8</t>
  </si>
  <si>
    <t>0, 1, 26:15, E, 0, 8</t>
  </si>
  <si>
    <t>1, 0, 24:11, B, 4, 8</t>
  </si>
  <si>
    <t>1, 0, 32:7, D, 10, 5</t>
  </si>
  <si>
    <t>1, 0, 21:12, E, 15, 5</t>
  </si>
  <si>
    <t>2, 2, 16:8, A, 19, 10</t>
  </si>
  <si>
    <t>2, 2, 5:1, B, 18, 3</t>
  </si>
  <si>
    <t>2, 2, 6:2, C, 18, 3</t>
  </si>
  <si>
    <t>2, 2, 40:5, D, 0, 3</t>
  </si>
  <si>
    <t>0, 1, 29:14, B, 19, 2</t>
  </si>
  <si>
    <t>0, 1, 7:6, C, 10, 5</t>
  </si>
  <si>
    <t>0, 1, 14:4, D, 1, 10</t>
  </si>
  <si>
    <t>0, 1, 26:15, E, 1, 10</t>
  </si>
  <si>
    <t>1, 2, 5:1, B, 18, 2</t>
  </si>
  <si>
    <t>1, 2, 6:2, C, 18, 4</t>
  </si>
  <si>
    <t>1, 2, 40:5, D, 10, 4</t>
  </si>
  <si>
    <t>1, 2, 8:9, E, 1, 10</t>
  </si>
  <si>
    <t>2, 0, 19:3, A, 10, 8</t>
  </si>
  <si>
    <t>2, 0, 24:11, B, 10, 8</t>
  </si>
  <si>
    <t>2, 0, 23:10, C, 10, 7</t>
  </si>
  <si>
    <t>2, 0, 32:7, D, 19, 7</t>
  </si>
  <si>
    <t>2, 0, 21:12, E, 18, 5</t>
  </si>
  <si>
    <t>0, 2, 5:1, B, 18, 2</t>
  </si>
  <si>
    <t>0, 2, 40:5, D, 15, 2</t>
  </si>
  <si>
    <t>0, 2, 8:9, E, 0, 10</t>
  </si>
  <si>
    <t>1, 0, 19:3, A, 10, 8</t>
  </si>
  <si>
    <t>1, 0, 24:11, B, 10, 5</t>
  </si>
  <si>
    <t>1, 0, 23:10, C, 18, 5</t>
  </si>
  <si>
    <t>1, 0, 21:12, E, 10, 5</t>
  </si>
  <si>
    <t>2, 1, 22:13, A, 20, 1</t>
  </si>
  <si>
    <t>2, 1, 29:14, B, 20, 2</t>
  </si>
  <si>
    <t>2, 1, 7:6, C, 10, 5</t>
  </si>
  <si>
    <t>2, 1, 14:4, D, 0, 10</t>
  </si>
  <si>
    <t>2, 1, 26:15, E, 0, 10</t>
  </si>
  <si>
    <t>0, 0, 19:3, A, 10, 7</t>
  </si>
  <si>
    <t>0, 0, 24:11, B, 10, 5</t>
  </si>
  <si>
    <t>0, 0, 23:10, C, 15, 7</t>
  </si>
  <si>
    <t>0, 0, 32:7, D, 10, 7</t>
  </si>
  <si>
    <t>0, 0, 21:12, E, 4, 7</t>
  </si>
  <si>
    <t>1, 1, 22:13, A, 20, 0</t>
  </si>
  <si>
    <t>1, 1, 29:14, B, 20, 0</t>
  </si>
  <si>
    <t>1, 1, 7:6, C, 1, 5</t>
  </si>
  <si>
    <t>2, 2, 5:1, B, 15, 2</t>
  </si>
  <si>
    <t>2, 2, 6:2, C, 18, 2</t>
  </si>
  <si>
    <t>2, 2, 40:5, D, 4, 2</t>
  </si>
  <si>
    <t>0, 0, 19:3, A, 10, 5</t>
  </si>
  <si>
    <t>0, 0, 24:11, B, 10, 4</t>
  </si>
  <si>
    <t>0, 0, 23:10, C, 10, 4</t>
  </si>
  <si>
    <t>0, 0, 32:7, D, 10, 4</t>
  </si>
  <si>
    <t>0, 0, 21:12, E, 15, 4</t>
  </si>
  <si>
    <t>1, 1, 22:13, A, 20, 1</t>
  </si>
  <si>
    <t>1, 1, 29:14, B, 20, 1</t>
  </si>
  <si>
    <t>2, 2, 5:1, B, 10, 2</t>
  </si>
  <si>
    <t>2, 2, 6:2, C, 15, 2</t>
  </si>
  <si>
    <t>2, 2, 40:5, D, 10, 2</t>
  </si>
  <si>
    <t>0, 0, 19:3, A, 4, 7</t>
  </si>
  <si>
    <t>0, 0, 24:11, B, 4, 6</t>
  </si>
  <si>
    <t>0, 0, 23:10, C, 10, 5</t>
  </si>
  <si>
    <t>0, 0, 32:7, D, 10, 5</t>
  </si>
  <si>
    <t>0, 0, 21:12, E, 10, 5</t>
  </si>
  <si>
    <t>0, 2, 16:8, A, 20, 10</t>
  </si>
  <si>
    <t>0, 2, 5:1, B, 19, 3</t>
  </si>
  <si>
    <t>0, 2, 6:2, C, 19, 3</t>
  </si>
  <si>
    <t>0, 2, 8:9, E, 0, 5</t>
  </si>
  <si>
    <t>1, 0, 19:3, A, 18, 7</t>
  </si>
  <si>
    <t>1, 0, 24:11, B, 15, 7</t>
  </si>
  <si>
    <t>1, 0, 23:10, C, 15, 7</t>
  </si>
  <si>
    <t>1, 0, 21:12, E, 0, 5</t>
  </si>
  <si>
    <t>2, 1, 22:13, A, 19, 2</t>
  </si>
  <si>
    <t>2, 1, 29:14, B, 19, 2</t>
  </si>
  <si>
    <t>2, 1, 7:6, C, 4, 10</t>
  </si>
  <si>
    <t>2, 1, 14:4, D, 0, 8</t>
  </si>
  <si>
    <t>2, 1, 26:15, E, 0, 5</t>
  </si>
  <si>
    <t>0, 0, 19:3, A, 15, 4</t>
  </si>
  <si>
    <t>0, 0, 24:11, B, 15, 4</t>
  </si>
  <si>
    <t>0, 0, 32:7, D, 15, 4</t>
  </si>
  <si>
    <t>1, 2, 40:5, D, 15, 2</t>
  </si>
  <si>
    <t>2, 1, 29:14, B, 19, 1</t>
  </si>
  <si>
    <t>2, 1, 7:6, C, 0, 10</t>
  </si>
  <si>
    <t>0, 2, 5:1, B, 15, 2</t>
  </si>
  <si>
    <t>0, 2, 6:2, C, 18, 2</t>
  </si>
  <si>
    <t>0, 2, 40:5, D, 10, 2</t>
  </si>
  <si>
    <t>1, 0, 19:3, A, 15, 6</t>
  </si>
  <si>
    <t>1, 0, 24:11, B, 15, 5</t>
  </si>
  <si>
    <t>2, 1, 22:13, A, 4, 1</t>
  </si>
  <si>
    <t>2, 1, 29:14, B, 4, 1</t>
  </si>
  <si>
    <t>0, 1, 22:13, A, 20, 3</t>
  </si>
  <si>
    <t>0, 1, 7:6, C, 4, 10</t>
  </si>
  <si>
    <t>0, 1, 14:4, D, 1, 9</t>
  </si>
  <si>
    <t>1, 0, 19:3, A, 15, 8</t>
  </si>
  <si>
    <t>1, 0, 24:11, B, 10, 8</t>
  </si>
  <si>
    <t>1, 0, 23:10, C, 4, 8</t>
  </si>
  <si>
    <t>2, 2, 5:1, B, 20, 3</t>
  </si>
  <si>
    <t>2, 2, 6:2, C, 10, 3</t>
  </si>
  <si>
    <t>2, 2, 8:9, E, 0, 5</t>
  </si>
  <si>
    <t>0, 1, 29:14, B, 20, 4</t>
  </si>
  <si>
    <t>0, 1, 7:6, C, 4, 9</t>
  </si>
  <si>
    <t>1, 0, 19:3, A, 15, 7</t>
  </si>
  <si>
    <t>1, 0, 24:11, B, 10, 7</t>
  </si>
  <si>
    <t>1, 0, 21:12, E, 4, 5</t>
  </si>
  <si>
    <t>2, 2, 5:1, B, 19, 3</t>
  </si>
  <si>
    <t>2, 2, 8:9, E, 0, 7</t>
  </si>
  <si>
    <t>0, 2, 5:1, B, 19, 4</t>
  </si>
  <si>
    <t>0, 2, 6:2, C, 19, 4</t>
  </si>
  <si>
    <t>0, 2, 40:5, D, 0, 4</t>
  </si>
  <si>
    <t>0, 2, 8:9, E, 0, 7</t>
  </si>
  <si>
    <t>1, 1, 29:14, B, 19, 3</t>
  </si>
  <si>
    <t>1, 1, 7:6, C, 0, 6</t>
  </si>
  <si>
    <t>1, 1, 14:4, D, 4, 8</t>
  </si>
  <si>
    <t>2, 0, 23:10, C, 15, 5</t>
  </si>
  <si>
    <t>0, 1, 22:13, A, 20, 1</t>
  </si>
  <si>
    <t>0, 1, 29:14, B, 20, 1</t>
  </si>
  <si>
    <t>0, 1, 7:6, C, 1, 6</t>
  </si>
  <si>
    <t>0, 1, 14:4, D, 1, 8</t>
  </si>
  <si>
    <t>1, 0, 19:3, A, 10, 5</t>
  </si>
  <si>
    <t>2, 2, 40:5, D, 0, 4</t>
  </si>
  <si>
    <t>1, 2, 40:5, D, 0, 2</t>
  </si>
  <si>
    <t>1, 2, 8:9, E, 0, 9</t>
  </si>
  <si>
    <t>1, 2, 5:1, B, 20, 2</t>
  </si>
  <si>
    <t>2, 1, 22:13, A, 20, 3</t>
  </si>
  <si>
    <t>2, 1, 29:14, B, 19, 3</t>
  </si>
  <si>
    <t>2, 1, 7:6, C, 0, 5</t>
  </si>
  <si>
    <t>2, 1, 14:4, D, 1, 8</t>
  </si>
  <si>
    <t>0, 0, 23:10, C, 15, 3</t>
  </si>
  <si>
    <t>0, 0, 21:12, E, 1, 5</t>
  </si>
  <si>
    <t>1, 2, 5:1, B, 19, 1</t>
  </si>
  <si>
    <t>2, 1, 29:14, B, 4, 3</t>
  </si>
  <si>
    <t>2, 1, 7:6, C, 0, 9</t>
  </si>
  <si>
    <t>2, 1, 14:4, D, 0, 9</t>
  </si>
  <si>
    <t>0, 0, 32:15, A, 19, 3</t>
  </si>
  <si>
    <t>0, 0, 11:22, B, 19, 3</t>
  </si>
  <si>
    <t>0, 0, 40:16, C, 0, 3</t>
  </si>
  <si>
    <t>0, 0, 24:24, D, 0, 3</t>
  </si>
  <si>
    <t>0, 0, 10:21, E, 0, 3</t>
  </si>
  <si>
    <t>1, 1, 12:20, A, 20, 3</t>
  </si>
  <si>
    <t>1, 1, 13:18, B, 20, 3</t>
  </si>
  <si>
    <t>1, 1, 4:19, C, 1, 3</t>
  </si>
  <si>
    <t>1, 1, 36:23, D, 0, 3</t>
  </si>
  <si>
    <t>1, 1, 14:17, E, 0, 0</t>
  </si>
  <si>
    <t>0, 1, 12:20, A, 20, 3</t>
  </si>
  <si>
    <t>0, 1, 13:18, B, 20, 3</t>
  </si>
  <si>
    <t>0, 1, 4:19, C, 15, 7</t>
  </si>
  <si>
    <t>0, 1, 36:23, D, 0, 6</t>
  </si>
  <si>
    <t>0, 1, 14:17, E, 0, 1</t>
  </si>
  <si>
    <t>1, 0, 32:15, A, 19, 1</t>
  </si>
  <si>
    <t>1, 0, 11:22, B, 20, 2</t>
  </si>
  <si>
    <t>1, 0, 40:16, C, 4, 6</t>
  </si>
  <si>
    <t>1, 0, 24:24, D, 0, 5</t>
  </si>
  <si>
    <t>1, 0, 10:21, E, 0, 7</t>
  </si>
  <si>
    <t>0, 1, 12:20, A, 18, 2</t>
  </si>
  <si>
    <t>0, 1, 13:18, B, 15, 3</t>
  </si>
  <si>
    <t>0, 1, 4:19, C, 18, 5</t>
  </si>
  <si>
    <t>0, 1, 14:17, E, 10, 7</t>
  </si>
  <si>
    <t>1, 0, 11:22, B, 18, 1</t>
  </si>
  <si>
    <t>1, 0, 40:16, C, 15, 2</t>
  </si>
  <si>
    <t>1, 0, 24:24, D, 1, 10</t>
  </si>
  <si>
    <t>1, 0, 10:21, E, 1, 10</t>
  </si>
  <si>
    <t>0, 1, 12:20, A, 15, 3</t>
  </si>
  <si>
    <t>0, 1, 4:19, C, 15, 4</t>
  </si>
  <si>
    <t>0, 1, 36:23, D, 10, 9</t>
  </si>
  <si>
    <t>0, 1, 14:17, E, 1, 8</t>
  </si>
  <si>
    <t>1, 0, 32:15, A, 19, 2</t>
  </si>
  <si>
    <t>1, 0, 11:22, B, 19, 2</t>
  </si>
  <si>
    <t>1, 0, 40:16, C, 19, 2</t>
  </si>
  <si>
    <t>1, 0, 24:24, D, 0, 10</t>
  </si>
  <si>
    <t>0, 1, 12:20, A, 10, 3</t>
  </si>
  <si>
    <t>0, 1, 13:18, B, 15, 6</t>
  </si>
  <si>
    <t>0, 1, 4:19, C, 10, 4</t>
  </si>
  <si>
    <t>0, 1, 36:23, D, 10, 5</t>
  </si>
  <si>
    <t>0, 1, 14:17, E, 1, 7</t>
  </si>
  <si>
    <t>1, 0, 10:21, E, 0, 10</t>
  </si>
  <si>
    <t>0, 0, 32:15, A, 19, 7</t>
  </si>
  <si>
    <t>0, 0, 11:22, B, 19, 7</t>
  </si>
  <si>
    <t>0, 0, 40:16, C, 19, 3</t>
  </si>
  <si>
    <t>0, 0, 24:24, D, 0, 10</t>
  </si>
  <si>
    <t>0, 0, 10:21, E, 4, 10</t>
  </si>
  <si>
    <t>1, 1, 12:20, A, 10, 3</t>
  </si>
  <si>
    <t>1, 1, 13:18, B, 10, 4</t>
  </si>
  <si>
    <t>1, 1, 4:19, C, 18, 4</t>
  </si>
  <si>
    <t>1, 1, 36:23, D, 10, 9</t>
  </si>
  <si>
    <t>1, 1, 14:17, E, 4, 10</t>
  </si>
  <si>
    <t>0, 0, 11:22, B, 19, 5</t>
  </si>
  <si>
    <t>0, 0, 40:16, C, 19, 5</t>
  </si>
  <si>
    <t>0, 0, 10:21, E, 0, 10</t>
  </si>
  <si>
    <t>1, 1, 12:20, A, 15, 3</t>
  </si>
  <si>
    <t>1, 1, 13:18, B, 18, 3</t>
  </si>
  <si>
    <t>1, 1, 4:19, C, 15, 3</t>
  </si>
  <si>
    <t>1, 1, 36:23, D, 4, 8</t>
  </si>
  <si>
    <t>1, 1, 14:17, E, 0, 10</t>
  </si>
  <si>
    <t>0, 0, 32:15, A, 19, 1</t>
  </si>
  <si>
    <t>0, 0, 11:22, B, 19, 1</t>
  </si>
  <si>
    <t>0, 0, 40:16, C, 19, 4</t>
  </si>
  <si>
    <t>0, 0, 24:24, D, 4, 10</t>
  </si>
  <si>
    <t>1, 1, 4:19, C, 15, 4</t>
  </si>
  <si>
    <t>1, 1, 36:23, D, 18, 5</t>
  </si>
  <si>
    <t>0, 0, 24:24, D, 1, 10</t>
  </si>
  <si>
    <t>1, 1, 12:20, A, 18, 3</t>
  </si>
  <si>
    <t>1, 1, 36:23, D, 15, 6</t>
  </si>
  <si>
    <t>0, 0, 11:22, B, 19, 2</t>
  </si>
  <si>
    <t>0, 0, 40:16, C, 18, 2</t>
  </si>
  <si>
    <t>1, 1, 4:19, C, 18, 3</t>
  </si>
  <si>
    <t>1, 1, 36:23, D, 0, 5</t>
  </si>
  <si>
    <t>1, 1, 14:17, E, 4, 6</t>
  </si>
  <si>
    <t>0, 0, 32:15, A, 19, 0</t>
  </si>
  <si>
    <t>0, 0, 11:22, B, 19, 0</t>
  </si>
  <si>
    <t>0, 0, 40:16, C, 19, 1</t>
  </si>
  <si>
    <t>1, 1, 12:20, A, 15, 4</t>
  </si>
  <si>
    <t>1, 1, 13:18, B, 15, 4</t>
  </si>
  <si>
    <t>1, 1, 36:23, D, 10, 6</t>
  </si>
  <si>
    <t>1, 1, 14:17, E, 1, 9</t>
  </si>
  <si>
    <t>0, 1, 12:20, A, 15, 4</t>
  </si>
  <si>
    <t>0, 1, 13:18, B, 15, 4</t>
  </si>
  <si>
    <t>0, 1, 4:19, C, 18, 4</t>
  </si>
  <si>
    <t>0, 1, 36:23, D, 4, 6</t>
  </si>
  <si>
    <t>0, 1, 14:17, E, 0, 9</t>
  </si>
  <si>
    <t>1, 0, 11:22, B, 19, 1</t>
  </si>
  <si>
    <t>1, 0, 40:16, C, 19, 1</t>
  </si>
  <si>
    <t>0, 1, 12:20, A, 20, 2</t>
  </si>
  <si>
    <t>0, 1, 13:18, B, 20, 2</t>
  </si>
  <si>
    <t>0, 1, 4:19, C, 15, 6</t>
  </si>
  <si>
    <t>0, 1, 36:23, D, 0, 8</t>
  </si>
  <si>
    <t>0, 1, 14:17, E, 0, 5</t>
  </si>
  <si>
    <t>1, 0, 11:22, B, 20, 1</t>
  </si>
  <si>
    <t>1, 0, 40:16, C, 10, 2</t>
  </si>
  <si>
    <t>1, 0, 24:24, D, 0, 9</t>
  </si>
  <si>
    <t>1, 0, 10:21, E, 0, 9</t>
  </si>
  <si>
    <t>0, 0, 40:16, C, 19, 2</t>
  </si>
  <si>
    <t>0, 0, 10:21, E, 1, 10</t>
  </si>
  <si>
    <t>1, 1, 12:20, A, 10, 6</t>
  </si>
  <si>
    <t>1, 1, 13:18, B, 15, 6</t>
  </si>
  <si>
    <t>1, 1, 4:19, C, 15, 5</t>
  </si>
  <si>
    <t>1, 1, 36:23, D, 10, 5</t>
  </si>
  <si>
    <t>1, 1, 14:17, E, 15, 9</t>
  </si>
  <si>
    <t>0, 0, 32:15, A, 19, 5</t>
  </si>
  <si>
    <t>1, 1, 12:20, A, 15, 6</t>
  </si>
  <si>
    <t>1, 1, 13:18, B, 15, 5</t>
  </si>
  <si>
    <t>1, 1, 4:19, C, 15, 6</t>
  </si>
  <si>
    <t>1, 1, 14:17, E, 10, 6</t>
  </si>
  <si>
    <t>0, 0, 32:15, A, 4, 1</t>
  </si>
  <si>
    <t>0, 0, 40:16, C, 19, 0</t>
  </si>
  <si>
    <t>0, 0, 24:24, D, 1, 9</t>
  </si>
  <si>
    <t>1, 1, 12:20, A, 20, 4</t>
  </si>
  <si>
    <t>1, 1, 4:19, C, 1, 6</t>
  </si>
  <si>
    <t>1, 1, 36:23, D, 1, 7</t>
  </si>
  <si>
    <t>1, 1, 14:17, E, 0, 5</t>
  </si>
  <si>
    <t>0, 1, 12:20, A, 20, 4</t>
  </si>
  <si>
    <t>0, 1, 13:18, B, 18, 4</t>
  </si>
  <si>
    <t>0, 1, 4:19, C, 18, 7</t>
  </si>
  <si>
    <t>0, 1, 36:23, D, 0, 10</t>
  </si>
  <si>
    <t>1, 0, 32:15, A, 10, 1</t>
  </si>
  <si>
    <t>1, 0, 40:16, C, 20, 1</t>
  </si>
  <si>
    <t>0, 1, 13:18, B, 19, 3</t>
  </si>
  <si>
    <t>1, 0, 32:15, A, 18, 1</t>
  </si>
  <si>
    <t>0, 0, 40:16, C, 18, 1</t>
  </si>
  <si>
    <t>1, 1, 13:18, B, 18, 4</t>
  </si>
  <si>
    <t>1, 1, 4:19, C, 18, 6</t>
  </si>
  <si>
    <t>1, 1, 36:23, D, 1, 6</t>
  </si>
  <si>
    <t>1, 1, 14:17, E, 1, 10</t>
  </si>
  <si>
    <t>0, 0, 32:15, A, 18, 1</t>
  </si>
  <si>
    <t>0, 0, 11:22, B, 18, 1</t>
  </si>
  <si>
    <t>0, 0, 40:16, C, 20, 1</t>
  </si>
  <si>
    <t>1, 1, 12:20, A, 18, 4</t>
  </si>
  <si>
    <t>1, 1, 4:19, C, 10, 6</t>
  </si>
  <si>
    <t>1, 1, 4:19, C, 10, 5</t>
  </si>
  <si>
    <t>1, 1, 36:23, D, 10, 7</t>
  </si>
  <si>
    <t>1, 1, 14:17, E, 1, 7</t>
  </si>
  <si>
    <t>0, 1, 13:18, B, 18, 2</t>
  </si>
  <si>
    <t>0, 1, 4:19, C, 10, 5</t>
  </si>
  <si>
    <t>0, 1, 36:23, D, 0, 5</t>
  </si>
  <si>
    <t>0, 1, 14:17, E, 10, 6</t>
  </si>
  <si>
    <t>1, 0, 32:15, A, 15, 1</t>
  </si>
  <si>
    <t>1, 0, 11:22, B, 18, 2</t>
  </si>
  <si>
    <t>1, 0, 10:21, E, 4, 10</t>
  </si>
  <si>
    <t>0, 0, 23:13, A, 20, 3</t>
  </si>
  <si>
    <t>0, 0, 12:1, B, 20, 3</t>
  </si>
  <si>
    <t>0, 0, 13:15, C, 1, 4</t>
  </si>
  <si>
    <t>0, 0, 11:5, D, 0, 3</t>
  </si>
  <si>
    <t>0, 0, 40:10, E, 0, 3</t>
  </si>
  <si>
    <t>1, 1, 21:6, A, 19, 0</t>
  </si>
  <si>
    <t>1, 1, 24:12, B, 19, 3</t>
  </si>
  <si>
    <t>1, 1, 10:3, C, 4, 3</t>
  </si>
  <si>
    <t>1, 1, 32:9, D, 1, 3</t>
  </si>
  <si>
    <t>1, 1, 16:14, E, 0, 3</t>
  </si>
  <si>
    <t>2, 2, 14:11, A, 20, 3</t>
  </si>
  <si>
    <t>2, 2, 22:8, B, 20, 3</t>
  </si>
  <si>
    <t>2, 2, 7:2, C, 0, 3</t>
  </si>
  <si>
    <t>2, 2, 4:16, D, 0, 0</t>
  </si>
  <si>
    <t>2, 2, 36:7, E, 0, 3</t>
  </si>
  <si>
    <t>0, 2, 14:11, A, 20, 7</t>
  </si>
  <si>
    <t>0, 2, 22:8, B, 20, 10</t>
  </si>
  <si>
    <t>0, 2, 7:2, C, 0, 7</t>
  </si>
  <si>
    <t>0, 2, 4:16, D, 4, 5</t>
  </si>
  <si>
    <t>0, 2, 36:7, E, 0, 9</t>
  </si>
  <si>
    <t>1, 0, 23:13, A, 19, 3</t>
  </si>
  <si>
    <t>1, 0, 12:1, B, 20, 8</t>
  </si>
  <si>
    <t>1, 0, 13:15, C, 10, 4</t>
  </si>
  <si>
    <t>1, 0, 11:5, D, 0, 0</t>
  </si>
  <si>
    <t>1, 0, 40:10, E, 0, 4</t>
  </si>
  <si>
    <t>2, 1, 21:6, A, 19, 9</t>
  </si>
  <si>
    <t>2, 1, 24:12, B, 19, 5</t>
  </si>
  <si>
    <t>2, 1, 10:3, C, 0, 4</t>
  </si>
  <si>
    <t>2, 1, 32:9, D, 0, 4</t>
  </si>
  <si>
    <t>2, 1, 16:14, E, 0, 1</t>
  </si>
  <si>
    <t>0, 1, 21:6, A, 0, 0</t>
  </si>
  <si>
    <t>0, 1, 24:12, B, 4, 0</t>
  </si>
  <si>
    <t>0, 1, 10:3, C, 20, 0</t>
  </si>
  <si>
    <t>0, 1, 32:9, D, 19, 0</t>
  </si>
  <si>
    <t>0, 1, 16:14, E, 0, 10</t>
  </si>
  <si>
    <t>1, 2, 14:11, A, 0, 10</t>
  </si>
  <si>
    <t>1, 2, 22:8, B, 0, 10</t>
  </si>
  <si>
    <t>1, 2, 7:2, C, 0, 9</t>
  </si>
  <si>
    <t>1, 2, 4:16, D, 0, 10</t>
  </si>
  <si>
    <t>1, 2, 36:7, E, 0, 10</t>
  </si>
  <si>
    <t>2, 0, 23:13, A, 18, 5</t>
  </si>
  <si>
    <t>2, 0, 12:1, B, 18, 5</t>
  </si>
  <si>
    <t>2, 0, 13:15, C, 19, 5</t>
  </si>
  <si>
    <t>2, 0, 11:5, D, 0, 4</t>
  </si>
  <si>
    <t>2, 0, 40:10, E, 1, 8</t>
  </si>
  <si>
    <t>0, 1, 21:6, A, 4, 5</t>
  </si>
  <si>
    <t>0, 1, 24:12, B, 4, 3</t>
  </si>
  <si>
    <t>0, 1, 10:3, C, 20, 4</t>
  </si>
  <si>
    <t>0, 1, 16:14, E, 0, 7</t>
  </si>
  <si>
    <t>1, 2, 7:2, C, 0, 10</t>
  </si>
  <si>
    <t>1, 2, 36:7, E, 0, 0</t>
  </si>
  <si>
    <t>2, 0, 23:13, A, 19, 6</t>
  </si>
  <si>
    <t>2, 0, 12:1, B, 19, 6</t>
  </si>
  <si>
    <t>2, 0, 13:15, C, 19, 6</t>
  </si>
  <si>
    <t>2, 0, 11:5, D, 0, 6</t>
  </si>
  <si>
    <t>2, 0, 40:10, E, 0, 8</t>
  </si>
  <si>
    <t>0, 0, 23:13, A, 18, 6</t>
  </si>
  <si>
    <t>0, 0, 12:1, B, 18, 6</t>
  </si>
  <si>
    <t>0, 0, 13:15, C, 19, 6</t>
  </si>
  <si>
    <t>0, 0, 11:5, D, 0, 5</t>
  </si>
  <si>
    <t>0, 0, 40:10, E, 0, 8</t>
  </si>
  <si>
    <t>1, 2, 14:11, A, 15, 10</t>
  </si>
  <si>
    <t>1, 2, 22:8, B, 20, 0</t>
  </si>
  <si>
    <t>1, 2, 7:2, C, 1, 0</t>
  </si>
  <si>
    <t>1, 2, 4:16, D, 4, 10</t>
  </si>
  <si>
    <t>1, 2, 36:7, E, 0, 2</t>
  </si>
  <si>
    <t>2, 1, 21:6, A, 18, 10</t>
  </si>
  <si>
    <t>2, 1, 24:12, B, 18, 8</t>
  </si>
  <si>
    <t>2, 1, 10:3, C, 20, 5</t>
  </si>
  <si>
    <t>2, 1, 32:9, D, 0, 0</t>
  </si>
  <si>
    <t>2, 1, 16:14, E, 0, 5</t>
  </si>
  <si>
    <t>0, 2, 14:11, A, 19, 8</t>
  </si>
  <si>
    <t>0, 2, 22:8, B, 20, 7</t>
  </si>
  <si>
    <t>0, 2, 7:2, C, 19, 0</t>
  </si>
  <si>
    <t>0, 2, 4:16, D, 0, 10</t>
  </si>
  <si>
    <t>0, 2, 36:7, E, 0, 7</t>
  </si>
  <si>
    <t>1, 0, 23:13, A, 19, 4</t>
  </si>
  <si>
    <t>1, 0, 12:1, B, 19, 6</t>
  </si>
  <si>
    <t>1, 0, 13:15, C, 18, 5</t>
  </si>
  <si>
    <t>1, 0, 11:5, D, 0, 3</t>
  </si>
  <si>
    <t>1, 0, 40:10, E, 0, 8</t>
  </si>
  <si>
    <t>2, 1, 21:6, A, 10, 10</t>
  </si>
  <si>
    <t>2, 1, 24:12, B, 10, 9</t>
  </si>
  <si>
    <t>2, 1, 10:3, C, 20, 6</t>
  </si>
  <si>
    <t>2, 1, 32:9, D, 15, 0</t>
  </si>
  <si>
    <t>2, 1, 16:14, E, 0, 10</t>
  </si>
  <si>
    <t>0, 1, 21:6, A, 15, 8</t>
  </si>
  <si>
    <t>0, 1, 24:12, B, 4, 8</t>
  </si>
  <si>
    <t>0, 1, 10:3, C, 19, 7</t>
  </si>
  <si>
    <t>0, 1, 32:9, D, 0, 1</t>
  </si>
  <si>
    <t>0, 1, 16:14, E, 0, 9</t>
  </si>
  <si>
    <t>1, 2, 14:11, A, 19, 8</t>
  </si>
  <si>
    <t>1, 2, 22:8, B, 19, 8</t>
  </si>
  <si>
    <t>1, 2, 7:2, C, 0, 0</t>
  </si>
  <si>
    <t>1, 2, 36:7, E, 0, 9</t>
  </si>
  <si>
    <t>2, 0, 23:13, A, 18, 4</t>
  </si>
  <si>
    <t>2, 0, 12:1, B, 18, 4</t>
  </si>
  <si>
    <t>2, 0, 13:15, C, 15, 5</t>
  </si>
  <si>
    <t>0, 0, 23:13, A, 20, 2</t>
  </si>
  <si>
    <t>0, 0, 13:15, C, 18, 5</t>
  </si>
  <si>
    <t>0, 0, 11:5, D, 1, 6</t>
  </si>
  <si>
    <t>1, 1, 21:6, A, 0, 0</t>
  </si>
  <si>
    <t>1, 1, 24:12, B, 0, 10</t>
  </si>
  <si>
    <t>1, 1, 10:3, C, 20, 8</t>
  </si>
  <si>
    <t>1, 1, 32:9, D, 20, 6</t>
  </si>
  <si>
    <t>1, 1, 16:14, E, 19, 9</t>
  </si>
  <si>
    <t>2, 2, 14:11, A, 20, 4</t>
  </si>
  <si>
    <t>2, 2, 7:2, C, 20, 0</t>
  </si>
  <si>
    <t>2, 2, 4:16, D, 0, 10</t>
  </si>
  <si>
    <t>2, 2, 36:7, E, 0, 10</t>
  </si>
  <si>
    <t>0, 2, 14:11, A, 19, 4</t>
  </si>
  <si>
    <t>0, 2, 22:8, B, 20, 3</t>
  </si>
  <si>
    <t>0, 2, 7:2, C, 10, 0</t>
  </si>
  <si>
    <t>1, 0, 23:13, A, 15, 2</t>
  </si>
  <si>
    <t>1, 0, 12:1, B, 18, 5</t>
  </si>
  <si>
    <t>1, 0, 13:15, C, 15, 4</t>
  </si>
  <si>
    <t>1, 0, 11:5, D, 0, 5</t>
  </si>
  <si>
    <t>1, 0, 40:10, E, 1, 8</t>
  </si>
  <si>
    <t>2, 1, 21:6, A, 15, 5</t>
  </si>
  <si>
    <t>2, 1, 24:12, B, 15, 7</t>
  </si>
  <si>
    <t>2, 1, 10:3, C, 20, 7</t>
  </si>
  <si>
    <t>2, 1, 32:9, D, 0, 5</t>
  </si>
  <si>
    <t>0, 1, 21:6, A, 19, 0</t>
  </si>
  <si>
    <t>0, 1, 24:12, B, 18, 6</t>
  </si>
  <si>
    <t>0, 1, 10:3, C, 19, 6</t>
  </si>
  <si>
    <t>0, 1, 32:9, D, 0, 8</t>
  </si>
  <si>
    <t>0, 1, 16:14, E, 0, 3</t>
  </si>
  <si>
    <t>1, 0, 23:13, A, 20, 0</t>
  </si>
  <si>
    <t>1, 0, 12:1, B, 20, 0</t>
  </si>
  <si>
    <t>1, 0, 11:5, D, 1, 6</t>
  </si>
  <si>
    <t>2, 2, 14:11, A, 19, 3</t>
  </si>
  <si>
    <t>2, 2, 7:2, C, 19, 0</t>
  </si>
  <si>
    <t>0, 0, 13:15, C, 19, 4</t>
  </si>
  <si>
    <t>0, 0, 40:10, E, 1, 8</t>
  </si>
  <si>
    <t>1, 1, 24:12, B, 20, 4</t>
  </si>
  <si>
    <t>1, 1, 10:3, C, 20, 5</t>
  </si>
  <si>
    <t>1, 1, 32:9, D, 4, 0</t>
  </si>
  <si>
    <t>1, 1, 16:14, E, 0, 1</t>
  </si>
  <si>
    <t>2, 2, 4:16, D, 1, 5</t>
  </si>
  <si>
    <t>2, 2, 36:7, E, 0, 8</t>
  </si>
  <si>
    <t>0, 2, 14:11, A, 19, 7</t>
  </si>
  <si>
    <t>0, 2, 22:8, B, 19, 6</t>
  </si>
  <si>
    <t>0, 2, 7:2, C, 0, 0</t>
  </si>
  <si>
    <t>0, 2, 36:7, E, 0, 10</t>
  </si>
  <si>
    <t>1, 1, 21:6, A, 4, 8</t>
  </si>
  <si>
    <t>1, 1, 24:12, B, 4, 7</t>
  </si>
  <si>
    <t>1, 1, 32:9, D, 0, 0</t>
  </si>
  <si>
    <t>1, 1, 16:14, E, 0, 9</t>
  </si>
  <si>
    <t>2, 0, 23:13, A, 10, 3</t>
  </si>
  <si>
    <t>2, 0, 12:1, B, 4, 7</t>
  </si>
  <si>
    <t>2, 0, 13:15, C, 10, 5</t>
  </si>
  <si>
    <t>2, 0, 11:5, D, 1, 6</t>
  </si>
  <si>
    <t>0, 0, 23:13, A, 19, 5</t>
  </si>
  <si>
    <t>0, 0, 12:1, B, 20, 7</t>
  </si>
  <si>
    <t>0, 0, 13:15, C, 15, 4</t>
  </si>
  <si>
    <t>0, 0, 11:5, D, 0, 0</t>
  </si>
  <si>
    <t>0, 0, 40:10, E, 0, 4</t>
  </si>
  <si>
    <t>1, 1, 21:6, A, 19, 10</t>
  </si>
  <si>
    <t>1, 1, 24:12, B, 19, 7</t>
  </si>
  <si>
    <t>1, 1, 10:3, C, 1, 5</t>
  </si>
  <si>
    <t>1, 1, 32:9, D, 0, 2</t>
  </si>
  <si>
    <t>1, 1, 16:14, E, 0, 6</t>
  </si>
  <si>
    <t>2, 2, 14:11, A, 20, 7</t>
  </si>
  <si>
    <t>2, 2, 22:8, B, 20, 10</t>
  </si>
  <si>
    <t>2, 2, 7:2, C, 0, 8</t>
  </si>
  <si>
    <t>2, 2, 4:16, D, 4, 5</t>
  </si>
  <si>
    <t>0, 1, 21:6, A, 20, 7</t>
  </si>
  <si>
    <t>0, 1, 24:12, B, 20, 7</t>
  </si>
  <si>
    <t>0, 1, 10:3, C, 15, 6</t>
  </si>
  <si>
    <t>0, 1, 32:9, D, 0, 0</t>
  </si>
  <si>
    <t>1, 2, 14:11, A, 20, 5</t>
  </si>
  <si>
    <t>1, 2, 22:8, B, 20, 4</t>
  </si>
  <si>
    <t>1, 2, 7:2, C, 10, 0</t>
  </si>
  <si>
    <t>2, 0, 23:13, A, 19, 2</t>
  </si>
  <si>
    <t>2, 0, 12:1, B, 19, 3</t>
  </si>
  <si>
    <t>2, 0, 13:15, C, 18, 3</t>
  </si>
  <si>
    <t>2, 0, 11:5, D, 0, 3</t>
  </si>
  <si>
    <t>0, 1, 21:6, A, 20, 0</t>
  </si>
  <si>
    <t>0, 1, 24:12, B, 20, 5</t>
  </si>
  <si>
    <t>0, 1, 10:3, C, 20, 6</t>
  </si>
  <si>
    <t>0, 1, 32:9, D, 0, 3</t>
  </si>
  <si>
    <t>0, 1, 16:14, E, 0, 1</t>
  </si>
  <si>
    <t>1, 0, 23:13, A, 19, 2</t>
  </si>
  <si>
    <t>1, 0, 12:1, B, 19, 4</t>
  </si>
  <si>
    <t>1, 0, 13:15, C, 19, 5</t>
  </si>
  <si>
    <t>1, 0, 11:5, D, 15, 5</t>
  </si>
  <si>
    <t>1, 0, 40:10, E, 4, 8</t>
  </si>
  <si>
    <t>2, 2, 14:11, A, 20, 5</t>
  </si>
  <si>
    <t>2, 2, 22:8, B, 20, 4</t>
  </si>
  <si>
    <t>2, 2, 7:2, C, 18, 0</t>
  </si>
  <si>
    <t>0, 1, 21:6, A, 20, 10</t>
  </si>
  <si>
    <t>0, 1, 24:12, B, 20, 4</t>
  </si>
  <si>
    <t>0, 1, 10:3, C, 10, 3</t>
  </si>
  <si>
    <t>0, 1, 32:9, D, 0, 2</t>
  </si>
  <si>
    <t>0, 1, 16:14, E, 0, 8</t>
  </si>
  <si>
    <t>1, 0, 23:13, A, 20, 4</t>
  </si>
  <si>
    <t>1, 0, 12:1, B, 20, 4</t>
  </si>
  <si>
    <t>1, 0, 40:10, E, 0, 5</t>
  </si>
  <si>
    <t>2, 2, 7:2, C, 10, 6</t>
  </si>
  <si>
    <t>2, 2, 4:16, D, 0, 7</t>
  </si>
  <si>
    <t>0, 1, 21:6, A, 15, 10</t>
  </si>
  <si>
    <t>0, 1, 24:12, B, 20, 3</t>
  </si>
  <si>
    <t>0, 1, 10:3, C, 20, 5</t>
  </si>
  <si>
    <t>0, 1, 16:14, E, 0, 6</t>
  </si>
  <si>
    <t>1, 0, 23:13, A, 20, 2</t>
  </si>
  <si>
    <t>1, 0, 12:1, B, 20, 2</t>
  </si>
  <si>
    <t>1, 0, 13:15, C, 15, 3</t>
  </si>
  <si>
    <t>2, 2, 14:11, A, 19, 4</t>
  </si>
  <si>
    <t>2, 2, 22:8, B, 19, 10</t>
  </si>
  <si>
    <t>2, 2, 7:2, C, 0, 4</t>
  </si>
  <si>
    <t>0, 2, 14:11, A, 1, 3</t>
  </si>
  <si>
    <t>0, 2, 22:8, B, 0, 8</t>
  </si>
  <si>
    <t>0, 2, 7:2, C, 0, 6</t>
  </si>
  <si>
    <t>1, 1, 21:6, A, 18, 10</t>
  </si>
  <si>
    <t>1, 1, 10:3, C, 19, 6</t>
  </si>
  <si>
    <t>1, 1, 32:9, D, 0, 5</t>
  </si>
  <si>
    <t>1, 1, 16:14, E, 0, 7</t>
  </si>
  <si>
    <t>2, 0, 23:13, A, 20, 2</t>
  </si>
  <si>
    <t>2, 0, 12:1, B, 19, 2</t>
  </si>
  <si>
    <t>2, 0, 13:15, C, 19, 4</t>
  </si>
  <si>
    <t>2, 0, 11:5, D, 0, 5</t>
  </si>
  <si>
    <t>2, 0, 40:10, E, 0, 6</t>
  </si>
  <si>
    <t>0, 0, 12:1, B, 20, 2</t>
  </si>
  <si>
    <t>0, 0, 11:5, D, 0, 4</t>
  </si>
  <si>
    <t>0, 0, 40:10, E, 0, 6</t>
  </si>
  <si>
    <t>1, 2, 14:11, A, 4, 0</t>
  </si>
  <si>
    <t>1, 2, 22:8, B, 0, 0</t>
  </si>
  <si>
    <t>1, 2, 7:2, C, 0, 6</t>
  </si>
  <si>
    <t>2, 1, 21:6, A, 18, 9</t>
  </si>
  <si>
    <t>2, 1, 24:12, B, 20, 2</t>
  </si>
  <si>
    <t>2, 1, 10:3, C, 19, 7</t>
  </si>
  <si>
    <t>2, 1, 32:9, D, 0, 10</t>
  </si>
  <si>
    <t>0, 2, 14:11, A, 0, 0</t>
  </si>
  <si>
    <t>0, 2, 22:8, B, 0, 10</t>
  </si>
  <si>
    <t>0, 2, 7:2, C, 0, 5</t>
  </si>
  <si>
    <t>1, 0, 12:1, B, 18, 0</t>
  </si>
  <si>
    <t>1, 0, 13:15, C, 19, 3</t>
  </si>
  <si>
    <t>1, 0, 11:5, D, 0, 4</t>
  </si>
  <si>
    <t>1, 0, 40:10, E, 0, 7</t>
  </si>
  <si>
    <t>2, 1, 21:6, A, 4, 8</t>
  </si>
  <si>
    <t>2, 1, 10:3, C, 0, 8</t>
  </si>
  <si>
    <t>0, 1, 21:6, A, 15, 0</t>
  </si>
  <si>
    <t>0, 1, 24:12, B, 15, 2</t>
  </si>
  <si>
    <t>0, 1, 10:3, C, 0, 5</t>
  </si>
  <si>
    <t>0, 1, 32:9, D, 0, 9</t>
  </si>
  <si>
    <t>1, 2, 7:2, C, 0, 3</t>
  </si>
  <si>
    <t>2, 0, 23:13, A, 20, 0</t>
  </si>
  <si>
    <t>2, 0, 12:1, B, 19, 0</t>
  </si>
  <si>
    <t>2, 0, 13:15, C, 19, 1</t>
  </si>
  <si>
    <t>2, 0, 40:10, E, 0, 7</t>
  </si>
  <si>
    <t>0, 0, 23:13, A, 20, 4</t>
  </si>
  <si>
    <t>0, 0, 12:1, B, 19, 4</t>
  </si>
  <si>
    <t>0, 0, 13:15, C, 19, 3</t>
  </si>
  <si>
    <t>0, 0, 40:10, E, 0, 7</t>
  </si>
  <si>
    <t>2, 1, 21:6, A, 15, 3</t>
  </si>
  <si>
    <t>2, 1, 24:12, B, 18, 0</t>
  </si>
  <si>
    <t>2, 1, 10:3, C, 0, 3</t>
  </si>
  <si>
    <t>2, 1, 32:9, D, 0, 7</t>
  </si>
  <si>
    <t>0, 0, 13:7, A, 15, 3</t>
  </si>
  <si>
    <t>0, 0, 15:16, B, 18, 3</t>
  </si>
  <si>
    <t>0, 0, 6:15, C, 10, 3</t>
  </si>
  <si>
    <t>0, 0, 32:11, D, 0, 3</t>
  </si>
  <si>
    <t>0, 0, 10:4, E, 0, 3</t>
  </si>
  <si>
    <t>1, 1, 40:9, A, 18, 3</t>
  </si>
  <si>
    <t>1, 1, 26:20, B, 10, 3</t>
  </si>
  <si>
    <t>1, 1, 28:25, C, 15, 3</t>
  </si>
  <si>
    <t>1, 1, 36:2, D, 0, 3</t>
  </si>
  <si>
    <t>1, 1, 7:13, E, 0, 3</t>
  </si>
  <si>
    <t>2, 2, 29:22, A, 20, 3</t>
  </si>
  <si>
    <t>2, 2, 4:6, B, 18, 3</t>
  </si>
  <si>
    <t>2, 2, 2:23, C, 0, 3</t>
  </si>
  <si>
    <t>2, 2, 18:14, D, 0, 3</t>
  </si>
  <si>
    <t>2, 2, 21:12, E, 0, 3</t>
  </si>
  <si>
    <t>3, 3, 9:1, A, 20, 3</t>
  </si>
  <si>
    <t>3, 3, 39:24, B, 18, 3</t>
  </si>
  <si>
    <t>3, 3, 12:5, C, 10, 3</t>
  </si>
  <si>
    <t>3, 3, 23:18, D, 0, 3</t>
  </si>
  <si>
    <t>3, 3, 22:10, E, 0, 3</t>
  </si>
  <si>
    <t>4, 4, 14:8, A, 20, 3</t>
  </si>
  <si>
    <t>4, 4, 27:21, B, 10, 3</t>
  </si>
  <si>
    <t>4, 4, 11:3, C, 19, 3</t>
  </si>
  <si>
    <t>4, 4, 24:19, D, 0, 3</t>
  </si>
  <si>
    <t>4, 4, 16:17, E, 0, 3</t>
  </si>
  <si>
    <t>0, 3, 9:1, A, 20, 5</t>
  </si>
  <si>
    <t>0, 3, 39:24, B, 18, 4</t>
  </si>
  <si>
    <t>0, 3, 12:5, C, 10, 2</t>
  </si>
  <si>
    <t>0, 3, 23:18, D, 0, 5</t>
  </si>
  <si>
    <t>0, 3, 22:10, E, 0, 6</t>
  </si>
  <si>
    <t>1, 2, 29:22, A, 20, 2</t>
  </si>
  <si>
    <t>1, 2, 4:6, B, 20, 0</t>
  </si>
  <si>
    <t>1, 2, 2:23, C, 1, 3</t>
  </si>
  <si>
    <t>1, 2, 18:14, D, 0, 3</t>
  </si>
  <si>
    <t>1, 2, 21:12, E, 0, 3</t>
  </si>
  <si>
    <t>2, 0, 13:7, A, 10, 7</t>
  </si>
  <si>
    <t>2, 0, 15:16, B, 19, 2</t>
  </si>
  <si>
    <t>2, 0, 6:15, C, 20, 8</t>
  </si>
  <si>
    <t>2, 0, 32:11, D, 0, 5</t>
  </si>
  <si>
    <t>2, 0, 10:4, E, 0, 9</t>
  </si>
  <si>
    <t>3, 4, 14:8, A, 20, 4</t>
  </si>
  <si>
    <t>3, 4, 27:21, B, 18, 3</t>
  </si>
  <si>
    <t>3, 4, 11:3, C, 19, 8</t>
  </si>
  <si>
    <t>3, 4, 24:19, D, 0, 7</t>
  </si>
  <si>
    <t>3, 4, 16:17, E, 0, 2</t>
  </si>
  <si>
    <t>4, 1, 40:9, A, 20, 0</t>
  </si>
  <si>
    <t>4, 1, 26:20, B, 18, 0</t>
  </si>
  <si>
    <t>4, 1, 28:25, C, 4, 0</t>
  </si>
  <si>
    <t>4, 1, 36:2, D, 4, 0</t>
  </si>
  <si>
    <t>4, 1, 7:13, E, 0, 0</t>
  </si>
  <si>
    <t>0, 1, 40:9, A, 19, 2</t>
  </si>
  <si>
    <t>0, 1, 26:20, B, 19, 0</t>
  </si>
  <si>
    <t>0, 1, 28:25, C, 19, 0</t>
  </si>
  <si>
    <t>0, 1, 36:2, D, 1, 0</t>
  </si>
  <si>
    <t>0, 1, 7:13, E, 0, 10</t>
  </si>
  <si>
    <t>1, 4, 14:8, A, 19, 5</t>
  </si>
  <si>
    <t>1, 4, 27:21, B, 15, 5</t>
  </si>
  <si>
    <t>1, 4, 11:3, C, 15, 5</t>
  </si>
  <si>
    <t>1, 4, 24:19, D, 1, 5</t>
  </si>
  <si>
    <t>1, 4, 16:17, E, 1, 4</t>
  </si>
  <si>
    <t>2, 3, 9:1, A, 15, 5</t>
  </si>
  <si>
    <t>2, 3, 39:24, B, 10, 7</t>
  </si>
  <si>
    <t>2, 3, 12:5, C, 10, 5</t>
  </si>
  <si>
    <t>2, 3, 23:18, D, 15, 3</t>
  </si>
  <si>
    <t>2, 3, 22:10, E, 10, 5</t>
  </si>
  <si>
    <t>3, 0, 13:7, A, 10, 0</t>
  </si>
  <si>
    <t>3, 0, 15:16, B, 10, 3</t>
  </si>
  <si>
    <t>3, 0, 6:15, C, 15, 4</t>
  </si>
  <si>
    <t>3, 0, 32:11, D, 18, 5</t>
  </si>
  <si>
    <t>3, 0, 10:4, E, 4, 10</t>
  </si>
  <si>
    <t>4, 2, 29:22, A, 19, 7</t>
  </si>
  <si>
    <t>4, 2, 4:6, B, 19, 5</t>
  </si>
  <si>
    <t>4, 2, 2:23, C, 18, 1</t>
  </si>
  <si>
    <t>4, 2, 18:14, D, 0, 6</t>
  </si>
  <si>
    <t>4, 2, 21:12, E, 0, 10</t>
  </si>
  <si>
    <t>0, 2, 29:22, A, 19, 3</t>
  </si>
  <si>
    <t>0, 2, 4:6, B, 19, 2</t>
  </si>
  <si>
    <t>0, 2, 2:23, C, 18, 5</t>
  </si>
  <si>
    <t>0, 2, 18:14, D, 1, 8</t>
  </si>
  <si>
    <t>0, 2, 21:12, E, 0, 10</t>
  </si>
  <si>
    <t>1, 1, 40:9, A, 20, 0</t>
  </si>
  <si>
    <t>1, 1, 26:20, B, 19, 5</t>
  </si>
  <si>
    <t>1, 1, 28:25, C, 18, 5</t>
  </si>
  <si>
    <t>1, 1, 36:2, D, 0, 10</t>
  </si>
  <si>
    <t>1, 1, 7:13, E, 0, 10</t>
  </si>
  <si>
    <t>2, 0, 13:7, A, 10, 3</t>
  </si>
  <si>
    <t>2, 0, 15:16, B, 10, 3</t>
  </si>
  <si>
    <t>2, 0, 6:15, C, 10, 4</t>
  </si>
  <si>
    <t>2, 0, 32:11, D, 15, 4</t>
  </si>
  <si>
    <t>2, 0, 10:4, E, 15, 8</t>
  </si>
  <si>
    <t>3, 3, 9:1, A, 18, 7</t>
  </si>
  <si>
    <t>3, 3, 39:24, B, 15, 5</t>
  </si>
  <si>
    <t>3, 3, 23:18, D, 4, 6</t>
  </si>
  <si>
    <t>3, 3, 22:10, E, 10, 3</t>
  </si>
  <si>
    <t>4, 4, 14:8, A, 19, 5</t>
  </si>
  <si>
    <t>4, 4, 27:21, B, 10, 5</t>
  </si>
  <si>
    <t>4, 4, 11:3, C, 15, 5</t>
  </si>
  <si>
    <t>4, 4, 24:19, D, 15, 5</t>
  </si>
  <si>
    <t>4, 4, 16:17, E, 0, 5</t>
  </si>
  <si>
    <t>0, 3, 9:1, A, 15, 8</t>
  </si>
  <si>
    <t>0, 3, 39:24, B, 10, 6</t>
  </si>
  <si>
    <t>0, 3, 12:5, C, 10, 6</t>
  </si>
  <si>
    <t>0, 3, 23:18, D, 4, 10</t>
  </si>
  <si>
    <t>0, 3, 22:10, E, 4, 6</t>
  </si>
  <si>
    <t>1, 0, 13:7, A, 10, 10</t>
  </si>
  <si>
    <t>1, 0, 15:16, B, 10, 4</t>
  </si>
  <si>
    <t>1, 0, 6:15, C, 10, 10</t>
  </si>
  <si>
    <t>1, 0, 32:11, D, 15, 5</t>
  </si>
  <si>
    <t>1, 0, 10:4, E, 0, 10</t>
  </si>
  <si>
    <t>2, 2, 29:22, A, 19, 10</t>
  </si>
  <si>
    <t>2, 2, 4:6, B, 19, 5</t>
  </si>
  <si>
    <t>2, 2, 2:23, C, 15, 1</t>
  </si>
  <si>
    <t>2, 2, 18:14, D, 0, 9</t>
  </si>
  <si>
    <t>2, 2, 21:12, E, 0, 10</t>
  </si>
  <si>
    <t>3, 4, 14:8, A, 20, 5</t>
  </si>
  <si>
    <t>3, 4, 27:21, B, 4, 2</t>
  </si>
  <si>
    <t>3, 4, 11:3, C, 0, 10</t>
  </si>
  <si>
    <t>3, 4, 24:19, D, 10, 2</t>
  </si>
  <si>
    <t>3, 4, 16:17, E, 10, 5</t>
  </si>
  <si>
    <t>4, 1, 40:9, A, 19, 6</t>
  </si>
  <si>
    <t>4, 1, 26:20, B, 19, 6</t>
  </si>
  <si>
    <t>4, 1, 28:25, C, 18, 2</t>
  </si>
  <si>
    <t>4, 1, 36:2, D, 0, 10</t>
  </si>
  <si>
    <t>4, 1, 7:13, E, 0, 10</t>
  </si>
  <si>
    <t>0, 3, 9:1, A, 19, 5</t>
  </si>
  <si>
    <t>0, 3, 39:24, B, 15, 10</t>
  </si>
  <si>
    <t>0, 3, 12:5, C, 10, 5</t>
  </si>
  <si>
    <t>0, 3, 23:18, D, 4, 5</t>
  </si>
  <si>
    <t>0, 3, 22:10, E, 4, 7</t>
  </si>
  <si>
    <t>1, 2, 29:22, A, 19, 2</t>
  </si>
  <si>
    <t>1, 2, 4:6, B, 20, 8</t>
  </si>
  <si>
    <t>1, 2, 2:23, C, 20, 5</t>
  </si>
  <si>
    <t>1, 2, 18:14, D, 0, 10</t>
  </si>
  <si>
    <t>1, 2, 21:12, E, 0, 10</t>
  </si>
  <si>
    <t>2, 0, 13:7, A, 10, 5</t>
  </si>
  <si>
    <t>2, 0, 15:16, B, 10, 5</t>
  </si>
  <si>
    <t>2, 0, 6:15, C, 10, 9</t>
  </si>
  <si>
    <t>2, 0, 32:11, D, 15, 8</t>
  </si>
  <si>
    <t>2, 0, 10:4, E, 10, 10</t>
  </si>
  <si>
    <t>3, 4, 14:8, A, 18, 5</t>
  </si>
  <si>
    <t>3, 4, 27:21, B, 15, 10</t>
  </si>
  <si>
    <t>3, 4, 11:3, C, 15, 10</t>
  </si>
  <si>
    <t>3, 4, 24:19, D, 15, 10</t>
  </si>
  <si>
    <t>3, 4, 16:17, E, 0, 5</t>
  </si>
  <si>
    <t>4, 1, 40:9, A, 20, 2</t>
  </si>
  <si>
    <t>4, 1, 26:20, B, 19, 4</t>
  </si>
  <si>
    <t>4, 1, 28:25, C, 18, 5</t>
  </si>
  <si>
    <t>4, 1, 36:2, D, 1, 9</t>
  </si>
  <si>
    <t>0, 0, 13:7, A, 10, 5</t>
  </si>
  <si>
    <t>0, 0, 15:16, B, 10, 3</t>
  </si>
  <si>
    <t>0, 0, 6:15, C, 10, 7</t>
  </si>
  <si>
    <t>0, 0, 32:11, D, 10, 8</t>
  </si>
  <si>
    <t>0, 0, 10:4, E, 0, 7</t>
  </si>
  <si>
    <t>1, 1, 40:9, A, 19, 7</t>
  </si>
  <si>
    <t>1, 1, 26:20, B, 19, 6</t>
  </si>
  <si>
    <t>1, 1, 28:25, C, 1, 6</t>
  </si>
  <si>
    <t>1, 1, 36:2, D, 0, 6</t>
  </si>
  <si>
    <t>2, 4, 14:8, A, 15, 8</t>
  </si>
  <si>
    <t>2, 4, 27:21, B, 10, 10</t>
  </si>
  <si>
    <t>2, 4, 11:3, C, 10, 9</t>
  </si>
  <si>
    <t>2, 4, 24:19, D, 1, 9</t>
  </si>
  <si>
    <t>2, 4, 16:17, E, 0, 6</t>
  </si>
  <si>
    <t>3, 3, 9:1, A, 18, 5</t>
  </si>
  <si>
    <t>3, 3, 39:24, B, 4, 3</t>
  </si>
  <si>
    <t>3, 3, 12:5, C, 0, 3</t>
  </si>
  <si>
    <t>3, 3, 23:18, D, 15, 5</t>
  </si>
  <si>
    <t>3, 3, 22:10, E, 1, 0</t>
  </si>
  <si>
    <t>4, 2, 29:22, A, 18, 4</t>
  </si>
  <si>
    <t>4, 2, 4:6, B, 18, 8</t>
  </si>
  <si>
    <t>4, 2, 2:23, C, 15, 5</t>
  </si>
  <si>
    <t>4, 2, 18:14, D, 0, 10</t>
  </si>
  <si>
    <t>0, 2, 29:22, A, 15, 5</t>
  </si>
  <si>
    <t>0, 2, 4:6, B, 15, 5</t>
  </si>
  <si>
    <t>0, 2, 2:23, C, 15, 3</t>
  </si>
  <si>
    <t>0, 2, 18:14, D, 0, 10</t>
  </si>
  <si>
    <t>1, 0, 13:7, A, 10, 2</t>
  </si>
  <si>
    <t>1, 0, 6:15, C, 18, 2</t>
  </si>
  <si>
    <t>1, 0, 32:11, D, 18, 5</t>
  </si>
  <si>
    <t>1, 0, 10:4, E, 18, 5</t>
  </si>
  <si>
    <t>2, 1, 40:9, A, 19, 6</t>
  </si>
  <si>
    <t>2, 1, 26:20, B, 19, 6</t>
  </si>
  <si>
    <t>2, 1, 28:25, C, 18, 6</t>
  </si>
  <si>
    <t>2, 1, 36:2, D, 0, 7</t>
  </si>
  <si>
    <t>2, 1, 7:13, E, 0, 10</t>
  </si>
  <si>
    <t>3, 3, 9:1, A, 15, 5</t>
  </si>
  <si>
    <t>3, 3, 39:24, B, 4, 7</t>
  </si>
  <si>
    <t>3, 3, 12:5, C, 10, 5</t>
  </si>
  <si>
    <t>3, 3, 23:18, D, 19, 5</t>
  </si>
  <si>
    <t>3, 3, 22:10, E, 19, 8</t>
  </si>
  <si>
    <t>4, 4, 14:8, A, 19, 3</t>
  </si>
  <si>
    <t>4, 4, 27:21, B, 18, 2</t>
  </si>
  <si>
    <t>4, 4, 11:3, C, 15, 2</t>
  </si>
  <si>
    <t>4, 4, 24:19, D, 15, 2</t>
  </si>
  <si>
    <t>4, 4, 16:17, E, 4, 8</t>
  </si>
  <si>
    <t>0, 1, 26:20, B, 18, 2</t>
  </si>
  <si>
    <t>0, 1, 28:25, C, 18, 2</t>
  </si>
  <si>
    <t>0, 1, 36:2, D, 0, 8</t>
  </si>
  <si>
    <t>1, 2, 29:22, A, 18, 0</t>
  </si>
  <si>
    <t>1, 2, 4:6, B, 19, 0</t>
  </si>
  <si>
    <t>1, 2, 2:23, C, 19, 0</t>
  </si>
  <si>
    <t>2, 0, 15:16, B, 10, 7</t>
  </si>
  <si>
    <t>2, 0, 6:15, C, 15, 8</t>
  </si>
  <si>
    <t>2, 0, 32:11, D, 15, 7</t>
  </si>
  <si>
    <t>3, 4, 14:8, A, 18, 6</t>
  </si>
  <si>
    <t>3, 4, 27:21, B, 15, 7</t>
  </si>
  <si>
    <t>3, 4, 11:3, C, 10, 6</t>
  </si>
  <si>
    <t>3, 4, 24:19, D, 4, 3</t>
  </si>
  <si>
    <t>3, 4, 16:17, E, 0, 6</t>
  </si>
  <si>
    <t>4, 3, 9:1, A, 15, 9</t>
  </si>
  <si>
    <t>4, 3, 39:24, B, 10, 8</t>
  </si>
  <si>
    <t>4, 3, 12:5, C, 15, 7</t>
  </si>
  <si>
    <t>4, 3, 23:18, D, 1, 8</t>
  </si>
  <si>
    <t>4, 3, 22:10, E, 1, 8</t>
  </si>
  <si>
    <t>0, 3, 9:1, A, 0, 10</t>
  </si>
  <si>
    <t>0, 3, 39:24, B, 0, 6</t>
  </si>
  <si>
    <t>0, 3, 12:5, C, 20, 2</t>
  </si>
  <si>
    <t>0, 3, 23:18, D, 18, 6</t>
  </si>
  <si>
    <t>0, 3, 22:10, E, 15, 7</t>
  </si>
  <si>
    <t>1, 0, 15:16, B, 15, 4</t>
  </si>
  <si>
    <t>1, 0, 6:15, C, 15, 4</t>
  </si>
  <si>
    <t>2, 1, 40:9, A, 19, 2</t>
  </si>
  <si>
    <t>2, 1, 26:20, B, 19, 2</t>
  </si>
  <si>
    <t>2, 1, 28:25, C, 18, 2</t>
  </si>
  <si>
    <t>2, 1, 36:2, D, 1, 8</t>
  </si>
  <si>
    <t>3, 4, 14:8, A, 18, 7</t>
  </si>
  <si>
    <t>3, 4, 27:21, B, 19, 6</t>
  </si>
  <si>
    <t>3, 4, 11:3, C, 15, 6</t>
  </si>
  <si>
    <t>3, 4, 24:19, D, 10, 6</t>
  </si>
  <si>
    <t>3, 4, 16:17, E, 0, 4</t>
  </si>
  <si>
    <t>4, 2, 29:22, A, 18, 0</t>
  </si>
  <si>
    <t>4, 2, 4:6, B, 20, 0</t>
  </si>
  <si>
    <t>4, 2, 2:23, C, 19, 1</t>
  </si>
  <si>
    <t>4, 2, 18:14, D, 0, 9</t>
  </si>
  <si>
    <t>0, 1, 40:9, A, 19, 0</t>
  </si>
  <si>
    <t>0, 1, 36:2, D, 15, 8</t>
  </si>
  <si>
    <t>1, 0, 13:7, A, 10, 0</t>
  </si>
  <si>
    <t>1, 0, 6:15, C, 10, 0</t>
  </si>
  <si>
    <t>1, 0, 32:11, D, 15, 7</t>
  </si>
  <si>
    <t>1, 0, 10:4, E, 10, 10</t>
  </si>
  <si>
    <t>2, 2, 29:22, A, 19, 0</t>
  </si>
  <si>
    <t>2, 2, 4:6, B, 20, 0</t>
  </si>
  <si>
    <t>2, 2, 2:23, C, 19, 0</t>
  </si>
  <si>
    <t>2, 2, 18:14, D, 10, 7</t>
  </si>
  <si>
    <t>3, 3, 9:1, A, 20, 5</t>
  </si>
  <si>
    <t>3, 3, 39:24, B, 20, 3</t>
  </si>
  <si>
    <t>3, 3, 12:5, C, 1, 7</t>
  </si>
  <si>
    <t>3, 3, 23:18, D, 0, 7</t>
  </si>
  <si>
    <t>3, 3, 22:10, E, 0, 4</t>
  </si>
  <si>
    <t>4, 4, 14:8, A, 19, 2</t>
  </si>
  <si>
    <t>4, 4, 27:21, B, 19, 2</t>
  </si>
  <si>
    <t>4, 4, 11:3, C, 19, 2</t>
  </si>
  <si>
    <t>4, 4, 16:17, E, 1, 3</t>
  </si>
  <si>
    <t>0, 4, 14:8, A, 18, 8</t>
  </si>
  <si>
    <t>0, 4, 27:21, B, 10, 9</t>
  </si>
  <si>
    <t>0, 4, 11:3, C, 4, 9</t>
  </si>
  <si>
    <t>0, 4, 24:19, D, 0, 9</t>
  </si>
  <si>
    <t>0, 4, 16:17, E, 0, 9</t>
  </si>
  <si>
    <t>1, 3, 9:1, A, 0, 10</t>
  </si>
  <si>
    <t>1, 3, 39:24, B, 0, 9</t>
  </si>
  <si>
    <t>1, 3, 12:5, C, 0, 8</t>
  </si>
  <si>
    <t>1, 3, 23:18, D, 18, 2</t>
  </si>
  <si>
    <t>1, 3, 22:10, E, 15, 2</t>
  </si>
  <si>
    <t>2, 1, 40:9, A, 19, 7</t>
  </si>
  <si>
    <t>2, 1, 26:20, B, 15, 5</t>
  </si>
  <si>
    <t>2, 1, 28:25, C, 4, 5</t>
  </si>
  <si>
    <t>2, 1, 36:2, D, 0, 10</t>
  </si>
  <si>
    <t>3, 2, 29:22, A, 18, 4</t>
  </si>
  <si>
    <t>3, 2, 4:6, B, 18, 2</t>
  </si>
  <si>
    <t>3, 2, 2:23, C, 0, 0</t>
  </si>
  <si>
    <t>3, 2, 18:14, D, 0, 0</t>
  </si>
  <si>
    <t>3, 2, 21:12, E, 0, 9</t>
  </si>
  <si>
    <t>4, 0, 13:7, A, 10, 4</t>
  </si>
  <si>
    <t>4, 0, 15:16, B, 10, 5</t>
  </si>
  <si>
    <t>4, 0, 6:15, C, 4, 6</t>
  </si>
  <si>
    <t>4, 0, 32:11, D, 4, 4</t>
  </si>
  <si>
    <t>4, 0, 10:4, E, 0, 9</t>
  </si>
  <si>
    <t>0, 3, 9:1, A, 20, 9</t>
  </si>
  <si>
    <t>0, 3, 39:24, B, 19, 5</t>
  </si>
  <si>
    <t>0, 3, 12:5, C, 1, 3</t>
  </si>
  <si>
    <t>0, 3, 23:18, D, 4, 6</t>
  </si>
  <si>
    <t>0, 3, 22:10, E, 0, 3</t>
  </si>
  <si>
    <t>1, 0, 13:7, A, 15, 10</t>
  </si>
  <si>
    <t>1, 0, 15:16, B, 20, 5</t>
  </si>
  <si>
    <t>1, 0, 6:15, C, 19, 10</t>
  </si>
  <si>
    <t>1, 0, 32:11, D, 0, 9</t>
  </si>
  <si>
    <t>1, 0, 10:4, E, 0, 5</t>
  </si>
  <si>
    <t>2, 2, 29:22, A, 19, 2</t>
  </si>
  <si>
    <t>2, 2, 4:6, B, 19, 0</t>
  </si>
  <si>
    <t>2, 2, 2:23, C, 4, 0</t>
  </si>
  <si>
    <t>2, 2, 18:14, D, 1, 3</t>
  </si>
  <si>
    <t>3, 1, 40:9, A, 20, 5</t>
  </si>
  <si>
    <t>3, 1, 26:20, B, 19, 5</t>
  </si>
  <si>
    <t>3, 1, 28:25, C, 4, 5</t>
  </si>
  <si>
    <t>3, 1, 36:2, D, 0, 1</t>
  </si>
  <si>
    <t>3, 1, 7:13, E, 1, 10</t>
  </si>
  <si>
    <t>4, 4, 14:8, A, 20, 6</t>
  </si>
  <si>
    <t>4, 4, 27:21, B, 20, 6</t>
  </si>
  <si>
    <t>4, 4, 11:3, C, 15, 10</t>
  </si>
  <si>
    <t>4, 4, 24:19, D, 0, 8</t>
  </si>
  <si>
    <t>0, 2, 29:22, A, 18, 4</t>
  </si>
  <si>
    <t>0, 2, 4:6, B, 20, 4</t>
  </si>
  <si>
    <t>0, 2, 2:23, C, 19, 4</t>
  </si>
  <si>
    <t>0, 2, 18:14, D, 0, 9</t>
  </si>
  <si>
    <t>1, 3, 9:1, A, 15, 0</t>
  </si>
  <si>
    <t>1, 3, 39:24, B, 15, 0</t>
  </si>
  <si>
    <t>1, 3, 12:5, C, 10, 5</t>
  </si>
  <si>
    <t>1, 3, 23:18, D, 15, 3</t>
  </si>
  <si>
    <t>1, 3, 22:10, E, 1, 0</t>
  </si>
  <si>
    <t>2, 4, 14:8, A, 20, 5</t>
  </si>
  <si>
    <t>2, 4, 27:21, B, 4, 5</t>
  </si>
  <si>
    <t>2, 4, 11:3, C, 10, 2</t>
  </si>
  <si>
    <t>2, 4, 24:19, D, 10, 5</t>
  </si>
  <si>
    <t>2, 4, 16:17, E, 0, 4</t>
  </si>
  <si>
    <t>3, 1, 40:9, A, 15, 9</t>
  </si>
  <si>
    <t>3, 1, 26:20, B, 15, 0</t>
  </si>
  <si>
    <t>3, 1, 28:25, C, 15, 0</t>
  </si>
  <si>
    <t>3, 1, 36:2, D, 0, 8</t>
  </si>
  <si>
    <t>3, 1, 7:13, E, 0, 10</t>
  </si>
  <si>
    <t>4, 0, 13:7, A, 10, 2</t>
  </si>
  <si>
    <t>4, 0, 15:16, B, 10, 4</t>
  </si>
  <si>
    <t>4, 0, 6:15, C, 10, 4</t>
  </si>
  <si>
    <t>4, 0, 32:11, D, 10, 5</t>
  </si>
  <si>
    <t>4, 0, 10:4, E, 1, 10</t>
  </si>
  <si>
    <t>0, 0, 13:7, A, 10, 0</t>
  </si>
  <si>
    <t>0, 0, 6:15, C, 18, 1</t>
  </si>
  <si>
    <t>0, 0, 32:11, D, 19, 1</t>
  </si>
  <si>
    <t>0, 0, 10:4, E, 15, 10</t>
  </si>
  <si>
    <t>1, 2, 29:22, A, 19, 3</t>
  </si>
  <si>
    <t>1, 2, 4:6, B, 19, 4</t>
  </si>
  <si>
    <t>1, 2, 2:23, C, 19, 3</t>
  </si>
  <si>
    <t>1, 2, 18:14, D, 15, 10</t>
  </si>
  <si>
    <t>2, 4, 14:8, A, 20, 8</t>
  </si>
  <si>
    <t>2, 4, 27:21, B, 18, 5</t>
  </si>
  <si>
    <t>2, 4, 11:3, C, 18, 2</t>
  </si>
  <si>
    <t>2, 4, 24:19, D, 15, 1</t>
  </si>
  <si>
    <t>2, 4, 16:17, E, 0, 2</t>
  </si>
  <si>
    <t>3, 1, 40:9, A, 19, 0</t>
  </si>
  <si>
    <t>3, 1, 26:20, B, 19, 0</t>
  </si>
  <si>
    <t>3, 1, 28:25, C, 18, 0</t>
  </si>
  <si>
    <t>3, 1, 36:2, D, 4, 10</t>
  </si>
  <si>
    <t>4, 3, 9:1, A, 15, 2</t>
  </si>
  <si>
    <t>4, 3, 39:24, B, 15, 3</t>
  </si>
  <si>
    <t>4, 3, 12:5, C, 15, 3</t>
  </si>
  <si>
    <t>4, 3, 23:18, D, 19, 3</t>
  </si>
  <si>
    <t>4, 3, 22:10, E, 19, 0</t>
  </si>
  <si>
    <t>0, 4, 14:8, A, 20, 7</t>
  </si>
  <si>
    <t>0, 4, 27:21, B, 20, 8</t>
  </si>
  <si>
    <t>0, 4, 11:3, C, 15, 10</t>
  </si>
  <si>
    <t>0, 4, 24:19, D, 0, 10</t>
  </si>
  <si>
    <t>0, 4, 16:17, E, 0, 6</t>
  </si>
  <si>
    <t>1, 1, 40:9, A, 20, 5</t>
  </si>
  <si>
    <t>1, 1, 28:25, C, 15, 1</t>
  </si>
  <si>
    <t>1, 1, 36:2, D, 1, 10</t>
  </si>
  <si>
    <t>2, 3, 9:1, A, 20, 9</t>
  </si>
  <si>
    <t>2, 3, 39:24, B, 1, 4</t>
  </si>
  <si>
    <t>2, 3, 23:18, D, 10, 10</t>
  </si>
  <si>
    <t>2, 3, 22:10, E, 1, 3</t>
  </si>
  <si>
    <t>3, 0, 13:7, A, 15, 7</t>
  </si>
  <si>
    <t>3, 0, 15:16, B, 20, 9</t>
  </si>
  <si>
    <t>3, 0, 6:15, C, 15, 9</t>
  </si>
  <si>
    <t>3, 0, 32:11, D, 4, 8</t>
  </si>
  <si>
    <t>3, 0, 10:4, E, 0, 9</t>
  </si>
  <si>
    <t>4, 2, 29:22, A, 19, 5</t>
  </si>
  <si>
    <t>4, 2, 4:6, B, 20, 5</t>
  </si>
  <si>
    <t>4, 2, 2:23, C, 10, 0</t>
  </si>
  <si>
    <t>4, 2, 18:14, D, 0, 1</t>
  </si>
  <si>
    <t>4, 2, 21:12, E, 0, 8</t>
  </si>
  <si>
    <t>0, 3, 39:24, B, 19, 4</t>
  </si>
  <si>
    <t>0, 3, 12:5, C, 15, 3</t>
  </si>
  <si>
    <t>0, 3, 23:18, D, 0, 3</t>
  </si>
  <si>
    <t>1, 0, 13:7, A, 15, 2</t>
  </si>
  <si>
    <t>1, 0, 15:16, B, 19, 5</t>
  </si>
  <si>
    <t>1, 0, 6:15, C, 19, 4</t>
  </si>
  <si>
    <t>1, 0, 10:4, E, 0, 9</t>
  </si>
  <si>
    <t>2, 2, 29:22, A, 19, 5</t>
  </si>
  <si>
    <t>2, 2, 2:23, C, 1, 4</t>
  </si>
  <si>
    <t>2, 2, 21:12, E, 0, 8</t>
  </si>
  <si>
    <t>3, 1, 40:9, A, 19, 4</t>
  </si>
  <si>
    <t>3, 1, 26:20, B, 19, 4</t>
  </si>
  <si>
    <t>3, 1, 28:25, C, 15, 4</t>
  </si>
  <si>
    <t>3, 1, 36:2, D, 0, 9</t>
  </si>
  <si>
    <t>4, 4, 27:21, B, 20, 5</t>
  </si>
  <si>
    <t>4, 4, 11:3, C, 10, 5</t>
  </si>
  <si>
    <t>4, 4, 24:19, D, 0, 5</t>
  </si>
  <si>
    <t>4, 4, 16:17, E, 0, 7</t>
  </si>
  <si>
    <t>0, 3, 12:5, C, 10, 4</t>
  </si>
  <si>
    <t>0, 3, 23:18, D, 1, 10</t>
  </si>
  <si>
    <t>0, 3, 22:10, E, 0, 8</t>
  </si>
  <si>
    <t>1, 2, 29:22, A, 19, 5</t>
  </si>
  <si>
    <t>1, 2, 4:6, B, 20, 5</t>
  </si>
  <si>
    <t>1, 2, 2:23, C, 4, 8</t>
  </si>
  <si>
    <t>1, 2, 18:14, D, 1, 8</t>
  </si>
  <si>
    <t>1, 2, 21:12, E, 0, 8</t>
  </si>
  <si>
    <t>2, 1, 40:9, A, 19, 3</t>
  </si>
  <si>
    <t>2, 1, 26:20, B, 19, 3</t>
  </si>
  <si>
    <t>2, 1, 28:25, C, 10, 3</t>
  </si>
  <si>
    <t>2, 1, 36:2, D, 1, 10</t>
  </si>
  <si>
    <t>3, 4, 14:8, A, 20, 6</t>
  </si>
  <si>
    <t>3, 4, 24:19, D, 1, 6</t>
  </si>
  <si>
    <t>4, 0, 13:7, A, 15, 0</t>
  </si>
  <si>
    <t>4, 0, 15:16, B, 18, 4</t>
  </si>
  <si>
    <t>4, 0, 6:15, C, 18, 4</t>
  </si>
  <si>
    <t>4, 0, 32:11, D, 15, 8</t>
  </si>
  <si>
    <t>4, 0, 10:4, E, 0, 5</t>
  </si>
  <si>
    <t>0, 4, 14:8, A, 20, 5</t>
  </si>
  <si>
    <t>0, 4, 27:21, B, 19, 5</t>
  </si>
  <si>
    <t>0, 4, 11:3, C, 15, 5</t>
  </si>
  <si>
    <t>0, 4, 24:19, D, 1, 5</t>
  </si>
  <si>
    <t>0, 4, 16:17, E, 0, 5</t>
  </si>
  <si>
    <t>1, 3, 9:1, A, 20, 5</t>
  </si>
  <si>
    <t>1, 3, 39:24, B, 1, 10</t>
  </si>
  <si>
    <t>1, 3, 23:18, D, 10, 5</t>
  </si>
  <si>
    <t>1, 3, 22:10, E, 4, 8</t>
  </si>
  <si>
    <t>2, 1, 26:20, B, 19, 0</t>
  </si>
  <si>
    <t>2, 1, 28:25, C, 15, 2</t>
  </si>
  <si>
    <t>2, 1, 36:2, D, 4, 10</t>
  </si>
  <si>
    <t>3, 2, 29:22, A, 19, 5</t>
  </si>
  <si>
    <t>3, 2, 4:6, B, 19, 2</t>
  </si>
  <si>
    <t>3, 2, 2:23, C, 1, 7</t>
  </si>
  <si>
    <t>3, 2, 18:14, D, 0, 6</t>
  </si>
  <si>
    <t>3, 2, 21:12, E, 0, 7</t>
  </si>
  <si>
    <t>4, 0, 13:7, A, 15, 2</t>
  </si>
  <si>
    <t>4, 0, 6:15, C, 18, 5</t>
  </si>
  <si>
    <t>4, 0, 10:4, E, 0, 7</t>
  </si>
  <si>
    <t>0, 2, 29:22, A, 19, 2</t>
  </si>
  <si>
    <t>0, 2, 4:6, B, 20, 5</t>
  </si>
  <si>
    <t>0, 2, 2:23, C, 15, 5</t>
  </si>
  <si>
    <t>0, 2, 18:14, D, 1, 5</t>
  </si>
  <si>
    <t>0, 2, 21:12, E, 0, 5</t>
  </si>
  <si>
    <t>1, 0, 13:7, A, 15, 5</t>
  </si>
  <si>
    <t>1, 0, 15:16, B, 15, 5</t>
  </si>
  <si>
    <t>1, 0, 6:15, C, 15, 5</t>
  </si>
  <si>
    <t>3, 4, 27:21, B, 15, 5</t>
  </si>
  <si>
    <t>3, 4, 11:3, C, 15, 5</t>
  </si>
  <si>
    <t>3, 4, 24:19, D, 4, 5</t>
  </si>
  <si>
    <t>4, 3, 9:1, A, 19, 0</t>
  </si>
  <si>
    <t>4, 3, 39:24, B, 10, 10</t>
  </si>
  <si>
    <t>4, 3, 12:5, C, 10, 5</t>
  </si>
  <si>
    <t>4, 3, 23:18, D, 4, 5</t>
  </si>
  <si>
    <t>4, 3, 22:10, E, 4, 2</t>
  </si>
  <si>
    <t>0, 2, 4:6, B, 19, 5</t>
  </si>
  <si>
    <t>0, 2, 18:14, D, 4, 6</t>
  </si>
  <si>
    <t>0, 2, 21:12, E, 0, 8</t>
  </si>
  <si>
    <t>1, 0, 13:7, A, 15, 3</t>
  </si>
  <si>
    <t>1, 0, 32:11, D, 10, 4</t>
  </si>
  <si>
    <t>2, 4, 14:8, A, 19, 4</t>
  </si>
  <si>
    <t>2, 4, 11:3, C, 10, 5</t>
  </si>
  <si>
    <t>2, 4, 24:19, D, 15, 5</t>
  </si>
  <si>
    <t>2, 4, 16:17, E, 0, 5</t>
  </si>
  <si>
    <t>3, 3, 39:24, B, 18, 8</t>
  </si>
  <si>
    <t>3, 3, 23:18, D, 10, 4</t>
  </si>
  <si>
    <t>3, 3, 22:10, E, 4, 5</t>
  </si>
  <si>
    <t>4, 1, 40:9, A, 19, 5</t>
  </si>
  <si>
    <t>4, 1, 26:20, B, 19, 5</t>
  </si>
  <si>
    <t>4, 1, 36:2, D, 1, 10</t>
  </si>
  <si>
    <t>0, 1, 26:20, B, 19, 2</t>
  </si>
  <si>
    <t>0, 1, 36:2, D, 0, 10</t>
  </si>
  <si>
    <t>1, 3, 9:1, A, 15, 5</t>
  </si>
  <si>
    <t>1, 3, 39:24, B, 10, 7</t>
  </si>
  <si>
    <t>1, 3, 23:18, D, 15, 5</t>
  </si>
  <si>
    <t>1, 3, 22:10, E, 10, 6</t>
  </si>
  <si>
    <t>2, 2, 29:22, A, 19, 3</t>
  </si>
  <si>
    <t>2, 2, 4:6, B, 19, 6</t>
  </si>
  <si>
    <t>2, 2, 2:23, C, 18, 5</t>
  </si>
  <si>
    <t>2, 2, 18:14, D, 1, 5</t>
  </si>
  <si>
    <t>3, 4, 14:8, A, 19, 4</t>
  </si>
  <si>
    <t>3, 4, 27:21, B, 4, 6</t>
  </si>
  <si>
    <t>3, 4, 11:3, C, 10, 5</t>
  </si>
  <si>
    <t>3, 4, 24:19, D, 18, 5</t>
  </si>
  <si>
    <t>3, 4, 16:17, E, 1, 5</t>
  </si>
  <si>
    <t>4, 0, 13:7, A, 4, 3</t>
  </si>
  <si>
    <t>4, 0, 15:16, B, 15, 3</t>
  </si>
  <si>
    <t>4, 0, 6:15, C, 15, 4</t>
  </si>
  <si>
    <t>4, 0, 32:11, D, 18, 4</t>
  </si>
  <si>
    <t>4, 0, 10:4, E, 0, 10</t>
  </si>
  <si>
    <t>08.41.42</t>
  </si>
  <si>
    <t>tokens</t>
  </si>
  <si>
    <t>10.04.08</t>
  </si>
  <si>
    <t>12.12.07</t>
  </si>
  <si>
    <t>08.15.14</t>
  </si>
  <si>
    <t>12.20.16</t>
  </si>
  <si>
    <t>12.27.33</t>
  </si>
  <si>
    <t>11.43.08</t>
  </si>
  <si>
    <t>12.00.20</t>
  </si>
  <si>
    <t>A</t>
  </si>
  <si>
    <t>B</t>
  </si>
  <si>
    <t>C</t>
  </si>
  <si>
    <t>D</t>
  </si>
  <si>
    <t>E</t>
  </si>
  <si>
    <t>9:1</t>
  </si>
  <si>
    <t>17:13</t>
  </si>
  <si>
    <t>32:9</t>
  </si>
  <si>
    <t>4:8</t>
  </si>
  <si>
    <t>5:2</t>
  </si>
  <si>
    <t>16:14</t>
  </si>
  <si>
    <t>7:5</t>
  </si>
  <si>
    <t>40:10</t>
  </si>
  <si>
    <t>8:4</t>
  </si>
  <si>
    <t>3:7</t>
  </si>
  <si>
    <t>6:3</t>
  </si>
  <si>
    <t>19:11</t>
  </si>
  <si>
    <t>13:15</t>
  </si>
  <si>
    <t>20:12</t>
  </si>
  <si>
    <t>22:6</t>
  </si>
  <si>
    <t>5:8</t>
  </si>
  <si>
    <t>10:4</t>
  </si>
  <si>
    <t>7:6</t>
  </si>
  <si>
    <t>4:10</t>
  </si>
  <si>
    <t>12:3</t>
  </si>
  <si>
    <t>8:5</t>
  </si>
  <si>
    <t>11:2</t>
  </si>
  <si>
    <t>6:7</t>
  </si>
  <si>
    <t>3:5</t>
  </si>
  <si>
    <t>4:6</t>
  </si>
  <si>
    <t>12:8</t>
  </si>
  <si>
    <t>8:3</t>
  </si>
  <si>
    <t>7:2</t>
  </si>
  <si>
    <t>5:0</t>
  </si>
  <si>
    <t>10:10</t>
  </si>
  <si>
    <t>40:7</t>
  </si>
  <si>
    <t>6:1</t>
  </si>
  <si>
    <t>22:4</t>
  </si>
  <si>
    <t>21:3</t>
  </si>
  <si>
    <t>5:9</t>
  </si>
  <si>
    <t>14:6</t>
  </si>
  <si>
    <t>40:8</t>
  </si>
  <si>
    <t>13:7</t>
  </si>
  <si>
    <t>8:2</t>
  </si>
  <si>
    <t>32:5</t>
  </si>
  <si>
    <t>7:1</t>
  </si>
  <si>
    <t>6:10</t>
  </si>
  <si>
    <t>19:3</t>
  </si>
  <si>
    <t>24:11</t>
  </si>
  <si>
    <t>23:10</t>
  </si>
  <si>
    <t>32:7</t>
  </si>
  <si>
    <t>21:12</t>
  </si>
  <si>
    <t>22:13</t>
  </si>
  <si>
    <t>29:14</t>
  </si>
  <si>
    <t>14:4</t>
  </si>
  <si>
    <t>26:15</t>
  </si>
  <si>
    <t>16:8</t>
  </si>
  <si>
    <t>5:1</t>
  </si>
  <si>
    <t>6:2</t>
  </si>
  <si>
    <t>40:5</t>
  </si>
  <si>
    <t>8:9</t>
  </si>
  <si>
    <t>32:15</t>
  </si>
  <si>
    <t>11:22</t>
  </si>
  <si>
    <t>40:16</t>
  </si>
  <si>
    <t>24:24</t>
  </si>
  <si>
    <t>10:21</t>
  </si>
  <si>
    <t>12:20</t>
  </si>
  <si>
    <t>13:18</t>
  </si>
  <si>
    <t>4:19</t>
  </si>
  <si>
    <t>36:23</t>
  </si>
  <si>
    <t>14:17</t>
  </si>
  <si>
    <t>23:13</t>
  </si>
  <si>
    <t>12:1</t>
  </si>
  <si>
    <t>11:5</t>
  </si>
  <si>
    <t>21:6</t>
  </si>
  <si>
    <t>24:12</t>
  </si>
  <si>
    <t>10:3</t>
  </si>
  <si>
    <t>14:11</t>
  </si>
  <si>
    <t>22:8</t>
  </si>
  <si>
    <t>4:16</t>
  </si>
  <si>
    <t>36:7</t>
  </si>
  <si>
    <t>15:16</t>
  </si>
  <si>
    <t>6:15</t>
  </si>
  <si>
    <t>32:11</t>
  </si>
  <si>
    <t>40:9</t>
  </si>
  <si>
    <t>26:20</t>
  </si>
  <si>
    <t>28:25</t>
  </si>
  <si>
    <t>36:2</t>
  </si>
  <si>
    <t>7:13</t>
  </si>
  <si>
    <t>29:22</t>
  </si>
  <si>
    <t>2:23</t>
  </si>
  <si>
    <t>18:14</t>
  </si>
  <si>
    <t>39:24</t>
  </si>
  <si>
    <t>12:5</t>
  </si>
  <si>
    <t>23:18</t>
  </si>
  <si>
    <t>22:10</t>
  </si>
  <si>
    <t>14:8</t>
  </si>
  <si>
    <t>27:21</t>
  </si>
  <si>
    <t>11:3</t>
  </si>
  <si>
    <t>24:19</t>
  </si>
  <si>
    <t>16:17</t>
  </si>
  <si>
    <t>Position</t>
  </si>
  <si>
    <t>Inf:Low Variability Infrastructure</t>
  </si>
  <si>
    <t>Inf: High Variability Infrastructure</t>
  </si>
  <si>
    <t>Wat:Low Variability Water</t>
  </si>
  <si>
    <t>Wat: High Variability Water</t>
  </si>
  <si>
    <t xml:space="preserve"> Water supply</t>
  </si>
  <si>
    <t>Question 9</t>
  </si>
  <si>
    <t>Question 10</t>
  </si>
  <si>
    <t>Question 8</t>
  </si>
  <si>
    <t>Question 7</t>
  </si>
  <si>
    <t>Question 1</t>
  </si>
  <si>
    <t>Question 2</t>
  </si>
  <si>
    <t>Question 3</t>
  </si>
  <si>
    <t>Question 4</t>
  </si>
  <si>
    <t>Question 5</t>
  </si>
  <si>
    <t>Question 6</t>
  </si>
  <si>
    <t>Question 11</t>
  </si>
  <si>
    <t>Question 12</t>
  </si>
  <si>
    <t>Question 13</t>
  </si>
  <si>
    <t>How old are you?</t>
  </si>
  <si>
    <t>Sex</t>
  </si>
  <si>
    <t>What is your major?</t>
  </si>
  <si>
    <t>Econ Background?</t>
  </si>
  <si>
    <t>Year of study (Choose One Option)</t>
  </si>
  <si>
    <t>How satisfied were you with the earnings during the exercises?</t>
  </si>
  <si>
    <t>Did you understand the instructions of the exercises?</t>
  </si>
  <si>
    <t>Have you ever voted in an election (including student governance elections)?</t>
  </si>
  <si>
    <t>Global warming is a fact and is mostly caused by emissions from vehicles and industrial facilities.</t>
  </si>
  <si>
    <t>The federal Government should manage the US economy</t>
  </si>
  <si>
    <t>How important is religion in your life</t>
  </si>
  <si>
    <t>If you are working while going to school, about how many hours a week do you work</t>
  </si>
  <si>
    <t>If you play video games during the week in your leisure time, approximately how many hours per week do you play?</t>
  </si>
  <si>
    <t>Please provide any comments on the experiment you have</t>
  </si>
  <si>
    <t>AGE</t>
  </si>
  <si>
    <t>SEX</t>
  </si>
  <si>
    <t>MAJOR</t>
  </si>
  <si>
    <t>YEAR</t>
  </si>
  <si>
    <t>SATISFIED</t>
  </si>
  <si>
    <t>UNDERSTAND</t>
  </si>
  <si>
    <t>VOTED</t>
  </si>
  <si>
    <t>GWARMING</t>
  </si>
  <si>
    <t>FEDECON</t>
  </si>
  <si>
    <t>RELI_IMPORT</t>
  </si>
  <si>
    <t>H_WORK</t>
  </si>
  <si>
    <t>H_PLAY</t>
  </si>
  <si>
    <t>COMMENT</t>
  </si>
  <si>
    <t>0. Male</t>
  </si>
  <si>
    <t>1 - Freshman</t>
  </si>
  <si>
    <t>1 - Not satisfied</t>
  </si>
  <si>
    <t>1 - I did not understand anyting</t>
  </si>
  <si>
    <t>1. Yes</t>
  </si>
  <si>
    <t>1. Completely agree</t>
  </si>
  <si>
    <t>1. Very important</t>
  </si>
  <si>
    <t>1. Female</t>
  </si>
  <si>
    <t>2 - Sophomore</t>
  </si>
  <si>
    <t>0. No</t>
  </si>
  <si>
    <t>2. Somewhat agree</t>
  </si>
  <si>
    <t>2. Somewhat important</t>
  </si>
  <si>
    <t>3 - Junior</t>
  </si>
  <si>
    <t>3. no opinion</t>
  </si>
  <si>
    <t>3. Not too important</t>
  </si>
  <si>
    <t>4 - Senior</t>
  </si>
  <si>
    <t>4. Somewhat disagree</t>
  </si>
  <si>
    <t>4. Not at all important</t>
  </si>
  <si>
    <t>5 - Grad Student</t>
  </si>
  <si>
    <t>5 - Very satisfied</t>
  </si>
  <si>
    <t>5 - I did understand everything</t>
  </si>
  <si>
    <t>5. Completely disagree</t>
  </si>
  <si>
    <t>5. Don't know</t>
  </si>
  <si>
    <t>gini-coefficient of investment</t>
  </si>
  <si>
    <t>total earned</t>
  </si>
  <si>
    <t>Public Admin / Env. Geography</t>
  </si>
  <si>
    <t>Biochemistry</t>
  </si>
  <si>
    <t>That was actually pretty fun! Yeah!</t>
  </si>
  <si>
    <t>Creative writing</t>
  </si>
  <si>
    <t>It was interesting - near the end… well, dudring 2nd half,we at the front XXX together to give E more. I THINK we all endend around $24. Thanks for the experiment opportunity :)!</t>
  </si>
  <si>
    <t>Global studies</t>
  </si>
  <si>
    <t>Nutrition</t>
  </si>
  <si>
    <t>E kind of gets the worst off because it all depends on the others. I left my gate open the entire time and barely received enough water. But I guess I can't complain.</t>
  </si>
  <si>
    <t>Biology (Gen.Cell.Dev. Biology)</t>
  </si>
  <si>
    <t>It was great, I had a lot of fun!</t>
  </si>
  <si>
    <t>Business communications</t>
  </si>
  <si>
    <t>Thanks for a cool project!</t>
  </si>
  <si>
    <t>Sustainable business</t>
  </si>
  <si>
    <t>The directions were a little wordy which caused some confusion</t>
  </si>
  <si>
    <t>Family and Human development</t>
  </si>
  <si>
    <t>I understood instructions untill second rand</t>
  </si>
  <si>
    <t>Geography</t>
  </si>
  <si>
    <t>Interesting experiment to see how you can share and spread the money around even though you loose money</t>
  </si>
  <si>
    <t>This was fun!!</t>
  </si>
  <si>
    <t>Biochemistry and Economics</t>
  </si>
  <si>
    <t>I don't like Q4 it makes you evaluate 2 statements with only one answer</t>
  </si>
  <si>
    <t>Supply chain management</t>
  </si>
  <si>
    <t>Good study. Problems with the payment for the quiz</t>
  </si>
  <si>
    <t>Art education</t>
  </si>
  <si>
    <t>I like seeing the money total instead of being surprised</t>
  </si>
  <si>
    <t>Business (tourism)</t>
  </si>
  <si>
    <t>3-4</t>
  </si>
  <si>
    <t>Biological sciences</t>
  </si>
  <si>
    <t>Great experiment, very interesting. Would love to participate again</t>
  </si>
  <si>
    <t>Electrical engineering</t>
  </si>
  <si>
    <t>Mathematics</t>
  </si>
  <si>
    <t>Interesting simulation, would have been fun to switch the order to make e at the top for the last few rounds. Money would have been more fair.</t>
  </si>
  <si>
    <t>Communication</t>
  </si>
  <si>
    <t>Mechanical engineer</t>
  </si>
  <si>
    <t>Philosophy</t>
  </si>
  <si>
    <t>It's good to be "A"; being "C" sucks. [strategy is irrelevant] Also, threatening to crash the experiment might be a viable strategy (didn't try it).</t>
  </si>
  <si>
    <t>Exploratory Math + Science</t>
  </si>
  <si>
    <t>Having done a very similar experiment a couple of months ago, the format of this was much better, and earning across the board were fair (with the exception of A + B)</t>
  </si>
  <si>
    <t>Psychology</t>
  </si>
  <si>
    <t>The experiment was great, also kind of fun. I would definitely participate in future experiments.</t>
  </si>
  <si>
    <t>10-36</t>
  </si>
  <si>
    <t>Computer science</t>
  </si>
  <si>
    <t>Political science</t>
  </si>
  <si>
    <t>Far too long</t>
  </si>
  <si>
    <t xml:space="preserve">Biology  </t>
  </si>
  <si>
    <t>Should tell us how long the experiment will be when e-mail is sent us.</t>
  </si>
  <si>
    <t>Biomedical engineering</t>
  </si>
  <si>
    <t>Civil (sustainable) engineering</t>
  </si>
  <si>
    <t>The less active members in the chat rom did not help the team goal. The downstream members were at the mercy of those upstream. i.e. D and W's decisions to open/close their gate did not matter much</t>
  </si>
  <si>
    <t>Business</t>
  </si>
  <si>
    <t>I never got a lot of water</t>
  </si>
  <si>
    <t>This was one of the better research experiments I've participated in! Didn't like that you couldn't see how much water all of the group members were taking</t>
  </si>
  <si>
    <t>Business supply chain</t>
  </si>
  <si>
    <t>This was a fun experiment, actually major related, enjoyed it</t>
  </si>
  <si>
    <t>Management, B.S.</t>
  </si>
  <si>
    <t>20-30</t>
  </si>
  <si>
    <t>I enjoyed the experiment!</t>
  </si>
  <si>
    <t>CIS</t>
  </si>
  <si>
    <t>I enjoyed it very much</t>
  </si>
  <si>
    <t>Global health</t>
  </si>
  <si>
    <t>I enjoyed this experiment + being able to interact w/ other "team mates" it was an interesting experiment</t>
  </si>
  <si>
    <t>Molecular biosciences/biotech</t>
  </si>
  <si>
    <t>6-5</t>
  </si>
  <si>
    <t xml:space="preserve">This was fun </t>
  </si>
  <si>
    <t>I was looking at the wrong irrigation gate originally. What if the company invested in irrigation that didn't fall apart after only a minute of work?</t>
  </si>
  <si>
    <t>Philosophy and classical studies</t>
  </si>
  <si>
    <t>Great experiment! I cnnot wait to be a part of another one soon</t>
  </si>
  <si>
    <t>This was an interesting experiment and I would like to participate in something like this again</t>
  </si>
  <si>
    <t>Communication greatly enhanced group earnings. Communication increased efficiency and group morale. It strengthened bonds, trust, + collaborative efforts</t>
  </si>
  <si>
    <t>Chemical ingineering</t>
  </si>
  <si>
    <t>1y4</t>
  </si>
  <si>
    <t>Dirt farmer and life</t>
  </si>
  <si>
    <t>Bis-International business and justice studies</t>
  </si>
  <si>
    <t>Very interesting. I enjoyed it</t>
  </si>
  <si>
    <t>Nice program, by the way… A few seconds more of chat would have been nice</t>
  </si>
  <si>
    <t>One computer flitch. Other than that, very interesting experiment</t>
  </si>
  <si>
    <t>Theatre and Japanese</t>
  </si>
  <si>
    <t>I wish we could have opened our gates partially as to allow a more fair and even flow</t>
  </si>
  <si>
    <t>Drawing</t>
  </si>
  <si>
    <t>I really enjoyed this,. It's funny to see how people cooperate.</t>
  </si>
  <si>
    <t>5-10</t>
  </si>
  <si>
    <t>You need to randomize the order of people after every trial so that the same person is not always the first to water</t>
  </si>
  <si>
    <t>Don't let greedy people operate canals A and B!</t>
  </si>
  <si>
    <t>Landscape architecture</t>
  </si>
  <si>
    <t>I belive it was incredible unfair to have my earnings based on the greed of others, especially considering I was in position E. It was, in my opinion, completely ridiculous to only be able to communicate with my neighbor and no one else. Communication was key in maximizing return, and there was none on my end.</t>
  </si>
  <si>
    <t>Finance</t>
  </si>
  <si>
    <t>It made me see how greedy people are when they can have what others can't</t>
  </si>
  <si>
    <t>Spanish and ESL elementary education</t>
  </si>
  <si>
    <t>I would do it again next time / year if you needed another voluntees!</t>
  </si>
  <si>
    <t>Biochemestry</t>
  </si>
  <si>
    <t>Sustainability</t>
  </si>
  <si>
    <t>If you need further data feel free to call me (he gives name and phone number)</t>
  </si>
  <si>
    <t>Computer information systems</t>
  </si>
  <si>
    <t>45-50</t>
  </si>
  <si>
    <t>3-5</t>
  </si>
  <si>
    <t>I enjoyed the experiment. I found it interesting how some people reacted and played the simulation</t>
  </si>
  <si>
    <t>Industrial engineering</t>
  </si>
  <si>
    <t>Thank you for the opportunity to participate. This was an interesting and fun experment. Good luck in your research!</t>
  </si>
  <si>
    <t xml:space="preserve">Business sustainability </t>
  </si>
  <si>
    <t>Thank you for letting me participate! I hope to help out again in the future</t>
  </si>
  <si>
    <t>If I wanted to hate people I could have stayed at home</t>
  </si>
  <si>
    <t>It was a bit confusing and hard to communicatte really. Almost didn't seem fair because I was E and wasn't geeting much water.</t>
  </si>
  <si>
    <t>Psychology, Premed</t>
  </si>
  <si>
    <t>I wish it was 2 minutes of messaging and more detailed instrucctions, I was slightly confused a lot</t>
  </si>
  <si>
    <t>We needed a little more time to communicate before investing</t>
  </si>
  <si>
    <t>Communication/Political science</t>
  </si>
  <si>
    <t>Physics, Math</t>
  </si>
  <si>
    <t>&lt;1</t>
  </si>
  <si>
    <t>I don't quite understand the point of only being able to communicate with neighbors (i.e. what model doest that fit?)</t>
  </si>
  <si>
    <t>Business/Leadership and Ethics</t>
  </si>
  <si>
    <t>I really enjoyed this experience. Communication is vital when distributing a key resource to the human existence.</t>
  </si>
  <si>
    <t>I was B in the experiment. It seemed that D, E got the rotten end of the experiment as myself and A took most of the water. I relate this observation to real life with states sueing one another over water rights. Overall, I enjoyed this experiment</t>
  </si>
  <si>
    <t>Industrial design</t>
  </si>
  <si>
    <t>Architecture</t>
  </si>
  <si>
    <t>It was fun, the communication made things interesting</t>
  </si>
  <si>
    <t xml:space="preserve">Exploratory  </t>
  </si>
  <si>
    <t>It is unfair for further back letters because we received the least amount of water and the least amount of money, and were unable to communicate with the other earlier letters to request they closed their gates</t>
  </si>
  <si>
    <t>Biology and Society</t>
  </si>
  <si>
    <t>Awesome game for A and B, especially if you understood the instrucions. Could have easily made $40 if I didn't let B in on the strategy involved.</t>
  </si>
  <si>
    <t>Anthropology</t>
  </si>
  <si>
    <t>Some of the instructions were confusing. I didn't fully understand everything until about half of the way through the trials. Lide the fact that how much I took affected everyone else and that A had first choice, then B, then C, etc.</t>
  </si>
  <si>
    <t>Business (finance)</t>
  </si>
  <si>
    <t>This was really fun and I got the hang of it as time went along. During the chat, I felt like I was in two chat sessions. There were 2 letters D's who seemed to be having 2 different conversations.</t>
  </si>
  <si>
    <t>This reminds me of the water retiming programs in Bolivia and in some African country. I don't think it works. It causes way more conflict and people downstream are worst hit by it. The UN's programs have a long way to go I think. Water cannot be a commodity no matter how much it will cause people to take better care, full stop. The irrigation system has more or less the same effect.</t>
  </si>
  <si>
    <t>English and Economics</t>
  </si>
  <si>
    <t>Religion is very vague</t>
  </si>
  <si>
    <t>Economics</t>
  </si>
  <si>
    <t>Accountancy</t>
  </si>
  <si>
    <t>Great study!!</t>
  </si>
  <si>
    <t>Business law</t>
  </si>
  <si>
    <t>I would be nicer if everyone got a turn to be A,B,C,D, and E and everyone could chat with each other. It would make the experiment more fair and efficient.</t>
  </si>
  <si>
    <t>Earth and space exploration</t>
  </si>
  <si>
    <t>1-2</t>
  </si>
  <si>
    <t>It's a very interesting study. I wonder if the results are different if you can talk to the whole group…</t>
  </si>
  <si>
    <t>Civil engineering</t>
  </si>
  <si>
    <t>I would like to be able to communicate with everyone…</t>
  </si>
  <si>
    <t>None</t>
  </si>
  <si>
    <t>So fun!!!</t>
  </si>
  <si>
    <t>Exercise and wellness</t>
  </si>
  <si>
    <t>It was very frustrating for the people at the end of the line but it really reflects the real world I think. I wish I made ore, but thank you for having me</t>
  </si>
  <si>
    <t>Very interesting experiment. I am intrigued as to the actual purpose</t>
  </si>
  <si>
    <t>Journalism</t>
  </si>
  <si>
    <t>It sucked to be C and to have to decide whether to make money, like a and b or let d and e suffer</t>
  </si>
  <si>
    <t>4-8</t>
  </si>
  <si>
    <t>Limited communication made it so hard to profit, nice job guys, this experiment is well-designed :)</t>
  </si>
  <si>
    <t>English-creative writing</t>
  </si>
  <si>
    <t>I thought this was a very interesting comment as natural economic conditions; Those who got the water 1st (from what I could gather in the IMs) often rapped the highest benefit, but also invested the most. From the sands of it computer C-E did not invest at all because they got the lowest water</t>
  </si>
  <si>
    <t>English litterature</t>
  </si>
  <si>
    <t>Increase the base pay for the people who aren't able to make as much money</t>
  </si>
  <si>
    <t>Aerospace engineering</t>
  </si>
  <si>
    <t>Pretty cool experiment. Thanks for the money!</t>
  </si>
  <si>
    <t>Please invite me again!</t>
  </si>
  <si>
    <t xml:space="preserve">English  </t>
  </si>
  <si>
    <t>Great experiment, I liked the chat time to work with the group</t>
  </si>
  <si>
    <t>Great experiment! I had fun!</t>
  </si>
  <si>
    <t>Music and Dance</t>
  </si>
  <si>
    <t>A very good experience. Learned a lot about cooperation</t>
  </si>
  <si>
    <t>Engineering management</t>
  </si>
  <si>
    <t xml:space="preserve">Interesting experiment  </t>
  </si>
  <si>
    <t>25-35</t>
  </si>
  <si>
    <t>I'm really bad at math. I'm also not a team leader, but I think it's very important to have a team leader</t>
  </si>
  <si>
    <t>The instructions are difficult to come by if you're half-awake!! So in other words, I spaced off too much</t>
  </si>
  <si>
    <t>Mechanical engineer (Air and Energy)</t>
  </si>
  <si>
    <t>Fun experiments</t>
  </si>
  <si>
    <t>group</t>
  </si>
  <si>
    <t>Number</t>
  </si>
  <si>
    <t>ID</t>
  </si>
  <si>
    <t>round</t>
  </si>
  <si>
    <t>decline (infrastructure)</t>
  </si>
  <si>
    <t>initial infrastructure</t>
  </si>
  <si>
    <t>investment</t>
  </si>
  <si>
    <t>cuminvind</t>
  </si>
  <si>
    <t>ginicuminvest</t>
  </si>
  <si>
    <t>investcat</t>
  </si>
  <si>
    <t>total investment group</t>
  </si>
  <si>
    <t>shareinvest</t>
  </si>
  <si>
    <t>total infrastructure</t>
  </si>
  <si>
    <t>capacity</t>
  </si>
  <si>
    <t>water supply (t-1)</t>
  </si>
  <si>
    <t>actual supply</t>
  </si>
  <si>
    <t>cumacwatersupply</t>
  </si>
  <si>
    <t>water collected</t>
  </si>
  <si>
    <t>cumwatercollected</t>
  </si>
  <si>
    <t>ginicumwatercollected</t>
  </si>
  <si>
    <t>group tokens</t>
  </si>
  <si>
    <t>share tokens extracted</t>
  </si>
  <si>
    <t>share tokens extracted (t-1)</t>
  </si>
  <si>
    <t>cumindearn</t>
  </si>
  <si>
    <t>total group earned</t>
  </si>
  <si>
    <t>total group earned t-1</t>
  </si>
  <si>
    <t>efficiency</t>
  </si>
  <si>
    <t>fairness</t>
  </si>
  <si>
    <t>gini coefficient of extraction</t>
  </si>
  <si>
    <t>gini coefficient of earnings</t>
  </si>
  <si>
    <t>group invest (t-1)</t>
  </si>
  <si>
    <t>gini extract (t-1)</t>
  </si>
  <si>
    <t>gini earn (t-1)</t>
  </si>
  <si>
    <t>gini communication</t>
  </si>
  <si>
    <t>comments</t>
  </si>
  <si>
    <t>totcomments</t>
  </si>
  <si>
    <t>percentcorect</t>
  </si>
  <si>
    <t>correctquiz</t>
  </si>
  <si>
    <t>fraction of male in group</t>
  </si>
  <si>
    <t>fraction of econ majors in group</t>
  </si>
  <si>
    <t>MALE?</t>
  </si>
  <si>
    <t>avgcorrect</t>
  </si>
  <si>
    <t>cumearn</t>
  </si>
  <si>
    <t>cumcom</t>
  </si>
  <si>
    <t>cumcomind</t>
  </si>
  <si>
    <t>cumearnind</t>
  </si>
  <si>
    <t>cum20comind</t>
  </si>
  <si>
    <t>cum20earnind</t>
  </si>
  <si>
    <t>round1</t>
  </si>
  <si>
    <t>round2</t>
  </si>
  <si>
    <t>avgcorrect2</t>
  </si>
  <si>
    <t>avgcorrect1</t>
  </si>
  <si>
    <t>secondpart</t>
  </si>
  <si>
    <t>HVI</t>
  </si>
  <si>
    <t>LVW</t>
  </si>
  <si>
    <t>HVW</t>
  </si>
  <si>
    <t>LVI</t>
  </si>
  <si>
    <t>1_10</t>
  </si>
  <si>
    <t>11_20</t>
  </si>
  <si>
    <t>I - LV</t>
  </si>
  <si>
    <t>I - HV</t>
  </si>
  <si>
    <t>W - LV</t>
  </si>
  <si>
    <t>W - HV</t>
  </si>
  <si>
    <t>Rounds 1-10</t>
  </si>
  <si>
    <t>Round 11-20</t>
  </si>
  <si>
    <t>Rounds 11-20</t>
  </si>
  <si>
    <t>W-LV</t>
  </si>
  <si>
    <t>W-HV</t>
  </si>
  <si>
    <t>Gini-inv1</t>
  </si>
  <si>
    <t>Gini-extract1</t>
  </si>
  <si>
    <t>Earning1</t>
  </si>
  <si>
    <t>Gini-inv2</t>
  </si>
  <si>
    <t>Gini-extract2</t>
  </si>
  <si>
    <t>Earnings2</t>
  </si>
  <si>
    <t>Limited communication</t>
  </si>
  <si>
    <t>Constrained communication</t>
  </si>
  <si>
    <t>gini invest (t-1)</t>
  </si>
  <si>
    <t>share(t-1)*pos</t>
  </si>
  <si>
    <t>CC*pos</t>
  </si>
  <si>
    <t>gini inv 1-10</t>
  </si>
  <si>
    <t>gini-ext 1-10</t>
  </si>
  <si>
    <t>gini inv * pos</t>
  </si>
  <si>
    <t>gini ext * pos</t>
  </si>
  <si>
    <t>Avg</t>
  </si>
  <si>
    <t>avg-stdev</t>
  </si>
  <si>
    <t>avg+stdev</t>
  </si>
  <si>
    <t>full</t>
  </si>
  <si>
    <t>gini extraction</t>
  </si>
  <si>
    <t>Gini invest</t>
  </si>
  <si>
    <t>Inv-full</t>
  </si>
  <si>
    <t>Inv-lim</t>
  </si>
  <si>
    <t>Ext-full</t>
  </si>
  <si>
    <t>Ext-lim</t>
  </si>
  <si>
    <t>I-LV</t>
  </si>
  <si>
    <t>I-HV</t>
  </si>
  <si>
    <t>Rounds 1-10 (Full)</t>
  </si>
  <si>
    <t>Round 11-20 (Full)</t>
  </si>
  <si>
    <t>Rounds 1-10 (Limited)</t>
  </si>
  <si>
    <t>Round 11-20 (Limited)</t>
  </si>
  <si>
    <t>Full Information</t>
  </si>
  <si>
    <t>Limited Information</t>
  </si>
  <si>
    <t>gini ext 1-5</t>
  </si>
  <si>
    <t>gini inv 1-5</t>
  </si>
  <si>
    <t>Nash</t>
  </si>
  <si>
    <t>Coop</t>
  </si>
  <si>
    <t>actual</t>
  </si>
  <si>
    <t>msm</t>
  </si>
  <si>
    <t>group msm</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</si>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</sst>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1"/>
      <color theme="1"/>
      <name val="Calibri"/>
      <family val="2"/>
      <scheme val="minor"/>
    </font>
    <font>
      <sz val="10"/>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b/>
      <sz val="10"/>
      <color theme="1"/>
      <name val="Calibri"/>
      <family val="2"/>
      <scheme val="minor"/>
    </font>
    <font>
      <sz val="10"/>
      <color rgb="FFFF0000"/>
      <name val="Arial"/>
      <family val="2"/>
    </font>
    <font>
      <sz val="10"/>
      <color indexed="10"/>
      <name val="Arial"/>
      <family val="2"/>
    </font>
    <font>
      <sz val="10"/>
      <name val="Arial"/>
      <family val="2"/>
    </font>
    <font>
      <sz val="12"/>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4">
    <xf numFmtId="0" fontId="0" fillId="0" borderId="0"/>
    <xf numFmtId="9" fontId="2" fillId="0" borderId="0" applyFont="0" applyFill="0" applyBorder="0" applyAlignment="0" applyProtection="0"/>
    <xf numFmtId="0" fontId="9" fillId="0" borderId="0"/>
    <xf numFmtId="0" fontId="3" fillId="0" borderId="0"/>
  </cellStyleXfs>
  <cellXfs count="54">
    <xf numFmtId="0" fontId="0" fillId="0" borderId="0" xfId="0"/>
    <xf numFmtId="14" fontId="0" fillId="0" borderId="0" xfId="0" applyNumberFormat="1"/>
    <xf numFmtId="49" fontId="0" fillId="0" borderId="0" xfId="0" applyNumberFormat="1"/>
    <xf numFmtId="14" fontId="0" fillId="0" borderId="0" xfId="0" applyNumberFormat="1" applyAlignment="1">
      <alignment horizontal="center"/>
    </xf>
    <xf numFmtId="0" fontId="0" fillId="0" borderId="0" xfId="0" applyAlignment="1">
      <alignment horizontal="center"/>
    </xf>
    <xf numFmtId="0" fontId="0" fillId="0" borderId="0" xfId="0" applyFill="1"/>
    <xf numFmtId="0" fontId="0" fillId="0" borderId="0" xfId="0" applyAlignment="1">
      <alignment wrapText="1"/>
    </xf>
    <xf numFmtId="0" fontId="3" fillId="2" borderId="1" xfId="0" applyFont="1" applyFill="1" applyBorder="1" applyAlignment="1">
      <alignment vertical="top" wrapText="1"/>
    </xf>
    <xf numFmtId="20" fontId="3" fillId="2" borderId="1" xfId="0" applyNumberFormat="1" applyFont="1" applyFill="1" applyBorder="1" applyAlignment="1">
      <alignment vertical="top" wrapText="1"/>
    </xf>
    <xf numFmtId="0" fontId="1" fillId="0" borderId="0" xfId="0" applyFont="1"/>
    <xf numFmtId="0" fontId="1" fillId="0" borderId="0" xfId="0" applyFont="1" applyAlignment="1">
      <alignment horizontal="center"/>
    </xf>
    <xf numFmtId="0" fontId="1" fillId="0" borderId="0" xfId="0" applyFont="1" applyFill="1"/>
    <xf numFmtId="0" fontId="4" fillId="0" borderId="0" xfId="0" applyFont="1" applyAlignment="1">
      <alignment horizontal="left"/>
    </xf>
    <xf numFmtId="0" fontId="1"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0" fontId="1" fillId="0" borderId="0" xfId="0" applyFont="1" applyFill="1" applyAlignment="1">
      <alignment horizontal="center"/>
    </xf>
    <xf numFmtId="0" fontId="3" fillId="0" borderId="0" xfId="0" applyFont="1" applyFill="1"/>
    <xf numFmtId="0" fontId="3" fillId="0" borderId="0" xfId="0" applyFont="1" applyFill="1" applyBorder="1" applyAlignment="1">
      <alignment vertical="top" wrapText="1"/>
    </xf>
    <xf numFmtId="20" fontId="3" fillId="0" borderId="0" xfId="0" applyNumberFormat="1" applyFont="1" applyFill="1" applyBorder="1" applyAlignment="1">
      <alignment vertical="top" wrapText="1"/>
    </xf>
    <xf numFmtId="0" fontId="1" fillId="0" borderId="0" xfId="0" applyFont="1" applyFill="1" applyBorder="1" applyAlignment="1">
      <alignment horizontal="center" vertical="center" wrapText="1"/>
    </xf>
    <xf numFmtId="0" fontId="4" fillId="0" borderId="0" xfId="0" applyFont="1" applyFill="1" applyBorder="1" applyAlignment="1">
      <alignment horizontal="left" wrapText="1"/>
    </xf>
    <xf numFmtId="0" fontId="1" fillId="0" borderId="0" xfId="0" applyFont="1" applyFill="1" applyBorder="1" applyAlignment="1">
      <alignment horizontal="left" wrapText="1"/>
    </xf>
    <xf numFmtId="0" fontId="0" fillId="0" borderId="0" xfId="0" applyFill="1" applyAlignment="1">
      <alignment wrapText="1"/>
    </xf>
    <xf numFmtId="0" fontId="1" fillId="0" borderId="0" xfId="1" applyNumberFormat="1" applyFont="1"/>
    <xf numFmtId="0" fontId="1" fillId="0" borderId="0" xfId="1" applyNumberFormat="1" applyFont="1" applyFill="1" applyBorder="1" applyAlignment="1">
      <alignment horizontal="center" vertical="center" wrapText="1"/>
    </xf>
    <xf numFmtId="0" fontId="1" fillId="0" borderId="0" xfId="1" applyNumberFormat="1" applyFont="1" applyFill="1"/>
    <xf numFmtId="0" fontId="0" fillId="0" borderId="0" xfId="1" applyNumberFormat="1" applyFont="1"/>
    <xf numFmtId="164" fontId="3" fillId="2" borderId="1" xfId="0" applyNumberFormat="1" applyFont="1" applyFill="1" applyBorder="1" applyAlignment="1">
      <alignment vertical="top" wrapText="1"/>
    </xf>
    <xf numFmtId="0" fontId="4" fillId="3" borderId="1" xfId="0" applyFont="1" applyFill="1" applyBorder="1" applyAlignment="1">
      <alignment horizontal="left" wrapText="1"/>
    </xf>
    <xf numFmtId="0" fontId="1" fillId="3" borderId="1" xfId="0" applyFont="1" applyFill="1" applyBorder="1" applyAlignment="1">
      <alignment horizontal="left" wrapText="1"/>
    </xf>
    <xf numFmtId="0" fontId="3" fillId="4" borderId="1" xfId="0" applyFont="1" applyFill="1" applyBorder="1" applyAlignment="1">
      <alignment vertical="top" wrapText="1"/>
    </xf>
    <xf numFmtId="0" fontId="3" fillId="4" borderId="1" xfId="1" applyNumberFormat="1" applyFont="1" applyFill="1" applyBorder="1" applyAlignment="1">
      <alignment vertical="top" wrapText="1"/>
    </xf>
    <xf numFmtId="0" fontId="7" fillId="2" borderId="1" xfId="0" applyFont="1" applyFill="1" applyBorder="1" applyAlignment="1">
      <alignment vertical="top" wrapText="1"/>
    </xf>
    <xf numFmtId="0" fontId="1" fillId="0" borderId="0" xfId="0" applyFont="1" applyFill="1" applyBorder="1" applyAlignment="1">
      <alignment horizontal="right" wrapText="1"/>
    </xf>
    <xf numFmtId="0" fontId="3" fillId="5" borderId="0" xfId="0" applyFont="1" applyFill="1"/>
    <xf numFmtId="0" fontId="1" fillId="5" borderId="0" xfId="1" applyNumberFormat="1" applyFont="1" applyFill="1"/>
    <xf numFmtId="0" fontId="0" fillId="5" borderId="0" xfId="0" applyFill="1"/>
    <xf numFmtId="164" fontId="3" fillId="0" borderId="0" xfId="0" applyNumberFormat="1" applyFont="1" applyFill="1"/>
    <xf numFmtId="0" fontId="3" fillId="0" borderId="0" xfId="0" applyNumberFormat="1" applyFont="1" applyFill="1"/>
    <xf numFmtId="20" fontId="3" fillId="0" borderId="0" xfId="0" applyNumberFormat="1" applyFont="1" applyFill="1"/>
    <xf numFmtId="0" fontId="8" fillId="0" borderId="0" xfId="0" applyFont="1" applyFill="1"/>
    <xf numFmtId="0" fontId="0" fillId="0" borderId="0" xfId="0"/>
    <xf numFmtId="0" fontId="0" fillId="0" borderId="0" xfId="0"/>
    <xf numFmtId="0" fontId="9" fillId="0" borderId="0" xfId="2"/>
    <xf numFmtId="0" fontId="9" fillId="0" borderId="0" xfId="2"/>
    <xf numFmtId="0" fontId="3" fillId="0" borderId="0" xfId="3"/>
    <xf numFmtId="0" fontId="10" fillId="0" borderId="3" xfId="0" applyFont="1" applyBorder="1" applyAlignment="1">
      <alignment vertical="top" wrapText="1"/>
    </xf>
    <xf numFmtId="0" fontId="10" fillId="0" borderId="4" xfId="0" applyFont="1" applyBorder="1" applyAlignment="1">
      <alignment vertical="top" wrapText="1"/>
    </xf>
    <xf numFmtId="0" fontId="1" fillId="0" borderId="0" xfId="0" applyFont="1" applyAlignment="1">
      <alignment horizontal="center" vertical="center"/>
    </xf>
    <xf numFmtId="0" fontId="0" fillId="0" borderId="0" xfId="0" applyAlignment="1">
      <alignment vertical="top" wrapText="1"/>
    </xf>
    <xf numFmtId="0" fontId="1" fillId="0" borderId="0" xfId="0" applyFont="1" applyAlignment="1">
      <alignment horizontal="center" vertical="top"/>
    </xf>
    <xf numFmtId="0" fontId="10" fillId="0" borderId="2" xfId="0" applyFont="1" applyBorder="1" applyAlignment="1">
      <alignment vertical="top" wrapText="1"/>
    </xf>
    <xf numFmtId="0" fontId="10" fillId="0" borderId="3" xfId="0" applyFont="1" applyBorder="1" applyAlignment="1">
      <alignment vertical="top" wrapText="1"/>
    </xf>
  </cellXfs>
  <cellStyles count="4">
    <cellStyle name="Normal" xfId="0" builtinId="0"/>
    <cellStyle name="Normal 2" xfId="2"/>
    <cellStyle name="Normal 3" xfId="3"/>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'descriptive data'!$D$27</c:f>
              <c:strCache>
                <c:ptCount val="1"/>
                <c:pt idx="0">
                  <c:v>1_10</c:v>
                </c:pt>
              </c:strCache>
            </c:strRef>
          </c:tx>
          <c:invertIfNegative val="0"/>
          <c:cat>
            <c:strRef>
              <c:f>'descriptive data'!$E$26:$H$26</c:f>
              <c:strCache>
                <c:ptCount val="4"/>
                <c:pt idx="0">
                  <c:v>LVI</c:v>
                </c:pt>
                <c:pt idx="1">
                  <c:v>HVI</c:v>
                </c:pt>
                <c:pt idx="2">
                  <c:v>LVW</c:v>
                </c:pt>
                <c:pt idx="3">
                  <c:v>HVW</c:v>
                </c:pt>
              </c:strCache>
            </c:strRef>
          </c:cat>
          <c:val>
            <c:numRef>
              <c:f>'descriptive data'!$E$27:$H$27</c:f>
              <c:numCache>
                <c:formatCode>General</c:formatCode>
                <c:ptCount val="4"/>
                <c:pt idx="0">
                  <c:v>80.24</c:v>
                </c:pt>
                <c:pt idx="1">
                  <c:v>79.66</c:v>
                </c:pt>
                <c:pt idx="2">
                  <c:v>76.8</c:v>
                </c:pt>
                <c:pt idx="3">
                  <c:v>75.3375</c:v>
                </c:pt>
              </c:numCache>
            </c:numRef>
          </c:val>
        </c:ser>
        <c:ser>
          <c:idx val="1"/>
          <c:order val="1"/>
          <c:tx>
            <c:strRef>
              <c:f>'descriptive data'!$D$28</c:f>
              <c:strCache>
                <c:ptCount val="1"/>
                <c:pt idx="0">
                  <c:v>11_20</c:v>
                </c:pt>
              </c:strCache>
            </c:strRef>
          </c:tx>
          <c:invertIfNegative val="0"/>
          <c:cat>
            <c:strRef>
              <c:f>'descriptive data'!$E$26:$H$26</c:f>
              <c:strCache>
                <c:ptCount val="4"/>
                <c:pt idx="0">
                  <c:v>LVI</c:v>
                </c:pt>
                <c:pt idx="1">
                  <c:v>HVI</c:v>
                </c:pt>
                <c:pt idx="2">
                  <c:v>LVW</c:v>
                </c:pt>
                <c:pt idx="3">
                  <c:v>HVW</c:v>
                </c:pt>
              </c:strCache>
            </c:strRef>
          </c:cat>
          <c:val>
            <c:numRef>
              <c:f>'descriptive data'!$E$28:$H$28</c:f>
              <c:numCache>
                <c:formatCode>General</c:formatCode>
                <c:ptCount val="4"/>
                <c:pt idx="0">
                  <c:v>80.82</c:v>
                </c:pt>
                <c:pt idx="1">
                  <c:v>62.78</c:v>
                </c:pt>
                <c:pt idx="2">
                  <c:v>81.84</c:v>
                </c:pt>
                <c:pt idx="3">
                  <c:v>79.825</c:v>
                </c:pt>
              </c:numCache>
            </c:numRef>
          </c:val>
        </c:ser>
        <c:dLbls>
          <c:showLegendKey val="0"/>
          <c:showVal val="0"/>
          <c:showCatName val="0"/>
          <c:showSerName val="0"/>
          <c:showPercent val="0"/>
          <c:showBubbleSize val="0"/>
        </c:dLbls>
        <c:gapWidth val="150"/>
        <c:axId val="2066676504"/>
        <c:axId val="2065695016"/>
      </c:barChart>
      <c:catAx>
        <c:axId val="2066676504"/>
        <c:scaling>
          <c:orientation val="minMax"/>
        </c:scaling>
        <c:delete val="0"/>
        <c:axPos val="b"/>
        <c:majorTickMark val="out"/>
        <c:minorTickMark val="none"/>
        <c:tickLblPos val="nextTo"/>
        <c:crossAx val="2065695016"/>
        <c:crosses val="autoZero"/>
        <c:auto val="1"/>
        <c:lblAlgn val="ctr"/>
        <c:lblOffset val="100"/>
        <c:noMultiLvlLbl val="0"/>
      </c:catAx>
      <c:valAx>
        <c:axId val="2065695016"/>
        <c:scaling>
          <c:orientation val="minMax"/>
        </c:scaling>
        <c:delete val="0"/>
        <c:axPos val="l"/>
        <c:majorGridlines/>
        <c:numFmt formatCode="General" sourceLinked="1"/>
        <c:majorTickMark val="out"/>
        <c:minorTickMark val="none"/>
        <c:tickLblPos val="nextTo"/>
        <c:crossAx val="2066676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57961504812"/>
          <c:y val="0.0514005540974045"/>
          <c:w val="0.84916469816273"/>
          <c:h val="0.80852216389618"/>
        </c:manualLayout>
      </c:layout>
      <c:barChart>
        <c:barDir val="col"/>
        <c:grouping val="clustered"/>
        <c:varyColors val="0"/>
        <c:ser>
          <c:idx val="0"/>
          <c:order val="0"/>
          <c:tx>
            <c:strRef>
              <c:f>'descriptive data'!$DU$3</c:f>
              <c:strCache>
                <c:ptCount val="1"/>
                <c:pt idx="0">
                  <c:v>Rounds 1-10 (Full)</c:v>
                </c:pt>
              </c:strCache>
            </c:strRef>
          </c:tx>
          <c:spPr>
            <a:solidFill>
              <a:schemeClr val="tx1"/>
            </a:solidFill>
          </c:spPr>
          <c:invertIfNegative val="0"/>
          <c:cat>
            <c:strRef>
              <c:f>'descriptive data'!$DV$2:$DZ$2</c:f>
              <c:strCache>
                <c:ptCount val="5"/>
                <c:pt idx="0">
                  <c:v>A</c:v>
                </c:pt>
                <c:pt idx="1">
                  <c:v>B</c:v>
                </c:pt>
                <c:pt idx="2">
                  <c:v>C</c:v>
                </c:pt>
                <c:pt idx="3">
                  <c:v>D</c:v>
                </c:pt>
                <c:pt idx="4">
                  <c:v>E</c:v>
                </c:pt>
              </c:strCache>
            </c:strRef>
          </c:cat>
          <c:val>
            <c:numRef>
              <c:f>'descriptive data'!$DV$3:$DZ$3</c:f>
              <c:numCache>
                <c:formatCode>General</c:formatCode>
                <c:ptCount val="5"/>
                <c:pt idx="0">
                  <c:v>4.90952380952381</c:v>
                </c:pt>
                <c:pt idx="1">
                  <c:v>4.766666666666666</c:v>
                </c:pt>
                <c:pt idx="2">
                  <c:v>4.895238095238095</c:v>
                </c:pt>
                <c:pt idx="3">
                  <c:v>4.138095238095238</c:v>
                </c:pt>
                <c:pt idx="4">
                  <c:v>4.161904761904762</c:v>
                </c:pt>
              </c:numCache>
            </c:numRef>
          </c:val>
        </c:ser>
        <c:ser>
          <c:idx val="1"/>
          <c:order val="1"/>
          <c:tx>
            <c:strRef>
              <c:f>'descriptive data'!$DU$4</c:f>
              <c:strCache>
                <c:ptCount val="1"/>
                <c:pt idx="0">
                  <c:v>Round 11-20 (Full)</c:v>
                </c:pt>
              </c:strCache>
            </c:strRef>
          </c:tx>
          <c:spPr>
            <a:solidFill>
              <a:schemeClr val="bg1"/>
            </a:solid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data'!$DV$4:$DZ$4</c:f>
              <c:numCache>
                <c:formatCode>General</c:formatCode>
                <c:ptCount val="5"/>
                <c:pt idx="0">
                  <c:v>4.566666666666666</c:v>
                </c:pt>
                <c:pt idx="1">
                  <c:v>4.319047619047619</c:v>
                </c:pt>
                <c:pt idx="2">
                  <c:v>4.314285714285714</c:v>
                </c:pt>
                <c:pt idx="3">
                  <c:v>4.095238095238094</c:v>
                </c:pt>
                <c:pt idx="4">
                  <c:v>3.704761904761905</c:v>
                </c:pt>
              </c:numCache>
            </c:numRef>
          </c:val>
        </c:ser>
        <c:ser>
          <c:idx val="2"/>
          <c:order val="2"/>
          <c:tx>
            <c:strRef>
              <c:f>'descriptive data'!$DU$5</c:f>
              <c:strCache>
                <c:ptCount val="1"/>
                <c:pt idx="0">
                  <c:v>Rounds 1-10 (Limited)</c:v>
                </c:pt>
              </c:strCache>
            </c:strRef>
          </c:tx>
          <c:spPr>
            <a:pattFill prst="wdDnDiag">
              <a:fgClr>
                <a:schemeClr val="tx1"/>
              </a:fgClr>
              <a:bgClr>
                <a:schemeClr val="bg1"/>
              </a:bgClr>
            </a:patt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data'!$DV$5:$DZ$5</c:f>
              <c:numCache>
                <c:formatCode>General</c:formatCode>
                <c:ptCount val="5"/>
                <c:pt idx="0">
                  <c:v>5.460869565217391</c:v>
                </c:pt>
                <c:pt idx="1">
                  <c:v>5.908695652173913</c:v>
                </c:pt>
                <c:pt idx="2">
                  <c:v>5.265217391304347</c:v>
                </c:pt>
                <c:pt idx="3">
                  <c:v>3.743478260869565</c:v>
                </c:pt>
                <c:pt idx="4">
                  <c:v>2.708695652173913</c:v>
                </c:pt>
              </c:numCache>
            </c:numRef>
          </c:val>
        </c:ser>
        <c:ser>
          <c:idx val="3"/>
          <c:order val="3"/>
          <c:tx>
            <c:strRef>
              <c:f>'descriptive data'!$DU$6</c:f>
              <c:strCache>
                <c:ptCount val="1"/>
                <c:pt idx="0">
                  <c:v>Round 11-20 (Limited)</c:v>
                </c:pt>
              </c:strCache>
            </c:strRef>
          </c:tx>
          <c:spPr>
            <a:pattFill prst="pct10">
              <a:fgClr>
                <a:schemeClr val="tx1"/>
              </a:fgClr>
              <a:bgClr>
                <a:schemeClr val="bg1"/>
              </a:bgClr>
            </a:patt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data'!$DV$6:$DZ$6</c:f>
              <c:numCache>
                <c:formatCode>General</c:formatCode>
                <c:ptCount val="5"/>
                <c:pt idx="0">
                  <c:v>5.508695652173913</c:v>
                </c:pt>
                <c:pt idx="1">
                  <c:v>5.626086956521739</c:v>
                </c:pt>
                <c:pt idx="2">
                  <c:v>5.6</c:v>
                </c:pt>
                <c:pt idx="3">
                  <c:v>3.408695652173913</c:v>
                </c:pt>
                <c:pt idx="4">
                  <c:v>2.060869565217391</c:v>
                </c:pt>
              </c:numCache>
            </c:numRef>
          </c:val>
        </c:ser>
        <c:dLbls>
          <c:showLegendKey val="0"/>
          <c:showVal val="0"/>
          <c:showCatName val="0"/>
          <c:showSerName val="0"/>
          <c:showPercent val="0"/>
          <c:showBubbleSize val="0"/>
        </c:dLbls>
        <c:gapWidth val="150"/>
        <c:axId val="-2144423592"/>
        <c:axId val="-2144441528"/>
      </c:barChart>
      <c:catAx>
        <c:axId val="-2144423592"/>
        <c:scaling>
          <c:orientation val="minMax"/>
        </c:scaling>
        <c:delete val="0"/>
        <c:axPos val="b"/>
        <c:title>
          <c:tx>
            <c:rich>
              <a:bodyPr/>
              <a:lstStyle/>
              <a:p>
                <a:pPr>
                  <a:defRPr b="0">
                    <a:latin typeface="Times New Roman" pitchFamily="18" charset="0"/>
                    <a:cs typeface="Times New Roman" pitchFamily="18" charset="0"/>
                  </a:defRPr>
                </a:pPr>
                <a:r>
                  <a:rPr lang="en-US" b="0">
                    <a:latin typeface="Times New Roman" pitchFamily="18" charset="0"/>
                    <a:cs typeface="Times New Roman" pitchFamily="18" charset="0"/>
                  </a:rPr>
                  <a:t>Position</a:t>
                </a:r>
              </a:p>
            </c:rich>
          </c:tx>
          <c:overlay val="0"/>
        </c:title>
        <c:majorTickMark val="out"/>
        <c:minorTickMark val="none"/>
        <c:tickLblPos val="nextTo"/>
        <c:txPr>
          <a:bodyPr/>
          <a:lstStyle/>
          <a:p>
            <a:pPr>
              <a:defRPr sz="1100">
                <a:latin typeface="Times New Roman" pitchFamily="18" charset="0"/>
                <a:cs typeface="Times New Roman" pitchFamily="18" charset="0"/>
              </a:defRPr>
            </a:pPr>
            <a:endParaRPr lang="en-US"/>
          </a:p>
        </c:txPr>
        <c:crossAx val="-2144441528"/>
        <c:crosses val="autoZero"/>
        <c:auto val="1"/>
        <c:lblAlgn val="ctr"/>
        <c:lblOffset val="100"/>
        <c:noMultiLvlLbl val="0"/>
      </c:catAx>
      <c:valAx>
        <c:axId val="-2144441528"/>
        <c:scaling>
          <c:orientation val="minMax"/>
          <c:max val="10.0"/>
        </c:scaling>
        <c:delete val="0"/>
        <c:axPos val="l"/>
        <c:majorGridlines>
          <c:spPr>
            <a:ln>
              <a:noFill/>
            </a:ln>
          </c:spPr>
        </c:majorGridlines>
        <c:title>
          <c:tx>
            <c:rich>
              <a:bodyPr rot="-5400000" vert="horz"/>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Investment</a:t>
                </a:r>
              </a:p>
            </c:rich>
          </c:tx>
          <c:overlay val="0"/>
        </c:title>
        <c:numFmt formatCode="General" sourceLinked="1"/>
        <c:majorTickMark val="out"/>
        <c:minorTickMark val="none"/>
        <c:tickLblPos val="nextTo"/>
        <c:crossAx val="-2144423592"/>
        <c:crosses val="autoZero"/>
        <c:crossBetween val="between"/>
        <c:majorUnit val="2.0"/>
      </c:valAx>
    </c:plotArea>
    <c:legend>
      <c:legendPos val="r"/>
      <c:layout>
        <c:manualLayout>
          <c:xMode val="edge"/>
          <c:yMode val="edge"/>
          <c:x val="0.628500437445319"/>
          <c:y val="0.0223804316127151"/>
          <c:w val="0.33225634295713"/>
          <c:h val="0.334409448818898"/>
        </c:manualLayout>
      </c:layout>
      <c:overlay val="0"/>
      <c:txPr>
        <a:bodyPr/>
        <a:lstStyle/>
        <a:p>
          <a:pPr>
            <a:defRPr sz="1100">
              <a:latin typeface="Times New Roman" pitchFamily="18" charset="0"/>
              <a:cs typeface="Times New Roman"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42106299212598"/>
          <c:y val="0.0514005540974045"/>
          <c:w val="0.86977646544182"/>
          <c:h val="0.795582531350248"/>
        </c:manualLayout>
      </c:layout>
      <c:barChart>
        <c:barDir val="col"/>
        <c:grouping val="clustered"/>
        <c:varyColors val="0"/>
        <c:ser>
          <c:idx val="0"/>
          <c:order val="0"/>
          <c:tx>
            <c:strRef>
              <c:f>'descriptive data'!$DU$10</c:f>
              <c:strCache>
                <c:ptCount val="1"/>
                <c:pt idx="0">
                  <c:v>Rounds 1-10 (Full)</c:v>
                </c:pt>
              </c:strCache>
            </c:strRef>
          </c:tx>
          <c:spPr>
            <a:solidFill>
              <a:schemeClr val="tx1"/>
            </a:solidFill>
          </c:spPr>
          <c:invertIfNegative val="0"/>
          <c:cat>
            <c:strRef>
              <c:f>'descriptive data'!$DV$9:$DZ$9</c:f>
              <c:strCache>
                <c:ptCount val="5"/>
                <c:pt idx="0">
                  <c:v>A</c:v>
                </c:pt>
                <c:pt idx="1">
                  <c:v>B</c:v>
                </c:pt>
                <c:pt idx="2">
                  <c:v>C</c:v>
                </c:pt>
                <c:pt idx="3">
                  <c:v>D</c:v>
                </c:pt>
                <c:pt idx="4">
                  <c:v>E</c:v>
                </c:pt>
              </c:strCache>
            </c:strRef>
          </c:cat>
          <c:val>
            <c:numRef>
              <c:f>'descriptive data'!$DV$10:$DZ$10</c:f>
              <c:numCache>
                <c:formatCode>General</c:formatCode>
                <c:ptCount val="5"/>
                <c:pt idx="0">
                  <c:v>10.95714285714286</c:v>
                </c:pt>
                <c:pt idx="1">
                  <c:v>11.51428571428571</c:v>
                </c:pt>
                <c:pt idx="2">
                  <c:v>11.41904761904762</c:v>
                </c:pt>
                <c:pt idx="3">
                  <c:v>8.928571428571429</c:v>
                </c:pt>
                <c:pt idx="4">
                  <c:v>7.195238095238095</c:v>
                </c:pt>
              </c:numCache>
            </c:numRef>
          </c:val>
        </c:ser>
        <c:ser>
          <c:idx val="1"/>
          <c:order val="1"/>
          <c:tx>
            <c:strRef>
              <c:f>'descriptive data'!$DU$11</c:f>
              <c:strCache>
                <c:ptCount val="1"/>
                <c:pt idx="0">
                  <c:v>Round 11-20 (Full)</c:v>
                </c:pt>
              </c:strCache>
            </c:strRef>
          </c:tx>
          <c:spPr>
            <a:solidFill>
              <a:schemeClr val="bg1"/>
            </a:solidFill>
            <a:ln>
              <a:solidFill>
                <a:schemeClr val="tx1"/>
              </a:solidFill>
            </a:ln>
          </c:spPr>
          <c:invertIfNegative val="0"/>
          <c:cat>
            <c:strRef>
              <c:f>'descriptive data'!$DV$9:$DZ$9</c:f>
              <c:strCache>
                <c:ptCount val="5"/>
                <c:pt idx="0">
                  <c:v>A</c:v>
                </c:pt>
                <c:pt idx="1">
                  <c:v>B</c:v>
                </c:pt>
                <c:pt idx="2">
                  <c:v>C</c:v>
                </c:pt>
                <c:pt idx="3">
                  <c:v>D</c:v>
                </c:pt>
                <c:pt idx="4">
                  <c:v>E</c:v>
                </c:pt>
              </c:strCache>
            </c:strRef>
          </c:cat>
          <c:val>
            <c:numRef>
              <c:f>'descriptive data'!$DV$11:$DZ$11</c:f>
              <c:numCache>
                <c:formatCode>General</c:formatCode>
                <c:ptCount val="5"/>
                <c:pt idx="0">
                  <c:v>10.5</c:v>
                </c:pt>
                <c:pt idx="1">
                  <c:v>10.12857142857143</c:v>
                </c:pt>
                <c:pt idx="2">
                  <c:v>8.804761904761905</c:v>
                </c:pt>
                <c:pt idx="3">
                  <c:v>8.0</c:v>
                </c:pt>
                <c:pt idx="4">
                  <c:v>7.114285714285714</c:v>
                </c:pt>
              </c:numCache>
            </c:numRef>
          </c:val>
        </c:ser>
        <c:ser>
          <c:idx val="2"/>
          <c:order val="2"/>
          <c:tx>
            <c:strRef>
              <c:f>'descriptive data'!$DU$12</c:f>
              <c:strCache>
                <c:ptCount val="1"/>
                <c:pt idx="0">
                  <c:v>Rounds 1-10 (Limited)</c:v>
                </c:pt>
              </c:strCache>
            </c:strRef>
          </c:tx>
          <c:spPr>
            <a:pattFill prst="wdDnDiag">
              <a:fgClr>
                <a:schemeClr val="tx1"/>
              </a:fgClr>
              <a:bgClr>
                <a:schemeClr val="bg1"/>
              </a:bgClr>
            </a:pattFill>
            <a:ln>
              <a:solidFill>
                <a:schemeClr val="tx1"/>
              </a:solidFill>
            </a:ln>
          </c:spPr>
          <c:invertIfNegative val="0"/>
          <c:cat>
            <c:strRef>
              <c:f>'descriptive data'!$DV$9:$DZ$9</c:f>
              <c:strCache>
                <c:ptCount val="5"/>
                <c:pt idx="0">
                  <c:v>A</c:v>
                </c:pt>
                <c:pt idx="1">
                  <c:v>B</c:v>
                </c:pt>
                <c:pt idx="2">
                  <c:v>C</c:v>
                </c:pt>
                <c:pt idx="3">
                  <c:v>D</c:v>
                </c:pt>
                <c:pt idx="4">
                  <c:v>E</c:v>
                </c:pt>
              </c:strCache>
            </c:strRef>
          </c:cat>
          <c:val>
            <c:numRef>
              <c:f>'descriptive data'!$DV$12:$DZ$12</c:f>
              <c:numCache>
                <c:formatCode>General</c:formatCode>
                <c:ptCount val="5"/>
                <c:pt idx="0">
                  <c:v>16.67391304347826</c:v>
                </c:pt>
                <c:pt idx="1">
                  <c:v>15.33913043478261</c:v>
                </c:pt>
                <c:pt idx="2">
                  <c:v>12.10869565217391</c:v>
                </c:pt>
                <c:pt idx="3">
                  <c:v>5.247826086956522</c:v>
                </c:pt>
                <c:pt idx="4">
                  <c:v>1.378260869565217</c:v>
                </c:pt>
              </c:numCache>
            </c:numRef>
          </c:val>
        </c:ser>
        <c:ser>
          <c:idx val="3"/>
          <c:order val="3"/>
          <c:tx>
            <c:strRef>
              <c:f>'descriptive data'!$DU$13</c:f>
              <c:strCache>
                <c:ptCount val="1"/>
                <c:pt idx="0">
                  <c:v>Round 11-20 (Limited)</c:v>
                </c:pt>
              </c:strCache>
            </c:strRef>
          </c:tx>
          <c:spPr>
            <a:pattFill prst="pct10">
              <a:fgClr>
                <a:schemeClr val="tx1"/>
              </a:fgClr>
              <a:bgClr>
                <a:schemeClr val="bg1"/>
              </a:bgClr>
            </a:pattFill>
            <a:ln>
              <a:solidFill>
                <a:schemeClr val="tx1"/>
              </a:solidFill>
            </a:ln>
          </c:spPr>
          <c:invertIfNegative val="0"/>
          <c:cat>
            <c:strRef>
              <c:f>'descriptive data'!$DV$9:$DZ$9</c:f>
              <c:strCache>
                <c:ptCount val="5"/>
                <c:pt idx="0">
                  <c:v>A</c:v>
                </c:pt>
                <c:pt idx="1">
                  <c:v>B</c:v>
                </c:pt>
                <c:pt idx="2">
                  <c:v>C</c:v>
                </c:pt>
                <c:pt idx="3">
                  <c:v>D</c:v>
                </c:pt>
                <c:pt idx="4">
                  <c:v>E</c:v>
                </c:pt>
              </c:strCache>
            </c:strRef>
          </c:cat>
          <c:val>
            <c:numRef>
              <c:f>'descriptive data'!$DV$13:$DZ$13</c:f>
              <c:numCache>
                <c:formatCode>General</c:formatCode>
                <c:ptCount val="5"/>
                <c:pt idx="0">
                  <c:v>14.95652173913044</c:v>
                </c:pt>
                <c:pt idx="1">
                  <c:v>13.51304347826087</c:v>
                </c:pt>
                <c:pt idx="2">
                  <c:v>11.30434782608696</c:v>
                </c:pt>
                <c:pt idx="3">
                  <c:v>6.352173913043479</c:v>
                </c:pt>
                <c:pt idx="4">
                  <c:v>2.852173913043478</c:v>
                </c:pt>
              </c:numCache>
            </c:numRef>
          </c:val>
        </c:ser>
        <c:dLbls>
          <c:showLegendKey val="0"/>
          <c:showVal val="0"/>
          <c:showCatName val="0"/>
          <c:showSerName val="0"/>
          <c:showPercent val="0"/>
          <c:showBubbleSize val="0"/>
        </c:dLbls>
        <c:gapWidth val="150"/>
        <c:axId val="-2144450136"/>
        <c:axId val="-2144444408"/>
      </c:barChart>
      <c:catAx>
        <c:axId val="-2144450136"/>
        <c:scaling>
          <c:orientation val="minMax"/>
        </c:scaling>
        <c:delete val="0"/>
        <c:axPos val="b"/>
        <c:title>
          <c:tx>
            <c:rich>
              <a:bodyPr/>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Position</a:t>
                </a:r>
              </a:p>
            </c:rich>
          </c:tx>
          <c:overlay val="0"/>
        </c:title>
        <c:majorTickMark val="out"/>
        <c:minorTickMark val="none"/>
        <c:tickLblPos val="nextTo"/>
        <c:txPr>
          <a:bodyPr/>
          <a:lstStyle/>
          <a:p>
            <a:pPr>
              <a:defRPr sz="1100">
                <a:latin typeface="Times New Roman" pitchFamily="18" charset="0"/>
                <a:cs typeface="Times New Roman" pitchFamily="18" charset="0"/>
              </a:defRPr>
            </a:pPr>
            <a:endParaRPr lang="en-US"/>
          </a:p>
        </c:txPr>
        <c:crossAx val="-2144444408"/>
        <c:crosses val="autoZero"/>
        <c:auto val="1"/>
        <c:lblAlgn val="ctr"/>
        <c:lblOffset val="100"/>
        <c:noMultiLvlLbl val="0"/>
      </c:catAx>
      <c:valAx>
        <c:axId val="-2144444408"/>
        <c:scaling>
          <c:orientation val="minMax"/>
          <c:max val="20.0"/>
        </c:scaling>
        <c:delete val="0"/>
        <c:axPos val="l"/>
        <c:majorGridlines>
          <c:spPr>
            <a:ln>
              <a:noFill/>
            </a:ln>
          </c:spPr>
        </c:majorGridlines>
        <c:title>
          <c:tx>
            <c:rich>
              <a:bodyPr rot="-5400000" vert="horz"/>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Extraction from resource</a:t>
                </a:r>
              </a:p>
            </c:rich>
          </c:tx>
          <c:overlay val="0"/>
        </c:title>
        <c:numFmt formatCode="General" sourceLinked="1"/>
        <c:majorTickMark val="out"/>
        <c:minorTickMark val="none"/>
        <c:tickLblPos val="nextTo"/>
        <c:crossAx val="-2144450136"/>
        <c:crosses val="autoZero"/>
        <c:crossBetween val="between"/>
        <c:majorUnit val="5.0"/>
      </c:valAx>
    </c:plotArea>
    <c:legend>
      <c:legendPos val="r"/>
      <c:layout>
        <c:manualLayout>
          <c:xMode val="edge"/>
          <c:yMode val="edge"/>
          <c:x val="0.609055993000875"/>
          <c:y val="0.0408989501312336"/>
          <c:w val="0.33225634295713"/>
          <c:h val="0.334409448818898"/>
        </c:manualLayout>
      </c:layout>
      <c:overlay val="0"/>
      <c:txPr>
        <a:bodyPr/>
        <a:lstStyle/>
        <a:p>
          <a:pPr>
            <a:defRPr sz="1100">
              <a:latin typeface="Times New Roman" pitchFamily="18" charset="0"/>
              <a:cs typeface="Times New Roman"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57961504812"/>
          <c:y val="0.0514005540974045"/>
          <c:w val="0.84916469816273"/>
          <c:h val="0.80852216389618"/>
        </c:manualLayout>
      </c:layout>
      <c:barChart>
        <c:barDir val="col"/>
        <c:grouping val="clustered"/>
        <c:varyColors val="0"/>
        <c:ser>
          <c:idx val="0"/>
          <c:order val="0"/>
          <c:tx>
            <c:strRef>
              <c:f>'descriptive data'!$DU$3</c:f>
              <c:strCache>
                <c:ptCount val="1"/>
                <c:pt idx="0">
                  <c:v>Rounds 1-10 (Full)</c:v>
                </c:pt>
              </c:strCache>
            </c:strRef>
          </c:tx>
          <c:spPr>
            <a:solidFill>
              <a:schemeClr val="tx1"/>
            </a:solidFill>
          </c:spPr>
          <c:invertIfNegative val="0"/>
          <c:cat>
            <c:strRef>
              <c:f>'descriptive data'!$DV$2:$DZ$2</c:f>
              <c:strCache>
                <c:ptCount val="5"/>
                <c:pt idx="0">
                  <c:v>A</c:v>
                </c:pt>
                <c:pt idx="1">
                  <c:v>B</c:v>
                </c:pt>
                <c:pt idx="2">
                  <c:v>C</c:v>
                </c:pt>
                <c:pt idx="3">
                  <c:v>D</c:v>
                </c:pt>
                <c:pt idx="4">
                  <c:v>E</c:v>
                </c:pt>
              </c:strCache>
            </c:strRef>
          </c:cat>
          <c:val>
            <c:numRef>
              <c:f>'descriptive data'!$DV$3:$DZ$3</c:f>
              <c:numCache>
                <c:formatCode>General</c:formatCode>
                <c:ptCount val="5"/>
                <c:pt idx="0">
                  <c:v>4.90952380952381</c:v>
                </c:pt>
                <c:pt idx="1">
                  <c:v>4.766666666666666</c:v>
                </c:pt>
                <c:pt idx="2">
                  <c:v>4.895238095238095</c:v>
                </c:pt>
                <c:pt idx="3">
                  <c:v>4.138095238095238</c:v>
                </c:pt>
                <c:pt idx="4">
                  <c:v>4.161904761904762</c:v>
                </c:pt>
              </c:numCache>
            </c:numRef>
          </c:val>
        </c:ser>
        <c:ser>
          <c:idx val="1"/>
          <c:order val="1"/>
          <c:tx>
            <c:strRef>
              <c:f>'descriptive data'!$DU$4</c:f>
              <c:strCache>
                <c:ptCount val="1"/>
                <c:pt idx="0">
                  <c:v>Round 11-20 (Full)</c:v>
                </c:pt>
              </c:strCache>
            </c:strRef>
          </c:tx>
          <c:spPr>
            <a:solidFill>
              <a:schemeClr val="bg1"/>
            </a:solid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data'!$DV$4:$DZ$4</c:f>
              <c:numCache>
                <c:formatCode>General</c:formatCode>
                <c:ptCount val="5"/>
                <c:pt idx="0">
                  <c:v>4.566666666666666</c:v>
                </c:pt>
                <c:pt idx="1">
                  <c:v>4.319047619047619</c:v>
                </c:pt>
                <c:pt idx="2">
                  <c:v>4.314285714285714</c:v>
                </c:pt>
                <c:pt idx="3">
                  <c:v>4.095238095238094</c:v>
                </c:pt>
                <c:pt idx="4">
                  <c:v>3.704761904761905</c:v>
                </c:pt>
              </c:numCache>
            </c:numRef>
          </c:val>
        </c:ser>
        <c:ser>
          <c:idx val="2"/>
          <c:order val="2"/>
          <c:tx>
            <c:strRef>
              <c:f>'descriptive data'!$DU$5</c:f>
              <c:strCache>
                <c:ptCount val="1"/>
                <c:pt idx="0">
                  <c:v>Rounds 1-10 (Limited)</c:v>
                </c:pt>
              </c:strCache>
            </c:strRef>
          </c:tx>
          <c:spPr>
            <a:pattFill prst="wdDnDiag">
              <a:fgClr>
                <a:schemeClr val="tx1"/>
              </a:fgClr>
              <a:bgClr>
                <a:schemeClr val="bg1"/>
              </a:bgClr>
            </a:patt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data'!$DV$5:$DZ$5</c:f>
              <c:numCache>
                <c:formatCode>General</c:formatCode>
                <c:ptCount val="5"/>
                <c:pt idx="0">
                  <c:v>5.460869565217391</c:v>
                </c:pt>
                <c:pt idx="1">
                  <c:v>5.908695652173913</c:v>
                </c:pt>
                <c:pt idx="2">
                  <c:v>5.265217391304347</c:v>
                </c:pt>
                <c:pt idx="3">
                  <c:v>3.743478260869565</c:v>
                </c:pt>
                <c:pt idx="4">
                  <c:v>2.708695652173913</c:v>
                </c:pt>
              </c:numCache>
            </c:numRef>
          </c:val>
        </c:ser>
        <c:ser>
          <c:idx val="3"/>
          <c:order val="3"/>
          <c:tx>
            <c:strRef>
              <c:f>'descriptive data'!$DU$6</c:f>
              <c:strCache>
                <c:ptCount val="1"/>
                <c:pt idx="0">
                  <c:v>Round 11-20 (Limited)</c:v>
                </c:pt>
              </c:strCache>
            </c:strRef>
          </c:tx>
          <c:spPr>
            <a:pattFill prst="pct10">
              <a:fgClr>
                <a:schemeClr val="tx1"/>
              </a:fgClr>
              <a:bgClr>
                <a:schemeClr val="bg1"/>
              </a:bgClr>
            </a:pattFill>
            <a:ln>
              <a:solidFill>
                <a:schemeClr val="tx1"/>
              </a:solidFill>
            </a:ln>
          </c:spPr>
          <c:invertIfNegative val="0"/>
          <c:cat>
            <c:strRef>
              <c:f>'descriptive data'!$DV$2:$DZ$2</c:f>
              <c:strCache>
                <c:ptCount val="5"/>
                <c:pt idx="0">
                  <c:v>A</c:v>
                </c:pt>
                <c:pt idx="1">
                  <c:v>B</c:v>
                </c:pt>
                <c:pt idx="2">
                  <c:v>C</c:v>
                </c:pt>
                <c:pt idx="3">
                  <c:v>D</c:v>
                </c:pt>
                <c:pt idx="4">
                  <c:v>E</c:v>
                </c:pt>
              </c:strCache>
            </c:strRef>
          </c:cat>
          <c:val>
            <c:numRef>
              <c:f>'descriptive data'!$DV$6:$DZ$6</c:f>
              <c:numCache>
                <c:formatCode>General</c:formatCode>
                <c:ptCount val="5"/>
                <c:pt idx="0">
                  <c:v>5.508695652173913</c:v>
                </c:pt>
                <c:pt idx="1">
                  <c:v>5.626086956521739</c:v>
                </c:pt>
                <c:pt idx="2">
                  <c:v>5.6</c:v>
                </c:pt>
                <c:pt idx="3">
                  <c:v>3.408695652173913</c:v>
                </c:pt>
                <c:pt idx="4">
                  <c:v>2.060869565217391</c:v>
                </c:pt>
              </c:numCache>
            </c:numRef>
          </c:val>
        </c:ser>
        <c:dLbls>
          <c:showLegendKey val="0"/>
          <c:showVal val="0"/>
          <c:showCatName val="0"/>
          <c:showSerName val="0"/>
          <c:showPercent val="0"/>
          <c:showBubbleSize val="0"/>
        </c:dLbls>
        <c:gapWidth val="150"/>
        <c:axId val="-2144575192"/>
        <c:axId val="-2144569464"/>
      </c:barChart>
      <c:catAx>
        <c:axId val="-2144575192"/>
        <c:scaling>
          <c:orientation val="minMax"/>
        </c:scaling>
        <c:delete val="0"/>
        <c:axPos val="b"/>
        <c:title>
          <c:tx>
            <c:rich>
              <a:bodyPr/>
              <a:lstStyle/>
              <a:p>
                <a:pPr>
                  <a:defRPr b="0">
                    <a:latin typeface="Times New Roman" pitchFamily="18" charset="0"/>
                    <a:cs typeface="Times New Roman" pitchFamily="18" charset="0"/>
                  </a:defRPr>
                </a:pPr>
                <a:r>
                  <a:rPr lang="en-US" b="0">
                    <a:latin typeface="Times New Roman" pitchFamily="18" charset="0"/>
                    <a:cs typeface="Times New Roman" pitchFamily="18" charset="0"/>
                  </a:rPr>
                  <a:t>Position</a:t>
                </a:r>
              </a:p>
            </c:rich>
          </c:tx>
          <c:overlay val="0"/>
        </c:title>
        <c:majorTickMark val="out"/>
        <c:minorTickMark val="none"/>
        <c:tickLblPos val="nextTo"/>
        <c:txPr>
          <a:bodyPr/>
          <a:lstStyle/>
          <a:p>
            <a:pPr>
              <a:defRPr sz="1100">
                <a:latin typeface="Times New Roman" pitchFamily="18" charset="0"/>
                <a:cs typeface="Times New Roman" pitchFamily="18" charset="0"/>
              </a:defRPr>
            </a:pPr>
            <a:endParaRPr lang="en-US"/>
          </a:p>
        </c:txPr>
        <c:crossAx val="-2144569464"/>
        <c:crosses val="autoZero"/>
        <c:auto val="1"/>
        <c:lblAlgn val="ctr"/>
        <c:lblOffset val="100"/>
        <c:noMultiLvlLbl val="0"/>
      </c:catAx>
      <c:valAx>
        <c:axId val="-2144569464"/>
        <c:scaling>
          <c:orientation val="minMax"/>
          <c:max val="10.0"/>
        </c:scaling>
        <c:delete val="0"/>
        <c:axPos val="l"/>
        <c:majorGridlines>
          <c:spPr>
            <a:ln>
              <a:noFill/>
            </a:ln>
          </c:spPr>
        </c:majorGridlines>
        <c:title>
          <c:tx>
            <c:rich>
              <a:bodyPr rot="-5400000" vert="horz"/>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Investment</a:t>
                </a:r>
              </a:p>
            </c:rich>
          </c:tx>
          <c:overlay val="0"/>
        </c:title>
        <c:numFmt formatCode="General" sourceLinked="1"/>
        <c:majorTickMark val="out"/>
        <c:minorTickMark val="none"/>
        <c:tickLblPos val="nextTo"/>
        <c:crossAx val="-2144575192"/>
        <c:crosses val="autoZero"/>
        <c:crossBetween val="between"/>
        <c:majorUnit val="2.0"/>
      </c:valAx>
    </c:plotArea>
    <c:legend>
      <c:legendPos val="r"/>
      <c:layout>
        <c:manualLayout>
          <c:xMode val="edge"/>
          <c:yMode val="edge"/>
          <c:x val="0.628500437445319"/>
          <c:y val="0.0223804316127151"/>
          <c:w val="0.33225634295713"/>
          <c:h val="0.334409448818898"/>
        </c:manualLayout>
      </c:layout>
      <c:overlay val="0"/>
      <c:txPr>
        <a:bodyPr/>
        <a:lstStyle/>
        <a:p>
          <a:pPr>
            <a:defRPr sz="1100">
              <a:latin typeface="Times New Roman" pitchFamily="18" charset="0"/>
              <a:cs typeface="Times New Roman"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69884076990376"/>
          <c:y val="0.0514005540974045"/>
          <c:w val="0.858150699912511"/>
          <c:h val="0.814101049868766"/>
        </c:manualLayout>
      </c:layout>
      <c:barChart>
        <c:barDir val="col"/>
        <c:grouping val="clustered"/>
        <c:varyColors val="0"/>
        <c:ser>
          <c:idx val="0"/>
          <c:order val="0"/>
          <c:tx>
            <c:strRef>
              <c:f>'descriptive data'!$EF$16</c:f>
              <c:strCache>
                <c:ptCount val="1"/>
                <c:pt idx="0">
                  <c:v>Full Information</c:v>
                </c:pt>
              </c:strCache>
            </c:strRef>
          </c:tx>
          <c:spPr>
            <a:solidFill>
              <a:schemeClr val="tx1"/>
            </a:solidFill>
          </c:spPr>
          <c:invertIfNegative val="0"/>
          <c:cat>
            <c:strRef>
              <c:f>'descriptive data'!$EG$15:$EK$15</c:f>
              <c:strCache>
                <c:ptCount val="5"/>
                <c:pt idx="0">
                  <c:v>A</c:v>
                </c:pt>
                <c:pt idx="1">
                  <c:v>B</c:v>
                </c:pt>
                <c:pt idx="2">
                  <c:v>C</c:v>
                </c:pt>
                <c:pt idx="3">
                  <c:v>D</c:v>
                </c:pt>
                <c:pt idx="4">
                  <c:v>E</c:v>
                </c:pt>
              </c:strCache>
            </c:strRef>
          </c:cat>
          <c:val>
            <c:numRef>
              <c:f>'descriptive data'!$EG$16:$EK$16</c:f>
              <c:numCache>
                <c:formatCode>General</c:formatCode>
                <c:ptCount val="5"/>
                <c:pt idx="0">
                  <c:v>16.04761904761905</c:v>
                </c:pt>
                <c:pt idx="1">
                  <c:v>16.74761904761905</c:v>
                </c:pt>
                <c:pt idx="2">
                  <c:v>16.52380952380953</c:v>
                </c:pt>
                <c:pt idx="3">
                  <c:v>14.79047619047619</c:v>
                </c:pt>
                <c:pt idx="4">
                  <c:v>13.03333333333333</c:v>
                </c:pt>
              </c:numCache>
            </c:numRef>
          </c:val>
        </c:ser>
        <c:ser>
          <c:idx val="1"/>
          <c:order val="1"/>
          <c:tx>
            <c:strRef>
              <c:f>'descriptive data'!$EF$17</c:f>
              <c:strCache>
                <c:ptCount val="1"/>
                <c:pt idx="0">
                  <c:v>Limited Information</c:v>
                </c:pt>
              </c:strCache>
            </c:strRef>
          </c:tx>
          <c:spPr>
            <a:solidFill>
              <a:schemeClr val="bg1"/>
            </a:solidFill>
            <a:ln>
              <a:solidFill>
                <a:schemeClr val="tx1"/>
              </a:solidFill>
            </a:ln>
          </c:spPr>
          <c:invertIfNegative val="0"/>
          <c:cat>
            <c:strRef>
              <c:f>'descriptive data'!$EG$15:$EK$15</c:f>
              <c:strCache>
                <c:ptCount val="5"/>
                <c:pt idx="0">
                  <c:v>A</c:v>
                </c:pt>
                <c:pt idx="1">
                  <c:v>B</c:v>
                </c:pt>
                <c:pt idx="2">
                  <c:v>C</c:v>
                </c:pt>
                <c:pt idx="3">
                  <c:v>D</c:v>
                </c:pt>
                <c:pt idx="4">
                  <c:v>E</c:v>
                </c:pt>
              </c:strCache>
            </c:strRef>
          </c:cat>
          <c:val>
            <c:numRef>
              <c:f>'descriptive data'!$EG$17:$EK$17</c:f>
              <c:numCache>
                <c:formatCode>General</c:formatCode>
                <c:ptCount val="5"/>
                <c:pt idx="0">
                  <c:v>21.21304347826087</c:v>
                </c:pt>
                <c:pt idx="1">
                  <c:v>19.4304347826087</c:v>
                </c:pt>
                <c:pt idx="2">
                  <c:v>16.84347826086956</c:v>
                </c:pt>
                <c:pt idx="3">
                  <c:v>11.50434782608696</c:v>
                </c:pt>
                <c:pt idx="4">
                  <c:v>8.669565217391303</c:v>
                </c:pt>
              </c:numCache>
            </c:numRef>
          </c:val>
        </c:ser>
        <c:dLbls>
          <c:showLegendKey val="0"/>
          <c:showVal val="0"/>
          <c:showCatName val="0"/>
          <c:showSerName val="0"/>
          <c:showPercent val="0"/>
          <c:showBubbleSize val="0"/>
        </c:dLbls>
        <c:gapWidth val="150"/>
        <c:axId val="-2145217608"/>
        <c:axId val="-2145211992"/>
      </c:barChart>
      <c:catAx>
        <c:axId val="-2145217608"/>
        <c:scaling>
          <c:orientation val="minMax"/>
        </c:scaling>
        <c:delete val="0"/>
        <c:axPos val="b"/>
        <c:title>
          <c:tx>
            <c:rich>
              <a:bodyPr/>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Position</a:t>
                </a:r>
              </a:p>
            </c:rich>
          </c:tx>
          <c:overlay val="0"/>
        </c:title>
        <c:majorTickMark val="out"/>
        <c:minorTickMark val="none"/>
        <c:tickLblPos val="nextTo"/>
        <c:txPr>
          <a:bodyPr/>
          <a:lstStyle/>
          <a:p>
            <a:pPr>
              <a:defRPr sz="1100">
                <a:latin typeface="Times New Roman" pitchFamily="18" charset="0"/>
                <a:cs typeface="Times New Roman" pitchFamily="18" charset="0"/>
              </a:defRPr>
            </a:pPr>
            <a:endParaRPr lang="en-US"/>
          </a:p>
        </c:txPr>
        <c:crossAx val="-2145211992"/>
        <c:crosses val="autoZero"/>
        <c:auto val="1"/>
        <c:lblAlgn val="ctr"/>
        <c:lblOffset val="100"/>
        <c:noMultiLvlLbl val="0"/>
      </c:catAx>
      <c:valAx>
        <c:axId val="-2145211992"/>
        <c:scaling>
          <c:orientation val="minMax"/>
        </c:scaling>
        <c:delete val="0"/>
        <c:axPos val="l"/>
        <c:majorGridlines>
          <c:spPr>
            <a:ln>
              <a:noFill/>
            </a:ln>
          </c:spPr>
        </c:majorGridlines>
        <c:title>
          <c:tx>
            <c:rich>
              <a:bodyPr rot="-5400000" vert="horz"/>
              <a:lstStyle/>
              <a:p>
                <a:pPr>
                  <a:defRPr sz="1100" b="0">
                    <a:latin typeface="Times New Roman" pitchFamily="18" charset="0"/>
                    <a:cs typeface="Times New Roman" pitchFamily="18" charset="0"/>
                  </a:defRPr>
                </a:pPr>
                <a:r>
                  <a:rPr lang="en-US" sz="1100" b="0">
                    <a:latin typeface="Times New Roman" pitchFamily="18" charset="0"/>
                    <a:cs typeface="Times New Roman" pitchFamily="18" charset="0"/>
                  </a:rPr>
                  <a:t>Earnings</a:t>
                </a:r>
              </a:p>
            </c:rich>
          </c:tx>
          <c:overlay val="0"/>
        </c:title>
        <c:numFmt formatCode="General" sourceLinked="1"/>
        <c:majorTickMark val="out"/>
        <c:minorTickMark val="none"/>
        <c:tickLblPos val="nextTo"/>
        <c:crossAx val="-2145217608"/>
        <c:crosses val="autoZero"/>
        <c:crossBetween val="between"/>
      </c:valAx>
    </c:plotArea>
    <c:legend>
      <c:legendPos val="r"/>
      <c:layout>
        <c:manualLayout>
          <c:xMode val="edge"/>
          <c:yMode val="edge"/>
          <c:x val="0.621805774278215"/>
          <c:y val="0.0598013269174687"/>
          <c:w val="0.297423228346457"/>
          <c:h val="0.167204724409449"/>
        </c:manualLayout>
      </c:layout>
      <c:overlay val="0"/>
      <c:txPr>
        <a:bodyPr/>
        <a:lstStyle/>
        <a:p>
          <a:pPr>
            <a:defRPr sz="1100">
              <a:latin typeface="Times New Roman" pitchFamily="18" charset="0"/>
              <a:cs typeface="Times New Roman"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Sheet4!$Z$3:$Z$82</c:f>
              <c:numCache>
                <c:formatCode>General</c:formatCode>
                <c:ptCount val="80"/>
                <c:pt idx="0">
                  <c:v>75.0</c:v>
                </c:pt>
                <c:pt idx="1">
                  <c:v>75.0</c:v>
                </c:pt>
                <c:pt idx="2">
                  <c:v>75.0</c:v>
                </c:pt>
                <c:pt idx="3">
                  <c:v>75.0</c:v>
                </c:pt>
                <c:pt idx="4">
                  <c:v>75.0</c:v>
                </c:pt>
                <c:pt idx="5">
                  <c:v>75.0</c:v>
                </c:pt>
                <c:pt idx="6">
                  <c:v>75.0</c:v>
                </c:pt>
                <c:pt idx="7">
                  <c:v>75.0</c:v>
                </c:pt>
                <c:pt idx="8">
                  <c:v>75.0</c:v>
                </c:pt>
                <c:pt idx="9">
                  <c:v>73.0</c:v>
                </c:pt>
                <c:pt idx="10">
                  <c:v>75.0</c:v>
                </c:pt>
                <c:pt idx="11">
                  <c:v>70.0</c:v>
                </c:pt>
                <c:pt idx="12">
                  <c:v>68.0</c:v>
                </c:pt>
                <c:pt idx="13">
                  <c:v>68.0</c:v>
                </c:pt>
                <c:pt idx="14">
                  <c:v>61.0</c:v>
                </c:pt>
                <c:pt idx="15">
                  <c:v>48.0</c:v>
                </c:pt>
                <c:pt idx="16">
                  <c:v>32.0</c:v>
                </c:pt>
                <c:pt idx="17">
                  <c:v>31.0</c:v>
                </c:pt>
                <c:pt idx="18">
                  <c:v>33.0</c:v>
                </c:pt>
                <c:pt idx="19">
                  <c:v>48.0</c:v>
                </c:pt>
                <c:pt idx="20">
                  <c:v>75.0</c:v>
                </c:pt>
                <c:pt idx="21">
                  <c:v>60.0</c:v>
                </c:pt>
                <c:pt idx="22">
                  <c:v>45.0</c:v>
                </c:pt>
                <c:pt idx="23">
                  <c:v>35.0</c:v>
                </c:pt>
                <c:pt idx="24">
                  <c:v>23.0</c:v>
                </c:pt>
                <c:pt idx="25">
                  <c:v>22.0</c:v>
                </c:pt>
                <c:pt idx="26">
                  <c:v>12.0</c:v>
                </c:pt>
                <c:pt idx="27">
                  <c:v>0.0</c:v>
                </c:pt>
                <c:pt idx="28">
                  <c:v>0.0</c:v>
                </c:pt>
                <c:pt idx="29">
                  <c:v>0.0</c:v>
                </c:pt>
                <c:pt idx="30">
                  <c:v>75.0</c:v>
                </c:pt>
                <c:pt idx="31">
                  <c:v>61.0</c:v>
                </c:pt>
                <c:pt idx="32">
                  <c:v>44.0</c:v>
                </c:pt>
                <c:pt idx="33">
                  <c:v>40.0</c:v>
                </c:pt>
                <c:pt idx="34">
                  <c:v>44.0</c:v>
                </c:pt>
                <c:pt idx="35">
                  <c:v>43.0</c:v>
                </c:pt>
                <c:pt idx="36">
                  <c:v>37.0</c:v>
                </c:pt>
                <c:pt idx="37">
                  <c:v>37.0</c:v>
                </c:pt>
                <c:pt idx="38">
                  <c:v>38.0</c:v>
                </c:pt>
                <c:pt idx="39">
                  <c:v>41.0</c:v>
                </c:pt>
                <c:pt idx="40">
                  <c:v>75.0</c:v>
                </c:pt>
                <c:pt idx="41">
                  <c:v>74.0</c:v>
                </c:pt>
                <c:pt idx="42">
                  <c:v>68.0</c:v>
                </c:pt>
                <c:pt idx="43">
                  <c:v>62.0</c:v>
                </c:pt>
                <c:pt idx="44">
                  <c:v>58.0</c:v>
                </c:pt>
                <c:pt idx="45">
                  <c:v>59.0</c:v>
                </c:pt>
                <c:pt idx="46">
                  <c:v>58.0</c:v>
                </c:pt>
                <c:pt idx="47">
                  <c:v>48.0</c:v>
                </c:pt>
                <c:pt idx="48">
                  <c:v>47.0</c:v>
                </c:pt>
                <c:pt idx="49">
                  <c:v>60.0</c:v>
                </c:pt>
                <c:pt idx="50">
                  <c:v>75.0</c:v>
                </c:pt>
                <c:pt idx="51">
                  <c:v>75.0</c:v>
                </c:pt>
                <c:pt idx="52">
                  <c:v>75.0</c:v>
                </c:pt>
                <c:pt idx="53">
                  <c:v>75.0</c:v>
                </c:pt>
                <c:pt idx="54">
                  <c:v>66.0</c:v>
                </c:pt>
                <c:pt idx="55">
                  <c:v>64.0</c:v>
                </c:pt>
                <c:pt idx="56">
                  <c:v>67.0</c:v>
                </c:pt>
                <c:pt idx="57">
                  <c:v>65.0</c:v>
                </c:pt>
                <c:pt idx="58">
                  <c:v>63.0</c:v>
                </c:pt>
                <c:pt idx="59">
                  <c:v>59.0</c:v>
                </c:pt>
                <c:pt idx="60">
                  <c:v>75.0</c:v>
                </c:pt>
                <c:pt idx="61">
                  <c:v>74.0</c:v>
                </c:pt>
                <c:pt idx="62">
                  <c:v>68.0</c:v>
                </c:pt>
                <c:pt idx="63">
                  <c:v>75.0</c:v>
                </c:pt>
                <c:pt idx="64">
                  <c:v>64.0</c:v>
                </c:pt>
                <c:pt idx="65">
                  <c:v>56.0</c:v>
                </c:pt>
                <c:pt idx="66">
                  <c:v>59.0</c:v>
                </c:pt>
                <c:pt idx="67">
                  <c:v>57.0</c:v>
                </c:pt>
                <c:pt idx="68">
                  <c:v>54.0</c:v>
                </c:pt>
                <c:pt idx="69">
                  <c:v>54.0</c:v>
                </c:pt>
                <c:pt idx="70">
                  <c:v>75.0</c:v>
                </c:pt>
                <c:pt idx="71">
                  <c:v>67.0</c:v>
                </c:pt>
                <c:pt idx="72">
                  <c:v>51.0</c:v>
                </c:pt>
                <c:pt idx="73">
                  <c:v>49.0</c:v>
                </c:pt>
                <c:pt idx="74">
                  <c:v>44.0</c:v>
                </c:pt>
                <c:pt idx="75">
                  <c:v>44.0</c:v>
                </c:pt>
                <c:pt idx="76">
                  <c:v>44.0</c:v>
                </c:pt>
                <c:pt idx="77">
                  <c:v>45.0</c:v>
                </c:pt>
                <c:pt idx="78">
                  <c:v>45.0</c:v>
                </c:pt>
                <c:pt idx="79">
                  <c:v>46.0</c:v>
                </c:pt>
              </c:numCache>
            </c:numRef>
          </c:val>
          <c:smooth val="0"/>
        </c:ser>
        <c:ser>
          <c:idx val="1"/>
          <c:order val="1"/>
          <c:val>
            <c:numRef>
              <c:f>Sheet4!$AA$3:$AA$82</c:f>
              <c:numCache>
                <c:formatCode>General</c:formatCode>
                <c:ptCount val="80"/>
                <c:pt idx="0">
                  <c:v>75.0</c:v>
                </c:pt>
                <c:pt idx="1">
                  <c:v>69.0</c:v>
                </c:pt>
                <c:pt idx="2">
                  <c:v>68.0</c:v>
                </c:pt>
                <c:pt idx="3">
                  <c:v>66.0</c:v>
                </c:pt>
                <c:pt idx="4">
                  <c:v>67.0</c:v>
                </c:pt>
                <c:pt idx="5">
                  <c:v>68.0</c:v>
                </c:pt>
                <c:pt idx="6">
                  <c:v>75.0</c:v>
                </c:pt>
                <c:pt idx="7">
                  <c:v>75.0</c:v>
                </c:pt>
                <c:pt idx="8">
                  <c:v>71.0</c:v>
                </c:pt>
                <c:pt idx="9">
                  <c:v>75.0</c:v>
                </c:pt>
                <c:pt idx="10">
                  <c:v>75.0</c:v>
                </c:pt>
                <c:pt idx="11">
                  <c:v>72.0</c:v>
                </c:pt>
                <c:pt idx="12">
                  <c:v>62.0</c:v>
                </c:pt>
                <c:pt idx="13">
                  <c:v>54.0</c:v>
                </c:pt>
                <c:pt idx="14">
                  <c:v>46.0</c:v>
                </c:pt>
                <c:pt idx="15">
                  <c:v>37.0</c:v>
                </c:pt>
                <c:pt idx="16">
                  <c:v>39.0</c:v>
                </c:pt>
                <c:pt idx="17">
                  <c:v>54.0</c:v>
                </c:pt>
                <c:pt idx="18">
                  <c:v>50.0</c:v>
                </c:pt>
                <c:pt idx="19">
                  <c:v>45.0</c:v>
                </c:pt>
                <c:pt idx="20">
                  <c:v>75.0</c:v>
                </c:pt>
                <c:pt idx="21">
                  <c:v>75.0</c:v>
                </c:pt>
                <c:pt idx="22">
                  <c:v>68.0</c:v>
                </c:pt>
                <c:pt idx="23">
                  <c:v>58.0</c:v>
                </c:pt>
                <c:pt idx="24">
                  <c:v>56.0</c:v>
                </c:pt>
                <c:pt idx="25">
                  <c:v>55.0</c:v>
                </c:pt>
                <c:pt idx="26">
                  <c:v>54.0</c:v>
                </c:pt>
                <c:pt idx="27">
                  <c:v>60.0</c:v>
                </c:pt>
                <c:pt idx="28">
                  <c:v>52.0</c:v>
                </c:pt>
                <c:pt idx="29">
                  <c:v>48.0</c:v>
                </c:pt>
                <c:pt idx="30">
                  <c:v>75.0</c:v>
                </c:pt>
                <c:pt idx="31">
                  <c:v>61.0</c:v>
                </c:pt>
                <c:pt idx="32">
                  <c:v>49.0</c:v>
                </c:pt>
                <c:pt idx="33">
                  <c:v>44.0</c:v>
                </c:pt>
                <c:pt idx="34">
                  <c:v>51.0</c:v>
                </c:pt>
                <c:pt idx="35">
                  <c:v>38.0</c:v>
                </c:pt>
                <c:pt idx="36">
                  <c:v>38.0</c:v>
                </c:pt>
                <c:pt idx="37">
                  <c:v>42.0</c:v>
                </c:pt>
                <c:pt idx="38">
                  <c:v>39.0</c:v>
                </c:pt>
                <c:pt idx="39">
                  <c:v>39.0</c:v>
                </c:pt>
                <c:pt idx="40">
                  <c:v>75.0</c:v>
                </c:pt>
                <c:pt idx="41">
                  <c:v>66.0</c:v>
                </c:pt>
                <c:pt idx="42">
                  <c:v>61.0</c:v>
                </c:pt>
                <c:pt idx="43">
                  <c:v>51.0</c:v>
                </c:pt>
                <c:pt idx="44">
                  <c:v>41.0</c:v>
                </c:pt>
                <c:pt idx="45">
                  <c:v>42.0</c:v>
                </c:pt>
                <c:pt idx="46">
                  <c:v>43.0</c:v>
                </c:pt>
                <c:pt idx="47">
                  <c:v>50.0</c:v>
                </c:pt>
                <c:pt idx="48">
                  <c:v>38.0</c:v>
                </c:pt>
                <c:pt idx="49">
                  <c:v>36.0</c:v>
                </c:pt>
                <c:pt idx="50">
                  <c:v>75.0</c:v>
                </c:pt>
                <c:pt idx="51">
                  <c:v>65.0</c:v>
                </c:pt>
                <c:pt idx="52">
                  <c:v>55.0</c:v>
                </c:pt>
                <c:pt idx="53">
                  <c:v>43.0</c:v>
                </c:pt>
                <c:pt idx="54">
                  <c:v>35.0</c:v>
                </c:pt>
                <c:pt idx="55">
                  <c:v>40.0</c:v>
                </c:pt>
                <c:pt idx="56">
                  <c:v>45.0</c:v>
                </c:pt>
                <c:pt idx="57">
                  <c:v>53.0</c:v>
                </c:pt>
                <c:pt idx="58">
                  <c:v>63.0</c:v>
                </c:pt>
                <c:pt idx="59">
                  <c:v>57.0</c:v>
                </c:pt>
                <c:pt idx="60">
                  <c:v>75.0</c:v>
                </c:pt>
                <c:pt idx="61">
                  <c:v>64.0</c:v>
                </c:pt>
                <c:pt idx="62">
                  <c:v>57.0</c:v>
                </c:pt>
                <c:pt idx="63">
                  <c:v>66.0</c:v>
                </c:pt>
                <c:pt idx="64">
                  <c:v>61.0</c:v>
                </c:pt>
                <c:pt idx="65">
                  <c:v>46.0</c:v>
                </c:pt>
                <c:pt idx="66">
                  <c:v>40.0</c:v>
                </c:pt>
                <c:pt idx="67">
                  <c:v>39.0</c:v>
                </c:pt>
                <c:pt idx="68">
                  <c:v>33.0</c:v>
                </c:pt>
                <c:pt idx="69">
                  <c:v>50.0</c:v>
                </c:pt>
                <c:pt idx="70">
                  <c:v>75.0</c:v>
                </c:pt>
                <c:pt idx="71">
                  <c:v>75.0</c:v>
                </c:pt>
                <c:pt idx="72">
                  <c:v>60.0</c:v>
                </c:pt>
                <c:pt idx="73">
                  <c:v>43.0</c:v>
                </c:pt>
                <c:pt idx="74">
                  <c:v>51.0</c:v>
                </c:pt>
                <c:pt idx="75">
                  <c:v>48.0</c:v>
                </c:pt>
                <c:pt idx="76">
                  <c:v>44.0</c:v>
                </c:pt>
                <c:pt idx="77">
                  <c:v>58.0</c:v>
                </c:pt>
                <c:pt idx="78">
                  <c:v>39.0</c:v>
                </c:pt>
                <c:pt idx="79">
                  <c:v>43.0</c:v>
                </c:pt>
              </c:numCache>
            </c:numRef>
          </c:val>
          <c:smooth val="0"/>
        </c:ser>
        <c:dLbls>
          <c:showLegendKey val="0"/>
          <c:showVal val="0"/>
          <c:showCatName val="0"/>
          <c:showSerName val="0"/>
          <c:showPercent val="0"/>
          <c:showBubbleSize val="0"/>
        </c:dLbls>
        <c:marker val="1"/>
        <c:smooth val="0"/>
        <c:axId val="-2145122648"/>
        <c:axId val="-2145119672"/>
      </c:lineChart>
      <c:catAx>
        <c:axId val="-2145122648"/>
        <c:scaling>
          <c:orientation val="minMax"/>
        </c:scaling>
        <c:delete val="0"/>
        <c:axPos val="b"/>
        <c:majorTickMark val="out"/>
        <c:minorTickMark val="none"/>
        <c:tickLblPos val="nextTo"/>
        <c:crossAx val="-2145119672"/>
        <c:crosses val="autoZero"/>
        <c:auto val="1"/>
        <c:lblAlgn val="ctr"/>
        <c:lblOffset val="100"/>
        <c:noMultiLvlLbl val="0"/>
      </c:catAx>
      <c:valAx>
        <c:axId val="-2145119672"/>
        <c:scaling>
          <c:orientation val="minMax"/>
        </c:scaling>
        <c:delete val="0"/>
        <c:axPos val="l"/>
        <c:majorGridlines/>
        <c:numFmt formatCode="General" sourceLinked="1"/>
        <c:majorTickMark val="out"/>
        <c:minorTickMark val="none"/>
        <c:tickLblPos val="nextTo"/>
        <c:crossAx val="-21451226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val>
            <c:numRef>
              <c:f>Sheet4!$AD$3:$AD$52</c:f>
              <c:numCache>
                <c:formatCode>General</c:formatCode>
                <c:ptCount val="50"/>
                <c:pt idx="0">
                  <c:v>75.0</c:v>
                </c:pt>
                <c:pt idx="1">
                  <c:v>63.0</c:v>
                </c:pt>
                <c:pt idx="2">
                  <c:v>47.0</c:v>
                </c:pt>
                <c:pt idx="3">
                  <c:v>36.0</c:v>
                </c:pt>
                <c:pt idx="4">
                  <c:v>43.0</c:v>
                </c:pt>
                <c:pt idx="5">
                  <c:v>42.0</c:v>
                </c:pt>
                <c:pt idx="6">
                  <c:v>41.0</c:v>
                </c:pt>
                <c:pt idx="7">
                  <c:v>41.0</c:v>
                </c:pt>
                <c:pt idx="8">
                  <c:v>40.0</c:v>
                </c:pt>
                <c:pt idx="9">
                  <c:v>46.0</c:v>
                </c:pt>
                <c:pt idx="10">
                  <c:v>75.0</c:v>
                </c:pt>
                <c:pt idx="11">
                  <c:v>75.0</c:v>
                </c:pt>
                <c:pt idx="12">
                  <c:v>60.0</c:v>
                </c:pt>
                <c:pt idx="13">
                  <c:v>60.0</c:v>
                </c:pt>
                <c:pt idx="14">
                  <c:v>55.0</c:v>
                </c:pt>
                <c:pt idx="15">
                  <c:v>59.0</c:v>
                </c:pt>
                <c:pt idx="16">
                  <c:v>53.0</c:v>
                </c:pt>
                <c:pt idx="17">
                  <c:v>49.0</c:v>
                </c:pt>
                <c:pt idx="18">
                  <c:v>54.0</c:v>
                </c:pt>
                <c:pt idx="19">
                  <c:v>56.0</c:v>
                </c:pt>
                <c:pt idx="20">
                  <c:v>75.0</c:v>
                </c:pt>
                <c:pt idx="21">
                  <c:v>57.0</c:v>
                </c:pt>
                <c:pt idx="22">
                  <c:v>56.0</c:v>
                </c:pt>
                <c:pt idx="23">
                  <c:v>57.0</c:v>
                </c:pt>
                <c:pt idx="24">
                  <c:v>58.0</c:v>
                </c:pt>
                <c:pt idx="25">
                  <c:v>59.0</c:v>
                </c:pt>
                <c:pt idx="26">
                  <c:v>60.0</c:v>
                </c:pt>
                <c:pt idx="27">
                  <c:v>60.0</c:v>
                </c:pt>
                <c:pt idx="28">
                  <c:v>61.0</c:v>
                </c:pt>
                <c:pt idx="29">
                  <c:v>56.0</c:v>
                </c:pt>
                <c:pt idx="30">
                  <c:v>75.0</c:v>
                </c:pt>
                <c:pt idx="31">
                  <c:v>50.0</c:v>
                </c:pt>
                <c:pt idx="32">
                  <c:v>42.0</c:v>
                </c:pt>
                <c:pt idx="33">
                  <c:v>42.0</c:v>
                </c:pt>
                <c:pt idx="34">
                  <c:v>42.0</c:v>
                </c:pt>
                <c:pt idx="35">
                  <c:v>42.0</c:v>
                </c:pt>
                <c:pt idx="36">
                  <c:v>42.0</c:v>
                </c:pt>
                <c:pt idx="37">
                  <c:v>42.0</c:v>
                </c:pt>
                <c:pt idx="38">
                  <c:v>42.0</c:v>
                </c:pt>
                <c:pt idx="39">
                  <c:v>42.0</c:v>
                </c:pt>
                <c:pt idx="40">
                  <c:v>75.0</c:v>
                </c:pt>
                <c:pt idx="41">
                  <c:v>65.0</c:v>
                </c:pt>
                <c:pt idx="42">
                  <c:v>50.0</c:v>
                </c:pt>
                <c:pt idx="43">
                  <c:v>45.0</c:v>
                </c:pt>
                <c:pt idx="44">
                  <c:v>45.0</c:v>
                </c:pt>
                <c:pt idx="45">
                  <c:v>45.0</c:v>
                </c:pt>
                <c:pt idx="46">
                  <c:v>45.0</c:v>
                </c:pt>
                <c:pt idx="47">
                  <c:v>45.0</c:v>
                </c:pt>
                <c:pt idx="48">
                  <c:v>45.0</c:v>
                </c:pt>
                <c:pt idx="49">
                  <c:v>45.0</c:v>
                </c:pt>
              </c:numCache>
            </c:numRef>
          </c:val>
          <c:smooth val="0"/>
        </c:ser>
        <c:ser>
          <c:idx val="1"/>
          <c:order val="1"/>
          <c:val>
            <c:numRef>
              <c:f>Sheet4!$AE$3:$AE$52</c:f>
              <c:numCache>
                <c:formatCode>General</c:formatCode>
                <c:ptCount val="50"/>
                <c:pt idx="0">
                  <c:v>75.0</c:v>
                </c:pt>
                <c:pt idx="1">
                  <c:v>65.0</c:v>
                </c:pt>
                <c:pt idx="2">
                  <c:v>47.0</c:v>
                </c:pt>
                <c:pt idx="3">
                  <c:v>36.0</c:v>
                </c:pt>
                <c:pt idx="4">
                  <c:v>55.0</c:v>
                </c:pt>
                <c:pt idx="5">
                  <c:v>44.0</c:v>
                </c:pt>
                <c:pt idx="6">
                  <c:v>54.0</c:v>
                </c:pt>
                <c:pt idx="7">
                  <c:v>64.0</c:v>
                </c:pt>
                <c:pt idx="8">
                  <c:v>45.0</c:v>
                </c:pt>
                <c:pt idx="9">
                  <c:v>44.0</c:v>
                </c:pt>
                <c:pt idx="10">
                  <c:v>75.0</c:v>
                </c:pt>
                <c:pt idx="11">
                  <c:v>73.0</c:v>
                </c:pt>
                <c:pt idx="12">
                  <c:v>51.0</c:v>
                </c:pt>
                <c:pt idx="13">
                  <c:v>42.0</c:v>
                </c:pt>
                <c:pt idx="14">
                  <c:v>34.0</c:v>
                </c:pt>
                <c:pt idx="15">
                  <c:v>34.0</c:v>
                </c:pt>
                <c:pt idx="16">
                  <c:v>43.0</c:v>
                </c:pt>
                <c:pt idx="17">
                  <c:v>53.0</c:v>
                </c:pt>
                <c:pt idx="18">
                  <c:v>62.0</c:v>
                </c:pt>
                <c:pt idx="19">
                  <c:v>50.0</c:v>
                </c:pt>
                <c:pt idx="20">
                  <c:v>75.0</c:v>
                </c:pt>
                <c:pt idx="21">
                  <c:v>60.0</c:v>
                </c:pt>
                <c:pt idx="22">
                  <c:v>49.0</c:v>
                </c:pt>
                <c:pt idx="23">
                  <c:v>41.0</c:v>
                </c:pt>
                <c:pt idx="24">
                  <c:v>36.0</c:v>
                </c:pt>
                <c:pt idx="25">
                  <c:v>26.0</c:v>
                </c:pt>
                <c:pt idx="26">
                  <c:v>6.0</c:v>
                </c:pt>
                <c:pt idx="27">
                  <c:v>0.0</c:v>
                </c:pt>
                <c:pt idx="28">
                  <c:v>0.0</c:v>
                </c:pt>
                <c:pt idx="29">
                  <c:v>0.0</c:v>
                </c:pt>
                <c:pt idx="30">
                  <c:v>75.0</c:v>
                </c:pt>
                <c:pt idx="31">
                  <c:v>56.0</c:v>
                </c:pt>
                <c:pt idx="32">
                  <c:v>56.0</c:v>
                </c:pt>
                <c:pt idx="33">
                  <c:v>51.0</c:v>
                </c:pt>
                <c:pt idx="34">
                  <c:v>56.0</c:v>
                </c:pt>
                <c:pt idx="35">
                  <c:v>51.0</c:v>
                </c:pt>
                <c:pt idx="36">
                  <c:v>51.0</c:v>
                </c:pt>
                <c:pt idx="37">
                  <c:v>56.0</c:v>
                </c:pt>
                <c:pt idx="38">
                  <c:v>51.0</c:v>
                </c:pt>
                <c:pt idx="39">
                  <c:v>46.0</c:v>
                </c:pt>
                <c:pt idx="40">
                  <c:v>75.0</c:v>
                </c:pt>
                <c:pt idx="41">
                  <c:v>50.0</c:v>
                </c:pt>
                <c:pt idx="42">
                  <c:v>45.0</c:v>
                </c:pt>
                <c:pt idx="43">
                  <c:v>40.0</c:v>
                </c:pt>
                <c:pt idx="44">
                  <c:v>49.0</c:v>
                </c:pt>
                <c:pt idx="45">
                  <c:v>38.0</c:v>
                </c:pt>
                <c:pt idx="46">
                  <c:v>45.0</c:v>
                </c:pt>
                <c:pt idx="47">
                  <c:v>56.0</c:v>
                </c:pt>
                <c:pt idx="48">
                  <c:v>41.0</c:v>
                </c:pt>
                <c:pt idx="49">
                  <c:v>36.0</c:v>
                </c:pt>
              </c:numCache>
            </c:numRef>
          </c:val>
          <c:smooth val="0"/>
        </c:ser>
        <c:dLbls>
          <c:showLegendKey val="0"/>
          <c:showVal val="0"/>
          <c:showCatName val="0"/>
          <c:showSerName val="0"/>
          <c:showPercent val="0"/>
          <c:showBubbleSize val="0"/>
        </c:dLbls>
        <c:marker val="1"/>
        <c:smooth val="0"/>
        <c:axId val="-2145090872"/>
        <c:axId val="-2145087896"/>
      </c:lineChart>
      <c:catAx>
        <c:axId val="-2145090872"/>
        <c:scaling>
          <c:orientation val="minMax"/>
        </c:scaling>
        <c:delete val="0"/>
        <c:axPos val="b"/>
        <c:majorTickMark val="out"/>
        <c:minorTickMark val="none"/>
        <c:tickLblPos val="nextTo"/>
        <c:crossAx val="-2145087896"/>
        <c:crosses val="autoZero"/>
        <c:auto val="1"/>
        <c:lblAlgn val="ctr"/>
        <c:lblOffset val="100"/>
        <c:noMultiLvlLbl val="0"/>
      </c:catAx>
      <c:valAx>
        <c:axId val="-2145087896"/>
        <c:scaling>
          <c:orientation val="minMax"/>
        </c:scaling>
        <c:delete val="0"/>
        <c:axPos val="l"/>
        <c:majorGridlines/>
        <c:numFmt formatCode="General" sourceLinked="1"/>
        <c:majorTickMark val="out"/>
        <c:minorTickMark val="none"/>
        <c:tickLblPos val="nextTo"/>
        <c:crossAx val="-2145090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86550743657043"/>
          <c:y val="0.0514005540974045"/>
          <c:w val="0.876955818022747"/>
          <c:h val="0.809471420239137"/>
        </c:manualLayout>
      </c:layout>
      <c:lineChart>
        <c:grouping val="standard"/>
        <c:varyColors val="0"/>
        <c:ser>
          <c:idx val="0"/>
          <c:order val="0"/>
          <c:tx>
            <c:strRef>
              <c:f>'descriptive data'!$AZ$3</c:f>
              <c:strCache>
                <c:ptCount val="1"/>
                <c:pt idx="0">
                  <c:v>I - LV</c:v>
                </c:pt>
              </c:strCache>
            </c:strRef>
          </c:tx>
          <c:spPr>
            <a:ln w="12700">
              <a:solidFill>
                <a:schemeClr val="tx1"/>
              </a:solidFill>
            </a:ln>
          </c:spPr>
          <c:marker>
            <c:spPr>
              <a:solidFill>
                <a:schemeClr val="tx1"/>
              </a:solidFill>
              <a:ln>
                <a:solidFill>
                  <a:schemeClr val="tx1"/>
                </a:solidFill>
              </a:ln>
            </c:spPr>
          </c:marker>
          <c:cat>
            <c:numRef>
              <c:f>'descriptive data'!$AY$4:$AY$24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data'!$AZ$4:$AZ$24</c:f>
              <c:numCache>
                <c:formatCode>General</c:formatCode>
                <c:ptCount val="21"/>
                <c:pt idx="0">
                  <c:v>23.4</c:v>
                </c:pt>
                <c:pt idx="1">
                  <c:v>17.6</c:v>
                </c:pt>
                <c:pt idx="2">
                  <c:v>20.4</c:v>
                </c:pt>
                <c:pt idx="3">
                  <c:v>21.6</c:v>
                </c:pt>
                <c:pt idx="4">
                  <c:v>23.0</c:v>
                </c:pt>
                <c:pt idx="5">
                  <c:v>24.6</c:v>
                </c:pt>
                <c:pt idx="6">
                  <c:v>26.6</c:v>
                </c:pt>
                <c:pt idx="7">
                  <c:v>24.2</c:v>
                </c:pt>
                <c:pt idx="8">
                  <c:v>25.0</c:v>
                </c:pt>
                <c:pt idx="9">
                  <c:v>24.4</c:v>
                </c:pt>
                <c:pt idx="11">
                  <c:v>25.4</c:v>
                </c:pt>
                <c:pt idx="12">
                  <c:v>14.8</c:v>
                </c:pt>
                <c:pt idx="13">
                  <c:v>23.2</c:v>
                </c:pt>
                <c:pt idx="14">
                  <c:v>22.2</c:v>
                </c:pt>
                <c:pt idx="15">
                  <c:v>29.8</c:v>
                </c:pt>
                <c:pt idx="16">
                  <c:v>20.6</c:v>
                </c:pt>
                <c:pt idx="17">
                  <c:v>18.0</c:v>
                </c:pt>
                <c:pt idx="18">
                  <c:v>22.8</c:v>
                </c:pt>
                <c:pt idx="19">
                  <c:v>30.4</c:v>
                </c:pt>
                <c:pt idx="20">
                  <c:v>26.8</c:v>
                </c:pt>
              </c:numCache>
            </c:numRef>
          </c:val>
          <c:smooth val="0"/>
        </c:ser>
        <c:ser>
          <c:idx val="1"/>
          <c:order val="1"/>
          <c:tx>
            <c:strRef>
              <c:f>'descriptive data'!$BA$3</c:f>
              <c:strCache>
                <c:ptCount val="1"/>
                <c:pt idx="0">
                  <c:v>I - HV</c:v>
                </c:pt>
              </c:strCache>
            </c:strRef>
          </c:tx>
          <c:spPr>
            <a:ln w="12700">
              <a:solidFill>
                <a:schemeClr val="tx1"/>
              </a:solidFill>
            </a:ln>
          </c:spPr>
          <c:marker>
            <c:symbol val="square"/>
            <c:size val="5"/>
            <c:spPr>
              <a:solidFill>
                <a:schemeClr val="bg1"/>
              </a:solidFill>
              <a:ln>
                <a:solidFill>
                  <a:schemeClr val="tx1"/>
                </a:solidFill>
              </a:ln>
            </c:spPr>
          </c:marker>
          <c:cat>
            <c:numRef>
              <c:f>'descriptive data'!$AY$4:$AY$24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data'!$BA$4:$BA$24</c:f>
              <c:numCache>
                <c:formatCode>General</c:formatCode>
                <c:ptCount val="21"/>
                <c:pt idx="0">
                  <c:v>30.2</c:v>
                </c:pt>
                <c:pt idx="1">
                  <c:v>20.2</c:v>
                </c:pt>
                <c:pt idx="2">
                  <c:v>21.0</c:v>
                </c:pt>
                <c:pt idx="3">
                  <c:v>26.8</c:v>
                </c:pt>
                <c:pt idx="4">
                  <c:v>26.6</c:v>
                </c:pt>
                <c:pt idx="5">
                  <c:v>24.2</c:v>
                </c:pt>
                <c:pt idx="6">
                  <c:v>26.0</c:v>
                </c:pt>
                <c:pt idx="7">
                  <c:v>24.4</c:v>
                </c:pt>
                <c:pt idx="8">
                  <c:v>21.2</c:v>
                </c:pt>
                <c:pt idx="9">
                  <c:v>18.8</c:v>
                </c:pt>
                <c:pt idx="11">
                  <c:v>17.8</c:v>
                </c:pt>
                <c:pt idx="12">
                  <c:v>16.6</c:v>
                </c:pt>
                <c:pt idx="13">
                  <c:v>9.2</c:v>
                </c:pt>
                <c:pt idx="14">
                  <c:v>21.2</c:v>
                </c:pt>
                <c:pt idx="15">
                  <c:v>27.0</c:v>
                </c:pt>
                <c:pt idx="16">
                  <c:v>27.4</c:v>
                </c:pt>
                <c:pt idx="17">
                  <c:v>19.0</c:v>
                </c:pt>
                <c:pt idx="18">
                  <c:v>17.8</c:v>
                </c:pt>
                <c:pt idx="19">
                  <c:v>23.6</c:v>
                </c:pt>
                <c:pt idx="20">
                  <c:v>19.2</c:v>
                </c:pt>
              </c:numCache>
            </c:numRef>
          </c:val>
          <c:smooth val="0"/>
        </c:ser>
        <c:ser>
          <c:idx val="2"/>
          <c:order val="2"/>
          <c:tx>
            <c:strRef>
              <c:f>'descriptive data'!$BB$3</c:f>
              <c:strCache>
                <c:ptCount val="1"/>
                <c:pt idx="0">
                  <c:v>W - LV</c:v>
                </c:pt>
              </c:strCache>
            </c:strRef>
          </c:tx>
          <c:spPr>
            <a:ln w="12700">
              <a:solidFill>
                <a:schemeClr val="tx1"/>
              </a:solidFill>
            </a:ln>
          </c:spPr>
          <c:marker>
            <c:spPr>
              <a:solidFill>
                <a:schemeClr val="bg1"/>
              </a:solidFill>
              <a:ln>
                <a:solidFill>
                  <a:schemeClr val="tx1"/>
                </a:solidFill>
              </a:ln>
            </c:spPr>
          </c:marker>
          <c:cat>
            <c:numRef>
              <c:f>'descriptive data'!$AY$4:$AY$24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data'!$BB$4:$BB$24</c:f>
              <c:numCache>
                <c:formatCode>General</c:formatCode>
                <c:ptCount val="21"/>
                <c:pt idx="0">
                  <c:v>24.6</c:v>
                </c:pt>
                <c:pt idx="1">
                  <c:v>22.2</c:v>
                </c:pt>
                <c:pt idx="2">
                  <c:v>21.6</c:v>
                </c:pt>
                <c:pt idx="3">
                  <c:v>24.0</c:v>
                </c:pt>
                <c:pt idx="4">
                  <c:v>23.4</c:v>
                </c:pt>
                <c:pt idx="5">
                  <c:v>23.2</c:v>
                </c:pt>
                <c:pt idx="6">
                  <c:v>24.2</c:v>
                </c:pt>
                <c:pt idx="7">
                  <c:v>25.2</c:v>
                </c:pt>
                <c:pt idx="8">
                  <c:v>25.0</c:v>
                </c:pt>
                <c:pt idx="9">
                  <c:v>20.6</c:v>
                </c:pt>
                <c:pt idx="11">
                  <c:v>23.4</c:v>
                </c:pt>
                <c:pt idx="12">
                  <c:v>18.0</c:v>
                </c:pt>
                <c:pt idx="13">
                  <c:v>20.2</c:v>
                </c:pt>
                <c:pt idx="14">
                  <c:v>21.0</c:v>
                </c:pt>
                <c:pt idx="15">
                  <c:v>22.0</c:v>
                </c:pt>
                <c:pt idx="16">
                  <c:v>24.2</c:v>
                </c:pt>
                <c:pt idx="17">
                  <c:v>25.6</c:v>
                </c:pt>
                <c:pt idx="18">
                  <c:v>23.6</c:v>
                </c:pt>
                <c:pt idx="19">
                  <c:v>22.6</c:v>
                </c:pt>
                <c:pt idx="20">
                  <c:v>20.4</c:v>
                </c:pt>
              </c:numCache>
            </c:numRef>
          </c:val>
          <c:smooth val="0"/>
        </c:ser>
        <c:ser>
          <c:idx val="3"/>
          <c:order val="3"/>
          <c:tx>
            <c:strRef>
              <c:f>'descriptive data'!$BC$3</c:f>
              <c:strCache>
                <c:ptCount val="1"/>
                <c:pt idx="0">
                  <c:v>W - HV</c:v>
                </c:pt>
              </c:strCache>
            </c:strRef>
          </c:tx>
          <c:spPr>
            <a:ln w="12700">
              <a:prstDash val="dash"/>
            </a:ln>
          </c:spPr>
          <c:marker>
            <c:symbol val="square"/>
            <c:size val="5"/>
            <c:spPr>
              <a:solidFill>
                <a:schemeClr val="tx1"/>
              </a:solidFill>
              <a:ln>
                <a:solidFill>
                  <a:schemeClr val="accent4">
                    <a:shade val="95000"/>
                    <a:satMod val="105000"/>
                  </a:schemeClr>
                </a:solidFill>
              </a:ln>
            </c:spPr>
          </c:marker>
          <c:cat>
            <c:numRef>
              <c:f>'descriptive data'!$AY$4:$AY$24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data'!$BC$4:$BC$24</c:f>
              <c:numCache>
                <c:formatCode>General</c:formatCode>
                <c:ptCount val="21"/>
                <c:pt idx="0">
                  <c:v>22.25</c:v>
                </c:pt>
                <c:pt idx="1">
                  <c:v>18.625</c:v>
                </c:pt>
                <c:pt idx="2">
                  <c:v>24.375</c:v>
                </c:pt>
                <c:pt idx="3">
                  <c:v>20.25</c:v>
                </c:pt>
                <c:pt idx="4">
                  <c:v>22.875</c:v>
                </c:pt>
                <c:pt idx="5">
                  <c:v>23.0</c:v>
                </c:pt>
                <c:pt idx="6">
                  <c:v>22.5</c:v>
                </c:pt>
                <c:pt idx="7">
                  <c:v>22.0</c:v>
                </c:pt>
                <c:pt idx="8">
                  <c:v>25.25</c:v>
                </c:pt>
                <c:pt idx="9">
                  <c:v>22.5</c:v>
                </c:pt>
                <c:pt idx="11">
                  <c:v>18.875</c:v>
                </c:pt>
                <c:pt idx="12">
                  <c:v>16.625</c:v>
                </c:pt>
                <c:pt idx="13">
                  <c:v>18.125</c:v>
                </c:pt>
                <c:pt idx="14">
                  <c:v>22.875</c:v>
                </c:pt>
                <c:pt idx="15">
                  <c:v>20.75</c:v>
                </c:pt>
                <c:pt idx="16">
                  <c:v>25.5</c:v>
                </c:pt>
                <c:pt idx="17">
                  <c:v>31.75</c:v>
                </c:pt>
                <c:pt idx="18">
                  <c:v>19.25</c:v>
                </c:pt>
                <c:pt idx="19">
                  <c:v>26.25</c:v>
                </c:pt>
                <c:pt idx="20">
                  <c:v>29.75</c:v>
                </c:pt>
              </c:numCache>
            </c:numRef>
          </c:val>
          <c:smooth val="0"/>
        </c:ser>
        <c:dLbls>
          <c:showLegendKey val="0"/>
          <c:showVal val="0"/>
          <c:showCatName val="0"/>
          <c:showSerName val="0"/>
          <c:showPercent val="0"/>
          <c:showBubbleSize val="0"/>
        </c:dLbls>
        <c:marker val="1"/>
        <c:smooth val="0"/>
        <c:axId val="2134949320"/>
        <c:axId val="2134956728"/>
      </c:lineChart>
      <c:catAx>
        <c:axId val="2134949320"/>
        <c:scaling>
          <c:orientation val="minMax"/>
        </c:scaling>
        <c:delete val="0"/>
        <c:axPos val="b"/>
        <c:title>
          <c:tx>
            <c:rich>
              <a:bodyPr/>
              <a:lstStyle/>
              <a:p>
                <a:pPr>
                  <a:defRPr b="0"/>
                </a:pPr>
                <a:r>
                  <a:rPr lang="en-US" b="0"/>
                  <a:t>Round</a:t>
                </a:r>
              </a:p>
            </c:rich>
          </c:tx>
          <c:overlay val="0"/>
        </c:title>
        <c:numFmt formatCode="General" sourceLinked="1"/>
        <c:majorTickMark val="out"/>
        <c:minorTickMark val="none"/>
        <c:tickLblPos val="nextTo"/>
        <c:crossAx val="2134956728"/>
        <c:crosses val="autoZero"/>
        <c:auto val="1"/>
        <c:lblAlgn val="ctr"/>
        <c:lblOffset val="100"/>
        <c:noMultiLvlLbl val="0"/>
      </c:catAx>
      <c:valAx>
        <c:axId val="2134956728"/>
        <c:scaling>
          <c:orientation val="minMax"/>
        </c:scaling>
        <c:delete val="0"/>
        <c:axPos val="l"/>
        <c:majorGridlines>
          <c:spPr>
            <a:ln>
              <a:noFill/>
            </a:ln>
          </c:spPr>
        </c:majorGridlines>
        <c:title>
          <c:tx>
            <c:rich>
              <a:bodyPr rot="-5400000" vert="horz"/>
              <a:lstStyle/>
              <a:p>
                <a:pPr>
                  <a:defRPr b="0"/>
                </a:pPr>
                <a:r>
                  <a:rPr lang="en-US" b="0"/>
                  <a:t>Tokens invested</a:t>
                </a:r>
              </a:p>
            </c:rich>
          </c:tx>
          <c:overlay val="0"/>
        </c:title>
        <c:numFmt formatCode="General" sourceLinked="1"/>
        <c:majorTickMark val="out"/>
        <c:minorTickMark val="none"/>
        <c:tickLblPos val="nextTo"/>
        <c:crossAx val="2134949320"/>
        <c:crosses val="autoZero"/>
        <c:crossBetween val="between"/>
      </c:valAx>
    </c:plotArea>
    <c:legend>
      <c:legendPos val="r"/>
      <c:layout>
        <c:manualLayout>
          <c:xMode val="edge"/>
          <c:yMode val="edge"/>
          <c:x val="0.271166447944007"/>
          <c:y val="0.439047098279382"/>
          <c:w val="0.18300021872266"/>
          <c:h val="0.334868766404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63517060367"/>
          <c:y val="0.0514005540974045"/>
          <c:w val="0.834525153105862"/>
          <c:h val="0.776114756488772"/>
        </c:manualLayout>
      </c:layout>
      <c:lineChart>
        <c:grouping val="standard"/>
        <c:varyColors val="0"/>
        <c:ser>
          <c:idx val="0"/>
          <c:order val="0"/>
          <c:tx>
            <c:strRef>
              <c:f>'descriptive data'!$CE$3</c:f>
              <c:strCache>
                <c:ptCount val="1"/>
                <c:pt idx="0">
                  <c:v>I - LV</c:v>
                </c:pt>
              </c:strCache>
            </c:strRef>
          </c:tx>
          <c:spPr>
            <a:ln w="12700">
              <a:solidFill>
                <a:schemeClr val="tx1"/>
              </a:solidFill>
            </a:ln>
          </c:spPr>
          <c:marker>
            <c:spPr>
              <a:solidFill>
                <a:schemeClr val="tx1"/>
              </a:solidFill>
              <a:ln>
                <a:solidFill>
                  <a:schemeClr val="tx1"/>
                </a:solidFill>
              </a:ln>
            </c:spPr>
          </c:marker>
          <c:cat>
            <c:numRef>
              <c:f>'descriptive data'!$CD$4:$CD$24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data'!$CE$4:$CE$24</c:f>
              <c:numCache>
                <c:formatCode>General</c:formatCode>
                <c:ptCount val="21"/>
                <c:pt idx="0">
                  <c:v>97.2</c:v>
                </c:pt>
                <c:pt idx="1">
                  <c:v>89.8</c:v>
                </c:pt>
                <c:pt idx="2">
                  <c:v>85.2</c:v>
                </c:pt>
                <c:pt idx="3">
                  <c:v>81.8</c:v>
                </c:pt>
                <c:pt idx="4">
                  <c:v>79.8</c:v>
                </c:pt>
                <c:pt idx="5">
                  <c:v>79.4</c:v>
                </c:pt>
                <c:pt idx="6">
                  <c:v>81.0</c:v>
                </c:pt>
                <c:pt idx="7">
                  <c:v>80.2</c:v>
                </c:pt>
                <c:pt idx="8">
                  <c:v>80.2</c:v>
                </c:pt>
                <c:pt idx="9">
                  <c:v>79.6</c:v>
                </c:pt>
                <c:pt idx="11">
                  <c:v>98.0</c:v>
                </c:pt>
                <c:pt idx="12">
                  <c:v>82.8</c:v>
                </c:pt>
                <c:pt idx="13">
                  <c:v>81.0</c:v>
                </c:pt>
                <c:pt idx="14">
                  <c:v>83.2</c:v>
                </c:pt>
                <c:pt idx="15">
                  <c:v>78.0</c:v>
                </c:pt>
                <c:pt idx="16">
                  <c:v>78.6</c:v>
                </c:pt>
                <c:pt idx="17">
                  <c:v>81.6</c:v>
                </c:pt>
                <c:pt idx="18">
                  <c:v>74.4</c:v>
                </c:pt>
                <c:pt idx="19">
                  <c:v>74.8</c:v>
                </c:pt>
                <c:pt idx="20">
                  <c:v>76.6</c:v>
                </c:pt>
              </c:numCache>
            </c:numRef>
          </c:val>
          <c:smooth val="0"/>
        </c:ser>
        <c:ser>
          <c:idx val="1"/>
          <c:order val="1"/>
          <c:tx>
            <c:strRef>
              <c:f>'descriptive data'!$CF$3</c:f>
              <c:strCache>
                <c:ptCount val="1"/>
                <c:pt idx="0">
                  <c:v>I - HV</c:v>
                </c:pt>
              </c:strCache>
            </c:strRef>
          </c:tx>
          <c:spPr>
            <a:ln w="12700">
              <a:solidFill>
                <a:schemeClr val="tx1"/>
              </a:solidFill>
            </a:ln>
          </c:spPr>
          <c:marker>
            <c:symbol val="square"/>
            <c:size val="5"/>
            <c:spPr>
              <a:solidFill>
                <a:schemeClr val="bg1"/>
              </a:solidFill>
              <a:ln>
                <a:solidFill>
                  <a:schemeClr val="tx1"/>
                </a:solidFill>
              </a:ln>
            </c:spPr>
          </c:marker>
          <c:cat>
            <c:numRef>
              <c:f>'descriptive data'!$CD$4:$CD$24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data'!$CF$4:$CF$24</c:f>
              <c:numCache>
                <c:formatCode>General</c:formatCode>
                <c:ptCount val="21"/>
                <c:pt idx="0">
                  <c:v>98.8</c:v>
                </c:pt>
                <c:pt idx="1">
                  <c:v>92.8</c:v>
                </c:pt>
                <c:pt idx="2">
                  <c:v>88.8</c:v>
                </c:pt>
                <c:pt idx="3">
                  <c:v>88.6</c:v>
                </c:pt>
                <c:pt idx="4">
                  <c:v>90.2</c:v>
                </c:pt>
                <c:pt idx="5">
                  <c:v>89.4</c:v>
                </c:pt>
                <c:pt idx="6">
                  <c:v>90.2</c:v>
                </c:pt>
                <c:pt idx="7">
                  <c:v>88.6</c:v>
                </c:pt>
                <c:pt idx="8">
                  <c:v>84.8</c:v>
                </c:pt>
                <c:pt idx="9">
                  <c:v>78.6</c:v>
                </c:pt>
                <c:pt idx="11">
                  <c:v>92.6</c:v>
                </c:pt>
                <c:pt idx="12">
                  <c:v>96.2</c:v>
                </c:pt>
                <c:pt idx="13">
                  <c:v>93.8</c:v>
                </c:pt>
                <c:pt idx="14">
                  <c:v>35.0</c:v>
                </c:pt>
                <c:pt idx="15">
                  <c:v>52.0</c:v>
                </c:pt>
                <c:pt idx="16">
                  <c:v>74.4</c:v>
                </c:pt>
                <c:pt idx="17">
                  <c:v>83.4</c:v>
                </c:pt>
                <c:pt idx="18">
                  <c:v>23.6</c:v>
                </c:pt>
                <c:pt idx="19">
                  <c:v>37.8</c:v>
                </c:pt>
                <c:pt idx="20">
                  <c:v>49.0</c:v>
                </c:pt>
              </c:numCache>
            </c:numRef>
          </c:val>
          <c:smooth val="0"/>
        </c:ser>
        <c:ser>
          <c:idx val="2"/>
          <c:order val="2"/>
          <c:tx>
            <c:strRef>
              <c:f>'descriptive data'!$CG$3</c:f>
              <c:strCache>
                <c:ptCount val="1"/>
                <c:pt idx="0">
                  <c:v>W - LV</c:v>
                </c:pt>
              </c:strCache>
            </c:strRef>
          </c:tx>
          <c:spPr>
            <a:ln w="12700">
              <a:solidFill>
                <a:schemeClr val="tx1"/>
              </a:solidFill>
            </a:ln>
          </c:spPr>
          <c:marker>
            <c:spPr>
              <a:solidFill>
                <a:schemeClr val="tx1"/>
              </a:solidFill>
              <a:ln>
                <a:solidFill>
                  <a:schemeClr val="tx1"/>
                </a:solidFill>
              </a:ln>
            </c:spPr>
          </c:marker>
          <c:cat>
            <c:numRef>
              <c:f>'descriptive data'!$CD$4:$CD$24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data'!$CG$4:$CG$24</c:f>
              <c:numCache>
                <c:formatCode>General</c:formatCode>
                <c:ptCount val="21"/>
                <c:pt idx="0">
                  <c:v>98.4</c:v>
                </c:pt>
                <c:pt idx="1">
                  <c:v>94.6</c:v>
                </c:pt>
                <c:pt idx="2">
                  <c:v>90.6</c:v>
                </c:pt>
                <c:pt idx="3">
                  <c:v>89.4</c:v>
                </c:pt>
                <c:pt idx="4">
                  <c:v>87.4</c:v>
                </c:pt>
                <c:pt idx="5">
                  <c:v>85.2</c:v>
                </c:pt>
                <c:pt idx="6">
                  <c:v>84.2</c:v>
                </c:pt>
                <c:pt idx="7">
                  <c:v>84.2</c:v>
                </c:pt>
                <c:pt idx="8">
                  <c:v>84.0</c:v>
                </c:pt>
                <c:pt idx="9">
                  <c:v>79.6</c:v>
                </c:pt>
                <c:pt idx="11">
                  <c:v>96.6</c:v>
                </c:pt>
                <c:pt idx="12">
                  <c:v>89.6</c:v>
                </c:pt>
                <c:pt idx="13">
                  <c:v>84.8</c:v>
                </c:pt>
                <c:pt idx="14">
                  <c:v>80.8</c:v>
                </c:pt>
                <c:pt idx="15">
                  <c:v>77.8</c:v>
                </c:pt>
                <c:pt idx="16">
                  <c:v>77.0</c:v>
                </c:pt>
                <c:pt idx="17">
                  <c:v>77.6</c:v>
                </c:pt>
                <c:pt idx="18">
                  <c:v>76.2</c:v>
                </c:pt>
                <c:pt idx="19">
                  <c:v>73.8</c:v>
                </c:pt>
                <c:pt idx="20">
                  <c:v>69.2</c:v>
                </c:pt>
              </c:numCache>
            </c:numRef>
          </c:val>
          <c:smooth val="0"/>
        </c:ser>
        <c:ser>
          <c:idx val="3"/>
          <c:order val="3"/>
          <c:tx>
            <c:strRef>
              <c:f>'descriptive data'!$CH$3</c:f>
              <c:strCache>
                <c:ptCount val="1"/>
                <c:pt idx="0">
                  <c:v>W - HV</c:v>
                </c:pt>
              </c:strCache>
            </c:strRef>
          </c:tx>
          <c:spPr>
            <a:ln w="12700">
              <a:solidFill>
                <a:schemeClr val="tx1"/>
              </a:solidFill>
              <a:prstDash val="dash"/>
            </a:ln>
          </c:spPr>
          <c:marker>
            <c:symbol val="x"/>
            <c:size val="4"/>
            <c:spPr>
              <a:solidFill>
                <a:schemeClr val="tx1"/>
              </a:solidFill>
              <a:ln>
                <a:solidFill>
                  <a:schemeClr val="tx1"/>
                </a:solidFill>
              </a:ln>
            </c:spPr>
          </c:marker>
          <c:cat>
            <c:numRef>
              <c:f>'descriptive data'!$CD$4:$CD$24</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data'!$CH$4:$CH$24</c:f>
              <c:numCache>
                <c:formatCode>General</c:formatCode>
                <c:ptCount val="21"/>
                <c:pt idx="0">
                  <c:v>94.5</c:v>
                </c:pt>
                <c:pt idx="1">
                  <c:v>86.75</c:v>
                </c:pt>
                <c:pt idx="2">
                  <c:v>84.875</c:v>
                </c:pt>
                <c:pt idx="3">
                  <c:v>79.375</c:v>
                </c:pt>
                <c:pt idx="4">
                  <c:v>76.375</c:v>
                </c:pt>
                <c:pt idx="5">
                  <c:v>73.0</c:v>
                </c:pt>
                <c:pt idx="6">
                  <c:v>69.0</c:v>
                </c:pt>
                <c:pt idx="7">
                  <c:v>66.25</c:v>
                </c:pt>
                <c:pt idx="8">
                  <c:v>69.625</c:v>
                </c:pt>
                <c:pt idx="9">
                  <c:v>70.125</c:v>
                </c:pt>
                <c:pt idx="11">
                  <c:v>93.375</c:v>
                </c:pt>
                <c:pt idx="12">
                  <c:v>85.0</c:v>
                </c:pt>
                <c:pt idx="13">
                  <c:v>78.125</c:v>
                </c:pt>
                <c:pt idx="14">
                  <c:v>76.0</c:v>
                </c:pt>
                <c:pt idx="15">
                  <c:v>71.75</c:v>
                </c:pt>
                <c:pt idx="16">
                  <c:v>72.25</c:v>
                </c:pt>
                <c:pt idx="17">
                  <c:v>78.875</c:v>
                </c:pt>
                <c:pt idx="18">
                  <c:v>73.125</c:v>
                </c:pt>
                <c:pt idx="19">
                  <c:v>74.125</c:v>
                </c:pt>
                <c:pt idx="20">
                  <c:v>78.75</c:v>
                </c:pt>
              </c:numCache>
            </c:numRef>
          </c:val>
          <c:smooth val="0"/>
        </c:ser>
        <c:dLbls>
          <c:showLegendKey val="0"/>
          <c:showVal val="0"/>
          <c:showCatName val="0"/>
          <c:showSerName val="0"/>
          <c:showPercent val="0"/>
          <c:showBubbleSize val="0"/>
        </c:dLbls>
        <c:marker val="1"/>
        <c:smooth val="0"/>
        <c:axId val="2134999096"/>
        <c:axId val="2066018904"/>
      </c:lineChart>
      <c:catAx>
        <c:axId val="2134999096"/>
        <c:scaling>
          <c:orientation val="minMax"/>
        </c:scaling>
        <c:delete val="0"/>
        <c:axPos val="b"/>
        <c:title>
          <c:tx>
            <c:rich>
              <a:bodyPr/>
              <a:lstStyle/>
              <a:p>
                <a:pPr>
                  <a:defRPr b="0"/>
                </a:pPr>
                <a:r>
                  <a:rPr lang="en-US" b="0"/>
                  <a:t>Round</a:t>
                </a:r>
              </a:p>
            </c:rich>
          </c:tx>
          <c:overlay val="0"/>
        </c:title>
        <c:numFmt formatCode="General" sourceLinked="1"/>
        <c:majorTickMark val="out"/>
        <c:minorTickMark val="none"/>
        <c:tickLblPos val="nextTo"/>
        <c:crossAx val="2066018904"/>
        <c:crosses val="autoZero"/>
        <c:auto val="1"/>
        <c:lblAlgn val="ctr"/>
        <c:lblOffset val="100"/>
        <c:noMultiLvlLbl val="0"/>
      </c:catAx>
      <c:valAx>
        <c:axId val="2066018904"/>
        <c:scaling>
          <c:orientation val="minMax"/>
          <c:max val="100.0"/>
        </c:scaling>
        <c:delete val="0"/>
        <c:axPos val="l"/>
        <c:majorGridlines>
          <c:spPr>
            <a:ln>
              <a:noFill/>
            </a:ln>
          </c:spPr>
        </c:majorGridlines>
        <c:title>
          <c:tx>
            <c:rich>
              <a:bodyPr rot="-5400000" vert="horz"/>
              <a:lstStyle/>
              <a:p>
                <a:pPr>
                  <a:defRPr b="0"/>
                </a:pPr>
                <a:r>
                  <a:rPr lang="en-US" b="0"/>
                  <a:t>Efficiency infrastructure (%)</a:t>
                </a:r>
              </a:p>
            </c:rich>
          </c:tx>
          <c:overlay val="0"/>
        </c:title>
        <c:numFmt formatCode="General" sourceLinked="1"/>
        <c:majorTickMark val="out"/>
        <c:minorTickMark val="none"/>
        <c:tickLblPos val="nextTo"/>
        <c:crossAx val="2134999096"/>
        <c:crosses val="autoZero"/>
        <c:crossBetween val="between"/>
      </c:valAx>
    </c:plotArea>
    <c:legend>
      <c:legendPos val="r"/>
      <c:layout>
        <c:manualLayout>
          <c:xMode val="edge"/>
          <c:yMode val="edge"/>
          <c:x val="0.25449978127734"/>
          <c:y val="0.392750801983085"/>
          <c:w val="0.18300021872266"/>
          <c:h val="0.334868766404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974628171479"/>
          <c:y val="0.0514005540974045"/>
          <c:w val="0.837302930883639"/>
          <c:h val="0.794633275007291"/>
        </c:manualLayout>
      </c:layout>
      <c:lineChart>
        <c:grouping val="standard"/>
        <c:varyColors val="0"/>
        <c:ser>
          <c:idx val="0"/>
          <c:order val="0"/>
          <c:tx>
            <c:strRef>
              <c:f>'descriptive data'!$E$30</c:f>
              <c:strCache>
                <c:ptCount val="1"/>
                <c:pt idx="0">
                  <c:v>I - LV</c:v>
                </c:pt>
              </c:strCache>
            </c:strRef>
          </c:tx>
          <c:spPr>
            <a:ln w="12700">
              <a:solidFill>
                <a:schemeClr val="tx1"/>
              </a:solidFill>
            </a:ln>
          </c:spPr>
          <c:marker>
            <c:spPr>
              <a:solidFill>
                <a:schemeClr val="tx1"/>
              </a:solidFill>
              <a:ln>
                <a:solidFill>
                  <a:schemeClr val="tx1"/>
                </a:solidFill>
              </a:ln>
            </c:spPr>
          </c:marker>
          <c:cat>
            <c:numRef>
              <c:f>'descriptive data'!$D$31:$D$51</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data'!$E$31:$E$51</c:f>
              <c:numCache>
                <c:formatCode>General</c:formatCode>
                <c:ptCount val="21"/>
                <c:pt idx="0">
                  <c:v>71.2</c:v>
                </c:pt>
                <c:pt idx="1">
                  <c:v>82.0</c:v>
                </c:pt>
                <c:pt idx="2">
                  <c:v>81.4</c:v>
                </c:pt>
                <c:pt idx="3">
                  <c:v>81.8</c:v>
                </c:pt>
                <c:pt idx="4">
                  <c:v>83.2</c:v>
                </c:pt>
                <c:pt idx="5">
                  <c:v>81.2</c:v>
                </c:pt>
                <c:pt idx="6">
                  <c:v>76.8</c:v>
                </c:pt>
                <c:pt idx="7">
                  <c:v>80.8</c:v>
                </c:pt>
                <c:pt idx="8">
                  <c:v>80.0</c:v>
                </c:pt>
                <c:pt idx="9">
                  <c:v>84.0</c:v>
                </c:pt>
                <c:pt idx="11">
                  <c:v>77.8</c:v>
                </c:pt>
                <c:pt idx="12">
                  <c:v>89.0</c:v>
                </c:pt>
                <c:pt idx="13">
                  <c:v>84.8</c:v>
                </c:pt>
                <c:pt idx="14">
                  <c:v>87.0</c:v>
                </c:pt>
                <c:pt idx="15">
                  <c:v>74.8</c:v>
                </c:pt>
                <c:pt idx="16">
                  <c:v>87.0</c:v>
                </c:pt>
                <c:pt idx="17">
                  <c:v>86.8</c:v>
                </c:pt>
                <c:pt idx="18">
                  <c:v>69.2</c:v>
                </c:pt>
                <c:pt idx="19">
                  <c:v>73.2</c:v>
                </c:pt>
                <c:pt idx="20">
                  <c:v>78.6</c:v>
                </c:pt>
              </c:numCache>
            </c:numRef>
          </c:val>
          <c:smooth val="0"/>
        </c:ser>
        <c:ser>
          <c:idx val="1"/>
          <c:order val="1"/>
          <c:tx>
            <c:strRef>
              <c:f>'descriptive data'!$F$30</c:f>
              <c:strCache>
                <c:ptCount val="1"/>
                <c:pt idx="0">
                  <c:v>I - HV</c:v>
                </c:pt>
              </c:strCache>
            </c:strRef>
          </c:tx>
          <c:spPr>
            <a:ln w="12700">
              <a:solidFill>
                <a:schemeClr val="tx1"/>
              </a:solidFill>
            </a:ln>
          </c:spPr>
          <c:marker>
            <c:symbol val="square"/>
            <c:size val="5"/>
            <c:spPr>
              <a:solidFill>
                <a:schemeClr val="bg1"/>
              </a:solidFill>
              <a:ln>
                <a:solidFill>
                  <a:schemeClr val="tx1"/>
                </a:solidFill>
              </a:ln>
            </c:spPr>
          </c:marker>
          <c:cat>
            <c:numRef>
              <c:f>'descriptive data'!$D$31:$D$51</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data'!$F$31:$F$51</c:f>
              <c:numCache>
                <c:formatCode>General</c:formatCode>
                <c:ptCount val="21"/>
                <c:pt idx="0">
                  <c:v>73.2</c:v>
                </c:pt>
                <c:pt idx="1">
                  <c:v>83.8</c:v>
                </c:pt>
                <c:pt idx="2">
                  <c:v>81.8</c:v>
                </c:pt>
                <c:pt idx="3">
                  <c:v>73.6</c:v>
                </c:pt>
                <c:pt idx="4">
                  <c:v>77.4</c:v>
                </c:pt>
                <c:pt idx="5">
                  <c:v>78.8</c:v>
                </c:pt>
                <c:pt idx="6">
                  <c:v>76.4</c:v>
                </c:pt>
                <c:pt idx="7">
                  <c:v>80.2</c:v>
                </c:pt>
                <c:pt idx="8">
                  <c:v>87.6</c:v>
                </c:pt>
                <c:pt idx="9">
                  <c:v>83.8</c:v>
                </c:pt>
                <c:pt idx="11">
                  <c:v>87.4</c:v>
                </c:pt>
                <c:pt idx="12">
                  <c:v>88.0</c:v>
                </c:pt>
                <c:pt idx="13">
                  <c:v>93.0</c:v>
                </c:pt>
                <c:pt idx="14">
                  <c:v>28.8</c:v>
                </c:pt>
                <c:pt idx="15">
                  <c:v>36.2</c:v>
                </c:pt>
                <c:pt idx="16">
                  <c:v>76.2</c:v>
                </c:pt>
                <c:pt idx="17">
                  <c:v>84.2</c:v>
                </c:pt>
                <c:pt idx="18">
                  <c:v>32.4</c:v>
                </c:pt>
                <c:pt idx="19">
                  <c:v>37.6</c:v>
                </c:pt>
                <c:pt idx="20">
                  <c:v>64.0</c:v>
                </c:pt>
              </c:numCache>
            </c:numRef>
          </c:val>
          <c:smooth val="0"/>
        </c:ser>
        <c:ser>
          <c:idx val="2"/>
          <c:order val="2"/>
          <c:tx>
            <c:strRef>
              <c:f>'descriptive data'!$G$30</c:f>
              <c:strCache>
                <c:ptCount val="1"/>
                <c:pt idx="0">
                  <c:v>W - LV</c:v>
                </c:pt>
              </c:strCache>
            </c:strRef>
          </c:tx>
          <c:spPr>
            <a:ln w="12700">
              <a:solidFill>
                <a:schemeClr val="tx1"/>
              </a:solidFill>
            </a:ln>
          </c:spPr>
          <c:marker>
            <c:spPr>
              <a:solidFill>
                <a:schemeClr val="bg1"/>
              </a:solidFill>
              <a:ln>
                <a:solidFill>
                  <a:schemeClr val="tx1"/>
                </a:solidFill>
              </a:ln>
            </c:spPr>
          </c:marker>
          <c:cat>
            <c:numRef>
              <c:f>'descriptive data'!$D$31:$D$51</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data'!$G$31:$G$51</c:f>
              <c:numCache>
                <c:formatCode>General</c:formatCode>
                <c:ptCount val="21"/>
                <c:pt idx="0">
                  <c:v>78.8</c:v>
                </c:pt>
                <c:pt idx="1">
                  <c:v>74.6</c:v>
                </c:pt>
                <c:pt idx="2">
                  <c:v>79.6</c:v>
                </c:pt>
                <c:pt idx="3">
                  <c:v>80.4</c:v>
                </c:pt>
                <c:pt idx="4">
                  <c:v>79.4</c:v>
                </c:pt>
                <c:pt idx="5">
                  <c:v>80.6</c:v>
                </c:pt>
                <c:pt idx="6">
                  <c:v>79.4</c:v>
                </c:pt>
                <c:pt idx="7">
                  <c:v>69.6</c:v>
                </c:pt>
                <c:pt idx="8">
                  <c:v>70.8</c:v>
                </c:pt>
                <c:pt idx="9">
                  <c:v>74.8</c:v>
                </c:pt>
                <c:pt idx="11">
                  <c:v>73.0</c:v>
                </c:pt>
                <c:pt idx="12">
                  <c:v>84.4</c:v>
                </c:pt>
                <c:pt idx="13">
                  <c:v>79.2</c:v>
                </c:pt>
                <c:pt idx="14">
                  <c:v>93.0</c:v>
                </c:pt>
                <c:pt idx="15">
                  <c:v>90.4</c:v>
                </c:pt>
                <c:pt idx="16">
                  <c:v>77.8</c:v>
                </c:pt>
                <c:pt idx="17">
                  <c:v>77.2</c:v>
                </c:pt>
                <c:pt idx="18">
                  <c:v>74.8</c:v>
                </c:pt>
                <c:pt idx="19">
                  <c:v>88.4</c:v>
                </c:pt>
                <c:pt idx="20">
                  <c:v>80.2</c:v>
                </c:pt>
              </c:numCache>
            </c:numRef>
          </c:val>
          <c:smooth val="0"/>
        </c:ser>
        <c:ser>
          <c:idx val="3"/>
          <c:order val="3"/>
          <c:tx>
            <c:strRef>
              <c:f>'descriptive data'!$H$30</c:f>
              <c:strCache>
                <c:ptCount val="1"/>
                <c:pt idx="0">
                  <c:v>W - HV</c:v>
                </c:pt>
              </c:strCache>
            </c:strRef>
          </c:tx>
          <c:spPr>
            <a:ln w="12700">
              <a:solidFill>
                <a:schemeClr val="tx1"/>
              </a:solidFill>
              <a:prstDash val="dash"/>
            </a:ln>
          </c:spPr>
          <c:marker>
            <c:symbol val="x"/>
            <c:size val="3"/>
            <c:spPr>
              <a:solidFill>
                <a:schemeClr val="tx1"/>
              </a:solidFill>
              <a:ln>
                <a:solidFill>
                  <a:schemeClr val="tx1"/>
                </a:solidFill>
              </a:ln>
            </c:spPr>
          </c:marker>
          <c:cat>
            <c:numRef>
              <c:f>'descriptive data'!$D$31:$D$51</c:f>
              <c:numCache>
                <c:formatCode>General</c:formatCode>
                <c:ptCount val="21"/>
                <c:pt idx="0">
                  <c:v>1.0</c:v>
                </c:pt>
                <c:pt idx="1">
                  <c:v>2.0</c:v>
                </c:pt>
                <c:pt idx="2">
                  <c:v>3.0</c:v>
                </c:pt>
                <c:pt idx="3">
                  <c:v>4.0</c:v>
                </c:pt>
                <c:pt idx="4">
                  <c:v>5.0</c:v>
                </c:pt>
                <c:pt idx="5">
                  <c:v>6.0</c:v>
                </c:pt>
                <c:pt idx="6">
                  <c:v>7.0</c:v>
                </c:pt>
                <c:pt idx="7">
                  <c:v>8.0</c:v>
                </c:pt>
                <c:pt idx="8">
                  <c:v>9.0</c:v>
                </c:pt>
                <c:pt idx="9">
                  <c:v>10.0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data'!$H$31:$H$51</c:f>
              <c:numCache>
                <c:formatCode>General</c:formatCode>
                <c:ptCount val="21"/>
                <c:pt idx="0">
                  <c:v>74.875</c:v>
                </c:pt>
                <c:pt idx="1">
                  <c:v>82.625</c:v>
                </c:pt>
                <c:pt idx="2">
                  <c:v>75.25</c:v>
                </c:pt>
                <c:pt idx="3">
                  <c:v>77.25</c:v>
                </c:pt>
                <c:pt idx="4">
                  <c:v>74.375</c:v>
                </c:pt>
                <c:pt idx="5">
                  <c:v>71.0</c:v>
                </c:pt>
                <c:pt idx="6">
                  <c:v>74.875</c:v>
                </c:pt>
                <c:pt idx="7">
                  <c:v>74.0</c:v>
                </c:pt>
                <c:pt idx="8">
                  <c:v>72.375</c:v>
                </c:pt>
                <c:pt idx="9">
                  <c:v>76.75</c:v>
                </c:pt>
                <c:pt idx="11">
                  <c:v>80.125</c:v>
                </c:pt>
                <c:pt idx="12">
                  <c:v>90.375</c:v>
                </c:pt>
                <c:pt idx="13">
                  <c:v>73.25</c:v>
                </c:pt>
                <c:pt idx="14">
                  <c:v>88.5</c:v>
                </c:pt>
                <c:pt idx="15">
                  <c:v>79.0</c:v>
                </c:pt>
                <c:pt idx="16">
                  <c:v>80.625</c:v>
                </c:pt>
                <c:pt idx="17">
                  <c:v>79.875</c:v>
                </c:pt>
                <c:pt idx="18">
                  <c:v>63.0</c:v>
                </c:pt>
                <c:pt idx="19">
                  <c:v>74.25</c:v>
                </c:pt>
                <c:pt idx="20">
                  <c:v>89.25</c:v>
                </c:pt>
              </c:numCache>
            </c:numRef>
          </c:val>
          <c:smooth val="0"/>
        </c:ser>
        <c:dLbls>
          <c:showLegendKey val="0"/>
          <c:showVal val="0"/>
          <c:showCatName val="0"/>
          <c:showSerName val="0"/>
          <c:showPercent val="0"/>
          <c:showBubbleSize val="0"/>
        </c:dLbls>
        <c:marker val="1"/>
        <c:smooth val="0"/>
        <c:axId val="2066719832"/>
        <c:axId val="2065972104"/>
      </c:lineChart>
      <c:catAx>
        <c:axId val="2066719832"/>
        <c:scaling>
          <c:orientation val="minMax"/>
        </c:scaling>
        <c:delete val="0"/>
        <c:axPos val="b"/>
        <c:title>
          <c:tx>
            <c:rich>
              <a:bodyPr/>
              <a:lstStyle/>
              <a:p>
                <a:pPr>
                  <a:defRPr b="0"/>
                </a:pPr>
                <a:r>
                  <a:rPr lang="en-US" b="0"/>
                  <a:t>Round</a:t>
                </a:r>
              </a:p>
            </c:rich>
          </c:tx>
          <c:overlay val="0"/>
        </c:title>
        <c:numFmt formatCode="General" sourceLinked="1"/>
        <c:majorTickMark val="out"/>
        <c:minorTickMark val="none"/>
        <c:tickLblPos val="nextTo"/>
        <c:crossAx val="2065972104"/>
        <c:crosses val="autoZero"/>
        <c:auto val="1"/>
        <c:lblAlgn val="ctr"/>
        <c:lblOffset val="100"/>
        <c:noMultiLvlLbl val="0"/>
      </c:catAx>
      <c:valAx>
        <c:axId val="2065972104"/>
        <c:scaling>
          <c:orientation val="minMax"/>
        </c:scaling>
        <c:delete val="0"/>
        <c:axPos val="l"/>
        <c:majorGridlines>
          <c:spPr>
            <a:ln>
              <a:noFill/>
            </a:ln>
          </c:spPr>
        </c:majorGridlines>
        <c:title>
          <c:tx>
            <c:rich>
              <a:bodyPr rot="-5400000" vert="horz"/>
              <a:lstStyle/>
              <a:p>
                <a:pPr>
                  <a:defRPr b="0"/>
                </a:pPr>
                <a:r>
                  <a:rPr lang="en-US" b="0"/>
                  <a:t>Group earnings (tokens)</a:t>
                </a:r>
              </a:p>
            </c:rich>
          </c:tx>
          <c:overlay val="0"/>
        </c:title>
        <c:numFmt formatCode="General" sourceLinked="1"/>
        <c:majorTickMark val="out"/>
        <c:minorTickMark val="none"/>
        <c:tickLblPos val="nextTo"/>
        <c:crossAx val="2066719832"/>
        <c:crosses val="autoZero"/>
        <c:crossBetween val="between"/>
      </c:valAx>
    </c:plotArea>
    <c:legend>
      <c:legendPos val="r"/>
      <c:layout>
        <c:manualLayout>
          <c:xMode val="edge"/>
          <c:yMode val="edge"/>
          <c:x val="0.171166447944007"/>
          <c:y val="0.429787839020122"/>
          <c:w val="0.18300021872266"/>
          <c:h val="0.334868766404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29050743657043"/>
          <c:y val="0.0514005540974045"/>
          <c:w val="0.87527646544182"/>
          <c:h val="0.818730679498396"/>
        </c:manualLayout>
      </c:layout>
      <c:barChart>
        <c:barDir val="col"/>
        <c:grouping val="clustered"/>
        <c:varyColors val="0"/>
        <c:ser>
          <c:idx val="0"/>
          <c:order val="0"/>
          <c:tx>
            <c:strRef>
              <c:f>'descriptive data'!$CK$3</c:f>
              <c:strCache>
                <c:ptCount val="1"/>
                <c:pt idx="0">
                  <c:v>Rounds 1-10</c:v>
                </c:pt>
              </c:strCache>
            </c:strRef>
          </c:tx>
          <c:spPr>
            <a:solidFill>
              <a:schemeClr val="tx1"/>
            </a:solidFill>
          </c:spPr>
          <c:invertIfNegative val="0"/>
          <c:cat>
            <c:strRef>
              <c:f>'descriptive data'!$CL$2:$CP$2</c:f>
              <c:strCache>
                <c:ptCount val="5"/>
                <c:pt idx="0">
                  <c:v>A</c:v>
                </c:pt>
                <c:pt idx="1">
                  <c:v>B</c:v>
                </c:pt>
                <c:pt idx="2">
                  <c:v>C</c:v>
                </c:pt>
                <c:pt idx="3">
                  <c:v>D</c:v>
                </c:pt>
                <c:pt idx="4">
                  <c:v>E</c:v>
                </c:pt>
              </c:strCache>
            </c:strRef>
          </c:cat>
          <c:val>
            <c:numRef>
              <c:f>'descriptive data'!$CL$3:$CP$3</c:f>
              <c:numCache>
                <c:formatCode>General</c:formatCode>
                <c:ptCount val="5"/>
                <c:pt idx="0">
                  <c:v>5.460869565217391</c:v>
                </c:pt>
                <c:pt idx="1">
                  <c:v>5.908695652173913</c:v>
                </c:pt>
                <c:pt idx="2">
                  <c:v>5.265217391304347</c:v>
                </c:pt>
                <c:pt idx="3">
                  <c:v>3.743478260869565</c:v>
                </c:pt>
                <c:pt idx="4">
                  <c:v>2.708695652173913</c:v>
                </c:pt>
              </c:numCache>
            </c:numRef>
          </c:val>
        </c:ser>
        <c:ser>
          <c:idx val="1"/>
          <c:order val="1"/>
          <c:tx>
            <c:strRef>
              <c:f>'descriptive data'!$CK$4</c:f>
              <c:strCache>
                <c:ptCount val="1"/>
                <c:pt idx="0">
                  <c:v>Round 11-20</c:v>
                </c:pt>
              </c:strCache>
            </c:strRef>
          </c:tx>
          <c:spPr>
            <a:solidFill>
              <a:schemeClr val="bg1">
                <a:lumMod val="85000"/>
              </a:schemeClr>
            </a:solidFill>
            <a:ln>
              <a:solidFill>
                <a:schemeClr val="tx1"/>
              </a:solidFill>
            </a:ln>
          </c:spPr>
          <c:invertIfNegative val="0"/>
          <c:cat>
            <c:strRef>
              <c:f>'descriptive data'!$CL$2:$CP$2</c:f>
              <c:strCache>
                <c:ptCount val="5"/>
                <c:pt idx="0">
                  <c:v>A</c:v>
                </c:pt>
                <c:pt idx="1">
                  <c:v>B</c:v>
                </c:pt>
                <c:pt idx="2">
                  <c:v>C</c:v>
                </c:pt>
                <c:pt idx="3">
                  <c:v>D</c:v>
                </c:pt>
                <c:pt idx="4">
                  <c:v>E</c:v>
                </c:pt>
              </c:strCache>
            </c:strRef>
          </c:cat>
          <c:val>
            <c:numRef>
              <c:f>'descriptive data'!$CL$4:$CP$4</c:f>
              <c:numCache>
                <c:formatCode>General</c:formatCode>
                <c:ptCount val="5"/>
                <c:pt idx="0">
                  <c:v>5.508695652173913</c:v>
                </c:pt>
                <c:pt idx="1">
                  <c:v>5.626086956521739</c:v>
                </c:pt>
                <c:pt idx="2">
                  <c:v>5.6</c:v>
                </c:pt>
                <c:pt idx="3">
                  <c:v>3.408695652173913</c:v>
                </c:pt>
                <c:pt idx="4">
                  <c:v>2.060869565217391</c:v>
                </c:pt>
              </c:numCache>
            </c:numRef>
          </c:val>
        </c:ser>
        <c:dLbls>
          <c:showLegendKey val="0"/>
          <c:showVal val="0"/>
          <c:showCatName val="0"/>
          <c:showSerName val="0"/>
          <c:showPercent val="0"/>
          <c:showBubbleSize val="0"/>
        </c:dLbls>
        <c:gapWidth val="150"/>
        <c:axId val="2135820584"/>
        <c:axId val="2135826056"/>
      </c:barChart>
      <c:catAx>
        <c:axId val="2135820584"/>
        <c:scaling>
          <c:orientation val="minMax"/>
        </c:scaling>
        <c:delete val="0"/>
        <c:axPos val="b"/>
        <c:title>
          <c:tx>
            <c:rich>
              <a:bodyPr/>
              <a:lstStyle/>
              <a:p>
                <a:pPr>
                  <a:defRPr b="0"/>
                </a:pPr>
                <a:r>
                  <a:rPr lang="en-US" b="0"/>
                  <a:t>Position</a:t>
                </a:r>
              </a:p>
            </c:rich>
          </c:tx>
          <c:overlay val="0"/>
        </c:title>
        <c:majorTickMark val="out"/>
        <c:minorTickMark val="none"/>
        <c:tickLblPos val="nextTo"/>
        <c:crossAx val="2135826056"/>
        <c:crosses val="autoZero"/>
        <c:auto val="1"/>
        <c:lblAlgn val="ctr"/>
        <c:lblOffset val="100"/>
        <c:noMultiLvlLbl val="0"/>
      </c:catAx>
      <c:valAx>
        <c:axId val="2135826056"/>
        <c:scaling>
          <c:orientation val="minMax"/>
          <c:max val="6.0"/>
        </c:scaling>
        <c:delete val="0"/>
        <c:axPos val="l"/>
        <c:majorGridlines>
          <c:spPr>
            <a:ln>
              <a:noFill/>
            </a:ln>
          </c:spPr>
        </c:majorGridlines>
        <c:title>
          <c:tx>
            <c:rich>
              <a:bodyPr rot="-5400000" vert="horz"/>
              <a:lstStyle/>
              <a:p>
                <a:pPr>
                  <a:defRPr b="0"/>
                </a:pPr>
                <a:r>
                  <a:rPr lang="en-US" b="0"/>
                  <a:t>Investment</a:t>
                </a:r>
              </a:p>
            </c:rich>
          </c:tx>
          <c:overlay val="0"/>
        </c:title>
        <c:numFmt formatCode="General" sourceLinked="1"/>
        <c:majorTickMark val="out"/>
        <c:minorTickMark val="none"/>
        <c:tickLblPos val="nextTo"/>
        <c:crossAx val="2135820584"/>
        <c:crosses val="autoZero"/>
        <c:crossBetween val="between"/>
      </c:valAx>
    </c:plotArea>
    <c:legend>
      <c:legendPos val="r"/>
      <c:layout>
        <c:manualLayout>
          <c:xMode val="edge"/>
          <c:yMode val="edge"/>
          <c:x val="0.730403762029746"/>
          <c:y val="0.0875791046952464"/>
          <c:w val="0.191818460192476"/>
          <c:h val="0.1674343832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543963254593"/>
          <c:y val="0.0514005540974045"/>
          <c:w val="0.86977646544182"/>
          <c:h val="0.809471420239137"/>
        </c:manualLayout>
      </c:layout>
      <c:barChart>
        <c:barDir val="col"/>
        <c:grouping val="clustered"/>
        <c:varyColors val="0"/>
        <c:ser>
          <c:idx val="0"/>
          <c:order val="0"/>
          <c:tx>
            <c:strRef>
              <c:f>'descriptive data'!$CK$6</c:f>
              <c:strCache>
                <c:ptCount val="1"/>
                <c:pt idx="0">
                  <c:v>Rounds 1-10</c:v>
                </c:pt>
              </c:strCache>
            </c:strRef>
          </c:tx>
          <c:spPr>
            <a:solidFill>
              <a:schemeClr val="tx1"/>
            </a:solidFill>
          </c:spPr>
          <c:invertIfNegative val="0"/>
          <c:cat>
            <c:strRef>
              <c:f>'descriptive data'!$CL$5:$CP$5</c:f>
              <c:strCache>
                <c:ptCount val="5"/>
                <c:pt idx="0">
                  <c:v>A</c:v>
                </c:pt>
                <c:pt idx="1">
                  <c:v>B</c:v>
                </c:pt>
                <c:pt idx="2">
                  <c:v>C</c:v>
                </c:pt>
                <c:pt idx="3">
                  <c:v>D</c:v>
                </c:pt>
                <c:pt idx="4">
                  <c:v>E</c:v>
                </c:pt>
              </c:strCache>
            </c:strRef>
          </c:cat>
          <c:val>
            <c:numRef>
              <c:f>'descriptive data'!$CL$6:$CP$6</c:f>
              <c:numCache>
                <c:formatCode>General</c:formatCode>
                <c:ptCount val="5"/>
                <c:pt idx="0">
                  <c:v>16.67391304347826</c:v>
                </c:pt>
                <c:pt idx="1">
                  <c:v>15.33913043478261</c:v>
                </c:pt>
                <c:pt idx="2">
                  <c:v>12.10869565217391</c:v>
                </c:pt>
                <c:pt idx="3">
                  <c:v>5.247826086956522</c:v>
                </c:pt>
                <c:pt idx="4">
                  <c:v>1.378260869565217</c:v>
                </c:pt>
              </c:numCache>
            </c:numRef>
          </c:val>
        </c:ser>
        <c:ser>
          <c:idx val="1"/>
          <c:order val="1"/>
          <c:tx>
            <c:strRef>
              <c:f>'descriptive data'!$CK$7</c:f>
              <c:strCache>
                <c:ptCount val="1"/>
                <c:pt idx="0">
                  <c:v>Rounds 11-20</c:v>
                </c:pt>
              </c:strCache>
            </c:strRef>
          </c:tx>
          <c:spPr>
            <a:solidFill>
              <a:schemeClr val="bg1">
                <a:lumMod val="85000"/>
              </a:schemeClr>
            </a:solidFill>
            <a:ln>
              <a:solidFill>
                <a:schemeClr val="tx1"/>
              </a:solidFill>
            </a:ln>
          </c:spPr>
          <c:invertIfNegative val="0"/>
          <c:cat>
            <c:strRef>
              <c:f>'descriptive data'!$CL$5:$CP$5</c:f>
              <c:strCache>
                <c:ptCount val="5"/>
                <c:pt idx="0">
                  <c:v>A</c:v>
                </c:pt>
                <c:pt idx="1">
                  <c:v>B</c:v>
                </c:pt>
                <c:pt idx="2">
                  <c:v>C</c:v>
                </c:pt>
                <c:pt idx="3">
                  <c:v>D</c:v>
                </c:pt>
                <c:pt idx="4">
                  <c:v>E</c:v>
                </c:pt>
              </c:strCache>
            </c:strRef>
          </c:cat>
          <c:val>
            <c:numRef>
              <c:f>'descriptive data'!$CL$7:$CP$7</c:f>
              <c:numCache>
                <c:formatCode>General</c:formatCode>
                <c:ptCount val="5"/>
                <c:pt idx="0">
                  <c:v>14.95652173913044</c:v>
                </c:pt>
                <c:pt idx="1">
                  <c:v>13.51304347826087</c:v>
                </c:pt>
                <c:pt idx="2">
                  <c:v>11.30434782608696</c:v>
                </c:pt>
                <c:pt idx="3">
                  <c:v>6.352173913043479</c:v>
                </c:pt>
                <c:pt idx="4">
                  <c:v>2.852173913043478</c:v>
                </c:pt>
              </c:numCache>
            </c:numRef>
          </c:val>
        </c:ser>
        <c:dLbls>
          <c:showLegendKey val="0"/>
          <c:showVal val="0"/>
          <c:showCatName val="0"/>
          <c:showSerName val="0"/>
          <c:showPercent val="0"/>
          <c:showBubbleSize val="0"/>
        </c:dLbls>
        <c:gapWidth val="150"/>
        <c:axId val="2135859176"/>
        <c:axId val="2135864648"/>
      </c:barChart>
      <c:catAx>
        <c:axId val="2135859176"/>
        <c:scaling>
          <c:orientation val="minMax"/>
        </c:scaling>
        <c:delete val="0"/>
        <c:axPos val="b"/>
        <c:title>
          <c:tx>
            <c:rich>
              <a:bodyPr/>
              <a:lstStyle/>
              <a:p>
                <a:pPr>
                  <a:defRPr b="0"/>
                </a:pPr>
                <a:r>
                  <a:rPr lang="en-US" b="0"/>
                  <a:t>Position</a:t>
                </a:r>
              </a:p>
            </c:rich>
          </c:tx>
          <c:overlay val="0"/>
        </c:title>
        <c:majorTickMark val="out"/>
        <c:minorTickMark val="none"/>
        <c:tickLblPos val="nextTo"/>
        <c:crossAx val="2135864648"/>
        <c:crosses val="autoZero"/>
        <c:auto val="1"/>
        <c:lblAlgn val="ctr"/>
        <c:lblOffset val="100"/>
        <c:noMultiLvlLbl val="0"/>
      </c:catAx>
      <c:valAx>
        <c:axId val="2135864648"/>
        <c:scaling>
          <c:orientation val="minMax"/>
        </c:scaling>
        <c:delete val="0"/>
        <c:axPos val="l"/>
        <c:majorGridlines>
          <c:spPr>
            <a:ln>
              <a:noFill/>
            </a:ln>
          </c:spPr>
        </c:majorGridlines>
        <c:title>
          <c:tx>
            <c:rich>
              <a:bodyPr rot="-5400000" vert="horz"/>
              <a:lstStyle/>
              <a:p>
                <a:pPr>
                  <a:defRPr b="0"/>
                </a:pPr>
                <a:r>
                  <a:rPr lang="en-US" b="0"/>
                  <a:t>Extracted from resource</a:t>
                </a:r>
              </a:p>
            </c:rich>
          </c:tx>
          <c:overlay val="0"/>
        </c:title>
        <c:numFmt formatCode="General" sourceLinked="1"/>
        <c:majorTickMark val="out"/>
        <c:minorTickMark val="none"/>
        <c:tickLblPos val="nextTo"/>
        <c:crossAx val="2135859176"/>
        <c:crosses val="autoZero"/>
        <c:crossBetween val="between"/>
      </c:valAx>
    </c:plotArea>
    <c:legend>
      <c:legendPos val="r"/>
      <c:layout>
        <c:manualLayout>
          <c:xMode val="edge"/>
          <c:yMode val="edge"/>
          <c:x val="0.755653762029746"/>
          <c:y val="0.124616141732284"/>
          <c:w val="0.202679571303587"/>
          <c:h val="0.1674343832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93963254593"/>
          <c:y val="0.0514005540974045"/>
          <c:w val="0.856150481189851"/>
          <c:h val="0.805767716535433"/>
        </c:manualLayout>
      </c:layout>
      <c:lineChart>
        <c:grouping val="standard"/>
        <c:varyColors val="0"/>
        <c:ser>
          <c:idx val="0"/>
          <c:order val="0"/>
          <c:tx>
            <c:strRef>
              <c:f>'descriptive data'!$CZ$2</c:f>
              <c:strCache>
                <c:ptCount val="1"/>
                <c:pt idx="0">
                  <c:v>Avg</c:v>
                </c:pt>
              </c:strCache>
            </c:strRef>
          </c:tx>
          <c:spPr>
            <a:ln w="12700">
              <a:solidFill>
                <a:schemeClr val="tx1"/>
              </a:solidFill>
            </a:ln>
          </c:spPr>
          <c:marker>
            <c:symbol val="circle"/>
            <c:size val="7"/>
            <c:spPr>
              <a:solidFill>
                <a:schemeClr val="tx1"/>
              </a:solidFill>
              <a:ln>
                <a:solidFill>
                  <a:schemeClr val="tx1"/>
                </a:solidFill>
              </a:ln>
            </c:spPr>
          </c:marker>
          <c:cat>
            <c:numRef>
              <c:f>'descriptive data'!$CY$3:$CY$23</c:f>
              <c:numCache>
                <c:formatCode>General</c:formatCode>
                <c:ptCount val="21"/>
                <c:pt idx="0">
                  <c:v>1.0</c:v>
                </c:pt>
                <c:pt idx="1">
                  <c:v>2.0</c:v>
                </c:pt>
                <c:pt idx="2">
                  <c:v>3.0</c:v>
                </c:pt>
                <c:pt idx="3">
                  <c:v>4.0</c:v>
                </c:pt>
                <c:pt idx="4">
                  <c:v>5.0</c:v>
                </c:pt>
                <c:pt idx="5">
                  <c:v>6.0</c:v>
                </c:pt>
                <c:pt idx="6">
                  <c:v>7.0</c:v>
                </c:pt>
                <c:pt idx="7">
                  <c:v>8.0</c:v>
                </c:pt>
                <c:pt idx="8">
                  <c:v>9.0</c:v>
                </c:pt>
                <c:pt idx="9">
                  <c:v>10.0</c:v>
                </c:pt>
                <c:pt idx="11">
                  <c:v>1.0</c:v>
                </c:pt>
                <c:pt idx="12">
                  <c:v>2.0</c:v>
                </c:pt>
                <c:pt idx="13">
                  <c:v>3.0</c:v>
                </c:pt>
                <c:pt idx="14">
                  <c:v>4.0</c:v>
                </c:pt>
                <c:pt idx="15">
                  <c:v>5.0</c:v>
                </c:pt>
                <c:pt idx="16">
                  <c:v>6.0</c:v>
                </c:pt>
                <c:pt idx="17">
                  <c:v>7.0</c:v>
                </c:pt>
                <c:pt idx="18">
                  <c:v>8.0</c:v>
                </c:pt>
                <c:pt idx="19">
                  <c:v>9.0</c:v>
                </c:pt>
                <c:pt idx="20">
                  <c:v>10.0</c:v>
                </c:pt>
              </c:numCache>
            </c:numRef>
          </c:cat>
          <c:val>
            <c:numRef>
              <c:f>'descriptive data'!$CZ$3:$CZ$23</c:f>
              <c:numCache>
                <c:formatCode>General</c:formatCode>
                <c:ptCount val="21"/>
                <c:pt idx="0">
                  <c:v>92.95238095238095</c:v>
                </c:pt>
                <c:pt idx="1">
                  <c:v>83.38095238095238</c:v>
                </c:pt>
                <c:pt idx="2">
                  <c:v>79.14285714285714</c:v>
                </c:pt>
                <c:pt idx="3">
                  <c:v>78.42857142857143</c:v>
                </c:pt>
                <c:pt idx="4">
                  <c:v>78.42857142857143</c:v>
                </c:pt>
                <c:pt idx="5">
                  <c:v>74.19047619047619</c:v>
                </c:pt>
                <c:pt idx="6">
                  <c:v>73.76190476190475</c:v>
                </c:pt>
                <c:pt idx="7">
                  <c:v>74.0</c:v>
                </c:pt>
                <c:pt idx="8">
                  <c:v>74.23809523809524</c:v>
                </c:pt>
                <c:pt idx="9">
                  <c:v>72.57142857142857</c:v>
                </c:pt>
                <c:pt idx="11">
                  <c:v>96.8695652173913</c:v>
                </c:pt>
                <c:pt idx="12">
                  <c:v>90.43478260869565</c:v>
                </c:pt>
                <c:pt idx="13">
                  <c:v>87.04347826086956</c:v>
                </c:pt>
                <c:pt idx="14">
                  <c:v>84.08695652173913</c:v>
                </c:pt>
                <c:pt idx="15">
                  <c:v>82.52173913043478</c:v>
                </c:pt>
                <c:pt idx="16">
                  <c:v>80.60869565217391</c:v>
                </c:pt>
                <c:pt idx="17">
                  <c:v>79.52173913043478</c:v>
                </c:pt>
                <c:pt idx="18">
                  <c:v>78.04347826086956</c:v>
                </c:pt>
                <c:pt idx="19">
                  <c:v>78.34782608695651</c:v>
                </c:pt>
                <c:pt idx="20">
                  <c:v>76.08695652173913</c:v>
                </c:pt>
              </c:numCache>
            </c:numRef>
          </c:val>
          <c:smooth val="0"/>
        </c:ser>
        <c:ser>
          <c:idx val="1"/>
          <c:order val="1"/>
          <c:tx>
            <c:strRef>
              <c:f>'descriptive data'!$DA$2</c:f>
              <c:strCache>
                <c:ptCount val="1"/>
                <c:pt idx="0">
                  <c:v>avg-stdev</c:v>
                </c:pt>
              </c:strCache>
            </c:strRef>
          </c:tx>
          <c:spPr>
            <a:ln w="12700">
              <a:solidFill>
                <a:schemeClr val="tx1"/>
              </a:solidFill>
              <a:prstDash val="sysDot"/>
            </a:ln>
          </c:spPr>
          <c:marker>
            <c:symbol val="none"/>
          </c:marker>
          <c:cat>
            <c:numRef>
              <c:f>'descriptive data'!$CY$3:$CY$23</c:f>
              <c:numCache>
                <c:formatCode>General</c:formatCode>
                <c:ptCount val="21"/>
                <c:pt idx="0">
                  <c:v>1.0</c:v>
                </c:pt>
                <c:pt idx="1">
                  <c:v>2.0</c:v>
                </c:pt>
                <c:pt idx="2">
                  <c:v>3.0</c:v>
                </c:pt>
                <c:pt idx="3">
                  <c:v>4.0</c:v>
                </c:pt>
                <c:pt idx="4">
                  <c:v>5.0</c:v>
                </c:pt>
                <c:pt idx="5">
                  <c:v>6.0</c:v>
                </c:pt>
                <c:pt idx="6">
                  <c:v>7.0</c:v>
                </c:pt>
                <c:pt idx="7">
                  <c:v>8.0</c:v>
                </c:pt>
                <c:pt idx="8">
                  <c:v>9.0</c:v>
                </c:pt>
                <c:pt idx="9">
                  <c:v>10.0</c:v>
                </c:pt>
                <c:pt idx="11">
                  <c:v>1.0</c:v>
                </c:pt>
                <c:pt idx="12">
                  <c:v>2.0</c:v>
                </c:pt>
                <c:pt idx="13">
                  <c:v>3.0</c:v>
                </c:pt>
                <c:pt idx="14">
                  <c:v>4.0</c:v>
                </c:pt>
                <c:pt idx="15">
                  <c:v>5.0</c:v>
                </c:pt>
                <c:pt idx="16">
                  <c:v>6.0</c:v>
                </c:pt>
                <c:pt idx="17">
                  <c:v>7.0</c:v>
                </c:pt>
                <c:pt idx="18">
                  <c:v>8.0</c:v>
                </c:pt>
                <c:pt idx="19">
                  <c:v>9.0</c:v>
                </c:pt>
                <c:pt idx="20">
                  <c:v>10.0</c:v>
                </c:pt>
              </c:numCache>
            </c:numRef>
          </c:cat>
          <c:val>
            <c:numRef>
              <c:f>'descriptive data'!$DA$3:$DA$23</c:f>
              <c:numCache>
                <c:formatCode>General</c:formatCode>
                <c:ptCount val="21"/>
                <c:pt idx="0">
                  <c:v>84.78245934641562</c:v>
                </c:pt>
                <c:pt idx="1">
                  <c:v>71.02588787089746</c:v>
                </c:pt>
                <c:pt idx="2">
                  <c:v>67.05035651525446</c:v>
                </c:pt>
                <c:pt idx="3">
                  <c:v>66.13397331162825</c:v>
                </c:pt>
                <c:pt idx="4">
                  <c:v>66.01256793078106</c:v>
                </c:pt>
                <c:pt idx="5">
                  <c:v>62.30511103992635</c:v>
                </c:pt>
                <c:pt idx="6">
                  <c:v>61.34053301034381</c:v>
                </c:pt>
                <c:pt idx="7">
                  <c:v>60.99615441494325</c:v>
                </c:pt>
                <c:pt idx="8">
                  <c:v>63.04477239854146</c:v>
                </c:pt>
                <c:pt idx="9">
                  <c:v>63.00287889777672</c:v>
                </c:pt>
                <c:pt idx="11">
                  <c:v>92.16652608560653</c:v>
                </c:pt>
                <c:pt idx="12">
                  <c:v>80.76841125343176</c:v>
                </c:pt>
                <c:pt idx="13">
                  <c:v>74.86869709475869</c:v>
                </c:pt>
                <c:pt idx="14">
                  <c:v>70.32299487124745</c:v>
                </c:pt>
                <c:pt idx="15">
                  <c:v>68.48325447633484</c:v>
                </c:pt>
                <c:pt idx="16">
                  <c:v>64.7463929119869</c:v>
                </c:pt>
                <c:pt idx="17">
                  <c:v>61.1323410849764</c:v>
                </c:pt>
                <c:pt idx="18">
                  <c:v>56.677663890352</c:v>
                </c:pt>
                <c:pt idx="19">
                  <c:v>57.5356602924197</c:v>
                </c:pt>
                <c:pt idx="20">
                  <c:v>56.47269213102255</c:v>
                </c:pt>
              </c:numCache>
            </c:numRef>
          </c:val>
          <c:smooth val="0"/>
        </c:ser>
        <c:ser>
          <c:idx val="2"/>
          <c:order val="2"/>
          <c:tx>
            <c:strRef>
              <c:f>'descriptive data'!$DB$2</c:f>
              <c:strCache>
                <c:ptCount val="1"/>
                <c:pt idx="0">
                  <c:v>avg+stdev</c:v>
                </c:pt>
              </c:strCache>
            </c:strRef>
          </c:tx>
          <c:spPr>
            <a:ln w="12700">
              <a:solidFill>
                <a:schemeClr val="tx1"/>
              </a:solidFill>
              <a:prstDash val="sysDash"/>
            </a:ln>
          </c:spPr>
          <c:marker>
            <c:symbol val="none"/>
          </c:marker>
          <c:cat>
            <c:numRef>
              <c:f>'descriptive data'!$CY$3:$CY$23</c:f>
              <c:numCache>
                <c:formatCode>General</c:formatCode>
                <c:ptCount val="21"/>
                <c:pt idx="0">
                  <c:v>1.0</c:v>
                </c:pt>
                <c:pt idx="1">
                  <c:v>2.0</c:v>
                </c:pt>
                <c:pt idx="2">
                  <c:v>3.0</c:v>
                </c:pt>
                <c:pt idx="3">
                  <c:v>4.0</c:v>
                </c:pt>
                <c:pt idx="4">
                  <c:v>5.0</c:v>
                </c:pt>
                <c:pt idx="5">
                  <c:v>6.0</c:v>
                </c:pt>
                <c:pt idx="6">
                  <c:v>7.0</c:v>
                </c:pt>
                <c:pt idx="7">
                  <c:v>8.0</c:v>
                </c:pt>
                <c:pt idx="8">
                  <c:v>9.0</c:v>
                </c:pt>
                <c:pt idx="9">
                  <c:v>10.0</c:v>
                </c:pt>
                <c:pt idx="11">
                  <c:v>1.0</c:v>
                </c:pt>
                <c:pt idx="12">
                  <c:v>2.0</c:v>
                </c:pt>
                <c:pt idx="13">
                  <c:v>3.0</c:v>
                </c:pt>
                <c:pt idx="14">
                  <c:v>4.0</c:v>
                </c:pt>
                <c:pt idx="15">
                  <c:v>5.0</c:v>
                </c:pt>
                <c:pt idx="16">
                  <c:v>6.0</c:v>
                </c:pt>
                <c:pt idx="17">
                  <c:v>7.0</c:v>
                </c:pt>
                <c:pt idx="18">
                  <c:v>8.0</c:v>
                </c:pt>
                <c:pt idx="19">
                  <c:v>9.0</c:v>
                </c:pt>
                <c:pt idx="20">
                  <c:v>10.0</c:v>
                </c:pt>
              </c:numCache>
            </c:numRef>
          </c:cat>
          <c:val>
            <c:numRef>
              <c:f>'descriptive data'!$DB$3:$DB$23</c:f>
              <c:numCache>
                <c:formatCode>General</c:formatCode>
                <c:ptCount val="21"/>
                <c:pt idx="0">
                  <c:v>101.1223025583463</c:v>
                </c:pt>
                <c:pt idx="1">
                  <c:v>95.7360168910073</c:v>
                </c:pt>
                <c:pt idx="2">
                  <c:v>91.23535777045981</c:v>
                </c:pt>
                <c:pt idx="3">
                  <c:v>90.7231695455146</c:v>
                </c:pt>
                <c:pt idx="4">
                  <c:v>90.8445749263618</c:v>
                </c:pt>
                <c:pt idx="5">
                  <c:v>86.07584134102603</c:v>
                </c:pt>
                <c:pt idx="6">
                  <c:v>86.18327651346571</c:v>
                </c:pt>
                <c:pt idx="7">
                  <c:v>87.00384558505675</c:v>
                </c:pt>
                <c:pt idx="8">
                  <c:v>85.43141807764903</c:v>
                </c:pt>
                <c:pt idx="9">
                  <c:v>82.13997824508041</c:v>
                </c:pt>
                <c:pt idx="11">
                  <c:v>101.5726043491761</c:v>
                </c:pt>
                <c:pt idx="12">
                  <c:v>100.1011539639595</c:v>
                </c:pt>
                <c:pt idx="13">
                  <c:v>99.21825942698043</c:v>
                </c:pt>
                <c:pt idx="14">
                  <c:v>97.85091817223079</c:v>
                </c:pt>
                <c:pt idx="15">
                  <c:v>96.5602237845347</c:v>
                </c:pt>
                <c:pt idx="16">
                  <c:v>96.47099839236091</c:v>
                </c:pt>
                <c:pt idx="17">
                  <c:v>97.91113717589315</c:v>
                </c:pt>
                <c:pt idx="18">
                  <c:v>99.40929263138713</c:v>
                </c:pt>
                <c:pt idx="19">
                  <c:v>99.15999188149334</c:v>
                </c:pt>
                <c:pt idx="20">
                  <c:v>95.70122091245571</c:v>
                </c:pt>
              </c:numCache>
            </c:numRef>
          </c:val>
          <c:smooth val="0"/>
        </c:ser>
        <c:dLbls>
          <c:showLegendKey val="0"/>
          <c:showVal val="0"/>
          <c:showCatName val="0"/>
          <c:showSerName val="0"/>
          <c:showPercent val="0"/>
          <c:showBubbleSize val="0"/>
        </c:dLbls>
        <c:marker val="1"/>
        <c:smooth val="0"/>
        <c:axId val="2135907240"/>
        <c:axId val="2135912696"/>
      </c:lineChart>
      <c:catAx>
        <c:axId val="2135907240"/>
        <c:scaling>
          <c:orientation val="minMax"/>
        </c:scaling>
        <c:delete val="0"/>
        <c:axPos val="b"/>
        <c:title>
          <c:tx>
            <c:rich>
              <a:bodyPr/>
              <a:lstStyle/>
              <a:p>
                <a:pPr>
                  <a:defRPr b="0"/>
                </a:pPr>
                <a:r>
                  <a:rPr lang="en-US" b="0"/>
                  <a:t>Round</a:t>
                </a:r>
              </a:p>
            </c:rich>
          </c:tx>
          <c:overlay val="0"/>
        </c:title>
        <c:numFmt formatCode="General" sourceLinked="1"/>
        <c:majorTickMark val="out"/>
        <c:minorTickMark val="none"/>
        <c:tickLblPos val="nextTo"/>
        <c:crossAx val="2135912696"/>
        <c:crosses val="autoZero"/>
        <c:auto val="1"/>
        <c:lblAlgn val="ctr"/>
        <c:lblOffset val="100"/>
        <c:noMultiLvlLbl val="0"/>
      </c:catAx>
      <c:valAx>
        <c:axId val="2135912696"/>
        <c:scaling>
          <c:orientation val="minMax"/>
          <c:max val="100.0"/>
        </c:scaling>
        <c:delete val="0"/>
        <c:axPos val="l"/>
        <c:majorGridlines>
          <c:spPr>
            <a:ln>
              <a:noFill/>
            </a:ln>
          </c:spPr>
        </c:majorGridlines>
        <c:title>
          <c:tx>
            <c:rich>
              <a:bodyPr rot="-5400000" vert="horz"/>
              <a:lstStyle/>
              <a:p>
                <a:pPr>
                  <a:defRPr b="0"/>
                </a:pPr>
                <a:r>
                  <a:rPr lang="en-US" b="0"/>
                  <a:t>Infrastructure efficiency levels</a:t>
                </a:r>
              </a:p>
            </c:rich>
          </c:tx>
          <c:overlay val="0"/>
        </c:title>
        <c:numFmt formatCode="General" sourceLinked="1"/>
        <c:majorTickMark val="out"/>
        <c:minorTickMark val="none"/>
        <c:tickLblPos val="nextTo"/>
        <c:crossAx val="2135907240"/>
        <c:crosses val="autoZero"/>
        <c:crossBetween val="between"/>
      </c:valAx>
    </c:plotArea>
    <c:plotVisOnly val="1"/>
    <c:dispBlanksAs val="gap"/>
    <c:showDLblsOverMax val="0"/>
  </c:chart>
  <c:spPr>
    <a:ln>
      <a:noFill/>
    </a:ln>
  </c:spPr>
  <c:txPr>
    <a:bodyPr/>
    <a:lstStyle/>
    <a:p>
      <a:pPr>
        <a:defRPr sz="110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224628171479"/>
          <c:y val="0.0514005540974045"/>
          <c:w val="0.85342738407699"/>
          <c:h val="0.786323272090989"/>
        </c:manualLayout>
      </c:layout>
      <c:lineChart>
        <c:grouping val="standard"/>
        <c:varyColors val="0"/>
        <c:ser>
          <c:idx val="0"/>
          <c:order val="0"/>
          <c:tx>
            <c:strRef>
              <c:f>'descriptive data'!$DH$2</c:f>
              <c:strCache>
                <c:ptCount val="1"/>
                <c:pt idx="0">
                  <c:v>Inv-full</c:v>
                </c:pt>
              </c:strCache>
            </c:strRef>
          </c:tx>
          <c:spPr>
            <a:ln w="12700">
              <a:solidFill>
                <a:schemeClr val="tx1"/>
              </a:solidFill>
            </a:ln>
          </c:spPr>
          <c:marker>
            <c:spPr>
              <a:solidFill>
                <a:schemeClr val="tx1"/>
              </a:solidFill>
              <a:ln>
                <a:solidFill>
                  <a:schemeClr val="tx1"/>
                </a:solidFill>
              </a:ln>
            </c:spPr>
          </c:marker>
          <c:cat>
            <c:numRef>
              <c:f>'descriptive data'!$DG$3:$DG$12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'descriptive data'!$DH$3:$DH$12</c:f>
              <c:numCache>
                <c:formatCode>General</c:formatCode>
                <c:ptCount val="10"/>
                <c:pt idx="0">
                  <c:v>0.148623940827068</c:v>
                </c:pt>
                <c:pt idx="1">
                  <c:v>0.170804820534413</c:v>
                </c:pt>
                <c:pt idx="2">
                  <c:v>0.0949219848519568</c:v>
                </c:pt>
                <c:pt idx="3">
                  <c:v>0.0813020849756711</c:v>
                </c:pt>
                <c:pt idx="4">
                  <c:v>0.0666664328188829</c:v>
                </c:pt>
                <c:pt idx="5">
                  <c:v>0.131371979621774</c:v>
                </c:pt>
                <c:pt idx="6">
                  <c:v>0.119514173880678</c:v>
                </c:pt>
                <c:pt idx="7">
                  <c:v>0.0886030419701372</c:v>
                </c:pt>
                <c:pt idx="8">
                  <c:v>0.104077339418444</c:v>
                </c:pt>
                <c:pt idx="9">
                  <c:v>0.133877133391726</c:v>
                </c:pt>
              </c:numCache>
            </c:numRef>
          </c:val>
          <c:smooth val="0"/>
        </c:ser>
        <c:ser>
          <c:idx val="1"/>
          <c:order val="1"/>
          <c:tx>
            <c:strRef>
              <c:f>'descriptive data'!$DI$2</c:f>
              <c:strCache>
                <c:ptCount val="1"/>
                <c:pt idx="0">
                  <c:v>Inv-lim</c:v>
                </c:pt>
              </c:strCache>
            </c:strRef>
          </c:tx>
          <c:spPr>
            <a:ln w="12700">
              <a:solidFill>
                <a:schemeClr val="tx1"/>
              </a:solidFill>
              <a:prstDash val="dash"/>
            </a:ln>
          </c:spPr>
          <c:marker>
            <c:symbol val="diamond"/>
            <c:size val="5"/>
            <c:spPr>
              <a:solidFill>
                <a:schemeClr val="bg1"/>
              </a:solidFill>
              <a:ln>
                <a:solidFill>
                  <a:schemeClr val="tx1"/>
                </a:solidFill>
              </a:ln>
            </c:spPr>
          </c:marker>
          <c:cat>
            <c:numRef>
              <c:f>'descriptive data'!$DG$3:$DG$12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'descriptive data'!$DI$3:$DI$12</c:f>
              <c:numCache>
                <c:formatCode>General</c:formatCode>
                <c:ptCount val="10"/>
                <c:pt idx="0">
                  <c:v>0.266723931095433</c:v>
                </c:pt>
                <c:pt idx="1">
                  <c:v>0.351751342853963</c:v>
                </c:pt>
                <c:pt idx="2">
                  <c:v>0.269379734367049</c:v>
                </c:pt>
                <c:pt idx="3">
                  <c:v>0.255778764994897</c:v>
                </c:pt>
                <c:pt idx="4">
                  <c:v>0.244202343273039</c:v>
                </c:pt>
                <c:pt idx="5">
                  <c:v>0.26819349004062</c:v>
                </c:pt>
                <c:pt idx="6">
                  <c:v>0.256283725590513</c:v>
                </c:pt>
                <c:pt idx="7">
                  <c:v>0.224466232177072</c:v>
                </c:pt>
                <c:pt idx="8">
                  <c:v>0.259115673303785</c:v>
                </c:pt>
                <c:pt idx="9">
                  <c:v>0.303255159754431</c:v>
                </c:pt>
              </c:numCache>
            </c:numRef>
          </c:val>
          <c:smooth val="0"/>
        </c:ser>
        <c:ser>
          <c:idx val="2"/>
          <c:order val="2"/>
          <c:tx>
            <c:strRef>
              <c:f>'descriptive data'!$DJ$2</c:f>
              <c:strCache>
                <c:ptCount val="1"/>
                <c:pt idx="0">
                  <c:v>Ext-full</c:v>
                </c:pt>
              </c:strCache>
            </c:strRef>
          </c:tx>
          <c:spPr>
            <a:ln w="12700">
              <a:solidFill>
                <a:schemeClr val="tx1"/>
              </a:solidFill>
              <a:prstDash val="solid"/>
            </a:ln>
          </c:spPr>
          <c:marker>
            <c:symbol val="square"/>
            <c:size val="7"/>
            <c:spPr>
              <a:solidFill>
                <a:schemeClr val="tx1"/>
              </a:solidFill>
              <a:ln>
                <a:solidFill>
                  <a:schemeClr val="tx1"/>
                </a:solidFill>
              </a:ln>
            </c:spPr>
          </c:marker>
          <c:cat>
            <c:numRef>
              <c:f>'descriptive data'!$DG$3:$DG$12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'descriptive data'!$DJ$3:$DJ$12</c:f>
              <c:numCache>
                <c:formatCode>General</c:formatCode>
                <c:ptCount val="10"/>
                <c:pt idx="0">
                  <c:v>0.178108454920904</c:v>
                </c:pt>
                <c:pt idx="1">
                  <c:v>0.173688508114271</c:v>
                </c:pt>
                <c:pt idx="2">
                  <c:v>0.156787717947529</c:v>
                </c:pt>
                <c:pt idx="3">
                  <c:v>0.150445521211082</c:v>
                </c:pt>
                <c:pt idx="4">
                  <c:v>0.167134788415886</c:v>
                </c:pt>
                <c:pt idx="5">
                  <c:v>0.153046643994098</c:v>
                </c:pt>
                <c:pt idx="6">
                  <c:v>0.131458033594712</c:v>
                </c:pt>
                <c:pt idx="7">
                  <c:v>0.133315421743822</c:v>
                </c:pt>
                <c:pt idx="8">
                  <c:v>0.147306987175583</c:v>
                </c:pt>
                <c:pt idx="9">
                  <c:v>0.143829958159359</c:v>
                </c:pt>
              </c:numCache>
            </c:numRef>
          </c:val>
          <c:smooth val="0"/>
        </c:ser>
        <c:ser>
          <c:idx val="3"/>
          <c:order val="3"/>
          <c:tx>
            <c:strRef>
              <c:f>'descriptive data'!$DK$2</c:f>
              <c:strCache>
                <c:ptCount val="1"/>
                <c:pt idx="0">
                  <c:v>Ext-lim</c:v>
                </c:pt>
              </c:strCache>
            </c:strRef>
          </c:tx>
          <c:spPr>
            <a:ln w="12700">
              <a:solidFill>
                <a:schemeClr val="tx1"/>
              </a:solidFill>
              <a:prstDash val="dash"/>
            </a:ln>
          </c:spPr>
          <c:marker>
            <c:symbol val="square"/>
            <c:size val="7"/>
            <c:spPr>
              <a:solidFill>
                <a:schemeClr val="bg1"/>
              </a:solidFill>
              <a:ln>
                <a:solidFill>
                  <a:schemeClr val="tx1"/>
                </a:solidFill>
              </a:ln>
            </c:spPr>
          </c:marker>
          <c:cat>
            <c:numRef>
              <c:f>'descriptive data'!$DG$3:$DG$12</c:f>
              <c:numCache>
                <c:formatCode>General</c:formatCode>
                <c:ptCount val="10"/>
                <c:pt idx="0">
                  <c:v>1.0</c:v>
                </c:pt>
                <c:pt idx="1">
                  <c:v>2.0</c:v>
                </c:pt>
                <c:pt idx="2">
                  <c:v>3.0</c:v>
                </c:pt>
                <c:pt idx="3">
                  <c:v>4.0</c:v>
                </c:pt>
                <c:pt idx="4">
                  <c:v>5.0</c:v>
                </c:pt>
                <c:pt idx="5">
                  <c:v>6.0</c:v>
                </c:pt>
                <c:pt idx="6">
                  <c:v>7.0</c:v>
                </c:pt>
                <c:pt idx="7">
                  <c:v>8.0</c:v>
                </c:pt>
                <c:pt idx="8">
                  <c:v>9.0</c:v>
                </c:pt>
                <c:pt idx="9">
                  <c:v>10.0</c:v>
                </c:pt>
              </c:numCache>
            </c:numRef>
          </c:cat>
          <c:val>
            <c:numRef>
              <c:f>'descriptive data'!$DK$3:$DK$12</c:f>
              <c:numCache>
                <c:formatCode>General</c:formatCode>
                <c:ptCount val="10"/>
                <c:pt idx="0">
                  <c:v>0.456223460306618</c:v>
                </c:pt>
                <c:pt idx="1">
                  <c:v>0.42603568467714</c:v>
                </c:pt>
                <c:pt idx="2">
                  <c:v>0.421282375773675</c:v>
                </c:pt>
                <c:pt idx="3">
                  <c:v>0.417101680803154</c:v>
                </c:pt>
                <c:pt idx="4">
                  <c:v>0.391624256489476</c:v>
                </c:pt>
                <c:pt idx="5">
                  <c:v>0.38048684415676</c:v>
                </c:pt>
                <c:pt idx="6">
                  <c:v>0.377289472062094</c:v>
                </c:pt>
                <c:pt idx="7">
                  <c:v>0.372025892249056</c:v>
                </c:pt>
                <c:pt idx="8">
                  <c:v>0.333311874149444</c:v>
                </c:pt>
                <c:pt idx="9">
                  <c:v>0.326535265174691</c:v>
                </c:pt>
              </c:numCache>
            </c:numRef>
          </c:val>
          <c:smooth val="0"/>
        </c:ser>
        <c:dLbls>
          <c:showLegendKey val="0"/>
          <c:showVal val="0"/>
          <c:showCatName val="0"/>
          <c:showSerName val="0"/>
          <c:showPercent val="0"/>
          <c:showBubbleSize val="0"/>
        </c:dLbls>
        <c:marker val="1"/>
        <c:smooth val="0"/>
        <c:axId val="2134911608"/>
        <c:axId val="2134904056"/>
      </c:lineChart>
      <c:catAx>
        <c:axId val="2134911608"/>
        <c:scaling>
          <c:orientation val="minMax"/>
        </c:scaling>
        <c:delete val="0"/>
        <c:axPos val="b"/>
        <c:title>
          <c:tx>
            <c:rich>
              <a:bodyPr/>
              <a:lstStyle/>
              <a:p>
                <a:pPr>
                  <a:defRPr sz="1200" b="0"/>
                </a:pPr>
                <a:r>
                  <a:rPr lang="en-US" sz="1200" b="0"/>
                  <a:t>Round</a:t>
                </a:r>
              </a:p>
            </c:rich>
          </c:tx>
          <c:overlay val="0"/>
        </c:title>
        <c:numFmt formatCode="General" sourceLinked="1"/>
        <c:majorTickMark val="out"/>
        <c:minorTickMark val="none"/>
        <c:tickLblPos val="nextTo"/>
        <c:crossAx val="2134904056"/>
        <c:crosses val="autoZero"/>
        <c:auto val="1"/>
        <c:lblAlgn val="ctr"/>
        <c:lblOffset val="100"/>
        <c:noMultiLvlLbl val="0"/>
      </c:catAx>
      <c:valAx>
        <c:axId val="2134904056"/>
        <c:scaling>
          <c:orientation val="minMax"/>
          <c:max val="0.5"/>
        </c:scaling>
        <c:delete val="0"/>
        <c:axPos val="l"/>
        <c:majorGridlines>
          <c:spPr>
            <a:ln>
              <a:noFill/>
            </a:ln>
          </c:spPr>
        </c:majorGridlines>
        <c:title>
          <c:tx>
            <c:rich>
              <a:bodyPr rot="-5400000" vert="horz"/>
              <a:lstStyle/>
              <a:p>
                <a:pPr>
                  <a:defRPr/>
                </a:pPr>
                <a:r>
                  <a:rPr lang="en-US"/>
                  <a:t>Gini coefficient</a:t>
                </a:r>
              </a:p>
            </c:rich>
          </c:tx>
          <c:overlay val="0"/>
        </c:title>
        <c:numFmt formatCode="General" sourceLinked="1"/>
        <c:majorTickMark val="out"/>
        <c:minorTickMark val="none"/>
        <c:tickLblPos val="nextTo"/>
        <c:crossAx val="2134911608"/>
        <c:crosses val="autoZero"/>
        <c:crossBetween val="between"/>
        <c:majorUnit val="0.1"/>
      </c:valAx>
    </c:plotArea>
    <c:legend>
      <c:legendPos val="r"/>
      <c:layout>
        <c:manualLayout>
          <c:xMode val="edge"/>
          <c:yMode val="edge"/>
          <c:x val="0.568540901137358"/>
          <c:y val="0.0223804316127151"/>
          <c:w val="0.387014654418198"/>
          <c:h val="0.186720618256051"/>
        </c:manualLayout>
      </c:layout>
      <c:overlay val="0"/>
    </c:legend>
    <c:plotVisOnly val="1"/>
    <c:dispBlanksAs val="gap"/>
    <c:showDLblsOverMax val="0"/>
  </c:chart>
  <c:spPr>
    <a:ln>
      <a:noFill/>
    </a:ln>
  </c:spPr>
  <c:txPr>
    <a:bodyPr/>
    <a:lstStyle/>
    <a:p>
      <a:pPr>
        <a:defRPr sz="1100">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82852143482"/>
          <c:y val="0.0514005540974045"/>
          <c:w val="0.843483595800525"/>
          <c:h val="0.795582531350248"/>
        </c:manualLayout>
      </c:layout>
      <c:lineChart>
        <c:grouping val="standard"/>
        <c:varyColors val="0"/>
        <c:ser>
          <c:idx val="0"/>
          <c:order val="0"/>
          <c:tx>
            <c:strRef>
              <c:f>'descriptive data'!$DO$2</c:f>
              <c:strCache>
                <c:ptCount val="1"/>
                <c:pt idx="0">
                  <c:v>I-LV</c:v>
                </c:pt>
              </c:strCache>
            </c:strRef>
          </c:tx>
          <c:spPr>
            <a:ln w="12700">
              <a:solidFill>
                <a:schemeClr val="tx1"/>
              </a:solidFill>
            </a:ln>
          </c:spPr>
          <c:marker>
            <c:symbol val="diamond"/>
            <c:size val="7"/>
            <c:spPr>
              <a:solidFill>
                <a:schemeClr val="tx1"/>
              </a:solidFill>
              <a:ln>
                <a:solidFill>
                  <a:schemeClr val="tx1"/>
                </a:solidFill>
              </a:ln>
            </c:spPr>
          </c:marker>
          <c:cat>
            <c:numRef>
              <c:f>'descriptive data'!$DN$3:$DN$23</c:f>
              <c:numCache>
                <c:formatCode>General</c:formatCode>
                <c:ptCount val="21"/>
                <c:pt idx="0">
                  <c:v>11.0</c:v>
                </c:pt>
                <c:pt idx="1">
                  <c:v>12.0</c:v>
                </c:pt>
                <c:pt idx="2">
                  <c:v>13.0</c:v>
                </c:pt>
                <c:pt idx="3">
                  <c:v>14.0</c:v>
                </c:pt>
                <c:pt idx="4">
                  <c:v>15.0</c:v>
                </c:pt>
                <c:pt idx="5">
                  <c:v>16.0</c:v>
                </c:pt>
                <c:pt idx="6">
                  <c:v>17.0</c:v>
                </c:pt>
                <c:pt idx="7">
                  <c:v>18.0</c:v>
                </c:pt>
                <c:pt idx="8">
                  <c:v>19.0</c:v>
                </c:pt>
                <c:pt idx="9">
                  <c:v>20.0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data'!$DO$3:$DO$23</c:f>
              <c:numCache>
                <c:formatCode>General</c:formatCode>
                <c:ptCount val="21"/>
                <c:pt idx="0">
                  <c:v>90.2</c:v>
                </c:pt>
                <c:pt idx="1">
                  <c:v>73.0</c:v>
                </c:pt>
                <c:pt idx="2">
                  <c:v>68.6</c:v>
                </c:pt>
                <c:pt idx="3">
                  <c:v>71.4</c:v>
                </c:pt>
                <c:pt idx="4">
                  <c:v>68.2</c:v>
                </c:pt>
                <c:pt idx="5">
                  <c:v>76.4</c:v>
                </c:pt>
                <c:pt idx="6">
                  <c:v>79.2</c:v>
                </c:pt>
                <c:pt idx="7">
                  <c:v>74.0</c:v>
                </c:pt>
                <c:pt idx="8">
                  <c:v>68.2</c:v>
                </c:pt>
                <c:pt idx="9">
                  <c:v>66.6</c:v>
                </c:pt>
                <c:pt idx="11">
                  <c:v>98.0</c:v>
                </c:pt>
                <c:pt idx="12">
                  <c:v>82.8</c:v>
                </c:pt>
                <c:pt idx="13">
                  <c:v>81.0</c:v>
                </c:pt>
                <c:pt idx="14">
                  <c:v>83.2</c:v>
                </c:pt>
                <c:pt idx="15">
                  <c:v>78.0</c:v>
                </c:pt>
                <c:pt idx="16">
                  <c:v>78.6</c:v>
                </c:pt>
                <c:pt idx="17">
                  <c:v>81.6</c:v>
                </c:pt>
                <c:pt idx="18">
                  <c:v>74.4</c:v>
                </c:pt>
                <c:pt idx="19">
                  <c:v>74.8</c:v>
                </c:pt>
                <c:pt idx="20">
                  <c:v>76.6</c:v>
                </c:pt>
              </c:numCache>
            </c:numRef>
          </c:val>
          <c:smooth val="0"/>
        </c:ser>
        <c:ser>
          <c:idx val="1"/>
          <c:order val="1"/>
          <c:tx>
            <c:strRef>
              <c:f>'descriptive data'!$DP$2</c:f>
              <c:strCache>
                <c:ptCount val="1"/>
                <c:pt idx="0">
                  <c:v>I-HV</c:v>
                </c:pt>
              </c:strCache>
            </c:strRef>
          </c:tx>
          <c:spPr>
            <a:ln w="12700">
              <a:solidFill>
                <a:schemeClr val="tx1"/>
              </a:solidFill>
            </a:ln>
          </c:spPr>
          <c:marker>
            <c:symbol val="square"/>
            <c:size val="7"/>
            <c:spPr>
              <a:solidFill>
                <a:schemeClr val="bg1"/>
              </a:solidFill>
              <a:ln>
                <a:solidFill>
                  <a:schemeClr val="tx1"/>
                </a:solidFill>
              </a:ln>
            </c:spPr>
          </c:marker>
          <c:cat>
            <c:numRef>
              <c:f>'descriptive data'!$DN$3:$DN$23</c:f>
              <c:numCache>
                <c:formatCode>General</c:formatCode>
                <c:ptCount val="21"/>
                <c:pt idx="0">
                  <c:v>11.0</c:v>
                </c:pt>
                <c:pt idx="1">
                  <c:v>12.0</c:v>
                </c:pt>
                <c:pt idx="2">
                  <c:v>13.0</c:v>
                </c:pt>
                <c:pt idx="3">
                  <c:v>14.0</c:v>
                </c:pt>
                <c:pt idx="4">
                  <c:v>15.0</c:v>
                </c:pt>
                <c:pt idx="5">
                  <c:v>16.0</c:v>
                </c:pt>
                <c:pt idx="6">
                  <c:v>17.0</c:v>
                </c:pt>
                <c:pt idx="7">
                  <c:v>18.0</c:v>
                </c:pt>
                <c:pt idx="8">
                  <c:v>19.0</c:v>
                </c:pt>
                <c:pt idx="9">
                  <c:v>20.0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data'!$DP$3:$DP$23</c:f>
              <c:numCache>
                <c:formatCode>General</c:formatCode>
                <c:ptCount val="21"/>
                <c:pt idx="0">
                  <c:v>84.5</c:v>
                </c:pt>
                <c:pt idx="1">
                  <c:v>79.66667</c:v>
                </c:pt>
                <c:pt idx="2">
                  <c:v>77.5</c:v>
                </c:pt>
                <c:pt idx="3">
                  <c:v>41.0</c:v>
                </c:pt>
                <c:pt idx="4">
                  <c:v>54.83333</c:v>
                </c:pt>
                <c:pt idx="5">
                  <c:v>68.16667</c:v>
                </c:pt>
                <c:pt idx="6">
                  <c:v>66.83333</c:v>
                </c:pt>
                <c:pt idx="7">
                  <c:v>49.83333</c:v>
                </c:pt>
                <c:pt idx="8">
                  <c:v>71.66667</c:v>
                </c:pt>
                <c:pt idx="9">
                  <c:v>74.5</c:v>
                </c:pt>
                <c:pt idx="11">
                  <c:v>92.6</c:v>
                </c:pt>
                <c:pt idx="12">
                  <c:v>96.2</c:v>
                </c:pt>
                <c:pt idx="13">
                  <c:v>93.8</c:v>
                </c:pt>
                <c:pt idx="14">
                  <c:v>35.0</c:v>
                </c:pt>
                <c:pt idx="15">
                  <c:v>52.0</c:v>
                </c:pt>
                <c:pt idx="16">
                  <c:v>74.4</c:v>
                </c:pt>
                <c:pt idx="17">
                  <c:v>83.4</c:v>
                </c:pt>
                <c:pt idx="18">
                  <c:v>23.6</c:v>
                </c:pt>
                <c:pt idx="19">
                  <c:v>37.8</c:v>
                </c:pt>
                <c:pt idx="20">
                  <c:v>49.0</c:v>
                </c:pt>
              </c:numCache>
            </c:numRef>
          </c:val>
          <c:smooth val="0"/>
        </c:ser>
        <c:ser>
          <c:idx val="2"/>
          <c:order val="2"/>
          <c:tx>
            <c:strRef>
              <c:f>'descriptive data'!$DQ$2</c:f>
              <c:strCache>
                <c:ptCount val="1"/>
                <c:pt idx="0">
                  <c:v>W-LV</c:v>
                </c:pt>
              </c:strCache>
            </c:strRef>
          </c:tx>
          <c:spPr>
            <a:ln w="12700">
              <a:solidFill>
                <a:schemeClr val="tx1"/>
              </a:solidFill>
            </a:ln>
          </c:spPr>
          <c:marker>
            <c:symbol val="triangle"/>
            <c:size val="7"/>
            <c:spPr>
              <a:solidFill>
                <a:schemeClr val="bg1"/>
              </a:solidFill>
              <a:ln>
                <a:solidFill>
                  <a:schemeClr val="tx1"/>
                </a:solidFill>
              </a:ln>
            </c:spPr>
          </c:marker>
          <c:cat>
            <c:numRef>
              <c:f>'descriptive data'!$DN$3:$DN$23</c:f>
              <c:numCache>
                <c:formatCode>General</c:formatCode>
                <c:ptCount val="21"/>
                <c:pt idx="0">
                  <c:v>11.0</c:v>
                </c:pt>
                <c:pt idx="1">
                  <c:v>12.0</c:v>
                </c:pt>
                <c:pt idx="2">
                  <c:v>13.0</c:v>
                </c:pt>
                <c:pt idx="3">
                  <c:v>14.0</c:v>
                </c:pt>
                <c:pt idx="4">
                  <c:v>15.0</c:v>
                </c:pt>
                <c:pt idx="5">
                  <c:v>16.0</c:v>
                </c:pt>
                <c:pt idx="6">
                  <c:v>17.0</c:v>
                </c:pt>
                <c:pt idx="7">
                  <c:v>18.0</c:v>
                </c:pt>
                <c:pt idx="8">
                  <c:v>19.0</c:v>
                </c:pt>
                <c:pt idx="9">
                  <c:v>20.0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data'!$DQ$3:$DQ$23</c:f>
              <c:numCache>
                <c:formatCode>General</c:formatCode>
                <c:ptCount val="21"/>
                <c:pt idx="0">
                  <c:v>84.6</c:v>
                </c:pt>
                <c:pt idx="1">
                  <c:v>78.8</c:v>
                </c:pt>
                <c:pt idx="2">
                  <c:v>72.6</c:v>
                </c:pt>
                <c:pt idx="3">
                  <c:v>69.2</c:v>
                </c:pt>
                <c:pt idx="4">
                  <c:v>69.8</c:v>
                </c:pt>
                <c:pt idx="5">
                  <c:v>64.6</c:v>
                </c:pt>
                <c:pt idx="6">
                  <c:v>66.2</c:v>
                </c:pt>
                <c:pt idx="7">
                  <c:v>64.2</c:v>
                </c:pt>
                <c:pt idx="8">
                  <c:v>66.6</c:v>
                </c:pt>
                <c:pt idx="9">
                  <c:v>64.8</c:v>
                </c:pt>
                <c:pt idx="11">
                  <c:v>96.6</c:v>
                </c:pt>
                <c:pt idx="12">
                  <c:v>89.6</c:v>
                </c:pt>
                <c:pt idx="13">
                  <c:v>84.8</c:v>
                </c:pt>
                <c:pt idx="14">
                  <c:v>80.8</c:v>
                </c:pt>
                <c:pt idx="15">
                  <c:v>77.8</c:v>
                </c:pt>
                <c:pt idx="16">
                  <c:v>77.0</c:v>
                </c:pt>
                <c:pt idx="17">
                  <c:v>77.6</c:v>
                </c:pt>
                <c:pt idx="18">
                  <c:v>76.2</c:v>
                </c:pt>
                <c:pt idx="19">
                  <c:v>73.8</c:v>
                </c:pt>
                <c:pt idx="20">
                  <c:v>69.2</c:v>
                </c:pt>
              </c:numCache>
            </c:numRef>
          </c:val>
          <c:smooth val="0"/>
        </c:ser>
        <c:ser>
          <c:idx val="3"/>
          <c:order val="3"/>
          <c:tx>
            <c:strRef>
              <c:f>'descriptive data'!$DR$2</c:f>
              <c:strCache>
                <c:ptCount val="1"/>
                <c:pt idx="0">
                  <c:v>W-HV</c:v>
                </c:pt>
              </c:strCache>
            </c:strRef>
          </c:tx>
          <c:spPr>
            <a:ln w="12700">
              <a:solidFill>
                <a:schemeClr val="tx1"/>
              </a:solidFill>
              <a:prstDash val="dash"/>
            </a:ln>
          </c:spPr>
          <c:marker>
            <c:symbol val="circle"/>
            <c:size val="7"/>
            <c:spPr>
              <a:solidFill>
                <a:schemeClr val="tx1"/>
              </a:solidFill>
              <a:ln>
                <a:solidFill>
                  <a:schemeClr val="tx1"/>
                </a:solidFill>
              </a:ln>
            </c:spPr>
          </c:marker>
          <c:cat>
            <c:numRef>
              <c:f>'descriptive data'!$DN$3:$DN$23</c:f>
              <c:numCache>
                <c:formatCode>General</c:formatCode>
                <c:ptCount val="21"/>
                <c:pt idx="0">
                  <c:v>11.0</c:v>
                </c:pt>
                <c:pt idx="1">
                  <c:v>12.0</c:v>
                </c:pt>
                <c:pt idx="2">
                  <c:v>13.0</c:v>
                </c:pt>
                <c:pt idx="3">
                  <c:v>14.0</c:v>
                </c:pt>
                <c:pt idx="4">
                  <c:v>15.0</c:v>
                </c:pt>
                <c:pt idx="5">
                  <c:v>16.0</c:v>
                </c:pt>
                <c:pt idx="6">
                  <c:v>17.0</c:v>
                </c:pt>
                <c:pt idx="7">
                  <c:v>18.0</c:v>
                </c:pt>
                <c:pt idx="8">
                  <c:v>19.0</c:v>
                </c:pt>
                <c:pt idx="9">
                  <c:v>20.0</c:v>
                </c:pt>
                <c:pt idx="11">
                  <c:v>11.0</c:v>
                </c:pt>
                <c:pt idx="12">
                  <c:v>12.0</c:v>
                </c:pt>
                <c:pt idx="13">
                  <c:v>13.0</c:v>
                </c:pt>
                <c:pt idx="14">
                  <c:v>14.0</c:v>
                </c:pt>
                <c:pt idx="15">
                  <c:v>15.0</c:v>
                </c:pt>
                <c:pt idx="16">
                  <c:v>16.0</c:v>
                </c:pt>
                <c:pt idx="17">
                  <c:v>17.0</c:v>
                </c:pt>
                <c:pt idx="18">
                  <c:v>18.0</c:v>
                </c:pt>
                <c:pt idx="19">
                  <c:v>19.0</c:v>
                </c:pt>
                <c:pt idx="20">
                  <c:v>20.0</c:v>
                </c:pt>
              </c:numCache>
            </c:numRef>
          </c:cat>
          <c:val>
            <c:numRef>
              <c:f>'descriptive data'!$DR$3:$DR$23</c:f>
              <c:numCache>
                <c:formatCode>General</c:formatCode>
                <c:ptCount val="21"/>
                <c:pt idx="0">
                  <c:v>85.8</c:v>
                </c:pt>
                <c:pt idx="1">
                  <c:v>74.6</c:v>
                </c:pt>
                <c:pt idx="2">
                  <c:v>67.0</c:v>
                </c:pt>
                <c:pt idx="3">
                  <c:v>71.0</c:v>
                </c:pt>
                <c:pt idx="4">
                  <c:v>63.6</c:v>
                </c:pt>
                <c:pt idx="5">
                  <c:v>64.8</c:v>
                </c:pt>
                <c:pt idx="6">
                  <c:v>67.4</c:v>
                </c:pt>
                <c:pt idx="7">
                  <c:v>61.8</c:v>
                </c:pt>
                <c:pt idx="8">
                  <c:v>57.4</c:v>
                </c:pt>
                <c:pt idx="9">
                  <c:v>69.8</c:v>
                </c:pt>
                <c:pt idx="11">
                  <c:v>93.375</c:v>
                </c:pt>
                <c:pt idx="12">
                  <c:v>85.0</c:v>
                </c:pt>
                <c:pt idx="13">
                  <c:v>78.125</c:v>
                </c:pt>
                <c:pt idx="14">
                  <c:v>76.0</c:v>
                </c:pt>
                <c:pt idx="15">
                  <c:v>71.75</c:v>
                </c:pt>
                <c:pt idx="16">
                  <c:v>72.25</c:v>
                </c:pt>
                <c:pt idx="17">
                  <c:v>78.875</c:v>
                </c:pt>
                <c:pt idx="18">
                  <c:v>73.125</c:v>
                </c:pt>
                <c:pt idx="19">
                  <c:v>74.125</c:v>
                </c:pt>
                <c:pt idx="20">
                  <c:v>78.75</c:v>
                </c:pt>
              </c:numCache>
            </c:numRef>
          </c:val>
          <c:smooth val="0"/>
        </c:ser>
        <c:dLbls>
          <c:showLegendKey val="0"/>
          <c:showVal val="0"/>
          <c:showCatName val="0"/>
          <c:showSerName val="0"/>
          <c:showPercent val="0"/>
          <c:showBubbleSize val="0"/>
        </c:dLbls>
        <c:marker val="1"/>
        <c:smooth val="0"/>
        <c:axId val="-2144391016"/>
        <c:axId val="-2144383336"/>
      </c:lineChart>
      <c:catAx>
        <c:axId val="-2144391016"/>
        <c:scaling>
          <c:orientation val="minMax"/>
        </c:scaling>
        <c:delete val="0"/>
        <c:axPos val="b"/>
        <c:title>
          <c:tx>
            <c:rich>
              <a:bodyPr/>
              <a:lstStyle/>
              <a:p>
                <a:pPr>
                  <a:defRPr b="0"/>
                </a:pPr>
                <a:r>
                  <a:rPr lang="en-US" b="0"/>
                  <a:t>Round</a:t>
                </a:r>
              </a:p>
            </c:rich>
          </c:tx>
          <c:overlay val="0"/>
        </c:title>
        <c:numFmt formatCode="General" sourceLinked="1"/>
        <c:majorTickMark val="out"/>
        <c:minorTickMark val="none"/>
        <c:tickLblPos val="nextTo"/>
        <c:crossAx val="-2144383336"/>
        <c:crosses val="autoZero"/>
        <c:auto val="1"/>
        <c:lblAlgn val="ctr"/>
        <c:lblOffset val="100"/>
        <c:noMultiLvlLbl val="0"/>
      </c:catAx>
      <c:valAx>
        <c:axId val="-2144383336"/>
        <c:scaling>
          <c:orientation val="minMax"/>
          <c:max val="100.0"/>
        </c:scaling>
        <c:delete val="0"/>
        <c:axPos val="l"/>
        <c:majorGridlines>
          <c:spPr>
            <a:ln>
              <a:noFill/>
            </a:ln>
          </c:spPr>
        </c:majorGridlines>
        <c:title>
          <c:tx>
            <c:rich>
              <a:bodyPr rot="-5400000" vert="horz"/>
              <a:lstStyle/>
              <a:p>
                <a:pPr>
                  <a:defRPr b="0"/>
                </a:pPr>
                <a:r>
                  <a:rPr lang="en-US" b="0"/>
                  <a:t>Infrastructure efficiency levels</a:t>
                </a:r>
              </a:p>
            </c:rich>
          </c:tx>
          <c:overlay val="0"/>
        </c:title>
        <c:numFmt formatCode="General" sourceLinked="1"/>
        <c:majorTickMark val="out"/>
        <c:minorTickMark val="none"/>
        <c:tickLblPos val="nextTo"/>
        <c:crossAx val="-2144391016"/>
        <c:crosses val="autoZero"/>
        <c:crossBetween val="between"/>
      </c:valAx>
    </c:plotArea>
    <c:legend>
      <c:legendPos val="r"/>
      <c:layout>
        <c:manualLayout>
          <c:xMode val="edge"/>
          <c:yMode val="edge"/>
          <c:x val="0.365666447944007"/>
          <c:y val="0.610343394575678"/>
          <c:w val="0.359333552055993"/>
          <c:h val="0.20523913677457"/>
        </c:manualLayout>
      </c:layout>
      <c:overlay val="0"/>
    </c:legend>
    <c:plotVisOnly val="1"/>
    <c:dispBlanksAs val="gap"/>
    <c:showDLblsOverMax val="0"/>
  </c:chart>
  <c:spPr>
    <a:ln>
      <a:noFill/>
    </a:ln>
  </c:spPr>
  <c:txPr>
    <a:bodyPr/>
    <a:lstStyle/>
    <a:p>
      <a:pPr>
        <a:defRPr sz="110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 Id="rId2"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6</xdr:col>
      <xdr:colOff>466725</xdr:colOff>
      <xdr:row>9</xdr:row>
      <xdr:rowOff>71437</xdr:rowOff>
    </xdr:from>
    <xdr:to>
      <xdr:col>14</xdr:col>
      <xdr:colOff>161925</xdr:colOff>
      <xdr:row>23</xdr:row>
      <xdr:rowOff>147637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466725</xdr:colOff>
      <xdr:row>6</xdr:row>
      <xdr:rowOff>71437</xdr:rowOff>
    </xdr:from>
    <xdr:to>
      <xdr:col>50</xdr:col>
      <xdr:colOff>161925</xdr:colOff>
      <xdr:row>20</xdr:row>
      <xdr:rowOff>147637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114300</xdr:colOff>
      <xdr:row>5</xdr:row>
      <xdr:rowOff>80962</xdr:rowOff>
    </xdr:from>
    <xdr:to>
      <xdr:col>79</xdr:col>
      <xdr:colOff>419100</xdr:colOff>
      <xdr:row>19</xdr:row>
      <xdr:rowOff>157162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200025</xdr:colOff>
      <xdr:row>30</xdr:row>
      <xdr:rowOff>176212</xdr:rowOff>
    </xdr:from>
    <xdr:to>
      <xdr:col>15</xdr:col>
      <xdr:colOff>504825</xdr:colOff>
      <xdr:row>45</xdr:row>
      <xdr:rowOff>61912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276225</xdr:colOff>
      <xdr:row>4</xdr:row>
      <xdr:rowOff>80962</xdr:rowOff>
    </xdr:from>
    <xdr:to>
      <xdr:col>92</xdr:col>
      <xdr:colOff>581025</xdr:colOff>
      <xdr:row>18</xdr:row>
      <xdr:rowOff>157162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87</xdr:col>
      <xdr:colOff>123825</xdr:colOff>
      <xdr:row>11</xdr:row>
      <xdr:rowOff>119062</xdr:rowOff>
    </xdr:from>
    <xdr:to>
      <xdr:col>94</xdr:col>
      <xdr:colOff>428625</xdr:colOff>
      <xdr:row>26</xdr:row>
      <xdr:rowOff>4762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99</xdr:col>
      <xdr:colOff>381000</xdr:colOff>
      <xdr:row>3</xdr:row>
      <xdr:rowOff>71437</xdr:rowOff>
    </xdr:from>
    <xdr:to>
      <xdr:col>107</xdr:col>
      <xdr:colOff>76200</xdr:colOff>
      <xdr:row>17</xdr:row>
      <xdr:rowOff>147637</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107</xdr:col>
      <xdr:colOff>419100</xdr:colOff>
      <xdr:row>13</xdr:row>
      <xdr:rowOff>185737</xdr:rowOff>
    </xdr:from>
    <xdr:to>
      <xdr:col>115</xdr:col>
      <xdr:colOff>114300</xdr:colOff>
      <xdr:row>28</xdr:row>
      <xdr:rowOff>71437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111</xdr:col>
      <xdr:colOff>466725</xdr:colOff>
      <xdr:row>5</xdr:row>
      <xdr:rowOff>138112</xdr:rowOff>
    </xdr:from>
    <xdr:to>
      <xdr:col>119</xdr:col>
      <xdr:colOff>161925</xdr:colOff>
      <xdr:row>20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115</xdr:col>
      <xdr:colOff>495300</xdr:colOff>
      <xdr:row>2</xdr:row>
      <xdr:rowOff>23812</xdr:rowOff>
    </xdr:from>
    <xdr:to>
      <xdr:col>123</xdr:col>
      <xdr:colOff>190500</xdr:colOff>
      <xdr:row>16</xdr:row>
      <xdr:rowOff>100012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126</xdr:col>
      <xdr:colOff>333375</xdr:colOff>
      <xdr:row>3</xdr:row>
      <xdr:rowOff>90487</xdr:rowOff>
    </xdr:from>
    <xdr:to>
      <xdr:col>134</xdr:col>
      <xdr:colOff>28575</xdr:colOff>
      <xdr:row>17</xdr:row>
      <xdr:rowOff>166687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122</xdr:col>
      <xdr:colOff>0</xdr:colOff>
      <xdr:row>19</xdr:row>
      <xdr:rowOff>0</xdr:rowOff>
    </xdr:from>
    <xdr:to>
      <xdr:col>129</xdr:col>
      <xdr:colOff>304800</xdr:colOff>
      <xdr:row>33</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135</xdr:col>
      <xdr:colOff>152400</xdr:colOff>
      <xdr:row>3</xdr:row>
      <xdr:rowOff>166687</xdr:rowOff>
    </xdr:from>
    <xdr:to>
      <xdr:col>142</xdr:col>
      <xdr:colOff>457200</xdr:colOff>
      <xdr:row>18</xdr:row>
      <xdr:rowOff>52387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0.1875</cdr:x>
      <cdr:y>0.47743</cdr:y>
    </cdr:from>
    <cdr:to>
      <cdr:x>0.3875</cdr:x>
      <cdr:y>0.61632</cdr:y>
    </cdr:to>
    <cdr:sp macro="" textlink="">
      <cdr:nvSpPr>
        <cdr:cNvPr id="2" name="TextBox 1"/>
        <cdr:cNvSpPr txBox="1"/>
      </cdr:nvSpPr>
      <cdr:spPr>
        <a:xfrm xmlns:a="http://schemas.openxmlformats.org/drawingml/2006/main">
          <a:off x="857250" y="1309688"/>
          <a:ext cx="914400"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Times New Roman" pitchFamily="18" charset="0"/>
              <a:cs typeface="Times New Roman" pitchFamily="18" charset="0"/>
            </a:rPr>
            <a:t>Full Information</a:t>
          </a:r>
        </a:p>
      </cdr:txBody>
    </cdr:sp>
  </cdr:relSizeAnchor>
  <cdr:relSizeAnchor xmlns:cdr="http://schemas.openxmlformats.org/drawingml/2006/chartDrawing">
    <cdr:from>
      <cdr:x>0.6375</cdr:x>
      <cdr:y>0.48785</cdr:y>
    </cdr:from>
    <cdr:to>
      <cdr:x>0.8375</cdr:x>
      <cdr:y>0.82118</cdr:y>
    </cdr:to>
    <cdr:sp macro="" textlink="">
      <cdr:nvSpPr>
        <cdr:cNvPr id="3" name="TextBox 2"/>
        <cdr:cNvSpPr txBox="1"/>
      </cdr:nvSpPr>
      <cdr:spPr>
        <a:xfrm xmlns:a="http://schemas.openxmlformats.org/drawingml/2006/main">
          <a:off x="2914650" y="13382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Times New Roman" pitchFamily="18" charset="0"/>
              <a:cs typeface="Times New Roman" pitchFamily="18" charset="0"/>
            </a:rPr>
            <a:t>Limited information</a:t>
          </a:r>
        </a:p>
      </cdr:txBody>
    </cdr:sp>
  </cdr:relSizeAnchor>
</c:userShapes>
</file>

<file path=xl/drawings/drawing3.xml><?xml version="1.0" encoding="utf-8"?>
<c:userShapes xmlns:c="http://schemas.openxmlformats.org/drawingml/2006/chart">
  <cdr:relSizeAnchor xmlns:cdr="http://schemas.openxmlformats.org/drawingml/2006/chartDrawing">
    <cdr:from>
      <cdr:x>0.18125</cdr:x>
      <cdr:y>0.625</cdr:y>
    </cdr:from>
    <cdr:to>
      <cdr:x>0.38125</cdr:x>
      <cdr:y>0.95833</cdr:y>
    </cdr:to>
    <cdr:sp macro="" textlink="">
      <cdr:nvSpPr>
        <cdr:cNvPr id="2" name="TextBox 1"/>
        <cdr:cNvSpPr txBox="1"/>
      </cdr:nvSpPr>
      <cdr:spPr>
        <a:xfrm xmlns:a="http://schemas.openxmlformats.org/drawingml/2006/main">
          <a:off x="828675" y="1714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Times New Roman" pitchFamily="18" charset="0"/>
              <a:cs typeface="Times New Roman" pitchFamily="18" charset="0"/>
            </a:rPr>
            <a:t>Full Information</a:t>
          </a:r>
        </a:p>
      </cdr:txBody>
    </cdr:sp>
  </cdr:relSizeAnchor>
  <cdr:relSizeAnchor xmlns:cdr="http://schemas.openxmlformats.org/drawingml/2006/chartDrawing">
    <cdr:from>
      <cdr:x>0.67917</cdr:x>
      <cdr:y>0.66667</cdr:y>
    </cdr:from>
    <cdr:to>
      <cdr:x>0.87917</cdr:x>
      <cdr:y>1</cdr:y>
    </cdr:to>
    <cdr:sp macro="" textlink="">
      <cdr:nvSpPr>
        <cdr:cNvPr id="3" name="TextBox 2"/>
        <cdr:cNvSpPr txBox="1"/>
      </cdr:nvSpPr>
      <cdr:spPr>
        <a:xfrm xmlns:a="http://schemas.openxmlformats.org/drawingml/2006/main">
          <a:off x="3105150" y="18288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Times New Roman" pitchFamily="18" charset="0"/>
              <a:cs typeface="Times New Roman" pitchFamily="18" charset="0"/>
            </a:rPr>
            <a:t>Limited Information</a:t>
          </a:r>
        </a:p>
      </cdr:txBody>
    </cdr:sp>
  </cdr:relSizeAnchor>
</c:userShapes>
</file>

<file path=xl/drawings/drawing4.xml><?xml version="1.0" encoding="utf-8"?>
<xdr:wsDr xmlns:xdr="http://schemas.openxmlformats.org/drawingml/2006/spreadsheetDrawing" xmlns:a="http://schemas.openxmlformats.org/drawingml/2006/main">
  <xdr:twoCellAnchor>
    <xdr:from>
      <xdr:col>18</xdr:col>
      <xdr:colOff>381000</xdr:colOff>
      <xdr:row>34</xdr:row>
      <xdr:rowOff>138112</xdr:rowOff>
    </xdr:from>
    <xdr:to>
      <xdr:col>26</xdr:col>
      <xdr:colOff>76200</xdr:colOff>
      <xdr:row>49</xdr:row>
      <xdr:rowOff>23812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466725</xdr:colOff>
      <xdr:row>34</xdr:row>
      <xdr:rowOff>61912</xdr:rowOff>
    </xdr:from>
    <xdr:to>
      <xdr:col>34</xdr:col>
      <xdr:colOff>161925</xdr:colOff>
      <xdr:row>48</xdr:row>
      <xdr:rowOff>138112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64"/>
  <sheetViews>
    <sheetView workbookViewId="0">
      <selection activeCell="Q1" sqref="Q1:Q1048576"/>
    </sheetView>
  </sheetViews>
  <sheetFormatPr baseColWidth="10" defaultColWidth="8.83203125" defaultRowHeight="14" x14ac:dyDescent="0"/>
  <sheetData>
    <row r="1" spans="1:17">
      <c r="Q1" t="str">
        <f>TRIM(A1)</f>
        <v/>
      </c>
    </row>
    <row r="2" spans="1:17">
      <c r="A2" t="s">
        <v>0</v>
      </c>
      <c r="Q2" t="str">
        <f>TRIM(A2)</f>
        <v>c:\users\david yu\desktop\experiment - spring 2012\2012 - tokens\03-27-2012\08.41.42\tokens\round-0.save-tokens.txt</v>
      </c>
    </row>
    <row r="3" spans="1:17">
      <c r="A3" t="s">
        <v>1</v>
      </c>
      <c r="Q3" t="str">
        <f t="shared" ref="Q3:Q66" si="0">TRIM(A3)</f>
        <v>************************************************************************</v>
      </c>
    </row>
    <row r="4" spans="1:17">
      <c r="A4" t="s">
        <v>2</v>
      </c>
      <c r="Q4" t="str">
        <f t="shared" si="0"/>
        <v>Group #, Identifier, Position, Tokens Earned From Water Collected, Uninvested Tokens</v>
      </c>
    </row>
    <row r="5" spans="1:17">
      <c r="A5" t="s">
        <v>3</v>
      </c>
      <c r="Q5" t="str">
        <f t="shared" si="0"/>
        <v>0, 0, Station 9 (uid: 1), A, 20, 8</v>
      </c>
    </row>
    <row r="6" spans="1:17">
      <c r="A6" t="s">
        <v>4</v>
      </c>
      <c r="Q6" t="str">
        <f t="shared" si="0"/>
        <v>0, 0, Station 17 (uid: 13), B, 20, 6</v>
      </c>
    </row>
    <row r="7" spans="1:17">
      <c r="A7" t="s">
        <v>5</v>
      </c>
      <c r="Q7" t="str">
        <f t="shared" si="0"/>
        <v>0, 0, Station 32 (uid: 9), C, 4, 6</v>
      </c>
    </row>
    <row r="8" spans="1:17">
      <c r="A8" t="s">
        <v>6</v>
      </c>
      <c r="Q8" t="str">
        <f t="shared" si="0"/>
        <v>0, 0, Station 4 (uid: 8), D, 0, 2</v>
      </c>
    </row>
    <row r="9" spans="1:17">
      <c r="A9" t="s">
        <v>7</v>
      </c>
      <c r="Q9" t="str">
        <f t="shared" si="0"/>
        <v>0, 0, Station 5 (uid: 2), E, 0, 5</v>
      </c>
    </row>
    <row r="10" spans="1:17">
      <c r="A10" t="s">
        <v>8</v>
      </c>
      <c r="Q10" t="str">
        <f t="shared" si="0"/>
        <v>1, 1, Station 16 (uid: 14), A, 20, 5</v>
      </c>
    </row>
    <row r="11" spans="1:17">
      <c r="A11" t="s">
        <v>9</v>
      </c>
      <c r="Q11" t="str">
        <f t="shared" si="0"/>
        <v>1, 1, Station 7 (uid: 5), B, 18, 0</v>
      </c>
    </row>
    <row r="12" spans="1:17">
      <c r="A12" t="s">
        <v>10</v>
      </c>
      <c r="Q12" t="str">
        <f t="shared" si="0"/>
        <v>1, 1, Station 40 (uid: 10), C, 1, 4</v>
      </c>
    </row>
    <row r="13" spans="1:17">
      <c r="A13" t="s">
        <v>11</v>
      </c>
      <c r="Q13" t="str">
        <f t="shared" si="0"/>
        <v>1, 1, Station 8 (uid: 4), D, 10, 5</v>
      </c>
    </row>
    <row r="14" spans="1:17">
      <c r="A14" t="s">
        <v>12</v>
      </c>
      <c r="Q14" t="str">
        <f t="shared" si="0"/>
        <v>1, 1, Station 3 (uid: 7), E, 0, 3</v>
      </c>
    </row>
    <row r="15" spans="1:17">
      <c r="A15" t="s">
        <v>13</v>
      </c>
      <c r="Q15" t="str">
        <f t="shared" si="0"/>
        <v>2, 2, Station 6 (uid: 3), A, 20, 7</v>
      </c>
    </row>
    <row r="16" spans="1:17">
      <c r="A16" t="s">
        <v>14</v>
      </c>
      <c r="Q16" t="str">
        <f t="shared" si="0"/>
        <v>2, 2, Station 19 (uid: 11), B, 19, 0</v>
      </c>
    </row>
    <row r="17" spans="1:17">
      <c r="A17" t="s">
        <v>15</v>
      </c>
      <c r="Q17" t="str">
        <f t="shared" si="0"/>
        <v>2, 2, Station 13 (uid: 15), C, 4, 0</v>
      </c>
    </row>
    <row r="18" spans="1:17">
      <c r="A18" t="s">
        <v>16</v>
      </c>
      <c r="Q18" t="str">
        <f t="shared" si="0"/>
        <v>2, 2, Station 20 (uid: 12), D, 1, 0</v>
      </c>
    </row>
    <row r="19" spans="1:17">
      <c r="A19" t="s">
        <v>17</v>
      </c>
      <c r="Q19" t="str">
        <f t="shared" si="0"/>
        <v>2, 2, Station 22 (uid: 6), E, 0, 0</v>
      </c>
    </row>
    <row r="20" spans="1:17">
      <c r="Q20" t="str">
        <f t="shared" si="0"/>
        <v/>
      </c>
    </row>
    <row r="21" spans="1:17">
      <c r="Q21" t="str">
        <f t="shared" si="0"/>
        <v/>
      </c>
    </row>
    <row r="22" spans="1:17">
      <c r="Q22" t="str">
        <f t="shared" si="0"/>
        <v/>
      </c>
    </row>
    <row r="23" spans="1:17">
      <c r="A23" t="s">
        <v>18</v>
      </c>
      <c r="Q23" t="str">
        <f t="shared" si="0"/>
        <v>c:\users\david yu\desktop\experiment - spring 2012\2012 - tokens\03-27-2012\08.41.42\tokens\round-1.save-tokens.txt</v>
      </c>
    </row>
    <row r="24" spans="1:17">
      <c r="A24" t="s">
        <v>1</v>
      </c>
      <c r="Q24" t="str">
        <f t="shared" si="0"/>
        <v>************************************************************************</v>
      </c>
    </row>
    <row r="25" spans="1:17">
      <c r="A25" t="s">
        <v>2</v>
      </c>
      <c r="Q25" t="str">
        <f t="shared" si="0"/>
        <v>Group #, Identifier, Position, Tokens Earned From Water Collected, Uninvested Tokens</v>
      </c>
    </row>
    <row r="26" spans="1:17">
      <c r="A26" t="s">
        <v>19</v>
      </c>
      <c r="Q26" t="str">
        <f t="shared" si="0"/>
        <v>0, 0, Station 9 (uid: 1), A, 20, 10</v>
      </c>
    </row>
    <row r="27" spans="1:17">
      <c r="A27" t="s">
        <v>20</v>
      </c>
      <c r="Q27" t="str">
        <f t="shared" si="0"/>
        <v>0, 0, Station 17 (uid: 13), B, 10, 8</v>
      </c>
    </row>
    <row r="28" spans="1:17">
      <c r="A28" t="s">
        <v>21</v>
      </c>
      <c r="Q28" t="str">
        <f t="shared" si="0"/>
        <v>0, 0, Station 32 (uid: 9), C, 10, 7</v>
      </c>
    </row>
    <row r="29" spans="1:17">
      <c r="A29" t="s">
        <v>22</v>
      </c>
      <c r="Q29" t="str">
        <f t="shared" si="0"/>
        <v>0, 0, Station 4 (uid: 8), D, 1, 5</v>
      </c>
    </row>
    <row r="30" spans="1:17">
      <c r="A30" t="s">
        <v>23</v>
      </c>
      <c r="Q30" t="str">
        <f t="shared" si="0"/>
        <v>0, 0, Station 5 (uid: 2), E, 0, 6</v>
      </c>
    </row>
    <row r="31" spans="1:17">
      <c r="A31" t="s">
        <v>8</v>
      </c>
      <c r="Q31" t="str">
        <f t="shared" si="0"/>
        <v>1, 1, Station 16 (uid: 14), A, 20, 5</v>
      </c>
    </row>
    <row r="32" spans="1:17">
      <c r="A32" t="s">
        <v>24</v>
      </c>
      <c r="Q32" t="str">
        <f t="shared" si="0"/>
        <v>1, 1, Station 7 (uid: 5), B, 19, 0</v>
      </c>
    </row>
    <row r="33" spans="1:17">
      <c r="A33" t="s">
        <v>25</v>
      </c>
      <c r="Q33" t="str">
        <f t="shared" si="0"/>
        <v>1, 1, Station 40 (uid: 10), C, 1, 5</v>
      </c>
    </row>
    <row r="34" spans="1:17">
      <c r="A34" t="s">
        <v>26</v>
      </c>
      <c r="Q34" t="str">
        <f t="shared" si="0"/>
        <v>1, 1, Station 8 (uid: 4), D, 1, 9</v>
      </c>
    </row>
    <row r="35" spans="1:17">
      <c r="A35" t="s">
        <v>27</v>
      </c>
      <c r="Q35" t="str">
        <f t="shared" si="0"/>
        <v>1, 1, Station 3 (uid: 7), E, 0, 7</v>
      </c>
    </row>
    <row r="36" spans="1:17">
      <c r="A36" t="s">
        <v>28</v>
      </c>
      <c r="Q36" t="str">
        <f t="shared" si="0"/>
        <v>2, 2, Station 6 (uid: 3), A, 15, 10</v>
      </c>
    </row>
    <row r="37" spans="1:17">
      <c r="A37" t="s">
        <v>29</v>
      </c>
      <c r="Q37" t="str">
        <f t="shared" si="0"/>
        <v>2, 2, Station 19 (uid: 11), B, 19, 6</v>
      </c>
    </row>
    <row r="38" spans="1:17">
      <c r="A38" t="s">
        <v>30</v>
      </c>
      <c r="Q38" t="str">
        <f t="shared" si="0"/>
        <v>2, 2, Station 13 (uid: 15), C, 15, 0</v>
      </c>
    </row>
    <row r="39" spans="1:17">
      <c r="A39" t="s">
        <v>31</v>
      </c>
      <c r="Q39" t="str">
        <f t="shared" si="0"/>
        <v>2, 2, Station 20 (uid: 12), D, 10, 5</v>
      </c>
    </row>
    <row r="40" spans="1:17">
      <c r="A40" t="s">
        <v>32</v>
      </c>
      <c r="Q40" t="str">
        <f t="shared" si="0"/>
        <v>2, 2, Station 22 (uid: 6), E, 0, 5</v>
      </c>
    </row>
    <row r="41" spans="1:17">
      <c r="Q41" t="str">
        <f t="shared" si="0"/>
        <v/>
      </c>
    </row>
    <row r="42" spans="1:17">
      <c r="Q42" t="str">
        <f t="shared" si="0"/>
        <v/>
      </c>
    </row>
    <row r="43" spans="1:17">
      <c r="Q43" t="str">
        <f t="shared" si="0"/>
        <v/>
      </c>
    </row>
    <row r="44" spans="1:17">
      <c r="A44" t="s">
        <v>33</v>
      </c>
      <c r="Q44" t="str">
        <f t="shared" si="0"/>
        <v>c:\users\david yu\desktop\experiment - spring 2012\2012 - tokens\03-27-2012\08.41.42\tokens\round-10.save-tokens.txt</v>
      </c>
    </row>
    <row r="45" spans="1:17">
      <c r="A45" t="s">
        <v>1</v>
      </c>
      <c r="Q45" t="str">
        <f t="shared" si="0"/>
        <v>************************************************************************</v>
      </c>
    </row>
    <row r="46" spans="1:17">
      <c r="A46" t="s">
        <v>2</v>
      </c>
      <c r="Q46" t="str">
        <f t="shared" si="0"/>
        <v>Group #, Identifier, Position, Tokens Earned From Water Collected, Uninvested Tokens</v>
      </c>
    </row>
    <row r="47" spans="1:17">
      <c r="A47" t="s">
        <v>34</v>
      </c>
      <c r="Q47" t="str">
        <f t="shared" si="0"/>
        <v>0, 2, Station 6 (uid: 3), A, 10, 6</v>
      </c>
    </row>
    <row r="48" spans="1:17">
      <c r="A48" t="s">
        <v>35</v>
      </c>
      <c r="Q48" t="str">
        <f t="shared" si="0"/>
        <v>0, 2, Station 19 (uid: 11), B, 4, 5</v>
      </c>
    </row>
    <row r="49" spans="1:17">
      <c r="A49" t="s">
        <v>36</v>
      </c>
      <c r="Q49" t="str">
        <f t="shared" si="0"/>
        <v>0, 2, Station 13 (uid: 15), C, 15, 5</v>
      </c>
    </row>
    <row r="50" spans="1:17">
      <c r="A50" t="s">
        <v>37</v>
      </c>
      <c r="Q50" t="str">
        <f t="shared" si="0"/>
        <v>0, 2, Station 20 (uid: 12), D, 18, 5</v>
      </c>
    </row>
    <row r="51" spans="1:17">
      <c r="A51" t="s">
        <v>38</v>
      </c>
      <c r="Q51" t="str">
        <f t="shared" si="0"/>
        <v>0, 2, Station 22 (uid: 6), E, 10, 5</v>
      </c>
    </row>
    <row r="52" spans="1:17">
      <c r="A52" t="s">
        <v>39</v>
      </c>
      <c r="Q52" t="str">
        <f t="shared" si="0"/>
        <v>1, 0, Station 9 (uid: 1), A, 19, 3</v>
      </c>
    </row>
    <row r="53" spans="1:17">
      <c r="A53" t="s">
        <v>40</v>
      </c>
      <c r="Q53" t="str">
        <f t="shared" si="0"/>
        <v>1, 0, Station 17 (uid: 13), B, 15, 3</v>
      </c>
    </row>
    <row r="54" spans="1:17">
      <c r="A54" t="s">
        <v>41</v>
      </c>
      <c r="Q54" t="str">
        <f t="shared" si="0"/>
        <v>1, 0, Station 32 (uid: 9), C, 10, 4</v>
      </c>
    </row>
    <row r="55" spans="1:17">
      <c r="A55" t="s">
        <v>42</v>
      </c>
      <c r="Q55" t="str">
        <f t="shared" si="0"/>
        <v>1, 0, Station 4 (uid: 8), D, 18, 4</v>
      </c>
    </row>
    <row r="56" spans="1:17">
      <c r="A56" t="s">
        <v>43</v>
      </c>
      <c r="Q56" t="str">
        <f t="shared" si="0"/>
        <v>1, 0, Station 5 (uid: 2), E, 0, 9</v>
      </c>
    </row>
    <row r="57" spans="1:17">
      <c r="A57" t="s">
        <v>44</v>
      </c>
      <c r="Q57" t="str">
        <f t="shared" si="0"/>
        <v>2, 1, Station 16 (uid: 14), A, 18, 3</v>
      </c>
    </row>
    <row r="58" spans="1:17">
      <c r="A58" t="s">
        <v>45</v>
      </c>
      <c r="Q58" t="str">
        <f t="shared" si="0"/>
        <v>2, 1, Station 7 (uid: 5), B, 4, 3</v>
      </c>
    </row>
    <row r="59" spans="1:17">
      <c r="A59" t="s">
        <v>46</v>
      </c>
      <c r="Q59" t="str">
        <f t="shared" si="0"/>
        <v>2, 1, Station 40 (uid: 10), C, 10, 4</v>
      </c>
    </row>
    <row r="60" spans="1:17">
      <c r="A60" t="s">
        <v>47</v>
      </c>
      <c r="Q60" t="str">
        <f t="shared" si="0"/>
        <v>2, 1, Station 8 (uid: 4), D, 15, 5</v>
      </c>
    </row>
    <row r="61" spans="1:17">
      <c r="A61" t="s">
        <v>48</v>
      </c>
      <c r="Q61" t="str">
        <f t="shared" si="0"/>
        <v>2, 1, Station 3 (uid: 7), E, 4, 10</v>
      </c>
    </row>
    <row r="62" spans="1:17">
      <c r="Q62" t="str">
        <f t="shared" si="0"/>
        <v/>
      </c>
    </row>
    <row r="63" spans="1:17">
      <c r="Q63" t="str">
        <f t="shared" si="0"/>
        <v/>
      </c>
    </row>
    <row r="64" spans="1:17">
      <c r="Q64" t="str">
        <f t="shared" si="0"/>
        <v/>
      </c>
    </row>
    <row r="65" spans="1:17">
      <c r="A65" t="s">
        <v>49</v>
      </c>
      <c r="Q65" t="str">
        <f t="shared" si="0"/>
        <v>c:\users\david yu\desktop\experiment - spring 2012\2012 - tokens\03-27-2012\08.41.42\tokens\round-11.save-tokens.txt</v>
      </c>
    </row>
    <row r="66" spans="1:17">
      <c r="A66" t="s">
        <v>1</v>
      </c>
      <c r="Q66" t="str">
        <f t="shared" si="0"/>
        <v>************************************************************************</v>
      </c>
    </row>
    <row r="67" spans="1:17">
      <c r="A67" t="s">
        <v>2</v>
      </c>
      <c r="Q67" t="str">
        <f t="shared" ref="Q67:Q130" si="1">TRIM(A67)</f>
        <v>Group #, Identifier, Position, Tokens Earned From Water Collected, Uninvested Tokens</v>
      </c>
    </row>
    <row r="68" spans="1:17">
      <c r="A68" t="s">
        <v>50</v>
      </c>
      <c r="Q68" t="str">
        <f t="shared" si="1"/>
        <v>0, 1, Station 16 (uid: 14), A, 19, 5</v>
      </c>
    </row>
    <row r="69" spans="1:17">
      <c r="A69" t="s">
        <v>51</v>
      </c>
      <c r="Q69" t="str">
        <f t="shared" si="1"/>
        <v>0, 1, Station 7 (uid: 5), B, 10, 3</v>
      </c>
    </row>
    <row r="70" spans="1:17">
      <c r="A70" t="s">
        <v>52</v>
      </c>
      <c r="Q70" t="str">
        <f t="shared" si="1"/>
        <v>0, 1, Station 40 (uid: 10), C, 10, 4</v>
      </c>
    </row>
    <row r="71" spans="1:17">
      <c r="A71" t="s">
        <v>53</v>
      </c>
      <c r="Q71" t="str">
        <f t="shared" si="1"/>
        <v>0, 1, Station 8 (uid: 4), D, 10, 4</v>
      </c>
    </row>
    <row r="72" spans="1:17">
      <c r="A72" t="s">
        <v>54</v>
      </c>
      <c r="Q72" t="str">
        <f t="shared" si="1"/>
        <v>0, 1, Station 3 (uid: 7), E, 0, 6</v>
      </c>
    </row>
    <row r="73" spans="1:17">
      <c r="A73" t="s">
        <v>55</v>
      </c>
      <c r="Q73" t="str">
        <f t="shared" si="1"/>
        <v>1, 0, Station 9 (uid: 1), A, 19, 2</v>
      </c>
    </row>
    <row r="74" spans="1:17">
      <c r="A74" t="s">
        <v>56</v>
      </c>
      <c r="Q74" t="str">
        <f t="shared" si="1"/>
        <v>1, 0, Station 17 (uid: 13), B, 10, 3</v>
      </c>
    </row>
    <row r="75" spans="1:17">
      <c r="A75" t="s">
        <v>57</v>
      </c>
      <c r="Q75" t="str">
        <f t="shared" si="1"/>
        <v>1, 0, Station 32 (uid: 9), C, 4, 4</v>
      </c>
    </row>
    <row r="76" spans="1:17">
      <c r="A76" t="s">
        <v>58</v>
      </c>
      <c r="Q76" t="str">
        <f t="shared" si="1"/>
        <v>1, 0, Station 4 (uid: 8), D, 19, 4</v>
      </c>
    </row>
    <row r="77" spans="1:17">
      <c r="A77" t="s">
        <v>59</v>
      </c>
      <c r="Q77" t="str">
        <f t="shared" si="1"/>
        <v>1, 0, Station 5 (uid: 2), E, 0, 7</v>
      </c>
    </row>
    <row r="78" spans="1:17">
      <c r="A78" t="s">
        <v>28</v>
      </c>
      <c r="Q78" t="str">
        <f t="shared" si="1"/>
        <v>2, 2, Station 6 (uid: 3), A, 15, 10</v>
      </c>
    </row>
    <row r="79" spans="1:17">
      <c r="A79" t="s">
        <v>60</v>
      </c>
      <c r="Q79" t="str">
        <f t="shared" si="1"/>
        <v>2, 2, Station 19 (uid: 11), B, 4, 5</v>
      </c>
    </row>
    <row r="80" spans="1:17">
      <c r="A80" t="s">
        <v>61</v>
      </c>
      <c r="Q80" t="str">
        <f t="shared" si="1"/>
        <v>2, 2, Station 13 (uid: 15), C, 15, 2</v>
      </c>
    </row>
    <row r="81" spans="1:17">
      <c r="A81" t="s">
        <v>62</v>
      </c>
      <c r="Q81" t="str">
        <f t="shared" si="1"/>
        <v>2, 2, Station 20 (uid: 12), D, 15, 2</v>
      </c>
    </row>
    <row r="82" spans="1:17">
      <c r="A82" t="s">
        <v>63</v>
      </c>
      <c r="Q82" t="str">
        <f t="shared" si="1"/>
        <v>2, 2, Station 22 (uid: 6), E, 10, 2</v>
      </c>
    </row>
    <row r="83" spans="1:17">
      <c r="Q83" t="str">
        <f t="shared" si="1"/>
        <v/>
      </c>
    </row>
    <row r="84" spans="1:17">
      <c r="Q84" t="str">
        <f t="shared" si="1"/>
        <v/>
      </c>
    </row>
    <row r="85" spans="1:17">
      <c r="Q85" t="str">
        <f t="shared" si="1"/>
        <v/>
      </c>
    </row>
    <row r="86" spans="1:17">
      <c r="A86" t="s">
        <v>64</v>
      </c>
      <c r="Q86" t="str">
        <f t="shared" si="1"/>
        <v>c:\users\david yu\desktop\experiment - spring 2012\2012 - tokens\03-27-2012\08.41.42\tokens\round-12.save-tokens.txt</v>
      </c>
    </row>
    <row r="87" spans="1:17">
      <c r="A87" t="s">
        <v>1</v>
      </c>
      <c r="Q87" t="str">
        <f t="shared" si="1"/>
        <v>************************************************************************</v>
      </c>
    </row>
    <row r="88" spans="1:17">
      <c r="A88" t="s">
        <v>2</v>
      </c>
      <c r="Q88" t="str">
        <f t="shared" si="1"/>
        <v>Group #, Identifier, Position, Tokens Earned From Water Collected, Uninvested Tokens</v>
      </c>
    </row>
    <row r="89" spans="1:17">
      <c r="A89" t="s">
        <v>65</v>
      </c>
      <c r="Q89" t="str">
        <f t="shared" si="1"/>
        <v>0, 1, Station 16 (uid: 14), A, 15, 4</v>
      </c>
    </row>
    <row r="90" spans="1:17">
      <c r="A90" t="s">
        <v>51</v>
      </c>
      <c r="Q90" t="str">
        <f t="shared" si="1"/>
        <v>0, 1, Station 7 (uid: 5), B, 10, 3</v>
      </c>
    </row>
    <row r="91" spans="1:17">
      <c r="A91" t="s">
        <v>66</v>
      </c>
      <c r="Q91" t="str">
        <f t="shared" si="1"/>
        <v>0, 1, Station 40 (uid: 10), C, 4, 4</v>
      </c>
    </row>
    <row r="92" spans="1:17">
      <c r="A92" t="s">
        <v>67</v>
      </c>
      <c r="Q92" t="str">
        <f t="shared" si="1"/>
        <v>0, 1, Station 8 (uid: 4), D, 4, 10</v>
      </c>
    </row>
    <row r="93" spans="1:17">
      <c r="A93" t="s">
        <v>68</v>
      </c>
      <c r="Q93" t="str">
        <f t="shared" si="1"/>
        <v>0, 1, Station 3 (uid: 7), E, 15, 10</v>
      </c>
    </row>
    <row r="94" spans="1:17">
      <c r="A94" t="s">
        <v>69</v>
      </c>
      <c r="Q94" t="str">
        <f t="shared" si="1"/>
        <v>1, 2, Station 6 (uid: 3), A, 15, 10</v>
      </c>
    </row>
    <row r="95" spans="1:17">
      <c r="A95" t="s">
        <v>70</v>
      </c>
      <c r="Q95" t="str">
        <f t="shared" si="1"/>
        <v>1, 2, Station 19 (uid: 11), B, 10, 10</v>
      </c>
    </row>
    <row r="96" spans="1:17">
      <c r="A96" t="s">
        <v>71</v>
      </c>
      <c r="Q96" t="str">
        <f t="shared" si="1"/>
        <v>1, 2, Station 13 (uid: 15), C, 4, 10</v>
      </c>
    </row>
    <row r="97" spans="1:17">
      <c r="A97" t="s">
        <v>72</v>
      </c>
      <c r="Q97" t="str">
        <f t="shared" si="1"/>
        <v>1, 2, Station 20 (uid: 12), D, 10, 10</v>
      </c>
    </row>
    <row r="98" spans="1:17">
      <c r="A98" t="s">
        <v>73</v>
      </c>
      <c r="Q98" t="str">
        <f t="shared" si="1"/>
        <v>1, 2, Station 22 (uid: 6), E, 15, 10</v>
      </c>
    </row>
    <row r="99" spans="1:17">
      <c r="A99" t="s">
        <v>74</v>
      </c>
      <c r="Q99" t="str">
        <f t="shared" si="1"/>
        <v>2, 0, Station 9 (uid: 1), A, 18, 2</v>
      </c>
    </row>
    <row r="100" spans="1:17">
      <c r="A100" t="s">
        <v>75</v>
      </c>
      <c r="Q100" t="str">
        <f t="shared" si="1"/>
        <v>2, 0, Station 17 (uid: 13), B, 15, 8</v>
      </c>
    </row>
    <row r="101" spans="1:17">
      <c r="A101" t="s">
        <v>76</v>
      </c>
      <c r="Q101" t="str">
        <f t="shared" si="1"/>
        <v>2, 0, Station 32 (uid: 9), C, 4, 8</v>
      </c>
    </row>
    <row r="102" spans="1:17">
      <c r="A102" t="s">
        <v>77</v>
      </c>
      <c r="Q102" t="str">
        <f t="shared" si="1"/>
        <v>2, 0, Station 4 (uid: 8), D, 10, 8</v>
      </c>
    </row>
    <row r="103" spans="1:17">
      <c r="A103" t="s">
        <v>78</v>
      </c>
      <c r="Q103" t="str">
        <f t="shared" si="1"/>
        <v>2, 0, Station 5 (uid: 2), E, 4, 9</v>
      </c>
    </row>
    <row r="104" spans="1:17">
      <c r="Q104" t="str">
        <f t="shared" si="1"/>
        <v/>
      </c>
    </row>
    <row r="105" spans="1:17">
      <c r="Q105" t="str">
        <f t="shared" si="1"/>
        <v/>
      </c>
    </row>
    <row r="106" spans="1:17">
      <c r="Q106" t="str">
        <f t="shared" si="1"/>
        <v/>
      </c>
    </row>
    <row r="107" spans="1:17">
      <c r="A107" t="s">
        <v>79</v>
      </c>
      <c r="Q107" t="str">
        <f t="shared" si="1"/>
        <v>c:\users\david yu\desktop\experiment - spring 2012\2012 - tokens\03-27-2012\08.41.42\tokens\round-13.save-tokens.txt</v>
      </c>
    </row>
    <row r="108" spans="1:17">
      <c r="A108" t="s">
        <v>1</v>
      </c>
      <c r="Q108" t="str">
        <f t="shared" si="1"/>
        <v>************************************************************************</v>
      </c>
    </row>
    <row r="109" spans="1:17">
      <c r="A109" t="s">
        <v>2</v>
      </c>
      <c r="Q109" t="str">
        <f t="shared" si="1"/>
        <v>Group #, Identifier, Position, Tokens Earned From Water Collected, Uninvested Tokens</v>
      </c>
    </row>
    <row r="110" spans="1:17">
      <c r="A110" t="s">
        <v>34</v>
      </c>
      <c r="Q110" t="str">
        <f t="shared" si="1"/>
        <v>0, 2, Station 6 (uid: 3), A, 10, 6</v>
      </c>
    </row>
    <row r="111" spans="1:17">
      <c r="A111" t="s">
        <v>80</v>
      </c>
      <c r="Q111" t="str">
        <f t="shared" si="1"/>
        <v>0, 2, Station 19 (uid: 11), B, 4, 6</v>
      </c>
    </row>
    <row r="112" spans="1:17">
      <c r="A112" t="s">
        <v>81</v>
      </c>
      <c r="Q112" t="str">
        <f t="shared" si="1"/>
        <v>0, 2, Station 13 (uid: 15), C, 15, 6</v>
      </c>
    </row>
    <row r="113" spans="1:17">
      <c r="A113" t="s">
        <v>82</v>
      </c>
      <c r="Q113" t="str">
        <f t="shared" si="1"/>
        <v>0, 2, Station 20 (uid: 12), D, 15, 6</v>
      </c>
    </row>
    <row r="114" spans="1:17">
      <c r="A114" t="s">
        <v>83</v>
      </c>
      <c r="Q114" t="str">
        <f t="shared" si="1"/>
        <v>0, 2, Station 22 (uid: 6), E, 15, 5</v>
      </c>
    </row>
    <row r="115" spans="1:17">
      <c r="A115" t="s">
        <v>84</v>
      </c>
      <c r="Q115" t="str">
        <f t="shared" si="1"/>
        <v>1, 0, Station 9 (uid: 1), A, 19, 1</v>
      </c>
    </row>
    <row r="116" spans="1:17">
      <c r="A116" t="s">
        <v>85</v>
      </c>
      <c r="Q116" t="str">
        <f t="shared" si="1"/>
        <v>1, 0, Station 17 (uid: 13), B, 15, 5</v>
      </c>
    </row>
    <row r="117" spans="1:17">
      <c r="A117" t="s">
        <v>86</v>
      </c>
      <c r="Q117" t="str">
        <f t="shared" si="1"/>
        <v>1, 0, Station 32 (uid: 9), C, 10, 6</v>
      </c>
    </row>
    <row r="118" spans="1:17">
      <c r="A118" t="s">
        <v>87</v>
      </c>
      <c r="Q118" t="str">
        <f t="shared" si="1"/>
        <v>1, 0, Station 4 (uid: 8), D, 15, 6</v>
      </c>
    </row>
    <row r="119" spans="1:17">
      <c r="A119" t="s">
        <v>88</v>
      </c>
      <c r="Q119" t="str">
        <f t="shared" si="1"/>
        <v>1, 0, Station 5 (uid: 2), E, 0, 8</v>
      </c>
    </row>
    <row r="120" spans="1:17">
      <c r="A120" t="s">
        <v>89</v>
      </c>
      <c r="Q120" t="str">
        <f t="shared" si="1"/>
        <v>2, 1, Station 16 (uid: 14), A, 19, 5</v>
      </c>
    </row>
    <row r="121" spans="1:17">
      <c r="A121" t="s">
        <v>90</v>
      </c>
      <c r="Q121" t="str">
        <f t="shared" si="1"/>
        <v>2, 1, Station 7 (uid: 5), B, 15, 5</v>
      </c>
    </row>
    <row r="122" spans="1:17">
      <c r="A122" t="s">
        <v>91</v>
      </c>
      <c r="Q122" t="str">
        <f t="shared" si="1"/>
        <v>2, 1, Station 40 (uid: 10), C, 15, 5</v>
      </c>
    </row>
    <row r="123" spans="1:17">
      <c r="A123" t="s">
        <v>92</v>
      </c>
      <c r="Q123" t="str">
        <f t="shared" si="1"/>
        <v>2, 1, Station 8 (uid: 4), D, 10, 6</v>
      </c>
    </row>
    <row r="124" spans="1:17">
      <c r="A124" t="s">
        <v>93</v>
      </c>
      <c r="Q124" t="str">
        <f t="shared" si="1"/>
        <v>2, 1, Station 3 (uid: 7), E, 0, 8</v>
      </c>
    </row>
    <row r="125" spans="1:17">
      <c r="Q125" t="str">
        <f t="shared" si="1"/>
        <v/>
      </c>
    </row>
    <row r="126" spans="1:17">
      <c r="Q126" t="str">
        <f t="shared" si="1"/>
        <v/>
      </c>
    </row>
    <row r="127" spans="1:17">
      <c r="Q127" t="str">
        <f t="shared" si="1"/>
        <v/>
      </c>
    </row>
    <row r="128" spans="1:17">
      <c r="A128" t="s">
        <v>94</v>
      </c>
      <c r="Q128" t="str">
        <f t="shared" si="1"/>
        <v>c:\users\david yu\desktop\experiment - spring 2012\2012 - tokens\03-27-2012\08.41.42\tokens\round-14.save-tokens.txt</v>
      </c>
    </row>
    <row r="129" spans="1:17">
      <c r="A129" t="s">
        <v>1</v>
      </c>
      <c r="Q129" t="str">
        <f t="shared" si="1"/>
        <v>************************************************************************</v>
      </c>
    </row>
    <row r="130" spans="1:17">
      <c r="A130" t="s">
        <v>2</v>
      </c>
      <c r="Q130" t="str">
        <f t="shared" si="1"/>
        <v>Group #, Identifier, Position, Tokens Earned From Water Collected, Uninvested Tokens</v>
      </c>
    </row>
    <row r="131" spans="1:17">
      <c r="A131" t="s">
        <v>95</v>
      </c>
      <c r="Q131" t="str">
        <f t="shared" ref="Q131:Q194" si="2">TRIM(A131)</f>
        <v>0, 1, Station 16 (uid: 14), A, 19, 6</v>
      </c>
    </row>
    <row r="132" spans="1:17">
      <c r="A132" t="s">
        <v>96</v>
      </c>
      <c r="Q132" t="str">
        <f t="shared" si="2"/>
        <v>0, 1, Station 7 (uid: 5), B, 18, 5</v>
      </c>
    </row>
    <row r="133" spans="1:17">
      <c r="A133" t="s">
        <v>97</v>
      </c>
      <c r="Q133" t="str">
        <f t="shared" si="2"/>
        <v>0, 1, Station 40 (uid: 10), C, 15, 5</v>
      </c>
    </row>
    <row r="134" spans="1:17">
      <c r="A134" t="s">
        <v>53</v>
      </c>
      <c r="Q134" t="str">
        <f t="shared" si="2"/>
        <v>0, 1, Station 8 (uid: 4), D, 10, 4</v>
      </c>
    </row>
    <row r="135" spans="1:17">
      <c r="A135" t="s">
        <v>98</v>
      </c>
      <c r="Q135" t="str">
        <f t="shared" si="2"/>
        <v>0, 1, Station 3 (uid: 7), E, 0, 10</v>
      </c>
    </row>
    <row r="136" spans="1:17">
      <c r="A136" t="s">
        <v>99</v>
      </c>
      <c r="Q136" t="str">
        <f t="shared" si="2"/>
        <v>1, 0, Station 9 (uid: 1), A, 18, 0</v>
      </c>
    </row>
    <row r="137" spans="1:17">
      <c r="A137" t="s">
        <v>56</v>
      </c>
      <c r="Q137" t="str">
        <f t="shared" si="2"/>
        <v>1, 0, Station 17 (uid: 13), B, 10, 3</v>
      </c>
    </row>
    <row r="138" spans="1:17">
      <c r="A138" t="s">
        <v>100</v>
      </c>
      <c r="Q138" t="str">
        <f t="shared" si="2"/>
        <v>1, 0, Station 32 (uid: 9), C, 4, 8</v>
      </c>
    </row>
    <row r="139" spans="1:17">
      <c r="A139" t="s">
        <v>101</v>
      </c>
      <c r="Q139" t="str">
        <f t="shared" si="2"/>
        <v>1, 0, Station 4 (uid: 8), D, 18, 8</v>
      </c>
    </row>
    <row r="140" spans="1:17">
      <c r="A140" t="s">
        <v>102</v>
      </c>
      <c r="Q140" t="str">
        <f t="shared" si="2"/>
        <v>1, 0, Station 5 (uid: 2), E, 4, 8</v>
      </c>
    </row>
    <row r="141" spans="1:17">
      <c r="A141" t="s">
        <v>103</v>
      </c>
      <c r="Q141" t="str">
        <f t="shared" si="2"/>
        <v>2, 2, Station 6 (uid: 3), A, 10, 6</v>
      </c>
    </row>
    <row r="142" spans="1:17">
      <c r="A142" t="s">
        <v>104</v>
      </c>
      <c r="Q142" t="str">
        <f t="shared" si="2"/>
        <v>2, 2, Station 19 (uid: 11), B, 10, 6</v>
      </c>
    </row>
    <row r="143" spans="1:17">
      <c r="A143" t="s">
        <v>105</v>
      </c>
      <c r="Q143" t="str">
        <f t="shared" si="2"/>
        <v>2, 2, Station 13 (uid: 15), C, 10, 6</v>
      </c>
    </row>
    <row r="144" spans="1:17">
      <c r="A144" t="s">
        <v>106</v>
      </c>
      <c r="Q144" t="str">
        <f t="shared" si="2"/>
        <v>2, 2, Station 20 (uid: 12), D, 15, 5</v>
      </c>
    </row>
    <row r="145" spans="1:17">
      <c r="A145" t="s">
        <v>107</v>
      </c>
      <c r="Q145" t="str">
        <f t="shared" si="2"/>
        <v>2, 2, Station 22 (uid: 6), E, 15, 5</v>
      </c>
    </row>
    <row r="146" spans="1:17">
      <c r="Q146" t="str">
        <f t="shared" si="2"/>
        <v/>
      </c>
    </row>
    <row r="147" spans="1:17">
      <c r="Q147" t="str">
        <f t="shared" si="2"/>
        <v/>
      </c>
    </row>
    <row r="148" spans="1:17">
      <c r="Q148" t="str">
        <f t="shared" si="2"/>
        <v/>
      </c>
    </row>
    <row r="149" spans="1:17">
      <c r="A149" t="s">
        <v>108</v>
      </c>
      <c r="Q149" t="str">
        <f t="shared" si="2"/>
        <v>c:\users\david yu\desktop\experiment - spring 2012\2012 - tokens\03-27-2012\08.41.42\tokens\round-15.save-tokens.txt</v>
      </c>
    </row>
    <row r="150" spans="1:17">
      <c r="A150" t="s">
        <v>1</v>
      </c>
      <c r="Q150" t="str">
        <f t="shared" si="2"/>
        <v>************************************************************************</v>
      </c>
    </row>
    <row r="151" spans="1:17">
      <c r="A151" t="s">
        <v>2</v>
      </c>
      <c r="Q151" t="str">
        <f t="shared" si="2"/>
        <v>Group #, Identifier, Position, Tokens Earned From Water Collected, Uninvested Tokens</v>
      </c>
    </row>
    <row r="152" spans="1:17">
      <c r="A152" t="s">
        <v>109</v>
      </c>
      <c r="Q152" t="str">
        <f t="shared" si="2"/>
        <v>0, 1, Station 16 (uid: 14), A, 19, 3</v>
      </c>
    </row>
    <row r="153" spans="1:17">
      <c r="A153" t="s">
        <v>110</v>
      </c>
      <c r="Q153" t="str">
        <f t="shared" si="2"/>
        <v>0, 1, Station 7 (uid: 5), B, 18, 2</v>
      </c>
    </row>
    <row r="154" spans="1:17">
      <c r="A154" t="s">
        <v>111</v>
      </c>
      <c r="Q154" t="str">
        <f t="shared" si="2"/>
        <v>0, 1, Station 40 (uid: 10), C, 15, 2</v>
      </c>
    </row>
    <row r="155" spans="1:17">
      <c r="A155" t="s">
        <v>112</v>
      </c>
      <c r="Q155" t="str">
        <f t="shared" si="2"/>
        <v>0, 1, Station 8 (uid: 4), D, 4, 7</v>
      </c>
    </row>
    <row r="156" spans="1:17">
      <c r="A156" t="s">
        <v>98</v>
      </c>
      <c r="Q156" t="str">
        <f t="shared" si="2"/>
        <v>0, 1, Station 3 (uid: 7), E, 0, 10</v>
      </c>
    </row>
    <row r="157" spans="1:17">
      <c r="A157" t="s">
        <v>113</v>
      </c>
      <c r="Q157" t="str">
        <f t="shared" si="2"/>
        <v>1, 2, Station 6 (uid: 3), A, 10, 3</v>
      </c>
    </row>
    <row r="158" spans="1:17">
      <c r="A158" t="s">
        <v>114</v>
      </c>
      <c r="Q158" t="str">
        <f t="shared" si="2"/>
        <v>1, 2, Station 19 (uid: 11), B, 10, 3</v>
      </c>
    </row>
    <row r="159" spans="1:17">
      <c r="A159" t="s">
        <v>115</v>
      </c>
      <c r="Q159" t="str">
        <f t="shared" si="2"/>
        <v>1, 2, Station 13 (uid: 15), C, 10, 3</v>
      </c>
    </row>
    <row r="160" spans="1:17">
      <c r="A160" t="s">
        <v>116</v>
      </c>
      <c r="Q160" t="str">
        <f t="shared" si="2"/>
        <v>1, 2, Station 20 (uid: 12), D, 15, 3</v>
      </c>
    </row>
    <row r="161" spans="1:17">
      <c r="A161" t="s">
        <v>117</v>
      </c>
      <c r="Q161" t="str">
        <f t="shared" si="2"/>
        <v>1, 2, Station 22 (uid: 6), E, 10, 3</v>
      </c>
    </row>
    <row r="162" spans="1:17">
      <c r="A162" t="s">
        <v>118</v>
      </c>
      <c r="Q162" t="str">
        <f t="shared" si="2"/>
        <v>2, 0, Station 9 (uid: 1), A, 18, 0</v>
      </c>
    </row>
    <row r="163" spans="1:17">
      <c r="A163" t="s">
        <v>119</v>
      </c>
      <c r="Q163" t="str">
        <f t="shared" si="2"/>
        <v>2, 0, Station 17 (uid: 13), B, 15, 0</v>
      </c>
    </row>
    <row r="164" spans="1:17">
      <c r="A164" t="s">
        <v>120</v>
      </c>
      <c r="Q164" t="str">
        <f t="shared" si="2"/>
        <v>2, 0, Station 32 (uid: 9), C, 4, 5</v>
      </c>
    </row>
    <row r="165" spans="1:17">
      <c r="A165" t="s">
        <v>121</v>
      </c>
      <c r="Q165" t="str">
        <f t="shared" si="2"/>
        <v>2, 0, Station 4 (uid: 8), D, 18, 5</v>
      </c>
    </row>
    <row r="166" spans="1:17">
      <c r="A166" t="s">
        <v>122</v>
      </c>
      <c r="Q166" t="str">
        <f t="shared" si="2"/>
        <v>2, 0, Station 5 (uid: 2), E, 1, 6</v>
      </c>
    </row>
    <row r="167" spans="1:17">
      <c r="Q167" t="str">
        <f t="shared" si="2"/>
        <v/>
      </c>
    </row>
    <row r="168" spans="1:17">
      <c r="Q168" t="str">
        <f t="shared" si="2"/>
        <v/>
      </c>
    </row>
    <row r="169" spans="1:17">
      <c r="Q169" t="str">
        <f t="shared" si="2"/>
        <v/>
      </c>
    </row>
    <row r="170" spans="1:17">
      <c r="A170" t="s">
        <v>123</v>
      </c>
      <c r="Q170" t="str">
        <f t="shared" si="2"/>
        <v>c:\users\david yu\desktop\experiment - spring 2012\2012 - tokens\03-27-2012\08.41.42\tokens\round-16.save-tokens.txt</v>
      </c>
    </row>
    <row r="171" spans="1:17">
      <c r="A171" t="s">
        <v>1</v>
      </c>
      <c r="Q171" t="str">
        <f t="shared" si="2"/>
        <v>************************************************************************</v>
      </c>
    </row>
    <row r="172" spans="1:17">
      <c r="A172" t="s">
        <v>2</v>
      </c>
      <c r="Q172" t="str">
        <f t="shared" si="2"/>
        <v>Group #, Identifier, Position, Tokens Earned From Water Collected, Uninvested Tokens</v>
      </c>
    </row>
    <row r="173" spans="1:17">
      <c r="A173" t="s">
        <v>124</v>
      </c>
      <c r="Q173" t="str">
        <f t="shared" si="2"/>
        <v>0, 0, Station 9 (uid: 1), A, 1, 0</v>
      </c>
    </row>
    <row r="174" spans="1:17">
      <c r="A174" t="s">
        <v>125</v>
      </c>
      <c r="Q174" t="str">
        <f t="shared" si="2"/>
        <v>0, 0, Station 17 (uid: 13), B, 4, 8</v>
      </c>
    </row>
    <row r="175" spans="1:17">
      <c r="A175" t="s">
        <v>126</v>
      </c>
      <c r="Q175" t="str">
        <f t="shared" si="2"/>
        <v>0, 0, Station 32 (uid: 9), C, 15, 8</v>
      </c>
    </row>
    <row r="176" spans="1:17">
      <c r="A176" t="s">
        <v>127</v>
      </c>
      <c r="Q176" t="str">
        <f t="shared" si="2"/>
        <v>0, 0, Station 4 (uid: 8), D, 19, 8</v>
      </c>
    </row>
    <row r="177" spans="1:17">
      <c r="A177" t="s">
        <v>128</v>
      </c>
      <c r="Q177" t="str">
        <f t="shared" si="2"/>
        <v>0, 0, Station 5 (uid: 2), E, 10, 8</v>
      </c>
    </row>
    <row r="178" spans="1:17">
      <c r="A178" t="s">
        <v>129</v>
      </c>
      <c r="Q178" t="str">
        <f t="shared" si="2"/>
        <v>1, 2, Station 6 (uid: 3), A, 15, 6</v>
      </c>
    </row>
    <row r="179" spans="1:17">
      <c r="A179" t="s">
        <v>130</v>
      </c>
      <c r="Q179" t="str">
        <f t="shared" si="2"/>
        <v>1, 2, Station 19 (uid: 11), B, 18, 6</v>
      </c>
    </row>
    <row r="180" spans="1:17">
      <c r="A180" t="s">
        <v>131</v>
      </c>
      <c r="Q180" t="str">
        <f t="shared" si="2"/>
        <v>1, 2, Station 13 (uid: 15), C, 10, 6</v>
      </c>
    </row>
    <row r="181" spans="1:17">
      <c r="A181" t="s">
        <v>132</v>
      </c>
      <c r="Q181" t="str">
        <f t="shared" si="2"/>
        <v>1, 2, Station 20 (uid: 12), D, 10, 6</v>
      </c>
    </row>
    <row r="182" spans="1:17">
      <c r="A182" t="s">
        <v>133</v>
      </c>
      <c r="Q182" t="str">
        <f t="shared" si="2"/>
        <v>1, 2, Station 22 (uid: 6), E, 4, 6</v>
      </c>
    </row>
    <row r="183" spans="1:17">
      <c r="A183" t="s">
        <v>134</v>
      </c>
      <c r="Q183" t="str">
        <f t="shared" si="2"/>
        <v>2, 1, Station 16 (uid: 14), A, 15, 10</v>
      </c>
    </row>
    <row r="184" spans="1:17">
      <c r="A184" t="s">
        <v>135</v>
      </c>
      <c r="Q184" t="str">
        <f t="shared" si="2"/>
        <v>2, 1, Station 7 (uid: 5), B, 18, 5</v>
      </c>
    </row>
    <row r="185" spans="1:17">
      <c r="A185" t="s">
        <v>136</v>
      </c>
      <c r="Q185" t="str">
        <f t="shared" si="2"/>
        <v>2, 1, Station 40 (uid: 10), C, 18, 5</v>
      </c>
    </row>
    <row r="186" spans="1:17">
      <c r="A186" t="s">
        <v>137</v>
      </c>
      <c r="Q186" t="str">
        <f t="shared" si="2"/>
        <v>2, 1, Station 8 (uid: 4), D, 15, 6</v>
      </c>
    </row>
    <row r="187" spans="1:17">
      <c r="A187" t="s">
        <v>138</v>
      </c>
      <c r="Q187" t="str">
        <f t="shared" si="2"/>
        <v>2, 1, Station 3 (uid: 7), E, 0, 10</v>
      </c>
    </row>
    <row r="188" spans="1:17">
      <c r="Q188" t="str">
        <f t="shared" si="2"/>
        <v/>
      </c>
    </row>
    <row r="189" spans="1:17">
      <c r="Q189" t="str">
        <f t="shared" si="2"/>
        <v/>
      </c>
    </row>
    <row r="190" spans="1:17">
      <c r="Q190" t="str">
        <f t="shared" si="2"/>
        <v/>
      </c>
    </row>
    <row r="191" spans="1:17">
      <c r="A191" t="s">
        <v>139</v>
      </c>
      <c r="Q191" t="str">
        <f t="shared" si="2"/>
        <v>c:\users\david yu\desktop\experiment - spring 2012\2012 - tokens\03-27-2012\08.41.42\tokens\round-17.save-tokens.txt</v>
      </c>
    </row>
    <row r="192" spans="1:17">
      <c r="A192" t="s">
        <v>1</v>
      </c>
      <c r="Q192" t="str">
        <f t="shared" si="2"/>
        <v>************************************************************************</v>
      </c>
    </row>
    <row r="193" spans="1:17">
      <c r="A193" t="s">
        <v>2</v>
      </c>
      <c r="Q193" t="str">
        <f t="shared" si="2"/>
        <v>Group #, Identifier, Position, Tokens Earned From Water Collected, Uninvested Tokens</v>
      </c>
    </row>
    <row r="194" spans="1:17">
      <c r="A194" t="s">
        <v>140</v>
      </c>
      <c r="Q194" t="str">
        <f t="shared" si="2"/>
        <v>0, 1, Station 16 (uid: 14), A, 10, 8</v>
      </c>
    </row>
    <row r="195" spans="1:17">
      <c r="A195" t="s">
        <v>141</v>
      </c>
      <c r="Q195" t="str">
        <f t="shared" ref="Q195:Q258" si="3">TRIM(A195)</f>
        <v>0, 1, Station 7 (uid: 5), B, 18, 6</v>
      </c>
    </row>
    <row r="196" spans="1:17">
      <c r="A196" t="s">
        <v>142</v>
      </c>
      <c r="Q196" t="str">
        <f t="shared" si="3"/>
        <v>0, 1, Station 40 (uid: 10), C, 15, 6</v>
      </c>
    </row>
    <row r="197" spans="1:17">
      <c r="A197" t="s">
        <v>143</v>
      </c>
      <c r="Q197" t="str">
        <f t="shared" si="3"/>
        <v>0, 1, Station 8 (uid: 4), D, 15, 7</v>
      </c>
    </row>
    <row r="198" spans="1:17">
      <c r="A198" t="s">
        <v>144</v>
      </c>
      <c r="Q198" t="str">
        <f t="shared" si="3"/>
        <v>0, 1, Station 3 (uid: 7), E, 1, 10</v>
      </c>
    </row>
    <row r="199" spans="1:17">
      <c r="A199" t="s">
        <v>145</v>
      </c>
      <c r="Q199" t="str">
        <f t="shared" si="3"/>
        <v>1, 0, Station 9 (uid: 1), A, 19, 0</v>
      </c>
    </row>
    <row r="200" spans="1:17">
      <c r="A200" t="s">
        <v>146</v>
      </c>
      <c r="Q200" t="str">
        <f t="shared" si="3"/>
        <v>1, 0, Station 17 (uid: 13), B, 4, 7</v>
      </c>
    </row>
    <row r="201" spans="1:17">
      <c r="A201" t="s">
        <v>147</v>
      </c>
      <c r="Q201" t="str">
        <f t="shared" si="3"/>
        <v>1, 0, Station 32 (uid: 9), C, 10, 8</v>
      </c>
    </row>
    <row r="202" spans="1:17">
      <c r="A202" t="s">
        <v>148</v>
      </c>
      <c r="Q202" t="str">
        <f t="shared" si="3"/>
        <v>1, 0, Station 4 (uid: 8), D, 19, 8</v>
      </c>
    </row>
    <row r="203" spans="1:17">
      <c r="A203" t="s">
        <v>88</v>
      </c>
      <c r="Q203" t="str">
        <f t="shared" si="3"/>
        <v>1, 0, Station 5 (uid: 2), E, 0, 8</v>
      </c>
    </row>
    <row r="204" spans="1:17">
      <c r="A204" t="s">
        <v>149</v>
      </c>
      <c r="Q204" t="str">
        <f t="shared" si="3"/>
        <v>2, 2, Station 6 (uid: 3), A, 15, 7</v>
      </c>
    </row>
    <row r="205" spans="1:17">
      <c r="A205" t="s">
        <v>150</v>
      </c>
      <c r="Q205" t="str">
        <f t="shared" si="3"/>
        <v>2, 2, Station 19 (uid: 11), B, 4, 7</v>
      </c>
    </row>
    <row r="206" spans="1:17">
      <c r="A206" t="s">
        <v>151</v>
      </c>
      <c r="Q206" t="str">
        <f t="shared" si="3"/>
        <v>2, 2, Station 13 (uid: 15), C, 4, 6</v>
      </c>
    </row>
    <row r="207" spans="1:17">
      <c r="A207" t="s">
        <v>152</v>
      </c>
      <c r="Q207" t="str">
        <f t="shared" si="3"/>
        <v>2, 2, Station 20 (uid: 12), D, 15, 7</v>
      </c>
    </row>
    <row r="208" spans="1:17">
      <c r="A208" t="s">
        <v>153</v>
      </c>
      <c r="Q208" t="str">
        <f t="shared" si="3"/>
        <v>2, 2, Station 22 (uid: 6), E, 15, 7</v>
      </c>
    </row>
    <row r="209" spans="1:17">
      <c r="Q209" t="str">
        <f t="shared" si="3"/>
        <v/>
      </c>
    </row>
    <row r="210" spans="1:17">
      <c r="Q210" t="str">
        <f t="shared" si="3"/>
        <v/>
      </c>
    </row>
    <row r="211" spans="1:17">
      <c r="Q211" t="str">
        <f t="shared" si="3"/>
        <v/>
      </c>
    </row>
    <row r="212" spans="1:17">
      <c r="A212" t="s">
        <v>154</v>
      </c>
      <c r="Q212" t="str">
        <f t="shared" si="3"/>
        <v>c:\users\david yu\desktop\experiment - spring 2012\2012 - tokens\03-27-2012\08.41.42\tokens\round-18.save-tokens.txt</v>
      </c>
    </row>
    <row r="213" spans="1:17">
      <c r="A213" t="s">
        <v>1</v>
      </c>
      <c r="Q213" t="str">
        <f t="shared" si="3"/>
        <v>************************************************************************</v>
      </c>
    </row>
    <row r="214" spans="1:17">
      <c r="A214" t="s">
        <v>2</v>
      </c>
      <c r="Q214" t="str">
        <f t="shared" si="3"/>
        <v>Group #, Identifier, Position, Tokens Earned From Water Collected, Uninvested Tokens</v>
      </c>
    </row>
    <row r="215" spans="1:17">
      <c r="A215" t="s">
        <v>155</v>
      </c>
      <c r="Q215" t="str">
        <f t="shared" si="3"/>
        <v>0, 2, Station 6 (uid: 3), A, 4, 6</v>
      </c>
    </row>
    <row r="216" spans="1:17">
      <c r="A216" t="s">
        <v>80</v>
      </c>
      <c r="Q216" t="str">
        <f t="shared" si="3"/>
        <v>0, 2, Station 19 (uid: 11), B, 4, 6</v>
      </c>
    </row>
    <row r="217" spans="1:17">
      <c r="A217" t="s">
        <v>156</v>
      </c>
      <c r="Q217" t="str">
        <f t="shared" si="3"/>
        <v>0, 2, Station 13 (uid: 15), C, 0, 6</v>
      </c>
    </row>
    <row r="218" spans="1:17">
      <c r="A218" t="s">
        <v>157</v>
      </c>
      <c r="Q218" t="str">
        <f t="shared" si="3"/>
        <v>0, 2, Station 20 (uid: 12), D, 4, 6</v>
      </c>
    </row>
    <row r="219" spans="1:17">
      <c r="A219" t="s">
        <v>158</v>
      </c>
      <c r="Q219" t="str">
        <f t="shared" si="3"/>
        <v>0, 2, Station 22 (uid: 6), E, 4, 4</v>
      </c>
    </row>
    <row r="220" spans="1:17">
      <c r="A220" t="s">
        <v>159</v>
      </c>
      <c r="Q220" t="str">
        <f t="shared" si="3"/>
        <v>1, 1, Station 16 (uid: 14), A, 10, 10</v>
      </c>
    </row>
    <row r="221" spans="1:17">
      <c r="A221" t="s">
        <v>160</v>
      </c>
      <c r="Q221" t="str">
        <f t="shared" si="3"/>
        <v>1, 1, Station 7 (uid: 5), B, 15, 3</v>
      </c>
    </row>
    <row r="222" spans="1:17">
      <c r="A222" t="s">
        <v>161</v>
      </c>
      <c r="Q222" t="str">
        <f t="shared" si="3"/>
        <v>1, 1, Station 40 (uid: 10), C, 1, 3</v>
      </c>
    </row>
    <row r="223" spans="1:17">
      <c r="A223" t="s">
        <v>162</v>
      </c>
      <c r="Q223" t="str">
        <f t="shared" si="3"/>
        <v>1, 1, Station 8 (uid: 4), D, 1, 2</v>
      </c>
    </row>
    <row r="224" spans="1:17">
      <c r="A224" t="s">
        <v>163</v>
      </c>
      <c r="Q224" t="str">
        <f t="shared" si="3"/>
        <v>1, 1, Station 3 (uid: 7), E, 0, 10</v>
      </c>
    </row>
    <row r="225" spans="1:17">
      <c r="A225" t="s">
        <v>118</v>
      </c>
      <c r="Q225" t="str">
        <f t="shared" si="3"/>
        <v>2, 0, Station 9 (uid: 1), A, 18, 0</v>
      </c>
    </row>
    <row r="226" spans="1:17">
      <c r="A226" t="s">
        <v>164</v>
      </c>
      <c r="Q226" t="str">
        <f t="shared" si="3"/>
        <v>2, 0, Station 17 (uid: 13), B, 4, 6</v>
      </c>
    </row>
    <row r="227" spans="1:17">
      <c r="A227" t="s">
        <v>165</v>
      </c>
      <c r="Q227" t="str">
        <f t="shared" si="3"/>
        <v>2, 0, Station 32 (uid: 9), C, 10, 7</v>
      </c>
    </row>
    <row r="228" spans="1:17">
      <c r="A228" t="s">
        <v>166</v>
      </c>
      <c r="Q228" t="str">
        <f t="shared" si="3"/>
        <v>2, 0, Station 4 (uid: 8), D, 15, 7</v>
      </c>
    </row>
    <row r="229" spans="1:17">
      <c r="A229" t="s">
        <v>78</v>
      </c>
      <c r="Q229" t="str">
        <f t="shared" si="3"/>
        <v>2, 0, Station 5 (uid: 2), E, 4, 9</v>
      </c>
    </row>
    <row r="230" spans="1:17">
      <c r="Q230" t="str">
        <f t="shared" si="3"/>
        <v/>
      </c>
    </row>
    <row r="231" spans="1:17">
      <c r="Q231" t="str">
        <f t="shared" si="3"/>
        <v/>
      </c>
    </row>
    <row r="232" spans="1:17">
      <c r="Q232" t="str">
        <f t="shared" si="3"/>
        <v/>
      </c>
    </row>
    <row r="233" spans="1:17">
      <c r="A233" t="s">
        <v>167</v>
      </c>
      <c r="Q233" t="str">
        <f t="shared" si="3"/>
        <v>c:\users\david yu\desktop\experiment - spring 2012\2012 - tokens\03-27-2012\08.41.42\tokens\round-19.save-tokens.txt</v>
      </c>
    </row>
    <row r="234" spans="1:17">
      <c r="A234" t="s">
        <v>1</v>
      </c>
      <c r="Q234" t="str">
        <f t="shared" si="3"/>
        <v>************************************************************************</v>
      </c>
    </row>
    <row r="235" spans="1:17">
      <c r="A235" t="s">
        <v>2</v>
      </c>
      <c r="Q235" t="str">
        <f t="shared" si="3"/>
        <v>Group #, Identifier, Position, Tokens Earned From Water Collected, Uninvested Tokens</v>
      </c>
    </row>
    <row r="236" spans="1:17">
      <c r="A236" t="s">
        <v>168</v>
      </c>
      <c r="Q236" t="str">
        <f t="shared" si="3"/>
        <v>0, 2, Station 6 (uid: 3), A, 15, 3</v>
      </c>
    </row>
    <row r="237" spans="1:17">
      <c r="A237" t="s">
        <v>169</v>
      </c>
      <c r="Q237" t="str">
        <f t="shared" si="3"/>
        <v>0, 2, Station 19 (uid: 11), B, 4, 3</v>
      </c>
    </row>
    <row r="238" spans="1:17">
      <c r="A238" t="s">
        <v>170</v>
      </c>
      <c r="Q238" t="str">
        <f t="shared" si="3"/>
        <v>0, 2, Station 13 (uid: 15), C, 10, 3</v>
      </c>
    </row>
    <row r="239" spans="1:17">
      <c r="A239" t="s">
        <v>171</v>
      </c>
      <c r="Q239" t="str">
        <f t="shared" si="3"/>
        <v>0, 2, Station 20 (uid: 12), D, 18, 3</v>
      </c>
    </row>
    <row r="240" spans="1:17">
      <c r="A240" t="s">
        <v>172</v>
      </c>
      <c r="Q240" t="str">
        <f t="shared" si="3"/>
        <v>0, 2, Station 22 (uid: 6), E, 10, 2</v>
      </c>
    </row>
    <row r="241" spans="1:17">
      <c r="A241" t="s">
        <v>99</v>
      </c>
      <c r="Q241" t="str">
        <f t="shared" si="3"/>
        <v>1, 0, Station 9 (uid: 1), A, 18, 0</v>
      </c>
    </row>
    <row r="242" spans="1:17">
      <c r="A242" t="s">
        <v>173</v>
      </c>
      <c r="Q242" t="str">
        <f t="shared" si="3"/>
        <v>1, 0, Station 17 (uid: 13), B, 10, 5</v>
      </c>
    </row>
    <row r="243" spans="1:17">
      <c r="A243" t="s">
        <v>174</v>
      </c>
      <c r="Q243" t="str">
        <f t="shared" si="3"/>
        <v>1, 0, Station 32 (uid: 9), C, 1, 5</v>
      </c>
    </row>
    <row r="244" spans="1:17">
      <c r="A244" t="s">
        <v>175</v>
      </c>
      <c r="Q244" t="str">
        <f t="shared" si="3"/>
        <v>1, 0, Station 4 (uid: 8), D, 18, 5</v>
      </c>
    </row>
    <row r="245" spans="1:17">
      <c r="A245" t="s">
        <v>176</v>
      </c>
      <c r="Q245" t="str">
        <f t="shared" si="3"/>
        <v>1, 0, Station 5 (uid: 2), E, 10, 5</v>
      </c>
    </row>
    <row r="246" spans="1:17">
      <c r="A246" t="s">
        <v>177</v>
      </c>
      <c r="Q246" t="str">
        <f t="shared" si="3"/>
        <v>2, 1, Station 16 (uid: 14), A, 19, 3</v>
      </c>
    </row>
    <row r="247" spans="1:17">
      <c r="A247" t="s">
        <v>178</v>
      </c>
      <c r="Q247" t="str">
        <f t="shared" si="3"/>
        <v>2, 1, Station 7 (uid: 5), B, 18, 3</v>
      </c>
    </row>
    <row r="248" spans="1:17">
      <c r="A248" t="s">
        <v>179</v>
      </c>
      <c r="Q248" t="str">
        <f t="shared" si="3"/>
        <v>2, 1, Station 40 (uid: 10), C, 4, 0</v>
      </c>
    </row>
    <row r="249" spans="1:17">
      <c r="A249" t="s">
        <v>180</v>
      </c>
      <c r="Q249" t="str">
        <f t="shared" si="3"/>
        <v>2, 1, Station 8 (uid: 4), D, 4, 0</v>
      </c>
    </row>
    <row r="250" spans="1:17">
      <c r="A250" t="s">
        <v>138</v>
      </c>
      <c r="Q250" t="str">
        <f t="shared" si="3"/>
        <v>2, 1, Station 3 (uid: 7), E, 0, 10</v>
      </c>
    </row>
    <row r="251" spans="1:17">
      <c r="Q251" t="str">
        <f t="shared" si="3"/>
        <v/>
      </c>
    </row>
    <row r="252" spans="1:17">
      <c r="Q252" t="str">
        <f t="shared" si="3"/>
        <v/>
      </c>
    </row>
    <row r="253" spans="1:17">
      <c r="Q253" t="str">
        <f t="shared" si="3"/>
        <v/>
      </c>
    </row>
    <row r="254" spans="1:17">
      <c r="A254" t="s">
        <v>181</v>
      </c>
      <c r="Q254" t="str">
        <f t="shared" si="3"/>
        <v>c:\users\david yu\desktop\experiment - spring 2012\2012 - tokens\03-27-2012\08.41.42\tokens\round-2.save-tokens.txt</v>
      </c>
    </row>
    <row r="255" spans="1:17">
      <c r="A255" t="s">
        <v>1</v>
      </c>
      <c r="Q255" t="str">
        <f t="shared" si="3"/>
        <v>************************************************************************</v>
      </c>
    </row>
    <row r="256" spans="1:17">
      <c r="A256" t="s">
        <v>2</v>
      </c>
      <c r="Q256" t="str">
        <f t="shared" si="3"/>
        <v>Group #, Identifier, Position, Tokens Earned From Water Collected, Uninvested Tokens</v>
      </c>
    </row>
    <row r="257" spans="1:17">
      <c r="A257" t="s">
        <v>182</v>
      </c>
      <c r="Q257" t="str">
        <f t="shared" si="3"/>
        <v>0, 1, Station 16 (uid: 14), A, 20, 10</v>
      </c>
    </row>
    <row r="258" spans="1:17">
      <c r="A258" t="s">
        <v>183</v>
      </c>
      <c r="Q258" t="str">
        <f t="shared" si="3"/>
        <v>0, 1, Station 7 (uid: 5), B, 15, 0</v>
      </c>
    </row>
    <row r="259" spans="1:17">
      <c r="A259" t="s">
        <v>184</v>
      </c>
      <c r="Q259" t="str">
        <f t="shared" ref="Q259:Q322" si="4">TRIM(A259)</f>
        <v>0, 1, Station 40 (uid: 10), C, 4, 5</v>
      </c>
    </row>
    <row r="260" spans="1:17">
      <c r="A260" t="s">
        <v>67</v>
      </c>
      <c r="Q260" t="str">
        <f t="shared" si="4"/>
        <v>0, 1, Station 8 (uid: 4), D, 4, 10</v>
      </c>
    </row>
    <row r="261" spans="1:17">
      <c r="A261" t="s">
        <v>185</v>
      </c>
      <c r="Q261" t="str">
        <f t="shared" si="4"/>
        <v>0, 1, Station 3 (uid: 7), E, 0, 8</v>
      </c>
    </row>
    <row r="262" spans="1:17">
      <c r="A262" t="s">
        <v>69</v>
      </c>
      <c r="Q262" t="str">
        <f t="shared" si="4"/>
        <v>1, 2, Station 6 (uid: 3), A, 15, 10</v>
      </c>
    </row>
    <row r="263" spans="1:17">
      <c r="A263" t="s">
        <v>186</v>
      </c>
      <c r="Q263" t="str">
        <f t="shared" si="4"/>
        <v>1, 2, Station 19 (uid: 11), B, 20, 8</v>
      </c>
    </row>
    <row r="264" spans="1:17">
      <c r="A264" t="s">
        <v>187</v>
      </c>
      <c r="Q264" t="str">
        <f t="shared" si="4"/>
        <v>1, 2, Station 13 (uid: 15), C, 15, 3</v>
      </c>
    </row>
    <row r="265" spans="1:17">
      <c r="A265" t="s">
        <v>132</v>
      </c>
      <c r="Q265" t="str">
        <f t="shared" si="4"/>
        <v>1, 2, Station 20 (uid: 12), D, 10, 6</v>
      </c>
    </row>
    <row r="266" spans="1:17">
      <c r="A266" t="s">
        <v>188</v>
      </c>
      <c r="Q266" t="str">
        <f t="shared" si="4"/>
        <v>1, 2, Station 22 (uid: 6), E, 0, 5</v>
      </c>
    </row>
    <row r="267" spans="1:17">
      <c r="A267" t="s">
        <v>189</v>
      </c>
      <c r="Q267" t="str">
        <f t="shared" si="4"/>
        <v>2, 0, Station 9 (uid: 1), A, 18, 9</v>
      </c>
    </row>
    <row r="268" spans="1:17">
      <c r="A268" t="s">
        <v>190</v>
      </c>
      <c r="Q268" t="str">
        <f t="shared" si="4"/>
        <v>2, 0, Station 17 (uid: 13), B, 10, 8</v>
      </c>
    </row>
    <row r="269" spans="1:17">
      <c r="A269" t="s">
        <v>191</v>
      </c>
      <c r="Q269" t="str">
        <f t="shared" si="4"/>
        <v>2, 0, Station 32 (uid: 9), C, 4, 7</v>
      </c>
    </row>
    <row r="270" spans="1:17">
      <c r="A270" t="s">
        <v>192</v>
      </c>
      <c r="Q270" t="str">
        <f t="shared" si="4"/>
        <v>2, 0, Station 4 (uid: 8), D, 1, 7</v>
      </c>
    </row>
    <row r="271" spans="1:17">
      <c r="A271" t="s">
        <v>193</v>
      </c>
      <c r="Q271" t="str">
        <f t="shared" si="4"/>
        <v>2, 0, Station 5 (uid: 2), E, 4, 5</v>
      </c>
    </row>
    <row r="272" spans="1:17">
      <c r="Q272" t="str">
        <f t="shared" si="4"/>
        <v/>
      </c>
    </row>
    <row r="273" spans="1:17">
      <c r="Q273" t="str">
        <f t="shared" si="4"/>
        <v/>
      </c>
    </row>
    <row r="274" spans="1:17">
      <c r="Q274" t="str">
        <f t="shared" si="4"/>
        <v/>
      </c>
    </row>
    <row r="275" spans="1:17">
      <c r="A275" t="s">
        <v>194</v>
      </c>
      <c r="Q275" t="str">
        <f t="shared" si="4"/>
        <v>c:\users\david yu\desktop\experiment - spring 2012\2012 - tokens\03-27-2012\08.41.42\tokens\round-20.save-tokens.txt</v>
      </c>
    </row>
    <row r="276" spans="1:17">
      <c r="A276" t="s">
        <v>1</v>
      </c>
      <c r="Q276" t="str">
        <f t="shared" si="4"/>
        <v>************************************************************************</v>
      </c>
    </row>
    <row r="277" spans="1:17">
      <c r="A277" t="s">
        <v>2</v>
      </c>
      <c r="Q277" t="str">
        <f t="shared" si="4"/>
        <v>Group #, Identifier, Position, Tokens Earned From Water Collected, Uninvested Tokens</v>
      </c>
    </row>
    <row r="278" spans="1:17">
      <c r="A278" t="s">
        <v>195</v>
      </c>
      <c r="Q278" t="str">
        <f t="shared" si="4"/>
        <v>0, 1, Station 16 (uid: 14), A, 18, 4</v>
      </c>
    </row>
    <row r="279" spans="1:17">
      <c r="A279" t="s">
        <v>196</v>
      </c>
      <c r="Q279" t="str">
        <f t="shared" si="4"/>
        <v>0, 1, Station 7 (uid: 5), B, 18, 4</v>
      </c>
    </row>
    <row r="280" spans="1:17">
      <c r="A280" t="s">
        <v>197</v>
      </c>
      <c r="Q280" t="str">
        <f t="shared" si="4"/>
        <v>0, 1, Station 40 (uid: 10), C, 10, 2</v>
      </c>
    </row>
    <row r="281" spans="1:17">
      <c r="A281" t="s">
        <v>198</v>
      </c>
      <c r="Q281" t="str">
        <f t="shared" si="4"/>
        <v>0, 1, Station 8 (uid: 4), D, 4, 6</v>
      </c>
    </row>
    <row r="282" spans="1:17">
      <c r="A282" t="s">
        <v>98</v>
      </c>
      <c r="Q282" t="str">
        <f t="shared" si="4"/>
        <v>0, 1, Station 3 (uid: 7), E, 0, 10</v>
      </c>
    </row>
    <row r="283" spans="1:17">
      <c r="A283" t="s">
        <v>145</v>
      </c>
      <c r="Q283" t="str">
        <f t="shared" si="4"/>
        <v>1, 0, Station 9 (uid: 1), A, 19, 0</v>
      </c>
    </row>
    <row r="284" spans="1:17">
      <c r="A284" t="s">
        <v>173</v>
      </c>
      <c r="Q284" t="str">
        <f t="shared" si="4"/>
        <v>1, 0, Station 17 (uid: 13), B, 10, 5</v>
      </c>
    </row>
    <row r="285" spans="1:17">
      <c r="A285" t="s">
        <v>199</v>
      </c>
      <c r="Q285" t="str">
        <f t="shared" si="4"/>
        <v>1, 0, Station 32 (uid: 9), C, 15, 5</v>
      </c>
    </row>
    <row r="286" spans="1:17">
      <c r="A286" t="s">
        <v>200</v>
      </c>
      <c r="Q286" t="str">
        <f t="shared" si="4"/>
        <v>1, 0, Station 4 (uid: 8), D, 15, 5</v>
      </c>
    </row>
    <row r="287" spans="1:17">
      <c r="A287" t="s">
        <v>201</v>
      </c>
      <c r="Q287" t="str">
        <f t="shared" si="4"/>
        <v>1, 0, Station 5 (uid: 2), E, 0, 5</v>
      </c>
    </row>
    <row r="288" spans="1:17">
      <c r="A288" t="s">
        <v>202</v>
      </c>
      <c r="Q288" t="str">
        <f t="shared" si="4"/>
        <v>2, 2, Station 6 (uid: 3), A, 15, 5</v>
      </c>
    </row>
    <row r="289" spans="1:17">
      <c r="A289" t="s">
        <v>203</v>
      </c>
      <c r="Q289" t="str">
        <f t="shared" si="4"/>
        <v>2, 2, Station 19 (uid: 11), B, 10, 5</v>
      </c>
    </row>
    <row r="290" spans="1:17">
      <c r="A290" t="s">
        <v>204</v>
      </c>
      <c r="Q290" t="str">
        <f t="shared" si="4"/>
        <v>2, 2, Station 13 (uid: 15), C, 10, 5</v>
      </c>
    </row>
    <row r="291" spans="1:17">
      <c r="A291" t="s">
        <v>106</v>
      </c>
      <c r="Q291" t="str">
        <f t="shared" si="4"/>
        <v>2, 2, Station 20 (uid: 12), D, 15, 5</v>
      </c>
    </row>
    <row r="292" spans="1:17">
      <c r="A292" t="s">
        <v>205</v>
      </c>
      <c r="Q292" t="str">
        <f t="shared" si="4"/>
        <v>2, 2, Station 22 (uid: 6), E, 10, 5</v>
      </c>
    </row>
    <row r="293" spans="1:17">
      <c r="Q293" t="str">
        <f t="shared" si="4"/>
        <v/>
      </c>
    </row>
    <row r="294" spans="1:17">
      <c r="Q294" t="str">
        <f t="shared" si="4"/>
        <v/>
      </c>
    </row>
    <row r="295" spans="1:17">
      <c r="Q295" t="str">
        <f t="shared" si="4"/>
        <v/>
      </c>
    </row>
    <row r="296" spans="1:17">
      <c r="A296" t="s">
        <v>206</v>
      </c>
      <c r="Q296" t="str">
        <f t="shared" si="4"/>
        <v>c:\users\david yu\desktop\experiment - spring 2012\2012 - tokens\03-27-2012\08.41.42\tokens\round-3.save-tokens.txt</v>
      </c>
    </row>
    <row r="297" spans="1:17">
      <c r="A297" t="s">
        <v>1</v>
      </c>
      <c r="Q297" t="str">
        <f t="shared" si="4"/>
        <v>************************************************************************</v>
      </c>
    </row>
    <row r="298" spans="1:17">
      <c r="A298" t="s">
        <v>2</v>
      </c>
      <c r="Q298" t="str">
        <f t="shared" si="4"/>
        <v>Group #, Identifier, Position, Tokens Earned From Water Collected, Uninvested Tokens</v>
      </c>
    </row>
    <row r="299" spans="1:17">
      <c r="A299" t="s">
        <v>207</v>
      </c>
      <c r="Q299" t="str">
        <f t="shared" si="4"/>
        <v>0, 2, Station 6 (uid: 3), A, 15, 10</v>
      </c>
    </row>
    <row r="300" spans="1:17">
      <c r="A300" t="s">
        <v>208</v>
      </c>
      <c r="Q300" t="str">
        <f t="shared" si="4"/>
        <v>0, 2, Station 19 (uid: 11), B, 18, 10</v>
      </c>
    </row>
    <row r="301" spans="1:17">
      <c r="A301" t="s">
        <v>81</v>
      </c>
      <c r="Q301" t="str">
        <f t="shared" si="4"/>
        <v>0, 2, Station 13 (uid: 15), C, 15, 6</v>
      </c>
    </row>
    <row r="302" spans="1:17">
      <c r="A302" t="s">
        <v>209</v>
      </c>
      <c r="Q302" t="str">
        <f t="shared" si="4"/>
        <v>0, 2, Station 20 (uid: 12), D, 15, 5</v>
      </c>
    </row>
    <row r="303" spans="1:17">
      <c r="A303" t="s">
        <v>210</v>
      </c>
      <c r="Q303" t="str">
        <f t="shared" si="4"/>
        <v>0, 2, Station 22 (uid: 6), E, 0, 6</v>
      </c>
    </row>
    <row r="304" spans="1:17">
      <c r="A304" t="s">
        <v>211</v>
      </c>
      <c r="Q304" t="str">
        <f t="shared" si="4"/>
        <v>1, 0, Station 9 (uid: 1), A, 18, 7</v>
      </c>
    </row>
    <row r="305" spans="1:17">
      <c r="A305" t="s">
        <v>212</v>
      </c>
      <c r="Q305" t="str">
        <f t="shared" si="4"/>
        <v>1, 0, Station 17 (uid: 13), B, 15, 7</v>
      </c>
    </row>
    <row r="306" spans="1:17">
      <c r="A306" t="s">
        <v>199</v>
      </c>
      <c r="Q306" t="str">
        <f t="shared" si="4"/>
        <v>1, 0, Station 32 (uid: 9), C, 15, 5</v>
      </c>
    </row>
    <row r="307" spans="1:17">
      <c r="A307" t="s">
        <v>213</v>
      </c>
      <c r="Q307" t="str">
        <f t="shared" si="4"/>
        <v>1, 0, Station 4 (uid: 8), D, 10, 5</v>
      </c>
    </row>
    <row r="308" spans="1:17">
      <c r="A308" t="s">
        <v>214</v>
      </c>
      <c r="Q308" t="str">
        <f t="shared" si="4"/>
        <v>1, 0, Station 5 (uid: 2), E, 0, 2</v>
      </c>
    </row>
    <row r="309" spans="1:17">
      <c r="A309" t="s">
        <v>215</v>
      </c>
      <c r="Q309" t="str">
        <f t="shared" si="4"/>
        <v>2, 1, Station 16 (uid: 14), A, 20, 9</v>
      </c>
    </row>
    <row r="310" spans="1:17">
      <c r="A310" t="s">
        <v>216</v>
      </c>
      <c r="Q310" t="str">
        <f t="shared" si="4"/>
        <v>2, 1, Station 7 (uid: 5), B, 1, 0</v>
      </c>
    </row>
    <row r="311" spans="1:17">
      <c r="A311" t="s">
        <v>217</v>
      </c>
      <c r="Q311" t="str">
        <f t="shared" si="4"/>
        <v>2, 1, Station 40 (uid: 10), C, 1, 6</v>
      </c>
    </row>
    <row r="312" spans="1:17">
      <c r="A312" t="s">
        <v>218</v>
      </c>
      <c r="Q312" t="str">
        <f t="shared" si="4"/>
        <v>2, 1, Station 8 (uid: 4), D, 10, 8</v>
      </c>
    </row>
    <row r="313" spans="1:17">
      <c r="A313" t="s">
        <v>219</v>
      </c>
      <c r="Q313" t="str">
        <f t="shared" si="4"/>
        <v>2, 1, Station 3 (uid: 7), E, 1, 5</v>
      </c>
    </row>
    <row r="314" spans="1:17">
      <c r="Q314" t="str">
        <f t="shared" si="4"/>
        <v/>
      </c>
    </row>
    <row r="315" spans="1:17">
      <c r="Q315" t="str">
        <f t="shared" si="4"/>
        <v/>
      </c>
    </row>
    <row r="316" spans="1:17">
      <c r="Q316" t="str">
        <f t="shared" si="4"/>
        <v/>
      </c>
    </row>
    <row r="317" spans="1:17">
      <c r="A317" t="s">
        <v>220</v>
      </c>
      <c r="Q317" t="str">
        <f t="shared" si="4"/>
        <v>c:\users\david yu\desktop\experiment - spring 2012\2012 - tokens\03-27-2012\08.41.42\tokens\round-4.save-tokens.txt</v>
      </c>
    </row>
    <row r="318" spans="1:17">
      <c r="A318" t="s">
        <v>1</v>
      </c>
      <c r="Q318" t="str">
        <f t="shared" si="4"/>
        <v>************************************************************************</v>
      </c>
    </row>
    <row r="319" spans="1:17">
      <c r="A319" t="s">
        <v>2</v>
      </c>
      <c r="Q319" t="str">
        <f t="shared" si="4"/>
        <v>Group #, Identifier, Position, Tokens Earned From Water Collected, Uninvested Tokens</v>
      </c>
    </row>
    <row r="320" spans="1:17">
      <c r="A320" t="s">
        <v>182</v>
      </c>
      <c r="Q320" t="str">
        <f t="shared" si="4"/>
        <v>0, 1, Station 16 (uid: 14), A, 20, 10</v>
      </c>
    </row>
    <row r="321" spans="1:17">
      <c r="A321" t="s">
        <v>221</v>
      </c>
      <c r="Q321" t="str">
        <f t="shared" si="4"/>
        <v>0, 1, Station 7 (uid: 5), B, 19, 3</v>
      </c>
    </row>
    <row r="322" spans="1:17">
      <c r="A322" t="s">
        <v>222</v>
      </c>
      <c r="Q322" t="str">
        <f t="shared" si="4"/>
        <v>0, 1, Station 40 (uid: 10), C, 10, 6</v>
      </c>
    </row>
    <row r="323" spans="1:17">
      <c r="A323" t="s">
        <v>223</v>
      </c>
      <c r="Q323" t="str">
        <f t="shared" ref="Q323:Q386" si="5">TRIM(A323)</f>
        <v>0, 1, Station 8 (uid: 4), D, 1, 7</v>
      </c>
    </row>
    <row r="324" spans="1:17">
      <c r="A324" t="s">
        <v>185</v>
      </c>
      <c r="Q324" t="str">
        <f t="shared" si="5"/>
        <v>0, 1, Station 3 (uid: 7), E, 0, 8</v>
      </c>
    </row>
    <row r="325" spans="1:17">
      <c r="A325" t="s">
        <v>224</v>
      </c>
      <c r="Q325" t="str">
        <f t="shared" si="5"/>
        <v>1, 0, Station 9 (uid: 1), A, 18, 8</v>
      </c>
    </row>
    <row r="326" spans="1:17">
      <c r="A326" t="s">
        <v>85</v>
      </c>
      <c r="Q326" t="str">
        <f t="shared" si="5"/>
        <v>1, 0, Station 17 (uid: 13), B, 15, 5</v>
      </c>
    </row>
    <row r="327" spans="1:17">
      <c r="A327" t="s">
        <v>199</v>
      </c>
      <c r="Q327" t="str">
        <f t="shared" si="5"/>
        <v>1, 0, Station 32 (uid: 9), C, 15, 5</v>
      </c>
    </row>
    <row r="328" spans="1:17">
      <c r="A328" t="s">
        <v>213</v>
      </c>
      <c r="Q328" t="str">
        <f t="shared" si="5"/>
        <v>1, 0, Station 4 (uid: 8), D, 10, 5</v>
      </c>
    </row>
    <row r="329" spans="1:17">
      <c r="A329" t="s">
        <v>225</v>
      </c>
      <c r="Q329" t="str">
        <f t="shared" si="5"/>
        <v>1, 0, Station 5 (uid: 2), E, 0, 4</v>
      </c>
    </row>
    <row r="330" spans="1:17">
      <c r="A330" t="s">
        <v>226</v>
      </c>
      <c r="Q330" t="str">
        <f t="shared" si="5"/>
        <v>2, 2, Station 6 (uid: 3), A, 10, 8</v>
      </c>
    </row>
    <row r="331" spans="1:17">
      <c r="A331" t="s">
        <v>227</v>
      </c>
      <c r="Q331" t="str">
        <f t="shared" si="5"/>
        <v>2, 2, Station 19 (uid: 11), B, 15, 6</v>
      </c>
    </row>
    <row r="332" spans="1:17">
      <c r="A332" t="s">
        <v>228</v>
      </c>
      <c r="Q332" t="str">
        <f t="shared" si="5"/>
        <v>2, 2, Station 13 (uid: 15), C, 15, 6</v>
      </c>
    </row>
    <row r="333" spans="1:17">
      <c r="A333" t="s">
        <v>229</v>
      </c>
      <c r="Q333" t="str">
        <f t="shared" si="5"/>
        <v>2, 2, Station 20 (uid: 12), D, 18, 4</v>
      </c>
    </row>
    <row r="334" spans="1:17">
      <c r="A334" t="s">
        <v>230</v>
      </c>
      <c r="Q334" t="str">
        <f t="shared" si="5"/>
        <v>2, 2, Station 22 (uid: 6), E, 4, 5</v>
      </c>
    </row>
    <row r="335" spans="1:17">
      <c r="Q335" t="str">
        <f t="shared" si="5"/>
        <v/>
      </c>
    </row>
    <row r="336" spans="1:17">
      <c r="Q336" t="str">
        <f t="shared" si="5"/>
        <v/>
      </c>
    </row>
    <row r="337" spans="1:17">
      <c r="Q337" t="str">
        <f t="shared" si="5"/>
        <v/>
      </c>
    </row>
    <row r="338" spans="1:17">
      <c r="A338" t="s">
        <v>231</v>
      </c>
      <c r="Q338" t="str">
        <f t="shared" si="5"/>
        <v>c:\users\david yu\desktop\experiment - spring 2012\2012 - tokens\03-27-2012\08.41.42\tokens\round-5.save-tokens.txt</v>
      </c>
    </row>
    <row r="339" spans="1:17">
      <c r="A339" t="s">
        <v>1</v>
      </c>
      <c r="Q339" t="str">
        <f t="shared" si="5"/>
        <v>************************************************************************</v>
      </c>
    </row>
    <row r="340" spans="1:17">
      <c r="A340" t="s">
        <v>2</v>
      </c>
      <c r="Q340" t="str">
        <f t="shared" si="5"/>
        <v>Group #, Identifier, Position, Tokens Earned From Water Collected, Uninvested Tokens</v>
      </c>
    </row>
    <row r="341" spans="1:17">
      <c r="A341" t="s">
        <v>232</v>
      </c>
      <c r="Q341" t="str">
        <f t="shared" si="5"/>
        <v>0, 0, Station 9 (uid: 1), A, 18, 6</v>
      </c>
    </row>
    <row r="342" spans="1:17">
      <c r="A342" t="s">
        <v>233</v>
      </c>
      <c r="Q342" t="str">
        <f t="shared" si="5"/>
        <v>0, 0, Station 17 (uid: 13), B, 15, 5</v>
      </c>
    </row>
    <row r="343" spans="1:17">
      <c r="A343" t="s">
        <v>234</v>
      </c>
      <c r="Q343" t="str">
        <f t="shared" si="5"/>
        <v>0, 0, Station 32 (uid: 9), C, 15, 5</v>
      </c>
    </row>
    <row r="344" spans="1:17">
      <c r="A344" t="s">
        <v>235</v>
      </c>
      <c r="Q344" t="str">
        <f t="shared" si="5"/>
        <v>0, 0, Station 4 (uid: 8), D, 15, 5</v>
      </c>
    </row>
    <row r="345" spans="1:17">
      <c r="A345" t="s">
        <v>7</v>
      </c>
      <c r="Q345" t="str">
        <f t="shared" si="5"/>
        <v>0, 0, Station 5 (uid: 2), E, 0, 5</v>
      </c>
    </row>
    <row r="346" spans="1:17">
      <c r="A346" t="s">
        <v>236</v>
      </c>
      <c r="Q346" t="str">
        <f t="shared" si="5"/>
        <v>1, 1, Station 16 (uid: 14), A, 19, 5</v>
      </c>
    </row>
    <row r="347" spans="1:17">
      <c r="A347" t="s">
        <v>237</v>
      </c>
      <c r="Q347" t="str">
        <f t="shared" si="5"/>
        <v>1, 1, Station 7 (uid: 5), B, 1, 5</v>
      </c>
    </row>
    <row r="348" spans="1:17">
      <c r="A348" t="s">
        <v>238</v>
      </c>
      <c r="Q348" t="str">
        <f t="shared" si="5"/>
        <v>1, 1, Station 40 (uid: 10), C, 15, 6</v>
      </c>
    </row>
    <row r="349" spans="1:17">
      <c r="A349" t="s">
        <v>239</v>
      </c>
      <c r="Q349" t="str">
        <f t="shared" si="5"/>
        <v>1, 1, Station 8 (uid: 4), D, 15, 7</v>
      </c>
    </row>
    <row r="350" spans="1:17">
      <c r="A350" t="s">
        <v>240</v>
      </c>
      <c r="Q350" t="str">
        <f t="shared" si="5"/>
        <v>1, 1, Station 3 (uid: 7), E, 4, 5</v>
      </c>
    </row>
    <row r="351" spans="1:17">
      <c r="A351" t="s">
        <v>241</v>
      </c>
      <c r="Q351" t="str">
        <f t="shared" si="5"/>
        <v>2, 2, Station 6 (uid: 3), A, 4, 7</v>
      </c>
    </row>
    <row r="352" spans="1:17">
      <c r="A352" t="s">
        <v>150</v>
      </c>
      <c r="Q352" t="str">
        <f t="shared" si="5"/>
        <v>2, 2, Station 19 (uid: 11), B, 4, 7</v>
      </c>
    </row>
    <row r="353" spans="1:17">
      <c r="A353" t="s">
        <v>242</v>
      </c>
      <c r="Q353" t="str">
        <f t="shared" si="5"/>
        <v>2, 2, Station 13 (uid: 15), C, 15, 7</v>
      </c>
    </row>
    <row r="354" spans="1:17">
      <c r="A354" t="s">
        <v>106</v>
      </c>
      <c r="Q354" t="str">
        <f t="shared" si="5"/>
        <v>2, 2, Station 20 (uid: 12), D, 15, 5</v>
      </c>
    </row>
    <row r="355" spans="1:17">
      <c r="A355" t="s">
        <v>107</v>
      </c>
      <c r="Q355" t="str">
        <f t="shared" si="5"/>
        <v>2, 2, Station 22 (uid: 6), E, 15, 5</v>
      </c>
    </row>
    <row r="356" spans="1:17">
      <c r="Q356" t="str">
        <f t="shared" si="5"/>
        <v/>
      </c>
    </row>
    <row r="357" spans="1:17">
      <c r="Q357" t="str">
        <f t="shared" si="5"/>
        <v/>
      </c>
    </row>
    <row r="358" spans="1:17">
      <c r="Q358" t="str">
        <f t="shared" si="5"/>
        <v/>
      </c>
    </row>
    <row r="359" spans="1:17">
      <c r="A359" t="s">
        <v>243</v>
      </c>
      <c r="Q359" t="str">
        <f t="shared" si="5"/>
        <v>c:\users\david yu\desktop\experiment - spring 2012\2012 - tokens\03-27-2012\08.41.42\tokens\round-6.save-tokens.txt</v>
      </c>
    </row>
    <row r="360" spans="1:17">
      <c r="A360" t="s">
        <v>1</v>
      </c>
      <c r="Q360" t="str">
        <f t="shared" si="5"/>
        <v>************************************************************************</v>
      </c>
    </row>
    <row r="361" spans="1:17">
      <c r="A361" t="s">
        <v>2</v>
      </c>
      <c r="Q361" t="str">
        <f t="shared" si="5"/>
        <v>Group #, Identifier, Position, Tokens Earned From Water Collected, Uninvested Tokens</v>
      </c>
    </row>
    <row r="362" spans="1:17">
      <c r="A362" t="s">
        <v>109</v>
      </c>
      <c r="Q362" t="str">
        <f t="shared" si="5"/>
        <v>0, 1, Station 16 (uid: 14), A, 19, 3</v>
      </c>
    </row>
    <row r="363" spans="1:17">
      <c r="A363" t="s">
        <v>244</v>
      </c>
      <c r="Q363" t="str">
        <f t="shared" si="5"/>
        <v>0, 1, Station 7 (uid: 5), B, 4, 3</v>
      </c>
    </row>
    <row r="364" spans="1:17">
      <c r="A364" t="s">
        <v>245</v>
      </c>
      <c r="Q364" t="str">
        <f t="shared" si="5"/>
        <v>0, 1, Station 40 (uid: 10), C, 19, 3</v>
      </c>
    </row>
    <row r="365" spans="1:17">
      <c r="A365" t="s">
        <v>246</v>
      </c>
      <c r="Q365" t="str">
        <f t="shared" si="5"/>
        <v>0, 1, Station 8 (uid: 4), D, 10, 5</v>
      </c>
    </row>
    <row r="366" spans="1:17">
      <c r="A366" t="s">
        <v>247</v>
      </c>
      <c r="Q366" t="str">
        <f t="shared" si="5"/>
        <v>0, 1, Station 3 (uid: 7), E, 0, 4</v>
      </c>
    </row>
    <row r="367" spans="1:17">
      <c r="A367" t="s">
        <v>248</v>
      </c>
      <c r="Q367" t="str">
        <f t="shared" si="5"/>
        <v>1, 0, Station 9 (uid: 1), A, 18, 5</v>
      </c>
    </row>
    <row r="368" spans="1:17">
      <c r="A368" t="s">
        <v>85</v>
      </c>
      <c r="Q368" t="str">
        <f t="shared" si="5"/>
        <v>1, 0, Station 17 (uid: 13), B, 15, 5</v>
      </c>
    </row>
    <row r="369" spans="1:17">
      <c r="A369" t="s">
        <v>199</v>
      </c>
      <c r="Q369" t="str">
        <f t="shared" si="5"/>
        <v>1, 0, Station 32 (uid: 9), C, 15, 5</v>
      </c>
    </row>
    <row r="370" spans="1:17">
      <c r="A370" t="s">
        <v>213</v>
      </c>
      <c r="Q370" t="str">
        <f t="shared" si="5"/>
        <v>1, 0, Station 4 (uid: 8), D, 10, 5</v>
      </c>
    </row>
    <row r="371" spans="1:17">
      <c r="A371" t="s">
        <v>201</v>
      </c>
      <c r="Q371" t="str">
        <f t="shared" si="5"/>
        <v>1, 0, Station 5 (uid: 2), E, 0, 5</v>
      </c>
    </row>
    <row r="372" spans="1:17">
      <c r="A372" t="s">
        <v>249</v>
      </c>
      <c r="Q372" t="str">
        <f t="shared" si="5"/>
        <v>2, 2, Station 6 (uid: 3), A, 4, 6</v>
      </c>
    </row>
    <row r="373" spans="1:17">
      <c r="A373" t="s">
        <v>227</v>
      </c>
      <c r="Q373" t="str">
        <f t="shared" si="5"/>
        <v>2, 2, Station 19 (uid: 11), B, 15, 6</v>
      </c>
    </row>
    <row r="374" spans="1:17">
      <c r="A374" t="s">
        <v>228</v>
      </c>
      <c r="Q374" t="str">
        <f t="shared" si="5"/>
        <v>2, 2, Station 13 (uid: 15), C, 15, 6</v>
      </c>
    </row>
    <row r="375" spans="1:17">
      <c r="A375" t="s">
        <v>250</v>
      </c>
      <c r="Q375" t="str">
        <f t="shared" si="5"/>
        <v>2, 2, Station 20 (uid: 12), D, 18, 5</v>
      </c>
    </row>
    <row r="376" spans="1:17">
      <c r="A376" t="s">
        <v>230</v>
      </c>
      <c r="Q376" t="str">
        <f t="shared" si="5"/>
        <v>2, 2, Station 22 (uid: 6), E, 4, 5</v>
      </c>
    </row>
    <row r="377" spans="1:17">
      <c r="Q377" t="str">
        <f t="shared" si="5"/>
        <v/>
      </c>
    </row>
    <row r="378" spans="1:17">
      <c r="Q378" t="str">
        <f t="shared" si="5"/>
        <v/>
      </c>
    </row>
    <row r="379" spans="1:17">
      <c r="Q379" t="str">
        <f t="shared" si="5"/>
        <v/>
      </c>
    </row>
    <row r="380" spans="1:17">
      <c r="A380" t="s">
        <v>251</v>
      </c>
      <c r="Q380" t="str">
        <f t="shared" si="5"/>
        <v>c:\users\david yu\desktop\experiment - spring 2012\2012 - tokens\03-27-2012\08.41.42\tokens\round-7.save-tokens.txt</v>
      </c>
    </row>
    <row r="381" spans="1:17">
      <c r="A381" t="s">
        <v>1</v>
      </c>
      <c r="Q381" t="str">
        <f t="shared" si="5"/>
        <v>************************************************************************</v>
      </c>
    </row>
    <row r="382" spans="1:17">
      <c r="A382" t="s">
        <v>2</v>
      </c>
      <c r="Q382" t="str">
        <f t="shared" si="5"/>
        <v>Group #, Identifier, Position, Tokens Earned From Water Collected, Uninvested Tokens</v>
      </c>
    </row>
    <row r="383" spans="1:17">
      <c r="A383" t="s">
        <v>109</v>
      </c>
      <c r="Q383" t="str">
        <f t="shared" si="5"/>
        <v>0, 1, Station 16 (uid: 14), A, 19, 3</v>
      </c>
    </row>
    <row r="384" spans="1:17">
      <c r="A384" t="s">
        <v>252</v>
      </c>
      <c r="Q384" t="str">
        <f t="shared" si="5"/>
        <v>0, 1, Station 7 (uid: 5), B, 4, 2</v>
      </c>
    </row>
    <row r="385" spans="1:17">
      <c r="A385" t="s">
        <v>253</v>
      </c>
      <c r="Q385" t="str">
        <f t="shared" si="5"/>
        <v>0, 1, Station 40 (uid: 10), C, 4, 3</v>
      </c>
    </row>
    <row r="386" spans="1:17">
      <c r="A386" t="s">
        <v>254</v>
      </c>
      <c r="Q386" t="str">
        <f t="shared" si="5"/>
        <v>0, 1, Station 8 (uid: 4), D, 18, 3</v>
      </c>
    </row>
    <row r="387" spans="1:17">
      <c r="A387" t="s">
        <v>185</v>
      </c>
      <c r="Q387" t="str">
        <f t="shared" ref="Q387:Q450" si="6">TRIM(A387)</f>
        <v>0, 1, Station 3 (uid: 7), E, 0, 8</v>
      </c>
    </row>
    <row r="388" spans="1:17">
      <c r="A388" t="s">
        <v>255</v>
      </c>
      <c r="Q388" t="str">
        <f t="shared" si="6"/>
        <v>1, 0, Station 9 (uid: 1), A, 18, 3</v>
      </c>
    </row>
    <row r="389" spans="1:17">
      <c r="A389" t="s">
        <v>85</v>
      </c>
      <c r="Q389" t="str">
        <f t="shared" si="6"/>
        <v>1, 0, Station 17 (uid: 13), B, 15, 5</v>
      </c>
    </row>
    <row r="390" spans="1:17">
      <c r="A390" t="s">
        <v>199</v>
      </c>
      <c r="Q390" t="str">
        <f t="shared" si="6"/>
        <v>1, 0, Station 32 (uid: 9), C, 15, 5</v>
      </c>
    </row>
    <row r="391" spans="1:17">
      <c r="A391" t="s">
        <v>213</v>
      </c>
      <c r="Q391" t="str">
        <f t="shared" si="6"/>
        <v>1, 0, Station 4 (uid: 8), D, 10, 5</v>
      </c>
    </row>
    <row r="392" spans="1:17">
      <c r="A392" t="s">
        <v>256</v>
      </c>
      <c r="Q392" t="str">
        <f t="shared" si="6"/>
        <v>1, 0, Station 5 (uid: 2), E, 1, 5</v>
      </c>
    </row>
    <row r="393" spans="1:17">
      <c r="A393" t="s">
        <v>257</v>
      </c>
      <c r="Q393" t="str">
        <f t="shared" si="6"/>
        <v>2, 2, Station 6 (uid: 3), A, 4, 5</v>
      </c>
    </row>
    <row r="394" spans="1:17">
      <c r="A394" t="s">
        <v>60</v>
      </c>
      <c r="Q394" t="str">
        <f t="shared" si="6"/>
        <v>2, 2, Station 19 (uid: 11), B, 4, 5</v>
      </c>
    </row>
    <row r="395" spans="1:17">
      <c r="A395" t="s">
        <v>204</v>
      </c>
      <c r="Q395" t="str">
        <f t="shared" si="6"/>
        <v>2, 2, Station 13 (uid: 15), C, 10, 5</v>
      </c>
    </row>
    <row r="396" spans="1:17">
      <c r="A396" t="s">
        <v>250</v>
      </c>
      <c r="Q396" t="str">
        <f t="shared" si="6"/>
        <v>2, 2, Station 20 (uid: 12), D, 18, 5</v>
      </c>
    </row>
    <row r="397" spans="1:17">
      <c r="A397" t="s">
        <v>107</v>
      </c>
      <c r="Q397" t="str">
        <f t="shared" si="6"/>
        <v>2, 2, Station 22 (uid: 6), E, 15, 5</v>
      </c>
    </row>
    <row r="398" spans="1:17">
      <c r="Q398" t="str">
        <f t="shared" si="6"/>
        <v/>
      </c>
    </row>
    <row r="399" spans="1:17">
      <c r="Q399" t="str">
        <f t="shared" si="6"/>
        <v/>
      </c>
    </row>
    <row r="400" spans="1:17">
      <c r="Q400" t="str">
        <f t="shared" si="6"/>
        <v/>
      </c>
    </row>
    <row r="401" spans="1:17">
      <c r="A401" t="s">
        <v>258</v>
      </c>
      <c r="Q401" t="str">
        <f t="shared" si="6"/>
        <v>c:\users\david yu\desktop\experiment - spring 2012\2012 - tokens\03-27-2012\08.41.42\tokens\round-8.save-tokens.txt</v>
      </c>
    </row>
    <row r="402" spans="1:17">
      <c r="A402" t="s">
        <v>1</v>
      </c>
      <c r="Q402" t="str">
        <f t="shared" si="6"/>
        <v>************************************************************************</v>
      </c>
    </row>
    <row r="403" spans="1:17">
      <c r="A403" t="s">
        <v>2</v>
      </c>
      <c r="Q403" t="str">
        <f t="shared" si="6"/>
        <v>Group #, Identifier, Position, Tokens Earned From Water Collected, Uninvested Tokens</v>
      </c>
    </row>
    <row r="404" spans="1:17">
      <c r="A404" t="s">
        <v>259</v>
      </c>
      <c r="Q404" t="str">
        <f t="shared" si="6"/>
        <v>0, 1, Station 16 (uid: 14), A, 4, 10</v>
      </c>
    </row>
    <row r="405" spans="1:17">
      <c r="A405" t="s">
        <v>260</v>
      </c>
      <c r="Q405" t="str">
        <f t="shared" si="6"/>
        <v>0, 1, Station 7 (uid: 5), B, 4, 0</v>
      </c>
    </row>
    <row r="406" spans="1:17">
      <c r="A406" t="s">
        <v>97</v>
      </c>
      <c r="Q406" t="str">
        <f t="shared" si="6"/>
        <v>0, 1, Station 40 (uid: 10), C, 15, 5</v>
      </c>
    </row>
    <row r="407" spans="1:17">
      <c r="A407" t="s">
        <v>261</v>
      </c>
      <c r="Q407" t="str">
        <f t="shared" si="6"/>
        <v>0, 1, Station 8 (uid: 4), D, 20, 5</v>
      </c>
    </row>
    <row r="408" spans="1:17">
      <c r="A408" t="s">
        <v>144</v>
      </c>
      <c r="Q408" t="str">
        <f t="shared" si="6"/>
        <v>0, 1, Station 3 (uid: 7), E, 1, 10</v>
      </c>
    </row>
    <row r="409" spans="1:17">
      <c r="A409" t="s">
        <v>255</v>
      </c>
      <c r="Q409" t="str">
        <f t="shared" si="6"/>
        <v>1, 0, Station 9 (uid: 1), A, 18, 3</v>
      </c>
    </row>
    <row r="410" spans="1:17">
      <c r="A410" t="s">
        <v>40</v>
      </c>
      <c r="Q410" t="str">
        <f t="shared" si="6"/>
        <v>1, 0, Station 17 (uid: 13), B, 15, 3</v>
      </c>
    </row>
    <row r="411" spans="1:17">
      <c r="A411" t="s">
        <v>199</v>
      </c>
      <c r="Q411" t="str">
        <f t="shared" si="6"/>
        <v>1, 0, Station 32 (uid: 9), C, 15, 5</v>
      </c>
    </row>
    <row r="412" spans="1:17">
      <c r="A412" t="s">
        <v>200</v>
      </c>
      <c r="Q412" t="str">
        <f t="shared" si="6"/>
        <v>1, 0, Station 4 (uid: 8), D, 15, 5</v>
      </c>
    </row>
    <row r="413" spans="1:17">
      <c r="A413" t="s">
        <v>201</v>
      </c>
      <c r="Q413" t="str">
        <f t="shared" si="6"/>
        <v>1, 0, Station 5 (uid: 2), E, 0, 5</v>
      </c>
    </row>
    <row r="414" spans="1:17">
      <c r="A414" t="s">
        <v>257</v>
      </c>
      <c r="Q414" t="str">
        <f t="shared" si="6"/>
        <v>2, 2, Station 6 (uid: 3), A, 4, 5</v>
      </c>
    </row>
    <row r="415" spans="1:17">
      <c r="A415" t="s">
        <v>203</v>
      </c>
      <c r="Q415" t="str">
        <f t="shared" si="6"/>
        <v>2, 2, Station 19 (uid: 11), B, 10, 5</v>
      </c>
    </row>
    <row r="416" spans="1:17">
      <c r="A416" t="s">
        <v>204</v>
      </c>
      <c r="Q416" t="str">
        <f t="shared" si="6"/>
        <v>2, 2, Station 13 (uid: 15), C, 10, 5</v>
      </c>
    </row>
    <row r="417" spans="1:17">
      <c r="A417" t="s">
        <v>106</v>
      </c>
      <c r="Q417" t="str">
        <f t="shared" si="6"/>
        <v>2, 2, Station 20 (uid: 12), D, 15, 5</v>
      </c>
    </row>
    <row r="418" spans="1:17">
      <c r="A418" t="s">
        <v>107</v>
      </c>
      <c r="Q418" t="str">
        <f t="shared" si="6"/>
        <v>2, 2, Station 22 (uid: 6), E, 15, 5</v>
      </c>
    </row>
    <row r="419" spans="1:17">
      <c r="Q419" t="str">
        <f t="shared" si="6"/>
        <v/>
      </c>
    </row>
    <row r="420" spans="1:17">
      <c r="Q420" t="str">
        <f t="shared" si="6"/>
        <v/>
      </c>
    </row>
    <row r="421" spans="1:17">
      <c r="Q421" t="str">
        <f t="shared" si="6"/>
        <v/>
      </c>
    </row>
    <row r="422" spans="1:17">
      <c r="A422" t="s">
        <v>262</v>
      </c>
      <c r="Q422" t="str">
        <f t="shared" si="6"/>
        <v>c:\users\david yu\desktop\experiment - spring 2012\2012 - tokens\03-27-2012\08.41.42\tokens\round-9.save-tokens.txt</v>
      </c>
    </row>
    <row r="423" spans="1:17">
      <c r="A423" t="s">
        <v>1</v>
      </c>
      <c r="Q423" t="str">
        <f t="shared" si="6"/>
        <v>************************************************************************</v>
      </c>
    </row>
    <row r="424" spans="1:17">
      <c r="A424" t="s">
        <v>2</v>
      </c>
      <c r="Q424" t="str">
        <f t="shared" si="6"/>
        <v>Group #, Identifier, Position, Tokens Earned From Water Collected, Uninvested Tokens</v>
      </c>
    </row>
    <row r="425" spans="1:17">
      <c r="A425" t="s">
        <v>263</v>
      </c>
      <c r="Q425" t="str">
        <f t="shared" si="6"/>
        <v>0, 2, Station 6 (uid: 3), A, 4, 5</v>
      </c>
    </row>
    <row r="426" spans="1:17">
      <c r="A426" t="s">
        <v>264</v>
      </c>
      <c r="Q426" t="str">
        <f t="shared" si="6"/>
        <v>0, 2, Station 19 (uid: 11), B, 10, 5</v>
      </c>
    </row>
    <row r="427" spans="1:17">
      <c r="A427" t="s">
        <v>36</v>
      </c>
      <c r="Q427" t="str">
        <f t="shared" si="6"/>
        <v>0, 2, Station 13 (uid: 15), C, 15, 5</v>
      </c>
    </row>
    <row r="428" spans="1:17">
      <c r="A428" t="s">
        <v>209</v>
      </c>
      <c r="Q428" t="str">
        <f t="shared" si="6"/>
        <v>0, 2, Station 20 (uid: 12), D, 15, 5</v>
      </c>
    </row>
    <row r="429" spans="1:17">
      <c r="A429" t="s">
        <v>38</v>
      </c>
      <c r="Q429" t="str">
        <f t="shared" si="6"/>
        <v>0, 2, Station 22 (uid: 6), E, 10, 5</v>
      </c>
    </row>
    <row r="430" spans="1:17">
      <c r="A430" t="s">
        <v>265</v>
      </c>
      <c r="Q430" t="str">
        <f t="shared" si="6"/>
        <v>1, 1, Station 16 (uid: 14), A, 15, 9</v>
      </c>
    </row>
    <row r="431" spans="1:17">
      <c r="A431" t="s">
        <v>266</v>
      </c>
      <c r="Q431" t="str">
        <f t="shared" si="6"/>
        <v>1, 1, Station 7 (uid: 5), B, 4, 3</v>
      </c>
    </row>
    <row r="432" spans="1:17">
      <c r="A432" t="s">
        <v>267</v>
      </c>
      <c r="Q432" t="str">
        <f t="shared" si="6"/>
        <v>1, 1, Station 40 (uid: 10), C, 4, 7</v>
      </c>
    </row>
    <row r="433" spans="1:17">
      <c r="A433" t="s">
        <v>239</v>
      </c>
      <c r="Q433" t="str">
        <f t="shared" si="6"/>
        <v>1, 1, Station 8 (uid: 4), D, 15, 7</v>
      </c>
    </row>
    <row r="434" spans="1:17">
      <c r="A434" t="s">
        <v>268</v>
      </c>
      <c r="Q434" t="str">
        <f t="shared" si="6"/>
        <v>1, 1, Station 3 (uid: 7), E, 4, 10</v>
      </c>
    </row>
    <row r="435" spans="1:17">
      <c r="A435" t="s">
        <v>269</v>
      </c>
      <c r="Q435" t="str">
        <f t="shared" si="6"/>
        <v>2, 1, Station 9 (uid: 1), A, 18, 3</v>
      </c>
    </row>
    <row r="436" spans="1:17">
      <c r="A436" t="s">
        <v>270</v>
      </c>
      <c r="Q436" t="str">
        <f t="shared" si="6"/>
        <v>2, 0, Station 17 (uid: 13), B, 15, 3</v>
      </c>
    </row>
    <row r="437" spans="1:17">
      <c r="A437" t="s">
        <v>271</v>
      </c>
      <c r="Q437" t="str">
        <f t="shared" si="6"/>
        <v>2, 0, Station 32 (uid: 9), C, 10, 4</v>
      </c>
    </row>
    <row r="438" spans="1:17">
      <c r="A438" t="s">
        <v>121</v>
      </c>
      <c r="Q438" t="str">
        <f t="shared" si="6"/>
        <v>2, 0, Station 4 (uid: 8), D, 18, 5</v>
      </c>
    </row>
    <row r="439" spans="1:17">
      <c r="A439" t="s">
        <v>272</v>
      </c>
      <c r="Q439" t="str">
        <f t="shared" si="6"/>
        <v>2, 0, Station 5 (uid: 2), E, 0, 9</v>
      </c>
    </row>
    <row r="440" spans="1:17">
      <c r="Q440" t="str">
        <f t="shared" si="6"/>
        <v/>
      </c>
    </row>
    <row r="441" spans="1:17">
      <c r="Q441" t="str">
        <f t="shared" si="6"/>
        <v/>
      </c>
    </row>
    <row r="442" spans="1:17">
      <c r="Q442" t="str">
        <f t="shared" si="6"/>
        <v/>
      </c>
    </row>
    <row r="443" spans="1:17">
      <c r="Q443" t="str">
        <f t="shared" si="6"/>
        <v/>
      </c>
    </row>
    <row r="444" spans="1:17">
      <c r="A444" t="s">
        <v>273</v>
      </c>
      <c r="Q444" t="str">
        <f t="shared" si="6"/>
        <v>c:\users\david yu\desktop\experiment - spring 2012\2012 - tokens\03-28-2012\10.04.08\tokens\round-0.save-tokens.txt</v>
      </c>
    </row>
    <row r="445" spans="1:17">
      <c r="A445" t="s">
        <v>1</v>
      </c>
      <c r="Q445" t="str">
        <f t="shared" si="6"/>
        <v>************************************************************************</v>
      </c>
    </row>
    <row r="446" spans="1:17">
      <c r="A446" t="s">
        <v>2</v>
      </c>
      <c r="Q446" t="str">
        <f t="shared" si="6"/>
        <v>Group #, Identifier, Position, Tokens Earned From Water Collected, Uninvested Tokens</v>
      </c>
    </row>
    <row r="447" spans="1:17">
      <c r="A447" t="s">
        <v>274</v>
      </c>
      <c r="Q447" t="str">
        <f t="shared" si="6"/>
        <v>0, 0, Station 5 (uid: 8), A, 19, 2</v>
      </c>
    </row>
    <row r="448" spans="1:17">
      <c r="A448" t="s">
        <v>275</v>
      </c>
      <c r="Q448" t="str">
        <f t="shared" si="6"/>
        <v>0, 0, Station 10 (uid: 4), B, 18, 4</v>
      </c>
    </row>
    <row r="449" spans="1:17">
      <c r="A449" t="s">
        <v>276</v>
      </c>
      <c r="Q449" t="str">
        <f t="shared" si="6"/>
        <v>0, 0, Station 7 (uid: 6), C, 10, 4</v>
      </c>
    </row>
    <row r="450" spans="1:17">
      <c r="A450" t="s">
        <v>277</v>
      </c>
      <c r="Q450" t="str">
        <f t="shared" si="6"/>
        <v>0, 0, Station 4 (uid: 10), D, 10, 4</v>
      </c>
    </row>
    <row r="451" spans="1:17">
      <c r="A451" t="s">
        <v>278</v>
      </c>
      <c r="Q451" t="str">
        <f t="shared" ref="Q451:Q514" si="7">TRIM(A451)</f>
        <v>0, 0, Station 12 (uid: 3), E, 0, 5</v>
      </c>
    </row>
    <row r="452" spans="1:17">
      <c r="A452" t="s">
        <v>279</v>
      </c>
      <c r="Q452" t="str">
        <f t="shared" si="7"/>
        <v>1, 1, Station 8 (uid: 5), A, 10, 7</v>
      </c>
    </row>
    <row r="453" spans="1:17">
      <c r="A453" t="s">
        <v>280</v>
      </c>
      <c r="Q453" t="str">
        <f t="shared" si="7"/>
        <v>1, 1, Station 11 (uid: 2), B, 18, 3</v>
      </c>
    </row>
    <row r="454" spans="1:17">
      <c r="A454" t="s">
        <v>281</v>
      </c>
      <c r="Q454" t="str">
        <f t="shared" si="7"/>
        <v>1, 1, Station 6 (uid: 7), C, 1, 2</v>
      </c>
    </row>
    <row r="455" spans="1:17">
      <c r="A455" t="s">
        <v>282</v>
      </c>
      <c r="Q455" t="str">
        <f t="shared" si="7"/>
        <v>1, 1, Station 9 (uid: 1), D, 0, 4</v>
      </c>
    </row>
    <row r="456" spans="1:17">
      <c r="A456" t="s">
        <v>283</v>
      </c>
      <c r="Q456" t="str">
        <f t="shared" si="7"/>
        <v>1, 1, Station 32 (uid: 9), E, 0, 4</v>
      </c>
    </row>
    <row r="457" spans="1:17">
      <c r="Q457" t="str">
        <f t="shared" si="7"/>
        <v/>
      </c>
    </row>
    <row r="458" spans="1:17">
      <c r="Q458" t="str">
        <f t="shared" si="7"/>
        <v/>
      </c>
    </row>
    <row r="459" spans="1:17">
      <c r="Q459" t="str">
        <f t="shared" si="7"/>
        <v/>
      </c>
    </row>
    <row r="460" spans="1:17">
      <c r="A460" t="s">
        <v>284</v>
      </c>
      <c r="Q460" t="str">
        <f t="shared" si="7"/>
        <v>c:\users\david yu\desktop\experiment - spring 2012\2012 - tokens\03-28-2012\10.04.08\tokens\round-1.save-tokens.txt</v>
      </c>
    </row>
    <row r="461" spans="1:17">
      <c r="A461" t="s">
        <v>1</v>
      </c>
      <c r="Q461" t="str">
        <f t="shared" si="7"/>
        <v>************************************************************************</v>
      </c>
    </row>
    <row r="462" spans="1:17">
      <c r="A462" t="s">
        <v>2</v>
      </c>
      <c r="Q462" t="str">
        <f t="shared" si="7"/>
        <v>Group #, Identifier, Position, Tokens Earned From Water Collected, Uninvested Tokens</v>
      </c>
    </row>
    <row r="463" spans="1:17">
      <c r="A463" t="s">
        <v>285</v>
      </c>
      <c r="Q463" t="str">
        <f t="shared" si="7"/>
        <v>0, 0, Station 5 (uid: 8), A, 20, 2</v>
      </c>
    </row>
    <row r="464" spans="1:17">
      <c r="A464" t="s">
        <v>286</v>
      </c>
      <c r="Q464" t="str">
        <f t="shared" si="7"/>
        <v>0, 0, Station 10 (uid: 4), B, 18, 5</v>
      </c>
    </row>
    <row r="465" spans="1:17">
      <c r="A465" t="s">
        <v>287</v>
      </c>
      <c r="Q465" t="str">
        <f t="shared" si="7"/>
        <v>0, 0, Station 7 (uid: 6), C, 15, 5</v>
      </c>
    </row>
    <row r="466" spans="1:17">
      <c r="A466" t="s">
        <v>288</v>
      </c>
      <c r="Q466" t="str">
        <f t="shared" si="7"/>
        <v>0, 0, Station 4 (uid: 10), D, 1, 7</v>
      </c>
    </row>
    <row r="467" spans="1:17">
      <c r="A467" t="s">
        <v>289</v>
      </c>
      <c r="Q467" t="str">
        <f t="shared" si="7"/>
        <v>0, 0, Station 12 (uid: 3), E, 0, 7</v>
      </c>
    </row>
    <row r="468" spans="1:17">
      <c r="A468" t="s">
        <v>290</v>
      </c>
      <c r="Q468" t="str">
        <f t="shared" si="7"/>
        <v>1, 1, Station 8 (uid: 5), A, 10, 3</v>
      </c>
    </row>
    <row r="469" spans="1:17">
      <c r="A469" t="s">
        <v>291</v>
      </c>
      <c r="Q469" t="str">
        <f t="shared" si="7"/>
        <v>1, 1, Station 11 (uid: 2), B, 18, 5</v>
      </c>
    </row>
    <row r="470" spans="1:17">
      <c r="A470" t="s">
        <v>292</v>
      </c>
      <c r="Q470" t="str">
        <f t="shared" si="7"/>
        <v>1, 1, Station 6 (uid: 7), C, 0, 3</v>
      </c>
    </row>
    <row r="471" spans="1:17">
      <c r="A471" t="s">
        <v>282</v>
      </c>
      <c r="Q471" t="str">
        <f t="shared" si="7"/>
        <v>1, 1, Station 9 (uid: 1), D, 0, 4</v>
      </c>
    </row>
    <row r="472" spans="1:17">
      <c r="A472" t="s">
        <v>283</v>
      </c>
      <c r="Q472" t="str">
        <f t="shared" si="7"/>
        <v>1, 1, Station 32 (uid: 9), E, 0, 4</v>
      </c>
    </row>
    <row r="473" spans="1:17">
      <c r="Q473" t="str">
        <f t="shared" si="7"/>
        <v/>
      </c>
    </row>
    <row r="474" spans="1:17">
      <c r="Q474" t="str">
        <f t="shared" si="7"/>
        <v/>
      </c>
    </row>
    <row r="475" spans="1:17">
      <c r="Q475" t="str">
        <f t="shared" si="7"/>
        <v/>
      </c>
    </row>
    <row r="476" spans="1:17">
      <c r="A476" t="s">
        <v>293</v>
      </c>
      <c r="Q476" t="str">
        <f t="shared" si="7"/>
        <v>c:\users\david yu\desktop\experiment - spring 2012\2012 - tokens\03-28-2012\10.04.08\tokens\round-10.save-tokens.txt</v>
      </c>
    </row>
    <row r="477" spans="1:17">
      <c r="A477" t="s">
        <v>1</v>
      </c>
      <c r="Q477" t="str">
        <f t="shared" si="7"/>
        <v>************************************************************************</v>
      </c>
    </row>
    <row r="478" spans="1:17">
      <c r="A478" t="s">
        <v>2</v>
      </c>
      <c r="Q478" t="str">
        <f t="shared" si="7"/>
        <v>Group #, Identifier, Position, Tokens Earned From Water Collected, Uninvested Tokens</v>
      </c>
    </row>
    <row r="479" spans="1:17">
      <c r="A479" t="s">
        <v>294</v>
      </c>
      <c r="Q479" t="str">
        <f t="shared" si="7"/>
        <v>0, 1, Station 8 (uid: 5), A, 15, 6</v>
      </c>
    </row>
    <row r="480" spans="1:17">
      <c r="A480" t="s">
        <v>295</v>
      </c>
      <c r="Q480" t="str">
        <f t="shared" si="7"/>
        <v>0, 1, Station 11 (uid: 2), B, 0, 9</v>
      </c>
    </row>
    <row r="481" spans="1:17">
      <c r="A481" t="s">
        <v>296</v>
      </c>
      <c r="Q481" t="str">
        <f t="shared" si="7"/>
        <v>0, 1, Station 6 (uid: 7), C, 10, 6</v>
      </c>
    </row>
    <row r="482" spans="1:17">
      <c r="A482" t="s">
        <v>297</v>
      </c>
      <c r="Q482" t="str">
        <f t="shared" si="7"/>
        <v>0, 1, Station 9 (uid: 1), D, 19, 4</v>
      </c>
    </row>
    <row r="483" spans="1:17">
      <c r="A483" t="s">
        <v>298</v>
      </c>
      <c r="Q483" t="str">
        <f t="shared" si="7"/>
        <v>0, 1, Station 32 (uid: 9), E, 19, 4</v>
      </c>
    </row>
    <row r="484" spans="1:17">
      <c r="A484" t="s">
        <v>299</v>
      </c>
      <c r="Q484" t="str">
        <f t="shared" si="7"/>
        <v>1, 0, Station 5 (uid: 8), A, 19, 2</v>
      </c>
    </row>
    <row r="485" spans="1:17">
      <c r="A485" t="s">
        <v>300</v>
      </c>
      <c r="Q485" t="str">
        <f t="shared" si="7"/>
        <v>1, 0, Station 10 (uid: 4), B, 18, 2</v>
      </c>
    </row>
    <row r="486" spans="1:17">
      <c r="A486" t="s">
        <v>301</v>
      </c>
      <c r="Q486" t="str">
        <f t="shared" si="7"/>
        <v>1, 0, Station 7 (uid: 6), C, 18, 4</v>
      </c>
    </row>
    <row r="487" spans="1:17">
      <c r="A487" t="s">
        <v>302</v>
      </c>
      <c r="Q487" t="str">
        <f t="shared" si="7"/>
        <v>1, 0, Station 4 (uid: 10), D, 4, 7</v>
      </c>
    </row>
    <row r="488" spans="1:17">
      <c r="A488" t="s">
        <v>303</v>
      </c>
      <c r="Q488" t="str">
        <f t="shared" si="7"/>
        <v>1, 0, Station 12 (uid: 3), E, 0, 10</v>
      </c>
    </row>
    <row r="489" spans="1:17">
      <c r="Q489" t="str">
        <f t="shared" si="7"/>
        <v/>
      </c>
    </row>
    <row r="490" spans="1:17">
      <c r="Q490" t="str">
        <f t="shared" si="7"/>
        <v/>
      </c>
    </row>
    <row r="491" spans="1:17">
      <c r="Q491" t="str">
        <f t="shared" si="7"/>
        <v/>
      </c>
    </row>
    <row r="492" spans="1:17">
      <c r="A492" t="s">
        <v>304</v>
      </c>
      <c r="Q492" t="str">
        <f t="shared" si="7"/>
        <v>c:\users\david yu\desktop\experiment - spring 2012\2012 - tokens\03-28-2012\10.04.08\tokens\round-11.save-tokens.txt</v>
      </c>
    </row>
    <row r="493" spans="1:17">
      <c r="A493" t="s">
        <v>1</v>
      </c>
      <c r="Q493" t="str">
        <f t="shared" si="7"/>
        <v>************************************************************************</v>
      </c>
    </row>
    <row r="494" spans="1:17">
      <c r="A494" t="s">
        <v>2</v>
      </c>
      <c r="Q494" t="str">
        <f t="shared" si="7"/>
        <v>Group #, Identifier, Position, Tokens Earned From Water Collected, Uninvested Tokens</v>
      </c>
    </row>
    <row r="495" spans="1:17">
      <c r="A495" t="s">
        <v>305</v>
      </c>
      <c r="Q495" t="str">
        <f t="shared" si="7"/>
        <v>0, 0, Station 5 (uid: 8), A, 19, 3</v>
      </c>
    </row>
    <row r="496" spans="1:17">
      <c r="A496" t="s">
        <v>306</v>
      </c>
      <c r="Q496" t="str">
        <f t="shared" si="7"/>
        <v>0, 0, Station 10 (uid: 4), B, 19, 4</v>
      </c>
    </row>
    <row r="497" spans="1:17">
      <c r="A497" t="s">
        <v>307</v>
      </c>
      <c r="Q497" t="str">
        <f t="shared" si="7"/>
        <v>0, 0, Station 7 (uid: 6), C, 18, 3</v>
      </c>
    </row>
    <row r="498" spans="1:17">
      <c r="A498" t="s">
        <v>308</v>
      </c>
      <c r="Q498" t="str">
        <f t="shared" si="7"/>
        <v>0, 0, Station 4 (uid: 10), D, 4, 10</v>
      </c>
    </row>
    <row r="499" spans="1:17">
      <c r="A499" t="s">
        <v>309</v>
      </c>
      <c r="Q499" t="str">
        <f t="shared" si="7"/>
        <v>0, 0, Station 12 (uid: 3), E, 0, 10</v>
      </c>
    </row>
    <row r="500" spans="1:17">
      <c r="A500" t="s">
        <v>310</v>
      </c>
      <c r="Q500" t="str">
        <f t="shared" si="7"/>
        <v>1, 1, Station 8 (uid: 5), A, 18, 7</v>
      </c>
    </row>
    <row r="501" spans="1:17">
      <c r="A501" t="s">
        <v>311</v>
      </c>
      <c r="Q501" t="str">
        <f t="shared" si="7"/>
        <v>1, 1, Station 11 (uid: 2), B, 10, 8</v>
      </c>
    </row>
    <row r="502" spans="1:17">
      <c r="A502" t="s">
        <v>312</v>
      </c>
      <c r="Q502" t="str">
        <f t="shared" si="7"/>
        <v>1, 1, Station 6 (uid: 7), C, 4, 5</v>
      </c>
    </row>
    <row r="503" spans="1:17">
      <c r="A503" t="s">
        <v>313</v>
      </c>
      <c r="Q503" t="str">
        <f t="shared" si="7"/>
        <v>1, 1, Station 9 (uid: 1), D, 4, 6</v>
      </c>
    </row>
    <row r="504" spans="1:17">
      <c r="A504" t="s">
        <v>314</v>
      </c>
      <c r="Q504" t="str">
        <f t="shared" si="7"/>
        <v>1, 1, Station 32 (uid: 9), E, 10, 4</v>
      </c>
    </row>
    <row r="505" spans="1:17">
      <c r="Q505" t="str">
        <f t="shared" si="7"/>
        <v/>
      </c>
    </row>
    <row r="506" spans="1:17">
      <c r="Q506" t="str">
        <f t="shared" si="7"/>
        <v/>
      </c>
    </row>
    <row r="507" spans="1:17">
      <c r="Q507" t="str">
        <f t="shared" si="7"/>
        <v/>
      </c>
    </row>
    <row r="508" spans="1:17">
      <c r="A508" t="s">
        <v>315</v>
      </c>
      <c r="Q508" t="str">
        <f t="shared" si="7"/>
        <v>c:\users\david yu\desktop\experiment - spring 2012\2012 - tokens\03-28-2012\10.04.08\tokens\round-12.save-tokens.txt</v>
      </c>
    </row>
    <row r="509" spans="1:17">
      <c r="A509" t="s">
        <v>1</v>
      </c>
      <c r="Q509" t="str">
        <f t="shared" si="7"/>
        <v>************************************************************************</v>
      </c>
    </row>
    <row r="510" spans="1:17">
      <c r="A510" t="s">
        <v>2</v>
      </c>
      <c r="Q510" t="str">
        <f t="shared" si="7"/>
        <v>Group #, Identifier, Position, Tokens Earned From Water Collected, Uninvested Tokens</v>
      </c>
    </row>
    <row r="511" spans="1:17">
      <c r="A511" t="s">
        <v>316</v>
      </c>
      <c r="Q511" t="str">
        <f t="shared" si="7"/>
        <v>0, 1, Station 8 (uid: 5), A, 18, 8</v>
      </c>
    </row>
    <row r="512" spans="1:17">
      <c r="A512" t="s">
        <v>317</v>
      </c>
      <c r="Q512" t="str">
        <f t="shared" si="7"/>
        <v>0, 1, Station 11 (uid: 2), B, 0, 6</v>
      </c>
    </row>
    <row r="513" spans="1:17">
      <c r="A513" t="s">
        <v>318</v>
      </c>
      <c r="Q513" t="str">
        <f t="shared" si="7"/>
        <v>0, 1, Station 6 (uid: 7), C, 4, 9</v>
      </c>
    </row>
    <row r="514" spans="1:17">
      <c r="A514" t="s">
        <v>319</v>
      </c>
      <c r="Q514" t="str">
        <f t="shared" si="7"/>
        <v>0, 1, Station 9 (uid: 1), D, 15, 4</v>
      </c>
    </row>
    <row r="515" spans="1:17">
      <c r="A515" t="s">
        <v>320</v>
      </c>
      <c r="Q515" t="str">
        <f t="shared" ref="Q515:Q578" si="8">TRIM(A515)</f>
        <v>0, 1, Station 32 (uid: 9), E, 18, 4</v>
      </c>
    </row>
    <row r="516" spans="1:17">
      <c r="A516" t="s">
        <v>321</v>
      </c>
      <c r="Q516" t="str">
        <f t="shared" si="8"/>
        <v>1, 0, Station 5 (uid: 8), A, 19, 3</v>
      </c>
    </row>
    <row r="517" spans="1:17">
      <c r="A517" t="s">
        <v>322</v>
      </c>
      <c r="Q517" t="str">
        <f t="shared" si="8"/>
        <v>1, 0, Station 10 (uid: 4), B, 19, 3</v>
      </c>
    </row>
    <row r="518" spans="1:17">
      <c r="A518" t="s">
        <v>323</v>
      </c>
      <c r="Q518" t="str">
        <f t="shared" si="8"/>
        <v>1, 0, Station 7 (uid: 6), C, 19, 4</v>
      </c>
    </row>
    <row r="519" spans="1:17">
      <c r="A519" t="s">
        <v>324</v>
      </c>
      <c r="Q519" t="str">
        <f t="shared" si="8"/>
        <v>1, 0, Station 4 (uid: 10), D, 4, 9</v>
      </c>
    </row>
    <row r="520" spans="1:17">
      <c r="A520" t="s">
        <v>303</v>
      </c>
      <c r="Q520" t="str">
        <f t="shared" si="8"/>
        <v>1, 0, Station 12 (uid: 3), E, 0, 10</v>
      </c>
    </row>
    <row r="521" spans="1:17">
      <c r="Q521" t="str">
        <f t="shared" si="8"/>
        <v/>
      </c>
    </row>
    <row r="522" spans="1:17">
      <c r="Q522" t="str">
        <f t="shared" si="8"/>
        <v/>
      </c>
    </row>
    <row r="523" spans="1:17">
      <c r="Q523" t="str">
        <f t="shared" si="8"/>
        <v/>
      </c>
    </row>
    <row r="524" spans="1:17">
      <c r="A524" t="s">
        <v>325</v>
      </c>
      <c r="Q524" t="str">
        <f t="shared" si="8"/>
        <v>c:\users\david yu\desktop\experiment - spring 2012\2012 - tokens\03-28-2012\10.04.08\tokens\round-13.save-tokens.txt</v>
      </c>
    </row>
    <row r="525" spans="1:17">
      <c r="A525" t="s">
        <v>1</v>
      </c>
      <c r="Q525" t="str">
        <f t="shared" si="8"/>
        <v>************************************************************************</v>
      </c>
    </row>
    <row r="526" spans="1:17">
      <c r="A526" t="s">
        <v>2</v>
      </c>
      <c r="Q526" t="str">
        <f t="shared" si="8"/>
        <v>Group #, Identifier, Position, Tokens Earned From Water Collected, Uninvested Tokens</v>
      </c>
    </row>
    <row r="527" spans="1:17">
      <c r="A527" t="s">
        <v>305</v>
      </c>
      <c r="Q527" t="str">
        <f t="shared" si="8"/>
        <v>0, 0, Station 5 (uid: 8), A, 19, 3</v>
      </c>
    </row>
    <row r="528" spans="1:17">
      <c r="A528" t="s">
        <v>326</v>
      </c>
      <c r="Q528" t="str">
        <f t="shared" si="8"/>
        <v>0, 0, Station 10 (uid: 4), B, 19, 2</v>
      </c>
    </row>
    <row r="529" spans="1:17">
      <c r="A529" t="s">
        <v>327</v>
      </c>
      <c r="Q529" t="str">
        <f t="shared" si="8"/>
        <v>0, 0, Station 7 (uid: 6), C, 19, 0</v>
      </c>
    </row>
    <row r="530" spans="1:17">
      <c r="A530" t="s">
        <v>328</v>
      </c>
      <c r="Q530" t="str">
        <f t="shared" si="8"/>
        <v>0, 0, Station 4 (uid: 10), D, 1, 9</v>
      </c>
    </row>
    <row r="531" spans="1:17">
      <c r="A531" t="s">
        <v>309</v>
      </c>
      <c r="Q531" t="str">
        <f t="shared" si="8"/>
        <v>0, 0, Station 12 (uid: 3), E, 0, 10</v>
      </c>
    </row>
    <row r="532" spans="1:17">
      <c r="A532" t="s">
        <v>329</v>
      </c>
      <c r="Q532" t="str">
        <f t="shared" si="8"/>
        <v>1, 1, Station 8 (uid: 5), A, 0, 8</v>
      </c>
    </row>
    <row r="533" spans="1:17">
      <c r="A533" t="s">
        <v>330</v>
      </c>
      <c r="Q533" t="str">
        <f t="shared" si="8"/>
        <v>1, 1, Station 11 (uid: 2), B, 10, 5</v>
      </c>
    </row>
    <row r="534" spans="1:17">
      <c r="A534" t="s">
        <v>331</v>
      </c>
      <c r="Q534" t="str">
        <f t="shared" si="8"/>
        <v>1, 1, Station 6 (uid: 7), C, 15, 3</v>
      </c>
    </row>
    <row r="535" spans="1:17">
      <c r="A535" t="s">
        <v>332</v>
      </c>
      <c r="Q535" t="str">
        <f t="shared" si="8"/>
        <v>1, 1, Station 9 (uid: 1), D, 15, 4</v>
      </c>
    </row>
    <row r="536" spans="1:17">
      <c r="A536" t="s">
        <v>333</v>
      </c>
      <c r="Q536" t="str">
        <f t="shared" si="8"/>
        <v>1, 1, Station 32 (uid: 9), E, 15, 6</v>
      </c>
    </row>
    <row r="537" spans="1:17">
      <c r="Q537" t="str">
        <f t="shared" si="8"/>
        <v/>
      </c>
    </row>
    <row r="538" spans="1:17">
      <c r="Q538" t="str">
        <f t="shared" si="8"/>
        <v/>
      </c>
    </row>
    <row r="539" spans="1:17">
      <c r="Q539" t="str">
        <f t="shared" si="8"/>
        <v/>
      </c>
    </row>
    <row r="540" spans="1:17">
      <c r="A540" t="s">
        <v>334</v>
      </c>
      <c r="Q540" t="str">
        <f t="shared" si="8"/>
        <v>c:\users\david yu\desktop\experiment - spring 2012\2012 - tokens\03-28-2012\10.04.08\tokens\round-14.save-tokens.txt</v>
      </c>
    </row>
    <row r="541" spans="1:17">
      <c r="A541" t="s">
        <v>1</v>
      </c>
      <c r="Q541" t="str">
        <f t="shared" si="8"/>
        <v>************************************************************************</v>
      </c>
    </row>
    <row r="542" spans="1:17">
      <c r="A542" t="s">
        <v>2</v>
      </c>
      <c r="Q542" t="str">
        <f t="shared" si="8"/>
        <v>Group #, Identifier, Position, Tokens Earned From Water Collected, Uninvested Tokens</v>
      </c>
    </row>
    <row r="543" spans="1:17">
      <c r="A543" t="s">
        <v>305</v>
      </c>
      <c r="Q543" t="str">
        <f t="shared" si="8"/>
        <v>0, 0, Station 5 (uid: 8), A, 19, 3</v>
      </c>
    </row>
    <row r="544" spans="1:17">
      <c r="A544" t="s">
        <v>335</v>
      </c>
      <c r="Q544" t="str">
        <f t="shared" si="8"/>
        <v>0, 0, Station 10 (uid: 4), B, 15, 3</v>
      </c>
    </row>
    <row r="545" spans="1:17">
      <c r="A545" t="s">
        <v>336</v>
      </c>
      <c r="Q545" t="str">
        <f t="shared" si="8"/>
        <v>0, 0, Station 7 (uid: 6), C, 10, 5</v>
      </c>
    </row>
    <row r="546" spans="1:17">
      <c r="A546" t="s">
        <v>337</v>
      </c>
      <c r="Q546" t="str">
        <f t="shared" si="8"/>
        <v>0, 0, Station 4 (uid: 10), D, 15, 8</v>
      </c>
    </row>
    <row r="547" spans="1:17">
      <c r="A547" t="s">
        <v>338</v>
      </c>
      <c r="Q547" t="str">
        <f t="shared" si="8"/>
        <v>0, 0, Station 12 (uid: 3), E, 1, 10</v>
      </c>
    </row>
    <row r="548" spans="1:17">
      <c r="A548" t="s">
        <v>339</v>
      </c>
      <c r="Q548" t="str">
        <f t="shared" si="8"/>
        <v>1, 1, Station 8 (uid: 5), A, 10, 5</v>
      </c>
    </row>
    <row r="549" spans="1:17">
      <c r="A549" t="s">
        <v>330</v>
      </c>
      <c r="Q549" t="str">
        <f t="shared" si="8"/>
        <v>1, 1, Station 11 (uid: 2), B, 10, 5</v>
      </c>
    </row>
    <row r="550" spans="1:17">
      <c r="A550" t="s">
        <v>340</v>
      </c>
      <c r="Q550" t="str">
        <f t="shared" si="8"/>
        <v>1, 1, Station 6 (uid: 7), C, 10, 6</v>
      </c>
    </row>
    <row r="551" spans="1:17">
      <c r="A551" t="s">
        <v>332</v>
      </c>
      <c r="Q551" t="str">
        <f t="shared" si="8"/>
        <v>1, 1, Station 9 (uid: 1), D, 15, 4</v>
      </c>
    </row>
    <row r="552" spans="1:17">
      <c r="A552" t="s">
        <v>341</v>
      </c>
      <c r="Q552" t="str">
        <f t="shared" si="8"/>
        <v>1, 1, Station 32 (uid: 9), E, 15, 5</v>
      </c>
    </row>
    <row r="553" spans="1:17">
      <c r="Q553" t="str">
        <f t="shared" si="8"/>
        <v/>
      </c>
    </row>
    <row r="554" spans="1:17">
      <c r="Q554" t="str">
        <f t="shared" si="8"/>
        <v/>
      </c>
    </row>
    <row r="555" spans="1:17">
      <c r="Q555" t="str">
        <f t="shared" si="8"/>
        <v/>
      </c>
    </row>
    <row r="556" spans="1:17">
      <c r="A556" t="s">
        <v>342</v>
      </c>
      <c r="Q556" t="str">
        <f t="shared" si="8"/>
        <v>c:\users\david yu\desktop\experiment - spring 2012\2012 - tokens\03-28-2012\10.04.08\tokens\round-15.save-tokens.txt</v>
      </c>
    </row>
    <row r="557" spans="1:17">
      <c r="A557" t="s">
        <v>1</v>
      </c>
      <c r="Q557" t="str">
        <f t="shared" si="8"/>
        <v>************************************************************************</v>
      </c>
    </row>
    <row r="558" spans="1:17">
      <c r="A558" t="s">
        <v>2</v>
      </c>
      <c r="Q558" t="str">
        <f t="shared" si="8"/>
        <v>Group #, Identifier, Position, Tokens Earned From Water Collected, Uninvested Tokens</v>
      </c>
    </row>
    <row r="559" spans="1:17">
      <c r="A559" t="s">
        <v>343</v>
      </c>
      <c r="Q559" t="str">
        <f t="shared" si="8"/>
        <v>0, 1, Station 8 (uid: 5), A, 10, 6</v>
      </c>
    </row>
    <row r="560" spans="1:17">
      <c r="A560" t="s">
        <v>344</v>
      </c>
      <c r="Q560" t="str">
        <f t="shared" si="8"/>
        <v>0, 1, Station 11 (uid: 2), B, 10, 8</v>
      </c>
    </row>
    <row r="561" spans="1:17">
      <c r="A561" t="s">
        <v>345</v>
      </c>
      <c r="Q561" t="str">
        <f t="shared" si="8"/>
        <v>0, 1, Station 6 (uid: 7), C, 4, 3</v>
      </c>
    </row>
    <row r="562" spans="1:17">
      <c r="A562" t="s">
        <v>346</v>
      </c>
      <c r="Q562" t="str">
        <f t="shared" si="8"/>
        <v>0, 1, Station 9 (uid: 1), D, 10, 3</v>
      </c>
    </row>
    <row r="563" spans="1:17">
      <c r="A563" t="s">
        <v>347</v>
      </c>
      <c r="Q563" t="str">
        <f t="shared" si="8"/>
        <v>0, 1, Station 32 (uid: 9), E, 15, 4</v>
      </c>
    </row>
    <row r="564" spans="1:17">
      <c r="A564" t="s">
        <v>348</v>
      </c>
      <c r="Q564" t="str">
        <f t="shared" si="8"/>
        <v>1, 0, Station 5 (uid: 8), A, 18, 3</v>
      </c>
    </row>
    <row r="565" spans="1:17">
      <c r="A565" t="s">
        <v>349</v>
      </c>
      <c r="Q565" t="str">
        <f t="shared" si="8"/>
        <v>1, 0, Station 10 (uid: 4), B, 10, 2</v>
      </c>
    </row>
    <row r="566" spans="1:17">
      <c r="A566" t="s">
        <v>350</v>
      </c>
      <c r="Q566" t="str">
        <f t="shared" si="8"/>
        <v>1, 0, Station 7 (uid: 6), C, 10, 3</v>
      </c>
    </row>
    <row r="567" spans="1:17">
      <c r="A567" t="s">
        <v>351</v>
      </c>
      <c r="Q567" t="str">
        <f t="shared" si="8"/>
        <v>1, 0, Station 4 (uid: 10), D, 15, 7</v>
      </c>
    </row>
    <row r="568" spans="1:17">
      <c r="A568" t="s">
        <v>352</v>
      </c>
      <c r="Q568" t="str">
        <f t="shared" si="8"/>
        <v>1, 0, Station 12 (uid: 3), E, 4, 7</v>
      </c>
    </row>
    <row r="569" spans="1:17">
      <c r="Q569" t="str">
        <f t="shared" si="8"/>
        <v/>
      </c>
    </row>
    <row r="570" spans="1:17">
      <c r="Q570" t="str">
        <f t="shared" si="8"/>
        <v/>
      </c>
    </row>
    <row r="571" spans="1:17">
      <c r="Q571" t="str">
        <f t="shared" si="8"/>
        <v/>
      </c>
    </row>
    <row r="572" spans="1:17">
      <c r="A572" t="s">
        <v>353</v>
      </c>
      <c r="Q572" t="str">
        <f t="shared" si="8"/>
        <v>c:\users\david yu\desktop\experiment - spring 2012\2012 - tokens\03-28-2012\10.04.08\tokens\round-16.save-tokens.txt</v>
      </c>
    </row>
    <row r="573" spans="1:17">
      <c r="A573" t="s">
        <v>1</v>
      </c>
      <c r="Q573" t="str">
        <f t="shared" si="8"/>
        <v>************************************************************************</v>
      </c>
    </row>
    <row r="574" spans="1:17">
      <c r="A574" t="s">
        <v>2</v>
      </c>
      <c r="Q574" t="str">
        <f t="shared" si="8"/>
        <v>Group #, Identifier, Position, Tokens Earned From Water Collected, Uninvested Tokens</v>
      </c>
    </row>
    <row r="575" spans="1:17">
      <c r="A575" t="s">
        <v>354</v>
      </c>
      <c r="Q575" t="str">
        <f t="shared" si="8"/>
        <v>0, 1, Station 8 (uid: 5), A, 15, 7</v>
      </c>
    </row>
    <row r="576" spans="1:17">
      <c r="A576" t="s">
        <v>355</v>
      </c>
      <c r="Q576" t="str">
        <f t="shared" si="8"/>
        <v>0, 1, Station 11 (uid: 2), B, 10, 7</v>
      </c>
    </row>
    <row r="577" spans="1:17">
      <c r="A577" t="s">
        <v>345</v>
      </c>
      <c r="Q577" t="str">
        <f t="shared" si="8"/>
        <v>0, 1, Station 6 (uid: 7), C, 4, 3</v>
      </c>
    </row>
    <row r="578" spans="1:17">
      <c r="A578" t="s">
        <v>356</v>
      </c>
      <c r="Q578" t="str">
        <f t="shared" si="8"/>
        <v>0, 1, Station 9 (uid: 1), D, 10, 4</v>
      </c>
    </row>
    <row r="579" spans="1:17">
      <c r="A579" t="s">
        <v>357</v>
      </c>
      <c r="Q579" t="str">
        <f t="shared" ref="Q579:Q642" si="9">TRIM(A579)</f>
        <v>0, 1, Station 32 (uid: 9), E, 15, 5</v>
      </c>
    </row>
    <row r="580" spans="1:17">
      <c r="A580" t="s">
        <v>348</v>
      </c>
      <c r="Q580" t="str">
        <f t="shared" si="9"/>
        <v>1, 0, Station 5 (uid: 8), A, 18, 3</v>
      </c>
    </row>
    <row r="581" spans="1:17">
      <c r="A581" t="s">
        <v>358</v>
      </c>
      <c r="Q581" t="str">
        <f t="shared" si="9"/>
        <v>1, 0, Station 10 (uid: 4), B, 15, 2</v>
      </c>
    </row>
    <row r="582" spans="1:17">
      <c r="A582" t="s">
        <v>359</v>
      </c>
      <c r="Q582" t="str">
        <f t="shared" si="9"/>
        <v>1, 0, Station 7 (uid: 6), C, 19, 2</v>
      </c>
    </row>
    <row r="583" spans="1:17">
      <c r="A583" t="s">
        <v>360</v>
      </c>
      <c r="Q583" t="str">
        <f t="shared" si="9"/>
        <v>1, 0, Station 4 (uid: 10), D, 10, 7</v>
      </c>
    </row>
    <row r="584" spans="1:17">
      <c r="A584" t="s">
        <v>361</v>
      </c>
      <c r="Q584" t="str">
        <f t="shared" si="9"/>
        <v>1, 0, Station 12 (uid: 3), E, 0, 9</v>
      </c>
    </row>
    <row r="585" spans="1:17">
      <c r="Q585" t="str">
        <f t="shared" si="9"/>
        <v/>
      </c>
    </row>
    <row r="586" spans="1:17">
      <c r="Q586" t="str">
        <f t="shared" si="9"/>
        <v/>
      </c>
    </row>
    <row r="587" spans="1:17">
      <c r="Q587" t="str">
        <f t="shared" si="9"/>
        <v/>
      </c>
    </row>
    <row r="588" spans="1:17">
      <c r="A588" t="s">
        <v>362</v>
      </c>
      <c r="Q588" t="str">
        <f t="shared" si="9"/>
        <v>c:\users\david yu\desktop\experiment - spring 2012\2012 - tokens\03-28-2012\10.04.08\tokens\round-17.save-tokens.txt</v>
      </c>
    </row>
    <row r="589" spans="1:17">
      <c r="A589" t="s">
        <v>1</v>
      </c>
      <c r="Q589" t="str">
        <f t="shared" si="9"/>
        <v>************************************************************************</v>
      </c>
    </row>
    <row r="590" spans="1:17">
      <c r="A590" t="s">
        <v>2</v>
      </c>
      <c r="Q590" t="str">
        <f t="shared" si="9"/>
        <v>Group #, Identifier, Position, Tokens Earned From Water Collected, Uninvested Tokens</v>
      </c>
    </row>
    <row r="591" spans="1:17">
      <c r="A591" t="s">
        <v>363</v>
      </c>
      <c r="Q591" t="str">
        <f t="shared" si="9"/>
        <v>0, 0, Station 5 (uid: 8), A, 18, 3</v>
      </c>
    </row>
    <row r="592" spans="1:17">
      <c r="A592" t="s">
        <v>275</v>
      </c>
      <c r="Q592" t="str">
        <f t="shared" si="9"/>
        <v>0, 0, Station 10 (uid: 4), B, 18, 4</v>
      </c>
    </row>
    <row r="593" spans="1:17">
      <c r="A593" t="s">
        <v>307</v>
      </c>
      <c r="Q593" t="str">
        <f t="shared" si="9"/>
        <v>0, 0, Station 7 (uid: 6), C, 18, 3</v>
      </c>
    </row>
    <row r="594" spans="1:17">
      <c r="A594" t="s">
        <v>364</v>
      </c>
      <c r="Q594" t="str">
        <f t="shared" si="9"/>
        <v>0, 0, Station 4 (uid: 10), D, 10, 10</v>
      </c>
    </row>
    <row r="595" spans="1:17">
      <c r="A595" t="s">
        <v>309</v>
      </c>
      <c r="Q595" t="str">
        <f t="shared" si="9"/>
        <v>0, 0, Station 12 (uid: 3), E, 0, 10</v>
      </c>
    </row>
    <row r="596" spans="1:17">
      <c r="A596" t="s">
        <v>365</v>
      </c>
      <c r="Q596" t="str">
        <f t="shared" si="9"/>
        <v>1, 1, Station 8 (uid: 5), A, 18, 6</v>
      </c>
    </row>
    <row r="597" spans="1:17">
      <c r="A597" t="s">
        <v>366</v>
      </c>
      <c r="Q597" t="str">
        <f t="shared" si="9"/>
        <v>1, 1, Station 11 (uid: 2), B, 4, 8</v>
      </c>
    </row>
    <row r="598" spans="1:17">
      <c r="A598" t="s">
        <v>312</v>
      </c>
      <c r="Q598" t="str">
        <f t="shared" si="9"/>
        <v>1, 1, Station 6 (uid: 7), C, 4, 5</v>
      </c>
    </row>
    <row r="599" spans="1:17">
      <c r="A599" t="s">
        <v>367</v>
      </c>
      <c r="Q599" t="str">
        <f t="shared" si="9"/>
        <v>1, 1, Station 9 (uid: 1), D, 10, 4</v>
      </c>
    </row>
    <row r="600" spans="1:17">
      <c r="A600" t="s">
        <v>368</v>
      </c>
      <c r="Q600" t="str">
        <f t="shared" si="9"/>
        <v>1, 1, Station 32 (uid: 9), E, 10, 5</v>
      </c>
    </row>
    <row r="601" spans="1:17">
      <c r="Q601" t="str">
        <f t="shared" si="9"/>
        <v/>
      </c>
    </row>
    <row r="602" spans="1:17">
      <c r="Q602" t="str">
        <f t="shared" si="9"/>
        <v/>
      </c>
    </row>
    <row r="603" spans="1:17">
      <c r="Q603" t="str">
        <f t="shared" si="9"/>
        <v/>
      </c>
    </row>
    <row r="604" spans="1:17">
      <c r="A604" t="s">
        <v>369</v>
      </c>
      <c r="Q604" t="str">
        <f t="shared" si="9"/>
        <v>c:\users\david yu\desktop\experiment - spring 2012\2012 - tokens\03-28-2012\10.04.08\tokens\round-18.save-tokens.txt</v>
      </c>
    </row>
    <row r="605" spans="1:17">
      <c r="A605" t="s">
        <v>1</v>
      </c>
      <c r="Q605" t="str">
        <f t="shared" si="9"/>
        <v>************************************************************************</v>
      </c>
    </row>
    <row r="606" spans="1:17">
      <c r="A606" t="s">
        <v>2</v>
      </c>
      <c r="Q606" t="str">
        <f t="shared" si="9"/>
        <v>Group #, Identifier, Position, Tokens Earned From Water Collected, Uninvested Tokens</v>
      </c>
    </row>
    <row r="607" spans="1:17">
      <c r="A607" t="s">
        <v>363</v>
      </c>
      <c r="Q607" t="str">
        <f t="shared" si="9"/>
        <v>0, 0, Station 5 (uid: 8), A, 18, 3</v>
      </c>
    </row>
    <row r="608" spans="1:17">
      <c r="A608" t="s">
        <v>370</v>
      </c>
      <c r="Q608" t="str">
        <f t="shared" si="9"/>
        <v>0, 0, Station 10 (uid: 4), B, 18, 2</v>
      </c>
    </row>
    <row r="609" spans="1:17">
      <c r="A609" t="s">
        <v>371</v>
      </c>
      <c r="Q609" t="str">
        <f t="shared" si="9"/>
        <v>0, 0, Station 7 (uid: 6), C, 15, 1</v>
      </c>
    </row>
    <row r="610" spans="1:17">
      <c r="A610" t="s">
        <v>372</v>
      </c>
      <c r="Q610" t="str">
        <f t="shared" si="9"/>
        <v>0, 0, Station 4 (uid: 10), D, 10, 7</v>
      </c>
    </row>
    <row r="611" spans="1:17">
      <c r="A611" t="s">
        <v>309</v>
      </c>
      <c r="Q611" t="str">
        <f t="shared" si="9"/>
        <v>0, 0, Station 12 (uid: 3), E, 0, 10</v>
      </c>
    </row>
    <row r="612" spans="1:17">
      <c r="A612" t="s">
        <v>373</v>
      </c>
      <c r="Q612" t="str">
        <f t="shared" si="9"/>
        <v>1, 1, Station 8 (uid: 5), A, 10, 8</v>
      </c>
    </row>
    <row r="613" spans="1:17">
      <c r="A613" t="s">
        <v>330</v>
      </c>
      <c r="Q613" t="str">
        <f t="shared" si="9"/>
        <v>1, 1, Station 11 (uid: 2), B, 10, 5</v>
      </c>
    </row>
    <row r="614" spans="1:17">
      <c r="A614" t="s">
        <v>374</v>
      </c>
      <c r="Q614" t="str">
        <f t="shared" si="9"/>
        <v>1, 1, Station 6 (uid: 7), C, 10, 4</v>
      </c>
    </row>
    <row r="615" spans="1:17">
      <c r="A615" t="s">
        <v>367</v>
      </c>
      <c r="Q615" t="str">
        <f t="shared" si="9"/>
        <v>1, 1, Station 9 (uid: 1), D, 10, 4</v>
      </c>
    </row>
    <row r="616" spans="1:17">
      <c r="A616" t="s">
        <v>375</v>
      </c>
      <c r="Q616" t="str">
        <f t="shared" si="9"/>
        <v>1, 1, Station 32 (uid: 9), E, 15, 7</v>
      </c>
    </row>
    <row r="617" spans="1:17">
      <c r="Q617" t="str">
        <f t="shared" si="9"/>
        <v/>
      </c>
    </row>
    <row r="618" spans="1:17">
      <c r="Q618" t="str">
        <f t="shared" si="9"/>
        <v/>
      </c>
    </row>
    <row r="619" spans="1:17">
      <c r="Q619" t="str">
        <f t="shared" si="9"/>
        <v/>
      </c>
    </row>
    <row r="620" spans="1:17">
      <c r="A620" t="s">
        <v>376</v>
      </c>
      <c r="Q620" t="str">
        <f t="shared" si="9"/>
        <v>c:\users\david yu\desktop\experiment - spring 2012\2012 - tokens\03-28-2012\10.04.08\tokens\round-19.save-tokens.txt</v>
      </c>
    </row>
    <row r="621" spans="1:17">
      <c r="A621" t="s">
        <v>1</v>
      </c>
      <c r="Q621" t="str">
        <f t="shared" si="9"/>
        <v>************************************************************************</v>
      </c>
    </row>
    <row r="622" spans="1:17">
      <c r="A622" t="s">
        <v>2</v>
      </c>
      <c r="Q622" t="str">
        <f t="shared" si="9"/>
        <v>Group #, Identifier, Position, Tokens Earned From Water Collected, Uninvested Tokens</v>
      </c>
    </row>
    <row r="623" spans="1:17">
      <c r="A623" t="s">
        <v>363</v>
      </c>
      <c r="Q623" t="str">
        <f t="shared" si="9"/>
        <v>0, 0, Station 5 (uid: 8), A, 18, 3</v>
      </c>
    </row>
    <row r="624" spans="1:17">
      <c r="A624" t="s">
        <v>370</v>
      </c>
      <c r="Q624" t="str">
        <f t="shared" si="9"/>
        <v>0, 0, Station 10 (uid: 4), B, 18, 2</v>
      </c>
    </row>
    <row r="625" spans="1:17">
      <c r="A625" t="s">
        <v>377</v>
      </c>
      <c r="Q625" t="str">
        <f t="shared" si="9"/>
        <v>0, 0, Station 7 (uid: 6), C, 20, 2</v>
      </c>
    </row>
    <row r="626" spans="1:17">
      <c r="A626" t="s">
        <v>378</v>
      </c>
      <c r="Q626" t="str">
        <f t="shared" si="9"/>
        <v>0, 0, Station 4 (uid: 10), D, 1, 8</v>
      </c>
    </row>
    <row r="627" spans="1:17">
      <c r="A627" t="s">
        <v>309</v>
      </c>
      <c r="Q627" t="str">
        <f t="shared" si="9"/>
        <v>0, 0, Station 12 (uid: 3), E, 0, 10</v>
      </c>
    </row>
    <row r="628" spans="1:17">
      <c r="A628" t="s">
        <v>379</v>
      </c>
      <c r="Q628" t="str">
        <f t="shared" si="9"/>
        <v>1, 1, Station 8 (uid: 5), A, 19, 5</v>
      </c>
    </row>
    <row r="629" spans="1:17">
      <c r="A629" t="s">
        <v>380</v>
      </c>
      <c r="Q629" t="str">
        <f t="shared" si="9"/>
        <v>1, 1, Station 11 (uid: 2), B, 19, 8</v>
      </c>
    </row>
    <row r="630" spans="1:17">
      <c r="A630" t="s">
        <v>381</v>
      </c>
      <c r="Q630" t="str">
        <f t="shared" si="9"/>
        <v>1, 1, Station 6 (uid: 7), C, 0, 0</v>
      </c>
    </row>
    <row r="631" spans="1:17">
      <c r="A631" t="s">
        <v>382</v>
      </c>
      <c r="Q631" t="str">
        <f t="shared" si="9"/>
        <v>1, 1, Station 9 (uid: 1), D, 10, 5</v>
      </c>
    </row>
    <row r="632" spans="1:17">
      <c r="A632" t="s">
        <v>383</v>
      </c>
      <c r="Q632" t="str">
        <f t="shared" si="9"/>
        <v>1, 1, Station 32 (uid: 9), E, 4, 5</v>
      </c>
    </row>
    <row r="633" spans="1:17">
      <c r="Q633" t="str">
        <f t="shared" si="9"/>
        <v/>
      </c>
    </row>
    <row r="634" spans="1:17">
      <c r="Q634" t="str">
        <f t="shared" si="9"/>
        <v/>
      </c>
    </row>
    <row r="635" spans="1:17">
      <c r="Q635" t="str">
        <f t="shared" si="9"/>
        <v/>
      </c>
    </row>
    <row r="636" spans="1:17">
      <c r="A636" t="s">
        <v>384</v>
      </c>
      <c r="Q636" t="str">
        <f t="shared" si="9"/>
        <v>c:\users\david yu\desktop\experiment - spring 2012\2012 - tokens\03-28-2012\10.04.08\tokens\round-2.save-tokens.txt</v>
      </c>
    </row>
    <row r="637" spans="1:17">
      <c r="A637" t="s">
        <v>1</v>
      </c>
      <c r="Q637" t="str">
        <f t="shared" si="9"/>
        <v>************************************************************************</v>
      </c>
    </row>
    <row r="638" spans="1:17">
      <c r="A638" t="s">
        <v>2</v>
      </c>
      <c r="Q638" t="str">
        <f t="shared" si="9"/>
        <v>Group #, Identifier, Position, Tokens Earned From Water Collected, Uninvested Tokens</v>
      </c>
    </row>
    <row r="639" spans="1:17">
      <c r="A639" t="s">
        <v>385</v>
      </c>
      <c r="Q639" t="str">
        <f t="shared" si="9"/>
        <v>0, 1, Station 8 (uid: 5), A, 19, 6</v>
      </c>
    </row>
    <row r="640" spans="1:17">
      <c r="A640" t="s">
        <v>386</v>
      </c>
      <c r="Q640" t="str">
        <f t="shared" si="9"/>
        <v>0, 1, Station 11 (uid: 2), B, 15, 8</v>
      </c>
    </row>
    <row r="641" spans="1:17">
      <c r="A641" t="s">
        <v>387</v>
      </c>
      <c r="Q641" t="str">
        <f t="shared" si="9"/>
        <v>0, 1, Station 6 (uid: 7), C, 15, 10</v>
      </c>
    </row>
    <row r="642" spans="1:17">
      <c r="A642" t="s">
        <v>388</v>
      </c>
      <c r="Q642" t="str">
        <f t="shared" si="9"/>
        <v>0, 1, Station 9 (uid: 1), D, 1, 6</v>
      </c>
    </row>
    <row r="643" spans="1:17">
      <c r="A643" t="s">
        <v>389</v>
      </c>
      <c r="Q643" t="str">
        <f t="shared" ref="Q643:Q706" si="10">TRIM(A643)</f>
        <v>0, 1, Station 32 (uid: 9), E, 1, 4</v>
      </c>
    </row>
    <row r="644" spans="1:17">
      <c r="A644" t="s">
        <v>390</v>
      </c>
      <c r="Q644" t="str">
        <f t="shared" si="10"/>
        <v>1, 0, Station 5 (uid: 8), A, 19, 4</v>
      </c>
    </row>
    <row r="645" spans="1:17">
      <c r="A645" t="s">
        <v>391</v>
      </c>
      <c r="Q645" t="str">
        <f t="shared" si="10"/>
        <v>1, 0, Station 10 (uid: 4), B, 18, 4</v>
      </c>
    </row>
    <row r="646" spans="1:17">
      <c r="A646" t="s">
        <v>392</v>
      </c>
      <c r="Q646" t="str">
        <f t="shared" si="10"/>
        <v>1, 0, Station 7 (uid: 6), C, 19, 3</v>
      </c>
    </row>
    <row r="647" spans="1:17">
      <c r="A647" t="s">
        <v>393</v>
      </c>
      <c r="Q647" t="str">
        <f t="shared" si="10"/>
        <v>1, 0, Station 4 (uid: 10), D, 1, 6</v>
      </c>
    </row>
    <row r="648" spans="1:17">
      <c r="A648" t="s">
        <v>303</v>
      </c>
      <c r="Q648" t="str">
        <f t="shared" si="10"/>
        <v>1, 0, Station 12 (uid: 3), E, 0, 10</v>
      </c>
    </row>
    <row r="649" spans="1:17">
      <c r="Q649" t="str">
        <f t="shared" si="10"/>
        <v/>
      </c>
    </row>
    <row r="650" spans="1:17">
      <c r="Q650" t="str">
        <f t="shared" si="10"/>
        <v/>
      </c>
    </row>
    <row r="651" spans="1:17">
      <c r="Q651" t="str">
        <f t="shared" si="10"/>
        <v/>
      </c>
    </row>
    <row r="652" spans="1:17">
      <c r="A652" t="s">
        <v>394</v>
      </c>
      <c r="Q652" t="str">
        <f t="shared" si="10"/>
        <v>c:\users\david yu\desktop\experiment - spring 2012\2012 - tokens\03-28-2012\10.04.08\tokens\round-20.save-tokens.txt</v>
      </c>
    </row>
    <row r="653" spans="1:17">
      <c r="A653" t="s">
        <v>1</v>
      </c>
      <c r="Q653" t="str">
        <f t="shared" si="10"/>
        <v>************************************************************************</v>
      </c>
    </row>
    <row r="654" spans="1:17">
      <c r="A654" t="s">
        <v>2</v>
      </c>
      <c r="Q654" t="str">
        <f t="shared" si="10"/>
        <v>Group #, Identifier, Position, Tokens Earned From Water Collected, Uninvested Tokens</v>
      </c>
    </row>
    <row r="655" spans="1:17">
      <c r="A655" t="s">
        <v>363</v>
      </c>
      <c r="Q655" t="str">
        <f t="shared" si="10"/>
        <v>0, 0, Station 5 (uid: 8), A, 18, 3</v>
      </c>
    </row>
    <row r="656" spans="1:17">
      <c r="A656" t="s">
        <v>370</v>
      </c>
      <c r="Q656" t="str">
        <f t="shared" si="10"/>
        <v>0, 0, Station 10 (uid: 4), B, 18, 2</v>
      </c>
    </row>
    <row r="657" spans="1:17">
      <c r="A657" t="s">
        <v>395</v>
      </c>
      <c r="Q657" t="str">
        <f t="shared" si="10"/>
        <v>0, 0, Station 7 (uid: 6), C, 18, 1</v>
      </c>
    </row>
    <row r="658" spans="1:17">
      <c r="A658" t="s">
        <v>308</v>
      </c>
      <c r="Q658" t="str">
        <f t="shared" si="10"/>
        <v>0, 0, Station 4 (uid: 10), D, 4, 10</v>
      </c>
    </row>
    <row r="659" spans="1:17">
      <c r="A659" t="s">
        <v>309</v>
      </c>
      <c r="Q659" t="str">
        <f t="shared" si="10"/>
        <v>0, 0, Station 12 (uid: 3), E, 0, 10</v>
      </c>
    </row>
    <row r="660" spans="1:17">
      <c r="A660" t="s">
        <v>396</v>
      </c>
      <c r="Q660" t="str">
        <f t="shared" si="10"/>
        <v>1, 1, Station 8 (uid: 5), A, 20, 3</v>
      </c>
    </row>
    <row r="661" spans="1:17">
      <c r="A661" t="s">
        <v>397</v>
      </c>
      <c r="Q661" t="str">
        <f t="shared" si="10"/>
        <v>1, 1, Station 11 (uid: 2), B, 19, 7</v>
      </c>
    </row>
    <row r="662" spans="1:17">
      <c r="A662" t="s">
        <v>398</v>
      </c>
      <c r="Q662" t="str">
        <f t="shared" si="10"/>
        <v>1, 1, Station 6 (uid: 7), C, 1, 4</v>
      </c>
    </row>
    <row r="663" spans="1:17">
      <c r="A663" t="s">
        <v>399</v>
      </c>
      <c r="Q663" t="str">
        <f t="shared" si="10"/>
        <v>1, 1, Station 9 (uid: 1), D, 0, 2</v>
      </c>
    </row>
    <row r="664" spans="1:17">
      <c r="A664" t="s">
        <v>400</v>
      </c>
      <c r="Q664" t="str">
        <f t="shared" si="10"/>
        <v>1, 1, Station 32 (uid: 9), E, 10, 3</v>
      </c>
    </row>
    <row r="665" spans="1:17">
      <c r="Q665" t="str">
        <f t="shared" si="10"/>
        <v/>
      </c>
    </row>
    <row r="666" spans="1:17">
      <c r="Q666" t="str">
        <f t="shared" si="10"/>
        <v/>
      </c>
    </row>
    <row r="667" spans="1:17">
      <c r="Q667" t="str">
        <f t="shared" si="10"/>
        <v/>
      </c>
    </row>
    <row r="668" spans="1:17">
      <c r="A668" t="s">
        <v>401</v>
      </c>
      <c r="Q668" t="str">
        <f t="shared" si="10"/>
        <v>c:\users\david yu\desktop\experiment - spring 2012\2012 - tokens\03-28-2012\10.04.08\tokens\round-3.save-tokens.txt</v>
      </c>
    </row>
    <row r="669" spans="1:17">
      <c r="A669" t="s">
        <v>1</v>
      </c>
      <c r="Q669" t="str">
        <f t="shared" si="10"/>
        <v>************************************************************************</v>
      </c>
    </row>
    <row r="670" spans="1:17">
      <c r="A670" t="s">
        <v>2</v>
      </c>
      <c r="Q670" t="str">
        <f t="shared" si="10"/>
        <v>Group #, Identifier, Position, Tokens Earned From Water Collected, Uninvested Tokens</v>
      </c>
    </row>
    <row r="671" spans="1:17">
      <c r="A671" t="s">
        <v>402</v>
      </c>
      <c r="Q671" t="str">
        <f t="shared" si="10"/>
        <v>0, 1, Station 8 (uid: 5), A, 19, 5</v>
      </c>
    </row>
    <row r="672" spans="1:17">
      <c r="A672" t="s">
        <v>403</v>
      </c>
      <c r="Q672" t="str">
        <f t="shared" si="10"/>
        <v>0, 1, Station 11 (uid: 2), B, 15, 7</v>
      </c>
    </row>
    <row r="673" spans="1:17">
      <c r="A673" t="s">
        <v>404</v>
      </c>
      <c r="Q673" t="str">
        <f t="shared" si="10"/>
        <v>0, 1, Station 6 (uid: 7), C, 0, 6</v>
      </c>
    </row>
    <row r="674" spans="1:17">
      <c r="A674" t="s">
        <v>405</v>
      </c>
      <c r="Q674" t="str">
        <f t="shared" si="10"/>
        <v>0, 1, Station 9 (uid: 1), D, 15, 5</v>
      </c>
    </row>
    <row r="675" spans="1:17">
      <c r="A675" t="s">
        <v>406</v>
      </c>
      <c r="Q675" t="str">
        <f t="shared" si="10"/>
        <v>0, 1, Station 32 (uid: 9), E, 1, 6</v>
      </c>
    </row>
    <row r="676" spans="1:17">
      <c r="A676" t="s">
        <v>407</v>
      </c>
      <c r="Q676" t="str">
        <f t="shared" si="10"/>
        <v>1, 0, Station 5 (uid: 8), A, 20, 4</v>
      </c>
    </row>
    <row r="677" spans="1:17">
      <c r="A677" t="s">
        <v>322</v>
      </c>
      <c r="Q677" t="str">
        <f t="shared" si="10"/>
        <v>1, 0, Station 10 (uid: 4), B, 19, 3</v>
      </c>
    </row>
    <row r="678" spans="1:17">
      <c r="A678" t="s">
        <v>408</v>
      </c>
      <c r="Q678" t="str">
        <f t="shared" si="10"/>
        <v>1, 0, Station 7 (uid: 6), C, 15, 4</v>
      </c>
    </row>
    <row r="679" spans="1:17">
      <c r="A679" t="s">
        <v>409</v>
      </c>
      <c r="Q679" t="str">
        <f t="shared" si="10"/>
        <v>1, 0, Station 4 (uid: 10), D, 1, 8</v>
      </c>
    </row>
    <row r="680" spans="1:17">
      <c r="A680" t="s">
        <v>361</v>
      </c>
      <c r="Q680" t="str">
        <f t="shared" si="10"/>
        <v>1, 0, Station 12 (uid: 3), E, 0, 9</v>
      </c>
    </row>
    <row r="681" spans="1:17">
      <c r="Q681" t="str">
        <f t="shared" si="10"/>
        <v/>
      </c>
    </row>
    <row r="682" spans="1:17">
      <c r="Q682" t="str">
        <f t="shared" si="10"/>
        <v/>
      </c>
    </row>
    <row r="683" spans="1:17">
      <c r="Q683" t="str">
        <f t="shared" si="10"/>
        <v/>
      </c>
    </row>
    <row r="684" spans="1:17">
      <c r="A684" t="s">
        <v>410</v>
      </c>
      <c r="Q684" t="str">
        <f t="shared" si="10"/>
        <v>c:\users\david yu\desktop\experiment - spring 2012\2012 - tokens\03-28-2012\10.04.08\tokens\round-4.save-tokens.txt</v>
      </c>
    </row>
    <row r="685" spans="1:17">
      <c r="A685" t="s">
        <v>1</v>
      </c>
      <c r="Q685" t="str">
        <f t="shared" si="10"/>
        <v>************************************************************************</v>
      </c>
    </row>
    <row r="686" spans="1:17">
      <c r="A686" t="s">
        <v>2</v>
      </c>
      <c r="Q686" t="str">
        <f t="shared" si="10"/>
        <v>Group #, Identifier, Position, Tokens Earned From Water Collected, Uninvested Tokens</v>
      </c>
    </row>
    <row r="687" spans="1:17">
      <c r="A687" t="s">
        <v>411</v>
      </c>
      <c r="Q687" t="str">
        <f t="shared" si="10"/>
        <v>0, 0, Station 5 (uid: 8), A, 19, 4</v>
      </c>
    </row>
    <row r="688" spans="1:17">
      <c r="A688" t="s">
        <v>412</v>
      </c>
      <c r="Q688" t="str">
        <f t="shared" si="10"/>
        <v>0, 0, Station 10 (uid: 4), B, 19, 3</v>
      </c>
    </row>
    <row r="689" spans="1:17">
      <c r="A689" t="s">
        <v>413</v>
      </c>
      <c r="Q689" t="str">
        <f t="shared" si="10"/>
        <v>0, 0, Station 7 (uid: 6), C, 18, 2</v>
      </c>
    </row>
    <row r="690" spans="1:17">
      <c r="A690" t="s">
        <v>288</v>
      </c>
      <c r="Q690" t="str">
        <f t="shared" si="10"/>
        <v>0, 0, Station 4 (uid: 10), D, 1, 7</v>
      </c>
    </row>
    <row r="691" spans="1:17">
      <c r="A691" t="s">
        <v>309</v>
      </c>
      <c r="Q691" t="str">
        <f t="shared" si="10"/>
        <v>0, 0, Station 12 (uid: 3), E, 0, 10</v>
      </c>
    </row>
    <row r="692" spans="1:17">
      <c r="A692" t="s">
        <v>379</v>
      </c>
      <c r="Q692" t="str">
        <f t="shared" si="10"/>
        <v>1, 1, Station 8 (uid: 5), A, 19, 5</v>
      </c>
    </row>
    <row r="693" spans="1:17">
      <c r="A693" t="s">
        <v>414</v>
      </c>
      <c r="Q693" t="str">
        <f t="shared" si="10"/>
        <v>1, 1, Station 11 (uid: 2), B, 20, 6</v>
      </c>
    </row>
    <row r="694" spans="1:17">
      <c r="A694" t="s">
        <v>415</v>
      </c>
      <c r="Q694" t="str">
        <f t="shared" si="10"/>
        <v>1, 1, Station 6 (uid: 7), C, 1, 6</v>
      </c>
    </row>
    <row r="695" spans="1:17">
      <c r="A695" t="s">
        <v>416</v>
      </c>
      <c r="Q695" t="str">
        <f t="shared" si="10"/>
        <v>1, 1, Station 9 (uid: 1), D, 0, 3</v>
      </c>
    </row>
    <row r="696" spans="1:17">
      <c r="A696" t="s">
        <v>417</v>
      </c>
      <c r="Q696" t="str">
        <f t="shared" si="10"/>
        <v>1, 1, Station 32 (uid: 9), E, 0, 6</v>
      </c>
    </row>
    <row r="697" spans="1:17">
      <c r="Q697" t="str">
        <f t="shared" si="10"/>
        <v/>
      </c>
    </row>
    <row r="698" spans="1:17">
      <c r="Q698" t="str">
        <f t="shared" si="10"/>
        <v/>
      </c>
    </row>
    <row r="699" spans="1:17">
      <c r="Q699" t="str">
        <f t="shared" si="10"/>
        <v/>
      </c>
    </row>
    <row r="700" spans="1:17">
      <c r="A700" t="s">
        <v>418</v>
      </c>
      <c r="Q700" t="str">
        <f t="shared" si="10"/>
        <v>c:\users\david yu\desktop\experiment - spring 2012\2012 - tokens\03-28-2012\10.04.08\tokens\round-5.save-tokens.txt</v>
      </c>
    </row>
    <row r="701" spans="1:17">
      <c r="A701" t="s">
        <v>1</v>
      </c>
      <c r="Q701" t="str">
        <f t="shared" si="10"/>
        <v>************************************************************************</v>
      </c>
    </row>
    <row r="702" spans="1:17">
      <c r="A702" t="s">
        <v>2</v>
      </c>
      <c r="Q702" t="str">
        <f t="shared" si="10"/>
        <v>Group #, Identifier, Position, Tokens Earned From Water Collected, Uninvested Tokens</v>
      </c>
    </row>
    <row r="703" spans="1:17">
      <c r="A703" t="s">
        <v>419</v>
      </c>
      <c r="Q703" t="str">
        <f t="shared" si="10"/>
        <v>0, 1, Station 8 (uid: 5), A, 18, 3</v>
      </c>
    </row>
    <row r="704" spans="1:17">
      <c r="A704" t="s">
        <v>420</v>
      </c>
      <c r="Q704" t="str">
        <f t="shared" si="10"/>
        <v>0, 1, Station 11 (uid: 2), B, 15, 5</v>
      </c>
    </row>
    <row r="705" spans="1:17">
      <c r="A705" t="s">
        <v>421</v>
      </c>
      <c r="Q705" t="str">
        <f t="shared" si="10"/>
        <v>0, 1, Station 6 (uid: 7), C, 19, 5</v>
      </c>
    </row>
    <row r="706" spans="1:17">
      <c r="A706" t="s">
        <v>422</v>
      </c>
      <c r="Q706" t="str">
        <f t="shared" si="10"/>
        <v>0, 1, Station 9 (uid: 1), D, 1, 3</v>
      </c>
    </row>
    <row r="707" spans="1:17">
      <c r="A707" t="s">
        <v>423</v>
      </c>
      <c r="Q707" t="str">
        <f t="shared" ref="Q707:Q770" si="11">TRIM(A707)</f>
        <v>0, 1, Station 32 (uid: 9), E, 1, 5</v>
      </c>
    </row>
    <row r="708" spans="1:17">
      <c r="A708" t="s">
        <v>321</v>
      </c>
      <c r="Q708" t="str">
        <f t="shared" si="11"/>
        <v>1, 0, Station 5 (uid: 8), A, 19, 3</v>
      </c>
    </row>
    <row r="709" spans="1:17">
      <c r="A709" t="s">
        <v>322</v>
      </c>
      <c r="Q709" t="str">
        <f t="shared" si="11"/>
        <v>1, 0, Station 10 (uid: 4), B, 19, 3</v>
      </c>
    </row>
    <row r="710" spans="1:17">
      <c r="A710" t="s">
        <v>424</v>
      </c>
      <c r="Q710" t="str">
        <f t="shared" si="11"/>
        <v>1, 0, Station 7 (uid: 6), C, 18, 3</v>
      </c>
    </row>
    <row r="711" spans="1:17">
      <c r="A711" t="s">
        <v>425</v>
      </c>
      <c r="Q711" t="str">
        <f t="shared" si="11"/>
        <v>1, 0, Station 4 (uid: 10), D, 1, 10</v>
      </c>
    </row>
    <row r="712" spans="1:17">
      <c r="A712" t="s">
        <v>303</v>
      </c>
      <c r="Q712" t="str">
        <f t="shared" si="11"/>
        <v>1, 0, Station 12 (uid: 3), E, 0, 10</v>
      </c>
    </row>
    <row r="713" spans="1:17">
      <c r="Q713" t="str">
        <f t="shared" si="11"/>
        <v/>
      </c>
    </row>
    <row r="714" spans="1:17">
      <c r="Q714" t="str">
        <f t="shared" si="11"/>
        <v/>
      </c>
    </row>
    <row r="715" spans="1:17">
      <c r="Q715" t="str">
        <f t="shared" si="11"/>
        <v/>
      </c>
    </row>
    <row r="716" spans="1:17">
      <c r="A716" t="s">
        <v>426</v>
      </c>
      <c r="Q716" t="str">
        <f t="shared" si="11"/>
        <v>c:\users\david yu\desktop\experiment - spring 2012\2012 - tokens\03-28-2012\10.04.08\tokens\round-6.save-tokens.txt</v>
      </c>
    </row>
    <row r="717" spans="1:17">
      <c r="A717" t="s">
        <v>1</v>
      </c>
      <c r="Q717" t="str">
        <f t="shared" si="11"/>
        <v>************************************************************************</v>
      </c>
    </row>
    <row r="718" spans="1:17">
      <c r="A718" t="s">
        <v>2</v>
      </c>
      <c r="Q718" t="str">
        <f t="shared" si="11"/>
        <v>Group #, Identifier, Position, Tokens Earned From Water Collected, Uninvested Tokens</v>
      </c>
    </row>
    <row r="719" spans="1:17">
      <c r="A719" t="s">
        <v>427</v>
      </c>
      <c r="Q719" t="str">
        <f t="shared" si="11"/>
        <v>0, 1, Station 8 (uid: 5), A, 18, 5</v>
      </c>
    </row>
    <row r="720" spans="1:17">
      <c r="A720" t="s">
        <v>295</v>
      </c>
      <c r="Q720" t="str">
        <f t="shared" si="11"/>
        <v>0, 1, Station 11 (uid: 2), B, 0, 9</v>
      </c>
    </row>
    <row r="721" spans="1:17">
      <c r="A721" t="s">
        <v>428</v>
      </c>
      <c r="Q721" t="str">
        <f t="shared" si="11"/>
        <v>0, 1, Station 6 (uid: 7), C, 0, 9</v>
      </c>
    </row>
    <row r="722" spans="1:17">
      <c r="A722" t="s">
        <v>297</v>
      </c>
      <c r="Q722" t="str">
        <f t="shared" si="11"/>
        <v>0, 1, Station 9 (uid: 1), D, 19, 4</v>
      </c>
    </row>
    <row r="723" spans="1:17">
      <c r="A723" t="s">
        <v>298</v>
      </c>
      <c r="Q723" t="str">
        <f t="shared" si="11"/>
        <v>0, 1, Station 32 (uid: 9), E, 19, 4</v>
      </c>
    </row>
    <row r="724" spans="1:17">
      <c r="A724" t="s">
        <v>321</v>
      </c>
      <c r="Q724" t="str">
        <f t="shared" si="11"/>
        <v>1, 0, Station 5 (uid: 8), A, 19, 3</v>
      </c>
    </row>
    <row r="725" spans="1:17">
      <c r="A725" t="s">
        <v>322</v>
      </c>
      <c r="Q725" t="str">
        <f t="shared" si="11"/>
        <v>1, 0, Station 10 (uid: 4), B, 19, 3</v>
      </c>
    </row>
    <row r="726" spans="1:17">
      <c r="A726" t="s">
        <v>429</v>
      </c>
      <c r="Q726" t="str">
        <f t="shared" si="11"/>
        <v>1, 0, Station 7 (uid: 6), C, 18, 2</v>
      </c>
    </row>
    <row r="727" spans="1:17">
      <c r="A727" t="s">
        <v>430</v>
      </c>
      <c r="Q727" t="str">
        <f t="shared" si="11"/>
        <v>1, 0, Station 4 (uid: 10), D, 1, 7</v>
      </c>
    </row>
    <row r="728" spans="1:17">
      <c r="A728" t="s">
        <v>303</v>
      </c>
      <c r="Q728" t="str">
        <f t="shared" si="11"/>
        <v>1, 0, Station 12 (uid: 3), E, 0, 10</v>
      </c>
    </row>
    <row r="729" spans="1:17">
      <c r="Q729" t="str">
        <f t="shared" si="11"/>
        <v/>
      </c>
    </row>
    <row r="730" spans="1:17">
      <c r="Q730" t="str">
        <f t="shared" si="11"/>
        <v/>
      </c>
    </row>
    <row r="731" spans="1:17">
      <c r="Q731" t="str">
        <f t="shared" si="11"/>
        <v/>
      </c>
    </row>
    <row r="732" spans="1:17">
      <c r="A732" t="s">
        <v>431</v>
      </c>
      <c r="Q732" t="str">
        <f t="shared" si="11"/>
        <v>c:\users\david yu\desktop\experiment - spring 2012\2012 - tokens\03-28-2012\10.04.08\tokens\round-7.save-tokens.txt</v>
      </c>
    </row>
    <row r="733" spans="1:17">
      <c r="A733" t="s">
        <v>1</v>
      </c>
      <c r="Q733" t="str">
        <f t="shared" si="11"/>
        <v>************************************************************************</v>
      </c>
    </row>
    <row r="734" spans="1:17">
      <c r="A734" t="s">
        <v>2</v>
      </c>
      <c r="Q734" t="str">
        <f t="shared" si="11"/>
        <v>Group #, Identifier, Position, Tokens Earned From Water Collected, Uninvested Tokens</v>
      </c>
    </row>
    <row r="735" spans="1:17">
      <c r="A735" t="s">
        <v>305</v>
      </c>
      <c r="Q735" t="str">
        <f t="shared" si="11"/>
        <v>0, 0, Station 5 (uid: 8), A, 19, 3</v>
      </c>
    </row>
    <row r="736" spans="1:17">
      <c r="A736" t="s">
        <v>326</v>
      </c>
      <c r="Q736" t="str">
        <f t="shared" si="11"/>
        <v>0, 0, Station 10 (uid: 4), B, 19, 2</v>
      </c>
    </row>
    <row r="737" spans="1:17">
      <c r="A737" t="s">
        <v>432</v>
      </c>
      <c r="Q737" t="str">
        <f t="shared" si="11"/>
        <v>0, 0, Station 7 (uid: 6), C, 15, 3</v>
      </c>
    </row>
    <row r="738" spans="1:17">
      <c r="A738" t="s">
        <v>433</v>
      </c>
      <c r="Q738" t="str">
        <f t="shared" si="11"/>
        <v>0, 0, Station 4 (uid: 10), D, 10, 9</v>
      </c>
    </row>
    <row r="739" spans="1:17">
      <c r="A739" t="s">
        <v>309</v>
      </c>
      <c r="Q739" t="str">
        <f t="shared" si="11"/>
        <v>0, 0, Station 12 (uid: 3), E, 0, 10</v>
      </c>
    </row>
    <row r="740" spans="1:17">
      <c r="A740" t="s">
        <v>434</v>
      </c>
      <c r="Q740" t="str">
        <f t="shared" si="11"/>
        <v>1, 1, Station 8 (uid: 5), A, 19, 3</v>
      </c>
    </row>
    <row r="741" spans="1:17">
      <c r="A741" t="s">
        <v>435</v>
      </c>
      <c r="Q741" t="str">
        <f t="shared" si="11"/>
        <v>1, 1, Station 11 (uid: 2), B, 20, 3</v>
      </c>
    </row>
    <row r="742" spans="1:17">
      <c r="A742" t="s">
        <v>436</v>
      </c>
      <c r="Q742" t="str">
        <f t="shared" si="11"/>
        <v>1, 1, Station 6 (uid: 7), C, 10, 3</v>
      </c>
    </row>
    <row r="743" spans="1:17">
      <c r="A743" t="s">
        <v>437</v>
      </c>
      <c r="Q743" t="str">
        <f t="shared" si="11"/>
        <v>1, 1, Station 9 (uid: 1), D, 0, 9</v>
      </c>
    </row>
    <row r="744" spans="1:17">
      <c r="A744" t="s">
        <v>438</v>
      </c>
      <c r="Q744" t="str">
        <f t="shared" si="11"/>
        <v>1, 1, Station 32 (uid: 9), E, 0, 5</v>
      </c>
    </row>
    <row r="745" spans="1:17">
      <c r="Q745" t="str">
        <f t="shared" si="11"/>
        <v/>
      </c>
    </row>
    <row r="746" spans="1:17">
      <c r="Q746" t="str">
        <f t="shared" si="11"/>
        <v/>
      </c>
    </row>
    <row r="747" spans="1:17">
      <c r="Q747" t="str">
        <f t="shared" si="11"/>
        <v/>
      </c>
    </row>
    <row r="748" spans="1:17">
      <c r="A748" t="s">
        <v>439</v>
      </c>
      <c r="Q748" t="str">
        <f t="shared" si="11"/>
        <v>c:\users\david yu\desktop\experiment - spring 2012\2012 - tokens\03-28-2012\10.04.08\tokens\round-8.save-tokens.txt</v>
      </c>
    </row>
    <row r="749" spans="1:17">
      <c r="A749" t="s">
        <v>1</v>
      </c>
      <c r="Q749" t="str">
        <f t="shared" si="11"/>
        <v>************************************************************************</v>
      </c>
    </row>
    <row r="750" spans="1:17">
      <c r="A750" t="s">
        <v>2</v>
      </c>
      <c r="Q750" t="str">
        <f t="shared" si="11"/>
        <v>Group #, Identifier, Position, Tokens Earned From Water Collected, Uninvested Tokens</v>
      </c>
    </row>
    <row r="751" spans="1:17">
      <c r="A751" t="s">
        <v>440</v>
      </c>
      <c r="Q751" t="str">
        <f t="shared" si="11"/>
        <v>0, 1, Station 8 (uid: 5), A, 20, 6</v>
      </c>
    </row>
    <row r="752" spans="1:17">
      <c r="A752" t="s">
        <v>317</v>
      </c>
      <c r="Q752" t="str">
        <f t="shared" si="11"/>
        <v>0, 1, Station 11 (uid: 2), B, 0, 6</v>
      </c>
    </row>
    <row r="753" spans="1:17">
      <c r="A753" t="s">
        <v>441</v>
      </c>
      <c r="Q753" t="str">
        <f t="shared" si="11"/>
        <v>0, 1, Station 6 (uid: 7), C, 1, 5</v>
      </c>
    </row>
    <row r="754" spans="1:17">
      <c r="A754" t="s">
        <v>442</v>
      </c>
      <c r="Q754" t="str">
        <f t="shared" si="11"/>
        <v>0, 1, Station 9 (uid: 1), D, 18, 5</v>
      </c>
    </row>
    <row r="755" spans="1:17">
      <c r="A755" t="s">
        <v>443</v>
      </c>
      <c r="Q755" t="str">
        <f t="shared" si="11"/>
        <v>0, 1, Station 32 (uid: 9), E, 15, 7</v>
      </c>
    </row>
    <row r="756" spans="1:17">
      <c r="A756" t="s">
        <v>321</v>
      </c>
      <c r="Q756" t="str">
        <f t="shared" si="11"/>
        <v>1, 0, Station 5 (uid: 8), A, 19, 3</v>
      </c>
    </row>
    <row r="757" spans="1:17">
      <c r="A757" t="s">
        <v>444</v>
      </c>
      <c r="Q757" t="str">
        <f t="shared" si="11"/>
        <v>1, 0, Station 10 (uid: 4), B, 19, 2</v>
      </c>
    </row>
    <row r="758" spans="1:17">
      <c r="A758" t="s">
        <v>429</v>
      </c>
      <c r="Q758" t="str">
        <f t="shared" si="11"/>
        <v>1, 0, Station 7 (uid: 6), C, 18, 2</v>
      </c>
    </row>
    <row r="759" spans="1:17">
      <c r="A759" t="s">
        <v>324</v>
      </c>
      <c r="Q759" t="str">
        <f t="shared" si="11"/>
        <v>1, 0, Station 4 (uid: 10), D, 4, 9</v>
      </c>
    </row>
    <row r="760" spans="1:17">
      <c r="A760" t="s">
        <v>445</v>
      </c>
      <c r="Q760" t="str">
        <f t="shared" si="11"/>
        <v>1, 0, Station 12 (uid: 3), E, 0, 8</v>
      </c>
    </row>
    <row r="761" spans="1:17">
      <c r="Q761" t="str">
        <f t="shared" si="11"/>
        <v/>
      </c>
    </row>
    <row r="762" spans="1:17">
      <c r="Q762" t="str">
        <f t="shared" si="11"/>
        <v/>
      </c>
    </row>
    <row r="763" spans="1:17">
      <c r="Q763" t="str">
        <f t="shared" si="11"/>
        <v/>
      </c>
    </row>
    <row r="764" spans="1:17">
      <c r="A764" t="s">
        <v>446</v>
      </c>
      <c r="Q764" t="str">
        <f t="shared" si="11"/>
        <v>c:\users\david yu\desktop\experiment - spring 2012\2012 - tokens\03-28-2012\10.04.08\tokens\round-9.save-tokens.txt</v>
      </c>
    </row>
    <row r="765" spans="1:17">
      <c r="A765" t="s">
        <v>1</v>
      </c>
      <c r="Q765" t="str">
        <f t="shared" si="11"/>
        <v>************************************************************************</v>
      </c>
    </row>
    <row r="766" spans="1:17">
      <c r="A766" t="s">
        <v>2</v>
      </c>
      <c r="Q766" t="str">
        <f t="shared" si="11"/>
        <v>Group #, Identifier, Position, Tokens Earned From Water Collected, Uninvested Tokens</v>
      </c>
    </row>
    <row r="767" spans="1:17">
      <c r="A767" t="s">
        <v>447</v>
      </c>
      <c r="Q767" t="str">
        <f t="shared" si="11"/>
        <v>0, 1, Station 8 (uid: 5), A, 19, 4</v>
      </c>
    </row>
    <row r="768" spans="1:17">
      <c r="A768" t="s">
        <v>448</v>
      </c>
      <c r="Q768" t="str">
        <f t="shared" si="11"/>
        <v>0, 1, Station 11 (uid: 2), B, 19, 3</v>
      </c>
    </row>
    <row r="769" spans="1:17">
      <c r="A769" t="s">
        <v>449</v>
      </c>
      <c r="Q769" t="str">
        <f t="shared" si="11"/>
        <v>0, 1, Station 6 (uid: 7), C, 18, 1</v>
      </c>
    </row>
    <row r="770" spans="1:17">
      <c r="A770" t="s">
        <v>450</v>
      </c>
      <c r="Q770" t="str">
        <f t="shared" si="11"/>
        <v>0, 1, Station 9 (uid: 1), D, 0, 3</v>
      </c>
    </row>
    <row r="771" spans="1:17">
      <c r="A771" t="s">
        <v>451</v>
      </c>
      <c r="Q771" t="str">
        <f t="shared" ref="Q771:Q834" si="12">TRIM(A771)</f>
        <v>0, 1, Station 32 (uid: 9), E, 0, 5</v>
      </c>
    </row>
    <row r="772" spans="1:17">
      <c r="A772" t="s">
        <v>299</v>
      </c>
      <c r="Q772" t="str">
        <f t="shared" si="12"/>
        <v>1, 0, Station 5 (uid: 8), A, 19, 2</v>
      </c>
    </row>
    <row r="773" spans="1:17">
      <c r="A773" t="s">
        <v>300</v>
      </c>
      <c r="Q773" t="str">
        <f t="shared" si="12"/>
        <v>1, 0, Station 10 (uid: 4), B, 18, 2</v>
      </c>
    </row>
    <row r="774" spans="1:17">
      <c r="A774" t="s">
        <v>452</v>
      </c>
      <c r="Q774" t="str">
        <f t="shared" si="12"/>
        <v>1, 0, Station 7 (uid: 6), C, 10, 1</v>
      </c>
    </row>
    <row r="775" spans="1:17">
      <c r="A775" t="s">
        <v>453</v>
      </c>
      <c r="Q775" t="str">
        <f t="shared" si="12"/>
        <v>1, 0, Station 4 (uid: 10), D, 15, 9</v>
      </c>
    </row>
    <row r="776" spans="1:17">
      <c r="A776" t="s">
        <v>303</v>
      </c>
      <c r="Q776" t="str">
        <f t="shared" si="12"/>
        <v>1, 0, Station 12 (uid: 3), E, 0, 10</v>
      </c>
    </row>
    <row r="777" spans="1:17">
      <c r="Q777" t="str">
        <f t="shared" si="12"/>
        <v/>
      </c>
    </row>
    <row r="778" spans="1:17">
      <c r="Q778" t="str">
        <f t="shared" si="12"/>
        <v/>
      </c>
    </row>
    <row r="779" spans="1:17">
      <c r="Q779" t="str">
        <f t="shared" si="12"/>
        <v/>
      </c>
    </row>
    <row r="780" spans="1:17">
      <c r="Q780" t="str">
        <f t="shared" si="12"/>
        <v/>
      </c>
    </row>
    <row r="781" spans="1:17">
      <c r="A781" t="s">
        <v>454</v>
      </c>
      <c r="Q781" t="str">
        <f t="shared" si="12"/>
        <v>c:\users\david yu\desktop\experiment - spring 2012\2012 - tokens\03-28-2012\12.12.07\tokens\round-0.save-tokens.txt</v>
      </c>
    </row>
    <row r="782" spans="1:17">
      <c r="A782" t="s">
        <v>1</v>
      </c>
      <c r="Q782" t="str">
        <f t="shared" si="12"/>
        <v>************************************************************************</v>
      </c>
    </row>
    <row r="783" spans="1:17">
      <c r="A783" t="s">
        <v>2</v>
      </c>
      <c r="Q783" t="str">
        <f t="shared" si="12"/>
        <v>Group #, Identifier, Position, Tokens Earned From Water Collected, Uninvested Tokens</v>
      </c>
    </row>
    <row r="784" spans="1:17">
      <c r="A784" t="s">
        <v>455</v>
      </c>
      <c r="Q784" t="str">
        <f t="shared" si="12"/>
        <v>0, 0, Station 20 (uid: 12), A, 19, 3</v>
      </c>
    </row>
    <row r="785" spans="1:17">
      <c r="A785" t="s">
        <v>456</v>
      </c>
      <c r="Q785" t="str">
        <f t="shared" si="12"/>
        <v>0, 0, Station 16 (uid: 14), B, 4, 3</v>
      </c>
    </row>
    <row r="786" spans="1:17">
      <c r="A786" t="s">
        <v>457</v>
      </c>
      <c r="Q786" t="str">
        <f t="shared" si="12"/>
        <v>0, 0, Station 17 (uid: 13), C, 1, 3</v>
      </c>
    </row>
    <row r="787" spans="1:17">
      <c r="A787" t="s">
        <v>458</v>
      </c>
      <c r="Q787" t="str">
        <f t="shared" si="12"/>
        <v>0, 0, Station 3 (uid: 5), D, 10, 3</v>
      </c>
    </row>
    <row r="788" spans="1:17">
      <c r="A788" t="s">
        <v>459</v>
      </c>
      <c r="Q788" t="str">
        <f t="shared" si="12"/>
        <v>0, 0, Station 4 (uid: 6), E, 1, 3</v>
      </c>
    </row>
    <row r="789" spans="1:17">
      <c r="A789" t="s">
        <v>460</v>
      </c>
      <c r="Q789" t="str">
        <f t="shared" si="12"/>
        <v>1, 1, Station 12 (uid: 8), A, 15, 3</v>
      </c>
    </row>
    <row r="790" spans="1:17">
      <c r="A790" t="s">
        <v>461</v>
      </c>
      <c r="Q790" t="str">
        <f t="shared" si="12"/>
        <v>1, 1, Station 8 (uid: 3), B, 18, 3</v>
      </c>
    </row>
    <row r="791" spans="1:17">
      <c r="A791" t="s">
        <v>462</v>
      </c>
      <c r="Q791" t="str">
        <f t="shared" si="12"/>
        <v>1, 1, Station 13 (uid: 15), C, 15, 3</v>
      </c>
    </row>
    <row r="792" spans="1:17">
      <c r="A792" t="s">
        <v>463</v>
      </c>
      <c r="Q792" t="str">
        <f t="shared" si="12"/>
        <v>1, 1, Station 7 (uid: 2), D, 4, 3</v>
      </c>
    </row>
    <row r="793" spans="1:17">
      <c r="A793" t="s">
        <v>464</v>
      </c>
      <c r="Q793" t="str">
        <f t="shared" si="12"/>
        <v>1, 1, Station 5 (uid: 0), E, 0, 3</v>
      </c>
    </row>
    <row r="794" spans="1:17">
      <c r="A794" t="s">
        <v>465</v>
      </c>
      <c r="Q794" t="str">
        <f t="shared" si="12"/>
        <v>2, 2, Station 19 (uid: 11), A, 20, 3</v>
      </c>
    </row>
    <row r="795" spans="1:17">
      <c r="A795" t="s">
        <v>466</v>
      </c>
      <c r="Q795" t="str">
        <f t="shared" si="12"/>
        <v>2, 2, Station 10 (uid: 10), B, 19, 3</v>
      </c>
    </row>
    <row r="796" spans="1:17">
      <c r="A796" t="s">
        <v>467</v>
      </c>
      <c r="Q796" t="str">
        <f t="shared" si="12"/>
        <v>2, 2, Station 40 (uid: 7), C, 0, 3</v>
      </c>
    </row>
    <row r="797" spans="1:17">
      <c r="A797" t="s">
        <v>468</v>
      </c>
      <c r="Q797" t="str">
        <f t="shared" si="12"/>
        <v>2, 2, Station 6 (uid: 1), D, 4, 3</v>
      </c>
    </row>
    <row r="798" spans="1:17">
      <c r="A798" t="s">
        <v>469</v>
      </c>
      <c r="Q798" t="str">
        <f t="shared" si="12"/>
        <v>2, 2, Station 22 (uid: 4), E, 0, 3</v>
      </c>
    </row>
    <row r="799" spans="1:17">
      <c r="Q799" t="str">
        <f t="shared" si="12"/>
        <v/>
      </c>
    </row>
    <row r="800" spans="1:17">
      <c r="Q800" t="str">
        <f t="shared" si="12"/>
        <v/>
      </c>
    </row>
    <row r="801" spans="1:17">
      <c r="Q801" t="str">
        <f t="shared" si="12"/>
        <v/>
      </c>
    </row>
    <row r="802" spans="1:17">
      <c r="A802" t="s">
        <v>470</v>
      </c>
      <c r="Q802" t="str">
        <f t="shared" si="12"/>
        <v>c:\users\david yu\desktop\experiment - spring 2012\2012 - tokens\03-28-2012\12.12.07\tokens\round-1.save-tokens.txt</v>
      </c>
    </row>
    <row r="803" spans="1:17">
      <c r="A803" t="s">
        <v>1</v>
      </c>
      <c r="Q803" t="str">
        <f t="shared" si="12"/>
        <v>************************************************************************</v>
      </c>
    </row>
    <row r="804" spans="1:17">
      <c r="A804" t="s">
        <v>2</v>
      </c>
      <c r="Q804" t="str">
        <f t="shared" si="12"/>
        <v>Group #, Identifier, Position, Tokens Earned From Water Collected, Uninvested Tokens</v>
      </c>
    </row>
    <row r="805" spans="1:17">
      <c r="A805" t="s">
        <v>471</v>
      </c>
      <c r="Q805" t="str">
        <f t="shared" si="12"/>
        <v>0, 2, Station 19 (uid: 11), A, 20, 0</v>
      </c>
    </row>
    <row r="806" spans="1:17">
      <c r="A806" t="s">
        <v>472</v>
      </c>
      <c r="Q806" t="str">
        <f t="shared" si="12"/>
        <v>0, 2, Station 10 (uid: 10), B, 19, 4</v>
      </c>
    </row>
    <row r="807" spans="1:17">
      <c r="A807" t="s">
        <v>473</v>
      </c>
      <c r="Q807" t="str">
        <f t="shared" si="12"/>
        <v>0, 2, Station 40 (uid: 7), C, 10, 3</v>
      </c>
    </row>
    <row r="808" spans="1:17">
      <c r="A808" t="s">
        <v>474</v>
      </c>
      <c r="Q808" t="str">
        <f t="shared" si="12"/>
        <v>0, 2, Station 6 (uid: 1), D, 0, 3</v>
      </c>
    </row>
    <row r="809" spans="1:17">
      <c r="A809" t="s">
        <v>475</v>
      </c>
      <c r="Q809" t="str">
        <f t="shared" si="12"/>
        <v>0, 2, Station 22 (uid: 4), E, 0, 7</v>
      </c>
    </row>
    <row r="810" spans="1:17">
      <c r="A810" t="s">
        <v>476</v>
      </c>
      <c r="Q810" t="str">
        <f t="shared" si="12"/>
        <v>1, 1, Station 12 (uid: 8), A, 20, 5</v>
      </c>
    </row>
    <row r="811" spans="1:17">
      <c r="A811" t="s">
        <v>477</v>
      </c>
      <c r="Q811" t="str">
        <f t="shared" si="12"/>
        <v>1, 1, Station 8 (uid: 3), B, 18, 4</v>
      </c>
    </row>
    <row r="812" spans="1:17">
      <c r="A812" t="s">
        <v>478</v>
      </c>
      <c r="Q812" t="str">
        <f t="shared" si="12"/>
        <v>1, 1, Station 13 (uid: 15), C, 4, 6</v>
      </c>
    </row>
    <row r="813" spans="1:17">
      <c r="A813" t="s">
        <v>479</v>
      </c>
      <c r="Q813" t="str">
        <f t="shared" si="12"/>
        <v>1, 1, Station 7 (uid: 2), D, 4, 5</v>
      </c>
    </row>
    <row r="814" spans="1:17">
      <c r="A814" t="s">
        <v>480</v>
      </c>
      <c r="Q814" t="str">
        <f t="shared" si="12"/>
        <v>1, 1, Station 5 (uid: 0), E, 0, 7</v>
      </c>
    </row>
    <row r="815" spans="1:17">
      <c r="A815" t="s">
        <v>481</v>
      </c>
      <c r="Q815" t="str">
        <f t="shared" si="12"/>
        <v>2, 0, Station 20 (uid: 12), A, 19, 0</v>
      </c>
    </row>
    <row r="816" spans="1:17">
      <c r="A816" t="s">
        <v>482</v>
      </c>
      <c r="Q816" t="str">
        <f t="shared" si="12"/>
        <v>2, 0, Station 16 (uid: 14), B, 15, 0</v>
      </c>
    </row>
    <row r="817" spans="1:17">
      <c r="A817" t="s">
        <v>483</v>
      </c>
      <c r="Q817" t="str">
        <f t="shared" si="12"/>
        <v>2, 0, Station 17 (uid: 13), C, 10, 0</v>
      </c>
    </row>
    <row r="818" spans="1:17">
      <c r="A818" t="s">
        <v>484</v>
      </c>
      <c r="Q818" t="str">
        <f t="shared" si="12"/>
        <v>2, 0, Station 3 (uid: 5), D, 1, 5</v>
      </c>
    </row>
    <row r="819" spans="1:17">
      <c r="A819" t="s">
        <v>485</v>
      </c>
      <c r="Q819" t="str">
        <f t="shared" si="12"/>
        <v>2, 0, Station 4 (uid: 6), E, 0, 8</v>
      </c>
    </row>
    <row r="820" spans="1:17">
      <c r="Q820" t="str">
        <f t="shared" si="12"/>
        <v/>
      </c>
    </row>
    <row r="821" spans="1:17">
      <c r="Q821" t="str">
        <f t="shared" si="12"/>
        <v/>
      </c>
    </row>
    <row r="822" spans="1:17">
      <c r="Q822" t="str">
        <f t="shared" si="12"/>
        <v/>
      </c>
    </row>
    <row r="823" spans="1:17">
      <c r="A823" t="s">
        <v>486</v>
      </c>
      <c r="Q823" t="str">
        <f t="shared" si="12"/>
        <v>c:\users\david yu\desktop\experiment - spring 2012\2012 - tokens\03-28-2012\12.12.07\tokens\round-10.save-tokens.txt</v>
      </c>
    </row>
    <row r="824" spans="1:17">
      <c r="A824" t="s">
        <v>1</v>
      </c>
      <c r="Q824" t="str">
        <f t="shared" si="12"/>
        <v>************************************************************************</v>
      </c>
    </row>
    <row r="825" spans="1:17">
      <c r="A825" t="s">
        <v>2</v>
      </c>
      <c r="Q825" t="str">
        <f t="shared" si="12"/>
        <v>Group #, Identifier, Position, Tokens Earned From Water Collected, Uninvested Tokens</v>
      </c>
    </row>
    <row r="826" spans="1:17">
      <c r="A826" t="s">
        <v>487</v>
      </c>
      <c r="Q826" t="str">
        <f t="shared" si="12"/>
        <v>0, 1, Station 12 (uid: 8), A, 19, 5</v>
      </c>
    </row>
    <row r="827" spans="1:17">
      <c r="A827" t="s">
        <v>488</v>
      </c>
      <c r="Q827" t="str">
        <f t="shared" si="12"/>
        <v>0, 1, Station 8 (uid: 3), B, 18, 5</v>
      </c>
    </row>
    <row r="828" spans="1:17">
      <c r="A828" t="s">
        <v>489</v>
      </c>
      <c r="Q828" t="str">
        <f t="shared" si="12"/>
        <v>0, 1, Station 13 (uid: 15), C, 10, 5</v>
      </c>
    </row>
    <row r="829" spans="1:17">
      <c r="A829" t="s">
        <v>490</v>
      </c>
      <c r="Q829" t="str">
        <f t="shared" si="12"/>
        <v>0, 1, Station 7 (uid: 2), D, 15, 7</v>
      </c>
    </row>
    <row r="830" spans="1:17">
      <c r="A830" t="s">
        <v>491</v>
      </c>
      <c r="Q830" t="str">
        <f t="shared" si="12"/>
        <v>0, 1, Station 5 (uid: 0), E, 0, 6</v>
      </c>
    </row>
    <row r="831" spans="1:17">
      <c r="A831" t="s">
        <v>492</v>
      </c>
      <c r="Q831" t="str">
        <f t="shared" si="12"/>
        <v>1, 0, Station 20 (uid: 12), A, 18, 4</v>
      </c>
    </row>
    <row r="832" spans="1:17">
      <c r="A832" t="s">
        <v>493</v>
      </c>
      <c r="Q832" t="str">
        <f t="shared" si="12"/>
        <v>1, 0, Station 16 (uid: 14), B, 19, 4</v>
      </c>
    </row>
    <row r="833" spans="1:17">
      <c r="A833" t="s">
        <v>494</v>
      </c>
      <c r="Q833" t="str">
        <f t="shared" si="12"/>
        <v>1, 0, Station 17 (uid: 13), C, 19, 4</v>
      </c>
    </row>
    <row r="834" spans="1:17">
      <c r="A834" t="s">
        <v>495</v>
      </c>
      <c r="Q834" t="str">
        <f t="shared" si="12"/>
        <v>1, 0, Station 3 (uid: 5), D, 1, 10</v>
      </c>
    </row>
    <row r="835" spans="1:17">
      <c r="A835" t="s">
        <v>496</v>
      </c>
      <c r="Q835" t="str">
        <f t="shared" ref="Q835:Q898" si="13">TRIM(A835)</f>
        <v>1, 0, Station 4 (uid: 6), E, 0, 10</v>
      </c>
    </row>
    <row r="836" spans="1:17">
      <c r="A836" t="s">
        <v>497</v>
      </c>
      <c r="Q836" t="str">
        <f t="shared" si="13"/>
        <v>2, 2, Station 19 (uid: 11), A, 20, 7</v>
      </c>
    </row>
    <row r="837" spans="1:17">
      <c r="A837" t="s">
        <v>498</v>
      </c>
      <c r="Q837" t="str">
        <f t="shared" si="13"/>
        <v>2, 2, Station 10 (uid: 10), B, 18, 5</v>
      </c>
    </row>
    <row r="838" spans="1:17">
      <c r="A838" t="s">
        <v>499</v>
      </c>
      <c r="Q838" t="str">
        <f t="shared" si="13"/>
        <v>2, 2, Station 40 (uid: 7), C, 10, 5</v>
      </c>
    </row>
    <row r="839" spans="1:17">
      <c r="A839" t="s">
        <v>500</v>
      </c>
      <c r="Q839" t="str">
        <f t="shared" si="13"/>
        <v>2, 2, Station 6 (uid: 1), D, 4, 5</v>
      </c>
    </row>
    <row r="840" spans="1:17">
      <c r="A840" t="s">
        <v>501</v>
      </c>
      <c r="Q840" t="str">
        <f t="shared" si="13"/>
        <v>2, 2, Station 22 (uid: 4), E, 0, 5</v>
      </c>
    </row>
    <row r="841" spans="1:17">
      <c r="Q841" t="str">
        <f t="shared" si="13"/>
        <v/>
      </c>
    </row>
    <row r="842" spans="1:17">
      <c r="Q842" t="str">
        <f t="shared" si="13"/>
        <v/>
      </c>
    </row>
    <row r="843" spans="1:17">
      <c r="Q843" t="str">
        <f t="shared" si="13"/>
        <v/>
      </c>
    </row>
    <row r="844" spans="1:17">
      <c r="A844" t="s">
        <v>502</v>
      </c>
      <c r="Q844" t="str">
        <f t="shared" si="13"/>
        <v>c:\users\david yu\desktop\experiment - spring 2012\2012 - tokens\03-28-2012\12.12.07\tokens\round-11.save-tokens.txt</v>
      </c>
    </row>
    <row r="845" spans="1:17">
      <c r="A845" t="s">
        <v>1</v>
      </c>
      <c r="Q845" t="str">
        <f t="shared" si="13"/>
        <v>************************************************************************</v>
      </c>
    </row>
    <row r="846" spans="1:17">
      <c r="A846" t="s">
        <v>2</v>
      </c>
      <c r="Q846" t="str">
        <f t="shared" si="13"/>
        <v>Group #, Identifier, Position, Tokens Earned From Water Collected, Uninvested Tokens</v>
      </c>
    </row>
    <row r="847" spans="1:17">
      <c r="A847" t="s">
        <v>503</v>
      </c>
      <c r="Q847" t="str">
        <f t="shared" si="13"/>
        <v>0, 2, Station 19 (uid: 11), A, 20, 7</v>
      </c>
    </row>
    <row r="848" spans="1:17">
      <c r="A848" t="s">
        <v>504</v>
      </c>
      <c r="Q848" t="str">
        <f t="shared" si="13"/>
        <v>0, 2, Station 10 (uid: 10), B, 18, 7</v>
      </c>
    </row>
    <row r="849" spans="1:17">
      <c r="A849" t="s">
        <v>505</v>
      </c>
      <c r="Q849" t="str">
        <f t="shared" si="13"/>
        <v>0, 2, Station 40 (uid: 7), C, 4, 5</v>
      </c>
    </row>
    <row r="850" spans="1:17">
      <c r="A850" t="s">
        <v>506</v>
      </c>
      <c r="Q850" t="str">
        <f t="shared" si="13"/>
        <v>0, 2, Station 6 (uid: 1), D, 0, 10</v>
      </c>
    </row>
    <row r="851" spans="1:17">
      <c r="A851" t="s">
        <v>507</v>
      </c>
      <c r="Q851" t="str">
        <f t="shared" si="13"/>
        <v>0, 2, Station 22 (uid: 4), E, 1, 10</v>
      </c>
    </row>
    <row r="852" spans="1:17">
      <c r="A852" t="s">
        <v>476</v>
      </c>
      <c r="Q852" t="str">
        <f t="shared" si="13"/>
        <v>1, 1, Station 12 (uid: 8), A, 20, 5</v>
      </c>
    </row>
    <row r="853" spans="1:17">
      <c r="A853" t="s">
        <v>508</v>
      </c>
      <c r="Q853" t="str">
        <f t="shared" si="13"/>
        <v>1, 1, Station 8 (uid: 3), B, 15, 4</v>
      </c>
    </row>
    <row r="854" spans="1:17">
      <c r="A854" t="s">
        <v>509</v>
      </c>
      <c r="Q854" t="str">
        <f t="shared" si="13"/>
        <v>1, 1, Station 13 (uid: 15), C, 19, 6</v>
      </c>
    </row>
    <row r="855" spans="1:17">
      <c r="A855" t="s">
        <v>510</v>
      </c>
      <c r="Q855" t="str">
        <f t="shared" si="13"/>
        <v>1, 1, Station 7 (uid: 2), D, 1, 7</v>
      </c>
    </row>
    <row r="856" spans="1:17">
      <c r="A856" t="s">
        <v>480</v>
      </c>
      <c r="Q856" t="str">
        <f t="shared" si="13"/>
        <v>1, 1, Station 5 (uid: 0), E, 0, 7</v>
      </c>
    </row>
    <row r="857" spans="1:17">
      <c r="A857" t="s">
        <v>511</v>
      </c>
      <c r="Q857" t="str">
        <f t="shared" si="13"/>
        <v>2, 0, Station 20 (uid: 12), A, 15, 2</v>
      </c>
    </row>
    <row r="858" spans="1:17">
      <c r="A858" t="s">
        <v>512</v>
      </c>
      <c r="Q858" t="str">
        <f t="shared" si="13"/>
        <v>2, 0, Station 16 (uid: 14), B, 18, 4</v>
      </c>
    </row>
    <row r="859" spans="1:17">
      <c r="A859" t="s">
        <v>513</v>
      </c>
      <c r="Q859" t="str">
        <f t="shared" si="13"/>
        <v>2, 0, Station 17 (uid: 13), C, 10, 5</v>
      </c>
    </row>
    <row r="860" spans="1:17">
      <c r="A860" t="s">
        <v>514</v>
      </c>
      <c r="Q860" t="str">
        <f t="shared" si="13"/>
        <v>2, 0, Station 3 (uid: 5), D, 15, 10</v>
      </c>
    </row>
    <row r="861" spans="1:17">
      <c r="A861" t="s">
        <v>515</v>
      </c>
      <c r="Q861" t="str">
        <f t="shared" si="13"/>
        <v>2, 0, Station 4 (uid: 6), E, 1, 10</v>
      </c>
    </row>
    <row r="862" spans="1:17">
      <c r="Q862" t="str">
        <f t="shared" si="13"/>
        <v/>
      </c>
    </row>
    <row r="863" spans="1:17">
      <c r="Q863" t="str">
        <f t="shared" si="13"/>
        <v/>
      </c>
    </row>
    <row r="864" spans="1:17">
      <c r="Q864" t="str">
        <f t="shared" si="13"/>
        <v/>
      </c>
    </row>
    <row r="865" spans="1:17">
      <c r="A865" t="s">
        <v>516</v>
      </c>
      <c r="Q865" t="str">
        <f t="shared" si="13"/>
        <v>c:\users\david yu\desktop\experiment - spring 2012\2012 - tokens\03-28-2012\12.12.07\tokens\round-12.save-tokens.txt</v>
      </c>
    </row>
    <row r="866" spans="1:17">
      <c r="A866" t="s">
        <v>1</v>
      </c>
      <c r="Q866" t="str">
        <f t="shared" si="13"/>
        <v>************************************************************************</v>
      </c>
    </row>
    <row r="867" spans="1:17">
      <c r="A867" t="s">
        <v>2</v>
      </c>
      <c r="Q867" t="str">
        <f t="shared" si="13"/>
        <v>Group #, Identifier, Position, Tokens Earned From Water Collected, Uninvested Tokens</v>
      </c>
    </row>
    <row r="868" spans="1:17">
      <c r="A868" t="s">
        <v>517</v>
      </c>
      <c r="Q868" t="str">
        <f t="shared" si="13"/>
        <v>0, 2, Station 19 (uid: 11), A, 20, 6</v>
      </c>
    </row>
    <row r="869" spans="1:17">
      <c r="A869" t="s">
        <v>518</v>
      </c>
      <c r="Q869" t="str">
        <f t="shared" si="13"/>
        <v>0, 2, Station 10 (uid: 10), B, 18, 3</v>
      </c>
    </row>
    <row r="870" spans="1:17">
      <c r="A870" t="s">
        <v>519</v>
      </c>
      <c r="Q870" t="str">
        <f t="shared" si="13"/>
        <v>0, 2, Station 40 (uid: 7), C, 4, 10</v>
      </c>
    </row>
    <row r="871" spans="1:17">
      <c r="A871" t="s">
        <v>520</v>
      </c>
      <c r="Q871" t="str">
        <f t="shared" si="13"/>
        <v>0, 2, Station 6 (uid: 1), D, 1, 10</v>
      </c>
    </row>
    <row r="872" spans="1:17">
      <c r="A872" t="s">
        <v>507</v>
      </c>
      <c r="Q872" t="str">
        <f t="shared" si="13"/>
        <v>0, 2, Station 22 (uid: 4), E, 1, 10</v>
      </c>
    </row>
    <row r="873" spans="1:17">
      <c r="A873" t="s">
        <v>521</v>
      </c>
      <c r="Q873" t="str">
        <f t="shared" si="13"/>
        <v>1, 0, Station 20 (uid: 12), A, 18, 2</v>
      </c>
    </row>
    <row r="874" spans="1:17">
      <c r="A874" t="s">
        <v>522</v>
      </c>
      <c r="Q874" t="str">
        <f t="shared" si="13"/>
        <v>1, 0, Station 16 (uid: 14), B, 18, 4</v>
      </c>
    </row>
    <row r="875" spans="1:17">
      <c r="A875" t="s">
        <v>523</v>
      </c>
      <c r="Q875" t="str">
        <f t="shared" si="13"/>
        <v>1, 0, Station 17 (uid: 13), C, 10, 9</v>
      </c>
    </row>
    <row r="876" spans="1:17">
      <c r="A876" t="s">
        <v>524</v>
      </c>
      <c r="Q876" t="str">
        <f t="shared" si="13"/>
        <v>1, 0, Station 3 (uid: 5), D, 10, 8</v>
      </c>
    </row>
    <row r="877" spans="1:17">
      <c r="A877" t="s">
        <v>525</v>
      </c>
      <c r="Q877" t="str">
        <f t="shared" si="13"/>
        <v>1, 0, Station 4 (uid: 6), E, 1, 10</v>
      </c>
    </row>
    <row r="878" spans="1:17">
      <c r="A878" t="s">
        <v>526</v>
      </c>
      <c r="Q878" t="str">
        <f t="shared" si="13"/>
        <v>2, 1, Station 12 (uid: 8), A, 20, 4</v>
      </c>
    </row>
    <row r="879" spans="1:17">
      <c r="A879" t="s">
        <v>527</v>
      </c>
      <c r="Q879" t="str">
        <f t="shared" si="13"/>
        <v>2, 1, Station 8 (uid: 3), B, 18, 9</v>
      </c>
    </row>
    <row r="880" spans="1:17">
      <c r="A880" t="s">
        <v>528</v>
      </c>
      <c r="Q880" t="str">
        <f t="shared" si="13"/>
        <v>2, 1, Station 13 (uid: 15), C, 15, 10</v>
      </c>
    </row>
    <row r="881" spans="1:17">
      <c r="A881" t="s">
        <v>529</v>
      </c>
      <c r="Q881" t="str">
        <f t="shared" si="13"/>
        <v>2, 1, Station 7 (uid: 2), D, 4, 10</v>
      </c>
    </row>
    <row r="882" spans="1:17">
      <c r="A882" t="s">
        <v>530</v>
      </c>
      <c r="Q882" t="str">
        <f t="shared" si="13"/>
        <v>2, 1, Station 5 (uid: 0), E, 0, 5</v>
      </c>
    </row>
    <row r="883" spans="1:17">
      <c r="Q883" t="str">
        <f t="shared" si="13"/>
        <v/>
      </c>
    </row>
    <row r="884" spans="1:17">
      <c r="Q884" t="str">
        <f t="shared" si="13"/>
        <v/>
      </c>
    </row>
    <row r="885" spans="1:17">
      <c r="Q885" t="str">
        <f t="shared" si="13"/>
        <v/>
      </c>
    </row>
    <row r="886" spans="1:17">
      <c r="A886" t="s">
        <v>531</v>
      </c>
      <c r="Q886" t="str">
        <f t="shared" si="13"/>
        <v>c:\users\david yu\desktop\experiment - spring 2012\2012 - tokens\03-28-2012\12.12.07\tokens\round-13.save-tokens.txt</v>
      </c>
    </row>
    <row r="887" spans="1:17">
      <c r="A887" t="s">
        <v>1</v>
      </c>
      <c r="Q887" t="str">
        <f t="shared" si="13"/>
        <v>************************************************************************</v>
      </c>
    </row>
    <row r="888" spans="1:17">
      <c r="A888" t="s">
        <v>2</v>
      </c>
      <c r="Q888" t="str">
        <f t="shared" si="13"/>
        <v>Group #, Identifier, Position, Tokens Earned From Water Collected, Uninvested Tokens</v>
      </c>
    </row>
    <row r="889" spans="1:17">
      <c r="A889" t="s">
        <v>532</v>
      </c>
      <c r="Q889" t="str">
        <f t="shared" si="13"/>
        <v>0, 0, Station 20 (uid: 12), A, 20, 2</v>
      </c>
    </row>
    <row r="890" spans="1:17">
      <c r="A890" t="s">
        <v>533</v>
      </c>
      <c r="Q890" t="str">
        <f t="shared" si="13"/>
        <v>0, 0, Station 16 (uid: 14), B, 19, 4</v>
      </c>
    </row>
    <row r="891" spans="1:17">
      <c r="A891" t="s">
        <v>534</v>
      </c>
      <c r="Q891" t="str">
        <f t="shared" si="13"/>
        <v>0, 0, Station 17 (uid: 13), C, 1, 6</v>
      </c>
    </row>
    <row r="892" spans="1:17">
      <c r="A892" t="s">
        <v>535</v>
      </c>
      <c r="Q892" t="str">
        <f t="shared" si="13"/>
        <v>0, 0, Station 3 (uid: 5), D, 1, 10</v>
      </c>
    </row>
    <row r="893" spans="1:17">
      <c r="A893" t="s">
        <v>536</v>
      </c>
      <c r="Q893" t="str">
        <f t="shared" si="13"/>
        <v>0, 0, Station 4 (uid: 6), E, 0, 10</v>
      </c>
    </row>
    <row r="894" spans="1:17">
      <c r="A894" t="s">
        <v>537</v>
      </c>
      <c r="Q894" t="str">
        <f t="shared" si="13"/>
        <v>1, 1, Station 12 (uid: 8), A, 19, 8</v>
      </c>
    </row>
    <row r="895" spans="1:17">
      <c r="A895" t="s">
        <v>538</v>
      </c>
      <c r="Q895" t="str">
        <f t="shared" si="13"/>
        <v>1, 1, Station 8 (uid: 3), B, 18, 9</v>
      </c>
    </row>
    <row r="896" spans="1:17">
      <c r="A896" t="s">
        <v>539</v>
      </c>
      <c r="Q896" t="str">
        <f t="shared" si="13"/>
        <v>1, 1, Station 13 (uid: 15), C, 19, 10</v>
      </c>
    </row>
    <row r="897" spans="1:17">
      <c r="A897" t="s">
        <v>540</v>
      </c>
      <c r="Q897" t="str">
        <f t="shared" si="13"/>
        <v>1, 1, Station 7 (uid: 2), D, 4, 10</v>
      </c>
    </row>
    <row r="898" spans="1:17">
      <c r="A898" t="s">
        <v>541</v>
      </c>
      <c r="Q898" t="str">
        <f t="shared" si="13"/>
        <v>1, 1, Station 5 (uid: 0), E, 0, 4</v>
      </c>
    </row>
    <row r="899" spans="1:17">
      <c r="A899" t="s">
        <v>542</v>
      </c>
      <c r="Q899" t="str">
        <f t="shared" ref="Q899:Q962" si="14">TRIM(A899)</f>
        <v>2, 2, Station 19 (uid: 11), A, 20, 5</v>
      </c>
    </row>
    <row r="900" spans="1:17">
      <c r="A900" t="s">
        <v>498</v>
      </c>
      <c r="Q900" t="str">
        <f t="shared" si="14"/>
        <v>2, 2, Station 10 (uid: 10), B, 18, 5</v>
      </c>
    </row>
    <row r="901" spans="1:17">
      <c r="A901" t="s">
        <v>543</v>
      </c>
      <c r="Q901" t="str">
        <f t="shared" si="14"/>
        <v>2, 2, Station 40 (uid: 7), C, 1, 4</v>
      </c>
    </row>
    <row r="902" spans="1:17">
      <c r="A902" t="s">
        <v>544</v>
      </c>
      <c r="Q902" t="str">
        <f t="shared" si="14"/>
        <v>2, 2, Station 6 (uid: 1), D, 1, 10</v>
      </c>
    </row>
    <row r="903" spans="1:17">
      <c r="A903" t="s">
        <v>545</v>
      </c>
      <c r="Q903" t="str">
        <f t="shared" si="14"/>
        <v>2, 2, Station 22 (uid: 4), E, 4, 7</v>
      </c>
    </row>
    <row r="904" spans="1:17">
      <c r="Q904" t="str">
        <f t="shared" si="14"/>
        <v/>
      </c>
    </row>
    <row r="905" spans="1:17">
      <c r="Q905" t="str">
        <f t="shared" si="14"/>
        <v/>
      </c>
    </row>
    <row r="906" spans="1:17">
      <c r="Q906" t="str">
        <f t="shared" si="14"/>
        <v/>
      </c>
    </row>
    <row r="907" spans="1:17">
      <c r="A907" t="s">
        <v>546</v>
      </c>
      <c r="Q907" t="str">
        <f t="shared" si="14"/>
        <v>c:\users\david yu\desktop\experiment - spring 2012\2012 - tokens\03-28-2012\12.12.07\tokens\round-14.save-tokens.txt</v>
      </c>
    </row>
    <row r="908" spans="1:17">
      <c r="A908" t="s">
        <v>1</v>
      </c>
      <c r="Q908" t="str">
        <f t="shared" si="14"/>
        <v>************************************************************************</v>
      </c>
    </row>
    <row r="909" spans="1:17">
      <c r="A909" t="s">
        <v>2</v>
      </c>
      <c r="Q909" t="str">
        <f t="shared" si="14"/>
        <v>Group #, Identifier, Position, Tokens Earned From Water Collected, Uninvested Tokens</v>
      </c>
    </row>
    <row r="910" spans="1:17">
      <c r="A910" t="s">
        <v>547</v>
      </c>
      <c r="Q910" t="str">
        <f t="shared" si="14"/>
        <v>0, 1, Station 12 (uid: 8), A, 18, 8</v>
      </c>
    </row>
    <row r="911" spans="1:17">
      <c r="A911" t="s">
        <v>548</v>
      </c>
      <c r="Q911" t="str">
        <f t="shared" si="14"/>
        <v>0, 1, Station 8 (uid: 3), B, 18, 9</v>
      </c>
    </row>
    <row r="912" spans="1:17">
      <c r="A912" t="s">
        <v>549</v>
      </c>
      <c r="Q912" t="str">
        <f t="shared" si="14"/>
        <v>0, 1, Station 13 (uid: 15), C, 19, 10</v>
      </c>
    </row>
    <row r="913" spans="1:17">
      <c r="A913" t="s">
        <v>550</v>
      </c>
      <c r="Q913" t="str">
        <f t="shared" si="14"/>
        <v>0, 1, Station 7 (uid: 2), D, 4, 10</v>
      </c>
    </row>
    <row r="914" spans="1:17">
      <c r="A914" t="s">
        <v>551</v>
      </c>
      <c r="Q914" t="str">
        <f t="shared" si="14"/>
        <v>0, 1, Station 5 (uid: 0), E, 0, 9</v>
      </c>
    </row>
    <row r="915" spans="1:17">
      <c r="A915" t="s">
        <v>552</v>
      </c>
      <c r="Q915" t="str">
        <f t="shared" si="14"/>
        <v>1, 2, Station 19 (uid: 11), A, 20, 8</v>
      </c>
    </row>
    <row r="916" spans="1:17">
      <c r="A916" t="s">
        <v>553</v>
      </c>
      <c r="Q916" t="str">
        <f t="shared" si="14"/>
        <v>1, 2, Station 10 (uid: 10), B, 18, 5</v>
      </c>
    </row>
    <row r="917" spans="1:17">
      <c r="A917" t="s">
        <v>554</v>
      </c>
      <c r="Q917" t="str">
        <f t="shared" si="14"/>
        <v>1, 2, Station 40 (uid: 7), C, 1, 7</v>
      </c>
    </row>
    <row r="918" spans="1:17">
      <c r="A918" t="s">
        <v>555</v>
      </c>
      <c r="Q918" t="str">
        <f t="shared" si="14"/>
        <v>1, 2, Station 6 (uid: 1), D, 1, 10</v>
      </c>
    </row>
    <row r="919" spans="1:17">
      <c r="A919" t="s">
        <v>556</v>
      </c>
      <c r="Q919" t="str">
        <f t="shared" si="14"/>
        <v>1, 2, Station 22 (uid: 4), E, 1, 10</v>
      </c>
    </row>
    <row r="920" spans="1:17">
      <c r="A920" t="s">
        <v>557</v>
      </c>
      <c r="Q920" t="str">
        <f t="shared" si="14"/>
        <v>2, 0, Station 20 (uid: 12), A, 19, 3</v>
      </c>
    </row>
    <row r="921" spans="1:17">
      <c r="A921" t="s">
        <v>558</v>
      </c>
      <c r="Q921" t="str">
        <f t="shared" si="14"/>
        <v>2, 0, Station 16 (uid: 14), B, 19, 6</v>
      </c>
    </row>
    <row r="922" spans="1:17">
      <c r="A922" t="s">
        <v>559</v>
      </c>
      <c r="Q922" t="str">
        <f t="shared" si="14"/>
        <v>2, 0, Station 17 (uid: 13), C, 0, 10</v>
      </c>
    </row>
    <row r="923" spans="1:17">
      <c r="A923" t="s">
        <v>560</v>
      </c>
      <c r="Q923" t="str">
        <f t="shared" si="14"/>
        <v>2, 0, Station 3 (uid: 5), D, 10, 9</v>
      </c>
    </row>
    <row r="924" spans="1:17">
      <c r="A924" t="s">
        <v>561</v>
      </c>
      <c r="Q924" t="str">
        <f t="shared" si="14"/>
        <v>2, 0, Station 4 (uid: 6), E, 0, 10</v>
      </c>
    </row>
    <row r="925" spans="1:17">
      <c r="Q925" t="str">
        <f t="shared" si="14"/>
        <v/>
      </c>
    </row>
    <row r="926" spans="1:17">
      <c r="Q926" t="str">
        <f t="shared" si="14"/>
        <v/>
      </c>
    </row>
    <row r="927" spans="1:17">
      <c r="Q927" t="str">
        <f t="shared" si="14"/>
        <v/>
      </c>
    </row>
    <row r="928" spans="1:17">
      <c r="A928" t="s">
        <v>562</v>
      </c>
      <c r="Q928" t="str">
        <f t="shared" si="14"/>
        <v>c:\users\david yu\desktop\experiment - spring 2012\2012 - tokens\03-28-2012\12.12.07\tokens\round-15.save-tokens.txt</v>
      </c>
    </row>
    <row r="929" spans="1:17">
      <c r="A929" t="s">
        <v>1</v>
      </c>
      <c r="Q929" t="str">
        <f t="shared" si="14"/>
        <v>************************************************************************</v>
      </c>
    </row>
    <row r="930" spans="1:17">
      <c r="A930" t="s">
        <v>2</v>
      </c>
      <c r="Q930" t="str">
        <f t="shared" si="14"/>
        <v>Group #, Identifier, Position, Tokens Earned From Water Collected, Uninvested Tokens</v>
      </c>
    </row>
    <row r="931" spans="1:17">
      <c r="A931" t="s">
        <v>563</v>
      </c>
      <c r="Q931" t="str">
        <f t="shared" si="14"/>
        <v>0, 0, Station 20 (uid: 12), A, 0, 10</v>
      </c>
    </row>
    <row r="932" spans="1:17">
      <c r="A932" t="s">
        <v>564</v>
      </c>
      <c r="Q932" t="str">
        <f t="shared" si="14"/>
        <v>0, 0, Station 16 (uid: 14), B, 0, 10</v>
      </c>
    </row>
    <row r="933" spans="1:17">
      <c r="A933" t="s">
        <v>565</v>
      </c>
      <c r="Q933" t="str">
        <f t="shared" si="14"/>
        <v>0, 0, Station 17 (uid: 13), C, 0, 0</v>
      </c>
    </row>
    <row r="934" spans="1:17">
      <c r="A934" t="s">
        <v>566</v>
      </c>
      <c r="Q934" t="str">
        <f t="shared" si="14"/>
        <v>0, 0, Station 3 (uid: 5), D, 0, 10</v>
      </c>
    </row>
    <row r="935" spans="1:17">
      <c r="A935" t="s">
        <v>536</v>
      </c>
      <c r="Q935" t="str">
        <f t="shared" si="14"/>
        <v>0, 0, Station 4 (uid: 6), E, 0, 10</v>
      </c>
    </row>
    <row r="936" spans="1:17">
      <c r="A936" t="s">
        <v>567</v>
      </c>
      <c r="Q936" t="str">
        <f t="shared" si="14"/>
        <v>1, 1, Station 12 (uid: 8), A, 0, 2</v>
      </c>
    </row>
    <row r="937" spans="1:17">
      <c r="A937" t="s">
        <v>568</v>
      </c>
      <c r="Q937" t="str">
        <f t="shared" si="14"/>
        <v>1, 1, Station 8 (uid: 3), B, 0, 3</v>
      </c>
    </row>
    <row r="938" spans="1:17">
      <c r="A938" t="s">
        <v>569</v>
      </c>
      <c r="Q938" t="str">
        <f t="shared" si="14"/>
        <v>1, 1, Station 13 (uid: 15), C, 0, 10</v>
      </c>
    </row>
    <row r="939" spans="1:17">
      <c r="A939" t="s">
        <v>570</v>
      </c>
      <c r="Q939" t="str">
        <f t="shared" si="14"/>
        <v>1, 1, Station 7 (uid: 2), D, 0, 0</v>
      </c>
    </row>
    <row r="940" spans="1:17">
      <c r="A940" t="s">
        <v>541</v>
      </c>
      <c r="Q940" t="str">
        <f t="shared" si="14"/>
        <v>1, 1, Station 5 (uid: 0), E, 0, 4</v>
      </c>
    </row>
    <row r="941" spans="1:17">
      <c r="A941" t="s">
        <v>571</v>
      </c>
      <c r="Q941" t="str">
        <f t="shared" si="14"/>
        <v>2, 2, Station 19 (uid: 11), A, 0, 2</v>
      </c>
    </row>
    <row r="942" spans="1:17">
      <c r="A942" t="s">
        <v>572</v>
      </c>
      <c r="Q942" t="str">
        <f t="shared" si="14"/>
        <v>2, 2, Station 10 (uid: 10), B, 0, 6</v>
      </c>
    </row>
    <row r="943" spans="1:17">
      <c r="A943" t="s">
        <v>573</v>
      </c>
      <c r="Q943" t="str">
        <f t="shared" si="14"/>
        <v>2, 2, Station 40 (uid: 7), C, 0, 10</v>
      </c>
    </row>
    <row r="944" spans="1:17">
      <c r="A944" t="s">
        <v>574</v>
      </c>
      <c r="Q944" t="str">
        <f t="shared" si="14"/>
        <v>2, 2, Station 6 (uid: 1), D, 0, 10</v>
      </c>
    </row>
    <row r="945" spans="1:17">
      <c r="A945" t="s">
        <v>575</v>
      </c>
      <c r="Q945" t="str">
        <f t="shared" si="14"/>
        <v>2, 2, Station 22 (uid: 4), E, 0, 10</v>
      </c>
    </row>
    <row r="946" spans="1:17">
      <c r="Q946" t="str">
        <f t="shared" si="14"/>
        <v/>
      </c>
    </row>
    <row r="947" spans="1:17">
      <c r="Q947" t="str">
        <f t="shared" si="14"/>
        <v/>
      </c>
    </row>
    <row r="948" spans="1:17">
      <c r="Q948" t="str">
        <f t="shared" si="14"/>
        <v/>
      </c>
    </row>
    <row r="949" spans="1:17">
      <c r="A949" t="s">
        <v>576</v>
      </c>
      <c r="Q949" t="str">
        <f t="shared" si="14"/>
        <v>c:\users\david yu\desktop\experiment - spring 2012\2012 - tokens\03-28-2012\12.12.07\tokens\round-16.save-tokens.txt</v>
      </c>
    </row>
    <row r="950" spans="1:17">
      <c r="A950" t="s">
        <v>1</v>
      </c>
      <c r="Q950" t="str">
        <f t="shared" si="14"/>
        <v>************************************************************************</v>
      </c>
    </row>
    <row r="951" spans="1:17">
      <c r="A951" t="s">
        <v>2</v>
      </c>
      <c r="Q951" t="str">
        <f t="shared" si="14"/>
        <v>Group #, Identifier, Position, Tokens Earned From Water Collected, Uninvested Tokens</v>
      </c>
    </row>
    <row r="952" spans="1:17">
      <c r="A952" t="s">
        <v>577</v>
      </c>
      <c r="Q952" t="str">
        <f t="shared" si="14"/>
        <v>0, 2, Station 19 (uid: 11), A, 0, 0</v>
      </c>
    </row>
    <row r="953" spans="1:17">
      <c r="A953" t="s">
        <v>578</v>
      </c>
      <c r="Q953" t="str">
        <f t="shared" si="14"/>
        <v>0, 2, Station 10 (uid: 10), B, 0, 0</v>
      </c>
    </row>
    <row r="954" spans="1:17">
      <c r="A954" t="s">
        <v>579</v>
      </c>
      <c r="Q954" t="str">
        <f t="shared" si="14"/>
        <v>0, 2, Station 40 (uid: 7), C, 0, 7</v>
      </c>
    </row>
    <row r="955" spans="1:17">
      <c r="A955" t="s">
        <v>506</v>
      </c>
      <c r="Q955" t="str">
        <f t="shared" si="14"/>
        <v>0, 2, Station 6 (uid: 1), D, 0, 10</v>
      </c>
    </row>
    <row r="956" spans="1:17">
      <c r="A956" t="s">
        <v>475</v>
      </c>
      <c r="Q956" t="str">
        <f t="shared" si="14"/>
        <v>0, 2, Station 22 (uid: 4), E, 0, 7</v>
      </c>
    </row>
    <row r="957" spans="1:17">
      <c r="A957" t="s">
        <v>580</v>
      </c>
      <c r="Q957" t="str">
        <f t="shared" si="14"/>
        <v>1, 1, Station 12 (uid: 8), A, 0, 4</v>
      </c>
    </row>
    <row r="958" spans="1:17">
      <c r="A958" t="s">
        <v>568</v>
      </c>
      <c r="Q958" t="str">
        <f t="shared" si="14"/>
        <v>1, 1, Station 8 (uid: 3), B, 0, 3</v>
      </c>
    </row>
    <row r="959" spans="1:17">
      <c r="A959" t="s">
        <v>581</v>
      </c>
      <c r="Q959" t="str">
        <f t="shared" si="14"/>
        <v>1, 1, Station 13 (uid: 15), C, 0, 1</v>
      </c>
    </row>
    <row r="960" spans="1:17">
      <c r="A960" t="s">
        <v>582</v>
      </c>
      <c r="Q960" t="str">
        <f t="shared" si="14"/>
        <v>1, 1, Station 7 (uid: 2), D, 0, 8</v>
      </c>
    </row>
    <row r="961" spans="1:17">
      <c r="A961" t="s">
        <v>583</v>
      </c>
      <c r="Q961" t="str">
        <f t="shared" si="14"/>
        <v>1, 1, Station 5 (uid: 0), E, 0, 9</v>
      </c>
    </row>
    <row r="962" spans="1:17">
      <c r="A962" t="s">
        <v>584</v>
      </c>
      <c r="Q962" t="str">
        <f t="shared" si="14"/>
        <v>2, 0, Station 20 (uid: 12), A, 0, 2</v>
      </c>
    </row>
    <row r="963" spans="1:17">
      <c r="A963" t="s">
        <v>585</v>
      </c>
      <c r="Q963" t="str">
        <f t="shared" ref="Q963:Q1026" si="15">TRIM(A963)</f>
        <v>2, 0, Station 16 (uid: 14), B, 1, 0</v>
      </c>
    </row>
    <row r="964" spans="1:17">
      <c r="A964" t="s">
        <v>586</v>
      </c>
      <c r="Q964" t="str">
        <f t="shared" si="15"/>
        <v>2, 0, Station 17 (uid: 13), C, 0, 0</v>
      </c>
    </row>
    <row r="965" spans="1:17">
      <c r="A965" t="s">
        <v>587</v>
      </c>
      <c r="Q965" t="str">
        <f t="shared" si="15"/>
        <v>2, 0, Station 3 (uid: 5), D, 0, 10</v>
      </c>
    </row>
    <row r="966" spans="1:17">
      <c r="A966" t="s">
        <v>561</v>
      </c>
      <c r="Q966" t="str">
        <f t="shared" si="15"/>
        <v>2, 0, Station 4 (uid: 6), E, 0, 10</v>
      </c>
    </row>
    <row r="967" spans="1:17">
      <c r="Q967" t="str">
        <f t="shared" si="15"/>
        <v/>
      </c>
    </row>
    <row r="968" spans="1:17">
      <c r="Q968" t="str">
        <f t="shared" si="15"/>
        <v/>
      </c>
    </row>
    <row r="969" spans="1:17">
      <c r="Q969" t="str">
        <f t="shared" si="15"/>
        <v/>
      </c>
    </row>
    <row r="970" spans="1:17">
      <c r="A970" t="s">
        <v>588</v>
      </c>
      <c r="Q970" t="str">
        <f t="shared" si="15"/>
        <v>c:\users\david yu\desktop\experiment - spring 2012\2012 - tokens\03-28-2012\12.12.07\tokens\round-17.save-tokens.txt</v>
      </c>
    </row>
    <row r="971" spans="1:17">
      <c r="A971" t="s">
        <v>1</v>
      </c>
      <c r="Q971" t="str">
        <f t="shared" si="15"/>
        <v>************************************************************************</v>
      </c>
    </row>
    <row r="972" spans="1:17">
      <c r="A972" t="s">
        <v>2</v>
      </c>
      <c r="Q972" t="str">
        <f t="shared" si="15"/>
        <v>Group #, Identifier, Position, Tokens Earned From Water Collected, Uninvested Tokens</v>
      </c>
    </row>
    <row r="973" spans="1:17">
      <c r="A973" t="s">
        <v>471</v>
      </c>
      <c r="Q973" t="str">
        <f t="shared" si="15"/>
        <v>0, 2, Station 19 (uid: 11), A, 20, 0</v>
      </c>
    </row>
    <row r="974" spans="1:17">
      <c r="A974" t="s">
        <v>589</v>
      </c>
      <c r="Q974" t="str">
        <f t="shared" si="15"/>
        <v>0, 2, Station 10 (uid: 10), B, 15, 1</v>
      </c>
    </row>
    <row r="975" spans="1:17">
      <c r="A975" t="s">
        <v>590</v>
      </c>
      <c r="Q975" t="str">
        <f t="shared" si="15"/>
        <v>0, 2, Station 40 (uid: 7), C, 4, 3</v>
      </c>
    </row>
    <row r="976" spans="1:17">
      <c r="A976" t="s">
        <v>591</v>
      </c>
      <c r="Q976" t="str">
        <f t="shared" si="15"/>
        <v>0, 2, Station 6 (uid: 1), D, 4, 5</v>
      </c>
    </row>
    <row r="977" spans="1:17">
      <c r="A977" t="s">
        <v>475</v>
      </c>
      <c r="Q977" t="str">
        <f t="shared" si="15"/>
        <v>0, 2, Station 22 (uid: 4), E, 0, 7</v>
      </c>
    </row>
    <row r="978" spans="1:17">
      <c r="A978" t="s">
        <v>592</v>
      </c>
      <c r="Q978" t="str">
        <f t="shared" si="15"/>
        <v>1, 1, Station 12 (uid: 8), A, 19, 3</v>
      </c>
    </row>
    <row r="979" spans="1:17">
      <c r="A979" t="s">
        <v>477</v>
      </c>
      <c r="Q979" t="str">
        <f t="shared" si="15"/>
        <v>1, 1, Station 8 (uid: 3), B, 18, 4</v>
      </c>
    </row>
    <row r="980" spans="1:17">
      <c r="A980" t="s">
        <v>593</v>
      </c>
      <c r="Q980" t="str">
        <f t="shared" si="15"/>
        <v>1, 1, Station 13 (uid: 15), C, 19, 5</v>
      </c>
    </row>
    <row r="981" spans="1:17">
      <c r="A981" t="s">
        <v>594</v>
      </c>
      <c r="Q981" t="str">
        <f t="shared" si="15"/>
        <v>1, 1, Station 7 (uid: 2), D, 4, 4</v>
      </c>
    </row>
    <row r="982" spans="1:17">
      <c r="A982" t="s">
        <v>583</v>
      </c>
      <c r="Q982" t="str">
        <f t="shared" si="15"/>
        <v>1, 1, Station 5 (uid: 0), E, 0, 9</v>
      </c>
    </row>
    <row r="983" spans="1:17">
      <c r="A983" t="s">
        <v>595</v>
      </c>
      <c r="Q983" t="str">
        <f t="shared" si="15"/>
        <v>2, 0, Station 20 (uid: 12), A, 18, 3</v>
      </c>
    </row>
    <row r="984" spans="1:17">
      <c r="A984" t="s">
        <v>596</v>
      </c>
      <c r="Q984" t="str">
        <f t="shared" si="15"/>
        <v>2, 0, Station 16 (uid: 14), B, 19, 3</v>
      </c>
    </row>
    <row r="985" spans="1:17">
      <c r="A985" t="s">
        <v>513</v>
      </c>
      <c r="Q985" t="str">
        <f t="shared" si="15"/>
        <v>2, 0, Station 17 (uid: 13), C, 10, 5</v>
      </c>
    </row>
    <row r="986" spans="1:17">
      <c r="A986" t="s">
        <v>587</v>
      </c>
      <c r="Q986" t="str">
        <f t="shared" si="15"/>
        <v>2, 0, Station 3 (uid: 5), D, 0, 10</v>
      </c>
    </row>
    <row r="987" spans="1:17">
      <c r="A987" t="s">
        <v>561</v>
      </c>
      <c r="Q987" t="str">
        <f t="shared" si="15"/>
        <v>2, 0, Station 4 (uid: 6), E, 0, 10</v>
      </c>
    </row>
    <row r="988" spans="1:17">
      <c r="Q988" t="str">
        <f t="shared" si="15"/>
        <v/>
      </c>
    </row>
    <row r="989" spans="1:17">
      <c r="Q989" t="str">
        <f t="shared" si="15"/>
        <v/>
      </c>
    </row>
    <row r="990" spans="1:17">
      <c r="Q990" t="str">
        <f t="shared" si="15"/>
        <v/>
      </c>
    </row>
    <row r="991" spans="1:17">
      <c r="A991" t="s">
        <v>597</v>
      </c>
      <c r="Q991" t="str">
        <f t="shared" si="15"/>
        <v>c:\users\david yu\desktop\experiment - spring 2012\2012 - tokens\03-28-2012\12.12.07\tokens\round-18.save-tokens.txt</v>
      </c>
    </row>
    <row r="992" spans="1:17">
      <c r="A992" t="s">
        <v>1</v>
      </c>
      <c r="Q992" t="str">
        <f t="shared" si="15"/>
        <v>************************************************************************</v>
      </c>
    </row>
    <row r="993" spans="1:17">
      <c r="A993" t="s">
        <v>2</v>
      </c>
      <c r="Q993" t="str">
        <f t="shared" si="15"/>
        <v>Group #, Identifier, Position, Tokens Earned From Water Collected, Uninvested Tokens</v>
      </c>
    </row>
    <row r="994" spans="1:17">
      <c r="A994" t="s">
        <v>455</v>
      </c>
      <c r="Q994" t="str">
        <f t="shared" si="15"/>
        <v>0, 0, Station 20 (uid: 12), A, 19, 3</v>
      </c>
    </row>
    <row r="995" spans="1:17">
      <c r="A995" t="s">
        <v>598</v>
      </c>
      <c r="Q995" t="str">
        <f t="shared" si="15"/>
        <v>0, 0, Station 16 (uid: 14), B, 19, 2</v>
      </c>
    </row>
    <row r="996" spans="1:17">
      <c r="A996" t="s">
        <v>599</v>
      </c>
      <c r="Q996" t="str">
        <f t="shared" si="15"/>
        <v>0, 0, Station 17 (uid: 13), C, 10, 5</v>
      </c>
    </row>
    <row r="997" spans="1:17">
      <c r="A997" t="s">
        <v>600</v>
      </c>
      <c r="Q997" t="str">
        <f t="shared" si="15"/>
        <v>0, 0, Station 3 (uid: 5), D, 4, 10</v>
      </c>
    </row>
    <row r="998" spans="1:17">
      <c r="A998" t="s">
        <v>536</v>
      </c>
      <c r="Q998" t="str">
        <f t="shared" si="15"/>
        <v>0, 0, Station 4 (uid: 6), E, 0, 10</v>
      </c>
    </row>
    <row r="999" spans="1:17">
      <c r="A999" t="s">
        <v>601</v>
      </c>
      <c r="Q999" t="str">
        <f t="shared" si="15"/>
        <v>1, 1, Station 12 (uid: 8), A, 19, 6</v>
      </c>
    </row>
    <row r="1000" spans="1:17">
      <c r="A1000" t="s">
        <v>602</v>
      </c>
      <c r="Q1000" t="str">
        <f t="shared" si="15"/>
        <v>1, 1, Station 8 (uid: 3), B, 15, 6</v>
      </c>
    </row>
    <row r="1001" spans="1:17">
      <c r="A1001" t="s">
        <v>603</v>
      </c>
      <c r="Q1001" t="str">
        <f t="shared" si="15"/>
        <v>1, 1, Station 13 (uid: 15), C, 19, 7</v>
      </c>
    </row>
    <row r="1002" spans="1:17">
      <c r="A1002" t="s">
        <v>479</v>
      </c>
      <c r="Q1002" t="str">
        <f t="shared" si="15"/>
        <v>1, 1, Station 7 (uid: 2), D, 4, 5</v>
      </c>
    </row>
    <row r="1003" spans="1:17">
      <c r="A1003" t="s">
        <v>604</v>
      </c>
      <c r="Q1003" t="str">
        <f t="shared" si="15"/>
        <v>1, 1, Station 5 (uid: 0), E, 0, 6</v>
      </c>
    </row>
    <row r="1004" spans="1:17">
      <c r="A1004" t="s">
        <v>605</v>
      </c>
      <c r="Q1004" t="str">
        <f t="shared" si="15"/>
        <v>2, 2, Station 19 (uid: 11), A, 20, 6</v>
      </c>
    </row>
    <row r="1005" spans="1:17">
      <c r="A1005" t="s">
        <v>606</v>
      </c>
      <c r="Q1005" t="str">
        <f t="shared" si="15"/>
        <v>2, 2, Station 10 (uid: 10), B, 10, 10</v>
      </c>
    </row>
    <row r="1006" spans="1:17">
      <c r="A1006" t="s">
        <v>607</v>
      </c>
      <c r="Q1006" t="str">
        <f t="shared" si="15"/>
        <v>2, 2, Station 40 (uid: 7), C, 4, 3</v>
      </c>
    </row>
    <row r="1007" spans="1:17">
      <c r="A1007" t="s">
        <v>500</v>
      </c>
      <c r="Q1007" t="str">
        <f t="shared" si="15"/>
        <v>2, 2, Station 6 (uid: 1), D, 4, 5</v>
      </c>
    </row>
    <row r="1008" spans="1:17">
      <c r="A1008" t="s">
        <v>608</v>
      </c>
      <c r="Q1008" t="str">
        <f t="shared" si="15"/>
        <v>2, 2, Station 22 (uid: 4), E, 4, 8</v>
      </c>
    </row>
    <row r="1009" spans="1:17">
      <c r="Q1009" t="str">
        <f t="shared" si="15"/>
        <v/>
      </c>
    </row>
    <row r="1010" spans="1:17">
      <c r="Q1010" t="str">
        <f t="shared" si="15"/>
        <v/>
      </c>
    </row>
    <row r="1011" spans="1:17">
      <c r="Q1011" t="str">
        <f t="shared" si="15"/>
        <v/>
      </c>
    </row>
    <row r="1012" spans="1:17">
      <c r="A1012" t="s">
        <v>609</v>
      </c>
      <c r="Q1012" t="str">
        <f t="shared" si="15"/>
        <v>c:\users\david yu\desktop\experiment - spring 2012\2012 - tokens\03-28-2012\12.12.07\tokens\round-19.save-tokens.txt</v>
      </c>
    </row>
    <row r="1013" spans="1:17">
      <c r="A1013" t="s">
        <v>1</v>
      </c>
      <c r="Q1013" t="str">
        <f t="shared" si="15"/>
        <v>************************************************************************</v>
      </c>
    </row>
    <row r="1014" spans="1:17">
      <c r="A1014" t="s">
        <v>2</v>
      </c>
      <c r="Q1014" t="str">
        <f t="shared" si="15"/>
        <v>Group #, Identifier, Position, Tokens Earned From Water Collected, Uninvested Tokens</v>
      </c>
    </row>
    <row r="1015" spans="1:17">
      <c r="A1015" t="s">
        <v>610</v>
      </c>
      <c r="Q1015" t="str">
        <f t="shared" si="15"/>
        <v>0, 0, Station 20 (uid: 12), A, 0, 2</v>
      </c>
    </row>
    <row r="1016" spans="1:17">
      <c r="A1016" t="s">
        <v>611</v>
      </c>
      <c r="Q1016" t="str">
        <f t="shared" si="15"/>
        <v>0, 0, Station 16 (uid: 14), B, 0, 2</v>
      </c>
    </row>
    <row r="1017" spans="1:17">
      <c r="A1017" t="s">
        <v>565</v>
      </c>
      <c r="Q1017" t="str">
        <f t="shared" si="15"/>
        <v>0, 0, Station 17 (uid: 13), C, 0, 0</v>
      </c>
    </row>
    <row r="1018" spans="1:17">
      <c r="A1018" t="s">
        <v>612</v>
      </c>
      <c r="Q1018" t="str">
        <f t="shared" si="15"/>
        <v>0, 0, Station 3 (uid: 5), D, 0, 8</v>
      </c>
    </row>
    <row r="1019" spans="1:17">
      <c r="A1019" t="s">
        <v>536</v>
      </c>
      <c r="Q1019" t="str">
        <f t="shared" si="15"/>
        <v>0, 0, Station 4 (uid: 6), E, 0, 10</v>
      </c>
    </row>
    <row r="1020" spans="1:17">
      <c r="A1020" t="s">
        <v>613</v>
      </c>
      <c r="Q1020" t="str">
        <f t="shared" si="15"/>
        <v>1, 1, Station 12 (uid: 8), A, 0, 10</v>
      </c>
    </row>
    <row r="1021" spans="1:17">
      <c r="A1021" t="s">
        <v>614</v>
      </c>
      <c r="Q1021" t="str">
        <f t="shared" si="15"/>
        <v>1, 1, Station 8 (uid: 3), B, 0, 10</v>
      </c>
    </row>
    <row r="1022" spans="1:17">
      <c r="A1022" t="s">
        <v>569</v>
      </c>
      <c r="Q1022" t="str">
        <f t="shared" si="15"/>
        <v>1, 1, Station 13 (uid: 15), C, 0, 10</v>
      </c>
    </row>
    <row r="1023" spans="1:17">
      <c r="A1023" t="s">
        <v>615</v>
      </c>
      <c r="Q1023" t="str">
        <f t="shared" si="15"/>
        <v>1, 1, Station 7 (uid: 2), D, 0, 10</v>
      </c>
    </row>
    <row r="1024" spans="1:17">
      <c r="A1024" t="s">
        <v>464</v>
      </c>
      <c r="Q1024" t="str">
        <f t="shared" si="15"/>
        <v>1, 1, Station 5 (uid: 0), E, 0, 3</v>
      </c>
    </row>
    <row r="1025" spans="1:17">
      <c r="A1025" t="s">
        <v>616</v>
      </c>
      <c r="Q1025" t="str">
        <f t="shared" si="15"/>
        <v>2, 2, Station 19 (uid: 11), A, 0, 8</v>
      </c>
    </row>
    <row r="1026" spans="1:17">
      <c r="A1026" t="s">
        <v>617</v>
      </c>
      <c r="Q1026" t="str">
        <f t="shared" si="15"/>
        <v>2, 2, Station 10 (uid: 10), B, 0, 0</v>
      </c>
    </row>
    <row r="1027" spans="1:17">
      <c r="A1027" t="s">
        <v>467</v>
      </c>
      <c r="Q1027" t="str">
        <f t="shared" ref="Q1027:Q1090" si="16">TRIM(A1027)</f>
        <v>2, 2, Station 40 (uid: 7), C, 0, 3</v>
      </c>
    </row>
    <row r="1028" spans="1:17">
      <c r="A1028" t="s">
        <v>574</v>
      </c>
      <c r="Q1028" t="str">
        <f t="shared" si="16"/>
        <v>2, 2, Station 6 (uid: 1), D, 0, 10</v>
      </c>
    </row>
    <row r="1029" spans="1:17">
      <c r="A1029" t="s">
        <v>575</v>
      </c>
      <c r="Q1029" t="str">
        <f t="shared" si="16"/>
        <v>2, 2, Station 22 (uid: 4), E, 0, 10</v>
      </c>
    </row>
    <row r="1030" spans="1:17">
      <c r="Q1030" t="str">
        <f t="shared" si="16"/>
        <v/>
      </c>
    </row>
    <row r="1031" spans="1:17">
      <c r="Q1031" t="str">
        <f t="shared" si="16"/>
        <v/>
      </c>
    </row>
    <row r="1032" spans="1:17">
      <c r="Q1032" t="str">
        <f t="shared" si="16"/>
        <v/>
      </c>
    </row>
    <row r="1033" spans="1:17">
      <c r="A1033" t="s">
        <v>618</v>
      </c>
      <c r="Q1033" t="str">
        <f t="shared" si="16"/>
        <v>c:\users\david yu\desktop\experiment - spring 2012\2012 - tokens\03-28-2012\12.12.07\tokens\round-2.save-tokens.txt</v>
      </c>
    </row>
    <row r="1034" spans="1:17">
      <c r="A1034" t="s">
        <v>1</v>
      </c>
      <c r="Q1034" t="str">
        <f t="shared" si="16"/>
        <v>************************************************************************</v>
      </c>
    </row>
    <row r="1035" spans="1:17">
      <c r="A1035" t="s">
        <v>2</v>
      </c>
      <c r="Q1035" t="str">
        <f t="shared" si="16"/>
        <v>Group #, Identifier, Position, Tokens Earned From Water Collected, Uninvested Tokens</v>
      </c>
    </row>
    <row r="1036" spans="1:17">
      <c r="A1036" t="s">
        <v>619</v>
      </c>
      <c r="Q1036" t="str">
        <f t="shared" si="16"/>
        <v>0, 2, Station 19 (uid: 11), A, 20, 2</v>
      </c>
    </row>
    <row r="1037" spans="1:17">
      <c r="A1037" t="s">
        <v>620</v>
      </c>
      <c r="Q1037" t="str">
        <f t="shared" si="16"/>
        <v>0, 2, Station 10 (uid: 10), B, 20, 2</v>
      </c>
    </row>
    <row r="1038" spans="1:17">
      <c r="A1038" t="s">
        <v>621</v>
      </c>
      <c r="Q1038" t="str">
        <f t="shared" si="16"/>
        <v>0, 2, Station 40 (uid: 7), C, 10, 4</v>
      </c>
    </row>
    <row r="1039" spans="1:17">
      <c r="A1039" t="s">
        <v>622</v>
      </c>
      <c r="Q1039" t="str">
        <f t="shared" si="16"/>
        <v>0, 2, Station 6 (uid: 1), D, 0, 4</v>
      </c>
    </row>
    <row r="1040" spans="1:17">
      <c r="A1040" t="s">
        <v>623</v>
      </c>
      <c r="Q1040" t="str">
        <f t="shared" si="16"/>
        <v>0, 2, Station 22 (uid: 4), E, 0, 4</v>
      </c>
    </row>
    <row r="1041" spans="1:17">
      <c r="A1041" t="s">
        <v>624</v>
      </c>
      <c r="Q1041" t="str">
        <f t="shared" si="16"/>
        <v>1, 1, Station 12 (uid: 8), A, 19, 5</v>
      </c>
    </row>
    <row r="1042" spans="1:17">
      <c r="A1042" t="s">
        <v>625</v>
      </c>
      <c r="Q1042" t="str">
        <f t="shared" si="16"/>
        <v>1, 1, Station 8 (uid: 3), B, 18, 5</v>
      </c>
    </row>
    <row r="1043" spans="1:17">
      <c r="A1043" t="s">
        <v>626</v>
      </c>
      <c r="Q1043" t="str">
        <f t="shared" si="16"/>
        <v>1, 1, Station 13 (uid: 15), C, 19, 9</v>
      </c>
    </row>
    <row r="1044" spans="1:17">
      <c r="A1044" t="s">
        <v>510</v>
      </c>
      <c r="Q1044" t="str">
        <f t="shared" si="16"/>
        <v>1, 1, Station 7 (uid: 2), D, 1, 7</v>
      </c>
    </row>
    <row r="1045" spans="1:17">
      <c r="A1045" t="s">
        <v>627</v>
      </c>
      <c r="Q1045" t="str">
        <f t="shared" si="16"/>
        <v>1, 1, Station 5 (uid: 0), E, 0, 5</v>
      </c>
    </row>
    <row r="1046" spans="1:17">
      <c r="A1046" t="s">
        <v>628</v>
      </c>
      <c r="Q1046" t="str">
        <f t="shared" si="16"/>
        <v>2, 0, Station 20 (uid: 12), A, 18, 0</v>
      </c>
    </row>
    <row r="1047" spans="1:17">
      <c r="A1047" t="s">
        <v>629</v>
      </c>
      <c r="Q1047" t="str">
        <f t="shared" si="16"/>
        <v>2, 0, Station 16 (uid: 14), B, 18, 0</v>
      </c>
    </row>
    <row r="1048" spans="1:17">
      <c r="A1048" t="s">
        <v>630</v>
      </c>
      <c r="Q1048" t="str">
        <f t="shared" si="16"/>
        <v>2, 0, Station 17 (uid: 13), C, 4, 6</v>
      </c>
    </row>
    <row r="1049" spans="1:17">
      <c r="A1049" t="s">
        <v>484</v>
      </c>
      <c r="Q1049" t="str">
        <f t="shared" si="16"/>
        <v>2, 0, Station 3 (uid: 5), D, 1, 5</v>
      </c>
    </row>
    <row r="1050" spans="1:17">
      <c r="A1050" t="s">
        <v>561</v>
      </c>
      <c r="Q1050" t="str">
        <f t="shared" si="16"/>
        <v>2, 0, Station 4 (uid: 6), E, 0, 10</v>
      </c>
    </row>
    <row r="1051" spans="1:17">
      <c r="Q1051" t="str">
        <f t="shared" si="16"/>
        <v/>
      </c>
    </row>
    <row r="1052" spans="1:17">
      <c r="Q1052" t="str">
        <f t="shared" si="16"/>
        <v/>
      </c>
    </row>
    <row r="1053" spans="1:17">
      <c r="Q1053" t="str">
        <f t="shared" si="16"/>
        <v/>
      </c>
    </row>
    <row r="1054" spans="1:17">
      <c r="A1054" t="s">
        <v>631</v>
      </c>
      <c r="Q1054" t="str">
        <f t="shared" si="16"/>
        <v>c:\users\david yu\desktop\experiment - spring 2012\2012 - tokens\03-28-2012\12.12.07\tokens\round-20.save-tokens.txt</v>
      </c>
    </row>
    <row r="1055" spans="1:17">
      <c r="A1055" t="s">
        <v>1</v>
      </c>
      <c r="Q1055" t="str">
        <f t="shared" si="16"/>
        <v>************************************************************************</v>
      </c>
    </row>
    <row r="1056" spans="1:17">
      <c r="A1056" t="s">
        <v>2</v>
      </c>
      <c r="Q1056" t="str">
        <f t="shared" si="16"/>
        <v>Group #, Identifier, Position, Tokens Earned From Water Collected, Uninvested Tokens</v>
      </c>
    </row>
    <row r="1057" spans="1:17">
      <c r="A1057" t="s">
        <v>577</v>
      </c>
      <c r="Q1057" t="str">
        <f t="shared" si="16"/>
        <v>0, 2, Station 19 (uid: 11), A, 0, 0</v>
      </c>
    </row>
    <row r="1058" spans="1:17">
      <c r="A1058" t="s">
        <v>578</v>
      </c>
      <c r="Q1058" t="str">
        <f t="shared" si="16"/>
        <v>0, 2, Station 10 (uid: 10), B, 0, 0</v>
      </c>
    </row>
    <row r="1059" spans="1:17">
      <c r="A1059" t="s">
        <v>632</v>
      </c>
      <c r="Q1059" t="str">
        <f t="shared" si="16"/>
        <v>0, 2, Station 40 (uid: 7), C, 0, 3</v>
      </c>
    </row>
    <row r="1060" spans="1:17">
      <c r="A1060" t="s">
        <v>506</v>
      </c>
      <c r="Q1060" t="str">
        <f t="shared" si="16"/>
        <v>0, 2, Station 6 (uid: 1), D, 0, 10</v>
      </c>
    </row>
    <row r="1061" spans="1:17">
      <c r="A1061" t="s">
        <v>633</v>
      </c>
      <c r="Q1061" t="str">
        <f t="shared" si="16"/>
        <v>0, 2, Station 22 (uid: 4), E, 0, 10</v>
      </c>
    </row>
    <row r="1062" spans="1:17">
      <c r="A1062" t="s">
        <v>613</v>
      </c>
      <c r="Q1062" t="str">
        <f t="shared" si="16"/>
        <v>1, 1, Station 12 (uid: 8), A, 0, 10</v>
      </c>
    </row>
    <row r="1063" spans="1:17">
      <c r="A1063" t="s">
        <v>614</v>
      </c>
      <c r="Q1063" t="str">
        <f t="shared" si="16"/>
        <v>1, 1, Station 8 (uid: 3), B, 0, 10</v>
      </c>
    </row>
    <row r="1064" spans="1:17">
      <c r="A1064" t="s">
        <v>569</v>
      </c>
      <c r="Q1064" t="str">
        <f t="shared" si="16"/>
        <v>1, 1, Station 13 (uid: 15), C, 0, 10</v>
      </c>
    </row>
    <row r="1065" spans="1:17">
      <c r="A1065" t="s">
        <v>615</v>
      </c>
      <c r="Q1065" t="str">
        <f t="shared" si="16"/>
        <v>1, 1, Station 7 (uid: 2), D, 0, 10</v>
      </c>
    </row>
    <row r="1066" spans="1:17">
      <c r="A1066" t="s">
        <v>634</v>
      </c>
      <c r="Q1066" t="str">
        <f t="shared" si="16"/>
        <v>1, 1, Station 5 (uid: 0), E, 0, 10</v>
      </c>
    </row>
    <row r="1067" spans="1:17">
      <c r="A1067" t="s">
        <v>635</v>
      </c>
      <c r="Q1067" t="str">
        <f t="shared" si="16"/>
        <v>2, 0, Station 20 (uid: 12), A, 0, 0</v>
      </c>
    </row>
    <row r="1068" spans="1:17">
      <c r="A1068" t="s">
        <v>636</v>
      </c>
      <c r="Q1068" t="str">
        <f t="shared" si="16"/>
        <v>2, 0, Station 16 (uid: 14), B, 0, 0</v>
      </c>
    </row>
    <row r="1069" spans="1:17">
      <c r="A1069" t="s">
        <v>586</v>
      </c>
      <c r="Q1069" t="str">
        <f t="shared" si="16"/>
        <v>2, 0, Station 17 (uid: 13), C, 0, 0</v>
      </c>
    </row>
    <row r="1070" spans="1:17">
      <c r="A1070" t="s">
        <v>587</v>
      </c>
      <c r="Q1070" t="str">
        <f t="shared" si="16"/>
        <v>2, 0, Station 3 (uid: 5), D, 0, 10</v>
      </c>
    </row>
    <row r="1071" spans="1:17">
      <c r="A1071" t="s">
        <v>561</v>
      </c>
      <c r="Q1071" t="str">
        <f t="shared" si="16"/>
        <v>2, 0, Station 4 (uid: 6), E, 0, 10</v>
      </c>
    </row>
    <row r="1072" spans="1:17">
      <c r="Q1072" t="str">
        <f t="shared" si="16"/>
        <v/>
      </c>
    </row>
    <row r="1073" spans="1:17">
      <c r="Q1073" t="str">
        <f t="shared" si="16"/>
        <v/>
      </c>
    </row>
    <row r="1074" spans="1:17">
      <c r="Q1074" t="str">
        <f t="shared" si="16"/>
        <v/>
      </c>
    </row>
    <row r="1075" spans="1:17">
      <c r="A1075" t="s">
        <v>637</v>
      </c>
      <c r="Q1075" t="str">
        <f t="shared" si="16"/>
        <v>c:\users\david yu\desktop\experiment - spring 2012\2012 - tokens\03-28-2012\12.12.07\tokens\round-21.save-tokens.txt</v>
      </c>
    </row>
    <row r="1076" spans="1:17">
      <c r="A1076" t="s">
        <v>1</v>
      </c>
      <c r="Q1076" t="str">
        <f t="shared" si="16"/>
        <v>************************************************************************</v>
      </c>
    </row>
    <row r="1077" spans="1:17">
      <c r="A1077" t="s">
        <v>2</v>
      </c>
      <c r="Q1077" t="str">
        <f t="shared" si="16"/>
        <v>Group #, Identifier, Position, Tokens Earned From Water Collected, Uninvested Tokens</v>
      </c>
    </row>
    <row r="1078" spans="1:17">
      <c r="A1078" t="s">
        <v>471</v>
      </c>
      <c r="Q1078" t="str">
        <f t="shared" si="16"/>
        <v>0, 2, Station 19 (uid: 11), A, 20, 0</v>
      </c>
    </row>
    <row r="1079" spans="1:17">
      <c r="A1079" t="s">
        <v>638</v>
      </c>
      <c r="Q1079" t="str">
        <f t="shared" si="16"/>
        <v>0, 2, Station 10 (uid: 10), B, 18, 0</v>
      </c>
    </row>
    <row r="1080" spans="1:17">
      <c r="A1080" t="s">
        <v>639</v>
      </c>
      <c r="Q1080" t="str">
        <f t="shared" si="16"/>
        <v>0, 2, Station 40 (uid: 7), C, 10, 0</v>
      </c>
    </row>
    <row r="1081" spans="1:17">
      <c r="A1081" t="s">
        <v>640</v>
      </c>
      <c r="Q1081" t="str">
        <f t="shared" si="16"/>
        <v>0, 2, Station 6 (uid: 1), D, 4, 0</v>
      </c>
    </row>
    <row r="1082" spans="1:17">
      <c r="A1082" t="s">
        <v>641</v>
      </c>
      <c r="Q1082" t="str">
        <f t="shared" si="16"/>
        <v>0, 2, Station 22 (uid: 4), E, 0, 5</v>
      </c>
    </row>
    <row r="1083" spans="1:17">
      <c r="A1083" t="s">
        <v>642</v>
      </c>
      <c r="Q1083" t="str">
        <f t="shared" si="16"/>
        <v>1, 1, Station 12 (uid: 8), A, 0, 9</v>
      </c>
    </row>
    <row r="1084" spans="1:17">
      <c r="A1084" t="s">
        <v>614</v>
      </c>
      <c r="Q1084" t="str">
        <f t="shared" si="16"/>
        <v>1, 1, Station 8 (uid: 3), B, 0, 10</v>
      </c>
    </row>
    <row r="1085" spans="1:17">
      <c r="A1085" t="s">
        <v>569</v>
      </c>
      <c r="Q1085" t="str">
        <f t="shared" si="16"/>
        <v>1, 1, Station 13 (uid: 15), C, 0, 10</v>
      </c>
    </row>
    <row r="1086" spans="1:17">
      <c r="A1086" t="s">
        <v>615</v>
      </c>
      <c r="Q1086" t="str">
        <f t="shared" si="16"/>
        <v>1, 1, Station 7 (uid: 2), D, 0, 10</v>
      </c>
    </row>
    <row r="1087" spans="1:17">
      <c r="A1087" t="s">
        <v>634</v>
      </c>
      <c r="Q1087" t="str">
        <f t="shared" si="16"/>
        <v>1, 1, Station 5 (uid: 0), E, 0, 10</v>
      </c>
    </row>
    <row r="1088" spans="1:17">
      <c r="A1088" t="s">
        <v>481</v>
      </c>
      <c r="Q1088" t="str">
        <f t="shared" si="16"/>
        <v>2, 0, Station 20 (uid: 12), A, 19, 0</v>
      </c>
    </row>
    <row r="1089" spans="1:17">
      <c r="A1089" t="s">
        <v>643</v>
      </c>
      <c r="Q1089" t="str">
        <f t="shared" si="16"/>
        <v>2, 0, Station 16 (uid: 14), B, 19, 0</v>
      </c>
    </row>
    <row r="1090" spans="1:17">
      <c r="A1090" t="s">
        <v>644</v>
      </c>
      <c r="Q1090" t="str">
        <f t="shared" si="16"/>
        <v>2, 0, Station 17 (uid: 13), C, 15, 0</v>
      </c>
    </row>
    <row r="1091" spans="1:17">
      <c r="A1091" t="s">
        <v>645</v>
      </c>
      <c r="Q1091" t="str">
        <f t="shared" ref="Q1091:Q1154" si="17">TRIM(A1091)</f>
        <v>2, 0, Station 3 (uid: 5), D, 4, 10</v>
      </c>
    </row>
    <row r="1092" spans="1:17">
      <c r="A1092" t="s">
        <v>561</v>
      </c>
      <c r="Q1092" t="str">
        <f t="shared" si="17"/>
        <v>2, 0, Station 4 (uid: 6), E, 0, 10</v>
      </c>
    </row>
    <row r="1093" spans="1:17">
      <c r="Q1093" t="str">
        <f t="shared" si="17"/>
        <v/>
      </c>
    </row>
    <row r="1094" spans="1:17">
      <c r="Q1094" t="str">
        <f t="shared" si="17"/>
        <v/>
      </c>
    </row>
    <row r="1095" spans="1:17">
      <c r="Q1095" t="str">
        <f t="shared" si="17"/>
        <v/>
      </c>
    </row>
    <row r="1096" spans="1:17">
      <c r="A1096" t="s">
        <v>646</v>
      </c>
      <c r="Q1096" t="str">
        <f t="shared" si="17"/>
        <v>c:\users\david yu\desktop\experiment - spring 2012\2012 - tokens\03-28-2012\12.12.07\tokens\round-3.save-tokens.txt</v>
      </c>
    </row>
    <row r="1097" spans="1:17">
      <c r="A1097" t="s">
        <v>1</v>
      </c>
      <c r="Q1097" t="str">
        <f t="shared" si="17"/>
        <v>************************************************************************</v>
      </c>
    </row>
    <row r="1098" spans="1:17">
      <c r="A1098" t="s">
        <v>2</v>
      </c>
      <c r="Q1098" t="str">
        <f t="shared" si="17"/>
        <v>Group #, Identifier, Position, Tokens Earned From Water Collected, Uninvested Tokens</v>
      </c>
    </row>
    <row r="1099" spans="1:17">
      <c r="A1099" t="s">
        <v>471</v>
      </c>
      <c r="Q1099" t="str">
        <f t="shared" si="17"/>
        <v>0, 2, Station 19 (uid: 11), A, 20, 0</v>
      </c>
    </row>
    <row r="1100" spans="1:17">
      <c r="A1100" t="s">
        <v>647</v>
      </c>
      <c r="Q1100" t="str">
        <f t="shared" si="17"/>
        <v>0, 2, Station 10 (uid: 10), B, 20, 0</v>
      </c>
    </row>
    <row r="1101" spans="1:17">
      <c r="A1101" t="s">
        <v>648</v>
      </c>
      <c r="Q1101" t="str">
        <f t="shared" si="17"/>
        <v>0, 2, Station 40 (uid: 7), C, 1, 4</v>
      </c>
    </row>
    <row r="1102" spans="1:17">
      <c r="A1102" t="s">
        <v>649</v>
      </c>
      <c r="Q1102" t="str">
        <f t="shared" si="17"/>
        <v>0, 2, Station 6 (uid: 1), D, 1, 7</v>
      </c>
    </row>
    <row r="1103" spans="1:17">
      <c r="A1103" t="s">
        <v>633</v>
      </c>
      <c r="Q1103" t="str">
        <f t="shared" si="17"/>
        <v>0, 2, Station 22 (uid: 4), E, 0, 10</v>
      </c>
    </row>
    <row r="1104" spans="1:17">
      <c r="A1104" t="s">
        <v>650</v>
      </c>
      <c r="Q1104" t="str">
        <f t="shared" si="17"/>
        <v>1, 0, Station 20 (uid: 12), A, 4, 5</v>
      </c>
    </row>
    <row r="1105" spans="1:17">
      <c r="A1105" t="s">
        <v>651</v>
      </c>
      <c r="Q1105" t="str">
        <f t="shared" si="17"/>
        <v>1, 0, Station 16 (uid: 14), B, 18, 0</v>
      </c>
    </row>
    <row r="1106" spans="1:17">
      <c r="A1106" t="s">
        <v>652</v>
      </c>
      <c r="Q1106" t="str">
        <f t="shared" si="17"/>
        <v>1, 0, Station 17 (uid: 13), C, 18, 8</v>
      </c>
    </row>
    <row r="1107" spans="1:17">
      <c r="A1107" t="s">
        <v>653</v>
      </c>
      <c r="Q1107" t="str">
        <f t="shared" si="17"/>
        <v>1, 0, Station 3 (uid: 5), D, 18, 10</v>
      </c>
    </row>
    <row r="1108" spans="1:17">
      <c r="A1108" t="s">
        <v>496</v>
      </c>
      <c r="Q1108" t="str">
        <f t="shared" si="17"/>
        <v>1, 0, Station 4 (uid: 6), E, 0, 10</v>
      </c>
    </row>
    <row r="1109" spans="1:17">
      <c r="A1109" t="s">
        <v>654</v>
      </c>
      <c r="Q1109" t="str">
        <f t="shared" si="17"/>
        <v>2, 1, Station 12 (uid: 8), A, 19, 5</v>
      </c>
    </row>
    <row r="1110" spans="1:17">
      <c r="A1110" t="s">
        <v>655</v>
      </c>
      <c r="Q1110" t="str">
        <f t="shared" si="17"/>
        <v>2, 1, Station 8 (uid: 3), B, 18, 5</v>
      </c>
    </row>
    <row r="1111" spans="1:17">
      <c r="A1111" t="s">
        <v>656</v>
      </c>
      <c r="Q1111" t="str">
        <f t="shared" si="17"/>
        <v>2, 1, Station 13 (uid: 15), C, 18, 10</v>
      </c>
    </row>
    <row r="1112" spans="1:17">
      <c r="A1112" t="s">
        <v>657</v>
      </c>
      <c r="Q1112" t="str">
        <f t="shared" si="17"/>
        <v>2, 1, Station 7 (uid: 2), D, 4, 9</v>
      </c>
    </row>
    <row r="1113" spans="1:17">
      <c r="A1113" t="s">
        <v>658</v>
      </c>
      <c r="Q1113" t="str">
        <f t="shared" si="17"/>
        <v>2, 1, Station 5 (uid: 0), E, 0, 8</v>
      </c>
    </row>
    <row r="1114" spans="1:17">
      <c r="Q1114" t="str">
        <f t="shared" si="17"/>
        <v/>
      </c>
    </row>
    <row r="1115" spans="1:17">
      <c r="Q1115" t="str">
        <f t="shared" si="17"/>
        <v/>
      </c>
    </row>
    <row r="1116" spans="1:17">
      <c r="Q1116" t="str">
        <f t="shared" si="17"/>
        <v/>
      </c>
    </row>
    <row r="1117" spans="1:17">
      <c r="A1117" t="s">
        <v>659</v>
      </c>
      <c r="Q1117" t="str">
        <f t="shared" si="17"/>
        <v>c:\users\david yu\desktop\experiment - spring 2012\2012 - tokens\03-28-2012\12.12.07\tokens\round-4.save-tokens.txt</v>
      </c>
    </row>
    <row r="1118" spans="1:17">
      <c r="A1118" t="s">
        <v>1</v>
      </c>
      <c r="Q1118" t="str">
        <f t="shared" si="17"/>
        <v>************************************************************************</v>
      </c>
    </row>
    <row r="1119" spans="1:17">
      <c r="A1119" t="s">
        <v>2</v>
      </c>
      <c r="Q1119" t="str">
        <f t="shared" si="17"/>
        <v>Group #, Identifier, Position, Tokens Earned From Water Collected, Uninvested Tokens</v>
      </c>
    </row>
    <row r="1120" spans="1:17">
      <c r="A1120" t="s">
        <v>619</v>
      </c>
      <c r="Q1120" t="str">
        <f t="shared" si="17"/>
        <v>0, 2, Station 19 (uid: 11), A, 20, 2</v>
      </c>
    </row>
    <row r="1121" spans="1:17">
      <c r="A1121" t="s">
        <v>660</v>
      </c>
      <c r="Q1121" t="str">
        <f t="shared" si="17"/>
        <v>0, 2, Station 10 (uid: 10), B, 20, 4</v>
      </c>
    </row>
    <row r="1122" spans="1:17">
      <c r="A1122" t="s">
        <v>661</v>
      </c>
      <c r="Q1122" t="str">
        <f t="shared" si="17"/>
        <v>0, 2, Station 40 (uid: 7), C, 10, 7</v>
      </c>
    </row>
    <row r="1123" spans="1:17">
      <c r="A1123" t="s">
        <v>662</v>
      </c>
      <c r="Q1123" t="str">
        <f t="shared" si="17"/>
        <v>0, 2, Station 6 (uid: 1), D, 0, 7</v>
      </c>
    </row>
    <row r="1124" spans="1:17">
      <c r="A1124" t="s">
        <v>475</v>
      </c>
      <c r="Q1124" t="str">
        <f t="shared" si="17"/>
        <v>0, 2, Station 22 (uid: 4), E, 0, 7</v>
      </c>
    </row>
    <row r="1125" spans="1:17">
      <c r="A1125" t="s">
        <v>663</v>
      </c>
      <c r="Q1125" t="str">
        <f t="shared" si="17"/>
        <v>1, 0, Station 20 (uid: 12), A, 18, 0</v>
      </c>
    </row>
    <row r="1126" spans="1:17">
      <c r="A1126" t="s">
        <v>664</v>
      </c>
      <c r="Q1126" t="str">
        <f t="shared" si="17"/>
        <v>1, 0, Station 16 (uid: 14), B, 19, 0</v>
      </c>
    </row>
    <row r="1127" spans="1:17">
      <c r="A1127" t="s">
        <v>665</v>
      </c>
      <c r="Q1127" t="str">
        <f t="shared" si="17"/>
        <v>1, 0, Station 17 (uid: 13), C, 15, 7</v>
      </c>
    </row>
    <row r="1128" spans="1:17">
      <c r="A1128" t="s">
        <v>666</v>
      </c>
      <c r="Q1128" t="str">
        <f t="shared" si="17"/>
        <v>1, 0, Station 3 (uid: 5), D, 4, 8</v>
      </c>
    </row>
    <row r="1129" spans="1:17">
      <c r="A1129" t="s">
        <v>496</v>
      </c>
      <c r="Q1129" t="str">
        <f t="shared" si="17"/>
        <v>1, 0, Station 4 (uid: 6), E, 0, 10</v>
      </c>
    </row>
    <row r="1130" spans="1:17">
      <c r="A1130" t="s">
        <v>667</v>
      </c>
      <c r="Q1130" t="str">
        <f t="shared" si="17"/>
        <v>2, 1, Station 12 (uid: 8), A, 19, 6</v>
      </c>
    </row>
    <row r="1131" spans="1:17">
      <c r="A1131" t="s">
        <v>668</v>
      </c>
      <c r="Q1131" t="str">
        <f t="shared" si="17"/>
        <v>2, 1, Station 8 (uid: 3), B, 18, 7</v>
      </c>
    </row>
    <row r="1132" spans="1:17">
      <c r="A1132" t="s">
        <v>669</v>
      </c>
      <c r="Q1132" t="str">
        <f t="shared" si="17"/>
        <v>2, 1, Station 13 (uid: 15), C, 18, 6</v>
      </c>
    </row>
    <row r="1133" spans="1:17">
      <c r="A1133" t="s">
        <v>670</v>
      </c>
      <c r="Q1133" t="str">
        <f t="shared" si="17"/>
        <v>2, 1, Station 7 (uid: 2), D, 1, 10</v>
      </c>
    </row>
    <row r="1134" spans="1:17">
      <c r="A1134" t="s">
        <v>671</v>
      </c>
      <c r="Q1134" t="str">
        <f t="shared" si="17"/>
        <v>2, 1, Station 5 (uid: 0), E, 0, 9</v>
      </c>
    </row>
    <row r="1135" spans="1:17">
      <c r="Q1135" t="str">
        <f t="shared" si="17"/>
        <v/>
      </c>
    </row>
    <row r="1136" spans="1:17">
      <c r="Q1136" t="str">
        <f t="shared" si="17"/>
        <v/>
      </c>
    </row>
    <row r="1137" spans="1:17">
      <c r="Q1137" t="str">
        <f t="shared" si="17"/>
        <v/>
      </c>
    </row>
    <row r="1138" spans="1:17">
      <c r="A1138" t="s">
        <v>672</v>
      </c>
      <c r="Q1138" t="str">
        <f t="shared" si="17"/>
        <v>c:\users\david yu\desktop\experiment - spring 2012\2012 - tokens\03-28-2012\12.12.07\tokens\round-5.save-tokens.txt</v>
      </c>
    </row>
    <row r="1139" spans="1:17">
      <c r="A1139" t="s">
        <v>1</v>
      </c>
      <c r="Q1139" t="str">
        <f t="shared" si="17"/>
        <v>************************************************************************</v>
      </c>
    </row>
    <row r="1140" spans="1:17">
      <c r="A1140" t="s">
        <v>2</v>
      </c>
      <c r="Q1140" t="str">
        <f t="shared" si="17"/>
        <v>Group #, Identifier, Position, Tokens Earned From Water Collected, Uninvested Tokens</v>
      </c>
    </row>
    <row r="1141" spans="1:17">
      <c r="A1141" t="s">
        <v>673</v>
      </c>
      <c r="Q1141" t="str">
        <f t="shared" si="17"/>
        <v>0, 1, Station 12 (uid: 8), A, 18, 6</v>
      </c>
    </row>
    <row r="1142" spans="1:17">
      <c r="A1142" t="s">
        <v>674</v>
      </c>
      <c r="Q1142" t="str">
        <f t="shared" si="17"/>
        <v>0, 1, Station 8 (uid: 3), B, 1, 10</v>
      </c>
    </row>
    <row r="1143" spans="1:17">
      <c r="A1143" t="s">
        <v>675</v>
      </c>
      <c r="Q1143" t="str">
        <f t="shared" si="17"/>
        <v>0, 1, Station 13 (uid: 15), C, 10, 3</v>
      </c>
    </row>
    <row r="1144" spans="1:17">
      <c r="A1144" t="s">
        <v>676</v>
      </c>
      <c r="Q1144" t="str">
        <f t="shared" si="17"/>
        <v>0, 1, Station 7 (uid: 2), D, 0, 7</v>
      </c>
    </row>
    <row r="1145" spans="1:17">
      <c r="A1145" t="s">
        <v>677</v>
      </c>
      <c r="Q1145" t="str">
        <f t="shared" si="17"/>
        <v>0, 1, Station 5 (uid: 0), E, 0, 8</v>
      </c>
    </row>
    <row r="1146" spans="1:17">
      <c r="A1146" t="s">
        <v>678</v>
      </c>
      <c r="Q1146" t="str">
        <f t="shared" si="17"/>
        <v>1, 2, Station 19 (uid: 11), A, 20, 3</v>
      </c>
    </row>
    <row r="1147" spans="1:17">
      <c r="A1147" t="s">
        <v>679</v>
      </c>
      <c r="Q1147" t="str">
        <f t="shared" si="17"/>
        <v>1, 2, Station 10 (uid: 10), B, 18, 4</v>
      </c>
    </row>
    <row r="1148" spans="1:17">
      <c r="A1148" t="s">
        <v>680</v>
      </c>
      <c r="Q1148" t="str">
        <f t="shared" si="17"/>
        <v>1, 2, Station 40 (uid: 7), C, 4, 6</v>
      </c>
    </row>
    <row r="1149" spans="1:17">
      <c r="A1149" t="s">
        <v>681</v>
      </c>
      <c r="Q1149" t="str">
        <f t="shared" si="17"/>
        <v>1, 2, Station 6 (uid: 1), D, 1, 0</v>
      </c>
    </row>
    <row r="1150" spans="1:17">
      <c r="A1150" t="s">
        <v>682</v>
      </c>
      <c r="Q1150" t="str">
        <f t="shared" si="17"/>
        <v>1, 2, Station 22 (uid: 4), E, 0, 0</v>
      </c>
    </row>
    <row r="1151" spans="1:17">
      <c r="A1151" t="s">
        <v>481</v>
      </c>
      <c r="Q1151" t="str">
        <f t="shared" si="17"/>
        <v>2, 0, Station 20 (uid: 12), A, 19, 0</v>
      </c>
    </row>
    <row r="1152" spans="1:17">
      <c r="A1152" t="s">
        <v>643</v>
      </c>
      <c r="Q1152" t="str">
        <f t="shared" si="17"/>
        <v>2, 0, Station 16 (uid: 14), B, 19, 0</v>
      </c>
    </row>
    <row r="1153" spans="1:17">
      <c r="A1153" t="s">
        <v>683</v>
      </c>
      <c r="Q1153" t="str">
        <f t="shared" si="17"/>
        <v>2, 0, Station 17 (uid: 13), C, 15, 3</v>
      </c>
    </row>
    <row r="1154" spans="1:17">
      <c r="A1154" t="s">
        <v>684</v>
      </c>
      <c r="Q1154" t="str">
        <f t="shared" si="17"/>
        <v>2, 0, Station 3 (uid: 5), D, 10, 10</v>
      </c>
    </row>
    <row r="1155" spans="1:17">
      <c r="A1155" t="s">
        <v>561</v>
      </c>
      <c r="Q1155" t="str">
        <f t="shared" ref="Q1155:Q1218" si="18">TRIM(A1155)</f>
        <v>2, 0, Station 4 (uid: 6), E, 0, 10</v>
      </c>
    </row>
    <row r="1156" spans="1:17">
      <c r="Q1156" t="str">
        <f t="shared" si="18"/>
        <v/>
      </c>
    </row>
    <row r="1157" spans="1:17">
      <c r="Q1157" t="str">
        <f t="shared" si="18"/>
        <v/>
      </c>
    </row>
    <row r="1158" spans="1:17">
      <c r="Q1158" t="str">
        <f t="shared" si="18"/>
        <v/>
      </c>
    </row>
    <row r="1159" spans="1:17">
      <c r="A1159" t="s">
        <v>685</v>
      </c>
      <c r="Q1159" t="str">
        <f t="shared" si="18"/>
        <v>c:\users\david yu\desktop\experiment - spring 2012\2012 - tokens\03-28-2012\12.12.07\tokens\round-6.save-tokens.txt</v>
      </c>
    </row>
    <row r="1160" spans="1:17">
      <c r="A1160" t="s">
        <v>1</v>
      </c>
      <c r="Q1160" t="str">
        <f t="shared" si="18"/>
        <v>************************************************************************</v>
      </c>
    </row>
    <row r="1161" spans="1:17">
      <c r="A1161" t="s">
        <v>2</v>
      </c>
      <c r="Q1161" t="str">
        <f t="shared" si="18"/>
        <v>Group #, Identifier, Position, Tokens Earned From Water Collected, Uninvested Tokens</v>
      </c>
    </row>
    <row r="1162" spans="1:17">
      <c r="A1162" t="s">
        <v>686</v>
      </c>
      <c r="Q1162" t="str">
        <f t="shared" si="18"/>
        <v>0, 2, Station 19 (uid: 11), A, 20, 4</v>
      </c>
    </row>
    <row r="1163" spans="1:17">
      <c r="A1163" t="s">
        <v>687</v>
      </c>
      <c r="Q1163" t="str">
        <f t="shared" si="18"/>
        <v>0, 2, Station 10 (uid: 10), B, 19, 5</v>
      </c>
    </row>
    <row r="1164" spans="1:17">
      <c r="A1164" t="s">
        <v>688</v>
      </c>
      <c r="Q1164" t="str">
        <f t="shared" si="18"/>
        <v>0, 2, Station 40 (uid: 7), C, 10, 6</v>
      </c>
    </row>
    <row r="1165" spans="1:17">
      <c r="A1165" t="s">
        <v>689</v>
      </c>
      <c r="Q1165" t="str">
        <f t="shared" si="18"/>
        <v>0, 2, Station 6 (uid: 1), D, 1, 5</v>
      </c>
    </row>
    <row r="1166" spans="1:17">
      <c r="A1166" t="s">
        <v>641</v>
      </c>
      <c r="Q1166" t="str">
        <f t="shared" si="18"/>
        <v>0, 2, Station 22 (uid: 4), E, 0, 5</v>
      </c>
    </row>
    <row r="1167" spans="1:17">
      <c r="A1167" t="s">
        <v>690</v>
      </c>
      <c r="Q1167" t="str">
        <f t="shared" si="18"/>
        <v>1, 1, Station 12 (uid: 8), A, 19, 4</v>
      </c>
    </row>
    <row r="1168" spans="1:17">
      <c r="A1168" t="s">
        <v>508</v>
      </c>
      <c r="Q1168" t="str">
        <f t="shared" si="18"/>
        <v>1, 1, Station 8 (uid: 3), B, 15, 4</v>
      </c>
    </row>
    <row r="1169" spans="1:17">
      <c r="A1169" t="s">
        <v>691</v>
      </c>
      <c r="Q1169" t="str">
        <f t="shared" si="18"/>
        <v>1, 1, Station 13 (uid: 15), C, 18, 2</v>
      </c>
    </row>
    <row r="1170" spans="1:17">
      <c r="A1170" t="s">
        <v>692</v>
      </c>
      <c r="Q1170" t="str">
        <f t="shared" si="18"/>
        <v>1, 1, Station 7 (uid: 2), D, 0, 4</v>
      </c>
    </row>
    <row r="1171" spans="1:17">
      <c r="A1171" t="s">
        <v>583</v>
      </c>
      <c r="Q1171" t="str">
        <f t="shared" si="18"/>
        <v>1, 1, Station 5 (uid: 0), E, 0, 9</v>
      </c>
    </row>
    <row r="1172" spans="1:17">
      <c r="A1172" t="s">
        <v>693</v>
      </c>
      <c r="Q1172" t="str">
        <f t="shared" si="18"/>
        <v>2, 0, Station 20 (uid: 12), A, 18, 1</v>
      </c>
    </row>
    <row r="1173" spans="1:17">
      <c r="A1173" t="s">
        <v>643</v>
      </c>
      <c r="Q1173" t="str">
        <f t="shared" si="18"/>
        <v>2, 0, Station 16 (uid: 14), B, 19, 0</v>
      </c>
    </row>
    <row r="1174" spans="1:17">
      <c r="A1174" t="s">
        <v>694</v>
      </c>
      <c r="Q1174" t="str">
        <f t="shared" si="18"/>
        <v>2, 0, Station 17 (uid: 13), C, 18, 3</v>
      </c>
    </row>
    <row r="1175" spans="1:17">
      <c r="A1175" t="s">
        <v>645</v>
      </c>
      <c r="Q1175" t="str">
        <f t="shared" si="18"/>
        <v>2, 0, Station 3 (uid: 5), D, 4, 10</v>
      </c>
    </row>
    <row r="1176" spans="1:17">
      <c r="A1176" t="s">
        <v>561</v>
      </c>
      <c r="Q1176" t="str">
        <f t="shared" si="18"/>
        <v>2, 0, Station 4 (uid: 6), E, 0, 10</v>
      </c>
    </row>
    <row r="1177" spans="1:17">
      <c r="Q1177" t="str">
        <f t="shared" si="18"/>
        <v/>
      </c>
    </row>
    <row r="1178" spans="1:17">
      <c r="Q1178" t="str">
        <f t="shared" si="18"/>
        <v/>
      </c>
    </row>
    <row r="1179" spans="1:17">
      <c r="Q1179" t="str">
        <f t="shared" si="18"/>
        <v/>
      </c>
    </row>
    <row r="1180" spans="1:17">
      <c r="A1180" t="s">
        <v>695</v>
      </c>
      <c r="Q1180" t="str">
        <f t="shared" si="18"/>
        <v>c:\users\david yu\desktop\experiment - spring 2012\2012 - tokens\03-28-2012\12.12.07\tokens\round-7.save-tokens.txt</v>
      </c>
    </row>
    <row r="1181" spans="1:17">
      <c r="A1181" t="s">
        <v>1</v>
      </c>
      <c r="Q1181" t="str">
        <f t="shared" si="18"/>
        <v>************************************************************************</v>
      </c>
    </row>
    <row r="1182" spans="1:17">
      <c r="A1182" t="s">
        <v>2</v>
      </c>
      <c r="Q1182" t="str">
        <f t="shared" si="18"/>
        <v>Group #, Identifier, Position, Tokens Earned From Water Collected, Uninvested Tokens</v>
      </c>
    </row>
    <row r="1183" spans="1:17">
      <c r="A1183" t="s">
        <v>696</v>
      </c>
      <c r="Q1183" t="str">
        <f t="shared" si="18"/>
        <v>0, 0, Station 20 (uid: 12), A, 20, 0</v>
      </c>
    </row>
    <row r="1184" spans="1:17">
      <c r="A1184" t="s">
        <v>598</v>
      </c>
      <c r="Q1184" t="str">
        <f t="shared" si="18"/>
        <v>0, 0, Station 16 (uid: 14), B, 19, 2</v>
      </c>
    </row>
    <row r="1185" spans="1:17">
      <c r="A1185" t="s">
        <v>697</v>
      </c>
      <c r="Q1185" t="str">
        <f t="shared" si="18"/>
        <v>0, 0, Station 17 (uid: 13), C, 10, 6</v>
      </c>
    </row>
    <row r="1186" spans="1:17">
      <c r="A1186" t="s">
        <v>698</v>
      </c>
      <c r="Q1186" t="str">
        <f t="shared" si="18"/>
        <v>0, 0, Station 3 (uid: 5), D, 0, 9</v>
      </c>
    </row>
    <row r="1187" spans="1:17">
      <c r="A1187" t="s">
        <v>536</v>
      </c>
      <c r="Q1187" t="str">
        <f t="shared" si="18"/>
        <v>0, 0, Station 4 (uid: 6), E, 0, 10</v>
      </c>
    </row>
    <row r="1188" spans="1:17">
      <c r="A1188" t="s">
        <v>699</v>
      </c>
      <c r="Q1188" t="str">
        <f t="shared" si="18"/>
        <v>1, 1, Station 12 (uid: 8), A, 20, 4</v>
      </c>
    </row>
    <row r="1189" spans="1:17">
      <c r="A1189" t="s">
        <v>461</v>
      </c>
      <c r="Q1189" t="str">
        <f t="shared" si="18"/>
        <v>1, 1, Station 8 (uid: 3), B, 18, 3</v>
      </c>
    </row>
    <row r="1190" spans="1:17">
      <c r="A1190" t="s">
        <v>700</v>
      </c>
      <c r="Q1190" t="str">
        <f t="shared" si="18"/>
        <v>1, 1, Station 13 (uid: 15), C, 18, 1</v>
      </c>
    </row>
    <row r="1191" spans="1:17">
      <c r="A1191" t="s">
        <v>701</v>
      </c>
      <c r="Q1191" t="str">
        <f t="shared" si="18"/>
        <v>1, 1, Station 7 (uid: 2), D, 0, 2</v>
      </c>
    </row>
    <row r="1192" spans="1:17">
      <c r="A1192" t="s">
        <v>702</v>
      </c>
      <c r="Q1192" t="str">
        <f t="shared" si="18"/>
        <v>1, 1, Station 5 (uid: 0), E, 0, 8</v>
      </c>
    </row>
    <row r="1193" spans="1:17">
      <c r="A1193" t="s">
        <v>542</v>
      </c>
      <c r="Q1193" t="str">
        <f t="shared" si="18"/>
        <v>2, 2, Station 19 (uid: 11), A, 20, 5</v>
      </c>
    </row>
    <row r="1194" spans="1:17">
      <c r="A1194" t="s">
        <v>703</v>
      </c>
      <c r="Q1194" t="str">
        <f t="shared" si="18"/>
        <v>2, 2, Station 10 (uid: 10), B, 18, 0</v>
      </c>
    </row>
    <row r="1195" spans="1:17">
      <c r="A1195" t="s">
        <v>704</v>
      </c>
      <c r="Q1195" t="str">
        <f t="shared" si="18"/>
        <v>2, 2, Station 40 (uid: 7), C, 4, 10</v>
      </c>
    </row>
    <row r="1196" spans="1:17">
      <c r="A1196" t="s">
        <v>705</v>
      </c>
      <c r="Q1196" t="str">
        <f t="shared" si="18"/>
        <v>2, 2, Station 6 (uid: 1), D, 4, 10</v>
      </c>
    </row>
    <row r="1197" spans="1:17">
      <c r="A1197" t="s">
        <v>706</v>
      </c>
      <c r="Q1197" t="str">
        <f t="shared" si="18"/>
        <v>2, 2, Station 22 (uid: 4), E, 0, 0</v>
      </c>
    </row>
    <row r="1198" spans="1:17">
      <c r="Q1198" t="str">
        <f t="shared" si="18"/>
        <v/>
      </c>
    </row>
    <row r="1199" spans="1:17">
      <c r="Q1199" t="str">
        <f t="shared" si="18"/>
        <v/>
      </c>
    </row>
    <row r="1200" spans="1:17">
      <c r="Q1200" t="str">
        <f t="shared" si="18"/>
        <v/>
      </c>
    </row>
    <row r="1201" spans="1:17">
      <c r="A1201" t="s">
        <v>707</v>
      </c>
      <c r="Q1201" t="str">
        <f t="shared" si="18"/>
        <v>c:\users\david yu\desktop\experiment - spring 2012\2012 - tokens\03-28-2012\12.12.07\tokens\round-8.save-tokens.txt</v>
      </c>
    </row>
    <row r="1202" spans="1:17">
      <c r="A1202" t="s">
        <v>1</v>
      </c>
      <c r="Q1202" t="str">
        <f t="shared" si="18"/>
        <v>************************************************************************</v>
      </c>
    </row>
    <row r="1203" spans="1:17">
      <c r="A1203" t="s">
        <v>2</v>
      </c>
      <c r="Q1203" t="str">
        <f t="shared" si="18"/>
        <v>Group #, Identifier, Position, Tokens Earned From Water Collected, Uninvested Tokens</v>
      </c>
    </row>
    <row r="1204" spans="1:17">
      <c r="A1204" t="s">
        <v>708</v>
      </c>
      <c r="Q1204" t="str">
        <f t="shared" si="18"/>
        <v>0, 1, Station 12 (uid: 8), A, 19, 3</v>
      </c>
    </row>
    <row r="1205" spans="1:17">
      <c r="A1205" t="s">
        <v>709</v>
      </c>
      <c r="Q1205" t="str">
        <f t="shared" si="18"/>
        <v>0, 1, Station 8 (uid: 3), B, 15, 2</v>
      </c>
    </row>
    <row r="1206" spans="1:17">
      <c r="A1206" t="s">
        <v>710</v>
      </c>
      <c r="Q1206" t="str">
        <f t="shared" si="18"/>
        <v>0, 1, Station 13 (uid: 15), C, 18, 4</v>
      </c>
    </row>
    <row r="1207" spans="1:17">
      <c r="A1207" t="s">
        <v>711</v>
      </c>
      <c r="Q1207" t="str">
        <f t="shared" si="18"/>
        <v>0, 1, Station 7 (uid: 2), D, 4, 3</v>
      </c>
    </row>
    <row r="1208" spans="1:17">
      <c r="A1208" t="s">
        <v>677</v>
      </c>
      <c r="Q1208" t="str">
        <f t="shared" si="18"/>
        <v>0, 1, Station 5 (uid: 0), E, 0, 8</v>
      </c>
    </row>
    <row r="1209" spans="1:17">
      <c r="A1209" t="s">
        <v>712</v>
      </c>
      <c r="Q1209" t="str">
        <f t="shared" si="18"/>
        <v>1, 0, Station 20 (uid: 12), A, 20, 2</v>
      </c>
    </row>
    <row r="1210" spans="1:17">
      <c r="A1210" t="s">
        <v>713</v>
      </c>
      <c r="Q1210" t="str">
        <f t="shared" si="18"/>
        <v>1, 0, Station 16 (uid: 14), B, 19, 2</v>
      </c>
    </row>
    <row r="1211" spans="1:17">
      <c r="A1211" t="s">
        <v>714</v>
      </c>
      <c r="Q1211" t="str">
        <f t="shared" si="18"/>
        <v>1, 0, Station 17 (uid: 13), C, 10, 6</v>
      </c>
    </row>
    <row r="1212" spans="1:17">
      <c r="A1212" t="s">
        <v>495</v>
      </c>
      <c r="Q1212" t="str">
        <f t="shared" si="18"/>
        <v>1, 0, Station 3 (uid: 5), D, 1, 10</v>
      </c>
    </row>
    <row r="1213" spans="1:17">
      <c r="A1213" t="s">
        <v>496</v>
      </c>
      <c r="Q1213" t="str">
        <f t="shared" si="18"/>
        <v>1, 0, Station 4 (uid: 6), E, 0, 10</v>
      </c>
    </row>
    <row r="1214" spans="1:17">
      <c r="A1214" t="s">
        <v>605</v>
      </c>
      <c r="Q1214" t="str">
        <f t="shared" si="18"/>
        <v>2, 2, Station 19 (uid: 11), A, 20, 6</v>
      </c>
    </row>
    <row r="1215" spans="1:17">
      <c r="A1215" t="s">
        <v>715</v>
      </c>
      <c r="Q1215" t="str">
        <f t="shared" si="18"/>
        <v>2, 2, Station 10 (uid: 10), B, 20, 3</v>
      </c>
    </row>
    <row r="1216" spans="1:17">
      <c r="A1216" t="s">
        <v>716</v>
      </c>
      <c r="Q1216" t="str">
        <f t="shared" si="18"/>
        <v>2, 2, Station 40 (uid: 7), C, 0, 5</v>
      </c>
    </row>
    <row r="1217" spans="1:17">
      <c r="A1217" t="s">
        <v>717</v>
      </c>
      <c r="Q1217" t="str">
        <f t="shared" si="18"/>
        <v>2, 2, Station 6 (uid: 1), D, 0, 0</v>
      </c>
    </row>
    <row r="1218" spans="1:17">
      <c r="A1218" t="s">
        <v>718</v>
      </c>
      <c r="Q1218" t="str">
        <f t="shared" si="18"/>
        <v>2, 2, Station 22 (uid: 4), E, 1, 10</v>
      </c>
    </row>
    <row r="1219" spans="1:17">
      <c r="Q1219" t="str">
        <f t="shared" ref="Q1219:Q1282" si="19">TRIM(A1219)</f>
        <v/>
      </c>
    </row>
    <row r="1220" spans="1:17">
      <c r="Q1220" t="str">
        <f t="shared" si="19"/>
        <v/>
      </c>
    </row>
    <row r="1221" spans="1:17">
      <c r="Q1221" t="str">
        <f t="shared" si="19"/>
        <v/>
      </c>
    </row>
    <row r="1222" spans="1:17">
      <c r="A1222" t="s">
        <v>719</v>
      </c>
      <c r="Q1222" t="str">
        <f t="shared" si="19"/>
        <v>c:\users\david yu\desktop\experiment - spring 2012\2012 - tokens\03-28-2012\12.12.07\tokens\round-9.save-tokens.txt</v>
      </c>
    </row>
    <row r="1223" spans="1:17">
      <c r="A1223" t="s">
        <v>1</v>
      </c>
      <c r="Q1223" t="str">
        <f t="shared" si="19"/>
        <v>************************************************************************</v>
      </c>
    </row>
    <row r="1224" spans="1:17">
      <c r="A1224" t="s">
        <v>2</v>
      </c>
      <c r="Q1224" t="str">
        <f t="shared" si="19"/>
        <v>Group #, Identifier, Position, Tokens Earned From Water Collected, Uninvested Tokens</v>
      </c>
    </row>
    <row r="1225" spans="1:17">
      <c r="A1225" t="s">
        <v>720</v>
      </c>
      <c r="Q1225" t="str">
        <f t="shared" si="19"/>
        <v>0, 1, Station 12 (uid: 8), A, 18, 4</v>
      </c>
    </row>
    <row r="1226" spans="1:17">
      <c r="A1226" t="s">
        <v>721</v>
      </c>
      <c r="Q1226" t="str">
        <f t="shared" si="19"/>
        <v>0, 1, Station 8 (uid: 3), B, 18, 4</v>
      </c>
    </row>
    <row r="1227" spans="1:17">
      <c r="A1227" t="s">
        <v>722</v>
      </c>
      <c r="Q1227" t="str">
        <f t="shared" si="19"/>
        <v>0, 1, Station 13 (uid: 15), C, 19, 5</v>
      </c>
    </row>
    <row r="1228" spans="1:17">
      <c r="A1228" t="s">
        <v>723</v>
      </c>
      <c r="Q1228" t="str">
        <f t="shared" si="19"/>
        <v>0, 1, Station 7 (uid: 2), D, 1, 5</v>
      </c>
    </row>
    <row r="1229" spans="1:17">
      <c r="A1229" t="s">
        <v>724</v>
      </c>
      <c r="Q1229" t="str">
        <f t="shared" si="19"/>
        <v>0, 1, Station 5 (uid: 0), E, 0, 7</v>
      </c>
    </row>
    <row r="1230" spans="1:17">
      <c r="A1230" t="s">
        <v>712</v>
      </c>
      <c r="Q1230" t="str">
        <f t="shared" si="19"/>
        <v>1, 0, Station 20 (uid: 12), A, 20, 2</v>
      </c>
    </row>
    <row r="1231" spans="1:17">
      <c r="A1231" t="s">
        <v>713</v>
      </c>
      <c r="Q1231" t="str">
        <f t="shared" si="19"/>
        <v>1, 0, Station 16 (uid: 14), B, 19, 2</v>
      </c>
    </row>
    <row r="1232" spans="1:17">
      <c r="A1232" t="s">
        <v>725</v>
      </c>
      <c r="Q1232" t="str">
        <f t="shared" si="19"/>
        <v>1, 0, Station 17 (uid: 13), C, 15, 5</v>
      </c>
    </row>
    <row r="1233" spans="1:17">
      <c r="A1233" t="s">
        <v>495</v>
      </c>
      <c r="Q1233" t="str">
        <f t="shared" si="19"/>
        <v>1, 0, Station 3 (uid: 5), D, 1, 10</v>
      </c>
    </row>
    <row r="1234" spans="1:17">
      <c r="A1234" t="s">
        <v>496</v>
      </c>
      <c r="Q1234" t="str">
        <f t="shared" si="19"/>
        <v>1, 0, Station 4 (uid: 6), E, 0, 10</v>
      </c>
    </row>
    <row r="1235" spans="1:17">
      <c r="A1235" t="s">
        <v>542</v>
      </c>
      <c r="Q1235" t="str">
        <f t="shared" si="19"/>
        <v>2, 2, Station 19 (uid: 11), A, 20, 5</v>
      </c>
    </row>
    <row r="1236" spans="1:17">
      <c r="A1236" t="s">
        <v>726</v>
      </c>
      <c r="Q1236" t="str">
        <f t="shared" si="19"/>
        <v>2, 2, Station 10 (uid: 10), B, 19, 6</v>
      </c>
    </row>
    <row r="1237" spans="1:17">
      <c r="A1237" t="s">
        <v>727</v>
      </c>
      <c r="Q1237" t="str">
        <f t="shared" si="19"/>
        <v>2, 2, Station 40 (uid: 7), C, 1, 1</v>
      </c>
    </row>
    <row r="1238" spans="1:17">
      <c r="A1238" t="s">
        <v>728</v>
      </c>
      <c r="Q1238" t="str">
        <f t="shared" si="19"/>
        <v>2, 2, Station 6 (uid: 1), D, 1, 5</v>
      </c>
    </row>
    <row r="1239" spans="1:17">
      <c r="A1239" t="s">
        <v>729</v>
      </c>
      <c r="Q1239" t="str">
        <f t="shared" si="19"/>
        <v>2, 2, Station 22 (uid: 4), E, 1, 3</v>
      </c>
    </row>
    <row r="1240" spans="1:17">
      <c r="Q1240" t="str">
        <f t="shared" si="19"/>
        <v/>
      </c>
    </row>
    <row r="1241" spans="1:17">
      <c r="Q1241" t="str">
        <f t="shared" si="19"/>
        <v/>
      </c>
    </row>
    <row r="1242" spans="1:17">
      <c r="Q1242" t="str">
        <f t="shared" si="19"/>
        <v/>
      </c>
    </row>
    <row r="1243" spans="1:17">
      <c r="Q1243" t="str">
        <f t="shared" si="19"/>
        <v/>
      </c>
    </row>
    <row r="1244" spans="1:17">
      <c r="A1244" t="s">
        <v>730</v>
      </c>
      <c r="Q1244" t="str">
        <f t="shared" si="19"/>
        <v>c:\users\david yu\desktop\experiment - spring 2012\2012 - tokens\04-03-2012\08.15.14\tokens\round-0.save-tokens.txt</v>
      </c>
    </row>
    <row r="1245" spans="1:17">
      <c r="A1245" t="s">
        <v>1</v>
      </c>
      <c r="Q1245" t="str">
        <f t="shared" si="19"/>
        <v>************************************************************************</v>
      </c>
    </row>
    <row r="1246" spans="1:17">
      <c r="A1246" t="s">
        <v>2</v>
      </c>
      <c r="Q1246" t="str">
        <f t="shared" si="19"/>
        <v>Group #, Identifier, Position, Tokens Earned From Water Collected, Uninvested Tokens</v>
      </c>
    </row>
    <row r="1247" spans="1:17">
      <c r="A1247" t="s">
        <v>731</v>
      </c>
      <c r="Q1247" t="str">
        <f t="shared" si="19"/>
        <v>0, 0, Station 21 (uid: 3), A, 19, 3</v>
      </c>
    </row>
    <row r="1248" spans="1:17">
      <c r="A1248" t="s">
        <v>732</v>
      </c>
      <c r="Q1248" t="str">
        <f t="shared" si="19"/>
        <v>0, 0, Station 5 (uid: 9), B, 10, 3</v>
      </c>
    </row>
    <row r="1249" spans="1:17">
      <c r="A1249" t="s">
        <v>733</v>
      </c>
      <c r="Q1249" t="str">
        <f t="shared" si="19"/>
        <v>0, 0, Station 14 (uid: 6), C, 1, 3</v>
      </c>
    </row>
    <row r="1250" spans="1:17">
      <c r="A1250" t="s">
        <v>734</v>
      </c>
      <c r="Q1250" t="str">
        <f t="shared" si="19"/>
        <v>0, 0, Station 40 (uid: 8), D, 10, 3</v>
      </c>
    </row>
    <row r="1251" spans="1:17">
      <c r="A1251" t="s">
        <v>735</v>
      </c>
      <c r="Q1251" t="str">
        <f t="shared" si="19"/>
        <v>0, 0, Station 13 (uid: 7), E, 0, 3</v>
      </c>
    </row>
    <row r="1252" spans="1:17">
      <c r="A1252" t="s">
        <v>736</v>
      </c>
      <c r="Q1252" t="str">
        <f t="shared" si="19"/>
        <v>1, 1, Station 22 (uid: 4), A, 19, 3</v>
      </c>
    </row>
    <row r="1253" spans="1:17">
      <c r="A1253" t="s">
        <v>737</v>
      </c>
      <c r="Q1253" t="str">
        <f t="shared" si="19"/>
        <v>1, 1, Station 8 (uid: 2), B, 18, 3</v>
      </c>
    </row>
    <row r="1254" spans="1:17">
      <c r="A1254" t="s">
        <v>738</v>
      </c>
      <c r="Q1254" t="str">
        <f t="shared" si="19"/>
        <v>1, 1, Station 32 (uid: 5), C, 18, 3</v>
      </c>
    </row>
    <row r="1255" spans="1:17">
      <c r="A1255" t="s">
        <v>739</v>
      </c>
      <c r="Q1255" t="str">
        <f t="shared" si="19"/>
        <v>1, 1, Station 7 (uid: 1), D, 0, 3</v>
      </c>
    </row>
    <row r="1256" spans="1:17">
      <c r="A1256" t="s">
        <v>740</v>
      </c>
      <c r="Q1256" t="str">
        <f t="shared" si="19"/>
        <v>1, 1, Station 6 (uid: 10), E, 0, 3</v>
      </c>
    </row>
    <row r="1257" spans="1:17">
      <c r="Q1257" t="str">
        <f t="shared" si="19"/>
        <v/>
      </c>
    </row>
    <row r="1258" spans="1:17">
      <c r="Q1258" t="str">
        <f t="shared" si="19"/>
        <v/>
      </c>
    </row>
    <row r="1259" spans="1:17">
      <c r="Q1259" t="str">
        <f t="shared" si="19"/>
        <v/>
      </c>
    </row>
    <row r="1260" spans="1:17">
      <c r="A1260" t="s">
        <v>741</v>
      </c>
      <c r="Q1260" t="str">
        <f t="shared" si="19"/>
        <v>c:\users\david yu\desktop\experiment - spring 2012\2012 - tokens\04-03-2012\08.15.14\tokens\round-1.save-tokens.txt</v>
      </c>
    </row>
    <row r="1261" spans="1:17">
      <c r="A1261" t="s">
        <v>1</v>
      </c>
      <c r="Q1261" t="str">
        <f t="shared" si="19"/>
        <v>************************************************************************</v>
      </c>
    </row>
    <row r="1262" spans="1:17">
      <c r="A1262" t="s">
        <v>2</v>
      </c>
      <c r="Q1262" t="str">
        <f t="shared" si="19"/>
        <v>Group #, Identifier, Position, Tokens Earned From Water Collected, Uninvested Tokens</v>
      </c>
    </row>
    <row r="1263" spans="1:17">
      <c r="A1263" t="s">
        <v>742</v>
      </c>
      <c r="Q1263" t="str">
        <f t="shared" si="19"/>
        <v>0, 1, Station 22 (uid: 4), A, 19, 0</v>
      </c>
    </row>
    <row r="1264" spans="1:17">
      <c r="A1264" t="s">
        <v>743</v>
      </c>
      <c r="Q1264" t="str">
        <f t="shared" si="19"/>
        <v>0, 1, Station 8 (uid: 2), B, 19, 1</v>
      </c>
    </row>
    <row r="1265" spans="1:17">
      <c r="A1265" t="s">
        <v>744</v>
      </c>
      <c r="Q1265" t="str">
        <f t="shared" si="19"/>
        <v>0, 1, Station 32 (uid: 5), C, 15, 4</v>
      </c>
    </row>
    <row r="1266" spans="1:17">
      <c r="A1266" t="s">
        <v>745</v>
      </c>
      <c r="Q1266" t="str">
        <f t="shared" si="19"/>
        <v>0, 1, Station 7 (uid: 1), D, 0, 5</v>
      </c>
    </row>
    <row r="1267" spans="1:17">
      <c r="A1267" t="s">
        <v>746</v>
      </c>
      <c r="Q1267" t="str">
        <f t="shared" si="19"/>
        <v>0, 1, Station 6 (uid: 10), E, 0, 1</v>
      </c>
    </row>
    <row r="1268" spans="1:17">
      <c r="A1268" t="s">
        <v>747</v>
      </c>
      <c r="Q1268" t="str">
        <f t="shared" si="19"/>
        <v>1, 0, Station 21 (uid: 3), A, 19, 1</v>
      </c>
    </row>
    <row r="1269" spans="1:17">
      <c r="A1269" t="s">
        <v>748</v>
      </c>
      <c r="Q1269" t="str">
        <f t="shared" si="19"/>
        <v>1, 0, Station 5 (uid: 9), B, 15, 5</v>
      </c>
    </row>
    <row r="1270" spans="1:17">
      <c r="A1270" t="s">
        <v>749</v>
      </c>
      <c r="Q1270" t="str">
        <f t="shared" si="19"/>
        <v>1, 0, Station 14 (uid: 6), C, 10, 5</v>
      </c>
    </row>
    <row r="1271" spans="1:17">
      <c r="A1271" t="s">
        <v>750</v>
      </c>
      <c r="Q1271" t="str">
        <f t="shared" si="19"/>
        <v>1, 0, Station 40 (uid: 8), D, 10, 5</v>
      </c>
    </row>
    <row r="1272" spans="1:17">
      <c r="A1272" t="s">
        <v>751</v>
      </c>
      <c r="Q1272" t="str">
        <f t="shared" si="19"/>
        <v>1, 0, Station 13 (uid: 7), E, 0, 0</v>
      </c>
    </row>
    <row r="1273" spans="1:17">
      <c r="Q1273" t="str">
        <f t="shared" si="19"/>
        <v/>
      </c>
    </row>
    <row r="1274" spans="1:17">
      <c r="Q1274" t="str">
        <f t="shared" si="19"/>
        <v/>
      </c>
    </row>
    <row r="1275" spans="1:17">
      <c r="Q1275" t="str">
        <f t="shared" si="19"/>
        <v/>
      </c>
    </row>
    <row r="1276" spans="1:17">
      <c r="A1276" t="s">
        <v>752</v>
      </c>
      <c r="Q1276" t="str">
        <f t="shared" si="19"/>
        <v>c:\users\david yu\desktop\experiment - spring 2012\2012 - tokens\04-03-2012\08.15.14\tokens\round-10.save-tokens.txt</v>
      </c>
    </row>
    <row r="1277" spans="1:17">
      <c r="A1277" t="s">
        <v>1</v>
      </c>
      <c r="Q1277" t="str">
        <f t="shared" si="19"/>
        <v>************************************************************************</v>
      </c>
    </row>
    <row r="1278" spans="1:17">
      <c r="A1278" t="s">
        <v>2</v>
      </c>
      <c r="Q1278" t="str">
        <f t="shared" si="19"/>
        <v>Group #, Identifier, Position, Tokens Earned From Water Collected, Uninvested Tokens</v>
      </c>
    </row>
    <row r="1279" spans="1:17">
      <c r="A1279" t="s">
        <v>753</v>
      </c>
      <c r="Q1279" t="str">
        <f t="shared" si="19"/>
        <v>0, 0, Station 21 (uid: 3), A, 19, 4</v>
      </c>
    </row>
    <row r="1280" spans="1:17">
      <c r="A1280" t="s">
        <v>754</v>
      </c>
      <c r="Q1280" t="str">
        <f t="shared" si="19"/>
        <v>0, 0, Station 5 (uid: 9), B, 18, 4</v>
      </c>
    </row>
    <row r="1281" spans="1:17">
      <c r="A1281" t="s">
        <v>755</v>
      </c>
      <c r="Q1281" t="str">
        <f t="shared" si="19"/>
        <v>0, 0, Station 14 (uid: 6), C, 15, 6</v>
      </c>
    </row>
    <row r="1282" spans="1:17">
      <c r="A1282" t="s">
        <v>756</v>
      </c>
      <c r="Q1282" t="str">
        <f t="shared" si="19"/>
        <v>0, 0, Station 40 (uid: 8), D, 4, 7</v>
      </c>
    </row>
    <row r="1283" spans="1:17">
      <c r="A1283" t="s">
        <v>757</v>
      </c>
      <c r="Q1283" t="str">
        <f t="shared" ref="Q1283:Q1346" si="20">TRIM(A1283)</f>
        <v>0, 0, Station 13 (uid: 7), E, 0, 7</v>
      </c>
    </row>
    <row r="1284" spans="1:17">
      <c r="A1284" t="s">
        <v>758</v>
      </c>
      <c r="Q1284" t="str">
        <f t="shared" si="20"/>
        <v>1, 1, Station 22 (uid: 4), A, 19, 4</v>
      </c>
    </row>
    <row r="1285" spans="1:17">
      <c r="A1285" t="s">
        <v>759</v>
      </c>
      <c r="Q1285" t="str">
        <f t="shared" si="20"/>
        <v>1, 1, Station 8 (uid: 2), B, 15, 5</v>
      </c>
    </row>
    <row r="1286" spans="1:17">
      <c r="A1286" t="s">
        <v>760</v>
      </c>
      <c r="Q1286" t="str">
        <f t="shared" si="20"/>
        <v>1, 1, Station 32 (uid: 5), C, 18, 5</v>
      </c>
    </row>
    <row r="1287" spans="1:17">
      <c r="A1287" t="s">
        <v>761</v>
      </c>
      <c r="Q1287" t="str">
        <f t="shared" si="20"/>
        <v>1, 1, Station 7 (uid: 1), D, 15, 5</v>
      </c>
    </row>
    <row r="1288" spans="1:17">
      <c r="A1288" t="s">
        <v>762</v>
      </c>
      <c r="Q1288" t="str">
        <f t="shared" si="20"/>
        <v>1, 1, Station 6 (uid: 10), E, 0, 10</v>
      </c>
    </row>
    <row r="1289" spans="1:17">
      <c r="Q1289" t="str">
        <f t="shared" si="20"/>
        <v/>
      </c>
    </row>
    <row r="1290" spans="1:17">
      <c r="Q1290" t="str">
        <f t="shared" si="20"/>
        <v/>
      </c>
    </row>
    <row r="1291" spans="1:17">
      <c r="Q1291" t="str">
        <f t="shared" si="20"/>
        <v/>
      </c>
    </row>
    <row r="1292" spans="1:17">
      <c r="A1292" t="s">
        <v>763</v>
      </c>
      <c r="Q1292" t="str">
        <f t="shared" si="20"/>
        <v>c:\users\david yu\desktop\experiment - spring 2012\2012 - tokens\04-03-2012\08.15.14\tokens\round-11.save-tokens.txt</v>
      </c>
    </row>
    <row r="1293" spans="1:17">
      <c r="A1293" t="s">
        <v>1</v>
      </c>
      <c r="Q1293" t="str">
        <f t="shared" si="20"/>
        <v>************************************************************************</v>
      </c>
    </row>
    <row r="1294" spans="1:17">
      <c r="A1294" t="s">
        <v>2</v>
      </c>
      <c r="Q1294" t="str">
        <f t="shared" si="20"/>
        <v>Group #, Identifier, Position, Tokens Earned From Water Collected, Uninvested Tokens</v>
      </c>
    </row>
    <row r="1295" spans="1:17">
      <c r="A1295" t="s">
        <v>764</v>
      </c>
      <c r="Q1295" t="str">
        <f t="shared" si="20"/>
        <v>0, 1, Station 22 (uid: 4), A, 19, 4</v>
      </c>
    </row>
    <row r="1296" spans="1:17">
      <c r="A1296" t="s">
        <v>765</v>
      </c>
      <c r="Q1296" t="str">
        <f t="shared" si="20"/>
        <v>0, 1, Station 8 (uid: 2), B, 19, 4</v>
      </c>
    </row>
    <row r="1297" spans="1:17">
      <c r="A1297" t="s">
        <v>766</v>
      </c>
      <c r="Q1297" t="str">
        <f t="shared" si="20"/>
        <v>0, 1, Station 32 (uid: 5), C, 10, 5</v>
      </c>
    </row>
    <row r="1298" spans="1:17">
      <c r="A1298" t="s">
        <v>767</v>
      </c>
      <c r="Q1298" t="str">
        <f t="shared" si="20"/>
        <v>0, 1, Station 7 (uid: 1), D, 4, 10</v>
      </c>
    </row>
    <row r="1299" spans="1:17">
      <c r="A1299" t="s">
        <v>768</v>
      </c>
      <c r="Q1299" t="str">
        <f t="shared" si="20"/>
        <v>0, 1, Station 6 (uid: 10), E, 0, 10</v>
      </c>
    </row>
    <row r="1300" spans="1:17">
      <c r="A1300" t="s">
        <v>769</v>
      </c>
      <c r="Q1300" t="str">
        <f t="shared" si="20"/>
        <v>1, 0, Station 21 (uid: 3), A, 19, 4</v>
      </c>
    </row>
    <row r="1301" spans="1:17">
      <c r="A1301" t="s">
        <v>770</v>
      </c>
      <c r="Q1301" t="str">
        <f t="shared" si="20"/>
        <v>1, 0, Station 5 (uid: 9), B, 15, 3</v>
      </c>
    </row>
    <row r="1302" spans="1:17">
      <c r="A1302" t="s">
        <v>771</v>
      </c>
      <c r="Q1302" t="str">
        <f t="shared" si="20"/>
        <v>1, 0, Station 14 (uid: 6), C, 15, 3</v>
      </c>
    </row>
    <row r="1303" spans="1:17">
      <c r="A1303" t="s">
        <v>772</v>
      </c>
      <c r="Q1303" t="str">
        <f t="shared" si="20"/>
        <v>1, 0, Station 40 (uid: 8), D, 4, 6</v>
      </c>
    </row>
    <row r="1304" spans="1:17">
      <c r="A1304" t="s">
        <v>773</v>
      </c>
      <c r="Q1304" t="str">
        <f t="shared" si="20"/>
        <v>1, 0, Station 13 (uid: 7), E, 1, 8</v>
      </c>
    </row>
    <row r="1305" spans="1:17">
      <c r="Q1305" t="str">
        <f t="shared" si="20"/>
        <v/>
      </c>
    </row>
    <row r="1306" spans="1:17">
      <c r="Q1306" t="str">
        <f t="shared" si="20"/>
        <v/>
      </c>
    </row>
    <row r="1307" spans="1:17">
      <c r="Q1307" t="str">
        <f t="shared" si="20"/>
        <v/>
      </c>
    </row>
    <row r="1308" spans="1:17">
      <c r="A1308" t="s">
        <v>774</v>
      </c>
      <c r="Q1308" t="str">
        <f t="shared" si="20"/>
        <v>c:\users\david yu\desktop\experiment - spring 2012\2012 - tokens\04-03-2012\08.15.14\tokens\round-12.save-tokens.txt</v>
      </c>
    </row>
    <row r="1309" spans="1:17">
      <c r="A1309" t="s">
        <v>1</v>
      </c>
      <c r="Q1309" t="str">
        <f t="shared" si="20"/>
        <v>************************************************************************</v>
      </c>
    </row>
    <row r="1310" spans="1:17">
      <c r="A1310" t="s">
        <v>2</v>
      </c>
      <c r="Q1310" t="str">
        <f t="shared" si="20"/>
        <v>Group #, Identifier, Position, Tokens Earned From Water Collected, Uninvested Tokens</v>
      </c>
    </row>
    <row r="1311" spans="1:17">
      <c r="A1311" t="s">
        <v>775</v>
      </c>
      <c r="Q1311" t="str">
        <f t="shared" si="20"/>
        <v>0, 1, Station 22 (uid: 4), A, 19, 3</v>
      </c>
    </row>
    <row r="1312" spans="1:17">
      <c r="A1312" t="s">
        <v>776</v>
      </c>
      <c r="Q1312" t="str">
        <f t="shared" si="20"/>
        <v>0, 1, Station 8 (uid: 2), B, 18, 4</v>
      </c>
    </row>
    <row r="1313" spans="1:17">
      <c r="A1313" t="s">
        <v>777</v>
      </c>
      <c r="Q1313" t="str">
        <f t="shared" si="20"/>
        <v>0, 1, Station 32 (uid: 5), C, 15, 5</v>
      </c>
    </row>
    <row r="1314" spans="1:17">
      <c r="A1314" t="s">
        <v>778</v>
      </c>
      <c r="Q1314" t="str">
        <f t="shared" si="20"/>
        <v>0, 1, Station 7 (uid: 1), D, 10, 5</v>
      </c>
    </row>
    <row r="1315" spans="1:17">
      <c r="A1315" t="s">
        <v>768</v>
      </c>
      <c r="Q1315" t="str">
        <f t="shared" si="20"/>
        <v>0, 1, Station 6 (uid: 10), E, 0, 10</v>
      </c>
    </row>
    <row r="1316" spans="1:17">
      <c r="A1316" t="s">
        <v>769</v>
      </c>
      <c r="Q1316" t="str">
        <f t="shared" si="20"/>
        <v>1, 0, Station 21 (uid: 3), A, 19, 4</v>
      </c>
    </row>
    <row r="1317" spans="1:17">
      <c r="A1317" t="s">
        <v>779</v>
      </c>
      <c r="Q1317" t="str">
        <f t="shared" si="20"/>
        <v>1, 0, Station 5 (uid: 9), B, 18, 4</v>
      </c>
    </row>
    <row r="1318" spans="1:17">
      <c r="A1318" t="s">
        <v>780</v>
      </c>
      <c r="Q1318" t="str">
        <f t="shared" si="20"/>
        <v>1, 0, Station 14 (uid: 6), C, 15, 4</v>
      </c>
    </row>
    <row r="1319" spans="1:17">
      <c r="A1319" t="s">
        <v>772</v>
      </c>
      <c r="Q1319" t="str">
        <f t="shared" si="20"/>
        <v>1, 0, Station 40 (uid: 8), D, 4, 6</v>
      </c>
    </row>
    <row r="1320" spans="1:17">
      <c r="A1320" t="s">
        <v>781</v>
      </c>
      <c r="Q1320" t="str">
        <f t="shared" si="20"/>
        <v>1, 0, Station 13 (uid: 7), E, 0, 6</v>
      </c>
    </row>
    <row r="1321" spans="1:17">
      <c r="Q1321" t="str">
        <f t="shared" si="20"/>
        <v/>
      </c>
    </row>
    <row r="1322" spans="1:17">
      <c r="Q1322" t="str">
        <f t="shared" si="20"/>
        <v/>
      </c>
    </row>
    <row r="1323" spans="1:17">
      <c r="Q1323" t="str">
        <f t="shared" si="20"/>
        <v/>
      </c>
    </row>
    <row r="1324" spans="1:17">
      <c r="A1324" t="s">
        <v>782</v>
      </c>
      <c r="Q1324" t="str">
        <f t="shared" si="20"/>
        <v>c:\users\david yu\desktop\experiment - spring 2012\2012 - tokens\04-03-2012\08.15.14\tokens\round-13.save-tokens.txt</v>
      </c>
    </row>
    <row r="1325" spans="1:17">
      <c r="A1325" t="s">
        <v>1</v>
      </c>
      <c r="Q1325" t="str">
        <f t="shared" si="20"/>
        <v>************************************************************************</v>
      </c>
    </row>
    <row r="1326" spans="1:17">
      <c r="A1326" t="s">
        <v>2</v>
      </c>
      <c r="Q1326" t="str">
        <f t="shared" si="20"/>
        <v>Group #, Identifier, Position, Tokens Earned From Water Collected, Uninvested Tokens</v>
      </c>
    </row>
    <row r="1327" spans="1:17">
      <c r="A1327" t="s">
        <v>764</v>
      </c>
      <c r="Q1327" t="str">
        <f t="shared" si="20"/>
        <v>0, 1, Station 22 (uid: 4), A, 19, 4</v>
      </c>
    </row>
    <row r="1328" spans="1:17">
      <c r="A1328" t="s">
        <v>776</v>
      </c>
      <c r="Q1328" t="str">
        <f t="shared" si="20"/>
        <v>0, 1, Station 8 (uid: 2), B, 18, 4</v>
      </c>
    </row>
    <row r="1329" spans="1:17">
      <c r="A1329" t="s">
        <v>744</v>
      </c>
      <c r="Q1329" t="str">
        <f t="shared" si="20"/>
        <v>0, 1, Station 32 (uid: 5), C, 15, 4</v>
      </c>
    </row>
    <row r="1330" spans="1:17">
      <c r="A1330" t="s">
        <v>783</v>
      </c>
      <c r="Q1330" t="str">
        <f t="shared" si="20"/>
        <v>0, 1, Station 7 (uid: 1), D, 15, 4</v>
      </c>
    </row>
    <row r="1331" spans="1:17">
      <c r="A1331" t="s">
        <v>768</v>
      </c>
      <c r="Q1331" t="str">
        <f t="shared" si="20"/>
        <v>0, 1, Station 6 (uid: 10), E, 0, 10</v>
      </c>
    </row>
    <row r="1332" spans="1:17">
      <c r="A1332" t="s">
        <v>784</v>
      </c>
      <c r="Q1332" t="str">
        <f t="shared" si="20"/>
        <v>1, 0, Station 21 (uid: 3), A, 18, 5</v>
      </c>
    </row>
    <row r="1333" spans="1:17">
      <c r="A1333" t="s">
        <v>785</v>
      </c>
      <c r="Q1333" t="str">
        <f t="shared" si="20"/>
        <v>1, 0, Station 5 (uid: 9), B, 18, 5</v>
      </c>
    </row>
    <row r="1334" spans="1:17">
      <c r="A1334" t="s">
        <v>786</v>
      </c>
      <c r="Q1334" t="str">
        <f t="shared" si="20"/>
        <v>1, 0, Station 14 (uid: 6), C, 15, 9</v>
      </c>
    </row>
    <row r="1335" spans="1:17">
      <c r="A1335" t="s">
        <v>787</v>
      </c>
      <c r="Q1335" t="str">
        <f t="shared" si="20"/>
        <v>1, 0, Station 40 (uid: 8), D, 10, 9</v>
      </c>
    </row>
    <row r="1336" spans="1:17">
      <c r="A1336" t="s">
        <v>788</v>
      </c>
      <c r="Q1336" t="str">
        <f t="shared" si="20"/>
        <v>1, 0, Station 13 (uid: 7), E, 0, 9</v>
      </c>
    </row>
    <row r="1337" spans="1:17">
      <c r="Q1337" t="str">
        <f t="shared" si="20"/>
        <v/>
      </c>
    </row>
    <row r="1338" spans="1:17">
      <c r="Q1338" t="str">
        <f t="shared" si="20"/>
        <v/>
      </c>
    </row>
    <row r="1339" spans="1:17">
      <c r="Q1339" t="str">
        <f t="shared" si="20"/>
        <v/>
      </c>
    </row>
    <row r="1340" spans="1:17">
      <c r="A1340" t="s">
        <v>789</v>
      </c>
      <c r="Q1340" t="str">
        <f t="shared" si="20"/>
        <v>c:\users\david yu\desktop\experiment - spring 2012\2012 - tokens\04-03-2012\08.15.14\tokens\round-14.save-tokens.txt</v>
      </c>
    </row>
    <row r="1341" spans="1:17">
      <c r="A1341" t="s">
        <v>1</v>
      </c>
      <c r="Q1341" t="str">
        <f t="shared" si="20"/>
        <v>************************************************************************</v>
      </c>
    </row>
    <row r="1342" spans="1:17">
      <c r="A1342" t="s">
        <v>2</v>
      </c>
      <c r="Q1342" t="str">
        <f t="shared" si="20"/>
        <v>Group #, Identifier, Position, Tokens Earned From Water Collected, Uninvested Tokens</v>
      </c>
    </row>
    <row r="1343" spans="1:17">
      <c r="A1343" t="s">
        <v>790</v>
      </c>
      <c r="Q1343" t="str">
        <f t="shared" si="20"/>
        <v>0, 1, Station 22 (uid: 4), A, 19, 8</v>
      </c>
    </row>
    <row r="1344" spans="1:17">
      <c r="A1344" t="s">
        <v>791</v>
      </c>
      <c r="Q1344" t="str">
        <f t="shared" si="20"/>
        <v>0, 1, Station 8 (uid: 2), B, 18, 8</v>
      </c>
    </row>
    <row r="1345" spans="1:17">
      <c r="A1345" t="s">
        <v>744</v>
      </c>
      <c r="Q1345" t="str">
        <f t="shared" si="20"/>
        <v>0, 1, Station 32 (uid: 5), C, 15, 4</v>
      </c>
    </row>
    <row r="1346" spans="1:17">
      <c r="A1346" t="s">
        <v>792</v>
      </c>
      <c r="Q1346" t="str">
        <f t="shared" si="20"/>
        <v>0, 1, Station 7 (uid: 1), D, 10, 4</v>
      </c>
    </row>
    <row r="1347" spans="1:17">
      <c r="A1347" t="s">
        <v>768</v>
      </c>
      <c r="Q1347" t="str">
        <f t="shared" ref="Q1347:Q1410" si="21">TRIM(A1347)</f>
        <v>0, 1, Station 6 (uid: 10), E, 0, 10</v>
      </c>
    </row>
    <row r="1348" spans="1:17">
      <c r="A1348" t="s">
        <v>793</v>
      </c>
      <c r="Q1348" t="str">
        <f t="shared" si="21"/>
        <v>1, 0, Station 21 (uid: 3), A, 19, 9</v>
      </c>
    </row>
    <row r="1349" spans="1:17">
      <c r="A1349" t="s">
        <v>794</v>
      </c>
      <c r="Q1349" t="str">
        <f t="shared" si="21"/>
        <v>1, 0, Station 5 (uid: 9), B, 18, 9</v>
      </c>
    </row>
    <row r="1350" spans="1:17">
      <c r="A1350" t="s">
        <v>795</v>
      </c>
      <c r="Q1350" t="str">
        <f t="shared" si="21"/>
        <v>1, 0, Station 14 (uid: 6), C, 10, 9</v>
      </c>
    </row>
    <row r="1351" spans="1:17">
      <c r="A1351" t="s">
        <v>796</v>
      </c>
      <c r="Q1351" t="str">
        <f t="shared" si="21"/>
        <v>1, 0, Station 40 (uid: 8), D, 4, 9</v>
      </c>
    </row>
    <row r="1352" spans="1:17">
      <c r="A1352" t="s">
        <v>797</v>
      </c>
      <c r="Q1352" t="str">
        <f t="shared" si="21"/>
        <v>1, 0, Station 13 (uid: 7), E, 0, 10</v>
      </c>
    </row>
    <row r="1353" spans="1:17">
      <c r="Q1353" t="str">
        <f t="shared" si="21"/>
        <v/>
      </c>
    </row>
    <row r="1354" spans="1:17">
      <c r="Q1354" t="str">
        <f t="shared" si="21"/>
        <v/>
      </c>
    </row>
    <row r="1355" spans="1:17">
      <c r="Q1355" t="str">
        <f t="shared" si="21"/>
        <v/>
      </c>
    </row>
    <row r="1356" spans="1:17">
      <c r="A1356" t="s">
        <v>798</v>
      </c>
      <c r="Q1356" t="str">
        <f t="shared" si="21"/>
        <v>c:\users\david yu\desktop\experiment - spring 2012\2012 - tokens\04-03-2012\08.15.14\tokens\round-15.save-tokens.txt</v>
      </c>
    </row>
    <row r="1357" spans="1:17">
      <c r="A1357" t="s">
        <v>1</v>
      </c>
      <c r="Q1357" t="str">
        <f t="shared" si="21"/>
        <v>************************************************************************</v>
      </c>
    </row>
    <row r="1358" spans="1:17">
      <c r="A1358" t="s">
        <v>2</v>
      </c>
      <c r="Q1358" t="str">
        <f t="shared" si="21"/>
        <v>Group #, Identifier, Position, Tokens Earned From Water Collected, Uninvested Tokens</v>
      </c>
    </row>
    <row r="1359" spans="1:17">
      <c r="A1359" t="s">
        <v>799</v>
      </c>
      <c r="Q1359" t="str">
        <f t="shared" si="21"/>
        <v>0, 0, Station 21 (uid: 3), A, 0, 2</v>
      </c>
    </row>
    <row r="1360" spans="1:17">
      <c r="A1360" t="s">
        <v>800</v>
      </c>
      <c r="Q1360" t="str">
        <f t="shared" si="21"/>
        <v>0, 0, Station 5 (uid: 9), B, 0, 2</v>
      </c>
    </row>
    <row r="1361" spans="1:17">
      <c r="A1361" t="s">
        <v>801</v>
      </c>
      <c r="Q1361" t="str">
        <f t="shared" si="21"/>
        <v>0, 0, Station 14 (uid: 6), C, 0, 2</v>
      </c>
    </row>
    <row r="1362" spans="1:17">
      <c r="A1362" t="s">
        <v>802</v>
      </c>
      <c r="Q1362" t="str">
        <f t="shared" si="21"/>
        <v>0, 0, Station 40 (uid: 8), D, 0, 5</v>
      </c>
    </row>
    <row r="1363" spans="1:17">
      <c r="A1363" t="s">
        <v>803</v>
      </c>
      <c r="Q1363" t="str">
        <f t="shared" si="21"/>
        <v>0, 0, Station 13 (uid: 7), E, 0, 5</v>
      </c>
    </row>
    <row r="1364" spans="1:17">
      <c r="A1364" t="s">
        <v>804</v>
      </c>
      <c r="Q1364" t="str">
        <f t="shared" si="21"/>
        <v>1, 1, Station 22 (uid: 4), A, 0, 6</v>
      </c>
    </row>
    <row r="1365" spans="1:17">
      <c r="A1365" t="s">
        <v>805</v>
      </c>
      <c r="Q1365" t="str">
        <f t="shared" si="21"/>
        <v>1, 1, Station 8 (uid: 2), B, 0, 6</v>
      </c>
    </row>
    <row r="1366" spans="1:17">
      <c r="A1366" t="s">
        <v>806</v>
      </c>
      <c r="Q1366" t="str">
        <f t="shared" si="21"/>
        <v>1, 1, Station 32 (uid: 5), C, 0, 5</v>
      </c>
    </row>
    <row r="1367" spans="1:17">
      <c r="A1367" t="s">
        <v>807</v>
      </c>
      <c r="Q1367" t="str">
        <f t="shared" si="21"/>
        <v>1, 1, Station 7 (uid: 1), D, 0, 4</v>
      </c>
    </row>
    <row r="1368" spans="1:17">
      <c r="A1368" t="s">
        <v>762</v>
      </c>
      <c r="Q1368" t="str">
        <f t="shared" si="21"/>
        <v>1, 1, Station 6 (uid: 10), E, 0, 10</v>
      </c>
    </row>
    <row r="1369" spans="1:17">
      <c r="Q1369" t="str">
        <f t="shared" si="21"/>
        <v/>
      </c>
    </row>
    <row r="1370" spans="1:17">
      <c r="Q1370" t="str">
        <f t="shared" si="21"/>
        <v/>
      </c>
    </row>
    <row r="1371" spans="1:17">
      <c r="Q1371" t="str">
        <f t="shared" si="21"/>
        <v/>
      </c>
    </row>
    <row r="1372" spans="1:17">
      <c r="A1372" t="s">
        <v>808</v>
      </c>
      <c r="Q1372" t="str">
        <f t="shared" si="21"/>
        <v>c:\users\david yu\desktop\experiment - spring 2012\2012 - tokens\04-03-2012\08.15.14\tokens\round-16.save-tokens.txt</v>
      </c>
    </row>
    <row r="1373" spans="1:17">
      <c r="A1373" t="s">
        <v>1</v>
      </c>
      <c r="Q1373" t="str">
        <f t="shared" si="21"/>
        <v>************************************************************************</v>
      </c>
    </row>
    <row r="1374" spans="1:17">
      <c r="A1374" t="s">
        <v>2</v>
      </c>
      <c r="Q1374" t="str">
        <f t="shared" si="21"/>
        <v>Group #, Identifier, Position, Tokens Earned From Water Collected, Uninvested Tokens</v>
      </c>
    </row>
    <row r="1375" spans="1:17">
      <c r="A1375" t="s">
        <v>809</v>
      </c>
      <c r="Q1375" t="str">
        <f t="shared" si="21"/>
        <v>0, 0, Station 21 (uid: 3), A, 18, 3</v>
      </c>
    </row>
    <row r="1376" spans="1:17">
      <c r="A1376" t="s">
        <v>810</v>
      </c>
      <c r="Q1376" t="str">
        <f t="shared" si="21"/>
        <v>0, 0, Station 5 (uid: 9), B, 19, 3</v>
      </c>
    </row>
    <row r="1377" spans="1:17">
      <c r="A1377" t="s">
        <v>811</v>
      </c>
      <c r="Q1377" t="str">
        <f t="shared" si="21"/>
        <v>0, 0, Station 14 (uid: 6), C, 15, 4</v>
      </c>
    </row>
    <row r="1378" spans="1:17">
      <c r="A1378" t="s">
        <v>812</v>
      </c>
      <c r="Q1378" t="str">
        <f t="shared" si="21"/>
        <v>0, 0, Station 40 (uid: 8), D, 10, 5</v>
      </c>
    </row>
    <row r="1379" spans="1:17">
      <c r="A1379" t="s">
        <v>803</v>
      </c>
      <c r="Q1379" t="str">
        <f t="shared" si="21"/>
        <v>0, 0, Station 13 (uid: 7), E, 0, 5</v>
      </c>
    </row>
    <row r="1380" spans="1:17">
      <c r="A1380" t="s">
        <v>813</v>
      </c>
      <c r="Q1380" t="str">
        <f t="shared" si="21"/>
        <v>1, 1, Station 22 (uid: 4), A, 1, 1</v>
      </c>
    </row>
    <row r="1381" spans="1:17">
      <c r="A1381" t="s">
        <v>814</v>
      </c>
      <c r="Q1381" t="str">
        <f t="shared" si="21"/>
        <v>1, 1, Station 8 (uid: 2), B, 1, 4</v>
      </c>
    </row>
    <row r="1382" spans="1:17">
      <c r="A1382" t="s">
        <v>815</v>
      </c>
      <c r="Q1382" t="str">
        <f t="shared" si="21"/>
        <v>1, 1, Station 32 (uid: 5), C, 1, 4</v>
      </c>
    </row>
    <row r="1383" spans="1:17">
      <c r="A1383" t="s">
        <v>816</v>
      </c>
      <c r="Q1383" t="str">
        <f t="shared" si="21"/>
        <v>1, 1, Station 7 (uid: 1), D, 0, 5</v>
      </c>
    </row>
    <row r="1384" spans="1:17">
      <c r="A1384" t="s">
        <v>762</v>
      </c>
      <c r="Q1384" t="str">
        <f t="shared" si="21"/>
        <v>1, 1, Station 6 (uid: 10), E, 0, 10</v>
      </c>
    </row>
    <row r="1385" spans="1:17">
      <c r="Q1385" t="str">
        <f t="shared" si="21"/>
        <v/>
      </c>
    </row>
    <row r="1386" spans="1:17">
      <c r="Q1386" t="str">
        <f t="shared" si="21"/>
        <v/>
      </c>
    </row>
    <row r="1387" spans="1:17">
      <c r="Q1387" t="str">
        <f t="shared" si="21"/>
        <v/>
      </c>
    </row>
    <row r="1388" spans="1:17">
      <c r="A1388" t="s">
        <v>817</v>
      </c>
      <c r="Q1388" t="str">
        <f t="shared" si="21"/>
        <v>c:\users\david yu\desktop\experiment - spring 2012\2012 - tokens\04-03-2012\08.15.14\tokens\round-17.save-tokens.txt</v>
      </c>
    </row>
    <row r="1389" spans="1:17">
      <c r="A1389" t="s">
        <v>1</v>
      </c>
      <c r="Q1389" t="str">
        <f t="shared" si="21"/>
        <v>************************************************************************</v>
      </c>
    </row>
    <row r="1390" spans="1:17">
      <c r="A1390" t="s">
        <v>2</v>
      </c>
      <c r="Q1390" t="str">
        <f t="shared" si="21"/>
        <v>Group #, Identifier, Position, Tokens Earned From Water Collected, Uninvested Tokens</v>
      </c>
    </row>
    <row r="1391" spans="1:17">
      <c r="A1391" t="s">
        <v>742</v>
      </c>
      <c r="Q1391" t="str">
        <f t="shared" si="21"/>
        <v>0, 1, Station 22 (uid: 4), A, 19, 0</v>
      </c>
    </row>
    <row r="1392" spans="1:17">
      <c r="A1392" t="s">
        <v>818</v>
      </c>
      <c r="Q1392" t="str">
        <f t="shared" si="21"/>
        <v>0, 1, Station 8 (uid: 2), B, 18, 0</v>
      </c>
    </row>
    <row r="1393" spans="1:17">
      <c r="A1393" t="s">
        <v>819</v>
      </c>
      <c r="Q1393" t="str">
        <f t="shared" si="21"/>
        <v>0, 1, Station 32 (uid: 5), C, 15, 0</v>
      </c>
    </row>
    <row r="1394" spans="1:17">
      <c r="A1394" t="s">
        <v>767</v>
      </c>
      <c r="Q1394" t="str">
        <f t="shared" si="21"/>
        <v>0, 1, Station 7 (uid: 1), D, 4, 10</v>
      </c>
    </row>
    <row r="1395" spans="1:17">
      <c r="A1395" t="s">
        <v>820</v>
      </c>
      <c r="Q1395" t="str">
        <f t="shared" si="21"/>
        <v>0, 1, Station 6 (uid: 10), E, 0, 0</v>
      </c>
    </row>
    <row r="1396" spans="1:17">
      <c r="A1396" t="s">
        <v>769</v>
      </c>
      <c r="Q1396" t="str">
        <f t="shared" si="21"/>
        <v>1, 0, Station 21 (uid: 3), A, 19, 4</v>
      </c>
    </row>
    <row r="1397" spans="1:17">
      <c r="A1397" t="s">
        <v>779</v>
      </c>
      <c r="Q1397" t="str">
        <f t="shared" si="21"/>
        <v>1, 0, Station 5 (uid: 9), B, 18, 4</v>
      </c>
    </row>
    <row r="1398" spans="1:17">
      <c r="A1398" t="s">
        <v>780</v>
      </c>
      <c r="Q1398" t="str">
        <f t="shared" si="21"/>
        <v>1, 0, Station 14 (uid: 6), C, 15, 4</v>
      </c>
    </row>
    <row r="1399" spans="1:17">
      <c r="A1399" t="s">
        <v>787</v>
      </c>
      <c r="Q1399" t="str">
        <f t="shared" si="21"/>
        <v>1, 0, Station 40 (uid: 8), D, 10, 9</v>
      </c>
    </row>
    <row r="1400" spans="1:17">
      <c r="A1400" t="s">
        <v>797</v>
      </c>
      <c r="Q1400" t="str">
        <f t="shared" si="21"/>
        <v>1, 0, Station 13 (uid: 7), E, 0, 10</v>
      </c>
    </row>
    <row r="1401" spans="1:17">
      <c r="Q1401" t="str">
        <f t="shared" si="21"/>
        <v/>
      </c>
    </row>
    <row r="1402" spans="1:17">
      <c r="Q1402" t="str">
        <f t="shared" si="21"/>
        <v/>
      </c>
    </row>
    <row r="1403" spans="1:17">
      <c r="Q1403" t="str">
        <f t="shared" si="21"/>
        <v/>
      </c>
    </row>
    <row r="1404" spans="1:17">
      <c r="A1404" t="s">
        <v>821</v>
      </c>
      <c r="Q1404" t="str">
        <f t="shared" si="21"/>
        <v>c:\users\david yu\desktop\experiment - spring 2012\2012 - tokens\04-03-2012\08.15.14\tokens\round-18.save-tokens.txt</v>
      </c>
    </row>
    <row r="1405" spans="1:17">
      <c r="A1405" t="s">
        <v>1</v>
      </c>
      <c r="Q1405" t="str">
        <f t="shared" si="21"/>
        <v>************************************************************************</v>
      </c>
    </row>
    <row r="1406" spans="1:17">
      <c r="A1406" t="s">
        <v>2</v>
      </c>
      <c r="Q1406" t="str">
        <f t="shared" si="21"/>
        <v>Group #, Identifier, Position, Tokens Earned From Water Collected, Uninvested Tokens</v>
      </c>
    </row>
    <row r="1407" spans="1:17">
      <c r="A1407" t="s">
        <v>822</v>
      </c>
      <c r="Q1407" t="str">
        <f t="shared" si="21"/>
        <v>0, 1, Station 22 (uid: 4), A, 19, 6</v>
      </c>
    </row>
    <row r="1408" spans="1:17">
      <c r="A1408" t="s">
        <v>823</v>
      </c>
      <c r="Q1408" t="str">
        <f t="shared" si="21"/>
        <v>0, 1, Station 8 (uid: 2), B, 19, 6</v>
      </c>
    </row>
    <row r="1409" spans="1:17">
      <c r="A1409" t="s">
        <v>824</v>
      </c>
      <c r="Q1409" t="str">
        <f t="shared" si="21"/>
        <v>0, 1, Station 32 (uid: 5), C, 19, 4</v>
      </c>
    </row>
    <row r="1410" spans="1:17">
      <c r="A1410" t="s">
        <v>825</v>
      </c>
      <c r="Q1410" t="str">
        <f t="shared" si="21"/>
        <v>0, 1, Station 7 (uid: 1), D, 1, 5</v>
      </c>
    </row>
    <row r="1411" spans="1:17">
      <c r="A1411" t="s">
        <v>768</v>
      </c>
      <c r="Q1411" t="str">
        <f t="shared" ref="Q1411:Q1474" si="22">TRIM(A1411)</f>
        <v>0, 1, Station 6 (uid: 10), E, 0, 10</v>
      </c>
    </row>
    <row r="1412" spans="1:17">
      <c r="A1412" t="s">
        <v>826</v>
      </c>
      <c r="Q1412" t="str">
        <f t="shared" si="22"/>
        <v>1, 0, Station 21 (uid: 3), A, 19, 5</v>
      </c>
    </row>
    <row r="1413" spans="1:17">
      <c r="A1413" t="s">
        <v>827</v>
      </c>
      <c r="Q1413" t="str">
        <f t="shared" si="22"/>
        <v>1, 0, Station 5 (uid: 9), B, 19, 5</v>
      </c>
    </row>
    <row r="1414" spans="1:17">
      <c r="A1414" t="s">
        <v>828</v>
      </c>
      <c r="Q1414" t="str">
        <f t="shared" si="22"/>
        <v>1, 0, Station 14 (uid: 6), C, 15, 5</v>
      </c>
    </row>
    <row r="1415" spans="1:17">
      <c r="A1415" t="s">
        <v>829</v>
      </c>
      <c r="Q1415" t="str">
        <f t="shared" si="22"/>
        <v>1, 0, Station 40 (uid: 8), D, 4, 8</v>
      </c>
    </row>
    <row r="1416" spans="1:17">
      <c r="A1416" t="s">
        <v>788</v>
      </c>
      <c r="Q1416" t="str">
        <f t="shared" si="22"/>
        <v>1, 0, Station 13 (uid: 7), E, 0, 9</v>
      </c>
    </row>
    <row r="1417" spans="1:17">
      <c r="Q1417" t="str">
        <f t="shared" si="22"/>
        <v/>
      </c>
    </row>
    <row r="1418" spans="1:17">
      <c r="Q1418" t="str">
        <f t="shared" si="22"/>
        <v/>
      </c>
    </row>
    <row r="1419" spans="1:17">
      <c r="Q1419" t="str">
        <f t="shared" si="22"/>
        <v/>
      </c>
    </row>
    <row r="1420" spans="1:17">
      <c r="A1420" t="s">
        <v>830</v>
      </c>
      <c r="Q1420" t="str">
        <f t="shared" si="22"/>
        <v>c:\users\david yu\desktop\experiment - spring 2012\2012 - tokens\04-03-2012\08.15.14\tokens\round-19.save-tokens.txt</v>
      </c>
    </row>
    <row r="1421" spans="1:17">
      <c r="A1421" t="s">
        <v>1</v>
      </c>
      <c r="Q1421" t="str">
        <f t="shared" si="22"/>
        <v>************************************************************************</v>
      </c>
    </row>
    <row r="1422" spans="1:17">
      <c r="A1422" t="s">
        <v>2</v>
      </c>
      <c r="Q1422" t="str">
        <f t="shared" si="22"/>
        <v>Group #, Identifier, Position, Tokens Earned From Water Collected, Uninvested Tokens</v>
      </c>
    </row>
    <row r="1423" spans="1:17">
      <c r="A1423" t="s">
        <v>831</v>
      </c>
      <c r="Q1423" t="str">
        <f t="shared" si="22"/>
        <v>0, 1, Station 22 (uid: 4), A, 1, 0</v>
      </c>
    </row>
    <row r="1424" spans="1:17">
      <c r="A1424" t="s">
        <v>832</v>
      </c>
      <c r="Q1424" t="str">
        <f t="shared" si="22"/>
        <v>0, 1, Station 8 (uid: 2), B, 0, 0</v>
      </c>
    </row>
    <row r="1425" spans="1:17">
      <c r="A1425" t="s">
        <v>833</v>
      </c>
      <c r="Q1425" t="str">
        <f t="shared" si="22"/>
        <v>0, 1, Station 32 (uid: 5), C, 0, 0</v>
      </c>
    </row>
    <row r="1426" spans="1:17">
      <c r="A1426" t="s">
        <v>834</v>
      </c>
      <c r="Q1426" t="str">
        <f t="shared" si="22"/>
        <v>0, 1, Station 7 (uid: 1), D, 0, 10</v>
      </c>
    </row>
    <row r="1427" spans="1:17">
      <c r="A1427" t="s">
        <v>768</v>
      </c>
      <c r="Q1427" t="str">
        <f t="shared" si="22"/>
        <v>0, 1, Station 6 (uid: 10), E, 0, 10</v>
      </c>
    </row>
    <row r="1428" spans="1:17">
      <c r="A1428" t="s">
        <v>835</v>
      </c>
      <c r="Q1428" t="str">
        <f t="shared" si="22"/>
        <v>1, 0, Station 21 (uid: 3), A, 0, 10</v>
      </c>
    </row>
    <row r="1429" spans="1:17">
      <c r="A1429" t="s">
        <v>836</v>
      </c>
      <c r="Q1429" t="str">
        <f t="shared" si="22"/>
        <v>1, 0, Station 5 (uid: 9), B, 0, 10</v>
      </c>
    </row>
    <row r="1430" spans="1:17">
      <c r="A1430" t="s">
        <v>837</v>
      </c>
      <c r="Q1430" t="str">
        <f t="shared" si="22"/>
        <v>1, 0, Station 14 (uid: 6), C, 0, 6</v>
      </c>
    </row>
    <row r="1431" spans="1:17">
      <c r="A1431" t="s">
        <v>838</v>
      </c>
      <c r="Q1431" t="str">
        <f t="shared" si="22"/>
        <v>1, 0, Station 40 (uid: 8), D, 0, 9</v>
      </c>
    </row>
    <row r="1432" spans="1:17">
      <c r="A1432" t="s">
        <v>797</v>
      </c>
      <c r="Q1432" t="str">
        <f t="shared" si="22"/>
        <v>1, 0, Station 13 (uid: 7), E, 0, 10</v>
      </c>
    </row>
    <row r="1433" spans="1:17">
      <c r="Q1433" t="str">
        <f t="shared" si="22"/>
        <v/>
      </c>
    </row>
    <row r="1434" spans="1:17">
      <c r="Q1434" t="str">
        <f t="shared" si="22"/>
        <v/>
      </c>
    </row>
    <row r="1435" spans="1:17">
      <c r="Q1435" t="str">
        <f t="shared" si="22"/>
        <v/>
      </c>
    </row>
    <row r="1436" spans="1:17">
      <c r="A1436" t="s">
        <v>839</v>
      </c>
      <c r="Q1436" t="str">
        <f t="shared" si="22"/>
        <v>c:\users\david yu\desktop\experiment - spring 2012\2012 - tokens\04-03-2012\08.15.14\tokens\round-2.save-tokens.txt</v>
      </c>
    </row>
    <row r="1437" spans="1:17">
      <c r="A1437" t="s">
        <v>1</v>
      </c>
      <c r="Q1437" t="str">
        <f t="shared" si="22"/>
        <v>************************************************************************</v>
      </c>
    </row>
    <row r="1438" spans="1:17">
      <c r="A1438" t="s">
        <v>2</v>
      </c>
      <c r="Q1438" t="str">
        <f t="shared" si="22"/>
        <v>Group #, Identifier, Position, Tokens Earned From Water Collected, Uninvested Tokens</v>
      </c>
    </row>
    <row r="1439" spans="1:17">
      <c r="A1439" t="s">
        <v>840</v>
      </c>
      <c r="Q1439" t="str">
        <f t="shared" si="22"/>
        <v>0, 1, Station 22 (uid: 4), A, 18, 0</v>
      </c>
    </row>
    <row r="1440" spans="1:17">
      <c r="A1440" t="s">
        <v>841</v>
      </c>
      <c r="Q1440" t="str">
        <f t="shared" si="22"/>
        <v>0, 1, Station 8 (uid: 2), B, 18, 3</v>
      </c>
    </row>
    <row r="1441" spans="1:17">
      <c r="A1441" t="s">
        <v>744</v>
      </c>
      <c r="Q1441" t="str">
        <f t="shared" si="22"/>
        <v>0, 1, Station 32 (uid: 5), C, 15, 4</v>
      </c>
    </row>
    <row r="1442" spans="1:17">
      <c r="A1442" t="s">
        <v>842</v>
      </c>
      <c r="Q1442" t="str">
        <f t="shared" si="22"/>
        <v>0, 1, Station 7 (uid: 1), D, 15, 5</v>
      </c>
    </row>
    <row r="1443" spans="1:17">
      <c r="A1443" t="s">
        <v>843</v>
      </c>
      <c r="Q1443" t="str">
        <f t="shared" si="22"/>
        <v>0, 1, Station 6 (uid: 10), E, 0, 3</v>
      </c>
    </row>
    <row r="1444" spans="1:17">
      <c r="A1444" t="s">
        <v>844</v>
      </c>
      <c r="Q1444" t="str">
        <f t="shared" si="22"/>
        <v>1, 0, Station 21 (uid: 3), A, 18, 2</v>
      </c>
    </row>
    <row r="1445" spans="1:17">
      <c r="A1445" t="s">
        <v>845</v>
      </c>
      <c r="Q1445" t="str">
        <f t="shared" si="22"/>
        <v>1, 0, Station 5 (uid: 9), B, 15, 2</v>
      </c>
    </row>
    <row r="1446" spans="1:17">
      <c r="A1446" t="s">
        <v>846</v>
      </c>
      <c r="Q1446" t="str">
        <f t="shared" si="22"/>
        <v>1, 0, Station 14 (uid: 6), C, 15, 2</v>
      </c>
    </row>
    <row r="1447" spans="1:17">
      <c r="A1447" t="s">
        <v>847</v>
      </c>
      <c r="Q1447" t="str">
        <f t="shared" si="22"/>
        <v>1, 0, Station 40 (uid: 8), D, 4, 5</v>
      </c>
    </row>
    <row r="1448" spans="1:17">
      <c r="A1448" t="s">
        <v>848</v>
      </c>
      <c r="Q1448" t="str">
        <f t="shared" si="22"/>
        <v>1, 0, Station 13 (uid: 7), E, 1, 5</v>
      </c>
    </row>
    <row r="1449" spans="1:17">
      <c r="Q1449" t="str">
        <f t="shared" si="22"/>
        <v/>
      </c>
    </row>
    <row r="1450" spans="1:17">
      <c r="Q1450" t="str">
        <f t="shared" si="22"/>
        <v/>
      </c>
    </row>
    <row r="1451" spans="1:17">
      <c r="Q1451" t="str">
        <f t="shared" si="22"/>
        <v/>
      </c>
    </row>
    <row r="1452" spans="1:17">
      <c r="A1452" t="s">
        <v>849</v>
      </c>
      <c r="Q1452" t="str">
        <f t="shared" si="22"/>
        <v>c:\users\david yu\desktop\experiment - spring 2012\2012 - tokens\04-03-2012\08.15.14\tokens\round-20.save-tokens.txt</v>
      </c>
    </row>
    <row r="1453" spans="1:17">
      <c r="A1453" t="s">
        <v>1</v>
      </c>
      <c r="Q1453" t="str">
        <f t="shared" si="22"/>
        <v>************************************************************************</v>
      </c>
    </row>
    <row r="1454" spans="1:17">
      <c r="A1454" t="s">
        <v>2</v>
      </c>
      <c r="Q1454" t="str">
        <f t="shared" si="22"/>
        <v>Group #, Identifier, Position, Tokens Earned From Water Collected, Uninvested Tokens</v>
      </c>
    </row>
    <row r="1455" spans="1:17">
      <c r="A1455" t="s">
        <v>850</v>
      </c>
      <c r="Q1455" t="str">
        <f t="shared" si="22"/>
        <v>0, 0, Station 21 (uid: 3), A, 0, 3</v>
      </c>
    </row>
    <row r="1456" spans="1:17">
      <c r="A1456" t="s">
        <v>851</v>
      </c>
      <c r="Q1456" t="str">
        <f t="shared" si="22"/>
        <v>0, 0, Station 5 (uid: 9), B, 0, 3</v>
      </c>
    </row>
    <row r="1457" spans="1:17">
      <c r="A1457" t="s">
        <v>852</v>
      </c>
      <c r="Q1457" t="str">
        <f t="shared" si="22"/>
        <v>0, 0, Station 14 (uid: 6), C, 0, 5</v>
      </c>
    </row>
    <row r="1458" spans="1:17">
      <c r="A1458" t="s">
        <v>853</v>
      </c>
      <c r="Q1458" t="str">
        <f t="shared" si="22"/>
        <v>0, 0, Station 40 (uid: 8), D, 0, 9</v>
      </c>
    </row>
    <row r="1459" spans="1:17">
      <c r="A1459" t="s">
        <v>854</v>
      </c>
      <c r="Q1459" t="str">
        <f t="shared" si="22"/>
        <v>0, 0, Station 13 (uid: 7), E, 0, 9</v>
      </c>
    </row>
    <row r="1460" spans="1:17">
      <c r="A1460" t="s">
        <v>855</v>
      </c>
      <c r="Q1460" t="str">
        <f t="shared" si="22"/>
        <v>1, 1, Station 22 (uid: 4), A, 19, 0</v>
      </c>
    </row>
    <row r="1461" spans="1:17">
      <c r="A1461" t="s">
        <v>856</v>
      </c>
      <c r="Q1461" t="str">
        <f t="shared" si="22"/>
        <v>1, 1, Station 8 (uid: 2), B, 19, 0</v>
      </c>
    </row>
    <row r="1462" spans="1:17">
      <c r="A1462" t="s">
        <v>857</v>
      </c>
      <c r="Q1462" t="str">
        <f t="shared" si="22"/>
        <v>1, 1, Station 32 (uid: 5), C, 18, 0</v>
      </c>
    </row>
    <row r="1463" spans="1:17">
      <c r="A1463" t="s">
        <v>816</v>
      </c>
      <c r="Q1463" t="str">
        <f t="shared" si="22"/>
        <v>1, 1, Station 7 (uid: 1), D, 0, 5</v>
      </c>
    </row>
    <row r="1464" spans="1:17">
      <c r="A1464" t="s">
        <v>858</v>
      </c>
      <c r="Q1464" t="str">
        <f t="shared" si="22"/>
        <v>1, 1, Station 6 (uid: 10), E, 0, 5</v>
      </c>
    </row>
    <row r="1465" spans="1:17">
      <c r="Q1465" t="str">
        <f t="shared" si="22"/>
        <v/>
      </c>
    </row>
    <row r="1466" spans="1:17">
      <c r="Q1466" t="str">
        <f t="shared" si="22"/>
        <v/>
      </c>
    </row>
    <row r="1467" spans="1:17">
      <c r="Q1467" t="str">
        <f t="shared" si="22"/>
        <v/>
      </c>
    </row>
    <row r="1468" spans="1:17">
      <c r="A1468" t="s">
        <v>859</v>
      </c>
      <c r="Q1468" t="str">
        <f t="shared" si="22"/>
        <v>c:\users\david yu\desktop\experiment - spring 2012\2012 - tokens\04-03-2012\08.15.14\tokens\round-21.save-tokens.txt</v>
      </c>
    </row>
    <row r="1469" spans="1:17">
      <c r="A1469" t="s">
        <v>1</v>
      </c>
      <c r="Q1469" t="str">
        <f t="shared" si="22"/>
        <v>************************************************************************</v>
      </c>
    </row>
    <row r="1470" spans="1:17">
      <c r="A1470" t="s">
        <v>2</v>
      </c>
      <c r="Q1470" t="str">
        <f t="shared" si="22"/>
        <v>Group #, Identifier, Position, Tokens Earned From Water Collected, Uninvested Tokens</v>
      </c>
    </row>
    <row r="1471" spans="1:17">
      <c r="A1471" t="s">
        <v>860</v>
      </c>
      <c r="Q1471" t="str">
        <f t="shared" si="22"/>
        <v>0, 0, Station 21 (uid: 3), A, 0, 10</v>
      </c>
    </row>
    <row r="1472" spans="1:17">
      <c r="A1472" t="s">
        <v>861</v>
      </c>
      <c r="Q1472" t="str">
        <f t="shared" si="22"/>
        <v>0, 0, Station 5 (uid: 9), B, 0, 10</v>
      </c>
    </row>
    <row r="1473" spans="1:17">
      <c r="A1473" t="s">
        <v>862</v>
      </c>
      <c r="Q1473" t="str">
        <f t="shared" si="22"/>
        <v>0, 0, Station 14 (uid: 6), C, 0, 10</v>
      </c>
    </row>
    <row r="1474" spans="1:17">
      <c r="A1474" t="s">
        <v>863</v>
      </c>
      <c r="Q1474" t="str">
        <f t="shared" si="22"/>
        <v>0, 0, Station 40 (uid: 8), D, 0, 10</v>
      </c>
    </row>
    <row r="1475" spans="1:17">
      <c r="A1475" t="s">
        <v>854</v>
      </c>
      <c r="Q1475" t="str">
        <f t="shared" ref="Q1475:Q1538" si="23">TRIM(A1475)</f>
        <v>0, 0, Station 13 (uid: 7), E, 0, 9</v>
      </c>
    </row>
    <row r="1476" spans="1:17">
      <c r="A1476" t="s">
        <v>758</v>
      </c>
      <c r="Q1476" t="str">
        <f t="shared" si="23"/>
        <v>1, 1, Station 22 (uid: 4), A, 19, 4</v>
      </c>
    </row>
    <row r="1477" spans="1:17">
      <c r="A1477" t="s">
        <v>864</v>
      </c>
      <c r="Q1477" t="str">
        <f t="shared" si="23"/>
        <v>1, 1, Station 8 (uid: 2), B, 19, 3</v>
      </c>
    </row>
    <row r="1478" spans="1:17">
      <c r="A1478" t="s">
        <v>865</v>
      </c>
      <c r="Q1478" t="str">
        <f t="shared" si="23"/>
        <v>1, 1, Station 32 (uid: 5), C, 19, 4</v>
      </c>
    </row>
    <row r="1479" spans="1:17">
      <c r="A1479" t="s">
        <v>866</v>
      </c>
      <c r="Q1479" t="str">
        <f t="shared" si="23"/>
        <v>1, 1, Station 7 (uid: 1), D, 0, 10</v>
      </c>
    </row>
    <row r="1480" spans="1:17">
      <c r="A1480" t="s">
        <v>762</v>
      </c>
      <c r="Q1480" t="str">
        <f t="shared" si="23"/>
        <v>1, 1, Station 6 (uid: 10), E, 0, 10</v>
      </c>
    </row>
    <row r="1481" spans="1:17">
      <c r="Q1481" t="str">
        <f t="shared" si="23"/>
        <v/>
      </c>
    </row>
    <row r="1482" spans="1:17">
      <c r="Q1482" t="str">
        <f t="shared" si="23"/>
        <v/>
      </c>
    </row>
    <row r="1483" spans="1:17">
      <c r="Q1483" t="str">
        <f t="shared" si="23"/>
        <v/>
      </c>
    </row>
    <row r="1484" spans="1:17">
      <c r="A1484" t="s">
        <v>867</v>
      </c>
      <c r="Q1484" t="str">
        <f t="shared" si="23"/>
        <v>c:\users\david yu\desktop\experiment - spring 2012\2012 - tokens\04-03-2012\08.15.14\tokens\round-3.save-tokens.txt</v>
      </c>
    </row>
    <row r="1485" spans="1:17">
      <c r="A1485" t="s">
        <v>1</v>
      </c>
      <c r="Q1485" t="str">
        <f t="shared" si="23"/>
        <v>************************************************************************</v>
      </c>
    </row>
    <row r="1486" spans="1:17">
      <c r="A1486" t="s">
        <v>2</v>
      </c>
      <c r="Q1486" t="str">
        <f t="shared" si="23"/>
        <v>Group #, Identifier, Position, Tokens Earned From Water Collected, Uninvested Tokens</v>
      </c>
    </row>
    <row r="1487" spans="1:17">
      <c r="A1487" t="s">
        <v>868</v>
      </c>
      <c r="Q1487" t="str">
        <f t="shared" si="23"/>
        <v>0, 1, Station 22 (uid: 4), A, 10, 5</v>
      </c>
    </row>
    <row r="1488" spans="1:17">
      <c r="A1488" t="s">
        <v>869</v>
      </c>
      <c r="Q1488" t="str">
        <f t="shared" si="23"/>
        <v>0, 1, Station 8 (uid: 2), B, 10, 3</v>
      </c>
    </row>
    <row r="1489" spans="1:17">
      <c r="A1489" t="s">
        <v>744</v>
      </c>
      <c r="Q1489" t="str">
        <f t="shared" si="23"/>
        <v>0, 1, Station 32 (uid: 5), C, 15, 4</v>
      </c>
    </row>
    <row r="1490" spans="1:17">
      <c r="A1490" t="s">
        <v>870</v>
      </c>
      <c r="Q1490" t="str">
        <f t="shared" si="23"/>
        <v>0, 1, Station 7 (uid: 1), D, 20, 5</v>
      </c>
    </row>
    <row r="1491" spans="1:17">
      <c r="A1491" t="s">
        <v>871</v>
      </c>
      <c r="Q1491" t="str">
        <f t="shared" si="23"/>
        <v>0, 1, Station 6 (uid: 10), E, 0, 6</v>
      </c>
    </row>
    <row r="1492" spans="1:17">
      <c r="A1492" t="s">
        <v>872</v>
      </c>
      <c r="Q1492" t="str">
        <f t="shared" si="23"/>
        <v>1, 0, Station 21 (uid: 3), A, 19, 3</v>
      </c>
    </row>
    <row r="1493" spans="1:17">
      <c r="A1493" t="s">
        <v>785</v>
      </c>
      <c r="Q1493" t="str">
        <f t="shared" si="23"/>
        <v>1, 0, Station 5 (uid: 9), B, 18, 5</v>
      </c>
    </row>
    <row r="1494" spans="1:17">
      <c r="A1494" t="s">
        <v>786</v>
      </c>
      <c r="Q1494" t="str">
        <f t="shared" si="23"/>
        <v>1, 0, Station 14 (uid: 6), C, 15, 9</v>
      </c>
    </row>
    <row r="1495" spans="1:17">
      <c r="A1495" t="s">
        <v>796</v>
      </c>
      <c r="Q1495" t="str">
        <f t="shared" si="23"/>
        <v>1, 0, Station 40 (uid: 8), D, 4, 9</v>
      </c>
    </row>
    <row r="1496" spans="1:17">
      <c r="A1496" t="s">
        <v>788</v>
      </c>
      <c r="Q1496" t="str">
        <f t="shared" si="23"/>
        <v>1, 0, Station 13 (uid: 7), E, 0, 9</v>
      </c>
    </row>
    <row r="1497" spans="1:17">
      <c r="Q1497" t="str">
        <f t="shared" si="23"/>
        <v/>
      </c>
    </row>
    <row r="1498" spans="1:17">
      <c r="Q1498" t="str">
        <f t="shared" si="23"/>
        <v/>
      </c>
    </row>
    <row r="1499" spans="1:17">
      <c r="Q1499" t="str">
        <f t="shared" si="23"/>
        <v/>
      </c>
    </row>
    <row r="1500" spans="1:17">
      <c r="A1500" t="s">
        <v>873</v>
      </c>
      <c r="Q1500" t="str">
        <f t="shared" si="23"/>
        <v>c:\users\david yu\desktop\experiment - spring 2012\2012 - tokens\04-03-2012\08.15.14\tokens\round-4.save-tokens.txt</v>
      </c>
    </row>
    <row r="1501" spans="1:17">
      <c r="A1501" t="s">
        <v>1</v>
      </c>
      <c r="Q1501" t="str">
        <f t="shared" si="23"/>
        <v>************************************************************************</v>
      </c>
    </row>
    <row r="1502" spans="1:17">
      <c r="A1502" t="s">
        <v>2</v>
      </c>
      <c r="Q1502" t="str">
        <f t="shared" si="23"/>
        <v>Group #, Identifier, Position, Tokens Earned From Water Collected, Uninvested Tokens</v>
      </c>
    </row>
    <row r="1503" spans="1:17">
      <c r="A1503" t="s">
        <v>874</v>
      </c>
      <c r="Q1503" t="str">
        <f t="shared" si="23"/>
        <v>0, 0, Station 21 (uid: 3), A, 18, 5</v>
      </c>
    </row>
    <row r="1504" spans="1:17">
      <c r="A1504" t="s">
        <v>875</v>
      </c>
      <c r="Q1504" t="str">
        <f t="shared" si="23"/>
        <v>0, 0, Station 5 (uid: 9), B, 15, 5</v>
      </c>
    </row>
    <row r="1505" spans="1:17">
      <c r="A1505" t="s">
        <v>876</v>
      </c>
      <c r="Q1505" t="str">
        <f t="shared" si="23"/>
        <v>0, 0, Station 14 (uid: 6), C, 10, 5</v>
      </c>
    </row>
    <row r="1506" spans="1:17">
      <c r="A1506" t="s">
        <v>877</v>
      </c>
      <c r="Q1506" t="str">
        <f t="shared" si="23"/>
        <v>0, 0, Station 40 (uid: 8), D, 10, 7</v>
      </c>
    </row>
    <row r="1507" spans="1:17">
      <c r="A1507" t="s">
        <v>878</v>
      </c>
      <c r="Q1507" t="str">
        <f t="shared" si="23"/>
        <v>0, 0, Station 13 (uid: 7), E, 1, 8</v>
      </c>
    </row>
    <row r="1508" spans="1:17">
      <c r="A1508" t="s">
        <v>879</v>
      </c>
      <c r="Q1508" t="str">
        <f t="shared" si="23"/>
        <v>1, 1, Station 22 (uid: 4), A, 15, 5</v>
      </c>
    </row>
    <row r="1509" spans="1:17">
      <c r="A1509" t="s">
        <v>880</v>
      </c>
      <c r="Q1509" t="str">
        <f t="shared" si="23"/>
        <v>1, 1, Station 8 (uid: 2), B, 10, 5</v>
      </c>
    </row>
    <row r="1510" spans="1:17">
      <c r="A1510" t="s">
        <v>881</v>
      </c>
      <c r="Q1510" t="str">
        <f t="shared" si="23"/>
        <v>1, 1, Station 32 (uid: 5), C, 19, 5</v>
      </c>
    </row>
    <row r="1511" spans="1:17">
      <c r="A1511" t="s">
        <v>882</v>
      </c>
      <c r="Q1511" t="str">
        <f t="shared" si="23"/>
        <v>1, 1, Station 7 (uid: 1), D, 4, 5</v>
      </c>
    </row>
    <row r="1512" spans="1:17">
      <c r="A1512" t="s">
        <v>858</v>
      </c>
      <c r="Q1512" t="str">
        <f t="shared" si="23"/>
        <v>1, 1, Station 6 (uid: 10), E, 0, 5</v>
      </c>
    </row>
    <row r="1513" spans="1:17">
      <c r="Q1513" t="str">
        <f t="shared" si="23"/>
        <v/>
      </c>
    </row>
    <row r="1514" spans="1:17">
      <c r="Q1514" t="str">
        <f t="shared" si="23"/>
        <v/>
      </c>
    </row>
    <row r="1515" spans="1:17">
      <c r="Q1515" t="str">
        <f t="shared" si="23"/>
        <v/>
      </c>
    </row>
    <row r="1516" spans="1:17">
      <c r="A1516" t="s">
        <v>883</v>
      </c>
      <c r="Q1516" t="str">
        <f t="shared" si="23"/>
        <v>c:\users\david yu\desktop\experiment - spring 2012\2012 - tokens\04-03-2012\08.15.14\tokens\round-5.save-tokens.txt</v>
      </c>
    </row>
    <row r="1517" spans="1:17">
      <c r="A1517" t="s">
        <v>1</v>
      </c>
      <c r="Q1517" t="str">
        <f t="shared" si="23"/>
        <v>************************************************************************</v>
      </c>
    </row>
    <row r="1518" spans="1:17">
      <c r="A1518" t="s">
        <v>2</v>
      </c>
      <c r="Q1518" t="str">
        <f t="shared" si="23"/>
        <v>Group #, Identifier, Position, Tokens Earned From Water Collected, Uninvested Tokens</v>
      </c>
    </row>
    <row r="1519" spans="1:17">
      <c r="A1519" t="s">
        <v>731</v>
      </c>
      <c r="Q1519" t="str">
        <f t="shared" si="23"/>
        <v>0, 0, Station 21 (uid: 3), A, 19, 3</v>
      </c>
    </row>
    <row r="1520" spans="1:17">
      <c r="A1520" t="s">
        <v>884</v>
      </c>
      <c r="Q1520" t="str">
        <f t="shared" si="23"/>
        <v>0, 0, Station 5 (uid: 9), B, 15, 3</v>
      </c>
    </row>
    <row r="1521" spans="1:17">
      <c r="A1521" t="s">
        <v>885</v>
      </c>
      <c r="Q1521" t="str">
        <f t="shared" si="23"/>
        <v>0, 0, Station 14 (uid: 6), C, 15, 3</v>
      </c>
    </row>
    <row r="1522" spans="1:17">
      <c r="A1522" t="s">
        <v>812</v>
      </c>
      <c r="Q1522" t="str">
        <f t="shared" si="23"/>
        <v>0, 0, Station 40 (uid: 8), D, 10, 5</v>
      </c>
    </row>
    <row r="1523" spans="1:17">
      <c r="A1523" t="s">
        <v>803</v>
      </c>
      <c r="Q1523" t="str">
        <f t="shared" si="23"/>
        <v>0, 0, Station 13 (uid: 7), E, 0, 5</v>
      </c>
    </row>
    <row r="1524" spans="1:17">
      <c r="A1524" t="s">
        <v>886</v>
      </c>
      <c r="Q1524" t="str">
        <f t="shared" si="23"/>
        <v>1, 1, Station 22 (uid: 4), A, 18, 5</v>
      </c>
    </row>
    <row r="1525" spans="1:17">
      <c r="A1525" t="s">
        <v>759</v>
      </c>
      <c r="Q1525" t="str">
        <f t="shared" si="23"/>
        <v>1, 1, Station 8 (uid: 2), B, 15, 5</v>
      </c>
    </row>
    <row r="1526" spans="1:17">
      <c r="A1526" t="s">
        <v>887</v>
      </c>
      <c r="Q1526" t="str">
        <f t="shared" si="23"/>
        <v>1, 1, Station 32 (uid: 5), C, 15, 5</v>
      </c>
    </row>
    <row r="1527" spans="1:17">
      <c r="A1527" t="s">
        <v>888</v>
      </c>
      <c r="Q1527" t="str">
        <f t="shared" si="23"/>
        <v>1, 1, Station 7 (uid: 1), D, 10, 5</v>
      </c>
    </row>
    <row r="1528" spans="1:17">
      <c r="A1528" t="s">
        <v>889</v>
      </c>
      <c r="Q1528" t="str">
        <f t="shared" si="23"/>
        <v>1, 1, Station 6 (uid: 10), E, 0, 7</v>
      </c>
    </row>
    <row r="1529" spans="1:17">
      <c r="Q1529" t="str">
        <f t="shared" si="23"/>
        <v/>
      </c>
    </row>
    <row r="1530" spans="1:17">
      <c r="Q1530" t="str">
        <f t="shared" si="23"/>
        <v/>
      </c>
    </row>
    <row r="1531" spans="1:17">
      <c r="Q1531" t="str">
        <f t="shared" si="23"/>
        <v/>
      </c>
    </row>
    <row r="1532" spans="1:17">
      <c r="A1532" t="s">
        <v>890</v>
      </c>
      <c r="Q1532" t="str">
        <f t="shared" si="23"/>
        <v>c:\users\david yu\desktop\experiment - spring 2012\2012 - tokens\04-03-2012\08.15.14\tokens\round-6.save-tokens.txt</v>
      </c>
    </row>
    <row r="1533" spans="1:17">
      <c r="A1533" t="s">
        <v>1</v>
      </c>
      <c r="Q1533" t="str">
        <f t="shared" si="23"/>
        <v>************************************************************************</v>
      </c>
    </row>
    <row r="1534" spans="1:17">
      <c r="A1534" t="s">
        <v>2</v>
      </c>
      <c r="Q1534" t="str">
        <f t="shared" si="23"/>
        <v>Group #, Identifier, Position, Tokens Earned From Water Collected, Uninvested Tokens</v>
      </c>
    </row>
    <row r="1535" spans="1:17">
      <c r="A1535" t="s">
        <v>764</v>
      </c>
      <c r="Q1535" t="str">
        <f t="shared" si="23"/>
        <v>0, 1, Station 22 (uid: 4), A, 19, 4</v>
      </c>
    </row>
    <row r="1536" spans="1:17">
      <c r="A1536" t="s">
        <v>891</v>
      </c>
      <c r="Q1536" t="str">
        <f t="shared" si="23"/>
        <v>0, 1, Station 8 (uid: 2), B, 19, 5</v>
      </c>
    </row>
    <row r="1537" spans="1:17">
      <c r="A1537" t="s">
        <v>777</v>
      </c>
      <c r="Q1537" t="str">
        <f t="shared" si="23"/>
        <v>0, 1, Station 32 (uid: 5), C, 15, 5</v>
      </c>
    </row>
    <row r="1538" spans="1:17">
      <c r="A1538" t="s">
        <v>745</v>
      </c>
      <c r="Q1538" t="str">
        <f t="shared" si="23"/>
        <v>0, 1, Station 7 (uid: 1), D, 0, 5</v>
      </c>
    </row>
    <row r="1539" spans="1:17">
      <c r="A1539" t="s">
        <v>871</v>
      </c>
      <c r="Q1539" t="str">
        <f t="shared" ref="Q1539:Q1602" si="24">TRIM(A1539)</f>
        <v>0, 1, Station 6 (uid: 10), E, 0, 6</v>
      </c>
    </row>
    <row r="1540" spans="1:17">
      <c r="A1540" t="s">
        <v>892</v>
      </c>
      <c r="Q1540" t="str">
        <f t="shared" si="24"/>
        <v>1, 0, Station 21 (uid: 3), A, 15, 3</v>
      </c>
    </row>
    <row r="1541" spans="1:17">
      <c r="A1541" t="s">
        <v>770</v>
      </c>
      <c r="Q1541" t="str">
        <f t="shared" si="24"/>
        <v>1, 0, Station 5 (uid: 9), B, 15, 3</v>
      </c>
    </row>
    <row r="1542" spans="1:17">
      <c r="A1542" t="s">
        <v>771</v>
      </c>
      <c r="Q1542" t="str">
        <f t="shared" si="24"/>
        <v>1, 0, Station 14 (uid: 6), C, 15, 3</v>
      </c>
    </row>
    <row r="1543" spans="1:17">
      <c r="A1543" t="s">
        <v>750</v>
      </c>
      <c r="Q1543" t="str">
        <f t="shared" si="24"/>
        <v>1, 0, Station 40 (uid: 8), D, 10, 5</v>
      </c>
    </row>
    <row r="1544" spans="1:17">
      <c r="A1544" t="s">
        <v>893</v>
      </c>
      <c r="Q1544" t="str">
        <f t="shared" si="24"/>
        <v>1, 0, Station 13 (uid: 7), E, 1, 6</v>
      </c>
    </row>
    <row r="1545" spans="1:17">
      <c r="Q1545" t="str">
        <f t="shared" si="24"/>
        <v/>
      </c>
    </row>
    <row r="1546" spans="1:17">
      <c r="Q1546" t="str">
        <f t="shared" si="24"/>
        <v/>
      </c>
    </row>
    <row r="1547" spans="1:17">
      <c r="Q1547" t="str">
        <f t="shared" si="24"/>
        <v/>
      </c>
    </row>
    <row r="1548" spans="1:17">
      <c r="A1548" t="s">
        <v>894</v>
      </c>
      <c r="Q1548" t="str">
        <f t="shared" si="24"/>
        <v>c:\users\david yu\desktop\experiment - spring 2012\2012 - tokens\04-03-2012\08.15.14\tokens\round-7.save-tokens.txt</v>
      </c>
    </row>
    <row r="1549" spans="1:17">
      <c r="A1549" t="s">
        <v>1</v>
      </c>
      <c r="Q1549" t="str">
        <f t="shared" si="24"/>
        <v>************************************************************************</v>
      </c>
    </row>
    <row r="1550" spans="1:17">
      <c r="A1550" t="s">
        <v>2</v>
      </c>
      <c r="Q1550" t="str">
        <f t="shared" si="24"/>
        <v>Group #, Identifier, Position, Tokens Earned From Water Collected, Uninvested Tokens</v>
      </c>
    </row>
    <row r="1551" spans="1:17">
      <c r="A1551" t="s">
        <v>895</v>
      </c>
      <c r="Q1551" t="str">
        <f t="shared" si="24"/>
        <v>0, 0, Station 21 (uid: 3), A, 18, 4</v>
      </c>
    </row>
    <row r="1552" spans="1:17">
      <c r="A1552" t="s">
        <v>896</v>
      </c>
      <c r="Q1552" t="str">
        <f t="shared" si="24"/>
        <v>0, 0, Station 5 (uid: 9), B, 15, 6</v>
      </c>
    </row>
    <row r="1553" spans="1:17">
      <c r="A1553" t="s">
        <v>897</v>
      </c>
      <c r="Q1553" t="str">
        <f t="shared" si="24"/>
        <v>0, 0, Station 14 (uid: 6), C, 10, 8</v>
      </c>
    </row>
    <row r="1554" spans="1:17">
      <c r="A1554" t="s">
        <v>898</v>
      </c>
      <c r="Q1554" t="str">
        <f t="shared" si="24"/>
        <v>0, 0, Station 40 (uid: 8), D, 10, 8</v>
      </c>
    </row>
    <row r="1555" spans="1:17">
      <c r="A1555" t="s">
        <v>878</v>
      </c>
      <c r="Q1555" t="str">
        <f t="shared" si="24"/>
        <v>0, 0, Station 13 (uid: 7), E, 1, 8</v>
      </c>
    </row>
    <row r="1556" spans="1:17">
      <c r="A1556" t="s">
        <v>736</v>
      </c>
      <c r="Q1556" t="str">
        <f t="shared" si="24"/>
        <v>1, 1, Station 22 (uid: 4), A, 19, 3</v>
      </c>
    </row>
    <row r="1557" spans="1:17">
      <c r="A1557" t="s">
        <v>899</v>
      </c>
      <c r="Q1557" t="str">
        <f t="shared" si="24"/>
        <v>1, 1, Station 8 (uid: 2), B, 19, 5</v>
      </c>
    </row>
    <row r="1558" spans="1:17">
      <c r="A1558" t="s">
        <v>760</v>
      </c>
      <c r="Q1558" t="str">
        <f t="shared" si="24"/>
        <v>1, 1, Station 32 (uid: 5), C, 18, 5</v>
      </c>
    </row>
    <row r="1559" spans="1:17">
      <c r="A1559" t="s">
        <v>882</v>
      </c>
      <c r="Q1559" t="str">
        <f t="shared" si="24"/>
        <v>1, 1, Station 7 (uid: 1), D, 4, 5</v>
      </c>
    </row>
    <row r="1560" spans="1:17">
      <c r="A1560" t="s">
        <v>889</v>
      </c>
      <c r="Q1560" t="str">
        <f t="shared" si="24"/>
        <v>1, 1, Station 6 (uid: 10), E, 0, 7</v>
      </c>
    </row>
    <row r="1561" spans="1:17">
      <c r="Q1561" t="str">
        <f t="shared" si="24"/>
        <v/>
      </c>
    </row>
    <row r="1562" spans="1:17">
      <c r="Q1562" t="str">
        <f t="shared" si="24"/>
        <v/>
      </c>
    </row>
    <row r="1563" spans="1:17">
      <c r="Q1563" t="str">
        <f t="shared" si="24"/>
        <v/>
      </c>
    </row>
    <row r="1564" spans="1:17">
      <c r="A1564" t="s">
        <v>900</v>
      </c>
      <c r="Q1564" t="str">
        <f t="shared" si="24"/>
        <v>c:\users\david yu\desktop\experiment - spring 2012\2012 - tokens\04-03-2012\08.15.14\tokens\round-8.save-tokens.txt</v>
      </c>
    </row>
    <row r="1565" spans="1:17">
      <c r="A1565" t="s">
        <v>1</v>
      </c>
      <c r="Q1565" t="str">
        <f t="shared" si="24"/>
        <v>************************************************************************</v>
      </c>
    </row>
    <row r="1566" spans="1:17">
      <c r="A1566" t="s">
        <v>2</v>
      </c>
      <c r="Q1566" t="str">
        <f t="shared" si="24"/>
        <v>Group #, Identifier, Position, Tokens Earned From Water Collected, Uninvested Tokens</v>
      </c>
    </row>
    <row r="1567" spans="1:17">
      <c r="A1567" t="s">
        <v>809</v>
      </c>
      <c r="Q1567" t="str">
        <f t="shared" si="24"/>
        <v>0, 0, Station 21 (uid: 3), A, 18, 3</v>
      </c>
    </row>
    <row r="1568" spans="1:17">
      <c r="A1568" t="s">
        <v>884</v>
      </c>
      <c r="Q1568" t="str">
        <f t="shared" si="24"/>
        <v>0, 0, Station 5 (uid: 9), B, 15, 3</v>
      </c>
    </row>
    <row r="1569" spans="1:17">
      <c r="A1569" t="s">
        <v>901</v>
      </c>
      <c r="Q1569" t="str">
        <f t="shared" si="24"/>
        <v>0, 0, Station 14 (uid: 6), C, 10, 3</v>
      </c>
    </row>
    <row r="1570" spans="1:17">
      <c r="A1570" t="s">
        <v>812</v>
      </c>
      <c r="Q1570" t="str">
        <f t="shared" si="24"/>
        <v>0, 0, Station 40 (uid: 8), D, 10, 5</v>
      </c>
    </row>
    <row r="1571" spans="1:17">
      <c r="A1571" t="s">
        <v>902</v>
      </c>
      <c r="Q1571" t="str">
        <f t="shared" si="24"/>
        <v>0, 0, Station 13 (uid: 7), E, 1, 6</v>
      </c>
    </row>
    <row r="1572" spans="1:17">
      <c r="A1572" t="s">
        <v>903</v>
      </c>
      <c r="Q1572" t="str">
        <f t="shared" si="24"/>
        <v>1, 1, Station 22 (uid: 4), A, 18, 3</v>
      </c>
    </row>
    <row r="1573" spans="1:17">
      <c r="A1573" t="s">
        <v>904</v>
      </c>
      <c r="Q1573" t="str">
        <f t="shared" si="24"/>
        <v>1, 1, Station 8 (uid: 2), B, 18, 5</v>
      </c>
    </row>
    <row r="1574" spans="1:17">
      <c r="A1574" t="s">
        <v>887</v>
      </c>
      <c r="Q1574" t="str">
        <f t="shared" si="24"/>
        <v>1, 1, Station 32 (uid: 5), C, 15, 5</v>
      </c>
    </row>
    <row r="1575" spans="1:17">
      <c r="A1575" t="s">
        <v>888</v>
      </c>
      <c r="Q1575" t="str">
        <f t="shared" si="24"/>
        <v>1, 1, Station 7 (uid: 1), D, 10, 5</v>
      </c>
    </row>
    <row r="1576" spans="1:17">
      <c r="A1576" t="s">
        <v>905</v>
      </c>
      <c r="Q1576" t="str">
        <f t="shared" si="24"/>
        <v>1, 1, Station 6 (uid: 10), E, 0, 8</v>
      </c>
    </row>
    <row r="1577" spans="1:17">
      <c r="Q1577" t="str">
        <f t="shared" si="24"/>
        <v/>
      </c>
    </row>
    <row r="1578" spans="1:17">
      <c r="Q1578" t="str">
        <f t="shared" si="24"/>
        <v/>
      </c>
    </row>
    <row r="1579" spans="1:17">
      <c r="Q1579" t="str">
        <f t="shared" si="24"/>
        <v/>
      </c>
    </row>
    <row r="1580" spans="1:17">
      <c r="A1580" t="s">
        <v>906</v>
      </c>
      <c r="Q1580" t="str">
        <f t="shared" si="24"/>
        <v>c:\users\david yu\desktop\experiment - spring 2012\2012 - tokens\04-03-2012\08.15.14\tokens\round-9.save-tokens.txt</v>
      </c>
    </row>
    <row r="1581" spans="1:17">
      <c r="A1581" t="s">
        <v>1</v>
      </c>
      <c r="Q1581" t="str">
        <f t="shared" si="24"/>
        <v>************************************************************************</v>
      </c>
    </row>
    <row r="1582" spans="1:17">
      <c r="A1582" t="s">
        <v>2</v>
      </c>
      <c r="Q1582" t="str">
        <f t="shared" si="24"/>
        <v>Group #, Identifier, Position, Tokens Earned From Water Collected, Uninvested Tokens</v>
      </c>
    </row>
    <row r="1583" spans="1:17">
      <c r="A1583" t="s">
        <v>764</v>
      </c>
      <c r="Q1583" t="str">
        <f t="shared" si="24"/>
        <v>0, 1, Station 22 (uid: 4), A, 19, 4</v>
      </c>
    </row>
    <row r="1584" spans="1:17">
      <c r="A1584" t="s">
        <v>907</v>
      </c>
      <c r="Q1584" t="str">
        <f t="shared" si="24"/>
        <v>0, 1, Station 8 (uid: 2), B, 18, 5</v>
      </c>
    </row>
    <row r="1585" spans="1:17">
      <c r="A1585" t="s">
        <v>777</v>
      </c>
      <c r="Q1585" t="str">
        <f t="shared" si="24"/>
        <v>0, 1, Station 32 (uid: 5), C, 15, 5</v>
      </c>
    </row>
    <row r="1586" spans="1:17">
      <c r="A1586" t="s">
        <v>778</v>
      </c>
      <c r="Q1586" t="str">
        <f t="shared" si="24"/>
        <v>0, 1, Station 7 (uid: 1), D, 10, 5</v>
      </c>
    </row>
    <row r="1587" spans="1:17">
      <c r="A1587" t="s">
        <v>768</v>
      </c>
      <c r="Q1587" t="str">
        <f t="shared" si="24"/>
        <v>0, 1, Station 6 (uid: 10), E, 0, 10</v>
      </c>
    </row>
    <row r="1588" spans="1:17">
      <c r="A1588" t="s">
        <v>908</v>
      </c>
      <c r="Q1588" t="str">
        <f t="shared" si="24"/>
        <v>1, 0, Station 21 (uid: 3), A, 18, 3</v>
      </c>
    </row>
    <row r="1589" spans="1:17">
      <c r="A1589" t="s">
        <v>770</v>
      </c>
      <c r="Q1589" t="str">
        <f t="shared" si="24"/>
        <v>1, 0, Station 5 (uid: 9), B, 15, 3</v>
      </c>
    </row>
    <row r="1590" spans="1:17">
      <c r="A1590" t="s">
        <v>828</v>
      </c>
      <c r="Q1590" t="str">
        <f t="shared" si="24"/>
        <v>1, 0, Station 14 (uid: 6), C, 15, 5</v>
      </c>
    </row>
    <row r="1591" spans="1:17">
      <c r="A1591" t="s">
        <v>909</v>
      </c>
      <c r="Q1591" t="str">
        <f t="shared" si="24"/>
        <v>1, 0, Station 40 (uid: 8), D, 10, 6</v>
      </c>
    </row>
    <row r="1592" spans="1:17">
      <c r="A1592" t="s">
        <v>910</v>
      </c>
      <c r="Q1592" t="str">
        <f t="shared" si="24"/>
        <v>1, 0, Station 13 (uid: 7), E, 0, 8</v>
      </c>
    </row>
    <row r="1593" spans="1:17">
      <c r="Q1593" t="str">
        <f t="shared" si="24"/>
        <v/>
      </c>
    </row>
    <row r="1594" spans="1:17">
      <c r="Q1594" t="str">
        <f t="shared" si="24"/>
        <v/>
      </c>
    </row>
    <row r="1595" spans="1:17">
      <c r="Q1595" t="str">
        <f t="shared" si="24"/>
        <v/>
      </c>
    </row>
    <row r="1596" spans="1:17">
      <c r="A1596" t="s">
        <v>911</v>
      </c>
      <c r="Q1596" t="str">
        <f t="shared" si="24"/>
        <v>c:\users\david yu\desktop\experiment - spring 2012\2012 - tokens\04-04-2012\12.20.16\tokens\round-0.save-tokens.txt</v>
      </c>
    </row>
    <row r="1597" spans="1:17">
      <c r="A1597" t="s">
        <v>1</v>
      </c>
      <c r="Q1597" t="str">
        <f t="shared" si="24"/>
        <v>************************************************************************</v>
      </c>
    </row>
    <row r="1598" spans="1:17">
      <c r="A1598" t="s">
        <v>2</v>
      </c>
      <c r="Q1598" t="str">
        <f t="shared" si="24"/>
        <v>Group #, Identifier, Position, Tokens Earned From Water Collected, Uninvested Tokens</v>
      </c>
    </row>
    <row r="1599" spans="1:17">
      <c r="A1599" t="s">
        <v>912</v>
      </c>
      <c r="Q1599" t="str">
        <f t="shared" si="24"/>
        <v>0, 0, Station 19 (uid: 3), A, 0, 2</v>
      </c>
    </row>
    <row r="1600" spans="1:17">
      <c r="A1600" t="s">
        <v>913</v>
      </c>
      <c r="Q1600" t="str">
        <f t="shared" si="24"/>
        <v>0, 0, Station 24 (uid: 11), B, 0, 8</v>
      </c>
    </row>
    <row r="1601" spans="1:17">
      <c r="A1601" t="s">
        <v>914</v>
      </c>
      <c r="Q1601" t="str">
        <f t="shared" si="24"/>
        <v>0, 0, Station 23 (uid: 10), C, 0, 3</v>
      </c>
    </row>
    <row r="1602" spans="1:17">
      <c r="A1602" t="s">
        <v>915</v>
      </c>
      <c r="Q1602" t="str">
        <f t="shared" si="24"/>
        <v>0, 0, Station 32 (uid: 7), D, 0, 3</v>
      </c>
    </row>
    <row r="1603" spans="1:17">
      <c r="A1603" t="s">
        <v>916</v>
      </c>
      <c r="Q1603" t="str">
        <f t="shared" ref="Q1603:Q1666" si="25">TRIM(A1603)</f>
        <v>0, 0, Station 21 (uid: 12), E, 0, 3</v>
      </c>
    </row>
    <row r="1604" spans="1:17">
      <c r="A1604" t="s">
        <v>917</v>
      </c>
      <c r="Q1604" t="str">
        <f t="shared" si="25"/>
        <v>1, 1, Station 22 (uid: 13), A, 0, 10</v>
      </c>
    </row>
    <row r="1605" spans="1:17">
      <c r="A1605" t="s">
        <v>918</v>
      </c>
      <c r="Q1605" t="str">
        <f t="shared" si="25"/>
        <v>1, 1, Station 29 (uid: 14), B, 0, 4</v>
      </c>
    </row>
    <row r="1606" spans="1:17">
      <c r="A1606" t="s">
        <v>919</v>
      </c>
      <c r="Q1606" t="str">
        <f t="shared" si="25"/>
        <v>1, 1, Station 7 (uid: 6), C, 0, 7</v>
      </c>
    </row>
    <row r="1607" spans="1:17">
      <c r="A1607" t="s">
        <v>920</v>
      </c>
      <c r="Q1607" t="str">
        <f t="shared" si="25"/>
        <v>1, 1, Station 14 (uid: 4), D, 0, 3</v>
      </c>
    </row>
    <row r="1608" spans="1:17">
      <c r="A1608" t="s">
        <v>921</v>
      </c>
      <c r="Q1608" t="str">
        <f t="shared" si="25"/>
        <v>1, 1, Station 26 (uid: 15), E, 0, 3</v>
      </c>
    </row>
    <row r="1609" spans="1:17">
      <c r="A1609" t="s">
        <v>922</v>
      </c>
      <c r="Q1609" t="str">
        <f t="shared" si="25"/>
        <v>2, 2, Station 16 (uid: 8), A, 0, 5</v>
      </c>
    </row>
    <row r="1610" spans="1:17">
      <c r="A1610" t="s">
        <v>923</v>
      </c>
      <c r="Q1610" t="str">
        <f t="shared" si="25"/>
        <v>2, 2, Station 5 (uid: 1), B, 0, 2</v>
      </c>
    </row>
    <row r="1611" spans="1:17">
      <c r="A1611" t="s">
        <v>924</v>
      </c>
      <c r="Q1611" t="str">
        <f t="shared" si="25"/>
        <v>2, 2, Station 6 (uid: 2), C, 0, 7</v>
      </c>
    </row>
    <row r="1612" spans="1:17">
      <c r="A1612" t="s">
        <v>925</v>
      </c>
      <c r="Q1612" t="str">
        <f t="shared" si="25"/>
        <v>2, 2, Station 40 (uid: 5), D, 0, 0</v>
      </c>
    </row>
    <row r="1613" spans="1:17">
      <c r="A1613" t="s">
        <v>926</v>
      </c>
      <c r="Q1613" t="str">
        <f t="shared" si="25"/>
        <v>2, 2, Station 8 (uid: 9), E, 0, 3</v>
      </c>
    </row>
    <row r="1614" spans="1:17">
      <c r="Q1614" t="str">
        <f t="shared" si="25"/>
        <v/>
      </c>
    </row>
    <row r="1615" spans="1:17">
      <c r="Q1615" t="str">
        <f t="shared" si="25"/>
        <v/>
      </c>
    </row>
    <row r="1616" spans="1:17">
      <c r="Q1616" t="str">
        <f t="shared" si="25"/>
        <v/>
      </c>
    </row>
    <row r="1617" spans="1:17">
      <c r="A1617" t="s">
        <v>927</v>
      </c>
      <c r="Q1617" t="str">
        <f t="shared" si="25"/>
        <v>c:\users\david yu\desktop\experiment - spring 2012\2012 - tokens\04-04-2012\12.20.16\tokens\round-1.save-tokens.txt</v>
      </c>
    </row>
    <row r="1618" spans="1:17">
      <c r="A1618" t="s">
        <v>1</v>
      </c>
      <c r="Q1618" t="str">
        <f t="shared" si="25"/>
        <v>************************************************************************</v>
      </c>
    </row>
    <row r="1619" spans="1:17">
      <c r="A1619" t="s">
        <v>2</v>
      </c>
      <c r="Q1619" t="str">
        <f t="shared" si="25"/>
        <v>Group #, Identifier, Position, Tokens Earned From Water Collected, Uninvested Tokens</v>
      </c>
    </row>
    <row r="1620" spans="1:17">
      <c r="A1620" t="s">
        <v>928</v>
      </c>
      <c r="Q1620" t="str">
        <f t="shared" si="25"/>
        <v>0, 0, Station 19 (uid: 3), A, 18, 5</v>
      </c>
    </row>
    <row r="1621" spans="1:17">
      <c r="A1621" t="s">
        <v>929</v>
      </c>
      <c r="Q1621" t="str">
        <f t="shared" si="25"/>
        <v>0, 0, Station 24 (uid: 11), B, 15, 5</v>
      </c>
    </row>
    <row r="1622" spans="1:17">
      <c r="A1622" t="s">
        <v>930</v>
      </c>
      <c r="Q1622" t="str">
        <f t="shared" si="25"/>
        <v>0, 0, Station 23 (uid: 10), C, 15, 5</v>
      </c>
    </row>
    <row r="1623" spans="1:17">
      <c r="A1623" t="s">
        <v>931</v>
      </c>
      <c r="Q1623" t="str">
        <f t="shared" si="25"/>
        <v>0, 0, Station 32 (uid: 7), D, 15, 5</v>
      </c>
    </row>
    <row r="1624" spans="1:17">
      <c r="A1624" t="s">
        <v>932</v>
      </c>
      <c r="Q1624" t="str">
        <f t="shared" si="25"/>
        <v>0, 0, Station 21 (uid: 12), E, 0, 5</v>
      </c>
    </row>
    <row r="1625" spans="1:17">
      <c r="A1625" t="s">
        <v>933</v>
      </c>
      <c r="Q1625" t="str">
        <f t="shared" si="25"/>
        <v>1, 1, Station 22 (uid: 13), A, 20, 2</v>
      </c>
    </row>
    <row r="1626" spans="1:17">
      <c r="A1626" t="s">
        <v>934</v>
      </c>
      <c r="Q1626" t="str">
        <f t="shared" si="25"/>
        <v>1, 1, Station 29 (uid: 14), B, 19, 2</v>
      </c>
    </row>
    <row r="1627" spans="1:17">
      <c r="A1627" t="s">
        <v>935</v>
      </c>
      <c r="Q1627" t="str">
        <f t="shared" si="25"/>
        <v>1, 1, Station 7 (uid: 6), C, 10, 6</v>
      </c>
    </row>
    <row r="1628" spans="1:17">
      <c r="A1628" t="s">
        <v>920</v>
      </c>
      <c r="Q1628" t="str">
        <f t="shared" si="25"/>
        <v>1, 1, Station 14 (uid: 4), D, 0, 3</v>
      </c>
    </row>
    <row r="1629" spans="1:17">
      <c r="A1629" t="s">
        <v>921</v>
      </c>
      <c r="Q1629" t="str">
        <f t="shared" si="25"/>
        <v>1, 1, Station 26 (uid: 15), E, 0, 3</v>
      </c>
    </row>
    <row r="1630" spans="1:17">
      <c r="A1630" t="s">
        <v>936</v>
      </c>
      <c r="Q1630" t="str">
        <f t="shared" si="25"/>
        <v>2, 2, Station 16 (uid: 8), A, 20, 8</v>
      </c>
    </row>
    <row r="1631" spans="1:17">
      <c r="A1631" t="s">
        <v>937</v>
      </c>
      <c r="Q1631" t="str">
        <f t="shared" si="25"/>
        <v>2, 2, Station 5 (uid: 1), B, 0, 3</v>
      </c>
    </row>
    <row r="1632" spans="1:17">
      <c r="A1632" t="s">
        <v>938</v>
      </c>
      <c r="Q1632" t="str">
        <f t="shared" si="25"/>
        <v>2, 2, Station 6 (uid: 2), C, 19, 3</v>
      </c>
    </row>
    <row r="1633" spans="1:17">
      <c r="A1633" t="s">
        <v>939</v>
      </c>
      <c r="Q1633" t="str">
        <f t="shared" si="25"/>
        <v>2, 2, Station 40 (uid: 5), D, 4, 3</v>
      </c>
    </row>
    <row r="1634" spans="1:17">
      <c r="A1634" t="s">
        <v>926</v>
      </c>
      <c r="Q1634" t="str">
        <f t="shared" si="25"/>
        <v>2, 2, Station 8 (uid: 9), E, 0, 3</v>
      </c>
    </row>
    <row r="1635" spans="1:17">
      <c r="Q1635" t="str">
        <f t="shared" si="25"/>
        <v/>
      </c>
    </row>
    <row r="1636" spans="1:17">
      <c r="Q1636" t="str">
        <f t="shared" si="25"/>
        <v/>
      </c>
    </row>
    <row r="1637" spans="1:17">
      <c r="Q1637" t="str">
        <f t="shared" si="25"/>
        <v/>
      </c>
    </row>
    <row r="1638" spans="1:17">
      <c r="A1638" t="s">
        <v>940</v>
      </c>
      <c r="Q1638" t="str">
        <f t="shared" si="25"/>
        <v>c:\users\david yu\desktop\experiment - spring 2012\2012 - tokens\04-04-2012\12.20.16\tokens\round-10.save-tokens.txt</v>
      </c>
    </row>
    <row r="1639" spans="1:17">
      <c r="A1639" t="s">
        <v>1</v>
      </c>
      <c r="Q1639" t="str">
        <f t="shared" si="25"/>
        <v>************************************************************************</v>
      </c>
    </row>
    <row r="1640" spans="1:17">
      <c r="A1640" t="s">
        <v>2</v>
      </c>
      <c r="Q1640" t="str">
        <f t="shared" si="25"/>
        <v>Group #, Identifier, Position, Tokens Earned From Water Collected, Uninvested Tokens</v>
      </c>
    </row>
    <row r="1641" spans="1:17">
      <c r="A1641" t="s">
        <v>941</v>
      </c>
      <c r="Q1641" t="str">
        <f t="shared" si="25"/>
        <v>0, 2, Station 16 (uid: 8), A, 19, 10</v>
      </c>
    </row>
    <row r="1642" spans="1:17">
      <c r="A1642" t="s">
        <v>942</v>
      </c>
      <c r="Q1642" t="str">
        <f t="shared" si="25"/>
        <v>0, 2, Station 5 (uid: 1), B, 19, 2</v>
      </c>
    </row>
    <row r="1643" spans="1:17">
      <c r="A1643" t="s">
        <v>943</v>
      </c>
      <c r="Q1643" t="str">
        <f t="shared" si="25"/>
        <v>0, 2, Station 6 (uid: 2), C, 19, 2</v>
      </c>
    </row>
    <row r="1644" spans="1:17">
      <c r="A1644" t="s">
        <v>944</v>
      </c>
      <c r="Q1644" t="str">
        <f t="shared" si="25"/>
        <v>0, 2, Station 40 (uid: 5), D, 0, 3</v>
      </c>
    </row>
    <row r="1645" spans="1:17">
      <c r="A1645" t="s">
        <v>945</v>
      </c>
      <c r="Q1645" t="str">
        <f t="shared" si="25"/>
        <v>0, 2, Station 8 (uid: 9), E, 0, 8</v>
      </c>
    </row>
    <row r="1646" spans="1:17">
      <c r="A1646" t="s">
        <v>946</v>
      </c>
      <c r="Q1646" t="str">
        <f t="shared" si="25"/>
        <v>1, 1, Station 22 (uid: 13), A, 0, 0</v>
      </c>
    </row>
    <row r="1647" spans="1:17">
      <c r="A1647" t="s">
        <v>947</v>
      </c>
      <c r="Q1647" t="str">
        <f t="shared" si="25"/>
        <v>1, 1, Station 29 (uid: 14), B, 0, 0</v>
      </c>
    </row>
    <row r="1648" spans="1:17">
      <c r="A1648" t="s">
        <v>948</v>
      </c>
      <c r="Q1648" t="str">
        <f t="shared" si="25"/>
        <v>1, 1, Station 7 (uid: 6), C, 0, 10</v>
      </c>
    </row>
    <row r="1649" spans="1:17">
      <c r="A1649" t="s">
        <v>949</v>
      </c>
      <c r="Q1649" t="str">
        <f t="shared" si="25"/>
        <v>1, 1, Station 14 (uid: 4), D, 0, 10</v>
      </c>
    </row>
    <row r="1650" spans="1:17">
      <c r="A1650" t="s">
        <v>950</v>
      </c>
      <c r="Q1650" t="str">
        <f t="shared" si="25"/>
        <v>1, 1, Station 26 (uid: 15), E, 0, 10</v>
      </c>
    </row>
    <row r="1651" spans="1:17">
      <c r="A1651" t="s">
        <v>951</v>
      </c>
      <c r="Q1651" t="str">
        <f t="shared" si="25"/>
        <v>2, 0, Station 19 (uid: 3), A, 18, 5</v>
      </c>
    </row>
    <row r="1652" spans="1:17">
      <c r="A1652" t="s">
        <v>952</v>
      </c>
      <c r="Q1652" t="str">
        <f t="shared" si="25"/>
        <v>2, 0, Station 24 (uid: 11), B, 10, 5</v>
      </c>
    </row>
    <row r="1653" spans="1:17">
      <c r="A1653" t="s">
        <v>953</v>
      </c>
      <c r="Q1653" t="str">
        <f t="shared" si="25"/>
        <v>2, 0, Station 23 (uid: 10), C, 15, 3</v>
      </c>
    </row>
    <row r="1654" spans="1:17">
      <c r="A1654" t="s">
        <v>954</v>
      </c>
      <c r="Q1654" t="str">
        <f t="shared" si="25"/>
        <v>2, 0, Station 32 (uid: 7), D, 10, 5</v>
      </c>
    </row>
    <row r="1655" spans="1:17">
      <c r="A1655" t="s">
        <v>955</v>
      </c>
      <c r="Q1655" t="str">
        <f t="shared" si="25"/>
        <v>2, 0, Station 21 (uid: 12), E, 4, 5</v>
      </c>
    </row>
    <row r="1656" spans="1:17">
      <c r="Q1656" t="str">
        <f t="shared" si="25"/>
        <v/>
      </c>
    </row>
    <row r="1657" spans="1:17">
      <c r="Q1657" t="str">
        <f t="shared" si="25"/>
        <v/>
      </c>
    </row>
    <row r="1658" spans="1:17">
      <c r="Q1658" t="str">
        <f t="shared" si="25"/>
        <v/>
      </c>
    </row>
    <row r="1659" spans="1:17">
      <c r="A1659" t="s">
        <v>956</v>
      </c>
      <c r="Q1659" t="str">
        <f t="shared" si="25"/>
        <v>c:\users\david yu\desktop\experiment - spring 2012\2012 - tokens\04-04-2012\12.20.16\tokens\round-11.save-tokens.txt</v>
      </c>
    </row>
    <row r="1660" spans="1:17">
      <c r="A1660" t="s">
        <v>1</v>
      </c>
      <c r="Q1660" t="str">
        <f t="shared" si="25"/>
        <v>************************************************************************</v>
      </c>
    </row>
    <row r="1661" spans="1:17">
      <c r="A1661" t="s">
        <v>2</v>
      </c>
      <c r="Q1661" t="str">
        <f t="shared" si="25"/>
        <v>Group #, Identifier, Position, Tokens Earned From Water Collected, Uninvested Tokens</v>
      </c>
    </row>
    <row r="1662" spans="1:17">
      <c r="A1662" t="s">
        <v>957</v>
      </c>
      <c r="Q1662" t="str">
        <f t="shared" si="25"/>
        <v>0, 1, Station 22 (uid: 13), A, 0, 10</v>
      </c>
    </row>
    <row r="1663" spans="1:17">
      <c r="A1663" t="s">
        <v>958</v>
      </c>
      <c r="Q1663" t="str">
        <f t="shared" si="25"/>
        <v>0, 1, Station 29 (uid: 14), B, 0, 2</v>
      </c>
    </row>
    <row r="1664" spans="1:17">
      <c r="A1664" t="s">
        <v>959</v>
      </c>
      <c r="Q1664" t="str">
        <f t="shared" si="25"/>
        <v>0, 1, Station 7 (uid: 6), C, 0, 10</v>
      </c>
    </row>
    <row r="1665" spans="1:17">
      <c r="A1665" t="s">
        <v>960</v>
      </c>
      <c r="Q1665" t="str">
        <f t="shared" si="25"/>
        <v>0, 1, Station 14 (uid: 4), D, 0, 10</v>
      </c>
    </row>
    <row r="1666" spans="1:17">
      <c r="A1666" t="s">
        <v>961</v>
      </c>
      <c r="Q1666" t="str">
        <f t="shared" si="25"/>
        <v>0, 1, Station 26 (uid: 15), E, 0, 10</v>
      </c>
    </row>
    <row r="1667" spans="1:17">
      <c r="A1667" t="s">
        <v>962</v>
      </c>
      <c r="Q1667" t="str">
        <f t="shared" ref="Q1667:Q1730" si="26">TRIM(A1667)</f>
        <v>1, 2, Station 16 (uid: 8), A, 20, 10</v>
      </c>
    </row>
    <row r="1668" spans="1:17">
      <c r="A1668" t="s">
        <v>963</v>
      </c>
      <c r="Q1668" t="str">
        <f t="shared" si="26"/>
        <v>1, 2, Station 5 (uid: 1), B, 19, 2</v>
      </c>
    </row>
    <row r="1669" spans="1:17">
      <c r="A1669" t="s">
        <v>964</v>
      </c>
      <c r="Q1669" t="str">
        <f t="shared" si="26"/>
        <v>1, 2, Station 6 (uid: 2), C, 19, 2</v>
      </c>
    </row>
    <row r="1670" spans="1:17">
      <c r="A1670" t="s">
        <v>965</v>
      </c>
      <c r="Q1670" t="str">
        <f t="shared" si="26"/>
        <v>1, 2, Station 40 (uid: 5), D, 0, 3</v>
      </c>
    </row>
    <row r="1671" spans="1:17">
      <c r="A1671" t="s">
        <v>966</v>
      </c>
      <c r="Q1671" t="str">
        <f t="shared" si="26"/>
        <v>1, 2, Station 8 (uid: 9), E, 0, 10</v>
      </c>
    </row>
    <row r="1672" spans="1:17">
      <c r="A1672" t="s">
        <v>967</v>
      </c>
      <c r="Q1672" t="str">
        <f t="shared" si="26"/>
        <v>2, 0, Station 19 (uid: 3), A, 15, 5</v>
      </c>
    </row>
    <row r="1673" spans="1:17">
      <c r="A1673" t="s">
        <v>952</v>
      </c>
      <c r="Q1673" t="str">
        <f t="shared" si="26"/>
        <v>2, 0, Station 24 (uid: 11), B, 10, 5</v>
      </c>
    </row>
    <row r="1674" spans="1:17">
      <c r="A1674" t="s">
        <v>968</v>
      </c>
      <c r="Q1674" t="str">
        <f t="shared" si="26"/>
        <v>2, 0, Station 23 (uid: 10), C, 10, 5</v>
      </c>
    </row>
    <row r="1675" spans="1:17">
      <c r="A1675" t="s">
        <v>954</v>
      </c>
      <c r="Q1675" t="str">
        <f t="shared" si="26"/>
        <v>2, 0, Station 32 (uid: 7), D, 10, 5</v>
      </c>
    </row>
    <row r="1676" spans="1:17">
      <c r="A1676" t="s">
        <v>969</v>
      </c>
      <c r="Q1676" t="str">
        <f t="shared" si="26"/>
        <v>2, 0, Station 21 (uid: 12), E, 10, 5</v>
      </c>
    </row>
    <row r="1677" spans="1:17">
      <c r="Q1677" t="str">
        <f t="shared" si="26"/>
        <v/>
      </c>
    </row>
    <row r="1678" spans="1:17">
      <c r="Q1678" t="str">
        <f t="shared" si="26"/>
        <v/>
      </c>
    </row>
    <row r="1679" spans="1:17">
      <c r="Q1679" t="str">
        <f t="shared" si="26"/>
        <v/>
      </c>
    </row>
    <row r="1680" spans="1:17">
      <c r="A1680" t="s">
        <v>970</v>
      </c>
      <c r="Q1680" t="str">
        <f t="shared" si="26"/>
        <v>c:\users\david yu\desktop\experiment - spring 2012\2012 - tokens\04-04-2012\12.20.16\tokens\round-12.save-tokens.txt</v>
      </c>
    </row>
    <row r="1681" spans="1:17">
      <c r="A1681" t="s">
        <v>1</v>
      </c>
      <c r="Q1681" t="str">
        <f t="shared" si="26"/>
        <v>************************************************************************</v>
      </c>
    </row>
    <row r="1682" spans="1:17">
      <c r="A1682" t="s">
        <v>2</v>
      </c>
      <c r="Q1682" t="str">
        <f t="shared" si="26"/>
        <v>Group #, Identifier, Position, Tokens Earned From Water Collected, Uninvested Tokens</v>
      </c>
    </row>
    <row r="1683" spans="1:17">
      <c r="A1683" t="s">
        <v>971</v>
      </c>
      <c r="Q1683" t="str">
        <f t="shared" si="26"/>
        <v>0, 1, Station 22 (uid: 13), A, 20, 2</v>
      </c>
    </row>
    <row r="1684" spans="1:17">
      <c r="A1684" t="s">
        <v>972</v>
      </c>
      <c r="Q1684" t="str">
        <f t="shared" si="26"/>
        <v>0, 1, Station 29 (uid: 14), B, 20, 3</v>
      </c>
    </row>
    <row r="1685" spans="1:17">
      <c r="A1685" t="s">
        <v>959</v>
      </c>
      <c r="Q1685" t="str">
        <f t="shared" si="26"/>
        <v>0, 1, Station 7 (uid: 6), C, 0, 10</v>
      </c>
    </row>
    <row r="1686" spans="1:17">
      <c r="A1686" t="s">
        <v>960</v>
      </c>
      <c r="Q1686" t="str">
        <f t="shared" si="26"/>
        <v>0, 1, Station 14 (uid: 4), D, 0, 10</v>
      </c>
    </row>
    <row r="1687" spans="1:17">
      <c r="A1687" t="s">
        <v>961</v>
      </c>
      <c r="Q1687" t="str">
        <f t="shared" si="26"/>
        <v>0, 1, Station 26 (uid: 15), E, 0, 10</v>
      </c>
    </row>
    <row r="1688" spans="1:17">
      <c r="A1688" t="s">
        <v>973</v>
      </c>
      <c r="Q1688" t="str">
        <f t="shared" si="26"/>
        <v>1, 2, Station 16 (uid: 8), A, 19, 10</v>
      </c>
    </row>
    <row r="1689" spans="1:17">
      <c r="A1689" t="s">
        <v>974</v>
      </c>
      <c r="Q1689" t="str">
        <f t="shared" si="26"/>
        <v>1, 2, Station 5 (uid: 1), B, 18, 4</v>
      </c>
    </row>
    <row r="1690" spans="1:17">
      <c r="A1690" t="s">
        <v>975</v>
      </c>
      <c r="Q1690" t="str">
        <f t="shared" si="26"/>
        <v>1, 2, Station 6 (uid: 2), C, 10, 4</v>
      </c>
    </row>
    <row r="1691" spans="1:17">
      <c r="A1691" t="s">
        <v>976</v>
      </c>
      <c r="Q1691" t="str">
        <f t="shared" si="26"/>
        <v>1, 2, Station 40 (uid: 5), D, 4, 3</v>
      </c>
    </row>
    <row r="1692" spans="1:17">
      <c r="A1692" t="s">
        <v>966</v>
      </c>
      <c r="Q1692" t="str">
        <f t="shared" si="26"/>
        <v>1, 2, Station 8 (uid: 9), E, 0, 10</v>
      </c>
    </row>
    <row r="1693" spans="1:17">
      <c r="A1693" t="s">
        <v>977</v>
      </c>
      <c r="Q1693" t="str">
        <f t="shared" si="26"/>
        <v>2, 0, Station 19 (uid: 3), A, 4, 5</v>
      </c>
    </row>
    <row r="1694" spans="1:17">
      <c r="A1694" t="s">
        <v>978</v>
      </c>
      <c r="Q1694" t="str">
        <f t="shared" si="26"/>
        <v>2, 0, Station 24 (uid: 11), B, 4, 5</v>
      </c>
    </row>
    <row r="1695" spans="1:17">
      <c r="A1695" t="s">
        <v>979</v>
      </c>
      <c r="Q1695" t="str">
        <f t="shared" si="26"/>
        <v>2, 0, Station 23 (uid: 10), C, 10, 2</v>
      </c>
    </row>
    <row r="1696" spans="1:17">
      <c r="A1696" t="s">
        <v>980</v>
      </c>
      <c r="Q1696" t="str">
        <f t="shared" si="26"/>
        <v>2, 0, Station 32 (uid: 7), D, 10, 2</v>
      </c>
    </row>
    <row r="1697" spans="1:17">
      <c r="A1697" t="s">
        <v>981</v>
      </c>
      <c r="Q1697" t="str">
        <f t="shared" si="26"/>
        <v>2, 0, Station 21 (uid: 12), E, 10, 2</v>
      </c>
    </row>
    <row r="1698" spans="1:17">
      <c r="Q1698" t="str">
        <f t="shared" si="26"/>
        <v/>
      </c>
    </row>
    <row r="1699" spans="1:17">
      <c r="Q1699" t="str">
        <f t="shared" si="26"/>
        <v/>
      </c>
    </row>
    <row r="1700" spans="1:17">
      <c r="Q1700" t="str">
        <f t="shared" si="26"/>
        <v/>
      </c>
    </row>
    <row r="1701" spans="1:17">
      <c r="A1701" t="s">
        <v>982</v>
      </c>
      <c r="Q1701" t="str">
        <f t="shared" si="26"/>
        <v>c:\users\david yu\desktop\experiment - spring 2012\2012 - tokens\04-04-2012\12.20.16\tokens\round-13.save-tokens.txt</v>
      </c>
    </row>
    <row r="1702" spans="1:17">
      <c r="A1702" t="s">
        <v>1</v>
      </c>
      <c r="Q1702" t="str">
        <f t="shared" si="26"/>
        <v>************************************************************************</v>
      </c>
    </row>
    <row r="1703" spans="1:17">
      <c r="A1703" t="s">
        <v>2</v>
      </c>
      <c r="Q1703" t="str">
        <f t="shared" si="26"/>
        <v>Group #, Identifier, Position, Tokens Earned From Water Collected, Uninvested Tokens</v>
      </c>
    </row>
    <row r="1704" spans="1:17">
      <c r="A1704" t="s">
        <v>971</v>
      </c>
      <c r="Q1704" t="str">
        <f t="shared" si="26"/>
        <v>0, 1, Station 22 (uid: 13), A, 20, 2</v>
      </c>
    </row>
    <row r="1705" spans="1:17">
      <c r="A1705" t="s">
        <v>983</v>
      </c>
      <c r="Q1705" t="str">
        <f t="shared" si="26"/>
        <v>0, 1, Station 29 (uid: 14), B, 20, 2</v>
      </c>
    </row>
    <row r="1706" spans="1:17">
      <c r="A1706" t="s">
        <v>959</v>
      </c>
      <c r="Q1706" t="str">
        <f t="shared" si="26"/>
        <v>0, 1, Station 7 (uid: 6), C, 0, 10</v>
      </c>
    </row>
    <row r="1707" spans="1:17">
      <c r="A1707" t="s">
        <v>984</v>
      </c>
      <c r="Q1707" t="str">
        <f t="shared" si="26"/>
        <v>0, 1, Station 14 (uid: 4), D, 4, 10</v>
      </c>
    </row>
    <row r="1708" spans="1:17">
      <c r="A1708" t="s">
        <v>985</v>
      </c>
      <c r="Q1708" t="str">
        <f t="shared" si="26"/>
        <v>0, 1, Station 26 (uid: 15), E, 4, 10</v>
      </c>
    </row>
    <row r="1709" spans="1:17">
      <c r="A1709" t="s">
        <v>986</v>
      </c>
      <c r="Q1709" t="str">
        <f t="shared" si="26"/>
        <v>1, 0, Station 19 (uid: 3), A, 4, 8</v>
      </c>
    </row>
    <row r="1710" spans="1:17">
      <c r="A1710" t="s">
        <v>987</v>
      </c>
      <c r="Q1710" t="str">
        <f t="shared" si="26"/>
        <v>1, 0, Station 24 (uid: 11), B, 4, 6</v>
      </c>
    </row>
    <row r="1711" spans="1:17">
      <c r="A1711" t="s">
        <v>988</v>
      </c>
      <c r="Q1711" t="str">
        <f t="shared" si="26"/>
        <v>1, 0, Station 23 (uid: 10), C, 10, 5</v>
      </c>
    </row>
    <row r="1712" spans="1:17">
      <c r="A1712" t="s">
        <v>989</v>
      </c>
      <c r="Q1712" t="str">
        <f t="shared" si="26"/>
        <v>1, 0, Station 32 (uid: 7), D, 15, 5</v>
      </c>
    </row>
    <row r="1713" spans="1:17">
      <c r="A1713" t="s">
        <v>990</v>
      </c>
      <c r="Q1713" t="str">
        <f t="shared" si="26"/>
        <v>1, 0, Station 21 (uid: 12), E, 18, 5</v>
      </c>
    </row>
    <row r="1714" spans="1:17">
      <c r="A1714" t="s">
        <v>991</v>
      </c>
      <c r="Q1714" t="str">
        <f t="shared" si="26"/>
        <v>2, 2, Station 16 (uid: 8), A, 20, 10</v>
      </c>
    </row>
    <row r="1715" spans="1:17">
      <c r="A1715" t="s">
        <v>992</v>
      </c>
      <c r="Q1715" t="str">
        <f t="shared" si="26"/>
        <v>2, 2, Station 5 (uid: 1), B, 10, 3</v>
      </c>
    </row>
    <row r="1716" spans="1:17">
      <c r="A1716" t="s">
        <v>993</v>
      </c>
      <c r="Q1716" t="str">
        <f t="shared" si="26"/>
        <v>2, 2, Station 6 (uid: 2), C, 10, 4</v>
      </c>
    </row>
    <row r="1717" spans="1:17">
      <c r="A1717" t="s">
        <v>994</v>
      </c>
      <c r="Q1717" t="str">
        <f t="shared" si="26"/>
        <v>2, 2, Station 40 (uid: 5), D, 10, 3</v>
      </c>
    </row>
    <row r="1718" spans="1:17">
      <c r="A1718" t="s">
        <v>995</v>
      </c>
      <c r="Q1718" t="str">
        <f t="shared" si="26"/>
        <v>2, 2, Station 8 (uid: 9), E, 0, 10</v>
      </c>
    </row>
    <row r="1719" spans="1:17">
      <c r="Q1719" t="str">
        <f t="shared" si="26"/>
        <v/>
      </c>
    </row>
    <row r="1720" spans="1:17">
      <c r="Q1720" t="str">
        <f t="shared" si="26"/>
        <v/>
      </c>
    </row>
    <row r="1721" spans="1:17">
      <c r="Q1721" t="str">
        <f t="shared" si="26"/>
        <v/>
      </c>
    </row>
    <row r="1722" spans="1:17">
      <c r="A1722" t="s">
        <v>996</v>
      </c>
      <c r="Q1722" t="str">
        <f t="shared" si="26"/>
        <v>c:\users\david yu\desktop\experiment - spring 2012\2012 - tokens\04-04-2012\12.20.16\tokens\round-14.save-tokens.txt</v>
      </c>
    </row>
    <row r="1723" spans="1:17">
      <c r="A1723" t="s">
        <v>1</v>
      </c>
      <c r="Q1723" t="str">
        <f t="shared" si="26"/>
        <v>************************************************************************</v>
      </c>
    </row>
    <row r="1724" spans="1:17">
      <c r="A1724" t="s">
        <v>2</v>
      </c>
      <c r="Q1724" t="str">
        <f t="shared" si="26"/>
        <v>Group #, Identifier, Position, Tokens Earned From Water Collected, Uninvested Tokens</v>
      </c>
    </row>
    <row r="1725" spans="1:17">
      <c r="A1725" t="s">
        <v>971</v>
      </c>
      <c r="Q1725" t="str">
        <f t="shared" si="26"/>
        <v>0, 1, Station 22 (uid: 13), A, 20, 2</v>
      </c>
    </row>
    <row r="1726" spans="1:17">
      <c r="A1726" t="s">
        <v>983</v>
      </c>
      <c r="Q1726" t="str">
        <f t="shared" si="26"/>
        <v>0, 1, Station 29 (uid: 14), B, 20, 2</v>
      </c>
    </row>
    <row r="1727" spans="1:17">
      <c r="A1727" t="s">
        <v>997</v>
      </c>
      <c r="Q1727" t="str">
        <f t="shared" si="26"/>
        <v>0, 1, Station 7 (uid: 6), C, 0, 9</v>
      </c>
    </row>
    <row r="1728" spans="1:17">
      <c r="A1728" t="s">
        <v>998</v>
      </c>
      <c r="Q1728" t="str">
        <f t="shared" si="26"/>
        <v>0, 1, Station 14 (uid: 4), D, 0, 8</v>
      </c>
    </row>
    <row r="1729" spans="1:17">
      <c r="A1729" t="s">
        <v>999</v>
      </c>
      <c r="Q1729" t="str">
        <f t="shared" si="26"/>
        <v>0, 1, Station 26 (uid: 15), E, 0, 8</v>
      </c>
    </row>
    <row r="1730" spans="1:17">
      <c r="A1730" t="s">
        <v>986</v>
      </c>
      <c r="Q1730" t="str">
        <f t="shared" si="26"/>
        <v>1, 0, Station 19 (uid: 3), A, 4, 8</v>
      </c>
    </row>
    <row r="1731" spans="1:17">
      <c r="A1731" t="s">
        <v>1000</v>
      </c>
      <c r="Q1731" t="str">
        <f t="shared" ref="Q1731:Q1794" si="27">TRIM(A1731)</f>
        <v>1, 0, Station 24 (uid: 11), B, 4, 8</v>
      </c>
    </row>
    <row r="1732" spans="1:17">
      <c r="A1732" t="s">
        <v>988</v>
      </c>
      <c r="Q1732" t="str">
        <f t="shared" si="27"/>
        <v>1, 0, Station 23 (uid: 10), C, 10, 5</v>
      </c>
    </row>
    <row r="1733" spans="1:17">
      <c r="A1733" t="s">
        <v>1001</v>
      </c>
      <c r="Q1733" t="str">
        <f t="shared" si="27"/>
        <v>1, 0, Station 32 (uid: 7), D, 10, 5</v>
      </c>
    </row>
    <row r="1734" spans="1:17">
      <c r="A1734" t="s">
        <v>1002</v>
      </c>
      <c r="Q1734" t="str">
        <f t="shared" si="27"/>
        <v>1, 0, Station 21 (uid: 12), E, 15, 5</v>
      </c>
    </row>
    <row r="1735" spans="1:17">
      <c r="A1735" t="s">
        <v>1003</v>
      </c>
      <c r="Q1735" t="str">
        <f t="shared" si="27"/>
        <v>2, 2, Station 16 (uid: 8), A, 19, 10</v>
      </c>
    </row>
    <row r="1736" spans="1:17">
      <c r="A1736" t="s">
        <v>1004</v>
      </c>
      <c r="Q1736" t="str">
        <f t="shared" si="27"/>
        <v>2, 2, Station 5 (uid: 1), B, 18, 3</v>
      </c>
    </row>
    <row r="1737" spans="1:17">
      <c r="A1737" t="s">
        <v>1005</v>
      </c>
      <c r="Q1737" t="str">
        <f t="shared" si="27"/>
        <v>2, 2, Station 6 (uid: 2), C, 18, 3</v>
      </c>
    </row>
    <row r="1738" spans="1:17">
      <c r="A1738" t="s">
        <v>1006</v>
      </c>
      <c r="Q1738" t="str">
        <f t="shared" si="27"/>
        <v>2, 2, Station 40 (uid: 5), D, 0, 3</v>
      </c>
    </row>
    <row r="1739" spans="1:17">
      <c r="A1739" t="s">
        <v>995</v>
      </c>
      <c r="Q1739" t="str">
        <f t="shared" si="27"/>
        <v>2, 2, Station 8 (uid: 9), E, 0, 10</v>
      </c>
    </row>
    <row r="1740" spans="1:17">
      <c r="Q1740" t="str">
        <f t="shared" si="27"/>
        <v/>
      </c>
    </row>
    <row r="1741" spans="1:17">
      <c r="Q1741" t="str">
        <f t="shared" si="27"/>
        <v/>
      </c>
    </row>
    <row r="1742" spans="1:17">
      <c r="Q1742" t="str">
        <f t="shared" si="27"/>
        <v/>
      </c>
    </row>
    <row r="1743" spans="1:17">
      <c r="A1743" t="s">
        <v>1007</v>
      </c>
      <c r="Q1743" t="str">
        <f t="shared" si="27"/>
        <v>c:\users\david yu\desktop\experiment - spring 2012\2012 - tokens\04-04-2012\12.20.16\tokens\round-15.save-tokens.txt</v>
      </c>
    </row>
    <row r="1744" spans="1:17">
      <c r="A1744" t="s">
        <v>1</v>
      </c>
      <c r="Q1744" t="str">
        <f t="shared" si="27"/>
        <v>************************************************************************</v>
      </c>
    </row>
    <row r="1745" spans="1:17">
      <c r="A1745" t="s">
        <v>2</v>
      </c>
      <c r="Q1745" t="str">
        <f t="shared" si="27"/>
        <v>Group #, Identifier, Position, Tokens Earned From Water Collected, Uninvested Tokens</v>
      </c>
    </row>
    <row r="1746" spans="1:17">
      <c r="A1746" t="s">
        <v>971</v>
      </c>
      <c r="Q1746" t="str">
        <f t="shared" si="27"/>
        <v>0, 1, Station 22 (uid: 13), A, 20, 2</v>
      </c>
    </row>
    <row r="1747" spans="1:17">
      <c r="A1747" t="s">
        <v>1008</v>
      </c>
      <c r="Q1747" t="str">
        <f t="shared" si="27"/>
        <v>0, 1, Station 29 (uid: 14), B, 19, 2</v>
      </c>
    </row>
    <row r="1748" spans="1:17">
      <c r="A1748" t="s">
        <v>1009</v>
      </c>
      <c r="Q1748" t="str">
        <f t="shared" si="27"/>
        <v>0, 1, Station 7 (uid: 6), C, 10, 5</v>
      </c>
    </row>
    <row r="1749" spans="1:17">
      <c r="A1749" t="s">
        <v>1010</v>
      </c>
      <c r="Q1749" t="str">
        <f t="shared" si="27"/>
        <v>0, 1, Station 14 (uid: 4), D, 1, 10</v>
      </c>
    </row>
    <row r="1750" spans="1:17">
      <c r="A1750" t="s">
        <v>1011</v>
      </c>
      <c r="Q1750" t="str">
        <f t="shared" si="27"/>
        <v>0, 1, Station 26 (uid: 15), E, 1, 10</v>
      </c>
    </row>
    <row r="1751" spans="1:17">
      <c r="A1751" t="s">
        <v>962</v>
      </c>
      <c r="Q1751" t="str">
        <f t="shared" si="27"/>
        <v>1, 2, Station 16 (uid: 8), A, 20, 10</v>
      </c>
    </row>
    <row r="1752" spans="1:17">
      <c r="A1752" t="s">
        <v>1012</v>
      </c>
      <c r="Q1752" t="str">
        <f t="shared" si="27"/>
        <v>1, 2, Station 5 (uid: 1), B, 18, 2</v>
      </c>
    </row>
    <row r="1753" spans="1:17">
      <c r="A1753" t="s">
        <v>1013</v>
      </c>
      <c r="Q1753" t="str">
        <f t="shared" si="27"/>
        <v>1, 2, Station 6 (uid: 2), C, 18, 4</v>
      </c>
    </row>
    <row r="1754" spans="1:17">
      <c r="A1754" t="s">
        <v>1014</v>
      </c>
      <c r="Q1754" t="str">
        <f t="shared" si="27"/>
        <v>1, 2, Station 40 (uid: 5), D, 10, 4</v>
      </c>
    </row>
    <row r="1755" spans="1:17">
      <c r="A1755" t="s">
        <v>1015</v>
      </c>
      <c r="Q1755" t="str">
        <f t="shared" si="27"/>
        <v>1, 2, Station 8 (uid: 9), E, 1, 10</v>
      </c>
    </row>
    <row r="1756" spans="1:17">
      <c r="A1756" t="s">
        <v>1016</v>
      </c>
      <c r="Q1756" t="str">
        <f t="shared" si="27"/>
        <v>2, 0, Station 19 (uid: 3), A, 10, 8</v>
      </c>
    </row>
    <row r="1757" spans="1:17">
      <c r="A1757" t="s">
        <v>1017</v>
      </c>
      <c r="Q1757" t="str">
        <f t="shared" si="27"/>
        <v>2, 0, Station 24 (uid: 11), B, 10, 8</v>
      </c>
    </row>
    <row r="1758" spans="1:17">
      <c r="A1758" t="s">
        <v>1018</v>
      </c>
      <c r="Q1758" t="str">
        <f t="shared" si="27"/>
        <v>2, 0, Station 23 (uid: 10), C, 10, 7</v>
      </c>
    </row>
    <row r="1759" spans="1:17">
      <c r="A1759" t="s">
        <v>1019</v>
      </c>
      <c r="Q1759" t="str">
        <f t="shared" si="27"/>
        <v>2, 0, Station 32 (uid: 7), D, 19, 7</v>
      </c>
    </row>
    <row r="1760" spans="1:17">
      <c r="A1760" t="s">
        <v>1020</v>
      </c>
      <c r="Q1760" t="str">
        <f t="shared" si="27"/>
        <v>2, 0, Station 21 (uid: 12), E, 18, 5</v>
      </c>
    </row>
    <row r="1761" spans="1:17">
      <c r="Q1761" t="str">
        <f t="shared" si="27"/>
        <v/>
      </c>
    </row>
    <row r="1762" spans="1:17">
      <c r="Q1762" t="str">
        <f t="shared" si="27"/>
        <v/>
      </c>
    </row>
    <row r="1763" spans="1:17">
      <c r="Q1763" t="str">
        <f t="shared" si="27"/>
        <v/>
      </c>
    </row>
    <row r="1764" spans="1:17">
      <c r="A1764" t="s">
        <v>1021</v>
      </c>
      <c r="Q1764" t="str">
        <f t="shared" si="27"/>
        <v>c:\users\david yu\desktop\experiment - spring 2012\2012 - tokens\04-04-2012\12.20.16\tokens\round-16.save-tokens.txt</v>
      </c>
    </row>
    <row r="1765" spans="1:17">
      <c r="A1765" t="s">
        <v>1</v>
      </c>
      <c r="Q1765" t="str">
        <f t="shared" si="27"/>
        <v>************************************************************************</v>
      </c>
    </row>
    <row r="1766" spans="1:17">
      <c r="A1766" t="s">
        <v>2</v>
      </c>
      <c r="Q1766" t="str">
        <f t="shared" si="27"/>
        <v>Group #, Identifier, Position, Tokens Earned From Water Collected, Uninvested Tokens</v>
      </c>
    </row>
    <row r="1767" spans="1:17">
      <c r="A1767" t="s">
        <v>941</v>
      </c>
      <c r="Q1767" t="str">
        <f t="shared" si="27"/>
        <v>0, 2, Station 16 (uid: 8), A, 19, 10</v>
      </c>
    </row>
    <row r="1768" spans="1:17">
      <c r="A1768" t="s">
        <v>1022</v>
      </c>
      <c r="Q1768" t="str">
        <f t="shared" si="27"/>
        <v>0, 2, Station 5 (uid: 1), B, 18, 2</v>
      </c>
    </row>
    <row r="1769" spans="1:17">
      <c r="A1769" t="s">
        <v>943</v>
      </c>
      <c r="Q1769" t="str">
        <f t="shared" si="27"/>
        <v>0, 2, Station 6 (uid: 2), C, 19, 2</v>
      </c>
    </row>
    <row r="1770" spans="1:17">
      <c r="A1770" t="s">
        <v>1023</v>
      </c>
      <c r="Q1770" t="str">
        <f t="shared" si="27"/>
        <v>0, 2, Station 40 (uid: 5), D, 15, 2</v>
      </c>
    </row>
    <row r="1771" spans="1:17">
      <c r="A1771" t="s">
        <v>1024</v>
      </c>
      <c r="Q1771" t="str">
        <f t="shared" si="27"/>
        <v>0, 2, Station 8 (uid: 9), E, 0, 10</v>
      </c>
    </row>
    <row r="1772" spans="1:17">
      <c r="A1772" t="s">
        <v>1025</v>
      </c>
      <c r="Q1772" t="str">
        <f t="shared" si="27"/>
        <v>1, 0, Station 19 (uid: 3), A, 10, 8</v>
      </c>
    </row>
    <row r="1773" spans="1:17">
      <c r="A1773" t="s">
        <v>1026</v>
      </c>
      <c r="Q1773" t="str">
        <f t="shared" si="27"/>
        <v>1, 0, Station 24 (uid: 11), B, 10, 5</v>
      </c>
    </row>
    <row r="1774" spans="1:17">
      <c r="A1774" t="s">
        <v>1027</v>
      </c>
      <c r="Q1774" t="str">
        <f t="shared" si="27"/>
        <v>1, 0, Station 23 (uid: 10), C, 18, 5</v>
      </c>
    </row>
    <row r="1775" spans="1:17">
      <c r="A1775" t="s">
        <v>989</v>
      </c>
      <c r="Q1775" t="str">
        <f t="shared" si="27"/>
        <v>1, 0, Station 32 (uid: 7), D, 15, 5</v>
      </c>
    </row>
    <row r="1776" spans="1:17">
      <c r="A1776" t="s">
        <v>1028</v>
      </c>
      <c r="Q1776" t="str">
        <f t="shared" si="27"/>
        <v>1, 0, Station 21 (uid: 12), E, 10, 5</v>
      </c>
    </row>
    <row r="1777" spans="1:17">
      <c r="A1777" t="s">
        <v>1029</v>
      </c>
      <c r="Q1777" t="str">
        <f t="shared" si="27"/>
        <v>2, 1, Station 22 (uid: 13), A, 20, 1</v>
      </c>
    </row>
    <row r="1778" spans="1:17">
      <c r="A1778" t="s">
        <v>1030</v>
      </c>
      <c r="Q1778" t="str">
        <f t="shared" si="27"/>
        <v>2, 1, Station 29 (uid: 14), B, 20, 2</v>
      </c>
    </row>
    <row r="1779" spans="1:17">
      <c r="A1779" t="s">
        <v>1031</v>
      </c>
      <c r="Q1779" t="str">
        <f t="shared" si="27"/>
        <v>2, 1, Station 7 (uid: 6), C, 10, 5</v>
      </c>
    </row>
    <row r="1780" spans="1:17">
      <c r="A1780" t="s">
        <v>1032</v>
      </c>
      <c r="Q1780" t="str">
        <f t="shared" si="27"/>
        <v>2, 1, Station 14 (uid: 4), D, 0, 10</v>
      </c>
    </row>
    <row r="1781" spans="1:17">
      <c r="A1781" t="s">
        <v>1033</v>
      </c>
      <c r="Q1781" t="str">
        <f t="shared" si="27"/>
        <v>2, 1, Station 26 (uid: 15), E, 0, 10</v>
      </c>
    </row>
    <row r="1782" spans="1:17">
      <c r="Q1782" t="str">
        <f t="shared" si="27"/>
        <v/>
      </c>
    </row>
    <row r="1783" spans="1:17">
      <c r="Q1783" t="str">
        <f t="shared" si="27"/>
        <v/>
      </c>
    </row>
    <row r="1784" spans="1:17">
      <c r="Q1784" t="str">
        <f t="shared" si="27"/>
        <v/>
      </c>
    </row>
    <row r="1785" spans="1:17">
      <c r="A1785" t="s">
        <v>1034</v>
      </c>
      <c r="Q1785" t="str">
        <f t="shared" si="27"/>
        <v>c:\users\david yu\desktop\experiment - spring 2012\2012 - tokens\04-04-2012\12.20.16\tokens\round-17.save-tokens.txt</v>
      </c>
    </row>
    <row r="1786" spans="1:17">
      <c r="A1786" t="s">
        <v>1</v>
      </c>
      <c r="Q1786" t="str">
        <f t="shared" si="27"/>
        <v>************************************************************************</v>
      </c>
    </row>
    <row r="1787" spans="1:17">
      <c r="A1787" t="s">
        <v>2</v>
      </c>
      <c r="Q1787" t="str">
        <f t="shared" si="27"/>
        <v>Group #, Identifier, Position, Tokens Earned From Water Collected, Uninvested Tokens</v>
      </c>
    </row>
    <row r="1788" spans="1:17">
      <c r="A1788" t="s">
        <v>1035</v>
      </c>
      <c r="Q1788" t="str">
        <f t="shared" si="27"/>
        <v>0, 0, Station 19 (uid: 3), A, 10, 7</v>
      </c>
    </row>
    <row r="1789" spans="1:17">
      <c r="A1789" t="s">
        <v>1036</v>
      </c>
      <c r="Q1789" t="str">
        <f t="shared" si="27"/>
        <v>0, 0, Station 24 (uid: 11), B, 10, 5</v>
      </c>
    </row>
    <row r="1790" spans="1:17">
      <c r="A1790" t="s">
        <v>1037</v>
      </c>
      <c r="Q1790" t="str">
        <f t="shared" si="27"/>
        <v>0, 0, Station 23 (uid: 10), C, 15, 7</v>
      </c>
    </row>
    <row r="1791" spans="1:17">
      <c r="A1791" t="s">
        <v>1038</v>
      </c>
      <c r="Q1791" t="str">
        <f t="shared" si="27"/>
        <v>0, 0, Station 32 (uid: 7), D, 10, 7</v>
      </c>
    </row>
    <row r="1792" spans="1:17">
      <c r="A1792" t="s">
        <v>1039</v>
      </c>
      <c r="Q1792" t="str">
        <f t="shared" si="27"/>
        <v>0, 0, Station 21 (uid: 12), E, 4, 7</v>
      </c>
    </row>
    <row r="1793" spans="1:17">
      <c r="A1793" t="s">
        <v>1040</v>
      </c>
      <c r="Q1793" t="str">
        <f t="shared" si="27"/>
        <v>1, 1, Station 22 (uid: 13), A, 20, 0</v>
      </c>
    </row>
    <row r="1794" spans="1:17">
      <c r="A1794" t="s">
        <v>1041</v>
      </c>
      <c r="Q1794" t="str">
        <f t="shared" si="27"/>
        <v>1, 1, Station 29 (uid: 14), B, 20, 0</v>
      </c>
    </row>
    <row r="1795" spans="1:17">
      <c r="A1795" t="s">
        <v>1042</v>
      </c>
      <c r="Q1795" t="str">
        <f t="shared" ref="Q1795:Q1858" si="28">TRIM(A1795)</f>
        <v>1, 1, Station 7 (uid: 6), C, 1, 5</v>
      </c>
    </row>
    <row r="1796" spans="1:17">
      <c r="A1796" t="s">
        <v>949</v>
      </c>
      <c r="Q1796" t="str">
        <f t="shared" si="28"/>
        <v>1, 1, Station 14 (uid: 4), D, 0, 10</v>
      </c>
    </row>
    <row r="1797" spans="1:17">
      <c r="A1797" t="s">
        <v>950</v>
      </c>
      <c r="Q1797" t="str">
        <f t="shared" si="28"/>
        <v>1, 1, Station 26 (uid: 15), E, 0, 10</v>
      </c>
    </row>
    <row r="1798" spans="1:17">
      <c r="A1798" t="s">
        <v>1003</v>
      </c>
      <c r="Q1798" t="str">
        <f t="shared" si="28"/>
        <v>2, 2, Station 16 (uid: 8), A, 19, 10</v>
      </c>
    </row>
    <row r="1799" spans="1:17">
      <c r="A1799" t="s">
        <v>1043</v>
      </c>
      <c r="Q1799" t="str">
        <f t="shared" si="28"/>
        <v>2, 2, Station 5 (uid: 1), B, 15, 2</v>
      </c>
    </row>
    <row r="1800" spans="1:17">
      <c r="A1800" t="s">
        <v>1044</v>
      </c>
      <c r="Q1800" t="str">
        <f t="shared" si="28"/>
        <v>2, 2, Station 6 (uid: 2), C, 18, 2</v>
      </c>
    </row>
    <row r="1801" spans="1:17">
      <c r="A1801" t="s">
        <v>1045</v>
      </c>
      <c r="Q1801" t="str">
        <f t="shared" si="28"/>
        <v>2, 2, Station 40 (uid: 5), D, 4, 2</v>
      </c>
    </row>
    <row r="1802" spans="1:17">
      <c r="A1802" t="s">
        <v>995</v>
      </c>
      <c r="Q1802" t="str">
        <f t="shared" si="28"/>
        <v>2, 2, Station 8 (uid: 9), E, 0, 10</v>
      </c>
    </row>
    <row r="1803" spans="1:17">
      <c r="Q1803" t="str">
        <f t="shared" si="28"/>
        <v/>
      </c>
    </row>
    <row r="1804" spans="1:17">
      <c r="Q1804" t="str">
        <f t="shared" si="28"/>
        <v/>
      </c>
    </row>
    <row r="1805" spans="1:17">
      <c r="Q1805" t="str">
        <f t="shared" si="28"/>
        <v/>
      </c>
    </row>
    <row r="1806" spans="1:17">
      <c r="A1806" t="s">
        <v>1046</v>
      </c>
      <c r="Q1806" t="str">
        <f t="shared" si="28"/>
        <v>c:\users\david yu\desktop\experiment - spring 2012\2012 - tokens\04-04-2012\12.20.16\tokens\round-18.save-tokens.txt</v>
      </c>
    </row>
    <row r="1807" spans="1:17">
      <c r="A1807" t="s">
        <v>1</v>
      </c>
      <c r="Q1807" t="str">
        <f t="shared" si="28"/>
        <v>************************************************************************</v>
      </c>
    </row>
    <row r="1808" spans="1:17">
      <c r="A1808" t="s">
        <v>2</v>
      </c>
      <c r="Q1808" t="str">
        <f t="shared" si="28"/>
        <v>Group #, Identifier, Position, Tokens Earned From Water Collected, Uninvested Tokens</v>
      </c>
    </row>
    <row r="1809" spans="1:17">
      <c r="A1809" t="s">
        <v>1047</v>
      </c>
      <c r="Q1809" t="str">
        <f t="shared" si="28"/>
        <v>0, 0, Station 19 (uid: 3), A, 10, 5</v>
      </c>
    </row>
    <row r="1810" spans="1:17">
      <c r="A1810" t="s">
        <v>1048</v>
      </c>
      <c r="Q1810" t="str">
        <f t="shared" si="28"/>
        <v>0, 0, Station 24 (uid: 11), B, 10, 4</v>
      </c>
    </row>
    <row r="1811" spans="1:17">
      <c r="A1811" t="s">
        <v>1049</v>
      </c>
      <c r="Q1811" t="str">
        <f t="shared" si="28"/>
        <v>0, 0, Station 23 (uid: 10), C, 10, 4</v>
      </c>
    </row>
    <row r="1812" spans="1:17">
      <c r="A1812" t="s">
        <v>1050</v>
      </c>
      <c r="Q1812" t="str">
        <f t="shared" si="28"/>
        <v>0, 0, Station 32 (uid: 7), D, 10, 4</v>
      </c>
    </row>
    <row r="1813" spans="1:17">
      <c r="A1813" t="s">
        <v>1051</v>
      </c>
      <c r="Q1813" t="str">
        <f t="shared" si="28"/>
        <v>0, 0, Station 21 (uid: 12), E, 15, 4</v>
      </c>
    </row>
    <row r="1814" spans="1:17">
      <c r="A1814" t="s">
        <v>1052</v>
      </c>
      <c r="Q1814" t="str">
        <f t="shared" si="28"/>
        <v>1, 1, Station 22 (uid: 13), A, 20, 1</v>
      </c>
    </row>
    <row r="1815" spans="1:17">
      <c r="A1815" t="s">
        <v>1053</v>
      </c>
      <c r="Q1815" t="str">
        <f t="shared" si="28"/>
        <v>1, 1, Station 29 (uid: 14), B, 20, 1</v>
      </c>
    </row>
    <row r="1816" spans="1:17">
      <c r="A1816" t="s">
        <v>1042</v>
      </c>
      <c r="Q1816" t="str">
        <f t="shared" si="28"/>
        <v>1, 1, Station 7 (uid: 6), C, 1, 5</v>
      </c>
    </row>
    <row r="1817" spans="1:17">
      <c r="A1817" t="s">
        <v>949</v>
      </c>
      <c r="Q1817" t="str">
        <f t="shared" si="28"/>
        <v>1, 1, Station 14 (uid: 4), D, 0, 10</v>
      </c>
    </row>
    <row r="1818" spans="1:17">
      <c r="A1818" t="s">
        <v>950</v>
      </c>
      <c r="Q1818" t="str">
        <f t="shared" si="28"/>
        <v>1, 1, Station 26 (uid: 15), E, 0, 10</v>
      </c>
    </row>
    <row r="1819" spans="1:17">
      <c r="A1819" t="s">
        <v>991</v>
      </c>
      <c r="Q1819" t="str">
        <f t="shared" si="28"/>
        <v>2, 2, Station 16 (uid: 8), A, 20, 10</v>
      </c>
    </row>
    <row r="1820" spans="1:17">
      <c r="A1820" t="s">
        <v>1054</v>
      </c>
      <c r="Q1820" t="str">
        <f t="shared" si="28"/>
        <v>2, 2, Station 5 (uid: 1), B, 10, 2</v>
      </c>
    </row>
    <row r="1821" spans="1:17">
      <c r="A1821" t="s">
        <v>1055</v>
      </c>
      <c r="Q1821" t="str">
        <f t="shared" si="28"/>
        <v>2, 2, Station 6 (uid: 2), C, 15, 2</v>
      </c>
    </row>
    <row r="1822" spans="1:17">
      <c r="A1822" t="s">
        <v>1056</v>
      </c>
      <c r="Q1822" t="str">
        <f t="shared" si="28"/>
        <v>2, 2, Station 40 (uid: 5), D, 10, 2</v>
      </c>
    </row>
    <row r="1823" spans="1:17">
      <c r="A1823" t="s">
        <v>995</v>
      </c>
      <c r="Q1823" t="str">
        <f t="shared" si="28"/>
        <v>2, 2, Station 8 (uid: 9), E, 0, 10</v>
      </c>
    </row>
    <row r="1824" spans="1:17">
      <c r="Q1824" t="str">
        <f t="shared" si="28"/>
        <v/>
      </c>
    </row>
    <row r="1825" spans="1:17">
      <c r="Q1825" t="str">
        <f t="shared" si="28"/>
        <v/>
      </c>
    </row>
    <row r="1826" spans="1:17">
      <c r="Q1826" t="str">
        <f t="shared" si="28"/>
        <v/>
      </c>
    </row>
    <row r="1827" spans="1:17">
      <c r="A1827" t="s">
        <v>1057</v>
      </c>
      <c r="Q1827" t="str">
        <f t="shared" si="28"/>
        <v>c:\users\david yu\desktop\experiment - spring 2012\2012 - tokens\04-04-2012\12.20.16\tokens\round-19.save-tokens.txt</v>
      </c>
    </row>
    <row r="1828" spans="1:17">
      <c r="A1828" t="s">
        <v>1</v>
      </c>
      <c r="Q1828" t="str">
        <f t="shared" si="28"/>
        <v>************************************************************************</v>
      </c>
    </row>
    <row r="1829" spans="1:17">
      <c r="A1829" t="s">
        <v>2</v>
      </c>
      <c r="Q1829" t="str">
        <f t="shared" si="28"/>
        <v>Group #, Identifier, Position, Tokens Earned From Water Collected, Uninvested Tokens</v>
      </c>
    </row>
    <row r="1830" spans="1:17">
      <c r="A1830" t="s">
        <v>1058</v>
      </c>
      <c r="Q1830" t="str">
        <f t="shared" si="28"/>
        <v>0, 0, Station 19 (uid: 3), A, 4, 7</v>
      </c>
    </row>
    <row r="1831" spans="1:17">
      <c r="A1831" t="s">
        <v>1059</v>
      </c>
      <c r="Q1831" t="str">
        <f t="shared" si="28"/>
        <v>0, 0, Station 24 (uid: 11), B, 4, 6</v>
      </c>
    </row>
    <row r="1832" spans="1:17">
      <c r="A1832" t="s">
        <v>1060</v>
      </c>
      <c r="Q1832" t="str">
        <f t="shared" si="28"/>
        <v>0, 0, Station 23 (uid: 10), C, 10, 5</v>
      </c>
    </row>
    <row r="1833" spans="1:17">
      <c r="A1833" t="s">
        <v>1061</v>
      </c>
      <c r="Q1833" t="str">
        <f t="shared" si="28"/>
        <v>0, 0, Station 32 (uid: 7), D, 10, 5</v>
      </c>
    </row>
    <row r="1834" spans="1:17">
      <c r="A1834" t="s">
        <v>1062</v>
      </c>
      <c r="Q1834" t="str">
        <f t="shared" si="28"/>
        <v>0, 0, Station 21 (uid: 12), E, 10, 5</v>
      </c>
    </row>
    <row r="1835" spans="1:17">
      <c r="A1835" t="s">
        <v>1052</v>
      </c>
      <c r="Q1835" t="str">
        <f t="shared" si="28"/>
        <v>1, 1, Station 22 (uid: 13), A, 20, 1</v>
      </c>
    </row>
    <row r="1836" spans="1:17">
      <c r="A1836" t="s">
        <v>1053</v>
      </c>
      <c r="Q1836" t="str">
        <f t="shared" si="28"/>
        <v>1, 1, Station 29 (uid: 14), B, 20, 1</v>
      </c>
    </row>
    <row r="1837" spans="1:17">
      <c r="A1837" t="s">
        <v>1042</v>
      </c>
      <c r="Q1837" t="str">
        <f t="shared" si="28"/>
        <v>1, 1, Station 7 (uid: 6), C, 1, 5</v>
      </c>
    </row>
    <row r="1838" spans="1:17">
      <c r="A1838" t="s">
        <v>949</v>
      </c>
      <c r="Q1838" t="str">
        <f t="shared" si="28"/>
        <v>1, 1, Station 14 (uid: 4), D, 0, 10</v>
      </c>
    </row>
    <row r="1839" spans="1:17">
      <c r="A1839" t="s">
        <v>950</v>
      </c>
      <c r="Q1839" t="str">
        <f t="shared" si="28"/>
        <v>1, 1, Station 26 (uid: 15), E, 0, 10</v>
      </c>
    </row>
    <row r="1840" spans="1:17">
      <c r="A1840" t="s">
        <v>1003</v>
      </c>
      <c r="Q1840" t="str">
        <f t="shared" si="28"/>
        <v>2, 2, Station 16 (uid: 8), A, 19, 10</v>
      </c>
    </row>
    <row r="1841" spans="1:17">
      <c r="A1841" t="s">
        <v>1054</v>
      </c>
      <c r="Q1841" t="str">
        <f t="shared" si="28"/>
        <v>2, 2, Station 5 (uid: 1), B, 10, 2</v>
      </c>
    </row>
    <row r="1842" spans="1:17">
      <c r="A1842" t="s">
        <v>1055</v>
      </c>
      <c r="Q1842" t="str">
        <f t="shared" si="28"/>
        <v>2, 2, Station 6 (uid: 2), C, 15, 2</v>
      </c>
    </row>
    <row r="1843" spans="1:17">
      <c r="A1843" t="s">
        <v>994</v>
      </c>
      <c r="Q1843" t="str">
        <f t="shared" si="28"/>
        <v>2, 2, Station 40 (uid: 5), D, 10, 3</v>
      </c>
    </row>
    <row r="1844" spans="1:17">
      <c r="A1844" t="s">
        <v>995</v>
      </c>
      <c r="Q1844" t="str">
        <f t="shared" si="28"/>
        <v>2, 2, Station 8 (uid: 9), E, 0, 10</v>
      </c>
    </row>
    <row r="1845" spans="1:17">
      <c r="Q1845" t="str">
        <f t="shared" si="28"/>
        <v/>
      </c>
    </row>
    <row r="1846" spans="1:17">
      <c r="Q1846" t="str">
        <f t="shared" si="28"/>
        <v/>
      </c>
    </row>
    <row r="1847" spans="1:17">
      <c r="Q1847" t="str">
        <f t="shared" si="28"/>
        <v/>
      </c>
    </row>
    <row r="1848" spans="1:17">
      <c r="A1848" t="s">
        <v>1063</v>
      </c>
      <c r="Q1848" t="str">
        <f t="shared" si="28"/>
        <v>c:\users\david yu\desktop\experiment - spring 2012\2012 - tokens\04-04-2012\12.20.16\tokens\round-2.save-tokens.txt</v>
      </c>
    </row>
    <row r="1849" spans="1:17">
      <c r="A1849" t="s">
        <v>1</v>
      </c>
      <c r="Q1849" t="str">
        <f t="shared" si="28"/>
        <v>************************************************************************</v>
      </c>
    </row>
    <row r="1850" spans="1:17">
      <c r="A1850" t="s">
        <v>2</v>
      </c>
      <c r="Q1850" t="str">
        <f t="shared" si="28"/>
        <v>Group #, Identifier, Position, Tokens Earned From Water Collected, Uninvested Tokens</v>
      </c>
    </row>
    <row r="1851" spans="1:17">
      <c r="A1851" t="s">
        <v>1064</v>
      </c>
      <c r="Q1851" t="str">
        <f t="shared" si="28"/>
        <v>0, 2, Station 16 (uid: 8), A, 20, 10</v>
      </c>
    </row>
    <row r="1852" spans="1:17">
      <c r="A1852" t="s">
        <v>1065</v>
      </c>
      <c r="Q1852" t="str">
        <f t="shared" si="28"/>
        <v>0, 2, Station 5 (uid: 1), B, 19, 3</v>
      </c>
    </row>
    <row r="1853" spans="1:17">
      <c r="A1853" t="s">
        <v>1066</v>
      </c>
      <c r="Q1853" t="str">
        <f t="shared" si="28"/>
        <v>0, 2, Station 6 (uid: 2), C, 19, 3</v>
      </c>
    </row>
    <row r="1854" spans="1:17">
      <c r="A1854" t="s">
        <v>944</v>
      </c>
      <c r="Q1854" t="str">
        <f t="shared" si="28"/>
        <v>0, 2, Station 40 (uid: 5), D, 0, 3</v>
      </c>
    </row>
    <row r="1855" spans="1:17">
      <c r="A1855" t="s">
        <v>1067</v>
      </c>
      <c r="Q1855" t="str">
        <f t="shared" si="28"/>
        <v>0, 2, Station 8 (uid: 9), E, 0, 5</v>
      </c>
    </row>
    <row r="1856" spans="1:17">
      <c r="A1856" t="s">
        <v>1068</v>
      </c>
      <c r="Q1856" t="str">
        <f t="shared" si="28"/>
        <v>1, 0, Station 19 (uid: 3), A, 18, 7</v>
      </c>
    </row>
    <row r="1857" spans="1:17">
      <c r="A1857" t="s">
        <v>1069</v>
      </c>
      <c r="Q1857" t="str">
        <f t="shared" si="28"/>
        <v>1, 0, Station 24 (uid: 11), B, 15, 7</v>
      </c>
    </row>
    <row r="1858" spans="1:17">
      <c r="A1858" t="s">
        <v>1070</v>
      </c>
      <c r="Q1858" t="str">
        <f t="shared" si="28"/>
        <v>1, 0, Station 23 (uid: 10), C, 15, 7</v>
      </c>
    </row>
    <row r="1859" spans="1:17">
      <c r="A1859" t="s">
        <v>989</v>
      </c>
      <c r="Q1859" t="str">
        <f t="shared" ref="Q1859:Q1922" si="29">TRIM(A1859)</f>
        <v>1, 0, Station 32 (uid: 7), D, 15, 5</v>
      </c>
    </row>
    <row r="1860" spans="1:17">
      <c r="A1860" t="s">
        <v>1071</v>
      </c>
      <c r="Q1860" t="str">
        <f t="shared" si="29"/>
        <v>1, 0, Station 21 (uid: 12), E, 0, 5</v>
      </c>
    </row>
    <row r="1861" spans="1:17">
      <c r="A1861" t="s">
        <v>1072</v>
      </c>
      <c r="Q1861" t="str">
        <f t="shared" si="29"/>
        <v>2, 1, Station 22 (uid: 13), A, 19, 2</v>
      </c>
    </row>
    <row r="1862" spans="1:17">
      <c r="A1862" t="s">
        <v>1073</v>
      </c>
      <c r="Q1862" t="str">
        <f t="shared" si="29"/>
        <v>2, 1, Station 29 (uid: 14), B, 19, 2</v>
      </c>
    </row>
    <row r="1863" spans="1:17">
      <c r="A1863" t="s">
        <v>1074</v>
      </c>
      <c r="Q1863" t="str">
        <f t="shared" si="29"/>
        <v>2, 1, Station 7 (uid: 6), C, 4, 10</v>
      </c>
    </row>
    <row r="1864" spans="1:17">
      <c r="A1864" t="s">
        <v>1075</v>
      </c>
      <c r="Q1864" t="str">
        <f t="shared" si="29"/>
        <v>2, 1, Station 14 (uid: 4), D, 0, 8</v>
      </c>
    </row>
    <row r="1865" spans="1:17">
      <c r="A1865" t="s">
        <v>1076</v>
      </c>
      <c r="Q1865" t="str">
        <f t="shared" si="29"/>
        <v>2, 1, Station 26 (uid: 15), E, 0, 5</v>
      </c>
    </row>
    <row r="1866" spans="1:17">
      <c r="Q1866" t="str">
        <f t="shared" si="29"/>
        <v/>
      </c>
    </row>
    <row r="1867" spans="1:17">
      <c r="Q1867" t="str">
        <f t="shared" si="29"/>
        <v/>
      </c>
    </row>
    <row r="1868" spans="1:17">
      <c r="Q1868" t="str">
        <f t="shared" si="29"/>
        <v/>
      </c>
    </row>
    <row r="1869" spans="1:17">
      <c r="A1869" t="s">
        <v>1077</v>
      </c>
      <c r="Q1869" t="str">
        <f t="shared" si="29"/>
        <v>c:\users\david yu\desktop\experiment - spring 2012\2012 - tokens\04-04-2012\12.20.16\tokens\round-20.save-tokens.txt</v>
      </c>
    </row>
    <row r="1870" spans="1:17">
      <c r="A1870" t="s">
        <v>1</v>
      </c>
      <c r="Q1870" t="str">
        <f t="shared" si="29"/>
        <v>************************************************************************</v>
      </c>
    </row>
    <row r="1871" spans="1:17">
      <c r="A1871" t="s">
        <v>2</v>
      </c>
      <c r="Q1871" t="str">
        <f t="shared" si="29"/>
        <v>Group #, Identifier, Position, Tokens Earned From Water Collected, Uninvested Tokens</v>
      </c>
    </row>
    <row r="1872" spans="1:17">
      <c r="A1872" t="s">
        <v>1078</v>
      </c>
      <c r="Q1872" t="str">
        <f t="shared" si="29"/>
        <v>0, 0, Station 19 (uid: 3), A, 15, 4</v>
      </c>
    </row>
    <row r="1873" spans="1:17">
      <c r="A1873" t="s">
        <v>1079</v>
      </c>
      <c r="Q1873" t="str">
        <f t="shared" si="29"/>
        <v>0, 0, Station 24 (uid: 11), B, 15, 4</v>
      </c>
    </row>
    <row r="1874" spans="1:17">
      <c r="A1874" t="s">
        <v>1049</v>
      </c>
      <c r="Q1874" t="str">
        <f t="shared" si="29"/>
        <v>0, 0, Station 23 (uid: 10), C, 10, 4</v>
      </c>
    </row>
    <row r="1875" spans="1:17">
      <c r="A1875" t="s">
        <v>1080</v>
      </c>
      <c r="Q1875" t="str">
        <f t="shared" si="29"/>
        <v>0, 0, Station 32 (uid: 7), D, 15, 4</v>
      </c>
    </row>
    <row r="1876" spans="1:17">
      <c r="A1876" t="s">
        <v>1051</v>
      </c>
      <c r="Q1876" t="str">
        <f t="shared" si="29"/>
        <v>0, 0, Station 21 (uid: 12), E, 15, 4</v>
      </c>
    </row>
    <row r="1877" spans="1:17">
      <c r="A1877" t="s">
        <v>962</v>
      </c>
      <c r="Q1877" t="str">
        <f t="shared" si="29"/>
        <v>1, 2, Station 16 (uid: 8), A, 20, 10</v>
      </c>
    </row>
    <row r="1878" spans="1:17">
      <c r="A1878" t="s">
        <v>1012</v>
      </c>
      <c r="Q1878" t="str">
        <f t="shared" si="29"/>
        <v>1, 2, Station 5 (uid: 1), B, 18, 2</v>
      </c>
    </row>
    <row r="1879" spans="1:17">
      <c r="A1879" t="s">
        <v>964</v>
      </c>
      <c r="Q1879" t="str">
        <f t="shared" si="29"/>
        <v>1, 2, Station 6 (uid: 2), C, 19, 2</v>
      </c>
    </row>
    <row r="1880" spans="1:17">
      <c r="A1880" t="s">
        <v>1081</v>
      </c>
      <c r="Q1880" t="str">
        <f t="shared" si="29"/>
        <v>1, 2, Station 40 (uid: 5), D, 15, 2</v>
      </c>
    </row>
    <row r="1881" spans="1:17">
      <c r="A1881" t="s">
        <v>966</v>
      </c>
      <c r="Q1881" t="str">
        <f t="shared" si="29"/>
        <v>1, 2, Station 8 (uid: 9), E, 0, 10</v>
      </c>
    </row>
    <row r="1882" spans="1:17">
      <c r="A1882" t="s">
        <v>1029</v>
      </c>
      <c r="Q1882" t="str">
        <f t="shared" si="29"/>
        <v>2, 1, Station 22 (uid: 13), A, 20, 1</v>
      </c>
    </row>
    <row r="1883" spans="1:17">
      <c r="A1883" t="s">
        <v>1082</v>
      </c>
      <c r="Q1883" t="str">
        <f t="shared" si="29"/>
        <v>2, 1, Station 29 (uid: 14), B, 19, 1</v>
      </c>
    </row>
    <row r="1884" spans="1:17">
      <c r="A1884" t="s">
        <v>1083</v>
      </c>
      <c r="Q1884" t="str">
        <f t="shared" si="29"/>
        <v>2, 1, Station 7 (uid: 6), C, 0, 10</v>
      </c>
    </row>
    <row r="1885" spans="1:17">
      <c r="A1885" t="s">
        <v>1032</v>
      </c>
      <c r="Q1885" t="str">
        <f t="shared" si="29"/>
        <v>2, 1, Station 14 (uid: 4), D, 0, 10</v>
      </c>
    </row>
    <row r="1886" spans="1:17">
      <c r="A1886" t="s">
        <v>1033</v>
      </c>
      <c r="Q1886" t="str">
        <f t="shared" si="29"/>
        <v>2, 1, Station 26 (uid: 15), E, 0, 10</v>
      </c>
    </row>
    <row r="1887" spans="1:17">
      <c r="Q1887" t="str">
        <f t="shared" si="29"/>
        <v/>
      </c>
    </row>
    <row r="1888" spans="1:17">
      <c r="Q1888" t="str">
        <f t="shared" si="29"/>
        <v/>
      </c>
    </row>
    <row r="1889" spans="1:17">
      <c r="Q1889" t="str">
        <f t="shared" si="29"/>
        <v/>
      </c>
    </row>
    <row r="1890" spans="1:17">
      <c r="A1890" t="s">
        <v>1084</v>
      </c>
      <c r="Q1890" t="str">
        <f t="shared" si="29"/>
        <v>c:\users\david yu\desktop\experiment - spring 2012\2012 - tokens\04-04-2012\12.20.16\tokens\round-21.save-tokens.txt</v>
      </c>
    </row>
    <row r="1891" spans="1:17">
      <c r="A1891" t="s">
        <v>1</v>
      </c>
      <c r="Q1891" t="str">
        <f t="shared" si="29"/>
        <v>************************************************************************</v>
      </c>
    </row>
    <row r="1892" spans="1:17">
      <c r="A1892" t="s">
        <v>2</v>
      </c>
      <c r="Q1892" t="str">
        <f t="shared" si="29"/>
        <v>Group #, Identifier, Position, Tokens Earned From Water Collected, Uninvested Tokens</v>
      </c>
    </row>
    <row r="1893" spans="1:17">
      <c r="A1893" t="s">
        <v>1064</v>
      </c>
      <c r="Q1893" t="str">
        <f t="shared" si="29"/>
        <v>0, 2, Station 16 (uid: 8), A, 20, 10</v>
      </c>
    </row>
    <row r="1894" spans="1:17">
      <c r="A1894" t="s">
        <v>1085</v>
      </c>
      <c r="Q1894" t="str">
        <f t="shared" si="29"/>
        <v>0, 2, Station 5 (uid: 1), B, 15, 2</v>
      </c>
    </row>
    <row r="1895" spans="1:17">
      <c r="A1895" t="s">
        <v>1086</v>
      </c>
      <c r="Q1895" t="str">
        <f t="shared" si="29"/>
        <v>0, 2, Station 6 (uid: 2), C, 18, 2</v>
      </c>
    </row>
    <row r="1896" spans="1:17">
      <c r="A1896" t="s">
        <v>1087</v>
      </c>
      <c r="Q1896" t="str">
        <f t="shared" si="29"/>
        <v>0, 2, Station 40 (uid: 5), D, 10, 2</v>
      </c>
    </row>
    <row r="1897" spans="1:17">
      <c r="A1897" t="s">
        <v>1024</v>
      </c>
      <c r="Q1897" t="str">
        <f t="shared" si="29"/>
        <v>0, 2, Station 8 (uid: 9), E, 0, 10</v>
      </c>
    </row>
    <row r="1898" spans="1:17">
      <c r="A1898" t="s">
        <v>1088</v>
      </c>
      <c r="Q1898" t="str">
        <f t="shared" si="29"/>
        <v>1, 0, Station 19 (uid: 3), A, 15, 6</v>
      </c>
    </row>
    <row r="1899" spans="1:17">
      <c r="A1899" t="s">
        <v>1089</v>
      </c>
      <c r="Q1899" t="str">
        <f t="shared" si="29"/>
        <v>1, 0, Station 24 (uid: 11), B, 15, 5</v>
      </c>
    </row>
    <row r="1900" spans="1:17">
      <c r="A1900" t="s">
        <v>988</v>
      </c>
      <c r="Q1900" t="str">
        <f t="shared" si="29"/>
        <v>1, 0, Station 23 (uid: 10), C, 10, 5</v>
      </c>
    </row>
    <row r="1901" spans="1:17">
      <c r="A1901" t="s">
        <v>1001</v>
      </c>
      <c r="Q1901" t="str">
        <f t="shared" si="29"/>
        <v>1, 0, Station 32 (uid: 7), D, 10, 5</v>
      </c>
    </row>
    <row r="1902" spans="1:17">
      <c r="A1902" t="s">
        <v>1028</v>
      </c>
      <c r="Q1902" t="str">
        <f t="shared" si="29"/>
        <v>1, 0, Station 21 (uid: 12), E, 10, 5</v>
      </c>
    </row>
    <row r="1903" spans="1:17">
      <c r="A1903" t="s">
        <v>1090</v>
      </c>
      <c r="Q1903" t="str">
        <f t="shared" si="29"/>
        <v>2, 1, Station 22 (uid: 13), A, 4, 1</v>
      </c>
    </row>
    <row r="1904" spans="1:17">
      <c r="A1904" t="s">
        <v>1091</v>
      </c>
      <c r="Q1904" t="str">
        <f t="shared" si="29"/>
        <v>2, 1, Station 29 (uid: 14), B, 4, 1</v>
      </c>
    </row>
    <row r="1905" spans="1:17">
      <c r="A1905" t="s">
        <v>1083</v>
      </c>
      <c r="Q1905" t="str">
        <f t="shared" si="29"/>
        <v>2, 1, Station 7 (uid: 6), C, 0, 10</v>
      </c>
    </row>
    <row r="1906" spans="1:17">
      <c r="A1906" t="s">
        <v>1032</v>
      </c>
      <c r="Q1906" t="str">
        <f t="shared" si="29"/>
        <v>2, 1, Station 14 (uid: 4), D, 0, 10</v>
      </c>
    </row>
    <row r="1907" spans="1:17">
      <c r="A1907" t="s">
        <v>1033</v>
      </c>
      <c r="Q1907" t="str">
        <f t="shared" si="29"/>
        <v>2, 1, Station 26 (uid: 15), E, 0, 10</v>
      </c>
    </row>
    <row r="1908" spans="1:17">
      <c r="Q1908" t="str">
        <f t="shared" si="29"/>
        <v/>
      </c>
    </row>
    <row r="1909" spans="1:17">
      <c r="Q1909" t="str">
        <f t="shared" si="29"/>
        <v/>
      </c>
    </row>
    <row r="1910" spans="1:17">
      <c r="Q1910" t="str">
        <f t="shared" si="29"/>
        <v/>
      </c>
    </row>
    <row r="1911" spans="1:17">
      <c r="A1911" t="s">
        <v>1092</v>
      </c>
      <c r="Q1911" t="str">
        <f t="shared" si="29"/>
        <v>c:\users\david yu\desktop\experiment - spring 2012\2012 - tokens\04-04-2012\12.20.16\tokens\round-3.save-tokens.txt</v>
      </c>
    </row>
    <row r="1912" spans="1:17">
      <c r="A1912" t="s">
        <v>1</v>
      </c>
      <c r="Q1912" t="str">
        <f t="shared" si="29"/>
        <v>************************************************************************</v>
      </c>
    </row>
    <row r="1913" spans="1:17">
      <c r="A1913" t="s">
        <v>2</v>
      </c>
      <c r="Q1913" t="str">
        <f t="shared" si="29"/>
        <v>Group #, Identifier, Position, Tokens Earned From Water Collected, Uninvested Tokens</v>
      </c>
    </row>
    <row r="1914" spans="1:17">
      <c r="A1914" t="s">
        <v>1093</v>
      </c>
      <c r="Q1914" t="str">
        <f t="shared" si="29"/>
        <v>0, 1, Station 22 (uid: 13), A, 20, 3</v>
      </c>
    </row>
    <row r="1915" spans="1:17">
      <c r="A1915" t="s">
        <v>972</v>
      </c>
      <c r="Q1915" t="str">
        <f t="shared" si="29"/>
        <v>0, 1, Station 29 (uid: 14), B, 20, 3</v>
      </c>
    </row>
    <row r="1916" spans="1:17">
      <c r="A1916" t="s">
        <v>1094</v>
      </c>
      <c r="Q1916" t="str">
        <f t="shared" si="29"/>
        <v>0, 1, Station 7 (uid: 6), C, 4, 10</v>
      </c>
    </row>
    <row r="1917" spans="1:17">
      <c r="A1917" t="s">
        <v>1095</v>
      </c>
      <c r="Q1917" t="str">
        <f t="shared" si="29"/>
        <v>0, 1, Station 14 (uid: 4), D, 1, 9</v>
      </c>
    </row>
    <row r="1918" spans="1:17">
      <c r="A1918" t="s">
        <v>961</v>
      </c>
      <c r="Q1918" t="str">
        <f t="shared" si="29"/>
        <v>0, 1, Station 26 (uid: 15), E, 0, 10</v>
      </c>
    </row>
    <row r="1919" spans="1:17">
      <c r="A1919" t="s">
        <v>1096</v>
      </c>
      <c r="Q1919" t="str">
        <f t="shared" si="29"/>
        <v>1, 0, Station 19 (uid: 3), A, 15, 8</v>
      </c>
    </row>
    <row r="1920" spans="1:17">
      <c r="A1920" t="s">
        <v>1097</v>
      </c>
      <c r="Q1920" t="str">
        <f t="shared" si="29"/>
        <v>1, 0, Station 24 (uid: 11), B, 10, 8</v>
      </c>
    </row>
    <row r="1921" spans="1:17">
      <c r="A1921" t="s">
        <v>1098</v>
      </c>
      <c r="Q1921" t="str">
        <f t="shared" si="29"/>
        <v>1, 0, Station 23 (uid: 10), C, 4, 8</v>
      </c>
    </row>
    <row r="1922" spans="1:17">
      <c r="A1922" t="s">
        <v>989</v>
      </c>
      <c r="Q1922" t="str">
        <f t="shared" si="29"/>
        <v>1, 0, Station 32 (uid: 7), D, 15, 5</v>
      </c>
    </row>
    <row r="1923" spans="1:17">
      <c r="A1923" t="s">
        <v>1028</v>
      </c>
      <c r="Q1923" t="str">
        <f t="shared" ref="Q1923:Q1986" si="30">TRIM(A1923)</f>
        <v>1, 0, Station 21 (uid: 12), E, 10, 5</v>
      </c>
    </row>
    <row r="1924" spans="1:17">
      <c r="A1924" t="s">
        <v>991</v>
      </c>
      <c r="Q1924" t="str">
        <f t="shared" si="30"/>
        <v>2, 2, Station 16 (uid: 8), A, 20, 10</v>
      </c>
    </row>
    <row r="1925" spans="1:17">
      <c r="A1925" t="s">
        <v>1099</v>
      </c>
      <c r="Q1925" t="str">
        <f t="shared" si="30"/>
        <v>2, 2, Station 5 (uid: 1), B, 20, 3</v>
      </c>
    </row>
    <row r="1926" spans="1:17">
      <c r="A1926" t="s">
        <v>1100</v>
      </c>
      <c r="Q1926" t="str">
        <f t="shared" si="30"/>
        <v>2, 2, Station 6 (uid: 2), C, 10, 3</v>
      </c>
    </row>
    <row r="1927" spans="1:17">
      <c r="A1927" t="s">
        <v>1006</v>
      </c>
      <c r="Q1927" t="str">
        <f t="shared" si="30"/>
        <v>2, 2, Station 40 (uid: 5), D, 0, 3</v>
      </c>
    </row>
    <row r="1928" spans="1:17">
      <c r="A1928" t="s">
        <v>1101</v>
      </c>
      <c r="Q1928" t="str">
        <f t="shared" si="30"/>
        <v>2, 2, Station 8 (uid: 9), E, 0, 5</v>
      </c>
    </row>
    <row r="1929" spans="1:17">
      <c r="Q1929" t="str">
        <f t="shared" si="30"/>
        <v/>
      </c>
    </row>
    <row r="1930" spans="1:17">
      <c r="Q1930" t="str">
        <f t="shared" si="30"/>
        <v/>
      </c>
    </row>
    <row r="1931" spans="1:17">
      <c r="Q1931" t="str">
        <f t="shared" si="30"/>
        <v/>
      </c>
    </row>
    <row r="1932" spans="1:17">
      <c r="A1932" t="s">
        <v>1102</v>
      </c>
      <c r="Q1932" t="str">
        <f t="shared" si="30"/>
        <v>c:\users\david yu\desktop\experiment - spring 2012\2012 - tokens\04-04-2012\12.20.16\tokens\round-4.save-tokens.txt</v>
      </c>
    </row>
    <row r="1933" spans="1:17">
      <c r="A1933" t="s">
        <v>1</v>
      </c>
      <c r="Q1933" t="str">
        <f t="shared" si="30"/>
        <v>************************************************************************</v>
      </c>
    </row>
    <row r="1934" spans="1:17">
      <c r="A1934" t="s">
        <v>2</v>
      </c>
      <c r="Q1934" t="str">
        <f t="shared" si="30"/>
        <v>Group #, Identifier, Position, Tokens Earned From Water Collected, Uninvested Tokens</v>
      </c>
    </row>
    <row r="1935" spans="1:17">
      <c r="A1935" t="s">
        <v>971</v>
      </c>
      <c r="Q1935" t="str">
        <f t="shared" si="30"/>
        <v>0, 1, Station 22 (uid: 13), A, 20, 2</v>
      </c>
    </row>
    <row r="1936" spans="1:17">
      <c r="A1936" t="s">
        <v>1103</v>
      </c>
      <c r="Q1936" t="str">
        <f t="shared" si="30"/>
        <v>0, 1, Station 29 (uid: 14), B, 20, 4</v>
      </c>
    </row>
    <row r="1937" spans="1:17">
      <c r="A1937" t="s">
        <v>1104</v>
      </c>
      <c r="Q1937" t="str">
        <f t="shared" si="30"/>
        <v>0, 1, Station 7 (uid: 6), C, 4, 9</v>
      </c>
    </row>
    <row r="1938" spans="1:17">
      <c r="A1938" t="s">
        <v>960</v>
      </c>
      <c r="Q1938" t="str">
        <f t="shared" si="30"/>
        <v>0, 1, Station 14 (uid: 4), D, 0, 10</v>
      </c>
    </row>
    <row r="1939" spans="1:17">
      <c r="A1939" t="s">
        <v>961</v>
      </c>
      <c r="Q1939" t="str">
        <f t="shared" si="30"/>
        <v>0, 1, Station 26 (uid: 15), E, 0, 10</v>
      </c>
    </row>
    <row r="1940" spans="1:17">
      <c r="A1940" t="s">
        <v>1105</v>
      </c>
      <c r="Q1940" t="str">
        <f t="shared" si="30"/>
        <v>1, 0, Station 19 (uid: 3), A, 15, 7</v>
      </c>
    </row>
    <row r="1941" spans="1:17">
      <c r="A1941" t="s">
        <v>1106</v>
      </c>
      <c r="Q1941" t="str">
        <f t="shared" si="30"/>
        <v>1, 0, Station 24 (uid: 11), B, 10, 7</v>
      </c>
    </row>
    <row r="1942" spans="1:17">
      <c r="A1942" t="s">
        <v>988</v>
      </c>
      <c r="Q1942" t="str">
        <f t="shared" si="30"/>
        <v>1, 0, Station 23 (uid: 10), C, 10, 5</v>
      </c>
    </row>
    <row r="1943" spans="1:17">
      <c r="A1943" t="s">
        <v>1001</v>
      </c>
      <c r="Q1943" t="str">
        <f t="shared" si="30"/>
        <v>1, 0, Station 32 (uid: 7), D, 10, 5</v>
      </c>
    </row>
    <row r="1944" spans="1:17">
      <c r="A1944" t="s">
        <v>1107</v>
      </c>
      <c r="Q1944" t="str">
        <f t="shared" si="30"/>
        <v>1, 0, Station 21 (uid: 12), E, 4, 5</v>
      </c>
    </row>
    <row r="1945" spans="1:17">
      <c r="A1945" t="s">
        <v>991</v>
      </c>
      <c r="Q1945" t="str">
        <f t="shared" si="30"/>
        <v>2, 2, Station 16 (uid: 8), A, 20, 10</v>
      </c>
    </row>
    <row r="1946" spans="1:17">
      <c r="A1946" t="s">
        <v>1108</v>
      </c>
      <c r="Q1946" t="str">
        <f t="shared" si="30"/>
        <v>2, 2, Station 5 (uid: 1), B, 19, 3</v>
      </c>
    </row>
    <row r="1947" spans="1:17">
      <c r="A1947" t="s">
        <v>1005</v>
      </c>
      <c r="Q1947" t="str">
        <f t="shared" si="30"/>
        <v>2, 2, Station 6 (uid: 2), C, 18, 3</v>
      </c>
    </row>
    <row r="1948" spans="1:17">
      <c r="A1948" t="s">
        <v>1006</v>
      </c>
      <c r="Q1948" t="str">
        <f t="shared" si="30"/>
        <v>2, 2, Station 40 (uid: 5), D, 0, 3</v>
      </c>
    </row>
    <row r="1949" spans="1:17">
      <c r="A1949" t="s">
        <v>1109</v>
      </c>
      <c r="Q1949" t="str">
        <f t="shared" si="30"/>
        <v>2, 2, Station 8 (uid: 9), E, 0, 7</v>
      </c>
    </row>
    <row r="1950" spans="1:17">
      <c r="Q1950" t="str">
        <f t="shared" si="30"/>
        <v/>
      </c>
    </row>
    <row r="1951" spans="1:17">
      <c r="Q1951" t="str">
        <f t="shared" si="30"/>
        <v/>
      </c>
    </row>
    <row r="1952" spans="1:17">
      <c r="Q1952" t="str">
        <f t="shared" si="30"/>
        <v/>
      </c>
    </row>
    <row r="1953" spans="1:17">
      <c r="A1953" t="s">
        <v>1110</v>
      </c>
      <c r="Q1953" t="str">
        <f t="shared" si="30"/>
        <v>c:\users\david yu\desktop\experiment - spring 2012\2012 - tokens\04-04-2012\12.20.16\tokens\round-5.save-tokens.txt</v>
      </c>
    </row>
    <row r="1954" spans="1:17">
      <c r="A1954" t="s">
        <v>1</v>
      </c>
      <c r="Q1954" t="str">
        <f t="shared" si="30"/>
        <v>************************************************************************</v>
      </c>
    </row>
    <row r="1955" spans="1:17">
      <c r="A1955" t="s">
        <v>2</v>
      </c>
      <c r="Q1955" t="str">
        <f t="shared" si="30"/>
        <v>Group #, Identifier, Position, Tokens Earned From Water Collected, Uninvested Tokens</v>
      </c>
    </row>
    <row r="1956" spans="1:17">
      <c r="A1956" t="s">
        <v>1064</v>
      </c>
      <c r="Q1956" t="str">
        <f t="shared" si="30"/>
        <v>0, 2, Station 16 (uid: 8), A, 20, 10</v>
      </c>
    </row>
    <row r="1957" spans="1:17">
      <c r="A1957" t="s">
        <v>1111</v>
      </c>
      <c r="Q1957" t="str">
        <f t="shared" si="30"/>
        <v>0, 2, Station 5 (uid: 1), B, 19, 4</v>
      </c>
    </row>
    <row r="1958" spans="1:17">
      <c r="A1958" t="s">
        <v>1112</v>
      </c>
      <c r="Q1958" t="str">
        <f t="shared" si="30"/>
        <v>0, 2, Station 6 (uid: 2), C, 19, 4</v>
      </c>
    </row>
    <row r="1959" spans="1:17">
      <c r="A1959" t="s">
        <v>1113</v>
      </c>
      <c r="Q1959" t="str">
        <f t="shared" si="30"/>
        <v>0, 2, Station 40 (uid: 5), D, 0, 4</v>
      </c>
    </row>
    <row r="1960" spans="1:17">
      <c r="A1960" t="s">
        <v>1114</v>
      </c>
      <c r="Q1960" t="str">
        <f t="shared" si="30"/>
        <v>0, 2, Station 8 (uid: 9), E, 0, 7</v>
      </c>
    </row>
    <row r="1961" spans="1:17">
      <c r="A1961" t="s">
        <v>933</v>
      </c>
      <c r="Q1961" t="str">
        <f t="shared" si="30"/>
        <v>1, 1, Station 22 (uid: 13), A, 20, 2</v>
      </c>
    </row>
    <row r="1962" spans="1:17">
      <c r="A1962" t="s">
        <v>1115</v>
      </c>
      <c r="Q1962" t="str">
        <f t="shared" si="30"/>
        <v>1, 1, Station 29 (uid: 14), B, 19, 3</v>
      </c>
    </row>
    <row r="1963" spans="1:17">
      <c r="A1963" t="s">
        <v>1116</v>
      </c>
      <c r="Q1963" t="str">
        <f t="shared" si="30"/>
        <v>1, 1, Station 7 (uid: 6), C, 0, 6</v>
      </c>
    </row>
    <row r="1964" spans="1:17">
      <c r="A1964" t="s">
        <v>1117</v>
      </c>
      <c r="Q1964" t="str">
        <f t="shared" si="30"/>
        <v>1, 1, Station 14 (uid: 4), D, 4, 8</v>
      </c>
    </row>
    <row r="1965" spans="1:17">
      <c r="A1965" t="s">
        <v>950</v>
      </c>
      <c r="Q1965" t="str">
        <f t="shared" si="30"/>
        <v>1, 1, Station 26 (uid: 15), E, 0, 10</v>
      </c>
    </row>
    <row r="1966" spans="1:17">
      <c r="A1966" t="s">
        <v>967</v>
      </c>
      <c r="Q1966" t="str">
        <f t="shared" si="30"/>
        <v>2, 0, Station 19 (uid: 3), A, 15, 5</v>
      </c>
    </row>
    <row r="1967" spans="1:17">
      <c r="A1967" t="s">
        <v>952</v>
      </c>
      <c r="Q1967" t="str">
        <f t="shared" si="30"/>
        <v>2, 0, Station 24 (uid: 11), B, 10, 5</v>
      </c>
    </row>
    <row r="1968" spans="1:17">
      <c r="A1968" t="s">
        <v>1118</v>
      </c>
      <c r="Q1968" t="str">
        <f t="shared" si="30"/>
        <v>2, 0, Station 23 (uid: 10), C, 15, 5</v>
      </c>
    </row>
    <row r="1969" spans="1:17">
      <c r="A1969" t="s">
        <v>954</v>
      </c>
      <c r="Q1969" t="str">
        <f t="shared" si="30"/>
        <v>2, 0, Station 32 (uid: 7), D, 10, 5</v>
      </c>
    </row>
    <row r="1970" spans="1:17">
      <c r="A1970" t="s">
        <v>969</v>
      </c>
      <c r="Q1970" t="str">
        <f t="shared" si="30"/>
        <v>2, 0, Station 21 (uid: 12), E, 10, 5</v>
      </c>
    </row>
    <row r="1971" spans="1:17">
      <c r="Q1971" t="str">
        <f t="shared" si="30"/>
        <v/>
      </c>
    </row>
    <row r="1972" spans="1:17">
      <c r="Q1972" t="str">
        <f t="shared" si="30"/>
        <v/>
      </c>
    </row>
    <row r="1973" spans="1:17">
      <c r="Q1973" t="str">
        <f t="shared" si="30"/>
        <v/>
      </c>
    </row>
    <row r="1974" spans="1:17">
      <c r="A1974" t="s">
        <v>1119</v>
      </c>
      <c r="Q1974" t="str">
        <f t="shared" si="30"/>
        <v>c:\users\david yu\desktop\experiment - spring 2012\2012 - tokens\04-04-2012\12.20.16\tokens\round-6.save-tokens.txt</v>
      </c>
    </row>
    <row r="1975" spans="1:17">
      <c r="A1975" t="s">
        <v>1</v>
      </c>
      <c r="Q1975" t="str">
        <f t="shared" si="30"/>
        <v>************************************************************************</v>
      </c>
    </row>
    <row r="1976" spans="1:17">
      <c r="A1976" t="s">
        <v>2</v>
      </c>
      <c r="Q1976" t="str">
        <f t="shared" si="30"/>
        <v>Group #, Identifier, Position, Tokens Earned From Water Collected, Uninvested Tokens</v>
      </c>
    </row>
    <row r="1977" spans="1:17">
      <c r="A1977" t="s">
        <v>1120</v>
      </c>
      <c r="Q1977" t="str">
        <f t="shared" si="30"/>
        <v>0, 1, Station 22 (uid: 13), A, 20, 1</v>
      </c>
    </row>
    <row r="1978" spans="1:17">
      <c r="A1978" t="s">
        <v>1121</v>
      </c>
      <c r="Q1978" t="str">
        <f t="shared" si="30"/>
        <v>0, 1, Station 29 (uid: 14), B, 20, 1</v>
      </c>
    </row>
    <row r="1979" spans="1:17">
      <c r="A1979" t="s">
        <v>1122</v>
      </c>
      <c r="Q1979" t="str">
        <f t="shared" si="30"/>
        <v>0, 1, Station 7 (uid: 6), C, 1, 6</v>
      </c>
    </row>
    <row r="1980" spans="1:17">
      <c r="A1980" t="s">
        <v>1123</v>
      </c>
      <c r="Q1980" t="str">
        <f t="shared" si="30"/>
        <v>0, 1, Station 14 (uid: 4), D, 1, 8</v>
      </c>
    </row>
    <row r="1981" spans="1:17">
      <c r="A1981" t="s">
        <v>961</v>
      </c>
      <c r="Q1981" t="str">
        <f t="shared" si="30"/>
        <v>0, 1, Station 26 (uid: 15), E, 0, 10</v>
      </c>
    </row>
    <row r="1982" spans="1:17">
      <c r="A1982" t="s">
        <v>1124</v>
      </c>
      <c r="Q1982" t="str">
        <f t="shared" si="30"/>
        <v>1, 0, Station 19 (uid: 3), A, 10, 5</v>
      </c>
    </row>
    <row r="1983" spans="1:17">
      <c r="A1983" t="s">
        <v>1026</v>
      </c>
      <c r="Q1983" t="str">
        <f t="shared" si="30"/>
        <v>1, 0, Station 24 (uid: 11), B, 10, 5</v>
      </c>
    </row>
    <row r="1984" spans="1:17">
      <c r="A1984" t="s">
        <v>988</v>
      </c>
      <c r="Q1984" t="str">
        <f t="shared" si="30"/>
        <v>1, 0, Station 23 (uid: 10), C, 10, 5</v>
      </c>
    </row>
    <row r="1985" spans="1:17">
      <c r="A1985" t="s">
        <v>989</v>
      </c>
      <c r="Q1985" t="str">
        <f t="shared" si="30"/>
        <v>1, 0, Station 32 (uid: 7), D, 15, 5</v>
      </c>
    </row>
    <row r="1986" spans="1:17">
      <c r="A1986" t="s">
        <v>1028</v>
      </c>
      <c r="Q1986" t="str">
        <f t="shared" si="30"/>
        <v>1, 0, Station 21 (uid: 12), E, 10, 5</v>
      </c>
    </row>
    <row r="1987" spans="1:17">
      <c r="A1987" t="s">
        <v>991</v>
      </c>
      <c r="Q1987" t="str">
        <f t="shared" ref="Q1987:Q2050" si="31">TRIM(A1987)</f>
        <v>2, 2, Station 16 (uid: 8), A, 20, 10</v>
      </c>
    </row>
    <row r="1988" spans="1:17">
      <c r="A1988" t="s">
        <v>1004</v>
      </c>
      <c r="Q1988" t="str">
        <f t="shared" si="31"/>
        <v>2, 2, Station 5 (uid: 1), B, 18, 3</v>
      </c>
    </row>
    <row r="1989" spans="1:17">
      <c r="A1989" t="s">
        <v>938</v>
      </c>
      <c r="Q1989" t="str">
        <f t="shared" si="31"/>
        <v>2, 2, Station 6 (uid: 2), C, 19, 3</v>
      </c>
    </row>
    <row r="1990" spans="1:17">
      <c r="A1990" t="s">
        <v>1125</v>
      </c>
      <c r="Q1990" t="str">
        <f t="shared" si="31"/>
        <v>2, 2, Station 40 (uid: 5), D, 0, 4</v>
      </c>
    </row>
    <row r="1991" spans="1:17">
      <c r="A1991" t="s">
        <v>995</v>
      </c>
      <c r="Q1991" t="str">
        <f t="shared" si="31"/>
        <v>2, 2, Station 8 (uid: 9), E, 0, 10</v>
      </c>
    </row>
    <row r="1992" spans="1:17">
      <c r="Q1992" t="str">
        <f t="shared" si="31"/>
        <v/>
      </c>
    </row>
    <row r="1993" spans="1:17">
      <c r="Q1993" t="str">
        <f t="shared" si="31"/>
        <v/>
      </c>
    </row>
    <row r="1994" spans="1:17">
      <c r="Q1994" t="str">
        <f t="shared" si="31"/>
        <v/>
      </c>
    </row>
    <row r="1995" spans="1:17">
      <c r="A1995" t="s">
        <v>1126</v>
      </c>
      <c r="Q1995" t="str">
        <f t="shared" si="31"/>
        <v>c:\users\david yu\desktop\experiment - spring 2012\2012 - tokens\04-04-2012\12.20.16\tokens\round-7.save-tokens.txt</v>
      </c>
    </row>
    <row r="1996" spans="1:17">
      <c r="A1996" t="s">
        <v>1</v>
      </c>
      <c r="Q1996" t="str">
        <f t="shared" si="31"/>
        <v>************************************************************************</v>
      </c>
    </row>
    <row r="1997" spans="1:17">
      <c r="A1997" t="s">
        <v>2</v>
      </c>
      <c r="Q1997" t="str">
        <f t="shared" si="31"/>
        <v>Group #, Identifier, Position, Tokens Earned From Water Collected, Uninvested Tokens</v>
      </c>
    </row>
    <row r="1998" spans="1:17">
      <c r="A1998" t="s">
        <v>1093</v>
      </c>
      <c r="Q1998" t="str">
        <f t="shared" si="31"/>
        <v>0, 1, Station 22 (uid: 13), A, 20, 3</v>
      </c>
    </row>
    <row r="1999" spans="1:17">
      <c r="A1999" t="s">
        <v>972</v>
      </c>
      <c r="Q1999" t="str">
        <f t="shared" si="31"/>
        <v>0, 1, Station 29 (uid: 14), B, 20, 3</v>
      </c>
    </row>
    <row r="2000" spans="1:17">
      <c r="A2000" t="s">
        <v>1122</v>
      </c>
      <c r="Q2000" t="str">
        <f t="shared" si="31"/>
        <v>0, 1, Station 7 (uid: 6), C, 1, 6</v>
      </c>
    </row>
    <row r="2001" spans="1:17">
      <c r="A2001" t="s">
        <v>1010</v>
      </c>
      <c r="Q2001" t="str">
        <f t="shared" si="31"/>
        <v>0, 1, Station 14 (uid: 4), D, 1, 10</v>
      </c>
    </row>
    <row r="2002" spans="1:17">
      <c r="A2002" t="s">
        <v>961</v>
      </c>
      <c r="Q2002" t="str">
        <f t="shared" si="31"/>
        <v>0, 1, Station 26 (uid: 15), E, 0, 10</v>
      </c>
    </row>
    <row r="2003" spans="1:17">
      <c r="A2003" t="s">
        <v>962</v>
      </c>
      <c r="Q2003" t="str">
        <f t="shared" si="31"/>
        <v>1, 2, Station 16 (uid: 8), A, 20, 10</v>
      </c>
    </row>
    <row r="2004" spans="1:17">
      <c r="A2004" t="s">
        <v>963</v>
      </c>
      <c r="Q2004" t="str">
        <f t="shared" si="31"/>
        <v>1, 2, Station 5 (uid: 1), B, 19, 2</v>
      </c>
    </row>
    <row r="2005" spans="1:17">
      <c r="A2005" t="s">
        <v>964</v>
      </c>
      <c r="Q2005" t="str">
        <f t="shared" si="31"/>
        <v>1, 2, Station 6 (uid: 2), C, 19, 2</v>
      </c>
    </row>
    <row r="2006" spans="1:17">
      <c r="A2006" t="s">
        <v>1127</v>
      </c>
      <c r="Q2006" t="str">
        <f t="shared" si="31"/>
        <v>1, 2, Station 40 (uid: 5), D, 0, 2</v>
      </c>
    </row>
    <row r="2007" spans="1:17">
      <c r="A2007" t="s">
        <v>1128</v>
      </c>
      <c r="Q2007" t="str">
        <f t="shared" si="31"/>
        <v>1, 2, Station 8 (uid: 9), E, 0, 9</v>
      </c>
    </row>
    <row r="2008" spans="1:17">
      <c r="A2008" t="s">
        <v>967</v>
      </c>
      <c r="Q2008" t="str">
        <f t="shared" si="31"/>
        <v>2, 0, Station 19 (uid: 3), A, 15, 5</v>
      </c>
    </row>
    <row r="2009" spans="1:17">
      <c r="A2009" t="s">
        <v>952</v>
      </c>
      <c r="Q2009" t="str">
        <f t="shared" si="31"/>
        <v>2, 0, Station 24 (uid: 11), B, 10, 5</v>
      </c>
    </row>
    <row r="2010" spans="1:17">
      <c r="A2010" t="s">
        <v>968</v>
      </c>
      <c r="Q2010" t="str">
        <f t="shared" si="31"/>
        <v>2, 0, Station 23 (uid: 10), C, 10, 5</v>
      </c>
    </row>
    <row r="2011" spans="1:17">
      <c r="A2011" t="s">
        <v>954</v>
      </c>
      <c r="Q2011" t="str">
        <f t="shared" si="31"/>
        <v>2, 0, Station 32 (uid: 7), D, 10, 5</v>
      </c>
    </row>
    <row r="2012" spans="1:17">
      <c r="A2012" t="s">
        <v>969</v>
      </c>
      <c r="Q2012" t="str">
        <f t="shared" si="31"/>
        <v>2, 0, Station 21 (uid: 12), E, 10, 5</v>
      </c>
    </row>
    <row r="2013" spans="1:17">
      <c r="Q2013" t="str">
        <f t="shared" si="31"/>
        <v/>
      </c>
    </row>
    <row r="2014" spans="1:17">
      <c r="Q2014" t="str">
        <f t="shared" si="31"/>
        <v/>
      </c>
    </row>
    <row r="2015" spans="1:17">
      <c r="Q2015" t="str">
        <f t="shared" si="31"/>
        <v/>
      </c>
    </row>
    <row r="2016" spans="1:17">
      <c r="A2016" t="s">
        <v>1129</v>
      </c>
      <c r="Q2016" t="str">
        <f t="shared" si="31"/>
        <v>c:\users\david yu\desktop\experiment - spring 2012\2012 - tokens\04-04-2012\12.20.16\tokens\round-8.save-tokens.txt</v>
      </c>
    </row>
    <row r="2017" spans="1:17">
      <c r="A2017" t="s">
        <v>1</v>
      </c>
      <c r="Q2017" t="str">
        <f t="shared" si="31"/>
        <v>************************************************************************</v>
      </c>
    </row>
    <row r="2018" spans="1:17">
      <c r="A2018" t="s">
        <v>2</v>
      </c>
      <c r="Q2018" t="str">
        <f t="shared" si="31"/>
        <v>Group #, Identifier, Position, Tokens Earned From Water Collected, Uninvested Tokens</v>
      </c>
    </row>
    <row r="2019" spans="1:17">
      <c r="A2019" t="s">
        <v>928</v>
      </c>
      <c r="Q2019" t="str">
        <f t="shared" si="31"/>
        <v>0, 0, Station 19 (uid: 3), A, 18, 5</v>
      </c>
    </row>
    <row r="2020" spans="1:17">
      <c r="A2020" t="s">
        <v>1036</v>
      </c>
      <c r="Q2020" t="str">
        <f t="shared" si="31"/>
        <v>0, 0, Station 24 (uid: 11), B, 10, 5</v>
      </c>
    </row>
    <row r="2021" spans="1:17">
      <c r="A2021" t="s">
        <v>1060</v>
      </c>
      <c r="Q2021" t="str">
        <f t="shared" si="31"/>
        <v>0, 0, Station 23 (uid: 10), C, 10, 5</v>
      </c>
    </row>
    <row r="2022" spans="1:17">
      <c r="A2022" t="s">
        <v>931</v>
      </c>
      <c r="Q2022" t="str">
        <f t="shared" si="31"/>
        <v>0, 0, Station 32 (uid: 7), D, 15, 5</v>
      </c>
    </row>
    <row r="2023" spans="1:17">
      <c r="A2023" t="s">
        <v>932</v>
      </c>
      <c r="Q2023" t="str">
        <f t="shared" si="31"/>
        <v>0, 0, Station 21 (uid: 12), E, 0, 5</v>
      </c>
    </row>
    <row r="2024" spans="1:17">
      <c r="A2024" t="s">
        <v>962</v>
      </c>
      <c r="Q2024" t="str">
        <f t="shared" si="31"/>
        <v>1, 2, Station 16 (uid: 8), A, 20, 10</v>
      </c>
    </row>
    <row r="2025" spans="1:17">
      <c r="A2025" t="s">
        <v>1130</v>
      </c>
      <c r="Q2025" t="str">
        <f t="shared" si="31"/>
        <v>1, 2, Station 5 (uid: 1), B, 20, 2</v>
      </c>
    </row>
    <row r="2026" spans="1:17">
      <c r="A2026" t="s">
        <v>964</v>
      </c>
      <c r="Q2026" t="str">
        <f t="shared" si="31"/>
        <v>1, 2, Station 6 (uid: 2), C, 19, 2</v>
      </c>
    </row>
    <row r="2027" spans="1:17">
      <c r="A2027" t="s">
        <v>1127</v>
      </c>
      <c r="Q2027" t="str">
        <f t="shared" si="31"/>
        <v>1, 2, Station 40 (uid: 5), D, 0, 2</v>
      </c>
    </row>
    <row r="2028" spans="1:17">
      <c r="A2028" t="s">
        <v>966</v>
      </c>
      <c r="Q2028" t="str">
        <f t="shared" si="31"/>
        <v>1, 2, Station 8 (uid: 9), E, 0, 10</v>
      </c>
    </row>
    <row r="2029" spans="1:17">
      <c r="A2029" t="s">
        <v>1131</v>
      </c>
      <c r="Q2029" t="str">
        <f t="shared" si="31"/>
        <v>2, 1, Station 22 (uid: 13), A, 20, 3</v>
      </c>
    </row>
    <row r="2030" spans="1:17">
      <c r="A2030" t="s">
        <v>1132</v>
      </c>
      <c r="Q2030" t="str">
        <f t="shared" si="31"/>
        <v>2, 1, Station 29 (uid: 14), B, 19, 3</v>
      </c>
    </row>
    <row r="2031" spans="1:17">
      <c r="A2031" t="s">
        <v>1133</v>
      </c>
      <c r="Q2031" t="str">
        <f t="shared" si="31"/>
        <v>2, 1, Station 7 (uid: 6), C, 0, 5</v>
      </c>
    </row>
    <row r="2032" spans="1:17">
      <c r="A2032" t="s">
        <v>1134</v>
      </c>
      <c r="Q2032" t="str">
        <f t="shared" si="31"/>
        <v>2, 1, Station 14 (uid: 4), D, 1, 8</v>
      </c>
    </row>
    <row r="2033" spans="1:17">
      <c r="A2033" t="s">
        <v>1033</v>
      </c>
      <c r="Q2033" t="str">
        <f t="shared" si="31"/>
        <v>2, 1, Station 26 (uid: 15), E, 0, 10</v>
      </c>
    </row>
    <row r="2034" spans="1:17">
      <c r="Q2034" t="str">
        <f t="shared" si="31"/>
        <v/>
      </c>
    </row>
    <row r="2035" spans="1:17">
      <c r="Q2035" t="str">
        <f t="shared" si="31"/>
        <v/>
      </c>
    </row>
    <row r="2036" spans="1:17">
      <c r="Q2036" t="str">
        <f t="shared" si="31"/>
        <v/>
      </c>
    </row>
    <row r="2037" spans="1:17">
      <c r="A2037" t="s">
        <v>1135</v>
      </c>
      <c r="Q2037" t="str">
        <f t="shared" si="31"/>
        <v>c:\users\david yu\desktop\experiment - spring 2012\2012 - tokens\04-04-2012\12.20.16\tokens\round-9.save-tokens.txt</v>
      </c>
    </row>
    <row r="2038" spans="1:17">
      <c r="A2038" t="s">
        <v>1</v>
      </c>
      <c r="Q2038" t="str">
        <f t="shared" si="31"/>
        <v>************************************************************************</v>
      </c>
    </row>
    <row r="2039" spans="1:17">
      <c r="A2039" t="s">
        <v>2</v>
      </c>
      <c r="Q2039" t="str">
        <f t="shared" si="31"/>
        <v>Group #, Identifier, Position, Tokens Earned From Water Collected, Uninvested Tokens</v>
      </c>
    </row>
    <row r="2040" spans="1:17">
      <c r="A2040" t="s">
        <v>1047</v>
      </c>
      <c r="Q2040" t="str">
        <f t="shared" si="31"/>
        <v>0, 0, Station 19 (uid: 3), A, 10, 5</v>
      </c>
    </row>
    <row r="2041" spans="1:17">
      <c r="A2041" t="s">
        <v>1036</v>
      </c>
      <c r="Q2041" t="str">
        <f t="shared" si="31"/>
        <v>0, 0, Station 24 (uid: 11), B, 10, 5</v>
      </c>
    </row>
    <row r="2042" spans="1:17">
      <c r="A2042" t="s">
        <v>1136</v>
      </c>
      <c r="Q2042" t="str">
        <f t="shared" si="31"/>
        <v>0, 0, Station 23 (uid: 10), C, 15, 3</v>
      </c>
    </row>
    <row r="2043" spans="1:17">
      <c r="A2043" t="s">
        <v>1061</v>
      </c>
      <c r="Q2043" t="str">
        <f t="shared" si="31"/>
        <v>0, 0, Station 32 (uid: 7), D, 10, 5</v>
      </c>
    </row>
    <row r="2044" spans="1:17">
      <c r="A2044" t="s">
        <v>1137</v>
      </c>
      <c r="Q2044" t="str">
        <f t="shared" si="31"/>
        <v>0, 0, Station 21 (uid: 12), E, 1, 5</v>
      </c>
    </row>
    <row r="2045" spans="1:17">
      <c r="A2045" t="s">
        <v>962</v>
      </c>
      <c r="Q2045" t="str">
        <f t="shared" si="31"/>
        <v>1, 2, Station 16 (uid: 8), A, 20, 10</v>
      </c>
    </row>
    <row r="2046" spans="1:17">
      <c r="A2046" t="s">
        <v>1138</v>
      </c>
      <c r="Q2046" t="str">
        <f t="shared" si="31"/>
        <v>1, 2, Station 5 (uid: 1), B, 19, 1</v>
      </c>
    </row>
    <row r="2047" spans="1:17">
      <c r="A2047" t="s">
        <v>964</v>
      </c>
      <c r="Q2047" t="str">
        <f t="shared" si="31"/>
        <v>1, 2, Station 6 (uid: 2), C, 19, 2</v>
      </c>
    </row>
    <row r="2048" spans="1:17">
      <c r="A2048" t="s">
        <v>965</v>
      </c>
      <c r="Q2048" t="str">
        <f t="shared" si="31"/>
        <v>1, 2, Station 40 (uid: 5), D, 0, 3</v>
      </c>
    </row>
    <row r="2049" spans="1:17">
      <c r="A2049" t="s">
        <v>1128</v>
      </c>
      <c r="Q2049" t="str">
        <f t="shared" si="31"/>
        <v>1, 2, Station 8 (uid: 9), E, 0, 9</v>
      </c>
    </row>
    <row r="2050" spans="1:17">
      <c r="A2050" t="s">
        <v>1090</v>
      </c>
      <c r="Q2050" t="str">
        <f t="shared" si="31"/>
        <v>2, 1, Station 22 (uid: 13), A, 4, 1</v>
      </c>
    </row>
    <row r="2051" spans="1:17">
      <c r="A2051" t="s">
        <v>1139</v>
      </c>
      <c r="Q2051" t="str">
        <f t="shared" ref="Q2051:Q2114" si="32">TRIM(A2051)</f>
        <v>2, 1, Station 29 (uid: 14), B, 4, 3</v>
      </c>
    </row>
    <row r="2052" spans="1:17">
      <c r="A2052" t="s">
        <v>1140</v>
      </c>
      <c r="Q2052" t="str">
        <f t="shared" si="32"/>
        <v>2, 1, Station 7 (uid: 6), C, 0, 9</v>
      </c>
    </row>
    <row r="2053" spans="1:17">
      <c r="A2053" t="s">
        <v>1141</v>
      </c>
      <c r="Q2053" t="str">
        <f t="shared" si="32"/>
        <v>2, 1, Station 14 (uid: 4), D, 0, 9</v>
      </c>
    </row>
    <row r="2054" spans="1:17">
      <c r="A2054" t="s">
        <v>1033</v>
      </c>
      <c r="Q2054" t="str">
        <f t="shared" si="32"/>
        <v>2, 1, Station 26 (uid: 15), E, 0, 10</v>
      </c>
    </row>
    <row r="2055" spans="1:17">
      <c r="Q2055" t="str">
        <f t="shared" si="32"/>
        <v/>
      </c>
    </row>
    <row r="2056" spans="1:17">
      <c r="Q2056" t="str">
        <f t="shared" si="32"/>
        <v/>
      </c>
    </row>
    <row r="2057" spans="1:17">
      <c r="Q2057" t="str">
        <f t="shared" si="32"/>
        <v/>
      </c>
    </row>
    <row r="2058" spans="1:17">
      <c r="Q2058" t="str">
        <f t="shared" si="32"/>
        <v/>
      </c>
    </row>
    <row r="2059" spans="1:17">
      <c r="A2059" t="s">
        <v>1142</v>
      </c>
      <c r="Q2059" t="str">
        <f t="shared" si="32"/>
        <v>c:\users\david yu\desktop\experiment - spring 2012\2012 - tokens\04-05-2012\12.27.33\tokens\round-0.save-tokens.txt</v>
      </c>
    </row>
    <row r="2060" spans="1:17">
      <c r="A2060" t="s">
        <v>1</v>
      </c>
      <c r="Q2060" t="str">
        <f t="shared" si="32"/>
        <v>************************************************************************</v>
      </c>
    </row>
    <row r="2061" spans="1:17">
      <c r="A2061" t="s">
        <v>2</v>
      </c>
      <c r="Q2061" t="str">
        <f t="shared" si="32"/>
        <v>Group #, Identifier, Position, Tokens Earned From Water Collected, Uninvested Tokens</v>
      </c>
    </row>
    <row r="2062" spans="1:17">
      <c r="A2062" t="s">
        <v>1143</v>
      </c>
      <c r="Q2062" t="str">
        <f t="shared" si="32"/>
        <v>0, 0, Station 32 (uid: 15), A, 19, 3</v>
      </c>
    </row>
    <row r="2063" spans="1:17">
      <c r="A2063" t="s">
        <v>1144</v>
      </c>
      <c r="Q2063" t="str">
        <f t="shared" si="32"/>
        <v>0, 0, Station 11 (uid: 22), B, 19, 3</v>
      </c>
    </row>
    <row r="2064" spans="1:17">
      <c r="A2064" t="s">
        <v>1145</v>
      </c>
      <c r="Q2064" t="str">
        <f t="shared" si="32"/>
        <v>0, 0, Station 40 (uid: 16), C, 0, 3</v>
      </c>
    </row>
    <row r="2065" spans="1:17">
      <c r="A2065" t="s">
        <v>1146</v>
      </c>
      <c r="Q2065" t="str">
        <f t="shared" si="32"/>
        <v>0, 0, Station 24 (uid: 24), D, 0, 3</v>
      </c>
    </row>
    <row r="2066" spans="1:17">
      <c r="A2066" t="s">
        <v>1147</v>
      </c>
      <c r="Q2066" t="str">
        <f t="shared" si="32"/>
        <v>0, 0, Station 10 (uid: 21), E, 0, 3</v>
      </c>
    </row>
    <row r="2067" spans="1:17">
      <c r="A2067" t="s">
        <v>1148</v>
      </c>
      <c r="Q2067" t="str">
        <f t="shared" si="32"/>
        <v>1, 1, Station 12 (uid: 20), A, 20, 3</v>
      </c>
    </row>
    <row r="2068" spans="1:17">
      <c r="A2068" t="s">
        <v>1149</v>
      </c>
      <c r="Q2068" t="str">
        <f t="shared" si="32"/>
        <v>1, 1, Station 13 (uid: 18), B, 20, 3</v>
      </c>
    </row>
    <row r="2069" spans="1:17">
      <c r="A2069" t="s">
        <v>1150</v>
      </c>
      <c r="Q2069" t="str">
        <f t="shared" si="32"/>
        <v>1, 1, Station 4 (uid: 19), C, 1, 3</v>
      </c>
    </row>
    <row r="2070" spans="1:17">
      <c r="A2070" t="s">
        <v>1151</v>
      </c>
      <c r="Q2070" t="str">
        <f t="shared" si="32"/>
        <v>1, 1, Station 36 (uid: 23), D, 0, 3</v>
      </c>
    </row>
    <row r="2071" spans="1:17">
      <c r="A2071" t="s">
        <v>1152</v>
      </c>
      <c r="Q2071" t="str">
        <f t="shared" si="32"/>
        <v>1, 1, Station 14 (uid: 17), E, 0, 0</v>
      </c>
    </row>
    <row r="2072" spans="1:17">
      <c r="Q2072" t="str">
        <f t="shared" si="32"/>
        <v/>
      </c>
    </row>
    <row r="2073" spans="1:17">
      <c r="Q2073" t="str">
        <f t="shared" si="32"/>
        <v/>
      </c>
    </row>
    <row r="2074" spans="1:17">
      <c r="Q2074" t="str">
        <f t="shared" si="32"/>
        <v/>
      </c>
    </row>
    <row r="2075" spans="1:17">
      <c r="A2075" t="s">
        <v>1153</v>
      </c>
      <c r="Q2075" t="str">
        <f t="shared" si="32"/>
        <v>c:\users\david yu\desktop\experiment - spring 2012\2012 - tokens\04-05-2012\12.27.33\tokens\round-1.save-tokens.txt</v>
      </c>
    </row>
    <row r="2076" spans="1:17">
      <c r="A2076" t="s">
        <v>1</v>
      </c>
      <c r="Q2076" t="str">
        <f t="shared" si="32"/>
        <v>************************************************************************</v>
      </c>
    </row>
    <row r="2077" spans="1:17">
      <c r="A2077" t="s">
        <v>2</v>
      </c>
      <c r="Q2077" t="str">
        <f t="shared" si="32"/>
        <v>Group #, Identifier, Position, Tokens Earned From Water Collected, Uninvested Tokens</v>
      </c>
    </row>
    <row r="2078" spans="1:17">
      <c r="A2078" t="s">
        <v>1154</v>
      </c>
      <c r="Q2078" t="str">
        <f t="shared" si="32"/>
        <v>0, 1, Station 12 (uid: 20), A, 20, 3</v>
      </c>
    </row>
    <row r="2079" spans="1:17">
      <c r="A2079" t="s">
        <v>1155</v>
      </c>
      <c r="Q2079" t="str">
        <f t="shared" si="32"/>
        <v>0, 1, Station 13 (uid: 18), B, 20, 3</v>
      </c>
    </row>
    <row r="2080" spans="1:17">
      <c r="A2080" t="s">
        <v>1156</v>
      </c>
      <c r="Q2080" t="str">
        <f t="shared" si="32"/>
        <v>0, 1, Station 4 (uid: 19), C, 15, 7</v>
      </c>
    </row>
    <row r="2081" spans="1:17">
      <c r="A2081" t="s">
        <v>1157</v>
      </c>
      <c r="Q2081" t="str">
        <f t="shared" si="32"/>
        <v>0, 1, Station 36 (uid: 23), D, 0, 6</v>
      </c>
    </row>
    <row r="2082" spans="1:17">
      <c r="A2082" t="s">
        <v>1158</v>
      </c>
      <c r="Q2082" t="str">
        <f t="shared" si="32"/>
        <v>0, 1, Station 14 (uid: 17), E, 0, 1</v>
      </c>
    </row>
    <row r="2083" spans="1:17">
      <c r="A2083" t="s">
        <v>1159</v>
      </c>
      <c r="Q2083" t="str">
        <f t="shared" si="32"/>
        <v>1, 0, Station 32 (uid: 15), A, 19, 1</v>
      </c>
    </row>
    <row r="2084" spans="1:17">
      <c r="A2084" t="s">
        <v>1160</v>
      </c>
      <c r="Q2084" t="str">
        <f t="shared" si="32"/>
        <v>1, 0, Station 11 (uid: 22), B, 20, 2</v>
      </c>
    </row>
    <row r="2085" spans="1:17">
      <c r="A2085" t="s">
        <v>1161</v>
      </c>
      <c r="Q2085" t="str">
        <f t="shared" si="32"/>
        <v>1, 0, Station 40 (uid: 16), C, 4, 6</v>
      </c>
    </row>
    <row r="2086" spans="1:17">
      <c r="A2086" t="s">
        <v>1162</v>
      </c>
      <c r="Q2086" t="str">
        <f t="shared" si="32"/>
        <v>1, 0, Station 24 (uid: 24), D, 0, 5</v>
      </c>
    </row>
    <row r="2087" spans="1:17">
      <c r="A2087" t="s">
        <v>1163</v>
      </c>
      <c r="Q2087" t="str">
        <f t="shared" si="32"/>
        <v>1, 0, Station 10 (uid: 21), E, 0, 7</v>
      </c>
    </row>
    <row r="2088" spans="1:17">
      <c r="Q2088" t="str">
        <f t="shared" si="32"/>
        <v/>
      </c>
    </row>
    <row r="2089" spans="1:17">
      <c r="Q2089" t="str">
        <f t="shared" si="32"/>
        <v/>
      </c>
    </row>
    <row r="2090" spans="1:17">
      <c r="Q2090" t="str">
        <f t="shared" si="32"/>
        <v/>
      </c>
    </row>
    <row r="2091" spans="1:17">
      <c r="A2091" t="s">
        <v>1164</v>
      </c>
      <c r="Q2091" t="str">
        <f t="shared" si="32"/>
        <v>c:\users\david yu\desktop\experiment - spring 2012\2012 - tokens\04-05-2012\12.27.33\tokens\round-10.save-tokens.txt</v>
      </c>
    </row>
    <row r="2092" spans="1:17">
      <c r="A2092" t="s">
        <v>1</v>
      </c>
      <c r="Q2092" t="str">
        <f t="shared" si="32"/>
        <v>************************************************************************</v>
      </c>
    </row>
    <row r="2093" spans="1:17">
      <c r="A2093" t="s">
        <v>2</v>
      </c>
      <c r="Q2093" t="str">
        <f t="shared" si="32"/>
        <v>Group #, Identifier, Position, Tokens Earned From Water Collected, Uninvested Tokens</v>
      </c>
    </row>
    <row r="2094" spans="1:17">
      <c r="A2094" t="s">
        <v>1165</v>
      </c>
      <c r="Q2094" t="str">
        <f t="shared" si="32"/>
        <v>0, 1, Station 12 (uid: 20), A, 18, 2</v>
      </c>
    </row>
    <row r="2095" spans="1:17">
      <c r="A2095" t="s">
        <v>1166</v>
      </c>
      <c r="Q2095" t="str">
        <f t="shared" si="32"/>
        <v>0, 1, Station 13 (uid: 18), B, 15, 3</v>
      </c>
    </row>
    <row r="2096" spans="1:17">
      <c r="A2096" t="s">
        <v>1167</v>
      </c>
      <c r="Q2096" t="str">
        <f t="shared" si="32"/>
        <v>0, 1, Station 4 (uid: 19), C, 18, 5</v>
      </c>
    </row>
    <row r="2097" spans="1:17">
      <c r="A2097" t="s">
        <v>1157</v>
      </c>
      <c r="Q2097" t="str">
        <f t="shared" si="32"/>
        <v>0, 1, Station 36 (uid: 23), D, 0, 6</v>
      </c>
    </row>
    <row r="2098" spans="1:17">
      <c r="A2098" t="s">
        <v>1168</v>
      </c>
      <c r="Q2098" t="str">
        <f t="shared" si="32"/>
        <v>0, 1, Station 14 (uid: 17), E, 10, 7</v>
      </c>
    </row>
    <row r="2099" spans="1:17">
      <c r="A2099" t="s">
        <v>1159</v>
      </c>
      <c r="Q2099" t="str">
        <f t="shared" si="32"/>
        <v>1, 0, Station 32 (uid: 15), A, 19, 1</v>
      </c>
    </row>
    <row r="2100" spans="1:17">
      <c r="A2100" t="s">
        <v>1169</v>
      </c>
      <c r="Q2100" t="str">
        <f t="shared" si="32"/>
        <v>1, 0, Station 11 (uid: 22), B, 18, 1</v>
      </c>
    </row>
    <row r="2101" spans="1:17">
      <c r="A2101" t="s">
        <v>1170</v>
      </c>
      <c r="Q2101" t="str">
        <f t="shared" si="32"/>
        <v>1, 0, Station 40 (uid: 16), C, 15, 2</v>
      </c>
    </row>
    <row r="2102" spans="1:17">
      <c r="A2102" t="s">
        <v>1171</v>
      </c>
      <c r="Q2102" t="str">
        <f t="shared" si="32"/>
        <v>1, 0, Station 24 (uid: 24), D, 1, 10</v>
      </c>
    </row>
    <row r="2103" spans="1:17">
      <c r="A2103" t="s">
        <v>1172</v>
      </c>
      <c r="Q2103" t="str">
        <f t="shared" si="32"/>
        <v>1, 0, Station 10 (uid: 21), E, 1, 10</v>
      </c>
    </row>
    <row r="2104" spans="1:17">
      <c r="Q2104" t="str">
        <f t="shared" si="32"/>
        <v/>
      </c>
    </row>
    <row r="2105" spans="1:17">
      <c r="Q2105" t="str">
        <f t="shared" si="32"/>
        <v/>
      </c>
    </row>
    <row r="2106" spans="1:17">
      <c r="Q2106" t="str">
        <f t="shared" si="32"/>
        <v/>
      </c>
    </row>
    <row r="2107" spans="1:17">
      <c r="A2107" t="s">
        <v>1173</v>
      </c>
      <c r="Q2107" t="str">
        <f t="shared" si="32"/>
        <v>c:\users\david yu\desktop\experiment - spring 2012\2012 - tokens\04-05-2012\12.27.33\tokens\round-11.save-tokens.txt</v>
      </c>
    </row>
    <row r="2108" spans="1:17">
      <c r="A2108" t="s">
        <v>1</v>
      </c>
      <c r="Q2108" t="str">
        <f t="shared" si="32"/>
        <v>************************************************************************</v>
      </c>
    </row>
    <row r="2109" spans="1:17">
      <c r="A2109" t="s">
        <v>2</v>
      </c>
      <c r="Q2109" t="str">
        <f t="shared" si="32"/>
        <v>Group #, Identifier, Position, Tokens Earned From Water Collected, Uninvested Tokens</v>
      </c>
    </row>
    <row r="2110" spans="1:17">
      <c r="A2110" t="s">
        <v>1174</v>
      </c>
      <c r="Q2110" t="str">
        <f t="shared" si="32"/>
        <v>0, 1, Station 12 (uid: 20), A, 15, 3</v>
      </c>
    </row>
    <row r="2111" spans="1:17">
      <c r="A2111" t="s">
        <v>1166</v>
      </c>
      <c r="Q2111" t="str">
        <f t="shared" si="32"/>
        <v>0, 1, Station 13 (uid: 18), B, 15, 3</v>
      </c>
    </row>
    <row r="2112" spans="1:17">
      <c r="A2112" t="s">
        <v>1175</v>
      </c>
      <c r="Q2112" t="str">
        <f t="shared" si="32"/>
        <v>0, 1, Station 4 (uid: 19), C, 15, 4</v>
      </c>
    </row>
    <row r="2113" spans="1:17">
      <c r="A2113" t="s">
        <v>1176</v>
      </c>
      <c r="Q2113" t="str">
        <f t="shared" si="32"/>
        <v>0, 1, Station 36 (uid: 23), D, 10, 9</v>
      </c>
    </row>
    <row r="2114" spans="1:17">
      <c r="A2114" t="s">
        <v>1177</v>
      </c>
      <c r="Q2114" t="str">
        <f t="shared" si="32"/>
        <v>0, 1, Station 14 (uid: 17), E, 1, 8</v>
      </c>
    </row>
    <row r="2115" spans="1:17">
      <c r="A2115" t="s">
        <v>1178</v>
      </c>
      <c r="Q2115" t="str">
        <f t="shared" ref="Q2115:Q2178" si="33">TRIM(A2115)</f>
        <v>1, 0, Station 32 (uid: 15), A, 19, 2</v>
      </c>
    </row>
    <row r="2116" spans="1:17">
      <c r="A2116" t="s">
        <v>1179</v>
      </c>
      <c r="Q2116" t="str">
        <f t="shared" si="33"/>
        <v>1, 0, Station 11 (uid: 22), B, 19, 2</v>
      </c>
    </row>
    <row r="2117" spans="1:17">
      <c r="A2117" t="s">
        <v>1180</v>
      </c>
      <c r="Q2117" t="str">
        <f t="shared" si="33"/>
        <v>1, 0, Station 40 (uid: 16), C, 19, 2</v>
      </c>
    </row>
    <row r="2118" spans="1:17">
      <c r="A2118" t="s">
        <v>1181</v>
      </c>
      <c r="Q2118" t="str">
        <f t="shared" si="33"/>
        <v>1, 0, Station 24 (uid: 24), D, 0, 10</v>
      </c>
    </row>
    <row r="2119" spans="1:17">
      <c r="A2119" t="s">
        <v>1172</v>
      </c>
      <c r="Q2119" t="str">
        <f t="shared" si="33"/>
        <v>1, 0, Station 10 (uid: 21), E, 1, 10</v>
      </c>
    </row>
    <row r="2120" spans="1:17">
      <c r="Q2120" t="str">
        <f t="shared" si="33"/>
        <v/>
      </c>
    </row>
    <row r="2121" spans="1:17">
      <c r="Q2121" t="str">
        <f t="shared" si="33"/>
        <v/>
      </c>
    </row>
    <row r="2122" spans="1:17">
      <c r="Q2122" t="str">
        <f t="shared" si="33"/>
        <v/>
      </c>
    </row>
    <row r="2123" spans="1:17">
      <c r="A2123" t="s">
        <v>1182</v>
      </c>
      <c r="Q2123" t="str">
        <f t="shared" si="33"/>
        <v>c:\users\david yu\desktop\experiment - spring 2012\2012 - tokens\04-05-2012\12.27.33\tokens\round-12.save-tokens.txt</v>
      </c>
    </row>
    <row r="2124" spans="1:17">
      <c r="A2124" t="s">
        <v>1</v>
      </c>
      <c r="Q2124" t="str">
        <f t="shared" si="33"/>
        <v>************************************************************************</v>
      </c>
    </row>
    <row r="2125" spans="1:17">
      <c r="A2125" t="s">
        <v>2</v>
      </c>
      <c r="Q2125" t="str">
        <f t="shared" si="33"/>
        <v>Group #, Identifier, Position, Tokens Earned From Water Collected, Uninvested Tokens</v>
      </c>
    </row>
    <row r="2126" spans="1:17">
      <c r="A2126" t="s">
        <v>1183</v>
      </c>
      <c r="Q2126" t="str">
        <f t="shared" si="33"/>
        <v>0, 1, Station 12 (uid: 20), A, 10, 3</v>
      </c>
    </row>
    <row r="2127" spans="1:17">
      <c r="A2127" t="s">
        <v>1184</v>
      </c>
      <c r="Q2127" t="str">
        <f t="shared" si="33"/>
        <v>0, 1, Station 13 (uid: 18), B, 15, 6</v>
      </c>
    </row>
    <row r="2128" spans="1:17">
      <c r="A2128" t="s">
        <v>1185</v>
      </c>
      <c r="Q2128" t="str">
        <f t="shared" si="33"/>
        <v>0, 1, Station 4 (uid: 19), C, 10, 4</v>
      </c>
    </row>
    <row r="2129" spans="1:17">
      <c r="A2129" t="s">
        <v>1186</v>
      </c>
      <c r="Q2129" t="str">
        <f t="shared" si="33"/>
        <v>0, 1, Station 36 (uid: 23), D, 10, 5</v>
      </c>
    </row>
    <row r="2130" spans="1:17">
      <c r="A2130" t="s">
        <v>1187</v>
      </c>
      <c r="Q2130" t="str">
        <f t="shared" si="33"/>
        <v>0, 1, Station 14 (uid: 17), E, 1, 7</v>
      </c>
    </row>
    <row r="2131" spans="1:17">
      <c r="A2131" t="s">
        <v>1178</v>
      </c>
      <c r="Q2131" t="str">
        <f t="shared" si="33"/>
        <v>1, 0, Station 32 (uid: 15), A, 19, 2</v>
      </c>
    </row>
    <row r="2132" spans="1:17">
      <c r="A2132" t="s">
        <v>1179</v>
      </c>
      <c r="Q2132" t="str">
        <f t="shared" si="33"/>
        <v>1, 0, Station 11 (uid: 22), B, 19, 2</v>
      </c>
    </row>
    <row r="2133" spans="1:17">
      <c r="A2133" t="s">
        <v>1180</v>
      </c>
      <c r="Q2133" t="str">
        <f t="shared" si="33"/>
        <v>1, 0, Station 40 (uid: 16), C, 19, 2</v>
      </c>
    </row>
    <row r="2134" spans="1:17">
      <c r="A2134" t="s">
        <v>1181</v>
      </c>
      <c r="Q2134" t="str">
        <f t="shared" si="33"/>
        <v>1, 0, Station 24 (uid: 24), D, 0, 10</v>
      </c>
    </row>
    <row r="2135" spans="1:17">
      <c r="A2135" t="s">
        <v>1188</v>
      </c>
      <c r="Q2135" t="str">
        <f t="shared" si="33"/>
        <v>1, 0, Station 10 (uid: 21), E, 0, 10</v>
      </c>
    </row>
    <row r="2136" spans="1:17">
      <c r="Q2136" t="str">
        <f t="shared" si="33"/>
        <v/>
      </c>
    </row>
    <row r="2137" spans="1:17">
      <c r="Q2137" t="str">
        <f t="shared" si="33"/>
        <v/>
      </c>
    </row>
    <row r="2138" spans="1:17">
      <c r="Q2138" t="str">
        <f t="shared" si="33"/>
        <v/>
      </c>
    </row>
    <row r="2139" spans="1:17">
      <c r="A2139" t="s">
        <v>1189</v>
      </c>
      <c r="Q2139" t="str">
        <f t="shared" si="33"/>
        <v>c:\users\david yu\desktop\experiment - spring 2012\2012 - tokens\04-05-2012\12.27.33\tokens\round-13.save-tokens.txt</v>
      </c>
    </row>
    <row r="2140" spans="1:17">
      <c r="A2140" t="s">
        <v>1</v>
      </c>
      <c r="Q2140" t="str">
        <f t="shared" si="33"/>
        <v>************************************************************************</v>
      </c>
    </row>
    <row r="2141" spans="1:17">
      <c r="A2141" t="s">
        <v>2</v>
      </c>
      <c r="Q2141" t="str">
        <f t="shared" si="33"/>
        <v>Group #, Identifier, Position, Tokens Earned From Water Collected, Uninvested Tokens</v>
      </c>
    </row>
    <row r="2142" spans="1:17">
      <c r="A2142" t="s">
        <v>1190</v>
      </c>
      <c r="Q2142" t="str">
        <f t="shared" si="33"/>
        <v>0, 0, Station 32 (uid: 15), A, 19, 7</v>
      </c>
    </row>
    <row r="2143" spans="1:17">
      <c r="A2143" t="s">
        <v>1191</v>
      </c>
      <c r="Q2143" t="str">
        <f t="shared" si="33"/>
        <v>0, 0, Station 11 (uid: 22), B, 19, 7</v>
      </c>
    </row>
    <row r="2144" spans="1:17">
      <c r="A2144" t="s">
        <v>1192</v>
      </c>
      <c r="Q2144" t="str">
        <f t="shared" si="33"/>
        <v>0, 0, Station 40 (uid: 16), C, 19, 3</v>
      </c>
    </row>
    <row r="2145" spans="1:17">
      <c r="A2145" t="s">
        <v>1193</v>
      </c>
      <c r="Q2145" t="str">
        <f t="shared" si="33"/>
        <v>0, 0, Station 24 (uid: 24), D, 0, 10</v>
      </c>
    </row>
    <row r="2146" spans="1:17">
      <c r="A2146" t="s">
        <v>1194</v>
      </c>
      <c r="Q2146" t="str">
        <f t="shared" si="33"/>
        <v>0, 0, Station 10 (uid: 21), E, 4, 10</v>
      </c>
    </row>
    <row r="2147" spans="1:17">
      <c r="A2147" t="s">
        <v>1195</v>
      </c>
      <c r="Q2147" t="str">
        <f t="shared" si="33"/>
        <v>1, 1, Station 12 (uid: 20), A, 10, 3</v>
      </c>
    </row>
    <row r="2148" spans="1:17">
      <c r="A2148" t="s">
        <v>1196</v>
      </c>
      <c r="Q2148" t="str">
        <f t="shared" si="33"/>
        <v>1, 1, Station 13 (uid: 18), B, 10, 4</v>
      </c>
    </row>
    <row r="2149" spans="1:17">
      <c r="A2149" t="s">
        <v>1197</v>
      </c>
      <c r="Q2149" t="str">
        <f t="shared" si="33"/>
        <v>1, 1, Station 4 (uid: 19), C, 18, 4</v>
      </c>
    </row>
    <row r="2150" spans="1:17">
      <c r="A2150" t="s">
        <v>1198</v>
      </c>
      <c r="Q2150" t="str">
        <f t="shared" si="33"/>
        <v>1, 1, Station 36 (uid: 23), D, 10, 9</v>
      </c>
    </row>
    <row r="2151" spans="1:17">
      <c r="A2151" t="s">
        <v>1199</v>
      </c>
      <c r="Q2151" t="str">
        <f t="shared" si="33"/>
        <v>1, 1, Station 14 (uid: 17), E, 4, 10</v>
      </c>
    </row>
    <row r="2152" spans="1:17">
      <c r="Q2152" t="str">
        <f t="shared" si="33"/>
        <v/>
      </c>
    </row>
    <row r="2153" spans="1:17">
      <c r="Q2153" t="str">
        <f t="shared" si="33"/>
        <v/>
      </c>
    </row>
    <row r="2154" spans="1:17">
      <c r="Q2154" t="str">
        <f t="shared" si="33"/>
        <v/>
      </c>
    </row>
    <row r="2155" spans="1:17">
      <c r="A2155" t="s">
        <v>1200</v>
      </c>
      <c r="Q2155" t="str">
        <f t="shared" si="33"/>
        <v>c:\users\david yu\desktop\experiment - spring 2012\2012 - tokens\04-05-2012\12.27.33\tokens\round-14.save-tokens.txt</v>
      </c>
    </row>
    <row r="2156" spans="1:17">
      <c r="A2156" t="s">
        <v>1</v>
      </c>
      <c r="Q2156" t="str">
        <f t="shared" si="33"/>
        <v>************************************************************************</v>
      </c>
    </row>
    <row r="2157" spans="1:17">
      <c r="A2157" t="s">
        <v>2</v>
      </c>
      <c r="Q2157" t="str">
        <f t="shared" si="33"/>
        <v>Group #, Identifier, Position, Tokens Earned From Water Collected, Uninvested Tokens</v>
      </c>
    </row>
    <row r="2158" spans="1:17">
      <c r="A2158" t="s">
        <v>1143</v>
      </c>
      <c r="Q2158" t="str">
        <f t="shared" si="33"/>
        <v>0, 0, Station 32 (uid: 15), A, 19, 3</v>
      </c>
    </row>
    <row r="2159" spans="1:17">
      <c r="A2159" t="s">
        <v>1201</v>
      </c>
      <c r="Q2159" t="str">
        <f t="shared" si="33"/>
        <v>0, 0, Station 11 (uid: 22), B, 19, 5</v>
      </c>
    </row>
    <row r="2160" spans="1:17">
      <c r="A2160" t="s">
        <v>1202</v>
      </c>
      <c r="Q2160" t="str">
        <f t="shared" si="33"/>
        <v>0, 0, Station 40 (uid: 16), C, 19, 5</v>
      </c>
    </row>
    <row r="2161" spans="1:17">
      <c r="A2161" t="s">
        <v>1193</v>
      </c>
      <c r="Q2161" t="str">
        <f t="shared" si="33"/>
        <v>0, 0, Station 24 (uid: 24), D, 0, 10</v>
      </c>
    </row>
    <row r="2162" spans="1:17">
      <c r="A2162" t="s">
        <v>1203</v>
      </c>
      <c r="Q2162" t="str">
        <f t="shared" si="33"/>
        <v>0, 0, Station 10 (uid: 21), E, 0, 10</v>
      </c>
    </row>
    <row r="2163" spans="1:17">
      <c r="A2163" t="s">
        <v>1204</v>
      </c>
      <c r="Q2163" t="str">
        <f t="shared" si="33"/>
        <v>1, 1, Station 12 (uid: 20), A, 15, 3</v>
      </c>
    </row>
    <row r="2164" spans="1:17">
      <c r="A2164" t="s">
        <v>1205</v>
      </c>
      <c r="Q2164" t="str">
        <f t="shared" si="33"/>
        <v>1, 1, Station 13 (uid: 18), B, 18, 3</v>
      </c>
    </row>
    <row r="2165" spans="1:17">
      <c r="A2165" t="s">
        <v>1206</v>
      </c>
      <c r="Q2165" t="str">
        <f t="shared" si="33"/>
        <v>1, 1, Station 4 (uid: 19), C, 15, 3</v>
      </c>
    </row>
    <row r="2166" spans="1:17">
      <c r="A2166" t="s">
        <v>1207</v>
      </c>
      <c r="Q2166" t="str">
        <f t="shared" si="33"/>
        <v>1, 1, Station 36 (uid: 23), D, 4, 8</v>
      </c>
    </row>
    <row r="2167" spans="1:17">
      <c r="A2167" t="s">
        <v>1208</v>
      </c>
      <c r="Q2167" t="str">
        <f t="shared" si="33"/>
        <v>1, 1, Station 14 (uid: 17), E, 0, 10</v>
      </c>
    </row>
    <row r="2168" spans="1:17">
      <c r="Q2168" t="str">
        <f t="shared" si="33"/>
        <v/>
      </c>
    </row>
    <row r="2169" spans="1:17">
      <c r="Q2169" t="str">
        <f t="shared" si="33"/>
        <v/>
      </c>
    </row>
    <row r="2170" spans="1:17">
      <c r="Q2170" t="str">
        <f t="shared" si="33"/>
        <v/>
      </c>
    </row>
    <row r="2171" spans="1:17">
      <c r="A2171" t="s">
        <v>1209</v>
      </c>
      <c r="Q2171" t="str">
        <f t="shared" si="33"/>
        <v>c:\users\david yu\desktop\experiment - spring 2012\2012 - tokens\04-05-2012\12.27.33\tokens\round-15.save-tokens.txt</v>
      </c>
    </row>
    <row r="2172" spans="1:17">
      <c r="A2172" t="s">
        <v>1</v>
      </c>
      <c r="Q2172" t="str">
        <f t="shared" si="33"/>
        <v>************************************************************************</v>
      </c>
    </row>
    <row r="2173" spans="1:17">
      <c r="A2173" t="s">
        <v>2</v>
      </c>
      <c r="Q2173" t="str">
        <f t="shared" si="33"/>
        <v>Group #, Identifier, Position, Tokens Earned From Water Collected, Uninvested Tokens</v>
      </c>
    </row>
    <row r="2174" spans="1:17">
      <c r="A2174" t="s">
        <v>1210</v>
      </c>
      <c r="Q2174" t="str">
        <f t="shared" si="33"/>
        <v>0, 0, Station 32 (uid: 15), A, 19, 1</v>
      </c>
    </row>
    <row r="2175" spans="1:17">
      <c r="A2175" t="s">
        <v>1211</v>
      </c>
      <c r="Q2175" t="str">
        <f t="shared" si="33"/>
        <v>0, 0, Station 11 (uid: 22), B, 19, 1</v>
      </c>
    </row>
    <row r="2176" spans="1:17">
      <c r="A2176" t="s">
        <v>1212</v>
      </c>
      <c r="Q2176" t="str">
        <f t="shared" si="33"/>
        <v>0, 0, Station 40 (uid: 16), C, 19, 4</v>
      </c>
    </row>
    <row r="2177" spans="1:17">
      <c r="A2177" t="s">
        <v>1213</v>
      </c>
      <c r="Q2177" t="str">
        <f t="shared" si="33"/>
        <v>0, 0, Station 24 (uid: 24), D, 4, 10</v>
      </c>
    </row>
    <row r="2178" spans="1:17">
      <c r="A2178" t="s">
        <v>1194</v>
      </c>
      <c r="Q2178" t="str">
        <f t="shared" si="33"/>
        <v>0, 0, Station 10 (uid: 21), E, 4, 10</v>
      </c>
    </row>
    <row r="2179" spans="1:17">
      <c r="A2179" t="s">
        <v>1204</v>
      </c>
      <c r="Q2179" t="str">
        <f t="shared" ref="Q2179:Q2242" si="34">TRIM(A2179)</f>
        <v>1, 1, Station 12 (uid: 20), A, 15, 3</v>
      </c>
    </row>
    <row r="2180" spans="1:17">
      <c r="A2180" t="s">
        <v>1205</v>
      </c>
      <c r="Q2180" t="str">
        <f t="shared" si="34"/>
        <v>1, 1, Station 13 (uid: 18), B, 18, 3</v>
      </c>
    </row>
    <row r="2181" spans="1:17">
      <c r="A2181" t="s">
        <v>1214</v>
      </c>
      <c r="Q2181" t="str">
        <f t="shared" si="34"/>
        <v>1, 1, Station 4 (uid: 19), C, 15, 4</v>
      </c>
    </row>
    <row r="2182" spans="1:17">
      <c r="A2182" t="s">
        <v>1215</v>
      </c>
      <c r="Q2182" t="str">
        <f t="shared" si="34"/>
        <v>1, 1, Station 36 (uid: 23), D, 18, 5</v>
      </c>
    </row>
    <row r="2183" spans="1:17">
      <c r="A2183" t="s">
        <v>1199</v>
      </c>
      <c r="Q2183" t="str">
        <f t="shared" si="34"/>
        <v>1, 1, Station 14 (uid: 17), E, 4, 10</v>
      </c>
    </row>
    <row r="2184" spans="1:17">
      <c r="Q2184" t="str">
        <f t="shared" si="34"/>
        <v/>
      </c>
    </row>
    <row r="2185" spans="1:17">
      <c r="Q2185" t="str">
        <f t="shared" si="34"/>
        <v/>
      </c>
    </row>
    <row r="2186" spans="1:17">
      <c r="Q2186" t="str">
        <f t="shared" si="34"/>
        <v/>
      </c>
    </row>
    <row r="2187" spans="1:17">
      <c r="A2187" t="s">
        <v>1216</v>
      </c>
      <c r="Q2187" t="str">
        <f t="shared" si="34"/>
        <v>c:\users\david yu\desktop\experiment - spring 2012\2012 - tokens\04-05-2012\12.27.33\tokens\round-16.save-tokens.txt</v>
      </c>
    </row>
    <row r="2188" spans="1:17">
      <c r="A2188" t="s">
        <v>1</v>
      </c>
      <c r="Q2188" t="str">
        <f t="shared" si="34"/>
        <v>************************************************************************</v>
      </c>
    </row>
    <row r="2189" spans="1:17">
      <c r="A2189" t="s">
        <v>2</v>
      </c>
      <c r="Q2189" t="str">
        <f t="shared" si="34"/>
        <v>Group #, Identifier, Position, Tokens Earned From Water Collected, Uninvested Tokens</v>
      </c>
    </row>
    <row r="2190" spans="1:17">
      <c r="A2190" t="s">
        <v>1143</v>
      </c>
      <c r="Q2190" t="str">
        <f t="shared" si="34"/>
        <v>0, 0, Station 32 (uid: 15), A, 19, 3</v>
      </c>
    </row>
    <row r="2191" spans="1:17">
      <c r="A2191" t="s">
        <v>1201</v>
      </c>
      <c r="Q2191" t="str">
        <f t="shared" si="34"/>
        <v>0, 0, Station 11 (uid: 22), B, 19, 5</v>
      </c>
    </row>
    <row r="2192" spans="1:17">
      <c r="A2192" t="s">
        <v>1202</v>
      </c>
      <c r="Q2192" t="str">
        <f t="shared" si="34"/>
        <v>0, 0, Station 40 (uid: 16), C, 19, 5</v>
      </c>
    </row>
    <row r="2193" spans="1:17">
      <c r="A2193" t="s">
        <v>1217</v>
      </c>
      <c r="Q2193" t="str">
        <f t="shared" si="34"/>
        <v>0, 0, Station 24 (uid: 24), D, 1, 10</v>
      </c>
    </row>
    <row r="2194" spans="1:17">
      <c r="A2194" t="s">
        <v>1203</v>
      </c>
      <c r="Q2194" t="str">
        <f t="shared" si="34"/>
        <v>0, 0, Station 10 (uid: 21), E, 0, 10</v>
      </c>
    </row>
    <row r="2195" spans="1:17">
      <c r="A2195" t="s">
        <v>1218</v>
      </c>
      <c r="Q2195" t="str">
        <f t="shared" si="34"/>
        <v>1, 1, Station 12 (uid: 20), A, 18, 3</v>
      </c>
    </row>
    <row r="2196" spans="1:17">
      <c r="A2196" t="s">
        <v>1205</v>
      </c>
      <c r="Q2196" t="str">
        <f t="shared" si="34"/>
        <v>1, 1, Station 13 (uid: 18), B, 18, 3</v>
      </c>
    </row>
    <row r="2197" spans="1:17">
      <c r="A2197" t="s">
        <v>1206</v>
      </c>
      <c r="Q2197" t="str">
        <f t="shared" si="34"/>
        <v>1, 1, Station 4 (uid: 19), C, 15, 3</v>
      </c>
    </row>
    <row r="2198" spans="1:17">
      <c r="A2198" t="s">
        <v>1219</v>
      </c>
      <c r="Q2198" t="str">
        <f t="shared" si="34"/>
        <v>1, 1, Station 36 (uid: 23), D, 15, 6</v>
      </c>
    </row>
    <row r="2199" spans="1:17">
      <c r="A2199" t="s">
        <v>1199</v>
      </c>
      <c r="Q2199" t="str">
        <f t="shared" si="34"/>
        <v>1, 1, Station 14 (uid: 17), E, 4, 10</v>
      </c>
    </row>
    <row r="2200" spans="1:17">
      <c r="Q2200" t="str">
        <f t="shared" si="34"/>
        <v/>
      </c>
    </row>
    <row r="2201" spans="1:17">
      <c r="Q2201" t="str">
        <f t="shared" si="34"/>
        <v/>
      </c>
    </row>
    <row r="2202" spans="1:17">
      <c r="Q2202" t="str">
        <f t="shared" si="34"/>
        <v/>
      </c>
    </row>
    <row r="2203" spans="1:17">
      <c r="A2203" t="s">
        <v>1220</v>
      </c>
      <c r="Q2203" t="str">
        <f t="shared" si="34"/>
        <v>c:\users\david yu\desktop\experiment - spring 2012\2012 - tokens\04-05-2012\12.27.33\tokens\round-17.save-tokens.txt</v>
      </c>
    </row>
    <row r="2204" spans="1:17">
      <c r="A2204" t="s">
        <v>1</v>
      </c>
      <c r="Q2204" t="str">
        <f t="shared" si="34"/>
        <v>************************************************************************</v>
      </c>
    </row>
    <row r="2205" spans="1:17">
      <c r="A2205" t="s">
        <v>2</v>
      </c>
      <c r="Q2205" t="str">
        <f t="shared" si="34"/>
        <v>Group #, Identifier, Position, Tokens Earned From Water Collected, Uninvested Tokens</v>
      </c>
    </row>
    <row r="2206" spans="1:17">
      <c r="A2206" t="s">
        <v>1210</v>
      </c>
      <c r="Q2206" t="str">
        <f t="shared" si="34"/>
        <v>0, 0, Station 32 (uid: 15), A, 19, 1</v>
      </c>
    </row>
    <row r="2207" spans="1:17">
      <c r="A2207" t="s">
        <v>1221</v>
      </c>
      <c r="Q2207" t="str">
        <f t="shared" si="34"/>
        <v>0, 0, Station 11 (uid: 22), B, 19, 2</v>
      </c>
    </row>
    <row r="2208" spans="1:17">
      <c r="A2208" t="s">
        <v>1222</v>
      </c>
      <c r="Q2208" t="str">
        <f t="shared" si="34"/>
        <v>0, 0, Station 40 (uid: 16), C, 18, 2</v>
      </c>
    </row>
    <row r="2209" spans="1:17">
      <c r="A2209" t="s">
        <v>1193</v>
      </c>
      <c r="Q2209" t="str">
        <f t="shared" si="34"/>
        <v>0, 0, Station 24 (uid: 24), D, 0, 10</v>
      </c>
    </row>
    <row r="2210" spans="1:17">
      <c r="A2210" t="s">
        <v>1203</v>
      </c>
      <c r="Q2210" t="str">
        <f t="shared" si="34"/>
        <v>0, 0, Station 10 (uid: 21), E, 0, 10</v>
      </c>
    </row>
    <row r="2211" spans="1:17">
      <c r="A2211" t="s">
        <v>1218</v>
      </c>
      <c r="Q2211" t="str">
        <f t="shared" si="34"/>
        <v>1, 1, Station 12 (uid: 20), A, 18, 3</v>
      </c>
    </row>
    <row r="2212" spans="1:17">
      <c r="A2212" t="s">
        <v>1205</v>
      </c>
      <c r="Q2212" t="str">
        <f t="shared" si="34"/>
        <v>1, 1, Station 13 (uid: 18), B, 18, 3</v>
      </c>
    </row>
    <row r="2213" spans="1:17">
      <c r="A2213" t="s">
        <v>1223</v>
      </c>
      <c r="Q2213" t="str">
        <f t="shared" si="34"/>
        <v>1, 1, Station 4 (uid: 19), C, 18, 3</v>
      </c>
    </row>
    <row r="2214" spans="1:17">
      <c r="A2214" t="s">
        <v>1224</v>
      </c>
      <c r="Q2214" t="str">
        <f t="shared" si="34"/>
        <v>1, 1, Station 36 (uid: 23), D, 0, 5</v>
      </c>
    </row>
    <row r="2215" spans="1:17">
      <c r="A2215" t="s">
        <v>1225</v>
      </c>
      <c r="Q2215" t="str">
        <f t="shared" si="34"/>
        <v>1, 1, Station 14 (uid: 17), E, 4, 6</v>
      </c>
    </row>
    <row r="2216" spans="1:17">
      <c r="Q2216" t="str">
        <f t="shared" si="34"/>
        <v/>
      </c>
    </row>
    <row r="2217" spans="1:17">
      <c r="Q2217" t="str">
        <f t="shared" si="34"/>
        <v/>
      </c>
    </row>
    <row r="2218" spans="1:17">
      <c r="Q2218" t="str">
        <f t="shared" si="34"/>
        <v/>
      </c>
    </row>
    <row r="2219" spans="1:17">
      <c r="A2219" t="s">
        <v>1226</v>
      </c>
      <c r="Q2219" t="str">
        <f t="shared" si="34"/>
        <v>c:\users\david yu\desktop\experiment - spring 2012\2012 - tokens\04-05-2012\12.27.33\tokens\round-18.save-tokens.txt</v>
      </c>
    </row>
    <row r="2220" spans="1:17">
      <c r="A2220" t="s">
        <v>1</v>
      </c>
      <c r="Q2220" t="str">
        <f t="shared" si="34"/>
        <v>************************************************************************</v>
      </c>
    </row>
    <row r="2221" spans="1:17">
      <c r="A2221" t="s">
        <v>2</v>
      </c>
      <c r="Q2221" t="str">
        <f t="shared" si="34"/>
        <v>Group #, Identifier, Position, Tokens Earned From Water Collected, Uninvested Tokens</v>
      </c>
    </row>
    <row r="2222" spans="1:17">
      <c r="A2222" t="s">
        <v>1227</v>
      </c>
      <c r="Q2222" t="str">
        <f t="shared" si="34"/>
        <v>0, 0, Station 32 (uid: 15), A, 19, 0</v>
      </c>
    </row>
    <row r="2223" spans="1:17">
      <c r="A2223" t="s">
        <v>1228</v>
      </c>
      <c r="Q2223" t="str">
        <f t="shared" si="34"/>
        <v>0, 0, Station 11 (uid: 22), B, 19, 0</v>
      </c>
    </row>
    <row r="2224" spans="1:17">
      <c r="A2224" t="s">
        <v>1229</v>
      </c>
      <c r="Q2224" t="str">
        <f t="shared" si="34"/>
        <v>0, 0, Station 40 (uid: 16), C, 19, 1</v>
      </c>
    </row>
    <row r="2225" spans="1:17">
      <c r="A2225" t="s">
        <v>1193</v>
      </c>
      <c r="Q2225" t="str">
        <f t="shared" si="34"/>
        <v>0, 0, Station 24 (uid: 24), D, 0, 10</v>
      </c>
    </row>
    <row r="2226" spans="1:17">
      <c r="A2226" t="s">
        <v>1203</v>
      </c>
      <c r="Q2226" t="str">
        <f t="shared" si="34"/>
        <v>0, 0, Station 10 (uid: 21), E, 0, 10</v>
      </c>
    </row>
    <row r="2227" spans="1:17">
      <c r="A2227" t="s">
        <v>1230</v>
      </c>
      <c r="Q2227" t="str">
        <f t="shared" si="34"/>
        <v>1, 1, Station 12 (uid: 20), A, 15, 4</v>
      </c>
    </row>
    <row r="2228" spans="1:17">
      <c r="A2228" t="s">
        <v>1231</v>
      </c>
      <c r="Q2228" t="str">
        <f t="shared" si="34"/>
        <v>1, 1, Station 13 (uid: 18), B, 15, 4</v>
      </c>
    </row>
    <row r="2229" spans="1:17">
      <c r="A2229" t="s">
        <v>1214</v>
      </c>
      <c r="Q2229" t="str">
        <f t="shared" si="34"/>
        <v>1, 1, Station 4 (uid: 19), C, 15, 4</v>
      </c>
    </row>
    <row r="2230" spans="1:17">
      <c r="A2230" t="s">
        <v>1232</v>
      </c>
      <c r="Q2230" t="str">
        <f t="shared" si="34"/>
        <v>1, 1, Station 36 (uid: 23), D, 10, 6</v>
      </c>
    </row>
    <row r="2231" spans="1:17">
      <c r="A2231" t="s">
        <v>1233</v>
      </c>
      <c r="Q2231" t="str">
        <f t="shared" si="34"/>
        <v>1, 1, Station 14 (uid: 17), E, 1, 9</v>
      </c>
    </row>
    <row r="2232" spans="1:17">
      <c r="Q2232" t="str">
        <f t="shared" si="34"/>
        <v/>
      </c>
    </row>
    <row r="2233" spans="1:17">
      <c r="Q2233" t="str">
        <f t="shared" si="34"/>
        <v/>
      </c>
    </row>
    <row r="2234" spans="1:17">
      <c r="Q2234" t="str">
        <f t="shared" si="34"/>
        <v/>
      </c>
    </row>
    <row r="2235" spans="1:17">
      <c r="A2235" t="s">
        <v>1234</v>
      </c>
      <c r="Q2235" t="str">
        <f t="shared" si="34"/>
        <v>c:\users\david yu\desktop\experiment - spring 2012\2012 - tokens\04-05-2012\12.27.33\tokens\round-19.save-tokens.txt</v>
      </c>
    </row>
    <row r="2236" spans="1:17">
      <c r="A2236" t="s">
        <v>1</v>
      </c>
      <c r="Q2236" t="str">
        <f t="shared" si="34"/>
        <v>************************************************************************</v>
      </c>
    </row>
    <row r="2237" spans="1:17">
      <c r="A2237" t="s">
        <v>2</v>
      </c>
      <c r="Q2237" t="str">
        <f t="shared" si="34"/>
        <v>Group #, Identifier, Position, Tokens Earned From Water Collected, Uninvested Tokens</v>
      </c>
    </row>
    <row r="2238" spans="1:17">
      <c r="A2238" t="s">
        <v>1235</v>
      </c>
      <c r="Q2238" t="str">
        <f t="shared" si="34"/>
        <v>0, 1, Station 12 (uid: 20), A, 15, 4</v>
      </c>
    </row>
    <row r="2239" spans="1:17">
      <c r="A2239" t="s">
        <v>1236</v>
      </c>
      <c r="Q2239" t="str">
        <f t="shared" si="34"/>
        <v>0, 1, Station 13 (uid: 18), B, 15, 4</v>
      </c>
    </row>
    <row r="2240" spans="1:17">
      <c r="A2240" t="s">
        <v>1237</v>
      </c>
      <c r="Q2240" t="str">
        <f t="shared" si="34"/>
        <v>0, 1, Station 4 (uid: 19), C, 18, 4</v>
      </c>
    </row>
    <row r="2241" spans="1:17">
      <c r="A2241" t="s">
        <v>1238</v>
      </c>
      <c r="Q2241" t="str">
        <f t="shared" si="34"/>
        <v>0, 1, Station 36 (uid: 23), D, 4, 6</v>
      </c>
    </row>
    <row r="2242" spans="1:17">
      <c r="A2242" t="s">
        <v>1239</v>
      </c>
      <c r="Q2242" t="str">
        <f t="shared" si="34"/>
        <v>0, 1, Station 14 (uid: 17), E, 0, 9</v>
      </c>
    </row>
    <row r="2243" spans="1:17">
      <c r="A2243" t="s">
        <v>1159</v>
      </c>
      <c r="Q2243" t="str">
        <f t="shared" ref="Q2243:Q2306" si="35">TRIM(A2243)</f>
        <v>1, 0, Station 32 (uid: 15), A, 19, 1</v>
      </c>
    </row>
    <row r="2244" spans="1:17">
      <c r="A2244" t="s">
        <v>1240</v>
      </c>
      <c r="Q2244" t="str">
        <f t="shared" si="35"/>
        <v>1, 0, Station 11 (uid: 22), B, 19, 1</v>
      </c>
    </row>
    <row r="2245" spans="1:17">
      <c r="A2245" t="s">
        <v>1241</v>
      </c>
      <c r="Q2245" t="str">
        <f t="shared" si="35"/>
        <v>1, 0, Station 40 (uid: 16), C, 19, 1</v>
      </c>
    </row>
    <row r="2246" spans="1:17">
      <c r="A2246" t="s">
        <v>1181</v>
      </c>
      <c r="Q2246" t="str">
        <f t="shared" si="35"/>
        <v>1, 0, Station 24 (uid: 24), D, 0, 10</v>
      </c>
    </row>
    <row r="2247" spans="1:17">
      <c r="A2247" t="s">
        <v>1188</v>
      </c>
      <c r="Q2247" t="str">
        <f t="shared" si="35"/>
        <v>1, 0, Station 10 (uid: 21), E, 0, 10</v>
      </c>
    </row>
    <row r="2248" spans="1:17">
      <c r="Q2248" t="str">
        <f t="shared" si="35"/>
        <v/>
      </c>
    </row>
    <row r="2249" spans="1:17">
      <c r="Q2249" t="str">
        <f t="shared" si="35"/>
        <v/>
      </c>
    </row>
    <row r="2250" spans="1:17">
      <c r="Q2250" t="str">
        <f t="shared" si="35"/>
        <v/>
      </c>
    </row>
    <row r="2251" spans="1:17">
      <c r="A2251" t="s">
        <v>1242</v>
      </c>
      <c r="Q2251" t="str">
        <f t="shared" si="35"/>
        <v>c:\users\david yu\desktop\experiment - spring 2012\2012 - tokens\04-05-2012\12.27.33\tokens\round-2.save-tokens.txt</v>
      </c>
    </row>
    <row r="2252" spans="1:17">
      <c r="A2252" t="s">
        <v>1</v>
      </c>
      <c r="Q2252" t="str">
        <f t="shared" si="35"/>
        <v>************************************************************************</v>
      </c>
    </row>
    <row r="2253" spans="1:17">
      <c r="A2253" t="s">
        <v>2</v>
      </c>
      <c r="Q2253" t="str">
        <f t="shared" si="35"/>
        <v>Group #, Identifier, Position, Tokens Earned From Water Collected, Uninvested Tokens</v>
      </c>
    </row>
    <row r="2254" spans="1:17">
      <c r="A2254" t="s">
        <v>1243</v>
      </c>
      <c r="Q2254" t="str">
        <f t="shared" si="35"/>
        <v>0, 1, Station 12 (uid: 20), A, 20, 2</v>
      </c>
    </row>
    <row r="2255" spans="1:17">
      <c r="A2255" t="s">
        <v>1244</v>
      </c>
      <c r="Q2255" t="str">
        <f t="shared" si="35"/>
        <v>0, 1, Station 13 (uid: 18), B, 20, 2</v>
      </c>
    </row>
    <row r="2256" spans="1:17">
      <c r="A2256" t="s">
        <v>1245</v>
      </c>
      <c r="Q2256" t="str">
        <f t="shared" si="35"/>
        <v>0, 1, Station 4 (uid: 19), C, 15, 6</v>
      </c>
    </row>
    <row r="2257" spans="1:17">
      <c r="A2257" t="s">
        <v>1246</v>
      </c>
      <c r="Q2257" t="str">
        <f t="shared" si="35"/>
        <v>0, 1, Station 36 (uid: 23), D, 0, 8</v>
      </c>
    </row>
    <row r="2258" spans="1:17">
      <c r="A2258" t="s">
        <v>1247</v>
      </c>
      <c r="Q2258" t="str">
        <f t="shared" si="35"/>
        <v>0, 1, Station 14 (uid: 17), E, 0, 5</v>
      </c>
    </row>
    <row r="2259" spans="1:17">
      <c r="A2259" t="s">
        <v>1159</v>
      </c>
      <c r="Q2259" t="str">
        <f t="shared" si="35"/>
        <v>1, 0, Station 32 (uid: 15), A, 19, 1</v>
      </c>
    </row>
    <row r="2260" spans="1:17">
      <c r="A2260" t="s">
        <v>1248</v>
      </c>
      <c r="Q2260" t="str">
        <f t="shared" si="35"/>
        <v>1, 0, Station 11 (uid: 22), B, 20, 1</v>
      </c>
    </row>
    <row r="2261" spans="1:17">
      <c r="A2261" t="s">
        <v>1249</v>
      </c>
      <c r="Q2261" t="str">
        <f t="shared" si="35"/>
        <v>1, 0, Station 40 (uid: 16), C, 10, 2</v>
      </c>
    </row>
    <row r="2262" spans="1:17">
      <c r="A2262" t="s">
        <v>1250</v>
      </c>
      <c r="Q2262" t="str">
        <f t="shared" si="35"/>
        <v>1, 0, Station 24 (uid: 24), D, 0, 9</v>
      </c>
    </row>
    <row r="2263" spans="1:17">
      <c r="A2263" t="s">
        <v>1251</v>
      </c>
      <c r="Q2263" t="str">
        <f t="shared" si="35"/>
        <v>1, 0, Station 10 (uid: 21), E, 0, 9</v>
      </c>
    </row>
    <row r="2264" spans="1:17">
      <c r="Q2264" t="str">
        <f t="shared" si="35"/>
        <v/>
      </c>
    </row>
    <row r="2265" spans="1:17">
      <c r="Q2265" t="str">
        <f t="shared" si="35"/>
        <v/>
      </c>
    </row>
    <row r="2266" spans="1:17">
      <c r="Q2266" t="str">
        <f t="shared" si="35"/>
        <v/>
      </c>
    </row>
    <row r="2267" spans="1:17">
      <c r="A2267" t="s">
        <v>1252</v>
      </c>
      <c r="Q2267" t="str">
        <f t="shared" si="35"/>
        <v>c:\users\david yu\desktop\experiment - spring 2012\2012 - tokens\04-05-2012\12.27.33\tokens\round-20.save-tokens.txt</v>
      </c>
    </row>
    <row r="2268" spans="1:17">
      <c r="A2268" t="s">
        <v>1</v>
      </c>
      <c r="Q2268" t="str">
        <f t="shared" si="35"/>
        <v>************************************************************************</v>
      </c>
    </row>
    <row r="2269" spans="1:17">
      <c r="A2269" t="s">
        <v>2</v>
      </c>
      <c r="Q2269" t="str">
        <f t="shared" si="35"/>
        <v>Group #, Identifier, Position, Tokens Earned From Water Collected, Uninvested Tokens</v>
      </c>
    </row>
    <row r="2270" spans="1:17">
      <c r="A2270" t="s">
        <v>1143</v>
      </c>
      <c r="Q2270" t="str">
        <f t="shared" si="35"/>
        <v>0, 0, Station 32 (uid: 15), A, 19, 3</v>
      </c>
    </row>
    <row r="2271" spans="1:17">
      <c r="A2271" t="s">
        <v>1144</v>
      </c>
      <c r="Q2271" t="str">
        <f t="shared" si="35"/>
        <v>0, 0, Station 11 (uid: 22), B, 19, 3</v>
      </c>
    </row>
    <row r="2272" spans="1:17">
      <c r="A2272" t="s">
        <v>1253</v>
      </c>
      <c r="Q2272" t="str">
        <f t="shared" si="35"/>
        <v>0, 0, Station 40 (uid: 16), C, 19, 2</v>
      </c>
    </row>
    <row r="2273" spans="1:17">
      <c r="A2273" t="s">
        <v>1217</v>
      </c>
      <c r="Q2273" t="str">
        <f t="shared" si="35"/>
        <v>0, 0, Station 24 (uid: 24), D, 1, 10</v>
      </c>
    </row>
    <row r="2274" spans="1:17">
      <c r="A2274" t="s">
        <v>1254</v>
      </c>
      <c r="Q2274" t="str">
        <f t="shared" si="35"/>
        <v>0, 0, Station 10 (uid: 21), E, 1, 10</v>
      </c>
    </row>
    <row r="2275" spans="1:17">
      <c r="A2275" t="s">
        <v>1255</v>
      </c>
      <c r="Q2275" t="str">
        <f t="shared" si="35"/>
        <v>1, 1, Station 12 (uid: 20), A, 10, 6</v>
      </c>
    </row>
    <row r="2276" spans="1:17">
      <c r="A2276" t="s">
        <v>1256</v>
      </c>
      <c r="Q2276" t="str">
        <f t="shared" si="35"/>
        <v>1, 1, Station 13 (uid: 18), B, 15, 6</v>
      </c>
    </row>
    <row r="2277" spans="1:17">
      <c r="A2277" t="s">
        <v>1257</v>
      </c>
      <c r="Q2277" t="str">
        <f t="shared" si="35"/>
        <v>1, 1, Station 4 (uid: 19), C, 15, 5</v>
      </c>
    </row>
    <row r="2278" spans="1:17">
      <c r="A2278" t="s">
        <v>1258</v>
      </c>
      <c r="Q2278" t="str">
        <f t="shared" si="35"/>
        <v>1, 1, Station 36 (uid: 23), D, 10, 5</v>
      </c>
    </row>
    <row r="2279" spans="1:17">
      <c r="A2279" t="s">
        <v>1259</v>
      </c>
      <c r="Q2279" t="str">
        <f t="shared" si="35"/>
        <v>1, 1, Station 14 (uid: 17), E, 15, 9</v>
      </c>
    </row>
    <row r="2280" spans="1:17">
      <c r="Q2280" t="str">
        <f t="shared" si="35"/>
        <v/>
      </c>
    </row>
    <row r="2281" spans="1:17">
      <c r="Q2281" t="str">
        <f t="shared" si="35"/>
        <v/>
      </c>
    </row>
    <row r="2282" spans="1:17">
      <c r="Q2282" t="str">
        <f t="shared" si="35"/>
        <v/>
      </c>
    </row>
    <row r="2283" spans="1:17">
      <c r="A2283" t="s">
        <v>1260</v>
      </c>
      <c r="Q2283" t="str">
        <f t="shared" si="35"/>
        <v>c:\users\david yu\desktop\experiment - spring 2012\2012 - tokens\04-05-2012\12.27.33\tokens\round-21.save-tokens.txt</v>
      </c>
    </row>
    <row r="2284" spans="1:17">
      <c r="A2284" t="s">
        <v>1</v>
      </c>
      <c r="Q2284" t="str">
        <f t="shared" si="35"/>
        <v>************************************************************************</v>
      </c>
    </row>
    <row r="2285" spans="1:17">
      <c r="A2285" t="s">
        <v>2</v>
      </c>
      <c r="Q2285" t="str">
        <f t="shared" si="35"/>
        <v>Group #, Identifier, Position, Tokens Earned From Water Collected, Uninvested Tokens</v>
      </c>
    </row>
    <row r="2286" spans="1:17">
      <c r="A2286" t="s">
        <v>1261</v>
      </c>
      <c r="Q2286" t="str">
        <f t="shared" si="35"/>
        <v>0, 0, Station 32 (uid: 15), A, 19, 5</v>
      </c>
    </row>
    <row r="2287" spans="1:17">
      <c r="A2287" t="s">
        <v>1201</v>
      </c>
      <c r="Q2287" t="str">
        <f t="shared" si="35"/>
        <v>0, 0, Station 11 (uid: 22), B, 19, 5</v>
      </c>
    </row>
    <row r="2288" spans="1:17">
      <c r="A2288" t="s">
        <v>1202</v>
      </c>
      <c r="Q2288" t="str">
        <f t="shared" si="35"/>
        <v>0, 0, Station 40 (uid: 16), C, 19, 5</v>
      </c>
    </row>
    <row r="2289" spans="1:17">
      <c r="A2289" t="s">
        <v>1193</v>
      </c>
      <c r="Q2289" t="str">
        <f t="shared" si="35"/>
        <v>0, 0, Station 24 (uid: 24), D, 0, 10</v>
      </c>
    </row>
    <row r="2290" spans="1:17">
      <c r="A2290" t="s">
        <v>1203</v>
      </c>
      <c r="Q2290" t="str">
        <f t="shared" si="35"/>
        <v>0, 0, Station 10 (uid: 21), E, 0, 10</v>
      </c>
    </row>
    <row r="2291" spans="1:17">
      <c r="A2291" t="s">
        <v>1262</v>
      </c>
      <c r="Q2291" t="str">
        <f t="shared" si="35"/>
        <v>1, 1, Station 12 (uid: 20), A, 15, 6</v>
      </c>
    </row>
    <row r="2292" spans="1:17">
      <c r="A2292" t="s">
        <v>1263</v>
      </c>
      <c r="Q2292" t="str">
        <f t="shared" si="35"/>
        <v>1, 1, Station 13 (uid: 18), B, 15, 5</v>
      </c>
    </row>
    <row r="2293" spans="1:17">
      <c r="A2293" t="s">
        <v>1264</v>
      </c>
      <c r="Q2293" t="str">
        <f t="shared" si="35"/>
        <v>1, 1, Station 4 (uid: 19), C, 15, 6</v>
      </c>
    </row>
    <row r="2294" spans="1:17">
      <c r="A2294" t="s">
        <v>1232</v>
      </c>
      <c r="Q2294" t="str">
        <f t="shared" si="35"/>
        <v>1, 1, Station 36 (uid: 23), D, 10, 6</v>
      </c>
    </row>
    <row r="2295" spans="1:17">
      <c r="A2295" t="s">
        <v>1265</v>
      </c>
      <c r="Q2295" t="str">
        <f t="shared" si="35"/>
        <v>1, 1, Station 14 (uid: 17), E, 10, 6</v>
      </c>
    </row>
    <row r="2296" spans="1:17">
      <c r="Q2296" t="str">
        <f t="shared" si="35"/>
        <v/>
      </c>
    </row>
    <row r="2297" spans="1:17">
      <c r="Q2297" t="str">
        <f t="shared" si="35"/>
        <v/>
      </c>
    </row>
    <row r="2298" spans="1:17">
      <c r="Q2298" t="str">
        <f t="shared" si="35"/>
        <v/>
      </c>
    </row>
    <row r="2299" spans="1:17">
      <c r="A2299" t="s">
        <v>1266</v>
      </c>
      <c r="Q2299" t="str">
        <f t="shared" si="35"/>
        <v>c:\users\david yu\desktop\experiment - spring 2012\2012 - tokens\04-05-2012\12.27.33\tokens\round-3.save-tokens.txt</v>
      </c>
    </row>
    <row r="2300" spans="1:17">
      <c r="A2300" t="s">
        <v>1</v>
      </c>
      <c r="Q2300" t="str">
        <f t="shared" si="35"/>
        <v>************************************************************************</v>
      </c>
    </row>
    <row r="2301" spans="1:17">
      <c r="A2301" t="s">
        <v>2</v>
      </c>
      <c r="Q2301" t="str">
        <f t="shared" si="35"/>
        <v>Group #, Identifier, Position, Tokens Earned From Water Collected, Uninvested Tokens</v>
      </c>
    </row>
    <row r="2302" spans="1:17">
      <c r="A2302" t="s">
        <v>1267</v>
      </c>
      <c r="Q2302" t="str">
        <f t="shared" si="35"/>
        <v>0, 0, Station 32 (uid: 15), A, 4, 1</v>
      </c>
    </row>
    <row r="2303" spans="1:17">
      <c r="A2303" t="s">
        <v>1211</v>
      </c>
      <c r="Q2303" t="str">
        <f t="shared" si="35"/>
        <v>0, 0, Station 11 (uid: 22), B, 19, 1</v>
      </c>
    </row>
    <row r="2304" spans="1:17">
      <c r="A2304" t="s">
        <v>1268</v>
      </c>
      <c r="Q2304" t="str">
        <f t="shared" si="35"/>
        <v>0, 0, Station 40 (uid: 16), C, 19, 0</v>
      </c>
    </row>
    <row r="2305" spans="1:17">
      <c r="A2305" t="s">
        <v>1269</v>
      </c>
      <c r="Q2305" t="str">
        <f t="shared" si="35"/>
        <v>0, 0, Station 24 (uid: 24), D, 1, 9</v>
      </c>
    </row>
    <row r="2306" spans="1:17">
      <c r="A2306" t="s">
        <v>1203</v>
      </c>
      <c r="Q2306" t="str">
        <f t="shared" si="35"/>
        <v>0, 0, Station 10 (uid: 21), E, 0, 10</v>
      </c>
    </row>
    <row r="2307" spans="1:17">
      <c r="A2307" t="s">
        <v>1270</v>
      </c>
      <c r="Q2307" t="str">
        <f t="shared" ref="Q2307:Q2370" si="36">TRIM(A2307)</f>
        <v>1, 1, Station 12 (uid: 20), A, 20, 4</v>
      </c>
    </row>
    <row r="2308" spans="1:17">
      <c r="A2308" t="s">
        <v>1149</v>
      </c>
      <c r="Q2308" t="str">
        <f t="shared" si="36"/>
        <v>1, 1, Station 13 (uid: 18), B, 20, 3</v>
      </c>
    </row>
    <row r="2309" spans="1:17">
      <c r="A2309" t="s">
        <v>1271</v>
      </c>
      <c r="Q2309" t="str">
        <f t="shared" si="36"/>
        <v>1, 1, Station 4 (uid: 19), C, 1, 6</v>
      </c>
    </row>
    <row r="2310" spans="1:17">
      <c r="A2310" t="s">
        <v>1272</v>
      </c>
      <c r="Q2310" t="str">
        <f t="shared" si="36"/>
        <v>1, 1, Station 36 (uid: 23), D, 1, 7</v>
      </c>
    </row>
    <row r="2311" spans="1:17">
      <c r="A2311" t="s">
        <v>1273</v>
      </c>
      <c r="Q2311" t="str">
        <f t="shared" si="36"/>
        <v>1, 1, Station 14 (uid: 17), E, 0, 5</v>
      </c>
    </row>
    <row r="2312" spans="1:17">
      <c r="Q2312" t="str">
        <f t="shared" si="36"/>
        <v/>
      </c>
    </row>
    <row r="2313" spans="1:17">
      <c r="Q2313" t="str">
        <f t="shared" si="36"/>
        <v/>
      </c>
    </row>
    <row r="2314" spans="1:17">
      <c r="Q2314" t="str">
        <f t="shared" si="36"/>
        <v/>
      </c>
    </row>
    <row r="2315" spans="1:17">
      <c r="A2315" t="s">
        <v>1274</v>
      </c>
      <c r="Q2315" t="str">
        <f t="shared" si="36"/>
        <v>c:\users\david yu\desktop\experiment - spring 2012\2012 - tokens\04-05-2012\12.27.33\tokens\round-4.save-tokens.txt</v>
      </c>
    </row>
    <row r="2316" spans="1:17">
      <c r="A2316" t="s">
        <v>1</v>
      </c>
      <c r="Q2316" t="str">
        <f t="shared" si="36"/>
        <v>************************************************************************</v>
      </c>
    </row>
    <row r="2317" spans="1:17">
      <c r="A2317" t="s">
        <v>2</v>
      </c>
      <c r="Q2317" t="str">
        <f t="shared" si="36"/>
        <v>Group #, Identifier, Position, Tokens Earned From Water Collected, Uninvested Tokens</v>
      </c>
    </row>
    <row r="2318" spans="1:17">
      <c r="A2318" t="s">
        <v>1275</v>
      </c>
      <c r="Q2318" t="str">
        <f t="shared" si="36"/>
        <v>0, 1, Station 12 (uid: 20), A, 20, 4</v>
      </c>
    </row>
    <row r="2319" spans="1:17">
      <c r="A2319" t="s">
        <v>1276</v>
      </c>
      <c r="Q2319" t="str">
        <f t="shared" si="36"/>
        <v>0, 1, Station 13 (uid: 18), B, 18, 4</v>
      </c>
    </row>
    <row r="2320" spans="1:17">
      <c r="A2320" t="s">
        <v>1277</v>
      </c>
      <c r="Q2320" t="str">
        <f t="shared" si="36"/>
        <v>0, 1, Station 4 (uid: 19), C, 18, 7</v>
      </c>
    </row>
    <row r="2321" spans="1:17">
      <c r="A2321" t="s">
        <v>1278</v>
      </c>
      <c r="Q2321" t="str">
        <f t="shared" si="36"/>
        <v>0, 1, Station 36 (uid: 23), D, 0, 10</v>
      </c>
    </row>
    <row r="2322" spans="1:17">
      <c r="A2322" t="s">
        <v>1247</v>
      </c>
      <c r="Q2322" t="str">
        <f t="shared" si="36"/>
        <v>0, 1, Station 14 (uid: 17), E, 0, 5</v>
      </c>
    </row>
    <row r="2323" spans="1:17">
      <c r="A2323" t="s">
        <v>1279</v>
      </c>
      <c r="Q2323" t="str">
        <f t="shared" si="36"/>
        <v>1, 0, Station 32 (uid: 15), A, 10, 1</v>
      </c>
    </row>
    <row r="2324" spans="1:17">
      <c r="A2324" t="s">
        <v>1240</v>
      </c>
      <c r="Q2324" t="str">
        <f t="shared" si="36"/>
        <v>1, 0, Station 11 (uid: 22), B, 19, 1</v>
      </c>
    </row>
    <row r="2325" spans="1:17">
      <c r="A2325" t="s">
        <v>1280</v>
      </c>
      <c r="Q2325" t="str">
        <f t="shared" si="36"/>
        <v>1, 0, Station 40 (uid: 16), C, 20, 1</v>
      </c>
    </row>
    <row r="2326" spans="1:17">
      <c r="A2326" t="s">
        <v>1171</v>
      </c>
      <c r="Q2326" t="str">
        <f t="shared" si="36"/>
        <v>1, 0, Station 24 (uid: 24), D, 1, 10</v>
      </c>
    </row>
    <row r="2327" spans="1:17">
      <c r="A2327" t="s">
        <v>1251</v>
      </c>
      <c r="Q2327" t="str">
        <f t="shared" si="36"/>
        <v>1, 0, Station 10 (uid: 21), E, 0, 9</v>
      </c>
    </row>
    <row r="2328" spans="1:17">
      <c r="Q2328" t="str">
        <f t="shared" si="36"/>
        <v/>
      </c>
    </row>
    <row r="2329" spans="1:17">
      <c r="Q2329" t="str">
        <f t="shared" si="36"/>
        <v/>
      </c>
    </row>
    <row r="2330" spans="1:17">
      <c r="Q2330" t="str">
        <f t="shared" si="36"/>
        <v/>
      </c>
    </row>
    <row r="2331" spans="1:17">
      <c r="A2331" t="s">
        <v>1281</v>
      </c>
      <c r="Q2331" t="str">
        <f t="shared" si="36"/>
        <v>c:\users\david yu\desktop\experiment - spring 2012\2012 - tokens\04-05-2012\12.27.33\tokens\round-5.save-tokens.txt</v>
      </c>
    </row>
    <row r="2332" spans="1:17">
      <c r="A2332" t="s">
        <v>1</v>
      </c>
      <c r="Q2332" t="str">
        <f t="shared" si="36"/>
        <v>************************************************************************</v>
      </c>
    </row>
    <row r="2333" spans="1:17">
      <c r="A2333" t="s">
        <v>2</v>
      </c>
      <c r="Q2333" t="str">
        <f t="shared" si="36"/>
        <v>Group #, Identifier, Position, Tokens Earned From Water Collected, Uninvested Tokens</v>
      </c>
    </row>
    <row r="2334" spans="1:17">
      <c r="A2334" t="s">
        <v>1154</v>
      </c>
      <c r="Q2334" t="str">
        <f t="shared" si="36"/>
        <v>0, 1, Station 12 (uid: 20), A, 20, 3</v>
      </c>
    </row>
    <row r="2335" spans="1:17">
      <c r="A2335" t="s">
        <v>1282</v>
      </c>
      <c r="Q2335" t="str">
        <f t="shared" si="36"/>
        <v>0, 1, Station 13 (uid: 18), B, 19, 3</v>
      </c>
    </row>
    <row r="2336" spans="1:17">
      <c r="A2336" t="s">
        <v>1245</v>
      </c>
      <c r="Q2336" t="str">
        <f t="shared" si="36"/>
        <v>0, 1, Station 4 (uid: 19), C, 15, 6</v>
      </c>
    </row>
    <row r="2337" spans="1:17">
      <c r="A2337" t="s">
        <v>1157</v>
      </c>
      <c r="Q2337" t="str">
        <f t="shared" si="36"/>
        <v>0, 1, Station 36 (uid: 23), D, 0, 6</v>
      </c>
    </row>
    <row r="2338" spans="1:17">
      <c r="A2338" t="s">
        <v>1247</v>
      </c>
      <c r="Q2338" t="str">
        <f t="shared" si="36"/>
        <v>0, 1, Station 14 (uid: 17), E, 0, 5</v>
      </c>
    </row>
    <row r="2339" spans="1:17">
      <c r="A2339" t="s">
        <v>1283</v>
      </c>
      <c r="Q2339" t="str">
        <f t="shared" si="36"/>
        <v>1, 0, Station 32 (uid: 15), A, 18, 1</v>
      </c>
    </row>
    <row r="2340" spans="1:17">
      <c r="A2340" t="s">
        <v>1240</v>
      </c>
      <c r="Q2340" t="str">
        <f t="shared" si="36"/>
        <v>1, 0, Station 11 (uid: 22), B, 19, 1</v>
      </c>
    </row>
    <row r="2341" spans="1:17">
      <c r="A2341" t="s">
        <v>1180</v>
      </c>
      <c r="Q2341" t="str">
        <f t="shared" si="36"/>
        <v>1, 0, Station 40 (uid: 16), C, 19, 2</v>
      </c>
    </row>
    <row r="2342" spans="1:17">
      <c r="A2342" t="s">
        <v>1171</v>
      </c>
      <c r="Q2342" t="str">
        <f t="shared" si="36"/>
        <v>1, 0, Station 24 (uid: 24), D, 1, 10</v>
      </c>
    </row>
    <row r="2343" spans="1:17">
      <c r="A2343" t="s">
        <v>1188</v>
      </c>
      <c r="Q2343" t="str">
        <f t="shared" si="36"/>
        <v>1, 0, Station 10 (uid: 21), E, 0, 10</v>
      </c>
    </row>
    <row r="2344" spans="1:17">
      <c r="Q2344" t="str">
        <f t="shared" si="36"/>
        <v/>
      </c>
    </row>
    <row r="2345" spans="1:17">
      <c r="Q2345" t="str">
        <f t="shared" si="36"/>
        <v/>
      </c>
    </row>
    <row r="2346" spans="1:17">
      <c r="Q2346" t="str">
        <f t="shared" si="36"/>
        <v/>
      </c>
    </row>
    <row r="2347" spans="1:17">
      <c r="A2347" t="s">
        <v>1284</v>
      </c>
      <c r="Q2347" t="str">
        <f t="shared" si="36"/>
        <v>c:\users\david yu\desktop\experiment - spring 2012\2012 - tokens\04-05-2012\12.27.33\tokens\round-6.save-tokens.txt</v>
      </c>
    </row>
    <row r="2348" spans="1:17">
      <c r="A2348" t="s">
        <v>1</v>
      </c>
      <c r="Q2348" t="str">
        <f t="shared" si="36"/>
        <v>************************************************************************</v>
      </c>
    </row>
    <row r="2349" spans="1:17">
      <c r="A2349" t="s">
        <v>2</v>
      </c>
      <c r="Q2349" t="str">
        <f t="shared" si="36"/>
        <v>Group #, Identifier, Position, Tokens Earned From Water Collected, Uninvested Tokens</v>
      </c>
    </row>
    <row r="2350" spans="1:17">
      <c r="A2350" t="s">
        <v>1210</v>
      </c>
      <c r="Q2350" t="str">
        <f t="shared" si="36"/>
        <v>0, 0, Station 32 (uid: 15), A, 19, 1</v>
      </c>
    </row>
    <row r="2351" spans="1:17">
      <c r="A2351" t="s">
        <v>1211</v>
      </c>
      <c r="Q2351" t="str">
        <f t="shared" si="36"/>
        <v>0, 0, Station 11 (uid: 22), B, 19, 1</v>
      </c>
    </row>
    <row r="2352" spans="1:17">
      <c r="A2352" t="s">
        <v>1285</v>
      </c>
      <c r="Q2352" t="str">
        <f t="shared" si="36"/>
        <v>0, 0, Station 40 (uid: 16), C, 18, 1</v>
      </c>
    </row>
    <row r="2353" spans="1:17">
      <c r="A2353" t="s">
        <v>1217</v>
      </c>
      <c r="Q2353" t="str">
        <f t="shared" si="36"/>
        <v>0, 0, Station 24 (uid: 24), D, 1, 10</v>
      </c>
    </row>
    <row r="2354" spans="1:17">
      <c r="A2354" t="s">
        <v>1203</v>
      </c>
      <c r="Q2354" t="str">
        <f t="shared" si="36"/>
        <v>0, 0, Station 10 (uid: 21), E, 0, 10</v>
      </c>
    </row>
    <row r="2355" spans="1:17">
      <c r="A2355" t="s">
        <v>1204</v>
      </c>
      <c r="Q2355" t="str">
        <f t="shared" si="36"/>
        <v>1, 1, Station 12 (uid: 20), A, 15, 3</v>
      </c>
    </row>
    <row r="2356" spans="1:17">
      <c r="A2356" t="s">
        <v>1286</v>
      </c>
      <c r="Q2356" t="str">
        <f t="shared" si="36"/>
        <v>1, 1, Station 13 (uid: 18), B, 18, 4</v>
      </c>
    </row>
    <row r="2357" spans="1:17">
      <c r="A2357" t="s">
        <v>1287</v>
      </c>
      <c r="Q2357" t="str">
        <f t="shared" si="36"/>
        <v>1, 1, Station 4 (uid: 19), C, 18, 6</v>
      </c>
    </row>
    <row r="2358" spans="1:17">
      <c r="A2358" t="s">
        <v>1288</v>
      </c>
      <c r="Q2358" t="str">
        <f t="shared" si="36"/>
        <v>1, 1, Station 36 (uid: 23), D, 1, 6</v>
      </c>
    </row>
    <row r="2359" spans="1:17">
      <c r="A2359" t="s">
        <v>1289</v>
      </c>
      <c r="Q2359" t="str">
        <f t="shared" si="36"/>
        <v>1, 1, Station 14 (uid: 17), E, 1, 10</v>
      </c>
    </row>
    <row r="2360" spans="1:17">
      <c r="Q2360" t="str">
        <f t="shared" si="36"/>
        <v/>
      </c>
    </row>
    <row r="2361" spans="1:17">
      <c r="Q2361" t="str">
        <f t="shared" si="36"/>
        <v/>
      </c>
    </row>
    <row r="2362" spans="1:17">
      <c r="Q2362" t="str">
        <f t="shared" si="36"/>
        <v/>
      </c>
    </row>
    <row r="2363" spans="1:17">
      <c r="A2363" t="s">
        <v>1290</v>
      </c>
      <c r="Q2363" t="str">
        <f t="shared" si="36"/>
        <v>c:\users\david yu\desktop\experiment - spring 2012\2012 - tokens\04-05-2012\12.27.33\tokens\round-7.save-tokens.txt</v>
      </c>
    </row>
    <row r="2364" spans="1:17">
      <c r="A2364" t="s">
        <v>1</v>
      </c>
      <c r="Q2364" t="str">
        <f t="shared" si="36"/>
        <v>************************************************************************</v>
      </c>
    </row>
    <row r="2365" spans="1:17">
      <c r="A2365" t="s">
        <v>2</v>
      </c>
      <c r="Q2365" t="str">
        <f t="shared" si="36"/>
        <v>Group #, Identifier, Position, Tokens Earned From Water Collected, Uninvested Tokens</v>
      </c>
    </row>
    <row r="2366" spans="1:17">
      <c r="A2366" t="s">
        <v>1291</v>
      </c>
      <c r="Q2366" t="str">
        <f t="shared" si="36"/>
        <v>0, 0, Station 32 (uid: 15), A, 18, 1</v>
      </c>
    </row>
    <row r="2367" spans="1:17">
      <c r="A2367" t="s">
        <v>1292</v>
      </c>
      <c r="Q2367" t="str">
        <f t="shared" si="36"/>
        <v>0, 0, Station 11 (uid: 22), B, 18, 1</v>
      </c>
    </row>
    <row r="2368" spans="1:17">
      <c r="A2368" t="s">
        <v>1293</v>
      </c>
      <c r="Q2368" t="str">
        <f t="shared" si="36"/>
        <v>0, 0, Station 40 (uid: 16), C, 20, 1</v>
      </c>
    </row>
    <row r="2369" spans="1:17">
      <c r="A2369" t="s">
        <v>1217</v>
      </c>
      <c r="Q2369" t="str">
        <f t="shared" si="36"/>
        <v>0, 0, Station 24 (uid: 24), D, 1, 10</v>
      </c>
    </row>
    <row r="2370" spans="1:17">
      <c r="A2370" t="s">
        <v>1203</v>
      </c>
      <c r="Q2370" t="str">
        <f t="shared" si="36"/>
        <v>0, 0, Station 10 (uid: 21), E, 0, 10</v>
      </c>
    </row>
    <row r="2371" spans="1:17">
      <c r="A2371" t="s">
        <v>1294</v>
      </c>
      <c r="Q2371" t="str">
        <f t="shared" ref="Q2371:Q2434" si="37">TRIM(A2371)</f>
        <v>1, 1, Station 12 (uid: 20), A, 18, 4</v>
      </c>
    </row>
    <row r="2372" spans="1:17">
      <c r="A2372" t="s">
        <v>1286</v>
      </c>
      <c r="Q2372" t="str">
        <f t="shared" si="37"/>
        <v>1, 1, Station 13 (uid: 18), B, 18, 4</v>
      </c>
    </row>
    <row r="2373" spans="1:17">
      <c r="A2373" t="s">
        <v>1295</v>
      </c>
      <c r="Q2373" t="str">
        <f t="shared" si="37"/>
        <v>1, 1, Station 4 (uid: 19), C, 10, 6</v>
      </c>
    </row>
    <row r="2374" spans="1:17">
      <c r="A2374" t="s">
        <v>1232</v>
      </c>
      <c r="Q2374" t="str">
        <f t="shared" si="37"/>
        <v>1, 1, Station 36 (uid: 23), D, 10, 6</v>
      </c>
    </row>
    <row r="2375" spans="1:17">
      <c r="A2375" t="s">
        <v>1233</v>
      </c>
      <c r="Q2375" t="str">
        <f t="shared" si="37"/>
        <v>1, 1, Station 14 (uid: 17), E, 1, 9</v>
      </c>
    </row>
    <row r="2376" spans="1:17">
      <c r="Q2376" t="str">
        <f t="shared" si="37"/>
        <v/>
      </c>
    </row>
    <row r="2377" spans="1:17">
      <c r="Q2377" t="str">
        <f t="shared" si="37"/>
        <v/>
      </c>
    </row>
    <row r="2378" spans="1:17">
      <c r="Q2378" t="str">
        <f t="shared" si="37"/>
        <v/>
      </c>
    </row>
    <row r="2379" spans="1:17">
      <c r="A2379" t="s">
        <v>1296</v>
      </c>
      <c r="Q2379" t="str">
        <f t="shared" si="37"/>
        <v>c:\users\david yu\desktop\experiment - spring 2012\2012 - tokens\04-05-2012\12.27.33\tokens\round-8.save-tokens.txt</v>
      </c>
    </row>
    <row r="2380" spans="1:17">
      <c r="A2380" t="s">
        <v>1</v>
      </c>
      <c r="Q2380" t="str">
        <f t="shared" si="37"/>
        <v>************************************************************************</v>
      </c>
    </row>
    <row r="2381" spans="1:17">
      <c r="A2381" t="s">
        <v>2</v>
      </c>
      <c r="Q2381" t="str">
        <f t="shared" si="37"/>
        <v>Group #, Identifier, Position, Tokens Earned From Water Collected, Uninvested Tokens</v>
      </c>
    </row>
    <row r="2382" spans="1:17">
      <c r="A2382" t="s">
        <v>1210</v>
      </c>
      <c r="Q2382" t="str">
        <f t="shared" si="37"/>
        <v>0, 0, Station 32 (uid: 15), A, 19, 1</v>
      </c>
    </row>
    <row r="2383" spans="1:17">
      <c r="A2383" t="s">
        <v>1292</v>
      </c>
      <c r="Q2383" t="str">
        <f t="shared" si="37"/>
        <v>0, 0, Station 11 (uid: 22), B, 18, 1</v>
      </c>
    </row>
    <row r="2384" spans="1:17">
      <c r="A2384" t="s">
        <v>1222</v>
      </c>
      <c r="Q2384" t="str">
        <f t="shared" si="37"/>
        <v>0, 0, Station 40 (uid: 16), C, 18, 2</v>
      </c>
    </row>
    <row r="2385" spans="1:17">
      <c r="A2385" t="s">
        <v>1193</v>
      </c>
      <c r="Q2385" t="str">
        <f t="shared" si="37"/>
        <v>0, 0, Station 24 (uid: 24), D, 0, 10</v>
      </c>
    </row>
    <row r="2386" spans="1:17">
      <c r="A2386" t="s">
        <v>1194</v>
      </c>
      <c r="Q2386" t="str">
        <f t="shared" si="37"/>
        <v>0, 0, Station 10 (uid: 21), E, 4, 10</v>
      </c>
    </row>
    <row r="2387" spans="1:17">
      <c r="A2387" t="s">
        <v>1218</v>
      </c>
      <c r="Q2387" t="str">
        <f t="shared" si="37"/>
        <v>1, 1, Station 12 (uid: 20), A, 18, 3</v>
      </c>
    </row>
    <row r="2388" spans="1:17">
      <c r="A2388" t="s">
        <v>1205</v>
      </c>
      <c r="Q2388" t="str">
        <f t="shared" si="37"/>
        <v>1, 1, Station 13 (uid: 18), B, 18, 3</v>
      </c>
    </row>
    <row r="2389" spans="1:17">
      <c r="A2389" t="s">
        <v>1297</v>
      </c>
      <c r="Q2389" t="str">
        <f t="shared" si="37"/>
        <v>1, 1, Station 4 (uid: 19), C, 10, 5</v>
      </c>
    </row>
    <row r="2390" spans="1:17">
      <c r="A2390" t="s">
        <v>1298</v>
      </c>
      <c r="Q2390" t="str">
        <f t="shared" si="37"/>
        <v>1, 1, Station 36 (uid: 23), D, 10, 7</v>
      </c>
    </row>
    <row r="2391" spans="1:17">
      <c r="A2391" t="s">
        <v>1299</v>
      </c>
      <c r="Q2391" t="str">
        <f t="shared" si="37"/>
        <v>1, 1, Station 14 (uid: 17), E, 1, 7</v>
      </c>
    </row>
    <row r="2392" spans="1:17">
      <c r="Q2392" t="str">
        <f t="shared" si="37"/>
        <v/>
      </c>
    </row>
    <row r="2393" spans="1:17">
      <c r="Q2393" t="str">
        <f t="shared" si="37"/>
        <v/>
      </c>
    </row>
    <row r="2394" spans="1:17">
      <c r="Q2394" t="str">
        <f t="shared" si="37"/>
        <v/>
      </c>
    </row>
    <row r="2395" spans="1:17">
      <c r="A2395" t="s">
        <v>1300</v>
      </c>
      <c r="Q2395" t="str">
        <f t="shared" si="37"/>
        <v>c:\users\david yu\desktop\experiment - spring 2012\2012 - tokens\04-05-2012\12.27.33\tokens\round-9.save-tokens.txt</v>
      </c>
    </row>
    <row r="2396" spans="1:17">
      <c r="A2396" t="s">
        <v>1</v>
      </c>
      <c r="Q2396" t="str">
        <f t="shared" si="37"/>
        <v>************************************************************************</v>
      </c>
    </row>
    <row r="2397" spans="1:17">
      <c r="A2397" t="s">
        <v>2</v>
      </c>
      <c r="Q2397" t="str">
        <f t="shared" si="37"/>
        <v>Group #, Identifier, Position, Tokens Earned From Water Collected, Uninvested Tokens</v>
      </c>
    </row>
    <row r="2398" spans="1:17">
      <c r="A2398" t="s">
        <v>1165</v>
      </c>
      <c r="Q2398" t="str">
        <f t="shared" si="37"/>
        <v>0, 1, Station 12 (uid: 20), A, 18, 2</v>
      </c>
    </row>
    <row r="2399" spans="1:17">
      <c r="A2399" t="s">
        <v>1301</v>
      </c>
      <c r="Q2399" t="str">
        <f t="shared" si="37"/>
        <v>0, 1, Station 13 (uid: 18), B, 18, 2</v>
      </c>
    </row>
    <row r="2400" spans="1:17">
      <c r="A2400" t="s">
        <v>1302</v>
      </c>
      <c r="Q2400" t="str">
        <f t="shared" si="37"/>
        <v>0, 1, Station 4 (uid: 19), C, 10, 5</v>
      </c>
    </row>
    <row r="2401" spans="1:17">
      <c r="A2401" t="s">
        <v>1303</v>
      </c>
      <c r="Q2401" t="str">
        <f t="shared" si="37"/>
        <v>0, 1, Station 36 (uid: 23), D, 0, 5</v>
      </c>
    </row>
    <row r="2402" spans="1:17">
      <c r="A2402" t="s">
        <v>1304</v>
      </c>
      <c r="Q2402" t="str">
        <f t="shared" si="37"/>
        <v>0, 1, Station 14 (uid: 17), E, 10, 6</v>
      </c>
    </row>
    <row r="2403" spans="1:17">
      <c r="A2403" t="s">
        <v>1305</v>
      </c>
      <c r="Q2403" t="str">
        <f t="shared" si="37"/>
        <v>1, 0, Station 32 (uid: 15), A, 15, 1</v>
      </c>
    </row>
    <row r="2404" spans="1:17">
      <c r="A2404" t="s">
        <v>1306</v>
      </c>
      <c r="Q2404" t="str">
        <f t="shared" si="37"/>
        <v>1, 0, Station 11 (uid: 22), B, 18, 2</v>
      </c>
    </row>
    <row r="2405" spans="1:17">
      <c r="A2405" t="s">
        <v>1241</v>
      </c>
      <c r="Q2405" t="str">
        <f t="shared" si="37"/>
        <v>1, 0, Station 40 (uid: 16), C, 19, 1</v>
      </c>
    </row>
    <row r="2406" spans="1:17">
      <c r="A2406" t="s">
        <v>1181</v>
      </c>
      <c r="Q2406" t="str">
        <f t="shared" si="37"/>
        <v>1, 0, Station 24 (uid: 24), D, 0, 10</v>
      </c>
    </row>
    <row r="2407" spans="1:17">
      <c r="A2407" t="s">
        <v>1307</v>
      </c>
      <c r="Q2407" t="str">
        <f t="shared" si="37"/>
        <v>1, 0, Station 10 (uid: 21), E, 4, 10</v>
      </c>
    </row>
    <row r="2408" spans="1:17">
      <c r="Q2408" t="str">
        <f t="shared" si="37"/>
        <v/>
      </c>
    </row>
    <row r="2409" spans="1:17">
      <c r="Q2409" t="str">
        <f t="shared" si="37"/>
        <v/>
      </c>
    </row>
    <row r="2410" spans="1:17">
      <c r="Q2410" t="str">
        <f t="shared" si="37"/>
        <v/>
      </c>
    </row>
    <row r="2411" spans="1:17">
      <c r="A2411" t="s">
        <v>1308</v>
      </c>
      <c r="Q2411" t="str">
        <f t="shared" si="37"/>
        <v>c:\users\david yu\desktop\experiment - spring 2012\2012 - tokens\04-11-2012\11.43.08\tokens\round-0.save-tokens.txt</v>
      </c>
    </row>
    <row r="2412" spans="1:17">
      <c r="A2412" t="s">
        <v>1</v>
      </c>
      <c r="Q2412" t="str">
        <f t="shared" si="37"/>
        <v>************************************************************************</v>
      </c>
    </row>
    <row r="2413" spans="1:17">
      <c r="A2413" t="s">
        <v>2</v>
      </c>
      <c r="Q2413" t="str">
        <f t="shared" si="37"/>
        <v>Group #, Identifier, Position, Tokens Earned From Water Collected, Uninvested Tokens</v>
      </c>
    </row>
    <row r="2414" spans="1:17">
      <c r="A2414" t="s">
        <v>1309</v>
      </c>
      <c r="Q2414" t="str">
        <f t="shared" si="37"/>
        <v>0, 0, Station 23 (uid: 13), A, 20, 3</v>
      </c>
    </row>
    <row r="2415" spans="1:17">
      <c r="A2415" t="s">
        <v>1310</v>
      </c>
      <c r="Q2415" t="str">
        <f t="shared" si="37"/>
        <v>0, 0, Station 12 (uid: 1), B, 20, 3</v>
      </c>
    </row>
    <row r="2416" spans="1:17">
      <c r="A2416" t="s">
        <v>1311</v>
      </c>
      <c r="Q2416" t="str">
        <f t="shared" si="37"/>
        <v>0, 0, Station 13 (uid: 15), C, 1, 4</v>
      </c>
    </row>
    <row r="2417" spans="1:17">
      <c r="A2417" t="s">
        <v>1312</v>
      </c>
      <c r="Q2417" t="str">
        <f t="shared" si="37"/>
        <v>0, 0, Station 11 (uid: 5), D, 0, 3</v>
      </c>
    </row>
    <row r="2418" spans="1:17">
      <c r="A2418" t="s">
        <v>1313</v>
      </c>
      <c r="Q2418" t="str">
        <f t="shared" si="37"/>
        <v>0, 0, Station 40 (uid: 10), E, 0, 3</v>
      </c>
    </row>
    <row r="2419" spans="1:17">
      <c r="A2419" t="s">
        <v>1314</v>
      </c>
      <c r="Q2419" t="str">
        <f t="shared" si="37"/>
        <v>1, 1, Station 21 (uid: 6), A, 19, 0</v>
      </c>
    </row>
    <row r="2420" spans="1:17">
      <c r="A2420" t="s">
        <v>1315</v>
      </c>
      <c r="Q2420" t="str">
        <f t="shared" si="37"/>
        <v>1, 1, Station 24 (uid: 12), B, 19, 3</v>
      </c>
    </row>
    <row r="2421" spans="1:17">
      <c r="A2421" t="s">
        <v>1316</v>
      </c>
      <c r="Q2421" t="str">
        <f t="shared" si="37"/>
        <v>1, 1, Station 10 (uid: 3), C, 4, 3</v>
      </c>
    </row>
    <row r="2422" spans="1:17">
      <c r="A2422" t="s">
        <v>1317</v>
      </c>
      <c r="Q2422" t="str">
        <f t="shared" si="37"/>
        <v>1, 1, Station 32 (uid: 9), D, 1, 3</v>
      </c>
    </row>
    <row r="2423" spans="1:17">
      <c r="A2423" t="s">
        <v>1318</v>
      </c>
      <c r="Q2423" t="str">
        <f t="shared" si="37"/>
        <v>1, 1, Station 16 (uid: 14), E, 0, 3</v>
      </c>
    </row>
    <row r="2424" spans="1:17">
      <c r="A2424" t="s">
        <v>1319</v>
      </c>
      <c r="Q2424" t="str">
        <f t="shared" si="37"/>
        <v>2, 2, Station 14 (uid: 11), A, 20, 3</v>
      </c>
    </row>
    <row r="2425" spans="1:17">
      <c r="A2425" t="s">
        <v>1320</v>
      </c>
      <c r="Q2425" t="str">
        <f t="shared" si="37"/>
        <v>2, 2, Station 22 (uid: 8), B, 20, 3</v>
      </c>
    </row>
    <row r="2426" spans="1:17">
      <c r="A2426" t="s">
        <v>1321</v>
      </c>
      <c r="Q2426" t="str">
        <f t="shared" si="37"/>
        <v>2, 2, Station 7 (uid: 2), C, 0, 3</v>
      </c>
    </row>
    <row r="2427" spans="1:17">
      <c r="A2427" t="s">
        <v>1322</v>
      </c>
      <c r="Q2427" t="str">
        <f t="shared" si="37"/>
        <v>2, 2, Station 4 (uid: 16), D, 0, 0</v>
      </c>
    </row>
    <row r="2428" spans="1:17">
      <c r="A2428" t="s">
        <v>1323</v>
      </c>
      <c r="Q2428" t="str">
        <f t="shared" si="37"/>
        <v>2, 2, Station 36 (uid: 7), E, 0, 3</v>
      </c>
    </row>
    <row r="2429" spans="1:17">
      <c r="Q2429" t="str">
        <f t="shared" si="37"/>
        <v/>
      </c>
    </row>
    <row r="2430" spans="1:17">
      <c r="Q2430" t="str">
        <f t="shared" si="37"/>
        <v/>
      </c>
    </row>
    <row r="2431" spans="1:17">
      <c r="Q2431" t="str">
        <f t="shared" si="37"/>
        <v/>
      </c>
    </row>
    <row r="2432" spans="1:17">
      <c r="A2432" t="s">
        <v>1324</v>
      </c>
      <c r="Q2432" t="str">
        <f t="shared" si="37"/>
        <v>c:\users\david yu\desktop\experiment - spring 2012\2012 - tokens\04-11-2012\11.43.08\tokens\round-1.save-tokens.txt</v>
      </c>
    </row>
    <row r="2433" spans="1:17">
      <c r="A2433" t="s">
        <v>1</v>
      </c>
      <c r="Q2433" t="str">
        <f t="shared" si="37"/>
        <v>************************************************************************</v>
      </c>
    </row>
    <row r="2434" spans="1:17">
      <c r="A2434" t="s">
        <v>2</v>
      </c>
      <c r="Q2434" t="str">
        <f t="shared" si="37"/>
        <v>Group #, Identifier, Position, Tokens Earned From Water Collected, Uninvested Tokens</v>
      </c>
    </row>
    <row r="2435" spans="1:17">
      <c r="A2435" t="s">
        <v>1325</v>
      </c>
      <c r="Q2435" t="str">
        <f t="shared" ref="Q2435:Q2498" si="38">TRIM(A2435)</f>
        <v>0, 2, Station 14 (uid: 11), A, 20, 7</v>
      </c>
    </row>
    <row r="2436" spans="1:17">
      <c r="A2436" t="s">
        <v>1326</v>
      </c>
      <c r="Q2436" t="str">
        <f t="shared" si="38"/>
        <v>0, 2, Station 22 (uid: 8), B, 20, 10</v>
      </c>
    </row>
    <row r="2437" spans="1:17">
      <c r="A2437" t="s">
        <v>1327</v>
      </c>
      <c r="Q2437" t="str">
        <f t="shared" si="38"/>
        <v>0, 2, Station 7 (uid: 2), C, 0, 7</v>
      </c>
    </row>
    <row r="2438" spans="1:17">
      <c r="A2438" t="s">
        <v>1328</v>
      </c>
      <c r="Q2438" t="str">
        <f t="shared" si="38"/>
        <v>0, 2, Station 4 (uid: 16), D, 4, 5</v>
      </c>
    </row>
    <row r="2439" spans="1:17">
      <c r="A2439" t="s">
        <v>1329</v>
      </c>
      <c r="Q2439" t="str">
        <f t="shared" si="38"/>
        <v>0, 2, Station 36 (uid: 7), E, 0, 9</v>
      </c>
    </row>
    <row r="2440" spans="1:17">
      <c r="A2440" t="s">
        <v>1330</v>
      </c>
      <c r="Q2440" t="str">
        <f t="shared" si="38"/>
        <v>1, 0, Station 23 (uid: 13), A, 19, 3</v>
      </c>
    </row>
    <row r="2441" spans="1:17">
      <c r="A2441" t="s">
        <v>1331</v>
      </c>
      <c r="Q2441" t="str">
        <f t="shared" si="38"/>
        <v>1, 0, Station 12 (uid: 1), B, 20, 8</v>
      </c>
    </row>
    <row r="2442" spans="1:17">
      <c r="A2442" t="s">
        <v>1332</v>
      </c>
      <c r="Q2442" t="str">
        <f t="shared" si="38"/>
        <v>1, 0, Station 13 (uid: 15), C, 10, 4</v>
      </c>
    </row>
    <row r="2443" spans="1:17">
      <c r="A2443" t="s">
        <v>1333</v>
      </c>
      <c r="Q2443" t="str">
        <f t="shared" si="38"/>
        <v>1, 0, Station 11 (uid: 5), D, 0, 0</v>
      </c>
    </row>
    <row r="2444" spans="1:17">
      <c r="A2444" t="s">
        <v>1334</v>
      </c>
      <c r="Q2444" t="str">
        <f t="shared" si="38"/>
        <v>1, 0, Station 40 (uid: 10), E, 0, 4</v>
      </c>
    </row>
    <row r="2445" spans="1:17">
      <c r="A2445" t="s">
        <v>1335</v>
      </c>
      <c r="Q2445" t="str">
        <f t="shared" si="38"/>
        <v>2, 1, Station 21 (uid: 6), A, 19, 9</v>
      </c>
    </row>
    <row r="2446" spans="1:17">
      <c r="A2446" t="s">
        <v>1336</v>
      </c>
      <c r="Q2446" t="str">
        <f t="shared" si="38"/>
        <v>2, 1, Station 24 (uid: 12), B, 19, 5</v>
      </c>
    </row>
    <row r="2447" spans="1:17">
      <c r="A2447" t="s">
        <v>1337</v>
      </c>
      <c r="Q2447" t="str">
        <f t="shared" si="38"/>
        <v>2, 1, Station 10 (uid: 3), C, 0, 4</v>
      </c>
    </row>
    <row r="2448" spans="1:17">
      <c r="A2448" t="s">
        <v>1338</v>
      </c>
      <c r="Q2448" t="str">
        <f t="shared" si="38"/>
        <v>2, 1, Station 32 (uid: 9), D, 0, 4</v>
      </c>
    </row>
    <row r="2449" spans="1:17">
      <c r="A2449" t="s">
        <v>1339</v>
      </c>
      <c r="Q2449" t="str">
        <f t="shared" si="38"/>
        <v>2, 1, Station 16 (uid: 14), E, 0, 1</v>
      </c>
    </row>
    <row r="2450" spans="1:17">
      <c r="Q2450" t="str">
        <f t="shared" si="38"/>
        <v/>
      </c>
    </row>
    <row r="2451" spans="1:17">
      <c r="Q2451" t="str">
        <f t="shared" si="38"/>
        <v/>
      </c>
    </row>
    <row r="2452" spans="1:17">
      <c r="Q2452" t="str">
        <f t="shared" si="38"/>
        <v/>
      </c>
    </row>
    <row r="2453" spans="1:17">
      <c r="A2453" t="s">
        <v>1340</v>
      </c>
      <c r="Q2453" t="str">
        <f t="shared" si="38"/>
        <v>c:\users\david yu\desktop\experiment - spring 2012\2012 - tokens\04-11-2012\11.43.08\tokens\round-10.save-tokens.txt</v>
      </c>
    </row>
    <row r="2454" spans="1:17">
      <c r="A2454" t="s">
        <v>1</v>
      </c>
      <c r="Q2454" t="str">
        <f t="shared" si="38"/>
        <v>************************************************************************</v>
      </c>
    </row>
    <row r="2455" spans="1:17">
      <c r="A2455" t="s">
        <v>2</v>
      </c>
      <c r="Q2455" t="str">
        <f t="shared" si="38"/>
        <v>Group #, Identifier, Position, Tokens Earned From Water Collected, Uninvested Tokens</v>
      </c>
    </row>
    <row r="2456" spans="1:17">
      <c r="A2456" t="s">
        <v>1341</v>
      </c>
      <c r="Q2456" t="str">
        <f t="shared" si="38"/>
        <v>0, 1, Station 21 (uid: 6), A, 0, 0</v>
      </c>
    </row>
    <row r="2457" spans="1:17">
      <c r="A2457" t="s">
        <v>1342</v>
      </c>
      <c r="Q2457" t="str">
        <f t="shared" si="38"/>
        <v>0, 1, Station 24 (uid: 12), B, 4, 0</v>
      </c>
    </row>
    <row r="2458" spans="1:17">
      <c r="A2458" t="s">
        <v>1343</v>
      </c>
      <c r="Q2458" t="str">
        <f t="shared" si="38"/>
        <v>0, 1, Station 10 (uid: 3), C, 20, 0</v>
      </c>
    </row>
    <row r="2459" spans="1:17">
      <c r="A2459" t="s">
        <v>1344</v>
      </c>
      <c r="Q2459" t="str">
        <f t="shared" si="38"/>
        <v>0, 1, Station 32 (uid: 9), D, 19, 0</v>
      </c>
    </row>
    <row r="2460" spans="1:17">
      <c r="A2460" t="s">
        <v>1345</v>
      </c>
      <c r="Q2460" t="str">
        <f t="shared" si="38"/>
        <v>0, 1, Station 16 (uid: 14), E, 0, 10</v>
      </c>
    </row>
    <row r="2461" spans="1:17">
      <c r="A2461" t="s">
        <v>1346</v>
      </c>
      <c r="Q2461" t="str">
        <f t="shared" si="38"/>
        <v>1, 2, Station 14 (uid: 11), A, 0, 10</v>
      </c>
    </row>
    <row r="2462" spans="1:17">
      <c r="A2462" t="s">
        <v>1347</v>
      </c>
      <c r="Q2462" t="str">
        <f t="shared" si="38"/>
        <v>1, 2, Station 22 (uid: 8), B, 0, 10</v>
      </c>
    </row>
    <row r="2463" spans="1:17">
      <c r="A2463" t="s">
        <v>1348</v>
      </c>
      <c r="Q2463" t="str">
        <f t="shared" si="38"/>
        <v>1, 2, Station 7 (uid: 2), C, 0, 9</v>
      </c>
    </row>
    <row r="2464" spans="1:17">
      <c r="A2464" t="s">
        <v>1349</v>
      </c>
      <c r="Q2464" t="str">
        <f t="shared" si="38"/>
        <v>1, 2, Station 4 (uid: 16), D, 0, 10</v>
      </c>
    </row>
    <row r="2465" spans="1:17">
      <c r="A2465" t="s">
        <v>1350</v>
      </c>
      <c r="Q2465" t="str">
        <f t="shared" si="38"/>
        <v>1, 2, Station 36 (uid: 7), E, 0, 10</v>
      </c>
    </row>
    <row r="2466" spans="1:17">
      <c r="A2466" t="s">
        <v>1351</v>
      </c>
      <c r="Q2466" t="str">
        <f t="shared" si="38"/>
        <v>2, 0, Station 23 (uid: 13), A, 18, 5</v>
      </c>
    </row>
    <row r="2467" spans="1:17">
      <c r="A2467" t="s">
        <v>1352</v>
      </c>
      <c r="Q2467" t="str">
        <f t="shared" si="38"/>
        <v>2, 0, Station 12 (uid: 1), B, 18, 5</v>
      </c>
    </row>
    <row r="2468" spans="1:17">
      <c r="A2468" t="s">
        <v>1353</v>
      </c>
      <c r="Q2468" t="str">
        <f t="shared" si="38"/>
        <v>2, 0, Station 13 (uid: 15), C, 19, 5</v>
      </c>
    </row>
    <row r="2469" spans="1:17">
      <c r="A2469" t="s">
        <v>1354</v>
      </c>
      <c r="Q2469" t="str">
        <f t="shared" si="38"/>
        <v>2, 0, Station 11 (uid: 5), D, 0, 4</v>
      </c>
    </row>
    <row r="2470" spans="1:17">
      <c r="A2470" t="s">
        <v>1355</v>
      </c>
      <c r="Q2470" t="str">
        <f t="shared" si="38"/>
        <v>2, 0, Station 40 (uid: 10), E, 1, 8</v>
      </c>
    </row>
    <row r="2471" spans="1:17">
      <c r="Q2471" t="str">
        <f t="shared" si="38"/>
        <v/>
      </c>
    </row>
    <row r="2472" spans="1:17">
      <c r="Q2472" t="str">
        <f t="shared" si="38"/>
        <v/>
      </c>
    </row>
    <row r="2473" spans="1:17">
      <c r="Q2473" t="str">
        <f t="shared" si="38"/>
        <v/>
      </c>
    </row>
    <row r="2474" spans="1:17">
      <c r="A2474" t="s">
        <v>1356</v>
      </c>
      <c r="Q2474" t="str">
        <f t="shared" si="38"/>
        <v>c:\users\david yu\desktop\experiment - spring 2012\2012 - tokens\04-11-2012\11.43.08\tokens\round-11.save-tokens.txt</v>
      </c>
    </row>
    <row r="2475" spans="1:17">
      <c r="A2475" t="s">
        <v>1</v>
      </c>
      <c r="Q2475" t="str">
        <f t="shared" si="38"/>
        <v>************************************************************************</v>
      </c>
    </row>
    <row r="2476" spans="1:17">
      <c r="A2476" t="s">
        <v>2</v>
      </c>
      <c r="Q2476" t="str">
        <f t="shared" si="38"/>
        <v>Group #, Identifier, Position, Tokens Earned From Water Collected, Uninvested Tokens</v>
      </c>
    </row>
    <row r="2477" spans="1:17">
      <c r="A2477" t="s">
        <v>1357</v>
      </c>
      <c r="Q2477" t="str">
        <f t="shared" si="38"/>
        <v>0, 1, Station 21 (uid: 6), A, 4, 5</v>
      </c>
    </row>
    <row r="2478" spans="1:17">
      <c r="A2478" t="s">
        <v>1358</v>
      </c>
      <c r="Q2478" t="str">
        <f t="shared" si="38"/>
        <v>0, 1, Station 24 (uid: 12), B, 4, 3</v>
      </c>
    </row>
    <row r="2479" spans="1:17">
      <c r="A2479" t="s">
        <v>1359</v>
      </c>
      <c r="Q2479" t="str">
        <f t="shared" si="38"/>
        <v>0, 1, Station 10 (uid: 3), C, 20, 4</v>
      </c>
    </row>
    <row r="2480" spans="1:17">
      <c r="A2480" t="s">
        <v>1344</v>
      </c>
      <c r="Q2480" t="str">
        <f t="shared" si="38"/>
        <v>0, 1, Station 32 (uid: 9), D, 19, 0</v>
      </c>
    </row>
    <row r="2481" spans="1:17">
      <c r="A2481" t="s">
        <v>1360</v>
      </c>
      <c r="Q2481" t="str">
        <f t="shared" si="38"/>
        <v>0, 1, Station 16 (uid: 14), E, 0, 7</v>
      </c>
    </row>
    <row r="2482" spans="1:17">
      <c r="A2482" t="s">
        <v>1346</v>
      </c>
      <c r="Q2482" t="str">
        <f t="shared" si="38"/>
        <v>1, 2, Station 14 (uid: 11), A, 0, 10</v>
      </c>
    </row>
    <row r="2483" spans="1:17">
      <c r="A2483" t="s">
        <v>1347</v>
      </c>
      <c r="Q2483" t="str">
        <f t="shared" si="38"/>
        <v>1, 2, Station 22 (uid: 8), B, 0, 10</v>
      </c>
    </row>
    <row r="2484" spans="1:17">
      <c r="A2484" t="s">
        <v>1361</v>
      </c>
      <c r="Q2484" t="str">
        <f t="shared" si="38"/>
        <v>1, 2, Station 7 (uid: 2), C, 0, 10</v>
      </c>
    </row>
    <row r="2485" spans="1:17">
      <c r="A2485" t="s">
        <v>1349</v>
      </c>
      <c r="Q2485" t="str">
        <f t="shared" si="38"/>
        <v>1, 2, Station 4 (uid: 16), D, 0, 10</v>
      </c>
    </row>
    <row r="2486" spans="1:17">
      <c r="A2486" t="s">
        <v>1362</v>
      </c>
      <c r="Q2486" t="str">
        <f t="shared" si="38"/>
        <v>1, 2, Station 36 (uid: 7), E, 0, 0</v>
      </c>
    </row>
    <row r="2487" spans="1:17">
      <c r="A2487" t="s">
        <v>1363</v>
      </c>
      <c r="Q2487" t="str">
        <f t="shared" si="38"/>
        <v>2, 0, Station 23 (uid: 13), A, 19, 6</v>
      </c>
    </row>
    <row r="2488" spans="1:17">
      <c r="A2488" t="s">
        <v>1364</v>
      </c>
      <c r="Q2488" t="str">
        <f t="shared" si="38"/>
        <v>2, 0, Station 12 (uid: 1), B, 19, 6</v>
      </c>
    </row>
    <row r="2489" spans="1:17">
      <c r="A2489" t="s">
        <v>1365</v>
      </c>
      <c r="Q2489" t="str">
        <f t="shared" si="38"/>
        <v>2, 0, Station 13 (uid: 15), C, 19, 6</v>
      </c>
    </row>
    <row r="2490" spans="1:17">
      <c r="A2490" t="s">
        <v>1366</v>
      </c>
      <c r="Q2490" t="str">
        <f t="shared" si="38"/>
        <v>2, 0, Station 11 (uid: 5), D, 0, 6</v>
      </c>
    </row>
    <row r="2491" spans="1:17">
      <c r="A2491" t="s">
        <v>1367</v>
      </c>
      <c r="Q2491" t="str">
        <f t="shared" si="38"/>
        <v>2, 0, Station 40 (uid: 10), E, 0, 8</v>
      </c>
    </row>
    <row r="2492" spans="1:17">
      <c r="Q2492" t="str">
        <f t="shared" si="38"/>
        <v/>
      </c>
    </row>
    <row r="2493" spans="1:17">
      <c r="Q2493" t="str">
        <f t="shared" si="38"/>
        <v/>
      </c>
    </row>
    <row r="2494" spans="1:17">
      <c r="Q2494" t="str">
        <f t="shared" si="38"/>
        <v/>
      </c>
    </row>
    <row r="2495" spans="1:17">
      <c r="A2495" t="s">
        <v>1368</v>
      </c>
      <c r="Q2495" t="str">
        <f t="shared" si="38"/>
        <v>c:\users\david yu\desktop\experiment - spring 2012\2012 - tokens\04-11-2012\11.43.08\tokens\round-12.save-tokens.txt</v>
      </c>
    </row>
    <row r="2496" spans="1:17">
      <c r="A2496" t="s">
        <v>1</v>
      </c>
      <c r="Q2496" t="str">
        <f t="shared" si="38"/>
        <v>************************************************************************</v>
      </c>
    </row>
    <row r="2497" spans="1:17">
      <c r="A2497" t="s">
        <v>2</v>
      </c>
      <c r="Q2497" t="str">
        <f t="shared" si="38"/>
        <v>Group #, Identifier, Position, Tokens Earned From Water Collected, Uninvested Tokens</v>
      </c>
    </row>
    <row r="2498" spans="1:17">
      <c r="A2498" t="s">
        <v>1369</v>
      </c>
      <c r="Q2498" t="str">
        <f t="shared" si="38"/>
        <v>0, 0, Station 23 (uid: 13), A, 18, 6</v>
      </c>
    </row>
    <row r="2499" spans="1:17">
      <c r="A2499" t="s">
        <v>1370</v>
      </c>
      <c r="Q2499" t="str">
        <f t="shared" ref="Q2499:Q2562" si="39">TRIM(A2499)</f>
        <v>0, 0, Station 12 (uid: 1), B, 18, 6</v>
      </c>
    </row>
    <row r="2500" spans="1:17">
      <c r="A2500" t="s">
        <v>1371</v>
      </c>
      <c r="Q2500" t="str">
        <f t="shared" si="39"/>
        <v>0, 0, Station 13 (uid: 15), C, 19, 6</v>
      </c>
    </row>
    <row r="2501" spans="1:17">
      <c r="A2501" t="s">
        <v>1372</v>
      </c>
      <c r="Q2501" t="str">
        <f t="shared" si="39"/>
        <v>0, 0, Station 11 (uid: 5), D, 0, 5</v>
      </c>
    </row>
    <row r="2502" spans="1:17">
      <c r="A2502" t="s">
        <v>1373</v>
      </c>
      <c r="Q2502" t="str">
        <f t="shared" si="39"/>
        <v>0, 0, Station 40 (uid: 10), E, 0, 8</v>
      </c>
    </row>
    <row r="2503" spans="1:17">
      <c r="A2503" t="s">
        <v>1374</v>
      </c>
      <c r="Q2503" t="str">
        <f t="shared" si="39"/>
        <v>1, 2, Station 14 (uid: 11), A, 15, 10</v>
      </c>
    </row>
    <row r="2504" spans="1:17">
      <c r="A2504" t="s">
        <v>1375</v>
      </c>
      <c r="Q2504" t="str">
        <f t="shared" si="39"/>
        <v>1, 2, Station 22 (uid: 8), B, 20, 0</v>
      </c>
    </row>
    <row r="2505" spans="1:17">
      <c r="A2505" t="s">
        <v>1376</v>
      </c>
      <c r="Q2505" t="str">
        <f t="shared" si="39"/>
        <v>1, 2, Station 7 (uid: 2), C, 1, 0</v>
      </c>
    </row>
    <row r="2506" spans="1:17">
      <c r="A2506" t="s">
        <v>1377</v>
      </c>
      <c r="Q2506" t="str">
        <f t="shared" si="39"/>
        <v>1, 2, Station 4 (uid: 16), D, 4, 10</v>
      </c>
    </row>
    <row r="2507" spans="1:17">
      <c r="A2507" t="s">
        <v>1378</v>
      </c>
      <c r="Q2507" t="str">
        <f t="shared" si="39"/>
        <v>1, 2, Station 36 (uid: 7), E, 0, 2</v>
      </c>
    </row>
    <row r="2508" spans="1:17">
      <c r="A2508" t="s">
        <v>1379</v>
      </c>
      <c r="Q2508" t="str">
        <f t="shared" si="39"/>
        <v>2, 1, Station 21 (uid: 6), A, 18, 10</v>
      </c>
    </row>
    <row r="2509" spans="1:17">
      <c r="A2509" t="s">
        <v>1380</v>
      </c>
      <c r="Q2509" t="str">
        <f t="shared" si="39"/>
        <v>2, 1, Station 24 (uid: 12), B, 18, 8</v>
      </c>
    </row>
    <row r="2510" spans="1:17">
      <c r="A2510" t="s">
        <v>1381</v>
      </c>
      <c r="Q2510" t="str">
        <f t="shared" si="39"/>
        <v>2, 1, Station 10 (uid: 3), C, 20, 5</v>
      </c>
    </row>
    <row r="2511" spans="1:17">
      <c r="A2511" t="s">
        <v>1382</v>
      </c>
      <c r="Q2511" t="str">
        <f t="shared" si="39"/>
        <v>2, 1, Station 32 (uid: 9), D, 0, 0</v>
      </c>
    </row>
    <row r="2512" spans="1:17">
      <c r="A2512" t="s">
        <v>1383</v>
      </c>
      <c r="Q2512" t="str">
        <f t="shared" si="39"/>
        <v>2, 1, Station 16 (uid: 14), E, 0, 5</v>
      </c>
    </row>
    <row r="2513" spans="1:17">
      <c r="Q2513" t="str">
        <f t="shared" si="39"/>
        <v/>
      </c>
    </row>
    <row r="2514" spans="1:17">
      <c r="Q2514" t="str">
        <f t="shared" si="39"/>
        <v/>
      </c>
    </row>
    <row r="2515" spans="1:17">
      <c r="Q2515" t="str">
        <f t="shared" si="39"/>
        <v/>
      </c>
    </row>
    <row r="2516" spans="1:17">
      <c r="A2516" t="s">
        <v>1384</v>
      </c>
      <c r="Q2516" t="str">
        <f t="shared" si="39"/>
        <v>c:\users\david yu\desktop\experiment - spring 2012\2012 - tokens\04-11-2012\11.43.08\tokens\round-13.save-tokens.txt</v>
      </c>
    </row>
    <row r="2517" spans="1:17">
      <c r="A2517" t="s">
        <v>1</v>
      </c>
      <c r="Q2517" t="str">
        <f t="shared" si="39"/>
        <v>************************************************************************</v>
      </c>
    </row>
    <row r="2518" spans="1:17">
      <c r="A2518" t="s">
        <v>2</v>
      </c>
      <c r="Q2518" t="str">
        <f t="shared" si="39"/>
        <v>Group #, Identifier, Position, Tokens Earned From Water Collected, Uninvested Tokens</v>
      </c>
    </row>
    <row r="2519" spans="1:17">
      <c r="A2519" t="s">
        <v>1385</v>
      </c>
      <c r="Q2519" t="str">
        <f t="shared" si="39"/>
        <v>0, 2, Station 14 (uid: 11), A, 19, 8</v>
      </c>
    </row>
    <row r="2520" spans="1:17">
      <c r="A2520" t="s">
        <v>1386</v>
      </c>
      <c r="Q2520" t="str">
        <f t="shared" si="39"/>
        <v>0, 2, Station 22 (uid: 8), B, 20, 7</v>
      </c>
    </row>
    <row r="2521" spans="1:17">
      <c r="A2521" t="s">
        <v>1387</v>
      </c>
      <c r="Q2521" t="str">
        <f t="shared" si="39"/>
        <v>0, 2, Station 7 (uid: 2), C, 19, 0</v>
      </c>
    </row>
    <row r="2522" spans="1:17">
      <c r="A2522" t="s">
        <v>1388</v>
      </c>
      <c r="Q2522" t="str">
        <f t="shared" si="39"/>
        <v>0, 2, Station 4 (uid: 16), D, 0, 10</v>
      </c>
    </row>
    <row r="2523" spans="1:17">
      <c r="A2523" t="s">
        <v>1389</v>
      </c>
      <c r="Q2523" t="str">
        <f t="shared" si="39"/>
        <v>0, 2, Station 36 (uid: 7), E, 0, 7</v>
      </c>
    </row>
    <row r="2524" spans="1:17">
      <c r="A2524" t="s">
        <v>1390</v>
      </c>
      <c r="Q2524" t="str">
        <f t="shared" si="39"/>
        <v>1, 0, Station 23 (uid: 13), A, 19, 4</v>
      </c>
    </row>
    <row r="2525" spans="1:17">
      <c r="A2525" t="s">
        <v>1391</v>
      </c>
      <c r="Q2525" t="str">
        <f t="shared" si="39"/>
        <v>1, 0, Station 12 (uid: 1), B, 19, 6</v>
      </c>
    </row>
    <row r="2526" spans="1:17">
      <c r="A2526" t="s">
        <v>1392</v>
      </c>
      <c r="Q2526" t="str">
        <f t="shared" si="39"/>
        <v>1, 0, Station 13 (uid: 15), C, 18, 5</v>
      </c>
    </row>
    <row r="2527" spans="1:17">
      <c r="A2527" t="s">
        <v>1393</v>
      </c>
      <c r="Q2527" t="str">
        <f t="shared" si="39"/>
        <v>1, 0, Station 11 (uid: 5), D, 0, 3</v>
      </c>
    </row>
    <row r="2528" spans="1:17">
      <c r="A2528" t="s">
        <v>1394</v>
      </c>
      <c r="Q2528" t="str">
        <f t="shared" si="39"/>
        <v>1, 0, Station 40 (uid: 10), E, 0, 8</v>
      </c>
    </row>
    <row r="2529" spans="1:17">
      <c r="A2529" t="s">
        <v>1395</v>
      </c>
      <c r="Q2529" t="str">
        <f t="shared" si="39"/>
        <v>2, 1, Station 21 (uid: 6), A, 10, 10</v>
      </c>
    </row>
    <row r="2530" spans="1:17">
      <c r="A2530" t="s">
        <v>1396</v>
      </c>
      <c r="Q2530" t="str">
        <f t="shared" si="39"/>
        <v>2, 1, Station 24 (uid: 12), B, 10, 9</v>
      </c>
    </row>
    <row r="2531" spans="1:17">
      <c r="A2531" t="s">
        <v>1397</v>
      </c>
      <c r="Q2531" t="str">
        <f t="shared" si="39"/>
        <v>2, 1, Station 10 (uid: 3), C, 20, 6</v>
      </c>
    </row>
    <row r="2532" spans="1:17">
      <c r="A2532" t="s">
        <v>1398</v>
      </c>
      <c r="Q2532" t="str">
        <f t="shared" si="39"/>
        <v>2, 1, Station 32 (uid: 9), D, 15, 0</v>
      </c>
    </row>
    <row r="2533" spans="1:17">
      <c r="A2533" t="s">
        <v>1399</v>
      </c>
      <c r="Q2533" t="str">
        <f t="shared" si="39"/>
        <v>2, 1, Station 16 (uid: 14), E, 0, 10</v>
      </c>
    </row>
    <row r="2534" spans="1:17">
      <c r="Q2534" t="str">
        <f t="shared" si="39"/>
        <v/>
      </c>
    </row>
    <row r="2535" spans="1:17">
      <c r="Q2535" t="str">
        <f t="shared" si="39"/>
        <v/>
      </c>
    </row>
    <row r="2536" spans="1:17">
      <c r="Q2536" t="str">
        <f t="shared" si="39"/>
        <v/>
      </c>
    </row>
    <row r="2537" spans="1:17">
      <c r="A2537" t="s">
        <v>1400</v>
      </c>
      <c r="Q2537" t="str">
        <f t="shared" si="39"/>
        <v>c:\users\david yu\desktop\experiment - spring 2012\2012 - tokens\04-11-2012\11.43.08\tokens\round-14.save-tokens.txt</v>
      </c>
    </row>
    <row r="2538" spans="1:17">
      <c r="A2538" t="s">
        <v>1</v>
      </c>
      <c r="Q2538" t="str">
        <f t="shared" si="39"/>
        <v>************************************************************************</v>
      </c>
    </row>
    <row r="2539" spans="1:17">
      <c r="A2539" t="s">
        <v>2</v>
      </c>
      <c r="Q2539" t="str">
        <f t="shared" si="39"/>
        <v>Group #, Identifier, Position, Tokens Earned From Water Collected, Uninvested Tokens</v>
      </c>
    </row>
    <row r="2540" spans="1:17">
      <c r="A2540" t="s">
        <v>1401</v>
      </c>
      <c r="Q2540" t="str">
        <f t="shared" si="39"/>
        <v>0, 1, Station 21 (uid: 6), A, 15, 8</v>
      </c>
    </row>
    <row r="2541" spans="1:17">
      <c r="A2541" t="s">
        <v>1402</v>
      </c>
      <c r="Q2541" t="str">
        <f t="shared" si="39"/>
        <v>0, 1, Station 24 (uid: 12), B, 4, 8</v>
      </c>
    </row>
    <row r="2542" spans="1:17">
      <c r="A2542" t="s">
        <v>1403</v>
      </c>
      <c r="Q2542" t="str">
        <f t="shared" si="39"/>
        <v>0, 1, Station 10 (uid: 3), C, 19, 7</v>
      </c>
    </row>
    <row r="2543" spans="1:17">
      <c r="A2543" t="s">
        <v>1404</v>
      </c>
      <c r="Q2543" t="str">
        <f t="shared" si="39"/>
        <v>0, 1, Station 32 (uid: 9), D, 0, 1</v>
      </c>
    </row>
    <row r="2544" spans="1:17">
      <c r="A2544" t="s">
        <v>1405</v>
      </c>
      <c r="Q2544" t="str">
        <f t="shared" si="39"/>
        <v>0, 1, Station 16 (uid: 14), E, 0, 9</v>
      </c>
    </row>
    <row r="2545" spans="1:17">
      <c r="A2545" t="s">
        <v>1406</v>
      </c>
      <c r="Q2545" t="str">
        <f t="shared" si="39"/>
        <v>1, 2, Station 14 (uid: 11), A, 19, 8</v>
      </c>
    </row>
    <row r="2546" spans="1:17">
      <c r="A2546" t="s">
        <v>1407</v>
      </c>
      <c r="Q2546" t="str">
        <f t="shared" si="39"/>
        <v>1, 2, Station 22 (uid: 8), B, 19, 8</v>
      </c>
    </row>
    <row r="2547" spans="1:17">
      <c r="A2547" t="s">
        <v>1408</v>
      </c>
      <c r="Q2547" t="str">
        <f t="shared" si="39"/>
        <v>1, 2, Station 7 (uid: 2), C, 0, 0</v>
      </c>
    </row>
    <row r="2548" spans="1:17">
      <c r="A2548" t="s">
        <v>1349</v>
      </c>
      <c r="Q2548" t="str">
        <f t="shared" si="39"/>
        <v>1, 2, Station 4 (uid: 16), D, 0, 10</v>
      </c>
    </row>
    <row r="2549" spans="1:17">
      <c r="A2549" t="s">
        <v>1409</v>
      </c>
      <c r="Q2549" t="str">
        <f t="shared" si="39"/>
        <v>1, 2, Station 36 (uid: 7), E, 0, 9</v>
      </c>
    </row>
    <row r="2550" spans="1:17">
      <c r="A2550" t="s">
        <v>1410</v>
      </c>
      <c r="Q2550" t="str">
        <f t="shared" si="39"/>
        <v>2, 0, Station 23 (uid: 13), A, 18, 4</v>
      </c>
    </row>
    <row r="2551" spans="1:17">
      <c r="A2551" t="s">
        <v>1411</v>
      </c>
      <c r="Q2551" t="str">
        <f t="shared" si="39"/>
        <v>2, 0, Station 12 (uid: 1), B, 18, 4</v>
      </c>
    </row>
    <row r="2552" spans="1:17">
      <c r="A2552" t="s">
        <v>1412</v>
      </c>
      <c r="Q2552" t="str">
        <f t="shared" si="39"/>
        <v>2, 0, Station 13 (uid: 15), C, 15, 5</v>
      </c>
    </row>
    <row r="2553" spans="1:17">
      <c r="A2553" t="s">
        <v>1366</v>
      </c>
      <c r="Q2553" t="str">
        <f t="shared" si="39"/>
        <v>2, 0, Station 11 (uid: 5), D, 0, 6</v>
      </c>
    </row>
    <row r="2554" spans="1:17">
      <c r="A2554" t="s">
        <v>1367</v>
      </c>
      <c r="Q2554" t="str">
        <f t="shared" si="39"/>
        <v>2, 0, Station 40 (uid: 10), E, 0, 8</v>
      </c>
    </row>
    <row r="2555" spans="1:17">
      <c r="Q2555" t="str">
        <f t="shared" si="39"/>
        <v/>
      </c>
    </row>
    <row r="2556" spans="1:17">
      <c r="Q2556" t="str">
        <f t="shared" si="39"/>
        <v/>
      </c>
    </row>
    <row r="2557" spans="1:17">
      <c r="Q2557" t="str">
        <f t="shared" si="39"/>
        <v/>
      </c>
    </row>
    <row r="2558" spans="1:17">
      <c r="A2558" t="s">
        <v>1413</v>
      </c>
      <c r="Q2558" t="str">
        <f t="shared" si="39"/>
        <v>c:\users\david yu\desktop\experiment - spring 2012\2012 - tokens\04-11-2012\11.43.08\tokens\round-15.save-tokens.txt</v>
      </c>
    </row>
    <row r="2559" spans="1:17">
      <c r="A2559" t="s">
        <v>1</v>
      </c>
      <c r="Q2559" t="str">
        <f t="shared" si="39"/>
        <v>************************************************************************</v>
      </c>
    </row>
    <row r="2560" spans="1:17">
      <c r="A2560" t="s">
        <v>2</v>
      </c>
      <c r="Q2560" t="str">
        <f t="shared" si="39"/>
        <v>Group #, Identifier, Position, Tokens Earned From Water Collected, Uninvested Tokens</v>
      </c>
    </row>
    <row r="2561" spans="1:17">
      <c r="A2561" t="s">
        <v>1414</v>
      </c>
      <c r="Q2561" t="str">
        <f t="shared" si="39"/>
        <v>0, 0, Station 23 (uid: 13), A, 20, 2</v>
      </c>
    </row>
    <row r="2562" spans="1:17">
      <c r="A2562" t="s">
        <v>1310</v>
      </c>
      <c r="Q2562" t="str">
        <f t="shared" si="39"/>
        <v>0, 0, Station 12 (uid: 1), B, 20, 3</v>
      </c>
    </row>
    <row r="2563" spans="1:17">
      <c r="A2563" t="s">
        <v>1415</v>
      </c>
      <c r="Q2563" t="str">
        <f t="shared" ref="Q2563:Q2626" si="40">TRIM(A2563)</f>
        <v>0, 0, Station 13 (uid: 15), C, 18, 5</v>
      </c>
    </row>
    <row r="2564" spans="1:17">
      <c r="A2564" t="s">
        <v>1416</v>
      </c>
      <c r="Q2564" t="str">
        <f t="shared" si="40"/>
        <v>0, 0, Station 11 (uid: 5), D, 1, 6</v>
      </c>
    </row>
    <row r="2565" spans="1:17">
      <c r="A2565" t="s">
        <v>1373</v>
      </c>
      <c r="Q2565" t="str">
        <f t="shared" si="40"/>
        <v>0, 0, Station 40 (uid: 10), E, 0, 8</v>
      </c>
    </row>
    <row r="2566" spans="1:17">
      <c r="A2566" t="s">
        <v>1417</v>
      </c>
      <c r="Q2566" t="str">
        <f t="shared" si="40"/>
        <v>1, 1, Station 21 (uid: 6), A, 0, 0</v>
      </c>
    </row>
    <row r="2567" spans="1:17">
      <c r="A2567" t="s">
        <v>1418</v>
      </c>
      <c r="Q2567" t="str">
        <f t="shared" si="40"/>
        <v>1, 1, Station 24 (uid: 12), B, 0, 10</v>
      </c>
    </row>
    <row r="2568" spans="1:17">
      <c r="A2568" t="s">
        <v>1419</v>
      </c>
      <c r="Q2568" t="str">
        <f t="shared" si="40"/>
        <v>1, 1, Station 10 (uid: 3), C, 20, 8</v>
      </c>
    </row>
    <row r="2569" spans="1:17">
      <c r="A2569" t="s">
        <v>1420</v>
      </c>
      <c r="Q2569" t="str">
        <f t="shared" si="40"/>
        <v>1, 1, Station 32 (uid: 9), D, 20, 6</v>
      </c>
    </row>
    <row r="2570" spans="1:17">
      <c r="A2570" t="s">
        <v>1421</v>
      </c>
      <c r="Q2570" t="str">
        <f t="shared" si="40"/>
        <v>1, 1, Station 16 (uid: 14), E, 19, 9</v>
      </c>
    </row>
    <row r="2571" spans="1:17">
      <c r="A2571" t="s">
        <v>1422</v>
      </c>
      <c r="Q2571" t="str">
        <f t="shared" si="40"/>
        <v>2, 2, Station 14 (uid: 11), A, 20, 4</v>
      </c>
    </row>
    <row r="2572" spans="1:17">
      <c r="A2572" t="s">
        <v>1320</v>
      </c>
      <c r="Q2572" t="str">
        <f t="shared" si="40"/>
        <v>2, 2, Station 22 (uid: 8), B, 20, 3</v>
      </c>
    </row>
    <row r="2573" spans="1:17">
      <c r="A2573" t="s">
        <v>1423</v>
      </c>
      <c r="Q2573" t="str">
        <f t="shared" si="40"/>
        <v>2, 2, Station 7 (uid: 2), C, 20, 0</v>
      </c>
    </row>
    <row r="2574" spans="1:17">
      <c r="A2574" t="s">
        <v>1424</v>
      </c>
      <c r="Q2574" t="str">
        <f t="shared" si="40"/>
        <v>2, 2, Station 4 (uid: 16), D, 0, 10</v>
      </c>
    </row>
    <row r="2575" spans="1:17">
      <c r="A2575" t="s">
        <v>1425</v>
      </c>
      <c r="Q2575" t="str">
        <f t="shared" si="40"/>
        <v>2, 2, Station 36 (uid: 7), E, 0, 10</v>
      </c>
    </row>
    <row r="2576" spans="1:17">
      <c r="Q2576" t="str">
        <f t="shared" si="40"/>
        <v/>
      </c>
    </row>
    <row r="2577" spans="1:17">
      <c r="Q2577" t="str">
        <f t="shared" si="40"/>
        <v/>
      </c>
    </row>
    <row r="2578" spans="1:17">
      <c r="Q2578" t="str">
        <f t="shared" si="40"/>
        <v/>
      </c>
    </row>
    <row r="2579" spans="1:17">
      <c r="A2579" t="s">
        <v>1426</v>
      </c>
      <c r="Q2579" t="str">
        <f t="shared" si="40"/>
        <v>c:\users\david yu\desktop\experiment - spring 2012\2012 - tokens\04-11-2012\11.43.08\tokens\round-16.save-tokens.txt</v>
      </c>
    </row>
    <row r="2580" spans="1:17">
      <c r="A2580" t="s">
        <v>1</v>
      </c>
      <c r="Q2580" t="str">
        <f t="shared" si="40"/>
        <v>************************************************************************</v>
      </c>
    </row>
    <row r="2581" spans="1:17">
      <c r="A2581" t="s">
        <v>2</v>
      </c>
      <c r="Q2581" t="str">
        <f t="shared" si="40"/>
        <v>Group #, Identifier, Position, Tokens Earned From Water Collected, Uninvested Tokens</v>
      </c>
    </row>
    <row r="2582" spans="1:17">
      <c r="A2582" t="s">
        <v>1427</v>
      </c>
      <c r="Q2582" t="str">
        <f t="shared" si="40"/>
        <v>0, 2, Station 14 (uid: 11), A, 19, 4</v>
      </c>
    </row>
    <row r="2583" spans="1:17">
      <c r="A2583" t="s">
        <v>1428</v>
      </c>
      <c r="Q2583" t="str">
        <f t="shared" si="40"/>
        <v>0, 2, Station 22 (uid: 8), B, 20, 3</v>
      </c>
    </row>
    <row r="2584" spans="1:17">
      <c r="A2584" t="s">
        <v>1429</v>
      </c>
      <c r="Q2584" t="str">
        <f t="shared" si="40"/>
        <v>0, 2, Station 7 (uid: 2), C, 10, 0</v>
      </c>
    </row>
    <row r="2585" spans="1:17">
      <c r="A2585" t="s">
        <v>1388</v>
      </c>
      <c r="Q2585" t="str">
        <f t="shared" si="40"/>
        <v>0, 2, Station 4 (uid: 16), D, 0, 10</v>
      </c>
    </row>
    <row r="2586" spans="1:17">
      <c r="A2586" t="s">
        <v>1329</v>
      </c>
      <c r="Q2586" t="str">
        <f t="shared" si="40"/>
        <v>0, 2, Station 36 (uid: 7), E, 0, 9</v>
      </c>
    </row>
    <row r="2587" spans="1:17">
      <c r="A2587" t="s">
        <v>1430</v>
      </c>
      <c r="Q2587" t="str">
        <f t="shared" si="40"/>
        <v>1, 0, Station 23 (uid: 13), A, 15, 2</v>
      </c>
    </row>
    <row r="2588" spans="1:17">
      <c r="A2588" t="s">
        <v>1431</v>
      </c>
      <c r="Q2588" t="str">
        <f t="shared" si="40"/>
        <v>1, 0, Station 12 (uid: 1), B, 18, 5</v>
      </c>
    </row>
    <row r="2589" spans="1:17">
      <c r="A2589" t="s">
        <v>1432</v>
      </c>
      <c r="Q2589" t="str">
        <f t="shared" si="40"/>
        <v>1, 0, Station 13 (uid: 15), C, 15, 4</v>
      </c>
    </row>
    <row r="2590" spans="1:17">
      <c r="A2590" t="s">
        <v>1433</v>
      </c>
      <c r="Q2590" t="str">
        <f t="shared" si="40"/>
        <v>1, 0, Station 11 (uid: 5), D, 0, 5</v>
      </c>
    </row>
    <row r="2591" spans="1:17">
      <c r="A2591" t="s">
        <v>1434</v>
      </c>
      <c r="Q2591" t="str">
        <f t="shared" si="40"/>
        <v>1, 0, Station 40 (uid: 10), E, 1, 8</v>
      </c>
    </row>
    <row r="2592" spans="1:17">
      <c r="A2592" t="s">
        <v>1435</v>
      </c>
      <c r="Q2592" t="str">
        <f t="shared" si="40"/>
        <v>2, 1, Station 21 (uid: 6), A, 15, 5</v>
      </c>
    </row>
    <row r="2593" spans="1:17">
      <c r="A2593" t="s">
        <v>1436</v>
      </c>
      <c r="Q2593" t="str">
        <f t="shared" si="40"/>
        <v>2, 1, Station 24 (uid: 12), B, 15, 7</v>
      </c>
    </row>
    <row r="2594" spans="1:17">
      <c r="A2594" t="s">
        <v>1437</v>
      </c>
      <c r="Q2594" t="str">
        <f t="shared" si="40"/>
        <v>2, 1, Station 10 (uid: 3), C, 20, 7</v>
      </c>
    </row>
    <row r="2595" spans="1:17">
      <c r="A2595" t="s">
        <v>1438</v>
      </c>
      <c r="Q2595" t="str">
        <f t="shared" si="40"/>
        <v>2, 1, Station 32 (uid: 9), D, 0, 5</v>
      </c>
    </row>
    <row r="2596" spans="1:17">
      <c r="A2596" t="s">
        <v>1399</v>
      </c>
      <c r="Q2596" t="str">
        <f t="shared" si="40"/>
        <v>2, 1, Station 16 (uid: 14), E, 0, 10</v>
      </c>
    </row>
    <row r="2597" spans="1:17">
      <c r="Q2597" t="str">
        <f t="shared" si="40"/>
        <v/>
      </c>
    </row>
    <row r="2598" spans="1:17">
      <c r="Q2598" t="str">
        <f t="shared" si="40"/>
        <v/>
      </c>
    </row>
    <row r="2599" spans="1:17">
      <c r="Q2599" t="str">
        <f t="shared" si="40"/>
        <v/>
      </c>
    </row>
    <row r="2600" spans="1:17">
      <c r="A2600" t="s">
        <v>1439</v>
      </c>
      <c r="Q2600" t="str">
        <f t="shared" si="40"/>
        <v>c:\users\david yu\desktop\experiment - spring 2012\2012 - tokens\04-11-2012\11.43.08\tokens\round-17.save-tokens.txt</v>
      </c>
    </row>
    <row r="2601" spans="1:17">
      <c r="A2601" t="s">
        <v>1</v>
      </c>
      <c r="Q2601" t="str">
        <f t="shared" si="40"/>
        <v>************************************************************************</v>
      </c>
    </row>
    <row r="2602" spans="1:17">
      <c r="A2602" t="s">
        <v>2</v>
      </c>
      <c r="Q2602" t="str">
        <f t="shared" si="40"/>
        <v>Group #, Identifier, Position, Tokens Earned From Water Collected, Uninvested Tokens</v>
      </c>
    </row>
    <row r="2603" spans="1:17">
      <c r="A2603" t="s">
        <v>1440</v>
      </c>
      <c r="Q2603" t="str">
        <f t="shared" si="40"/>
        <v>0, 1, Station 21 (uid: 6), A, 19, 0</v>
      </c>
    </row>
    <row r="2604" spans="1:17">
      <c r="A2604" t="s">
        <v>1441</v>
      </c>
      <c r="Q2604" t="str">
        <f t="shared" si="40"/>
        <v>0, 1, Station 24 (uid: 12), B, 18, 6</v>
      </c>
    </row>
    <row r="2605" spans="1:17">
      <c r="A2605" t="s">
        <v>1442</v>
      </c>
      <c r="Q2605" t="str">
        <f t="shared" si="40"/>
        <v>0, 1, Station 10 (uid: 3), C, 19, 6</v>
      </c>
    </row>
    <row r="2606" spans="1:17">
      <c r="A2606" t="s">
        <v>1443</v>
      </c>
      <c r="Q2606" t="str">
        <f t="shared" si="40"/>
        <v>0, 1, Station 32 (uid: 9), D, 0, 8</v>
      </c>
    </row>
    <row r="2607" spans="1:17">
      <c r="A2607" t="s">
        <v>1444</v>
      </c>
      <c r="Q2607" t="str">
        <f t="shared" si="40"/>
        <v>0, 1, Station 16 (uid: 14), E, 0, 3</v>
      </c>
    </row>
    <row r="2608" spans="1:17">
      <c r="A2608" t="s">
        <v>1445</v>
      </c>
      <c r="Q2608" t="str">
        <f t="shared" si="40"/>
        <v>1, 0, Station 23 (uid: 13), A, 20, 0</v>
      </c>
    </row>
    <row r="2609" spans="1:17">
      <c r="A2609" t="s">
        <v>1446</v>
      </c>
      <c r="Q2609" t="str">
        <f t="shared" si="40"/>
        <v>1, 0, Station 12 (uid: 1), B, 20, 0</v>
      </c>
    </row>
    <row r="2610" spans="1:17">
      <c r="A2610" t="s">
        <v>1332</v>
      </c>
      <c r="Q2610" t="str">
        <f t="shared" si="40"/>
        <v>1, 0, Station 13 (uid: 15), C, 10, 4</v>
      </c>
    </row>
    <row r="2611" spans="1:17">
      <c r="A2611" t="s">
        <v>1447</v>
      </c>
      <c r="Q2611" t="str">
        <f t="shared" si="40"/>
        <v>1, 0, Station 11 (uid: 5), D, 1, 6</v>
      </c>
    </row>
    <row r="2612" spans="1:17">
      <c r="A2612" t="s">
        <v>1394</v>
      </c>
      <c r="Q2612" t="str">
        <f t="shared" si="40"/>
        <v>1, 0, Station 40 (uid: 10), E, 0, 8</v>
      </c>
    </row>
    <row r="2613" spans="1:17">
      <c r="A2613" t="s">
        <v>1448</v>
      </c>
      <c r="Q2613" t="str">
        <f t="shared" si="40"/>
        <v>2, 2, Station 14 (uid: 11), A, 19, 3</v>
      </c>
    </row>
    <row r="2614" spans="1:17">
      <c r="A2614" t="s">
        <v>1320</v>
      </c>
      <c r="Q2614" t="str">
        <f t="shared" si="40"/>
        <v>2, 2, Station 22 (uid: 8), B, 20, 3</v>
      </c>
    </row>
    <row r="2615" spans="1:17">
      <c r="A2615" t="s">
        <v>1449</v>
      </c>
      <c r="Q2615" t="str">
        <f t="shared" si="40"/>
        <v>2, 2, Station 7 (uid: 2), C, 19, 0</v>
      </c>
    </row>
    <row r="2616" spans="1:17">
      <c r="A2616" t="s">
        <v>1424</v>
      </c>
      <c r="Q2616" t="str">
        <f t="shared" si="40"/>
        <v>2, 2, Station 4 (uid: 16), D, 0, 10</v>
      </c>
    </row>
    <row r="2617" spans="1:17">
      <c r="A2617" t="s">
        <v>1425</v>
      </c>
      <c r="Q2617" t="str">
        <f t="shared" si="40"/>
        <v>2, 2, Station 36 (uid: 7), E, 0, 10</v>
      </c>
    </row>
    <row r="2618" spans="1:17">
      <c r="Q2618" t="str">
        <f t="shared" si="40"/>
        <v/>
      </c>
    </row>
    <row r="2619" spans="1:17">
      <c r="Q2619" t="str">
        <f t="shared" si="40"/>
        <v/>
      </c>
    </row>
    <row r="2620" spans="1:17">
      <c r="Q2620" t="str">
        <f t="shared" si="40"/>
        <v/>
      </c>
    </row>
    <row r="2621" spans="1:17">
      <c r="A2621" t="s">
        <v>1450</v>
      </c>
      <c r="Q2621" t="str">
        <f t="shared" si="40"/>
        <v>c:\users\david yu\desktop\experiment - spring 2012\2012 - tokens\04-11-2012\11.43.08\tokens\round-18.save-tokens.txt</v>
      </c>
    </row>
    <row r="2622" spans="1:17">
      <c r="A2622" t="s">
        <v>1</v>
      </c>
      <c r="Q2622" t="str">
        <f t="shared" si="40"/>
        <v>************************************************************************</v>
      </c>
    </row>
    <row r="2623" spans="1:17">
      <c r="A2623" t="s">
        <v>2</v>
      </c>
      <c r="Q2623" t="str">
        <f t="shared" si="40"/>
        <v>Group #, Identifier, Position, Tokens Earned From Water Collected, Uninvested Tokens</v>
      </c>
    </row>
    <row r="2624" spans="1:17">
      <c r="A2624" t="s">
        <v>1309</v>
      </c>
      <c r="Q2624" t="str">
        <f t="shared" si="40"/>
        <v>0, 0, Station 23 (uid: 13), A, 20, 3</v>
      </c>
    </row>
    <row r="2625" spans="1:17">
      <c r="A2625" t="s">
        <v>1310</v>
      </c>
      <c r="Q2625" t="str">
        <f t="shared" si="40"/>
        <v>0, 0, Station 12 (uid: 1), B, 20, 3</v>
      </c>
    </row>
    <row r="2626" spans="1:17">
      <c r="A2626" t="s">
        <v>1451</v>
      </c>
      <c r="Q2626" t="str">
        <f t="shared" si="40"/>
        <v>0, 0, Station 13 (uid: 15), C, 19, 4</v>
      </c>
    </row>
    <row r="2627" spans="1:17">
      <c r="A2627" t="s">
        <v>1416</v>
      </c>
      <c r="Q2627" t="str">
        <f t="shared" ref="Q2627:Q2690" si="41">TRIM(A2627)</f>
        <v>0, 0, Station 11 (uid: 5), D, 1, 6</v>
      </c>
    </row>
    <row r="2628" spans="1:17">
      <c r="A2628" t="s">
        <v>1452</v>
      </c>
      <c r="Q2628" t="str">
        <f t="shared" si="41"/>
        <v>0, 0, Station 40 (uid: 10), E, 1, 8</v>
      </c>
    </row>
    <row r="2629" spans="1:17">
      <c r="A2629" t="s">
        <v>1314</v>
      </c>
      <c r="Q2629" t="str">
        <f t="shared" si="41"/>
        <v>1, 1, Station 21 (uid: 6), A, 19, 0</v>
      </c>
    </row>
    <row r="2630" spans="1:17">
      <c r="A2630" t="s">
        <v>1453</v>
      </c>
      <c r="Q2630" t="str">
        <f t="shared" si="41"/>
        <v>1, 1, Station 24 (uid: 12), B, 20, 4</v>
      </c>
    </row>
    <row r="2631" spans="1:17">
      <c r="A2631" t="s">
        <v>1454</v>
      </c>
      <c r="Q2631" t="str">
        <f t="shared" si="41"/>
        <v>1, 1, Station 10 (uid: 3), C, 20, 5</v>
      </c>
    </row>
    <row r="2632" spans="1:17">
      <c r="A2632" t="s">
        <v>1455</v>
      </c>
      <c r="Q2632" t="str">
        <f t="shared" si="41"/>
        <v>1, 1, Station 32 (uid: 9), D, 4, 0</v>
      </c>
    </row>
    <row r="2633" spans="1:17">
      <c r="A2633" t="s">
        <v>1456</v>
      </c>
      <c r="Q2633" t="str">
        <f t="shared" si="41"/>
        <v>1, 1, Station 16 (uid: 14), E, 0, 1</v>
      </c>
    </row>
    <row r="2634" spans="1:17">
      <c r="A2634" t="s">
        <v>1319</v>
      </c>
      <c r="Q2634" t="str">
        <f t="shared" si="41"/>
        <v>2, 2, Station 14 (uid: 11), A, 20, 3</v>
      </c>
    </row>
    <row r="2635" spans="1:17">
      <c r="A2635" t="s">
        <v>1320</v>
      </c>
      <c r="Q2635" t="str">
        <f t="shared" si="41"/>
        <v>2, 2, Station 22 (uid: 8), B, 20, 3</v>
      </c>
    </row>
    <row r="2636" spans="1:17">
      <c r="A2636" t="s">
        <v>1449</v>
      </c>
      <c r="Q2636" t="str">
        <f t="shared" si="41"/>
        <v>2, 2, Station 7 (uid: 2), C, 19, 0</v>
      </c>
    </row>
    <row r="2637" spans="1:17">
      <c r="A2637" t="s">
        <v>1457</v>
      </c>
      <c r="Q2637" t="str">
        <f t="shared" si="41"/>
        <v>2, 2, Station 4 (uid: 16), D, 1, 5</v>
      </c>
    </row>
    <row r="2638" spans="1:17">
      <c r="A2638" t="s">
        <v>1458</v>
      </c>
      <c r="Q2638" t="str">
        <f t="shared" si="41"/>
        <v>2, 2, Station 36 (uid: 7), E, 0, 8</v>
      </c>
    </row>
    <row r="2639" spans="1:17">
      <c r="Q2639" t="str">
        <f t="shared" si="41"/>
        <v/>
      </c>
    </row>
    <row r="2640" spans="1:17">
      <c r="Q2640" t="str">
        <f t="shared" si="41"/>
        <v/>
      </c>
    </row>
    <row r="2641" spans="1:17">
      <c r="Q2641" t="str">
        <f t="shared" si="41"/>
        <v/>
      </c>
    </row>
    <row r="2642" spans="1:17">
      <c r="A2642" t="s">
        <v>1459</v>
      </c>
      <c r="Q2642" t="str">
        <f t="shared" si="41"/>
        <v>c:\users\david yu\desktop\experiment - spring 2012\2012 - tokens\04-11-2012\11.43.08\tokens\round-19.save-tokens.txt</v>
      </c>
    </row>
    <row r="2643" spans="1:17">
      <c r="A2643" t="s">
        <v>1</v>
      </c>
      <c r="Q2643" t="str">
        <f t="shared" si="41"/>
        <v>************************************************************************</v>
      </c>
    </row>
    <row r="2644" spans="1:17">
      <c r="A2644" t="s">
        <v>2</v>
      </c>
      <c r="Q2644" t="str">
        <f t="shared" si="41"/>
        <v>Group #, Identifier, Position, Tokens Earned From Water Collected, Uninvested Tokens</v>
      </c>
    </row>
    <row r="2645" spans="1:17">
      <c r="A2645" t="s">
        <v>1460</v>
      </c>
      <c r="Q2645" t="str">
        <f t="shared" si="41"/>
        <v>0, 2, Station 14 (uid: 11), A, 19, 7</v>
      </c>
    </row>
    <row r="2646" spans="1:17">
      <c r="A2646" t="s">
        <v>1461</v>
      </c>
      <c r="Q2646" t="str">
        <f t="shared" si="41"/>
        <v>0, 2, Station 22 (uid: 8), B, 19, 6</v>
      </c>
    </row>
    <row r="2647" spans="1:17">
      <c r="A2647" t="s">
        <v>1462</v>
      </c>
      <c r="Q2647" t="str">
        <f t="shared" si="41"/>
        <v>0, 2, Station 7 (uid: 2), C, 0, 0</v>
      </c>
    </row>
    <row r="2648" spans="1:17">
      <c r="A2648" t="s">
        <v>1388</v>
      </c>
      <c r="Q2648" t="str">
        <f t="shared" si="41"/>
        <v>0, 2, Station 4 (uid: 16), D, 0, 10</v>
      </c>
    </row>
    <row r="2649" spans="1:17">
      <c r="A2649" t="s">
        <v>1463</v>
      </c>
      <c r="Q2649" t="str">
        <f t="shared" si="41"/>
        <v>0, 2, Station 36 (uid: 7), E, 0, 10</v>
      </c>
    </row>
    <row r="2650" spans="1:17">
      <c r="A2650" t="s">
        <v>1464</v>
      </c>
      <c r="Q2650" t="str">
        <f t="shared" si="41"/>
        <v>1, 1, Station 21 (uid: 6), A, 4, 8</v>
      </c>
    </row>
    <row r="2651" spans="1:17">
      <c r="A2651" t="s">
        <v>1465</v>
      </c>
      <c r="Q2651" t="str">
        <f t="shared" si="41"/>
        <v>1, 1, Station 24 (uid: 12), B, 4, 7</v>
      </c>
    </row>
    <row r="2652" spans="1:17">
      <c r="A2652" t="s">
        <v>1454</v>
      </c>
      <c r="Q2652" t="str">
        <f t="shared" si="41"/>
        <v>1, 1, Station 10 (uid: 3), C, 20, 5</v>
      </c>
    </row>
    <row r="2653" spans="1:17">
      <c r="A2653" t="s">
        <v>1466</v>
      </c>
      <c r="Q2653" t="str">
        <f t="shared" si="41"/>
        <v>1, 1, Station 32 (uid: 9), D, 0, 0</v>
      </c>
    </row>
    <row r="2654" spans="1:17">
      <c r="A2654" t="s">
        <v>1467</v>
      </c>
      <c r="Q2654" t="str">
        <f t="shared" si="41"/>
        <v>1, 1, Station 16 (uid: 14), E, 0, 9</v>
      </c>
    </row>
    <row r="2655" spans="1:17">
      <c r="A2655" t="s">
        <v>1468</v>
      </c>
      <c r="Q2655" t="str">
        <f t="shared" si="41"/>
        <v>2, 0, Station 23 (uid: 13), A, 10, 3</v>
      </c>
    </row>
    <row r="2656" spans="1:17">
      <c r="A2656" t="s">
        <v>1469</v>
      </c>
      <c r="Q2656" t="str">
        <f t="shared" si="41"/>
        <v>2, 0, Station 12 (uid: 1), B, 4, 7</v>
      </c>
    </row>
    <row r="2657" spans="1:17">
      <c r="A2657" t="s">
        <v>1470</v>
      </c>
      <c r="Q2657" t="str">
        <f t="shared" si="41"/>
        <v>2, 0, Station 13 (uid: 15), C, 10, 5</v>
      </c>
    </row>
    <row r="2658" spans="1:17">
      <c r="A2658" t="s">
        <v>1471</v>
      </c>
      <c r="Q2658" t="str">
        <f t="shared" si="41"/>
        <v>2, 0, Station 11 (uid: 5), D, 1, 6</v>
      </c>
    </row>
    <row r="2659" spans="1:17">
      <c r="A2659" t="s">
        <v>1367</v>
      </c>
      <c r="Q2659" t="str">
        <f t="shared" si="41"/>
        <v>2, 0, Station 40 (uid: 10), E, 0, 8</v>
      </c>
    </row>
    <row r="2660" spans="1:17">
      <c r="Q2660" t="str">
        <f t="shared" si="41"/>
        <v/>
      </c>
    </row>
    <row r="2661" spans="1:17">
      <c r="Q2661" t="str">
        <f t="shared" si="41"/>
        <v/>
      </c>
    </row>
    <row r="2662" spans="1:17">
      <c r="Q2662" t="str">
        <f t="shared" si="41"/>
        <v/>
      </c>
    </row>
    <row r="2663" spans="1:17">
      <c r="A2663" t="s">
        <v>1472</v>
      </c>
      <c r="Q2663" t="str">
        <f t="shared" si="41"/>
        <v>c:\users\david yu\desktop\experiment - spring 2012\2012 - tokens\04-11-2012\11.43.08\tokens\round-2.save-tokens.txt</v>
      </c>
    </row>
    <row r="2664" spans="1:17">
      <c r="A2664" t="s">
        <v>1</v>
      </c>
      <c r="Q2664" t="str">
        <f t="shared" si="41"/>
        <v>************************************************************************</v>
      </c>
    </row>
    <row r="2665" spans="1:17">
      <c r="A2665" t="s">
        <v>2</v>
      </c>
      <c r="Q2665" t="str">
        <f t="shared" si="41"/>
        <v>Group #, Identifier, Position, Tokens Earned From Water Collected, Uninvested Tokens</v>
      </c>
    </row>
    <row r="2666" spans="1:17">
      <c r="A2666" t="s">
        <v>1473</v>
      </c>
      <c r="Q2666" t="str">
        <f t="shared" si="41"/>
        <v>0, 0, Station 23 (uid: 13), A, 19, 5</v>
      </c>
    </row>
    <row r="2667" spans="1:17">
      <c r="A2667" t="s">
        <v>1474</v>
      </c>
      <c r="Q2667" t="str">
        <f t="shared" si="41"/>
        <v>0, 0, Station 12 (uid: 1), B, 20, 7</v>
      </c>
    </row>
    <row r="2668" spans="1:17">
      <c r="A2668" t="s">
        <v>1475</v>
      </c>
      <c r="Q2668" t="str">
        <f t="shared" si="41"/>
        <v>0, 0, Station 13 (uid: 15), C, 15, 4</v>
      </c>
    </row>
    <row r="2669" spans="1:17">
      <c r="A2669" t="s">
        <v>1476</v>
      </c>
      <c r="Q2669" t="str">
        <f t="shared" si="41"/>
        <v>0, 0, Station 11 (uid: 5), D, 0, 0</v>
      </c>
    </row>
    <row r="2670" spans="1:17">
      <c r="A2670" t="s">
        <v>1477</v>
      </c>
      <c r="Q2670" t="str">
        <f t="shared" si="41"/>
        <v>0, 0, Station 40 (uid: 10), E, 0, 4</v>
      </c>
    </row>
    <row r="2671" spans="1:17">
      <c r="A2671" t="s">
        <v>1478</v>
      </c>
      <c r="Q2671" t="str">
        <f t="shared" si="41"/>
        <v>1, 1, Station 21 (uid: 6), A, 19, 10</v>
      </c>
    </row>
    <row r="2672" spans="1:17">
      <c r="A2672" t="s">
        <v>1479</v>
      </c>
      <c r="Q2672" t="str">
        <f t="shared" si="41"/>
        <v>1, 1, Station 24 (uid: 12), B, 19, 7</v>
      </c>
    </row>
    <row r="2673" spans="1:17">
      <c r="A2673" t="s">
        <v>1480</v>
      </c>
      <c r="Q2673" t="str">
        <f t="shared" si="41"/>
        <v>1, 1, Station 10 (uid: 3), C, 1, 5</v>
      </c>
    </row>
    <row r="2674" spans="1:17">
      <c r="A2674" t="s">
        <v>1481</v>
      </c>
      <c r="Q2674" t="str">
        <f t="shared" si="41"/>
        <v>1, 1, Station 32 (uid: 9), D, 0, 2</v>
      </c>
    </row>
    <row r="2675" spans="1:17">
      <c r="A2675" t="s">
        <v>1482</v>
      </c>
      <c r="Q2675" t="str">
        <f t="shared" si="41"/>
        <v>1, 1, Station 16 (uid: 14), E, 0, 6</v>
      </c>
    </row>
    <row r="2676" spans="1:17">
      <c r="A2676" t="s">
        <v>1483</v>
      </c>
      <c r="Q2676" t="str">
        <f t="shared" si="41"/>
        <v>2, 2, Station 14 (uid: 11), A, 20, 7</v>
      </c>
    </row>
    <row r="2677" spans="1:17">
      <c r="A2677" t="s">
        <v>1484</v>
      </c>
      <c r="Q2677" t="str">
        <f t="shared" si="41"/>
        <v>2, 2, Station 22 (uid: 8), B, 20, 10</v>
      </c>
    </row>
    <row r="2678" spans="1:17">
      <c r="A2678" t="s">
        <v>1485</v>
      </c>
      <c r="Q2678" t="str">
        <f t="shared" si="41"/>
        <v>2, 2, Station 7 (uid: 2), C, 0, 8</v>
      </c>
    </row>
    <row r="2679" spans="1:17">
      <c r="A2679" t="s">
        <v>1486</v>
      </c>
      <c r="Q2679" t="str">
        <f t="shared" si="41"/>
        <v>2, 2, Station 4 (uid: 16), D, 4, 5</v>
      </c>
    </row>
    <row r="2680" spans="1:17">
      <c r="A2680" t="s">
        <v>1425</v>
      </c>
      <c r="Q2680" t="str">
        <f t="shared" si="41"/>
        <v>2, 2, Station 36 (uid: 7), E, 0, 10</v>
      </c>
    </row>
    <row r="2681" spans="1:17">
      <c r="Q2681" t="str">
        <f t="shared" si="41"/>
        <v/>
      </c>
    </row>
    <row r="2682" spans="1:17">
      <c r="Q2682" t="str">
        <f t="shared" si="41"/>
        <v/>
      </c>
    </row>
    <row r="2683" spans="1:17">
      <c r="Q2683" t="str">
        <f t="shared" si="41"/>
        <v/>
      </c>
    </row>
    <row r="2684" spans="1:17">
      <c r="A2684" t="s">
        <v>1487</v>
      </c>
      <c r="Q2684" t="str">
        <f t="shared" si="41"/>
        <v>c:\users\david yu\desktop\experiment - spring 2012\2012 - tokens\04-11-2012\11.43.08\tokens\round-20.save-tokens.txt</v>
      </c>
    </row>
    <row r="2685" spans="1:17">
      <c r="A2685" t="s">
        <v>1</v>
      </c>
      <c r="Q2685" t="str">
        <f t="shared" si="41"/>
        <v>************************************************************************</v>
      </c>
    </row>
    <row r="2686" spans="1:17">
      <c r="A2686" t="s">
        <v>2</v>
      </c>
      <c r="Q2686" t="str">
        <f t="shared" si="41"/>
        <v>Group #, Identifier, Position, Tokens Earned From Water Collected, Uninvested Tokens</v>
      </c>
    </row>
    <row r="2687" spans="1:17">
      <c r="A2687" t="s">
        <v>1488</v>
      </c>
      <c r="Q2687" t="str">
        <f t="shared" si="41"/>
        <v>0, 1, Station 21 (uid: 6), A, 20, 7</v>
      </c>
    </row>
    <row r="2688" spans="1:17">
      <c r="A2688" t="s">
        <v>1489</v>
      </c>
      <c r="Q2688" t="str">
        <f t="shared" si="41"/>
        <v>0, 1, Station 24 (uid: 12), B, 20, 7</v>
      </c>
    </row>
    <row r="2689" spans="1:17">
      <c r="A2689" t="s">
        <v>1490</v>
      </c>
      <c r="Q2689" t="str">
        <f t="shared" si="41"/>
        <v>0, 1, Station 10 (uid: 3), C, 15, 6</v>
      </c>
    </row>
    <row r="2690" spans="1:17">
      <c r="A2690" t="s">
        <v>1491</v>
      </c>
      <c r="Q2690" t="str">
        <f t="shared" si="41"/>
        <v>0, 1, Station 32 (uid: 9), D, 0, 0</v>
      </c>
    </row>
    <row r="2691" spans="1:17">
      <c r="A2691" t="s">
        <v>1345</v>
      </c>
      <c r="Q2691" t="str">
        <f t="shared" ref="Q2691:Q2754" si="42">TRIM(A2691)</f>
        <v>0, 1, Station 16 (uid: 14), E, 0, 10</v>
      </c>
    </row>
    <row r="2692" spans="1:17">
      <c r="A2692" t="s">
        <v>1492</v>
      </c>
      <c r="Q2692" t="str">
        <f t="shared" si="42"/>
        <v>1, 2, Station 14 (uid: 11), A, 20, 5</v>
      </c>
    </row>
    <row r="2693" spans="1:17">
      <c r="A2693" t="s">
        <v>1493</v>
      </c>
      <c r="Q2693" t="str">
        <f t="shared" si="42"/>
        <v>1, 2, Station 22 (uid: 8), B, 20, 4</v>
      </c>
    </row>
    <row r="2694" spans="1:17">
      <c r="A2694" t="s">
        <v>1494</v>
      </c>
      <c r="Q2694" t="str">
        <f t="shared" si="42"/>
        <v>1, 2, Station 7 (uid: 2), C, 10, 0</v>
      </c>
    </row>
    <row r="2695" spans="1:17">
      <c r="A2695" t="s">
        <v>1349</v>
      </c>
      <c r="Q2695" t="str">
        <f t="shared" si="42"/>
        <v>1, 2, Station 4 (uid: 16), D, 0, 10</v>
      </c>
    </row>
    <row r="2696" spans="1:17">
      <c r="A2696" t="s">
        <v>1350</v>
      </c>
      <c r="Q2696" t="str">
        <f t="shared" si="42"/>
        <v>1, 2, Station 36 (uid: 7), E, 0, 10</v>
      </c>
    </row>
    <row r="2697" spans="1:17">
      <c r="A2697" t="s">
        <v>1495</v>
      </c>
      <c r="Q2697" t="str">
        <f t="shared" si="42"/>
        <v>2, 0, Station 23 (uid: 13), A, 19, 2</v>
      </c>
    </row>
    <row r="2698" spans="1:17">
      <c r="A2698" t="s">
        <v>1496</v>
      </c>
      <c r="Q2698" t="str">
        <f t="shared" si="42"/>
        <v>2, 0, Station 12 (uid: 1), B, 19, 3</v>
      </c>
    </row>
    <row r="2699" spans="1:17">
      <c r="A2699" t="s">
        <v>1497</v>
      </c>
      <c r="Q2699" t="str">
        <f t="shared" si="42"/>
        <v>2, 0, Station 13 (uid: 15), C, 18, 3</v>
      </c>
    </row>
    <row r="2700" spans="1:17">
      <c r="A2700" t="s">
        <v>1498</v>
      </c>
      <c r="Q2700" t="str">
        <f t="shared" si="42"/>
        <v>2, 0, Station 11 (uid: 5), D, 0, 3</v>
      </c>
    </row>
    <row r="2701" spans="1:17">
      <c r="A2701" t="s">
        <v>1367</v>
      </c>
      <c r="Q2701" t="str">
        <f t="shared" si="42"/>
        <v>2, 0, Station 40 (uid: 10), E, 0, 8</v>
      </c>
    </row>
    <row r="2702" spans="1:17">
      <c r="Q2702" t="str">
        <f t="shared" si="42"/>
        <v/>
      </c>
    </row>
    <row r="2703" spans="1:17">
      <c r="Q2703" t="str">
        <f t="shared" si="42"/>
        <v/>
      </c>
    </row>
    <row r="2704" spans="1:17">
      <c r="Q2704" t="str">
        <f t="shared" si="42"/>
        <v/>
      </c>
    </row>
    <row r="2705" spans="1:17">
      <c r="A2705" t="s">
        <v>1499</v>
      </c>
      <c r="Q2705" t="str">
        <f t="shared" si="42"/>
        <v>c:\users\david yu\desktop\experiment - spring 2012\2012 - tokens\04-11-2012\11.43.08\tokens\round-21.save-tokens.txt</v>
      </c>
    </row>
    <row r="2706" spans="1:17">
      <c r="A2706" t="s">
        <v>1</v>
      </c>
      <c r="Q2706" t="str">
        <f t="shared" si="42"/>
        <v>************************************************************************</v>
      </c>
    </row>
    <row r="2707" spans="1:17">
      <c r="A2707" t="s">
        <v>2</v>
      </c>
      <c r="Q2707" t="str">
        <f t="shared" si="42"/>
        <v>Group #, Identifier, Position, Tokens Earned From Water Collected, Uninvested Tokens</v>
      </c>
    </row>
    <row r="2708" spans="1:17">
      <c r="A2708" t="s">
        <v>1500</v>
      </c>
      <c r="Q2708" t="str">
        <f t="shared" si="42"/>
        <v>0, 1, Station 21 (uid: 6), A, 20, 0</v>
      </c>
    </row>
    <row r="2709" spans="1:17">
      <c r="A2709" t="s">
        <v>1501</v>
      </c>
      <c r="Q2709" t="str">
        <f t="shared" si="42"/>
        <v>0, 1, Station 24 (uid: 12), B, 20, 5</v>
      </c>
    </row>
    <row r="2710" spans="1:17">
      <c r="A2710" t="s">
        <v>1502</v>
      </c>
      <c r="Q2710" t="str">
        <f t="shared" si="42"/>
        <v>0, 1, Station 10 (uid: 3), C, 20, 6</v>
      </c>
    </row>
    <row r="2711" spans="1:17">
      <c r="A2711" t="s">
        <v>1503</v>
      </c>
      <c r="Q2711" t="str">
        <f t="shared" si="42"/>
        <v>0, 1, Station 32 (uid: 9), D, 0, 3</v>
      </c>
    </row>
    <row r="2712" spans="1:17">
      <c r="A2712" t="s">
        <v>1504</v>
      </c>
      <c r="Q2712" t="str">
        <f t="shared" si="42"/>
        <v>0, 1, Station 16 (uid: 14), E, 0, 1</v>
      </c>
    </row>
    <row r="2713" spans="1:17">
      <c r="A2713" t="s">
        <v>1505</v>
      </c>
      <c r="Q2713" t="str">
        <f t="shared" si="42"/>
        <v>1, 0, Station 23 (uid: 13), A, 19, 2</v>
      </c>
    </row>
    <row r="2714" spans="1:17">
      <c r="A2714" t="s">
        <v>1506</v>
      </c>
      <c r="Q2714" t="str">
        <f t="shared" si="42"/>
        <v>1, 0, Station 12 (uid: 1), B, 19, 4</v>
      </c>
    </row>
    <row r="2715" spans="1:17">
      <c r="A2715" t="s">
        <v>1507</v>
      </c>
      <c r="Q2715" t="str">
        <f t="shared" si="42"/>
        <v>1, 0, Station 13 (uid: 15), C, 19, 5</v>
      </c>
    </row>
    <row r="2716" spans="1:17">
      <c r="A2716" t="s">
        <v>1508</v>
      </c>
      <c r="Q2716" t="str">
        <f t="shared" si="42"/>
        <v>1, 0, Station 11 (uid: 5), D, 15, 5</v>
      </c>
    </row>
    <row r="2717" spans="1:17">
      <c r="A2717" t="s">
        <v>1509</v>
      </c>
      <c r="Q2717" t="str">
        <f t="shared" si="42"/>
        <v>1, 0, Station 40 (uid: 10), E, 4, 8</v>
      </c>
    </row>
    <row r="2718" spans="1:17">
      <c r="A2718" t="s">
        <v>1510</v>
      </c>
      <c r="Q2718" t="str">
        <f t="shared" si="42"/>
        <v>2, 2, Station 14 (uid: 11), A, 20, 5</v>
      </c>
    </row>
    <row r="2719" spans="1:17">
      <c r="A2719" t="s">
        <v>1511</v>
      </c>
      <c r="Q2719" t="str">
        <f t="shared" si="42"/>
        <v>2, 2, Station 22 (uid: 8), B, 20, 4</v>
      </c>
    </row>
    <row r="2720" spans="1:17">
      <c r="A2720" t="s">
        <v>1512</v>
      </c>
      <c r="Q2720" t="str">
        <f t="shared" si="42"/>
        <v>2, 2, Station 7 (uid: 2), C, 18, 0</v>
      </c>
    </row>
    <row r="2721" spans="1:17">
      <c r="A2721" t="s">
        <v>1424</v>
      </c>
      <c r="Q2721" t="str">
        <f t="shared" si="42"/>
        <v>2, 2, Station 4 (uid: 16), D, 0, 10</v>
      </c>
    </row>
    <row r="2722" spans="1:17">
      <c r="A2722" t="s">
        <v>1425</v>
      </c>
      <c r="Q2722" t="str">
        <f t="shared" si="42"/>
        <v>2, 2, Station 36 (uid: 7), E, 0, 10</v>
      </c>
    </row>
    <row r="2723" spans="1:17">
      <c r="Q2723" t="str">
        <f t="shared" si="42"/>
        <v/>
      </c>
    </row>
    <row r="2724" spans="1:17">
      <c r="Q2724" t="str">
        <f t="shared" si="42"/>
        <v/>
      </c>
    </row>
    <row r="2725" spans="1:17">
      <c r="Q2725" t="str">
        <f t="shared" si="42"/>
        <v/>
      </c>
    </row>
    <row r="2726" spans="1:17">
      <c r="A2726" t="s">
        <v>1513</v>
      </c>
      <c r="Q2726" t="str">
        <f t="shared" si="42"/>
        <v>c:\users\david yu\desktop\experiment - spring 2012\2012 - tokens\04-11-2012\11.43.08\tokens\round-3.save-tokens.txt</v>
      </c>
    </row>
    <row r="2727" spans="1:17">
      <c r="A2727" t="s">
        <v>1</v>
      </c>
      <c r="Q2727" t="str">
        <f t="shared" si="42"/>
        <v>************************************************************************</v>
      </c>
    </row>
    <row r="2728" spans="1:17">
      <c r="A2728" t="s">
        <v>2</v>
      </c>
      <c r="Q2728" t="str">
        <f t="shared" si="42"/>
        <v>Group #, Identifier, Position, Tokens Earned From Water Collected, Uninvested Tokens</v>
      </c>
    </row>
    <row r="2729" spans="1:17">
      <c r="A2729" t="s">
        <v>1514</v>
      </c>
      <c r="Q2729" t="str">
        <f t="shared" si="42"/>
        <v>0, 1, Station 21 (uid: 6), A, 20, 10</v>
      </c>
    </row>
    <row r="2730" spans="1:17">
      <c r="A2730" t="s">
        <v>1515</v>
      </c>
      <c r="Q2730" t="str">
        <f t="shared" si="42"/>
        <v>0, 1, Station 24 (uid: 12), B, 20, 4</v>
      </c>
    </row>
    <row r="2731" spans="1:17">
      <c r="A2731" t="s">
        <v>1516</v>
      </c>
      <c r="Q2731" t="str">
        <f t="shared" si="42"/>
        <v>0, 1, Station 10 (uid: 3), C, 10, 3</v>
      </c>
    </row>
    <row r="2732" spans="1:17">
      <c r="A2732" t="s">
        <v>1517</v>
      </c>
      <c r="Q2732" t="str">
        <f t="shared" si="42"/>
        <v>0, 1, Station 32 (uid: 9), D, 0, 2</v>
      </c>
    </row>
    <row r="2733" spans="1:17">
      <c r="A2733" t="s">
        <v>1518</v>
      </c>
      <c r="Q2733" t="str">
        <f t="shared" si="42"/>
        <v>0, 1, Station 16 (uid: 14), E, 0, 8</v>
      </c>
    </row>
    <row r="2734" spans="1:17">
      <c r="A2734" t="s">
        <v>1519</v>
      </c>
      <c r="Q2734" t="str">
        <f t="shared" si="42"/>
        <v>1, 0, Station 23 (uid: 13), A, 20, 4</v>
      </c>
    </row>
    <row r="2735" spans="1:17">
      <c r="A2735" t="s">
        <v>1520</v>
      </c>
      <c r="Q2735" t="str">
        <f t="shared" si="42"/>
        <v>1, 0, Station 12 (uid: 1), B, 20, 4</v>
      </c>
    </row>
    <row r="2736" spans="1:17">
      <c r="A2736" t="s">
        <v>1432</v>
      </c>
      <c r="Q2736" t="str">
        <f t="shared" si="42"/>
        <v>1, 0, Station 13 (uid: 15), C, 15, 4</v>
      </c>
    </row>
    <row r="2737" spans="1:17">
      <c r="A2737" t="s">
        <v>1393</v>
      </c>
      <c r="Q2737" t="str">
        <f t="shared" si="42"/>
        <v>1, 0, Station 11 (uid: 5), D, 0, 3</v>
      </c>
    </row>
    <row r="2738" spans="1:17">
      <c r="A2738" t="s">
        <v>1521</v>
      </c>
      <c r="Q2738" t="str">
        <f t="shared" si="42"/>
        <v>1, 0, Station 40 (uid: 10), E, 0, 5</v>
      </c>
    </row>
    <row r="2739" spans="1:17">
      <c r="A2739" t="s">
        <v>1483</v>
      </c>
      <c r="Q2739" t="str">
        <f t="shared" si="42"/>
        <v>2, 2, Station 14 (uid: 11), A, 20, 7</v>
      </c>
    </row>
    <row r="2740" spans="1:17">
      <c r="A2740" t="s">
        <v>1484</v>
      </c>
      <c r="Q2740" t="str">
        <f t="shared" si="42"/>
        <v>2, 2, Station 22 (uid: 8), B, 20, 10</v>
      </c>
    </row>
    <row r="2741" spans="1:17">
      <c r="A2741" t="s">
        <v>1522</v>
      </c>
      <c r="Q2741" t="str">
        <f t="shared" si="42"/>
        <v>2, 2, Station 7 (uid: 2), C, 10, 6</v>
      </c>
    </row>
    <row r="2742" spans="1:17">
      <c r="A2742" t="s">
        <v>1523</v>
      </c>
      <c r="Q2742" t="str">
        <f t="shared" si="42"/>
        <v>2, 2, Station 4 (uid: 16), D, 0, 7</v>
      </c>
    </row>
    <row r="2743" spans="1:17">
      <c r="A2743" t="s">
        <v>1425</v>
      </c>
      <c r="Q2743" t="str">
        <f t="shared" si="42"/>
        <v>2, 2, Station 36 (uid: 7), E, 0, 10</v>
      </c>
    </row>
    <row r="2744" spans="1:17">
      <c r="Q2744" t="str">
        <f t="shared" si="42"/>
        <v/>
      </c>
    </row>
    <row r="2745" spans="1:17">
      <c r="Q2745" t="str">
        <f t="shared" si="42"/>
        <v/>
      </c>
    </row>
    <row r="2746" spans="1:17">
      <c r="Q2746" t="str">
        <f t="shared" si="42"/>
        <v/>
      </c>
    </row>
    <row r="2747" spans="1:17">
      <c r="A2747" t="s">
        <v>1524</v>
      </c>
      <c r="Q2747" t="str">
        <f t="shared" si="42"/>
        <v>c:\users\david yu\desktop\experiment - spring 2012\2012 - tokens\04-11-2012\11.43.08\tokens\round-4.save-tokens.txt</v>
      </c>
    </row>
    <row r="2748" spans="1:17">
      <c r="A2748" t="s">
        <v>1</v>
      </c>
      <c r="Q2748" t="str">
        <f t="shared" si="42"/>
        <v>************************************************************************</v>
      </c>
    </row>
    <row r="2749" spans="1:17">
      <c r="A2749" t="s">
        <v>2</v>
      </c>
      <c r="Q2749" t="str">
        <f t="shared" si="42"/>
        <v>Group #, Identifier, Position, Tokens Earned From Water Collected, Uninvested Tokens</v>
      </c>
    </row>
    <row r="2750" spans="1:17">
      <c r="A2750" t="s">
        <v>1525</v>
      </c>
      <c r="Q2750" t="str">
        <f t="shared" si="42"/>
        <v>0, 1, Station 21 (uid: 6), A, 15, 10</v>
      </c>
    </row>
    <row r="2751" spans="1:17">
      <c r="A2751" t="s">
        <v>1526</v>
      </c>
      <c r="Q2751" t="str">
        <f t="shared" si="42"/>
        <v>0, 1, Station 24 (uid: 12), B, 20, 3</v>
      </c>
    </row>
    <row r="2752" spans="1:17">
      <c r="A2752" t="s">
        <v>1527</v>
      </c>
      <c r="Q2752" t="str">
        <f t="shared" si="42"/>
        <v>0, 1, Station 10 (uid: 3), C, 20, 5</v>
      </c>
    </row>
    <row r="2753" spans="1:17">
      <c r="A2753" t="s">
        <v>1404</v>
      </c>
      <c r="Q2753" t="str">
        <f t="shared" si="42"/>
        <v>0, 1, Station 32 (uid: 9), D, 0, 1</v>
      </c>
    </row>
    <row r="2754" spans="1:17">
      <c r="A2754" t="s">
        <v>1528</v>
      </c>
      <c r="Q2754" t="str">
        <f t="shared" si="42"/>
        <v>0, 1, Station 16 (uid: 14), E, 0, 6</v>
      </c>
    </row>
    <row r="2755" spans="1:17">
      <c r="A2755" t="s">
        <v>1529</v>
      </c>
      <c r="Q2755" t="str">
        <f t="shared" ref="Q2755:Q2818" si="43">TRIM(A2755)</f>
        <v>1, 0, Station 23 (uid: 13), A, 20, 2</v>
      </c>
    </row>
    <row r="2756" spans="1:17">
      <c r="A2756" t="s">
        <v>1530</v>
      </c>
      <c r="Q2756" t="str">
        <f t="shared" si="43"/>
        <v>1, 0, Station 12 (uid: 1), B, 20, 2</v>
      </c>
    </row>
    <row r="2757" spans="1:17">
      <c r="A2757" t="s">
        <v>1531</v>
      </c>
      <c r="Q2757" t="str">
        <f t="shared" si="43"/>
        <v>1, 0, Station 13 (uid: 15), C, 15, 3</v>
      </c>
    </row>
    <row r="2758" spans="1:17">
      <c r="A2758" t="s">
        <v>1393</v>
      </c>
      <c r="Q2758" t="str">
        <f t="shared" si="43"/>
        <v>1, 0, Station 11 (uid: 5), D, 0, 3</v>
      </c>
    </row>
    <row r="2759" spans="1:17">
      <c r="A2759" t="s">
        <v>1521</v>
      </c>
      <c r="Q2759" t="str">
        <f t="shared" si="43"/>
        <v>1, 0, Station 40 (uid: 10), E, 0, 5</v>
      </c>
    </row>
    <row r="2760" spans="1:17">
      <c r="A2760" t="s">
        <v>1532</v>
      </c>
      <c r="Q2760" t="str">
        <f t="shared" si="43"/>
        <v>2, 2, Station 14 (uid: 11), A, 19, 4</v>
      </c>
    </row>
    <row r="2761" spans="1:17">
      <c r="A2761" t="s">
        <v>1533</v>
      </c>
      <c r="Q2761" t="str">
        <f t="shared" si="43"/>
        <v>2, 2, Station 22 (uid: 8), B, 19, 10</v>
      </c>
    </row>
    <row r="2762" spans="1:17">
      <c r="A2762" t="s">
        <v>1534</v>
      </c>
      <c r="Q2762" t="str">
        <f t="shared" si="43"/>
        <v>2, 2, Station 7 (uid: 2), C, 0, 4</v>
      </c>
    </row>
    <row r="2763" spans="1:17">
      <c r="A2763" t="s">
        <v>1523</v>
      </c>
      <c r="Q2763" t="str">
        <f t="shared" si="43"/>
        <v>2, 2, Station 4 (uid: 16), D, 0, 7</v>
      </c>
    </row>
    <row r="2764" spans="1:17">
      <c r="A2764" t="s">
        <v>1425</v>
      </c>
      <c r="Q2764" t="str">
        <f t="shared" si="43"/>
        <v>2, 2, Station 36 (uid: 7), E, 0, 10</v>
      </c>
    </row>
    <row r="2765" spans="1:17">
      <c r="Q2765" t="str">
        <f t="shared" si="43"/>
        <v/>
      </c>
    </row>
    <row r="2766" spans="1:17">
      <c r="Q2766" t="str">
        <f t="shared" si="43"/>
        <v/>
      </c>
    </row>
    <row r="2767" spans="1:17">
      <c r="Q2767" t="str">
        <f t="shared" si="43"/>
        <v/>
      </c>
    </row>
    <row r="2768" spans="1:17">
      <c r="A2768" t="s">
        <v>1535</v>
      </c>
      <c r="Q2768" t="str">
        <f t="shared" si="43"/>
        <v>c:\users\david yu\desktop\experiment - spring 2012\2012 - tokens\04-11-2012\11.43.08\tokens\round-5.save-tokens.txt</v>
      </c>
    </row>
    <row r="2769" spans="1:17">
      <c r="A2769" t="s">
        <v>1</v>
      </c>
      <c r="Q2769" t="str">
        <f t="shared" si="43"/>
        <v>************************************************************************</v>
      </c>
    </row>
    <row r="2770" spans="1:17">
      <c r="A2770" t="s">
        <v>2</v>
      </c>
      <c r="Q2770" t="str">
        <f t="shared" si="43"/>
        <v>Group #, Identifier, Position, Tokens Earned From Water Collected, Uninvested Tokens</v>
      </c>
    </row>
    <row r="2771" spans="1:17">
      <c r="A2771" t="s">
        <v>1536</v>
      </c>
      <c r="Q2771" t="str">
        <f t="shared" si="43"/>
        <v>0, 2, Station 14 (uid: 11), A, 1, 3</v>
      </c>
    </row>
    <row r="2772" spans="1:17">
      <c r="A2772" t="s">
        <v>1537</v>
      </c>
      <c r="Q2772" t="str">
        <f t="shared" si="43"/>
        <v>0, 2, Station 22 (uid: 8), B, 0, 8</v>
      </c>
    </row>
    <row r="2773" spans="1:17">
      <c r="A2773" t="s">
        <v>1538</v>
      </c>
      <c r="Q2773" t="str">
        <f t="shared" si="43"/>
        <v>0, 2, Station 7 (uid: 2), C, 0, 6</v>
      </c>
    </row>
    <row r="2774" spans="1:17">
      <c r="A2774" t="s">
        <v>1388</v>
      </c>
      <c r="Q2774" t="str">
        <f t="shared" si="43"/>
        <v>0, 2, Station 4 (uid: 16), D, 0, 10</v>
      </c>
    </row>
    <row r="2775" spans="1:17">
      <c r="A2775" t="s">
        <v>1463</v>
      </c>
      <c r="Q2775" t="str">
        <f t="shared" si="43"/>
        <v>0, 2, Station 36 (uid: 7), E, 0, 10</v>
      </c>
    </row>
    <row r="2776" spans="1:17">
      <c r="A2776" t="s">
        <v>1539</v>
      </c>
      <c r="Q2776" t="str">
        <f t="shared" si="43"/>
        <v>1, 1, Station 21 (uid: 6), A, 18, 10</v>
      </c>
    </row>
    <row r="2777" spans="1:17">
      <c r="A2777" t="s">
        <v>1453</v>
      </c>
      <c r="Q2777" t="str">
        <f t="shared" si="43"/>
        <v>1, 1, Station 24 (uid: 12), B, 20, 4</v>
      </c>
    </row>
    <row r="2778" spans="1:17">
      <c r="A2778" t="s">
        <v>1540</v>
      </c>
      <c r="Q2778" t="str">
        <f t="shared" si="43"/>
        <v>1, 1, Station 10 (uid: 3), C, 19, 6</v>
      </c>
    </row>
    <row r="2779" spans="1:17">
      <c r="A2779" t="s">
        <v>1541</v>
      </c>
      <c r="Q2779" t="str">
        <f t="shared" si="43"/>
        <v>1, 1, Station 32 (uid: 9), D, 0, 5</v>
      </c>
    </row>
    <row r="2780" spans="1:17">
      <c r="A2780" t="s">
        <v>1542</v>
      </c>
      <c r="Q2780" t="str">
        <f t="shared" si="43"/>
        <v>1, 1, Station 16 (uid: 14), E, 0, 7</v>
      </c>
    </row>
    <row r="2781" spans="1:17">
      <c r="A2781" t="s">
        <v>1543</v>
      </c>
      <c r="Q2781" t="str">
        <f t="shared" si="43"/>
        <v>2, 0, Station 23 (uid: 13), A, 20, 2</v>
      </c>
    </row>
    <row r="2782" spans="1:17">
      <c r="A2782" t="s">
        <v>1544</v>
      </c>
      <c r="Q2782" t="str">
        <f t="shared" si="43"/>
        <v>2, 0, Station 12 (uid: 1), B, 19, 2</v>
      </c>
    </row>
    <row r="2783" spans="1:17">
      <c r="A2783" t="s">
        <v>1545</v>
      </c>
      <c r="Q2783" t="str">
        <f t="shared" si="43"/>
        <v>2, 0, Station 13 (uid: 15), C, 19, 4</v>
      </c>
    </row>
    <row r="2784" spans="1:17">
      <c r="A2784" t="s">
        <v>1546</v>
      </c>
      <c r="Q2784" t="str">
        <f t="shared" si="43"/>
        <v>2, 0, Station 11 (uid: 5), D, 0, 5</v>
      </c>
    </row>
    <row r="2785" spans="1:17">
      <c r="A2785" t="s">
        <v>1547</v>
      </c>
      <c r="Q2785" t="str">
        <f t="shared" si="43"/>
        <v>2, 0, Station 40 (uid: 10), E, 0, 6</v>
      </c>
    </row>
    <row r="2786" spans="1:17">
      <c r="Q2786" t="str">
        <f t="shared" si="43"/>
        <v/>
      </c>
    </row>
    <row r="2787" spans="1:17">
      <c r="Q2787" t="str">
        <f t="shared" si="43"/>
        <v/>
      </c>
    </row>
    <row r="2788" spans="1:17">
      <c r="Q2788" t="str">
        <f t="shared" si="43"/>
        <v/>
      </c>
    </row>
    <row r="2789" spans="1:17">
      <c r="A2789" t="s">
        <v>1548</v>
      </c>
      <c r="Q2789" t="str">
        <f t="shared" si="43"/>
        <v>c:\users\david yu\desktop\experiment - spring 2012\2012 - tokens\04-11-2012\11.43.08\tokens\round-6.save-tokens.txt</v>
      </c>
    </row>
    <row r="2790" spans="1:17">
      <c r="A2790" t="s">
        <v>1</v>
      </c>
      <c r="Q2790" t="str">
        <f t="shared" si="43"/>
        <v>************************************************************************</v>
      </c>
    </row>
    <row r="2791" spans="1:17">
      <c r="A2791" t="s">
        <v>2</v>
      </c>
      <c r="Q2791" t="str">
        <f t="shared" si="43"/>
        <v>Group #, Identifier, Position, Tokens Earned From Water Collected, Uninvested Tokens</v>
      </c>
    </row>
    <row r="2792" spans="1:17">
      <c r="A2792" t="s">
        <v>1414</v>
      </c>
      <c r="Q2792" t="str">
        <f t="shared" si="43"/>
        <v>0, 0, Station 23 (uid: 13), A, 20, 2</v>
      </c>
    </row>
    <row r="2793" spans="1:17">
      <c r="A2793" t="s">
        <v>1549</v>
      </c>
      <c r="Q2793" t="str">
        <f t="shared" si="43"/>
        <v>0, 0, Station 12 (uid: 1), B, 20, 2</v>
      </c>
    </row>
    <row r="2794" spans="1:17">
      <c r="A2794" t="s">
        <v>1475</v>
      </c>
      <c r="Q2794" t="str">
        <f t="shared" si="43"/>
        <v>0, 0, Station 13 (uid: 15), C, 15, 4</v>
      </c>
    </row>
    <row r="2795" spans="1:17">
      <c r="A2795" t="s">
        <v>1550</v>
      </c>
      <c r="Q2795" t="str">
        <f t="shared" si="43"/>
        <v>0, 0, Station 11 (uid: 5), D, 0, 4</v>
      </c>
    </row>
    <row r="2796" spans="1:17">
      <c r="A2796" t="s">
        <v>1551</v>
      </c>
      <c r="Q2796" t="str">
        <f t="shared" si="43"/>
        <v>0, 0, Station 40 (uid: 10), E, 0, 6</v>
      </c>
    </row>
    <row r="2797" spans="1:17">
      <c r="A2797" t="s">
        <v>1552</v>
      </c>
      <c r="Q2797" t="str">
        <f t="shared" si="43"/>
        <v>1, 2, Station 14 (uid: 11), A, 4, 0</v>
      </c>
    </row>
    <row r="2798" spans="1:17">
      <c r="A2798" t="s">
        <v>1553</v>
      </c>
      <c r="Q2798" t="str">
        <f t="shared" si="43"/>
        <v>1, 2, Station 22 (uid: 8), B, 0, 0</v>
      </c>
    </row>
    <row r="2799" spans="1:17">
      <c r="A2799" t="s">
        <v>1554</v>
      </c>
      <c r="Q2799" t="str">
        <f t="shared" si="43"/>
        <v>1, 2, Station 7 (uid: 2), C, 0, 6</v>
      </c>
    </row>
    <row r="2800" spans="1:17">
      <c r="A2800" t="s">
        <v>1349</v>
      </c>
      <c r="Q2800" t="str">
        <f t="shared" si="43"/>
        <v>1, 2, Station 4 (uid: 16), D, 0, 10</v>
      </c>
    </row>
    <row r="2801" spans="1:17">
      <c r="A2801" t="s">
        <v>1350</v>
      </c>
      <c r="Q2801" t="str">
        <f t="shared" si="43"/>
        <v>1, 2, Station 36 (uid: 7), E, 0, 10</v>
      </c>
    </row>
    <row r="2802" spans="1:17">
      <c r="A2802" t="s">
        <v>1555</v>
      </c>
      <c r="Q2802" t="str">
        <f t="shared" si="43"/>
        <v>2, 1, Station 21 (uid: 6), A, 18, 9</v>
      </c>
    </row>
    <row r="2803" spans="1:17">
      <c r="A2803" t="s">
        <v>1556</v>
      </c>
      <c r="Q2803" t="str">
        <f t="shared" si="43"/>
        <v>2, 1, Station 24 (uid: 12), B, 20, 2</v>
      </c>
    </row>
    <row r="2804" spans="1:17">
      <c r="A2804" t="s">
        <v>1557</v>
      </c>
      <c r="Q2804" t="str">
        <f t="shared" si="43"/>
        <v>2, 1, Station 10 (uid: 3), C, 19, 7</v>
      </c>
    </row>
    <row r="2805" spans="1:17">
      <c r="A2805" t="s">
        <v>1558</v>
      </c>
      <c r="Q2805" t="str">
        <f t="shared" si="43"/>
        <v>2, 1, Station 32 (uid: 9), D, 0, 10</v>
      </c>
    </row>
    <row r="2806" spans="1:17">
      <c r="A2806" t="s">
        <v>1399</v>
      </c>
      <c r="Q2806" t="str">
        <f t="shared" si="43"/>
        <v>2, 1, Station 16 (uid: 14), E, 0, 10</v>
      </c>
    </row>
    <row r="2807" spans="1:17">
      <c r="Q2807" t="str">
        <f t="shared" si="43"/>
        <v/>
      </c>
    </row>
    <row r="2808" spans="1:17">
      <c r="Q2808" t="str">
        <f t="shared" si="43"/>
        <v/>
      </c>
    </row>
    <row r="2809" spans="1:17">
      <c r="Q2809" t="str">
        <f t="shared" si="43"/>
        <v/>
      </c>
    </row>
    <row r="2810" spans="1:17">
      <c r="A2810" t="s">
        <v>1559</v>
      </c>
      <c r="Q2810" t="str">
        <f t="shared" si="43"/>
        <v>c:\users\david yu\desktop\experiment - spring 2012\2012 - tokens\04-11-2012\11.43.08\tokens\round-7.save-tokens.txt</v>
      </c>
    </row>
    <row r="2811" spans="1:17">
      <c r="A2811" t="s">
        <v>1</v>
      </c>
      <c r="Q2811" t="str">
        <f t="shared" si="43"/>
        <v>************************************************************************</v>
      </c>
    </row>
    <row r="2812" spans="1:17">
      <c r="A2812" t="s">
        <v>2</v>
      </c>
      <c r="Q2812" t="str">
        <f t="shared" si="43"/>
        <v>Group #, Identifier, Position, Tokens Earned From Water Collected, Uninvested Tokens</v>
      </c>
    </row>
    <row r="2813" spans="1:17">
      <c r="A2813" t="s">
        <v>1560</v>
      </c>
      <c r="Q2813" t="str">
        <f t="shared" si="43"/>
        <v>0, 2, Station 14 (uid: 11), A, 0, 0</v>
      </c>
    </row>
    <row r="2814" spans="1:17">
      <c r="A2814" t="s">
        <v>1561</v>
      </c>
      <c r="Q2814" t="str">
        <f t="shared" si="43"/>
        <v>0, 2, Station 22 (uid: 8), B, 0, 10</v>
      </c>
    </row>
    <row r="2815" spans="1:17">
      <c r="A2815" t="s">
        <v>1562</v>
      </c>
      <c r="Q2815" t="str">
        <f t="shared" si="43"/>
        <v>0, 2, Station 7 (uid: 2), C, 0, 5</v>
      </c>
    </row>
    <row r="2816" spans="1:17">
      <c r="A2816" t="s">
        <v>1388</v>
      </c>
      <c r="Q2816" t="str">
        <f t="shared" si="43"/>
        <v>0, 2, Station 4 (uid: 16), D, 0, 10</v>
      </c>
    </row>
    <row r="2817" spans="1:17">
      <c r="A2817" t="s">
        <v>1463</v>
      </c>
      <c r="Q2817" t="str">
        <f t="shared" si="43"/>
        <v>0, 2, Station 36 (uid: 7), E, 0, 10</v>
      </c>
    </row>
    <row r="2818" spans="1:17">
      <c r="A2818" t="s">
        <v>1445</v>
      </c>
      <c r="Q2818" t="str">
        <f t="shared" si="43"/>
        <v>1, 0, Station 23 (uid: 13), A, 20, 0</v>
      </c>
    </row>
    <row r="2819" spans="1:17">
      <c r="A2819" t="s">
        <v>1563</v>
      </c>
      <c r="Q2819" t="str">
        <f t="shared" ref="Q2819:Q2882" si="44">TRIM(A2819)</f>
        <v>1, 0, Station 12 (uid: 1), B, 18, 0</v>
      </c>
    </row>
    <row r="2820" spans="1:17">
      <c r="A2820" t="s">
        <v>1564</v>
      </c>
      <c r="Q2820" t="str">
        <f t="shared" si="44"/>
        <v>1, 0, Station 13 (uid: 15), C, 19, 3</v>
      </c>
    </row>
    <row r="2821" spans="1:17">
      <c r="A2821" t="s">
        <v>1565</v>
      </c>
      <c r="Q2821" t="str">
        <f t="shared" si="44"/>
        <v>1, 0, Station 11 (uid: 5), D, 0, 4</v>
      </c>
    </row>
    <row r="2822" spans="1:17">
      <c r="A2822" t="s">
        <v>1566</v>
      </c>
      <c r="Q2822" t="str">
        <f t="shared" si="44"/>
        <v>1, 0, Station 40 (uid: 10), E, 0, 7</v>
      </c>
    </row>
    <row r="2823" spans="1:17">
      <c r="A2823" t="s">
        <v>1567</v>
      </c>
      <c r="Q2823" t="str">
        <f t="shared" si="44"/>
        <v>2, 1, Station 21 (uid: 6), A, 4, 8</v>
      </c>
    </row>
    <row r="2824" spans="1:17">
      <c r="A2824" t="s">
        <v>1336</v>
      </c>
      <c r="Q2824" t="str">
        <f t="shared" si="44"/>
        <v>2, 1, Station 24 (uid: 12), B, 19, 5</v>
      </c>
    </row>
    <row r="2825" spans="1:17">
      <c r="A2825" t="s">
        <v>1568</v>
      </c>
      <c r="Q2825" t="str">
        <f t="shared" si="44"/>
        <v>2, 1, Station 10 (uid: 3), C, 0, 8</v>
      </c>
    </row>
    <row r="2826" spans="1:17">
      <c r="A2826" t="s">
        <v>1558</v>
      </c>
      <c r="Q2826" t="str">
        <f t="shared" si="44"/>
        <v>2, 1, Station 32 (uid: 9), D, 0, 10</v>
      </c>
    </row>
    <row r="2827" spans="1:17">
      <c r="A2827" t="s">
        <v>1399</v>
      </c>
      <c r="Q2827" t="str">
        <f t="shared" si="44"/>
        <v>2, 1, Station 16 (uid: 14), E, 0, 10</v>
      </c>
    </row>
    <row r="2828" spans="1:17">
      <c r="Q2828" t="str">
        <f t="shared" si="44"/>
        <v/>
      </c>
    </row>
    <row r="2829" spans="1:17">
      <c r="Q2829" t="str">
        <f t="shared" si="44"/>
        <v/>
      </c>
    </row>
    <row r="2830" spans="1:17">
      <c r="Q2830" t="str">
        <f t="shared" si="44"/>
        <v/>
      </c>
    </row>
    <row r="2831" spans="1:17">
      <c r="A2831" t="s">
        <v>1569</v>
      </c>
      <c r="Q2831" t="str">
        <f t="shared" si="44"/>
        <v>c:\users\david yu\desktop\experiment - spring 2012\2012 - tokens\04-11-2012\11.43.08\tokens\round-8.save-tokens.txt</v>
      </c>
    </row>
    <row r="2832" spans="1:17">
      <c r="A2832" t="s">
        <v>1</v>
      </c>
      <c r="Q2832" t="str">
        <f t="shared" si="44"/>
        <v>************************************************************************</v>
      </c>
    </row>
    <row r="2833" spans="1:17">
      <c r="A2833" t="s">
        <v>2</v>
      </c>
      <c r="Q2833" t="str">
        <f t="shared" si="44"/>
        <v>Group #, Identifier, Position, Tokens Earned From Water Collected, Uninvested Tokens</v>
      </c>
    </row>
    <row r="2834" spans="1:17">
      <c r="A2834" t="s">
        <v>1570</v>
      </c>
      <c r="Q2834" t="str">
        <f t="shared" si="44"/>
        <v>0, 1, Station 21 (uid: 6), A, 15, 0</v>
      </c>
    </row>
    <row r="2835" spans="1:17">
      <c r="A2835" t="s">
        <v>1571</v>
      </c>
      <c r="Q2835" t="str">
        <f t="shared" si="44"/>
        <v>0, 1, Station 24 (uid: 12), B, 15, 2</v>
      </c>
    </row>
    <row r="2836" spans="1:17">
      <c r="A2836" t="s">
        <v>1572</v>
      </c>
      <c r="Q2836" t="str">
        <f t="shared" si="44"/>
        <v>0, 1, Station 10 (uid: 3), C, 0, 5</v>
      </c>
    </row>
    <row r="2837" spans="1:17">
      <c r="A2837" t="s">
        <v>1573</v>
      </c>
      <c r="Q2837" t="str">
        <f t="shared" si="44"/>
        <v>0, 1, Station 32 (uid: 9), D, 0, 9</v>
      </c>
    </row>
    <row r="2838" spans="1:17">
      <c r="A2838" t="s">
        <v>1345</v>
      </c>
      <c r="Q2838" t="str">
        <f t="shared" si="44"/>
        <v>0, 1, Station 16 (uid: 14), E, 0, 10</v>
      </c>
    </row>
    <row r="2839" spans="1:17">
      <c r="A2839" t="s">
        <v>1346</v>
      </c>
      <c r="Q2839" t="str">
        <f t="shared" si="44"/>
        <v>1, 2, Station 14 (uid: 11), A, 0, 10</v>
      </c>
    </row>
    <row r="2840" spans="1:17">
      <c r="A2840" t="s">
        <v>1347</v>
      </c>
      <c r="Q2840" t="str">
        <f t="shared" si="44"/>
        <v>1, 2, Station 22 (uid: 8), B, 0, 10</v>
      </c>
    </row>
    <row r="2841" spans="1:17">
      <c r="A2841" t="s">
        <v>1574</v>
      </c>
      <c r="Q2841" t="str">
        <f t="shared" si="44"/>
        <v>1, 2, Station 7 (uid: 2), C, 0, 3</v>
      </c>
    </row>
    <row r="2842" spans="1:17">
      <c r="A2842" t="s">
        <v>1349</v>
      </c>
      <c r="Q2842" t="str">
        <f t="shared" si="44"/>
        <v>1, 2, Station 4 (uid: 16), D, 0, 10</v>
      </c>
    </row>
    <row r="2843" spans="1:17">
      <c r="A2843" t="s">
        <v>1350</v>
      </c>
      <c r="Q2843" t="str">
        <f t="shared" si="44"/>
        <v>1, 2, Station 36 (uid: 7), E, 0, 10</v>
      </c>
    </row>
    <row r="2844" spans="1:17">
      <c r="A2844" t="s">
        <v>1575</v>
      </c>
      <c r="Q2844" t="str">
        <f t="shared" si="44"/>
        <v>2, 0, Station 23 (uid: 13), A, 20, 0</v>
      </c>
    </row>
    <row r="2845" spans="1:17">
      <c r="A2845" t="s">
        <v>1576</v>
      </c>
      <c r="Q2845" t="str">
        <f t="shared" si="44"/>
        <v>2, 0, Station 12 (uid: 1), B, 19, 0</v>
      </c>
    </row>
    <row r="2846" spans="1:17">
      <c r="A2846" t="s">
        <v>1577</v>
      </c>
      <c r="Q2846" t="str">
        <f t="shared" si="44"/>
        <v>2, 0, Station 13 (uid: 15), C, 19, 1</v>
      </c>
    </row>
    <row r="2847" spans="1:17">
      <c r="A2847" t="s">
        <v>1546</v>
      </c>
      <c r="Q2847" t="str">
        <f t="shared" si="44"/>
        <v>2, 0, Station 11 (uid: 5), D, 0, 5</v>
      </c>
    </row>
    <row r="2848" spans="1:17">
      <c r="A2848" t="s">
        <v>1578</v>
      </c>
      <c r="Q2848" t="str">
        <f t="shared" si="44"/>
        <v>2, 0, Station 40 (uid: 10), E, 0, 7</v>
      </c>
    </row>
    <row r="2849" spans="1:17">
      <c r="Q2849" t="str">
        <f t="shared" si="44"/>
        <v/>
      </c>
    </row>
    <row r="2850" spans="1:17">
      <c r="Q2850" t="str">
        <f t="shared" si="44"/>
        <v/>
      </c>
    </row>
    <row r="2851" spans="1:17">
      <c r="Q2851" t="str">
        <f t="shared" si="44"/>
        <v/>
      </c>
    </row>
    <row r="2852" spans="1:17">
      <c r="A2852" t="s">
        <v>1579</v>
      </c>
      <c r="Q2852" t="str">
        <f t="shared" si="44"/>
        <v>c:\users\david yu\desktop\experiment - spring 2012\2012 - tokens\04-11-2012\11.43.08\tokens\round-9.save-tokens.txt</v>
      </c>
    </row>
    <row r="2853" spans="1:17">
      <c r="A2853" t="s">
        <v>1</v>
      </c>
      <c r="Q2853" t="str">
        <f t="shared" si="44"/>
        <v>************************************************************************</v>
      </c>
    </row>
    <row r="2854" spans="1:17">
      <c r="A2854" t="s">
        <v>2</v>
      </c>
      <c r="Q2854" t="str">
        <f t="shared" si="44"/>
        <v>Group #, Identifier, Position, Tokens Earned From Water Collected, Uninvested Tokens</v>
      </c>
    </row>
    <row r="2855" spans="1:17">
      <c r="A2855" t="s">
        <v>1580</v>
      </c>
      <c r="Q2855" t="str">
        <f t="shared" si="44"/>
        <v>0, 0, Station 23 (uid: 13), A, 20, 4</v>
      </c>
    </row>
    <row r="2856" spans="1:17">
      <c r="A2856" t="s">
        <v>1581</v>
      </c>
      <c r="Q2856" t="str">
        <f t="shared" si="44"/>
        <v>0, 0, Station 12 (uid: 1), B, 19, 4</v>
      </c>
    </row>
    <row r="2857" spans="1:17">
      <c r="A2857" t="s">
        <v>1582</v>
      </c>
      <c r="Q2857" t="str">
        <f t="shared" si="44"/>
        <v>0, 0, Station 13 (uid: 15), C, 19, 3</v>
      </c>
    </row>
    <row r="2858" spans="1:17">
      <c r="A2858" t="s">
        <v>1312</v>
      </c>
      <c r="Q2858" t="str">
        <f t="shared" si="44"/>
        <v>0, 0, Station 11 (uid: 5), D, 0, 3</v>
      </c>
    </row>
    <row r="2859" spans="1:17">
      <c r="A2859" t="s">
        <v>1583</v>
      </c>
      <c r="Q2859" t="str">
        <f t="shared" si="44"/>
        <v>0, 0, Station 40 (uid: 10), E, 0, 7</v>
      </c>
    </row>
    <row r="2860" spans="1:17">
      <c r="A2860" t="s">
        <v>1346</v>
      </c>
      <c r="Q2860" t="str">
        <f t="shared" si="44"/>
        <v>1, 2, Station 14 (uid: 11), A, 0, 10</v>
      </c>
    </row>
    <row r="2861" spans="1:17">
      <c r="A2861" t="s">
        <v>1347</v>
      </c>
      <c r="Q2861" t="str">
        <f t="shared" si="44"/>
        <v>1, 2, Station 22 (uid: 8), B, 0, 10</v>
      </c>
    </row>
    <row r="2862" spans="1:17">
      <c r="A2862" t="s">
        <v>1361</v>
      </c>
      <c r="Q2862" t="str">
        <f t="shared" si="44"/>
        <v>1, 2, Station 7 (uid: 2), C, 0, 10</v>
      </c>
    </row>
    <row r="2863" spans="1:17">
      <c r="A2863" t="s">
        <v>1349</v>
      </c>
      <c r="Q2863" t="str">
        <f t="shared" si="44"/>
        <v>1, 2, Station 4 (uid: 16), D, 0, 10</v>
      </c>
    </row>
    <row r="2864" spans="1:17">
      <c r="A2864" t="s">
        <v>1350</v>
      </c>
      <c r="Q2864" t="str">
        <f t="shared" si="44"/>
        <v>1, 2, Station 36 (uid: 7), E, 0, 10</v>
      </c>
    </row>
    <row r="2865" spans="1:17">
      <c r="A2865" t="s">
        <v>1584</v>
      </c>
      <c r="Q2865" t="str">
        <f t="shared" si="44"/>
        <v>2, 1, Station 21 (uid: 6), A, 15, 3</v>
      </c>
    </row>
    <row r="2866" spans="1:17">
      <c r="A2866" t="s">
        <v>1585</v>
      </c>
      <c r="Q2866" t="str">
        <f t="shared" si="44"/>
        <v>2, 1, Station 24 (uid: 12), B, 18, 0</v>
      </c>
    </row>
    <row r="2867" spans="1:17">
      <c r="A2867" t="s">
        <v>1586</v>
      </c>
      <c r="Q2867" t="str">
        <f t="shared" si="44"/>
        <v>2, 1, Station 10 (uid: 3), C, 0, 3</v>
      </c>
    </row>
    <row r="2868" spans="1:17">
      <c r="A2868" t="s">
        <v>1587</v>
      </c>
      <c r="Q2868" t="str">
        <f t="shared" si="44"/>
        <v>2, 1, Station 32 (uid: 9), D, 0, 7</v>
      </c>
    </row>
    <row r="2869" spans="1:17">
      <c r="A2869" t="s">
        <v>1399</v>
      </c>
      <c r="Q2869" t="str">
        <f t="shared" si="44"/>
        <v>2, 1, Station 16 (uid: 14), E, 0, 10</v>
      </c>
    </row>
    <row r="2870" spans="1:17">
      <c r="Q2870" t="str">
        <f t="shared" si="44"/>
        <v/>
      </c>
    </row>
    <row r="2871" spans="1:17">
      <c r="Q2871" t="str">
        <f t="shared" si="44"/>
        <v/>
      </c>
    </row>
    <row r="2872" spans="1:17">
      <c r="Q2872" t="str">
        <f t="shared" si="44"/>
        <v/>
      </c>
    </row>
    <row r="2873" spans="1:17">
      <c r="Q2873" t="str">
        <f t="shared" si="44"/>
        <v/>
      </c>
    </row>
    <row r="2874" spans="1:17">
      <c r="A2874" t="s">
        <v>1588</v>
      </c>
      <c r="Q2874" t="str">
        <f t="shared" si="44"/>
        <v>c:\users\david yu\desktop\experiment - spring 2012\2012 - tokens\04-12-2012\12.00.20\tokens\round-0.save-tokens.txt</v>
      </c>
    </row>
    <row r="2875" spans="1:17">
      <c r="A2875" t="s">
        <v>1</v>
      </c>
      <c r="Q2875" t="str">
        <f t="shared" si="44"/>
        <v>************************************************************************</v>
      </c>
    </row>
    <row r="2876" spans="1:17">
      <c r="A2876" t="s">
        <v>2</v>
      </c>
      <c r="Q2876" t="str">
        <f t="shared" si="44"/>
        <v>Group #, Identifier, Position, Tokens Earned From Water Collected, Uninvested Tokens</v>
      </c>
    </row>
    <row r="2877" spans="1:17">
      <c r="A2877" t="s">
        <v>1589</v>
      </c>
      <c r="Q2877" t="str">
        <f t="shared" si="44"/>
        <v>0, 0, Station 13 (uid: 7), A, 15, 3</v>
      </c>
    </row>
    <row r="2878" spans="1:17">
      <c r="A2878" t="s">
        <v>1590</v>
      </c>
      <c r="Q2878" t="str">
        <f t="shared" si="44"/>
        <v>0, 0, Station 15 (uid: 16), B, 18, 3</v>
      </c>
    </row>
    <row r="2879" spans="1:17">
      <c r="A2879" t="s">
        <v>1591</v>
      </c>
      <c r="Q2879" t="str">
        <f t="shared" si="44"/>
        <v>0, 0, Station 6 (uid: 15), C, 10, 3</v>
      </c>
    </row>
    <row r="2880" spans="1:17">
      <c r="A2880" t="s">
        <v>1592</v>
      </c>
      <c r="Q2880" t="str">
        <f t="shared" si="44"/>
        <v>0, 0, Station 32 (uid: 11), D, 0, 3</v>
      </c>
    </row>
    <row r="2881" spans="1:17">
      <c r="A2881" t="s">
        <v>1593</v>
      </c>
      <c r="Q2881" t="str">
        <f t="shared" si="44"/>
        <v>0, 0, Station 10 (uid: 4), E, 0, 3</v>
      </c>
    </row>
    <row r="2882" spans="1:17">
      <c r="A2882" t="s">
        <v>1594</v>
      </c>
      <c r="Q2882" t="str">
        <f t="shared" si="44"/>
        <v>1, 1, Station 40 (uid: 9), A, 18, 3</v>
      </c>
    </row>
    <row r="2883" spans="1:17">
      <c r="A2883" t="s">
        <v>1595</v>
      </c>
      <c r="Q2883" t="str">
        <f t="shared" ref="Q2883:Q2946" si="45">TRIM(A2883)</f>
        <v>1, 1, Station 26 (uid: 20), B, 10, 3</v>
      </c>
    </row>
    <row r="2884" spans="1:17">
      <c r="A2884" t="s">
        <v>1596</v>
      </c>
      <c r="Q2884" t="str">
        <f t="shared" si="45"/>
        <v>1, 1, Station 28 (uid: 25), C, 15, 3</v>
      </c>
    </row>
    <row r="2885" spans="1:17">
      <c r="A2885" t="s">
        <v>1597</v>
      </c>
      <c r="Q2885" t="str">
        <f t="shared" si="45"/>
        <v>1, 1, Station 36 (uid: 2), D, 0, 3</v>
      </c>
    </row>
    <row r="2886" spans="1:17">
      <c r="A2886" t="s">
        <v>1598</v>
      </c>
      <c r="Q2886" t="str">
        <f t="shared" si="45"/>
        <v>1, 1, Station 7 (uid: 13), E, 0, 3</v>
      </c>
    </row>
    <row r="2887" spans="1:17">
      <c r="A2887" t="s">
        <v>1599</v>
      </c>
      <c r="Q2887" t="str">
        <f t="shared" si="45"/>
        <v>2, 2, Station 29 (uid: 22), A, 20, 3</v>
      </c>
    </row>
    <row r="2888" spans="1:17">
      <c r="A2888" t="s">
        <v>1600</v>
      </c>
      <c r="Q2888" t="str">
        <f t="shared" si="45"/>
        <v>2, 2, Station 4 (uid: 6), B, 18, 3</v>
      </c>
    </row>
    <row r="2889" spans="1:17">
      <c r="A2889" t="s">
        <v>1601</v>
      </c>
      <c r="Q2889" t="str">
        <f t="shared" si="45"/>
        <v>2, 2, Station 2 (uid: 23), C, 0, 3</v>
      </c>
    </row>
    <row r="2890" spans="1:17">
      <c r="A2890" t="s">
        <v>1602</v>
      </c>
      <c r="Q2890" t="str">
        <f t="shared" si="45"/>
        <v>2, 2, Station 18 (uid: 14), D, 0, 3</v>
      </c>
    </row>
    <row r="2891" spans="1:17">
      <c r="A2891" t="s">
        <v>1603</v>
      </c>
      <c r="Q2891" t="str">
        <f t="shared" si="45"/>
        <v>2, 2, Station 21 (uid: 12), E, 0, 3</v>
      </c>
    </row>
    <row r="2892" spans="1:17">
      <c r="A2892" t="s">
        <v>1604</v>
      </c>
      <c r="Q2892" t="str">
        <f t="shared" si="45"/>
        <v>3, 3, Station 9 (uid: 1), A, 20, 3</v>
      </c>
    </row>
    <row r="2893" spans="1:17">
      <c r="A2893" t="s">
        <v>1605</v>
      </c>
      <c r="Q2893" t="str">
        <f t="shared" si="45"/>
        <v>3, 3, Station 39 (uid: 24), B, 18, 3</v>
      </c>
    </row>
    <row r="2894" spans="1:17">
      <c r="A2894" t="s">
        <v>1606</v>
      </c>
      <c r="Q2894" t="str">
        <f t="shared" si="45"/>
        <v>3, 3, Station 12 (uid: 5), C, 10, 3</v>
      </c>
    </row>
    <row r="2895" spans="1:17">
      <c r="A2895" t="s">
        <v>1607</v>
      </c>
      <c r="Q2895" t="str">
        <f t="shared" si="45"/>
        <v>3, 3, Station 23 (uid: 18), D, 0, 3</v>
      </c>
    </row>
    <row r="2896" spans="1:17">
      <c r="A2896" t="s">
        <v>1608</v>
      </c>
      <c r="Q2896" t="str">
        <f t="shared" si="45"/>
        <v>3, 3, Station 22 (uid: 10), E, 0, 3</v>
      </c>
    </row>
    <row r="2897" spans="1:17">
      <c r="A2897" t="s">
        <v>1609</v>
      </c>
      <c r="Q2897" t="str">
        <f t="shared" si="45"/>
        <v>4, 4, Station 14 (uid: 8), A, 20, 3</v>
      </c>
    </row>
    <row r="2898" spans="1:17">
      <c r="A2898" t="s">
        <v>1610</v>
      </c>
      <c r="Q2898" t="str">
        <f t="shared" si="45"/>
        <v>4, 4, Station 27 (uid: 21), B, 10, 3</v>
      </c>
    </row>
    <row r="2899" spans="1:17">
      <c r="A2899" t="s">
        <v>1611</v>
      </c>
      <c r="Q2899" t="str">
        <f t="shared" si="45"/>
        <v>4, 4, Station 11 (uid: 3), C, 19, 3</v>
      </c>
    </row>
    <row r="2900" spans="1:17">
      <c r="A2900" t="s">
        <v>1612</v>
      </c>
      <c r="Q2900" t="str">
        <f t="shared" si="45"/>
        <v>4, 4, Station 24 (uid: 19), D, 0, 3</v>
      </c>
    </row>
    <row r="2901" spans="1:17">
      <c r="A2901" t="s">
        <v>1613</v>
      </c>
      <c r="Q2901" t="str">
        <f t="shared" si="45"/>
        <v>4, 4, Station 16 (uid: 17), E, 0, 3</v>
      </c>
    </row>
    <row r="2902" spans="1:17">
      <c r="Q2902" t="str">
        <f t="shared" si="45"/>
        <v/>
      </c>
    </row>
    <row r="2903" spans="1:17">
      <c r="Q2903" t="str">
        <f t="shared" si="45"/>
        <v/>
      </c>
    </row>
    <row r="2904" spans="1:17">
      <c r="Q2904" t="str">
        <f t="shared" si="45"/>
        <v/>
      </c>
    </row>
    <row r="2905" spans="1:17">
      <c r="A2905" t="s">
        <v>1614</v>
      </c>
      <c r="Q2905" t="str">
        <f t="shared" si="45"/>
        <v>c:\users\david yu\desktop\experiment - spring 2012\2012 - tokens\04-12-2012\12.00.20\tokens\round-1.save-tokens.txt</v>
      </c>
    </row>
    <row r="2906" spans="1:17">
      <c r="A2906" t="s">
        <v>1</v>
      </c>
      <c r="Q2906" t="str">
        <f t="shared" si="45"/>
        <v>************************************************************************</v>
      </c>
    </row>
    <row r="2907" spans="1:17">
      <c r="A2907" t="s">
        <v>2</v>
      </c>
      <c r="Q2907" t="str">
        <f t="shared" si="45"/>
        <v>Group #, Identifier, Position, Tokens Earned From Water Collected, Uninvested Tokens</v>
      </c>
    </row>
    <row r="2908" spans="1:17">
      <c r="A2908" t="s">
        <v>1615</v>
      </c>
      <c r="Q2908" t="str">
        <f t="shared" si="45"/>
        <v>0, 3, Station 9 (uid: 1), A, 20, 5</v>
      </c>
    </row>
    <row r="2909" spans="1:17">
      <c r="A2909" t="s">
        <v>1616</v>
      </c>
      <c r="Q2909" t="str">
        <f t="shared" si="45"/>
        <v>0, 3, Station 39 (uid: 24), B, 18, 4</v>
      </c>
    </row>
    <row r="2910" spans="1:17">
      <c r="A2910" t="s">
        <v>1617</v>
      </c>
      <c r="Q2910" t="str">
        <f t="shared" si="45"/>
        <v>0, 3, Station 12 (uid: 5), C, 10, 2</v>
      </c>
    </row>
    <row r="2911" spans="1:17">
      <c r="A2911" t="s">
        <v>1618</v>
      </c>
      <c r="Q2911" t="str">
        <f t="shared" si="45"/>
        <v>0, 3, Station 23 (uid: 18), D, 0, 5</v>
      </c>
    </row>
    <row r="2912" spans="1:17">
      <c r="A2912" t="s">
        <v>1619</v>
      </c>
      <c r="Q2912" t="str">
        <f t="shared" si="45"/>
        <v>0, 3, Station 22 (uid: 10), E, 0, 6</v>
      </c>
    </row>
    <row r="2913" spans="1:17">
      <c r="A2913" t="s">
        <v>1620</v>
      </c>
      <c r="Q2913" t="str">
        <f t="shared" si="45"/>
        <v>1, 2, Station 29 (uid: 22), A, 20, 2</v>
      </c>
    </row>
    <row r="2914" spans="1:17">
      <c r="A2914" t="s">
        <v>1621</v>
      </c>
      <c r="Q2914" t="str">
        <f t="shared" si="45"/>
        <v>1, 2, Station 4 (uid: 6), B, 20, 0</v>
      </c>
    </row>
    <row r="2915" spans="1:17">
      <c r="A2915" t="s">
        <v>1622</v>
      </c>
      <c r="Q2915" t="str">
        <f t="shared" si="45"/>
        <v>1, 2, Station 2 (uid: 23), C, 1, 3</v>
      </c>
    </row>
    <row r="2916" spans="1:17">
      <c r="A2916" t="s">
        <v>1623</v>
      </c>
      <c r="Q2916" t="str">
        <f t="shared" si="45"/>
        <v>1, 2, Station 18 (uid: 14), D, 0, 3</v>
      </c>
    </row>
    <row r="2917" spans="1:17">
      <c r="A2917" t="s">
        <v>1624</v>
      </c>
      <c r="Q2917" t="str">
        <f t="shared" si="45"/>
        <v>1, 2, Station 21 (uid: 12), E, 0, 3</v>
      </c>
    </row>
    <row r="2918" spans="1:17">
      <c r="A2918" t="s">
        <v>1625</v>
      </c>
      <c r="Q2918" t="str">
        <f t="shared" si="45"/>
        <v>2, 0, Station 13 (uid: 7), A, 10, 7</v>
      </c>
    </row>
    <row r="2919" spans="1:17">
      <c r="A2919" t="s">
        <v>1626</v>
      </c>
      <c r="Q2919" t="str">
        <f t="shared" si="45"/>
        <v>2, 0, Station 15 (uid: 16), B, 19, 2</v>
      </c>
    </row>
    <row r="2920" spans="1:17">
      <c r="A2920" t="s">
        <v>1627</v>
      </c>
      <c r="Q2920" t="str">
        <f t="shared" si="45"/>
        <v>2, 0, Station 6 (uid: 15), C, 20, 8</v>
      </c>
    </row>
    <row r="2921" spans="1:17">
      <c r="A2921" t="s">
        <v>1628</v>
      </c>
      <c r="Q2921" t="str">
        <f t="shared" si="45"/>
        <v>2, 0, Station 32 (uid: 11), D, 0, 5</v>
      </c>
    </row>
    <row r="2922" spans="1:17">
      <c r="A2922" t="s">
        <v>1629</v>
      </c>
      <c r="Q2922" t="str">
        <f t="shared" si="45"/>
        <v>2, 0, Station 10 (uid: 4), E, 0, 9</v>
      </c>
    </row>
    <row r="2923" spans="1:17">
      <c r="A2923" t="s">
        <v>1630</v>
      </c>
      <c r="Q2923" t="str">
        <f t="shared" si="45"/>
        <v>3, 4, Station 14 (uid: 8), A, 20, 4</v>
      </c>
    </row>
    <row r="2924" spans="1:17">
      <c r="A2924" t="s">
        <v>1631</v>
      </c>
      <c r="Q2924" t="str">
        <f t="shared" si="45"/>
        <v>3, 4, Station 27 (uid: 21), B, 18, 3</v>
      </c>
    </row>
    <row r="2925" spans="1:17">
      <c r="A2925" t="s">
        <v>1632</v>
      </c>
      <c r="Q2925" t="str">
        <f t="shared" si="45"/>
        <v>3, 4, Station 11 (uid: 3), C, 19, 8</v>
      </c>
    </row>
    <row r="2926" spans="1:17">
      <c r="A2926" t="s">
        <v>1633</v>
      </c>
      <c r="Q2926" t="str">
        <f t="shared" si="45"/>
        <v>3, 4, Station 24 (uid: 19), D, 0, 7</v>
      </c>
    </row>
    <row r="2927" spans="1:17">
      <c r="A2927" t="s">
        <v>1634</v>
      </c>
      <c r="Q2927" t="str">
        <f t="shared" si="45"/>
        <v>3, 4, Station 16 (uid: 17), E, 0, 2</v>
      </c>
    </row>
    <row r="2928" spans="1:17">
      <c r="A2928" t="s">
        <v>1635</v>
      </c>
      <c r="Q2928" t="str">
        <f t="shared" si="45"/>
        <v>4, 1, Station 40 (uid: 9), A, 20, 0</v>
      </c>
    </row>
    <row r="2929" spans="1:17">
      <c r="A2929" t="s">
        <v>1636</v>
      </c>
      <c r="Q2929" t="str">
        <f t="shared" si="45"/>
        <v>4, 1, Station 26 (uid: 20), B, 18, 0</v>
      </c>
    </row>
    <row r="2930" spans="1:17">
      <c r="A2930" t="s">
        <v>1637</v>
      </c>
      <c r="Q2930" t="str">
        <f t="shared" si="45"/>
        <v>4, 1, Station 28 (uid: 25), C, 4, 0</v>
      </c>
    </row>
    <row r="2931" spans="1:17">
      <c r="A2931" t="s">
        <v>1638</v>
      </c>
      <c r="Q2931" t="str">
        <f t="shared" si="45"/>
        <v>4, 1, Station 36 (uid: 2), D, 4, 0</v>
      </c>
    </row>
    <row r="2932" spans="1:17">
      <c r="A2932" t="s">
        <v>1639</v>
      </c>
      <c r="Q2932" t="str">
        <f t="shared" si="45"/>
        <v>4, 1, Station 7 (uid: 13), E, 0, 0</v>
      </c>
    </row>
    <row r="2933" spans="1:17">
      <c r="Q2933" t="str">
        <f t="shared" si="45"/>
        <v/>
      </c>
    </row>
    <row r="2934" spans="1:17">
      <c r="Q2934" t="str">
        <f t="shared" si="45"/>
        <v/>
      </c>
    </row>
    <row r="2935" spans="1:17">
      <c r="Q2935" t="str">
        <f t="shared" si="45"/>
        <v/>
      </c>
    </row>
    <row r="2936" spans="1:17">
      <c r="A2936" t="s">
        <v>1640</v>
      </c>
      <c r="Q2936" t="str">
        <f t="shared" si="45"/>
        <v>c:\users\david yu\desktop\experiment - spring 2012\2012 - tokens\04-12-2012\12.00.20\tokens\round-10.save-tokens.txt</v>
      </c>
    </row>
    <row r="2937" spans="1:17">
      <c r="A2937" t="s">
        <v>1</v>
      </c>
      <c r="Q2937" t="str">
        <f t="shared" si="45"/>
        <v>************************************************************************</v>
      </c>
    </row>
    <row r="2938" spans="1:17">
      <c r="A2938" t="s">
        <v>2</v>
      </c>
      <c r="Q2938" t="str">
        <f t="shared" si="45"/>
        <v>Group #, Identifier, Position, Tokens Earned From Water Collected, Uninvested Tokens</v>
      </c>
    </row>
    <row r="2939" spans="1:17">
      <c r="A2939" t="s">
        <v>1641</v>
      </c>
      <c r="Q2939" t="str">
        <f t="shared" si="45"/>
        <v>0, 1, Station 40 (uid: 9), A, 19, 2</v>
      </c>
    </row>
    <row r="2940" spans="1:17">
      <c r="A2940" t="s">
        <v>1642</v>
      </c>
      <c r="Q2940" t="str">
        <f t="shared" si="45"/>
        <v>0, 1, Station 26 (uid: 20), B, 19, 0</v>
      </c>
    </row>
    <row r="2941" spans="1:17">
      <c r="A2941" t="s">
        <v>1643</v>
      </c>
      <c r="Q2941" t="str">
        <f t="shared" si="45"/>
        <v>0, 1, Station 28 (uid: 25), C, 19, 0</v>
      </c>
    </row>
    <row r="2942" spans="1:17">
      <c r="A2942" t="s">
        <v>1644</v>
      </c>
      <c r="Q2942" t="str">
        <f t="shared" si="45"/>
        <v>0, 1, Station 36 (uid: 2), D, 1, 0</v>
      </c>
    </row>
    <row r="2943" spans="1:17">
      <c r="A2943" t="s">
        <v>1645</v>
      </c>
      <c r="Q2943" t="str">
        <f t="shared" si="45"/>
        <v>0, 1, Station 7 (uid: 13), E, 0, 10</v>
      </c>
    </row>
    <row r="2944" spans="1:17">
      <c r="A2944" t="s">
        <v>1646</v>
      </c>
      <c r="Q2944" t="str">
        <f t="shared" si="45"/>
        <v>1, 4, Station 14 (uid: 8), A, 19, 5</v>
      </c>
    </row>
    <row r="2945" spans="1:17">
      <c r="A2945" t="s">
        <v>1647</v>
      </c>
      <c r="Q2945" t="str">
        <f t="shared" si="45"/>
        <v>1, 4, Station 27 (uid: 21), B, 15, 5</v>
      </c>
    </row>
    <row r="2946" spans="1:17">
      <c r="A2946" t="s">
        <v>1648</v>
      </c>
      <c r="Q2946" t="str">
        <f t="shared" si="45"/>
        <v>1, 4, Station 11 (uid: 3), C, 15, 5</v>
      </c>
    </row>
    <row r="2947" spans="1:17">
      <c r="A2947" t="s">
        <v>1649</v>
      </c>
      <c r="Q2947" t="str">
        <f t="shared" ref="Q2947:Q3010" si="46">TRIM(A2947)</f>
        <v>1, 4, Station 24 (uid: 19), D, 1, 5</v>
      </c>
    </row>
    <row r="2948" spans="1:17">
      <c r="A2948" t="s">
        <v>1650</v>
      </c>
      <c r="Q2948" t="str">
        <f t="shared" si="46"/>
        <v>1, 4, Station 16 (uid: 17), E, 1, 4</v>
      </c>
    </row>
    <row r="2949" spans="1:17">
      <c r="A2949" t="s">
        <v>1651</v>
      </c>
      <c r="Q2949" t="str">
        <f t="shared" si="46"/>
        <v>2, 3, Station 9 (uid: 1), A, 15, 5</v>
      </c>
    </row>
    <row r="2950" spans="1:17">
      <c r="A2950" t="s">
        <v>1652</v>
      </c>
      <c r="Q2950" t="str">
        <f t="shared" si="46"/>
        <v>2, 3, Station 39 (uid: 24), B, 10, 7</v>
      </c>
    </row>
    <row r="2951" spans="1:17">
      <c r="A2951" t="s">
        <v>1653</v>
      </c>
      <c r="Q2951" t="str">
        <f t="shared" si="46"/>
        <v>2, 3, Station 12 (uid: 5), C, 10, 5</v>
      </c>
    </row>
    <row r="2952" spans="1:17">
      <c r="A2952" t="s">
        <v>1654</v>
      </c>
      <c r="Q2952" t="str">
        <f t="shared" si="46"/>
        <v>2, 3, Station 23 (uid: 18), D, 15, 3</v>
      </c>
    </row>
    <row r="2953" spans="1:17">
      <c r="A2953" t="s">
        <v>1655</v>
      </c>
      <c r="Q2953" t="str">
        <f t="shared" si="46"/>
        <v>2, 3, Station 22 (uid: 10), E, 10, 5</v>
      </c>
    </row>
    <row r="2954" spans="1:17">
      <c r="A2954" t="s">
        <v>1656</v>
      </c>
      <c r="Q2954" t="str">
        <f t="shared" si="46"/>
        <v>3, 0, Station 13 (uid: 7), A, 10, 0</v>
      </c>
    </row>
    <row r="2955" spans="1:17">
      <c r="A2955" t="s">
        <v>1657</v>
      </c>
      <c r="Q2955" t="str">
        <f t="shared" si="46"/>
        <v>3, 0, Station 15 (uid: 16), B, 10, 3</v>
      </c>
    </row>
    <row r="2956" spans="1:17">
      <c r="A2956" t="s">
        <v>1658</v>
      </c>
      <c r="Q2956" t="str">
        <f t="shared" si="46"/>
        <v>3, 0, Station 6 (uid: 15), C, 15, 4</v>
      </c>
    </row>
    <row r="2957" spans="1:17">
      <c r="A2957" t="s">
        <v>1659</v>
      </c>
      <c r="Q2957" t="str">
        <f t="shared" si="46"/>
        <v>3, 0, Station 32 (uid: 11), D, 18, 5</v>
      </c>
    </row>
    <row r="2958" spans="1:17">
      <c r="A2958" t="s">
        <v>1660</v>
      </c>
      <c r="Q2958" t="str">
        <f t="shared" si="46"/>
        <v>3, 0, Station 10 (uid: 4), E, 4, 10</v>
      </c>
    </row>
    <row r="2959" spans="1:17">
      <c r="A2959" t="s">
        <v>1661</v>
      </c>
      <c r="Q2959" t="str">
        <f t="shared" si="46"/>
        <v>4, 2, Station 29 (uid: 22), A, 19, 7</v>
      </c>
    </row>
    <row r="2960" spans="1:17">
      <c r="A2960" t="s">
        <v>1662</v>
      </c>
      <c r="Q2960" t="str">
        <f t="shared" si="46"/>
        <v>4, 2, Station 4 (uid: 6), B, 19, 5</v>
      </c>
    </row>
    <row r="2961" spans="1:17">
      <c r="A2961" t="s">
        <v>1663</v>
      </c>
      <c r="Q2961" t="str">
        <f t="shared" si="46"/>
        <v>4, 2, Station 2 (uid: 23), C, 18, 1</v>
      </c>
    </row>
    <row r="2962" spans="1:17">
      <c r="A2962" t="s">
        <v>1664</v>
      </c>
      <c r="Q2962" t="str">
        <f t="shared" si="46"/>
        <v>4, 2, Station 18 (uid: 14), D, 0, 6</v>
      </c>
    </row>
    <row r="2963" spans="1:17">
      <c r="A2963" t="s">
        <v>1665</v>
      </c>
      <c r="Q2963" t="str">
        <f t="shared" si="46"/>
        <v>4, 2, Station 21 (uid: 12), E, 0, 10</v>
      </c>
    </row>
    <row r="2964" spans="1:17">
      <c r="Q2964" t="str">
        <f t="shared" si="46"/>
        <v/>
      </c>
    </row>
    <row r="2965" spans="1:17">
      <c r="Q2965" t="str">
        <f t="shared" si="46"/>
        <v/>
      </c>
    </row>
    <row r="2966" spans="1:17">
      <c r="Q2966" t="str">
        <f t="shared" si="46"/>
        <v/>
      </c>
    </row>
    <row r="2967" spans="1:17">
      <c r="A2967" t="s">
        <v>1666</v>
      </c>
      <c r="Q2967" t="str">
        <f t="shared" si="46"/>
        <v>c:\users\david yu\desktop\experiment - spring 2012\2012 - tokens\04-12-2012\12.00.20\tokens\round-11.save-tokens.txt</v>
      </c>
    </row>
    <row r="2968" spans="1:17">
      <c r="A2968" t="s">
        <v>1</v>
      </c>
      <c r="Q2968" t="str">
        <f t="shared" si="46"/>
        <v>************************************************************************</v>
      </c>
    </row>
    <row r="2969" spans="1:17">
      <c r="A2969" t="s">
        <v>2</v>
      </c>
      <c r="Q2969" t="str">
        <f t="shared" si="46"/>
        <v>Group #, Identifier, Position, Tokens Earned From Water Collected, Uninvested Tokens</v>
      </c>
    </row>
    <row r="2970" spans="1:17">
      <c r="A2970" t="s">
        <v>1667</v>
      </c>
      <c r="Q2970" t="str">
        <f t="shared" si="46"/>
        <v>0, 2, Station 29 (uid: 22), A, 19, 3</v>
      </c>
    </row>
    <row r="2971" spans="1:17">
      <c r="A2971" t="s">
        <v>1668</v>
      </c>
      <c r="Q2971" t="str">
        <f t="shared" si="46"/>
        <v>0, 2, Station 4 (uid: 6), B, 19, 2</v>
      </c>
    </row>
    <row r="2972" spans="1:17">
      <c r="A2972" t="s">
        <v>1669</v>
      </c>
      <c r="Q2972" t="str">
        <f t="shared" si="46"/>
        <v>0, 2, Station 2 (uid: 23), C, 18, 5</v>
      </c>
    </row>
    <row r="2973" spans="1:17">
      <c r="A2973" t="s">
        <v>1670</v>
      </c>
      <c r="Q2973" t="str">
        <f t="shared" si="46"/>
        <v>0, 2, Station 18 (uid: 14), D, 1, 8</v>
      </c>
    </row>
    <row r="2974" spans="1:17">
      <c r="A2974" t="s">
        <v>1671</v>
      </c>
      <c r="Q2974" t="str">
        <f t="shared" si="46"/>
        <v>0, 2, Station 21 (uid: 12), E, 0, 10</v>
      </c>
    </row>
    <row r="2975" spans="1:17">
      <c r="A2975" t="s">
        <v>1672</v>
      </c>
      <c r="Q2975" t="str">
        <f t="shared" si="46"/>
        <v>1, 1, Station 40 (uid: 9), A, 20, 0</v>
      </c>
    </row>
    <row r="2976" spans="1:17">
      <c r="A2976" t="s">
        <v>1673</v>
      </c>
      <c r="Q2976" t="str">
        <f t="shared" si="46"/>
        <v>1, 1, Station 26 (uid: 20), B, 19, 5</v>
      </c>
    </row>
    <row r="2977" spans="1:17">
      <c r="A2977" t="s">
        <v>1674</v>
      </c>
      <c r="Q2977" t="str">
        <f t="shared" si="46"/>
        <v>1, 1, Station 28 (uid: 25), C, 18, 5</v>
      </c>
    </row>
    <row r="2978" spans="1:17">
      <c r="A2978" t="s">
        <v>1675</v>
      </c>
      <c r="Q2978" t="str">
        <f t="shared" si="46"/>
        <v>1, 1, Station 36 (uid: 2), D, 0, 10</v>
      </c>
    </row>
    <row r="2979" spans="1:17">
      <c r="A2979" t="s">
        <v>1676</v>
      </c>
      <c r="Q2979" t="str">
        <f t="shared" si="46"/>
        <v>1, 1, Station 7 (uid: 13), E, 0, 10</v>
      </c>
    </row>
    <row r="2980" spans="1:17">
      <c r="A2980" t="s">
        <v>1677</v>
      </c>
      <c r="Q2980" t="str">
        <f t="shared" si="46"/>
        <v>2, 0, Station 13 (uid: 7), A, 10, 3</v>
      </c>
    </row>
    <row r="2981" spans="1:17">
      <c r="A2981" t="s">
        <v>1678</v>
      </c>
      <c r="Q2981" t="str">
        <f t="shared" si="46"/>
        <v>2, 0, Station 15 (uid: 16), B, 10, 3</v>
      </c>
    </row>
    <row r="2982" spans="1:17">
      <c r="A2982" t="s">
        <v>1679</v>
      </c>
      <c r="Q2982" t="str">
        <f t="shared" si="46"/>
        <v>2, 0, Station 6 (uid: 15), C, 10, 4</v>
      </c>
    </row>
    <row r="2983" spans="1:17">
      <c r="A2983" t="s">
        <v>1680</v>
      </c>
      <c r="Q2983" t="str">
        <f t="shared" si="46"/>
        <v>2, 0, Station 32 (uid: 11), D, 15, 4</v>
      </c>
    </row>
    <row r="2984" spans="1:17">
      <c r="A2984" t="s">
        <v>1681</v>
      </c>
      <c r="Q2984" t="str">
        <f t="shared" si="46"/>
        <v>2, 0, Station 10 (uid: 4), E, 15, 8</v>
      </c>
    </row>
    <row r="2985" spans="1:17">
      <c r="A2985" t="s">
        <v>1682</v>
      </c>
      <c r="Q2985" t="str">
        <f t="shared" si="46"/>
        <v>3, 3, Station 9 (uid: 1), A, 18, 7</v>
      </c>
    </row>
    <row r="2986" spans="1:17">
      <c r="A2986" t="s">
        <v>1683</v>
      </c>
      <c r="Q2986" t="str">
        <f t="shared" si="46"/>
        <v>3, 3, Station 39 (uid: 24), B, 15, 5</v>
      </c>
    </row>
    <row r="2987" spans="1:17">
      <c r="A2987" t="s">
        <v>1606</v>
      </c>
      <c r="Q2987" t="str">
        <f t="shared" si="46"/>
        <v>3, 3, Station 12 (uid: 5), C, 10, 3</v>
      </c>
    </row>
    <row r="2988" spans="1:17">
      <c r="A2988" t="s">
        <v>1684</v>
      </c>
      <c r="Q2988" t="str">
        <f t="shared" si="46"/>
        <v>3, 3, Station 23 (uid: 18), D, 4, 6</v>
      </c>
    </row>
    <row r="2989" spans="1:17">
      <c r="A2989" t="s">
        <v>1685</v>
      </c>
      <c r="Q2989" t="str">
        <f t="shared" si="46"/>
        <v>3, 3, Station 22 (uid: 10), E, 10, 3</v>
      </c>
    </row>
    <row r="2990" spans="1:17">
      <c r="A2990" t="s">
        <v>1686</v>
      </c>
      <c r="Q2990" t="str">
        <f t="shared" si="46"/>
        <v>4, 4, Station 14 (uid: 8), A, 19, 5</v>
      </c>
    </row>
    <row r="2991" spans="1:17">
      <c r="A2991" t="s">
        <v>1687</v>
      </c>
      <c r="Q2991" t="str">
        <f t="shared" si="46"/>
        <v>4, 4, Station 27 (uid: 21), B, 10, 5</v>
      </c>
    </row>
    <row r="2992" spans="1:17">
      <c r="A2992" t="s">
        <v>1688</v>
      </c>
      <c r="Q2992" t="str">
        <f t="shared" si="46"/>
        <v>4, 4, Station 11 (uid: 3), C, 15, 5</v>
      </c>
    </row>
    <row r="2993" spans="1:17">
      <c r="A2993" t="s">
        <v>1689</v>
      </c>
      <c r="Q2993" t="str">
        <f t="shared" si="46"/>
        <v>4, 4, Station 24 (uid: 19), D, 15, 5</v>
      </c>
    </row>
    <row r="2994" spans="1:17">
      <c r="A2994" t="s">
        <v>1690</v>
      </c>
      <c r="Q2994" t="str">
        <f t="shared" si="46"/>
        <v>4, 4, Station 16 (uid: 17), E, 0, 5</v>
      </c>
    </row>
    <row r="2995" spans="1:17">
      <c r="Q2995" t="str">
        <f t="shared" si="46"/>
        <v/>
      </c>
    </row>
    <row r="2996" spans="1:17">
      <c r="Q2996" t="str">
        <f t="shared" si="46"/>
        <v/>
      </c>
    </row>
    <row r="2997" spans="1:17">
      <c r="Q2997" t="str">
        <f t="shared" si="46"/>
        <v/>
      </c>
    </row>
    <row r="2998" spans="1:17">
      <c r="A2998" t="s">
        <v>1691</v>
      </c>
      <c r="Q2998" t="str">
        <f t="shared" si="46"/>
        <v>c:\users\david yu\desktop\experiment - spring 2012\2012 - tokens\04-12-2012\12.00.20\tokens\round-12.save-tokens.txt</v>
      </c>
    </row>
    <row r="2999" spans="1:17">
      <c r="A2999" t="s">
        <v>1</v>
      </c>
      <c r="Q2999" t="str">
        <f t="shared" si="46"/>
        <v>************************************************************************</v>
      </c>
    </row>
    <row r="3000" spans="1:17">
      <c r="A3000" t="s">
        <v>2</v>
      </c>
      <c r="Q3000" t="str">
        <f t="shared" si="46"/>
        <v>Group #, Identifier, Position, Tokens Earned From Water Collected, Uninvested Tokens</v>
      </c>
    </row>
    <row r="3001" spans="1:17">
      <c r="A3001" t="s">
        <v>1692</v>
      </c>
      <c r="Q3001" t="str">
        <f t="shared" si="46"/>
        <v>0, 3, Station 9 (uid: 1), A, 15, 8</v>
      </c>
    </row>
    <row r="3002" spans="1:17">
      <c r="A3002" t="s">
        <v>1693</v>
      </c>
      <c r="Q3002" t="str">
        <f t="shared" si="46"/>
        <v>0, 3, Station 39 (uid: 24), B, 10, 6</v>
      </c>
    </row>
    <row r="3003" spans="1:17">
      <c r="A3003" t="s">
        <v>1694</v>
      </c>
      <c r="Q3003" t="str">
        <f t="shared" si="46"/>
        <v>0, 3, Station 12 (uid: 5), C, 10, 6</v>
      </c>
    </row>
    <row r="3004" spans="1:17">
      <c r="A3004" t="s">
        <v>1695</v>
      </c>
      <c r="Q3004" t="str">
        <f t="shared" si="46"/>
        <v>0, 3, Station 23 (uid: 18), D, 4, 10</v>
      </c>
    </row>
    <row r="3005" spans="1:17">
      <c r="A3005" t="s">
        <v>1696</v>
      </c>
      <c r="Q3005" t="str">
        <f t="shared" si="46"/>
        <v>0, 3, Station 22 (uid: 10), E, 4, 6</v>
      </c>
    </row>
    <row r="3006" spans="1:17">
      <c r="A3006" t="s">
        <v>1697</v>
      </c>
      <c r="Q3006" t="str">
        <f t="shared" si="46"/>
        <v>1, 0, Station 13 (uid: 7), A, 10, 10</v>
      </c>
    </row>
    <row r="3007" spans="1:17">
      <c r="A3007" t="s">
        <v>1698</v>
      </c>
      <c r="Q3007" t="str">
        <f t="shared" si="46"/>
        <v>1, 0, Station 15 (uid: 16), B, 10, 4</v>
      </c>
    </row>
    <row r="3008" spans="1:17">
      <c r="A3008" t="s">
        <v>1699</v>
      </c>
      <c r="Q3008" t="str">
        <f t="shared" si="46"/>
        <v>1, 0, Station 6 (uid: 15), C, 10, 10</v>
      </c>
    </row>
    <row r="3009" spans="1:17">
      <c r="A3009" t="s">
        <v>1700</v>
      </c>
      <c r="Q3009" t="str">
        <f t="shared" si="46"/>
        <v>1, 0, Station 32 (uid: 11), D, 15, 5</v>
      </c>
    </row>
    <row r="3010" spans="1:17">
      <c r="A3010" t="s">
        <v>1701</v>
      </c>
      <c r="Q3010" t="str">
        <f t="shared" si="46"/>
        <v>1, 0, Station 10 (uid: 4), E, 0, 10</v>
      </c>
    </row>
    <row r="3011" spans="1:17">
      <c r="A3011" t="s">
        <v>1702</v>
      </c>
      <c r="Q3011" t="str">
        <f t="shared" ref="Q3011:Q3074" si="47">TRIM(A3011)</f>
        <v>2, 2, Station 29 (uid: 22), A, 19, 10</v>
      </c>
    </row>
    <row r="3012" spans="1:17">
      <c r="A3012" t="s">
        <v>1703</v>
      </c>
      <c r="Q3012" t="str">
        <f t="shared" si="47"/>
        <v>2, 2, Station 4 (uid: 6), B, 19, 5</v>
      </c>
    </row>
    <row r="3013" spans="1:17">
      <c r="A3013" t="s">
        <v>1704</v>
      </c>
      <c r="Q3013" t="str">
        <f t="shared" si="47"/>
        <v>2, 2, Station 2 (uid: 23), C, 15, 1</v>
      </c>
    </row>
    <row r="3014" spans="1:17">
      <c r="A3014" t="s">
        <v>1705</v>
      </c>
      <c r="Q3014" t="str">
        <f t="shared" si="47"/>
        <v>2, 2, Station 18 (uid: 14), D, 0, 9</v>
      </c>
    </row>
    <row r="3015" spans="1:17">
      <c r="A3015" t="s">
        <v>1706</v>
      </c>
      <c r="Q3015" t="str">
        <f t="shared" si="47"/>
        <v>2, 2, Station 21 (uid: 12), E, 0, 10</v>
      </c>
    </row>
    <row r="3016" spans="1:17">
      <c r="A3016" t="s">
        <v>1707</v>
      </c>
      <c r="Q3016" t="str">
        <f t="shared" si="47"/>
        <v>3, 4, Station 14 (uid: 8), A, 20, 5</v>
      </c>
    </row>
    <row r="3017" spans="1:17">
      <c r="A3017" t="s">
        <v>1708</v>
      </c>
      <c r="Q3017" t="str">
        <f t="shared" si="47"/>
        <v>3, 4, Station 27 (uid: 21), B, 4, 2</v>
      </c>
    </row>
    <row r="3018" spans="1:17">
      <c r="A3018" t="s">
        <v>1709</v>
      </c>
      <c r="Q3018" t="str">
        <f t="shared" si="47"/>
        <v>3, 4, Station 11 (uid: 3), C, 0, 10</v>
      </c>
    </row>
    <row r="3019" spans="1:17">
      <c r="A3019" t="s">
        <v>1710</v>
      </c>
      <c r="Q3019" t="str">
        <f t="shared" si="47"/>
        <v>3, 4, Station 24 (uid: 19), D, 10, 2</v>
      </c>
    </row>
    <row r="3020" spans="1:17">
      <c r="A3020" t="s">
        <v>1711</v>
      </c>
      <c r="Q3020" t="str">
        <f t="shared" si="47"/>
        <v>3, 4, Station 16 (uid: 17), E, 10, 5</v>
      </c>
    </row>
    <row r="3021" spans="1:17">
      <c r="A3021" t="s">
        <v>1712</v>
      </c>
      <c r="Q3021" t="str">
        <f t="shared" si="47"/>
        <v>4, 1, Station 40 (uid: 9), A, 19, 6</v>
      </c>
    </row>
    <row r="3022" spans="1:17">
      <c r="A3022" t="s">
        <v>1713</v>
      </c>
      <c r="Q3022" t="str">
        <f t="shared" si="47"/>
        <v>4, 1, Station 26 (uid: 20), B, 19, 6</v>
      </c>
    </row>
    <row r="3023" spans="1:17">
      <c r="A3023" t="s">
        <v>1714</v>
      </c>
      <c r="Q3023" t="str">
        <f t="shared" si="47"/>
        <v>4, 1, Station 28 (uid: 25), C, 18, 2</v>
      </c>
    </row>
    <row r="3024" spans="1:17">
      <c r="A3024" t="s">
        <v>1715</v>
      </c>
      <c r="Q3024" t="str">
        <f t="shared" si="47"/>
        <v>4, 1, Station 36 (uid: 2), D, 0, 10</v>
      </c>
    </row>
    <row r="3025" spans="1:17">
      <c r="A3025" t="s">
        <v>1716</v>
      </c>
      <c r="Q3025" t="str">
        <f t="shared" si="47"/>
        <v>4, 1, Station 7 (uid: 13), E, 0, 10</v>
      </c>
    </row>
    <row r="3026" spans="1:17">
      <c r="Q3026" t="str">
        <f t="shared" si="47"/>
        <v/>
      </c>
    </row>
    <row r="3027" spans="1:17">
      <c r="Q3027" t="str">
        <f t="shared" si="47"/>
        <v/>
      </c>
    </row>
    <row r="3028" spans="1:17">
      <c r="Q3028" t="str">
        <f t="shared" si="47"/>
        <v/>
      </c>
    </row>
    <row r="3029" spans="1:17">
      <c r="A3029" t="s">
        <v>1717</v>
      </c>
      <c r="Q3029" t="str">
        <f t="shared" si="47"/>
        <v>c:\users\david yu\desktop\experiment - spring 2012\2012 - tokens\04-12-2012\12.00.20\tokens\round-13.save-tokens.txt</v>
      </c>
    </row>
    <row r="3030" spans="1:17">
      <c r="A3030" t="s">
        <v>1</v>
      </c>
      <c r="Q3030" t="str">
        <f t="shared" si="47"/>
        <v>************************************************************************</v>
      </c>
    </row>
    <row r="3031" spans="1:17">
      <c r="A3031" t="s">
        <v>2</v>
      </c>
      <c r="Q3031" t="str">
        <f t="shared" si="47"/>
        <v>Group #, Identifier, Position, Tokens Earned From Water Collected, Uninvested Tokens</v>
      </c>
    </row>
    <row r="3032" spans="1:17">
      <c r="A3032" t="s">
        <v>1718</v>
      </c>
      <c r="Q3032" t="str">
        <f t="shared" si="47"/>
        <v>0, 3, Station 9 (uid: 1), A, 19, 5</v>
      </c>
    </row>
    <row r="3033" spans="1:17">
      <c r="A3033" t="s">
        <v>1719</v>
      </c>
      <c r="Q3033" t="str">
        <f t="shared" si="47"/>
        <v>0, 3, Station 39 (uid: 24), B, 15, 10</v>
      </c>
    </row>
    <row r="3034" spans="1:17">
      <c r="A3034" t="s">
        <v>1720</v>
      </c>
      <c r="Q3034" t="str">
        <f t="shared" si="47"/>
        <v>0, 3, Station 12 (uid: 5), C, 10, 5</v>
      </c>
    </row>
    <row r="3035" spans="1:17">
      <c r="A3035" t="s">
        <v>1721</v>
      </c>
      <c r="Q3035" t="str">
        <f t="shared" si="47"/>
        <v>0, 3, Station 23 (uid: 18), D, 4, 5</v>
      </c>
    </row>
    <row r="3036" spans="1:17">
      <c r="A3036" t="s">
        <v>1722</v>
      </c>
      <c r="Q3036" t="str">
        <f t="shared" si="47"/>
        <v>0, 3, Station 22 (uid: 10), E, 4, 7</v>
      </c>
    </row>
    <row r="3037" spans="1:17">
      <c r="A3037" t="s">
        <v>1723</v>
      </c>
      <c r="Q3037" t="str">
        <f t="shared" si="47"/>
        <v>1, 2, Station 29 (uid: 22), A, 19, 2</v>
      </c>
    </row>
    <row r="3038" spans="1:17">
      <c r="A3038" t="s">
        <v>1724</v>
      </c>
      <c r="Q3038" t="str">
        <f t="shared" si="47"/>
        <v>1, 2, Station 4 (uid: 6), B, 20, 8</v>
      </c>
    </row>
    <row r="3039" spans="1:17">
      <c r="A3039" t="s">
        <v>1725</v>
      </c>
      <c r="Q3039" t="str">
        <f t="shared" si="47"/>
        <v>1, 2, Station 2 (uid: 23), C, 20, 5</v>
      </c>
    </row>
    <row r="3040" spans="1:17">
      <c r="A3040" t="s">
        <v>1726</v>
      </c>
      <c r="Q3040" t="str">
        <f t="shared" si="47"/>
        <v>1, 2, Station 18 (uid: 14), D, 0, 10</v>
      </c>
    </row>
    <row r="3041" spans="1:17">
      <c r="A3041" t="s">
        <v>1727</v>
      </c>
      <c r="Q3041" t="str">
        <f t="shared" si="47"/>
        <v>1, 2, Station 21 (uid: 12), E, 0, 10</v>
      </c>
    </row>
    <row r="3042" spans="1:17">
      <c r="A3042" t="s">
        <v>1728</v>
      </c>
      <c r="Q3042" t="str">
        <f t="shared" si="47"/>
        <v>2, 0, Station 13 (uid: 7), A, 10, 5</v>
      </c>
    </row>
    <row r="3043" spans="1:17">
      <c r="A3043" t="s">
        <v>1729</v>
      </c>
      <c r="Q3043" t="str">
        <f t="shared" si="47"/>
        <v>2, 0, Station 15 (uid: 16), B, 10, 5</v>
      </c>
    </row>
    <row r="3044" spans="1:17">
      <c r="A3044" t="s">
        <v>1730</v>
      </c>
      <c r="Q3044" t="str">
        <f t="shared" si="47"/>
        <v>2, 0, Station 6 (uid: 15), C, 10, 9</v>
      </c>
    </row>
    <row r="3045" spans="1:17">
      <c r="A3045" t="s">
        <v>1731</v>
      </c>
      <c r="Q3045" t="str">
        <f t="shared" si="47"/>
        <v>2, 0, Station 32 (uid: 11), D, 15, 8</v>
      </c>
    </row>
    <row r="3046" spans="1:17">
      <c r="A3046" t="s">
        <v>1732</v>
      </c>
      <c r="Q3046" t="str">
        <f t="shared" si="47"/>
        <v>2, 0, Station 10 (uid: 4), E, 10, 10</v>
      </c>
    </row>
    <row r="3047" spans="1:17">
      <c r="A3047" t="s">
        <v>1733</v>
      </c>
      <c r="Q3047" t="str">
        <f t="shared" si="47"/>
        <v>3, 4, Station 14 (uid: 8), A, 18, 5</v>
      </c>
    </row>
    <row r="3048" spans="1:17">
      <c r="A3048" t="s">
        <v>1734</v>
      </c>
      <c r="Q3048" t="str">
        <f t="shared" si="47"/>
        <v>3, 4, Station 27 (uid: 21), B, 15, 10</v>
      </c>
    </row>
    <row r="3049" spans="1:17">
      <c r="A3049" t="s">
        <v>1735</v>
      </c>
      <c r="Q3049" t="str">
        <f t="shared" si="47"/>
        <v>3, 4, Station 11 (uid: 3), C, 15, 10</v>
      </c>
    </row>
    <row r="3050" spans="1:17">
      <c r="A3050" t="s">
        <v>1736</v>
      </c>
      <c r="Q3050" t="str">
        <f t="shared" si="47"/>
        <v>3, 4, Station 24 (uid: 19), D, 15, 10</v>
      </c>
    </row>
    <row r="3051" spans="1:17">
      <c r="A3051" t="s">
        <v>1737</v>
      </c>
      <c r="Q3051" t="str">
        <f t="shared" si="47"/>
        <v>3, 4, Station 16 (uid: 17), E, 0, 5</v>
      </c>
    </row>
    <row r="3052" spans="1:17">
      <c r="A3052" t="s">
        <v>1738</v>
      </c>
      <c r="Q3052" t="str">
        <f t="shared" si="47"/>
        <v>4, 1, Station 40 (uid: 9), A, 20, 2</v>
      </c>
    </row>
    <row r="3053" spans="1:17">
      <c r="A3053" t="s">
        <v>1739</v>
      </c>
      <c r="Q3053" t="str">
        <f t="shared" si="47"/>
        <v>4, 1, Station 26 (uid: 20), B, 19, 4</v>
      </c>
    </row>
    <row r="3054" spans="1:17">
      <c r="A3054" t="s">
        <v>1740</v>
      </c>
      <c r="Q3054" t="str">
        <f t="shared" si="47"/>
        <v>4, 1, Station 28 (uid: 25), C, 18, 5</v>
      </c>
    </row>
    <row r="3055" spans="1:17">
      <c r="A3055" t="s">
        <v>1741</v>
      </c>
      <c r="Q3055" t="str">
        <f t="shared" si="47"/>
        <v>4, 1, Station 36 (uid: 2), D, 1, 9</v>
      </c>
    </row>
    <row r="3056" spans="1:17">
      <c r="A3056" t="s">
        <v>1716</v>
      </c>
      <c r="Q3056" t="str">
        <f t="shared" si="47"/>
        <v>4, 1, Station 7 (uid: 13), E, 0, 10</v>
      </c>
    </row>
    <row r="3057" spans="1:17">
      <c r="Q3057" t="str">
        <f t="shared" si="47"/>
        <v/>
      </c>
    </row>
    <row r="3058" spans="1:17">
      <c r="Q3058" t="str">
        <f t="shared" si="47"/>
        <v/>
      </c>
    </row>
    <row r="3059" spans="1:17">
      <c r="Q3059" t="str">
        <f t="shared" si="47"/>
        <v/>
      </c>
    </row>
    <row r="3060" spans="1:17">
      <c r="A3060" t="s">
        <v>1742</v>
      </c>
      <c r="Q3060" t="str">
        <f t="shared" si="47"/>
        <v>c:\users\david yu\desktop\experiment - spring 2012\2012 - tokens\04-12-2012\12.00.20\tokens\round-14.save-tokens.txt</v>
      </c>
    </row>
    <row r="3061" spans="1:17">
      <c r="A3061" t="s">
        <v>1</v>
      </c>
      <c r="Q3061" t="str">
        <f t="shared" si="47"/>
        <v>************************************************************************</v>
      </c>
    </row>
    <row r="3062" spans="1:17">
      <c r="A3062" t="s">
        <v>2</v>
      </c>
      <c r="Q3062" t="str">
        <f t="shared" si="47"/>
        <v>Group #, Identifier, Position, Tokens Earned From Water Collected, Uninvested Tokens</v>
      </c>
    </row>
    <row r="3063" spans="1:17">
      <c r="A3063" t="s">
        <v>1743</v>
      </c>
      <c r="Q3063" t="str">
        <f t="shared" si="47"/>
        <v>0, 0, Station 13 (uid: 7), A, 10, 5</v>
      </c>
    </row>
    <row r="3064" spans="1:17">
      <c r="A3064" t="s">
        <v>1744</v>
      </c>
      <c r="Q3064" t="str">
        <f t="shared" si="47"/>
        <v>0, 0, Station 15 (uid: 16), B, 10, 3</v>
      </c>
    </row>
    <row r="3065" spans="1:17">
      <c r="A3065" t="s">
        <v>1745</v>
      </c>
      <c r="Q3065" t="str">
        <f t="shared" si="47"/>
        <v>0, 0, Station 6 (uid: 15), C, 10, 7</v>
      </c>
    </row>
    <row r="3066" spans="1:17">
      <c r="A3066" t="s">
        <v>1746</v>
      </c>
      <c r="Q3066" t="str">
        <f t="shared" si="47"/>
        <v>0, 0, Station 32 (uid: 11), D, 10, 8</v>
      </c>
    </row>
    <row r="3067" spans="1:17">
      <c r="A3067" t="s">
        <v>1747</v>
      </c>
      <c r="Q3067" t="str">
        <f t="shared" si="47"/>
        <v>0, 0, Station 10 (uid: 4), E, 0, 7</v>
      </c>
    </row>
    <row r="3068" spans="1:17">
      <c r="A3068" t="s">
        <v>1748</v>
      </c>
      <c r="Q3068" t="str">
        <f t="shared" si="47"/>
        <v>1, 1, Station 40 (uid: 9), A, 19, 7</v>
      </c>
    </row>
    <row r="3069" spans="1:17">
      <c r="A3069" t="s">
        <v>1749</v>
      </c>
      <c r="Q3069" t="str">
        <f t="shared" si="47"/>
        <v>1, 1, Station 26 (uid: 20), B, 19, 6</v>
      </c>
    </row>
    <row r="3070" spans="1:17">
      <c r="A3070" t="s">
        <v>1750</v>
      </c>
      <c r="Q3070" t="str">
        <f t="shared" si="47"/>
        <v>1, 1, Station 28 (uid: 25), C, 1, 6</v>
      </c>
    </row>
    <row r="3071" spans="1:17">
      <c r="A3071" t="s">
        <v>1751</v>
      </c>
      <c r="Q3071" t="str">
        <f t="shared" si="47"/>
        <v>1, 1, Station 36 (uid: 2), D, 0, 6</v>
      </c>
    </row>
    <row r="3072" spans="1:17">
      <c r="A3072" t="s">
        <v>1676</v>
      </c>
      <c r="Q3072" t="str">
        <f t="shared" si="47"/>
        <v>1, 1, Station 7 (uid: 13), E, 0, 10</v>
      </c>
    </row>
    <row r="3073" spans="1:17">
      <c r="A3073" t="s">
        <v>1752</v>
      </c>
      <c r="Q3073" t="str">
        <f t="shared" si="47"/>
        <v>2, 4, Station 14 (uid: 8), A, 15, 8</v>
      </c>
    </row>
    <row r="3074" spans="1:17">
      <c r="A3074" t="s">
        <v>1753</v>
      </c>
      <c r="Q3074" t="str">
        <f t="shared" si="47"/>
        <v>2, 4, Station 27 (uid: 21), B, 10, 10</v>
      </c>
    </row>
    <row r="3075" spans="1:17">
      <c r="A3075" t="s">
        <v>1754</v>
      </c>
      <c r="Q3075" t="str">
        <f t="shared" ref="Q3075:Q3138" si="48">TRIM(A3075)</f>
        <v>2, 4, Station 11 (uid: 3), C, 10, 9</v>
      </c>
    </row>
    <row r="3076" spans="1:17">
      <c r="A3076" t="s">
        <v>1755</v>
      </c>
      <c r="Q3076" t="str">
        <f t="shared" si="48"/>
        <v>2, 4, Station 24 (uid: 19), D, 1, 9</v>
      </c>
    </row>
    <row r="3077" spans="1:17">
      <c r="A3077" t="s">
        <v>1756</v>
      </c>
      <c r="Q3077" t="str">
        <f t="shared" si="48"/>
        <v>2, 4, Station 16 (uid: 17), E, 0, 6</v>
      </c>
    </row>
    <row r="3078" spans="1:17">
      <c r="A3078" t="s">
        <v>1757</v>
      </c>
      <c r="Q3078" t="str">
        <f t="shared" si="48"/>
        <v>3, 3, Station 9 (uid: 1), A, 18, 5</v>
      </c>
    </row>
    <row r="3079" spans="1:17">
      <c r="A3079" t="s">
        <v>1758</v>
      </c>
      <c r="Q3079" t="str">
        <f t="shared" si="48"/>
        <v>3, 3, Station 39 (uid: 24), B, 4, 3</v>
      </c>
    </row>
    <row r="3080" spans="1:17">
      <c r="A3080" t="s">
        <v>1759</v>
      </c>
      <c r="Q3080" t="str">
        <f t="shared" si="48"/>
        <v>3, 3, Station 12 (uid: 5), C, 0, 3</v>
      </c>
    </row>
    <row r="3081" spans="1:17">
      <c r="A3081" t="s">
        <v>1760</v>
      </c>
      <c r="Q3081" t="str">
        <f t="shared" si="48"/>
        <v>3, 3, Station 23 (uid: 18), D, 15, 5</v>
      </c>
    </row>
    <row r="3082" spans="1:17">
      <c r="A3082" t="s">
        <v>1761</v>
      </c>
      <c r="Q3082" t="str">
        <f t="shared" si="48"/>
        <v>3, 3, Station 22 (uid: 10), E, 1, 0</v>
      </c>
    </row>
    <row r="3083" spans="1:17">
      <c r="A3083" t="s">
        <v>1762</v>
      </c>
      <c r="Q3083" t="str">
        <f t="shared" si="48"/>
        <v>4, 2, Station 29 (uid: 22), A, 18, 4</v>
      </c>
    </row>
    <row r="3084" spans="1:17">
      <c r="A3084" t="s">
        <v>1763</v>
      </c>
      <c r="Q3084" t="str">
        <f t="shared" si="48"/>
        <v>4, 2, Station 4 (uid: 6), B, 18, 8</v>
      </c>
    </row>
    <row r="3085" spans="1:17">
      <c r="A3085" t="s">
        <v>1764</v>
      </c>
      <c r="Q3085" t="str">
        <f t="shared" si="48"/>
        <v>4, 2, Station 2 (uid: 23), C, 15, 5</v>
      </c>
    </row>
    <row r="3086" spans="1:17">
      <c r="A3086" t="s">
        <v>1765</v>
      </c>
      <c r="Q3086" t="str">
        <f t="shared" si="48"/>
        <v>4, 2, Station 18 (uid: 14), D, 0, 10</v>
      </c>
    </row>
    <row r="3087" spans="1:17">
      <c r="A3087" t="s">
        <v>1665</v>
      </c>
      <c r="Q3087" t="str">
        <f t="shared" si="48"/>
        <v>4, 2, Station 21 (uid: 12), E, 0, 10</v>
      </c>
    </row>
    <row r="3088" spans="1:17">
      <c r="Q3088" t="str">
        <f t="shared" si="48"/>
        <v/>
      </c>
    </row>
    <row r="3089" spans="1:17">
      <c r="Q3089" t="str">
        <f t="shared" si="48"/>
        <v/>
      </c>
    </row>
    <row r="3090" spans="1:17">
      <c r="Q3090" t="str">
        <f t="shared" si="48"/>
        <v/>
      </c>
    </row>
    <row r="3091" spans="1:17">
      <c r="A3091" t="s">
        <v>1766</v>
      </c>
      <c r="Q3091" t="str">
        <f t="shared" si="48"/>
        <v>c:\users\david yu\desktop\experiment - spring 2012\2012 - tokens\04-12-2012\12.00.20\tokens\round-15.save-tokens.txt</v>
      </c>
    </row>
    <row r="3092" spans="1:17">
      <c r="A3092" t="s">
        <v>1</v>
      </c>
      <c r="Q3092" t="str">
        <f t="shared" si="48"/>
        <v>************************************************************************</v>
      </c>
    </row>
    <row r="3093" spans="1:17">
      <c r="A3093" t="s">
        <v>2</v>
      </c>
      <c r="Q3093" t="str">
        <f t="shared" si="48"/>
        <v>Group #, Identifier, Position, Tokens Earned From Water Collected, Uninvested Tokens</v>
      </c>
    </row>
    <row r="3094" spans="1:17">
      <c r="A3094" t="s">
        <v>1767</v>
      </c>
      <c r="Q3094" t="str">
        <f t="shared" si="48"/>
        <v>0, 2, Station 29 (uid: 22), A, 15, 5</v>
      </c>
    </row>
    <row r="3095" spans="1:17">
      <c r="A3095" t="s">
        <v>1768</v>
      </c>
      <c r="Q3095" t="str">
        <f t="shared" si="48"/>
        <v>0, 2, Station 4 (uid: 6), B, 15, 5</v>
      </c>
    </row>
    <row r="3096" spans="1:17">
      <c r="A3096" t="s">
        <v>1769</v>
      </c>
      <c r="Q3096" t="str">
        <f t="shared" si="48"/>
        <v>0, 2, Station 2 (uid: 23), C, 15, 3</v>
      </c>
    </row>
    <row r="3097" spans="1:17">
      <c r="A3097" t="s">
        <v>1770</v>
      </c>
      <c r="Q3097" t="str">
        <f t="shared" si="48"/>
        <v>0, 2, Station 18 (uid: 14), D, 0, 10</v>
      </c>
    </row>
    <row r="3098" spans="1:17">
      <c r="A3098" t="s">
        <v>1671</v>
      </c>
      <c r="Q3098" t="str">
        <f t="shared" si="48"/>
        <v>0, 2, Station 21 (uid: 12), E, 0, 10</v>
      </c>
    </row>
    <row r="3099" spans="1:17">
      <c r="A3099" t="s">
        <v>1771</v>
      </c>
      <c r="Q3099" t="str">
        <f t="shared" si="48"/>
        <v>1, 0, Station 13 (uid: 7), A, 10, 2</v>
      </c>
    </row>
    <row r="3100" spans="1:17">
      <c r="A3100" t="s">
        <v>1698</v>
      </c>
      <c r="Q3100" t="str">
        <f t="shared" si="48"/>
        <v>1, 0, Station 15 (uid: 16), B, 10, 4</v>
      </c>
    </row>
    <row r="3101" spans="1:17">
      <c r="A3101" t="s">
        <v>1772</v>
      </c>
      <c r="Q3101" t="str">
        <f t="shared" si="48"/>
        <v>1, 0, Station 6 (uid: 15), C, 18, 2</v>
      </c>
    </row>
    <row r="3102" spans="1:17">
      <c r="A3102" t="s">
        <v>1773</v>
      </c>
      <c r="Q3102" t="str">
        <f t="shared" si="48"/>
        <v>1, 0, Station 32 (uid: 11), D, 18, 5</v>
      </c>
    </row>
    <row r="3103" spans="1:17">
      <c r="A3103" t="s">
        <v>1774</v>
      </c>
      <c r="Q3103" t="str">
        <f t="shared" si="48"/>
        <v>1, 0, Station 10 (uid: 4), E, 18, 5</v>
      </c>
    </row>
    <row r="3104" spans="1:17">
      <c r="A3104" t="s">
        <v>1775</v>
      </c>
      <c r="Q3104" t="str">
        <f t="shared" si="48"/>
        <v>2, 1, Station 40 (uid: 9), A, 19, 6</v>
      </c>
    </row>
    <row r="3105" spans="1:17">
      <c r="A3105" t="s">
        <v>1776</v>
      </c>
      <c r="Q3105" t="str">
        <f t="shared" si="48"/>
        <v>2, 1, Station 26 (uid: 20), B, 19, 6</v>
      </c>
    </row>
    <row r="3106" spans="1:17">
      <c r="A3106" t="s">
        <v>1777</v>
      </c>
      <c r="Q3106" t="str">
        <f t="shared" si="48"/>
        <v>2, 1, Station 28 (uid: 25), C, 18, 6</v>
      </c>
    </row>
    <row r="3107" spans="1:17">
      <c r="A3107" t="s">
        <v>1778</v>
      </c>
      <c r="Q3107" t="str">
        <f t="shared" si="48"/>
        <v>2, 1, Station 36 (uid: 2), D, 0, 7</v>
      </c>
    </row>
    <row r="3108" spans="1:17">
      <c r="A3108" t="s">
        <v>1779</v>
      </c>
      <c r="Q3108" t="str">
        <f t="shared" si="48"/>
        <v>2, 1, Station 7 (uid: 13), E, 0, 10</v>
      </c>
    </row>
    <row r="3109" spans="1:17">
      <c r="A3109" t="s">
        <v>1780</v>
      </c>
      <c r="Q3109" t="str">
        <f t="shared" si="48"/>
        <v>3, 3, Station 9 (uid: 1), A, 15, 5</v>
      </c>
    </row>
    <row r="3110" spans="1:17">
      <c r="A3110" t="s">
        <v>1781</v>
      </c>
      <c r="Q3110" t="str">
        <f t="shared" si="48"/>
        <v>3, 3, Station 39 (uid: 24), B, 4, 7</v>
      </c>
    </row>
    <row r="3111" spans="1:17">
      <c r="A3111" t="s">
        <v>1782</v>
      </c>
      <c r="Q3111" t="str">
        <f t="shared" si="48"/>
        <v>3, 3, Station 12 (uid: 5), C, 10, 5</v>
      </c>
    </row>
    <row r="3112" spans="1:17">
      <c r="A3112" t="s">
        <v>1783</v>
      </c>
      <c r="Q3112" t="str">
        <f t="shared" si="48"/>
        <v>3, 3, Station 23 (uid: 18), D, 19, 5</v>
      </c>
    </row>
    <row r="3113" spans="1:17">
      <c r="A3113" t="s">
        <v>1784</v>
      </c>
      <c r="Q3113" t="str">
        <f t="shared" si="48"/>
        <v>3, 3, Station 22 (uid: 10), E, 19, 8</v>
      </c>
    </row>
    <row r="3114" spans="1:17">
      <c r="A3114" t="s">
        <v>1785</v>
      </c>
      <c r="Q3114" t="str">
        <f t="shared" si="48"/>
        <v>4, 4, Station 14 (uid: 8), A, 19, 3</v>
      </c>
    </row>
    <row r="3115" spans="1:17">
      <c r="A3115" t="s">
        <v>1786</v>
      </c>
      <c r="Q3115" t="str">
        <f t="shared" si="48"/>
        <v>4, 4, Station 27 (uid: 21), B, 18, 2</v>
      </c>
    </row>
    <row r="3116" spans="1:17">
      <c r="A3116" t="s">
        <v>1787</v>
      </c>
      <c r="Q3116" t="str">
        <f t="shared" si="48"/>
        <v>4, 4, Station 11 (uid: 3), C, 15, 2</v>
      </c>
    </row>
    <row r="3117" spans="1:17">
      <c r="A3117" t="s">
        <v>1788</v>
      </c>
      <c r="Q3117" t="str">
        <f t="shared" si="48"/>
        <v>4, 4, Station 24 (uid: 19), D, 15, 2</v>
      </c>
    </row>
    <row r="3118" spans="1:17">
      <c r="A3118" t="s">
        <v>1789</v>
      </c>
      <c r="Q3118" t="str">
        <f t="shared" si="48"/>
        <v>4, 4, Station 16 (uid: 17), E, 4, 8</v>
      </c>
    </row>
    <row r="3119" spans="1:17">
      <c r="Q3119" t="str">
        <f t="shared" si="48"/>
        <v/>
      </c>
    </row>
    <row r="3120" spans="1:17">
      <c r="Q3120" t="str">
        <f t="shared" si="48"/>
        <v/>
      </c>
    </row>
    <row r="3121" spans="1:17">
      <c r="Q3121" t="str">
        <f t="shared" si="48"/>
        <v/>
      </c>
    </row>
    <row r="3122" spans="1:17">
      <c r="A3122" t="s">
        <v>1790</v>
      </c>
      <c r="Q3122" t="str">
        <f t="shared" si="48"/>
        <v>c:\users\david yu\desktop\experiment - spring 2012\2012 - tokens\04-12-2012\12.00.20\tokens\round-16.save-tokens.txt</v>
      </c>
    </row>
    <row r="3123" spans="1:17">
      <c r="A3123" t="s">
        <v>1</v>
      </c>
      <c r="Q3123" t="str">
        <f t="shared" si="48"/>
        <v>************************************************************************</v>
      </c>
    </row>
    <row r="3124" spans="1:17">
      <c r="A3124" t="s">
        <v>2</v>
      </c>
      <c r="Q3124" t="str">
        <f t="shared" si="48"/>
        <v>Group #, Identifier, Position, Tokens Earned From Water Collected, Uninvested Tokens</v>
      </c>
    </row>
    <row r="3125" spans="1:17">
      <c r="A3125" t="s">
        <v>1641</v>
      </c>
      <c r="Q3125" t="str">
        <f t="shared" si="48"/>
        <v>0, 1, Station 40 (uid: 9), A, 19, 2</v>
      </c>
    </row>
    <row r="3126" spans="1:17">
      <c r="A3126" t="s">
        <v>1791</v>
      </c>
      <c r="Q3126" t="str">
        <f t="shared" si="48"/>
        <v>0, 1, Station 26 (uid: 20), B, 18, 2</v>
      </c>
    </row>
    <row r="3127" spans="1:17">
      <c r="A3127" t="s">
        <v>1792</v>
      </c>
      <c r="Q3127" t="str">
        <f t="shared" si="48"/>
        <v>0, 1, Station 28 (uid: 25), C, 18, 2</v>
      </c>
    </row>
    <row r="3128" spans="1:17">
      <c r="A3128" t="s">
        <v>1793</v>
      </c>
      <c r="Q3128" t="str">
        <f t="shared" si="48"/>
        <v>0, 1, Station 36 (uid: 2), D, 0, 8</v>
      </c>
    </row>
    <row r="3129" spans="1:17">
      <c r="A3129" t="s">
        <v>1645</v>
      </c>
      <c r="Q3129" t="str">
        <f t="shared" si="48"/>
        <v>0, 1, Station 7 (uid: 13), E, 0, 10</v>
      </c>
    </row>
    <row r="3130" spans="1:17">
      <c r="A3130" t="s">
        <v>1794</v>
      </c>
      <c r="Q3130" t="str">
        <f t="shared" si="48"/>
        <v>1, 2, Station 29 (uid: 22), A, 18, 0</v>
      </c>
    </row>
    <row r="3131" spans="1:17">
      <c r="A3131" t="s">
        <v>1795</v>
      </c>
      <c r="Q3131" t="str">
        <f t="shared" si="48"/>
        <v>1, 2, Station 4 (uid: 6), B, 19, 0</v>
      </c>
    </row>
    <row r="3132" spans="1:17">
      <c r="A3132" t="s">
        <v>1796</v>
      </c>
      <c r="Q3132" t="str">
        <f t="shared" si="48"/>
        <v>1, 2, Station 2 (uid: 23), C, 19, 0</v>
      </c>
    </row>
    <row r="3133" spans="1:17">
      <c r="A3133" t="s">
        <v>1726</v>
      </c>
      <c r="Q3133" t="str">
        <f t="shared" si="48"/>
        <v>1, 2, Station 18 (uid: 14), D, 0, 10</v>
      </c>
    </row>
    <row r="3134" spans="1:17">
      <c r="A3134" t="s">
        <v>1727</v>
      </c>
      <c r="Q3134" t="str">
        <f t="shared" si="48"/>
        <v>1, 2, Station 21 (uid: 12), E, 0, 10</v>
      </c>
    </row>
    <row r="3135" spans="1:17">
      <c r="A3135" t="s">
        <v>1625</v>
      </c>
      <c r="Q3135" t="str">
        <f t="shared" si="48"/>
        <v>2, 0, Station 13 (uid: 7), A, 10, 7</v>
      </c>
    </row>
    <row r="3136" spans="1:17">
      <c r="A3136" t="s">
        <v>1797</v>
      </c>
      <c r="Q3136" t="str">
        <f t="shared" si="48"/>
        <v>2, 0, Station 15 (uid: 16), B, 10, 7</v>
      </c>
    </row>
    <row r="3137" spans="1:17">
      <c r="A3137" t="s">
        <v>1798</v>
      </c>
      <c r="Q3137" t="str">
        <f t="shared" si="48"/>
        <v>2, 0, Station 6 (uid: 15), C, 15, 8</v>
      </c>
    </row>
    <row r="3138" spans="1:17">
      <c r="A3138" t="s">
        <v>1799</v>
      </c>
      <c r="Q3138" t="str">
        <f t="shared" si="48"/>
        <v>2, 0, Station 32 (uid: 11), D, 15, 7</v>
      </c>
    </row>
    <row r="3139" spans="1:17">
      <c r="A3139" t="s">
        <v>1629</v>
      </c>
      <c r="Q3139" t="str">
        <f t="shared" ref="Q3139:Q3202" si="49">TRIM(A3139)</f>
        <v>2, 0, Station 10 (uid: 4), E, 0, 9</v>
      </c>
    </row>
    <row r="3140" spans="1:17">
      <c r="A3140" t="s">
        <v>1800</v>
      </c>
      <c r="Q3140" t="str">
        <f t="shared" si="49"/>
        <v>3, 4, Station 14 (uid: 8), A, 18, 6</v>
      </c>
    </row>
    <row r="3141" spans="1:17">
      <c r="A3141" t="s">
        <v>1801</v>
      </c>
      <c r="Q3141" t="str">
        <f t="shared" si="49"/>
        <v>3, 4, Station 27 (uid: 21), B, 15, 7</v>
      </c>
    </row>
    <row r="3142" spans="1:17">
      <c r="A3142" t="s">
        <v>1802</v>
      </c>
      <c r="Q3142" t="str">
        <f t="shared" si="49"/>
        <v>3, 4, Station 11 (uid: 3), C, 10, 6</v>
      </c>
    </row>
    <row r="3143" spans="1:17">
      <c r="A3143" t="s">
        <v>1803</v>
      </c>
      <c r="Q3143" t="str">
        <f t="shared" si="49"/>
        <v>3, 4, Station 24 (uid: 19), D, 4, 3</v>
      </c>
    </row>
    <row r="3144" spans="1:17">
      <c r="A3144" t="s">
        <v>1804</v>
      </c>
      <c r="Q3144" t="str">
        <f t="shared" si="49"/>
        <v>3, 4, Station 16 (uid: 17), E, 0, 6</v>
      </c>
    </row>
    <row r="3145" spans="1:17">
      <c r="A3145" t="s">
        <v>1805</v>
      </c>
      <c r="Q3145" t="str">
        <f t="shared" si="49"/>
        <v>4, 3, Station 9 (uid: 1), A, 15, 9</v>
      </c>
    </row>
    <row r="3146" spans="1:17">
      <c r="A3146" t="s">
        <v>1806</v>
      </c>
      <c r="Q3146" t="str">
        <f t="shared" si="49"/>
        <v>4, 3, Station 39 (uid: 24), B, 10, 8</v>
      </c>
    </row>
    <row r="3147" spans="1:17">
      <c r="A3147" t="s">
        <v>1807</v>
      </c>
      <c r="Q3147" t="str">
        <f t="shared" si="49"/>
        <v>4, 3, Station 12 (uid: 5), C, 15, 7</v>
      </c>
    </row>
    <row r="3148" spans="1:17">
      <c r="A3148" t="s">
        <v>1808</v>
      </c>
      <c r="Q3148" t="str">
        <f t="shared" si="49"/>
        <v>4, 3, Station 23 (uid: 18), D, 1, 8</v>
      </c>
    </row>
    <row r="3149" spans="1:17">
      <c r="A3149" t="s">
        <v>1809</v>
      </c>
      <c r="Q3149" t="str">
        <f t="shared" si="49"/>
        <v>4, 3, Station 22 (uid: 10), E, 1, 8</v>
      </c>
    </row>
    <row r="3150" spans="1:17">
      <c r="Q3150" t="str">
        <f t="shared" si="49"/>
        <v/>
      </c>
    </row>
    <row r="3151" spans="1:17">
      <c r="Q3151" t="str">
        <f t="shared" si="49"/>
        <v/>
      </c>
    </row>
    <row r="3152" spans="1:17">
      <c r="Q3152" t="str">
        <f t="shared" si="49"/>
        <v/>
      </c>
    </row>
    <row r="3153" spans="1:17">
      <c r="A3153" t="s">
        <v>1810</v>
      </c>
      <c r="Q3153" t="str">
        <f t="shared" si="49"/>
        <v>c:\users\david yu\desktop\experiment - spring 2012\2012 - tokens\04-12-2012\12.00.20\tokens\round-17.save-tokens.txt</v>
      </c>
    </row>
    <row r="3154" spans="1:17">
      <c r="A3154" t="s">
        <v>1</v>
      </c>
      <c r="Q3154" t="str">
        <f t="shared" si="49"/>
        <v>************************************************************************</v>
      </c>
    </row>
    <row r="3155" spans="1:17">
      <c r="A3155" t="s">
        <v>2</v>
      </c>
      <c r="Q3155" t="str">
        <f t="shared" si="49"/>
        <v>Group #, Identifier, Position, Tokens Earned From Water Collected, Uninvested Tokens</v>
      </c>
    </row>
    <row r="3156" spans="1:17">
      <c r="A3156" t="s">
        <v>1811</v>
      </c>
      <c r="Q3156" t="str">
        <f t="shared" si="49"/>
        <v>0, 3, Station 9 (uid: 1), A, 0, 10</v>
      </c>
    </row>
    <row r="3157" spans="1:17">
      <c r="A3157" t="s">
        <v>1812</v>
      </c>
      <c r="Q3157" t="str">
        <f t="shared" si="49"/>
        <v>0, 3, Station 39 (uid: 24), B, 0, 6</v>
      </c>
    </row>
    <row r="3158" spans="1:17">
      <c r="A3158" t="s">
        <v>1813</v>
      </c>
      <c r="Q3158" t="str">
        <f t="shared" si="49"/>
        <v>0, 3, Station 12 (uid: 5), C, 20, 2</v>
      </c>
    </row>
    <row r="3159" spans="1:17">
      <c r="A3159" t="s">
        <v>1814</v>
      </c>
      <c r="Q3159" t="str">
        <f t="shared" si="49"/>
        <v>0, 3, Station 23 (uid: 18), D, 18, 6</v>
      </c>
    </row>
    <row r="3160" spans="1:17">
      <c r="A3160" t="s">
        <v>1815</v>
      </c>
      <c r="Q3160" t="str">
        <f t="shared" si="49"/>
        <v>0, 3, Station 22 (uid: 10), E, 15, 7</v>
      </c>
    </row>
    <row r="3161" spans="1:17">
      <c r="A3161" t="s">
        <v>1771</v>
      </c>
      <c r="Q3161" t="str">
        <f t="shared" si="49"/>
        <v>1, 0, Station 13 (uid: 7), A, 10, 2</v>
      </c>
    </row>
    <row r="3162" spans="1:17">
      <c r="A3162" t="s">
        <v>1816</v>
      </c>
      <c r="Q3162" t="str">
        <f t="shared" si="49"/>
        <v>1, 0, Station 15 (uid: 16), B, 15, 4</v>
      </c>
    </row>
    <row r="3163" spans="1:17">
      <c r="A3163" t="s">
        <v>1817</v>
      </c>
      <c r="Q3163" t="str">
        <f t="shared" si="49"/>
        <v>1, 0, Station 6 (uid: 15), C, 15, 4</v>
      </c>
    </row>
    <row r="3164" spans="1:17">
      <c r="A3164" t="s">
        <v>1700</v>
      </c>
      <c r="Q3164" t="str">
        <f t="shared" si="49"/>
        <v>1, 0, Station 32 (uid: 11), D, 15, 5</v>
      </c>
    </row>
    <row r="3165" spans="1:17">
      <c r="A3165" t="s">
        <v>1701</v>
      </c>
      <c r="Q3165" t="str">
        <f t="shared" si="49"/>
        <v>1, 0, Station 10 (uid: 4), E, 0, 10</v>
      </c>
    </row>
    <row r="3166" spans="1:17">
      <c r="A3166" t="s">
        <v>1818</v>
      </c>
      <c r="Q3166" t="str">
        <f t="shared" si="49"/>
        <v>2, 1, Station 40 (uid: 9), A, 19, 2</v>
      </c>
    </row>
    <row r="3167" spans="1:17">
      <c r="A3167" t="s">
        <v>1819</v>
      </c>
      <c r="Q3167" t="str">
        <f t="shared" si="49"/>
        <v>2, 1, Station 26 (uid: 20), B, 19, 2</v>
      </c>
    </row>
    <row r="3168" spans="1:17">
      <c r="A3168" t="s">
        <v>1820</v>
      </c>
      <c r="Q3168" t="str">
        <f t="shared" si="49"/>
        <v>2, 1, Station 28 (uid: 25), C, 18, 2</v>
      </c>
    </row>
    <row r="3169" spans="1:17">
      <c r="A3169" t="s">
        <v>1821</v>
      </c>
      <c r="Q3169" t="str">
        <f t="shared" si="49"/>
        <v>2, 1, Station 36 (uid: 2), D, 1, 8</v>
      </c>
    </row>
    <row r="3170" spans="1:17">
      <c r="A3170" t="s">
        <v>1779</v>
      </c>
      <c r="Q3170" t="str">
        <f t="shared" si="49"/>
        <v>2, 1, Station 7 (uid: 13), E, 0, 10</v>
      </c>
    </row>
    <row r="3171" spans="1:17">
      <c r="A3171" t="s">
        <v>1822</v>
      </c>
      <c r="Q3171" t="str">
        <f t="shared" si="49"/>
        <v>3, 4, Station 14 (uid: 8), A, 18, 7</v>
      </c>
    </row>
    <row r="3172" spans="1:17">
      <c r="A3172" t="s">
        <v>1823</v>
      </c>
      <c r="Q3172" t="str">
        <f t="shared" si="49"/>
        <v>3, 4, Station 27 (uid: 21), B, 19, 6</v>
      </c>
    </row>
    <row r="3173" spans="1:17">
      <c r="A3173" t="s">
        <v>1824</v>
      </c>
      <c r="Q3173" t="str">
        <f t="shared" si="49"/>
        <v>3, 4, Station 11 (uid: 3), C, 15, 6</v>
      </c>
    </row>
    <row r="3174" spans="1:17">
      <c r="A3174" t="s">
        <v>1825</v>
      </c>
      <c r="Q3174" t="str">
        <f t="shared" si="49"/>
        <v>3, 4, Station 24 (uid: 19), D, 10, 6</v>
      </c>
    </row>
    <row r="3175" spans="1:17">
      <c r="A3175" t="s">
        <v>1826</v>
      </c>
      <c r="Q3175" t="str">
        <f t="shared" si="49"/>
        <v>3, 4, Station 16 (uid: 17), E, 0, 4</v>
      </c>
    </row>
    <row r="3176" spans="1:17">
      <c r="A3176" t="s">
        <v>1827</v>
      </c>
      <c r="Q3176" t="str">
        <f t="shared" si="49"/>
        <v>4, 2, Station 29 (uid: 22), A, 18, 0</v>
      </c>
    </row>
    <row r="3177" spans="1:17">
      <c r="A3177" t="s">
        <v>1828</v>
      </c>
      <c r="Q3177" t="str">
        <f t="shared" si="49"/>
        <v>4, 2, Station 4 (uid: 6), B, 20, 0</v>
      </c>
    </row>
    <row r="3178" spans="1:17">
      <c r="A3178" t="s">
        <v>1829</v>
      </c>
      <c r="Q3178" t="str">
        <f t="shared" si="49"/>
        <v>4, 2, Station 2 (uid: 23), C, 19, 1</v>
      </c>
    </row>
    <row r="3179" spans="1:17">
      <c r="A3179" t="s">
        <v>1830</v>
      </c>
      <c r="Q3179" t="str">
        <f t="shared" si="49"/>
        <v>4, 2, Station 18 (uid: 14), D, 0, 9</v>
      </c>
    </row>
    <row r="3180" spans="1:17">
      <c r="A3180" t="s">
        <v>1665</v>
      </c>
      <c r="Q3180" t="str">
        <f t="shared" si="49"/>
        <v>4, 2, Station 21 (uid: 12), E, 0, 10</v>
      </c>
    </row>
    <row r="3181" spans="1:17">
      <c r="Q3181" t="str">
        <f t="shared" si="49"/>
        <v/>
      </c>
    </row>
    <row r="3182" spans="1:17">
      <c r="Q3182" t="str">
        <f t="shared" si="49"/>
        <v/>
      </c>
    </row>
    <row r="3183" spans="1:17">
      <c r="Q3183" t="str">
        <f t="shared" si="49"/>
        <v/>
      </c>
    </row>
    <row r="3184" spans="1:17">
      <c r="A3184" t="s">
        <v>1831</v>
      </c>
      <c r="Q3184" t="str">
        <f t="shared" si="49"/>
        <v>c:\users\david yu\desktop\experiment - spring 2012\2012 - tokens\04-12-2012\12.00.20\tokens\round-18.save-tokens.txt</v>
      </c>
    </row>
    <row r="3185" spans="1:17">
      <c r="A3185" t="s">
        <v>1</v>
      </c>
      <c r="Q3185" t="str">
        <f t="shared" si="49"/>
        <v>************************************************************************</v>
      </c>
    </row>
    <row r="3186" spans="1:17">
      <c r="A3186" t="s">
        <v>2</v>
      </c>
      <c r="Q3186" t="str">
        <f t="shared" si="49"/>
        <v>Group #, Identifier, Position, Tokens Earned From Water Collected, Uninvested Tokens</v>
      </c>
    </row>
    <row r="3187" spans="1:17">
      <c r="A3187" t="s">
        <v>1832</v>
      </c>
      <c r="Q3187" t="str">
        <f t="shared" si="49"/>
        <v>0, 1, Station 40 (uid: 9), A, 19, 0</v>
      </c>
    </row>
    <row r="3188" spans="1:17">
      <c r="A3188" t="s">
        <v>1642</v>
      </c>
      <c r="Q3188" t="str">
        <f t="shared" si="49"/>
        <v>0, 1, Station 26 (uid: 20), B, 19, 0</v>
      </c>
    </row>
    <row r="3189" spans="1:17">
      <c r="A3189" t="s">
        <v>1643</v>
      </c>
      <c r="Q3189" t="str">
        <f t="shared" si="49"/>
        <v>0, 1, Station 28 (uid: 25), C, 19, 0</v>
      </c>
    </row>
    <row r="3190" spans="1:17">
      <c r="A3190" t="s">
        <v>1833</v>
      </c>
      <c r="Q3190" t="str">
        <f t="shared" si="49"/>
        <v>0, 1, Station 36 (uid: 2), D, 15, 8</v>
      </c>
    </row>
    <row r="3191" spans="1:17">
      <c r="A3191" t="s">
        <v>1645</v>
      </c>
      <c r="Q3191" t="str">
        <f t="shared" si="49"/>
        <v>0, 1, Station 7 (uid: 13), E, 0, 10</v>
      </c>
    </row>
    <row r="3192" spans="1:17">
      <c r="A3192" t="s">
        <v>1834</v>
      </c>
      <c r="Q3192" t="str">
        <f t="shared" si="49"/>
        <v>1, 0, Station 13 (uid: 7), A, 10, 0</v>
      </c>
    </row>
    <row r="3193" spans="1:17">
      <c r="A3193" t="s">
        <v>1698</v>
      </c>
      <c r="Q3193" t="str">
        <f t="shared" si="49"/>
        <v>1, 0, Station 15 (uid: 16), B, 10, 4</v>
      </c>
    </row>
    <row r="3194" spans="1:17">
      <c r="A3194" t="s">
        <v>1835</v>
      </c>
      <c r="Q3194" t="str">
        <f t="shared" si="49"/>
        <v>1, 0, Station 6 (uid: 15), C, 10, 0</v>
      </c>
    </row>
    <row r="3195" spans="1:17">
      <c r="A3195" t="s">
        <v>1836</v>
      </c>
      <c r="Q3195" t="str">
        <f t="shared" si="49"/>
        <v>1, 0, Station 32 (uid: 11), D, 15, 7</v>
      </c>
    </row>
    <row r="3196" spans="1:17">
      <c r="A3196" t="s">
        <v>1837</v>
      </c>
      <c r="Q3196" t="str">
        <f t="shared" si="49"/>
        <v>1, 0, Station 10 (uid: 4), E, 10, 10</v>
      </c>
    </row>
    <row r="3197" spans="1:17">
      <c r="A3197" t="s">
        <v>1838</v>
      </c>
      <c r="Q3197" t="str">
        <f t="shared" si="49"/>
        <v>2, 2, Station 29 (uid: 22), A, 19, 0</v>
      </c>
    </row>
    <row r="3198" spans="1:17">
      <c r="A3198" t="s">
        <v>1839</v>
      </c>
      <c r="Q3198" t="str">
        <f t="shared" si="49"/>
        <v>2, 2, Station 4 (uid: 6), B, 20, 0</v>
      </c>
    </row>
    <row r="3199" spans="1:17">
      <c r="A3199" t="s">
        <v>1840</v>
      </c>
      <c r="Q3199" t="str">
        <f t="shared" si="49"/>
        <v>2, 2, Station 2 (uid: 23), C, 19, 0</v>
      </c>
    </row>
    <row r="3200" spans="1:17">
      <c r="A3200" t="s">
        <v>1841</v>
      </c>
      <c r="Q3200" t="str">
        <f t="shared" si="49"/>
        <v>2, 2, Station 18 (uid: 14), D, 10, 7</v>
      </c>
    </row>
    <row r="3201" spans="1:17">
      <c r="A3201" t="s">
        <v>1706</v>
      </c>
      <c r="Q3201" t="str">
        <f t="shared" si="49"/>
        <v>2, 2, Station 21 (uid: 12), E, 0, 10</v>
      </c>
    </row>
    <row r="3202" spans="1:17">
      <c r="A3202" t="s">
        <v>1842</v>
      </c>
      <c r="Q3202" t="str">
        <f t="shared" si="49"/>
        <v>3, 3, Station 9 (uid: 1), A, 20, 5</v>
      </c>
    </row>
    <row r="3203" spans="1:17">
      <c r="A3203" t="s">
        <v>1843</v>
      </c>
      <c r="Q3203" t="str">
        <f t="shared" ref="Q3203:Q3266" si="50">TRIM(A3203)</f>
        <v>3, 3, Station 39 (uid: 24), B, 20, 3</v>
      </c>
    </row>
    <row r="3204" spans="1:17">
      <c r="A3204" t="s">
        <v>1844</v>
      </c>
      <c r="Q3204" t="str">
        <f t="shared" si="50"/>
        <v>3, 3, Station 12 (uid: 5), C, 1, 7</v>
      </c>
    </row>
    <row r="3205" spans="1:17">
      <c r="A3205" t="s">
        <v>1845</v>
      </c>
      <c r="Q3205" t="str">
        <f t="shared" si="50"/>
        <v>3, 3, Station 23 (uid: 18), D, 0, 7</v>
      </c>
    </row>
    <row r="3206" spans="1:17">
      <c r="A3206" t="s">
        <v>1846</v>
      </c>
      <c r="Q3206" t="str">
        <f t="shared" si="50"/>
        <v>3, 3, Station 22 (uid: 10), E, 0, 4</v>
      </c>
    </row>
    <row r="3207" spans="1:17">
      <c r="A3207" t="s">
        <v>1847</v>
      </c>
      <c r="Q3207" t="str">
        <f t="shared" si="50"/>
        <v>4, 4, Station 14 (uid: 8), A, 19, 2</v>
      </c>
    </row>
    <row r="3208" spans="1:17">
      <c r="A3208" t="s">
        <v>1848</v>
      </c>
      <c r="Q3208" t="str">
        <f t="shared" si="50"/>
        <v>4, 4, Station 27 (uid: 21), B, 19, 2</v>
      </c>
    </row>
    <row r="3209" spans="1:17">
      <c r="A3209" t="s">
        <v>1849</v>
      </c>
      <c r="Q3209" t="str">
        <f t="shared" si="50"/>
        <v>4, 4, Station 11 (uid: 3), C, 19, 2</v>
      </c>
    </row>
    <row r="3210" spans="1:17">
      <c r="A3210" t="s">
        <v>1788</v>
      </c>
      <c r="Q3210" t="str">
        <f t="shared" si="50"/>
        <v>4, 4, Station 24 (uid: 19), D, 15, 2</v>
      </c>
    </row>
    <row r="3211" spans="1:17">
      <c r="A3211" t="s">
        <v>1850</v>
      </c>
      <c r="Q3211" t="str">
        <f t="shared" si="50"/>
        <v>4, 4, Station 16 (uid: 17), E, 1, 3</v>
      </c>
    </row>
    <row r="3212" spans="1:17">
      <c r="Q3212" t="str">
        <f t="shared" si="50"/>
        <v/>
      </c>
    </row>
    <row r="3213" spans="1:17">
      <c r="Q3213" t="str">
        <f t="shared" si="50"/>
        <v/>
      </c>
    </row>
    <row r="3214" spans="1:17">
      <c r="Q3214" t="str">
        <f t="shared" si="50"/>
        <v/>
      </c>
    </row>
    <row r="3215" spans="1:17">
      <c r="A3215" t="s">
        <v>1851</v>
      </c>
      <c r="Q3215" t="str">
        <f t="shared" si="50"/>
        <v>c:\users\david yu\desktop\experiment - spring 2012\2012 - tokens\04-12-2012\12.00.20\tokens\round-19.save-tokens.txt</v>
      </c>
    </row>
    <row r="3216" spans="1:17">
      <c r="A3216" t="s">
        <v>1</v>
      </c>
      <c r="Q3216" t="str">
        <f t="shared" si="50"/>
        <v>************************************************************************</v>
      </c>
    </row>
    <row r="3217" spans="1:17">
      <c r="A3217" t="s">
        <v>2</v>
      </c>
      <c r="Q3217" t="str">
        <f t="shared" si="50"/>
        <v>Group #, Identifier, Position, Tokens Earned From Water Collected, Uninvested Tokens</v>
      </c>
    </row>
    <row r="3218" spans="1:17">
      <c r="A3218" t="s">
        <v>1852</v>
      </c>
      <c r="Q3218" t="str">
        <f t="shared" si="50"/>
        <v>0, 4, Station 14 (uid: 8), A, 18, 8</v>
      </c>
    </row>
    <row r="3219" spans="1:17">
      <c r="A3219" t="s">
        <v>1853</v>
      </c>
      <c r="Q3219" t="str">
        <f t="shared" si="50"/>
        <v>0, 4, Station 27 (uid: 21), B, 10, 9</v>
      </c>
    </row>
    <row r="3220" spans="1:17">
      <c r="A3220" t="s">
        <v>1854</v>
      </c>
      <c r="Q3220" t="str">
        <f t="shared" si="50"/>
        <v>0, 4, Station 11 (uid: 3), C, 4, 9</v>
      </c>
    </row>
    <row r="3221" spans="1:17">
      <c r="A3221" t="s">
        <v>1855</v>
      </c>
      <c r="Q3221" t="str">
        <f t="shared" si="50"/>
        <v>0, 4, Station 24 (uid: 19), D, 0, 9</v>
      </c>
    </row>
    <row r="3222" spans="1:17">
      <c r="A3222" t="s">
        <v>1856</v>
      </c>
      <c r="Q3222" t="str">
        <f t="shared" si="50"/>
        <v>0, 4, Station 16 (uid: 17), E, 0, 9</v>
      </c>
    </row>
    <row r="3223" spans="1:17">
      <c r="A3223" t="s">
        <v>1857</v>
      </c>
      <c r="Q3223" t="str">
        <f t="shared" si="50"/>
        <v>1, 3, Station 9 (uid: 1), A, 0, 10</v>
      </c>
    </row>
    <row r="3224" spans="1:17">
      <c r="A3224" t="s">
        <v>1858</v>
      </c>
      <c r="Q3224" t="str">
        <f t="shared" si="50"/>
        <v>1, 3, Station 39 (uid: 24), B, 0, 9</v>
      </c>
    </row>
    <row r="3225" spans="1:17">
      <c r="A3225" t="s">
        <v>1859</v>
      </c>
      <c r="Q3225" t="str">
        <f t="shared" si="50"/>
        <v>1, 3, Station 12 (uid: 5), C, 0, 8</v>
      </c>
    </row>
    <row r="3226" spans="1:17">
      <c r="A3226" t="s">
        <v>1860</v>
      </c>
      <c r="Q3226" t="str">
        <f t="shared" si="50"/>
        <v>1, 3, Station 23 (uid: 18), D, 18, 2</v>
      </c>
    </row>
    <row r="3227" spans="1:17">
      <c r="A3227" t="s">
        <v>1861</v>
      </c>
      <c r="Q3227" t="str">
        <f t="shared" si="50"/>
        <v>1, 3, Station 22 (uid: 10), E, 15, 2</v>
      </c>
    </row>
    <row r="3228" spans="1:17">
      <c r="A3228" t="s">
        <v>1862</v>
      </c>
      <c r="Q3228" t="str">
        <f t="shared" si="50"/>
        <v>2, 1, Station 40 (uid: 9), A, 19, 7</v>
      </c>
    </row>
    <row r="3229" spans="1:17">
      <c r="A3229" t="s">
        <v>1863</v>
      </c>
      <c r="Q3229" t="str">
        <f t="shared" si="50"/>
        <v>2, 1, Station 26 (uid: 20), B, 15, 5</v>
      </c>
    </row>
    <row r="3230" spans="1:17">
      <c r="A3230" t="s">
        <v>1864</v>
      </c>
      <c r="Q3230" t="str">
        <f t="shared" si="50"/>
        <v>2, 1, Station 28 (uid: 25), C, 4, 5</v>
      </c>
    </row>
    <row r="3231" spans="1:17">
      <c r="A3231" t="s">
        <v>1865</v>
      </c>
      <c r="Q3231" t="str">
        <f t="shared" si="50"/>
        <v>2, 1, Station 36 (uid: 2), D, 0, 10</v>
      </c>
    </row>
    <row r="3232" spans="1:17">
      <c r="A3232" t="s">
        <v>1779</v>
      </c>
      <c r="Q3232" t="str">
        <f t="shared" si="50"/>
        <v>2, 1, Station 7 (uid: 13), E, 0, 10</v>
      </c>
    </row>
    <row r="3233" spans="1:17">
      <c r="A3233" t="s">
        <v>1866</v>
      </c>
      <c r="Q3233" t="str">
        <f t="shared" si="50"/>
        <v>3, 2, Station 29 (uid: 22), A, 18, 4</v>
      </c>
    </row>
    <row r="3234" spans="1:17">
      <c r="A3234" t="s">
        <v>1867</v>
      </c>
      <c r="Q3234" t="str">
        <f t="shared" si="50"/>
        <v>3, 2, Station 4 (uid: 6), B, 18, 2</v>
      </c>
    </row>
    <row r="3235" spans="1:17">
      <c r="A3235" t="s">
        <v>1868</v>
      </c>
      <c r="Q3235" t="str">
        <f t="shared" si="50"/>
        <v>3, 2, Station 2 (uid: 23), C, 0, 0</v>
      </c>
    </row>
    <row r="3236" spans="1:17">
      <c r="A3236" t="s">
        <v>1869</v>
      </c>
      <c r="Q3236" t="str">
        <f t="shared" si="50"/>
        <v>3, 2, Station 18 (uid: 14), D, 0, 0</v>
      </c>
    </row>
    <row r="3237" spans="1:17">
      <c r="A3237" t="s">
        <v>1870</v>
      </c>
      <c r="Q3237" t="str">
        <f t="shared" si="50"/>
        <v>3, 2, Station 21 (uid: 12), E, 0, 9</v>
      </c>
    </row>
    <row r="3238" spans="1:17">
      <c r="A3238" t="s">
        <v>1871</v>
      </c>
      <c r="Q3238" t="str">
        <f t="shared" si="50"/>
        <v>4, 0, Station 13 (uid: 7), A, 10, 4</v>
      </c>
    </row>
    <row r="3239" spans="1:17">
      <c r="A3239" t="s">
        <v>1872</v>
      </c>
      <c r="Q3239" t="str">
        <f t="shared" si="50"/>
        <v>4, 0, Station 15 (uid: 16), B, 10, 5</v>
      </c>
    </row>
    <row r="3240" spans="1:17">
      <c r="A3240" t="s">
        <v>1873</v>
      </c>
      <c r="Q3240" t="str">
        <f t="shared" si="50"/>
        <v>4, 0, Station 6 (uid: 15), C, 4, 6</v>
      </c>
    </row>
    <row r="3241" spans="1:17">
      <c r="A3241" t="s">
        <v>1874</v>
      </c>
      <c r="Q3241" t="str">
        <f t="shared" si="50"/>
        <v>4, 0, Station 32 (uid: 11), D, 4, 4</v>
      </c>
    </row>
    <row r="3242" spans="1:17">
      <c r="A3242" t="s">
        <v>1875</v>
      </c>
      <c r="Q3242" t="str">
        <f t="shared" si="50"/>
        <v>4, 0, Station 10 (uid: 4), E, 0, 9</v>
      </c>
    </row>
    <row r="3243" spans="1:17">
      <c r="Q3243" t="str">
        <f t="shared" si="50"/>
        <v/>
      </c>
    </row>
    <row r="3244" spans="1:17">
      <c r="Q3244" t="str">
        <f t="shared" si="50"/>
        <v/>
      </c>
    </row>
    <row r="3245" spans="1:17">
      <c r="Q3245" t="str">
        <f t="shared" si="50"/>
        <v/>
      </c>
    </row>
    <row r="3246" spans="1:17">
      <c r="A3246" t="s">
        <v>1876</v>
      </c>
      <c r="Q3246" t="str">
        <f t="shared" si="50"/>
        <v>c:\users\david yu\desktop\experiment - spring 2012\2012 - tokens\04-12-2012\12.00.20\tokens\round-2.save-tokens.txt</v>
      </c>
    </row>
    <row r="3247" spans="1:17">
      <c r="A3247" t="s">
        <v>1</v>
      </c>
      <c r="Q3247" t="str">
        <f t="shared" si="50"/>
        <v>************************************************************************</v>
      </c>
    </row>
    <row r="3248" spans="1:17">
      <c r="A3248" t="s">
        <v>2</v>
      </c>
      <c r="Q3248" t="str">
        <f t="shared" si="50"/>
        <v>Group #, Identifier, Position, Tokens Earned From Water Collected, Uninvested Tokens</v>
      </c>
    </row>
    <row r="3249" spans="1:17">
      <c r="A3249" t="s">
        <v>1877</v>
      </c>
      <c r="Q3249" t="str">
        <f t="shared" si="50"/>
        <v>0, 3, Station 9 (uid: 1), A, 20, 9</v>
      </c>
    </row>
    <row r="3250" spans="1:17">
      <c r="A3250" t="s">
        <v>1878</v>
      </c>
      <c r="Q3250" t="str">
        <f t="shared" si="50"/>
        <v>0, 3, Station 39 (uid: 24), B, 19, 5</v>
      </c>
    </row>
    <row r="3251" spans="1:17">
      <c r="A3251" t="s">
        <v>1879</v>
      </c>
      <c r="Q3251" t="str">
        <f t="shared" si="50"/>
        <v>0, 3, Station 12 (uid: 5), C, 1, 3</v>
      </c>
    </row>
    <row r="3252" spans="1:17">
      <c r="A3252" t="s">
        <v>1880</v>
      </c>
      <c r="Q3252" t="str">
        <f t="shared" si="50"/>
        <v>0, 3, Station 23 (uid: 18), D, 4, 6</v>
      </c>
    </row>
    <row r="3253" spans="1:17">
      <c r="A3253" t="s">
        <v>1881</v>
      </c>
      <c r="Q3253" t="str">
        <f t="shared" si="50"/>
        <v>0, 3, Station 22 (uid: 10), E, 0, 3</v>
      </c>
    </row>
    <row r="3254" spans="1:17">
      <c r="A3254" t="s">
        <v>1882</v>
      </c>
      <c r="Q3254" t="str">
        <f t="shared" si="50"/>
        <v>1, 0, Station 13 (uid: 7), A, 15, 10</v>
      </c>
    </row>
    <row r="3255" spans="1:17">
      <c r="A3255" t="s">
        <v>1883</v>
      </c>
      <c r="Q3255" t="str">
        <f t="shared" si="50"/>
        <v>1, 0, Station 15 (uid: 16), B, 20, 5</v>
      </c>
    </row>
    <row r="3256" spans="1:17">
      <c r="A3256" t="s">
        <v>1884</v>
      </c>
      <c r="Q3256" t="str">
        <f t="shared" si="50"/>
        <v>1, 0, Station 6 (uid: 15), C, 19, 10</v>
      </c>
    </row>
    <row r="3257" spans="1:17">
      <c r="A3257" t="s">
        <v>1885</v>
      </c>
      <c r="Q3257" t="str">
        <f t="shared" si="50"/>
        <v>1, 0, Station 32 (uid: 11), D, 0, 9</v>
      </c>
    </row>
    <row r="3258" spans="1:17">
      <c r="A3258" t="s">
        <v>1886</v>
      </c>
      <c r="Q3258" t="str">
        <f t="shared" si="50"/>
        <v>1, 0, Station 10 (uid: 4), E, 0, 5</v>
      </c>
    </row>
    <row r="3259" spans="1:17">
      <c r="A3259" t="s">
        <v>1887</v>
      </c>
      <c r="Q3259" t="str">
        <f t="shared" si="50"/>
        <v>2, 2, Station 29 (uid: 22), A, 19, 2</v>
      </c>
    </row>
    <row r="3260" spans="1:17">
      <c r="A3260" t="s">
        <v>1888</v>
      </c>
      <c r="Q3260" t="str">
        <f t="shared" si="50"/>
        <v>2, 2, Station 4 (uid: 6), B, 19, 0</v>
      </c>
    </row>
    <row r="3261" spans="1:17">
      <c r="A3261" t="s">
        <v>1889</v>
      </c>
      <c r="Q3261" t="str">
        <f t="shared" si="50"/>
        <v>2, 2, Station 2 (uid: 23), C, 4, 0</v>
      </c>
    </row>
    <row r="3262" spans="1:17">
      <c r="A3262" t="s">
        <v>1890</v>
      </c>
      <c r="Q3262" t="str">
        <f t="shared" si="50"/>
        <v>2, 2, Station 18 (uid: 14), D, 1, 3</v>
      </c>
    </row>
    <row r="3263" spans="1:17">
      <c r="A3263" t="s">
        <v>1603</v>
      </c>
      <c r="Q3263" t="str">
        <f t="shared" si="50"/>
        <v>2, 2, Station 21 (uid: 12), E, 0, 3</v>
      </c>
    </row>
    <row r="3264" spans="1:17">
      <c r="A3264" t="s">
        <v>1891</v>
      </c>
      <c r="Q3264" t="str">
        <f t="shared" si="50"/>
        <v>3, 1, Station 40 (uid: 9), A, 20, 5</v>
      </c>
    </row>
    <row r="3265" spans="1:17">
      <c r="A3265" t="s">
        <v>1892</v>
      </c>
      <c r="Q3265" t="str">
        <f t="shared" si="50"/>
        <v>3, 1, Station 26 (uid: 20), B, 19, 5</v>
      </c>
    </row>
    <row r="3266" spans="1:17">
      <c r="A3266" t="s">
        <v>1893</v>
      </c>
      <c r="Q3266" t="str">
        <f t="shared" si="50"/>
        <v>3, 1, Station 28 (uid: 25), C, 4, 5</v>
      </c>
    </row>
    <row r="3267" spans="1:17">
      <c r="A3267" t="s">
        <v>1894</v>
      </c>
      <c r="Q3267" t="str">
        <f t="shared" ref="Q3267:Q3330" si="51">TRIM(A3267)</f>
        <v>3, 1, Station 36 (uid: 2), D, 0, 1</v>
      </c>
    </row>
    <row r="3268" spans="1:17">
      <c r="A3268" t="s">
        <v>1895</v>
      </c>
      <c r="Q3268" t="str">
        <f t="shared" si="51"/>
        <v>3, 1, Station 7 (uid: 13), E, 1, 10</v>
      </c>
    </row>
    <row r="3269" spans="1:17">
      <c r="A3269" t="s">
        <v>1896</v>
      </c>
      <c r="Q3269" t="str">
        <f t="shared" si="51"/>
        <v>4, 4, Station 14 (uid: 8), A, 20, 6</v>
      </c>
    </row>
    <row r="3270" spans="1:17">
      <c r="A3270" t="s">
        <v>1897</v>
      </c>
      <c r="Q3270" t="str">
        <f t="shared" si="51"/>
        <v>4, 4, Station 27 (uid: 21), B, 20, 6</v>
      </c>
    </row>
    <row r="3271" spans="1:17">
      <c r="A3271" t="s">
        <v>1898</v>
      </c>
      <c r="Q3271" t="str">
        <f t="shared" si="51"/>
        <v>4, 4, Station 11 (uid: 3), C, 15, 10</v>
      </c>
    </row>
    <row r="3272" spans="1:17">
      <c r="A3272" t="s">
        <v>1899</v>
      </c>
      <c r="Q3272" t="str">
        <f t="shared" si="51"/>
        <v>4, 4, Station 24 (uid: 19), D, 0, 8</v>
      </c>
    </row>
    <row r="3273" spans="1:17">
      <c r="A3273" t="s">
        <v>1613</v>
      </c>
      <c r="Q3273" t="str">
        <f t="shared" si="51"/>
        <v>4, 4, Station 16 (uid: 17), E, 0, 3</v>
      </c>
    </row>
    <row r="3274" spans="1:17">
      <c r="Q3274" t="str">
        <f t="shared" si="51"/>
        <v/>
      </c>
    </row>
    <row r="3275" spans="1:17">
      <c r="Q3275" t="str">
        <f t="shared" si="51"/>
        <v/>
      </c>
    </row>
    <row r="3276" spans="1:17">
      <c r="Q3276" t="str">
        <f t="shared" si="51"/>
        <v/>
      </c>
    </row>
    <row r="3277" spans="1:17">
      <c r="A3277" t="s">
        <v>1900</v>
      </c>
      <c r="Q3277" t="str">
        <f t="shared" si="51"/>
        <v>c:\users\david yu\desktop\experiment - spring 2012\2012 - tokens\04-12-2012\12.00.20\tokens\round-20.save-tokens.txt</v>
      </c>
    </row>
    <row r="3278" spans="1:17">
      <c r="A3278" t="s">
        <v>1</v>
      </c>
      <c r="Q3278" t="str">
        <f t="shared" si="51"/>
        <v>************************************************************************</v>
      </c>
    </row>
    <row r="3279" spans="1:17">
      <c r="A3279" t="s">
        <v>2</v>
      </c>
      <c r="Q3279" t="str">
        <f t="shared" si="51"/>
        <v>Group #, Identifier, Position, Tokens Earned From Water Collected, Uninvested Tokens</v>
      </c>
    </row>
    <row r="3280" spans="1:17">
      <c r="A3280" t="s">
        <v>1901</v>
      </c>
      <c r="Q3280" t="str">
        <f t="shared" si="51"/>
        <v>0, 2, Station 29 (uid: 22), A, 18, 4</v>
      </c>
    </row>
    <row r="3281" spans="1:17">
      <c r="A3281" t="s">
        <v>1902</v>
      </c>
      <c r="Q3281" t="str">
        <f t="shared" si="51"/>
        <v>0, 2, Station 4 (uid: 6), B, 20, 4</v>
      </c>
    </row>
    <row r="3282" spans="1:17">
      <c r="A3282" t="s">
        <v>1903</v>
      </c>
      <c r="Q3282" t="str">
        <f t="shared" si="51"/>
        <v>0, 2, Station 2 (uid: 23), C, 19, 4</v>
      </c>
    </row>
    <row r="3283" spans="1:17">
      <c r="A3283" t="s">
        <v>1904</v>
      </c>
      <c r="Q3283" t="str">
        <f t="shared" si="51"/>
        <v>0, 2, Station 18 (uid: 14), D, 0, 9</v>
      </c>
    </row>
    <row r="3284" spans="1:17">
      <c r="A3284" t="s">
        <v>1671</v>
      </c>
      <c r="Q3284" t="str">
        <f t="shared" si="51"/>
        <v>0, 2, Station 21 (uid: 12), E, 0, 10</v>
      </c>
    </row>
    <row r="3285" spans="1:17">
      <c r="A3285" t="s">
        <v>1905</v>
      </c>
      <c r="Q3285" t="str">
        <f t="shared" si="51"/>
        <v>1, 3, Station 9 (uid: 1), A, 15, 0</v>
      </c>
    </row>
    <row r="3286" spans="1:17">
      <c r="A3286" t="s">
        <v>1906</v>
      </c>
      <c r="Q3286" t="str">
        <f t="shared" si="51"/>
        <v>1, 3, Station 39 (uid: 24), B, 15, 0</v>
      </c>
    </row>
    <row r="3287" spans="1:17">
      <c r="A3287" t="s">
        <v>1907</v>
      </c>
      <c r="Q3287" t="str">
        <f t="shared" si="51"/>
        <v>1, 3, Station 12 (uid: 5), C, 10, 5</v>
      </c>
    </row>
    <row r="3288" spans="1:17">
      <c r="A3288" t="s">
        <v>1908</v>
      </c>
      <c r="Q3288" t="str">
        <f t="shared" si="51"/>
        <v>1, 3, Station 23 (uid: 18), D, 15, 3</v>
      </c>
    </row>
    <row r="3289" spans="1:17">
      <c r="A3289" t="s">
        <v>1909</v>
      </c>
      <c r="Q3289" t="str">
        <f t="shared" si="51"/>
        <v>1, 3, Station 22 (uid: 10), E, 1, 0</v>
      </c>
    </row>
    <row r="3290" spans="1:17">
      <c r="A3290" t="s">
        <v>1910</v>
      </c>
      <c r="Q3290" t="str">
        <f t="shared" si="51"/>
        <v>2, 4, Station 14 (uid: 8), A, 20, 5</v>
      </c>
    </row>
    <row r="3291" spans="1:17">
      <c r="A3291" t="s">
        <v>1911</v>
      </c>
      <c r="Q3291" t="str">
        <f t="shared" si="51"/>
        <v>2, 4, Station 27 (uid: 21), B, 4, 5</v>
      </c>
    </row>
    <row r="3292" spans="1:17">
      <c r="A3292" t="s">
        <v>1912</v>
      </c>
      <c r="Q3292" t="str">
        <f t="shared" si="51"/>
        <v>2, 4, Station 11 (uid: 3), C, 10, 2</v>
      </c>
    </row>
    <row r="3293" spans="1:17">
      <c r="A3293" t="s">
        <v>1913</v>
      </c>
      <c r="Q3293" t="str">
        <f t="shared" si="51"/>
        <v>2, 4, Station 24 (uid: 19), D, 10, 5</v>
      </c>
    </row>
    <row r="3294" spans="1:17">
      <c r="A3294" t="s">
        <v>1914</v>
      </c>
      <c r="Q3294" t="str">
        <f t="shared" si="51"/>
        <v>2, 4, Station 16 (uid: 17), E, 0, 4</v>
      </c>
    </row>
    <row r="3295" spans="1:17">
      <c r="A3295" t="s">
        <v>1915</v>
      </c>
      <c r="Q3295" t="str">
        <f t="shared" si="51"/>
        <v>3, 1, Station 40 (uid: 9), A, 15, 9</v>
      </c>
    </row>
    <row r="3296" spans="1:17">
      <c r="A3296" t="s">
        <v>1916</v>
      </c>
      <c r="Q3296" t="str">
        <f t="shared" si="51"/>
        <v>3, 1, Station 26 (uid: 20), B, 15, 0</v>
      </c>
    </row>
    <row r="3297" spans="1:17">
      <c r="A3297" t="s">
        <v>1917</v>
      </c>
      <c r="Q3297" t="str">
        <f t="shared" si="51"/>
        <v>3, 1, Station 28 (uid: 25), C, 15, 0</v>
      </c>
    </row>
    <row r="3298" spans="1:17">
      <c r="A3298" t="s">
        <v>1918</v>
      </c>
      <c r="Q3298" t="str">
        <f t="shared" si="51"/>
        <v>3, 1, Station 36 (uid: 2), D, 0, 8</v>
      </c>
    </row>
    <row r="3299" spans="1:17">
      <c r="A3299" t="s">
        <v>1919</v>
      </c>
      <c r="Q3299" t="str">
        <f t="shared" si="51"/>
        <v>3, 1, Station 7 (uid: 13), E, 0, 10</v>
      </c>
    </row>
    <row r="3300" spans="1:17">
      <c r="A3300" t="s">
        <v>1920</v>
      </c>
      <c r="Q3300" t="str">
        <f t="shared" si="51"/>
        <v>4, 0, Station 13 (uid: 7), A, 10, 2</v>
      </c>
    </row>
    <row r="3301" spans="1:17">
      <c r="A3301" t="s">
        <v>1921</v>
      </c>
      <c r="Q3301" t="str">
        <f t="shared" si="51"/>
        <v>4, 0, Station 15 (uid: 16), B, 10, 4</v>
      </c>
    </row>
    <row r="3302" spans="1:17">
      <c r="A3302" t="s">
        <v>1922</v>
      </c>
      <c r="Q3302" t="str">
        <f t="shared" si="51"/>
        <v>4, 0, Station 6 (uid: 15), C, 10, 4</v>
      </c>
    </row>
    <row r="3303" spans="1:17">
      <c r="A3303" t="s">
        <v>1923</v>
      </c>
      <c r="Q3303" t="str">
        <f t="shared" si="51"/>
        <v>4, 0, Station 32 (uid: 11), D, 10, 5</v>
      </c>
    </row>
    <row r="3304" spans="1:17">
      <c r="A3304" t="s">
        <v>1924</v>
      </c>
      <c r="Q3304" t="str">
        <f t="shared" si="51"/>
        <v>4, 0, Station 10 (uid: 4), E, 1, 10</v>
      </c>
    </row>
    <row r="3305" spans="1:17">
      <c r="Q3305" t="str">
        <f t="shared" si="51"/>
        <v/>
      </c>
    </row>
    <row r="3306" spans="1:17">
      <c r="Q3306" t="str">
        <f t="shared" si="51"/>
        <v/>
      </c>
    </row>
    <row r="3307" spans="1:17">
      <c r="Q3307" t="str">
        <f t="shared" si="51"/>
        <v/>
      </c>
    </row>
    <row r="3308" spans="1:17">
      <c r="A3308" t="s">
        <v>1925</v>
      </c>
      <c r="Q3308" t="str">
        <f t="shared" si="51"/>
        <v>c:\users\david yu\desktop\experiment - spring 2012\2012 - tokens\04-12-2012\12.00.20\tokens\round-21.save-tokens.txt</v>
      </c>
    </row>
    <row r="3309" spans="1:17">
      <c r="A3309" t="s">
        <v>1</v>
      </c>
      <c r="Q3309" t="str">
        <f t="shared" si="51"/>
        <v>************************************************************************</v>
      </c>
    </row>
    <row r="3310" spans="1:17">
      <c r="A3310" t="s">
        <v>2</v>
      </c>
      <c r="Q3310" t="str">
        <f t="shared" si="51"/>
        <v>Group #, Identifier, Position, Tokens Earned From Water Collected, Uninvested Tokens</v>
      </c>
    </row>
    <row r="3311" spans="1:17">
      <c r="A3311" t="s">
        <v>1926</v>
      </c>
      <c r="Q3311" t="str">
        <f t="shared" si="51"/>
        <v>0, 0, Station 13 (uid: 7), A, 10, 0</v>
      </c>
    </row>
    <row r="3312" spans="1:17">
      <c r="A3312" t="s">
        <v>1744</v>
      </c>
      <c r="Q3312" t="str">
        <f t="shared" si="51"/>
        <v>0, 0, Station 15 (uid: 16), B, 10, 3</v>
      </c>
    </row>
    <row r="3313" spans="1:17">
      <c r="A3313" t="s">
        <v>1927</v>
      </c>
      <c r="Q3313" t="str">
        <f t="shared" si="51"/>
        <v>0, 0, Station 6 (uid: 15), C, 18, 1</v>
      </c>
    </row>
    <row r="3314" spans="1:17">
      <c r="A3314" t="s">
        <v>1928</v>
      </c>
      <c r="Q3314" t="str">
        <f t="shared" si="51"/>
        <v>0, 0, Station 32 (uid: 11), D, 19, 1</v>
      </c>
    </row>
    <row r="3315" spans="1:17">
      <c r="A3315" t="s">
        <v>1929</v>
      </c>
      <c r="Q3315" t="str">
        <f t="shared" si="51"/>
        <v>0, 0, Station 10 (uid: 4), E, 15, 10</v>
      </c>
    </row>
    <row r="3316" spans="1:17">
      <c r="A3316" t="s">
        <v>1930</v>
      </c>
      <c r="Q3316" t="str">
        <f t="shared" si="51"/>
        <v>1, 2, Station 29 (uid: 22), A, 19, 3</v>
      </c>
    </row>
    <row r="3317" spans="1:17">
      <c r="A3317" t="s">
        <v>1931</v>
      </c>
      <c r="Q3317" t="str">
        <f t="shared" si="51"/>
        <v>1, 2, Station 4 (uid: 6), B, 19, 4</v>
      </c>
    </row>
    <row r="3318" spans="1:17">
      <c r="A3318" t="s">
        <v>1932</v>
      </c>
      <c r="Q3318" t="str">
        <f t="shared" si="51"/>
        <v>1, 2, Station 2 (uid: 23), C, 19, 3</v>
      </c>
    </row>
    <row r="3319" spans="1:17">
      <c r="A3319" t="s">
        <v>1933</v>
      </c>
      <c r="Q3319" t="str">
        <f t="shared" si="51"/>
        <v>1, 2, Station 18 (uid: 14), D, 15, 10</v>
      </c>
    </row>
    <row r="3320" spans="1:17">
      <c r="A3320" t="s">
        <v>1727</v>
      </c>
      <c r="Q3320" t="str">
        <f t="shared" si="51"/>
        <v>1, 2, Station 21 (uid: 12), E, 0, 10</v>
      </c>
    </row>
    <row r="3321" spans="1:17">
      <c r="A3321" t="s">
        <v>1934</v>
      </c>
      <c r="Q3321" t="str">
        <f t="shared" si="51"/>
        <v>2, 4, Station 14 (uid: 8), A, 20, 8</v>
      </c>
    </row>
    <row r="3322" spans="1:17">
      <c r="A3322" t="s">
        <v>1935</v>
      </c>
      <c r="Q3322" t="str">
        <f t="shared" si="51"/>
        <v>2, 4, Station 27 (uid: 21), B, 18, 5</v>
      </c>
    </row>
    <row r="3323" spans="1:17">
      <c r="A3323" t="s">
        <v>1936</v>
      </c>
      <c r="Q3323" t="str">
        <f t="shared" si="51"/>
        <v>2, 4, Station 11 (uid: 3), C, 18, 2</v>
      </c>
    </row>
    <row r="3324" spans="1:17">
      <c r="A3324" t="s">
        <v>1937</v>
      </c>
      <c r="Q3324" t="str">
        <f t="shared" si="51"/>
        <v>2, 4, Station 24 (uid: 19), D, 15, 1</v>
      </c>
    </row>
    <row r="3325" spans="1:17">
      <c r="A3325" t="s">
        <v>1938</v>
      </c>
      <c r="Q3325" t="str">
        <f t="shared" si="51"/>
        <v>2, 4, Station 16 (uid: 17), E, 0, 2</v>
      </c>
    </row>
    <row r="3326" spans="1:17">
      <c r="A3326" t="s">
        <v>1939</v>
      </c>
      <c r="Q3326" t="str">
        <f t="shared" si="51"/>
        <v>3, 1, Station 40 (uid: 9), A, 19, 0</v>
      </c>
    </row>
    <row r="3327" spans="1:17">
      <c r="A3327" t="s">
        <v>1940</v>
      </c>
      <c r="Q3327" t="str">
        <f t="shared" si="51"/>
        <v>3, 1, Station 26 (uid: 20), B, 19, 0</v>
      </c>
    </row>
    <row r="3328" spans="1:17">
      <c r="A3328" t="s">
        <v>1941</v>
      </c>
      <c r="Q3328" t="str">
        <f t="shared" si="51"/>
        <v>3, 1, Station 28 (uid: 25), C, 18, 0</v>
      </c>
    </row>
    <row r="3329" spans="1:17">
      <c r="A3329" t="s">
        <v>1942</v>
      </c>
      <c r="Q3329" t="str">
        <f t="shared" si="51"/>
        <v>3, 1, Station 36 (uid: 2), D, 4, 10</v>
      </c>
    </row>
    <row r="3330" spans="1:17">
      <c r="A3330" t="s">
        <v>1919</v>
      </c>
      <c r="Q3330" t="str">
        <f t="shared" si="51"/>
        <v>3, 1, Station 7 (uid: 13), E, 0, 10</v>
      </c>
    </row>
    <row r="3331" spans="1:17">
      <c r="A3331" t="s">
        <v>1943</v>
      </c>
      <c r="Q3331" t="str">
        <f t="shared" ref="Q3331:Q3394" si="52">TRIM(A3331)</f>
        <v>4, 3, Station 9 (uid: 1), A, 15, 2</v>
      </c>
    </row>
    <row r="3332" spans="1:17">
      <c r="A3332" t="s">
        <v>1944</v>
      </c>
      <c r="Q3332" t="str">
        <f t="shared" si="52"/>
        <v>4, 3, Station 39 (uid: 24), B, 15, 3</v>
      </c>
    </row>
    <row r="3333" spans="1:17">
      <c r="A3333" t="s">
        <v>1945</v>
      </c>
      <c r="Q3333" t="str">
        <f t="shared" si="52"/>
        <v>4, 3, Station 12 (uid: 5), C, 15, 3</v>
      </c>
    </row>
    <row r="3334" spans="1:17">
      <c r="A3334" t="s">
        <v>1946</v>
      </c>
      <c r="Q3334" t="str">
        <f t="shared" si="52"/>
        <v>4, 3, Station 23 (uid: 18), D, 19, 3</v>
      </c>
    </row>
    <row r="3335" spans="1:17">
      <c r="A3335" t="s">
        <v>1947</v>
      </c>
      <c r="Q3335" t="str">
        <f t="shared" si="52"/>
        <v>4, 3, Station 22 (uid: 10), E, 19, 0</v>
      </c>
    </row>
    <row r="3336" spans="1:17">
      <c r="Q3336" t="str">
        <f t="shared" si="52"/>
        <v/>
      </c>
    </row>
    <row r="3337" spans="1:17">
      <c r="Q3337" t="str">
        <f t="shared" si="52"/>
        <v/>
      </c>
    </row>
    <row r="3338" spans="1:17">
      <c r="Q3338" t="str">
        <f t="shared" si="52"/>
        <v/>
      </c>
    </row>
    <row r="3339" spans="1:17">
      <c r="A3339" t="s">
        <v>1948</v>
      </c>
      <c r="Q3339" t="str">
        <f t="shared" si="52"/>
        <v>c:\users\david yu\desktop\experiment - spring 2012\2012 - tokens\04-12-2012\12.00.20\tokens\round-3.save-tokens.txt</v>
      </c>
    </row>
    <row r="3340" spans="1:17">
      <c r="A3340" t="s">
        <v>1</v>
      </c>
      <c r="Q3340" t="str">
        <f t="shared" si="52"/>
        <v>************************************************************************</v>
      </c>
    </row>
    <row r="3341" spans="1:17">
      <c r="A3341" t="s">
        <v>2</v>
      </c>
      <c r="Q3341" t="str">
        <f t="shared" si="52"/>
        <v>Group #, Identifier, Position, Tokens Earned From Water Collected, Uninvested Tokens</v>
      </c>
    </row>
    <row r="3342" spans="1:17">
      <c r="A3342" t="s">
        <v>1949</v>
      </c>
      <c r="Q3342" t="str">
        <f t="shared" si="52"/>
        <v>0, 4, Station 14 (uid: 8), A, 20, 7</v>
      </c>
    </row>
    <row r="3343" spans="1:17">
      <c r="A3343" t="s">
        <v>1950</v>
      </c>
      <c r="Q3343" t="str">
        <f t="shared" si="52"/>
        <v>0, 4, Station 27 (uid: 21), B, 20, 8</v>
      </c>
    </row>
    <row r="3344" spans="1:17">
      <c r="A3344" t="s">
        <v>1951</v>
      </c>
      <c r="Q3344" t="str">
        <f t="shared" si="52"/>
        <v>0, 4, Station 11 (uid: 3), C, 15, 10</v>
      </c>
    </row>
    <row r="3345" spans="1:17">
      <c r="A3345" t="s">
        <v>1952</v>
      </c>
      <c r="Q3345" t="str">
        <f t="shared" si="52"/>
        <v>0, 4, Station 24 (uid: 19), D, 0, 10</v>
      </c>
    </row>
    <row r="3346" spans="1:17">
      <c r="A3346" t="s">
        <v>1953</v>
      </c>
      <c r="Q3346" t="str">
        <f t="shared" si="52"/>
        <v>0, 4, Station 16 (uid: 17), E, 0, 6</v>
      </c>
    </row>
    <row r="3347" spans="1:17">
      <c r="A3347" t="s">
        <v>1954</v>
      </c>
      <c r="Q3347" t="str">
        <f t="shared" si="52"/>
        <v>1, 1, Station 40 (uid: 9), A, 20, 5</v>
      </c>
    </row>
    <row r="3348" spans="1:17">
      <c r="A3348" t="s">
        <v>1673</v>
      </c>
      <c r="Q3348" t="str">
        <f t="shared" si="52"/>
        <v>1, 1, Station 26 (uid: 20), B, 19, 5</v>
      </c>
    </row>
    <row r="3349" spans="1:17">
      <c r="A3349" t="s">
        <v>1955</v>
      </c>
      <c r="Q3349" t="str">
        <f t="shared" si="52"/>
        <v>1, 1, Station 28 (uid: 25), C, 15, 1</v>
      </c>
    </row>
    <row r="3350" spans="1:17">
      <c r="A3350" t="s">
        <v>1956</v>
      </c>
      <c r="Q3350" t="str">
        <f t="shared" si="52"/>
        <v>1, 1, Station 36 (uid: 2), D, 1, 10</v>
      </c>
    </row>
    <row r="3351" spans="1:17">
      <c r="A3351" t="s">
        <v>1676</v>
      </c>
      <c r="Q3351" t="str">
        <f t="shared" si="52"/>
        <v>1, 1, Station 7 (uid: 13), E, 0, 10</v>
      </c>
    </row>
    <row r="3352" spans="1:17">
      <c r="A3352" t="s">
        <v>1957</v>
      </c>
      <c r="Q3352" t="str">
        <f t="shared" si="52"/>
        <v>2, 3, Station 9 (uid: 1), A, 20, 9</v>
      </c>
    </row>
    <row r="3353" spans="1:17">
      <c r="A3353" t="s">
        <v>1958</v>
      </c>
      <c r="Q3353" t="str">
        <f t="shared" si="52"/>
        <v>2, 3, Station 39 (uid: 24), B, 1, 4</v>
      </c>
    </row>
    <row r="3354" spans="1:17">
      <c r="A3354" t="s">
        <v>1653</v>
      </c>
      <c r="Q3354" t="str">
        <f t="shared" si="52"/>
        <v>2, 3, Station 12 (uid: 5), C, 10, 5</v>
      </c>
    </row>
    <row r="3355" spans="1:17">
      <c r="A3355" t="s">
        <v>1959</v>
      </c>
      <c r="Q3355" t="str">
        <f t="shared" si="52"/>
        <v>2, 3, Station 23 (uid: 18), D, 10, 10</v>
      </c>
    </row>
    <row r="3356" spans="1:17">
      <c r="A3356" t="s">
        <v>1960</v>
      </c>
      <c r="Q3356" t="str">
        <f t="shared" si="52"/>
        <v>2, 3, Station 22 (uid: 10), E, 1, 3</v>
      </c>
    </row>
    <row r="3357" spans="1:17">
      <c r="A3357" t="s">
        <v>1961</v>
      </c>
      <c r="Q3357" t="str">
        <f t="shared" si="52"/>
        <v>3, 0, Station 13 (uid: 7), A, 15, 7</v>
      </c>
    </row>
    <row r="3358" spans="1:17">
      <c r="A3358" t="s">
        <v>1962</v>
      </c>
      <c r="Q3358" t="str">
        <f t="shared" si="52"/>
        <v>3, 0, Station 15 (uid: 16), B, 20, 9</v>
      </c>
    </row>
    <row r="3359" spans="1:17">
      <c r="A3359" t="s">
        <v>1963</v>
      </c>
      <c r="Q3359" t="str">
        <f t="shared" si="52"/>
        <v>3, 0, Station 6 (uid: 15), C, 15, 9</v>
      </c>
    </row>
    <row r="3360" spans="1:17">
      <c r="A3360" t="s">
        <v>1964</v>
      </c>
      <c r="Q3360" t="str">
        <f t="shared" si="52"/>
        <v>3, 0, Station 32 (uid: 11), D, 4, 8</v>
      </c>
    </row>
    <row r="3361" spans="1:17">
      <c r="A3361" t="s">
        <v>1965</v>
      </c>
      <c r="Q3361" t="str">
        <f t="shared" si="52"/>
        <v>3, 0, Station 10 (uid: 4), E, 0, 9</v>
      </c>
    </row>
    <row r="3362" spans="1:17">
      <c r="A3362" t="s">
        <v>1966</v>
      </c>
      <c r="Q3362" t="str">
        <f t="shared" si="52"/>
        <v>4, 2, Station 29 (uid: 22), A, 19, 5</v>
      </c>
    </row>
    <row r="3363" spans="1:17">
      <c r="A3363" t="s">
        <v>1967</v>
      </c>
      <c r="Q3363" t="str">
        <f t="shared" si="52"/>
        <v>4, 2, Station 4 (uid: 6), B, 20, 5</v>
      </c>
    </row>
    <row r="3364" spans="1:17">
      <c r="A3364" t="s">
        <v>1968</v>
      </c>
      <c r="Q3364" t="str">
        <f t="shared" si="52"/>
        <v>4, 2, Station 2 (uid: 23), C, 10, 0</v>
      </c>
    </row>
    <row r="3365" spans="1:17">
      <c r="A3365" t="s">
        <v>1969</v>
      </c>
      <c r="Q3365" t="str">
        <f t="shared" si="52"/>
        <v>4, 2, Station 18 (uid: 14), D, 0, 1</v>
      </c>
    </row>
    <row r="3366" spans="1:17">
      <c r="A3366" t="s">
        <v>1970</v>
      </c>
      <c r="Q3366" t="str">
        <f t="shared" si="52"/>
        <v>4, 2, Station 21 (uid: 12), E, 0, 8</v>
      </c>
    </row>
    <row r="3367" spans="1:17">
      <c r="Q3367" t="str">
        <f t="shared" si="52"/>
        <v/>
      </c>
    </row>
    <row r="3368" spans="1:17">
      <c r="Q3368" t="str">
        <f t="shared" si="52"/>
        <v/>
      </c>
    </row>
    <row r="3369" spans="1:17">
      <c r="Q3369" t="str">
        <f t="shared" si="52"/>
        <v/>
      </c>
    </row>
    <row r="3370" spans="1:17">
      <c r="A3370" t="s">
        <v>1971</v>
      </c>
      <c r="Q3370" t="str">
        <f t="shared" si="52"/>
        <v>c:\users\david yu\desktop\experiment - spring 2012\2012 - tokens\04-12-2012\12.00.20\tokens\round-4.save-tokens.txt</v>
      </c>
    </row>
    <row r="3371" spans="1:17">
      <c r="A3371" t="s">
        <v>1</v>
      </c>
      <c r="Q3371" t="str">
        <f t="shared" si="52"/>
        <v>************************************************************************</v>
      </c>
    </row>
    <row r="3372" spans="1:17">
      <c r="A3372" t="s">
        <v>2</v>
      </c>
      <c r="Q3372" t="str">
        <f t="shared" si="52"/>
        <v>Group #, Identifier, Position, Tokens Earned From Water Collected, Uninvested Tokens</v>
      </c>
    </row>
    <row r="3373" spans="1:17">
      <c r="A3373" t="s">
        <v>1615</v>
      </c>
      <c r="Q3373" t="str">
        <f t="shared" si="52"/>
        <v>0, 3, Station 9 (uid: 1), A, 20, 5</v>
      </c>
    </row>
    <row r="3374" spans="1:17">
      <c r="A3374" t="s">
        <v>1972</v>
      </c>
      <c r="Q3374" t="str">
        <f t="shared" si="52"/>
        <v>0, 3, Station 39 (uid: 24), B, 19, 4</v>
      </c>
    </row>
    <row r="3375" spans="1:17">
      <c r="A3375" t="s">
        <v>1973</v>
      </c>
      <c r="Q3375" t="str">
        <f t="shared" si="52"/>
        <v>0, 3, Station 12 (uid: 5), C, 15, 3</v>
      </c>
    </row>
    <row r="3376" spans="1:17">
      <c r="A3376" t="s">
        <v>1974</v>
      </c>
      <c r="Q3376" t="str">
        <f t="shared" si="52"/>
        <v>0, 3, Station 23 (uid: 18), D, 0, 3</v>
      </c>
    </row>
    <row r="3377" spans="1:17">
      <c r="A3377" t="s">
        <v>1881</v>
      </c>
      <c r="Q3377" t="str">
        <f t="shared" si="52"/>
        <v>0, 3, Station 22 (uid: 10), E, 0, 3</v>
      </c>
    </row>
    <row r="3378" spans="1:17">
      <c r="A3378" t="s">
        <v>1975</v>
      </c>
      <c r="Q3378" t="str">
        <f t="shared" si="52"/>
        <v>1, 0, Station 13 (uid: 7), A, 15, 2</v>
      </c>
    </row>
    <row r="3379" spans="1:17">
      <c r="A3379" t="s">
        <v>1976</v>
      </c>
      <c r="Q3379" t="str">
        <f t="shared" si="52"/>
        <v>1, 0, Station 15 (uid: 16), B, 19, 5</v>
      </c>
    </row>
    <row r="3380" spans="1:17">
      <c r="A3380" t="s">
        <v>1977</v>
      </c>
      <c r="Q3380" t="str">
        <f t="shared" si="52"/>
        <v>1, 0, Station 6 (uid: 15), C, 19, 4</v>
      </c>
    </row>
    <row r="3381" spans="1:17">
      <c r="A3381" t="s">
        <v>1885</v>
      </c>
      <c r="Q3381" t="str">
        <f t="shared" si="52"/>
        <v>1, 0, Station 32 (uid: 11), D, 0, 9</v>
      </c>
    </row>
    <row r="3382" spans="1:17">
      <c r="A3382" t="s">
        <v>1978</v>
      </c>
      <c r="Q3382" t="str">
        <f t="shared" si="52"/>
        <v>1, 0, Station 10 (uid: 4), E, 0, 9</v>
      </c>
    </row>
    <row r="3383" spans="1:17">
      <c r="A3383" t="s">
        <v>1979</v>
      </c>
      <c r="Q3383" t="str">
        <f t="shared" si="52"/>
        <v>2, 2, Station 29 (uid: 22), A, 19, 5</v>
      </c>
    </row>
    <row r="3384" spans="1:17">
      <c r="A3384" t="s">
        <v>1703</v>
      </c>
      <c r="Q3384" t="str">
        <f t="shared" si="52"/>
        <v>2, 2, Station 4 (uid: 6), B, 19, 5</v>
      </c>
    </row>
    <row r="3385" spans="1:17">
      <c r="A3385" t="s">
        <v>1980</v>
      </c>
      <c r="Q3385" t="str">
        <f t="shared" si="52"/>
        <v>2, 2, Station 2 (uid: 23), C, 1, 4</v>
      </c>
    </row>
    <row r="3386" spans="1:17">
      <c r="A3386" t="s">
        <v>1890</v>
      </c>
      <c r="Q3386" t="str">
        <f t="shared" si="52"/>
        <v>2, 2, Station 18 (uid: 14), D, 1, 3</v>
      </c>
    </row>
    <row r="3387" spans="1:17">
      <c r="A3387" t="s">
        <v>1981</v>
      </c>
      <c r="Q3387" t="str">
        <f t="shared" si="52"/>
        <v>2, 2, Station 21 (uid: 12), E, 0, 8</v>
      </c>
    </row>
    <row r="3388" spans="1:17">
      <c r="A3388" t="s">
        <v>1982</v>
      </c>
      <c r="Q3388" t="str">
        <f t="shared" si="52"/>
        <v>3, 1, Station 40 (uid: 9), A, 19, 4</v>
      </c>
    </row>
    <row r="3389" spans="1:17">
      <c r="A3389" t="s">
        <v>1983</v>
      </c>
      <c r="Q3389" t="str">
        <f t="shared" si="52"/>
        <v>3, 1, Station 26 (uid: 20), B, 19, 4</v>
      </c>
    </row>
    <row r="3390" spans="1:17">
      <c r="A3390" t="s">
        <v>1984</v>
      </c>
      <c r="Q3390" t="str">
        <f t="shared" si="52"/>
        <v>3, 1, Station 28 (uid: 25), C, 15, 4</v>
      </c>
    </row>
    <row r="3391" spans="1:17">
      <c r="A3391" t="s">
        <v>1985</v>
      </c>
      <c r="Q3391" t="str">
        <f t="shared" si="52"/>
        <v>3, 1, Station 36 (uid: 2), D, 0, 9</v>
      </c>
    </row>
    <row r="3392" spans="1:17">
      <c r="A3392" t="s">
        <v>1919</v>
      </c>
      <c r="Q3392" t="str">
        <f t="shared" si="52"/>
        <v>3, 1, Station 7 (uid: 13), E, 0, 10</v>
      </c>
    </row>
    <row r="3393" spans="1:17">
      <c r="A3393" t="s">
        <v>1686</v>
      </c>
      <c r="Q3393" t="str">
        <f t="shared" si="52"/>
        <v>4, 4, Station 14 (uid: 8), A, 19, 5</v>
      </c>
    </row>
    <row r="3394" spans="1:17">
      <c r="A3394" t="s">
        <v>1986</v>
      </c>
      <c r="Q3394" t="str">
        <f t="shared" si="52"/>
        <v>4, 4, Station 27 (uid: 21), B, 20, 5</v>
      </c>
    </row>
    <row r="3395" spans="1:17">
      <c r="A3395" t="s">
        <v>1987</v>
      </c>
      <c r="Q3395" t="str">
        <f t="shared" ref="Q3395:Q3458" si="53">TRIM(A3395)</f>
        <v>4, 4, Station 11 (uid: 3), C, 10, 5</v>
      </c>
    </row>
    <row r="3396" spans="1:17">
      <c r="A3396" t="s">
        <v>1988</v>
      </c>
      <c r="Q3396" t="str">
        <f t="shared" si="53"/>
        <v>4, 4, Station 24 (uid: 19), D, 0, 5</v>
      </c>
    </row>
    <row r="3397" spans="1:17">
      <c r="A3397" t="s">
        <v>1989</v>
      </c>
      <c r="Q3397" t="str">
        <f t="shared" si="53"/>
        <v>4, 4, Station 16 (uid: 17), E, 0, 7</v>
      </c>
    </row>
    <row r="3398" spans="1:17">
      <c r="Q3398" t="str">
        <f t="shared" si="53"/>
        <v/>
      </c>
    </row>
    <row r="3399" spans="1:17">
      <c r="Q3399" t="str">
        <f t="shared" si="53"/>
        <v/>
      </c>
    </row>
    <row r="3400" spans="1:17">
      <c r="Q3400" t="str">
        <f t="shared" si="53"/>
        <v/>
      </c>
    </row>
    <row r="3401" spans="1:17">
      <c r="A3401" t="s">
        <v>1990</v>
      </c>
      <c r="Q3401" t="str">
        <f t="shared" si="53"/>
        <v>c:\users\david yu\desktop\experiment - spring 2012\2012 - tokens\04-12-2012\12.00.20\tokens\round-5.save-tokens.txt</v>
      </c>
    </row>
    <row r="3402" spans="1:17">
      <c r="A3402" t="s">
        <v>1</v>
      </c>
      <c r="Q3402" t="str">
        <f t="shared" si="53"/>
        <v>************************************************************************</v>
      </c>
    </row>
    <row r="3403" spans="1:17">
      <c r="A3403" t="s">
        <v>2</v>
      </c>
      <c r="Q3403" t="str">
        <f t="shared" si="53"/>
        <v>Group #, Identifier, Position, Tokens Earned From Water Collected, Uninvested Tokens</v>
      </c>
    </row>
    <row r="3404" spans="1:17">
      <c r="A3404" t="s">
        <v>1877</v>
      </c>
      <c r="Q3404" t="str">
        <f t="shared" si="53"/>
        <v>0, 3, Station 9 (uid: 1), A, 20, 9</v>
      </c>
    </row>
    <row r="3405" spans="1:17">
      <c r="A3405" t="s">
        <v>1878</v>
      </c>
      <c r="Q3405" t="str">
        <f t="shared" si="53"/>
        <v>0, 3, Station 39 (uid: 24), B, 19, 5</v>
      </c>
    </row>
    <row r="3406" spans="1:17">
      <c r="A3406" t="s">
        <v>1991</v>
      </c>
      <c r="Q3406" t="str">
        <f t="shared" si="53"/>
        <v>0, 3, Station 12 (uid: 5), C, 10, 4</v>
      </c>
    </row>
    <row r="3407" spans="1:17">
      <c r="A3407" t="s">
        <v>1992</v>
      </c>
      <c r="Q3407" t="str">
        <f t="shared" si="53"/>
        <v>0, 3, Station 23 (uid: 18), D, 1, 10</v>
      </c>
    </row>
    <row r="3408" spans="1:17">
      <c r="A3408" t="s">
        <v>1993</v>
      </c>
      <c r="Q3408" t="str">
        <f t="shared" si="53"/>
        <v>0, 3, Station 22 (uid: 10), E, 0, 8</v>
      </c>
    </row>
    <row r="3409" spans="1:17">
      <c r="A3409" t="s">
        <v>1994</v>
      </c>
      <c r="Q3409" t="str">
        <f t="shared" si="53"/>
        <v>1, 2, Station 29 (uid: 22), A, 19, 5</v>
      </c>
    </row>
    <row r="3410" spans="1:17">
      <c r="A3410" t="s">
        <v>1995</v>
      </c>
      <c r="Q3410" t="str">
        <f t="shared" si="53"/>
        <v>1, 2, Station 4 (uid: 6), B, 20, 5</v>
      </c>
    </row>
    <row r="3411" spans="1:17">
      <c r="A3411" t="s">
        <v>1996</v>
      </c>
      <c r="Q3411" t="str">
        <f t="shared" si="53"/>
        <v>1, 2, Station 2 (uid: 23), C, 4, 8</v>
      </c>
    </row>
    <row r="3412" spans="1:17">
      <c r="A3412" t="s">
        <v>1997</v>
      </c>
      <c r="Q3412" t="str">
        <f t="shared" si="53"/>
        <v>1, 2, Station 18 (uid: 14), D, 1, 8</v>
      </c>
    </row>
    <row r="3413" spans="1:17">
      <c r="A3413" t="s">
        <v>1998</v>
      </c>
      <c r="Q3413" t="str">
        <f t="shared" si="53"/>
        <v>1, 2, Station 21 (uid: 12), E, 0, 8</v>
      </c>
    </row>
    <row r="3414" spans="1:17">
      <c r="A3414" t="s">
        <v>1999</v>
      </c>
      <c r="Q3414" t="str">
        <f t="shared" si="53"/>
        <v>2, 1, Station 40 (uid: 9), A, 19, 3</v>
      </c>
    </row>
    <row r="3415" spans="1:17">
      <c r="A3415" t="s">
        <v>2000</v>
      </c>
      <c r="Q3415" t="str">
        <f t="shared" si="53"/>
        <v>2, 1, Station 26 (uid: 20), B, 19, 3</v>
      </c>
    </row>
    <row r="3416" spans="1:17">
      <c r="A3416" t="s">
        <v>2001</v>
      </c>
      <c r="Q3416" t="str">
        <f t="shared" si="53"/>
        <v>2, 1, Station 28 (uid: 25), C, 10, 3</v>
      </c>
    </row>
    <row r="3417" spans="1:17">
      <c r="A3417" t="s">
        <v>2002</v>
      </c>
      <c r="Q3417" t="str">
        <f t="shared" si="53"/>
        <v>2, 1, Station 36 (uid: 2), D, 1, 10</v>
      </c>
    </row>
    <row r="3418" spans="1:17">
      <c r="A3418" t="s">
        <v>1779</v>
      </c>
      <c r="Q3418" t="str">
        <f t="shared" si="53"/>
        <v>2, 1, Station 7 (uid: 13), E, 0, 10</v>
      </c>
    </row>
    <row r="3419" spans="1:17">
      <c r="A3419" t="s">
        <v>2003</v>
      </c>
      <c r="Q3419" t="str">
        <f t="shared" si="53"/>
        <v>3, 4, Station 14 (uid: 8), A, 20, 6</v>
      </c>
    </row>
    <row r="3420" spans="1:17">
      <c r="A3420" t="s">
        <v>1823</v>
      </c>
      <c r="Q3420" t="str">
        <f t="shared" si="53"/>
        <v>3, 4, Station 27 (uid: 21), B, 19, 6</v>
      </c>
    </row>
    <row r="3421" spans="1:17">
      <c r="A3421" t="s">
        <v>1824</v>
      </c>
      <c r="Q3421" t="str">
        <f t="shared" si="53"/>
        <v>3, 4, Station 11 (uid: 3), C, 15, 6</v>
      </c>
    </row>
    <row r="3422" spans="1:17">
      <c r="A3422" t="s">
        <v>2004</v>
      </c>
      <c r="Q3422" t="str">
        <f t="shared" si="53"/>
        <v>3, 4, Station 24 (uid: 19), D, 1, 6</v>
      </c>
    </row>
    <row r="3423" spans="1:17">
      <c r="A3423" t="s">
        <v>1804</v>
      </c>
      <c r="Q3423" t="str">
        <f t="shared" si="53"/>
        <v>3, 4, Station 16 (uid: 17), E, 0, 6</v>
      </c>
    </row>
    <row r="3424" spans="1:17">
      <c r="A3424" t="s">
        <v>2005</v>
      </c>
      <c r="Q3424" t="str">
        <f t="shared" si="53"/>
        <v>4, 0, Station 13 (uid: 7), A, 15, 0</v>
      </c>
    </row>
    <row r="3425" spans="1:17">
      <c r="A3425" t="s">
        <v>2006</v>
      </c>
      <c r="Q3425" t="str">
        <f t="shared" si="53"/>
        <v>4, 0, Station 15 (uid: 16), B, 18, 4</v>
      </c>
    </row>
    <row r="3426" spans="1:17">
      <c r="A3426" t="s">
        <v>2007</v>
      </c>
      <c r="Q3426" t="str">
        <f t="shared" si="53"/>
        <v>4, 0, Station 6 (uid: 15), C, 18, 4</v>
      </c>
    </row>
    <row r="3427" spans="1:17">
      <c r="A3427" t="s">
        <v>2008</v>
      </c>
      <c r="Q3427" t="str">
        <f t="shared" si="53"/>
        <v>4, 0, Station 32 (uid: 11), D, 15, 8</v>
      </c>
    </row>
    <row r="3428" spans="1:17">
      <c r="A3428" t="s">
        <v>2009</v>
      </c>
      <c r="Q3428" t="str">
        <f t="shared" si="53"/>
        <v>4, 0, Station 10 (uid: 4), E, 0, 5</v>
      </c>
    </row>
    <row r="3429" spans="1:17">
      <c r="Q3429" t="str">
        <f t="shared" si="53"/>
        <v/>
      </c>
    </row>
    <row r="3430" spans="1:17">
      <c r="Q3430" t="str">
        <f t="shared" si="53"/>
        <v/>
      </c>
    </row>
    <row r="3431" spans="1:17">
      <c r="Q3431" t="str">
        <f t="shared" si="53"/>
        <v/>
      </c>
    </row>
    <row r="3432" spans="1:17">
      <c r="A3432" t="s">
        <v>2010</v>
      </c>
      <c r="Q3432" t="str">
        <f t="shared" si="53"/>
        <v>c:\users\david yu\desktop\experiment - spring 2012\2012 - tokens\04-12-2012\12.00.20\tokens\round-6.save-tokens.txt</v>
      </c>
    </row>
    <row r="3433" spans="1:17">
      <c r="A3433" t="s">
        <v>1</v>
      </c>
      <c r="Q3433" t="str">
        <f t="shared" si="53"/>
        <v>************************************************************************</v>
      </c>
    </row>
    <row r="3434" spans="1:17">
      <c r="A3434" t="s">
        <v>2</v>
      </c>
      <c r="Q3434" t="str">
        <f t="shared" si="53"/>
        <v>Group #, Identifier, Position, Tokens Earned From Water Collected, Uninvested Tokens</v>
      </c>
    </row>
    <row r="3435" spans="1:17">
      <c r="A3435" t="s">
        <v>2011</v>
      </c>
      <c r="Q3435" t="str">
        <f t="shared" si="53"/>
        <v>0, 4, Station 14 (uid: 8), A, 20, 5</v>
      </c>
    </row>
    <row r="3436" spans="1:17">
      <c r="A3436" t="s">
        <v>2012</v>
      </c>
      <c r="Q3436" t="str">
        <f t="shared" si="53"/>
        <v>0, 4, Station 27 (uid: 21), B, 19, 5</v>
      </c>
    </row>
    <row r="3437" spans="1:17">
      <c r="A3437" t="s">
        <v>2013</v>
      </c>
      <c r="Q3437" t="str">
        <f t="shared" si="53"/>
        <v>0, 4, Station 11 (uid: 3), C, 15, 5</v>
      </c>
    </row>
    <row r="3438" spans="1:17">
      <c r="A3438" t="s">
        <v>2014</v>
      </c>
      <c r="Q3438" t="str">
        <f t="shared" si="53"/>
        <v>0, 4, Station 24 (uid: 19), D, 1, 5</v>
      </c>
    </row>
    <row r="3439" spans="1:17">
      <c r="A3439" t="s">
        <v>2015</v>
      </c>
      <c r="Q3439" t="str">
        <f t="shared" si="53"/>
        <v>0, 4, Station 16 (uid: 17), E, 0, 5</v>
      </c>
    </row>
    <row r="3440" spans="1:17">
      <c r="A3440" t="s">
        <v>2016</v>
      </c>
      <c r="Q3440" t="str">
        <f t="shared" si="53"/>
        <v>1, 3, Station 9 (uid: 1), A, 20, 5</v>
      </c>
    </row>
    <row r="3441" spans="1:17">
      <c r="A3441" t="s">
        <v>2017</v>
      </c>
      <c r="Q3441" t="str">
        <f t="shared" si="53"/>
        <v>1, 3, Station 39 (uid: 24), B, 1, 10</v>
      </c>
    </row>
    <row r="3442" spans="1:17">
      <c r="A3442" t="s">
        <v>1907</v>
      </c>
      <c r="Q3442" t="str">
        <f t="shared" si="53"/>
        <v>1, 3, Station 12 (uid: 5), C, 10, 5</v>
      </c>
    </row>
    <row r="3443" spans="1:17">
      <c r="A3443" t="s">
        <v>2018</v>
      </c>
      <c r="Q3443" t="str">
        <f t="shared" si="53"/>
        <v>1, 3, Station 23 (uid: 18), D, 10, 5</v>
      </c>
    </row>
    <row r="3444" spans="1:17">
      <c r="A3444" t="s">
        <v>2019</v>
      </c>
      <c r="Q3444" t="str">
        <f t="shared" si="53"/>
        <v>1, 3, Station 22 (uid: 10), E, 4, 8</v>
      </c>
    </row>
    <row r="3445" spans="1:17">
      <c r="A3445" t="s">
        <v>1818</v>
      </c>
      <c r="Q3445" t="str">
        <f t="shared" si="53"/>
        <v>2, 1, Station 40 (uid: 9), A, 19, 2</v>
      </c>
    </row>
    <row r="3446" spans="1:17">
      <c r="A3446" t="s">
        <v>2020</v>
      </c>
      <c r="Q3446" t="str">
        <f t="shared" si="53"/>
        <v>2, 1, Station 26 (uid: 20), B, 19, 0</v>
      </c>
    </row>
    <row r="3447" spans="1:17">
      <c r="A3447" t="s">
        <v>2021</v>
      </c>
      <c r="Q3447" t="str">
        <f t="shared" si="53"/>
        <v>2, 1, Station 28 (uid: 25), C, 15, 2</v>
      </c>
    </row>
    <row r="3448" spans="1:17">
      <c r="A3448" t="s">
        <v>2022</v>
      </c>
      <c r="Q3448" t="str">
        <f t="shared" si="53"/>
        <v>2, 1, Station 36 (uid: 2), D, 4, 10</v>
      </c>
    </row>
    <row r="3449" spans="1:17">
      <c r="A3449" t="s">
        <v>1779</v>
      </c>
      <c r="Q3449" t="str">
        <f t="shared" si="53"/>
        <v>2, 1, Station 7 (uid: 13), E, 0, 10</v>
      </c>
    </row>
    <row r="3450" spans="1:17">
      <c r="A3450" t="s">
        <v>2023</v>
      </c>
      <c r="Q3450" t="str">
        <f t="shared" si="53"/>
        <v>3, 2, Station 29 (uid: 22), A, 19, 5</v>
      </c>
    </row>
    <row r="3451" spans="1:17">
      <c r="A3451" t="s">
        <v>2024</v>
      </c>
      <c r="Q3451" t="str">
        <f t="shared" si="53"/>
        <v>3, 2, Station 4 (uid: 6), B, 19, 2</v>
      </c>
    </row>
    <row r="3452" spans="1:17">
      <c r="A3452" t="s">
        <v>2025</v>
      </c>
      <c r="Q3452" t="str">
        <f t="shared" si="53"/>
        <v>3, 2, Station 2 (uid: 23), C, 1, 7</v>
      </c>
    </row>
    <row r="3453" spans="1:17">
      <c r="A3453" t="s">
        <v>2026</v>
      </c>
      <c r="Q3453" t="str">
        <f t="shared" si="53"/>
        <v>3, 2, Station 18 (uid: 14), D, 0, 6</v>
      </c>
    </row>
    <row r="3454" spans="1:17">
      <c r="A3454" t="s">
        <v>2027</v>
      </c>
      <c r="Q3454" t="str">
        <f t="shared" si="53"/>
        <v>3, 2, Station 21 (uid: 12), E, 0, 7</v>
      </c>
    </row>
    <row r="3455" spans="1:17">
      <c r="A3455" t="s">
        <v>2028</v>
      </c>
      <c r="Q3455" t="str">
        <f t="shared" si="53"/>
        <v>4, 0, Station 13 (uid: 7), A, 15, 2</v>
      </c>
    </row>
    <row r="3456" spans="1:17">
      <c r="A3456" t="s">
        <v>2006</v>
      </c>
      <c r="Q3456" t="str">
        <f t="shared" si="53"/>
        <v>4, 0, Station 15 (uid: 16), B, 18, 4</v>
      </c>
    </row>
    <row r="3457" spans="1:17">
      <c r="A3457" t="s">
        <v>2029</v>
      </c>
      <c r="Q3457" t="str">
        <f t="shared" si="53"/>
        <v>4, 0, Station 6 (uid: 15), C, 18, 5</v>
      </c>
    </row>
    <row r="3458" spans="1:17">
      <c r="A3458" t="s">
        <v>2008</v>
      </c>
      <c r="Q3458" t="str">
        <f t="shared" si="53"/>
        <v>4, 0, Station 32 (uid: 11), D, 15, 8</v>
      </c>
    </row>
    <row r="3459" spans="1:17">
      <c r="A3459" t="s">
        <v>2030</v>
      </c>
      <c r="Q3459" t="str">
        <f t="shared" ref="Q3459:Q3522" si="54">TRIM(A3459)</f>
        <v>4, 0, Station 10 (uid: 4), E, 0, 7</v>
      </c>
    </row>
    <row r="3460" spans="1:17">
      <c r="Q3460" t="str">
        <f t="shared" si="54"/>
        <v/>
      </c>
    </row>
    <row r="3461" spans="1:17">
      <c r="Q3461" t="str">
        <f t="shared" si="54"/>
        <v/>
      </c>
    </row>
    <row r="3462" spans="1:17">
      <c r="Q3462" t="str">
        <f t="shared" si="54"/>
        <v/>
      </c>
    </row>
    <row r="3463" spans="1:17">
      <c r="A3463" t="s">
        <v>2031</v>
      </c>
      <c r="Q3463" t="str">
        <f t="shared" si="54"/>
        <v>c:\users\david yu\desktop\experiment - spring 2012\2012 - tokens\04-12-2012\12.00.20\tokens\round-7.save-tokens.txt</v>
      </c>
    </row>
    <row r="3464" spans="1:17">
      <c r="A3464" t="s">
        <v>1</v>
      </c>
      <c r="Q3464" t="str">
        <f t="shared" si="54"/>
        <v>************************************************************************</v>
      </c>
    </row>
    <row r="3465" spans="1:17">
      <c r="A3465" t="s">
        <v>2</v>
      </c>
      <c r="Q3465" t="str">
        <f t="shared" si="54"/>
        <v>Group #, Identifier, Position, Tokens Earned From Water Collected, Uninvested Tokens</v>
      </c>
    </row>
    <row r="3466" spans="1:17">
      <c r="A3466" t="s">
        <v>2032</v>
      </c>
      <c r="Q3466" t="str">
        <f t="shared" si="54"/>
        <v>0, 2, Station 29 (uid: 22), A, 19, 2</v>
      </c>
    </row>
    <row r="3467" spans="1:17">
      <c r="A3467" t="s">
        <v>2033</v>
      </c>
      <c r="Q3467" t="str">
        <f t="shared" si="54"/>
        <v>0, 2, Station 4 (uid: 6), B, 20, 5</v>
      </c>
    </row>
    <row r="3468" spans="1:17">
      <c r="A3468" t="s">
        <v>2034</v>
      </c>
      <c r="Q3468" t="str">
        <f t="shared" si="54"/>
        <v>0, 2, Station 2 (uid: 23), C, 15, 5</v>
      </c>
    </row>
    <row r="3469" spans="1:17">
      <c r="A3469" t="s">
        <v>2035</v>
      </c>
      <c r="Q3469" t="str">
        <f t="shared" si="54"/>
        <v>0, 2, Station 18 (uid: 14), D, 1, 5</v>
      </c>
    </row>
    <row r="3470" spans="1:17">
      <c r="A3470" t="s">
        <v>2036</v>
      </c>
      <c r="Q3470" t="str">
        <f t="shared" si="54"/>
        <v>0, 2, Station 21 (uid: 12), E, 0, 5</v>
      </c>
    </row>
    <row r="3471" spans="1:17">
      <c r="A3471" t="s">
        <v>2037</v>
      </c>
      <c r="Q3471" t="str">
        <f t="shared" si="54"/>
        <v>1, 0, Station 13 (uid: 7), A, 15, 5</v>
      </c>
    </row>
    <row r="3472" spans="1:17">
      <c r="A3472" t="s">
        <v>2038</v>
      </c>
      <c r="Q3472" t="str">
        <f t="shared" si="54"/>
        <v>1, 0, Station 15 (uid: 16), B, 15, 5</v>
      </c>
    </row>
    <row r="3473" spans="1:17">
      <c r="A3473" t="s">
        <v>2039</v>
      </c>
      <c r="Q3473" t="str">
        <f t="shared" si="54"/>
        <v>1, 0, Station 6 (uid: 15), C, 15, 5</v>
      </c>
    </row>
    <row r="3474" spans="1:17">
      <c r="A3474" t="s">
        <v>1836</v>
      </c>
      <c r="Q3474" t="str">
        <f t="shared" si="54"/>
        <v>1, 0, Station 32 (uid: 11), D, 15, 7</v>
      </c>
    </row>
    <row r="3475" spans="1:17">
      <c r="A3475" t="s">
        <v>1978</v>
      </c>
      <c r="Q3475" t="str">
        <f t="shared" si="54"/>
        <v>1, 0, Station 10 (uid: 4), E, 0, 9</v>
      </c>
    </row>
    <row r="3476" spans="1:17">
      <c r="A3476" t="s">
        <v>1818</v>
      </c>
      <c r="Q3476" t="str">
        <f t="shared" si="54"/>
        <v>2, 1, Station 40 (uid: 9), A, 19, 2</v>
      </c>
    </row>
    <row r="3477" spans="1:17">
      <c r="A3477" t="s">
        <v>1819</v>
      </c>
      <c r="Q3477" t="str">
        <f t="shared" si="54"/>
        <v>2, 1, Station 26 (uid: 20), B, 19, 2</v>
      </c>
    </row>
    <row r="3478" spans="1:17">
      <c r="A3478" t="s">
        <v>1820</v>
      </c>
      <c r="Q3478" t="str">
        <f t="shared" si="54"/>
        <v>2, 1, Station 28 (uid: 25), C, 18, 2</v>
      </c>
    </row>
    <row r="3479" spans="1:17">
      <c r="A3479" t="s">
        <v>1865</v>
      </c>
      <c r="Q3479" t="str">
        <f t="shared" si="54"/>
        <v>2, 1, Station 36 (uid: 2), D, 0, 10</v>
      </c>
    </row>
    <row r="3480" spans="1:17">
      <c r="A3480" t="s">
        <v>1779</v>
      </c>
      <c r="Q3480" t="str">
        <f t="shared" si="54"/>
        <v>2, 1, Station 7 (uid: 13), E, 0, 10</v>
      </c>
    </row>
    <row r="3481" spans="1:17">
      <c r="A3481" t="s">
        <v>1707</v>
      </c>
      <c r="Q3481" t="str">
        <f t="shared" si="54"/>
        <v>3, 4, Station 14 (uid: 8), A, 20, 5</v>
      </c>
    </row>
    <row r="3482" spans="1:17">
      <c r="A3482" t="s">
        <v>2040</v>
      </c>
      <c r="Q3482" t="str">
        <f t="shared" si="54"/>
        <v>3, 4, Station 27 (uid: 21), B, 15, 5</v>
      </c>
    </row>
    <row r="3483" spans="1:17">
      <c r="A3483" t="s">
        <v>2041</v>
      </c>
      <c r="Q3483" t="str">
        <f t="shared" si="54"/>
        <v>3, 4, Station 11 (uid: 3), C, 15, 5</v>
      </c>
    </row>
    <row r="3484" spans="1:17">
      <c r="A3484" t="s">
        <v>2042</v>
      </c>
      <c r="Q3484" t="str">
        <f t="shared" si="54"/>
        <v>3, 4, Station 24 (uid: 19), D, 4, 5</v>
      </c>
    </row>
    <row r="3485" spans="1:17">
      <c r="A3485" t="s">
        <v>1737</v>
      </c>
      <c r="Q3485" t="str">
        <f t="shared" si="54"/>
        <v>3, 4, Station 16 (uid: 17), E, 0, 5</v>
      </c>
    </row>
    <row r="3486" spans="1:17">
      <c r="A3486" t="s">
        <v>2043</v>
      </c>
      <c r="Q3486" t="str">
        <f t="shared" si="54"/>
        <v>4, 3, Station 9 (uid: 1), A, 19, 0</v>
      </c>
    </row>
    <row r="3487" spans="1:17">
      <c r="A3487" t="s">
        <v>2044</v>
      </c>
      <c r="Q3487" t="str">
        <f t="shared" si="54"/>
        <v>4, 3, Station 39 (uid: 24), B, 10, 10</v>
      </c>
    </row>
    <row r="3488" spans="1:17">
      <c r="A3488" t="s">
        <v>2045</v>
      </c>
      <c r="Q3488" t="str">
        <f t="shared" si="54"/>
        <v>4, 3, Station 12 (uid: 5), C, 10, 5</v>
      </c>
    </row>
    <row r="3489" spans="1:17">
      <c r="A3489" t="s">
        <v>2046</v>
      </c>
      <c r="Q3489" t="str">
        <f t="shared" si="54"/>
        <v>4, 3, Station 23 (uid: 18), D, 4, 5</v>
      </c>
    </row>
    <row r="3490" spans="1:17">
      <c r="A3490" t="s">
        <v>2047</v>
      </c>
      <c r="Q3490" t="str">
        <f t="shared" si="54"/>
        <v>4, 3, Station 22 (uid: 10), E, 4, 2</v>
      </c>
    </row>
    <row r="3491" spans="1:17">
      <c r="Q3491" t="str">
        <f t="shared" si="54"/>
        <v/>
      </c>
    </row>
    <row r="3492" spans="1:17">
      <c r="Q3492" t="str">
        <f t="shared" si="54"/>
        <v/>
      </c>
    </row>
    <row r="3493" spans="1:17">
      <c r="Q3493" t="str">
        <f t="shared" si="54"/>
        <v/>
      </c>
    </row>
    <row r="3494" spans="1:17">
      <c r="A3494" t="s">
        <v>2048</v>
      </c>
      <c r="Q3494" t="str">
        <f t="shared" si="54"/>
        <v>c:\users\david yu\desktop\experiment - spring 2012\2012 - tokens\04-12-2012\12.00.20\tokens\round-8.save-tokens.txt</v>
      </c>
    </row>
    <row r="3495" spans="1:17">
      <c r="A3495" t="s">
        <v>1</v>
      </c>
      <c r="Q3495" t="str">
        <f t="shared" si="54"/>
        <v>************************************************************************</v>
      </c>
    </row>
    <row r="3496" spans="1:17">
      <c r="A3496" t="s">
        <v>2</v>
      </c>
      <c r="Q3496" t="str">
        <f t="shared" si="54"/>
        <v>Group #, Identifier, Position, Tokens Earned From Water Collected, Uninvested Tokens</v>
      </c>
    </row>
    <row r="3497" spans="1:17">
      <c r="A3497" t="s">
        <v>1667</v>
      </c>
      <c r="Q3497" t="str">
        <f t="shared" si="54"/>
        <v>0, 2, Station 29 (uid: 22), A, 19, 3</v>
      </c>
    </row>
    <row r="3498" spans="1:17">
      <c r="A3498" t="s">
        <v>2049</v>
      </c>
      <c r="Q3498" t="str">
        <f t="shared" si="54"/>
        <v>0, 2, Station 4 (uid: 6), B, 19, 5</v>
      </c>
    </row>
    <row r="3499" spans="1:17">
      <c r="A3499" t="s">
        <v>1669</v>
      </c>
      <c r="Q3499" t="str">
        <f t="shared" si="54"/>
        <v>0, 2, Station 2 (uid: 23), C, 18, 5</v>
      </c>
    </row>
    <row r="3500" spans="1:17">
      <c r="A3500" t="s">
        <v>2050</v>
      </c>
      <c r="Q3500" t="str">
        <f t="shared" si="54"/>
        <v>0, 2, Station 18 (uid: 14), D, 4, 6</v>
      </c>
    </row>
    <row r="3501" spans="1:17">
      <c r="A3501" t="s">
        <v>2051</v>
      </c>
      <c r="Q3501" t="str">
        <f t="shared" si="54"/>
        <v>0, 2, Station 21 (uid: 12), E, 0, 8</v>
      </c>
    </row>
    <row r="3502" spans="1:17">
      <c r="A3502" t="s">
        <v>2052</v>
      </c>
      <c r="Q3502" t="str">
        <f t="shared" si="54"/>
        <v>1, 0, Station 13 (uid: 7), A, 15, 3</v>
      </c>
    </row>
    <row r="3503" spans="1:17">
      <c r="A3503" t="s">
        <v>1816</v>
      </c>
      <c r="Q3503" t="str">
        <f t="shared" si="54"/>
        <v>1, 0, Station 15 (uid: 16), B, 15, 4</v>
      </c>
    </row>
    <row r="3504" spans="1:17">
      <c r="A3504" t="s">
        <v>1817</v>
      </c>
      <c r="Q3504" t="str">
        <f t="shared" si="54"/>
        <v>1, 0, Station 6 (uid: 15), C, 15, 4</v>
      </c>
    </row>
    <row r="3505" spans="1:17">
      <c r="A3505" t="s">
        <v>2053</v>
      </c>
      <c r="Q3505" t="str">
        <f t="shared" si="54"/>
        <v>1, 0, Station 32 (uid: 11), D, 10, 4</v>
      </c>
    </row>
    <row r="3506" spans="1:17">
      <c r="A3506" t="s">
        <v>1701</v>
      </c>
      <c r="Q3506" t="str">
        <f t="shared" si="54"/>
        <v>1, 0, Station 10 (uid: 4), E, 0, 10</v>
      </c>
    </row>
    <row r="3507" spans="1:17">
      <c r="A3507" t="s">
        <v>2054</v>
      </c>
      <c r="Q3507" t="str">
        <f t="shared" si="54"/>
        <v>2, 4, Station 14 (uid: 8), A, 19, 4</v>
      </c>
    </row>
    <row r="3508" spans="1:17">
      <c r="A3508" t="s">
        <v>1935</v>
      </c>
      <c r="Q3508" t="str">
        <f t="shared" si="54"/>
        <v>2, 4, Station 27 (uid: 21), B, 18, 5</v>
      </c>
    </row>
    <row r="3509" spans="1:17">
      <c r="A3509" t="s">
        <v>2055</v>
      </c>
      <c r="Q3509" t="str">
        <f t="shared" si="54"/>
        <v>2, 4, Station 11 (uid: 3), C, 10, 5</v>
      </c>
    </row>
    <row r="3510" spans="1:17">
      <c r="A3510" t="s">
        <v>2056</v>
      </c>
      <c r="Q3510" t="str">
        <f t="shared" si="54"/>
        <v>2, 4, Station 24 (uid: 19), D, 15, 5</v>
      </c>
    </row>
    <row r="3511" spans="1:17">
      <c r="A3511" t="s">
        <v>2057</v>
      </c>
      <c r="Q3511" t="str">
        <f t="shared" si="54"/>
        <v>2, 4, Station 16 (uid: 17), E, 0, 5</v>
      </c>
    </row>
    <row r="3512" spans="1:17">
      <c r="A3512" t="s">
        <v>1780</v>
      </c>
      <c r="Q3512" t="str">
        <f t="shared" si="54"/>
        <v>3, 3, Station 9 (uid: 1), A, 15, 5</v>
      </c>
    </row>
    <row r="3513" spans="1:17">
      <c r="A3513" t="s">
        <v>2058</v>
      </c>
      <c r="Q3513" t="str">
        <f t="shared" si="54"/>
        <v>3, 3, Station 39 (uid: 24), B, 18, 8</v>
      </c>
    </row>
    <row r="3514" spans="1:17">
      <c r="A3514" t="s">
        <v>1782</v>
      </c>
      <c r="Q3514" t="str">
        <f t="shared" si="54"/>
        <v>3, 3, Station 12 (uid: 5), C, 10, 5</v>
      </c>
    </row>
    <row r="3515" spans="1:17">
      <c r="A3515" t="s">
        <v>2059</v>
      </c>
      <c r="Q3515" t="str">
        <f t="shared" si="54"/>
        <v>3, 3, Station 23 (uid: 18), D, 10, 4</v>
      </c>
    </row>
    <row r="3516" spans="1:17">
      <c r="A3516" t="s">
        <v>2060</v>
      </c>
      <c r="Q3516" t="str">
        <f t="shared" si="54"/>
        <v>3, 3, Station 22 (uid: 10), E, 4, 5</v>
      </c>
    </row>
    <row r="3517" spans="1:17">
      <c r="A3517" t="s">
        <v>2061</v>
      </c>
      <c r="Q3517" t="str">
        <f t="shared" si="54"/>
        <v>4, 1, Station 40 (uid: 9), A, 19, 5</v>
      </c>
    </row>
    <row r="3518" spans="1:17">
      <c r="A3518" t="s">
        <v>2062</v>
      </c>
      <c r="Q3518" t="str">
        <f t="shared" si="54"/>
        <v>4, 1, Station 26 (uid: 20), B, 19, 5</v>
      </c>
    </row>
    <row r="3519" spans="1:17">
      <c r="A3519" t="s">
        <v>1740</v>
      </c>
      <c r="Q3519" t="str">
        <f t="shared" si="54"/>
        <v>4, 1, Station 28 (uid: 25), C, 18, 5</v>
      </c>
    </row>
    <row r="3520" spans="1:17">
      <c r="A3520" t="s">
        <v>2063</v>
      </c>
      <c r="Q3520" t="str">
        <f t="shared" si="54"/>
        <v>4, 1, Station 36 (uid: 2), D, 1, 10</v>
      </c>
    </row>
    <row r="3521" spans="1:17">
      <c r="A3521" t="s">
        <v>1716</v>
      </c>
      <c r="Q3521" t="str">
        <f t="shared" si="54"/>
        <v>4, 1, Station 7 (uid: 13), E, 0, 10</v>
      </c>
    </row>
    <row r="3522" spans="1:17">
      <c r="Q3522" t="str">
        <f t="shared" si="54"/>
        <v/>
      </c>
    </row>
    <row r="3523" spans="1:17">
      <c r="Q3523" t="str">
        <f t="shared" ref="Q3523:Q3564" si="55">TRIM(A3523)</f>
        <v/>
      </c>
    </row>
    <row r="3524" spans="1:17">
      <c r="Q3524" t="str">
        <f t="shared" si="55"/>
        <v/>
      </c>
    </row>
    <row r="3525" spans="1:17">
      <c r="A3525" t="s">
        <v>2064</v>
      </c>
      <c r="Q3525" t="str">
        <f t="shared" si="55"/>
        <v>c:\users\david yu\desktop\experiment - spring 2012\2012 - tokens\04-12-2012\12.00.20\tokens\round-9.save-tokens.txt</v>
      </c>
    </row>
    <row r="3526" spans="1:17">
      <c r="A3526" t="s">
        <v>1</v>
      </c>
      <c r="Q3526" t="str">
        <f t="shared" si="55"/>
        <v>************************************************************************</v>
      </c>
    </row>
    <row r="3527" spans="1:17">
      <c r="A3527" t="s">
        <v>2</v>
      </c>
      <c r="Q3527" t="str">
        <f t="shared" si="55"/>
        <v>Group #, Identifier, Position, Tokens Earned From Water Collected, Uninvested Tokens</v>
      </c>
    </row>
    <row r="3528" spans="1:17">
      <c r="A3528" t="s">
        <v>1641</v>
      </c>
      <c r="Q3528" t="str">
        <f t="shared" si="55"/>
        <v>0, 1, Station 40 (uid: 9), A, 19, 2</v>
      </c>
    </row>
    <row r="3529" spans="1:17">
      <c r="A3529" t="s">
        <v>2065</v>
      </c>
      <c r="Q3529" t="str">
        <f t="shared" si="55"/>
        <v>0, 1, Station 26 (uid: 20), B, 19, 2</v>
      </c>
    </row>
    <row r="3530" spans="1:17">
      <c r="A3530" t="s">
        <v>1792</v>
      </c>
      <c r="Q3530" t="str">
        <f t="shared" si="55"/>
        <v>0, 1, Station 28 (uid: 25), C, 18, 2</v>
      </c>
    </row>
    <row r="3531" spans="1:17">
      <c r="A3531" t="s">
        <v>2066</v>
      </c>
      <c r="Q3531" t="str">
        <f t="shared" si="55"/>
        <v>0, 1, Station 36 (uid: 2), D, 0, 10</v>
      </c>
    </row>
    <row r="3532" spans="1:17">
      <c r="A3532" t="s">
        <v>1645</v>
      </c>
      <c r="Q3532" t="str">
        <f t="shared" si="55"/>
        <v>0, 1, Station 7 (uid: 13), E, 0, 10</v>
      </c>
    </row>
    <row r="3533" spans="1:17">
      <c r="A3533" t="s">
        <v>2067</v>
      </c>
      <c r="Q3533" t="str">
        <f t="shared" si="55"/>
        <v>1, 3, Station 9 (uid: 1), A, 15, 5</v>
      </c>
    </row>
    <row r="3534" spans="1:17">
      <c r="A3534" t="s">
        <v>2068</v>
      </c>
      <c r="Q3534" t="str">
        <f t="shared" si="55"/>
        <v>1, 3, Station 39 (uid: 24), B, 10, 7</v>
      </c>
    </row>
    <row r="3535" spans="1:17">
      <c r="A3535" t="s">
        <v>1907</v>
      </c>
      <c r="Q3535" t="str">
        <f t="shared" si="55"/>
        <v>1, 3, Station 12 (uid: 5), C, 10, 5</v>
      </c>
    </row>
    <row r="3536" spans="1:17">
      <c r="A3536" t="s">
        <v>2069</v>
      </c>
      <c r="Q3536" t="str">
        <f t="shared" si="55"/>
        <v>1, 3, Station 23 (uid: 18), D, 15, 5</v>
      </c>
    </row>
    <row r="3537" spans="1:17">
      <c r="A3537" t="s">
        <v>2070</v>
      </c>
      <c r="Q3537" t="str">
        <f t="shared" si="55"/>
        <v>1, 3, Station 22 (uid: 10), E, 10, 6</v>
      </c>
    </row>
    <row r="3538" spans="1:17">
      <c r="A3538" t="s">
        <v>2071</v>
      </c>
      <c r="Q3538" t="str">
        <f t="shared" si="55"/>
        <v>2, 2, Station 29 (uid: 22), A, 19, 3</v>
      </c>
    </row>
    <row r="3539" spans="1:17">
      <c r="A3539" t="s">
        <v>2072</v>
      </c>
      <c r="Q3539" t="str">
        <f t="shared" si="55"/>
        <v>2, 2, Station 4 (uid: 6), B, 19, 6</v>
      </c>
    </row>
    <row r="3540" spans="1:17">
      <c r="A3540" t="s">
        <v>2073</v>
      </c>
      <c r="Q3540" t="str">
        <f t="shared" si="55"/>
        <v>2, 2, Station 2 (uid: 23), C, 18, 5</v>
      </c>
    </row>
    <row r="3541" spans="1:17">
      <c r="A3541" t="s">
        <v>2074</v>
      </c>
      <c r="Q3541" t="str">
        <f t="shared" si="55"/>
        <v>2, 2, Station 18 (uid: 14), D, 1, 5</v>
      </c>
    </row>
    <row r="3542" spans="1:17">
      <c r="A3542" t="s">
        <v>1981</v>
      </c>
      <c r="Q3542" t="str">
        <f t="shared" si="55"/>
        <v>2, 2, Station 21 (uid: 12), E, 0, 8</v>
      </c>
    </row>
    <row r="3543" spans="1:17">
      <c r="A3543" t="s">
        <v>2075</v>
      </c>
      <c r="Q3543" t="str">
        <f t="shared" si="55"/>
        <v>3, 4, Station 14 (uid: 8), A, 19, 4</v>
      </c>
    </row>
    <row r="3544" spans="1:17">
      <c r="A3544" t="s">
        <v>2076</v>
      </c>
      <c r="Q3544" t="str">
        <f t="shared" si="55"/>
        <v>3, 4, Station 27 (uid: 21), B, 4, 6</v>
      </c>
    </row>
    <row r="3545" spans="1:17">
      <c r="A3545" t="s">
        <v>2077</v>
      </c>
      <c r="Q3545" t="str">
        <f t="shared" si="55"/>
        <v>3, 4, Station 11 (uid: 3), C, 10, 5</v>
      </c>
    </row>
    <row r="3546" spans="1:17">
      <c r="A3546" t="s">
        <v>2078</v>
      </c>
      <c r="Q3546" t="str">
        <f t="shared" si="55"/>
        <v>3, 4, Station 24 (uid: 19), D, 18, 5</v>
      </c>
    </row>
    <row r="3547" spans="1:17">
      <c r="A3547" t="s">
        <v>2079</v>
      </c>
      <c r="Q3547" t="str">
        <f t="shared" si="55"/>
        <v>3, 4, Station 16 (uid: 17), E, 1, 5</v>
      </c>
    </row>
    <row r="3548" spans="1:17">
      <c r="A3548" t="s">
        <v>2080</v>
      </c>
      <c r="Q3548" t="str">
        <f t="shared" si="55"/>
        <v>4, 0, Station 13 (uid: 7), A, 4, 3</v>
      </c>
    </row>
    <row r="3549" spans="1:17">
      <c r="A3549" t="s">
        <v>2081</v>
      </c>
      <c r="Q3549" t="str">
        <f t="shared" si="55"/>
        <v>4, 0, Station 15 (uid: 16), B, 15, 3</v>
      </c>
    </row>
    <row r="3550" spans="1:17">
      <c r="A3550" t="s">
        <v>2082</v>
      </c>
      <c r="Q3550" t="str">
        <f t="shared" si="55"/>
        <v>4, 0, Station 6 (uid: 15), C, 15, 4</v>
      </c>
    </row>
    <row r="3551" spans="1:17">
      <c r="A3551" t="s">
        <v>2083</v>
      </c>
      <c r="Q3551" t="str">
        <f t="shared" si="55"/>
        <v>4, 0, Station 32 (uid: 11), D, 18, 4</v>
      </c>
    </row>
    <row r="3552" spans="1:17">
      <c r="A3552" t="s">
        <v>2084</v>
      </c>
      <c r="Q3552" t="str">
        <f t="shared" si="55"/>
        <v>4, 0, Station 10 (uid: 4), E, 0, 10</v>
      </c>
    </row>
    <row r="3553" spans="17:17">
      <c r="Q3553" t="str">
        <f t="shared" si="55"/>
        <v/>
      </c>
    </row>
    <row r="3554" spans="17:17">
      <c r="Q3554" t="str">
        <f t="shared" si="55"/>
        <v/>
      </c>
    </row>
    <row r="3555" spans="17:17">
      <c r="Q3555" t="str">
        <f t="shared" si="55"/>
        <v/>
      </c>
    </row>
    <row r="3556" spans="17:17">
      <c r="Q3556" t="str">
        <f t="shared" si="55"/>
        <v/>
      </c>
    </row>
    <row r="3557" spans="17:17">
      <c r="Q3557" t="str">
        <f t="shared" si="55"/>
        <v/>
      </c>
    </row>
    <row r="3558" spans="17:17">
      <c r="Q3558" t="str">
        <f t="shared" si="55"/>
        <v/>
      </c>
    </row>
    <row r="3559" spans="17:17">
      <c r="Q3559" t="str">
        <f t="shared" si="55"/>
        <v/>
      </c>
    </row>
    <row r="3560" spans="17:17">
      <c r="Q3560" t="str">
        <f t="shared" si="55"/>
        <v/>
      </c>
    </row>
    <row r="3561" spans="17:17">
      <c r="Q3561" t="str">
        <f t="shared" si="55"/>
        <v/>
      </c>
    </row>
    <row r="3562" spans="17:17">
      <c r="Q3562" t="str">
        <f t="shared" si="55"/>
        <v/>
      </c>
    </row>
    <row r="3563" spans="17:17">
      <c r="Q3563" t="str">
        <f t="shared" si="55"/>
        <v/>
      </c>
    </row>
    <row r="3564" spans="17:17">
      <c r="Q3564" t="str">
        <f t="shared" si="55"/>
        <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92"/>
  <sheetViews>
    <sheetView workbookViewId="0">
      <selection activeCell="I25" sqref="I25"/>
    </sheetView>
  </sheetViews>
  <sheetFormatPr baseColWidth="10" defaultColWidth="8.83203125" defaultRowHeight="14" x14ac:dyDescent="0"/>
  <sheetData>
    <row r="1" spans="1:1">
      <c r="A1" t="s">
        <v>2085</v>
      </c>
    </row>
    <row r="2" spans="1:1">
      <c r="A2" t="s">
        <v>2086</v>
      </c>
    </row>
    <row r="3" spans="1:1">
      <c r="A3" t="s">
        <v>2260</v>
      </c>
    </row>
    <row r="4" spans="1:1">
      <c r="A4" t="s">
        <v>2261</v>
      </c>
    </row>
    <row r="5" spans="1:1">
      <c r="A5" t="s">
        <v>2262</v>
      </c>
    </row>
    <row r="6" spans="1:1">
      <c r="A6" t="s">
        <v>2263</v>
      </c>
    </row>
    <row r="7" spans="1:1">
      <c r="A7" t="s">
        <v>2264</v>
      </c>
    </row>
    <row r="8" spans="1:1">
      <c r="A8" t="s">
        <v>2265</v>
      </c>
    </row>
    <row r="9" spans="1:1">
      <c r="A9" t="s">
        <v>2266</v>
      </c>
    </row>
    <row r="10" spans="1:1">
      <c r="A10" t="s">
        <v>2267</v>
      </c>
    </row>
    <row r="11" spans="1:1">
      <c r="A11" t="s">
        <v>2268</v>
      </c>
    </row>
    <row r="12" spans="1:1">
      <c r="A12" t="s">
        <v>2269</v>
      </c>
    </row>
    <row r="13" spans="1:1">
      <c r="A13" t="s">
        <v>2270</v>
      </c>
    </row>
    <row r="14" spans="1:1">
      <c r="A14" t="s">
        <v>2271</v>
      </c>
    </row>
    <row r="15" spans="1:1">
      <c r="A15" t="s">
        <v>2272</v>
      </c>
    </row>
    <row r="16" spans="1:1">
      <c r="A16" t="s">
        <v>2273</v>
      </c>
    </row>
    <row r="17" spans="1:1">
      <c r="A17" t="s">
        <v>2274</v>
      </c>
    </row>
    <row r="18" spans="1:1">
      <c r="A18" t="s">
        <v>2087</v>
      </c>
    </row>
    <row r="19" spans="1:1">
      <c r="A19" t="s">
        <v>2275</v>
      </c>
    </row>
    <row r="20" spans="1:1">
      <c r="A20" t="s">
        <v>2276</v>
      </c>
    </row>
    <row r="21" spans="1:1">
      <c r="A21" t="s">
        <v>2277</v>
      </c>
    </row>
    <row r="22" spans="1:1">
      <c r="A22" t="s">
        <v>2278</v>
      </c>
    </row>
    <row r="23" spans="1:1">
      <c r="A23" t="s">
        <v>2279</v>
      </c>
    </row>
    <row r="24" spans="1:1">
      <c r="A24" t="s">
        <v>2265</v>
      </c>
    </row>
    <row r="25" spans="1:1">
      <c r="A25" t="s">
        <v>2280</v>
      </c>
    </row>
    <row r="26" spans="1:1">
      <c r="A26" t="s">
        <v>2281</v>
      </c>
    </row>
    <row r="27" spans="1:1">
      <c r="A27" t="s">
        <v>2282</v>
      </c>
    </row>
    <row r="28" spans="1:1">
      <c r="A28" t="s">
        <v>2283</v>
      </c>
    </row>
    <row r="29" spans="1:1">
      <c r="A29" t="s">
        <v>2284</v>
      </c>
    </row>
    <row r="30" spans="1:1">
      <c r="A30" t="s">
        <v>2285</v>
      </c>
    </row>
    <row r="31" spans="1:1">
      <c r="A31" t="s">
        <v>2286</v>
      </c>
    </row>
    <row r="32" spans="1:1">
      <c r="A32" t="s">
        <v>2287</v>
      </c>
    </row>
    <row r="33" spans="1:1">
      <c r="A33" t="s">
        <v>2288</v>
      </c>
    </row>
    <row r="34" spans="1:1">
      <c r="A34" t="s">
        <v>2088</v>
      </c>
    </row>
    <row r="35" spans="1:1">
      <c r="A35" t="s">
        <v>2289</v>
      </c>
    </row>
    <row r="36" spans="1:1">
      <c r="A36" t="s">
        <v>2290</v>
      </c>
    </row>
    <row r="37" spans="1:1">
      <c r="A37" t="s">
        <v>2291</v>
      </c>
    </row>
    <row r="38" spans="1:1">
      <c r="A38" t="s">
        <v>2292</v>
      </c>
    </row>
    <row r="39" spans="1:1">
      <c r="A39" t="s">
        <v>2293</v>
      </c>
    </row>
    <row r="40" spans="1:1">
      <c r="A40" t="s">
        <v>2294</v>
      </c>
    </row>
    <row r="41" spans="1:1">
      <c r="A41" t="s">
        <v>2295</v>
      </c>
    </row>
    <row r="42" spans="1:1">
      <c r="A42" t="s">
        <v>2296</v>
      </c>
    </row>
    <row r="43" spans="1:1">
      <c r="A43" t="s">
        <v>2297</v>
      </c>
    </row>
    <row r="44" spans="1:1">
      <c r="A44" t="s">
        <v>2298</v>
      </c>
    </row>
    <row r="45" spans="1:1">
      <c r="A45" t="s">
        <v>2299</v>
      </c>
    </row>
    <row r="46" spans="1:1">
      <c r="A46" t="s">
        <v>2300</v>
      </c>
    </row>
    <row r="47" spans="1:1">
      <c r="A47" t="s">
        <v>2301</v>
      </c>
    </row>
    <row r="48" spans="1:1">
      <c r="A48" t="s">
        <v>2302</v>
      </c>
    </row>
    <row r="49" spans="1:1">
      <c r="A49" t="s">
        <v>2303</v>
      </c>
    </row>
    <row r="50" spans="1:1">
      <c r="A50" t="s">
        <v>2089</v>
      </c>
    </row>
    <row r="51" spans="1:1">
      <c r="A51" t="s">
        <v>2304</v>
      </c>
    </row>
    <row r="52" spans="1:1">
      <c r="A52" t="s">
        <v>2305</v>
      </c>
    </row>
    <row r="53" spans="1:1">
      <c r="A53" t="s">
        <v>2306</v>
      </c>
    </row>
    <row r="54" spans="1:1">
      <c r="A54" t="s">
        <v>2307</v>
      </c>
    </row>
    <row r="55" spans="1:1">
      <c r="A55" t="s">
        <v>2308</v>
      </c>
    </row>
    <row r="56" spans="1:1">
      <c r="A56" t="s">
        <v>2309</v>
      </c>
    </row>
    <row r="57" spans="1:1">
      <c r="A57" t="s">
        <v>2310</v>
      </c>
    </row>
    <row r="58" spans="1:1">
      <c r="A58" t="s">
        <v>2311</v>
      </c>
    </row>
    <row r="59" spans="1:1">
      <c r="A59" t="s">
        <v>2312</v>
      </c>
    </row>
    <row r="60" spans="1:1">
      <c r="A60" t="s">
        <v>2313</v>
      </c>
    </row>
    <row r="61" spans="1:1">
      <c r="A61" t="s">
        <v>2284</v>
      </c>
    </row>
    <row r="62" spans="1:1">
      <c r="A62" t="s">
        <v>2314</v>
      </c>
    </row>
    <row r="63" spans="1:1">
      <c r="A63" t="s">
        <v>2315</v>
      </c>
    </row>
    <row r="64" spans="1:1">
      <c r="A64" t="s">
        <v>2316</v>
      </c>
    </row>
    <row r="65" spans="1:1">
      <c r="A65" t="s">
        <v>2317</v>
      </c>
    </row>
    <row r="66" spans="1:1">
      <c r="A66" t="s">
        <v>2090</v>
      </c>
    </row>
    <row r="67" spans="1:1">
      <c r="A67" t="s">
        <v>2318</v>
      </c>
    </row>
    <row r="68" spans="1:1">
      <c r="A68" t="s">
        <v>2305</v>
      </c>
    </row>
    <row r="69" spans="1:1">
      <c r="A69" t="s">
        <v>2319</v>
      </c>
    </row>
    <row r="70" spans="1:1">
      <c r="A70" t="s">
        <v>2320</v>
      </c>
    </row>
    <row r="71" spans="1:1">
      <c r="A71" t="s">
        <v>2321</v>
      </c>
    </row>
    <row r="72" spans="1:1">
      <c r="A72" t="s">
        <v>2322</v>
      </c>
    </row>
    <row r="73" spans="1:1">
      <c r="A73" t="s">
        <v>2323</v>
      </c>
    </row>
    <row r="74" spans="1:1">
      <c r="A74" t="s">
        <v>2324</v>
      </c>
    </row>
    <row r="75" spans="1:1">
      <c r="A75" t="s">
        <v>2325</v>
      </c>
    </row>
    <row r="76" spans="1:1">
      <c r="A76" t="s">
        <v>2326</v>
      </c>
    </row>
    <row r="77" spans="1:1">
      <c r="A77" t="s">
        <v>2327</v>
      </c>
    </row>
    <row r="78" spans="1:1">
      <c r="A78" t="s">
        <v>2328</v>
      </c>
    </row>
    <row r="79" spans="1:1">
      <c r="A79" t="s">
        <v>2329</v>
      </c>
    </row>
    <row r="80" spans="1:1">
      <c r="A80" t="s">
        <v>2330</v>
      </c>
    </row>
    <row r="81" spans="1:1">
      <c r="A81" t="s">
        <v>2331</v>
      </c>
    </row>
    <row r="82" spans="1:1">
      <c r="A82" t="s">
        <v>2091</v>
      </c>
    </row>
    <row r="83" spans="1:1">
      <c r="A83" t="s">
        <v>2289</v>
      </c>
    </row>
    <row r="84" spans="1:1">
      <c r="A84" t="s">
        <v>2332</v>
      </c>
    </row>
    <row r="85" spans="1:1">
      <c r="A85" t="s">
        <v>2333</v>
      </c>
    </row>
    <row r="86" spans="1:1">
      <c r="A86" t="s">
        <v>2334</v>
      </c>
    </row>
    <row r="87" spans="1:1">
      <c r="A87" t="s">
        <v>2335</v>
      </c>
    </row>
    <row r="88" spans="1:1">
      <c r="A88" t="s">
        <v>2336</v>
      </c>
    </row>
    <row r="89" spans="1:1">
      <c r="A89" t="s">
        <v>2337</v>
      </c>
    </row>
    <row r="90" spans="1:1">
      <c r="A90" t="s">
        <v>2338</v>
      </c>
    </row>
    <row r="91" spans="1:1">
      <c r="A91" t="s">
        <v>2339</v>
      </c>
    </row>
    <row r="92" spans="1:1">
      <c r="A92" t="s">
        <v>2340</v>
      </c>
    </row>
    <row r="93" spans="1:1">
      <c r="A93" t="s">
        <v>2341</v>
      </c>
    </row>
    <row r="94" spans="1:1">
      <c r="A94" t="s">
        <v>2342</v>
      </c>
    </row>
    <row r="95" spans="1:1">
      <c r="A95" t="s">
        <v>2343</v>
      </c>
    </row>
    <row r="96" spans="1:1">
      <c r="A96" t="s">
        <v>2344</v>
      </c>
    </row>
    <row r="97" spans="1:1">
      <c r="A97" t="s">
        <v>2345</v>
      </c>
    </row>
    <row r="98" spans="1:1">
      <c r="A98" t="s">
        <v>2092</v>
      </c>
    </row>
    <row r="99" spans="1:1">
      <c r="A99" t="s">
        <v>2346</v>
      </c>
    </row>
    <row r="100" spans="1:1">
      <c r="A100" t="s">
        <v>2347</v>
      </c>
    </row>
    <row r="101" spans="1:1">
      <c r="A101" t="s">
        <v>2348</v>
      </c>
    </row>
    <row r="102" spans="1:1">
      <c r="A102" t="s">
        <v>2307</v>
      </c>
    </row>
    <row r="103" spans="1:1">
      <c r="A103" t="s">
        <v>2349</v>
      </c>
    </row>
    <row r="104" spans="1:1">
      <c r="A104" t="s">
        <v>2350</v>
      </c>
    </row>
    <row r="105" spans="1:1">
      <c r="A105" t="s">
        <v>2310</v>
      </c>
    </row>
    <row r="106" spans="1:1">
      <c r="A106" t="s">
        <v>2351</v>
      </c>
    </row>
    <row r="107" spans="1:1">
      <c r="A107" t="s">
        <v>2352</v>
      </c>
    </row>
    <row r="108" spans="1:1">
      <c r="A108" t="s">
        <v>2353</v>
      </c>
    </row>
    <row r="109" spans="1:1">
      <c r="A109" t="s">
        <v>2354</v>
      </c>
    </row>
    <row r="110" spans="1:1">
      <c r="A110" t="s">
        <v>2355</v>
      </c>
    </row>
    <row r="111" spans="1:1">
      <c r="A111" t="s">
        <v>2356</v>
      </c>
    </row>
    <row r="112" spans="1:1">
      <c r="A112" t="s">
        <v>2357</v>
      </c>
    </row>
    <row r="113" spans="1:1">
      <c r="A113" t="s">
        <v>2358</v>
      </c>
    </row>
    <row r="114" spans="1:1">
      <c r="A114" t="s">
        <v>2093</v>
      </c>
    </row>
    <row r="115" spans="1:1">
      <c r="A115" t="s">
        <v>2359</v>
      </c>
    </row>
    <row r="116" spans="1:1">
      <c r="A116" t="s">
        <v>2360</v>
      </c>
    </row>
    <row r="117" spans="1:1">
      <c r="A117" t="s">
        <v>2361</v>
      </c>
    </row>
    <row r="118" spans="1:1">
      <c r="A118" t="s">
        <v>2362</v>
      </c>
    </row>
    <row r="119" spans="1:1">
      <c r="A119" t="s">
        <v>2349</v>
      </c>
    </row>
    <row r="120" spans="1:1">
      <c r="A120" t="s">
        <v>2363</v>
      </c>
    </row>
    <row r="121" spans="1:1">
      <c r="A121" t="s">
        <v>2364</v>
      </c>
    </row>
    <row r="122" spans="1:1">
      <c r="A122" t="s">
        <v>2365</v>
      </c>
    </row>
    <row r="123" spans="1:1">
      <c r="A123" t="s">
        <v>2366</v>
      </c>
    </row>
    <row r="124" spans="1:1">
      <c r="A124" t="s">
        <v>2367</v>
      </c>
    </row>
    <row r="125" spans="1:1">
      <c r="A125" t="s">
        <v>2368</v>
      </c>
    </row>
    <row r="126" spans="1:1">
      <c r="A126" t="s">
        <v>2369</v>
      </c>
    </row>
    <row r="127" spans="1:1">
      <c r="A127" t="s">
        <v>2370</v>
      </c>
    </row>
    <row r="128" spans="1:1">
      <c r="A128" t="s">
        <v>2371</v>
      </c>
    </row>
    <row r="129" spans="1:1">
      <c r="A129" t="s">
        <v>2372</v>
      </c>
    </row>
    <row r="130" spans="1:1">
      <c r="A130" t="s">
        <v>2094</v>
      </c>
    </row>
    <row r="131" spans="1:1">
      <c r="A131" t="s">
        <v>2373</v>
      </c>
    </row>
    <row r="132" spans="1:1">
      <c r="A132" t="s">
        <v>2374</v>
      </c>
    </row>
    <row r="133" spans="1:1">
      <c r="A133" t="s">
        <v>2375</v>
      </c>
    </row>
    <row r="134" spans="1:1">
      <c r="A134" t="s">
        <v>2376</v>
      </c>
    </row>
    <row r="135" spans="1:1">
      <c r="A135" t="s">
        <v>2377</v>
      </c>
    </row>
    <row r="136" spans="1:1">
      <c r="A136" t="s">
        <v>2378</v>
      </c>
    </row>
    <row r="137" spans="1:1">
      <c r="A137" t="s">
        <v>2379</v>
      </c>
    </row>
    <row r="138" spans="1:1">
      <c r="A138" t="s">
        <v>2380</v>
      </c>
    </row>
    <row r="139" spans="1:1">
      <c r="A139" t="s">
        <v>2381</v>
      </c>
    </row>
    <row r="140" spans="1:1">
      <c r="A140" t="s">
        <v>2382</v>
      </c>
    </row>
    <row r="141" spans="1:1">
      <c r="A141" t="s">
        <v>2383</v>
      </c>
    </row>
    <row r="142" spans="1:1">
      <c r="A142" t="s">
        <v>2384</v>
      </c>
    </row>
    <row r="143" spans="1:1">
      <c r="A143" t="s">
        <v>2385</v>
      </c>
    </row>
    <row r="144" spans="1:1">
      <c r="A144" t="s">
        <v>2386</v>
      </c>
    </row>
    <row r="145" spans="1:1">
      <c r="A145" t="s">
        <v>2387</v>
      </c>
    </row>
    <row r="146" spans="1:1">
      <c r="A146" t="s">
        <v>2095</v>
      </c>
    </row>
    <row r="147" spans="1:1">
      <c r="A147" t="s">
        <v>2388</v>
      </c>
    </row>
    <row r="148" spans="1:1">
      <c r="A148" t="s">
        <v>2389</v>
      </c>
    </row>
    <row r="149" spans="1:1">
      <c r="A149" t="s">
        <v>2390</v>
      </c>
    </row>
    <row r="150" spans="1:1">
      <c r="A150" t="s">
        <v>2391</v>
      </c>
    </row>
    <row r="151" spans="1:1">
      <c r="A151" t="s">
        <v>2392</v>
      </c>
    </row>
    <row r="152" spans="1:1">
      <c r="A152" t="s">
        <v>2393</v>
      </c>
    </row>
    <row r="153" spans="1:1">
      <c r="A153" t="s">
        <v>2394</v>
      </c>
    </row>
    <row r="154" spans="1:1">
      <c r="A154" t="s">
        <v>2395</v>
      </c>
    </row>
    <row r="155" spans="1:1">
      <c r="A155" t="s">
        <v>2396</v>
      </c>
    </row>
    <row r="156" spans="1:1">
      <c r="A156" t="s">
        <v>2340</v>
      </c>
    </row>
    <row r="157" spans="1:1">
      <c r="A157" t="s">
        <v>2397</v>
      </c>
    </row>
    <row r="158" spans="1:1">
      <c r="A158" t="s">
        <v>2398</v>
      </c>
    </row>
    <row r="159" spans="1:1">
      <c r="A159" t="s">
        <v>2399</v>
      </c>
    </row>
    <row r="160" spans="1:1">
      <c r="A160" t="s">
        <v>2400</v>
      </c>
    </row>
    <row r="161" spans="1:1">
      <c r="A161" t="s">
        <v>2401</v>
      </c>
    </row>
    <row r="162" spans="1:1">
      <c r="A162" t="s">
        <v>2096</v>
      </c>
    </row>
    <row r="163" spans="1:1">
      <c r="A163" t="s">
        <v>2402</v>
      </c>
    </row>
    <row r="164" spans="1:1">
      <c r="A164" t="s">
        <v>2332</v>
      </c>
    </row>
    <row r="165" spans="1:1">
      <c r="A165" t="s">
        <v>2403</v>
      </c>
    </row>
    <row r="166" spans="1:1">
      <c r="A166" t="s">
        <v>2404</v>
      </c>
    </row>
    <row r="167" spans="1:1">
      <c r="A167" t="s">
        <v>2405</v>
      </c>
    </row>
    <row r="168" spans="1:1">
      <c r="A168" t="s">
        <v>2406</v>
      </c>
    </row>
    <row r="169" spans="1:1">
      <c r="A169" t="s">
        <v>2407</v>
      </c>
    </row>
    <row r="170" spans="1:1">
      <c r="A170" t="s">
        <v>2408</v>
      </c>
    </row>
    <row r="171" spans="1:1">
      <c r="A171" t="s">
        <v>2409</v>
      </c>
    </row>
    <row r="172" spans="1:1">
      <c r="A172" t="s">
        <v>2410</v>
      </c>
    </row>
    <row r="173" spans="1:1">
      <c r="A173" t="s">
        <v>2368</v>
      </c>
    </row>
    <row r="174" spans="1:1">
      <c r="A174" t="s">
        <v>2411</v>
      </c>
    </row>
    <row r="175" spans="1:1">
      <c r="A175" t="s">
        <v>2412</v>
      </c>
    </row>
    <row r="176" spans="1:1">
      <c r="A176" t="s">
        <v>2413</v>
      </c>
    </row>
    <row r="177" spans="1:1">
      <c r="A177" t="s">
        <v>2331</v>
      </c>
    </row>
    <row r="178" spans="1:1">
      <c r="A178" t="s">
        <v>2097</v>
      </c>
    </row>
    <row r="179" spans="1:1">
      <c r="A179" t="s">
        <v>2414</v>
      </c>
    </row>
    <row r="180" spans="1:1">
      <c r="A180" t="s">
        <v>2415</v>
      </c>
    </row>
    <row r="181" spans="1:1">
      <c r="A181" t="s">
        <v>2416</v>
      </c>
    </row>
    <row r="182" spans="1:1">
      <c r="A182" t="s">
        <v>2417</v>
      </c>
    </row>
    <row r="183" spans="1:1">
      <c r="A183" t="s">
        <v>2418</v>
      </c>
    </row>
    <row r="184" spans="1:1">
      <c r="A184" t="s">
        <v>2350</v>
      </c>
    </row>
    <row r="185" spans="1:1">
      <c r="A185" t="s">
        <v>2419</v>
      </c>
    </row>
    <row r="186" spans="1:1">
      <c r="A186" t="s">
        <v>2420</v>
      </c>
    </row>
    <row r="187" spans="1:1">
      <c r="A187" t="s">
        <v>2421</v>
      </c>
    </row>
    <row r="188" spans="1:1">
      <c r="A188" t="s">
        <v>2422</v>
      </c>
    </row>
    <row r="189" spans="1:1">
      <c r="A189" t="s">
        <v>2423</v>
      </c>
    </row>
    <row r="190" spans="1:1">
      <c r="A190" t="s">
        <v>2424</v>
      </c>
    </row>
    <row r="191" spans="1:1">
      <c r="A191" t="s">
        <v>2425</v>
      </c>
    </row>
    <row r="192" spans="1:1">
      <c r="A192" t="s">
        <v>2426</v>
      </c>
    </row>
    <row r="193" spans="1:1">
      <c r="A193" t="s">
        <v>2387</v>
      </c>
    </row>
    <row r="194" spans="1:1">
      <c r="A194" t="s">
        <v>2098</v>
      </c>
    </row>
    <row r="195" spans="1:1">
      <c r="A195" t="s">
        <v>2427</v>
      </c>
    </row>
    <row r="196" spans="1:1">
      <c r="A196" t="s">
        <v>2428</v>
      </c>
    </row>
    <row r="197" spans="1:1">
      <c r="A197" t="s">
        <v>2429</v>
      </c>
    </row>
    <row r="198" spans="1:1">
      <c r="A198" t="s">
        <v>2320</v>
      </c>
    </row>
    <row r="199" spans="1:1">
      <c r="A199" t="s">
        <v>2430</v>
      </c>
    </row>
    <row r="200" spans="1:1">
      <c r="A200" t="s">
        <v>2322</v>
      </c>
    </row>
    <row r="201" spans="1:1">
      <c r="A201" t="s">
        <v>2431</v>
      </c>
    </row>
    <row r="202" spans="1:1">
      <c r="A202" t="s">
        <v>2432</v>
      </c>
    </row>
    <row r="203" spans="1:1">
      <c r="A203" t="s">
        <v>2381</v>
      </c>
    </row>
    <row r="204" spans="1:1">
      <c r="A204" t="s">
        <v>2433</v>
      </c>
    </row>
    <row r="205" spans="1:1">
      <c r="A205" t="s">
        <v>2434</v>
      </c>
    </row>
    <row r="206" spans="1:1">
      <c r="A206" t="s">
        <v>2435</v>
      </c>
    </row>
    <row r="207" spans="1:1">
      <c r="A207" t="s">
        <v>2436</v>
      </c>
    </row>
    <row r="208" spans="1:1">
      <c r="A208" t="s">
        <v>2437</v>
      </c>
    </row>
    <row r="209" spans="1:1">
      <c r="A209" t="s">
        <v>2438</v>
      </c>
    </row>
    <row r="210" spans="1:1">
      <c r="A210" t="s">
        <v>2099</v>
      </c>
    </row>
    <row r="211" spans="1:1">
      <c r="A211" t="s">
        <v>2439</v>
      </c>
    </row>
    <row r="212" spans="1:1">
      <c r="A212" t="s">
        <v>2440</v>
      </c>
    </row>
    <row r="213" spans="1:1">
      <c r="A213" t="s">
        <v>2441</v>
      </c>
    </row>
    <row r="214" spans="1:1">
      <c r="A214" t="s">
        <v>2442</v>
      </c>
    </row>
    <row r="215" spans="1:1">
      <c r="A215" t="s">
        <v>2349</v>
      </c>
    </row>
    <row r="216" spans="1:1">
      <c r="A216" t="s">
        <v>2393</v>
      </c>
    </row>
    <row r="217" spans="1:1">
      <c r="A217" t="s">
        <v>2419</v>
      </c>
    </row>
    <row r="218" spans="1:1">
      <c r="A218" t="s">
        <v>2443</v>
      </c>
    </row>
    <row r="219" spans="1:1">
      <c r="A219" t="s">
        <v>2444</v>
      </c>
    </row>
    <row r="220" spans="1:1">
      <c r="A220" t="s">
        <v>2445</v>
      </c>
    </row>
    <row r="221" spans="1:1">
      <c r="A221" t="s">
        <v>2446</v>
      </c>
    </row>
    <row r="222" spans="1:1">
      <c r="A222" t="s">
        <v>2447</v>
      </c>
    </row>
    <row r="223" spans="1:1">
      <c r="A223" t="s">
        <v>2448</v>
      </c>
    </row>
    <row r="224" spans="1:1">
      <c r="A224" t="s">
        <v>2357</v>
      </c>
    </row>
    <row r="225" spans="1:1">
      <c r="A225" t="s">
        <v>2449</v>
      </c>
    </row>
    <row r="226" spans="1:1">
      <c r="A226" t="s">
        <v>2100</v>
      </c>
    </row>
    <row r="227" spans="1:1">
      <c r="A227" t="s">
        <v>2450</v>
      </c>
    </row>
    <row r="228" spans="1:1">
      <c r="A228" t="s">
        <v>2451</v>
      </c>
    </row>
    <row r="229" spans="1:1">
      <c r="A229" t="s">
        <v>2333</v>
      </c>
    </row>
    <row r="230" spans="1:1">
      <c r="A230" t="s">
        <v>2452</v>
      </c>
    </row>
    <row r="231" spans="1:1">
      <c r="A231" t="s">
        <v>2453</v>
      </c>
    </row>
    <row r="232" spans="1:1">
      <c r="A232" t="s">
        <v>2454</v>
      </c>
    </row>
    <row r="233" spans="1:1">
      <c r="A233" t="s">
        <v>2455</v>
      </c>
    </row>
    <row r="234" spans="1:1">
      <c r="A234" t="s">
        <v>2443</v>
      </c>
    </row>
    <row r="235" spans="1:1">
      <c r="A235" t="s">
        <v>2456</v>
      </c>
    </row>
    <row r="236" spans="1:1">
      <c r="A236" t="s">
        <v>2457</v>
      </c>
    </row>
    <row r="237" spans="1:1">
      <c r="A237" t="s">
        <v>2458</v>
      </c>
    </row>
    <row r="238" spans="1:1">
      <c r="A238" t="s">
        <v>2459</v>
      </c>
    </row>
    <row r="239" spans="1:1">
      <c r="A239" t="s">
        <v>2460</v>
      </c>
    </row>
    <row r="240" spans="1:1">
      <c r="A240" t="s">
        <v>2461</v>
      </c>
    </row>
    <row r="241" spans="1:1">
      <c r="A241" t="s">
        <v>2462</v>
      </c>
    </row>
    <row r="242" spans="1:1">
      <c r="A242" t="s">
        <v>2101</v>
      </c>
    </row>
    <row r="243" spans="1:1">
      <c r="A243" t="s">
        <v>2427</v>
      </c>
    </row>
    <row r="244" spans="1:1">
      <c r="A244" t="s">
        <v>2463</v>
      </c>
    </row>
    <row r="245" spans="1:1">
      <c r="A245" t="s">
        <v>2464</v>
      </c>
    </row>
    <row r="246" spans="1:1">
      <c r="A246" t="s">
        <v>2465</v>
      </c>
    </row>
    <row r="247" spans="1:1">
      <c r="A247" t="s">
        <v>2430</v>
      </c>
    </row>
    <row r="248" spans="1:1">
      <c r="A248" t="s">
        <v>2466</v>
      </c>
    </row>
    <row r="249" spans="1:1">
      <c r="A249" t="s">
        <v>2337</v>
      </c>
    </row>
    <row r="250" spans="1:1">
      <c r="A250" t="s">
        <v>2443</v>
      </c>
    </row>
    <row r="251" spans="1:1">
      <c r="A251" t="s">
        <v>2456</v>
      </c>
    </row>
    <row r="252" spans="1:1">
      <c r="A252" t="s">
        <v>2467</v>
      </c>
    </row>
    <row r="253" spans="1:1">
      <c r="A253" t="s">
        <v>2468</v>
      </c>
    </row>
    <row r="254" spans="1:1">
      <c r="A254" t="s">
        <v>2469</v>
      </c>
    </row>
    <row r="255" spans="1:1">
      <c r="A255" t="s">
        <v>2470</v>
      </c>
    </row>
    <row r="256" spans="1:1">
      <c r="A256" t="s">
        <v>2471</v>
      </c>
    </row>
    <row r="257" spans="1:1">
      <c r="A257" t="s">
        <v>2472</v>
      </c>
    </row>
    <row r="258" spans="1:1">
      <c r="A258" t="s">
        <v>2102</v>
      </c>
    </row>
    <row r="259" spans="1:1">
      <c r="A259" t="s">
        <v>2473</v>
      </c>
    </row>
    <row r="260" spans="1:1">
      <c r="A260" t="s">
        <v>2474</v>
      </c>
    </row>
    <row r="261" spans="1:1">
      <c r="A261" t="s">
        <v>2475</v>
      </c>
    </row>
    <row r="262" spans="1:1">
      <c r="A262" t="s">
        <v>2476</v>
      </c>
    </row>
    <row r="263" spans="1:1">
      <c r="A263" t="s">
        <v>2264</v>
      </c>
    </row>
    <row r="264" spans="1:1">
      <c r="A264" t="s">
        <v>2477</v>
      </c>
    </row>
    <row r="265" spans="1:1">
      <c r="A265" t="s">
        <v>2478</v>
      </c>
    </row>
    <row r="266" spans="1:1">
      <c r="A266" t="s">
        <v>2479</v>
      </c>
    </row>
    <row r="267" spans="1:1">
      <c r="A267" t="s">
        <v>2480</v>
      </c>
    </row>
    <row r="268" spans="1:1">
      <c r="A268" t="s">
        <v>2481</v>
      </c>
    </row>
    <row r="269" spans="1:1">
      <c r="A269" t="s">
        <v>2482</v>
      </c>
    </row>
    <row r="270" spans="1:1">
      <c r="A270" t="s">
        <v>2398</v>
      </c>
    </row>
    <row r="271" spans="1:1">
      <c r="A271" t="s">
        <v>2483</v>
      </c>
    </row>
    <row r="272" spans="1:1">
      <c r="A272" t="s">
        <v>2357</v>
      </c>
    </row>
    <row r="273" spans="1:1">
      <c r="A273" t="s">
        <v>2358</v>
      </c>
    </row>
    <row r="274" spans="1:1">
      <c r="A274" t="s">
        <v>2103</v>
      </c>
    </row>
    <row r="275" spans="1:1">
      <c r="A275" t="s">
        <v>2359</v>
      </c>
    </row>
    <row r="276" spans="1:1">
      <c r="A276" t="s">
        <v>2484</v>
      </c>
    </row>
    <row r="277" spans="1:1">
      <c r="A277" t="s">
        <v>2485</v>
      </c>
    </row>
    <row r="278" spans="1:1">
      <c r="A278" t="s">
        <v>2486</v>
      </c>
    </row>
    <row r="279" spans="1:1">
      <c r="A279" t="s">
        <v>2487</v>
      </c>
    </row>
    <row r="280" spans="1:1">
      <c r="A280" t="s">
        <v>2488</v>
      </c>
    </row>
    <row r="281" spans="1:1">
      <c r="A281" t="s">
        <v>2337</v>
      </c>
    </row>
    <row r="282" spans="1:1">
      <c r="A282" t="s">
        <v>2443</v>
      </c>
    </row>
    <row r="283" spans="1:1">
      <c r="A283" t="s">
        <v>2456</v>
      </c>
    </row>
    <row r="284" spans="1:1">
      <c r="A284" t="s">
        <v>2445</v>
      </c>
    </row>
    <row r="285" spans="1:1">
      <c r="A285" t="s">
        <v>2489</v>
      </c>
    </row>
    <row r="286" spans="1:1">
      <c r="A286" t="s">
        <v>2469</v>
      </c>
    </row>
    <row r="287" spans="1:1">
      <c r="A287" t="s">
        <v>2470</v>
      </c>
    </row>
    <row r="288" spans="1:1">
      <c r="A288" t="s">
        <v>2490</v>
      </c>
    </row>
    <row r="289" spans="1:1">
      <c r="A289" t="s">
        <v>2472</v>
      </c>
    </row>
    <row r="290" spans="1:1">
      <c r="A290" t="s">
        <v>2104</v>
      </c>
    </row>
    <row r="291" spans="1:1">
      <c r="A291" t="s">
        <v>2359</v>
      </c>
    </row>
    <row r="292" spans="1:1">
      <c r="A292" t="s">
        <v>2491</v>
      </c>
    </row>
    <row r="293" spans="1:1">
      <c r="A293" t="s">
        <v>2492</v>
      </c>
    </row>
    <row r="294" spans="1:1">
      <c r="A294" t="s">
        <v>2493</v>
      </c>
    </row>
    <row r="295" spans="1:1">
      <c r="A295" t="s">
        <v>2430</v>
      </c>
    </row>
    <row r="296" spans="1:1">
      <c r="A296" t="s">
        <v>2494</v>
      </c>
    </row>
    <row r="297" spans="1:1">
      <c r="A297" t="s">
        <v>2337</v>
      </c>
    </row>
    <row r="298" spans="1:1">
      <c r="A298" t="s">
        <v>2443</v>
      </c>
    </row>
    <row r="299" spans="1:1">
      <c r="A299" t="s">
        <v>2456</v>
      </c>
    </row>
    <row r="300" spans="1:1">
      <c r="A300" t="s">
        <v>2495</v>
      </c>
    </row>
    <row r="301" spans="1:1">
      <c r="A301" t="s">
        <v>2496</v>
      </c>
    </row>
    <row r="302" spans="1:1">
      <c r="A302" t="s">
        <v>2314</v>
      </c>
    </row>
    <row r="303" spans="1:1">
      <c r="A303" t="s">
        <v>2448</v>
      </c>
    </row>
    <row r="304" spans="1:1">
      <c r="A304" t="s">
        <v>2490</v>
      </c>
    </row>
    <row r="305" spans="1:1">
      <c r="A305" t="s">
        <v>2358</v>
      </c>
    </row>
    <row r="306" spans="1:1">
      <c r="A306" t="s">
        <v>2105</v>
      </c>
    </row>
    <row r="307" spans="1:1">
      <c r="A307" t="s">
        <v>2497</v>
      </c>
    </row>
    <row r="308" spans="1:1">
      <c r="A308" t="s">
        <v>2498</v>
      </c>
    </row>
    <row r="309" spans="1:1">
      <c r="A309" t="s">
        <v>2348</v>
      </c>
    </row>
    <row r="310" spans="1:1">
      <c r="A310" t="s">
        <v>2499</v>
      </c>
    </row>
    <row r="311" spans="1:1">
      <c r="A311" t="s">
        <v>2392</v>
      </c>
    </row>
    <row r="312" spans="1:1">
      <c r="A312" t="s">
        <v>2494</v>
      </c>
    </row>
    <row r="313" spans="1:1">
      <c r="A313" t="s">
        <v>2295</v>
      </c>
    </row>
    <row r="314" spans="1:1">
      <c r="A314" t="s">
        <v>2443</v>
      </c>
    </row>
    <row r="315" spans="1:1">
      <c r="A315" t="s">
        <v>2444</v>
      </c>
    </row>
    <row r="316" spans="1:1">
      <c r="A316" t="s">
        <v>2445</v>
      </c>
    </row>
    <row r="317" spans="1:1">
      <c r="A317" t="s">
        <v>2496</v>
      </c>
    </row>
    <row r="318" spans="1:1">
      <c r="A318" t="s">
        <v>2447</v>
      </c>
    </row>
    <row r="319" spans="1:1">
      <c r="A319" t="s">
        <v>2448</v>
      </c>
    </row>
    <row r="320" spans="1:1">
      <c r="A320" t="s">
        <v>2357</v>
      </c>
    </row>
    <row r="321" spans="1:1">
      <c r="A321" t="s">
        <v>2358</v>
      </c>
    </row>
    <row r="322" spans="1:1">
      <c r="A322" t="s">
        <v>2106</v>
      </c>
    </row>
    <row r="323" spans="1:1">
      <c r="A323" t="s">
        <v>2500</v>
      </c>
    </row>
    <row r="324" spans="1:1">
      <c r="A324" t="s">
        <v>2501</v>
      </c>
    </row>
    <row r="325" spans="1:1">
      <c r="A325" t="s">
        <v>2291</v>
      </c>
    </row>
    <row r="326" spans="1:1">
      <c r="A326" t="s">
        <v>2452</v>
      </c>
    </row>
    <row r="327" spans="1:1">
      <c r="A327" t="s">
        <v>2293</v>
      </c>
    </row>
    <row r="328" spans="1:1">
      <c r="A328" t="s">
        <v>2502</v>
      </c>
    </row>
    <row r="329" spans="1:1">
      <c r="A329" t="s">
        <v>2503</v>
      </c>
    </row>
    <row r="330" spans="1:1">
      <c r="A330" t="s">
        <v>2504</v>
      </c>
    </row>
    <row r="331" spans="1:1">
      <c r="A331" t="s">
        <v>2480</v>
      </c>
    </row>
    <row r="332" spans="1:1">
      <c r="A332" t="s">
        <v>2505</v>
      </c>
    </row>
    <row r="333" spans="1:1">
      <c r="A333" t="s">
        <v>2506</v>
      </c>
    </row>
    <row r="334" spans="1:1">
      <c r="A334" t="s">
        <v>2507</v>
      </c>
    </row>
    <row r="335" spans="1:1">
      <c r="A335" t="s">
        <v>2508</v>
      </c>
    </row>
    <row r="336" spans="1:1">
      <c r="A336" t="s">
        <v>2371</v>
      </c>
    </row>
    <row r="337" spans="1:1">
      <c r="A337" t="s">
        <v>2509</v>
      </c>
    </row>
    <row r="338" spans="1:1">
      <c r="A338" t="s">
        <v>2107</v>
      </c>
    </row>
    <row r="339" spans="1:1">
      <c r="A339" t="s">
        <v>2510</v>
      </c>
    </row>
    <row r="340" spans="1:1">
      <c r="A340" t="s">
        <v>2511</v>
      </c>
    </row>
    <row r="341" spans="1:1">
      <c r="A341" t="s">
        <v>2512</v>
      </c>
    </row>
    <row r="342" spans="1:1">
      <c r="A342" t="s">
        <v>2513</v>
      </c>
    </row>
    <row r="343" spans="1:1">
      <c r="A343" t="s">
        <v>2514</v>
      </c>
    </row>
    <row r="344" spans="1:1">
      <c r="A344" t="s">
        <v>2515</v>
      </c>
    </row>
    <row r="345" spans="1:1">
      <c r="A345" t="s">
        <v>2516</v>
      </c>
    </row>
    <row r="346" spans="1:1">
      <c r="A346" t="s">
        <v>2517</v>
      </c>
    </row>
    <row r="347" spans="1:1">
      <c r="A347" t="s">
        <v>2518</v>
      </c>
    </row>
    <row r="348" spans="1:1">
      <c r="A348" t="s">
        <v>2519</v>
      </c>
    </row>
    <row r="349" spans="1:1">
      <c r="A349" t="s">
        <v>2108</v>
      </c>
    </row>
    <row r="350" spans="1:1">
      <c r="A350" t="s">
        <v>2520</v>
      </c>
    </row>
    <row r="351" spans="1:1">
      <c r="A351" t="s">
        <v>2521</v>
      </c>
    </row>
    <row r="352" spans="1:1">
      <c r="A352" t="s">
        <v>2522</v>
      </c>
    </row>
    <row r="353" spans="1:1">
      <c r="A353" t="s">
        <v>2523</v>
      </c>
    </row>
    <row r="354" spans="1:1">
      <c r="A354" t="s">
        <v>2524</v>
      </c>
    </row>
    <row r="355" spans="1:1">
      <c r="A355" t="s">
        <v>2525</v>
      </c>
    </row>
    <row r="356" spans="1:1">
      <c r="A356" t="s">
        <v>2526</v>
      </c>
    </row>
    <row r="357" spans="1:1">
      <c r="A357" t="s">
        <v>2527</v>
      </c>
    </row>
    <row r="358" spans="1:1">
      <c r="A358" t="s">
        <v>2518</v>
      </c>
    </row>
    <row r="359" spans="1:1">
      <c r="A359" t="s">
        <v>2519</v>
      </c>
    </row>
    <row r="360" spans="1:1">
      <c r="A360" t="s">
        <v>2109</v>
      </c>
    </row>
    <row r="361" spans="1:1">
      <c r="A361" t="s">
        <v>2528</v>
      </c>
    </row>
    <row r="362" spans="1:1">
      <c r="A362" t="s">
        <v>2529</v>
      </c>
    </row>
    <row r="363" spans="1:1">
      <c r="A363" t="s">
        <v>2530</v>
      </c>
    </row>
    <row r="364" spans="1:1">
      <c r="A364" t="s">
        <v>2531</v>
      </c>
    </row>
    <row r="365" spans="1:1">
      <c r="A365" t="s">
        <v>2532</v>
      </c>
    </row>
    <row r="366" spans="1:1">
      <c r="A366" t="s">
        <v>2533</v>
      </c>
    </row>
    <row r="367" spans="1:1">
      <c r="A367" t="s">
        <v>2534</v>
      </c>
    </row>
    <row r="368" spans="1:1">
      <c r="A368" t="s">
        <v>2535</v>
      </c>
    </row>
    <row r="369" spans="1:1">
      <c r="A369" t="s">
        <v>2536</v>
      </c>
    </row>
    <row r="370" spans="1:1">
      <c r="A370" t="s">
        <v>2537</v>
      </c>
    </row>
    <row r="371" spans="1:1">
      <c r="A371" t="s">
        <v>2110</v>
      </c>
    </row>
    <row r="372" spans="1:1">
      <c r="A372" t="s">
        <v>2538</v>
      </c>
    </row>
    <row r="373" spans="1:1">
      <c r="A373" t="s">
        <v>2539</v>
      </c>
    </row>
    <row r="374" spans="1:1">
      <c r="A374" t="s">
        <v>2540</v>
      </c>
    </row>
    <row r="375" spans="1:1">
      <c r="A375" t="s">
        <v>2541</v>
      </c>
    </row>
    <row r="376" spans="1:1">
      <c r="A376" t="s">
        <v>2542</v>
      </c>
    </row>
    <row r="377" spans="1:1">
      <c r="A377" t="s">
        <v>2543</v>
      </c>
    </row>
    <row r="378" spans="1:1">
      <c r="A378" t="s">
        <v>2544</v>
      </c>
    </row>
    <row r="379" spans="1:1">
      <c r="A379" t="s">
        <v>2545</v>
      </c>
    </row>
    <row r="380" spans="1:1">
      <c r="A380" t="s">
        <v>2546</v>
      </c>
    </row>
    <row r="381" spans="1:1">
      <c r="A381" t="s">
        <v>2547</v>
      </c>
    </row>
    <row r="382" spans="1:1">
      <c r="A382" t="s">
        <v>2111</v>
      </c>
    </row>
    <row r="383" spans="1:1">
      <c r="A383" t="s">
        <v>2548</v>
      </c>
    </row>
    <row r="384" spans="1:1">
      <c r="A384" t="s">
        <v>2549</v>
      </c>
    </row>
    <row r="385" spans="1:1">
      <c r="A385" t="s">
        <v>2550</v>
      </c>
    </row>
    <row r="386" spans="1:1">
      <c r="A386" t="s">
        <v>2551</v>
      </c>
    </row>
    <row r="387" spans="1:1">
      <c r="A387" t="s">
        <v>2552</v>
      </c>
    </row>
    <row r="388" spans="1:1">
      <c r="A388" t="s">
        <v>2553</v>
      </c>
    </row>
    <row r="389" spans="1:1">
      <c r="A389" t="s">
        <v>2554</v>
      </c>
    </row>
    <row r="390" spans="1:1">
      <c r="A390" t="s">
        <v>2555</v>
      </c>
    </row>
    <row r="391" spans="1:1">
      <c r="A391" t="s">
        <v>2556</v>
      </c>
    </row>
    <row r="392" spans="1:1">
      <c r="A392" t="s">
        <v>2537</v>
      </c>
    </row>
    <row r="393" spans="1:1">
      <c r="A393" t="s">
        <v>2112</v>
      </c>
    </row>
    <row r="394" spans="1:1">
      <c r="A394" t="s">
        <v>2538</v>
      </c>
    </row>
    <row r="395" spans="1:1">
      <c r="A395" t="s">
        <v>2557</v>
      </c>
    </row>
    <row r="396" spans="1:1">
      <c r="A396" t="s">
        <v>2558</v>
      </c>
    </row>
    <row r="397" spans="1:1">
      <c r="A397" t="s">
        <v>2559</v>
      </c>
    </row>
    <row r="398" spans="1:1">
      <c r="A398" t="s">
        <v>2542</v>
      </c>
    </row>
    <row r="399" spans="1:1">
      <c r="A399" t="s">
        <v>2560</v>
      </c>
    </row>
    <row r="400" spans="1:1">
      <c r="A400" t="s">
        <v>2561</v>
      </c>
    </row>
    <row r="401" spans="1:1">
      <c r="A401" t="s">
        <v>2562</v>
      </c>
    </row>
    <row r="402" spans="1:1">
      <c r="A402" t="s">
        <v>2563</v>
      </c>
    </row>
    <row r="403" spans="1:1">
      <c r="A403" t="s">
        <v>2564</v>
      </c>
    </row>
    <row r="404" spans="1:1">
      <c r="A404" t="s">
        <v>2113</v>
      </c>
    </row>
    <row r="405" spans="1:1">
      <c r="A405" t="s">
        <v>2538</v>
      </c>
    </row>
    <row r="406" spans="1:1">
      <c r="A406" t="s">
        <v>2565</v>
      </c>
    </row>
    <row r="407" spans="1:1">
      <c r="A407" t="s">
        <v>2566</v>
      </c>
    </row>
    <row r="408" spans="1:1">
      <c r="A408" t="s">
        <v>2567</v>
      </c>
    </row>
    <row r="409" spans="1:1">
      <c r="A409" t="s">
        <v>2568</v>
      </c>
    </row>
    <row r="410" spans="1:1">
      <c r="A410" t="s">
        <v>2569</v>
      </c>
    </row>
    <row r="411" spans="1:1">
      <c r="A411" t="s">
        <v>2561</v>
      </c>
    </row>
    <row r="412" spans="1:1">
      <c r="A412" t="s">
        <v>2570</v>
      </c>
    </row>
    <row r="413" spans="1:1">
      <c r="A413" t="s">
        <v>2563</v>
      </c>
    </row>
    <row r="414" spans="1:1">
      <c r="A414" t="s">
        <v>2571</v>
      </c>
    </row>
    <row r="415" spans="1:1">
      <c r="A415" t="s">
        <v>2114</v>
      </c>
    </row>
    <row r="416" spans="1:1">
      <c r="A416" t="s">
        <v>2572</v>
      </c>
    </row>
    <row r="417" spans="1:1">
      <c r="A417" t="s">
        <v>2573</v>
      </c>
    </row>
    <row r="418" spans="1:1">
      <c r="A418" t="s">
        <v>2574</v>
      </c>
    </row>
    <row r="419" spans="1:1">
      <c r="A419" t="s">
        <v>2575</v>
      </c>
    </row>
    <row r="420" spans="1:1">
      <c r="A420" t="s">
        <v>2576</v>
      </c>
    </row>
    <row r="421" spans="1:1">
      <c r="A421" t="s">
        <v>2577</v>
      </c>
    </row>
    <row r="422" spans="1:1">
      <c r="A422" t="s">
        <v>2578</v>
      </c>
    </row>
    <row r="423" spans="1:1">
      <c r="A423" t="s">
        <v>2579</v>
      </c>
    </row>
    <row r="424" spans="1:1">
      <c r="A424" t="s">
        <v>2580</v>
      </c>
    </row>
    <row r="425" spans="1:1">
      <c r="A425" t="s">
        <v>2581</v>
      </c>
    </row>
    <row r="426" spans="1:1">
      <c r="A426" t="s">
        <v>2115</v>
      </c>
    </row>
    <row r="427" spans="1:1">
      <c r="A427" t="s">
        <v>2582</v>
      </c>
    </row>
    <row r="428" spans="1:1">
      <c r="A428" t="s">
        <v>2583</v>
      </c>
    </row>
    <row r="429" spans="1:1">
      <c r="A429" t="s">
        <v>2574</v>
      </c>
    </row>
    <row r="430" spans="1:1">
      <c r="A430" t="s">
        <v>2584</v>
      </c>
    </row>
    <row r="431" spans="1:1">
      <c r="A431" t="s">
        <v>2585</v>
      </c>
    </row>
    <row r="432" spans="1:1">
      <c r="A432" t="s">
        <v>2577</v>
      </c>
    </row>
    <row r="433" spans="1:1">
      <c r="A433" t="s">
        <v>2586</v>
      </c>
    </row>
    <row r="434" spans="1:1">
      <c r="A434" t="s">
        <v>2587</v>
      </c>
    </row>
    <row r="435" spans="1:1">
      <c r="A435" t="s">
        <v>2588</v>
      </c>
    </row>
    <row r="436" spans="1:1">
      <c r="A436" t="s">
        <v>2589</v>
      </c>
    </row>
    <row r="437" spans="1:1">
      <c r="A437" t="s">
        <v>2116</v>
      </c>
    </row>
    <row r="438" spans="1:1">
      <c r="A438" t="s">
        <v>2590</v>
      </c>
    </row>
    <row r="439" spans="1:1">
      <c r="A439" t="s">
        <v>2511</v>
      </c>
    </row>
    <row r="440" spans="1:1">
      <c r="A440" t="s">
        <v>2540</v>
      </c>
    </row>
    <row r="441" spans="1:1">
      <c r="A441" t="s">
        <v>2591</v>
      </c>
    </row>
    <row r="442" spans="1:1">
      <c r="A442" t="s">
        <v>2542</v>
      </c>
    </row>
    <row r="443" spans="1:1">
      <c r="A443" t="s">
        <v>2592</v>
      </c>
    </row>
    <row r="444" spans="1:1">
      <c r="A444" t="s">
        <v>2593</v>
      </c>
    </row>
    <row r="445" spans="1:1">
      <c r="A445" t="s">
        <v>2545</v>
      </c>
    </row>
    <row r="446" spans="1:1">
      <c r="A446" t="s">
        <v>2594</v>
      </c>
    </row>
    <row r="447" spans="1:1">
      <c r="A447" t="s">
        <v>2595</v>
      </c>
    </row>
    <row r="448" spans="1:1">
      <c r="A448" t="s">
        <v>2117</v>
      </c>
    </row>
    <row r="449" spans="1:1">
      <c r="A449" t="s">
        <v>2590</v>
      </c>
    </row>
    <row r="450" spans="1:1">
      <c r="A450" t="s">
        <v>2596</v>
      </c>
    </row>
    <row r="451" spans="1:1">
      <c r="A451" t="s">
        <v>2597</v>
      </c>
    </row>
    <row r="452" spans="1:1">
      <c r="A452" t="s">
        <v>2598</v>
      </c>
    </row>
    <row r="453" spans="1:1">
      <c r="A453" t="s">
        <v>2542</v>
      </c>
    </row>
    <row r="454" spans="1:1">
      <c r="A454" t="s">
        <v>2599</v>
      </c>
    </row>
    <row r="455" spans="1:1">
      <c r="A455" t="s">
        <v>2561</v>
      </c>
    </row>
    <row r="456" spans="1:1">
      <c r="A456" t="s">
        <v>2600</v>
      </c>
    </row>
    <row r="457" spans="1:1">
      <c r="A457" t="s">
        <v>2594</v>
      </c>
    </row>
    <row r="458" spans="1:1">
      <c r="A458" t="s">
        <v>2601</v>
      </c>
    </row>
    <row r="459" spans="1:1">
      <c r="A459" t="s">
        <v>2118</v>
      </c>
    </row>
    <row r="460" spans="1:1">
      <c r="A460" t="s">
        <v>2590</v>
      </c>
    </row>
    <row r="461" spans="1:1">
      <c r="A461" t="s">
        <v>2596</v>
      </c>
    </row>
    <row r="462" spans="1:1">
      <c r="A462" t="s">
        <v>2602</v>
      </c>
    </row>
    <row r="463" spans="1:1">
      <c r="A463" t="s">
        <v>2603</v>
      </c>
    </row>
    <row r="464" spans="1:1">
      <c r="A464" t="s">
        <v>2542</v>
      </c>
    </row>
    <row r="465" spans="1:1">
      <c r="A465" t="s">
        <v>2604</v>
      </c>
    </row>
    <row r="466" spans="1:1">
      <c r="A466" t="s">
        <v>2605</v>
      </c>
    </row>
    <row r="467" spans="1:1">
      <c r="A467" t="s">
        <v>2606</v>
      </c>
    </row>
    <row r="468" spans="1:1">
      <c r="A468" t="s">
        <v>2607</v>
      </c>
    </row>
    <row r="469" spans="1:1">
      <c r="A469" t="s">
        <v>2608</v>
      </c>
    </row>
    <row r="470" spans="1:1">
      <c r="A470" t="s">
        <v>2119</v>
      </c>
    </row>
    <row r="471" spans="1:1">
      <c r="A471" t="s">
        <v>2609</v>
      </c>
    </row>
    <row r="472" spans="1:1">
      <c r="A472" t="s">
        <v>2610</v>
      </c>
    </row>
    <row r="473" spans="1:1">
      <c r="A473" t="s">
        <v>2611</v>
      </c>
    </row>
    <row r="474" spans="1:1">
      <c r="A474" t="s">
        <v>2612</v>
      </c>
    </row>
    <row r="475" spans="1:1">
      <c r="A475" t="s">
        <v>2613</v>
      </c>
    </row>
    <row r="476" spans="1:1">
      <c r="A476" t="s">
        <v>2614</v>
      </c>
    </row>
    <row r="477" spans="1:1">
      <c r="A477" t="s">
        <v>2615</v>
      </c>
    </row>
    <row r="478" spans="1:1">
      <c r="A478" t="s">
        <v>2616</v>
      </c>
    </row>
    <row r="479" spans="1:1">
      <c r="A479" t="s">
        <v>2617</v>
      </c>
    </row>
    <row r="480" spans="1:1">
      <c r="A480" t="s">
        <v>2537</v>
      </c>
    </row>
    <row r="481" spans="1:1">
      <c r="A481" t="s">
        <v>2120</v>
      </c>
    </row>
    <row r="482" spans="1:1">
      <c r="A482" t="s">
        <v>2590</v>
      </c>
    </row>
    <row r="483" spans="1:1">
      <c r="A483" t="s">
        <v>2596</v>
      </c>
    </row>
    <row r="484" spans="1:1">
      <c r="A484" t="s">
        <v>2618</v>
      </c>
    </row>
    <row r="485" spans="1:1">
      <c r="A485" t="s">
        <v>2541</v>
      </c>
    </row>
    <row r="486" spans="1:1">
      <c r="A486" t="s">
        <v>2542</v>
      </c>
    </row>
    <row r="487" spans="1:1">
      <c r="A487" t="s">
        <v>2619</v>
      </c>
    </row>
    <row r="488" spans="1:1">
      <c r="A488" t="s">
        <v>2620</v>
      </c>
    </row>
    <row r="489" spans="1:1">
      <c r="A489" t="s">
        <v>2621</v>
      </c>
    </row>
    <row r="490" spans="1:1">
      <c r="A490" t="s">
        <v>2622</v>
      </c>
    </row>
    <row r="491" spans="1:1">
      <c r="A491" t="s">
        <v>2623</v>
      </c>
    </row>
    <row r="492" spans="1:1">
      <c r="A492" t="s">
        <v>2121</v>
      </c>
    </row>
    <row r="493" spans="1:1">
      <c r="A493" t="s">
        <v>2624</v>
      </c>
    </row>
    <row r="494" spans="1:1">
      <c r="A494" t="s">
        <v>2625</v>
      </c>
    </row>
    <row r="495" spans="1:1">
      <c r="A495" t="s">
        <v>2626</v>
      </c>
    </row>
    <row r="496" spans="1:1">
      <c r="A496" t="s">
        <v>2627</v>
      </c>
    </row>
    <row r="497" spans="1:1">
      <c r="A497" t="s">
        <v>2628</v>
      </c>
    </row>
    <row r="498" spans="1:1">
      <c r="A498" t="s">
        <v>2629</v>
      </c>
    </row>
    <row r="499" spans="1:1">
      <c r="A499" t="s">
        <v>2554</v>
      </c>
    </row>
    <row r="500" spans="1:1">
      <c r="A500" t="s">
        <v>2630</v>
      </c>
    </row>
    <row r="501" spans="1:1">
      <c r="A501" t="s">
        <v>2631</v>
      </c>
    </row>
    <row r="502" spans="1:1">
      <c r="A502" t="s">
        <v>2589</v>
      </c>
    </row>
    <row r="503" spans="1:1">
      <c r="A503" t="s">
        <v>2122</v>
      </c>
    </row>
    <row r="504" spans="1:1">
      <c r="A504" t="s">
        <v>2632</v>
      </c>
    </row>
    <row r="505" spans="1:1">
      <c r="A505" t="s">
        <v>2633</v>
      </c>
    </row>
    <row r="506" spans="1:1">
      <c r="A506" t="s">
        <v>2634</v>
      </c>
    </row>
    <row r="507" spans="1:1">
      <c r="A507" t="s">
        <v>2523</v>
      </c>
    </row>
    <row r="508" spans="1:1">
      <c r="A508" t="s">
        <v>2542</v>
      </c>
    </row>
    <row r="509" spans="1:1">
      <c r="A509" t="s">
        <v>2604</v>
      </c>
    </row>
    <row r="510" spans="1:1">
      <c r="A510" t="s">
        <v>2635</v>
      </c>
    </row>
    <row r="511" spans="1:1">
      <c r="A511" t="s">
        <v>2636</v>
      </c>
    </row>
    <row r="512" spans="1:1">
      <c r="A512" t="s">
        <v>2637</v>
      </c>
    </row>
    <row r="513" spans="1:1">
      <c r="A513" t="s">
        <v>2638</v>
      </c>
    </row>
    <row r="514" spans="1:1">
      <c r="A514" t="s">
        <v>2123</v>
      </c>
    </row>
    <row r="515" spans="1:1">
      <c r="A515" t="s">
        <v>2639</v>
      </c>
    </row>
    <row r="516" spans="1:1">
      <c r="A516" t="s">
        <v>2640</v>
      </c>
    </row>
    <row r="517" spans="1:1">
      <c r="A517" t="s">
        <v>2641</v>
      </c>
    </row>
    <row r="518" spans="1:1">
      <c r="A518" t="s">
        <v>2642</v>
      </c>
    </row>
    <row r="519" spans="1:1">
      <c r="A519" t="s">
        <v>2643</v>
      </c>
    </row>
    <row r="520" spans="1:1">
      <c r="A520" t="s">
        <v>2553</v>
      </c>
    </row>
    <row r="521" spans="1:1">
      <c r="A521" t="s">
        <v>2554</v>
      </c>
    </row>
    <row r="522" spans="1:1">
      <c r="A522" t="s">
        <v>2644</v>
      </c>
    </row>
    <row r="523" spans="1:1">
      <c r="A523" t="s">
        <v>2645</v>
      </c>
    </row>
    <row r="524" spans="1:1">
      <c r="A524" t="s">
        <v>2537</v>
      </c>
    </row>
    <row r="525" spans="1:1">
      <c r="A525" t="s">
        <v>2124</v>
      </c>
    </row>
    <row r="526" spans="1:1">
      <c r="A526" t="s">
        <v>2646</v>
      </c>
    </row>
    <row r="527" spans="1:1">
      <c r="A527" t="s">
        <v>2529</v>
      </c>
    </row>
    <row r="528" spans="1:1">
      <c r="A528" t="s">
        <v>2647</v>
      </c>
    </row>
    <row r="529" spans="1:1">
      <c r="A529" t="s">
        <v>2531</v>
      </c>
    </row>
    <row r="530" spans="1:1">
      <c r="A530" t="s">
        <v>2532</v>
      </c>
    </row>
    <row r="531" spans="1:1">
      <c r="A531" t="s">
        <v>2553</v>
      </c>
    </row>
    <row r="532" spans="1:1">
      <c r="A532" t="s">
        <v>2554</v>
      </c>
    </row>
    <row r="533" spans="1:1">
      <c r="A533" t="s">
        <v>2648</v>
      </c>
    </row>
    <row r="534" spans="1:1">
      <c r="A534" t="s">
        <v>2649</v>
      </c>
    </row>
    <row r="535" spans="1:1">
      <c r="A535" t="s">
        <v>2537</v>
      </c>
    </row>
    <row r="536" spans="1:1">
      <c r="A536" t="s">
        <v>2125</v>
      </c>
    </row>
    <row r="537" spans="1:1">
      <c r="A537" t="s">
        <v>2538</v>
      </c>
    </row>
    <row r="538" spans="1:1">
      <c r="A538" t="s">
        <v>2557</v>
      </c>
    </row>
    <row r="539" spans="1:1">
      <c r="A539" t="s">
        <v>2650</v>
      </c>
    </row>
    <row r="540" spans="1:1">
      <c r="A540" t="s">
        <v>2651</v>
      </c>
    </row>
    <row r="541" spans="1:1">
      <c r="A541" t="s">
        <v>2542</v>
      </c>
    </row>
    <row r="542" spans="1:1">
      <c r="A542" t="s">
        <v>2652</v>
      </c>
    </row>
    <row r="543" spans="1:1">
      <c r="A543" t="s">
        <v>2653</v>
      </c>
    </row>
    <row r="544" spans="1:1">
      <c r="A544" t="s">
        <v>2654</v>
      </c>
    </row>
    <row r="545" spans="1:1">
      <c r="A545" t="s">
        <v>2655</v>
      </c>
    </row>
    <row r="546" spans="1:1">
      <c r="A546" t="s">
        <v>2656</v>
      </c>
    </row>
    <row r="547" spans="1:1">
      <c r="A547" t="s">
        <v>2126</v>
      </c>
    </row>
    <row r="548" spans="1:1">
      <c r="A548" t="s">
        <v>2657</v>
      </c>
    </row>
    <row r="549" spans="1:1">
      <c r="A549" t="s">
        <v>2549</v>
      </c>
    </row>
    <row r="550" spans="1:1">
      <c r="A550" t="s">
        <v>2658</v>
      </c>
    </row>
    <row r="551" spans="1:1">
      <c r="A551" t="s">
        <v>2659</v>
      </c>
    </row>
    <row r="552" spans="1:1">
      <c r="A552" t="s">
        <v>2660</v>
      </c>
    </row>
    <row r="553" spans="1:1">
      <c r="A553" t="s">
        <v>2553</v>
      </c>
    </row>
    <row r="554" spans="1:1">
      <c r="A554" t="s">
        <v>2661</v>
      </c>
    </row>
    <row r="555" spans="1:1">
      <c r="A555" t="s">
        <v>2648</v>
      </c>
    </row>
    <row r="556" spans="1:1">
      <c r="A556" t="s">
        <v>2556</v>
      </c>
    </row>
    <row r="557" spans="1:1">
      <c r="A557" t="s">
        <v>2662</v>
      </c>
    </row>
    <row r="558" spans="1:1">
      <c r="A558" t="s">
        <v>2127</v>
      </c>
    </row>
    <row r="559" spans="1:1">
      <c r="A559" t="s">
        <v>2663</v>
      </c>
    </row>
    <row r="560" spans="1:1">
      <c r="A560" t="s">
        <v>2664</v>
      </c>
    </row>
    <row r="561" spans="1:1">
      <c r="A561" t="s">
        <v>2665</v>
      </c>
    </row>
    <row r="562" spans="1:1">
      <c r="A562" t="s">
        <v>2666</v>
      </c>
    </row>
    <row r="563" spans="1:1">
      <c r="A563" t="s">
        <v>2667</v>
      </c>
    </row>
    <row r="564" spans="1:1">
      <c r="A564" t="s">
        <v>2533</v>
      </c>
    </row>
    <row r="565" spans="1:1">
      <c r="A565" t="s">
        <v>2534</v>
      </c>
    </row>
    <row r="566" spans="1:1">
      <c r="A566" t="s">
        <v>2668</v>
      </c>
    </row>
    <row r="567" spans="1:1">
      <c r="A567" t="s">
        <v>2669</v>
      </c>
    </row>
    <row r="568" spans="1:1">
      <c r="A568" t="s">
        <v>2537</v>
      </c>
    </row>
    <row r="569" spans="1:1">
      <c r="A569" t="s">
        <v>2128</v>
      </c>
    </row>
    <row r="570" spans="1:1">
      <c r="A570" t="s">
        <v>2670</v>
      </c>
    </row>
    <row r="571" spans="1:1">
      <c r="A571" t="s">
        <v>2671</v>
      </c>
    </row>
    <row r="572" spans="1:1">
      <c r="A572" t="s">
        <v>2672</v>
      </c>
    </row>
    <row r="573" spans="1:1">
      <c r="A573" t="s">
        <v>2673</v>
      </c>
    </row>
    <row r="574" spans="1:1">
      <c r="A574" t="s">
        <v>2674</v>
      </c>
    </row>
    <row r="575" spans="1:1">
      <c r="A575" t="s">
        <v>2675</v>
      </c>
    </row>
    <row r="576" spans="1:1">
      <c r="A576" t="s">
        <v>2676</v>
      </c>
    </row>
    <row r="577" spans="1:1">
      <c r="A577" t="s">
        <v>2677</v>
      </c>
    </row>
    <row r="578" spans="1:1">
      <c r="A578" t="s">
        <v>2678</v>
      </c>
    </row>
    <row r="579" spans="1:1">
      <c r="A579" t="s">
        <v>2679</v>
      </c>
    </row>
    <row r="580" spans="1:1">
      <c r="A580" t="s">
        <v>2680</v>
      </c>
    </row>
    <row r="581" spans="1:1">
      <c r="A581" t="s">
        <v>2681</v>
      </c>
    </row>
    <row r="582" spans="1:1">
      <c r="A582" t="s">
        <v>2682</v>
      </c>
    </row>
    <row r="583" spans="1:1">
      <c r="A583" t="s">
        <v>2683</v>
      </c>
    </row>
    <row r="584" spans="1:1">
      <c r="A584" t="s">
        <v>2684</v>
      </c>
    </row>
    <row r="585" spans="1:1">
      <c r="A585" t="s">
        <v>2129</v>
      </c>
    </row>
    <row r="586" spans="1:1">
      <c r="A586" t="s">
        <v>2685</v>
      </c>
    </row>
    <row r="587" spans="1:1">
      <c r="A587" t="s">
        <v>2686</v>
      </c>
    </row>
    <row r="588" spans="1:1">
      <c r="A588" t="s">
        <v>2687</v>
      </c>
    </row>
    <row r="589" spans="1:1">
      <c r="A589" t="s">
        <v>2688</v>
      </c>
    </row>
    <row r="590" spans="1:1">
      <c r="A590" t="s">
        <v>2689</v>
      </c>
    </row>
    <row r="591" spans="1:1">
      <c r="A591" t="s">
        <v>2690</v>
      </c>
    </row>
    <row r="592" spans="1:1">
      <c r="A592" t="s">
        <v>2691</v>
      </c>
    </row>
    <row r="593" spans="1:1">
      <c r="A593" t="s">
        <v>2692</v>
      </c>
    </row>
    <row r="594" spans="1:1">
      <c r="A594" t="s">
        <v>2693</v>
      </c>
    </row>
    <row r="595" spans="1:1">
      <c r="A595" t="s">
        <v>2694</v>
      </c>
    </row>
    <row r="596" spans="1:1">
      <c r="A596" t="s">
        <v>2695</v>
      </c>
    </row>
    <row r="597" spans="1:1">
      <c r="A597" t="s">
        <v>2696</v>
      </c>
    </row>
    <row r="598" spans="1:1">
      <c r="A598" t="s">
        <v>2697</v>
      </c>
    </row>
    <row r="599" spans="1:1">
      <c r="A599" t="s">
        <v>2698</v>
      </c>
    </row>
    <row r="600" spans="1:1">
      <c r="A600" t="s">
        <v>2699</v>
      </c>
    </row>
    <row r="601" spans="1:1">
      <c r="A601" t="s">
        <v>2130</v>
      </c>
    </row>
    <row r="602" spans="1:1">
      <c r="A602" t="s">
        <v>2700</v>
      </c>
    </row>
    <row r="603" spans="1:1">
      <c r="A603" t="s">
        <v>2701</v>
      </c>
    </row>
    <row r="604" spans="1:1">
      <c r="A604" t="s">
        <v>2702</v>
      </c>
    </row>
    <row r="605" spans="1:1">
      <c r="A605" t="s">
        <v>2703</v>
      </c>
    </row>
    <row r="606" spans="1:1">
      <c r="A606" t="s">
        <v>2704</v>
      </c>
    </row>
    <row r="607" spans="1:1">
      <c r="A607" t="s">
        <v>2705</v>
      </c>
    </row>
    <row r="608" spans="1:1">
      <c r="A608" t="s">
        <v>2706</v>
      </c>
    </row>
    <row r="609" spans="1:1">
      <c r="A609" t="s">
        <v>2707</v>
      </c>
    </row>
    <row r="610" spans="1:1">
      <c r="A610" t="s">
        <v>2708</v>
      </c>
    </row>
    <row r="611" spans="1:1">
      <c r="A611" t="s">
        <v>2709</v>
      </c>
    </row>
    <row r="612" spans="1:1">
      <c r="A612" t="s">
        <v>2710</v>
      </c>
    </row>
    <row r="613" spans="1:1">
      <c r="A613" t="s">
        <v>2711</v>
      </c>
    </row>
    <row r="614" spans="1:1">
      <c r="A614" t="s">
        <v>2712</v>
      </c>
    </row>
    <row r="615" spans="1:1">
      <c r="A615" t="s">
        <v>2713</v>
      </c>
    </row>
    <row r="616" spans="1:1">
      <c r="A616" t="s">
        <v>2714</v>
      </c>
    </row>
    <row r="617" spans="1:1">
      <c r="A617" t="s">
        <v>2131</v>
      </c>
    </row>
    <row r="618" spans="1:1">
      <c r="A618" t="s">
        <v>2715</v>
      </c>
    </row>
    <row r="619" spans="1:1">
      <c r="A619" t="s">
        <v>2716</v>
      </c>
    </row>
    <row r="620" spans="1:1">
      <c r="A620" t="s">
        <v>2717</v>
      </c>
    </row>
    <row r="621" spans="1:1">
      <c r="A621" t="s">
        <v>2718</v>
      </c>
    </row>
    <row r="622" spans="1:1">
      <c r="A622" t="s">
        <v>2719</v>
      </c>
    </row>
    <row r="623" spans="1:1">
      <c r="A623" t="s">
        <v>2690</v>
      </c>
    </row>
    <row r="624" spans="1:1">
      <c r="A624" t="s">
        <v>2720</v>
      </c>
    </row>
    <row r="625" spans="1:1">
      <c r="A625" t="s">
        <v>2721</v>
      </c>
    </row>
    <row r="626" spans="1:1">
      <c r="A626" t="s">
        <v>2722</v>
      </c>
    </row>
    <row r="627" spans="1:1">
      <c r="A627" t="s">
        <v>2694</v>
      </c>
    </row>
    <row r="628" spans="1:1">
      <c r="A628" t="s">
        <v>2723</v>
      </c>
    </row>
    <row r="629" spans="1:1">
      <c r="A629" t="s">
        <v>2724</v>
      </c>
    </row>
    <row r="630" spans="1:1">
      <c r="A630" t="s">
        <v>2725</v>
      </c>
    </row>
    <row r="631" spans="1:1">
      <c r="A631" t="s">
        <v>2726</v>
      </c>
    </row>
    <row r="632" spans="1:1">
      <c r="A632" t="s">
        <v>2727</v>
      </c>
    </row>
    <row r="633" spans="1:1">
      <c r="A633" t="s">
        <v>2132</v>
      </c>
    </row>
    <row r="634" spans="1:1">
      <c r="A634" t="s">
        <v>2728</v>
      </c>
    </row>
    <row r="635" spans="1:1">
      <c r="A635" t="s">
        <v>2729</v>
      </c>
    </row>
    <row r="636" spans="1:1">
      <c r="A636" t="s">
        <v>2730</v>
      </c>
    </row>
    <row r="637" spans="1:1">
      <c r="A637" t="s">
        <v>2731</v>
      </c>
    </row>
    <row r="638" spans="1:1">
      <c r="A638" t="s">
        <v>2719</v>
      </c>
    </row>
    <row r="639" spans="1:1">
      <c r="A639" t="s">
        <v>2732</v>
      </c>
    </row>
    <row r="640" spans="1:1">
      <c r="A640" t="s">
        <v>2733</v>
      </c>
    </row>
    <row r="641" spans="1:1">
      <c r="A641" t="s">
        <v>2734</v>
      </c>
    </row>
    <row r="642" spans="1:1">
      <c r="A642" t="s">
        <v>2735</v>
      </c>
    </row>
    <row r="643" spans="1:1">
      <c r="A643" t="s">
        <v>2736</v>
      </c>
    </row>
    <row r="644" spans="1:1">
      <c r="A644" t="s">
        <v>2737</v>
      </c>
    </row>
    <row r="645" spans="1:1">
      <c r="A645" t="s">
        <v>2738</v>
      </c>
    </row>
    <row r="646" spans="1:1">
      <c r="A646" t="s">
        <v>2739</v>
      </c>
    </row>
    <row r="647" spans="1:1">
      <c r="A647" t="s">
        <v>2740</v>
      </c>
    </row>
    <row r="648" spans="1:1">
      <c r="A648" t="s">
        <v>2741</v>
      </c>
    </row>
    <row r="649" spans="1:1">
      <c r="A649" t="s">
        <v>2133</v>
      </c>
    </row>
    <row r="650" spans="1:1">
      <c r="A650" t="s">
        <v>2742</v>
      </c>
    </row>
    <row r="651" spans="1:1">
      <c r="A651" t="s">
        <v>2743</v>
      </c>
    </row>
    <row r="652" spans="1:1">
      <c r="A652" t="s">
        <v>2744</v>
      </c>
    </row>
    <row r="653" spans="1:1">
      <c r="A653" t="s">
        <v>2745</v>
      </c>
    </row>
    <row r="654" spans="1:1">
      <c r="A654" t="s">
        <v>2746</v>
      </c>
    </row>
    <row r="655" spans="1:1">
      <c r="A655" t="s">
        <v>2747</v>
      </c>
    </row>
    <row r="656" spans="1:1">
      <c r="A656" t="s">
        <v>2748</v>
      </c>
    </row>
    <row r="657" spans="1:1">
      <c r="A657" t="s">
        <v>2749</v>
      </c>
    </row>
    <row r="658" spans="1:1">
      <c r="A658" t="s">
        <v>2750</v>
      </c>
    </row>
    <row r="659" spans="1:1">
      <c r="A659" t="s">
        <v>2751</v>
      </c>
    </row>
    <row r="660" spans="1:1">
      <c r="A660" t="s">
        <v>2752</v>
      </c>
    </row>
    <row r="661" spans="1:1">
      <c r="A661" t="s">
        <v>2711</v>
      </c>
    </row>
    <row r="662" spans="1:1">
      <c r="A662" t="s">
        <v>2753</v>
      </c>
    </row>
    <row r="663" spans="1:1">
      <c r="A663" t="s">
        <v>2754</v>
      </c>
    </row>
    <row r="664" spans="1:1">
      <c r="A664" t="s">
        <v>2755</v>
      </c>
    </row>
    <row r="665" spans="1:1">
      <c r="A665" t="s">
        <v>2134</v>
      </c>
    </row>
    <row r="666" spans="1:1">
      <c r="A666" t="s">
        <v>2756</v>
      </c>
    </row>
    <row r="667" spans="1:1">
      <c r="A667" t="s">
        <v>2757</v>
      </c>
    </row>
    <row r="668" spans="1:1">
      <c r="A668" t="s">
        <v>2758</v>
      </c>
    </row>
    <row r="669" spans="1:1">
      <c r="A669" t="s">
        <v>2759</v>
      </c>
    </row>
    <row r="670" spans="1:1">
      <c r="A670" t="s">
        <v>2760</v>
      </c>
    </row>
    <row r="671" spans="1:1">
      <c r="A671" t="s">
        <v>2761</v>
      </c>
    </row>
    <row r="672" spans="1:1">
      <c r="A672" t="s">
        <v>2762</v>
      </c>
    </row>
    <row r="673" spans="1:1">
      <c r="A673" t="s">
        <v>2763</v>
      </c>
    </row>
    <row r="674" spans="1:1">
      <c r="A674" t="s">
        <v>2764</v>
      </c>
    </row>
    <row r="675" spans="1:1">
      <c r="A675" t="s">
        <v>2765</v>
      </c>
    </row>
    <row r="676" spans="1:1">
      <c r="A676" t="s">
        <v>2766</v>
      </c>
    </row>
    <row r="677" spans="1:1">
      <c r="A677" t="s">
        <v>2767</v>
      </c>
    </row>
    <row r="678" spans="1:1">
      <c r="A678" t="s">
        <v>2768</v>
      </c>
    </row>
    <row r="679" spans="1:1">
      <c r="A679" t="s">
        <v>2769</v>
      </c>
    </row>
    <row r="680" spans="1:1">
      <c r="A680" t="s">
        <v>2770</v>
      </c>
    </row>
    <row r="681" spans="1:1">
      <c r="A681" t="s">
        <v>2135</v>
      </c>
    </row>
    <row r="682" spans="1:1">
      <c r="A682" t="s">
        <v>2771</v>
      </c>
    </row>
    <row r="683" spans="1:1">
      <c r="A683" t="s">
        <v>2772</v>
      </c>
    </row>
    <row r="684" spans="1:1">
      <c r="A684" t="s">
        <v>2773</v>
      </c>
    </row>
    <row r="685" spans="1:1">
      <c r="A685" t="s">
        <v>2774</v>
      </c>
    </row>
    <row r="686" spans="1:1">
      <c r="A686" t="s">
        <v>2746</v>
      </c>
    </row>
    <row r="687" spans="1:1">
      <c r="A687" t="s">
        <v>2775</v>
      </c>
    </row>
    <row r="688" spans="1:1">
      <c r="A688" t="s">
        <v>2776</v>
      </c>
    </row>
    <row r="689" spans="1:1">
      <c r="A689" t="s">
        <v>2777</v>
      </c>
    </row>
    <row r="690" spans="1:1">
      <c r="A690" t="s">
        <v>2778</v>
      </c>
    </row>
    <row r="691" spans="1:1">
      <c r="A691" t="s">
        <v>2751</v>
      </c>
    </row>
    <row r="692" spans="1:1">
      <c r="A692" t="s">
        <v>2779</v>
      </c>
    </row>
    <row r="693" spans="1:1">
      <c r="A693" t="s">
        <v>2780</v>
      </c>
    </row>
    <row r="694" spans="1:1">
      <c r="A694" t="s">
        <v>2781</v>
      </c>
    </row>
    <row r="695" spans="1:1">
      <c r="A695" t="s">
        <v>2782</v>
      </c>
    </row>
    <row r="696" spans="1:1">
      <c r="A696" t="s">
        <v>2783</v>
      </c>
    </row>
    <row r="697" spans="1:1">
      <c r="A697" t="s">
        <v>2136</v>
      </c>
    </row>
    <row r="698" spans="1:1">
      <c r="A698" t="s">
        <v>2784</v>
      </c>
    </row>
    <row r="699" spans="1:1">
      <c r="A699" t="s">
        <v>2785</v>
      </c>
    </row>
    <row r="700" spans="1:1">
      <c r="A700" t="s">
        <v>2786</v>
      </c>
    </row>
    <row r="701" spans="1:1">
      <c r="A701" t="s">
        <v>2718</v>
      </c>
    </row>
    <row r="702" spans="1:1">
      <c r="A702" t="s">
        <v>2689</v>
      </c>
    </row>
    <row r="703" spans="1:1">
      <c r="A703" t="s">
        <v>2787</v>
      </c>
    </row>
    <row r="704" spans="1:1">
      <c r="A704" t="s">
        <v>2776</v>
      </c>
    </row>
    <row r="705" spans="1:1">
      <c r="A705" t="s">
        <v>2788</v>
      </c>
    </row>
    <row r="706" spans="1:1">
      <c r="A706" t="s">
        <v>2789</v>
      </c>
    </row>
    <row r="707" spans="1:1">
      <c r="A707" t="s">
        <v>2790</v>
      </c>
    </row>
    <row r="708" spans="1:1">
      <c r="A708" t="s">
        <v>2791</v>
      </c>
    </row>
    <row r="709" spans="1:1">
      <c r="A709" t="s">
        <v>2792</v>
      </c>
    </row>
    <row r="710" spans="1:1">
      <c r="A710" t="s">
        <v>2793</v>
      </c>
    </row>
    <row r="711" spans="1:1">
      <c r="A711" t="s">
        <v>2794</v>
      </c>
    </row>
    <row r="712" spans="1:1">
      <c r="A712" t="s">
        <v>2770</v>
      </c>
    </row>
    <row r="713" spans="1:1">
      <c r="A713" t="s">
        <v>2137</v>
      </c>
    </row>
    <row r="714" spans="1:1">
      <c r="A714" t="s">
        <v>2685</v>
      </c>
    </row>
    <row r="715" spans="1:1">
      <c r="A715" t="s">
        <v>2795</v>
      </c>
    </row>
    <row r="716" spans="1:1">
      <c r="A716" t="s">
        <v>2796</v>
      </c>
    </row>
    <row r="717" spans="1:1">
      <c r="A717" t="s">
        <v>2797</v>
      </c>
    </row>
    <row r="718" spans="1:1">
      <c r="A718" t="s">
        <v>2689</v>
      </c>
    </row>
    <row r="719" spans="1:1">
      <c r="A719" t="s">
        <v>2798</v>
      </c>
    </row>
    <row r="720" spans="1:1">
      <c r="A720" t="s">
        <v>2691</v>
      </c>
    </row>
    <row r="721" spans="1:1">
      <c r="A721" t="s">
        <v>2799</v>
      </c>
    </row>
    <row r="722" spans="1:1">
      <c r="A722" t="s">
        <v>2800</v>
      </c>
    </row>
    <row r="723" spans="1:1">
      <c r="A723" t="s">
        <v>2790</v>
      </c>
    </row>
    <row r="724" spans="1:1">
      <c r="A724" t="s">
        <v>2801</v>
      </c>
    </row>
    <row r="725" spans="1:1">
      <c r="A725" t="s">
        <v>2802</v>
      </c>
    </row>
    <row r="726" spans="1:1">
      <c r="A726" t="s">
        <v>2725</v>
      </c>
    </row>
    <row r="727" spans="1:1">
      <c r="A727" t="s">
        <v>2794</v>
      </c>
    </row>
    <row r="728" spans="1:1">
      <c r="A728" t="s">
        <v>2770</v>
      </c>
    </row>
    <row r="729" spans="1:1">
      <c r="A729" t="s">
        <v>2138</v>
      </c>
    </row>
    <row r="730" spans="1:1">
      <c r="A730" t="s">
        <v>2670</v>
      </c>
    </row>
    <row r="731" spans="1:1">
      <c r="A731" t="s">
        <v>2803</v>
      </c>
    </row>
    <row r="732" spans="1:1">
      <c r="A732" t="s">
        <v>2804</v>
      </c>
    </row>
    <row r="733" spans="1:1">
      <c r="A733" t="s">
        <v>2805</v>
      </c>
    </row>
    <row r="734" spans="1:1">
      <c r="A734" t="s">
        <v>2746</v>
      </c>
    </row>
    <row r="735" spans="1:1">
      <c r="A735" t="s">
        <v>2806</v>
      </c>
    </row>
    <row r="736" spans="1:1">
      <c r="A736" t="s">
        <v>2807</v>
      </c>
    </row>
    <row r="737" spans="1:1">
      <c r="A737" t="s">
        <v>2808</v>
      </c>
    </row>
    <row r="738" spans="1:1">
      <c r="A738" t="s">
        <v>2693</v>
      </c>
    </row>
    <row r="739" spans="1:1">
      <c r="A739" t="s">
        <v>2809</v>
      </c>
    </row>
    <row r="740" spans="1:1">
      <c r="A740" t="s">
        <v>2810</v>
      </c>
    </row>
    <row r="741" spans="1:1">
      <c r="A741" t="s">
        <v>2811</v>
      </c>
    </row>
    <row r="742" spans="1:1">
      <c r="A742" t="s">
        <v>2812</v>
      </c>
    </row>
    <row r="743" spans="1:1">
      <c r="A743" t="s">
        <v>2713</v>
      </c>
    </row>
    <row r="744" spans="1:1">
      <c r="A744" t="s">
        <v>2813</v>
      </c>
    </row>
    <row r="745" spans="1:1">
      <c r="A745" t="s">
        <v>2139</v>
      </c>
    </row>
    <row r="746" spans="1:1">
      <c r="A746" t="s">
        <v>2814</v>
      </c>
    </row>
    <row r="747" spans="1:1">
      <c r="A747" t="s">
        <v>2815</v>
      </c>
    </row>
    <row r="748" spans="1:1">
      <c r="A748" t="s">
        <v>2773</v>
      </c>
    </row>
    <row r="749" spans="1:1">
      <c r="A749" t="s">
        <v>2816</v>
      </c>
    </row>
    <row r="750" spans="1:1">
      <c r="A750" t="s">
        <v>2746</v>
      </c>
    </row>
    <row r="751" spans="1:1">
      <c r="A751" t="s">
        <v>2817</v>
      </c>
    </row>
    <row r="752" spans="1:1">
      <c r="A752" t="s">
        <v>2818</v>
      </c>
    </row>
    <row r="753" spans="1:1">
      <c r="A753" t="s">
        <v>2777</v>
      </c>
    </row>
    <row r="754" spans="1:1">
      <c r="A754" t="s">
        <v>2819</v>
      </c>
    </row>
    <row r="755" spans="1:1">
      <c r="A755" t="s">
        <v>2679</v>
      </c>
    </row>
    <row r="756" spans="1:1">
      <c r="A756" t="s">
        <v>2820</v>
      </c>
    </row>
    <row r="757" spans="1:1">
      <c r="A757" t="s">
        <v>2821</v>
      </c>
    </row>
    <row r="758" spans="1:1">
      <c r="A758" t="s">
        <v>2682</v>
      </c>
    </row>
    <row r="759" spans="1:1">
      <c r="A759" t="s">
        <v>2782</v>
      </c>
    </row>
    <row r="760" spans="1:1">
      <c r="A760" t="s">
        <v>2783</v>
      </c>
    </row>
    <row r="761" spans="1:1">
      <c r="A761" t="s">
        <v>2140</v>
      </c>
    </row>
    <row r="762" spans="1:1">
      <c r="A762" t="s">
        <v>2822</v>
      </c>
    </row>
    <row r="763" spans="1:1">
      <c r="A763" t="s">
        <v>2823</v>
      </c>
    </row>
    <row r="764" spans="1:1">
      <c r="A764" t="s">
        <v>2824</v>
      </c>
    </row>
    <row r="765" spans="1:1">
      <c r="A765" t="s">
        <v>2825</v>
      </c>
    </row>
    <row r="766" spans="1:1">
      <c r="A766" t="s">
        <v>2826</v>
      </c>
    </row>
    <row r="767" spans="1:1">
      <c r="A767" t="s">
        <v>2827</v>
      </c>
    </row>
    <row r="768" spans="1:1">
      <c r="A768" t="s">
        <v>2828</v>
      </c>
    </row>
    <row r="769" spans="1:1">
      <c r="A769" t="s">
        <v>2829</v>
      </c>
    </row>
    <row r="770" spans="1:1">
      <c r="A770" t="s">
        <v>2722</v>
      </c>
    </row>
    <row r="771" spans="1:1">
      <c r="A771" t="s">
        <v>2830</v>
      </c>
    </row>
    <row r="772" spans="1:1">
      <c r="A772" t="s">
        <v>2831</v>
      </c>
    </row>
    <row r="773" spans="1:1">
      <c r="A773" t="s">
        <v>2832</v>
      </c>
    </row>
    <row r="774" spans="1:1">
      <c r="A774" t="s">
        <v>2833</v>
      </c>
    </row>
    <row r="775" spans="1:1">
      <c r="A775" t="s">
        <v>2698</v>
      </c>
    </row>
    <row r="776" spans="1:1">
      <c r="A776" t="s">
        <v>2770</v>
      </c>
    </row>
    <row r="777" spans="1:1">
      <c r="A777" t="s">
        <v>2141</v>
      </c>
    </row>
    <row r="778" spans="1:1">
      <c r="A778" t="s">
        <v>2784</v>
      </c>
    </row>
    <row r="779" spans="1:1">
      <c r="A779" t="s">
        <v>2785</v>
      </c>
    </row>
    <row r="780" spans="1:1">
      <c r="A780" t="s">
        <v>2834</v>
      </c>
    </row>
    <row r="781" spans="1:1">
      <c r="A781" t="s">
        <v>2718</v>
      </c>
    </row>
    <row r="782" spans="1:1">
      <c r="A782" t="s">
        <v>2835</v>
      </c>
    </row>
    <row r="783" spans="1:1">
      <c r="A783" t="s">
        <v>2817</v>
      </c>
    </row>
    <row r="784" spans="1:1">
      <c r="A784" t="s">
        <v>2818</v>
      </c>
    </row>
    <row r="785" spans="1:1">
      <c r="A785" t="s">
        <v>2777</v>
      </c>
    </row>
    <row r="786" spans="1:1">
      <c r="A786" t="s">
        <v>2819</v>
      </c>
    </row>
    <row r="787" spans="1:1">
      <c r="A787" t="s">
        <v>2836</v>
      </c>
    </row>
    <row r="788" spans="1:1">
      <c r="A788" t="s">
        <v>2837</v>
      </c>
    </row>
    <row r="789" spans="1:1">
      <c r="A789" t="s">
        <v>2838</v>
      </c>
    </row>
    <row r="790" spans="1:1">
      <c r="A790" t="s">
        <v>2793</v>
      </c>
    </row>
    <row r="791" spans="1:1">
      <c r="A791" t="s">
        <v>2794</v>
      </c>
    </row>
    <row r="792" spans="1:1">
      <c r="A792" t="s">
        <v>2770</v>
      </c>
    </row>
    <row r="793" spans="1:1">
      <c r="A793" t="s">
        <v>2142</v>
      </c>
    </row>
    <row r="794" spans="1:1">
      <c r="A794" t="s">
        <v>2685</v>
      </c>
    </row>
    <row r="795" spans="1:1">
      <c r="A795" t="s">
        <v>2839</v>
      </c>
    </row>
    <row r="796" spans="1:1">
      <c r="A796" t="s">
        <v>2840</v>
      </c>
    </row>
    <row r="797" spans="1:1">
      <c r="A797" t="s">
        <v>2841</v>
      </c>
    </row>
    <row r="798" spans="1:1">
      <c r="A798" t="s">
        <v>2842</v>
      </c>
    </row>
    <row r="799" spans="1:1">
      <c r="A799" t="s">
        <v>2843</v>
      </c>
    </row>
    <row r="800" spans="1:1">
      <c r="A800" t="s">
        <v>2818</v>
      </c>
    </row>
    <row r="801" spans="1:1">
      <c r="A801" t="s">
        <v>2777</v>
      </c>
    </row>
    <row r="802" spans="1:1">
      <c r="A802" t="s">
        <v>2819</v>
      </c>
    </row>
    <row r="803" spans="1:1">
      <c r="A803" t="s">
        <v>2836</v>
      </c>
    </row>
    <row r="804" spans="1:1">
      <c r="A804" t="s">
        <v>2695</v>
      </c>
    </row>
    <row r="805" spans="1:1">
      <c r="A805" t="s">
        <v>2844</v>
      </c>
    </row>
    <row r="806" spans="1:1">
      <c r="A806" t="s">
        <v>2845</v>
      </c>
    </row>
    <row r="807" spans="1:1">
      <c r="A807" t="s">
        <v>2846</v>
      </c>
    </row>
    <row r="808" spans="1:1">
      <c r="A808" t="s">
        <v>2770</v>
      </c>
    </row>
    <row r="809" spans="1:1">
      <c r="A809" t="s">
        <v>2143</v>
      </c>
    </row>
    <row r="810" spans="1:1">
      <c r="A810" t="s">
        <v>2685</v>
      </c>
    </row>
    <row r="811" spans="1:1">
      <c r="A811" t="s">
        <v>2847</v>
      </c>
    </row>
    <row r="812" spans="1:1">
      <c r="A812" t="s">
        <v>2848</v>
      </c>
    </row>
    <row r="813" spans="1:1">
      <c r="A813" t="s">
        <v>2849</v>
      </c>
    </row>
    <row r="814" spans="1:1">
      <c r="A814" t="s">
        <v>2835</v>
      </c>
    </row>
    <row r="815" spans="1:1">
      <c r="A815" t="s">
        <v>2850</v>
      </c>
    </row>
    <row r="816" spans="1:1">
      <c r="A816" t="s">
        <v>2851</v>
      </c>
    </row>
    <row r="817" spans="1:1">
      <c r="A817" t="s">
        <v>2852</v>
      </c>
    </row>
    <row r="818" spans="1:1">
      <c r="A818" t="s">
        <v>2853</v>
      </c>
    </row>
    <row r="819" spans="1:1">
      <c r="A819" t="s">
        <v>2709</v>
      </c>
    </row>
    <row r="820" spans="1:1">
      <c r="A820" t="s">
        <v>2854</v>
      </c>
    </row>
    <row r="821" spans="1:1">
      <c r="A821" t="s">
        <v>2855</v>
      </c>
    </row>
    <row r="822" spans="1:1">
      <c r="A822" t="s">
        <v>2856</v>
      </c>
    </row>
    <row r="823" spans="1:1">
      <c r="A823" t="s">
        <v>2857</v>
      </c>
    </row>
    <row r="824" spans="1:1">
      <c r="A824" t="s">
        <v>2858</v>
      </c>
    </row>
    <row r="825" spans="1:1">
      <c r="A825" t="s">
        <v>2144</v>
      </c>
    </row>
    <row r="826" spans="1:1">
      <c r="A826" t="s">
        <v>2822</v>
      </c>
    </row>
    <row r="827" spans="1:1">
      <c r="A827" t="s">
        <v>2859</v>
      </c>
    </row>
    <row r="828" spans="1:1">
      <c r="A828" t="s">
        <v>2860</v>
      </c>
    </row>
    <row r="829" spans="1:1">
      <c r="A829" t="s">
        <v>2861</v>
      </c>
    </row>
    <row r="830" spans="1:1">
      <c r="A830" t="s">
        <v>2689</v>
      </c>
    </row>
    <row r="831" spans="1:1">
      <c r="A831" t="s">
        <v>2862</v>
      </c>
    </row>
    <row r="832" spans="1:1">
      <c r="A832" t="s">
        <v>2863</v>
      </c>
    </row>
    <row r="833" spans="1:1">
      <c r="A833" t="s">
        <v>2864</v>
      </c>
    </row>
    <row r="834" spans="1:1">
      <c r="A834" t="s">
        <v>2865</v>
      </c>
    </row>
    <row r="835" spans="1:1">
      <c r="A835" t="s">
        <v>2709</v>
      </c>
    </row>
    <row r="836" spans="1:1">
      <c r="A836" t="s">
        <v>2866</v>
      </c>
    </row>
    <row r="837" spans="1:1">
      <c r="A837" t="s">
        <v>2867</v>
      </c>
    </row>
    <row r="838" spans="1:1">
      <c r="A838" t="s">
        <v>2868</v>
      </c>
    </row>
    <row r="839" spans="1:1">
      <c r="A839" t="s">
        <v>2869</v>
      </c>
    </row>
    <row r="840" spans="1:1">
      <c r="A840" t="s">
        <v>2870</v>
      </c>
    </row>
    <row r="841" spans="1:1">
      <c r="A841" t="s">
        <v>2145</v>
      </c>
    </row>
    <row r="842" spans="1:1">
      <c r="A842" t="s">
        <v>2871</v>
      </c>
    </row>
    <row r="843" spans="1:1">
      <c r="A843" t="s">
        <v>2872</v>
      </c>
    </row>
    <row r="844" spans="1:1">
      <c r="A844" t="s">
        <v>2873</v>
      </c>
    </row>
    <row r="845" spans="1:1">
      <c r="A845" t="s">
        <v>2874</v>
      </c>
    </row>
    <row r="846" spans="1:1">
      <c r="A846" t="s">
        <v>2875</v>
      </c>
    </row>
    <row r="847" spans="1:1">
      <c r="A847" t="s">
        <v>2876</v>
      </c>
    </row>
    <row r="848" spans="1:1">
      <c r="A848" t="s">
        <v>2877</v>
      </c>
    </row>
    <row r="849" spans="1:1">
      <c r="A849" t="s">
        <v>2878</v>
      </c>
    </row>
    <row r="850" spans="1:1">
      <c r="A850" t="s">
        <v>2879</v>
      </c>
    </row>
    <row r="851" spans="1:1">
      <c r="A851" t="s">
        <v>2880</v>
      </c>
    </row>
    <row r="852" spans="1:1">
      <c r="A852" t="s">
        <v>2695</v>
      </c>
    </row>
    <row r="853" spans="1:1">
      <c r="A853" t="s">
        <v>2844</v>
      </c>
    </row>
    <row r="854" spans="1:1">
      <c r="A854" t="s">
        <v>2881</v>
      </c>
    </row>
    <row r="855" spans="1:1">
      <c r="A855" t="s">
        <v>2882</v>
      </c>
    </row>
    <row r="856" spans="1:1">
      <c r="A856" t="s">
        <v>2770</v>
      </c>
    </row>
    <row r="857" spans="1:1">
      <c r="A857" t="s">
        <v>2146</v>
      </c>
    </row>
    <row r="858" spans="1:1">
      <c r="A858" t="s">
        <v>2883</v>
      </c>
    </row>
    <row r="859" spans="1:1">
      <c r="A859" t="s">
        <v>2884</v>
      </c>
    </row>
    <row r="860" spans="1:1">
      <c r="A860" t="s">
        <v>2885</v>
      </c>
    </row>
    <row r="861" spans="1:1">
      <c r="A861" t="s">
        <v>2886</v>
      </c>
    </row>
    <row r="862" spans="1:1">
      <c r="A862" t="s">
        <v>2842</v>
      </c>
    </row>
    <row r="863" spans="1:1">
      <c r="A863" t="s">
        <v>2887</v>
      </c>
    </row>
    <row r="864" spans="1:1">
      <c r="A864" t="s">
        <v>2720</v>
      </c>
    </row>
    <row r="865" spans="1:1">
      <c r="A865" t="s">
        <v>2888</v>
      </c>
    </row>
    <row r="866" spans="1:1">
      <c r="A866" t="s">
        <v>2889</v>
      </c>
    </row>
    <row r="867" spans="1:1">
      <c r="A867" t="s">
        <v>2790</v>
      </c>
    </row>
    <row r="868" spans="1:1">
      <c r="A868" t="s">
        <v>2890</v>
      </c>
    </row>
    <row r="869" spans="1:1">
      <c r="A869" t="s">
        <v>2844</v>
      </c>
    </row>
    <row r="870" spans="1:1">
      <c r="A870" t="s">
        <v>2891</v>
      </c>
    </row>
    <row r="871" spans="1:1">
      <c r="A871" t="s">
        <v>2846</v>
      </c>
    </row>
    <row r="872" spans="1:1">
      <c r="A872" t="s">
        <v>2770</v>
      </c>
    </row>
    <row r="873" spans="1:1">
      <c r="A873" t="s">
        <v>2147</v>
      </c>
    </row>
    <row r="874" spans="1:1">
      <c r="A874" t="s">
        <v>2892</v>
      </c>
    </row>
    <row r="875" spans="1:1">
      <c r="A875" t="s">
        <v>2803</v>
      </c>
    </row>
    <row r="876" spans="1:1">
      <c r="A876" t="s">
        <v>2893</v>
      </c>
    </row>
    <row r="877" spans="1:1">
      <c r="A877" t="s">
        <v>2894</v>
      </c>
    </row>
    <row r="878" spans="1:1">
      <c r="A878" t="s">
        <v>2746</v>
      </c>
    </row>
    <row r="879" spans="1:1">
      <c r="A879" t="s">
        <v>2895</v>
      </c>
    </row>
    <row r="880" spans="1:1">
      <c r="A880" t="s">
        <v>2676</v>
      </c>
    </row>
    <row r="881" spans="1:1">
      <c r="A881" t="s">
        <v>2896</v>
      </c>
    </row>
    <row r="882" spans="1:1">
      <c r="A882" t="s">
        <v>2897</v>
      </c>
    </row>
    <row r="883" spans="1:1">
      <c r="A883" t="s">
        <v>2898</v>
      </c>
    </row>
    <row r="884" spans="1:1">
      <c r="A884" t="s">
        <v>2752</v>
      </c>
    </row>
    <row r="885" spans="1:1">
      <c r="A885" t="s">
        <v>2899</v>
      </c>
    </row>
    <row r="886" spans="1:1">
      <c r="A886" t="s">
        <v>2900</v>
      </c>
    </row>
    <row r="887" spans="1:1">
      <c r="A887" t="s">
        <v>2901</v>
      </c>
    </row>
    <row r="888" spans="1:1">
      <c r="A888" t="s">
        <v>2902</v>
      </c>
    </row>
    <row r="889" spans="1:1">
      <c r="A889" t="s">
        <v>2148</v>
      </c>
    </row>
    <row r="890" spans="1:1">
      <c r="A890" t="s">
        <v>2903</v>
      </c>
    </row>
    <row r="891" spans="1:1">
      <c r="A891" t="s">
        <v>2904</v>
      </c>
    </row>
    <row r="892" spans="1:1">
      <c r="A892" t="s">
        <v>2905</v>
      </c>
    </row>
    <row r="893" spans="1:1">
      <c r="A893" t="s">
        <v>2906</v>
      </c>
    </row>
    <row r="894" spans="1:1">
      <c r="A894" t="s">
        <v>2875</v>
      </c>
    </row>
    <row r="895" spans="1:1">
      <c r="A895" t="s">
        <v>2907</v>
      </c>
    </row>
    <row r="896" spans="1:1">
      <c r="A896" t="s">
        <v>2908</v>
      </c>
    </row>
    <row r="897" spans="1:1">
      <c r="A897" t="s">
        <v>2909</v>
      </c>
    </row>
    <row r="898" spans="1:1">
      <c r="A898" t="s">
        <v>2708</v>
      </c>
    </row>
    <row r="899" spans="1:1">
      <c r="A899" t="s">
        <v>2709</v>
      </c>
    </row>
    <row r="900" spans="1:1">
      <c r="A900" t="s">
        <v>2810</v>
      </c>
    </row>
    <row r="901" spans="1:1">
      <c r="A901" t="s">
        <v>2910</v>
      </c>
    </row>
    <row r="902" spans="1:1">
      <c r="A902" t="s">
        <v>2911</v>
      </c>
    </row>
    <row r="903" spans="1:1">
      <c r="A903" t="s">
        <v>2912</v>
      </c>
    </row>
    <row r="904" spans="1:1">
      <c r="A904" t="s">
        <v>2913</v>
      </c>
    </row>
    <row r="905" spans="1:1">
      <c r="A905" t="s">
        <v>2149</v>
      </c>
    </row>
    <row r="906" spans="1:1">
      <c r="A906" t="s">
        <v>2914</v>
      </c>
    </row>
    <row r="907" spans="1:1">
      <c r="A907" t="s">
        <v>2915</v>
      </c>
    </row>
    <row r="908" spans="1:1">
      <c r="A908" t="s">
        <v>2916</v>
      </c>
    </row>
    <row r="909" spans="1:1">
      <c r="A909" t="s">
        <v>2917</v>
      </c>
    </row>
    <row r="910" spans="1:1">
      <c r="A910" t="s">
        <v>2918</v>
      </c>
    </row>
    <row r="911" spans="1:1">
      <c r="A911" t="s">
        <v>2907</v>
      </c>
    </row>
    <row r="912" spans="1:1">
      <c r="A912" t="s">
        <v>2908</v>
      </c>
    </row>
    <row r="913" spans="1:1">
      <c r="A913" t="s">
        <v>2919</v>
      </c>
    </row>
    <row r="914" spans="1:1">
      <c r="A914" t="s">
        <v>2708</v>
      </c>
    </row>
    <row r="915" spans="1:1">
      <c r="A915" t="s">
        <v>2709</v>
      </c>
    </row>
    <row r="916" spans="1:1">
      <c r="A916" t="s">
        <v>2752</v>
      </c>
    </row>
    <row r="917" spans="1:1">
      <c r="A917" t="s">
        <v>2920</v>
      </c>
    </row>
    <row r="918" spans="1:1">
      <c r="A918" t="s">
        <v>2921</v>
      </c>
    </row>
    <row r="919" spans="1:1">
      <c r="A919" t="s">
        <v>2922</v>
      </c>
    </row>
    <row r="920" spans="1:1">
      <c r="A920" t="s">
        <v>2923</v>
      </c>
    </row>
    <row r="921" spans="1:1">
      <c r="A921" t="s">
        <v>2150</v>
      </c>
    </row>
    <row r="922" spans="1:1">
      <c r="A922" t="s">
        <v>2924</v>
      </c>
    </row>
    <row r="923" spans="1:1">
      <c r="A923" t="s">
        <v>2925</v>
      </c>
    </row>
    <row r="924" spans="1:1">
      <c r="A924" t="s">
        <v>2926</v>
      </c>
    </row>
    <row r="925" spans="1:1">
      <c r="A925" t="s">
        <v>2927</v>
      </c>
    </row>
    <row r="926" spans="1:1">
      <c r="A926" t="s">
        <v>2928</v>
      </c>
    </row>
    <row r="927" spans="1:1">
      <c r="A927" t="s">
        <v>2929</v>
      </c>
    </row>
    <row r="928" spans="1:1">
      <c r="A928" t="s">
        <v>2930</v>
      </c>
    </row>
    <row r="929" spans="1:1">
      <c r="A929" t="s">
        <v>2931</v>
      </c>
    </row>
    <row r="930" spans="1:1">
      <c r="A930" t="s">
        <v>2932</v>
      </c>
    </row>
    <row r="931" spans="1:1">
      <c r="A931" t="s">
        <v>2933</v>
      </c>
    </row>
    <row r="932" spans="1:1">
      <c r="A932" t="s">
        <v>2151</v>
      </c>
    </row>
    <row r="933" spans="1:1">
      <c r="A933" t="s">
        <v>2934</v>
      </c>
    </row>
    <row r="934" spans="1:1">
      <c r="A934" t="s">
        <v>2935</v>
      </c>
    </row>
    <row r="935" spans="1:1">
      <c r="A935" t="s">
        <v>2936</v>
      </c>
    </row>
    <row r="936" spans="1:1">
      <c r="A936" t="s">
        <v>2937</v>
      </c>
    </row>
    <row r="937" spans="1:1">
      <c r="A937" t="s">
        <v>2938</v>
      </c>
    </row>
    <row r="938" spans="1:1">
      <c r="A938" t="s">
        <v>2939</v>
      </c>
    </row>
    <row r="939" spans="1:1">
      <c r="A939" t="s">
        <v>2940</v>
      </c>
    </row>
    <row r="940" spans="1:1">
      <c r="A940" t="s">
        <v>2941</v>
      </c>
    </row>
    <row r="941" spans="1:1">
      <c r="A941" t="s">
        <v>2942</v>
      </c>
    </row>
    <row r="942" spans="1:1">
      <c r="A942" t="s">
        <v>2943</v>
      </c>
    </row>
    <row r="943" spans="1:1">
      <c r="A943" t="s">
        <v>2152</v>
      </c>
    </row>
    <row r="944" spans="1:1">
      <c r="A944" t="s">
        <v>2944</v>
      </c>
    </row>
    <row r="945" spans="1:1">
      <c r="A945" t="s">
        <v>2945</v>
      </c>
    </row>
    <row r="946" spans="1:1">
      <c r="A946" t="s">
        <v>2946</v>
      </c>
    </row>
    <row r="947" spans="1:1">
      <c r="A947" t="s">
        <v>2947</v>
      </c>
    </row>
    <row r="948" spans="1:1">
      <c r="A948" t="s">
        <v>2948</v>
      </c>
    </row>
    <row r="949" spans="1:1">
      <c r="A949" t="s">
        <v>2949</v>
      </c>
    </row>
    <row r="950" spans="1:1">
      <c r="A950" t="s">
        <v>2950</v>
      </c>
    </row>
    <row r="951" spans="1:1">
      <c r="A951" t="s">
        <v>2951</v>
      </c>
    </row>
    <row r="952" spans="1:1">
      <c r="A952" t="s">
        <v>2952</v>
      </c>
    </row>
    <row r="953" spans="1:1">
      <c r="A953" t="s">
        <v>2953</v>
      </c>
    </row>
    <row r="954" spans="1:1">
      <c r="A954" t="s">
        <v>2153</v>
      </c>
    </row>
    <row r="955" spans="1:1">
      <c r="A955" t="s">
        <v>2954</v>
      </c>
    </row>
    <row r="956" spans="1:1">
      <c r="A956" t="s">
        <v>2955</v>
      </c>
    </row>
    <row r="957" spans="1:1">
      <c r="A957" t="s">
        <v>2956</v>
      </c>
    </row>
    <row r="958" spans="1:1">
      <c r="A958" t="s">
        <v>2957</v>
      </c>
    </row>
    <row r="959" spans="1:1">
      <c r="A959" t="s">
        <v>2958</v>
      </c>
    </row>
    <row r="960" spans="1:1">
      <c r="A960" t="s">
        <v>2959</v>
      </c>
    </row>
    <row r="961" spans="1:1">
      <c r="A961" t="s">
        <v>2960</v>
      </c>
    </row>
    <row r="962" spans="1:1">
      <c r="A962" t="s">
        <v>2961</v>
      </c>
    </row>
    <row r="963" spans="1:1">
      <c r="A963" t="s">
        <v>2962</v>
      </c>
    </row>
    <row r="964" spans="1:1">
      <c r="A964" t="s">
        <v>2963</v>
      </c>
    </row>
    <row r="965" spans="1:1">
      <c r="A965" t="s">
        <v>2154</v>
      </c>
    </row>
    <row r="966" spans="1:1">
      <c r="A966" t="s">
        <v>2964</v>
      </c>
    </row>
    <row r="967" spans="1:1">
      <c r="A967" t="s">
        <v>2965</v>
      </c>
    </row>
    <row r="968" spans="1:1">
      <c r="A968" t="s">
        <v>2966</v>
      </c>
    </row>
    <row r="969" spans="1:1">
      <c r="A969" t="s">
        <v>2967</v>
      </c>
    </row>
    <row r="970" spans="1:1">
      <c r="A970" t="s">
        <v>2958</v>
      </c>
    </row>
    <row r="971" spans="1:1">
      <c r="A971" t="s">
        <v>2959</v>
      </c>
    </row>
    <row r="972" spans="1:1">
      <c r="A972" t="s">
        <v>2968</v>
      </c>
    </row>
    <row r="973" spans="1:1">
      <c r="A973" t="s">
        <v>2969</v>
      </c>
    </row>
    <row r="974" spans="1:1">
      <c r="A974" t="s">
        <v>2962</v>
      </c>
    </row>
    <row r="975" spans="1:1">
      <c r="A975" t="s">
        <v>2970</v>
      </c>
    </row>
    <row r="976" spans="1:1">
      <c r="A976" t="s">
        <v>2155</v>
      </c>
    </row>
    <row r="977" spans="1:1">
      <c r="A977" t="s">
        <v>2954</v>
      </c>
    </row>
    <row r="978" spans="1:1">
      <c r="A978" t="s">
        <v>2965</v>
      </c>
    </row>
    <row r="979" spans="1:1">
      <c r="A979" t="s">
        <v>2936</v>
      </c>
    </row>
    <row r="980" spans="1:1">
      <c r="A980" t="s">
        <v>2971</v>
      </c>
    </row>
    <row r="981" spans="1:1">
      <c r="A981" t="s">
        <v>2958</v>
      </c>
    </row>
    <row r="982" spans="1:1">
      <c r="A982" t="s">
        <v>2972</v>
      </c>
    </row>
    <row r="983" spans="1:1">
      <c r="A983" t="s">
        <v>2973</v>
      </c>
    </row>
    <row r="984" spans="1:1">
      <c r="A984" t="s">
        <v>2974</v>
      </c>
    </row>
    <row r="985" spans="1:1">
      <c r="A985" t="s">
        <v>2975</v>
      </c>
    </row>
    <row r="986" spans="1:1">
      <c r="A986" t="s">
        <v>2976</v>
      </c>
    </row>
    <row r="987" spans="1:1">
      <c r="A987" t="s">
        <v>2156</v>
      </c>
    </row>
    <row r="988" spans="1:1">
      <c r="A988" t="s">
        <v>2977</v>
      </c>
    </row>
    <row r="989" spans="1:1">
      <c r="A989" t="s">
        <v>2978</v>
      </c>
    </row>
    <row r="990" spans="1:1">
      <c r="A990" t="s">
        <v>2936</v>
      </c>
    </row>
    <row r="991" spans="1:1">
      <c r="A991" t="s">
        <v>2979</v>
      </c>
    </row>
    <row r="992" spans="1:1">
      <c r="A992" t="s">
        <v>2958</v>
      </c>
    </row>
    <row r="993" spans="1:1">
      <c r="A993" t="s">
        <v>2980</v>
      </c>
    </row>
    <row r="994" spans="1:1">
      <c r="A994" t="s">
        <v>2981</v>
      </c>
    </row>
    <row r="995" spans="1:1">
      <c r="A995" t="s">
        <v>2982</v>
      </c>
    </row>
    <row r="996" spans="1:1">
      <c r="A996" t="s">
        <v>2983</v>
      </c>
    </row>
    <row r="997" spans="1:1">
      <c r="A997" t="s">
        <v>2984</v>
      </c>
    </row>
    <row r="998" spans="1:1">
      <c r="A998" t="s">
        <v>2157</v>
      </c>
    </row>
    <row r="999" spans="1:1">
      <c r="A999" t="s">
        <v>2985</v>
      </c>
    </row>
    <row r="1000" spans="1:1">
      <c r="A1000" t="s">
        <v>2986</v>
      </c>
    </row>
    <row r="1001" spans="1:1">
      <c r="A1001" t="s">
        <v>2987</v>
      </c>
    </row>
    <row r="1002" spans="1:1">
      <c r="A1002" t="s">
        <v>2988</v>
      </c>
    </row>
    <row r="1003" spans="1:1">
      <c r="A1003" t="s">
        <v>2989</v>
      </c>
    </row>
    <row r="1004" spans="1:1">
      <c r="A1004" t="s">
        <v>2990</v>
      </c>
    </row>
    <row r="1005" spans="1:1">
      <c r="A1005" t="s">
        <v>2991</v>
      </c>
    </row>
    <row r="1006" spans="1:1">
      <c r="A1006" t="s">
        <v>2992</v>
      </c>
    </row>
    <row r="1007" spans="1:1">
      <c r="A1007" t="s">
        <v>2993</v>
      </c>
    </row>
    <row r="1008" spans="1:1">
      <c r="A1008" t="s">
        <v>2953</v>
      </c>
    </row>
    <row r="1009" spans="1:1">
      <c r="A1009" t="s">
        <v>2158</v>
      </c>
    </row>
    <row r="1010" spans="1:1">
      <c r="A1010" t="s">
        <v>2994</v>
      </c>
    </row>
    <row r="1011" spans="1:1">
      <c r="A1011" t="s">
        <v>2995</v>
      </c>
    </row>
    <row r="1012" spans="1:1">
      <c r="A1012" t="s">
        <v>2996</v>
      </c>
    </row>
    <row r="1013" spans="1:1">
      <c r="A1013" t="s">
        <v>2997</v>
      </c>
    </row>
    <row r="1014" spans="1:1">
      <c r="A1014" t="s">
        <v>2989</v>
      </c>
    </row>
    <row r="1015" spans="1:1">
      <c r="A1015" t="s">
        <v>2998</v>
      </c>
    </row>
    <row r="1016" spans="1:1">
      <c r="A1016" t="s">
        <v>2999</v>
      </c>
    </row>
    <row r="1017" spans="1:1">
      <c r="A1017" t="s">
        <v>3000</v>
      </c>
    </row>
    <row r="1018" spans="1:1">
      <c r="A1018" t="s">
        <v>3001</v>
      </c>
    </row>
    <row r="1019" spans="1:1">
      <c r="A1019" t="s">
        <v>2953</v>
      </c>
    </row>
    <row r="1020" spans="1:1">
      <c r="A1020" t="s">
        <v>2159</v>
      </c>
    </row>
    <row r="1021" spans="1:1">
      <c r="A1021" t="s">
        <v>2934</v>
      </c>
    </row>
    <row r="1022" spans="1:1">
      <c r="A1022" t="s">
        <v>3002</v>
      </c>
    </row>
    <row r="1023" spans="1:1">
      <c r="A1023" t="s">
        <v>3003</v>
      </c>
    </row>
    <row r="1024" spans="1:1">
      <c r="A1024" t="s">
        <v>2957</v>
      </c>
    </row>
    <row r="1025" spans="1:1">
      <c r="A1025" t="s">
        <v>3004</v>
      </c>
    </row>
    <row r="1026" spans="1:1">
      <c r="A1026" t="s">
        <v>2959</v>
      </c>
    </row>
    <row r="1027" spans="1:1">
      <c r="A1027" t="s">
        <v>2968</v>
      </c>
    </row>
    <row r="1028" spans="1:1">
      <c r="A1028" t="s">
        <v>2969</v>
      </c>
    </row>
    <row r="1029" spans="1:1">
      <c r="A1029" t="s">
        <v>2975</v>
      </c>
    </row>
    <row r="1030" spans="1:1">
      <c r="A1030" t="s">
        <v>2984</v>
      </c>
    </row>
    <row r="1031" spans="1:1">
      <c r="A1031" t="s">
        <v>2160</v>
      </c>
    </row>
    <row r="1032" spans="1:1">
      <c r="A1032" t="s">
        <v>3005</v>
      </c>
    </row>
    <row r="1033" spans="1:1">
      <c r="A1033" t="s">
        <v>3006</v>
      </c>
    </row>
    <row r="1034" spans="1:1">
      <c r="A1034" t="s">
        <v>3007</v>
      </c>
    </row>
    <row r="1035" spans="1:1">
      <c r="A1035" t="s">
        <v>3008</v>
      </c>
    </row>
    <row r="1036" spans="1:1">
      <c r="A1036" t="s">
        <v>2958</v>
      </c>
    </row>
    <row r="1037" spans="1:1">
      <c r="A1037" t="s">
        <v>3009</v>
      </c>
    </row>
    <row r="1038" spans="1:1">
      <c r="A1038" t="s">
        <v>3010</v>
      </c>
    </row>
    <row r="1039" spans="1:1">
      <c r="A1039" t="s">
        <v>3011</v>
      </c>
    </row>
    <row r="1040" spans="1:1">
      <c r="A1040" t="s">
        <v>3012</v>
      </c>
    </row>
    <row r="1041" spans="1:1">
      <c r="A1041" t="s">
        <v>2976</v>
      </c>
    </row>
    <row r="1042" spans="1:1">
      <c r="A1042" t="s">
        <v>2161</v>
      </c>
    </row>
    <row r="1043" spans="1:1">
      <c r="A1043" t="s">
        <v>3013</v>
      </c>
    </row>
    <row r="1044" spans="1:1">
      <c r="A1044" t="s">
        <v>3014</v>
      </c>
    </row>
    <row r="1045" spans="1:1">
      <c r="A1045" t="s">
        <v>3015</v>
      </c>
    </row>
    <row r="1046" spans="1:1">
      <c r="A1046" t="s">
        <v>3016</v>
      </c>
    </row>
    <row r="1047" spans="1:1">
      <c r="A1047" t="s">
        <v>2958</v>
      </c>
    </row>
    <row r="1048" spans="1:1">
      <c r="A1048" t="s">
        <v>3017</v>
      </c>
    </row>
    <row r="1049" spans="1:1">
      <c r="A1049" t="s">
        <v>3018</v>
      </c>
    </row>
    <row r="1050" spans="1:1">
      <c r="A1050" t="s">
        <v>3019</v>
      </c>
    </row>
    <row r="1051" spans="1:1">
      <c r="A1051" t="s">
        <v>3020</v>
      </c>
    </row>
    <row r="1052" spans="1:1">
      <c r="A1052" t="s">
        <v>2984</v>
      </c>
    </row>
    <row r="1053" spans="1:1">
      <c r="A1053" t="s">
        <v>2162</v>
      </c>
    </row>
    <row r="1054" spans="1:1">
      <c r="A1054" t="s">
        <v>3021</v>
      </c>
    </row>
    <row r="1055" spans="1:1">
      <c r="A1055" t="s">
        <v>3022</v>
      </c>
    </row>
    <row r="1056" spans="1:1">
      <c r="A1056" t="s">
        <v>2936</v>
      </c>
    </row>
    <row r="1057" spans="1:1">
      <c r="A1057" t="s">
        <v>3023</v>
      </c>
    </row>
    <row r="1058" spans="1:1">
      <c r="A1058" t="s">
        <v>3024</v>
      </c>
    </row>
    <row r="1059" spans="1:1">
      <c r="A1059" t="s">
        <v>3025</v>
      </c>
    </row>
    <row r="1060" spans="1:1">
      <c r="A1060" t="s">
        <v>3026</v>
      </c>
    </row>
    <row r="1061" spans="1:1">
      <c r="A1061" t="s">
        <v>3027</v>
      </c>
    </row>
    <row r="1062" spans="1:1">
      <c r="A1062" t="s">
        <v>3028</v>
      </c>
    </row>
    <row r="1063" spans="1:1">
      <c r="A1063" t="s">
        <v>3029</v>
      </c>
    </row>
    <row r="1064" spans="1:1">
      <c r="A1064" t="s">
        <v>2163</v>
      </c>
    </row>
    <row r="1065" spans="1:1">
      <c r="A1065" t="s">
        <v>3030</v>
      </c>
    </row>
    <row r="1066" spans="1:1">
      <c r="A1066" t="s">
        <v>3031</v>
      </c>
    </row>
    <row r="1067" spans="1:1">
      <c r="A1067" t="s">
        <v>3032</v>
      </c>
    </row>
    <row r="1068" spans="1:1">
      <c r="A1068" t="s">
        <v>3033</v>
      </c>
    </row>
    <row r="1069" spans="1:1">
      <c r="A1069" t="s">
        <v>3034</v>
      </c>
    </row>
    <row r="1070" spans="1:1">
      <c r="A1070" t="s">
        <v>3035</v>
      </c>
    </row>
    <row r="1071" spans="1:1">
      <c r="A1071" t="s">
        <v>3036</v>
      </c>
    </row>
    <row r="1072" spans="1:1">
      <c r="A1072" t="s">
        <v>3037</v>
      </c>
    </row>
    <row r="1073" spans="1:1">
      <c r="A1073" t="s">
        <v>3001</v>
      </c>
    </row>
    <row r="1074" spans="1:1">
      <c r="A1074" t="s">
        <v>3038</v>
      </c>
    </row>
    <row r="1075" spans="1:1">
      <c r="A1075" t="s">
        <v>2164</v>
      </c>
    </row>
    <row r="1076" spans="1:1">
      <c r="A1076" t="s">
        <v>3039</v>
      </c>
    </row>
    <row r="1077" spans="1:1">
      <c r="A1077" t="s">
        <v>3040</v>
      </c>
    </row>
    <row r="1078" spans="1:1">
      <c r="A1078" t="s">
        <v>3041</v>
      </c>
    </row>
    <row r="1079" spans="1:1">
      <c r="A1079" t="s">
        <v>3042</v>
      </c>
    </row>
    <row r="1080" spans="1:1">
      <c r="A1080" t="s">
        <v>3034</v>
      </c>
    </row>
    <row r="1081" spans="1:1">
      <c r="A1081" t="s">
        <v>2949</v>
      </c>
    </row>
    <row r="1082" spans="1:1">
      <c r="A1082" t="s">
        <v>3043</v>
      </c>
    </row>
    <row r="1083" spans="1:1">
      <c r="A1083" t="s">
        <v>3044</v>
      </c>
    </row>
    <row r="1084" spans="1:1">
      <c r="A1084" t="s">
        <v>3045</v>
      </c>
    </row>
    <row r="1085" spans="1:1">
      <c r="A1085" t="s">
        <v>2953</v>
      </c>
    </row>
    <row r="1086" spans="1:1">
      <c r="A1086" t="s">
        <v>2165</v>
      </c>
    </row>
    <row r="1087" spans="1:1">
      <c r="A1087" t="s">
        <v>3046</v>
      </c>
    </row>
    <row r="1088" spans="1:1">
      <c r="A1088" t="s">
        <v>3047</v>
      </c>
    </row>
    <row r="1089" spans="1:1">
      <c r="A1089" t="s">
        <v>2936</v>
      </c>
    </row>
    <row r="1090" spans="1:1">
      <c r="A1090" t="s">
        <v>3048</v>
      </c>
    </row>
    <row r="1091" spans="1:1">
      <c r="A1091" t="s">
        <v>3049</v>
      </c>
    </row>
    <row r="1092" spans="1:1">
      <c r="A1092" t="s">
        <v>3050</v>
      </c>
    </row>
    <row r="1093" spans="1:1">
      <c r="A1093" t="s">
        <v>2973</v>
      </c>
    </row>
    <row r="1094" spans="1:1">
      <c r="A1094" t="s">
        <v>2974</v>
      </c>
    </row>
    <row r="1095" spans="1:1">
      <c r="A1095" t="s">
        <v>2983</v>
      </c>
    </row>
    <row r="1096" spans="1:1">
      <c r="A1096" t="s">
        <v>2976</v>
      </c>
    </row>
    <row r="1097" spans="1:1">
      <c r="A1097" t="s">
        <v>2166</v>
      </c>
    </row>
    <row r="1098" spans="1:1">
      <c r="A1098" t="s">
        <v>3051</v>
      </c>
    </row>
    <row r="1099" spans="1:1">
      <c r="A1099" t="s">
        <v>3052</v>
      </c>
    </row>
    <row r="1100" spans="1:1">
      <c r="A1100" t="s">
        <v>3053</v>
      </c>
    </row>
    <row r="1101" spans="1:1">
      <c r="A1101" t="s">
        <v>3054</v>
      </c>
    </row>
    <row r="1102" spans="1:1">
      <c r="A1102" t="s">
        <v>3055</v>
      </c>
    </row>
    <row r="1103" spans="1:1">
      <c r="A1103" t="s">
        <v>3056</v>
      </c>
    </row>
    <row r="1104" spans="1:1">
      <c r="A1104" t="s">
        <v>3057</v>
      </c>
    </row>
    <row r="1105" spans="1:1">
      <c r="A1105" t="s">
        <v>3058</v>
      </c>
    </row>
    <row r="1106" spans="1:1">
      <c r="A1106" t="s">
        <v>3059</v>
      </c>
    </row>
    <row r="1107" spans="1:1">
      <c r="A1107" t="s">
        <v>3038</v>
      </c>
    </row>
    <row r="1108" spans="1:1">
      <c r="A1108" t="s">
        <v>2167</v>
      </c>
    </row>
    <row r="1109" spans="1:1">
      <c r="A1109" t="s">
        <v>2924</v>
      </c>
    </row>
    <row r="1110" spans="1:1">
      <c r="A1110" t="s">
        <v>3060</v>
      </c>
    </row>
    <row r="1111" spans="1:1">
      <c r="A1111" t="s">
        <v>3061</v>
      </c>
    </row>
    <row r="1112" spans="1:1">
      <c r="A1112" t="s">
        <v>2997</v>
      </c>
    </row>
    <row r="1113" spans="1:1">
      <c r="A1113" t="s">
        <v>2989</v>
      </c>
    </row>
    <row r="1114" spans="1:1">
      <c r="A1114" t="s">
        <v>3062</v>
      </c>
    </row>
    <row r="1115" spans="1:1">
      <c r="A1115" t="s">
        <v>2950</v>
      </c>
    </row>
    <row r="1116" spans="1:1">
      <c r="A1116" t="s">
        <v>3063</v>
      </c>
    </row>
    <row r="1117" spans="1:1">
      <c r="A1117" t="s">
        <v>3064</v>
      </c>
    </row>
    <row r="1118" spans="1:1">
      <c r="A1118" t="s">
        <v>3065</v>
      </c>
    </row>
    <row r="1119" spans="1:1">
      <c r="A1119" t="s">
        <v>2168</v>
      </c>
    </row>
    <row r="1120" spans="1:1">
      <c r="A1120" t="s">
        <v>2954</v>
      </c>
    </row>
    <row r="1121" spans="1:1">
      <c r="A1121" t="s">
        <v>3066</v>
      </c>
    </row>
    <row r="1122" spans="1:1">
      <c r="A1122" t="s">
        <v>2966</v>
      </c>
    </row>
    <row r="1123" spans="1:1">
      <c r="A1123" t="s">
        <v>2937</v>
      </c>
    </row>
    <row r="1124" spans="1:1">
      <c r="A1124" t="s">
        <v>3049</v>
      </c>
    </row>
    <row r="1125" spans="1:1">
      <c r="A1125" t="s">
        <v>3067</v>
      </c>
    </row>
    <row r="1126" spans="1:1">
      <c r="A1126" t="s">
        <v>2960</v>
      </c>
    </row>
    <row r="1127" spans="1:1">
      <c r="A1127" t="s">
        <v>2961</v>
      </c>
    </row>
    <row r="1128" spans="1:1">
      <c r="A1128" t="s">
        <v>2942</v>
      </c>
    </row>
    <row r="1129" spans="1:1">
      <c r="A1129" t="s">
        <v>3068</v>
      </c>
    </row>
    <row r="1130" spans="1:1">
      <c r="A1130" t="s">
        <v>2169</v>
      </c>
    </row>
    <row r="1131" spans="1:1">
      <c r="A1131" t="s">
        <v>3069</v>
      </c>
    </row>
    <row r="1132" spans="1:1">
      <c r="A1132" t="s">
        <v>3070</v>
      </c>
    </row>
    <row r="1133" spans="1:1">
      <c r="A1133" t="s">
        <v>3071</v>
      </c>
    </row>
    <row r="1134" spans="1:1">
      <c r="A1134" t="s">
        <v>3072</v>
      </c>
    </row>
    <row r="1135" spans="1:1">
      <c r="A1135" t="s">
        <v>3055</v>
      </c>
    </row>
    <row r="1136" spans="1:1">
      <c r="A1136" t="s">
        <v>2929</v>
      </c>
    </row>
    <row r="1137" spans="1:1">
      <c r="A1137" t="s">
        <v>3073</v>
      </c>
    </row>
    <row r="1138" spans="1:1">
      <c r="A1138" t="s">
        <v>2951</v>
      </c>
    </row>
    <row r="1139" spans="1:1">
      <c r="A1139" t="s">
        <v>3059</v>
      </c>
    </row>
    <row r="1140" spans="1:1">
      <c r="A1140" t="s">
        <v>3065</v>
      </c>
    </row>
    <row r="1141" spans="1:1">
      <c r="A1141" t="s">
        <v>2170</v>
      </c>
    </row>
    <row r="1142" spans="1:1">
      <c r="A1142" t="s">
        <v>2994</v>
      </c>
    </row>
    <row r="1143" spans="1:1">
      <c r="A1143" t="s">
        <v>3060</v>
      </c>
    </row>
    <row r="1144" spans="1:1">
      <c r="A1144" t="s">
        <v>3074</v>
      </c>
    </row>
    <row r="1145" spans="1:1">
      <c r="A1145" t="s">
        <v>2997</v>
      </c>
    </row>
    <row r="1146" spans="1:1">
      <c r="A1146" t="s">
        <v>3075</v>
      </c>
    </row>
    <row r="1147" spans="1:1">
      <c r="A1147" t="s">
        <v>3076</v>
      </c>
    </row>
    <row r="1148" spans="1:1">
      <c r="A1148" t="s">
        <v>3077</v>
      </c>
    </row>
    <row r="1149" spans="1:1">
      <c r="A1149" t="s">
        <v>3063</v>
      </c>
    </row>
    <row r="1150" spans="1:1">
      <c r="A1150" t="s">
        <v>3064</v>
      </c>
    </row>
    <row r="1151" spans="1:1">
      <c r="A1151" t="s">
        <v>3078</v>
      </c>
    </row>
    <row r="1152" spans="1:1">
      <c r="A1152" t="s">
        <v>2171</v>
      </c>
    </row>
    <row r="1153" spans="1:1">
      <c r="A1153" t="s">
        <v>2954</v>
      </c>
    </row>
    <row r="1154" spans="1:1">
      <c r="A1154" t="s">
        <v>3079</v>
      </c>
    </row>
    <row r="1155" spans="1:1">
      <c r="A1155" t="s">
        <v>2966</v>
      </c>
    </row>
    <row r="1156" spans="1:1">
      <c r="A1156" t="s">
        <v>2967</v>
      </c>
    </row>
    <row r="1157" spans="1:1">
      <c r="A1157" t="s">
        <v>2958</v>
      </c>
    </row>
    <row r="1158" spans="1:1">
      <c r="A1158" t="s">
        <v>3080</v>
      </c>
    </row>
    <row r="1159" spans="1:1">
      <c r="A1159" t="s">
        <v>2960</v>
      </c>
    </row>
    <row r="1160" spans="1:1">
      <c r="A1160" t="s">
        <v>3011</v>
      </c>
    </row>
    <row r="1161" spans="1:1">
      <c r="A1161" t="s">
        <v>3081</v>
      </c>
    </row>
    <row r="1162" spans="1:1">
      <c r="A1162" t="s">
        <v>3082</v>
      </c>
    </row>
    <row r="1163" spans="1:1">
      <c r="A1163" t="s">
        <v>2172</v>
      </c>
    </row>
    <row r="1164" spans="1:1">
      <c r="A1164" t="s">
        <v>3083</v>
      </c>
    </row>
    <row r="1165" spans="1:1">
      <c r="A1165" t="s">
        <v>3084</v>
      </c>
    </row>
    <row r="1166" spans="1:1">
      <c r="A1166" t="s">
        <v>3085</v>
      </c>
    </row>
    <row r="1167" spans="1:1">
      <c r="A1167" t="s">
        <v>3086</v>
      </c>
    </row>
    <row r="1168" spans="1:1">
      <c r="A1168" t="s">
        <v>3087</v>
      </c>
    </row>
    <row r="1169" spans="1:1">
      <c r="A1169" t="s">
        <v>3088</v>
      </c>
    </row>
    <row r="1170" spans="1:1">
      <c r="A1170" t="s">
        <v>3089</v>
      </c>
    </row>
    <row r="1171" spans="1:1">
      <c r="A1171" t="s">
        <v>3090</v>
      </c>
    </row>
    <row r="1172" spans="1:1">
      <c r="A1172" t="s">
        <v>3091</v>
      </c>
    </row>
    <row r="1173" spans="1:1">
      <c r="A1173" t="s">
        <v>3092</v>
      </c>
    </row>
    <row r="1174" spans="1:1">
      <c r="A1174" t="s">
        <v>3093</v>
      </c>
    </row>
    <row r="1175" spans="1:1">
      <c r="A1175" t="s">
        <v>3094</v>
      </c>
    </row>
    <row r="1176" spans="1:1">
      <c r="A1176" t="s">
        <v>3095</v>
      </c>
    </row>
    <row r="1177" spans="1:1">
      <c r="A1177" t="s">
        <v>3096</v>
      </c>
    </row>
    <row r="1178" spans="1:1">
      <c r="A1178" t="s">
        <v>3097</v>
      </c>
    </row>
    <row r="1179" spans="1:1">
      <c r="A1179" t="s">
        <v>2173</v>
      </c>
    </row>
    <row r="1180" spans="1:1">
      <c r="A1180" t="s">
        <v>3098</v>
      </c>
    </row>
    <row r="1181" spans="1:1">
      <c r="A1181" t="s">
        <v>3099</v>
      </c>
    </row>
    <row r="1182" spans="1:1">
      <c r="A1182" t="s">
        <v>3100</v>
      </c>
    </row>
    <row r="1183" spans="1:1">
      <c r="A1183" t="s">
        <v>3101</v>
      </c>
    </row>
    <row r="1184" spans="1:1">
      <c r="A1184" t="s">
        <v>3102</v>
      </c>
    </row>
    <row r="1185" spans="1:1">
      <c r="A1185" t="s">
        <v>3103</v>
      </c>
    </row>
    <row r="1186" spans="1:1">
      <c r="A1186" t="s">
        <v>3104</v>
      </c>
    </row>
    <row r="1187" spans="1:1">
      <c r="A1187" t="s">
        <v>3105</v>
      </c>
    </row>
    <row r="1188" spans="1:1">
      <c r="A1188" t="s">
        <v>3091</v>
      </c>
    </row>
    <row r="1189" spans="1:1">
      <c r="A1189" t="s">
        <v>3092</v>
      </c>
    </row>
    <row r="1190" spans="1:1">
      <c r="A1190" t="s">
        <v>3106</v>
      </c>
    </row>
    <row r="1191" spans="1:1">
      <c r="A1191" t="s">
        <v>3107</v>
      </c>
    </row>
    <row r="1192" spans="1:1">
      <c r="A1192" t="s">
        <v>3108</v>
      </c>
    </row>
    <row r="1193" spans="1:1">
      <c r="A1193" t="s">
        <v>3109</v>
      </c>
    </row>
    <row r="1194" spans="1:1">
      <c r="A1194" t="s">
        <v>3097</v>
      </c>
    </row>
    <row r="1195" spans="1:1">
      <c r="A1195" t="s">
        <v>2174</v>
      </c>
    </row>
    <row r="1196" spans="1:1">
      <c r="A1196" t="s">
        <v>3110</v>
      </c>
    </row>
    <row r="1197" spans="1:1">
      <c r="A1197" t="s">
        <v>3111</v>
      </c>
    </row>
    <row r="1198" spans="1:1">
      <c r="A1198" t="s">
        <v>3112</v>
      </c>
    </row>
    <row r="1199" spans="1:1">
      <c r="A1199" t="s">
        <v>3113</v>
      </c>
    </row>
    <row r="1200" spans="1:1">
      <c r="A1200" t="s">
        <v>3114</v>
      </c>
    </row>
    <row r="1201" spans="1:1">
      <c r="A1201" t="s">
        <v>3115</v>
      </c>
    </row>
    <row r="1202" spans="1:1">
      <c r="A1202" t="s">
        <v>3116</v>
      </c>
    </row>
    <row r="1203" spans="1:1">
      <c r="A1203" t="s">
        <v>3117</v>
      </c>
    </row>
    <row r="1204" spans="1:1">
      <c r="A1204" t="s">
        <v>3118</v>
      </c>
    </row>
    <row r="1205" spans="1:1">
      <c r="A1205" t="s">
        <v>3119</v>
      </c>
    </row>
    <row r="1206" spans="1:1">
      <c r="A1206" t="s">
        <v>3120</v>
      </c>
    </row>
    <row r="1207" spans="1:1">
      <c r="A1207" t="s">
        <v>3121</v>
      </c>
    </row>
    <row r="1208" spans="1:1">
      <c r="A1208" t="s">
        <v>3122</v>
      </c>
    </row>
    <row r="1209" spans="1:1">
      <c r="A1209" t="s">
        <v>3123</v>
      </c>
    </row>
    <row r="1210" spans="1:1">
      <c r="A1210" t="s">
        <v>3124</v>
      </c>
    </row>
    <row r="1211" spans="1:1">
      <c r="A1211" t="s">
        <v>2175</v>
      </c>
    </row>
    <row r="1212" spans="1:1">
      <c r="A1212" t="s">
        <v>3125</v>
      </c>
    </row>
    <row r="1213" spans="1:1">
      <c r="A1213" t="s">
        <v>3126</v>
      </c>
    </row>
    <row r="1214" spans="1:1">
      <c r="A1214" t="s">
        <v>3127</v>
      </c>
    </row>
    <row r="1215" spans="1:1">
      <c r="A1215" t="s">
        <v>3128</v>
      </c>
    </row>
    <row r="1216" spans="1:1">
      <c r="A1216" t="s">
        <v>3129</v>
      </c>
    </row>
    <row r="1217" spans="1:1">
      <c r="A1217" t="s">
        <v>3130</v>
      </c>
    </row>
    <row r="1218" spans="1:1">
      <c r="A1218" t="s">
        <v>3131</v>
      </c>
    </row>
    <row r="1219" spans="1:1">
      <c r="A1219" t="s">
        <v>3132</v>
      </c>
    </row>
    <row r="1220" spans="1:1">
      <c r="A1220" t="s">
        <v>3133</v>
      </c>
    </row>
    <row r="1221" spans="1:1">
      <c r="A1221" t="s">
        <v>3134</v>
      </c>
    </row>
    <row r="1222" spans="1:1">
      <c r="A1222" t="s">
        <v>3135</v>
      </c>
    </row>
    <row r="1223" spans="1:1">
      <c r="A1223" t="s">
        <v>3121</v>
      </c>
    </row>
    <row r="1224" spans="1:1">
      <c r="A1224" t="s">
        <v>3136</v>
      </c>
    </row>
    <row r="1225" spans="1:1">
      <c r="A1225" t="s">
        <v>3123</v>
      </c>
    </row>
    <row r="1226" spans="1:1">
      <c r="A1226" t="s">
        <v>3137</v>
      </c>
    </row>
    <row r="1227" spans="1:1">
      <c r="A1227" t="s">
        <v>2176</v>
      </c>
    </row>
    <row r="1228" spans="1:1">
      <c r="A1228" t="s">
        <v>3138</v>
      </c>
    </row>
    <row r="1229" spans="1:1">
      <c r="A1229" t="s">
        <v>3139</v>
      </c>
    </row>
    <row r="1230" spans="1:1">
      <c r="A1230" t="s">
        <v>3127</v>
      </c>
    </row>
    <row r="1231" spans="1:1">
      <c r="A1231" t="s">
        <v>3128</v>
      </c>
    </row>
    <row r="1232" spans="1:1">
      <c r="A1232" t="s">
        <v>3129</v>
      </c>
    </row>
    <row r="1233" spans="1:1">
      <c r="A1233" t="s">
        <v>3140</v>
      </c>
    </row>
    <row r="1234" spans="1:1">
      <c r="A1234" t="s">
        <v>3141</v>
      </c>
    </row>
    <row r="1235" spans="1:1">
      <c r="A1235" t="s">
        <v>3142</v>
      </c>
    </row>
    <row r="1236" spans="1:1">
      <c r="A1236" t="s">
        <v>3143</v>
      </c>
    </row>
    <row r="1237" spans="1:1">
      <c r="A1237" t="s">
        <v>3134</v>
      </c>
    </row>
    <row r="1238" spans="1:1">
      <c r="A1238" t="s">
        <v>3144</v>
      </c>
    </row>
    <row r="1239" spans="1:1">
      <c r="A1239" t="s">
        <v>3145</v>
      </c>
    </row>
    <row r="1240" spans="1:1">
      <c r="A1240" t="s">
        <v>3146</v>
      </c>
    </row>
    <row r="1241" spans="1:1">
      <c r="A1241" t="s">
        <v>3147</v>
      </c>
    </row>
    <row r="1242" spans="1:1">
      <c r="A1242" t="s">
        <v>3148</v>
      </c>
    </row>
    <row r="1243" spans="1:1">
      <c r="A1243" t="s">
        <v>2177</v>
      </c>
    </row>
    <row r="1244" spans="1:1">
      <c r="A1244" t="s">
        <v>3138</v>
      </c>
    </row>
    <row r="1245" spans="1:1">
      <c r="A1245" t="s">
        <v>3149</v>
      </c>
    </row>
    <row r="1246" spans="1:1">
      <c r="A1246" t="s">
        <v>3127</v>
      </c>
    </row>
    <row r="1247" spans="1:1">
      <c r="A1247" t="s">
        <v>3150</v>
      </c>
    </row>
    <row r="1248" spans="1:1">
      <c r="A1248" t="s">
        <v>3151</v>
      </c>
    </row>
    <row r="1249" spans="1:1">
      <c r="A1249" t="s">
        <v>3152</v>
      </c>
    </row>
    <row r="1250" spans="1:1">
      <c r="A1250" t="s">
        <v>3153</v>
      </c>
    </row>
    <row r="1251" spans="1:1">
      <c r="A1251" t="s">
        <v>3154</v>
      </c>
    </row>
    <row r="1252" spans="1:1">
      <c r="A1252" t="s">
        <v>3155</v>
      </c>
    </row>
    <row r="1253" spans="1:1">
      <c r="A1253" t="s">
        <v>3156</v>
      </c>
    </row>
    <row r="1254" spans="1:1">
      <c r="A1254" t="s">
        <v>3157</v>
      </c>
    </row>
    <row r="1255" spans="1:1">
      <c r="A1255" t="s">
        <v>3158</v>
      </c>
    </row>
    <row r="1256" spans="1:1">
      <c r="A1256" t="s">
        <v>3159</v>
      </c>
    </row>
    <row r="1257" spans="1:1">
      <c r="A1257" t="s">
        <v>3160</v>
      </c>
    </row>
    <row r="1258" spans="1:1">
      <c r="A1258" t="s">
        <v>3161</v>
      </c>
    </row>
    <row r="1259" spans="1:1">
      <c r="A1259" t="s">
        <v>2178</v>
      </c>
    </row>
    <row r="1260" spans="1:1">
      <c r="A1260" t="s">
        <v>3138</v>
      </c>
    </row>
    <row r="1261" spans="1:1">
      <c r="A1261" t="s">
        <v>3149</v>
      </c>
    </row>
    <row r="1262" spans="1:1">
      <c r="A1262" t="s">
        <v>3162</v>
      </c>
    </row>
    <row r="1263" spans="1:1">
      <c r="A1263" t="s">
        <v>3163</v>
      </c>
    </row>
    <row r="1264" spans="1:1">
      <c r="A1264" t="s">
        <v>3164</v>
      </c>
    </row>
    <row r="1265" spans="1:1">
      <c r="A1265" t="s">
        <v>3152</v>
      </c>
    </row>
    <row r="1266" spans="1:1">
      <c r="A1266" t="s">
        <v>3165</v>
      </c>
    </row>
    <row r="1267" spans="1:1">
      <c r="A1267" t="s">
        <v>3154</v>
      </c>
    </row>
    <row r="1268" spans="1:1">
      <c r="A1268" t="s">
        <v>3166</v>
      </c>
    </row>
    <row r="1269" spans="1:1">
      <c r="A1269" t="s">
        <v>3167</v>
      </c>
    </row>
    <row r="1270" spans="1:1">
      <c r="A1270" t="s">
        <v>3168</v>
      </c>
    </row>
    <row r="1271" spans="1:1">
      <c r="A1271" t="s">
        <v>3169</v>
      </c>
    </row>
    <row r="1272" spans="1:1">
      <c r="A1272" t="s">
        <v>3170</v>
      </c>
    </row>
    <row r="1273" spans="1:1">
      <c r="A1273" t="s">
        <v>3171</v>
      </c>
    </row>
    <row r="1274" spans="1:1">
      <c r="A1274" t="s">
        <v>3161</v>
      </c>
    </row>
    <row r="1275" spans="1:1">
      <c r="A1275" t="s">
        <v>2179</v>
      </c>
    </row>
    <row r="1276" spans="1:1">
      <c r="A1276" t="s">
        <v>3138</v>
      </c>
    </row>
    <row r="1277" spans="1:1">
      <c r="A1277" t="s">
        <v>3172</v>
      </c>
    </row>
    <row r="1278" spans="1:1">
      <c r="A1278" t="s">
        <v>3173</v>
      </c>
    </row>
    <row r="1279" spans="1:1">
      <c r="A1279" t="s">
        <v>3174</v>
      </c>
    </row>
    <row r="1280" spans="1:1">
      <c r="A1280" t="s">
        <v>3175</v>
      </c>
    </row>
    <row r="1281" spans="1:1">
      <c r="A1281" t="s">
        <v>3130</v>
      </c>
    </row>
    <row r="1282" spans="1:1">
      <c r="A1282" t="s">
        <v>3176</v>
      </c>
    </row>
    <row r="1283" spans="1:1">
      <c r="A1283" t="s">
        <v>3177</v>
      </c>
    </row>
    <row r="1284" spans="1:1">
      <c r="A1284" t="s">
        <v>3178</v>
      </c>
    </row>
    <row r="1285" spans="1:1">
      <c r="A1285" t="s">
        <v>3179</v>
      </c>
    </row>
    <row r="1286" spans="1:1">
      <c r="A1286" t="s">
        <v>3180</v>
      </c>
    </row>
    <row r="1287" spans="1:1">
      <c r="A1287" t="s">
        <v>3181</v>
      </c>
    </row>
    <row r="1288" spans="1:1">
      <c r="A1288" t="s">
        <v>3182</v>
      </c>
    </row>
    <row r="1289" spans="1:1">
      <c r="A1289" t="s">
        <v>3183</v>
      </c>
    </row>
    <row r="1290" spans="1:1">
      <c r="A1290" t="s">
        <v>3184</v>
      </c>
    </row>
    <row r="1291" spans="1:1">
      <c r="A1291" t="s">
        <v>2180</v>
      </c>
    </row>
    <row r="1292" spans="1:1">
      <c r="A1292" t="s">
        <v>3110</v>
      </c>
    </row>
    <row r="1293" spans="1:1">
      <c r="A1293" t="s">
        <v>3185</v>
      </c>
    </row>
    <row r="1294" spans="1:1">
      <c r="A1294" t="s">
        <v>3112</v>
      </c>
    </row>
    <row r="1295" spans="1:1">
      <c r="A1295" t="s">
        <v>3186</v>
      </c>
    </row>
    <row r="1296" spans="1:1">
      <c r="A1296" t="s">
        <v>3187</v>
      </c>
    </row>
    <row r="1297" spans="1:1">
      <c r="A1297" t="s">
        <v>3188</v>
      </c>
    </row>
    <row r="1298" spans="1:1">
      <c r="A1298" t="s">
        <v>3189</v>
      </c>
    </row>
    <row r="1299" spans="1:1">
      <c r="A1299" t="s">
        <v>3190</v>
      </c>
    </row>
    <row r="1300" spans="1:1">
      <c r="A1300" t="s">
        <v>3155</v>
      </c>
    </row>
    <row r="1301" spans="1:1">
      <c r="A1301" t="s">
        <v>3191</v>
      </c>
    </row>
    <row r="1302" spans="1:1">
      <c r="A1302" t="s">
        <v>3192</v>
      </c>
    </row>
    <row r="1303" spans="1:1">
      <c r="A1303" t="s">
        <v>3193</v>
      </c>
    </row>
    <row r="1304" spans="1:1">
      <c r="A1304" t="s">
        <v>3194</v>
      </c>
    </row>
    <row r="1305" spans="1:1">
      <c r="A1305" t="s">
        <v>3195</v>
      </c>
    </row>
    <row r="1306" spans="1:1">
      <c r="A1306" t="s">
        <v>3196</v>
      </c>
    </row>
    <row r="1307" spans="1:1">
      <c r="A1307" t="s">
        <v>2181</v>
      </c>
    </row>
    <row r="1308" spans="1:1">
      <c r="A1308" t="s">
        <v>3197</v>
      </c>
    </row>
    <row r="1309" spans="1:1">
      <c r="A1309" t="s">
        <v>3198</v>
      </c>
    </row>
    <row r="1310" spans="1:1">
      <c r="A1310" t="s">
        <v>3199</v>
      </c>
    </row>
    <row r="1311" spans="1:1">
      <c r="A1311" t="s">
        <v>3200</v>
      </c>
    </row>
    <row r="1312" spans="1:1">
      <c r="A1312" t="s">
        <v>3201</v>
      </c>
    </row>
    <row r="1313" spans="1:1">
      <c r="A1313" t="s">
        <v>3202</v>
      </c>
    </row>
    <row r="1314" spans="1:1">
      <c r="A1314" t="s">
        <v>3203</v>
      </c>
    </row>
    <row r="1315" spans="1:1">
      <c r="A1315" t="s">
        <v>3204</v>
      </c>
    </row>
    <row r="1316" spans="1:1">
      <c r="A1316" t="s">
        <v>3118</v>
      </c>
    </row>
    <row r="1317" spans="1:1">
      <c r="A1317" t="s">
        <v>3119</v>
      </c>
    </row>
    <row r="1318" spans="1:1">
      <c r="A1318" t="s">
        <v>3168</v>
      </c>
    </row>
    <row r="1319" spans="1:1">
      <c r="A1319" t="s">
        <v>3205</v>
      </c>
    </row>
    <row r="1320" spans="1:1">
      <c r="A1320" t="s">
        <v>3206</v>
      </c>
    </row>
    <row r="1321" spans="1:1">
      <c r="A1321" t="s">
        <v>3207</v>
      </c>
    </row>
    <row r="1322" spans="1:1">
      <c r="A1322" t="s">
        <v>3161</v>
      </c>
    </row>
    <row r="1323" spans="1:1">
      <c r="A1323" t="s">
        <v>2182</v>
      </c>
    </row>
    <row r="1324" spans="1:1">
      <c r="A1324" t="s">
        <v>3208</v>
      </c>
    </row>
    <row r="1325" spans="1:1">
      <c r="A1325" t="s">
        <v>3209</v>
      </c>
    </row>
    <row r="1326" spans="1:1">
      <c r="A1326" t="s">
        <v>3210</v>
      </c>
    </row>
    <row r="1327" spans="1:1">
      <c r="A1327" t="s">
        <v>3211</v>
      </c>
    </row>
    <row r="1328" spans="1:1">
      <c r="A1328" t="s">
        <v>3212</v>
      </c>
    </row>
    <row r="1329" spans="1:1">
      <c r="A1329" t="s">
        <v>3213</v>
      </c>
    </row>
    <row r="1330" spans="1:1">
      <c r="A1330" t="s">
        <v>3214</v>
      </c>
    </row>
    <row r="1331" spans="1:1">
      <c r="A1331" t="s">
        <v>3204</v>
      </c>
    </row>
    <row r="1332" spans="1:1">
      <c r="A1332" t="s">
        <v>3118</v>
      </c>
    </row>
    <row r="1333" spans="1:1">
      <c r="A1333" t="s">
        <v>3119</v>
      </c>
    </row>
    <row r="1334" spans="1:1">
      <c r="A1334" t="s">
        <v>3157</v>
      </c>
    </row>
    <row r="1335" spans="1:1">
      <c r="A1335" t="s">
        <v>3215</v>
      </c>
    </row>
    <row r="1336" spans="1:1">
      <c r="A1336" t="s">
        <v>3216</v>
      </c>
    </row>
    <row r="1337" spans="1:1">
      <c r="A1337" t="s">
        <v>3217</v>
      </c>
    </row>
    <row r="1338" spans="1:1">
      <c r="A1338" t="s">
        <v>3161</v>
      </c>
    </row>
    <row r="1339" spans="1:1">
      <c r="A1339" t="s">
        <v>2183</v>
      </c>
    </row>
    <row r="1340" spans="1:1">
      <c r="A1340" t="s">
        <v>3218</v>
      </c>
    </row>
    <row r="1341" spans="1:1">
      <c r="A1341" t="s">
        <v>3219</v>
      </c>
    </row>
    <row r="1342" spans="1:1">
      <c r="A1342" t="s">
        <v>3220</v>
      </c>
    </row>
    <row r="1343" spans="1:1">
      <c r="A1343" t="s">
        <v>3221</v>
      </c>
    </row>
    <row r="1344" spans="1:1">
      <c r="A1344" t="s">
        <v>3222</v>
      </c>
    </row>
    <row r="1345" spans="1:1">
      <c r="A1345" t="s">
        <v>3213</v>
      </c>
    </row>
    <row r="1346" spans="1:1">
      <c r="A1346" t="s">
        <v>3214</v>
      </c>
    </row>
    <row r="1347" spans="1:1">
      <c r="A1347" t="s">
        <v>3204</v>
      </c>
    </row>
    <row r="1348" spans="1:1">
      <c r="A1348" t="s">
        <v>3118</v>
      </c>
    </row>
    <row r="1349" spans="1:1">
      <c r="A1349" t="s">
        <v>3119</v>
      </c>
    </row>
    <row r="1350" spans="1:1">
      <c r="A1350" t="s">
        <v>3168</v>
      </c>
    </row>
    <row r="1351" spans="1:1">
      <c r="A1351" t="s">
        <v>3215</v>
      </c>
    </row>
    <row r="1352" spans="1:1">
      <c r="A1352" t="s">
        <v>3216</v>
      </c>
    </row>
    <row r="1353" spans="1:1">
      <c r="A1353" t="s">
        <v>3160</v>
      </c>
    </row>
    <row r="1354" spans="1:1">
      <c r="A1354" t="s">
        <v>3161</v>
      </c>
    </row>
    <row r="1355" spans="1:1">
      <c r="A1355" t="s">
        <v>2184</v>
      </c>
    </row>
    <row r="1356" spans="1:1">
      <c r="A1356" t="s">
        <v>3223</v>
      </c>
    </row>
    <row r="1357" spans="1:1">
      <c r="A1357" t="s">
        <v>3224</v>
      </c>
    </row>
    <row r="1358" spans="1:1">
      <c r="A1358" t="s">
        <v>3225</v>
      </c>
    </row>
    <row r="1359" spans="1:1">
      <c r="A1359" t="s">
        <v>3113</v>
      </c>
    </row>
    <row r="1360" spans="1:1">
      <c r="A1360" t="s">
        <v>3226</v>
      </c>
    </row>
    <row r="1361" spans="1:1">
      <c r="A1361" t="s">
        <v>3227</v>
      </c>
    </row>
    <row r="1362" spans="1:1">
      <c r="A1362" t="s">
        <v>3228</v>
      </c>
    </row>
    <row r="1363" spans="1:1">
      <c r="A1363" t="s">
        <v>3229</v>
      </c>
    </row>
    <row r="1364" spans="1:1">
      <c r="A1364" t="s">
        <v>3155</v>
      </c>
    </row>
    <row r="1365" spans="1:1">
      <c r="A1365" t="s">
        <v>3230</v>
      </c>
    </row>
    <row r="1366" spans="1:1">
      <c r="A1366" t="s">
        <v>3231</v>
      </c>
    </row>
    <row r="1367" spans="1:1">
      <c r="A1367" t="s">
        <v>3232</v>
      </c>
    </row>
    <row r="1368" spans="1:1">
      <c r="A1368" t="s">
        <v>3233</v>
      </c>
    </row>
    <row r="1369" spans="1:1">
      <c r="A1369" t="s">
        <v>3234</v>
      </c>
    </row>
    <row r="1370" spans="1:1">
      <c r="A1370" t="s">
        <v>3235</v>
      </c>
    </row>
    <row r="1371" spans="1:1">
      <c r="A1371" t="s">
        <v>2185</v>
      </c>
    </row>
    <row r="1372" spans="1:1">
      <c r="A1372" t="s">
        <v>3236</v>
      </c>
    </row>
    <row r="1373" spans="1:1">
      <c r="A1373" t="s">
        <v>3237</v>
      </c>
    </row>
    <row r="1374" spans="1:1">
      <c r="A1374" t="s">
        <v>3210</v>
      </c>
    </row>
    <row r="1375" spans="1:1">
      <c r="A1375" t="s">
        <v>3238</v>
      </c>
    </row>
    <row r="1376" spans="1:1">
      <c r="A1376" t="s">
        <v>3212</v>
      </c>
    </row>
    <row r="1377" spans="1:1">
      <c r="A1377" t="s">
        <v>3130</v>
      </c>
    </row>
    <row r="1378" spans="1:1">
      <c r="A1378" t="s">
        <v>3176</v>
      </c>
    </row>
    <row r="1379" spans="1:1">
      <c r="A1379" t="s">
        <v>3132</v>
      </c>
    </row>
    <row r="1380" spans="1:1">
      <c r="A1380" t="s">
        <v>3239</v>
      </c>
    </row>
    <row r="1381" spans="1:1">
      <c r="A1381" t="s">
        <v>3134</v>
      </c>
    </row>
    <row r="1382" spans="1:1">
      <c r="A1382" t="s">
        <v>3192</v>
      </c>
    </row>
    <row r="1383" spans="1:1">
      <c r="A1383" t="s">
        <v>3240</v>
      </c>
    </row>
    <row r="1384" spans="1:1">
      <c r="A1384" t="s">
        <v>3241</v>
      </c>
    </row>
    <row r="1385" spans="1:1">
      <c r="A1385" t="s">
        <v>3195</v>
      </c>
    </row>
    <row r="1386" spans="1:1">
      <c r="A1386" t="s">
        <v>3196</v>
      </c>
    </row>
    <row r="1387" spans="1:1">
      <c r="A1387" t="s">
        <v>2186</v>
      </c>
    </row>
    <row r="1388" spans="1:1">
      <c r="A1388" t="s">
        <v>3223</v>
      </c>
    </row>
    <row r="1389" spans="1:1">
      <c r="A1389" t="s">
        <v>3242</v>
      </c>
    </row>
    <row r="1390" spans="1:1">
      <c r="A1390" t="s">
        <v>3243</v>
      </c>
    </row>
    <row r="1391" spans="1:1">
      <c r="A1391" t="s">
        <v>3244</v>
      </c>
    </row>
    <row r="1392" spans="1:1">
      <c r="A1392" t="s">
        <v>3187</v>
      </c>
    </row>
    <row r="1393" spans="1:1">
      <c r="A1393" t="s">
        <v>3245</v>
      </c>
    </row>
    <row r="1394" spans="1:1">
      <c r="A1394" t="s">
        <v>3246</v>
      </c>
    </row>
    <row r="1395" spans="1:1">
      <c r="A1395" t="s">
        <v>3154</v>
      </c>
    </row>
    <row r="1396" spans="1:1">
      <c r="A1396" t="s">
        <v>3166</v>
      </c>
    </row>
    <row r="1397" spans="1:1">
      <c r="A1397" t="s">
        <v>3191</v>
      </c>
    </row>
    <row r="1398" spans="1:1">
      <c r="A1398" t="s">
        <v>3247</v>
      </c>
    </row>
    <row r="1399" spans="1:1">
      <c r="A1399" t="s">
        <v>3248</v>
      </c>
    </row>
    <row r="1400" spans="1:1">
      <c r="A1400" t="s">
        <v>3241</v>
      </c>
    </row>
    <row r="1401" spans="1:1">
      <c r="A1401" t="s">
        <v>3195</v>
      </c>
    </row>
    <row r="1402" spans="1:1">
      <c r="A1402" t="s">
        <v>3196</v>
      </c>
    </row>
    <row r="1403" spans="1:1">
      <c r="A1403" t="s">
        <v>2187</v>
      </c>
    </row>
    <row r="1404" spans="1:1">
      <c r="A1404" t="s">
        <v>3249</v>
      </c>
    </row>
    <row r="1405" spans="1:1">
      <c r="A1405" t="s">
        <v>3139</v>
      </c>
    </row>
    <row r="1406" spans="1:1">
      <c r="A1406" t="s">
        <v>3250</v>
      </c>
    </row>
    <row r="1407" spans="1:1">
      <c r="A1407" t="s">
        <v>3251</v>
      </c>
    </row>
    <row r="1408" spans="1:1">
      <c r="A1408" t="s">
        <v>3129</v>
      </c>
    </row>
    <row r="1409" spans="1:1">
      <c r="A1409" t="s">
        <v>3252</v>
      </c>
    </row>
    <row r="1410" spans="1:1">
      <c r="A1410" t="s">
        <v>3253</v>
      </c>
    </row>
    <row r="1411" spans="1:1">
      <c r="A1411" t="s">
        <v>3254</v>
      </c>
    </row>
    <row r="1412" spans="1:1">
      <c r="A1412" t="s">
        <v>3155</v>
      </c>
    </row>
    <row r="1413" spans="1:1">
      <c r="A1413" t="s">
        <v>3191</v>
      </c>
    </row>
    <row r="1414" spans="1:1">
      <c r="A1414" t="s">
        <v>3157</v>
      </c>
    </row>
    <row r="1415" spans="1:1">
      <c r="A1415" t="s">
        <v>3255</v>
      </c>
    </row>
    <row r="1416" spans="1:1">
      <c r="A1416" t="s">
        <v>3256</v>
      </c>
    </row>
    <row r="1417" spans="1:1">
      <c r="A1417" t="s">
        <v>3171</v>
      </c>
    </row>
    <row r="1418" spans="1:1">
      <c r="A1418" t="s">
        <v>3257</v>
      </c>
    </row>
    <row r="1419" spans="1:1">
      <c r="A1419" t="s">
        <v>2188</v>
      </c>
    </row>
    <row r="1420" spans="1:1">
      <c r="A1420" t="s">
        <v>3138</v>
      </c>
    </row>
    <row r="1421" spans="1:1">
      <c r="A1421" t="s">
        <v>3258</v>
      </c>
    </row>
    <row r="1422" spans="1:1">
      <c r="A1422" t="s">
        <v>3259</v>
      </c>
    </row>
    <row r="1423" spans="1:1">
      <c r="A1423" t="s">
        <v>3128</v>
      </c>
    </row>
    <row r="1424" spans="1:1">
      <c r="A1424" t="s">
        <v>3129</v>
      </c>
    </row>
    <row r="1425" spans="1:1">
      <c r="A1425" t="s">
        <v>3260</v>
      </c>
    </row>
    <row r="1426" spans="1:1">
      <c r="A1426" t="s">
        <v>3261</v>
      </c>
    </row>
    <row r="1427" spans="1:1">
      <c r="A1427" t="s">
        <v>3154</v>
      </c>
    </row>
    <row r="1428" spans="1:1">
      <c r="A1428" t="s">
        <v>3166</v>
      </c>
    </row>
    <row r="1429" spans="1:1">
      <c r="A1429" t="s">
        <v>3262</v>
      </c>
    </row>
    <row r="1430" spans="1:1">
      <c r="A1430" t="s">
        <v>3157</v>
      </c>
    </row>
    <row r="1431" spans="1:1">
      <c r="A1431" t="s">
        <v>3263</v>
      </c>
    </row>
    <row r="1432" spans="1:1">
      <c r="A1432" t="s">
        <v>3170</v>
      </c>
    </row>
    <row r="1433" spans="1:1">
      <c r="A1433" t="s">
        <v>3171</v>
      </c>
    </row>
    <row r="1434" spans="1:1">
      <c r="A1434" t="s">
        <v>3264</v>
      </c>
    </row>
    <row r="1435" spans="1:1">
      <c r="A1435" t="s">
        <v>2189</v>
      </c>
    </row>
    <row r="1436" spans="1:1">
      <c r="A1436" t="s">
        <v>3223</v>
      </c>
    </row>
    <row r="1437" spans="1:1">
      <c r="A1437" t="s">
        <v>3265</v>
      </c>
    </row>
    <row r="1438" spans="1:1">
      <c r="A1438" t="s">
        <v>3266</v>
      </c>
    </row>
    <row r="1439" spans="1:1">
      <c r="A1439" t="s">
        <v>3267</v>
      </c>
    </row>
    <row r="1440" spans="1:1">
      <c r="A1440" t="s">
        <v>3268</v>
      </c>
    </row>
    <row r="1441" spans="1:1">
      <c r="A1441" t="s">
        <v>3103</v>
      </c>
    </row>
    <row r="1442" spans="1:1">
      <c r="A1442" t="s">
        <v>3269</v>
      </c>
    </row>
    <row r="1443" spans="1:1">
      <c r="A1443" t="s">
        <v>3270</v>
      </c>
    </row>
    <row r="1444" spans="1:1">
      <c r="A1444" t="s">
        <v>3271</v>
      </c>
    </row>
    <row r="1445" spans="1:1">
      <c r="A1445" t="s">
        <v>3119</v>
      </c>
    </row>
    <row r="1446" spans="1:1">
      <c r="A1446" t="s">
        <v>3135</v>
      </c>
    </row>
    <row r="1447" spans="1:1">
      <c r="A1447" t="s">
        <v>3121</v>
      </c>
    </row>
    <row r="1448" spans="1:1">
      <c r="A1448" t="s">
        <v>3272</v>
      </c>
    </row>
    <row r="1449" spans="1:1">
      <c r="A1449" t="s">
        <v>3123</v>
      </c>
    </row>
    <row r="1450" spans="1:1">
      <c r="A1450" t="s">
        <v>3137</v>
      </c>
    </row>
    <row r="1451" spans="1:1">
      <c r="A1451" t="s">
        <v>2190</v>
      </c>
    </row>
    <row r="1452" spans="1:1">
      <c r="A1452" t="s">
        <v>3273</v>
      </c>
    </row>
    <row r="1453" spans="1:1">
      <c r="A1453" t="s">
        <v>3274</v>
      </c>
    </row>
    <row r="1454" spans="1:1">
      <c r="A1454" t="s">
        <v>3275</v>
      </c>
    </row>
    <row r="1455" spans="1:1">
      <c r="A1455" t="s">
        <v>3276</v>
      </c>
    </row>
    <row r="1456" spans="1:1">
      <c r="A1456" t="s">
        <v>3129</v>
      </c>
    </row>
    <row r="1457" spans="1:1">
      <c r="A1457" t="s">
        <v>3277</v>
      </c>
    </row>
    <row r="1458" spans="1:1">
      <c r="A1458" t="s">
        <v>3189</v>
      </c>
    </row>
    <row r="1459" spans="1:1">
      <c r="A1459" t="s">
        <v>3154</v>
      </c>
    </row>
    <row r="1460" spans="1:1">
      <c r="A1460" t="s">
        <v>3155</v>
      </c>
    </row>
    <row r="1461" spans="1:1">
      <c r="A1461" t="s">
        <v>3191</v>
      </c>
    </row>
    <row r="1462" spans="1:1">
      <c r="A1462" t="s">
        <v>3157</v>
      </c>
    </row>
    <row r="1463" spans="1:1">
      <c r="A1463" t="s">
        <v>3169</v>
      </c>
    </row>
    <row r="1464" spans="1:1">
      <c r="A1464" t="s">
        <v>3108</v>
      </c>
    </row>
    <row r="1465" spans="1:1">
      <c r="A1465" t="s">
        <v>3278</v>
      </c>
    </row>
    <row r="1466" spans="1:1">
      <c r="A1466" t="s">
        <v>3161</v>
      </c>
    </row>
    <row r="1467" spans="1:1">
      <c r="A1467" t="s">
        <v>2191</v>
      </c>
    </row>
    <row r="1468" spans="1:1">
      <c r="A1468" t="s">
        <v>3249</v>
      </c>
    </row>
    <row r="1469" spans="1:1">
      <c r="A1469" t="s">
        <v>3139</v>
      </c>
    </row>
    <row r="1470" spans="1:1">
      <c r="A1470" t="s">
        <v>3275</v>
      </c>
    </row>
    <row r="1471" spans="1:1">
      <c r="A1471" t="s">
        <v>3174</v>
      </c>
    </row>
    <row r="1472" spans="1:1">
      <c r="A1472" t="s">
        <v>3129</v>
      </c>
    </row>
    <row r="1473" spans="1:1">
      <c r="A1473" t="s">
        <v>3130</v>
      </c>
    </row>
    <row r="1474" spans="1:1">
      <c r="A1474" t="s">
        <v>3131</v>
      </c>
    </row>
    <row r="1475" spans="1:1">
      <c r="A1475" t="s">
        <v>3132</v>
      </c>
    </row>
    <row r="1476" spans="1:1">
      <c r="A1476" t="s">
        <v>3279</v>
      </c>
    </row>
    <row r="1477" spans="1:1">
      <c r="A1477" t="s">
        <v>3280</v>
      </c>
    </row>
    <row r="1478" spans="1:1">
      <c r="A1478" t="s">
        <v>3135</v>
      </c>
    </row>
    <row r="1479" spans="1:1">
      <c r="A1479" t="s">
        <v>3121</v>
      </c>
    </row>
    <row r="1480" spans="1:1">
      <c r="A1480" t="s">
        <v>3136</v>
      </c>
    </row>
    <row r="1481" spans="1:1">
      <c r="A1481" t="s">
        <v>3123</v>
      </c>
    </row>
    <row r="1482" spans="1:1">
      <c r="A1482" t="s">
        <v>3137</v>
      </c>
    </row>
    <row r="1483" spans="1:1">
      <c r="A1483" t="s">
        <v>2192</v>
      </c>
    </row>
    <row r="1484" spans="1:1">
      <c r="A1484" t="s">
        <v>3098</v>
      </c>
    </row>
    <row r="1485" spans="1:1">
      <c r="A1485" t="s">
        <v>3198</v>
      </c>
    </row>
    <row r="1486" spans="1:1">
      <c r="A1486" t="s">
        <v>3220</v>
      </c>
    </row>
    <row r="1487" spans="1:1">
      <c r="A1487" t="s">
        <v>3101</v>
      </c>
    </row>
    <row r="1488" spans="1:1">
      <c r="A1488" t="s">
        <v>3102</v>
      </c>
    </row>
    <row r="1489" spans="1:1">
      <c r="A1489" t="s">
        <v>3130</v>
      </c>
    </row>
    <row r="1490" spans="1:1">
      <c r="A1490" t="s">
        <v>3281</v>
      </c>
    </row>
    <row r="1491" spans="1:1">
      <c r="A1491" t="s">
        <v>3132</v>
      </c>
    </row>
    <row r="1492" spans="1:1">
      <c r="A1492" t="s">
        <v>3279</v>
      </c>
    </row>
    <row r="1493" spans="1:1">
      <c r="A1493" t="s">
        <v>3134</v>
      </c>
    </row>
    <row r="1494" spans="1:1">
      <c r="A1494" t="s">
        <v>3282</v>
      </c>
    </row>
    <row r="1495" spans="1:1">
      <c r="A1495" t="s">
        <v>3283</v>
      </c>
    </row>
    <row r="1496" spans="1:1">
      <c r="A1496" t="s">
        <v>3284</v>
      </c>
    </row>
    <row r="1497" spans="1:1">
      <c r="A1497" t="s">
        <v>3285</v>
      </c>
    </row>
    <row r="1498" spans="1:1">
      <c r="A1498" t="s">
        <v>3196</v>
      </c>
    </row>
    <row r="1499" spans="1:1">
      <c r="A1499" t="s">
        <v>2193</v>
      </c>
    </row>
    <row r="1500" spans="1:1">
      <c r="A1500" t="s">
        <v>3208</v>
      </c>
    </row>
    <row r="1501" spans="1:1">
      <c r="A1501" t="s">
        <v>3198</v>
      </c>
    </row>
    <row r="1502" spans="1:1">
      <c r="A1502" t="s">
        <v>3286</v>
      </c>
    </row>
    <row r="1503" spans="1:1">
      <c r="A1503" t="s">
        <v>3221</v>
      </c>
    </row>
    <row r="1504" spans="1:1">
      <c r="A1504" t="s">
        <v>3287</v>
      </c>
    </row>
    <row r="1505" spans="1:1">
      <c r="A1505" t="s">
        <v>3130</v>
      </c>
    </row>
    <row r="1506" spans="1:1">
      <c r="A1506" t="s">
        <v>3288</v>
      </c>
    </row>
    <row r="1507" spans="1:1">
      <c r="A1507" t="s">
        <v>3132</v>
      </c>
    </row>
    <row r="1508" spans="1:1">
      <c r="A1508" t="s">
        <v>3133</v>
      </c>
    </row>
    <row r="1509" spans="1:1">
      <c r="A1509" t="s">
        <v>3280</v>
      </c>
    </row>
    <row r="1510" spans="1:1">
      <c r="A1510" t="s">
        <v>3247</v>
      </c>
    </row>
    <row r="1511" spans="1:1">
      <c r="A1511" t="s">
        <v>3289</v>
      </c>
    </row>
    <row r="1512" spans="1:1">
      <c r="A1512" t="s">
        <v>3290</v>
      </c>
    </row>
    <row r="1513" spans="1:1">
      <c r="A1513" t="s">
        <v>3291</v>
      </c>
    </row>
    <row r="1514" spans="1:1">
      <c r="A1514" t="s">
        <v>3196</v>
      </c>
    </row>
    <row r="1515" spans="1:1">
      <c r="A1515" t="s">
        <v>2194</v>
      </c>
    </row>
    <row r="1516" spans="1:1">
      <c r="A1516" t="s">
        <v>3292</v>
      </c>
    </row>
    <row r="1517" spans="1:1">
      <c r="A1517" t="s">
        <v>3293</v>
      </c>
    </row>
    <row r="1518" spans="1:1">
      <c r="A1518" t="s">
        <v>3294</v>
      </c>
    </row>
    <row r="1519" spans="1:1">
      <c r="A1519" t="s">
        <v>3295</v>
      </c>
    </row>
    <row r="1520" spans="1:1">
      <c r="A1520" t="s">
        <v>3296</v>
      </c>
    </row>
    <row r="1521" spans="1:1">
      <c r="A1521" t="s">
        <v>3297</v>
      </c>
    </row>
    <row r="1522" spans="1:1">
      <c r="A1522" t="s">
        <v>3298</v>
      </c>
    </row>
    <row r="1523" spans="1:1">
      <c r="A1523" t="s">
        <v>3299</v>
      </c>
    </row>
    <row r="1524" spans="1:1">
      <c r="A1524" t="s">
        <v>3300</v>
      </c>
    </row>
    <row r="1525" spans="1:1">
      <c r="A1525" t="s">
        <v>3301</v>
      </c>
    </row>
    <row r="1526" spans="1:1">
      <c r="A1526" t="s">
        <v>2195</v>
      </c>
    </row>
    <row r="1527" spans="1:1">
      <c r="A1527" t="s">
        <v>3302</v>
      </c>
    </row>
    <row r="1528" spans="1:1">
      <c r="A1528" t="s">
        <v>3303</v>
      </c>
    </row>
    <row r="1529" spans="1:1">
      <c r="A1529" t="s">
        <v>3304</v>
      </c>
    </row>
    <row r="1530" spans="1:1">
      <c r="A1530" t="s">
        <v>3305</v>
      </c>
    </row>
    <row r="1531" spans="1:1">
      <c r="A1531" t="s">
        <v>3306</v>
      </c>
    </row>
    <row r="1532" spans="1:1">
      <c r="A1532" t="s">
        <v>3307</v>
      </c>
    </row>
    <row r="1533" spans="1:1">
      <c r="A1533" t="s">
        <v>3308</v>
      </c>
    </row>
    <row r="1534" spans="1:1">
      <c r="A1534" t="s">
        <v>3309</v>
      </c>
    </row>
    <row r="1535" spans="1:1">
      <c r="A1535" t="s">
        <v>3310</v>
      </c>
    </row>
    <row r="1536" spans="1:1">
      <c r="A1536" t="s">
        <v>3311</v>
      </c>
    </row>
    <row r="1537" spans="1:1">
      <c r="A1537" t="s">
        <v>2196</v>
      </c>
    </row>
    <row r="1538" spans="1:1">
      <c r="A1538" t="s">
        <v>3312</v>
      </c>
    </row>
    <row r="1539" spans="1:1">
      <c r="A1539" t="s">
        <v>3313</v>
      </c>
    </row>
    <row r="1540" spans="1:1">
      <c r="A1540" t="s">
        <v>3314</v>
      </c>
    </row>
    <row r="1541" spans="1:1">
      <c r="A1541" t="s">
        <v>3305</v>
      </c>
    </row>
    <row r="1542" spans="1:1">
      <c r="A1542" t="s">
        <v>3315</v>
      </c>
    </row>
    <row r="1543" spans="1:1">
      <c r="A1543" t="s">
        <v>3307</v>
      </c>
    </row>
    <row r="1544" spans="1:1">
      <c r="A1544" t="s">
        <v>3316</v>
      </c>
    </row>
    <row r="1545" spans="1:1">
      <c r="A1545" t="s">
        <v>3317</v>
      </c>
    </row>
    <row r="1546" spans="1:1">
      <c r="A1546" t="s">
        <v>3318</v>
      </c>
    </row>
    <row r="1547" spans="1:1">
      <c r="A1547" t="s">
        <v>3319</v>
      </c>
    </row>
    <row r="1548" spans="1:1">
      <c r="A1548" t="s">
        <v>2197</v>
      </c>
    </row>
    <row r="1549" spans="1:1">
      <c r="A1549" t="s">
        <v>3320</v>
      </c>
    </row>
    <row r="1550" spans="1:1">
      <c r="A1550" t="s">
        <v>3313</v>
      </c>
    </row>
    <row r="1551" spans="1:1">
      <c r="A1551" t="s">
        <v>3321</v>
      </c>
    </row>
    <row r="1552" spans="1:1">
      <c r="A1552" t="s">
        <v>3322</v>
      </c>
    </row>
    <row r="1553" spans="1:1">
      <c r="A1553" t="s">
        <v>3323</v>
      </c>
    </row>
    <row r="1554" spans="1:1">
      <c r="A1554" t="s">
        <v>3324</v>
      </c>
    </row>
    <row r="1555" spans="1:1">
      <c r="A1555" t="s">
        <v>3325</v>
      </c>
    </row>
    <row r="1556" spans="1:1">
      <c r="A1556" t="s">
        <v>3326</v>
      </c>
    </row>
    <row r="1557" spans="1:1">
      <c r="A1557" t="s">
        <v>3327</v>
      </c>
    </row>
    <row r="1558" spans="1:1">
      <c r="A1558" t="s">
        <v>3319</v>
      </c>
    </row>
    <row r="1559" spans="1:1">
      <c r="A1559" t="s">
        <v>2198</v>
      </c>
    </row>
    <row r="1560" spans="1:1">
      <c r="A1560" t="s">
        <v>3328</v>
      </c>
    </row>
    <row r="1561" spans="1:1">
      <c r="A1561" t="s">
        <v>3329</v>
      </c>
    </row>
    <row r="1562" spans="1:1">
      <c r="A1562" t="s">
        <v>3330</v>
      </c>
    </row>
    <row r="1563" spans="1:1">
      <c r="A1563" t="s">
        <v>3331</v>
      </c>
    </row>
    <row r="1564" spans="1:1">
      <c r="A1564" t="s">
        <v>3332</v>
      </c>
    </row>
    <row r="1565" spans="1:1">
      <c r="A1565" t="s">
        <v>3324</v>
      </c>
    </row>
    <row r="1566" spans="1:1">
      <c r="A1566" t="s">
        <v>3325</v>
      </c>
    </row>
    <row r="1567" spans="1:1">
      <c r="A1567" t="s">
        <v>3326</v>
      </c>
    </row>
    <row r="1568" spans="1:1">
      <c r="A1568" t="s">
        <v>3327</v>
      </c>
    </row>
    <row r="1569" spans="1:1">
      <c r="A1569" t="s">
        <v>3333</v>
      </c>
    </row>
    <row r="1570" spans="1:1">
      <c r="A1570" t="s">
        <v>2199</v>
      </c>
    </row>
    <row r="1571" spans="1:1">
      <c r="A1571" t="s">
        <v>3334</v>
      </c>
    </row>
    <row r="1572" spans="1:1">
      <c r="A1572" t="s">
        <v>3335</v>
      </c>
    </row>
    <row r="1573" spans="1:1">
      <c r="A1573" t="s">
        <v>3336</v>
      </c>
    </row>
    <row r="1574" spans="1:1">
      <c r="A1574" t="s">
        <v>3337</v>
      </c>
    </row>
    <row r="1575" spans="1:1">
      <c r="A1575" t="s">
        <v>3338</v>
      </c>
    </row>
    <row r="1576" spans="1:1">
      <c r="A1576" t="s">
        <v>3339</v>
      </c>
    </row>
    <row r="1577" spans="1:1">
      <c r="A1577" t="s">
        <v>3340</v>
      </c>
    </row>
    <row r="1578" spans="1:1">
      <c r="A1578" t="s">
        <v>3341</v>
      </c>
    </row>
    <row r="1579" spans="1:1">
      <c r="A1579" t="s">
        <v>3342</v>
      </c>
    </row>
    <row r="1580" spans="1:1">
      <c r="A1580" t="s">
        <v>3343</v>
      </c>
    </row>
    <row r="1581" spans="1:1">
      <c r="A1581" t="s">
        <v>2200</v>
      </c>
    </row>
    <row r="1582" spans="1:1">
      <c r="A1582" t="s">
        <v>3292</v>
      </c>
    </row>
    <row r="1583" spans="1:1">
      <c r="A1583" t="s">
        <v>3344</v>
      </c>
    </row>
    <row r="1584" spans="1:1">
      <c r="A1584" t="s">
        <v>3345</v>
      </c>
    </row>
    <row r="1585" spans="1:1">
      <c r="A1585" t="s">
        <v>3337</v>
      </c>
    </row>
    <row r="1586" spans="1:1">
      <c r="A1586" t="s">
        <v>3346</v>
      </c>
    </row>
    <row r="1587" spans="1:1">
      <c r="A1587" t="s">
        <v>3347</v>
      </c>
    </row>
    <row r="1588" spans="1:1">
      <c r="A1588" t="s">
        <v>3348</v>
      </c>
    </row>
    <row r="1589" spans="1:1">
      <c r="A1589" t="s">
        <v>3349</v>
      </c>
    </row>
    <row r="1590" spans="1:1">
      <c r="A1590" t="s">
        <v>3350</v>
      </c>
    </row>
    <row r="1591" spans="1:1">
      <c r="A1591" t="s">
        <v>3351</v>
      </c>
    </row>
    <row r="1592" spans="1:1">
      <c r="A1592" t="s">
        <v>2201</v>
      </c>
    </row>
    <row r="1593" spans="1:1">
      <c r="A1593" t="s">
        <v>3352</v>
      </c>
    </row>
    <row r="1594" spans="1:1">
      <c r="A1594" t="s">
        <v>3353</v>
      </c>
    </row>
    <row r="1595" spans="1:1">
      <c r="A1595" t="s">
        <v>3354</v>
      </c>
    </row>
    <row r="1596" spans="1:1">
      <c r="A1596" t="s">
        <v>3355</v>
      </c>
    </row>
    <row r="1597" spans="1:1">
      <c r="A1597" t="s">
        <v>3338</v>
      </c>
    </row>
    <row r="1598" spans="1:1">
      <c r="A1598" t="s">
        <v>3347</v>
      </c>
    </row>
    <row r="1599" spans="1:1">
      <c r="A1599" t="s">
        <v>3348</v>
      </c>
    </row>
    <row r="1600" spans="1:1">
      <c r="A1600" t="s">
        <v>3356</v>
      </c>
    </row>
    <row r="1601" spans="1:1">
      <c r="A1601" t="s">
        <v>3357</v>
      </c>
    </row>
    <row r="1602" spans="1:1">
      <c r="A1602" t="s">
        <v>3343</v>
      </c>
    </row>
    <row r="1603" spans="1:1">
      <c r="A1603" t="s">
        <v>2202</v>
      </c>
    </row>
    <row r="1604" spans="1:1">
      <c r="A1604" t="s">
        <v>3292</v>
      </c>
    </row>
    <row r="1605" spans="1:1">
      <c r="A1605" t="s">
        <v>3344</v>
      </c>
    </row>
    <row r="1606" spans="1:1">
      <c r="A1606" t="s">
        <v>3345</v>
      </c>
    </row>
    <row r="1607" spans="1:1">
      <c r="A1607" t="s">
        <v>3358</v>
      </c>
    </row>
    <row r="1608" spans="1:1">
      <c r="A1608" t="s">
        <v>3346</v>
      </c>
    </row>
    <row r="1609" spans="1:1">
      <c r="A1609" t="s">
        <v>3359</v>
      </c>
    </row>
    <row r="1610" spans="1:1">
      <c r="A1610" t="s">
        <v>3348</v>
      </c>
    </row>
    <row r="1611" spans="1:1">
      <c r="A1611" t="s">
        <v>3349</v>
      </c>
    </row>
    <row r="1612" spans="1:1">
      <c r="A1612" t="s">
        <v>3360</v>
      </c>
    </row>
    <row r="1613" spans="1:1">
      <c r="A1613" t="s">
        <v>3343</v>
      </c>
    </row>
    <row r="1614" spans="1:1">
      <c r="A1614" t="s">
        <v>2203</v>
      </c>
    </row>
    <row r="1615" spans="1:1">
      <c r="A1615" t="s">
        <v>3352</v>
      </c>
    </row>
    <row r="1616" spans="1:1">
      <c r="A1616" t="s">
        <v>3361</v>
      </c>
    </row>
    <row r="1617" spans="1:1">
      <c r="A1617" t="s">
        <v>3362</v>
      </c>
    </row>
    <row r="1618" spans="1:1">
      <c r="A1618" t="s">
        <v>3337</v>
      </c>
    </row>
    <row r="1619" spans="1:1">
      <c r="A1619" t="s">
        <v>3346</v>
      </c>
    </row>
    <row r="1620" spans="1:1">
      <c r="A1620" t="s">
        <v>3359</v>
      </c>
    </row>
    <row r="1621" spans="1:1">
      <c r="A1621" t="s">
        <v>3348</v>
      </c>
    </row>
    <row r="1622" spans="1:1">
      <c r="A1622" t="s">
        <v>3363</v>
      </c>
    </row>
    <row r="1623" spans="1:1">
      <c r="A1623" t="s">
        <v>3364</v>
      </c>
    </row>
    <row r="1624" spans="1:1">
      <c r="A1624" t="s">
        <v>3365</v>
      </c>
    </row>
    <row r="1625" spans="1:1">
      <c r="A1625" t="s">
        <v>2204</v>
      </c>
    </row>
    <row r="1626" spans="1:1">
      <c r="A1626" t="s">
        <v>3366</v>
      </c>
    </row>
    <row r="1627" spans="1:1">
      <c r="A1627" t="s">
        <v>3367</v>
      </c>
    </row>
    <row r="1628" spans="1:1">
      <c r="A1628" t="s">
        <v>3368</v>
      </c>
    </row>
    <row r="1629" spans="1:1">
      <c r="A1629" t="s">
        <v>3337</v>
      </c>
    </row>
    <row r="1630" spans="1:1">
      <c r="A1630" t="s">
        <v>3346</v>
      </c>
    </row>
    <row r="1631" spans="1:1">
      <c r="A1631" t="s">
        <v>3369</v>
      </c>
    </row>
    <row r="1632" spans="1:1">
      <c r="A1632" t="s">
        <v>3370</v>
      </c>
    </row>
    <row r="1633" spans="1:1">
      <c r="A1633" t="s">
        <v>3356</v>
      </c>
    </row>
    <row r="1634" spans="1:1">
      <c r="A1634" t="s">
        <v>3371</v>
      </c>
    </row>
    <row r="1635" spans="1:1">
      <c r="A1635" t="s">
        <v>3372</v>
      </c>
    </row>
    <row r="1636" spans="1:1">
      <c r="A1636" t="s">
        <v>2205</v>
      </c>
    </row>
    <row r="1637" spans="1:1">
      <c r="A1637" t="s">
        <v>3373</v>
      </c>
    </row>
    <row r="1638" spans="1:1">
      <c r="A1638" t="s">
        <v>3374</v>
      </c>
    </row>
    <row r="1639" spans="1:1">
      <c r="A1639" t="s">
        <v>3375</v>
      </c>
    </row>
    <row r="1640" spans="1:1">
      <c r="A1640" t="s">
        <v>3376</v>
      </c>
    </row>
    <row r="1641" spans="1:1">
      <c r="A1641" t="s">
        <v>3377</v>
      </c>
    </row>
    <row r="1642" spans="1:1">
      <c r="A1642" t="s">
        <v>3307</v>
      </c>
    </row>
    <row r="1643" spans="1:1">
      <c r="A1643" t="s">
        <v>3378</v>
      </c>
    </row>
    <row r="1644" spans="1:1">
      <c r="A1644" t="s">
        <v>3379</v>
      </c>
    </row>
    <row r="1645" spans="1:1">
      <c r="A1645" t="s">
        <v>3327</v>
      </c>
    </row>
    <row r="1646" spans="1:1">
      <c r="A1646" t="s">
        <v>3333</v>
      </c>
    </row>
    <row r="1647" spans="1:1">
      <c r="A1647" t="s">
        <v>2206</v>
      </c>
    </row>
    <row r="1648" spans="1:1">
      <c r="A1648" t="s">
        <v>3380</v>
      </c>
    </row>
    <row r="1649" spans="1:1">
      <c r="A1649" t="s">
        <v>3381</v>
      </c>
    </row>
    <row r="1650" spans="1:1">
      <c r="A1650" t="s">
        <v>3382</v>
      </c>
    </row>
    <row r="1651" spans="1:1">
      <c r="A1651" t="s">
        <v>3383</v>
      </c>
    </row>
    <row r="1652" spans="1:1">
      <c r="A1652" t="s">
        <v>3384</v>
      </c>
    </row>
    <row r="1653" spans="1:1">
      <c r="A1653" t="s">
        <v>3307</v>
      </c>
    </row>
    <row r="1654" spans="1:1">
      <c r="A1654" t="s">
        <v>3385</v>
      </c>
    </row>
    <row r="1655" spans="1:1">
      <c r="A1655" t="s">
        <v>3386</v>
      </c>
    </row>
    <row r="1656" spans="1:1">
      <c r="A1656" t="s">
        <v>3387</v>
      </c>
    </row>
    <row r="1657" spans="1:1">
      <c r="A1657" t="s">
        <v>3388</v>
      </c>
    </row>
    <row r="1658" spans="1:1">
      <c r="A1658" t="s">
        <v>2207</v>
      </c>
    </row>
    <row r="1659" spans="1:1">
      <c r="A1659" t="s">
        <v>3292</v>
      </c>
    </row>
    <row r="1660" spans="1:1">
      <c r="A1660" t="s">
        <v>3293</v>
      </c>
    </row>
    <row r="1661" spans="1:1">
      <c r="A1661" t="s">
        <v>3389</v>
      </c>
    </row>
    <row r="1662" spans="1:1">
      <c r="A1662" t="s">
        <v>3358</v>
      </c>
    </row>
    <row r="1663" spans="1:1">
      <c r="A1663" t="s">
        <v>3390</v>
      </c>
    </row>
    <row r="1664" spans="1:1">
      <c r="A1664" t="s">
        <v>3391</v>
      </c>
    </row>
    <row r="1665" spans="1:1">
      <c r="A1665" t="s">
        <v>3392</v>
      </c>
    </row>
    <row r="1666" spans="1:1">
      <c r="A1666" t="s">
        <v>3393</v>
      </c>
    </row>
    <row r="1667" spans="1:1">
      <c r="A1667" t="s">
        <v>3394</v>
      </c>
    </row>
    <row r="1668" spans="1:1">
      <c r="A1668" t="s">
        <v>3395</v>
      </c>
    </row>
    <row r="1669" spans="1:1">
      <c r="A1669" t="s">
        <v>2208</v>
      </c>
    </row>
    <row r="1670" spans="1:1">
      <c r="A1670" t="s">
        <v>3396</v>
      </c>
    </row>
    <row r="1671" spans="1:1">
      <c r="A1671" t="s">
        <v>3344</v>
      </c>
    </row>
    <row r="1672" spans="1:1">
      <c r="A1672" t="s">
        <v>3345</v>
      </c>
    </row>
    <row r="1673" spans="1:1">
      <c r="A1673" t="s">
        <v>3337</v>
      </c>
    </row>
    <row r="1674" spans="1:1">
      <c r="A1674" t="s">
        <v>3346</v>
      </c>
    </row>
    <row r="1675" spans="1:1">
      <c r="A1675" t="s">
        <v>3397</v>
      </c>
    </row>
    <row r="1676" spans="1:1">
      <c r="A1676" t="s">
        <v>3398</v>
      </c>
    </row>
    <row r="1677" spans="1:1">
      <c r="A1677" t="s">
        <v>3399</v>
      </c>
    </row>
    <row r="1678" spans="1:1">
      <c r="A1678" t="s">
        <v>3371</v>
      </c>
    </row>
    <row r="1679" spans="1:1">
      <c r="A1679" t="s">
        <v>3400</v>
      </c>
    </row>
    <row r="1680" spans="1:1">
      <c r="A1680" t="s">
        <v>2209</v>
      </c>
    </row>
    <row r="1681" spans="1:1">
      <c r="A1681" t="s">
        <v>3401</v>
      </c>
    </row>
    <row r="1682" spans="1:1">
      <c r="A1682" t="s">
        <v>3353</v>
      </c>
    </row>
    <row r="1683" spans="1:1">
      <c r="A1683" t="s">
        <v>3402</v>
      </c>
    </row>
    <row r="1684" spans="1:1">
      <c r="A1684" t="s">
        <v>3403</v>
      </c>
    </row>
    <row r="1685" spans="1:1">
      <c r="A1685" t="s">
        <v>3346</v>
      </c>
    </row>
    <row r="1686" spans="1:1">
      <c r="A1686" t="s">
        <v>3404</v>
      </c>
    </row>
    <row r="1687" spans="1:1">
      <c r="A1687" t="s">
        <v>3298</v>
      </c>
    </row>
    <row r="1688" spans="1:1">
      <c r="A1688" t="s">
        <v>3405</v>
      </c>
    </row>
    <row r="1689" spans="1:1">
      <c r="A1689" t="s">
        <v>3406</v>
      </c>
    </row>
    <row r="1690" spans="1:1">
      <c r="A1690" t="s">
        <v>3407</v>
      </c>
    </row>
    <row r="1691" spans="1:1">
      <c r="A1691" t="s">
        <v>2210</v>
      </c>
    </row>
    <row r="1692" spans="1:1">
      <c r="A1692" t="s">
        <v>3408</v>
      </c>
    </row>
    <row r="1693" spans="1:1">
      <c r="A1693" t="s">
        <v>3409</v>
      </c>
    </row>
    <row r="1694" spans="1:1">
      <c r="A1694" t="s">
        <v>3410</v>
      </c>
    </row>
    <row r="1695" spans="1:1">
      <c r="A1695" t="s">
        <v>3411</v>
      </c>
    </row>
    <row r="1696" spans="1:1">
      <c r="A1696" t="s">
        <v>3384</v>
      </c>
    </row>
    <row r="1697" spans="1:1">
      <c r="A1697" t="s">
        <v>3412</v>
      </c>
    </row>
    <row r="1698" spans="1:1">
      <c r="A1698" t="s">
        <v>3378</v>
      </c>
    </row>
    <row r="1699" spans="1:1">
      <c r="A1699" t="s">
        <v>3413</v>
      </c>
    </row>
    <row r="1700" spans="1:1">
      <c r="A1700" t="s">
        <v>3318</v>
      </c>
    </row>
    <row r="1701" spans="1:1">
      <c r="A1701" t="s">
        <v>3388</v>
      </c>
    </row>
    <row r="1702" spans="1:1">
      <c r="A1702" t="s">
        <v>2211</v>
      </c>
    </row>
    <row r="1703" spans="1:1">
      <c r="A1703" t="s">
        <v>3302</v>
      </c>
    </row>
    <row r="1704" spans="1:1">
      <c r="A1704" t="s">
        <v>3414</v>
      </c>
    </row>
    <row r="1705" spans="1:1">
      <c r="A1705" t="s">
        <v>3382</v>
      </c>
    </row>
    <row r="1706" spans="1:1">
      <c r="A1706" t="s">
        <v>3305</v>
      </c>
    </row>
    <row r="1707" spans="1:1">
      <c r="A1707" t="s">
        <v>3384</v>
      </c>
    </row>
    <row r="1708" spans="1:1">
      <c r="A1708" t="s">
        <v>3415</v>
      </c>
    </row>
    <row r="1709" spans="1:1">
      <c r="A1709" t="s">
        <v>3378</v>
      </c>
    </row>
    <row r="1710" spans="1:1">
      <c r="A1710" t="s">
        <v>3326</v>
      </c>
    </row>
    <row r="1711" spans="1:1">
      <c r="A1711" t="s">
        <v>3318</v>
      </c>
    </row>
    <row r="1712" spans="1:1">
      <c r="A1712" t="s">
        <v>3333</v>
      </c>
    </row>
    <row r="1713" spans="1:1">
      <c r="A1713" t="s">
        <v>2212</v>
      </c>
    </row>
    <row r="1714" spans="1:1">
      <c r="A1714" t="s">
        <v>3352</v>
      </c>
    </row>
    <row r="1715" spans="1:1">
      <c r="A1715" t="s">
        <v>3353</v>
      </c>
    </row>
    <row r="1716" spans="1:1">
      <c r="A1716" t="s">
        <v>3416</v>
      </c>
    </row>
    <row r="1717" spans="1:1">
      <c r="A1717" t="s">
        <v>3358</v>
      </c>
    </row>
    <row r="1718" spans="1:1">
      <c r="A1718" t="s">
        <v>3346</v>
      </c>
    </row>
    <row r="1719" spans="1:1">
      <c r="A1719" t="s">
        <v>3347</v>
      </c>
    </row>
    <row r="1720" spans="1:1">
      <c r="A1720" t="s">
        <v>3417</v>
      </c>
    </row>
    <row r="1721" spans="1:1">
      <c r="A1721" t="s">
        <v>3418</v>
      </c>
    </row>
    <row r="1722" spans="1:1">
      <c r="A1722" t="s">
        <v>3419</v>
      </c>
    </row>
    <row r="1723" spans="1:1">
      <c r="A1723" t="s">
        <v>3420</v>
      </c>
    </row>
    <row r="1724" spans="1:1">
      <c r="A1724" t="s">
        <v>2213</v>
      </c>
    </row>
    <row r="1725" spans="1:1">
      <c r="A1725" t="s">
        <v>3421</v>
      </c>
    </row>
    <row r="1726" spans="1:1">
      <c r="A1726" t="s">
        <v>3422</v>
      </c>
    </row>
    <row r="1727" spans="1:1">
      <c r="A1727" t="s">
        <v>3423</v>
      </c>
    </row>
    <row r="1728" spans="1:1">
      <c r="A1728" t="s">
        <v>3358</v>
      </c>
    </row>
    <row r="1729" spans="1:1">
      <c r="A1729" t="s">
        <v>3346</v>
      </c>
    </row>
    <row r="1730" spans="1:1">
      <c r="A1730" t="s">
        <v>3424</v>
      </c>
    </row>
    <row r="1731" spans="1:1">
      <c r="A1731" t="s">
        <v>3417</v>
      </c>
    </row>
    <row r="1732" spans="1:1">
      <c r="A1732" t="s">
        <v>3425</v>
      </c>
    </row>
    <row r="1733" spans="1:1">
      <c r="A1733" t="s">
        <v>3371</v>
      </c>
    </row>
    <row r="1734" spans="1:1">
      <c r="A1734" t="s">
        <v>3372</v>
      </c>
    </row>
    <row r="1735" spans="1:1">
      <c r="A1735" t="s">
        <v>2214</v>
      </c>
    </row>
    <row r="1736" spans="1:1">
      <c r="A1736" t="s">
        <v>3352</v>
      </c>
    </row>
    <row r="1737" spans="1:1">
      <c r="A1737" t="s">
        <v>3422</v>
      </c>
    </row>
    <row r="1738" spans="1:1">
      <c r="A1738" t="s">
        <v>3362</v>
      </c>
    </row>
    <row r="1739" spans="1:1">
      <c r="A1739" t="s">
        <v>3337</v>
      </c>
    </row>
    <row r="1740" spans="1:1">
      <c r="A1740" t="s">
        <v>3338</v>
      </c>
    </row>
    <row r="1741" spans="1:1">
      <c r="A1741" t="s">
        <v>3359</v>
      </c>
    </row>
    <row r="1742" spans="1:1">
      <c r="A1742" t="s">
        <v>3348</v>
      </c>
    </row>
    <row r="1743" spans="1:1">
      <c r="A1743" t="s">
        <v>3426</v>
      </c>
    </row>
    <row r="1744" spans="1:1">
      <c r="A1744" t="s">
        <v>3427</v>
      </c>
    </row>
    <row r="1745" spans="1:1">
      <c r="A1745" t="s">
        <v>3428</v>
      </c>
    </row>
    <row r="1746" spans="1:1">
      <c r="A1746" t="s">
        <v>2215</v>
      </c>
    </row>
    <row r="1747" spans="1:1">
      <c r="A1747" t="s">
        <v>3312</v>
      </c>
    </row>
    <row r="1748" spans="1:1">
      <c r="A1748" t="s">
        <v>3429</v>
      </c>
    </row>
    <row r="1749" spans="1:1">
      <c r="A1749" t="s">
        <v>3430</v>
      </c>
    </row>
    <row r="1750" spans="1:1">
      <c r="A1750" t="s">
        <v>3431</v>
      </c>
    </row>
    <row r="1751" spans="1:1">
      <c r="A1751" t="s">
        <v>3432</v>
      </c>
    </row>
    <row r="1752" spans="1:1">
      <c r="A1752" t="s">
        <v>3433</v>
      </c>
    </row>
    <row r="1753" spans="1:1">
      <c r="A1753" t="s">
        <v>3434</v>
      </c>
    </row>
    <row r="1754" spans="1:1">
      <c r="A1754" t="s">
        <v>3379</v>
      </c>
    </row>
    <row r="1755" spans="1:1">
      <c r="A1755" t="s">
        <v>3327</v>
      </c>
    </row>
    <row r="1756" spans="1:1">
      <c r="A1756" t="s">
        <v>3435</v>
      </c>
    </row>
    <row r="1757" spans="1:1">
      <c r="A1757" t="s">
        <v>2216</v>
      </c>
    </row>
    <row r="1758" spans="1:1">
      <c r="A1758" t="s">
        <v>3436</v>
      </c>
    </row>
    <row r="1759" spans="1:1">
      <c r="A1759" t="s">
        <v>3437</v>
      </c>
    </row>
    <row r="1760" spans="1:1">
      <c r="A1760" t="s">
        <v>3438</v>
      </c>
    </row>
    <row r="1761" spans="1:1">
      <c r="A1761" t="s">
        <v>3439</v>
      </c>
    </row>
    <row r="1762" spans="1:1">
      <c r="A1762" t="s">
        <v>3440</v>
      </c>
    </row>
    <row r="1763" spans="1:1">
      <c r="A1763" t="s">
        <v>3441</v>
      </c>
    </row>
    <row r="1764" spans="1:1">
      <c r="A1764" t="s">
        <v>3442</v>
      </c>
    </row>
    <row r="1765" spans="1:1">
      <c r="A1765" t="s">
        <v>3443</v>
      </c>
    </row>
    <row r="1766" spans="1:1">
      <c r="A1766" t="s">
        <v>3444</v>
      </c>
    </row>
    <row r="1767" spans="1:1">
      <c r="A1767" t="s">
        <v>3445</v>
      </c>
    </row>
    <row r="1768" spans="1:1">
      <c r="A1768" t="s">
        <v>3446</v>
      </c>
    </row>
    <row r="1769" spans="1:1">
      <c r="A1769" t="s">
        <v>3447</v>
      </c>
    </row>
    <row r="1770" spans="1:1">
      <c r="A1770" t="s">
        <v>3448</v>
      </c>
    </row>
    <row r="1771" spans="1:1">
      <c r="A1771" t="s">
        <v>3449</v>
      </c>
    </row>
    <row r="1772" spans="1:1">
      <c r="A1772" t="s">
        <v>3450</v>
      </c>
    </row>
    <row r="1773" spans="1:1">
      <c r="A1773" t="s">
        <v>2217</v>
      </c>
    </row>
    <row r="1774" spans="1:1">
      <c r="A1774" t="s">
        <v>3451</v>
      </c>
    </row>
    <row r="1775" spans="1:1">
      <c r="A1775" t="s">
        <v>3452</v>
      </c>
    </row>
    <row r="1776" spans="1:1">
      <c r="A1776" t="s">
        <v>3453</v>
      </c>
    </row>
    <row r="1777" spans="1:1">
      <c r="A1777" t="s">
        <v>3454</v>
      </c>
    </row>
    <row r="1778" spans="1:1">
      <c r="A1778" t="s">
        <v>3455</v>
      </c>
    </row>
    <row r="1779" spans="1:1">
      <c r="A1779" t="s">
        <v>3456</v>
      </c>
    </row>
    <row r="1780" spans="1:1">
      <c r="A1780" t="s">
        <v>3457</v>
      </c>
    </row>
    <row r="1781" spans="1:1">
      <c r="A1781" t="s">
        <v>3458</v>
      </c>
    </row>
    <row r="1782" spans="1:1">
      <c r="A1782" t="s">
        <v>3459</v>
      </c>
    </row>
    <row r="1783" spans="1:1">
      <c r="A1783" t="s">
        <v>3460</v>
      </c>
    </row>
    <row r="1784" spans="1:1">
      <c r="A1784" t="s">
        <v>3461</v>
      </c>
    </row>
    <row r="1785" spans="1:1">
      <c r="A1785" t="s">
        <v>3462</v>
      </c>
    </row>
    <row r="1786" spans="1:1">
      <c r="A1786" t="s">
        <v>3463</v>
      </c>
    </row>
    <row r="1787" spans="1:1">
      <c r="A1787" t="s">
        <v>3464</v>
      </c>
    </row>
    <row r="1788" spans="1:1">
      <c r="A1788" t="s">
        <v>3465</v>
      </c>
    </row>
    <row r="1789" spans="1:1">
      <c r="A1789" t="s">
        <v>2218</v>
      </c>
    </row>
    <row r="1790" spans="1:1">
      <c r="A1790" t="s">
        <v>3466</v>
      </c>
    </row>
    <row r="1791" spans="1:1">
      <c r="A1791" t="s">
        <v>3467</v>
      </c>
    </row>
    <row r="1792" spans="1:1">
      <c r="A1792" t="s">
        <v>3468</v>
      </c>
    </row>
    <row r="1793" spans="1:1">
      <c r="A1793" t="s">
        <v>3469</v>
      </c>
    </row>
    <row r="1794" spans="1:1">
      <c r="A1794" t="s">
        <v>3470</v>
      </c>
    </row>
    <row r="1795" spans="1:1">
      <c r="A1795" t="s">
        <v>3471</v>
      </c>
    </row>
    <row r="1796" spans="1:1">
      <c r="A1796" t="s">
        <v>3472</v>
      </c>
    </row>
    <row r="1797" spans="1:1">
      <c r="A1797" t="s">
        <v>3473</v>
      </c>
    </row>
    <row r="1798" spans="1:1">
      <c r="A1798" t="s">
        <v>3474</v>
      </c>
    </row>
    <row r="1799" spans="1:1">
      <c r="A1799" t="s">
        <v>3475</v>
      </c>
    </row>
    <row r="1800" spans="1:1">
      <c r="A1800" t="s">
        <v>3476</v>
      </c>
    </row>
    <row r="1801" spans="1:1">
      <c r="A1801" t="s">
        <v>3477</v>
      </c>
    </row>
    <row r="1802" spans="1:1">
      <c r="A1802" t="s">
        <v>3478</v>
      </c>
    </row>
    <row r="1803" spans="1:1">
      <c r="A1803" t="s">
        <v>3479</v>
      </c>
    </row>
    <row r="1804" spans="1:1">
      <c r="A1804" t="s">
        <v>3480</v>
      </c>
    </row>
    <row r="1805" spans="1:1">
      <c r="A1805" t="s">
        <v>2219</v>
      </c>
    </row>
    <row r="1806" spans="1:1">
      <c r="A1806" t="s">
        <v>3481</v>
      </c>
    </row>
    <row r="1807" spans="1:1">
      <c r="A1807" t="s">
        <v>3482</v>
      </c>
    </row>
    <row r="1808" spans="1:1">
      <c r="A1808" t="s">
        <v>3483</v>
      </c>
    </row>
    <row r="1809" spans="1:1">
      <c r="A1809" t="s">
        <v>3469</v>
      </c>
    </row>
    <row r="1810" spans="1:1">
      <c r="A1810" t="s">
        <v>3484</v>
      </c>
    </row>
    <row r="1811" spans="1:1">
      <c r="A1811" t="s">
        <v>3471</v>
      </c>
    </row>
    <row r="1812" spans="1:1">
      <c r="A1812" t="s">
        <v>3472</v>
      </c>
    </row>
    <row r="1813" spans="1:1">
      <c r="A1813" t="s">
        <v>3485</v>
      </c>
    </row>
    <row r="1814" spans="1:1">
      <c r="A1814" t="s">
        <v>3474</v>
      </c>
    </row>
    <row r="1815" spans="1:1">
      <c r="A1815" t="s">
        <v>3486</v>
      </c>
    </row>
    <row r="1816" spans="1:1">
      <c r="A1816" t="s">
        <v>3487</v>
      </c>
    </row>
    <row r="1817" spans="1:1">
      <c r="A1817" t="s">
        <v>3488</v>
      </c>
    </row>
    <row r="1818" spans="1:1">
      <c r="A1818" t="s">
        <v>3489</v>
      </c>
    </row>
    <row r="1819" spans="1:1">
      <c r="A1819" t="s">
        <v>3490</v>
      </c>
    </row>
    <row r="1820" spans="1:1">
      <c r="A1820" t="s">
        <v>3491</v>
      </c>
    </row>
    <row r="1821" spans="1:1">
      <c r="A1821" t="s">
        <v>2220</v>
      </c>
    </row>
    <row r="1822" spans="1:1">
      <c r="A1822" t="s">
        <v>3492</v>
      </c>
    </row>
    <row r="1823" spans="1:1">
      <c r="A1823" t="s">
        <v>3493</v>
      </c>
    </row>
    <row r="1824" spans="1:1">
      <c r="A1824" t="s">
        <v>3494</v>
      </c>
    </row>
    <row r="1825" spans="1:1">
      <c r="A1825" t="s">
        <v>3495</v>
      </c>
    </row>
    <row r="1826" spans="1:1">
      <c r="A1826" t="s">
        <v>3496</v>
      </c>
    </row>
    <row r="1827" spans="1:1">
      <c r="A1827" t="s">
        <v>3497</v>
      </c>
    </row>
    <row r="1828" spans="1:1">
      <c r="A1828" t="s">
        <v>3498</v>
      </c>
    </row>
    <row r="1829" spans="1:1">
      <c r="A1829" t="s">
        <v>3499</v>
      </c>
    </row>
    <row r="1830" spans="1:1">
      <c r="A1830" t="s">
        <v>3500</v>
      </c>
    </row>
    <row r="1831" spans="1:1">
      <c r="A1831" t="s">
        <v>3501</v>
      </c>
    </row>
    <row r="1832" spans="1:1">
      <c r="A1832" t="s">
        <v>3502</v>
      </c>
    </row>
    <row r="1833" spans="1:1">
      <c r="A1833" t="s">
        <v>3503</v>
      </c>
    </row>
    <row r="1834" spans="1:1">
      <c r="A1834" t="s">
        <v>3504</v>
      </c>
    </row>
    <row r="1835" spans="1:1">
      <c r="A1835" t="s">
        <v>3505</v>
      </c>
    </row>
    <row r="1836" spans="1:1">
      <c r="A1836" t="s">
        <v>3506</v>
      </c>
    </row>
    <row r="1837" spans="1:1">
      <c r="A1837" t="s">
        <v>2221</v>
      </c>
    </row>
    <row r="1838" spans="1:1">
      <c r="A1838" t="s">
        <v>3507</v>
      </c>
    </row>
    <row r="1839" spans="1:1">
      <c r="A1839" t="s">
        <v>3508</v>
      </c>
    </row>
    <row r="1840" spans="1:1">
      <c r="A1840" t="s">
        <v>3509</v>
      </c>
    </row>
    <row r="1841" spans="1:1">
      <c r="A1841" t="s">
        <v>3510</v>
      </c>
    </row>
    <row r="1842" spans="1:1">
      <c r="A1842" t="s">
        <v>3511</v>
      </c>
    </row>
    <row r="1843" spans="1:1">
      <c r="A1843" t="s">
        <v>3512</v>
      </c>
    </row>
    <row r="1844" spans="1:1">
      <c r="A1844" t="s">
        <v>3513</v>
      </c>
    </row>
    <row r="1845" spans="1:1">
      <c r="A1845" t="s">
        <v>3514</v>
      </c>
    </row>
    <row r="1846" spans="1:1">
      <c r="A1846" t="s">
        <v>3515</v>
      </c>
    </row>
    <row r="1847" spans="1:1">
      <c r="A1847" t="s">
        <v>3516</v>
      </c>
    </row>
    <row r="1848" spans="1:1">
      <c r="A1848" t="s">
        <v>3517</v>
      </c>
    </row>
    <row r="1849" spans="1:1">
      <c r="A1849" t="s">
        <v>3518</v>
      </c>
    </row>
    <row r="1850" spans="1:1">
      <c r="A1850" t="s">
        <v>3519</v>
      </c>
    </row>
    <row r="1851" spans="1:1">
      <c r="A1851" t="s">
        <v>3520</v>
      </c>
    </row>
    <row r="1852" spans="1:1">
      <c r="A1852" t="s">
        <v>3521</v>
      </c>
    </row>
    <row r="1853" spans="1:1">
      <c r="A1853" t="s">
        <v>2222</v>
      </c>
    </row>
    <row r="1854" spans="1:1">
      <c r="A1854" t="s">
        <v>3522</v>
      </c>
    </row>
    <row r="1855" spans="1:1">
      <c r="A1855" t="s">
        <v>3523</v>
      </c>
    </row>
    <row r="1856" spans="1:1">
      <c r="A1856" t="s">
        <v>3524</v>
      </c>
    </row>
    <row r="1857" spans="1:1">
      <c r="A1857" t="s">
        <v>3525</v>
      </c>
    </row>
    <row r="1858" spans="1:1">
      <c r="A1858" t="s">
        <v>3526</v>
      </c>
    </row>
    <row r="1859" spans="1:1">
      <c r="A1859" t="s">
        <v>3527</v>
      </c>
    </row>
    <row r="1860" spans="1:1">
      <c r="A1860" t="s">
        <v>3528</v>
      </c>
    </row>
    <row r="1861" spans="1:1">
      <c r="A1861" t="s">
        <v>3529</v>
      </c>
    </row>
    <row r="1862" spans="1:1">
      <c r="A1862" t="s">
        <v>3474</v>
      </c>
    </row>
    <row r="1863" spans="1:1">
      <c r="A1863" t="s">
        <v>3530</v>
      </c>
    </row>
    <row r="1864" spans="1:1">
      <c r="A1864" t="s">
        <v>3531</v>
      </c>
    </row>
    <row r="1865" spans="1:1">
      <c r="A1865" t="s">
        <v>3532</v>
      </c>
    </row>
    <row r="1866" spans="1:1">
      <c r="A1866" t="s">
        <v>3533</v>
      </c>
    </row>
    <row r="1867" spans="1:1">
      <c r="A1867" t="s">
        <v>3490</v>
      </c>
    </row>
    <row r="1868" spans="1:1">
      <c r="A1868" t="s">
        <v>3491</v>
      </c>
    </row>
    <row r="1869" spans="1:1">
      <c r="A1869" t="s">
        <v>2223</v>
      </c>
    </row>
    <row r="1870" spans="1:1">
      <c r="A1870" t="s">
        <v>3534</v>
      </c>
    </row>
    <row r="1871" spans="1:1">
      <c r="A1871" t="s">
        <v>3437</v>
      </c>
    </row>
    <row r="1872" spans="1:1">
      <c r="A1872" t="s">
        <v>3535</v>
      </c>
    </row>
    <row r="1873" spans="1:1">
      <c r="A1873" t="s">
        <v>3536</v>
      </c>
    </row>
    <row r="1874" spans="1:1">
      <c r="A1874" t="s">
        <v>3496</v>
      </c>
    </row>
    <row r="1875" spans="1:1">
      <c r="A1875" t="s">
        <v>3537</v>
      </c>
    </row>
    <row r="1876" spans="1:1">
      <c r="A1876" t="s">
        <v>3538</v>
      </c>
    </row>
    <row r="1877" spans="1:1">
      <c r="A1877" t="s">
        <v>3539</v>
      </c>
    </row>
    <row r="1878" spans="1:1">
      <c r="A1878" t="s">
        <v>3540</v>
      </c>
    </row>
    <row r="1879" spans="1:1">
      <c r="A1879" t="s">
        <v>3541</v>
      </c>
    </row>
    <row r="1880" spans="1:1">
      <c r="A1880" t="s">
        <v>3542</v>
      </c>
    </row>
    <row r="1881" spans="1:1">
      <c r="A1881" t="s">
        <v>3447</v>
      </c>
    </row>
    <row r="1882" spans="1:1">
      <c r="A1882" t="s">
        <v>3543</v>
      </c>
    </row>
    <row r="1883" spans="1:1">
      <c r="A1883" t="s">
        <v>3544</v>
      </c>
    </row>
    <row r="1884" spans="1:1">
      <c r="A1884" t="s">
        <v>3545</v>
      </c>
    </row>
    <row r="1885" spans="1:1">
      <c r="A1885" t="s">
        <v>2224</v>
      </c>
    </row>
    <row r="1886" spans="1:1">
      <c r="A1886" t="s">
        <v>3546</v>
      </c>
    </row>
    <row r="1887" spans="1:1">
      <c r="A1887" t="s">
        <v>3547</v>
      </c>
    </row>
    <row r="1888" spans="1:1">
      <c r="A1888" t="s">
        <v>3548</v>
      </c>
    </row>
    <row r="1889" spans="1:1">
      <c r="A1889" t="s">
        <v>3510</v>
      </c>
    </row>
    <row r="1890" spans="1:1">
      <c r="A1890" t="s">
        <v>3455</v>
      </c>
    </row>
    <row r="1891" spans="1:1">
      <c r="A1891" t="s">
        <v>3549</v>
      </c>
    </row>
    <row r="1892" spans="1:1">
      <c r="A1892" t="s">
        <v>3550</v>
      </c>
    </row>
    <row r="1893" spans="1:1">
      <c r="A1893" t="s">
        <v>3551</v>
      </c>
    </row>
    <row r="1894" spans="1:1">
      <c r="A1894" t="s">
        <v>3552</v>
      </c>
    </row>
    <row r="1895" spans="1:1">
      <c r="A1895" t="s">
        <v>3553</v>
      </c>
    </row>
    <row r="1896" spans="1:1">
      <c r="A1896" t="s">
        <v>3554</v>
      </c>
    </row>
    <row r="1897" spans="1:1">
      <c r="A1897" t="s">
        <v>3555</v>
      </c>
    </row>
    <row r="1898" spans="1:1">
      <c r="A1898" t="s">
        <v>3556</v>
      </c>
    </row>
    <row r="1899" spans="1:1">
      <c r="A1899" t="s">
        <v>3557</v>
      </c>
    </row>
    <row r="1900" spans="1:1">
      <c r="A1900" t="s">
        <v>3521</v>
      </c>
    </row>
    <row r="1901" spans="1:1">
      <c r="A1901" t="s">
        <v>2225</v>
      </c>
    </row>
    <row r="1902" spans="1:1">
      <c r="A1902" t="s">
        <v>3558</v>
      </c>
    </row>
    <row r="1903" spans="1:1">
      <c r="A1903" t="s">
        <v>3559</v>
      </c>
    </row>
    <row r="1904" spans="1:1">
      <c r="A1904" t="s">
        <v>3560</v>
      </c>
    </row>
    <row r="1905" spans="1:1">
      <c r="A1905" t="s">
        <v>3561</v>
      </c>
    </row>
    <row r="1906" spans="1:1">
      <c r="A1906" t="s">
        <v>3562</v>
      </c>
    </row>
    <row r="1907" spans="1:1">
      <c r="A1907" t="s">
        <v>3563</v>
      </c>
    </row>
    <row r="1908" spans="1:1">
      <c r="A1908" t="s">
        <v>3564</v>
      </c>
    </row>
    <row r="1909" spans="1:1">
      <c r="A1909" t="s">
        <v>3458</v>
      </c>
    </row>
    <row r="1910" spans="1:1">
      <c r="A1910" t="s">
        <v>3565</v>
      </c>
    </row>
    <row r="1911" spans="1:1">
      <c r="A1911" t="s">
        <v>3516</v>
      </c>
    </row>
    <row r="1912" spans="1:1">
      <c r="A1912" t="s">
        <v>3566</v>
      </c>
    </row>
    <row r="1913" spans="1:1">
      <c r="A1913" t="s">
        <v>3447</v>
      </c>
    </row>
    <row r="1914" spans="1:1">
      <c r="A1914" t="s">
        <v>3567</v>
      </c>
    </row>
    <row r="1915" spans="1:1">
      <c r="A1915" t="s">
        <v>3544</v>
      </c>
    </row>
    <row r="1916" spans="1:1">
      <c r="A1916" t="s">
        <v>3545</v>
      </c>
    </row>
    <row r="1917" spans="1:1">
      <c r="A1917" t="s">
        <v>2226</v>
      </c>
    </row>
    <row r="1918" spans="1:1">
      <c r="A1918" t="s">
        <v>3436</v>
      </c>
    </row>
    <row r="1919" spans="1:1">
      <c r="A1919" t="s">
        <v>3437</v>
      </c>
    </row>
    <row r="1920" spans="1:1">
      <c r="A1920" t="s">
        <v>3568</v>
      </c>
    </row>
    <row r="1921" spans="1:1">
      <c r="A1921" t="s">
        <v>3536</v>
      </c>
    </row>
    <row r="1922" spans="1:1">
      <c r="A1922" t="s">
        <v>3569</v>
      </c>
    </row>
    <row r="1923" spans="1:1">
      <c r="A1923" t="s">
        <v>3441</v>
      </c>
    </row>
    <row r="1924" spans="1:1">
      <c r="A1924" t="s">
        <v>3570</v>
      </c>
    </row>
    <row r="1925" spans="1:1">
      <c r="A1925" t="s">
        <v>3571</v>
      </c>
    </row>
    <row r="1926" spans="1:1">
      <c r="A1926" t="s">
        <v>3572</v>
      </c>
    </row>
    <row r="1927" spans="1:1">
      <c r="A1927" t="s">
        <v>3573</v>
      </c>
    </row>
    <row r="1928" spans="1:1">
      <c r="A1928" t="s">
        <v>3446</v>
      </c>
    </row>
    <row r="1929" spans="1:1">
      <c r="A1929" t="s">
        <v>3447</v>
      </c>
    </row>
    <row r="1930" spans="1:1">
      <c r="A1930" t="s">
        <v>3567</v>
      </c>
    </row>
    <row r="1931" spans="1:1">
      <c r="A1931" t="s">
        <v>3574</v>
      </c>
    </row>
    <row r="1932" spans="1:1">
      <c r="A1932" t="s">
        <v>3575</v>
      </c>
    </row>
    <row r="1933" spans="1:1">
      <c r="A1933" t="s">
        <v>2227</v>
      </c>
    </row>
    <row r="1934" spans="1:1">
      <c r="A1934" t="s">
        <v>3576</v>
      </c>
    </row>
    <row r="1935" spans="1:1">
      <c r="A1935" t="s">
        <v>3577</v>
      </c>
    </row>
    <row r="1936" spans="1:1">
      <c r="A1936" t="s">
        <v>3578</v>
      </c>
    </row>
    <row r="1937" spans="1:1">
      <c r="A1937" t="s">
        <v>3510</v>
      </c>
    </row>
    <row r="1938" spans="1:1">
      <c r="A1938" t="s">
        <v>3579</v>
      </c>
    </row>
    <row r="1939" spans="1:1">
      <c r="A1939" t="s">
        <v>3580</v>
      </c>
    </row>
    <row r="1940" spans="1:1">
      <c r="A1940" t="s">
        <v>3581</v>
      </c>
    </row>
    <row r="1941" spans="1:1">
      <c r="A1941" t="s">
        <v>3571</v>
      </c>
    </row>
    <row r="1942" spans="1:1">
      <c r="A1942" t="s">
        <v>3582</v>
      </c>
    </row>
    <row r="1943" spans="1:1">
      <c r="A1943" t="s">
        <v>3583</v>
      </c>
    </row>
    <row r="1944" spans="1:1">
      <c r="A1944" t="s">
        <v>3584</v>
      </c>
    </row>
    <row r="1945" spans="1:1">
      <c r="A1945" t="s">
        <v>3585</v>
      </c>
    </row>
    <row r="1946" spans="1:1">
      <c r="A1946" t="s">
        <v>3586</v>
      </c>
    </row>
    <row r="1947" spans="1:1">
      <c r="A1947" t="s">
        <v>3587</v>
      </c>
    </row>
    <row r="1948" spans="1:1">
      <c r="A1948" t="s">
        <v>3491</v>
      </c>
    </row>
    <row r="1949" spans="1:1">
      <c r="A1949" t="s">
        <v>2228</v>
      </c>
    </row>
    <row r="1950" spans="1:1">
      <c r="A1950" t="s">
        <v>3588</v>
      </c>
    </row>
    <row r="1951" spans="1:1">
      <c r="A1951" t="s">
        <v>3589</v>
      </c>
    </row>
    <row r="1952" spans="1:1">
      <c r="A1952" t="s">
        <v>3590</v>
      </c>
    </row>
    <row r="1953" spans="1:1">
      <c r="A1953" t="s">
        <v>3591</v>
      </c>
    </row>
    <row r="1954" spans="1:1">
      <c r="A1954" t="s">
        <v>3592</v>
      </c>
    </row>
    <row r="1955" spans="1:1">
      <c r="A1955" t="s">
        <v>3593</v>
      </c>
    </row>
    <row r="1956" spans="1:1">
      <c r="A1956" t="s">
        <v>3594</v>
      </c>
    </row>
    <row r="1957" spans="1:1">
      <c r="A1957" t="s">
        <v>3595</v>
      </c>
    </row>
    <row r="1958" spans="1:1">
      <c r="A1958" t="s">
        <v>3596</v>
      </c>
    </row>
    <row r="1959" spans="1:1">
      <c r="A1959" t="s">
        <v>3597</v>
      </c>
    </row>
    <row r="1960" spans="1:1">
      <c r="A1960" t="s">
        <v>3598</v>
      </c>
    </row>
    <row r="1961" spans="1:1">
      <c r="A1961" t="s">
        <v>3599</v>
      </c>
    </row>
    <row r="1962" spans="1:1">
      <c r="A1962" t="s">
        <v>3600</v>
      </c>
    </row>
    <row r="1963" spans="1:1">
      <c r="A1963" t="s">
        <v>3601</v>
      </c>
    </row>
    <row r="1964" spans="1:1">
      <c r="A1964" t="s">
        <v>3545</v>
      </c>
    </row>
    <row r="1965" spans="1:1">
      <c r="A1965" t="s">
        <v>2229</v>
      </c>
    </row>
    <row r="1966" spans="1:1">
      <c r="A1966" t="s">
        <v>3602</v>
      </c>
    </row>
    <row r="1967" spans="1:1">
      <c r="A1967" t="s">
        <v>3603</v>
      </c>
    </row>
    <row r="1968" spans="1:1">
      <c r="A1968" t="s">
        <v>3604</v>
      </c>
    </row>
    <row r="1969" spans="1:1">
      <c r="A1969" t="s">
        <v>3605</v>
      </c>
    </row>
    <row r="1970" spans="1:1">
      <c r="A1970" t="s">
        <v>3470</v>
      </c>
    </row>
    <row r="1971" spans="1:1">
      <c r="A1971" t="s">
        <v>3606</v>
      </c>
    </row>
    <row r="1972" spans="1:1">
      <c r="A1972" t="s">
        <v>3607</v>
      </c>
    </row>
    <row r="1973" spans="1:1">
      <c r="A1973" t="s">
        <v>3608</v>
      </c>
    </row>
    <row r="1974" spans="1:1">
      <c r="A1974" t="s">
        <v>3474</v>
      </c>
    </row>
    <row r="1975" spans="1:1">
      <c r="A1975" t="s">
        <v>3475</v>
      </c>
    </row>
    <row r="1976" spans="1:1">
      <c r="A1976" t="s">
        <v>3609</v>
      </c>
    </row>
    <row r="1977" spans="1:1">
      <c r="A1977" t="s">
        <v>3610</v>
      </c>
    </row>
    <row r="1978" spans="1:1">
      <c r="A1978" t="s">
        <v>3611</v>
      </c>
    </row>
    <row r="1979" spans="1:1">
      <c r="A1979" t="s">
        <v>3612</v>
      </c>
    </row>
    <row r="1980" spans="1:1">
      <c r="A1980" t="s">
        <v>3491</v>
      </c>
    </row>
    <row r="1981" spans="1:1">
      <c r="A1981" t="s">
        <v>2230</v>
      </c>
    </row>
    <row r="1982" spans="1:1">
      <c r="A1982" t="s">
        <v>3613</v>
      </c>
    </row>
    <row r="1983" spans="1:1">
      <c r="A1983" t="s">
        <v>3614</v>
      </c>
    </row>
    <row r="1984" spans="1:1">
      <c r="A1984" t="s">
        <v>3615</v>
      </c>
    </row>
    <row r="1985" spans="1:1">
      <c r="A1985" t="s">
        <v>3616</v>
      </c>
    </row>
    <row r="1986" spans="1:1">
      <c r="A1986" t="s">
        <v>3617</v>
      </c>
    </row>
    <row r="1987" spans="1:1">
      <c r="A1987" t="s">
        <v>3618</v>
      </c>
    </row>
    <row r="1988" spans="1:1">
      <c r="A1988" t="s">
        <v>3619</v>
      </c>
    </row>
    <row r="1989" spans="1:1">
      <c r="A1989" t="s">
        <v>3620</v>
      </c>
    </row>
    <row r="1990" spans="1:1">
      <c r="A1990" t="s">
        <v>3621</v>
      </c>
    </row>
    <row r="1991" spans="1:1">
      <c r="A1991" t="s">
        <v>3622</v>
      </c>
    </row>
    <row r="1992" spans="1:1">
      <c r="A1992" t="s">
        <v>3623</v>
      </c>
    </row>
    <row r="1993" spans="1:1">
      <c r="A1993" t="s">
        <v>3624</v>
      </c>
    </row>
    <row r="1994" spans="1:1">
      <c r="A1994" t="s">
        <v>3625</v>
      </c>
    </row>
    <row r="1995" spans="1:1">
      <c r="A1995" t="s">
        <v>3544</v>
      </c>
    </row>
    <row r="1996" spans="1:1">
      <c r="A1996" t="s">
        <v>3545</v>
      </c>
    </row>
    <row r="1997" spans="1:1">
      <c r="A1997" t="s">
        <v>2231</v>
      </c>
    </row>
    <row r="1998" spans="1:1">
      <c r="A1998" t="s">
        <v>3626</v>
      </c>
    </row>
    <row r="1999" spans="1:1">
      <c r="A1999" t="s">
        <v>3627</v>
      </c>
    </row>
    <row r="2000" spans="1:1">
      <c r="A2000" t="s">
        <v>3628</v>
      </c>
    </row>
    <row r="2001" spans="1:1">
      <c r="A2001" t="s">
        <v>3629</v>
      </c>
    </row>
    <row r="2002" spans="1:1">
      <c r="A2002" t="s">
        <v>3630</v>
      </c>
    </row>
    <row r="2003" spans="1:1">
      <c r="A2003" t="s">
        <v>3631</v>
      </c>
    </row>
    <row r="2004" spans="1:1">
      <c r="A2004" t="s">
        <v>3632</v>
      </c>
    </row>
    <row r="2005" spans="1:1">
      <c r="A2005" t="s">
        <v>3551</v>
      </c>
    </row>
    <row r="2006" spans="1:1">
      <c r="A2006" t="s">
        <v>3515</v>
      </c>
    </row>
    <row r="2007" spans="1:1">
      <c r="A2007" t="s">
        <v>3633</v>
      </c>
    </row>
    <row r="2008" spans="1:1">
      <c r="A2008" t="s">
        <v>3598</v>
      </c>
    </row>
    <row r="2009" spans="1:1">
      <c r="A2009" t="s">
        <v>3599</v>
      </c>
    </row>
    <row r="2010" spans="1:1">
      <c r="A2010" t="s">
        <v>3634</v>
      </c>
    </row>
    <row r="2011" spans="1:1">
      <c r="A2011" t="s">
        <v>3635</v>
      </c>
    </row>
    <row r="2012" spans="1:1">
      <c r="A2012" t="s">
        <v>3545</v>
      </c>
    </row>
    <row r="2013" spans="1:1">
      <c r="A2013" t="s">
        <v>2232</v>
      </c>
    </row>
    <row r="2014" spans="1:1">
      <c r="A2014" t="s">
        <v>3636</v>
      </c>
    </row>
    <row r="2015" spans="1:1">
      <c r="A2015" t="s">
        <v>3637</v>
      </c>
    </row>
    <row r="2016" spans="1:1">
      <c r="A2016" t="s">
        <v>3638</v>
      </c>
    </row>
    <row r="2017" spans="1:1">
      <c r="A2017" t="s">
        <v>3525</v>
      </c>
    </row>
    <row r="2018" spans="1:1">
      <c r="A2018" t="s">
        <v>3639</v>
      </c>
    </row>
    <row r="2019" spans="1:1">
      <c r="A2019" t="s">
        <v>3640</v>
      </c>
    </row>
    <row r="2020" spans="1:1">
      <c r="A2020" t="s">
        <v>3641</v>
      </c>
    </row>
    <row r="2021" spans="1:1">
      <c r="A2021" t="s">
        <v>3642</v>
      </c>
    </row>
    <row r="2022" spans="1:1">
      <c r="A2022" t="s">
        <v>3515</v>
      </c>
    </row>
    <row r="2023" spans="1:1">
      <c r="A2023" t="s">
        <v>3633</v>
      </c>
    </row>
    <row r="2024" spans="1:1">
      <c r="A2024" t="s">
        <v>3643</v>
      </c>
    </row>
    <row r="2025" spans="1:1">
      <c r="A2025" t="s">
        <v>3644</v>
      </c>
    </row>
    <row r="2026" spans="1:1">
      <c r="A2026" t="s">
        <v>3645</v>
      </c>
    </row>
    <row r="2027" spans="1:1">
      <c r="A2027" t="s">
        <v>3635</v>
      </c>
    </row>
    <row r="2028" spans="1:1">
      <c r="A2028" t="s">
        <v>3545</v>
      </c>
    </row>
    <row r="2029" spans="1:1">
      <c r="A2029" t="s">
        <v>2233</v>
      </c>
    </row>
    <row r="2030" spans="1:1">
      <c r="A2030" t="s">
        <v>3646</v>
      </c>
    </row>
    <row r="2031" spans="1:1">
      <c r="A2031" t="s">
        <v>3647</v>
      </c>
    </row>
    <row r="2032" spans="1:1">
      <c r="A2032" t="s">
        <v>3648</v>
      </c>
    </row>
    <row r="2033" spans="1:1">
      <c r="A2033" t="s">
        <v>3510</v>
      </c>
    </row>
    <row r="2034" spans="1:1">
      <c r="A2034" t="s">
        <v>3579</v>
      </c>
    </row>
    <row r="2035" spans="1:1">
      <c r="A2035" t="s">
        <v>3649</v>
      </c>
    </row>
    <row r="2036" spans="1:1">
      <c r="A2036" t="s">
        <v>3570</v>
      </c>
    </row>
    <row r="2037" spans="1:1">
      <c r="A2037" t="s">
        <v>3650</v>
      </c>
    </row>
    <row r="2038" spans="1:1">
      <c r="A2038" t="s">
        <v>3651</v>
      </c>
    </row>
    <row r="2039" spans="1:1">
      <c r="A2039" t="s">
        <v>3652</v>
      </c>
    </row>
    <row r="2040" spans="1:1">
      <c r="A2040" t="s">
        <v>3653</v>
      </c>
    </row>
    <row r="2041" spans="1:1">
      <c r="A2041" t="s">
        <v>3654</v>
      </c>
    </row>
    <row r="2042" spans="1:1">
      <c r="A2042" t="s">
        <v>3655</v>
      </c>
    </row>
    <row r="2043" spans="1:1">
      <c r="A2043" t="s">
        <v>3656</v>
      </c>
    </row>
    <row r="2044" spans="1:1">
      <c r="A2044" t="s">
        <v>3657</v>
      </c>
    </row>
    <row r="2045" spans="1:1">
      <c r="A2045" t="s">
        <v>2234</v>
      </c>
    </row>
    <row r="2046" spans="1:1">
      <c r="A2046" t="s">
        <v>3534</v>
      </c>
    </row>
    <row r="2047" spans="1:1">
      <c r="A2047" t="s">
        <v>3658</v>
      </c>
    </row>
    <row r="2048" spans="1:1">
      <c r="A2048" t="s">
        <v>3590</v>
      </c>
    </row>
    <row r="2049" spans="1:1">
      <c r="A2049" t="s">
        <v>3659</v>
      </c>
    </row>
    <row r="2050" spans="1:1">
      <c r="A2050" t="s">
        <v>3660</v>
      </c>
    </row>
    <row r="2051" spans="1:1">
      <c r="A2051" t="s">
        <v>3661</v>
      </c>
    </row>
    <row r="2052" spans="1:1">
      <c r="A2052" t="s">
        <v>3662</v>
      </c>
    </row>
    <row r="2053" spans="1:1">
      <c r="A2053" t="s">
        <v>3663</v>
      </c>
    </row>
    <row r="2054" spans="1:1">
      <c r="A2054" t="s">
        <v>3474</v>
      </c>
    </row>
    <row r="2055" spans="1:1">
      <c r="A2055" t="s">
        <v>3475</v>
      </c>
    </row>
    <row r="2056" spans="1:1">
      <c r="A2056" t="s">
        <v>3664</v>
      </c>
    </row>
    <row r="2057" spans="1:1">
      <c r="A2057" t="s">
        <v>3665</v>
      </c>
    </row>
    <row r="2058" spans="1:1">
      <c r="A2058" t="s">
        <v>3666</v>
      </c>
    </row>
    <row r="2059" spans="1:1">
      <c r="A2059" t="s">
        <v>3667</v>
      </c>
    </row>
    <row r="2060" spans="1:1">
      <c r="A2060" t="s">
        <v>3521</v>
      </c>
    </row>
    <row r="2061" spans="1:1">
      <c r="A2061" t="s">
        <v>2235</v>
      </c>
    </row>
    <row r="2062" spans="1:1">
      <c r="A2062" t="s">
        <v>3668</v>
      </c>
    </row>
    <row r="2063" spans="1:1">
      <c r="A2063" t="s">
        <v>3669</v>
      </c>
    </row>
    <row r="2064" spans="1:1">
      <c r="A2064" t="s">
        <v>3670</v>
      </c>
    </row>
    <row r="2065" spans="1:1">
      <c r="A2065" t="s">
        <v>3510</v>
      </c>
    </row>
    <row r="2066" spans="1:1">
      <c r="A2066" t="s">
        <v>3579</v>
      </c>
    </row>
    <row r="2067" spans="1:1">
      <c r="A2067" t="s">
        <v>3563</v>
      </c>
    </row>
    <row r="2068" spans="1:1">
      <c r="A2068" t="s">
        <v>3671</v>
      </c>
    </row>
    <row r="2069" spans="1:1">
      <c r="A2069" t="s">
        <v>3672</v>
      </c>
    </row>
    <row r="2070" spans="1:1">
      <c r="A2070" t="s">
        <v>3673</v>
      </c>
    </row>
    <row r="2071" spans="1:1">
      <c r="A2071" t="s">
        <v>3674</v>
      </c>
    </row>
    <row r="2072" spans="1:1">
      <c r="A2072" t="s">
        <v>3675</v>
      </c>
    </row>
    <row r="2073" spans="1:1">
      <c r="A2073" t="s">
        <v>3462</v>
      </c>
    </row>
    <row r="2074" spans="1:1">
      <c r="A2074" t="s">
        <v>3676</v>
      </c>
    </row>
    <row r="2075" spans="1:1">
      <c r="A2075" t="s">
        <v>3667</v>
      </c>
    </row>
    <row r="2076" spans="1:1">
      <c r="A2076" t="s">
        <v>3521</v>
      </c>
    </row>
    <row r="2077" spans="1:1">
      <c r="A2077" t="s">
        <v>2236</v>
      </c>
    </row>
    <row r="2078" spans="1:1">
      <c r="A2078" t="s">
        <v>3677</v>
      </c>
    </row>
    <row r="2079" spans="1:1">
      <c r="A2079" t="s">
        <v>3678</v>
      </c>
    </row>
    <row r="2080" spans="1:1">
      <c r="A2080" t="s">
        <v>3679</v>
      </c>
    </row>
    <row r="2081" spans="1:1">
      <c r="A2081" t="s">
        <v>3680</v>
      </c>
    </row>
    <row r="2082" spans="1:1">
      <c r="A2082" t="s">
        <v>3470</v>
      </c>
    </row>
    <row r="2083" spans="1:1">
      <c r="A2083" t="s">
        <v>3471</v>
      </c>
    </row>
    <row r="2084" spans="1:1">
      <c r="A2084" t="s">
        <v>3472</v>
      </c>
    </row>
    <row r="2085" spans="1:1">
      <c r="A2085" t="s">
        <v>3681</v>
      </c>
    </row>
    <row r="2086" spans="1:1">
      <c r="A2086" t="s">
        <v>3474</v>
      </c>
    </row>
    <row r="2087" spans="1:1">
      <c r="A2087" t="s">
        <v>3475</v>
      </c>
    </row>
    <row r="2088" spans="1:1">
      <c r="A2088" t="s">
        <v>3682</v>
      </c>
    </row>
    <row r="2089" spans="1:1">
      <c r="A2089" t="s">
        <v>3683</v>
      </c>
    </row>
    <row r="2090" spans="1:1">
      <c r="A2090" t="s">
        <v>3684</v>
      </c>
    </row>
    <row r="2091" spans="1:1">
      <c r="A2091" t="s">
        <v>3656</v>
      </c>
    </row>
    <row r="2092" spans="1:1">
      <c r="A2092" t="s">
        <v>3685</v>
      </c>
    </row>
    <row r="2093" spans="1:1">
      <c r="A2093" t="s">
        <v>2237</v>
      </c>
    </row>
    <row r="2094" spans="1:1">
      <c r="A2094" t="s">
        <v>3686</v>
      </c>
    </row>
    <row r="2095" spans="1:1">
      <c r="A2095" t="s">
        <v>3687</v>
      </c>
    </row>
    <row r="2096" spans="1:1">
      <c r="A2096" t="s">
        <v>3688</v>
      </c>
    </row>
    <row r="2097" spans="1:1">
      <c r="A2097" t="s">
        <v>3439</v>
      </c>
    </row>
    <row r="2098" spans="1:1">
      <c r="A2098" t="s">
        <v>3689</v>
      </c>
    </row>
    <row r="2099" spans="1:1">
      <c r="A2099" t="s">
        <v>3471</v>
      </c>
    </row>
    <row r="2100" spans="1:1">
      <c r="A2100" t="s">
        <v>3472</v>
      </c>
    </row>
    <row r="2101" spans="1:1">
      <c r="A2101" t="s">
        <v>3485</v>
      </c>
    </row>
    <row r="2102" spans="1:1">
      <c r="A2102" t="s">
        <v>3474</v>
      </c>
    </row>
    <row r="2103" spans="1:1">
      <c r="A2103" t="s">
        <v>3475</v>
      </c>
    </row>
    <row r="2104" spans="1:1">
      <c r="A2104" t="s">
        <v>3690</v>
      </c>
    </row>
    <row r="2105" spans="1:1">
      <c r="A2105" t="s">
        <v>3691</v>
      </c>
    </row>
    <row r="2106" spans="1:1">
      <c r="A2106" t="s">
        <v>3692</v>
      </c>
    </row>
    <row r="2107" spans="1:1">
      <c r="A2107" t="s">
        <v>3693</v>
      </c>
    </row>
    <row r="2108" spans="1:1">
      <c r="A2108" t="s">
        <v>3521</v>
      </c>
    </row>
    <row r="2109" spans="1:1">
      <c r="A2109" t="s">
        <v>2238</v>
      </c>
    </row>
    <row r="2110" spans="1:1">
      <c r="A2110" t="s">
        <v>3694</v>
      </c>
    </row>
    <row r="2111" spans="1:1">
      <c r="A2111" t="s">
        <v>3695</v>
      </c>
    </row>
    <row r="2112" spans="1:1">
      <c r="A2112" t="s">
        <v>3696</v>
      </c>
    </row>
    <row r="2113" spans="1:1">
      <c r="A2113" t="s">
        <v>3697</v>
      </c>
    </row>
    <row r="2114" spans="1:1">
      <c r="A2114" t="s">
        <v>3698</v>
      </c>
    </row>
    <row r="2115" spans="1:1">
      <c r="A2115" t="s">
        <v>3699</v>
      </c>
    </row>
    <row r="2116" spans="1:1">
      <c r="A2116" t="s">
        <v>3700</v>
      </c>
    </row>
    <row r="2117" spans="1:1">
      <c r="A2117" t="s">
        <v>3701</v>
      </c>
    </row>
    <row r="2118" spans="1:1">
      <c r="A2118" t="s">
        <v>3702</v>
      </c>
    </row>
    <row r="2119" spans="1:1">
      <c r="A2119" t="s">
        <v>3703</v>
      </c>
    </row>
    <row r="2120" spans="1:1">
      <c r="A2120" t="s">
        <v>3704</v>
      </c>
    </row>
    <row r="2121" spans="1:1">
      <c r="A2121" t="s">
        <v>3705</v>
      </c>
    </row>
    <row r="2122" spans="1:1">
      <c r="A2122" t="s">
        <v>3706</v>
      </c>
    </row>
    <row r="2123" spans="1:1">
      <c r="A2123" t="s">
        <v>3707</v>
      </c>
    </row>
    <row r="2124" spans="1:1">
      <c r="A2124" t="s">
        <v>3708</v>
      </c>
    </row>
    <row r="2125" spans="1:1">
      <c r="A2125" t="s">
        <v>3709</v>
      </c>
    </row>
    <row r="2126" spans="1:1">
      <c r="A2126" t="s">
        <v>3710</v>
      </c>
    </row>
    <row r="2127" spans="1:1">
      <c r="A2127" t="s">
        <v>3711</v>
      </c>
    </row>
    <row r="2128" spans="1:1">
      <c r="A2128" t="s">
        <v>3712</v>
      </c>
    </row>
    <row r="2129" spans="1:1">
      <c r="A2129" t="s">
        <v>3713</v>
      </c>
    </row>
    <row r="2130" spans="1:1">
      <c r="A2130" t="s">
        <v>3714</v>
      </c>
    </row>
    <row r="2131" spans="1:1">
      <c r="A2131" t="s">
        <v>3715</v>
      </c>
    </row>
    <row r="2132" spans="1:1">
      <c r="A2132" t="s">
        <v>3716</v>
      </c>
    </row>
    <row r="2133" spans="1:1">
      <c r="A2133" t="s">
        <v>3717</v>
      </c>
    </row>
    <row r="2134" spans="1:1">
      <c r="A2134" t="s">
        <v>3718</v>
      </c>
    </row>
    <row r="2135" spans="1:1">
      <c r="A2135" t="s">
        <v>2239</v>
      </c>
    </row>
    <row r="2136" spans="1:1">
      <c r="A2136" t="s">
        <v>3719</v>
      </c>
    </row>
    <row r="2137" spans="1:1">
      <c r="A2137" t="s">
        <v>3720</v>
      </c>
    </row>
    <row r="2138" spans="1:1">
      <c r="A2138" t="s">
        <v>3721</v>
      </c>
    </row>
    <row r="2139" spans="1:1">
      <c r="A2139" t="s">
        <v>3722</v>
      </c>
    </row>
    <row r="2140" spans="1:1">
      <c r="A2140" t="s">
        <v>3723</v>
      </c>
    </row>
    <row r="2141" spans="1:1">
      <c r="A2141" t="s">
        <v>3724</v>
      </c>
    </row>
    <row r="2142" spans="1:1">
      <c r="A2142" t="s">
        <v>3725</v>
      </c>
    </row>
    <row r="2143" spans="1:1">
      <c r="A2143" t="s">
        <v>3726</v>
      </c>
    </row>
    <row r="2144" spans="1:1">
      <c r="A2144" t="s">
        <v>3727</v>
      </c>
    </row>
    <row r="2145" spans="1:1">
      <c r="A2145" t="s">
        <v>3728</v>
      </c>
    </row>
    <row r="2146" spans="1:1">
      <c r="A2146" t="s">
        <v>3729</v>
      </c>
    </row>
    <row r="2147" spans="1:1">
      <c r="A2147" t="s">
        <v>3730</v>
      </c>
    </row>
    <row r="2148" spans="1:1">
      <c r="A2148" t="s">
        <v>3731</v>
      </c>
    </row>
    <row r="2149" spans="1:1">
      <c r="A2149" t="s">
        <v>3732</v>
      </c>
    </row>
    <row r="2150" spans="1:1">
      <c r="A2150" t="s">
        <v>3733</v>
      </c>
    </row>
    <row r="2151" spans="1:1">
      <c r="A2151" t="s">
        <v>3734</v>
      </c>
    </row>
    <row r="2152" spans="1:1">
      <c r="A2152" t="s">
        <v>3735</v>
      </c>
    </row>
    <row r="2153" spans="1:1">
      <c r="A2153" t="s">
        <v>3736</v>
      </c>
    </row>
    <row r="2154" spans="1:1">
      <c r="A2154" t="s">
        <v>3737</v>
      </c>
    </row>
    <row r="2155" spans="1:1">
      <c r="A2155" t="s">
        <v>3738</v>
      </c>
    </row>
    <row r="2156" spans="1:1">
      <c r="A2156" t="s">
        <v>3739</v>
      </c>
    </row>
    <row r="2157" spans="1:1">
      <c r="A2157" t="s">
        <v>3740</v>
      </c>
    </row>
    <row r="2158" spans="1:1">
      <c r="A2158" t="s">
        <v>3741</v>
      </c>
    </row>
    <row r="2159" spans="1:1">
      <c r="A2159" t="s">
        <v>3742</v>
      </c>
    </row>
    <row r="2160" spans="1:1">
      <c r="A2160" t="s">
        <v>3743</v>
      </c>
    </row>
    <row r="2161" spans="1:1">
      <c r="A2161" t="s">
        <v>2240</v>
      </c>
    </row>
    <row r="2162" spans="1:1">
      <c r="A2162" t="s">
        <v>3744</v>
      </c>
    </row>
    <row r="2163" spans="1:1">
      <c r="A2163" t="s">
        <v>3745</v>
      </c>
    </row>
    <row r="2164" spans="1:1">
      <c r="A2164" t="s">
        <v>3746</v>
      </c>
    </row>
    <row r="2165" spans="1:1">
      <c r="A2165" t="s">
        <v>3747</v>
      </c>
    </row>
    <row r="2166" spans="1:1">
      <c r="A2166" t="s">
        <v>3748</v>
      </c>
    </row>
    <row r="2167" spans="1:1">
      <c r="A2167" t="s">
        <v>3749</v>
      </c>
    </row>
    <row r="2168" spans="1:1">
      <c r="A2168" t="s">
        <v>3750</v>
      </c>
    </row>
    <row r="2169" spans="1:1">
      <c r="A2169" t="s">
        <v>3751</v>
      </c>
    </row>
    <row r="2170" spans="1:1">
      <c r="A2170" t="s">
        <v>3752</v>
      </c>
    </row>
    <row r="2171" spans="1:1">
      <c r="A2171" t="s">
        <v>3753</v>
      </c>
    </row>
    <row r="2172" spans="1:1">
      <c r="A2172" t="s">
        <v>3754</v>
      </c>
    </row>
    <row r="2173" spans="1:1">
      <c r="A2173" t="s">
        <v>3755</v>
      </c>
    </row>
    <row r="2174" spans="1:1">
      <c r="A2174" t="s">
        <v>3756</v>
      </c>
    </row>
    <row r="2175" spans="1:1">
      <c r="A2175" t="s">
        <v>3757</v>
      </c>
    </row>
    <row r="2176" spans="1:1">
      <c r="A2176" t="s">
        <v>3758</v>
      </c>
    </row>
    <row r="2177" spans="1:1">
      <c r="A2177" t="s">
        <v>3759</v>
      </c>
    </row>
    <row r="2178" spans="1:1">
      <c r="A2178" t="s">
        <v>3760</v>
      </c>
    </row>
    <row r="2179" spans="1:1">
      <c r="A2179" t="s">
        <v>3761</v>
      </c>
    </row>
    <row r="2180" spans="1:1">
      <c r="A2180" t="s">
        <v>3762</v>
      </c>
    </row>
    <row r="2181" spans="1:1">
      <c r="A2181" t="s">
        <v>3763</v>
      </c>
    </row>
    <row r="2182" spans="1:1">
      <c r="A2182" t="s">
        <v>3764</v>
      </c>
    </row>
    <row r="2183" spans="1:1">
      <c r="A2183" t="s">
        <v>3765</v>
      </c>
    </row>
    <row r="2184" spans="1:1">
      <c r="A2184" t="s">
        <v>3766</v>
      </c>
    </row>
    <row r="2185" spans="1:1">
      <c r="A2185" t="s">
        <v>3767</v>
      </c>
    </row>
    <row r="2186" spans="1:1">
      <c r="A2186" t="s">
        <v>3768</v>
      </c>
    </row>
    <row r="2187" spans="1:1">
      <c r="A2187" t="s">
        <v>2241</v>
      </c>
    </row>
    <row r="2188" spans="1:1">
      <c r="A2188" t="s">
        <v>3769</v>
      </c>
    </row>
    <row r="2189" spans="1:1">
      <c r="A2189" t="s">
        <v>3770</v>
      </c>
    </row>
    <row r="2190" spans="1:1">
      <c r="A2190" t="s">
        <v>3771</v>
      </c>
    </row>
    <row r="2191" spans="1:1">
      <c r="A2191" t="s">
        <v>3772</v>
      </c>
    </row>
    <row r="2192" spans="1:1">
      <c r="A2192" t="s">
        <v>3773</v>
      </c>
    </row>
    <row r="2193" spans="1:1">
      <c r="A2193" t="s">
        <v>3774</v>
      </c>
    </row>
    <row r="2194" spans="1:1">
      <c r="A2194" t="s">
        <v>3775</v>
      </c>
    </row>
    <row r="2195" spans="1:1">
      <c r="A2195" t="s">
        <v>3776</v>
      </c>
    </row>
    <row r="2196" spans="1:1">
      <c r="A2196" t="s">
        <v>3777</v>
      </c>
    </row>
    <row r="2197" spans="1:1">
      <c r="A2197" t="s">
        <v>3778</v>
      </c>
    </row>
    <row r="2198" spans="1:1">
      <c r="A2198" t="s">
        <v>3779</v>
      </c>
    </row>
    <row r="2199" spans="1:1">
      <c r="A2199" t="s">
        <v>3780</v>
      </c>
    </row>
    <row r="2200" spans="1:1">
      <c r="A2200" t="s">
        <v>3781</v>
      </c>
    </row>
    <row r="2201" spans="1:1">
      <c r="A2201" t="s">
        <v>3782</v>
      </c>
    </row>
    <row r="2202" spans="1:1">
      <c r="A2202" t="s">
        <v>3783</v>
      </c>
    </row>
    <row r="2203" spans="1:1">
      <c r="A2203" t="s">
        <v>3784</v>
      </c>
    </row>
    <row r="2204" spans="1:1">
      <c r="A2204" t="s">
        <v>3785</v>
      </c>
    </row>
    <row r="2205" spans="1:1">
      <c r="A2205" t="s">
        <v>3711</v>
      </c>
    </row>
    <row r="2206" spans="1:1">
      <c r="A2206" t="s">
        <v>3786</v>
      </c>
    </row>
    <row r="2207" spans="1:1">
      <c r="A2207" t="s">
        <v>3787</v>
      </c>
    </row>
    <row r="2208" spans="1:1">
      <c r="A2208" t="s">
        <v>3788</v>
      </c>
    </row>
    <row r="2209" spans="1:1">
      <c r="A2209" t="s">
        <v>3789</v>
      </c>
    </row>
    <row r="2210" spans="1:1">
      <c r="A2210" t="s">
        <v>3790</v>
      </c>
    </row>
    <row r="2211" spans="1:1">
      <c r="A2211" t="s">
        <v>3791</v>
      </c>
    </row>
    <row r="2212" spans="1:1">
      <c r="A2212" t="s">
        <v>3792</v>
      </c>
    </row>
    <row r="2213" spans="1:1">
      <c r="A2213" t="s">
        <v>2242</v>
      </c>
    </row>
    <row r="2214" spans="1:1">
      <c r="A2214" t="s">
        <v>3793</v>
      </c>
    </row>
    <row r="2215" spans="1:1">
      <c r="A2215" t="s">
        <v>3794</v>
      </c>
    </row>
    <row r="2216" spans="1:1">
      <c r="A2216" t="s">
        <v>3795</v>
      </c>
    </row>
    <row r="2217" spans="1:1">
      <c r="A2217" t="s">
        <v>3796</v>
      </c>
    </row>
    <row r="2218" spans="1:1">
      <c r="A2218" t="s">
        <v>3797</v>
      </c>
    </row>
    <row r="2219" spans="1:1">
      <c r="A2219" t="s">
        <v>3798</v>
      </c>
    </row>
    <row r="2220" spans="1:1">
      <c r="A2220" t="s">
        <v>3799</v>
      </c>
    </row>
    <row r="2221" spans="1:1">
      <c r="A2221" t="s">
        <v>3800</v>
      </c>
    </row>
    <row r="2222" spans="1:1">
      <c r="A2222" t="s">
        <v>3801</v>
      </c>
    </row>
    <row r="2223" spans="1:1">
      <c r="A2223" t="s">
        <v>3802</v>
      </c>
    </row>
    <row r="2224" spans="1:1">
      <c r="A2224" t="s">
        <v>3803</v>
      </c>
    </row>
    <row r="2225" spans="1:1">
      <c r="A2225" t="s">
        <v>3804</v>
      </c>
    </row>
    <row r="2226" spans="1:1">
      <c r="A2226" t="s">
        <v>3805</v>
      </c>
    </row>
    <row r="2227" spans="1:1">
      <c r="A2227" t="s">
        <v>3806</v>
      </c>
    </row>
    <row r="2228" spans="1:1">
      <c r="A2228" t="s">
        <v>3807</v>
      </c>
    </row>
    <row r="2229" spans="1:1">
      <c r="A2229" t="s">
        <v>3808</v>
      </c>
    </row>
    <row r="2230" spans="1:1">
      <c r="A2230" t="s">
        <v>3809</v>
      </c>
    </row>
    <row r="2231" spans="1:1">
      <c r="A2231" t="s">
        <v>3810</v>
      </c>
    </row>
    <row r="2232" spans="1:1">
      <c r="A2232" t="s">
        <v>3811</v>
      </c>
    </row>
    <row r="2233" spans="1:1">
      <c r="A2233" t="s">
        <v>3812</v>
      </c>
    </row>
    <row r="2234" spans="1:1">
      <c r="A2234" t="s">
        <v>3813</v>
      </c>
    </row>
    <row r="2235" spans="1:1">
      <c r="A2235" t="s">
        <v>3814</v>
      </c>
    </row>
    <row r="2236" spans="1:1">
      <c r="A2236" t="s">
        <v>3815</v>
      </c>
    </row>
    <row r="2237" spans="1:1">
      <c r="A2237" t="s">
        <v>3816</v>
      </c>
    </row>
    <row r="2238" spans="1:1">
      <c r="A2238" t="s">
        <v>3817</v>
      </c>
    </row>
    <row r="2239" spans="1:1">
      <c r="A2239" t="s">
        <v>2243</v>
      </c>
    </row>
    <row r="2240" spans="1:1">
      <c r="A2240" t="s">
        <v>3818</v>
      </c>
    </row>
    <row r="2241" spans="1:1">
      <c r="A2241" t="s">
        <v>3819</v>
      </c>
    </row>
    <row r="2242" spans="1:1">
      <c r="A2242" t="s">
        <v>3820</v>
      </c>
    </row>
    <row r="2243" spans="1:1">
      <c r="A2243" t="s">
        <v>3821</v>
      </c>
    </row>
    <row r="2244" spans="1:1">
      <c r="A2244" t="s">
        <v>3822</v>
      </c>
    </row>
    <row r="2245" spans="1:1">
      <c r="A2245" t="s">
        <v>3823</v>
      </c>
    </row>
    <row r="2246" spans="1:1">
      <c r="A2246" t="s">
        <v>3824</v>
      </c>
    </row>
    <row r="2247" spans="1:1">
      <c r="A2247" t="s">
        <v>3825</v>
      </c>
    </row>
    <row r="2248" spans="1:1">
      <c r="A2248" t="s">
        <v>3826</v>
      </c>
    </row>
    <row r="2249" spans="1:1">
      <c r="A2249" t="s">
        <v>3827</v>
      </c>
    </row>
    <row r="2250" spans="1:1">
      <c r="A2250" t="s">
        <v>3828</v>
      </c>
    </row>
    <row r="2251" spans="1:1">
      <c r="A2251" t="s">
        <v>3829</v>
      </c>
    </row>
    <row r="2252" spans="1:1">
      <c r="A2252" t="s">
        <v>3830</v>
      </c>
    </row>
    <row r="2253" spans="1:1">
      <c r="A2253" t="s">
        <v>3831</v>
      </c>
    </row>
    <row r="2254" spans="1:1">
      <c r="A2254" t="s">
        <v>3832</v>
      </c>
    </row>
    <row r="2255" spans="1:1">
      <c r="A2255" t="s">
        <v>3833</v>
      </c>
    </row>
    <row r="2256" spans="1:1">
      <c r="A2256" t="s">
        <v>3834</v>
      </c>
    </row>
    <row r="2257" spans="1:1">
      <c r="A2257" t="s">
        <v>3835</v>
      </c>
    </row>
    <row r="2258" spans="1:1">
      <c r="A2258" t="s">
        <v>3836</v>
      </c>
    </row>
    <row r="2259" spans="1:1">
      <c r="A2259" t="s">
        <v>3837</v>
      </c>
    </row>
    <row r="2260" spans="1:1">
      <c r="A2260" t="s">
        <v>3838</v>
      </c>
    </row>
    <row r="2261" spans="1:1">
      <c r="A2261" t="s">
        <v>3839</v>
      </c>
    </row>
    <row r="2262" spans="1:1">
      <c r="A2262" t="s">
        <v>3840</v>
      </c>
    </row>
    <row r="2263" spans="1:1">
      <c r="A2263" t="s">
        <v>3841</v>
      </c>
    </row>
    <row r="2264" spans="1:1">
      <c r="A2264" t="s">
        <v>3817</v>
      </c>
    </row>
    <row r="2265" spans="1:1">
      <c r="A2265" t="s">
        <v>2244</v>
      </c>
    </row>
    <row r="2266" spans="1:1">
      <c r="A2266" t="s">
        <v>3842</v>
      </c>
    </row>
    <row r="2267" spans="1:1">
      <c r="A2267" t="s">
        <v>3843</v>
      </c>
    </row>
    <row r="2268" spans="1:1">
      <c r="A2268" t="s">
        <v>3844</v>
      </c>
    </row>
    <row r="2269" spans="1:1">
      <c r="A2269" t="s">
        <v>3845</v>
      </c>
    </row>
    <row r="2270" spans="1:1">
      <c r="A2270" t="s">
        <v>3846</v>
      </c>
    </row>
    <row r="2271" spans="1:1">
      <c r="A2271" t="s">
        <v>3847</v>
      </c>
    </row>
    <row r="2272" spans="1:1">
      <c r="A2272" t="s">
        <v>3848</v>
      </c>
    </row>
    <row r="2273" spans="1:1">
      <c r="A2273" t="s">
        <v>3849</v>
      </c>
    </row>
    <row r="2274" spans="1:1">
      <c r="A2274" t="s">
        <v>3850</v>
      </c>
    </row>
    <row r="2275" spans="1:1">
      <c r="A2275" t="s">
        <v>3778</v>
      </c>
    </row>
    <row r="2276" spans="1:1">
      <c r="A2276" t="s">
        <v>3851</v>
      </c>
    </row>
    <row r="2277" spans="1:1">
      <c r="A2277" t="s">
        <v>3852</v>
      </c>
    </row>
    <row r="2278" spans="1:1">
      <c r="A2278" t="s">
        <v>3853</v>
      </c>
    </row>
    <row r="2279" spans="1:1">
      <c r="A2279" t="s">
        <v>3854</v>
      </c>
    </row>
    <row r="2280" spans="1:1">
      <c r="A2280" t="s">
        <v>3855</v>
      </c>
    </row>
    <row r="2281" spans="1:1">
      <c r="A2281" t="s">
        <v>3856</v>
      </c>
    </row>
    <row r="2282" spans="1:1">
      <c r="A2282" t="s">
        <v>3857</v>
      </c>
    </row>
    <row r="2283" spans="1:1">
      <c r="A2283" t="s">
        <v>3858</v>
      </c>
    </row>
    <row r="2284" spans="1:1">
      <c r="A2284" t="s">
        <v>3859</v>
      </c>
    </row>
    <row r="2285" spans="1:1">
      <c r="A2285" t="s">
        <v>3860</v>
      </c>
    </row>
    <row r="2286" spans="1:1">
      <c r="A2286" t="s">
        <v>3861</v>
      </c>
    </row>
    <row r="2287" spans="1:1">
      <c r="A2287" t="s">
        <v>3862</v>
      </c>
    </row>
    <row r="2288" spans="1:1">
      <c r="A2288" t="s">
        <v>3863</v>
      </c>
    </row>
    <row r="2289" spans="1:1">
      <c r="A2289" t="s">
        <v>3864</v>
      </c>
    </row>
    <row r="2290" spans="1:1">
      <c r="A2290" t="s">
        <v>3768</v>
      </c>
    </row>
    <row r="2291" spans="1:1">
      <c r="A2291" t="s">
        <v>2245</v>
      </c>
    </row>
    <row r="2292" spans="1:1">
      <c r="A2292" t="s">
        <v>3865</v>
      </c>
    </row>
    <row r="2293" spans="1:1">
      <c r="A2293" t="s">
        <v>3866</v>
      </c>
    </row>
    <row r="2294" spans="1:1">
      <c r="A2294" t="s">
        <v>3867</v>
      </c>
    </row>
    <row r="2295" spans="1:1">
      <c r="A2295" t="s">
        <v>3868</v>
      </c>
    </row>
    <row r="2296" spans="1:1">
      <c r="A2296" t="s">
        <v>3773</v>
      </c>
    </row>
    <row r="2297" spans="1:1">
      <c r="A2297" t="s">
        <v>3869</v>
      </c>
    </row>
    <row r="2298" spans="1:1">
      <c r="A2298" t="s">
        <v>3799</v>
      </c>
    </row>
    <row r="2299" spans="1:1">
      <c r="A2299" t="s">
        <v>3870</v>
      </c>
    </row>
    <row r="2300" spans="1:1">
      <c r="A2300" t="s">
        <v>3871</v>
      </c>
    </row>
    <row r="2301" spans="1:1">
      <c r="A2301" t="s">
        <v>3872</v>
      </c>
    </row>
    <row r="2302" spans="1:1">
      <c r="A2302" t="s">
        <v>3873</v>
      </c>
    </row>
    <row r="2303" spans="1:1">
      <c r="A2303" t="s">
        <v>3874</v>
      </c>
    </row>
    <row r="2304" spans="1:1">
      <c r="A2304" t="s">
        <v>3875</v>
      </c>
    </row>
    <row r="2305" spans="1:1">
      <c r="A2305" t="s">
        <v>3876</v>
      </c>
    </row>
    <row r="2306" spans="1:1">
      <c r="A2306" t="s">
        <v>3877</v>
      </c>
    </row>
    <row r="2307" spans="1:1">
      <c r="A2307" t="s">
        <v>3878</v>
      </c>
    </row>
    <row r="2308" spans="1:1">
      <c r="A2308" t="s">
        <v>3879</v>
      </c>
    </row>
    <row r="2309" spans="1:1">
      <c r="A2309" t="s">
        <v>3880</v>
      </c>
    </row>
    <row r="2310" spans="1:1">
      <c r="A2310" t="s">
        <v>3881</v>
      </c>
    </row>
    <row r="2311" spans="1:1">
      <c r="A2311" t="s">
        <v>3882</v>
      </c>
    </row>
    <row r="2312" spans="1:1">
      <c r="A2312" t="s">
        <v>3883</v>
      </c>
    </row>
    <row r="2313" spans="1:1">
      <c r="A2313" t="s">
        <v>3884</v>
      </c>
    </row>
    <row r="2314" spans="1:1">
      <c r="A2314" t="s">
        <v>3885</v>
      </c>
    </row>
    <row r="2315" spans="1:1">
      <c r="A2315" t="s">
        <v>3886</v>
      </c>
    </row>
    <row r="2316" spans="1:1">
      <c r="A2316" t="s">
        <v>3887</v>
      </c>
    </row>
    <row r="2317" spans="1:1">
      <c r="A2317" t="s">
        <v>2246</v>
      </c>
    </row>
    <row r="2318" spans="1:1">
      <c r="A2318" t="s">
        <v>3744</v>
      </c>
    </row>
    <row r="2319" spans="1:1">
      <c r="A2319" t="s">
        <v>3888</v>
      </c>
    </row>
    <row r="2320" spans="1:1">
      <c r="A2320" t="s">
        <v>3889</v>
      </c>
    </row>
    <row r="2321" spans="1:1">
      <c r="A2321" t="s">
        <v>3890</v>
      </c>
    </row>
    <row r="2322" spans="1:1">
      <c r="A2322" t="s">
        <v>3748</v>
      </c>
    </row>
    <row r="2323" spans="1:1">
      <c r="A2323" t="s">
        <v>3891</v>
      </c>
    </row>
    <row r="2324" spans="1:1">
      <c r="A2324" t="s">
        <v>3892</v>
      </c>
    </row>
    <row r="2325" spans="1:1">
      <c r="A2325" t="s">
        <v>3893</v>
      </c>
    </row>
    <row r="2326" spans="1:1">
      <c r="A2326" t="s">
        <v>3826</v>
      </c>
    </row>
    <row r="2327" spans="1:1">
      <c r="A2327" t="s">
        <v>3827</v>
      </c>
    </row>
    <row r="2328" spans="1:1">
      <c r="A2328" t="s">
        <v>3729</v>
      </c>
    </row>
    <row r="2329" spans="1:1">
      <c r="A2329" t="s">
        <v>3894</v>
      </c>
    </row>
    <row r="2330" spans="1:1">
      <c r="A2330" t="s">
        <v>3895</v>
      </c>
    </row>
    <row r="2331" spans="1:1">
      <c r="A2331" t="s">
        <v>3896</v>
      </c>
    </row>
    <row r="2332" spans="1:1">
      <c r="A2332" t="s">
        <v>3733</v>
      </c>
    </row>
    <row r="2333" spans="1:1">
      <c r="A2333" t="s">
        <v>3897</v>
      </c>
    </row>
    <row r="2334" spans="1:1">
      <c r="A2334" t="s">
        <v>3898</v>
      </c>
    </row>
    <row r="2335" spans="1:1">
      <c r="A2335" t="s">
        <v>3899</v>
      </c>
    </row>
    <row r="2336" spans="1:1">
      <c r="A2336" t="s">
        <v>3900</v>
      </c>
    </row>
    <row r="2337" spans="1:1">
      <c r="A2337" t="s">
        <v>3901</v>
      </c>
    </row>
    <row r="2338" spans="1:1">
      <c r="A2338" t="s">
        <v>3902</v>
      </c>
    </row>
    <row r="2339" spans="1:1">
      <c r="A2339" t="s">
        <v>3903</v>
      </c>
    </row>
    <row r="2340" spans="1:1">
      <c r="A2340" t="s">
        <v>3904</v>
      </c>
    </row>
    <row r="2341" spans="1:1">
      <c r="A2341" t="s">
        <v>3905</v>
      </c>
    </row>
    <row r="2342" spans="1:1">
      <c r="A2342" t="s">
        <v>3906</v>
      </c>
    </row>
    <row r="2343" spans="1:1">
      <c r="A2343" t="s">
        <v>2247</v>
      </c>
    </row>
    <row r="2344" spans="1:1">
      <c r="A2344" t="s">
        <v>3907</v>
      </c>
    </row>
    <row r="2345" spans="1:1">
      <c r="A2345" t="s">
        <v>3908</v>
      </c>
    </row>
    <row r="2346" spans="1:1">
      <c r="A2346" t="s">
        <v>3909</v>
      </c>
    </row>
    <row r="2347" spans="1:1">
      <c r="A2347" t="s">
        <v>3910</v>
      </c>
    </row>
    <row r="2348" spans="1:1">
      <c r="A2348" t="s">
        <v>3911</v>
      </c>
    </row>
    <row r="2349" spans="1:1">
      <c r="A2349" t="s">
        <v>3869</v>
      </c>
    </row>
    <row r="2350" spans="1:1">
      <c r="A2350" t="s">
        <v>3912</v>
      </c>
    </row>
    <row r="2351" spans="1:1">
      <c r="A2351" t="s">
        <v>3913</v>
      </c>
    </row>
    <row r="2352" spans="1:1">
      <c r="A2352" t="s">
        <v>3801</v>
      </c>
    </row>
    <row r="2353" spans="1:1">
      <c r="A2353" t="s">
        <v>3802</v>
      </c>
    </row>
    <row r="2354" spans="1:1">
      <c r="A2354" t="s">
        <v>3914</v>
      </c>
    </row>
    <row r="2355" spans="1:1">
      <c r="A2355" t="s">
        <v>3915</v>
      </c>
    </row>
    <row r="2356" spans="1:1">
      <c r="A2356" t="s">
        <v>3916</v>
      </c>
    </row>
    <row r="2357" spans="1:1">
      <c r="A2357" t="s">
        <v>3917</v>
      </c>
    </row>
    <row r="2358" spans="1:1">
      <c r="A2358" t="s">
        <v>3877</v>
      </c>
    </row>
    <row r="2359" spans="1:1">
      <c r="A2359" t="s">
        <v>3918</v>
      </c>
    </row>
    <row r="2360" spans="1:1">
      <c r="A2360" t="s">
        <v>3919</v>
      </c>
    </row>
    <row r="2361" spans="1:1">
      <c r="A2361" t="s">
        <v>3920</v>
      </c>
    </row>
    <row r="2362" spans="1:1">
      <c r="A2362" t="s">
        <v>3921</v>
      </c>
    </row>
    <row r="2363" spans="1:1">
      <c r="A2363" t="s">
        <v>3922</v>
      </c>
    </row>
    <row r="2364" spans="1:1">
      <c r="A2364" t="s">
        <v>3923</v>
      </c>
    </row>
    <row r="2365" spans="1:1">
      <c r="A2365" t="s">
        <v>3924</v>
      </c>
    </row>
    <row r="2366" spans="1:1">
      <c r="A2366" t="s">
        <v>3925</v>
      </c>
    </row>
    <row r="2367" spans="1:1">
      <c r="A2367" t="s">
        <v>3926</v>
      </c>
    </row>
    <row r="2368" spans="1:1">
      <c r="A2368" t="s">
        <v>3768</v>
      </c>
    </row>
    <row r="2369" spans="1:1">
      <c r="A2369" t="s">
        <v>2248</v>
      </c>
    </row>
    <row r="2370" spans="1:1">
      <c r="A2370" t="s">
        <v>3927</v>
      </c>
    </row>
    <row r="2371" spans="1:1">
      <c r="A2371" t="s">
        <v>3745</v>
      </c>
    </row>
    <row r="2372" spans="1:1">
      <c r="A2372" t="s">
        <v>3746</v>
      </c>
    </row>
    <row r="2373" spans="1:1">
      <c r="A2373" t="s">
        <v>3928</v>
      </c>
    </row>
    <row r="2374" spans="1:1">
      <c r="A2374" t="s">
        <v>3748</v>
      </c>
    </row>
    <row r="2375" spans="1:1">
      <c r="A2375" t="s">
        <v>3929</v>
      </c>
    </row>
    <row r="2376" spans="1:1">
      <c r="A2376" t="s">
        <v>3799</v>
      </c>
    </row>
    <row r="2377" spans="1:1">
      <c r="A2377" t="s">
        <v>3930</v>
      </c>
    </row>
    <row r="2378" spans="1:1">
      <c r="A2378" t="s">
        <v>3931</v>
      </c>
    </row>
    <row r="2379" spans="1:1">
      <c r="A2379" t="s">
        <v>3932</v>
      </c>
    </row>
    <row r="2380" spans="1:1">
      <c r="A2380" t="s">
        <v>3933</v>
      </c>
    </row>
    <row r="2381" spans="1:1">
      <c r="A2381" t="s">
        <v>3934</v>
      </c>
    </row>
    <row r="2382" spans="1:1">
      <c r="A2382" t="s">
        <v>3935</v>
      </c>
    </row>
    <row r="2383" spans="1:1">
      <c r="A2383" t="s">
        <v>3936</v>
      </c>
    </row>
    <row r="2384" spans="1:1">
      <c r="A2384" t="s">
        <v>3807</v>
      </c>
    </row>
    <row r="2385" spans="1:1">
      <c r="A2385" t="s">
        <v>3937</v>
      </c>
    </row>
    <row r="2386" spans="1:1">
      <c r="A2386" t="s">
        <v>3938</v>
      </c>
    </row>
    <row r="2387" spans="1:1">
      <c r="A2387" t="s">
        <v>3939</v>
      </c>
    </row>
    <row r="2388" spans="1:1">
      <c r="A2388" t="s">
        <v>3940</v>
      </c>
    </row>
    <row r="2389" spans="1:1">
      <c r="A2389" t="s">
        <v>3941</v>
      </c>
    </row>
    <row r="2390" spans="1:1">
      <c r="A2390" t="s">
        <v>3942</v>
      </c>
    </row>
    <row r="2391" spans="1:1">
      <c r="A2391" t="s">
        <v>3943</v>
      </c>
    </row>
    <row r="2392" spans="1:1">
      <c r="A2392" t="s">
        <v>3944</v>
      </c>
    </row>
    <row r="2393" spans="1:1">
      <c r="A2393" t="s">
        <v>3886</v>
      </c>
    </row>
    <row r="2394" spans="1:1">
      <c r="A2394" t="s">
        <v>3945</v>
      </c>
    </row>
    <row r="2395" spans="1:1">
      <c r="A2395" t="s">
        <v>2249</v>
      </c>
    </row>
    <row r="2396" spans="1:1">
      <c r="A2396" t="s">
        <v>3946</v>
      </c>
    </row>
    <row r="2397" spans="1:1">
      <c r="A2397" t="s">
        <v>3947</v>
      </c>
    </row>
    <row r="2398" spans="1:1">
      <c r="A2398" t="s">
        <v>3948</v>
      </c>
    </row>
    <row r="2399" spans="1:1">
      <c r="A2399" t="s">
        <v>3949</v>
      </c>
    </row>
    <row r="2400" spans="1:1">
      <c r="A2400" t="s">
        <v>3950</v>
      </c>
    </row>
    <row r="2401" spans="1:1">
      <c r="A2401" t="s">
        <v>3951</v>
      </c>
    </row>
    <row r="2402" spans="1:1">
      <c r="A2402" t="s">
        <v>3952</v>
      </c>
    </row>
    <row r="2403" spans="1:1">
      <c r="A2403" t="s">
        <v>3953</v>
      </c>
    </row>
    <row r="2404" spans="1:1">
      <c r="A2404" t="s">
        <v>3954</v>
      </c>
    </row>
    <row r="2405" spans="1:1">
      <c r="A2405" t="s">
        <v>3955</v>
      </c>
    </row>
    <row r="2406" spans="1:1">
      <c r="A2406" t="s">
        <v>3956</v>
      </c>
    </row>
    <row r="2407" spans="1:1">
      <c r="A2407" t="s">
        <v>3957</v>
      </c>
    </row>
    <row r="2408" spans="1:1">
      <c r="A2408" t="s">
        <v>3958</v>
      </c>
    </row>
    <row r="2409" spans="1:1">
      <c r="A2409" t="s">
        <v>3959</v>
      </c>
    </row>
    <row r="2410" spans="1:1">
      <c r="A2410" t="s">
        <v>3877</v>
      </c>
    </row>
    <row r="2411" spans="1:1">
      <c r="A2411" t="s">
        <v>3960</v>
      </c>
    </row>
    <row r="2412" spans="1:1">
      <c r="A2412" t="s">
        <v>3961</v>
      </c>
    </row>
    <row r="2413" spans="1:1">
      <c r="A2413" t="s">
        <v>3962</v>
      </c>
    </row>
    <row r="2414" spans="1:1">
      <c r="A2414" t="s">
        <v>3963</v>
      </c>
    </row>
    <row r="2415" spans="1:1">
      <c r="A2415" t="s">
        <v>3964</v>
      </c>
    </row>
    <row r="2416" spans="1:1">
      <c r="A2416" t="s">
        <v>3965</v>
      </c>
    </row>
    <row r="2417" spans="1:1">
      <c r="A2417" t="s">
        <v>3966</v>
      </c>
    </row>
    <row r="2418" spans="1:1">
      <c r="A2418" t="s">
        <v>3967</v>
      </c>
    </row>
    <row r="2419" spans="1:1">
      <c r="A2419" t="s">
        <v>3968</v>
      </c>
    </row>
    <row r="2420" spans="1:1">
      <c r="A2420" t="s">
        <v>3969</v>
      </c>
    </row>
    <row r="2421" spans="1:1">
      <c r="A2421" t="s">
        <v>2250</v>
      </c>
    </row>
    <row r="2422" spans="1:1">
      <c r="A2422" t="s">
        <v>3970</v>
      </c>
    </row>
    <row r="2423" spans="1:1">
      <c r="A2423" t="s">
        <v>3971</v>
      </c>
    </row>
    <row r="2424" spans="1:1">
      <c r="A2424" t="s">
        <v>3972</v>
      </c>
    </row>
    <row r="2425" spans="1:1">
      <c r="A2425" t="s">
        <v>3973</v>
      </c>
    </row>
    <row r="2426" spans="1:1">
      <c r="A2426" t="s">
        <v>3974</v>
      </c>
    </row>
    <row r="2427" spans="1:1">
      <c r="A2427" t="s">
        <v>3975</v>
      </c>
    </row>
    <row r="2428" spans="1:1">
      <c r="A2428" t="s">
        <v>3976</v>
      </c>
    </row>
    <row r="2429" spans="1:1">
      <c r="A2429" t="s">
        <v>3977</v>
      </c>
    </row>
    <row r="2430" spans="1:1">
      <c r="A2430" t="s">
        <v>3978</v>
      </c>
    </row>
    <row r="2431" spans="1:1">
      <c r="A2431" t="s">
        <v>3979</v>
      </c>
    </row>
    <row r="2432" spans="1:1">
      <c r="A2432" t="s">
        <v>3980</v>
      </c>
    </row>
    <row r="2433" spans="1:1">
      <c r="A2433" t="s">
        <v>3981</v>
      </c>
    </row>
    <row r="2434" spans="1:1">
      <c r="A2434" t="s">
        <v>3982</v>
      </c>
    </row>
    <row r="2435" spans="1:1">
      <c r="A2435" t="s">
        <v>3983</v>
      </c>
    </row>
    <row r="2436" spans="1:1">
      <c r="A2436" t="s">
        <v>3708</v>
      </c>
    </row>
    <row r="2437" spans="1:1">
      <c r="A2437" t="s">
        <v>3984</v>
      </c>
    </row>
    <row r="2438" spans="1:1">
      <c r="A2438" t="s">
        <v>3985</v>
      </c>
    </row>
    <row r="2439" spans="1:1">
      <c r="A2439" t="s">
        <v>3986</v>
      </c>
    </row>
    <row r="2440" spans="1:1">
      <c r="A2440" t="s">
        <v>3987</v>
      </c>
    </row>
    <row r="2441" spans="1:1">
      <c r="A2441" t="s">
        <v>3988</v>
      </c>
    </row>
    <row r="2442" spans="1:1">
      <c r="A2442" t="s">
        <v>3989</v>
      </c>
    </row>
    <row r="2443" spans="1:1">
      <c r="A2443" t="s">
        <v>3990</v>
      </c>
    </row>
    <row r="2444" spans="1:1">
      <c r="A2444" t="s">
        <v>3991</v>
      </c>
    </row>
    <row r="2445" spans="1:1">
      <c r="A2445" t="s">
        <v>3992</v>
      </c>
    </row>
    <row r="2446" spans="1:1">
      <c r="A2446" t="s">
        <v>3718</v>
      </c>
    </row>
    <row r="2447" spans="1:1">
      <c r="A2447" t="s">
        <v>2251</v>
      </c>
    </row>
    <row r="2448" spans="1:1">
      <c r="A2448" t="s">
        <v>3993</v>
      </c>
    </row>
    <row r="2449" spans="1:1">
      <c r="A2449" t="s">
        <v>3994</v>
      </c>
    </row>
    <row r="2450" spans="1:1">
      <c r="A2450" t="s">
        <v>3995</v>
      </c>
    </row>
    <row r="2451" spans="1:1">
      <c r="A2451" t="s">
        <v>3996</v>
      </c>
    </row>
    <row r="2452" spans="1:1">
      <c r="A2452" t="s">
        <v>3773</v>
      </c>
    </row>
    <row r="2453" spans="1:1">
      <c r="A2453" t="s">
        <v>3997</v>
      </c>
    </row>
    <row r="2454" spans="1:1">
      <c r="A2454" t="s">
        <v>3998</v>
      </c>
    </row>
    <row r="2455" spans="1:1">
      <c r="A2455" t="s">
        <v>3999</v>
      </c>
    </row>
    <row r="2456" spans="1:1">
      <c r="A2456" t="s">
        <v>4000</v>
      </c>
    </row>
    <row r="2457" spans="1:1">
      <c r="A2457" t="s">
        <v>4001</v>
      </c>
    </row>
    <row r="2458" spans="1:1">
      <c r="A2458" t="s">
        <v>4002</v>
      </c>
    </row>
    <row r="2459" spans="1:1">
      <c r="A2459" t="s">
        <v>4003</v>
      </c>
    </row>
    <row r="2460" spans="1:1">
      <c r="A2460" t="s">
        <v>4004</v>
      </c>
    </row>
    <row r="2461" spans="1:1">
      <c r="A2461" t="s">
        <v>4005</v>
      </c>
    </row>
    <row r="2462" spans="1:1">
      <c r="A2462" t="s">
        <v>4006</v>
      </c>
    </row>
    <row r="2463" spans="1:1">
      <c r="A2463" t="s">
        <v>4007</v>
      </c>
    </row>
    <row r="2464" spans="1:1">
      <c r="A2464" t="s">
        <v>4008</v>
      </c>
    </row>
    <row r="2465" spans="1:1">
      <c r="A2465" t="s">
        <v>4009</v>
      </c>
    </row>
    <row r="2466" spans="1:1">
      <c r="A2466" t="s">
        <v>4010</v>
      </c>
    </row>
    <row r="2467" spans="1:1">
      <c r="A2467" t="s">
        <v>4011</v>
      </c>
    </row>
    <row r="2468" spans="1:1">
      <c r="A2468" t="s">
        <v>4012</v>
      </c>
    </row>
    <row r="2469" spans="1:1">
      <c r="A2469" t="s">
        <v>4013</v>
      </c>
    </row>
    <row r="2470" spans="1:1">
      <c r="A2470" t="s">
        <v>4014</v>
      </c>
    </row>
    <row r="2471" spans="1:1">
      <c r="A2471" t="s">
        <v>4015</v>
      </c>
    </row>
    <row r="2472" spans="1:1">
      <c r="A2472" t="s">
        <v>4016</v>
      </c>
    </row>
    <row r="2473" spans="1:1">
      <c r="A2473" t="s">
        <v>2252</v>
      </c>
    </row>
    <row r="2474" spans="1:1">
      <c r="A2474" t="s">
        <v>4017</v>
      </c>
    </row>
    <row r="2475" spans="1:1">
      <c r="A2475" t="s">
        <v>3843</v>
      </c>
    </row>
    <row r="2476" spans="1:1">
      <c r="A2476" t="s">
        <v>4018</v>
      </c>
    </row>
    <row r="2477" spans="1:1">
      <c r="A2477" t="s">
        <v>4019</v>
      </c>
    </row>
    <row r="2478" spans="1:1">
      <c r="A2478" t="s">
        <v>4020</v>
      </c>
    </row>
    <row r="2479" spans="1:1">
      <c r="A2479" t="s">
        <v>4021</v>
      </c>
    </row>
    <row r="2480" spans="1:1">
      <c r="A2480" t="s">
        <v>4022</v>
      </c>
    </row>
    <row r="2481" spans="1:1">
      <c r="A2481" t="s">
        <v>4023</v>
      </c>
    </row>
    <row r="2482" spans="1:1">
      <c r="A2482" t="s">
        <v>4024</v>
      </c>
    </row>
    <row r="2483" spans="1:1">
      <c r="A2483" t="s">
        <v>3827</v>
      </c>
    </row>
    <row r="2484" spans="1:1">
      <c r="A2484" t="s">
        <v>4025</v>
      </c>
    </row>
    <row r="2485" spans="1:1">
      <c r="A2485" t="s">
        <v>4026</v>
      </c>
    </row>
    <row r="2486" spans="1:1">
      <c r="A2486" t="s">
        <v>4027</v>
      </c>
    </row>
    <row r="2487" spans="1:1">
      <c r="A2487" t="s">
        <v>4028</v>
      </c>
    </row>
    <row r="2488" spans="1:1">
      <c r="A2488" t="s">
        <v>4029</v>
      </c>
    </row>
    <row r="2489" spans="1:1">
      <c r="A2489" t="s">
        <v>4030</v>
      </c>
    </row>
    <row r="2490" spans="1:1">
      <c r="A2490" t="s">
        <v>4031</v>
      </c>
    </row>
    <row r="2491" spans="1:1">
      <c r="A2491" t="s">
        <v>4032</v>
      </c>
    </row>
    <row r="2492" spans="1:1">
      <c r="A2492" t="s">
        <v>4033</v>
      </c>
    </row>
    <row r="2493" spans="1:1">
      <c r="A2493" t="s">
        <v>4011</v>
      </c>
    </row>
    <row r="2494" spans="1:1">
      <c r="A2494" t="s">
        <v>4034</v>
      </c>
    </row>
    <row r="2495" spans="1:1">
      <c r="A2495" t="s">
        <v>4035</v>
      </c>
    </row>
    <row r="2496" spans="1:1">
      <c r="A2496" t="s">
        <v>4036</v>
      </c>
    </row>
    <row r="2497" spans="1:1">
      <c r="A2497" t="s">
        <v>4037</v>
      </c>
    </row>
    <row r="2498" spans="1:1">
      <c r="A2498" t="s">
        <v>4038</v>
      </c>
    </row>
    <row r="2499" spans="1:1">
      <c r="A2499" t="s">
        <v>2253</v>
      </c>
    </row>
    <row r="2500" spans="1:1">
      <c r="A2500" t="s">
        <v>4039</v>
      </c>
    </row>
    <row r="2501" spans="1:1">
      <c r="A2501" t="s">
        <v>4040</v>
      </c>
    </row>
    <row r="2502" spans="1:1">
      <c r="A2502" t="s">
        <v>4041</v>
      </c>
    </row>
    <row r="2503" spans="1:1">
      <c r="A2503" t="s">
        <v>4042</v>
      </c>
    </row>
    <row r="2504" spans="1:1">
      <c r="A2504" t="s">
        <v>4043</v>
      </c>
    </row>
    <row r="2505" spans="1:1">
      <c r="A2505" t="s">
        <v>4044</v>
      </c>
    </row>
    <row r="2506" spans="1:1">
      <c r="A2506" t="s">
        <v>3775</v>
      </c>
    </row>
    <row r="2507" spans="1:1">
      <c r="A2507" t="s">
        <v>4045</v>
      </c>
    </row>
    <row r="2508" spans="1:1">
      <c r="A2508" t="s">
        <v>4046</v>
      </c>
    </row>
    <row r="2509" spans="1:1">
      <c r="A2509" t="s">
        <v>3778</v>
      </c>
    </row>
    <row r="2510" spans="1:1">
      <c r="A2510" t="s">
        <v>4047</v>
      </c>
    </row>
    <row r="2511" spans="1:1">
      <c r="A2511" t="s">
        <v>4048</v>
      </c>
    </row>
    <row r="2512" spans="1:1">
      <c r="A2512" t="s">
        <v>3756</v>
      </c>
    </row>
    <row r="2513" spans="1:1">
      <c r="A2513" t="s">
        <v>4049</v>
      </c>
    </row>
    <row r="2514" spans="1:1">
      <c r="A2514" t="s">
        <v>4050</v>
      </c>
    </row>
    <row r="2515" spans="1:1">
      <c r="A2515" t="s">
        <v>4051</v>
      </c>
    </row>
    <row r="2516" spans="1:1">
      <c r="A2516" t="s">
        <v>4052</v>
      </c>
    </row>
    <row r="2517" spans="1:1">
      <c r="A2517" t="s">
        <v>4053</v>
      </c>
    </row>
    <row r="2518" spans="1:1">
      <c r="A2518" t="s">
        <v>4054</v>
      </c>
    </row>
    <row r="2519" spans="1:1">
      <c r="A2519" t="s">
        <v>4055</v>
      </c>
    </row>
    <row r="2520" spans="1:1">
      <c r="A2520" t="s">
        <v>4056</v>
      </c>
    </row>
    <row r="2521" spans="1:1">
      <c r="A2521" t="s">
        <v>4057</v>
      </c>
    </row>
    <row r="2522" spans="1:1">
      <c r="A2522" t="s">
        <v>4058</v>
      </c>
    </row>
    <row r="2523" spans="1:1">
      <c r="A2523" t="s">
        <v>4059</v>
      </c>
    </row>
    <row r="2524" spans="1:1">
      <c r="A2524" t="s">
        <v>4060</v>
      </c>
    </row>
    <row r="2525" spans="1:1">
      <c r="A2525" t="s">
        <v>2254</v>
      </c>
    </row>
    <row r="2526" spans="1:1">
      <c r="A2526" t="s">
        <v>3719</v>
      </c>
    </row>
    <row r="2527" spans="1:1">
      <c r="A2527" t="s">
        <v>4061</v>
      </c>
    </row>
    <row r="2528" spans="1:1">
      <c r="A2528" t="s">
        <v>4062</v>
      </c>
    </row>
    <row r="2529" spans="1:1">
      <c r="A2529" t="s">
        <v>4063</v>
      </c>
    </row>
    <row r="2530" spans="1:1">
      <c r="A2530" t="s">
        <v>3974</v>
      </c>
    </row>
    <row r="2531" spans="1:1">
      <c r="A2531" t="s">
        <v>4064</v>
      </c>
    </row>
    <row r="2532" spans="1:1">
      <c r="A2532" t="s">
        <v>4065</v>
      </c>
    </row>
    <row r="2533" spans="1:1">
      <c r="A2533" t="s">
        <v>4066</v>
      </c>
    </row>
    <row r="2534" spans="1:1">
      <c r="A2534" t="s">
        <v>3978</v>
      </c>
    </row>
    <row r="2535" spans="1:1">
      <c r="A2535" t="s">
        <v>4067</v>
      </c>
    </row>
    <row r="2536" spans="1:1">
      <c r="A2536" t="s">
        <v>4068</v>
      </c>
    </row>
    <row r="2537" spans="1:1">
      <c r="A2537" t="s">
        <v>3804</v>
      </c>
    </row>
    <row r="2538" spans="1:1">
      <c r="A2538" t="s">
        <v>4069</v>
      </c>
    </row>
    <row r="2539" spans="1:1">
      <c r="A2539" t="s">
        <v>3983</v>
      </c>
    </row>
    <row r="2540" spans="1:1">
      <c r="A2540" t="s">
        <v>4070</v>
      </c>
    </row>
    <row r="2541" spans="1:1">
      <c r="A2541" t="s">
        <v>4071</v>
      </c>
    </row>
    <row r="2542" spans="1:1">
      <c r="A2542" t="s">
        <v>4072</v>
      </c>
    </row>
    <row r="2543" spans="1:1">
      <c r="A2543" t="s">
        <v>4073</v>
      </c>
    </row>
    <row r="2544" spans="1:1">
      <c r="A2544" t="s">
        <v>4074</v>
      </c>
    </row>
    <row r="2545" spans="1:1">
      <c r="A2545" t="s">
        <v>4011</v>
      </c>
    </row>
    <row r="2546" spans="1:1">
      <c r="A2546" t="s">
        <v>3788</v>
      </c>
    </row>
    <row r="2547" spans="1:1">
      <c r="A2547" t="s">
        <v>4075</v>
      </c>
    </row>
    <row r="2548" spans="1:1">
      <c r="A2548" t="s">
        <v>4076</v>
      </c>
    </row>
    <row r="2549" spans="1:1">
      <c r="A2549" t="s">
        <v>4077</v>
      </c>
    </row>
    <row r="2550" spans="1:1">
      <c r="A2550" t="s">
        <v>4078</v>
      </c>
    </row>
    <row r="2551" spans="1:1">
      <c r="A2551" t="s">
        <v>2255</v>
      </c>
    </row>
    <row r="2552" spans="1:1">
      <c r="A2552" t="s">
        <v>3970</v>
      </c>
    </row>
    <row r="2553" spans="1:1">
      <c r="A2553" t="s">
        <v>3971</v>
      </c>
    </row>
    <row r="2554" spans="1:1">
      <c r="A2554" t="s">
        <v>4079</v>
      </c>
    </row>
    <row r="2555" spans="1:1">
      <c r="A2555" t="s">
        <v>4080</v>
      </c>
    </row>
    <row r="2556" spans="1:1">
      <c r="A2556" t="s">
        <v>4081</v>
      </c>
    </row>
    <row r="2557" spans="1:1">
      <c r="A2557" t="s">
        <v>4082</v>
      </c>
    </row>
    <row r="2558" spans="1:1">
      <c r="A2558" t="s">
        <v>4083</v>
      </c>
    </row>
    <row r="2559" spans="1:1">
      <c r="A2559" t="s">
        <v>4084</v>
      </c>
    </row>
    <row r="2560" spans="1:1">
      <c r="A2560" t="s">
        <v>4085</v>
      </c>
    </row>
    <row r="2561" spans="1:1">
      <c r="A2561" t="s">
        <v>4086</v>
      </c>
    </row>
    <row r="2562" spans="1:1">
      <c r="A2562" t="s">
        <v>4087</v>
      </c>
    </row>
    <row r="2563" spans="1:1">
      <c r="A2563" t="s">
        <v>4088</v>
      </c>
    </row>
    <row r="2564" spans="1:1">
      <c r="A2564" t="s">
        <v>4089</v>
      </c>
    </row>
    <row r="2565" spans="1:1">
      <c r="A2565" t="s">
        <v>4090</v>
      </c>
    </row>
    <row r="2566" spans="1:1">
      <c r="A2566" t="s">
        <v>3877</v>
      </c>
    </row>
    <row r="2567" spans="1:1">
      <c r="A2567" t="s">
        <v>4091</v>
      </c>
    </row>
    <row r="2568" spans="1:1">
      <c r="A2568" t="s">
        <v>3919</v>
      </c>
    </row>
    <row r="2569" spans="1:1">
      <c r="A2569" t="s">
        <v>3920</v>
      </c>
    </row>
    <row r="2570" spans="1:1">
      <c r="A2570" t="s">
        <v>4092</v>
      </c>
    </row>
    <row r="2571" spans="1:1">
      <c r="A2571" t="s">
        <v>3901</v>
      </c>
    </row>
    <row r="2572" spans="1:1">
      <c r="A2572" t="s">
        <v>4093</v>
      </c>
    </row>
    <row r="2573" spans="1:1">
      <c r="A2573" t="s">
        <v>4094</v>
      </c>
    </row>
    <row r="2574" spans="1:1">
      <c r="A2574" t="s">
        <v>4095</v>
      </c>
    </row>
    <row r="2575" spans="1:1">
      <c r="A2575" t="s">
        <v>4096</v>
      </c>
    </row>
    <row r="2576" spans="1:1">
      <c r="A2576" t="s">
        <v>4097</v>
      </c>
    </row>
    <row r="2577" spans="1:1">
      <c r="A2577" t="s">
        <v>2256</v>
      </c>
    </row>
    <row r="2578" spans="1:1">
      <c r="A2578" t="s">
        <v>4098</v>
      </c>
    </row>
    <row r="2579" spans="1:1">
      <c r="A2579" t="s">
        <v>4099</v>
      </c>
    </row>
    <row r="2580" spans="1:1">
      <c r="A2580" t="s">
        <v>4100</v>
      </c>
    </row>
    <row r="2581" spans="1:1">
      <c r="A2581" t="s">
        <v>4101</v>
      </c>
    </row>
    <row r="2582" spans="1:1">
      <c r="A2582" t="s">
        <v>4102</v>
      </c>
    </row>
    <row r="2583" spans="1:1">
      <c r="A2583" t="s">
        <v>4103</v>
      </c>
    </row>
    <row r="2584" spans="1:1">
      <c r="A2584" t="s">
        <v>4104</v>
      </c>
    </row>
    <row r="2585" spans="1:1">
      <c r="A2585" t="s">
        <v>3999</v>
      </c>
    </row>
    <row r="2586" spans="1:1">
      <c r="A2586" t="s">
        <v>4105</v>
      </c>
    </row>
    <row r="2587" spans="1:1">
      <c r="A2587" t="s">
        <v>4106</v>
      </c>
    </row>
    <row r="2588" spans="1:1">
      <c r="A2588" t="s">
        <v>3914</v>
      </c>
    </row>
    <row r="2589" spans="1:1">
      <c r="A2589" t="s">
        <v>4107</v>
      </c>
    </row>
    <row r="2590" spans="1:1">
      <c r="A2590" t="s">
        <v>4108</v>
      </c>
    </row>
    <row r="2591" spans="1:1">
      <c r="A2591" t="s">
        <v>4109</v>
      </c>
    </row>
    <row r="2592" spans="1:1">
      <c r="A2592" t="s">
        <v>3877</v>
      </c>
    </row>
    <row r="2593" spans="1:1">
      <c r="A2593" t="s">
        <v>4110</v>
      </c>
    </row>
    <row r="2594" spans="1:1">
      <c r="A2594" t="s">
        <v>4111</v>
      </c>
    </row>
    <row r="2595" spans="1:1">
      <c r="A2595" t="s">
        <v>4112</v>
      </c>
    </row>
    <row r="2596" spans="1:1">
      <c r="A2596" t="s">
        <v>4113</v>
      </c>
    </row>
    <row r="2597" spans="1:1">
      <c r="A2597" t="s">
        <v>4114</v>
      </c>
    </row>
    <row r="2598" spans="1:1">
      <c r="A2598" t="s">
        <v>4115</v>
      </c>
    </row>
    <row r="2599" spans="1:1">
      <c r="A2599" t="s">
        <v>4094</v>
      </c>
    </row>
    <row r="2600" spans="1:1">
      <c r="A2600" t="s">
        <v>4116</v>
      </c>
    </row>
    <row r="2601" spans="1:1">
      <c r="A2601" t="s">
        <v>4096</v>
      </c>
    </row>
    <row r="2602" spans="1:1">
      <c r="A2602" t="s">
        <v>4117</v>
      </c>
    </row>
    <row r="2603" spans="1:1">
      <c r="A2603" t="s">
        <v>2257</v>
      </c>
    </row>
    <row r="2604" spans="1:1">
      <c r="A2604" t="s">
        <v>4118</v>
      </c>
    </row>
    <row r="2605" spans="1:1">
      <c r="A2605" t="s">
        <v>4119</v>
      </c>
    </row>
    <row r="2606" spans="1:1">
      <c r="A2606" t="s">
        <v>4120</v>
      </c>
    </row>
    <row r="2607" spans="1:1">
      <c r="A2607" t="s">
        <v>4121</v>
      </c>
    </row>
    <row r="2608" spans="1:1">
      <c r="A2608" t="s">
        <v>4122</v>
      </c>
    </row>
    <row r="2609" spans="1:1">
      <c r="A2609" t="s">
        <v>4123</v>
      </c>
    </row>
    <row r="2610" spans="1:1">
      <c r="A2610" t="s">
        <v>4124</v>
      </c>
    </row>
    <row r="2611" spans="1:1">
      <c r="A2611" t="s">
        <v>4125</v>
      </c>
    </row>
    <row r="2612" spans="1:1">
      <c r="A2612" t="s">
        <v>3931</v>
      </c>
    </row>
    <row r="2613" spans="1:1">
      <c r="A2613" t="s">
        <v>4067</v>
      </c>
    </row>
    <row r="2614" spans="1:1">
      <c r="A2614" t="s">
        <v>3914</v>
      </c>
    </row>
    <row r="2615" spans="1:1">
      <c r="A2615" t="s">
        <v>3915</v>
      </c>
    </row>
    <row r="2616" spans="1:1">
      <c r="A2616" t="s">
        <v>3916</v>
      </c>
    </row>
    <row r="2617" spans="1:1">
      <c r="A2617" t="s">
        <v>3959</v>
      </c>
    </row>
    <row r="2618" spans="1:1">
      <c r="A2618" t="s">
        <v>3877</v>
      </c>
    </row>
    <row r="2619" spans="1:1">
      <c r="A2619" t="s">
        <v>3808</v>
      </c>
    </row>
    <row r="2620" spans="1:1">
      <c r="A2620" t="s">
        <v>4126</v>
      </c>
    </row>
    <row r="2621" spans="1:1">
      <c r="A2621" t="s">
        <v>4127</v>
      </c>
    </row>
    <row r="2622" spans="1:1">
      <c r="A2622" t="s">
        <v>4128</v>
      </c>
    </row>
    <row r="2623" spans="1:1">
      <c r="A2623" t="s">
        <v>3837</v>
      </c>
    </row>
    <row r="2624" spans="1:1">
      <c r="A2624" t="s">
        <v>4129</v>
      </c>
    </row>
    <row r="2625" spans="1:1">
      <c r="A2625" t="s">
        <v>4130</v>
      </c>
    </row>
    <row r="2626" spans="1:1">
      <c r="A2626" t="s">
        <v>4131</v>
      </c>
    </row>
    <row r="2627" spans="1:1">
      <c r="A2627" t="s">
        <v>4132</v>
      </c>
    </row>
    <row r="2628" spans="1:1">
      <c r="A2628" t="s">
        <v>4133</v>
      </c>
    </row>
    <row r="2629" spans="1:1">
      <c r="A2629" t="s">
        <v>2258</v>
      </c>
    </row>
    <row r="2630" spans="1:1">
      <c r="A2630" t="s">
        <v>3769</v>
      </c>
    </row>
    <row r="2631" spans="1:1">
      <c r="A2631" t="s">
        <v>4134</v>
      </c>
    </row>
    <row r="2632" spans="1:1">
      <c r="A2632" t="s">
        <v>3771</v>
      </c>
    </row>
    <row r="2633" spans="1:1">
      <c r="A2633" t="s">
        <v>4135</v>
      </c>
    </row>
    <row r="2634" spans="1:1">
      <c r="A2634" t="s">
        <v>4136</v>
      </c>
    </row>
    <row r="2635" spans="1:1">
      <c r="A2635" t="s">
        <v>4137</v>
      </c>
    </row>
    <row r="2636" spans="1:1">
      <c r="A2636" t="s">
        <v>3912</v>
      </c>
    </row>
    <row r="2637" spans="1:1">
      <c r="A2637" t="s">
        <v>3913</v>
      </c>
    </row>
    <row r="2638" spans="1:1">
      <c r="A2638" t="s">
        <v>4138</v>
      </c>
    </row>
    <row r="2639" spans="1:1">
      <c r="A2639" t="s">
        <v>3802</v>
      </c>
    </row>
    <row r="2640" spans="1:1">
      <c r="A2640" t="s">
        <v>4139</v>
      </c>
    </row>
    <row r="2641" spans="1:1">
      <c r="A2641" t="s">
        <v>4026</v>
      </c>
    </row>
    <row r="2642" spans="1:1">
      <c r="A2642" t="s">
        <v>4140</v>
      </c>
    </row>
    <row r="2643" spans="1:1">
      <c r="A2643" t="s">
        <v>4141</v>
      </c>
    </row>
    <row r="2644" spans="1:1">
      <c r="A2644" t="s">
        <v>4142</v>
      </c>
    </row>
    <row r="2645" spans="1:1">
      <c r="A2645" t="s">
        <v>3878</v>
      </c>
    </row>
    <row r="2646" spans="1:1">
      <c r="A2646" t="s">
        <v>4143</v>
      </c>
    </row>
    <row r="2647" spans="1:1">
      <c r="A2647" t="s">
        <v>3880</v>
      </c>
    </row>
    <row r="2648" spans="1:1">
      <c r="A2648" t="s">
        <v>4144</v>
      </c>
    </row>
    <row r="2649" spans="1:1">
      <c r="A2649" t="s">
        <v>4145</v>
      </c>
    </row>
    <row r="2650" spans="1:1">
      <c r="A2650" t="s">
        <v>4146</v>
      </c>
    </row>
    <row r="2651" spans="1:1">
      <c r="A2651" t="s">
        <v>4147</v>
      </c>
    </row>
    <row r="2652" spans="1:1">
      <c r="A2652" t="s">
        <v>3840</v>
      </c>
    </row>
    <row r="2653" spans="1:1">
      <c r="A2653" t="s">
        <v>4148</v>
      </c>
    </row>
    <row r="2654" spans="1:1">
      <c r="A2654" t="s">
        <v>3817</v>
      </c>
    </row>
    <row r="2655" spans="1:1">
      <c r="A2655" t="s">
        <v>2259</v>
      </c>
    </row>
    <row r="2656" spans="1:1">
      <c r="A2656" t="s">
        <v>3744</v>
      </c>
    </row>
    <row r="2657" spans="1:1">
      <c r="A2657" t="s">
        <v>4149</v>
      </c>
    </row>
    <row r="2658" spans="1:1">
      <c r="A2658" t="s">
        <v>3889</v>
      </c>
    </row>
    <row r="2659" spans="1:1">
      <c r="A2659" t="s">
        <v>4150</v>
      </c>
    </row>
    <row r="2660" spans="1:1">
      <c r="A2660" t="s">
        <v>3748</v>
      </c>
    </row>
    <row r="2661" spans="1:1">
      <c r="A2661" t="s">
        <v>4151</v>
      </c>
    </row>
    <row r="2662" spans="1:1">
      <c r="A2662" t="s">
        <v>4152</v>
      </c>
    </row>
    <row r="2663" spans="1:1">
      <c r="A2663" t="s">
        <v>3999</v>
      </c>
    </row>
    <row r="2664" spans="1:1">
      <c r="A2664" t="s">
        <v>4153</v>
      </c>
    </row>
    <row r="2665" spans="1:1">
      <c r="A2665" t="s">
        <v>4154</v>
      </c>
    </row>
    <row r="2666" spans="1:1">
      <c r="A2666" t="s">
        <v>4155</v>
      </c>
    </row>
    <row r="2667" spans="1:1">
      <c r="A2667" t="s">
        <v>4156</v>
      </c>
    </row>
    <row r="2668" spans="1:1">
      <c r="A2668" t="s">
        <v>4157</v>
      </c>
    </row>
    <row r="2669" spans="1:1">
      <c r="A2669" t="s">
        <v>4158</v>
      </c>
    </row>
    <row r="2670" spans="1:1">
      <c r="A2670" t="s">
        <v>4070</v>
      </c>
    </row>
    <row r="2671" spans="1:1">
      <c r="A2671" t="s">
        <v>4159</v>
      </c>
    </row>
    <row r="2672" spans="1:1">
      <c r="A2672" t="s">
        <v>4160</v>
      </c>
    </row>
    <row r="2673" spans="1:1">
      <c r="A2673" t="s">
        <v>4161</v>
      </c>
    </row>
    <row r="2674" spans="1:1">
      <c r="A2674" t="s">
        <v>4162</v>
      </c>
    </row>
    <row r="2675" spans="1:1">
      <c r="A2675" t="s">
        <v>4163</v>
      </c>
    </row>
    <row r="2676" spans="1:1">
      <c r="A2676" t="s">
        <v>4164</v>
      </c>
    </row>
    <row r="2677" spans="1:1">
      <c r="A2677" t="s">
        <v>4165</v>
      </c>
    </row>
    <row r="2678" spans="1:1">
      <c r="A2678" t="s">
        <v>4166</v>
      </c>
    </row>
    <row r="2679" spans="1:1">
      <c r="A2679" t="s">
        <v>4167</v>
      </c>
    </row>
    <row r="2680" spans="1:1">
      <c r="A2680" t="s">
        <v>4168</v>
      </c>
    </row>
    <row r="2681" spans="1:1">
      <c r="A2681" t="s">
        <v>2085</v>
      </c>
    </row>
    <row r="2682" spans="1:1">
      <c r="A2682" t="s">
        <v>2085</v>
      </c>
    </row>
    <row r="2683" spans="1:1">
      <c r="A2683" t="s">
        <v>2085</v>
      </c>
    </row>
    <row r="2684" spans="1:1">
      <c r="A2684" t="s">
        <v>2085</v>
      </c>
    </row>
    <row r="2685" spans="1:1">
      <c r="A2685" t="s">
        <v>2085</v>
      </c>
    </row>
    <row r="2686" spans="1:1">
      <c r="A2686" t="s">
        <v>2085</v>
      </c>
    </row>
    <row r="2687" spans="1:1">
      <c r="A2687" t="s">
        <v>2085</v>
      </c>
    </row>
    <row r="2688" spans="1:1">
      <c r="A2688" t="s">
        <v>2085</v>
      </c>
    </row>
    <row r="2689" spans="1:1">
      <c r="A2689" t="s">
        <v>2085</v>
      </c>
    </row>
    <row r="2690" spans="1:1">
      <c r="A2690" t="s">
        <v>2085</v>
      </c>
    </row>
    <row r="2691" spans="1:1">
      <c r="A2691" t="s">
        <v>2085</v>
      </c>
    </row>
    <row r="2692" spans="1:1">
      <c r="A2692" t="s">
        <v>2085</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79"/>
  <sheetViews>
    <sheetView workbookViewId="0">
      <selection activeCell="P1" sqref="P1:X1048576"/>
    </sheetView>
  </sheetViews>
  <sheetFormatPr baseColWidth="10" defaultColWidth="8.83203125" defaultRowHeight="14" x14ac:dyDescent="0"/>
  <cols>
    <col min="1" max="1" width="13.6640625" style="3" customWidth="1"/>
    <col min="2" max="2" width="8.83203125" style="4"/>
    <col min="4" max="4" width="12.5" customWidth="1"/>
    <col min="6" max="6" width="8.83203125" style="2"/>
  </cols>
  <sheetData>
    <row r="1" spans="1:10">
      <c r="D1" s="1">
        <v>40995</v>
      </c>
      <c r="E1" t="s">
        <v>4169</v>
      </c>
      <c r="F1" s="2" t="s">
        <v>4170</v>
      </c>
      <c r="G1">
        <v>0</v>
      </c>
      <c r="J1" t="str">
        <f>IF(G1="A", -1, IF(G1="B", -2, IF(G1="C", -3, IF(G1="D", -4, IF(G1="E", -5, "")))))</f>
        <v/>
      </c>
    </row>
    <row r="2" spans="1:10">
      <c r="A2" s="3">
        <f ca="1">IF(D2=0,OFFSET(D2,-5*D2+J2,0),IF(D2=1,OFFSET(D2,-5*D2+J2,0),IF(D2=2,OFFSET(D2,-5*D2+J2,0),IF(D2=3,OFFSET(D2,-5*D2+J2,0),IF(D2=4,OFFSET(D2,-5*D2+J2,0),"")))))</f>
        <v>40995</v>
      </c>
      <c r="B2" s="4" t="str">
        <f ca="1">IF(D2=0,OFFSET(D2,-5*D2+J2,1),IF(D2=1,OFFSET(D2,-5*D2+J2,1),IF(D2=2,OFFSET(D2,-5*D2+J2,1),IF(D2=3,OFFSET(D2,-5*D2+J2,1),IF(D2=4,OFFSET(D2,-5*D2+J2,1),"")))))</f>
        <v>08.41.42</v>
      </c>
      <c r="C2">
        <f ca="1">IF(D2=0,OFFSET(D2,-5*D2+J2,3),IF(D2=1,OFFSET(D2,-5*D2+J2,3),IF(D2=2,OFFSET(D2,-5*D2+J2,3),IF(D2=3,OFFSET(D2,-5*D2+J2,3),IF(D2=4,OFFSET(D2,-5*D2+J2,3),"")))))</f>
        <v>0</v>
      </c>
      <c r="D2">
        <v>0</v>
      </c>
      <c r="E2">
        <v>0</v>
      </c>
      <c r="F2" s="2" t="s">
        <v>4183</v>
      </c>
      <c r="G2" t="s">
        <v>4178</v>
      </c>
      <c r="H2">
        <v>20</v>
      </c>
      <c r="I2">
        <v>8</v>
      </c>
      <c r="J2">
        <f t="shared" ref="J2:J65" si="0">IF(G2="A", -1, IF(G2="B", -2, IF(G2="C", -3, IF(G2="D", -4, IF(G2="E", -5, "")))))</f>
        <v>-1</v>
      </c>
    </row>
    <row r="3" spans="1:10">
      <c r="A3" s="3">
        <f t="shared" ref="A3:A66" ca="1" si="1">IF(D3=0,OFFSET(D3,-5*D3+J3,0),IF(D3=1,OFFSET(D3,-5*D3+J3,0),IF(D3=2,OFFSET(D3,-5*D3+J3,0),IF(D3=3,OFFSET(D3,-5*D3+J3,0),IF(D3=4,OFFSET(D3,-5*D3+J3,0),"")))))</f>
        <v>40995</v>
      </c>
      <c r="B3" s="4" t="str">
        <f t="shared" ref="B3:B66" ca="1" si="2">IF(D3=0,OFFSET(D3,-5*D3+J3,1),IF(D3=1,OFFSET(D3,-5*D3+J3,1),IF(D3=2,OFFSET(D3,-5*D3+J3,1),IF(D3=3,OFFSET(D3,-5*D3+J3,1),IF(D3=4,OFFSET(D3,-5*D3+J3,1),"")))))</f>
        <v>08.41.42</v>
      </c>
      <c r="C3">
        <f t="shared" ref="C3:C66" ca="1" si="3">IF(D3=0,OFFSET(D3,-5*D3+J3,3),IF(D3=1,OFFSET(D3,-5*D3+J3,3),IF(D3=2,OFFSET(D3,-5*D3+J3,3),IF(D3=3,OFFSET(D3,-5*D3+J3,3),IF(D3=4,OFFSET(D3,-5*D3+J3,3),"")))))</f>
        <v>0</v>
      </c>
      <c r="D3">
        <v>0</v>
      </c>
      <c r="E3">
        <v>0</v>
      </c>
      <c r="F3" s="2" t="s">
        <v>4184</v>
      </c>
      <c r="G3" t="s">
        <v>4179</v>
      </c>
      <c r="H3">
        <v>20</v>
      </c>
      <c r="I3">
        <v>6</v>
      </c>
      <c r="J3">
        <f t="shared" si="0"/>
        <v>-2</v>
      </c>
    </row>
    <row r="4" spans="1:10">
      <c r="A4" s="3">
        <f t="shared" ca="1" si="1"/>
        <v>40995</v>
      </c>
      <c r="B4" s="4" t="str">
        <f t="shared" ca="1" si="2"/>
        <v>08.41.42</v>
      </c>
      <c r="C4">
        <f t="shared" ca="1" si="3"/>
        <v>0</v>
      </c>
      <c r="D4">
        <v>0</v>
      </c>
      <c r="E4">
        <v>0</v>
      </c>
      <c r="F4" s="2" t="s">
        <v>4185</v>
      </c>
      <c r="G4" t="s">
        <v>4180</v>
      </c>
      <c r="H4">
        <v>4</v>
      </c>
      <c r="I4">
        <v>6</v>
      </c>
      <c r="J4">
        <f t="shared" si="0"/>
        <v>-3</v>
      </c>
    </row>
    <row r="5" spans="1:10">
      <c r="A5" s="3">
        <f t="shared" ca="1" si="1"/>
        <v>40995</v>
      </c>
      <c r="B5" s="4" t="str">
        <f t="shared" ca="1" si="2"/>
        <v>08.41.42</v>
      </c>
      <c r="C5">
        <f t="shared" ca="1" si="3"/>
        <v>0</v>
      </c>
      <c r="D5">
        <v>0</v>
      </c>
      <c r="E5">
        <v>0</v>
      </c>
      <c r="F5" s="2" t="s">
        <v>4186</v>
      </c>
      <c r="G5" t="s">
        <v>4181</v>
      </c>
      <c r="H5">
        <v>0</v>
      </c>
      <c r="I5">
        <v>2</v>
      </c>
      <c r="J5">
        <f t="shared" si="0"/>
        <v>-4</v>
      </c>
    </row>
    <row r="6" spans="1:10">
      <c r="A6" s="3">
        <f t="shared" ca="1" si="1"/>
        <v>40995</v>
      </c>
      <c r="B6" s="4" t="str">
        <f t="shared" ca="1" si="2"/>
        <v>08.41.42</v>
      </c>
      <c r="C6">
        <f t="shared" ca="1" si="3"/>
        <v>0</v>
      </c>
      <c r="D6">
        <v>0</v>
      </c>
      <c r="E6">
        <v>0</v>
      </c>
      <c r="F6" s="2" t="s">
        <v>4187</v>
      </c>
      <c r="G6" t="s">
        <v>4182</v>
      </c>
      <c r="H6">
        <v>0</v>
      </c>
      <c r="I6">
        <v>5</v>
      </c>
      <c r="J6">
        <f t="shared" si="0"/>
        <v>-5</v>
      </c>
    </row>
    <row r="7" spans="1:10">
      <c r="A7" s="3">
        <f t="shared" ca="1" si="1"/>
        <v>40995</v>
      </c>
      <c r="B7" s="4" t="str">
        <f t="shared" ca="1" si="2"/>
        <v>08.41.42</v>
      </c>
      <c r="C7">
        <f t="shared" ca="1" si="3"/>
        <v>0</v>
      </c>
      <c r="D7">
        <v>1</v>
      </c>
      <c r="E7">
        <v>1</v>
      </c>
      <c r="F7" s="2" t="s">
        <v>4188</v>
      </c>
      <c r="G7" t="s">
        <v>4178</v>
      </c>
      <c r="H7">
        <v>20</v>
      </c>
      <c r="I7">
        <v>5</v>
      </c>
      <c r="J7">
        <f t="shared" si="0"/>
        <v>-1</v>
      </c>
    </row>
    <row r="8" spans="1:10">
      <c r="A8" s="3">
        <f t="shared" ca="1" si="1"/>
        <v>40995</v>
      </c>
      <c r="B8" s="4" t="str">
        <f t="shared" ca="1" si="2"/>
        <v>08.41.42</v>
      </c>
      <c r="C8">
        <f t="shared" ca="1" si="3"/>
        <v>0</v>
      </c>
      <c r="D8">
        <v>1</v>
      </c>
      <c r="E8">
        <v>1</v>
      </c>
      <c r="F8" s="2" t="s">
        <v>4189</v>
      </c>
      <c r="G8" t="s">
        <v>4179</v>
      </c>
      <c r="H8">
        <v>18</v>
      </c>
      <c r="I8">
        <v>0</v>
      </c>
      <c r="J8">
        <f t="shared" si="0"/>
        <v>-2</v>
      </c>
    </row>
    <row r="9" spans="1:10">
      <c r="A9" s="3">
        <f t="shared" ca="1" si="1"/>
        <v>40995</v>
      </c>
      <c r="B9" s="4" t="str">
        <f t="shared" ca="1" si="2"/>
        <v>08.41.42</v>
      </c>
      <c r="C9">
        <f t="shared" ca="1" si="3"/>
        <v>0</v>
      </c>
      <c r="D9">
        <v>1</v>
      </c>
      <c r="E9">
        <v>1</v>
      </c>
      <c r="F9" s="2" t="s">
        <v>4190</v>
      </c>
      <c r="G9" t="s">
        <v>4180</v>
      </c>
      <c r="H9">
        <v>1</v>
      </c>
      <c r="I9">
        <v>4</v>
      </c>
      <c r="J9">
        <f t="shared" si="0"/>
        <v>-3</v>
      </c>
    </row>
    <row r="10" spans="1:10">
      <c r="A10" s="3">
        <f t="shared" ca="1" si="1"/>
        <v>40995</v>
      </c>
      <c r="B10" s="4" t="str">
        <f t="shared" ca="1" si="2"/>
        <v>08.41.42</v>
      </c>
      <c r="C10">
        <f t="shared" ca="1" si="3"/>
        <v>0</v>
      </c>
      <c r="D10">
        <v>1</v>
      </c>
      <c r="E10">
        <v>1</v>
      </c>
      <c r="F10" s="2" t="s">
        <v>4191</v>
      </c>
      <c r="G10" t="s">
        <v>4181</v>
      </c>
      <c r="H10">
        <v>10</v>
      </c>
      <c r="I10">
        <v>5</v>
      </c>
      <c r="J10">
        <f t="shared" si="0"/>
        <v>-4</v>
      </c>
    </row>
    <row r="11" spans="1:10">
      <c r="A11" s="3">
        <f t="shared" ca="1" si="1"/>
        <v>40995</v>
      </c>
      <c r="B11" s="4" t="str">
        <f t="shared" ca="1" si="2"/>
        <v>08.41.42</v>
      </c>
      <c r="C11">
        <f t="shared" ca="1" si="3"/>
        <v>0</v>
      </c>
      <c r="D11">
        <v>1</v>
      </c>
      <c r="E11">
        <v>1</v>
      </c>
      <c r="F11" s="2" t="s">
        <v>4192</v>
      </c>
      <c r="G11" t="s">
        <v>4182</v>
      </c>
      <c r="H11">
        <v>0</v>
      </c>
      <c r="I11">
        <v>3</v>
      </c>
      <c r="J11">
        <f t="shared" si="0"/>
        <v>-5</v>
      </c>
    </row>
    <row r="12" spans="1:10">
      <c r="A12" s="3">
        <f t="shared" ca="1" si="1"/>
        <v>40995</v>
      </c>
      <c r="B12" s="4" t="str">
        <f t="shared" ca="1" si="2"/>
        <v>08.41.42</v>
      </c>
      <c r="C12">
        <f t="shared" ca="1" si="3"/>
        <v>0</v>
      </c>
      <c r="D12">
        <v>2</v>
      </c>
      <c r="E12">
        <v>2</v>
      </c>
      <c r="F12" s="2" t="s">
        <v>4193</v>
      </c>
      <c r="G12" t="s">
        <v>4178</v>
      </c>
      <c r="H12">
        <v>20</v>
      </c>
      <c r="I12">
        <v>7</v>
      </c>
      <c r="J12">
        <f t="shared" si="0"/>
        <v>-1</v>
      </c>
    </row>
    <row r="13" spans="1:10">
      <c r="A13" s="3">
        <f t="shared" ca="1" si="1"/>
        <v>40995</v>
      </c>
      <c r="B13" s="4" t="str">
        <f t="shared" ca="1" si="2"/>
        <v>08.41.42</v>
      </c>
      <c r="C13">
        <f t="shared" ca="1" si="3"/>
        <v>0</v>
      </c>
      <c r="D13">
        <v>2</v>
      </c>
      <c r="E13">
        <v>2</v>
      </c>
      <c r="F13" s="2" t="s">
        <v>4194</v>
      </c>
      <c r="G13" t="s">
        <v>4179</v>
      </c>
      <c r="H13">
        <v>19</v>
      </c>
      <c r="I13">
        <v>0</v>
      </c>
      <c r="J13">
        <f t="shared" si="0"/>
        <v>-2</v>
      </c>
    </row>
    <row r="14" spans="1:10">
      <c r="A14" s="3">
        <f t="shared" ca="1" si="1"/>
        <v>40995</v>
      </c>
      <c r="B14" s="4" t="str">
        <f t="shared" ca="1" si="2"/>
        <v>08.41.42</v>
      </c>
      <c r="C14">
        <f t="shared" ca="1" si="3"/>
        <v>0</v>
      </c>
      <c r="D14">
        <v>2</v>
      </c>
      <c r="E14">
        <v>2</v>
      </c>
      <c r="F14" s="2" t="s">
        <v>4195</v>
      </c>
      <c r="G14" t="s">
        <v>4180</v>
      </c>
      <c r="H14">
        <v>4</v>
      </c>
      <c r="I14">
        <v>0</v>
      </c>
      <c r="J14">
        <f t="shared" si="0"/>
        <v>-3</v>
      </c>
    </row>
    <row r="15" spans="1:10">
      <c r="A15" s="3">
        <f t="shared" ca="1" si="1"/>
        <v>40995</v>
      </c>
      <c r="B15" s="4" t="str">
        <f t="shared" ca="1" si="2"/>
        <v>08.41.42</v>
      </c>
      <c r="C15">
        <f t="shared" ca="1" si="3"/>
        <v>0</v>
      </c>
      <c r="D15">
        <v>2</v>
      </c>
      <c r="E15">
        <v>2</v>
      </c>
      <c r="F15" s="2" t="s">
        <v>4196</v>
      </c>
      <c r="G15" t="s">
        <v>4181</v>
      </c>
      <c r="H15">
        <v>1</v>
      </c>
      <c r="I15">
        <v>0</v>
      </c>
      <c r="J15">
        <f t="shared" si="0"/>
        <v>-4</v>
      </c>
    </row>
    <row r="16" spans="1:10">
      <c r="A16" s="3">
        <f t="shared" ca="1" si="1"/>
        <v>40995</v>
      </c>
      <c r="B16" s="4" t="str">
        <f t="shared" ca="1" si="2"/>
        <v>08.41.42</v>
      </c>
      <c r="C16">
        <f t="shared" ca="1" si="3"/>
        <v>0</v>
      </c>
      <c r="D16">
        <v>2</v>
      </c>
      <c r="E16">
        <v>2</v>
      </c>
      <c r="F16" s="2" t="s">
        <v>4197</v>
      </c>
      <c r="G16" t="s">
        <v>4182</v>
      </c>
      <c r="H16">
        <v>0</v>
      </c>
      <c r="I16">
        <v>0</v>
      </c>
      <c r="J16">
        <f t="shared" si="0"/>
        <v>-5</v>
      </c>
    </row>
    <row r="17" spans="1:10">
      <c r="A17" s="3" t="str">
        <f t="shared" ca="1" si="1"/>
        <v/>
      </c>
      <c r="B17" s="4" t="str">
        <f t="shared" ca="1" si="2"/>
        <v/>
      </c>
      <c r="C17" t="str">
        <f t="shared" ca="1" si="3"/>
        <v/>
      </c>
      <c r="D17" s="1">
        <v>40995</v>
      </c>
      <c r="E17" t="s">
        <v>4169</v>
      </c>
      <c r="F17" s="2" t="s">
        <v>4170</v>
      </c>
      <c r="G17">
        <v>1</v>
      </c>
      <c r="J17" t="str">
        <f t="shared" si="0"/>
        <v/>
      </c>
    </row>
    <row r="18" spans="1:10">
      <c r="A18" s="3">
        <f t="shared" ca="1" si="1"/>
        <v>40995</v>
      </c>
      <c r="B18" s="4" t="str">
        <f t="shared" ca="1" si="2"/>
        <v>08.41.42</v>
      </c>
      <c r="C18">
        <f t="shared" ca="1" si="3"/>
        <v>1</v>
      </c>
      <c r="D18">
        <v>0</v>
      </c>
      <c r="E18">
        <v>0</v>
      </c>
      <c r="F18" s="2" t="s">
        <v>4183</v>
      </c>
      <c r="G18" t="s">
        <v>4178</v>
      </c>
      <c r="H18">
        <v>20</v>
      </c>
      <c r="I18">
        <v>10</v>
      </c>
      <c r="J18">
        <f t="shared" si="0"/>
        <v>-1</v>
      </c>
    </row>
    <row r="19" spans="1:10">
      <c r="A19" s="3">
        <f t="shared" ca="1" si="1"/>
        <v>40995</v>
      </c>
      <c r="B19" s="4" t="str">
        <f t="shared" ca="1" si="2"/>
        <v>08.41.42</v>
      </c>
      <c r="C19">
        <f t="shared" ca="1" si="3"/>
        <v>1</v>
      </c>
      <c r="D19">
        <v>0</v>
      </c>
      <c r="E19">
        <v>0</v>
      </c>
      <c r="F19" s="2" t="s">
        <v>4184</v>
      </c>
      <c r="G19" t="s">
        <v>4179</v>
      </c>
      <c r="H19">
        <v>10</v>
      </c>
      <c r="I19">
        <v>8</v>
      </c>
      <c r="J19">
        <f t="shared" si="0"/>
        <v>-2</v>
      </c>
    </row>
    <row r="20" spans="1:10">
      <c r="A20" s="3">
        <f t="shared" ca="1" si="1"/>
        <v>40995</v>
      </c>
      <c r="B20" s="4" t="str">
        <f t="shared" ca="1" si="2"/>
        <v>08.41.42</v>
      </c>
      <c r="C20">
        <f t="shared" ca="1" si="3"/>
        <v>1</v>
      </c>
      <c r="D20">
        <v>0</v>
      </c>
      <c r="E20">
        <v>0</v>
      </c>
      <c r="F20" s="2" t="s">
        <v>4185</v>
      </c>
      <c r="G20" t="s">
        <v>4180</v>
      </c>
      <c r="H20">
        <v>10</v>
      </c>
      <c r="I20">
        <v>7</v>
      </c>
      <c r="J20">
        <f t="shared" si="0"/>
        <v>-3</v>
      </c>
    </row>
    <row r="21" spans="1:10">
      <c r="A21" s="3">
        <f t="shared" ca="1" si="1"/>
        <v>40995</v>
      </c>
      <c r="B21" s="4" t="str">
        <f t="shared" ca="1" si="2"/>
        <v>08.41.42</v>
      </c>
      <c r="C21">
        <f t="shared" ca="1" si="3"/>
        <v>1</v>
      </c>
      <c r="D21">
        <v>0</v>
      </c>
      <c r="E21">
        <v>0</v>
      </c>
      <c r="F21" s="2" t="s">
        <v>4186</v>
      </c>
      <c r="G21" t="s">
        <v>4181</v>
      </c>
      <c r="H21">
        <v>1</v>
      </c>
      <c r="I21">
        <v>5</v>
      </c>
      <c r="J21">
        <f t="shared" si="0"/>
        <v>-4</v>
      </c>
    </row>
    <row r="22" spans="1:10">
      <c r="A22" s="3">
        <f t="shared" ca="1" si="1"/>
        <v>40995</v>
      </c>
      <c r="B22" s="4" t="str">
        <f t="shared" ca="1" si="2"/>
        <v>08.41.42</v>
      </c>
      <c r="C22">
        <f t="shared" ca="1" si="3"/>
        <v>1</v>
      </c>
      <c r="D22">
        <v>0</v>
      </c>
      <c r="E22">
        <v>0</v>
      </c>
      <c r="F22" s="2" t="s">
        <v>4187</v>
      </c>
      <c r="G22" t="s">
        <v>4182</v>
      </c>
      <c r="H22">
        <v>0</v>
      </c>
      <c r="I22">
        <v>6</v>
      </c>
      <c r="J22">
        <f t="shared" si="0"/>
        <v>-5</v>
      </c>
    </row>
    <row r="23" spans="1:10">
      <c r="A23" s="3">
        <f t="shared" ca="1" si="1"/>
        <v>40995</v>
      </c>
      <c r="B23" s="4" t="str">
        <f t="shared" ca="1" si="2"/>
        <v>08.41.42</v>
      </c>
      <c r="C23">
        <f t="shared" ca="1" si="3"/>
        <v>1</v>
      </c>
      <c r="D23">
        <v>1</v>
      </c>
      <c r="E23">
        <v>1</v>
      </c>
      <c r="F23" s="2" t="s">
        <v>4188</v>
      </c>
      <c r="G23" t="s">
        <v>4178</v>
      </c>
      <c r="H23">
        <v>20</v>
      </c>
      <c r="I23">
        <v>5</v>
      </c>
      <c r="J23">
        <f t="shared" si="0"/>
        <v>-1</v>
      </c>
    </row>
    <row r="24" spans="1:10">
      <c r="A24" s="3">
        <f t="shared" ca="1" si="1"/>
        <v>40995</v>
      </c>
      <c r="B24" s="4" t="str">
        <f t="shared" ca="1" si="2"/>
        <v>08.41.42</v>
      </c>
      <c r="C24">
        <f t="shared" ca="1" si="3"/>
        <v>1</v>
      </c>
      <c r="D24">
        <v>1</v>
      </c>
      <c r="E24">
        <v>1</v>
      </c>
      <c r="F24" s="2" t="s">
        <v>4189</v>
      </c>
      <c r="G24" t="s">
        <v>4179</v>
      </c>
      <c r="H24">
        <v>19</v>
      </c>
      <c r="I24">
        <v>0</v>
      </c>
      <c r="J24">
        <f t="shared" si="0"/>
        <v>-2</v>
      </c>
    </row>
    <row r="25" spans="1:10">
      <c r="A25" s="3">
        <f t="shared" ca="1" si="1"/>
        <v>40995</v>
      </c>
      <c r="B25" s="4" t="str">
        <f t="shared" ca="1" si="2"/>
        <v>08.41.42</v>
      </c>
      <c r="C25">
        <f t="shared" ca="1" si="3"/>
        <v>1</v>
      </c>
      <c r="D25">
        <v>1</v>
      </c>
      <c r="E25">
        <v>1</v>
      </c>
      <c r="F25" s="2" t="s">
        <v>4190</v>
      </c>
      <c r="G25" t="s">
        <v>4180</v>
      </c>
      <c r="H25">
        <v>1</v>
      </c>
      <c r="I25">
        <v>5</v>
      </c>
      <c r="J25">
        <f t="shared" si="0"/>
        <v>-3</v>
      </c>
    </row>
    <row r="26" spans="1:10">
      <c r="A26" s="3">
        <f t="shared" ca="1" si="1"/>
        <v>40995</v>
      </c>
      <c r="B26" s="4" t="str">
        <f t="shared" ca="1" si="2"/>
        <v>08.41.42</v>
      </c>
      <c r="C26">
        <f t="shared" ca="1" si="3"/>
        <v>1</v>
      </c>
      <c r="D26">
        <v>1</v>
      </c>
      <c r="E26">
        <v>1</v>
      </c>
      <c r="F26" s="2" t="s">
        <v>4191</v>
      </c>
      <c r="G26" t="s">
        <v>4181</v>
      </c>
      <c r="H26">
        <v>1</v>
      </c>
      <c r="I26">
        <v>9</v>
      </c>
      <c r="J26">
        <f t="shared" si="0"/>
        <v>-4</v>
      </c>
    </row>
    <row r="27" spans="1:10">
      <c r="A27" s="3">
        <f t="shared" ca="1" si="1"/>
        <v>40995</v>
      </c>
      <c r="B27" s="4" t="str">
        <f t="shared" ca="1" si="2"/>
        <v>08.41.42</v>
      </c>
      <c r="C27">
        <f t="shared" ca="1" si="3"/>
        <v>1</v>
      </c>
      <c r="D27">
        <v>1</v>
      </c>
      <c r="E27">
        <v>1</v>
      </c>
      <c r="F27" s="2" t="s">
        <v>4192</v>
      </c>
      <c r="G27" t="s">
        <v>4182</v>
      </c>
      <c r="H27">
        <v>0</v>
      </c>
      <c r="I27">
        <v>7</v>
      </c>
      <c r="J27">
        <f t="shared" si="0"/>
        <v>-5</v>
      </c>
    </row>
    <row r="28" spans="1:10">
      <c r="A28" s="3">
        <f t="shared" ca="1" si="1"/>
        <v>40995</v>
      </c>
      <c r="B28" s="4" t="str">
        <f t="shared" ca="1" si="2"/>
        <v>08.41.42</v>
      </c>
      <c r="C28">
        <f t="shared" ca="1" si="3"/>
        <v>1</v>
      </c>
      <c r="D28">
        <v>2</v>
      </c>
      <c r="E28">
        <v>2</v>
      </c>
      <c r="F28" s="2" t="s">
        <v>4193</v>
      </c>
      <c r="G28" t="s">
        <v>4178</v>
      </c>
      <c r="H28">
        <v>15</v>
      </c>
      <c r="I28">
        <v>10</v>
      </c>
      <c r="J28">
        <f t="shared" si="0"/>
        <v>-1</v>
      </c>
    </row>
    <row r="29" spans="1:10">
      <c r="A29" s="3">
        <f t="shared" ca="1" si="1"/>
        <v>40995</v>
      </c>
      <c r="B29" s="4" t="str">
        <f t="shared" ca="1" si="2"/>
        <v>08.41.42</v>
      </c>
      <c r="C29">
        <f t="shared" ca="1" si="3"/>
        <v>1</v>
      </c>
      <c r="D29">
        <v>2</v>
      </c>
      <c r="E29">
        <v>2</v>
      </c>
      <c r="F29" s="2" t="s">
        <v>4194</v>
      </c>
      <c r="G29" t="s">
        <v>4179</v>
      </c>
      <c r="H29">
        <v>19</v>
      </c>
      <c r="I29">
        <v>6</v>
      </c>
      <c r="J29">
        <f t="shared" si="0"/>
        <v>-2</v>
      </c>
    </row>
    <row r="30" spans="1:10">
      <c r="A30" s="3">
        <f t="shared" ca="1" si="1"/>
        <v>40995</v>
      </c>
      <c r="B30" s="4" t="str">
        <f t="shared" ca="1" si="2"/>
        <v>08.41.42</v>
      </c>
      <c r="C30">
        <f t="shared" ca="1" si="3"/>
        <v>1</v>
      </c>
      <c r="D30">
        <v>2</v>
      </c>
      <c r="E30">
        <v>2</v>
      </c>
      <c r="F30" s="2" t="s">
        <v>4195</v>
      </c>
      <c r="G30" t="s">
        <v>4180</v>
      </c>
      <c r="H30">
        <v>15</v>
      </c>
      <c r="I30">
        <v>0</v>
      </c>
      <c r="J30">
        <f t="shared" si="0"/>
        <v>-3</v>
      </c>
    </row>
    <row r="31" spans="1:10">
      <c r="A31" s="3">
        <f t="shared" ca="1" si="1"/>
        <v>40995</v>
      </c>
      <c r="B31" s="4" t="str">
        <f t="shared" ca="1" si="2"/>
        <v>08.41.42</v>
      </c>
      <c r="C31">
        <f t="shared" ca="1" si="3"/>
        <v>1</v>
      </c>
      <c r="D31">
        <v>2</v>
      </c>
      <c r="E31">
        <v>2</v>
      </c>
      <c r="F31" s="2" t="s">
        <v>4196</v>
      </c>
      <c r="G31" t="s">
        <v>4181</v>
      </c>
      <c r="H31">
        <v>10</v>
      </c>
      <c r="I31">
        <v>5</v>
      </c>
      <c r="J31">
        <f t="shared" si="0"/>
        <v>-4</v>
      </c>
    </row>
    <row r="32" spans="1:10">
      <c r="A32" s="3">
        <f t="shared" ca="1" si="1"/>
        <v>40995</v>
      </c>
      <c r="B32" s="4" t="str">
        <f t="shared" ca="1" si="2"/>
        <v>08.41.42</v>
      </c>
      <c r="C32">
        <f t="shared" ca="1" si="3"/>
        <v>1</v>
      </c>
      <c r="D32">
        <v>2</v>
      </c>
      <c r="E32">
        <v>2</v>
      </c>
      <c r="F32" s="2" t="s">
        <v>4197</v>
      </c>
      <c r="G32" t="s">
        <v>4182</v>
      </c>
      <c r="H32">
        <v>0</v>
      </c>
      <c r="I32">
        <v>5</v>
      </c>
      <c r="J32">
        <f t="shared" si="0"/>
        <v>-5</v>
      </c>
    </row>
    <row r="33" spans="1:10">
      <c r="A33" s="3" t="str">
        <f t="shared" ca="1" si="1"/>
        <v/>
      </c>
      <c r="B33" s="4" t="str">
        <f t="shared" ca="1" si="2"/>
        <v/>
      </c>
      <c r="C33" t="str">
        <f t="shared" ca="1" si="3"/>
        <v/>
      </c>
      <c r="D33" s="1">
        <v>40995</v>
      </c>
      <c r="E33" t="s">
        <v>4169</v>
      </c>
      <c r="F33" s="2" t="s">
        <v>4170</v>
      </c>
      <c r="G33">
        <v>10</v>
      </c>
      <c r="J33" t="str">
        <f t="shared" si="0"/>
        <v/>
      </c>
    </row>
    <row r="34" spans="1:10">
      <c r="A34" s="3">
        <f t="shared" ca="1" si="1"/>
        <v>40995</v>
      </c>
      <c r="B34" s="4" t="str">
        <f t="shared" ca="1" si="2"/>
        <v>08.41.42</v>
      </c>
      <c r="C34">
        <f t="shared" ca="1" si="3"/>
        <v>10</v>
      </c>
      <c r="D34">
        <v>0</v>
      </c>
      <c r="E34">
        <v>2</v>
      </c>
      <c r="F34" s="2" t="s">
        <v>4193</v>
      </c>
      <c r="G34" t="s">
        <v>4178</v>
      </c>
      <c r="H34">
        <v>10</v>
      </c>
      <c r="I34">
        <v>6</v>
      </c>
      <c r="J34">
        <f t="shared" si="0"/>
        <v>-1</v>
      </c>
    </row>
    <row r="35" spans="1:10">
      <c r="A35" s="3">
        <f t="shared" ca="1" si="1"/>
        <v>40995</v>
      </c>
      <c r="B35" s="4" t="str">
        <f t="shared" ca="1" si="2"/>
        <v>08.41.42</v>
      </c>
      <c r="C35">
        <f t="shared" ca="1" si="3"/>
        <v>10</v>
      </c>
      <c r="D35">
        <v>0</v>
      </c>
      <c r="E35">
        <v>2</v>
      </c>
      <c r="F35" s="2" t="s">
        <v>4194</v>
      </c>
      <c r="G35" t="s">
        <v>4179</v>
      </c>
      <c r="H35">
        <v>4</v>
      </c>
      <c r="I35">
        <v>5</v>
      </c>
      <c r="J35">
        <f t="shared" si="0"/>
        <v>-2</v>
      </c>
    </row>
    <row r="36" spans="1:10">
      <c r="A36" s="3">
        <f t="shared" ca="1" si="1"/>
        <v>40995</v>
      </c>
      <c r="B36" s="4" t="str">
        <f t="shared" ca="1" si="2"/>
        <v>08.41.42</v>
      </c>
      <c r="C36">
        <f t="shared" ca="1" si="3"/>
        <v>10</v>
      </c>
      <c r="D36">
        <v>0</v>
      </c>
      <c r="E36">
        <v>2</v>
      </c>
      <c r="F36" s="2" t="s">
        <v>4195</v>
      </c>
      <c r="G36" t="s">
        <v>4180</v>
      </c>
      <c r="H36">
        <v>15</v>
      </c>
      <c r="I36">
        <v>5</v>
      </c>
      <c r="J36">
        <f t="shared" si="0"/>
        <v>-3</v>
      </c>
    </row>
    <row r="37" spans="1:10">
      <c r="A37" s="3">
        <f t="shared" ca="1" si="1"/>
        <v>40995</v>
      </c>
      <c r="B37" s="4" t="str">
        <f t="shared" ca="1" si="2"/>
        <v>08.41.42</v>
      </c>
      <c r="C37">
        <f t="shared" ca="1" si="3"/>
        <v>10</v>
      </c>
      <c r="D37">
        <v>0</v>
      </c>
      <c r="E37">
        <v>2</v>
      </c>
      <c r="F37" s="2" t="s">
        <v>4196</v>
      </c>
      <c r="G37" t="s">
        <v>4181</v>
      </c>
      <c r="H37">
        <v>18</v>
      </c>
      <c r="I37">
        <v>5</v>
      </c>
      <c r="J37">
        <f t="shared" si="0"/>
        <v>-4</v>
      </c>
    </row>
    <row r="38" spans="1:10">
      <c r="A38" s="3">
        <f t="shared" ca="1" si="1"/>
        <v>40995</v>
      </c>
      <c r="B38" s="4" t="str">
        <f t="shared" ca="1" si="2"/>
        <v>08.41.42</v>
      </c>
      <c r="C38">
        <f t="shared" ca="1" si="3"/>
        <v>10</v>
      </c>
      <c r="D38">
        <v>0</v>
      </c>
      <c r="E38">
        <v>2</v>
      </c>
      <c r="F38" s="2" t="s">
        <v>4197</v>
      </c>
      <c r="G38" t="s">
        <v>4182</v>
      </c>
      <c r="H38">
        <v>10</v>
      </c>
      <c r="I38">
        <v>5</v>
      </c>
      <c r="J38">
        <f t="shared" si="0"/>
        <v>-5</v>
      </c>
    </row>
    <row r="39" spans="1:10">
      <c r="A39" s="3">
        <f t="shared" ca="1" si="1"/>
        <v>40995</v>
      </c>
      <c r="B39" s="4" t="str">
        <f t="shared" ca="1" si="2"/>
        <v>08.41.42</v>
      </c>
      <c r="C39">
        <f t="shared" ca="1" si="3"/>
        <v>10</v>
      </c>
      <c r="D39">
        <v>1</v>
      </c>
      <c r="E39">
        <v>0</v>
      </c>
      <c r="F39" s="2" t="s">
        <v>4183</v>
      </c>
      <c r="G39" t="s">
        <v>4178</v>
      </c>
      <c r="H39">
        <v>19</v>
      </c>
      <c r="I39">
        <v>3</v>
      </c>
      <c r="J39">
        <f t="shared" si="0"/>
        <v>-1</v>
      </c>
    </row>
    <row r="40" spans="1:10">
      <c r="A40" s="3">
        <f t="shared" ca="1" si="1"/>
        <v>40995</v>
      </c>
      <c r="B40" s="4" t="str">
        <f t="shared" ca="1" si="2"/>
        <v>08.41.42</v>
      </c>
      <c r="C40">
        <f t="shared" ca="1" si="3"/>
        <v>10</v>
      </c>
      <c r="D40">
        <v>1</v>
      </c>
      <c r="E40">
        <v>0</v>
      </c>
      <c r="F40" s="2" t="s">
        <v>4184</v>
      </c>
      <c r="G40" t="s">
        <v>4179</v>
      </c>
      <c r="H40">
        <v>15</v>
      </c>
      <c r="I40">
        <v>3</v>
      </c>
      <c r="J40">
        <f t="shared" si="0"/>
        <v>-2</v>
      </c>
    </row>
    <row r="41" spans="1:10">
      <c r="A41" s="3">
        <f t="shared" ca="1" si="1"/>
        <v>40995</v>
      </c>
      <c r="B41" s="4" t="str">
        <f t="shared" ca="1" si="2"/>
        <v>08.41.42</v>
      </c>
      <c r="C41">
        <f t="shared" ca="1" si="3"/>
        <v>10</v>
      </c>
      <c r="D41">
        <v>1</v>
      </c>
      <c r="E41">
        <v>0</v>
      </c>
      <c r="F41" s="2" t="s">
        <v>4185</v>
      </c>
      <c r="G41" t="s">
        <v>4180</v>
      </c>
      <c r="H41">
        <v>10</v>
      </c>
      <c r="I41">
        <v>4</v>
      </c>
      <c r="J41">
        <f t="shared" si="0"/>
        <v>-3</v>
      </c>
    </row>
    <row r="42" spans="1:10">
      <c r="A42" s="3">
        <f t="shared" ca="1" si="1"/>
        <v>40995</v>
      </c>
      <c r="B42" s="4" t="str">
        <f t="shared" ca="1" si="2"/>
        <v>08.41.42</v>
      </c>
      <c r="C42">
        <f t="shared" ca="1" si="3"/>
        <v>10</v>
      </c>
      <c r="D42">
        <v>1</v>
      </c>
      <c r="E42">
        <v>0</v>
      </c>
      <c r="F42" s="2" t="s">
        <v>4186</v>
      </c>
      <c r="G42" t="s">
        <v>4181</v>
      </c>
      <c r="H42">
        <v>18</v>
      </c>
      <c r="I42">
        <v>4</v>
      </c>
      <c r="J42">
        <f t="shared" si="0"/>
        <v>-4</v>
      </c>
    </row>
    <row r="43" spans="1:10">
      <c r="A43" s="3">
        <f t="shared" ca="1" si="1"/>
        <v>40995</v>
      </c>
      <c r="B43" s="4" t="str">
        <f t="shared" ca="1" si="2"/>
        <v>08.41.42</v>
      </c>
      <c r="C43">
        <f t="shared" ca="1" si="3"/>
        <v>10</v>
      </c>
      <c r="D43">
        <v>1</v>
      </c>
      <c r="E43">
        <v>0</v>
      </c>
      <c r="F43" s="2" t="s">
        <v>4187</v>
      </c>
      <c r="G43" t="s">
        <v>4182</v>
      </c>
      <c r="H43">
        <v>0</v>
      </c>
      <c r="I43">
        <v>9</v>
      </c>
      <c r="J43">
        <f t="shared" si="0"/>
        <v>-5</v>
      </c>
    </row>
    <row r="44" spans="1:10">
      <c r="A44" s="3">
        <f t="shared" ca="1" si="1"/>
        <v>40995</v>
      </c>
      <c r="B44" s="4" t="str">
        <f t="shared" ca="1" si="2"/>
        <v>08.41.42</v>
      </c>
      <c r="C44">
        <f t="shared" ca="1" si="3"/>
        <v>10</v>
      </c>
      <c r="D44">
        <v>2</v>
      </c>
      <c r="E44">
        <v>1</v>
      </c>
      <c r="F44" s="2" t="s">
        <v>4188</v>
      </c>
      <c r="G44" t="s">
        <v>4178</v>
      </c>
      <c r="H44">
        <v>18</v>
      </c>
      <c r="I44">
        <v>3</v>
      </c>
      <c r="J44">
        <f t="shared" si="0"/>
        <v>-1</v>
      </c>
    </row>
    <row r="45" spans="1:10">
      <c r="A45" s="3">
        <f t="shared" ca="1" si="1"/>
        <v>40995</v>
      </c>
      <c r="B45" s="4" t="str">
        <f t="shared" ca="1" si="2"/>
        <v>08.41.42</v>
      </c>
      <c r="C45">
        <f t="shared" ca="1" si="3"/>
        <v>10</v>
      </c>
      <c r="D45">
        <v>2</v>
      </c>
      <c r="E45">
        <v>1</v>
      </c>
      <c r="F45" s="2" t="s">
        <v>4189</v>
      </c>
      <c r="G45" t="s">
        <v>4179</v>
      </c>
      <c r="H45">
        <v>4</v>
      </c>
      <c r="I45">
        <v>3</v>
      </c>
      <c r="J45">
        <f t="shared" si="0"/>
        <v>-2</v>
      </c>
    </row>
    <row r="46" spans="1:10">
      <c r="A46" s="3">
        <f t="shared" ca="1" si="1"/>
        <v>40995</v>
      </c>
      <c r="B46" s="4" t="str">
        <f t="shared" ca="1" si="2"/>
        <v>08.41.42</v>
      </c>
      <c r="C46">
        <f t="shared" ca="1" si="3"/>
        <v>10</v>
      </c>
      <c r="D46">
        <v>2</v>
      </c>
      <c r="E46">
        <v>1</v>
      </c>
      <c r="F46" s="2" t="s">
        <v>4190</v>
      </c>
      <c r="G46" t="s">
        <v>4180</v>
      </c>
      <c r="H46">
        <v>10</v>
      </c>
      <c r="I46">
        <v>4</v>
      </c>
      <c r="J46">
        <f t="shared" si="0"/>
        <v>-3</v>
      </c>
    </row>
    <row r="47" spans="1:10">
      <c r="A47" s="3">
        <f t="shared" ca="1" si="1"/>
        <v>40995</v>
      </c>
      <c r="B47" s="4" t="str">
        <f t="shared" ca="1" si="2"/>
        <v>08.41.42</v>
      </c>
      <c r="C47">
        <f t="shared" ca="1" si="3"/>
        <v>10</v>
      </c>
      <c r="D47">
        <v>2</v>
      </c>
      <c r="E47">
        <v>1</v>
      </c>
      <c r="F47" s="2" t="s">
        <v>4191</v>
      </c>
      <c r="G47" t="s">
        <v>4181</v>
      </c>
      <c r="H47">
        <v>15</v>
      </c>
      <c r="I47">
        <v>5</v>
      </c>
      <c r="J47">
        <f t="shared" si="0"/>
        <v>-4</v>
      </c>
    </row>
    <row r="48" spans="1:10">
      <c r="A48" s="3">
        <f t="shared" ca="1" si="1"/>
        <v>40995</v>
      </c>
      <c r="B48" s="4" t="str">
        <f t="shared" ca="1" si="2"/>
        <v>08.41.42</v>
      </c>
      <c r="C48">
        <f t="shared" ca="1" si="3"/>
        <v>10</v>
      </c>
      <c r="D48">
        <v>2</v>
      </c>
      <c r="E48">
        <v>1</v>
      </c>
      <c r="F48" s="2" t="s">
        <v>4192</v>
      </c>
      <c r="G48" t="s">
        <v>4182</v>
      </c>
      <c r="H48">
        <v>4</v>
      </c>
      <c r="I48">
        <v>10</v>
      </c>
      <c r="J48">
        <f t="shared" si="0"/>
        <v>-5</v>
      </c>
    </row>
    <row r="49" spans="1:10">
      <c r="A49" s="3" t="str">
        <f t="shared" ca="1" si="1"/>
        <v/>
      </c>
      <c r="B49" s="4" t="str">
        <f t="shared" ca="1" si="2"/>
        <v/>
      </c>
      <c r="C49" t="str">
        <f t="shared" ca="1" si="3"/>
        <v/>
      </c>
      <c r="D49" s="1">
        <v>40995</v>
      </c>
      <c r="E49" t="s">
        <v>4169</v>
      </c>
      <c r="F49" s="2" t="s">
        <v>4170</v>
      </c>
      <c r="G49">
        <v>11</v>
      </c>
      <c r="J49" t="str">
        <f t="shared" si="0"/>
        <v/>
      </c>
    </row>
    <row r="50" spans="1:10">
      <c r="A50" s="3">
        <f t="shared" ca="1" si="1"/>
        <v>40995</v>
      </c>
      <c r="B50" s="4" t="str">
        <f t="shared" ca="1" si="2"/>
        <v>08.41.42</v>
      </c>
      <c r="C50">
        <f t="shared" ca="1" si="3"/>
        <v>11</v>
      </c>
      <c r="D50">
        <v>0</v>
      </c>
      <c r="E50">
        <v>1</v>
      </c>
      <c r="F50" s="2" t="s">
        <v>4188</v>
      </c>
      <c r="G50" t="s">
        <v>4178</v>
      </c>
      <c r="H50">
        <v>19</v>
      </c>
      <c r="I50">
        <v>5</v>
      </c>
      <c r="J50">
        <f t="shared" si="0"/>
        <v>-1</v>
      </c>
    </row>
    <row r="51" spans="1:10">
      <c r="A51" s="3">
        <f t="shared" ca="1" si="1"/>
        <v>40995</v>
      </c>
      <c r="B51" s="4" t="str">
        <f t="shared" ca="1" si="2"/>
        <v>08.41.42</v>
      </c>
      <c r="C51">
        <f t="shared" ca="1" si="3"/>
        <v>11</v>
      </c>
      <c r="D51">
        <v>0</v>
      </c>
      <c r="E51">
        <v>1</v>
      </c>
      <c r="F51" s="2" t="s">
        <v>4189</v>
      </c>
      <c r="G51" t="s">
        <v>4179</v>
      </c>
      <c r="H51">
        <v>10</v>
      </c>
      <c r="I51">
        <v>3</v>
      </c>
      <c r="J51">
        <f t="shared" si="0"/>
        <v>-2</v>
      </c>
    </row>
    <row r="52" spans="1:10">
      <c r="A52" s="3">
        <f t="shared" ca="1" si="1"/>
        <v>40995</v>
      </c>
      <c r="B52" s="4" t="str">
        <f t="shared" ca="1" si="2"/>
        <v>08.41.42</v>
      </c>
      <c r="C52">
        <f t="shared" ca="1" si="3"/>
        <v>11</v>
      </c>
      <c r="D52">
        <v>0</v>
      </c>
      <c r="E52">
        <v>1</v>
      </c>
      <c r="F52" s="2" t="s">
        <v>4190</v>
      </c>
      <c r="G52" t="s">
        <v>4180</v>
      </c>
      <c r="H52">
        <v>10</v>
      </c>
      <c r="I52">
        <v>4</v>
      </c>
      <c r="J52">
        <f t="shared" si="0"/>
        <v>-3</v>
      </c>
    </row>
    <row r="53" spans="1:10">
      <c r="A53" s="3">
        <f t="shared" ca="1" si="1"/>
        <v>40995</v>
      </c>
      <c r="B53" s="4" t="str">
        <f t="shared" ca="1" si="2"/>
        <v>08.41.42</v>
      </c>
      <c r="C53">
        <f t="shared" ca="1" si="3"/>
        <v>11</v>
      </c>
      <c r="D53">
        <v>0</v>
      </c>
      <c r="E53">
        <v>1</v>
      </c>
      <c r="F53" s="2" t="s">
        <v>4191</v>
      </c>
      <c r="G53" t="s">
        <v>4181</v>
      </c>
      <c r="H53">
        <v>10</v>
      </c>
      <c r="I53">
        <v>4</v>
      </c>
      <c r="J53">
        <f t="shared" si="0"/>
        <v>-4</v>
      </c>
    </row>
    <row r="54" spans="1:10">
      <c r="A54" s="3">
        <f t="shared" ca="1" si="1"/>
        <v>40995</v>
      </c>
      <c r="B54" s="4" t="str">
        <f t="shared" ca="1" si="2"/>
        <v>08.41.42</v>
      </c>
      <c r="C54">
        <f t="shared" ca="1" si="3"/>
        <v>11</v>
      </c>
      <c r="D54">
        <v>0</v>
      </c>
      <c r="E54">
        <v>1</v>
      </c>
      <c r="F54" s="2" t="s">
        <v>4192</v>
      </c>
      <c r="G54" t="s">
        <v>4182</v>
      </c>
      <c r="H54">
        <v>0</v>
      </c>
      <c r="I54">
        <v>6</v>
      </c>
      <c r="J54">
        <f t="shared" si="0"/>
        <v>-5</v>
      </c>
    </row>
    <row r="55" spans="1:10">
      <c r="A55" s="3">
        <f t="shared" ca="1" si="1"/>
        <v>40995</v>
      </c>
      <c r="B55" s="4" t="str">
        <f t="shared" ca="1" si="2"/>
        <v>08.41.42</v>
      </c>
      <c r="C55">
        <f t="shared" ca="1" si="3"/>
        <v>11</v>
      </c>
      <c r="D55">
        <v>1</v>
      </c>
      <c r="E55">
        <v>0</v>
      </c>
      <c r="F55" s="2" t="s">
        <v>4183</v>
      </c>
      <c r="G55" t="s">
        <v>4178</v>
      </c>
      <c r="H55">
        <v>19</v>
      </c>
      <c r="I55">
        <v>2</v>
      </c>
      <c r="J55">
        <f t="shared" si="0"/>
        <v>-1</v>
      </c>
    </row>
    <row r="56" spans="1:10">
      <c r="A56" s="3">
        <f t="shared" ca="1" si="1"/>
        <v>40995</v>
      </c>
      <c r="B56" s="4" t="str">
        <f t="shared" ca="1" si="2"/>
        <v>08.41.42</v>
      </c>
      <c r="C56">
        <f t="shared" ca="1" si="3"/>
        <v>11</v>
      </c>
      <c r="D56">
        <v>1</v>
      </c>
      <c r="E56">
        <v>0</v>
      </c>
      <c r="F56" s="2" t="s">
        <v>4184</v>
      </c>
      <c r="G56" t="s">
        <v>4179</v>
      </c>
      <c r="H56">
        <v>10</v>
      </c>
      <c r="I56">
        <v>3</v>
      </c>
      <c r="J56">
        <f t="shared" si="0"/>
        <v>-2</v>
      </c>
    </row>
    <row r="57" spans="1:10">
      <c r="A57" s="3">
        <f t="shared" ca="1" si="1"/>
        <v>40995</v>
      </c>
      <c r="B57" s="4" t="str">
        <f t="shared" ca="1" si="2"/>
        <v>08.41.42</v>
      </c>
      <c r="C57">
        <f t="shared" ca="1" si="3"/>
        <v>11</v>
      </c>
      <c r="D57">
        <v>1</v>
      </c>
      <c r="E57">
        <v>0</v>
      </c>
      <c r="F57" s="2" t="s">
        <v>4185</v>
      </c>
      <c r="G57" t="s">
        <v>4180</v>
      </c>
      <c r="H57">
        <v>4</v>
      </c>
      <c r="I57">
        <v>4</v>
      </c>
      <c r="J57">
        <f t="shared" si="0"/>
        <v>-3</v>
      </c>
    </row>
    <row r="58" spans="1:10">
      <c r="A58" s="3">
        <f t="shared" ca="1" si="1"/>
        <v>40995</v>
      </c>
      <c r="B58" s="4" t="str">
        <f t="shared" ca="1" si="2"/>
        <v>08.41.42</v>
      </c>
      <c r="C58">
        <f t="shared" ca="1" si="3"/>
        <v>11</v>
      </c>
      <c r="D58">
        <v>1</v>
      </c>
      <c r="E58">
        <v>0</v>
      </c>
      <c r="F58" s="2" t="s">
        <v>4186</v>
      </c>
      <c r="G58" t="s">
        <v>4181</v>
      </c>
      <c r="H58">
        <v>19</v>
      </c>
      <c r="I58">
        <v>4</v>
      </c>
      <c r="J58">
        <f t="shared" si="0"/>
        <v>-4</v>
      </c>
    </row>
    <row r="59" spans="1:10">
      <c r="A59" s="3">
        <f t="shared" ca="1" si="1"/>
        <v>40995</v>
      </c>
      <c r="B59" s="4" t="str">
        <f t="shared" ca="1" si="2"/>
        <v>08.41.42</v>
      </c>
      <c r="C59">
        <f t="shared" ca="1" si="3"/>
        <v>11</v>
      </c>
      <c r="D59">
        <v>1</v>
      </c>
      <c r="E59">
        <v>0</v>
      </c>
      <c r="F59" s="2" t="s">
        <v>4187</v>
      </c>
      <c r="G59" t="s">
        <v>4182</v>
      </c>
      <c r="H59">
        <v>0</v>
      </c>
      <c r="I59">
        <v>7</v>
      </c>
      <c r="J59">
        <f t="shared" si="0"/>
        <v>-5</v>
      </c>
    </row>
    <row r="60" spans="1:10">
      <c r="A60" s="3">
        <f t="shared" ca="1" si="1"/>
        <v>40995</v>
      </c>
      <c r="B60" s="4" t="str">
        <f t="shared" ca="1" si="2"/>
        <v>08.41.42</v>
      </c>
      <c r="C60">
        <f t="shared" ca="1" si="3"/>
        <v>11</v>
      </c>
      <c r="D60">
        <v>2</v>
      </c>
      <c r="E60">
        <v>2</v>
      </c>
      <c r="F60" s="2" t="s">
        <v>4193</v>
      </c>
      <c r="G60" t="s">
        <v>4178</v>
      </c>
      <c r="H60">
        <v>15</v>
      </c>
      <c r="I60">
        <v>10</v>
      </c>
      <c r="J60">
        <f t="shared" si="0"/>
        <v>-1</v>
      </c>
    </row>
    <row r="61" spans="1:10">
      <c r="A61" s="3">
        <f t="shared" ca="1" si="1"/>
        <v>40995</v>
      </c>
      <c r="B61" s="4" t="str">
        <f t="shared" ca="1" si="2"/>
        <v>08.41.42</v>
      </c>
      <c r="C61">
        <f t="shared" ca="1" si="3"/>
        <v>11</v>
      </c>
      <c r="D61">
        <v>2</v>
      </c>
      <c r="E61">
        <v>2</v>
      </c>
      <c r="F61" s="2" t="s">
        <v>4194</v>
      </c>
      <c r="G61" t="s">
        <v>4179</v>
      </c>
      <c r="H61">
        <v>4</v>
      </c>
      <c r="I61">
        <v>5</v>
      </c>
      <c r="J61">
        <f t="shared" si="0"/>
        <v>-2</v>
      </c>
    </row>
    <row r="62" spans="1:10">
      <c r="A62" s="3">
        <f t="shared" ca="1" si="1"/>
        <v>40995</v>
      </c>
      <c r="B62" s="4" t="str">
        <f t="shared" ca="1" si="2"/>
        <v>08.41.42</v>
      </c>
      <c r="C62">
        <f t="shared" ca="1" si="3"/>
        <v>11</v>
      </c>
      <c r="D62">
        <v>2</v>
      </c>
      <c r="E62">
        <v>2</v>
      </c>
      <c r="F62" s="2" t="s">
        <v>4195</v>
      </c>
      <c r="G62" t="s">
        <v>4180</v>
      </c>
      <c r="H62">
        <v>15</v>
      </c>
      <c r="I62">
        <v>2</v>
      </c>
      <c r="J62">
        <f t="shared" si="0"/>
        <v>-3</v>
      </c>
    </row>
    <row r="63" spans="1:10">
      <c r="A63" s="3">
        <f t="shared" ca="1" si="1"/>
        <v>40995</v>
      </c>
      <c r="B63" s="4" t="str">
        <f t="shared" ca="1" si="2"/>
        <v>08.41.42</v>
      </c>
      <c r="C63">
        <f t="shared" ca="1" si="3"/>
        <v>11</v>
      </c>
      <c r="D63">
        <v>2</v>
      </c>
      <c r="E63">
        <v>2</v>
      </c>
      <c r="F63" s="2" t="s">
        <v>4196</v>
      </c>
      <c r="G63" t="s">
        <v>4181</v>
      </c>
      <c r="H63">
        <v>15</v>
      </c>
      <c r="I63">
        <v>2</v>
      </c>
      <c r="J63">
        <f t="shared" si="0"/>
        <v>-4</v>
      </c>
    </row>
    <row r="64" spans="1:10">
      <c r="A64" s="3">
        <f t="shared" ca="1" si="1"/>
        <v>40995</v>
      </c>
      <c r="B64" s="4" t="str">
        <f t="shared" ca="1" si="2"/>
        <v>08.41.42</v>
      </c>
      <c r="C64">
        <f t="shared" ca="1" si="3"/>
        <v>11</v>
      </c>
      <c r="D64">
        <v>2</v>
      </c>
      <c r="E64">
        <v>2</v>
      </c>
      <c r="F64" s="2" t="s">
        <v>4197</v>
      </c>
      <c r="G64" t="s">
        <v>4182</v>
      </c>
      <c r="H64">
        <v>10</v>
      </c>
      <c r="I64">
        <v>2</v>
      </c>
      <c r="J64">
        <f t="shared" si="0"/>
        <v>-5</v>
      </c>
    </row>
    <row r="65" spans="1:10">
      <c r="A65" s="3" t="str">
        <f t="shared" ca="1" si="1"/>
        <v/>
      </c>
      <c r="B65" s="4" t="str">
        <f t="shared" ca="1" si="2"/>
        <v/>
      </c>
      <c r="C65" t="str">
        <f t="shared" ca="1" si="3"/>
        <v/>
      </c>
      <c r="D65" s="1">
        <v>40995</v>
      </c>
      <c r="E65" t="s">
        <v>4169</v>
      </c>
      <c r="F65" s="2" t="s">
        <v>4170</v>
      </c>
      <c r="G65">
        <v>12</v>
      </c>
      <c r="J65" t="str">
        <f t="shared" si="0"/>
        <v/>
      </c>
    </row>
    <row r="66" spans="1:10">
      <c r="A66" s="3">
        <f t="shared" ca="1" si="1"/>
        <v>40995</v>
      </c>
      <c r="B66" s="4" t="str">
        <f t="shared" ca="1" si="2"/>
        <v>08.41.42</v>
      </c>
      <c r="C66">
        <f t="shared" ca="1" si="3"/>
        <v>12</v>
      </c>
      <c r="D66">
        <v>0</v>
      </c>
      <c r="E66">
        <v>1</v>
      </c>
      <c r="F66" s="2" t="s">
        <v>4188</v>
      </c>
      <c r="G66" t="s">
        <v>4178</v>
      </c>
      <c r="H66">
        <v>15</v>
      </c>
      <c r="I66">
        <v>4</v>
      </c>
      <c r="J66">
        <f t="shared" ref="J66:J129" si="4">IF(G66="A", -1, IF(G66="B", -2, IF(G66="C", -3, IF(G66="D", -4, IF(G66="E", -5, "")))))</f>
        <v>-1</v>
      </c>
    </row>
    <row r="67" spans="1:10">
      <c r="A67" s="3">
        <f t="shared" ref="A67:A130" ca="1" si="5">IF(D67=0,OFFSET(D67,-5*D67+J67,0),IF(D67=1,OFFSET(D67,-5*D67+J67,0),IF(D67=2,OFFSET(D67,-5*D67+J67,0),IF(D67=3,OFFSET(D67,-5*D67+J67,0),IF(D67=4,OFFSET(D67,-5*D67+J67,0),"")))))</f>
        <v>40995</v>
      </c>
      <c r="B67" s="4" t="str">
        <f t="shared" ref="B67:B130" ca="1" si="6">IF(D67=0,OFFSET(D67,-5*D67+J67,1),IF(D67=1,OFFSET(D67,-5*D67+J67,1),IF(D67=2,OFFSET(D67,-5*D67+J67,1),IF(D67=3,OFFSET(D67,-5*D67+J67,1),IF(D67=4,OFFSET(D67,-5*D67+J67,1),"")))))</f>
        <v>08.41.42</v>
      </c>
      <c r="C67">
        <f t="shared" ref="C67:C130" ca="1" si="7">IF(D67=0,OFFSET(D67,-5*D67+J67,3),IF(D67=1,OFFSET(D67,-5*D67+J67,3),IF(D67=2,OFFSET(D67,-5*D67+J67,3),IF(D67=3,OFFSET(D67,-5*D67+J67,3),IF(D67=4,OFFSET(D67,-5*D67+J67,3),"")))))</f>
        <v>12</v>
      </c>
      <c r="D67">
        <v>0</v>
      </c>
      <c r="E67">
        <v>1</v>
      </c>
      <c r="F67" s="2" t="s">
        <v>4189</v>
      </c>
      <c r="G67" t="s">
        <v>4179</v>
      </c>
      <c r="H67">
        <v>10</v>
      </c>
      <c r="I67">
        <v>3</v>
      </c>
      <c r="J67">
        <f t="shared" si="4"/>
        <v>-2</v>
      </c>
    </row>
    <row r="68" spans="1:10">
      <c r="A68" s="3">
        <f t="shared" ca="1" si="5"/>
        <v>40995</v>
      </c>
      <c r="B68" s="4" t="str">
        <f t="shared" ca="1" si="6"/>
        <v>08.41.42</v>
      </c>
      <c r="C68">
        <f t="shared" ca="1" si="7"/>
        <v>12</v>
      </c>
      <c r="D68">
        <v>0</v>
      </c>
      <c r="E68">
        <v>1</v>
      </c>
      <c r="F68" s="2" t="s">
        <v>4190</v>
      </c>
      <c r="G68" t="s">
        <v>4180</v>
      </c>
      <c r="H68">
        <v>4</v>
      </c>
      <c r="I68">
        <v>4</v>
      </c>
      <c r="J68">
        <f t="shared" si="4"/>
        <v>-3</v>
      </c>
    </row>
    <row r="69" spans="1:10">
      <c r="A69" s="3">
        <f t="shared" ca="1" si="5"/>
        <v>40995</v>
      </c>
      <c r="B69" s="4" t="str">
        <f t="shared" ca="1" si="6"/>
        <v>08.41.42</v>
      </c>
      <c r="C69">
        <f t="shared" ca="1" si="7"/>
        <v>12</v>
      </c>
      <c r="D69">
        <v>0</v>
      </c>
      <c r="E69">
        <v>1</v>
      </c>
      <c r="F69" s="2" t="s">
        <v>4191</v>
      </c>
      <c r="G69" t="s">
        <v>4181</v>
      </c>
      <c r="H69">
        <v>4</v>
      </c>
      <c r="I69">
        <v>10</v>
      </c>
      <c r="J69">
        <f t="shared" si="4"/>
        <v>-4</v>
      </c>
    </row>
    <row r="70" spans="1:10">
      <c r="A70" s="3">
        <f t="shared" ca="1" si="5"/>
        <v>40995</v>
      </c>
      <c r="B70" s="4" t="str">
        <f t="shared" ca="1" si="6"/>
        <v>08.41.42</v>
      </c>
      <c r="C70">
        <f t="shared" ca="1" si="7"/>
        <v>12</v>
      </c>
      <c r="D70">
        <v>0</v>
      </c>
      <c r="E70">
        <v>1</v>
      </c>
      <c r="F70" s="2" t="s">
        <v>4192</v>
      </c>
      <c r="G70" t="s">
        <v>4182</v>
      </c>
      <c r="H70">
        <v>15</v>
      </c>
      <c r="I70">
        <v>10</v>
      </c>
      <c r="J70">
        <f t="shared" si="4"/>
        <v>-5</v>
      </c>
    </row>
    <row r="71" spans="1:10">
      <c r="A71" s="3">
        <f t="shared" ca="1" si="5"/>
        <v>40995</v>
      </c>
      <c r="B71" s="4" t="str">
        <f t="shared" ca="1" si="6"/>
        <v>08.41.42</v>
      </c>
      <c r="C71">
        <f t="shared" ca="1" si="7"/>
        <v>12</v>
      </c>
      <c r="D71">
        <v>1</v>
      </c>
      <c r="E71">
        <v>2</v>
      </c>
      <c r="F71" s="2" t="s">
        <v>4193</v>
      </c>
      <c r="G71" t="s">
        <v>4178</v>
      </c>
      <c r="H71">
        <v>15</v>
      </c>
      <c r="I71">
        <v>10</v>
      </c>
      <c r="J71">
        <f t="shared" si="4"/>
        <v>-1</v>
      </c>
    </row>
    <row r="72" spans="1:10">
      <c r="A72" s="3">
        <f t="shared" ca="1" si="5"/>
        <v>40995</v>
      </c>
      <c r="B72" s="4" t="str">
        <f t="shared" ca="1" si="6"/>
        <v>08.41.42</v>
      </c>
      <c r="C72">
        <f t="shared" ca="1" si="7"/>
        <v>12</v>
      </c>
      <c r="D72">
        <v>1</v>
      </c>
      <c r="E72">
        <v>2</v>
      </c>
      <c r="F72" s="2" t="s">
        <v>4194</v>
      </c>
      <c r="G72" t="s">
        <v>4179</v>
      </c>
      <c r="H72">
        <v>10</v>
      </c>
      <c r="I72">
        <v>10</v>
      </c>
      <c r="J72">
        <f t="shared" si="4"/>
        <v>-2</v>
      </c>
    </row>
    <row r="73" spans="1:10">
      <c r="A73" s="3">
        <f t="shared" ca="1" si="5"/>
        <v>40995</v>
      </c>
      <c r="B73" s="4" t="str">
        <f t="shared" ca="1" si="6"/>
        <v>08.41.42</v>
      </c>
      <c r="C73">
        <f t="shared" ca="1" si="7"/>
        <v>12</v>
      </c>
      <c r="D73">
        <v>1</v>
      </c>
      <c r="E73">
        <v>2</v>
      </c>
      <c r="F73" s="2" t="s">
        <v>4195</v>
      </c>
      <c r="G73" t="s">
        <v>4180</v>
      </c>
      <c r="H73">
        <v>4</v>
      </c>
      <c r="I73">
        <v>10</v>
      </c>
      <c r="J73">
        <f t="shared" si="4"/>
        <v>-3</v>
      </c>
    </row>
    <row r="74" spans="1:10">
      <c r="A74" s="3">
        <f t="shared" ca="1" si="5"/>
        <v>40995</v>
      </c>
      <c r="B74" s="4" t="str">
        <f t="shared" ca="1" si="6"/>
        <v>08.41.42</v>
      </c>
      <c r="C74">
        <f t="shared" ca="1" si="7"/>
        <v>12</v>
      </c>
      <c r="D74">
        <v>1</v>
      </c>
      <c r="E74">
        <v>2</v>
      </c>
      <c r="F74" s="2" t="s">
        <v>4196</v>
      </c>
      <c r="G74" t="s">
        <v>4181</v>
      </c>
      <c r="H74">
        <v>10</v>
      </c>
      <c r="I74">
        <v>10</v>
      </c>
      <c r="J74">
        <f t="shared" si="4"/>
        <v>-4</v>
      </c>
    </row>
    <row r="75" spans="1:10">
      <c r="A75" s="3">
        <f t="shared" ca="1" si="5"/>
        <v>40995</v>
      </c>
      <c r="B75" s="4" t="str">
        <f t="shared" ca="1" si="6"/>
        <v>08.41.42</v>
      </c>
      <c r="C75">
        <f t="shared" ca="1" si="7"/>
        <v>12</v>
      </c>
      <c r="D75">
        <v>1</v>
      </c>
      <c r="E75">
        <v>2</v>
      </c>
      <c r="F75" s="2" t="s">
        <v>4197</v>
      </c>
      <c r="G75" t="s">
        <v>4182</v>
      </c>
      <c r="H75">
        <v>15</v>
      </c>
      <c r="I75">
        <v>10</v>
      </c>
      <c r="J75">
        <f t="shared" si="4"/>
        <v>-5</v>
      </c>
    </row>
    <row r="76" spans="1:10">
      <c r="A76" s="3">
        <f t="shared" ca="1" si="5"/>
        <v>40995</v>
      </c>
      <c r="B76" s="4" t="str">
        <f t="shared" ca="1" si="6"/>
        <v>08.41.42</v>
      </c>
      <c r="C76">
        <f t="shared" ca="1" si="7"/>
        <v>12</v>
      </c>
      <c r="D76">
        <v>2</v>
      </c>
      <c r="E76">
        <v>0</v>
      </c>
      <c r="F76" s="2" t="s">
        <v>4183</v>
      </c>
      <c r="G76" t="s">
        <v>4178</v>
      </c>
      <c r="H76">
        <v>18</v>
      </c>
      <c r="I76">
        <v>2</v>
      </c>
      <c r="J76">
        <f t="shared" si="4"/>
        <v>-1</v>
      </c>
    </row>
    <row r="77" spans="1:10">
      <c r="A77" s="3">
        <f t="shared" ca="1" si="5"/>
        <v>40995</v>
      </c>
      <c r="B77" s="4" t="str">
        <f t="shared" ca="1" si="6"/>
        <v>08.41.42</v>
      </c>
      <c r="C77">
        <f t="shared" ca="1" si="7"/>
        <v>12</v>
      </c>
      <c r="D77">
        <v>2</v>
      </c>
      <c r="E77">
        <v>0</v>
      </c>
      <c r="F77" s="2" t="s">
        <v>4184</v>
      </c>
      <c r="G77" t="s">
        <v>4179</v>
      </c>
      <c r="H77">
        <v>15</v>
      </c>
      <c r="I77">
        <v>8</v>
      </c>
      <c r="J77">
        <f t="shared" si="4"/>
        <v>-2</v>
      </c>
    </row>
    <row r="78" spans="1:10">
      <c r="A78" s="3">
        <f t="shared" ca="1" si="5"/>
        <v>40995</v>
      </c>
      <c r="B78" s="4" t="str">
        <f t="shared" ca="1" si="6"/>
        <v>08.41.42</v>
      </c>
      <c r="C78">
        <f t="shared" ca="1" si="7"/>
        <v>12</v>
      </c>
      <c r="D78">
        <v>2</v>
      </c>
      <c r="E78">
        <v>0</v>
      </c>
      <c r="F78" s="2" t="s">
        <v>4185</v>
      </c>
      <c r="G78" t="s">
        <v>4180</v>
      </c>
      <c r="H78">
        <v>4</v>
      </c>
      <c r="I78">
        <v>8</v>
      </c>
      <c r="J78">
        <f t="shared" si="4"/>
        <v>-3</v>
      </c>
    </row>
    <row r="79" spans="1:10">
      <c r="A79" s="3">
        <f t="shared" ca="1" si="5"/>
        <v>40995</v>
      </c>
      <c r="B79" s="4" t="str">
        <f t="shared" ca="1" si="6"/>
        <v>08.41.42</v>
      </c>
      <c r="C79">
        <f t="shared" ca="1" si="7"/>
        <v>12</v>
      </c>
      <c r="D79">
        <v>2</v>
      </c>
      <c r="E79">
        <v>0</v>
      </c>
      <c r="F79" s="2" t="s">
        <v>4186</v>
      </c>
      <c r="G79" t="s">
        <v>4181</v>
      </c>
      <c r="H79">
        <v>10</v>
      </c>
      <c r="I79">
        <v>8</v>
      </c>
      <c r="J79">
        <f t="shared" si="4"/>
        <v>-4</v>
      </c>
    </row>
    <row r="80" spans="1:10">
      <c r="A80" s="3">
        <f t="shared" ca="1" si="5"/>
        <v>40995</v>
      </c>
      <c r="B80" s="4" t="str">
        <f t="shared" ca="1" si="6"/>
        <v>08.41.42</v>
      </c>
      <c r="C80">
        <f t="shared" ca="1" si="7"/>
        <v>12</v>
      </c>
      <c r="D80">
        <v>2</v>
      </c>
      <c r="E80">
        <v>0</v>
      </c>
      <c r="F80" s="2" t="s">
        <v>4187</v>
      </c>
      <c r="G80" t="s">
        <v>4182</v>
      </c>
      <c r="H80">
        <v>4</v>
      </c>
      <c r="I80">
        <v>9</v>
      </c>
      <c r="J80">
        <f t="shared" si="4"/>
        <v>-5</v>
      </c>
    </row>
    <row r="81" spans="1:10">
      <c r="A81" s="3" t="str">
        <f t="shared" ca="1" si="5"/>
        <v/>
      </c>
      <c r="B81" s="4" t="str">
        <f t="shared" ca="1" si="6"/>
        <v/>
      </c>
      <c r="C81" t="str">
        <f t="shared" ca="1" si="7"/>
        <v/>
      </c>
      <c r="D81" s="1">
        <v>40995</v>
      </c>
      <c r="E81" t="s">
        <v>4169</v>
      </c>
      <c r="F81" s="2" t="s">
        <v>4170</v>
      </c>
      <c r="G81">
        <v>13</v>
      </c>
      <c r="J81" t="str">
        <f t="shared" si="4"/>
        <v/>
      </c>
    </row>
    <row r="82" spans="1:10">
      <c r="A82" s="3">
        <f t="shared" ca="1" si="5"/>
        <v>40995</v>
      </c>
      <c r="B82" s="4" t="str">
        <f t="shared" ca="1" si="6"/>
        <v>08.41.42</v>
      </c>
      <c r="C82">
        <f t="shared" ca="1" si="7"/>
        <v>13</v>
      </c>
      <c r="D82">
        <v>0</v>
      </c>
      <c r="E82">
        <v>2</v>
      </c>
      <c r="F82" s="2" t="s">
        <v>4193</v>
      </c>
      <c r="G82" t="s">
        <v>4178</v>
      </c>
      <c r="H82">
        <v>10</v>
      </c>
      <c r="I82">
        <v>6</v>
      </c>
      <c r="J82">
        <f t="shared" si="4"/>
        <v>-1</v>
      </c>
    </row>
    <row r="83" spans="1:10">
      <c r="A83" s="3">
        <f t="shared" ca="1" si="5"/>
        <v>40995</v>
      </c>
      <c r="B83" s="4" t="str">
        <f t="shared" ca="1" si="6"/>
        <v>08.41.42</v>
      </c>
      <c r="C83">
        <f t="shared" ca="1" si="7"/>
        <v>13</v>
      </c>
      <c r="D83">
        <v>0</v>
      </c>
      <c r="E83">
        <v>2</v>
      </c>
      <c r="F83" s="2" t="s">
        <v>4194</v>
      </c>
      <c r="G83" t="s">
        <v>4179</v>
      </c>
      <c r="H83">
        <v>4</v>
      </c>
      <c r="I83">
        <v>6</v>
      </c>
      <c r="J83">
        <f t="shared" si="4"/>
        <v>-2</v>
      </c>
    </row>
    <row r="84" spans="1:10">
      <c r="A84" s="3">
        <f t="shared" ca="1" si="5"/>
        <v>40995</v>
      </c>
      <c r="B84" s="4" t="str">
        <f t="shared" ca="1" si="6"/>
        <v>08.41.42</v>
      </c>
      <c r="C84">
        <f t="shared" ca="1" si="7"/>
        <v>13</v>
      </c>
      <c r="D84">
        <v>0</v>
      </c>
      <c r="E84">
        <v>2</v>
      </c>
      <c r="F84" s="2" t="s">
        <v>4195</v>
      </c>
      <c r="G84" t="s">
        <v>4180</v>
      </c>
      <c r="H84">
        <v>15</v>
      </c>
      <c r="I84">
        <v>6</v>
      </c>
      <c r="J84">
        <f t="shared" si="4"/>
        <v>-3</v>
      </c>
    </row>
    <row r="85" spans="1:10">
      <c r="A85" s="3">
        <f t="shared" ca="1" si="5"/>
        <v>40995</v>
      </c>
      <c r="B85" s="4" t="str">
        <f t="shared" ca="1" si="6"/>
        <v>08.41.42</v>
      </c>
      <c r="C85">
        <f t="shared" ca="1" si="7"/>
        <v>13</v>
      </c>
      <c r="D85">
        <v>0</v>
      </c>
      <c r="E85">
        <v>2</v>
      </c>
      <c r="F85" s="2" t="s">
        <v>4196</v>
      </c>
      <c r="G85" t="s">
        <v>4181</v>
      </c>
      <c r="H85">
        <v>15</v>
      </c>
      <c r="I85">
        <v>6</v>
      </c>
      <c r="J85">
        <f t="shared" si="4"/>
        <v>-4</v>
      </c>
    </row>
    <row r="86" spans="1:10">
      <c r="A86" s="3">
        <f t="shared" ca="1" si="5"/>
        <v>40995</v>
      </c>
      <c r="B86" s="4" t="str">
        <f t="shared" ca="1" si="6"/>
        <v>08.41.42</v>
      </c>
      <c r="C86">
        <f t="shared" ca="1" si="7"/>
        <v>13</v>
      </c>
      <c r="D86">
        <v>0</v>
      </c>
      <c r="E86">
        <v>2</v>
      </c>
      <c r="F86" s="2" t="s">
        <v>4197</v>
      </c>
      <c r="G86" t="s">
        <v>4182</v>
      </c>
      <c r="H86">
        <v>15</v>
      </c>
      <c r="I86">
        <v>5</v>
      </c>
      <c r="J86">
        <f t="shared" si="4"/>
        <v>-5</v>
      </c>
    </row>
    <row r="87" spans="1:10">
      <c r="A87" s="3">
        <f t="shared" ca="1" si="5"/>
        <v>40995</v>
      </c>
      <c r="B87" s="4" t="str">
        <f t="shared" ca="1" si="6"/>
        <v>08.41.42</v>
      </c>
      <c r="C87">
        <f t="shared" ca="1" si="7"/>
        <v>13</v>
      </c>
      <c r="D87">
        <v>1</v>
      </c>
      <c r="E87">
        <v>0</v>
      </c>
      <c r="F87" s="2" t="s">
        <v>4183</v>
      </c>
      <c r="G87" t="s">
        <v>4178</v>
      </c>
      <c r="H87">
        <v>19</v>
      </c>
      <c r="I87">
        <v>1</v>
      </c>
      <c r="J87">
        <f t="shared" si="4"/>
        <v>-1</v>
      </c>
    </row>
    <row r="88" spans="1:10">
      <c r="A88" s="3">
        <f t="shared" ca="1" si="5"/>
        <v>40995</v>
      </c>
      <c r="B88" s="4" t="str">
        <f t="shared" ca="1" si="6"/>
        <v>08.41.42</v>
      </c>
      <c r="C88">
        <f t="shared" ca="1" si="7"/>
        <v>13</v>
      </c>
      <c r="D88">
        <v>1</v>
      </c>
      <c r="E88">
        <v>0</v>
      </c>
      <c r="F88" s="2" t="s">
        <v>4184</v>
      </c>
      <c r="G88" t="s">
        <v>4179</v>
      </c>
      <c r="H88">
        <v>15</v>
      </c>
      <c r="I88">
        <v>5</v>
      </c>
      <c r="J88">
        <f t="shared" si="4"/>
        <v>-2</v>
      </c>
    </row>
    <row r="89" spans="1:10">
      <c r="A89" s="3">
        <f t="shared" ca="1" si="5"/>
        <v>40995</v>
      </c>
      <c r="B89" s="4" t="str">
        <f t="shared" ca="1" si="6"/>
        <v>08.41.42</v>
      </c>
      <c r="C89">
        <f t="shared" ca="1" si="7"/>
        <v>13</v>
      </c>
      <c r="D89">
        <v>1</v>
      </c>
      <c r="E89">
        <v>0</v>
      </c>
      <c r="F89" s="2" t="s">
        <v>4185</v>
      </c>
      <c r="G89" t="s">
        <v>4180</v>
      </c>
      <c r="H89">
        <v>10</v>
      </c>
      <c r="I89">
        <v>6</v>
      </c>
      <c r="J89">
        <f t="shared" si="4"/>
        <v>-3</v>
      </c>
    </row>
    <row r="90" spans="1:10">
      <c r="A90" s="3">
        <f t="shared" ca="1" si="5"/>
        <v>40995</v>
      </c>
      <c r="B90" s="4" t="str">
        <f t="shared" ca="1" si="6"/>
        <v>08.41.42</v>
      </c>
      <c r="C90">
        <f t="shared" ca="1" si="7"/>
        <v>13</v>
      </c>
      <c r="D90">
        <v>1</v>
      </c>
      <c r="E90">
        <v>0</v>
      </c>
      <c r="F90" s="2" t="s">
        <v>4186</v>
      </c>
      <c r="G90" t="s">
        <v>4181</v>
      </c>
      <c r="H90">
        <v>15</v>
      </c>
      <c r="I90">
        <v>6</v>
      </c>
      <c r="J90">
        <f t="shared" si="4"/>
        <v>-4</v>
      </c>
    </row>
    <row r="91" spans="1:10">
      <c r="A91" s="3">
        <f t="shared" ca="1" si="5"/>
        <v>40995</v>
      </c>
      <c r="B91" s="4" t="str">
        <f t="shared" ca="1" si="6"/>
        <v>08.41.42</v>
      </c>
      <c r="C91">
        <f t="shared" ca="1" si="7"/>
        <v>13</v>
      </c>
      <c r="D91">
        <v>1</v>
      </c>
      <c r="E91">
        <v>0</v>
      </c>
      <c r="F91" s="2" t="s">
        <v>4187</v>
      </c>
      <c r="G91" t="s">
        <v>4182</v>
      </c>
      <c r="H91">
        <v>0</v>
      </c>
      <c r="I91">
        <v>8</v>
      </c>
      <c r="J91">
        <f t="shared" si="4"/>
        <v>-5</v>
      </c>
    </row>
    <row r="92" spans="1:10">
      <c r="A92" s="3">
        <f t="shared" ca="1" si="5"/>
        <v>40995</v>
      </c>
      <c r="B92" s="4" t="str">
        <f t="shared" ca="1" si="6"/>
        <v>08.41.42</v>
      </c>
      <c r="C92">
        <f t="shared" ca="1" si="7"/>
        <v>13</v>
      </c>
      <c r="D92">
        <v>2</v>
      </c>
      <c r="E92">
        <v>1</v>
      </c>
      <c r="F92" s="2" t="s">
        <v>4188</v>
      </c>
      <c r="G92" t="s">
        <v>4178</v>
      </c>
      <c r="H92">
        <v>19</v>
      </c>
      <c r="I92">
        <v>5</v>
      </c>
      <c r="J92">
        <f t="shared" si="4"/>
        <v>-1</v>
      </c>
    </row>
    <row r="93" spans="1:10">
      <c r="A93" s="3">
        <f t="shared" ca="1" si="5"/>
        <v>40995</v>
      </c>
      <c r="B93" s="4" t="str">
        <f t="shared" ca="1" si="6"/>
        <v>08.41.42</v>
      </c>
      <c r="C93">
        <f t="shared" ca="1" si="7"/>
        <v>13</v>
      </c>
      <c r="D93">
        <v>2</v>
      </c>
      <c r="E93">
        <v>1</v>
      </c>
      <c r="F93" s="2" t="s">
        <v>4189</v>
      </c>
      <c r="G93" t="s">
        <v>4179</v>
      </c>
      <c r="H93">
        <v>15</v>
      </c>
      <c r="I93">
        <v>5</v>
      </c>
      <c r="J93">
        <f t="shared" si="4"/>
        <v>-2</v>
      </c>
    </row>
    <row r="94" spans="1:10">
      <c r="A94" s="3">
        <f t="shared" ca="1" si="5"/>
        <v>40995</v>
      </c>
      <c r="B94" s="4" t="str">
        <f t="shared" ca="1" si="6"/>
        <v>08.41.42</v>
      </c>
      <c r="C94">
        <f t="shared" ca="1" si="7"/>
        <v>13</v>
      </c>
      <c r="D94">
        <v>2</v>
      </c>
      <c r="E94">
        <v>1</v>
      </c>
      <c r="F94" s="2" t="s">
        <v>4190</v>
      </c>
      <c r="G94" t="s">
        <v>4180</v>
      </c>
      <c r="H94">
        <v>15</v>
      </c>
      <c r="I94">
        <v>5</v>
      </c>
      <c r="J94">
        <f t="shared" si="4"/>
        <v>-3</v>
      </c>
    </row>
    <row r="95" spans="1:10">
      <c r="A95" s="3">
        <f t="shared" ca="1" si="5"/>
        <v>40995</v>
      </c>
      <c r="B95" s="4" t="str">
        <f t="shared" ca="1" si="6"/>
        <v>08.41.42</v>
      </c>
      <c r="C95">
        <f t="shared" ca="1" si="7"/>
        <v>13</v>
      </c>
      <c r="D95">
        <v>2</v>
      </c>
      <c r="E95">
        <v>1</v>
      </c>
      <c r="F95" s="2" t="s">
        <v>4191</v>
      </c>
      <c r="G95" t="s">
        <v>4181</v>
      </c>
      <c r="H95">
        <v>10</v>
      </c>
      <c r="I95">
        <v>6</v>
      </c>
      <c r="J95">
        <f t="shared" si="4"/>
        <v>-4</v>
      </c>
    </row>
    <row r="96" spans="1:10">
      <c r="A96" s="3">
        <f t="shared" ca="1" si="5"/>
        <v>40995</v>
      </c>
      <c r="B96" s="4" t="str">
        <f t="shared" ca="1" si="6"/>
        <v>08.41.42</v>
      </c>
      <c r="C96">
        <f t="shared" ca="1" si="7"/>
        <v>13</v>
      </c>
      <c r="D96">
        <v>2</v>
      </c>
      <c r="E96">
        <v>1</v>
      </c>
      <c r="F96" s="2" t="s">
        <v>4192</v>
      </c>
      <c r="G96" t="s">
        <v>4182</v>
      </c>
      <c r="H96">
        <v>0</v>
      </c>
      <c r="I96">
        <v>8</v>
      </c>
      <c r="J96">
        <f t="shared" si="4"/>
        <v>-5</v>
      </c>
    </row>
    <row r="97" spans="1:10">
      <c r="A97" s="3" t="str">
        <f t="shared" ca="1" si="5"/>
        <v/>
      </c>
      <c r="B97" s="4" t="str">
        <f t="shared" ca="1" si="6"/>
        <v/>
      </c>
      <c r="C97" t="str">
        <f t="shared" ca="1" si="7"/>
        <v/>
      </c>
      <c r="D97" s="1">
        <v>40995</v>
      </c>
      <c r="E97" t="s">
        <v>4169</v>
      </c>
      <c r="F97" s="2" t="s">
        <v>4170</v>
      </c>
      <c r="G97">
        <v>14</v>
      </c>
      <c r="J97" t="str">
        <f t="shared" si="4"/>
        <v/>
      </c>
    </row>
    <row r="98" spans="1:10">
      <c r="A98" s="3">
        <f t="shared" ca="1" si="5"/>
        <v>40995</v>
      </c>
      <c r="B98" s="4" t="str">
        <f t="shared" ca="1" si="6"/>
        <v>08.41.42</v>
      </c>
      <c r="C98">
        <f t="shared" ca="1" si="7"/>
        <v>14</v>
      </c>
      <c r="D98">
        <v>0</v>
      </c>
      <c r="E98">
        <v>1</v>
      </c>
      <c r="F98" s="2" t="s">
        <v>4188</v>
      </c>
      <c r="G98" t="s">
        <v>4178</v>
      </c>
      <c r="H98">
        <v>19</v>
      </c>
      <c r="I98">
        <v>6</v>
      </c>
      <c r="J98">
        <f t="shared" si="4"/>
        <v>-1</v>
      </c>
    </row>
    <row r="99" spans="1:10">
      <c r="A99" s="3">
        <f t="shared" ca="1" si="5"/>
        <v>40995</v>
      </c>
      <c r="B99" s="4" t="str">
        <f t="shared" ca="1" si="6"/>
        <v>08.41.42</v>
      </c>
      <c r="C99">
        <f t="shared" ca="1" si="7"/>
        <v>14</v>
      </c>
      <c r="D99">
        <v>0</v>
      </c>
      <c r="E99">
        <v>1</v>
      </c>
      <c r="F99" s="2" t="s">
        <v>4189</v>
      </c>
      <c r="G99" t="s">
        <v>4179</v>
      </c>
      <c r="H99">
        <v>18</v>
      </c>
      <c r="I99">
        <v>5</v>
      </c>
      <c r="J99">
        <f t="shared" si="4"/>
        <v>-2</v>
      </c>
    </row>
    <row r="100" spans="1:10">
      <c r="A100" s="3">
        <f t="shared" ca="1" si="5"/>
        <v>40995</v>
      </c>
      <c r="B100" s="4" t="str">
        <f t="shared" ca="1" si="6"/>
        <v>08.41.42</v>
      </c>
      <c r="C100">
        <f t="shared" ca="1" si="7"/>
        <v>14</v>
      </c>
      <c r="D100">
        <v>0</v>
      </c>
      <c r="E100">
        <v>1</v>
      </c>
      <c r="F100" s="2" t="s">
        <v>4190</v>
      </c>
      <c r="G100" t="s">
        <v>4180</v>
      </c>
      <c r="H100">
        <v>15</v>
      </c>
      <c r="I100">
        <v>5</v>
      </c>
      <c r="J100">
        <f t="shared" si="4"/>
        <v>-3</v>
      </c>
    </row>
    <row r="101" spans="1:10">
      <c r="A101" s="3">
        <f t="shared" ca="1" si="5"/>
        <v>40995</v>
      </c>
      <c r="B101" s="4" t="str">
        <f t="shared" ca="1" si="6"/>
        <v>08.41.42</v>
      </c>
      <c r="C101">
        <f t="shared" ca="1" si="7"/>
        <v>14</v>
      </c>
      <c r="D101">
        <v>0</v>
      </c>
      <c r="E101">
        <v>1</v>
      </c>
      <c r="F101" s="2" t="s">
        <v>4191</v>
      </c>
      <c r="G101" t="s">
        <v>4181</v>
      </c>
      <c r="H101">
        <v>10</v>
      </c>
      <c r="I101">
        <v>4</v>
      </c>
      <c r="J101">
        <f t="shared" si="4"/>
        <v>-4</v>
      </c>
    </row>
    <row r="102" spans="1:10">
      <c r="A102" s="3">
        <f t="shared" ca="1" si="5"/>
        <v>40995</v>
      </c>
      <c r="B102" s="4" t="str">
        <f t="shared" ca="1" si="6"/>
        <v>08.41.42</v>
      </c>
      <c r="C102">
        <f t="shared" ca="1" si="7"/>
        <v>14</v>
      </c>
      <c r="D102">
        <v>0</v>
      </c>
      <c r="E102">
        <v>1</v>
      </c>
      <c r="F102" s="2" t="s">
        <v>4192</v>
      </c>
      <c r="G102" t="s">
        <v>4182</v>
      </c>
      <c r="H102">
        <v>0</v>
      </c>
      <c r="I102">
        <v>10</v>
      </c>
      <c r="J102">
        <f t="shared" si="4"/>
        <v>-5</v>
      </c>
    </row>
    <row r="103" spans="1:10">
      <c r="A103" s="3">
        <f t="shared" ca="1" si="5"/>
        <v>40995</v>
      </c>
      <c r="B103" s="4" t="str">
        <f t="shared" ca="1" si="6"/>
        <v>08.41.42</v>
      </c>
      <c r="C103">
        <f t="shared" ca="1" si="7"/>
        <v>14</v>
      </c>
      <c r="D103">
        <v>1</v>
      </c>
      <c r="E103">
        <v>0</v>
      </c>
      <c r="F103" s="2" t="s">
        <v>4183</v>
      </c>
      <c r="G103" t="s">
        <v>4178</v>
      </c>
      <c r="H103">
        <v>18</v>
      </c>
      <c r="I103">
        <v>0</v>
      </c>
      <c r="J103">
        <f t="shared" si="4"/>
        <v>-1</v>
      </c>
    </row>
    <row r="104" spans="1:10">
      <c r="A104" s="3">
        <f t="shared" ca="1" si="5"/>
        <v>40995</v>
      </c>
      <c r="B104" s="4" t="str">
        <f t="shared" ca="1" si="6"/>
        <v>08.41.42</v>
      </c>
      <c r="C104">
        <f t="shared" ca="1" si="7"/>
        <v>14</v>
      </c>
      <c r="D104">
        <v>1</v>
      </c>
      <c r="E104">
        <v>0</v>
      </c>
      <c r="F104" s="2" t="s">
        <v>4184</v>
      </c>
      <c r="G104" t="s">
        <v>4179</v>
      </c>
      <c r="H104">
        <v>10</v>
      </c>
      <c r="I104">
        <v>3</v>
      </c>
      <c r="J104">
        <f t="shared" si="4"/>
        <v>-2</v>
      </c>
    </row>
    <row r="105" spans="1:10">
      <c r="A105" s="3">
        <f t="shared" ca="1" si="5"/>
        <v>40995</v>
      </c>
      <c r="B105" s="4" t="str">
        <f t="shared" ca="1" si="6"/>
        <v>08.41.42</v>
      </c>
      <c r="C105">
        <f t="shared" ca="1" si="7"/>
        <v>14</v>
      </c>
      <c r="D105">
        <v>1</v>
      </c>
      <c r="E105">
        <v>0</v>
      </c>
      <c r="F105" s="2" t="s">
        <v>4185</v>
      </c>
      <c r="G105" t="s">
        <v>4180</v>
      </c>
      <c r="H105">
        <v>4</v>
      </c>
      <c r="I105">
        <v>8</v>
      </c>
      <c r="J105">
        <f t="shared" si="4"/>
        <v>-3</v>
      </c>
    </row>
    <row r="106" spans="1:10">
      <c r="A106" s="3">
        <f t="shared" ca="1" si="5"/>
        <v>40995</v>
      </c>
      <c r="B106" s="4" t="str">
        <f t="shared" ca="1" si="6"/>
        <v>08.41.42</v>
      </c>
      <c r="C106">
        <f t="shared" ca="1" si="7"/>
        <v>14</v>
      </c>
      <c r="D106">
        <v>1</v>
      </c>
      <c r="E106">
        <v>0</v>
      </c>
      <c r="F106" s="2" t="s">
        <v>4186</v>
      </c>
      <c r="G106" t="s">
        <v>4181</v>
      </c>
      <c r="H106">
        <v>18</v>
      </c>
      <c r="I106">
        <v>8</v>
      </c>
      <c r="J106">
        <f t="shared" si="4"/>
        <v>-4</v>
      </c>
    </row>
    <row r="107" spans="1:10">
      <c r="A107" s="3">
        <f t="shared" ca="1" si="5"/>
        <v>40995</v>
      </c>
      <c r="B107" s="4" t="str">
        <f t="shared" ca="1" si="6"/>
        <v>08.41.42</v>
      </c>
      <c r="C107">
        <f t="shared" ca="1" si="7"/>
        <v>14</v>
      </c>
      <c r="D107">
        <v>1</v>
      </c>
      <c r="E107">
        <v>0</v>
      </c>
      <c r="F107" s="2" t="s">
        <v>4187</v>
      </c>
      <c r="G107" t="s">
        <v>4182</v>
      </c>
      <c r="H107">
        <v>4</v>
      </c>
      <c r="I107">
        <v>8</v>
      </c>
      <c r="J107">
        <f t="shared" si="4"/>
        <v>-5</v>
      </c>
    </row>
    <row r="108" spans="1:10">
      <c r="A108" s="3">
        <f t="shared" ca="1" si="5"/>
        <v>40995</v>
      </c>
      <c r="B108" s="4" t="str">
        <f t="shared" ca="1" si="6"/>
        <v>08.41.42</v>
      </c>
      <c r="C108">
        <f t="shared" ca="1" si="7"/>
        <v>14</v>
      </c>
      <c r="D108">
        <v>2</v>
      </c>
      <c r="E108">
        <v>2</v>
      </c>
      <c r="F108" s="2" t="s">
        <v>4193</v>
      </c>
      <c r="G108" t="s">
        <v>4178</v>
      </c>
      <c r="H108">
        <v>10</v>
      </c>
      <c r="I108">
        <v>6</v>
      </c>
      <c r="J108">
        <f t="shared" si="4"/>
        <v>-1</v>
      </c>
    </row>
    <row r="109" spans="1:10">
      <c r="A109" s="3">
        <f t="shared" ca="1" si="5"/>
        <v>40995</v>
      </c>
      <c r="B109" s="4" t="str">
        <f t="shared" ca="1" si="6"/>
        <v>08.41.42</v>
      </c>
      <c r="C109">
        <f t="shared" ca="1" si="7"/>
        <v>14</v>
      </c>
      <c r="D109">
        <v>2</v>
      </c>
      <c r="E109">
        <v>2</v>
      </c>
      <c r="F109" s="2" t="s">
        <v>4194</v>
      </c>
      <c r="G109" t="s">
        <v>4179</v>
      </c>
      <c r="H109">
        <v>10</v>
      </c>
      <c r="I109">
        <v>6</v>
      </c>
      <c r="J109">
        <f t="shared" si="4"/>
        <v>-2</v>
      </c>
    </row>
    <row r="110" spans="1:10">
      <c r="A110" s="3">
        <f t="shared" ca="1" si="5"/>
        <v>40995</v>
      </c>
      <c r="B110" s="4" t="str">
        <f t="shared" ca="1" si="6"/>
        <v>08.41.42</v>
      </c>
      <c r="C110">
        <f t="shared" ca="1" si="7"/>
        <v>14</v>
      </c>
      <c r="D110">
        <v>2</v>
      </c>
      <c r="E110">
        <v>2</v>
      </c>
      <c r="F110" s="2" t="s">
        <v>4195</v>
      </c>
      <c r="G110" t="s">
        <v>4180</v>
      </c>
      <c r="H110">
        <v>10</v>
      </c>
      <c r="I110">
        <v>6</v>
      </c>
      <c r="J110">
        <f t="shared" si="4"/>
        <v>-3</v>
      </c>
    </row>
    <row r="111" spans="1:10">
      <c r="A111" s="3">
        <f t="shared" ca="1" si="5"/>
        <v>40995</v>
      </c>
      <c r="B111" s="4" t="str">
        <f t="shared" ca="1" si="6"/>
        <v>08.41.42</v>
      </c>
      <c r="C111">
        <f t="shared" ca="1" si="7"/>
        <v>14</v>
      </c>
      <c r="D111">
        <v>2</v>
      </c>
      <c r="E111">
        <v>2</v>
      </c>
      <c r="F111" s="2" t="s">
        <v>4196</v>
      </c>
      <c r="G111" t="s">
        <v>4181</v>
      </c>
      <c r="H111">
        <v>15</v>
      </c>
      <c r="I111">
        <v>5</v>
      </c>
      <c r="J111">
        <f t="shared" si="4"/>
        <v>-4</v>
      </c>
    </row>
    <row r="112" spans="1:10">
      <c r="A112" s="3">
        <f t="shared" ca="1" si="5"/>
        <v>40995</v>
      </c>
      <c r="B112" s="4" t="str">
        <f t="shared" ca="1" si="6"/>
        <v>08.41.42</v>
      </c>
      <c r="C112">
        <f t="shared" ca="1" si="7"/>
        <v>14</v>
      </c>
      <c r="D112">
        <v>2</v>
      </c>
      <c r="E112">
        <v>2</v>
      </c>
      <c r="F112" s="2" t="s">
        <v>4197</v>
      </c>
      <c r="G112" t="s">
        <v>4182</v>
      </c>
      <c r="H112">
        <v>15</v>
      </c>
      <c r="I112">
        <v>5</v>
      </c>
      <c r="J112">
        <f t="shared" si="4"/>
        <v>-5</v>
      </c>
    </row>
    <row r="113" spans="1:10">
      <c r="A113" s="3" t="str">
        <f t="shared" ca="1" si="5"/>
        <v/>
      </c>
      <c r="B113" s="4" t="str">
        <f t="shared" ca="1" si="6"/>
        <v/>
      </c>
      <c r="C113" t="str">
        <f t="shared" ca="1" si="7"/>
        <v/>
      </c>
      <c r="D113" s="1">
        <v>40995</v>
      </c>
      <c r="E113" t="s">
        <v>4169</v>
      </c>
      <c r="F113" s="2" t="s">
        <v>4170</v>
      </c>
      <c r="G113">
        <v>15</v>
      </c>
      <c r="J113" t="str">
        <f t="shared" si="4"/>
        <v/>
      </c>
    </row>
    <row r="114" spans="1:10">
      <c r="A114" s="3">
        <f t="shared" ca="1" si="5"/>
        <v>40995</v>
      </c>
      <c r="B114" s="4" t="str">
        <f t="shared" ca="1" si="6"/>
        <v>08.41.42</v>
      </c>
      <c r="C114">
        <f t="shared" ca="1" si="7"/>
        <v>15</v>
      </c>
      <c r="D114">
        <v>0</v>
      </c>
      <c r="E114">
        <v>1</v>
      </c>
      <c r="F114" s="2" t="s">
        <v>4188</v>
      </c>
      <c r="G114" t="s">
        <v>4178</v>
      </c>
      <c r="H114">
        <v>19</v>
      </c>
      <c r="I114">
        <v>3</v>
      </c>
      <c r="J114">
        <f t="shared" si="4"/>
        <v>-1</v>
      </c>
    </row>
    <row r="115" spans="1:10">
      <c r="A115" s="3">
        <f t="shared" ca="1" si="5"/>
        <v>40995</v>
      </c>
      <c r="B115" s="4" t="str">
        <f t="shared" ca="1" si="6"/>
        <v>08.41.42</v>
      </c>
      <c r="C115">
        <f t="shared" ca="1" si="7"/>
        <v>15</v>
      </c>
      <c r="D115">
        <v>0</v>
      </c>
      <c r="E115">
        <v>1</v>
      </c>
      <c r="F115" s="2" t="s">
        <v>4189</v>
      </c>
      <c r="G115" t="s">
        <v>4179</v>
      </c>
      <c r="H115">
        <v>18</v>
      </c>
      <c r="I115">
        <v>2</v>
      </c>
      <c r="J115">
        <f t="shared" si="4"/>
        <v>-2</v>
      </c>
    </row>
    <row r="116" spans="1:10">
      <c r="A116" s="3">
        <f t="shared" ca="1" si="5"/>
        <v>40995</v>
      </c>
      <c r="B116" s="4" t="str">
        <f t="shared" ca="1" si="6"/>
        <v>08.41.42</v>
      </c>
      <c r="C116">
        <f t="shared" ca="1" si="7"/>
        <v>15</v>
      </c>
      <c r="D116">
        <v>0</v>
      </c>
      <c r="E116">
        <v>1</v>
      </c>
      <c r="F116" s="2" t="s">
        <v>4190</v>
      </c>
      <c r="G116" t="s">
        <v>4180</v>
      </c>
      <c r="H116">
        <v>15</v>
      </c>
      <c r="I116">
        <v>2</v>
      </c>
      <c r="J116">
        <f t="shared" si="4"/>
        <v>-3</v>
      </c>
    </row>
    <row r="117" spans="1:10">
      <c r="A117" s="3">
        <f t="shared" ca="1" si="5"/>
        <v>40995</v>
      </c>
      <c r="B117" s="4" t="str">
        <f t="shared" ca="1" si="6"/>
        <v>08.41.42</v>
      </c>
      <c r="C117">
        <f t="shared" ca="1" si="7"/>
        <v>15</v>
      </c>
      <c r="D117">
        <v>0</v>
      </c>
      <c r="E117">
        <v>1</v>
      </c>
      <c r="F117" s="2" t="s">
        <v>4191</v>
      </c>
      <c r="G117" t="s">
        <v>4181</v>
      </c>
      <c r="H117">
        <v>4</v>
      </c>
      <c r="I117">
        <v>7</v>
      </c>
      <c r="J117">
        <f t="shared" si="4"/>
        <v>-4</v>
      </c>
    </row>
    <row r="118" spans="1:10">
      <c r="A118" s="3">
        <f t="shared" ca="1" si="5"/>
        <v>40995</v>
      </c>
      <c r="B118" s="4" t="str">
        <f t="shared" ca="1" si="6"/>
        <v>08.41.42</v>
      </c>
      <c r="C118">
        <f t="shared" ca="1" si="7"/>
        <v>15</v>
      </c>
      <c r="D118">
        <v>0</v>
      </c>
      <c r="E118">
        <v>1</v>
      </c>
      <c r="F118" s="2" t="s">
        <v>4192</v>
      </c>
      <c r="G118" t="s">
        <v>4182</v>
      </c>
      <c r="H118">
        <v>0</v>
      </c>
      <c r="I118">
        <v>10</v>
      </c>
      <c r="J118">
        <f t="shared" si="4"/>
        <v>-5</v>
      </c>
    </row>
    <row r="119" spans="1:10">
      <c r="A119" s="3">
        <f t="shared" ca="1" si="5"/>
        <v>40995</v>
      </c>
      <c r="B119" s="4" t="str">
        <f t="shared" ca="1" si="6"/>
        <v>08.41.42</v>
      </c>
      <c r="C119">
        <f t="shared" ca="1" si="7"/>
        <v>15</v>
      </c>
      <c r="D119">
        <v>1</v>
      </c>
      <c r="E119">
        <v>2</v>
      </c>
      <c r="F119" s="2" t="s">
        <v>4193</v>
      </c>
      <c r="G119" t="s">
        <v>4178</v>
      </c>
      <c r="H119">
        <v>10</v>
      </c>
      <c r="I119">
        <v>3</v>
      </c>
      <c r="J119">
        <f t="shared" si="4"/>
        <v>-1</v>
      </c>
    </row>
    <row r="120" spans="1:10">
      <c r="A120" s="3">
        <f t="shared" ca="1" si="5"/>
        <v>40995</v>
      </c>
      <c r="B120" s="4" t="str">
        <f t="shared" ca="1" si="6"/>
        <v>08.41.42</v>
      </c>
      <c r="C120">
        <f t="shared" ca="1" si="7"/>
        <v>15</v>
      </c>
      <c r="D120">
        <v>1</v>
      </c>
      <c r="E120">
        <v>2</v>
      </c>
      <c r="F120" s="2" t="s">
        <v>4194</v>
      </c>
      <c r="G120" t="s">
        <v>4179</v>
      </c>
      <c r="H120">
        <v>10</v>
      </c>
      <c r="I120">
        <v>3</v>
      </c>
      <c r="J120">
        <f t="shared" si="4"/>
        <v>-2</v>
      </c>
    </row>
    <row r="121" spans="1:10">
      <c r="A121" s="3">
        <f t="shared" ca="1" si="5"/>
        <v>40995</v>
      </c>
      <c r="B121" s="4" t="str">
        <f t="shared" ca="1" si="6"/>
        <v>08.41.42</v>
      </c>
      <c r="C121">
        <f t="shared" ca="1" si="7"/>
        <v>15</v>
      </c>
      <c r="D121">
        <v>1</v>
      </c>
      <c r="E121">
        <v>2</v>
      </c>
      <c r="F121" s="2" t="s">
        <v>4195</v>
      </c>
      <c r="G121" t="s">
        <v>4180</v>
      </c>
      <c r="H121">
        <v>10</v>
      </c>
      <c r="I121">
        <v>3</v>
      </c>
      <c r="J121">
        <f t="shared" si="4"/>
        <v>-3</v>
      </c>
    </row>
    <row r="122" spans="1:10">
      <c r="A122" s="3">
        <f t="shared" ca="1" si="5"/>
        <v>40995</v>
      </c>
      <c r="B122" s="4" t="str">
        <f t="shared" ca="1" si="6"/>
        <v>08.41.42</v>
      </c>
      <c r="C122">
        <f t="shared" ca="1" si="7"/>
        <v>15</v>
      </c>
      <c r="D122">
        <v>1</v>
      </c>
      <c r="E122">
        <v>2</v>
      </c>
      <c r="F122" s="2" t="s">
        <v>4196</v>
      </c>
      <c r="G122" t="s">
        <v>4181</v>
      </c>
      <c r="H122">
        <v>15</v>
      </c>
      <c r="I122">
        <v>3</v>
      </c>
      <c r="J122">
        <f t="shared" si="4"/>
        <v>-4</v>
      </c>
    </row>
    <row r="123" spans="1:10">
      <c r="A123" s="3">
        <f t="shared" ca="1" si="5"/>
        <v>40995</v>
      </c>
      <c r="B123" s="4" t="str">
        <f t="shared" ca="1" si="6"/>
        <v>08.41.42</v>
      </c>
      <c r="C123">
        <f t="shared" ca="1" si="7"/>
        <v>15</v>
      </c>
      <c r="D123">
        <v>1</v>
      </c>
      <c r="E123">
        <v>2</v>
      </c>
      <c r="F123" s="2" t="s">
        <v>4197</v>
      </c>
      <c r="G123" t="s">
        <v>4182</v>
      </c>
      <c r="H123">
        <v>10</v>
      </c>
      <c r="I123">
        <v>3</v>
      </c>
      <c r="J123">
        <f t="shared" si="4"/>
        <v>-5</v>
      </c>
    </row>
    <row r="124" spans="1:10">
      <c r="A124" s="3">
        <f t="shared" ca="1" si="5"/>
        <v>40995</v>
      </c>
      <c r="B124" s="4" t="str">
        <f t="shared" ca="1" si="6"/>
        <v>08.41.42</v>
      </c>
      <c r="C124">
        <f t="shared" ca="1" si="7"/>
        <v>15</v>
      </c>
      <c r="D124">
        <v>2</v>
      </c>
      <c r="E124">
        <v>0</v>
      </c>
      <c r="F124" s="2" t="s">
        <v>4183</v>
      </c>
      <c r="G124" t="s">
        <v>4178</v>
      </c>
      <c r="H124">
        <v>18</v>
      </c>
      <c r="I124">
        <v>0</v>
      </c>
      <c r="J124">
        <f t="shared" si="4"/>
        <v>-1</v>
      </c>
    </row>
    <row r="125" spans="1:10">
      <c r="A125" s="3">
        <f t="shared" ca="1" si="5"/>
        <v>40995</v>
      </c>
      <c r="B125" s="4" t="str">
        <f t="shared" ca="1" si="6"/>
        <v>08.41.42</v>
      </c>
      <c r="C125">
        <f t="shared" ca="1" si="7"/>
        <v>15</v>
      </c>
      <c r="D125">
        <v>2</v>
      </c>
      <c r="E125">
        <v>0</v>
      </c>
      <c r="F125" s="2" t="s">
        <v>4184</v>
      </c>
      <c r="G125" t="s">
        <v>4179</v>
      </c>
      <c r="H125">
        <v>15</v>
      </c>
      <c r="I125">
        <v>0</v>
      </c>
      <c r="J125">
        <f t="shared" si="4"/>
        <v>-2</v>
      </c>
    </row>
    <row r="126" spans="1:10">
      <c r="A126" s="3">
        <f t="shared" ca="1" si="5"/>
        <v>40995</v>
      </c>
      <c r="B126" s="4" t="str">
        <f t="shared" ca="1" si="6"/>
        <v>08.41.42</v>
      </c>
      <c r="C126">
        <f t="shared" ca="1" si="7"/>
        <v>15</v>
      </c>
      <c r="D126">
        <v>2</v>
      </c>
      <c r="E126">
        <v>0</v>
      </c>
      <c r="F126" s="2" t="s">
        <v>4185</v>
      </c>
      <c r="G126" t="s">
        <v>4180</v>
      </c>
      <c r="H126">
        <v>4</v>
      </c>
      <c r="I126">
        <v>5</v>
      </c>
      <c r="J126">
        <f t="shared" si="4"/>
        <v>-3</v>
      </c>
    </row>
    <row r="127" spans="1:10">
      <c r="A127" s="3">
        <f t="shared" ca="1" si="5"/>
        <v>40995</v>
      </c>
      <c r="B127" s="4" t="str">
        <f t="shared" ca="1" si="6"/>
        <v>08.41.42</v>
      </c>
      <c r="C127">
        <f t="shared" ca="1" si="7"/>
        <v>15</v>
      </c>
      <c r="D127">
        <v>2</v>
      </c>
      <c r="E127">
        <v>0</v>
      </c>
      <c r="F127" s="2" t="s">
        <v>4186</v>
      </c>
      <c r="G127" t="s">
        <v>4181</v>
      </c>
      <c r="H127">
        <v>18</v>
      </c>
      <c r="I127">
        <v>5</v>
      </c>
      <c r="J127">
        <f t="shared" si="4"/>
        <v>-4</v>
      </c>
    </row>
    <row r="128" spans="1:10">
      <c r="A128" s="3">
        <f t="shared" ca="1" si="5"/>
        <v>40995</v>
      </c>
      <c r="B128" s="4" t="str">
        <f t="shared" ca="1" si="6"/>
        <v>08.41.42</v>
      </c>
      <c r="C128">
        <f t="shared" ca="1" si="7"/>
        <v>15</v>
      </c>
      <c r="D128">
        <v>2</v>
      </c>
      <c r="E128">
        <v>0</v>
      </c>
      <c r="F128" s="2" t="s">
        <v>4187</v>
      </c>
      <c r="G128" t="s">
        <v>4182</v>
      </c>
      <c r="H128">
        <v>1</v>
      </c>
      <c r="I128">
        <v>6</v>
      </c>
      <c r="J128">
        <f t="shared" si="4"/>
        <v>-5</v>
      </c>
    </row>
    <row r="129" spans="1:10">
      <c r="A129" s="3" t="str">
        <f t="shared" ca="1" si="5"/>
        <v/>
      </c>
      <c r="B129" s="4" t="str">
        <f t="shared" ca="1" si="6"/>
        <v/>
      </c>
      <c r="C129" t="str">
        <f t="shared" ca="1" si="7"/>
        <v/>
      </c>
      <c r="D129" s="1">
        <v>40995</v>
      </c>
      <c r="E129" t="s">
        <v>4169</v>
      </c>
      <c r="F129" s="2" t="s">
        <v>4170</v>
      </c>
      <c r="G129">
        <v>16</v>
      </c>
      <c r="J129" t="str">
        <f t="shared" si="4"/>
        <v/>
      </c>
    </row>
    <row r="130" spans="1:10">
      <c r="A130" s="3">
        <f t="shared" ca="1" si="5"/>
        <v>40995</v>
      </c>
      <c r="B130" s="4" t="str">
        <f t="shared" ca="1" si="6"/>
        <v>08.41.42</v>
      </c>
      <c r="C130">
        <f t="shared" ca="1" si="7"/>
        <v>16</v>
      </c>
      <c r="D130">
        <v>0</v>
      </c>
      <c r="E130">
        <v>0</v>
      </c>
      <c r="F130" s="2" t="s">
        <v>4183</v>
      </c>
      <c r="G130" t="s">
        <v>4178</v>
      </c>
      <c r="H130">
        <v>1</v>
      </c>
      <c r="I130">
        <v>0</v>
      </c>
      <c r="J130">
        <f t="shared" ref="J130:J193" si="8">IF(G130="A", -1, IF(G130="B", -2, IF(G130="C", -3, IF(G130="D", -4, IF(G130="E", -5, "")))))</f>
        <v>-1</v>
      </c>
    </row>
    <row r="131" spans="1:10">
      <c r="A131" s="3">
        <f t="shared" ref="A131:A194" ca="1" si="9">IF(D131=0,OFFSET(D131,-5*D131+J131,0),IF(D131=1,OFFSET(D131,-5*D131+J131,0),IF(D131=2,OFFSET(D131,-5*D131+J131,0),IF(D131=3,OFFSET(D131,-5*D131+J131,0),IF(D131=4,OFFSET(D131,-5*D131+J131,0),"")))))</f>
        <v>40995</v>
      </c>
      <c r="B131" s="4" t="str">
        <f t="shared" ref="B131:B194" ca="1" si="10">IF(D131=0,OFFSET(D131,-5*D131+J131,1),IF(D131=1,OFFSET(D131,-5*D131+J131,1),IF(D131=2,OFFSET(D131,-5*D131+J131,1),IF(D131=3,OFFSET(D131,-5*D131+J131,1),IF(D131=4,OFFSET(D131,-5*D131+J131,1),"")))))</f>
        <v>08.41.42</v>
      </c>
      <c r="C131">
        <f t="shared" ref="C131:C194" ca="1" si="11">IF(D131=0,OFFSET(D131,-5*D131+J131,3),IF(D131=1,OFFSET(D131,-5*D131+J131,3),IF(D131=2,OFFSET(D131,-5*D131+J131,3),IF(D131=3,OFFSET(D131,-5*D131+J131,3),IF(D131=4,OFFSET(D131,-5*D131+J131,3),"")))))</f>
        <v>16</v>
      </c>
      <c r="D131">
        <v>0</v>
      </c>
      <c r="E131">
        <v>0</v>
      </c>
      <c r="F131" s="2" t="s">
        <v>4184</v>
      </c>
      <c r="G131" t="s">
        <v>4179</v>
      </c>
      <c r="H131">
        <v>4</v>
      </c>
      <c r="I131">
        <v>8</v>
      </c>
      <c r="J131">
        <f t="shared" si="8"/>
        <v>-2</v>
      </c>
    </row>
    <row r="132" spans="1:10">
      <c r="A132" s="3">
        <f t="shared" ca="1" si="9"/>
        <v>40995</v>
      </c>
      <c r="B132" s="4" t="str">
        <f t="shared" ca="1" si="10"/>
        <v>08.41.42</v>
      </c>
      <c r="C132">
        <f t="shared" ca="1" si="11"/>
        <v>16</v>
      </c>
      <c r="D132">
        <v>0</v>
      </c>
      <c r="E132">
        <v>0</v>
      </c>
      <c r="F132" s="2" t="s">
        <v>4185</v>
      </c>
      <c r="G132" t="s">
        <v>4180</v>
      </c>
      <c r="H132">
        <v>15</v>
      </c>
      <c r="I132">
        <v>8</v>
      </c>
      <c r="J132">
        <f t="shared" si="8"/>
        <v>-3</v>
      </c>
    </row>
    <row r="133" spans="1:10">
      <c r="A133" s="3">
        <f t="shared" ca="1" si="9"/>
        <v>40995</v>
      </c>
      <c r="B133" s="4" t="str">
        <f t="shared" ca="1" si="10"/>
        <v>08.41.42</v>
      </c>
      <c r="C133">
        <f t="shared" ca="1" si="11"/>
        <v>16</v>
      </c>
      <c r="D133">
        <v>0</v>
      </c>
      <c r="E133">
        <v>0</v>
      </c>
      <c r="F133" s="2" t="s">
        <v>4186</v>
      </c>
      <c r="G133" t="s">
        <v>4181</v>
      </c>
      <c r="H133">
        <v>19</v>
      </c>
      <c r="I133">
        <v>8</v>
      </c>
      <c r="J133">
        <f t="shared" si="8"/>
        <v>-4</v>
      </c>
    </row>
    <row r="134" spans="1:10">
      <c r="A134" s="3">
        <f t="shared" ca="1" si="9"/>
        <v>40995</v>
      </c>
      <c r="B134" s="4" t="str">
        <f t="shared" ca="1" si="10"/>
        <v>08.41.42</v>
      </c>
      <c r="C134">
        <f t="shared" ca="1" si="11"/>
        <v>16</v>
      </c>
      <c r="D134">
        <v>0</v>
      </c>
      <c r="E134">
        <v>0</v>
      </c>
      <c r="F134" s="2" t="s">
        <v>4187</v>
      </c>
      <c r="G134" t="s">
        <v>4182</v>
      </c>
      <c r="H134">
        <v>10</v>
      </c>
      <c r="I134">
        <v>8</v>
      </c>
      <c r="J134">
        <f t="shared" si="8"/>
        <v>-5</v>
      </c>
    </row>
    <row r="135" spans="1:10">
      <c r="A135" s="3">
        <f t="shared" ca="1" si="9"/>
        <v>40995</v>
      </c>
      <c r="B135" s="4" t="str">
        <f t="shared" ca="1" si="10"/>
        <v>08.41.42</v>
      </c>
      <c r="C135">
        <f t="shared" ca="1" si="11"/>
        <v>16</v>
      </c>
      <c r="D135">
        <v>1</v>
      </c>
      <c r="E135">
        <v>2</v>
      </c>
      <c r="F135" s="2" t="s">
        <v>4193</v>
      </c>
      <c r="G135" t="s">
        <v>4178</v>
      </c>
      <c r="H135">
        <v>15</v>
      </c>
      <c r="I135">
        <v>6</v>
      </c>
      <c r="J135">
        <f t="shared" si="8"/>
        <v>-1</v>
      </c>
    </row>
    <row r="136" spans="1:10">
      <c r="A136" s="3">
        <f t="shared" ca="1" si="9"/>
        <v>40995</v>
      </c>
      <c r="B136" s="4" t="str">
        <f t="shared" ca="1" si="10"/>
        <v>08.41.42</v>
      </c>
      <c r="C136">
        <f t="shared" ca="1" si="11"/>
        <v>16</v>
      </c>
      <c r="D136">
        <v>1</v>
      </c>
      <c r="E136">
        <v>2</v>
      </c>
      <c r="F136" s="2" t="s">
        <v>4194</v>
      </c>
      <c r="G136" t="s">
        <v>4179</v>
      </c>
      <c r="H136">
        <v>18</v>
      </c>
      <c r="I136">
        <v>6</v>
      </c>
      <c r="J136">
        <f t="shared" si="8"/>
        <v>-2</v>
      </c>
    </row>
    <row r="137" spans="1:10">
      <c r="A137" s="3">
        <f t="shared" ca="1" si="9"/>
        <v>40995</v>
      </c>
      <c r="B137" s="4" t="str">
        <f t="shared" ca="1" si="10"/>
        <v>08.41.42</v>
      </c>
      <c r="C137">
        <f t="shared" ca="1" si="11"/>
        <v>16</v>
      </c>
      <c r="D137">
        <v>1</v>
      </c>
      <c r="E137">
        <v>2</v>
      </c>
      <c r="F137" s="2" t="s">
        <v>4195</v>
      </c>
      <c r="G137" t="s">
        <v>4180</v>
      </c>
      <c r="H137">
        <v>10</v>
      </c>
      <c r="I137">
        <v>6</v>
      </c>
      <c r="J137">
        <f t="shared" si="8"/>
        <v>-3</v>
      </c>
    </row>
    <row r="138" spans="1:10">
      <c r="A138" s="3">
        <f t="shared" ca="1" si="9"/>
        <v>40995</v>
      </c>
      <c r="B138" s="4" t="str">
        <f t="shared" ca="1" si="10"/>
        <v>08.41.42</v>
      </c>
      <c r="C138">
        <f t="shared" ca="1" si="11"/>
        <v>16</v>
      </c>
      <c r="D138">
        <v>1</v>
      </c>
      <c r="E138">
        <v>2</v>
      </c>
      <c r="F138" s="2" t="s">
        <v>4196</v>
      </c>
      <c r="G138" t="s">
        <v>4181</v>
      </c>
      <c r="H138">
        <v>10</v>
      </c>
      <c r="I138">
        <v>6</v>
      </c>
      <c r="J138">
        <f t="shared" si="8"/>
        <v>-4</v>
      </c>
    </row>
    <row r="139" spans="1:10">
      <c r="A139" s="3">
        <f t="shared" ca="1" si="9"/>
        <v>40995</v>
      </c>
      <c r="B139" s="4" t="str">
        <f t="shared" ca="1" si="10"/>
        <v>08.41.42</v>
      </c>
      <c r="C139">
        <f t="shared" ca="1" si="11"/>
        <v>16</v>
      </c>
      <c r="D139">
        <v>1</v>
      </c>
      <c r="E139">
        <v>2</v>
      </c>
      <c r="F139" s="2" t="s">
        <v>4197</v>
      </c>
      <c r="G139" t="s">
        <v>4182</v>
      </c>
      <c r="H139">
        <v>4</v>
      </c>
      <c r="I139">
        <v>6</v>
      </c>
      <c r="J139">
        <f t="shared" si="8"/>
        <v>-5</v>
      </c>
    </row>
    <row r="140" spans="1:10">
      <c r="A140" s="3">
        <f t="shared" ca="1" si="9"/>
        <v>40995</v>
      </c>
      <c r="B140" s="4" t="str">
        <f t="shared" ca="1" si="10"/>
        <v>08.41.42</v>
      </c>
      <c r="C140">
        <f t="shared" ca="1" si="11"/>
        <v>16</v>
      </c>
      <c r="D140">
        <v>2</v>
      </c>
      <c r="E140">
        <v>1</v>
      </c>
      <c r="F140" s="2" t="s">
        <v>4188</v>
      </c>
      <c r="G140" t="s">
        <v>4178</v>
      </c>
      <c r="H140">
        <v>15</v>
      </c>
      <c r="I140">
        <v>10</v>
      </c>
      <c r="J140">
        <f t="shared" si="8"/>
        <v>-1</v>
      </c>
    </row>
    <row r="141" spans="1:10">
      <c r="A141" s="3">
        <f t="shared" ca="1" si="9"/>
        <v>40995</v>
      </c>
      <c r="B141" s="4" t="str">
        <f t="shared" ca="1" si="10"/>
        <v>08.41.42</v>
      </c>
      <c r="C141">
        <f t="shared" ca="1" si="11"/>
        <v>16</v>
      </c>
      <c r="D141">
        <v>2</v>
      </c>
      <c r="E141">
        <v>1</v>
      </c>
      <c r="F141" s="2" t="s">
        <v>4189</v>
      </c>
      <c r="G141" t="s">
        <v>4179</v>
      </c>
      <c r="H141">
        <v>18</v>
      </c>
      <c r="I141">
        <v>5</v>
      </c>
      <c r="J141">
        <f t="shared" si="8"/>
        <v>-2</v>
      </c>
    </row>
    <row r="142" spans="1:10">
      <c r="A142" s="3">
        <f t="shared" ca="1" si="9"/>
        <v>40995</v>
      </c>
      <c r="B142" s="4" t="str">
        <f t="shared" ca="1" si="10"/>
        <v>08.41.42</v>
      </c>
      <c r="C142">
        <f t="shared" ca="1" si="11"/>
        <v>16</v>
      </c>
      <c r="D142">
        <v>2</v>
      </c>
      <c r="E142">
        <v>1</v>
      </c>
      <c r="F142" s="2" t="s">
        <v>4190</v>
      </c>
      <c r="G142" t="s">
        <v>4180</v>
      </c>
      <c r="H142">
        <v>18</v>
      </c>
      <c r="I142">
        <v>5</v>
      </c>
      <c r="J142">
        <f t="shared" si="8"/>
        <v>-3</v>
      </c>
    </row>
    <row r="143" spans="1:10">
      <c r="A143" s="3">
        <f t="shared" ca="1" si="9"/>
        <v>40995</v>
      </c>
      <c r="B143" s="4" t="str">
        <f t="shared" ca="1" si="10"/>
        <v>08.41.42</v>
      </c>
      <c r="C143">
        <f t="shared" ca="1" si="11"/>
        <v>16</v>
      </c>
      <c r="D143">
        <v>2</v>
      </c>
      <c r="E143">
        <v>1</v>
      </c>
      <c r="F143" s="2" t="s">
        <v>4191</v>
      </c>
      <c r="G143" t="s">
        <v>4181</v>
      </c>
      <c r="H143">
        <v>15</v>
      </c>
      <c r="I143">
        <v>6</v>
      </c>
      <c r="J143">
        <f t="shared" si="8"/>
        <v>-4</v>
      </c>
    </row>
    <row r="144" spans="1:10">
      <c r="A144" s="3">
        <f t="shared" ca="1" si="9"/>
        <v>40995</v>
      </c>
      <c r="B144" s="4" t="str">
        <f t="shared" ca="1" si="10"/>
        <v>08.41.42</v>
      </c>
      <c r="C144">
        <f t="shared" ca="1" si="11"/>
        <v>16</v>
      </c>
      <c r="D144">
        <v>2</v>
      </c>
      <c r="E144">
        <v>1</v>
      </c>
      <c r="F144" s="2" t="s">
        <v>4192</v>
      </c>
      <c r="G144" t="s">
        <v>4182</v>
      </c>
      <c r="H144">
        <v>0</v>
      </c>
      <c r="I144">
        <v>10</v>
      </c>
      <c r="J144">
        <f t="shared" si="8"/>
        <v>-5</v>
      </c>
    </row>
    <row r="145" spans="1:10">
      <c r="A145" s="3" t="str">
        <f t="shared" ca="1" si="9"/>
        <v/>
      </c>
      <c r="B145" s="4" t="str">
        <f t="shared" ca="1" si="10"/>
        <v/>
      </c>
      <c r="C145" t="str">
        <f t="shared" ca="1" si="11"/>
        <v/>
      </c>
      <c r="D145" s="1">
        <v>40995</v>
      </c>
      <c r="E145" t="s">
        <v>4169</v>
      </c>
      <c r="F145" s="2" t="s">
        <v>4170</v>
      </c>
      <c r="G145">
        <v>17</v>
      </c>
      <c r="J145" t="str">
        <f t="shared" si="8"/>
        <v/>
      </c>
    </row>
    <row r="146" spans="1:10">
      <c r="A146" s="3">
        <f t="shared" ca="1" si="9"/>
        <v>40995</v>
      </c>
      <c r="B146" s="4" t="str">
        <f t="shared" ca="1" si="10"/>
        <v>08.41.42</v>
      </c>
      <c r="C146">
        <f t="shared" ca="1" si="11"/>
        <v>17</v>
      </c>
      <c r="D146">
        <v>0</v>
      </c>
      <c r="E146">
        <v>1</v>
      </c>
      <c r="F146" s="2" t="s">
        <v>4188</v>
      </c>
      <c r="G146" t="s">
        <v>4178</v>
      </c>
      <c r="H146">
        <v>10</v>
      </c>
      <c r="I146">
        <v>8</v>
      </c>
      <c r="J146">
        <f t="shared" si="8"/>
        <v>-1</v>
      </c>
    </row>
    <row r="147" spans="1:10">
      <c r="A147" s="3">
        <f t="shared" ca="1" si="9"/>
        <v>40995</v>
      </c>
      <c r="B147" s="4" t="str">
        <f t="shared" ca="1" si="10"/>
        <v>08.41.42</v>
      </c>
      <c r="C147">
        <f t="shared" ca="1" si="11"/>
        <v>17</v>
      </c>
      <c r="D147">
        <v>0</v>
      </c>
      <c r="E147">
        <v>1</v>
      </c>
      <c r="F147" s="2" t="s">
        <v>4189</v>
      </c>
      <c r="G147" t="s">
        <v>4179</v>
      </c>
      <c r="H147">
        <v>18</v>
      </c>
      <c r="I147">
        <v>6</v>
      </c>
      <c r="J147">
        <f t="shared" si="8"/>
        <v>-2</v>
      </c>
    </row>
    <row r="148" spans="1:10">
      <c r="A148" s="3">
        <f t="shared" ca="1" si="9"/>
        <v>40995</v>
      </c>
      <c r="B148" s="4" t="str">
        <f t="shared" ca="1" si="10"/>
        <v>08.41.42</v>
      </c>
      <c r="C148">
        <f t="shared" ca="1" si="11"/>
        <v>17</v>
      </c>
      <c r="D148">
        <v>0</v>
      </c>
      <c r="E148">
        <v>1</v>
      </c>
      <c r="F148" s="2" t="s">
        <v>4190</v>
      </c>
      <c r="G148" t="s">
        <v>4180</v>
      </c>
      <c r="H148">
        <v>15</v>
      </c>
      <c r="I148">
        <v>6</v>
      </c>
      <c r="J148">
        <f t="shared" si="8"/>
        <v>-3</v>
      </c>
    </row>
    <row r="149" spans="1:10">
      <c r="A149" s="3">
        <f t="shared" ca="1" si="9"/>
        <v>40995</v>
      </c>
      <c r="B149" s="4" t="str">
        <f t="shared" ca="1" si="10"/>
        <v>08.41.42</v>
      </c>
      <c r="C149">
        <f t="shared" ca="1" si="11"/>
        <v>17</v>
      </c>
      <c r="D149">
        <v>0</v>
      </c>
      <c r="E149">
        <v>1</v>
      </c>
      <c r="F149" s="2" t="s">
        <v>4191</v>
      </c>
      <c r="G149" t="s">
        <v>4181</v>
      </c>
      <c r="H149">
        <v>15</v>
      </c>
      <c r="I149">
        <v>7</v>
      </c>
      <c r="J149">
        <f t="shared" si="8"/>
        <v>-4</v>
      </c>
    </row>
    <row r="150" spans="1:10">
      <c r="A150" s="3">
        <f t="shared" ca="1" si="9"/>
        <v>40995</v>
      </c>
      <c r="B150" s="4" t="str">
        <f t="shared" ca="1" si="10"/>
        <v>08.41.42</v>
      </c>
      <c r="C150">
        <f t="shared" ca="1" si="11"/>
        <v>17</v>
      </c>
      <c r="D150">
        <v>0</v>
      </c>
      <c r="E150">
        <v>1</v>
      </c>
      <c r="F150" s="2" t="s">
        <v>4192</v>
      </c>
      <c r="G150" t="s">
        <v>4182</v>
      </c>
      <c r="H150">
        <v>1</v>
      </c>
      <c r="I150">
        <v>10</v>
      </c>
      <c r="J150">
        <f t="shared" si="8"/>
        <v>-5</v>
      </c>
    </row>
    <row r="151" spans="1:10">
      <c r="A151" s="3">
        <f t="shared" ca="1" si="9"/>
        <v>40995</v>
      </c>
      <c r="B151" s="4" t="str">
        <f t="shared" ca="1" si="10"/>
        <v>08.41.42</v>
      </c>
      <c r="C151">
        <f t="shared" ca="1" si="11"/>
        <v>17</v>
      </c>
      <c r="D151">
        <v>1</v>
      </c>
      <c r="E151">
        <v>0</v>
      </c>
      <c r="F151" s="2" t="s">
        <v>4183</v>
      </c>
      <c r="G151" t="s">
        <v>4178</v>
      </c>
      <c r="H151">
        <v>19</v>
      </c>
      <c r="I151">
        <v>0</v>
      </c>
      <c r="J151">
        <f t="shared" si="8"/>
        <v>-1</v>
      </c>
    </row>
    <row r="152" spans="1:10">
      <c r="A152" s="3">
        <f t="shared" ca="1" si="9"/>
        <v>40995</v>
      </c>
      <c r="B152" s="4" t="str">
        <f t="shared" ca="1" si="10"/>
        <v>08.41.42</v>
      </c>
      <c r="C152">
        <f t="shared" ca="1" si="11"/>
        <v>17</v>
      </c>
      <c r="D152">
        <v>1</v>
      </c>
      <c r="E152">
        <v>0</v>
      </c>
      <c r="F152" s="2" t="s">
        <v>4184</v>
      </c>
      <c r="G152" t="s">
        <v>4179</v>
      </c>
      <c r="H152">
        <v>4</v>
      </c>
      <c r="I152">
        <v>7</v>
      </c>
      <c r="J152">
        <f t="shared" si="8"/>
        <v>-2</v>
      </c>
    </row>
    <row r="153" spans="1:10">
      <c r="A153" s="3">
        <f t="shared" ca="1" si="9"/>
        <v>40995</v>
      </c>
      <c r="B153" s="4" t="str">
        <f t="shared" ca="1" si="10"/>
        <v>08.41.42</v>
      </c>
      <c r="C153">
        <f t="shared" ca="1" si="11"/>
        <v>17</v>
      </c>
      <c r="D153">
        <v>1</v>
      </c>
      <c r="E153">
        <v>0</v>
      </c>
      <c r="F153" s="2" t="s">
        <v>4185</v>
      </c>
      <c r="G153" t="s">
        <v>4180</v>
      </c>
      <c r="H153">
        <v>10</v>
      </c>
      <c r="I153">
        <v>8</v>
      </c>
      <c r="J153">
        <f t="shared" si="8"/>
        <v>-3</v>
      </c>
    </row>
    <row r="154" spans="1:10">
      <c r="A154" s="3">
        <f t="shared" ca="1" si="9"/>
        <v>40995</v>
      </c>
      <c r="B154" s="4" t="str">
        <f t="shared" ca="1" si="10"/>
        <v>08.41.42</v>
      </c>
      <c r="C154">
        <f t="shared" ca="1" si="11"/>
        <v>17</v>
      </c>
      <c r="D154">
        <v>1</v>
      </c>
      <c r="E154">
        <v>0</v>
      </c>
      <c r="F154" s="2" t="s">
        <v>4186</v>
      </c>
      <c r="G154" t="s">
        <v>4181</v>
      </c>
      <c r="H154">
        <v>19</v>
      </c>
      <c r="I154">
        <v>8</v>
      </c>
      <c r="J154">
        <f t="shared" si="8"/>
        <v>-4</v>
      </c>
    </row>
    <row r="155" spans="1:10">
      <c r="A155" s="3">
        <f t="shared" ca="1" si="9"/>
        <v>40995</v>
      </c>
      <c r="B155" s="4" t="str">
        <f t="shared" ca="1" si="10"/>
        <v>08.41.42</v>
      </c>
      <c r="C155">
        <f t="shared" ca="1" si="11"/>
        <v>17</v>
      </c>
      <c r="D155">
        <v>1</v>
      </c>
      <c r="E155">
        <v>0</v>
      </c>
      <c r="F155" s="2" t="s">
        <v>4187</v>
      </c>
      <c r="G155" t="s">
        <v>4182</v>
      </c>
      <c r="H155">
        <v>0</v>
      </c>
      <c r="I155">
        <v>8</v>
      </c>
      <c r="J155">
        <f t="shared" si="8"/>
        <v>-5</v>
      </c>
    </row>
    <row r="156" spans="1:10">
      <c r="A156" s="3">
        <f t="shared" ca="1" si="9"/>
        <v>40995</v>
      </c>
      <c r="B156" s="4" t="str">
        <f t="shared" ca="1" si="10"/>
        <v>08.41.42</v>
      </c>
      <c r="C156">
        <f t="shared" ca="1" si="11"/>
        <v>17</v>
      </c>
      <c r="D156">
        <v>2</v>
      </c>
      <c r="E156">
        <v>2</v>
      </c>
      <c r="F156" s="2" t="s">
        <v>4193</v>
      </c>
      <c r="G156" t="s">
        <v>4178</v>
      </c>
      <c r="H156">
        <v>15</v>
      </c>
      <c r="I156">
        <v>7</v>
      </c>
      <c r="J156">
        <f t="shared" si="8"/>
        <v>-1</v>
      </c>
    </row>
    <row r="157" spans="1:10">
      <c r="A157" s="3">
        <f t="shared" ca="1" si="9"/>
        <v>40995</v>
      </c>
      <c r="B157" s="4" t="str">
        <f t="shared" ca="1" si="10"/>
        <v>08.41.42</v>
      </c>
      <c r="C157">
        <f t="shared" ca="1" si="11"/>
        <v>17</v>
      </c>
      <c r="D157">
        <v>2</v>
      </c>
      <c r="E157">
        <v>2</v>
      </c>
      <c r="F157" s="2" t="s">
        <v>4194</v>
      </c>
      <c r="G157" t="s">
        <v>4179</v>
      </c>
      <c r="H157">
        <v>4</v>
      </c>
      <c r="I157">
        <v>7</v>
      </c>
      <c r="J157">
        <f t="shared" si="8"/>
        <v>-2</v>
      </c>
    </row>
    <row r="158" spans="1:10">
      <c r="A158" s="3">
        <f t="shared" ca="1" si="9"/>
        <v>40995</v>
      </c>
      <c r="B158" s="4" t="str">
        <f t="shared" ca="1" si="10"/>
        <v>08.41.42</v>
      </c>
      <c r="C158">
        <f t="shared" ca="1" si="11"/>
        <v>17</v>
      </c>
      <c r="D158">
        <v>2</v>
      </c>
      <c r="E158">
        <v>2</v>
      </c>
      <c r="F158" s="2" t="s">
        <v>4195</v>
      </c>
      <c r="G158" t="s">
        <v>4180</v>
      </c>
      <c r="H158">
        <v>4</v>
      </c>
      <c r="I158">
        <v>6</v>
      </c>
      <c r="J158">
        <f t="shared" si="8"/>
        <v>-3</v>
      </c>
    </row>
    <row r="159" spans="1:10">
      <c r="A159" s="3">
        <f t="shared" ca="1" si="9"/>
        <v>40995</v>
      </c>
      <c r="B159" s="4" t="str">
        <f t="shared" ca="1" si="10"/>
        <v>08.41.42</v>
      </c>
      <c r="C159">
        <f t="shared" ca="1" si="11"/>
        <v>17</v>
      </c>
      <c r="D159">
        <v>2</v>
      </c>
      <c r="E159">
        <v>2</v>
      </c>
      <c r="F159" s="2" t="s">
        <v>4196</v>
      </c>
      <c r="G159" t="s">
        <v>4181</v>
      </c>
      <c r="H159">
        <v>15</v>
      </c>
      <c r="I159">
        <v>7</v>
      </c>
      <c r="J159">
        <f t="shared" si="8"/>
        <v>-4</v>
      </c>
    </row>
    <row r="160" spans="1:10">
      <c r="A160" s="3">
        <f t="shared" ca="1" si="9"/>
        <v>40995</v>
      </c>
      <c r="B160" s="4" t="str">
        <f t="shared" ca="1" si="10"/>
        <v>08.41.42</v>
      </c>
      <c r="C160">
        <f t="shared" ca="1" si="11"/>
        <v>17</v>
      </c>
      <c r="D160">
        <v>2</v>
      </c>
      <c r="E160">
        <v>2</v>
      </c>
      <c r="F160" s="2" t="s">
        <v>4197</v>
      </c>
      <c r="G160" t="s">
        <v>4182</v>
      </c>
      <c r="H160">
        <v>15</v>
      </c>
      <c r="I160">
        <v>7</v>
      </c>
      <c r="J160">
        <f t="shared" si="8"/>
        <v>-5</v>
      </c>
    </row>
    <row r="161" spans="1:10">
      <c r="A161" s="3" t="str">
        <f t="shared" ca="1" si="9"/>
        <v/>
      </c>
      <c r="B161" s="4" t="str">
        <f t="shared" ca="1" si="10"/>
        <v/>
      </c>
      <c r="C161" t="str">
        <f t="shared" ca="1" si="11"/>
        <v/>
      </c>
      <c r="D161" s="1">
        <v>40995</v>
      </c>
      <c r="E161" t="s">
        <v>4169</v>
      </c>
      <c r="F161" s="2" t="s">
        <v>4170</v>
      </c>
      <c r="G161">
        <v>18</v>
      </c>
      <c r="J161" t="str">
        <f t="shared" si="8"/>
        <v/>
      </c>
    </row>
    <row r="162" spans="1:10">
      <c r="A162" s="3">
        <f t="shared" ca="1" si="9"/>
        <v>40995</v>
      </c>
      <c r="B162" s="4" t="str">
        <f t="shared" ca="1" si="10"/>
        <v>08.41.42</v>
      </c>
      <c r="C162">
        <f t="shared" ca="1" si="11"/>
        <v>18</v>
      </c>
      <c r="D162">
        <v>0</v>
      </c>
      <c r="E162">
        <v>2</v>
      </c>
      <c r="F162" s="2" t="s">
        <v>4193</v>
      </c>
      <c r="G162" t="s">
        <v>4178</v>
      </c>
      <c r="H162">
        <v>4</v>
      </c>
      <c r="I162">
        <v>6</v>
      </c>
      <c r="J162">
        <f t="shared" si="8"/>
        <v>-1</v>
      </c>
    </row>
    <row r="163" spans="1:10">
      <c r="A163" s="3">
        <f t="shared" ca="1" si="9"/>
        <v>40995</v>
      </c>
      <c r="B163" s="4" t="str">
        <f t="shared" ca="1" si="10"/>
        <v>08.41.42</v>
      </c>
      <c r="C163">
        <f t="shared" ca="1" si="11"/>
        <v>18</v>
      </c>
      <c r="D163">
        <v>0</v>
      </c>
      <c r="E163">
        <v>2</v>
      </c>
      <c r="F163" s="2" t="s">
        <v>4194</v>
      </c>
      <c r="G163" t="s">
        <v>4179</v>
      </c>
      <c r="H163">
        <v>4</v>
      </c>
      <c r="I163">
        <v>6</v>
      </c>
      <c r="J163">
        <f t="shared" si="8"/>
        <v>-2</v>
      </c>
    </row>
    <row r="164" spans="1:10">
      <c r="A164" s="3">
        <f t="shared" ca="1" si="9"/>
        <v>40995</v>
      </c>
      <c r="B164" s="4" t="str">
        <f t="shared" ca="1" si="10"/>
        <v>08.41.42</v>
      </c>
      <c r="C164">
        <f t="shared" ca="1" si="11"/>
        <v>18</v>
      </c>
      <c r="D164">
        <v>0</v>
      </c>
      <c r="E164">
        <v>2</v>
      </c>
      <c r="F164" s="2" t="s">
        <v>4195</v>
      </c>
      <c r="G164" t="s">
        <v>4180</v>
      </c>
      <c r="H164">
        <v>0</v>
      </c>
      <c r="I164">
        <v>6</v>
      </c>
      <c r="J164">
        <f t="shared" si="8"/>
        <v>-3</v>
      </c>
    </row>
    <row r="165" spans="1:10">
      <c r="A165" s="3">
        <f t="shared" ca="1" si="9"/>
        <v>40995</v>
      </c>
      <c r="B165" s="4" t="str">
        <f t="shared" ca="1" si="10"/>
        <v>08.41.42</v>
      </c>
      <c r="C165">
        <f t="shared" ca="1" si="11"/>
        <v>18</v>
      </c>
      <c r="D165">
        <v>0</v>
      </c>
      <c r="E165">
        <v>2</v>
      </c>
      <c r="F165" s="2" t="s">
        <v>4196</v>
      </c>
      <c r="G165" t="s">
        <v>4181</v>
      </c>
      <c r="H165">
        <v>4</v>
      </c>
      <c r="I165">
        <v>6</v>
      </c>
      <c r="J165">
        <f t="shared" si="8"/>
        <v>-4</v>
      </c>
    </row>
    <row r="166" spans="1:10">
      <c r="A166" s="3">
        <f t="shared" ca="1" si="9"/>
        <v>40995</v>
      </c>
      <c r="B166" s="4" t="str">
        <f t="shared" ca="1" si="10"/>
        <v>08.41.42</v>
      </c>
      <c r="C166">
        <f t="shared" ca="1" si="11"/>
        <v>18</v>
      </c>
      <c r="D166">
        <v>0</v>
      </c>
      <c r="E166">
        <v>2</v>
      </c>
      <c r="F166" s="2" t="s">
        <v>4197</v>
      </c>
      <c r="G166" t="s">
        <v>4182</v>
      </c>
      <c r="H166">
        <v>4</v>
      </c>
      <c r="I166">
        <v>4</v>
      </c>
      <c r="J166">
        <f t="shared" si="8"/>
        <v>-5</v>
      </c>
    </row>
    <row r="167" spans="1:10">
      <c r="A167" s="3">
        <f t="shared" ca="1" si="9"/>
        <v>40995</v>
      </c>
      <c r="B167" s="4" t="str">
        <f t="shared" ca="1" si="10"/>
        <v>08.41.42</v>
      </c>
      <c r="C167">
        <f t="shared" ca="1" si="11"/>
        <v>18</v>
      </c>
      <c r="D167">
        <v>1</v>
      </c>
      <c r="E167">
        <v>1</v>
      </c>
      <c r="F167" s="2" t="s">
        <v>4188</v>
      </c>
      <c r="G167" t="s">
        <v>4178</v>
      </c>
      <c r="H167">
        <v>10</v>
      </c>
      <c r="I167">
        <v>10</v>
      </c>
      <c r="J167">
        <f t="shared" si="8"/>
        <v>-1</v>
      </c>
    </row>
    <row r="168" spans="1:10">
      <c r="A168" s="3">
        <f t="shared" ca="1" si="9"/>
        <v>40995</v>
      </c>
      <c r="B168" s="4" t="str">
        <f t="shared" ca="1" si="10"/>
        <v>08.41.42</v>
      </c>
      <c r="C168">
        <f t="shared" ca="1" si="11"/>
        <v>18</v>
      </c>
      <c r="D168">
        <v>1</v>
      </c>
      <c r="E168">
        <v>1</v>
      </c>
      <c r="F168" s="2" t="s">
        <v>4189</v>
      </c>
      <c r="G168" t="s">
        <v>4179</v>
      </c>
      <c r="H168">
        <v>15</v>
      </c>
      <c r="I168">
        <v>3</v>
      </c>
      <c r="J168">
        <f t="shared" si="8"/>
        <v>-2</v>
      </c>
    </row>
    <row r="169" spans="1:10">
      <c r="A169" s="3">
        <f t="shared" ca="1" si="9"/>
        <v>40995</v>
      </c>
      <c r="B169" s="4" t="str">
        <f t="shared" ca="1" si="10"/>
        <v>08.41.42</v>
      </c>
      <c r="C169">
        <f t="shared" ca="1" si="11"/>
        <v>18</v>
      </c>
      <c r="D169">
        <v>1</v>
      </c>
      <c r="E169">
        <v>1</v>
      </c>
      <c r="F169" s="2" t="s">
        <v>4190</v>
      </c>
      <c r="G169" t="s">
        <v>4180</v>
      </c>
      <c r="H169">
        <v>1</v>
      </c>
      <c r="I169">
        <v>3</v>
      </c>
      <c r="J169">
        <f t="shared" si="8"/>
        <v>-3</v>
      </c>
    </row>
    <row r="170" spans="1:10">
      <c r="A170" s="3">
        <f t="shared" ca="1" si="9"/>
        <v>40995</v>
      </c>
      <c r="B170" s="4" t="str">
        <f t="shared" ca="1" si="10"/>
        <v>08.41.42</v>
      </c>
      <c r="C170">
        <f t="shared" ca="1" si="11"/>
        <v>18</v>
      </c>
      <c r="D170">
        <v>1</v>
      </c>
      <c r="E170">
        <v>1</v>
      </c>
      <c r="F170" s="2" t="s">
        <v>4191</v>
      </c>
      <c r="G170" t="s">
        <v>4181</v>
      </c>
      <c r="H170">
        <v>1</v>
      </c>
      <c r="I170">
        <v>2</v>
      </c>
      <c r="J170">
        <f t="shared" si="8"/>
        <v>-4</v>
      </c>
    </row>
    <row r="171" spans="1:10">
      <c r="A171" s="3">
        <f t="shared" ca="1" si="9"/>
        <v>40995</v>
      </c>
      <c r="B171" s="4" t="str">
        <f t="shared" ca="1" si="10"/>
        <v>08.41.42</v>
      </c>
      <c r="C171">
        <f t="shared" ca="1" si="11"/>
        <v>18</v>
      </c>
      <c r="D171">
        <v>1</v>
      </c>
      <c r="E171">
        <v>1</v>
      </c>
      <c r="F171" s="2" t="s">
        <v>4192</v>
      </c>
      <c r="G171" t="s">
        <v>4182</v>
      </c>
      <c r="H171">
        <v>0</v>
      </c>
      <c r="I171">
        <v>10</v>
      </c>
      <c r="J171">
        <f t="shared" si="8"/>
        <v>-5</v>
      </c>
    </row>
    <row r="172" spans="1:10">
      <c r="A172" s="3">
        <f t="shared" ca="1" si="9"/>
        <v>40995</v>
      </c>
      <c r="B172" s="4" t="str">
        <f t="shared" ca="1" si="10"/>
        <v>08.41.42</v>
      </c>
      <c r="C172">
        <f t="shared" ca="1" si="11"/>
        <v>18</v>
      </c>
      <c r="D172">
        <v>2</v>
      </c>
      <c r="E172">
        <v>0</v>
      </c>
      <c r="F172" s="2" t="s">
        <v>4183</v>
      </c>
      <c r="G172" t="s">
        <v>4178</v>
      </c>
      <c r="H172">
        <v>18</v>
      </c>
      <c r="I172">
        <v>0</v>
      </c>
      <c r="J172">
        <f t="shared" si="8"/>
        <v>-1</v>
      </c>
    </row>
    <row r="173" spans="1:10">
      <c r="A173" s="3">
        <f t="shared" ca="1" si="9"/>
        <v>40995</v>
      </c>
      <c r="B173" s="4" t="str">
        <f t="shared" ca="1" si="10"/>
        <v>08.41.42</v>
      </c>
      <c r="C173">
        <f t="shared" ca="1" si="11"/>
        <v>18</v>
      </c>
      <c r="D173">
        <v>2</v>
      </c>
      <c r="E173">
        <v>0</v>
      </c>
      <c r="F173" s="2" t="s">
        <v>4184</v>
      </c>
      <c r="G173" t="s">
        <v>4179</v>
      </c>
      <c r="H173">
        <v>4</v>
      </c>
      <c r="I173">
        <v>6</v>
      </c>
      <c r="J173">
        <f t="shared" si="8"/>
        <v>-2</v>
      </c>
    </row>
    <row r="174" spans="1:10">
      <c r="A174" s="3">
        <f t="shared" ca="1" si="9"/>
        <v>40995</v>
      </c>
      <c r="B174" s="4" t="str">
        <f t="shared" ca="1" si="10"/>
        <v>08.41.42</v>
      </c>
      <c r="C174">
        <f t="shared" ca="1" si="11"/>
        <v>18</v>
      </c>
      <c r="D174">
        <v>2</v>
      </c>
      <c r="E174">
        <v>0</v>
      </c>
      <c r="F174" s="2" t="s">
        <v>4185</v>
      </c>
      <c r="G174" t="s">
        <v>4180</v>
      </c>
      <c r="H174">
        <v>10</v>
      </c>
      <c r="I174">
        <v>7</v>
      </c>
      <c r="J174">
        <f t="shared" si="8"/>
        <v>-3</v>
      </c>
    </row>
    <row r="175" spans="1:10">
      <c r="A175" s="3">
        <f t="shared" ca="1" si="9"/>
        <v>40995</v>
      </c>
      <c r="B175" s="4" t="str">
        <f t="shared" ca="1" si="10"/>
        <v>08.41.42</v>
      </c>
      <c r="C175">
        <f t="shared" ca="1" si="11"/>
        <v>18</v>
      </c>
      <c r="D175">
        <v>2</v>
      </c>
      <c r="E175">
        <v>0</v>
      </c>
      <c r="F175" s="2" t="s">
        <v>4186</v>
      </c>
      <c r="G175" t="s">
        <v>4181</v>
      </c>
      <c r="H175">
        <v>15</v>
      </c>
      <c r="I175">
        <v>7</v>
      </c>
      <c r="J175">
        <f t="shared" si="8"/>
        <v>-4</v>
      </c>
    </row>
    <row r="176" spans="1:10">
      <c r="A176" s="3">
        <f t="shared" ca="1" si="9"/>
        <v>40995</v>
      </c>
      <c r="B176" s="4" t="str">
        <f t="shared" ca="1" si="10"/>
        <v>08.41.42</v>
      </c>
      <c r="C176">
        <f t="shared" ca="1" si="11"/>
        <v>18</v>
      </c>
      <c r="D176">
        <v>2</v>
      </c>
      <c r="E176">
        <v>0</v>
      </c>
      <c r="F176" s="2" t="s">
        <v>4187</v>
      </c>
      <c r="G176" t="s">
        <v>4182</v>
      </c>
      <c r="H176">
        <v>4</v>
      </c>
      <c r="I176">
        <v>9</v>
      </c>
      <c r="J176">
        <f t="shared" si="8"/>
        <v>-5</v>
      </c>
    </row>
    <row r="177" spans="1:10">
      <c r="A177" s="3" t="str">
        <f t="shared" ca="1" si="9"/>
        <v/>
      </c>
      <c r="B177" s="4" t="str">
        <f t="shared" ca="1" si="10"/>
        <v/>
      </c>
      <c r="C177" t="str">
        <f t="shared" ca="1" si="11"/>
        <v/>
      </c>
      <c r="D177" s="1">
        <v>40995</v>
      </c>
      <c r="E177" t="s">
        <v>4169</v>
      </c>
      <c r="F177" s="2" t="s">
        <v>4170</v>
      </c>
      <c r="G177">
        <v>19</v>
      </c>
      <c r="J177" t="str">
        <f t="shared" si="8"/>
        <v/>
      </c>
    </row>
    <row r="178" spans="1:10">
      <c r="A178" s="3">
        <f t="shared" ca="1" si="9"/>
        <v>40995</v>
      </c>
      <c r="B178" s="4" t="str">
        <f t="shared" ca="1" si="10"/>
        <v>08.41.42</v>
      </c>
      <c r="C178">
        <f t="shared" ca="1" si="11"/>
        <v>19</v>
      </c>
      <c r="D178">
        <v>0</v>
      </c>
      <c r="E178">
        <v>2</v>
      </c>
      <c r="F178" s="2" t="s">
        <v>4193</v>
      </c>
      <c r="G178" t="s">
        <v>4178</v>
      </c>
      <c r="H178">
        <v>15</v>
      </c>
      <c r="I178">
        <v>3</v>
      </c>
      <c r="J178">
        <f t="shared" si="8"/>
        <v>-1</v>
      </c>
    </row>
    <row r="179" spans="1:10">
      <c r="A179" s="3">
        <f t="shared" ca="1" si="9"/>
        <v>40995</v>
      </c>
      <c r="B179" s="4" t="str">
        <f t="shared" ca="1" si="10"/>
        <v>08.41.42</v>
      </c>
      <c r="C179">
        <f t="shared" ca="1" si="11"/>
        <v>19</v>
      </c>
      <c r="D179">
        <v>0</v>
      </c>
      <c r="E179">
        <v>2</v>
      </c>
      <c r="F179" s="2" t="s">
        <v>4194</v>
      </c>
      <c r="G179" t="s">
        <v>4179</v>
      </c>
      <c r="H179">
        <v>4</v>
      </c>
      <c r="I179">
        <v>3</v>
      </c>
      <c r="J179">
        <f t="shared" si="8"/>
        <v>-2</v>
      </c>
    </row>
    <row r="180" spans="1:10">
      <c r="A180" s="3">
        <f t="shared" ca="1" si="9"/>
        <v>40995</v>
      </c>
      <c r="B180" s="4" t="str">
        <f t="shared" ca="1" si="10"/>
        <v>08.41.42</v>
      </c>
      <c r="C180">
        <f t="shared" ca="1" si="11"/>
        <v>19</v>
      </c>
      <c r="D180">
        <v>0</v>
      </c>
      <c r="E180">
        <v>2</v>
      </c>
      <c r="F180" s="2" t="s">
        <v>4195</v>
      </c>
      <c r="G180" t="s">
        <v>4180</v>
      </c>
      <c r="H180">
        <v>10</v>
      </c>
      <c r="I180">
        <v>3</v>
      </c>
      <c r="J180">
        <f t="shared" si="8"/>
        <v>-3</v>
      </c>
    </row>
    <row r="181" spans="1:10">
      <c r="A181" s="3">
        <f t="shared" ca="1" si="9"/>
        <v>40995</v>
      </c>
      <c r="B181" s="4" t="str">
        <f t="shared" ca="1" si="10"/>
        <v>08.41.42</v>
      </c>
      <c r="C181">
        <f t="shared" ca="1" si="11"/>
        <v>19</v>
      </c>
      <c r="D181">
        <v>0</v>
      </c>
      <c r="E181">
        <v>2</v>
      </c>
      <c r="F181" s="2" t="s">
        <v>4196</v>
      </c>
      <c r="G181" t="s">
        <v>4181</v>
      </c>
      <c r="H181">
        <v>18</v>
      </c>
      <c r="I181">
        <v>3</v>
      </c>
      <c r="J181">
        <f t="shared" si="8"/>
        <v>-4</v>
      </c>
    </row>
    <row r="182" spans="1:10">
      <c r="A182" s="3">
        <f t="shared" ca="1" si="9"/>
        <v>40995</v>
      </c>
      <c r="B182" s="4" t="str">
        <f t="shared" ca="1" si="10"/>
        <v>08.41.42</v>
      </c>
      <c r="C182">
        <f t="shared" ca="1" si="11"/>
        <v>19</v>
      </c>
      <c r="D182">
        <v>0</v>
      </c>
      <c r="E182">
        <v>2</v>
      </c>
      <c r="F182" s="2" t="s">
        <v>4197</v>
      </c>
      <c r="G182" t="s">
        <v>4182</v>
      </c>
      <c r="H182">
        <v>10</v>
      </c>
      <c r="I182">
        <v>2</v>
      </c>
      <c r="J182">
        <f t="shared" si="8"/>
        <v>-5</v>
      </c>
    </row>
    <row r="183" spans="1:10">
      <c r="A183" s="3">
        <f t="shared" ca="1" si="9"/>
        <v>40995</v>
      </c>
      <c r="B183" s="4" t="str">
        <f t="shared" ca="1" si="10"/>
        <v>08.41.42</v>
      </c>
      <c r="C183">
        <f t="shared" ca="1" si="11"/>
        <v>19</v>
      </c>
      <c r="D183">
        <v>1</v>
      </c>
      <c r="E183">
        <v>0</v>
      </c>
      <c r="F183" s="2" t="s">
        <v>4183</v>
      </c>
      <c r="G183" t="s">
        <v>4178</v>
      </c>
      <c r="H183">
        <v>18</v>
      </c>
      <c r="I183">
        <v>0</v>
      </c>
      <c r="J183">
        <f t="shared" si="8"/>
        <v>-1</v>
      </c>
    </row>
    <row r="184" spans="1:10">
      <c r="A184" s="3">
        <f t="shared" ca="1" si="9"/>
        <v>40995</v>
      </c>
      <c r="B184" s="4" t="str">
        <f t="shared" ca="1" si="10"/>
        <v>08.41.42</v>
      </c>
      <c r="C184">
        <f t="shared" ca="1" si="11"/>
        <v>19</v>
      </c>
      <c r="D184">
        <v>1</v>
      </c>
      <c r="E184">
        <v>0</v>
      </c>
      <c r="F184" s="2" t="s">
        <v>4184</v>
      </c>
      <c r="G184" t="s">
        <v>4179</v>
      </c>
      <c r="H184">
        <v>10</v>
      </c>
      <c r="I184">
        <v>5</v>
      </c>
      <c r="J184">
        <f t="shared" si="8"/>
        <v>-2</v>
      </c>
    </row>
    <row r="185" spans="1:10">
      <c r="A185" s="3">
        <f t="shared" ca="1" si="9"/>
        <v>40995</v>
      </c>
      <c r="B185" s="4" t="str">
        <f t="shared" ca="1" si="10"/>
        <v>08.41.42</v>
      </c>
      <c r="C185">
        <f t="shared" ca="1" si="11"/>
        <v>19</v>
      </c>
      <c r="D185">
        <v>1</v>
      </c>
      <c r="E185">
        <v>0</v>
      </c>
      <c r="F185" s="2" t="s">
        <v>4185</v>
      </c>
      <c r="G185" t="s">
        <v>4180</v>
      </c>
      <c r="H185">
        <v>1</v>
      </c>
      <c r="I185">
        <v>5</v>
      </c>
      <c r="J185">
        <f t="shared" si="8"/>
        <v>-3</v>
      </c>
    </row>
    <row r="186" spans="1:10">
      <c r="A186" s="3">
        <f t="shared" ca="1" si="9"/>
        <v>40995</v>
      </c>
      <c r="B186" s="4" t="str">
        <f t="shared" ca="1" si="10"/>
        <v>08.41.42</v>
      </c>
      <c r="C186">
        <f t="shared" ca="1" si="11"/>
        <v>19</v>
      </c>
      <c r="D186">
        <v>1</v>
      </c>
      <c r="E186">
        <v>0</v>
      </c>
      <c r="F186" s="2" t="s">
        <v>4186</v>
      </c>
      <c r="G186" t="s">
        <v>4181</v>
      </c>
      <c r="H186">
        <v>18</v>
      </c>
      <c r="I186">
        <v>5</v>
      </c>
      <c r="J186">
        <f t="shared" si="8"/>
        <v>-4</v>
      </c>
    </row>
    <row r="187" spans="1:10">
      <c r="A187" s="3">
        <f t="shared" ca="1" si="9"/>
        <v>40995</v>
      </c>
      <c r="B187" s="4" t="str">
        <f t="shared" ca="1" si="10"/>
        <v>08.41.42</v>
      </c>
      <c r="C187">
        <f t="shared" ca="1" si="11"/>
        <v>19</v>
      </c>
      <c r="D187">
        <v>1</v>
      </c>
      <c r="E187">
        <v>0</v>
      </c>
      <c r="F187" s="2" t="s">
        <v>4187</v>
      </c>
      <c r="G187" t="s">
        <v>4182</v>
      </c>
      <c r="H187">
        <v>10</v>
      </c>
      <c r="I187">
        <v>5</v>
      </c>
      <c r="J187">
        <f t="shared" si="8"/>
        <v>-5</v>
      </c>
    </row>
    <row r="188" spans="1:10">
      <c r="A188" s="3">
        <f t="shared" ca="1" si="9"/>
        <v>40995</v>
      </c>
      <c r="B188" s="4" t="str">
        <f t="shared" ca="1" si="10"/>
        <v>08.41.42</v>
      </c>
      <c r="C188">
        <f t="shared" ca="1" si="11"/>
        <v>19</v>
      </c>
      <c r="D188">
        <v>2</v>
      </c>
      <c r="E188">
        <v>1</v>
      </c>
      <c r="F188" s="2" t="s">
        <v>4188</v>
      </c>
      <c r="G188" t="s">
        <v>4178</v>
      </c>
      <c r="H188">
        <v>19</v>
      </c>
      <c r="I188">
        <v>3</v>
      </c>
      <c r="J188">
        <f t="shared" si="8"/>
        <v>-1</v>
      </c>
    </row>
    <row r="189" spans="1:10">
      <c r="A189" s="3">
        <f t="shared" ca="1" si="9"/>
        <v>40995</v>
      </c>
      <c r="B189" s="4" t="str">
        <f t="shared" ca="1" si="10"/>
        <v>08.41.42</v>
      </c>
      <c r="C189">
        <f t="shared" ca="1" si="11"/>
        <v>19</v>
      </c>
      <c r="D189">
        <v>2</v>
      </c>
      <c r="E189">
        <v>1</v>
      </c>
      <c r="F189" s="2" t="s">
        <v>4189</v>
      </c>
      <c r="G189" t="s">
        <v>4179</v>
      </c>
      <c r="H189">
        <v>18</v>
      </c>
      <c r="I189">
        <v>3</v>
      </c>
      <c r="J189">
        <f t="shared" si="8"/>
        <v>-2</v>
      </c>
    </row>
    <row r="190" spans="1:10">
      <c r="A190" s="3">
        <f t="shared" ca="1" si="9"/>
        <v>40995</v>
      </c>
      <c r="B190" s="4" t="str">
        <f t="shared" ca="1" si="10"/>
        <v>08.41.42</v>
      </c>
      <c r="C190">
        <f t="shared" ca="1" si="11"/>
        <v>19</v>
      </c>
      <c r="D190">
        <v>2</v>
      </c>
      <c r="E190">
        <v>1</v>
      </c>
      <c r="F190" s="2" t="s">
        <v>4190</v>
      </c>
      <c r="G190" t="s">
        <v>4180</v>
      </c>
      <c r="H190">
        <v>4</v>
      </c>
      <c r="I190">
        <v>0</v>
      </c>
      <c r="J190">
        <f t="shared" si="8"/>
        <v>-3</v>
      </c>
    </row>
    <row r="191" spans="1:10">
      <c r="A191" s="3">
        <f t="shared" ca="1" si="9"/>
        <v>40995</v>
      </c>
      <c r="B191" s="4" t="str">
        <f t="shared" ca="1" si="10"/>
        <v>08.41.42</v>
      </c>
      <c r="C191">
        <f t="shared" ca="1" si="11"/>
        <v>19</v>
      </c>
      <c r="D191">
        <v>2</v>
      </c>
      <c r="E191">
        <v>1</v>
      </c>
      <c r="F191" s="2" t="s">
        <v>4191</v>
      </c>
      <c r="G191" t="s">
        <v>4181</v>
      </c>
      <c r="H191">
        <v>4</v>
      </c>
      <c r="I191">
        <v>0</v>
      </c>
      <c r="J191">
        <f t="shared" si="8"/>
        <v>-4</v>
      </c>
    </row>
    <row r="192" spans="1:10">
      <c r="A192" s="3">
        <f t="shared" ca="1" si="9"/>
        <v>40995</v>
      </c>
      <c r="B192" s="4" t="str">
        <f t="shared" ca="1" si="10"/>
        <v>08.41.42</v>
      </c>
      <c r="C192">
        <f t="shared" ca="1" si="11"/>
        <v>19</v>
      </c>
      <c r="D192">
        <v>2</v>
      </c>
      <c r="E192">
        <v>1</v>
      </c>
      <c r="F192" s="2" t="s">
        <v>4192</v>
      </c>
      <c r="G192" t="s">
        <v>4182</v>
      </c>
      <c r="H192">
        <v>0</v>
      </c>
      <c r="I192">
        <v>10</v>
      </c>
      <c r="J192">
        <f t="shared" si="8"/>
        <v>-5</v>
      </c>
    </row>
    <row r="193" spans="1:10">
      <c r="A193" s="3" t="str">
        <f t="shared" ca="1" si="9"/>
        <v/>
      </c>
      <c r="B193" s="4" t="str">
        <f t="shared" ca="1" si="10"/>
        <v/>
      </c>
      <c r="C193" t="str">
        <f t="shared" ca="1" si="11"/>
        <v/>
      </c>
      <c r="D193" s="1">
        <v>40995</v>
      </c>
      <c r="E193" t="s">
        <v>4169</v>
      </c>
      <c r="F193" s="2" t="s">
        <v>4170</v>
      </c>
      <c r="G193">
        <v>2</v>
      </c>
      <c r="J193" t="str">
        <f t="shared" si="8"/>
        <v/>
      </c>
    </row>
    <row r="194" spans="1:10">
      <c r="A194" s="3">
        <f t="shared" ca="1" si="9"/>
        <v>40995</v>
      </c>
      <c r="B194" s="4" t="str">
        <f t="shared" ca="1" si="10"/>
        <v>08.41.42</v>
      </c>
      <c r="C194">
        <f t="shared" ca="1" si="11"/>
        <v>2</v>
      </c>
      <c r="D194">
        <v>0</v>
      </c>
      <c r="E194">
        <v>1</v>
      </c>
      <c r="F194" s="2" t="s">
        <v>4188</v>
      </c>
      <c r="G194" t="s">
        <v>4178</v>
      </c>
      <c r="H194">
        <v>20</v>
      </c>
      <c r="I194">
        <v>10</v>
      </c>
      <c r="J194">
        <f t="shared" ref="J194:J257" si="12">IF(G194="A", -1, IF(G194="B", -2, IF(G194="C", -3, IF(G194="D", -4, IF(G194="E", -5, "")))))</f>
        <v>-1</v>
      </c>
    </row>
    <row r="195" spans="1:10">
      <c r="A195" s="3">
        <f t="shared" ref="A195:A258" ca="1" si="13">IF(D195=0,OFFSET(D195,-5*D195+J195,0),IF(D195=1,OFFSET(D195,-5*D195+J195,0),IF(D195=2,OFFSET(D195,-5*D195+J195,0),IF(D195=3,OFFSET(D195,-5*D195+J195,0),IF(D195=4,OFFSET(D195,-5*D195+J195,0),"")))))</f>
        <v>40995</v>
      </c>
      <c r="B195" s="4" t="str">
        <f t="shared" ref="B195:B258" ca="1" si="14">IF(D195=0,OFFSET(D195,-5*D195+J195,1),IF(D195=1,OFFSET(D195,-5*D195+J195,1),IF(D195=2,OFFSET(D195,-5*D195+J195,1),IF(D195=3,OFFSET(D195,-5*D195+J195,1),IF(D195=4,OFFSET(D195,-5*D195+J195,1),"")))))</f>
        <v>08.41.42</v>
      </c>
      <c r="C195">
        <f t="shared" ref="C195:C258" ca="1" si="15">IF(D195=0,OFFSET(D195,-5*D195+J195,3),IF(D195=1,OFFSET(D195,-5*D195+J195,3),IF(D195=2,OFFSET(D195,-5*D195+J195,3),IF(D195=3,OFFSET(D195,-5*D195+J195,3),IF(D195=4,OFFSET(D195,-5*D195+J195,3),"")))))</f>
        <v>2</v>
      </c>
      <c r="D195">
        <v>0</v>
      </c>
      <c r="E195">
        <v>1</v>
      </c>
      <c r="F195" s="2" t="s">
        <v>4189</v>
      </c>
      <c r="G195" t="s">
        <v>4179</v>
      </c>
      <c r="H195">
        <v>15</v>
      </c>
      <c r="I195">
        <v>0</v>
      </c>
      <c r="J195">
        <f t="shared" si="12"/>
        <v>-2</v>
      </c>
    </row>
    <row r="196" spans="1:10">
      <c r="A196" s="3">
        <f t="shared" ca="1" si="13"/>
        <v>40995</v>
      </c>
      <c r="B196" s="4" t="str">
        <f t="shared" ca="1" si="14"/>
        <v>08.41.42</v>
      </c>
      <c r="C196">
        <f t="shared" ca="1" si="15"/>
        <v>2</v>
      </c>
      <c r="D196">
        <v>0</v>
      </c>
      <c r="E196">
        <v>1</v>
      </c>
      <c r="F196" s="2" t="s">
        <v>4190</v>
      </c>
      <c r="G196" t="s">
        <v>4180</v>
      </c>
      <c r="H196">
        <v>4</v>
      </c>
      <c r="I196">
        <v>5</v>
      </c>
      <c r="J196">
        <f t="shared" si="12"/>
        <v>-3</v>
      </c>
    </row>
    <row r="197" spans="1:10">
      <c r="A197" s="3">
        <f t="shared" ca="1" si="13"/>
        <v>40995</v>
      </c>
      <c r="B197" s="4" t="str">
        <f t="shared" ca="1" si="14"/>
        <v>08.41.42</v>
      </c>
      <c r="C197">
        <f t="shared" ca="1" si="15"/>
        <v>2</v>
      </c>
      <c r="D197">
        <v>0</v>
      </c>
      <c r="E197">
        <v>1</v>
      </c>
      <c r="F197" s="2" t="s">
        <v>4191</v>
      </c>
      <c r="G197" t="s">
        <v>4181</v>
      </c>
      <c r="H197">
        <v>4</v>
      </c>
      <c r="I197">
        <v>10</v>
      </c>
      <c r="J197">
        <f t="shared" si="12"/>
        <v>-4</v>
      </c>
    </row>
    <row r="198" spans="1:10">
      <c r="A198" s="3">
        <f t="shared" ca="1" si="13"/>
        <v>40995</v>
      </c>
      <c r="B198" s="4" t="str">
        <f t="shared" ca="1" si="14"/>
        <v>08.41.42</v>
      </c>
      <c r="C198">
        <f t="shared" ca="1" si="15"/>
        <v>2</v>
      </c>
      <c r="D198">
        <v>0</v>
      </c>
      <c r="E198">
        <v>1</v>
      </c>
      <c r="F198" s="2" t="s">
        <v>4192</v>
      </c>
      <c r="G198" t="s">
        <v>4182</v>
      </c>
      <c r="H198">
        <v>0</v>
      </c>
      <c r="I198">
        <v>8</v>
      </c>
      <c r="J198">
        <f t="shared" si="12"/>
        <v>-5</v>
      </c>
    </row>
    <row r="199" spans="1:10">
      <c r="A199" s="3">
        <f t="shared" ca="1" si="13"/>
        <v>40995</v>
      </c>
      <c r="B199" s="4" t="str">
        <f t="shared" ca="1" si="14"/>
        <v>08.41.42</v>
      </c>
      <c r="C199">
        <f t="shared" ca="1" si="15"/>
        <v>2</v>
      </c>
      <c r="D199">
        <v>1</v>
      </c>
      <c r="E199">
        <v>2</v>
      </c>
      <c r="F199" s="2" t="s">
        <v>4193</v>
      </c>
      <c r="G199" t="s">
        <v>4178</v>
      </c>
      <c r="H199">
        <v>15</v>
      </c>
      <c r="I199">
        <v>10</v>
      </c>
      <c r="J199">
        <f t="shared" si="12"/>
        <v>-1</v>
      </c>
    </row>
    <row r="200" spans="1:10">
      <c r="A200" s="3">
        <f t="shared" ca="1" si="13"/>
        <v>40995</v>
      </c>
      <c r="B200" s="4" t="str">
        <f t="shared" ca="1" si="14"/>
        <v>08.41.42</v>
      </c>
      <c r="C200">
        <f t="shared" ca="1" si="15"/>
        <v>2</v>
      </c>
      <c r="D200">
        <v>1</v>
      </c>
      <c r="E200">
        <v>2</v>
      </c>
      <c r="F200" s="2" t="s">
        <v>4194</v>
      </c>
      <c r="G200" t="s">
        <v>4179</v>
      </c>
      <c r="H200">
        <v>20</v>
      </c>
      <c r="I200">
        <v>8</v>
      </c>
      <c r="J200">
        <f t="shared" si="12"/>
        <v>-2</v>
      </c>
    </row>
    <row r="201" spans="1:10">
      <c r="A201" s="3">
        <f t="shared" ca="1" si="13"/>
        <v>40995</v>
      </c>
      <c r="B201" s="4" t="str">
        <f t="shared" ca="1" si="14"/>
        <v>08.41.42</v>
      </c>
      <c r="C201">
        <f t="shared" ca="1" si="15"/>
        <v>2</v>
      </c>
      <c r="D201">
        <v>1</v>
      </c>
      <c r="E201">
        <v>2</v>
      </c>
      <c r="F201" s="2" t="s">
        <v>4195</v>
      </c>
      <c r="G201" t="s">
        <v>4180</v>
      </c>
      <c r="H201">
        <v>15</v>
      </c>
      <c r="I201">
        <v>3</v>
      </c>
      <c r="J201">
        <f t="shared" si="12"/>
        <v>-3</v>
      </c>
    </row>
    <row r="202" spans="1:10">
      <c r="A202" s="3">
        <f t="shared" ca="1" si="13"/>
        <v>40995</v>
      </c>
      <c r="B202" s="4" t="str">
        <f t="shared" ca="1" si="14"/>
        <v>08.41.42</v>
      </c>
      <c r="C202">
        <f t="shared" ca="1" si="15"/>
        <v>2</v>
      </c>
      <c r="D202">
        <v>1</v>
      </c>
      <c r="E202">
        <v>2</v>
      </c>
      <c r="F202" s="2" t="s">
        <v>4196</v>
      </c>
      <c r="G202" t="s">
        <v>4181</v>
      </c>
      <c r="H202">
        <v>10</v>
      </c>
      <c r="I202">
        <v>6</v>
      </c>
      <c r="J202">
        <f t="shared" si="12"/>
        <v>-4</v>
      </c>
    </row>
    <row r="203" spans="1:10">
      <c r="A203" s="3">
        <f t="shared" ca="1" si="13"/>
        <v>40995</v>
      </c>
      <c r="B203" s="4" t="str">
        <f t="shared" ca="1" si="14"/>
        <v>08.41.42</v>
      </c>
      <c r="C203">
        <f t="shared" ca="1" si="15"/>
        <v>2</v>
      </c>
      <c r="D203">
        <v>1</v>
      </c>
      <c r="E203">
        <v>2</v>
      </c>
      <c r="F203" s="2" t="s">
        <v>4197</v>
      </c>
      <c r="G203" t="s">
        <v>4182</v>
      </c>
      <c r="H203">
        <v>0</v>
      </c>
      <c r="I203">
        <v>5</v>
      </c>
      <c r="J203">
        <f t="shared" si="12"/>
        <v>-5</v>
      </c>
    </row>
    <row r="204" spans="1:10">
      <c r="A204" s="3">
        <f t="shared" ca="1" si="13"/>
        <v>40995</v>
      </c>
      <c r="B204" s="4" t="str">
        <f t="shared" ca="1" si="14"/>
        <v>08.41.42</v>
      </c>
      <c r="C204">
        <f t="shared" ca="1" si="15"/>
        <v>2</v>
      </c>
      <c r="D204">
        <v>2</v>
      </c>
      <c r="E204">
        <v>0</v>
      </c>
      <c r="F204" s="2" t="s">
        <v>4183</v>
      </c>
      <c r="G204" t="s">
        <v>4178</v>
      </c>
      <c r="H204">
        <v>18</v>
      </c>
      <c r="I204">
        <v>9</v>
      </c>
      <c r="J204">
        <f t="shared" si="12"/>
        <v>-1</v>
      </c>
    </row>
    <row r="205" spans="1:10">
      <c r="A205" s="3">
        <f t="shared" ca="1" si="13"/>
        <v>40995</v>
      </c>
      <c r="B205" s="4" t="str">
        <f t="shared" ca="1" si="14"/>
        <v>08.41.42</v>
      </c>
      <c r="C205">
        <f t="shared" ca="1" si="15"/>
        <v>2</v>
      </c>
      <c r="D205">
        <v>2</v>
      </c>
      <c r="E205">
        <v>0</v>
      </c>
      <c r="F205" s="2" t="s">
        <v>4184</v>
      </c>
      <c r="G205" t="s">
        <v>4179</v>
      </c>
      <c r="H205">
        <v>10</v>
      </c>
      <c r="I205">
        <v>8</v>
      </c>
      <c r="J205">
        <f t="shared" si="12"/>
        <v>-2</v>
      </c>
    </row>
    <row r="206" spans="1:10">
      <c r="A206" s="3">
        <f t="shared" ca="1" si="13"/>
        <v>40995</v>
      </c>
      <c r="B206" s="4" t="str">
        <f t="shared" ca="1" si="14"/>
        <v>08.41.42</v>
      </c>
      <c r="C206">
        <f t="shared" ca="1" si="15"/>
        <v>2</v>
      </c>
      <c r="D206">
        <v>2</v>
      </c>
      <c r="E206">
        <v>0</v>
      </c>
      <c r="F206" s="2" t="s">
        <v>4185</v>
      </c>
      <c r="G206" t="s">
        <v>4180</v>
      </c>
      <c r="H206">
        <v>4</v>
      </c>
      <c r="I206">
        <v>7</v>
      </c>
      <c r="J206">
        <f t="shared" si="12"/>
        <v>-3</v>
      </c>
    </row>
    <row r="207" spans="1:10">
      <c r="A207" s="3">
        <f t="shared" ca="1" si="13"/>
        <v>40995</v>
      </c>
      <c r="B207" s="4" t="str">
        <f t="shared" ca="1" si="14"/>
        <v>08.41.42</v>
      </c>
      <c r="C207">
        <f t="shared" ca="1" si="15"/>
        <v>2</v>
      </c>
      <c r="D207">
        <v>2</v>
      </c>
      <c r="E207">
        <v>0</v>
      </c>
      <c r="F207" s="2" t="s">
        <v>4186</v>
      </c>
      <c r="G207" t="s">
        <v>4181</v>
      </c>
      <c r="H207">
        <v>1</v>
      </c>
      <c r="I207">
        <v>7</v>
      </c>
      <c r="J207">
        <f t="shared" si="12"/>
        <v>-4</v>
      </c>
    </row>
    <row r="208" spans="1:10">
      <c r="A208" s="3">
        <f t="shared" ca="1" si="13"/>
        <v>40995</v>
      </c>
      <c r="B208" s="4" t="str">
        <f t="shared" ca="1" si="14"/>
        <v>08.41.42</v>
      </c>
      <c r="C208">
        <f t="shared" ca="1" si="15"/>
        <v>2</v>
      </c>
      <c r="D208">
        <v>2</v>
      </c>
      <c r="E208">
        <v>0</v>
      </c>
      <c r="F208" s="2" t="s">
        <v>4187</v>
      </c>
      <c r="G208" t="s">
        <v>4182</v>
      </c>
      <c r="H208">
        <v>4</v>
      </c>
      <c r="I208">
        <v>5</v>
      </c>
      <c r="J208">
        <f t="shared" si="12"/>
        <v>-5</v>
      </c>
    </row>
    <row r="209" spans="1:10">
      <c r="A209" s="3" t="str">
        <f t="shared" ca="1" si="13"/>
        <v/>
      </c>
      <c r="B209" s="4" t="str">
        <f t="shared" ca="1" si="14"/>
        <v/>
      </c>
      <c r="C209" t="str">
        <f t="shared" ca="1" si="15"/>
        <v/>
      </c>
      <c r="D209" s="1">
        <v>40995</v>
      </c>
      <c r="E209" t="s">
        <v>4169</v>
      </c>
      <c r="F209" s="2" t="s">
        <v>4170</v>
      </c>
      <c r="G209">
        <v>20</v>
      </c>
      <c r="J209" t="str">
        <f t="shared" si="12"/>
        <v/>
      </c>
    </row>
    <row r="210" spans="1:10">
      <c r="A210" s="3">
        <f t="shared" ca="1" si="13"/>
        <v>40995</v>
      </c>
      <c r="B210" s="4" t="str">
        <f t="shared" ca="1" si="14"/>
        <v>08.41.42</v>
      </c>
      <c r="C210">
        <f t="shared" ca="1" si="15"/>
        <v>20</v>
      </c>
      <c r="D210">
        <v>0</v>
      </c>
      <c r="E210">
        <v>1</v>
      </c>
      <c r="F210" s="2" t="s">
        <v>4188</v>
      </c>
      <c r="G210" t="s">
        <v>4178</v>
      </c>
      <c r="H210">
        <v>18</v>
      </c>
      <c r="I210">
        <v>4</v>
      </c>
      <c r="J210">
        <f t="shared" si="12"/>
        <v>-1</v>
      </c>
    </row>
    <row r="211" spans="1:10">
      <c r="A211" s="3">
        <f t="shared" ca="1" si="13"/>
        <v>40995</v>
      </c>
      <c r="B211" s="4" t="str">
        <f t="shared" ca="1" si="14"/>
        <v>08.41.42</v>
      </c>
      <c r="C211">
        <f t="shared" ca="1" si="15"/>
        <v>20</v>
      </c>
      <c r="D211">
        <v>0</v>
      </c>
      <c r="E211">
        <v>1</v>
      </c>
      <c r="F211" s="2" t="s">
        <v>4189</v>
      </c>
      <c r="G211" t="s">
        <v>4179</v>
      </c>
      <c r="H211">
        <v>18</v>
      </c>
      <c r="I211">
        <v>4</v>
      </c>
      <c r="J211">
        <f t="shared" si="12"/>
        <v>-2</v>
      </c>
    </row>
    <row r="212" spans="1:10">
      <c r="A212" s="3">
        <f t="shared" ca="1" si="13"/>
        <v>40995</v>
      </c>
      <c r="B212" s="4" t="str">
        <f t="shared" ca="1" si="14"/>
        <v>08.41.42</v>
      </c>
      <c r="C212">
        <f t="shared" ca="1" si="15"/>
        <v>20</v>
      </c>
      <c r="D212">
        <v>0</v>
      </c>
      <c r="E212">
        <v>1</v>
      </c>
      <c r="F212" s="2" t="s">
        <v>4190</v>
      </c>
      <c r="G212" t="s">
        <v>4180</v>
      </c>
      <c r="H212">
        <v>10</v>
      </c>
      <c r="I212">
        <v>2</v>
      </c>
      <c r="J212">
        <f t="shared" si="12"/>
        <v>-3</v>
      </c>
    </row>
    <row r="213" spans="1:10">
      <c r="A213" s="3">
        <f t="shared" ca="1" si="13"/>
        <v>40995</v>
      </c>
      <c r="B213" s="4" t="str">
        <f t="shared" ca="1" si="14"/>
        <v>08.41.42</v>
      </c>
      <c r="C213">
        <f t="shared" ca="1" si="15"/>
        <v>20</v>
      </c>
      <c r="D213">
        <v>0</v>
      </c>
      <c r="E213">
        <v>1</v>
      </c>
      <c r="F213" s="2" t="s">
        <v>4191</v>
      </c>
      <c r="G213" t="s">
        <v>4181</v>
      </c>
      <c r="H213">
        <v>4</v>
      </c>
      <c r="I213">
        <v>6</v>
      </c>
      <c r="J213">
        <f t="shared" si="12"/>
        <v>-4</v>
      </c>
    </row>
    <row r="214" spans="1:10">
      <c r="A214" s="3">
        <f t="shared" ca="1" si="13"/>
        <v>40995</v>
      </c>
      <c r="B214" s="4" t="str">
        <f t="shared" ca="1" si="14"/>
        <v>08.41.42</v>
      </c>
      <c r="C214">
        <f t="shared" ca="1" si="15"/>
        <v>20</v>
      </c>
      <c r="D214">
        <v>0</v>
      </c>
      <c r="E214">
        <v>1</v>
      </c>
      <c r="F214" s="2" t="s">
        <v>4192</v>
      </c>
      <c r="G214" t="s">
        <v>4182</v>
      </c>
      <c r="H214">
        <v>0</v>
      </c>
      <c r="I214">
        <v>10</v>
      </c>
      <c r="J214">
        <f t="shared" si="12"/>
        <v>-5</v>
      </c>
    </row>
    <row r="215" spans="1:10">
      <c r="A215" s="3">
        <f t="shared" ca="1" si="13"/>
        <v>40995</v>
      </c>
      <c r="B215" s="4" t="str">
        <f t="shared" ca="1" si="14"/>
        <v>08.41.42</v>
      </c>
      <c r="C215">
        <f t="shared" ca="1" si="15"/>
        <v>20</v>
      </c>
      <c r="D215">
        <v>1</v>
      </c>
      <c r="E215">
        <v>0</v>
      </c>
      <c r="F215" s="2" t="s">
        <v>4183</v>
      </c>
      <c r="G215" t="s">
        <v>4178</v>
      </c>
      <c r="H215">
        <v>19</v>
      </c>
      <c r="I215">
        <v>0</v>
      </c>
      <c r="J215">
        <f t="shared" si="12"/>
        <v>-1</v>
      </c>
    </row>
    <row r="216" spans="1:10">
      <c r="A216" s="3">
        <f t="shared" ca="1" si="13"/>
        <v>40995</v>
      </c>
      <c r="B216" s="4" t="str">
        <f t="shared" ca="1" si="14"/>
        <v>08.41.42</v>
      </c>
      <c r="C216">
        <f t="shared" ca="1" si="15"/>
        <v>20</v>
      </c>
      <c r="D216">
        <v>1</v>
      </c>
      <c r="E216">
        <v>0</v>
      </c>
      <c r="F216" s="2" t="s">
        <v>4184</v>
      </c>
      <c r="G216" t="s">
        <v>4179</v>
      </c>
      <c r="H216">
        <v>10</v>
      </c>
      <c r="I216">
        <v>5</v>
      </c>
      <c r="J216">
        <f t="shared" si="12"/>
        <v>-2</v>
      </c>
    </row>
    <row r="217" spans="1:10">
      <c r="A217" s="3">
        <f t="shared" ca="1" si="13"/>
        <v>40995</v>
      </c>
      <c r="B217" s="4" t="str">
        <f t="shared" ca="1" si="14"/>
        <v>08.41.42</v>
      </c>
      <c r="C217">
        <f t="shared" ca="1" si="15"/>
        <v>20</v>
      </c>
      <c r="D217">
        <v>1</v>
      </c>
      <c r="E217">
        <v>0</v>
      </c>
      <c r="F217" s="2" t="s">
        <v>4185</v>
      </c>
      <c r="G217" t="s">
        <v>4180</v>
      </c>
      <c r="H217">
        <v>15</v>
      </c>
      <c r="I217">
        <v>5</v>
      </c>
      <c r="J217">
        <f t="shared" si="12"/>
        <v>-3</v>
      </c>
    </row>
    <row r="218" spans="1:10">
      <c r="A218" s="3">
        <f t="shared" ca="1" si="13"/>
        <v>40995</v>
      </c>
      <c r="B218" s="4" t="str">
        <f t="shared" ca="1" si="14"/>
        <v>08.41.42</v>
      </c>
      <c r="C218">
        <f t="shared" ca="1" si="15"/>
        <v>20</v>
      </c>
      <c r="D218">
        <v>1</v>
      </c>
      <c r="E218">
        <v>0</v>
      </c>
      <c r="F218" s="2" t="s">
        <v>4186</v>
      </c>
      <c r="G218" t="s">
        <v>4181</v>
      </c>
      <c r="H218">
        <v>15</v>
      </c>
      <c r="I218">
        <v>5</v>
      </c>
      <c r="J218">
        <f t="shared" si="12"/>
        <v>-4</v>
      </c>
    </row>
    <row r="219" spans="1:10">
      <c r="A219" s="3">
        <f t="shared" ca="1" si="13"/>
        <v>40995</v>
      </c>
      <c r="B219" s="4" t="str">
        <f t="shared" ca="1" si="14"/>
        <v>08.41.42</v>
      </c>
      <c r="C219">
        <f t="shared" ca="1" si="15"/>
        <v>20</v>
      </c>
      <c r="D219">
        <v>1</v>
      </c>
      <c r="E219">
        <v>0</v>
      </c>
      <c r="F219" s="2" t="s">
        <v>4187</v>
      </c>
      <c r="G219" t="s">
        <v>4182</v>
      </c>
      <c r="H219">
        <v>0</v>
      </c>
      <c r="I219">
        <v>5</v>
      </c>
      <c r="J219">
        <f t="shared" si="12"/>
        <v>-5</v>
      </c>
    </row>
    <row r="220" spans="1:10">
      <c r="A220" s="3">
        <f t="shared" ca="1" si="13"/>
        <v>40995</v>
      </c>
      <c r="B220" s="4" t="str">
        <f t="shared" ca="1" si="14"/>
        <v>08.41.42</v>
      </c>
      <c r="C220">
        <f t="shared" ca="1" si="15"/>
        <v>20</v>
      </c>
      <c r="D220">
        <v>2</v>
      </c>
      <c r="E220">
        <v>2</v>
      </c>
      <c r="F220" s="2" t="s">
        <v>4193</v>
      </c>
      <c r="G220" t="s">
        <v>4178</v>
      </c>
      <c r="H220">
        <v>15</v>
      </c>
      <c r="I220">
        <v>5</v>
      </c>
      <c r="J220">
        <f t="shared" si="12"/>
        <v>-1</v>
      </c>
    </row>
    <row r="221" spans="1:10">
      <c r="A221" s="3">
        <f t="shared" ca="1" si="13"/>
        <v>40995</v>
      </c>
      <c r="B221" s="4" t="str">
        <f t="shared" ca="1" si="14"/>
        <v>08.41.42</v>
      </c>
      <c r="C221">
        <f t="shared" ca="1" si="15"/>
        <v>20</v>
      </c>
      <c r="D221">
        <v>2</v>
      </c>
      <c r="E221">
        <v>2</v>
      </c>
      <c r="F221" s="2" t="s">
        <v>4194</v>
      </c>
      <c r="G221" t="s">
        <v>4179</v>
      </c>
      <c r="H221">
        <v>10</v>
      </c>
      <c r="I221">
        <v>5</v>
      </c>
      <c r="J221">
        <f t="shared" si="12"/>
        <v>-2</v>
      </c>
    </row>
    <row r="222" spans="1:10">
      <c r="A222" s="3">
        <f t="shared" ca="1" si="13"/>
        <v>40995</v>
      </c>
      <c r="B222" s="4" t="str">
        <f t="shared" ca="1" si="14"/>
        <v>08.41.42</v>
      </c>
      <c r="C222">
        <f t="shared" ca="1" si="15"/>
        <v>20</v>
      </c>
      <c r="D222">
        <v>2</v>
      </c>
      <c r="E222">
        <v>2</v>
      </c>
      <c r="F222" s="2" t="s">
        <v>4195</v>
      </c>
      <c r="G222" t="s">
        <v>4180</v>
      </c>
      <c r="H222">
        <v>10</v>
      </c>
      <c r="I222">
        <v>5</v>
      </c>
      <c r="J222">
        <f t="shared" si="12"/>
        <v>-3</v>
      </c>
    </row>
    <row r="223" spans="1:10">
      <c r="A223" s="3">
        <f t="shared" ca="1" si="13"/>
        <v>40995</v>
      </c>
      <c r="B223" s="4" t="str">
        <f t="shared" ca="1" si="14"/>
        <v>08.41.42</v>
      </c>
      <c r="C223">
        <f t="shared" ca="1" si="15"/>
        <v>20</v>
      </c>
      <c r="D223">
        <v>2</v>
      </c>
      <c r="E223">
        <v>2</v>
      </c>
      <c r="F223" s="2" t="s">
        <v>4196</v>
      </c>
      <c r="G223" t="s">
        <v>4181</v>
      </c>
      <c r="H223">
        <v>15</v>
      </c>
      <c r="I223">
        <v>5</v>
      </c>
      <c r="J223">
        <f t="shared" si="12"/>
        <v>-4</v>
      </c>
    </row>
    <row r="224" spans="1:10">
      <c r="A224" s="3">
        <f t="shared" ca="1" si="13"/>
        <v>40995</v>
      </c>
      <c r="B224" s="4" t="str">
        <f t="shared" ca="1" si="14"/>
        <v>08.41.42</v>
      </c>
      <c r="C224">
        <f t="shared" ca="1" si="15"/>
        <v>20</v>
      </c>
      <c r="D224">
        <v>2</v>
      </c>
      <c r="E224">
        <v>2</v>
      </c>
      <c r="F224" s="2" t="s">
        <v>4197</v>
      </c>
      <c r="G224" t="s">
        <v>4182</v>
      </c>
      <c r="H224">
        <v>10</v>
      </c>
      <c r="I224">
        <v>5</v>
      </c>
      <c r="J224">
        <f t="shared" si="12"/>
        <v>-5</v>
      </c>
    </row>
    <row r="225" spans="1:10">
      <c r="A225" s="3" t="str">
        <f t="shared" ca="1" si="13"/>
        <v/>
      </c>
      <c r="B225" s="4" t="str">
        <f t="shared" ca="1" si="14"/>
        <v/>
      </c>
      <c r="C225" t="str">
        <f t="shared" ca="1" si="15"/>
        <v/>
      </c>
      <c r="D225" s="1">
        <v>40995</v>
      </c>
      <c r="E225" t="s">
        <v>4169</v>
      </c>
      <c r="F225" s="2" t="s">
        <v>4170</v>
      </c>
      <c r="G225">
        <v>3</v>
      </c>
      <c r="J225" t="str">
        <f t="shared" si="12"/>
        <v/>
      </c>
    </row>
    <row r="226" spans="1:10">
      <c r="A226" s="3">
        <f t="shared" ca="1" si="13"/>
        <v>40995</v>
      </c>
      <c r="B226" s="4" t="str">
        <f t="shared" ca="1" si="14"/>
        <v>08.41.42</v>
      </c>
      <c r="C226">
        <f t="shared" ca="1" si="15"/>
        <v>3</v>
      </c>
      <c r="D226">
        <v>0</v>
      </c>
      <c r="E226">
        <v>2</v>
      </c>
      <c r="F226" s="2" t="s">
        <v>4193</v>
      </c>
      <c r="G226" t="s">
        <v>4178</v>
      </c>
      <c r="H226">
        <v>15</v>
      </c>
      <c r="I226">
        <v>10</v>
      </c>
      <c r="J226">
        <f t="shared" si="12"/>
        <v>-1</v>
      </c>
    </row>
    <row r="227" spans="1:10">
      <c r="A227" s="3">
        <f t="shared" ca="1" si="13"/>
        <v>40995</v>
      </c>
      <c r="B227" s="4" t="str">
        <f t="shared" ca="1" si="14"/>
        <v>08.41.42</v>
      </c>
      <c r="C227">
        <f t="shared" ca="1" si="15"/>
        <v>3</v>
      </c>
      <c r="D227">
        <v>0</v>
      </c>
      <c r="E227">
        <v>2</v>
      </c>
      <c r="F227" s="2" t="s">
        <v>4194</v>
      </c>
      <c r="G227" t="s">
        <v>4179</v>
      </c>
      <c r="H227">
        <v>18</v>
      </c>
      <c r="I227">
        <v>10</v>
      </c>
      <c r="J227">
        <f t="shared" si="12"/>
        <v>-2</v>
      </c>
    </row>
    <row r="228" spans="1:10">
      <c r="A228" s="3">
        <f t="shared" ca="1" si="13"/>
        <v>40995</v>
      </c>
      <c r="B228" s="4" t="str">
        <f t="shared" ca="1" si="14"/>
        <v>08.41.42</v>
      </c>
      <c r="C228">
        <f t="shared" ca="1" si="15"/>
        <v>3</v>
      </c>
      <c r="D228">
        <v>0</v>
      </c>
      <c r="E228">
        <v>2</v>
      </c>
      <c r="F228" s="2" t="s">
        <v>4195</v>
      </c>
      <c r="G228" t="s">
        <v>4180</v>
      </c>
      <c r="H228">
        <v>15</v>
      </c>
      <c r="I228">
        <v>6</v>
      </c>
      <c r="J228">
        <f t="shared" si="12"/>
        <v>-3</v>
      </c>
    </row>
    <row r="229" spans="1:10">
      <c r="A229" s="3">
        <f t="shared" ca="1" si="13"/>
        <v>40995</v>
      </c>
      <c r="B229" s="4" t="str">
        <f t="shared" ca="1" si="14"/>
        <v>08.41.42</v>
      </c>
      <c r="C229">
        <f t="shared" ca="1" si="15"/>
        <v>3</v>
      </c>
      <c r="D229">
        <v>0</v>
      </c>
      <c r="E229">
        <v>2</v>
      </c>
      <c r="F229" s="2" t="s">
        <v>4196</v>
      </c>
      <c r="G229" t="s">
        <v>4181</v>
      </c>
      <c r="H229">
        <v>15</v>
      </c>
      <c r="I229">
        <v>5</v>
      </c>
      <c r="J229">
        <f t="shared" si="12"/>
        <v>-4</v>
      </c>
    </row>
    <row r="230" spans="1:10">
      <c r="A230" s="3">
        <f t="shared" ca="1" si="13"/>
        <v>40995</v>
      </c>
      <c r="B230" s="4" t="str">
        <f t="shared" ca="1" si="14"/>
        <v>08.41.42</v>
      </c>
      <c r="C230">
        <f t="shared" ca="1" si="15"/>
        <v>3</v>
      </c>
      <c r="D230">
        <v>0</v>
      </c>
      <c r="E230">
        <v>2</v>
      </c>
      <c r="F230" s="2" t="s">
        <v>4197</v>
      </c>
      <c r="G230" t="s">
        <v>4182</v>
      </c>
      <c r="H230">
        <v>0</v>
      </c>
      <c r="I230">
        <v>6</v>
      </c>
      <c r="J230">
        <f t="shared" si="12"/>
        <v>-5</v>
      </c>
    </row>
    <row r="231" spans="1:10">
      <c r="A231" s="3">
        <f t="shared" ca="1" si="13"/>
        <v>40995</v>
      </c>
      <c r="B231" s="4" t="str">
        <f t="shared" ca="1" si="14"/>
        <v>08.41.42</v>
      </c>
      <c r="C231">
        <f t="shared" ca="1" si="15"/>
        <v>3</v>
      </c>
      <c r="D231">
        <v>1</v>
      </c>
      <c r="E231">
        <v>0</v>
      </c>
      <c r="F231" s="2" t="s">
        <v>4183</v>
      </c>
      <c r="G231" t="s">
        <v>4178</v>
      </c>
      <c r="H231">
        <v>18</v>
      </c>
      <c r="I231">
        <v>7</v>
      </c>
      <c r="J231">
        <f t="shared" si="12"/>
        <v>-1</v>
      </c>
    </row>
    <row r="232" spans="1:10">
      <c r="A232" s="3">
        <f t="shared" ca="1" si="13"/>
        <v>40995</v>
      </c>
      <c r="B232" s="4" t="str">
        <f t="shared" ca="1" si="14"/>
        <v>08.41.42</v>
      </c>
      <c r="C232">
        <f t="shared" ca="1" si="15"/>
        <v>3</v>
      </c>
      <c r="D232">
        <v>1</v>
      </c>
      <c r="E232">
        <v>0</v>
      </c>
      <c r="F232" s="2" t="s">
        <v>4184</v>
      </c>
      <c r="G232" t="s">
        <v>4179</v>
      </c>
      <c r="H232">
        <v>15</v>
      </c>
      <c r="I232">
        <v>7</v>
      </c>
      <c r="J232">
        <f t="shared" si="12"/>
        <v>-2</v>
      </c>
    </row>
    <row r="233" spans="1:10">
      <c r="A233" s="3">
        <f t="shared" ca="1" si="13"/>
        <v>40995</v>
      </c>
      <c r="B233" s="4" t="str">
        <f t="shared" ca="1" si="14"/>
        <v>08.41.42</v>
      </c>
      <c r="C233">
        <f t="shared" ca="1" si="15"/>
        <v>3</v>
      </c>
      <c r="D233">
        <v>1</v>
      </c>
      <c r="E233">
        <v>0</v>
      </c>
      <c r="F233" s="2" t="s">
        <v>4185</v>
      </c>
      <c r="G233" t="s">
        <v>4180</v>
      </c>
      <c r="H233">
        <v>15</v>
      </c>
      <c r="I233">
        <v>5</v>
      </c>
      <c r="J233">
        <f t="shared" si="12"/>
        <v>-3</v>
      </c>
    </row>
    <row r="234" spans="1:10">
      <c r="A234" s="3">
        <f t="shared" ca="1" si="13"/>
        <v>40995</v>
      </c>
      <c r="B234" s="4" t="str">
        <f t="shared" ca="1" si="14"/>
        <v>08.41.42</v>
      </c>
      <c r="C234">
        <f t="shared" ca="1" si="15"/>
        <v>3</v>
      </c>
      <c r="D234">
        <v>1</v>
      </c>
      <c r="E234">
        <v>0</v>
      </c>
      <c r="F234" s="2" t="s">
        <v>4186</v>
      </c>
      <c r="G234" t="s">
        <v>4181</v>
      </c>
      <c r="H234">
        <v>10</v>
      </c>
      <c r="I234">
        <v>5</v>
      </c>
      <c r="J234">
        <f t="shared" si="12"/>
        <v>-4</v>
      </c>
    </row>
    <row r="235" spans="1:10">
      <c r="A235" s="3">
        <f t="shared" ca="1" si="13"/>
        <v>40995</v>
      </c>
      <c r="B235" s="4" t="str">
        <f t="shared" ca="1" si="14"/>
        <v>08.41.42</v>
      </c>
      <c r="C235">
        <f t="shared" ca="1" si="15"/>
        <v>3</v>
      </c>
      <c r="D235">
        <v>1</v>
      </c>
      <c r="E235">
        <v>0</v>
      </c>
      <c r="F235" s="2" t="s">
        <v>4187</v>
      </c>
      <c r="G235" t="s">
        <v>4182</v>
      </c>
      <c r="H235">
        <v>0</v>
      </c>
      <c r="I235">
        <v>2</v>
      </c>
      <c r="J235">
        <f t="shared" si="12"/>
        <v>-5</v>
      </c>
    </row>
    <row r="236" spans="1:10">
      <c r="A236" s="3">
        <f t="shared" ca="1" si="13"/>
        <v>40995</v>
      </c>
      <c r="B236" s="4" t="str">
        <f t="shared" ca="1" si="14"/>
        <v>08.41.42</v>
      </c>
      <c r="C236">
        <f t="shared" ca="1" si="15"/>
        <v>3</v>
      </c>
      <c r="D236">
        <v>2</v>
      </c>
      <c r="E236">
        <v>1</v>
      </c>
      <c r="F236" s="2" t="s">
        <v>4188</v>
      </c>
      <c r="G236" t="s">
        <v>4178</v>
      </c>
      <c r="H236">
        <v>20</v>
      </c>
      <c r="I236">
        <v>9</v>
      </c>
      <c r="J236">
        <f t="shared" si="12"/>
        <v>-1</v>
      </c>
    </row>
    <row r="237" spans="1:10">
      <c r="A237" s="3">
        <f t="shared" ca="1" si="13"/>
        <v>40995</v>
      </c>
      <c r="B237" s="4" t="str">
        <f t="shared" ca="1" si="14"/>
        <v>08.41.42</v>
      </c>
      <c r="C237">
        <f t="shared" ca="1" si="15"/>
        <v>3</v>
      </c>
      <c r="D237">
        <v>2</v>
      </c>
      <c r="E237">
        <v>1</v>
      </c>
      <c r="F237" s="2" t="s">
        <v>4189</v>
      </c>
      <c r="G237" t="s">
        <v>4179</v>
      </c>
      <c r="H237">
        <v>1</v>
      </c>
      <c r="I237">
        <v>0</v>
      </c>
      <c r="J237">
        <f t="shared" si="12"/>
        <v>-2</v>
      </c>
    </row>
    <row r="238" spans="1:10">
      <c r="A238" s="3">
        <f t="shared" ca="1" si="13"/>
        <v>40995</v>
      </c>
      <c r="B238" s="4" t="str">
        <f t="shared" ca="1" si="14"/>
        <v>08.41.42</v>
      </c>
      <c r="C238">
        <f t="shared" ca="1" si="15"/>
        <v>3</v>
      </c>
      <c r="D238">
        <v>2</v>
      </c>
      <c r="E238">
        <v>1</v>
      </c>
      <c r="F238" s="2" t="s">
        <v>4190</v>
      </c>
      <c r="G238" t="s">
        <v>4180</v>
      </c>
      <c r="H238">
        <v>1</v>
      </c>
      <c r="I238">
        <v>6</v>
      </c>
      <c r="J238">
        <f t="shared" si="12"/>
        <v>-3</v>
      </c>
    </row>
    <row r="239" spans="1:10">
      <c r="A239" s="3">
        <f t="shared" ca="1" si="13"/>
        <v>40995</v>
      </c>
      <c r="B239" s="4" t="str">
        <f t="shared" ca="1" si="14"/>
        <v>08.41.42</v>
      </c>
      <c r="C239">
        <f t="shared" ca="1" si="15"/>
        <v>3</v>
      </c>
      <c r="D239">
        <v>2</v>
      </c>
      <c r="E239">
        <v>1</v>
      </c>
      <c r="F239" s="2" t="s">
        <v>4191</v>
      </c>
      <c r="G239" t="s">
        <v>4181</v>
      </c>
      <c r="H239">
        <v>10</v>
      </c>
      <c r="I239">
        <v>8</v>
      </c>
      <c r="J239">
        <f t="shared" si="12"/>
        <v>-4</v>
      </c>
    </row>
    <row r="240" spans="1:10">
      <c r="A240" s="3">
        <f t="shared" ca="1" si="13"/>
        <v>40995</v>
      </c>
      <c r="B240" s="4" t="str">
        <f t="shared" ca="1" si="14"/>
        <v>08.41.42</v>
      </c>
      <c r="C240">
        <f t="shared" ca="1" si="15"/>
        <v>3</v>
      </c>
      <c r="D240">
        <v>2</v>
      </c>
      <c r="E240">
        <v>1</v>
      </c>
      <c r="F240" s="2" t="s">
        <v>4192</v>
      </c>
      <c r="G240" t="s">
        <v>4182</v>
      </c>
      <c r="H240">
        <v>1</v>
      </c>
      <c r="I240">
        <v>5</v>
      </c>
      <c r="J240">
        <f t="shared" si="12"/>
        <v>-5</v>
      </c>
    </row>
    <row r="241" spans="1:10">
      <c r="A241" s="3" t="str">
        <f t="shared" ca="1" si="13"/>
        <v/>
      </c>
      <c r="B241" s="4" t="str">
        <f t="shared" ca="1" si="14"/>
        <v/>
      </c>
      <c r="C241" t="str">
        <f t="shared" ca="1" si="15"/>
        <v/>
      </c>
      <c r="D241" s="1">
        <v>40995</v>
      </c>
      <c r="E241" t="s">
        <v>4169</v>
      </c>
      <c r="F241" s="2" t="s">
        <v>4170</v>
      </c>
      <c r="G241">
        <v>4</v>
      </c>
      <c r="J241" t="str">
        <f t="shared" si="12"/>
        <v/>
      </c>
    </row>
    <row r="242" spans="1:10">
      <c r="A242" s="3">
        <f t="shared" ca="1" si="13"/>
        <v>40995</v>
      </c>
      <c r="B242" s="4" t="str">
        <f t="shared" ca="1" si="14"/>
        <v>08.41.42</v>
      </c>
      <c r="C242">
        <f t="shared" ca="1" si="15"/>
        <v>4</v>
      </c>
      <c r="D242">
        <v>0</v>
      </c>
      <c r="E242">
        <v>1</v>
      </c>
      <c r="F242" s="2" t="s">
        <v>4188</v>
      </c>
      <c r="G242" t="s">
        <v>4178</v>
      </c>
      <c r="H242">
        <v>20</v>
      </c>
      <c r="I242">
        <v>10</v>
      </c>
      <c r="J242">
        <f t="shared" si="12"/>
        <v>-1</v>
      </c>
    </row>
    <row r="243" spans="1:10">
      <c r="A243" s="3">
        <f t="shared" ca="1" si="13"/>
        <v>40995</v>
      </c>
      <c r="B243" s="4" t="str">
        <f t="shared" ca="1" si="14"/>
        <v>08.41.42</v>
      </c>
      <c r="C243">
        <f t="shared" ca="1" si="15"/>
        <v>4</v>
      </c>
      <c r="D243">
        <v>0</v>
      </c>
      <c r="E243">
        <v>1</v>
      </c>
      <c r="F243" s="2" t="s">
        <v>4189</v>
      </c>
      <c r="G243" t="s">
        <v>4179</v>
      </c>
      <c r="H243">
        <v>19</v>
      </c>
      <c r="I243">
        <v>3</v>
      </c>
      <c r="J243">
        <f t="shared" si="12"/>
        <v>-2</v>
      </c>
    </row>
    <row r="244" spans="1:10">
      <c r="A244" s="3">
        <f t="shared" ca="1" si="13"/>
        <v>40995</v>
      </c>
      <c r="B244" s="4" t="str">
        <f t="shared" ca="1" si="14"/>
        <v>08.41.42</v>
      </c>
      <c r="C244">
        <f t="shared" ca="1" si="15"/>
        <v>4</v>
      </c>
      <c r="D244">
        <v>0</v>
      </c>
      <c r="E244">
        <v>1</v>
      </c>
      <c r="F244" s="2" t="s">
        <v>4190</v>
      </c>
      <c r="G244" t="s">
        <v>4180</v>
      </c>
      <c r="H244">
        <v>10</v>
      </c>
      <c r="I244">
        <v>6</v>
      </c>
      <c r="J244">
        <f t="shared" si="12"/>
        <v>-3</v>
      </c>
    </row>
    <row r="245" spans="1:10">
      <c r="A245" s="3">
        <f t="shared" ca="1" si="13"/>
        <v>40995</v>
      </c>
      <c r="B245" s="4" t="str">
        <f t="shared" ca="1" si="14"/>
        <v>08.41.42</v>
      </c>
      <c r="C245">
        <f t="shared" ca="1" si="15"/>
        <v>4</v>
      </c>
      <c r="D245">
        <v>0</v>
      </c>
      <c r="E245">
        <v>1</v>
      </c>
      <c r="F245" s="2" t="s">
        <v>4191</v>
      </c>
      <c r="G245" t="s">
        <v>4181</v>
      </c>
      <c r="H245">
        <v>1</v>
      </c>
      <c r="I245">
        <v>7</v>
      </c>
      <c r="J245">
        <f t="shared" si="12"/>
        <v>-4</v>
      </c>
    </row>
    <row r="246" spans="1:10">
      <c r="A246" s="3">
        <f t="shared" ca="1" si="13"/>
        <v>40995</v>
      </c>
      <c r="B246" s="4" t="str">
        <f t="shared" ca="1" si="14"/>
        <v>08.41.42</v>
      </c>
      <c r="C246">
        <f t="shared" ca="1" si="15"/>
        <v>4</v>
      </c>
      <c r="D246">
        <v>0</v>
      </c>
      <c r="E246">
        <v>1</v>
      </c>
      <c r="F246" s="2" t="s">
        <v>4192</v>
      </c>
      <c r="G246" t="s">
        <v>4182</v>
      </c>
      <c r="H246">
        <v>0</v>
      </c>
      <c r="I246">
        <v>8</v>
      </c>
      <c r="J246">
        <f t="shared" si="12"/>
        <v>-5</v>
      </c>
    </row>
    <row r="247" spans="1:10">
      <c r="A247" s="3">
        <f t="shared" ca="1" si="13"/>
        <v>40995</v>
      </c>
      <c r="B247" s="4" t="str">
        <f t="shared" ca="1" si="14"/>
        <v>08.41.42</v>
      </c>
      <c r="C247">
        <f t="shared" ca="1" si="15"/>
        <v>4</v>
      </c>
      <c r="D247">
        <v>1</v>
      </c>
      <c r="E247">
        <v>0</v>
      </c>
      <c r="F247" s="2" t="s">
        <v>4183</v>
      </c>
      <c r="G247" t="s">
        <v>4178</v>
      </c>
      <c r="H247">
        <v>18</v>
      </c>
      <c r="I247">
        <v>8</v>
      </c>
      <c r="J247">
        <f t="shared" si="12"/>
        <v>-1</v>
      </c>
    </row>
    <row r="248" spans="1:10">
      <c r="A248" s="3">
        <f t="shared" ca="1" si="13"/>
        <v>40995</v>
      </c>
      <c r="B248" s="4" t="str">
        <f t="shared" ca="1" si="14"/>
        <v>08.41.42</v>
      </c>
      <c r="C248">
        <f t="shared" ca="1" si="15"/>
        <v>4</v>
      </c>
      <c r="D248">
        <v>1</v>
      </c>
      <c r="E248">
        <v>0</v>
      </c>
      <c r="F248" s="2" t="s">
        <v>4184</v>
      </c>
      <c r="G248" t="s">
        <v>4179</v>
      </c>
      <c r="H248">
        <v>15</v>
      </c>
      <c r="I248">
        <v>5</v>
      </c>
      <c r="J248">
        <f t="shared" si="12"/>
        <v>-2</v>
      </c>
    </row>
    <row r="249" spans="1:10">
      <c r="A249" s="3">
        <f t="shared" ca="1" si="13"/>
        <v>40995</v>
      </c>
      <c r="B249" s="4" t="str">
        <f t="shared" ca="1" si="14"/>
        <v>08.41.42</v>
      </c>
      <c r="C249">
        <f t="shared" ca="1" si="15"/>
        <v>4</v>
      </c>
      <c r="D249">
        <v>1</v>
      </c>
      <c r="E249">
        <v>0</v>
      </c>
      <c r="F249" s="2" t="s">
        <v>4185</v>
      </c>
      <c r="G249" t="s">
        <v>4180</v>
      </c>
      <c r="H249">
        <v>15</v>
      </c>
      <c r="I249">
        <v>5</v>
      </c>
      <c r="J249">
        <f t="shared" si="12"/>
        <v>-3</v>
      </c>
    </row>
    <row r="250" spans="1:10">
      <c r="A250" s="3">
        <f t="shared" ca="1" si="13"/>
        <v>40995</v>
      </c>
      <c r="B250" s="4" t="str">
        <f t="shared" ca="1" si="14"/>
        <v>08.41.42</v>
      </c>
      <c r="C250">
        <f t="shared" ca="1" si="15"/>
        <v>4</v>
      </c>
      <c r="D250">
        <v>1</v>
      </c>
      <c r="E250">
        <v>0</v>
      </c>
      <c r="F250" s="2" t="s">
        <v>4186</v>
      </c>
      <c r="G250" t="s">
        <v>4181</v>
      </c>
      <c r="H250">
        <v>10</v>
      </c>
      <c r="I250">
        <v>5</v>
      </c>
      <c r="J250">
        <f t="shared" si="12"/>
        <v>-4</v>
      </c>
    </row>
    <row r="251" spans="1:10">
      <c r="A251" s="3">
        <f t="shared" ca="1" si="13"/>
        <v>40995</v>
      </c>
      <c r="B251" s="4" t="str">
        <f t="shared" ca="1" si="14"/>
        <v>08.41.42</v>
      </c>
      <c r="C251">
        <f t="shared" ca="1" si="15"/>
        <v>4</v>
      </c>
      <c r="D251">
        <v>1</v>
      </c>
      <c r="E251">
        <v>0</v>
      </c>
      <c r="F251" s="2" t="s">
        <v>4187</v>
      </c>
      <c r="G251" t="s">
        <v>4182</v>
      </c>
      <c r="H251">
        <v>0</v>
      </c>
      <c r="I251">
        <v>4</v>
      </c>
      <c r="J251">
        <f t="shared" si="12"/>
        <v>-5</v>
      </c>
    </row>
    <row r="252" spans="1:10">
      <c r="A252" s="3">
        <f t="shared" ca="1" si="13"/>
        <v>40995</v>
      </c>
      <c r="B252" s="4" t="str">
        <f t="shared" ca="1" si="14"/>
        <v>08.41.42</v>
      </c>
      <c r="C252">
        <f t="shared" ca="1" si="15"/>
        <v>4</v>
      </c>
      <c r="D252">
        <v>2</v>
      </c>
      <c r="E252">
        <v>2</v>
      </c>
      <c r="F252" s="2" t="s">
        <v>4193</v>
      </c>
      <c r="G252" t="s">
        <v>4178</v>
      </c>
      <c r="H252">
        <v>10</v>
      </c>
      <c r="I252">
        <v>8</v>
      </c>
      <c r="J252">
        <f t="shared" si="12"/>
        <v>-1</v>
      </c>
    </row>
    <row r="253" spans="1:10">
      <c r="A253" s="3">
        <f t="shared" ca="1" si="13"/>
        <v>40995</v>
      </c>
      <c r="B253" s="4" t="str">
        <f t="shared" ca="1" si="14"/>
        <v>08.41.42</v>
      </c>
      <c r="C253">
        <f t="shared" ca="1" si="15"/>
        <v>4</v>
      </c>
      <c r="D253">
        <v>2</v>
      </c>
      <c r="E253">
        <v>2</v>
      </c>
      <c r="F253" s="2" t="s">
        <v>4194</v>
      </c>
      <c r="G253" t="s">
        <v>4179</v>
      </c>
      <c r="H253">
        <v>15</v>
      </c>
      <c r="I253">
        <v>6</v>
      </c>
      <c r="J253">
        <f t="shared" si="12"/>
        <v>-2</v>
      </c>
    </row>
    <row r="254" spans="1:10">
      <c r="A254" s="3">
        <f t="shared" ca="1" si="13"/>
        <v>40995</v>
      </c>
      <c r="B254" s="4" t="str">
        <f t="shared" ca="1" si="14"/>
        <v>08.41.42</v>
      </c>
      <c r="C254">
        <f t="shared" ca="1" si="15"/>
        <v>4</v>
      </c>
      <c r="D254">
        <v>2</v>
      </c>
      <c r="E254">
        <v>2</v>
      </c>
      <c r="F254" s="2" t="s">
        <v>4195</v>
      </c>
      <c r="G254" t="s">
        <v>4180</v>
      </c>
      <c r="H254">
        <v>15</v>
      </c>
      <c r="I254">
        <v>6</v>
      </c>
      <c r="J254">
        <f t="shared" si="12"/>
        <v>-3</v>
      </c>
    </row>
    <row r="255" spans="1:10">
      <c r="A255" s="3">
        <f t="shared" ca="1" si="13"/>
        <v>40995</v>
      </c>
      <c r="B255" s="4" t="str">
        <f t="shared" ca="1" si="14"/>
        <v>08.41.42</v>
      </c>
      <c r="C255">
        <f t="shared" ca="1" si="15"/>
        <v>4</v>
      </c>
      <c r="D255">
        <v>2</v>
      </c>
      <c r="E255">
        <v>2</v>
      </c>
      <c r="F255" s="2" t="s">
        <v>4196</v>
      </c>
      <c r="G255" t="s">
        <v>4181</v>
      </c>
      <c r="H255">
        <v>18</v>
      </c>
      <c r="I255">
        <v>4</v>
      </c>
      <c r="J255">
        <f t="shared" si="12"/>
        <v>-4</v>
      </c>
    </row>
    <row r="256" spans="1:10">
      <c r="A256" s="3">
        <f t="shared" ca="1" si="13"/>
        <v>40995</v>
      </c>
      <c r="B256" s="4" t="str">
        <f t="shared" ca="1" si="14"/>
        <v>08.41.42</v>
      </c>
      <c r="C256">
        <f t="shared" ca="1" si="15"/>
        <v>4</v>
      </c>
      <c r="D256">
        <v>2</v>
      </c>
      <c r="E256">
        <v>2</v>
      </c>
      <c r="F256" s="2" t="s">
        <v>4197</v>
      </c>
      <c r="G256" t="s">
        <v>4182</v>
      </c>
      <c r="H256">
        <v>4</v>
      </c>
      <c r="I256">
        <v>5</v>
      </c>
      <c r="J256">
        <f t="shared" si="12"/>
        <v>-5</v>
      </c>
    </row>
    <row r="257" spans="1:10">
      <c r="A257" s="3" t="str">
        <f t="shared" ca="1" si="13"/>
        <v/>
      </c>
      <c r="B257" s="4" t="str">
        <f t="shared" ca="1" si="14"/>
        <v/>
      </c>
      <c r="C257" t="str">
        <f t="shared" ca="1" si="15"/>
        <v/>
      </c>
      <c r="D257" s="1">
        <v>40995</v>
      </c>
      <c r="E257" t="s">
        <v>4169</v>
      </c>
      <c r="F257" s="2" t="s">
        <v>4170</v>
      </c>
      <c r="G257">
        <v>5</v>
      </c>
      <c r="J257" t="str">
        <f t="shared" si="12"/>
        <v/>
      </c>
    </row>
    <row r="258" spans="1:10">
      <c r="A258" s="3">
        <f t="shared" ca="1" si="13"/>
        <v>40995</v>
      </c>
      <c r="B258" s="4" t="str">
        <f t="shared" ca="1" si="14"/>
        <v>08.41.42</v>
      </c>
      <c r="C258">
        <f t="shared" ca="1" si="15"/>
        <v>5</v>
      </c>
      <c r="D258">
        <v>0</v>
      </c>
      <c r="E258">
        <v>0</v>
      </c>
      <c r="F258" s="2" t="s">
        <v>4183</v>
      </c>
      <c r="G258" t="s">
        <v>4178</v>
      </c>
      <c r="H258">
        <v>18</v>
      </c>
      <c r="I258">
        <v>6</v>
      </c>
      <c r="J258">
        <f t="shared" ref="J258:J321" si="16">IF(G258="A", -1, IF(G258="B", -2, IF(G258="C", -3, IF(G258="D", -4, IF(G258="E", -5, "")))))</f>
        <v>-1</v>
      </c>
    </row>
    <row r="259" spans="1:10">
      <c r="A259" s="3">
        <f t="shared" ref="A259:A322" ca="1" si="17">IF(D259=0,OFFSET(D259,-5*D259+J259,0),IF(D259=1,OFFSET(D259,-5*D259+J259,0),IF(D259=2,OFFSET(D259,-5*D259+J259,0),IF(D259=3,OFFSET(D259,-5*D259+J259,0),IF(D259=4,OFFSET(D259,-5*D259+J259,0),"")))))</f>
        <v>40995</v>
      </c>
      <c r="B259" s="4" t="str">
        <f t="shared" ref="B259:B322" ca="1" si="18">IF(D259=0,OFFSET(D259,-5*D259+J259,1),IF(D259=1,OFFSET(D259,-5*D259+J259,1),IF(D259=2,OFFSET(D259,-5*D259+J259,1),IF(D259=3,OFFSET(D259,-5*D259+J259,1),IF(D259=4,OFFSET(D259,-5*D259+J259,1),"")))))</f>
        <v>08.41.42</v>
      </c>
      <c r="C259">
        <f t="shared" ref="C259:C322" ca="1" si="19">IF(D259=0,OFFSET(D259,-5*D259+J259,3),IF(D259=1,OFFSET(D259,-5*D259+J259,3),IF(D259=2,OFFSET(D259,-5*D259+J259,3),IF(D259=3,OFFSET(D259,-5*D259+J259,3),IF(D259=4,OFFSET(D259,-5*D259+J259,3),"")))))</f>
        <v>5</v>
      </c>
      <c r="D259">
        <v>0</v>
      </c>
      <c r="E259">
        <v>0</v>
      </c>
      <c r="F259" s="2" t="s">
        <v>4184</v>
      </c>
      <c r="G259" t="s">
        <v>4179</v>
      </c>
      <c r="H259">
        <v>15</v>
      </c>
      <c r="I259">
        <v>5</v>
      </c>
      <c r="J259">
        <f t="shared" si="16"/>
        <v>-2</v>
      </c>
    </row>
    <row r="260" spans="1:10">
      <c r="A260" s="3">
        <f t="shared" ca="1" si="17"/>
        <v>40995</v>
      </c>
      <c r="B260" s="4" t="str">
        <f t="shared" ca="1" si="18"/>
        <v>08.41.42</v>
      </c>
      <c r="C260">
        <f t="shared" ca="1" si="19"/>
        <v>5</v>
      </c>
      <c r="D260">
        <v>0</v>
      </c>
      <c r="E260">
        <v>0</v>
      </c>
      <c r="F260" s="2" t="s">
        <v>4185</v>
      </c>
      <c r="G260" t="s">
        <v>4180</v>
      </c>
      <c r="H260">
        <v>15</v>
      </c>
      <c r="I260">
        <v>5</v>
      </c>
      <c r="J260">
        <f t="shared" si="16"/>
        <v>-3</v>
      </c>
    </row>
    <row r="261" spans="1:10">
      <c r="A261" s="3">
        <f t="shared" ca="1" si="17"/>
        <v>40995</v>
      </c>
      <c r="B261" s="4" t="str">
        <f t="shared" ca="1" si="18"/>
        <v>08.41.42</v>
      </c>
      <c r="C261">
        <f t="shared" ca="1" si="19"/>
        <v>5</v>
      </c>
      <c r="D261">
        <v>0</v>
      </c>
      <c r="E261">
        <v>0</v>
      </c>
      <c r="F261" s="2" t="s">
        <v>4186</v>
      </c>
      <c r="G261" t="s">
        <v>4181</v>
      </c>
      <c r="H261">
        <v>15</v>
      </c>
      <c r="I261">
        <v>5</v>
      </c>
      <c r="J261">
        <f t="shared" si="16"/>
        <v>-4</v>
      </c>
    </row>
    <row r="262" spans="1:10">
      <c r="A262" s="3">
        <f t="shared" ca="1" si="17"/>
        <v>40995</v>
      </c>
      <c r="B262" s="4" t="str">
        <f t="shared" ca="1" si="18"/>
        <v>08.41.42</v>
      </c>
      <c r="C262">
        <f t="shared" ca="1" si="19"/>
        <v>5</v>
      </c>
      <c r="D262">
        <v>0</v>
      </c>
      <c r="E262">
        <v>0</v>
      </c>
      <c r="F262" s="2" t="s">
        <v>4187</v>
      </c>
      <c r="G262" t="s">
        <v>4182</v>
      </c>
      <c r="H262">
        <v>0</v>
      </c>
      <c r="I262">
        <v>5</v>
      </c>
      <c r="J262">
        <f t="shared" si="16"/>
        <v>-5</v>
      </c>
    </row>
    <row r="263" spans="1:10">
      <c r="A263" s="3">
        <f t="shared" ca="1" si="17"/>
        <v>40995</v>
      </c>
      <c r="B263" s="4" t="str">
        <f t="shared" ca="1" si="18"/>
        <v>08.41.42</v>
      </c>
      <c r="C263">
        <f t="shared" ca="1" si="19"/>
        <v>5</v>
      </c>
      <c r="D263">
        <v>1</v>
      </c>
      <c r="E263">
        <v>1</v>
      </c>
      <c r="F263" s="2" t="s">
        <v>4188</v>
      </c>
      <c r="G263" t="s">
        <v>4178</v>
      </c>
      <c r="H263">
        <v>19</v>
      </c>
      <c r="I263">
        <v>5</v>
      </c>
      <c r="J263">
        <f t="shared" si="16"/>
        <v>-1</v>
      </c>
    </row>
    <row r="264" spans="1:10">
      <c r="A264" s="3">
        <f t="shared" ca="1" si="17"/>
        <v>40995</v>
      </c>
      <c r="B264" s="4" t="str">
        <f t="shared" ca="1" si="18"/>
        <v>08.41.42</v>
      </c>
      <c r="C264">
        <f t="shared" ca="1" si="19"/>
        <v>5</v>
      </c>
      <c r="D264">
        <v>1</v>
      </c>
      <c r="E264">
        <v>1</v>
      </c>
      <c r="F264" s="2" t="s">
        <v>4189</v>
      </c>
      <c r="G264" t="s">
        <v>4179</v>
      </c>
      <c r="H264">
        <v>1</v>
      </c>
      <c r="I264">
        <v>5</v>
      </c>
      <c r="J264">
        <f t="shared" si="16"/>
        <v>-2</v>
      </c>
    </row>
    <row r="265" spans="1:10">
      <c r="A265" s="3">
        <f t="shared" ca="1" si="17"/>
        <v>40995</v>
      </c>
      <c r="B265" s="4" t="str">
        <f t="shared" ca="1" si="18"/>
        <v>08.41.42</v>
      </c>
      <c r="C265">
        <f t="shared" ca="1" si="19"/>
        <v>5</v>
      </c>
      <c r="D265">
        <v>1</v>
      </c>
      <c r="E265">
        <v>1</v>
      </c>
      <c r="F265" s="2" t="s">
        <v>4190</v>
      </c>
      <c r="G265" t="s">
        <v>4180</v>
      </c>
      <c r="H265">
        <v>15</v>
      </c>
      <c r="I265">
        <v>6</v>
      </c>
      <c r="J265">
        <f t="shared" si="16"/>
        <v>-3</v>
      </c>
    </row>
    <row r="266" spans="1:10">
      <c r="A266" s="3">
        <f t="shared" ca="1" si="17"/>
        <v>40995</v>
      </c>
      <c r="B266" s="4" t="str">
        <f t="shared" ca="1" si="18"/>
        <v>08.41.42</v>
      </c>
      <c r="C266">
        <f t="shared" ca="1" si="19"/>
        <v>5</v>
      </c>
      <c r="D266">
        <v>1</v>
      </c>
      <c r="E266">
        <v>1</v>
      </c>
      <c r="F266" s="2" t="s">
        <v>4191</v>
      </c>
      <c r="G266" t="s">
        <v>4181</v>
      </c>
      <c r="H266">
        <v>15</v>
      </c>
      <c r="I266">
        <v>7</v>
      </c>
      <c r="J266">
        <f t="shared" si="16"/>
        <v>-4</v>
      </c>
    </row>
    <row r="267" spans="1:10">
      <c r="A267" s="3">
        <f t="shared" ca="1" si="17"/>
        <v>40995</v>
      </c>
      <c r="B267" s="4" t="str">
        <f t="shared" ca="1" si="18"/>
        <v>08.41.42</v>
      </c>
      <c r="C267">
        <f t="shared" ca="1" si="19"/>
        <v>5</v>
      </c>
      <c r="D267">
        <v>1</v>
      </c>
      <c r="E267">
        <v>1</v>
      </c>
      <c r="F267" s="2" t="s">
        <v>4192</v>
      </c>
      <c r="G267" t="s">
        <v>4182</v>
      </c>
      <c r="H267">
        <v>4</v>
      </c>
      <c r="I267">
        <v>5</v>
      </c>
      <c r="J267">
        <f t="shared" si="16"/>
        <v>-5</v>
      </c>
    </row>
    <row r="268" spans="1:10">
      <c r="A268" s="3">
        <f t="shared" ca="1" si="17"/>
        <v>40995</v>
      </c>
      <c r="B268" s="4" t="str">
        <f t="shared" ca="1" si="18"/>
        <v>08.41.42</v>
      </c>
      <c r="C268">
        <f t="shared" ca="1" si="19"/>
        <v>5</v>
      </c>
      <c r="D268">
        <v>2</v>
      </c>
      <c r="E268">
        <v>2</v>
      </c>
      <c r="F268" s="2" t="s">
        <v>4193</v>
      </c>
      <c r="G268" t="s">
        <v>4178</v>
      </c>
      <c r="H268">
        <v>4</v>
      </c>
      <c r="I268">
        <v>7</v>
      </c>
      <c r="J268">
        <f t="shared" si="16"/>
        <v>-1</v>
      </c>
    </row>
    <row r="269" spans="1:10">
      <c r="A269" s="3">
        <f t="shared" ca="1" si="17"/>
        <v>40995</v>
      </c>
      <c r="B269" s="4" t="str">
        <f t="shared" ca="1" si="18"/>
        <v>08.41.42</v>
      </c>
      <c r="C269">
        <f t="shared" ca="1" si="19"/>
        <v>5</v>
      </c>
      <c r="D269">
        <v>2</v>
      </c>
      <c r="E269">
        <v>2</v>
      </c>
      <c r="F269" s="2" t="s">
        <v>4194</v>
      </c>
      <c r="G269" t="s">
        <v>4179</v>
      </c>
      <c r="H269">
        <v>4</v>
      </c>
      <c r="I269">
        <v>7</v>
      </c>
      <c r="J269">
        <f t="shared" si="16"/>
        <v>-2</v>
      </c>
    </row>
    <row r="270" spans="1:10">
      <c r="A270" s="3">
        <f t="shared" ca="1" si="17"/>
        <v>40995</v>
      </c>
      <c r="B270" s="4" t="str">
        <f t="shared" ca="1" si="18"/>
        <v>08.41.42</v>
      </c>
      <c r="C270">
        <f t="shared" ca="1" si="19"/>
        <v>5</v>
      </c>
      <c r="D270">
        <v>2</v>
      </c>
      <c r="E270">
        <v>2</v>
      </c>
      <c r="F270" s="2" t="s">
        <v>4195</v>
      </c>
      <c r="G270" t="s">
        <v>4180</v>
      </c>
      <c r="H270">
        <v>15</v>
      </c>
      <c r="I270">
        <v>7</v>
      </c>
      <c r="J270">
        <f t="shared" si="16"/>
        <v>-3</v>
      </c>
    </row>
    <row r="271" spans="1:10">
      <c r="A271" s="3">
        <f t="shared" ca="1" si="17"/>
        <v>40995</v>
      </c>
      <c r="B271" s="4" t="str">
        <f t="shared" ca="1" si="18"/>
        <v>08.41.42</v>
      </c>
      <c r="C271">
        <f t="shared" ca="1" si="19"/>
        <v>5</v>
      </c>
      <c r="D271">
        <v>2</v>
      </c>
      <c r="E271">
        <v>2</v>
      </c>
      <c r="F271" s="2" t="s">
        <v>4196</v>
      </c>
      <c r="G271" t="s">
        <v>4181</v>
      </c>
      <c r="H271">
        <v>15</v>
      </c>
      <c r="I271">
        <v>5</v>
      </c>
      <c r="J271">
        <f t="shared" si="16"/>
        <v>-4</v>
      </c>
    </row>
    <row r="272" spans="1:10">
      <c r="A272" s="3">
        <f t="shared" ca="1" si="17"/>
        <v>40995</v>
      </c>
      <c r="B272" s="4" t="str">
        <f t="shared" ca="1" si="18"/>
        <v>08.41.42</v>
      </c>
      <c r="C272">
        <f t="shared" ca="1" si="19"/>
        <v>5</v>
      </c>
      <c r="D272">
        <v>2</v>
      </c>
      <c r="E272">
        <v>2</v>
      </c>
      <c r="F272" s="2" t="s">
        <v>4197</v>
      </c>
      <c r="G272" t="s">
        <v>4182</v>
      </c>
      <c r="H272">
        <v>15</v>
      </c>
      <c r="I272">
        <v>5</v>
      </c>
      <c r="J272">
        <f t="shared" si="16"/>
        <v>-5</v>
      </c>
    </row>
    <row r="273" spans="1:10">
      <c r="A273" s="3" t="str">
        <f t="shared" ca="1" si="17"/>
        <v/>
      </c>
      <c r="B273" s="4" t="str">
        <f t="shared" ca="1" si="18"/>
        <v/>
      </c>
      <c r="C273" t="str">
        <f t="shared" ca="1" si="19"/>
        <v/>
      </c>
      <c r="D273" s="1">
        <v>40995</v>
      </c>
      <c r="E273" t="s">
        <v>4169</v>
      </c>
      <c r="F273" s="2" t="s">
        <v>4170</v>
      </c>
      <c r="G273">
        <v>6</v>
      </c>
      <c r="J273" t="str">
        <f t="shared" si="16"/>
        <v/>
      </c>
    </row>
    <row r="274" spans="1:10">
      <c r="A274" s="3">
        <f t="shared" ca="1" si="17"/>
        <v>40995</v>
      </c>
      <c r="B274" s="4" t="str">
        <f t="shared" ca="1" si="18"/>
        <v>08.41.42</v>
      </c>
      <c r="C274">
        <f t="shared" ca="1" si="19"/>
        <v>6</v>
      </c>
      <c r="D274">
        <v>0</v>
      </c>
      <c r="E274">
        <v>1</v>
      </c>
      <c r="F274" s="2" t="s">
        <v>4188</v>
      </c>
      <c r="G274" t="s">
        <v>4178</v>
      </c>
      <c r="H274">
        <v>19</v>
      </c>
      <c r="I274">
        <v>3</v>
      </c>
      <c r="J274">
        <f t="shared" si="16"/>
        <v>-1</v>
      </c>
    </row>
    <row r="275" spans="1:10">
      <c r="A275" s="3">
        <f t="shared" ca="1" si="17"/>
        <v>40995</v>
      </c>
      <c r="B275" s="4" t="str">
        <f t="shared" ca="1" si="18"/>
        <v>08.41.42</v>
      </c>
      <c r="C275">
        <f t="shared" ca="1" si="19"/>
        <v>6</v>
      </c>
      <c r="D275">
        <v>0</v>
      </c>
      <c r="E275">
        <v>1</v>
      </c>
      <c r="F275" s="2" t="s">
        <v>4189</v>
      </c>
      <c r="G275" t="s">
        <v>4179</v>
      </c>
      <c r="H275">
        <v>4</v>
      </c>
      <c r="I275">
        <v>3</v>
      </c>
      <c r="J275">
        <f t="shared" si="16"/>
        <v>-2</v>
      </c>
    </row>
    <row r="276" spans="1:10">
      <c r="A276" s="3">
        <f t="shared" ca="1" si="17"/>
        <v>40995</v>
      </c>
      <c r="B276" s="4" t="str">
        <f t="shared" ca="1" si="18"/>
        <v>08.41.42</v>
      </c>
      <c r="C276">
        <f t="shared" ca="1" si="19"/>
        <v>6</v>
      </c>
      <c r="D276">
        <v>0</v>
      </c>
      <c r="E276">
        <v>1</v>
      </c>
      <c r="F276" s="2" t="s">
        <v>4190</v>
      </c>
      <c r="G276" t="s">
        <v>4180</v>
      </c>
      <c r="H276">
        <v>19</v>
      </c>
      <c r="I276">
        <v>3</v>
      </c>
      <c r="J276">
        <f t="shared" si="16"/>
        <v>-3</v>
      </c>
    </row>
    <row r="277" spans="1:10">
      <c r="A277" s="3">
        <f t="shared" ca="1" si="17"/>
        <v>40995</v>
      </c>
      <c r="B277" s="4" t="str">
        <f t="shared" ca="1" si="18"/>
        <v>08.41.42</v>
      </c>
      <c r="C277">
        <f t="shared" ca="1" si="19"/>
        <v>6</v>
      </c>
      <c r="D277">
        <v>0</v>
      </c>
      <c r="E277">
        <v>1</v>
      </c>
      <c r="F277" s="2" t="s">
        <v>4191</v>
      </c>
      <c r="G277" t="s">
        <v>4181</v>
      </c>
      <c r="H277">
        <v>10</v>
      </c>
      <c r="I277">
        <v>5</v>
      </c>
      <c r="J277">
        <f t="shared" si="16"/>
        <v>-4</v>
      </c>
    </row>
    <row r="278" spans="1:10">
      <c r="A278" s="3">
        <f t="shared" ca="1" si="17"/>
        <v>40995</v>
      </c>
      <c r="B278" s="4" t="str">
        <f t="shared" ca="1" si="18"/>
        <v>08.41.42</v>
      </c>
      <c r="C278">
        <f t="shared" ca="1" si="19"/>
        <v>6</v>
      </c>
      <c r="D278">
        <v>0</v>
      </c>
      <c r="E278">
        <v>1</v>
      </c>
      <c r="F278" s="2" t="s">
        <v>4192</v>
      </c>
      <c r="G278" t="s">
        <v>4182</v>
      </c>
      <c r="H278">
        <v>0</v>
      </c>
      <c r="I278">
        <v>4</v>
      </c>
      <c r="J278">
        <f t="shared" si="16"/>
        <v>-5</v>
      </c>
    </row>
    <row r="279" spans="1:10">
      <c r="A279" s="3">
        <f t="shared" ca="1" si="17"/>
        <v>40995</v>
      </c>
      <c r="B279" s="4" t="str">
        <f t="shared" ca="1" si="18"/>
        <v>08.41.42</v>
      </c>
      <c r="C279">
        <f t="shared" ca="1" si="19"/>
        <v>6</v>
      </c>
      <c r="D279">
        <v>1</v>
      </c>
      <c r="E279">
        <v>0</v>
      </c>
      <c r="F279" s="2" t="s">
        <v>4183</v>
      </c>
      <c r="G279" t="s">
        <v>4178</v>
      </c>
      <c r="H279">
        <v>18</v>
      </c>
      <c r="I279">
        <v>5</v>
      </c>
      <c r="J279">
        <f t="shared" si="16"/>
        <v>-1</v>
      </c>
    </row>
    <row r="280" spans="1:10">
      <c r="A280" s="3">
        <f t="shared" ca="1" si="17"/>
        <v>40995</v>
      </c>
      <c r="B280" s="4" t="str">
        <f t="shared" ca="1" si="18"/>
        <v>08.41.42</v>
      </c>
      <c r="C280">
        <f t="shared" ca="1" si="19"/>
        <v>6</v>
      </c>
      <c r="D280">
        <v>1</v>
      </c>
      <c r="E280">
        <v>0</v>
      </c>
      <c r="F280" s="2" t="s">
        <v>4184</v>
      </c>
      <c r="G280" t="s">
        <v>4179</v>
      </c>
      <c r="H280">
        <v>15</v>
      </c>
      <c r="I280">
        <v>5</v>
      </c>
      <c r="J280">
        <f t="shared" si="16"/>
        <v>-2</v>
      </c>
    </row>
    <row r="281" spans="1:10">
      <c r="A281" s="3">
        <f t="shared" ca="1" si="17"/>
        <v>40995</v>
      </c>
      <c r="B281" s="4" t="str">
        <f t="shared" ca="1" si="18"/>
        <v>08.41.42</v>
      </c>
      <c r="C281">
        <f t="shared" ca="1" si="19"/>
        <v>6</v>
      </c>
      <c r="D281">
        <v>1</v>
      </c>
      <c r="E281">
        <v>0</v>
      </c>
      <c r="F281" s="2" t="s">
        <v>4185</v>
      </c>
      <c r="G281" t="s">
        <v>4180</v>
      </c>
      <c r="H281">
        <v>15</v>
      </c>
      <c r="I281">
        <v>5</v>
      </c>
      <c r="J281">
        <f t="shared" si="16"/>
        <v>-3</v>
      </c>
    </row>
    <row r="282" spans="1:10">
      <c r="A282" s="3">
        <f t="shared" ca="1" si="17"/>
        <v>40995</v>
      </c>
      <c r="B282" s="4" t="str">
        <f t="shared" ca="1" si="18"/>
        <v>08.41.42</v>
      </c>
      <c r="C282">
        <f t="shared" ca="1" si="19"/>
        <v>6</v>
      </c>
      <c r="D282">
        <v>1</v>
      </c>
      <c r="E282">
        <v>0</v>
      </c>
      <c r="F282" s="2" t="s">
        <v>4186</v>
      </c>
      <c r="G282" t="s">
        <v>4181</v>
      </c>
      <c r="H282">
        <v>10</v>
      </c>
      <c r="I282">
        <v>5</v>
      </c>
      <c r="J282">
        <f t="shared" si="16"/>
        <v>-4</v>
      </c>
    </row>
    <row r="283" spans="1:10">
      <c r="A283" s="3">
        <f t="shared" ca="1" si="17"/>
        <v>40995</v>
      </c>
      <c r="B283" s="4" t="str">
        <f t="shared" ca="1" si="18"/>
        <v>08.41.42</v>
      </c>
      <c r="C283">
        <f t="shared" ca="1" si="19"/>
        <v>6</v>
      </c>
      <c r="D283">
        <v>1</v>
      </c>
      <c r="E283">
        <v>0</v>
      </c>
      <c r="F283" s="2" t="s">
        <v>4187</v>
      </c>
      <c r="G283" t="s">
        <v>4182</v>
      </c>
      <c r="H283">
        <v>0</v>
      </c>
      <c r="I283">
        <v>5</v>
      </c>
      <c r="J283">
        <f t="shared" si="16"/>
        <v>-5</v>
      </c>
    </row>
    <row r="284" spans="1:10">
      <c r="A284" s="3">
        <f t="shared" ca="1" si="17"/>
        <v>40995</v>
      </c>
      <c r="B284" s="4" t="str">
        <f t="shared" ca="1" si="18"/>
        <v>08.41.42</v>
      </c>
      <c r="C284">
        <f t="shared" ca="1" si="19"/>
        <v>6</v>
      </c>
      <c r="D284">
        <v>2</v>
      </c>
      <c r="E284">
        <v>2</v>
      </c>
      <c r="F284" s="2" t="s">
        <v>4193</v>
      </c>
      <c r="G284" t="s">
        <v>4178</v>
      </c>
      <c r="H284">
        <v>4</v>
      </c>
      <c r="I284">
        <v>6</v>
      </c>
      <c r="J284">
        <f t="shared" si="16"/>
        <v>-1</v>
      </c>
    </row>
    <row r="285" spans="1:10">
      <c r="A285" s="3">
        <f t="shared" ca="1" si="17"/>
        <v>40995</v>
      </c>
      <c r="B285" s="4" t="str">
        <f t="shared" ca="1" si="18"/>
        <v>08.41.42</v>
      </c>
      <c r="C285">
        <f t="shared" ca="1" si="19"/>
        <v>6</v>
      </c>
      <c r="D285">
        <v>2</v>
      </c>
      <c r="E285">
        <v>2</v>
      </c>
      <c r="F285" s="2" t="s">
        <v>4194</v>
      </c>
      <c r="G285" t="s">
        <v>4179</v>
      </c>
      <c r="H285">
        <v>15</v>
      </c>
      <c r="I285">
        <v>6</v>
      </c>
      <c r="J285">
        <f t="shared" si="16"/>
        <v>-2</v>
      </c>
    </row>
    <row r="286" spans="1:10">
      <c r="A286" s="3">
        <f t="shared" ca="1" si="17"/>
        <v>40995</v>
      </c>
      <c r="B286" s="4" t="str">
        <f t="shared" ca="1" si="18"/>
        <v>08.41.42</v>
      </c>
      <c r="C286">
        <f t="shared" ca="1" si="19"/>
        <v>6</v>
      </c>
      <c r="D286">
        <v>2</v>
      </c>
      <c r="E286">
        <v>2</v>
      </c>
      <c r="F286" s="2" t="s">
        <v>4195</v>
      </c>
      <c r="G286" t="s">
        <v>4180</v>
      </c>
      <c r="H286">
        <v>15</v>
      </c>
      <c r="I286">
        <v>6</v>
      </c>
      <c r="J286">
        <f t="shared" si="16"/>
        <v>-3</v>
      </c>
    </row>
    <row r="287" spans="1:10">
      <c r="A287" s="3">
        <f t="shared" ca="1" si="17"/>
        <v>40995</v>
      </c>
      <c r="B287" s="4" t="str">
        <f t="shared" ca="1" si="18"/>
        <v>08.41.42</v>
      </c>
      <c r="C287">
        <f t="shared" ca="1" si="19"/>
        <v>6</v>
      </c>
      <c r="D287">
        <v>2</v>
      </c>
      <c r="E287">
        <v>2</v>
      </c>
      <c r="F287" s="2" t="s">
        <v>4196</v>
      </c>
      <c r="G287" t="s">
        <v>4181</v>
      </c>
      <c r="H287">
        <v>18</v>
      </c>
      <c r="I287">
        <v>5</v>
      </c>
      <c r="J287">
        <f t="shared" si="16"/>
        <v>-4</v>
      </c>
    </row>
    <row r="288" spans="1:10">
      <c r="A288" s="3">
        <f t="shared" ca="1" si="17"/>
        <v>40995</v>
      </c>
      <c r="B288" s="4" t="str">
        <f t="shared" ca="1" si="18"/>
        <v>08.41.42</v>
      </c>
      <c r="C288">
        <f t="shared" ca="1" si="19"/>
        <v>6</v>
      </c>
      <c r="D288">
        <v>2</v>
      </c>
      <c r="E288">
        <v>2</v>
      </c>
      <c r="F288" s="2" t="s">
        <v>4197</v>
      </c>
      <c r="G288" t="s">
        <v>4182</v>
      </c>
      <c r="H288">
        <v>4</v>
      </c>
      <c r="I288">
        <v>5</v>
      </c>
      <c r="J288">
        <f t="shared" si="16"/>
        <v>-5</v>
      </c>
    </row>
    <row r="289" spans="1:10">
      <c r="A289" s="3" t="str">
        <f t="shared" ca="1" si="17"/>
        <v/>
      </c>
      <c r="B289" s="4" t="str">
        <f t="shared" ca="1" si="18"/>
        <v/>
      </c>
      <c r="C289" t="str">
        <f t="shared" ca="1" si="19"/>
        <v/>
      </c>
      <c r="D289" s="1">
        <v>40995</v>
      </c>
      <c r="E289" t="s">
        <v>4169</v>
      </c>
      <c r="F289" s="2" t="s">
        <v>4170</v>
      </c>
      <c r="G289">
        <v>7</v>
      </c>
      <c r="J289" t="str">
        <f t="shared" si="16"/>
        <v/>
      </c>
    </row>
    <row r="290" spans="1:10">
      <c r="A290" s="3">
        <f t="shared" ca="1" si="17"/>
        <v>40995</v>
      </c>
      <c r="B290" s="4" t="str">
        <f t="shared" ca="1" si="18"/>
        <v>08.41.42</v>
      </c>
      <c r="C290">
        <f t="shared" ca="1" si="19"/>
        <v>7</v>
      </c>
      <c r="D290">
        <v>0</v>
      </c>
      <c r="E290">
        <v>1</v>
      </c>
      <c r="F290" s="2" t="s">
        <v>4188</v>
      </c>
      <c r="G290" t="s">
        <v>4178</v>
      </c>
      <c r="H290">
        <v>19</v>
      </c>
      <c r="I290">
        <v>3</v>
      </c>
      <c r="J290">
        <f t="shared" si="16"/>
        <v>-1</v>
      </c>
    </row>
    <row r="291" spans="1:10">
      <c r="A291" s="3">
        <f t="shared" ca="1" si="17"/>
        <v>40995</v>
      </c>
      <c r="B291" s="4" t="str">
        <f t="shared" ca="1" si="18"/>
        <v>08.41.42</v>
      </c>
      <c r="C291">
        <f t="shared" ca="1" si="19"/>
        <v>7</v>
      </c>
      <c r="D291">
        <v>0</v>
      </c>
      <c r="E291">
        <v>1</v>
      </c>
      <c r="F291" s="2" t="s">
        <v>4189</v>
      </c>
      <c r="G291" t="s">
        <v>4179</v>
      </c>
      <c r="H291">
        <v>4</v>
      </c>
      <c r="I291">
        <v>2</v>
      </c>
      <c r="J291">
        <f t="shared" si="16"/>
        <v>-2</v>
      </c>
    </row>
    <row r="292" spans="1:10">
      <c r="A292" s="3">
        <f t="shared" ca="1" si="17"/>
        <v>40995</v>
      </c>
      <c r="B292" s="4" t="str">
        <f t="shared" ca="1" si="18"/>
        <v>08.41.42</v>
      </c>
      <c r="C292">
        <f t="shared" ca="1" si="19"/>
        <v>7</v>
      </c>
      <c r="D292">
        <v>0</v>
      </c>
      <c r="E292">
        <v>1</v>
      </c>
      <c r="F292" s="2" t="s">
        <v>4190</v>
      </c>
      <c r="G292" t="s">
        <v>4180</v>
      </c>
      <c r="H292">
        <v>4</v>
      </c>
      <c r="I292">
        <v>3</v>
      </c>
      <c r="J292">
        <f t="shared" si="16"/>
        <v>-3</v>
      </c>
    </row>
    <row r="293" spans="1:10">
      <c r="A293" s="3">
        <f t="shared" ca="1" si="17"/>
        <v>40995</v>
      </c>
      <c r="B293" s="4" t="str">
        <f t="shared" ca="1" si="18"/>
        <v>08.41.42</v>
      </c>
      <c r="C293">
        <f t="shared" ca="1" si="19"/>
        <v>7</v>
      </c>
      <c r="D293">
        <v>0</v>
      </c>
      <c r="E293">
        <v>1</v>
      </c>
      <c r="F293" s="2" t="s">
        <v>4191</v>
      </c>
      <c r="G293" t="s">
        <v>4181</v>
      </c>
      <c r="H293">
        <v>18</v>
      </c>
      <c r="I293">
        <v>3</v>
      </c>
      <c r="J293">
        <f t="shared" si="16"/>
        <v>-4</v>
      </c>
    </row>
    <row r="294" spans="1:10">
      <c r="A294" s="3">
        <f t="shared" ca="1" si="17"/>
        <v>40995</v>
      </c>
      <c r="B294" s="4" t="str">
        <f t="shared" ca="1" si="18"/>
        <v>08.41.42</v>
      </c>
      <c r="C294">
        <f t="shared" ca="1" si="19"/>
        <v>7</v>
      </c>
      <c r="D294">
        <v>0</v>
      </c>
      <c r="E294">
        <v>1</v>
      </c>
      <c r="F294" s="2" t="s">
        <v>4192</v>
      </c>
      <c r="G294" t="s">
        <v>4182</v>
      </c>
      <c r="H294">
        <v>0</v>
      </c>
      <c r="I294">
        <v>8</v>
      </c>
      <c r="J294">
        <f t="shared" si="16"/>
        <v>-5</v>
      </c>
    </row>
    <row r="295" spans="1:10">
      <c r="A295" s="3">
        <f t="shared" ca="1" si="17"/>
        <v>40995</v>
      </c>
      <c r="B295" s="4" t="str">
        <f t="shared" ca="1" si="18"/>
        <v>08.41.42</v>
      </c>
      <c r="C295">
        <f t="shared" ca="1" si="19"/>
        <v>7</v>
      </c>
      <c r="D295">
        <v>1</v>
      </c>
      <c r="E295">
        <v>0</v>
      </c>
      <c r="F295" s="2" t="s">
        <v>4183</v>
      </c>
      <c r="G295" t="s">
        <v>4178</v>
      </c>
      <c r="H295">
        <v>18</v>
      </c>
      <c r="I295">
        <v>3</v>
      </c>
      <c r="J295">
        <f t="shared" si="16"/>
        <v>-1</v>
      </c>
    </row>
    <row r="296" spans="1:10">
      <c r="A296" s="3">
        <f t="shared" ca="1" si="17"/>
        <v>40995</v>
      </c>
      <c r="B296" s="4" t="str">
        <f t="shared" ca="1" si="18"/>
        <v>08.41.42</v>
      </c>
      <c r="C296">
        <f t="shared" ca="1" si="19"/>
        <v>7</v>
      </c>
      <c r="D296">
        <v>1</v>
      </c>
      <c r="E296">
        <v>0</v>
      </c>
      <c r="F296" s="2" t="s">
        <v>4184</v>
      </c>
      <c r="G296" t="s">
        <v>4179</v>
      </c>
      <c r="H296">
        <v>15</v>
      </c>
      <c r="I296">
        <v>5</v>
      </c>
      <c r="J296">
        <f t="shared" si="16"/>
        <v>-2</v>
      </c>
    </row>
    <row r="297" spans="1:10">
      <c r="A297" s="3">
        <f t="shared" ca="1" si="17"/>
        <v>40995</v>
      </c>
      <c r="B297" s="4" t="str">
        <f t="shared" ca="1" si="18"/>
        <v>08.41.42</v>
      </c>
      <c r="C297">
        <f t="shared" ca="1" si="19"/>
        <v>7</v>
      </c>
      <c r="D297">
        <v>1</v>
      </c>
      <c r="E297">
        <v>0</v>
      </c>
      <c r="F297" s="2" t="s">
        <v>4185</v>
      </c>
      <c r="G297" t="s">
        <v>4180</v>
      </c>
      <c r="H297">
        <v>15</v>
      </c>
      <c r="I297">
        <v>5</v>
      </c>
      <c r="J297">
        <f t="shared" si="16"/>
        <v>-3</v>
      </c>
    </row>
    <row r="298" spans="1:10">
      <c r="A298" s="3">
        <f t="shared" ca="1" si="17"/>
        <v>40995</v>
      </c>
      <c r="B298" s="4" t="str">
        <f t="shared" ca="1" si="18"/>
        <v>08.41.42</v>
      </c>
      <c r="C298">
        <f t="shared" ca="1" si="19"/>
        <v>7</v>
      </c>
      <c r="D298">
        <v>1</v>
      </c>
      <c r="E298">
        <v>0</v>
      </c>
      <c r="F298" s="2" t="s">
        <v>4186</v>
      </c>
      <c r="G298" t="s">
        <v>4181</v>
      </c>
      <c r="H298">
        <v>10</v>
      </c>
      <c r="I298">
        <v>5</v>
      </c>
      <c r="J298">
        <f t="shared" si="16"/>
        <v>-4</v>
      </c>
    </row>
    <row r="299" spans="1:10">
      <c r="A299" s="3">
        <f t="shared" ca="1" si="17"/>
        <v>40995</v>
      </c>
      <c r="B299" s="4" t="str">
        <f t="shared" ca="1" si="18"/>
        <v>08.41.42</v>
      </c>
      <c r="C299">
        <f t="shared" ca="1" si="19"/>
        <v>7</v>
      </c>
      <c r="D299">
        <v>1</v>
      </c>
      <c r="E299">
        <v>0</v>
      </c>
      <c r="F299" s="2" t="s">
        <v>4187</v>
      </c>
      <c r="G299" t="s">
        <v>4182</v>
      </c>
      <c r="H299">
        <v>1</v>
      </c>
      <c r="I299">
        <v>5</v>
      </c>
      <c r="J299">
        <f t="shared" si="16"/>
        <v>-5</v>
      </c>
    </row>
    <row r="300" spans="1:10">
      <c r="A300" s="3">
        <f t="shared" ca="1" si="17"/>
        <v>40995</v>
      </c>
      <c r="B300" s="4" t="str">
        <f t="shared" ca="1" si="18"/>
        <v>08.41.42</v>
      </c>
      <c r="C300">
        <f t="shared" ca="1" si="19"/>
        <v>7</v>
      </c>
      <c r="D300">
        <v>2</v>
      </c>
      <c r="E300">
        <v>2</v>
      </c>
      <c r="F300" s="2" t="s">
        <v>4193</v>
      </c>
      <c r="G300" t="s">
        <v>4178</v>
      </c>
      <c r="H300">
        <v>4</v>
      </c>
      <c r="I300">
        <v>5</v>
      </c>
      <c r="J300">
        <f t="shared" si="16"/>
        <v>-1</v>
      </c>
    </row>
    <row r="301" spans="1:10">
      <c r="A301" s="3">
        <f t="shared" ca="1" si="17"/>
        <v>40995</v>
      </c>
      <c r="B301" s="4" t="str">
        <f t="shared" ca="1" si="18"/>
        <v>08.41.42</v>
      </c>
      <c r="C301">
        <f t="shared" ca="1" si="19"/>
        <v>7</v>
      </c>
      <c r="D301">
        <v>2</v>
      </c>
      <c r="E301">
        <v>2</v>
      </c>
      <c r="F301" s="2" t="s">
        <v>4194</v>
      </c>
      <c r="G301" t="s">
        <v>4179</v>
      </c>
      <c r="H301">
        <v>4</v>
      </c>
      <c r="I301">
        <v>5</v>
      </c>
      <c r="J301">
        <f t="shared" si="16"/>
        <v>-2</v>
      </c>
    </row>
    <row r="302" spans="1:10">
      <c r="A302" s="3">
        <f t="shared" ca="1" si="17"/>
        <v>40995</v>
      </c>
      <c r="B302" s="4" t="str">
        <f t="shared" ca="1" si="18"/>
        <v>08.41.42</v>
      </c>
      <c r="C302">
        <f t="shared" ca="1" si="19"/>
        <v>7</v>
      </c>
      <c r="D302">
        <v>2</v>
      </c>
      <c r="E302">
        <v>2</v>
      </c>
      <c r="F302" s="2" t="s">
        <v>4195</v>
      </c>
      <c r="G302" t="s">
        <v>4180</v>
      </c>
      <c r="H302">
        <v>10</v>
      </c>
      <c r="I302">
        <v>5</v>
      </c>
      <c r="J302">
        <f t="shared" si="16"/>
        <v>-3</v>
      </c>
    </row>
    <row r="303" spans="1:10">
      <c r="A303" s="3">
        <f t="shared" ca="1" si="17"/>
        <v>40995</v>
      </c>
      <c r="B303" s="4" t="str">
        <f t="shared" ca="1" si="18"/>
        <v>08.41.42</v>
      </c>
      <c r="C303">
        <f t="shared" ca="1" si="19"/>
        <v>7</v>
      </c>
      <c r="D303">
        <v>2</v>
      </c>
      <c r="E303">
        <v>2</v>
      </c>
      <c r="F303" s="2" t="s">
        <v>4196</v>
      </c>
      <c r="G303" t="s">
        <v>4181</v>
      </c>
      <c r="H303">
        <v>18</v>
      </c>
      <c r="I303">
        <v>5</v>
      </c>
      <c r="J303">
        <f t="shared" si="16"/>
        <v>-4</v>
      </c>
    </row>
    <row r="304" spans="1:10">
      <c r="A304" s="3">
        <f t="shared" ca="1" si="17"/>
        <v>40995</v>
      </c>
      <c r="B304" s="4" t="str">
        <f t="shared" ca="1" si="18"/>
        <v>08.41.42</v>
      </c>
      <c r="C304">
        <f t="shared" ca="1" si="19"/>
        <v>7</v>
      </c>
      <c r="D304">
        <v>2</v>
      </c>
      <c r="E304">
        <v>2</v>
      </c>
      <c r="F304" s="2" t="s">
        <v>4197</v>
      </c>
      <c r="G304" t="s">
        <v>4182</v>
      </c>
      <c r="H304">
        <v>15</v>
      </c>
      <c r="I304">
        <v>5</v>
      </c>
      <c r="J304">
        <f t="shared" si="16"/>
        <v>-5</v>
      </c>
    </row>
    <row r="305" spans="1:10">
      <c r="A305" s="3" t="str">
        <f t="shared" ca="1" si="17"/>
        <v/>
      </c>
      <c r="B305" s="4" t="str">
        <f t="shared" ca="1" si="18"/>
        <v/>
      </c>
      <c r="C305" t="str">
        <f t="shared" ca="1" si="19"/>
        <v/>
      </c>
      <c r="D305" s="1">
        <v>40995</v>
      </c>
      <c r="E305" t="s">
        <v>4169</v>
      </c>
      <c r="F305" s="2" t="s">
        <v>4170</v>
      </c>
      <c r="G305">
        <v>8</v>
      </c>
      <c r="J305" t="str">
        <f t="shared" si="16"/>
        <v/>
      </c>
    </row>
    <row r="306" spans="1:10">
      <c r="A306" s="3">
        <f t="shared" ca="1" si="17"/>
        <v>40995</v>
      </c>
      <c r="B306" s="4" t="str">
        <f t="shared" ca="1" si="18"/>
        <v>08.41.42</v>
      </c>
      <c r="C306">
        <f t="shared" ca="1" si="19"/>
        <v>8</v>
      </c>
      <c r="D306">
        <v>0</v>
      </c>
      <c r="E306">
        <v>1</v>
      </c>
      <c r="F306" s="2" t="s">
        <v>4188</v>
      </c>
      <c r="G306" t="s">
        <v>4178</v>
      </c>
      <c r="H306">
        <v>4</v>
      </c>
      <c r="I306">
        <v>10</v>
      </c>
      <c r="J306">
        <f t="shared" si="16"/>
        <v>-1</v>
      </c>
    </row>
    <row r="307" spans="1:10">
      <c r="A307" s="3">
        <f t="shared" ca="1" si="17"/>
        <v>40995</v>
      </c>
      <c r="B307" s="4" t="str">
        <f t="shared" ca="1" si="18"/>
        <v>08.41.42</v>
      </c>
      <c r="C307">
        <f t="shared" ca="1" si="19"/>
        <v>8</v>
      </c>
      <c r="D307">
        <v>0</v>
      </c>
      <c r="E307">
        <v>1</v>
      </c>
      <c r="F307" s="2" t="s">
        <v>4189</v>
      </c>
      <c r="G307" t="s">
        <v>4179</v>
      </c>
      <c r="H307">
        <v>4</v>
      </c>
      <c r="I307">
        <v>0</v>
      </c>
      <c r="J307">
        <f t="shared" si="16"/>
        <v>-2</v>
      </c>
    </row>
    <row r="308" spans="1:10">
      <c r="A308" s="3">
        <f t="shared" ca="1" si="17"/>
        <v>40995</v>
      </c>
      <c r="B308" s="4" t="str">
        <f t="shared" ca="1" si="18"/>
        <v>08.41.42</v>
      </c>
      <c r="C308">
        <f t="shared" ca="1" si="19"/>
        <v>8</v>
      </c>
      <c r="D308">
        <v>0</v>
      </c>
      <c r="E308">
        <v>1</v>
      </c>
      <c r="F308" s="2" t="s">
        <v>4190</v>
      </c>
      <c r="G308" t="s">
        <v>4180</v>
      </c>
      <c r="H308">
        <v>15</v>
      </c>
      <c r="I308">
        <v>5</v>
      </c>
      <c r="J308">
        <f t="shared" si="16"/>
        <v>-3</v>
      </c>
    </row>
    <row r="309" spans="1:10">
      <c r="A309" s="3">
        <f t="shared" ca="1" si="17"/>
        <v>40995</v>
      </c>
      <c r="B309" s="4" t="str">
        <f t="shared" ca="1" si="18"/>
        <v>08.41.42</v>
      </c>
      <c r="C309">
        <f t="shared" ca="1" si="19"/>
        <v>8</v>
      </c>
      <c r="D309">
        <v>0</v>
      </c>
      <c r="E309">
        <v>1</v>
      </c>
      <c r="F309" s="2" t="s">
        <v>4191</v>
      </c>
      <c r="G309" t="s">
        <v>4181</v>
      </c>
      <c r="H309">
        <v>20</v>
      </c>
      <c r="I309">
        <v>5</v>
      </c>
      <c r="J309">
        <f t="shared" si="16"/>
        <v>-4</v>
      </c>
    </row>
    <row r="310" spans="1:10">
      <c r="A310" s="3">
        <f t="shared" ca="1" si="17"/>
        <v>40995</v>
      </c>
      <c r="B310" s="4" t="str">
        <f t="shared" ca="1" si="18"/>
        <v>08.41.42</v>
      </c>
      <c r="C310">
        <f t="shared" ca="1" si="19"/>
        <v>8</v>
      </c>
      <c r="D310">
        <v>0</v>
      </c>
      <c r="E310">
        <v>1</v>
      </c>
      <c r="F310" s="2" t="s">
        <v>4192</v>
      </c>
      <c r="G310" t="s">
        <v>4182</v>
      </c>
      <c r="H310">
        <v>1</v>
      </c>
      <c r="I310">
        <v>10</v>
      </c>
      <c r="J310">
        <f t="shared" si="16"/>
        <v>-5</v>
      </c>
    </row>
    <row r="311" spans="1:10">
      <c r="A311" s="3">
        <f t="shared" ca="1" si="17"/>
        <v>40995</v>
      </c>
      <c r="B311" s="4" t="str">
        <f t="shared" ca="1" si="18"/>
        <v>08.41.42</v>
      </c>
      <c r="C311">
        <f t="shared" ca="1" si="19"/>
        <v>8</v>
      </c>
      <c r="D311">
        <v>1</v>
      </c>
      <c r="E311">
        <v>0</v>
      </c>
      <c r="F311" s="2" t="s">
        <v>4183</v>
      </c>
      <c r="G311" t="s">
        <v>4178</v>
      </c>
      <c r="H311">
        <v>18</v>
      </c>
      <c r="I311">
        <v>3</v>
      </c>
      <c r="J311">
        <f t="shared" si="16"/>
        <v>-1</v>
      </c>
    </row>
    <row r="312" spans="1:10">
      <c r="A312" s="3">
        <f t="shared" ca="1" si="17"/>
        <v>40995</v>
      </c>
      <c r="B312" s="4" t="str">
        <f t="shared" ca="1" si="18"/>
        <v>08.41.42</v>
      </c>
      <c r="C312">
        <f t="shared" ca="1" si="19"/>
        <v>8</v>
      </c>
      <c r="D312">
        <v>1</v>
      </c>
      <c r="E312">
        <v>0</v>
      </c>
      <c r="F312" s="2" t="s">
        <v>4184</v>
      </c>
      <c r="G312" t="s">
        <v>4179</v>
      </c>
      <c r="H312">
        <v>15</v>
      </c>
      <c r="I312">
        <v>3</v>
      </c>
      <c r="J312">
        <f t="shared" si="16"/>
        <v>-2</v>
      </c>
    </row>
    <row r="313" spans="1:10">
      <c r="A313" s="3">
        <f t="shared" ca="1" si="17"/>
        <v>40995</v>
      </c>
      <c r="B313" s="4" t="str">
        <f t="shared" ca="1" si="18"/>
        <v>08.41.42</v>
      </c>
      <c r="C313">
        <f t="shared" ca="1" si="19"/>
        <v>8</v>
      </c>
      <c r="D313">
        <v>1</v>
      </c>
      <c r="E313">
        <v>0</v>
      </c>
      <c r="F313" s="2" t="s">
        <v>4185</v>
      </c>
      <c r="G313" t="s">
        <v>4180</v>
      </c>
      <c r="H313">
        <v>15</v>
      </c>
      <c r="I313">
        <v>5</v>
      </c>
      <c r="J313">
        <f t="shared" si="16"/>
        <v>-3</v>
      </c>
    </row>
    <row r="314" spans="1:10">
      <c r="A314" s="3">
        <f t="shared" ca="1" si="17"/>
        <v>40995</v>
      </c>
      <c r="B314" s="4" t="str">
        <f t="shared" ca="1" si="18"/>
        <v>08.41.42</v>
      </c>
      <c r="C314">
        <f t="shared" ca="1" si="19"/>
        <v>8</v>
      </c>
      <c r="D314">
        <v>1</v>
      </c>
      <c r="E314">
        <v>0</v>
      </c>
      <c r="F314" s="2" t="s">
        <v>4186</v>
      </c>
      <c r="G314" t="s">
        <v>4181</v>
      </c>
      <c r="H314">
        <v>15</v>
      </c>
      <c r="I314">
        <v>5</v>
      </c>
      <c r="J314">
        <f t="shared" si="16"/>
        <v>-4</v>
      </c>
    </row>
    <row r="315" spans="1:10">
      <c r="A315" s="3">
        <f t="shared" ca="1" si="17"/>
        <v>40995</v>
      </c>
      <c r="B315" s="4" t="str">
        <f t="shared" ca="1" si="18"/>
        <v>08.41.42</v>
      </c>
      <c r="C315">
        <f t="shared" ca="1" si="19"/>
        <v>8</v>
      </c>
      <c r="D315">
        <v>1</v>
      </c>
      <c r="E315">
        <v>0</v>
      </c>
      <c r="F315" s="2" t="s">
        <v>4187</v>
      </c>
      <c r="G315" t="s">
        <v>4182</v>
      </c>
      <c r="H315">
        <v>0</v>
      </c>
      <c r="I315">
        <v>5</v>
      </c>
      <c r="J315">
        <f t="shared" si="16"/>
        <v>-5</v>
      </c>
    </row>
    <row r="316" spans="1:10">
      <c r="A316" s="3">
        <f t="shared" ca="1" si="17"/>
        <v>40995</v>
      </c>
      <c r="B316" s="4" t="str">
        <f t="shared" ca="1" si="18"/>
        <v>08.41.42</v>
      </c>
      <c r="C316">
        <f t="shared" ca="1" si="19"/>
        <v>8</v>
      </c>
      <c r="D316">
        <v>2</v>
      </c>
      <c r="E316">
        <v>2</v>
      </c>
      <c r="F316" s="2" t="s">
        <v>4193</v>
      </c>
      <c r="G316" t="s">
        <v>4178</v>
      </c>
      <c r="H316">
        <v>4</v>
      </c>
      <c r="I316">
        <v>5</v>
      </c>
      <c r="J316">
        <f t="shared" si="16"/>
        <v>-1</v>
      </c>
    </row>
    <row r="317" spans="1:10">
      <c r="A317" s="3">
        <f t="shared" ca="1" si="17"/>
        <v>40995</v>
      </c>
      <c r="B317" s="4" t="str">
        <f t="shared" ca="1" si="18"/>
        <v>08.41.42</v>
      </c>
      <c r="C317">
        <f t="shared" ca="1" si="19"/>
        <v>8</v>
      </c>
      <c r="D317">
        <v>2</v>
      </c>
      <c r="E317">
        <v>2</v>
      </c>
      <c r="F317" s="2" t="s">
        <v>4194</v>
      </c>
      <c r="G317" t="s">
        <v>4179</v>
      </c>
      <c r="H317">
        <v>10</v>
      </c>
      <c r="I317">
        <v>5</v>
      </c>
      <c r="J317">
        <f t="shared" si="16"/>
        <v>-2</v>
      </c>
    </row>
    <row r="318" spans="1:10">
      <c r="A318" s="3">
        <f t="shared" ca="1" si="17"/>
        <v>40995</v>
      </c>
      <c r="B318" s="4" t="str">
        <f t="shared" ca="1" si="18"/>
        <v>08.41.42</v>
      </c>
      <c r="C318">
        <f t="shared" ca="1" si="19"/>
        <v>8</v>
      </c>
      <c r="D318">
        <v>2</v>
      </c>
      <c r="E318">
        <v>2</v>
      </c>
      <c r="F318" s="2" t="s">
        <v>4195</v>
      </c>
      <c r="G318" t="s">
        <v>4180</v>
      </c>
      <c r="H318">
        <v>10</v>
      </c>
      <c r="I318">
        <v>5</v>
      </c>
      <c r="J318">
        <f t="shared" si="16"/>
        <v>-3</v>
      </c>
    </row>
    <row r="319" spans="1:10">
      <c r="A319" s="3">
        <f t="shared" ca="1" si="17"/>
        <v>40995</v>
      </c>
      <c r="B319" s="4" t="str">
        <f t="shared" ca="1" si="18"/>
        <v>08.41.42</v>
      </c>
      <c r="C319">
        <f t="shared" ca="1" si="19"/>
        <v>8</v>
      </c>
      <c r="D319">
        <v>2</v>
      </c>
      <c r="E319">
        <v>2</v>
      </c>
      <c r="F319" s="2" t="s">
        <v>4196</v>
      </c>
      <c r="G319" t="s">
        <v>4181</v>
      </c>
      <c r="H319">
        <v>15</v>
      </c>
      <c r="I319">
        <v>5</v>
      </c>
      <c r="J319">
        <f t="shared" si="16"/>
        <v>-4</v>
      </c>
    </row>
    <row r="320" spans="1:10">
      <c r="A320" s="3">
        <f t="shared" ca="1" si="17"/>
        <v>40995</v>
      </c>
      <c r="B320" s="4" t="str">
        <f t="shared" ca="1" si="18"/>
        <v>08.41.42</v>
      </c>
      <c r="C320">
        <f t="shared" ca="1" si="19"/>
        <v>8</v>
      </c>
      <c r="D320">
        <v>2</v>
      </c>
      <c r="E320">
        <v>2</v>
      </c>
      <c r="F320" s="2" t="s">
        <v>4197</v>
      </c>
      <c r="G320" t="s">
        <v>4182</v>
      </c>
      <c r="H320">
        <v>15</v>
      </c>
      <c r="I320">
        <v>5</v>
      </c>
      <c r="J320">
        <f t="shared" si="16"/>
        <v>-5</v>
      </c>
    </row>
    <row r="321" spans="1:10">
      <c r="A321" s="3" t="str">
        <f t="shared" ca="1" si="17"/>
        <v/>
      </c>
      <c r="B321" s="4" t="str">
        <f t="shared" ca="1" si="18"/>
        <v/>
      </c>
      <c r="C321" t="str">
        <f t="shared" ca="1" si="19"/>
        <v/>
      </c>
      <c r="D321" s="1">
        <v>40995</v>
      </c>
      <c r="E321" t="s">
        <v>4169</v>
      </c>
      <c r="F321" s="2" t="s">
        <v>4170</v>
      </c>
      <c r="G321">
        <v>9</v>
      </c>
      <c r="J321" t="str">
        <f t="shared" si="16"/>
        <v/>
      </c>
    </row>
    <row r="322" spans="1:10">
      <c r="A322" s="3">
        <f t="shared" ca="1" si="17"/>
        <v>40995</v>
      </c>
      <c r="B322" s="4" t="str">
        <f t="shared" ca="1" si="18"/>
        <v>08.41.42</v>
      </c>
      <c r="C322">
        <f t="shared" ca="1" si="19"/>
        <v>9</v>
      </c>
      <c r="D322">
        <v>0</v>
      </c>
      <c r="E322">
        <v>2</v>
      </c>
      <c r="F322" s="2" t="s">
        <v>4193</v>
      </c>
      <c r="G322" t="s">
        <v>4178</v>
      </c>
      <c r="H322">
        <v>4</v>
      </c>
      <c r="I322">
        <v>5</v>
      </c>
      <c r="J322">
        <f t="shared" ref="J322:J385" si="20">IF(G322="A", -1, IF(G322="B", -2, IF(G322="C", -3, IF(G322="D", -4, IF(G322="E", -5, "")))))</f>
        <v>-1</v>
      </c>
    </row>
    <row r="323" spans="1:10">
      <c r="A323" s="3">
        <f t="shared" ref="A323:A386" ca="1" si="21">IF(D323=0,OFFSET(D323,-5*D323+J323,0),IF(D323=1,OFFSET(D323,-5*D323+J323,0),IF(D323=2,OFFSET(D323,-5*D323+J323,0),IF(D323=3,OFFSET(D323,-5*D323+J323,0),IF(D323=4,OFFSET(D323,-5*D323+J323,0),"")))))</f>
        <v>40995</v>
      </c>
      <c r="B323" s="4" t="str">
        <f t="shared" ref="B323:B386" ca="1" si="22">IF(D323=0,OFFSET(D323,-5*D323+J323,1),IF(D323=1,OFFSET(D323,-5*D323+J323,1),IF(D323=2,OFFSET(D323,-5*D323+J323,1),IF(D323=3,OFFSET(D323,-5*D323+J323,1),IF(D323=4,OFFSET(D323,-5*D323+J323,1),"")))))</f>
        <v>08.41.42</v>
      </c>
      <c r="C323">
        <f t="shared" ref="C323:C386" ca="1" si="23">IF(D323=0,OFFSET(D323,-5*D323+J323,3),IF(D323=1,OFFSET(D323,-5*D323+J323,3),IF(D323=2,OFFSET(D323,-5*D323+J323,3),IF(D323=3,OFFSET(D323,-5*D323+J323,3),IF(D323=4,OFFSET(D323,-5*D323+J323,3),"")))))</f>
        <v>9</v>
      </c>
      <c r="D323">
        <v>0</v>
      </c>
      <c r="E323">
        <v>2</v>
      </c>
      <c r="F323" s="2" t="s">
        <v>4194</v>
      </c>
      <c r="G323" t="s">
        <v>4179</v>
      </c>
      <c r="H323">
        <v>10</v>
      </c>
      <c r="I323">
        <v>5</v>
      </c>
      <c r="J323">
        <f t="shared" si="20"/>
        <v>-2</v>
      </c>
    </row>
    <row r="324" spans="1:10">
      <c r="A324" s="3">
        <f t="shared" ca="1" si="21"/>
        <v>40995</v>
      </c>
      <c r="B324" s="4" t="str">
        <f t="shared" ca="1" si="22"/>
        <v>08.41.42</v>
      </c>
      <c r="C324">
        <f t="shared" ca="1" si="23"/>
        <v>9</v>
      </c>
      <c r="D324">
        <v>0</v>
      </c>
      <c r="E324">
        <v>2</v>
      </c>
      <c r="F324" s="2" t="s">
        <v>4195</v>
      </c>
      <c r="G324" t="s">
        <v>4180</v>
      </c>
      <c r="H324">
        <v>15</v>
      </c>
      <c r="I324">
        <v>5</v>
      </c>
      <c r="J324">
        <f t="shared" si="20"/>
        <v>-3</v>
      </c>
    </row>
    <row r="325" spans="1:10">
      <c r="A325" s="3">
        <f t="shared" ca="1" si="21"/>
        <v>40995</v>
      </c>
      <c r="B325" s="4" t="str">
        <f t="shared" ca="1" si="22"/>
        <v>08.41.42</v>
      </c>
      <c r="C325">
        <f t="shared" ca="1" si="23"/>
        <v>9</v>
      </c>
      <c r="D325">
        <v>0</v>
      </c>
      <c r="E325">
        <v>2</v>
      </c>
      <c r="F325" s="2" t="s">
        <v>4196</v>
      </c>
      <c r="G325" t="s">
        <v>4181</v>
      </c>
      <c r="H325">
        <v>15</v>
      </c>
      <c r="I325">
        <v>5</v>
      </c>
      <c r="J325">
        <f t="shared" si="20"/>
        <v>-4</v>
      </c>
    </row>
    <row r="326" spans="1:10">
      <c r="A326" s="3">
        <f t="shared" ca="1" si="21"/>
        <v>40995</v>
      </c>
      <c r="B326" s="4" t="str">
        <f t="shared" ca="1" si="22"/>
        <v>08.41.42</v>
      </c>
      <c r="C326">
        <f t="shared" ca="1" si="23"/>
        <v>9</v>
      </c>
      <c r="D326">
        <v>0</v>
      </c>
      <c r="E326">
        <v>2</v>
      </c>
      <c r="F326" s="2" t="s">
        <v>4197</v>
      </c>
      <c r="G326" t="s">
        <v>4182</v>
      </c>
      <c r="H326">
        <v>10</v>
      </c>
      <c r="I326">
        <v>5</v>
      </c>
      <c r="J326">
        <f t="shared" si="20"/>
        <v>-5</v>
      </c>
    </row>
    <row r="327" spans="1:10">
      <c r="A327" s="3">
        <f t="shared" ca="1" si="21"/>
        <v>40995</v>
      </c>
      <c r="B327" s="4" t="str">
        <f t="shared" ca="1" si="22"/>
        <v>08.41.42</v>
      </c>
      <c r="C327">
        <f t="shared" ca="1" si="23"/>
        <v>9</v>
      </c>
      <c r="D327">
        <v>1</v>
      </c>
      <c r="E327">
        <v>1</v>
      </c>
      <c r="F327" s="2" t="s">
        <v>4188</v>
      </c>
      <c r="G327" t="s">
        <v>4178</v>
      </c>
      <c r="H327">
        <v>15</v>
      </c>
      <c r="I327">
        <v>9</v>
      </c>
      <c r="J327">
        <f t="shared" si="20"/>
        <v>-1</v>
      </c>
    </row>
    <row r="328" spans="1:10">
      <c r="A328" s="3">
        <f t="shared" ca="1" si="21"/>
        <v>40995</v>
      </c>
      <c r="B328" s="4" t="str">
        <f t="shared" ca="1" si="22"/>
        <v>08.41.42</v>
      </c>
      <c r="C328">
        <f t="shared" ca="1" si="23"/>
        <v>9</v>
      </c>
      <c r="D328">
        <v>1</v>
      </c>
      <c r="E328">
        <v>1</v>
      </c>
      <c r="F328" s="2" t="s">
        <v>4189</v>
      </c>
      <c r="G328" t="s">
        <v>4179</v>
      </c>
      <c r="H328">
        <v>4</v>
      </c>
      <c r="I328">
        <v>3</v>
      </c>
      <c r="J328">
        <f t="shared" si="20"/>
        <v>-2</v>
      </c>
    </row>
    <row r="329" spans="1:10">
      <c r="A329" s="3">
        <f t="shared" ca="1" si="21"/>
        <v>40995</v>
      </c>
      <c r="B329" s="4" t="str">
        <f t="shared" ca="1" si="22"/>
        <v>08.41.42</v>
      </c>
      <c r="C329">
        <f t="shared" ca="1" si="23"/>
        <v>9</v>
      </c>
      <c r="D329">
        <v>1</v>
      </c>
      <c r="E329">
        <v>1</v>
      </c>
      <c r="F329" s="2" t="s">
        <v>4190</v>
      </c>
      <c r="G329" t="s">
        <v>4180</v>
      </c>
      <c r="H329">
        <v>4</v>
      </c>
      <c r="I329">
        <v>7</v>
      </c>
      <c r="J329">
        <f t="shared" si="20"/>
        <v>-3</v>
      </c>
    </row>
    <row r="330" spans="1:10">
      <c r="A330" s="3">
        <f t="shared" ca="1" si="21"/>
        <v>40995</v>
      </c>
      <c r="B330" s="4" t="str">
        <f t="shared" ca="1" si="22"/>
        <v>08.41.42</v>
      </c>
      <c r="C330">
        <f t="shared" ca="1" si="23"/>
        <v>9</v>
      </c>
      <c r="D330">
        <v>1</v>
      </c>
      <c r="E330">
        <v>1</v>
      </c>
      <c r="F330" s="2" t="s">
        <v>4191</v>
      </c>
      <c r="G330" t="s">
        <v>4181</v>
      </c>
      <c r="H330">
        <v>15</v>
      </c>
      <c r="I330">
        <v>7</v>
      </c>
      <c r="J330">
        <f t="shared" si="20"/>
        <v>-4</v>
      </c>
    </row>
    <row r="331" spans="1:10">
      <c r="A331" s="3">
        <f t="shared" ca="1" si="21"/>
        <v>40995</v>
      </c>
      <c r="B331" s="4" t="str">
        <f t="shared" ca="1" si="22"/>
        <v>08.41.42</v>
      </c>
      <c r="C331">
        <f t="shared" ca="1" si="23"/>
        <v>9</v>
      </c>
      <c r="D331">
        <v>1</v>
      </c>
      <c r="E331">
        <v>1</v>
      </c>
      <c r="F331" s="2" t="s">
        <v>4192</v>
      </c>
      <c r="G331" t="s">
        <v>4182</v>
      </c>
      <c r="H331">
        <v>4</v>
      </c>
      <c r="I331">
        <v>10</v>
      </c>
      <c r="J331">
        <f t="shared" si="20"/>
        <v>-5</v>
      </c>
    </row>
    <row r="332" spans="1:10">
      <c r="A332" s="3">
        <f t="shared" ca="1" si="21"/>
        <v>40995</v>
      </c>
      <c r="B332" s="4" t="str">
        <f t="shared" ca="1" si="22"/>
        <v>08.41.42</v>
      </c>
      <c r="C332">
        <f t="shared" ca="1" si="23"/>
        <v>9</v>
      </c>
      <c r="D332">
        <v>2</v>
      </c>
      <c r="E332">
        <v>1</v>
      </c>
      <c r="F332" s="2" t="s">
        <v>4183</v>
      </c>
      <c r="G332" t="s">
        <v>4178</v>
      </c>
      <c r="H332">
        <v>18</v>
      </c>
      <c r="I332">
        <v>3</v>
      </c>
      <c r="J332">
        <f t="shared" si="20"/>
        <v>-1</v>
      </c>
    </row>
    <row r="333" spans="1:10">
      <c r="A333" s="3">
        <f t="shared" ca="1" si="21"/>
        <v>40995</v>
      </c>
      <c r="B333" s="4" t="str">
        <f t="shared" ca="1" si="22"/>
        <v>08.41.42</v>
      </c>
      <c r="C333">
        <f t="shared" ca="1" si="23"/>
        <v>9</v>
      </c>
      <c r="D333">
        <v>2</v>
      </c>
      <c r="E333">
        <v>0</v>
      </c>
      <c r="F333" s="2" t="s">
        <v>4184</v>
      </c>
      <c r="G333" t="s">
        <v>4179</v>
      </c>
      <c r="H333">
        <v>15</v>
      </c>
      <c r="I333">
        <v>3</v>
      </c>
      <c r="J333">
        <f t="shared" si="20"/>
        <v>-2</v>
      </c>
    </row>
    <row r="334" spans="1:10">
      <c r="A334" s="3">
        <f t="shared" ca="1" si="21"/>
        <v>40995</v>
      </c>
      <c r="B334" s="4" t="str">
        <f t="shared" ca="1" si="22"/>
        <v>08.41.42</v>
      </c>
      <c r="C334">
        <f t="shared" ca="1" si="23"/>
        <v>9</v>
      </c>
      <c r="D334">
        <v>2</v>
      </c>
      <c r="E334">
        <v>0</v>
      </c>
      <c r="F334" s="2" t="s">
        <v>4185</v>
      </c>
      <c r="G334" t="s">
        <v>4180</v>
      </c>
      <c r="H334">
        <v>10</v>
      </c>
      <c r="I334">
        <v>4</v>
      </c>
      <c r="J334">
        <f t="shared" si="20"/>
        <v>-3</v>
      </c>
    </row>
    <row r="335" spans="1:10">
      <c r="A335" s="3">
        <f t="shared" ca="1" si="21"/>
        <v>40995</v>
      </c>
      <c r="B335" s="4" t="str">
        <f t="shared" ca="1" si="22"/>
        <v>08.41.42</v>
      </c>
      <c r="C335">
        <f t="shared" ca="1" si="23"/>
        <v>9</v>
      </c>
      <c r="D335">
        <v>2</v>
      </c>
      <c r="E335">
        <v>0</v>
      </c>
      <c r="F335" s="2" t="s">
        <v>4186</v>
      </c>
      <c r="G335" t="s">
        <v>4181</v>
      </c>
      <c r="H335">
        <v>18</v>
      </c>
      <c r="I335">
        <v>5</v>
      </c>
      <c r="J335">
        <f t="shared" si="20"/>
        <v>-4</v>
      </c>
    </row>
    <row r="336" spans="1:10">
      <c r="A336" s="3">
        <f t="shared" ca="1" si="21"/>
        <v>40995</v>
      </c>
      <c r="B336" s="4" t="str">
        <f t="shared" ca="1" si="22"/>
        <v>08.41.42</v>
      </c>
      <c r="C336">
        <f t="shared" ca="1" si="23"/>
        <v>9</v>
      </c>
      <c r="D336">
        <v>2</v>
      </c>
      <c r="E336">
        <v>0</v>
      </c>
      <c r="F336" s="2" t="s">
        <v>4187</v>
      </c>
      <c r="G336" t="s">
        <v>4182</v>
      </c>
      <c r="H336">
        <v>0</v>
      </c>
      <c r="I336">
        <v>9</v>
      </c>
      <c r="J336">
        <f t="shared" si="20"/>
        <v>-5</v>
      </c>
    </row>
    <row r="337" spans="1:10">
      <c r="A337" s="3" t="str">
        <f t="shared" ca="1" si="21"/>
        <v/>
      </c>
      <c r="B337" s="4" t="str">
        <f t="shared" ca="1" si="22"/>
        <v/>
      </c>
      <c r="C337" t="str">
        <f t="shared" ca="1" si="23"/>
        <v/>
      </c>
      <c r="D337" s="1">
        <v>40996</v>
      </c>
      <c r="E337" t="s">
        <v>4171</v>
      </c>
      <c r="F337" s="2" t="s">
        <v>4170</v>
      </c>
      <c r="G337">
        <v>0</v>
      </c>
      <c r="J337" t="str">
        <f t="shared" si="20"/>
        <v/>
      </c>
    </row>
    <row r="338" spans="1:10">
      <c r="A338" s="3">
        <f t="shared" ca="1" si="21"/>
        <v>40996</v>
      </c>
      <c r="B338" s="4" t="str">
        <f t="shared" ca="1" si="22"/>
        <v>10.04.08</v>
      </c>
      <c r="C338">
        <f t="shared" ca="1" si="23"/>
        <v>0</v>
      </c>
      <c r="D338">
        <v>0</v>
      </c>
      <c r="E338">
        <v>0</v>
      </c>
      <c r="F338" s="2" t="s">
        <v>4198</v>
      </c>
      <c r="G338" t="s">
        <v>4178</v>
      </c>
      <c r="H338">
        <v>19</v>
      </c>
      <c r="I338">
        <v>2</v>
      </c>
      <c r="J338">
        <f t="shared" si="20"/>
        <v>-1</v>
      </c>
    </row>
    <row r="339" spans="1:10">
      <c r="A339" s="3">
        <f t="shared" ca="1" si="21"/>
        <v>40996</v>
      </c>
      <c r="B339" s="4" t="str">
        <f t="shared" ca="1" si="22"/>
        <v>10.04.08</v>
      </c>
      <c r="C339">
        <f t="shared" ca="1" si="23"/>
        <v>0</v>
      </c>
      <c r="D339">
        <v>0</v>
      </c>
      <c r="E339">
        <v>0</v>
      </c>
      <c r="F339" s="2" t="s">
        <v>4199</v>
      </c>
      <c r="G339" t="s">
        <v>4179</v>
      </c>
      <c r="H339">
        <v>18</v>
      </c>
      <c r="I339">
        <v>4</v>
      </c>
      <c r="J339">
        <f t="shared" si="20"/>
        <v>-2</v>
      </c>
    </row>
    <row r="340" spans="1:10">
      <c r="A340" s="3">
        <f t="shared" ca="1" si="21"/>
        <v>40996</v>
      </c>
      <c r="B340" s="4" t="str">
        <f t="shared" ca="1" si="22"/>
        <v>10.04.08</v>
      </c>
      <c r="C340">
        <f t="shared" ca="1" si="23"/>
        <v>0</v>
      </c>
      <c r="D340">
        <v>0</v>
      </c>
      <c r="E340">
        <v>0</v>
      </c>
      <c r="F340" s="2" t="s">
        <v>4200</v>
      </c>
      <c r="G340" t="s">
        <v>4180</v>
      </c>
      <c r="H340">
        <v>10</v>
      </c>
      <c r="I340">
        <v>4</v>
      </c>
      <c r="J340">
        <f t="shared" si="20"/>
        <v>-3</v>
      </c>
    </row>
    <row r="341" spans="1:10">
      <c r="A341" s="3">
        <f t="shared" ca="1" si="21"/>
        <v>40996</v>
      </c>
      <c r="B341" s="4" t="str">
        <f t="shared" ca="1" si="22"/>
        <v>10.04.08</v>
      </c>
      <c r="C341">
        <f t="shared" ca="1" si="23"/>
        <v>0</v>
      </c>
      <c r="D341">
        <v>0</v>
      </c>
      <c r="E341">
        <v>0</v>
      </c>
      <c r="F341" s="2" t="s">
        <v>4201</v>
      </c>
      <c r="G341" t="s">
        <v>4181</v>
      </c>
      <c r="H341">
        <v>10</v>
      </c>
      <c r="I341">
        <v>4</v>
      </c>
      <c r="J341">
        <f t="shared" si="20"/>
        <v>-4</v>
      </c>
    </row>
    <row r="342" spans="1:10">
      <c r="A342" s="3">
        <f t="shared" ca="1" si="21"/>
        <v>40996</v>
      </c>
      <c r="B342" s="4" t="str">
        <f t="shared" ca="1" si="22"/>
        <v>10.04.08</v>
      </c>
      <c r="C342">
        <f t="shared" ca="1" si="23"/>
        <v>0</v>
      </c>
      <c r="D342">
        <v>0</v>
      </c>
      <c r="E342">
        <v>0</v>
      </c>
      <c r="F342" s="2" t="s">
        <v>4202</v>
      </c>
      <c r="G342" t="s">
        <v>4182</v>
      </c>
      <c r="H342">
        <v>0</v>
      </c>
      <c r="I342">
        <v>5</v>
      </c>
      <c r="J342">
        <f t="shared" si="20"/>
        <v>-5</v>
      </c>
    </row>
    <row r="343" spans="1:10">
      <c r="A343" s="3">
        <f t="shared" ca="1" si="21"/>
        <v>40996</v>
      </c>
      <c r="B343" s="4" t="str">
        <f t="shared" ca="1" si="22"/>
        <v>10.04.08</v>
      </c>
      <c r="C343">
        <f t="shared" ca="1" si="23"/>
        <v>0</v>
      </c>
      <c r="D343">
        <v>1</v>
      </c>
      <c r="E343">
        <v>1</v>
      </c>
      <c r="F343" s="2" t="s">
        <v>4203</v>
      </c>
      <c r="G343" t="s">
        <v>4178</v>
      </c>
      <c r="H343">
        <v>10</v>
      </c>
      <c r="I343">
        <v>7</v>
      </c>
      <c r="J343">
        <f t="shared" si="20"/>
        <v>-1</v>
      </c>
    </row>
    <row r="344" spans="1:10">
      <c r="A344" s="3">
        <f t="shared" ca="1" si="21"/>
        <v>40996</v>
      </c>
      <c r="B344" s="4" t="str">
        <f t="shared" ca="1" si="22"/>
        <v>10.04.08</v>
      </c>
      <c r="C344">
        <f t="shared" ca="1" si="23"/>
        <v>0</v>
      </c>
      <c r="D344">
        <v>1</v>
      </c>
      <c r="E344">
        <v>1</v>
      </c>
      <c r="F344" s="2" t="s">
        <v>4204</v>
      </c>
      <c r="G344" t="s">
        <v>4179</v>
      </c>
      <c r="H344">
        <v>18</v>
      </c>
      <c r="I344">
        <v>3</v>
      </c>
      <c r="J344">
        <f t="shared" si="20"/>
        <v>-2</v>
      </c>
    </row>
    <row r="345" spans="1:10">
      <c r="A345" s="3">
        <f t="shared" ca="1" si="21"/>
        <v>40996</v>
      </c>
      <c r="B345" s="4" t="str">
        <f t="shared" ca="1" si="22"/>
        <v>10.04.08</v>
      </c>
      <c r="C345">
        <f t="shared" ca="1" si="23"/>
        <v>0</v>
      </c>
      <c r="D345">
        <v>1</v>
      </c>
      <c r="E345">
        <v>1</v>
      </c>
      <c r="F345" s="2" t="s">
        <v>4205</v>
      </c>
      <c r="G345" t="s">
        <v>4180</v>
      </c>
      <c r="H345">
        <v>1</v>
      </c>
      <c r="I345">
        <v>2</v>
      </c>
      <c r="J345">
        <f t="shared" si="20"/>
        <v>-3</v>
      </c>
    </row>
    <row r="346" spans="1:10">
      <c r="A346" s="3">
        <f t="shared" ca="1" si="21"/>
        <v>40996</v>
      </c>
      <c r="B346" s="4" t="str">
        <f t="shared" ca="1" si="22"/>
        <v>10.04.08</v>
      </c>
      <c r="C346">
        <f t="shared" ca="1" si="23"/>
        <v>0</v>
      </c>
      <c r="D346">
        <v>1</v>
      </c>
      <c r="E346">
        <v>1</v>
      </c>
      <c r="F346" s="2" t="s">
        <v>4183</v>
      </c>
      <c r="G346" t="s">
        <v>4181</v>
      </c>
      <c r="H346">
        <v>0</v>
      </c>
      <c r="I346">
        <v>4</v>
      </c>
      <c r="J346">
        <f t="shared" si="20"/>
        <v>-4</v>
      </c>
    </row>
    <row r="347" spans="1:10">
      <c r="A347" s="3">
        <f t="shared" ca="1" si="21"/>
        <v>40996</v>
      </c>
      <c r="B347" s="4" t="str">
        <f t="shared" ca="1" si="22"/>
        <v>10.04.08</v>
      </c>
      <c r="C347">
        <f t="shared" ca="1" si="23"/>
        <v>0</v>
      </c>
      <c r="D347">
        <v>1</v>
      </c>
      <c r="E347">
        <v>1</v>
      </c>
      <c r="F347" s="2" t="s">
        <v>4185</v>
      </c>
      <c r="G347" t="s">
        <v>4182</v>
      </c>
      <c r="H347">
        <v>0</v>
      </c>
      <c r="I347">
        <v>4</v>
      </c>
      <c r="J347">
        <f t="shared" si="20"/>
        <v>-5</v>
      </c>
    </row>
    <row r="348" spans="1:10">
      <c r="A348" s="3" t="str">
        <f t="shared" ca="1" si="21"/>
        <v/>
      </c>
      <c r="B348" s="4" t="str">
        <f t="shared" ca="1" si="22"/>
        <v/>
      </c>
      <c r="C348" t="str">
        <f t="shared" ca="1" si="23"/>
        <v/>
      </c>
      <c r="D348" s="1">
        <v>40996</v>
      </c>
      <c r="E348" t="s">
        <v>4171</v>
      </c>
      <c r="F348" s="2" t="s">
        <v>4170</v>
      </c>
      <c r="G348">
        <v>1</v>
      </c>
      <c r="J348" t="str">
        <f t="shared" si="20"/>
        <v/>
      </c>
    </row>
    <row r="349" spans="1:10">
      <c r="A349" s="3">
        <f t="shared" ca="1" si="21"/>
        <v>40996</v>
      </c>
      <c r="B349" s="4" t="str">
        <f t="shared" ca="1" si="22"/>
        <v>10.04.08</v>
      </c>
      <c r="C349">
        <f t="shared" ca="1" si="23"/>
        <v>1</v>
      </c>
      <c r="D349">
        <v>0</v>
      </c>
      <c r="E349">
        <v>0</v>
      </c>
      <c r="F349" s="2" t="s">
        <v>4198</v>
      </c>
      <c r="G349" t="s">
        <v>4178</v>
      </c>
      <c r="H349">
        <v>20</v>
      </c>
      <c r="I349">
        <v>2</v>
      </c>
      <c r="J349">
        <f t="shared" si="20"/>
        <v>-1</v>
      </c>
    </row>
    <row r="350" spans="1:10">
      <c r="A350" s="3">
        <f t="shared" ca="1" si="21"/>
        <v>40996</v>
      </c>
      <c r="B350" s="4" t="str">
        <f t="shared" ca="1" si="22"/>
        <v>10.04.08</v>
      </c>
      <c r="C350">
        <f t="shared" ca="1" si="23"/>
        <v>1</v>
      </c>
      <c r="D350">
        <v>0</v>
      </c>
      <c r="E350">
        <v>0</v>
      </c>
      <c r="F350" s="2" t="s">
        <v>4199</v>
      </c>
      <c r="G350" t="s">
        <v>4179</v>
      </c>
      <c r="H350">
        <v>18</v>
      </c>
      <c r="I350">
        <v>5</v>
      </c>
      <c r="J350">
        <f t="shared" si="20"/>
        <v>-2</v>
      </c>
    </row>
    <row r="351" spans="1:10">
      <c r="A351" s="3">
        <f t="shared" ca="1" si="21"/>
        <v>40996</v>
      </c>
      <c r="B351" s="4" t="str">
        <f t="shared" ca="1" si="22"/>
        <v>10.04.08</v>
      </c>
      <c r="C351">
        <f t="shared" ca="1" si="23"/>
        <v>1</v>
      </c>
      <c r="D351">
        <v>0</v>
      </c>
      <c r="E351">
        <v>0</v>
      </c>
      <c r="F351" s="2" t="s">
        <v>4200</v>
      </c>
      <c r="G351" t="s">
        <v>4180</v>
      </c>
      <c r="H351">
        <v>15</v>
      </c>
      <c r="I351">
        <v>5</v>
      </c>
      <c r="J351">
        <f t="shared" si="20"/>
        <v>-3</v>
      </c>
    </row>
    <row r="352" spans="1:10">
      <c r="A352" s="3">
        <f t="shared" ca="1" si="21"/>
        <v>40996</v>
      </c>
      <c r="B352" s="4" t="str">
        <f t="shared" ca="1" si="22"/>
        <v>10.04.08</v>
      </c>
      <c r="C352">
        <f t="shared" ca="1" si="23"/>
        <v>1</v>
      </c>
      <c r="D352">
        <v>0</v>
      </c>
      <c r="E352">
        <v>0</v>
      </c>
      <c r="F352" s="2" t="s">
        <v>4201</v>
      </c>
      <c r="G352" t="s">
        <v>4181</v>
      </c>
      <c r="H352">
        <v>1</v>
      </c>
      <c r="I352">
        <v>7</v>
      </c>
      <c r="J352">
        <f t="shared" si="20"/>
        <v>-4</v>
      </c>
    </row>
    <row r="353" spans="1:10">
      <c r="A353" s="3">
        <f t="shared" ca="1" si="21"/>
        <v>40996</v>
      </c>
      <c r="B353" s="4" t="str">
        <f t="shared" ca="1" si="22"/>
        <v>10.04.08</v>
      </c>
      <c r="C353">
        <f t="shared" ca="1" si="23"/>
        <v>1</v>
      </c>
      <c r="D353">
        <v>0</v>
      </c>
      <c r="E353">
        <v>0</v>
      </c>
      <c r="F353" s="2" t="s">
        <v>4202</v>
      </c>
      <c r="G353" t="s">
        <v>4182</v>
      </c>
      <c r="H353">
        <v>0</v>
      </c>
      <c r="I353">
        <v>7</v>
      </c>
      <c r="J353">
        <f t="shared" si="20"/>
        <v>-5</v>
      </c>
    </row>
    <row r="354" spans="1:10">
      <c r="A354" s="3">
        <f t="shared" ca="1" si="21"/>
        <v>40996</v>
      </c>
      <c r="B354" s="4" t="str">
        <f t="shared" ca="1" si="22"/>
        <v>10.04.08</v>
      </c>
      <c r="C354">
        <f t="shared" ca="1" si="23"/>
        <v>1</v>
      </c>
      <c r="D354">
        <v>1</v>
      </c>
      <c r="E354">
        <v>1</v>
      </c>
      <c r="F354" s="2" t="s">
        <v>4203</v>
      </c>
      <c r="G354" t="s">
        <v>4178</v>
      </c>
      <c r="H354">
        <v>10</v>
      </c>
      <c r="I354">
        <v>3</v>
      </c>
      <c r="J354">
        <f t="shared" si="20"/>
        <v>-1</v>
      </c>
    </row>
    <row r="355" spans="1:10">
      <c r="A355" s="3">
        <f t="shared" ca="1" si="21"/>
        <v>40996</v>
      </c>
      <c r="B355" s="4" t="str">
        <f t="shared" ca="1" si="22"/>
        <v>10.04.08</v>
      </c>
      <c r="C355">
        <f t="shared" ca="1" si="23"/>
        <v>1</v>
      </c>
      <c r="D355">
        <v>1</v>
      </c>
      <c r="E355">
        <v>1</v>
      </c>
      <c r="F355" s="2" t="s">
        <v>4204</v>
      </c>
      <c r="G355" t="s">
        <v>4179</v>
      </c>
      <c r="H355">
        <v>18</v>
      </c>
      <c r="I355">
        <v>5</v>
      </c>
      <c r="J355">
        <f t="shared" si="20"/>
        <v>-2</v>
      </c>
    </row>
    <row r="356" spans="1:10">
      <c r="A356" s="3">
        <f t="shared" ca="1" si="21"/>
        <v>40996</v>
      </c>
      <c r="B356" s="4" t="str">
        <f t="shared" ca="1" si="22"/>
        <v>10.04.08</v>
      </c>
      <c r="C356">
        <f t="shared" ca="1" si="23"/>
        <v>1</v>
      </c>
      <c r="D356">
        <v>1</v>
      </c>
      <c r="E356">
        <v>1</v>
      </c>
      <c r="F356" s="2" t="s">
        <v>4205</v>
      </c>
      <c r="G356" t="s">
        <v>4180</v>
      </c>
      <c r="H356">
        <v>0</v>
      </c>
      <c r="I356">
        <v>3</v>
      </c>
      <c r="J356">
        <f t="shared" si="20"/>
        <v>-3</v>
      </c>
    </row>
    <row r="357" spans="1:10">
      <c r="A357" s="3">
        <f t="shared" ca="1" si="21"/>
        <v>40996</v>
      </c>
      <c r="B357" s="4" t="str">
        <f t="shared" ca="1" si="22"/>
        <v>10.04.08</v>
      </c>
      <c r="C357">
        <f t="shared" ca="1" si="23"/>
        <v>1</v>
      </c>
      <c r="D357">
        <v>1</v>
      </c>
      <c r="E357">
        <v>1</v>
      </c>
      <c r="F357" s="2" t="s">
        <v>4183</v>
      </c>
      <c r="G357" t="s">
        <v>4181</v>
      </c>
      <c r="H357">
        <v>0</v>
      </c>
      <c r="I357">
        <v>4</v>
      </c>
      <c r="J357">
        <f t="shared" si="20"/>
        <v>-4</v>
      </c>
    </row>
    <row r="358" spans="1:10">
      <c r="A358" s="3">
        <f t="shared" ca="1" si="21"/>
        <v>40996</v>
      </c>
      <c r="B358" s="4" t="str">
        <f t="shared" ca="1" si="22"/>
        <v>10.04.08</v>
      </c>
      <c r="C358">
        <f t="shared" ca="1" si="23"/>
        <v>1</v>
      </c>
      <c r="D358">
        <v>1</v>
      </c>
      <c r="E358">
        <v>1</v>
      </c>
      <c r="F358" s="2" t="s">
        <v>4185</v>
      </c>
      <c r="G358" t="s">
        <v>4182</v>
      </c>
      <c r="H358">
        <v>0</v>
      </c>
      <c r="I358">
        <v>4</v>
      </c>
      <c r="J358">
        <f t="shared" si="20"/>
        <v>-5</v>
      </c>
    </row>
    <row r="359" spans="1:10">
      <c r="A359" s="3" t="str">
        <f t="shared" ca="1" si="21"/>
        <v/>
      </c>
      <c r="B359" s="4" t="str">
        <f t="shared" ca="1" si="22"/>
        <v/>
      </c>
      <c r="C359" t="str">
        <f t="shared" ca="1" si="23"/>
        <v/>
      </c>
      <c r="D359" s="1">
        <v>40996</v>
      </c>
      <c r="E359" t="s">
        <v>4171</v>
      </c>
      <c r="F359" s="2" t="s">
        <v>4170</v>
      </c>
      <c r="G359">
        <v>10</v>
      </c>
      <c r="J359" t="str">
        <f t="shared" si="20"/>
        <v/>
      </c>
    </row>
    <row r="360" spans="1:10">
      <c r="A360" s="3">
        <f t="shared" ca="1" si="21"/>
        <v>40996</v>
      </c>
      <c r="B360" s="4" t="str">
        <f t="shared" ca="1" si="22"/>
        <v>10.04.08</v>
      </c>
      <c r="C360">
        <f t="shared" ca="1" si="23"/>
        <v>10</v>
      </c>
      <c r="D360">
        <v>0</v>
      </c>
      <c r="E360">
        <v>1</v>
      </c>
      <c r="F360" s="2" t="s">
        <v>4203</v>
      </c>
      <c r="G360" t="s">
        <v>4178</v>
      </c>
      <c r="H360">
        <v>15</v>
      </c>
      <c r="I360">
        <v>6</v>
      </c>
      <c r="J360">
        <f t="shared" si="20"/>
        <v>-1</v>
      </c>
    </row>
    <row r="361" spans="1:10">
      <c r="A361" s="3">
        <f t="shared" ca="1" si="21"/>
        <v>40996</v>
      </c>
      <c r="B361" s="4" t="str">
        <f t="shared" ca="1" si="22"/>
        <v>10.04.08</v>
      </c>
      <c r="C361">
        <f t="shared" ca="1" si="23"/>
        <v>10</v>
      </c>
      <c r="D361">
        <v>0</v>
      </c>
      <c r="E361">
        <v>1</v>
      </c>
      <c r="F361" s="2" t="s">
        <v>4204</v>
      </c>
      <c r="G361" t="s">
        <v>4179</v>
      </c>
      <c r="H361">
        <v>0</v>
      </c>
      <c r="I361">
        <v>9</v>
      </c>
      <c r="J361">
        <f t="shared" si="20"/>
        <v>-2</v>
      </c>
    </row>
    <row r="362" spans="1:10">
      <c r="A362" s="3">
        <f t="shared" ca="1" si="21"/>
        <v>40996</v>
      </c>
      <c r="B362" s="4" t="str">
        <f t="shared" ca="1" si="22"/>
        <v>10.04.08</v>
      </c>
      <c r="C362">
        <f t="shared" ca="1" si="23"/>
        <v>10</v>
      </c>
      <c r="D362">
        <v>0</v>
      </c>
      <c r="E362">
        <v>1</v>
      </c>
      <c r="F362" s="2" t="s">
        <v>4205</v>
      </c>
      <c r="G362" t="s">
        <v>4180</v>
      </c>
      <c r="H362">
        <v>10</v>
      </c>
      <c r="I362">
        <v>6</v>
      </c>
      <c r="J362">
        <f t="shared" si="20"/>
        <v>-3</v>
      </c>
    </row>
    <row r="363" spans="1:10">
      <c r="A363" s="3">
        <f t="shared" ca="1" si="21"/>
        <v>40996</v>
      </c>
      <c r="B363" s="4" t="str">
        <f t="shared" ca="1" si="22"/>
        <v>10.04.08</v>
      </c>
      <c r="C363">
        <f t="shared" ca="1" si="23"/>
        <v>10</v>
      </c>
      <c r="D363">
        <v>0</v>
      </c>
      <c r="E363">
        <v>1</v>
      </c>
      <c r="F363" s="2" t="s">
        <v>4183</v>
      </c>
      <c r="G363" t="s">
        <v>4181</v>
      </c>
      <c r="H363">
        <v>19</v>
      </c>
      <c r="I363">
        <v>4</v>
      </c>
      <c r="J363">
        <f t="shared" si="20"/>
        <v>-4</v>
      </c>
    </row>
    <row r="364" spans="1:10">
      <c r="A364" s="3">
        <f t="shared" ca="1" si="21"/>
        <v>40996</v>
      </c>
      <c r="B364" s="4" t="str">
        <f t="shared" ca="1" si="22"/>
        <v>10.04.08</v>
      </c>
      <c r="C364">
        <f t="shared" ca="1" si="23"/>
        <v>10</v>
      </c>
      <c r="D364">
        <v>0</v>
      </c>
      <c r="E364">
        <v>1</v>
      </c>
      <c r="F364" s="2" t="s">
        <v>4185</v>
      </c>
      <c r="G364" t="s">
        <v>4182</v>
      </c>
      <c r="H364">
        <v>19</v>
      </c>
      <c r="I364">
        <v>4</v>
      </c>
      <c r="J364">
        <f t="shared" si="20"/>
        <v>-5</v>
      </c>
    </row>
    <row r="365" spans="1:10">
      <c r="A365" s="3">
        <f t="shared" ca="1" si="21"/>
        <v>40996</v>
      </c>
      <c r="B365" s="4" t="str">
        <f t="shared" ca="1" si="22"/>
        <v>10.04.08</v>
      </c>
      <c r="C365">
        <f t="shared" ca="1" si="23"/>
        <v>10</v>
      </c>
      <c r="D365">
        <v>1</v>
      </c>
      <c r="E365">
        <v>0</v>
      </c>
      <c r="F365" s="2" t="s">
        <v>4198</v>
      </c>
      <c r="G365" t="s">
        <v>4178</v>
      </c>
      <c r="H365">
        <v>19</v>
      </c>
      <c r="I365">
        <v>2</v>
      </c>
      <c r="J365">
        <f t="shared" si="20"/>
        <v>-1</v>
      </c>
    </row>
    <row r="366" spans="1:10">
      <c r="A366" s="3">
        <f t="shared" ca="1" si="21"/>
        <v>40996</v>
      </c>
      <c r="B366" s="4" t="str">
        <f t="shared" ca="1" si="22"/>
        <v>10.04.08</v>
      </c>
      <c r="C366">
        <f t="shared" ca="1" si="23"/>
        <v>10</v>
      </c>
      <c r="D366">
        <v>1</v>
      </c>
      <c r="E366">
        <v>0</v>
      </c>
      <c r="F366" s="2" t="s">
        <v>4199</v>
      </c>
      <c r="G366" t="s">
        <v>4179</v>
      </c>
      <c r="H366">
        <v>18</v>
      </c>
      <c r="I366">
        <v>2</v>
      </c>
      <c r="J366">
        <f t="shared" si="20"/>
        <v>-2</v>
      </c>
    </row>
    <row r="367" spans="1:10">
      <c r="A367" s="3">
        <f t="shared" ca="1" si="21"/>
        <v>40996</v>
      </c>
      <c r="B367" s="4" t="str">
        <f t="shared" ca="1" si="22"/>
        <v>10.04.08</v>
      </c>
      <c r="C367">
        <f t="shared" ca="1" si="23"/>
        <v>10</v>
      </c>
      <c r="D367">
        <v>1</v>
      </c>
      <c r="E367">
        <v>0</v>
      </c>
      <c r="F367" s="2" t="s">
        <v>4200</v>
      </c>
      <c r="G367" t="s">
        <v>4180</v>
      </c>
      <c r="H367">
        <v>18</v>
      </c>
      <c r="I367">
        <v>4</v>
      </c>
      <c r="J367">
        <f t="shared" si="20"/>
        <v>-3</v>
      </c>
    </row>
    <row r="368" spans="1:10">
      <c r="A368" s="3">
        <f t="shared" ca="1" si="21"/>
        <v>40996</v>
      </c>
      <c r="B368" s="4" t="str">
        <f t="shared" ca="1" si="22"/>
        <v>10.04.08</v>
      </c>
      <c r="C368">
        <f t="shared" ca="1" si="23"/>
        <v>10</v>
      </c>
      <c r="D368">
        <v>1</v>
      </c>
      <c r="E368">
        <v>0</v>
      </c>
      <c r="F368" s="2" t="s">
        <v>4201</v>
      </c>
      <c r="G368" t="s">
        <v>4181</v>
      </c>
      <c r="H368">
        <v>4</v>
      </c>
      <c r="I368">
        <v>7</v>
      </c>
      <c r="J368">
        <f t="shared" si="20"/>
        <v>-4</v>
      </c>
    </row>
    <row r="369" spans="1:10">
      <c r="A369" s="3">
        <f t="shared" ca="1" si="21"/>
        <v>40996</v>
      </c>
      <c r="B369" s="4" t="str">
        <f t="shared" ca="1" si="22"/>
        <v>10.04.08</v>
      </c>
      <c r="C369">
        <f t="shared" ca="1" si="23"/>
        <v>10</v>
      </c>
      <c r="D369">
        <v>1</v>
      </c>
      <c r="E369">
        <v>0</v>
      </c>
      <c r="F369" s="2" t="s">
        <v>4202</v>
      </c>
      <c r="G369" t="s">
        <v>4182</v>
      </c>
      <c r="H369">
        <v>0</v>
      </c>
      <c r="I369">
        <v>10</v>
      </c>
      <c r="J369">
        <f t="shared" si="20"/>
        <v>-5</v>
      </c>
    </row>
    <row r="370" spans="1:10">
      <c r="A370" s="3" t="str">
        <f t="shared" ca="1" si="21"/>
        <v/>
      </c>
      <c r="B370" s="4" t="str">
        <f t="shared" ca="1" si="22"/>
        <v/>
      </c>
      <c r="C370" t="str">
        <f t="shared" ca="1" si="23"/>
        <v/>
      </c>
      <c r="D370" s="1">
        <v>40996</v>
      </c>
      <c r="E370" t="s">
        <v>4171</v>
      </c>
      <c r="F370" s="2" t="s">
        <v>4170</v>
      </c>
      <c r="G370">
        <v>11</v>
      </c>
      <c r="J370" t="str">
        <f t="shared" si="20"/>
        <v/>
      </c>
    </row>
    <row r="371" spans="1:10">
      <c r="A371" s="3">
        <f t="shared" ca="1" si="21"/>
        <v>40996</v>
      </c>
      <c r="B371" s="4" t="str">
        <f t="shared" ca="1" si="22"/>
        <v>10.04.08</v>
      </c>
      <c r="C371">
        <f t="shared" ca="1" si="23"/>
        <v>11</v>
      </c>
      <c r="D371">
        <v>0</v>
      </c>
      <c r="E371">
        <v>0</v>
      </c>
      <c r="F371" s="2" t="s">
        <v>4198</v>
      </c>
      <c r="G371" t="s">
        <v>4178</v>
      </c>
      <c r="H371">
        <v>19</v>
      </c>
      <c r="I371">
        <v>3</v>
      </c>
      <c r="J371">
        <f t="shared" si="20"/>
        <v>-1</v>
      </c>
    </row>
    <row r="372" spans="1:10">
      <c r="A372" s="3">
        <f t="shared" ca="1" si="21"/>
        <v>40996</v>
      </c>
      <c r="B372" s="4" t="str">
        <f t="shared" ca="1" si="22"/>
        <v>10.04.08</v>
      </c>
      <c r="C372">
        <f t="shared" ca="1" si="23"/>
        <v>11</v>
      </c>
      <c r="D372">
        <v>0</v>
      </c>
      <c r="E372">
        <v>0</v>
      </c>
      <c r="F372" s="2" t="s">
        <v>4199</v>
      </c>
      <c r="G372" t="s">
        <v>4179</v>
      </c>
      <c r="H372">
        <v>19</v>
      </c>
      <c r="I372">
        <v>4</v>
      </c>
      <c r="J372">
        <f t="shared" si="20"/>
        <v>-2</v>
      </c>
    </row>
    <row r="373" spans="1:10">
      <c r="A373" s="3">
        <f t="shared" ca="1" si="21"/>
        <v>40996</v>
      </c>
      <c r="B373" s="4" t="str">
        <f t="shared" ca="1" si="22"/>
        <v>10.04.08</v>
      </c>
      <c r="C373">
        <f t="shared" ca="1" si="23"/>
        <v>11</v>
      </c>
      <c r="D373">
        <v>0</v>
      </c>
      <c r="E373">
        <v>0</v>
      </c>
      <c r="F373" s="2" t="s">
        <v>4200</v>
      </c>
      <c r="G373" t="s">
        <v>4180</v>
      </c>
      <c r="H373">
        <v>18</v>
      </c>
      <c r="I373">
        <v>3</v>
      </c>
      <c r="J373">
        <f t="shared" si="20"/>
        <v>-3</v>
      </c>
    </row>
    <row r="374" spans="1:10">
      <c r="A374" s="3">
        <f t="shared" ca="1" si="21"/>
        <v>40996</v>
      </c>
      <c r="B374" s="4" t="str">
        <f t="shared" ca="1" si="22"/>
        <v>10.04.08</v>
      </c>
      <c r="C374">
        <f t="shared" ca="1" si="23"/>
        <v>11</v>
      </c>
      <c r="D374">
        <v>0</v>
      </c>
      <c r="E374">
        <v>0</v>
      </c>
      <c r="F374" s="2" t="s">
        <v>4201</v>
      </c>
      <c r="G374" t="s">
        <v>4181</v>
      </c>
      <c r="H374">
        <v>4</v>
      </c>
      <c r="I374">
        <v>10</v>
      </c>
      <c r="J374">
        <f t="shared" si="20"/>
        <v>-4</v>
      </c>
    </row>
    <row r="375" spans="1:10">
      <c r="A375" s="3">
        <f t="shared" ca="1" si="21"/>
        <v>40996</v>
      </c>
      <c r="B375" s="4" t="str">
        <f t="shared" ca="1" si="22"/>
        <v>10.04.08</v>
      </c>
      <c r="C375">
        <f t="shared" ca="1" si="23"/>
        <v>11</v>
      </c>
      <c r="D375">
        <v>0</v>
      </c>
      <c r="E375">
        <v>0</v>
      </c>
      <c r="F375" s="2" t="s">
        <v>4202</v>
      </c>
      <c r="G375" t="s">
        <v>4182</v>
      </c>
      <c r="H375">
        <v>0</v>
      </c>
      <c r="I375">
        <v>10</v>
      </c>
      <c r="J375">
        <f t="shared" si="20"/>
        <v>-5</v>
      </c>
    </row>
    <row r="376" spans="1:10">
      <c r="A376" s="3">
        <f t="shared" ca="1" si="21"/>
        <v>40996</v>
      </c>
      <c r="B376" s="4" t="str">
        <f t="shared" ca="1" si="22"/>
        <v>10.04.08</v>
      </c>
      <c r="C376">
        <f t="shared" ca="1" si="23"/>
        <v>11</v>
      </c>
      <c r="D376">
        <v>1</v>
      </c>
      <c r="E376">
        <v>1</v>
      </c>
      <c r="F376" s="2" t="s">
        <v>4203</v>
      </c>
      <c r="G376" t="s">
        <v>4178</v>
      </c>
      <c r="H376">
        <v>18</v>
      </c>
      <c r="I376">
        <v>7</v>
      </c>
      <c r="J376">
        <f t="shared" si="20"/>
        <v>-1</v>
      </c>
    </row>
    <row r="377" spans="1:10">
      <c r="A377" s="3">
        <f t="shared" ca="1" si="21"/>
        <v>40996</v>
      </c>
      <c r="B377" s="4" t="str">
        <f t="shared" ca="1" si="22"/>
        <v>10.04.08</v>
      </c>
      <c r="C377">
        <f t="shared" ca="1" si="23"/>
        <v>11</v>
      </c>
      <c r="D377">
        <v>1</v>
      </c>
      <c r="E377">
        <v>1</v>
      </c>
      <c r="F377" s="2" t="s">
        <v>4204</v>
      </c>
      <c r="G377" t="s">
        <v>4179</v>
      </c>
      <c r="H377">
        <v>10</v>
      </c>
      <c r="I377">
        <v>8</v>
      </c>
      <c r="J377">
        <f t="shared" si="20"/>
        <v>-2</v>
      </c>
    </row>
    <row r="378" spans="1:10">
      <c r="A378" s="3">
        <f t="shared" ca="1" si="21"/>
        <v>40996</v>
      </c>
      <c r="B378" s="4" t="str">
        <f t="shared" ca="1" si="22"/>
        <v>10.04.08</v>
      </c>
      <c r="C378">
        <f t="shared" ca="1" si="23"/>
        <v>11</v>
      </c>
      <c r="D378">
        <v>1</v>
      </c>
      <c r="E378">
        <v>1</v>
      </c>
      <c r="F378" s="2" t="s">
        <v>4205</v>
      </c>
      <c r="G378" t="s">
        <v>4180</v>
      </c>
      <c r="H378">
        <v>4</v>
      </c>
      <c r="I378">
        <v>5</v>
      </c>
      <c r="J378">
        <f t="shared" si="20"/>
        <v>-3</v>
      </c>
    </row>
    <row r="379" spans="1:10">
      <c r="A379" s="3">
        <f t="shared" ca="1" si="21"/>
        <v>40996</v>
      </c>
      <c r="B379" s="4" t="str">
        <f t="shared" ca="1" si="22"/>
        <v>10.04.08</v>
      </c>
      <c r="C379">
        <f t="shared" ca="1" si="23"/>
        <v>11</v>
      </c>
      <c r="D379">
        <v>1</v>
      </c>
      <c r="E379">
        <v>1</v>
      </c>
      <c r="F379" s="2" t="s">
        <v>4183</v>
      </c>
      <c r="G379" t="s">
        <v>4181</v>
      </c>
      <c r="H379">
        <v>4</v>
      </c>
      <c r="I379">
        <v>6</v>
      </c>
      <c r="J379">
        <f t="shared" si="20"/>
        <v>-4</v>
      </c>
    </row>
    <row r="380" spans="1:10">
      <c r="A380" s="3">
        <f t="shared" ca="1" si="21"/>
        <v>40996</v>
      </c>
      <c r="B380" s="4" t="str">
        <f t="shared" ca="1" si="22"/>
        <v>10.04.08</v>
      </c>
      <c r="C380">
        <f t="shared" ca="1" si="23"/>
        <v>11</v>
      </c>
      <c r="D380">
        <v>1</v>
      </c>
      <c r="E380">
        <v>1</v>
      </c>
      <c r="F380" s="2" t="s">
        <v>4185</v>
      </c>
      <c r="G380" t="s">
        <v>4182</v>
      </c>
      <c r="H380">
        <v>10</v>
      </c>
      <c r="I380">
        <v>4</v>
      </c>
      <c r="J380">
        <f t="shared" si="20"/>
        <v>-5</v>
      </c>
    </row>
    <row r="381" spans="1:10">
      <c r="A381" s="3" t="str">
        <f t="shared" ca="1" si="21"/>
        <v/>
      </c>
      <c r="B381" s="4" t="str">
        <f t="shared" ca="1" si="22"/>
        <v/>
      </c>
      <c r="C381" t="str">
        <f t="shared" ca="1" si="23"/>
        <v/>
      </c>
      <c r="D381" s="1">
        <v>40996</v>
      </c>
      <c r="E381" t="s">
        <v>4171</v>
      </c>
      <c r="F381" s="2" t="s">
        <v>4170</v>
      </c>
      <c r="G381">
        <v>12</v>
      </c>
      <c r="J381" t="str">
        <f t="shared" si="20"/>
        <v/>
      </c>
    </row>
    <row r="382" spans="1:10">
      <c r="A382" s="3">
        <f t="shared" ca="1" si="21"/>
        <v>40996</v>
      </c>
      <c r="B382" s="4" t="str">
        <f t="shared" ca="1" si="22"/>
        <v>10.04.08</v>
      </c>
      <c r="C382">
        <f t="shared" ca="1" si="23"/>
        <v>12</v>
      </c>
      <c r="D382">
        <v>0</v>
      </c>
      <c r="E382">
        <v>1</v>
      </c>
      <c r="F382" s="2" t="s">
        <v>4203</v>
      </c>
      <c r="G382" t="s">
        <v>4178</v>
      </c>
      <c r="H382">
        <v>18</v>
      </c>
      <c r="I382">
        <v>8</v>
      </c>
      <c r="J382">
        <f t="shared" si="20"/>
        <v>-1</v>
      </c>
    </row>
    <row r="383" spans="1:10">
      <c r="A383" s="3">
        <f t="shared" ca="1" si="21"/>
        <v>40996</v>
      </c>
      <c r="B383" s="4" t="str">
        <f t="shared" ca="1" si="22"/>
        <v>10.04.08</v>
      </c>
      <c r="C383">
        <f t="shared" ca="1" si="23"/>
        <v>12</v>
      </c>
      <c r="D383">
        <v>0</v>
      </c>
      <c r="E383">
        <v>1</v>
      </c>
      <c r="F383" s="2" t="s">
        <v>4204</v>
      </c>
      <c r="G383" t="s">
        <v>4179</v>
      </c>
      <c r="H383">
        <v>0</v>
      </c>
      <c r="I383">
        <v>6</v>
      </c>
      <c r="J383">
        <f t="shared" si="20"/>
        <v>-2</v>
      </c>
    </row>
    <row r="384" spans="1:10">
      <c r="A384" s="3">
        <f t="shared" ca="1" si="21"/>
        <v>40996</v>
      </c>
      <c r="B384" s="4" t="str">
        <f t="shared" ca="1" si="22"/>
        <v>10.04.08</v>
      </c>
      <c r="C384">
        <f t="shared" ca="1" si="23"/>
        <v>12</v>
      </c>
      <c r="D384">
        <v>0</v>
      </c>
      <c r="E384">
        <v>1</v>
      </c>
      <c r="F384" s="2" t="s">
        <v>4205</v>
      </c>
      <c r="G384" t="s">
        <v>4180</v>
      </c>
      <c r="H384">
        <v>4</v>
      </c>
      <c r="I384">
        <v>9</v>
      </c>
      <c r="J384">
        <f t="shared" si="20"/>
        <v>-3</v>
      </c>
    </row>
    <row r="385" spans="1:10">
      <c r="A385" s="3">
        <f t="shared" ca="1" si="21"/>
        <v>40996</v>
      </c>
      <c r="B385" s="4" t="str">
        <f t="shared" ca="1" si="22"/>
        <v>10.04.08</v>
      </c>
      <c r="C385">
        <f t="shared" ca="1" si="23"/>
        <v>12</v>
      </c>
      <c r="D385">
        <v>0</v>
      </c>
      <c r="E385">
        <v>1</v>
      </c>
      <c r="F385" s="2" t="s">
        <v>4183</v>
      </c>
      <c r="G385" t="s">
        <v>4181</v>
      </c>
      <c r="H385">
        <v>15</v>
      </c>
      <c r="I385">
        <v>4</v>
      </c>
      <c r="J385">
        <f t="shared" si="20"/>
        <v>-4</v>
      </c>
    </row>
    <row r="386" spans="1:10">
      <c r="A386" s="3">
        <f t="shared" ca="1" si="21"/>
        <v>40996</v>
      </c>
      <c r="B386" s="4" t="str">
        <f t="shared" ca="1" si="22"/>
        <v>10.04.08</v>
      </c>
      <c r="C386">
        <f t="shared" ca="1" si="23"/>
        <v>12</v>
      </c>
      <c r="D386">
        <v>0</v>
      </c>
      <c r="E386">
        <v>1</v>
      </c>
      <c r="F386" s="2" t="s">
        <v>4185</v>
      </c>
      <c r="G386" t="s">
        <v>4182</v>
      </c>
      <c r="H386">
        <v>18</v>
      </c>
      <c r="I386">
        <v>4</v>
      </c>
      <c r="J386">
        <f t="shared" ref="J386:J449" si="24">IF(G386="A", -1, IF(G386="B", -2, IF(G386="C", -3, IF(G386="D", -4, IF(G386="E", -5, "")))))</f>
        <v>-5</v>
      </c>
    </row>
    <row r="387" spans="1:10">
      <c r="A387" s="3">
        <f t="shared" ref="A387:A450" ca="1" si="25">IF(D387=0,OFFSET(D387,-5*D387+J387,0),IF(D387=1,OFFSET(D387,-5*D387+J387,0),IF(D387=2,OFFSET(D387,-5*D387+J387,0),IF(D387=3,OFFSET(D387,-5*D387+J387,0),IF(D387=4,OFFSET(D387,-5*D387+J387,0),"")))))</f>
        <v>40996</v>
      </c>
      <c r="B387" s="4" t="str">
        <f t="shared" ref="B387:B450" ca="1" si="26">IF(D387=0,OFFSET(D387,-5*D387+J387,1),IF(D387=1,OFFSET(D387,-5*D387+J387,1),IF(D387=2,OFFSET(D387,-5*D387+J387,1),IF(D387=3,OFFSET(D387,-5*D387+J387,1),IF(D387=4,OFFSET(D387,-5*D387+J387,1),"")))))</f>
        <v>10.04.08</v>
      </c>
      <c r="C387">
        <f t="shared" ref="C387:C450" ca="1" si="27">IF(D387=0,OFFSET(D387,-5*D387+J387,3),IF(D387=1,OFFSET(D387,-5*D387+J387,3),IF(D387=2,OFFSET(D387,-5*D387+J387,3),IF(D387=3,OFFSET(D387,-5*D387+J387,3),IF(D387=4,OFFSET(D387,-5*D387+J387,3),"")))))</f>
        <v>12</v>
      </c>
      <c r="D387">
        <v>1</v>
      </c>
      <c r="E387">
        <v>0</v>
      </c>
      <c r="F387" s="2" t="s">
        <v>4198</v>
      </c>
      <c r="G387" t="s">
        <v>4178</v>
      </c>
      <c r="H387">
        <v>19</v>
      </c>
      <c r="I387">
        <v>3</v>
      </c>
      <c r="J387">
        <f t="shared" si="24"/>
        <v>-1</v>
      </c>
    </row>
    <row r="388" spans="1:10">
      <c r="A388" s="3">
        <f t="shared" ca="1" si="25"/>
        <v>40996</v>
      </c>
      <c r="B388" s="4" t="str">
        <f t="shared" ca="1" si="26"/>
        <v>10.04.08</v>
      </c>
      <c r="C388">
        <f t="shared" ca="1" si="27"/>
        <v>12</v>
      </c>
      <c r="D388">
        <v>1</v>
      </c>
      <c r="E388">
        <v>0</v>
      </c>
      <c r="F388" s="2" t="s">
        <v>4199</v>
      </c>
      <c r="G388" t="s">
        <v>4179</v>
      </c>
      <c r="H388">
        <v>19</v>
      </c>
      <c r="I388">
        <v>3</v>
      </c>
      <c r="J388">
        <f t="shared" si="24"/>
        <v>-2</v>
      </c>
    </row>
    <row r="389" spans="1:10">
      <c r="A389" s="3">
        <f t="shared" ca="1" si="25"/>
        <v>40996</v>
      </c>
      <c r="B389" s="4" t="str">
        <f t="shared" ca="1" si="26"/>
        <v>10.04.08</v>
      </c>
      <c r="C389">
        <f t="shared" ca="1" si="27"/>
        <v>12</v>
      </c>
      <c r="D389">
        <v>1</v>
      </c>
      <c r="E389">
        <v>0</v>
      </c>
      <c r="F389" s="2" t="s">
        <v>4200</v>
      </c>
      <c r="G389" t="s">
        <v>4180</v>
      </c>
      <c r="H389">
        <v>19</v>
      </c>
      <c r="I389">
        <v>4</v>
      </c>
      <c r="J389">
        <f t="shared" si="24"/>
        <v>-3</v>
      </c>
    </row>
    <row r="390" spans="1:10">
      <c r="A390" s="3">
        <f t="shared" ca="1" si="25"/>
        <v>40996</v>
      </c>
      <c r="B390" s="4" t="str">
        <f t="shared" ca="1" si="26"/>
        <v>10.04.08</v>
      </c>
      <c r="C390">
        <f t="shared" ca="1" si="27"/>
        <v>12</v>
      </c>
      <c r="D390">
        <v>1</v>
      </c>
      <c r="E390">
        <v>0</v>
      </c>
      <c r="F390" s="2" t="s">
        <v>4201</v>
      </c>
      <c r="G390" t="s">
        <v>4181</v>
      </c>
      <c r="H390">
        <v>4</v>
      </c>
      <c r="I390">
        <v>9</v>
      </c>
      <c r="J390">
        <f t="shared" si="24"/>
        <v>-4</v>
      </c>
    </row>
    <row r="391" spans="1:10">
      <c r="A391" s="3">
        <f t="shared" ca="1" si="25"/>
        <v>40996</v>
      </c>
      <c r="B391" s="4" t="str">
        <f t="shared" ca="1" si="26"/>
        <v>10.04.08</v>
      </c>
      <c r="C391">
        <f t="shared" ca="1" si="27"/>
        <v>12</v>
      </c>
      <c r="D391">
        <v>1</v>
      </c>
      <c r="E391">
        <v>0</v>
      </c>
      <c r="F391" s="2" t="s">
        <v>4202</v>
      </c>
      <c r="G391" t="s">
        <v>4182</v>
      </c>
      <c r="H391">
        <v>0</v>
      </c>
      <c r="I391">
        <v>10</v>
      </c>
      <c r="J391">
        <f t="shared" si="24"/>
        <v>-5</v>
      </c>
    </row>
    <row r="392" spans="1:10">
      <c r="A392" s="3" t="str">
        <f t="shared" ca="1" si="25"/>
        <v/>
      </c>
      <c r="B392" s="4" t="str">
        <f t="shared" ca="1" si="26"/>
        <v/>
      </c>
      <c r="C392" t="str">
        <f t="shared" ca="1" si="27"/>
        <v/>
      </c>
      <c r="D392" s="1">
        <v>40996</v>
      </c>
      <c r="E392" t="s">
        <v>4171</v>
      </c>
      <c r="F392" s="2" t="s">
        <v>4170</v>
      </c>
      <c r="G392">
        <v>13</v>
      </c>
      <c r="J392" t="str">
        <f t="shared" si="24"/>
        <v/>
      </c>
    </row>
    <row r="393" spans="1:10">
      <c r="A393" s="3">
        <f t="shared" ca="1" si="25"/>
        <v>40996</v>
      </c>
      <c r="B393" s="4" t="str">
        <f t="shared" ca="1" si="26"/>
        <v>10.04.08</v>
      </c>
      <c r="C393">
        <f t="shared" ca="1" si="27"/>
        <v>13</v>
      </c>
      <c r="D393">
        <v>0</v>
      </c>
      <c r="E393">
        <v>0</v>
      </c>
      <c r="F393" s="2" t="s">
        <v>4198</v>
      </c>
      <c r="G393" t="s">
        <v>4178</v>
      </c>
      <c r="H393">
        <v>19</v>
      </c>
      <c r="I393">
        <v>3</v>
      </c>
      <c r="J393">
        <f t="shared" si="24"/>
        <v>-1</v>
      </c>
    </row>
    <row r="394" spans="1:10">
      <c r="A394" s="3">
        <f t="shared" ca="1" si="25"/>
        <v>40996</v>
      </c>
      <c r="B394" s="4" t="str">
        <f t="shared" ca="1" si="26"/>
        <v>10.04.08</v>
      </c>
      <c r="C394">
        <f t="shared" ca="1" si="27"/>
        <v>13</v>
      </c>
      <c r="D394">
        <v>0</v>
      </c>
      <c r="E394">
        <v>0</v>
      </c>
      <c r="F394" s="2" t="s">
        <v>4199</v>
      </c>
      <c r="G394" t="s">
        <v>4179</v>
      </c>
      <c r="H394">
        <v>19</v>
      </c>
      <c r="I394">
        <v>2</v>
      </c>
      <c r="J394">
        <f t="shared" si="24"/>
        <v>-2</v>
      </c>
    </row>
    <row r="395" spans="1:10">
      <c r="A395" s="3">
        <f t="shared" ca="1" si="25"/>
        <v>40996</v>
      </c>
      <c r="B395" s="4" t="str">
        <f t="shared" ca="1" si="26"/>
        <v>10.04.08</v>
      </c>
      <c r="C395">
        <f t="shared" ca="1" si="27"/>
        <v>13</v>
      </c>
      <c r="D395">
        <v>0</v>
      </c>
      <c r="E395">
        <v>0</v>
      </c>
      <c r="F395" s="2" t="s">
        <v>4200</v>
      </c>
      <c r="G395" t="s">
        <v>4180</v>
      </c>
      <c r="H395">
        <v>19</v>
      </c>
      <c r="I395">
        <v>0</v>
      </c>
      <c r="J395">
        <f t="shared" si="24"/>
        <v>-3</v>
      </c>
    </row>
    <row r="396" spans="1:10">
      <c r="A396" s="3">
        <f t="shared" ca="1" si="25"/>
        <v>40996</v>
      </c>
      <c r="B396" s="4" t="str">
        <f t="shared" ca="1" si="26"/>
        <v>10.04.08</v>
      </c>
      <c r="C396">
        <f t="shared" ca="1" si="27"/>
        <v>13</v>
      </c>
      <c r="D396">
        <v>0</v>
      </c>
      <c r="E396">
        <v>0</v>
      </c>
      <c r="F396" s="2" t="s">
        <v>4201</v>
      </c>
      <c r="G396" t="s">
        <v>4181</v>
      </c>
      <c r="H396">
        <v>1</v>
      </c>
      <c r="I396">
        <v>9</v>
      </c>
      <c r="J396">
        <f t="shared" si="24"/>
        <v>-4</v>
      </c>
    </row>
    <row r="397" spans="1:10">
      <c r="A397" s="3">
        <f t="shared" ca="1" si="25"/>
        <v>40996</v>
      </c>
      <c r="B397" s="4" t="str">
        <f t="shared" ca="1" si="26"/>
        <v>10.04.08</v>
      </c>
      <c r="C397">
        <f t="shared" ca="1" si="27"/>
        <v>13</v>
      </c>
      <c r="D397">
        <v>0</v>
      </c>
      <c r="E397">
        <v>0</v>
      </c>
      <c r="F397" s="2" t="s">
        <v>4202</v>
      </c>
      <c r="G397" t="s">
        <v>4182</v>
      </c>
      <c r="H397">
        <v>0</v>
      </c>
      <c r="I397">
        <v>10</v>
      </c>
      <c r="J397">
        <f t="shared" si="24"/>
        <v>-5</v>
      </c>
    </row>
    <row r="398" spans="1:10">
      <c r="A398" s="3">
        <f t="shared" ca="1" si="25"/>
        <v>40996</v>
      </c>
      <c r="B398" s="4" t="str">
        <f t="shared" ca="1" si="26"/>
        <v>10.04.08</v>
      </c>
      <c r="C398">
        <f t="shared" ca="1" si="27"/>
        <v>13</v>
      </c>
      <c r="D398">
        <v>1</v>
      </c>
      <c r="E398">
        <v>1</v>
      </c>
      <c r="F398" s="2" t="s">
        <v>4203</v>
      </c>
      <c r="G398" t="s">
        <v>4178</v>
      </c>
      <c r="H398">
        <v>0</v>
      </c>
      <c r="I398">
        <v>8</v>
      </c>
      <c r="J398">
        <f t="shared" si="24"/>
        <v>-1</v>
      </c>
    </row>
    <row r="399" spans="1:10">
      <c r="A399" s="3">
        <f t="shared" ca="1" si="25"/>
        <v>40996</v>
      </c>
      <c r="B399" s="4" t="str">
        <f t="shared" ca="1" si="26"/>
        <v>10.04.08</v>
      </c>
      <c r="C399">
        <f t="shared" ca="1" si="27"/>
        <v>13</v>
      </c>
      <c r="D399">
        <v>1</v>
      </c>
      <c r="E399">
        <v>1</v>
      </c>
      <c r="F399" s="2" t="s">
        <v>4204</v>
      </c>
      <c r="G399" t="s">
        <v>4179</v>
      </c>
      <c r="H399">
        <v>10</v>
      </c>
      <c r="I399">
        <v>5</v>
      </c>
      <c r="J399">
        <f t="shared" si="24"/>
        <v>-2</v>
      </c>
    </row>
    <row r="400" spans="1:10">
      <c r="A400" s="3">
        <f t="shared" ca="1" si="25"/>
        <v>40996</v>
      </c>
      <c r="B400" s="4" t="str">
        <f t="shared" ca="1" si="26"/>
        <v>10.04.08</v>
      </c>
      <c r="C400">
        <f t="shared" ca="1" si="27"/>
        <v>13</v>
      </c>
      <c r="D400">
        <v>1</v>
      </c>
      <c r="E400">
        <v>1</v>
      </c>
      <c r="F400" s="2" t="s">
        <v>4205</v>
      </c>
      <c r="G400" t="s">
        <v>4180</v>
      </c>
      <c r="H400">
        <v>15</v>
      </c>
      <c r="I400">
        <v>3</v>
      </c>
      <c r="J400">
        <f t="shared" si="24"/>
        <v>-3</v>
      </c>
    </row>
    <row r="401" spans="1:10">
      <c r="A401" s="3">
        <f t="shared" ca="1" si="25"/>
        <v>40996</v>
      </c>
      <c r="B401" s="4" t="str">
        <f t="shared" ca="1" si="26"/>
        <v>10.04.08</v>
      </c>
      <c r="C401">
        <f t="shared" ca="1" si="27"/>
        <v>13</v>
      </c>
      <c r="D401">
        <v>1</v>
      </c>
      <c r="E401">
        <v>1</v>
      </c>
      <c r="F401" s="2" t="s">
        <v>4183</v>
      </c>
      <c r="G401" t="s">
        <v>4181</v>
      </c>
      <c r="H401">
        <v>15</v>
      </c>
      <c r="I401">
        <v>4</v>
      </c>
      <c r="J401">
        <f t="shared" si="24"/>
        <v>-4</v>
      </c>
    </row>
    <row r="402" spans="1:10">
      <c r="A402" s="3">
        <f t="shared" ca="1" si="25"/>
        <v>40996</v>
      </c>
      <c r="B402" s="4" t="str">
        <f t="shared" ca="1" si="26"/>
        <v>10.04.08</v>
      </c>
      <c r="C402">
        <f t="shared" ca="1" si="27"/>
        <v>13</v>
      </c>
      <c r="D402">
        <v>1</v>
      </c>
      <c r="E402">
        <v>1</v>
      </c>
      <c r="F402" s="2" t="s">
        <v>4185</v>
      </c>
      <c r="G402" t="s">
        <v>4182</v>
      </c>
      <c r="H402">
        <v>15</v>
      </c>
      <c r="I402">
        <v>6</v>
      </c>
      <c r="J402">
        <f t="shared" si="24"/>
        <v>-5</v>
      </c>
    </row>
    <row r="403" spans="1:10">
      <c r="A403" s="3" t="str">
        <f t="shared" ca="1" si="25"/>
        <v/>
      </c>
      <c r="B403" s="4" t="str">
        <f t="shared" ca="1" si="26"/>
        <v/>
      </c>
      <c r="C403" t="str">
        <f t="shared" ca="1" si="27"/>
        <v/>
      </c>
      <c r="D403" s="1">
        <v>40996</v>
      </c>
      <c r="E403" t="s">
        <v>4171</v>
      </c>
      <c r="F403" s="2" t="s">
        <v>4170</v>
      </c>
      <c r="G403">
        <v>14</v>
      </c>
      <c r="J403" t="str">
        <f t="shared" si="24"/>
        <v/>
      </c>
    </row>
    <row r="404" spans="1:10">
      <c r="A404" s="3">
        <f t="shared" ca="1" si="25"/>
        <v>40996</v>
      </c>
      <c r="B404" s="4" t="str">
        <f t="shared" ca="1" si="26"/>
        <v>10.04.08</v>
      </c>
      <c r="C404">
        <f t="shared" ca="1" si="27"/>
        <v>14</v>
      </c>
      <c r="D404">
        <v>0</v>
      </c>
      <c r="E404">
        <v>0</v>
      </c>
      <c r="F404" s="2" t="s">
        <v>4198</v>
      </c>
      <c r="G404" t="s">
        <v>4178</v>
      </c>
      <c r="H404">
        <v>19</v>
      </c>
      <c r="I404">
        <v>3</v>
      </c>
      <c r="J404">
        <f t="shared" si="24"/>
        <v>-1</v>
      </c>
    </row>
    <row r="405" spans="1:10">
      <c r="A405" s="3">
        <f t="shared" ca="1" si="25"/>
        <v>40996</v>
      </c>
      <c r="B405" s="4" t="str">
        <f t="shared" ca="1" si="26"/>
        <v>10.04.08</v>
      </c>
      <c r="C405">
        <f t="shared" ca="1" si="27"/>
        <v>14</v>
      </c>
      <c r="D405">
        <v>0</v>
      </c>
      <c r="E405">
        <v>0</v>
      </c>
      <c r="F405" s="2" t="s">
        <v>4199</v>
      </c>
      <c r="G405" t="s">
        <v>4179</v>
      </c>
      <c r="H405">
        <v>15</v>
      </c>
      <c r="I405">
        <v>3</v>
      </c>
      <c r="J405">
        <f t="shared" si="24"/>
        <v>-2</v>
      </c>
    </row>
    <row r="406" spans="1:10">
      <c r="A406" s="3">
        <f t="shared" ca="1" si="25"/>
        <v>40996</v>
      </c>
      <c r="B406" s="4" t="str">
        <f t="shared" ca="1" si="26"/>
        <v>10.04.08</v>
      </c>
      <c r="C406">
        <f t="shared" ca="1" si="27"/>
        <v>14</v>
      </c>
      <c r="D406">
        <v>0</v>
      </c>
      <c r="E406">
        <v>0</v>
      </c>
      <c r="F406" s="2" t="s">
        <v>4200</v>
      </c>
      <c r="G406" t="s">
        <v>4180</v>
      </c>
      <c r="H406">
        <v>10</v>
      </c>
      <c r="I406">
        <v>5</v>
      </c>
      <c r="J406">
        <f t="shared" si="24"/>
        <v>-3</v>
      </c>
    </row>
    <row r="407" spans="1:10">
      <c r="A407" s="3">
        <f t="shared" ca="1" si="25"/>
        <v>40996</v>
      </c>
      <c r="B407" s="4" t="str">
        <f t="shared" ca="1" si="26"/>
        <v>10.04.08</v>
      </c>
      <c r="C407">
        <f t="shared" ca="1" si="27"/>
        <v>14</v>
      </c>
      <c r="D407">
        <v>0</v>
      </c>
      <c r="E407">
        <v>0</v>
      </c>
      <c r="F407" s="2" t="s">
        <v>4201</v>
      </c>
      <c r="G407" t="s">
        <v>4181</v>
      </c>
      <c r="H407">
        <v>15</v>
      </c>
      <c r="I407">
        <v>8</v>
      </c>
      <c r="J407">
        <f t="shared" si="24"/>
        <v>-4</v>
      </c>
    </row>
    <row r="408" spans="1:10">
      <c r="A408" s="3">
        <f t="shared" ca="1" si="25"/>
        <v>40996</v>
      </c>
      <c r="B408" s="4" t="str">
        <f t="shared" ca="1" si="26"/>
        <v>10.04.08</v>
      </c>
      <c r="C408">
        <f t="shared" ca="1" si="27"/>
        <v>14</v>
      </c>
      <c r="D408">
        <v>0</v>
      </c>
      <c r="E408">
        <v>0</v>
      </c>
      <c r="F408" s="2" t="s">
        <v>4202</v>
      </c>
      <c r="G408" t="s">
        <v>4182</v>
      </c>
      <c r="H408">
        <v>1</v>
      </c>
      <c r="I408">
        <v>10</v>
      </c>
      <c r="J408">
        <f t="shared" si="24"/>
        <v>-5</v>
      </c>
    </row>
    <row r="409" spans="1:10">
      <c r="A409" s="3">
        <f t="shared" ca="1" si="25"/>
        <v>40996</v>
      </c>
      <c r="B409" s="4" t="str">
        <f t="shared" ca="1" si="26"/>
        <v>10.04.08</v>
      </c>
      <c r="C409">
        <f t="shared" ca="1" si="27"/>
        <v>14</v>
      </c>
      <c r="D409">
        <v>1</v>
      </c>
      <c r="E409">
        <v>1</v>
      </c>
      <c r="F409" s="2" t="s">
        <v>4203</v>
      </c>
      <c r="G409" t="s">
        <v>4178</v>
      </c>
      <c r="H409">
        <v>10</v>
      </c>
      <c r="I409">
        <v>5</v>
      </c>
      <c r="J409">
        <f t="shared" si="24"/>
        <v>-1</v>
      </c>
    </row>
    <row r="410" spans="1:10">
      <c r="A410" s="3">
        <f t="shared" ca="1" si="25"/>
        <v>40996</v>
      </c>
      <c r="B410" s="4" t="str">
        <f t="shared" ca="1" si="26"/>
        <v>10.04.08</v>
      </c>
      <c r="C410">
        <f t="shared" ca="1" si="27"/>
        <v>14</v>
      </c>
      <c r="D410">
        <v>1</v>
      </c>
      <c r="E410">
        <v>1</v>
      </c>
      <c r="F410" s="2" t="s">
        <v>4204</v>
      </c>
      <c r="G410" t="s">
        <v>4179</v>
      </c>
      <c r="H410">
        <v>10</v>
      </c>
      <c r="I410">
        <v>5</v>
      </c>
      <c r="J410">
        <f t="shared" si="24"/>
        <v>-2</v>
      </c>
    </row>
    <row r="411" spans="1:10">
      <c r="A411" s="3">
        <f t="shared" ca="1" si="25"/>
        <v>40996</v>
      </c>
      <c r="B411" s="4" t="str">
        <f t="shared" ca="1" si="26"/>
        <v>10.04.08</v>
      </c>
      <c r="C411">
        <f t="shared" ca="1" si="27"/>
        <v>14</v>
      </c>
      <c r="D411">
        <v>1</v>
      </c>
      <c r="E411">
        <v>1</v>
      </c>
      <c r="F411" s="2" t="s">
        <v>4205</v>
      </c>
      <c r="G411" t="s">
        <v>4180</v>
      </c>
      <c r="H411">
        <v>10</v>
      </c>
      <c r="I411">
        <v>6</v>
      </c>
      <c r="J411">
        <f t="shared" si="24"/>
        <v>-3</v>
      </c>
    </row>
    <row r="412" spans="1:10">
      <c r="A412" s="3">
        <f t="shared" ca="1" si="25"/>
        <v>40996</v>
      </c>
      <c r="B412" s="4" t="str">
        <f t="shared" ca="1" si="26"/>
        <v>10.04.08</v>
      </c>
      <c r="C412">
        <f t="shared" ca="1" si="27"/>
        <v>14</v>
      </c>
      <c r="D412">
        <v>1</v>
      </c>
      <c r="E412">
        <v>1</v>
      </c>
      <c r="F412" s="2" t="s">
        <v>4183</v>
      </c>
      <c r="G412" t="s">
        <v>4181</v>
      </c>
      <c r="H412">
        <v>15</v>
      </c>
      <c r="I412">
        <v>4</v>
      </c>
      <c r="J412">
        <f t="shared" si="24"/>
        <v>-4</v>
      </c>
    </row>
    <row r="413" spans="1:10">
      <c r="A413" s="3">
        <f t="shared" ca="1" si="25"/>
        <v>40996</v>
      </c>
      <c r="B413" s="4" t="str">
        <f t="shared" ca="1" si="26"/>
        <v>10.04.08</v>
      </c>
      <c r="C413">
        <f t="shared" ca="1" si="27"/>
        <v>14</v>
      </c>
      <c r="D413">
        <v>1</v>
      </c>
      <c r="E413">
        <v>1</v>
      </c>
      <c r="F413" s="2" t="s">
        <v>4185</v>
      </c>
      <c r="G413" t="s">
        <v>4182</v>
      </c>
      <c r="H413">
        <v>15</v>
      </c>
      <c r="I413">
        <v>5</v>
      </c>
      <c r="J413">
        <f t="shared" si="24"/>
        <v>-5</v>
      </c>
    </row>
    <row r="414" spans="1:10">
      <c r="A414" s="3" t="str">
        <f t="shared" ca="1" si="25"/>
        <v/>
      </c>
      <c r="B414" s="4" t="str">
        <f t="shared" ca="1" si="26"/>
        <v/>
      </c>
      <c r="C414" t="str">
        <f t="shared" ca="1" si="27"/>
        <v/>
      </c>
      <c r="D414" s="1">
        <v>40996</v>
      </c>
      <c r="E414" t="s">
        <v>4171</v>
      </c>
      <c r="F414" s="2" t="s">
        <v>4170</v>
      </c>
      <c r="G414">
        <v>15</v>
      </c>
      <c r="J414" t="str">
        <f t="shared" si="24"/>
        <v/>
      </c>
    </row>
    <row r="415" spans="1:10">
      <c r="A415" s="3">
        <f t="shared" ca="1" si="25"/>
        <v>40996</v>
      </c>
      <c r="B415" s="4" t="str">
        <f t="shared" ca="1" si="26"/>
        <v>10.04.08</v>
      </c>
      <c r="C415">
        <f t="shared" ca="1" si="27"/>
        <v>15</v>
      </c>
      <c r="D415">
        <v>0</v>
      </c>
      <c r="E415">
        <v>1</v>
      </c>
      <c r="F415" s="2" t="s">
        <v>4203</v>
      </c>
      <c r="G415" t="s">
        <v>4178</v>
      </c>
      <c r="H415">
        <v>10</v>
      </c>
      <c r="I415">
        <v>6</v>
      </c>
      <c r="J415">
        <f t="shared" si="24"/>
        <v>-1</v>
      </c>
    </row>
    <row r="416" spans="1:10">
      <c r="A416" s="3">
        <f t="shared" ca="1" si="25"/>
        <v>40996</v>
      </c>
      <c r="B416" s="4" t="str">
        <f t="shared" ca="1" si="26"/>
        <v>10.04.08</v>
      </c>
      <c r="C416">
        <f t="shared" ca="1" si="27"/>
        <v>15</v>
      </c>
      <c r="D416">
        <v>0</v>
      </c>
      <c r="E416">
        <v>1</v>
      </c>
      <c r="F416" s="2" t="s">
        <v>4204</v>
      </c>
      <c r="G416" t="s">
        <v>4179</v>
      </c>
      <c r="H416">
        <v>10</v>
      </c>
      <c r="I416">
        <v>8</v>
      </c>
      <c r="J416">
        <f t="shared" si="24"/>
        <v>-2</v>
      </c>
    </row>
    <row r="417" spans="1:10">
      <c r="A417" s="3">
        <f t="shared" ca="1" si="25"/>
        <v>40996</v>
      </c>
      <c r="B417" s="4" t="str">
        <f t="shared" ca="1" si="26"/>
        <v>10.04.08</v>
      </c>
      <c r="C417">
        <f t="shared" ca="1" si="27"/>
        <v>15</v>
      </c>
      <c r="D417">
        <v>0</v>
      </c>
      <c r="E417">
        <v>1</v>
      </c>
      <c r="F417" s="2" t="s">
        <v>4205</v>
      </c>
      <c r="G417" t="s">
        <v>4180</v>
      </c>
      <c r="H417">
        <v>4</v>
      </c>
      <c r="I417">
        <v>3</v>
      </c>
      <c r="J417">
        <f t="shared" si="24"/>
        <v>-3</v>
      </c>
    </row>
    <row r="418" spans="1:10">
      <c r="A418" s="3">
        <f t="shared" ca="1" si="25"/>
        <v>40996</v>
      </c>
      <c r="B418" s="4" t="str">
        <f t="shared" ca="1" si="26"/>
        <v>10.04.08</v>
      </c>
      <c r="C418">
        <f t="shared" ca="1" si="27"/>
        <v>15</v>
      </c>
      <c r="D418">
        <v>0</v>
      </c>
      <c r="E418">
        <v>1</v>
      </c>
      <c r="F418" s="2" t="s">
        <v>4183</v>
      </c>
      <c r="G418" t="s">
        <v>4181</v>
      </c>
      <c r="H418">
        <v>10</v>
      </c>
      <c r="I418">
        <v>3</v>
      </c>
      <c r="J418">
        <f t="shared" si="24"/>
        <v>-4</v>
      </c>
    </row>
    <row r="419" spans="1:10">
      <c r="A419" s="3">
        <f t="shared" ca="1" si="25"/>
        <v>40996</v>
      </c>
      <c r="B419" s="4" t="str">
        <f t="shared" ca="1" si="26"/>
        <v>10.04.08</v>
      </c>
      <c r="C419">
        <f t="shared" ca="1" si="27"/>
        <v>15</v>
      </c>
      <c r="D419">
        <v>0</v>
      </c>
      <c r="E419">
        <v>1</v>
      </c>
      <c r="F419" s="2" t="s">
        <v>4185</v>
      </c>
      <c r="G419" t="s">
        <v>4182</v>
      </c>
      <c r="H419">
        <v>15</v>
      </c>
      <c r="I419">
        <v>4</v>
      </c>
      <c r="J419">
        <f t="shared" si="24"/>
        <v>-5</v>
      </c>
    </row>
    <row r="420" spans="1:10">
      <c r="A420" s="3">
        <f t="shared" ca="1" si="25"/>
        <v>40996</v>
      </c>
      <c r="B420" s="4" t="str">
        <f t="shared" ca="1" si="26"/>
        <v>10.04.08</v>
      </c>
      <c r="C420">
        <f t="shared" ca="1" si="27"/>
        <v>15</v>
      </c>
      <c r="D420">
        <v>1</v>
      </c>
      <c r="E420">
        <v>0</v>
      </c>
      <c r="F420" s="2" t="s">
        <v>4198</v>
      </c>
      <c r="G420" t="s">
        <v>4178</v>
      </c>
      <c r="H420">
        <v>18</v>
      </c>
      <c r="I420">
        <v>3</v>
      </c>
      <c r="J420">
        <f t="shared" si="24"/>
        <v>-1</v>
      </c>
    </row>
    <row r="421" spans="1:10">
      <c r="A421" s="3">
        <f t="shared" ca="1" si="25"/>
        <v>40996</v>
      </c>
      <c r="B421" s="4" t="str">
        <f t="shared" ca="1" si="26"/>
        <v>10.04.08</v>
      </c>
      <c r="C421">
        <f t="shared" ca="1" si="27"/>
        <v>15</v>
      </c>
      <c r="D421">
        <v>1</v>
      </c>
      <c r="E421">
        <v>0</v>
      </c>
      <c r="F421" s="2" t="s">
        <v>4199</v>
      </c>
      <c r="G421" t="s">
        <v>4179</v>
      </c>
      <c r="H421">
        <v>10</v>
      </c>
      <c r="I421">
        <v>2</v>
      </c>
      <c r="J421">
        <f t="shared" si="24"/>
        <v>-2</v>
      </c>
    </row>
    <row r="422" spans="1:10">
      <c r="A422" s="3">
        <f t="shared" ca="1" si="25"/>
        <v>40996</v>
      </c>
      <c r="B422" s="4" t="str">
        <f t="shared" ca="1" si="26"/>
        <v>10.04.08</v>
      </c>
      <c r="C422">
        <f t="shared" ca="1" si="27"/>
        <v>15</v>
      </c>
      <c r="D422">
        <v>1</v>
      </c>
      <c r="E422">
        <v>0</v>
      </c>
      <c r="F422" s="2" t="s">
        <v>4200</v>
      </c>
      <c r="G422" t="s">
        <v>4180</v>
      </c>
      <c r="H422">
        <v>10</v>
      </c>
      <c r="I422">
        <v>3</v>
      </c>
      <c r="J422">
        <f t="shared" si="24"/>
        <v>-3</v>
      </c>
    </row>
    <row r="423" spans="1:10">
      <c r="A423" s="3">
        <f t="shared" ca="1" si="25"/>
        <v>40996</v>
      </c>
      <c r="B423" s="4" t="str">
        <f t="shared" ca="1" si="26"/>
        <v>10.04.08</v>
      </c>
      <c r="C423">
        <f t="shared" ca="1" si="27"/>
        <v>15</v>
      </c>
      <c r="D423">
        <v>1</v>
      </c>
      <c r="E423">
        <v>0</v>
      </c>
      <c r="F423" s="2" t="s">
        <v>4201</v>
      </c>
      <c r="G423" t="s">
        <v>4181</v>
      </c>
      <c r="H423">
        <v>15</v>
      </c>
      <c r="I423">
        <v>7</v>
      </c>
      <c r="J423">
        <f t="shared" si="24"/>
        <v>-4</v>
      </c>
    </row>
    <row r="424" spans="1:10">
      <c r="A424" s="3">
        <f t="shared" ca="1" si="25"/>
        <v>40996</v>
      </c>
      <c r="B424" s="4" t="str">
        <f t="shared" ca="1" si="26"/>
        <v>10.04.08</v>
      </c>
      <c r="C424">
        <f t="shared" ca="1" si="27"/>
        <v>15</v>
      </c>
      <c r="D424">
        <v>1</v>
      </c>
      <c r="E424">
        <v>0</v>
      </c>
      <c r="F424" s="2" t="s">
        <v>4202</v>
      </c>
      <c r="G424" t="s">
        <v>4182</v>
      </c>
      <c r="H424">
        <v>4</v>
      </c>
      <c r="I424">
        <v>7</v>
      </c>
      <c r="J424">
        <f t="shared" si="24"/>
        <v>-5</v>
      </c>
    </row>
    <row r="425" spans="1:10">
      <c r="A425" s="3" t="str">
        <f t="shared" ca="1" si="25"/>
        <v/>
      </c>
      <c r="B425" s="4" t="str">
        <f t="shared" ca="1" si="26"/>
        <v/>
      </c>
      <c r="C425" t="str">
        <f t="shared" ca="1" si="27"/>
        <v/>
      </c>
      <c r="D425" s="1">
        <v>40996</v>
      </c>
      <c r="E425" t="s">
        <v>4171</v>
      </c>
      <c r="F425" s="2" t="s">
        <v>4170</v>
      </c>
      <c r="G425">
        <v>16</v>
      </c>
      <c r="J425" t="str">
        <f t="shared" si="24"/>
        <v/>
      </c>
    </row>
    <row r="426" spans="1:10">
      <c r="A426" s="3">
        <f t="shared" ca="1" si="25"/>
        <v>40996</v>
      </c>
      <c r="B426" s="4" t="str">
        <f t="shared" ca="1" si="26"/>
        <v>10.04.08</v>
      </c>
      <c r="C426">
        <f t="shared" ca="1" si="27"/>
        <v>16</v>
      </c>
      <c r="D426">
        <v>0</v>
      </c>
      <c r="E426">
        <v>1</v>
      </c>
      <c r="F426" s="2" t="s">
        <v>4203</v>
      </c>
      <c r="G426" t="s">
        <v>4178</v>
      </c>
      <c r="H426">
        <v>15</v>
      </c>
      <c r="I426">
        <v>7</v>
      </c>
      <c r="J426">
        <f t="shared" si="24"/>
        <v>-1</v>
      </c>
    </row>
    <row r="427" spans="1:10">
      <c r="A427" s="3">
        <f t="shared" ca="1" si="25"/>
        <v>40996</v>
      </c>
      <c r="B427" s="4" t="str">
        <f t="shared" ca="1" si="26"/>
        <v>10.04.08</v>
      </c>
      <c r="C427">
        <f t="shared" ca="1" si="27"/>
        <v>16</v>
      </c>
      <c r="D427">
        <v>0</v>
      </c>
      <c r="E427">
        <v>1</v>
      </c>
      <c r="F427" s="2" t="s">
        <v>4204</v>
      </c>
      <c r="G427" t="s">
        <v>4179</v>
      </c>
      <c r="H427">
        <v>10</v>
      </c>
      <c r="I427">
        <v>7</v>
      </c>
      <c r="J427">
        <f t="shared" si="24"/>
        <v>-2</v>
      </c>
    </row>
    <row r="428" spans="1:10">
      <c r="A428" s="3">
        <f t="shared" ca="1" si="25"/>
        <v>40996</v>
      </c>
      <c r="B428" s="4" t="str">
        <f t="shared" ca="1" si="26"/>
        <v>10.04.08</v>
      </c>
      <c r="C428">
        <f t="shared" ca="1" si="27"/>
        <v>16</v>
      </c>
      <c r="D428">
        <v>0</v>
      </c>
      <c r="E428">
        <v>1</v>
      </c>
      <c r="F428" s="2" t="s">
        <v>4205</v>
      </c>
      <c r="G428" t="s">
        <v>4180</v>
      </c>
      <c r="H428">
        <v>4</v>
      </c>
      <c r="I428">
        <v>3</v>
      </c>
      <c r="J428">
        <f t="shared" si="24"/>
        <v>-3</v>
      </c>
    </row>
    <row r="429" spans="1:10">
      <c r="A429" s="3">
        <f t="shared" ca="1" si="25"/>
        <v>40996</v>
      </c>
      <c r="B429" s="4" t="str">
        <f t="shared" ca="1" si="26"/>
        <v>10.04.08</v>
      </c>
      <c r="C429">
        <f t="shared" ca="1" si="27"/>
        <v>16</v>
      </c>
      <c r="D429">
        <v>0</v>
      </c>
      <c r="E429">
        <v>1</v>
      </c>
      <c r="F429" s="2" t="s">
        <v>4183</v>
      </c>
      <c r="G429" t="s">
        <v>4181</v>
      </c>
      <c r="H429">
        <v>10</v>
      </c>
      <c r="I429">
        <v>4</v>
      </c>
      <c r="J429">
        <f t="shared" si="24"/>
        <v>-4</v>
      </c>
    </row>
    <row r="430" spans="1:10">
      <c r="A430" s="3">
        <f t="shared" ca="1" si="25"/>
        <v>40996</v>
      </c>
      <c r="B430" s="4" t="str">
        <f t="shared" ca="1" si="26"/>
        <v>10.04.08</v>
      </c>
      <c r="C430">
        <f t="shared" ca="1" si="27"/>
        <v>16</v>
      </c>
      <c r="D430">
        <v>0</v>
      </c>
      <c r="E430">
        <v>1</v>
      </c>
      <c r="F430" s="2" t="s">
        <v>4185</v>
      </c>
      <c r="G430" t="s">
        <v>4182</v>
      </c>
      <c r="H430">
        <v>15</v>
      </c>
      <c r="I430">
        <v>5</v>
      </c>
      <c r="J430">
        <f t="shared" si="24"/>
        <v>-5</v>
      </c>
    </row>
    <row r="431" spans="1:10">
      <c r="A431" s="3">
        <f t="shared" ca="1" si="25"/>
        <v>40996</v>
      </c>
      <c r="B431" s="4" t="str">
        <f t="shared" ca="1" si="26"/>
        <v>10.04.08</v>
      </c>
      <c r="C431">
        <f t="shared" ca="1" si="27"/>
        <v>16</v>
      </c>
      <c r="D431">
        <v>1</v>
      </c>
      <c r="E431">
        <v>0</v>
      </c>
      <c r="F431" s="2" t="s">
        <v>4198</v>
      </c>
      <c r="G431" t="s">
        <v>4178</v>
      </c>
      <c r="H431">
        <v>18</v>
      </c>
      <c r="I431">
        <v>3</v>
      </c>
      <c r="J431">
        <f t="shared" si="24"/>
        <v>-1</v>
      </c>
    </row>
    <row r="432" spans="1:10">
      <c r="A432" s="3">
        <f t="shared" ca="1" si="25"/>
        <v>40996</v>
      </c>
      <c r="B432" s="4" t="str">
        <f t="shared" ca="1" si="26"/>
        <v>10.04.08</v>
      </c>
      <c r="C432">
        <f t="shared" ca="1" si="27"/>
        <v>16</v>
      </c>
      <c r="D432">
        <v>1</v>
      </c>
      <c r="E432">
        <v>0</v>
      </c>
      <c r="F432" s="2" t="s">
        <v>4199</v>
      </c>
      <c r="G432" t="s">
        <v>4179</v>
      </c>
      <c r="H432">
        <v>15</v>
      </c>
      <c r="I432">
        <v>2</v>
      </c>
      <c r="J432">
        <f t="shared" si="24"/>
        <v>-2</v>
      </c>
    </row>
    <row r="433" spans="1:10">
      <c r="A433" s="3">
        <f t="shared" ca="1" si="25"/>
        <v>40996</v>
      </c>
      <c r="B433" s="4" t="str">
        <f t="shared" ca="1" si="26"/>
        <v>10.04.08</v>
      </c>
      <c r="C433">
        <f t="shared" ca="1" si="27"/>
        <v>16</v>
      </c>
      <c r="D433">
        <v>1</v>
      </c>
      <c r="E433">
        <v>0</v>
      </c>
      <c r="F433" s="2" t="s">
        <v>4200</v>
      </c>
      <c r="G433" t="s">
        <v>4180</v>
      </c>
      <c r="H433">
        <v>19</v>
      </c>
      <c r="I433">
        <v>2</v>
      </c>
      <c r="J433">
        <f t="shared" si="24"/>
        <v>-3</v>
      </c>
    </row>
    <row r="434" spans="1:10">
      <c r="A434" s="3">
        <f t="shared" ca="1" si="25"/>
        <v>40996</v>
      </c>
      <c r="B434" s="4" t="str">
        <f t="shared" ca="1" si="26"/>
        <v>10.04.08</v>
      </c>
      <c r="C434">
        <f t="shared" ca="1" si="27"/>
        <v>16</v>
      </c>
      <c r="D434">
        <v>1</v>
      </c>
      <c r="E434">
        <v>0</v>
      </c>
      <c r="F434" s="2" t="s">
        <v>4201</v>
      </c>
      <c r="G434" t="s">
        <v>4181</v>
      </c>
      <c r="H434">
        <v>10</v>
      </c>
      <c r="I434">
        <v>7</v>
      </c>
      <c r="J434">
        <f t="shared" si="24"/>
        <v>-4</v>
      </c>
    </row>
    <row r="435" spans="1:10">
      <c r="A435" s="3">
        <f t="shared" ca="1" si="25"/>
        <v>40996</v>
      </c>
      <c r="B435" s="4" t="str">
        <f t="shared" ca="1" si="26"/>
        <v>10.04.08</v>
      </c>
      <c r="C435">
        <f t="shared" ca="1" si="27"/>
        <v>16</v>
      </c>
      <c r="D435">
        <v>1</v>
      </c>
      <c r="E435">
        <v>0</v>
      </c>
      <c r="F435" s="2" t="s">
        <v>4202</v>
      </c>
      <c r="G435" t="s">
        <v>4182</v>
      </c>
      <c r="H435">
        <v>0</v>
      </c>
      <c r="I435">
        <v>9</v>
      </c>
      <c r="J435">
        <f t="shared" si="24"/>
        <v>-5</v>
      </c>
    </row>
    <row r="436" spans="1:10">
      <c r="A436" s="3" t="str">
        <f t="shared" ca="1" si="25"/>
        <v/>
      </c>
      <c r="B436" s="4" t="str">
        <f t="shared" ca="1" si="26"/>
        <v/>
      </c>
      <c r="C436" t="str">
        <f t="shared" ca="1" si="27"/>
        <v/>
      </c>
      <c r="D436" s="1">
        <v>40996</v>
      </c>
      <c r="E436" t="s">
        <v>4171</v>
      </c>
      <c r="F436" s="2" t="s">
        <v>4170</v>
      </c>
      <c r="G436">
        <v>17</v>
      </c>
      <c r="J436" t="str">
        <f t="shared" si="24"/>
        <v/>
      </c>
    </row>
    <row r="437" spans="1:10">
      <c r="A437" s="3">
        <f t="shared" ca="1" si="25"/>
        <v>40996</v>
      </c>
      <c r="B437" s="4" t="str">
        <f t="shared" ca="1" si="26"/>
        <v>10.04.08</v>
      </c>
      <c r="C437">
        <f t="shared" ca="1" si="27"/>
        <v>17</v>
      </c>
      <c r="D437">
        <v>0</v>
      </c>
      <c r="E437">
        <v>0</v>
      </c>
      <c r="F437" s="2" t="s">
        <v>4198</v>
      </c>
      <c r="G437" t="s">
        <v>4178</v>
      </c>
      <c r="H437">
        <v>18</v>
      </c>
      <c r="I437">
        <v>3</v>
      </c>
      <c r="J437">
        <f t="shared" si="24"/>
        <v>-1</v>
      </c>
    </row>
    <row r="438" spans="1:10">
      <c r="A438" s="3">
        <f t="shared" ca="1" si="25"/>
        <v>40996</v>
      </c>
      <c r="B438" s="4" t="str">
        <f t="shared" ca="1" si="26"/>
        <v>10.04.08</v>
      </c>
      <c r="C438">
        <f t="shared" ca="1" si="27"/>
        <v>17</v>
      </c>
      <c r="D438">
        <v>0</v>
      </c>
      <c r="E438">
        <v>0</v>
      </c>
      <c r="F438" s="2" t="s">
        <v>4199</v>
      </c>
      <c r="G438" t="s">
        <v>4179</v>
      </c>
      <c r="H438">
        <v>18</v>
      </c>
      <c r="I438">
        <v>4</v>
      </c>
      <c r="J438">
        <f t="shared" si="24"/>
        <v>-2</v>
      </c>
    </row>
    <row r="439" spans="1:10">
      <c r="A439" s="3">
        <f t="shared" ca="1" si="25"/>
        <v>40996</v>
      </c>
      <c r="B439" s="4" t="str">
        <f t="shared" ca="1" si="26"/>
        <v>10.04.08</v>
      </c>
      <c r="C439">
        <f t="shared" ca="1" si="27"/>
        <v>17</v>
      </c>
      <c r="D439">
        <v>0</v>
      </c>
      <c r="E439">
        <v>0</v>
      </c>
      <c r="F439" s="2" t="s">
        <v>4200</v>
      </c>
      <c r="G439" t="s">
        <v>4180</v>
      </c>
      <c r="H439">
        <v>18</v>
      </c>
      <c r="I439">
        <v>3</v>
      </c>
      <c r="J439">
        <f t="shared" si="24"/>
        <v>-3</v>
      </c>
    </row>
    <row r="440" spans="1:10">
      <c r="A440" s="3">
        <f t="shared" ca="1" si="25"/>
        <v>40996</v>
      </c>
      <c r="B440" s="4" t="str">
        <f t="shared" ca="1" si="26"/>
        <v>10.04.08</v>
      </c>
      <c r="C440">
        <f t="shared" ca="1" si="27"/>
        <v>17</v>
      </c>
      <c r="D440">
        <v>0</v>
      </c>
      <c r="E440">
        <v>0</v>
      </c>
      <c r="F440" s="2" t="s">
        <v>4201</v>
      </c>
      <c r="G440" t="s">
        <v>4181</v>
      </c>
      <c r="H440">
        <v>10</v>
      </c>
      <c r="I440">
        <v>10</v>
      </c>
      <c r="J440">
        <f t="shared" si="24"/>
        <v>-4</v>
      </c>
    </row>
    <row r="441" spans="1:10">
      <c r="A441" s="3">
        <f t="shared" ca="1" si="25"/>
        <v>40996</v>
      </c>
      <c r="B441" s="4" t="str">
        <f t="shared" ca="1" si="26"/>
        <v>10.04.08</v>
      </c>
      <c r="C441">
        <f t="shared" ca="1" si="27"/>
        <v>17</v>
      </c>
      <c r="D441">
        <v>0</v>
      </c>
      <c r="E441">
        <v>0</v>
      </c>
      <c r="F441" s="2" t="s">
        <v>4202</v>
      </c>
      <c r="G441" t="s">
        <v>4182</v>
      </c>
      <c r="H441">
        <v>0</v>
      </c>
      <c r="I441">
        <v>10</v>
      </c>
      <c r="J441">
        <f t="shared" si="24"/>
        <v>-5</v>
      </c>
    </row>
    <row r="442" spans="1:10">
      <c r="A442" s="3">
        <f t="shared" ca="1" si="25"/>
        <v>40996</v>
      </c>
      <c r="B442" s="4" t="str">
        <f t="shared" ca="1" si="26"/>
        <v>10.04.08</v>
      </c>
      <c r="C442">
        <f t="shared" ca="1" si="27"/>
        <v>17</v>
      </c>
      <c r="D442">
        <v>1</v>
      </c>
      <c r="E442">
        <v>1</v>
      </c>
      <c r="F442" s="2" t="s">
        <v>4203</v>
      </c>
      <c r="G442" t="s">
        <v>4178</v>
      </c>
      <c r="H442">
        <v>18</v>
      </c>
      <c r="I442">
        <v>6</v>
      </c>
      <c r="J442">
        <f t="shared" si="24"/>
        <v>-1</v>
      </c>
    </row>
    <row r="443" spans="1:10">
      <c r="A443" s="3">
        <f t="shared" ca="1" si="25"/>
        <v>40996</v>
      </c>
      <c r="B443" s="4" t="str">
        <f t="shared" ca="1" si="26"/>
        <v>10.04.08</v>
      </c>
      <c r="C443">
        <f t="shared" ca="1" si="27"/>
        <v>17</v>
      </c>
      <c r="D443">
        <v>1</v>
      </c>
      <c r="E443">
        <v>1</v>
      </c>
      <c r="F443" s="2" t="s">
        <v>4204</v>
      </c>
      <c r="G443" t="s">
        <v>4179</v>
      </c>
      <c r="H443">
        <v>4</v>
      </c>
      <c r="I443">
        <v>8</v>
      </c>
      <c r="J443">
        <f t="shared" si="24"/>
        <v>-2</v>
      </c>
    </row>
    <row r="444" spans="1:10">
      <c r="A444" s="3">
        <f t="shared" ca="1" si="25"/>
        <v>40996</v>
      </c>
      <c r="B444" s="4" t="str">
        <f t="shared" ca="1" si="26"/>
        <v>10.04.08</v>
      </c>
      <c r="C444">
        <f t="shared" ca="1" si="27"/>
        <v>17</v>
      </c>
      <c r="D444">
        <v>1</v>
      </c>
      <c r="E444">
        <v>1</v>
      </c>
      <c r="F444" s="2" t="s">
        <v>4205</v>
      </c>
      <c r="G444" t="s">
        <v>4180</v>
      </c>
      <c r="H444">
        <v>4</v>
      </c>
      <c r="I444">
        <v>5</v>
      </c>
      <c r="J444">
        <f t="shared" si="24"/>
        <v>-3</v>
      </c>
    </row>
    <row r="445" spans="1:10">
      <c r="A445" s="3">
        <f t="shared" ca="1" si="25"/>
        <v>40996</v>
      </c>
      <c r="B445" s="4" t="str">
        <f t="shared" ca="1" si="26"/>
        <v>10.04.08</v>
      </c>
      <c r="C445">
        <f t="shared" ca="1" si="27"/>
        <v>17</v>
      </c>
      <c r="D445">
        <v>1</v>
      </c>
      <c r="E445">
        <v>1</v>
      </c>
      <c r="F445" s="2" t="s">
        <v>4183</v>
      </c>
      <c r="G445" t="s">
        <v>4181</v>
      </c>
      <c r="H445">
        <v>10</v>
      </c>
      <c r="I445">
        <v>4</v>
      </c>
      <c r="J445">
        <f t="shared" si="24"/>
        <v>-4</v>
      </c>
    </row>
    <row r="446" spans="1:10">
      <c r="A446" s="3">
        <f t="shared" ca="1" si="25"/>
        <v>40996</v>
      </c>
      <c r="B446" s="4" t="str">
        <f t="shared" ca="1" si="26"/>
        <v>10.04.08</v>
      </c>
      <c r="C446">
        <f t="shared" ca="1" si="27"/>
        <v>17</v>
      </c>
      <c r="D446">
        <v>1</v>
      </c>
      <c r="E446">
        <v>1</v>
      </c>
      <c r="F446" s="2" t="s">
        <v>4185</v>
      </c>
      <c r="G446" t="s">
        <v>4182</v>
      </c>
      <c r="H446">
        <v>10</v>
      </c>
      <c r="I446">
        <v>5</v>
      </c>
      <c r="J446">
        <f t="shared" si="24"/>
        <v>-5</v>
      </c>
    </row>
    <row r="447" spans="1:10">
      <c r="A447" s="3" t="str">
        <f t="shared" ca="1" si="25"/>
        <v/>
      </c>
      <c r="B447" s="4" t="str">
        <f t="shared" ca="1" si="26"/>
        <v/>
      </c>
      <c r="C447" t="str">
        <f t="shared" ca="1" si="27"/>
        <v/>
      </c>
      <c r="D447" s="1">
        <v>40996</v>
      </c>
      <c r="E447" t="s">
        <v>4171</v>
      </c>
      <c r="F447" s="2" t="s">
        <v>4170</v>
      </c>
      <c r="G447">
        <v>18</v>
      </c>
      <c r="J447" t="str">
        <f t="shared" si="24"/>
        <v/>
      </c>
    </row>
    <row r="448" spans="1:10">
      <c r="A448" s="3">
        <f t="shared" ca="1" si="25"/>
        <v>40996</v>
      </c>
      <c r="B448" s="4" t="str">
        <f t="shared" ca="1" si="26"/>
        <v>10.04.08</v>
      </c>
      <c r="C448">
        <f t="shared" ca="1" si="27"/>
        <v>18</v>
      </c>
      <c r="D448">
        <v>0</v>
      </c>
      <c r="E448">
        <v>0</v>
      </c>
      <c r="F448" s="2" t="s">
        <v>4198</v>
      </c>
      <c r="G448" t="s">
        <v>4178</v>
      </c>
      <c r="H448">
        <v>18</v>
      </c>
      <c r="I448">
        <v>3</v>
      </c>
      <c r="J448">
        <f t="shared" si="24"/>
        <v>-1</v>
      </c>
    </row>
    <row r="449" spans="1:10">
      <c r="A449" s="3">
        <f t="shared" ca="1" si="25"/>
        <v>40996</v>
      </c>
      <c r="B449" s="4" t="str">
        <f t="shared" ca="1" si="26"/>
        <v>10.04.08</v>
      </c>
      <c r="C449">
        <f t="shared" ca="1" si="27"/>
        <v>18</v>
      </c>
      <c r="D449">
        <v>0</v>
      </c>
      <c r="E449">
        <v>0</v>
      </c>
      <c r="F449" s="2" t="s">
        <v>4199</v>
      </c>
      <c r="G449" t="s">
        <v>4179</v>
      </c>
      <c r="H449">
        <v>18</v>
      </c>
      <c r="I449">
        <v>2</v>
      </c>
      <c r="J449">
        <f t="shared" si="24"/>
        <v>-2</v>
      </c>
    </row>
    <row r="450" spans="1:10">
      <c r="A450" s="3">
        <f t="shared" ca="1" si="25"/>
        <v>40996</v>
      </c>
      <c r="B450" s="4" t="str">
        <f t="shared" ca="1" si="26"/>
        <v>10.04.08</v>
      </c>
      <c r="C450">
        <f t="shared" ca="1" si="27"/>
        <v>18</v>
      </c>
      <c r="D450">
        <v>0</v>
      </c>
      <c r="E450">
        <v>0</v>
      </c>
      <c r="F450" s="2" t="s">
        <v>4200</v>
      </c>
      <c r="G450" t="s">
        <v>4180</v>
      </c>
      <c r="H450">
        <v>15</v>
      </c>
      <c r="I450">
        <v>1</v>
      </c>
      <c r="J450">
        <f t="shared" ref="J450:J513" si="28">IF(G450="A", -1, IF(G450="B", -2, IF(G450="C", -3, IF(G450="D", -4, IF(G450="E", -5, "")))))</f>
        <v>-3</v>
      </c>
    </row>
    <row r="451" spans="1:10">
      <c r="A451" s="3">
        <f t="shared" ref="A451:A514" ca="1" si="29">IF(D451=0,OFFSET(D451,-5*D451+J451,0),IF(D451=1,OFFSET(D451,-5*D451+J451,0),IF(D451=2,OFFSET(D451,-5*D451+J451,0),IF(D451=3,OFFSET(D451,-5*D451+J451,0),IF(D451=4,OFFSET(D451,-5*D451+J451,0),"")))))</f>
        <v>40996</v>
      </c>
      <c r="B451" s="4" t="str">
        <f t="shared" ref="B451:B514" ca="1" si="30">IF(D451=0,OFFSET(D451,-5*D451+J451,1),IF(D451=1,OFFSET(D451,-5*D451+J451,1),IF(D451=2,OFFSET(D451,-5*D451+J451,1),IF(D451=3,OFFSET(D451,-5*D451+J451,1),IF(D451=4,OFFSET(D451,-5*D451+J451,1),"")))))</f>
        <v>10.04.08</v>
      </c>
      <c r="C451">
        <f t="shared" ref="C451:C514" ca="1" si="31">IF(D451=0,OFFSET(D451,-5*D451+J451,3),IF(D451=1,OFFSET(D451,-5*D451+J451,3),IF(D451=2,OFFSET(D451,-5*D451+J451,3),IF(D451=3,OFFSET(D451,-5*D451+J451,3),IF(D451=4,OFFSET(D451,-5*D451+J451,3),"")))))</f>
        <v>18</v>
      </c>
      <c r="D451">
        <v>0</v>
      </c>
      <c r="E451">
        <v>0</v>
      </c>
      <c r="F451" s="2" t="s">
        <v>4201</v>
      </c>
      <c r="G451" t="s">
        <v>4181</v>
      </c>
      <c r="H451">
        <v>10</v>
      </c>
      <c r="I451">
        <v>7</v>
      </c>
      <c r="J451">
        <f t="shared" si="28"/>
        <v>-4</v>
      </c>
    </row>
    <row r="452" spans="1:10">
      <c r="A452" s="3">
        <f t="shared" ca="1" si="29"/>
        <v>40996</v>
      </c>
      <c r="B452" s="4" t="str">
        <f t="shared" ca="1" si="30"/>
        <v>10.04.08</v>
      </c>
      <c r="C452">
        <f t="shared" ca="1" si="31"/>
        <v>18</v>
      </c>
      <c r="D452">
        <v>0</v>
      </c>
      <c r="E452">
        <v>0</v>
      </c>
      <c r="F452" s="2" t="s">
        <v>4202</v>
      </c>
      <c r="G452" t="s">
        <v>4182</v>
      </c>
      <c r="H452">
        <v>0</v>
      </c>
      <c r="I452">
        <v>10</v>
      </c>
      <c r="J452">
        <f t="shared" si="28"/>
        <v>-5</v>
      </c>
    </row>
    <row r="453" spans="1:10">
      <c r="A453" s="3">
        <f t="shared" ca="1" si="29"/>
        <v>40996</v>
      </c>
      <c r="B453" s="4" t="str">
        <f t="shared" ca="1" si="30"/>
        <v>10.04.08</v>
      </c>
      <c r="C453">
        <f t="shared" ca="1" si="31"/>
        <v>18</v>
      </c>
      <c r="D453">
        <v>1</v>
      </c>
      <c r="E453">
        <v>1</v>
      </c>
      <c r="F453" s="2" t="s">
        <v>4203</v>
      </c>
      <c r="G453" t="s">
        <v>4178</v>
      </c>
      <c r="H453">
        <v>10</v>
      </c>
      <c r="I453">
        <v>8</v>
      </c>
      <c r="J453">
        <f t="shared" si="28"/>
        <v>-1</v>
      </c>
    </row>
    <row r="454" spans="1:10">
      <c r="A454" s="3">
        <f t="shared" ca="1" si="29"/>
        <v>40996</v>
      </c>
      <c r="B454" s="4" t="str">
        <f t="shared" ca="1" si="30"/>
        <v>10.04.08</v>
      </c>
      <c r="C454">
        <f t="shared" ca="1" si="31"/>
        <v>18</v>
      </c>
      <c r="D454">
        <v>1</v>
      </c>
      <c r="E454">
        <v>1</v>
      </c>
      <c r="F454" s="2" t="s">
        <v>4204</v>
      </c>
      <c r="G454" t="s">
        <v>4179</v>
      </c>
      <c r="H454">
        <v>10</v>
      </c>
      <c r="I454">
        <v>5</v>
      </c>
      <c r="J454">
        <f t="shared" si="28"/>
        <v>-2</v>
      </c>
    </row>
    <row r="455" spans="1:10">
      <c r="A455" s="3">
        <f t="shared" ca="1" si="29"/>
        <v>40996</v>
      </c>
      <c r="B455" s="4" t="str">
        <f t="shared" ca="1" si="30"/>
        <v>10.04.08</v>
      </c>
      <c r="C455">
        <f t="shared" ca="1" si="31"/>
        <v>18</v>
      </c>
      <c r="D455">
        <v>1</v>
      </c>
      <c r="E455">
        <v>1</v>
      </c>
      <c r="F455" s="2" t="s">
        <v>4205</v>
      </c>
      <c r="G455" t="s">
        <v>4180</v>
      </c>
      <c r="H455">
        <v>10</v>
      </c>
      <c r="I455">
        <v>4</v>
      </c>
      <c r="J455">
        <f t="shared" si="28"/>
        <v>-3</v>
      </c>
    </row>
    <row r="456" spans="1:10">
      <c r="A456" s="3">
        <f t="shared" ca="1" si="29"/>
        <v>40996</v>
      </c>
      <c r="B456" s="4" t="str">
        <f t="shared" ca="1" si="30"/>
        <v>10.04.08</v>
      </c>
      <c r="C456">
        <f t="shared" ca="1" si="31"/>
        <v>18</v>
      </c>
      <c r="D456">
        <v>1</v>
      </c>
      <c r="E456">
        <v>1</v>
      </c>
      <c r="F456" s="2" t="s">
        <v>4183</v>
      </c>
      <c r="G456" t="s">
        <v>4181</v>
      </c>
      <c r="H456">
        <v>10</v>
      </c>
      <c r="I456">
        <v>4</v>
      </c>
      <c r="J456">
        <f t="shared" si="28"/>
        <v>-4</v>
      </c>
    </row>
    <row r="457" spans="1:10">
      <c r="A457" s="3">
        <f t="shared" ca="1" si="29"/>
        <v>40996</v>
      </c>
      <c r="B457" s="4" t="str">
        <f t="shared" ca="1" si="30"/>
        <v>10.04.08</v>
      </c>
      <c r="C457">
        <f t="shared" ca="1" si="31"/>
        <v>18</v>
      </c>
      <c r="D457">
        <v>1</v>
      </c>
      <c r="E457">
        <v>1</v>
      </c>
      <c r="F457" s="2" t="s">
        <v>4185</v>
      </c>
      <c r="G457" t="s">
        <v>4182</v>
      </c>
      <c r="H457">
        <v>15</v>
      </c>
      <c r="I457">
        <v>7</v>
      </c>
      <c r="J457">
        <f t="shared" si="28"/>
        <v>-5</v>
      </c>
    </row>
    <row r="458" spans="1:10">
      <c r="A458" s="3" t="str">
        <f t="shared" ca="1" si="29"/>
        <v/>
      </c>
      <c r="B458" s="4" t="str">
        <f t="shared" ca="1" si="30"/>
        <v/>
      </c>
      <c r="C458" t="str">
        <f t="shared" ca="1" si="31"/>
        <v/>
      </c>
      <c r="D458" s="1">
        <v>40996</v>
      </c>
      <c r="E458" t="s">
        <v>4171</v>
      </c>
      <c r="F458" s="2" t="s">
        <v>4170</v>
      </c>
      <c r="G458">
        <v>19</v>
      </c>
      <c r="J458" t="str">
        <f t="shared" si="28"/>
        <v/>
      </c>
    </row>
    <row r="459" spans="1:10">
      <c r="A459" s="3">
        <f t="shared" ca="1" si="29"/>
        <v>40996</v>
      </c>
      <c r="B459" s="4" t="str">
        <f t="shared" ca="1" si="30"/>
        <v>10.04.08</v>
      </c>
      <c r="C459">
        <f t="shared" ca="1" si="31"/>
        <v>19</v>
      </c>
      <c r="D459">
        <v>0</v>
      </c>
      <c r="E459">
        <v>0</v>
      </c>
      <c r="F459" s="2" t="s">
        <v>4198</v>
      </c>
      <c r="G459" t="s">
        <v>4178</v>
      </c>
      <c r="H459">
        <v>18</v>
      </c>
      <c r="I459">
        <v>3</v>
      </c>
      <c r="J459">
        <f t="shared" si="28"/>
        <v>-1</v>
      </c>
    </row>
    <row r="460" spans="1:10">
      <c r="A460" s="3">
        <f t="shared" ca="1" si="29"/>
        <v>40996</v>
      </c>
      <c r="B460" s="4" t="str">
        <f t="shared" ca="1" si="30"/>
        <v>10.04.08</v>
      </c>
      <c r="C460">
        <f t="shared" ca="1" si="31"/>
        <v>19</v>
      </c>
      <c r="D460">
        <v>0</v>
      </c>
      <c r="E460">
        <v>0</v>
      </c>
      <c r="F460" s="2" t="s">
        <v>4199</v>
      </c>
      <c r="G460" t="s">
        <v>4179</v>
      </c>
      <c r="H460">
        <v>18</v>
      </c>
      <c r="I460">
        <v>2</v>
      </c>
      <c r="J460">
        <f t="shared" si="28"/>
        <v>-2</v>
      </c>
    </row>
    <row r="461" spans="1:10">
      <c r="A461" s="3">
        <f t="shared" ca="1" si="29"/>
        <v>40996</v>
      </c>
      <c r="B461" s="4" t="str">
        <f t="shared" ca="1" si="30"/>
        <v>10.04.08</v>
      </c>
      <c r="C461">
        <f t="shared" ca="1" si="31"/>
        <v>19</v>
      </c>
      <c r="D461">
        <v>0</v>
      </c>
      <c r="E461">
        <v>0</v>
      </c>
      <c r="F461" s="2" t="s">
        <v>4200</v>
      </c>
      <c r="G461" t="s">
        <v>4180</v>
      </c>
      <c r="H461">
        <v>20</v>
      </c>
      <c r="I461">
        <v>2</v>
      </c>
      <c r="J461">
        <f t="shared" si="28"/>
        <v>-3</v>
      </c>
    </row>
    <row r="462" spans="1:10">
      <c r="A462" s="3">
        <f t="shared" ca="1" si="29"/>
        <v>40996</v>
      </c>
      <c r="B462" s="4" t="str">
        <f t="shared" ca="1" si="30"/>
        <v>10.04.08</v>
      </c>
      <c r="C462">
        <f t="shared" ca="1" si="31"/>
        <v>19</v>
      </c>
      <c r="D462">
        <v>0</v>
      </c>
      <c r="E462">
        <v>0</v>
      </c>
      <c r="F462" s="2" t="s">
        <v>4201</v>
      </c>
      <c r="G462" t="s">
        <v>4181</v>
      </c>
      <c r="H462">
        <v>1</v>
      </c>
      <c r="I462">
        <v>8</v>
      </c>
      <c r="J462">
        <f t="shared" si="28"/>
        <v>-4</v>
      </c>
    </row>
    <row r="463" spans="1:10">
      <c r="A463" s="3">
        <f t="shared" ca="1" si="29"/>
        <v>40996</v>
      </c>
      <c r="B463" s="4" t="str">
        <f t="shared" ca="1" si="30"/>
        <v>10.04.08</v>
      </c>
      <c r="C463">
        <f t="shared" ca="1" si="31"/>
        <v>19</v>
      </c>
      <c r="D463">
        <v>0</v>
      </c>
      <c r="E463">
        <v>0</v>
      </c>
      <c r="F463" s="2" t="s">
        <v>4202</v>
      </c>
      <c r="G463" t="s">
        <v>4182</v>
      </c>
      <c r="H463">
        <v>0</v>
      </c>
      <c r="I463">
        <v>10</v>
      </c>
      <c r="J463">
        <f t="shared" si="28"/>
        <v>-5</v>
      </c>
    </row>
    <row r="464" spans="1:10">
      <c r="A464" s="3">
        <f t="shared" ca="1" si="29"/>
        <v>40996</v>
      </c>
      <c r="B464" s="4" t="str">
        <f t="shared" ca="1" si="30"/>
        <v>10.04.08</v>
      </c>
      <c r="C464">
        <f t="shared" ca="1" si="31"/>
        <v>19</v>
      </c>
      <c r="D464">
        <v>1</v>
      </c>
      <c r="E464">
        <v>1</v>
      </c>
      <c r="F464" s="2" t="s">
        <v>4203</v>
      </c>
      <c r="G464" t="s">
        <v>4178</v>
      </c>
      <c r="H464">
        <v>19</v>
      </c>
      <c r="I464">
        <v>5</v>
      </c>
      <c r="J464">
        <f t="shared" si="28"/>
        <v>-1</v>
      </c>
    </row>
    <row r="465" spans="1:10">
      <c r="A465" s="3">
        <f t="shared" ca="1" si="29"/>
        <v>40996</v>
      </c>
      <c r="B465" s="4" t="str">
        <f t="shared" ca="1" si="30"/>
        <v>10.04.08</v>
      </c>
      <c r="C465">
        <f t="shared" ca="1" si="31"/>
        <v>19</v>
      </c>
      <c r="D465">
        <v>1</v>
      </c>
      <c r="E465">
        <v>1</v>
      </c>
      <c r="F465" s="2" t="s">
        <v>4204</v>
      </c>
      <c r="G465" t="s">
        <v>4179</v>
      </c>
      <c r="H465">
        <v>19</v>
      </c>
      <c r="I465">
        <v>8</v>
      </c>
      <c r="J465">
        <f t="shared" si="28"/>
        <v>-2</v>
      </c>
    </row>
    <row r="466" spans="1:10">
      <c r="A466" s="3">
        <f t="shared" ca="1" si="29"/>
        <v>40996</v>
      </c>
      <c r="B466" s="4" t="str">
        <f t="shared" ca="1" si="30"/>
        <v>10.04.08</v>
      </c>
      <c r="C466">
        <f t="shared" ca="1" si="31"/>
        <v>19</v>
      </c>
      <c r="D466">
        <v>1</v>
      </c>
      <c r="E466">
        <v>1</v>
      </c>
      <c r="F466" s="2" t="s">
        <v>4205</v>
      </c>
      <c r="G466" t="s">
        <v>4180</v>
      </c>
      <c r="H466">
        <v>0</v>
      </c>
      <c r="I466">
        <v>0</v>
      </c>
      <c r="J466">
        <f t="shared" si="28"/>
        <v>-3</v>
      </c>
    </row>
    <row r="467" spans="1:10">
      <c r="A467" s="3">
        <f t="shared" ca="1" si="29"/>
        <v>40996</v>
      </c>
      <c r="B467" s="4" t="str">
        <f t="shared" ca="1" si="30"/>
        <v>10.04.08</v>
      </c>
      <c r="C467">
        <f t="shared" ca="1" si="31"/>
        <v>19</v>
      </c>
      <c r="D467">
        <v>1</v>
      </c>
      <c r="E467">
        <v>1</v>
      </c>
      <c r="F467" s="2" t="s">
        <v>4183</v>
      </c>
      <c r="G467" t="s">
        <v>4181</v>
      </c>
      <c r="H467">
        <v>10</v>
      </c>
      <c r="I467">
        <v>5</v>
      </c>
      <c r="J467">
        <f t="shared" si="28"/>
        <v>-4</v>
      </c>
    </row>
    <row r="468" spans="1:10">
      <c r="A468" s="3">
        <f t="shared" ca="1" si="29"/>
        <v>40996</v>
      </c>
      <c r="B468" s="4" t="str">
        <f t="shared" ca="1" si="30"/>
        <v>10.04.08</v>
      </c>
      <c r="C468">
        <f t="shared" ca="1" si="31"/>
        <v>19</v>
      </c>
      <c r="D468">
        <v>1</v>
      </c>
      <c r="E468">
        <v>1</v>
      </c>
      <c r="F468" s="2" t="s">
        <v>4185</v>
      </c>
      <c r="G468" t="s">
        <v>4182</v>
      </c>
      <c r="H468">
        <v>4</v>
      </c>
      <c r="I468">
        <v>5</v>
      </c>
      <c r="J468">
        <f t="shared" si="28"/>
        <v>-5</v>
      </c>
    </row>
    <row r="469" spans="1:10">
      <c r="A469" s="3" t="str">
        <f t="shared" ca="1" si="29"/>
        <v/>
      </c>
      <c r="B469" s="4" t="str">
        <f t="shared" ca="1" si="30"/>
        <v/>
      </c>
      <c r="C469" t="str">
        <f t="shared" ca="1" si="31"/>
        <v/>
      </c>
      <c r="D469" s="1">
        <v>40996</v>
      </c>
      <c r="E469" t="s">
        <v>4171</v>
      </c>
      <c r="F469" s="2" t="s">
        <v>4170</v>
      </c>
      <c r="G469">
        <v>2</v>
      </c>
      <c r="J469" t="str">
        <f t="shared" si="28"/>
        <v/>
      </c>
    </row>
    <row r="470" spans="1:10">
      <c r="A470" s="3">
        <f t="shared" ca="1" si="29"/>
        <v>40996</v>
      </c>
      <c r="B470" s="4" t="str">
        <f t="shared" ca="1" si="30"/>
        <v>10.04.08</v>
      </c>
      <c r="C470">
        <f t="shared" ca="1" si="31"/>
        <v>2</v>
      </c>
      <c r="D470">
        <v>0</v>
      </c>
      <c r="E470">
        <v>1</v>
      </c>
      <c r="F470" s="2" t="s">
        <v>4203</v>
      </c>
      <c r="G470" t="s">
        <v>4178</v>
      </c>
      <c r="H470">
        <v>19</v>
      </c>
      <c r="I470">
        <v>6</v>
      </c>
      <c r="J470">
        <f t="shared" si="28"/>
        <v>-1</v>
      </c>
    </row>
    <row r="471" spans="1:10">
      <c r="A471" s="3">
        <f t="shared" ca="1" si="29"/>
        <v>40996</v>
      </c>
      <c r="B471" s="4" t="str">
        <f t="shared" ca="1" si="30"/>
        <v>10.04.08</v>
      </c>
      <c r="C471">
        <f t="shared" ca="1" si="31"/>
        <v>2</v>
      </c>
      <c r="D471">
        <v>0</v>
      </c>
      <c r="E471">
        <v>1</v>
      </c>
      <c r="F471" s="2" t="s">
        <v>4204</v>
      </c>
      <c r="G471" t="s">
        <v>4179</v>
      </c>
      <c r="H471">
        <v>15</v>
      </c>
      <c r="I471">
        <v>8</v>
      </c>
      <c r="J471">
        <f t="shared" si="28"/>
        <v>-2</v>
      </c>
    </row>
    <row r="472" spans="1:10">
      <c r="A472" s="3">
        <f t="shared" ca="1" si="29"/>
        <v>40996</v>
      </c>
      <c r="B472" s="4" t="str">
        <f t="shared" ca="1" si="30"/>
        <v>10.04.08</v>
      </c>
      <c r="C472">
        <f t="shared" ca="1" si="31"/>
        <v>2</v>
      </c>
      <c r="D472">
        <v>0</v>
      </c>
      <c r="E472">
        <v>1</v>
      </c>
      <c r="F472" s="2" t="s">
        <v>4205</v>
      </c>
      <c r="G472" t="s">
        <v>4180</v>
      </c>
      <c r="H472">
        <v>15</v>
      </c>
      <c r="I472">
        <v>10</v>
      </c>
      <c r="J472">
        <f t="shared" si="28"/>
        <v>-3</v>
      </c>
    </row>
    <row r="473" spans="1:10">
      <c r="A473" s="3">
        <f t="shared" ca="1" si="29"/>
        <v>40996</v>
      </c>
      <c r="B473" s="4" t="str">
        <f t="shared" ca="1" si="30"/>
        <v>10.04.08</v>
      </c>
      <c r="C473">
        <f t="shared" ca="1" si="31"/>
        <v>2</v>
      </c>
      <c r="D473">
        <v>0</v>
      </c>
      <c r="E473">
        <v>1</v>
      </c>
      <c r="F473" s="2" t="s">
        <v>4183</v>
      </c>
      <c r="G473" t="s">
        <v>4181</v>
      </c>
      <c r="H473">
        <v>1</v>
      </c>
      <c r="I473">
        <v>6</v>
      </c>
      <c r="J473">
        <f t="shared" si="28"/>
        <v>-4</v>
      </c>
    </row>
    <row r="474" spans="1:10">
      <c r="A474" s="3">
        <f t="shared" ca="1" si="29"/>
        <v>40996</v>
      </c>
      <c r="B474" s="4" t="str">
        <f t="shared" ca="1" si="30"/>
        <v>10.04.08</v>
      </c>
      <c r="C474">
        <f t="shared" ca="1" si="31"/>
        <v>2</v>
      </c>
      <c r="D474">
        <v>0</v>
      </c>
      <c r="E474">
        <v>1</v>
      </c>
      <c r="F474" s="2" t="s">
        <v>4185</v>
      </c>
      <c r="G474" t="s">
        <v>4182</v>
      </c>
      <c r="H474">
        <v>1</v>
      </c>
      <c r="I474">
        <v>4</v>
      </c>
      <c r="J474">
        <f t="shared" si="28"/>
        <v>-5</v>
      </c>
    </row>
    <row r="475" spans="1:10">
      <c r="A475" s="3">
        <f t="shared" ca="1" si="29"/>
        <v>40996</v>
      </c>
      <c r="B475" s="4" t="str">
        <f t="shared" ca="1" si="30"/>
        <v>10.04.08</v>
      </c>
      <c r="C475">
        <f t="shared" ca="1" si="31"/>
        <v>2</v>
      </c>
      <c r="D475">
        <v>1</v>
      </c>
      <c r="E475">
        <v>0</v>
      </c>
      <c r="F475" s="2" t="s">
        <v>4198</v>
      </c>
      <c r="G475" t="s">
        <v>4178</v>
      </c>
      <c r="H475">
        <v>19</v>
      </c>
      <c r="I475">
        <v>4</v>
      </c>
      <c r="J475">
        <f t="shared" si="28"/>
        <v>-1</v>
      </c>
    </row>
    <row r="476" spans="1:10">
      <c r="A476" s="3">
        <f t="shared" ca="1" si="29"/>
        <v>40996</v>
      </c>
      <c r="B476" s="4" t="str">
        <f t="shared" ca="1" si="30"/>
        <v>10.04.08</v>
      </c>
      <c r="C476">
        <f t="shared" ca="1" si="31"/>
        <v>2</v>
      </c>
      <c r="D476">
        <v>1</v>
      </c>
      <c r="E476">
        <v>0</v>
      </c>
      <c r="F476" s="2" t="s">
        <v>4199</v>
      </c>
      <c r="G476" t="s">
        <v>4179</v>
      </c>
      <c r="H476">
        <v>18</v>
      </c>
      <c r="I476">
        <v>4</v>
      </c>
      <c r="J476">
        <f t="shared" si="28"/>
        <v>-2</v>
      </c>
    </row>
    <row r="477" spans="1:10">
      <c r="A477" s="3">
        <f t="shared" ca="1" si="29"/>
        <v>40996</v>
      </c>
      <c r="B477" s="4" t="str">
        <f t="shared" ca="1" si="30"/>
        <v>10.04.08</v>
      </c>
      <c r="C477">
        <f t="shared" ca="1" si="31"/>
        <v>2</v>
      </c>
      <c r="D477">
        <v>1</v>
      </c>
      <c r="E477">
        <v>0</v>
      </c>
      <c r="F477" s="2" t="s">
        <v>4200</v>
      </c>
      <c r="G477" t="s">
        <v>4180</v>
      </c>
      <c r="H477">
        <v>19</v>
      </c>
      <c r="I477">
        <v>3</v>
      </c>
      <c r="J477">
        <f t="shared" si="28"/>
        <v>-3</v>
      </c>
    </row>
    <row r="478" spans="1:10">
      <c r="A478" s="3">
        <f t="shared" ca="1" si="29"/>
        <v>40996</v>
      </c>
      <c r="B478" s="4" t="str">
        <f t="shared" ca="1" si="30"/>
        <v>10.04.08</v>
      </c>
      <c r="C478">
        <f t="shared" ca="1" si="31"/>
        <v>2</v>
      </c>
      <c r="D478">
        <v>1</v>
      </c>
      <c r="E478">
        <v>0</v>
      </c>
      <c r="F478" s="2" t="s">
        <v>4201</v>
      </c>
      <c r="G478" t="s">
        <v>4181</v>
      </c>
      <c r="H478">
        <v>1</v>
      </c>
      <c r="I478">
        <v>6</v>
      </c>
      <c r="J478">
        <f t="shared" si="28"/>
        <v>-4</v>
      </c>
    </row>
    <row r="479" spans="1:10">
      <c r="A479" s="3">
        <f t="shared" ca="1" si="29"/>
        <v>40996</v>
      </c>
      <c r="B479" s="4" t="str">
        <f t="shared" ca="1" si="30"/>
        <v>10.04.08</v>
      </c>
      <c r="C479">
        <f t="shared" ca="1" si="31"/>
        <v>2</v>
      </c>
      <c r="D479">
        <v>1</v>
      </c>
      <c r="E479">
        <v>0</v>
      </c>
      <c r="F479" s="2" t="s">
        <v>4202</v>
      </c>
      <c r="G479" t="s">
        <v>4182</v>
      </c>
      <c r="H479">
        <v>0</v>
      </c>
      <c r="I479">
        <v>10</v>
      </c>
      <c r="J479">
        <f t="shared" si="28"/>
        <v>-5</v>
      </c>
    </row>
    <row r="480" spans="1:10">
      <c r="A480" s="3" t="str">
        <f t="shared" ca="1" si="29"/>
        <v/>
      </c>
      <c r="B480" s="4" t="str">
        <f t="shared" ca="1" si="30"/>
        <v/>
      </c>
      <c r="C480" t="str">
        <f t="shared" ca="1" si="31"/>
        <v/>
      </c>
      <c r="D480" s="1">
        <v>40996</v>
      </c>
      <c r="E480" t="s">
        <v>4171</v>
      </c>
      <c r="F480" s="2" t="s">
        <v>4170</v>
      </c>
      <c r="G480">
        <v>20</v>
      </c>
      <c r="J480" t="str">
        <f t="shared" si="28"/>
        <v/>
      </c>
    </row>
    <row r="481" spans="1:10">
      <c r="A481" s="3">
        <f t="shared" ca="1" si="29"/>
        <v>40996</v>
      </c>
      <c r="B481" s="4" t="str">
        <f t="shared" ca="1" si="30"/>
        <v>10.04.08</v>
      </c>
      <c r="C481">
        <f t="shared" ca="1" si="31"/>
        <v>20</v>
      </c>
      <c r="D481">
        <v>0</v>
      </c>
      <c r="E481">
        <v>0</v>
      </c>
      <c r="F481" s="2" t="s">
        <v>4198</v>
      </c>
      <c r="G481" t="s">
        <v>4178</v>
      </c>
      <c r="H481">
        <v>18</v>
      </c>
      <c r="I481">
        <v>3</v>
      </c>
      <c r="J481">
        <f t="shared" si="28"/>
        <v>-1</v>
      </c>
    </row>
    <row r="482" spans="1:10">
      <c r="A482" s="3">
        <f t="shared" ca="1" si="29"/>
        <v>40996</v>
      </c>
      <c r="B482" s="4" t="str">
        <f t="shared" ca="1" si="30"/>
        <v>10.04.08</v>
      </c>
      <c r="C482">
        <f t="shared" ca="1" si="31"/>
        <v>20</v>
      </c>
      <c r="D482">
        <v>0</v>
      </c>
      <c r="E482">
        <v>0</v>
      </c>
      <c r="F482" s="2" t="s">
        <v>4199</v>
      </c>
      <c r="G482" t="s">
        <v>4179</v>
      </c>
      <c r="H482">
        <v>18</v>
      </c>
      <c r="I482">
        <v>2</v>
      </c>
      <c r="J482">
        <f t="shared" si="28"/>
        <v>-2</v>
      </c>
    </row>
    <row r="483" spans="1:10">
      <c r="A483" s="3">
        <f t="shared" ca="1" si="29"/>
        <v>40996</v>
      </c>
      <c r="B483" s="4" t="str">
        <f t="shared" ca="1" si="30"/>
        <v>10.04.08</v>
      </c>
      <c r="C483">
        <f t="shared" ca="1" si="31"/>
        <v>20</v>
      </c>
      <c r="D483">
        <v>0</v>
      </c>
      <c r="E483">
        <v>0</v>
      </c>
      <c r="F483" s="2" t="s">
        <v>4200</v>
      </c>
      <c r="G483" t="s">
        <v>4180</v>
      </c>
      <c r="H483">
        <v>18</v>
      </c>
      <c r="I483">
        <v>1</v>
      </c>
      <c r="J483">
        <f t="shared" si="28"/>
        <v>-3</v>
      </c>
    </row>
    <row r="484" spans="1:10">
      <c r="A484" s="3">
        <f t="shared" ca="1" si="29"/>
        <v>40996</v>
      </c>
      <c r="B484" s="4" t="str">
        <f t="shared" ca="1" si="30"/>
        <v>10.04.08</v>
      </c>
      <c r="C484">
        <f t="shared" ca="1" si="31"/>
        <v>20</v>
      </c>
      <c r="D484">
        <v>0</v>
      </c>
      <c r="E484">
        <v>0</v>
      </c>
      <c r="F484" s="2" t="s">
        <v>4201</v>
      </c>
      <c r="G484" t="s">
        <v>4181</v>
      </c>
      <c r="H484">
        <v>4</v>
      </c>
      <c r="I484">
        <v>10</v>
      </c>
      <c r="J484">
        <f t="shared" si="28"/>
        <v>-4</v>
      </c>
    </row>
    <row r="485" spans="1:10">
      <c r="A485" s="3">
        <f t="shared" ca="1" si="29"/>
        <v>40996</v>
      </c>
      <c r="B485" s="4" t="str">
        <f t="shared" ca="1" si="30"/>
        <v>10.04.08</v>
      </c>
      <c r="C485">
        <f t="shared" ca="1" si="31"/>
        <v>20</v>
      </c>
      <c r="D485">
        <v>0</v>
      </c>
      <c r="E485">
        <v>0</v>
      </c>
      <c r="F485" s="2" t="s">
        <v>4202</v>
      </c>
      <c r="G485" t="s">
        <v>4182</v>
      </c>
      <c r="H485">
        <v>0</v>
      </c>
      <c r="I485">
        <v>10</v>
      </c>
      <c r="J485">
        <f t="shared" si="28"/>
        <v>-5</v>
      </c>
    </row>
    <row r="486" spans="1:10">
      <c r="A486" s="3">
        <f t="shared" ca="1" si="29"/>
        <v>40996</v>
      </c>
      <c r="B486" s="4" t="str">
        <f t="shared" ca="1" si="30"/>
        <v>10.04.08</v>
      </c>
      <c r="C486">
        <f t="shared" ca="1" si="31"/>
        <v>20</v>
      </c>
      <c r="D486">
        <v>1</v>
      </c>
      <c r="E486">
        <v>1</v>
      </c>
      <c r="F486" s="2" t="s">
        <v>4203</v>
      </c>
      <c r="G486" t="s">
        <v>4178</v>
      </c>
      <c r="H486">
        <v>20</v>
      </c>
      <c r="I486">
        <v>3</v>
      </c>
      <c r="J486">
        <f t="shared" si="28"/>
        <v>-1</v>
      </c>
    </row>
    <row r="487" spans="1:10">
      <c r="A487" s="3">
        <f t="shared" ca="1" si="29"/>
        <v>40996</v>
      </c>
      <c r="B487" s="4" t="str">
        <f t="shared" ca="1" si="30"/>
        <v>10.04.08</v>
      </c>
      <c r="C487">
        <f t="shared" ca="1" si="31"/>
        <v>20</v>
      </c>
      <c r="D487">
        <v>1</v>
      </c>
      <c r="E487">
        <v>1</v>
      </c>
      <c r="F487" s="2" t="s">
        <v>4204</v>
      </c>
      <c r="G487" t="s">
        <v>4179</v>
      </c>
      <c r="H487">
        <v>19</v>
      </c>
      <c r="I487">
        <v>7</v>
      </c>
      <c r="J487">
        <f t="shared" si="28"/>
        <v>-2</v>
      </c>
    </row>
    <row r="488" spans="1:10">
      <c r="A488" s="3">
        <f t="shared" ca="1" si="29"/>
        <v>40996</v>
      </c>
      <c r="B488" s="4" t="str">
        <f t="shared" ca="1" si="30"/>
        <v>10.04.08</v>
      </c>
      <c r="C488">
        <f t="shared" ca="1" si="31"/>
        <v>20</v>
      </c>
      <c r="D488">
        <v>1</v>
      </c>
      <c r="E488">
        <v>1</v>
      </c>
      <c r="F488" s="2" t="s">
        <v>4205</v>
      </c>
      <c r="G488" t="s">
        <v>4180</v>
      </c>
      <c r="H488">
        <v>1</v>
      </c>
      <c r="I488">
        <v>4</v>
      </c>
      <c r="J488">
        <f t="shared" si="28"/>
        <v>-3</v>
      </c>
    </row>
    <row r="489" spans="1:10">
      <c r="A489" s="3">
        <f t="shared" ca="1" si="29"/>
        <v>40996</v>
      </c>
      <c r="B489" s="4" t="str">
        <f t="shared" ca="1" si="30"/>
        <v>10.04.08</v>
      </c>
      <c r="C489">
        <f t="shared" ca="1" si="31"/>
        <v>20</v>
      </c>
      <c r="D489">
        <v>1</v>
      </c>
      <c r="E489">
        <v>1</v>
      </c>
      <c r="F489" s="2" t="s">
        <v>4183</v>
      </c>
      <c r="G489" t="s">
        <v>4181</v>
      </c>
      <c r="H489">
        <v>0</v>
      </c>
      <c r="I489">
        <v>2</v>
      </c>
      <c r="J489">
        <f t="shared" si="28"/>
        <v>-4</v>
      </c>
    </row>
    <row r="490" spans="1:10">
      <c r="A490" s="3">
        <f t="shared" ca="1" si="29"/>
        <v>40996</v>
      </c>
      <c r="B490" s="4" t="str">
        <f t="shared" ca="1" si="30"/>
        <v>10.04.08</v>
      </c>
      <c r="C490">
        <f t="shared" ca="1" si="31"/>
        <v>20</v>
      </c>
      <c r="D490">
        <v>1</v>
      </c>
      <c r="E490">
        <v>1</v>
      </c>
      <c r="F490" s="2" t="s">
        <v>4185</v>
      </c>
      <c r="G490" t="s">
        <v>4182</v>
      </c>
      <c r="H490">
        <v>10</v>
      </c>
      <c r="I490">
        <v>3</v>
      </c>
      <c r="J490">
        <f t="shared" si="28"/>
        <v>-5</v>
      </c>
    </row>
    <row r="491" spans="1:10">
      <c r="A491" s="3" t="str">
        <f t="shared" ca="1" si="29"/>
        <v/>
      </c>
      <c r="B491" s="4" t="str">
        <f t="shared" ca="1" si="30"/>
        <v/>
      </c>
      <c r="C491" t="str">
        <f t="shared" ca="1" si="31"/>
        <v/>
      </c>
      <c r="D491" s="1">
        <v>40996</v>
      </c>
      <c r="E491" t="s">
        <v>4171</v>
      </c>
      <c r="F491" s="2" t="s">
        <v>4170</v>
      </c>
      <c r="G491">
        <v>3</v>
      </c>
      <c r="J491" t="str">
        <f t="shared" si="28"/>
        <v/>
      </c>
    </row>
    <row r="492" spans="1:10">
      <c r="A492" s="3">
        <f t="shared" ca="1" si="29"/>
        <v>40996</v>
      </c>
      <c r="B492" s="4" t="str">
        <f t="shared" ca="1" si="30"/>
        <v>10.04.08</v>
      </c>
      <c r="C492">
        <f t="shared" ca="1" si="31"/>
        <v>3</v>
      </c>
      <c r="D492">
        <v>0</v>
      </c>
      <c r="E492">
        <v>1</v>
      </c>
      <c r="F492" s="2" t="s">
        <v>4203</v>
      </c>
      <c r="G492" t="s">
        <v>4178</v>
      </c>
      <c r="H492">
        <v>19</v>
      </c>
      <c r="I492">
        <v>5</v>
      </c>
      <c r="J492">
        <f t="shared" si="28"/>
        <v>-1</v>
      </c>
    </row>
    <row r="493" spans="1:10">
      <c r="A493" s="3">
        <f t="shared" ca="1" si="29"/>
        <v>40996</v>
      </c>
      <c r="B493" s="4" t="str">
        <f t="shared" ca="1" si="30"/>
        <v>10.04.08</v>
      </c>
      <c r="C493">
        <f t="shared" ca="1" si="31"/>
        <v>3</v>
      </c>
      <c r="D493">
        <v>0</v>
      </c>
      <c r="E493">
        <v>1</v>
      </c>
      <c r="F493" s="2" t="s">
        <v>4204</v>
      </c>
      <c r="G493" t="s">
        <v>4179</v>
      </c>
      <c r="H493">
        <v>15</v>
      </c>
      <c r="I493">
        <v>7</v>
      </c>
      <c r="J493">
        <f t="shared" si="28"/>
        <v>-2</v>
      </c>
    </row>
    <row r="494" spans="1:10">
      <c r="A494" s="3">
        <f t="shared" ca="1" si="29"/>
        <v>40996</v>
      </c>
      <c r="B494" s="4" t="str">
        <f t="shared" ca="1" si="30"/>
        <v>10.04.08</v>
      </c>
      <c r="C494">
        <f t="shared" ca="1" si="31"/>
        <v>3</v>
      </c>
      <c r="D494">
        <v>0</v>
      </c>
      <c r="E494">
        <v>1</v>
      </c>
      <c r="F494" s="2" t="s">
        <v>4205</v>
      </c>
      <c r="G494" t="s">
        <v>4180</v>
      </c>
      <c r="H494">
        <v>0</v>
      </c>
      <c r="I494">
        <v>6</v>
      </c>
      <c r="J494">
        <f t="shared" si="28"/>
        <v>-3</v>
      </c>
    </row>
    <row r="495" spans="1:10">
      <c r="A495" s="3">
        <f t="shared" ca="1" si="29"/>
        <v>40996</v>
      </c>
      <c r="B495" s="4" t="str">
        <f t="shared" ca="1" si="30"/>
        <v>10.04.08</v>
      </c>
      <c r="C495">
        <f t="shared" ca="1" si="31"/>
        <v>3</v>
      </c>
      <c r="D495">
        <v>0</v>
      </c>
      <c r="E495">
        <v>1</v>
      </c>
      <c r="F495" s="2" t="s">
        <v>4183</v>
      </c>
      <c r="G495" t="s">
        <v>4181</v>
      </c>
      <c r="H495">
        <v>15</v>
      </c>
      <c r="I495">
        <v>5</v>
      </c>
      <c r="J495">
        <f t="shared" si="28"/>
        <v>-4</v>
      </c>
    </row>
    <row r="496" spans="1:10">
      <c r="A496" s="3">
        <f t="shared" ca="1" si="29"/>
        <v>40996</v>
      </c>
      <c r="B496" s="4" t="str">
        <f t="shared" ca="1" si="30"/>
        <v>10.04.08</v>
      </c>
      <c r="C496">
        <f t="shared" ca="1" si="31"/>
        <v>3</v>
      </c>
      <c r="D496">
        <v>0</v>
      </c>
      <c r="E496">
        <v>1</v>
      </c>
      <c r="F496" s="2" t="s">
        <v>4185</v>
      </c>
      <c r="G496" t="s">
        <v>4182</v>
      </c>
      <c r="H496">
        <v>1</v>
      </c>
      <c r="I496">
        <v>6</v>
      </c>
      <c r="J496">
        <f t="shared" si="28"/>
        <v>-5</v>
      </c>
    </row>
    <row r="497" spans="1:10">
      <c r="A497" s="3">
        <f t="shared" ca="1" si="29"/>
        <v>40996</v>
      </c>
      <c r="B497" s="4" t="str">
        <f t="shared" ca="1" si="30"/>
        <v>10.04.08</v>
      </c>
      <c r="C497">
        <f t="shared" ca="1" si="31"/>
        <v>3</v>
      </c>
      <c r="D497">
        <v>1</v>
      </c>
      <c r="E497">
        <v>0</v>
      </c>
      <c r="F497" s="2" t="s">
        <v>4198</v>
      </c>
      <c r="G497" t="s">
        <v>4178</v>
      </c>
      <c r="H497">
        <v>20</v>
      </c>
      <c r="I497">
        <v>4</v>
      </c>
      <c r="J497">
        <f t="shared" si="28"/>
        <v>-1</v>
      </c>
    </row>
    <row r="498" spans="1:10">
      <c r="A498" s="3">
        <f t="shared" ca="1" si="29"/>
        <v>40996</v>
      </c>
      <c r="B498" s="4" t="str">
        <f t="shared" ca="1" si="30"/>
        <v>10.04.08</v>
      </c>
      <c r="C498">
        <f t="shared" ca="1" si="31"/>
        <v>3</v>
      </c>
      <c r="D498">
        <v>1</v>
      </c>
      <c r="E498">
        <v>0</v>
      </c>
      <c r="F498" s="2" t="s">
        <v>4199</v>
      </c>
      <c r="G498" t="s">
        <v>4179</v>
      </c>
      <c r="H498">
        <v>19</v>
      </c>
      <c r="I498">
        <v>3</v>
      </c>
      <c r="J498">
        <f t="shared" si="28"/>
        <v>-2</v>
      </c>
    </row>
    <row r="499" spans="1:10">
      <c r="A499" s="3">
        <f t="shared" ca="1" si="29"/>
        <v>40996</v>
      </c>
      <c r="B499" s="4" t="str">
        <f t="shared" ca="1" si="30"/>
        <v>10.04.08</v>
      </c>
      <c r="C499">
        <f t="shared" ca="1" si="31"/>
        <v>3</v>
      </c>
      <c r="D499">
        <v>1</v>
      </c>
      <c r="E499">
        <v>0</v>
      </c>
      <c r="F499" s="2" t="s">
        <v>4200</v>
      </c>
      <c r="G499" t="s">
        <v>4180</v>
      </c>
      <c r="H499">
        <v>15</v>
      </c>
      <c r="I499">
        <v>4</v>
      </c>
      <c r="J499">
        <f t="shared" si="28"/>
        <v>-3</v>
      </c>
    </row>
    <row r="500" spans="1:10">
      <c r="A500" s="3">
        <f t="shared" ca="1" si="29"/>
        <v>40996</v>
      </c>
      <c r="B500" s="4" t="str">
        <f t="shared" ca="1" si="30"/>
        <v>10.04.08</v>
      </c>
      <c r="C500">
        <f t="shared" ca="1" si="31"/>
        <v>3</v>
      </c>
      <c r="D500">
        <v>1</v>
      </c>
      <c r="E500">
        <v>0</v>
      </c>
      <c r="F500" s="2" t="s">
        <v>4201</v>
      </c>
      <c r="G500" t="s">
        <v>4181</v>
      </c>
      <c r="H500">
        <v>1</v>
      </c>
      <c r="I500">
        <v>8</v>
      </c>
      <c r="J500">
        <f t="shared" si="28"/>
        <v>-4</v>
      </c>
    </row>
    <row r="501" spans="1:10">
      <c r="A501" s="3">
        <f t="shared" ca="1" si="29"/>
        <v>40996</v>
      </c>
      <c r="B501" s="4" t="str">
        <f t="shared" ca="1" si="30"/>
        <v>10.04.08</v>
      </c>
      <c r="C501">
        <f t="shared" ca="1" si="31"/>
        <v>3</v>
      </c>
      <c r="D501">
        <v>1</v>
      </c>
      <c r="E501">
        <v>0</v>
      </c>
      <c r="F501" s="2" t="s">
        <v>4202</v>
      </c>
      <c r="G501" t="s">
        <v>4182</v>
      </c>
      <c r="H501">
        <v>0</v>
      </c>
      <c r="I501">
        <v>9</v>
      </c>
      <c r="J501">
        <f t="shared" si="28"/>
        <v>-5</v>
      </c>
    </row>
    <row r="502" spans="1:10">
      <c r="A502" s="3" t="str">
        <f t="shared" ca="1" si="29"/>
        <v/>
      </c>
      <c r="B502" s="4" t="str">
        <f t="shared" ca="1" si="30"/>
        <v/>
      </c>
      <c r="C502" t="str">
        <f t="shared" ca="1" si="31"/>
        <v/>
      </c>
      <c r="D502" s="1">
        <v>40996</v>
      </c>
      <c r="E502" t="s">
        <v>4171</v>
      </c>
      <c r="F502" s="2" t="s">
        <v>4170</v>
      </c>
      <c r="G502">
        <v>4</v>
      </c>
      <c r="J502" t="str">
        <f t="shared" si="28"/>
        <v/>
      </c>
    </row>
    <row r="503" spans="1:10">
      <c r="A503" s="3">
        <f t="shared" ca="1" si="29"/>
        <v>40996</v>
      </c>
      <c r="B503" s="4" t="str">
        <f t="shared" ca="1" si="30"/>
        <v>10.04.08</v>
      </c>
      <c r="C503">
        <f t="shared" ca="1" si="31"/>
        <v>4</v>
      </c>
      <c r="D503">
        <v>0</v>
      </c>
      <c r="E503">
        <v>0</v>
      </c>
      <c r="F503" s="2" t="s">
        <v>4198</v>
      </c>
      <c r="G503" t="s">
        <v>4178</v>
      </c>
      <c r="H503">
        <v>19</v>
      </c>
      <c r="I503">
        <v>4</v>
      </c>
      <c r="J503">
        <f t="shared" si="28"/>
        <v>-1</v>
      </c>
    </row>
    <row r="504" spans="1:10">
      <c r="A504" s="3">
        <f t="shared" ca="1" si="29"/>
        <v>40996</v>
      </c>
      <c r="B504" s="4" t="str">
        <f t="shared" ca="1" si="30"/>
        <v>10.04.08</v>
      </c>
      <c r="C504">
        <f t="shared" ca="1" si="31"/>
        <v>4</v>
      </c>
      <c r="D504">
        <v>0</v>
      </c>
      <c r="E504">
        <v>0</v>
      </c>
      <c r="F504" s="2" t="s">
        <v>4199</v>
      </c>
      <c r="G504" t="s">
        <v>4179</v>
      </c>
      <c r="H504">
        <v>19</v>
      </c>
      <c r="I504">
        <v>3</v>
      </c>
      <c r="J504">
        <f t="shared" si="28"/>
        <v>-2</v>
      </c>
    </row>
    <row r="505" spans="1:10">
      <c r="A505" s="3">
        <f t="shared" ca="1" si="29"/>
        <v>40996</v>
      </c>
      <c r="B505" s="4" t="str">
        <f t="shared" ca="1" si="30"/>
        <v>10.04.08</v>
      </c>
      <c r="C505">
        <f t="shared" ca="1" si="31"/>
        <v>4</v>
      </c>
      <c r="D505">
        <v>0</v>
      </c>
      <c r="E505">
        <v>0</v>
      </c>
      <c r="F505" s="2" t="s">
        <v>4200</v>
      </c>
      <c r="G505" t="s">
        <v>4180</v>
      </c>
      <c r="H505">
        <v>18</v>
      </c>
      <c r="I505">
        <v>2</v>
      </c>
      <c r="J505">
        <f t="shared" si="28"/>
        <v>-3</v>
      </c>
    </row>
    <row r="506" spans="1:10">
      <c r="A506" s="3">
        <f t="shared" ca="1" si="29"/>
        <v>40996</v>
      </c>
      <c r="B506" s="4" t="str">
        <f t="shared" ca="1" si="30"/>
        <v>10.04.08</v>
      </c>
      <c r="C506">
        <f t="shared" ca="1" si="31"/>
        <v>4</v>
      </c>
      <c r="D506">
        <v>0</v>
      </c>
      <c r="E506">
        <v>0</v>
      </c>
      <c r="F506" s="2" t="s">
        <v>4201</v>
      </c>
      <c r="G506" t="s">
        <v>4181</v>
      </c>
      <c r="H506">
        <v>1</v>
      </c>
      <c r="I506">
        <v>7</v>
      </c>
      <c r="J506">
        <f t="shared" si="28"/>
        <v>-4</v>
      </c>
    </row>
    <row r="507" spans="1:10">
      <c r="A507" s="3">
        <f t="shared" ca="1" si="29"/>
        <v>40996</v>
      </c>
      <c r="B507" s="4" t="str">
        <f t="shared" ca="1" si="30"/>
        <v>10.04.08</v>
      </c>
      <c r="C507">
        <f t="shared" ca="1" si="31"/>
        <v>4</v>
      </c>
      <c r="D507">
        <v>0</v>
      </c>
      <c r="E507">
        <v>0</v>
      </c>
      <c r="F507" s="2" t="s">
        <v>4202</v>
      </c>
      <c r="G507" t="s">
        <v>4182</v>
      </c>
      <c r="H507">
        <v>0</v>
      </c>
      <c r="I507">
        <v>10</v>
      </c>
      <c r="J507">
        <f t="shared" si="28"/>
        <v>-5</v>
      </c>
    </row>
    <row r="508" spans="1:10">
      <c r="A508" s="3">
        <f t="shared" ca="1" si="29"/>
        <v>40996</v>
      </c>
      <c r="B508" s="4" t="str">
        <f t="shared" ca="1" si="30"/>
        <v>10.04.08</v>
      </c>
      <c r="C508">
        <f t="shared" ca="1" si="31"/>
        <v>4</v>
      </c>
      <c r="D508">
        <v>1</v>
      </c>
      <c r="E508">
        <v>1</v>
      </c>
      <c r="F508" s="2" t="s">
        <v>4203</v>
      </c>
      <c r="G508" t="s">
        <v>4178</v>
      </c>
      <c r="H508">
        <v>19</v>
      </c>
      <c r="I508">
        <v>5</v>
      </c>
      <c r="J508">
        <f t="shared" si="28"/>
        <v>-1</v>
      </c>
    </row>
    <row r="509" spans="1:10">
      <c r="A509" s="3">
        <f t="shared" ca="1" si="29"/>
        <v>40996</v>
      </c>
      <c r="B509" s="4" t="str">
        <f t="shared" ca="1" si="30"/>
        <v>10.04.08</v>
      </c>
      <c r="C509">
        <f t="shared" ca="1" si="31"/>
        <v>4</v>
      </c>
      <c r="D509">
        <v>1</v>
      </c>
      <c r="E509">
        <v>1</v>
      </c>
      <c r="F509" s="2" t="s">
        <v>4204</v>
      </c>
      <c r="G509" t="s">
        <v>4179</v>
      </c>
      <c r="H509">
        <v>20</v>
      </c>
      <c r="I509">
        <v>6</v>
      </c>
      <c r="J509">
        <f t="shared" si="28"/>
        <v>-2</v>
      </c>
    </row>
    <row r="510" spans="1:10">
      <c r="A510" s="3">
        <f t="shared" ca="1" si="29"/>
        <v>40996</v>
      </c>
      <c r="B510" s="4" t="str">
        <f t="shared" ca="1" si="30"/>
        <v>10.04.08</v>
      </c>
      <c r="C510">
        <f t="shared" ca="1" si="31"/>
        <v>4</v>
      </c>
      <c r="D510">
        <v>1</v>
      </c>
      <c r="E510">
        <v>1</v>
      </c>
      <c r="F510" s="2" t="s">
        <v>4205</v>
      </c>
      <c r="G510" t="s">
        <v>4180</v>
      </c>
      <c r="H510">
        <v>1</v>
      </c>
      <c r="I510">
        <v>6</v>
      </c>
      <c r="J510">
        <f t="shared" si="28"/>
        <v>-3</v>
      </c>
    </row>
    <row r="511" spans="1:10">
      <c r="A511" s="3">
        <f t="shared" ca="1" si="29"/>
        <v>40996</v>
      </c>
      <c r="B511" s="4" t="str">
        <f t="shared" ca="1" si="30"/>
        <v>10.04.08</v>
      </c>
      <c r="C511">
        <f t="shared" ca="1" si="31"/>
        <v>4</v>
      </c>
      <c r="D511">
        <v>1</v>
      </c>
      <c r="E511">
        <v>1</v>
      </c>
      <c r="F511" s="2" t="s">
        <v>4183</v>
      </c>
      <c r="G511" t="s">
        <v>4181</v>
      </c>
      <c r="H511">
        <v>0</v>
      </c>
      <c r="I511">
        <v>3</v>
      </c>
      <c r="J511">
        <f t="shared" si="28"/>
        <v>-4</v>
      </c>
    </row>
    <row r="512" spans="1:10">
      <c r="A512" s="3">
        <f t="shared" ca="1" si="29"/>
        <v>40996</v>
      </c>
      <c r="B512" s="4" t="str">
        <f t="shared" ca="1" si="30"/>
        <v>10.04.08</v>
      </c>
      <c r="C512">
        <f t="shared" ca="1" si="31"/>
        <v>4</v>
      </c>
      <c r="D512">
        <v>1</v>
      </c>
      <c r="E512">
        <v>1</v>
      </c>
      <c r="F512" s="2" t="s">
        <v>4185</v>
      </c>
      <c r="G512" t="s">
        <v>4182</v>
      </c>
      <c r="H512">
        <v>0</v>
      </c>
      <c r="I512">
        <v>6</v>
      </c>
      <c r="J512">
        <f t="shared" si="28"/>
        <v>-5</v>
      </c>
    </row>
    <row r="513" spans="1:10">
      <c r="A513" s="3" t="str">
        <f t="shared" ca="1" si="29"/>
        <v/>
      </c>
      <c r="B513" s="4" t="str">
        <f t="shared" ca="1" si="30"/>
        <v/>
      </c>
      <c r="C513" t="str">
        <f t="shared" ca="1" si="31"/>
        <v/>
      </c>
      <c r="D513" s="1">
        <v>40996</v>
      </c>
      <c r="E513" t="s">
        <v>4171</v>
      </c>
      <c r="F513" s="2" t="s">
        <v>4170</v>
      </c>
      <c r="G513">
        <v>5</v>
      </c>
      <c r="J513" t="str">
        <f t="shared" si="28"/>
        <v/>
      </c>
    </row>
    <row r="514" spans="1:10">
      <c r="A514" s="3">
        <f t="shared" ca="1" si="29"/>
        <v>40996</v>
      </c>
      <c r="B514" s="4" t="str">
        <f t="shared" ca="1" si="30"/>
        <v>10.04.08</v>
      </c>
      <c r="C514">
        <f t="shared" ca="1" si="31"/>
        <v>5</v>
      </c>
      <c r="D514">
        <v>0</v>
      </c>
      <c r="E514">
        <v>1</v>
      </c>
      <c r="F514" s="2" t="s">
        <v>4203</v>
      </c>
      <c r="G514" t="s">
        <v>4178</v>
      </c>
      <c r="H514">
        <v>18</v>
      </c>
      <c r="I514">
        <v>3</v>
      </c>
      <c r="J514">
        <f t="shared" ref="J514:J577" si="32">IF(G514="A", -1, IF(G514="B", -2, IF(G514="C", -3, IF(G514="D", -4, IF(G514="E", -5, "")))))</f>
        <v>-1</v>
      </c>
    </row>
    <row r="515" spans="1:10">
      <c r="A515" s="3">
        <f t="shared" ref="A515:A578" ca="1" si="33">IF(D515=0,OFFSET(D515,-5*D515+J515,0),IF(D515=1,OFFSET(D515,-5*D515+J515,0),IF(D515=2,OFFSET(D515,-5*D515+J515,0),IF(D515=3,OFFSET(D515,-5*D515+J515,0),IF(D515=4,OFFSET(D515,-5*D515+J515,0),"")))))</f>
        <v>40996</v>
      </c>
      <c r="B515" s="4" t="str">
        <f t="shared" ref="B515:B578" ca="1" si="34">IF(D515=0,OFFSET(D515,-5*D515+J515,1),IF(D515=1,OFFSET(D515,-5*D515+J515,1),IF(D515=2,OFFSET(D515,-5*D515+J515,1),IF(D515=3,OFFSET(D515,-5*D515+J515,1),IF(D515=4,OFFSET(D515,-5*D515+J515,1),"")))))</f>
        <v>10.04.08</v>
      </c>
      <c r="C515">
        <f t="shared" ref="C515:C578" ca="1" si="35">IF(D515=0,OFFSET(D515,-5*D515+J515,3),IF(D515=1,OFFSET(D515,-5*D515+J515,3),IF(D515=2,OFFSET(D515,-5*D515+J515,3),IF(D515=3,OFFSET(D515,-5*D515+J515,3),IF(D515=4,OFFSET(D515,-5*D515+J515,3),"")))))</f>
        <v>5</v>
      </c>
      <c r="D515">
        <v>0</v>
      </c>
      <c r="E515">
        <v>1</v>
      </c>
      <c r="F515" s="2" t="s">
        <v>4204</v>
      </c>
      <c r="G515" t="s">
        <v>4179</v>
      </c>
      <c r="H515">
        <v>15</v>
      </c>
      <c r="I515">
        <v>5</v>
      </c>
      <c r="J515">
        <f t="shared" si="32"/>
        <v>-2</v>
      </c>
    </row>
    <row r="516" spans="1:10">
      <c r="A516" s="3">
        <f t="shared" ca="1" si="33"/>
        <v>40996</v>
      </c>
      <c r="B516" s="4" t="str">
        <f t="shared" ca="1" si="34"/>
        <v>10.04.08</v>
      </c>
      <c r="C516">
        <f t="shared" ca="1" si="35"/>
        <v>5</v>
      </c>
      <c r="D516">
        <v>0</v>
      </c>
      <c r="E516">
        <v>1</v>
      </c>
      <c r="F516" s="2" t="s">
        <v>4205</v>
      </c>
      <c r="G516" t="s">
        <v>4180</v>
      </c>
      <c r="H516">
        <v>19</v>
      </c>
      <c r="I516">
        <v>5</v>
      </c>
      <c r="J516">
        <f t="shared" si="32"/>
        <v>-3</v>
      </c>
    </row>
    <row r="517" spans="1:10">
      <c r="A517" s="3">
        <f t="shared" ca="1" si="33"/>
        <v>40996</v>
      </c>
      <c r="B517" s="4" t="str">
        <f t="shared" ca="1" si="34"/>
        <v>10.04.08</v>
      </c>
      <c r="C517">
        <f t="shared" ca="1" si="35"/>
        <v>5</v>
      </c>
      <c r="D517">
        <v>0</v>
      </c>
      <c r="E517">
        <v>1</v>
      </c>
      <c r="F517" s="2" t="s">
        <v>4183</v>
      </c>
      <c r="G517" t="s">
        <v>4181</v>
      </c>
      <c r="H517">
        <v>1</v>
      </c>
      <c r="I517">
        <v>3</v>
      </c>
      <c r="J517">
        <f t="shared" si="32"/>
        <v>-4</v>
      </c>
    </row>
    <row r="518" spans="1:10">
      <c r="A518" s="3">
        <f t="shared" ca="1" si="33"/>
        <v>40996</v>
      </c>
      <c r="B518" s="4" t="str">
        <f t="shared" ca="1" si="34"/>
        <v>10.04.08</v>
      </c>
      <c r="C518">
        <f t="shared" ca="1" si="35"/>
        <v>5</v>
      </c>
      <c r="D518">
        <v>0</v>
      </c>
      <c r="E518">
        <v>1</v>
      </c>
      <c r="F518" s="2" t="s">
        <v>4185</v>
      </c>
      <c r="G518" t="s">
        <v>4182</v>
      </c>
      <c r="H518">
        <v>1</v>
      </c>
      <c r="I518">
        <v>5</v>
      </c>
      <c r="J518">
        <f t="shared" si="32"/>
        <v>-5</v>
      </c>
    </row>
    <row r="519" spans="1:10">
      <c r="A519" s="3">
        <f t="shared" ca="1" si="33"/>
        <v>40996</v>
      </c>
      <c r="B519" s="4" t="str">
        <f t="shared" ca="1" si="34"/>
        <v>10.04.08</v>
      </c>
      <c r="C519">
        <f t="shared" ca="1" si="35"/>
        <v>5</v>
      </c>
      <c r="D519">
        <v>1</v>
      </c>
      <c r="E519">
        <v>0</v>
      </c>
      <c r="F519" s="2" t="s">
        <v>4198</v>
      </c>
      <c r="G519" t="s">
        <v>4178</v>
      </c>
      <c r="H519">
        <v>19</v>
      </c>
      <c r="I519">
        <v>3</v>
      </c>
      <c r="J519">
        <f t="shared" si="32"/>
        <v>-1</v>
      </c>
    </row>
    <row r="520" spans="1:10">
      <c r="A520" s="3">
        <f t="shared" ca="1" si="33"/>
        <v>40996</v>
      </c>
      <c r="B520" s="4" t="str">
        <f t="shared" ca="1" si="34"/>
        <v>10.04.08</v>
      </c>
      <c r="C520">
        <f t="shared" ca="1" si="35"/>
        <v>5</v>
      </c>
      <c r="D520">
        <v>1</v>
      </c>
      <c r="E520">
        <v>0</v>
      </c>
      <c r="F520" s="2" t="s">
        <v>4199</v>
      </c>
      <c r="G520" t="s">
        <v>4179</v>
      </c>
      <c r="H520">
        <v>19</v>
      </c>
      <c r="I520">
        <v>3</v>
      </c>
      <c r="J520">
        <f t="shared" si="32"/>
        <v>-2</v>
      </c>
    </row>
    <row r="521" spans="1:10">
      <c r="A521" s="3">
        <f t="shared" ca="1" si="33"/>
        <v>40996</v>
      </c>
      <c r="B521" s="4" t="str">
        <f t="shared" ca="1" si="34"/>
        <v>10.04.08</v>
      </c>
      <c r="C521">
        <f t="shared" ca="1" si="35"/>
        <v>5</v>
      </c>
      <c r="D521">
        <v>1</v>
      </c>
      <c r="E521">
        <v>0</v>
      </c>
      <c r="F521" s="2" t="s">
        <v>4200</v>
      </c>
      <c r="G521" t="s">
        <v>4180</v>
      </c>
      <c r="H521">
        <v>18</v>
      </c>
      <c r="I521">
        <v>3</v>
      </c>
      <c r="J521">
        <f t="shared" si="32"/>
        <v>-3</v>
      </c>
    </row>
    <row r="522" spans="1:10">
      <c r="A522" s="3">
        <f t="shared" ca="1" si="33"/>
        <v>40996</v>
      </c>
      <c r="B522" s="4" t="str">
        <f t="shared" ca="1" si="34"/>
        <v>10.04.08</v>
      </c>
      <c r="C522">
        <f t="shared" ca="1" si="35"/>
        <v>5</v>
      </c>
      <c r="D522">
        <v>1</v>
      </c>
      <c r="E522">
        <v>0</v>
      </c>
      <c r="F522" s="2" t="s">
        <v>4201</v>
      </c>
      <c r="G522" t="s">
        <v>4181</v>
      </c>
      <c r="H522">
        <v>1</v>
      </c>
      <c r="I522">
        <v>10</v>
      </c>
      <c r="J522">
        <f t="shared" si="32"/>
        <v>-4</v>
      </c>
    </row>
    <row r="523" spans="1:10">
      <c r="A523" s="3">
        <f t="shared" ca="1" si="33"/>
        <v>40996</v>
      </c>
      <c r="B523" s="4" t="str">
        <f t="shared" ca="1" si="34"/>
        <v>10.04.08</v>
      </c>
      <c r="C523">
        <f t="shared" ca="1" si="35"/>
        <v>5</v>
      </c>
      <c r="D523">
        <v>1</v>
      </c>
      <c r="E523">
        <v>0</v>
      </c>
      <c r="F523" s="2" t="s">
        <v>4202</v>
      </c>
      <c r="G523" t="s">
        <v>4182</v>
      </c>
      <c r="H523">
        <v>0</v>
      </c>
      <c r="I523">
        <v>10</v>
      </c>
      <c r="J523">
        <f t="shared" si="32"/>
        <v>-5</v>
      </c>
    </row>
    <row r="524" spans="1:10">
      <c r="A524" s="3" t="str">
        <f t="shared" ca="1" si="33"/>
        <v/>
      </c>
      <c r="B524" s="4" t="str">
        <f t="shared" ca="1" si="34"/>
        <v/>
      </c>
      <c r="C524" t="str">
        <f t="shared" ca="1" si="35"/>
        <v/>
      </c>
      <c r="D524" s="1">
        <v>40996</v>
      </c>
      <c r="E524" t="s">
        <v>4171</v>
      </c>
      <c r="F524" s="2" t="s">
        <v>4170</v>
      </c>
      <c r="G524">
        <v>6</v>
      </c>
      <c r="J524" t="str">
        <f t="shared" si="32"/>
        <v/>
      </c>
    </row>
    <row r="525" spans="1:10">
      <c r="A525" s="3">
        <f t="shared" ca="1" si="33"/>
        <v>40996</v>
      </c>
      <c r="B525" s="4" t="str">
        <f t="shared" ca="1" si="34"/>
        <v>10.04.08</v>
      </c>
      <c r="C525">
        <f t="shared" ca="1" si="35"/>
        <v>6</v>
      </c>
      <c r="D525">
        <v>0</v>
      </c>
      <c r="E525">
        <v>1</v>
      </c>
      <c r="F525" s="2" t="s">
        <v>4203</v>
      </c>
      <c r="G525" t="s">
        <v>4178</v>
      </c>
      <c r="H525">
        <v>18</v>
      </c>
      <c r="I525">
        <v>5</v>
      </c>
      <c r="J525">
        <f t="shared" si="32"/>
        <v>-1</v>
      </c>
    </row>
    <row r="526" spans="1:10">
      <c r="A526" s="3">
        <f t="shared" ca="1" si="33"/>
        <v>40996</v>
      </c>
      <c r="B526" s="4" t="str">
        <f t="shared" ca="1" si="34"/>
        <v>10.04.08</v>
      </c>
      <c r="C526">
        <f t="shared" ca="1" si="35"/>
        <v>6</v>
      </c>
      <c r="D526">
        <v>0</v>
      </c>
      <c r="E526">
        <v>1</v>
      </c>
      <c r="F526" s="2" t="s">
        <v>4204</v>
      </c>
      <c r="G526" t="s">
        <v>4179</v>
      </c>
      <c r="H526">
        <v>0</v>
      </c>
      <c r="I526">
        <v>9</v>
      </c>
      <c r="J526">
        <f t="shared" si="32"/>
        <v>-2</v>
      </c>
    </row>
    <row r="527" spans="1:10">
      <c r="A527" s="3">
        <f t="shared" ca="1" si="33"/>
        <v>40996</v>
      </c>
      <c r="B527" s="4" t="str">
        <f t="shared" ca="1" si="34"/>
        <v>10.04.08</v>
      </c>
      <c r="C527">
        <f t="shared" ca="1" si="35"/>
        <v>6</v>
      </c>
      <c r="D527">
        <v>0</v>
      </c>
      <c r="E527">
        <v>1</v>
      </c>
      <c r="F527" s="2" t="s">
        <v>4205</v>
      </c>
      <c r="G527" t="s">
        <v>4180</v>
      </c>
      <c r="H527">
        <v>0</v>
      </c>
      <c r="I527">
        <v>9</v>
      </c>
      <c r="J527">
        <f t="shared" si="32"/>
        <v>-3</v>
      </c>
    </row>
    <row r="528" spans="1:10">
      <c r="A528" s="3">
        <f t="shared" ca="1" si="33"/>
        <v>40996</v>
      </c>
      <c r="B528" s="4" t="str">
        <f t="shared" ca="1" si="34"/>
        <v>10.04.08</v>
      </c>
      <c r="C528">
        <f t="shared" ca="1" si="35"/>
        <v>6</v>
      </c>
      <c r="D528">
        <v>0</v>
      </c>
      <c r="E528">
        <v>1</v>
      </c>
      <c r="F528" s="2" t="s">
        <v>4183</v>
      </c>
      <c r="G528" t="s">
        <v>4181</v>
      </c>
      <c r="H528">
        <v>19</v>
      </c>
      <c r="I528">
        <v>4</v>
      </c>
      <c r="J528">
        <f t="shared" si="32"/>
        <v>-4</v>
      </c>
    </row>
    <row r="529" spans="1:10">
      <c r="A529" s="3">
        <f t="shared" ca="1" si="33"/>
        <v>40996</v>
      </c>
      <c r="B529" s="4" t="str">
        <f t="shared" ca="1" si="34"/>
        <v>10.04.08</v>
      </c>
      <c r="C529">
        <f t="shared" ca="1" si="35"/>
        <v>6</v>
      </c>
      <c r="D529">
        <v>0</v>
      </c>
      <c r="E529">
        <v>1</v>
      </c>
      <c r="F529" s="2" t="s">
        <v>4185</v>
      </c>
      <c r="G529" t="s">
        <v>4182</v>
      </c>
      <c r="H529">
        <v>19</v>
      </c>
      <c r="I529">
        <v>4</v>
      </c>
      <c r="J529">
        <f t="shared" si="32"/>
        <v>-5</v>
      </c>
    </row>
    <row r="530" spans="1:10">
      <c r="A530" s="3">
        <f t="shared" ca="1" si="33"/>
        <v>40996</v>
      </c>
      <c r="B530" s="4" t="str">
        <f t="shared" ca="1" si="34"/>
        <v>10.04.08</v>
      </c>
      <c r="C530">
        <f t="shared" ca="1" si="35"/>
        <v>6</v>
      </c>
      <c r="D530">
        <v>1</v>
      </c>
      <c r="E530">
        <v>0</v>
      </c>
      <c r="F530" s="2" t="s">
        <v>4198</v>
      </c>
      <c r="G530" t="s">
        <v>4178</v>
      </c>
      <c r="H530">
        <v>19</v>
      </c>
      <c r="I530">
        <v>3</v>
      </c>
      <c r="J530">
        <f t="shared" si="32"/>
        <v>-1</v>
      </c>
    </row>
    <row r="531" spans="1:10">
      <c r="A531" s="3">
        <f t="shared" ca="1" si="33"/>
        <v>40996</v>
      </c>
      <c r="B531" s="4" t="str">
        <f t="shared" ca="1" si="34"/>
        <v>10.04.08</v>
      </c>
      <c r="C531">
        <f t="shared" ca="1" si="35"/>
        <v>6</v>
      </c>
      <c r="D531">
        <v>1</v>
      </c>
      <c r="E531">
        <v>0</v>
      </c>
      <c r="F531" s="2" t="s">
        <v>4199</v>
      </c>
      <c r="G531" t="s">
        <v>4179</v>
      </c>
      <c r="H531">
        <v>19</v>
      </c>
      <c r="I531">
        <v>3</v>
      </c>
      <c r="J531">
        <f t="shared" si="32"/>
        <v>-2</v>
      </c>
    </row>
    <row r="532" spans="1:10">
      <c r="A532" s="3">
        <f t="shared" ca="1" si="33"/>
        <v>40996</v>
      </c>
      <c r="B532" s="4" t="str">
        <f t="shared" ca="1" si="34"/>
        <v>10.04.08</v>
      </c>
      <c r="C532">
        <f t="shared" ca="1" si="35"/>
        <v>6</v>
      </c>
      <c r="D532">
        <v>1</v>
      </c>
      <c r="E532">
        <v>0</v>
      </c>
      <c r="F532" s="2" t="s">
        <v>4200</v>
      </c>
      <c r="G532" t="s">
        <v>4180</v>
      </c>
      <c r="H532">
        <v>18</v>
      </c>
      <c r="I532">
        <v>2</v>
      </c>
      <c r="J532">
        <f t="shared" si="32"/>
        <v>-3</v>
      </c>
    </row>
    <row r="533" spans="1:10">
      <c r="A533" s="3">
        <f t="shared" ca="1" si="33"/>
        <v>40996</v>
      </c>
      <c r="B533" s="4" t="str">
        <f t="shared" ca="1" si="34"/>
        <v>10.04.08</v>
      </c>
      <c r="C533">
        <f t="shared" ca="1" si="35"/>
        <v>6</v>
      </c>
      <c r="D533">
        <v>1</v>
      </c>
      <c r="E533">
        <v>0</v>
      </c>
      <c r="F533" s="2" t="s">
        <v>4201</v>
      </c>
      <c r="G533" t="s">
        <v>4181</v>
      </c>
      <c r="H533">
        <v>1</v>
      </c>
      <c r="I533">
        <v>7</v>
      </c>
      <c r="J533">
        <f t="shared" si="32"/>
        <v>-4</v>
      </c>
    </row>
    <row r="534" spans="1:10">
      <c r="A534" s="3">
        <f t="shared" ca="1" si="33"/>
        <v>40996</v>
      </c>
      <c r="B534" s="4" t="str">
        <f t="shared" ca="1" si="34"/>
        <v>10.04.08</v>
      </c>
      <c r="C534">
        <f t="shared" ca="1" si="35"/>
        <v>6</v>
      </c>
      <c r="D534">
        <v>1</v>
      </c>
      <c r="E534">
        <v>0</v>
      </c>
      <c r="F534" s="2" t="s">
        <v>4202</v>
      </c>
      <c r="G534" t="s">
        <v>4182</v>
      </c>
      <c r="H534">
        <v>0</v>
      </c>
      <c r="I534">
        <v>10</v>
      </c>
      <c r="J534">
        <f t="shared" si="32"/>
        <v>-5</v>
      </c>
    </row>
    <row r="535" spans="1:10">
      <c r="A535" s="3" t="str">
        <f t="shared" ca="1" si="33"/>
        <v/>
      </c>
      <c r="B535" s="4" t="str">
        <f t="shared" ca="1" si="34"/>
        <v/>
      </c>
      <c r="C535" t="str">
        <f t="shared" ca="1" si="35"/>
        <v/>
      </c>
      <c r="D535" s="1">
        <v>40996</v>
      </c>
      <c r="E535" t="s">
        <v>4171</v>
      </c>
      <c r="F535" s="2" t="s">
        <v>4170</v>
      </c>
      <c r="G535">
        <v>7</v>
      </c>
      <c r="J535" t="str">
        <f t="shared" si="32"/>
        <v/>
      </c>
    </row>
    <row r="536" spans="1:10">
      <c r="A536" s="3">
        <f t="shared" ca="1" si="33"/>
        <v>40996</v>
      </c>
      <c r="B536" s="4" t="str">
        <f t="shared" ca="1" si="34"/>
        <v>10.04.08</v>
      </c>
      <c r="C536">
        <f t="shared" ca="1" si="35"/>
        <v>7</v>
      </c>
      <c r="D536">
        <v>0</v>
      </c>
      <c r="E536">
        <v>0</v>
      </c>
      <c r="F536" s="2" t="s">
        <v>4198</v>
      </c>
      <c r="G536" t="s">
        <v>4178</v>
      </c>
      <c r="H536">
        <v>19</v>
      </c>
      <c r="I536">
        <v>3</v>
      </c>
      <c r="J536">
        <f t="shared" si="32"/>
        <v>-1</v>
      </c>
    </row>
    <row r="537" spans="1:10">
      <c r="A537" s="3">
        <f t="shared" ca="1" si="33"/>
        <v>40996</v>
      </c>
      <c r="B537" s="4" t="str">
        <f t="shared" ca="1" si="34"/>
        <v>10.04.08</v>
      </c>
      <c r="C537">
        <f t="shared" ca="1" si="35"/>
        <v>7</v>
      </c>
      <c r="D537">
        <v>0</v>
      </c>
      <c r="E537">
        <v>0</v>
      </c>
      <c r="F537" s="2" t="s">
        <v>4199</v>
      </c>
      <c r="G537" t="s">
        <v>4179</v>
      </c>
      <c r="H537">
        <v>19</v>
      </c>
      <c r="I537">
        <v>2</v>
      </c>
      <c r="J537">
        <f t="shared" si="32"/>
        <v>-2</v>
      </c>
    </row>
    <row r="538" spans="1:10">
      <c r="A538" s="3">
        <f t="shared" ca="1" si="33"/>
        <v>40996</v>
      </c>
      <c r="B538" s="4" t="str">
        <f t="shared" ca="1" si="34"/>
        <v>10.04.08</v>
      </c>
      <c r="C538">
        <f t="shared" ca="1" si="35"/>
        <v>7</v>
      </c>
      <c r="D538">
        <v>0</v>
      </c>
      <c r="E538">
        <v>0</v>
      </c>
      <c r="F538" s="2" t="s">
        <v>4200</v>
      </c>
      <c r="G538" t="s">
        <v>4180</v>
      </c>
      <c r="H538">
        <v>15</v>
      </c>
      <c r="I538">
        <v>3</v>
      </c>
      <c r="J538">
        <f t="shared" si="32"/>
        <v>-3</v>
      </c>
    </row>
    <row r="539" spans="1:10">
      <c r="A539" s="3">
        <f t="shared" ca="1" si="33"/>
        <v>40996</v>
      </c>
      <c r="B539" s="4" t="str">
        <f t="shared" ca="1" si="34"/>
        <v>10.04.08</v>
      </c>
      <c r="C539">
        <f t="shared" ca="1" si="35"/>
        <v>7</v>
      </c>
      <c r="D539">
        <v>0</v>
      </c>
      <c r="E539">
        <v>0</v>
      </c>
      <c r="F539" s="2" t="s">
        <v>4201</v>
      </c>
      <c r="G539" t="s">
        <v>4181</v>
      </c>
      <c r="H539">
        <v>10</v>
      </c>
      <c r="I539">
        <v>9</v>
      </c>
      <c r="J539">
        <f t="shared" si="32"/>
        <v>-4</v>
      </c>
    </row>
    <row r="540" spans="1:10">
      <c r="A540" s="3">
        <f t="shared" ca="1" si="33"/>
        <v>40996</v>
      </c>
      <c r="B540" s="4" t="str">
        <f t="shared" ca="1" si="34"/>
        <v>10.04.08</v>
      </c>
      <c r="C540">
        <f t="shared" ca="1" si="35"/>
        <v>7</v>
      </c>
      <c r="D540">
        <v>0</v>
      </c>
      <c r="E540">
        <v>0</v>
      </c>
      <c r="F540" s="2" t="s">
        <v>4202</v>
      </c>
      <c r="G540" t="s">
        <v>4182</v>
      </c>
      <c r="H540">
        <v>0</v>
      </c>
      <c r="I540">
        <v>10</v>
      </c>
      <c r="J540">
        <f t="shared" si="32"/>
        <v>-5</v>
      </c>
    </row>
    <row r="541" spans="1:10">
      <c r="A541" s="3">
        <f t="shared" ca="1" si="33"/>
        <v>40996</v>
      </c>
      <c r="B541" s="4" t="str">
        <f t="shared" ca="1" si="34"/>
        <v>10.04.08</v>
      </c>
      <c r="C541">
        <f t="shared" ca="1" si="35"/>
        <v>7</v>
      </c>
      <c r="D541">
        <v>1</v>
      </c>
      <c r="E541">
        <v>1</v>
      </c>
      <c r="F541" s="2" t="s">
        <v>4203</v>
      </c>
      <c r="G541" t="s">
        <v>4178</v>
      </c>
      <c r="H541">
        <v>19</v>
      </c>
      <c r="I541">
        <v>3</v>
      </c>
      <c r="J541">
        <f t="shared" si="32"/>
        <v>-1</v>
      </c>
    </row>
    <row r="542" spans="1:10">
      <c r="A542" s="3">
        <f t="shared" ca="1" si="33"/>
        <v>40996</v>
      </c>
      <c r="B542" s="4" t="str">
        <f t="shared" ca="1" si="34"/>
        <v>10.04.08</v>
      </c>
      <c r="C542">
        <f t="shared" ca="1" si="35"/>
        <v>7</v>
      </c>
      <c r="D542">
        <v>1</v>
      </c>
      <c r="E542">
        <v>1</v>
      </c>
      <c r="F542" s="2" t="s">
        <v>4204</v>
      </c>
      <c r="G542" t="s">
        <v>4179</v>
      </c>
      <c r="H542">
        <v>20</v>
      </c>
      <c r="I542">
        <v>3</v>
      </c>
      <c r="J542">
        <f t="shared" si="32"/>
        <v>-2</v>
      </c>
    </row>
    <row r="543" spans="1:10">
      <c r="A543" s="3">
        <f t="shared" ca="1" si="33"/>
        <v>40996</v>
      </c>
      <c r="B543" s="4" t="str">
        <f t="shared" ca="1" si="34"/>
        <v>10.04.08</v>
      </c>
      <c r="C543">
        <f t="shared" ca="1" si="35"/>
        <v>7</v>
      </c>
      <c r="D543">
        <v>1</v>
      </c>
      <c r="E543">
        <v>1</v>
      </c>
      <c r="F543" s="2" t="s">
        <v>4205</v>
      </c>
      <c r="G543" t="s">
        <v>4180</v>
      </c>
      <c r="H543">
        <v>10</v>
      </c>
      <c r="I543">
        <v>3</v>
      </c>
      <c r="J543">
        <f t="shared" si="32"/>
        <v>-3</v>
      </c>
    </row>
    <row r="544" spans="1:10">
      <c r="A544" s="3">
        <f t="shared" ca="1" si="33"/>
        <v>40996</v>
      </c>
      <c r="B544" s="4" t="str">
        <f t="shared" ca="1" si="34"/>
        <v>10.04.08</v>
      </c>
      <c r="C544">
        <f t="shared" ca="1" si="35"/>
        <v>7</v>
      </c>
      <c r="D544">
        <v>1</v>
      </c>
      <c r="E544">
        <v>1</v>
      </c>
      <c r="F544" s="2" t="s">
        <v>4183</v>
      </c>
      <c r="G544" t="s">
        <v>4181</v>
      </c>
      <c r="H544">
        <v>0</v>
      </c>
      <c r="I544">
        <v>9</v>
      </c>
      <c r="J544">
        <f t="shared" si="32"/>
        <v>-4</v>
      </c>
    </row>
    <row r="545" spans="1:10">
      <c r="A545" s="3">
        <f t="shared" ca="1" si="33"/>
        <v>40996</v>
      </c>
      <c r="B545" s="4" t="str">
        <f t="shared" ca="1" si="34"/>
        <v>10.04.08</v>
      </c>
      <c r="C545">
        <f t="shared" ca="1" si="35"/>
        <v>7</v>
      </c>
      <c r="D545">
        <v>1</v>
      </c>
      <c r="E545">
        <v>1</v>
      </c>
      <c r="F545" s="2" t="s">
        <v>4185</v>
      </c>
      <c r="G545" t="s">
        <v>4182</v>
      </c>
      <c r="H545">
        <v>0</v>
      </c>
      <c r="I545">
        <v>5</v>
      </c>
      <c r="J545">
        <f t="shared" si="32"/>
        <v>-5</v>
      </c>
    </row>
    <row r="546" spans="1:10">
      <c r="A546" s="3" t="str">
        <f t="shared" ca="1" si="33"/>
        <v/>
      </c>
      <c r="B546" s="4" t="str">
        <f t="shared" ca="1" si="34"/>
        <v/>
      </c>
      <c r="C546" t="str">
        <f t="shared" ca="1" si="35"/>
        <v/>
      </c>
      <c r="D546" s="1">
        <v>40996</v>
      </c>
      <c r="E546" t="s">
        <v>4171</v>
      </c>
      <c r="F546" s="2" t="s">
        <v>4170</v>
      </c>
      <c r="G546">
        <v>8</v>
      </c>
      <c r="J546" t="str">
        <f t="shared" si="32"/>
        <v/>
      </c>
    </row>
    <row r="547" spans="1:10">
      <c r="A547" s="3">
        <f t="shared" ca="1" si="33"/>
        <v>40996</v>
      </c>
      <c r="B547" s="4" t="str">
        <f t="shared" ca="1" si="34"/>
        <v>10.04.08</v>
      </c>
      <c r="C547">
        <f t="shared" ca="1" si="35"/>
        <v>8</v>
      </c>
      <c r="D547">
        <v>0</v>
      </c>
      <c r="E547">
        <v>1</v>
      </c>
      <c r="F547" s="2" t="s">
        <v>4203</v>
      </c>
      <c r="G547" t="s">
        <v>4178</v>
      </c>
      <c r="H547">
        <v>20</v>
      </c>
      <c r="I547">
        <v>6</v>
      </c>
      <c r="J547">
        <f t="shared" si="32"/>
        <v>-1</v>
      </c>
    </row>
    <row r="548" spans="1:10">
      <c r="A548" s="3">
        <f t="shared" ca="1" si="33"/>
        <v>40996</v>
      </c>
      <c r="B548" s="4" t="str">
        <f t="shared" ca="1" si="34"/>
        <v>10.04.08</v>
      </c>
      <c r="C548">
        <f t="shared" ca="1" si="35"/>
        <v>8</v>
      </c>
      <c r="D548">
        <v>0</v>
      </c>
      <c r="E548">
        <v>1</v>
      </c>
      <c r="F548" s="2" t="s">
        <v>4204</v>
      </c>
      <c r="G548" t="s">
        <v>4179</v>
      </c>
      <c r="H548">
        <v>0</v>
      </c>
      <c r="I548">
        <v>6</v>
      </c>
      <c r="J548">
        <f t="shared" si="32"/>
        <v>-2</v>
      </c>
    </row>
    <row r="549" spans="1:10">
      <c r="A549" s="3">
        <f t="shared" ca="1" si="33"/>
        <v>40996</v>
      </c>
      <c r="B549" s="4" t="str">
        <f t="shared" ca="1" si="34"/>
        <v>10.04.08</v>
      </c>
      <c r="C549">
        <f t="shared" ca="1" si="35"/>
        <v>8</v>
      </c>
      <c r="D549">
        <v>0</v>
      </c>
      <c r="E549">
        <v>1</v>
      </c>
      <c r="F549" s="2" t="s">
        <v>4205</v>
      </c>
      <c r="G549" t="s">
        <v>4180</v>
      </c>
      <c r="H549">
        <v>1</v>
      </c>
      <c r="I549">
        <v>5</v>
      </c>
      <c r="J549">
        <f t="shared" si="32"/>
        <v>-3</v>
      </c>
    </row>
    <row r="550" spans="1:10">
      <c r="A550" s="3">
        <f t="shared" ca="1" si="33"/>
        <v>40996</v>
      </c>
      <c r="B550" s="4" t="str">
        <f t="shared" ca="1" si="34"/>
        <v>10.04.08</v>
      </c>
      <c r="C550">
        <f t="shared" ca="1" si="35"/>
        <v>8</v>
      </c>
      <c r="D550">
        <v>0</v>
      </c>
      <c r="E550">
        <v>1</v>
      </c>
      <c r="F550" s="2" t="s">
        <v>4183</v>
      </c>
      <c r="G550" t="s">
        <v>4181</v>
      </c>
      <c r="H550">
        <v>18</v>
      </c>
      <c r="I550">
        <v>5</v>
      </c>
      <c r="J550">
        <f t="shared" si="32"/>
        <v>-4</v>
      </c>
    </row>
    <row r="551" spans="1:10">
      <c r="A551" s="3">
        <f t="shared" ca="1" si="33"/>
        <v>40996</v>
      </c>
      <c r="B551" s="4" t="str">
        <f t="shared" ca="1" si="34"/>
        <v>10.04.08</v>
      </c>
      <c r="C551">
        <f t="shared" ca="1" si="35"/>
        <v>8</v>
      </c>
      <c r="D551">
        <v>0</v>
      </c>
      <c r="E551">
        <v>1</v>
      </c>
      <c r="F551" s="2" t="s">
        <v>4185</v>
      </c>
      <c r="G551" t="s">
        <v>4182</v>
      </c>
      <c r="H551">
        <v>15</v>
      </c>
      <c r="I551">
        <v>7</v>
      </c>
      <c r="J551">
        <f t="shared" si="32"/>
        <v>-5</v>
      </c>
    </row>
    <row r="552" spans="1:10">
      <c r="A552" s="3">
        <f t="shared" ca="1" si="33"/>
        <v>40996</v>
      </c>
      <c r="B552" s="4" t="str">
        <f t="shared" ca="1" si="34"/>
        <v>10.04.08</v>
      </c>
      <c r="C552">
        <f t="shared" ca="1" si="35"/>
        <v>8</v>
      </c>
      <c r="D552">
        <v>1</v>
      </c>
      <c r="E552">
        <v>0</v>
      </c>
      <c r="F552" s="2" t="s">
        <v>4198</v>
      </c>
      <c r="G552" t="s">
        <v>4178</v>
      </c>
      <c r="H552">
        <v>19</v>
      </c>
      <c r="I552">
        <v>3</v>
      </c>
      <c r="J552">
        <f t="shared" si="32"/>
        <v>-1</v>
      </c>
    </row>
    <row r="553" spans="1:10">
      <c r="A553" s="3">
        <f t="shared" ca="1" si="33"/>
        <v>40996</v>
      </c>
      <c r="B553" s="4" t="str">
        <f t="shared" ca="1" si="34"/>
        <v>10.04.08</v>
      </c>
      <c r="C553">
        <f t="shared" ca="1" si="35"/>
        <v>8</v>
      </c>
      <c r="D553">
        <v>1</v>
      </c>
      <c r="E553">
        <v>0</v>
      </c>
      <c r="F553" s="2" t="s">
        <v>4199</v>
      </c>
      <c r="G553" t="s">
        <v>4179</v>
      </c>
      <c r="H553">
        <v>19</v>
      </c>
      <c r="I553">
        <v>2</v>
      </c>
      <c r="J553">
        <f t="shared" si="32"/>
        <v>-2</v>
      </c>
    </row>
    <row r="554" spans="1:10">
      <c r="A554" s="3">
        <f t="shared" ca="1" si="33"/>
        <v>40996</v>
      </c>
      <c r="B554" s="4" t="str">
        <f t="shared" ca="1" si="34"/>
        <v>10.04.08</v>
      </c>
      <c r="C554">
        <f t="shared" ca="1" si="35"/>
        <v>8</v>
      </c>
      <c r="D554">
        <v>1</v>
      </c>
      <c r="E554">
        <v>0</v>
      </c>
      <c r="F554" s="2" t="s">
        <v>4200</v>
      </c>
      <c r="G554" t="s">
        <v>4180</v>
      </c>
      <c r="H554">
        <v>18</v>
      </c>
      <c r="I554">
        <v>2</v>
      </c>
      <c r="J554">
        <f t="shared" si="32"/>
        <v>-3</v>
      </c>
    </row>
    <row r="555" spans="1:10">
      <c r="A555" s="3">
        <f t="shared" ca="1" si="33"/>
        <v>40996</v>
      </c>
      <c r="B555" s="4" t="str">
        <f t="shared" ca="1" si="34"/>
        <v>10.04.08</v>
      </c>
      <c r="C555">
        <f t="shared" ca="1" si="35"/>
        <v>8</v>
      </c>
      <c r="D555">
        <v>1</v>
      </c>
      <c r="E555">
        <v>0</v>
      </c>
      <c r="F555" s="2" t="s">
        <v>4201</v>
      </c>
      <c r="G555" t="s">
        <v>4181</v>
      </c>
      <c r="H555">
        <v>4</v>
      </c>
      <c r="I555">
        <v>9</v>
      </c>
      <c r="J555">
        <f t="shared" si="32"/>
        <v>-4</v>
      </c>
    </row>
    <row r="556" spans="1:10">
      <c r="A556" s="3">
        <f t="shared" ca="1" si="33"/>
        <v>40996</v>
      </c>
      <c r="B556" s="4" t="str">
        <f t="shared" ca="1" si="34"/>
        <v>10.04.08</v>
      </c>
      <c r="C556">
        <f t="shared" ca="1" si="35"/>
        <v>8</v>
      </c>
      <c r="D556">
        <v>1</v>
      </c>
      <c r="E556">
        <v>0</v>
      </c>
      <c r="F556" s="2" t="s">
        <v>4202</v>
      </c>
      <c r="G556" t="s">
        <v>4182</v>
      </c>
      <c r="H556">
        <v>0</v>
      </c>
      <c r="I556">
        <v>8</v>
      </c>
      <c r="J556">
        <f t="shared" si="32"/>
        <v>-5</v>
      </c>
    </row>
    <row r="557" spans="1:10">
      <c r="A557" s="3" t="str">
        <f t="shared" ca="1" si="33"/>
        <v/>
      </c>
      <c r="B557" s="4" t="str">
        <f t="shared" ca="1" si="34"/>
        <v/>
      </c>
      <c r="C557" t="str">
        <f t="shared" ca="1" si="35"/>
        <v/>
      </c>
      <c r="D557" s="1">
        <v>40996</v>
      </c>
      <c r="E557" t="s">
        <v>4171</v>
      </c>
      <c r="F557" s="2" t="s">
        <v>4170</v>
      </c>
      <c r="G557">
        <v>9</v>
      </c>
      <c r="J557" t="str">
        <f t="shared" si="32"/>
        <v/>
      </c>
    </row>
    <row r="558" spans="1:10">
      <c r="A558" s="3">
        <f t="shared" ca="1" si="33"/>
        <v>40996</v>
      </c>
      <c r="B558" s="4" t="str">
        <f t="shared" ca="1" si="34"/>
        <v>10.04.08</v>
      </c>
      <c r="C558">
        <f t="shared" ca="1" si="35"/>
        <v>9</v>
      </c>
      <c r="D558">
        <v>0</v>
      </c>
      <c r="E558">
        <v>1</v>
      </c>
      <c r="F558" s="2" t="s">
        <v>4203</v>
      </c>
      <c r="G558" t="s">
        <v>4178</v>
      </c>
      <c r="H558">
        <v>19</v>
      </c>
      <c r="I558">
        <v>4</v>
      </c>
      <c r="J558">
        <f t="shared" si="32"/>
        <v>-1</v>
      </c>
    </row>
    <row r="559" spans="1:10">
      <c r="A559" s="3">
        <f t="shared" ca="1" si="33"/>
        <v>40996</v>
      </c>
      <c r="B559" s="4" t="str">
        <f t="shared" ca="1" si="34"/>
        <v>10.04.08</v>
      </c>
      <c r="C559">
        <f t="shared" ca="1" si="35"/>
        <v>9</v>
      </c>
      <c r="D559">
        <v>0</v>
      </c>
      <c r="E559">
        <v>1</v>
      </c>
      <c r="F559" s="2" t="s">
        <v>4204</v>
      </c>
      <c r="G559" t="s">
        <v>4179</v>
      </c>
      <c r="H559">
        <v>19</v>
      </c>
      <c r="I559">
        <v>3</v>
      </c>
      <c r="J559">
        <f t="shared" si="32"/>
        <v>-2</v>
      </c>
    </row>
    <row r="560" spans="1:10">
      <c r="A560" s="3">
        <f t="shared" ca="1" si="33"/>
        <v>40996</v>
      </c>
      <c r="B560" s="4" t="str">
        <f t="shared" ca="1" si="34"/>
        <v>10.04.08</v>
      </c>
      <c r="C560">
        <f t="shared" ca="1" si="35"/>
        <v>9</v>
      </c>
      <c r="D560">
        <v>0</v>
      </c>
      <c r="E560">
        <v>1</v>
      </c>
      <c r="F560" s="2" t="s">
        <v>4205</v>
      </c>
      <c r="G560" t="s">
        <v>4180</v>
      </c>
      <c r="H560">
        <v>18</v>
      </c>
      <c r="I560">
        <v>1</v>
      </c>
      <c r="J560">
        <f t="shared" si="32"/>
        <v>-3</v>
      </c>
    </row>
    <row r="561" spans="1:10">
      <c r="A561" s="3">
        <f t="shared" ca="1" si="33"/>
        <v>40996</v>
      </c>
      <c r="B561" s="4" t="str">
        <f t="shared" ca="1" si="34"/>
        <v>10.04.08</v>
      </c>
      <c r="C561">
        <f t="shared" ca="1" si="35"/>
        <v>9</v>
      </c>
      <c r="D561">
        <v>0</v>
      </c>
      <c r="E561">
        <v>1</v>
      </c>
      <c r="F561" s="2" t="s">
        <v>4183</v>
      </c>
      <c r="G561" t="s">
        <v>4181</v>
      </c>
      <c r="H561">
        <v>0</v>
      </c>
      <c r="I561">
        <v>3</v>
      </c>
      <c r="J561">
        <f t="shared" si="32"/>
        <v>-4</v>
      </c>
    </row>
    <row r="562" spans="1:10">
      <c r="A562" s="3">
        <f t="shared" ca="1" si="33"/>
        <v>40996</v>
      </c>
      <c r="B562" s="4" t="str">
        <f t="shared" ca="1" si="34"/>
        <v>10.04.08</v>
      </c>
      <c r="C562">
        <f t="shared" ca="1" si="35"/>
        <v>9</v>
      </c>
      <c r="D562">
        <v>0</v>
      </c>
      <c r="E562">
        <v>1</v>
      </c>
      <c r="F562" s="2" t="s">
        <v>4185</v>
      </c>
      <c r="G562" t="s">
        <v>4182</v>
      </c>
      <c r="H562">
        <v>0</v>
      </c>
      <c r="I562">
        <v>5</v>
      </c>
      <c r="J562">
        <f t="shared" si="32"/>
        <v>-5</v>
      </c>
    </row>
    <row r="563" spans="1:10">
      <c r="A563" s="3">
        <f t="shared" ca="1" si="33"/>
        <v>40996</v>
      </c>
      <c r="B563" s="4" t="str">
        <f t="shared" ca="1" si="34"/>
        <v>10.04.08</v>
      </c>
      <c r="C563">
        <f t="shared" ca="1" si="35"/>
        <v>9</v>
      </c>
      <c r="D563">
        <v>1</v>
      </c>
      <c r="E563">
        <v>0</v>
      </c>
      <c r="F563" s="2" t="s">
        <v>4198</v>
      </c>
      <c r="G563" t="s">
        <v>4178</v>
      </c>
      <c r="H563">
        <v>19</v>
      </c>
      <c r="I563">
        <v>2</v>
      </c>
      <c r="J563">
        <f t="shared" si="32"/>
        <v>-1</v>
      </c>
    </row>
    <row r="564" spans="1:10">
      <c r="A564" s="3">
        <f t="shared" ca="1" si="33"/>
        <v>40996</v>
      </c>
      <c r="B564" s="4" t="str">
        <f t="shared" ca="1" si="34"/>
        <v>10.04.08</v>
      </c>
      <c r="C564">
        <f t="shared" ca="1" si="35"/>
        <v>9</v>
      </c>
      <c r="D564">
        <v>1</v>
      </c>
      <c r="E564">
        <v>0</v>
      </c>
      <c r="F564" s="2" t="s">
        <v>4199</v>
      </c>
      <c r="G564" t="s">
        <v>4179</v>
      </c>
      <c r="H564">
        <v>18</v>
      </c>
      <c r="I564">
        <v>2</v>
      </c>
      <c r="J564">
        <f t="shared" si="32"/>
        <v>-2</v>
      </c>
    </row>
    <row r="565" spans="1:10">
      <c r="A565" s="3">
        <f t="shared" ca="1" si="33"/>
        <v>40996</v>
      </c>
      <c r="B565" s="4" t="str">
        <f t="shared" ca="1" si="34"/>
        <v>10.04.08</v>
      </c>
      <c r="C565">
        <f t="shared" ca="1" si="35"/>
        <v>9</v>
      </c>
      <c r="D565">
        <v>1</v>
      </c>
      <c r="E565">
        <v>0</v>
      </c>
      <c r="F565" s="2" t="s">
        <v>4200</v>
      </c>
      <c r="G565" t="s">
        <v>4180</v>
      </c>
      <c r="H565">
        <v>10</v>
      </c>
      <c r="I565">
        <v>1</v>
      </c>
      <c r="J565">
        <f t="shared" si="32"/>
        <v>-3</v>
      </c>
    </row>
    <row r="566" spans="1:10">
      <c r="A566" s="3">
        <f t="shared" ca="1" si="33"/>
        <v>40996</v>
      </c>
      <c r="B566" s="4" t="str">
        <f t="shared" ca="1" si="34"/>
        <v>10.04.08</v>
      </c>
      <c r="C566">
        <f t="shared" ca="1" si="35"/>
        <v>9</v>
      </c>
      <c r="D566">
        <v>1</v>
      </c>
      <c r="E566">
        <v>0</v>
      </c>
      <c r="F566" s="2" t="s">
        <v>4201</v>
      </c>
      <c r="G566" t="s">
        <v>4181</v>
      </c>
      <c r="H566">
        <v>15</v>
      </c>
      <c r="I566">
        <v>9</v>
      </c>
      <c r="J566">
        <f t="shared" si="32"/>
        <v>-4</v>
      </c>
    </row>
    <row r="567" spans="1:10">
      <c r="A567" s="3">
        <f t="shared" ca="1" si="33"/>
        <v>40996</v>
      </c>
      <c r="B567" s="4" t="str">
        <f t="shared" ca="1" si="34"/>
        <v>10.04.08</v>
      </c>
      <c r="C567">
        <f t="shared" ca="1" si="35"/>
        <v>9</v>
      </c>
      <c r="D567">
        <v>1</v>
      </c>
      <c r="E567">
        <v>0</v>
      </c>
      <c r="F567" s="2" t="s">
        <v>4202</v>
      </c>
      <c r="G567" t="s">
        <v>4182</v>
      </c>
      <c r="H567">
        <v>0</v>
      </c>
      <c r="I567">
        <v>10</v>
      </c>
      <c r="J567">
        <f t="shared" si="32"/>
        <v>-5</v>
      </c>
    </row>
    <row r="568" spans="1:10">
      <c r="A568" s="3" t="str">
        <f t="shared" ca="1" si="33"/>
        <v/>
      </c>
      <c r="B568" s="4" t="str">
        <f t="shared" ca="1" si="34"/>
        <v/>
      </c>
      <c r="C568" t="str">
        <f t="shared" ca="1" si="35"/>
        <v/>
      </c>
      <c r="D568" s="1">
        <v>40996</v>
      </c>
      <c r="E568" t="s">
        <v>4172</v>
      </c>
      <c r="F568" s="2" t="s">
        <v>4170</v>
      </c>
      <c r="G568">
        <v>0</v>
      </c>
      <c r="J568" t="str">
        <f t="shared" si="32"/>
        <v/>
      </c>
    </row>
    <row r="569" spans="1:10">
      <c r="A569" s="3">
        <f t="shared" ca="1" si="33"/>
        <v>40996</v>
      </c>
      <c r="B569" s="4" t="str">
        <f t="shared" ca="1" si="34"/>
        <v>12.12.07</v>
      </c>
      <c r="C569">
        <f t="shared" ca="1" si="35"/>
        <v>0</v>
      </c>
      <c r="D569">
        <v>0</v>
      </c>
      <c r="E569">
        <v>0</v>
      </c>
      <c r="F569" s="2" t="s">
        <v>4196</v>
      </c>
      <c r="G569" t="s">
        <v>4178</v>
      </c>
      <c r="H569">
        <v>19</v>
      </c>
      <c r="I569">
        <v>3</v>
      </c>
      <c r="J569">
        <f t="shared" si="32"/>
        <v>-1</v>
      </c>
    </row>
    <row r="570" spans="1:10">
      <c r="A570" s="3">
        <f t="shared" ca="1" si="33"/>
        <v>40996</v>
      </c>
      <c r="B570" s="4" t="str">
        <f t="shared" ca="1" si="34"/>
        <v>12.12.07</v>
      </c>
      <c r="C570">
        <f t="shared" ca="1" si="35"/>
        <v>0</v>
      </c>
      <c r="D570">
        <v>0</v>
      </c>
      <c r="E570">
        <v>0</v>
      </c>
      <c r="F570" s="2" t="s">
        <v>4188</v>
      </c>
      <c r="G570" t="s">
        <v>4179</v>
      </c>
      <c r="H570">
        <v>4</v>
      </c>
      <c r="I570">
        <v>3</v>
      </c>
      <c r="J570">
        <f t="shared" si="32"/>
        <v>-2</v>
      </c>
    </row>
    <row r="571" spans="1:10">
      <c r="A571" s="3">
        <f t="shared" ca="1" si="33"/>
        <v>40996</v>
      </c>
      <c r="B571" s="4" t="str">
        <f t="shared" ca="1" si="34"/>
        <v>12.12.07</v>
      </c>
      <c r="C571">
        <f t="shared" ca="1" si="35"/>
        <v>0</v>
      </c>
      <c r="D571">
        <v>0</v>
      </c>
      <c r="E571">
        <v>0</v>
      </c>
      <c r="F571" s="2" t="s">
        <v>4184</v>
      </c>
      <c r="G571" t="s">
        <v>4180</v>
      </c>
      <c r="H571">
        <v>1</v>
      </c>
      <c r="I571">
        <v>3</v>
      </c>
      <c r="J571">
        <f t="shared" si="32"/>
        <v>-3</v>
      </c>
    </row>
    <row r="572" spans="1:10">
      <c r="A572" s="3">
        <f t="shared" ca="1" si="33"/>
        <v>40996</v>
      </c>
      <c r="B572" s="4" t="str">
        <f t="shared" ca="1" si="34"/>
        <v>12.12.07</v>
      </c>
      <c r="C572">
        <f t="shared" ca="1" si="35"/>
        <v>0</v>
      </c>
      <c r="D572">
        <v>0</v>
      </c>
      <c r="E572">
        <v>0</v>
      </c>
      <c r="F572" s="2" t="s">
        <v>4206</v>
      </c>
      <c r="G572" t="s">
        <v>4181</v>
      </c>
      <c r="H572">
        <v>10</v>
      </c>
      <c r="I572">
        <v>3</v>
      </c>
      <c r="J572">
        <f t="shared" si="32"/>
        <v>-4</v>
      </c>
    </row>
    <row r="573" spans="1:10">
      <c r="A573" s="3">
        <f t="shared" ca="1" si="33"/>
        <v>40996</v>
      </c>
      <c r="B573" s="4" t="str">
        <f t="shared" ca="1" si="34"/>
        <v>12.12.07</v>
      </c>
      <c r="C573">
        <f t="shared" ca="1" si="35"/>
        <v>0</v>
      </c>
      <c r="D573">
        <v>0</v>
      </c>
      <c r="E573">
        <v>0</v>
      </c>
      <c r="F573" s="2" t="s">
        <v>4207</v>
      </c>
      <c r="G573" t="s">
        <v>4182</v>
      </c>
      <c r="H573">
        <v>1</v>
      </c>
      <c r="I573">
        <v>3</v>
      </c>
      <c r="J573">
        <f t="shared" si="32"/>
        <v>-5</v>
      </c>
    </row>
    <row r="574" spans="1:10">
      <c r="A574" s="3">
        <f t="shared" ca="1" si="33"/>
        <v>40996</v>
      </c>
      <c r="B574" s="4" t="str">
        <f t="shared" ca="1" si="34"/>
        <v>12.12.07</v>
      </c>
      <c r="C574">
        <f t="shared" ca="1" si="35"/>
        <v>0</v>
      </c>
      <c r="D574">
        <v>1</v>
      </c>
      <c r="E574">
        <v>1</v>
      </c>
      <c r="F574" s="2" t="s">
        <v>4208</v>
      </c>
      <c r="G574" t="s">
        <v>4178</v>
      </c>
      <c r="H574">
        <v>15</v>
      </c>
      <c r="I574">
        <v>3</v>
      </c>
      <c r="J574">
        <f t="shared" si="32"/>
        <v>-1</v>
      </c>
    </row>
    <row r="575" spans="1:10">
      <c r="A575" s="3">
        <f t="shared" ca="1" si="33"/>
        <v>40996</v>
      </c>
      <c r="B575" s="4" t="str">
        <f t="shared" ca="1" si="34"/>
        <v>12.12.07</v>
      </c>
      <c r="C575">
        <f t="shared" ca="1" si="35"/>
        <v>0</v>
      </c>
      <c r="D575">
        <v>1</v>
      </c>
      <c r="E575">
        <v>1</v>
      </c>
      <c r="F575" s="2" t="s">
        <v>4209</v>
      </c>
      <c r="G575" t="s">
        <v>4179</v>
      </c>
      <c r="H575">
        <v>18</v>
      </c>
      <c r="I575">
        <v>3</v>
      </c>
      <c r="J575">
        <f t="shared" si="32"/>
        <v>-2</v>
      </c>
    </row>
    <row r="576" spans="1:10">
      <c r="A576" s="3">
        <f t="shared" ca="1" si="33"/>
        <v>40996</v>
      </c>
      <c r="B576" s="4" t="str">
        <f t="shared" ca="1" si="34"/>
        <v>12.12.07</v>
      </c>
      <c r="C576">
        <f t="shared" ca="1" si="35"/>
        <v>0</v>
      </c>
      <c r="D576">
        <v>1</v>
      </c>
      <c r="E576">
        <v>1</v>
      </c>
      <c r="F576" s="2" t="s">
        <v>4195</v>
      </c>
      <c r="G576" t="s">
        <v>4180</v>
      </c>
      <c r="H576">
        <v>15</v>
      </c>
      <c r="I576">
        <v>3</v>
      </c>
      <c r="J576">
        <f t="shared" si="32"/>
        <v>-3</v>
      </c>
    </row>
    <row r="577" spans="1:10">
      <c r="A577" s="3">
        <f t="shared" ca="1" si="33"/>
        <v>40996</v>
      </c>
      <c r="B577" s="4" t="str">
        <f t="shared" ca="1" si="34"/>
        <v>12.12.07</v>
      </c>
      <c r="C577">
        <f t="shared" ca="1" si="35"/>
        <v>0</v>
      </c>
      <c r="D577">
        <v>1</v>
      </c>
      <c r="E577">
        <v>1</v>
      </c>
      <c r="F577" s="2" t="s">
        <v>4210</v>
      </c>
      <c r="G577" t="s">
        <v>4181</v>
      </c>
      <c r="H577">
        <v>4</v>
      </c>
      <c r="I577">
        <v>3</v>
      </c>
      <c r="J577">
        <f t="shared" si="32"/>
        <v>-4</v>
      </c>
    </row>
    <row r="578" spans="1:10">
      <c r="A578" s="3">
        <f t="shared" ca="1" si="33"/>
        <v>40996</v>
      </c>
      <c r="B578" s="4" t="str">
        <f t="shared" ca="1" si="34"/>
        <v>12.12.07</v>
      </c>
      <c r="C578">
        <f t="shared" ca="1" si="35"/>
        <v>0</v>
      </c>
      <c r="D578">
        <v>1</v>
      </c>
      <c r="E578">
        <v>1</v>
      </c>
      <c r="F578" s="2" t="s">
        <v>4211</v>
      </c>
      <c r="G578" t="s">
        <v>4182</v>
      </c>
      <c r="H578">
        <v>0</v>
      </c>
      <c r="I578">
        <v>3</v>
      </c>
      <c r="J578">
        <f t="shared" ref="J578:J641" si="36">IF(G578="A", -1, IF(G578="B", -2, IF(G578="C", -3, IF(G578="D", -4, IF(G578="E", -5, "")))))</f>
        <v>-5</v>
      </c>
    </row>
    <row r="579" spans="1:10">
      <c r="A579" s="3">
        <f t="shared" ref="A579:A642" ca="1" si="37">IF(D579=0,OFFSET(D579,-5*D579+J579,0),IF(D579=1,OFFSET(D579,-5*D579+J579,0),IF(D579=2,OFFSET(D579,-5*D579+J579,0),IF(D579=3,OFFSET(D579,-5*D579+J579,0),IF(D579=4,OFFSET(D579,-5*D579+J579,0),"")))))</f>
        <v>40996</v>
      </c>
      <c r="B579" s="4" t="str">
        <f t="shared" ref="B579:B642" ca="1" si="38">IF(D579=0,OFFSET(D579,-5*D579+J579,1),IF(D579=1,OFFSET(D579,-5*D579+J579,1),IF(D579=2,OFFSET(D579,-5*D579+J579,1),IF(D579=3,OFFSET(D579,-5*D579+J579,1),IF(D579=4,OFFSET(D579,-5*D579+J579,1),"")))))</f>
        <v>12.12.07</v>
      </c>
      <c r="C579">
        <f t="shared" ref="C579:C642" ca="1" si="39">IF(D579=0,OFFSET(D579,-5*D579+J579,3),IF(D579=1,OFFSET(D579,-5*D579+J579,3),IF(D579=2,OFFSET(D579,-5*D579+J579,3),IF(D579=3,OFFSET(D579,-5*D579+J579,3),IF(D579=4,OFFSET(D579,-5*D579+J579,3),"")))))</f>
        <v>0</v>
      </c>
      <c r="D579">
        <v>2</v>
      </c>
      <c r="E579">
        <v>2</v>
      </c>
      <c r="F579" s="2" t="s">
        <v>4194</v>
      </c>
      <c r="G579" t="s">
        <v>4178</v>
      </c>
      <c r="H579">
        <v>20</v>
      </c>
      <c r="I579">
        <v>3</v>
      </c>
      <c r="J579">
        <f t="shared" si="36"/>
        <v>-1</v>
      </c>
    </row>
    <row r="580" spans="1:10">
      <c r="A580" s="3">
        <f t="shared" ca="1" si="37"/>
        <v>40996</v>
      </c>
      <c r="B580" s="4" t="str">
        <f t="shared" ca="1" si="38"/>
        <v>12.12.07</v>
      </c>
      <c r="C580">
        <f t="shared" ca="1" si="39"/>
        <v>0</v>
      </c>
      <c r="D580">
        <v>2</v>
      </c>
      <c r="E580">
        <v>2</v>
      </c>
      <c r="F580" s="2" t="s">
        <v>4212</v>
      </c>
      <c r="G580" t="s">
        <v>4179</v>
      </c>
      <c r="H580">
        <v>19</v>
      </c>
      <c r="I580">
        <v>3</v>
      </c>
      <c r="J580">
        <f t="shared" si="36"/>
        <v>-2</v>
      </c>
    </row>
    <row r="581" spans="1:10">
      <c r="A581" s="3">
        <f t="shared" ca="1" si="37"/>
        <v>40996</v>
      </c>
      <c r="B581" s="4" t="str">
        <f t="shared" ca="1" si="38"/>
        <v>12.12.07</v>
      </c>
      <c r="C581">
        <f t="shared" ca="1" si="39"/>
        <v>0</v>
      </c>
      <c r="D581">
        <v>2</v>
      </c>
      <c r="E581">
        <v>2</v>
      </c>
      <c r="F581" s="2" t="s">
        <v>4213</v>
      </c>
      <c r="G581" t="s">
        <v>4180</v>
      </c>
      <c r="H581">
        <v>0</v>
      </c>
      <c r="I581">
        <v>3</v>
      </c>
      <c r="J581">
        <f t="shared" si="36"/>
        <v>-3</v>
      </c>
    </row>
    <row r="582" spans="1:10">
      <c r="A582" s="3">
        <f t="shared" ca="1" si="37"/>
        <v>40996</v>
      </c>
      <c r="B582" s="4" t="str">
        <f t="shared" ca="1" si="38"/>
        <v>12.12.07</v>
      </c>
      <c r="C582">
        <f t="shared" ca="1" si="39"/>
        <v>0</v>
      </c>
      <c r="D582">
        <v>2</v>
      </c>
      <c r="E582">
        <v>2</v>
      </c>
      <c r="F582" s="2" t="s">
        <v>4214</v>
      </c>
      <c r="G582" t="s">
        <v>4181</v>
      </c>
      <c r="H582">
        <v>4</v>
      </c>
      <c r="I582">
        <v>3</v>
      </c>
      <c r="J582">
        <f t="shared" si="36"/>
        <v>-4</v>
      </c>
    </row>
    <row r="583" spans="1:10">
      <c r="A583" s="3">
        <f t="shared" ca="1" si="37"/>
        <v>40996</v>
      </c>
      <c r="B583" s="4" t="str">
        <f t="shared" ca="1" si="38"/>
        <v>12.12.07</v>
      </c>
      <c r="C583">
        <f t="shared" ca="1" si="39"/>
        <v>0</v>
      </c>
      <c r="D583">
        <v>2</v>
      </c>
      <c r="E583">
        <v>2</v>
      </c>
      <c r="F583" s="2" t="s">
        <v>4215</v>
      </c>
      <c r="G583" t="s">
        <v>4182</v>
      </c>
      <c r="H583">
        <v>0</v>
      </c>
      <c r="I583">
        <v>3</v>
      </c>
      <c r="J583">
        <f t="shared" si="36"/>
        <v>-5</v>
      </c>
    </row>
    <row r="584" spans="1:10">
      <c r="A584" s="3" t="str">
        <f t="shared" ca="1" si="37"/>
        <v/>
      </c>
      <c r="B584" s="4" t="str">
        <f t="shared" ca="1" si="38"/>
        <v/>
      </c>
      <c r="C584" t="str">
        <f t="shared" ca="1" si="39"/>
        <v/>
      </c>
      <c r="D584" s="1">
        <v>40996</v>
      </c>
      <c r="E584" t="s">
        <v>4172</v>
      </c>
      <c r="F584" s="2" t="s">
        <v>4170</v>
      </c>
      <c r="G584">
        <v>1</v>
      </c>
      <c r="J584" t="str">
        <f t="shared" si="36"/>
        <v/>
      </c>
    </row>
    <row r="585" spans="1:10">
      <c r="A585" s="3">
        <f t="shared" ca="1" si="37"/>
        <v>40996</v>
      </c>
      <c r="B585" s="4" t="str">
        <f t="shared" ca="1" si="38"/>
        <v>12.12.07</v>
      </c>
      <c r="C585">
        <f t="shared" ca="1" si="39"/>
        <v>1</v>
      </c>
      <c r="D585">
        <v>0</v>
      </c>
      <c r="E585">
        <v>2</v>
      </c>
      <c r="F585" s="2" t="s">
        <v>4194</v>
      </c>
      <c r="G585" t="s">
        <v>4178</v>
      </c>
      <c r="H585">
        <v>20</v>
      </c>
      <c r="I585">
        <v>0</v>
      </c>
      <c r="J585">
        <f t="shared" si="36"/>
        <v>-1</v>
      </c>
    </row>
    <row r="586" spans="1:10">
      <c r="A586" s="3">
        <f t="shared" ca="1" si="37"/>
        <v>40996</v>
      </c>
      <c r="B586" s="4" t="str">
        <f t="shared" ca="1" si="38"/>
        <v>12.12.07</v>
      </c>
      <c r="C586">
        <f t="shared" ca="1" si="39"/>
        <v>1</v>
      </c>
      <c r="D586">
        <v>0</v>
      </c>
      <c r="E586">
        <v>2</v>
      </c>
      <c r="F586" s="2" t="s">
        <v>4212</v>
      </c>
      <c r="G586" t="s">
        <v>4179</v>
      </c>
      <c r="H586">
        <v>19</v>
      </c>
      <c r="I586">
        <v>4</v>
      </c>
      <c r="J586">
        <f t="shared" si="36"/>
        <v>-2</v>
      </c>
    </row>
    <row r="587" spans="1:10">
      <c r="A587" s="3">
        <f t="shared" ca="1" si="37"/>
        <v>40996</v>
      </c>
      <c r="B587" s="4" t="str">
        <f t="shared" ca="1" si="38"/>
        <v>12.12.07</v>
      </c>
      <c r="C587">
        <f t="shared" ca="1" si="39"/>
        <v>1</v>
      </c>
      <c r="D587">
        <v>0</v>
      </c>
      <c r="E587">
        <v>2</v>
      </c>
      <c r="F587" s="2" t="s">
        <v>4213</v>
      </c>
      <c r="G587" t="s">
        <v>4180</v>
      </c>
      <c r="H587">
        <v>10</v>
      </c>
      <c r="I587">
        <v>3</v>
      </c>
      <c r="J587">
        <f t="shared" si="36"/>
        <v>-3</v>
      </c>
    </row>
    <row r="588" spans="1:10">
      <c r="A588" s="3">
        <f t="shared" ca="1" si="37"/>
        <v>40996</v>
      </c>
      <c r="B588" s="4" t="str">
        <f t="shared" ca="1" si="38"/>
        <v>12.12.07</v>
      </c>
      <c r="C588">
        <f t="shared" ca="1" si="39"/>
        <v>1</v>
      </c>
      <c r="D588">
        <v>0</v>
      </c>
      <c r="E588">
        <v>2</v>
      </c>
      <c r="F588" s="2" t="s">
        <v>4214</v>
      </c>
      <c r="G588" t="s">
        <v>4181</v>
      </c>
      <c r="H588">
        <v>0</v>
      </c>
      <c r="I588">
        <v>3</v>
      </c>
      <c r="J588">
        <f t="shared" si="36"/>
        <v>-4</v>
      </c>
    </row>
    <row r="589" spans="1:10">
      <c r="A589" s="3">
        <f t="shared" ca="1" si="37"/>
        <v>40996</v>
      </c>
      <c r="B589" s="4" t="str">
        <f t="shared" ca="1" si="38"/>
        <v>12.12.07</v>
      </c>
      <c r="C589">
        <f t="shared" ca="1" si="39"/>
        <v>1</v>
      </c>
      <c r="D589">
        <v>0</v>
      </c>
      <c r="E589">
        <v>2</v>
      </c>
      <c r="F589" s="2" t="s">
        <v>4215</v>
      </c>
      <c r="G589" t="s">
        <v>4182</v>
      </c>
      <c r="H589">
        <v>0</v>
      </c>
      <c r="I589">
        <v>7</v>
      </c>
      <c r="J589">
        <f t="shared" si="36"/>
        <v>-5</v>
      </c>
    </row>
    <row r="590" spans="1:10">
      <c r="A590" s="3">
        <f t="shared" ca="1" si="37"/>
        <v>40996</v>
      </c>
      <c r="B590" s="4" t="str">
        <f t="shared" ca="1" si="38"/>
        <v>12.12.07</v>
      </c>
      <c r="C590">
        <f t="shared" ca="1" si="39"/>
        <v>1</v>
      </c>
      <c r="D590">
        <v>1</v>
      </c>
      <c r="E590">
        <v>1</v>
      </c>
      <c r="F590" s="2" t="s">
        <v>4208</v>
      </c>
      <c r="G590" t="s">
        <v>4178</v>
      </c>
      <c r="H590">
        <v>20</v>
      </c>
      <c r="I590">
        <v>5</v>
      </c>
      <c r="J590">
        <f t="shared" si="36"/>
        <v>-1</v>
      </c>
    </row>
    <row r="591" spans="1:10">
      <c r="A591" s="3">
        <f t="shared" ca="1" si="37"/>
        <v>40996</v>
      </c>
      <c r="B591" s="4" t="str">
        <f t="shared" ca="1" si="38"/>
        <v>12.12.07</v>
      </c>
      <c r="C591">
        <f t="shared" ca="1" si="39"/>
        <v>1</v>
      </c>
      <c r="D591">
        <v>1</v>
      </c>
      <c r="E591">
        <v>1</v>
      </c>
      <c r="F591" s="2" t="s">
        <v>4209</v>
      </c>
      <c r="G591" t="s">
        <v>4179</v>
      </c>
      <c r="H591">
        <v>18</v>
      </c>
      <c r="I591">
        <v>4</v>
      </c>
      <c r="J591">
        <f t="shared" si="36"/>
        <v>-2</v>
      </c>
    </row>
    <row r="592" spans="1:10">
      <c r="A592" s="3">
        <f t="shared" ca="1" si="37"/>
        <v>40996</v>
      </c>
      <c r="B592" s="4" t="str">
        <f t="shared" ca="1" si="38"/>
        <v>12.12.07</v>
      </c>
      <c r="C592">
        <f t="shared" ca="1" si="39"/>
        <v>1</v>
      </c>
      <c r="D592">
        <v>1</v>
      </c>
      <c r="E592">
        <v>1</v>
      </c>
      <c r="F592" s="2" t="s">
        <v>4195</v>
      </c>
      <c r="G592" t="s">
        <v>4180</v>
      </c>
      <c r="H592">
        <v>4</v>
      </c>
      <c r="I592">
        <v>6</v>
      </c>
      <c r="J592">
        <f t="shared" si="36"/>
        <v>-3</v>
      </c>
    </row>
    <row r="593" spans="1:10">
      <c r="A593" s="3">
        <f t="shared" ca="1" si="37"/>
        <v>40996</v>
      </c>
      <c r="B593" s="4" t="str">
        <f t="shared" ca="1" si="38"/>
        <v>12.12.07</v>
      </c>
      <c r="C593">
        <f t="shared" ca="1" si="39"/>
        <v>1</v>
      </c>
      <c r="D593">
        <v>1</v>
      </c>
      <c r="E593">
        <v>1</v>
      </c>
      <c r="F593" s="2" t="s">
        <v>4210</v>
      </c>
      <c r="G593" t="s">
        <v>4181</v>
      </c>
      <c r="H593">
        <v>4</v>
      </c>
      <c r="I593">
        <v>5</v>
      </c>
      <c r="J593">
        <f t="shared" si="36"/>
        <v>-4</v>
      </c>
    </row>
    <row r="594" spans="1:10">
      <c r="A594" s="3">
        <f t="shared" ca="1" si="37"/>
        <v>40996</v>
      </c>
      <c r="B594" s="4" t="str">
        <f t="shared" ca="1" si="38"/>
        <v>12.12.07</v>
      </c>
      <c r="C594">
        <f t="shared" ca="1" si="39"/>
        <v>1</v>
      </c>
      <c r="D594">
        <v>1</v>
      </c>
      <c r="E594">
        <v>1</v>
      </c>
      <c r="F594" s="2" t="s">
        <v>4211</v>
      </c>
      <c r="G594" t="s">
        <v>4182</v>
      </c>
      <c r="H594">
        <v>0</v>
      </c>
      <c r="I594">
        <v>7</v>
      </c>
      <c r="J594">
        <f t="shared" si="36"/>
        <v>-5</v>
      </c>
    </row>
    <row r="595" spans="1:10">
      <c r="A595" s="3">
        <f t="shared" ca="1" si="37"/>
        <v>40996</v>
      </c>
      <c r="B595" s="4" t="str">
        <f t="shared" ca="1" si="38"/>
        <v>12.12.07</v>
      </c>
      <c r="C595">
        <f t="shared" ca="1" si="39"/>
        <v>1</v>
      </c>
      <c r="D595">
        <v>2</v>
      </c>
      <c r="E595">
        <v>0</v>
      </c>
      <c r="F595" s="2" t="s">
        <v>4196</v>
      </c>
      <c r="G595" t="s">
        <v>4178</v>
      </c>
      <c r="H595">
        <v>19</v>
      </c>
      <c r="I595">
        <v>0</v>
      </c>
      <c r="J595">
        <f t="shared" si="36"/>
        <v>-1</v>
      </c>
    </row>
    <row r="596" spans="1:10">
      <c r="A596" s="3">
        <f t="shared" ca="1" si="37"/>
        <v>40996</v>
      </c>
      <c r="B596" s="4" t="str">
        <f t="shared" ca="1" si="38"/>
        <v>12.12.07</v>
      </c>
      <c r="C596">
        <f t="shared" ca="1" si="39"/>
        <v>1</v>
      </c>
      <c r="D596">
        <v>2</v>
      </c>
      <c r="E596">
        <v>0</v>
      </c>
      <c r="F596" s="2" t="s">
        <v>4188</v>
      </c>
      <c r="G596" t="s">
        <v>4179</v>
      </c>
      <c r="H596">
        <v>15</v>
      </c>
      <c r="I596">
        <v>0</v>
      </c>
      <c r="J596">
        <f t="shared" si="36"/>
        <v>-2</v>
      </c>
    </row>
    <row r="597" spans="1:10">
      <c r="A597" s="3">
        <f t="shared" ca="1" si="37"/>
        <v>40996</v>
      </c>
      <c r="B597" s="4" t="str">
        <f t="shared" ca="1" si="38"/>
        <v>12.12.07</v>
      </c>
      <c r="C597">
        <f t="shared" ca="1" si="39"/>
        <v>1</v>
      </c>
      <c r="D597">
        <v>2</v>
      </c>
      <c r="E597">
        <v>0</v>
      </c>
      <c r="F597" s="2" t="s">
        <v>4184</v>
      </c>
      <c r="G597" t="s">
        <v>4180</v>
      </c>
      <c r="H597">
        <v>10</v>
      </c>
      <c r="I597">
        <v>0</v>
      </c>
      <c r="J597">
        <f t="shared" si="36"/>
        <v>-3</v>
      </c>
    </row>
    <row r="598" spans="1:10">
      <c r="A598" s="3">
        <f t="shared" ca="1" si="37"/>
        <v>40996</v>
      </c>
      <c r="B598" s="4" t="str">
        <f t="shared" ca="1" si="38"/>
        <v>12.12.07</v>
      </c>
      <c r="C598">
        <f t="shared" ca="1" si="39"/>
        <v>1</v>
      </c>
      <c r="D598">
        <v>2</v>
      </c>
      <c r="E598">
        <v>0</v>
      </c>
      <c r="F598" s="2" t="s">
        <v>4206</v>
      </c>
      <c r="G598" t="s">
        <v>4181</v>
      </c>
      <c r="H598">
        <v>1</v>
      </c>
      <c r="I598">
        <v>5</v>
      </c>
      <c r="J598">
        <f t="shared" si="36"/>
        <v>-4</v>
      </c>
    </row>
    <row r="599" spans="1:10">
      <c r="A599" s="3">
        <f t="shared" ca="1" si="37"/>
        <v>40996</v>
      </c>
      <c r="B599" s="4" t="str">
        <f t="shared" ca="1" si="38"/>
        <v>12.12.07</v>
      </c>
      <c r="C599">
        <f t="shared" ca="1" si="39"/>
        <v>1</v>
      </c>
      <c r="D599">
        <v>2</v>
      </c>
      <c r="E599">
        <v>0</v>
      </c>
      <c r="F599" s="2" t="s">
        <v>4207</v>
      </c>
      <c r="G599" t="s">
        <v>4182</v>
      </c>
      <c r="H599">
        <v>0</v>
      </c>
      <c r="I599">
        <v>8</v>
      </c>
      <c r="J599">
        <f t="shared" si="36"/>
        <v>-5</v>
      </c>
    </row>
    <row r="600" spans="1:10">
      <c r="A600" s="3" t="str">
        <f t="shared" ca="1" si="37"/>
        <v/>
      </c>
      <c r="B600" s="4" t="str">
        <f t="shared" ca="1" si="38"/>
        <v/>
      </c>
      <c r="C600" t="str">
        <f t="shared" ca="1" si="39"/>
        <v/>
      </c>
      <c r="D600" s="1">
        <v>40996</v>
      </c>
      <c r="E600" t="s">
        <v>4172</v>
      </c>
      <c r="F600" s="2" t="s">
        <v>4170</v>
      </c>
      <c r="G600">
        <v>10</v>
      </c>
      <c r="J600" t="str">
        <f t="shared" si="36"/>
        <v/>
      </c>
    </row>
    <row r="601" spans="1:10">
      <c r="A601" s="3">
        <f t="shared" ca="1" si="37"/>
        <v>40996</v>
      </c>
      <c r="B601" s="4" t="str">
        <f t="shared" ca="1" si="38"/>
        <v>12.12.07</v>
      </c>
      <c r="C601">
        <f t="shared" ca="1" si="39"/>
        <v>10</v>
      </c>
      <c r="D601">
        <v>0</v>
      </c>
      <c r="E601">
        <v>1</v>
      </c>
      <c r="F601" s="2" t="s">
        <v>4208</v>
      </c>
      <c r="G601" t="s">
        <v>4178</v>
      </c>
      <c r="H601">
        <v>19</v>
      </c>
      <c r="I601">
        <v>5</v>
      </c>
      <c r="J601">
        <f t="shared" si="36"/>
        <v>-1</v>
      </c>
    </row>
    <row r="602" spans="1:10">
      <c r="A602" s="3">
        <f t="shared" ca="1" si="37"/>
        <v>40996</v>
      </c>
      <c r="B602" s="4" t="str">
        <f t="shared" ca="1" si="38"/>
        <v>12.12.07</v>
      </c>
      <c r="C602">
        <f t="shared" ca="1" si="39"/>
        <v>10</v>
      </c>
      <c r="D602">
        <v>0</v>
      </c>
      <c r="E602">
        <v>1</v>
      </c>
      <c r="F602" s="2" t="s">
        <v>4209</v>
      </c>
      <c r="G602" t="s">
        <v>4179</v>
      </c>
      <c r="H602">
        <v>18</v>
      </c>
      <c r="I602">
        <v>5</v>
      </c>
      <c r="J602">
        <f t="shared" si="36"/>
        <v>-2</v>
      </c>
    </row>
    <row r="603" spans="1:10">
      <c r="A603" s="3">
        <f t="shared" ca="1" si="37"/>
        <v>40996</v>
      </c>
      <c r="B603" s="4" t="str">
        <f t="shared" ca="1" si="38"/>
        <v>12.12.07</v>
      </c>
      <c r="C603">
        <f t="shared" ca="1" si="39"/>
        <v>10</v>
      </c>
      <c r="D603">
        <v>0</v>
      </c>
      <c r="E603">
        <v>1</v>
      </c>
      <c r="F603" s="2" t="s">
        <v>4195</v>
      </c>
      <c r="G603" t="s">
        <v>4180</v>
      </c>
      <c r="H603">
        <v>10</v>
      </c>
      <c r="I603">
        <v>5</v>
      </c>
      <c r="J603">
        <f t="shared" si="36"/>
        <v>-3</v>
      </c>
    </row>
    <row r="604" spans="1:10">
      <c r="A604" s="3">
        <f t="shared" ca="1" si="37"/>
        <v>40996</v>
      </c>
      <c r="B604" s="4" t="str">
        <f t="shared" ca="1" si="38"/>
        <v>12.12.07</v>
      </c>
      <c r="C604">
        <f t="shared" ca="1" si="39"/>
        <v>10</v>
      </c>
      <c r="D604">
        <v>0</v>
      </c>
      <c r="E604">
        <v>1</v>
      </c>
      <c r="F604" s="2" t="s">
        <v>4210</v>
      </c>
      <c r="G604" t="s">
        <v>4181</v>
      </c>
      <c r="H604">
        <v>15</v>
      </c>
      <c r="I604">
        <v>7</v>
      </c>
      <c r="J604">
        <f t="shared" si="36"/>
        <v>-4</v>
      </c>
    </row>
    <row r="605" spans="1:10">
      <c r="A605" s="3">
        <f t="shared" ca="1" si="37"/>
        <v>40996</v>
      </c>
      <c r="B605" s="4" t="str">
        <f t="shared" ca="1" si="38"/>
        <v>12.12.07</v>
      </c>
      <c r="C605">
        <f t="shared" ca="1" si="39"/>
        <v>10</v>
      </c>
      <c r="D605">
        <v>0</v>
      </c>
      <c r="E605">
        <v>1</v>
      </c>
      <c r="F605" s="2" t="s">
        <v>4211</v>
      </c>
      <c r="G605" t="s">
        <v>4182</v>
      </c>
      <c r="H605">
        <v>0</v>
      </c>
      <c r="I605">
        <v>6</v>
      </c>
      <c r="J605">
        <f t="shared" si="36"/>
        <v>-5</v>
      </c>
    </row>
    <row r="606" spans="1:10">
      <c r="A606" s="3">
        <f t="shared" ca="1" si="37"/>
        <v>40996</v>
      </c>
      <c r="B606" s="4" t="str">
        <f t="shared" ca="1" si="38"/>
        <v>12.12.07</v>
      </c>
      <c r="C606">
        <f t="shared" ca="1" si="39"/>
        <v>10</v>
      </c>
      <c r="D606">
        <v>1</v>
      </c>
      <c r="E606">
        <v>0</v>
      </c>
      <c r="F606" s="2" t="s">
        <v>4196</v>
      </c>
      <c r="G606" t="s">
        <v>4178</v>
      </c>
      <c r="H606">
        <v>18</v>
      </c>
      <c r="I606">
        <v>4</v>
      </c>
      <c r="J606">
        <f t="shared" si="36"/>
        <v>-1</v>
      </c>
    </row>
    <row r="607" spans="1:10">
      <c r="A607" s="3">
        <f t="shared" ca="1" si="37"/>
        <v>40996</v>
      </c>
      <c r="B607" s="4" t="str">
        <f t="shared" ca="1" si="38"/>
        <v>12.12.07</v>
      </c>
      <c r="C607">
        <f t="shared" ca="1" si="39"/>
        <v>10</v>
      </c>
      <c r="D607">
        <v>1</v>
      </c>
      <c r="E607">
        <v>0</v>
      </c>
      <c r="F607" s="2" t="s">
        <v>4188</v>
      </c>
      <c r="G607" t="s">
        <v>4179</v>
      </c>
      <c r="H607">
        <v>19</v>
      </c>
      <c r="I607">
        <v>4</v>
      </c>
      <c r="J607">
        <f t="shared" si="36"/>
        <v>-2</v>
      </c>
    </row>
    <row r="608" spans="1:10">
      <c r="A608" s="3">
        <f t="shared" ca="1" si="37"/>
        <v>40996</v>
      </c>
      <c r="B608" s="4" t="str">
        <f t="shared" ca="1" si="38"/>
        <v>12.12.07</v>
      </c>
      <c r="C608">
        <f t="shared" ca="1" si="39"/>
        <v>10</v>
      </c>
      <c r="D608">
        <v>1</v>
      </c>
      <c r="E608">
        <v>0</v>
      </c>
      <c r="F608" s="2" t="s">
        <v>4184</v>
      </c>
      <c r="G608" t="s">
        <v>4180</v>
      </c>
      <c r="H608">
        <v>19</v>
      </c>
      <c r="I608">
        <v>4</v>
      </c>
      <c r="J608">
        <f t="shared" si="36"/>
        <v>-3</v>
      </c>
    </row>
    <row r="609" spans="1:10">
      <c r="A609" s="3">
        <f t="shared" ca="1" si="37"/>
        <v>40996</v>
      </c>
      <c r="B609" s="4" t="str">
        <f t="shared" ca="1" si="38"/>
        <v>12.12.07</v>
      </c>
      <c r="C609">
        <f t="shared" ca="1" si="39"/>
        <v>10</v>
      </c>
      <c r="D609">
        <v>1</v>
      </c>
      <c r="E609">
        <v>0</v>
      </c>
      <c r="F609" s="2" t="s">
        <v>4206</v>
      </c>
      <c r="G609" t="s">
        <v>4181</v>
      </c>
      <c r="H609">
        <v>1</v>
      </c>
      <c r="I609">
        <v>10</v>
      </c>
      <c r="J609">
        <f t="shared" si="36"/>
        <v>-4</v>
      </c>
    </row>
    <row r="610" spans="1:10">
      <c r="A610" s="3">
        <f t="shared" ca="1" si="37"/>
        <v>40996</v>
      </c>
      <c r="B610" s="4" t="str">
        <f t="shared" ca="1" si="38"/>
        <v>12.12.07</v>
      </c>
      <c r="C610">
        <f t="shared" ca="1" si="39"/>
        <v>10</v>
      </c>
      <c r="D610">
        <v>1</v>
      </c>
      <c r="E610">
        <v>0</v>
      </c>
      <c r="F610" s="2" t="s">
        <v>4207</v>
      </c>
      <c r="G610" t="s">
        <v>4182</v>
      </c>
      <c r="H610">
        <v>0</v>
      </c>
      <c r="I610">
        <v>10</v>
      </c>
      <c r="J610">
        <f t="shared" si="36"/>
        <v>-5</v>
      </c>
    </row>
    <row r="611" spans="1:10">
      <c r="A611" s="3">
        <f t="shared" ca="1" si="37"/>
        <v>40996</v>
      </c>
      <c r="B611" s="4" t="str">
        <f t="shared" ca="1" si="38"/>
        <v>12.12.07</v>
      </c>
      <c r="C611">
        <f t="shared" ca="1" si="39"/>
        <v>10</v>
      </c>
      <c r="D611">
        <v>2</v>
      </c>
      <c r="E611">
        <v>2</v>
      </c>
      <c r="F611" s="2" t="s">
        <v>4194</v>
      </c>
      <c r="G611" t="s">
        <v>4178</v>
      </c>
      <c r="H611">
        <v>20</v>
      </c>
      <c r="I611">
        <v>7</v>
      </c>
      <c r="J611">
        <f t="shared" si="36"/>
        <v>-1</v>
      </c>
    </row>
    <row r="612" spans="1:10">
      <c r="A612" s="3">
        <f t="shared" ca="1" si="37"/>
        <v>40996</v>
      </c>
      <c r="B612" s="4" t="str">
        <f t="shared" ca="1" si="38"/>
        <v>12.12.07</v>
      </c>
      <c r="C612">
        <f t="shared" ca="1" si="39"/>
        <v>10</v>
      </c>
      <c r="D612">
        <v>2</v>
      </c>
      <c r="E612">
        <v>2</v>
      </c>
      <c r="F612" s="2" t="s">
        <v>4212</v>
      </c>
      <c r="G612" t="s">
        <v>4179</v>
      </c>
      <c r="H612">
        <v>18</v>
      </c>
      <c r="I612">
        <v>5</v>
      </c>
      <c r="J612">
        <f t="shared" si="36"/>
        <v>-2</v>
      </c>
    </row>
    <row r="613" spans="1:10">
      <c r="A613" s="3">
        <f t="shared" ca="1" si="37"/>
        <v>40996</v>
      </c>
      <c r="B613" s="4" t="str">
        <f t="shared" ca="1" si="38"/>
        <v>12.12.07</v>
      </c>
      <c r="C613">
        <f t="shared" ca="1" si="39"/>
        <v>10</v>
      </c>
      <c r="D613">
        <v>2</v>
      </c>
      <c r="E613">
        <v>2</v>
      </c>
      <c r="F613" s="2" t="s">
        <v>4213</v>
      </c>
      <c r="G613" t="s">
        <v>4180</v>
      </c>
      <c r="H613">
        <v>10</v>
      </c>
      <c r="I613">
        <v>5</v>
      </c>
      <c r="J613">
        <f t="shared" si="36"/>
        <v>-3</v>
      </c>
    </row>
    <row r="614" spans="1:10">
      <c r="A614" s="3">
        <f t="shared" ca="1" si="37"/>
        <v>40996</v>
      </c>
      <c r="B614" s="4" t="str">
        <f t="shared" ca="1" si="38"/>
        <v>12.12.07</v>
      </c>
      <c r="C614">
        <f t="shared" ca="1" si="39"/>
        <v>10</v>
      </c>
      <c r="D614">
        <v>2</v>
      </c>
      <c r="E614">
        <v>2</v>
      </c>
      <c r="F614" s="2" t="s">
        <v>4214</v>
      </c>
      <c r="G614" t="s">
        <v>4181</v>
      </c>
      <c r="H614">
        <v>4</v>
      </c>
      <c r="I614">
        <v>5</v>
      </c>
      <c r="J614">
        <f t="shared" si="36"/>
        <v>-4</v>
      </c>
    </row>
    <row r="615" spans="1:10">
      <c r="A615" s="3">
        <f t="shared" ca="1" si="37"/>
        <v>40996</v>
      </c>
      <c r="B615" s="4" t="str">
        <f t="shared" ca="1" si="38"/>
        <v>12.12.07</v>
      </c>
      <c r="C615">
        <f t="shared" ca="1" si="39"/>
        <v>10</v>
      </c>
      <c r="D615">
        <v>2</v>
      </c>
      <c r="E615">
        <v>2</v>
      </c>
      <c r="F615" s="2" t="s">
        <v>4215</v>
      </c>
      <c r="G615" t="s">
        <v>4182</v>
      </c>
      <c r="H615">
        <v>0</v>
      </c>
      <c r="I615">
        <v>5</v>
      </c>
      <c r="J615">
        <f t="shared" si="36"/>
        <v>-5</v>
      </c>
    </row>
    <row r="616" spans="1:10">
      <c r="A616" s="3" t="str">
        <f t="shared" ca="1" si="37"/>
        <v/>
      </c>
      <c r="B616" s="4" t="str">
        <f t="shared" ca="1" si="38"/>
        <v/>
      </c>
      <c r="C616" t="str">
        <f t="shared" ca="1" si="39"/>
        <v/>
      </c>
      <c r="D616" s="1">
        <v>40996</v>
      </c>
      <c r="E616" t="s">
        <v>4172</v>
      </c>
      <c r="F616" s="2" t="s">
        <v>4170</v>
      </c>
      <c r="G616">
        <v>11</v>
      </c>
      <c r="J616" t="str">
        <f t="shared" si="36"/>
        <v/>
      </c>
    </row>
    <row r="617" spans="1:10">
      <c r="A617" s="3">
        <f t="shared" ca="1" si="37"/>
        <v>40996</v>
      </c>
      <c r="B617" s="4" t="str">
        <f t="shared" ca="1" si="38"/>
        <v>12.12.07</v>
      </c>
      <c r="C617">
        <f t="shared" ca="1" si="39"/>
        <v>11</v>
      </c>
      <c r="D617">
        <v>0</v>
      </c>
      <c r="E617">
        <v>2</v>
      </c>
      <c r="F617" s="2" t="s">
        <v>4194</v>
      </c>
      <c r="G617" t="s">
        <v>4178</v>
      </c>
      <c r="H617">
        <v>20</v>
      </c>
      <c r="I617">
        <v>7</v>
      </c>
      <c r="J617">
        <f t="shared" si="36"/>
        <v>-1</v>
      </c>
    </row>
    <row r="618" spans="1:10">
      <c r="A618" s="3">
        <f t="shared" ca="1" si="37"/>
        <v>40996</v>
      </c>
      <c r="B618" s="4" t="str">
        <f t="shared" ca="1" si="38"/>
        <v>12.12.07</v>
      </c>
      <c r="C618">
        <f t="shared" ca="1" si="39"/>
        <v>11</v>
      </c>
      <c r="D618">
        <v>0</v>
      </c>
      <c r="E618">
        <v>2</v>
      </c>
      <c r="F618" s="2" t="s">
        <v>4212</v>
      </c>
      <c r="G618" t="s">
        <v>4179</v>
      </c>
      <c r="H618">
        <v>18</v>
      </c>
      <c r="I618">
        <v>7</v>
      </c>
      <c r="J618">
        <f t="shared" si="36"/>
        <v>-2</v>
      </c>
    </row>
    <row r="619" spans="1:10">
      <c r="A619" s="3">
        <f t="shared" ca="1" si="37"/>
        <v>40996</v>
      </c>
      <c r="B619" s="4" t="str">
        <f t="shared" ca="1" si="38"/>
        <v>12.12.07</v>
      </c>
      <c r="C619">
        <f t="shared" ca="1" si="39"/>
        <v>11</v>
      </c>
      <c r="D619">
        <v>0</v>
      </c>
      <c r="E619">
        <v>2</v>
      </c>
      <c r="F619" s="2" t="s">
        <v>4213</v>
      </c>
      <c r="G619" t="s">
        <v>4180</v>
      </c>
      <c r="H619">
        <v>4</v>
      </c>
      <c r="I619">
        <v>5</v>
      </c>
      <c r="J619">
        <f t="shared" si="36"/>
        <v>-3</v>
      </c>
    </row>
    <row r="620" spans="1:10">
      <c r="A620" s="3">
        <f t="shared" ca="1" si="37"/>
        <v>40996</v>
      </c>
      <c r="B620" s="4" t="str">
        <f t="shared" ca="1" si="38"/>
        <v>12.12.07</v>
      </c>
      <c r="C620">
        <f t="shared" ca="1" si="39"/>
        <v>11</v>
      </c>
      <c r="D620">
        <v>0</v>
      </c>
      <c r="E620">
        <v>2</v>
      </c>
      <c r="F620" s="2" t="s">
        <v>4214</v>
      </c>
      <c r="G620" t="s">
        <v>4181</v>
      </c>
      <c r="H620">
        <v>0</v>
      </c>
      <c r="I620">
        <v>10</v>
      </c>
      <c r="J620">
        <f t="shared" si="36"/>
        <v>-4</v>
      </c>
    </row>
    <row r="621" spans="1:10">
      <c r="A621" s="3">
        <f t="shared" ca="1" si="37"/>
        <v>40996</v>
      </c>
      <c r="B621" s="4" t="str">
        <f t="shared" ca="1" si="38"/>
        <v>12.12.07</v>
      </c>
      <c r="C621">
        <f t="shared" ca="1" si="39"/>
        <v>11</v>
      </c>
      <c r="D621">
        <v>0</v>
      </c>
      <c r="E621">
        <v>2</v>
      </c>
      <c r="F621" s="2" t="s">
        <v>4215</v>
      </c>
      <c r="G621" t="s">
        <v>4182</v>
      </c>
      <c r="H621">
        <v>1</v>
      </c>
      <c r="I621">
        <v>10</v>
      </c>
      <c r="J621">
        <f t="shared" si="36"/>
        <v>-5</v>
      </c>
    </row>
    <row r="622" spans="1:10">
      <c r="A622" s="3">
        <f t="shared" ca="1" si="37"/>
        <v>40996</v>
      </c>
      <c r="B622" s="4" t="str">
        <f t="shared" ca="1" si="38"/>
        <v>12.12.07</v>
      </c>
      <c r="C622">
        <f t="shared" ca="1" si="39"/>
        <v>11</v>
      </c>
      <c r="D622">
        <v>1</v>
      </c>
      <c r="E622">
        <v>1</v>
      </c>
      <c r="F622" s="2" t="s">
        <v>4208</v>
      </c>
      <c r="G622" t="s">
        <v>4178</v>
      </c>
      <c r="H622">
        <v>20</v>
      </c>
      <c r="I622">
        <v>5</v>
      </c>
      <c r="J622">
        <f t="shared" si="36"/>
        <v>-1</v>
      </c>
    </row>
    <row r="623" spans="1:10">
      <c r="A623" s="3">
        <f t="shared" ca="1" si="37"/>
        <v>40996</v>
      </c>
      <c r="B623" s="4" t="str">
        <f t="shared" ca="1" si="38"/>
        <v>12.12.07</v>
      </c>
      <c r="C623">
        <f t="shared" ca="1" si="39"/>
        <v>11</v>
      </c>
      <c r="D623">
        <v>1</v>
      </c>
      <c r="E623">
        <v>1</v>
      </c>
      <c r="F623" s="2" t="s">
        <v>4209</v>
      </c>
      <c r="G623" t="s">
        <v>4179</v>
      </c>
      <c r="H623">
        <v>15</v>
      </c>
      <c r="I623">
        <v>4</v>
      </c>
      <c r="J623">
        <f t="shared" si="36"/>
        <v>-2</v>
      </c>
    </row>
    <row r="624" spans="1:10">
      <c r="A624" s="3">
        <f t="shared" ca="1" si="37"/>
        <v>40996</v>
      </c>
      <c r="B624" s="4" t="str">
        <f t="shared" ca="1" si="38"/>
        <v>12.12.07</v>
      </c>
      <c r="C624">
        <f t="shared" ca="1" si="39"/>
        <v>11</v>
      </c>
      <c r="D624">
        <v>1</v>
      </c>
      <c r="E624">
        <v>1</v>
      </c>
      <c r="F624" s="2" t="s">
        <v>4195</v>
      </c>
      <c r="G624" t="s">
        <v>4180</v>
      </c>
      <c r="H624">
        <v>19</v>
      </c>
      <c r="I624">
        <v>6</v>
      </c>
      <c r="J624">
        <f t="shared" si="36"/>
        <v>-3</v>
      </c>
    </row>
    <row r="625" spans="1:10">
      <c r="A625" s="3">
        <f t="shared" ca="1" si="37"/>
        <v>40996</v>
      </c>
      <c r="B625" s="4" t="str">
        <f t="shared" ca="1" si="38"/>
        <v>12.12.07</v>
      </c>
      <c r="C625">
        <f t="shared" ca="1" si="39"/>
        <v>11</v>
      </c>
      <c r="D625">
        <v>1</v>
      </c>
      <c r="E625">
        <v>1</v>
      </c>
      <c r="F625" s="2" t="s">
        <v>4210</v>
      </c>
      <c r="G625" t="s">
        <v>4181</v>
      </c>
      <c r="H625">
        <v>1</v>
      </c>
      <c r="I625">
        <v>7</v>
      </c>
      <c r="J625">
        <f t="shared" si="36"/>
        <v>-4</v>
      </c>
    </row>
    <row r="626" spans="1:10">
      <c r="A626" s="3">
        <f t="shared" ca="1" si="37"/>
        <v>40996</v>
      </c>
      <c r="B626" s="4" t="str">
        <f t="shared" ca="1" si="38"/>
        <v>12.12.07</v>
      </c>
      <c r="C626">
        <f t="shared" ca="1" si="39"/>
        <v>11</v>
      </c>
      <c r="D626">
        <v>1</v>
      </c>
      <c r="E626">
        <v>1</v>
      </c>
      <c r="F626" s="2" t="s">
        <v>4211</v>
      </c>
      <c r="G626" t="s">
        <v>4182</v>
      </c>
      <c r="H626">
        <v>0</v>
      </c>
      <c r="I626">
        <v>7</v>
      </c>
      <c r="J626">
        <f t="shared" si="36"/>
        <v>-5</v>
      </c>
    </row>
    <row r="627" spans="1:10">
      <c r="A627" s="3">
        <f t="shared" ca="1" si="37"/>
        <v>40996</v>
      </c>
      <c r="B627" s="4" t="str">
        <f t="shared" ca="1" si="38"/>
        <v>12.12.07</v>
      </c>
      <c r="C627">
        <f t="shared" ca="1" si="39"/>
        <v>11</v>
      </c>
      <c r="D627">
        <v>2</v>
      </c>
      <c r="E627">
        <v>0</v>
      </c>
      <c r="F627" s="2" t="s">
        <v>4196</v>
      </c>
      <c r="G627" t="s">
        <v>4178</v>
      </c>
      <c r="H627">
        <v>15</v>
      </c>
      <c r="I627">
        <v>2</v>
      </c>
      <c r="J627">
        <f t="shared" si="36"/>
        <v>-1</v>
      </c>
    </row>
    <row r="628" spans="1:10">
      <c r="A628" s="3">
        <f t="shared" ca="1" si="37"/>
        <v>40996</v>
      </c>
      <c r="B628" s="4" t="str">
        <f t="shared" ca="1" si="38"/>
        <v>12.12.07</v>
      </c>
      <c r="C628">
        <f t="shared" ca="1" si="39"/>
        <v>11</v>
      </c>
      <c r="D628">
        <v>2</v>
      </c>
      <c r="E628">
        <v>0</v>
      </c>
      <c r="F628" s="2" t="s">
        <v>4188</v>
      </c>
      <c r="G628" t="s">
        <v>4179</v>
      </c>
      <c r="H628">
        <v>18</v>
      </c>
      <c r="I628">
        <v>4</v>
      </c>
      <c r="J628">
        <f t="shared" si="36"/>
        <v>-2</v>
      </c>
    </row>
    <row r="629" spans="1:10">
      <c r="A629" s="3">
        <f t="shared" ca="1" si="37"/>
        <v>40996</v>
      </c>
      <c r="B629" s="4" t="str">
        <f t="shared" ca="1" si="38"/>
        <v>12.12.07</v>
      </c>
      <c r="C629">
        <f t="shared" ca="1" si="39"/>
        <v>11</v>
      </c>
      <c r="D629">
        <v>2</v>
      </c>
      <c r="E629">
        <v>0</v>
      </c>
      <c r="F629" s="2" t="s">
        <v>4184</v>
      </c>
      <c r="G629" t="s">
        <v>4180</v>
      </c>
      <c r="H629">
        <v>10</v>
      </c>
      <c r="I629">
        <v>5</v>
      </c>
      <c r="J629">
        <f t="shared" si="36"/>
        <v>-3</v>
      </c>
    </row>
    <row r="630" spans="1:10">
      <c r="A630" s="3">
        <f t="shared" ca="1" si="37"/>
        <v>40996</v>
      </c>
      <c r="B630" s="4" t="str">
        <f t="shared" ca="1" si="38"/>
        <v>12.12.07</v>
      </c>
      <c r="C630">
        <f t="shared" ca="1" si="39"/>
        <v>11</v>
      </c>
      <c r="D630">
        <v>2</v>
      </c>
      <c r="E630">
        <v>0</v>
      </c>
      <c r="F630" s="2" t="s">
        <v>4206</v>
      </c>
      <c r="G630" t="s">
        <v>4181</v>
      </c>
      <c r="H630">
        <v>15</v>
      </c>
      <c r="I630">
        <v>10</v>
      </c>
      <c r="J630">
        <f t="shared" si="36"/>
        <v>-4</v>
      </c>
    </row>
    <row r="631" spans="1:10">
      <c r="A631" s="3">
        <f t="shared" ca="1" si="37"/>
        <v>40996</v>
      </c>
      <c r="B631" s="4" t="str">
        <f t="shared" ca="1" si="38"/>
        <v>12.12.07</v>
      </c>
      <c r="C631">
        <f t="shared" ca="1" si="39"/>
        <v>11</v>
      </c>
      <c r="D631">
        <v>2</v>
      </c>
      <c r="E631">
        <v>0</v>
      </c>
      <c r="F631" s="2" t="s">
        <v>4207</v>
      </c>
      <c r="G631" t="s">
        <v>4182</v>
      </c>
      <c r="H631">
        <v>1</v>
      </c>
      <c r="I631">
        <v>10</v>
      </c>
      <c r="J631">
        <f t="shared" si="36"/>
        <v>-5</v>
      </c>
    </row>
    <row r="632" spans="1:10">
      <c r="A632" s="3" t="str">
        <f t="shared" ca="1" si="37"/>
        <v/>
      </c>
      <c r="B632" s="4" t="str">
        <f t="shared" ca="1" si="38"/>
        <v/>
      </c>
      <c r="C632" t="str">
        <f t="shared" ca="1" si="39"/>
        <v/>
      </c>
      <c r="D632" s="1">
        <v>40996</v>
      </c>
      <c r="E632" t="s">
        <v>4172</v>
      </c>
      <c r="F632" s="2" t="s">
        <v>4170</v>
      </c>
      <c r="G632">
        <v>12</v>
      </c>
      <c r="J632" t="str">
        <f t="shared" si="36"/>
        <v/>
      </c>
    </row>
    <row r="633" spans="1:10">
      <c r="A633" s="3">
        <f t="shared" ca="1" si="37"/>
        <v>40996</v>
      </c>
      <c r="B633" s="4" t="str">
        <f t="shared" ca="1" si="38"/>
        <v>12.12.07</v>
      </c>
      <c r="C633">
        <f t="shared" ca="1" si="39"/>
        <v>12</v>
      </c>
      <c r="D633">
        <v>0</v>
      </c>
      <c r="E633">
        <v>2</v>
      </c>
      <c r="F633" s="2" t="s">
        <v>4194</v>
      </c>
      <c r="G633" t="s">
        <v>4178</v>
      </c>
      <c r="H633">
        <v>20</v>
      </c>
      <c r="I633">
        <v>6</v>
      </c>
      <c r="J633">
        <f t="shared" si="36"/>
        <v>-1</v>
      </c>
    </row>
    <row r="634" spans="1:10">
      <c r="A634" s="3">
        <f t="shared" ca="1" si="37"/>
        <v>40996</v>
      </c>
      <c r="B634" s="4" t="str">
        <f t="shared" ca="1" si="38"/>
        <v>12.12.07</v>
      </c>
      <c r="C634">
        <f t="shared" ca="1" si="39"/>
        <v>12</v>
      </c>
      <c r="D634">
        <v>0</v>
      </c>
      <c r="E634">
        <v>2</v>
      </c>
      <c r="F634" s="2" t="s">
        <v>4212</v>
      </c>
      <c r="G634" t="s">
        <v>4179</v>
      </c>
      <c r="H634">
        <v>18</v>
      </c>
      <c r="I634">
        <v>3</v>
      </c>
      <c r="J634">
        <f t="shared" si="36"/>
        <v>-2</v>
      </c>
    </row>
    <row r="635" spans="1:10">
      <c r="A635" s="3">
        <f t="shared" ca="1" si="37"/>
        <v>40996</v>
      </c>
      <c r="B635" s="4" t="str">
        <f t="shared" ca="1" si="38"/>
        <v>12.12.07</v>
      </c>
      <c r="C635">
        <f t="shared" ca="1" si="39"/>
        <v>12</v>
      </c>
      <c r="D635">
        <v>0</v>
      </c>
      <c r="E635">
        <v>2</v>
      </c>
      <c r="F635" s="2" t="s">
        <v>4213</v>
      </c>
      <c r="G635" t="s">
        <v>4180</v>
      </c>
      <c r="H635">
        <v>4</v>
      </c>
      <c r="I635">
        <v>10</v>
      </c>
      <c r="J635">
        <f t="shared" si="36"/>
        <v>-3</v>
      </c>
    </row>
    <row r="636" spans="1:10">
      <c r="A636" s="3">
        <f t="shared" ca="1" si="37"/>
        <v>40996</v>
      </c>
      <c r="B636" s="4" t="str">
        <f t="shared" ca="1" si="38"/>
        <v>12.12.07</v>
      </c>
      <c r="C636">
        <f t="shared" ca="1" si="39"/>
        <v>12</v>
      </c>
      <c r="D636">
        <v>0</v>
      </c>
      <c r="E636">
        <v>2</v>
      </c>
      <c r="F636" s="2" t="s">
        <v>4214</v>
      </c>
      <c r="G636" t="s">
        <v>4181</v>
      </c>
      <c r="H636">
        <v>1</v>
      </c>
      <c r="I636">
        <v>10</v>
      </c>
      <c r="J636">
        <f t="shared" si="36"/>
        <v>-4</v>
      </c>
    </row>
    <row r="637" spans="1:10">
      <c r="A637" s="3">
        <f t="shared" ca="1" si="37"/>
        <v>40996</v>
      </c>
      <c r="B637" s="4" t="str">
        <f t="shared" ca="1" si="38"/>
        <v>12.12.07</v>
      </c>
      <c r="C637">
        <f t="shared" ca="1" si="39"/>
        <v>12</v>
      </c>
      <c r="D637">
        <v>0</v>
      </c>
      <c r="E637">
        <v>2</v>
      </c>
      <c r="F637" s="2" t="s">
        <v>4215</v>
      </c>
      <c r="G637" t="s">
        <v>4182</v>
      </c>
      <c r="H637">
        <v>1</v>
      </c>
      <c r="I637">
        <v>10</v>
      </c>
      <c r="J637">
        <f t="shared" si="36"/>
        <v>-5</v>
      </c>
    </row>
    <row r="638" spans="1:10">
      <c r="A638" s="3">
        <f t="shared" ca="1" si="37"/>
        <v>40996</v>
      </c>
      <c r="B638" s="4" t="str">
        <f t="shared" ca="1" si="38"/>
        <v>12.12.07</v>
      </c>
      <c r="C638">
        <f t="shared" ca="1" si="39"/>
        <v>12</v>
      </c>
      <c r="D638">
        <v>1</v>
      </c>
      <c r="E638">
        <v>0</v>
      </c>
      <c r="F638" s="2" t="s">
        <v>4196</v>
      </c>
      <c r="G638" t="s">
        <v>4178</v>
      </c>
      <c r="H638">
        <v>18</v>
      </c>
      <c r="I638">
        <v>2</v>
      </c>
      <c r="J638">
        <f t="shared" si="36"/>
        <v>-1</v>
      </c>
    </row>
    <row r="639" spans="1:10">
      <c r="A639" s="3">
        <f t="shared" ca="1" si="37"/>
        <v>40996</v>
      </c>
      <c r="B639" s="4" t="str">
        <f t="shared" ca="1" si="38"/>
        <v>12.12.07</v>
      </c>
      <c r="C639">
        <f t="shared" ca="1" si="39"/>
        <v>12</v>
      </c>
      <c r="D639">
        <v>1</v>
      </c>
      <c r="E639">
        <v>0</v>
      </c>
      <c r="F639" s="2" t="s">
        <v>4188</v>
      </c>
      <c r="G639" t="s">
        <v>4179</v>
      </c>
      <c r="H639">
        <v>18</v>
      </c>
      <c r="I639">
        <v>4</v>
      </c>
      <c r="J639">
        <f t="shared" si="36"/>
        <v>-2</v>
      </c>
    </row>
    <row r="640" spans="1:10">
      <c r="A640" s="3">
        <f t="shared" ca="1" si="37"/>
        <v>40996</v>
      </c>
      <c r="B640" s="4" t="str">
        <f t="shared" ca="1" si="38"/>
        <v>12.12.07</v>
      </c>
      <c r="C640">
        <f t="shared" ca="1" si="39"/>
        <v>12</v>
      </c>
      <c r="D640">
        <v>1</v>
      </c>
      <c r="E640">
        <v>0</v>
      </c>
      <c r="F640" s="2" t="s">
        <v>4184</v>
      </c>
      <c r="G640" t="s">
        <v>4180</v>
      </c>
      <c r="H640">
        <v>10</v>
      </c>
      <c r="I640">
        <v>9</v>
      </c>
      <c r="J640">
        <f t="shared" si="36"/>
        <v>-3</v>
      </c>
    </row>
    <row r="641" spans="1:10">
      <c r="A641" s="3">
        <f t="shared" ca="1" si="37"/>
        <v>40996</v>
      </c>
      <c r="B641" s="4" t="str">
        <f t="shared" ca="1" si="38"/>
        <v>12.12.07</v>
      </c>
      <c r="C641">
        <f t="shared" ca="1" si="39"/>
        <v>12</v>
      </c>
      <c r="D641">
        <v>1</v>
      </c>
      <c r="E641">
        <v>0</v>
      </c>
      <c r="F641" s="2" t="s">
        <v>4206</v>
      </c>
      <c r="G641" t="s">
        <v>4181</v>
      </c>
      <c r="H641">
        <v>10</v>
      </c>
      <c r="I641">
        <v>8</v>
      </c>
      <c r="J641">
        <f t="shared" si="36"/>
        <v>-4</v>
      </c>
    </row>
    <row r="642" spans="1:10">
      <c r="A642" s="3">
        <f t="shared" ca="1" si="37"/>
        <v>40996</v>
      </c>
      <c r="B642" s="4" t="str">
        <f t="shared" ca="1" si="38"/>
        <v>12.12.07</v>
      </c>
      <c r="C642">
        <f t="shared" ca="1" si="39"/>
        <v>12</v>
      </c>
      <c r="D642">
        <v>1</v>
      </c>
      <c r="E642">
        <v>0</v>
      </c>
      <c r="F642" s="2" t="s">
        <v>4207</v>
      </c>
      <c r="G642" t="s">
        <v>4182</v>
      </c>
      <c r="H642">
        <v>1</v>
      </c>
      <c r="I642">
        <v>10</v>
      </c>
      <c r="J642">
        <f t="shared" ref="J642:J705" si="40">IF(G642="A", -1, IF(G642="B", -2, IF(G642="C", -3, IF(G642="D", -4, IF(G642="E", -5, "")))))</f>
        <v>-5</v>
      </c>
    </row>
    <row r="643" spans="1:10">
      <c r="A643" s="3">
        <f t="shared" ref="A643:A706" ca="1" si="41">IF(D643=0,OFFSET(D643,-5*D643+J643,0),IF(D643=1,OFFSET(D643,-5*D643+J643,0),IF(D643=2,OFFSET(D643,-5*D643+J643,0),IF(D643=3,OFFSET(D643,-5*D643+J643,0),IF(D643=4,OFFSET(D643,-5*D643+J643,0),"")))))</f>
        <v>40996</v>
      </c>
      <c r="B643" s="4" t="str">
        <f t="shared" ref="B643:B706" ca="1" si="42">IF(D643=0,OFFSET(D643,-5*D643+J643,1),IF(D643=1,OFFSET(D643,-5*D643+J643,1),IF(D643=2,OFFSET(D643,-5*D643+J643,1),IF(D643=3,OFFSET(D643,-5*D643+J643,1),IF(D643=4,OFFSET(D643,-5*D643+J643,1),"")))))</f>
        <v>12.12.07</v>
      </c>
      <c r="C643">
        <f t="shared" ref="C643:C706" ca="1" si="43">IF(D643=0,OFFSET(D643,-5*D643+J643,3),IF(D643=1,OFFSET(D643,-5*D643+J643,3),IF(D643=2,OFFSET(D643,-5*D643+J643,3),IF(D643=3,OFFSET(D643,-5*D643+J643,3),IF(D643=4,OFFSET(D643,-5*D643+J643,3),"")))))</f>
        <v>12</v>
      </c>
      <c r="D643">
        <v>2</v>
      </c>
      <c r="E643">
        <v>1</v>
      </c>
      <c r="F643" s="2" t="s">
        <v>4208</v>
      </c>
      <c r="G643" t="s">
        <v>4178</v>
      </c>
      <c r="H643">
        <v>20</v>
      </c>
      <c r="I643">
        <v>4</v>
      </c>
      <c r="J643">
        <f t="shared" si="40"/>
        <v>-1</v>
      </c>
    </row>
    <row r="644" spans="1:10">
      <c r="A644" s="3">
        <f t="shared" ca="1" si="41"/>
        <v>40996</v>
      </c>
      <c r="B644" s="4" t="str">
        <f t="shared" ca="1" si="42"/>
        <v>12.12.07</v>
      </c>
      <c r="C644">
        <f t="shared" ca="1" si="43"/>
        <v>12</v>
      </c>
      <c r="D644">
        <v>2</v>
      </c>
      <c r="E644">
        <v>1</v>
      </c>
      <c r="F644" s="2" t="s">
        <v>4209</v>
      </c>
      <c r="G644" t="s">
        <v>4179</v>
      </c>
      <c r="H644">
        <v>18</v>
      </c>
      <c r="I644">
        <v>9</v>
      </c>
      <c r="J644">
        <f t="shared" si="40"/>
        <v>-2</v>
      </c>
    </row>
    <row r="645" spans="1:10">
      <c r="A645" s="3">
        <f t="shared" ca="1" si="41"/>
        <v>40996</v>
      </c>
      <c r="B645" s="4" t="str">
        <f t="shared" ca="1" si="42"/>
        <v>12.12.07</v>
      </c>
      <c r="C645">
        <f t="shared" ca="1" si="43"/>
        <v>12</v>
      </c>
      <c r="D645">
        <v>2</v>
      </c>
      <c r="E645">
        <v>1</v>
      </c>
      <c r="F645" s="2" t="s">
        <v>4195</v>
      </c>
      <c r="G645" t="s">
        <v>4180</v>
      </c>
      <c r="H645">
        <v>15</v>
      </c>
      <c r="I645">
        <v>10</v>
      </c>
      <c r="J645">
        <f t="shared" si="40"/>
        <v>-3</v>
      </c>
    </row>
    <row r="646" spans="1:10">
      <c r="A646" s="3">
        <f t="shared" ca="1" si="41"/>
        <v>40996</v>
      </c>
      <c r="B646" s="4" t="str">
        <f t="shared" ca="1" si="42"/>
        <v>12.12.07</v>
      </c>
      <c r="C646">
        <f t="shared" ca="1" si="43"/>
        <v>12</v>
      </c>
      <c r="D646">
        <v>2</v>
      </c>
      <c r="E646">
        <v>1</v>
      </c>
      <c r="F646" s="2" t="s">
        <v>4210</v>
      </c>
      <c r="G646" t="s">
        <v>4181</v>
      </c>
      <c r="H646">
        <v>4</v>
      </c>
      <c r="I646">
        <v>10</v>
      </c>
      <c r="J646">
        <f t="shared" si="40"/>
        <v>-4</v>
      </c>
    </row>
    <row r="647" spans="1:10">
      <c r="A647" s="3">
        <f t="shared" ca="1" si="41"/>
        <v>40996</v>
      </c>
      <c r="B647" s="4" t="str">
        <f t="shared" ca="1" si="42"/>
        <v>12.12.07</v>
      </c>
      <c r="C647">
        <f t="shared" ca="1" si="43"/>
        <v>12</v>
      </c>
      <c r="D647">
        <v>2</v>
      </c>
      <c r="E647">
        <v>1</v>
      </c>
      <c r="F647" s="2" t="s">
        <v>4211</v>
      </c>
      <c r="G647" t="s">
        <v>4182</v>
      </c>
      <c r="H647">
        <v>0</v>
      </c>
      <c r="I647">
        <v>5</v>
      </c>
      <c r="J647">
        <f t="shared" si="40"/>
        <v>-5</v>
      </c>
    </row>
    <row r="648" spans="1:10">
      <c r="A648" s="3" t="str">
        <f t="shared" ca="1" si="41"/>
        <v/>
      </c>
      <c r="B648" s="4" t="str">
        <f t="shared" ca="1" si="42"/>
        <v/>
      </c>
      <c r="C648" t="str">
        <f t="shared" ca="1" si="43"/>
        <v/>
      </c>
      <c r="D648" s="1">
        <v>40996</v>
      </c>
      <c r="E648" t="s">
        <v>4172</v>
      </c>
      <c r="F648" s="2" t="s">
        <v>4170</v>
      </c>
      <c r="G648">
        <v>13</v>
      </c>
      <c r="J648" t="str">
        <f t="shared" si="40"/>
        <v/>
      </c>
    </row>
    <row r="649" spans="1:10">
      <c r="A649" s="3">
        <f t="shared" ca="1" si="41"/>
        <v>40996</v>
      </c>
      <c r="B649" s="4" t="str">
        <f t="shared" ca="1" si="42"/>
        <v>12.12.07</v>
      </c>
      <c r="C649">
        <f t="shared" ca="1" si="43"/>
        <v>13</v>
      </c>
      <c r="D649">
        <v>0</v>
      </c>
      <c r="E649">
        <v>0</v>
      </c>
      <c r="F649" s="2" t="s">
        <v>4196</v>
      </c>
      <c r="G649" t="s">
        <v>4178</v>
      </c>
      <c r="H649">
        <v>20</v>
      </c>
      <c r="I649">
        <v>2</v>
      </c>
      <c r="J649">
        <f t="shared" si="40"/>
        <v>-1</v>
      </c>
    </row>
    <row r="650" spans="1:10">
      <c r="A650" s="3">
        <f t="shared" ca="1" si="41"/>
        <v>40996</v>
      </c>
      <c r="B650" s="4" t="str">
        <f t="shared" ca="1" si="42"/>
        <v>12.12.07</v>
      </c>
      <c r="C650">
        <f t="shared" ca="1" si="43"/>
        <v>13</v>
      </c>
      <c r="D650">
        <v>0</v>
      </c>
      <c r="E650">
        <v>0</v>
      </c>
      <c r="F650" s="2" t="s">
        <v>4188</v>
      </c>
      <c r="G650" t="s">
        <v>4179</v>
      </c>
      <c r="H650">
        <v>19</v>
      </c>
      <c r="I650">
        <v>4</v>
      </c>
      <c r="J650">
        <f t="shared" si="40"/>
        <v>-2</v>
      </c>
    </row>
    <row r="651" spans="1:10">
      <c r="A651" s="3">
        <f t="shared" ca="1" si="41"/>
        <v>40996</v>
      </c>
      <c r="B651" s="4" t="str">
        <f t="shared" ca="1" si="42"/>
        <v>12.12.07</v>
      </c>
      <c r="C651">
        <f t="shared" ca="1" si="43"/>
        <v>13</v>
      </c>
      <c r="D651">
        <v>0</v>
      </c>
      <c r="E651">
        <v>0</v>
      </c>
      <c r="F651" s="2" t="s">
        <v>4184</v>
      </c>
      <c r="G651" t="s">
        <v>4180</v>
      </c>
      <c r="H651">
        <v>1</v>
      </c>
      <c r="I651">
        <v>6</v>
      </c>
      <c r="J651">
        <f t="shared" si="40"/>
        <v>-3</v>
      </c>
    </row>
    <row r="652" spans="1:10">
      <c r="A652" s="3">
        <f t="shared" ca="1" si="41"/>
        <v>40996</v>
      </c>
      <c r="B652" s="4" t="str">
        <f t="shared" ca="1" si="42"/>
        <v>12.12.07</v>
      </c>
      <c r="C652">
        <f t="shared" ca="1" si="43"/>
        <v>13</v>
      </c>
      <c r="D652">
        <v>0</v>
      </c>
      <c r="E652">
        <v>0</v>
      </c>
      <c r="F652" s="2" t="s">
        <v>4206</v>
      </c>
      <c r="G652" t="s">
        <v>4181</v>
      </c>
      <c r="H652">
        <v>1</v>
      </c>
      <c r="I652">
        <v>10</v>
      </c>
      <c r="J652">
        <f t="shared" si="40"/>
        <v>-4</v>
      </c>
    </row>
    <row r="653" spans="1:10">
      <c r="A653" s="3">
        <f t="shared" ca="1" si="41"/>
        <v>40996</v>
      </c>
      <c r="B653" s="4" t="str">
        <f t="shared" ca="1" si="42"/>
        <v>12.12.07</v>
      </c>
      <c r="C653">
        <f t="shared" ca="1" si="43"/>
        <v>13</v>
      </c>
      <c r="D653">
        <v>0</v>
      </c>
      <c r="E653">
        <v>0</v>
      </c>
      <c r="F653" s="2" t="s">
        <v>4207</v>
      </c>
      <c r="G653" t="s">
        <v>4182</v>
      </c>
      <c r="H653">
        <v>0</v>
      </c>
      <c r="I653">
        <v>10</v>
      </c>
      <c r="J653">
        <f t="shared" si="40"/>
        <v>-5</v>
      </c>
    </row>
    <row r="654" spans="1:10">
      <c r="A654" s="3">
        <f t="shared" ca="1" si="41"/>
        <v>40996</v>
      </c>
      <c r="B654" s="4" t="str">
        <f t="shared" ca="1" si="42"/>
        <v>12.12.07</v>
      </c>
      <c r="C654">
        <f t="shared" ca="1" si="43"/>
        <v>13</v>
      </c>
      <c r="D654">
        <v>1</v>
      </c>
      <c r="E654">
        <v>1</v>
      </c>
      <c r="F654" s="2" t="s">
        <v>4208</v>
      </c>
      <c r="G654" t="s">
        <v>4178</v>
      </c>
      <c r="H654">
        <v>19</v>
      </c>
      <c r="I654">
        <v>8</v>
      </c>
      <c r="J654">
        <f t="shared" si="40"/>
        <v>-1</v>
      </c>
    </row>
    <row r="655" spans="1:10">
      <c r="A655" s="3">
        <f t="shared" ca="1" si="41"/>
        <v>40996</v>
      </c>
      <c r="B655" s="4" t="str">
        <f t="shared" ca="1" si="42"/>
        <v>12.12.07</v>
      </c>
      <c r="C655">
        <f t="shared" ca="1" si="43"/>
        <v>13</v>
      </c>
      <c r="D655">
        <v>1</v>
      </c>
      <c r="E655">
        <v>1</v>
      </c>
      <c r="F655" s="2" t="s">
        <v>4209</v>
      </c>
      <c r="G655" t="s">
        <v>4179</v>
      </c>
      <c r="H655">
        <v>18</v>
      </c>
      <c r="I655">
        <v>9</v>
      </c>
      <c r="J655">
        <f t="shared" si="40"/>
        <v>-2</v>
      </c>
    </row>
    <row r="656" spans="1:10">
      <c r="A656" s="3">
        <f t="shared" ca="1" si="41"/>
        <v>40996</v>
      </c>
      <c r="B656" s="4" t="str">
        <f t="shared" ca="1" si="42"/>
        <v>12.12.07</v>
      </c>
      <c r="C656">
        <f t="shared" ca="1" si="43"/>
        <v>13</v>
      </c>
      <c r="D656">
        <v>1</v>
      </c>
      <c r="E656">
        <v>1</v>
      </c>
      <c r="F656" s="2" t="s">
        <v>4195</v>
      </c>
      <c r="G656" t="s">
        <v>4180</v>
      </c>
      <c r="H656">
        <v>19</v>
      </c>
      <c r="I656">
        <v>10</v>
      </c>
      <c r="J656">
        <f t="shared" si="40"/>
        <v>-3</v>
      </c>
    </row>
    <row r="657" spans="1:10">
      <c r="A657" s="3">
        <f t="shared" ca="1" si="41"/>
        <v>40996</v>
      </c>
      <c r="B657" s="4" t="str">
        <f t="shared" ca="1" si="42"/>
        <v>12.12.07</v>
      </c>
      <c r="C657">
        <f t="shared" ca="1" si="43"/>
        <v>13</v>
      </c>
      <c r="D657">
        <v>1</v>
      </c>
      <c r="E657">
        <v>1</v>
      </c>
      <c r="F657" s="2" t="s">
        <v>4210</v>
      </c>
      <c r="G657" t="s">
        <v>4181</v>
      </c>
      <c r="H657">
        <v>4</v>
      </c>
      <c r="I657">
        <v>10</v>
      </c>
      <c r="J657">
        <f t="shared" si="40"/>
        <v>-4</v>
      </c>
    </row>
    <row r="658" spans="1:10">
      <c r="A658" s="3">
        <f t="shared" ca="1" si="41"/>
        <v>40996</v>
      </c>
      <c r="B658" s="4" t="str">
        <f t="shared" ca="1" si="42"/>
        <v>12.12.07</v>
      </c>
      <c r="C658">
        <f t="shared" ca="1" si="43"/>
        <v>13</v>
      </c>
      <c r="D658">
        <v>1</v>
      </c>
      <c r="E658">
        <v>1</v>
      </c>
      <c r="F658" s="2" t="s">
        <v>4211</v>
      </c>
      <c r="G658" t="s">
        <v>4182</v>
      </c>
      <c r="H658">
        <v>0</v>
      </c>
      <c r="I658">
        <v>4</v>
      </c>
      <c r="J658">
        <f t="shared" si="40"/>
        <v>-5</v>
      </c>
    </row>
    <row r="659" spans="1:10">
      <c r="A659" s="3">
        <f t="shared" ca="1" si="41"/>
        <v>40996</v>
      </c>
      <c r="B659" s="4" t="str">
        <f t="shared" ca="1" si="42"/>
        <v>12.12.07</v>
      </c>
      <c r="C659">
        <f t="shared" ca="1" si="43"/>
        <v>13</v>
      </c>
      <c r="D659">
        <v>2</v>
      </c>
      <c r="E659">
        <v>2</v>
      </c>
      <c r="F659" s="2" t="s">
        <v>4194</v>
      </c>
      <c r="G659" t="s">
        <v>4178</v>
      </c>
      <c r="H659">
        <v>20</v>
      </c>
      <c r="I659">
        <v>5</v>
      </c>
      <c r="J659">
        <f t="shared" si="40"/>
        <v>-1</v>
      </c>
    </row>
    <row r="660" spans="1:10">
      <c r="A660" s="3">
        <f t="shared" ca="1" si="41"/>
        <v>40996</v>
      </c>
      <c r="B660" s="4" t="str">
        <f t="shared" ca="1" si="42"/>
        <v>12.12.07</v>
      </c>
      <c r="C660">
        <f t="shared" ca="1" si="43"/>
        <v>13</v>
      </c>
      <c r="D660">
        <v>2</v>
      </c>
      <c r="E660">
        <v>2</v>
      </c>
      <c r="F660" s="2" t="s">
        <v>4212</v>
      </c>
      <c r="G660" t="s">
        <v>4179</v>
      </c>
      <c r="H660">
        <v>18</v>
      </c>
      <c r="I660">
        <v>5</v>
      </c>
      <c r="J660">
        <f t="shared" si="40"/>
        <v>-2</v>
      </c>
    </row>
    <row r="661" spans="1:10">
      <c r="A661" s="3">
        <f t="shared" ca="1" si="41"/>
        <v>40996</v>
      </c>
      <c r="B661" s="4" t="str">
        <f t="shared" ca="1" si="42"/>
        <v>12.12.07</v>
      </c>
      <c r="C661">
        <f t="shared" ca="1" si="43"/>
        <v>13</v>
      </c>
      <c r="D661">
        <v>2</v>
      </c>
      <c r="E661">
        <v>2</v>
      </c>
      <c r="F661" s="2" t="s">
        <v>4213</v>
      </c>
      <c r="G661" t="s">
        <v>4180</v>
      </c>
      <c r="H661">
        <v>1</v>
      </c>
      <c r="I661">
        <v>4</v>
      </c>
      <c r="J661">
        <f t="shared" si="40"/>
        <v>-3</v>
      </c>
    </row>
    <row r="662" spans="1:10">
      <c r="A662" s="3">
        <f t="shared" ca="1" si="41"/>
        <v>40996</v>
      </c>
      <c r="B662" s="4" t="str">
        <f t="shared" ca="1" si="42"/>
        <v>12.12.07</v>
      </c>
      <c r="C662">
        <f t="shared" ca="1" si="43"/>
        <v>13</v>
      </c>
      <c r="D662">
        <v>2</v>
      </c>
      <c r="E662">
        <v>2</v>
      </c>
      <c r="F662" s="2" t="s">
        <v>4214</v>
      </c>
      <c r="G662" t="s">
        <v>4181</v>
      </c>
      <c r="H662">
        <v>1</v>
      </c>
      <c r="I662">
        <v>10</v>
      </c>
      <c r="J662">
        <f t="shared" si="40"/>
        <v>-4</v>
      </c>
    </row>
    <row r="663" spans="1:10">
      <c r="A663" s="3">
        <f t="shared" ca="1" si="41"/>
        <v>40996</v>
      </c>
      <c r="B663" s="4" t="str">
        <f t="shared" ca="1" si="42"/>
        <v>12.12.07</v>
      </c>
      <c r="C663">
        <f t="shared" ca="1" si="43"/>
        <v>13</v>
      </c>
      <c r="D663">
        <v>2</v>
      </c>
      <c r="E663">
        <v>2</v>
      </c>
      <c r="F663" s="2" t="s">
        <v>4215</v>
      </c>
      <c r="G663" t="s">
        <v>4182</v>
      </c>
      <c r="H663">
        <v>4</v>
      </c>
      <c r="I663">
        <v>7</v>
      </c>
      <c r="J663">
        <f t="shared" si="40"/>
        <v>-5</v>
      </c>
    </row>
    <row r="664" spans="1:10">
      <c r="A664" s="3" t="str">
        <f t="shared" ca="1" si="41"/>
        <v/>
      </c>
      <c r="B664" s="4" t="str">
        <f t="shared" ca="1" si="42"/>
        <v/>
      </c>
      <c r="C664" t="str">
        <f t="shared" ca="1" si="43"/>
        <v/>
      </c>
      <c r="D664" s="1">
        <v>40996</v>
      </c>
      <c r="E664" t="s">
        <v>4172</v>
      </c>
      <c r="F664" s="2" t="s">
        <v>4170</v>
      </c>
      <c r="G664">
        <v>14</v>
      </c>
      <c r="J664" t="str">
        <f t="shared" si="40"/>
        <v/>
      </c>
    </row>
    <row r="665" spans="1:10">
      <c r="A665" s="3">
        <f t="shared" ca="1" si="41"/>
        <v>40996</v>
      </c>
      <c r="B665" s="4" t="str">
        <f t="shared" ca="1" si="42"/>
        <v>12.12.07</v>
      </c>
      <c r="C665">
        <f t="shared" ca="1" si="43"/>
        <v>14</v>
      </c>
      <c r="D665">
        <v>0</v>
      </c>
      <c r="E665">
        <v>1</v>
      </c>
      <c r="F665" s="2" t="s">
        <v>4208</v>
      </c>
      <c r="G665" t="s">
        <v>4178</v>
      </c>
      <c r="H665">
        <v>18</v>
      </c>
      <c r="I665">
        <v>8</v>
      </c>
      <c r="J665">
        <f t="shared" si="40"/>
        <v>-1</v>
      </c>
    </row>
    <row r="666" spans="1:10">
      <c r="A666" s="3">
        <f t="shared" ca="1" si="41"/>
        <v>40996</v>
      </c>
      <c r="B666" s="4" t="str">
        <f t="shared" ca="1" si="42"/>
        <v>12.12.07</v>
      </c>
      <c r="C666">
        <f t="shared" ca="1" si="43"/>
        <v>14</v>
      </c>
      <c r="D666">
        <v>0</v>
      </c>
      <c r="E666">
        <v>1</v>
      </c>
      <c r="F666" s="2" t="s">
        <v>4209</v>
      </c>
      <c r="G666" t="s">
        <v>4179</v>
      </c>
      <c r="H666">
        <v>18</v>
      </c>
      <c r="I666">
        <v>9</v>
      </c>
      <c r="J666">
        <f t="shared" si="40"/>
        <v>-2</v>
      </c>
    </row>
    <row r="667" spans="1:10">
      <c r="A667" s="3">
        <f t="shared" ca="1" si="41"/>
        <v>40996</v>
      </c>
      <c r="B667" s="4" t="str">
        <f t="shared" ca="1" si="42"/>
        <v>12.12.07</v>
      </c>
      <c r="C667">
        <f t="shared" ca="1" si="43"/>
        <v>14</v>
      </c>
      <c r="D667">
        <v>0</v>
      </c>
      <c r="E667">
        <v>1</v>
      </c>
      <c r="F667" s="2" t="s">
        <v>4195</v>
      </c>
      <c r="G667" t="s">
        <v>4180</v>
      </c>
      <c r="H667">
        <v>19</v>
      </c>
      <c r="I667">
        <v>10</v>
      </c>
      <c r="J667">
        <f t="shared" si="40"/>
        <v>-3</v>
      </c>
    </row>
    <row r="668" spans="1:10">
      <c r="A668" s="3">
        <f t="shared" ca="1" si="41"/>
        <v>40996</v>
      </c>
      <c r="B668" s="4" t="str">
        <f t="shared" ca="1" si="42"/>
        <v>12.12.07</v>
      </c>
      <c r="C668">
        <f t="shared" ca="1" si="43"/>
        <v>14</v>
      </c>
      <c r="D668">
        <v>0</v>
      </c>
      <c r="E668">
        <v>1</v>
      </c>
      <c r="F668" s="2" t="s">
        <v>4210</v>
      </c>
      <c r="G668" t="s">
        <v>4181</v>
      </c>
      <c r="H668">
        <v>4</v>
      </c>
      <c r="I668">
        <v>10</v>
      </c>
      <c r="J668">
        <f t="shared" si="40"/>
        <v>-4</v>
      </c>
    </row>
    <row r="669" spans="1:10">
      <c r="A669" s="3">
        <f t="shared" ca="1" si="41"/>
        <v>40996</v>
      </c>
      <c r="B669" s="4" t="str">
        <f t="shared" ca="1" si="42"/>
        <v>12.12.07</v>
      </c>
      <c r="C669">
        <f t="shared" ca="1" si="43"/>
        <v>14</v>
      </c>
      <c r="D669">
        <v>0</v>
      </c>
      <c r="E669">
        <v>1</v>
      </c>
      <c r="F669" s="2" t="s">
        <v>4211</v>
      </c>
      <c r="G669" t="s">
        <v>4182</v>
      </c>
      <c r="H669">
        <v>0</v>
      </c>
      <c r="I669">
        <v>9</v>
      </c>
      <c r="J669">
        <f t="shared" si="40"/>
        <v>-5</v>
      </c>
    </row>
    <row r="670" spans="1:10">
      <c r="A670" s="3">
        <f t="shared" ca="1" si="41"/>
        <v>40996</v>
      </c>
      <c r="B670" s="4" t="str">
        <f t="shared" ca="1" si="42"/>
        <v>12.12.07</v>
      </c>
      <c r="C670">
        <f t="shared" ca="1" si="43"/>
        <v>14</v>
      </c>
      <c r="D670">
        <v>1</v>
      </c>
      <c r="E670">
        <v>2</v>
      </c>
      <c r="F670" s="2" t="s">
        <v>4194</v>
      </c>
      <c r="G670" t="s">
        <v>4178</v>
      </c>
      <c r="H670">
        <v>20</v>
      </c>
      <c r="I670">
        <v>8</v>
      </c>
      <c r="J670">
        <f t="shared" si="40"/>
        <v>-1</v>
      </c>
    </row>
    <row r="671" spans="1:10">
      <c r="A671" s="3">
        <f t="shared" ca="1" si="41"/>
        <v>40996</v>
      </c>
      <c r="B671" s="4" t="str">
        <f t="shared" ca="1" si="42"/>
        <v>12.12.07</v>
      </c>
      <c r="C671">
        <f t="shared" ca="1" si="43"/>
        <v>14</v>
      </c>
      <c r="D671">
        <v>1</v>
      </c>
      <c r="E671">
        <v>2</v>
      </c>
      <c r="F671" s="2" t="s">
        <v>4212</v>
      </c>
      <c r="G671" t="s">
        <v>4179</v>
      </c>
      <c r="H671">
        <v>18</v>
      </c>
      <c r="I671">
        <v>5</v>
      </c>
      <c r="J671">
        <f t="shared" si="40"/>
        <v>-2</v>
      </c>
    </row>
    <row r="672" spans="1:10">
      <c r="A672" s="3">
        <f t="shared" ca="1" si="41"/>
        <v>40996</v>
      </c>
      <c r="B672" s="4" t="str">
        <f t="shared" ca="1" si="42"/>
        <v>12.12.07</v>
      </c>
      <c r="C672">
        <f t="shared" ca="1" si="43"/>
        <v>14</v>
      </c>
      <c r="D672">
        <v>1</v>
      </c>
      <c r="E672">
        <v>2</v>
      </c>
      <c r="F672" s="2" t="s">
        <v>4213</v>
      </c>
      <c r="G672" t="s">
        <v>4180</v>
      </c>
      <c r="H672">
        <v>1</v>
      </c>
      <c r="I672">
        <v>7</v>
      </c>
      <c r="J672">
        <f t="shared" si="40"/>
        <v>-3</v>
      </c>
    </row>
    <row r="673" spans="1:10">
      <c r="A673" s="3">
        <f t="shared" ca="1" si="41"/>
        <v>40996</v>
      </c>
      <c r="B673" s="4" t="str">
        <f t="shared" ca="1" si="42"/>
        <v>12.12.07</v>
      </c>
      <c r="C673">
        <f t="shared" ca="1" si="43"/>
        <v>14</v>
      </c>
      <c r="D673">
        <v>1</v>
      </c>
      <c r="E673">
        <v>2</v>
      </c>
      <c r="F673" s="2" t="s">
        <v>4214</v>
      </c>
      <c r="G673" t="s">
        <v>4181</v>
      </c>
      <c r="H673">
        <v>1</v>
      </c>
      <c r="I673">
        <v>10</v>
      </c>
      <c r="J673">
        <f t="shared" si="40"/>
        <v>-4</v>
      </c>
    </row>
    <row r="674" spans="1:10">
      <c r="A674" s="3">
        <f t="shared" ca="1" si="41"/>
        <v>40996</v>
      </c>
      <c r="B674" s="4" t="str">
        <f t="shared" ca="1" si="42"/>
        <v>12.12.07</v>
      </c>
      <c r="C674">
        <f t="shared" ca="1" si="43"/>
        <v>14</v>
      </c>
      <c r="D674">
        <v>1</v>
      </c>
      <c r="E674">
        <v>2</v>
      </c>
      <c r="F674" s="2" t="s">
        <v>4215</v>
      </c>
      <c r="G674" t="s">
        <v>4182</v>
      </c>
      <c r="H674">
        <v>1</v>
      </c>
      <c r="I674">
        <v>10</v>
      </c>
      <c r="J674">
        <f t="shared" si="40"/>
        <v>-5</v>
      </c>
    </row>
    <row r="675" spans="1:10">
      <c r="A675" s="3">
        <f t="shared" ca="1" si="41"/>
        <v>40996</v>
      </c>
      <c r="B675" s="4" t="str">
        <f t="shared" ca="1" si="42"/>
        <v>12.12.07</v>
      </c>
      <c r="C675">
        <f t="shared" ca="1" si="43"/>
        <v>14</v>
      </c>
      <c r="D675">
        <v>2</v>
      </c>
      <c r="E675">
        <v>0</v>
      </c>
      <c r="F675" s="2" t="s">
        <v>4196</v>
      </c>
      <c r="G675" t="s">
        <v>4178</v>
      </c>
      <c r="H675">
        <v>19</v>
      </c>
      <c r="I675">
        <v>3</v>
      </c>
      <c r="J675">
        <f t="shared" si="40"/>
        <v>-1</v>
      </c>
    </row>
    <row r="676" spans="1:10">
      <c r="A676" s="3">
        <f t="shared" ca="1" si="41"/>
        <v>40996</v>
      </c>
      <c r="B676" s="4" t="str">
        <f t="shared" ca="1" si="42"/>
        <v>12.12.07</v>
      </c>
      <c r="C676">
        <f t="shared" ca="1" si="43"/>
        <v>14</v>
      </c>
      <c r="D676">
        <v>2</v>
      </c>
      <c r="E676">
        <v>0</v>
      </c>
      <c r="F676" s="2" t="s">
        <v>4188</v>
      </c>
      <c r="G676" t="s">
        <v>4179</v>
      </c>
      <c r="H676">
        <v>19</v>
      </c>
      <c r="I676">
        <v>6</v>
      </c>
      <c r="J676">
        <f t="shared" si="40"/>
        <v>-2</v>
      </c>
    </row>
    <row r="677" spans="1:10">
      <c r="A677" s="3">
        <f t="shared" ca="1" si="41"/>
        <v>40996</v>
      </c>
      <c r="B677" s="4" t="str">
        <f t="shared" ca="1" si="42"/>
        <v>12.12.07</v>
      </c>
      <c r="C677">
        <f t="shared" ca="1" si="43"/>
        <v>14</v>
      </c>
      <c r="D677">
        <v>2</v>
      </c>
      <c r="E677">
        <v>0</v>
      </c>
      <c r="F677" s="2" t="s">
        <v>4184</v>
      </c>
      <c r="G677" t="s">
        <v>4180</v>
      </c>
      <c r="H677">
        <v>0</v>
      </c>
      <c r="I677">
        <v>10</v>
      </c>
      <c r="J677">
        <f t="shared" si="40"/>
        <v>-3</v>
      </c>
    </row>
    <row r="678" spans="1:10">
      <c r="A678" s="3">
        <f t="shared" ca="1" si="41"/>
        <v>40996</v>
      </c>
      <c r="B678" s="4" t="str">
        <f t="shared" ca="1" si="42"/>
        <v>12.12.07</v>
      </c>
      <c r="C678">
        <f t="shared" ca="1" si="43"/>
        <v>14</v>
      </c>
      <c r="D678">
        <v>2</v>
      </c>
      <c r="E678">
        <v>0</v>
      </c>
      <c r="F678" s="2" t="s">
        <v>4206</v>
      </c>
      <c r="G678" t="s">
        <v>4181</v>
      </c>
      <c r="H678">
        <v>10</v>
      </c>
      <c r="I678">
        <v>9</v>
      </c>
      <c r="J678">
        <f t="shared" si="40"/>
        <v>-4</v>
      </c>
    </row>
    <row r="679" spans="1:10">
      <c r="A679" s="3">
        <f t="shared" ca="1" si="41"/>
        <v>40996</v>
      </c>
      <c r="B679" s="4" t="str">
        <f t="shared" ca="1" si="42"/>
        <v>12.12.07</v>
      </c>
      <c r="C679">
        <f t="shared" ca="1" si="43"/>
        <v>14</v>
      </c>
      <c r="D679">
        <v>2</v>
      </c>
      <c r="E679">
        <v>0</v>
      </c>
      <c r="F679" s="2" t="s">
        <v>4207</v>
      </c>
      <c r="G679" t="s">
        <v>4182</v>
      </c>
      <c r="H679">
        <v>0</v>
      </c>
      <c r="I679">
        <v>10</v>
      </c>
      <c r="J679">
        <f t="shared" si="40"/>
        <v>-5</v>
      </c>
    </row>
    <row r="680" spans="1:10">
      <c r="A680" s="3" t="str">
        <f t="shared" ca="1" si="41"/>
        <v/>
      </c>
      <c r="B680" s="4" t="str">
        <f t="shared" ca="1" si="42"/>
        <v/>
      </c>
      <c r="C680" t="str">
        <f t="shared" ca="1" si="43"/>
        <v/>
      </c>
      <c r="D680" s="1">
        <v>40996</v>
      </c>
      <c r="E680" t="s">
        <v>4172</v>
      </c>
      <c r="F680" s="2" t="s">
        <v>4170</v>
      </c>
      <c r="G680">
        <v>15</v>
      </c>
      <c r="J680" t="str">
        <f t="shared" si="40"/>
        <v/>
      </c>
    </row>
    <row r="681" spans="1:10">
      <c r="A681" s="3">
        <f t="shared" ca="1" si="41"/>
        <v>40996</v>
      </c>
      <c r="B681" s="4" t="str">
        <f t="shared" ca="1" si="42"/>
        <v>12.12.07</v>
      </c>
      <c r="C681">
        <f t="shared" ca="1" si="43"/>
        <v>15</v>
      </c>
      <c r="D681">
        <v>0</v>
      </c>
      <c r="E681">
        <v>0</v>
      </c>
      <c r="F681" s="2" t="s">
        <v>4196</v>
      </c>
      <c r="G681" t="s">
        <v>4178</v>
      </c>
      <c r="H681">
        <v>0</v>
      </c>
      <c r="I681">
        <v>10</v>
      </c>
      <c r="J681">
        <f t="shared" si="40"/>
        <v>-1</v>
      </c>
    </row>
    <row r="682" spans="1:10">
      <c r="A682" s="3">
        <f t="shared" ca="1" si="41"/>
        <v>40996</v>
      </c>
      <c r="B682" s="4" t="str">
        <f t="shared" ca="1" si="42"/>
        <v>12.12.07</v>
      </c>
      <c r="C682">
        <f t="shared" ca="1" si="43"/>
        <v>15</v>
      </c>
      <c r="D682">
        <v>0</v>
      </c>
      <c r="E682">
        <v>0</v>
      </c>
      <c r="F682" s="2" t="s">
        <v>4188</v>
      </c>
      <c r="G682" t="s">
        <v>4179</v>
      </c>
      <c r="H682">
        <v>0</v>
      </c>
      <c r="I682">
        <v>10</v>
      </c>
      <c r="J682">
        <f t="shared" si="40"/>
        <v>-2</v>
      </c>
    </row>
    <row r="683" spans="1:10">
      <c r="A683" s="3">
        <f t="shared" ca="1" si="41"/>
        <v>40996</v>
      </c>
      <c r="B683" s="4" t="str">
        <f t="shared" ca="1" si="42"/>
        <v>12.12.07</v>
      </c>
      <c r="C683">
        <f t="shared" ca="1" si="43"/>
        <v>15</v>
      </c>
      <c r="D683">
        <v>0</v>
      </c>
      <c r="E683">
        <v>0</v>
      </c>
      <c r="F683" s="2" t="s">
        <v>4184</v>
      </c>
      <c r="G683" t="s">
        <v>4180</v>
      </c>
      <c r="H683">
        <v>0</v>
      </c>
      <c r="I683">
        <v>0</v>
      </c>
      <c r="J683">
        <f t="shared" si="40"/>
        <v>-3</v>
      </c>
    </row>
    <row r="684" spans="1:10">
      <c r="A684" s="3">
        <f t="shared" ca="1" si="41"/>
        <v>40996</v>
      </c>
      <c r="B684" s="4" t="str">
        <f t="shared" ca="1" si="42"/>
        <v>12.12.07</v>
      </c>
      <c r="C684">
        <f t="shared" ca="1" si="43"/>
        <v>15</v>
      </c>
      <c r="D684">
        <v>0</v>
      </c>
      <c r="E684">
        <v>0</v>
      </c>
      <c r="F684" s="2" t="s">
        <v>4206</v>
      </c>
      <c r="G684" t="s">
        <v>4181</v>
      </c>
      <c r="H684">
        <v>0</v>
      </c>
      <c r="I684">
        <v>10</v>
      </c>
      <c r="J684">
        <f t="shared" si="40"/>
        <v>-4</v>
      </c>
    </row>
    <row r="685" spans="1:10">
      <c r="A685" s="3">
        <f t="shared" ca="1" si="41"/>
        <v>40996</v>
      </c>
      <c r="B685" s="4" t="str">
        <f t="shared" ca="1" si="42"/>
        <v>12.12.07</v>
      </c>
      <c r="C685">
        <f t="shared" ca="1" si="43"/>
        <v>15</v>
      </c>
      <c r="D685">
        <v>0</v>
      </c>
      <c r="E685">
        <v>0</v>
      </c>
      <c r="F685" s="2" t="s">
        <v>4207</v>
      </c>
      <c r="G685" t="s">
        <v>4182</v>
      </c>
      <c r="H685">
        <v>0</v>
      </c>
      <c r="I685">
        <v>10</v>
      </c>
      <c r="J685">
        <f t="shared" si="40"/>
        <v>-5</v>
      </c>
    </row>
    <row r="686" spans="1:10">
      <c r="A686" s="3">
        <f t="shared" ca="1" si="41"/>
        <v>40996</v>
      </c>
      <c r="B686" s="4" t="str">
        <f t="shared" ca="1" si="42"/>
        <v>12.12.07</v>
      </c>
      <c r="C686">
        <f t="shared" ca="1" si="43"/>
        <v>15</v>
      </c>
      <c r="D686">
        <v>1</v>
      </c>
      <c r="E686">
        <v>1</v>
      </c>
      <c r="F686" s="2" t="s">
        <v>4208</v>
      </c>
      <c r="G686" t="s">
        <v>4178</v>
      </c>
      <c r="H686">
        <v>0</v>
      </c>
      <c r="I686">
        <v>2</v>
      </c>
      <c r="J686">
        <f t="shared" si="40"/>
        <v>-1</v>
      </c>
    </row>
    <row r="687" spans="1:10">
      <c r="A687" s="3">
        <f t="shared" ca="1" si="41"/>
        <v>40996</v>
      </c>
      <c r="B687" s="4" t="str">
        <f t="shared" ca="1" si="42"/>
        <v>12.12.07</v>
      </c>
      <c r="C687">
        <f t="shared" ca="1" si="43"/>
        <v>15</v>
      </c>
      <c r="D687">
        <v>1</v>
      </c>
      <c r="E687">
        <v>1</v>
      </c>
      <c r="F687" s="2" t="s">
        <v>4209</v>
      </c>
      <c r="G687" t="s">
        <v>4179</v>
      </c>
      <c r="H687">
        <v>0</v>
      </c>
      <c r="I687">
        <v>3</v>
      </c>
      <c r="J687">
        <f t="shared" si="40"/>
        <v>-2</v>
      </c>
    </row>
    <row r="688" spans="1:10">
      <c r="A688" s="3">
        <f t="shared" ca="1" si="41"/>
        <v>40996</v>
      </c>
      <c r="B688" s="4" t="str">
        <f t="shared" ca="1" si="42"/>
        <v>12.12.07</v>
      </c>
      <c r="C688">
        <f t="shared" ca="1" si="43"/>
        <v>15</v>
      </c>
      <c r="D688">
        <v>1</v>
      </c>
      <c r="E688">
        <v>1</v>
      </c>
      <c r="F688" s="2" t="s">
        <v>4195</v>
      </c>
      <c r="G688" t="s">
        <v>4180</v>
      </c>
      <c r="H688">
        <v>0</v>
      </c>
      <c r="I688">
        <v>10</v>
      </c>
      <c r="J688">
        <f t="shared" si="40"/>
        <v>-3</v>
      </c>
    </row>
    <row r="689" spans="1:10">
      <c r="A689" s="3">
        <f t="shared" ca="1" si="41"/>
        <v>40996</v>
      </c>
      <c r="B689" s="4" t="str">
        <f t="shared" ca="1" si="42"/>
        <v>12.12.07</v>
      </c>
      <c r="C689">
        <f t="shared" ca="1" si="43"/>
        <v>15</v>
      </c>
      <c r="D689">
        <v>1</v>
      </c>
      <c r="E689">
        <v>1</v>
      </c>
      <c r="F689" s="2" t="s">
        <v>4210</v>
      </c>
      <c r="G689" t="s">
        <v>4181</v>
      </c>
      <c r="H689">
        <v>0</v>
      </c>
      <c r="I689">
        <v>0</v>
      </c>
      <c r="J689">
        <f t="shared" si="40"/>
        <v>-4</v>
      </c>
    </row>
    <row r="690" spans="1:10">
      <c r="A690" s="3">
        <f t="shared" ca="1" si="41"/>
        <v>40996</v>
      </c>
      <c r="B690" s="4" t="str">
        <f t="shared" ca="1" si="42"/>
        <v>12.12.07</v>
      </c>
      <c r="C690">
        <f t="shared" ca="1" si="43"/>
        <v>15</v>
      </c>
      <c r="D690">
        <v>1</v>
      </c>
      <c r="E690">
        <v>1</v>
      </c>
      <c r="F690" s="2" t="s">
        <v>4211</v>
      </c>
      <c r="G690" t="s">
        <v>4182</v>
      </c>
      <c r="H690">
        <v>0</v>
      </c>
      <c r="I690">
        <v>4</v>
      </c>
      <c r="J690">
        <f t="shared" si="40"/>
        <v>-5</v>
      </c>
    </row>
    <row r="691" spans="1:10">
      <c r="A691" s="3">
        <f t="shared" ca="1" si="41"/>
        <v>40996</v>
      </c>
      <c r="B691" s="4" t="str">
        <f t="shared" ca="1" si="42"/>
        <v>12.12.07</v>
      </c>
      <c r="C691">
        <f t="shared" ca="1" si="43"/>
        <v>15</v>
      </c>
      <c r="D691">
        <v>2</v>
      </c>
      <c r="E691">
        <v>2</v>
      </c>
      <c r="F691" s="2" t="s">
        <v>4194</v>
      </c>
      <c r="G691" t="s">
        <v>4178</v>
      </c>
      <c r="H691">
        <v>0</v>
      </c>
      <c r="I691">
        <v>2</v>
      </c>
      <c r="J691">
        <f t="shared" si="40"/>
        <v>-1</v>
      </c>
    </row>
    <row r="692" spans="1:10">
      <c r="A692" s="3">
        <f t="shared" ca="1" si="41"/>
        <v>40996</v>
      </c>
      <c r="B692" s="4" t="str">
        <f t="shared" ca="1" si="42"/>
        <v>12.12.07</v>
      </c>
      <c r="C692">
        <f t="shared" ca="1" si="43"/>
        <v>15</v>
      </c>
      <c r="D692">
        <v>2</v>
      </c>
      <c r="E692">
        <v>2</v>
      </c>
      <c r="F692" s="2" t="s">
        <v>4212</v>
      </c>
      <c r="G692" t="s">
        <v>4179</v>
      </c>
      <c r="H692">
        <v>0</v>
      </c>
      <c r="I692">
        <v>6</v>
      </c>
      <c r="J692">
        <f t="shared" si="40"/>
        <v>-2</v>
      </c>
    </row>
    <row r="693" spans="1:10">
      <c r="A693" s="3">
        <f t="shared" ca="1" si="41"/>
        <v>40996</v>
      </c>
      <c r="B693" s="4" t="str">
        <f t="shared" ca="1" si="42"/>
        <v>12.12.07</v>
      </c>
      <c r="C693">
        <f t="shared" ca="1" si="43"/>
        <v>15</v>
      </c>
      <c r="D693">
        <v>2</v>
      </c>
      <c r="E693">
        <v>2</v>
      </c>
      <c r="F693" s="2" t="s">
        <v>4213</v>
      </c>
      <c r="G693" t="s">
        <v>4180</v>
      </c>
      <c r="H693">
        <v>0</v>
      </c>
      <c r="I693">
        <v>10</v>
      </c>
      <c r="J693">
        <f t="shared" si="40"/>
        <v>-3</v>
      </c>
    </row>
    <row r="694" spans="1:10">
      <c r="A694" s="3">
        <f t="shared" ca="1" si="41"/>
        <v>40996</v>
      </c>
      <c r="B694" s="4" t="str">
        <f t="shared" ca="1" si="42"/>
        <v>12.12.07</v>
      </c>
      <c r="C694">
        <f t="shared" ca="1" si="43"/>
        <v>15</v>
      </c>
      <c r="D694">
        <v>2</v>
      </c>
      <c r="E694">
        <v>2</v>
      </c>
      <c r="F694" s="2" t="s">
        <v>4214</v>
      </c>
      <c r="G694" t="s">
        <v>4181</v>
      </c>
      <c r="H694">
        <v>0</v>
      </c>
      <c r="I694">
        <v>10</v>
      </c>
      <c r="J694">
        <f t="shared" si="40"/>
        <v>-4</v>
      </c>
    </row>
    <row r="695" spans="1:10">
      <c r="A695" s="3">
        <f t="shared" ca="1" si="41"/>
        <v>40996</v>
      </c>
      <c r="B695" s="4" t="str">
        <f t="shared" ca="1" si="42"/>
        <v>12.12.07</v>
      </c>
      <c r="C695">
        <f t="shared" ca="1" si="43"/>
        <v>15</v>
      </c>
      <c r="D695">
        <v>2</v>
      </c>
      <c r="E695">
        <v>2</v>
      </c>
      <c r="F695" s="2" t="s">
        <v>4215</v>
      </c>
      <c r="G695" t="s">
        <v>4182</v>
      </c>
      <c r="H695">
        <v>0</v>
      </c>
      <c r="I695">
        <v>10</v>
      </c>
      <c r="J695">
        <f t="shared" si="40"/>
        <v>-5</v>
      </c>
    </row>
    <row r="696" spans="1:10">
      <c r="A696" s="3" t="str">
        <f t="shared" ca="1" si="41"/>
        <v/>
      </c>
      <c r="B696" s="4" t="str">
        <f t="shared" ca="1" si="42"/>
        <v/>
      </c>
      <c r="C696" t="str">
        <f t="shared" ca="1" si="43"/>
        <v/>
      </c>
      <c r="D696" s="1">
        <v>40996</v>
      </c>
      <c r="E696" t="s">
        <v>4172</v>
      </c>
      <c r="F696" s="2" t="s">
        <v>4170</v>
      </c>
      <c r="G696">
        <v>16</v>
      </c>
      <c r="J696" t="str">
        <f t="shared" si="40"/>
        <v/>
      </c>
    </row>
    <row r="697" spans="1:10">
      <c r="A697" s="3">
        <f t="shared" ca="1" si="41"/>
        <v>40996</v>
      </c>
      <c r="B697" s="4" t="str">
        <f t="shared" ca="1" si="42"/>
        <v>12.12.07</v>
      </c>
      <c r="C697">
        <f t="shared" ca="1" si="43"/>
        <v>16</v>
      </c>
      <c r="D697">
        <v>0</v>
      </c>
      <c r="E697">
        <v>2</v>
      </c>
      <c r="F697" s="2" t="s">
        <v>4194</v>
      </c>
      <c r="G697" t="s">
        <v>4178</v>
      </c>
      <c r="H697">
        <v>0</v>
      </c>
      <c r="I697">
        <v>0</v>
      </c>
      <c r="J697">
        <f t="shared" si="40"/>
        <v>-1</v>
      </c>
    </row>
    <row r="698" spans="1:10">
      <c r="A698" s="3">
        <f t="shared" ca="1" si="41"/>
        <v>40996</v>
      </c>
      <c r="B698" s="4" t="str">
        <f t="shared" ca="1" si="42"/>
        <v>12.12.07</v>
      </c>
      <c r="C698">
        <f t="shared" ca="1" si="43"/>
        <v>16</v>
      </c>
      <c r="D698">
        <v>0</v>
      </c>
      <c r="E698">
        <v>2</v>
      </c>
      <c r="F698" s="2" t="s">
        <v>4212</v>
      </c>
      <c r="G698" t="s">
        <v>4179</v>
      </c>
      <c r="H698">
        <v>0</v>
      </c>
      <c r="I698">
        <v>0</v>
      </c>
      <c r="J698">
        <f t="shared" si="40"/>
        <v>-2</v>
      </c>
    </row>
    <row r="699" spans="1:10">
      <c r="A699" s="3">
        <f t="shared" ca="1" si="41"/>
        <v>40996</v>
      </c>
      <c r="B699" s="4" t="str">
        <f t="shared" ca="1" si="42"/>
        <v>12.12.07</v>
      </c>
      <c r="C699">
        <f t="shared" ca="1" si="43"/>
        <v>16</v>
      </c>
      <c r="D699">
        <v>0</v>
      </c>
      <c r="E699">
        <v>2</v>
      </c>
      <c r="F699" s="2" t="s">
        <v>4213</v>
      </c>
      <c r="G699" t="s">
        <v>4180</v>
      </c>
      <c r="H699">
        <v>0</v>
      </c>
      <c r="I699">
        <v>7</v>
      </c>
      <c r="J699">
        <f t="shared" si="40"/>
        <v>-3</v>
      </c>
    </row>
    <row r="700" spans="1:10">
      <c r="A700" s="3">
        <f t="shared" ca="1" si="41"/>
        <v>40996</v>
      </c>
      <c r="B700" s="4" t="str">
        <f t="shared" ca="1" si="42"/>
        <v>12.12.07</v>
      </c>
      <c r="C700">
        <f t="shared" ca="1" si="43"/>
        <v>16</v>
      </c>
      <c r="D700">
        <v>0</v>
      </c>
      <c r="E700">
        <v>2</v>
      </c>
      <c r="F700" s="2" t="s">
        <v>4214</v>
      </c>
      <c r="G700" t="s">
        <v>4181</v>
      </c>
      <c r="H700">
        <v>0</v>
      </c>
      <c r="I700">
        <v>10</v>
      </c>
      <c r="J700">
        <f t="shared" si="40"/>
        <v>-4</v>
      </c>
    </row>
    <row r="701" spans="1:10">
      <c r="A701" s="3">
        <f t="shared" ca="1" si="41"/>
        <v>40996</v>
      </c>
      <c r="B701" s="4" t="str">
        <f t="shared" ca="1" si="42"/>
        <v>12.12.07</v>
      </c>
      <c r="C701">
        <f t="shared" ca="1" si="43"/>
        <v>16</v>
      </c>
      <c r="D701">
        <v>0</v>
      </c>
      <c r="E701">
        <v>2</v>
      </c>
      <c r="F701" s="2" t="s">
        <v>4215</v>
      </c>
      <c r="G701" t="s">
        <v>4182</v>
      </c>
      <c r="H701">
        <v>0</v>
      </c>
      <c r="I701">
        <v>7</v>
      </c>
      <c r="J701">
        <f t="shared" si="40"/>
        <v>-5</v>
      </c>
    </row>
    <row r="702" spans="1:10">
      <c r="A702" s="3">
        <f t="shared" ca="1" si="41"/>
        <v>40996</v>
      </c>
      <c r="B702" s="4" t="str">
        <f t="shared" ca="1" si="42"/>
        <v>12.12.07</v>
      </c>
      <c r="C702">
        <f t="shared" ca="1" si="43"/>
        <v>16</v>
      </c>
      <c r="D702">
        <v>1</v>
      </c>
      <c r="E702">
        <v>1</v>
      </c>
      <c r="F702" s="2" t="s">
        <v>4208</v>
      </c>
      <c r="G702" t="s">
        <v>4178</v>
      </c>
      <c r="H702">
        <v>0</v>
      </c>
      <c r="I702">
        <v>4</v>
      </c>
      <c r="J702">
        <f t="shared" si="40"/>
        <v>-1</v>
      </c>
    </row>
    <row r="703" spans="1:10">
      <c r="A703" s="3">
        <f t="shared" ca="1" si="41"/>
        <v>40996</v>
      </c>
      <c r="B703" s="4" t="str">
        <f t="shared" ca="1" si="42"/>
        <v>12.12.07</v>
      </c>
      <c r="C703">
        <f t="shared" ca="1" si="43"/>
        <v>16</v>
      </c>
      <c r="D703">
        <v>1</v>
      </c>
      <c r="E703">
        <v>1</v>
      </c>
      <c r="F703" s="2" t="s">
        <v>4209</v>
      </c>
      <c r="G703" t="s">
        <v>4179</v>
      </c>
      <c r="H703">
        <v>0</v>
      </c>
      <c r="I703">
        <v>3</v>
      </c>
      <c r="J703">
        <f t="shared" si="40"/>
        <v>-2</v>
      </c>
    </row>
    <row r="704" spans="1:10">
      <c r="A704" s="3">
        <f t="shared" ca="1" si="41"/>
        <v>40996</v>
      </c>
      <c r="B704" s="4" t="str">
        <f t="shared" ca="1" si="42"/>
        <v>12.12.07</v>
      </c>
      <c r="C704">
        <f t="shared" ca="1" si="43"/>
        <v>16</v>
      </c>
      <c r="D704">
        <v>1</v>
      </c>
      <c r="E704">
        <v>1</v>
      </c>
      <c r="F704" s="2" t="s">
        <v>4195</v>
      </c>
      <c r="G704" t="s">
        <v>4180</v>
      </c>
      <c r="H704">
        <v>0</v>
      </c>
      <c r="I704">
        <v>1</v>
      </c>
      <c r="J704">
        <f t="shared" si="40"/>
        <v>-3</v>
      </c>
    </row>
    <row r="705" spans="1:10">
      <c r="A705" s="3">
        <f t="shared" ca="1" si="41"/>
        <v>40996</v>
      </c>
      <c r="B705" s="4" t="str">
        <f t="shared" ca="1" si="42"/>
        <v>12.12.07</v>
      </c>
      <c r="C705">
        <f t="shared" ca="1" si="43"/>
        <v>16</v>
      </c>
      <c r="D705">
        <v>1</v>
      </c>
      <c r="E705">
        <v>1</v>
      </c>
      <c r="F705" s="2" t="s">
        <v>4210</v>
      </c>
      <c r="G705" t="s">
        <v>4181</v>
      </c>
      <c r="H705">
        <v>0</v>
      </c>
      <c r="I705">
        <v>8</v>
      </c>
      <c r="J705">
        <f t="shared" si="40"/>
        <v>-4</v>
      </c>
    </row>
    <row r="706" spans="1:10">
      <c r="A706" s="3">
        <f t="shared" ca="1" si="41"/>
        <v>40996</v>
      </c>
      <c r="B706" s="4" t="str">
        <f t="shared" ca="1" si="42"/>
        <v>12.12.07</v>
      </c>
      <c r="C706">
        <f t="shared" ca="1" si="43"/>
        <v>16</v>
      </c>
      <c r="D706">
        <v>1</v>
      </c>
      <c r="E706">
        <v>1</v>
      </c>
      <c r="F706" s="2" t="s">
        <v>4211</v>
      </c>
      <c r="G706" t="s">
        <v>4182</v>
      </c>
      <c r="H706">
        <v>0</v>
      </c>
      <c r="I706">
        <v>9</v>
      </c>
      <c r="J706">
        <f t="shared" ref="J706:J769" si="44">IF(G706="A", -1, IF(G706="B", -2, IF(G706="C", -3, IF(G706="D", -4, IF(G706="E", -5, "")))))</f>
        <v>-5</v>
      </c>
    </row>
    <row r="707" spans="1:10">
      <c r="A707" s="3">
        <f t="shared" ref="A707:A770" ca="1" si="45">IF(D707=0,OFFSET(D707,-5*D707+J707,0),IF(D707=1,OFFSET(D707,-5*D707+J707,0),IF(D707=2,OFFSET(D707,-5*D707+J707,0),IF(D707=3,OFFSET(D707,-5*D707+J707,0),IF(D707=4,OFFSET(D707,-5*D707+J707,0),"")))))</f>
        <v>40996</v>
      </c>
      <c r="B707" s="4" t="str">
        <f t="shared" ref="B707:B770" ca="1" si="46">IF(D707=0,OFFSET(D707,-5*D707+J707,1),IF(D707=1,OFFSET(D707,-5*D707+J707,1),IF(D707=2,OFFSET(D707,-5*D707+J707,1),IF(D707=3,OFFSET(D707,-5*D707+J707,1),IF(D707=4,OFFSET(D707,-5*D707+J707,1),"")))))</f>
        <v>12.12.07</v>
      </c>
      <c r="C707">
        <f t="shared" ref="C707:C770" ca="1" si="47">IF(D707=0,OFFSET(D707,-5*D707+J707,3),IF(D707=1,OFFSET(D707,-5*D707+J707,3),IF(D707=2,OFFSET(D707,-5*D707+J707,3),IF(D707=3,OFFSET(D707,-5*D707+J707,3),IF(D707=4,OFFSET(D707,-5*D707+J707,3),"")))))</f>
        <v>16</v>
      </c>
      <c r="D707">
        <v>2</v>
      </c>
      <c r="E707">
        <v>0</v>
      </c>
      <c r="F707" s="2" t="s">
        <v>4196</v>
      </c>
      <c r="G707" t="s">
        <v>4178</v>
      </c>
      <c r="H707">
        <v>0</v>
      </c>
      <c r="I707">
        <v>2</v>
      </c>
      <c r="J707">
        <f t="shared" si="44"/>
        <v>-1</v>
      </c>
    </row>
    <row r="708" spans="1:10">
      <c r="A708" s="3">
        <f t="shared" ca="1" si="45"/>
        <v>40996</v>
      </c>
      <c r="B708" s="4" t="str">
        <f t="shared" ca="1" si="46"/>
        <v>12.12.07</v>
      </c>
      <c r="C708">
        <f t="shared" ca="1" si="47"/>
        <v>16</v>
      </c>
      <c r="D708">
        <v>2</v>
      </c>
      <c r="E708">
        <v>0</v>
      </c>
      <c r="F708" s="2" t="s">
        <v>4188</v>
      </c>
      <c r="G708" t="s">
        <v>4179</v>
      </c>
      <c r="H708">
        <v>1</v>
      </c>
      <c r="I708">
        <v>0</v>
      </c>
      <c r="J708">
        <f t="shared" si="44"/>
        <v>-2</v>
      </c>
    </row>
    <row r="709" spans="1:10">
      <c r="A709" s="3">
        <f t="shared" ca="1" si="45"/>
        <v>40996</v>
      </c>
      <c r="B709" s="4" t="str">
        <f t="shared" ca="1" si="46"/>
        <v>12.12.07</v>
      </c>
      <c r="C709">
        <f t="shared" ca="1" si="47"/>
        <v>16</v>
      </c>
      <c r="D709">
        <v>2</v>
      </c>
      <c r="E709">
        <v>0</v>
      </c>
      <c r="F709" s="2" t="s">
        <v>4184</v>
      </c>
      <c r="G709" t="s">
        <v>4180</v>
      </c>
      <c r="H709">
        <v>0</v>
      </c>
      <c r="I709">
        <v>0</v>
      </c>
      <c r="J709">
        <f t="shared" si="44"/>
        <v>-3</v>
      </c>
    </row>
    <row r="710" spans="1:10">
      <c r="A710" s="3">
        <f t="shared" ca="1" si="45"/>
        <v>40996</v>
      </c>
      <c r="B710" s="4" t="str">
        <f t="shared" ca="1" si="46"/>
        <v>12.12.07</v>
      </c>
      <c r="C710">
        <f t="shared" ca="1" si="47"/>
        <v>16</v>
      </c>
      <c r="D710">
        <v>2</v>
      </c>
      <c r="E710">
        <v>0</v>
      </c>
      <c r="F710" s="2" t="s">
        <v>4206</v>
      </c>
      <c r="G710" t="s">
        <v>4181</v>
      </c>
      <c r="H710">
        <v>0</v>
      </c>
      <c r="I710">
        <v>10</v>
      </c>
      <c r="J710">
        <f t="shared" si="44"/>
        <v>-4</v>
      </c>
    </row>
    <row r="711" spans="1:10">
      <c r="A711" s="3">
        <f t="shared" ca="1" si="45"/>
        <v>40996</v>
      </c>
      <c r="B711" s="4" t="str">
        <f t="shared" ca="1" si="46"/>
        <v>12.12.07</v>
      </c>
      <c r="C711">
        <f t="shared" ca="1" si="47"/>
        <v>16</v>
      </c>
      <c r="D711">
        <v>2</v>
      </c>
      <c r="E711">
        <v>0</v>
      </c>
      <c r="F711" s="2" t="s">
        <v>4207</v>
      </c>
      <c r="G711" t="s">
        <v>4182</v>
      </c>
      <c r="H711">
        <v>0</v>
      </c>
      <c r="I711">
        <v>10</v>
      </c>
      <c r="J711">
        <f t="shared" si="44"/>
        <v>-5</v>
      </c>
    </row>
    <row r="712" spans="1:10">
      <c r="A712" s="3" t="str">
        <f t="shared" ca="1" si="45"/>
        <v/>
      </c>
      <c r="B712" s="4" t="str">
        <f t="shared" ca="1" si="46"/>
        <v/>
      </c>
      <c r="C712" t="str">
        <f t="shared" ca="1" si="47"/>
        <v/>
      </c>
      <c r="D712" s="1">
        <v>40996</v>
      </c>
      <c r="E712" t="s">
        <v>4172</v>
      </c>
      <c r="F712" s="2" t="s">
        <v>4170</v>
      </c>
      <c r="G712">
        <v>17</v>
      </c>
      <c r="J712" t="str">
        <f t="shared" si="44"/>
        <v/>
      </c>
    </row>
    <row r="713" spans="1:10">
      <c r="A713" s="3">
        <f t="shared" ca="1" si="45"/>
        <v>40996</v>
      </c>
      <c r="B713" s="4" t="str">
        <f t="shared" ca="1" si="46"/>
        <v>12.12.07</v>
      </c>
      <c r="C713">
        <f t="shared" ca="1" si="47"/>
        <v>17</v>
      </c>
      <c r="D713">
        <v>0</v>
      </c>
      <c r="E713">
        <v>2</v>
      </c>
      <c r="F713" s="2" t="s">
        <v>4194</v>
      </c>
      <c r="G713" t="s">
        <v>4178</v>
      </c>
      <c r="H713">
        <v>20</v>
      </c>
      <c r="I713">
        <v>0</v>
      </c>
      <c r="J713">
        <f t="shared" si="44"/>
        <v>-1</v>
      </c>
    </row>
    <row r="714" spans="1:10">
      <c r="A714" s="3">
        <f t="shared" ca="1" si="45"/>
        <v>40996</v>
      </c>
      <c r="B714" s="4" t="str">
        <f t="shared" ca="1" si="46"/>
        <v>12.12.07</v>
      </c>
      <c r="C714">
        <f t="shared" ca="1" si="47"/>
        <v>17</v>
      </c>
      <c r="D714">
        <v>0</v>
      </c>
      <c r="E714">
        <v>2</v>
      </c>
      <c r="F714" s="2" t="s">
        <v>4212</v>
      </c>
      <c r="G714" t="s">
        <v>4179</v>
      </c>
      <c r="H714">
        <v>15</v>
      </c>
      <c r="I714">
        <v>1</v>
      </c>
      <c r="J714">
        <f t="shared" si="44"/>
        <v>-2</v>
      </c>
    </row>
    <row r="715" spans="1:10">
      <c r="A715" s="3">
        <f t="shared" ca="1" si="45"/>
        <v>40996</v>
      </c>
      <c r="B715" s="4" t="str">
        <f t="shared" ca="1" si="46"/>
        <v>12.12.07</v>
      </c>
      <c r="C715">
        <f t="shared" ca="1" si="47"/>
        <v>17</v>
      </c>
      <c r="D715">
        <v>0</v>
      </c>
      <c r="E715">
        <v>2</v>
      </c>
      <c r="F715" s="2" t="s">
        <v>4213</v>
      </c>
      <c r="G715" t="s">
        <v>4180</v>
      </c>
      <c r="H715">
        <v>4</v>
      </c>
      <c r="I715">
        <v>3</v>
      </c>
      <c r="J715">
        <f t="shared" si="44"/>
        <v>-3</v>
      </c>
    </row>
    <row r="716" spans="1:10">
      <c r="A716" s="3">
        <f t="shared" ca="1" si="45"/>
        <v>40996</v>
      </c>
      <c r="B716" s="4" t="str">
        <f t="shared" ca="1" si="46"/>
        <v>12.12.07</v>
      </c>
      <c r="C716">
        <f t="shared" ca="1" si="47"/>
        <v>17</v>
      </c>
      <c r="D716">
        <v>0</v>
      </c>
      <c r="E716">
        <v>2</v>
      </c>
      <c r="F716" s="2" t="s">
        <v>4214</v>
      </c>
      <c r="G716" t="s">
        <v>4181</v>
      </c>
      <c r="H716">
        <v>4</v>
      </c>
      <c r="I716">
        <v>5</v>
      </c>
      <c r="J716">
        <f t="shared" si="44"/>
        <v>-4</v>
      </c>
    </row>
    <row r="717" spans="1:10">
      <c r="A717" s="3">
        <f t="shared" ca="1" si="45"/>
        <v>40996</v>
      </c>
      <c r="B717" s="4" t="str">
        <f t="shared" ca="1" si="46"/>
        <v>12.12.07</v>
      </c>
      <c r="C717">
        <f t="shared" ca="1" si="47"/>
        <v>17</v>
      </c>
      <c r="D717">
        <v>0</v>
      </c>
      <c r="E717">
        <v>2</v>
      </c>
      <c r="F717" s="2" t="s">
        <v>4215</v>
      </c>
      <c r="G717" t="s">
        <v>4182</v>
      </c>
      <c r="H717">
        <v>0</v>
      </c>
      <c r="I717">
        <v>7</v>
      </c>
      <c r="J717">
        <f t="shared" si="44"/>
        <v>-5</v>
      </c>
    </row>
    <row r="718" spans="1:10">
      <c r="A718" s="3">
        <f t="shared" ca="1" si="45"/>
        <v>40996</v>
      </c>
      <c r="B718" s="4" t="str">
        <f t="shared" ca="1" si="46"/>
        <v>12.12.07</v>
      </c>
      <c r="C718">
        <f t="shared" ca="1" si="47"/>
        <v>17</v>
      </c>
      <c r="D718">
        <v>1</v>
      </c>
      <c r="E718">
        <v>1</v>
      </c>
      <c r="F718" s="2" t="s">
        <v>4208</v>
      </c>
      <c r="G718" t="s">
        <v>4178</v>
      </c>
      <c r="H718">
        <v>19</v>
      </c>
      <c r="I718">
        <v>3</v>
      </c>
      <c r="J718">
        <f t="shared" si="44"/>
        <v>-1</v>
      </c>
    </row>
    <row r="719" spans="1:10">
      <c r="A719" s="3">
        <f t="shared" ca="1" si="45"/>
        <v>40996</v>
      </c>
      <c r="B719" s="4" t="str">
        <f t="shared" ca="1" si="46"/>
        <v>12.12.07</v>
      </c>
      <c r="C719">
        <f t="shared" ca="1" si="47"/>
        <v>17</v>
      </c>
      <c r="D719">
        <v>1</v>
      </c>
      <c r="E719">
        <v>1</v>
      </c>
      <c r="F719" s="2" t="s">
        <v>4209</v>
      </c>
      <c r="G719" t="s">
        <v>4179</v>
      </c>
      <c r="H719">
        <v>18</v>
      </c>
      <c r="I719">
        <v>4</v>
      </c>
      <c r="J719">
        <f t="shared" si="44"/>
        <v>-2</v>
      </c>
    </row>
    <row r="720" spans="1:10">
      <c r="A720" s="3">
        <f t="shared" ca="1" si="45"/>
        <v>40996</v>
      </c>
      <c r="B720" s="4" t="str">
        <f t="shared" ca="1" si="46"/>
        <v>12.12.07</v>
      </c>
      <c r="C720">
        <f t="shared" ca="1" si="47"/>
        <v>17</v>
      </c>
      <c r="D720">
        <v>1</v>
      </c>
      <c r="E720">
        <v>1</v>
      </c>
      <c r="F720" s="2" t="s">
        <v>4195</v>
      </c>
      <c r="G720" t="s">
        <v>4180</v>
      </c>
      <c r="H720">
        <v>19</v>
      </c>
      <c r="I720">
        <v>5</v>
      </c>
      <c r="J720">
        <f t="shared" si="44"/>
        <v>-3</v>
      </c>
    </row>
    <row r="721" spans="1:10">
      <c r="A721" s="3">
        <f t="shared" ca="1" si="45"/>
        <v>40996</v>
      </c>
      <c r="B721" s="4" t="str">
        <f t="shared" ca="1" si="46"/>
        <v>12.12.07</v>
      </c>
      <c r="C721">
        <f t="shared" ca="1" si="47"/>
        <v>17</v>
      </c>
      <c r="D721">
        <v>1</v>
      </c>
      <c r="E721">
        <v>1</v>
      </c>
      <c r="F721" s="2" t="s">
        <v>4210</v>
      </c>
      <c r="G721" t="s">
        <v>4181</v>
      </c>
      <c r="H721">
        <v>4</v>
      </c>
      <c r="I721">
        <v>4</v>
      </c>
      <c r="J721">
        <f t="shared" si="44"/>
        <v>-4</v>
      </c>
    </row>
    <row r="722" spans="1:10">
      <c r="A722" s="3">
        <f t="shared" ca="1" si="45"/>
        <v>40996</v>
      </c>
      <c r="B722" s="4" t="str">
        <f t="shared" ca="1" si="46"/>
        <v>12.12.07</v>
      </c>
      <c r="C722">
        <f t="shared" ca="1" si="47"/>
        <v>17</v>
      </c>
      <c r="D722">
        <v>1</v>
      </c>
      <c r="E722">
        <v>1</v>
      </c>
      <c r="F722" s="2" t="s">
        <v>4211</v>
      </c>
      <c r="G722" t="s">
        <v>4182</v>
      </c>
      <c r="H722">
        <v>0</v>
      </c>
      <c r="I722">
        <v>9</v>
      </c>
      <c r="J722">
        <f t="shared" si="44"/>
        <v>-5</v>
      </c>
    </row>
    <row r="723" spans="1:10">
      <c r="A723" s="3">
        <f t="shared" ca="1" si="45"/>
        <v>40996</v>
      </c>
      <c r="B723" s="4" t="str">
        <f t="shared" ca="1" si="46"/>
        <v>12.12.07</v>
      </c>
      <c r="C723">
        <f t="shared" ca="1" si="47"/>
        <v>17</v>
      </c>
      <c r="D723">
        <v>2</v>
      </c>
      <c r="E723">
        <v>0</v>
      </c>
      <c r="F723" s="2" t="s">
        <v>4196</v>
      </c>
      <c r="G723" t="s">
        <v>4178</v>
      </c>
      <c r="H723">
        <v>18</v>
      </c>
      <c r="I723">
        <v>3</v>
      </c>
      <c r="J723">
        <f t="shared" si="44"/>
        <v>-1</v>
      </c>
    </row>
    <row r="724" spans="1:10">
      <c r="A724" s="3">
        <f t="shared" ca="1" si="45"/>
        <v>40996</v>
      </c>
      <c r="B724" s="4" t="str">
        <f t="shared" ca="1" si="46"/>
        <v>12.12.07</v>
      </c>
      <c r="C724">
        <f t="shared" ca="1" si="47"/>
        <v>17</v>
      </c>
      <c r="D724">
        <v>2</v>
      </c>
      <c r="E724">
        <v>0</v>
      </c>
      <c r="F724" s="2" t="s">
        <v>4188</v>
      </c>
      <c r="G724" t="s">
        <v>4179</v>
      </c>
      <c r="H724">
        <v>19</v>
      </c>
      <c r="I724">
        <v>3</v>
      </c>
      <c r="J724">
        <f t="shared" si="44"/>
        <v>-2</v>
      </c>
    </row>
    <row r="725" spans="1:10">
      <c r="A725" s="3">
        <f t="shared" ca="1" si="45"/>
        <v>40996</v>
      </c>
      <c r="B725" s="4" t="str">
        <f t="shared" ca="1" si="46"/>
        <v>12.12.07</v>
      </c>
      <c r="C725">
        <f t="shared" ca="1" si="47"/>
        <v>17</v>
      </c>
      <c r="D725">
        <v>2</v>
      </c>
      <c r="E725">
        <v>0</v>
      </c>
      <c r="F725" s="2" t="s">
        <v>4184</v>
      </c>
      <c r="G725" t="s">
        <v>4180</v>
      </c>
      <c r="H725">
        <v>10</v>
      </c>
      <c r="I725">
        <v>5</v>
      </c>
      <c r="J725">
        <f t="shared" si="44"/>
        <v>-3</v>
      </c>
    </row>
    <row r="726" spans="1:10">
      <c r="A726" s="3">
        <f t="shared" ca="1" si="45"/>
        <v>40996</v>
      </c>
      <c r="B726" s="4" t="str">
        <f t="shared" ca="1" si="46"/>
        <v>12.12.07</v>
      </c>
      <c r="C726">
        <f t="shared" ca="1" si="47"/>
        <v>17</v>
      </c>
      <c r="D726">
        <v>2</v>
      </c>
      <c r="E726">
        <v>0</v>
      </c>
      <c r="F726" s="2" t="s">
        <v>4206</v>
      </c>
      <c r="G726" t="s">
        <v>4181</v>
      </c>
      <c r="H726">
        <v>0</v>
      </c>
      <c r="I726">
        <v>10</v>
      </c>
      <c r="J726">
        <f t="shared" si="44"/>
        <v>-4</v>
      </c>
    </row>
    <row r="727" spans="1:10">
      <c r="A727" s="3">
        <f t="shared" ca="1" si="45"/>
        <v>40996</v>
      </c>
      <c r="B727" s="4" t="str">
        <f t="shared" ca="1" si="46"/>
        <v>12.12.07</v>
      </c>
      <c r="C727">
        <f t="shared" ca="1" si="47"/>
        <v>17</v>
      </c>
      <c r="D727">
        <v>2</v>
      </c>
      <c r="E727">
        <v>0</v>
      </c>
      <c r="F727" s="2" t="s">
        <v>4207</v>
      </c>
      <c r="G727" t="s">
        <v>4182</v>
      </c>
      <c r="H727">
        <v>0</v>
      </c>
      <c r="I727">
        <v>10</v>
      </c>
      <c r="J727">
        <f t="shared" si="44"/>
        <v>-5</v>
      </c>
    </row>
    <row r="728" spans="1:10">
      <c r="A728" s="3" t="str">
        <f t="shared" ca="1" si="45"/>
        <v/>
      </c>
      <c r="B728" s="4" t="str">
        <f t="shared" ca="1" si="46"/>
        <v/>
      </c>
      <c r="C728" t="str">
        <f t="shared" ca="1" si="47"/>
        <v/>
      </c>
      <c r="D728" s="1">
        <v>40996</v>
      </c>
      <c r="E728" t="s">
        <v>4172</v>
      </c>
      <c r="F728" s="2" t="s">
        <v>4170</v>
      </c>
      <c r="G728">
        <v>18</v>
      </c>
      <c r="J728" t="str">
        <f t="shared" si="44"/>
        <v/>
      </c>
    </row>
    <row r="729" spans="1:10">
      <c r="A729" s="3">
        <f t="shared" ca="1" si="45"/>
        <v>40996</v>
      </c>
      <c r="B729" s="4" t="str">
        <f t="shared" ca="1" si="46"/>
        <v>12.12.07</v>
      </c>
      <c r="C729">
        <f t="shared" ca="1" si="47"/>
        <v>18</v>
      </c>
      <c r="D729">
        <v>0</v>
      </c>
      <c r="E729">
        <v>0</v>
      </c>
      <c r="F729" s="2" t="s">
        <v>4196</v>
      </c>
      <c r="G729" t="s">
        <v>4178</v>
      </c>
      <c r="H729">
        <v>19</v>
      </c>
      <c r="I729">
        <v>3</v>
      </c>
      <c r="J729">
        <f t="shared" si="44"/>
        <v>-1</v>
      </c>
    </row>
    <row r="730" spans="1:10">
      <c r="A730" s="3">
        <f t="shared" ca="1" si="45"/>
        <v>40996</v>
      </c>
      <c r="B730" s="4" t="str">
        <f t="shared" ca="1" si="46"/>
        <v>12.12.07</v>
      </c>
      <c r="C730">
        <f t="shared" ca="1" si="47"/>
        <v>18</v>
      </c>
      <c r="D730">
        <v>0</v>
      </c>
      <c r="E730">
        <v>0</v>
      </c>
      <c r="F730" s="2" t="s">
        <v>4188</v>
      </c>
      <c r="G730" t="s">
        <v>4179</v>
      </c>
      <c r="H730">
        <v>19</v>
      </c>
      <c r="I730">
        <v>2</v>
      </c>
      <c r="J730">
        <f t="shared" si="44"/>
        <v>-2</v>
      </c>
    </row>
    <row r="731" spans="1:10">
      <c r="A731" s="3">
        <f t="shared" ca="1" si="45"/>
        <v>40996</v>
      </c>
      <c r="B731" s="4" t="str">
        <f t="shared" ca="1" si="46"/>
        <v>12.12.07</v>
      </c>
      <c r="C731">
        <f t="shared" ca="1" si="47"/>
        <v>18</v>
      </c>
      <c r="D731">
        <v>0</v>
      </c>
      <c r="E731">
        <v>0</v>
      </c>
      <c r="F731" s="2" t="s">
        <v>4184</v>
      </c>
      <c r="G731" t="s">
        <v>4180</v>
      </c>
      <c r="H731">
        <v>10</v>
      </c>
      <c r="I731">
        <v>5</v>
      </c>
      <c r="J731">
        <f t="shared" si="44"/>
        <v>-3</v>
      </c>
    </row>
    <row r="732" spans="1:10">
      <c r="A732" s="3">
        <f t="shared" ca="1" si="45"/>
        <v>40996</v>
      </c>
      <c r="B732" s="4" t="str">
        <f t="shared" ca="1" si="46"/>
        <v>12.12.07</v>
      </c>
      <c r="C732">
        <f t="shared" ca="1" si="47"/>
        <v>18</v>
      </c>
      <c r="D732">
        <v>0</v>
      </c>
      <c r="E732">
        <v>0</v>
      </c>
      <c r="F732" s="2" t="s">
        <v>4206</v>
      </c>
      <c r="G732" t="s">
        <v>4181</v>
      </c>
      <c r="H732">
        <v>4</v>
      </c>
      <c r="I732">
        <v>10</v>
      </c>
      <c r="J732">
        <f t="shared" si="44"/>
        <v>-4</v>
      </c>
    </row>
    <row r="733" spans="1:10">
      <c r="A733" s="3">
        <f t="shared" ca="1" si="45"/>
        <v>40996</v>
      </c>
      <c r="B733" s="4" t="str">
        <f t="shared" ca="1" si="46"/>
        <v>12.12.07</v>
      </c>
      <c r="C733">
        <f t="shared" ca="1" si="47"/>
        <v>18</v>
      </c>
      <c r="D733">
        <v>0</v>
      </c>
      <c r="E733">
        <v>0</v>
      </c>
      <c r="F733" s="2" t="s">
        <v>4207</v>
      </c>
      <c r="G733" t="s">
        <v>4182</v>
      </c>
      <c r="H733">
        <v>0</v>
      </c>
      <c r="I733">
        <v>10</v>
      </c>
      <c r="J733">
        <f t="shared" si="44"/>
        <v>-5</v>
      </c>
    </row>
    <row r="734" spans="1:10">
      <c r="A734" s="3">
        <f t="shared" ca="1" si="45"/>
        <v>40996</v>
      </c>
      <c r="B734" s="4" t="str">
        <f t="shared" ca="1" si="46"/>
        <v>12.12.07</v>
      </c>
      <c r="C734">
        <f t="shared" ca="1" si="47"/>
        <v>18</v>
      </c>
      <c r="D734">
        <v>1</v>
      </c>
      <c r="E734">
        <v>1</v>
      </c>
      <c r="F734" s="2" t="s">
        <v>4208</v>
      </c>
      <c r="G734" t="s">
        <v>4178</v>
      </c>
      <c r="H734">
        <v>19</v>
      </c>
      <c r="I734">
        <v>6</v>
      </c>
      <c r="J734">
        <f t="shared" si="44"/>
        <v>-1</v>
      </c>
    </row>
    <row r="735" spans="1:10">
      <c r="A735" s="3">
        <f t="shared" ca="1" si="45"/>
        <v>40996</v>
      </c>
      <c r="B735" s="4" t="str">
        <f t="shared" ca="1" si="46"/>
        <v>12.12.07</v>
      </c>
      <c r="C735">
        <f t="shared" ca="1" si="47"/>
        <v>18</v>
      </c>
      <c r="D735">
        <v>1</v>
      </c>
      <c r="E735">
        <v>1</v>
      </c>
      <c r="F735" s="2" t="s">
        <v>4209</v>
      </c>
      <c r="G735" t="s">
        <v>4179</v>
      </c>
      <c r="H735">
        <v>15</v>
      </c>
      <c r="I735">
        <v>6</v>
      </c>
      <c r="J735">
        <f t="shared" si="44"/>
        <v>-2</v>
      </c>
    </row>
    <row r="736" spans="1:10">
      <c r="A736" s="3">
        <f t="shared" ca="1" si="45"/>
        <v>40996</v>
      </c>
      <c r="B736" s="4" t="str">
        <f t="shared" ca="1" si="46"/>
        <v>12.12.07</v>
      </c>
      <c r="C736">
        <f t="shared" ca="1" si="47"/>
        <v>18</v>
      </c>
      <c r="D736">
        <v>1</v>
      </c>
      <c r="E736">
        <v>1</v>
      </c>
      <c r="F736" s="2" t="s">
        <v>4195</v>
      </c>
      <c r="G736" t="s">
        <v>4180</v>
      </c>
      <c r="H736">
        <v>19</v>
      </c>
      <c r="I736">
        <v>7</v>
      </c>
      <c r="J736">
        <f t="shared" si="44"/>
        <v>-3</v>
      </c>
    </row>
    <row r="737" spans="1:10">
      <c r="A737" s="3">
        <f t="shared" ca="1" si="45"/>
        <v>40996</v>
      </c>
      <c r="B737" s="4" t="str">
        <f t="shared" ca="1" si="46"/>
        <v>12.12.07</v>
      </c>
      <c r="C737">
        <f t="shared" ca="1" si="47"/>
        <v>18</v>
      </c>
      <c r="D737">
        <v>1</v>
      </c>
      <c r="E737">
        <v>1</v>
      </c>
      <c r="F737" s="2" t="s">
        <v>4210</v>
      </c>
      <c r="G737" t="s">
        <v>4181</v>
      </c>
      <c r="H737">
        <v>4</v>
      </c>
      <c r="I737">
        <v>5</v>
      </c>
      <c r="J737">
        <f t="shared" si="44"/>
        <v>-4</v>
      </c>
    </row>
    <row r="738" spans="1:10">
      <c r="A738" s="3">
        <f t="shared" ca="1" si="45"/>
        <v>40996</v>
      </c>
      <c r="B738" s="4" t="str">
        <f t="shared" ca="1" si="46"/>
        <v>12.12.07</v>
      </c>
      <c r="C738">
        <f t="shared" ca="1" si="47"/>
        <v>18</v>
      </c>
      <c r="D738">
        <v>1</v>
      </c>
      <c r="E738">
        <v>1</v>
      </c>
      <c r="F738" s="2" t="s">
        <v>4211</v>
      </c>
      <c r="G738" t="s">
        <v>4182</v>
      </c>
      <c r="H738">
        <v>0</v>
      </c>
      <c r="I738">
        <v>6</v>
      </c>
      <c r="J738">
        <f t="shared" si="44"/>
        <v>-5</v>
      </c>
    </row>
    <row r="739" spans="1:10">
      <c r="A739" s="3">
        <f t="shared" ca="1" si="45"/>
        <v>40996</v>
      </c>
      <c r="B739" s="4" t="str">
        <f t="shared" ca="1" si="46"/>
        <v>12.12.07</v>
      </c>
      <c r="C739">
        <f t="shared" ca="1" si="47"/>
        <v>18</v>
      </c>
      <c r="D739">
        <v>2</v>
      </c>
      <c r="E739">
        <v>2</v>
      </c>
      <c r="F739" s="2" t="s">
        <v>4194</v>
      </c>
      <c r="G739" t="s">
        <v>4178</v>
      </c>
      <c r="H739">
        <v>20</v>
      </c>
      <c r="I739">
        <v>6</v>
      </c>
      <c r="J739">
        <f t="shared" si="44"/>
        <v>-1</v>
      </c>
    </row>
    <row r="740" spans="1:10">
      <c r="A740" s="3">
        <f t="shared" ca="1" si="45"/>
        <v>40996</v>
      </c>
      <c r="B740" s="4" t="str">
        <f t="shared" ca="1" si="46"/>
        <v>12.12.07</v>
      </c>
      <c r="C740">
        <f t="shared" ca="1" si="47"/>
        <v>18</v>
      </c>
      <c r="D740">
        <v>2</v>
      </c>
      <c r="E740">
        <v>2</v>
      </c>
      <c r="F740" s="2" t="s">
        <v>4212</v>
      </c>
      <c r="G740" t="s">
        <v>4179</v>
      </c>
      <c r="H740">
        <v>10</v>
      </c>
      <c r="I740">
        <v>10</v>
      </c>
      <c r="J740">
        <f t="shared" si="44"/>
        <v>-2</v>
      </c>
    </row>
    <row r="741" spans="1:10">
      <c r="A741" s="3">
        <f t="shared" ca="1" si="45"/>
        <v>40996</v>
      </c>
      <c r="B741" s="4" t="str">
        <f t="shared" ca="1" si="46"/>
        <v>12.12.07</v>
      </c>
      <c r="C741">
        <f t="shared" ca="1" si="47"/>
        <v>18</v>
      </c>
      <c r="D741">
        <v>2</v>
      </c>
      <c r="E741">
        <v>2</v>
      </c>
      <c r="F741" s="2" t="s">
        <v>4213</v>
      </c>
      <c r="G741" t="s">
        <v>4180</v>
      </c>
      <c r="H741">
        <v>4</v>
      </c>
      <c r="I741">
        <v>3</v>
      </c>
      <c r="J741">
        <f t="shared" si="44"/>
        <v>-3</v>
      </c>
    </row>
    <row r="742" spans="1:10">
      <c r="A742" s="3">
        <f t="shared" ca="1" si="45"/>
        <v>40996</v>
      </c>
      <c r="B742" s="4" t="str">
        <f t="shared" ca="1" si="46"/>
        <v>12.12.07</v>
      </c>
      <c r="C742">
        <f t="shared" ca="1" si="47"/>
        <v>18</v>
      </c>
      <c r="D742">
        <v>2</v>
      </c>
      <c r="E742">
        <v>2</v>
      </c>
      <c r="F742" s="2" t="s">
        <v>4214</v>
      </c>
      <c r="G742" t="s">
        <v>4181</v>
      </c>
      <c r="H742">
        <v>4</v>
      </c>
      <c r="I742">
        <v>5</v>
      </c>
      <c r="J742">
        <f t="shared" si="44"/>
        <v>-4</v>
      </c>
    </row>
    <row r="743" spans="1:10">
      <c r="A743" s="3">
        <f t="shared" ca="1" si="45"/>
        <v>40996</v>
      </c>
      <c r="B743" s="4" t="str">
        <f t="shared" ca="1" si="46"/>
        <v>12.12.07</v>
      </c>
      <c r="C743">
        <f t="shared" ca="1" si="47"/>
        <v>18</v>
      </c>
      <c r="D743">
        <v>2</v>
      </c>
      <c r="E743">
        <v>2</v>
      </c>
      <c r="F743" s="2" t="s">
        <v>4215</v>
      </c>
      <c r="G743" t="s">
        <v>4182</v>
      </c>
      <c r="H743">
        <v>4</v>
      </c>
      <c r="I743">
        <v>8</v>
      </c>
      <c r="J743">
        <f t="shared" si="44"/>
        <v>-5</v>
      </c>
    </row>
    <row r="744" spans="1:10">
      <c r="A744" s="3" t="str">
        <f t="shared" ca="1" si="45"/>
        <v/>
      </c>
      <c r="B744" s="4" t="str">
        <f t="shared" ca="1" si="46"/>
        <v/>
      </c>
      <c r="C744" t="str">
        <f t="shared" ca="1" si="47"/>
        <v/>
      </c>
      <c r="D744" s="1">
        <v>40996</v>
      </c>
      <c r="E744" t="s">
        <v>4172</v>
      </c>
      <c r="F744" s="2" t="s">
        <v>4170</v>
      </c>
      <c r="G744">
        <v>19</v>
      </c>
      <c r="J744" t="str">
        <f t="shared" si="44"/>
        <v/>
      </c>
    </row>
    <row r="745" spans="1:10">
      <c r="A745" s="3">
        <f t="shared" ca="1" si="45"/>
        <v>40996</v>
      </c>
      <c r="B745" s="4" t="str">
        <f t="shared" ca="1" si="46"/>
        <v>12.12.07</v>
      </c>
      <c r="C745">
        <f t="shared" ca="1" si="47"/>
        <v>19</v>
      </c>
      <c r="D745">
        <v>0</v>
      </c>
      <c r="E745">
        <v>0</v>
      </c>
      <c r="F745" s="2" t="s">
        <v>4196</v>
      </c>
      <c r="G745" t="s">
        <v>4178</v>
      </c>
      <c r="H745">
        <v>0</v>
      </c>
      <c r="I745">
        <v>2</v>
      </c>
      <c r="J745">
        <f t="shared" si="44"/>
        <v>-1</v>
      </c>
    </row>
    <row r="746" spans="1:10">
      <c r="A746" s="3">
        <f t="shared" ca="1" si="45"/>
        <v>40996</v>
      </c>
      <c r="B746" s="4" t="str">
        <f t="shared" ca="1" si="46"/>
        <v>12.12.07</v>
      </c>
      <c r="C746">
        <f t="shared" ca="1" si="47"/>
        <v>19</v>
      </c>
      <c r="D746">
        <v>0</v>
      </c>
      <c r="E746">
        <v>0</v>
      </c>
      <c r="F746" s="2" t="s">
        <v>4188</v>
      </c>
      <c r="G746" t="s">
        <v>4179</v>
      </c>
      <c r="H746">
        <v>0</v>
      </c>
      <c r="I746">
        <v>2</v>
      </c>
      <c r="J746">
        <f t="shared" si="44"/>
        <v>-2</v>
      </c>
    </row>
    <row r="747" spans="1:10">
      <c r="A747" s="3">
        <f t="shared" ca="1" si="45"/>
        <v>40996</v>
      </c>
      <c r="B747" s="4" t="str">
        <f t="shared" ca="1" si="46"/>
        <v>12.12.07</v>
      </c>
      <c r="C747">
        <f t="shared" ca="1" si="47"/>
        <v>19</v>
      </c>
      <c r="D747">
        <v>0</v>
      </c>
      <c r="E747">
        <v>0</v>
      </c>
      <c r="F747" s="2" t="s">
        <v>4184</v>
      </c>
      <c r="G747" t="s">
        <v>4180</v>
      </c>
      <c r="H747">
        <v>0</v>
      </c>
      <c r="I747">
        <v>0</v>
      </c>
      <c r="J747">
        <f t="shared" si="44"/>
        <v>-3</v>
      </c>
    </row>
    <row r="748" spans="1:10">
      <c r="A748" s="3">
        <f t="shared" ca="1" si="45"/>
        <v>40996</v>
      </c>
      <c r="B748" s="4" t="str">
        <f t="shared" ca="1" si="46"/>
        <v>12.12.07</v>
      </c>
      <c r="C748">
        <f t="shared" ca="1" si="47"/>
        <v>19</v>
      </c>
      <c r="D748">
        <v>0</v>
      </c>
      <c r="E748">
        <v>0</v>
      </c>
      <c r="F748" s="2" t="s">
        <v>4206</v>
      </c>
      <c r="G748" t="s">
        <v>4181</v>
      </c>
      <c r="H748">
        <v>0</v>
      </c>
      <c r="I748">
        <v>8</v>
      </c>
      <c r="J748">
        <f t="shared" si="44"/>
        <v>-4</v>
      </c>
    </row>
    <row r="749" spans="1:10">
      <c r="A749" s="3">
        <f t="shared" ca="1" si="45"/>
        <v>40996</v>
      </c>
      <c r="B749" s="4" t="str">
        <f t="shared" ca="1" si="46"/>
        <v>12.12.07</v>
      </c>
      <c r="C749">
        <f t="shared" ca="1" si="47"/>
        <v>19</v>
      </c>
      <c r="D749">
        <v>0</v>
      </c>
      <c r="E749">
        <v>0</v>
      </c>
      <c r="F749" s="2" t="s">
        <v>4207</v>
      </c>
      <c r="G749" t="s">
        <v>4182</v>
      </c>
      <c r="H749">
        <v>0</v>
      </c>
      <c r="I749">
        <v>10</v>
      </c>
      <c r="J749">
        <f t="shared" si="44"/>
        <v>-5</v>
      </c>
    </row>
    <row r="750" spans="1:10">
      <c r="A750" s="3">
        <f t="shared" ca="1" si="45"/>
        <v>40996</v>
      </c>
      <c r="B750" s="4" t="str">
        <f t="shared" ca="1" si="46"/>
        <v>12.12.07</v>
      </c>
      <c r="C750">
        <f t="shared" ca="1" si="47"/>
        <v>19</v>
      </c>
      <c r="D750">
        <v>1</v>
      </c>
      <c r="E750">
        <v>1</v>
      </c>
      <c r="F750" s="2" t="s">
        <v>4208</v>
      </c>
      <c r="G750" t="s">
        <v>4178</v>
      </c>
      <c r="H750">
        <v>0</v>
      </c>
      <c r="I750">
        <v>10</v>
      </c>
      <c r="J750">
        <f t="shared" si="44"/>
        <v>-1</v>
      </c>
    </row>
    <row r="751" spans="1:10">
      <c r="A751" s="3">
        <f t="shared" ca="1" si="45"/>
        <v>40996</v>
      </c>
      <c r="B751" s="4" t="str">
        <f t="shared" ca="1" si="46"/>
        <v>12.12.07</v>
      </c>
      <c r="C751">
        <f t="shared" ca="1" si="47"/>
        <v>19</v>
      </c>
      <c r="D751">
        <v>1</v>
      </c>
      <c r="E751">
        <v>1</v>
      </c>
      <c r="F751" s="2" t="s">
        <v>4209</v>
      </c>
      <c r="G751" t="s">
        <v>4179</v>
      </c>
      <c r="H751">
        <v>0</v>
      </c>
      <c r="I751">
        <v>10</v>
      </c>
      <c r="J751">
        <f t="shared" si="44"/>
        <v>-2</v>
      </c>
    </row>
    <row r="752" spans="1:10">
      <c r="A752" s="3">
        <f t="shared" ca="1" si="45"/>
        <v>40996</v>
      </c>
      <c r="B752" s="4" t="str">
        <f t="shared" ca="1" si="46"/>
        <v>12.12.07</v>
      </c>
      <c r="C752">
        <f t="shared" ca="1" si="47"/>
        <v>19</v>
      </c>
      <c r="D752">
        <v>1</v>
      </c>
      <c r="E752">
        <v>1</v>
      </c>
      <c r="F752" s="2" t="s">
        <v>4195</v>
      </c>
      <c r="G752" t="s">
        <v>4180</v>
      </c>
      <c r="H752">
        <v>0</v>
      </c>
      <c r="I752">
        <v>10</v>
      </c>
      <c r="J752">
        <f t="shared" si="44"/>
        <v>-3</v>
      </c>
    </row>
    <row r="753" spans="1:10">
      <c r="A753" s="3">
        <f t="shared" ca="1" si="45"/>
        <v>40996</v>
      </c>
      <c r="B753" s="4" t="str">
        <f t="shared" ca="1" si="46"/>
        <v>12.12.07</v>
      </c>
      <c r="C753">
        <f t="shared" ca="1" si="47"/>
        <v>19</v>
      </c>
      <c r="D753">
        <v>1</v>
      </c>
      <c r="E753">
        <v>1</v>
      </c>
      <c r="F753" s="2" t="s">
        <v>4210</v>
      </c>
      <c r="G753" t="s">
        <v>4181</v>
      </c>
      <c r="H753">
        <v>0</v>
      </c>
      <c r="I753">
        <v>10</v>
      </c>
      <c r="J753">
        <f t="shared" si="44"/>
        <v>-4</v>
      </c>
    </row>
    <row r="754" spans="1:10">
      <c r="A754" s="3">
        <f t="shared" ca="1" si="45"/>
        <v>40996</v>
      </c>
      <c r="B754" s="4" t="str">
        <f t="shared" ca="1" si="46"/>
        <v>12.12.07</v>
      </c>
      <c r="C754">
        <f t="shared" ca="1" si="47"/>
        <v>19</v>
      </c>
      <c r="D754">
        <v>1</v>
      </c>
      <c r="E754">
        <v>1</v>
      </c>
      <c r="F754" s="2" t="s">
        <v>4211</v>
      </c>
      <c r="G754" t="s">
        <v>4182</v>
      </c>
      <c r="H754">
        <v>0</v>
      </c>
      <c r="I754">
        <v>3</v>
      </c>
      <c r="J754">
        <f t="shared" si="44"/>
        <v>-5</v>
      </c>
    </row>
    <row r="755" spans="1:10">
      <c r="A755" s="3">
        <f t="shared" ca="1" si="45"/>
        <v>40996</v>
      </c>
      <c r="B755" s="4" t="str">
        <f t="shared" ca="1" si="46"/>
        <v>12.12.07</v>
      </c>
      <c r="C755">
        <f t="shared" ca="1" si="47"/>
        <v>19</v>
      </c>
      <c r="D755">
        <v>2</v>
      </c>
      <c r="E755">
        <v>2</v>
      </c>
      <c r="F755" s="2" t="s">
        <v>4194</v>
      </c>
      <c r="G755" t="s">
        <v>4178</v>
      </c>
      <c r="H755">
        <v>0</v>
      </c>
      <c r="I755">
        <v>8</v>
      </c>
      <c r="J755">
        <f t="shared" si="44"/>
        <v>-1</v>
      </c>
    </row>
    <row r="756" spans="1:10">
      <c r="A756" s="3">
        <f t="shared" ca="1" si="45"/>
        <v>40996</v>
      </c>
      <c r="B756" s="4" t="str">
        <f t="shared" ca="1" si="46"/>
        <v>12.12.07</v>
      </c>
      <c r="C756">
        <f t="shared" ca="1" si="47"/>
        <v>19</v>
      </c>
      <c r="D756">
        <v>2</v>
      </c>
      <c r="E756">
        <v>2</v>
      </c>
      <c r="F756" s="2" t="s">
        <v>4212</v>
      </c>
      <c r="G756" t="s">
        <v>4179</v>
      </c>
      <c r="H756">
        <v>0</v>
      </c>
      <c r="I756">
        <v>0</v>
      </c>
      <c r="J756">
        <f t="shared" si="44"/>
        <v>-2</v>
      </c>
    </row>
    <row r="757" spans="1:10">
      <c r="A757" s="3">
        <f t="shared" ca="1" si="45"/>
        <v>40996</v>
      </c>
      <c r="B757" s="4" t="str">
        <f t="shared" ca="1" si="46"/>
        <v>12.12.07</v>
      </c>
      <c r="C757">
        <f t="shared" ca="1" si="47"/>
        <v>19</v>
      </c>
      <c r="D757">
        <v>2</v>
      </c>
      <c r="E757">
        <v>2</v>
      </c>
      <c r="F757" s="2" t="s">
        <v>4213</v>
      </c>
      <c r="G757" t="s">
        <v>4180</v>
      </c>
      <c r="H757">
        <v>0</v>
      </c>
      <c r="I757">
        <v>3</v>
      </c>
      <c r="J757">
        <f t="shared" si="44"/>
        <v>-3</v>
      </c>
    </row>
    <row r="758" spans="1:10">
      <c r="A758" s="3">
        <f t="shared" ca="1" si="45"/>
        <v>40996</v>
      </c>
      <c r="B758" s="4" t="str">
        <f t="shared" ca="1" si="46"/>
        <v>12.12.07</v>
      </c>
      <c r="C758">
        <f t="shared" ca="1" si="47"/>
        <v>19</v>
      </c>
      <c r="D758">
        <v>2</v>
      </c>
      <c r="E758">
        <v>2</v>
      </c>
      <c r="F758" s="2" t="s">
        <v>4214</v>
      </c>
      <c r="G758" t="s">
        <v>4181</v>
      </c>
      <c r="H758">
        <v>0</v>
      </c>
      <c r="I758">
        <v>10</v>
      </c>
      <c r="J758">
        <f t="shared" si="44"/>
        <v>-4</v>
      </c>
    </row>
    <row r="759" spans="1:10">
      <c r="A759" s="3">
        <f t="shared" ca="1" si="45"/>
        <v>40996</v>
      </c>
      <c r="B759" s="4" t="str">
        <f t="shared" ca="1" si="46"/>
        <v>12.12.07</v>
      </c>
      <c r="C759">
        <f t="shared" ca="1" si="47"/>
        <v>19</v>
      </c>
      <c r="D759">
        <v>2</v>
      </c>
      <c r="E759">
        <v>2</v>
      </c>
      <c r="F759" s="2" t="s">
        <v>4215</v>
      </c>
      <c r="G759" t="s">
        <v>4182</v>
      </c>
      <c r="H759">
        <v>0</v>
      </c>
      <c r="I759">
        <v>10</v>
      </c>
      <c r="J759">
        <f t="shared" si="44"/>
        <v>-5</v>
      </c>
    </row>
    <row r="760" spans="1:10">
      <c r="A760" s="3" t="str">
        <f t="shared" ca="1" si="45"/>
        <v/>
      </c>
      <c r="B760" s="4" t="str">
        <f t="shared" ca="1" si="46"/>
        <v/>
      </c>
      <c r="C760" t="str">
        <f t="shared" ca="1" si="47"/>
        <v/>
      </c>
      <c r="D760" s="1">
        <v>40996</v>
      </c>
      <c r="E760" t="s">
        <v>4172</v>
      </c>
      <c r="F760" s="2" t="s">
        <v>4170</v>
      </c>
      <c r="G760">
        <v>2</v>
      </c>
      <c r="J760" t="str">
        <f t="shared" si="44"/>
        <v/>
      </c>
    </row>
    <row r="761" spans="1:10">
      <c r="A761" s="3">
        <f t="shared" ca="1" si="45"/>
        <v>40996</v>
      </c>
      <c r="B761" s="4" t="str">
        <f t="shared" ca="1" si="46"/>
        <v>12.12.07</v>
      </c>
      <c r="C761">
        <f t="shared" ca="1" si="47"/>
        <v>2</v>
      </c>
      <c r="D761">
        <v>0</v>
      </c>
      <c r="E761">
        <v>2</v>
      </c>
      <c r="F761" s="2" t="s">
        <v>4194</v>
      </c>
      <c r="G761" t="s">
        <v>4178</v>
      </c>
      <c r="H761">
        <v>20</v>
      </c>
      <c r="I761">
        <v>2</v>
      </c>
      <c r="J761">
        <f t="shared" si="44"/>
        <v>-1</v>
      </c>
    </row>
    <row r="762" spans="1:10">
      <c r="A762" s="3">
        <f t="shared" ca="1" si="45"/>
        <v>40996</v>
      </c>
      <c r="B762" s="4" t="str">
        <f t="shared" ca="1" si="46"/>
        <v>12.12.07</v>
      </c>
      <c r="C762">
        <f t="shared" ca="1" si="47"/>
        <v>2</v>
      </c>
      <c r="D762">
        <v>0</v>
      </c>
      <c r="E762">
        <v>2</v>
      </c>
      <c r="F762" s="2" t="s">
        <v>4212</v>
      </c>
      <c r="G762" t="s">
        <v>4179</v>
      </c>
      <c r="H762">
        <v>20</v>
      </c>
      <c r="I762">
        <v>2</v>
      </c>
      <c r="J762">
        <f t="shared" si="44"/>
        <v>-2</v>
      </c>
    </row>
    <row r="763" spans="1:10">
      <c r="A763" s="3">
        <f t="shared" ca="1" si="45"/>
        <v>40996</v>
      </c>
      <c r="B763" s="4" t="str">
        <f t="shared" ca="1" si="46"/>
        <v>12.12.07</v>
      </c>
      <c r="C763">
        <f t="shared" ca="1" si="47"/>
        <v>2</v>
      </c>
      <c r="D763">
        <v>0</v>
      </c>
      <c r="E763">
        <v>2</v>
      </c>
      <c r="F763" s="2" t="s">
        <v>4213</v>
      </c>
      <c r="G763" t="s">
        <v>4180</v>
      </c>
      <c r="H763">
        <v>10</v>
      </c>
      <c r="I763">
        <v>4</v>
      </c>
      <c r="J763">
        <f t="shared" si="44"/>
        <v>-3</v>
      </c>
    </row>
    <row r="764" spans="1:10">
      <c r="A764" s="3">
        <f t="shared" ca="1" si="45"/>
        <v>40996</v>
      </c>
      <c r="B764" s="4" t="str">
        <f t="shared" ca="1" si="46"/>
        <v>12.12.07</v>
      </c>
      <c r="C764">
        <f t="shared" ca="1" si="47"/>
        <v>2</v>
      </c>
      <c r="D764">
        <v>0</v>
      </c>
      <c r="E764">
        <v>2</v>
      </c>
      <c r="F764" s="2" t="s">
        <v>4214</v>
      </c>
      <c r="G764" t="s">
        <v>4181</v>
      </c>
      <c r="H764">
        <v>0</v>
      </c>
      <c r="I764">
        <v>4</v>
      </c>
      <c r="J764">
        <f t="shared" si="44"/>
        <v>-4</v>
      </c>
    </row>
    <row r="765" spans="1:10">
      <c r="A765" s="3">
        <f t="shared" ca="1" si="45"/>
        <v>40996</v>
      </c>
      <c r="B765" s="4" t="str">
        <f t="shared" ca="1" si="46"/>
        <v>12.12.07</v>
      </c>
      <c r="C765">
        <f t="shared" ca="1" si="47"/>
        <v>2</v>
      </c>
      <c r="D765">
        <v>0</v>
      </c>
      <c r="E765">
        <v>2</v>
      </c>
      <c r="F765" s="2" t="s">
        <v>4215</v>
      </c>
      <c r="G765" t="s">
        <v>4182</v>
      </c>
      <c r="H765">
        <v>0</v>
      </c>
      <c r="I765">
        <v>4</v>
      </c>
      <c r="J765">
        <f t="shared" si="44"/>
        <v>-5</v>
      </c>
    </row>
    <row r="766" spans="1:10">
      <c r="A766" s="3">
        <f t="shared" ca="1" si="45"/>
        <v>40996</v>
      </c>
      <c r="B766" s="4" t="str">
        <f t="shared" ca="1" si="46"/>
        <v>12.12.07</v>
      </c>
      <c r="C766">
        <f t="shared" ca="1" si="47"/>
        <v>2</v>
      </c>
      <c r="D766">
        <v>1</v>
      </c>
      <c r="E766">
        <v>1</v>
      </c>
      <c r="F766" s="2" t="s">
        <v>4208</v>
      </c>
      <c r="G766" t="s">
        <v>4178</v>
      </c>
      <c r="H766">
        <v>19</v>
      </c>
      <c r="I766">
        <v>5</v>
      </c>
      <c r="J766">
        <f t="shared" si="44"/>
        <v>-1</v>
      </c>
    </row>
    <row r="767" spans="1:10">
      <c r="A767" s="3">
        <f t="shared" ca="1" si="45"/>
        <v>40996</v>
      </c>
      <c r="B767" s="4" t="str">
        <f t="shared" ca="1" si="46"/>
        <v>12.12.07</v>
      </c>
      <c r="C767">
        <f t="shared" ca="1" si="47"/>
        <v>2</v>
      </c>
      <c r="D767">
        <v>1</v>
      </c>
      <c r="E767">
        <v>1</v>
      </c>
      <c r="F767" s="2" t="s">
        <v>4209</v>
      </c>
      <c r="G767" t="s">
        <v>4179</v>
      </c>
      <c r="H767">
        <v>18</v>
      </c>
      <c r="I767">
        <v>5</v>
      </c>
      <c r="J767">
        <f t="shared" si="44"/>
        <v>-2</v>
      </c>
    </row>
    <row r="768" spans="1:10">
      <c r="A768" s="3">
        <f t="shared" ca="1" si="45"/>
        <v>40996</v>
      </c>
      <c r="B768" s="4" t="str">
        <f t="shared" ca="1" si="46"/>
        <v>12.12.07</v>
      </c>
      <c r="C768">
        <f t="shared" ca="1" si="47"/>
        <v>2</v>
      </c>
      <c r="D768">
        <v>1</v>
      </c>
      <c r="E768">
        <v>1</v>
      </c>
      <c r="F768" s="2" t="s">
        <v>4195</v>
      </c>
      <c r="G768" t="s">
        <v>4180</v>
      </c>
      <c r="H768">
        <v>19</v>
      </c>
      <c r="I768">
        <v>9</v>
      </c>
      <c r="J768">
        <f t="shared" si="44"/>
        <v>-3</v>
      </c>
    </row>
    <row r="769" spans="1:10">
      <c r="A769" s="3">
        <f t="shared" ca="1" si="45"/>
        <v>40996</v>
      </c>
      <c r="B769" s="4" t="str">
        <f t="shared" ca="1" si="46"/>
        <v>12.12.07</v>
      </c>
      <c r="C769">
        <f t="shared" ca="1" si="47"/>
        <v>2</v>
      </c>
      <c r="D769">
        <v>1</v>
      </c>
      <c r="E769">
        <v>1</v>
      </c>
      <c r="F769" s="2" t="s">
        <v>4210</v>
      </c>
      <c r="G769" t="s">
        <v>4181</v>
      </c>
      <c r="H769">
        <v>1</v>
      </c>
      <c r="I769">
        <v>7</v>
      </c>
      <c r="J769">
        <f t="shared" si="44"/>
        <v>-4</v>
      </c>
    </row>
    <row r="770" spans="1:10">
      <c r="A770" s="3">
        <f t="shared" ca="1" si="45"/>
        <v>40996</v>
      </c>
      <c r="B770" s="4" t="str">
        <f t="shared" ca="1" si="46"/>
        <v>12.12.07</v>
      </c>
      <c r="C770">
        <f t="shared" ca="1" si="47"/>
        <v>2</v>
      </c>
      <c r="D770">
        <v>1</v>
      </c>
      <c r="E770">
        <v>1</v>
      </c>
      <c r="F770" s="2" t="s">
        <v>4211</v>
      </c>
      <c r="G770" t="s">
        <v>4182</v>
      </c>
      <c r="H770">
        <v>0</v>
      </c>
      <c r="I770">
        <v>5</v>
      </c>
      <c r="J770">
        <f t="shared" ref="J770:J833" si="48">IF(G770="A", -1, IF(G770="B", -2, IF(G770="C", -3, IF(G770="D", -4, IF(G770="E", -5, "")))))</f>
        <v>-5</v>
      </c>
    </row>
    <row r="771" spans="1:10">
      <c r="A771" s="3">
        <f t="shared" ref="A771:A834" ca="1" si="49">IF(D771=0,OFFSET(D771,-5*D771+J771,0),IF(D771=1,OFFSET(D771,-5*D771+J771,0),IF(D771=2,OFFSET(D771,-5*D771+J771,0),IF(D771=3,OFFSET(D771,-5*D771+J771,0),IF(D771=4,OFFSET(D771,-5*D771+J771,0),"")))))</f>
        <v>40996</v>
      </c>
      <c r="B771" s="4" t="str">
        <f t="shared" ref="B771:B834" ca="1" si="50">IF(D771=0,OFFSET(D771,-5*D771+J771,1),IF(D771=1,OFFSET(D771,-5*D771+J771,1),IF(D771=2,OFFSET(D771,-5*D771+J771,1),IF(D771=3,OFFSET(D771,-5*D771+J771,1),IF(D771=4,OFFSET(D771,-5*D771+J771,1),"")))))</f>
        <v>12.12.07</v>
      </c>
      <c r="C771">
        <f t="shared" ref="C771:C834" ca="1" si="51">IF(D771=0,OFFSET(D771,-5*D771+J771,3),IF(D771=1,OFFSET(D771,-5*D771+J771,3),IF(D771=2,OFFSET(D771,-5*D771+J771,3),IF(D771=3,OFFSET(D771,-5*D771+J771,3),IF(D771=4,OFFSET(D771,-5*D771+J771,3),"")))))</f>
        <v>2</v>
      </c>
      <c r="D771">
        <v>2</v>
      </c>
      <c r="E771">
        <v>0</v>
      </c>
      <c r="F771" s="2" t="s">
        <v>4196</v>
      </c>
      <c r="G771" t="s">
        <v>4178</v>
      </c>
      <c r="H771">
        <v>18</v>
      </c>
      <c r="I771">
        <v>0</v>
      </c>
      <c r="J771">
        <f t="shared" si="48"/>
        <v>-1</v>
      </c>
    </row>
    <row r="772" spans="1:10">
      <c r="A772" s="3">
        <f t="shared" ca="1" si="49"/>
        <v>40996</v>
      </c>
      <c r="B772" s="4" t="str">
        <f t="shared" ca="1" si="50"/>
        <v>12.12.07</v>
      </c>
      <c r="C772">
        <f t="shared" ca="1" si="51"/>
        <v>2</v>
      </c>
      <c r="D772">
        <v>2</v>
      </c>
      <c r="E772">
        <v>0</v>
      </c>
      <c r="F772" s="2" t="s">
        <v>4188</v>
      </c>
      <c r="G772" t="s">
        <v>4179</v>
      </c>
      <c r="H772">
        <v>18</v>
      </c>
      <c r="I772">
        <v>0</v>
      </c>
      <c r="J772">
        <f t="shared" si="48"/>
        <v>-2</v>
      </c>
    </row>
    <row r="773" spans="1:10">
      <c r="A773" s="3">
        <f t="shared" ca="1" si="49"/>
        <v>40996</v>
      </c>
      <c r="B773" s="4" t="str">
        <f t="shared" ca="1" si="50"/>
        <v>12.12.07</v>
      </c>
      <c r="C773">
        <f t="shared" ca="1" si="51"/>
        <v>2</v>
      </c>
      <c r="D773">
        <v>2</v>
      </c>
      <c r="E773">
        <v>0</v>
      </c>
      <c r="F773" s="2" t="s">
        <v>4184</v>
      </c>
      <c r="G773" t="s">
        <v>4180</v>
      </c>
      <c r="H773">
        <v>4</v>
      </c>
      <c r="I773">
        <v>6</v>
      </c>
      <c r="J773">
        <f t="shared" si="48"/>
        <v>-3</v>
      </c>
    </row>
    <row r="774" spans="1:10">
      <c r="A774" s="3">
        <f t="shared" ca="1" si="49"/>
        <v>40996</v>
      </c>
      <c r="B774" s="4" t="str">
        <f t="shared" ca="1" si="50"/>
        <v>12.12.07</v>
      </c>
      <c r="C774">
        <f t="shared" ca="1" si="51"/>
        <v>2</v>
      </c>
      <c r="D774">
        <v>2</v>
      </c>
      <c r="E774">
        <v>0</v>
      </c>
      <c r="F774" s="2" t="s">
        <v>4206</v>
      </c>
      <c r="G774" t="s">
        <v>4181</v>
      </c>
      <c r="H774">
        <v>1</v>
      </c>
      <c r="I774">
        <v>5</v>
      </c>
      <c r="J774">
        <f t="shared" si="48"/>
        <v>-4</v>
      </c>
    </row>
    <row r="775" spans="1:10">
      <c r="A775" s="3">
        <f t="shared" ca="1" si="49"/>
        <v>40996</v>
      </c>
      <c r="B775" s="4" t="str">
        <f t="shared" ca="1" si="50"/>
        <v>12.12.07</v>
      </c>
      <c r="C775">
        <f t="shared" ca="1" si="51"/>
        <v>2</v>
      </c>
      <c r="D775">
        <v>2</v>
      </c>
      <c r="E775">
        <v>0</v>
      </c>
      <c r="F775" s="2" t="s">
        <v>4207</v>
      </c>
      <c r="G775" t="s">
        <v>4182</v>
      </c>
      <c r="H775">
        <v>0</v>
      </c>
      <c r="I775">
        <v>10</v>
      </c>
      <c r="J775">
        <f t="shared" si="48"/>
        <v>-5</v>
      </c>
    </row>
    <row r="776" spans="1:10">
      <c r="A776" s="3" t="str">
        <f t="shared" ca="1" si="49"/>
        <v/>
      </c>
      <c r="B776" s="4" t="str">
        <f t="shared" ca="1" si="50"/>
        <v/>
      </c>
      <c r="C776" t="str">
        <f t="shared" ca="1" si="51"/>
        <v/>
      </c>
      <c r="D776" s="1">
        <v>40996</v>
      </c>
      <c r="E776" t="s">
        <v>4172</v>
      </c>
      <c r="F776" s="2" t="s">
        <v>4170</v>
      </c>
      <c r="G776">
        <v>20</v>
      </c>
      <c r="J776" t="str">
        <f t="shared" si="48"/>
        <v/>
      </c>
    </row>
    <row r="777" spans="1:10">
      <c r="A777" s="3">
        <f t="shared" ca="1" si="49"/>
        <v>40996</v>
      </c>
      <c r="B777" s="4" t="str">
        <f t="shared" ca="1" si="50"/>
        <v>12.12.07</v>
      </c>
      <c r="C777">
        <f t="shared" ca="1" si="51"/>
        <v>20</v>
      </c>
      <c r="D777">
        <v>0</v>
      </c>
      <c r="E777">
        <v>2</v>
      </c>
      <c r="F777" s="2" t="s">
        <v>4194</v>
      </c>
      <c r="G777" t="s">
        <v>4178</v>
      </c>
      <c r="H777">
        <v>0</v>
      </c>
      <c r="I777">
        <v>0</v>
      </c>
      <c r="J777">
        <f t="shared" si="48"/>
        <v>-1</v>
      </c>
    </row>
    <row r="778" spans="1:10">
      <c r="A778" s="3">
        <f t="shared" ca="1" si="49"/>
        <v>40996</v>
      </c>
      <c r="B778" s="4" t="str">
        <f t="shared" ca="1" si="50"/>
        <v>12.12.07</v>
      </c>
      <c r="C778">
        <f t="shared" ca="1" si="51"/>
        <v>20</v>
      </c>
      <c r="D778">
        <v>0</v>
      </c>
      <c r="E778">
        <v>2</v>
      </c>
      <c r="F778" s="2" t="s">
        <v>4212</v>
      </c>
      <c r="G778" t="s">
        <v>4179</v>
      </c>
      <c r="H778">
        <v>0</v>
      </c>
      <c r="I778">
        <v>0</v>
      </c>
      <c r="J778">
        <f t="shared" si="48"/>
        <v>-2</v>
      </c>
    </row>
    <row r="779" spans="1:10">
      <c r="A779" s="3">
        <f t="shared" ca="1" si="49"/>
        <v>40996</v>
      </c>
      <c r="B779" s="4" t="str">
        <f t="shared" ca="1" si="50"/>
        <v>12.12.07</v>
      </c>
      <c r="C779">
        <f t="shared" ca="1" si="51"/>
        <v>20</v>
      </c>
      <c r="D779">
        <v>0</v>
      </c>
      <c r="E779">
        <v>2</v>
      </c>
      <c r="F779" s="2" t="s">
        <v>4213</v>
      </c>
      <c r="G779" t="s">
        <v>4180</v>
      </c>
      <c r="H779">
        <v>0</v>
      </c>
      <c r="I779">
        <v>3</v>
      </c>
      <c r="J779">
        <f t="shared" si="48"/>
        <v>-3</v>
      </c>
    </row>
    <row r="780" spans="1:10">
      <c r="A780" s="3">
        <f t="shared" ca="1" si="49"/>
        <v>40996</v>
      </c>
      <c r="B780" s="4" t="str">
        <f t="shared" ca="1" si="50"/>
        <v>12.12.07</v>
      </c>
      <c r="C780">
        <f t="shared" ca="1" si="51"/>
        <v>20</v>
      </c>
      <c r="D780">
        <v>0</v>
      </c>
      <c r="E780">
        <v>2</v>
      </c>
      <c r="F780" s="2" t="s">
        <v>4214</v>
      </c>
      <c r="G780" t="s">
        <v>4181</v>
      </c>
      <c r="H780">
        <v>0</v>
      </c>
      <c r="I780">
        <v>10</v>
      </c>
      <c r="J780">
        <f t="shared" si="48"/>
        <v>-4</v>
      </c>
    </row>
    <row r="781" spans="1:10">
      <c r="A781" s="3">
        <f t="shared" ca="1" si="49"/>
        <v>40996</v>
      </c>
      <c r="B781" s="4" t="str">
        <f t="shared" ca="1" si="50"/>
        <v>12.12.07</v>
      </c>
      <c r="C781">
        <f t="shared" ca="1" si="51"/>
        <v>20</v>
      </c>
      <c r="D781">
        <v>0</v>
      </c>
      <c r="E781">
        <v>2</v>
      </c>
      <c r="F781" s="2" t="s">
        <v>4215</v>
      </c>
      <c r="G781" t="s">
        <v>4182</v>
      </c>
      <c r="H781">
        <v>0</v>
      </c>
      <c r="I781">
        <v>10</v>
      </c>
      <c r="J781">
        <f t="shared" si="48"/>
        <v>-5</v>
      </c>
    </row>
    <row r="782" spans="1:10">
      <c r="A782" s="3">
        <f t="shared" ca="1" si="49"/>
        <v>40996</v>
      </c>
      <c r="B782" s="4" t="str">
        <f t="shared" ca="1" si="50"/>
        <v>12.12.07</v>
      </c>
      <c r="C782">
        <f t="shared" ca="1" si="51"/>
        <v>20</v>
      </c>
      <c r="D782">
        <v>1</v>
      </c>
      <c r="E782">
        <v>1</v>
      </c>
      <c r="F782" s="2" t="s">
        <v>4208</v>
      </c>
      <c r="G782" t="s">
        <v>4178</v>
      </c>
      <c r="H782">
        <v>0</v>
      </c>
      <c r="I782">
        <v>10</v>
      </c>
      <c r="J782">
        <f t="shared" si="48"/>
        <v>-1</v>
      </c>
    </row>
    <row r="783" spans="1:10">
      <c r="A783" s="3">
        <f t="shared" ca="1" si="49"/>
        <v>40996</v>
      </c>
      <c r="B783" s="4" t="str">
        <f t="shared" ca="1" si="50"/>
        <v>12.12.07</v>
      </c>
      <c r="C783">
        <f t="shared" ca="1" si="51"/>
        <v>20</v>
      </c>
      <c r="D783">
        <v>1</v>
      </c>
      <c r="E783">
        <v>1</v>
      </c>
      <c r="F783" s="2" t="s">
        <v>4209</v>
      </c>
      <c r="G783" t="s">
        <v>4179</v>
      </c>
      <c r="H783">
        <v>0</v>
      </c>
      <c r="I783">
        <v>10</v>
      </c>
      <c r="J783">
        <f t="shared" si="48"/>
        <v>-2</v>
      </c>
    </row>
    <row r="784" spans="1:10">
      <c r="A784" s="3">
        <f t="shared" ca="1" si="49"/>
        <v>40996</v>
      </c>
      <c r="B784" s="4" t="str">
        <f t="shared" ca="1" si="50"/>
        <v>12.12.07</v>
      </c>
      <c r="C784">
        <f t="shared" ca="1" si="51"/>
        <v>20</v>
      </c>
      <c r="D784">
        <v>1</v>
      </c>
      <c r="E784">
        <v>1</v>
      </c>
      <c r="F784" s="2" t="s">
        <v>4195</v>
      </c>
      <c r="G784" t="s">
        <v>4180</v>
      </c>
      <c r="H784">
        <v>0</v>
      </c>
      <c r="I784">
        <v>10</v>
      </c>
      <c r="J784">
        <f t="shared" si="48"/>
        <v>-3</v>
      </c>
    </row>
    <row r="785" spans="1:10">
      <c r="A785" s="3">
        <f t="shared" ca="1" si="49"/>
        <v>40996</v>
      </c>
      <c r="B785" s="4" t="str">
        <f t="shared" ca="1" si="50"/>
        <v>12.12.07</v>
      </c>
      <c r="C785">
        <f t="shared" ca="1" si="51"/>
        <v>20</v>
      </c>
      <c r="D785">
        <v>1</v>
      </c>
      <c r="E785">
        <v>1</v>
      </c>
      <c r="F785" s="2" t="s">
        <v>4210</v>
      </c>
      <c r="G785" t="s">
        <v>4181</v>
      </c>
      <c r="H785">
        <v>0</v>
      </c>
      <c r="I785">
        <v>10</v>
      </c>
      <c r="J785">
        <f t="shared" si="48"/>
        <v>-4</v>
      </c>
    </row>
    <row r="786" spans="1:10">
      <c r="A786" s="3">
        <f t="shared" ca="1" si="49"/>
        <v>40996</v>
      </c>
      <c r="B786" s="4" t="str">
        <f t="shared" ca="1" si="50"/>
        <v>12.12.07</v>
      </c>
      <c r="C786">
        <f t="shared" ca="1" si="51"/>
        <v>20</v>
      </c>
      <c r="D786">
        <v>1</v>
      </c>
      <c r="E786">
        <v>1</v>
      </c>
      <c r="F786" s="2" t="s">
        <v>4211</v>
      </c>
      <c r="G786" t="s">
        <v>4182</v>
      </c>
      <c r="H786">
        <v>0</v>
      </c>
      <c r="I786">
        <v>10</v>
      </c>
      <c r="J786">
        <f t="shared" si="48"/>
        <v>-5</v>
      </c>
    </row>
    <row r="787" spans="1:10">
      <c r="A787" s="3">
        <f t="shared" ca="1" si="49"/>
        <v>40996</v>
      </c>
      <c r="B787" s="4" t="str">
        <f t="shared" ca="1" si="50"/>
        <v>12.12.07</v>
      </c>
      <c r="C787">
        <f t="shared" ca="1" si="51"/>
        <v>20</v>
      </c>
      <c r="D787">
        <v>2</v>
      </c>
      <c r="E787">
        <v>0</v>
      </c>
      <c r="F787" s="2" t="s">
        <v>4196</v>
      </c>
      <c r="G787" t="s">
        <v>4178</v>
      </c>
      <c r="H787">
        <v>0</v>
      </c>
      <c r="I787">
        <v>0</v>
      </c>
      <c r="J787">
        <f t="shared" si="48"/>
        <v>-1</v>
      </c>
    </row>
    <row r="788" spans="1:10">
      <c r="A788" s="3">
        <f t="shared" ca="1" si="49"/>
        <v>40996</v>
      </c>
      <c r="B788" s="4" t="str">
        <f t="shared" ca="1" si="50"/>
        <v>12.12.07</v>
      </c>
      <c r="C788">
        <f t="shared" ca="1" si="51"/>
        <v>20</v>
      </c>
      <c r="D788">
        <v>2</v>
      </c>
      <c r="E788">
        <v>0</v>
      </c>
      <c r="F788" s="2" t="s">
        <v>4188</v>
      </c>
      <c r="G788" t="s">
        <v>4179</v>
      </c>
      <c r="H788">
        <v>0</v>
      </c>
      <c r="I788">
        <v>0</v>
      </c>
      <c r="J788">
        <f t="shared" si="48"/>
        <v>-2</v>
      </c>
    </row>
    <row r="789" spans="1:10">
      <c r="A789" s="3">
        <f t="shared" ca="1" si="49"/>
        <v>40996</v>
      </c>
      <c r="B789" s="4" t="str">
        <f t="shared" ca="1" si="50"/>
        <v>12.12.07</v>
      </c>
      <c r="C789">
        <f t="shared" ca="1" si="51"/>
        <v>20</v>
      </c>
      <c r="D789">
        <v>2</v>
      </c>
      <c r="E789">
        <v>0</v>
      </c>
      <c r="F789" s="2" t="s">
        <v>4184</v>
      </c>
      <c r="G789" t="s">
        <v>4180</v>
      </c>
      <c r="H789">
        <v>0</v>
      </c>
      <c r="I789">
        <v>0</v>
      </c>
      <c r="J789">
        <f t="shared" si="48"/>
        <v>-3</v>
      </c>
    </row>
    <row r="790" spans="1:10">
      <c r="A790" s="3">
        <f t="shared" ca="1" si="49"/>
        <v>40996</v>
      </c>
      <c r="B790" s="4" t="str">
        <f t="shared" ca="1" si="50"/>
        <v>12.12.07</v>
      </c>
      <c r="C790">
        <f t="shared" ca="1" si="51"/>
        <v>20</v>
      </c>
      <c r="D790">
        <v>2</v>
      </c>
      <c r="E790">
        <v>0</v>
      </c>
      <c r="F790" s="2" t="s">
        <v>4206</v>
      </c>
      <c r="G790" t="s">
        <v>4181</v>
      </c>
      <c r="H790">
        <v>0</v>
      </c>
      <c r="I790">
        <v>10</v>
      </c>
      <c r="J790">
        <f t="shared" si="48"/>
        <v>-4</v>
      </c>
    </row>
    <row r="791" spans="1:10">
      <c r="A791" s="3">
        <f t="shared" ca="1" si="49"/>
        <v>40996</v>
      </c>
      <c r="B791" s="4" t="str">
        <f t="shared" ca="1" si="50"/>
        <v>12.12.07</v>
      </c>
      <c r="C791">
        <f t="shared" ca="1" si="51"/>
        <v>20</v>
      </c>
      <c r="D791">
        <v>2</v>
      </c>
      <c r="E791">
        <v>0</v>
      </c>
      <c r="F791" s="2" t="s">
        <v>4207</v>
      </c>
      <c r="G791" t="s">
        <v>4182</v>
      </c>
      <c r="H791">
        <v>0</v>
      </c>
      <c r="I791">
        <v>10</v>
      </c>
      <c r="J791">
        <f t="shared" si="48"/>
        <v>-5</v>
      </c>
    </row>
    <row r="792" spans="1:10">
      <c r="A792" s="3" t="str">
        <f t="shared" ca="1" si="49"/>
        <v/>
      </c>
      <c r="B792" s="4" t="str">
        <f t="shared" ca="1" si="50"/>
        <v/>
      </c>
      <c r="C792" t="str">
        <f t="shared" ca="1" si="51"/>
        <v/>
      </c>
      <c r="D792" s="1">
        <v>40996</v>
      </c>
      <c r="E792" t="s">
        <v>4172</v>
      </c>
      <c r="F792" s="2" t="s">
        <v>4170</v>
      </c>
      <c r="G792">
        <v>21</v>
      </c>
      <c r="J792" t="str">
        <f t="shared" si="48"/>
        <v/>
      </c>
    </row>
    <row r="793" spans="1:10">
      <c r="A793" s="3">
        <f t="shared" ca="1" si="49"/>
        <v>40996</v>
      </c>
      <c r="B793" s="4" t="str">
        <f t="shared" ca="1" si="50"/>
        <v>12.12.07</v>
      </c>
      <c r="C793">
        <f t="shared" ca="1" si="51"/>
        <v>21</v>
      </c>
      <c r="D793">
        <v>0</v>
      </c>
      <c r="E793">
        <v>2</v>
      </c>
      <c r="F793" s="2" t="s">
        <v>4194</v>
      </c>
      <c r="G793" t="s">
        <v>4178</v>
      </c>
      <c r="H793">
        <v>20</v>
      </c>
      <c r="I793">
        <v>0</v>
      </c>
      <c r="J793">
        <f t="shared" si="48"/>
        <v>-1</v>
      </c>
    </row>
    <row r="794" spans="1:10">
      <c r="A794" s="3">
        <f t="shared" ca="1" si="49"/>
        <v>40996</v>
      </c>
      <c r="B794" s="4" t="str">
        <f t="shared" ca="1" si="50"/>
        <v>12.12.07</v>
      </c>
      <c r="C794">
        <f t="shared" ca="1" si="51"/>
        <v>21</v>
      </c>
      <c r="D794">
        <v>0</v>
      </c>
      <c r="E794">
        <v>2</v>
      </c>
      <c r="F794" s="2" t="s">
        <v>4212</v>
      </c>
      <c r="G794" t="s">
        <v>4179</v>
      </c>
      <c r="H794">
        <v>18</v>
      </c>
      <c r="I794">
        <v>0</v>
      </c>
      <c r="J794">
        <f t="shared" si="48"/>
        <v>-2</v>
      </c>
    </row>
    <row r="795" spans="1:10">
      <c r="A795" s="3">
        <f t="shared" ca="1" si="49"/>
        <v>40996</v>
      </c>
      <c r="B795" s="4" t="str">
        <f t="shared" ca="1" si="50"/>
        <v>12.12.07</v>
      </c>
      <c r="C795">
        <f t="shared" ca="1" si="51"/>
        <v>21</v>
      </c>
      <c r="D795">
        <v>0</v>
      </c>
      <c r="E795">
        <v>2</v>
      </c>
      <c r="F795" s="2" t="s">
        <v>4213</v>
      </c>
      <c r="G795" t="s">
        <v>4180</v>
      </c>
      <c r="H795">
        <v>10</v>
      </c>
      <c r="I795">
        <v>0</v>
      </c>
      <c r="J795">
        <f t="shared" si="48"/>
        <v>-3</v>
      </c>
    </row>
    <row r="796" spans="1:10">
      <c r="A796" s="3">
        <f t="shared" ca="1" si="49"/>
        <v>40996</v>
      </c>
      <c r="B796" s="4" t="str">
        <f t="shared" ca="1" si="50"/>
        <v>12.12.07</v>
      </c>
      <c r="C796">
        <f t="shared" ca="1" si="51"/>
        <v>21</v>
      </c>
      <c r="D796">
        <v>0</v>
      </c>
      <c r="E796">
        <v>2</v>
      </c>
      <c r="F796" s="2" t="s">
        <v>4214</v>
      </c>
      <c r="G796" t="s">
        <v>4181</v>
      </c>
      <c r="H796">
        <v>4</v>
      </c>
      <c r="I796">
        <v>0</v>
      </c>
      <c r="J796">
        <f t="shared" si="48"/>
        <v>-4</v>
      </c>
    </row>
    <row r="797" spans="1:10">
      <c r="A797" s="3">
        <f t="shared" ca="1" si="49"/>
        <v>40996</v>
      </c>
      <c r="B797" s="4" t="str">
        <f t="shared" ca="1" si="50"/>
        <v>12.12.07</v>
      </c>
      <c r="C797">
        <f t="shared" ca="1" si="51"/>
        <v>21</v>
      </c>
      <c r="D797">
        <v>0</v>
      </c>
      <c r="E797">
        <v>2</v>
      </c>
      <c r="F797" s="2" t="s">
        <v>4215</v>
      </c>
      <c r="G797" t="s">
        <v>4182</v>
      </c>
      <c r="H797">
        <v>0</v>
      </c>
      <c r="I797">
        <v>5</v>
      </c>
      <c r="J797">
        <f t="shared" si="48"/>
        <v>-5</v>
      </c>
    </row>
    <row r="798" spans="1:10">
      <c r="A798" s="3">
        <f t="shared" ca="1" si="49"/>
        <v>40996</v>
      </c>
      <c r="B798" s="4" t="str">
        <f t="shared" ca="1" si="50"/>
        <v>12.12.07</v>
      </c>
      <c r="C798">
        <f t="shared" ca="1" si="51"/>
        <v>21</v>
      </c>
      <c r="D798">
        <v>1</v>
      </c>
      <c r="E798">
        <v>1</v>
      </c>
      <c r="F798" s="2" t="s">
        <v>4208</v>
      </c>
      <c r="G798" t="s">
        <v>4178</v>
      </c>
      <c r="H798">
        <v>0</v>
      </c>
      <c r="I798">
        <v>9</v>
      </c>
      <c r="J798">
        <f t="shared" si="48"/>
        <v>-1</v>
      </c>
    </row>
    <row r="799" spans="1:10">
      <c r="A799" s="3">
        <f t="shared" ca="1" si="49"/>
        <v>40996</v>
      </c>
      <c r="B799" s="4" t="str">
        <f t="shared" ca="1" si="50"/>
        <v>12.12.07</v>
      </c>
      <c r="C799">
        <f t="shared" ca="1" si="51"/>
        <v>21</v>
      </c>
      <c r="D799">
        <v>1</v>
      </c>
      <c r="E799">
        <v>1</v>
      </c>
      <c r="F799" s="2" t="s">
        <v>4209</v>
      </c>
      <c r="G799" t="s">
        <v>4179</v>
      </c>
      <c r="H799">
        <v>0</v>
      </c>
      <c r="I799">
        <v>10</v>
      </c>
      <c r="J799">
        <f t="shared" si="48"/>
        <v>-2</v>
      </c>
    </row>
    <row r="800" spans="1:10">
      <c r="A800" s="3">
        <f t="shared" ca="1" si="49"/>
        <v>40996</v>
      </c>
      <c r="B800" s="4" t="str">
        <f t="shared" ca="1" si="50"/>
        <v>12.12.07</v>
      </c>
      <c r="C800">
        <f t="shared" ca="1" si="51"/>
        <v>21</v>
      </c>
      <c r="D800">
        <v>1</v>
      </c>
      <c r="E800">
        <v>1</v>
      </c>
      <c r="F800" s="2" t="s">
        <v>4195</v>
      </c>
      <c r="G800" t="s">
        <v>4180</v>
      </c>
      <c r="H800">
        <v>0</v>
      </c>
      <c r="I800">
        <v>10</v>
      </c>
      <c r="J800">
        <f t="shared" si="48"/>
        <v>-3</v>
      </c>
    </row>
    <row r="801" spans="1:10">
      <c r="A801" s="3">
        <f t="shared" ca="1" si="49"/>
        <v>40996</v>
      </c>
      <c r="B801" s="4" t="str">
        <f t="shared" ca="1" si="50"/>
        <v>12.12.07</v>
      </c>
      <c r="C801">
        <f t="shared" ca="1" si="51"/>
        <v>21</v>
      </c>
      <c r="D801">
        <v>1</v>
      </c>
      <c r="E801">
        <v>1</v>
      </c>
      <c r="F801" s="2" t="s">
        <v>4210</v>
      </c>
      <c r="G801" t="s">
        <v>4181</v>
      </c>
      <c r="H801">
        <v>0</v>
      </c>
      <c r="I801">
        <v>10</v>
      </c>
      <c r="J801">
        <f t="shared" si="48"/>
        <v>-4</v>
      </c>
    </row>
    <row r="802" spans="1:10">
      <c r="A802" s="3">
        <f t="shared" ca="1" si="49"/>
        <v>40996</v>
      </c>
      <c r="B802" s="4" t="str">
        <f t="shared" ca="1" si="50"/>
        <v>12.12.07</v>
      </c>
      <c r="C802">
        <f t="shared" ca="1" si="51"/>
        <v>21</v>
      </c>
      <c r="D802">
        <v>1</v>
      </c>
      <c r="E802">
        <v>1</v>
      </c>
      <c r="F802" s="2" t="s">
        <v>4211</v>
      </c>
      <c r="G802" t="s">
        <v>4182</v>
      </c>
      <c r="H802">
        <v>0</v>
      </c>
      <c r="I802">
        <v>10</v>
      </c>
      <c r="J802">
        <f t="shared" si="48"/>
        <v>-5</v>
      </c>
    </row>
    <row r="803" spans="1:10">
      <c r="A803" s="3">
        <f t="shared" ca="1" si="49"/>
        <v>40996</v>
      </c>
      <c r="B803" s="4" t="str">
        <f t="shared" ca="1" si="50"/>
        <v>12.12.07</v>
      </c>
      <c r="C803">
        <f t="shared" ca="1" si="51"/>
        <v>21</v>
      </c>
      <c r="D803">
        <v>2</v>
      </c>
      <c r="E803">
        <v>0</v>
      </c>
      <c r="F803" s="2" t="s">
        <v>4196</v>
      </c>
      <c r="G803" t="s">
        <v>4178</v>
      </c>
      <c r="H803">
        <v>19</v>
      </c>
      <c r="I803">
        <v>0</v>
      </c>
      <c r="J803">
        <f t="shared" si="48"/>
        <v>-1</v>
      </c>
    </row>
    <row r="804" spans="1:10">
      <c r="A804" s="3">
        <f t="shared" ca="1" si="49"/>
        <v>40996</v>
      </c>
      <c r="B804" s="4" t="str">
        <f t="shared" ca="1" si="50"/>
        <v>12.12.07</v>
      </c>
      <c r="C804">
        <f t="shared" ca="1" si="51"/>
        <v>21</v>
      </c>
      <c r="D804">
        <v>2</v>
      </c>
      <c r="E804">
        <v>0</v>
      </c>
      <c r="F804" s="2" t="s">
        <v>4188</v>
      </c>
      <c r="G804" t="s">
        <v>4179</v>
      </c>
      <c r="H804">
        <v>19</v>
      </c>
      <c r="I804">
        <v>0</v>
      </c>
      <c r="J804">
        <f t="shared" si="48"/>
        <v>-2</v>
      </c>
    </row>
    <row r="805" spans="1:10">
      <c r="A805" s="3">
        <f t="shared" ca="1" si="49"/>
        <v>40996</v>
      </c>
      <c r="B805" s="4" t="str">
        <f t="shared" ca="1" si="50"/>
        <v>12.12.07</v>
      </c>
      <c r="C805">
        <f t="shared" ca="1" si="51"/>
        <v>21</v>
      </c>
      <c r="D805">
        <v>2</v>
      </c>
      <c r="E805">
        <v>0</v>
      </c>
      <c r="F805" s="2" t="s">
        <v>4184</v>
      </c>
      <c r="G805" t="s">
        <v>4180</v>
      </c>
      <c r="H805">
        <v>15</v>
      </c>
      <c r="I805">
        <v>0</v>
      </c>
      <c r="J805">
        <f t="shared" si="48"/>
        <v>-3</v>
      </c>
    </row>
    <row r="806" spans="1:10">
      <c r="A806" s="3">
        <f t="shared" ca="1" si="49"/>
        <v>40996</v>
      </c>
      <c r="B806" s="4" t="str">
        <f t="shared" ca="1" si="50"/>
        <v>12.12.07</v>
      </c>
      <c r="C806">
        <f t="shared" ca="1" si="51"/>
        <v>21</v>
      </c>
      <c r="D806">
        <v>2</v>
      </c>
      <c r="E806">
        <v>0</v>
      </c>
      <c r="F806" s="2" t="s">
        <v>4206</v>
      </c>
      <c r="G806" t="s">
        <v>4181</v>
      </c>
      <c r="H806">
        <v>4</v>
      </c>
      <c r="I806">
        <v>10</v>
      </c>
      <c r="J806">
        <f t="shared" si="48"/>
        <v>-4</v>
      </c>
    </row>
    <row r="807" spans="1:10">
      <c r="A807" s="3">
        <f t="shared" ca="1" si="49"/>
        <v>40996</v>
      </c>
      <c r="B807" s="4" t="str">
        <f t="shared" ca="1" si="50"/>
        <v>12.12.07</v>
      </c>
      <c r="C807">
        <f t="shared" ca="1" si="51"/>
        <v>21</v>
      </c>
      <c r="D807">
        <v>2</v>
      </c>
      <c r="E807">
        <v>0</v>
      </c>
      <c r="F807" s="2" t="s">
        <v>4207</v>
      </c>
      <c r="G807" t="s">
        <v>4182</v>
      </c>
      <c r="H807">
        <v>0</v>
      </c>
      <c r="I807">
        <v>10</v>
      </c>
      <c r="J807">
        <f t="shared" si="48"/>
        <v>-5</v>
      </c>
    </row>
    <row r="808" spans="1:10">
      <c r="A808" s="3" t="str">
        <f t="shared" ca="1" si="49"/>
        <v/>
      </c>
      <c r="B808" s="4" t="str">
        <f t="shared" ca="1" si="50"/>
        <v/>
      </c>
      <c r="C808" t="str">
        <f t="shared" ca="1" si="51"/>
        <v/>
      </c>
      <c r="D808" s="1">
        <v>40996</v>
      </c>
      <c r="E808" t="s">
        <v>4172</v>
      </c>
      <c r="F808" s="2" t="s">
        <v>4170</v>
      </c>
      <c r="G808">
        <v>3</v>
      </c>
      <c r="J808" t="str">
        <f t="shared" si="48"/>
        <v/>
      </c>
    </row>
    <row r="809" spans="1:10">
      <c r="A809" s="3">
        <f t="shared" ca="1" si="49"/>
        <v>40996</v>
      </c>
      <c r="B809" s="4" t="str">
        <f t="shared" ca="1" si="50"/>
        <v>12.12.07</v>
      </c>
      <c r="C809">
        <f t="shared" ca="1" si="51"/>
        <v>3</v>
      </c>
      <c r="D809">
        <v>0</v>
      </c>
      <c r="E809">
        <v>2</v>
      </c>
      <c r="F809" s="2" t="s">
        <v>4194</v>
      </c>
      <c r="G809" t="s">
        <v>4178</v>
      </c>
      <c r="H809">
        <v>20</v>
      </c>
      <c r="I809">
        <v>0</v>
      </c>
      <c r="J809">
        <f t="shared" si="48"/>
        <v>-1</v>
      </c>
    </row>
    <row r="810" spans="1:10">
      <c r="A810" s="3">
        <f t="shared" ca="1" si="49"/>
        <v>40996</v>
      </c>
      <c r="B810" s="4" t="str">
        <f t="shared" ca="1" si="50"/>
        <v>12.12.07</v>
      </c>
      <c r="C810">
        <f t="shared" ca="1" si="51"/>
        <v>3</v>
      </c>
      <c r="D810">
        <v>0</v>
      </c>
      <c r="E810">
        <v>2</v>
      </c>
      <c r="F810" s="2" t="s">
        <v>4212</v>
      </c>
      <c r="G810" t="s">
        <v>4179</v>
      </c>
      <c r="H810">
        <v>20</v>
      </c>
      <c r="I810">
        <v>0</v>
      </c>
      <c r="J810">
        <f t="shared" si="48"/>
        <v>-2</v>
      </c>
    </row>
    <row r="811" spans="1:10">
      <c r="A811" s="3">
        <f t="shared" ca="1" si="49"/>
        <v>40996</v>
      </c>
      <c r="B811" s="4" t="str">
        <f t="shared" ca="1" si="50"/>
        <v>12.12.07</v>
      </c>
      <c r="C811">
        <f t="shared" ca="1" si="51"/>
        <v>3</v>
      </c>
      <c r="D811">
        <v>0</v>
      </c>
      <c r="E811">
        <v>2</v>
      </c>
      <c r="F811" s="2" t="s">
        <v>4213</v>
      </c>
      <c r="G811" t="s">
        <v>4180</v>
      </c>
      <c r="H811">
        <v>1</v>
      </c>
      <c r="I811">
        <v>4</v>
      </c>
      <c r="J811">
        <f t="shared" si="48"/>
        <v>-3</v>
      </c>
    </row>
    <row r="812" spans="1:10">
      <c r="A812" s="3">
        <f t="shared" ca="1" si="49"/>
        <v>40996</v>
      </c>
      <c r="B812" s="4" t="str">
        <f t="shared" ca="1" si="50"/>
        <v>12.12.07</v>
      </c>
      <c r="C812">
        <f t="shared" ca="1" si="51"/>
        <v>3</v>
      </c>
      <c r="D812">
        <v>0</v>
      </c>
      <c r="E812">
        <v>2</v>
      </c>
      <c r="F812" s="2" t="s">
        <v>4214</v>
      </c>
      <c r="G812" t="s">
        <v>4181</v>
      </c>
      <c r="H812">
        <v>1</v>
      </c>
      <c r="I812">
        <v>7</v>
      </c>
      <c r="J812">
        <f t="shared" si="48"/>
        <v>-4</v>
      </c>
    </row>
    <row r="813" spans="1:10">
      <c r="A813" s="3">
        <f t="shared" ca="1" si="49"/>
        <v>40996</v>
      </c>
      <c r="B813" s="4" t="str">
        <f t="shared" ca="1" si="50"/>
        <v>12.12.07</v>
      </c>
      <c r="C813">
        <f t="shared" ca="1" si="51"/>
        <v>3</v>
      </c>
      <c r="D813">
        <v>0</v>
      </c>
      <c r="E813">
        <v>2</v>
      </c>
      <c r="F813" s="2" t="s">
        <v>4215</v>
      </c>
      <c r="G813" t="s">
        <v>4182</v>
      </c>
      <c r="H813">
        <v>0</v>
      </c>
      <c r="I813">
        <v>10</v>
      </c>
      <c r="J813">
        <f t="shared" si="48"/>
        <v>-5</v>
      </c>
    </row>
    <row r="814" spans="1:10">
      <c r="A814" s="3">
        <f t="shared" ca="1" si="49"/>
        <v>40996</v>
      </c>
      <c r="B814" s="4" t="str">
        <f t="shared" ca="1" si="50"/>
        <v>12.12.07</v>
      </c>
      <c r="C814">
        <f t="shared" ca="1" si="51"/>
        <v>3</v>
      </c>
      <c r="D814">
        <v>1</v>
      </c>
      <c r="E814">
        <v>0</v>
      </c>
      <c r="F814" s="2" t="s">
        <v>4196</v>
      </c>
      <c r="G814" t="s">
        <v>4178</v>
      </c>
      <c r="H814">
        <v>4</v>
      </c>
      <c r="I814">
        <v>5</v>
      </c>
      <c r="J814">
        <f t="shared" si="48"/>
        <v>-1</v>
      </c>
    </row>
    <row r="815" spans="1:10">
      <c r="A815" s="3">
        <f t="shared" ca="1" si="49"/>
        <v>40996</v>
      </c>
      <c r="B815" s="4" t="str">
        <f t="shared" ca="1" si="50"/>
        <v>12.12.07</v>
      </c>
      <c r="C815">
        <f t="shared" ca="1" si="51"/>
        <v>3</v>
      </c>
      <c r="D815">
        <v>1</v>
      </c>
      <c r="E815">
        <v>0</v>
      </c>
      <c r="F815" s="2" t="s">
        <v>4188</v>
      </c>
      <c r="G815" t="s">
        <v>4179</v>
      </c>
      <c r="H815">
        <v>18</v>
      </c>
      <c r="I815">
        <v>0</v>
      </c>
      <c r="J815">
        <f t="shared" si="48"/>
        <v>-2</v>
      </c>
    </row>
    <row r="816" spans="1:10">
      <c r="A816" s="3">
        <f t="shared" ca="1" si="49"/>
        <v>40996</v>
      </c>
      <c r="B816" s="4" t="str">
        <f t="shared" ca="1" si="50"/>
        <v>12.12.07</v>
      </c>
      <c r="C816">
        <f t="shared" ca="1" si="51"/>
        <v>3</v>
      </c>
      <c r="D816">
        <v>1</v>
      </c>
      <c r="E816">
        <v>0</v>
      </c>
      <c r="F816" s="2" t="s">
        <v>4184</v>
      </c>
      <c r="G816" t="s">
        <v>4180</v>
      </c>
      <c r="H816">
        <v>18</v>
      </c>
      <c r="I816">
        <v>8</v>
      </c>
      <c r="J816">
        <f t="shared" si="48"/>
        <v>-3</v>
      </c>
    </row>
    <row r="817" spans="1:10">
      <c r="A817" s="3">
        <f t="shared" ca="1" si="49"/>
        <v>40996</v>
      </c>
      <c r="B817" s="4" t="str">
        <f t="shared" ca="1" si="50"/>
        <v>12.12.07</v>
      </c>
      <c r="C817">
        <f t="shared" ca="1" si="51"/>
        <v>3</v>
      </c>
      <c r="D817">
        <v>1</v>
      </c>
      <c r="E817">
        <v>0</v>
      </c>
      <c r="F817" s="2" t="s">
        <v>4206</v>
      </c>
      <c r="G817" t="s">
        <v>4181</v>
      </c>
      <c r="H817">
        <v>18</v>
      </c>
      <c r="I817">
        <v>10</v>
      </c>
      <c r="J817">
        <f t="shared" si="48"/>
        <v>-4</v>
      </c>
    </row>
    <row r="818" spans="1:10">
      <c r="A818" s="3">
        <f t="shared" ca="1" si="49"/>
        <v>40996</v>
      </c>
      <c r="B818" s="4" t="str">
        <f t="shared" ca="1" si="50"/>
        <v>12.12.07</v>
      </c>
      <c r="C818">
        <f t="shared" ca="1" si="51"/>
        <v>3</v>
      </c>
      <c r="D818">
        <v>1</v>
      </c>
      <c r="E818">
        <v>0</v>
      </c>
      <c r="F818" s="2" t="s">
        <v>4207</v>
      </c>
      <c r="G818" t="s">
        <v>4182</v>
      </c>
      <c r="H818">
        <v>0</v>
      </c>
      <c r="I818">
        <v>10</v>
      </c>
      <c r="J818">
        <f t="shared" si="48"/>
        <v>-5</v>
      </c>
    </row>
    <row r="819" spans="1:10">
      <c r="A819" s="3">
        <f t="shared" ca="1" si="49"/>
        <v>40996</v>
      </c>
      <c r="B819" s="4" t="str">
        <f t="shared" ca="1" si="50"/>
        <v>12.12.07</v>
      </c>
      <c r="C819">
        <f t="shared" ca="1" si="51"/>
        <v>3</v>
      </c>
      <c r="D819">
        <v>2</v>
      </c>
      <c r="E819">
        <v>1</v>
      </c>
      <c r="F819" s="2" t="s">
        <v>4208</v>
      </c>
      <c r="G819" t="s">
        <v>4178</v>
      </c>
      <c r="H819">
        <v>19</v>
      </c>
      <c r="I819">
        <v>5</v>
      </c>
      <c r="J819">
        <f t="shared" si="48"/>
        <v>-1</v>
      </c>
    </row>
    <row r="820" spans="1:10">
      <c r="A820" s="3">
        <f t="shared" ca="1" si="49"/>
        <v>40996</v>
      </c>
      <c r="B820" s="4" t="str">
        <f t="shared" ca="1" si="50"/>
        <v>12.12.07</v>
      </c>
      <c r="C820">
        <f t="shared" ca="1" si="51"/>
        <v>3</v>
      </c>
      <c r="D820">
        <v>2</v>
      </c>
      <c r="E820">
        <v>1</v>
      </c>
      <c r="F820" s="2" t="s">
        <v>4209</v>
      </c>
      <c r="G820" t="s">
        <v>4179</v>
      </c>
      <c r="H820">
        <v>18</v>
      </c>
      <c r="I820">
        <v>5</v>
      </c>
      <c r="J820">
        <f t="shared" si="48"/>
        <v>-2</v>
      </c>
    </row>
    <row r="821" spans="1:10">
      <c r="A821" s="3">
        <f t="shared" ca="1" si="49"/>
        <v>40996</v>
      </c>
      <c r="B821" s="4" t="str">
        <f t="shared" ca="1" si="50"/>
        <v>12.12.07</v>
      </c>
      <c r="C821">
        <f t="shared" ca="1" si="51"/>
        <v>3</v>
      </c>
      <c r="D821">
        <v>2</v>
      </c>
      <c r="E821">
        <v>1</v>
      </c>
      <c r="F821" s="2" t="s">
        <v>4195</v>
      </c>
      <c r="G821" t="s">
        <v>4180</v>
      </c>
      <c r="H821">
        <v>18</v>
      </c>
      <c r="I821">
        <v>10</v>
      </c>
      <c r="J821">
        <f t="shared" si="48"/>
        <v>-3</v>
      </c>
    </row>
    <row r="822" spans="1:10">
      <c r="A822" s="3">
        <f t="shared" ca="1" si="49"/>
        <v>40996</v>
      </c>
      <c r="B822" s="4" t="str">
        <f t="shared" ca="1" si="50"/>
        <v>12.12.07</v>
      </c>
      <c r="C822">
        <f t="shared" ca="1" si="51"/>
        <v>3</v>
      </c>
      <c r="D822">
        <v>2</v>
      </c>
      <c r="E822">
        <v>1</v>
      </c>
      <c r="F822" s="2" t="s">
        <v>4210</v>
      </c>
      <c r="G822" t="s">
        <v>4181</v>
      </c>
      <c r="H822">
        <v>4</v>
      </c>
      <c r="I822">
        <v>9</v>
      </c>
      <c r="J822">
        <f t="shared" si="48"/>
        <v>-4</v>
      </c>
    </row>
    <row r="823" spans="1:10">
      <c r="A823" s="3">
        <f t="shared" ca="1" si="49"/>
        <v>40996</v>
      </c>
      <c r="B823" s="4" t="str">
        <f t="shared" ca="1" si="50"/>
        <v>12.12.07</v>
      </c>
      <c r="C823">
        <f t="shared" ca="1" si="51"/>
        <v>3</v>
      </c>
      <c r="D823">
        <v>2</v>
      </c>
      <c r="E823">
        <v>1</v>
      </c>
      <c r="F823" s="2" t="s">
        <v>4211</v>
      </c>
      <c r="G823" t="s">
        <v>4182</v>
      </c>
      <c r="H823">
        <v>0</v>
      </c>
      <c r="I823">
        <v>8</v>
      </c>
      <c r="J823">
        <f t="shared" si="48"/>
        <v>-5</v>
      </c>
    </row>
    <row r="824" spans="1:10">
      <c r="A824" s="3" t="str">
        <f t="shared" ca="1" si="49"/>
        <v/>
      </c>
      <c r="B824" s="4" t="str">
        <f t="shared" ca="1" si="50"/>
        <v/>
      </c>
      <c r="C824" t="str">
        <f t="shared" ca="1" si="51"/>
        <v/>
      </c>
      <c r="D824" s="1">
        <v>40996</v>
      </c>
      <c r="E824" t="s">
        <v>4172</v>
      </c>
      <c r="F824" s="2" t="s">
        <v>4170</v>
      </c>
      <c r="G824">
        <v>4</v>
      </c>
      <c r="J824" t="str">
        <f t="shared" si="48"/>
        <v/>
      </c>
    </row>
    <row r="825" spans="1:10">
      <c r="A825" s="3">
        <f t="shared" ca="1" si="49"/>
        <v>40996</v>
      </c>
      <c r="B825" s="4" t="str">
        <f t="shared" ca="1" si="50"/>
        <v>12.12.07</v>
      </c>
      <c r="C825">
        <f t="shared" ca="1" si="51"/>
        <v>4</v>
      </c>
      <c r="D825">
        <v>0</v>
      </c>
      <c r="E825">
        <v>2</v>
      </c>
      <c r="F825" s="2" t="s">
        <v>4194</v>
      </c>
      <c r="G825" t="s">
        <v>4178</v>
      </c>
      <c r="H825">
        <v>20</v>
      </c>
      <c r="I825">
        <v>2</v>
      </c>
      <c r="J825">
        <f t="shared" si="48"/>
        <v>-1</v>
      </c>
    </row>
    <row r="826" spans="1:10">
      <c r="A826" s="3">
        <f t="shared" ca="1" si="49"/>
        <v>40996</v>
      </c>
      <c r="B826" s="4" t="str">
        <f t="shared" ca="1" si="50"/>
        <v>12.12.07</v>
      </c>
      <c r="C826">
        <f t="shared" ca="1" si="51"/>
        <v>4</v>
      </c>
      <c r="D826">
        <v>0</v>
      </c>
      <c r="E826">
        <v>2</v>
      </c>
      <c r="F826" s="2" t="s">
        <v>4212</v>
      </c>
      <c r="G826" t="s">
        <v>4179</v>
      </c>
      <c r="H826">
        <v>20</v>
      </c>
      <c r="I826">
        <v>4</v>
      </c>
      <c r="J826">
        <f t="shared" si="48"/>
        <v>-2</v>
      </c>
    </row>
    <row r="827" spans="1:10">
      <c r="A827" s="3">
        <f t="shared" ca="1" si="49"/>
        <v>40996</v>
      </c>
      <c r="B827" s="4" t="str">
        <f t="shared" ca="1" si="50"/>
        <v>12.12.07</v>
      </c>
      <c r="C827">
        <f t="shared" ca="1" si="51"/>
        <v>4</v>
      </c>
      <c r="D827">
        <v>0</v>
      </c>
      <c r="E827">
        <v>2</v>
      </c>
      <c r="F827" s="2" t="s">
        <v>4213</v>
      </c>
      <c r="G827" t="s">
        <v>4180</v>
      </c>
      <c r="H827">
        <v>10</v>
      </c>
      <c r="I827">
        <v>7</v>
      </c>
      <c r="J827">
        <f t="shared" si="48"/>
        <v>-3</v>
      </c>
    </row>
    <row r="828" spans="1:10">
      <c r="A828" s="3">
        <f t="shared" ca="1" si="49"/>
        <v>40996</v>
      </c>
      <c r="B828" s="4" t="str">
        <f t="shared" ca="1" si="50"/>
        <v>12.12.07</v>
      </c>
      <c r="C828">
        <f t="shared" ca="1" si="51"/>
        <v>4</v>
      </c>
      <c r="D828">
        <v>0</v>
      </c>
      <c r="E828">
        <v>2</v>
      </c>
      <c r="F828" s="2" t="s">
        <v>4214</v>
      </c>
      <c r="G828" t="s">
        <v>4181</v>
      </c>
      <c r="H828">
        <v>0</v>
      </c>
      <c r="I828">
        <v>7</v>
      </c>
      <c r="J828">
        <f t="shared" si="48"/>
        <v>-4</v>
      </c>
    </row>
    <row r="829" spans="1:10">
      <c r="A829" s="3">
        <f t="shared" ca="1" si="49"/>
        <v>40996</v>
      </c>
      <c r="B829" s="4" t="str">
        <f t="shared" ca="1" si="50"/>
        <v>12.12.07</v>
      </c>
      <c r="C829">
        <f t="shared" ca="1" si="51"/>
        <v>4</v>
      </c>
      <c r="D829">
        <v>0</v>
      </c>
      <c r="E829">
        <v>2</v>
      </c>
      <c r="F829" s="2" t="s">
        <v>4215</v>
      </c>
      <c r="G829" t="s">
        <v>4182</v>
      </c>
      <c r="H829">
        <v>0</v>
      </c>
      <c r="I829">
        <v>7</v>
      </c>
      <c r="J829">
        <f t="shared" si="48"/>
        <v>-5</v>
      </c>
    </row>
    <row r="830" spans="1:10">
      <c r="A830" s="3">
        <f t="shared" ca="1" si="49"/>
        <v>40996</v>
      </c>
      <c r="B830" s="4" t="str">
        <f t="shared" ca="1" si="50"/>
        <v>12.12.07</v>
      </c>
      <c r="C830">
        <f t="shared" ca="1" si="51"/>
        <v>4</v>
      </c>
      <c r="D830">
        <v>1</v>
      </c>
      <c r="E830">
        <v>0</v>
      </c>
      <c r="F830" s="2" t="s">
        <v>4196</v>
      </c>
      <c r="G830" t="s">
        <v>4178</v>
      </c>
      <c r="H830">
        <v>18</v>
      </c>
      <c r="I830">
        <v>0</v>
      </c>
      <c r="J830">
        <f t="shared" si="48"/>
        <v>-1</v>
      </c>
    </row>
    <row r="831" spans="1:10">
      <c r="A831" s="3">
        <f t="shared" ca="1" si="49"/>
        <v>40996</v>
      </c>
      <c r="B831" s="4" t="str">
        <f t="shared" ca="1" si="50"/>
        <v>12.12.07</v>
      </c>
      <c r="C831">
        <f t="shared" ca="1" si="51"/>
        <v>4</v>
      </c>
      <c r="D831">
        <v>1</v>
      </c>
      <c r="E831">
        <v>0</v>
      </c>
      <c r="F831" s="2" t="s">
        <v>4188</v>
      </c>
      <c r="G831" t="s">
        <v>4179</v>
      </c>
      <c r="H831">
        <v>19</v>
      </c>
      <c r="I831">
        <v>0</v>
      </c>
      <c r="J831">
        <f t="shared" si="48"/>
        <v>-2</v>
      </c>
    </row>
    <row r="832" spans="1:10">
      <c r="A832" s="3">
        <f t="shared" ca="1" si="49"/>
        <v>40996</v>
      </c>
      <c r="B832" s="4" t="str">
        <f t="shared" ca="1" si="50"/>
        <v>12.12.07</v>
      </c>
      <c r="C832">
        <f t="shared" ca="1" si="51"/>
        <v>4</v>
      </c>
      <c r="D832">
        <v>1</v>
      </c>
      <c r="E832">
        <v>0</v>
      </c>
      <c r="F832" s="2" t="s">
        <v>4184</v>
      </c>
      <c r="G832" t="s">
        <v>4180</v>
      </c>
      <c r="H832">
        <v>15</v>
      </c>
      <c r="I832">
        <v>7</v>
      </c>
      <c r="J832">
        <f t="shared" si="48"/>
        <v>-3</v>
      </c>
    </row>
    <row r="833" spans="1:10">
      <c r="A833" s="3">
        <f t="shared" ca="1" si="49"/>
        <v>40996</v>
      </c>
      <c r="B833" s="4" t="str">
        <f t="shared" ca="1" si="50"/>
        <v>12.12.07</v>
      </c>
      <c r="C833">
        <f t="shared" ca="1" si="51"/>
        <v>4</v>
      </c>
      <c r="D833">
        <v>1</v>
      </c>
      <c r="E833">
        <v>0</v>
      </c>
      <c r="F833" s="2" t="s">
        <v>4206</v>
      </c>
      <c r="G833" t="s">
        <v>4181</v>
      </c>
      <c r="H833">
        <v>4</v>
      </c>
      <c r="I833">
        <v>8</v>
      </c>
      <c r="J833">
        <f t="shared" si="48"/>
        <v>-4</v>
      </c>
    </row>
    <row r="834" spans="1:10">
      <c r="A834" s="3">
        <f t="shared" ca="1" si="49"/>
        <v>40996</v>
      </c>
      <c r="B834" s="4" t="str">
        <f t="shared" ca="1" si="50"/>
        <v>12.12.07</v>
      </c>
      <c r="C834">
        <f t="shared" ca="1" si="51"/>
        <v>4</v>
      </c>
      <c r="D834">
        <v>1</v>
      </c>
      <c r="E834">
        <v>0</v>
      </c>
      <c r="F834" s="2" t="s">
        <v>4207</v>
      </c>
      <c r="G834" t="s">
        <v>4182</v>
      </c>
      <c r="H834">
        <v>0</v>
      </c>
      <c r="I834">
        <v>10</v>
      </c>
      <c r="J834">
        <f t="shared" ref="J834:J897" si="52">IF(G834="A", -1, IF(G834="B", -2, IF(G834="C", -3, IF(G834="D", -4, IF(G834="E", -5, "")))))</f>
        <v>-5</v>
      </c>
    </row>
    <row r="835" spans="1:10">
      <c r="A835" s="3">
        <f t="shared" ref="A835:A898" ca="1" si="53">IF(D835=0,OFFSET(D835,-5*D835+J835,0),IF(D835=1,OFFSET(D835,-5*D835+J835,0),IF(D835=2,OFFSET(D835,-5*D835+J835,0),IF(D835=3,OFFSET(D835,-5*D835+J835,0),IF(D835=4,OFFSET(D835,-5*D835+J835,0),"")))))</f>
        <v>40996</v>
      </c>
      <c r="B835" s="4" t="str">
        <f t="shared" ref="B835:B898" ca="1" si="54">IF(D835=0,OFFSET(D835,-5*D835+J835,1),IF(D835=1,OFFSET(D835,-5*D835+J835,1),IF(D835=2,OFFSET(D835,-5*D835+J835,1),IF(D835=3,OFFSET(D835,-5*D835+J835,1),IF(D835=4,OFFSET(D835,-5*D835+J835,1),"")))))</f>
        <v>12.12.07</v>
      </c>
      <c r="C835">
        <f t="shared" ref="C835:C898" ca="1" si="55">IF(D835=0,OFFSET(D835,-5*D835+J835,3),IF(D835=1,OFFSET(D835,-5*D835+J835,3),IF(D835=2,OFFSET(D835,-5*D835+J835,3),IF(D835=3,OFFSET(D835,-5*D835+J835,3),IF(D835=4,OFFSET(D835,-5*D835+J835,3),"")))))</f>
        <v>4</v>
      </c>
      <c r="D835">
        <v>2</v>
      </c>
      <c r="E835">
        <v>1</v>
      </c>
      <c r="F835" s="2" t="s">
        <v>4208</v>
      </c>
      <c r="G835" t="s">
        <v>4178</v>
      </c>
      <c r="H835">
        <v>19</v>
      </c>
      <c r="I835">
        <v>6</v>
      </c>
      <c r="J835">
        <f t="shared" si="52"/>
        <v>-1</v>
      </c>
    </row>
    <row r="836" spans="1:10">
      <c r="A836" s="3">
        <f t="shared" ca="1" si="53"/>
        <v>40996</v>
      </c>
      <c r="B836" s="4" t="str">
        <f t="shared" ca="1" si="54"/>
        <v>12.12.07</v>
      </c>
      <c r="C836">
        <f t="shared" ca="1" si="55"/>
        <v>4</v>
      </c>
      <c r="D836">
        <v>2</v>
      </c>
      <c r="E836">
        <v>1</v>
      </c>
      <c r="F836" s="2" t="s">
        <v>4209</v>
      </c>
      <c r="G836" t="s">
        <v>4179</v>
      </c>
      <c r="H836">
        <v>18</v>
      </c>
      <c r="I836">
        <v>7</v>
      </c>
      <c r="J836">
        <f t="shared" si="52"/>
        <v>-2</v>
      </c>
    </row>
    <row r="837" spans="1:10">
      <c r="A837" s="3">
        <f t="shared" ca="1" si="53"/>
        <v>40996</v>
      </c>
      <c r="B837" s="4" t="str">
        <f t="shared" ca="1" si="54"/>
        <v>12.12.07</v>
      </c>
      <c r="C837">
        <f t="shared" ca="1" si="55"/>
        <v>4</v>
      </c>
      <c r="D837">
        <v>2</v>
      </c>
      <c r="E837">
        <v>1</v>
      </c>
      <c r="F837" s="2" t="s">
        <v>4195</v>
      </c>
      <c r="G837" t="s">
        <v>4180</v>
      </c>
      <c r="H837">
        <v>18</v>
      </c>
      <c r="I837">
        <v>6</v>
      </c>
      <c r="J837">
        <f t="shared" si="52"/>
        <v>-3</v>
      </c>
    </row>
    <row r="838" spans="1:10">
      <c r="A838" s="3">
        <f t="shared" ca="1" si="53"/>
        <v>40996</v>
      </c>
      <c r="B838" s="4" t="str">
        <f t="shared" ca="1" si="54"/>
        <v>12.12.07</v>
      </c>
      <c r="C838">
        <f t="shared" ca="1" si="55"/>
        <v>4</v>
      </c>
      <c r="D838">
        <v>2</v>
      </c>
      <c r="E838">
        <v>1</v>
      </c>
      <c r="F838" s="2" t="s">
        <v>4210</v>
      </c>
      <c r="G838" t="s">
        <v>4181</v>
      </c>
      <c r="H838">
        <v>1</v>
      </c>
      <c r="I838">
        <v>10</v>
      </c>
      <c r="J838">
        <f t="shared" si="52"/>
        <v>-4</v>
      </c>
    </row>
    <row r="839" spans="1:10">
      <c r="A839" s="3">
        <f t="shared" ca="1" si="53"/>
        <v>40996</v>
      </c>
      <c r="B839" s="4" t="str">
        <f t="shared" ca="1" si="54"/>
        <v>12.12.07</v>
      </c>
      <c r="C839">
        <f t="shared" ca="1" si="55"/>
        <v>4</v>
      </c>
      <c r="D839">
        <v>2</v>
      </c>
      <c r="E839">
        <v>1</v>
      </c>
      <c r="F839" s="2" t="s">
        <v>4211</v>
      </c>
      <c r="G839" t="s">
        <v>4182</v>
      </c>
      <c r="H839">
        <v>0</v>
      </c>
      <c r="I839">
        <v>9</v>
      </c>
      <c r="J839">
        <f t="shared" si="52"/>
        <v>-5</v>
      </c>
    </row>
    <row r="840" spans="1:10">
      <c r="A840" s="3" t="str">
        <f t="shared" ca="1" si="53"/>
        <v/>
      </c>
      <c r="B840" s="4" t="str">
        <f t="shared" ca="1" si="54"/>
        <v/>
      </c>
      <c r="C840" t="str">
        <f t="shared" ca="1" si="55"/>
        <v/>
      </c>
      <c r="D840" s="1">
        <v>40996</v>
      </c>
      <c r="E840" t="s">
        <v>4172</v>
      </c>
      <c r="F840" s="2" t="s">
        <v>4170</v>
      </c>
      <c r="G840">
        <v>5</v>
      </c>
      <c r="J840" t="str">
        <f t="shared" si="52"/>
        <v/>
      </c>
    </row>
    <row r="841" spans="1:10">
      <c r="A841" s="3">
        <f t="shared" ca="1" si="53"/>
        <v>40996</v>
      </c>
      <c r="B841" s="4" t="str">
        <f t="shared" ca="1" si="54"/>
        <v>12.12.07</v>
      </c>
      <c r="C841">
        <f t="shared" ca="1" si="55"/>
        <v>5</v>
      </c>
      <c r="D841">
        <v>0</v>
      </c>
      <c r="E841">
        <v>1</v>
      </c>
      <c r="F841" s="2" t="s">
        <v>4208</v>
      </c>
      <c r="G841" t="s">
        <v>4178</v>
      </c>
      <c r="H841">
        <v>18</v>
      </c>
      <c r="I841">
        <v>6</v>
      </c>
      <c r="J841">
        <f t="shared" si="52"/>
        <v>-1</v>
      </c>
    </row>
    <row r="842" spans="1:10">
      <c r="A842" s="3">
        <f t="shared" ca="1" si="53"/>
        <v>40996</v>
      </c>
      <c r="B842" s="4" t="str">
        <f t="shared" ca="1" si="54"/>
        <v>12.12.07</v>
      </c>
      <c r="C842">
        <f t="shared" ca="1" si="55"/>
        <v>5</v>
      </c>
      <c r="D842">
        <v>0</v>
      </c>
      <c r="E842">
        <v>1</v>
      </c>
      <c r="F842" s="2" t="s">
        <v>4209</v>
      </c>
      <c r="G842" t="s">
        <v>4179</v>
      </c>
      <c r="H842">
        <v>1</v>
      </c>
      <c r="I842">
        <v>10</v>
      </c>
      <c r="J842">
        <f t="shared" si="52"/>
        <v>-2</v>
      </c>
    </row>
    <row r="843" spans="1:10">
      <c r="A843" s="3">
        <f t="shared" ca="1" si="53"/>
        <v>40996</v>
      </c>
      <c r="B843" s="4" t="str">
        <f t="shared" ca="1" si="54"/>
        <v>12.12.07</v>
      </c>
      <c r="C843">
        <f t="shared" ca="1" si="55"/>
        <v>5</v>
      </c>
      <c r="D843">
        <v>0</v>
      </c>
      <c r="E843">
        <v>1</v>
      </c>
      <c r="F843" s="2" t="s">
        <v>4195</v>
      </c>
      <c r="G843" t="s">
        <v>4180</v>
      </c>
      <c r="H843">
        <v>10</v>
      </c>
      <c r="I843">
        <v>3</v>
      </c>
      <c r="J843">
        <f t="shared" si="52"/>
        <v>-3</v>
      </c>
    </row>
    <row r="844" spans="1:10">
      <c r="A844" s="3">
        <f t="shared" ca="1" si="53"/>
        <v>40996</v>
      </c>
      <c r="B844" s="4" t="str">
        <f t="shared" ca="1" si="54"/>
        <v>12.12.07</v>
      </c>
      <c r="C844">
        <f t="shared" ca="1" si="55"/>
        <v>5</v>
      </c>
      <c r="D844">
        <v>0</v>
      </c>
      <c r="E844">
        <v>1</v>
      </c>
      <c r="F844" s="2" t="s">
        <v>4210</v>
      </c>
      <c r="G844" t="s">
        <v>4181</v>
      </c>
      <c r="H844">
        <v>0</v>
      </c>
      <c r="I844">
        <v>7</v>
      </c>
      <c r="J844">
        <f t="shared" si="52"/>
        <v>-4</v>
      </c>
    </row>
    <row r="845" spans="1:10">
      <c r="A845" s="3">
        <f t="shared" ca="1" si="53"/>
        <v>40996</v>
      </c>
      <c r="B845" s="4" t="str">
        <f t="shared" ca="1" si="54"/>
        <v>12.12.07</v>
      </c>
      <c r="C845">
        <f t="shared" ca="1" si="55"/>
        <v>5</v>
      </c>
      <c r="D845">
        <v>0</v>
      </c>
      <c r="E845">
        <v>1</v>
      </c>
      <c r="F845" s="2" t="s">
        <v>4211</v>
      </c>
      <c r="G845" t="s">
        <v>4182</v>
      </c>
      <c r="H845">
        <v>0</v>
      </c>
      <c r="I845">
        <v>8</v>
      </c>
      <c r="J845">
        <f t="shared" si="52"/>
        <v>-5</v>
      </c>
    </row>
    <row r="846" spans="1:10">
      <c r="A846" s="3">
        <f t="shared" ca="1" si="53"/>
        <v>40996</v>
      </c>
      <c r="B846" s="4" t="str">
        <f t="shared" ca="1" si="54"/>
        <v>12.12.07</v>
      </c>
      <c r="C846">
        <f t="shared" ca="1" si="55"/>
        <v>5</v>
      </c>
      <c r="D846">
        <v>1</v>
      </c>
      <c r="E846">
        <v>2</v>
      </c>
      <c r="F846" s="2" t="s">
        <v>4194</v>
      </c>
      <c r="G846" t="s">
        <v>4178</v>
      </c>
      <c r="H846">
        <v>20</v>
      </c>
      <c r="I846">
        <v>3</v>
      </c>
      <c r="J846">
        <f t="shared" si="52"/>
        <v>-1</v>
      </c>
    </row>
    <row r="847" spans="1:10">
      <c r="A847" s="3">
        <f t="shared" ca="1" si="53"/>
        <v>40996</v>
      </c>
      <c r="B847" s="4" t="str">
        <f t="shared" ca="1" si="54"/>
        <v>12.12.07</v>
      </c>
      <c r="C847">
        <f t="shared" ca="1" si="55"/>
        <v>5</v>
      </c>
      <c r="D847">
        <v>1</v>
      </c>
      <c r="E847">
        <v>2</v>
      </c>
      <c r="F847" s="2" t="s">
        <v>4212</v>
      </c>
      <c r="G847" t="s">
        <v>4179</v>
      </c>
      <c r="H847">
        <v>18</v>
      </c>
      <c r="I847">
        <v>4</v>
      </c>
      <c r="J847">
        <f t="shared" si="52"/>
        <v>-2</v>
      </c>
    </row>
    <row r="848" spans="1:10">
      <c r="A848" s="3">
        <f t="shared" ca="1" si="53"/>
        <v>40996</v>
      </c>
      <c r="B848" s="4" t="str">
        <f t="shared" ca="1" si="54"/>
        <v>12.12.07</v>
      </c>
      <c r="C848">
        <f t="shared" ca="1" si="55"/>
        <v>5</v>
      </c>
      <c r="D848">
        <v>1</v>
      </c>
      <c r="E848">
        <v>2</v>
      </c>
      <c r="F848" s="2" t="s">
        <v>4213</v>
      </c>
      <c r="G848" t="s">
        <v>4180</v>
      </c>
      <c r="H848">
        <v>4</v>
      </c>
      <c r="I848">
        <v>6</v>
      </c>
      <c r="J848">
        <f t="shared" si="52"/>
        <v>-3</v>
      </c>
    </row>
    <row r="849" spans="1:10">
      <c r="A849" s="3">
        <f t="shared" ca="1" si="53"/>
        <v>40996</v>
      </c>
      <c r="B849" s="4" t="str">
        <f t="shared" ca="1" si="54"/>
        <v>12.12.07</v>
      </c>
      <c r="C849">
        <f t="shared" ca="1" si="55"/>
        <v>5</v>
      </c>
      <c r="D849">
        <v>1</v>
      </c>
      <c r="E849">
        <v>2</v>
      </c>
      <c r="F849" s="2" t="s">
        <v>4214</v>
      </c>
      <c r="G849" t="s">
        <v>4181</v>
      </c>
      <c r="H849">
        <v>1</v>
      </c>
      <c r="I849">
        <v>0</v>
      </c>
      <c r="J849">
        <f t="shared" si="52"/>
        <v>-4</v>
      </c>
    </row>
    <row r="850" spans="1:10">
      <c r="A850" s="3">
        <f t="shared" ca="1" si="53"/>
        <v>40996</v>
      </c>
      <c r="B850" s="4" t="str">
        <f t="shared" ca="1" si="54"/>
        <v>12.12.07</v>
      </c>
      <c r="C850">
        <f t="shared" ca="1" si="55"/>
        <v>5</v>
      </c>
      <c r="D850">
        <v>1</v>
      </c>
      <c r="E850">
        <v>2</v>
      </c>
      <c r="F850" s="2" t="s">
        <v>4215</v>
      </c>
      <c r="G850" t="s">
        <v>4182</v>
      </c>
      <c r="H850">
        <v>0</v>
      </c>
      <c r="I850">
        <v>0</v>
      </c>
      <c r="J850">
        <f t="shared" si="52"/>
        <v>-5</v>
      </c>
    </row>
    <row r="851" spans="1:10">
      <c r="A851" s="3">
        <f t="shared" ca="1" si="53"/>
        <v>40996</v>
      </c>
      <c r="B851" s="4" t="str">
        <f t="shared" ca="1" si="54"/>
        <v>12.12.07</v>
      </c>
      <c r="C851">
        <f t="shared" ca="1" si="55"/>
        <v>5</v>
      </c>
      <c r="D851">
        <v>2</v>
      </c>
      <c r="E851">
        <v>0</v>
      </c>
      <c r="F851" s="2" t="s">
        <v>4196</v>
      </c>
      <c r="G851" t="s">
        <v>4178</v>
      </c>
      <c r="H851">
        <v>19</v>
      </c>
      <c r="I851">
        <v>0</v>
      </c>
      <c r="J851">
        <f t="shared" si="52"/>
        <v>-1</v>
      </c>
    </row>
    <row r="852" spans="1:10">
      <c r="A852" s="3">
        <f t="shared" ca="1" si="53"/>
        <v>40996</v>
      </c>
      <c r="B852" s="4" t="str">
        <f t="shared" ca="1" si="54"/>
        <v>12.12.07</v>
      </c>
      <c r="C852">
        <f t="shared" ca="1" si="55"/>
        <v>5</v>
      </c>
      <c r="D852">
        <v>2</v>
      </c>
      <c r="E852">
        <v>0</v>
      </c>
      <c r="F852" s="2" t="s">
        <v>4188</v>
      </c>
      <c r="G852" t="s">
        <v>4179</v>
      </c>
      <c r="H852">
        <v>19</v>
      </c>
      <c r="I852">
        <v>0</v>
      </c>
      <c r="J852">
        <f t="shared" si="52"/>
        <v>-2</v>
      </c>
    </row>
    <row r="853" spans="1:10">
      <c r="A853" s="3">
        <f t="shared" ca="1" si="53"/>
        <v>40996</v>
      </c>
      <c r="B853" s="4" t="str">
        <f t="shared" ca="1" si="54"/>
        <v>12.12.07</v>
      </c>
      <c r="C853">
        <f t="shared" ca="1" si="55"/>
        <v>5</v>
      </c>
      <c r="D853">
        <v>2</v>
      </c>
      <c r="E853">
        <v>0</v>
      </c>
      <c r="F853" s="2" t="s">
        <v>4184</v>
      </c>
      <c r="G853" t="s">
        <v>4180</v>
      </c>
      <c r="H853">
        <v>15</v>
      </c>
      <c r="I853">
        <v>3</v>
      </c>
      <c r="J853">
        <f t="shared" si="52"/>
        <v>-3</v>
      </c>
    </row>
    <row r="854" spans="1:10">
      <c r="A854" s="3">
        <f t="shared" ca="1" si="53"/>
        <v>40996</v>
      </c>
      <c r="B854" s="4" t="str">
        <f t="shared" ca="1" si="54"/>
        <v>12.12.07</v>
      </c>
      <c r="C854">
        <f t="shared" ca="1" si="55"/>
        <v>5</v>
      </c>
      <c r="D854">
        <v>2</v>
      </c>
      <c r="E854">
        <v>0</v>
      </c>
      <c r="F854" s="2" t="s">
        <v>4206</v>
      </c>
      <c r="G854" t="s">
        <v>4181</v>
      </c>
      <c r="H854">
        <v>10</v>
      </c>
      <c r="I854">
        <v>10</v>
      </c>
      <c r="J854">
        <f t="shared" si="52"/>
        <v>-4</v>
      </c>
    </row>
    <row r="855" spans="1:10">
      <c r="A855" s="3">
        <f t="shared" ca="1" si="53"/>
        <v>40996</v>
      </c>
      <c r="B855" s="4" t="str">
        <f t="shared" ca="1" si="54"/>
        <v>12.12.07</v>
      </c>
      <c r="C855">
        <f t="shared" ca="1" si="55"/>
        <v>5</v>
      </c>
      <c r="D855">
        <v>2</v>
      </c>
      <c r="E855">
        <v>0</v>
      </c>
      <c r="F855" s="2" t="s">
        <v>4207</v>
      </c>
      <c r="G855" t="s">
        <v>4182</v>
      </c>
      <c r="H855">
        <v>0</v>
      </c>
      <c r="I855">
        <v>10</v>
      </c>
      <c r="J855">
        <f t="shared" si="52"/>
        <v>-5</v>
      </c>
    </row>
    <row r="856" spans="1:10">
      <c r="A856" s="3" t="str">
        <f t="shared" ca="1" si="53"/>
        <v/>
      </c>
      <c r="B856" s="4" t="str">
        <f t="shared" ca="1" si="54"/>
        <v/>
      </c>
      <c r="C856" t="str">
        <f t="shared" ca="1" si="55"/>
        <v/>
      </c>
      <c r="D856" s="1">
        <v>40996</v>
      </c>
      <c r="E856" t="s">
        <v>4172</v>
      </c>
      <c r="F856" s="2" t="s">
        <v>4170</v>
      </c>
      <c r="G856">
        <v>6</v>
      </c>
      <c r="J856" t="str">
        <f t="shared" si="52"/>
        <v/>
      </c>
    </row>
    <row r="857" spans="1:10">
      <c r="A857" s="3">
        <f t="shared" ca="1" si="53"/>
        <v>40996</v>
      </c>
      <c r="B857" s="4" t="str">
        <f t="shared" ca="1" si="54"/>
        <v>12.12.07</v>
      </c>
      <c r="C857">
        <f t="shared" ca="1" si="55"/>
        <v>6</v>
      </c>
      <c r="D857">
        <v>0</v>
      </c>
      <c r="E857">
        <v>2</v>
      </c>
      <c r="F857" s="2" t="s">
        <v>4194</v>
      </c>
      <c r="G857" t="s">
        <v>4178</v>
      </c>
      <c r="H857">
        <v>20</v>
      </c>
      <c r="I857">
        <v>4</v>
      </c>
      <c r="J857">
        <f t="shared" si="52"/>
        <v>-1</v>
      </c>
    </row>
    <row r="858" spans="1:10">
      <c r="A858" s="3">
        <f t="shared" ca="1" si="53"/>
        <v>40996</v>
      </c>
      <c r="B858" s="4" t="str">
        <f t="shared" ca="1" si="54"/>
        <v>12.12.07</v>
      </c>
      <c r="C858">
        <f t="shared" ca="1" si="55"/>
        <v>6</v>
      </c>
      <c r="D858">
        <v>0</v>
      </c>
      <c r="E858">
        <v>2</v>
      </c>
      <c r="F858" s="2" t="s">
        <v>4212</v>
      </c>
      <c r="G858" t="s">
        <v>4179</v>
      </c>
      <c r="H858">
        <v>19</v>
      </c>
      <c r="I858">
        <v>5</v>
      </c>
      <c r="J858">
        <f t="shared" si="52"/>
        <v>-2</v>
      </c>
    </row>
    <row r="859" spans="1:10">
      <c r="A859" s="3">
        <f t="shared" ca="1" si="53"/>
        <v>40996</v>
      </c>
      <c r="B859" s="4" t="str">
        <f t="shared" ca="1" si="54"/>
        <v>12.12.07</v>
      </c>
      <c r="C859">
        <f t="shared" ca="1" si="55"/>
        <v>6</v>
      </c>
      <c r="D859">
        <v>0</v>
      </c>
      <c r="E859">
        <v>2</v>
      </c>
      <c r="F859" s="2" t="s">
        <v>4213</v>
      </c>
      <c r="G859" t="s">
        <v>4180</v>
      </c>
      <c r="H859">
        <v>10</v>
      </c>
      <c r="I859">
        <v>6</v>
      </c>
      <c r="J859">
        <f t="shared" si="52"/>
        <v>-3</v>
      </c>
    </row>
    <row r="860" spans="1:10">
      <c r="A860" s="3">
        <f t="shared" ca="1" si="53"/>
        <v>40996</v>
      </c>
      <c r="B860" s="4" t="str">
        <f t="shared" ca="1" si="54"/>
        <v>12.12.07</v>
      </c>
      <c r="C860">
        <f t="shared" ca="1" si="55"/>
        <v>6</v>
      </c>
      <c r="D860">
        <v>0</v>
      </c>
      <c r="E860">
        <v>2</v>
      </c>
      <c r="F860" s="2" t="s">
        <v>4214</v>
      </c>
      <c r="G860" t="s">
        <v>4181</v>
      </c>
      <c r="H860">
        <v>1</v>
      </c>
      <c r="I860">
        <v>5</v>
      </c>
      <c r="J860">
        <f t="shared" si="52"/>
        <v>-4</v>
      </c>
    </row>
    <row r="861" spans="1:10">
      <c r="A861" s="3">
        <f t="shared" ca="1" si="53"/>
        <v>40996</v>
      </c>
      <c r="B861" s="4" t="str">
        <f t="shared" ca="1" si="54"/>
        <v>12.12.07</v>
      </c>
      <c r="C861">
        <f t="shared" ca="1" si="55"/>
        <v>6</v>
      </c>
      <c r="D861">
        <v>0</v>
      </c>
      <c r="E861">
        <v>2</v>
      </c>
      <c r="F861" s="2" t="s">
        <v>4215</v>
      </c>
      <c r="G861" t="s">
        <v>4182</v>
      </c>
      <c r="H861">
        <v>0</v>
      </c>
      <c r="I861">
        <v>5</v>
      </c>
      <c r="J861">
        <f t="shared" si="52"/>
        <v>-5</v>
      </c>
    </row>
    <row r="862" spans="1:10">
      <c r="A862" s="3">
        <f t="shared" ca="1" si="53"/>
        <v>40996</v>
      </c>
      <c r="B862" s="4" t="str">
        <f t="shared" ca="1" si="54"/>
        <v>12.12.07</v>
      </c>
      <c r="C862">
        <f t="shared" ca="1" si="55"/>
        <v>6</v>
      </c>
      <c r="D862">
        <v>1</v>
      </c>
      <c r="E862">
        <v>1</v>
      </c>
      <c r="F862" s="2" t="s">
        <v>4208</v>
      </c>
      <c r="G862" t="s">
        <v>4178</v>
      </c>
      <c r="H862">
        <v>19</v>
      </c>
      <c r="I862">
        <v>4</v>
      </c>
      <c r="J862">
        <f t="shared" si="52"/>
        <v>-1</v>
      </c>
    </row>
    <row r="863" spans="1:10">
      <c r="A863" s="3">
        <f t="shared" ca="1" si="53"/>
        <v>40996</v>
      </c>
      <c r="B863" s="4" t="str">
        <f t="shared" ca="1" si="54"/>
        <v>12.12.07</v>
      </c>
      <c r="C863">
        <f t="shared" ca="1" si="55"/>
        <v>6</v>
      </c>
      <c r="D863">
        <v>1</v>
      </c>
      <c r="E863">
        <v>1</v>
      </c>
      <c r="F863" s="2" t="s">
        <v>4209</v>
      </c>
      <c r="G863" t="s">
        <v>4179</v>
      </c>
      <c r="H863">
        <v>15</v>
      </c>
      <c r="I863">
        <v>4</v>
      </c>
      <c r="J863">
        <f t="shared" si="52"/>
        <v>-2</v>
      </c>
    </row>
    <row r="864" spans="1:10">
      <c r="A864" s="3">
        <f t="shared" ca="1" si="53"/>
        <v>40996</v>
      </c>
      <c r="B864" s="4" t="str">
        <f t="shared" ca="1" si="54"/>
        <v>12.12.07</v>
      </c>
      <c r="C864">
        <f t="shared" ca="1" si="55"/>
        <v>6</v>
      </c>
      <c r="D864">
        <v>1</v>
      </c>
      <c r="E864">
        <v>1</v>
      </c>
      <c r="F864" s="2" t="s">
        <v>4195</v>
      </c>
      <c r="G864" t="s">
        <v>4180</v>
      </c>
      <c r="H864">
        <v>18</v>
      </c>
      <c r="I864">
        <v>2</v>
      </c>
      <c r="J864">
        <f t="shared" si="52"/>
        <v>-3</v>
      </c>
    </row>
    <row r="865" spans="1:10">
      <c r="A865" s="3">
        <f t="shared" ca="1" si="53"/>
        <v>40996</v>
      </c>
      <c r="B865" s="4" t="str">
        <f t="shared" ca="1" si="54"/>
        <v>12.12.07</v>
      </c>
      <c r="C865">
        <f t="shared" ca="1" si="55"/>
        <v>6</v>
      </c>
      <c r="D865">
        <v>1</v>
      </c>
      <c r="E865">
        <v>1</v>
      </c>
      <c r="F865" s="2" t="s">
        <v>4210</v>
      </c>
      <c r="G865" t="s">
        <v>4181</v>
      </c>
      <c r="H865">
        <v>0</v>
      </c>
      <c r="I865">
        <v>4</v>
      </c>
      <c r="J865">
        <f t="shared" si="52"/>
        <v>-4</v>
      </c>
    </row>
    <row r="866" spans="1:10">
      <c r="A866" s="3">
        <f t="shared" ca="1" si="53"/>
        <v>40996</v>
      </c>
      <c r="B866" s="4" t="str">
        <f t="shared" ca="1" si="54"/>
        <v>12.12.07</v>
      </c>
      <c r="C866">
        <f t="shared" ca="1" si="55"/>
        <v>6</v>
      </c>
      <c r="D866">
        <v>1</v>
      </c>
      <c r="E866">
        <v>1</v>
      </c>
      <c r="F866" s="2" t="s">
        <v>4211</v>
      </c>
      <c r="G866" t="s">
        <v>4182</v>
      </c>
      <c r="H866">
        <v>0</v>
      </c>
      <c r="I866">
        <v>9</v>
      </c>
      <c r="J866">
        <f t="shared" si="52"/>
        <v>-5</v>
      </c>
    </row>
    <row r="867" spans="1:10">
      <c r="A867" s="3">
        <f t="shared" ca="1" si="53"/>
        <v>40996</v>
      </c>
      <c r="B867" s="4" t="str">
        <f t="shared" ca="1" si="54"/>
        <v>12.12.07</v>
      </c>
      <c r="C867">
        <f t="shared" ca="1" si="55"/>
        <v>6</v>
      </c>
      <c r="D867">
        <v>2</v>
      </c>
      <c r="E867">
        <v>0</v>
      </c>
      <c r="F867" s="2" t="s">
        <v>4196</v>
      </c>
      <c r="G867" t="s">
        <v>4178</v>
      </c>
      <c r="H867">
        <v>18</v>
      </c>
      <c r="I867">
        <v>1</v>
      </c>
      <c r="J867">
        <f t="shared" si="52"/>
        <v>-1</v>
      </c>
    </row>
    <row r="868" spans="1:10">
      <c r="A868" s="3">
        <f t="shared" ca="1" si="53"/>
        <v>40996</v>
      </c>
      <c r="B868" s="4" t="str">
        <f t="shared" ca="1" si="54"/>
        <v>12.12.07</v>
      </c>
      <c r="C868">
        <f t="shared" ca="1" si="55"/>
        <v>6</v>
      </c>
      <c r="D868">
        <v>2</v>
      </c>
      <c r="E868">
        <v>0</v>
      </c>
      <c r="F868" s="2" t="s">
        <v>4188</v>
      </c>
      <c r="G868" t="s">
        <v>4179</v>
      </c>
      <c r="H868">
        <v>19</v>
      </c>
      <c r="I868">
        <v>0</v>
      </c>
      <c r="J868">
        <f t="shared" si="52"/>
        <v>-2</v>
      </c>
    </row>
    <row r="869" spans="1:10">
      <c r="A869" s="3">
        <f t="shared" ca="1" si="53"/>
        <v>40996</v>
      </c>
      <c r="B869" s="4" t="str">
        <f t="shared" ca="1" si="54"/>
        <v>12.12.07</v>
      </c>
      <c r="C869">
        <f t="shared" ca="1" si="55"/>
        <v>6</v>
      </c>
      <c r="D869">
        <v>2</v>
      </c>
      <c r="E869">
        <v>0</v>
      </c>
      <c r="F869" s="2" t="s">
        <v>4184</v>
      </c>
      <c r="G869" t="s">
        <v>4180</v>
      </c>
      <c r="H869">
        <v>18</v>
      </c>
      <c r="I869">
        <v>3</v>
      </c>
      <c r="J869">
        <f t="shared" si="52"/>
        <v>-3</v>
      </c>
    </row>
    <row r="870" spans="1:10">
      <c r="A870" s="3">
        <f t="shared" ca="1" si="53"/>
        <v>40996</v>
      </c>
      <c r="B870" s="4" t="str">
        <f t="shared" ca="1" si="54"/>
        <v>12.12.07</v>
      </c>
      <c r="C870">
        <f t="shared" ca="1" si="55"/>
        <v>6</v>
      </c>
      <c r="D870">
        <v>2</v>
      </c>
      <c r="E870">
        <v>0</v>
      </c>
      <c r="F870" s="2" t="s">
        <v>4206</v>
      </c>
      <c r="G870" t="s">
        <v>4181</v>
      </c>
      <c r="H870">
        <v>4</v>
      </c>
      <c r="I870">
        <v>10</v>
      </c>
      <c r="J870">
        <f t="shared" si="52"/>
        <v>-4</v>
      </c>
    </row>
    <row r="871" spans="1:10">
      <c r="A871" s="3">
        <f t="shared" ca="1" si="53"/>
        <v>40996</v>
      </c>
      <c r="B871" s="4" t="str">
        <f t="shared" ca="1" si="54"/>
        <v>12.12.07</v>
      </c>
      <c r="C871">
        <f t="shared" ca="1" si="55"/>
        <v>6</v>
      </c>
      <c r="D871">
        <v>2</v>
      </c>
      <c r="E871">
        <v>0</v>
      </c>
      <c r="F871" s="2" t="s">
        <v>4207</v>
      </c>
      <c r="G871" t="s">
        <v>4182</v>
      </c>
      <c r="H871">
        <v>0</v>
      </c>
      <c r="I871">
        <v>10</v>
      </c>
      <c r="J871">
        <f t="shared" si="52"/>
        <v>-5</v>
      </c>
    </row>
    <row r="872" spans="1:10">
      <c r="A872" s="3" t="str">
        <f t="shared" ca="1" si="53"/>
        <v/>
      </c>
      <c r="B872" s="4" t="str">
        <f t="shared" ca="1" si="54"/>
        <v/>
      </c>
      <c r="C872" t="str">
        <f t="shared" ca="1" si="55"/>
        <v/>
      </c>
      <c r="D872" s="1">
        <v>40996</v>
      </c>
      <c r="E872" t="s">
        <v>4172</v>
      </c>
      <c r="F872" s="2" t="s">
        <v>4170</v>
      </c>
      <c r="G872">
        <v>7</v>
      </c>
      <c r="J872" t="str">
        <f t="shared" si="52"/>
        <v/>
      </c>
    </row>
    <row r="873" spans="1:10">
      <c r="A873" s="3">
        <f t="shared" ca="1" si="53"/>
        <v>40996</v>
      </c>
      <c r="B873" s="4" t="str">
        <f t="shared" ca="1" si="54"/>
        <v>12.12.07</v>
      </c>
      <c r="C873">
        <f t="shared" ca="1" si="55"/>
        <v>7</v>
      </c>
      <c r="D873">
        <v>0</v>
      </c>
      <c r="E873">
        <v>0</v>
      </c>
      <c r="F873" s="2" t="s">
        <v>4196</v>
      </c>
      <c r="G873" t="s">
        <v>4178</v>
      </c>
      <c r="H873">
        <v>20</v>
      </c>
      <c r="I873">
        <v>0</v>
      </c>
      <c r="J873">
        <f t="shared" si="52"/>
        <v>-1</v>
      </c>
    </row>
    <row r="874" spans="1:10">
      <c r="A874" s="3">
        <f t="shared" ca="1" si="53"/>
        <v>40996</v>
      </c>
      <c r="B874" s="4" t="str">
        <f t="shared" ca="1" si="54"/>
        <v>12.12.07</v>
      </c>
      <c r="C874">
        <f t="shared" ca="1" si="55"/>
        <v>7</v>
      </c>
      <c r="D874">
        <v>0</v>
      </c>
      <c r="E874">
        <v>0</v>
      </c>
      <c r="F874" s="2" t="s">
        <v>4188</v>
      </c>
      <c r="G874" t="s">
        <v>4179</v>
      </c>
      <c r="H874">
        <v>19</v>
      </c>
      <c r="I874">
        <v>2</v>
      </c>
      <c r="J874">
        <f t="shared" si="52"/>
        <v>-2</v>
      </c>
    </row>
    <row r="875" spans="1:10">
      <c r="A875" s="3">
        <f t="shared" ca="1" si="53"/>
        <v>40996</v>
      </c>
      <c r="B875" s="4" t="str">
        <f t="shared" ca="1" si="54"/>
        <v>12.12.07</v>
      </c>
      <c r="C875">
        <f t="shared" ca="1" si="55"/>
        <v>7</v>
      </c>
      <c r="D875">
        <v>0</v>
      </c>
      <c r="E875">
        <v>0</v>
      </c>
      <c r="F875" s="2" t="s">
        <v>4184</v>
      </c>
      <c r="G875" t="s">
        <v>4180</v>
      </c>
      <c r="H875">
        <v>10</v>
      </c>
      <c r="I875">
        <v>6</v>
      </c>
      <c r="J875">
        <f t="shared" si="52"/>
        <v>-3</v>
      </c>
    </row>
    <row r="876" spans="1:10">
      <c r="A876" s="3">
        <f t="shared" ca="1" si="53"/>
        <v>40996</v>
      </c>
      <c r="B876" s="4" t="str">
        <f t="shared" ca="1" si="54"/>
        <v>12.12.07</v>
      </c>
      <c r="C876">
        <f t="shared" ca="1" si="55"/>
        <v>7</v>
      </c>
      <c r="D876">
        <v>0</v>
      </c>
      <c r="E876">
        <v>0</v>
      </c>
      <c r="F876" s="2" t="s">
        <v>4206</v>
      </c>
      <c r="G876" t="s">
        <v>4181</v>
      </c>
      <c r="H876">
        <v>0</v>
      </c>
      <c r="I876">
        <v>9</v>
      </c>
      <c r="J876">
        <f t="shared" si="52"/>
        <v>-4</v>
      </c>
    </row>
    <row r="877" spans="1:10">
      <c r="A877" s="3">
        <f t="shared" ca="1" si="53"/>
        <v>40996</v>
      </c>
      <c r="B877" s="4" t="str">
        <f t="shared" ca="1" si="54"/>
        <v>12.12.07</v>
      </c>
      <c r="C877">
        <f t="shared" ca="1" si="55"/>
        <v>7</v>
      </c>
      <c r="D877">
        <v>0</v>
      </c>
      <c r="E877">
        <v>0</v>
      </c>
      <c r="F877" s="2" t="s">
        <v>4207</v>
      </c>
      <c r="G877" t="s">
        <v>4182</v>
      </c>
      <c r="H877">
        <v>0</v>
      </c>
      <c r="I877">
        <v>10</v>
      </c>
      <c r="J877">
        <f t="shared" si="52"/>
        <v>-5</v>
      </c>
    </row>
    <row r="878" spans="1:10">
      <c r="A878" s="3">
        <f t="shared" ca="1" si="53"/>
        <v>40996</v>
      </c>
      <c r="B878" s="4" t="str">
        <f t="shared" ca="1" si="54"/>
        <v>12.12.07</v>
      </c>
      <c r="C878">
        <f t="shared" ca="1" si="55"/>
        <v>7</v>
      </c>
      <c r="D878">
        <v>1</v>
      </c>
      <c r="E878">
        <v>1</v>
      </c>
      <c r="F878" s="2" t="s">
        <v>4208</v>
      </c>
      <c r="G878" t="s">
        <v>4178</v>
      </c>
      <c r="H878">
        <v>20</v>
      </c>
      <c r="I878">
        <v>4</v>
      </c>
      <c r="J878">
        <f t="shared" si="52"/>
        <v>-1</v>
      </c>
    </row>
    <row r="879" spans="1:10">
      <c r="A879" s="3">
        <f t="shared" ca="1" si="53"/>
        <v>40996</v>
      </c>
      <c r="B879" s="4" t="str">
        <f t="shared" ca="1" si="54"/>
        <v>12.12.07</v>
      </c>
      <c r="C879">
        <f t="shared" ca="1" si="55"/>
        <v>7</v>
      </c>
      <c r="D879">
        <v>1</v>
      </c>
      <c r="E879">
        <v>1</v>
      </c>
      <c r="F879" s="2" t="s">
        <v>4209</v>
      </c>
      <c r="G879" t="s">
        <v>4179</v>
      </c>
      <c r="H879">
        <v>18</v>
      </c>
      <c r="I879">
        <v>3</v>
      </c>
      <c r="J879">
        <f t="shared" si="52"/>
        <v>-2</v>
      </c>
    </row>
    <row r="880" spans="1:10">
      <c r="A880" s="3">
        <f t="shared" ca="1" si="53"/>
        <v>40996</v>
      </c>
      <c r="B880" s="4" t="str">
        <f t="shared" ca="1" si="54"/>
        <v>12.12.07</v>
      </c>
      <c r="C880">
        <f t="shared" ca="1" si="55"/>
        <v>7</v>
      </c>
      <c r="D880">
        <v>1</v>
      </c>
      <c r="E880">
        <v>1</v>
      </c>
      <c r="F880" s="2" t="s">
        <v>4195</v>
      </c>
      <c r="G880" t="s">
        <v>4180</v>
      </c>
      <c r="H880">
        <v>18</v>
      </c>
      <c r="I880">
        <v>1</v>
      </c>
      <c r="J880">
        <f t="shared" si="52"/>
        <v>-3</v>
      </c>
    </row>
    <row r="881" spans="1:10">
      <c r="A881" s="3">
        <f t="shared" ca="1" si="53"/>
        <v>40996</v>
      </c>
      <c r="B881" s="4" t="str">
        <f t="shared" ca="1" si="54"/>
        <v>12.12.07</v>
      </c>
      <c r="C881">
        <f t="shared" ca="1" si="55"/>
        <v>7</v>
      </c>
      <c r="D881">
        <v>1</v>
      </c>
      <c r="E881">
        <v>1</v>
      </c>
      <c r="F881" s="2" t="s">
        <v>4210</v>
      </c>
      <c r="G881" t="s">
        <v>4181</v>
      </c>
      <c r="H881">
        <v>0</v>
      </c>
      <c r="I881">
        <v>2</v>
      </c>
      <c r="J881">
        <f t="shared" si="52"/>
        <v>-4</v>
      </c>
    </row>
    <row r="882" spans="1:10">
      <c r="A882" s="3">
        <f t="shared" ca="1" si="53"/>
        <v>40996</v>
      </c>
      <c r="B882" s="4" t="str">
        <f t="shared" ca="1" si="54"/>
        <v>12.12.07</v>
      </c>
      <c r="C882">
        <f t="shared" ca="1" si="55"/>
        <v>7</v>
      </c>
      <c r="D882">
        <v>1</v>
      </c>
      <c r="E882">
        <v>1</v>
      </c>
      <c r="F882" s="2" t="s">
        <v>4211</v>
      </c>
      <c r="G882" t="s">
        <v>4182</v>
      </c>
      <c r="H882">
        <v>0</v>
      </c>
      <c r="I882">
        <v>8</v>
      </c>
      <c r="J882">
        <f t="shared" si="52"/>
        <v>-5</v>
      </c>
    </row>
    <row r="883" spans="1:10">
      <c r="A883" s="3">
        <f t="shared" ca="1" si="53"/>
        <v>40996</v>
      </c>
      <c r="B883" s="4" t="str">
        <f t="shared" ca="1" si="54"/>
        <v>12.12.07</v>
      </c>
      <c r="C883">
        <f t="shared" ca="1" si="55"/>
        <v>7</v>
      </c>
      <c r="D883">
        <v>2</v>
      </c>
      <c r="E883">
        <v>2</v>
      </c>
      <c r="F883" s="2" t="s">
        <v>4194</v>
      </c>
      <c r="G883" t="s">
        <v>4178</v>
      </c>
      <c r="H883">
        <v>20</v>
      </c>
      <c r="I883">
        <v>5</v>
      </c>
      <c r="J883">
        <f t="shared" si="52"/>
        <v>-1</v>
      </c>
    </row>
    <row r="884" spans="1:10">
      <c r="A884" s="3">
        <f t="shared" ca="1" si="53"/>
        <v>40996</v>
      </c>
      <c r="B884" s="4" t="str">
        <f t="shared" ca="1" si="54"/>
        <v>12.12.07</v>
      </c>
      <c r="C884">
        <f t="shared" ca="1" si="55"/>
        <v>7</v>
      </c>
      <c r="D884">
        <v>2</v>
      </c>
      <c r="E884">
        <v>2</v>
      </c>
      <c r="F884" s="2" t="s">
        <v>4212</v>
      </c>
      <c r="G884" t="s">
        <v>4179</v>
      </c>
      <c r="H884">
        <v>18</v>
      </c>
      <c r="I884">
        <v>0</v>
      </c>
      <c r="J884">
        <f t="shared" si="52"/>
        <v>-2</v>
      </c>
    </row>
    <row r="885" spans="1:10">
      <c r="A885" s="3">
        <f t="shared" ca="1" si="53"/>
        <v>40996</v>
      </c>
      <c r="B885" s="4" t="str">
        <f t="shared" ca="1" si="54"/>
        <v>12.12.07</v>
      </c>
      <c r="C885">
        <f t="shared" ca="1" si="55"/>
        <v>7</v>
      </c>
      <c r="D885">
        <v>2</v>
      </c>
      <c r="E885">
        <v>2</v>
      </c>
      <c r="F885" s="2" t="s">
        <v>4213</v>
      </c>
      <c r="G885" t="s">
        <v>4180</v>
      </c>
      <c r="H885">
        <v>4</v>
      </c>
      <c r="I885">
        <v>10</v>
      </c>
      <c r="J885">
        <f t="shared" si="52"/>
        <v>-3</v>
      </c>
    </row>
    <row r="886" spans="1:10">
      <c r="A886" s="3">
        <f t="shared" ca="1" si="53"/>
        <v>40996</v>
      </c>
      <c r="B886" s="4" t="str">
        <f t="shared" ca="1" si="54"/>
        <v>12.12.07</v>
      </c>
      <c r="C886">
        <f t="shared" ca="1" si="55"/>
        <v>7</v>
      </c>
      <c r="D886">
        <v>2</v>
      </c>
      <c r="E886">
        <v>2</v>
      </c>
      <c r="F886" s="2" t="s">
        <v>4214</v>
      </c>
      <c r="G886" t="s">
        <v>4181</v>
      </c>
      <c r="H886">
        <v>4</v>
      </c>
      <c r="I886">
        <v>10</v>
      </c>
      <c r="J886">
        <f t="shared" si="52"/>
        <v>-4</v>
      </c>
    </row>
    <row r="887" spans="1:10">
      <c r="A887" s="3">
        <f t="shared" ca="1" si="53"/>
        <v>40996</v>
      </c>
      <c r="B887" s="4" t="str">
        <f t="shared" ca="1" si="54"/>
        <v>12.12.07</v>
      </c>
      <c r="C887">
        <f t="shared" ca="1" si="55"/>
        <v>7</v>
      </c>
      <c r="D887">
        <v>2</v>
      </c>
      <c r="E887">
        <v>2</v>
      </c>
      <c r="F887" s="2" t="s">
        <v>4215</v>
      </c>
      <c r="G887" t="s">
        <v>4182</v>
      </c>
      <c r="H887">
        <v>0</v>
      </c>
      <c r="I887">
        <v>0</v>
      </c>
      <c r="J887">
        <f t="shared" si="52"/>
        <v>-5</v>
      </c>
    </row>
    <row r="888" spans="1:10">
      <c r="A888" s="3" t="str">
        <f t="shared" ca="1" si="53"/>
        <v/>
      </c>
      <c r="B888" s="4" t="str">
        <f t="shared" ca="1" si="54"/>
        <v/>
      </c>
      <c r="C888" t="str">
        <f t="shared" ca="1" si="55"/>
        <v/>
      </c>
      <c r="D888" s="1">
        <v>40996</v>
      </c>
      <c r="E888" t="s">
        <v>4172</v>
      </c>
      <c r="F888" s="2" t="s">
        <v>4170</v>
      </c>
      <c r="G888">
        <v>8</v>
      </c>
      <c r="J888" t="str">
        <f t="shared" si="52"/>
        <v/>
      </c>
    </row>
    <row r="889" spans="1:10">
      <c r="A889" s="3">
        <f t="shared" ca="1" si="53"/>
        <v>40996</v>
      </c>
      <c r="B889" s="4" t="str">
        <f t="shared" ca="1" si="54"/>
        <v>12.12.07</v>
      </c>
      <c r="C889">
        <f t="shared" ca="1" si="55"/>
        <v>8</v>
      </c>
      <c r="D889">
        <v>0</v>
      </c>
      <c r="E889">
        <v>1</v>
      </c>
      <c r="F889" s="2" t="s">
        <v>4208</v>
      </c>
      <c r="G889" t="s">
        <v>4178</v>
      </c>
      <c r="H889">
        <v>19</v>
      </c>
      <c r="I889">
        <v>3</v>
      </c>
      <c r="J889">
        <f t="shared" si="52"/>
        <v>-1</v>
      </c>
    </row>
    <row r="890" spans="1:10">
      <c r="A890" s="3">
        <f t="shared" ca="1" si="53"/>
        <v>40996</v>
      </c>
      <c r="B890" s="4" t="str">
        <f t="shared" ca="1" si="54"/>
        <v>12.12.07</v>
      </c>
      <c r="C890">
        <f t="shared" ca="1" si="55"/>
        <v>8</v>
      </c>
      <c r="D890">
        <v>0</v>
      </c>
      <c r="E890">
        <v>1</v>
      </c>
      <c r="F890" s="2" t="s">
        <v>4209</v>
      </c>
      <c r="G890" t="s">
        <v>4179</v>
      </c>
      <c r="H890">
        <v>15</v>
      </c>
      <c r="I890">
        <v>2</v>
      </c>
      <c r="J890">
        <f t="shared" si="52"/>
        <v>-2</v>
      </c>
    </row>
    <row r="891" spans="1:10">
      <c r="A891" s="3">
        <f t="shared" ca="1" si="53"/>
        <v>40996</v>
      </c>
      <c r="B891" s="4" t="str">
        <f t="shared" ca="1" si="54"/>
        <v>12.12.07</v>
      </c>
      <c r="C891">
        <f t="shared" ca="1" si="55"/>
        <v>8</v>
      </c>
      <c r="D891">
        <v>0</v>
      </c>
      <c r="E891">
        <v>1</v>
      </c>
      <c r="F891" s="2" t="s">
        <v>4195</v>
      </c>
      <c r="G891" t="s">
        <v>4180</v>
      </c>
      <c r="H891">
        <v>18</v>
      </c>
      <c r="I891">
        <v>4</v>
      </c>
      <c r="J891">
        <f t="shared" si="52"/>
        <v>-3</v>
      </c>
    </row>
    <row r="892" spans="1:10">
      <c r="A892" s="3">
        <f t="shared" ca="1" si="53"/>
        <v>40996</v>
      </c>
      <c r="B892" s="4" t="str">
        <f t="shared" ca="1" si="54"/>
        <v>12.12.07</v>
      </c>
      <c r="C892">
        <f t="shared" ca="1" si="55"/>
        <v>8</v>
      </c>
      <c r="D892">
        <v>0</v>
      </c>
      <c r="E892">
        <v>1</v>
      </c>
      <c r="F892" s="2" t="s">
        <v>4210</v>
      </c>
      <c r="G892" t="s">
        <v>4181</v>
      </c>
      <c r="H892">
        <v>4</v>
      </c>
      <c r="I892">
        <v>3</v>
      </c>
      <c r="J892">
        <f t="shared" si="52"/>
        <v>-4</v>
      </c>
    </row>
    <row r="893" spans="1:10">
      <c r="A893" s="3">
        <f t="shared" ca="1" si="53"/>
        <v>40996</v>
      </c>
      <c r="B893" s="4" t="str">
        <f t="shared" ca="1" si="54"/>
        <v>12.12.07</v>
      </c>
      <c r="C893">
        <f t="shared" ca="1" si="55"/>
        <v>8</v>
      </c>
      <c r="D893">
        <v>0</v>
      </c>
      <c r="E893">
        <v>1</v>
      </c>
      <c r="F893" s="2" t="s">
        <v>4211</v>
      </c>
      <c r="G893" t="s">
        <v>4182</v>
      </c>
      <c r="H893">
        <v>0</v>
      </c>
      <c r="I893">
        <v>8</v>
      </c>
      <c r="J893">
        <f t="shared" si="52"/>
        <v>-5</v>
      </c>
    </row>
    <row r="894" spans="1:10">
      <c r="A894" s="3">
        <f t="shared" ca="1" si="53"/>
        <v>40996</v>
      </c>
      <c r="B894" s="4" t="str">
        <f t="shared" ca="1" si="54"/>
        <v>12.12.07</v>
      </c>
      <c r="C894">
        <f t="shared" ca="1" si="55"/>
        <v>8</v>
      </c>
      <c r="D894">
        <v>1</v>
      </c>
      <c r="E894">
        <v>0</v>
      </c>
      <c r="F894" s="2" t="s">
        <v>4196</v>
      </c>
      <c r="G894" t="s">
        <v>4178</v>
      </c>
      <c r="H894">
        <v>20</v>
      </c>
      <c r="I894">
        <v>2</v>
      </c>
      <c r="J894">
        <f t="shared" si="52"/>
        <v>-1</v>
      </c>
    </row>
    <row r="895" spans="1:10">
      <c r="A895" s="3">
        <f t="shared" ca="1" si="53"/>
        <v>40996</v>
      </c>
      <c r="B895" s="4" t="str">
        <f t="shared" ca="1" si="54"/>
        <v>12.12.07</v>
      </c>
      <c r="C895">
        <f t="shared" ca="1" si="55"/>
        <v>8</v>
      </c>
      <c r="D895">
        <v>1</v>
      </c>
      <c r="E895">
        <v>0</v>
      </c>
      <c r="F895" s="2" t="s">
        <v>4188</v>
      </c>
      <c r="G895" t="s">
        <v>4179</v>
      </c>
      <c r="H895">
        <v>19</v>
      </c>
      <c r="I895">
        <v>2</v>
      </c>
      <c r="J895">
        <f t="shared" si="52"/>
        <v>-2</v>
      </c>
    </row>
    <row r="896" spans="1:10">
      <c r="A896" s="3">
        <f t="shared" ca="1" si="53"/>
        <v>40996</v>
      </c>
      <c r="B896" s="4" t="str">
        <f t="shared" ca="1" si="54"/>
        <v>12.12.07</v>
      </c>
      <c r="C896">
        <f t="shared" ca="1" si="55"/>
        <v>8</v>
      </c>
      <c r="D896">
        <v>1</v>
      </c>
      <c r="E896">
        <v>0</v>
      </c>
      <c r="F896" s="2" t="s">
        <v>4184</v>
      </c>
      <c r="G896" t="s">
        <v>4180</v>
      </c>
      <c r="H896">
        <v>10</v>
      </c>
      <c r="I896">
        <v>6</v>
      </c>
      <c r="J896">
        <f t="shared" si="52"/>
        <v>-3</v>
      </c>
    </row>
    <row r="897" spans="1:10">
      <c r="A897" s="3">
        <f t="shared" ca="1" si="53"/>
        <v>40996</v>
      </c>
      <c r="B897" s="4" t="str">
        <f t="shared" ca="1" si="54"/>
        <v>12.12.07</v>
      </c>
      <c r="C897">
        <f t="shared" ca="1" si="55"/>
        <v>8</v>
      </c>
      <c r="D897">
        <v>1</v>
      </c>
      <c r="E897">
        <v>0</v>
      </c>
      <c r="F897" s="2" t="s">
        <v>4206</v>
      </c>
      <c r="G897" t="s">
        <v>4181</v>
      </c>
      <c r="H897">
        <v>1</v>
      </c>
      <c r="I897">
        <v>10</v>
      </c>
      <c r="J897">
        <f t="shared" si="52"/>
        <v>-4</v>
      </c>
    </row>
    <row r="898" spans="1:10">
      <c r="A898" s="3">
        <f t="shared" ca="1" si="53"/>
        <v>40996</v>
      </c>
      <c r="B898" s="4" t="str">
        <f t="shared" ca="1" si="54"/>
        <v>12.12.07</v>
      </c>
      <c r="C898">
        <f t="shared" ca="1" si="55"/>
        <v>8</v>
      </c>
      <c r="D898">
        <v>1</v>
      </c>
      <c r="E898">
        <v>0</v>
      </c>
      <c r="F898" s="2" t="s">
        <v>4207</v>
      </c>
      <c r="G898" t="s">
        <v>4182</v>
      </c>
      <c r="H898">
        <v>0</v>
      </c>
      <c r="I898">
        <v>10</v>
      </c>
      <c r="J898">
        <f t="shared" ref="J898:J961" si="56">IF(G898="A", -1, IF(G898="B", -2, IF(G898="C", -3, IF(G898="D", -4, IF(G898="E", -5, "")))))</f>
        <v>-5</v>
      </c>
    </row>
    <row r="899" spans="1:10">
      <c r="A899" s="3">
        <f t="shared" ref="A899:A962" ca="1" si="57">IF(D899=0,OFFSET(D899,-5*D899+J899,0),IF(D899=1,OFFSET(D899,-5*D899+J899,0),IF(D899=2,OFFSET(D899,-5*D899+J899,0),IF(D899=3,OFFSET(D899,-5*D899+J899,0),IF(D899=4,OFFSET(D899,-5*D899+J899,0),"")))))</f>
        <v>40996</v>
      </c>
      <c r="B899" s="4" t="str">
        <f t="shared" ref="B899:B962" ca="1" si="58">IF(D899=0,OFFSET(D899,-5*D899+J899,1),IF(D899=1,OFFSET(D899,-5*D899+J899,1),IF(D899=2,OFFSET(D899,-5*D899+J899,1),IF(D899=3,OFFSET(D899,-5*D899+J899,1),IF(D899=4,OFFSET(D899,-5*D899+J899,1),"")))))</f>
        <v>12.12.07</v>
      </c>
      <c r="C899">
        <f t="shared" ref="C899:C962" ca="1" si="59">IF(D899=0,OFFSET(D899,-5*D899+J899,3),IF(D899=1,OFFSET(D899,-5*D899+J899,3),IF(D899=2,OFFSET(D899,-5*D899+J899,3),IF(D899=3,OFFSET(D899,-5*D899+J899,3),IF(D899=4,OFFSET(D899,-5*D899+J899,3),"")))))</f>
        <v>8</v>
      </c>
      <c r="D899">
        <v>2</v>
      </c>
      <c r="E899">
        <v>2</v>
      </c>
      <c r="F899" s="2" t="s">
        <v>4194</v>
      </c>
      <c r="G899" t="s">
        <v>4178</v>
      </c>
      <c r="H899">
        <v>20</v>
      </c>
      <c r="I899">
        <v>6</v>
      </c>
      <c r="J899">
        <f t="shared" si="56"/>
        <v>-1</v>
      </c>
    </row>
    <row r="900" spans="1:10">
      <c r="A900" s="3">
        <f t="shared" ca="1" si="57"/>
        <v>40996</v>
      </c>
      <c r="B900" s="4" t="str">
        <f t="shared" ca="1" si="58"/>
        <v>12.12.07</v>
      </c>
      <c r="C900">
        <f t="shared" ca="1" si="59"/>
        <v>8</v>
      </c>
      <c r="D900">
        <v>2</v>
      </c>
      <c r="E900">
        <v>2</v>
      </c>
      <c r="F900" s="2" t="s">
        <v>4212</v>
      </c>
      <c r="G900" t="s">
        <v>4179</v>
      </c>
      <c r="H900">
        <v>20</v>
      </c>
      <c r="I900">
        <v>3</v>
      </c>
      <c r="J900">
        <f t="shared" si="56"/>
        <v>-2</v>
      </c>
    </row>
    <row r="901" spans="1:10">
      <c r="A901" s="3">
        <f t="shared" ca="1" si="57"/>
        <v>40996</v>
      </c>
      <c r="B901" s="4" t="str">
        <f t="shared" ca="1" si="58"/>
        <v>12.12.07</v>
      </c>
      <c r="C901">
        <f t="shared" ca="1" si="59"/>
        <v>8</v>
      </c>
      <c r="D901">
        <v>2</v>
      </c>
      <c r="E901">
        <v>2</v>
      </c>
      <c r="F901" s="2" t="s">
        <v>4213</v>
      </c>
      <c r="G901" t="s">
        <v>4180</v>
      </c>
      <c r="H901">
        <v>0</v>
      </c>
      <c r="I901">
        <v>5</v>
      </c>
      <c r="J901">
        <f t="shared" si="56"/>
        <v>-3</v>
      </c>
    </row>
    <row r="902" spans="1:10">
      <c r="A902" s="3">
        <f t="shared" ca="1" si="57"/>
        <v>40996</v>
      </c>
      <c r="B902" s="4" t="str">
        <f t="shared" ca="1" si="58"/>
        <v>12.12.07</v>
      </c>
      <c r="C902">
        <f t="shared" ca="1" si="59"/>
        <v>8</v>
      </c>
      <c r="D902">
        <v>2</v>
      </c>
      <c r="E902">
        <v>2</v>
      </c>
      <c r="F902" s="2" t="s">
        <v>4214</v>
      </c>
      <c r="G902" t="s">
        <v>4181</v>
      </c>
      <c r="H902">
        <v>0</v>
      </c>
      <c r="I902">
        <v>0</v>
      </c>
      <c r="J902">
        <f t="shared" si="56"/>
        <v>-4</v>
      </c>
    </row>
    <row r="903" spans="1:10">
      <c r="A903" s="3">
        <f t="shared" ca="1" si="57"/>
        <v>40996</v>
      </c>
      <c r="B903" s="4" t="str">
        <f t="shared" ca="1" si="58"/>
        <v>12.12.07</v>
      </c>
      <c r="C903">
        <f t="shared" ca="1" si="59"/>
        <v>8</v>
      </c>
      <c r="D903">
        <v>2</v>
      </c>
      <c r="E903">
        <v>2</v>
      </c>
      <c r="F903" s="2" t="s">
        <v>4215</v>
      </c>
      <c r="G903" t="s">
        <v>4182</v>
      </c>
      <c r="H903">
        <v>1</v>
      </c>
      <c r="I903">
        <v>10</v>
      </c>
      <c r="J903">
        <f t="shared" si="56"/>
        <v>-5</v>
      </c>
    </row>
    <row r="904" spans="1:10">
      <c r="A904" s="3" t="str">
        <f t="shared" ca="1" si="57"/>
        <v/>
      </c>
      <c r="B904" s="4" t="str">
        <f t="shared" ca="1" si="58"/>
        <v/>
      </c>
      <c r="C904" t="str">
        <f t="shared" ca="1" si="59"/>
        <v/>
      </c>
      <c r="D904" s="1">
        <v>40996</v>
      </c>
      <c r="E904" t="s">
        <v>4172</v>
      </c>
      <c r="F904" s="2" t="s">
        <v>4170</v>
      </c>
      <c r="G904">
        <v>9</v>
      </c>
      <c r="J904" t="str">
        <f t="shared" si="56"/>
        <v/>
      </c>
    </row>
    <row r="905" spans="1:10">
      <c r="A905" s="3">
        <f t="shared" ca="1" si="57"/>
        <v>40996</v>
      </c>
      <c r="B905" s="4" t="str">
        <f t="shared" ca="1" si="58"/>
        <v>12.12.07</v>
      </c>
      <c r="C905">
        <f t="shared" ca="1" si="59"/>
        <v>9</v>
      </c>
      <c r="D905">
        <v>0</v>
      </c>
      <c r="E905">
        <v>1</v>
      </c>
      <c r="F905" s="2" t="s">
        <v>4208</v>
      </c>
      <c r="G905" t="s">
        <v>4178</v>
      </c>
      <c r="H905">
        <v>18</v>
      </c>
      <c r="I905">
        <v>4</v>
      </c>
      <c r="J905">
        <f t="shared" si="56"/>
        <v>-1</v>
      </c>
    </row>
    <row r="906" spans="1:10">
      <c r="A906" s="3">
        <f t="shared" ca="1" si="57"/>
        <v>40996</v>
      </c>
      <c r="B906" s="4" t="str">
        <f t="shared" ca="1" si="58"/>
        <v>12.12.07</v>
      </c>
      <c r="C906">
        <f t="shared" ca="1" si="59"/>
        <v>9</v>
      </c>
      <c r="D906">
        <v>0</v>
      </c>
      <c r="E906">
        <v>1</v>
      </c>
      <c r="F906" s="2" t="s">
        <v>4209</v>
      </c>
      <c r="G906" t="s">
        <v>4179</v>
      </c>
      <c r="H906">
        <v>18</v>
      </c>
      <c r="I906">
        <v>4</v>
      </c>
      <c r="J906">
        <f t="shared" si="56"/>
        <v>-2</v>
      </c>
    </row>
    <row r="907" spans="1:10">
      <c r="A907" s="3">
        <f t="shared" ca="1" si="57"/>
        <v>40996</v>
      </c>
      <c r="B907" s="4" t="str">
        <f t="shared" ca="1" si="58"/>
        <v>12.12.07</v>
      </c>
      <c r="C907">
        <f t="shared" ca="1" si="59"/>
        <v>9</v>
      </c>
      <c r="D907">
        <v>0</v>
      </c>
      <c r="E907">
        <v>1</v>
      </c>
      <c r="F907" s="2" t="s">
        <v>4195</v>
      </c>
      <c r="G907" t="s">
        <v>4180</v>
      </c>
      <c r="H907">
        <v>19</v>
      </c>
      <c r="I907">
        <v>5</v>
      </c>
      <c r="J907">
        <f t="shared" si="56"/>
        <v>-3</v>
      </c>
    </row>
    <row r="908" spans="1:10">
      <c r="A908" s="3">
        <f t="shared" ca="1" si="57"/>
        <v>40996</v>
      </c>
      <c r="B908" s="4" t="str">
        <f t="shared" ca="1" si="58"/>
        <v>12.12.07</v>
      </c>
      <c r="C908">
        <f t="shared" ca="1" si="59"/>
        <v>9</v>
      </c>
      <c r="D908">
        <v>0</v>
      </c>
      <c r="E908">
        <v>1</v>
      </c>
      <c r="F908" s="2" t="s">
        <v>4210</v>
      </c>
      <c r="G908" t="s">
        <v>4181</v>
      </c>
      <c r="H908">
        <v>1</v>
      </c>
      <c r="I908">
        <v>5</v>
      </c>
      <c r="J908">
        <f t="shared" si="56"/>
        <v>-4</v>
      </c>
    </row>
    <row r="909" spans="1:10">
      <c r="A909" s="3">
        <f t="shared" ca="1" si="57"/>
        <v>40996</v>
      </c>
      <c r="B909" s="4" t="str">
        <f t="shared" ca="1" si="58"/>
        <v>12.12.07</v>
      </c>
      <c r="C909">
        <f t="shared" ca="1" si="59"/>
        <v>9</v>
      </c>
      <c r="D909">
        <v>0</v>
      </c>
      <c r="E909">
        <v>1</v>
      </c>
      <c r="F909" s="2" t="s">
        <v>4211</v>
      </c>
      <c r="G909" t="s">
        <v>4182</v>
      </c>
      <c r="H909">
        <v>0</v>
      </c>
      <c r="I909">
        <v>7</v>
      </c>
      <c r="J909">
        <f t="shared" si="56"/>
        <v>-5</v>
      </c>
    </row>
    <row r="910" spans="1:10">
      <c r="A910" s="3">
        <f t="shared" ca="1" si="57"/>
        <v>40996</v>
      </c>
      <c r="B910" s="4" t="str">
        <f t="shared" ca="1" si="58"/>
        <v>12.12.07</v>
      </c>
      <c r="C910">
        <f t="shared" ca="1" si="59"/>
        <v>9</v>
      </c>
      <c r="D910">
        <v>1</v>
      </c>
      <c r="E910">
        <v>0</v>
      </c>
      <c r="F910" s="2" t="s">
        <v>4196</v>
      </c>
      <c r="G910" t="s">
        <v>4178</v>
      </c>
      <c r="H910">
        <v>20</v>
      </c>
      <c r="I910">
        <v>2</v>
      </c>
      <c r="J910">
        <f t="shared" si="56"/>
        <v>-1</v>
      </c>
    </row>
    <row r="911" spans="1:10">
      <c r="A911" s="3">
        <f t="shared" ca="1" si="57"/>
        <v>40996</v>
      </c>
      <c r="B911" s="4" t="str">
        <f t="shared" ca="1" si="58"/>
        <v>12.12.07</v>
      </c>
      <c r="C911">
        <f t="shared" ca="1" si="59"/>
        <v>9</v>
      </c>
      <c r="D911">
        <v>1</v>
      </c>
      <c r="E911">
        <v>0</v>
      </c>
      <c r="F911" s="2" t="s">
        <v>4188</v>
      </c>
      <c r="G911" t="s">
        <v>4179</v>
      </c>
      <c r="H911">
        <v>19</v>
      </c>
      <c r="I911">
        <v>2</v>
      </c>
      <c r="J911">
        <f t="shared" si="56"/>
        <v>-2</v>
      </c>
    </row>
    <row r="912" spans="1:10">
      <c r="A912" s="3">
        <f t="shared" ca="1" si="57"/>
        <v>40996</v>
      </c>
      <c r="B912" s="4" t="str">
        <f t="shared" ca="1" si="58"/>
        <v>12.12.07</v>
      </c>
      <c r="C912">
        <f t="shared" ca="1" si="59"/>
        <v>9</v>
      </c>
      <c r="D912">
        <v>1</v>
      </c>
      <c r="E912">
        <v>0</v>
      </c>
      <c r="F912" s="2" t="s">
        <v>4184</v>
      </c>
      <c r="G912" t="s">
        <v>4180</v>
      </c>
      <c r="H912">
        <v>15</v>
      </c>
      <c r="I912">
        <v>5</v>
      </c>
      <c r="J912">
        <f t="shared" si="56"/>
        <v>-3</v>
      </c>
    </row>
    <row r="913" spans="1:10">
      <c r="A913" s="3">
        <f t="shared" ca="1" si="57"/>
        <v>40996</v>
      </c>
      <c r="B913" s="4" t="str">
        <f t="shared" ca="1" si="58"/>
        <v>12.12.07</v>
      </c>
      <c r="C913">
        <f t="shared" ca="1" si="59"/>
        <v>9</v>
      </c>
      <c r="D913">
        <v>1</v>
      </c>
      <c r="E913">
        <v>0</v>
      </c>
      <c r="F913" s="2" t="s">
        <v>4206</v>
      </c>
      <c r="G913" t="s">
        <v>4181</v>
      </c>
      <c r="H913">
        <v>1</v>
      </c>
      <c r="I913">
        <v>10</v>
      </c>
      <c r="J913">
        <f t="shared" si="56"/>
        <v>-4</v>
      </c>
    </row>
    <row r="914" spans="1:10">
      <c r="A914" s="3">
        <f t="shared" ca="1" si="57"/>
        <v>40996</v>
      </c>
      <c r="B914" s="4" t="str">
        <f t="shared" ca="1" si="58"/>
        <v>12.12.07</v>
      </c>
      <c r="C914">
        <f t="shared" ca="1" si="59"/>
        <v>9</v>
      </c>
      <c r="D914">
        <v>1</v>
      </c>
      <c r="E914">
        <v>0</v>
      </c>
      <c r="F914" s="2" t="s">
        <v>4207</v>
      </c>
      <c r="G914" t="s">
        <v>4182</v>
      </c>
      <c r="H914">
        <v>0</v>
      </c>
      <c r="I914">
        <v>10</v>
      </c>
      <c r="J914">
        <f t="shared" si="56"/>
        <v>-5</v>
      </c>
    </row>
    <row r="915" spans="1:10">
      <c r="A915" s="3">
        <f t="shared" ca="1" si="57"/>
        <v>40996</v>
      </c>
      <c r="B915" s="4" t="str">
        <f t="shared" ca="1" si="58"/>
        <v>12.12.07</v>
      </c>
      <c r="C915">
        <f t="shared" ca="1" si="59"/>
        <v>9</v>
      </c>
      <c r="D915">
        <v>2</v>
      </c>
      <c r="E915">
        <v>2</v>
      </c>
      <c r="F915" s="2" t="s">
        <v>4194</v>
      </c>
      <c r="G915" t="s">
        <v>4178</v>
      </c>
      <c r="H915">
        <v>20</v>
      </c>
      <c r="I915">
        <v>5</v>
      </c>
      <c r="J915">
        <f t="shared" si="56"/>
        <v>-1</v>
      </c>
    </row>
    <row r="916" spans="1:10">
      <c r="A916" s="3">
        <f t="shared" ca="1" si="57"/>
        <v>40996</v>
      </c>
      <c r="B916" s="4" t="str">
        <f t="shared" ca="1" si="58"/>
        <v>12.12.07</v>
      </c>
      <c r="C916">
        <f t="shared" ca="1" si="59"/>
        <v>9</v>
      </c>
      <c r="D916">
        <v>2</v>
      </c>
      <c r="E916">
        <v>2</v>
      </c>
      <c r="F916" s="2" t="s">
        <v>4212</v>
      </c>
      <c r="G916" t="s">
        <v>4179</v>
      </c>
      <c r="H916">
        <v>19</v>
      </c>
      <c r="I916">
        <v>6</v>
      </c>
      <c r="J916">
        <f t="shared" si="56"/>
        <v>-2</v>
      </c>
    </row>
    <row r="917" spans="1:10">
      <c r="A917" s="3">
        <f t="shared" ca="1" si="57"/>
        <v>40996</v>
      </c>
      <c r="B917" s="4" t="str">
        <f t="shared" ca="1" si="58"/>
        <v>12.12.07</v>
      </c>
      <c r="C917">
        <f t="shared" ca="1" si="59"/>
        <v>9</v>
      </c>
      <c r="D917">
        <v>2</v>
      </c>
      <c r="E917">
        <v>2</v>
      </c>
      <c r="F917" s="2" t="s">
        <v>4213</v>
      </c>
      <c r="G917" t="s">
        <v>4180</v>
      </c>
      <c r="H917">
        <v>1</v>
      </c>
      <c r="I917">
        <v>1</v>
      </c>
      <c r="J917">
        <f t="shared" si="56"/>
        <v>-3</v>
      </c>
    </row>
    <row r="918" spans="1:10">
      <c r="A918" s="3">
        <f t="shared" ca="1" si="57"/>
        <v>40996</v>
      </c>
      <c r="B918" s="4" t="str">
        <f t="shared" ca="1" si="58"/>
        <v>12.12.07</v>
      </c>
      <c r="C918">
        <f t="shared" ca="1" si="59"/>
        <v>9</v>
      </c>
      <c r="D918">
        <v>2</v>
      </c>
      <c r="E918">
        <v>2</v>
      </c>
      <c r="F918" s="2" t="s">
        <v>4214</v>
      </c>
      <c r="G918" t="s">
        <v>4181</v>
      </c>
      <c r="H918">
        <v>1</v>
      </c>
      <c r="I918">
        <v>5</v>
      </c>
      <c r="J918">
        <f t="shared" si="56"/>
        <v>-4</v>
      </c>
    </row>
    <row r="919" spans="1:10">
      <c r="A919" s="3">
        <f t="shared" ca="1" si="57"/>
        <v>40996</v>
      </c>
      <c r="B919" s="4" t="str">
        <f t="shared" ca="1" si="58"/>
        <v>12.12.07</v>
      </c>
      <c r="C919">
        <f t="shared" ca="1" si="59"/>
        <v>9</v>
      </c>
      <c r="D919">
        <v>2</v>
      </c>
      <c r="E919">
        <v>2</v>
      </c>
      <c r="F919" s="2" t="s">
        <v>4215</v>
      </c>
      <c r="G919" t="s">
        <v>4182</v>
      </c>
      <c r="H919">
        <v>1</v>
      </c>
      <c r="I919">
        <v>3</v>
      </c>
      <c r="J919">
        <f t="shared" si="56"/>
        <v>-5</v>
      </c>
    </row>
    <row r="920" spans="1:10">
      <c r="A920" s="3" t="str">
        <f t="shared" ca="1" si="57"/>
        <v/>
      </c>
      <c r="B920" s="4" t="str">
        <f t="shared" ca="1" si="58"/>
        <v/>
      </c>
      <c r="C920" t="str">
        <f t="shared" ca="1" si="59"/>
        <v/>
      </c>
      <c r="D920" s="1">
        <v>41002</v>
      </c>
      <c r="E920" t="s">
        <v>4173</v>
      </c>
      <c r="F920" s="2" t="s">
        <v>4170</v>
      </c>
      <c r="G920">
        <v>0</v>
      </c>
      <c r="J920" t="str">
        <f t="shared" si="56"/>
        <v/>
      </c>
    </row>
    <row r="921" spans="1:10">
      <c r="A921" s="3">
        <f t="shared" ca="1" si="57"/>
        <v>41002</v>
      </c>
      <c r="B921" s="4" t="str">
        <f t="shared" ca="1" si="58"/>
        <v>08.15.14</v>
      </c>
      <c r="C921">
        <f t="shared" ca="1" si="59"/>
        <v>0</v>
      </c>
      <c r="D921">
        <v>0</v>
      </c>
      <c r="E921">
        <v>0</v>
      </c>
      <c r="F921" s="2" t="s">
        <v>4216</v>
      </c>
      <c r="G921" t="s">
        <v>4178</v>
      </c>
      <c r="H921">
        <v>19</v>
      </c>
      <c r="I921">
        <v>3</v>
      </c>
      <c r="J921">
        <f t="shared" si="56"/>
        <v>-1</v>
      </c>
    </row>
    <row r="922" spans="1:10">
      <c r="A922" s="3">
        <f t="shared" ca="1" si="57"/>
        <v>41002</v>
      </c>
      <c r="B922" s="4" t="str">
        <f t="shared" ca="1" si="58"/>
        <v>08.15.14</v>
      </c>
      <c r="C922">
        <f t="shared" ca="1" si="59"/>
        <v>0</v>
      </c>
      <c r="D922">
        <v>0</v>
      </c>
      <c r="E922">
        <v>0</v>
      </c>
      <c r="F922" s="2" t="s">
        <v>4217</v>
      </c>
      <c r="G922" t="s">
        <v>4179</v>
      </c>
      <c r="H922">
        <v>10</v>
      </c>
      <c r="I922">
        <v>3</v>
      </c>
      <c r="J922">
        <f t="shared" si="56"/>
        <v>-2</v>
      </c>
    </row>
    <row r="923" spans="1:10">
      <c r="A923" s="3">
        <f t="shared" ca="1" si="57"/>
        <v>41002</v>
      </c>
      <c r="B923" s="4" t="str">
        <f t="shared" ca="1" si="58"/>
        <v>08.15.14</v>
      </c>
      <c r="C923">
        <f t="shared" ca="1" si="59"/>
        <v>0</v>
      </c>
      <c r="D923">
        <v>0</v>
      </c>
      <c r="E923">
        <v>0</v>
      </c>
      <c r="F923" s="2" t="s">
        <v>4218</v>
      </c>
      <c r="G923" t="s">
        <v>4180</v>
      </c>
      <c r="H923">
        <v>1</v>
      </c>
      <c r="I923">
        <v>3</v>
      </c>
      <c r="J923">
        <f t="shared" si="56"/>
        <v>-3</v>
      </c>
    </row>
    <row r="924" spans="1:10">
      <c r="A924" s="3">
        <f t="shared" ca="1" si="57"/>
        <v>41002</v>
      </c>
      <c r="B924" s="4" t="str">
        <f t="shared" ca="1" si="58"/>
        <v>08.15.14</v>
      </c>
      <c r="C924">
        <f t="shared" ca="1" si="59"/>
        <v>0</v>
      </c>
      <c r="D924">
        <v>0</v>
      </c>
      <c r="E924">
        <v>0</v>
      </c>
      <c r="F924" s="2" t="s">
        <v>4219</v>
      </c>
      <c r="G924" t="s">
        <v>4181</v>
      </c>
      <c r="H924">
        <v>10</v>
      </c>
      <c r="I924">
        <v>3</v>
      </c>
      <c r="J924">
        <f t="shared" si="56"/>
        <v>-4</v>
      </c>
    </row>
    <row r="925" spans="1:10">
      <c r="A925" s="3">
        <f t="shared" ca="1" si="57"/>
        <v>41002</v>
      </c>
      <c r="B925" s="4" t="str">
        <f t="shared" ca="1" si="58"/>
        <v>08.15.14</v>
      </c>
      <c r="C925">
        <f t="shared" ca="1" si="59"/>
        <v>0</v>
      </c>
      <c r="D925">
        <v>0</v>
      </c>
      <c r="E925">
        <v>0</v>
      </c>
      <c r="F925" s="2" t="s">
        <v>4220</v>
      </c>
      <c r="G925" t="s">
        <v>4182</v>
      </c>
      <c r="H925">
        <v>0</v>
      </c>
      <c r="I925">
        <v>3</v>
      </c>
      <c r="J925">
        <f t="shared" si="56"/>
        <v>-5</v>
      </c>
    </row>
    <row r="926" spans="1:10">
      <c r="A926" s="3">
        <f t="shared" ca="1" si="57"/>
        <v>41002</v>
      </c>
      <c r="B926" s="4" t="str">
        <f t="shared" ca="1" si="58"/>
        <v>08.15.14</v>
      </c>
      <c r="C926">
        <f t="shared" ca="1" si="59"/>
        <v>0</v>
      </c>
      <c r="D926">
        <v>1</v>
      </c>
      <c r="E926">
        <v>1</v>
      </c>
      <c r="F926" s="2" t="s">
        <v>4215</v>
      </c>
      <c r="G926" t="s">
        <v>4178</v>
      </c>
      <c r="H926">
        <v>19</v>
      </c>
      <c r="I926">
        <v>3</v>
      </c>
      <c r="J926">
        <f t="shared" si="56"/>
        <v>-1</v>
      </c>
    </row>
    <row r="927" spans="1:10">
      <c r="A927" s="3">
        <f t="shared" ca="1" si="57"/>
        <v>41002</v>
      </c>
      <c r="B927" s="4" t="str">
        <f t="shared" ca="1" si="58"/>
        <v>08.15.14</v>
      </c>
      <c r="C927">
        <f t="shared" ca="1" si="59"/>
        <v>0</v>
      </c>
      <c r="D927">
        <v>1</v>
      </c>
      <c r="E927">
        <v>1</v>
      </c>
      <c r="F927" s="2" t="s">
        <v>4221</v>
      </c>
      <c r="G927" t="s">
        <v>4179</v>
      </c>
      <c r="H927">
        <v>18</v>
      </c>
      <c r="I927">
        <v>3</v>
      </c>
      <c r="J927">
        <f t="shared" si="56"/>
        <v>-2</v>
      </c>
    </row>
    <row r="928" spans="1:10">
      <c r="A928" s="3">
        <f t="shared" ca="1" si="57"/>
        <v>41002</v>
      </c>
      <c r="B928" s="4" t="str">
        <f t="shared" ca="1" si="58"/>
        <v>08.15.14</v>
      </c>
      <c r="C928">
        <f t="shared" ca="1" si="59"/>
        <v>0</v>
      </c>
      <c r="D928">
        <v>1</v>
      </c>
      <c r="E928">
        <v>1</v>
      </c>
      <c r="F928" s="2" t="s">
        <v>4222</v>
      </c>
      <c r="G928" t="s">
        <v>4180</v>
      </c>
      <c r="H928">
        <v>18</v>
      </c>
      <c r="I928">
        <v>3</v>
      </c>
      <c r="J928">
        <f t="shared" si="56"/>
        <v>-3</v>
      </c>
    </row>
    <row r="929" spans="1:10">
      <c r="A929" s="3">
        <f t="shared" ca="1" si="57"/>
        <v>41002</v>
      </c>
      <c r="B929" s="4" t="str">
        <f t="shared" ca="1" si="58"/>
        <v>08.15.14</v>
      </c>
      <c r="C929">
        <f t="shared" ca="1" si="59"/>
        <v>0</v>
      </c>
      <c r="D929">
        <v>1</v>
      </c>
      <c r="E929">
        <v>1</v>
      </c>
      <c r="F929" s="2" t="s">
        <v>4223</v>
      </c>
      <c r="G929" t="s">
        <v>4181</v>
      </c>
      <c r="H929">
        <v>0</v>
      </c>
      <c r="I929">
        <v>3</v>
      </c>
      <c r="J929">
        <f t="shared" si="56"/>
        <v>-4</v>
      </c>
    </row>
    <row r="930" spans="1:10">
      <c r="A930" s="3">
        <f t="shared" ca="1" si="57"/>
        <v>41002</v>
      </c>
      <c r="B930" s="4" t="str">
        <f t="shared" ca="1" si="58"/>
        <v>08.15.14</v>
      </c>
      <c r="C930">
        <f t="shared" ca="1" si="59"/>
        <v>0</v>
      </c>
      <c r="D930">
        <v>1</v>
      </c>
      <c r="E930">
        <v>1</v>
      </c>
      <c r="F930" s="2" t="s">
        <v>4224</v>
      </c>
      <c r="G930" t="s">
        <v>4182</v>
      </c>
      <c r="H930">
        <v>0</v>
      </c>
      <c r="I930">
        <v>3</v>
      </c>
      <c r="J930">
        <f t="shared" si="56"/>
        <v>-5</v>
      </c>
    </row>
    <row r="931" spans="1:10">
      <c r="A931" s="3" t="str">
        <f t="shared" ca="1" si="57"/>
        <v/>
      </c>
      <c r="B931" s="4" t="str">
        <f t="shared" ca="1" si="58"/>
        <v/>
      </c>
      <c r="C931" t="str">
        <f t="shared" ca="1" si="59"/>
        <v/>
      </c>
      <c r="D931" s="1">
        <v>41002</v>
      </c>
      <c r="E931" t="s">
        <v>4173</v>
      </c>
      <c r="F931" s="2" t="s">
        <v>4170</v>
      </c>
      <c r="G931">
        <v>1</v>
      </c>
      <c r="J931" t="str">
        <f t="shared" si="56"/>
        <v/>
      </c>
    </row>
    <row r="932" spans="1:10">
      <c r="A932" s="3">
        <f t="shared" ca="1" si="57"/>
        <v>41002</v>
      </c>
      <c r="B932" s="4" t="str">
        <f t="shared" ca="1" si="58"/>
        <v>08.15.14</v>
      </c>
      <c r="C932">
        <f t="shared" ca="1" si="59"/>
        <v>1</v>
      </c>
      <c r="D932">
        <v>0</v>
      </c>
      <c r="E932">
        <v>1</v>
      </c>
      <c r="F932" s="2" t="s">
        <v>4215</v>
      </c>
      <c r="G932" t="s">
        <v>4178</v>
      </c>
      <c r="H932">
        <v>19</v>
      </c>
      <c r="I932">
        <v>0</v>
      </c>
      <c r="J932">
        <f t="shared" si="56"/>
        <v>-1</v>
      </c>
    </row>
    <row r="933" spans="1:10">
      <c r="A933" s="3">
        <f t="shared" ca="1" si="57"/>
        <v>41002</v>
      </c>
      <c r="B933" s="4" t="str">
        <f t="shared" ca="1" si="58"/>
        <v>08.15.14</v>
      </c>
      <c r="C933">
        <f t="shared" ca="1" si="59"/>
        <v>1</v>
      </c>
      <c r="D933">
        <v>0</v>
      </c>
      <c r="E933">
        <v>1</v>
      </c>
      <c r="F933" s="2" t="s">
        <v>4221</v>
      </c>
      <c r="G933" t="s">
        <v>4179</v>
      </c>
      <c r="H933">
        <v>19</v>
      </c>
      <c r="I933">
        <v>1</v>
      </c>
      <c r="J933">
        <f t="shared" si="56"/>
        <v>-2</v>
      </c>
    </row>
    <row r="934" spans="1:10">
      <c r="A934" s="3">
        <f t="shared" ca="1" si="57"/>
        <v>41002</v>
      </c>
      <c r="B934" s="4" t="str">
        <f t="shared" ca="1" si="58"/>
        <v>08.15.14</v>
      </c>
      <c r="C934">
        <f t="shared" ca="1" si="59"/>
        <v>1</v>
      </c>
      <c r="D934">
        <v>0</v>
      </c>
      <c r="E934">
        <v>1</v>
      </c>
      <c r="F934" s="2" t="s">
        <v>4222</v>
      </c>
      <c r="G934" t="s">
        <v>4180</v>
      </c>
      <c r="H934">
        <v>15</v>
      </c>
      <c r="I934">
        <v>4</v>
      </c>
      <c r="J934">
        <f t="shared" si="56"/>
        <v>-3</v>
      </c>
    </row>
    <row r="935" spans="1:10">
      <c r="A935" s="3">
        <f t="shared" ca="1" si="57"/>
        <v>41002</v>
      </c>
      <c r="B935" s="4" t="str">
        <f t="shared" ca="1" si="58"/>
        <v>08.15.14</v>
      </c>
      <c r="C935">
        <f t="shared" ca="1" si="59"/>
        <v>1</v>
      </c>
      <c r="D935">
        <v>0</v>
      </c>
      <c r="E935">
        <v>1</v>
      </c>
      <c r="F935" s="2" t="s">
        <v>4223</v>
      </c>
      <c r="G935" t="s">
        <v>4181</v>
      </c>
      <c r="H935">
        <v>0</v>
      </c>
      <c r="I935">
        <v>5</v>
      </c>
      <c r="J935">
        <f t="shared" si="56"/>
        <v>-4</v>
      </c>
    </row>
    <row r="936" spans="1:10">
      <c r="A936" s="3">
        <f t="shared" ca="1" si="57"/>
        <v>41002</v>
      </c>
      <c r="B936" s="4" t="str">
        <f t="shared" ca="1" si="58"/>
        <v>08.15.14</v>
      </c>
      <c r="C936">
        <f t="shared" ca="1" si="59"/>
        <v>1</v>
      </c>
      <c r="D936">
        <v>0</v>
      </c>
      <c r="E936">
        <v>1</v>
      </c>
      <c r="F936" s="2" t="s">
        <v>4224</v>
      </c>
      <c r="G936" t="s">
        <v>4182</v>
      </c>
      <c r="H936">
        <v>0</v>
      </c>
      <c r="I936">
        <v>1</v>
      </c>
      <c r="J936">
        <f t="shared" si="56"/>
        <v>-5</v>
      </c>
    </row>
    <row r="937" spans="1:10">
      <c r="A937" s="3">
        <f t="shared" ca="1" si="57"/>
        <v>41002</v>
      </c>
      <c r="B937" s="4" t="str">
        <f t="shared" ca="1" si="58"/>
        <v>08.15.14</v>
      </c>
      <c r="C937">
        <f t="shared" ca="1" si="59"/>
        <v>1</v>
      </c>
      <c r="D937">
        <v>1</v>
      </c>
      <c r="E937">
        <v>0</v>
      </c>
      <c r="F937" s="2" t="s">
        <v>4216</v>
      </c>
      <c r="G937" t="s">
        <v>4178</v>
      </c>
      <c r="H937">
        <v>19</v>
      </c>
      <c r="I937">
        <v>1</v>
      </c>
      <c r="J937">
        <f t="shared" si="56"/>
        <v>-1</v>
      </c>
    </row>
    <row r="938" spans="1:10">
      <c r="A938" s="3">
        <f t="shared" ca="1" si="57"/>
        <v>41002</v>
      </c>
      <c r="B938" s="4" t="str">
        <f t="shared" ca="1" si="58"/>
        <v>08.15.14</v>
      </c>
      <c r="C938">
        <f t="shared" ca="1" si="59"/>
        <v>1</v>
      </c>
      <c r="D938">
        <v>1</v>
      </c>
      <c r="E938">
        <v>0</v>
      </c>
      <c r="F938" s="2" t="s">
        <v>4217</v>
      </c>
      <c r="G938" t="s">
        <v>4179</v>
      </c>
      <c r="H938">
        <v>15</v>
      </c>
      <c r="I938">
        <v>5</v>
      </c>
      <c r="J938">
        <f t="shared" si="56"/>
        <v>-2</v>
      </c>
    </row>
    <row r="939" spans="1:10">
      <c r="A939" s="3">
        <f t="shared" ca="1" si="57"/>
        <v>41002</v>
      </c>
      <c r="B939" s="4" t="str">
        <f t="shared" ca="1" si="58"/>
        <v>08.15.14</v>
      </c>
      <c r="C939">
        <f t="shared" ca="1" si="59"/>
        <v>1</v>
      </c>
      <c r="D939">
        <v>1</v>
      </c>
      <c r="E939">
        <v>0</v>
      </c>
      <c r="F939" s="2" t="s">
        <v>4218</v>
      </c>
      <c r="G939" t="s">
        <v>4180</v>
      </c>
      <c r="H939">
        <v>10</v>
      </c>
      <c r="I939">
        <v>5</v>
      </c>
      <c r="J939">
        <f t="shared" si="56"/>
        <v>-3</v>
      </c>
    </row>
    <row r="940" spans="1:10">
      <c r="A940" s="3">
        <f t="shared" ca="1" si="57"/>
        <v>41002</v>
      </c>
      <c r="B940" s="4" t="str">
        <f t="shared" ca="1" si="58"/>
        <v>08.15.14</v>
      </c>
      <c r="C940">
        <f t="shared" ca="1" si="59"/>
        <v>1</v>
      </c>
      <c r="D940">
        <v>1</v>
      </c>
      <c r="E940">
        <v>0</v>
      </c>
      <c r="F940" s="2" t="s">
        <v>4219</v>
      </c>
      <c r="G940" t="s">
        <v>4181</v>
      </c>
      <c r="H940">
        <v>10</v>
      </c>
      <c r="I940">
        <v>5</v>
      </c>
      <c r="J940">
        <f t="shared" si="56"/>
        <v>-4</v>
      </c>
    </row>
    <row r="941" spans="1:10">
      <c r="A941" s="3">
        <f t="shared" ca="1" si="57"/>
        <v>41002</v>
      </c>
      <c r="B941" s="4" t="str">
        <f t="shared" ca="1" si="58"/>
        <v>08.15.14</v>
      </c>
      <c r="C941">
        <f t="shared" ca="1" si="59"/>
        <v>1</v>
      </c>
      <c r="D941">
        <v>1</v>
      </c>
      <c r="E941">
        <v>0</v>
      </c>
      <c r="F941" s="2" t="s">
        <v>4220</v>
      </c>
      <c r="G941" t="s">
        <v>4182</v>
      </c>
      <c r="H941">
        <v>0</v>
      </c>
      <c r="I941">
        <v>0</v>
      </c>
      <c r="J941">
        <f t="shared" si="56"/>
        <v>-5</v>
      </c>
    </row>
    <row r="942" spans="1:10">
      <c r="A942" s="3" t="str">
        <f t="shared" ca="1" si="57"/>
        <v/>
      </c>
      <c r="B942" s="4" t="str">
        <f t="shared" ca="1" si="58"/>
        <v/>
      </c>
      <c r="C942" t="str">
        <f t="shared" ca="1" si="59"/>
        <v/>
      </c>
      <c r="D942" s="1">
        <v>41002</v>
      </c>
      <c r="E942" t="s">
        <v>4173</v>
      </c>
      <c r="F942" s="2" t="s">
        <v>4170</v>
      </c>
      <c r="G942">
        <v>10</v>
      </c>
      <c r="J942" t="str">
        <f t="shared" si="56"/>
        <v/>
      </c>
    </row>
    <row r="943" spans="1:10">
      <c r="A943" s="3">
        <f t="shared" ca="1" si="57"/>
        <v>41002</v>
      </c>
      <c r="B943" s="4" t="str">
        <f t="shared" ca="1" si="58"/>
        <v>08.15.14</v>
      </c>
      <c r="C943">
        <f t="shared" ca="1" si="59"/>
        <v>10</v>
      </c>
      <c r="D943">
        <v>0</v>
      </c>
      <c r="E943">
        <v>0</v>
      </c>
      <c r="F943" s="2" t="s">
        <v>4216</v>
      </c>
      <c r="G943" t="s">
        <v>4178</v>
      </c>
      <c r="H943">
        <v>19</v>
      </c>
      <c r="I943">
        <v>4</v>
      </c>
      <c r="J943">
        <f t="shared" si="56"/>
        <v>-1</v>
      </c>
    </row>
    <row r="944" spans="1:10">
      <c r="A944" s="3">
        <f t="shared" ca="1" si="57"/>
        <v>41002</v>
      </c>
      <c r="B944" s="4" t="str">
        <f t="shared" ca="1" si="58"/>
        <v>08.15.14</v>
      </c>
      <c r="C944">
        <f t="shared" ca="1" si="59"/>
        <v>10</v>
      </c>
      <c r="D944">
        <v>0</v>
      </c>
      <c r="E944">
        <v>0</v>
      </c>
      <c r="F944" s="2" t="s">
        <v>4217</v>
      </c>
      <c r="G944" t="s">
        <v>4179</v>
      </c>
      <c r="H944">
        <v>18</v>
      </c>
      <c r="I944">
        <v>4</v>
      </c>
      <c r="J944">
        <f t="shared" si="56"/>
        <v>-2</v>
      </c>
    </row>
    <row r="945" spans="1:10">
      <c r="A945" s="3">
        <f t="shared" ca="1" si="57"/>
        <v>41002</v>
      </c>
      <c r="B945" s="4" t="str">
        <f t="shared" ca="1" si="58"/>
        <v>08.15.14</v>
      </c>
      <c r="C945">
        <f t="shared" ca="1" si="59"/>
        <v>10</v>
      </c>
      <c r="D945">
        <v>0</v>
      </c>
      <c r="E945">
        <v>0</v>
      </c>
      <c r="F945" s="2" t="s">
        <v>4218</v>
      </c>
      <c r="G945" t="s">
        <v>4180</v>
      </c>
      <c r="H945">
        <v>15</v>
      </c>
      <c r="I945">
        <v>6</v>
      </c>
      <c r="J945">
        <f t="shared" si="56"/>
        <v>-3</v>
      </c>
    </row>
    <row r="946" spans="1:10">
      <c r="A946" s="3">
        <f t="shared" ca="1" si="57"/>
        <v>41002</v>
      </c>
      <c r="B946" s="4" t="str">
        <f t="shared" ca="1" si="58"/>
        <v>08.15.14</v>
      </c>
      <c r="C946">
        <f t="shared" ca="1" si="59"/>
        <v>10</v>
      </c>
      <c r="D946">
        <v>0</v>
      </c>
      <c r="E946">
        <v>0</v>
      </c>
      <c r="F946" s="2" t="s">
        <v>4219</v>
      </c>
      <c r="G946" t="s">
        <v>4181</v>
      </c>
      <c r="H946">
        <v>4</v>
      </c>
      <c r="I946">
        <v>7</v>
      </c>
      <c r="J946">
        <f t="shared" si="56"/>
        <v>-4</v>
      </c>
    </row>
    <row r="947" spans="1:10">
      <c r="A947" s="3">
        <f t="shared" ca="1" si="57"/>
        <v>41002</v>
      </c>
      <c r="B947" s="4" t="str">
        <f t="shared" ca="1" si="58"/>
        <v>08.15.14</v>
      </c>
      <c r="C947">
        <f t="shared" ca="1" si="59"/>
        <v>10</v>
      </c>
      <c r="D947">
        <v>0</v>
      </c>
      <c r="E947">
        <v>0</v>
      </c>
      <c r="F947" s="2" t="s">
        <v>4220</v>
      </c>
      <c r="G947" t="s">
        <v>4182</v>
      </c>
      <c r="H947">
        <v>0</v>
      </c>
      <c r="I947">
        <v>7</v>
      </c>
      <c r="J947">
        <f t="shared" si="56"/>
        <v>-5</v>
      </c>
    </row>
    <row r="948" spans="1:10">
      <c r="A948" s="3">
        <f t="shared" ca="1" si="57"/>
        <v>41002</v>
      </c>
      <c r="B948" s="4" t="str">
        <f t="shared" ca="1" si="58"/>
        <v>08.15.14</v>
      </c>
      <c r="C948">
        <f t="shared" ca="1" si="59"/>
        <v>10</v>
      </c>
      <c r="D948">
        <v>1</v>
      </c>
      <c r="E948">
        <v>1</v>
      </c>
      <c r="F948" s="2" t="s">
        <v>4215</v>
      </c>
      <c r="G948" t="s">
        <v>4178</v>
      </c>
      <c r="H948">
        <v>19</v>
      </c>
      <c r="I948">
        <v>4</v>
      </c>
      <c r="J948">
        <f t="shared" si="56"/>
        <v>-1</v>
      </c>
    </row>
    <row r="949" spans="1:10">
      <c r="A949" s="3">
        <f t="shared" ca="1" si="57"/>
        <v>41002</v>
      </c>
      <c r="B949" s="4" t="str">
        <f t="shared" ca="1" si="58"/>
        <v>08.15.14</v>
      </c>
      <c r="C949">
        <f t="shared" ca="1" si="59"/>
        <v>10</v>
      </c>
      <c r="D949">
        <v>1</v>
      </c>
      <c r="E949">
        <v>1</v>
      </c>
      <c r="F949" s="2" t="s">
        <v>4221</v>
      </c>
      <c r="G949" t="s">
        <v>4179</v>
      </c>
      <c r="H949">
        <v>15</v>
      </c>
      <c r="I949">
        <v>5</v>
      </c>
      <c r="J949">
        <f t="shared" si="56"/>
        <v>-2</v>
      </c>
    </row>
    <row r="950" spans="1:10">
      <c r="A950" s="3">
        <f t="shared" ca="1" si="57"/>
        <v>41002</v>
      </c>
      <c r="B950" s="4" t="str">
        <f t="shared" ca="1" si="58"/>
        <v>08.15.14</v>
      </c>
      <c r="C950">
        <f t="shared" ca="1" si="59"/>
        <v>10</v>
      </c>
      <c r="D950">
        <v>1</v>
      </c>
      <c r="E950">
        <v>1</v>
      </c>
      <c r="F950" s="2" t="s">
        <v>4222</v>
      </c>
      <c r="G950" t="s">
        <v>4180</v>
      </c>
      <c r="H950">
        <v>18</v>
      </c>
      <c r="I950">
        <v>5</v>
      </c>
      <c r="J950">
        <f t="shared" si="56"/>
        <v>-3</v>
      </c>
    </row>
    <row r="951" spans="1:10">
      <c r="A951" s="3">
        <f t="shared" ca="1" si="57"/>
        <v>41002</v>
      </c>
      <c r="B951" s="4" t="str">
        <f t="shared" ca="1" si="58"/>
        <v>08.15.14</v>
      </c>
      <c r="C951">
        <f t="shared" ca="1" si="59"/>
        <v>10</v>
      </c>
      <c r="D951">
        <v>1</v>
      </c>
      <c r="E951">
        <v>1</v>
      </c>
      <c r="F951" s="2" t="s">
        <v>4223</v>
      </c>
      <c r="G951" t="s">
        <v>4181</v>
      </c>
      <c r="H951">
        <v>15</v>
      </c>
      <c r="I951">
        <v>5</v>
      </c>
      <c r="J951">
        <f t="shared" si="56"/>
        <v>-4</v>
      </c>
    </row>
    <row r="952" spans="1:10">
      <c r="A952" s="3">
        <f t="shared" ca="1" si="57"/>
        <v>41002</v>
      </c>
      <c r="B952" s="4" t="str">
        <f t="shared" ca="1" si="58"/>
        <v>08.15.14</v>
      </c>
      <c r="C952">
        <f t="shared" ca="1" si="59"/>
        <v>10</v>
      </c>
      <c r="D952">
        <v>1</v>
      </c>
      <c r="E952">
        <v>1</v>
      </c>
      <c r="F952" s="2" t="s">
        <v>4224</v>
      </c>
      <c r="G952" t="s">
        <v>4182</v>
      </c>
      <c r="H952">
        <v>0</v>
      </c>
      <c r="I952">
        <v>10</v>
      </c>
      <c r="J952">
        <f t="shared" si="56"/>
        <v>-5</v>
      </c>
    </row>
    <row r="953" spans="1:10">
      <c r="A953" s="3" t="str">
        <f t="shared" ca="1" si="57"/>
        <v/>
      </c>
      <c r="B953" s="4" t="str">
        <f t="shared" ca="1" si="58"/>
        <v/>
      </c>
      <c r="C953" t="str">
        <f t="shared" ca="1" si="59"/>
        <v/>
      </c>
      <c r="D953" s="1">
        <v>41002</v>
      </c>
      <c r="E953" t="s">
        <v>4173</v>
      </c>
      <c r="F953" s="2" t="s">
        <v>4170</v>
      </c>
      <c r="G953">
        <v>11</v>
      </c>
      <c r="J953" t="str">
        <f t="shared" si="56"/>
        <v/>
      </c>
    </row>
    <row r="954" spans="1:10">
      <c r="A954" s="3">
        <f t="shared" ca="1" si="57"/>
        <v>41002</v>
      </c>
      <c r="B954" s="4" t="str">
        <f t="shared" ca="1" si="58"/>
        <v>08.15.14</v>
      </c>
      <c r="C954">
        <f t="shared" ca="1" si="59"/>
        <v>11</v>
      </c>
      <c r="D954">
        <v>0</v>
      </c>
      <c r="E954">
        <v>1</v>
      </c>
      <c r="F954" s="2" t="s">
        <v>4215</v>
      </c>
      <c r="G954" t="s">
        <v>4178</v>
      </c>
      <c r="H954">
        <v>19</v>
      </c>
      <c r="I954">
        <v>4</v>
      </c>
      <c r="J954">
        <f t="shared" si="56"/>
        <v>-1</v>
      </c>
    </row>
    <row r="955" spans="1:10">
      <c r="A955" s="3">
        <f t="shared" ca="1" si="57"/>
        <v>41002</v>
      </c>
      <c r="B955" s="4" t="str">
        <f t="shared" ca="1" si="58"/>
        <v>08.15.14</v>
      </c>
      <c r="C955">
        <f t="shared" ca="1" si="59"/>
        <v>11</v>
      </c>
      <c r="D955">
        <v>0</v>
      </c>
      <c r="E955">
        <v>1</v>
      </c>
      <c r="F955" s="2" t="s">
        <v>4221</v>
      </c>
      <c r="G955" t="s">
        <v>4179</v>
      </c>
      <c r="H955">
        <v>19</v>
      </c>
      <c r="I955">
        <v>4</v>
      </c>
      <c r="J955">
        <f t="shared" si="56"/>
        <v>-2</v>
      </c>
    </row>
    <row r="956" spans="1:10">
      <c r="A956" s="3">
        <f t="shared" ca="1" si="57"/>
        <v>41002</v>
      </c>
      <c r="B956" s="4" t="str">
        <f t="shared" ca="1" si="58"/>
        <v>08.15.14</v>
      </c>
      <c r="C956">
        <f t="shared" ca="1" si="59"/>
        <v>11</v>
      </c>
      <c r="D956">
        <v>0</v>
      </c>
      <c r="E956">
        <v>1</v>
      </c>
      <c r="F956" s="2" t="s">
        <v>4222</v>
      </c>
      <c r="G956" t="s">
        <v>4180</v>
      </c>
      <c r="H956">
        <v>10</v>
      </c>
      <c r="I956">
        <v>5</v>
      </c>
      <c r="J956">
        <f t="shared" si="56"/>
        <v>-3</v>
      </c>
    </row>
    <row r="957" spans="1:10">
      <c r="A957" s="3">
        <f t="shared" ca="1" si="57"/>
        <v>41002</v>
      </c>
      <c r="B957" s="4" t="str">
        <f t="shared" ca="1" si="58"/>
        <v>08.15.14</v>
      </c>
      <c r="C957">
        <f t="shared" ca="1" si="59"/>
        <v>11</v>
      </c>
      <c r="D957">
        <v>0</v>
      </c>
      <c r="E957">
        <v>1</v>
      </c>
      <c r="F957" s="2" t="s">
        <v>4223</v>
      </c>
      <c r="G957" t="s">
        <v>4181</v>
      </c>
      <c r="H957">
        <v>4</v>
      </c>
      <c r="I957">
        <v>10</v>
      </c>
      <c r="J957">
        <f t="shared" si="56"/>
        <v>-4</v>
      </c>
    </row>
    <row r="958" spans="1:10">
      <c r="A958" s="3">
        <f t="shared" ca="1" si="57"/>
        <v>41002</v>
      </c>
      <c r="B958" s="4" t="str">
        <f t="shared" ca="1" si="58"/>
        <v>08.15.14</v>
      </c>
      <c r="C958">
        <f t="shared" ca="1" si="59"/>
        <v>11</v>
      </c>
      <c r="D958">
        <v>0</v>
      </c>
      <c r="E958">
        <v>1</v>
      </c>
      <c r="F958" s="2" t="s">
        <v>4224</v>
      </c>
      <c r="G958" t="s">
        <v>4182</v>
      </c>
      <c r="H958">
        <v>0</v>
      </c>
      <c r="I958">
        <v>10</v>
      </c>
      <c r="J958">
        <f t="shared" si="56"/>
        <v>-5</v>
      </c>
    </row>
    <row r="959" spans="1:10">
      <c r="A959" s="3">
        <f t="shared" ca="1" si="57"/>
        <v>41002</v>
      </c>
      <c r="B959" s="4" t="str">
        <f t="shared" ca="1" si="58"/>
        <v>08.15.14</v>
      </c>
      <c r="C959">
        <f t="shared" ca="1" si="59"/>
        <v>11</v>
      </c>
      <c r="D959">
        <v>1</v>
      </c>
      <c r="E959">
        <v>0</v>
      </c>
      <c r="F959" s="2" t="s">
        <v>4216</v>
      </c>
      <c r="G959" t="s">
        <v>4178</v>
      </c>
      <c r="H959">
        <v>19</v>
      </c>
      <c r="I959">
        <v>4</v>
      </c>
      <c r="J959">
        <f t="shared" si="56"/>
        <v>-1</v>
      </c>
    </row>
    <row r="960" spans="1:10">
      <c r="A960" s="3">
        <f t="shared" ca="1" si="57"/>
        <v>41002</v>
      </c>
      <c r="B960" s="4" t="str">
        <f t="shared" ca="1" si="58"/>
        <v>08.15.14</v>
      </c>
      <c r="C960">
        <f t="shared" ca="1" si="59"/>
        <v>11</v>
      </c>
      <c r="D960">
        <v>1</v>
      </c>
      <c r="E960">
        <v>0</v>
      </c>
      <c r="F960" s="2" t="s">
        <v>4217</v>
      </c>
      <c r="G960" t="s">
        <v>4179</v>
      </c>
      <c r="H960">
        <v>15</v>
      </c>
      <c r="I960">
        <v>3</v>
      </c>
      <c r="J960">
        <f t="shared" si="56"/>
        <v>-2</v>
      </c>
    </row>
    <row r="961" spans="1:10">
      <c r="A961" s="3">
        <f t="shared" ca="1" si="57"/>
        <v>41002</v>
      </c>
      <c r="B961" s="4" t="str">
        <f t="shared" ca="1" si="58"/>
        <v>08.15.14</v>
      </c>
      <c r="C961">
        <f t="shared" ca="1" si="59"/>
        <v>11</v>
      </c>
      <c r="D961">
        <v>1</v>
      </c>
      <c r="E961">
        <v>0</v>
      </c>
      <c r="F961" s="2" t="s">
        <v>4218</v>
      </c>
      <c r="G961" t="s">
        <v>4180</v>
      </c>
      <c r="H961">
        <v>15</v>
      </c>
      <c r="I961">
        <v>3</v>
      </c>
      <c r="J961">
        <f t="shared" si="56"/>
        <v>-3</v>
      </c>
    </row>
    <row r="962" spans="1:10">
      <c r="A962" s="3">
        <f t="shared" ca="1" si="57"/>
        <v>41002</v>
      </c>
      <c r="B962" s="4" t="str">
        <f t="shared" ca="1" si="58"/>
        <v>08.15.14</v>
      </c>
      <c r="C962">
        <f t="shared" ca="1" si="59"/>
        <v>11</v>
      </c>
      <c r="D962">
        <v>1</v>
      </c>
      <c r="E962">
        <v>0</v>
      </c>
      <c r="F962" s="2" t="s">
        <v>4219</v>
      </c>
      <c r="G962" t="s">
        <v>4181</v>
      </c>
      <c r="H962">
        <v>4</v>
      </c>
      <c r="I962">
        <v>6</v>
      </c>
      <c r="J962">
        <f t="shared" ref="J962:J1025" si="60">IF(G962="A", -1, IF(G962="B", -2, IF(G962="C", -3, IF(G962="D", -4, IF(G962="E", -5, "")))))</f>
        <v>-4</v>
      </c>
    </row>
    <row r="963" spans="1:10">
      <c r="A963" s="3">
        <f t="shared" ref="A963:A1026" ca="1" si="61">IF(D963=0,OFFSET(D963,-5*D963+J963,0),IF(D963=1,OFFSET(D963,-5*D963+J963,0),IF(D963=2,OFFSET(D963,-5*D963+J963,0),IF(D963=3,OFFSET(D963,-5*D963+J963,0),IF(D963=4,OFFSET(D963,-5*D963+J963,0),"")))))</f>
        <v>41002</v>
      </c>
      <c r="B963" s="4" t="str">
        <f t="shared" ref="B963:B1026" ca="1" si="62">IF(D963=0,OFFSET(D963,-5*D963+J963,1),IF(D963=1,OFFSET(D963,-5*D963+J963,1),IF(D963=2,OFFSET(D963,-5*D963+J963,1),IF(D963=3,OFFSET(D963,-5*D963+J963,1),IF(D963=4,OFFSET(D963,-5*D963+J963,1),"")))))</f>
        <v>08.15.14</v>
      </c>
      <c r="C963">
        <f t="shared" ref="C963:C1026" ca="1" si="63">IF(D963=0,OFFSET(D963,-5*D963+J963,3),IF(D963=1,OFFSET(D963,-5*D963+J963,3),IF(D963=2,OFFSET(D963,-5*D963+J963,3),IF(D963=3,OFFSET(D963,-5*D963+J963,3),IF(D963=4,OFFSET(D963,-5*D963+J963,3),"")))))</f>
        <v>11</v>
      </c>
      <c r="D963">
        <v>1</v>
      </c>
      <c r="E963">
        <v>0</v>
      </c>
      <c r="F963" s="2" t="s">
        <v>4220</v>
      </c>
      <c r="G963" t="s">
        <v>4182</v>
      </c>
      <c r="H963">
        <v>1</v>
      </c>
      <c r="I963">
        <v>8</v>
      </c>
      <c r="J963">
        <f t="shared" si="60"/>
        <v>-5</v>
      </c>
    </row>
    <row r="964" spans="1:10">
      <c r="A964" s="3" t="str">
        <f t="shared" ca="1" si="61"/>
        <v/>
      </c>
      <c r="B964" s="4" t="str">
        <f t="shared" ca="1" si="62"/>
        <v/>
      </c>
      <c r="C964" t="str">
        <f t="shared" ca="1" si="63"/>
        <v/>
      </c>
      <c r="D964" s="1">
        <v>41002</v>
      </c>
      <c r="E964" t="s">
        <v>4173</v>
      </c>
      <c r="F964" s="2" t="s">
        <v>4170</v>
      </c>
      <c r="G964">
        <v>12</v>
      </c>
      <c r="J964" t="str">
        <f t="shared" si="60"/>
        <v/>
      </c>
    </row>
    <row r="965" spans="1:10">
      <c r="A965" s="3">
        <f t="shared" ca="1" si="61"/>
        <v>41002</v>
      </c>
      <c r="B965" s="4" t="str">
        <f t="shared" ca="1" si="62"/>
        <v>08.15.14</v>
      </c>
      <c r="C965">
        <f t="shared" ca="1" si="63"/>
        <v>12</v>
      </c>
      <c r="D965">
        <v>0</v>
      </c>
      <c r="E965">
        <v>1</v>
      </c>
      <c r="F965" s="2" t="s">
        <v>4215</v>
      </c>
      <c r="G965" t="s">
        <v>4178</v>
      </c>
      <c r="H965">
        <v>19</v>
      </c>
      <c r="I965">
        <v>3</v>
      </c>
      <c r="J965">
        <f t="shared" si="60"/>
        <v>-1</v>
      </c>
    </row>
    <row r="966" spans="1:10">
      <c r="A966" s="3">
        <f t="shared" ca="1" si="61"/>
        <v>41002</v>
      </c>
      <c r="B966" s="4" t="str">
        <f t="shared" ca="1" si="62"/>
        <v>08.15.14</v>
      </c>
      <c r="C966">
        <f t="shared" ca="1" si="63"/>
        <v>12</v>
      </c>
      <c r="D966">
        <v>0</v>
      </c>
      <c r="E966">
        <v>1</v>
      </c>
      <c r="F966" s="2" t="s">
        <v>4221</v>
      </c>
      <c r="G966" t="s">
        <v>4179</v>
      </c>
      <c r="H966">
        <v>18</v>
      </c>
      <c r="I966">
        <v>4</v>
      </c>
      <c r="J966">
        <f t="shared" si="60"/>
        <v>-2</v>
      </c>
    </row>
    <row r="967" spans="1:10">
      <c r="A967" s="3">
        <f t="shared" ca="1" si="61"/>
        <v>41002</v>
      </c>
      <c r="B967" s="4" t="str">
        <f t="shared" ca="1" si="62"/>
        <v>08.15.14</v>
      </c>
      <c r="C967">
        <f t="shared" ca="1" si="63"/>
        <v>12</v>
      </c>
      <c r="D967">
        <v>0</v>
      </c>
      <c r="E967">
        <v>1</v>
      </c>
      <c r="F967" s="2" t="s">
        <v>4222</v>
      </c>
      <c r="G967" t="s">
        <v>4180</v>
      </c>
      <c r="H967">
        <v>15</v>
      </c>
      <c r="I967">
        <v>5</v>
      </c>
      <c r="J967">
        <f t="shared" si="60"/>
        <v>-3</v>
      </c>
    </row>
    <row r="968" spans="1:10">
      <c r="A968" s="3">
        <f t="shared" ca="1" si="61"/>
        <v>41002</v>
      </c>
      <c r="B968" s="4" t="str">
        <f t="shared" ca="1" si="62"/>
        <v>08.15.14</v>
      </c>
      <c r="C968">
        <f t="shared" ca="1" si="63"/>
        <v>12</v>
      </c>
      <c r="D968">
        <v>0</v>
      </c>
      <c r="E968">
        <v>1</v>
      </c>
      <c r="F968" s="2" t="s">
        <v>4223</v>
      </c>
      <c r="G968" t="s">
        <v>4181</v>
      </c>
      <c r="H968">
        <v>10</v>
      </c>
      <c r="I968">
        <v>5</v>
      </c>
      <c r="J968">
        <f t="shared" si="60"/>
        <v>-4</v>
      </c>
    </row>
    <row r="969" spans="1:10">
      <c r="A969" s="3">
        <f t="shared" ca="1" si="61"/>
        <v>41002</v>
      </c>
      <c r="B969" s="4" t="str">
        <f t="shared" ca="1" si="62"/>
        <v>08.15.14</v>
      </c>
      <c r="C969">
        <f t="shared" ca="1" si="63"/>
        <v>12</v>
      </c>
      <c r="D969">
        <v>0</v>
      </c>
      <c r="E969">
        <v>1</v>
      </c>
      <c r="F969" s="2" t="s">
        <v>4224</v>
      </c>
      <c r="G969" t="s">
        <v>4182</v>
      </c>
      <c r="H969">
        <v>0</v>
      </c>
      <c r="I969">
        <v>10</v>
      </c>
      <c r="J969">
        <f t="shared" si="60"/>
        <v>-5</v>
      </c>
    </row>
    <row r="970" spans="1:10">
      <c r="A970" s="3">
        <f t="shared" ca="1" si="61"/>
        <v>41002</v>
      </c>
      <c r="B970" s="4" t="str">
        <f t="shared" ca="1" si="62"/>
        <v>08.15.14</v>
      </c>
      <c r="C970">
        <f t="shared" ca="1" si="63"/>
        <v>12</v>
      </c>
      <c r="D970">
        <v>1</v>
      </c>
      <c r="E970">
        <v>0</v>
      </c>
      <c r="F970" s="2" t="s">
        <v>4216</v>
      </c>
      <c r="G970" t="s">
        <v>4178</v>
      </c>
      <c r="H970">
        <v>19</v>
      </c>
      <c r="I970">
        <v>4</v>
      </c>
      <c r="J970">
        <f t="shared" si="60"/>
        <v>-1</v>
      </c>
    </row>
    <row r="971" spans="1:10">
      <c r="A971" s="3">
        <f t="shared" ca="1" si="61"/>
        <v>41002</v>
      </c>
      <c r="B971" s="4" t="str">
        <f t="shared" ca="1" si="62"/>
        <v>08.15.14</v>
      </c>
      <c r="C971">
        <f t="shared" ca="1" si="63"/>
        <v>12</v>
      </c>
      <c r="D971">
        <v>1</v>
      </c>
      <c r="E971">
        <v>0</v>
      </c>
      <c r="F971" s="2" t="s">
        <v>4217</v>
      </c>
      <c r="G971" t="s">
        <v>4179</v>
      </c>
      <c r="H971">
        <v>18</v>
      </c>
      <c r="I971">
        <v>4</v>
      </c>
      <c r="J971">
        <f t="shared" si="60"/>
        <v>-2</v>
      </c>
    </row>
    <row r="972" spans="1:10">
      <c r="A972" s="3">
        <f t="shared" ca="1" si="61"/>
        <v>41002</v>
      </c>
      <c r="B972" s="4" t="str">
        <f t="shared" ca="1" si="62"/>
        <v>08.15.14</v>
      </c>
      <c r="C972">
        <f t="shared" ca="1" si="63"/>
        <v>12</v>
      </c>
      <c r="D972">
        <v>1</v>
      </c>
      <c r="E972">
        <v>0</v>
      </c>
      <c r="F972" s="2" t="s">
        <v>4218</v>
      </c>
      <c r="G972" t="s">
        <v>4180</v>
      </c>
      <c r="H972">
        <v>15</v>
      </c>
      <c r="I972">
        <v>4</v>
      </c>
      <c r="J972">
        <f t="shared" si="60"/>
        <v>-3</v>
      </c>
    </row>
    <row r="973" spans="1:10">
      <c r="A973" s="3">
        <f t="shared" ca="1" si="61"/>
        <v>41002</v>
      </c>
      <c r="B973" s="4" t="str">
        <f t="shared" ca="1" si="62"/>
        <v>08.15.14</v>
      </c>
      <c r="C973">
        <f t="shared" ca="1" si="63"/>
        <v>12</v>
      </c>
      <c r="D973">
        <v>1</v>
      </c>
      <c r="E973">
        <v>0</v>
      </c>
      <c r="F973" s="2" t="s">
        <v>4219</v>
      </c>
      <c r="G973" t="s">
        <v>4181</v>
      </c>
      <c r="H973">
        <v>4</v>
      </c>
      <c r="I973">
        <v>6</v>
      </c>
      <c r="J973">
        <f t="shared" si="60"/>
        <v>-4</v>
      </c>
    </row>
    <row r="974" spans="1:10">
      <c r="A974" s="3">
        <f t="shared" ca="1" si="61"/>
        <v>41002</v>
      </c>
      <c r="B974" s="4" t="str">
        <f t="shared" ca="1" si="62"/>
        <v>08.15.14</v>
      </c>
      <c r="C974">
        <f t="shared" ca="1" si="63"/>
        <v>12</v>
      </c>
      <c r="D974">
        <v>1</v>
      </c>
      <c r="E974">
        <v>0</v>
      </c>
      <c r="F974" s="2" t="s">
        <v>4220</v>
      </c>
      <c r="G974" t="s">
        <v>4182</v>
      </c>
      <c r="H974">
        <v>0</v>
      </c>
      <c r="I974">
        <v>6</v>
      </c>
      <c r="J974">
        <f t="shared" si="60"/>
        <v>-5</v>
      </c>
    </row>
    <row r="975" spans="1:10">
      <c r="A975" s="3" t="str">
        <f t="shared" ca="1" si="61"/>
        <v/>
      </c>
      <c r="B975" s="4" t="str">
        <f t="shared" ca="1" si="62"/>
        <v/>
      </c>
      <c r="C975" t="str">
        <f t="shared" ca="1" si="63"/>
        <v/>
      </c>
      <c r="D975" s="1">
        <v>41002</v>
      </c>
      <c r="E975" t="s">
        <v>4173</v>
      </c>
      <c r="F975" s="2" t="s">
        <v>4170</v>
      </c>
      <c r="G975">
        <v>13</v>
      </c>
      <c r="J975" t="str">
        <f t="shared" si="60"/>
        <v/>
      </c>
    </row>
    <row r="976" spans="1:10">
      <c r="A976" s="3">
        <f t="shared" ca="1" si="61"/>
        <v>41002</v>
      </c>
      <c r="B976" s="4" t="str">
        <f t="shared" ca="1" si="62"/>
        <v>08.15.14</v>
      </c>
      <c r="C976">
        <f t="shared" ca="1" si="63"/>
        <v>13</v>
      </c>
      <c r="D976">
        <v>0</v>
      </c>
      <c r="E976">
        <v>1</v>
      </c>
      <c r="F976" s="2" t="s">
        <v>4215</v>
      </c>
      <c r="G976" t="s">
        <v>4178</v>
      </c>
      <c r="H976">
        <v>19</v>
      </c>
      <c r="I976">
        <v>4</v>
      </c>
      <c r="J976">
        <f t="shared" si="60"/>
        <v>-1</v>
      </c>
    </row>
    <row r="977" spans="1:10">
      <c r="A977" s="3">
        <f t="shared" ca="1" si="61"/>
        <v>41002</v>
      </c>
      <c r="B977" s="4" t="str">
        <f t="shared" ca="1" si="62"/>
        <v>08.15.14</v>
      </c>
      <c r="C977">
        <f t="shared" ca="1" si="63"/>
        <v>13</v>
      </c>
      <c r="D977">
        <v>0</v>
      </c>
      <c r="E977">
        <v>1</v>
      </c>
      <c r="F977" s="2" t="s">
        <v>4221</v>
      </c>
      <c r="G977" t="s">
        <v>4179</v>
      </c>
      <c r="H977">
        <v>18</v>
      </c>
      <c r="I977">
        <v>4</v>
      </c>
      <c r="J977">
        <f t="shared" si="60"/>
        <v>-2</v>
      </c>
    </row>
    <row r="978" spans="1:10">
      <c r="A978" s="3">
        <f t="shared" ca="1" si="61"/>
        <v>41002</v>
      </c>
      <c r="B978" s="4" t="str">
        <f t="shared" ca="1" si="62"/>
        <v>08.15.14</v>
      </c>
      <c r="C978">
        <f t="shared" ca="1" si="63"/>
        <v>13</v>
      </c>
      <c r="D978">
        <v>0</v>
      </c>
      <c r="E978">
        <v>1</v>
      </c>
      <c r="F978" s="2" t="s">
        <v>4222</v>
      </c>
      <c r="G978" t="s">
        <v>4180</v>
      </c>
      <c r="H978">
        <v>15</v>
      </c>
      <c r="I978">
        <v>4</v>
      </c>
      <c r="J978">
        <f t="shared" si="60"/>
        <v>-3</v>
      </c>
    </row>
    <row r="979" spans="1:10">
      <c r="A979" s="3">
        <f t="shared" ca="1" si="61"/>
        <v>41002</v>
      </c>
      <c r="B979" s="4" t="str">
        <f t="shared" ca="1" si="62"/>
        <v>08.15.14</v>
      </c>
      <c r="C979">
        <f t="shared" ca="1" si="63"/>
        <v>13</v>
      </c>
      <c r="D979">
        <v>0</v>
      </c>
      <c r="E979">
        <v>1</v>
      </c>
      <c r="F979" s="2" t="s">
        <v>4223</v>
      </c>
      <c r="G979" t="s">
        <v>4181</v>
      </c>
      <c r="H979">
        <v>15</v>
      </c>
      <c r="I979">
        <v>4</v>
      </c>
      <c r="J979">
        <f t="shared" si="60"/>
        <v>-4</v>
      </c>
    </row>
    <row r="980" spans="1:10">
      <c r="A980" s="3">
        <f t="shared" ca="1" si="61"/>
        <v>41002</v>
      </c>
      <c r="B980" s="4" t="str">
        <f t="shared" ca="1" si="62"/>
        <v>08.15.14</v>
      </c>
      <c r="C980">
        <f t="shared" ca="1" si="63"/>
        <v>13</v>
      </c>
      <c r="D980">
        <v>0</v>
      </c>
      <c r="E980">
        <v>1</v>
      </c>
      <c r="F980" s="2" t="s">
        <v>4224</v>
      </c>
      <c r="G980" t="s">
        <v>4182</v>
      </c>
      <c r="H980">
        <v>0</v>
      </c>
      <c r="I980">
        <v>10</v>
      </c>
      <c r="J980">
        <f t="shared" si="60"/>
        <v>-5</v>
      </c>
    </row>
    <row r="981" spans="1:10">
      <c r="A981" s="3">
        <f t="shared" ca="1" si="61"/>
        <v>41002</v>
      </c>
      <c r="B981" s="4" t="str">
        <f t="shared" ca="1" si="62"/>
        <v>08.15.14</v>
      </c>
      <c r="C981">
        <f t="shared" ca="1" si="63"/>
        <v>13</v>
      </c>
      <c r="D981">
        <v>1</v>
      </c>
      <c r="E981">
        <v>0</v>
      </c>
      <c r="F981" s="2" t="s">
        <v>4216</v>
      </c>
      <c r="G981" t="s">
        <v>4178</v>
      </c>
      <c r="H981">
        <v>18</v>
      </c>
      <c r="I981">
        <v>5</v>
      </c>
      <c r="J981">
        <f t="shared" si="60"/>
        <v>-1</v>
      </c>
    </row>
    <row r="982" spans="1:10">
      <c r="A982" s="3">
        <f t="shared" ca="1" si="61"/>
        <v>41002</v>
      </c>
      <c r="B982" s="4" t="str">
        <f t="shared" ca="1" si="62"/>
        <v>08.15.14</v>
      </c>
      <c r="C982">
        <f t="shared" ca="1" si="63"/>
        <v>13</v>
      </c>
      <c r="D982">
        <v>1</v>
      </c>
      <c r="E982">
        <v>0</v>
      </c>
      <c r="F982" s="2" t="s">
        <v>4217</v>
      </c>
      <c r="G982" t="s">
        <v>4179</v>
      </c>
      <c r="H982">
        <v>18</v>
      </c>
      <c r="I982">
        <v>5</v>
      </c>
      <c r="J982">
        <f t="shared" si="60"/>
        <v>-2</v>
      </c>
    </row>
    <row r="983" spans="1:10">
      <c r="A983" s="3">
        <f t="shared" ca="1" si="61"/>
        <v>41002</v>
      </c>
      <c r="B983" s="4" t="str">
        <f t="shared" ca="1" si="62"/>
        <v>08.15.14</v>
      </c>
      <c r="C983">
        <f t="shared" ca="1" si="63"/>
        <v>13</v>
      </c>
      <c r="D983">
        <v>1</v>
      </c>
      <c r="E983">
        <v>0</v>
      </c>
      <c r="F983" s="2" t="s">
        <v>4218</v>
      </c>
      <c r="G983" t="s">
        <v>4180</v>
      </c>
      <c r="H983">
        <v>15</v>
      </c>
      <c r="I983">
        <v>9</v>
      </c>
      <c r="J983">
        <f t="shared" si="60"/>
        <v>-3</v>
      </c>
    </row>
    <row r="984" spans="1:10">
      <c r="A984" s="3">
        <f t="shared" ca="1" si="61"/>
        <v>41002</v>
      </c>
      <c r="B984" s="4" t="str">
        <f t="shared" ca="1" si="62"/>
        <v>08.15.14</v>
      </c>
      <c r="C984">
        <f t="shared" ca="1" si="63"/>
        <v>13</v>
      </c>
      <c r="D984">
        <v>1</v>
      </c>
      <c r="E984">
        <v>0</v>
      </c>
      <c r="F984" s="2" t="s">
        <v>4219</v>
      </c>
      <c r="G984" t="s">
        <v>4181</v>
      </c>
      <c r="H984">
        <v>10</v>
      </c>
      <c r="I984">
        <v>9</v>
      </c>
      <c r="J984">
        <f t="shared" si="60"/>
        <v>-4</v>
      </c>
    </row>
    <row r="985" spans="1:10">
      <c r="A985" s="3">
        <f t="shared" ca="1" si="61"/>
        <v>41002</v>
      </c>
      <c r="B985" s="4" t="str">
        <f t="shared" ca="1" si="62"/>
        <v>08.15.14</v>
      </c>
      <c r="C985">
        <f t="shared" ca="1" si="63"/>
        <v>13</v>
      </c>
      <c r="D985">
        <v>1</v>
      </c>
      <c r="E985">
        <v>0</v>
      </c>
      <c r="F985" s="2" t="s">
        <v>4220</v>
      </c>
      <c r="G985" t="s">
        <v>4182</v>
      </c>
      <c r="H985">
        <v>0</v>
      </c>
      <c r="I985">
        <v>9</v>
      </c>
      <c r="J985">
        <f t="shared" si="60"/>
        <v>-5</v>
      </c>
    </row>
    <row r="986" spans="1:10">
      <c r="A986" s="3" t="str">
        <f t="shared" ca="1" si="61"/>
        <v/>
      </c>
      <c r="B986" s="4" t="str">
        <f t="shared" ca="1" si="62"/>
        <v/>
      </c>
      <c r="C986" t="str">
        <f t="shared" ca="1" si="63"/>
        <v/>
      </c>
      <c r="D986" s="1">
        <v>41002</v>
      </c>
      <c r="E986" t="s">
        <v>4173</v>
      </c>
      <c r="F986" s="2" t="s">
        <v>4170</v>
      </c>
      <c r="G986">
        <v>14</v>
      </c>
      <c r="J986" t="str">
        <f t="shared" si="60"/>
        <v/>
      </c>
    </row>
    <row r="987" spans="1:10">
      <c r="A987" s="3">
        <f t="shared" ca="1" si="61"/>
        <v>41002</v>
      </c>
      <c r="B987" s="4" t="str">
        <f t="shared" ca="1" si="62"/>
        <v>08.15.14</v>
      </c>
      <c r="C987">
        <f t="shared" ca="1" si="63"/>
        <v>14</v>
      </c>
      <c r="D987">
        <v>0</v>
      </c>
      <c r="E987">
        <v>1</v>
      </c>
      <c r="F987" s="2" t="s">
        <v>4215</v>
      </c>
      <c r="G987" t="s">
        <v>4178</v>
      </c>
      <c r="H987">
        <v>19</v>
      </c>
      <c r="I987">
        <v>8</v>
      </c>
      <c r="J987">
        <f t="shared" si="60"/>
        <v>-1</v>
      </c>
    </row>
    <row r="988" spans="1:10">
      <c r="A988" s="3">
        <f t="shared" ca="1" si="61"/>
        <v>41002</v>
      </c>
      <c r="B988" s="4" t="str">
        <f t="shared" ca="1" si="62"/>
        <v>08.15.14</v>
      </c>
      <c r="C988">
        <f t="shared" ca="1" si="63"/>
        <v>14</v>
      </c>
      <c r="D988">
        <v>0</v>
      </c>
      <c r="E988">
        <v>1</v>
      </c>
      <c r="F988" s="2" t="s">
        <v>4221</v>
      </c>
      <c r="G988" t="s">
        <v>4179</v>
      </c>
      <c r="H988">
        <v>18</v>
      </c>
      <c r="I988">
        <v>8</v>
      </c>
      <c r="J988">
        <f t="shared" si="60"/>
        <v>-2</v>
      </c>
    </row>
    <row r="989" spans="1:10">
      <c r="A989" s="3">
        <f t="shared" ca="1" si="61"/>
        <v>41002</v>
      </c>
      <c r="B989" s="4" t="str">
        <f t="shared" ca="1" si="62"/>
        <v>08.15.14</v>
      </c>
      <c r="C989">
        <f t="shared" ca="1" si="63"/>
        <v>14</v>
      </c>
      <c r="D989">
        <v>0</v>
      </c>
      <c r="E989">
        <v>1</v>
      </c>
      <c r="F989" s="2" t="s">
        <v>4222</v>
      </c>
      <c r="G989" t="s">
        <v>4180</v>
      </c>
      <c r="H989">
        <v>15</v>
      </c>
      <c r="I989">
        <v>4</v>
      </c>
      <c r="J989">
        <f t="shared" si="60"/>
        <v>-3</v>
      </c>
    </row>
    <row r="990" spans="1:10">
      <c r="A990" s="3">
        <f t="shared" ca="1" si="61"/>
        <v>41002</v>
      </c>
      <c r="B990" s="4" t="str">
        <f t="shared" ca="1" si="62"/>
        <v>08.15.14</v>
      </c>
      <c r="C990">
        <f t="shared" ca="1" si="63"/>
        <v>14</v>
      </c>
      <c r="D990">
        <v>0</v>
      </c>
      <c r="E990">
        <v>1</v>
      </c>
      <c r="F990" s="2" t="s">
        <v>4223</v>
      </c>
      <c r="G990" t="s">
        <v>4181</v>
      </c>
      <c r="H990">
        <v>10</v>
      </c>
      <c r="I990">
        <v>4</v>
      </c>
      <c r="J990">
        <f t="shared" si="60"/>
        <v>-4</v>
      </c>
    </row>
    <row r="991" spans="1:10">
      <c r="A991" s="3">
        <f t="shared" ca="1" si="61"/>
        <v>41002</v>
      </c>
      <c r="B991" s="4" t="str">
        <f t="shared" ca="1" si="62"/>
        <v>08.15.14</v>
      </c>
      <c r="C991">
        <f t="shared" ca="1" si="63"/>
        <v>14</v>
      </c>
      <c r="D991">
        <v>0</v>
      </c>
      <c r="E991">
        <v>1</v>
      </c>
      <c r="F991" s="2" t="s">
        <v>4224</v>
      </c>
      <c r="G991" t="s">
        <v>4182</v>
      </c>
      <c r="H991">
        <v>0</v>
      </c>
      <c r="I991">
        <v>10</v>
      </c>
      <c r="J991">
        <f t="shared" si="60"/>
        <v>-5</v>
      </c>
    </row>
    <row r="992" spans="1:10">
      <c r="A992" s="3">
        <f t="shared" ca="1" si="61"/>
        <v>41002</v>
      </c>
      <c r="B992" s="4" t="str">
        <f t="shared" ca="1" si="62"/>
        <v>08.15.14</v>
      </c>
      <c r="C992">
        <f t="shared" ca="1" si="63"/>
        <v>14</v>
      </c>
      <c r="D992">
        <v>1</v>
      </c>
      <c r="E992">
        <v>0</v>
      </c>
      <c r="F992" s="2" t="s">
        <v>4216</v>
      </c>
      <c r="G992" t="s">
        <v>4178</v>
      </c>
      <c r="H992">
        <v>19</v>
      </c>
      <c r="I992">
        <v>9</v>
      </c>
      <c r="J992">
        <f t="shared" si="60"/>
        <v>-1</v>
      </c>
    </row>
    <row r="993" spans="1:10">
      <c r="A993" s="3">
        <f t="shared" ca="1" si="61"/>
        <v>41002</v>
      </c>
      <c r="B993" s="4" t="str">
        <f t="shared" ca="1" si="62"/>
        <v>08.15.14</v>
      </c>
      <c r="C993">
        <f t="shared" ca="1" si="63"/>
        <v>14</v>
      </c>
      <c r="D993">
        <v>1</v>
      </c>
      <c r="E993">
        <v>0</v>
      </c>
      <c r="F993" s="2" t="s">
        <v>4217</v>
      </c>
      <c r="G993" t="s">
        <v>4179</v>
      </c>
      <c r="H993">
        <v>18</v>
      </c>
      <c r="I993">
        <v>9</v>
      </c>
      <c r="J993">
        <f t="shared" si="60"/>
        <v>-2</v>
      </c>
    </row>
    <row r="994" spans="1:10">
      <c r="A994" s="3">
        <f t="shared" ca="1" si="61"/>
        <v>41002</v>
      </c>
      <c r="B994" s="4" t="str">
        <f t="shared" ca="1" si="62"/>
        <v>08.15.14</v>
      </c>
      <c r="C994">
        <f t="shared" ca="1" si="63"/>
        <v>14</v>
      </c>
      <c r="D994">
        <v>1</v>
      </c>
      <c r="E994">
        <v>0</v>
      </c>
      <c r="F994" s="2" t="s">
        <v>4218</v>
      </c>
      <c r="G994" t="s">
        <v>4180</v>
      </c>
      <c r="H994">
        <v>10</v>
      </c>
      <c r="I994">
        <v>9</v>
      </c>
      <c r="J994">
        <f t="shared" si="60"/>
        <v>-3</v>
      </c>
    </row>
    <row r="995" spans="1:10">
      <c r="A995" s="3">
        <f t="shared" ca="1" si="61"/>
        <v>41002</v>
      </c>
      <c r="B995" s="4" t="str">
        <f t="shared" ca="1" si="62"/>
        <v>08.15.14</v>
      </c>
      <c r="C995">
        <f t="shared" ca="1" si="63"/>
        <v>14</v>
      </c>
      <c r="D995">
        <v>1</v>
      </c>
      <c r="E995">
        <v>0</v>
      </c>
      <c r="F995" s="2" t="s">
        <v>4219</v>
      </c>
      <c r="G995" t="s">
        <v>4181</v>
      </c>
      <c r="H995">
        <v>4</v>
      </c>
      <c r="I995">
        <v>9</v>
      </c>
      <c r="J995">
        <f t="shared" si="60"/>
        <v>-4</v>
      </c>
    </row>
    <row r="996" spans="1:10">
      <c r="A996" s="3">
        <f t="shared" ca="1" si="61"/>
        <v>41002</v>
      </c>
      <c r="B996" s="4" t="str">
        <f t="shared" ca="1" si="62"/>
        <v>08.15.14</v>
      </c>
      <c r="C996">
        <f t="shared" ca="1" si="63"/>
        <v>14</v>
      </c>
      <c r="D996">
        <v>1</v>
      </c>
      <c r="E996">
        <v>0</v>
      </c>
      <c r="F996" s="2" t="s">
        <v>4220</v>
      </c>
      <c r="G996" t="s">
        <v>4182</v>
      </c>
      <c r="H996">
        <v>0</v>
      </c>
      <c r="I996">
        <v>10</v>
      </c>
      <c r="J996">
        <f t="shared" si="60"/>
        <v>-5</v>
      </c>
    </row>
    <row r="997" spans="1:10">
      <c r="A997" s="3" t="str">
        <f t="shared" ca="1" si="61"/>
        <v/>
      </c>
      <c r="B997" s="4" t="str">
        <f t="shared" ca="1" si="62"/>
        <v/>
      </c>
      <c r="C997" t="str">
        <f t="shared" ca="1" si="63"/>
        <v/>
      </c>
      <c r="D997" s="1">
        <v>41002</v>
      </c>
      <c r="E997" t="s">
        <v>4173</v>
      </c>
      <c r="F997" s="2" t="s">
        <v>4170</v>
      </c>
      <c r="G997">
        <v>15</v>
      </c>
      <c r="J997" t="str">
        <f t="shared" si="60"/>
        <v/>
      </c>
    </row>
    <row r="998" spans="1:10">
      <c r="A998" s="3">
        <f t="shared" ca="1" si="61"/>
        <v>41002</v>
      </c>
      <c r="B998" s="4" t="str">
        <f t="shared" ca="1" si="62"/>
        <v>08.15.14</v>
      </c>
      <c r="C998">
        <f t="shared" ca="1" si="63"/>
        <v>15</v>
      </c>
      <c r="D998">
        <v>0</v>
      </c>
      <c r="E998">
        <v>0</v>
      </c>
      <c r="F998" s="2" t="s">
        <v>4216</v>
      </c>
      <c r="G998" t="s">
        <v>4178</v>
      </c>
      <c r="H998">
        <v>0</v>
      </c>
      <c r="I998">
        <v>2</v>
      </c>
      <c r="J998">
        <f t="shared" si="60"/>
        <v>-1</v>
      </c>
    </row>
    <row r="999" spans="1:10">
      <c r="A999" s="3">
        <f t="shared" ca="1" si="61"/>
        <v>41002</v>
      </c>
      <c r="B999" s="4" t="str">
        <f t="shared" ca="1" si="62"/>
        <v>08.15.14</v>
      </c>
      <c r="C999">
        <f t="shared" ca="1" si="63"/>
        <v>15</v>
      </c>
      <c r="D999">
        <v>0</v>
      </c>
      <c r="E999">
        <v>0</v>
      </c>
      <c r="F999" s="2" t="s">
        <v>4217</v>
      </c>
      <c r="G999" t="s">
        <v>4179</v>
      </c>
      <c r="H999">
        <v>0</v>
      </c>
      <c r="I999">
        <v>2</v>
      </c>
      <c r="J999">
        <f t="shared" si="60"/>
        <v>-2</v>
      </c>
    </row>
    <row r="1000" spans="1:10">
      <c r="A1000" s="3">
        <f t="shared" ca="1" si="61"/>
        <v>41002</v>
      </c>
      <c r="B1000" s="4" t="str">
        <f t="shared" ca="1" si="62"/>
        <v>08.15.14</v>
      </c>
      <c r="C1000">
        <f t="shared" ca="1" si="63"/>
        <v>15</v>
      </c>
      <c r="D1000">
        <v>0</v>
      </c>
      <c r="E1000">
        <v>0</v>
      </c>
      <c r="F1000" s="2" t="s">
        <v>4218</v>
      </c>
      <c r="G1000" t="s">
        <v>4180</v>
      </c>
      <c r="H1000">
        <v>0</v>
      </c>
      <c r="I1000">
        <v>2</v>
      </c>
      <c r="J1000">
        <f t="shared" si="60"/>
        <v>-3</v>
      </c>
    </row>
    <row r="1001" spans="1:10">
      <c r="A1001" s="3">
        <f t="shared" ca="1" si="61"/>
        <v>41002</v>
      </c>
      <c r="B1001" s="4" t="str">
        <f t="shared" ca="1" si="62"/>
        <v>08.15.14</v>
      </c>
      <c r="C1001">
        <f t="shared" ca="1" si="63"/>
        <v>15</v>
      </c>
      <c r="D1001">
        <v>0</v>
      </c>
      <c r="E1001">
        <v>0</v>
      </c>
      <c r="F1001" s="2" t="s">
        <v>4219</v>
      </c>
      <c r="G1001" t="s">
        <v>4181</v>
      </c>
      <c r="H1001">
        <v>0</v>
      </c>
      <c r="I1001">
        <v>5</v>
      </c>
      <c r="J1001">
        <f t="shared" si="60"/>
        <v>-4</v>
      </c>
    </row>
    <row r="1002" spans="1:10">
      <c r="A1002" s="3">
        <f t="shared" ca="1" si="61"/>
        <v>41002</v>
      </c>
      <c r="B1002" s="4" t="str">
        <f t="shared" ca="1" si="62"/>
        <v>08.15.14</v>
      </c>
      <c r="C1002">
        <f t="shared" ca="1" si="63"/>
        <v>15</v>
      </c>
      <c r="D1002">
        <v>0</v>
      </c>
      <c r="E1002">
        <v>0</v>
      </c>
      <c r="F1002" s="2" t="s">
        <v>4220</v>
      </c>
      <c r="G1002" t="s">
        <v>4182</v>
      </c>
      <c r="H1002">
        <v>0</v>
      </c>
      <c r="I1002">
        <v>5</v>
      </c>
      <c r="J1002">
        <f t="shared" si="60"/>
        <v>-5</v>
      </c>
    </row>
    <row r="1003" spans="1:10">
      <c r="A1003" s="3">
        <f t="shared" ca="1" si="61"/>
        <v>41002</v>
      </c>
      <c r="B1003" s="4" t="str">
        <f t="shared" ca="1" si="62"/>
        <v>08.15.14</v>
      </c>
      <c r="C1003">
        <f t="shared" ca="1" si="63"/>
        <v>15</v>
      </c>
      <c r="D1003">
        <v>1</v>
      </c>
      <c r="E1003">
        <v>1</v>
      </c>
      <c r="F1003" s="2" t="s">
        <v>4215</v>
      </c>
      <c r="G1003" t="s">
        <v>4178</v>
      </c>
      <c r="H1003">
        <v>0</v>
      </c>
      <c r="I1003">
        <v>6</v>
      </c>
      <c r="J1003">
        <f t="shared" si="60"/>
        <v>-1</v>
      </c>
    </row>
    <row r="1004" spans="1:10">
      <c r="A1004" s="3">
        <f t="shared" ca="1" si="61"/>
        <v>41002</v>
      </c>
      <c r="B1004" s="4" t="str">
        <f t="shared" ca="1" si="62"/>
        <v>08.15.14</v>
      </c>
      <c r="C1004">
        <f t="shared" ca="1" si="63"/>
        <v>15</v>
      </c>
      <c r="D1004">
        <v>1</v>
      </c>
      <c r="E1004">
        <v>1</v>
      </c>
      <c r="F1004" s="2" t="s">
        <v>4221</v>
      </c>
      <c r="G1004" t="s">
        <v>4179</v>
      </c>
      <c r="H1004">
        <v>0</v>
      </c>
      <c r="I1004">
        <v>6</v>
      </c>
      <c r="J1004">
        <f t="shared" si="60"/>
        <v>-2</v>
      </c>
    </row>
    <row r="1005" spans="1:10">
      <c r="A1005" s="3">
        <f t="shared" ca="1" si="61"/>
        <v>41002</v>
      </c>
      <c r="B1005" s="4" t="str">
        <f t="shared" ca="1" si="62"/>
        <v>08.15.14</v>
      </c>
      <c r="C1005">
        <f t="shared" ca="1" si="63"/>
        <v>15</v>
      </c>
      <c r="D1005">
        <v>1</v>
      </c>
      <c r="E1005">
        <v>1</v>
      </c>
      <c r="F1005" s="2" t="s">
        <v>4222</v>
      </c>
      <c r="G1005" t="s">
        <v>4180</v>
      </c>
      <c r="H1005">
        <v>0</v>
      </c>
      <c r="I1005">
        <v>5</v>
      </c>
      <c r="J1005">
        <f t="shared" si="60"/>
        <v>-3</v>
      </c>
    </row>
    <row r="1006" spans="1:10">
      <c r="A1006" s="3">
        <f t="shared" ca="1" si="61"/>
        <v>41002</v>
      </c>
      <c r="B1006" s="4" t="str">
        <f t="shared" ca="1" si="62"/>
        <v>08.15.14</v>
      </c>
      <c r="C1006">
        <f t="shared" ca="1" si="63"/>
        <v>15</v>
      </c>
      <c r="D1006">
        <v>1</v>
      </c>
      <c r="E1006">
        <v>1</v>
      </c>
      <c r="F1006" s="2" t="s">
        <v>4223</v>
      </c>
      <c r="G1006" t="s">
        <v>4181</v>
      </c>
      <c r="H1006">
        <v>0</v>
      </c>
      <c r="I1006">
        <v>4</v>
      </c>
      <c r="J1006">
        <f t="shared" si="60"/>
        <v>-4</v>
      </c>
    </row>
    <row r="1007" spans="1:10">
      <c r="A1007" s="3">
        <f t="shared" ca="1" si="61"/>
        <v>41002</v>
      </c>
      <c r="B1007" s="4" t="str">
        <f t="shared" ca="1" si="62"/>
        <v>08.15.14</v>
      </c>
      <c r="C1007">
        <f t="shared" ca="1" si="63"/>
        <v>15</v>
      </c>
      <c r="D1007">
        <v>1</v>
      </c>
      <c r="E1007">
        <v>1</v>
      </c>
      <c r="F1007" s="2" t="s">
        <v>4224</v>
      </c>
      <c r="G1007" t="s">
        <v>4182</v>
      </c>
      <c r="H1007">
        <v>0</v>
      </c>
      <c r="I1007">
        <v>10</v>
      </c>
      <c r="J1007">
        <f t="shared" si="60"/>
        <v>-5</v>
      </c>
    </row>
    <row r="1008" spans="1:10">
      <c r="A1008" s="3" t="str">
        <f t="shared" ca="1" si="61"/>
        <v/>
      </c>
      <c r="B1008" s="4" t="str">
        <f t="shared" ca="1" si="62"/>
        <v/>
      </c>
      <c r="C1008" t="str">
        <f t="shared" ca="1" si="63"/>
        <v/>
      </c>
      <c r="D1008" s="1">
        <v>41002</v>
      </c>
      <c r="E1008" t="s">
        <v>4173</v>
      </c>
      <c r="F1008" s="2" t="s">
        <v>4170</v>
      </c>
      <c r="G1008">
        <v>16</v>
      </c>
      <c r="J1008" t="str">
        <f t="shared" si="60"/>
        <v/>
      </c>
    </row>
    <row r="1009" spans="1:10">
      <c r="A1009" s="3">
        <f t="shared" ca="1" si="61"/>
        <v>41002</v>
      </c>
      <c r="B1009" s="4" t="str">
        <f t="shared" ca="1" si="62"/>
        <v>08.15.14</v>
      </c>
      <c r="C1009">
        <f t="shared" ca="1" si="63"/>
        <v>16</v>
      </c>
      <c r="D1009">
        <v>0</v>
      </c>
      <c r="E1009">
        <v>0</v>
      </c>
      <c r="F1009" s="2" t="s">
        <v>4216</v>
      </c>
      <c r="G1009" t="s">
        <v>4178</v>
      </c>
      <c r="H1009">
        <v>18</v>
      </c>
      <c r="I1009">
        <v>3</v>
      </c>
      <c r="J1009">
        <f t="shared" si="60"/>
        <v>-1</v>
      </c>
    </row>
    <row r="1010" spans="1:10">
      <c r="A1010" s="3">
        <f t="shared" ca="1" si="61"/>
        <v>41002</v>
      </c>
      <c r="B1010" s="4" t="str">
        <f t="shared" ca="1" si="62"/>
        <v>08.15.14</v>
      </c>
      <c r="C1010">
        <f t="shared" ca="1" si="63"/>
        <v>16</v>
      </c>
      <c r="D1010">
        <v>0</v>
      </c>
      <c r="E1010">
        <v>0</v>
      </c>
      <c r="F1010" s="2" t="s">
        <v>4217</v>
      </c>
      <c r="G1010" t="s">
        <v>4179</v>
      </c>
      <c r="H1010">
        <v>19</v>
      </c>
      <c r="I1010">
        <v>3</v>
      </c>
      <c r="J1010">
        <f t="shared" si="60"/>
        <v>-2</v>
      </c>
    </row>
    <row r="1011" spans="1:10">
      <c r="A1011" s="3">
        <f t="shared" ca="1" si="61"/>
        <v>41002</v>
      </c>
      <c r="B1011" s="4" t="str">
        <f t="shared" ca="1" si="62"/>
        <v>08.15.14</v>
      </c>
      <c r="C1011">
        <f t="shared" ca="1" si="63"/>
        <v>16</v>
      </c>
      <c r="D1011">
        <v>0</v>
      </c>
      <c r="E1011">
        <v>0</v>
      </c>
      <c r="F1011" s="2" t="s">
        <v>4218</v>
      </c>
      <c r="G1011" t="s">
        <v>4180</v>
      </c>
      <c r="H1011">
        <v>15</v>
      </c>
      <c r="I1011">
        <v>4</v>
      </c>
      <c r="J1011">
        <f t="shared" si="60"/>
        <v>-3</v>
      </c>
    </row>
    <row r="1012" spans="1:10">
      <c r="A1012" s="3">
        <f t="shared" ca="1" si="61"/>
        <v>41002</v>
      </c>
      <c r="B1012" s="4" t="str">
        <f t="shared" ca="1" si="62"/>
        <v>08.15.14</v>
      </c>
      <c r="C1012">
        <f t="shared" ca="1" si="63"/>
        <v>16</v>
      </c>
      <c r="D1012">
        <v>0</v>
      </c>
      <c r="E1012">
        <v>0</v>
      </c>
      <c r="F1012" s="2" t="s">
        <v>4219</v>
      </c>
      <c r="G1012" t="s">
        <v>4181</v>
      </c>
      <c r="H1012">
        <v>10</v>
      </c>
      <c r="I1012">
        <v>5</v>
      </c>
      <c r="J1012">
        <f t="shared" si="60"/>
        <v>-4</v>
      </c>
    </row>
    <row r="1013" spans="1:10">
      <c r="A1013" s="3">
        <f t="shared" ca="1" si="61"/>
        <v>41002</v>
      </c>
      <c r="B1013" s="4" t="str">
        <f t="shared" ca="1" si="62"/>
        <v>08.15.14</v>
      </c>
      <c r="C1013">
        <f t="shared" ca="1" si="63"/>
        <v>16</v>
      </c>
      <c r="D1013">
        <v>0</v>
      </c>
      <c r="E1013">
        <v>0</v>
      </c>
      <c r="F1013" s="2" t="s">
        <v>4220</v>
      </c>
      <c r="G1013" t="s">
        <v>4182</v>
      </c>
      <c r="H1013">
        <v>0</v>
      </c>
      <c r="I1013">
        <v>5</v>
      </c>
      <c r="J1013">
        <f t="shared" si="60"/>
        <v>-5</v>
      </c>
    </row>
    <row r="1014" spans="1:10">
      <c r="A1014" s="3">
        <f t="shared" ca="1" si="61"/>
        <v>41002</v>
      </c>
      <c r="B1014" s="4" t="str">
        <f t="shared" ca="1" si="62"/>
        <v>08.15.14</v>
      </c>
      <c r="C1014">
        <f t="shared" ca="1" si="63"/>
        <v>16</v>
      </c>
      <c r="D1014">
        <v>1</v>
      </c>
      <c r="E1014">
        <v>1</v>
      </c>
      <c r="F1014" s="2" t="s">
        <v>4215</v>
      </c>
      <c r="G1014" t="s">
        <v>4178</v>
      </c>
      <c r="H1014">
        <v>1</v>
      </c>
      <c r="I1014">
        <v>1</v>
      </c>
      <c r="J1014">
        <f t="shared" si="60"/>
        <v>-1</v>
      </c>
    </row>
    <row r="1015" spans="1:10">
      <c r="A1015" s="3">
        <f t="shared" ca="1" si="61"/>
        <v>41002</v>
      </c>
      <c r="B1015" s="4" t="str">
        <f t="shared" ca="1" si="62"/>
        <v>08.15.14</v>
      </c>
      <c r="C1015">
        <f t="shared" ca="1" si="63"/>
        <v>16</v>
      </c>
      <c r="D1015">
        <v>1</v>
      </c>
      <c r="E1015">
        <v>1</v>
      </c>
      <c r="F1015" s="2" t="s">
        <v>4221</v>
      </c>
      <c r="G1015" t="s">
        <v>4179</v>
      </c>
      <c r="H1015">
        <v>1</v>
      </c>
      <c r="I1015">
        <v>4</v>
      </c>
      <c r="J1015">
        <f t="shared" si="60"/>
        <v>-2</v>
      </c>
    </row>
    <row r="1016" spans="1:10">
      <c r="A1016" s="3">
        <f t="shared" ca="1" si="61"/>
        <v>41002</v>
      </c>
      <c r="B1016" s="4" t="str">
        <f t="shared" ca="1" si="62"/>
        <v>08.15.14</v>
      </c>
      <c r="C1016">
        <f t="shared" ca="1" si="63"/>
        <v>16</v>
      </c>
      <c r="D1016">
        <v>1</v>
      </c>
      <c r="E1016">
        <v>1</v>
      </c>
      <c r="F1016" s="2" t="s">
        <v>4222</v>
      </c>
      <c r="G1016" t="s">
        <v>4180</v>
      </c>
      <c r="H1016">
        <v>1</v>
      </c>
      <c r="I1016">
        <v>4</v>
      </c>
      <c r="J1016">
        <f t="shared" si="60"/>
        <v>-3</v>
      </c>
    </row>
    <row r="1017" spans="1:10">
      <c r="A1017" s="3">
        <f t="shared" ca="1" si="61"/>
        <v>41002</v>
      </c>
      <c r="B1017" s="4" t="str">
        <f t="shared" ca="1" si="62"/>
        <v>08.15.14</v>
      </c>
      <c r="C1017">
        <f t="shared" ca="1" si="63"/>
        <v>16</v>
      </c>
      <c r="D1017">
        <v>1</v>
      </c>
      <c r="E1017">
        <v>1</v>
      </c>
      <c r="F1017" s="2" t="s">
        <v>4223</v>
      </c>
      <c r="G1017" t="s">
        <v>4181</v>
      </c>
      <c r="H1017">
        <v>0</v>
      </c>
      <c r="I1017">
        <v>5</v>
      </c>
      <c r="J1017">
        <f t="shared" si="60"/>
        <v>-4</v>
      </c>
    </row>
    <row r="1018" spans="1:10">
      <c r="A1018" s="3">
        <f t="shared" ca="1" si="61"/>
        <v>41002</v>
      </c>
      <c r="B1018" s="4" t="str">
        <f t="shared" ca="1" si="62"/>
        <v>08.15.14</v>
      </c>
      <c r="C1018">
        <f t="shared" ca="1" si="63"/>
        <v>16</v>
      </c>
      <c r="D1018">
        <v>1</v>
      </c>
      <c r="E1018">
        <v>1</v>
      </c>
      <c r="F1018" s="2" t="s">
        <v>4224</v>
      </c>
      <c r="G1018" t="s">
        <v>4182</v>
      </c>
      <c r="H1018">
        <v>0</v>
      </c>
      <c r="I1018">
        <v>10</v>
      </c>
      <c r="J1018">
        <f t="shared" si="60"/>
        <v>-5</v>
      </c>
    </row>
    <row r="1019" spans="1:10">
      <c r="A1019" s="3" t="str">
        <f t="shared" ca="1" si="61"/>
        <v/>
      </c>
      <c r="B1019" s="4" t="str">
        <f t="shared" ca="1" si="62"/>
        <v/>
      </c>
      <c r="C1019" t="str">
        <f t="shared" ca="1" si="63"/>
        <v/>
      </c>
      <c r="D1019" s="1">
        <v>41002</v>
      </c>
      <c r="E1019" t="s">
        <v>4173</v>
      </c>
      <c r="F1019" s="2" t="s">
        <v>4170</v>
      </c>
      <c r="G1019">
        <v>17</v>
      </c>
      <c r="J1019" t="str">
        <f t="shared" si="60"/>
        <v/>
      </c>
    </row>
    <row r="1020" spans="1:10">
      <c r="A1020" s="3">
        <f t="shared" ca="1" si="61"/>
        <v>41002</v>
      </c>
      <c r="B1020" s="4" t="str">
        <f t="shared" ca="1" si="62"/>
        <v>08.15.14</v>
      </c>
      <c r="C1020">
        <f t="shared" ca="1" si="63"/>
        <v>17</v>
      </c>
      <c r="D1020">
        <v>0</v>
      </c>
      <c r="E1020">
        <v>1</v>
      </c>
      <c r="F1020" s="2" t="s">
        <v>4215</v>
      </c>
      <c r="G1020" t="s">
        <v>4178</v>
      </c>
      <c r="H1020">
        <v>19</v>
      </c>
      <c r="I1020">
        <v>0</v>
      </c>
      <c r="J1020">
        <f t="shared" si="60"/>
        <v>-1</v>
      </c>
    </row>
    <row r="1021" spans="1:10">
      <c r="A1021" s="3">
        <f t="shared" ca="1" si="61"/>
        <v>41002</v>
      </c>
      <c r="B1021" s="4" t="str">
        <f t="shared" ca="1" si="62"/>
        <v>08.15.14</v>
      </c>
      <c r="C1021">
        <f t="shared" ca="1" si="63"/>
        <v>17</v>
      </c>
      <c r="D1021">
        <v>0</v>
      </c>
      <c r="E1021">
        <v>1</v>
      </c>
      <c r="F1021" s="2" t="s">
        <v>4221</v>
      </c>
      <c r="G1021" t="s">
        <v>4179</v>
      </c>
      <c r="H1021">
        <v>18</v>
      </c>
      <c r="I1021">
        <v>0</v>
      </c>
      <c r="J1021">
        <f t="shared" si="60"/>
        <v>-2</v>
      </c>
    </row>
    <row r="1022" spans="1:10">
      <c r="A1022" s="3">
        <f t="shared" ca="1" si="61"/>
        <v>41002</v>
      </c>
      <c r="B1022" s="4" t="str">
        <f t="shared" ca="1" si="62"/>
        <v>08.15.14</v>
      </c>
      <c r="C1022">
        <f t="shared" ca="1" si="63"/>
        <v>17</v>
      </c>
      <c r="D1022">
        <v>0</v>
      </c>
      <c r="E1022">
        <v>1</v>
      </c>
      <c r="F1022" s="2" t="s">
        <v>4222</v>
      </c>
      <c r="G1022" t="s">
        <v>4180</v>
      </c>
      <c r="H1022">
        <v>15</v>
      </c>
      <c r="I1022">
        <v>0</v>
      </c>
      <c r="J1022">
        <f t="shared" si="60"/>
        <v>-3</v>
      </c>
    </row>
    <row r="1023" spans="1:10">
      <c r="A1023" s="3">
        <f t="shared" ca="1" si="61"/>
        <v>41002</v>
      </c>
      <c r="B1023" s="4" t="str">
        <f t="shared" ca="1" si="62"/>
        <v>08.15.14</v>
      </c>
      <c r="C1023">
        <f t="shared" ca="1" si="63"/>
        <v>17</v>
      </c>
      <c r="D1023">
        <v>0</v>
      </c>
      <c r="E1023">
        <v>1</v>
      </c>
      <c r="F1023" s="2" t="s">
        <v>4223</v>
      </c>
      <c r="G1023" t="s">
        <v>4181</v>
      </c>
      <c r="H1023">
        <v>4</v>
      </c>
      <c r="I1023">
        <v>10</v>
      </c>
      <c r="J1023">
        <f t="shared" si="60"/>
        <v>-4</v>
      </c>
    </row>
    <row r="1024" spans="1:10">
      <c r="A1024" s="3">
        <f t="shared" ca="1" si="61"/>
        <v>41002</v>
      </c>
      <c r="B1024" s="4" t="str">
        <f t="shared" ca="1" si="62"/>
        <v>08.15.14</v>
      </c>
      <c r="C1024">
        <f t="shared" ca="1" si="63"/>
        <v>17</v>
      </c>
      <c r="D1024">
        <v>0</v>
      </c>
      <c r="E1024">
        <v>1</v>
      </c>
      <c r="F1024" s="2" t="s">
        <v>4224</v>
      </c>
      <c r="G1024" t="s">
        <v>4182</v>
      </c>
      <c r="H1024">
        <v>0</v>
      </c>
      <c r="I1024">
        <v>0</v>
      </c>
      <c r="J1024">
        <f t="shared" si="60"/>
        <v>-5</v>
      </c>
    </row>
    <row r="1025" spans="1:10">
      <c r="A1025" s="3">
        <f t="shared" ca="1" si="61"/>
        <v>41002</v>
      </c>
      <c r="B1025" s="4" t="str">
        <f t="shared" ca="1" si="62"/>
        <v>08.15.14</v>
      </c>
      <c r="C1025">
        <f t="shared" ca="1" si="63"/>
        <v>17</v>
      </c>
      <c r="D1025">
        <v>1</v>
      </c>
      <c r="E1025">
        <v>0</v>
      </c>
      <c r="F1025" s="2" t="s">
        <v>4216</v>
      </c>
      <c r="G1025" t="s">
        <v>4178</v>
      </c>
      <c r="H1025">
        <v>19</v>
      </c>
      <c r="I1025">
        <v>4</v>
      </c>
      <c r="J1025">
        <f t="shared" si="60"/>
        <v>-1</v>
      </c>
    </row>
    <row r="1026" spans="1:10">
      <c r="A1026" s="3">
        <f t="shared" ca="1" si="61"/>
        <v>41002</v>
      </c>
      <c r="B1026" s="4" t="str">
        <f t="shared" ca="1" si="62"/>
        <v>08.15.14</v>
      </c>
      <c r="C1026">
        <f t="shared" ca="1" si="63"/>
        <v>17</v>
      </c>
      <c r="D1026">
        <v>1</v>
      </c>
      <c r="E1026">
        <v>0</v>
      </c>
      <c r="F1026" s="2" t="s">
        <v>4217</v>
      </c>
      <c r="G1026" t="s">
        <v>4179</v>
      </c>
      <c r="H1026">
        <v>18</v>
      </c>
      <c r="I1026">
        <v>4</v>
      </c>
      <c r="J1026">
        <f t="shared" ref="J1026:J1089" si="64">IF(G1026="A", -1, IF(G1026="B", -2, IF(G1026="C", -3, IF(G1026="D", -4, IF(G1026="E", -5, "")))))</f>
        <v>-2</v>
      </c>
    </row>
    <row r="1027" spans="1:10">
      <c r="A1027" s="3">
        <f t="shared" ref="A1027:A1090" ca="1" si="65">IF(D1027=0,OFFSET(D1027,-5*D1027+J1027,0),IF(D1027=1,OFFSET(D1027,-5*D1027+J1027,0),IF(D1027=2,OFFSET(D1027,-5*D1027+J1027,0),IF(D1027=3,OFFSET(D1027,-5*D1027+J1027,0),IF(D1027=4,OFFSET(D1027,-5*D1027+J1027,0),"")))))</f>
        <v>41002</v>
      </c>
      <c r="B1027" s="4" t="str">
        <f t="shared" ref="B1027:B1090" ca="1" si="66">IF(D1027=0,OFFSET(D1027,-5*D1027+J1027,1),IF(D1027=1,OFFSET(D1027,-5*D1027+J1027,1),IF(D1027=2,OFFSET(D1027,-5*D1027+J1027,1),IF(D1027=3,OFFSET(D1027,-5*D1027+J1027,1),IF(D1027=4,OFFSET(D1027,-5*D1027+J1027,1),"")))))</f>
        <v>08.15.14</v>
      </c>
      <c r="C1027">
        <f t="shared" ref="C1027:C1090" ca="1" si="67">IF(D1027=0,OFFSET(D1027,-5*D1027+J1027,3),IF(D1027=1,OFFSET(D1027,-5*D1027+J1027,3),IF(D1027=2,OFFSET(D1027,-5*D1027+J1027,3),IF(D1027=3,OFFSET(D1027,-5*D1027+J1027,3),IF(D1027=4,OFFSET(D1027,-5*D1027+J1027,3),"")))))</f>
        <v>17</v>
      </c>
      <c r="D1027">
        <v>1</v>
      </c>
      <c r="E1027">
        <v>0</v>
      </c>
      <c r="F1027" s="2" t="s">
        <v>4218</v>
      </c>
      <c r="G1027" t="s">
        <v>4180</v>
      </c>
      <c r="H1027">
        <v>15</v>
      </c>
      <c r="I1027">
        <v>4</v>
      </c>
      <c r="J1027">
        <f t="shared" si="64"/>
        <v>-3</v>
      </c>
    </row>
    <row r="1028" spans="1:10">
      <c r="A1028" s="3">
        <f t="shared" ca="1" si="65"/>
        <v>41002</v>
      </c>
      <c r="B1028" s="4" t="str">
        <f t="shared" ca="1" si="66"/>
        <v>08.15.14</v>
      </c>
      <c r="C1028">
        <f t="shared" ca="1" si="67"/>
        <v>17</v>
      </c>
      <c r="D1028">
        <v>1</v>
      </c>
      <c r="E1028">
        <v>0</v>
      </c>
      <c r="F1028" s="2" t="s">
        <v>4219</v>
      </c>
      <c r="G1028" t="s">
        <v>4181</v>
      </c>
      <c r="H1028">
        <v>10</v>
      </c>
      <c r="I1028">
        <v>9</v>
      </c>
      <c r="J1028">
        <f t="shared" si="64"/>
        <v>-4</v>
      </c>
    </row>
    <row r="1029" spans="1:10">
      <c r="A1029" s="3">
        <f t="shared" ca="1" si="65"/>
        <v>41002</v>
      </c>
      <c r="B1029" s="4" t="str">
        <f t="shared" ca="1" si="66"/>
        <v>08.15.14</v>
      </c>
      <c r="C1029">
        <f t="shared" ca="1" si="67"/>
        <v>17</v>
      </c>
      <c r="D1029">
        <v>1</v>
      </c>
      <c r="E1029">
        <v>0</v>
      </c>
      <c r="F1029" s="2" t="s">
        <v>4220</v>
      </c>
      <c r="G1029" t="s">
        <v>4182</v>
      </c>
      <c r="H1029">
        <v>0</v>
      </c>
      <c r="I1029">
        <v>10</v>
      </c>
      <c r="J1029">
        <f t="shared" si="64"/>
        <v>-5</v>
      </c>
    </row>
    <row r="1030" spans="1:10">
      <c r="A1030" s="3" t="str">
        <f t="shared" ca="1" si="65"/>
        <v/>
      </c>
      <c r="B1030" s="4" t="str">
        <f t="shared" ca="1" si="66"/>
        <v/>
      </c>
      <c r="C1030" t="str">
        <f t="shared" ca="1" si="67"/>
        <v/>
      </c>
      <c r="D1030" s="1">
        <v>41002</v>
      </c>
      <c r="E1030" t="s">
        <v>4173</v>
      </c>
      <c r="F1030" s="2" t="s">
        <v>4170</v>
      </c>
      <c r="G1030">
        <v>18</v>
      </c>
      <c r="J1030" t="str">
        <f t="shared" si="64"/>
        <v/>
      </c>
    </row>
    <row r="1031" spans="1:10">
      <c r="A1031" s="3">
        <f t="shared" ca="1" si="65"/>
        <v>41002</v>
      </c>
      <c r="B1031" s="4" t="str">
        <f t="shared" ca="1" si="66"/>
        <v>08.15.14</v>
      </c>
      <c r="C1031">
        <f t="shared" ca="1" si="67"/>
        <v>18</v>
      </c>
      <c r="D1031">
        <v>0</v>
      </c>
      <c r="E1031">
        <v>1</v>
      </c>
      <c r="F1031" s="2" t="s">
        <v>4215</v>
      </c>
      <c r="G1031" t="s">
        <v>4178</v>
      </c>
      <c r="H1031">
        <v>19</v>
      </c>
      <c r="I1031">
        <v>6</v>
      </c>
      <c r="J1031">
        <f t="shared" si="64"/>
        <v>-1</v>
      </c>
    </row>
    <row r="1032" spans="1:10">
      <c r="A1032" s="3">
        <f t="shared" ca="1" si="65"/>
        <v>41002</v>
      </c>
      <c r="B1032" s="4" t="str">
        <f t="shared" ca="1" si="66"/>
        <v>08.15.14</v>
      </c>
      <c r="C1032">
        <f t="shared" ca="1" si="67"/>
        <v>18</v>
      </c>
      <c r="D1032">
        <v>0</v>
      </c>
      <c r="E1032">
        <v>1</v>
      </c>
      <c r="F1032" s="2" t="s">
        <v>4221</v>
      </c>
      <c r="G1032" t="s">
        <v>4179</v>
      </c>
      <c r="H1032">
        <v>19</v>
      </c>
      <c r="I1032">
        <v>6</v>
      </c>
      <c r="J1032">
        <f t="shared" si="64"/>
        <v>-2</v>
      </c>
    </row>
    <row r="1033" spans="1:10">
      <c r="A1033" s="3">
        <f t="shared" ca="1" si="65"/>
        <v>41002</v>
      </c>
      <c r="B1033" s="4" t="str">
        <f t="shared" ca="1" si="66"/>
        <v>08.15.14</v>
      </c>
      <c r="C1033">
        <f t="shared" ca="1" si="67"/>
        <v>18</v>
      </c>
      <c r="D1033">
        <v>0</v>
      </c>
      <c r="E1033">
        <v>1</v>
      </c>
      <c r="F1033" s="2" t="s">
        <v>4222</v>
      </c>
      <c r="G1033" t="s">
        <v>4180</v>
      </c>
      <c r="H1033">
        <v>19</v>
      </c>
      <c r="I1033">
        <v>4</v>
      </c>
      <c r="J1033">
        <f t="shared" si="64"/>
        <v>-3</v>
      </c>
    </row>
    <row r="1034" spans="1:10">
      <c r="A1034" s="3">
        <f t="shared" ca="1" si="65"/>
        <v>41002</v>
      </c>
      <c r="B1034" s="4" t="str">
        <f t="shared" ca="1" si="66"/>
        <v>08.15.14</v>
      </c>
      <c r="C1034">
        <f t="shared" ca="1" si="67"/>
        <v>18</v>
      </c>
      <c r="D1034">
        <v>0</v>
      </c>
      <c r="E1034">
        <v>1</v>
      </c>
      <c r="F1034" s="2" t="s">
        <v>4223</v>
      </c>
      <c r="G1034" t="s">
        <v>4181</v>
      </c>
      <c r="H1034">
        <v>1</v>
      </c>
      <c r="I1034">
        <v>5</v>
      </c>
      <c r="J1034">
        <f t="shared" si="64"/>
        <v>-4</v>
      </c>
    </row>
    <row r="1035" spans="1:10">
      <c r="A1035" s="3">
        <f t="shared" ca="1" si="65"/>
        <v>41002</v>
      </c>
      <c r="B1035" s="4" t="str">
        <f t="shared" ca="1" si="66"/>
        <v>08.15.14</v>
      </c>
      <c r="C1035">
        <f t="shared" ca="1" si="67"/>
        <v>18</v>
      </c>
      <c r="D1035">
        <v>0</v>
      </c>
      <c r="E1035">
        <v>1</v>
      </c>
      <c r="F1035" s="2" t="s">
        <v>4224</v>
      </c>
      <c r="G1035" t="s">
        <v>4182</v>
      </c>
      <c r="H1035">
        <v>0</v>
      </c>
      <c r="I1035">
        <v>10</v>
      </c>
      <c r="J1035">
        <f t="shared" si="64"/>
        <v>-5</v>
      </c>
    </row>
    <row r="1036" spans="1:10">
      <c r="A1036" s="3">
        <f t="shared" ca="1" si="65"/>
        <v>41002</v>
      </c>
      <c r="B1036" s="4" t="str">
        <f t="shared" ca="1" si="66"/>
        <v>08.15.14</v>
      </c>
      <c r="C1036">
        <f t="shared" ca="1" si="67"/>
        <v>18</v>
      </c>
      <c r="D1036">
        <v>1</v>
      </c>
      <c r="E1036">
        <v>0</v>
      </c>
      <c r="F1036" s="2" t="s">
        <v>4216</v>
      </c>
      <c r="G1036" t="s">
        <v>4178</v>
      </c>
      <c r="H1036">
        <v>19</v>
      </c>
      <c r="I1036">
        <v>5</v>
      </c>
      <c r="J1036">
        <f t="shared" si="64"/>
        <v>-1</v>
      </c>
    </row>
    <row r="1037" spans="1:10">
      <c r="A1037" s="3">
        <f t="shared" ca="1" si="65"/>
        <v>41002</v>
      </c>
      <c r="B1037" s="4" t="str">
        <f t="shared" ca="1" si="66"/>
        <v>08.15.14</v>
      </c>
      <c r="C1037">
        <f t="shared" ca="1" si="67"/>
        <v>18</v>
      </c>
      <c r="D1037">
        <v>1</v>
      </c>
      <c r="E1037">
        <v>0</v>
      </c>
      <c r="F1037" s="2" t="s">
        <v>4217</v>
      </c>
      <c r="G1037" t="s">
        <v>4179</v>
      </c>
      <c r="H1037">
        <v>19</v>
      </c>
      <c r="I1037">
        <v>5</v>
      </c>
      <c r="J1037">
        <f t="shared" si="64"/>
        <v>-2</v>
      </c>
    </row>
    <row r="1038" spans="1:10">
      <c r="A1038" s="3">
        <f t="shared" ca="1" si="65"/>
        <v>41002</v>
      </c>
      <c r="B1038" s="4" t="str">
        <f t="shared" ca="1" si="66"/>
        <v>08.15.14</v>
      </c>
      <c r="C1038">
        <f t="shared" ca="1" si="67"/>
        <v>18</v>
      </c>
      <c r="D1038">
        <v>1</v>
      </c>
      <c r="E1038">
        <v>0</v>
      </c>
      <c r="F1038" s="2" t="s">
        <v>4218</v>
      </c>
      <c r="G1038" t="s">
        <v>4180</v>
      </c>
      <c r="H1038">
        <v>15</v>
      </c>
      <c r="I1038">
        <v>5</v>
      </c>
      <c r="J1038">
        <f t="shared" si="64"/>
        <v>-3</v>
      </c>
    </row>
    <row r="1039" spans="1:10">
      <c r="A1039" s="3">
        <f t="shared" ca="1" si="65"/>
        <v>41002</v>
      </c>
      <c r="B1039" s="4" t="str">
        <f t="shared" ca="1" si="66"/>
        <v>08.15.14</v>
      </c>
      <c r="C1039">
        <f t="shared" ca="1" si="67"/>
        <v>18</v>
      </c>
      <c r="D1039">
        <v>1</v>
      </c>
      <c r="E1039">
        <v>0</v>
      </c>
      <c r="F1039" s="2" t="s">
        <v>4219</v>
      </c>
      <c r="G1039" t="s">
        <v>4181</v>
      </c>
      <c r="H1039">
        <v>4</v>
      </c>
      <c r="I1039">
        <v>8</v>
      </c>
      <c r="J1039">
        <f t="shared" si="64"/>
        <v>-4</v>
      </c>
    </row>
    <row r="1040" spans="1:10">
      <c r="A1040" s="3">
        <f t="shared" ca="1" si="65"/>
        <v>41002</v>
      </c>
      <c r="B1040" s="4" t="str">
        <f t="shared" ca="1" si="66"/>
        <v>08.15.14</v>
      </c>
      <c r="C1040">
        <f t="shared" ca="1" si="67"/>
        <v>18</v>
      </c>
      <c r="D1040">
        <v>1</v>
      </c>
      <c r="E1040">
        <v>0</v>
      </c>
      <c r="F1040" s="2" t="s">
        <v>4220</v>
      </c>
      <c r="G1040" t="s">
        <v>4182</v>
      </c>
      <c r="H1040">
        <v>0</v>
      </c>
      <c r="I1040">
        <v>9</v>
      </c>
      <c r="J1040">
        <f t="shared" si="64"/>
        <v>-5</v>
      </c>
    </row>
    <row r="1041" spans="1:10">
      <c r="A1041" s="3" t="str">
        <f t="shared" ca="1" si="65"/>
        <v/>
      </c>
      <c r="B1041" s="4" t="str">
        <f t="shared" ca="1" si="66"/>
        <v/>
      </c>
      <c r="C1041" t="str">
        <f t="shared" ca="1" si="67"/>
        <v/>
      </c>
      <c r="D1041" s="1">
        <v>41002</v>
      </c>
      <c r="E1041" t="s">
        <v>4173</v>
      </c>
      <c r="F1041" s="2" t="s">
        <v>4170</v>
      </c>
      <c r="G1041">
        <v>19</v>
      </c>
      <c r="J1041" t="str">
        <f t="shared" si="64"/>
        <v/>
      </c>
    </row>
    <row r="1042" spans="1:10">
      <c r="A1042" s="3">
        <f t="shared" ca="1" si="65"/>
        <v>41002</v>
      </c>
      <c r="B1042" s="4" t="str">
        <f t="shared" ca="1" si="66"/>
        <v>08.15.14</v>
      </c>
      <c r="C1042">
        <f t="shared" ca="1" si="67"/>
        <v>19</v>
      </c>
      <c r="D1042">
        <v>0</v>
      </c>
      <c r="E1042">
        <v>1</v>
      </c>
      <c r="F1042" s="2" t="s">
        <v>4215</v>
      </c>
      <c r="G1042" t="s">
        <v>4178</v>
      </c>
      <c r="H1042">
        <v>1</v>
      </c>
      <c r="I1042">
        <v>0</v>
      </c>
      <c r="J1042">
        <f t="shared" si="64"/>
        <v>-1</v>
      </c>
    </row>
    <row r="1043" spans="1:10">
      <c r="A1043" s="3">
        <f t="shared" ca="1" si="65"/>
        <v>41002</v>
      </c>
      <c r="B1043" s="4" t="str">
        <f t="shared" ca="1" si="66"/>
        <v>08.15.14</v>
      </c>
      <c r="C1043">
        <f t="shared" ca="1" si="67"/>
        <v>19</v>
      </c>
      <c r="D1043">
        <v>0</v>
      </c>
      <c r="E1043">
        <v>1</v>
      </c>
      <c r="F1043" s="2" t="s">
        <v>4221</v>
      </c>
      <c r="G1043" t="s">
        <v>4179</v>
      </c>
      <c r="H1043">
        <v>0</v>
      </c>
      <c r="I1043">
        <v>0</v>
      </c>
      <c r="J1043">
        <f t="shared" si="64"/>
        <v>-2</v>
      </c>
    </row>
    <row r="1044" spans="1:10">
      <c r="A1044" s="3">
        <f t="shared" ca="1" si="65"/>
        <v>41002</v>
      </c>
      <c r="B1044" s="4" t="str">
        <f t="shared" ca="1" si="66"/>
        <v>08.15.14</v>
      </c>
      <c r="C1044">
        <f t="shared" ca="1" si="67"/>
        <v>19</v>
      </c>
      <c r="D1044">
        <v>0</v>
      </c>
      <c r="E1044">
        <v>1</v>
      </c>
      <c r="F1044" s="2" t="s">
        <v>4222</v>
      </c>
      <c r="G1044" t="s">
        <v>4180</v>
      </c>
      <c r="H1044">
        <v>0</v>
      </c>
      <c r="I1044">
        <v>0</v>
      </c>
      <c r="J1044">
        <f t="shared" si="64"/>
        <v>-3</v>
      </c>
    </row>
    <row r="1045" spans="1:10">
      <c r="A1045" s="3">
        <f t="shared" ca="1" si="65"/>
        <v>41002</v>
      </c>
      <c r="B1045" s="4" t="str">
        <f t="shared" ca="1" si="66"/>
        <v>08.15.14</v>
      </c>
      <c r="C1045">
        <f t="shared" ca="1" si="67"/>
        <v>19</v>
      </c>
      <c r="D1045">
        <v>0</v>
      </c>
      <c r="E1045">
        <v>1</v>
      </c>
      <c r="F1045" s="2" t="s">
        <v>4223</v>
      </c>
      <c r="G1045" t="s">
        <v>4181</v>
      </c>
      <c r="H1045">
        <v>0</v>
      </c>
      <c r="I1045">
        <v>10</v>
      </c>
      <c r="J1045">
        <f t="shared" si="64"/>
        <v>-4</v>
      </c>
    </row>
    <row r="1046" spans="1:10">
      <c r="A1046" s="3">
        <f t="shared" ca="1" si="65"/>
        <v>41002</v>
      </c>
      <c r="B1046" s="4" t="str">
        <f t="shared" ca="1" si="66"/>
        <v>08.15.14</v>
      </c>
      <c r="C1046">
        <f t="shared" ca="1" si="67"/>
        <v>19</v>
      </c>
      <c r="D1046">
        <v>0</v>
      </c>
      <c r="E1046">
        <v>1</v>
      </c>
      <c r="F1046" s="2" t="s">
        <v>4224</v>
      </c>
      <c r="G1046" t="s">
        <v>4182</v>
      </c>
      <c r="H1046">
        <v>0</v>
      </c>
      <c r="I1046">
        <v>10</v>
      </c>
      <c r="J1046">
        <f t="shared" si="64"/>
        <v>-5</v>
      </c>
    </row>
    <row r="1047" spans="1:10">
      <c r="A1047" s="3">
        <f t="shared" ca="1" si="65"/>
        <v>41002</v>
      </c>
      <c r="B1047" s="4" t="str">
        <f t="shared" ca="1" si="66"/>
        <v>08.15.14</v>
      </c>
      <c r="C1047">
        <f t="shared" ca="1" si="67"/>
        <v>19</v>
      </c>
      <c r="D1047">
        <v>1</v>
      </c>
      <c r="E1047">
        <v>0</v>
      </c>
      <c r="F1047" s="2" t="s">
        <v>4216</v>
      </c>
      <c r="G1047" t="s">
        <v>4178</v>
      </c>
      <c r="H1047">
        <v>0</v>
      </c>
      <c r="I1047">
        <v>10</v>
      </c>
      <c r="J1047">
        <f t="shared" si="64"/>
        <v>-1</v>
      </c>
    </row>
    <row r="1048" spans="1:10">
      <c r="A1048" s="3">
        <f t="shared" ca="1" si="65"/>
        <v>41002</v>
      </c>
      <c r="B1048" s="4" t="str">
        <f t="shared" ca="1" si="66"/>
        <v>08.15.14</v>
      </c>
      <c r="C1048">
        <f t="shared" ca="1" si="67"/>
        <v>19</v>
      </c>
      <c r="D1048">
        <v>1</v>
      </c>
      <c r="E1048">
        <v>0</v>
      </c>
      <c r="F1048" s="2" t="s">
        <v>4217</v>
      </c>
      <c r="G1048" t="s">
        <v>4179</v>
      </c>
      <c r="H1048">
        <v>0</v>
      </c>
      <c r="I1048">
        <v>10</v>
      </c>
      <c r="J1048">
        <f t="shared" si="64"/>
        <v>-2</v>
      </c>
    </row>
    <row r="1049" spans="1:10">
      <c r="A1049" s="3">
        <f t="shared" ca="1" si="65"/>
        <v>41002</v>
      </c>
      <c r="B1049" s="4" t="str">
        <f t="shared" ca="1" si="66"/>
        <v>08.15.14</v>
      </c>
      <c r="C1049">
        <f t="shared" ca="1" si="67"/>
        <v>19</v>
      </c>
      <c r="D1049">
        <v>1</v>
      </c>
      <c r="E1049">
        <v>0</v>
      </c>
      <c r="F1049" s="2" t="s">
        <v>4218</v>
      </c>
      <c r="G1049" t="s">
        <v>4180</v>
      </c>
      <c r="H1049">
        <v>0</v>
      </c>
      <c r="I1049">
        <v>6</v>
      </c>
      <c r="J1049">
        <f t="shared" si="64"/>
        <v>-3</v>
      </c>
    </row>
    <row r="1050" spans="1:10">
      <c r="A1050" s="3">
        <f t="shared" ca="1" si="65"/>
        <v>41002</v>
      </c>
      <c r="B1050" s="4" t="str">
        <f t="shared" ca="1" si="66"/>
        <v>08.15.14</v>
      </c>
      <c r="C1050">
        <f t="shared" ca="1" si="67"/>
        <v>19</v>
      </c>
      <c r="D1050">
        <v>1</v>
      </c>
      <c r="E1050">
        <v>0</v>
      </c>
      <c r="F1050" s="2" t="s">
        <v>4219</v>
      </c>
      <c r="G1050" t="s">
        <v>4181</v>
      </c>
      <c r="H1050">
        <v>0</v>
      </c>
      <c r="I1050">
        <v>9</v>
      </c>
      <c r="J1050">
        <f t="shared" si="64"/>
        <v>-4</v>
      </c>
    </row>
    <row r="1051" spans="1:10">
      <c r="A1051" s="3">
        <f t="shared" ca="1" si="65"/>
        <v>41002</v>
      </c>
      <c r="B1051" s="4" t="str">
        <f t="shared" ca="1" si="66"/>
        <v>08.15.14</v>
      </c>
      <c r="C1051">
        <f t="shared" ca="1" si="67"/>
        <v>19</v>
      </c>
      <c r="D1051">
        <v>1</v>
      </c>
      <c r="E1051">
        <v>0</v>
      </c>
      <c r="F1051" s="2" t="s">
        <v>4220</v>
      </c>
      <c r="G1051" t="s">
        <v>4182</v>
      </c>
      <c r="H1051">
        <v>0</v>
      </c>
      <c r="I1051">
        <v>10</v>
      </c>
      <c r="J1051">
        <f t="shared" si="64"/>
        <v>-5</v>
      </c>
    </row>
    <row r="1052" spans="1:10">
      <c r="A1052" s="3" t="str">
        <f t="shared" ca="1" si="65"/>
        <v/>
      </c>
      <c r="B1052" s="4" t="str">
        <f t="shared" ca="1" si="66"/>
        <v/>
      </c>
      <c r="C1052" t="str">
        <f t="shared" ca="1" si="67"/>
        <v/>
      </c>
      <c r="D1052" s="1">
        <v>41002</v>
      </c>
      <c r="E1052" t="s">
        <v>4173</v>
      </c>
      <c r="F1052" s="2" t="s">
        <v>4170</v>
      </c>
      <c r="G1052">
        <v>2</v>
      </c>
      <c r="J1052" t="str">
        <f t="shared" si="64"/>
        <v/>
      </c>
    </row>
    <row r="1053" spans="1:10">
      <c r="A1053" s="3">
        <f t="shared" ca="1" si="65"/>
        <v>41002</v>
      </c>
      <c r="B1053" s="4" t="str">
        <f t="shared" ca="1" si="66"/>
        <v>08.15.14</v>
      </c>
      <c r="C1053">
        <f t="shared" ca="1" si="67"/>
        <v>2</v>
      </c>
      <c r="D1053">
        <v>0</v>
      </c>
      <c r="E1053">
        <v>1</v>
      </c>
      <c r="F1053" s="2" t="s">
        <v>4215</v>
      </c>
      <c r="G1053" t="s">
        <v>4178</v>
      </c>
      <c r="H1053">
        <v>18</v>
      </c>
      <c r="I1053">
        <v>0</v>
      </c>
      <c r="J1053">
        <f t="shared" si="64"/>
        <v>-1</v>
      </c>
    </row>
    <row r="1054" spans="1:10">
      <c r="A1054" s="3">
        <f t="shared" ca="1" si="65"/>
        <v>41002</v>
      </c>
      <c r="B1054" s="4" t="str">
        <f t="shared" ca="1" si="66"/>
        <v>08.15.14</v>
      </c>
      <c r="C1054">
        <f t="shared" ca="1" si="67"/>
        <v>2</v>
      </c>
      <c r="D1054">
        <v>0</v>
      </c>
      <c r="E1054">
        <v>1</v>
      </c>
      <c r="F1054" s="2" t="s">
        <v>4221</v>
      </c>
      <c r="G1054" t="s">
        <v>4179</v>
      </c>
      <c r="H1054">
        <v>18</v>
      </c>
      <c r="I1054">
        <v>3</v>
      </c>
      <c r="J1054">
        <f t="shared" si="64"/>
        <v>-2</v>
      </c>
    </row>
    <row r="1055" spans="1:10">
      <c r="A1055" s="3">
        <f t="shared" ca="1" si="65"/>
        <v>41002</v>
      </c>
      <c r="B1055" s="4" t="str">
        <f t="shared" ca="1" si="66"/>
        <v>08.15.14</v>
      </c>
      <c r="C1055">
        <f t="shared" ca="1" si="67"/>
        <v>2</v>
      </c>
      <c r="D1055">
        <v>0</v>
      </c>
      <c r="E1055">
        <v>1</v>
      </c>
      <c r="F1055" s="2" t="s">
        <v>4222</v>
      </c>
      <c r="G1055" t="s">
        <v>4180</v>
      </c>
      <c r="H1055">
        <v>15</v>
      </c>
      <c r="I1055">
        <v>4</v>
      </c>
      <c r="J1055">
        <f t="shared" si="64"/>
        <v>-3</v>
      </c>
    </row>
    <row r="1056" spans="1:10">
      <c r="A1056" s="3">
        <f t="shared" ca="1" si="65"/>
        <v>41002</v>
      </c>
      <c r="B1056" s="4" t="str">
        <f t="shared" ca="1" si="66"/>
        <v>08.15.14</v>
      </c>
      <c r="C1056">
        <f t="shared" ca="1" si="67"/>
        <v>2</v>
      </c>
      <c r="D1056">
        <v>0</v>
      </c>
      <c r="E1056">
        <v>1</v>
      </c>
      <c r="F1056" s="2" t="s">
        <v>4223</v>
      </c>
      <c r="G1056" t="s">
        <v>4181</v>
      </c>
      <c r="H1056">
        <v>15</v>
      </c>
      <c r="I1056">
        <v>5</v>
      </c>
      <c r="J1056">
        <f t="shared" si="64"/>
        <v>-4</v>
      </c>
    </row>
    <row r="1057" spans="1:10">
      <c r="A1057" s="3">
        <f t="shared" ca="1" si="65"/>
        <v>41002</v>
      </c>
      <c r="B1057" s="4" t="str">
        <f t="shared" ca="1" si="66"/>
        <v>08.15.14</v>
      </c>
      <c r="C1057">
        <f t="shared" ca="1" si="67"/>
        <v>2</v>
      </c>
      <c r="D1057">
        <v>0</v>
      </c>
      <c r="E1057">
        <v>1</v>
      </c>
      <c r="F1057" s="2" t="s">
        <v>4224</v>
      </c>
      <c r="G1057" t="s">
        <v>4182</v>
      </c>
      <c r="H1057">
        <v>0</v>
      </c>
      <c r="I1057">
        <v>3</v>
      </c>
      <c r="J1057">
        <f t="shared" si="64"/>
        <v>-5</v>
      </c>
    </row>
    <row r="1058" spans="1:10">
      <c r="A1058" s="3">
        <f t="shared" ca="1" si="65"/>
        <v>41002</v>
      </c>
      <c r="B1058" s="4" t="str">
        <f t="shared" ca="1" si="66"/>
        <v>08.15.14</v>
      </c>
      <c r="C1058">
        <f t="shared" ca="1" si="67"/>
        <v>2</v>
      </c>
      <c r="D1058">
        <v>1</v>
      </c>
      <c r="E1058">
        <v>0</v>
      </c>
      <c r="F1058" s="2" t="s">
        <v>4216</v>
      </c>
      <c r="G1058" t="s">
        <v>4178</v>
      </c>
      <c r="H1058">
        <v>18</v>
      </c>
      <c r="I1058">
        <v>2</v>
      </c>
      <c r="J1058">
        <f t="shared" si="64"/>
        <v>-1</v>
      </c>
    </row>
    <row r="1059" spans="1:10">
      <c r="A1059" s="3">
        <f t="shared" ca="1" si="65"/>
        <v>41002</v>
      </c>
      <c r="B1059" s="4" t="str">
        <f t="shared" ca="1" si="66"/>
        <v>08.15.14</v>
      </c>
      <c r="C1059">
        <f t="shared" ca="1" si="67"/>
        <v>2</v>
      </c>
      <c r="D1059">
        <v>1</v>
      </c>
      <c r="E1059">
        <v>0</v>
      </c>
      <c r="F1059" s="2" t="s">
        <v>4217</v>
      </c>
      <c r="G1059" t="s">
        <v>4179</v>
      </c>
      <c r="H1059">
        <v>15</v>
      </c>
      <c r="I1059">
        <v>2</v>
      </c>
      <c r="J1059">
        <f t="shared" si="64"/>
        <v>-2</v>
      </c>
    </row>
    <row r="1060" spans="1:10">
      <c r="A1060" s="3">
        <f t="shared" ca="1" si="65"/>
        <v>41002</v>
      </c>
      <c r="B1060" s="4" t="str">
        <f t="shared" ca="1" si="66"/>
        <v>08.15.14</v>
      </c>
      <c r="C1060">
        <f t="shared" ca="1" si="67"/>
        <v>2</v>
      </c>
      <c r="D1060">
        <v>1</v>
      </c>
      <c r="E1060">
        <v>0</v>
      </c>
      <c r="F1060" s="2" t="s">
        <v>4218</v>
      </c>
      <c r="G1060" t="s">
        <v>4180</v>
      </c>
      <c r="H1060">
        <v>15</v>
      </c>
      <c r="I1060">
        <v>2</v>
      </c>
      <c r="J1060">
        <f t="shared" si="64"/>
        <v>-3</v>
      </c>
    </row>
    <row r="1061" spans="1:10">
      <c r="A1061" s="3">
        <f t="shared" ca="1" si="65"/>
        <v>41002</v>
      </c>
      <c r="B1061" s="4" t="str">
        <f t="shared" ca="1" si="66"/>
        <v>08.15.14</v>
      </c>
      <c r="C1061">
        <f t="shared" ca="1" si="67"/>
        <v>2</v>
      </c>
      <c r="D1061">
        <v>1</v>
      </c>
      <c r="E1061">
        <v>0</v>
      </c>
      <c r="F1061" s="2" t="s">
        <v>4219</v>
      </c>
      <c r="G1061" t="s">
        <v>4181</v>
      </c>
      <c r="H1061">
        <v>4</v>
      </c>
      <c r="I1061">
        <v>5</v>
      </c>
      <c r="J1061">
        <f t="shared" si="64"/>
        <v>-4</v>
      </c>
    </row>
    <row r="1062" spans="1:10">
      <c r="A1062" s="3">
        <f t="shared" ca="1" si="65"/>
        <v>41002</v>
      </c>
      <c r="B1062" s="4" t="str">
        <f t="shared" ca="1" si="66"/>
        <v>08.15.14</v>
      </c>
      <c r="C1062">
        <f t="shared" ca="1" si="67"/>
        <v>2</v>
      </c>
      <c r="D1062">
        <v>1</v>
      </c>
      <c r="E1062">
        <v>0</v>
      </c>
      <c r="F1062" s="2" t="s">
        <v>4220</v>
      </c>
      <c r="G1062" t="s">
        <v>4182</v>
      </c>
      <c r="H1062">
        <v>1</v>
      </c>
      <c r="I1062">
        <v>5</v>
      </c>
      <c r="J1062">
        <f t="shared" si="64"/>
        <v>-5</v>
      </c>
    </row>
    <row r="1063" spans="1:10">
      <c r="A1063" s="3" t="str">
        <f t="shared" ca="1" si="65"/>
        <v/>
      </c>
      <c r="B1063" s="4" t="str">
        <f t="shared" ca="1" si="66"/>
        <v/>
      </c>
      <c r="C1063" t="str">
        <f t="shared" ca="1" si="67"/>
        <v/>
      </c>
      <c r="D1063" s="1">
        <v>41002</v>
      </c>
      <c r="E1063" t="s">
        <v>4173</v>
      </c>
      <c r="F1063" s="2" t="s">
        <v>4170</v>
      </c>
      <c r="G1063">
        <v>20</v>
      </c>
      <c r="J1063" t="str">
        <f t="shared" si="64"/>
        <v/>
      </c>
    </row>
    <row r="1064" spans="1:10">
      <c r="A1064" s="3">
        <f t="shared" ca="1" si="65"/>
        <v>41002</v>
      </c>
      <c r="B1064" s="4" t="str">
        <f t="shared" ca="1" si="66"/>
        <v>08.15.14</v>
      </c>
      <c r="C1064">
        <f t="shared" ca="1" si="67"/>
        <v>20</v>
      </c>
      <c r="D1064">
        <v>0</v>
      </c>
      <c r="E1064">
        <v>0</v>
      </c>
      <c r="F1064" s="2" t="s">
        <v>4216</v>
      </c>
      <c r="G1064" t="s">
        <v>4178</v>
      </c>
      <c r="H1064">
        <v>0</v>
      </c>
      <c r="I1064">
        <v>3</v>
      </c>
      <c r="J1064">
        <f t="shared" si="64"/>
        <v>-1</v>
      </c>
    </row>
    <row r="1065" spans="1:10">
      <c r="A1065" s="3">
        <f t="shared" ca="1" si="65"/>
        <v>41002</v>
      </c>
      <c r="B1065" s="4" t="str">
        <f t="shared" ca="1" si="66"/>
        <v>08.15.14</v>
      </c>
      <c r="C1065">
        <f t="shared" ca="1" si="67"/>
        <v>20</v>
      </c>
      <c r="D1065">
        <v>0</v>
      </c>
      <c r="E1065">
        <v>0</v>
      </c>
      <c r="F1065" s="2" t="s">
        <v>4217</v>
      </c>
      <c r="G1065" t="s">
        <v>4179</v>
      </c>
      <c r="H1065">
        <v>0</v>
      </c>
      <c r="I1065">
        <v>3</v>
      </c>
      <c r="J1065">
        <f t="shared" si="64"/>
        <v>-2</v>
      </c>
    </row>
    <row r="1066" spans="1:10">
      <c r="A1066" s="3">
        <f t="shared" ca="1" si="65"/>
        <v>41002</v>
      </c>
      <c r="B1066" s="4" t="str">
        <f t="shared" ca="1" si="66"/>
        <v>08.15.14</v>
      </c>
      <c r="C1066">
        <f t="shared" ca="1" si="67"/>
        <v>20</v>
      </c>
      <c r="D1066">
        <v>0</v>
      </c>
      <c r="E1066">
        <v>0</v>
      </c>
      <c r="F1066" s="2" t="s">
        <v>4218</v>
      </c>
      <c r="G1066" t="s">
        <v>4180</v>
      </c>
      <c r="H1066">
        <v>0</v>
      </c>
      <c r="I1066">
        <v>5</v>
      </c>
      <c r="J1066">
        <f t="shared" si="64"/>
        <v>-3</v>
      </c>
    </row>
    <row r="1067" spans="1:10">
      <c r="A1067" s="3">
        <f t="shared" ca="1" si="65"/>
        <v>41002</v>
      </c>
      <c r="B1067" s="4" t="str">
        <f t="shared" ca="1" si="66"/>
        <v>08.15.14</v>
      </c>
      <c r="C1067">
        <f t="shared" ca="1" si="67"/>
        <v>20</v>
      </c>
      <c r="D1067">
        <v>0</v>
      </c>
      <c r="E1067">
        <v>0</v>
      </c>
      <c r="F1067" s="2" t="s">
        <v>4219</v>
      </c>
      <c r="G1067" t="s">
        <v>4181</v>
      </c>
      <c r="H1067">
        <v>0</v>
      </c>
      <c r="I1067">
        <v>9</v>
      </c>
      <c r="J1067">
        <f t="shared" si="64"/>
        <v>-4</v>
      </c>
    </row>
    <row r="1068" spans="1:10">
      <c r="A1068" s="3">
        <f t="shared" ca="1" si="65"/>
        <v>41002</v>
      </c>
      <c r="B1068" s="4" t="str">
        <f t="shared" ca="1" si="66"/>
        <v>08.15.14</v>
      </c>
      <c r="C1068">
        <f t="shared" ca="1" si="67"/>
        <v>20</v>
      </c>
      <c r="D1068">
        <v>0</v>
      </c>
      <c r="E1068">
        <v>0</v>
      </c>
      <c r="F1068" s="2" t="s">
        <v>4220</v>
      </c>
      <c r="G1068" t="s">
        <v>4182</v>
      </c>
      <c r="H1068">
        <v>0</v>
      </c>
      <c r="I1068">
        <v>9</v>
      </c>
      <c r="J1068">
        <f t="shared" si="64"/>
        <v>-5</v>
      </c>
    </row>
    <row r="1069" spans="1:10">
      <c r="A1069" s="3">
        <f t="shared" ca="1" si="65"/>
        <v>41002</v>
      </c>
      <c r="B1069" s="4" t="str">
        <f t="shared" ca="1" si="66"/>
        <v>08.15.14</v>
      </c>
      <c r="C1069">
        <f t="shared" ca="1" si="67"/>
        <v>20</v>
      </c>
      <c r="D1069">
        <v>1</v>
      </c>
      <c r="E1069">
        <v>1</v>
      </c>
      <c r="F1069" s="2" t="s">
        <v>4215</v>
      </c>
      <c r="G1069" t="s">
        <v>4178</v>
      </c>
      <c r="H1069">
        <v>19</v>
      </c>
      <c r="I1069">
        <v>0</v>
      </c>
      <c r="J1069">
        <f t="shared" si="64"/>
        <v>-1</v>
      </c>
    </row>
    <row r="1070" spans="1:10">
      <c r="A1070" s="3">
        <f t="shared" ca="1" si="65"/>
        <v>41002</v>
      </c>
      <c r="B1070" s="4" t="str">
        <f t="shared" ca="1" si="66"/>
        <v>08.15.14</v>
      </c>
      <c r="C1070">
        <f t="shared" ca="1" si="67"/>
        <v>20</v>
      </c>
      <c r="D1070">
        <v>1</v>
      </c>
      <c r="E1070">
        <v>1</v>
      </c>
      <c r="F1070" s="2" t="s">
        <v>4221</v>
      </c>
      <c r="G1070" t="s">
        <v>4179</v>
      </c>
      <c r="H1070">
        <v>19</v>
      </c>
      <c r="I1070">
        <v>0</v>
      </c>
      <c r="J1070">
        <f t="shared" si="64"/>
        <v>-2</v>
      </c>
    </row>
    <row r="1071" spans="1:10">
      <c r="A1071" s="3">
        <f t="shared" ca="1" si="65"/>
        <v>41002</v>
      </c>
      <c r="B1071" s="4" t="str">
        <f t="shared" ca="1" si="66"/>
        <v>08.15.14</v>
      </c>
      <c r="C1071">
        <f t="shared" ca="1" si="67"/>
        <v>20</v>
      </c>
      <c r="D1071">
        <v>1</v>
      </c>
      <c r="E1071">
        <v>1</v>
      </c>
      <c r="F1071" s="2" t="s">
        <v>4222</v>
      </c>
      <c r="G1071" t="s">
        <v>4180</v>
      </c>
      <c r="H1071">
        <v>18</v>
      </c>
      <c r="I1071">
        <v>0</v>
      </c>
      <c r="J1071">
        <f t="shared" si="64"/>
        <v>-3</v>
      </c>
    </row>
    <row r="1072" spans="1:10">
      <c r="A1072" s="3">
        <f t="shared" ca="1" si="65"/>
        <v>41002</v>
      </c>
      <c r="B1072" s="4" t="str">
        <f t="shared" ca="1" si="66"/>
        <v>08.15.14</v>
      </c>
      <c r="C1072">
        <f t="shared" ca="1" si="67"/>
        <v>20</v>
      </c>
      <c r="D1072">
        <v>1</v>
      </c>
      <c r="E1072">
        <v>1</v>
      </c>
      <c r="F1072" s="2" t="s">
        <v>4223</v>
      </c>
      <c r="G1072" t="s">
        <v>4181</v>
      </c>
      <c r="H1072">
        <v>0</v>
      </c>
      <c r="I1072">
        <v>5</v>
      </c>
      <c r="J1072">
        <f t="shared" si="64"/>
        <v>-4</v>
      </c>
    </row>
    <row r="1073" spans="1:10">
      <c r="A1073" s="3">
        <f t="shared" ca="1" si="65"/>
        <v>41002</v>
      </c>
      <c r="B1073" s="4" t="str">
        <f t="shared" ca="1" si="66"/>
        <v>08.15.14</v>
      </c>
      <c r="C1073">
        <f t="shared" ca="1" si="67"/>
        <v>20</v>
      </c>
      <c r="D1073">
        <v>1</v>
      </c>
      <c r="E1073">
        <v>1</v>
      </c>
      <c r="F1073" s="2" t="s">
        <v>4224</v>
      </c>
      <c r="G1073" t="s">
        <v>4182</v>
      </c>
      <c r="H1073">
        <v>0</v>
      </c>
      <c r="I1073">
        <v>5</v>
      </c>
      <c r="J1073">
        <f t="shared" si="64"/>
        <v>-5</v>
      </c>
    </row>
    <row r="1074" spans="1:10">
      <c r="A1074" s="3" t="str">
        <f t="shared" ca="1" si="65"/>
        <v/>
      </c>
      <c r="B1074" s="4" t="str">
        <f t="shared" ca="1" si="66"/>
        <v/>
      </c>
      <c r="C1074" t="str">
        <f t="shared" ca="1" si="67"/>
        <v/>
      </c>
      <c r="D1074" s="1">
        <v>41002</v>
      </c>
      <c r="E1074" t="s">
        <v>4173</v>
      </c>
      <c r="F1074" s="2" t="s">
        <v>4170</v>
      </c>
      <c r="G1074">
        <v>21</v>
      </c>
      <c r="J1074" t="str">
        <f t="shared" si="64"/>
        <v/>
      </c>
    </row>
    <row r="1075" spans="1:10">
      <c r="A1075" s="3">
        <f t="shared" ca="1" si="65"/>
        <v>41002</v>
      </c>
      <c r="B1075" s="4" t="str">
        <f t="shared" ca="1" si="66"/>
        <v>08.15.14</v>
      </c>
      <c r="C1075">
        <f t="shared" ca="1" si="67"/>
        <v>21</v>
      </c>
      <c r="D1075">
        <v>0</v>
      </c>
      <c r="E1075">
        <v>0</v>
      </c>
      <c r="F1075" s="2" t="s">
        <v>4216</v>
      </c>
      <c r="G1075" t="s">
        <v>4178</v>
      </c>
      <c r="H1075">
        <v>0</v>
      </c>
      <c r="I1075">
        <v>10</v>
      </c>
      <c r="J1075">
        <f t="shared" si="64"/>
        <v>-1</v>
      </c>
    </row>
    <row r="1076" spans="1:10">
      <c r="A1076" s="3">
        <f t="shared" ca="1" si="65"/>
        <v>41002</v>
      </c>
      <c r="B1076" s="4" t="str">
        <f t="shared" ca="1" si="66"/>
        <v>08.15.14</v>
      </c>
      <c r="C1076">
        <f t="shared" ca="1" si="67"/>
        <v>21</v>
      </c>
      <c r="D1076">
        <v>0</v>
      </c>
      <c r="E1076">
        <v>0</v>
      </c>
      <c r="F1076" s="2" t="s">
        <v>4217</v>
      </c>
      <c r="G1076" t="s">
        <v>4179</v>
      </c>
      <c r="H1076">
        <v>0</v>
      </c>
      <c r="I1076">
        <v>10</v>
      </c>
      <c r="J1076">
        <f t="shared" si="64"/>
        <v>-2</v>
      </c>
    </row>
    <row r="1077" spans="1:10">
      <c r="A1077" s="3">
        <f t="shared" ca="1" si="65"/>
        <v>41002</v>
      </c>
      <c r="B1077" s="4" t="str">
        <f t="shared" ca="1" si="66"/>
        <v>08.15.14</v>
      </c>
      <c r="C1077">
        <f t="shared" ca="1" si="67"/>
        <v>21</v>
      </c>
      <c r="D1077">
        <v>0</v>
      </c>
      <c r="E1077">
        <v>0</v>
      </c>
      <c r="F1077" s="2" t="s">
        <v>4218</v>
      </c>
      <c r="G1077" t="s">
        <v>4180</v>
      </c>
      <c r="H1077">
        <v>0</v>
      </c>
      <c r="I1077">
        <v>10</v>
      </c>
      <c r="J1077">
        <f t="shared" si="64"/>
        <v>-3</v>
      </c>
    </row>
    <row r="1078" spans="1:10">
      <c r="A1078" s="3">
        <f t="shared" ca="1" si="65"/>
        <v>41002</v>
      </c>
      <c r="B1078" s="4" t="str">
        <f t="shared" ca="1" si="66"/>
        <v>08.15.14</v>
      </c>
      <c r="C1078">
        <f t="shared" ca="1" si="67"/>
        <v>21</v>
      </c>
      <c r="D1078">
        <v>0</v>
      </c>
      <c r="E1078">
        <v>0</v>
      </c>
      <c r="F1078" s="2" t="s">
        <v>4219</v>
      </c>
      <c r="G1078" t="s">
        <v>4181</v>
      </c>
      <c r="H1078">
        <v>0</v>
      </c>
      <c r="I1078">
        <v>10</v>
      </c>
      <c r="J1078">
        <f t="shared" si="64"/>
        <v>-4</v>
      </c>
    </row>
    <row r="1079" spans="1:10">
      <c r="A1079" s="3">
        <f t="shared" ca="1" si="65"/>
        <v>41002</v>
      </c>
      <c r="B1079" s="4" t="str">
        <f t="shared" ca="1" si="66"/>
        <v>08.15.14</v>
      </c>
      <c r="C1079">
        <f t="shared" ca="1" si="67"/>
        <v>21</v>
      </c>
      <c r="D1079">
        <v>0</v>
      </c>
      <c r="E1079">
        <v>0</v>
      </c>
      <c r="F1079" s="2" t="s">
        <v>4220</v>
      </c>
      <c r="G1079" t="s">
        <v>4182</v>
      </c>
      <c r="H1079">
        <v>0</v>
      </c>
      <c r="I1079">
        <v>9</v>
      </c>
      <c r="J1079">
        <f t="shared" si="64"/>
        <v>-5</v>
      </c>
    </row>
    <row r="1080" spans="1:10">
      <c r="A1080" s="3">
        <f t="shared" ca="1" si="65"/>
        <v>41002</v>
      </c>
      <c r="B1080" s="4" t="str">
        <f t="shared" ca="1" si="66"/>
        <v>08.15.14</v>
      </c>
      <c r="C1080">
        <f t="shared" ca="1" si="67"/>
        <v>21</v>
      </c>
      <c r="D1080">
        <v>1</v>
      </c>
      <c r="E1080">
        <v>1</v>
      </c>
      <c r="F1080" s="2" t="s">
        <v>4215</v>
      </c>
      <c r="G1080" t="s">
        <v>4178</v>
      </c>
      <c r="H1080">
        <v>19</v>
      </c>
      <c r="I1080">
        <v>4</v>
      </c>
      <c r="J1080">
        <f t="shared" si="64"/>
        <v>-1</v>
      </c>
    </row>
    <row r="1081" spans="1:10">
      <c r="A1081" s="3">
        <f t="shared" ca="1" si="65"/>
        <v>41002</v>
      </c>
      <c r="B1081" s="4" t="str">
        <f t="shared" ca="1" si="66"/>
        <v>08.15.14</v>
      </c>
      <c r="C1081">
        <f t="shared" ca="1" si="67"/>
        <v>21</v>
      </c>
      <c r="D1081">
        <v>1</v>
      </c>
      <c r="E1081">
        <v>1</v>
      </c>
      <c r="F1081" s="2" t="s">
        <v>4221</v>
      </c>
      <c r="G1081" t="s">
        <v>4179</v>
      </c>
      <c r="H1081">
        <v>19</v>
      </c>
      <c r="I1081">
        <v>3</v>
      </c>
      <c r="J1081">
        <f t="shared" si="64"/>
        <v>-2</v>
      </c>
    </row>
    <row r="1082" spans="1:10">
      <c r="A1082" s="3">
        <f t="shared" ca="1" si="65"/>
        <v>41002</v>
      </c>
      <c r="B1082" s="4" t="str">
        <f t="shared" ca="1" si="66"/>
        <v>08.15.14</v>
      </c>
      <c r="C1082">
        <f t="shared" ca="1" si="67"/>
        <v>21</v>
      </c>
      <c r="D1082">
        <v>1</v>
      </c>
      <c r="E1082">
        <v>1</v>
      </c>
      <c r="F1082" s="2" t="s">
        <v>4222</v>
      </c>
      <c r="G1082" t="s">
        <v>4180</v>
      </c>
      <c r="H1082">
        <v>19</v>
      </c>
      <c r="I1082">
        <v>4</v>
      </c>
      <c r="J1082">
        <f t="shared" si="64"/>
        <v>-3</v>
      </c>
    </row>
    <row r="1083" spans="1:10">
      <c r="A1083" s="3">
        <f t="shared" ca="1" si="65"/>
        <v>41002</v>
      </c>
      <c r="B1083" s="4" t="str">
        <f t="shared" ca="1" si="66"/>
        <v>08.15.14</v>
      </c>
      <c r="C1083">
        <f t="shared" ca="1" si="67"/>
        <v>21</v>
      </c>
      <c r="D1083">
        <v>1</v>
      </c>
      <c r="E1083">
        <v>1</v>
      </c>
      <c r="F1083" s="2" t="s">
        <v>4223</v>
      </c>
      <c r="G1083" t="s">
        <v>4181</v>
      </c>
      <c r="H1083">
        <v>0</v>
      </c>
      <c r="I1083">
        <v>10</v>
      </c>
      <c r="J1083">
        <f t="shared" si="64"/>
        <v>-4</v>
      </c>
    </row>
    <row r="1084" spans="1:10">
      <c r="A1084" s="3">
        <f t="shared" ca="1" si="65"/>
        <v>41002</v>
      </c>
      <c r="B1084" s="4" t="str">
        <f t="shared" ca="1" si="66"/>
        <v>08.15.14</v>
      </c>
      <c r="C1084">
        <f t="shared" ca="1" si="67"/>
        <v>21</v>
      </c>
      <c r="D1084">
        <v>1</v>
      </c>
      <c r="E1084">
        <v>1</v>
      </c>
      <c r="F1084" s="2" t="s">
        <v>4224</v>
      </c>
      <c r="G1084" t="s">
        <v>4182</v>
      </c>
      <c r="H1084">
        <v>0</v>
      </c>
      <c r="I1084">
        <v>10</v>
      </c>
      <c r="J1084">
        <f t="shared" si="64"/>
        <v>-5</v>
      </c>
    </row>
    <row r="1085" spans="1:10">
      <c r="A1085" s="3" t="str">
        <f t="shared" ca="1" si="65"/>
        <v/>
      </c>
      <c r="B1085" s="4" t="str">
        <f t="shared" ca="1" si="66"/>
        <v/>
      </c>
      <c r="C1085" t="str">
        <f t="shared" ca="1" si="67"/>
        <v/>
      </c>
      <c r="D1085" s="1">
        <v>41002</v>
      </c>
      <c r="E1085" t="s">
        <v>4173</v>
      </c>
      <c r="F1085" s="2" t="s">
        <v>4170</v>
      </c>
      <c r="G1085">
        <v>3</v>
      </c>
      <c r="J1085" t="str">
        <f t="shared" si="64"/>
        <v/>
      </c>
    </row>
    <row r="1086" spans="1:10">
      <c r="A1086" s="3">
        <f t="shared" ca="1" si="65"/>
        <v>41002</v>
      </c>
      <c r="B1086" s="4" t="str">
        <f t="shared" ca="1" si="66"/>
        <v>08.15.14</v>
      </c>
      <c r="C1086">
        <f t="shared" ca="1" si="67"/>
        <v>3</v>
      </c>
      <c r="D1086">
        <v>0</v>
      </c>
      <c r="E1086">
        <v>1</v>
      </c>
      <c r="F1086" s="2" t="s">
        <v>4215</v>
      </c>
      <c r="G1086" t="s">
        <v>4178</v>
      </c>
      <c r="H1086">
        <v>10</v>
      </c>
      <c r="I1086">
        <v>5</v>
      </c>
      <c r="J1086">
        <f t="shared" si="64"/>
        <v>-1</v>
      </c>
    </row>
    <row r="1087" spans="1:10">
      <c r="A1087" s="3">
        <f t="shared" ca="1" si="65"/>
        <v>41002</v>
      </c>
      <c r="B1087" s="4" t="str">
        <f t="shared" ca="1" si="66"/>
        <v>08.15.14</v>
      </c>
      <c r="C1087">
        <f t="shared" ca="1" si="67"/>
        <v>3</v>
      </c>
      <c r="D1087">
        <v>0</v>
      </c>
      <c r="E1087">
        <v>1</v>
      </c>
      <c r="F1087" s="2" t="s">
        <v>4221</v>
      </c>
      <c r="G1087" t="s">
        <v>4179</v>
      </c>
      <c r="H1087">
        <v>10</v>
      </c>
      <c r="I1087">
        <v>3</v>
      </c>
      <c r="J1087">
        <f t="shared" si="64"/>
        <v>-2</v>
      </c>
    </row>
    <row r="1088" spans="1:10">
      <c r="A1088" s="3">
        <f t="shared" ca="1" si="65"/>
        <v>41002</v>
      </c>
      <c r="B1088" s="4" t="str">
        <f t="shared" ca="1" si="66"/>
        <v>08.15.14</v>
      </c>
      <c r="C1088">
        <f t="shared" ca="1" si="67"/>
        <v>3</v>
      </c>
      <c r="D1088">
        <v>0</v>
      </c>
      <c r="E1088">
        <v>1</v>
      </c>
      <c r="F1088" s="2" t="s">
        <v>4222</v>
      </c>
      <c r="G1088" t="s">
        <v>4180</v>
      </c>
      <c r="H1088">
        <v>15</v>
      </c>
      <c r="I1088">
        <v>4</v>
      </c>
      <c r="J1088">
        <f t="shared" si="64"/>
        <v>-3</v>
      </c>
    </row>
    <row r="1089" spans="1:10">
      <c r="A1089" s="3">
        <f t="shared" ca="1" si="65"/>
        <v>41002</v>
      </c>
      <c r="B1089" s="4" t="str">
        <f t="shared" ca="1" si="66"/>
        <v>08.15.14</v>
      </c>
      <c r="C1089">
        <f t="shared" ca="1" si="67"/>
        <v>3</v>
      </c>
      <c r="D1089">
        <v>0</v>
      </c>
      <c r="E1089">
        <v>1</v>
      </c>
      <c r="F1089" s="2" t="s">
        <v>4223</v>
      </c>
      <c r="G1089" t="s">
        <v>4181</v>
      </c>
      <c r="H1089">
        <v>20</v>
      </c>
      <c r="I1089">
        <v>5</v>
      </c>
      <c r="J1089">
        <f t="shared" si="64"/>
        <v>-4</v>
      </c>
    </row>
    <row r="1090" spans="1:10">
      <c r="A1090" s="3">
        <f t="shared" ca="1" si="65"/>
        <v>41002</v>
      </c>
      <c r="B1090" s="4" t="str">
        <f t="shared" ca="1" si="66"/>
        <v>08.15.14</v>
      </c>
      <c r="C1090">
        <f t="shared" ca="1" si="67"/>
        <v>3</v>
      </c>
      <c r="D1090">
        <v>0</v>
      </c>
      <c r="E1090">
        <v>1</v>
      </c>
      <c r="F1090" s="2" t="s">
        <v>4224</v>
      </c>
      <c r="G1090" t="s">
        <v>4182</v>
      </c>
      <c r="H1090">
        <v>0</v>
      </c>
      <c r="I1090">
        <v>6</v>
      </c>
      <c r="J1090">
        <f t="shared" ref="J1090:J1153" si="68">IF(G1090="A", -1, IF(G1090="B", -2, IF(G1090="C", -3, IF(G1090="D", -4, IF(G1090="E", -5, "")))))</f>
        <v>-5</v>
      </c>
    </row>
    <row r="1091" spans="1:10">
      <c r="A1091" s="3">
        <f t="shared" ref="A1091:A1154" ca="1" si="69">IF(D1091=0,OFFSET(D1091,-5*D1091+J1091,0),IF(D1091=1,OFFSET(D1091,-5*D1091+J1091,0),IF(D1091=2,OFFSET(D1091,-5*D1091+J1091,0),IF(D1091=3,OFFSET(D1091,-5*D1091+J1091,0),IF(D1091=4,OFFSET(D1091,-5*D1091+J1091,0),"")))))</f>
        <v>41002</v>
      </c>
      <c r="B1091" s="4" t="str">
        <f t="shared" ref="B1091:B1154" ca="1" si="70">IF(D1091=0,OFFSET(D1091,-5*D1091+J1091,1),IF(D1091=1,OFFSET(D1091,-5*D1091+J1091,1),IF(D1091=2,OFFSET(D1091,-5*D1091+J1091,1),IF(D1091=3,OFFSET(D1091,-5*D1091+J1091,1),IF(D1091=4,OFFSET(D1091,-5*D1091+J1091,1),"")))))</f>
        <v>08.15.14</v>
      </c>
      <c r="C1091">
        <f t="shared" ref="C1091:C1154" ca="1" si="71">IF(D1091=0,OFFSET(D1091,-5*D1091+J1091,3),IF(D1091=1,OFFSET(D1091,-5*D1091+J1091,3),IF(D1091=2,OFFSET(D1091,-5*D1091+J1091,3),IF(D1091=3,OFFSET(D1091,-5*D1091+J1091,3),IF(D1091=4,OFFSET(D1091,-5*D1091+J1091,3),"")))))</f>
        <v>3</v>
      </c>
      <c r="D1091">
        <v>1</v>
      </c>
      <c r="E1091">
        <v>0</v>
      </c>
      <c r="F1091" s="2" t="s">
        <v>4216</v>
      </c>
      <c r="G1091" t="s">
        <v>4178</v>
      </c>
      <c r="H1091">
        <v>19</v>
      </c>
      <c r="I1091">
        <v>3</v>
      </c>
      <c r="J1091">
        <f t="shared" si="68"/>
        <v>-1</v>
      </c>
    </row>
    <row r="1092" spans="1:10">
      <c r="A1092" s="3">
        <f t="shared" ca="1" si="69"/>
        <v>41002</v>
      </c>
      <c r="B1092" s="4" t="str">
        <f t="shared" ca="1" si="70"/>
        <v>08.15.14</v>
      </c>
      <c r="C1092">
        <f t="shared" ca="1" si="71"/>
        <v>3</v>
      </c>
      <c r="D1092">
        <v>1</v>
      </c>
      <c r="E1092">
        <v>0</v>
      </c>
      <c r="F1092" s="2" t="s">
        <v>4217</v>
      </c>
      <c r="G1092" t="s">
        <v>4179</v>
      </c>
      <c r="H1092">
        <v>18</v>
      </c>
      <c r="I1092">
        <v>5</v>
      </c>
      <c r="J1092">
        <f t="shared" si="68"/>
        <v>-2</v>
      </c>
    </row>
    <row r="1093" spans="1:10">
      <c r="A1093" s="3">
        <f t="shared" ca="1" si="69"/>
        <v>41002</v>
      </c>
      <c r="B1093" s="4" t="str">
        <f t="shared" ca="1" si="70"/>
        <v>08.15.14</v>
      </c>
      <c r="C1093">
        <f t="shared" ca="1" si="71"/>
        <v>3</v>
      </c>
      <c r="D1093">
        <v>1</v>
      </c>
      <c r="E1093">
        <v>0</v>
      </c>
      <c r="F1093" s="2" t="s">
        <v>4218</v>
      </c>
      <c r="G1093" t="s">
        <v>4180</v>
      </c>
      <c r="H1093">
        <v>15</v>
      </c>
      <c r="I1093">
        <v>9</v>
      </c>
      <c r="J1093">
        <f t="shared" si="68"/>
        <v>-3</v>
      </c>
    </row>
    <row r="1094" spans="1:10">
      <c r="A1094" s="3">
        <f t="shared" ca="1" si="69"/>
        <v>41002</v>
      </c>
      <c r="B1094" s="4" t="str">
        <f t="shared" ca="1" si="70"/>
        <v>08.15.14</v>
      </c>
      <c r="C1094">
        <f t="shared" ca="1" si="71"/>
        <v>3</v>
      </c>
      <c r="D1094">
        <v>1</v>
      </c>
      <c r="E1094">
        <v>0</v>
      </c>
      <c r="F1094" s="2" t="s">
        <v>4219</v>
      </c>
      <c r="G1094" t="s">
        <v>4181</v>
      </c>
      <c r="H1094">
        <v>4</v>
      </c>
      <c r="I1094">
        <v>9</v>
      </c>
      <c r="J1094">
        <f t="shared" si="68"/>
        <v>-4</v>
      </c>
    </row>
    <row r="1095" spans="1:10">
      <c r="A1095" s="3">
        <f t="shared" ca="1" si="69"/>
        <v>41002</v>
      </c>
      <c r="B1095" s="4" t="str">
        <f t="shared" ca="1" si="70"/>
        <v>08.15.14</v>
      </c>
      <c r="C1095">
        <f t="shared" ca="1" si="71"/>
        <v>3</v>
      </c>
      <c r="D1095">
        <v>1</v>
      </c>
      <c r="E1095">
        <v>0</v>
      </c>
      <c r="F1095" s="2" t="s">
        <v>4220</v>
      </c>
      <c r="G1095" t="s">
        <v>4182</v>
      </c>
      <c r="H1095">
        <v>0</v>
      </c>
      <c r="I1095">
        <v>9</v>
      </c>
      <c r="J1095">
        <f t="shared" si="68"/>
        <v>-5</v>
      </c>
    </row>
    <row r="1096" spans="1:10">
      <c r="A1096" s="3" t="str">
        <f t="shared" ca="1" si="69"/>
        <v/>
      </c>
      <c r="B1096" s="4" t="str">
        <f t="shared" ca="1" si="70"/>
        <v/>
      </c>
      <c r="C1096" t="str">
        <f t="shared" ca="1" si="71"/>
        <v/>
      </c>
      <c r="D1096" s="1">
        <v>41002</v>
      </c>
      <c r="E1096" t="s">
        <v>4173</v>
      </c>
      <c r="F1096" s="2" t="s">
        <v>4170</v>
      </c>
      <c r="G1096">
        <v>4</v>
      </c>
      <c r="J1096" t="str">
        <f t="shared" si="68"/>
        <v/>
      </c>
    </row>
    <row r="1097" spans="1:10">
      <c r="A1097" s="3">
        <f t="shared" ca="1" si="69"/>
        <v>41002</v>
      </c>
      <c r="B1097" s="4" t="str">
        <f t="shared" ca="1" si="70"/>
        <v>08.15.14</v>
      </c>
      <c r="C1097">
        <f t="shared" ca="1" si="71"/>
        <v>4</v>
      </c>
      <c r="D1097">
        <v>0</v>
      </c>
      <c r="E1097">
        <v>0</v>
      </c>
      <c r="F1097" s="2" t="s">
        <v>4216</v>
      </c>
      <c r="G1097" t="s">
        <v>4178</v>
      </c>
      <c r="H1097">
        <v>18</v>
      </c>
      <c r="I1097">
        <v>5</v>
      </c>
      <c r="J1097">
        <f t="shared" si="68"/>
        <v>-1</v>
      </c>
    </row>
    <row r="1098" spans="1:10">
      <c r="A1098" s="3">
        <f t="shared" ca="1" si="69"/>
        <v>41002</v>
      </c>
      <c r="B1098" s="4" t="str">
        <f t="shared" ca="1" si="70"/>
        <v>08.15.14</v>
      </c>
      <c r="C1098">
        <f t="shared" ca="1" si="71"/>
        <v>4</v>
      </c>
      <c r="D1098">
        <v>0</v>
      </c>
      <c r="E1098">
        <v>0</v>
      </c>
      <c r="F1098" s="2" t="s">
        <v>4217</v>
      </c>
      <c r="G1098" t="s">
        <v>4179</v>
      </c>
      <c r="H1098">
        <v>15</v>
      </c>
      <c r="I1098">
        <v>5</v>
      </c>
      <c r="J1098">
        <f t="shared" si="68"/>
        <v>-2</v>
      </c>
    </row>
    <row r="1099" spans="1:10">
      <c r="A1099" s="3">
        <f t="shared" ca="1" si="69"/>
        <v>41002</v>
      </c>
      <c r="B1099" s="4" t="str">
        <f t="shared" ca="1" si="70"/>
        <v>08.15.14</v>
      </c>
      <c r="C1099">
        <f t="shared" ca="1" si="71"/>
        <v>4</v>
      </c>
      <c r="D1099">
        <v>0</v>
      </c>
      <c r="E1099">
        <v>0</v>
      </c>
      <c r="F1099" s="2" t="s">
        <v>4218</v>
      </c>
      <c r="G1099" t="s">
        <v>4180</v>
      </c>
      <c r="H1099">
        <v>10</v>
      </c>
      <c r="I1099">
        <v>5</v>
      </c>
      <c r="J1099">
        <f t="shared" si="68"/>
        <v>-3</v>
      </c>
    </row>
    <row r="1100" spans="1:10">
      <c r="A1100" s="3">
        <f t="shared" ca="1" si="69"/>
        <v>41002</v>
      </c>
      <c r="B1100" s="4" t="str">
        <f t="shared" ca="1" si="70"/>
        <v>08.15.14</v>
      </c>
      <c r="C1100">
        <f t="shared" ca="1" si="71"/>
        <v>4</v>
      </c>
      <c r="D1100">
        <v>0</v>
      </c>
      <c r="E1100">
        <v>0</v>
      </c>
      <c r="F1100" s="2" t="s">
        <v>4219</v>
      </c>
      <c r="G1100" t="s">
        <v>4181</v>
      </c>
      <c r="H1100">
        <v>10</v>
      </c>
      <c r="I1100">
        <v>7</v>
      </c>
      <c r="J1100">
        <f t="shared" si="68"/>
        <v>-4</v>
      </c>
    </row>
    <row r="1101" spans="1:10">
      <c r="A1101" s="3">
        <f t="shared" ca="1" si="69"/>
        <v>41002</v>
      </c>
      <c r="B1101" s="4" t="str">
        <f t="shared" ca="1" si="70"/>
        <v>08.15.14</v>
      </c>
      <c r="C1101">
        <f t="shared" ca="1" si="71"/>
        <v>4</v>
      </c>
      <c r="D1101">
        <v>0</v>
      </c>
      <c r="E1101">
        <v>0</v>
      </c>
      <c r="F1101" s="2" t="s">
        <v>4220</v>
      </c>
      <c r="G1101" t="s">
        <v>4182</v>
      </c>
      <c r="H1101">
        <v>1</v>
      </c>
      <c r="I1101">
        <v>8</v>
      </c>
      <c r="J1101">
        <f t="shared" si="68"/>
        <v>-5</v>
      </c>
    </row>
    <row r="1102" spans="1:10">
      <c r="A1102" s="3">
        <f t="shared" ca="1" si="69"/>
        <v>41002</v>
      </c>
      <c r="B1102" s="4" t="str">
        <f t="shared" ca="1" si="70"/>
        <v>08.15.14</v>
      </c>
      <c r="C1102">
        <f t="shared" ca="1" si="71"/>
        <v>4</v>
      </c>
      <c r="D1102">
        <v>1</v>
      </c>
      <c r="E1102">
        <v>1</v>
      </c>
      <c r="F1102" s="2" t="s">
        <v>4215</v>
      </c>
      <c r="G1102" t="s">
        <v>4178</v>
      </c>
      <c r="H1102">
        <v>15</v>
      </c>
      <c r="I1102">
        <v>5</v>
      </c>
      <c r="J1102">
        <f t="shared" si="68"/>
        <v>-1</v>
      </c>
    </row>
    <row r="1103" spans="1:10">
      <c r="A1103" s="3">
        <f t="shared" ca="1" si="69"/>
        <v>41002</v>
      </c>
      <c r="B1103" s="4" t="str">
        <f t="shared" ca="1" si="70"/>
        <v>08.15.14</v>
      </c>
      <c r="C1103">
        <f t="shared" ca="1" si="71"/>
        <v>4</v>
      </c>
      <c r="D1103">
        <v>1</v>
      </c>
      <c r="E1103">
        <v>1</v>
      </c>
      <c r="F1103" s="2" t="s">
        <v>4221</v>
      </c>
      <c r="G1103" t="s">
        <v>4179</v>
      </c>
      <c r="H1103">
        <v>10</v>
      </c>
      <c r="I1103">
        <v>5</v>
      </c>
      <c r="J1103">
        <f t="shared" si="68"/>
        <v>-2</v>
      </c>
    </row>
    <row r="1104" spans="1:10">
      <c r="A1104" s="3">
        <f t="shared" ca="1" si="69"/>
        <v>41002</v>
      </c>
      <c r="B1104" s="4" t="str">
        <f t="shared" ca="1" si="70"/>
        <v>08.15.14</v>
      </c>
      <c r="C1104">
        <f t="shared" ca="1" si="71"/>
        <v>4</v>
      </c>
      <c r="D1104">
        <v>1</v>
      </c>
      <c r="E1104">
        <v>1</v>
      </c>
      <c r="F1104" s="2" t="s">
        <v>4222</v>
      </c>
      <c r="G1104" t="s">
        <v>4180</v>
      </c>
      <c r="H1104">
        <v>19</v>
      </c>
      <c r="I1104">
        <v>5</v>
      </c>
      <c r="J1104">
        <f t="shared" si="68"/>
        <v>-3</v>
      </c>
    </row>
    <row r="1105" spans="1:10">
      <c r="A1105" s="3">
        <f t="shared" ca="1" si="69"/>
        <v>41002</v>
      </c>
      <c r="B1105" s="4" t="str">
        <f t="shared" ca="1" si="70"/>
        <v>08.15.14</v>
      </c>
      <c r="C1105">
        <f t="shared" ca="1" si="71"/>
        <v>4</v>
      </c>
      <c r="D1105">
        <v>1</v>
      </c>
      <c r="E1105">
        <v>1</v>
      </c>
      <c r="F1105" s="2" t="s">
        <v>4223</v>
      </c>
      <c r="G1105" t="s">
        <v>4181</v>
      </c>
      <c r="H1105">
        <v>4</v>
      </c>
      <c r="I1105">
        <v>5</v>
      </c>
      <c r="J1105">
        <f t="shared" si="68"/>
        <v>-4</v>
      </c>
    </row>
    <row r="1106" spans="1:10">
      <c r="A1106" s="3">
        <f t="shared" ca="1" si="69"/>
        <v>41002</v>
      </c>
      <c r="B1106" s="4" t="str">
        <f t="shared" ca="1" si="70"/>
        <v>08.15.14</v>
      </c>
      <c r="C1106">
        <f t="shared" ca="1" si="71"/>
        <v>4</v>
      </c>
      <c r="D1106">
        <v>1</v>
      </c>
      <c r="E1106">
        <v>1</v>
      </c>
      <c r="F1106" s="2" t="s">
        <v>4224</v>
      </c>
      <c r="G1106" t="s">
        <v>4182</v>
      </c>
      <c r="H1106">
        <v>0</v>
      </c>
      <c r="I1106">
        <v>5</v>
      </c>
      <c r="J1106">
        <f t="shared" si="68"/>
        <v>-5</v>
      </c>
    </row>
    <row r="1107" spans="1:10">
      <c r="A1107" s="3" t="str">
        <f t="shared" ca="1" si="69"/>
        <v/>
      </c>
      <c r="B1107" s="4" t="str">
        <f t="shared" ca="1" si="70"/>
        <v/>
      </c>
      <c r="C1107" t="str">
        <f t="shared" ca="1" si="71"/>
        <v/>
      </c>
      <c r="D1107" s="1">
        <v>41002</v>
      </c>
      <c r="E1107" t="s">
        <v>4173</v>
      </c>
      <c r="F1107" s="2" t="s">
        <v>4170</v>
      </c>
      <c r="G1107">
        <v>5</v>
      </c>
      <c r="J1107" t="str">
        <f t="shared" si="68"/>
        <v/>
      </c>
    </row>
    <row r="1108" spans="1:10">
      <c r="A1108" s="3">
        <f t="shared" ca="1" si="69"/>
        <v>41002</v>
      </c>
      <c r="B1108" s="4" t="str">
        <f t="shared" ca="1" si="70"/>
        <v>08.15.14</v>
      </c>
      <c r="C1108">
        <f t="shared" ca="1" si="71"/>
        <v>5</v>
      </c>
      <c r="D1108">
        <v>0</v>
      </c>
      <c r="E1108">
        <v>0</v>
      </c>
      <c r="F1108" s="2" t="s">
        <v>4216</v>
      </c>
      <c r="G1108" t="s">
        <v>4178</v>
      </c>
      <c r="H1108">
        <v>19</v>
      </c>
      <c r="I1108">
        <v>3</v>
      </c>
      <c r="J1108">
        <f t="shared" si="68"/>
        <v>-1</v>
      </c>
    </row>
    <row r="1109" spans="1:10">
      <c r="A1109" s="3">
        <f t="shared" ca="1" si="69"/>
        <v>41002</v>
      </c>
      <c r="B1109" s="4" t="str">
        <f t="shared" ca="1" si="70"/>
        <v>08.15.14</v>
      </c>
      <c r="C1109">
        <f t="shared" ca="1" si="71"/>
        <v>5</v>
      </c>
      <c r="D1109">
        <v>0</v>
      </c>
      <c r="E1109">
        <v>0</v>
      </c>
      <c r="F1109" s="2" t="s">
        <v>4217</v>
      </c>
      <c r="G1109" t="s">
        <v>4179</v>
      </c>
      <c r="H1109">
        <v>15</v>
      </c>
      <c r="I1109">
        <v>3</v>
      </c>
      <c r="J1109">
        <f t="shared" si="68"/>
        <v>-2</v>
      </c>
    </row>
    <row r="1110" spans="1:10">
      <c r="A1110" s="3">
        <f t="shared" ca="1" si="69"/>
        <v>41002</v>
      </c>
      <c r="B1110" s="4" t="str">
        <f t="shared" ca="1" si="70"/>
        <v>08.15.14</v>
      </c>
      <c r="C1110">
        <f t="shared" ca="1" si="71"/>
        <v>5</v>
      </c>
      <c r="D1110">
        <v>0</v>
      </c>
      <c r="E1110">
        <v>0</v>
      </c>
      <c r="F1110" s="2" t="s">
        <v>4218</v>
      </c>
      <c r="G1110" t="s">
        <v>4180</v>
      </c>
      <c r="H1110">
        <v>15</v>
      </c>
      <c r="I1110">
        <v>3</v>
      </c>
      <c r="J1110">
        <f t="shared" si="68"/>
        <v>-3</v>
      </c>
    </row>
    <row r="1111" spans="1:10">
      <c r="A1111" s="3">
        <f t="shared" ca="1" si="69"/>
        <v>41002</v>
      </c>
      <c r="B1111" s="4" t="str">
        <f t="shared" ca="1" si="70"/>
        <v>08.15.14</v>
      </c>
      <c r="C1111">
        <f t="shared" ca="1" si="71"/>
        <v>5</v>
      </c>
      <c r="D1111">
        <v>0</v>
      </c>
      <c r="E1111">
        <v>0</v>
      </c>
      <c r="F1111" s="2" t="s">
        <v>4219</v>
      </c>
      <c r="G1111" t="s">
        <v>4181</v>
      </c>
      <c r="H1111">
        <v>10</v>
      </c>
      <c r="I1111">
        <v>5</v>
      </c>
      <c r="J1111">
        <f t="shared" si="68"/>
        <v>-4</v>
      </c>
    </row>
    <row r="1112" spans="1:10">
      <c r="A1112" s="3">
        <f t="shared" ca="1" si="69"/>
        <v>41002</v>
      </c>
      <c r="B1112" s="4" t="str">
        <f t="shared" ca="1" si="70"/>
        <v>08.15.14</v>
      </c>
      <c r="C1112">
        <f t="shared" ca="1" si="71"/>
        <v>5</v>
      </c>
      <c r="D1112">
        <v>0</v>
      </c>
      <c r="E1112">
        <v>0</v>
      </c>
      <c r="F1112" s="2" t="s">
        <v>4220</v>
      </c>
      <c r="G1112" t="s">
        <v>4182</v>
      </c>
      <c r="H1112">
        <v>0</v>
      </c>
      <c r="I1112">
        <v>5</v>
      </c>
      <c r="J1112">
        <f t="shared" si="68"/>
        <v>-5</v>
      </c>
    </row>
    <row r="1113" spans="1:10">
      <c r="A1113" s="3">
        <f t="shared" ca="1" si="69"/>
        <v>41002</v>
      </c>
      <c r="B1113" s="4" t="str">
        <f t="shared" ca="1" si="70"/>
        <v>08.15.14</v>
      </c>
      <c r="C1113">
        <f t="shared" ca="1" si="71"/>
        <v>5</v>
      </c>
      <c r="D1113">
        <v>1</v>
      </c>
      <c r="E1113">
        <v>1</v>
      </c>
      <c r="F1113" s="2" t="s">
        <v>4215</v>
      </c>
      <c r="G1113" t="s">
        <v>4178</v>
      </c>
      <c r="H1113">
        <v>18</v>
      </c>
      <c r="I1113">
        <v>5</v>
      </c>
      <c r="J1113">
        <f t="shared" si="68"/>
        <v>-1</v>
      </c>
    </row>
    <row r="1114" spans="1:10">
      <c r="A1114" s="3">
        <f t="shared" ca="1" si="69"/>
        <v>41002</v>
      </c>
      <c r="B1114" s="4" t="str">
        <f t="shared" ca="1" si="70"/>
        <v>08.15.14</v>
      </c>
      <c r="C1114">
        <f t="shared" ca="1" si="71"/>
        <v>5</v>
      </c>
      <c r="D1114">
        <v>1</v>
      </c>
      <c r="E1114">
        <v>1</v>
      </c>
      <c r="F1114" s="2" t="s">
        <v>4221</v>
      </c>
      <c r="G1114" t="s">
        <v>4179</v>
      </c>
      <c r="H1114">
        <v>15</v>
      </c>
      <c r="I1114">
        <v>5</v>
      </c>
      <c r="J1114">
        <f t="shared" si="68"/>
        <v>-2</v>
      </c>
    </row>
    <row r="1115" spans="1:10">
      <c r="A1115" s="3">
        <f t="shared" ca="1" si="69"/>
        <v>41002</v>
      </c>
      <c r="B1115" s="4" t="str">
        <f t="shared" ca="1" si="70"/>
        <v>08.15.14</v>
      </c>
      <c r="C1115">
        <f t="shared" ca="1" si="71"/>
        <v>5</v>
      </c>
      <c r="D1115">
        <v>1</v>
      </c>
      <c r="E1115">
        <v>1</v>
      </c>
      <c r="F1115" s="2" t="s">
        <v>4222</v>
      </c>
      <c r="G1115" t="s">
        <v>4180</v>
      </c>
      <c r="H1115">
        <v>15</v>
      </c>
      <c r="I1115">
        <v>5</v>
      </c>
      <c r="J1115">
        <f t="shared" si="68"/>
        <v>-3</v>
      </c>
    </row>
    <row r="1116" spans="1:10">
      <c r="A1116" s="3">
        <f t="shared" ca="1" si="69"/>
        <v>41002</v>
      </c>
      <c r="B1116" s="4" t="str">
        <f t="shared" ca="1" si="70"/>
        <v>08.15.14</v>
      </c>
      <c r="C1116">
        <f t="shared" ca="1" si="71"/>
        <v>5</v>
      </c>
      <c r="D1116">
        <v>1</v>
      </c>
      <c r="E1116">
        <v>1</v>
      </c>
      <c r="F1116" s="2" t="s">
        <v>4223</v>
      </c>
      <c r="G1116" t="s">
        <v>4181</v>
      </c>
      <c r="H1116">
        <v>10</v>
      </c>
      <c r="I1116">
        <v>5</v>
      </c>
      <c r="J1116">
        <f t="shared" si="68"/>
        <v>-4</v>
      </c>
    </row>
    <row r="1117" spans="1:10">
      <c r="A1117" s="3">
        <f t="shared" ca="1" si="69"/>
        <v>41002</v>
      </c>
      <c r="B1117" s="4" t="str">
        <f t="shared" ca="1" si="70"/>
        <v>08.15.14</v>
      </c>
      <c r="C1117">
        <f t="shared" ca="1" si="71"/>
        <v>5</v>
      </c>
      <c r="D1117">
        <v>1</v>
      </c>
      <c r="E1117">
        <v>1</v>
      </c>
      <c r="F1117" s="2" t="s">
        <v>4224</v>
      </c>
      <c r="G1117" t="s">
        <v>4182</v>
      </c>
      <c r="H1117">
        <v>0</v>
      </c>
      <c r="I1117">
        <v>7</v>
      </c>
      <c r="J1117">
        <f t="shared" si="68"/>
        <v>-5</v>
      </c>
    </row>
    <row r="1118" spans="1:10">
      <c r="A1118" s="3" t="str">
        <f t="shared" ca="1" si="69"/>
        <v/>
      </c>
      <c r="B1118" s="4" t="str">
        <f t="shared" ca="1" si="70"/>
        <v/>
      </c>
      <c r="C1118" t="str">
        <f t="shared" ca="1" si="71"/>
        <v/>
      </c>
      <c r="D1118" s="1">
        <v>41002</v>
      </c>
      <c r="E1118" t="s">
        <v>4173</v>
      </c>
      <c r="F1118" s="2" t="s">
        <v>4170</v>
      </c>
      <c r="G1118">
        <v>6</v>
      </c>
      <c r="J1118" t="str">
        <f t="shared" si="68"/>
        <v/>
      </c>
    </row>
    <row r="1119" spans="1:10">
      <c r="A1119" s="3">
        <f t="shared" ca="1" si="69"/>
        <v>41002</v>
      </c>
      <c r="B1119" s="4" t="str">
        <f t="shared" ca="1" si="70"/>
        <v>08.15.14</v>
      </c>
      <c r="C1119">
        <f t="shared" ca="1" si="71"/>
        <v>6</v>
      </c>
      <c r="D1119">
        <v>0</v>
      </c>
      <c r="E1119">
        <v>1</v>
      </c>
      <c r="F1119" s="2" t="s">
        <v>4215</v>
      </c>
      <c r="G1119" t="s">
        <v>4178</v>
      </c>
      <c r="H1119">
        <v>19</v>
      </c>
      <c r="I1119">
        <v>4</v>
      </c>
      <c r="J1119">
        <f t="shared" si="68"/>
        <v>-1</v>
      </c>
    </row>
    <row r="1120" spans="1:10">
      <c r="A1120" s="3">
        <f t="shared" ca="1" si="69"/>
        <v>41002</v>
      </c>
      <c r="B1120" s="4" t="str">
        <f t="shared" ca="1" si="70"/>
        <v>08.15.14</v>
      </c>
      <c r="C1120">
        <f t="shared" ca="1" si="71"/>
        <v>6</v>
      </c>
      <c r="D1120">
        <v>0</v>
      </c>
      <c r="E1120">
        <v>1</v>
      </c>
      <c r="F1120" s="2" t="s">
        <v>4221</v>
      </c>
      <c r="G1120" t="s">
        <v>4179</v>
      </c>
      <c r="H1120">
        <v>19</v>
      </c>
      <c r="I1120">
        <v>5</v>
      </c>
      <c r="J1120">
        <f t="shared" si="68"/>
        <v>-2</v>
      </c>
    </row>
    <row r="1121" spans="1:10">
      <c r="A1121" s="3">
        <f t="shared" ca="1" si="69"/>
        <v>41002</v>
      </c>
      <c r="B1121" s="4" t="str">
        <f t="shared" ca="1" si="70"/>
        <v>08.15.14</v>
      </c>
      <c r="C1121">
        <f t="shared" ca="1" si="71"/>
        <v>6</v>
      </c>
      <c r="D1121">
        <v>0</v>
      </c>
      <c r="E1121">
        <v>1</v>
      </c>
      <c r="F1121" s="2" t="s">
        <v>4222</v>
      </c>
      <c r="G1121" t="s">
        <v>4180</v>
      </c>
      <c r="H1121">
        <v>15</v>
      </c>
      <c r="I1121">
        <v>5</v>
      </c>
      <c r="J1121">
        <f t="shared" si="68"/>
        <v>-3</v>
      </c>
    </row>
    <row r="1122" spans="1:10">
      <c r="A1122" s="3">
        <f t="shared" ca="1" si="69"/>
        <v>41002</v>
      </c>
      <c r="B1122" s="4" t="str">
        <f t="shared" ca="1" si="70"/>
        <v>08.15.14</v>
      </c>
      <c r="C1122">
        <f t="shared" ca="1" si="71"/>
        <v>6</v>
      </c>
      <c r="D1122">
        <v>0</v>
      </c>
      <c r="E1122">
        <v>1</v>
      </c>
      <c r="F1122" s="2" t="s">
        <v>4223</v>
      </c>
      <c r="G1122" t="s">
        <v>4181</v>
      </c>
      <c r="H1122">
        <v>0</v>
      </c>
      <c r="I1122">
        <v>5</v>
      </c>
      <c r="J1122">
        <f t="shared" si="68"/>
        <v>-4</v>
      </c>
    </row>
    <row r="1123" spans="1:10">
      <c r="A1123" s="3">
        <f t="shared" ca="1" si="69"/>
        <v>41002</v>
      </c>
      <c r="B1123" s="4" t="str">
        <f t="shared" ca="1" si="70"/>
        <v>08.15.14</v>
      </c>
      <c r="C1123">
        <f t="shared" ca="1" si="71"/>
        <v>6</v>
      </c>
      <c r="D1123">
        <v>0</v>
      </c>
      <c r="E1123">
        <v>1</v>
      </c>
      <c r="F1123" s="2" t="s">
        <v>4224</v>
      </c>
      <c r="G1123" t="s">
        <v>4182</v>
      </c>
      <c r="H1123">
        <v>0</v>
      </c>
      <c r="I1123">
        <v>6</v>
      </c>
      <c r="J1123">
        <f t="shared" si="68"/>
        <v>-5</v>
      </c>
    </row>
    <row r="1124" spans="1:10">
      <c r="A1124" s="3">
        <f t="shared" ca="1" si="69"/>
        <v>41002</v>
      </c>
      <c r="B1124" s="4" t="str">
        <f t="shared" ca="1" si="70"/>
        <v>08.15.14</v>
      </c>
      <c r="C1124">
        <f t="shared" ca="1" si="71"/>
        <v>6</v>
      </c>
      <c r="D1124">
        <v>1</v>
      </c>
      <c r="E1124">
        <v>0</v>
      </c>
      <c r="F1124" s="2" t="s">
        <v>4216</v>
      </c>
      <c r="G1124" t="s">
        <v>4178</v>
      </c>
      <c r="H1124">
        <v>15</v>
      </c>
      <c r="I1124">
        <v>3</v>
      </c>
      <c r="J1124">
        <f t="shared" si="68"/>
        <v>-1</v>
      </c>
    </row>
    <row r="1125" spans="1:10">
      <c r="A1125" s="3">
        <f t="shared" ca="1" si="69"/>
        <v>41002</v>
      </c>
      <c r="B1125" s="4" t="str">
        <f t="shared" ca="1" si="70"/>
        <v>08.15.14</v>
      </c>
      <c r="C1125">
        <f t="shared" ca="1" si="71"/>
        <v>6</v>
      </c>
      <c r="D1125">
        <v>1</v>
      </c>
      <c r="E1125">
        <v>0</v>
      </c>
      <c r="F1125" s="2" t="s">
        <v>4217</v>
      </c>
      <c r="G1125" t="s">
        <v>4179</v>
      </c>
      <c r="H1125">
        <v>15</v>
      </c>
      <c r="I1125">
        <v>3</v>
      </c>
      <c r="J1125">
        <f t="shared" si="68"/>
        <v>-2</v>
      </c>
    </row>
    <row r="1126" spans="1:10">
      <c r="A1126" s="3">
        <f t="shared" ca="1" si="69"/>
        <v>41002</v>
      </c>
      <c r="B1126" s="4" t="str">
        <f t="shared" ca="1" si="70"/>
        <v>08.15.14</v>
      </c>
      <c r="C1126">
        <f t="shared" ca="1" si="71"/>
        <v>6</v>
      </c>
      <c r="D1126">
        <v>1</v>
      </c>
      <c r="E1126">
        <v>0</v>
      </c>
      <c r="F1126" s="2" t="s">
        <v>4218</v>
      </c>
      <c r="G1126" t="s">
        <v>4180</v>
      </c>
      <c r="H1126">
        <v>15</v>
      </c>
      <c r="I1126">
        <v>3</v>
      </c>
      <c r="J1126">
        <f t="shared" si="68"/>
        <v>-3</v>
      </c>
    </row>
    <row r="1127" spans="1:10">
      <c r="A1127" s="3">
        <f t="shared" ca="1" si="69"/>
        <v>41002</v>
      </c>
      <c r="B1127" s="4" t="str">
        <f t="shared" ca="1" si="70"/>
        <v>08.15.14</v>
      </c>
      <c r="C1127">
        <f t="shared" ca="1" si="71"/>
        <v>6</v>
      </c>
      <c r="D1127">
        <v>1</v>
      </c>
      <c r="E1127">
        <v>0</v>
      </c>
      <c r="F1127" s="2" t="s">
        <v>4219</v>
      </c>
      <c r="G1127" t="s">
        <v>4181</v>
      </c>
      <c r="H1127">
        <v>10</v>
      </c>
      <c r="I1127">
        <v>5</v>
      </c>
      <c r="J1127">
        <f t="shared" si="68"/>
        <v>-4</v>
      </c>
    </row>
    <row r="1128" spans="1:10">
      <c r="A1128" s="3">
        <f t="shared" ca="1" si="69"/>
        <v>41002</v>
      </c>
      <c r="B1128" s="4" t="str">
        <f t="shared" ca="1" si="70"/>
        <v>08.15.14</v>
      </c>
      <c r="C1128">
        <f t="shared" ca="1" si="71"/>
        <v>6</v>
      </c>
      <c r="D1128">
        <v>1</v>
      </c>
      <c r="E1128">
        <v>0</v>
      </c>
      <c r="F1128" s="2" t="s">
        <v>4220</v>
      </c>
      <c r="G1128" t="s">
        <v>4182</v>
      </c>
      <c r="H1128">
        <v>1</v>
      </c>
      <c r="I1128">
        <v>6</v>
      </c>
      <c r="J1128">
        <f t="shared" si="68"/>
        <v>-5</v>
      </c>
    </row>
    <row r="1129" spans="1:10">
      <c r="A1129" s="3" t="str">
        <f t="shared" ca="1" si="69"/>
        <v/>
      </c>
      <c r="B1129" s="4" t="str">
        <f t="shared" ca="1" si="70"/>
        <v/>
      </c>
      <c r="C1129" t="str">
        <f t="shared" ca="1" si="71"/>
        <v/>
      </c>
      <c r="D1129" s="1">
        <v>41002</v>
      </c>
      <c r="E1129" t="s">
        <v>4173</v>
      </c>
      <c r="F1129" s="2" t="s">
        <v>4170</v>
      </c>
      <c r="G1129">
        <v>7</v>
      </c>
      <c r="J1129" t="str">
        <f t="shared" si="68"/>
        <v/>
      </c>
    </row>
    <row r="1130" spans="1:10">
      <c r="A1130" s="3">
        <f t="shared" ca="1" si="69"/>
        <v>41002</v>
      </c>
      <c r="B1130" s="4" t="str">
        <f t="shared" ca="1" si="70"/>
        <v>08.15.14</v>
      </c>
      <c r="C1130">
        <f t="shared" ca="1" si="71"/>
        <v>7</v>
      </c>
      <c r="D1130">
        <v>0</v>
      </c>
      <c r="E1130">
        <v>0</v>
      </c>
      <c r="F1130" s="2" t="s">
        <v>4216</v>
      </c>
      <c r="G1130" t="s">
        <v>4178</v>
      </c>
      <c r="H1130">
        <v>18</v>
      </c>
      <c r="I1130">
        <v>4</v>
      </c>
      <c r="J1130">
        <f t="shared" si="68"/>
        <v>-1</v>
      </c>
    </row>
    <row r="1131" spans="1:10">
      <c r="A1131" s="3">
        <f t="shared" ca="1" si="69"/>
        <v>41002</v>
      </c>
      <c r="B1131" s="4" t="str">
        <f t="shared" ca="1" si="70"/>
        <v>08.15.14</v>
      </c>
      <c r="C1131">
        <f t="shared" ca="1" si="71"/>
        <v>7</v>
      </c>
      <c r="D1131">
        <v>0</v>
      </c>
      <c r="E1131">
        <v>0</v>
      </c>
      <c r="F1131" s="2" t="s">
        <v>4217</v>
      </c>
      <c r="G1131" t="s">
        <v>4179</v>
      </c>
      <c r="H1131">
        <v>15</v>
      </c>
      <c r="I1131">
        <v>6</v>
      </c>
      <c r="J1131">
        <f t="shared" si="68"/>
        <v>-2</v>
      </c>
    </row>
    <row r="1132" spans="1:10">
      <c r="A1132" s="3">
        <f t="shared" ca="1" si="69"/>
        <v>41002</v>
      </c>
      <c r="B1132" s="4" t="str">
        <f t="shared" ca="1" si="70"/>
        <v>08.15.14</v>
      </c>
      <c r="C1132">
        <f t="shared" ca="1" si="71"/>
        <v>7</v>
      </c>
      <c r="D1132">
        <v>0</v>
      </c>
      <c r="E1132">
        <v>0</v>
      </c>
      <c r="F1132" s="2" t="s">
        <v>4218</v>
      </c>
      <c r="G1132" t="s">
        <v>4180</v>
      </c>
      <c r="H1132">
        <v>10</v>
      </c>
      <c r="I1132">
        <v>8</v>
      </c>
      <c r="J1132">
        <f t="shared" si="68"/>
        <v>-3</v>
      </c>
    </row>
    <row r="1133" spans="1:10">
      <c r="A1133" s="3">
        <f t="shared" ca="1" si="69"/>
        <v>41002</v>
      </c>
      <c r="B1133" s="4" t="str">
        <f t="shared" ca="1" si="70"/>
        <v>08.15.14</v>
      </c>
      <c r="C1133">
        <f t="shared" ca="1" si="71"/>
        <v>7</v>
      </c>
      <c r="D1133">
        <v>0</v>
      </c>
      <c r="E1133">
        <v>0</v>
      </c>
      <c r="F1133" s="2" t="s">
        <v>4219</v>
      </c>
      <c r="G1133" t="s">
        <v>4181</v>
      </c>
      <c r="H1133">
        <v>10</v>
      </c>
      <c r="I1133">
        <v>8</v>
      </c>
      <c r="J1133">
        <f t="shared" si="68"/>
        <v>-4</v>
      </c>
    </row>
    <row r="1134" spans="1:10">
      <c r="A1134" s="3">
        <f t="shared" ca="1" si="69"/>
        <v>41002</v>
      </c>
      <c r="B1134" s="4" t="str">
        <f t="shared" ca="1" si="70"/>
        <v>08.15.14</v>
      </c>
      <c r="C1134">
        <f t="shared" ca="1" si="71"/>
        <v>7</v>
      </c>
      <c r="D1134">
        <v>0</v>
      </c>
      <c r="E1134">
        <v>0</v>
      </c>
      <c r="F1134" s="2" t="s">
        <v>4220</v>
      </c>
      <c r="G1134" t="s">
        <v>4182</v>
      </c>
      <c r="H1134">
        <v>1</v>
      </c>
      <c r="I1134">
        <v>8</v>
      </c>
      <c r="J1134">
        <f t="shared" si="68"/>
        <v>-5</v>
      </c>
    </row>
    <row r="1135" spans="1:10">
      <c r="A1135" s="3">
        <f t="shared" ca="1" si="69"/>
        <v>41002</v>
      </c>
      <c r="B1135" s="4" t="str">
        <f t="shared" ca="1" si="70"/>
        <v>08.15.14</v>
      </c>
      <c r="C1135">
        <f t="shared" ca="1" si="71"/>
        <v>7</v>
      </c>
      <c r="D1135">
        <v>1</v>
      </c>
      <c r="E1135">
        <v>1</v>
      </c>
      <c r="F1135" s="2" t="s">
        <v>4215</v>
      </c>
      <c r="G1135" t="s">
        <v>4178</v>
      </c>
      <c r="H1135">
        <v>19</v>
      </c>
      <c r="I1135">
        <v>3</v>
      </c>
      <c r="J1135">
        <f t="shared" si="68"/>
        <v>-1</v>
      </c>
    </row>
    <row r="1136" spans="1:10">
      <c r="A1136" s="3">
        <f t="shared" ca="1" si="69"/>
        <v>41002</v>
      </c>
      <c r="B1136" s="4" t="str">
        <f t="shared" ca="1" si="70"/>
        <v>08.15.14</v>
      </c>
      <c r="C1136">
        <f t="shared" ca="1" si="71"/>
        <v>7</v>
      </c>
      <c r="D1136">
        <v>1</v>
      </c>
      <c r="E1136">
        <v>1</v>
      </c>
      <c r="F1136" s="2" t="s">
        <v>4221</v>
      </c>
      <c r="G1136" t="s">
        <v>4179</v>
      </c>
      <c r="H1136">
        <v>19</v>
      </c>
      <c r="I1136">
        <v>5</v>
      </c>
      <c r="J1136">
        <f t="shared" si="68"/>
        <v>-2</v>
      </c>
    </row>
    <row r="1137" spans="1:10">
      <c r="A1137" s="3">
        <f t="shared" ca="1" si="69"/>
        <v>41002</v>
      </c>
      <c r="B1137" s="4" t="str">
        <f t="shared" ca="1" si="70"/>
        <v>08.15.14</v>
      </c>
      <c r="C1137">
        <f t="shared" ca="1" si="71"/>
        <v>7</v>
      </c>
      <c r="D1137">
        <v>1</v>
      </c>
      <c r="E1137">
        <v>1</v>
      </c>
      <c r="F1137" s="2" t="s">
        <v>4222</v>
      </c>
      <c r="G1137" t="s">
        <v>4180</v>
      </c>
      <c r="H1137">
        <v>18</v>
      </c>
      <c r="I1137">
        <v>5</v>
      </c>
      <c r="J1137">
        <f t="shared" si="68"/>
        <v>-3</v>
      </c>
    </row>
    <row r="1138" spans="1:10">
      <c r="A1138" s="3">
        <f t="shared" ca="1" si="69"/>
        <v>41002</v>
      </c>
      <c r="B1138" s="4" t="str">
        <f t="shared" ca="1" si="70"/>
        <v>08.15.14</v>
      </c>
      <c r="C1138">
        <f t="shared" ca="1" si="71"/>
        <v>7</v>
      </c>
      <c r="D1138">
        <v>1</v>
      </c>
      <c r="E1138">
        <v>1</v>
      </c>
      <c r="F1138" s="2" t="s">
        <v>4223</v>
      </c>
      <c r="G1138" t="s">
        <v>4181</v>
      </c>
      <c r="H1138">
        <v>4</v>
      </c>
      <c r="I1138">
        <v>5</v>
      </c>
      <c r="J1138">
        <f t="shared" si="68"/>
        <v>-4</v>
      </c>
    </row>
    <row r="1139" spans="1:10">
      <c r="A1139" s="3">
        <f t="shared" ca="1" si="69"/>
        <v>41002</v>
      </c>
      <c r="B1139" s="4" t="str">
        <f t="shared" ca="1" si="70"/>
        <v>08.15.14</v>
      </c>
      <c r="C1139">
        <f t="shared" ca="1" si="71"/>
        <v>7</v>
      </c>
      <c r="D1139">
        <v>1</v>
      </c>
      <c r="E1139">
        <v>1</v>
      </c>
      <c r="F1139" s="2" t="s">
        <v>4224</v>
      </c>
      <c r="G1139" t="s">
        <v>4182</v>
      </c>
      <c r="H1139">
        <v>0</v>
      </c>
      <c r="I1139">
        <v>7</v>
      </c>
      <c r="J1139">
        <f t="shared" si="68"/>
        <v>-5</v>
      </c>
    </row>
    <row r="1140" spans="1:10">
      <c r="A1140" s="3" t="str">
        <f t="shared" ca="1" si="69"/>
        <v/>
      </c>
      <c r="B1140" s="4" t="str">
        <f t="shared" ca="1" si="70"/>
        <v/>
      </c>
      <c r="C1140" t="str">
        <f t="shared" ca="1" si="71"/>
        <v/>
      </c>
      <c r="D1140" s="1">
        <v>41002</v>
      </c>
      <c r="E1140" t="s">
        <v>4173</v>
      </c>
      <c r="F1140" s="2" t="s">
        <v>4170</v>
      </c>
      <c r="G1140">
        <v>8</v>
      </c>
      <c r="J1140" t="str">
        <f t="shared" si="68"/>
        <v/>
      </c>
    </row>
    <row r="1141" spans="1:10">
      <c r="A1141" s="3">
        <f t="shared" ca="1" si="69"/>
        <v>41002</v>
      </c>
      <c r="B1141" s="4" t="str">
        <f t="shared" ca="1" si="70"/>
        <v>08.15.14</v>
      </c>
      <c r="C1141">
        <f t="shared" ca="1" si="71"/>
        <v>8</v>
      </c>
      <c r="D1141">
        <v>0</v>
      </c>
      <c r="E1141">
        <v>0</v>
      </c>
      <c r="F1141" s="2" t="s">
        <v>4216</v>
      </c>
      <c r="G1141" t="s">
        <v>4178</v>
      </c>
      <c r="H1141">
        <v>18</v>
      </c>
      <c r="I1141">
        <v>3</v>
      </c>
      <c r="J1141">
        <f t="shared" si="68"/>
        <v>-1</v>
      </c>
    </row>
    <row r="1142" spans="1:10">
      <c r="A1142" s="3">
        <f t="shared" ca="1" si="69"/>
        <v>41002</v>
      </c>
      <c r="B1142" s="4" t="str">
        <f t="shared" ca="1" si="70"/>
        <v>08.15.14</v>
      </c>
      <c r="C1142">
        <f t="shared" ca="1" si="71"/>
        <v>8</v>
      </c>
      <c r="D1142">
        <v>0</v>
      </c>
      <c r="E1142">
        <v>0</v>
      </c>
      <c r="F1142" s="2" t="s">
        <v>4217</v>
      </c>
      <c r="G1142" t="s">
        <v>4179</v>
      </c>
      <c r="H1142">
        <v>15</v>
      </c>
      <c r="I1142">
        <v>3</v>
      </c>
      <c r="J1142">
        <f t="shared" si="68"/>
        <v>-2</v>
      </c>
    </row>
    <row r="1143" spans="1:10">
      <c r="A1143" s="3">
        <f t="shared" ca="1" si="69"/>
        <v>41002</v>
      </c>
      <c r="B1143" s="4" t="str">
        <f t="shared" ca="1" si="70"/>
        <v>08.15.14</v>
      </c>
      <c r="C1143">
        <f t="shared" ca="1" si="71"/>
        <v>8</v>
      </c>
      <c r="D1143">
        <v>0</v>
      </c>
      <c r="E1143">
        <v>0</v>
      </c>
      <c r="F1143" s="2" t="s">
        <v>4218</v>
      </c>
      <c r="G1143" t="s">
        <v>4180</v>
      </c>
      <c r="H1143">
        <v>10</v>
      </c>
      <c r="I1143">
        <v>3</v>
      </c>
      <c r="J1143">
        <f t="shared" si="68"/>
        <v>-3</v>
      </c>
    </row>
    <row r="1144" spans="1:10">
      <c r="A1144" s="3">
        <f t="shared" ca="1" si="69"/>
        <v>41002</v>
      </c>
      <c r="B1144" s="4" t="str">
        <f t="shared" ca="1" si="70"/>
        <v>08.15.14</v>
      </c>
      <c r="C1144">
        <f t="shared" ca="1" si="71"/>
        <v>8</v>
      </c>
      <c r="D1144">
        <v>0</v>
      </c>
      <c r="E1144">
        <v>0</v>
      </c>
      <c r="F1144" s="2" t="s">
        <v>4219</v>
      </c>
      <c r="G1144" t="s">
        <v>4181</v>
      </c>
      <c r="H1144">
        <v>10</v>
      </c>
      <c r="I1144">
        <v>5</v>
      </c>
      <c r="J1144">
        <f t="shared" si="68"/>
        <v>-4</v>
      </c>
    </row>
    <row r="1145" spans="1:10">
      <c r="A1145" s="3">
        <f t="shared" ca="1" si="69"/>
        <v>41002</v>
      </c>
      <c r="B1145" s="4" t="str">
        <f t="shared" ca="1" si="70"/>
        <v>08.15.14</v>
      </c>
      <c r="C1145">
        <f t="shared" ca="1" si="71"/>
        <v>8</v>
      </c>
      <c r="D1145">
        <v>0</v>
      </c>
      <c r="E1145">
        <v>0</v>
      </c>
      <c r="F1145" s="2" t="s">
        <v>4220</v>
      </c>
      <c r="G1145" t="s">
        <v>4182</v>
      </c>
      <c r="H1145">
        <v>1</v>
      </c>
      <c r="I1145">
        <v>6</v>
      </c>
      <c r="J1145">
        <f t="shared" si="68"/>
        <v>-5</v>
      </c>
    </row>
    <row r="1146" spans="1:10">
      <c r="A1146" s="3">
        <f t="shared" ca="1" si="69"/>
        <v>41002</v>
      </c>
      <c r="B1146" s="4" t="str">
        <f t="shared" ca="1" si="70"/>
        <v>08.15.14</v>
      </c>
      <c r="C1146">
        <f t="shared" ca="1" si="71"/>
        <v>8</v>
      </c>
      <c r="D1146">
        <v>1</v>
      </c>
      <c r="E1146">
        <v>1</v>
      </c>
      <c r="F1146" s="2" t="s">
        <v>4215</v>
      </c>
      <c r="G1146" t="s">
        <v>4178</v>
      </c>
      <c r="H1146">
        <v>18</v>
      </c>
      <c r="I1146">
        <v>3</v>
      </c>
      <c r="J1146">
        <f t="shared" si="68"/>
        <v>-1</v>
      </c>
    </row>
    <row r="1147" spans="1:10">
      <c r="A1147" s="3">
        <f t="shared" ca="1" si="69"/>
        <v>41002</v>
      </c>
      <c r="B1147" s="4" t="str">
        <f t="shared" ca="1" si="70"/>
        <v>08.15.14</v>
      </c>
      <c r="C1147">
        <f t="shared" ca="1" si="71"/>
        <v>8</v>
      </c>
      <c r="D1147">
        <v>1</v>
      </c>
      <c r="E1147">
        <v>1</v>
      </c>
      <c r="F1147" s="2" t="s">
        <v>4221</v>
      </c>
      <c r="G1147" t="s">
        <v>4179</v>
      </c>
      <c r="H1147">
        <v>18</v>
      </c>
      <c r="I1147">
        <v>5</v>
      </c>
      <c r="J1147">
        <f t="shared" si="68"/>
        <v>-2</v>
      </c>
    </row>
    <row r="1148" spans="1:10">
      <c r="A1148" s="3">
        <f t="shared" ca="1" si="69"/>
        <v>41002</v>
      </c>
      <c r="B1148" s="4" t="str">
        <f t="shared" ca="1" si="70"/>
        <v>08.15.14</v>
      </c>
      <c r="C1148">
        <f t="shared" ca="1" si="71"/>
        <v>8</v>
      </c>
      <c r="D1148">
        <v>1</v>
      </c>
      <c r="E1148">
        <v>1</v>
      </c>
      <c r="F1148" s="2" t="s">
        <v>4222</v>
      </c>
      <c r="G1148" t="s">
        <v>4180</v>
      </c>
      <c r="H1148">
        <v>15</v>
      </c>
      <c r="I1148">
        <v>5</v>
      </c>
      <c r="J1148">
        <f t="shared" si="68"/>
        <v>-3</v>
      </c>
    </row>
    <row r="1149" spans="1:10">
      <c r="A1149" s="3">
        <f t="shared" ca="1" si="69"/>
        <v>41002</v>
      </c>
      <c r="B1149" s="4" t="str">
        <f t="shared" ca="1" si="70"/>
        <v>08.15.14</v>
      </c>
      <c r="C1149">
        <f t="shared" ca="1" si="71"/>
        <v>8</v>
      </c>
      <c r="D1149">
        <v>1</v>
      </c>
      <c r="E1149">
        <v>1</v>
      </c>
      <c r="F1149" s="2" t="s">
        <v>4223</v>
      </c>
      <c r="G1149" t="s">
        <v>4181</v>
      </c>
      <c r="H1149">
        <v>10</v>
      </c>
      <c r="I1149">
        <v>5</v>
      </c>
      <c r="J1149">
        <f t="shared" si="68"/>
        <v>-4</v>
      </c>
    </row>
    <row r="1150" spans="1:10">
      <c r="A1150" s="3">
        <f t="shared" ca="1" si="69"/>
        <v>41002</v>
      </c>
      <c r="B1150" s="4" t="str">
        <f t="shared" ca="1" si="70"/>
        <v>08.15.14</v>
      </c>
      <c r="C1150">
        <f t="shared" ca="1" si="71"/>
        <v>8</v>
      </c>
      <c r="D1150">
        <v>1</v>
      </c>
      <c r="E1150">
        <v>1</v>
      </c>
      <c r="F1150" s="2" t="s">
        <v>4224</v>
      </c>
      <c r="G1150" t="s">
        <v>4182</v>
      </c>
      <c r="H1150">
        <v>0</v>
      </c>
      <c r="I1150">
        <v>8</v>
      </c>
      <c r="J1150">
        <f t="shared" si="68"/>
        <v>-5</v>
      </c>
    </row>
    <row r="1151" spans="1:10">
      <c r="A1151" s="3" t="str">
        <f t="shared" ca="1" si="69"/>
        <v/>
      </c>
      <c r="B1151" s="4" t="str">
        <f t="shared" ca="1" si="70"/>
        <v/>
      </c>
      <c r="C1151" t="str">
        <f t="shared" ca="1" si="71"/>
        <v/>
      </c>
      <c r="D1151" s="1">
        <v>41002</v>
      </c>
      <c r="E1151" t="s">
        <v>4173</v>
      </c>
      <c r="F1151" s="2" t="s">
        <v>4170</v>
      </c>
      <c r="G1151">
        <v>9</v>
      </c>
      <c r="J1151" t="str">
        <f t="shared" si="68"/>
        <v/>
      </c>
    </row>
    <row r="1152" spans="1:10">
      <c r="A1152" s="3">
        <f t="shared" ca="1" si="69"/>
        <v>41002</v>
      </c>
      <c r="B1152" s="4" t="str">
        <f t="shared" ca="1" si="70"/>
        <v>08.15.14</v>
      </c>
      <c r="C1152">
        <f t="shared" ca="1" si="71"/>
        <v>9</v>
      </c>
      <c r="D1152">
        <v>0</v>
      </c>
      <c r="E1152">
        <v>1</v>
      </c>
      <c r="F1152" s="2" t="s">
        <v>4215</v>
      </c>
      <c r="G1152" t="s">
        <v>4178</v>
      </c>
      <c r="H1152">
        <v>19</v>
      </c>
      <c r="I1152">
        <v>4</v>
      </c>
      <c r="J1152">
        <f t="shared" si="68"/>
        <v>-1</v>
      </c>
    </row>
    <row r="1153" spans="1:10">
      <c r="A1153" s="3">
        <f t="shared" ca="1" si="69"/>
        <v>41002</v>
      </c>
      <c r="B1153" s="4" t="str">
        <f t="shared" ca="1" si="70"/>
        <v>08.15.14</v>
      </c>
      <c r="C1153">
        <f t="shared" ca="1" si="71"/>
        <v>9</v>
      </c>
      <c r="D1153">
        <v>0</v>
      </c>
      <c r="E1153">
        <v>1</v>
      </c>
      <c r="F1153" s="2" t="s">
        <v>4221</v>
      </c>
      <c r="G1153" t="s">
        <v>4179</v>
      </c>
      <c r="H1153">
        <v>18</v>
      </c>
      <c r="I1153">
        <v>5</v>
      </c>
      <c r="J1153">
        <f t="shared" si="68"/>
        <v>-2</v>
      </c>
    </row>
    <row r="1154" spans="1:10">
      <c r="A1154" s="3">
        <f t="shared" ca="1" si="69"/>
        <v>41002</v>
      </c>
      <c r="B1154" s="4" t="str">
        <f t="shared" ca="1" si="70"/>
        <v>08.15.14</v>
      </c>
      <c r="C1154">
        <f t="shared" ca="1" si="71"/>
        <v>9</v>
      </c>
      <c r="D1154">
        <v>0</v>
      </c>
      <c r="E1154">
        <v>1</v>
      </c>
      <c r="F1154" s="2" t="s">
        <v>4222</v>
      </c>
      <c r="G1154" t="s">
        <v>4180</v>
      </c>
      <c r="H1154">
        <v>15</v>
      </c>
      <c r="I1154">
        <v>5</v>
      </c>
      <c r="J1154">
        <f t="shared" ref="J1154:J1217" si="72">IF(G1154="A", -1, IF(G1154="B", -2, IF(G1154="C", -3, IF(G1154="D", -4, IF(G1154="E", -5, "")))))</f>
        <v>-3</v>
      </c>
    </row>
    <row r="1155" spans="1:10">
      <c r="A1155" s="3">
        <f t="shared" ref="A1155:A1218" ca="1" si="73">IF(D1155=0,OFFSET(D1155,-5*D1155+J1155,0),IF(D1155=1,OFFSET(D1155,-5*D1155+J1155,0),IF(D1155=2,OFFSET(D1155,-5*D1155+J1155,0),IF(D1155=3,OFFSET(D1155,-5*D1155+J1155,0),IF(D1155=4,OFFSET(D1155,-5*D1155+J1155,0),"")))))</f>
        <v>41002</v>
      </c>
      <c r="B1155" s="4" t="str">
        <f t="shared" ref="B1155:B1218" ca="1" si="74">IF(D1155=0,OFFSET(D1155,-5*D1155+J1155,1),IF(D1155=1,OFFSET(D1155,-5*D1155+J1155,1),IF(D1155=2,OFFSET(D1155,-5*D1155+J1155,1),IF(D1155=3,OFFSET(D1155,-5*D1155+J1155,1),IF(D1155=4,OFFSET(D1155,-5*D1155+J1155,1),"")))))</f>
        <v>08.15.14</v>
      </c>
      <c r="C1155">
        <f t="shared" ref="C1155:C1218" ca="1" si="75">IF(D1155=0,OFFSET(D1155,-5*D1155+J1155,3),IF(D1155=1,OFFSET(D1155,-5*D1155+J1155,3),IF(D1155=2,OFFSET(D1155,-5*D1155+J1155,3),IF(D1155=3,OFFSET(D1155,-5*D1155+J1155,3),IF(D1155=4,OFFSET(D1155,-5*D1155+J1155,3),"")))))</f>
        <v>9</v>
      </c>
      <c r="D1155">
        <v>0</v>
      </c>
      <c r="E1155">
        <v>1</v>
      </c>
      <c r="F1155" s="2" t="s">
        <v>4223</v>
      </c>
      <c r="G1155" t="s">
        <v>4181</v>
      </c>
      <c r="H1155">
        <v>10</v>
      </c>
      <c r="I1155">
        <v>5</v>
      </c>
      <c r="J1155">
        <f t="shared" si="72"/>
        <v>-4</v>
      </c>
    </row>
    <row r="1156" spans="1:10">
      <c r="A1156" s="3">
        <f t="shared" ca="1" si="73"/>
        <v>41002</v>
      </c>
      <c r="B1156" s="4" t="str">
        <f t="shared" ca="1" si="74"/>
        <v>08.15.14</v>
      </c>
      <c r="C1156">
        <f t="shared" ca="1" si="75"/>
        <v>9</v>
      </c>
      <c r="D1156">
        <v>0</v>
      </c>
      <c r="E1156">
        <v>1</v>
      </c>
      <c r="F1156" s="2" t="s">
        <v>4224</v>
      </c>
      <c r="G1156" t="s">
        <v>4182</v>
      </c>
      <c r="H1156">
        <v>0</v>
      </c>
      <c r="I1156">
        <v>10</v>
      </c>
      <c r="J1156">
        <f t="shared" si="72"/>
        <v>-5</v>
      </c>
    </row>
    <row r="1157" spans="1:10">
      <c r="A1157" s="3">
        <f t="shared" ca="1" si="73"/>
        <v>41002</v>
      </c>
      <c r="B1157" s="4" t="str">
        <f t="shared" ca="1" si="74"/>
        <v>08.15.14</v>
      </c>
      <c r="C1157">
        <f t="shared" ca="1" si="75"/>
        <v>9</v>
      </c>
      <c r="D1157">
        <v>1</v>
      </c>
      <c r="E1157">
        <v>0</v>
      </c>
      <c r="F1157" s="2" t="s">
        <v>4216</v>
      </c>
      <c r="G1157" t="s">
        <v>4178</v>
      </c>
      <c r="H1157">
        <v>18</v>
      </c>
      <c r="I1157">
        <v>3</v>
      </c>
      <c r="J1157">
        <f t="shared" si="72"/>
        <v>-1</v>
      </c>
    </row>
    <row r="1158" spans="1:10">
      <c r="A1158" s="3">
        <f t="shared" ca="1" si="73"/>
        <v>41002</v>
      </c>
      <c r="B1158" s="4" t="str">
        <f t="shared" ca="1" si="74"/>
        <v>08.15.14</v>
      </c>
      <c r="C1158">
        <f t="shared" ca="1" si="75"/>
        <v>9</v>
      </c>
      <c r="D1158">
        <v>1</v>
      </c>
      <c r="E1158">
        <v>0</v>
      </c>
      <c r="F1158" s="2" t="s">
        <v>4217</v>
      </c>
      <c r="G1158" t="s">
        <v>4179</v>
      </c>
      <c r="H1158">
        <v>15</v>
      </c>
      <c r="I1158">
        <v>3</v>
      </c>
      <c r="J1158">
        <f t="shared" si="72"/>
        <v>-2</v>
      </c>
    </row>
    <row r="1159" spans="1:10">
      <c r="A1159" s="3">
        <f t="shared" ca="1" si="73"/>
        <v>41002</v>
      </c>
      <c r="B1159" s="4" t="str">
        <f t="shared" ca="1" si="74"/>
        <v>08.15.14</v>
      </c>
      <c r="C1159">
        <f t="shared" ca="1" si="75"/>
        <v>9</v>
      </c>
      <c r="D1159">
        <v>1</v>
      </c>
      <c r="E1159">
        <v>0</v>
      </c>
      <c r="F1159" s="2" t="s">
        <v>4218</v>
      </c>
      <c r="G1159" t="s">
        <v>4180</v>
      </c>
      <c r="H1159">
        <v>15</v>
      </c>
      <c r="I1159">
        <v>5</v>
      </c>
      <c r="J1159">
        <f t="shared" si="72"/>
        <v>-3</v>
      </c>
    </row>
    <row r="1160" spans="1:10">
      <c r="A1160" s="3">
        <f t="shared" ca="1" si="73"/>
        <v>41002</v>
      </c>
      <c r="B1160" s="4" t="str">
        <f t="shared" ca="1" si="74"/>
        <v>08.15.14</v>
      </c>
      <c r="C1160">
        <f t="shared" ca="1" si="75"/>
        <v>9</v>
      </c>
      <c r="D1160">
        <v>1</v>
      </c>
      <c r="E1160">
        <v>0</v>
      </c>
      <c r="F1160" s="2" t="s">
        <v>4219</v>
      </c>
      <c r="G1160" t="s">
        <v>4181</v>
      </c>
      <c r="H1160">
        <v>10</v>
      </c>
      <c r="I1160">
        <v>6</v>
      </c>
      <c r="J1160">
        <f t="shared" si="72"/>
        <v>-4</v>
      </c>
    </row>
    <row r="1161" spans="1:10">
      <c r="A1161" s="3">
        <f t="shared" ca="1" si="73"/>
        <v>41002</v>
      </c>
      <c r="B1161" s="4" t="str">
        <f t="shared" ca="1" si="74"/>
        <v>08.15.14</v>
      </c>
      <c r="C1161">
        <f t="shared" ca="1" si="75"/>
        <v>9</v>
      </c>
      <c r="D1161">
        <v>1</v>
      </c>
      <c r="E1161">
        <v>0</v>
      </c>
      <c r="F1161" s="2" t="s">
        <v>4220</v>
      </c>
      <c r="G1161" t="s">
        <v>4182</v>
      </c>
      <c r="H1161">
        <v>0</v>
      </c>
      <c r="I1161">
        <v>8</v>
      </c>
      <c r="J1161">
        <f t="shared" si="72"/>
        <v>-5</v>
      </c>
    </row>
    <row r="1162" spans="1:10">
      <c r="A1162" s="3" t="str">
        <f t="shared" ca="1" si="73"/>
        <v/>
      </c>
      <c r="B1162" s="4" t="str">
        <f t="shared" ca="1" si="74"/>
        <v/>
      </c>
      <c r="C1162" t="str">
        <f t="shared" ca="1" si="75"/>
        <v/>
      </c>
      <c r="D1162" s="1">
        <v>41003</v>
      </c>
      <c r="E1162" t="s">
        <v>4174</v>
      </c>
      <c r="F1162" s="2" t="s">
        <v>4170</v>
      </c>
      <c r="G1162">
        <v>0</v>
      </c>
      <c r="J1162" t="str">
        <f t="shared" si="72"/>
        <v/>
      </c>
    </row>
    <row r="1163" spans="1:10">
      <c r="A1163" s="3">
        <f t="shared" ca="1" si="73"/>
        <v>41003</v>
      </c>
      <c r="B1163" s="4" t="str">
        <f t="shared" ca="1" si="74"/>
        <v>12.20.16</v>
      </c>
      <c r="C1163">
        <f t="shared" ca="1" si="75"/>
        <v>0</v>
      </c>
      <c r="D1163">
        <v>0</v>
      </c>
      <c r="E1163">
        <v>0</v>
      </c>
      <c r="F1163" s="2" t="s">
        <v>4225</v>
      </c>
      <c r="G1163" t="s">
        <v>4178</v>
      </c>
      <c r="H1163">
        <v>0</v>
      </c>
      <c r="I1163">
        <v>2</v>
      </c>
      <c r="J1163">
        <f t="shared" si="72"/>
        <v>-1</v>
      </c>
    </row>
    <row r="1164" spans="1:10">
      <c r="A1164" s="3">
        <f t="shared" ca="1" si="73"/>
        <v>41003</v>
      </c>
      <c r="B1164" s="4" t="str">
        <f t="shared" ca="1" si="74"/>
        <v>12.20.16</v>
      </c>
      <c r="C1164">
        <f t="shared" ca="1" si="75"/>
        <v>0</v>
      </c>
      <c r="D1164">
        <v>0</v>
      </c>
      <c r="E1164">
        <v>0</v>
      </c>
      <c r="F1164" s="2" t="s">
        <v>4226</v>
      </c>
      <c r="G1164" t="s">
        <v>4179</v>
      </c>
      <c r="H1164">
        <v>0</v>
      </c>
      <c r="I1164">
        <v>8</v>
      </c>
      <c r="J1164">
        <f t="shared" si="72"/>
        <v>-2</v>
      </c>
    </row>
    <row r="1165" spans="1:10">
      <c r="A1165" s="3">
        <f t="shared" ca="1" si="73"/>
        <v>41003</v>
      </c>
      <c r="B1165" s="4" t="str">
        <f t="shared" ca="1" si="74"/>
        <v>12.20.16</v>
      </c>
      <c r="C1165">
        <f t="shared" ca="1" si="75"/>
        <v>0</v>
      </c>
      <c r="D1165">
        <v>0</v>
      </c>
      <c r="E1165">
        <v>0</v>
      </c>
      <c r="F1165" s="2" t="s">
        <v>4227</v>
      </c>
      <c r="G1165" t="s">
        <v>4180</v>
      </c>
      <c r="H1165">
        <v>0</v>
      </c>
      <c r="I1165">
        <v>3</v>
      </c>
      <c r="J1165">
        <f t="shared" si="72"/>
        <v>-3</v>
      </c>
    </row>
    <row r="1166" spans="1:10">
      <c r="A1166" s="3">
        <f t="shared" ca="1" si="73"/>
        <v>41003</v>
      </c>
      <c r="B1166" s="4" t="str">
        <f t="shared" ca="1" si="74"/>
        <v>12.20.16</v>
      </c>
      <c r="C1166">
        <f t="shared" ca="1" si="75"/>
        <v>0</v>
      </c>
      <c r="D1166">
        <v>0</v>
      </c>
      <c r="E1166">
        <v>0</v>
      </c>
      <c r="F1166" s="2" t="s">
        <v>4228</v>
      </c>
      <c r="G1166" t="s">
        <v>4181</v>
      </c>
      <c r="H1166">
        <v>0</v>
      </c>
      <c r="I1166">
        <v>3</v>
      </c>
      <c r="J1166">
        <f t="shared" si="72"/>
        <v>-4</v>
      </c>
    </row>
    <row r="1167" spans="1:10">
      <c r="A1167" s="3">
        <f t="shared" ca="1" si="73"/>
        <v>41003</v>
      </c>
      <c r="B1167" s="4" t="str">
        <f t="shared" ca="1" si="74"/>
        <v>12.20.16</v>
      </c>
      <c r="C1167">
        <f t="shared" ca="1" si="75"/>
        <v>0</v>
      </c>
      <c r="D1167">
        <v>0</v>
      </c>
      <c r="E1167">
        <v>0</v>
      </c>
      <c r="F1167" s="2" t="s">
        <v>4229</v>
      </c>
      <c r="G1167" t="s">
        <v>4182</v>
      </c>
      <c r="H1167">
        <v>0</v>
      </c>
      <c r="I1167">
        <v>3</v>
      </c>
      <c r="J1167">
        <f t="shared" si="72"/>
        <v>-5</v>
      </c>
    </row>
    <row r="1168" spans="1:10">
      <c r="A1168" s="3">
        <f t="shared" ca="1" si="73"/>
        <v>41003</v>
      </c>
      <c r="B1168" s="4" t="str">
        <f t="shared" ca="1" si="74"/>
        <v>12.20.16</v>
      </c>
      <c r="C1168">
        <f t="shared" ca="1" si="75"/>
        <v>0</v>
      </c>
      <c r="D1168">
        <v>1</v>
      </c>
      <c r="E1168">
        <v>1</v>
      </c>
      <c r="F1168" s="2" t="s">
        <v>4230</v>
      </c>
      <c r="G1168" t="s">
        <v>4178</v>
      </c>
      <c r="H1168">
        <v>0</v>
      </c>
      <c r="I1168">
        <v>10</v>
      </c>
      <c r="J1168">
        <f t="shared" si="72"/>
        <v>-1</v>
      </c>
    </row>
    <row r="1169" spans="1:10">
      <c r="A1169" s="3">
        <f t="shared" ca="1" si="73"/>
        <v>41003</v>
      </c>
      <c r="B1169" s="4" t="str">
        <f t="shared" ca="1" si="74"/>
        <v>12.20.16</v>
      </c>
      <c r="C1169">
        <f t="shared" ca="1" si="75"/>
        <v>0</v>
      </c>
      <c r="D1169">
        <v>1</v>
      </c>
      <c r="E1169">
        <v>1</v>
      </c>
      <c r="F1169" s="2" t="s">
        <v>4231</v>
      </c>
      <c r="G1169" t="s">
        <v>4179</v>
      </c>
      <c r="H1169">
        <v>0</v>
      </c>
      <c r="I1169">
        <v>4</v>
      </c>
      <c r="J1169">
        <f t="shared" si="72"/>
        <v>-2</v>
      </c>
    </row>
    <row r="1170" spans="1:10">
      <c r="A1170" s="3">
        <f t="shared" ca="1" si="73"/>
        <v>41003</v>
      </c>
      <c r="B1170" s="4" t="str">
        <f t="shared" ca="1" si="74"/>
        <v>12.20.16</v>
      </c>
      <c r="C1170">
        <f t="shared" ca="1" si="75"/>
        <v>0</v>
      </c>
      <c r="D1170">
        <v>1</v>
      </c>
      <c r="E1170">
        <v>1</v>
      </c>
      <c r="F1170" s="2" t="s">
        <v>4200</v>
      </c>
      <c r="G1170" t="s">
        <v>4180</v>
      </c>
      <c r="H1170">
        <v>0</v>
      </c>
      <c r="I1170">
        <v>7</v>
      </c>
      <c r="J1170">
        <f t="shared" si="72"/>
        <v>-3</v>
      </c>
    </row>
    <row r="1171" spans="1:10">
      <c r="A1171" s="3">
        <f t="shared" ca="1" si="73"/>
        <v>41003</v>
      </c>
      <c r="B1171" s="4" t="str">
        <f t="shared" ca="1" si="74"/>
        <v>12.20.16</v>
      </c>
      <c r="C1171">
        <f t="shared" ca="1" si="75"/>
        <v>0</v>
      </c>
      <c r="D1171">
        <v>1</v>
      </c>
      <c r="E1171">
        <v>1</v>
      </c>
      <c r="F1171" s="2" t="s">
        <v>4232</v>
      </c>
      <c r="G1171" t="s">
        <v>4181</v>
      </c>
      <c r="H1171">
        <v>0</v>
      </c>
      <c r="I1171">
        <v>3</v>
      </c>
      <c r="J1171">
        <f t="shared" si="72"/>
        <v>-4</v>
      </c>
    </row>
    <row r="1172" spans="1:10">
      <c r="A1172" s="3">
        <f t="shared" ca="1" si="73"/>
        <v>41003</v>
      </c>
      <c r="B1172" s="4" t="str">
        <f t="shared" ca="1" si="74"/>
        <v>12.20.16</v>
      </c>
      <c r="C1172">
        <f t="shared" ca="1" si="75"/>
        <v>0</v>
      </c>
      <c r="D1172">
        <v>1</v>
      </c>
      <c r="E1172">
        <v>1</v>
      </c>
      <c r="F1172" s="2" t="s">
        <v>4233</v>
      </c>
      <c r="G1172" t="s">
        <v>4182</v>
      </c>
      <c r="H1172">
        <v>0</v>
      </c>
      <c r="I1172">
        <v>3</v>
      </c>
      <c r="J1172">
        <f t="shared" si="72"/>
        <v>-5</v>
      </c>
    </row>
    <row r="1173" spans="1:10">
      <c r="A1173" s="3">
        <f t="shared" ca="1" si="73"/>
        <v>41003</v>
      </c>
      <c r="B1173" s="4" t="str">
        <f t="shared" ca="1" si="74"/>
        <v>12.20.16</v>
      </c>
      <c r="C1173">
        <f t="shared" ca="1" si="75"/>
        <v>0</v>
      </c>
      <c r="D1173">
        <v>2</v>
      </c>
      <c r="E1173">
        <v>2</v>
      </c>
      <c r="F1173" s="2" t="s">
        <v>4234</v>
      </c>
      <c r="G1173" t="s">
        <v>4178</v>
      </c>
      <c r="H1173">
        <v>0</v>
      </c>
      <c r="I1173">
        <v>5</v>
      </c>
      <c r="J1173">
        <f t="shared" si="72"/>
        <v>-1</v>
      </c>
    </row>
    <row r="1174" spans="1:10">
      <c r="A1174" s="3">
        <f t="shared" ca="1" si="73"/>
        <v>41003</v>
      </c>
      <c r="B1174" s="4" t="str">
        <f t="shared" ca="1" si="74"/>
        <v>12.20.16</v>
      </c>
      <c r="C1174">
        <f t="shared" ca="1" si="75"/>
        <v>0</v>
      </c>
      <c r="D1174">
        <v>2</v>
      </c>
      <c r="E1174">
        <v>2</v>
      </c>
      <c r="F1174" s="2" t="s">
        <v>4235</v>
      </c>
      <c r="G1174" t="s">
        <v>4179</v>
      </c>
      <c r="H1174">
        <v>0</v>
      </c>
      <c r="I1174">
        <v>2</v>
      </c>
      <c r="J1174">
        <f t="shared" si="72"/>
        <v>-2</v>
      </c>
    </row>
    <row r="1175" spans="1:10">
      <c r="A1175" s="3">
        <f t="shared" ca="1" si="73"/>
        <v>41003</v>
      </c>
      <c r="B1175" s="4" t="str">
        <f t="shared" ca="1" si="74"/>
        <v>12.20.16</v>
      </c>
      <c r="C1175">
        <f t="shared" ca="1" si="75"/>
        <v>0</v>
      </c>
      <c r="D1175">
        <v>2</v>
      </c>
      <c r="E1175">
        <v>2</v>
      </c>
      <c r="F1175" s="2" t="s">
        <v>4236</v>
      </c>
      <c r="G1175" t="s">
        <v>4180</v>
      </c>
      <c r="H1175">
        <v>0</v>
      </c>
      <c r="I1175">
        <v>7</v>
      </c>
      <c r="J1175">
        <f t="shared" si="72"/>
        <v>-3</v>
      </c>
    </row>
    <row r="1176" spans="1:10">
      <c r="A1176" s="3">
        <f t="shared" ca="1" si="73"/>
        <v>41003</v>
      </c>
      <c r="B1176" s="4" t="str">
        <f t="shared" ca="1" si="74"/>
        <v>12.20.16</v>
      </c>
      <c r="C1176">
        <f t="shared" ca="1" si="75"/>
        <v>0</v>
      </c>
      <c r="D1176">
        <v>2</v>
      </c>
      <c r="E1176">
        <v>2</v>
      </c>
      <c r="F1176" s="2" t="s">
        <v>4237</v>
      </c>
      <c r="G1176" t="s">
        <v>4181</v>
      </c>
      <c r="H1176">
        <v>0</v>
      </c>
      <c r="I1176">
        <v>0</v>
      </c>
      <c r="J1176">
        <f t="shared" si="72"/>
        <v>-4</v>
      </c>
    </row>
    <row r="1177" spans="1:10">
      <c r="A1177" s="3">
        <f t="shared" ca="1" si="73"/>
        <v>41003</v>
      </c>
      <c r="B1177" s="4" t="str">
        <f t="shared" ca="1" si="74"/>
        <v>12.20.16</v>
      </c>
      <c r="C1177">
        <f t="shared" ca="1" si="75"/>
        <v>0</v>
      </c>
      <c r="D1177">
        <v>2</v>
      </c>
      <c r="E1177">
        <v>2</v>
      </c>
      <c r="F1177" s="2" t="s">
        <v>4238</v>
      </c>
      <c r="G1177" t="s">
        <v>4182</v>
      </c>
      <c r="H1177">
        <v>0</v>
      </c>
      <c r="I1177">
        <v>3</v>
      </c>
      <c r="J1177">
        <f t="shared" si="72"/>
        <v>-5</v>
      </c>
    </row>
    <row r="1178" spans="1:10">
      <c r="A1178" s="3" t="str">
        <f t="shared" ca="1" si="73"/>
        <v/>
      </c>
      <c r="B1178" s="4" t="str">
        <f t="shared" ca="1" si="74"/>
        <v/>
      </c>
      <c r="C1178" t="str">
        <f t="shared" ca="1" si="75"/>
        <v/>
      </c>
      <c r="D1178" s="1">
        <v>41003</v>
      </c>
      <c r="E1178" t="s">
        <v>4174</v>
      </c>
      <c r="F1178" s="2" t="s">
        <v>4170</v>
      </c>
      <c r="G1178">
        <v>1</v>
      </c>
      <c r="J1178" t="str">
        <f t="shared" si="72"/>
        <v/>
      </c>
    </row>
    <row r="1179" spans="1:10">
      <c r="A1179" s="3">
        <f t="shared" ca="1" si="73"/>
        <v>41003</v>
      </c>
      <c r="B1179" s="4" t="str">
        <f t="shared" ca="1" si="74"/>
        <v>12.20.16</v>
      </c>
      <c r="C1179">
        <f t="shared" ca="1" si="75"/>
        <v>1</v>
      </c>
      <c r="D1179">
        <v>0</v>
      </c>
      <c r="E1179">
        <v>0</v>
      </c>
      <c r="F1179" s="2" t="s">
        <v>4225</v>
      </c>
      <c r="G1179" t="s">
        <v>4178</v>
      </c>
      <c r="H1179">
        <v>18</v>
      </c>
      <c r="I1179">
        <v>5</v>
      </c>
      <c r="J1179">
        <f t="shared" si="72"/>
        <v>-1</v>
      </c>
    </row>
    <row r="1180" spans="1:10">
      <c r="A1180" s="3">
        <f t="shared" ca="1" si="73"/>
        <v>41003</v>
      </c>
      <c r="B1180" s="4" t="str">
        <f t="shared" ca="1" si="74"/>
        <v>12.20.16</v>
      </c>
      <c r="C1180">
        <f t="shared" ca="1" si="75"/>
        <v>1</v>
      </c>
      <c r="D1180">
        <v>0</v>
      </c>
      <c r="E1180">
        <v>0</v>
      </c>
      <c r="F1180" s="2" t="s">
        <v>4226</v>
      </c>
      <c r="G1180" t="s">
        <v>4179</v>
      </c>
      <c r="H1180">
        <v>15</v>
      </c>
      <c r="I1180">
        <v>5</v>
      </c>
      <c r="J1180">
        <f t="shared" si="72"/>
        <v>-2</v>
      </c>
    </row>
    <row r="1181" spans="1:10">
      <c r="A1181" s="3">
        <f t="shared" ca="1" si="73"/>
        <v>41003</v>
      </c>
      <c r="B1181" s="4" t="str">
        <f t="shared" ca="1" si="74"/>
        <v>12.20.16</v>
      </c>
      <c r="C1181">
        <f t="shared" ca="1" si="75"/>
        <v>1</v>
      </c>
      <c r="D1181">
        <v>0</v>
      </c>
      <c r="E1181">
        <v>0</v>
      </c>
      <c r="F1181" s="2" t="s">
        <v>4227</v>
      </c>
      <c r="G1181" t="s">
        <v>4180</v>
      </c>
      <c r="H1181">
        <v>15</v>
      </c>
      <c r="I1181">
        <v>5</v>
      </c>
      <c r="J1181">
        <f t="shared" si="72"/>
        <v>-3</v>
      </c>
    </row>
    <row r="1182" spans="1:10">
      <c r="A1182" s="3">
        <f t="shared" ca="1" si="73"/>
        <v>41003</v>
      </c>
      <c r="B1182" s="4" t="str">
        <f t="shared" ca="1" si="74"/>
        <v>12.20.16</v>
      </c>
      <c r="C1182">
        <f t="shared" ca="1" si="75"/>
        <v>1</v>
      </c>
      <c r="D1182">
        <v>0</v>
      </c>
      <c r="E1182">
        <v>0</v>
      </c>
      <c r="F1182" s="2" t="s">
        <v>4228</v>
      </c>
      <c r="G1182" t="s">
        <v>4181</v>
      </c>
      <c r="H1182">
        <v>15</v>
      </c>
      <c r="I1182">
        <v>5</v>
      </c>
      <c r="J1182">
        <f t="shared" si="72"/>
        <v>-4</v>
      </c>
    </row>
    <row r="1183" spans="1:10">
      <c r="A1183" s="3">
        <f t="shared" ca="1" si="73"/>
        <v>41003</v>
      </c>
      <c r="B1183" s="4" t="str">
        <f t="shared" ca="1" si="74"/>
        <v>12.20.16</v>
      </c>
      <c r="C1183">
        <f t="shared" ca="1" si="75"/>
        <v>1</v>
      </c>
      <c r="D1183">
        <v>0</v>
      </c>
      <c r="E1183">
        <v>0</v>
      </c>
      <c r="F1183" s="2" t="s">
        <v>4229</v>
      </c>
      <c r="G1183" t="s">
        <v>4182</v>
      </c>
      <c r="H1183">
        <v>0</v>
      </c>
      <c r="I1183">
        <v>5</v>
      </c>
      <c r="J1183">
        <f t="shared" si="72"/>
        <v>-5</v>
      </c>
    </row>
    <row r="1184" spans="1:10">
      <c r="A1184" s="3">
        <f t="shared" ca="1" si="73"/>
        <v>41003</v>
      </c>
      <c r="B1184" s="4" t="str">
        <f t="shared" ca="1" si="74"/>
        <v>12.20.16</v>
      </c>
      <c r="C1184">
        <f t="shared" ca="1" si="75"/>
        <v>1</v>
      </c>
      <c r="D1184">
        <v>1</v>
      </c>
      <c r="E1184">
        <v>1</v>
      </c>
      <c r="F1184" s="2" t="s">
        <v>4230</v>
      </c>
      <c r="G1184" t="s">
        <v>4178</v>
      </c>
      <c r="H1184">
        <v>20</v>
      </c>
      <c r="I1184">
        <v>2</v>
      </c>
      <c r="J1184">
        <f t="shared" si="72"/>
        <v>-1</v>
      </c>
    </row>
    <row r="1185" spans="1:10">
      <c r="A1185" s="3">
        <f t="shared" ca="1" si="73"/>
        <v>41003</v>
      </c>
      <c r="B1185" s="4" t="str">
        <f t="shared" ca="1" si="74"/>
        <v>12.20.16</v>
      </c>
      <c r="C1185">
        <f t="shared" ca="1" si="75"/>
        <v>1</v>
      </c>
      <c r="D1185">
        <v>1</v>
      </c>
      <c r="E1185">
        <v>1</v>
      </c>
      <c r="F1185" s="2" t="s">
        <v>4231</v>
      </c>
      <c r="G1185" t="s">
        <v>4179</v>
      </c>
      <c r="H1185">
        <v>19</v>
      </c>
      <c r="I1185">
        <v>2</v>
      </c>
      <c r="J1185">
        <f t="shared" si="72"/>
        <v>-2</v>
      </c>
    </row>
    <row r="1186" spans="1:10">
      <c r="A1186" s="3">
        <f t="shared" ca="1" si="73"/>
        <v>41003</v>
      </c>
      <c r="B1186" s="4" t="str">
        <f t="shared" ca="1" si="74"/>
        <v>12.20.16</v>
      </c>
      <c r="C1186">
        <f t="shared" ca="1" si="75"/>
        <v>1</v>
      </c>
      <c r="D1186">
        <v>1</v>
      </c>
      <c r="E1186">
        <v>1</v>
      </c>
      <c r="F1186" s="2" t="s">
        <v>4200</v>
      </c>
      <c r="G1186" t="s">
        <v>4180</v>
      </c>
      <c r="H1186">
        <v>10</v>
      </c>
      <c r="I1186">
        <v>6</v>
      </c>
      <c r="J1186">
        <f t="shared" si="72"/>
        <v>-3</v>
      </c>
    </row>
    <row r="1187" spans="1:10">
      <c r="A1187" s="3">
        <f t="shared" ca="1" si="73"/>
        <v>41003</v>
      </c>
      <c r="B1187" s="4" t="str">
        <f t="shared" ca="1" si="74"/>
        <v>12.20.16</v>
      </c>
      <c r="C1187">
        <f t="shared" ca="1" si="75"/>
        <v>1</v>
      </c>
      <c r="D1187">
        <v>1</v>
      </c>
      <c r="E1187">
        <v>1</v>
      </c>
      <c r="F1187" s="2" t="s">
        <v>4232</v>
      </c>
      <c r="G1187" t="s">
        <v>4181</v>
      </c>
      <c r="H1187">
        <v>0</v>
      </c>
      <c r="I1187">
        <v>3</v>
      </c>
      <c r="J1187">
        <f t="shared" si="72"/>
        <v>-4</v>
      </c>
    </row>
    <row r="1188" spans="1:10">
      <c r="A1188" s="3">
        <f t="shared" ca="1" si="73"/>
        <v>41003</v>
      </c>
      <c r="B1188" s="4" t="str">
        <f t="shared" ca="1" si="74"/>
        <v>12.20.16</v>
      </c>
      <c r="C1188">
        <f t="shared" ca="1" si="75"/>
        <v>1</v>
      </c>
      <c r="D1188">
        <v>1</v>
      </c>
      <c r="E1188">
        <v>1</v>
      </c>
      <c r="F1188" s="2" t="s">
        <v>4233</v>
      </c>
      <c r="G1188" t="s">
        <v>4182</v>
      </c>
      <c r="H1188">
        <v>0</v>
      </c>
      <c r="I1188">
        <v>3</v>
      </c>
      <c r="J1188">
        <f t="shared" si="72"/>
        <v>-5</v>
      </c>
    </row>
    <row r="1189" spans="1:10">
      <c r="A1189" s="3">
        <f t="shared" ca="1" si="73"/>
        <v>41003</v>
      </c>
      <c r="B1189" s="4" t="str">
        <f t="shared" ca="1" si="74"/>
        <v>12.20.16</v>
      </c>
      <c r="C1189">
        <f t="shared" ca="1" si="75"/>
        <v>1</v>
      </c>
      <c r="D1189">
        <v>2</v>
      </c>
      <c r="E1189">
        <v>2</v>
      </c>
      <c r="F1189" s="2" t="s">
        <v>4234</v>
      </c>
      <c r="G1189" t="s">
        <v>4178</v>
      </c>
      <c r="H1189">
        <v>20</v>
      </c>
      <c r="I1189">
        <v>8</v>
      </c>
      <c r="J1189">
        <f t="shared" si="72"/>
        <v>-1</v>
      </c>
    </row>
    <row r="1190" spans="1:10">
      <c r="A1190" s="3">
        <f t="shared" ca="1" si="73"/>
        <v>41003</v>
      </c>
      <c r="B1190" s="4" t="str">
        <f t="shared" ca="1" si="74"/>
        <v>12.20.16</v>
      </c>
      <c r="C1190">
        <f t="shared" ca="1" si="75"/>
        <v>1</v>
      </c>
      <c r="D1190">
        <v>2</v>
      </c>
      <c r="E1190">
        <v>2</v>
      </c>
      <c r="F1190" s="2" t="s">
        <v>4235</v>
      </c>
      <c r="G1190" t="s">
        <v>4179</v>
      </c>
      <c r="H1190">
        <v>0</v>
      </c>
      <c r="I1190">
        <v>3</v>
      </c>
      <c r="J1190">
        <f t="shared" si="72"/>
        <v>-2</v>
      </c>
    </row>
    <row r="1191" spans="1:10">
      <c r="A1191" s="3">
        <f t="shared" ca="1" si="73"/>
        <v>41003</v>
      </c>
      <c r="B1191" s="4" t="str">
        <f t="shared" ca="1" si="74"/>
        <v>12.20.16</v>
      </c>
      <c r="C1191">
        <f t="shared" ca="1" si="75"/>
        <v>1</v>
      </c>
      <c r="D1191">
        <v>2</v>
      </c>
      <c r="E1191">
        <v>2</v>
      </c>
      <c r="F1191" s="2" t="s">
        <v>4236</v>
      </c>
      <c r="G1191" t="s">
        <v>4180</v>
      </c>
      <c r="H1191">
        <v>19</v>
      </c>
      <c r="I1191">
        <v>3</v>
      </c>
      <c r="J1191">
        <f t="shared" si="72"/>
        <v>-3</v>
      </c>
    </row>
    <row r="1192" spans="1:10">
      <c r="A1192" s="3">
        <f t="shared" ca="1" si="73"/>
        <v>41003</v>
      </c>
      <c r="B1192" s="4" t="str">
        <f t="shared" ca="1" si="74"/>
        <v>12.20.16</v>
      </c>
      <c r="C1192">
        <f t="shared" ca="1" si="75"/>
        <v>1</v>
      </c>
      <c r="D1192">
        <v>2</v>
      </c>
      <c r="E1192">
        <v>2</v>
      </c>
      <c r="F1192" s="2" t="s">
        <v>4237</v>
      </c>
      <c r="G1192" t="s">
        <v>4181</v>
      </c>
      <c r="H1192">
        <v>4</v>
      </c>
      <c r="I1192">
        <v>3</v>
      </c>
      <c r="J1192">
        <f t="shared" si="72"/>
        <v>-4</v>
      </c>
    </row>
    <row r="1193" spans="1:10">
      <c r="A1193" s="3">
        <f t="shared" ca="1" si="73"/>
        <v>41003</v>
      </c>
      <c r="B1193" s="4" t="str">
        <f t="shared" ca="1" si="74"/>
        <v>12.20.16</v>
      </c>
      <c r="C1193">
        <f t="shared" ca="1" si="75"/>
        <v>1</v>
      </c>
      <c r="D1193">
        <v>2</v>
      </c>
      <c r="E1193">
        <v>2</v>
      </c>
      <c r="F1193" s="2" t="s">
        <v>4238</v>
      </c>
      <c r="G1193" t="s">
        <v>4182</v>
      </c>
      <c r="H1193">
        <v>0</v>
      </c>
      <c r="I1193">
        <v>3</v>
      </c>
      <c r="J1193">
        <f t="shared" si="72"/>
        <v>-5</v>
      </c>
    </row>
    <row r="1194" spans="1:10">
      <c r="A1194" s="3" t="str">
        <f t="shared" ca="1" si="73"/>
        <v/>
      </c>
      <c r="B1194" s="4" t="str">
        <f t="shared" ca="1" si="74"/>
        <v/>
      </c>
      <c r="C1194" t="str">
        <f t="shared" ca="1" si="75"/>
        <v/>
      </c>
      <c r="D1194" s="1">
        <v>41003</v>
      </c>
      <c r="E1194" t="s">
        <v>4174</v>
      </c>
      <c r="F1194" s="2" t="s">
        <v>4170</v>
      </c>
      <c r="G1194">
        <v>10</v>
      </c>
      <c r="J1194" t="str">
        <f t="shared" si="72"/>
        <v/>
      </c>
    </row>
    <row r="1195" spans="1:10">
      <c r="A1195" s="3">
        <f t="shared" ca="1" si="73"/>
        <v>41003</v>
      </c>
      <c r="B1195" s="4" t="str">
        <f t="shared" ca="1" si="74"/>
        <v>12.20.16</v>
      </c>
      <c r="C1195">
        <f t="shared" ca="1" si="75"/>
        <v>10</v>
      </c>
      <c r="D1195">
        <v>0</v>
      </c>
      <c r="E1195">
        <v>2</v>
      </c>
      <c r="F1195" s="2" t="s">
        <v>4234</v>
      </c>
      <c r="G1195" t="s">
        <v>4178</v>
      </c>
      <c r="H1195">
        <v>19</v>
      </c>
      <c r="I1195">
        <v>10</v>
      </c>
      <c r="J1195">
        <f t="shared" si="72"/>
        <v>-1</v>
      </c>
    </row>
    <row r="1196" spans="1:10">
      <c r="A1196" s="3">
        <f t="shared" ca="1" si="73"/>
        <v>41003</v>
      </c>
      <c r="B1196" s="4" t="str">
        <f t="shared" ca="1" si="74"/>
        <v>12.20.16</v>
      </c>
      <c r="C1196">
        <f t="shared" ca="1" si="75"/>
        <v>10</v>
      </c>
      <c r="D1196">
        <v>0</v>
      </c>
      <c r="E1196">
        <v>2</v>
      </c>
      <c r="F1196" s="2" t="s">
        <v>4235</v>
      </c>
      <c r="G1196" t="s">
        <v>4179</v>
      </c>
      <c r="H1196">
        <v>19</v>
      </c>
      <c r="I1196">
        <v>2</v>
      </c>
      <c r="J1196">
        <f t="shared" si="72"/>
        <v>-2</v>
      </c>
    </row>
    <row r="1197" spans="1:10">
      <c r="A1197" s="3">
        <f t="shared" ca="1" si="73"/>
        <v>41003</v>
      </c>
      <c r="B1197" s="4" t="str">
        <f t="shared" ca="1" si="74"/>
        <v>12.20.16</v>
      </c>
      <c r="C1197">
        <f t="shared" ca="1" si="75"/>
        <v>10</v>
      </c>
      <c r="D1197">
        <v>0</v>
      </c>
      <c r="E1197">
        <v>2</v>
      </c>
      <c r="F1197" s="2" t="s">
        <v>4236</v>
      </c>
      <c r="G1197" t="s">
        <v>4180</v>
      </c>
      <c r="H1197">
        <v>19</v>
      </c>
      <c r="I1197">
        <v>2</v>
      </c>
      <c r="J1197">
        <f t="shared" si="72"/>
        <v>-3</v>
      </c>
    </row>
    <row r="1198" spans="1:10">
      <c r="A1198" s="3">
        <f t="shared" ca="1" si="73"/>
        <v>41003</v>
      </c>
      <c r="B1198" s="4" t="str">
        <f t="shared" ca="1" si="74"/>
        <v>12.20.16</v>
      </c>
      <c r="C1198">
        <f t="shared" ca="1" si="75"/>
        <v>10</v>
      </c>
      <c r="D1198">
        <v>0</v>
      </c>
      <c r="E1198">
        <v>2</v>
      </c>
      <c r="F1198" s="2" t="s">
        <v>4237</v>
      </c>
      <c r="G1198" t="s">
        <v>4181</v>
      </c>
      <c r="H1198">
        <v>0</v>
      </c>
      <c r="I1198">
        <v>3</v>
      </c>
      <c r="J1198">
        <f t="shared" si="72"/>
        <v>-4</v>
      </c>
    </row>
    <row r="1199" spans="1:10">
      <c r="A1199" s="3">
        <f t="shared" ca="1" si="73"/>
        <v>41003</v>
      </c>
      <c r="B1199" s="4" t="str">
        <f t="shared" ca="1" si="74"/>
        <v>12.20.16</v>
      </c>
      <c r="C1199">
        <f t="shared" ca="1" si="75"/>
        <v>10</v>
      </c>
      <c r="D1199">
        <v>0</v>
      </c>
      <c r="E1199">
        <v>2</v>
      </c>
      <c r="F1199" s="2" t="s">
        <v>4238</v>
      </c>
      <c r="G1199" t="s">
        <v>4182</v>
      </c>
      <c r="H1199">
        <v>0</v>
      </c>
      <c r="I1199">
        <v>8</v>
      </c>
      <c r="J1199">
        <f t="shared" si="72"/>
        <v>-5</v>
      </c>
    </row>
    <row r="1200" spans="1:10">
      <c r="A1200" s="3">
        <f t="shared" ca="1" si="73"/>
        <v>41003</v>
      </c>
      <c r="B1200" s="4" t="str">
        <f t="shared" ca="1" si="74"/>
        <v>12.20.16</v>
      </c>
      <c r="C1200">
        <f t="shared" ca="1" si="75"/>
        <v>10</v>
      </c>
      <c r="D1200">
        <v>1</v>
      </c>
      <c r="E1200">
        <v>1</v>
      </c>
      <c r="F1200" s="2" t="s">
        <v>4230</v>
      </c>
      <c r="G1200" t="s">
        <v>4178</v>
      </c>
      <c r="H1200">
        <v>0</v>
      </c>
      <c r="I1200">
        <v>0</v>
      </c>
      <c r="J1200">
        <f t="shared" si="72"/>
        <v>-1</v>
      </c>
    </row>
    <row r="1201" spans="1:10">
      <c r="A1201" s="3">
        <f t="shared" ca="1" si="73"/>
        <v>41003</v>
      </c>
      <c r="B1201" s="4" t="str">
        <f t="shared" ca="1" si="74"/>
        <v>12.20.16</v>
      </c>
      <c r="C1201">
        <f t="shared" ca="1" si="75"/>
        <v>10</v>
      </c>
      <c r="D1201">
        <v>1</v>
      </c>
      <c r="E1201">
        <v>1</v>
      </c>
      <c r="F1201" s="2" t="s">
        <v>4231</v>
      </c>
      <c r="G1201" t="s">
        <v>4179</v>
      </c>
      <c r="H1201">
        <v>0</v>
      </c>
      <c r="I1201">
        <v>0</v>
      </c>
      <c r="J1201">
        <f t="shared" si="72"/>
        <v>-2</v>
      </c>
    </row>
    <row r="1202" spans="1:10">
      <c r="A1202" s="3">
        <f t="shared" ca="1" si="73"/>
        <v>41003</v>
      </c>
      <c r="B1202" s="4" t="str">
        <f t="shared" ca="1" si="74"/>
        <v>12.20.16</v>
      </c>
      <c r="C1202">
        <f t="shared" ca="1" si="75"/>
        <v>10</v>
      </c>
      <c r="D1202">
        <v>1</v>
      </c>
      <c r="E1202">
        <v>1</v>
      </c>
      <c r="F1202" s="2" t="s">
        <v>4200</v>
      </c>
      <c r="G1202" t="s">
        <v>4180</v>
      </c>
      <c r="H1202">
        <v>0</v>
      </c>
      <c r="I1202">
        <v>10</v>
      </c>
      <c r="J1202">
        <f t="shared" si="72"/>
        <v>-3</v>
      </c>
    </row>
    <row r="1203" spans="1:10">
      <c r="A1203" s="3">
        <f t="shared" ca="1" si="73"/>
        <v>41003</v>
      </c>
      <c r="B1203" s="4" t="str">
        <f t="shared" ca="1" si="74"/>
        <v>12.20.16</v>
      </c>
      <c r="C1203">
        <f t="shared" ca="1" si="75"/>
        <v>10</v>
      </c>
      <c r="D1203">
        <v>1</v>
      </c>
      <c r="E1203">
        <v>1</v>
      </c>
      <c r="F1203" s="2" t="s">
        <v>4232</v>
      </c>
      <c r="G1203" t="s">
        <v>4181</v>
      </c>
      <c r="H1203">
        <v>0</v>
      </c>
      <c r="I1203">
        <v>10</v>
      </c>
      <c r="J1203">
        <f t="shared" si="72"/>
        <v>-4</v>
      </c>
    </row>
    <row r="1204" spans="1:10">
      <c r="A1204" s="3">
        <f t="shared" ca="1" si="73"/>
        <v>41003</v>
      </c>
      <c r="B1204" s="4" t="str">
        <f t="shared" ca="1" si="74"/>
        <v>12.20.16</v>
      </c>
      <c r="C1204">
        <f t="shared" ca="1" si="75"/>
        <v>10</v>
      </c>
      <c r="D1204">
        <v>1</v>
      </c>
      <c r="E1204">
        <v>1</v>
      </c>
      <c r="F1204" s="2" t="s">
        <v>4233</v>
      </c>
      <c r="G1204" t="s">
        <v>4182</v>
      </c>
      <c r="H1204">
        <v>0</v>
      </c>
      <c r="I1204">
        <v>10</v>
      </c>
      <c r="J1204">
        <f t="shared" si="72"/>
        <v>-5</v>
      </c>
    </row>
    <row r="1205" spans="1:10">
      <c r="A1205" s="3">
        <f t="shared" ca="1" si="73"/>
        <v>41003</v>
      </c>
      <c r="B1205" s="4" t="str">
        <f t="shared" ca="1" si="74"/>
        <v>12.20.16</v>
      </c>
      <c r="C1205">
        <f t="shared" ca="1" si="75"/>
        <v>10</v>
      </c>
      <c r="D1205">
        <v>2</v>
      </c>
      <c r="E1205">
        <v>0</v>
      </c>
      <c r="F1205" s="2" t="s">
        <v>4225</v>
      </c>
      <c r="G1205" t="s">
        <v>4178</v>
      </c>
      <c r="H1205">
        <v>18</v>
      </c>
      <c r="I1205">
        <v>5</v>
      </c>
      <c r="J1205">
        <f t="shared" si="72"/>
        <v>-1</v>
      </c>
    </row>
    <row r="1206" spans="1:10">
      <c r="A1206" s="3">
        <f t="shared" ca="1" si="73"/>
        <v>41003</v>
      </c>
      <c r="B1206" s="4" t="str">
        <f t="shared" ca="1" si="74"/>
        <v>12.20.16</v>
      </c>
      <c r="C1206">
        <f t="shared" ca="1" si="75"/>
        <v>10</v>
      </c>
      <c r="D1206">
        <v>2</v>
      </c>
      <c r="E1206">
        <v>0</v>
      </c>
      <c r="F1206" s="2" t="s">
        <v>4226</v>
      </c>
      <c r="G1206" t="s">
        <v>4179</v>
      </c>
      <c r="H1206">
        <v>10</v>
      </c>
      <c r="I1206">
        <v>5</v>
      </c>
      <c r="J1206">
        <f t="shared" si="72"/>
        <v>-2</v>
      </c>
    </row>
    <row r="1207" spans="1:10">
      <c r="A1207" s="3">
        <f t="shared" ca="1" si="73"/>
        <v>41003</v>
      </c>
      <c r="B1207" s="4" t="str">
        <f t="shared" ca="1" si="74"/>
        <v>12.20.16</v>
      </c>
      <c r="C1207">
        <f t="shared" ca="1" si="75"/>
        <v>10</v>
      </c>
      <c r="D1207">
        <v>2</v>
      </c>
      <c r="E1207">
        <v>0</v>
      </c>
      <c r="F1207" s="2" t="s">
        <v>4227</v>
      </c>
      <c r="G1207" t="s">
        <v>4180</v>
      </c>
      <c r="H1207">
        <v>15</v>
      </c>
      <c r="I1207">
        <v>3</v>
      </c>
      <c r="J1207">
        <f t="shared" si="72"/>
        <v>-3</v>
      </c>
    </row>
    <row r="1208" spans="1:10">
      <c r="A1208" s="3">
        <f t="shared" ca="1" si="73"/>
        <v>41003</v>
      </c>
      <c r="B1208" s="4" t="str">
        <f t="shared" ca="1" si="74"/>
        <v>12.20.16</v>
      </c>
      <c r="C1208">
        <f t="shared" ca="1" si="75"/>
        <v>10</v>
      </c>
      <c r="D1208">
        <v>2</v>
      </c>
      <c r="E1208">
        <v>0</v>
      </c>
      <c r="F1208" s="2" t="s">
        <v>4228</v>
      </c>
      <c r="G1208" t="s">
        <v>4181</v>
      </c>
      <c r="H1208">
        <v>10</v>
      </c>
      <c r="I1208">
        <v>5</v>
      </c>
      <c r="J1208">
        <f t="shared" si="72"/>
        <v>-4</v>
      </c>
    </row>
    <row r="1209" spans="1:10">
      <c r="A1209" s="3">
        <f t="shared" ca="1" si="73"/>
        <v>41003</v>
      </c>
      <c r="B1209" s="4" t="str">
        <f t="shared" ca="1" si="74"/>
        <v>12.20.16</v>
      </c>
      <c r="C1209">
        <f t="shared" ca="1" si="75"/>
        <v>10</v>
      </c>
      <c r="D1209">
        <v>2</v>
      </c>
      <c r="E1209">
        <v>0</v>
      </c>
      <c r="F1209" s="2" t="s">
        <v>4229</v>
      </c>
      <c r="G1209" t="s">
        <v>4182</v>
      </c>
      <c r="H1209">
        <v>4</v>
      </c>
      <c r="I1209">
        <v>5</v>
      </c>
      <c r="J1209">
        <f t="shared" si="72"/>
        <v>-5</v>
      </c>
    </row>
    <row r="1210" spans="1:10">
      <c r="A1210" s="3" t="str">
        <f t="shared" ca="1" si="73"/>
        <v/>
      </c>
      <c r="B1210" s="4" t="str">
        <f t="shared" ca="1" si="74"/>
        <v/>
      </c>
      <c r="C1210" t="str">
        <f t="shared" ca="1" si="75"/>
        <v/>
      </c>
      <c r="D1210" s="1">
        <v>41003</v>
      </c>
      <c r="E1210" t="s">
        <v>4174</v>
      </c>
      <c r="F1210" s="2" t="s">
        <v>4170</v>
      </c>
      <c r="G1210">
        <v>11</v>
      </c>
      <c r="J1210" t="str">
        <f t="shared" si="72"/>
        <v/>
      </c>
    </row>
    <row r="1211" spans="1:10">
      <c r="A1211" s="3">
        <f t="shared" ca="1" si="73"/>
        <v>41003</v>
      </c>
      <c r="B1211" s="4" t="str">
        <f t="shared" ca="1" si="74"/>
        <v>12.20.16</v>
      </c>
      <c r="C1211">
        <f t="shared" ca="1" si="75"/>
        <v>11</v>
      </c>
      <c r="D1211">
        <v>0</v>
      </c>
      <c r="E1211">
        <v>1</v>
      </c>
      <c r="F1211" s="2" t="s">
        <v>4230</v>
      </c>
      <c r="G1211" t="s">
        <v>4178</v>
      </c>
      <c r="H1211">
        <v>0</v>
      </c>
      <c r="I1211">
        <v>10</v>
      </c>
      <c r="J1211">
        <f t="shared" si="72"/>
        <v>-1</v>
      </c>
    </row>
    <row r="1212" spans="1:10">
      <c r="A1212" s="3">
        <f t="shared" ca="1" si="73"/>
        <v>41003</v>
      </c>
      <c r="B1212" s="4" t="str">
        <f t="shared" ca="1" si="74"/>
        <v>12.20.16</v>
      </c>
      <c r="C1212">
        <f t="shared" ca="1" si="75"/>
        <v>11</v>
      </c>
      <c r="D1212">
        <v>0</v>
      </c>
      <c r="E1212">
        <v>1</v>
      </c>
      <c r="F1212" s="2" t="s">
        <v>4231</v>
      </c>
      <c r="G1212" t="s">
        <v>4179</v>
      </c>
      <c r="H1212">
        <v>0</v>
      </c>
      <c r="I1212">
        <v>2</v>
      </c>
      <c r="J1212">
        <f t="shared" si="72"/>
        <v>-2</v>
      </c>
    </row>
    <row r="1213" spans="1:10">
      <c r="A1213" s="3">
        <f t="shared" ca="1" si="73"/>
        <v>41003</v>
      </c>
      <c r="B1213" s="4" t="str">
        <f t="shared" ca="1" si="74"/>
        <v>12.20.16</v>
      </c>
      <c r="C1213">
        <f t="shared" ca="1" si="75"/>
        <v>11</v>
      </c>
      <c r="D1213">
        <v>0</v>
      </c>
      <c r="E1213">
        <v>1</v>
      </c>
      <c r="F1213" s="2" t="s">
        <v>4200</v>
      </c>
      <c r="G1213" t="s">
        <v>4180</v>
      </c>
      <c r="H1213">
        <v>0</v>
      </c>
      <c r="I1213">
        <v>10</v>
      </c>
      <c r="J1213">
        <f t="shared" si="72"/>
        <v>-3</v>
      </c>
    </row>
    <row r="1214" spans="1:10">
      <c r="A1214" s="3">
        <f t="shared" ca="1" si="73"/>
        <v>41003</v>
      </c>
      <c r="B1214" s="4" t="str">
        <f t="shared" ca="1" si="74"/>
        <v>12.20.16</v>
      </c>
      <c r="C1214">
        <f t="shared" ca="1" si="75"/>
        <v>11</v>
      </c>
      <c r="D1214">
        <v>0</v>
      </c>
      <c r="E1214">
        <v>1</v>
      </c>
      <c r="F1214" s="2" t="s">
        <v>4232</v>
      </c>
      <c r="G1214" t="s">
        <v>4181</v>
      </c>
      <c r="H1214">
        <v>0</v>
      </c>
      <c r="I1214">
        <v>10</v>
      </c>
      <c r="J1214">
        <f t="shared" si="72"/>
        <v>-4</v>
      </c>
    </row>
    <row r="1215" spans="1:10">
      <c r="A1215" s="3">
        <f t="shared" ca="1" si="73"/>
        <v>41003</v>
      </c>
      <c r="B1215" s="4" t="str">
        <f t="shared" ca="1" si="74"/>
        <v>12.20.16</v>
      </c>
      <c r="C1215">
        <f t="shared" ca="1" si="75"/>
        <v>11</v>
      </c>
      <c r="D1215">
        <v>0</v>
      </c>
      <c r="E1215">
        <v>1</v>
      </c>
      <c r="F1215" s="2" t="s">
        <v>4233</v>
      </c>
      <c r="G1215" t="s">
        <v>4182</v>
      </c>
      <c r="H1215">
        <v>0</v>
      </c>
      <c r="I1215">
        <v>10</v>
      </c>
      <c r="J1215">
        <f t="shared" si="72"/>
        <v>-5</v>
      </c>
    </row>
    <row r="1216" spans="1:10">
      <c r="A1216" s="3">
        <f t="shared" ca="1" si="73"/>
        <v>41003</v>
      </c>
      <c r="B1216" s="4" t="str">
        <f t="shared" ca="1" si="74"/>
        <v>12.20.16</v>
      </c>
      <c r="C1216">
        <f t="shared" ca="1" si="75"/>
        <v>11</v>
      </c>
      <c r="D1216">
        <v>1</v>
      </c>
      <c r="E1216">
        <v>2</v>
      </c>
      <c r="F1216" s="2" t="s">
        <v>4234</v>
      </c>
      <c r="G1216" t="s">
        <v>4178</v>
      </c>
      <c r="H1216">
        <v>20</v>
      </c>
      <c r="I1216">
        <v>10</v>
      </c>
      <c r="J1216">
        <f t="shared" si="72"/>
        <v>-1</v>
      </c>
    </row>
    <row r="1217" spans="1:10">
      <c r="A1217" s="3">
        <f t="shared" ca="1" si="73"/>
        <v>41003</v>
      </c>
      <c r="B1217" s="4" t="str">
        <f t="shared" ca="1" si="74"/>
        <v>12.20.16</v>
      </c>
      <c r="C1217">
        <f t="shared" ca="1" si="75"/>
        <v>11</v>
      </c>
      <c r="D1217">
        <v>1</v>
      </c>
      <c r="E1217">
        <v>2</v>
      </c>
      <c r="F1217" s="2" t="s">
        <v>4235</v>
      </c>
      <c r="G1217" t="s">
        <v>4179</v>
      </c>
      <c r="H1217">
        <v>19</v>
      </c>
      <c r="I1217">
        <v>2</v>
      </c>
      <c r="J1217">
        <f t="shared" si="72"/>
        <v>-2</v>
      </c>
    </row>
    <row r="1218" spans="1:10">
      <c r="A1218" s="3">
        <f t="shared" ca="1" si="73"/>
        <v>41003</v>
      </c>
      <c r="B1218" s="4" t="str">
        <f t="shared" ca="1" si="74"/>
        <v>12.20.16</v>
      </c>
      <c r="C1218">
        <f t="shared" ca="1" si="75"/>
        <v>11</v>
      </c>
      <c r="D1218">
        <v>1</v>
      </c>
      <c r="E1218">
        <v>2</v>
      </c>
      <c r="F1218" s="2" t="s">
        <v>4236</v>
      </c>
      <c r="G1218" t="s">
        <v>4180</v>
      </c>
      <c r="H1218">
        <v>19</v>
      </c>
      <c r="I1218">
        <v>2</v>
      </c>
      <c r="J1218">
        <f t="shared" ref="J1218:J1281" si="76">IF(G1218="A", -1, IF(G1218="B", -2, IF(G1218="C", -3, IF(G1218="D", -4, IF(G1218="E", -5, "")))))</f>
        <v>-3</v>
      </c>
    </row>
    <row r="1219" spans="1:10">
      <c r="A1219" s="3">
        <f t="shared" ref="A1219:A1282" ca="1" si="77">IF(D1219=0,OFFSET(D1219,-5*D1219+J1219,0),IF(D1219=1,OFFSET(D1219,-5*D1219+J1219,0),IF(D1219=2,OFFSET(D1219,-5*D1219+J1219,0),IF(D1219=3,OFFSET(D1219,-5*D1219+J1219,0),IF(D1219=4,OFFSET(D1219,-5*D1219+J1219,0),"")))))</f>
        <v>41003</v>
      </c>
      <c r="B1219" s="4" t="str">
        <f t="shared" ref="B1219:B1282" ca="1" si="78">IF(D1219=0,OFFSET(D1219,-5*D1219+J1219,1),IF(D1219=1,OFFSET(D1219,-5*D1219+J1219,1),IF(D1219=2,OFFSET(D1219,-5*D1219+J1219,1),IF(D1219=3,OFFSET(D1219,-5*D1219+J1219,1),IF(D1219=4,OFFSET(D1219,-5*D1219+J1219,1),"")))))</f>
        <v>12.20.16</v>
      </c>
      <c r="C1219">
        <f t="shared" ref="C1219:C1282" ca="1" si="79">IF(D1219=0,OFFSET(D1219,-5*D1219+J1219,3),IF(D1219=1,OFFSET(D1219,-5*D1219+J1219,3),IF(D1219=2,OFFSET(D1219,-5*D1219+J1219,3),IF(D1219=3,OFFSET(D1219,-5*D1219+J1219,3),IF(D1219=4,OFFSET(D1219,-5*D1219+J1219,3),"")))))</f>
        <v>11</v>
      </c>
      <c r="D1219">
        <v>1</v>
      </c>
      <c r="E1219">
        <v>2</v>
      </c>
      <c r="F1219" s="2" t="s">
        <v>4237</v>
      </c>
      <c r="G1219" t="s">
        <v>4181</v>
      </c>
      <c r="H1219">
        <v>0</v>
      </c>
      <c r="I1219">
        <v>3</v>
      </c>
      <c r="J1219">
        <f t="shared" si="76"/>
        <v>-4</v>
      </c>
    </row>
    <row r="1220" spans="1:10">
      <c r="A1220" s="3">
        <f t="shared" ca="1" si="77"/>
        <v>41003</v>
      </c>
      <c r="B1220" s="4" t="str">
        <f t="shared" ca="1" si="78"/>
        <v>12.20.16</v>
      </c>
      <c r="C1220">
        <f t="shared" ca="1" si="79"/>
        <v>11</v>
      </c>
      <c r="D1220">
        <v>1</v>
      </c>
      <c r="E1220">
        <v>2</v>
      </c>
      <c r="F1220" s="2" t="s">
        <v>4238</v>
      </c>
      <c r="G1220" t="s">
        <v>4182</v>
      </c>
      <c r="H1220">
        <v>0</v>
      </c>
      <c r="I1220">
        <v>10</v>
      </c>
      <c r="J1220">
        <f t="shared" si="76"/>
        <v>-5</v>
      </c>
    </row>
    <row r="1221" spans="1:10">
      <c r="A1221" s="3">
        <f t="shared" ca="1" si="77"/>
        <v>41003</v>
      </c>
      <c r="B1221" s="4" t="str">
        <f t="shared" ca="1" si="78"/>
        <v>12.20.16</v>
      </c>
      <c r="C1221">
        <f t="shared" ca="1" si="79"/>
        <v>11</v>
      </c>
      <c r="D1221">
        <v>2</v>
      </c>
      <c r="E1221">
        <v>0</v>
      </c>
      <c r="F1221" s="2" t="s">
        <v>4225</v>
      </c>
      <c r="G1221" t="s">
        <v>4178</v>
      </c>
      <c r="H1221">
        <v>15</v>
      </c>
      <c r="I1221">
        <v>5</v>
      </c>
      <c r="J1221">
        <f t="shared" si="76"/>
        <v>-1</v>
      </c>
    </row>
    <row r="1222" spans="1:10">
      <c r="A1222" s="3">
        <f t="shared" ca="1" si="77"/>
        <v>41003</v>
      </c>
      <c r="B1222" s="4" t="str">
        <f t="shared" ca="1" si="78"/>
        <v>12.20.16</v>
      </c>
      <c r="C1222">
        <f t="shared" ca="1" si="79"/>
        <v>11</v>
      </c>
      <c r="D1222">
        <v>2</v>
      </c>
      <c r="E1222">
        <v>0</v>
      </c>
      <c r="F1222" s="2" t="s">
        <v>4226</v>
      </c>
      <c r="G1222" t="s">
        <v>4179</v>
      </c>
      <c r="H1222">
        <v>10</v>
      </c>
      <c r="I1222">
        <v>5</v>
      </c>
      <c r="J1222">
        <f t="shared" si="76"/>
        <v>-2</v>
      </c>
    </row>
    <row r="1223" spans="1:10">
      <c r="A1223" s="3">
        <f t="shared" ca="1" si="77"/>
        <v>41003</v>
      </c>
      <c r="B1223" s="4" t="str">
        <f t="shared" ca="1" si="78"/>
        <v>12.20.16</v>
      </c>
      <c r="C1223">
        <f t="shared" ca="1" si="79"/>
        <v>11</v>
      </c>
      <c r="D1223">
        <v>2</v>
      </c>
      <c r="E1223">
        <v>0</v>
      </c>
      <c r="F1223" s="2" t="s">
        <v>4227</v>
      </c>
      <c r="G1223" t="s">
        <v>4180</v>
      </c>
      <c r="H1223">
        <v>10</v>
      </c>
      <c r="I1223">
        <v>5</v>
      </c>
      <c r="J1223">
        <f t="shared" si="76"/>
        <v>-3</v>
      </c>
    </row>
    <row r="1224" spans="1:10">
      <c r="A1224" s="3">
        <f t="shared" ca="1" si="77"/>
        <v>41003</v>
      </c>
      <c r="B1224" s="4" t="str">
        <f t="shared" ca="1" si="78"/>
        <v>12.20.16</v>
      </c>
      <c r="C1224">
        <f t="shared" ca="1" si="79"/>
        <v>11</v>
      </c>
      <c r="D1224">
        <v>2</v>
      </c>
      <c r="E1224">
        <v>0</v>
      </c>
      <c r="F1224" s="2" t="s">
        <v>4228</v>
      </c>
      <c r="G1224" t="s">
        <v>4181</v>
      </c>
      <c r="H1224">
        <v>10</v>
      </c>
      <c r="I1224">
        <v>5</v>
      </c>
      <c r="J1224">
        <f t="shared" si="76"/>
        <v>-4</v>
      </c>
    </row>
    <row r="1225" spans="1:10">
      <c r="A1225" s="3">
        <f t="shared" ca="1" si="77"/>
        <v>41003</v>
      </c>
      <c r="B1225" s="4" t="str">
        <f t="shared" ca="1" si="78"/>
        <v>12.20.16</v>
      </c>
      <c r="C1225">
        <f t="shared" ca="1" si="79"/>
        <v>11</v>
      </c>
      <c r="D1225">
        <v>2</v>
      </c>
      <c r="E1225">
        <v>0</v>
      </c>
      <c r="F1225" s="2" t="s">
        <v>4229</v>
      </c>
      <c r="G1225" t="s">
        <v>4182</v>
      </c>
      <c r="H1225">
        <v>10</v>
      </c>
      <c r="I1225">
        <v>5</v>
      </c>
      <c r="J1225">
        <f t="shared" si="76"/>
        <v>-5</v>
      </c>
    </row>
    <row r="1226" spans="1:10">
      <c r="A1226" s="3" t="str">
        <f t="shared" ca="1" si="77"/>
        <v/>
      </c>
      <c r="B1226" s="4" t="str">
        <f t="shared" ca="1" si="78"/>
        <v/>
      </c>
      <c r="C1226" t="str">
        <f t="shared" ca="1" si="79"/>
        <v/>
      </c>
      <c r="D1226" s="1">
        <v>41003</v>
      </c>
      <c r="E1226" t="s">
        <v>4174</v>
      </c>
      <c r="F1226" s="2" t="s">
        <v>4170</v>
      </c>
      <c r="G1226">
        <v>12</v>
      </c>
      <c r="J1226" t="str">
        <f t="shared" si="76"/>
        <v/>
      </c>
    </row>
    <row r="1227" spans="1:10">
      <c r="A1227" s="3">
        <f t="shared" ca="1" si="77"/>
        <v>41003</v>
      </c>
      <c r="B1227" s="4" t="str">
        <f t="shared" ca="1" si="78"/>
        <v>12.20.16</v>
      </c>
      <c r="C1227">
        <f t="shared" ca="1" si="79"/>
        <v>12</v>
      </c>
      <c r="D1227">
        <v>0</v>
      </c>
      <c r="E1227">
        <v>1</v>
      </c>
      <c r="F1227" s="2" t="s">
        <v>4230</v>
      </c>
      <c r="G1227" t="s">
        <v>4178</v>
      </c>
      <c r="H1227">
        <v>20</v>
      </c>
      <c r="I1227">
        <v>2</v>
      </c>
      <c r="J1227">
        <f t="shared" si="76"/>
        <v>-1</v>
      </c>
    </row>
    <row r="1228" spans="1:10">
      <c r="A1228" s="3">
        <f t="shared" ca="1" si="77"/>
        <v>41003</v>
      </c>
      <c r="B1228" s="4" t="str">
        <f t="shared" ca="1" si="78"/>
        <v>12.20.16</v>
      </c>
      <c r="C1228">
        <f t="shared" ca="1" si="79"/>
        <v>12</v>
      </c>
      <c r="D1228">
        <v>0</v>
      </c>
      <c r="E1228">
        <v>1</v>
      </c>
      <c r="F1228" s="2" t="s">
        <v>4231</v>
      </c>
      <c r="G1228" t="s">
        <v>4179</v>
      </c>
      <c r="H1228">
        <v>20</v>
      </c>
      <c r="I1228">
        <v>3</v>
      </c>
      <c r="J1228">
        <f t="shared" si="76"/>
        <v>-2</v>
      </c>
    </row>
    <row r="1229" spans="1:10">
      <c r="A1229" s="3">
        <f t="shared" ca="1" si="77"/>
        <v>41003</v>
      </c>
      <c r="B1229" s="4" t="str">
        <f t="shared" ca="1" si="78"/>
        <v>12.20.16</v>
      </c>
      <c r="C1229">
        <f t="shared" ca="1" si="79"/>
        <v>12</v>
      </c>
      <c r="D1229">
        <v>0</v>
      </c>
      <c r="E1229">
        <v>1</v>
      </c>
      <c r="F1229" s="2" t="s">
        <v>4200</v>
      </c>
      <c r="G1229" t="s">
        <v>4180</v>
      </c>
      <c r="H1229">
        <v>0</v>
      </c>
      <c r="I1229">
        <v>10</v>
      </c>
      <c r="J1229">
        <f t="shared" si="76"/>
        <v>-3</v>
      </c>
    </row>
    <row r="1230" spans="1:10">
      <c r="A1230" s="3">
        <f t="shared" ca="1" si="77"/>
        <v>41003</v>
      </c>
      <c r="B1230" s="4" t="str">
        <f t="shared" ca="1" si="78"/>
        <v>12.20.16</v>
      </c>
      <c r="C1230">
        <f t="shared" ca="1" si="79"/>
        <v>12</v>
      </c>
      <c r="D1230">
        <v>0</v>
      </c>
      <c r="E1230">
        <v>1</v>
      </c>
      <c r="F1230" s="2" t="s">
        <v>4232</v>
      </c>
      <c r="G1230" t="s">
        <v>4181</v>
      </c>
      <c r="H1230">
        <v>0</v>
      </c>
      <c r="I1230">
        <v>10</v>
      </c>
      <c r="J1230">
        <f t="shared" si="76"/>
        <v>-4</v>
      </c>
    </row>
    <row r="1231" spans="1:10">
      <c r="A1231" s="3">
        <f t="shared" ca="1" si="77"/>
        <v>41003</v>
      </c>
      <c r="B1231" s="4" t="str">
        <f t="shared" ca="1" si="78"/>
        <v>12.20.16</v>
      </c>
      <c r="C1231">
        <f t="shared" ca="1" si="79"/>
        <v>12</v>
      </c>
      <c r="D1231">
        <v>0</v>
      </c>
      <c r="E1231">
        <v>1</v>
      </c>
      <c r="F1231" s="2" t="s">
        <v>4233</v>
      </c>
      <c r="G1231" t="s">
        <v>4182</v>
      </c>
      <c r="H1231">
        <v>0</v>
      </c>
      <c r="I1231">
        <v>10</v>
      </c>
      <c r="J1231">
        <f t="shared" si="76"/>
        <v>-5</v>
      </c>
    </row>
    <row r="1232" spans="1:10">
      <c r="A1232" s="3">
        <f t="shared" ca="1" si="77"/>
        <v>41003</v>
      </c>
      <c r="B1232" s="4" t="str">
        <f t="shared" ca="1" si="78"/>
        <v>12.20.16</v>
      </c>
      <c r="C1232">
        <f t="shared" ca="1" si="79"/>
        <v>12</v>
      </c>
      <c r="D1232">
        <v>1</v>
      </c>
      <c r="E1232">
        <v>2</v>
      </c>
      <c r="F1232" s="2" t="s">
        <v>4234</v>
      </c>
      <c r="G1232" t="s">
        <v>4178</v>
      </c>
      <c r="H1232">
        <v>19</v>
      </c>
      <c r="I1232">
        <v>10</v>
      </c>
      <c r="J1232">
        <f t="shared" si="76"/>
        <v>-1</v>
      </c>
    </row>
    <row r="1233" spans="1:10">
      <c r="A1233" s="3">
        <f t="shared" ca="1" si="77"/>
        <v>41003</v>
      </c>
      <c r="B1233" s="4" t="str">
        <f t="shared" ca="1" si="78"/>
        <v>12.20.16</v>
      </c>
      <c r="C1233">
        <f t="shared" ca="1" si="79"/>
        <v>12</v>
      </c>
      <c r="D1233">
        <v>1</v>
      </c>
      <c r="E1233">
        <v>2</v>
      </c>
      <c r="F1233" s="2" t="s">
        <v>4235</v>
      </c>
      <c r="G1233" t="s">
        <v>4179</v>
      </c>
      <c r="H1233">
        <v>18</v>
      </c>
      <c r="I1233">
        <v>4</v>
      </c>
      <c r="J1233">
        <f t="shared" si="76"/>
        <v>-2</v>
      </c>
    </row>
    <row r="1234" spans="1:10">
      <c r="A1234" s="3">
        <f t="shared" ca="1" si="77"/>
        <v>41003</v>
      </c>
      <c r="B1234" s="4" t="str">
        <f t="shared" ca="1" si="78"/>
        <v>12.20.16</v>
      </c>
      <c r="C1234">
        <f t="shared" ca="1" si="79"/>
        <v>12</v>
      </c>
      <c r="D1234">
        <v>1</v>
      </c>
      <c r="E1234">
        <v>2</v>
      </c>
      <c r="F1234" s="2" t="s">
        <v>4236</v>
      </c>
      <c r="G1234" t="s">
        <v>4180</v>
      </c>
      <c r="H1234">
        <v>10</v>
      </c>
      <c r="I1234">
        <v>4</v>
      </c>
      <c r="J1234">
        <f t="shared" si="76"/>
        <v>-3</v>
      </c>
    </row>
    <row r="1235" spans="1:10">
      <c r="A1235" s="3">
        <f t="shared" ca="1" si="77"/>
        <v>41003</v>
      </c>
      <c r="B1235" s="4" t="str">
        <f t="shared" ca="1" si="78"/>
        <v>12.20.16</v>
      </c>
      <c r="C1235">
        <f t="shared" ca="1" si="79"/>
        <v>12</v>
      </c>
      <c r="D1235">
        <v>1</v>
      </c>
      <c r="E1235">
        <v>2</v>
      </c>
      <c r="F1235" s="2" t="s">
        <v>4237</v>
      </c>
      <c r="G1235" t="s">
        <v>4181</v>
      </c>
      <c r="H1235">
        <v>4</v>
      </c>
      <c r="I1235">
        <v>3</v>
      </c>
      <c r="J1235">
        <f t="shared" si="76"/>
        <v>-4</v>
      </c>
    </row>
    <row r="1236" spans="1:10">
      <c r="A1236" s="3">
        <f t="shared" ca="1" si="77"/>
        <v>41003</v>
      </c>
      <c r="B1236" s="4" t="str">
        <f t="shared" ca="1" si="78"/>
        <v>12.20.16</v>
      </c>
      <c r="C1236">
        <f t="shared" ca="1" si="79"/>
        <v>12</v>
      </c>
      <c r="D1236">
        <v>1</v>
      </c>
      <c r="E1236">
        <v>2</v>
      </c>
      <c r="F1236" s="2" t="s">
        <v>4238</v>
      </c>
      <c r="G1236" t="s">
        <v>4182</v>
      </c>
      <c r="H1236">
        <v>0</v>
      </c>
      <c r="I1236">
        <v>10</v>
      </c>
      <c r="J1236">
        <f t="shared" si="76"/>
        <v>-5</v>
      </c>
    </row>
    <row r="1237" spans="1:10">
      <c r="A1237" s="3">
        <f t="shared" ca="1" si="77"/>
        <v>41003</v>
      </c>
      <c r="B1237" s="4" t="str">
        <f t="shared" ca="1" si="78"/>
        <v>12.20.16</v>
      </c>
      <c r="C1237">
        <f t="shared" ca="1" si="79"/>
        <v>12</v>
      </c>
      <c r="D1237">
        <v>2</v>
      </c>
      <c r="E1237">
        <v>0</v>
      </c>
      <c r="F1237" s="2" t="s">
        <v>4225</v>
      </c>
      <c r="G1237" t="s">
        <v>4178</v>
      </c>
      <c r="H1237">
        <v>4</v>
      </c>
      <c r="I1237">
        <v>5</v>
      </c>
      <c r="J1237">
        <f t="shared" si="76"/>
        <v>-1</v>
      </c>
    </row>
    <row r="1238" spans="1:10">
      <c r="A1238" s="3">
        <f t="shared" ca="1" si="77"/>
        <v>41003</v>
      </c>
      <c r="B1238" s="4" t="str">
        <f t="shared" ca="1" si="78"/>
        <v>12.20.16</v>
      </c>
      <c r="C1238">
        <f t="shared" ca="1" si="79"/>
        <v>12</v>
      </c>
      <c r="D1238">
        <v>2</v>
      </c>
      <c r="E1238">
        <v>0</v>
      </c>
      <c r="F1238" s="2" t="s">
        <v>4226</v>
      </c>
      <c r="G1238" t="s">
        <v>4179</v>
      </c>
      <c r="H1238">
        <v>4</v>
      </c>
      <c r="I1238">
        <v>5</v>
      </c>
      <c r="J1238">
        <f t="shared" si="76"/>
        <v>-2</v>
      </c>
    </row>
    <row r="1239" spans="1:10">
      <c r="A1239" s="3">
        <f t="shared" ca="1" si="77"/>
        <v>41003</v>
      </c>
      <c r="B1239" s="4" t="str">
        <f t="shared" ca="1" si="78"/>
        <v>12.20.16</v>
      </c>
      <c r="C1239">
        <f t="shared" ca="1" si="79"/>
        <v>12</v>
      </c>
      <c r="D1239">
        <v>2</v>
      </c>
      <c r="E1239">
        <v>0</v>
      </c>
      <c r="F1239" s="2" t="s">
        <v>4227</v>
      </c>
      <c r="G1239" t="s">
        <v>4180</v>
      </c>
      <c r="H1239">
        <v>10</v>
      </c>
      <c r="I1239">
        <v>2</v>
      </c>
      <c r="J1239">
        <f t="shared" si="76"/>
        <v>-3</v>
      </c>
    </row>
    <row r="1240" spans="1:10">
      <c r="A1240" s="3">
        <f t="shared" ca="1" si="77"/>
        <v>41003</v>
      </c>
      <c r="B1240" s="4" t="str">
        <f t="shared" ca="1" si="78"/>
        <v>12.20.16</v>
      </c>
      <c r="C1240">
        <f t="shared" ca="1" si="79"/>
        <v>12</v>
      </c>
      <c r="D1240">
        <v>2</v>
      </c>
      <c r="E1240">
        <v>0</v>
      </c>
      <c r="F1240" s="2" t="s">
        <v>4228</v>
      </c>
      <c r="G1240" t="s">
        <v>4181</v>
      </c>
      <c r="H1240">
        <v>10</v>
      </c>
      <c r="I1240">
        <v>2</v>
      </c>
      <c r="J1240">
        <f t="shared" si="76"/>
        <v>-4</v>
      </c>
    </row>
    <row r="1241" spans="1:10">
      <c r="A1241" s="3">
        <f t="shared" ca="1" si="77"/>
        <v>41003</v>
      </c>
      <c r="B1241" s="4" t="str">
        <f t="shared" ca="1" si="78"/>
        <v>12.20.16</v>
      </c>
      <c r="C1241">
        <f t="shared" ca="1" si="79"/>
        <v>12</v>
      </c>
      <c r="D1241">
        <v>2</v>
      </c>
      <c r="E1241">
        <v>0</v>
      </c>
      <c r="F1241" s="2" t="s">
        <v>4229</v>
      </c>
      <c r="G1241" t="s">
        <v>4182</v>
      </c>
      <c r="H1241">
        <v>10</v>
      </c>
      <c r="I1241">
        <v>2</v>
      </c>
      <c r="J1241">
        <f t="shared" si="76"/>
        <v>-5</v>
      </c>
    </row>
    <row r="1242" spans="1:10">
      <c r="A1242" s="3" t="str">
        <f t="shared" ca="1" si="77"/>
        <v/>
      </c>
      <c r="B1242" s="4" t="str">
        <f t="shared" ca="1" si="78"/>
        <v/>
      </c>
      <c r="C1242" t="str">
        <f t="shared" ca="1" si="79"/>
        <v/>
      </c>
      <c r="D1242" s="1">
        <v>41003</v>
      </c>
      <c r="E1242" t="s">
        <v>4174</v>
      </c>
      <c r="F1242" s="2" t="s">
        <v>4170</v>
      </c>
      <c r="G1242">
        <v>13</v>
      </c>
      <c r="J1242" t="str">
        <f t="shared" si="76"/>
        <v/>
      </c>
    </row>
    <row r="1243" spans="1:10">
      <c r="A1243" s="3">
        <f t="shared" ca="1" si="77"/>
        <v>41003</v>
      </c>
      <c r="B1243" s="4" t="str">
        <f t="shared" ca="1" si="78"/>
        <v>12.20.16</v>
      </c>
      <c r="C1243">
        <f t="shared" ca="1" si="79"/>
        <v>13</v>
      </c>
      <c r="D1243">
        <v>0</v>
      </c>
      <c r="E1243">
        <v>1</v>
      </c>
      <c r="F1243" s="2" t="s">
        <v>4230</v>
      </c>
      <c r="G1243" t="s">
        <v>4178</v>
      </c>
      <c r="H1243">
        <v>20</v>
      </c>
      <c r="I1243">
        <v>2</v>
      </c>
      <c r="J1243">
        <f t="shared" si="76"/>
        <v>-1</v>
      </c>
    </row>
    <row r="1244" spans="1:10">
      <c r="A1244" s="3">
        <f t="shared" ca="1" si="77"/>
        <v>41003</v>
      </c>
      <c r="B1244" s="4" t="str">
        <f t="shared" ca="1" si="78"/>
        <v>12.20.16</v>
      </c>
      <c r="C1244">
        <f t="shared" ca="1" si="79"/>
        <v>13</v>
      </c>
      <c r="D1244">
        <v>0</v>
      </c>
      <c r="E1244">
        <v>1</v>
      </c>
      <c r="F1244" s="2" t="s">
        <v>4231</v>
      </c>
      <c r="G1244" t="s">
        <v>4179</v>
      </c>
      <c r="H1244">
        <v>20</v>
      </c>
      <c r="I1244">
        <v>2</v>
      </c>
      <c r="J1244">
        <f t="shared" si="76"/>
        <v>-2</v>
      </c>
    </row>
    <row r="1245" spans="1:10">
      <c r="A1245" s="3">
        <f t="shared" ca="1" si="77"/>
        <v>41003</v>
      </c>
      <c r="B1245" s="4" t="str">
        <f t="shared" ca="1" si="78"/>
        <v>12.20.16</v>
      </c>
      <c r="C1245">
        <f t="shared" ca="1" si="79"/>
        <v>13</v>
      </c>
      <c r="D1245">
        <v>0</v>
      </c>
      <c r="E1245">
        <v>1</v>
      </c>
      <c r="F1245" s="2" t="s">
        <v>4200</v>
      </c>
      <c r="G1245" t="s">
        <v>4180</v>
      </c>
      <c r="H1245">
        <v>0</v>
      </c>
      <c r="I1245">
        <v>10</v>
      </c>
      <c r="J1245">
        <f t="shared" si="76"/>
        <v>-3</v>
      </c>
    </row>
    <row r="1246" spans="1:10">
      <c r="A1246" s="3">
        <f t="shared" ca="1" si="77"/>
        <v>41003</v>
      </c>
      <c r="B1246" s="4" t="str">
        <f t="shared" ca="1" si="78"/>
        <v>12.20.16</v>
      </c>
      <c r="C1246">
        <f t="shared" ca="1" si="79"/>
        <v>13</v>
      </c>
      <c r="D1246">
        <v>0</v>
      </c>
      <c r="E1246">
        <v>1</v>
      </c>
      <c r="F1246" s="2" t="s">
        <v>4232</v>
      </c>
      <c r="G1246" t="s">
        <v>4181</v>
      </c>
      <c r="H1246">
        <v>4</v>
      </c>
      <c r="I1246">
        <v>10</v>
      </c>
      <c r="J1246">
        <f t="shared" si="76"/>
        <v>-4</v>
      </c>
    </row>
    <row r="1247" spans="1:10">
      <c r="A1247" s="3">
        <f t="shared" ca="1" si="77"/>
        <v>41003</v>
      </c>
      <c r="B1247" s="4" t="str">
        <f t="shared" ca="1" si="78"/>
        <v>12.20.16</v>
      </c>
      <c r="C1247">
        <f t="shared" ca="1" si="79"/>
        <v>13</v>
      </c>
      <c r="D1247">
        <v>0</v>
      </c>
      <c r="E1247">
        <v>1</v>
      </c>
      <c r="F1247" s="2" t="s">
        <v>4233</v>
      </c>
      <c r="G1247" t="s">
        <v>4182</v>
      </c>
      <c r="H1247">
        <v>4</v>
      </c>
      <c r="I1247">
        <v>10</v>
      </c>
      <c r="J1247">
        <f t="shared" si="76"/>
        <v>-5</v>
      </c>
    </row>
    <row r="1248" spans="1:10">
      <c r="A1248" s="3">
        <f t="shared" ca="1" si="77"/>
        <v>41003</v>
      </c>
      <c r="B1248" s="4" t="str">
        <f t="shared" ca="1" si="78"/>
        <v>12.20.16</v>
      </c>
      <c r="C1248">
        <f t="shared" ca="1" si="79"/>
        <v>13</v>
      </c>
      <c r="D1248">
        <v>1</v>
      </c>
      <c r="E1248">
        <v>0</v>
      </c>
      <c r="F1248" s="2" t="s">
        <v>4225</v>
      </c>
      <c r="G1248" t="s">
        <v>4178</v>
      </c>
      <c r="H1248">
        <v>4</v>
      </c>
      <c r="I1248">
        <v>8</v>
      </c>
      <c r="J1248">
        <f t="shared" si="76"/>
        <v>-1</v>
      </c>
    </row>
    <row r="1249" spans="1:10">
      <c r="A1249" s="3">
        <f t="shared" ca="1" si="77"/>
        <v>41003</v>
      </c>
      <c r="B1249" s="4" t="str">
        <f t="shared" ca="1" si="78"/>
        <v>12.20.16</v>
      </c>
      <c r="C1249">
        <f t="shared" ca="1" si="79"/>
        <v>13</v>
      </c>
      <c r="D1249">
        <v>1</v>
      </c>
      <c r="E1249">
        <v>0</v>
      </c>
      <c r="F1249" s="2" t="s">
        <v>4226</v>
      </c>
      <c r="G1249" t="s">
        <v>4179</v>
      </c>
      <c r="H1249">
        <v>4</v>
      </c>
      <c r="I1249">
        <v>6</v>
      </c>
      <c r="J1249">
        <f t="shared" si="76"/>
        <v>-2</v>
      </c>
    </row>
    <row r="1250" spans="1:10">
      <c r="A1250" s="3">
        <f t="shared" ca="1" si="77"/>
        <v>41003</v>
      </c>
      <c r="B1250" s="4" t="str">
        <f t="shared" ca="1" si="78"/>
        <v>12.20.16</v>
      </c>
      <c r="C1250">
        <f t="shared" ca="1" si="79"/>
        <v>13</v>
      </c>
      <c r="D1250">
        <v>1</v>
      </c>
      <c r="E1250">
        <v>0</v>
      </c>
      <c r="F1250" s="2" t="s">
        <v>4227</v>
      </c>
      <c r="G1250" t="s">
        <v>4180</v>
      </c>
      <c r="H1250">
        <v>10</v>
      </c>
      <c r="I1250">
        <v>5</v>
      </c>
      <c r="J1250">
        <f t="shared" si="76"/>
        <v>-3</v>
      </c>
    </row>
    <row r="1251" spans="1:10">
      <c r="A1251" s="3">
        <f t="shared" ca="1" si="77"/>
        <v>41003</v>
      </c>
      <c r="B1251" s="4" t="str">
        <f t="shared" ca="1" si="78"/>
        <v>12.20.16</v>
      </c>
      <c r="C1251">
        <f t="shared" ca="1" si="79"/>
        <v>13</v>
      </c>
      <c r="D1251">
        <v>1</v>
      </c>
      <c r="E1251">
        <v>0</v>
      </c>
      <c r="F1251" s="2" t="s">
        <v>4228</v>
      </c>
      <c r="G1251" t="s">
        <v>4181</v>
      </c>
      <c r="H1251">
        <v>15</v>
      </c>
      <c r="I1251">
        <v>5</v>
      </c>
      <c r="J1251">
        <f t="shared" si="76"/>
        <v>-4</v>
      </c>
    </row>
    <row r="1252" spans="1:10">
      <c r="A1252" s="3">
        <f t="shared" ca="1" si="77"/>
        <v>41003</v>
      </c>
      <c r="B1252" s="4" t="str">
        <f t="shared" ca="1" si="78"/>
        <v>12.20.16</v>
      </c>
      <c r="C1252">
        <f t="shared" ca="1" si="79"/>
        <v>13</v>
      </c>
      <c r="D1252">
        <v>1</v>
      </c>
      <c r="E1252">
        <v>0</v>
      </c>
      <c r="F1252" s="2" t="s">
        <v>4229</v>
      </c>
      <c r="G1252" t="s">
        <v>4182</v>
      </c>
      <c r="H1252">
        <v>18</v>
      </c>
      <c r="I1252">
        <v>5</v>
      </c>
      <c r="J1252">
        <f t="shared" si="76"/>
        <v>-5</v>
      </c>
    </row>
    <row r="1253" spans="1:10">
      <c r="A1253" s="3">
        <f t="shared" ca="1" si="77"/>
        <v>41003</v>
      </c>
      <c r="B1253" s="4" t="str">
        <f t="shared" ca="1" si="78"/>
        <v>12.20.16</v>
      </c>
      <c r="C1253">
        <f t="shared" ca="1" si="79"/>
        <v>13</v>
      </c>
      <c r="D1253">
        <v>2</v>
      </c>
      <c r="E1253">
        <v>2</v>
      </c>
      <c r="F1253" s="2" t="s">
        <v>4234</v>
      </c>
      <c r="G1253" t="s">
        <v>4178</v>
      </c>
      <c r="H1253">
        <v>20</v>
      </c>
      <c r="I1253">
        <v>10</v>
      </c>
      <c r="J1253">
        <f t="shared" si="76"/>
        <v>-1</v>
      </c>
    </row>
    <row r="1254" spans="1:10">
      <c r="A1254" s="3">
        <f t="shared" ca="1" si="77"/>
        <v>41003</v>
      </c>
      <c r="B1254" s="4" t="str">
        <f t="shared" ca="1" si="78"/>
        <v>12.20.16</v>
      </c>
      <c r="C1254">
        <f t="shared" ca="1" si="79"/>
        <v>13</v>
      </c>
      <c r="D1254">
        <v>2</v>
      </c>
      <c r="E1254">
        <v>2</v>
      </c>
      <c r="F1254" s="2" t="s">
        <v>4235</v>
      </c>
      <c r="G1254" t="s">
        <v>4179</v>
      </c>
      <c r="H1254">
        <v>10</v>
      </c>
      <c r="I1254">
        <v>3</v>
      </c>
      <c r="J1254">
        <f t="shared" si="76"/>
        <v>-2</v>
      </c>
    </row>
    <row r="1255" spans="1:10">
      <c r="A1255" s="3">
        <f t="shared" ca="1" si="77"/>
        <v>41003</v>
      </c>
      <c r="B1255" s="4" t="str">
        <f t="shared" ca="1" si="78"/>
        <v>12.20.16</v>
      </c>
      <c r="C1255">
        <f t="shared" ca="1" si="79"/>
        <v>13</v>
      </c>
      <c r="D1255">
        <v>2</v>
      </c>
      <c r="E1255">
        <v>2</v>
      </c>
      <c r="F1255" s="2" t="s">
        <v>4236</v>
      </c>
      <c r="G1255" t="s">
        <v>4180</v>
      </c>
      <c r="H1255">
        <v>10</v>
      </c>
      <c r="I1255">
        <v>4</v>
      </c>
      <c r="J1255">
        <f t="shared" si="76"/>
        <v>-3</v>
      </c>
    </row>
    <row r="1256" spans="1:10">
      <c r="A1256" s="3">
        <f t="shared" ca="1" si="77"/>
        <v>41003</v>
      </c>
      <c r="B1256" s="4" t="str">
        <f t="shared" ca="1" si="78"/>
        <v>12.20.16</v>
      </c>
      <c r="C1256">
        <f t="shared" ca="1" si="79"/>
        <v>13</v>
      </c>
      <c r="D1256">
        <v>2</v>
      </c>
      <c r="E1256">
        <v>2</v>
      </c>
      <c r="F1256" s="2" t="s">
        <v>4237</v>
      </c>
      <c r="G1256" t="s">
        <v>4181</v>
      </c>
      <c r="H1256">
        <v>10</v>
      </c>
      <c r="I1256">
        <v>3</v>
      </c>
      <c r="J1256">
        <f t="shared" si="76"/>
        <v>-4</v>
      </c>
    </row>
    <row r="1257" spans="1:10">
      <c r="A1257" s="3">
        <f t="shared" ca="1" si="77"/>
        <v>41003</v>
      </c>
      <c r="B1257" s="4" t="str">
        <f t="shared" ca="1" si="78"/>
        <v>12.20.16</v>
      </c>
      <c r="C1257">
        <f t="shared" ca="1" si="79"/>
        <v>13</v>
      </c>
      <c r="D1257">
        <v>2</v>
      </c>
      <c r="E1257">
        <v>2</v>
      </c>
      <c r="F1257" s="2" t="s">
        <v>4238</v>
      </c>
      <c r="G1257" t="s">
        <v>4182</v>
      </c>
      <c r="H1257">
        <v>0</v>
      </c>
      <c r="I1257">
        <v>10</v>
      </c>
      <c r="J1257">
        <f t="shared" si="76"/>
        <v>-5</v>
      </c>
    </row>
    <row r="1258" spans="1:10">
      <c r="A1258" s="3" t="str">
        <f t="shared" ca="1" si="77"/>
        <v/>
      </c>
      <c r="B1258" s="4" t="str">
        <f t="shared" ca="1" si="78"/>
        <v/>
      </c>
      <c r="C1258" t="str">
        <f t="shared" ca="1" si="79"/>
        <v/>
      </c>
      <c r="D1258" s="1">
        <v>41003</v>
      </c>
      <c r="E1258" t="s">
        <v>4174</v>
      </c>
      <c r="F1258" s="2" t="s">
        <v>4170</v>
      </c>
      <c r="G1258">
        <v>14</v>
      </c>
      <c r="J1258" t="str">
        <f t="shared" si="76"/>
        <v/>
      </c>
    </row>
    <row r="1259" spans="1:10">
      <c r="A1259" s="3">
        <f t="shared" ca="1" si="77"/>
        <v>41003</v>
      </c>
      <c r="B1259" s="4" t="str">
        <f t="shared" ca="1" si="78"/>
        <v>12.20.16</v>
      </c>
      <c r="C1259">
        <f t="shared" ca="1" si="79"/>
        <v>14</v>
      </c>
      <c r="D1259">
        <v>0</v>
      </c>
      <c r="E1259">
        <v>1</v>
      </c>
      <c r="F1259" s="2" t="s">
        <v>4230</v>
      </c>
      <c r="G1259" t="s">
        <v>4178</v>
      </c>
      <c r="H1259">
        <v>20</v>
      </c>
      <c r="I1259">
        <v>2</v>
      </c>
      <c r="J1259">
        <f t="shared" si="76"/>
        <v>-1</v>
      </c>
    </row>
    <row r="1260" spans="1:10">
      <c r="A1260" s="3">
        <f t="shared" ca="1" si="77"/>
        <v>41003</v>
      </c>
      <c r="B1260" s="4" t="str">
        <f t="shared" ca="1" si="78"/>
        <v>12.20.16</v>
      </c>
      <c r="C1260">
        <f t="shared" ca="1" si="79"/>
        <v>14</v>
      </c>
      <c r="D1260">
        <v>0</v>
      </c>
      <c r="E1260">
        <v>1</v>
      </c>
      <c r="F1260" s="2" t="s">
        <v>4231</v>
      </c>
      <c r="G1260" t="s">
        <v>4179</v>
      </c>
      <c r="H1260">
        <v>20</v>
      </c>
      <c r="I1260">
        <v>2</v>
      </c>
      <c r="J1260">
        <f t="shared" si="76"/>
        <v>-2</v>
      </c>
    </row>
    <row r="1261" spans="1:10">
      <c r="A1261" s="3">
        <f t="shared" ca="1" si="77"/>
        <v>41003</v>
      </c>
      <c r="B1261" s="4" t="str">
        <f t="shared" ca="1" si="78"/>
        <v>12.20.16</v>
      </c>
      <c r="C1261">
        <f t="shared" ca="1" si="79"/>
        <v>14</v>
      </c>
      <c r="D1261">
        <v>0</v>
      </c>
      <c r="E1261">
        <v>1</v>
      </c>
      <c r="F1261" s="2" t="s">
        <v>4200</v>
      </c>
      <c r="G1261" t="s">
        <v>4180</v>
      </c>
      <c r="H1261">
        <v>0</v>
      </c>
      <c r="I1261">
        <v>9</v>
      </c>
      <c r="J1261">
        <f t="shared" si="76"/>
        <v>-3</v>
      </c>
    </row>
    <row r="1262" spans="1:10">
      <c r="A1262" s="3">
        <f t="shared" ca="1" si="77"/>
        <v>41003</v>
      </c>
      <c r="B1262" s="4" t="str">
        <f t="shared" ca="1" si="78"/>
        <v>12.20.16</v>
      </c>
      <c r="C1262">
        <f t="shared" ca="1" si="79"/>
        <v>14</v>
      </c>
      <c r="D1262">
        <v>0</v>
      </c>
      <c r="E1262">
        <v>1</v>
      </c>
      <c r="F1262" s="2" t="s">
        <v>4232</v>
      </c>
      <c r="G1262" t="s">
        <v>4181</v>
      </c>
      <c r="H1262">
        <v>0</v>
      </c>
      <c r="I1262">
        <v>8</v>
      </c>
      <c r="J1262">
        <f t="shared" si="76"/>
        <v>-4</v>
      </c>
    </row>
    <row r="1263" spans="1:10">
      <c r="A1263" s="3">
        <f t="shared" ca="1" si="77"/>
        <v>41003</v>
      </c>
      <c r="B1263" s="4" t="str">
        <f t="shared" ca="1" si="78"/>
        <v>12.20.16</v>
      </c>
      <c r="C1263">
        <f t="shared" ca="1" si="79"/>
        <v>14</v>
      </c>
      <c r="D1263">
        <v>0</v>
      </c>
      <c r="E1263">
        <v>1</v>
      </c>
      <c r="F1263" s="2" t="s">
        <v>4233</v>
      </c>
      <c r="G1263" t="s">
        <v>4182</v>
      </c>
      <c r="H1263">
        <v>0</v>
      </c>
      <c r="I1263">
        <v>8</v>
      </c>
      <c r="J1263">
        <f t="shared" si="76"/>
        <v>-5</v>
      </c>
    </row>
    <row r="1264" spans="1:10">
      <c r="A1264" s="3">
        <f t="shared" ca="1" si="77"/>
        <v>41003</v>
      </c>
      <c r="B1264" s="4" t="str">
        <f t="shared" ca="1" si="78"/>
        <v>12.20.16</v>
      </c>
      <c r="C1264">
        <f t="shared" ca="1" si="79"/>
        <v>14</v>
      </c>
      <c r="D1264">
        <v>1</v>
      </c>
      <c r="E1264">
        <v>0</v>
      </c>
      <c r="F1264" s="2" t="s">
        <v>4225</v>
      </c>
      <c r="G1264" t="s">
        <v>4178</v>
      </c>
      <c r="H1264">
        <v>4</v>
      </c>
      <c r="I1264">
        <v>8</v>
      </c>
      <c r="J1264">
        <f t="shared" si="76"/>
        <v>-1</v>
      </c>
    </row>
    <row r="1265" spans="1:10">
      <c r="A1265" s="3">
        <f t="shared" ca="1" si="77"/>
        <v>41003</v>
      </c>
      <c r="B1265" s="4" t="str">
        <f t="shared" ca="1" si="78"/>
        <v>12.20.16</v>
      </c>
      <c r="C1265">
        <f t="shared" ca="1" si="79"/>
        <v>14</v>
      </c>
      <c r="D1265">
        <v>1</v>
      </c>
      <c r="E1265">
        <v>0</v>
      </c>
      <c r="F1265" s="2" t="s">
        <v>4226</v>
      </c>
      <c r="G1265" t="s">
        <v>4179</v>
      </c>
      <c r="H1265">
        <v>4</v>
      </c>
      <c r="I1265">
        <v>8</v>
      </c>
      <c r="J1265">
        <f t="shared" si="76"/>
        <v>-2</v>
      </c>
    </row>
    <row r="1266" spans="1:10">
      <c r="A1266" s="3">
        <f t="shared" ca="1" si="77"/>
        <v>41003</v>
      </c>
      <c r="B1266" s="4" t="str">
        <f t="shared" ca="1" si="78"/>
        <v>12.20.16</v>
      </c>
      <c r="C1266">
        <f t="shared" ca="1" si="79"/>
        <v>14</v>
      </c>
      <c r="D1266">
        <v>1</v>
      </c>
      <c r="E1266">
        <v>0</v>
      </c>
      <c r="F1266" s="2" t="s">
        <v>4227</v>
      </c>
      <c r="G1266" t="s">
        <v>4180</v>
      </c>
      <c r="H1266">
        <v>10</v>
      </c>
      <c r="I1266">
        <v>5</v>
      </c>
      <c r="J1266">
        <f t="shared" si="76"/>
        <v>-3</v>
      </c>
    </row>
    <row r="1267" spans="1:10">
      <c r="A1267" s="3">
        <f t="shared" ca="1" si="77"/>
        <v>41003</v>
      </c>
      <c r="B1267" s="4" t="str">
        <f t="shared" ca="1" si="78"/>
        <v>12.20.16</v>
      </c>
      <c r="C1267">
        <f t="shared" ca="1" si="79"/>
        <v>14</v>
      </c>
      <c r="D1267">
        <v>1</v>
      </c>
      <c r="E1267">
        <v>0</v>
      </c>
      <c r="F1267" s="2" t="s">
        <v>4228</v>
      </c>
      <c r="G1267" t="s">
        <v>4181</v>
      </c>
      <c r="H1267">
        <v>10</v>
      </c>
      <c r="I1267">
        <v>5</v>
      </c>
      <c r="J1267">
        <f t="shared" si="76"/>
        <v>-4</v>
      </c>
    </row>
    <row r="1268" spans="1:10">
      <c r="A1268" s="3">
        <f t="shared" ca="1" si="77"/>
        <v>41003</v>
      </c>
      <c r="B1268" s="4" t="str">
        <f t="shared" ca="1" si="78"/>
        <v>12.20.16</v>
      </c>
      <c r="C1268">
        <f t="shared" ca="1" si="79"/>
        <v>14</v>
      </c>
      <c r="D1268">
        <v>1</v>
      </c>
      <c r="E1268">
        <v>0</v>
      </c>
      <c r="F1268" s="2" t="s">
        <v>4229</v>
      </c>
      <c r="G1268" t="s">
        <v>4182</v>
      </c>
      <c r="H1268">
        <v>15</v>
      </c>
      <c r="I1268">
        <v>5</v>
      </c>
      <c r="J1268">
        <f t="shared" si="76"/>
        <v>-5</v>
      </c>
    </row>
    <row r="1269" spans="1:10">
      <c r="A1269" s="3">
        <f t="shared" ca="1" si="77"/>
        <v>41003</v>
      </c>
      <c r="B1269" s="4" t="str">
        <f t="shared" ca="1" si="78"/>
        <v>12.20.16</v>
      </c>
      <c r="C1269">
        <f t="shared" ca="1" si="79"/>
        <v>14</v>
      </c>
      <c r="D1269">
        <v>2</v>
      </c>
      <c r="E1269">
        <v>2</v>
      </c>
      <c r="F1269" s="2" t="s">
        <v>4234</v>
      </c>
      <c r="G1269" t="s">
        <v>4178</v>
      </c>
      <c r="H1269">
        <v>19</v>
      </c>
      <c r="I1269">
        <v>10</v>
      </c>
      <c r="J1269">
        <f t="shared" si="76"/>
        <v>-1</v>
      </c>
    </row>
    <row r="1270" spans="1:10">
      <c r="A1270" s="3">
        <f t="shared" ca="1" si="77"/>
        <v>41003</v>
      </c>
      <c r="B1270" s="4" t="str">
        <f t="shared" ca="1" si="78"/>
        <v>12.20.16</v>
      </c>
      <c r="C1270">
        <f t="shared" ca="1" si="79"/>
        <v>14</v>
      </c>
      <c r="D1270">
        <v>2</v>
      </c>
      <c r="E1270">
        <v>2</v>
      </c>
      <c r="F1270" s="2" t="s">
        <v>4235</v>
      </c>
      <c r="G1270" t="s">
        <v>4179</v>
      </c>
      <c r="H1270">
        <v>18</v>
      </c>
      <c r="I1270">
        <v>3</v>
      </c>
      <c r="J1270">
        <f t="shared" si="76"/>
        <v>-2</v>
      </c>
    </row>
    <row r="1271" spans="1:10">
      <c r="A1271" s="3">
        <f t="shared" ca="1" si="77"/>
        <v>41003</v>
      </c>
      <c r="B1271" s="4" t="str">
        <f t="shared" ca="1" si="78"/>
        <v>12.20.16</v>
      </c>
      <c r="C1271">
        <f t="shared" ca="1" si="79"/>
        <v>14</v>
      </c>
      <c r="D1271">
        <v>2</v>
      </c>
      <c r="E1271">
        <v>2</v>
      </c>
      <c r="F1271" s="2" t="s">
        <v>4236</v>
      </c>
      <c r="G1271" t="s">
        <v>4180</v>
      </c>
      <c r="H1271">
        <v>18</v>
      </c>
      <c r="I1271">
        <v>3</v>
      </c>
      <c r="J1271">
        <f t="shared" si="76"/>
        <v>-3</v>
      </c>
    </row>
    <row r="1272" spans="1:10">
      <c r="A1272" s="3">
        <f t="shared" ca="1" si="77"/>
        <v>41003</v>
      </c>
      <c r="B1272" s="4" t="str">
        <f t="shared" ca="1" si="78"/>
        <v>12.20.16</v>
      </c>
      <c r="C1272">
        <f t="shared" ca="1" si="79"/>
        <v>14</v>
      </c>
      <c r="D1272">
        <v>2</v>
      </c>
      <c r="E1272">
        <v>2</v>
      </c>
      <c r="F1272" s="2" t="s">
        <v>4237</v>
      </c>
      <c r="G1272" t="s">
        <v>4181</v>
      </c>
      <c r="H1272">
        <v>0</v>
      </c>
      <c r="I1272">
        <v>3</v>
      </c>
      <c r="J1272">
        <f t="shared" si="76"/>
        <v>-4</v>
      </c>
    </row>
    <row r="1273" spans="1:10">
      <c r="A1273" s="3">
        <f t="shared" ca="1" si="77"/>
        <v>41003</v>
      </c>
      <c r="B1273" s="4" t="str">
        <f t="shared" ca="1" si="78"/>
        <v>12.20.16</v>
      </c>
      <c r="C1273">
        <f t="shared" ca="1" si="79"/>
        <v>14</v>
      </c>
      <c r="D1273">
        <v>2</v>
      </c>
      <c r="E1273">
        <v>2</v>
      </c>
      <c r="F1273" s="2" t="s">
        <v>4238</v>
      </c>
      <c r="G1273" t="s">
        <v>4182</v>
      </c>
      <c r="H1273">
        <v>0</v>
      </c>
      <c r="I1273">
        <v>10</v>
      </c>
      <c r="J1273">
        <f t="shared" si="76"/>
        <v>-5</v>
      </c>
    </row>
    <row r="1274" spans="1:10">
      <c r="A1274" s="3" t="str">
        <f t="shared" ca="1" si="77"/>
        <v/>
      </c>
      <c r="B1274" s="4" t="str">
        <f t="shared" ca="1" si="78"/>
        <v/>
      </c>
      <c r="C1274" t="str">
        <f t="shared" ca="1" si="79"/>
        <v/>
      </c>
      <c r="D1274" s="1">
        <v>41003</v>
      </c>
      <c r="E1274" t="s">
        <v>4174</v>
      </c>
      <c r="F1274" s="2" t="s">
        <v>4170</v>
      </c>
      <c r="G1274">
        <v>15</v>
      </c>
      <c r="J1274" t="str">
        <f t="shared" si="76"/>
        <v/>
      </c>
    </row>
    <row r="1275" spans="1:10">
      <c r="A1275" s="3">
        <f t="shared" ca="1" si="77"/>
        <v>41003</v>
      </c>
      <c r="B1275" s="4" t="str">
        <f t="shared" ca="1" si="78"/>
        <v>12.20.16</v>
      </c>
      <c r="C1275">
        <f t="shared" ca="1" si="79"/>
        <v>15</v>
      </c>
      <c r="D1275">
        <v>0</v>
      </c>
      <c r="E1275">
        <v>1</v>
      </c>
      <c r="F1275" s="2" t="s">
        <v>4230</v>
      </c>
      <c r="G1275" t="s">
        <v>4178</v>
      </c>
      <c r="H1275">
        <v>20</v>
      </c>
      <c r="I1275">
        <v>2</v>
      </c>
      <c r="J1275">
        <f t="shared" si="76"/>
        <v>-1</v>
      </c>
    </row>
    <row r="1276" spans="1:10">
      <c r="A1276" s="3">
        <f t="shared" ca="1" si="77"/>
        <v>41003</v>
      </c>
      <c r="B1276" s="4" t="str">
        <f t="shared" ca="1" si="78"/>
        <v>12.20.16</v>
      </c>
      <c r="C1276">
        <f t="shared" ca="1" si="79"/>
        <v>15</v>
      </c>
      <c r="D1276">
        <v>0</v>
      </c>
      <c r="E1276">
        <v>1</v>
      </c>
      <c r="F1276" s="2" t="s">
        <v>4231</v>
      </c>
      <c r="G1276" t="s">
        <v>4179</v>
      </c>
      <c r="H1276">
        <v>19</v>
      </c>
      <c r="I1276">
        <v>2</v>
      </c>
      <c r="J1276">
        <f t="shared" si="76"/>
        <v>-2</v>
      </c>
    </row>
    <row r="1277" spans="1:10">
      <c r="A1277" s="3">
        <f t="shared" ca="1" si="77"/>
        <v>41003</v>
      </c>
      <c r="B1277" s="4" t="str">
        <f t="shared" ca="1" si="78"/>
        <v>12.20.16</v>
      </c>
      <c r="C1277">
        <f t="shared" ca="1" si="79"/>
        <v>15</v>
      </c>
      <c r="D1277">
        <v>0</v>
      </c>
      <c r="E1277">
        <v>1</v>
      </c>
      <c r="F1277" s="2" t="s">
        <v>4200</v>
      </c>
      <c r="G1277" t="s">
        <v>4180</v>
      </c>
      <c r="H1277">
        <v>10</v>
      </c>
      <c r="I1277">
        <v>5</v>
      </c>
      <c r="J1277">
        <f t="shared" si="76"/>
        <v>-3</v>
      </c>
    </row>
    <row r="1278" spans="1:10">
      <c r="A1278" s="3">
        <f t="shared" ca="1" si="77"/>
        <v>41003</v>
      </c>
      <c r="B1278" s="4" t="str">
        <f t="shared" ca="1" si="78"/>
        <v>12.20.16</v>
      </c>
      <c r="C1278">
        <f t="shared" ca="1" si="79"/>
        <v>15</v>
      </c>
      <c r="D1278">
        <v>0</v>
      </c>
      <c r="E1278">
        <v>1</v>
      </c>
      <c r="F1278" s="2" t="s">
        <v>4232</v>
      </c>
      <c r="G1278" t="s">
        <v>4181</v>
      </c>
      <c r="H1278">
        <v>1</v>
      </c>
      <c r="I1278">
        <v>10</v>
      </c>
      <c r="J1278">
        <f t="shared" si="76"/>
        <v>-4</v>
      </c>
    </row>
    <row r="1279" spans="1:10">
      <c r="A1279" s="3">
        <f t="shared" ca="1" si="77"/>
        <v>41003</v>
      </c>
      <c r="B1279" s="4" t="str">
        <f t="shared" ca="1" si="78"/>
        <v>12.20.16</v>
      </c>
      <c r="C1279">
        <f t="shared" ca="1" si="79"/>
        <v>15</v>
      </c>
      <c r="D1279">
        <v>0</v>
      </c>
      <c r="E1279">
        <v>1</v>
      </c>
      <c r="F1279" s="2" t="s">
        <v>4233</v>
      </c>
      <c r="G1279" t="s">
        <v>4182</v>
      </c>
      <c r="H1279">
        <v>1</v>
      </c>
      <c r="I1279">
        <v>10</v>
      </c>
      <c r="J1279">
        <f t="shared" si="76"/>
        <v>-5</v>
      </c>
    </row>
    <row r="1280" spans="1:10">
      <c r="A1280" s="3">
        <f t="shared" ca="1" si="77"/>
        <v>41003</v>
      </c>
      <c r="B1280" s="4" t="str">
        <f t="shared" ca="1" si="78"/>
        <v>12.20.16</v>
      </c>
      <c r="C1280">
        <f t="shared" ca="1" si="79"/>
        <v>15</v>
      </c>
      <c r="D1280">
        <v>1</v>
      </c>
      <c r="E1280">
        <v>2</v>
      </c>
      <c r="F1280" s="2" t="s">
        <v>4234</v>
      </c>
      <c r="G1280" t="s">
        <v>4178</v>
      </c>
      <c r="H1280">
        <v>20</v>
      </c>
      <c r="I1280">
        <v>10</v>
      </c>
      <c r="J1280">
        <f t="shared" si="76"/>
        <v>-1</v>
      </c>
    </row>
    <row r="1281" spans="1:10">
      <c r="A1281" s="3">
        <f t="shared" ca="1" si="77"/>
        <v>41003</v>
      </c>
      <c r="B1281" s="4" t="str">
        <f t="shared" ca="1" si="78"/>
        <v>12.20.16</v>
      </c>
      <c r="C1281">
        <f t="shared" ca="1" si="79"/>
        <v>15</v>
      </c>
      <c r="D1281">
        <v>1</v>
      </c>
      <c r="E1281">
        <v>2</v>
      </c>
      <c r="F1281" s="2" t="s">
        <v>4235</v>
      </c>
      <c r="G1281" t="s">
        <v>4179</v>
      </c>
      <c r="H1281">
        <v>18</v>
      </c>
      <c r="I1281">
        <v>2</v>
      </c>
      <c r="J1281">
        <f t="shared" si="76"/>
        <v>-2</v>
      </c>
    </row>
    <row r="1282" spans="1:10">
      <c r="A1282" s="3">
        <f t="shared" ca="1" si="77"/>
        <v>41003</v>
      </c>
      <c r="B1282" s="4" t="str">
        <f t="shared" ca="1" si="78"/>
        <v>12.20.16</v>
      </c>
      <c r="C1282">
        <f t="shared" ca="1" si="79"/>
        <v>15</v>
      </c>
      <c r="D1282">
        <v>1</v>
      </c>
      <c r="E1282">
        <v>2</v>
      </c>
      <c r="F1282" s="2" t="s">
        <v>4236</v>
      </c>
      <c r="G1282" t="s">
        <v>4180</v>
      </c>
      <c r="H1282">
        <v>18</v>
      </c>
      <c r="I1282">
        <v>4</v>
      </c>
      <c r="J1282">
        <f t="shared" ref="J1282:J1345" si="80">IF(G1282="A", -1, IF(G1282="B", -2, IF(G1282="C", -3, IF(G1282="D", -4, IF(G1282="E", -5, "")))))</f>
        <v>-3</v>
      </c>
    </row>
    <row r="1283" spans="1:10">
      <c r="A1283" s="3">
        <f t="shared" ref="A1283:A1346" ca="1" si="81">IF(D1283=0,OFFSET(D1283,-5*D1283+J1283,0),IF(D1283=1,OFFSET(D1283,-5*D1283+J1283,0),IF(D1283=2,OFFSET(D1283,-5*D1283+J1283,0),IF(D1283=3,OFFSET(D1283,-5*D1283+J1283,0),IF(D1283=4,OFFSET(D1283,-5*D1283+J1283,0),"")))))</f>
        <v>41003</v>
      </c>
      <c r="B1283" s="4" t="str">
        <f t="shared" ref="B1283:B1346" ca="1" si="82">IF(D1283=0,OFFSET(D1283,-5*D1283+J1283,1),IF(D1283=1,OFFSET(D1283,-5*D1283+J1283,1),IF(D1283=2,OFFSET(D1283,-5*D1283+J1283,1),IF(D1283=3,OFFSET(D1283,-5*D1283+J1283,1),IF(D1283=4,OFFSET(D1283,-5*D1283+J1283,1),"")))))</f>
        <v>12.20.16</v>
      </c>
      <c r="C1283">
        <f t="shared" ref="C1283:C1346" ca="1" si="83">IF(D1283=0,OFFSET(D1283,-5*D1283+J1283,3),IF(D1283=1,OFFSET(D1283,-5*D1283+J1283,3),IF(D1283=2,OFFSET(D1283,-5*D1283+J1283,3),IF(D1283=3,OFFSET(D1283,-5*D1283+J1283,3),IF(D1283=4,OFFSET(D1283,-5*D1283+J1283,3),"")))))</f>
        <v>15</v>
      </c>
      <c r="D1283">
        <v>1</v>
      </c>
      <c r="E1283">
        <v>2</v>
      </c>
      <c r="F1283" s="2" t="s">
        <v>4237</v>
      </c>
      <c r="G1283" t="s">
        <v>4181</v>
      </c>
      <c r="H1283">
        <v>10</v>
      </c>
      <c r="I1283">
        <v>4</v>
      </c>
      <c r="J1283">
        <f t="shared" si="80"/>
        <v>-4</v>
      </c>
    </row>
    <row r="1284" spans="1:10">
      <c r="A1284" s="3">
        <f t="shared" ca="1" si="81"/>
        <v>41003</v>
      </c>
      <c r="B1284" s="4" t="str">
        <f t="shared" ca="1" si="82"/>
        <v>12.20.16</v>
      </c>
      <c r="C1284">
        <f t="shared" ca="1" si="83"/>
        <v>15</v>
      </c>
      <c r="D1284">
        <v>1</v>
      </c>
      <c r="E1284">
        <v>2</v>
      </c>
      <c r="F1284" s="2" t="s">
        <v>4238</v>
      </c>
      <c r="G1284" t="s">
        <v>4182</v>
      </c>
      <c r="H1284">
        <v>1</v>
      </c>
      <c r="I1284">
        <v>10</v>
      </c>
      <c r="J1284">
        <f t="shared" si="80"/>
        <v>-5</v>
      </c>
    </row>
    <row r="1285" spans="1:10">
      <c r="A1285" s="3">
        <f t="shared" ca="1" si="81"/>
        <v>41003</v>
      </c>
      <c r="B1285" s="4" t="str">
        <f t="shared" ca="1" si="82"/>
        <v>12.20.16</v>
      </c>
      <c r="C1285">
        <f t="shared" ca="1" si="83"/>
        <v>15</v>
      </c>
      <c r="D1285">
        <v>2</v>
      </c>
      <c r="E1285">
        <v>0</v>
      </c>
      <c r="F1285" s="2" t="s">
        <v>4225</v>
      </c>
      <c r="G1285" t="s">
        <v>4178</v>
      </c>
      <c r="H1285">
        <v>10</v>
      </c>
      <c r="I1285">
        <v>8</v>
      </c>
      <c r="J1285">
        <f t="shared" si="80"/>
        <v>-1</v>
      </c>
    </row>
    <row r="1286" spans="1:10">
      <c r="A1286" s="3">
        <f t="shared" ca="1" si="81"/>
        <v>41003</v>
      </c>
      <c r="B1286" s="4" t="str">
        <f t="shared" ca="1" si="82"/>
        <v>12.20.16</v>
      </c>
      <c r="C1286">
        <f t="shared" ca="1" si="83"/>
        <v>15</v>
      </c>
      <c r="D1286">
        <v>2</v>
      </c>
      <c r="E1286">
        <v>0</v>
      </c>
      <c r="F1286" s="2" t="s">
        <v>4226</v>
      </c>
      <c r="G1286" t="s">
        <v>4179</v>
      </c>
      <c r="H1286">
        <v>10</v>
      </c>
      <c r="I1286">
        <v>8</v>
      </c>
      <c r="J1286">
        <f t="shared" si="80"/>
        <v>-2</v>
      </c>
    </row>
    <row r="1287" spans="1:10">
      <c r="A1287" s="3">
        <f t="shared" ca="1" si="81"/>
        <v>41003</v>
      </c>
      <c r="B1287" s="4" t="str">
        <f t="shared" ca="1" si="82"/>
        <v>12.20.16</v>
      </c>
      <c r="C1287">
        <f t="shared" ca="1" si="83"/>
        <v>15</v>
      </c>
      <c r="D1287">
        <v>2</v>
      </c>
      <c r="E1287">
        <v>0</v>
      </c>
      <c r="F1287" s="2" t="s">
        <v>4227</v>
      </c>
      <c r="G1287" t="s">
        <v>4180</v>
      </c>
      <c r="H1287">
        <v>10</v>
      </c>
      <c r="I1287">
        <v>7</v>
      </c>
      <c r="J1287">
        <f t="shared" si="80"/>
        <v>-3</v>
      </c>
    </row>
    <row r="1288" spans="1:10">
      <c r="A1288" s="3">
        <f t="shared" ca="1" si="81"/>
        <v>41003</v>
      </c>
      <c r="B1288" s="4" t="str">
        <f t="shared" ca="1" si="82"/>
        <v>12.20.16</v>
      </c>
      <c r="C1288">
        <f t="shared" ca="1" si="83"/>
        <v>15</v>
      </c>
      <c r="D1288">
        <v>2</v>
      </c>
      <c r="E1288">
        <v>0</v>
      </c>
      <c r="F1288" s="2" t="s">
        <v>4228</v>
      </c>
      <c r="G1288" t="s">
        <v>4181</v>
      </c>
      <c r="H1288">
        <v>19</v>
      </c>
      <c r="I1288">
        <v>7</v>
      </c>
      <c r="J1288">
        <f t="shared" si="80"/>
        <v>-4</v>
      </c>
    </row>
    <row r="1289" spans="1:10">
      <c r="A1289" s="3">
        <f t="shared" ca="1" si="81"/>
        <v>41003</v>
      </c>
      <c r="B1289" s="4" t="str">
        <f t="shared" ca="1" si="82"/>
        <v>12.20.16</v>
      </c>
      <c r="C1289">
        <f t="shared" ca="1" si="83"/>
        <v>15</v>
      </c>
      <c r="D1289">
        <v>2</v>
      </c>
      <c r="E1289">
        <v>0</v>
      </c>
      <c r="F1289" s="2" t="s">
        <v>4229</v>
      </c>
      <c r="G1289" t="s">
        <v>4182</v>
      </c>
      <c r="H1289">
        <v>18</v>
      </c>
      <c r="I1289">
        <v>5</v>
      </c>
      <c r="J1289">
        <f t="shared" si="80"/>
        <v>-5</v>
      </c>
    </row>
    <row r="1290" spans="1:10">
      <c r="A1290" s="3" t="str">
        <f t="shared" ca="1" si="81"/>
        <v/>
      </c>
      <c r="B1290" s="4" t="str">
        <f t="shared" ca="1" si="82"/>
        <v/>
      </c>
      <c r="C1290" t="str">
        <f t="shared" ca="1" si="83"/>
        <v/>
      </c>
      <c r="D1290" s="1">
        <v>41003</v>
      </c>
      <c r="E1290" t="s">
        <v>4174</v>
      </c>
      <c r="F1290" s="2" t="s">
        <v>4170</v>
      </c>
      <c r="G1290">
        <v>16</v>
      </c>
      <c r="J1290" t="str">
        <f t="shared" si="80"/>
        <v/>
      </c>
    </row>
    <row r="1291" spans="1:10">
      <c r="A1291" s="3">
        <f t="shared" ca="1" si="81"/>
        <v>41003</v>
      </c>
      <c r="B1291" s="4" t="str">
        <f t="shared" ca="1" si="82"/>
        <v>12.20.16</v>
      </c>
      <c r="C1291">
        <f t="shared" ca="1" si="83"/>
        <v>16</v>
      </c>
      <c r="D1291">
        <v>0</v>
      </c>
      <c r="E1291">
        <v>2</v>
      </c>
      <c r="F1291" s="2" t="s">
        <v>4234</v>
      </c>
      <c r="G1291" t="s">
        <v>4178</v>
      </c>
      <c r="H1291">
        <v>19</v>
      </c>
      <c r="I1291">
        <v>10</v>
      </c>
      <c r="J1291">
        <f t="shared" si="80"/>
        <v>-1</v>
      </c>
    </row>
    <row r="1292" spans="1:10">
      <c r="A1292" s="3">
        <f t="shared" ca="1" si="81"/>
        <v>41003</v>
      </c>
      <c r="B1292" s="4" t="str">
        <f t="shared" ca="1" si="82"/>
        <v>12.20.16</v>
      </c>
      <c r="C1292">
        <f t="shared" ca="1" si="83"/>
        <v>16</v>
      </c>
      <c r="D1292">
        <v>0</v>
      </c>
      <c r="E1292">
        <v>2</v>
      </c>
      <c r="F1292" s="2" t="s">
        <v>4235</v>
      </c>
      <c r="G1292" t="s">
        <v>4179</v>
      </c>
      <c r="H1292">
        <v>18</v>
      </c>
      <c r="I1292">
        <v>2</v>
      </c>
      <c r="J1292">
        <f t="shared" si="80"/>
        <v>-2</v>
      </c>
    </row>
    <row r="1293" spans="1:10">
      <c r="A1293" s="3">
        <f t="shared" ca="1" si="81"/>
        <v>41003</v>
      </c>
      <c r="B1293" s="4" t="str">
        <f t="shared" ca="1" si="82"/>
        <v>12.20.16</v>
      </c>
      <c r="C1293">
        <f t="shared" ca="1" si="83"/>
        <v>16</v>
      </c>
      <c r="D1293">
        <v>0</v>
      </c>
      <c r="E1293">
        <v>2</v>
      </c>
      <c r="F1293" s="2" t="s">
        <v>4236</v>
      </c>
      <c r="G1293" t="s">
        <v>4180</v>
      </c>
      <c r="H1293">
        <v>19</v>
      </c>
      <c r="I1293">
        <v>2</v>
      </c>
      <c r="J1293">
        <f t="shared" si="80"/>
        <v>-3</v>
      </c>
    </row>
    <row r="1294" spans="1:10">
      <c r="A1294" s="3">
        <f t="shared" ca="1" si="81"/>
        <v>41003</v>
      </c>
      <c r="B1294" s="4" t="str">
        <f t="shared" ca="1" si="82"/>
        <v>12.20.16</v>
      </c>
      <c r="C1294">
        <f t="shared" ca="1" si="83"/>
        <v>16</v>
      </c>
      <c r="D1294">
        <v>0</v>
      </c>
      <c r="E1294">
        <v>2</v>
      </c>
      <c r="F1294" s="2" t="s">
        <v>4237</v>
      </c>
      <c r="G1294" t="s">
        <v>4181</v>
      </c>
      <c r="H1294">
        <v>15</v>
      </c>
      <c r="I1294">
        <v>2</v>
      </c>
      <c r="J1294">
        <f t="shared" si="80"/>
        <v>-4</v>
      </c>
    </row>
    <row r="1295" spans="1:10">
      <c r="A1295" s="3">
        <f t="shared" ca="1" si="81"/>
        <v>41003</v>
      </c>
      <c r="B1295" s="4" t="str">
        <f t="shared" ca="1" si="82"/>
        <v>12.20.16</v>
      </c>
      <c r="C1295">
        <f t="shared" ca="1" si="83"/>
        <v>16</v>
      </c>
      <c r="D1295">
        <v>0</v>
      </c>
      <c r="E1295">
        <v>2</v>
      </c>
      <c r="F1295" s="2" t="s">
        <v>4238</v>
      </c>
      <c r="G1295" t="s">
        <v>4182</v>
      </c>
      <c r="H1295">
        <v>0</v>
      </c>
      <c r="I1295">
        <v>10</v>
      </c>
      <c r="J1295">
        <f t="shared" si="80"/>
        <v>-5</v>
      </c>
    </row>
    <row r="1296" spans="1:10">
      <c r="A1296" s="3">
        <f t="shared" ca="1" si="81"/>
        <v>41003</v>
      </c>
      <c r="B1296" s="4" t="str">
        <f t="shared" ca="1" si="82"/>
        <v>12.20.16</v>
      </c>
      <c r="C1296">
        <f t="shared" ca="1" si="83"/>
        <v>16</v>
      </c>
      <c r="D1296">
        <v>1</v>
      </c>
      <c r="E1296">
        <v>0</v>
      </c>
      <c r="F1296" s="2" t="s">
        <v>4225</v>
      </c>
      <c r="G1296" t="s">
        <v>4178</v>
      </c>
      <c r="H1296">
        <v>10</v>
      </c>
      <c r="I1296">
        <v>8</v>
      </c>
      <c r="J1296">
        <f t="shared" si="80"/>
        <v>-1</v>
      </c>
    </row>
    <row r="1297" spans="1:10">
      <c r="A1297" s="3">
        <f t="shared" ca="1" si="81"/>
        <v>41003</v>
      </c>
      <c r="B1297" s="4" t="str">
        <f t="shared" ca="1" si="82"/>
        <v>12.20.16</v>
      </c>
      <c r="C1297">
        <f t="shared" ca="1" si="83"/>
        <v>16</v>
      </c>
      <c r="D1297">
        <v>1</v>
      </c>
      <c r="E1297">
        <v>0</v>
      </c>
      <c r="F1297" s="2" t="s">
        <v>4226</v>
      </c>
      <c r="G1297" t="s">
        <v>4179</v>
      </c>
      <c r="H1297">
        <v>10</v>
      </c>
      <c r="I1297">
        <v>5</v>
      </c>
      <c r="J1297">
        <f t="shared" si="80"/>
        <v>-2</v>
      </c>
    </row>
    <row r="1298" spans="1:10">
      <c r="A1298" s="3">
        <f t="shared" ca="1" si="81"/>
        <v>41003</v>
      </c>
      <c r="B1298" s="4" t="str">
        <f t="shared" ca="1" si="82"/>
        <v>12.20.16</v>
      </c>
      <c r="C1298">
        <f t="shared" ca="1" si="83"/>
        <v>16</v>
      </c>
      <c r="D1298">
        <v>1</v>
      </c>
      <c r="E1298">
        <v>0</v>
      </c>
      <c r="F1298" s="2" t="s">
        <v>4227</v>
      </c>
      <c r="G1298" t="s">
        <v>4180</v>
      </c>
      <c r="H1298">
        <v>18</v>
      </c>
      <c r="I1298">
        <v>5</v>
      </c>
      <c r="J1298">
        <f t="shared" si="80"/>
        <v>-3</v>
      </c>
    </row>
    <row r="1299" spans="1:10">
      <c r="A1299" s="3">
        <f t="shared" ca="1" si="81"/>
        <v>41003</v>
      </c>
      <c r="B1299" s="4" t="str">
        <f t="shared" ca="1" si="82"/>
        <v>12.20.16</v>
      </c>
      <c r="C1299">
        <f t="shared" ca="1" si="83"/>
        <v>16</v>
      </c>
      <c r="D1299">
        <v>1</v>
      </c>
      <c r="E1299">
        <v>0</v>
      </c>
      <c r="F1299" s="2" t="s">
        <v>4228</v>
      </c>
      <c r="G1299" t="s">
        <v>4181</v>
      </c>
      <c r="H1299">
        <v>15</v>
      </c>
      <c r="I1299">
        <v>5</v>
      </c>
      <c r="J1299">
        <f t="shared" si="80"/>
        <v>-4</v>
      </c>
    </row>
    <row r="1300" spans="1:10">
      <c r="A1300" s="3">
        <f t="shared" ca="1" si="81"/>
        <v>41003</v>
      </c>
      <c r="B1300" s="4" t="str">
        <f t="shared" ca="1" si="82"/>
        <v>12.20.16</v>
      </c>
      <c r="C1300">
        <f t="shared" ca="1" si="83"/>
        <v>16</v>
      </c>
      <c r="D1300">
        <v>1</v>
      </c>
      <c r="E1300">
        <v>0</v>
      </c>
      <c r="F1300" s="2" t="s">
        <v>4229</v>
      </c>
      <c r="G1300" t="s">
        <v>4182</v>
      </c>
      <c r="H1300">
        <v>10</v>
      </c>
      <c r="I1300">
        <v>5</v>
      </c>
      <c r="J1300">
        <f t="shared" si="80"/>
        <v>-5</v>
      </c>
    </row>
    <row r="1301" spans="1:10">
      <c r="A1301" s="3">
        <f t="shared" ca="1" si="81"/>
        <v>41003</v>
      </c>
      <c r="B1301" s="4" t="str">
        <f t="shared" ca="1" si="82"/>
        <v>12.20.16</v>
      </c>
      <c r="C1301">
        <f t="shared" ca="1" si="83"/>
        <v>16</v>
      </c>
      <c r="D1301">
        <v>2</v>
      </c>
      <c r="E1301">
        <v>1</v>
      </c>
      <c r="F1301" s="2" t="s">
        <v>4230</v>
      </c>
      <c r="G1301" t="s">
        <v>4178</v>
      </c>
      <c r="H1301">
        <v>20</v>
      </c>
      <c r="I1301">
        <v>1</v>
      </c>
      <c r="J1301">
        <f t="shared" si="80"/>
        <v>-1</v>
      </c>
    </row>
    <row r="1302" spans="1:10">
      <c r="A1302" s="3">
        <f t="shared" ca="1" si="81"/>
        <v>41003</v>
      </c>
      <c r="B1302" s="4" t="str">
        <f t="shared" ca="1" si="82"/>
        <v>12.20.16</v>
      </c>
      <c r="C1302">
        <f t="shared" ca="1" si="83"/>
        <v>16</v>
      </c>
      <c r="D1302">
        <v>2</v>
      </c>
      <c r="E1302">
        <v>1</v>
      </c>
      <c r="F1302" s="2" t="s">
        <v>4231</v>
      </c>
      <c r="G1302" t="s">
        <v>4179</v>
      </c>
      <c r="H1302">
        <v>20</v>
      </c>
      <c r="I1302">
        <v>2</v>
      </c>
      <c r="J1302">
        <f t="shared" si="80"/>
        <v>-2</v>
      </c>
    </row>
    <row r="1303" spans="1:10">
      <c r="A1303" s="3">
        <f t="shared" ca="1" si="81"/>
        <v>41003</v>
      </c>
      <c r="B1303" s="4" t="str">
        <f t="shared" ca="1" si="82"/>
        <v>12.20.16</v>
      </c>
      <c r="C1303">
        <f t="shared" ca="1" si="83"/>
        <v>16</v>
      </c>
      <c r="D1303">
        <v>2</v>
      </c>
      <c r="E1303">
        <v>1</v>
      </c>
      <c r="F1303" s="2" t="s">
        <v>4200</v>
      </c>
      <c r="G1303" t="s">
        <v>4180</v>
      </c>
      <c r="H1303">
        <v>10</v>
      </c>
      <c r="I1303">
        <v>5</v>
      </c>
      <c r="J1303">
        <f t="shared" si="80"/>
        <v>-3</v>
      </c>
    </row>
    <row r="1304" spans="1:10">
      <c r="A1304" s="3">
        <f t="shared" ca="1" si="81"/>
        <v>41003</v>
      </c>
      <c r="B1304" s="4" t="str">
        <f t="shared" ca="1" si="82"/>
        <v>12.20.16</v>
      </c>
      <c r="C1304">
        <f t="shared" ca="1" si="83"/>
        <v>16</v>
      </c>
      <c r="D1304">
        <v>2</v>
      </c>
      <c r="E1304">
        <v>1</v>
      </c>
      <c r="F1304" s="2" t="s">
        <v>4232</v>
      </c>
      <c r="G1304" t="s">
        <v>4181</v>
      </c>
      <c r="H1304">
        <v>0</v>
      </c>
      <c r="I1304">
        <v>10</v>
      </c>
      <c r="J1304">
        <f t="shared" si="80"/>
        <v>-4</v>
      </c>
    </row>
    <row r="1305" spans="1:10">
      <c r="A1305" s="3">
        <f t="shared" ca="1" si="81"/>
        <v>41003</v>
      </c>
      <c r="B1305" s="4" t="str">
        <f t="shared" ca="1" si="82"/>
        <v>12.20.16</v>
      </c>
      <c r="C1305">
        <f t="shared" ca="1" si="83"/>
        <v>16</v>
      </c>
      <c r="D1305">
        <v>2</v>
      </c>
      <c r="E1305">
        <v>1</v>
      </c>
      <c r="F1305" s="2" t="s">
        <v>4233</v>
      </c>
      <c r="G1305" t="s">
        <v>4182</v>
      </c>
      <c r="H1305">
        <v>0</v>
      </c>
      <c r="I1305">
        <v>10</v>
      </c>
      <c r="J1305">
        <f t="shared" si="80"/>
        <v>-5</v>
      </c>
    </row>
    <row r="1306" spans="1:10">
      <c r="A1306" s="3" t="str">
        <f t="shared" ca="1" si="81"/>
        <v/>
      </c>
      <c r="B1306" s="4" t="str">
        <f t="shared" ca="1" si="82"/>
        <v/>
      </c>
      <c r="C1306" t="str">
        <f t="shared" ca="1" si="83"/>
        <v/>
      </c>
      <c r="D1306" s="1">
        <v>41003</v>
      </c>
      <c r="E1306" t="s">
        <v>4174</v>
      </c>
      <c r="F1306" s="2" t="s">
        <v>4170</v>
      </c>
      <c r="G1306">
        <v>17</v>
      </c>
      <c r="J1306" t="str">
        <f t="shared" si="80"/>
        <v/>
      </c>
    </row>
    <row r="1307" spans="1:10">
      <c r="A1307" s="3">
        <f t="shared" ca="1" si="81"/>
        <v>41003</v>
      </c>
      <c r="B1307" s="4" t="str">
        <f t="shared" ca="1" si="82"/>
        <v>12.20.16</v>
      </c>
      <c r="C1307">
        <f t="shared" ca="1" si="83"/>
        <v>17</v>
      </c>
      <c r="D1307">
        <v>0</v>
      </c>
      <c r="E1307">
        <v>0</v>
      </c>
      <c r="F1307" s="2" t="s">
        <v>4225</v>
      </c>
      <c r="G1307" t="s">
        <v>4178</v>
      </c>
      <c r="H1307">
        <v>10</v>
      </c>
      <c r="I1307">
        <v>7</v>
      </c>
      <c r="J1307">
        <f t="shared" si="80"/>
        <v>-1</v>
      </c>
    </row>
    <row r="1308" spans="1:10">
      <c r="A1308" s="3">
        <f t="shared" ca="1" si="81"/>
        <v>41003</v>
      </c>
      <c r="B1308" s="4" t="str">
        <f t="shared" ca="1" si="82"/>
        <v>12.20.16</v>
      </c>
      <c r="C1308">
        <f t="shared" ca="1" si="83"/>
        <v>17</v>
      </c>
      <c r="D1308">
        <v>0</v>
      </c>
      <c r="E1308">
        <v>0</v>
      </c>
      <c r="F1308" s="2" t="s">
        <v>4226</v>
      </c>
      <c r="G1308" t="s">
        <v>4179</v>
      </c>
      <c r="H1308">
        <v>10</v>
      </c>
      <c r="I1308">
        <v>5</v>
      </c>
      <c r="J1308">
        <f t="shared" si="80"/>
        <v>-2</v>
      </c>
    </row>
    <row r="1309" spans="1:10">
      <c r="A1309" s="3">
        <f t="shared" ca="1" si="81"/>
        <v>41003</v>
      </c>
      <c r="B1309" s="4" t="str">
        <f t="shared" ca="1" si="82"/>
        <v>12.20.16</v>
      </c>
      <c r="C1309">
        <f t="shared" ca="1" si="83"/>
        <v>17</v>
      </c>
      <c r="D1309">
        <v>0</v>
      </c>
      <c r="E1309">
        <v>0</v>
      </c>
      <c r="F1309" s="2" t="s">
        <v>4227</v>
      </c>
      <c r="G1309" t="s">
        <v>4180</v>
      </c>
      <c r="H1309">
        <v>15</v>
      </c>
      <c r="I1309">
        <v>7</v>
      </c>
      <c r="J1309">
        <f t="shared" si="80"/>
        <v>-3</v>
      </c>
    </row>
    <row r="1310" spans="1:10">
      <c r="A1310" s="3">
        <f t="shared" ca="1" si="81"/>
        <v>41003</v>
      </c>
      <c r="B1310" s="4" t="str">
        <f t="shared" ca="1" si="82"/>
        <v>12.20.16</v>
      </c>
      <c r="C1310">
        <f t="shared" ca="1" si="83"/>
        <v>17</v>
      </c>
      <c r="D1310">
        <v>0</v>
      </c>
      <c r="E1310">
        <v>0</v>
      </c>
      <c r="F1310" s="2" t="s">
        <v>4228</v>
      </c>
      <c r="G1310" t="s">
        <v>4181</v>
      </c>
      <c r="H1310">
        <v>10</v>
      </c>
      <c r="I1310">
        <v>7</v>
      </c>
      <c r="J1310">
        <f t="shared" si="80"/>
        <v>-4</v>
      </c>
    </row>
    <row r="1311" spans="1:10">
      <c r="A1311" s="3">
        <f t="shared" ca="1" si="81"/>
        <v>41003</v>
      </c>
      <c r="B1311" s="4" t="str">
        <f t="shared" ca="1" si="82"/>
        <v>12.20.16</v>
      </c>
      <c r="C1311">
        <f t="shared" ca="1" si="83"/>
        <v>17</v>
      </c>
      <c r="D1311">
        <v>0</v>
      </c>
      <c r="E1311">
        <v>0</v>
      </c>
      <c r="F1311" s="2" t="s">
        <v>4229</v>
      </c>
      <c r="G1311" t="s">
        <v>4182</v>
      </c>
      <c r="H1311">
        <v>4</v>
      </c>
      <c r="I1311">
        <v>7</v>
      </c>
      <c r="J1311">
        <f t="shared" si="80"/>
        <v>-5</v>
      </c>
    </row>
    <row r="1312" spans="1:10">
      <c r="A1312" s="3">
        <f t="shared" ca="1" si="81"/>
        <v>41003</v>
      </c>
      <c r="B1312" s="4" t="str">
        <f t="shared" ca="1" si="82"/>
        <v>12.20.16</v>
      </c>
      <c r="C1312">
        <f t="shared" ca="1" si="83"/>
        <v>17</v>
      </c>
      <c r="D1312">
        <v>1</v>
      </c>
      <c r="E1312">
        <v>1</v>
      </c>
      <c r="F1312" s="2" t="s">
        <v>4230</v>
      </c>
      <c r="G1312" t="s">
        <v>4178</v>
      </c>
      <c r="H1312">
        <v>20</v>
      </c>
      <c r="I1312">
        <v>0</v>
      </c>
      <c r="J1312">
        <f t="shared" si="80"/>
        <v>-1</v>
      </c>
    </row>
    <row r="1313" spans="1:10">
      <c r="A1313" s="3">
        <f t="shared" ca="1" si="81"/>
        <v>41003</v>
      </c>
      <c r="B1313" s="4" t="str">
        <f t="shared" ca="1" si="82"/>
        <v>12.20.16</v>
      </c>
      <c r="C1313">
        <f t="shared" ca="1" si="83"/>
        <v>17</v>
      </c>
      <c r="D1313">
        <v>1</v>
      </c>
      <c r="E1313">
        <v>1</v>
      </c>
      <c r="F1313" s="2" t="s">
        <v>4231</v>
      </c>
      <c r="G1313" t="s">
        <v>4179</v>
      </c>
      <c r="H1313">
        <v>20</v>
      </c>
      <c r="I1313">
        <v>0</v>
      </c>
      <c r="J1313">
        <f t="shared" si="80"/>
        <v>-2</v>
      </c>
    </row>
    <row r="1314" spans="1:10">
      <c r="A1314" s="3">
        <f t="shared" ca="1" si="81"/>
        <v>41003</v>
      </c>
      <c r="B1314" s="4" t="str">
        <f t="shared" ca="1" si="82"/>
        <v>12.20.16</v>
      </c>
      <c r="C1314">
        <f t="shared" ca="1" si="83"/>
        <v>17</v>
      </c>
      <c r="D1314">
        <v>1</v>
      </c>
      <c r="E1314">
        <v>1</v>
      </c>
      <c r="F1314" s="2" t="s">
        <v>4200</v>
      </c>
      <c r="G1314" t="s">
        <v>4180</v>
      </c>
      <c r="H1314">
        <v>1</v>
      </c>
      <c r="I1314">
        <v>5</v>
      </c>
      <c r="J1314">
        <f t="shared" si="80"/>
        <v>-3</v>
      </c>
    </row>
    <row r="1315" spans="1:10">
      <c r="A1315" s="3">
        <f t="shared" ca="1" si="81"/>
        <v>41003</v>
      </c>
      <c r="B1315" s="4" t="str">
        <f t="shared" ca="1" si="82"/>
        <v>12.20.16</v>
      </c>
      <c r="C1315">
        <f t="shared" ca="1" si="83"/>
        <v>17</v>
      </c>
      <c r="D1315">
        <v>1</v>
      </c>
      <c r="E1315">
        <v>1</v>
      </c>
      <c r="F1315" s="2" t="s">
        <v>4232</v>
      </c>
      <c r="G1315" t="s">
        <v>4181</v>
      </c>
      <c r="H1315">
        <v>0</v>
      </c>
      <c r="I1315">
        <v>10</v>
      </c>
      <c r="J1315">
        <f t="shared" si="80"/>
        <v>-4</v>
      </c>
    </row>
    <row r="1316" spans="1:10">
      <c r="A1316" s="3">
        <f t="shared" ca="1" si="81"/>
        <v>41003</v>
      </c>
      <c r="B1316" s="4" t="str">
        <f t="shared" ca="1" si="82"/>
        <v>12.20.16</v>
      </c>
      <c r="C1316">
        <f t="shared" ca="1" si="83"/>
        <v>17</v>
      </c>
      <c r="D1316">
        <v>1</v>
      </c>
      <c r="E1316">
        <v>1</v>
      </c>
      <c r="F1316" s="2" t="s">
        <v>4233</v>
      </c>
      <c r="G1316" t="s">
        <v>4182</v>
      </c>
      <c r="H1316">
        <v>0</v>
      </c>
      <c r="I1316">
        <v>10</v>
      </c>
      <c r="J1316">
        <f t="shared" si="80"/>
        <v>-5</v>
      </c>
    </row>
    <row r="1317" spans="1:10">
      <c r="A1317" s="3">
        <f t="shared" ca="1" si="81"/>
        <v>41003</v>
      </c>
      <c r="B1317" s="4" t="str">
        <f t="shared" ca="1" si="82"/>
        <v>12.20.16</v>
      </c>
      <c r="C1317">
        <f t="shared" ca="1" si="83"/>
        <v>17</v>
      </c>
      <c r="D1317">
        <v>2</v>
      </c>
      <c r="E1317">
        <v>2</v>
      </c>
      <c r="F1317" s="2" t="s">
        <v>4234</v>
      </c>
      <c r="G1317" t="s">
        <v>4178</v>
      </c>
      <c r="H1317">
        <v>19</v>
      </c>
      <c r="I1317">
        <v>10</v>
      </c>
      <c r="J1317">
        <f t="shared" si="80"/>
        <v>-1</v>
      </c>
    </row>
    <row r="1318" spans="1:10">
      <c r="A1318" s="3">
        <f t="shared" ca="1" si="81"/>
        <v>41003</v>
      </c>
      <c r="B1318" s="4" t="str">
        <f t="shared" ca="1" si="82"/>
        <v>12.20.16</v>
      </c>
      <c r="C1318">
        <f t="shared" ca="1" si="83"/>
        <v>17</v>
      </c>
      <c r="D1318">
        <v>2</v>
      </c>
      <c r="E1318">
        <v>2</v>
      </c>
      <c r="F1318" s="2" t="s">
        <v>4235</v>
      </c>
      <c r="G1318" t="s">
        <v>4179</v>
      </c>
      <c r="H1318">
        <v>15</v>
      </c>
      <c r="I1318">
        <v>2</v>
      </c>
      <c r="J1318">
        <f t="shared" si="80"/>
        <v>-2</v>
      </c>
    </row>
    <row r="1319" spans="1:10">
      <c r="A1319" s="3">
        <f t="shared" ca="1" si="81"/>
        <v>41003</v>
      </c>
      <c r="B1319" s="4" t="str">
        <f t="shared" ca="1" si="82"/>
        <v>12.20.16</v>
      </c>
      <c r="C1319">
        <f t="shared" ca="1" si="83"/>
        <v>17</v>
      </c>
      <c r="D1319">
        <v>2</v>
      </c>
      <c r="E1319">
        <v>2</v>
      </c>
      <c r="F1319" s="2" t="s">
        <v>4236</v>
      </c>
      <c r="G1319" t="s">
        <v>4180</v>
      </c>
      <c r="H1319">
        <v>18</v>
      </c>
      <c r="I1319">
        <v>2</v>
      </c>
      <c r="J1319">
        <f t="shared" si="80"/>
        <v>-3</v>
      </c>
    </row>
    <row r="1320" spans="1:10">
      <c r="A1320" s="3">
        <f t="shared" ca="1" si="81"/>
        <v>41003</v>
      </c>
      <c r="B1320" s="4" t="str">
        <f t="shared" ca="1" si="82"/>
        <v>12.20.16</v>
      </c>
      <c r="C1320">
        <f t="shared" ca="1" si="83"/>
        <v>17</v>
      </c>
      <c r="D1320">
        <v>2</v>
      </c>
      <c r="E1320">
        <v>2</v>
      </c>
      <c r="F1320" s="2" t="s">
        <v>4237</v>
      </c>
      <c r="G1320" t="s">
        <v>4181</v>
      </c>
      <c r="H1320">
        <v>4</v>
      </c>
      <c r="I1320">
        <v>2</v>
      </c>
      <c r="J1320">
        <f t="shared" si="80"/>
        <v>-4</v>
      </c>
    </row>
    <row r="1321" spans="1:10">
      <c r="A1321" s="3">
        <f t="shared" ca="1" si="81"/>
        <v>41003</v>
      </c>
      <c r="B1321" s="4" t="str">
        <f t="shared" ca="1" si="82"/>
        <v>12.20.16</v>
      </c>
      <c r="C1321">
        <f t="shared" ca="1" si="83"/>
        <v>17</v>
      </c>
      <c r="D1321">
        <v>2</v>
      </c>
      <c r="E1321">
        <v>2</v>
      </c>
      <c r="F1321" s="2" t="s">
        <v>4238</v>
      </c>
      <c r="G1321" t="s">
        <v>4182</v>
      </c>
      <c r="H1321">
        <v>0</v>
      </c>
      <c r="I1321">
        <v>10</v>
      </c>
      <c r="J1321">
        <f t="shared" si="80"/>
        <v>-5</v>
      </c>
    </row>
    <row r="1322" spans="1:10">
      <c r="A1322" s="3" t="str">
        <f t="shared" ca="1" si="81"/>
        <v/>
      </c>
      <c r="B1322" s="4" t="str">
        <f t="shared" ca="1" si="82"/>
        <v/>
      </c>
      <c r="C1322" t="str">
        <f t="shared" ca="1" si="83"/>
        <v/>
      </c>
      <c r="D1322" s="1">
        <v>41003</v>
      </c>
      <c r="E1322" t="s">
        <v>4174</v>
      </c>
      <c r="F1322" s="2" t="s">
        <v>4170</v>
      </c>
      <c r="G1322">
        <v>18</v>
      </c>
      <c r="J1322" t="str">
        <f t="shared" si="80"/>
        <v/>
      </c>
    </row>
    <row r="1323" spans="1:10">
      <c r="A1323" s="3">
        <f t="shared" ca="1" si="81"/>
        <v>41003</v>
      </c>
      <c r="B1323" s="4" t="str">
        <f t="shared" ca="1" si="82"/>
        <v>12.20.16</v>
      </c>
      <c r="C1323">
        <f t="shared" ca="1" si="83"/>
        <v>18</v>
      </c>
      <c r="D1323">
        <v>0</v>
      </c>
      <c r="E1323">
        <v>0</v>
      </c>
      <c r="F1323" s="2" t="s">
        <v>4225</v>
      </c>
      <c r="G1323" t="s">
        <v>4178</v>
      </c>
      <c r="H1323">
        <v>10</v>
      </c>
      <c r="I1323">
        <v>5</v>
      </c>
      <c r="J1323">
        <f t="shared" si="80"/>
        <v>-1</v>
      </c>
    </row>
    <row r="1324" spans="1:10">
      <c r="A1324" s="3">
        <f t="shared" ca="1" si="81"/>
        <v>41003</v>
      </c>
      <c r="B1324" s="4" t="str">
        <f t="shared" ca="1" si="82"/>
        <v>12.20.16</v>
      </c>
      <c r="C1324">
        <f t="shared" ca="1" si="83"/>
        <v>18</v>
      </c>
      <c r="D1324">
        <v>0</v>
      </c>
      <c r="E1324">
        <v>0</v>
      </c>
      <c r="F1324" s="2" t="s">
        <v>4226</v>
      </c>
      <c r="G1324" t="s">
        <v>4179</v>
      </c>
      <c r="H1324">
        <v>10</v>
      </c>
      <c r="I1324">
        <v>4</v>
      </c>
      <c r="J1324">
        <f t="shared" si="80"/>
        <v>-2</v>
      </c>
    </row>
    <row r="1325" spans="1:10">
      <c r="A1325" s="3">
        <f t="shared" ca="1" si="81"/>
        <v>41003</v>
      </c>
      <c r="B1325" s="4" t="str">
        <f t="shared" ca="1" si="82"/>
        <v>12.20.16</v>
      </c>
      <c r="C1325">
        <f t="shared" ca="1" si="83"/>
        <v>18</v>
      </c>
      <c r="D1325">
        <v>0</v>
      </c>
      <c r="E1325">
        <v>0</v>
      </c>
      <c r="F1325" s="2" t="s">
        <v>4227</v>
      </c>
      <c r="G1325" t="s">
        <v>4180</v>
      </c>
      <c r="H1325">
        <v>10</v>
      </c>
      <c r="I1325">
        <v>4</v>
      </c>
      <c r="J1325">
        <f t="shared" si="80"/>
        <v>-3</v>
      </c>
    </row>
    <row r="1326" spans="1:10">
      <c r="A1326" s="3">
        <f t="shared" ca="1" si="81"/>
        <v>41003</v>
      </c>
      <c r="B1326" s="4" t="str">
        <f t="shared" ca="1" si="82"/>
        <v>12.20.16</v>
      </c>
      <c r="C1326">
        <f t="shared" ca="1" si="83"/>
        <v>18</v>
      </c>
      <c r="D1326">
        <v>0</v>
      </c>
      <c r="E1326">
        <v>0</v>
      </c>
      <c r="F1326" s="2" t="s">
        <v>4228</v>
      </c>
      <c r="G1326" t="s">
        <v>4181</v>
      </c>
      <c r="H1326">
        <v>10</v>
      </c>
      <c r="I1326">
        <v>4</v>
      </c>
      <c r="J1326">
        <f t="shared" si="80"/>
        <v>-4</v>
      </c>
    </row>
    <row r="1327" spans="1:10">
      <c r="A1327" s="3">
        <f t="shared" ca="1" si="81"/>
        <v>41003</v>
      </c>
      <c r="B1327" s="4" t="str">
        <f t="shared" ca="1" si="82"/>
        <v>12.20.16</v>
      </c>
      <c r="C1327">
        <f t="shared" ca="1" si="83"/>
        <v>18</v>
      </c>
      <c r="D1327">
        <v>0</v>
      </c>
      <c r="E1327">
        <v>0</v>
      </c>
      <c r="F1327" s="2" t="s">
        <v>4229</v>
      </c>
      <c r="G1327" t="s">
        <v>4182</v>
      </c>
      <c r="H1327">
        <v>15</v>
      </c>
      <c r="I1327">
        <v>4</v>
      </c>
      <c r="J1327">
        <f t="shared" si="80"/>
        <v>-5</v>
      </c>
    </row>
    <row r="1328" spans="1:10">
      <c r="A1328" s="3">
        <f t="shared" ca="1" si="81"/>
        <v>41003</v>
      </c>
      <c r="B1328" s="4" t="str">
        <f t="shared" ca="1" si="82"/>
        <v>12.20.16</v>
      </c>
      <c r="C1328">
        <f t="shared" ca="1" si="83"/>
        <v>18</v>
      </c>
      <c r="D1328">
        <v>1</v>
      </c>
      <c r="E1328">
        <v>1</v>
      </c>
      <c r="F1328" s="2" t="s">
        <v>4230</v>
      </c>
      <c r="G1328" t="s">
        <v>4178</v>
      </c>
      <c r="H1328">
        <v>20</v>
      </c>
      <c r="I1328">
        <v>1</v>
      </c>
      <c r="J1328">
        <f t="shared" si="80"/>
        <v>-1</v>
      </c>
    </row>
    <row r="1329" spans="1:10">
      <c r="A1329" s="3">
        <f t="shared" ca="1" si="81"/>
        <v>41003</v>
      </c>
      <c r="B1329" s="4" t="str">
        <f t="shared" ca="1" si="82"/>
        <v>12.20.16</v>
      </c>
      <c r="C1329">
        <f t="shared" ca="1" si="83"/>
        <v>18</v>
      </c>
      <c r="D1329">
        <v>1</v>
      </c>
      <c r="E1329">
        <v>1</v>
      </c>
      <c r="F1329" s="2" t="s">
        <v>4231</v>
      </c>
      <c r="G1329" t="s">
        <v>4179</v>
      </c>
      <c r="H1329">
        <v>20</v>
      </c>
      <c r="I1329">
        <v>1</v>
      </c>
      <c r="J1329">
        <f t="shared" si="80"/>
        <v>-2</v>
      </c>
    </row>
    <row r="1330" spans="1:10">
      <c r="A1330" s="3">
        <f t="shared" ca="1" si="81"/>
        <v>41003</v>
      </c>
      <c r="B1330" s="4" t="str">
        <f t="shared" ca="1" si="82"/>
        <v>12.20.16</v>
      </c>
      <c r="C1330">
        <f t="shared" ca="1" si="83"/>
        <v>18</v>
      </c>
      <c r="D1330">
        <v>1</v>
      </c>
      <c r="E1330">
        <v>1</v>
      </c>
      <c r="F1330" s="2" t="s">
        <v>4200</v>
      </c>
      <c r="G1330" t="s">
        <v>4180</v>
      </c>
      <c r="H1330">
        <v>1</v>
      </c>
      <c r="I1330">
        <v>5</v>
      </c>
      <c r="J1330">
        <f t="shared" si="80"/>
        <v>-3</v>
      </c>
    </row>
    <row r="1331" spans="1:10">
      <c r="A1331" s="3">
        <f t="shared" ca="1" si="81"/>
        <v>41003</v>
      </c>
      <c r="B1331" s="4" t="str">
        <f t="shared" ca="1" si="82"/>
        <v>12.20.16</v>
      </c>
      <c r="C1331">
        <f t="shared" ca="1" si="83"/>
        <v>18</v>
      </c>
      <c r="D1331">
        <v>1</v>
      </c>
      <c r="E1331">
        <v>1</v>
      </c>
      <c r="F1331" s="2" t="s">
        <v>4232</v>
      </c>
      <c r="G1331" t="s">
        <v>4181</v>
      </c>
      <c r="H1331">
        <v>0</v>
      </c>
      <c r="I1331">
        <v>10</v>
      </c>
      <c r="J1331">
        <f t="shared" si="80"/>
        <v>-4</v>
      </c>
    </row>
    <row r="1332" spans="1:10">
      <c r="A1332" s="3">
        <f t="shared" ca="1" si="81"/>
        <v>41003</v>
      </c>
      <c r="B1332" s="4" t="str">
        <f t="shared" ca="1" si="82"/>
        <v>12.20.16</v>
      </c>
      <c r="C1332">
        <f t="shared" ca="1" si="83"/>
        <v>18</v>
      </c>
      <c r="D1332">
        <v>1</v>
      </c>
      <c r="E1332">
        <v>1</v>
      </c>
      <c r="F1332" s="2" t="s">
        <v>4233</v>
      </c>
      <c r="G1332" t="s">
        <v>4182</v>
      </c>
      <c r="H1332">
        <v>0</v>
      </c>
      <c r="I1332">
        <v>10</v>
      </c>
      <c r="J1332">
        <f t="shared" si="80"/>
        <v>-5</v>
      </c>
    </row>
    <row r="1333" spans="1:10">
      <c r="A1333" s="3">
        <f t="shared" ca="1" si="81"/>
        <v>41003</v>
      </c>
      <c r="B1333" s="4" t="str">
        <f t="shared" ca="1" si="82"/>
        <v>12.20.16</v>
      </c>
      <c r="C1333">
        <f t="shared" ca="1" si="83"/>
        <v>18</v>
      </c>
      <c r="D1333">
        <v>2</v>
      </c>
      <c r="E1333">
        <v>2</v>
      </c>
      <c r="F1333" s="2" t="s">
        <v>4234</v>
      </c>
      <c r="G1333" t="s">
        <v>4178</v>
      </c>
      <c r="H1333">
        <v>20</v>
      </c>
      <c r="I1333">
        <v>10</v>
      </c>
      <c r="J1333">
        <f t="shared" si="80"/>
        <v>-1</v>
      </c>
    </row>
    <row r="1334" spans="1:10">
      <c r="A1334" s="3">
        <f t="shared" ca="1" si="81"/>
        <v>41003</v>
      </c>
      <c r="B1334" s="4" t="str">
        <f t="shared" ca="1" si="82"/>
        <v>12.20.16</v>
      </c>
      <c r="C1334">
        <f t="shared" ca="1" si="83"/>
        <v>18</v>
      </c>
      <c r="D1334">
        <v>2</v>
      </c>
      <c r="E1334">
        <v>2</v>
      </c>
      <c r="F1334" s="2" t="s">
        <v>4235</v>
      </c>
      <c r="G1334" t="s">
        <v>4179</v>
      </c>
      <c r="H1334">
        <v>10</v>
      </c>
      <c r="I1334">
        <v>2</v>
      </c>
      <c r="J1334">
        <f t="shared" si="80"/>
        <v>-2</v>
      </c>
    </row>
    <row r="1335" spans="1:10">
      <c r="A1335" s="3">
        <f t="shared" ca="1" si="81"/>
        <v>41003</v>
      </c>
      <c r="B1335" s="4" t="str">
        <f t="shared" ca="1" si="82"/>
        <v>12.20.16</v>
      </c>
      <c r="C1335">
        <f t="shared" ca="1" si="83"/>
        <v>18</v>
      </c>
      <c r="D1335">
        <v>2</v>
      </c>
      <c r="E1335">
        <v>2</v>
      </c>
      <c r="F1335" s="2" t="s">
        <v>4236</v>
      </c>
      <c r="G1335" t="s">
        <v>4180</v>
      </c>
      <c r="H1335">
        <v>15</v>
      </c>
      <c r="I1335">
        <v>2</v>
      </c>
      <c r="J1335">
        <f t="shared" si="80"/>
        <v>-3</v>
      </c>
    </row>
    <row r="1336" spans="1:10">
      <c r="A1336" s="3">
        <f t="shared" ca="1" si="81"/>
        <v>41003</v>
      </c>
      <c r="B1336" s="4" t="str">
        <f t="shared" ca="1" si="82"/>
        <v>12.20.16</v>
      </c>
      <c r="C1336">
        <f t="shared" ca="1" si="83"/>
        <v>18</v>
      </c>
      <c r="D1336">
        <v>2</v>
      </c>
      <c r="E1336">
        <v>2</v>
      </c>
      <c r="F1336" s="2" t="s">
        <v>4237</v>
      </c>
      <c r="G1336" t="s">
        <v>4181</v>
      </c>
      <c r="H1336">
        <v>10</v>
      </c>
      <c r="I1336">
        <v>2</v>
      </c>
      <c r="J1336">
        <f t="shared" si="80"/>
        <v>-4</v>
      </c>
    </row>
    <row r="1337" spans="1:10">
      <c r="A1337" s="3">
        <f t="shared" ca="1" si="81"/>
        <v>41003</v>
      </c>
      <c r="B1337" s="4" t="str">
        <f t="shared" ca="1" si="82"/>
        <v>12.20.16</v>
      </c>
      <c r="C1337">
        <f t="shared" ca="1" si="83"/>
        <v>18</v>
      </c>
      <c r="D1337">
        <v>2</v>
      </c>
      <c r="E1337">
        <v>2</v>
      </c>
      <c r="F1337" s="2" t="s">
        <v>4238</v>
      </c>
      <c r="G1337" t="s">
        <v>4182</v>
      </c>
      <c r="H1337">
        <v>0</v>
      </c>
      <c r="I1337">
        <v>10</v>
      </c>
      <c r="J1337">
        <f t="shared" si="80"/>
        <v>-5</v>
      </c>
    </row>
    <row r="1338" spans="1:10">
      <c r="A1338" s="3" t="str">
        <f t="shared" ca="1" si="81"/>
        <v/>
      </c>
      <c r="B1338" s="4" t="str">
        <f t="shared" ca="1" si="82"/>
        <v/>
      </c>
      <c r="C1338" t="str">
        <f t="shared" ca="1" si="83"/>
        <v/>
      </c>
      <c r="D1338" s="1">
        <v>41003</v>
      </c>
      <c r="E1338" t="s">
        <v>4174</v>
      </c>
      <c r="F1338" s="2" t="s">
        <v>4170</v>
      </c>
      <c r="G1338">
        <v>19</v>
      </c>
      <c r="J1338" t="str">
        <f t="shared" si="80"/>
        <v/>
      </c>
    </row>
    <row r="1339" spans="1:10">
      <c r="A1339" s="3">
        <f t="shared" ca="1" si="81"/>
        <v>41003</v>
      </c>
      <c r="B1339" s="4" t="str">
        <f t="shared" ca="1" si="82"/>
        <v>12.20.16</v>
      </c>
      <c r="C1339">
        <f t="shared" ca="1" si="83"/>
        <v>19</v>
      </c>
      <c r="D1339">
        <v>0</v>
      </c>
      <c r="E1339">
        <v>0</v>
      </c>
      <c r="F1339" s="2" t="s">
        <v>4225</v>
      </c>
      <c r="G1339" t="s">
        <v>4178</v>
      </c>
      <c r="H1339">
        <v>4</v>
      </c>
      <c r="I1339">
        <v>7</v>
      </c>
      <c r="J1339">
        <f t="shared" si="80"/>
        <v>-1</v>
      </c>
    </row>
    <row r="1340" spans="1:10">
      <c r="A1340" s="3">
        <f t="shared" ca="1" si="81"/>
        <v>41003</v>
      </c>
      <c r="B1340" s="4" t="str">
        <f t="shared" ca="1" si="82"/>
        <v>12.20.16</v>
      </c>
      <c r="C1340">
        <f t="shared" ca="1" si="83"/>
        <v>19</v>
      </c>
      <c r="D1340">
        <v>0</v>
      </c>
      <c r="E1340">
        <v>0</v>
      </c>
      <c r="F1340" s="2" t="s">
        <v>4226</v>
      </c>
      <c r="G1340" t="s">
        <v>4179</v>
      </c>
      <c r="H1340">
        <v>4</v>
      </c>
      <c r="I1340">
        <v>6</v>
      </c>
      <c r="J1340">
        <f t="shared" si="80"/>
        <v>-2</v>
      </c>
    </row>
    <row r="1341" spans="1:10">
      <c r="A1341" s="3">
        <f t="shared" ca="1" si="81"/>
        <v>41003</v>
      </c>
      <c r="B1341" s="4" t="str">
        <f t="shared" ca="1" si="82"/>
        <v>12.20.16</v>
      </c>
      <c r="C1341">
        <f t="shared" ca="1" si="83"/>
        <v>19</v>
      </c>
      <c r="D1341">
        <v>0</v>
      </c>
      <c r="E1341">
        <v>0</v>
      </c>
      <c r="F1341" s="2" t="s">
        <v>4227</v>
      </c>
      <c r="G1341" t="s">
        <v>4180</v>
      </c>
      <c r="H1341">
        <v>10</v>
      </c>
      <c r="I1341">
        <v>5</v>
      </c>
      <c r="J1341">
        <f t="shared" si="80"/>
        <v>-3</v>
      </c>
    </row>
    <row r="1342" spans="1:10">
      <c r="A1342" s="3">
        <f t="shared" ca="1" si="81"/>
        <v>41003</v>
      </c>
      <c r="B1342" s="4" t="str">
        <f t="shared" ca="1" si="82"/>
        <v>12.20.16</v>
      </c>
      <c r="C1342">
        <f t="shared" ca="1" si="83"/>
        <v>19</v>
      </c>
      <c r="D1342">
        <v>0</v>
      </c>
      <c r="E1342">
        <v>0</v>
      </c>
      <c r="F1342" s="2" t="s">
        <v>4228</v>
      </c>
      <c r="G1342" t="s">
        <v>4181</v>
      </c>
      <c r="H1342">
        <v>10</v>
      </c>
      <c r="I1342">
        <v>5</v>
      </c>
      <c r="J1342">
        <f t="shared" si="80"/>
        <v>-4</v>
      </c>
    </row>
    <row r="1343" spans="1:10">
      <c r="A1343" s="3">
        <f t="shared" ca="1" si="81"/>
        <v>41003</v>
      </c>
      <c r="B1343" s="4" t="str">
        <f t="shared" ca="1" si="82"/>
        <v>12.20.16</v>
      </c>
      <c r="C1343">
        <f t="shared" ca="1" si="83"/>
        <v>19</v>
      </c>
      <c r="D1343">
        <v>0</v>
      </c>
      <c r="E1343">
        <v>0</v>
      </c>
      <c r="F1343" s="2" t="s">
        <v>4229</v>
      </c>
      <c r="G1343" t="s">
        <v>4182</v>
      </c>
      <c r="H1343">
        <v>10</v>
      </c>
      <c r="I1343">
        <v>5</v>
      </c>
      <c r="J1343">
        <f t="shared" si="80"/>
        <v>-5</v>
      </c>
    </row>
    <row r="1344" spans="1:10">
      <c r="A1344" s="3">
        <f t="shared" ca="1" si="81"/>
        <v>41003</v>
      </c>
      <c r="B1344" s="4" t="str">
        <f t="shared" ca="1" si="82"/>
        <v>12.20.16</v>
      </c>
      <c r="C1344">
        <f t="shared" ca="1" si="83"/>
        <v>19</v>
      </c>
      <c r="D1344">
        <v>1</v>
      </c>
      <c r="E1344">
        <v>1</v>
      </c>
      <c r="F1344" s="2" t="s">
        <v>4230</v>
      </c>
      <c r="G1344" t="s">
        <v>4178</v>
      </c>
      <c r="H1344">
        <v>20</v>
      </c>
      <c r="I1344">
        <v>1</v>
      </c>
      <c r="J1344">
        <f t="shared" si="80"/>
        <v>-1</v>
      </c>
    </row>
    <row r="1345" spans="1:10">
      <c r="A1345" s="3">
        <f t="shared" ca="1" si="81"/>
        <v>41003</v>
      </c>
      <c r="B1345" s="4" t="str">
        <f t="shared" ca="1" si="82"/>
        <v>12.20.16</v>
      </c>
      <c r="C1345">
        <f t="shared" ca="1" si="83"/>
        <v>19</v>
      </c>
      <c r="D1345">
        <v>1</v>
      </c>
      <c r="E1345">
        <v>1</v>
      </c>
      <c r="F1345" s="2" t="s">
        <v>4231</v>
      </c>
      <c r="G1345" t="s">
        <v>4179</v>
      </c>
      <c r="H1345">
        <v>20</v>
      </c>
      <c r="I1345">
        <v>1</v>
      </c>
      <c r="J1345">
        <f t="shared" si="80"/>
        <v>-2</v>
      </c>
    </row>
    <row r="1346" spans="1:10">
      <c r="A1346" s="3">
        <f t="shared" ca="1" si="81"/>
        <v>41003</v>
      </c>
      <c r="B1346" s="4" t="str">
        <f t="shared" ca="1" si="82"/>
        <v>12.20.16</v>
      </c>
      <c r="C1346">
        <f t="shared" ca="1" si="83"/>
        <v>19</v>
      </c>
      <c r="D1346">
        <v>1</v>
      </c>
      <c r="E1346">
        <v>1</v>
      </c>
      <c r="F1346" s="2" t="s">
        <v>4200</v>
      </c>
      <c r="G1346" t="s">
        <v>4180</v>
      </c>
      <c r="H1346">
        <v>1</v>
      </c>
      <c r="I1346">
        <v>5</v>
      </c>
      <c r="J1346">
        <f t="shared" ref="J1346:J1409" si="84">IF(G1346="A", -1, IF(G1346="B", -2, IF(G1346="C", -3, IF(G1346="D", -4, IF(G1346="E", -5, "")))))</f>
        <v>-3</v>
      </c>
    </row>
    <row r="1347" spans="1:10">
      <c r="A1347" s="3">
        <f t="shared" ref="A1347:A1410" ca="1" si="85">IF(D1347=0,OFFSET(D1347,-5*D1347+J1347,0),IF(D1347=1,OFFSET(D1347,-5*D1347+J1347,0),IF(D1347=2,OFFSET(D1347,-5*D1347+J1347,0),IF(D1347=3,OFFSET(D1347,-5*D1347+J1347,0),IF(D1347=4,OFFSET(D1347,-5*D1347+J1347,0),"")))))</f>
        <v>41003</v>
      </c>
      <c r="B1347" s="4" t="str">
        <f t="shared" ref="B1347:B1410" ca="1" si="86">IF(D1347=0,OFFSET(D1347,-5*D1347+J1347,1),IF(D1347=1,OFFSET(D1347,-5*D1347+J1347,1),IF(D1347=2,OFFSET(D1347,-5*D1347+J1347,1),IF(D1347=3,OFFSET(D1347,-5*D1347+J1347,1),IF(D1347=4,OFFSET(D1347,-5*D1347+J1347,1),"")))))</f>
        <v>12.20.16</v>
      </c>
      <c r="C1347">
        <f t="shared" ref="C1347:C1410" ca="1" si="87">IF(D1347=0,OFFSET(D1347,-5*D1347+J1347,3),IF(D1347=1,OFFSET(D1347,-5*D1347+J1347,3),IF(D1347=2,OFFSET(D1347,-5*D1347+J1347,3),IF(D1347=3,OFFSET(D1347,-5*D1347+J1347,3),IF(D1347=4,OFFSET(D1347,-5*D1347+J1347,3),"")))))</f>
        <v>19</v>
      </c>
      <c r="D1347">
        <v>1</v>
      </c>
      <c r="E1347">
        <v>1</v>
      </c>
      <c r="F1347" s="2" t="s">
        <v>4232</v>
      </c>
      <c r="G1347" t="s">
        <v>4181</v>
      </c>
      <c r="H1347">
        <v>0</v>
      </c>
      <c r="I1347">
        <v>10</v>
      </c>
      <c r="J1347">
        <f t="shared" si="84"/>
        <v>-4</v>
      </c>
    </row>
    <row r="1348" spans="1:10">
      <c r="A1348" s="3">
        <f t="shared" ca="1" si="85"/>
        <v>41003</v>
      </c>
      <c r="B1348" s="4" t="str">
        <f t="shared" ca="1" si="86"/>
        <v>12.20.16</v>
      </c>
      <c r="C1348">
        <f t="shared" ca="1" si="87"/>
        <v>19</v>
      </c>
      <c r="D1348">
        <v>1</v>
      </c>
      <c r="E1348">
        <v>1</v>
      </c>
      <c r="F1348" s="2" t="s">
        <v>4233</v>
      </c>
      <c r="G1348" t="s">
        <v>4182</v>
      </c>
      <c r="H1348">
        <v>0</v>
      </c>
      <c r="I1348">
        <v>10</v>
      </c>
      <c r="J1348">
        <f t="shared" si="84"/>
        <v>-5</v>
      </c>
    </row>
    <row r="1349" spans="1:10">
      <c r="A1349" s="3">
        <f t="shared" ca="1" si="85"/>
        <v>41003</v>
      </c>
      <c r="B1349" s="4" t="str">
        <f t="shared" ca="1" si="86"/>
        <v>12.20.16</v>
      </c>
      <c r="C1349">
        <f t="shared" ca="1" si="87"/>
        <v>19</v>
      </c>
      <c r="D1349">
        <v>2</v>
      </c>
      <c r="E1349">
        <v>2</v>
      </c>
      <c r="F1349" s="2" t="s">
        <v>4234</v>
      </c>
      <c r="G1349" t="s">
        <v>4178</v>
      </c>
      <c r="H1349">
        <v>19</v>
      </c>
      <c r="I1349">
        <v>10</v>
      </c>
      <c r="J1349">
        <f t="shared" si="84"/>
        <v>-1</v>
      </c>
    </row>
    <row r="1350" spans="1:10">
      <c r="A1350" s="3">
        <f t="shared" ca="1" si="85"/>
        <v>41003</v>
      </c>
      <c r="B1350" s="4" t="str">
        <f t="shared" ca="1" si="86"/>
        <v>12.20.16</v>
      </c>
      <c r="C1350">
        <f t="shared" ca="1" si="87"/>
        <v>19</v>
      </c>
      <c r="D1350">
        <v>2</v>
      </c>
      <c r="E1350">
        <v>2</v>
      </c>
      <c r="F1350" s="2" t="s">
        <v>4235</v>
      </c>
      <c r="G1350" t="s">
        <v>4179</v>
      </c>
      <c r="H1350">
        <v>10</v>
      </c>
      <c r="I1350">
        <v>2</v>
      </c>
      <c r="J1350">
        <f t="shared" si="84"/>
        <v>-2</v>
      </c>
    </row>
    <row r="1351" spans="1:10">
      <c r="A1351" s="3">
        <f t="shared" ca="1" si="85"/>
        <v>41003</v>
      </c>
      <c r="B1351" s="4" t="str">
        <f t="shared" ca="1" si="86"/>
        <v>12.20.16</v>
      </c>
      <c r="C1351">
        <f t="shared" ca="1" si="87"/>
        <v>19</v>
      </c>
      <c r="D1351">
        <v>2</v>
      </c>
      <c r="E1351">
        <v>2</v>
      </c>
      <c r="F1351" s="2" t="s">
        <v>4236</v>
      </c>
      <c r="G1351" t="s">
        <v>4180</v>
      </c>
      <c r="H1351">
        <v>15</v>
      </c>
      <c r="I1351">
        <v>2</v>
      </c>
      <c r="J1351">
        <f t="shared" si="84"/>
        <v>-3</v>
      </c>
    </row>
    <row r="1352" spans="1:10">
      <c r="A1352" s="3">
        <f t="shared" ca="1" si="85"/>
        <v>41003</v>
      </c>
      <c r="B1352" s="4" t="str">
        <f t="shared" ca="1" si="86"/>
        <v>12.20.16</v>
      </c>
      <c r="C1352">
        <f t="shared" ca="1" si="87"/>
        <v>19</v>
      </c>
      <c r="D1352">
        <v>2</v>
      </c>
      <c r="E1352">
        <v>2</v>
      </c>
      <c r="F1352" s="2" t="s">
        <v>4237</v>
      </c>
      <c r="G1352" t="s">
        <v>4181</v>
      </c>
      <c r="H1352">
        <v>10</v>
      </c>
      <c r="I1352">
        <v>3</v>
      </c>
      <c r="J1352">
        <f t="shared" si="84"/>
        <v>-4</v>
      </c>
    </row>
    <row r="1353" spans="1:10">
      <c r="A1353" s="3">
        <f t="shared" ca="1" si="85"/>
        <v>41003</v>
      </c>
      <c r="B1353" s="4" t="str">
        <f t="shared" ca="1" si="86"/>
        <v>12.20.16</v>
      </c>
      <c r="C1353">
        <f t="shared" ca="1" si="87"/>
        <v>19</v>
      </c>
      <c r="D1353">
        <v>2</v>
      </c>
      <c r="E1353">
        <v>2</v>
      </c>
      <c r="F1353" s="2" t="s">
        <v>4238</v>
      </c>
      <c r="G1353" t="s">
        <v>4182</v>
      </c>
      <c r="H1353">
        <v>0</v>
      </c>
      <c r="I1353">
        <v>10</v>
      </c>
      <c r="J1353">
        <f t="shared" si="84"/>
        <v>-5</v>
      </c>
    </row>
    <row r="1354" spans="1:10">
      <c r="A1354" s="3" t="str">
        <f t="shared" ca="1" si="85"/>
        <v/>
      </c>
      <c r="B1354" s="4" t="str">
        <f t="shared" ca="1" si="86"/>
        <v/>
      </c>
      <c r="C1354" t="str">
        <f t="shared" ca="1" si="87"/>
        <v/>
      </c>
      <c r="D1354" s="1">
        <v>41003</v>
      </c>
      <c r="E1354" t="s">
        <v>4174</v>
      </c>
      <c r="F1354" s="2" t="s">
        <v>4170</v>
      </c>
      <c r="G1354">
        <v>2</v>
      </c>
      <c r="J1354" t="str">
        <f t="shared" si="84"/>
        <v/>
      </c>
    </row>
    <row r="1355" spans="1:10">
      <c r="A1355" s="3">
        <f t="shared" ca="1" si="85"/>
        <v>41003</v>
      </c>
      <c r="B1355" s="4" t="str">
        <f t="shared" ca="1" si="86"/>
        <v>12.20.16</v>
      </c>
      <c r="C1355">
        <f t="shared" ca="1" si="87"/>
        <v>2</v>
      </c>
      <c r="D1355">
        <v>0</v>
      </c>
      <c r="E1355">
        <v>2</v>
      </c>
      <c r="F1355" s="2" t="s">
        <v>4234</v>
      </c>
      <c r="G1355" t="s">
        <v>4178</v>
      </c>
      <c r="H1355">
        <v>20</v>
      </c>
      <c r="I1355">
        <v>10</v>
      </c>
      <c r="J1355">
        <f t="shared" si="84"/>
        <v>-1</v>
      </c>
    </row>
    <row r="1356" spans="1:10">
      <c r="A1356" s="3">
        <f t="shared" ca="1" si="85"/>
        <v>41003</v>
      </c>
      <c r="B1356" s="4" t="str">
        <f t="shared" ca="1" si="86"/>
        <v>12.20.16</v>
      </c>
      <c r="C1356">
        <f t="shared" ca="1" si="87"/>
        <v>2</v>
      </c>
      <c r="D1356">
        <v>0</v>
      </c>
      <c r="E1356">
        <v>2</v>
      </c>
      <c r="F1356" s="2" t="s">
        <v>4235</v>
      </c>
      <c r="G1356" t="s">
        <v>4179</v>
      </c>
      <c r="H1356">
        <v>19</v>
      </c>
      <c r="I1356">
        <v>3</v>
      </c>
      <c r="J1356">
        <f t="shared" si="84"/>
        <v>-2</v>
      </c>
    </row>
    <row r="1357" spans="1:10">
      <c r="A1357" s="3">
        <f t="shared" ca="1" si="85"/>
        <v>41003</v>
      </c>
      <c r="B1357" s="4" t="str">
        <f t="shared" ca="1" si="86"/>
        <v>12.20.16</v>
      </c>
      <c r="C1357">
        <f t="shared" ca="1" si="87"/>
        <v>2</v>
      </c>
      <c r="D1357">
        <v>0</v>
      </c>
      <c r="E1357">
        <v>2</v>
      </c>
      <c r="F1357" s="2" t="s">
        <v>4236</v>
      </c>
      <c r="G1357" t="s">
        <v>4180</v>
      </c>
      <c r="H1357">
        <v>19</v>
      </c>
      <c r="I1357">
        <v>3</v>
      </c>
      <c r="J1357">
        <f t="shared" si="84"/>
        <v>-3</v>
      </c>
    </row>
    <row r="1358" spans="1:10">
      <c r="A1358" s="3">
        <f t="shared" ca="1" si="85"/>
        <v>41003</v>
      </c>
      <c r="B1358" s="4" t="str">
        <f t="shared" ca="1" si="86"/>
        <v>12.20.16</v>
      </c>
      <c r="C1358">
        <f t="shared" ca="1" si="87"/>
        <v>2</v>
      </c>
      <c r="D1358">
        <v>0</v>
      </c>
      <c r="E1358">
        <v>2</v>
      </c>
      <c r="F1358" s="2" t="s">
        <v>4237</v>
      </c>
      <c r="G1358" t="s">
        <v>4181</v>
      </c>
      <c r="H1358">
        <v>0</v>
      </c>
      <c r="I1358">
        <v>3</v>
      </c>
      <c r="J1358">
        <f t="shared" si="84"/>
        <v>-4</v>
      </c>
    </row>
    <row r="1359" spans="1:10">
      <c r="A1359" s="3">
        <f t="shared" ca="1" si="85"/>
        <v>41003</v>
      </c>
      <c r="B1359" s="4" t="str">
        <f t="shared" ca="1" si="86"/>
        <v>12.20.16</v>
      </c>
      <c r="C1359">
        <f t="shared" ca="1" si="87"/>
        <v>2</v>
      </c>
      <c r="D1359">
        <v>0</v>
      </c>
      <c r="E1359">
        <v>2</v>
      </c>
      <c r="F1359" s="2" t="s">
        <v>4238</v>
      </c>
      <c r="G1359" t="s">
        <v>4182</v>
      </c>
      <c r="H1359">
        <v>0</v>
      </c>
      <c r="I1359">
        <v>5</v>
      </c>
      <c r="J1359">
        <f t="shared" si="84"/>
        <v>-5</v>
      </c>
    </row>
    <row r="1360" spans="1:10">
      <c r="A1360" s="3">
        <f t="shared" ca="1" si="85"/>
        <v>41003</v>
      </c>
      <c r="B1360" s="4" t="str">
        <f t="shared" ca="1" si="86"/>
        <v>12.20.16</v>
      </c>
      <c r="C1360">
        <f t="shared" ca="1" si="87"/>
        <v>2</v>
      </c>
      <c r="D1360">
        <v>1</v>
      </c>
      <c r="E1360">
        <v>0</v>
      </c>
      <c r="F1360" s="2" t="s">
        <v>4225</v>
      </c>
      <c r="G1360" t="s">
        <v>4178</v>
      </c>
      <c r="H1360">
        <v>18</v>
      </c>
      <c r="I1360">
        <v>7</v>
      </c>
      <c r="J1360">
        <f t="shared" si="84"/>
        <v>-1</v>
      </c>
    </row>
    <row r="1361" spans="1:10">
      <c r="A1361" s="3">
        <f t="shared" ca="1" si="85"/>
        <v>41003</v>
      </c>
      <c r="B1361" s="4" t="str">
        <f t="shared" ca="1" si="86"/>
        <v>12.20.16</v>
      </c>
      <c r="C1361">
        <f t="shared" ca="1" si="87"/>
        <v>2</v>
      </c>
      <c r="D1361">
        <v>1</v>
      </c>
      <c r="E1361">
        <v>0</v>
      </c>
      <c r="F1361" s="2" t="s">
        <v>4226</v>
      </c>
      <c r="G1361" t="s">
        <v>4179</v>
      </c>
      <c r="H1361">
        <v>15</v>
      </c>
      <c r="I1361">
        <v>7</v>
      </c>
      <c r="J1361">
        <f t="shared" si="84"/>
        <v>-2</v>
      </c>
    </row>
    <row r="1362" spans="1:10">
      <c r="A1362" s="3">
        <f t="shared" ca="1" si="85"/>
        <v>41003</v>
      </c>
      <c r="B1362" s="4" t="str">
        <f t="shared" ca="1" si="86"/>
        <v>12.20.16</v>
      </c>
      <c r="C1362">
        <f t="shared" ca="1" si="87"/>
        <v>2</v>
      </c>
      <c r="D1362">
        <v>1</v>
      </c>
      <c r="E1362">
        <v>0</v>
      </c>
      <c r="F1362" s="2" t="s">
        <v>4227</v>
      </c>
      <c r="G1362" t="s">
        <v>4180</v>
      </c>
      <c r="H1362">
        <v>15</v>
      </c>
      <c r="I1362">
        <v>7</v>
      </c>
      <c r="J1362">
        <f t="shared" si="84"/>
        <v>-3</v>
      </c>
    </row>
    <row r="1363" spans="1:10">
      <c r="A1363" s="3">
        <f t="shared" ca="1" si="85"/>
        <v>41003</v>
      </c>
      <c r="B1363" s="4" t="str">
        <f t="shared" ca="1" si="86"/>
        <v>12.20.16</v>
      </c>
      <c r="C1363">
        <f t="shared" ca="1" si="87"/>
        <v>2</v>
      </c>
      <c r="D1363">
        <v>1</v>
      </c>
      <c r="E1363">
        <v>0</v>
      </c>
      <c r="F1363" s="2" t="s">
        <v>4228</v>
      </c>
      <c r="G1363" t="s">
        <v>4181</v>
      </c>
      <c r="H1363">
        <v>15</v>
      </c>
      <c r="I1363">
        <v>5</v>
      </c>
      <c r="J1363">
        <f t="shared" si="84"/>
        <v>-4</v>
      </c>
    </row>
    <row r="1364" spans="1:10">
      <c r="A1364" s="3">
        <f t="shared" ca="1" si="85"/>
        <v>41003</v>
      </c>
      <c r="B1364" s="4" t="str">
        <f t="shared" ca="1" si="86"/>
        <v>12.20.16</v>
      </c>
      <c r="C1364">
        <f t="shared" ca="1" si="87"/>
        <v>2</v>
      </c>
      <c r="D1364">
        <v>1</v>
      </c>
      <c r="E1364">
        <v>0</v>
      </c>
      <c r="F1364" s="2" t="s">
        <v>4229</v>
      </c>
      <c r="G1364" t="s">
        <v>4182</v>
      </c>
      <c r="H1364">
        <v>0</v>
      </c>
      <c r="I1364">
        <v>5</v>
      </c>
      <c r="J1364">
        <f t="shared" si="84"/>
        <v>-5</v>
      </c>
    </row>
    <row r="1365" spans="1:10">
      <c r="A1365" s="3">
        <f t="shared" ca="1" si="85"/>
        <v>41003</v>
      </c>
      <c r="B1365" s="4" t="str">
        <f t="shared" ca="1" si="86"/>
        <v>12.20.16</v>
      </c>
      <c r="C1365">
        <f t="shared" ca="1" si="87"/>
        <v>2</v>
      </c>
      <c r="D1365">
        <v>2</v>
      </c>
      <c r="E1365">
        <v>1</v>
      </c>
      <c r="F1365" s="2" t="s">
        <v>4230</v>
      </c>
      <c r="G1365" t="s">
        <v>4178</v>
      </c>
      <c r="H1365">
        <v>19</v>
      </c>
      <c r="I1365">
        <v>2</v>
      </c>
      <c r="J1365">
        <f t="shared" si="84"/>
        <v>-1</v>
      </c>
    </row>
    <row r="1366" spans="1:10">
      <c r="A1366" s="3">
        <f t="shared" ca="1" si="85"/>
        <v>41003</v>
      </c>
      <c r="B1366" s="4" t="str">
        <f t="shared" ca="1" si="86"/>
        <v>12.20.16</v>
      </c>
      <c r="C1366">
        <f t="shared" ca="1" si="87"/>
        <v>2</v>
      </c>
      <c r="D1366">
        <v>2</v>
      </c>
      <c r="E1366">
        <v>1</v>
      </c>
      <c r="F1366" s="2" t="s">
        <v>4231</v>
      </c>
      <c r="G1366" t="s">
        <v>4179</v>
      </c>
      <c r="H1366">
        <v>19</v>
      </c>
      <c r="I1366">
        <v>2</v>
      </c>
      <c r="J1366">
        <f t="shared" si="84"/>
        <v>-2</v>
      </c>
    </row>
    <row r="1367" spans="1:10">
      <c r="A1367" s="3">
        <f t="shared" ca="1" si="85"/>
        <v>41003</v>
      </c>
      <c r="B1367" s="4" t="str">
        <f t="shared" ca="1" si="86"/>
        <v>12.20.16</v>
      </c>
      <c r="C1367">
        <f t="shared" ca="1" si="87"/>
        <v>2</v>
      </c>
      <c r="D1367">
        <v>2</v>
      </c>
      <c r="E1367">
        <v>1</v>
      </c>
      <c r="F1367" s="2" t="s">
        <v>4200</v>
      </c>
      <c r="G1367" t="s">
        <v>4180</v>
      </c>
      <c r="H1367">
        <v>4</v>
      </c>
      <c r="I1367">
        <v>10</v>
      </c>
      <c r="J1367">
        <f t="shared" si="84"/>
        <v>-3</v>
      </c>
    </row>
    <row r="1368" spans="1:10">
      <c r="A1368" s="3">
        <f t="shared" ca="1" si="85"/>
        <v>41003</v>
      </c>
      <c r="B1368" s="4" t="str">
        <f t="shared" ca="1" si="86"/>
        <v>12.20.16</v>
      </c>
      <c r="C1368">
        <f t="shared" ca="1" si="87"/>
        <v>2</v>
      </c>
      <c r="D1368">
        <v>2</v>
      </c>
      <c r="E1368">
        <v>1</v>
      </c>
      <c r="F1368" s="2" t="s">
        <v>4232</v>
      </c>
      <c r="G1368" t="s">
        <v>4181</v>
      </c>
      <c r="H1368">
        <v>0</v>
      </c>
      <c r="I1368">
        <v>8</v>
      </c>
      <c r="J1368">
        <f t="shared" si="84"/>
        <v>-4</v>
      </c>
    </row>
    <row r="1369" spans="1:10">
      <c r="A1369" s="3">
        <f t="shared" ca="1" si="85"/>
        <v>41003</v>
      </c>
      <c r="B1369" s="4" t="str">
        <f t="shared" ca="1" si="86"/>
        <v>12.20.16</v>
      </c>
      <c r="C1369">
        <f t="shared" ca="1" si="87"/>
        <v>2</v>
      </c>
      <c r="D1369">
        <v>2</v>
      </c>
      <c r="E1369">
        <v>1</v>
      </c>
      <c r="F1369" s="2" t="s">
        <v>4233</v>
      </c>
      <c r="G1369" t="s">
        <v>4182</v>
      </c>
      <c r="H1369">
        <v>0</v>
      </c>
      <c r="I1369">
        <v>5</v>
      </c>
      <c r="J1369">
        <f t="shared" si="84"/>
        <v>-5</v>
      </c>
    </row>
    <row r="1370" spans="1:10">
      <c r="A1370" s="3" t="str">
        <f t="shared" ca="1" si="85"/>
        <v/>
      </c>
      <c r="B1370" s="4" t="str">
        <f t="shared" ca="1" si="86"/>
        <v/>
      </c>
      <c r="C1370" t="str">
        <f t="shared" ca="1" si="87"/>
        <v/>
      </c>
      <c r="D1370" s="1">
        <v>41003</v>
      </c>
      <c r="E1370" t="s">
        <v>4174</v>
      </c>
      <c r="F1370" s="2" t="s">
        <v>4170</v>
      </c>
      <c r="G1370">
        <v>20</v>
      </c>
      <c r="J1370" t="str">
        <f t="shared" si="84"/>
        <v/>
      </c>
    </row>
    <row r="1371" spans="1:10">
      <c r="A1371" s="3">
        <f t="shared" ca="1" si="85"/>
        <v>41003</v>
      </c>
      <c r="B1371" s="4" t="str">
        <f t="shared" ca="1" si="86"/>
        <v>12.20.16</v>
      </c>
      <c r="C1371">
        <f t="shared" ca="1" si="87"/>
        <v>20</v>
      </c>
      <c r="D1371">
        <v>0</v>
      </c>
      <c r="E1371">
        <v>0</v>
      </c>
      <c r="F1371" s="2" t="s">
        <v>4225</v>
      </c>
      <c r="G1371" t="s">
        <v>4178</v>
      </c>
      <c r="H1371">
        <v>15</v>
      </c>
      <c r="I1371">
        <v>4</v>
      </c>
      <c r="J1371">
        <f t="shared" si="84"/>
        <v>-1</v>
      </c>
    </row>
    <row r="1372" spans="1:10">
      <c r="A1372" s="3">
        <f t="shared" ca="1" si="85"/>
        <v>41003</v>
      </c>
      <c r="B1372" s="4" t="str">
        <f t="shared" ca="1" si="86"/>
        <v>12.20.16</v>
      </c>
      <c r="C1372">
        <f t="shared" ca="1" si="87"/>
        <v>20</v>
      </c>
      <c r="D1372">
        <v>0</v>
      </c>
      <c r="E1372">
        <v>0</v>
      </c>
      <c r="F1372" s="2" t="s">
        <v>4226</v>
      </c>
      <c r="G1372" t="s">
        <v>4179</v>
      </c>
      <c r="H1372">
        <v>15</v>
      </c>
      <c r="I1372">
        <v>4</v>
      </c>
      <c r="J1372">
        <f t="shared" si="84"/>
        <v>-2</v>
      </c>
    </row>
    <row r="1373" spans="1:10">
      <c r="A1373" s="3">
        <f t="shared" ca="1" si="85"/>
        <v>41003</v>
      </c>
      <c r="B1373" s="4" t="str">
        <f t="shared" ca="1" si="86"/>
        <v>12.20.16</v>
      </c>
      <c r="C1373">
        <f t="shared" ca="1" si="87"/>
        <v>20</v>
      </c>
      <c r="D1373">
        <v>0</v>
      </c>
      <c r="E1373">
        <v>0</v>
      </c>
      <c r="F1373" s="2" t="s">
        <v>4227</v>
      </c>
      <c r="G1373" t="s">
        <v>4180</v>
      </c>
      <c r="H1373">
        <v>10</v>
      </c>
      <c r="I1373">
        <v>4</v>
      </c>
      <c r="J1373">
        <f t="shared" si="84"/>
        <v>-3</v>
      </c>
    </row>
    <row r="1374" spans="1:10">
      <c r="A1374" s="3">
        <f t="shared" ca="1" si="85"/>
        <v>41003</v>
      </c>
      <c r="B1374" s="4" t="str">
        <f t="shared" ca="1" si="86"/>
        <v>12.20.16</v>
      </c>
      <c r="C1374">
        <f t="shared" ca="1" si="87"/>
        <v>20</v>
      </c>
      <c r="D1374">
        <v>0</v>
      </c>
      <c r="E1374">
        <v>0</v>
      </c>
      <c r="F1374" s="2" t="s">
        <v>4228</v>
      </c>
      <c r="G1374" t="s">
        <v>4181</v>
      </c>
      <c r="H1374">
        <v>15</v>
      </c>
      <c r="I1374">
        <v>4</v>
      </c>
      <c r="J1374">
        <f t="shared" si="84"/>
        <v>-4</v>
      </c>
    </row>
    <row r="1375" spans="1:10">
      <c r="A1375" s="3">
        <f t="shared" ca="1" si="85"/>
        <v>41003</v>
      </c>
      <c r="B1375" s="4" t="str">
        <f t="shared" ca="1" si="86"/>
        <v>12.20.16</v>
      </c>
      <c r="C1375">
        <f t="shared" ca="1" si="87"/>
        <v>20</v>
      </c>
      <c r="D1375">
        <v>0</v>
      </c>
      <c r="E1375">
        <v>0</v>
      </c>
      <c r="F1375" s="2" t="s">
        <v>4229</v>
      </c>
      <c r="G1375" t="s">
        <v>4182</v>
      </c>
      <c r="H1375">
        <v>15</v>
      </c>
      <c r="I1375">
        <v>4</v>
      </c>
      <c r="J1375">
        <f t="shared" si="84"/>
        <v>-5</v>
      </c>
    </row>
    <row r="1376" spans="1:10">
      <c r="A1376" s="3">
        <f t="shared" ca="1" si="85"/>
        <v>41003</v>
      </c>
      <c r="B1376" s="4" t="str">
        <f t="shared" ca="1" si="86"/>
        <v>12.20.16</v>
      </c>
      <c r="C1376">
        <f t="shared" ca="1" si="87"/>
        <v>20</v>
      </c>
      <c r="D1376">
        <v>1</v>
      </c>
      <c r="E1376">
        <v>2</v>
      </c>
      <c r="F1376" s="2" t="s">
        <v>4234</v>
      </c>
      <c r="G1376" t="s">
        <v>4178</v>
      </c>
      <c r="H1376">
        <v>20</v>
      </c>
      <c r="I1376">
        <v>10</v>
      </c>
      <c r="J1376">
        <f t="shared" si="84"/>
        <v>-1</v>
      </c>
    </row>
    <row r="1377" spans="1:10">
      <c r="A1377" s="3">
        <f t="shared" ca="1" si="85"/>
        <v>41003</v>
      </c>
      <c r="B1377" s="4" t="str">
        <f t="shared" ca="1" si="86"/>
        <v>12.20.16</v>
      </c>
      <c r="C1377">
        <f t="shared" ca="1" si="87"/>
        <v>20</v>
      </c>
      <c r="D1377">
        <v>1</v>
      </c>
      <c r="E1377">
        <v>2</v>
      </c>
      <c r="F1377" s="2" t="s">
        <v>4235</v>
      </c>
      <c r="G1377" t="s">
        <v>4179</v>
      </c>
      <c r="H1377">
        <v>18</v>
      </c>
      <c r="I1377">
        <v>2</v>
      </c>
      <c r="J1377">
        <f t="shared" si="84"/>
        <v>-2</v>
      </c>
    </row>
    <row r="1378" spans="1:10">
      <c r="A1378" s="3">
        <f t="shared" ca="1" si="85"/>
        <v>41003</v>
      </c>
      <c r="B1378" s="4" t="str">
        <f t="shared" ca="1" si="86"/>
        <v>12.20.16</v>
      </c>
      <c r="C1378">
        <f t="shared" ca="1" si="87"/>
        <v>20</v>
      </c>
      <c r="D1378">
        <v>1</v>
      </c>
      <c r="E1378">
        <v>2</v>
      </c>
      <c r="F1378" s="2" t="s">
        <v>4236</v>
      </c>
      <c r="G1378" t="s">
        <v>4180</v>
      </c>
      <c r="H1378">
        <v>19</v>
      </c>
      <c r="I1378">
        <v>2</v>
      </c>
      <c r="J1378">
        <f t="shared" si="84"/>
        <v>-3</v>
      </c>
    </row>
    <row r="1379" spans="1:10">
      <c r="A1379" s="3">
        <f t="shared" ca="1" si="85"/>
        <v>41003</v>
      </c>
      <c r="B1379" s="4" t="str">
        <f t="shared" ca="1" si="86"/>
        <v>12.20.16</v>
      </c>
      <c r="C1379">
        <f t="shared" ca="1" si="87"/>
        <v>20</v>
      </c>
      <c r="D1379">
        <v>1</v>
      </c>
      <c r="E1379">
        <v>2</v>
      </c>
      <c r="F1379" s="2" t="s">
        <v>4237</v>
      </c>
      <c r="G1379" t="s">
        <v>4181</v>
      </c>
      <c r="H1379">
        <v>15</v>
      </c>
      <c r="I1379">
        <v>2</v>
      </c>
      <c r="J1379">
        <f t="shared" si="84"/>
        <v>-4</v>
      </c>
    </row>
    <row r="1380" spans="1:10">
      <c r="A1380" s="3">
        <f t="shared" ca="1" si="85"/>
        <v>41003</v>
      </c>
      <c r="B1380" s="4" t="str">
        <f t="shared" ca="1" si="86"/>
        <v>12.20.16</v>
      </c>
      <c r="C1380">
        <f t="shared" ca="1" si="87"/>
        <v>20</v>
      </c>
      <c r="D1380">
        <v>1</v>
      </c>
      <c r="E1380">
        <v>2</v>
      </c>
      <c r="F1380" s="2" t="s">
        <v>4238</v>
      </c>
      <c r="G1380" t="s">
        <v>4182</v>
      </c>
      <c r="H1380">
        <v>0</v>
      </c>
      <c r="I1380">
        <v>10</v>
      </c>
      <c r="J1380">
        <f t="shared" si="84"/>
        <v>-5</v>
      </c>
    </row>
    <row r="1381" spans="1:10">
      <c r="A1381" s="3">
        <f t="shared" ca="1" si="85"/>
        <v>41003</v>
      </c>
      <c r="B1381" s="4" t="str">
        <f t="shared" ca="1" si="86"/>
        <v>12.20.16</v>
      </c>
      <c r="C1381">
        <f t="shared" ca="1" si="87"/>
        <v>20</v>
      </c>
      <c r="D1381">
        <v>2</v>
      </c>
      <c r="E1381">
        <v>1</v>
      </c>
      <c r="F1381" s="2" t="s">
        <v>4230</v>
      </c>
      <c r="G1381" t="s">
        <v>4178</v>
      </c>
      <c r="H1381">
        <v>20</v>
      </c>
      <c r="I1381">
        <v>1</v>
      </c>
      <c r="J1381">
        <f t="shared" si="84"/>
        <v>-1</v>
      </c>
    </row>
    <row r="1382" spans="1:10">
      <c r="A1382" s="3">
        <f t="shared" ca="1" si="85"/>
        <v>41003</v>
      </c>
      <c r="B1382" s="4" t="str">
        <f t="shared" ca="1" si="86"/>
        <v>12.20.16</v>
      </c>
      <c r="C1382">
        <f t="shared" ca="1" si="87"/>
        <v>20</v>
      </c>
      <c r="D1382">
        <v>2</v>
      </c>
      <c r="E1382">
        <v>1</v>
      </c>
      <c r="F1382" s="2" t="s">
        <v>4231</v>
      </c>
      <c r="G1382" t="s">
        <v>4179</v>
      </c>
      <c r="H1382">
        <v>19</v>
      </c>
      <c r="I1382">
        <v>1</v>
      </c>
      <c r="J1382">
        <f t="shared" si="84"/>
        <v>-2</v>
      </c>
    </row>
    <row r="1383" spans="1:10">
      <c r="A1383" s="3">
        <f t="shared" ca="1" si="85"/>
        <v>41003</v>
      </c>
      <c r="B1383" s="4" t="str">
        <f t="shared" ca="1" si="86"/>
        <v>12.20.16</v>
      </c>
      <c r="C1383">
        <f t="shared" ca="1" si="87"/>
        <v>20</v>
      </c>
      <c r="D1383">
        <v>2</v>
      </c>
      <c r="E1383">
        <v>1</v>
      </c>
      <c r="F1383" s="2" t="s">
        <v>4200</v>
      </c>
      <c r="G1383" t="s">
        <v>4180</v>
      </c>
      <c r="H1383">
        <v>0</v>
      </c>
      <c r="I1383">
        <v>10</v>
      </c>
      <c r="J1383">
        <f t="shared" si="84"/>
        <v>-3</v>
      </c>
    </row>
    <row r="1384" spans="1:10">
      <c r="A1384" s="3">
        <f t="shared" ca="1" si="85"/>
        <v>41003</v>
      </c>
      <c r="B1384" s="4" t="str">
        <f t="shared" ca="1" si="86"/>
        <v>12.20.16</v>
      </c>
      <c r="C1384">
        <f t="shared" ca="1" si="87"/>
        <v>20</v>
      </c>
      <c r="D1384">
        <v>2</v>
      </c>
      <c r="E1384">
        <v>1</v>
      </c>
      <c r="F1384" s="2" t="s">
        <v>4232</v>
      </c>
      <c r="G1384" t="s">
        <v>4181</v>
      </c>
      <c r="H1384">
        <v>0</v>
      </c>
      <c r="I1384">
        <v>10</v>
      </c>
      <c r="J1384">
        <f t="shared" si="84"/>
        <v>-4</v>
      </c>
    </row>
    <row r="1385" spans="1:10">
      <c r="A1385" s="3">
        <f t="shared" ca="1" si="85"/>
        <v>41003</v>
      </c>
      <c r="B1385" s="4" t="str">
        <f t="shared" ca="1" si="86"/>
        <v>12.20.16</v>
      </c>
      <c r="C1385">
        <f t="shared" ca="1" si="87"/>
        <v>20</v>
      </c>
      <c r="D1385">
        <v>2</v>
      </c>
      <c r="E1385">
        <v>1</v>
      </c>
      <c r="F1385" s="2" t="s">
        <v>4233</v>
      </c>
      <c r="G1385" t="s">
        <v>4182</v>
      </c>
      <c r="H1385">
        <v>0</v>
      </c>
      <c r="I1385">
        <v>10</v>
      </c>
      <c r="J1385">
        <f t="shared" si="84"/>
        <v>-5</v>
      </c>
    </row>
    <row r="1386" spans="1:10">
      <c r="A1386" s="3" t="str">
        <f t="shared" ca="1" si="85"/>
        <v/>
      </c>
      <c r="B1386" s="4" t="str">
        <f t="shared" ca="1" si="86"/>
        <v/>
      </c>
      <c r="C1386" t="str">
        <f t="shared" ca="1" si="87"/>
        <v/>
      </c>
      <c r="D1386" s="1">
        <v>41003</v>
      </c>
      <c r="E1386" t="s">
        <v>4174</v>
      </c>
      <c r="F1386" s="2" t="s">
        <v>4170</v>
      </c>
      <c r="G1386">
        <v>21</v>
      </c>
      <c r="J1386" t="str">
        <f t="shared" si="84"/>
        <v/>
      </c>
    </row>
    <row r="1387" spans="1:10">
      <c r="A1387" s="3">
        <f t="shared" ca="1" si="85"/>
        <v>41003</v>
      </c>
      <c r="B1387" s="4" t="str">
        <f t="shared" ca="1" si="86"/>
        <v>12.20.16</v>
      </c>
      <c r="C1387">
        <f t="shared" ca="1" si="87"/>
        <v>21</v>
      </c>
      <c r="D1387">
        <v>0</v>
      </c>
      <c r="E1387">
        <v>2</v>
      </c>
      <c r="F1387" s="2" t="s">
        <v>4234</v>
      </c>
      <c r="G1387" t="s">
        <v>4178</v>
      </c>
      <c r="H1387">
        <v>20</v>
      </c>
      <c r="I1387">
        <v>10</v>
      </c>
      <c r="J1387">
        <f t="shared" si="84"/>
        <v>-1</v>
      </c>
    </row>
    <row r="1388" spans="1:10">
      <c r="A1388" s="3">
        <f t="shared" ca="1" si="85"/>
        <v>41003</v>
      </c>
      <c r="B1388" s="4" t="str">
        <f t="shared" ca="1" si="86"/>
        <v>12.20.16</v>
      </c>
      <c r="C1388">
        <f t="shared" ca="1" si="87"/>
        <v>21</v>
      </c>
      <c r="D1388">
        <v>0</v>
      </c>
      <c r="E1388">
        <v>2</v>
      </c>
      <c r="F1388" s="2" t="s">
        <v>4235</v>
      </c>
      <c r="G1388" t="s">
        <v>4179</v>
      </c>
      <c r="H1388">
        <v>15</v>
      </c>
      <c r="I1388">
        <v>2</v>
      </c>
      <c r="J1388">
        <f t="shared" si="84"/>
        <v>-2</v>
      </c>
    </row>
    <row r="1389" spans="1:10">
      <c r="A1389" s="3">
        <f t="shared" ca="1" si="85"/>
        <v>41003</v>
      </c>
      <c r="B1389" s="4" t="str">
        <f t="shared" ca="1" si="86"/>
        <v>12.20.16</v>
      </c>
      <c r="C1389">
        <f t="shared" ca="1" si="87"/>
        <v>21</v>
      </c>
      <c r="D1389">
        <v>0</v>
      </c>
      <c r="E1389">
        <v>2</v>
      </c>
      <c r="F1389" s="2" t="s">
        <v>4236</v>
      </c>
      <c r="G1389" t="s">
        <v>4180</v>
      </c>
      <c r="H1389">
        <v>18</v>
      </c>
      <c r="I1389">
        <v>2</v>
      </c>
      <c r="J1389">
        <f t="shared" si="84"/>
        <v>-3</v>
      </c>
    </row>
    <row r="1390" spans="1:10">
      <c r="A1390" s="3">
        <f t="shared" ca="1" si="85"/>
        <v>41003</v>
      </c>
      <c r="B1390" s="4" t="str">
        <f t="shared" ca="1" si="86"/>
        <v>12.20.16</v>
      </c>
      <c r="C1390">
        <f t="shared" ca="1" si="87"/>
        <v>21</v>
      </c>
      <c r="D1390">
        <v>0</v>
      </c>
      <c r="E1390">
        <v>2</v>
      </c>
      <c r="F1390" s="2" t="s">
        <v>4237</v>
      </c>
      <c r="G1390" t="s">
        <v>4181</v>
      </c>
      <c r="H1390">
        <v>10</v>
      </c>
      <c r="I1390">
        <v>2</v>
      </c>
      <c r="J1390">
        <f t="shared" si="84"/>
        <v>-4</v>
      </c>
    </row>
    <row r="1391" spans="1:10">
      <c r="A1391" s="3">
        <f t="shared" ca="1" si="85"/>
        <v>41003</v>
      </c>
      <c r="B1391" s="4" t="str">
        <f t="shared" ca="1" si="86"/>
        <v>12.20.16</v>
      </c>
      <c r="C1391">
        <f t="shared" ca="1" si="87"/>
        <v>21</v>
      </c>
      <c r="D1391">
        <v>0</v>
      </c>
      <c r="E1391">
        <v>2</v>
      </c>
      <c r="F1391" s="2" t="s">
        <v>4238</v>
      </c>
      <c r="G1391" t="s">
        <v>4182</v>
      </c>
      <c r="H1391">
        <v>0</v>
      </c>
      <c r="I1391">
        <v>10</v>
      </c>
      <c r="J1391">
        <f t="shared" si="84"/>
        <v>-5</v>
      </c>
    </row>
    <row r="1392" spans="1:10">
      <c r="A1392" s="3">
        <f t="shared" ca="1" si="85"/>
        <v>41003</v>
      </c>
      <c r="B1392" s="4" t="str">
        <f t="shared" ca="1" si="86"/>
        <v>12.20.16</v>
      </c>
      <c r="C1392">
        <f t="shared" ca="1" si="87"/>
        <v>21</v>
      </c>
      <c r="D1392">
        <v>1</v>
      </c>
      <c r="E1392">
        <v>0</v>
      </c>
      <c r="F1392" s="2" t="s">
        <v>4225</v>
      </c>
      <c r="G1392" t="s">
        <v>4178</v>
      </c>
      <c r="H1392">
        <v>15</v>
      </c>
      <c r="I1392">
        <v>6</v>
      </c>
      <c r="J1392">
        <f t="shared" si="84"/>
        <v>-1</v>
      </c>
    </row>
    <row r="1393" spans="1:10">
      <c r="A1393" s="3">
        <f t="shared" ca="1" si="85"/>
        <v>41003</v>
      </c>
      <c r="B1393" s="4" t="str">
        <f t="shared" ca="1" si="86"/>
        <v>12.20.16</v>
      </c>
      <c r="C1393">
        <f t="shared" ca="1" si="87"/>
        <v>21</v>
      </c>
      <c r="D1393">
        <v>1</v>
      </c>
      <c r="E1393">
        <v>0</v>
      </c>
      <c r="F1393" s="2" t="s">
        <v>4226</v>
      </c>
      <c r="G1393" t="s">
        <v>4179</v>
      </c>
      <c r="H1393">
        <v>15</v>
      </c>
      <c r="I1393">
        <v>5</v>
      </c>
      <c r="J1393">
        <f t="shared" si="84"/>
        <v>-2</v>
      </c>
    </row>
    <row r="1394" spans="1:10">
      <c r="A1394" s="3">
        <f t="shared" ca="1" si="85"/>
        <v>41003</v>
      </c>
      <c r="B1394" s="4" t="str">
        <f t="shared" ca="1" si="86"/>
        <v>12.20.16</v>
      </c>
      <c r="C1394">
        <f t="shared" ca="1" si="87"/>
        <v>21</v>
      </c>
      <c r="D1394">
        <v>1</v>
      </c>
      <c r="E1394">
        <v>0</v>
      </c>
      <c r="F1394" s="2" t="s">
        <v>4227</v>
      </c>
      <c r="G1394" t="s">
        <v>4180</v>
      </c>
      <c r="H1394">
        <v>10</v>
      </c>
      <c r="I1394">
        <v>5</v>
      </c>
      <c r="J1394">
        <f t="shared" si="84"/>
        <v>-3</v>
      </c>
    </row>
    <row r="1395" spans="1:10">
      <c r="A1395" s="3">
        <f t="shared" ca="1" si="85"/>
        <v>41003</v>
      </c>
      <c r="B1395" s="4" t="str">
        <f t="shared" ca="1" si="86"/>
        <v>12.20.16</v>
      </c>
      <c r="C1395">
        <f t="shared" ca="1" si="87"/>
        <v>21</v>
      </c>
      <c r="D1395">
        <v>1</v>
      </c>
      <c r="E1395">
        <v>0</v>
      </c>
      <c r="F1395" s="2" t="s">
        <v>4228</v>
      </c>
      <c r="G1395" t="s">
        <v>4181</v>
      </c>
      <c r="H1395">
        <v>10</v>
      </c>
      <c r="I1395">
        <v>5</v>
      </c>
      <c r="J1395">
        <f t="shared" si="84"/>
        <v>-4</v>
      </c>
    </row>
    <row r="1396" spans="1:10">
      <c r="A1396" s="3">
        <f t="shared" ca="1" si="85"/>
        <v>41003</v>
      </c>
      <c r="B1396" s="4" t="str">
        <f t="shared" ca="1" si="86"/>
        <v>12.20.16</v>
      </c>
      <c r="C1396">
        <f t="shared" ca="1" si="87"/>
        <v>21</v>
      </c>
      <c r="D1396">
        <v>1</v>
      </c>
      <c r="E1396">
        <v>0</v>
      </c>
      <c r="F1396" s="2" t="s">
        <v>4229</v>
      </c>
      <c r="G1396" t="s">
        <v>4182</v>
      </c>
      <c r="H1396">
        <v>10</v>
      </c>
      <c r="I1396">
        <v>5</v>
      </c>
      <c r="J1396">
        <f t="shared" si="84"/>
        <v>-5</v>
      </c>
    </row>
    <row r="1397" spans="1:10">
      <c r="A1397" s="3">
        <f t="shared" ca="1" si="85"/>
        <v>41003</v>
      </c>
      <c r="B1397" s="4" t="str">
        <f t="shared" ca="1" si="86"/>
        <v>12.20.16</v>
      </c>
      <c r="C1397">
        <f t="shared" ca="1" si="87"/>
        <v>21</v>
      </c>
      <c r="D1397">
        <v>2</v>
      </c>
      <c r="E1397">
        <v>1</v>
      </c>
      <c r="F1397" s="2" t="s">
        <v>4230</v>
      </c>
      <c r="G1397" t="s">
        <v>4178</v>
      </c>
      <c r="H1397">
        <v>4</v>
      </c>
      <c r="I1397">
        <v>1</v>
      </c>
      <c r="J1397">
        <f t="shared" si="84"/>
        <v>-1</v>
      </c>
    </row>
    <row r="1398" spans="1:10">
      <c r="A1398" s="3">
        <f t="shared" ca="1" si="85"/>
        <v>41003</v>
      </c>
      <c r="B1398" s="4" t="str">
        <f t="shared" ca="1" si="86"/>
        <v>12.20.16</v>
      </c>
      <c r="C1398">
        <f t="shared" ca="1" si="87"/>
        <v>21</v>
      </c>
      <c r="D1398">
        <v>2</v>
      </c>
      <c r="E1398">
        <v>1</v>
      </c>
      <c r="F1398" s="2" t="s">
        <v>4231</v>
      </c>
      <c r="G1398" t="s">
        <v>4179</v>
      </c>
      <c r="H1398">
        <v>4</v>
      </c>
      <c r="I1398">
        <v>1</v>
      </c>
      <c r="J1398">
        <f t="shared" si="84"/>
        <v>-2</v>
      </c>
    </row>
    <row r="1399" spans="1:10">
      <c r="A1399" s="3">
        <f t="shared" ca="1" si="85"/>
        <v>41003</v>
      </c>
      <c r="B1399" s="4" t="str">
        <f t="shared" ca="1" si="86"/>
        <v>12.20.16</v>
      </c>
      <c r="C1399">
        <f t="shared" ca="1" si="87"/>
        <v>21</v>
      </c>
      <c r="D1399">
        <v>2</v>
      </c>
      <c r="E1399">
        <v>1</v>
      </c>
      <c r="F1399" s="2" t="s">
        <v>4200</v>
      </c>
      <c r="G1399" t="s">
        <v>4180</v>
      </c>
      <c r="H1399">
        <v>0</v>
      </c>
      <c r="I1399">
        <v>10</v>
      </c>
      <c r="J1399">
        <f t="shared" si="84"/>
        <v>-3</v>
      </c>
    </row>
    <row r="1400" spans="1:10">
      <c r="A1400" s="3">
        <f t="shared" ca="1" si="85"/>
        <v>41003</v>
      </c>
      <c r="B1400" s="4" t="str">
        <f t="shared" ca="1" si="86"/>
        <v>12.20.16</v>
      </c>
      <c r="C1400">
        <f t="shared" ca="1" si="87"/>
        <v>21</v>
      </c>
      <c r="D1400">
        <v>2</v>
      </c>
      <c r="E1400">
        <v>1</v>
      </c>
      <c r="F1400" s="2" t="s">
        <v>4232</v>
      </c>
      <c r="G1400" t="s">
        <v>4181</v>
      </c>
      <c r="H1400">
        <v>0</v>
      </c>
      <c r="I1400">
        <v>10</v>
      </c>
      <c r="J1400">
        <f t="shared" si="84"/>
        <v>-4</v>
      </c>
    </row>
    <row r="1401" spans="1:10">
      <c r="A1401" s="3">
        <f t="shared" ca="1" si="85"/>
        <v>41003</v>
      </c>
      <c r="B1401" s="4" t="str">
        <f t="shared" ca="1" si="86"/>
        <v>12.20.16</v>
      </c>
      <c r="C1401">
        <f t="shared" ca="1" si="87"/>
        <v>21</v>
      </c>
      <c r="D1401">
        <v>2</v>
      </c>
      <c r="E1401">
        <v>1</v>
      </c>
      <c r="F1401" s="2" t="s">
        <v>4233</v>
      </c>
      <c r="G1401" t="s">
        <v>4182</v>
      </c>
      <c r="H1401">
        <v>0</v>
      </c>
      <c r="I1401">
        <v>10</v>
      </c>
      <c r="J1401">
        <f t="shared" si="84"/>
        <v>-5</v>
      </c>
    </row>
    <row r="1402" spans="1:10">
      <c r="A1402" s="3" t="str">
        <f t="shared" ca="1" si="85"/>
        <v/>
      </c>
      <c r="B1402" s="4" t="str">
        <f t="shared" ca="1" si="86"/>
        <v/>
      </c>
      <c r="C1402" t="str">
        <f t="shared" ca="1" si="87"/>
        <v/>
      </c>
      <c r="D1402" s="1">
        <v>41003</v>
      </c>
      <c r="E1402" t="s">
        <v>4174</v>
      </c>
      <c r="F1402" s="2" t="s">
        <v>4170</v>
      </c>
      <c r="G1402">
        <v>3</v>
      </c>
      <c r="J1402" t="str">
        <f t="shared" si="84"/>
        <v/>
      </c>
    </row>
    <row r="1403" spans="1:10">
      <c r="A1403" s="3">
        <f t="shared" ca="1" si="85"/>
        <v>41003</v>
      </c>
      <c r="B1403" s="4" t="str">
        <f t="shared" ca="1" si="86"/>
        <v>12.20.16</v>
      </c>
      <c r="C1403">
        <f t="shared" ca="1" si="87"/>
        <v>3</v>
      </c>
      <c r="D1403">
        <v>0</v>
      </c>
      <c r="E1403">
        <v>1</v>
      </c>
      <c r="F1403" s="2" t="s">
        <v>4230</v>
      </c>
      <c r="G1403" t="s">
        <v>4178</v>
      </c>
      <c r="H1403">
        <v>20</v>
      </c>
      <c r="I1403">
        <v>3</v>
      </c>
      <c r="J1403">
        <f t="shared" si="84"/>
        <v>-1</v>
      </c>
    </row>
    <row r="1404" spans="1:10">
      <c r="A1404" s="3">
        <f t="shared" ca="1" si="85"/>
        <v>41003</v>
      </c>
      <c r="B1404" s="4" t="str">
        <f t="shared" ca="1" si="86"/>
        <v>12.20.16</v>
      </c>
      <c r="C1404">
        <f t="shared" ca="1" si="87"/>
        <v>3</v>
      </c>
      <c r="D1404">
        <v>0</v>
      </c>
      <c r="E1404">
        <v>1</v>
      </c>
      <c r="F1404" s="2" t="s">
        <v>4231</v>
      </c>
      <c r="G1404" t="s">
        <v>4179</v>
      </c>
      <c r="H1404">
        <v>20</v>
      </c>
      <c r="I1404">
        <v>3</v>
      </c>
      <c r="J1404">
        <f t="shared" si="84"/>
        <v>-2</v>
      </c>
    </row>
    <row r="1405" spans="1:10">
      <c r="A1405" s="3">
        <f t="shared" ca="1" si="85"/>
        <v>41003</v>
      </c>
      <c r="B1405" s="4" t="str">
        <f t="shared" ca="1" si="86"/>
        <v>12.20.16</v>
      </c>
      <c r="C1405">
        <f t="shared" ca="1" si="87"/>
        <v>3</v>
      </c>
      <c r="D1405">
        <v>0</v>
      </c>
      <c r="E1405">
        <v>1</v>
      </c>
      <c r="F1405" s="2" t="s">
        <v>4200</v>
      </c>
      <c r="G1405" t="s">
        <v>4180</v>
      </c>
      <c r="H1405">
        <v>4</v>
      </c>
      <c r="I1405">
        <v>10</v>
      </c>
      <c r="J1405">
        <f t="shared" si="84"/>
        <v>-3</v>
      </c>
    </row>
    <row r="1406" spans="1:10">
      <c r="A1406" s="3">
        <f t="shared" ca="1" si="85"/>
        <v>41003</v>
      </c>
      <c r="B1406" s="4" t="str">
        <f t="shared" ca="1" si="86"/>
        <v>12.20.16</v>
      </c>
      <c r="C1406">
        <f t="shared" ca="1" si="87"/>
        <v>3</v>
      </c>
      <c r="D1406">
        <v>0</v>
      </c>
      <c r="E1406">
        <v>1</v>
      </c>
      <c r="F1406" s="2" t="s">
        <v>4232</v>
      </c>
      <c r="G1406" t="s">
        <v>4181</v>
      </c>
      <c r="H1406">
        <v>1</v>
      </c>
      <c r="I1406">
        <v>9</v>
      </c>
      <c r="J1406">
        <f t="shared" si="84"/>
        <v>-4</v>
      </c>
    </row>
    <row r="1407" spans="1:10">
      <c r="A1407" s="3">
        <f t="shared" ca="1" si="85"/>
        <v>41003</v>
      </c>
      <c r="B1407" s="4" t="str">
        <f t="shared" ca="1" si="86"/>
        <v>12.20.16</v>
      </c>
      <c r="C1407">
        <f t="shared" ca="1" si="87"/>
        <v>3</v>
      </c>
      <c r="D1407">
        <v>0</v>
      </c>
      <c r="E1407">
        <v>1</v>
      </c>
      <c r="F1407" s="2" t="s">
        <v>4233</v>
      </c>
      <c r="G1407" t="s">
        <v>4182</v>
      </c>
      <c r="H1407">
        <v>0</v>
      </c>
      <c r="I1407">
        <v>10</v>
      </c>
      <c r="J1407">
        <f t="shared" si="84"/>
        <v>-5</v>
      </c>
    </row>
    <row r="1408" spans="1:10">
      <c r="A1408" s="3">
        <f t="shared" ca="1" si="85"/>
        <v>41003</v>
      </c>
      <c r="B1408" s="4" t="str">
        <f t="shared" ca="1" si="86"/>
        <v>12.20.16</v>
      </c>
      <c r="C1408">
        <f t="shared" ca="1" si="87"/>
        <v>3</v>
      </c>
      <c r="D1408">
        <v>1</v>
      </c>
      <c r="E1408">
        <v>0</v>
      </c>
      <c r="F1408" s="2" t="s">
        <v>4225</v>
      </c>
      <c r="G1408" t="s">
        <v>4178</v>
      </c>
      <c r="H1408">
        <v>15</v>
      </c>
      <c r="I1408">
        <v>8</v>
      </c>
      <c r="J1408">
        <f t="shared" si="84"/>
        <v>-1</v>
      </c>
    </row>
    <row r="1409" spans="1:10">
      <c r="A1409" s="3">
        <f t="shared" ca="1" si="85"/>
        <v>41003</v>
      </c>
      <c r="B1409" s="4" t="str">
        <f t="shared" ca="1" si="86"/>
        <v>12.20.16</v>
      </c>
      <c r="C1409">
        <f t="shared" ca="1" si="87"/>
        <v>3</v>
      </c>
      <c r="D1409">
        <v>1</v>
      </c>
      <c r="E1409">
        <v>0</v>
      </c>
      <c r="F1409" s="2" t="s">
        <v>4226</v>
      </c>
      <c r="G1409" t="s">
        <v>4179</v>
      </c>
      <c r="H1409">
        <v>10</v>
      </c>
      <c r="I1409">
        <v>8</v>
      </c>
      <c r="J1409">
        <f t="shared" si="84"/>
        <v>-2</v>
      </c>
    </row>
    <row r="1410" spans="1:10">
      <c r="A1410" s="3">
        <f t="shared" ca="1" si="85"/>
        <v>41003</v>
      </c>
      <c r="B1410" s="4" t="str">
        <f t="shared" ca="1" si="86"/>
        <v>12.20.16</v>
      </c>
      <c r="C1410">
        <f t="shared" ca="1" si="87"/>
        <v>3</v>
      </c>
      <c r="D1410">
        <v>1</v>
      </c>
      <c r="E1410">
        <v>0</v>
      </c>
      <c r="F1410" s="2" t="s">
        <v>4227</v>
      </c>
      <c r="G1410" t="s">
        <v>4180</v>
      </c>
      <c r="H1410">
        <v>4</v>
      </c>
      <c r="I1410">
        <v>8</v>
      </c>
      <c r="J1410">
        <f t="shared" ref="J1410:J1473" si="88">IF(G1410="A", -1, IF(G1410="B", -2, IF(G1410="C", -3, IF(G1410="D", -4, IF(G1410="E", -5, "")))))</f>
        <v>-3</v>
      </c>
    </row>
    <row r="1411" spans="1:10">
      <c r="A1411" s="3">
        <f t="shared" ref="A1411:A1474" ca="1" si="89">IF(D1411=0,OFFSET(D1411,-5*D1411+J1411,0),IF(D1411=1,OFFSET(D1411,-5*D1411+J1411,0),IF(D1411=2,OFFSET(D1411,-5*D1411+J1411,0),IF(D1411=3,OFFSET(D1411,-5*D1411+J1411,0),IF(D1411=4,OFFSET(D1411,-5*D1411+J1411,0),"")))))</f>
        <v>41003</v>
      </c>
      <c r="B1411" s="4" t="str">
        <f t="shared" ref="B1411:B1474" ca="1" si="90">IF(D1411=0,OFFSET(D1411,-5*D1411+J1411,1),IF(D1411=1,OFFSET(D1411,-5*D1411+J1411,1),IF(D1411=2,OFFSET(D1411,-5*D1411+J1411,1),IF(D1411=3,OFFSET(D1411,-5*D1411+J1411,1),IF(D1411=4,OFFSET(D1411,-5*D1411+J1411,1),"")))))</f>
        <v>12.20.16</v>
      </c>
      <c r="C1411">
        <f t="shared" ref="C1411:C1474" ca="1" si="91">IF(D1411=0,OFFSET(D1411,-5*D1411+J1411,3),IF(D1411=1,OFFSET(D1411,-5*D1411+J1411,3),IF(D1411=2,OFFSET(D1411,-5*D1411+J1411,3),IF(D1411=3,OFFSET(D1411,-5*D1411+J1411,3),IF(D1411=4,OFFSET(D1411,-5*D1411+J1411,3),"")))))</f>
        <v>3</v>
      </c>
      <c r="D1411">
        <v>1</v>
      </c>
      <c r="E1411">
        <v>0</v>
      </c>
      <c r="F1411" s="2" t="s">
        <v>4228</v>
      </c>
      <c r="G1411" t="s">
        <v>4181</v>
      </c>
      <c r="H1411">
        <v>15</v>
      </c>
      <c r="I1411">
        <v>5</v>
      </c>
      <c r="J1411">
        <f t="shared" si="88"/>
        <v>-4</v>
      </c>
    </row>
    <row r="1412" spans="1:10">
      <c r="A1412" s="3">
        <f t="shared" ca="1" si="89"/>
        <v>41003</v>
      </c>
      <c r="B1412" s="4" t="str">
        <f t="shared" ca="1" si="90"/>
        <v>12.20.16</v>
      </c>
      <c r="C1412">
        <f t="shared" ca="1" si="91"/>
        <v>3</v>
      </c>
      <c r="D1412">
        <v>1</v>
      </c>
      <c r="E1412">
        <v>0</v>
      </c>
      <c r="F1412" s="2" t="s">
        <v>4229</v>
      </c>
      <c r="G1412" t="s">
        <v>4182</v>
      </c>
      <c r="H1412">
        <v>10</v>
      </c>
      <c r="I1412">
        <v>5</v>
      </c>
      <c r="J1412">
        <f t="shared" si="88"/>
        <v>-5</v>
      </c>
    </row>
    <row r="1413" spans="1:10">
      <c r="A1413" s="3">
        <f t="shared" ca="1" si="89"/>
        <v>41003</v>
      </c>
      <c r="B1413" s="4" t="str">
        <f t="shared" ca="1" si="90"/>
        <v>12.20.16</v>
      </c>
      <c r="C1413">
        <f t="shared" ca="1" si="91"/>
        <v>3</v>
      </c>
      <c r="D1413">
        <v>2</v>
      </c>
      <c r="E1413">
        <v>2</v>
      </c>
      <c r="F1413" s="2" t="s">
        <v>4234</v>
      </c>
      <c r="G1413" t="s">
        <v>4178</v>
      </c>
      <c r="H1413">
        <v>20</v>
      </c>
      <c r="I1413">
        <v>10</v>
      </c>
      <c r="J1413">
        <f t="shared" si="88"/>
        <v>-1</v>
      </c>
    </row>
    <row r="1414" spans="1:10">
      <c r="A1414" s="3">
        <f t="shared" ca="1" si="89"/>
        <v>41003</v>
      </c>
      <c r="B1414" s="4" t="str">
        <f t="shared" ca="1" si="90"/>
        <v>12.20.16</v>
      </c>
      <c r="C1414">
        <f t="shared" ca="1" si="91"/>
        <v>3</v>
      </c>
      <c r="D1414">
        <v>2</v>
      </c>
      <c r="E1414">
        <v>2</v>
      </c>
      <c r="F1414" s="2" t="s">
        <v>4235</v>
      </c>
      <c r="G1414" t="s">
        <v>4179</v>
      </c>
      <c r="H1414">
        <v>20</v>
      </c>
      <c r="I1414">
        <v>3</v>
      </c>
      <c r="J1414">
        <f t="shared" si="88"/>
        <v>-2</v>
      </c>
    </row>
    <row r="1415" spans="1:10">
      <c r="A1415" s="3">
        <f t="shared" ca="1" si="89"/>
        <v>41003</v>
      </c>
      <c r="B1415" s="4" t="str">
        <f t="shared" ca="1" si="90"/>
        <v>12.20.16</v>
      </c>
      <c r="C1415">
        <f t="shared" ca="1" si="91"/>
        <v>3</v>
      </c>
      <c r="D1415">
        <v>2</v>
      </c>
      <c r="E1415">
        <v>2</v>
      </c>
      <c r="F1415" s="2" t="s">
        <v>4236</v>
      </c>
      <c r="G1415" t="s">
        <v>4180</v>
      </c>
      <c r="H1415">
        <v>10</v>
      </c>
      <c r="I1415">
        <v>3</v>
      </c>
      <c r="J1415">
        <f t="shared" si="88"/>
        <v>-3</v>
      </c>
    </row>
    <row r="1416" spans="1:10">
      <c r="A1416" s="3">
        <f t="shared" ca="1" si="89"/>
        <v>41003</v>
      </c>
      <c r="B1416" s="4" t="str">
        <f t="shared" ca="1" si="90"/>
        <v>12.20.16</v>
      </c>
      <c r="C1416">
        <f t="shared" ca="1" si="91"/>
        <v>3</v>
      </c>
      <c r="D1416">
        <v>2</v>
      </c>
      <c r="E1416">
        <v>2</v>
      </c>
      <c r="F1416" s="2" t="s">
        <v>4237</v>
      </c>
      <c r="G1416" t="s">
        <v>4181</v>
      </c>
      <c r="H1416">
        <v>0</v>
      </c>
      <c r="I1416">
        <v>3</v>
      </c>
      <c r="J1416">
        <f t="shared" si="88"/>
        <v>-4</v>
      </c>
    </row>
    <row r="1417" spans="1:10">
      <c r="A1417" s="3">
        <f t="shared" ca="1" si="89"/>
        <v>41003</v>
      </c>
      <c r="B1417" s="4" t="str">
        <f t="shared" ca="1" si="90"/>
        <v>12.20.16</v>
      </c>
      <c r="C1417">
        <f t="shared" ca="1" si="91"/>
        <v>3</v>
      </c>
      <c r="D1417">
        <v>2</v>
      </c>
      <c r="E1417">
        <v>2</v>
      </c>
      <c r="F1417" s="2" t="s">
        <v>4238</v>
      </c>
      <c r="G1417" t="s">
        <v>4182</v>
      </c>
      <c r="H1417">
        <v>0</v>
      </c>
      <c r="I1417">
        <v>5</v>
      </c>
      <c r="J1417">
        <f t="shared" si="88"/>
        <v>-5</v>
      </c>
    </row>
    <row r="1418" spans="1:10">
      <c r="A1418" s="3" t="str">
        <f t="shared" ca="1" si="89"/>
        <v/>
      </c>
      <c r="B1418" s="4" t="str">
        <f t="shared" ca="1" si="90"/>
        <v/>
      </c>
      <c r="C1418" t="str">
        <f t="shared" ca="1" si="91"/>
        <v/>
      </c>
      <c r="D1418" s="1">
        <v>41003</v>
      </c>
      <c r="E1418" t="s">
        <v>4174</v>
      </c>
      <c r="F1418" s="2" t="s">
        <v>4170</v>
      </c>
      <c r="G1418">
        <v>4</v>
      </c>
      <c r="J1418" t="str">
        <f t="shared" si="88"/>
        <v/>
      </c>
    </row>
    <row r="1419" spans="1:10">
      <c r="A1419" s="3">
        <f t="shared" ca="1" si="89"/>
        <v>41003</v>
      </c>
      <c r="B1419" s="4" t="str">
        <f t="shared" ca="1" si="90"/>
        <v>12.20.16</v>
      </c>
      <c r="C1419">
        <f t="shared" ca="1" si="91"/>
        <v>4</v>
      </c>
      <c r="D1419">
        <v>0</v>
      </c>
      <c r="E1419">
        <v>1</v>
      </c>
      <c r="F1419" s="2" t="s">
        <v>4230</v>
      </c>
      <c r="G1419" t="s">
        <v>4178</v>
      </c>
      <c r="H1419">
        <v>20</v>
      </c>
      <c r="I1419">
        <v>2</v>
      </c>
      <c r="J1419">
        <f t="shared" si="88"/>
        <v>-1</v>
      </c>
    </row>
    <row r="1420" spans="1:10">
      <c r="A1420" s="3">
        <f t="shared" ca="1" si="89"/>
        <v>41003</v>
      </c>
      <c r="B1420" s="4" t="str">
        <f t="shared" ca="1" si="90"/>
        <v>12.20.16</v>
      </c>
      <c r="C1420">
        <f t="shared" ca="1" si="91"/>
        <v>4</v>
      </c>
      <c r="D1420">
        <v>0</v>
      </c>
      <c r="E1420">
        <v>1</v>
      </c>
      <c r="F1420" s="2" t="s">
        <v>4231</v>
      </c>
      <c r="G1420" t="s">
        <v>4179</v>
      </c>
      <c r="H1420">
        <v>20</v>
      </c>
      <c r="I1420">
        <v>4</v>
      </c>
      <c r="J1420">
        <f t="shared" si="88"/>
        <v>-2</v>
      </c>
    </row>
    <row r="1421" spans="1:10">
      <c r="A1421" s="3">
        <f t="shared" ca="1" si="89"/>
        <v>41003</v>
      </c>
      <c r="B1421" s="4" t="str">
        <f t="shared" ca="1" si="90"/>
        <v>12.20.16</v>
      </c>
      <c r="C1421">
        <f t="shared" ca="1" si="91"/>
        <v>4</v>
      </c>
      <c r="D1421">
        <v>0</v>
      </c>
      <c r="E1421">
        <v>1</v>
      </c>
      <c r="F1421" s="2" t="s">
        <v>4200</v>
      </c>
      <c r="G1421" t="s">
        <v>4180</v>
      </c>
      <c r="H1421">
        <v>4</v>
      </c>
      <c r="I1421">
        <v>9</v>
      </c>
      <c r="J1421">
        <f t="shared" si="88"/>
        <v>-3</v>
      </c>
    </row>
    <row r="1422" spans="1:10">
      <c r="A1422" s="3">
        <f t="shared" ca="1" si="89"/>
        <v>41003</v>
      </c>
      <c r="B1422" s="4" t="str">
        <f t="shared" ca="1" si="90"/>
        <v>12.20.16</v>
      </c>
      <c r="C1422">
        <f t="shared" ca="1" si="91"/>
        <v>4</v>
      </c>
      <c r="D1422">
        <v>0</v>
      </c>
      <c r="E1422">
        <v>1</v>
      </c>
      <c r="F1422" s="2" t="s">
        <v>4232</v>
      </c>
      <c r="G1422" t="s">
        <v>4181</v>
      </c>
      <c r="H1422">
        <v>0</v>
      </c>
      <c r="I1422">
        <v>10</v>
      </c>
      <c r="J1422">
        <f t="shared" si="88"/>
        <v>-4</v>
      </c>
    </row>
    <row r="1423" spans="1:10">
      <c r="A1423" s="3">
        <f t="shared" ca="1" si="89"/>
        <v>41003</v>
      </c>
      <c r="B1423" s="4" t="str">
        <f t="shared" ca="1" si="90"/>
        <v>12.20.16</v>
      </c>
      <c r="C1423">
        <f t="shared" ca="1" si="91"/>
        <v>4</v>
      </c>
      <c r="D1423">
        <v>0</v>
      </c>
      <c r="E1423">
        <v>1</v>
      </c>
      <c r="F1423" s="2" t="s">
        <v>4233</v>
      </c>
      <c r="G1423" t="s">
        <v>4182</v>
      </c>
      <c r="H1423">
        <v>0</v>
      </c>
      <c r="I1423">
        <v>10</v>
      </c>
      <c r="J1423">
        <f t="shared" si="88"/>
        <v>-5</v>
      </c>
    </row>
    <row r="1424" spans="1:10">
      <c r="A1424" s="3">
        <f t="shared" ca="1" si="89"/>
        <v>41003</v>
      </c>
      <c r="B1424" s="4" t="str">
        <f t="shared" ca="1" si="90"/>
        <v>12.20.16</v>
      </c>
      <c r="C1424">
        <f t="shared" ca="1" si="91"/>
        <v>4</v>
      </c>
      <c r="D1424">
        <v>1</v>
      </c>
      <c r="E1424">
        <v>0</v>
      </c>
      <c r="F1424" s="2" t="s">
        <v>4225</v>
      </c>
      <c r="G1424" t="s">
        <v>4178</v>
      </c>
      <c r="H1424">
        <v>15</v>
      </c>
      <c r="I1424">
        <v>7</v>
      </c>
      <c r="J1424">
        <f t="shared" si="88"/>
        <v>-1</v>
      </c>
    </row>
    <row r="1425" spans="1:10">
      <c r="A1425" s="3">
        <f t="shared" ca="1" si="89"/>
        <v>41003</v>
      </c>
      <c r="B1425" s="4" t="str">
        <f t="shared" ca="1" si="90"/>
        <v>12.20.16</v>
      </c>
      <c r="C1425">
        <f t="shared" ca="1" si="91"/>
        <v>4</v>
      </c>
      <c r="D1425">
        <v>1</v>
      </c>
      <c r="E1425">
        <v>0</v>
      </c>
      <c r="F1425" s="2" t="s">
        <v>4226</v>
      </c>
      <c r="G1425" t="s">
        <v>4179</v>
      </c>
      <c r="H1425">
        <v>10</v>
      </c>
      <c r="I1425">
        <v>7</v>
      </c>
      <c r="J1425">
        <f t="shared" si="88"/>
        <v>-2</v>
      </c>
    </row>
    <row r="1426" spans="1:10">
      <c r="A1426" s="3">
        <f t="shared" ca="1" si="89"/>
        <v>41003</v>
      </c>
      <c r="B1426" s="4" t="str">
        <f t="shared" ca="1" si="90"/>
        <v>12.20.16</v>
      </c>
      <c r="C1426">
        <f t="shared" ca="1" si="91"/>
        <v>4</v>
      </c>
      <c r="D1426">
        <v>1</v>
      </c>
      <c r="E1426">
        <v>0</v>
      </c>
      <c r="F1426" s="2" t="s">
        <v>4227</v>
      </c>
      <c r="G1426" t="s">
        <v>4180</v>
      </c>
      <c r="H1426">
        <v>10</v>
      </c>
      <c r="I1426">
        <v>5</v>
      </c>
      <c r="J1426">
        <f t="shared" si="88"/>
        <v>-3</v>
      </c>
    </row>
    <row r="1427" spans="1:10">
      <c r="A1427" s="3">
        <f t="shared" ca="1" si="89"/>
        <v>41003</v>
      </c>
      <c r="B1427" s="4" t="str">
        <f t="shared" ca="1" si="90"/>
        <v>12.20.16</v>
      </c>
      <c r="C1427">
        <f t="shared" ca="1" si="91"/>
        <v>4</v>
      </c>
      <c r="D1427">
        <v>1</v>
      </c>
      <c r="E1427">
        <v>0</v>
      </c>
      <c r="F1427" s="2" t="s">
        <v>4228</v>
      </c>
      <c r="G1427" t="s">
        <v>4181</v>
      </c>
      <c r="H1427">
        <v>10</v>
      </c>
      <c r="I1427">
        <v>5</v>
      </c>
      <c r="J1427">
        <f t="shared" si="88"/>
        <v>-4</v>
      </c>
    </row>
    <row r="1428" spans="1:10">
      <c r="A1428" s="3">
        <f t="shared" ca="1" si="89"/>
        <v>41003</v>
      </c>
      <c r="B1428" s="4" t="str">
        <f t="shared" ca="1" si="90"/>
        <v>12.20.16</v>
      </c>
      <c r="C1428">
        <f t="shared" ca="1" si="91"/>
        <v>4</v>
      </c>
      <c r="D1428">
        <v>1</v>
      </c>
      <c r="E1428">
        <v>0</v>
      </c>
      <c r="F1428" s="2" t="s">
        <v>4229</v>
      </c>
      <c r="G1428" t="s">
        <v>4182</v>
      </c>
      <c r="H1428">
        <v>4</v>
      </c>
      <c r="I1428">
        <v>5</v>
      </c>
      <c r="J1428">
        <f t="shared" si="88"/>
        <v>-5</v>
      </c>
    </row>
    <row r="1429" spans="1:10">
      <c r="A1429" s="3">
        <f t="shared" ca="1" si="89"/>
        <v>41003</v>
      </c>
      <c r="B1429" s="4" t="str">
        <f t="shared" ca="1" si="90"/>
        <v>12.20.16</v>
      </c>
      <c r="C1429">
        <f t="shared" ca="1" si="91"/>
        <v>4</v>
      </c>
      <c r="D1429">
        <v>2</v>
      </c>
      <c r="E1429">
        <v>2</v>
      </c>
      <c r="F1429" s="2" t="s">
        <v>4234</v>
      </c>
      <c r="G1429" t="s">
        <v>4178</v>
      </c>
      <c r="H1429">
        <v>20</v>
      </c>
      <c r="I1429">
        <v>10</v>
      </c>
      <c r="J1429">
        <f t="shared" si="88"/>
        <v>-1</v>
      </c>
    </row>
    <row r="1430" spans="1:10">
      <c r="A1430" s="3">
        <f t="shared" ca="1" si="89"/>
        <v>41003</v>
      </c>
      <c r="B1430" s="4" t="str">
        <f t="shared" ca="1" si="90"/>
        <v>12.20.16</v>
      </c>
      <c r="C1430">
        <f t="shared" ca="1" si="91"/>
        <v>4</v>
      </c>
      <c r="D1430">
        <v>2</v>
      </c>
      <c r="E1430">
        <v>2</v>
      </c>
      <c r="F1430" s="2" t="s">
        <v>4235</v>
      </c>
      <c r="G1430" t="s">
        <v>4179</v>
      </c>
      <c r="H1430">
        <v>19</v>
      </c>
      <c r="I1430">
        <v>3</v>
      </c>
      <c r="J1430">
        <f t="shared" si="88"/>
        <v>-2</v>
      </c>
    </row>
    <row r="1431" spans="1:10">
      <c r="A1431" s="3">
        <f t="shared" ca="1" si="89"/>
        <v>41003</v>
      </c>
      <c r="B1431" s="4" t="str">
        <f t="shared" ca="1" si="90"/>
        <v>12.20.16</v>
      </c>
      <c r="C1431">
        <f t="shared" ca="1" si="91"/>
        <v>4</v>
      </c>
      <c r="D1431">
        <v>2</v>
      </c>
      <c r="E1431">
        <v>2</v>
      </c>
      <c r="F1431" s="2" t="s">
        <v>4236</v>
      </c>
      <c r="G1431" t="s">
        <v>4180</v>
      </c>
      <c r="H1431">
        <v>18</v>
      </c>
      <c r="I1431">
        <v>3</v>
      </c>
      <c r="J1431">
        <f t="shared" si="88"/>
        <v>-3</v>
      </c>
    </row>
    <row r="1432" spans="1:10">
      <c r="A1432" s="3">
        <f t="shared" ca="1" si="89"/>
        <v>41003</v>
      </c>
      <c r="B1432" s="4" t="str">
        <f t="shared" ca="1" si="90"/>
        <v>12.20.16</v>
      </c>
      <c r="C1432">
        <f t="shared" ca="1" si="91"/>
        <v>4</v>
      </c>
      <c r="D1432">
        <v>2</v>
      </c>
      <c r="E1432">
        <v>2</v>
      </c>
      <c r="F1432" s="2" t="s">
        <v>4237</v>
      </c>
      <c r="G1432" t="s">
        <v>4181</v>
      </c>
      <c r="H1432">
        <v>0</v>
      </c>
      <c r="I1432">
        <v>3</v>
      </c>
      <c r="J1432">
        <f t="shared" si="88"/>
        <v>-4</v>
      </c>
    </row>
    <row r="1433" spans="1:10">
      <c r="A1433" s="3">
        <f t="shared" ca="1" si="89"/>
        <v>41003</v>
      </c>
      <c r="B1433" s="4" t="str">
        <f t="shared" ca="1" si="90"/>
        <v>12.20.16</v>
      </c>
      <c r="C1433">
        <f t="shared" ca="1" si="91"/>
        <v>4</v>
      </c>
      <c r="D1433">
        <v>2</v>
      </c>
      <c r="E1433">
        <v>2</v>
      </c>
      <c r="F1433" s="2" t="s">
        <v>4238</v>
      </c>
      <c r="G1433" t="s">
        <v>4182</v>
      </c>
      <c r="H1433">
        <v>0</v>
      </c>
      <c r="I1433">
        <v>7</v>
      </c>
      <c r="J1433">
        <f t="shared" si="88"/>
        <v>-5</v>
      </c>
    </row>
    <row r="1434" spans="1:10">
      <c r="A1434" s="3" t="str">
        <f t="shared" ca="1" si="89"/>
        <v/>
      </c>
      <c r="B1434" s="4" t="str">
        <f t="shared" ca="1" si="90"/>
        <v/>
      </c>
      <c r="C1434" t="str">
        <f t="shared" ca="1" si="91"/>
        <v/>
      </c>
      <c r="D1434" s="1">
        <v>41003</v>
      </c>
      <c r="E1434" t="s">
        <v>4174</v>
      </c>
      <c r="F1434" s="2" t="s">
        <v>4170</v>
      </c>
      <c r="G1434">
        <v>5</v>
      </c>
      <c r="J1434" t="str">
        <f t="shared" si="88"/>
        <v/>
      </c>
    </row>
    <row r="1435" spans="1:10">
      <c r="A1435" s="3">
        <f t="shared" ca="1" si="89"/>
        <v>41003</v>
      </c>
      <c r="B1435" s="4" t="str">
        <f t="shared" ca="1" si="90"/>
        <v>12.20.16</v>
      </c>
      <c r="C1435">
        <f t="shared" ca="1" si="91"/>
        <v>5</v>
      </c>
      <c r="D1435">
        <v>0</v>
      </c>
      <c r="E1435">
        <v>2</v>
      </c>
      <c r="F1435" s="2" t="s">
        <v>4234</v>
      </c>
      <c r="G1435" t="s">
        <v>4178</v>
      </c>
      <c r="H1435">
        <v>20</v>
      </c>
      <c r="I1435">
        <v>10</v>
      </c>
      <c r="J1435">
        <f t="shared" si="88"/>
        <v>-1</v>
      </c>
    </row>
    <row r="1436" spans="1:10">
      <c r="A1436" s="3">
        <f t="shared" ca="1" si="89"/>
        <v>41003</v>
      </c>
      <c r="B1436" s="4" t="str">
        <f t="shared" ca="1" si="90"/>
        <v>12.20.16</v>
      </c>
      <c r="C1436">
        <f t="shared" ca="1" si="91"/>
        <v>5</v>
      </c>
      <c r="D1436">
        <v>0</v>
      </c>
      <c r="E1436">
        <v>2</v>
      </c>
      <c r="F1436" s="2" t="s">
        <v>4235</v>
      </c>
      <c r="G1436" t="s">
        <v>4179</v>
      </c>
      <c r="H1436">
        <v>19</v>
      </c>
      <c r="I1436">
        <v>4</v>
      </c>
      <c r="J1436">
        <f t="shared" si="88"/>
        <v>-2</v>
      </c>
    </row>
    <row r="1437" spans="1:10">
      <c r="A1437" s="3">
        <f t="shared" ca="1" si="89"/>
        <v>41003</v>
      </c>
      <c r="B1437" s="4" t="str">
        <f t="shared" ca="1" si="90"/>
        <v>12.20.16</v>
      </c>
      <c r="C1437">
        <f t="shared" ca="1" si="91"/>
        <v>5</v>
      </c>
      <c r="D1437">
        <v>0</v>
      </c>
      <c r="E1437">
        <v>2</v>
      </c>
      <c r="F1437" s="2" t="s">
        <v>4236</v>
      </c>
      <c r="G1437" t="s">
        <v>4180</v>
      </c>
      <c r="H1437">
        <v>19</v>
      </c>
      <c r="I1437">
        <v>4</v>
      </c>
      <c r="J1437">
        <f t="shared" si="88"/>
        <v>-3</v>
      </c>
    </row>
    <row r="1438" spans="1:10">
      <c r="A1438" s="3">
        <f t="shared" ca="1" si="89"/>
        <v>41003</v>
      </c>
      <c r="B1438" s="4" t="str">
        <f t="shared" ca="1" si="90"/>
        <v>12.20.16</v>
      </c>
      <c r="C1438">
        <f t="shared" ca="1" si="91"/>
        <v>5</v>
      </c>
      <c r="D1438">
        <v>0</v>
      </c>
      <c r="E1438">
        <v>2</v>
      </c>
      <c r="F1438" s="2" t="s">
        <v>4237</v>
      </c>
      <c r="G1438" t="s">
        <v>4181</v>
      </c>
      <c r="H1438">
        <v>0</v>
      </c>
      <c r="I1438">
        <v>4</v>
      </c>
      <c r="J1438">
        <f t="shared" si="88"/>
        <v>-4</v>
      </c>
    </row>
    <row r="1439" spans="1:10">
      <c r="A1439" s="3">
        <f t="shared" ca="1" si="89"/>
        <v>41003</v>
      </c>
      <c r="B1439" s="4" t="str">
        <f t="shared" ca="1" si="90"/>
        <v>12.20.16</v>
      </c>
      <c r="C1439">
        <f t="shared" ca="1" si="91"/>
        <v>5</v>
      </c>
      <c r="D1439">
        <v>0</v>
      </c>
      <c r="E1439">
        <v>2</v>
      </c>
      <c r="F1439" s="2" t="s">
        <v>4238</v>
      </c>
      <c r="G1439" t="s">
        <v>4182</v>
      </c>
      <c r="H1439">
        <v>0</v>
      </c>
      <c r="I1439">
        <v>7</v>
      </c>
      <c r="J1439">
        <f t="shared" si="88"/>
        <v>-5</v>
      </c>
    </row>
    <row r="1440" spans="1:10">
      <c r="A1440" s="3">
        <f t="shared" ca="1" si="89"/>
        <v>41003</v>
      </c>
      <c r="B1440" s="4" t="str">
        <f t="shared" ca="1" si="90"/>
        <v>12.20.16</v>
      </c>
      <c r="C1440">
        <f t="shared" ca="1" si="91"/>
        <v>5</v>
      </c>
      <c r="D1440">
        <v>1</v>
      </c>
      <c r="E1440">
        <v>1</v>
      </c>
      <c r="F1440" s="2" t="s">
        <v>4230</v>
      </c>
      <c r="G1440" t="s">
        <v>4178</v>
      </c>
      <c r="H1440">
        <v>20</v>
      </c>
      <c r="I1440">
        <v>2</v>
      </c>
      <c r="J1440">
        <f t="shared" si="88"/>
        <v>-1</v>
      </c>
    </row>
    <row r="1441" spans="1:10">
      <c r="A1441" s="3">
        <f t="shared" ca="1" si="89"/>
        <v>41003</v>
      </c>
      <c r="B1441" s="4" t="str">
        <f t="shared" ca="1" si="90"/>
        <v>12.20.16</v>
      </c>
      <c r="C1441">
        <f t="shared" ca="1" si="91"/>
        <v>5</v>
      </c>
      <c r="D1441">
        <v>1</v>
      </c>
      <c r="E1441">
        <v>1</v>
      </c>
      <c r="F1441" s="2" t="s">
        <v>4231</v>
      </c>
      <c r="G1441" t="s">
        <v>4179</v>
      </c>
      <c r="H1441">
        <v>19</v>
      </c>
      <c r="I1441">
        <v>3</v>
      </c>
      <c r="J1441">
        <f t="shared" si="88"/>
        <v>-2</v>
      </c>
    </row>
    <row r="1442" spans="1:10">
      <c r="A1442" s="3">
        <f t="shared" ca="1" si="89"/>
        <v>41003</v>
      </c>
      <c r="B1442" s="4" t="str">
        <f t="shared" ca="1" si="90"/>
        <v>12.20.16</v>
      </c>
      <c r="C1442">
        <f t="shared" ca="1" si="91"/>
        <v>5</v>
      </c>
      <c r="D1442">
        <v>1</v>
      </c>
      <c r="E1442">
        <v>1</v>
      </c>
      <c r="F1442" s="2" t="s">
        <v>4200</v>
      </c>
      <c r="G1442" t="s">
        <v>4180</v>
      </c>
      <c r="H1442">
        <v>0</v>
      </c>
      <c r="I1442">
        <v>6</v>
      </c>
      <c r="J1442">
        <f t="shared" si="88"/>
        <v>-3</v>
      </c>
    </row>
    <row r="1443" spans="1:10">
      <c r="A1443" s="3">
        <f t="shared" ca="1" si="89"/>
        <v>41003</v>
      </c>
      <c r="B1443" s="4" t="str">
        <f t="shared" ca="1" si="90"/>
        <v>12.20.16</v>
      </c>
      <c r="C1443">
        <f t="shared" ca="1" si="91"/>
        <v>5</v>
      </c>
      <c r="D1443">
        <v>1</v>
      </c>
      <c r="E1443">
        <v>1</v>
      </c>
      <c r="F1443" s="2" t="s">
        <v>4232</v>
      </c>
      <c r="G1443" t="s">
        <v>4181</v>
      </c>
      <c r="H1443">
        <v>4</v>
      </c>
      <c r="I1443">
        <v>8</v>
      </c>
      <c r="J1443">
        <f t="shared" si="88"/>
        <v>-4</v>
      </c>
    </row>
    <row r="1444" spans="1:10">
      <c r="A1444" s="3">
        <f t="shared" ca="1" si="89"/>
        <v>41003</v>
      </c>
      <c r="B1444" s="4" t="str">
        <f t="shared" ca="1" si="90"/>
        <v>12.20.16</v>
      </c>
      <c r="C1444">
        <f t="shared" ca="1" si="91"/>
        <v>5</v>
      </c>
      <c r="D1444">
        <v>1</v>
      </c>
      <c r="E1444">
        <v>1</v>
      </c>
      <c r="F1444" s="2" t="s">
        <v>4233</v>
      </c>
      <c r="G1444" t="s">
        <v>4182</v>
      </c>
      <c r="H1444">
        <v>0</v>
      </c>
      <c r="I1444">
        <v>10</v>
      </c>
      <c r="J1444">
        <f t="shared" si="88"/>
        <v>-5</v>
      </c>
    </row>
    <row r="1445" spans="1:10">
      <c r="A1445" s="3">
        <f t="shared" ca="1" si="89"/>
        <v>41003</v>
      </c>
      <c r="B1445" s="4" t="str">
        <f t="shared" ca="1" si="90"/>
        <v>12.20.16</v>
      </c>
      <c r="C1445">
        <f t="shared" ca="1" si="91"/>
        <v>5</v>
      </c>
      <c r="D1445">
        <v>2</v>
      </c>
      <c r="E1445">
        <v>0</v>
      </c>
      <c r="F1445" s="2" t="s">
        <v>4225</v>
      </c>
      <c r="G1445" t="s">
        <v>4178</v>
      </c>
      <c r="H1445">
        <v>15</v>
      </c>
      <c r="I1445">
        <v>5</v>
      </c>
      <c r="J1445">
        <f t="shared" si="88"/>
        <v>-1</v>
      </c>
    </row>
    <row r="1446" spans="1:10">
      <c r="A1446" s="3">
        <f t="shared" ca="1" si="89"/>
        <v>41003</v>
      </c>
      <c r="B1446" s="4" t="str">
        <f t="shared" ca="1" si="90"/>
        <v>12.20.16</v>
      </c>
      <c r="C1446">
        <f t="shared" ca="1" si="91"/>
        <v>5</v>
      </c>
      <c r="D1446">
        <v>2</v>
      </c>
      <c r="E1446">
        <v>0</v>
      </c>
      <c r="F1446" s="2" t="s">
        <v>4226</v>
      </c>
      <c r="G1446" t="s">
        <v>4179</v>
      </c>
      <c r="H1446">
        <v>10</v>
      </c>
      <c r="I1446">
        <v>5</v>
      </c>
      <c r="J1446">
        <f t="shared" si="88"/>
        <v>-2</v>
      </c>
    </row>
    <row r="1447" spans="1:10">
      <c r="A1447" s="3">
        <f t="shared" ca="1" si="89"/>
        <v>41003</v>
      </c>
      <c r="B1447" s="4" t="str">
        <f t="shared" ca="1" si="90"/>
        <v>12.20.16</v>
      </c>
      <c r="C1447">
        <f t="shared" ca="1" si="91"/>
        <v>5</v>
      </c>
      <c r="D1447">
        <v>2</v>
      </c>
      <c r="E1447">
        <v>0</v>
      </c>
      <c r="F1447" s="2" t="s">
        <v>4227</v>
      </c>
      <c r="G1447" t="s">
        <v>4180</v>
      </c>
      <c r="H1447">
        <v>15</v>
      </c>
      <c r="I1447">
        <v>5</v>
      </c>
      <c r="J1447">
        <f t="shared" si="88"/>
        <v>-3</v>
      </c>
    </row>
    <row r="1448" spans="1:10">
      <c r="A1448" s="3">
        <f t="shared" ca="1" si="89"/>
        <v>41003</v>
      </c>
      <c r="B1448" s="4" t="str">
        <f t="shared" ca="1" si="90"/>
        <v>12.20.16</v>
      </c>
      <c r="C1448">
        <f t="shared" ca="1" si="91"/>
        <v>5</v>
      </c>
      <c r="D1448">
        <v>2</v>
      </c>
      <c r="E1448">
        <v>0</v>
      </c>
      <c r="F1448" s="2" t="s">
        <v>4228</v>
      </c>
      <c r="G1448" t="s">
        <v>4181</v>
      </c>
      <c r="H1448">
        <v>10</v>
      </c>
      <c r="I1448">
        <v>5</v>
      </c>
      <c r="J1448">
        <f t="shared" si="88"/>
        <v>-4</v>
      </c>
    </row>
    <row r="1449" spans="1:10">
      <c r="A1449" s="3">
        <f t="shared" ca="1" si="89"/>
        <v>41003</v>
      </c>
      <c r="B1449" s="4" t="str">
        <f t="shared" ca="1" si="90"/>
        <v>12.20.16</v>
      </c>
      <c r="C1449">
        <f t="shared" ca="1" si="91"/>
        <v>5</v>
      </c>
      <c r="D1449">
        <v>2</v>
      </c>
      <c r="E1449">
        <v>0</v>
      </c>
      <c r="F1449" s="2" t="s">
        <v>4229</v>
      </c>
      <c r="G1449" t="s">
        <v>4182</v>
      </c>
      <c r="H1449">
        <v>10</v>
      </c>
      <c r="I1449">
        <v>5</v>
      </c>
      <c r="J1449">
        <f t="shared" si="88"/>
        <v>-5</v>
      </c>
    </row>
    <row r="1450" spans="1:10">
      <c r="A1450" s="3" t="str">
        <f t="shared" ca="1" si="89"/>
        <v/>
      </c>
      <c r="B1450" s="4" t="str">
        <f t="shared" ca="1" si="90"/>
        <v/>
      </c>
      <c r="C1450" t="str">
        <f t="shared" ca="1" si="91"/>
        <v/>
      </c>
      <c r="D1450" s="1">
        <v>41003</v>
      </c>
      <c r="E1450" t="s">
        <v>4174</v>
      </c>
      <c r="F1450" s="2" t="s">
        <v>4170</v>
      </c>
      <c r="G1450">
        <v>6</v>
      </c>
      <c r="J1450" t="str">
        <f t="shared" si="88"/>
        <v/>
      </c>
    </row>
    <row r="1451" spans="1:10">
      <c r="A1451" s="3">
        <f t="shared" ca="1" si="89"/>
        <v>41003</v>
      </c>
      <c r="B1451" s="4" t="str">
        <f t="shared" ca="1" si="90"/>
        <v>12.20.16</v>
      </c>
      <c r="C1451">
        <f t="shared" ca="1" si="91"/>
        <v>6</v>
      </c>
      <c r="D1451">
        <v>0</v>
      </c>
      <c r="E1451">
        <v>1</v>
      </c>
      <c r="F1451" s="2" t="s">
        <v>4230</v>
      </c>
      <c r="G1451" t="s">
        <v>4178</v>
      </c>
      <c r="H1451">
        <v>20</v>
      </c>
      <c r="I1451">
        <v>1</v>
      </c>
      <c r="J1451">
        <f t="shared" si="88"/>
        <v>-1</v>
      </c>
    </row>
    <row r="1452" spans="1:10">
      <c r="A1452" s="3">
        <f t="shared" ca="1" si="89"/>
        <v>41003</v>
      </c>
      <c r="B1452" s="4" t="str">
        <f t="shared" ca="1" si="90"/>
        <v>12.20.16</v>
      </c>
      <c r="C1452">
        <f t="shared" ca="1" si="91"/>
        <v>6</v>
      </c>
      <c r="D1452">
        <v>0</v>
      </c>
      <c r="E1452">
        <v>1</v>
      </c>
      <c r="F1452" s="2" t="s">
        <v>4231</v>
      </c>
      <c r="G1452" t="s">
        <v>4179</v>
      </c>
      <c r="H1452">
        <v>20</v>
      </c>
      <c r="I1452">
        <v>1</v>
      </c>
      <c r="J1452">
        <f t="shared" si="88"/>
        <v>-2</v>
      </c>
    </row>
    <row r="1453" spans="1:10">
      <c r="A1453" s="3">
        <f t="shared" ca="1" si="89"/>
        <v>41003</v>
      </c>
      <c r="B1453" s="4" t="str">
        <f t="shared" ca="1" si="90"/>
        <v>12.20.16</v>
      </c>
      <c r="C1453">
        <f t="shared" ca="1" si="91"/>
        <v>6</v>
      </c>
      <c r="D1453">
        <v>0</v>
      </c>
      <c r="E1453">
        <v>1</v>
      </c>
      <c r="F1453" s="2" t="s">
        <v>4200</v>
      </c>
      <c r="G1453" t="s">
        <v>4180</v>
      </c>
      <c r="H1453">
        <v>1</v>
      </c>
      <c r="I1453">
        <v>6</v>
      </c>
      <c r="J1453">
        <f t="shared" si="88"/>
        <v>-3</v>
      </c>
    </row>
    <row r="1454" spans="1:10">
      <c r="A1454" s="3">
        <f t="shared" ca="1" si="89"/>
        <v>41003</v>
      </c>
      <c r="B1454" s="4" t="str">
        <f t="shared" ca="1" si="90"/>
        <v>12.20.16</v>
      </c>
      <c r="C1454">
        <f t="shared" ca="1" si="91"/>
        <v>6</v>
      </c>
      <c r="D1454">
        <v>0</v>
      </c>
      <c r="E1454">
        <v>1</v>
      </c>
      <c r="F1454" s="2" t="s">
        <v>4232</v>
      </c>
      <c r="G1454" t="s">
        <v>4181</v>
      </c>
      <c r="H1454">
        <v>1</v>
      </c>
      <c r="I1454">
        <v>8</v>
      </c>
      <c r="J1454">
        <f t="shared" si="88"/>
        <v>-4</v>
      </c>
    </row>
    <row r="1455" spans="1:10">
      <c r="A1455" s="3">
        <f t="shared" ca="1" si="89"/>
        <v>41003</v>
      </c>
      <c r="B1455" s="4" t="str">
        <f t="shared" ca="1" si="90"/>
        <v>12.20.16</v>
      </c>
      <c r="C1455">
        <f t="shared" ca="1" si="91"/>
        <v>6</v>
      </c>
      <c r="D1455">
        <v>0</v>
      </c>
      <c r="E1455">
        <v>1</v>
      </c>
      <c r="F1455" s="2" t="s">
        <v>4233</v>
      </c>
      <c r="G1455" t="s">
        <v>4182</v>
      </c>
      <c r="H1455">
        <v>0</v>
      </c>
      <c r="I1455">
        <v>10</v>
      </c>
      <c r="J1455">
        <f t="shared" si="88"/>
        <v>-5</v>
      </c>
    </row>
    <row r="1456" spans="1:10">
      <c r="A1456" s="3">
        <f t="shared" ca="1" si="89"/>
        <v>41003</v>
      </c>
      <c r="B1456" s="4" t="str">
        <f t="shared" ca="1" si="90"/>
        <v>12.20.16</v>
      </c>
      <c r="C1456">
        <f t="shared" ca="1" si="91"/>
        <v>6</v>
      </c>
      <c r="D1456">
        <v>1</v>
      </c>
      <c r="E1456">
        <v>0</v>
      </c>
      <c r="F1456" s="2" t="s">
        <v>4225</v>
      </c>
      <c r="G1456" t="s">
        <v>4178</v>
      </c>
      <c r="H1456">
        <v>10</v>
      </c>
      <c r="I1456">
        <v>5</v>
      </c>
      <c r="J1456">
        <f t="shared" si="88"/>
        <v>-1</v>
      </c>
    </row>
    <row r="1457" spans="1:10">
      <c r="A1457" s="3">
        <f t="shared" ca="1" si="89"/>
        <v>41003</v>
      </c>
      <c r="B1457" s="4" t="str">
        <f t="shared" ca="1" si="90"/>
        <v>12.20.16</v>
      </c>
      <c r="C1457">
        <f t="shared" ca="1" si="91"/>
        <v>6</v>
      </c>
      <c r="D1457">
        <v>1</v>
      </c>
      <c r="E1457">
        <v>0</v>
      </c>
      <c r="F1457" s="2" t="s">
        <v>4226</v>
      </c>
      <c r="G1457" t="s">
        <v>4179</v>
      </c>
      <c r="H1457">
        <v>10</v>
      </c>
      <c r="I1457">
        <v>5</v>
      </c>
      <c r="J1457">
        <f t="shared" si="88"/>
        <v>-2</v>
      </c>
    </row>
    <row r="1458" spans="1:10">
      <c r="A1458" s="3">
        <f t="shared" ca="1" si="89"/>
        <v>41003</v>
      </c>
      <c r="B1458" s="4" t="str">
        <f t="shared" ca="1" si="90"/>
        <v>12.20.16</v>
      </c>
      <c r="C1458">
        <f t="shared" ca="1" si="91"/>
        <v>6</v>
      </c>
      <c r="D1458">
        <v>1</v>
      </c>
      <c r="E1458">
        <v>0</v>
      </c>
      <c r="F1458" s="2" t="s">
        <v>4227</v>
      </c>
      <c r="G1458" t="s">
        <v>4180</v>
      </c>
      <c r="H1458">
        <v>10</v>
      </c>
      <c r="I1458">
        <v>5</v>
      </c>
      <c r="J1458">
        <f t="shared" si="88"/>
        <v>-3</v>
      </c>
    </row>
    <row r="1459" spans="1:10">
      <c r="A1459" s="3">
        <f t="shared" ca="1" si="89"/>
        <v>41003</v>
      </c>
      <c r="B1459" s="4" t="str">
        <f t="shared" ca="1" si="90"/>
        <v>12.20.16</v>
      </c>
      <c r="C1459">
        <f t="shared" ca="1" si="91"/>
        <v>6</v>
      </c>
      <c r="D1459">
        <v>1</v>
      </c>
      <c r="E1459">
        <v>0</v>
      </c>
      <c r="F1459" s="2" t="s">
        <v>4228</v>
      </c>
      <c r="G1459" t="s">
        <v>4181</v>
      </c>
      <c r="H1459">
        <v>15</v>
      </c>
      <c r="I1459">
        <v>5</v>
      </c>
      <c r="J1459">
        <f t="shared" si="88"/>
        <v>-4</v>
      </c>
    </row>
    <row r="1460" spans="1:10">
      <c r="A1460" s="3">
        <f t="shared" ca="1" si="89"/>
        <v>41003</v>
      </c>
      <c r="B1460" s="4" t="str">
        <f t="shared" ca="1" si="90"/>
        <v>12.20.16</v>
      </c>
      <c r="C1460">
        <f t="shared" ca="1" si="91"/>
        <v>6</v>
      </c>
      <c r="D1460">
        <v>1</v>
      </c>
      <c r="E1460">
        <v>0</v>
      </c>
      <c r="F1460" s="2" t="s">
        <v>4229</v>
      </c>
      <c r="G1460" t="s">
        <v>4182</v>
      </c>
      <c r="H1460">
        <v>10</v>
      </c>
      <c r="I1460">
        <v>5</v>
      </c>
      <c r="J1460">
        <f t="shared" si="88"/>
        <v>-5</v>
      </c>
    </row>
    <row r="1461" spans="1:10">
      <c r="A1461" s="3">
        <f t="shared" ca="1" si="89"/>
        <v>41003</v>
      </c>
      <c r="B1461" s="4" t="str">
        <f t="shared" ca="1" si="90"/>
        <v>12.20.16</v>
      </c>
      <c r="C1461">
        <f t="shared" ca="1" si="91"/>
        <v>6</v>
      </c>
      <c r="D1461">
        <v>2</v>
      </c>
      <c r="E1461">
        <v>2</v>
      </c>
      <c r="F1461" s="2" t="s">
        <v>4234</v>
      </c>
      <c r="G1461" t="s">
        <v>4178</v>
      </c>
      <c r="H1461">
        <v>20</v>
      </c>
      <c r="I1461">
        <v>10</v>
      </c>
      <c r="J1461">
        <f t="shared" si="88"/>
        <v>-1</v>
      </c>
    </row>
    <row r="1462" spans="1:10">
      <c r="A1462" s="3">
        <f t="shared" ca="1" si="89"/>
        <v>41003</v>
      </c>
      <c r="B1462" s="4" t="str">
        <f t="shared" ca="1" si="90"/>
        <v>12.20.16</v>
      </c>
      <c r="C1462">
        <f t="shared" ca="1" si="91"/>
        <v>6</v>
      </c>
      <c r="D1462">
        <v>2</v>
      </c>
      <c r="E1462">
        <v>2</v>
      </c>
      <c r="F1462" s="2" t="s">
        <v>4235</v>
      </c>
      <c r="G1462" t="s">
        <v>4179</v>
      </c>
      <c r="H1462">
        <v>18</v>
      </c>
      <c r="I1462">
        <v>3</v>
      </c>
      <c r="J1462">
        <f t="shared" si="88"/>
        <v>-2</v>
      </c>
    </row>
    <row r="1463" spans="1:10">
      <c r="A1463" s="3">
        <f t="shared" ca="1" si="89"/>
        <v>41003</v>
      </c>
      <c r="B1463" s="4" t="str">
        <f t="shared" ca="1" si="90"/>
        <v>12.20.16</v>
      </c>
      <c r="C1463">
        <f t="shared" ca="1" si="91"/>
        <v>6</v>
      </c>
      <c r="D1463">
        <v>2</v>
      </c>
      <c r="E1463">
        <v>2</v>
      </c>
      <c r="F1463" s="2" t="s">
        <v>4236</v>
      </c>
      <c r="G1463" t="s">
        <v>4180</v>
      </c>
      <c r="H1463">
        <v>19</v>
      </c>
      <c r="I1463">
        <v>3</v>
      </c>
      <c r="J1463">
        <f t="shared" si="88"/>
        <v>-3</v>
      </c>
    </row>
    <row r="1464" spans="1:10">
      <c r="A1464" s="3">
        <f t="shared" ca="1" si="89"/>
        <v>41003</v>
      </c>
      <c r="B1464" s="4" t="str">
        <f t="shared" ca="1" si="90"/>
        <v>12.20.16</v>
      </c>
      <c r="C1464">
        <f t="shared" ca="1" si="91"/>
        <v>6</v>
      </c>
      <c r="D1464">
        <v>2</v>
      </c>
      <c r="E1464">
        <v>2</v>
      </c>
      <c r="F1464" s="2" t="s">
        <v>4237</v>
      </c>
      <c r="G1464" t="s">
        <v>4181</v>
      </c>
      <c r="H1464">
        <v>0</v>
      </c>
      <c r="I1464">
        <v>4</v>
      </c>
      <c r="J1464">
        <f t="shared" si="88"/>
        <v>-4</v>
      </c>
    </row>
    <row r="1465" spans="1:10">
      <c r="A1465" s="3">
        <f t="shared" ca="1" si="89"/>
        <v>41003</v>
      </c>
      <c r="B1465" s="4" t="str">
        <f t="shared" ca="1" si="90"/>
        <v>12.20.16</v>
      </c>
      <c r="C1465">
        <f t="shared" ca="1" si="91"/>
        <v>6</v>
      </c>
      <c r="D1465">
        <v>2</v>
      </c>
      <c r="E1465">
        <v>2</v>
      </c>
      <c r="F1465" s="2" t="s">
        <v>4238</v>
      </c>
      <c r="G1465" t="s">
        <v>4182</v>
      </c>
      <c r="H1465">
        <v>0</v>
      </c>
      <c r="I1465">
        <v>10</v>
      </c>
      <c r="J1465">
        <f t="shared" si="88"/>
        <v>-5</v>
      </c>
    </row>
    <row r="1466" spans="1:10">
      <c r="A1466" s="3" t="str">
        <f t="shared" ca="1" si="89"/>
        <v/>
      </c>
      <c r="B1466" s="4" t="str">
        <f t="shared" ca="1" si="90"/>
        <v/>
      </c>
      <c r="C1466" t="str">
        <f t="shared" ca="1" si="91"/>
        <v/>
      </c>
      <c r="D1466" s="1">
        <v>41003</v>
      </c>
      <c r="E1466" t="s">
        <v>4174</v>
      </c>
      <c r="F1466" s="2" t="s">
        <v>4170</v>
      </c>
      <c r="G1466">
        <v>7</v>
      </c>
      <c r="J1466" t="str">
        <f t="shared" si="88"/>
        <v/>
      </c>
    </row>
    <row r="1467" spans="1:10">
      <c r="A1467" s="3">
        <f t="shared" ca="1" si="89"/>
        <v>41003</v>
      </c>
      <c r="B1467" s="4" t="str">
        <f t="shared" ca="1" si="90"/>
        <v>12.20.16</v>
      </c>
      <c r="C1467">
        <f t="shared" ca="1" si="91"/>
        <v>7</v>
      </c>
      <c r="D1467">
        <v>0</v>
      </c>
      <c r="E1467">
        <v>1</v>
      </c>
      <c r="F1467" s="2" t="s">
        <v>4230</v>
      </c>
      <c r="G1467" t="s">
        <v>4178</v>
      </c>
      <c r="H1467">
        <v>20</v>
      </c>
      <c r="I1467">
        <v>3</v>
      </c>
      <c r="J1467">
        <f t="shared" si="88"/>
        <v>-1</v>
      </c>
    </row>
    <row r="1468" spans="1:10">
      <c r="A1468" s="3">
        <f t="shared" ca="1" si="89"/>
        <v>41003</v>
      </c>
      <c r="B1468" s="4" t="str">
        <f t="shared" ca="1" si="90"/>
        <v>12.20.16</v>
      </c>
      <c r="C1468">
        <f t="shared" ca="1" si="91"/>
        <v>7</v>
      </c>
      <c r="D1468">
        <v>0</v>
      </c>
      <c r="E1468">
        <v>1</v>
      </c>
      <c r="F1468" s="2" t="s">
        <v>4231</v>
      </c>
      <c r="G1468" t="s">
        <v>4179</v>
      </c>
      <c r="H1468">
        <v>20</v>
      </c>
      <c r="I1468">
        <v>3</v>
      </c>
      <c r="J1468">
        <f t="shared" si="88"/>
        <v>-2</v>
      </c>
    </row>
    <row r="1469" spans="1:10">
      <c r="A1469" s="3">
        <f t="shared" ca="1" si="89"/>
        <v>41003</v>
      </c>
      <c r="B1469" s="4" t="str">
        <f t="shared" ca="1" si="90"/>
        <v>12.20.16</v>
      </c>
      <c r="C1469">
        <f t="shared" ca="1" si="91"/>
        <v>7</v>
      </c>
      <c r="D1469">
        <v>0</v>
      </c>
      <c r="E1469">
        <v>1</v>
      </c>
      <c r="F1469" s="2" t="s">
        <v>4200</v>
      </c>
      <c r="G1469" t="s">
        <v>4180</v>
      </c>
      <c r="H1469">
        <v>1</v>
      </c>
      <c r="I1469">
        <v>6</v>
      </c>
      <c r="J1469">
        <f t="shared" si="88"/>
        <v>-3</v>
      </c>
    </row>
    <row r="1470" spans="1:10">
      <c r="A1470" s="3">
        <f t="shared" ca="1" si="89"/>
        <v>41003</v>
      </c>
      <c r="B1470" s="4" t="str">
        <f t="shared" ca="1" si="90"/>
        <v>12.20.16</v>
      </c>
      <c r="C1470">
        <f t="shared" ca="1" si="91"/>
        <v>7</v>
      </c>
      <c r="D1470">
        <v>0</v>
      </c>
      <c r="E1470">
        <v>1</v>
      </c>
      <c r="F1470" s="2" t="s">
        <v>4232</v>
      </c>
      <c r="G1470" t="s">
        <v>4181</v>
      </c>
      <c r="H1470">
        <v>1</v>
      </c>
      <c r="I1470">
        <v>10</v>
      </c>
      <c r="J1470">
        <f t="shared" si="88"/>
        <v>-4</v>
      </c>
    </row>
    <row r="1471" spans="1:10">
      <c r="A1471" s="3">
        <f t="shared" ca="1" si="89"/>
        <v>41003</v>
      </c>
      <c r="B1471" s="4" t="str">
        <f t="shared" ca="1" si="90"/>
        <v>12.20.16</v>
      </c>
      <c r="C1471">
        <f t="shared" ca="1" si="91"/>
        <v>7</v>
      </c>
      <c r="D1471">
        <v>0</v>
      </c>
      <c r="E1471">
        <v>1</v>
      </c>
      <c r="F1471" s="2" t="s">
        <v>4233</v>
      </c>
      <c r="G1471" t="s">
        <v>4182</v>
      </c>
      <c r="H1471">
        <v>0</v>
      </c>
      <c r="I1471">
        <v>10</v>
      </c>
      <c r="J1471">
        <f t="shared" si="88"/>
        <v>-5</v>
      </c>
    </row>
    <row r="1472" spans="1:10">
      <c r="A1472" s="3">
        <f t="shared" ca="1" si="89"/>
        <v>41003</v>
      </c>
      <c r="B1472" s="4" t="str">
        <f t="shared" ca="1" si="90"/>
        <v>12.20.16</v>
      </c>
      <c r="C1472">
        <f t="shared" ca="1" si="91"/>
        <v>7</v>
      </c>
      <c r="D1472">
        <v>1</v>
      </c>
      <c r="E1472">
        <v>2</v>
      </c>
      <c r="F1472" s="2" t="s">
        <v>4234</v>
      </c>
      <c r="G1472" t="s">
        <v>4178</v>
      </c>
      <c r="H1472">
        <v>20</v>
      </c>
      <c r="I1472">
        <v>10</v>
      </c>
      <c r="J1472">
        <f t="shared" si="88"/>
        <v>-1</v>
      </c>
    </row>
    <row r="1473" spans="1:10">
      <c r="A1473" s="3">
        <f t="shared" ca="1" si="89"/>
        <v>41003</v>
      </c>
      <c r="B1473" s="4" t="str">
        <f t="shared" ca="1" si="90"/>
        <v>12.20.16</v>
      </c>
      <c r="C1473">
        <f t="shared" ca="1" si="91"/>
        <v>7</v>
      </c>
      <c r="D1473">
        <v>1</v>
      </c>
      <c r="E1473">
        <v>2</v>
      </c>
      <c r="F1473" s="2" t="s">
        <v>4235</v>
      </c>
      <c r="G1473" t="s">
        <v>4179</v>
      </c>
      <c r="H1473">
        <v>19</v>
      </c>
      <c r="I1473">
        <v>2</v>
      </c>
      <c r="J1473">
        <f t="shared" si="88"/>
        <v>-2</v>
      </c>
    </row>
    <row r="1474" spans="1:10">
      <c r="A1474" s="3">
        <f t="shared" ca="1" si="89"/>
        <v>41003</v>
      </c>
      <c r="B1474" s="4" t="str">
        <f t="shared" ca="1" si="90"/>
        <v>12.20.16</v>
      </c>
      <c r="C1474">
        <f t="shared" ca="1" si="91"/>
        <v>7</v>
      </c>
      <c r="D1474">
        <v>1</v>
      </c>
      <c r="E1474">
        <v>2</v>
      </c>
      <c r="F1474" s="2" t="s">
        <v>4236</v>
      </c>
      <c r="G1474" t="s">
        <v>4180</v>
      </c>
      <c r="H1474">
        <v>19</v>
      </c>
      <c r="I1474">
        <v>2</v>
      </c>
      <c r="J1474">
        <f t="shared" ref="J1474:J1537" si="92">IF(G1474="A", -1, IF(G1474="B", -2, IF(G1474="C", -3, IF(G1474="D", -4, IF(G1474="E", -5, "")))))</f>
        <v>-3</v>
      </c>
    </row>
    <row r="1475" spans="1:10">
      <c r="A1475" s="3">
        <f t="shared" ref="A1475:A1538" ca="1" si="93">IF(D1475=0,OFFSET(D1475,-5*D1475+J1475,0),IF(D1475=1,OFFSET(D1475,-5*D1475+J1475,0),IF(D1475=2,OFFSET(D1475,-5*D1475+J1475,0),IF(D1475=3,OFFSET(D1475,-5*D1475+J1475,0),IF(D1475=4,OFFSET(D1475,-5*D1475+J1475,0),"")))))</f>
        <v>41003</v>
      </c>
      <c r="B1475" s="4" t="str">
        <f t="shared" ref="B1475:B1538" ca="1" si="94">IF(D1475=0,OFFSET(D1475,-5*D1475+J1475,1),IF(D1475=1,OFFSET(D1475,-5*D1475+J1475,1),IF(D1475=2,OFFSET(D1475,-5*D1475+J1475,1),IF(D1475=3,OFFSET(D1475,-5*D1475+J1475,1),IF(D1475=4,OFFSET(D1475,-5*D1475+J1475,1),"")))))</f>
        <v>12.20.16</v>
      </c>
      <c r="C1475">
        <f t="shared" ref="C1475:C1538" ca="1" si="95">IF(D1475=0,OFFSET(D1475,-5*D1475+J1475,3),IF(D1475=1,OFFSET(D1475,-5*D1475+J1475,3),IF(D1475=2,OFFSET(D1475,-5*D1475+J1475,3),IF(D1475=3,OFFSET(D1475,-5*D1475+J1475,3),IF(D1475=4,OFFSET(D1475,-5*D1475+J1475,3),"")))))</f>
        <v>7</v>
      </c>
      <c r="D1475">
        <v>1</v>
      </c>
      <c r="E1475">
        <v>2</v>
      </c>
      <c r="F1475" s="2" t="s">
        <v>4237</v>
      </c>
      <c r="G1475" t="s">
        <v>4181</v>
      </c>
      <c r="H1475">
        <v>0</v>
      </c>
      <c r="I1475">
        <v>2</v>
      </c>
      <c r="J1475">
        <f t="shared" si="92"/>
        <v>-4</v>
      </c>
    </row>
    <row r="1476" spans="1:10">
      <c r="A1476" s="3">
        <f t="shared" ca="1" si="93"/>
        <v>41003</v>
      </c>
      <c r="B1476" s="4" t="str">
        <f t="shared" ca="1" si="94"/>
        <v>12.20.16</v>
      </c>
      <c r="C1476">
        <f t="shared" ca="1" si="95"/>
        <v>7</v>
      </c>
      <c r="D1476">
        <v>1</v>
      </c>
      <c r="E1476">
        <v>2</v>
      </c>
      <c r="F1476" s="2" t="s">
        <v>4238</v>
      </c>
      <c r="G1476" t="s">
        <v>4182</v>
      </c>
      <c r="H1476">
        <v>0</v>
      </c>
      <c r="I1476">
        <v>9</v>
      </c>
      <c r="J1476">
        <f t="shared" si="92"/>
        <v>-5</v>
      </c>
    </row>
    <row r="1477" spans="1:10">
      <c r="A1477" s="3">
        <f t="shared" ca="1" si="93"/>
        <v>41003</v>
      </c>
      <c r="B1477" s="4" t="str">
        <f t="shared" ca="1" si="94"/>
        <v>12.20.16</v>
      </c>
      <c r="C1477">
        <f t="shared" ca="1" si="95"/>
        <v>7</v>
      </c>
      <c r="D1477">
        <v>2</v>
      </c>
      <c r="E1477">
        <v>0</v>
      </c>
      <c r="F1477" s="2" t="s">
        <v>4225</v>
      </c>
      <c r="G1477" t="s">
        <v>4178</v>
      </c>
      <c r="H1477">
        <v>15</v>
      </c>
      <c r="I1477">
        <v>5</v>
      </c>
      <c r="J1477">
        <f t="shared" si="92"/>
        <v>-1</v>
      </c>
    </row>
    <row r="1478" spans="1:10">
      <c r="A1478" s="3">
        <f t="shared" ca="1" si="93"/>
        <v>41003</v>
      </c>
      <c r="B1478" s="4" t="str">
        <f t="shared" ca="1" si="94"/>
        <v>12.20.16</v>
      </c>
      <c r="C1478">
        <f t="shared" ca="1" si="95"/>
        <v>7</v>
      </c>
      <c r="D1478">
        <v>2</v>
      </c>
      <c r="E1478">
        <v>0</v>
      </c>
      <c r="F1478" s="2" t="s">
        <v>4226</v>
      </c>
      <c r="G1478" t="s">
        <v>4179</v>
      </c>
      <c r="H1478">
        <v>10</v>
      </c>
      <c r="I1478">
        <v>5</v>
      </c>
      <c r="J1478">
        <f t="shared" si="92"/>
        <v>-2</v>
      </c>
    </row>
    <row r="1479" spans="1:10">
      <c r="A1479" s="3">
        <f t="shared" ca="1" si="93"/>
        <v>41003</v>
      </c>
      <c r="B1479" s="4" t="str">
        <f t="shared" ca="1" si="94"/>
        <v>12.20.16</v>
      </c>
      <c r="C1479">
        <f t="shared" ca="1" si="95"/>
        <v>7</v>
      </c>
      <c r="D1479">
        <v>2</v>
      </c>
      <c r="E1479">
        <v>0</v>
      </c>
      <c r="F1479" s="2" t="s">
        <v>4227</v>
      </c>
      <c r="G1479" t="s">
        <v>4180</v>
      </c>
      <c r="H1479">
        <v>10</v>
      </c>
      <c r="I1479">
        <v>5</v>
      </c>
      <c r="J1479">
        <f t="shared" si="92"/>
        <v>-3</v>
      </c>
    </row>
    <row r="1480" spans="1:10">
      <c r="A1480" s="3">
        <f t="shared" ca="1" si="93"/>
        <v>41003</v>
      </c>
      <c r="B1480" s="4" t="str">
        <f t="shared" ca="1" si="94"/>
        <v>12.20.16</v>
      </c>
      <c r="C1480">
        <f t="shared" ca="1" si="95"/>
        <v>7</v>
      </c>
      <c r="D1480">
        <v>2</v>
      </c>
      <c r="E1480">
        <v>0</v>
      </c>
      <c r="F1480" s="2" t="s">
        <v>4228</v>
      </c>
      <c r="G1480" t="s">
        <v>4181</v>
      </c>
      <c r="H1480">
        <v>10</v>
      </c>
      <c r="I1480">
        <v>5</v>
      </c>
      <c r="J1480">
        <f t="shared" si="92"/>
        <v>-4</v>
      </c>
    </row>
    <row r="1481" spans="1:10">
      <c r="A1481" s="3">
        <f t="shared" ca="1" si="93"/>
        <v>41003</v>
      </c>
      <c r="B1481" s="4" t="str">
        <f t="shared" ca="1" si="94"/>
        <v>12.20.16</v>
      </c>
      <c r="C1481">
        <f t="shared" ca="1" si="95"/>
        <v>7</v>
      </c>
      <c r="D1481">
        <v>2</v>
      </c>
      <c r="E1481">
        <v>0</v>
      </c>
      <c r="F1481" s="2" t="s">
        <v>4229</v>
      </c>
      <c r="G1481" t="s">
        <v>4182</v>
      </c>
      <c r="H1481">
        <v>10</v>
      </c>
      <c r="I1481">
        <v>5</v>
      </c>
      <c r="J1481">
        <f t="shared" si="92"/>
        <v>-5</v>
      </c>
    </row>
    <row r="1482" spans="1:10">
      <c r="A1482" s="3" t="str">
        <f t="shared" ca="1" si="93"/>
        <v/>
      </c>
      <c r="B1482" s="4" t="str">
        <f t="shared" ca="1" si="94"/>
        <v/>
      </c>
      <c r="C1482" t="str">
        <f t="shared" ca="1" si="95"/>
        <v/>
      </c>
      <c r="D1482" s="1">
        <v>41003</v>
      </c>
      <c r="E1482" t="s">
        <v>4174</v>
      </c>
      <c r="F1482" s="2" t="s">
        <v>4170</v>
      </c>
      <c r="G1482">
        <v>8</v>
      </c>
      <c r="J1482" t="str">
        <f t="shared" si="92"/>
        <v/>
      </c>
    </row>
    <row r="1483" spans="1:10">
      <c r="A1483" s="3">
        <f t="shared" ca="1" si="93"/>
        <v>41003</v>
      </c>
      <c r="B1483" s="4" t="str">
        <f t="shared" ca="1" si="94"/>
        <v>12.20.16</v>
      </c>
      <c r="C1483">
        <f t="shared" ca="1" si="95"/>
        <v>8</v>
      </c>
      <c r="D1483">
        <v>0</v>
      </c>
      <c r="E1483">
        <v>0</v>
      </c>
      <c r="F1483" s="2" t="s">
        <v>4225</v>
      </c>
      <c r="G1483" t="s">
        <v>4178</v>
      </c>
      <c r="H1483">
        <v>18</v>
      </c>
      <c r="I1483">
        <v>5</v>
      </c>
      <c r="J1483">
        <f t="shared" si="92"/>
        <v>-1</v>
      </c>
    </row>
    <row r="1484" spans="1:10">
      <c r="A1484" s="3">
        <f t="shared" ca="1" si="93"/>
        <v>41003</v>
      </c>
      <c r="B1484" s="4" t="str">
        <f t="shared" ca="1" si="94"/>
        <v>12.20.16</v>
      </c>
      <c r="C1484">
        <f t="shared" ca="1" si="95"/>
        <v>8</v>
      </c>
      <c r="D1484">
        <v>0</v>
      </c>
      <c r="E1484">
        <v>0</v>
      </c>
      <c r="F1484" s="2" t="s">
        <v>4226</v>
      </c>
      <c r="G1484" t="s">
        <v>4179</v>
      </c>
      <c r="H1484">
        <v>10</v>
      </c>
      <c r="I1484">
        <v>5</v>
      </c>
      <c r="J1484">
        <f t="shared" si="92"/>
        <v>-2</v>
      </c>
    </row>
    <row r="1485" spans="1:10">
      <c r="A1485" s="3">
        <f t="shared" ca="1" si="93"/>
        <v>41003</v>
      </c>
      <c r="B1485" s="4" t="str">
        <f t="shared" ca="1" si="94"/>
        <v>12.20.16</v>
      </c>
      <c r="C1485">
        <f t="shared" ca="1" si="95"/>
        <v>8</v>
      </c>
      <c r="D1485">
        <v>0</v>
      </c>
      <c r="E1485">
        <v>0</v>
      </c>
      <c r="F1485" s="2" t="s">
        <v>4227</v>
      </c>
      <c r="G1485" t="s">
        <v>4180</v>
      </c>
      <c r="H1485">
        <v>10</v>
      </c>
      <c r="I1485">
        <v>5</v>
      </c>
      <c r="J1485">
        <f t="shared" si="92"/>
        <v>-3</v>
      </c>
    </row>
    <row r="1486" spans="1:10">
      <c r="A1486" s="3">
        <f t="shared" ca="1" si="93"/>
        <v>41003</v>
      </c>
      <c r="B1486" s="4" t="str">
        <f t="shared" ca="1" si="94"/>
        <v>12.20.16</v>
      </c>
      <c r="C1486">
        <f t="shared" ca="1" si="95"/>
        <v>8</v>
      </c>
      <c r="D1486">
        <v>0</v>
      </c>
      <c r="E1486">
        <v>0</v>
      </c>
      <c r="F1486" s="2" t="s">
        <v>4228</v>
      </c>
      <c r="G1486" t="s">
        <v>4181</v>
      </c>
      <c r="H1486">
        <v>15</v>
      </c>
      <c r="I1486">
        <v>5</v>
      </c>
      <c r="J1486">
        <f t="shared" si="92"/>
        <v>-4</v>
      </c>
    </row>
    <row r="1487" spans="1:10">
      <c r="A1487" s="3">
        <f t="shared" ca="1" si="93"/>
        <v>41003</v>
      </c>
      <c r="B1487" s="4" t="str">
        <f t="shared" ca="1" si="94"/>
        <v>12.20.16</v>
      </c>
      <c r="C1487">
        <f t="shared" ca="1" si="95"/>
        <v>8</v>
      </c>
      <c r="D1487">
        <v>0</v>
      </c>
      <c r="E1487">
        <v>0</v>
      </c>
      <c r="F1487" s="2" t="s">
        <v>4229</v>
      </c>
      <c r="G1487" t="s">
        <v>4182</v>
      </c>
      <c r="H1487">
        <v>0</v>
      </c>
      <c r="I1487">
        <v>5</v>
      </c>
      <c r="J1487">
        <f t="shared" si="92"/>
        <v>-5</v>
      </c>
    </row>
    <row r="1488" spans="1:10">
      <c r="A1488" s="3">
        <f t="shared" ca="1" si="93"/>
        <v>41003</v>
      </c>
      <c r="B1488" s="4" t="str">
        <f t="shared" ca="1" si="94"/>
        <v>12.20.16</v>
      </c>
      <c r="C1488">
        <f t="shared" ca="1" si="95"/>
        <v>8</v>
      </c>
      <c r="D1488">
        <v>1</v>
      </c>
      <c r="E1488">
        <v>2</v>
      </c>
      <c r="F1488" s="2" t="s">
        <v>4234</v>
      </c>
      <c r="G1488" t="s">
        <v>4178</v>
      </c>
      <c r="H1488">
        <v>20</v>
      </c>
      <c r="I1488">
        <v>10</v>
      </c>
      <c r="J1488">
        <f t="shared" si="92"/>
        <v>-1</v>
      </c>
    </row>
    <row r="1489" spans="1:10">
      <c r="A1489" s="3">
        <f t="shared" ca="1" si="93"/>
        <v>41003</v>
      </c>
      <c r="B1489" s="4" t="str">
        <f t="shared" ca="1" si="94"/>
        <v>12.20.16</v>
      </c>
      <c r="C1489">
        <f t="shared" ca="1" si="95"/>
        <v>8</v>
      </c>
      <c r="D1489">
        <v>1</v>
      </c>
      <c r="E1489">
        <v>2</v>
      </c>
      <c r="F1489" s="2" t="s">
        <v>4235</v>
      </c>
      <c r="G1489" t="s">
        <v>4179</v>
      </c>
      <c r="H1489">
        <v>20</v>
      </c>
      <c r="I1489">
        <v>2</v>
      </c>
      <c r="J1489">
        <f t="shared" si="92"/>
        <v>-2</v>
      </c>
    </row>
    <row r="1490" spans="1:10">
      <c r="A1490" s="3">
        <f t="shared" ca="1" si="93"/>
        <v>41003</v>
      </c>
      <c r="B1490" s="4" t="str">
        <f t="shared" ca="1" si="94"/>
        <v>12.20.16</v>
      </c>
      <c r="C1490">
        <f t="shared" ca="1" si="95"/>
        <v>8</v>
      </c>
      <c r="D1490">
        <v>1</v>
      </c>
      <c r="E1490">
        <v>2</v>
      </c>
      <c r="F1490" s="2" t="s">
        <v>4236</v>
      </c>
      <c r="G1490" t="s">
        <v>4180</v>
      </c>
      <c r="H1490">
        <v>19</v>
      </c>
      <c r="I1490">
        <v>2</v>
      </c>
      <c r="J1490">
        <f t="shared" si="92"/>
        <v>-3</v>
      </c>
    </row>
    <row r="1491" spans="1:10">
      <c r="A1491" s="3">
        <f t="shared" ca="1" si="93"/>
        <v>41003</v>
      </c>
      <c r="B1491" s="4" t="str">
        <f t="shared" ca="1" si="94"/>
        <v>12.20.16</v>
      </c>
      <c r="C1491">
        <f t="shared" ca="1" si="95"/>
        <v>8</v>
      </c>
      <c r="D1491">
        <v>1</v>
      </c>
      <c r="E1491">
        <v>2</v>
      </c>
      <c r="F1491" s="2" t="s">
        <v>4237</v>
      </c>
      <c r="G1491" t="s">
        <v>4181</v>
      </c>
      <c r="H1491">
        <v>0</v>
      </c>
      <c r="I1491">
        <v>2</v>
      </c>
      <c r="J1491">
        <f t="shared" si="92"/>
        <v>-4</v>
      </c>
    </row>
    <row r="1492" spans="1:10">
      <c r="A1492" s="3">
        <f t="shared" ca="1" si="93"/>
        <v>41003</v>
      </c>
      <c r="B1492" s="4" t="str">
        <f t="shared" ca="1" si="94"/>
        <v>12.20.16</v>
      </c>
      <c r="C1492">
        <f t="shared" ca="1" si="95"/>
        <v>8</v>
      </c>
      <c r="D1492">
        <v>1</v>
      </c>
      <c r="E1492">
        <v>2</v>
      </c>
      <c r="F1492" s="2" t="s">
        <v>4238</v>
      </c>
      <c r="G1492" t="s">
        <v>4182</v>
      </c>
      <c r="H1492">
        <v>0</v>
      </c>
      <c r="I1492">
        <v>10</v>
      </c>
      <c r="J1492">
        <f t="shared" si="92"/>
        <v>-5</v>
      </c>
    </row>
    <row r="1493" spans="1:10">
      <c r="A1493" s="3">
        <f t="shared" ca="1" si="93"/>
        <v>41003</v>
      </c>
      <c r="B1493" s="4" t="str">
        <f t="shared" ca="1" si="94"/>
        <v>12.20.16</v>
      </c>
      <c r="C1493">
        <f t="shared" ca="1" si="95"/>
        <v>8</v>
      </c>
      <c r="D1493">
        <v>2</v>
      </c>
      <c r="E1493">
        <v>1</v>
      </c>
      <c r="F1493" s="2" t="s">
        <v>4230</v>
      </c>
      <c r="G1493" t="s">
        <v>4178</v>
      </c>
      <c r="H1493">
        <v>20</v>
      </c>
      <c r="I1493">
        <v>3</v>
      </c>
      <c r="J1493">
        <f t="shared" si="92"/>
        <v>-1</v>
      </c>
    </row>
    <row r="1494" spans="1:10">
      <c r="A1494" s="3">
        <f t="shared" ca="1" si="93"/>
        <v>41003</v>
      </c>
      <c r="B1494" s="4" t="str">
        <f t="shared" ca="1" si="94"/>
        <v>12.20.16</v>
      </c>
      <c r="C1494">
        <f t="shared" ca="1" si="95"/>
        <v>8</v>
      </c>
      <c r="D1494">
        <v>2</v>
      </c>
      <c r="E1494">
        <v>1</v>
      </c>
      <c r="F1494" s="2" t="s">
        <v>4231</v>
      </c>
      <c r="G1494" t="s">
        <v>4179</v>
      </c>
      <c r="H1494">
        <v>19</v>
      </c>
      <c r="I1494">
        <v>3</v>
      </c>
      <c r="J1494">
        <f t="shared" si="92"/>
        <v>-2</v>
      </c>
    </row>
    <row r="1495" spans="1:10">
      <c r="A1495" s="3">
        <f t="shared" ca="1" si="93"/>
        <v>41003</v>
      </c>
      <c r="B1495" s="4" t="str">
        <f t="shared" ca="1" si="94"/>
        <v>12.20.16</v>
      </c>
      <c r="C1495">
        <f t="shared" ca="1" si="95"/>
        <v>8</v>
      </c>
      <c r="D1495">
        <v>2</v>
      </c>
      <c r="E1495">
        <v>1</v>
      </c>
      <c r="F1495" s="2" t="s">
        <v>4200</v>
      </c>
      <c r="G1495" t="s">
        <v>4180</v>
      </c>
      <c r="H1495">
        <v>0</v>
      </c>
      <c r="I1495">
        <v>5</v>
      </c>
      <c r="J1495">
        <f t="shared" si="92"/>
        <v>-3</v>
      </c>
    </row>
    <row r="1496" spans="1:10">
      <c r="A1496" s="3">
        <f t="shared" ca="1" si="93"/>
        <v>41003</v>
      </c>
      <c r="B1496" s="4" t="str">
        <f t="shared" ca="1" si="94"/>
        <v>12.20.16</v>
      </c>
      <c r="C1496">
        <f t="shared" ca="1" si="95"/>
        <v>8</v>
      </c>
      <c r="D1496">
        <v>2</v>
      </c>
      <c r="E1496">
        <v>1</v>
      </c>
      <c r="F1496" s="2" t="s">
        <v>4232</v>
      </c>
      <c r="G1496" t="s">
        <v>4181</v>
      </c>
      <c r="H1496">
        <v>1</v>
      </c>
      <c r="I1496">
        <v>8</v>
      </c>
      <c r="J1496">
        <f t="shared" si="92"/>
        <v>-4</v>
      </c>
    </row>
    <row r="1497" spans="1:10">
      <c r="A1497" s="3">
        <f t="shared" ca="1" si="93"/>
        <v>41003</v>
      </c>
      <c r="B1497" s="4" t="str">
        <f t="shared" ca="1" si="94"/>
        <v>12.20.16</v>
      </c>
      <c r="C1497">
        <f t="shared" ca="1" si="95"/>
        <v>8</v>
      </c>
      <c r="D1497">
        <v>2</v>
      </c>
      <c r="E1497">
        <v>1</v>
      </c>
      <c r="F1497" s="2" t="s">
        <v>4233</v>
      </c>
      <c r="G1497" t="s">
        <v>4182</v>
      </c>
      <c r="H1497">
        <v>0</v>
      </c>
      <c r="I1497">
        <v>10</v>
      </c>
      <c r="J1497">
        <f t="shared" si="92"/>
        <v>-5</v>
      </c>
    </row>
    <row r="1498" spans="1:10">
      <c r="A1498" s="3" t="str">
        <f t="shared" ca="1" si="93"/>
        <v/>
      </c>
      <c r="B1498" s="4" t="str">
        <f t="shared" ca="1" si="94"/>
        <v/>
      </c>
      <c r="C1498" t="str">
        <f t="shared" ca="1" si="95"/>
        <v/>
      </c>
      <c r="D1498" s="1">
        <v>41003</v>
      </c>
      <c r="E1498" t="s">
        <v>4174</v>
      </c>
      <c r="F1498" s="2" t="s">
        <v>4170</v>
      </c>
      <c r="G1498">
        <v>9</v>
      </c>
      <c r="J1498" t="str">
        <f t="shared" si="92"/>
        <v/>
      </c>
    </row>
    <row r="1499" spans="1:10">
      <c r="A1499" s="3">
        <f t="shared" ca="1" si="93"/>
        <v>41003</v>
      </c>
      <c r="B1499" s="4" t="str">
        <f t="shared" ca="1" si="94"/>
        <v>12.20.16</v>
      </c>
      <c r="C1499">
        <f t="shared" ca="1" si="95"/>
        <v>9</v>
      </c>
      <c r="D1499">
        <v>0</v>
      </c>
      <c r="E1499">
        <v>0</v>
      </c>
      <c r="F1499" s="2" t="s">
        <v>4225</v>
      </c>
      <c r="G1499" t="s">
        <v>4178</v>
      </c>
      <c r="H1499">
        <v>10</v>
      </c>
      <c r="I1499">
        <v>5</v>
      </c>
      <c r="J1499">
        <f t="shared" si="92"/>
        <v>-1</v>
      </c>
    </row>
    <row r="1500" spans="1:10">
      <c r="A1500" s="3">
        <f t="shared" ca="1" si="93"/>
        <v>41003</v>
      </c>
      <c r="B1500" s="4" t="str">
        <f t="shared" ca="1" si="94"/>
        <v>12.20.16</v>
      </c>
      <c r="C1500">
        <f t="shared" ca="1" si="95"/>
        <v>9</v>
      </c>
      <c r="D1500">
        <v>0</v>
      </c>
      <c r="E1500">
        <v>0</v>
      </c>
      <c r="F1500" s="2" t="s">
        <v>4226</v>
      </c>
      <c r="G1500" t="s">
        <v>4179</v>
      </c>
      <c r="H1500">
        <v>10</v>
      </c>
      <c r="I1500">
        <v>5</v>
      </c>
      <c r="J1500">
        <f t="shared" si="92"/>
        <v>-2</v>
      </c>
    </row>
    <row r="1501" spans="1:10">
      <c r="A1501" s="3">
        <f t="shared" ca="1" si="93"/>
        <v>41003</v>
      </c>
      <c r="B1501" s="4" t="str">
        <f t="shared" ca="1" si="94"/>
        <v>12.20.16</v>
      </c>
      <c r="C1501">
        <f t="shared" ca="1" si="95"/>
        <v>9</v>
      </c>
      <c r="D1501">
        <v>0</v>
      </c>
      <c r="E1501">
        <v>0</v>
      </c>
      <c r="F1501" s="2" t="s">
        <v>4227</v>
      </c>
      <c r="G1501" t="s">
        <v>4180</v>
      </c>
      <c r="H1501">
        <v>15</v>
      </c>
      <c r="I1501">
        <v>3</v>
      </c>
      <c r="J1501">
        <f t="shared" si="92"/>
        <v>-3</v>
      </c>
    </row>
    <row r="1502" spans="1:10">
      <c r="A1502" s="3">
        <f t="shared" ca="1" si="93"/>
        <v>41003</v>
      </c>
      <c r="B1502" s="4" t="str">
        <f t="shared" ca="1" si="94"/>
        <v>12.20.16</v>
      </c>
      <c r="C1502">
        <f t="shared" ca="1" si="95"/>
        <v>9</v>
      </c>
      <c r="D1502">
        <v>0</v>
      </c>
      <c r="E1502">
        <v>0</v>
      </c>
      <c r="F1502" s="2" t="s">
        <v>4228</v>
      </c>
      <c r="G1502" t="s">
        <v>4181</v>
      </c>
      <c r="H1502">
        <v>10</v>
      </c>
      <c r="I1502">
        <v>5</v>
      </c>
      <c r="J1502">
        <f t="shared" si="92"/>
        <v>-4</v>
      </c>
    </row>
    <row r="1503" spans="1:10">
      <c r="A1503" s="3">
        <f t="shared" ca="1" si="93"/>
        <v>41003</v>
      </c>
      <c r="B1503" s="4" t="str">
        <f t="shared" ca="1" si="94"/>
        <v>12.20.16</v>
      </c>
      <c r="C1503">
        <f t="shared" ca="1" si="95"/>
        <v>9</v>
      </c>
      <c r="D1503">
        <v>0</v>
      </c>
      <c r="E1503">
        <v>0</v>
      </c>
      <c r="F1503" s="2" t="s">
        <v>4229</v>
      </c>
      <c r="G1503" t="s">
        <v>4182</v>
      </c>
      <c r="H1503">
        <v>1</v>
      </c>
      <c r="I1503">
        <v>5</v>
      </c>
      <c r="J1503">
        <f t="shared" si="92"/>
        <v>-5</v>
      </c>
    </row>
    <row r="1504" spans="1:10">
      <c r="A1504" s="3">
        <f t="shared" ca="1" si="93"/>
        <v>41003</v>
      </c>
      <c r="B1504" s="4" t="str">
        <f t="shared" ca="1" si="94"/>
        <v>12.20.16</v>
      </c>
      <c r="C1504">
        <f t="shared" ca="1" si="95"/>
        <v>9</v>
      </c>
      <c r="D1504">
        <v>1</v>
      </c>
      <c r="E1504">
        <v>2</v>
      </c>
      <c r="F1504" s="2" t="s">
        <v>4234</v>
      </c>
      <c r="G1504" t="s">
        <v>4178</v>
      </c>
      <c r="H1504">
        <v>20</v>
      </c>
      <c r="I1504">
        <v>10</v>
      </c>
      <c r="J1504">
        <f t="shared" si="92"/>
        <v>-1</v>
      </c>
    </row>
    <row r="1505" spans="1:10">
      <c r="A1505" s="3">
        <f t="shared" ca="1" si="93"/>
        <v>41003</v>
      </c>
      <c r="B1505" s="4" t="str">
        <f t="shared" ca="1" si="94"/>
        <v>12.20.16</v>
      </c>
      <c r="C1505">
        <f t="shared" ca="1" si="95"/>
        <v>9</v>
      </c>
      <c r="D1505">
        <v>1</v>
      </c>
      <c r="E1505">
        <v>2</v>
      </c>
      <c r="F1505" s="2" t="s">
        <v>4235</v>
      </c>
      <c r="G1505" t="s">
        <v>4179</v>
      </c>
      <c r="H1505">
        <v>19</v>
      </c>
      <c r="I1505">
        <v>1</v>
      </c>
      <c r="J1505">
        <f t="shared" si="92"/>
        <v>-2</v>
      </c>
    </row>
    <row r="1506" spans="1:10">
      <c r="A1506" s="3">
        <f t="shared" ca="1" si="93"/>
        <v>41003</v>
      </c>
      <c r="B1506" s="4" t="str">
        <f t="shared" ca="1" si="94"/>
        <v>12.20.16</v>
      </c>
      <c r="C1506">
        <f t="shared" ca="1" si="95"/>
        <v>9</v>
      </c>
      <c r="D1506">
        <v>1</v>
      </c>
      <c r="E1506">
        <v>2</v>
      </c>
      <c r="F1506" s="2" t="s">
        <v>4236</v>
      </c>
      <c r="G1506" t="s">
        <v>4180</v>
      </c>
      <c r="H1506">
        <v>19</v>
      </c>
      <c r="I1506">
        <v>2</v>
      </c>
      <c r="J1506">
        <f t="shared" si="92"/>
        <v>-3</v>
      </c>
    </row>
    <row r="1507" spans="1:10">
      <c r="A1507" s="3">
        <f t="shared" ca="1" si="93"/>
        <v>41003</v>
      </c>
      <c r="B1507" s="4" t="str">
        <f t="shared" ca="1" si="94"/>
        <v>12.20.16</v>
      </c>
      <c r="C1507">
        <f t="shared" ca="1" si="95"/>
        <v>9</v>
      </c>
      <c r="D1507">
        <v>1</v>
      </c>
      <c r="E1507">
        <v>2</v>
      </c>
      <c r="F1507" s="2" t="s">
        <v>4237</v>
      </c>
      <c r="G1507" t="s">
        <v>4181</v>
      </c>
      <c r="H1507">
        <v>0</v>
      </c>
      <c r="I1507">
        <v>3</v>
      </c>
      <c r="J1507">
        <f t="shared" si="92"/>
        <v>-4</v>
      </c>
    </row>
    <row r="1508" spans="1:10">
      <c r="A1508" s="3">
        <f t="shared" ca="1" si="93"/>
        <v>41003</v>
      </c>
      <c r="B1508" s="4" t="str">
        <f t="shared" ca="1" si="94"/>
        <v>12.20.16</v>
      </c>
      <c r="C1508">
        <f t="shared" ca="1" si="95"/>
        <v>9</v>
      </c>
      <c r="D1508">
        <v>1</v>
      </c>
      <c r="E1508">
        <v>2</v>
      </c>
      <c r="F1508" s="2" t="s">
        <v>4238</v>
      </c>
      <c r="G1508" t="s">
        <v>4182</v>
      </c>
      <c r="H1508">
        <v>0</v>
      </c>
      <c r="I1508">
        <v>9</v>
      </c>
      <c r="J1508">
        <f t="shared" si="92"/>
        <v>-5</v>
      </c>
    </row>
    <row r="1509" spans="1:10">
      <c r="A1509" s="3">
        <f t="shared" ca="1" si="93"/>
        <v>41003</v>
      </c>
      <c r="B1509" s="4" t="str">
        <f t="shared" ca="1" si="94"/>
        <v>12.20.16</v>
      </c>
      <c r="C1509">
        <f t="shared" ca="1" si="95"/>
        <v>9</v>
      </c>
      <c r="D1509">
        <v>2</v>
      </c>
      <c r="E1509">
        <v>1</v>
      </c>
      <c r="F1509" s="2" t="s">
        <v>4230</v>
      </c>
      <c r="G1509" t="s">
        <v>4178</v>
      </c>
      <c r="H1509">
        <v>4</v>
      </c>
      <c r="I1509">
        <v>1</v>
      </c>
      <c r="J1509">
        <f t="shared" si="92"/>
        <v>-1</v>
      </c>
    </row>
    <row r="1510" spans="1:10">
      <c r="A1510" s="3">
        <f t="shared" ca="1" si="93"/>
        <v>41003</v>
      </c>
      <c r="B1510" s="4" t="str">
        <f t="shared" ca="1" si="94"/>
        <v>12.20.16</v>
      </c>
      <c r="C1510">
        <f t="shared" ca="1" si="95"/>
        <v>9</v>
      </c>
      <c r="D1510">
        <v>2</v>
      </c>
      <c r="E1510">
        <v>1</v>
      </c>
      <c r="F1510" s="2" t="s">
        <v>4231</v>
      </c>
      <c r="G1510" t="s">
        <v>4179</v>
      </c>
      <c r="H1510">
        <v>4</v>
      </c>
      <c r="I1510">
        <v>3</v>
      </c>
      <c r="J1510">
        <f t="shared" si="92"/>
        <v>-2</v>
      </c>
    </row>
    <row r="1511" spans="1:10">
      <c r="A1511" s="3">
        <f t="shared" ca="1" si="93"/>
        <v>41003</v>
      </c>
      <c r="B1511" s="4" t="str">
        <f t="shared" ca="1" si="94"/>
        <v>12.20.16</v>
      </c>
      <c r="C1511">
        <f t="shared" ca="1" si="95"/>
        <v>9</v>
      </c>
      <c r="D1511">
        <v>2</v>
      </c>
      <c r="E1511">
        <v>1</v>
      </c>
      <c r="F1511" s="2" t="s">
        <v>4200</v>
      </c>
      <c r="G1511" t="s">
        <v>4180</v>
      </c>
      <c r="H1511">
        <v>0</v>
      </c>
      <c r="I1511">
        <v>9</v>
      </c>
      <c r="J1511">
        <f t="shared" si="92"/>
        <v>-3</v>
      </c>
    </row>
    <row r="1512" spans="1:10">
      <c r="A1512" s="3">
        <f t="shared" ca="1" si="93"/>
        <v>41003</v>
      </c>
      <c r="B1512" s="4" t="str">
        <f t="shared" ca="1" si="94"/>
        <v>12.20.16</v>
      </c>
      <c r="C1512">
        <f t="shared" ca="1" si="95"/>
        <v>9</v>
      </c>
      <c r="D1512">
        <v>2</v>
      </c>
      <c r="E1512">
        <v>1</v>
      </c>
      <c r="F1512" s="2" t="s">
        <v>4232</v>
      </c>
      <c r="G1512" t="s">
        <v>4181</v>
      </c>
      <c r="H1512">
        <v>0</v>
      </c>
      <c r="I1512">
        <v>9</v>
      </c>
      <c r="J1512">
        <f t="shared" si="92"/>
        <v>-4</v>
      </c>
    </row>
    <row r="1513" spans="1:10">
      <c r="A1513" s="3">
        <f t="shared" ca="1" si="93"/>
        <v>41003</v>
      </c>
      <c r="B1513" s="4" t="str">
        <f t="shared" ca="1" si="94"/>
        <v>12.20.16</v>
      </c>
      <c r="C1513">
        <f t="shared" ca="1" si="95"/>
        <v>9</v>
      </c>
      <c r="D1513">
        <v>2</v>
      </c>
      <c r="E1513">
        <v>1</v>
      </c>
      <c r="F1513" s="2" t="s">
        <v>4233</v>
      </c>
      <c r="G1513" t="s">
        <v>4182</v>
      </c>
      <c r="H1513">
        <v>0</v>
      </c>
      <c r="I1513">
        <v>10</v>
      </c>
      <c r="J1513">
        <f t="shared" si="92"/>
        <v>-5</v>
      </c>
    </row>
    <row r="1514" spans="1:10">
      <c r="A1514" s="3" t="str">
        <f t="shared" ca="1" si="93"/>
        <v/>
      </c>
      <c r="B1514" s="4" t="str">
        <f t="shared" ca="1" si="94"/>
        <v/>
      </c>
      <c r="C1514" t="str">
        <f t="shared" ca="1" si="95"/>
        <v/>
      </c>
      <c r="D1514" s="1">
        <v>41004</v>
      </c>
      <c r="E1514" t="s">
        <v>4175</v>
      </c>
      <c r="F1514" s="2" t="s">
        <v>4170</v>
      </c>
      <c r="G1514">
        <v>0</v>
      </c>
      <c r="J1514" t="str">
        <f t="shared" si="92"/>
        <v/>
      </c>
    </row>
    <row r="1515" spans="1:10">
      <c r="A1515" s="3">
        <f t="shared" ca="1" si="93"/>
        <v>41004</v>
      </c>
      <c r="B1515" s="4" t="str">
        <f t="shared" ca="1" si="94"/>
        <v>12.27.33</v>
      </c>
      <c r="C1515">
        <f t="shared" ca="1" si="95"/>
        <v>0</v>
      </c>
      <c r="D1515">
        <v>0</v>
      </c>
      <c r="E1515">
        <v>0</v>
      </c>
      <c r="F1515" s="2" t="s">
        <v>4239</v>
      </c>
      <c r="G1515" t="s">
        <v>4178</v>
      </c>
      <c r="H1515">
        <v>19</v>
      </c>
      <c r="I1515">
        <v>3</v>
      </c>
      <c r="J1515">
        <f t="shared" si="92"/>
        <v>-1</v>
      </c>
    </row>
    <row r="1516" spans="1:10">
      <c r="A1516" s="3">
        <f t="shared" ca="1" si="93"/>
        <v>41004</v>
      </c>
      <c r="B1516" s="4" t="str">
        <f t="shared" ca="1" si="94"/>
        <v>12.27.33</v>
      </c>
      <c r="C1516">
        <f t="shared" ca="1" si="95"/>
        <v>0</v>
      </c>
      <c r="D1516">
        <v>0</v>
      </c>
      <c r="E1516">
        <v>0</v>
      </c>
      <c r="F1516" s="2" t="s">
        <v>4240</v>
      </c>
      <c r="G1516" t="s">
        <v>4179</v>
      </c>
      <c r="H1516">
        <v>19</v>
      </c>
      <c r="I1516">
        <v>3</v>
      </c>
      <c r="J1516">
        <f t="shared" si="92"/>
        <v>-2</v>
      </c>
    </row>
    <row r="1517" spans="1:10">
      <c r="A1517" s="3">
        <f t="shared" ca="1" si="93"/>
        <v>41004</v>
      </c>
      <c r="B1517" s="4" t="str">
        <f t="shared" ca="1" si="94"/>
        <v>12.27.33</v>
      </c>
      <c r="C1517">
        <f t="shared" ca="1" si="95"/>
        <v>0</v>
      </c>
      <c r="D1517">
        <v>0</v>
      </c>
      <c r="E1517">
        <v>0</v>
      </c>
      <c r="F1517" s="2" t="s">
        <v>4241</v>
      </c>
      <c r="G1517" t="s">
        <v>4180</v>
      </c>
      <c r="H1517">
        <v>0</v>
      </c>
      <c r="I1517">
        <v>3</v>
      </c>
      <c r="J1517">
        <f t="shared" si="92"/>
        <v>-3</v>
      </c>
    </row>
    <row r="1518" spans="1:10">
      <c r="A1518" s="3">
        <f t="shared" ca="1" si="93"/>
        <v>41004</v>
      </c>
      <c r="B1518" s="4" t="str">
        <f t="shared" ca="1" si="94"/>
        <v>12.27.33</v>
      </c>
      <c r="C1518">
        <f t="shared" ca="1" si="95"/>
        <v>0</v>
      </c>
      <c r="D1518">
        <v>0</v>
      </c>
      <c r="E1518">
        <v>0</v>
      </c>
      <c r="F1518" s="2" t="s">
        <v>4242</v>
      </c>
      <c r="G1518" t="s">
        <v>4181</v>
      </c>
      <c r="H1518">
        <v>0</v>
      </c>
      <c r="I1518">
        <v>3</v>
      </c>
      <c r="J1518">
        <f t="shared" si="92"/>
        <v>-4</v>
      </c>
    </row>
    <row r="1519" spans="1:10">
      <c r="A1519" s="3">
        <f t="shared" ca="1" si="93"/>
        <v>41004</v>
      </c>
      <c r="B1519" s="4" t="str">
        <f t="shared" ca="1" si="94"/>
        <v>12.27.33</v>
      </c>
      <c r="C1519">
        <f t="shared" ca="1" si="95"/>
        <v>0</v>
      </c>
      <c r="D1519">
        <v>0</v>
      </c>
      <c r="E1519">
        <v>0</v>
      </c>
      <c r="F1519" s="2" t="s">
        <v>4243</v>
      </c>
      <c r="G1519" t="s">
        <v>4182</v>
      </c>
      <c r="H1519">
        <v>0</v>
      </c>
      <c r="I1519">
        <v>3</v>
      </c>
      <c r="J1519">
        <f t="shared" si="92"/>
        <v>-5</v>
      </c>
    </row>
    <row r="1520" spans="1:10">
      <c r="A1520" s="3">
        <f t="shared" ca="1" si="93"/>
        <v>41004</v>
      </c>
      <c r="B1520" s="4" t="str">
        <f t="shared" ca="1" si="94"/>
        <v>12.27.33</v>
      </c>
      <c r="C1520">
        <f t="shared" ca="1" si="95"/>
        <v>0</v>
      </c>
      <c r="D1520">
        <v>1</v>
      </c>
      <c r="E1520">
        <v>1</v>
      </c>
      <c r="F1520" s="2" t="s">
        <v>4244</v>
      </c>
      <c r="G1520" t="s">
        <v>4178</v>
      </c>
      <c r="H1520">
        <v>20</v>
      </c>
      <c r="I1520">
        <v>3</v>
      </c>
      <c r="J1520">
        <f t="shared" si="92"/>
        <v>-1</v>
      </c>
    </row>
    <row r="1521" spans="1:10">
      <c r="A1521" s="3">
        <f t="shared" ca="1" si="93"/>
        <v>41004</v>
      </c>
      <c r="B1521" s="4" t="str">
        <f t="shared" ca="1" si="94"/>
        <v>12.27.33</v>
      </c>
      <c r="C1521">
        <f t="shared" ca="1" si="95"/>
        <v>0</v>
      </c>
      <c r="D1521">
        <v>1</v>
      </c>
      <c r="E1521">
        <v>1</v>
      </c>
      <c r="F1521" s="2" t="s">
        <v>4245</v>
      </c>
      <c r="G1521" t="s">
        <v>4179</v>
      </c>
      <c r="H1521">
        <v>20</v>
      </c>
      <c r="I1521">
        <v>3</v>
      </c>
      <c r="J1521">
        <f t="shared" si="92"/>
        <v>-2</v>
      </c>
    </row>
    <row r="1522" spans="1:10">
      <c r="A1522" s="3">
        <f t="shared" ca="1" si="93"/>
        <v>41004</v>
      </c>
      <c r="B1522" s="4" t="str">
        <f t="shared" ca="1" si="94"/>
        <v>12.27.33</v>
      </c>
      <c r="C1522">
        <f t="shared" ca="1" si="95"/>
        <v>0</v>
      </c>
      <c r="D1522">
        <v>1</v>
      </c>
      <c r="E1522">
        <v>1</v>
      </c>
      <c r="F1522" s="2" t="s">
        <v>4246</v>
      </c>
      <c r="G1522" t="s">
        <v>4180</v>
      </c>
      <c r="H1522">
        <v>1</v>
      </c>
      <c r="I1522">
        <v>3</v>
      </c>
      <c r="J1522">
        <f t="shared" si="92"/>
        <v>-3</v>
      </c>
    </row>
    <row r="1523" spans="1:10">
      <c r="A1523" s="3">
        <f t="shared" ca="1" si="93"/>
        <v>41004</v>
      </c>
      <c r="B1523" s="4" t="str">
        <f t="shared" ca="1" si="94"/>
        <v>12.27.33</v>
      </c>
      <c r="C1523">
        <f t="shared" ca="1" si="95"/>
        <v>0</v>
      </c>
      <c r="D1523">
        <v>1</v>
      </c>
      <c r="E1523">
        <v>1</v>
      </c>
      <c r="F1523" s="2" t="s">
        <v>4247</v>
      </c>
      <c r="G1523" t="s">
        <v>4181</v>
      </c>
      <c r="H1523">
        <v>0</v>
      </c>
      <c r="I1523">
        <v>3</v>
      </c>
      <c r="J1523">
        <f t="shared" si="92"/>
        <v>-4</v>
      </c>
    </row>
    <row r="1524" spans="1:10">
      <c r="A1524" s="3">
        <f t="shared" ca="1" si="93"/>
        <v>41004</v>
      </c>
      <c r="B1524" s="4" t="str">
        <f t="shared" ca="1" si="94"/>
        <v>12.27.33</v>
      </c>
      <c r="C1524">
        <f t="shared" ca="1" si="95"/>
        <v>0</v>
      </c>
      <c r="D1524">
        <v>1</v>
      </c>
      <c r="E1524">
        <v>1</v>
      </c>
      <c r="F1524" s="2" t="s">
        <v>4248</v>
      </c>
      <c r="G1524" t="s">
        <v>4182</v>
      </c>
      <c r="H1524">
        <v>0</v>
      </c>
      <c r="I1524">
        <v>0</v>
      </c>
      <c r="J1524">
        <f t="shared" si="92"/>
        <v>-5</v>
      </c>
    </row>
    <row r="1525" spans="1:10">
      <c r="A1525" s="3" t="str">
        <f t="shared" ca="1" si="93"/>
        <v/>
      </c>
      <c r="B1525" s="4" t="str">
        <f t="shared" ca="1" si="94"/>
        <v/>
      </c>
      <c r="C1525" t="str">
        <f t="shared" ca="1" si="95"/>
        <v/>
      </c>
      <c r="D1525" s="1">
        <v>41004</v>
      </c>
      <c r="E1525" t="s">
        <v>4175</v>
      </c>
      <c r="F1525" s="2" t="s">
        <v>4170</v>
      </c>
      <c r="G1525">
        <v>1</v>
      </c>
      <c r="J1525" t="str">
        <f t="shared" si="92"/>
        <v/>
      </c>
    </row>
    <row r="1526" spans="1:10">
      <c r="A1526" s="3">
        <f t="shared" ca="1" si="93"/>
        <v>41004</v>
      </c>
      <c r="B1526" s="4" t="str">
        <f t="shared" ca="1" si="94"/>
        <v>12.27.33</v>
      </c>
      <c r="C1526">
        <f t="shared" ca="1" si="95"/>
        <v>1</v>
      </c>
      <c r="D1526">
        <v>0</v>
      </c>
      <c r="E1526">
        <v>1</v>
      </c>
      <c r="F1526" s="2" t="s">
        <v>4244</v>
      </c>
      <c r="G1526" t="s">
        <v>4178</v>
      </c>
      <c r="H1526">
        <v>20</v>
      </c>
      <c r="I1526">
        <v>3</v>
      </c>
      <c r="J1526">
        <f t="shared" si="92"/>
        <v>-1</v>
      </c>
    </row>
    <row r="1527" spans="1:10">
      <c r="A1527" s="3">
        <f t="shared" ca="1" si="93"/>
        <v>41004</v>
      </c>
      <c r="B1527" s="4" t="str">
        <f t="shared" ca="1" si="94"/>
        <v>12.27.33</v>
      </c>
      <c r="C1527">
        <f t="shared" ca="1" si="95"/>
        <v>1</v>
      </c>
      <c r="D1527">
        <v>0</v>
      </c>
      <c r="E1527">
        <v>1</v>
      </c>
      <c r="F1527" s="2" t="s">
        <v>4245</v>
      </c>
      <c r="G1527" t="s">
        <v>4179</v>
      </c>
      <c r="H1527">
        <v>20</v>
      </c>
      <c r="I1527">
        <v>3</v>
      </c>
      <c r="J1527">
        <f t="shared" si="92"/>
        <v>-2</v>
      </c>
    </row>
    <row r="1528" spans="1:10">
      <c r="A1528" s="3">
        <f t="shared" ca="1" si="93"/>
        <v>41004</v>
      </c>
      <c r="B1528" s="4" t="str">
        <f t="shared" ca="1" si="94"/>
        <v>12.27.33</v>
      </c>
      <c r="C1528">
        <f t="shared" ca="1" si="95"/>
        <v>1</v>
      </c>
      <c r="D1528">
        <v>0</v>
      </c>
      <c r="E1528">
        <v>1</v>
      </c>
      <c r="F1528" s="2" t="s">
        <v>4246</v>
      </c>
      <c r="G1528" t="s">
        <v>4180</v>
      </c>
      <c r="H1528">
        <v>15</v>
      </c>
      <c r="I1528">
        <v>7</v>
      </c>
      <c r="J1528">
        <f t="shared" si="92"/>
        <v>-3</v>
      </c>
    </row>
    <row r="1529" spans="1:10">
      <c r="A1529" s="3">
        <f t="shared" ca="1" si="93"/>
        <v>41004</v>
      </c>
      <c r="B1529" s="4" t="str">
        <f t="shared" ca="1" si="94"/>
        <v>12.27.33</v>
      </c>
      <c r="C1529">
        <f t="shared" ca="1" si="95"/>
        <v>1</v>
      </c>
      <c r="D1529">
        <v>0</v>
      </c>
      <c r="E1529">
        <v>1</v>
      </c>
      <c r="F1529" s="2" t="s">
        <v>4247</v>
      </c>
      <c r="G1529" t="s">
        <v>4181</v>
      </c>
      <c r="H1529">
        <v>0</v>
      </c>
      <c r="I1529">
        <v>6</v>
      </c>
      <c r="J1529">
        <f t="shared" si="92"/>
        <v>-4</v>
      </c>
    </row>
    <row r="1530" spans="1:10">
      <c r="A1530" s="3">
        <f t="shared" ca="1" si="93"/>
        <v>41004</v>
      </c>
      <c r="B1530" s="4" t="str">
        <f t="shared" ca="1" si="94"/>
        <v>12.27.33</v>
      </c>
      <c r="C1530">
        <f t="shared" ca="1" si="95"/>
        <v>1</v>
      </c>
      <c r="D1530">
        <v>0</v>
      </c>
      <c r="E1530">
        <v>1</v>
      </c>
      <c r="F1530" s="2" t="s">
        <v>4248</v>
      </c>
      <c r="G1530" t="s">
        <v>4182</v>
      </c>
      <c r="H1530">
        <v>0</v>
      </c>
      <c r="I1530">
        <v>1</v>
      </c>
      <c r="J1530">
        <f t="shared" si="92"/>
        <v>-5</v>
      </c>
    </row>
    <row r="1531" spans="1:10">
      <c r="A1531" s="3">
        <f t="shared" ca="1" si="93"/>
        <v>41004</v>
      </c>
      <c r="B1531" s="4" t="str">
        <f t="shared" ca="1" si="94"/>
        <v>12.27.33</v>
      </c>
      <c r="C1531">
        <f t="shared" ca="1" si="95"/>
        <v>1</v>
      </c>
      <c r="D1531">
        <v>1</v>
      </c>
      <c r="E1531">
        <v>0</v>
      </c>
      <c r="F1531" s="2" t="s">
        <v>4239</v>
      </c>
      <c r="G1531" t="s">
        <v>4178</v>
      </c>
      <c r="H1531">
        <v>19</v>
      </c>
      <c r="I1531">
        <v>1</v>
      </c>
      <c r="J1531">
        <f t="shared" si="92"/>
        <v>-1</v>
      </c>
    </row>
    <row r="1532" spans="1:10">
      <c r="A1532" s="3">
        <f t="shared" ca="1" si="93"/>
        <v>41004</v>
      </c>
      <c r="B1532" s="4" t="str">
        <f t="shared" ca="1" si="94"/>
        <v>12.27.33</v>
      </c>
      <c r="C1532">
        <f t="shared" ca="1" si="95"/>
        <v>1</v>
      </c>
      <c r="D1532">
        <v>1</v>
      </c>
      <c r="E1532">
        <v>0</v>
      </c>
      <c r="F1532" s="2" t="s">
        <v>4240</v>
      </c>
      <c r="G1532" t="s">
        <v>4179</v>
      </c>
      <c r="H1532">
        <v>20</v>
      </c>
      <c r="I1532">
        <v>2</v>
      </c>
      <c r="J1532">
        <f t="shared" si="92"/>
        <v>-2</v>
      </c>
    </row>
    <row r="1533" spans="1:10">
      <c r="A1533" s="3">
        <f t="shared" ca="1" si="93"/>
        <v>41004</v>
      </c>
      <c r="B1533" s="4" t="str">
        <f t="shared" ca="1" si="94"/>
        <v>12.27.33</v>
      </c>
      <c r="C1533">
        <f t="shared" ca="1" si="95"/>
        <v>1</v>
      </c>
      <c r="D1533">
        <v>1</v>
      </c>
      <c r="E1533">
        <v>0</v>
      </c>
      <c r="F1533" s="2" t="s">
        <v>4241</v>
      </c>
      <c r="G1533" t="s">
        <v>4180</v>
      </c>
      <c r="H1533">
        <v>4</v>
      </c>
      <c r="I1533">
        <v>6</v>
      </c>
      <c r="J1533">
        <f t="shared" si="92"/>
        <v>-3</v>
      </c>
    </row>
    <row r="1534" spans="1:10">
      <c r="A1534" s="3">
        <f t="shared" ca="1" si="93"/>
        <v>41004</v>
      </c>
      <c r="B1534" s="4" t="str">
        <f t="shared" ca="1" si="94"/>
        <v>12.27.33</v>
      </c>
      <c r="C1534">
        <f t="shared" ca="1" si="95"/>
        <v>1</v>
      </c>
      <c r="D1534">
        <v>1</v>
      </c>
      <c r="E1534">
        <v>0</v>
      </c>
      <c r="F1534" s="2" t="s">
        <v>4242</v>
      </c>
      <c r="G1534" t="s">
        <v>4181</v>
      </c>
      <c r="H1534">
        <v>0</v>
      </c>
      <c r="I1534">
        <v>5</v>
      </c>
      <c r="J1534">
        <f t="shared" si="92"/>
        <v>-4</v>
      </c>
    </row>
    <row r="1535" spans="1:10">
      <c r="A1535" s="3">
        <f t="shared" ca="1" si="93"/>
        <v>41004</v>
      </c>
      <c r="B1535" s="4" t="str">
        <f t="shared" ca="1" si="94"/>
        <v>12.27.33</v>
      </c>
      <c r="C1535">
        <f t="shared" ca="1" si="95"/>
        <v>1</v>
      </c>
      <c r="D1535">
        <v>1</v>
      </c>
      <c r="E1535">
        <v>0</v>
      </c>
      <c r="F1535" s="2" t="s">
        <v>4243</v>
      </c>
      <c r="G1535" t="s">
        <v>4182</v>
      </c>
      <c r="H1535">
        <v>0</v>
      </c>
      <c r="I1535">
        <v>7</v>
      </c>
      <c r="J1535">
        <f t="shared" si="92"/>
        <v>-5</v>
      </c>
    </row>
    <row r="1536" spans="1:10">
      <c r="A1536" s="3" t="str">
        <f t="shared" ca="1" si="93"/>
        <v/>
      </c>
      <c r="B1536" s="4" t="str">
        <f t="shared" ca="1" si="94"/>
        <v/>
      </c>
      <c r="C1536" t="str">
        <f t="shared" ca="1" si="95"/>
        <v/>
      </c>
      <c r="D1536" s="1">
        <v>41004</v>
      </c>
      <c r="E1536" t="s">
        <v>4175</v>
      </c>
      <c r="F1536" s="2" t="s">
        <v>4170</v>
      </c>
      <c r="G1536">
        <v>10</v>
      </c>
      <c r="J1536" t="str">
        <f t="shared" si="92"/>
        <v/>
      </c>
    </row>
    <row r="1537" spans="1:10">
      <c r="A1537" s="3">
        <f t="shared" ca="1" si="93"/>
        <v>41004</v>
      </c>
      <c r="B1537" s="4" t="str">
        <f t="shared" ca="1" si="94"/>
        <v>12.27.33</v>
      </c>
      <c r="C1537">
        <f t="shared" ca="1" si="95"/>
        <v>10</v>
      </c>
      <c r="D1537">
        <v>0</v>
      </c>
      <c r="E1537">
        <v>1</v>
      </c>
      <c r="F1537" s="2" t="s">
        <v>4244</v>
      </c>
      <c r="G1537" t="s">
        <v>4178</v>
      </c>
      <c r="H1537">
        <v>18</v>
      </c>
      <c r="I1537">
        <v>2</v>
      </c>
      <c r="J1537">
        <f t="shared" si="92"/>
        <v>-1</v>
      </c>
    </row>
    <row r="1538" spans="1:10">
      <c r="A1538" s="3">
        <f t="shared" ca="1" si="93"/>
        <v>41004</v>
      </c>
      <c r="B1538" s="4" t="str">
        <f t="shared" ca="1" si="94"/>
        <v>12.27.33</v>
      </c>
      <c r="C1538">
        <f t="shared" ca="1" si="95"/>
        <v>10</v>
      </c>
      <c r="D1538">
        <v>0</v>
      </c>
      <c r="E1538">
        <v>1</v>
      </c>
      <c r="F1538" s="2" t="s">
        <v>4245</v>
      </c>
      <c r="G1538" t="s">
        <v>4179</v>
      </c>
      <c r="H1538">
        <v>15</v>
      </c>
      <c r="I1538">
        <v>3</v>
      </c>
      <c r="J1538">
        <f t="shared" ref="J1538:J1601" si="96">IF(G1538="A", -1, IF(G1538="B", -2, IF(G1538="C", -3, IF(G1538="D", -4, IF(G1538="E", -5, "")))))</f>
        <v>-2</v>
      </c>
    </row>
    <row r="1539" spans="1:10">
      <c r="A1539" s="3">
        <f t="shared" ref="A1539:A1602" ca="1" si="97">IF(D1539=0,OFFSET(D1539,-5*D1539+J1539,0),IF(D1539=1,OFFSET(D1539,-5*D1539+J1539,0),IF(D1539=2,OFFSET(D1539,-5*D1539+J1539,0),IF(D1539=3,OFFSET(D1539,-5*D1539+J1539,0),IF(D1539=4,OFFSET(D1539,-5*D1539+J1539,0),"")))))</f>
        <v>41004</v>
      </c>
      <c r="B1539" s="4" t="str">
        <f t="shared" ref="B1539:B1602" ca="1" si="98">IF(D1539=0,OFFSET(D1539,-5*D1539+J1539,1),IF(D1539=1,OFFSET(D1539,-5*D1539+J1539,1),IF(D1539=2,OFFSET(D1539,-5*D1539+J1539,1),IF(D1539=3,OFFSET(D1539,-5*D1539+J1539,1),IF(D1539=4,OFFSET(D1539,-5*D1539+J1539,1),"")))))</f>
        <v>12.27.33</v>
      </c>
      <c r="C1539">
        <f t="shared" ref="C1539:C1602" ca="1" si="99">IF(D1539=0,OFFSET(D1539,-5*D1539+J1539,3),IF(D1539=1,OFFSET(D1539,-5*D1539+J1539,3),IF(D1539=2,OFFSET(D1539,-5*D1539+J1539,3),IF(D1539=3,OFFSET(D1539,-5*D1539+J1539,3),IF(D1539=4,OFFSET(D1539,-5*D1539+J1539,3),"")))))</f>
        <v>10</v>
      </c>
      <c r="D1539">
        <v>0</v>
      </c>
      <c r="E1539">
        <v>1</v>
      </c>
      <c r="F1539" s="2" t="s">
        <v>4246</v>
      </c>
      <c r="G1539" t="s">
        <v>4180</v>
      </c>
      <c r="H1539">
        <v>18</v>
      </c>
      <c r="I1539">
        <v>5</v>
      </c>
      <c r="J1539">
        <f t="shared" si="96"/>
        <v>-3</v>
      </c>
    </row>
    <row r="1540" spans="1:10">
      <c r="A1540" s="3">
        <f t="shared" ca="1" si="97"/>
        <v>41004</v>
      </c>
      <c r="B1540" s="4" t="str">
        <f t="shared" ca="1" si="98"/>
        <v>12.27.33</v>
      </c>
      <c r="C1540">
        <f t="shared" ca="1" si="99"/>
        <v>10</v>
      </c>
      <c r="D1540">
        <v>0</v>
      </c>
      <c r="E1540">
        <v>1</v>
      </c>
      <c r="F1540" s="2" t="s">
        <v>4247</v>
      </c>
      <c r="G1540" t="s">
        <v>4181</v>
      </c>
      <c r="H1540">
        <v>0</v>
      </c>
      <c r="I1540">
        <v>6</v>
      </c>
      <c r="J1540">
        <f t="shared" si="96"/>
        <v>-4</v>
      </c>
    </row>
    <row r="1541" spans="1:10">
      <c r="A1541" s="3">
        <f t="shared" ca="1" si="97"/>
        <v>41004</v>
      </c>
      <c r="B1541" s="4" t="str">
        <f t="shared" ca="1" si="98"/>
        <v>12.27.33</v>
      </c>
      <c r="C1541">
        <f t="shared" ca="1" si="99"/>
        <v>10</v>
      </c>
      <c r="D1541">
        <v>0</v>
      </c>
      <c r="E1541">
        <v>1</v>
      </c>
      <c r="F1541" s="2" t="s">
        <v>4248</v>
      </c>
      <c r="G1541" t="s">
        <v>4182</v>
      </c>
      <c r="H1541">
        <v>10</v>
      </c>
      <c r="I1541">
        <v>7</v>
      </c>
      <c r="J1541">
        <f t="shared" si="96"/>
        <v>-5</v>
      </c>
    </row>
    <row r="1542" spans="1:10">
      <c r="A1542" s="3">
        <f t="shared" ca="1" si="97"/>
        <v>41004</v>
      </c>
      <c r="B1542" s="4" t="str">
        <f t="shared" ca="1" si="98"/>
        <v>12.27.33</v>
      </c>
      <c r="C1542">
        <f t="shared" ca="1" si="99"/>
        <v>10</v>
      </c>
      <c r="D1542">
        <v>1</v>
      </c>
      <c r="E1542">
        <v>0</v>
      </c>
      <c r="F1542" s="2" t="s">
        <v>4239</v>
      </c>
      <c r="G1542" t="s">
        <v>4178</v>
      </c>
      <c r="H1542">
        <v>19</v>
      </c>
      <c r="I1542">
        <v>1</v>
      </c>
      <c r="J1542">
        <f t="shared" si="96"/>
        <v>-1</v>
      </c>
    </row>
    <row r="1543" spans="1:10">
      <c r="A1543" s="3">
        <f t="shared" ca="1" si="97"/>
        <v>41004</v>
      </c>
      <c r="B1543" s="4" t="str">
        <f t="shared" ca="1" si="98"/>
        <v>12.27.33</v>
      </c>
      <c r="C1543">
        <f t="shared" ca="1" si="99"/>
        <v>10</v>
      </c>
      <c r="D1543">
        <v>1</v>
      </c>
      <c r="E1543">
        <v>0</v>
      </c>
      <c r="F1543" s="2" t="s">
        <v>4240</v>
      </c>
      <c r="G1543" t="s">
        <v>4179</v>
      </c>
      <c r="H1543">
        <v>18</v>
      </c>
      <c r="I1543">
        <v>1</v>
      </c>
      <c r="J1543">
        <f t="shared" si="96"/>
        <v>-2</v>
      </c>
    </row>
    <row r="1544" spans="1:10">
      <c r="A1544" s="3">
        <f t="shared" ca="1" si="97"/>
        <v>41004</v>
      </c>
      <c r="B1544" s="4" t="str">
        <f t="shared" ca="1" si="98"/>
        <v>12.27.33</v>
      </c>
      <c r="C1544">
        <f t="shared" ca="1" si="99"/>
        <v>10</v>
      </c>
      <c r="D1544">
        <v>1</v>
      </c>
      <c r="E1544">
        <v>0</v>
      </c>
      <c r="F1544" s="2" t="s">
        <v>4241</v>
      </c>
      <c r="G1544" t="s">
        <v>4180</v>
      </c>
      <c r="H1544">
        <v>15</v>
      </c>
      <c r="I1544">
        <v>2</v>
      </c>
      <c r="J1544">
        <f t="shared" si="96"/>
        <v>-3</v>
      </c>
    </row>
    <row r="1545" spans="1:10">
      <c r="A1545" s="3">
        <f t="shared" ca="1" si="97"/>
        <v>41004</v>
      </c>
      <c r="B1545" s="4" t="str">
        <f t="shared" ca="1" si="98"/>
        <v>12.27.33</v>
      </c>
      <c r="C1545">
        <f t="shared" ca="1" si="99"/>
        <v>10</v>
      </c>
      <c r="D1545">
        <v>1</v>
      </c>
      <c r="E1545">
        <v>0</v>
      </c>
      <c r="F1545" s="2" t="s">
        <v>4242</v>
      </c>
      <c r="G1545" t="s">
        <v>4181</v>
      </c>
      <c r="H1545">
        <v>1</v>
      </c>
      <c r="I1545">
        <v>10</v>
      </c>
      <c r="J1545">
        <f t="shared" si="96"/>
        <v>-4</v>
      </c>
    </row>
    <row r="1546" spans="1:10">
      <c r="A1546" s="3">
        <f t="shared" ca="1" si="97"/>
        <v>41004</v>
      </c>
      <c r="B1546" s="4" t="str">
        <f t="shared" ca="1" si="98"/>
        <v>12.27.33</v>
      </c>
      <c r="C1546">
        <f t="shared" ca="1" si="99"/>
        <v>10</v>
      </c>
      <c r="D1546">
        <v>1</v>
      </c>
      <c r="E1546">
        <v>0</v>
      </c>
      <c r="F1546" s="2" t="s">
        <v>4243</v>
      </c>
      <c r="G1546" t="s">
        <v>4182</v>
      </c>
      <c r="H1546">
        <v>1</v>
      </c>
      <c r="I1546">
        <v>10</v>
      </c>
      <c r="J1546">
        <f t="shared" si="96"/>
        <v>-5</v>
      </c>
    </row>
    <row r="1547" spans="1:10">
      <c r="A1547" s="3" t="str">
        <f t="shared" ca="1" si="97"/>
        <v/>
      </c>
      <c r="B1547" s="4" t="str">
        <f t="shared" ca="1" si="98"/>
        <v/>
      </c>
      <c r="C1547" t="str">
        <f t="shared" ca="1" si="99"/>
        <v/>
      </c>
      <c r="D1547" s="1">
        <v>41004</v>
      </c>
      <c r="E1547" t="s">
        <v>4175</v>
      </c>
      <c r="F1547" s="2" t="s">
        <v>4170</v>
      </c>
      <c r="G1547">
        <v>11</v>
      </c>
      <c r="J1547" t="str">
        <f t="shared" si="96"/>
        <v/>
      </c>
    </row>
    <row r="1548" spans="1:10">
      <c r="A1548" s="3">
        <f t="shared" ca="1" si="97"/>
        <v>41004</v>
      </c>
      <c r="B1548" s="4" t="str">
        <f t="shared" ca="1" si="98"/>
        <v>12.27.33</v>
      </c>
      <c r="C1548">
        <f t="shared" ca="1" si="99"/>
        <v>11</v>
      </c>
      <c r="D1548">
        <v>0</v>
      </c>
      <c r="E1548">
        <v>1</v>
      </c>
      <c r="F1548" s="2" t="s">
        <v>4244</v>
      </c>
      <c r="G1548" t="s">
        <v>4178</v>
      </c>
      <c r="H1548">
        <v>15</v>
      </c>
      <c r="I1548">
        <v>3</v>
      </c>
      <c r="J1548">
        <f t="shared" si="96"/>
        <v>-1</v>
      </c>
    </row>
    <row r="1549" spans="1:10">
      <c r="A1549" s="3">
        <f t="shared" ca="1" si="97"/>
        <v>41004</v>
      </c>
      <c r="B1549" s="4" t="str">
        <f t="shared" ca="1" si="98"/>
        <v>12.27.33</v>
      </c>
      <c r="C1549">
        <f t="shared" ca="1" si="99"/>
        <v>11</v>
      </c>
      <c r="D1549">
        <v>0</v>
      </c>
      <c r="E1549">
        <v>1</v>
      </c>
      <c r="F1549" s="2" t="s">
        <v>4245</v>
      </c>
      <c r="G1549" t="s">
        <v>4179</v>
      </c>
      <c r="H1549">
        <v>15</v>
      </c>
      <c r="I1549">
        <v>3</v>
      </c>
      <c r="J1549">
        <f t="shared" si="96"/>
        <v>-2</v>
      </c>
    </row>
    <row r="1550" spans="1:10">
      <c r="A1550" s="3">
        <f t="shared" ca="1" si="97"/>
        <v>41004</v>
      </c>
      <c r="B1550" s="4" t="str">
        <f t="shared" ca="1" si="98"/>
        <v>12.27.33</v>
      </c>
      <c r="C1550">
        <f t="shared" ca="1" si="99"/>
        <v>11</v>
      </c>
      <c r="D1550">
        <v>0</v>
      </c>
      <c r="E1550">
        <v>1</v>
      </c>
      <c r="F1550" s="2" t="s">
        <v>4246</v>
      </c>
      <c r="G1550" t="s">
        <v>4180</v>
      </c>
      <c r="H1550">
        <v>15</v>
      </c>
      <c r="I1550">
        <v>4</v>
      </c>
      <c r="J1550">
        <f t="shared" si="96"/>
        <v>-3</v>
      </c>
    </row>
    <row r="1551" spans="1:10">
      <c r="A1551" s="3">
        <f t="shared" ca="1" si="97"/>
        <v>41004</v>
      </c>
      <c r="B1551" s="4" t="str">
        <f t="shared" ca="1" si="98"/>
        <v>12.27.33</v>
      </c>
      <c r="C1551">
        <f t="shared" ca="1" si="99"/>
        <v>11</v>
      </c>
      <c r="D1551">
        <v>0</v>
      </c>
      <c r="E1551">
        <v>1</v>
      </c>
      <c r="F1551" s="2" t="s">
        <v>4247</v>
      </c>
      <c r="G1551" t="s">
        <v>4181</v>
      </c>
      <c r="H1551">
        <v>10</v>
      </c>
      <c r="I1551">
        <v>9</v>
      </c>
      <c r="J1551">
        <f t="shared" si="96"/>
        <v>-4</v>
      </c>
    </row>
    <row r="1552" spans="1:10">
      <c r="A1552" s="3">
        <f t="shared" ca="1" si="97"/>
        <v>41004</v>
      </c>
      <c r="B1552" s="4" t="str">
        <f t="shared" ca="1" si="98"/>
        <v>12.27.33</v>
      </c>
      <c r="C1552">
        <f t="shared" ca="1" si="99"/>
        <v>11</v>
      </c>
      <c r="D1552">
        <v>0</v>
      </c>
      <c r="E1552">
        <v>1</v>
      </c>
      <c r="F1552" s="2" t="s">
        <v>4248</v>
      </c>
      <c r="G1552" t="s">
        <v>4182</v>
      </c>
      <c r="H1552">
        <v>1</v>
      </c>
      <c r="I1552">
        <v>8</v>
      </c>
      <c r="J1552">
        <f t="shared" si="96"/>
        <v>-5</v>
      </c>
    </row>
    <row r="1553" spans="1:10">
      <c r="A1553" s="3">
        <f t="shared" ca="1" si="97"/>
        <v>41004</v>
      </c>
      <c r="B1553" s="4" t="str">
        <f t="shared" ca="1" si="98"/>
        <v>12.27.33</v>
      </c>
      <c r="C1553">
        <f t="shared" ca="1" si="99"/>
        <v>11</v>
      </c>
      <c r="D1553">
        <v>1</v>
      </c>
      <c r="E1553">
        <v>0</v>
      </c>
      <c r="F1553" s="2" t="s">
        <v>4239</v>
      </c>
      <c r="G1553" t="s">
        <v>4178</v>
      </c>
      <c r="H1553">
        <v>19</v>
      </c>
      <c r="I1553">
        <v>2</v>
      </c>
      <c r="J1553">
        <f t="shared" si="96"/>
        <v>-1</v>
      </c>
    </row>
    <row r="1554" spans="1:10">
      <c r="A1554" s="3">
        <f t="shared" ca="1" si="97"/>
        <v>41004</v>
      </c>
      <c r="B1554" s="4" t="str">
        <f t="shared" ca="1" si="98"/>
        <v>12.27.33</v>
      </c>
      <c r="C1554">
        <f t="shared" ca="1" si="99"/>
        <v>11</v>
      </c>
      <c r="D1554">
        <v>1</v>
      </c>
      <c r="E1554">
        <v>0</v>
      </c>
      <c r="F1554" s="2" t="s">
        <v>4240</v>
      </c>
      <c r="G1554" t="s">
        <v>4179</v>
      </c>
      <c r="H1554">
        <v>19</v>
      </c>
      <c r="I1554">
        <v>2</v>
      </c>
      <c r="J1554">
        <f t="shared" si="96"/>
        <v>-2</v>
      </c>
    </row>
    <row r="1555" spans="1:10">
      <c r="A1555" s="3">
        <f t="shared" ca="1" si="97"/>
        <v>41004</v>
      </c>
      <c r="B1555" s="4" t="str">
        <f t="shared" ca="1" si="98"/>
        <v>12.27.33</v>
      </c>
      <c r="C1555">
        <f t="shared" ca="1" si="99"/>
        <v>11</v>
      </c>
      <c r="D1555">
        <v>1</v>
      </c>
      <c r="E1555">
        <v>0</v>
      </c>
      <c r="F1555" s="2" t="s">
        <v>4241</v>
      </c>
      <c r="G1555" t="s">
        <v>4180</v>
      </c>
      <c r="H1555">
        <v>19</v>
      </c>
      <c r="I1555">
        <v>2</v>
      </c>
      <c r="J1555">
        <f t="shared" si="96"/>
        <v>-3</v>
      </c>
    </row>
    <row r="1556" spans="1:10">
      <c r="A1556" s="3">
        <f t="shared" ca="1" si="97"/>
        <v>41004</v>
      </c>
      <c r="B1556" s="4" t="str">
        <f t="shared" ca="1" si="98"/>
        <v>12.27.33</v>
      </c>
      <c r="C1556">
        <f t="shared" ca="1" si="99"/>
        <v>11</v>
      </c>
      <c r="D1556">
        <v>1</v>
      </c>
      <c r="E1556">
        <v>0</v>
      </c>
      <c r="F1556" s="2" t="s">
        <v>4242</v>
      </c>
      <c r="G1556" t="s">
        <v>4181</v>
      </c>
      <c r="H1556">
        <v>0</v>
      </c>
      <c r="I1556">
        <v>10</v>
      </c>
      <c r="J1556">
        <f t="shared" si="96"/>
        <v>-4</v>
      </c>
    </row>
    <row r="1557" spans="1:10">
      <c r="A1557" s="3">
        <f t="shared" ca="1" si="97"/>
        <v>41004</v>
      </c>
      <c r="B1557" s="4" t="str">
        <f t="shared" ca="1" si="98"/>
        <v>12.27.33</v>
      </c>
      <c r="C1557">
        <f t="shared" ca="1" si="99"/>
        <v>11</v>
      </c>
      <c r="D1557">
        <v>1</v>
      </c>
      <c r="E1557">
        <v>0</v>
      </c>
      <c r="F1557" s="2" t="s">
        <v>4243</v>
      </c>
      <c r="G1557" t="s">
        <v>4182</v>
      </c>
      <c r="H1557">
        <v>1</v>
      </c>
      <c r="I1557">
        <v>10</v>
      </c>
      <c r="J1557">
        <f t="shared" si="96"/>
        <v>-5</v>
      </c>
    </row>
    <row r="1558" spans="1:10">
      <c r="A1558" s="3" t="str">
        <f t="shared" ca="1" si="97"/>
        <v/>
      </c>
      <c r="B1558" s="4" t="str">
        <f t="shared" ca="1" si="98"/>
        <v/>
      </c>
      <c r="C1558" t="str">
        <f t="shared" ca="1" si="99"/>
        <v/>
      </c>
      <c r="D1558" s="1">
        <v>41004</v>
      </c>
      <c r="E1558" t="s">
        <v>4175</v>
      </c>
      <c r="F1558" s="2" t="s">
        <v>4170</v>
      </c>
      <c r="G1558">
        <v>12</v>
      </c>
      <c r="J1558" t="str">
        <f t="shared" si="96"/>
        <v/>
      </c>
    </row>
    <row r="1559" spans="1:10">
      <c r="A1559" s="3">
        <f t="shared" ca="1" si="97"/>
        <v>41004</v>
      </c>
      <c r="B1559" s="4" t="str">
        <f t="shared" ca="1" si="98"/>
        <v>12.27.33</v>
      </c>
      <c r="C1559">
        <f t="shared" ca="1" si="99"/>
        <v>12</v>
      </c>
      <c r="D1559">
        <v>0</v>
      </c>
      <c r="E1559">
        <v>1</v>
      </c>
      <c r="F1559" s="2" t="s">
        <v>4244</v>
      </c>
      <c r="G1559" t="s">
        <v>4178</v>
      </c>
      <c r="H1559">
        <v>10</v>
      </c>
      <c r="I1559">
        <v>3</v>
      </c>
      <c r="J1559">
        <f t="shared" si="96"/>
        <v>-1</v>
      </c>
    </row>
    <row r="1560" spans="1:10">
      <c r="A1560" s="3">
        <f t="shared" ca="1" si="97"/>
        <v>41004</v>
      </c>
      <c r="B1560" s="4" t="str">
        <f t="shared" ca="1" si="98"/>
        <v>12.27.33</v>
      </c>
      <c r="C1560">
        <f t="shared" ca="1" si="99"/>
        <v>12</v>
      </c>
      <c r="D1560">
        <v>0</v>
      </c>
      <c r="E1560">
        <v>1</v>
      </c>
      <c r="F1560" s="2" t="s">
        <v>4245</v>
      </c>
      <c r="G1560" t="s">
        <v>4179</v>
      </c>
      <c r="H1560">
        <v>15</v>
      </c>
      <c r="I1560">
        <v>6</v>
      </c>
      <c r="J1560">
        <f t="shared" si="96"/>
        <v>-2</v>
      </c>
    </row>
    <row r="1561" spans="1:10">
      <c r="A1561" s="3">
        <f t="shared" ca="1" si="97"/>
        <v>41004</v>
      </c>
      <c r="B1561" s="4" t="str">
        <f t="shared" ca="1" si="98"/>
        <v>12.27.33</v>
      </c>
      <c r="C1561">
        <f t="shared" ca="1" si="99"/>
        <v>12</v>
      </c>
      <c r="D1561">
        <v>0</v>
      </c>
      <c r="E1561">
        <v>1</v>
      </c>
      <c r="F1561" s="2" t="s">
        <v>4246</v>
      </c>
      <c r="G1561" t="s">
        <v>4180</v>
      </c>
      <c r="H1561">
        <v>10</v>
      </c>
      <c r="I1561">
        <v>4</v>
      </c>
      <c r="J1561">
        <f t="shared" si="96"/>
        <v>-3</v>
      </c>
    </row>
    <row r="1562" spans="1:10">
      <c r="A1562" s="3">
        <f t="shared" ca="1" si="97"/>
        <v>41004</v>
      </c>
      <c r="B1562" s="4" t="str">
        <f t="shared" ca="1" si="98"/>
        <v>12.27.33</v>
      </c>
      <c r="C1562">
        <f t="shared" ca="1" si="99"/>
        <v>12</v>
      </c>
      <c r="D1562">
        <v>0</v>
      </c>
      <c r="E1562">
        <v>1</v>
      </c>
      <c r="F1562" s="2" t="s">
        <v>4247</v>
      </c>
      <c r="G1562" t="s">
        <v>4181</v>
      </c>
      <c r="H1562">
        <v>10</v>
      </c>
      <c r="I1562">
        <v>5</v>
      </c>
      <c r="J1562">
        <f t="shared" si="96"/>
        <v>-4</v>
      </c>
    </row>
    <row r="1563" spans="1:10">
      <c r="A1563" s="3">
        <f t="shared" ca="1" si="97"/>
        <v>41004</v>
      </c>
      <c r="B1563" s="4" t="str">
        <f t="shared" ca="1" si="98"/>
        <v>12.27.33</v>
      </c>
      <c r="C1563">
        <f t="shared" ca="1" si="99"/>
        <v>12</v>
      </c>
      <c r="D1563">
        <v>0</v>
      </c>
      <c r="E1563">
        <v>1</v>
      </c>
      <c r="F1563" s="2" t="s">
        <v>4248</v>
      </c>
      <c r="G1563" t="s">
        <v>4182</v>
      </c>
      <c r="H1563">
        <v>1</v>
      </c>
      <c r="I1563">
        <v>7</v>
      </c>
      <c r="J1563">
        <f t="shared" si="96"/>
        <v>-5</v>
      </c>
    </row>
    <row r="1564" spans="1:10">
      <c r="A1564" s="3">
        <f t="shared" ca="1" si="97"/>
        <v>41004</v>
      </c>
      <c r="B1564" s="4" t="str">
        <f t="shared" ca="1" si="98"/>
        <v>12.27.33</v>
      </c>
      <c r="C1564">
        <f t="shared" ca="1" si="99"/>
        <v>12</v>
      </c>
      <c r="D1564">
        <v>1</v>
      </c>
      <c r="E1564">
        <v>0</v>
      </c>
      <c r="F1564" s="2" t="s">
        <v>4239</v>
      </c>
      <c r="G1564" t="s">
        <v>4178</v>
      </c>
      <c r="H1564">
        <v>19</v>
      </c>
      <c r="I1564">
        <v>2</v>
      </c>
      <c r="J1564">
        <f t="shared" si="96"/>
        <v>-1</v>
      </c>
    </row>
    <row r="1565" spans="1:10">
      <c r="A1565" s="3">
        <f t="shared" ca="1" si="97"/>
        <v>41004</v>
      </c>
      <c r="B1565" s="4" t="str">
        <f t="shared" ca="1" si="98"/>
        <v>12.27.33</v>
      </c>
      <c r="C1565">
        <f t="shared" ca="1" si="99"/>
        <v>12</v>
      </c>
      <c r="D1565">
        <v>1</v>
      </c>
      <c r="E1565">
        <v>0</v>
      </c>
      <c r="F1565" s="2" t="s">
        <v>4240</v>
      </c>
      <c r="G1565" t="s">
        <v>4179</v>
      </c>
      <c r="H1565">
        <v>19</v>
      </c>
      <c r="I1565">
        <v>2</v>
      </c>
      <c r="J1565">
        <f t="shared" si="96"/>
        <v>-2</v>
      </c>
    </row>
    <row r="1566" spans="1:10">
      <c r="A1566" s="3">
        <f t="shared" ca="1" si="97"/>
        <v>41004</v>
      </c>
      <c r="B1566" s="4" t="str">
        <f t="shared" ca="1" si="98"/>
        <v>12.27.33</v>
      </c>
      <c r="C1566">
        <f t="shared" ca="1" si="99"/>
        <v>12</v>
      </c>
      <c r="D1566">
        <v>1</v>
      </c>
      <c r="E1566">
        <v>0</v>
      </c>
      <c r="F1566" s="2" t="s">
        <v>4241</v>
      </c>
      <c r="G1566" t="s">
        <v>4180</v>
      </c>
      <c r="H1566">
        <v>19</v>
      </c>
      <c r="I1566">
        <v>2</v>
      </c>
      <c r="J1566">
        <f t="shared" si="96"/>
        <v>-3</v>
      </c>
    </row>
    <row r="1567" spans="1:10">
      <c r="A1567" s="3">
        <f t="shared" ca="1" si="97"/>
        <v>41004</v>
      </c>
      <c r="B1567" s="4" t="str">
        <f t="shared" ca="1" si="98"/>
        <v>12.27.33</v>
      </c>
      <c r="C1567">
        <f t="shared" ca="1" si="99"/>
        <v>12</v>
      </c>
      <c r="D1567">
        <v>1</v>
      </c>
      <c r="E1567">
        <v>0</v>
      </c>
      <c r="F1567" s="2" t="s">
        <v>4242</v>
      </c>
      <c r="G1567" t="s">
        <v>4181</v>
      </c>
      <c r="H1567">
        <v>0</v>
      </c>
      <c r="I1567">
        <v>10</v>
      </c>
      <c r="J1567">
        <f t="shared" si="96"/>
        <v>-4</v>
      </c>
    </row>
    <row r="1568" spans="1:10">
      <c r="A1568" s="3">
        <f t="shared" ca="1" si="97"/>
        <v>41004</v>
      </c>
      <c r="B1568" s="4" t="str">
        <f t="shared" ca="1" si="98"/>
        <v>12.27.33</v>
      </c>
      <c r="C1568">
        <f t="shared" ca="1" si="99"/>
        <v>12</v>
      </c>
      <c r="D1568">
        <v>1</v>
      </c>
      <c r="E1568">
        <v>0</v>
      </c>
      <c r="F1568" s="2" t="s">
        <v>4243</v>
      </c>
      <c r="G1568" t="s">
        <v>4182</v>
      </c>
      <c r="H1568">
        <v>0</v>
      </c>
      <c r="I1568">
        <v>10</v>
      </c>
      <c r="J1568">
        <f t="shared" si="96"/>
        <v>-5</v>
      </c>
    </row>
    <row r="1569" spans="1:10">
      <c r="A1569" s="3" t="str">
        <f t="shared" ca="1" si="97"/>
        <v/>
      </c>
      <c r="B1569" s="4" t="str">
        <f t="shared" ca="1" si="98"/>
        <v/>
      </c>
      <c r="C1569" t="str">
        <f t="shared" ca="1" si="99"/>
        <v/>
      </c>
      <c r="D1569" s="1">
        <v>41004</v>
      </c>
      <c r="E1569" t="s">
        <v>4175</v>
      </c>
      <c r="F1569" s="2" t="s">
        <v>4170</v>
      </c>
      <c r="G1569">
        <v>13</v>
      </c>
      <c r="J1569" t="str">
        <f t="shared" si="96"/>
        <v/>
      </c>
    </row>
    <row r="1570" spans="1:10">
      <c r="A1570" s="3">
        <f t="shared" ca="1" si="97"/>
        <v>41004</v>
      </c>
      <c r="B1570" s="4" t="str">
        <f t="shared" ca="1" si="98"/>
        <v>12.27.33</v>
      </c>
      <c r="C1570">
        <f t="shared" ca="1" si="99"/>
        <v>13</v>
      </c>
      <c r="D1570">
        <v>0</v>
      </c>
      <c r="E1570">
        <v>0</v>
      </c>
      <c r="F1570" s="2" t="s">
        <v>4239</v>
      </c>
      <c r="G1570" t="s">
        <v>4178</v>
      </c>
      <c r="H1570">
        <v>19</v>
      </c>
      <c r="I1570">
        <v>7</v>
      </c>
      <c r="J1570">
        <f t="shared" si="96"/>
        <v>-1</v>
      </c>
    </row>
    <row r="1571" spans="1:10">
      <c r="A1571" s="3">
        <f t="shared" ca="1" si="97"/>
        <v>41004</v>
      </c>
      <c r="B1571" s="4" t="str">
        <f t="shared" ca="1" si="98"/>
        <v>12.27.33</v>
      </c>
      <c r="C1571">
        <f t="shared" ca="1" si="99"/>
        <v>13</v>
      </c>
      <c r="D1571">
        <v>0</v>
      </c>
      <c r="E1571">
        <v>0</v>
      </c>
      <c r="F1571" s="2" t="s">
        <v>4240</v>
      </c>
      <c r="G1571" t="s">
        <v>4179</v>
      </c>
      <c r="H1571">
        <v>19</v>
      </c>
      <c r="I1571">
        <v>7</v>
      </c>
      <c r="J1571">
        <f t="shared" si="96"/>
        <v>-2</v>
      </c>
    </row>
    <row r="1572" spans="1:10">
      <c r="A1572" s="3">
        <f t="shared" ca="1" si="97"/>
        <v>41004</v>
      </c>
      <c r="B1572" s="4" t="str">
        <f t="shared" ca="1" si="98"/>
        <v>12.27.33</v>
      </c>
      <c r="C1572">
        <f t="shared" ca="1" si="99"/>
        <v>13</v>
      </c>
      <c r="D1572">
        <v>0</v>
      </c>
      <c r="E1572">
        <v>0</v>
      </c>
      <c r="F1572" s="2" t="s">
        <v>4241</v>
      </c>
      <c r="G1572" t="s">
        <v>4180</v>
      </c>
      <c r="H1572">
        <v>19</v>
      </c>
      <c r="I1572">
        <v>3</v>
      </c>
      <c r="J1572">
        <f t="shared" si="96"/>
        <v>-3</v>
      </c>
    </row>
    <row r="1573" spans="1:10">
      <c r="A1573" s="3">
        <f t="shared" ca="1" si="97"/>
        <v>41004</v>
      </c>
      <c r="B1573" s="4" t="str">
        <f t="shared" ca="1" si="98"/>
        <v>12.27.33</v>
      </c>
      <c r="C1573">
        <f t="shared" ca="1" si="99"/>
        <v>13</v>
      </c>
      <c r="D1573">
        <v>0</v>
      </c>
      <c r="E1573">
        <v>0</v>
      </c>
      <c r="F1573" s="2" t="s">
        <v>4242</v>
      </c>
      <c r="G1573" t="s">
        <v>4181</v>
      </c>
      <c r="H1573">
        <v>0</v>
      </c>
      <c r="I1573">
        <v>10</v>
      </c>
      <c r="J1573">
        <f t="shared" si="96"/>
        <v>-4</v>
      </c>
    </row>
    <row r="1574" spans="1:10">
      <c r="A1574" s="3">
        <f t="shared" ca="1" si="97"/>
        <v>41004</v>
      </c>
      <c r="B1574" s="4" t="str">
        <f t="shared" ca="1" si="98"/>
        <v>12.27.33</v>
      </c>
      <c r="C1574">
        <f t="shared" ca="1" si="99"/>
        <v>13</v>
      </c>
      <c r="D1574">
        <v>0</v>
      </c>
      <c r="E1574">
        <v>0</v>
      </c>
      <c r="F1574" s="2" t="s">
        <v>4243</v>
      </c>
      <c r="G1574" t="s">
        <v>4182</v>
      </c>
      <c r="H1574">
        <v>4</v>
      </c>
      <c r="I1574">
        <v>10</v>
      </c>
      <c r="J1574">
        <f t="shared" si="96"/>
        <v>-5</v>
      </c>
    </row>
    <row r="1575" spans="1:10">
      <c r="A1575" s="3">
        <f t="shared" ca="1" si="97"/>
        <v>41004</v>
      </c>
      <c r="B1575" s="4" t="str">
        <f t="shared" ca="1" si="98"/>
        <v>12.27.33</v>
      </c>
      <c r="C1575">
        <f t="shared" ca="1" si="99"/>
        <v>13</v>
      </c>
      <c r="D1575">
        <v>1</v>
      </c>
      <c r="E1575">
        <v>1</v>
      </c>
      <c r="F1575" s="2" t="s">
        <v>4244</v>
      </c>
      <c r="G1575" t="s">
        <v>4178</v>
      </c>
      <c r="H1575">
        <v>10</v>
      </c>
      <c r="I1575">
        <v>3</v>
      </c>
      <c r="J1575">
        <f t="shared" si="96"/>
        <v>-1</v>
      </c>
    </row>
    <row r="1576" spans="1:10">
      <c r="A1576" s="3">
        <f t="shared" ca="1" si="97"/>
        <v>41004</v>
      </c>
      <c r="B1576" s="4" t="str">
        <f t="shared" ca="1" si="98"/>
        <v>12.27.33</v>
      </c>
      <c r="C1576">
        <f t="shared" ca="1" si="99"/>
        <v>13</v>
      </c>
      <c r="D1576">
        <v>1</v>
      </c>
      <c r="E1576">
        <v>1</v>
      </c>
      <c r="F1576" s="2" t="s">
        <v>4245</v>
      </c>
      <c r="G1576" t="s">
        <v>4179</v>
      </c>
      <c r="H1576">
        <v>10</v>
      </c>
      <c r="I1576">
        <v>4</v>
      </c>
      <c r="J1576">
        <f t="shared" si="96"/>
        <v>-2</v>
      </c>
    </row>
    <row r="1577" spans="1:10">
      <c r="A1577" s="3">
        <f t="shared" ca="1" si="97"/>
        <v>41004</v>
      </c>
      <c r="B1577" s="4" t="str">
        <f t="shared" ca="1" si="98"/>
        <v>12.27.33</v>
      </c>
      <c r="C1577">
        <f t="shared" ca="1" si="99"/>
        <v>13</v>
      </c>
      <c r="D1577">
        <v>1</v>
      </c>
      <c r="E1577">
        <v>1</v>
      </c>
      <c r="F1577" s="2" t="s">
        <v>4246</v>
      </c>
      <c r="G1577" t="s">
        <v>4180</v>
      </c>
      <c r="H1577">
        <v>18</v>
      </c>
      <c r="I1577">
        <v>4</v>
      </c>
      <c r="J1577">
        <f t="shared" si="96"/>
        <v>-3</v>
      </c>
    </row>
    <row r="1578" spans="1:10">
      <c r="A1578" s="3">
        <f t="shared" ca="1" si="97"/>
        <v>41004</v>
      </c>
      <c r="B1578" s="4" t="str">
        <f t="shared" ca="1" si="98"/>
        <v>12.27.33</v>
      </c>
      <c r="C1578">
        <f t="shared" ca="1" si="99"/>
        <v>13</v>
      </c>
      <c r="D1578">
        <v>1</v>
      </c>
      <c r="E1578">
        <v>1</v>
      </c>
      <c r="F1578" s="2" t="s">
        <v>4247</v>
      </c>
      <c r="G1578" t="s">
        <v>4181</v>
      </c>
      <c r="H1578">
        <v>10</v>
      </c>
      <c r="I1578">
        <v>9</v>
      </c>
      <c r="J1578">
        <f t="shared" si="96"/>
        <v>-4</v>
      </c>
    </row>
    <row r="1579" spans="1:10">
      <c r="A1579" s="3">
        <f t="shared" ca="1" si="97"/>
        <v>41004</v>
      </c>
      <c r="B1579" s="4" t="str">
        <f t="shared" ca="1" si="98"/>
        <v>12.27.33</v>
      </c>
      <c r="C1579">
        <f t="shared" ca="1" si="99"/>
        <v>13</v>
      </c>
      <c r="D1579">
        <v>1</v>
      </c>
      <c r="E1579">
        <v>1</v>
      </c>
      <c r="F1579" s="2" t="s">
        <v>4248</v>
      </c>
      <c r="G1579" t="s">
        <v>4182</v>
      </c>
      <c r="H1579">
        <v>4</v>
      </c>
      <c r="I1579">
        <v>10</v>
      </c>
      <c r="J1579">
        <f t="shared" si="96"/>
        <v>-5</v>
      </c>
    </row>
    <row r="1580" spans="1:10">
      <c r="A1580" s="3" t="str">
        <f t="shared" ca="1" si="97"/>
        <v/>
      </c>
      <c r="B1580" s="4" t="str">
        <f t="shared" ca="1" si="98"/>
        <v/>
      </c>
      <c r="C1580" t="str">
        <f t="shared" ca="1" si="99"/>
        <v/>
      </c>
      <c r="D1580" s="1">
        <v>41004</v>
      </c>
      <c r="E1580" t="s">
        <v>4175</v>
      </c>
      <c r="F1580" s="2" t="s">
        <v>4170</v>
      </c>
      <c r="G1580">
        <v>14</v>
      </c>
      <c r="J1580" t="str">
        <f t="shared" si="96"/>
        <v/>
      </c>
    </row>
    <row r="1581" spans="1:10">
      <c r="A1581" s="3">
        <f t="shared" ca="1" si="97"/>
        <v>41004</v>
      </c>
      <c r="B1581" s="4" t="str">
        <f t="shared" ca="1" si="98"/>
        <v>12.27.33</v>
      </c>
      <c r="C1581">
        <f t="shared" ca="1" si="99"/>
        <v>14</v>
      </c>
      <c r="D1581">
        <v>0</v>
      </c>
      <c r="E1581">
        <v>0</v>
      </c>
      <c r="F1581" s="2" t="s">
        <v>4239</v>
      </c>
      <c r="G1581" t="s">
        <v>4178</v>
      </c>
      <c r="H1581">
        <v>19</v>
      </c>
      <c r="I1581">
        <v>3</v>
      </c>
      <c r="J1581">
        <f t="shared" si="96"/>
        <v>-1</v>
      </c>
    </row>
    <row r="1582" spans="1:10">
      <c r="A1582" s="3">
        <f t="shared" ca="1" si="97"/>
        <v>41004</v>
      </c>
      <c r="B1582" s="4" t="str">
        <f t="shared" ca="1" si="98"/>
        <v>12.27.33</v>
      </c>
      <c r="C1582">
        <f t="shared" ca="1" si="99"/>
        <v>14</v>
      </c>
      <c r="D1582">
        <v>0</v>
      </c>
      <c r="E1582">
        <v>0</v>
      </c>
      <c r="F1582" s="2" t="s">
        <v>4240</v>
      </c>
      <c r="G1582" t="s">
        <v>4179</v>
      </c>
      <c r="H1582">
        <v>19</v>
      </c>
      <c r="I1582">
        <v>5</v>
      </c>
      <c r="J1582">
        <f t="shared" si="96"/>
        <v>-2</v>
      </c>
    </row>
    <row r="1583" spans="1:10">
      <c r="A1583" s="3">
        <f t="shared" ca="1" si="97"/>
        <v>41004</v>
      </c>
      <c r="B1583" s="4" t="str">
        <f t="shared" ca="1" si="98"/>
        <v>12.27.33</v>
      </c>
      <c r="C1583">
        <f t="shared" ca="1" si="99"/>
        <v>14</v>
      </c>
      <c r="D1583">
        <v>0</v>
      </c>
      <c r="E1583">
        <v>0</v>
      </c>
      <c r="F1583" s="2" t="s">
        <v>4241</v>
      </c>
      <c r="G1583" t="s">
        <v>4180</v>
      </c>
      <c r="H1583">
        <v>19</v>
      </c>
      <c r="I1583">
        <v>5</v>
      </c>
      <c r="J1583">
        <f t="shared" si="96"/>
        <v>-3</v>
      </c>
    </row>
    <row r="1584" spans="1:10">
      <c r="A1584" s="3">
        <f t="shared" ca="1" si="97"/>
        <v>41004</v>
      </c>
      <c r="B1584" s="4" t="str">
        <f t="shared" ca="1" si="98"/>
        <v>12.27.33</v>
      </c>
      <c r="C1584">
        <f t="shared" ca="1" si="99"/>
        <v>14</v>
      </c>
      <c r="D1584">
        <v>0</v>
      </c>
      <c r="E1584">
        <v>0</v>
      </c>
      <c r="F1584" s="2" t="s">
        <v>4242</v>
      </c>
      <c r="G1584" t="s">
        <v>4181</v>
      </c>
      <c r="H1584">
        <v>0</v>
      </c>
      <c r="I1584">
        <v>10</v>
      </c>
      <c r="J1584">
        <f t="shared" si="96"/>
        <v>-4</v>
      </c>
    </row>
    <row r="1585" spans="1:10">
      <c r="A1585" s="3">
        <f t="shared" ca="1" si="97"/>
        <v>41004</v>
      </c>
      <c r="B1585" s="4" t="str">
        <f t="shared" ca="1" si="98"/>
        <v>12.27.33</v>
      </c>
      <c r="C1585">
        <f t="shared" ca="1" si="99"/>
        <v>14</v>
      </c>
      <c r="D1585">
        <v>0</v>
      </c>
      <c r="E1585">
        <v>0</v>
      </c>
      <c r="F1585" s="2" t="s">
        <v>4243</v>
      </c>
      <c r="G1585" t="s">
        <v>4182</v>
      </c>
      <c r="H1585">
        <v>0</v>
      </c>
      <c r="I1585">
        <v>10</v>
      </c>
      <c r="J1585">
        <f t="shared" si="96"/>
        <v>-5</v>
      </c>
    </row>
    <row r="1586" spans="1:10">
      <c r="A1586" s="3">
        <f t="shared" ca="1" si="97"/>
        <v>41004</v>
      </c>
      <c r="B1586" s="4" t="str">
        <f t="shared" ca="1" si="98"/>
        <v>12.27.33</v>
      </c>
      <c r="C1586">
        <f t="shared" ca="1" si="99"/>
        <v>14</v>
      </c>
      <c r="D1586">
        <v>1</v>
      </c>
      <c r="E1586">
        <v>1</v>
      </c>
      <c r="F1586" s="2" t="s">
        <v>4244</v>
      </c>
      <c r="G1586" t="s">
        <v>4178</v>
      </c>
      <c r="H1586">
        <v>15</v>
      </c>
      <c r="I1586">
        <v>3</v>
      </c>
      <c r="J1586">
        <f t="shared" si="96"/>
        <v>-1</v>
      </c>
    </row>
    <row r="1587" spans="1:10">
      <c r="A1587" s="3">
        <f t="shared" ca="1" si="97"/>
        <v>41004</v>
      </c>
      <c r="B1587" s="4" t="str">
        <f t="shared" ca="1" si="98"/>
        <v>12.27.33</v>
      </c>
      <c r="C1587">
        <f t="shared" ca="1" si="99"/>
        <v>14</v>
      </c>
      <c r="D1587">
        <v>1</v>
      </c>
      <c r="E1587">
        <v>1</v>
      </c>
      <c r="F1587" s="2" t="s">
        <v>4245</v>
      </c>
      <c r="G1587" t="s">
        <v>4179</v>
      </c>
      <c r="H1587">
        <v>18</v>
      </c>
      <c r="I1587">
        <v>3</v>
      </c>
      <c r="J1587">
        <f t="shared" si="96"/>
        <v>-2</v>
      </c>
    </row>
    <row r="1588" spans="1:10">
      <c r="A1588" s="3">
        <f t="shared" ca="1" si="97"/>
        <v>41004</v>
      </c>
      <c r="B1588" s="4" t="str">
        <f t="shared" ca="1" si="98"/>
        <v>12.27.33</v>
      </c>
      <c r="C1588">
        <f t="shared" ca="1" si="99"/>
        <v>14</v>
      </c>
      <c r="D1588">
        <v>1</v>
      </c>
      <c r="E1588">
        <v>1</v>
      </c>
      <c r="F1588" s="2" t="s">
        <v>4246</v>
      </c>
      <c r="G1588" t="s">
        <v>4180</v>
      </c>
      <c r="H1588">
        <v>15</v>
      </c>
      <c r="I1588">
        <v>3</v>
      </c>
      <c r="J1588">
        <f t="shared" si="96"/>
        <v>-3</v>
      </c>
    </row>
    <row r="1589" spans="1:10">
      <c r="A1589" s="3">
        <f t="shared" ca="1" si="97"/>
        <v>41004</v>
      </c>
      <c r="B1589" s="4" t="str">
        <f t="shared" ca="1" si="98"/>
        <v>12.27.33</v>
      </c>
      <c r="C1589">
        <f t="shared" ca="1" si="99"/>
        <v>14</v>
      </c>
      <c r="D1589">
        <v>1</v>
      </c>
      <c r="E1589">
        <v>1</v>
      </c>
      <c r="F1589" s="2" t="s">
        <v>4247</v>
      </c>
      <c r="G1589" t="s">
        <v>4181</v>
      </c>
      <c r="H1589">
        <v>4</v>
      </c>
      <c r="I1589">
        <v>8</v>
      </c>
      <c r="J1589">
        <f t="shared" si="96"/>
        <v>-4</v>
      </c>
    </row>
    <row r="1590" spans="1:10">
      <c r="A1590" s="3">
        <f t="shared" ca="1" si="97"/>
        <v>41004</v>
      </c>
      <c r="B1590" s="4" t="str">
        <f t="shared" ca="1" si="98"/>
        <v>12.27.33</v>
      </c>
      <c r="C1590">
        <f t="shared" ca="1" si="99"/>
        <v>14</v>
      </c>
      <c r="D1590">
        <v>1</v>
      </c>
      <c r="E1590">
        <v>1</v>
      </c>
      <c r="F1590" s="2" t="s">
        <v>4248</v>
      </c>
      <c r="G1590" t="s">
        <v>4182</v>
      </c>
      <c r="H1590">
        <v>0</v>
      </c>
      <c r="I1590">
        <v>10</v>
      </c>
      <c r="J1590">
        <f t="shared" si="96"/>
        <v>-5</v>
      </c>
    </row>
    <row r="1591" spans="1:10">
      <c r="A1591" s="3" t="str">
        <f t="shared" ca="1" si="97"/>
        <v/>
      </c>
      <c r="B1591" s="4" t="str">
        <f t="shared" ca="1" si="98"/>
        <v/>
      </c>
      <c r="C1591" t="str">
        <f t="shared" ca="1" si="99"/>
        <v/>
      </c>
      <c r="D1591" s="1">
        <v>41004</v>
      </c>
      <c r="E1591" t="s">
        <v>4175</v>
      </c>
      <c r="F1591" s="2" t="s">
        <v>4170</v>
      </c>
      <c r="G1591">
        <v>15</v>
      </c>
      <c r="J1591" t="str">
        <f t="shared" si="96"/>
        <v/>
      </c>
    </row>
    <row r="1592" spans="1:10">
      <c r="A1592" s="3">
        <f t="shared" ca="1" si="97"/>
        <v>41004</v>
      </c>
      <c r="B1592" s="4" t="str">
        <f t="shared" ca="1" si="98"/>
        <v>12.27.33</v>
      </c>
      <c r="C1592">
        <f t="shared" ca="1" si="99"/>
        <v>15</v>
      </c>
      <c r="D1592">
        <v>0</v>
      </c>
      <c r="E1592">
        <v>0</v>
      </c>
      <c r="F1592" s="2" t="s">
        <v>4239</v>
      </c>
      <c r="G1592" t="s">
        <v>4178</v>
      </c>
      <c r="H1592">
        <v>19</v>
      </c>
      <c r="I1592">
        <v>1</v>
      </c>
      <c r="J1592">
        <f t="shared" si="96"/>
        <v>-1</v>
      </c>
    </row>
    <row r="1593" spans="1:10">
      <c r="A1593" s="3">
        <f t="shared" ca="1" si="97"/>
        <v>41004</v>
      </c>
      <c r="B1593" s="4" t="str">
        <f t="shared" ca="1" si="98"/>
        <v>12.27.33</v>
      </c>
      <c r="C1593">
        <f t="shared" ca="1" si="99"/>
        <v>15</v>
      </c>
      <c r="D1593">
        <v>0</v>
      </c>
      <c r="E1593">
        <v>0</v>
      </c>
      <c r="F1593" s="2" t="s">
        <v>4240</v>
      </c>
      <c r="G1593" t="s">
        <v>4179</v>
      </c>
      <c r="H1593">
        <v>19</v>
      </c>
      <c r="I1593">
        <v>1</v>
      </c>
      <c r="J1593">
        <f t="shared" si="96"/>
        <v>-2</v>
      </c>
    </row>
    <row r="1594" spans="1:10">
      <c r="A1594" s="3">
        <f t="shared" ca="1" si="97"/>
        <v>41004</v>
      </c>
      <c r="B1594" s="4" t="str">
        <f t="shared" ca="1" si="98"/>
        <v>12.27.33</v>
      </c>
      <c r="C1594">
        <f t="shared" ca="1" si="99"/>
        <v>15</v>
      </c>
      <c r="D1594">
        <v>0</v>
      </c>
      <c r="E1594">
        <v>0</v>
      </c>
      <c r="F1594" s="2" t="s">
        <v>4241</v>
      </c>
      <c r="G1594" t="s">
        <v>4180</v>
      </c>
      <c r="H1594">
        <v>19</v>
      </c>
      <c r="I1594">
        <v>4</v>
      </c>
      <c r="J1594">
        <f t="shared" si="96"/>
        <v>-3</v>
      </c>
    </row>
    <row r="1595" spans="1:10">
      <c r="A1595" s="3">
        <f t="shared" ca="1" si="97"/>
        <v>41004</v>
      </c>
      <c r="B1595" s="4" t="str">
        <f t="shared" ca="1" si="98"/>
        <v>12.27.33</v>
      </c>
      <c r="C1595">
        <f t="shared" ca="1" si="99"/>
        <v>15</v>
      </c>
      <c r="D1595">
        <v>0</v>
      </c>
      <c r="E1595">
        <v>0</v>
      </c>
      <c r="F1595" s="2" t="s">
        <v>4242</v>
      </c>
      <c r="G1595" t="s">
        <v>4181</v>
      </c>
      <c r="H1595">
        <v>4</v>
      </c>
      <c r="I1595">
        <v>10</v>
      </c>
      <c r="J1595">
        <f t="shared" si="96"/>
        <v>-4</v>
      </c>
    </row>
    <row r="1596" spans="1:10">
      <c r="A1596" s="3">
        <f t="shared" ca="1" si="97"/>
        <v>41004</v>
      </c>
      <c r="B1596" s="4" t="str">
        <f t="shared" ca="1" si="98"/>
        <v>12.27.33</v>
      </c>
      <c r="C1596">
        <f t="shared" ca="1" si="99"/>
        <v>15</v>
      </c>
      <c r="D1596">
        <v>0</v>
      </c>
      <c r="E1596">
        <v>0</v>
      </c>
      <c r="F1596" s="2" t="s">
        <v>4243</v>
      </c>
      <c r="G1596" t="s">
        <v>4182</v>
      </c>
      <c r="H1596">
        <v>4</v>
      </c>
      <c r="I1596">
        <v>10</v>
      </c>
      <c r="J1596">
        <f t="shared" si="96"/>
        <v>-5</v>
      </c>
    </row>
    <row r="1597" spans="1:10">
      <c r="A1597" s="3">
        <f t="shared" ca="1" si="97"/>
        <v>41004</v>
      </c>
      <c r="B1597" s="4" t="str">
        <f t="shared" ca="1" si="98"/>
        <v>12.27.33</v>
      </c>
      <c r="C1597">
        <f t="shared" ca="1" si="99"/>
        <v>15</v>
      </c>
      <c r="D1597">
        <v>1</v>
      </c>
      <c r="E1597">
        <v>1</v>
      </c>
      <c r="F1597" s="2" t="s">
        <v>4244</v>
      </c>
      <c r="G1597" t="s">
        <v>4178</v>
      </c>
      <c r="H1597">
        <v>15</v>
      </c>
      <c r="I1597">
        <v>3</v>
      </c>
      <c r="J1597">
        <f t="shared" si="96"/>
        <v>-1</v>
      </c>
    </row>
    <row r="1598" spans="1:10">
      <c r="A1598" s="3">
        <f t="shared" ca="1" si="97"/>
        <v>41004</v>
      </c>
      <c r="B1598" s="4" t="str">
        <f t="shared" ca="1" si="98"/>
        <v>12.27.33</v>
      </c>
      <c r="C1598">
        <f t="shared" ca="1" si="99"/>
        <v>15</v>
      </c>
      <c r="D1598">
        <v>1</v>
      </c>
      <c r="E1598">
        <v>1</v>
      </c>
      <c r="F1598" s="2" t="s">
        <v>4245</v>
      </c>
      <c r="G1598" t="s">
        <v>4179</v>
      </c>
      <c r="H1598">
        <v>18</v>
      </c>
      <c r="I1598">
        <v>3</v>
      </c>
      <c r="J1598">
        <f t="shared" si="96"/>
        <v>-2</v>
      </c>
    </row>
    <row r="1599" spans="1:10">
      <c r="A1599" s="3">
        <f t="shared" ca="1" si="97"/>
        <v>41004</v>
      </c>
      <c r="B1599" s="4" t="str">
        <f t="shared" ca="1" si="98"/>
        <v>12.27.33</v>
      </c>
      <c r="C1599">
        <f t="shared" ca="1" si="99"/>
        <v>15</v>
      </c>
      <c r="D1599">
        <v>1</v>
      </c>
      <c r="E1599">
        <v>1</v>
      </c>
      <c r="F1599" s="2" t="s">
        <v>4246</v>
      </c>
      <c r="G1599" t="s">
        <v>4180</v>
      </c>
      <c r="H1599">
        <v>15</v>
      </c>
      <c r="I1599">
        <v>4</v>
      </c>
      <c r="J1599">
        <f t="shared" si="96"/>
        <v>-3</v>
      </c>
    </row>
    <row r="1600" spans="1:10">
      <c r="A1600" s="3">
        <f t="shared" ca="1" si="97"/>
        <v>41004</v>
      </c>
      <c r="B1600" s="4" t="str">
        <f t="shared" ca="1" si="98"/>
        <v>12.27.33</v>
      </c>
      <c r="C1600">
        <f t="shared" ca="1" si="99"/>
        <v>15</v>
      </c>
      <c r="D1600">
        <v>1</v>
      </c>
      <c r="E1600">
        <v>1</v>
      </c>
      <c r="F1600" s="2" t="s">
        <v>4247</v>
      </c>
      <c r="G1600" t="s">
        <v>4181</v>
      </c>
      <c r="H1600">
        <v>18</v>
      </c>
      <c r="I1600">
        <v>5</v>
      </c>
      <c r="J1600">
        <f t="shared" si="96"/>
        <v>-4</v>
      </c>
    </row>
    <row r="1601" spans="1:10">
      <c r="A1601" s="3">
        <f t="shared" ca="1" si="97"/>
        <v>41004</v>
      </c>
      <c r="B1601" s="4" t="str">
        <f t="shared" ca="1" si="98"/>
        <v>12.27.33</v>
      </c>
      <c r="C1601">
        <f t="shared" ca="1" si="99"/>
        <v>15</v>
      </c>
      <c r="D1601">
        <v>1</v>
      </c>
      <c r="E1601">
        <v>1</v>
      </c>
      <c r="F1601" s="2" t="s">
        <v>4248</v>
      </c>
      <c r="G1601" t="s">
        <v>4182</v>
      </c>
      <c r="H1601">
        <v>4</v>
      </c>
      <c r="I1601">
        <v>10</v>
      </c>
      <c r="J1601">
        <f t="shared" si="96"/>
        <v>-5</v>
      </c>
    </row>
    <row r="1602" spans="1:10">
      <c r="A1602" s="3" t="str">
        <f t="shared" ca="1" si="97"/>
        <v/>
      </c>
      <c r="B1602" s="4" t="str">
        <f t="shared" ca="1" si="98"/>
        <v/>
      </c>
      <c r="C1602" t="str">
        <f t="shared" ca="1" si="99"/>
        <v/>
      </c>
      <c r="D1602" s="1">
        <v>41004</v>
      </c>
      <c r="E1602" t="s">
        <v>4175</v>
      </c>
      <c r="F1602" s="2" t="s">
        <v>4170</v>
      </c>
      <c r="G1602">
        <v>16</v>
      </c>
      <c r="J1602" t="str">
        <f t="shared" ref="J1602:J1665" si="100">IF(G1602="A", -1, IF(G1602="B", -2, IF(G1602="C", -3, IF(G1602="D", -4, IF(G1602="E", -5, "")))))</f>
        <v/>
      </c>
    </row>
    <row r="1603" spans="1:10">
      <c r="A1603" s="3">
        <f t="shared" ref="A1603:A1666" ca="1" si="101">IF(D1603=0,OFFSET(D1603,-5*D1603+J1603,0),IF(D1603=1,OFFSET(D1603,-5*D1603+J1603,0),IF(D1603=2,OFFSET(D1603,-5*D1603+J1603,0),IF(D1603=3,OFFSET(D1603,-5*D1603+J1603,0),IF(D1603=4,OFFSET(D1603,-5*D1603+J1603,0),"")))))</f>
        <v>41004</v>
      </c>
      <c r="B1603" s="4" t="str">
        <f t="shared" ref="B1603:B1666" ca="1" si="102">IF(D1603=0,OFFSET(D1603,-5*D1603+J1603,1),IF(D1603=1,OFFSET(D1603,-5*D1603+J1603,1),IF(D1603=2,OFFSET(D1603,-5*D1603+J1603,1),IF(D1603=3,OFFSET(D1603,-5*D1603+J1603,1),IF(D1603=4,OFFSET(D1603,-5*D1603+J1603,1),"")))))</f>
        <v>12.27.33</v>
      </c>
      <c r="C1603">
        <f t="shared" ref="C1603:C1666" ca="1" si="103">IF(D1603=0,OFFSET(D1603,-5*D1603+J1603,3),IF(D1603=1,OFFSET(D1603,-5*D1603+J1603,3),IF(D1603=2,OFFSET(D1603,-5*D1603+J1603,3),IF(D1603=3,OFFSET(D1603,-5*D1603+J1603,3),IF(D1603=4,OFFSET(D1603,-5*D1603+J1603,3),"")))))</f>
        <v>16</v>
      </c>
      <c r="D1603">
        <v>0</v>
      </c>
      <c r="E1603">
        <v>0</v>
      </c>
      <c r="F1603" s="2" t="s">
        <v>4239</v>
      </c>
      <c r="G1603" t="s">
        <v>4178</v>
      </c>
      <c r="H1603">
        <v>19</v>
      </c>
      <c r="I1603">
        <v>3</v>
      </c>
      <c r="J1603">
        <f t="shared" si="100"/>
        <v>-1</v>
      </c>
    </row>
    <row r="1604" spans="1:10">
      <c r="A1604" s="3">
        <f t="shared" ca="1" si="101"/>
        <v>41004</v>
      </c>
      <c r="B1604" s="4" t="str">
        <f t="shared" ca="1" si="102"/>
        <v>12.27.33</v>
      </c>
      <c r="C1604">
        <f t="shared" ca="1" si="103"/>
        <v>16</v>
      </c>
      <c r="D1604">
        <v>0</v>
      </c>
      <c r="E1604">
        <v>0</v>
      </c>
      <c r="F1604" s="2" t="s">
        <v>4240</v>
      </c>
      <c r="G1604" t="s">
        <v>4179</v>
      </c>
      <c r="H1604">
        <v>19</v>
      </c>
      <c r="I1604">
        <v>5</v>
      </c>
      <c r="J1604">
        <f t="shared" si="100"/>
        <v>-2</v>
      </c>
    </row>
    <row r="1605" spans="1:10">
      <c r="A1605" s="3">
        <f t="shared" ca="1" si="101"/>
        <v>41004</v>
      </c>
      <c r="B1605" s="4" t="str">
        <f t="shared" ca="1" si="102"/>
        <v>12.27.33</v>
      </c>
      <c r="C1605">
        <f t="shared" ca="1" si="103"/>
        <v>16</v>
      </c>
      <c r="D1605">
        <v>0</v>
      </c>
      <c r="E1605">
        <v>0</v>
      </c>
      <c r="F1605" s="2" t="s">
        <v>4241</v>
      </c>
      <c r="G1605" t="s">
        <v>4180</v>
      </c>
      <c r="H1605">
        <v>19</v>
      </c>
      <c r="I1605">
        <v>5</v>
      </c>
      <c r="J1605">
        <f t="shared" si="100"/>
        <v>-3</v>
      </c>
    </row>
    <row r="1606" spans="1:10">
      <c r="A1606" s="3">
        <f t="shared" ca="1" si="101"/>
        <v>41004</v>
      </c>
      <c r="B1606" s="4" t="str">
        <f t="shared" ca="1" si="102"/>
        <v>12.27.33</v>
      </c>
      <c r="C1606">
        <f t="shared" ca="1" si="103"/>
        <v>16</v>
      </c>
      <c r="D1606">
        <v>0</v>
      </c>
      <c r="E1606">
        <v>0</v>
      </c>
      <c r="F1606" s="2" t="s">
        <v>4242</v>
      </c>
      <c r="G1606" t="s">
        <v>4181</v>
      </c>
      <c r="H1606">
        <v>1</v>
      </c>
      <c r="I1606">
        <v>10</v>
      </c>
      <c r="J1606">
        <f t="shared" si="100"/>
        <v>-4</v>
      </c>
    </row>
    <row r="1607" spans="1:10">
      <c r="A1607" s="3">
        <f t="shared" ca="1" si="101"/>
        <v>41004</v>
      </c>
      <c r="B1607" s="4" t="str">
        <f t="shared" ca="1" si="102"/>
        <v>12.27.33</v>
      </c>
      <c r="C1607">
        <f t="shared" ca="1" si="103"/>
        <v>16</v>
      </c>
      <c r="D1607">
        <v>0</v>
      </c>
      <c r="E1607">
        <v>0</v>
      </c>
      <c r="F1607" s="2" t="s">
        <v>4243</v>
      </c>
      <c r="G1607" t="s">
        <v>4182</v>
      </c>
      <c r="H1607">
        <v>0</v>
      </c>
      <c r="I1607">
        <v>10</v>
      </c>
      <c r="J1607">
        <f t="shared" si="100"/>
        <v>-5</v>
      </c>
    </row>
    <row r="1608" spans="1:10">
      <c r="A1608" s="3">
        <f t="shared" ca="1" si="101"/>
        <v>41004</v>
      </c>
      <c r="B1608" s="4" t="str">
        <f t="shared" ca="1" si="102"/>
        <v>12.27.33</v>
      </c>
      <c r="C1608">
        <f t="shared" ca="1" si="103"/>
        <v>16</v>
      </c>
      <c r="D1608">
        <v>1</v>
      </c>
      <c r="E1608">
        <v>1</v>
      </c>
      <c r="F1608" s="2" t="s">
        <v>4244</v>
      </c>
      <c r="G1608" t="s">
        <v>4178</v>
      </c>
      <c r="H1608">
        <v>18</v>
      </c>
      <c r="I1608">
        <v>3</v>
      </c>
      <c r="J1608">
        <f t="shared" si="100"/>
        <v>-1</v>
      </c>
    </row>
    <row r="1609" spans="1:10">
      <c r="A1609" s="3">
        <f t="shared" ca="1" si="101"/>
        <v>41004</v>
      </c>
      <c r="B1609" s="4" t="str">
        <f t="shared" ca="1" si="102"/>
        <v>12.27.33</v>
      </c>
      <c r="C1609">
        <f t="shared" ca="1" si="103"/>
        <v>16</v>
      </c>
      <c r="D1609">
        <v>1</v>
      </c>
      <c r="E1609">
        <v>1</v>
      </c>
      <c r="F1609" s="2" t="s">
        <v>4245</v>
      </c>
      <c r="G1609" t="s">
        <v>4179</v>
      </c>
      <c r="H1609">
        <v>18</v>
      </c>
      <c r="I1609">
        <v>3</v>
      </c>
      <c r="J1609">
        <f t="shared" si="100"/>
        <v>-2</v>
      </c>
    </row>
    <row r="1610" spans="1:10">
      <c r="A1610" s="3">
        <f t="shared" ca="1" si="101"/>
        <v>41004</v>
      </c>
      <c r="B1610" s="4" t="str">
        <f t="shared" ca="1" si="102"/>
        <v>12.27.33</v>
      </c>
      <c r="C1610">
        <f t="shared" ca="1" si="103"/>
        <v>16</v>
      </c>
      <c r="D1610">
        <v>1</v>
      </c>
      <c r="E1610">
        <v>1</v>
      </c>
      <c r="F1610" s="2" t="s">
        <v>4246</v>
      </c>
      <c r="G1610" t="s">
        <v>4180</v>
      </c>
      <c r="H1610">
        <v>15</v>
      </c>
      <c r="I1610">
        <v>3</v>
      </c>
      <c r="J1610">
        <f t="shared" si="100"/>
        <v>-3</v>
      </c>
    </row>
    <row r="1611" spans="1:10">
      <c r="A1611" s="3">
        <f t="shared" ca="1" si="101"/>
        <v>41004</v>
      </c>
      <c r="B1611" s="4" t="str">
        <f t="shared" ca="1" si="102"/>
        <v>12.27.33</v>
      </c>
      <c r="C1611">
        <f t="shared" ca="1" si="103"/>
        <v>16</v>
      </c>
      <c r="D1611">
        <v>1</v>
      </c>
      <c r="E1611">
        <v>1</v>
      </c>
      <c r="F1611" s="2" t="s">
        <v>4247</v>
      </c>
      <c r="G1611" t="s">
        <v>4181</v>
      </c>
      <c r="H1611">
        <v>15</v>
      </c>
      <c r="I1611">
        <v>6</v>
      </c>
      <c r="J1611">
        <f t="shared" si="100"/>
        <v>-4</v>
      </c>
    </row>
    <row r="1612" spans="1:10">
      <c r="A1612" s="3">
        <f t="shared" ca="1" si="101"/>
        <v>41004</v>
      </c>
      <c r="B1612" s="4" t="str">
        <f t="shared" ca="1" si="102"/>
        <v>12.27.33</v>
      </c>
      <c r="C1612">
        <f t="shared" ca="1" si="103"/>
        <v>16</v>
      </c>
      <c r="D1612">
        <v>1</v>
      </c>
      <c r="E1612">
        <v>1</v>
      </c>
      <c r="F1612" s="2" t="s">
        <v>4248</v>
      </c>
      <c r="G1612" t="s">
        <v>4182</v>
      </c>
      <c r="H1612">
        <v>4</v>
      </c>
      <c r="I1612">
        <v>10</v>
      </c>
      <c r="J1612">
        <f t="shared" si="100"/>
        <v>-5</v>
      </c>
    </row>
    <row r="1613" spans="1:10">
      <c r="A1613" s="3" t="str">
        <f t="shared" ca="1" si="101"/>
        <v/>
      </c>
      <c r="B1613" s="4" t="str">
        <f t="shared" ca="1" si="102"/>
        <v/>
      </c>
      <c r="C1613" t="str">
        <f t="shared" ca="1" si="103"/>
        <v/>
      </c>
      <c r="D1613" s="1">
        <v>41004</v>
      </c>
      <c r="E1613" t="s">
        <v>4175</v>
      </c>
      <c r="F1613" s="2" t="s">
        <v>4170</v>
      </c>
      <c r="G1613">
        <v>17</v>
      </c>
      <c r="J1613" t="str">
        <f t="shared" si="100"/>
        <v/>
      </c>
    </row>
    <row r="1614" spans="1:10">
      <c r="A1614" s="3">
        <f t="shared" ca="1" si="101"/>
        <v>41004</v>
      </c>
      <c r="B1614" s="4" t="str">
        <f t="shared" ca="1" si="102"/>
        <v>12.27.33</v>
      </c>
      <c r="C1614">
        <f t="shared" ca="1" si="103"/>
        <v>17</v>
      </c>
      <c r="D1614">
        <v>0</v>
      </c>
      <c r="E1614">
        <v>0</v>
      </c>
      <c r="F1614" s="2" t="s">
        <v>4239</v>
      </c>
      <c r="G1614" t="s">
        <v>4178</v>
      </c>
      <c r="H1614">
        <v>19</v>
      </c>
      <c r="I1614">
        <v>1</v>
      </c>
      <c r="J1614">
        <f t="shared" si="100"/>
        <v>-1</v>
      </c>
    </row>
    <row r="1615" spans="1:10">
      <c r="A1615" s="3">
        <f t="shared" ca="1" si="101"/>
        <v>41004</v>
      </c>
      <c r="B1615" s="4" t="str">
        <f t="shared" ca="1" si="102"/>
        <v>12.27.33</v>
      </c>
      <c r="C1615">
        <f t="shared" ca="1" si="103"/>
        <v>17</v>
      </c>
      <c r="D1615">
        <v>0</v>
      </c>
      <c r="E1615">
        <v>0</v>
      </c>
      <c r="F1615" s="2" t="s">
        <v>4240</v>
      </c>
      <c r="G1615" t="s">
        <v>4179</v>
      </c>
      <c r="H1615">
        <v>19</v>
      </c>
      <c r="I1615">
        <v>2</v>
      </c>
      <c r="J1615">
        <f t="shared" si="100"/>
        <v>-2</v>
      </c>
    </row>
    <row r="1616" spans="1:10">
      <c r="A1616" s="3">
        <f t="shared" ca="1" si="101"/>
        <v>41004</v>
      </c>
      <c r="B1616" s="4" t="str">
        <f t="shared" ca="1" si="102"/>
        <v>12.27.33</v>
      </c>
      <c r="C1616">
        <f t="shared" ca="1" si="103"/>
        <v>17</v>
      </c>
      <c r="D1616">
        <v>0</v>
      </c>
      <c r="E1616">
        <v>0</v>
      </c>
      <c r="F1616" s="2" t="s">
        <v>4241</v>
      </c>
      <c r="G1616" t="s">
        <v>4180</v>
      </c>
      <c r="H1616">
        <v>18</v>
      </c>
      <c r="I1616">
        <v>2</v>
      </c>
      <c r="J1616">
        <f t="shared" si="100"/>
        <v>-3</v>
      </c>
    </row>
    <row r="1617" spans="1:10">
      <c r="A1617" s="3">
        <f t="shared" ca="1" si="101"/>
        <v>41004</v>
      </c>
      <c r="B1617" s="4" t="str">
        <f t="shared" ca="1" si="102"/>
        <v>12.27.33</v>
      </c>
      <c r="C1617">
        <f t="shared" ca="1" si="103"/>
        <v>17</v>
      </c>
      <c r="D1617">
        <v>0</v>
      </c>
      <c r="E1617">
        <v>0</v>
      </c>
      <c r="F1617" s="2" t="s">
        <v>4242</v>
      </c>
      <c r="G1617" t="s">
        <v>4181</v>
      </c>
      <c r="H1617">
        <v>0</v>
      </c>
      <c r="I1617">
        <v>10</v>
      </c>
      <c r="J1617">
        <f t="shared" si="100"/>
        <v>-4</v>
      </c>
    </row>
    <row r="1618" spans="1:10">
      <c r="A1618" s="3">
        <f t="shared" ca="1" si="101"/>
        <v>41004</v>
      </c>
      <c r="B1618" s="4" t="str">
        <f t="shared" ca="1" si="102"/>
        <v>12.27.33</v>
      </c>
      <c r="C1618">
        <f t="shared" ca="1" si="103"/>
        <v>17</v>
      </c>
      <c r="D1618">
        <v>0</v>
      </c>
      <c r="E1618">
        <v>0</v>
      </c>
      <c r="F1618" s="2" t="s">
        <v>4243</v>
      </c>
      <c r="G1618" t="s">
        <v>4182</v>
      </c>
      <c r="H1618">
        <v>0</v>
      </c>
      <c r="I1618">
        <v>10</v>
      </c>
      <c r="J1618">
        <f t="shared" si="100"/>
        <v>-5</v>
      </c>
    </row>
    <row r="1619" spans="1:10">
      <c r="A1619" s="3">
        <f t="shared" ca="1" si="101"/>
        <v>41004</v>
      </c>
      <c r="B1619" s="4" t="str">
        <f t="shared" ca="1" si="102"/>
        <v>12.27.33</v>
      </c>
      <c r="C1619">
        <f t="shared" ca="1" si="103"/>
        <v>17</v>
      </c>
      <c r="D1619">
        <v>1</v>
      </c>
      <c r="E1619">
        <v>1</v>
      </c>
      <c r="F1619" s="2" t="s">
        <v>4244</v>
      </c>
      <c r="G1619" t="s">
        <v>4178</v>
      </c>
      <c r="H1619">
        <v>18</v>
      </c>
      <c r="I1619">
        <v>3</v>
      </c>
      <c r="J1619">
        <f t="shared" si="100"/>
        <v>-1</v>
      </c>
    </row>
    <row r="1620" spans="1:10">
      <c r="A1620" s="3">
        <f t="shared" ca="1" si="101"/>
        <v>41004</v>
      </c>
      <c r="B1620" s="4" t="str">
        <f t="shared" ca="1" si="102"/>
        <v>12.27.33</v>
      </c>
      <c r="C1620">
        <f t="shared" ca="1" si="103"/>
        <v>17</v>
      </c>
      <c r="D1620">
        <v>1</v>
      </c>
      <c r="E1620">
        <v>1</v>
      </c>
      <c r="F1620" s="2" t="s">
        <v>4245</v>
      </c>
      <c r="G1620" t="s">
        <v>4179</v>
      </c>
      <c r="H1620">
        <v>18</v>
      </c>
      <c r="I1620">
        <v>3</v>
      </c>
      <c r="J1620">
        <f t="shared" si="100"/>
        <v>-2</v>
      </c>
    </row>
    <row r="1621" spans="1:10">
      <c r="A1621" s="3">
        <f t="shared" ca="1" si="101"/>
        <v>41004</v>
      </c>
      <c r="B1621" s="4" t="str">
        <f t="shared" ca="1" si="102"/>
        <v>12.27.33</v>
      </c>
      <c r="C1621">
        <f t="shared" ca="1" si="103"/>
        <v>17</v>
      </c>
      <c r="D1621">
        <v>1</v>
      </c>
      <c r="E1621">
        <v>1</v>
      </c>
      <c r="F1621" s="2" t="s">
        <v>4246</v>
      </c>
      <c r="G1621" t="s">
        <v>4180</v>
      </c>
      <c r="H1621">
        <v>18</v>
      </c>
      <c r="I1621">
        <v>3</v>
      </c>
      <c r="J1621">
        <f t="shared" si="100"/>
        <v>-3</v>
      </c>
    </row>
    <row r="1622" spans="1:10">
      <c r="A1622" s="3">
        <f t="shared" ca="1" si="101"/>
        <v>41004</v>
      </c>
      <c r="B1622" s="4" t="str">
        <f t="shared" ca="1" si="102"/>
        <v>12.27.33</v>
      </c>
      <c r="C1622">
        <f t="shared" ca="1" si="103"/>
        <v>17</v>
      </c>
      <c r="D1622">
        <v>1</v>
      </c>
      <c r="E1622">
        <v>1</v>
      </c>
      <c r="F1622" s="2" t="s">
        <v>4247</v>
      </c>
      <c r="G1622" t="s">
        <v>4181</v>
      </c>
      <c r="H1622">
        <v>0</v>
      </c>
      <c r="I1622">
        <v>5</v>
      </c>
      <c r="J1622">
        <f t="shared" si="100"/>
        <v>-4</v>
      </c>
    </row>
    <row r="1623" spans="1:10">
      <c r="A1623" s="3">
        <f t="shared" ca="1" si="101"/>
        <v>41004</v>
      </c>
      <c r="B1623" s="4" t="str">
        <f t="shared" ca="1" si="102"/>
        <v>12.27.33</v>
      </c>
      <c r="C1623">
        <f t="shared" ca="1" si="103"/>
        <v>17</v>
      </c>
      <c r="D1623">
        <v>1</v>
      </c>
      <c r="E1623">
        <v>1</v>
      </c>
      <c r="F1623" s="2" t="s">
        <v>4248</v>
      </c>
      <c r="G1623" t="s">
        <v>4182</v>
      </c>
      <c r="H1623">
        <v>4</v>
      </c>
      <c r="I1623">
        <v>6</v>
      </c>
      <c r="J1623">
        <f t="shared" si="100"/>
        <v>-5</v>
      </c>
    </row>
    <row r="1624" spans="1:10">
      <c r="A1624" s="3" t="str">
        <f t="shared" ca="1" si="101"/>
        <v/>
      </c>
      <c r="B1624" s="4" t="str">
        <f t="shared" ca="1" si="102"/>
        <v/>
      </c>
      <c r="C1624" t="str">
        <f t="shared" ca="1" si="103"/>
        <v/>
      </c>
      <c r="D1624" s="1">
        <v>41004</v>
      </c>
      <c r="E1624" t="s">
        <v>4175</v>
      </c>
      <c r="F1624" s="2" t="s">
        <v>4170</v>
      </c>
      <c r="G1624">
        <v>18</v>
      </c>
      <c r="J1624" t="str">
        <f t="shared" si="100"/>
        <v/>
      </c>
    </row>
    <row r="1625" spans="1:10">
      <c r="A1625" s="3">
        <f t="shared" ca="1" si="101"/>
        <v>41004</v>
      </c>
      <c r="B1625" s="4" t="str">
        <f t="shared" ca="1" si="102"/>
        <v>12.27.33</v>
      </c>
      <c r="C1625">
        <f t="shared" ca="1" si="103"/>
        <v>18</v>
      </c>
      <c r="D1625">
        <v>0</v>
      </c>
      <c r="E1625">
        <v>0</v>
      </c>
      <c r="F1625" s="2" t="s">
        <v>4239</v>
      </c>
      <c r="G1625" t="s">
        <v>4178</v>
      </c>
      <c r="H1625">
        <v>19</v>
      </c>
      <c r="I1625">
        <v>0</v>
      </c>
      <c r="J1625">
        <f t="shared" si="100"/>
        <v>-1</v>
      </c>
    </row>
    <row r="1626" spans="1:10">
      <c r="A1626" s="3">
        <f t="shared" ca="1" si="101"/>
        <v>41004</v>
      </c>
      <c r="B1626" s="4" t="str">
        <f t="shared" ca="1" si="102"/>
        <v>12.27.33</v>
      </c>
      <c r="C1626">
        <f t="shared" ca="1" si="103"/>
        <v>18</v>
      </c>
      <c r="D1626">
        <v>0</v>
      </c>
      <c r="E1626">
        <v>0</v>
      </c>
      <c r="F1626" s="2" t="s">
        <v>4240</v>
      </c>
      <c r="G1626" t="s">
        <v>4179</v>
      </c>
      <c r="H1626">
        <v>19</v>
      </c>
      <c r="I1626">
        <v>0</v>
      </c>
      <c r="J1626">
        <f t="shared" si="100"/>
        <v>-2</v>
      </c>
    </row>
    <row r="1627" spans="1:10">
      <c r="A1627" s="3">
        <f t="shared" ca="1" si="101"/>
        <v>41004</v>
      </c>
      <c r="B1627" s="4" t="str">
        <f t="shared" ca="1" si="102"/>
        <v>12.27.33</v>
      </c>
      <c r="C1627">
        <f t="shared" ca="1" si="103"/>
        <v>18</v>
      </c>
      <c r="D1627">
        <v>0</v>
      </c>
      <c r="E1627">
        <v>0</v>
      </c>
      <c r="F1627" s="2" t="s">
        <v>4241</v>
      </c>
      <c r="G1627" t="s">
        <v>4180</v>
      </c>
      <c r="H1627">
        <v>19</v>
      </c>
      <c r="I1627">
        <v>1</v>
      </c>
      <c r="J1627">
        <f t="shared" si="100"/>
        <v>-3</v>
      </c>
    </row>
    <row r="1628" spans="1:10">
      <c r="A1628" s="3">
        <f t="shared" ca="1" si="101"/>
        <v>41004</v>
      </c>
      <c r="B1628" s="4" t="str">
        <f t="shared" ca="1" si="102"/>
        <v>12.27.33</v>
      </c>
      <c r="C1628">
        <f t="shared" ca="1" si="103"/>
        <v>18</v>
      </c>
      <c r="D1628">
        <v>0</v>
      </c>
      <c r="E1628">
        <v>0</v>
      </c>
      <c r="F1628" s="2" t="s">
        <v>4242</v>
      </c>
      <c r="G1628" t="s">
        <v>4181</v>
      </c>
      <c r="H1628">
        <v>0</v>
      </c>
      <c r="I1628">
        <v>10</v>
      </c>
      <c r="J1628">
        <f t="shared" si="100"/>
        <v>-4</v>
      </c>
    </row>
    <row r="1629" spans="1:10">
      <c r="A1629" s="3">
        <f t="shared" ca="1" si="101"/>
        <v>41004</v>
      </c>
      <c r="B1629" s="4" t="str">
        <f t="shared" ca="1" si="102"/>
        <v>12.27.33</v>
      </c>
      <c r="C1629">
        <f t="shared" ca="1" si="103"/>
        <v>18</v>
      </c>
      <c r="D1629">
        <v>0</v>
      </c>
      <c r="E1629">
        <v>0</v>
      </c>
      <c r="F1629" s="2" t="s">
        <v>4243</v>
      </c>
      <c r="G1629" t="s">
        <v>4182</v>
      </c>
      <c r="H1629">
        <v>0</v>
      </c>
      <c r="I1629">
        <v>10</v>
      </c>
      <c r="J1629">
        <f t="shared" si="100"/>
        <v>-5</v>
      </c>
    </row>
    <row r="1630" spans="1:10">
      <c r="A1630" s="3">
        <f t="shared" ca="1" si="101"/>
        <v>41004</v>
      </c>
      <c r="B1630" s="4" t="str">
        <f t="shared" ca="1" si="102"/>
        <v>12.27.33</v>
      </c>
      <c r="C1630">
        <f t="shared" ca="1" si="103"/>
        <v>18</v>
      </c>
      <c r="D1630">
        <v>1</v>
      </c>
      <c r="E1630">
        <v>1</v>
      </c>
      <c r="F1630" s="2" t="s">
        <v>4244</v>
      </c>
      <c r="G1630" t="s">
        <v>4178</v>
      </c>
      <c r="H1630">
        <v>15</v>
      </c>
      <c r="I1630">
        <v>4</v>
      </c>
      <c r="J1630">
        <f t="shared" si="100"/>
        <v>-1</v>
      </c>
    </row>
    <row r="1631" spans="1:10">
      <c r="A1631" s="3">
        <f t="shared" ca="1" si="101"/>
        <v>41004</v>
      </c>
      <c r="B1631" s="4" t="str">
        <f t="shared" ca="1" si="102"/>
        <v>12.27.33</v>
      </c>
      <c r="C1631">
        <f t="shared" ca="1" si="103"/>
        <v>18</v>
      </c>
      <c r="D1631">
        <v>1</v>
      </c>
      <c r="E1631">
        <v>1</v>
      </c>
      <c r="F1631" s="2" t="s">
        <v>4245</v>
      </c>
      <c r="G1631" t="s">
        <v>4179</v>
      </c>
      <c r="H1631">
        <v>15</v>
      </c>
      <c r="I1631">
        <v>4</v>
      </c>
      <c r="J1631">
        <f t="shared" si="100"/>
        <v>-2</v>
      </c>
    </row>
    <row r="1632" spans="1:10">
      <c r="A1632" s="3">
        <f t="shared" ca="1" si="101"/>
        <v>41004</v>
      </c>
      <c r="B1632" s="4" t="str">
        <f t="shared" ca="1" si="102"/>
        <v>12.27.33</v>
      </c>
      <c r="C1632">
        <f t="shared" ca="1" si="103"/>
        <v>18</v>
      </c>
      <c r="D1632">
        <v>1</v>
      </c>
      <c r="E1632">
        <v>1</v>
      </c>
      <c r="F1632" s="2" t="s">
        <v>4246</v>
      </c>
      <c r="G1632" t="s">
        <v>4180</v>
      </c>
      <c r="H1632">
        <v>15</v>
      </c>
      <c r="I1632">
        <v>4</v>
      </c>
      <c r="J1632">
        <f t="shared" si="100"/>
        <v>-3</v>
      </c>
    </row>
    <row r="1633" spans="1:10">
      <c r="A1633" s="3">
        <f t="shared" ca="1" si="101"/>
        <v>41004</v>
      </c>
      <c r="B1633" s="4" t="str">
        <f t="shared" ca="1" si="102"/>
        <v>12.27.33</v>
      </c>
      <c r="C1633">
        <f t="shared" ca="1" si="103"/>
        <v>18</v>
      </c>
      <c r="D1633">
        <v>1</v>
      </c>
      <c r="E1633">
        <v>1</v>
      </c>
      <c r="F1633" s="2" t="s">
        <v>4247</v>
      </c>
      <c r="G1633" t="s">
        <v>4181</v>
      </c>
      <c r="H1633">
        <v>10</v>
      </c>
      <c r="I1633">
        <v>6</v>
      </c>
      <c r="J1633">
        <f t="shared" si="100"/>
        <v>-4</v>
      </c>
    </row>
    <row r="1634" spans="1:10">
      <c r="A1634" s="3">
        <f t="shared" ca="1" si="101"/>
        <v>41004</v>
      </c>
      <c r="B1634" s="4" t="str">
        <f t="shared" ca="1" si="102"/>
        <v>12.27.33</v>
      </c>
      <c r="C1634">
        <f t="shared" ca="1" si="103"/>
        <v>18</v>
      </c>
      <c r="D1634">
        <v>1</v>
      </c>
      <c r="E1634">
        <v>1</v>
      </c>
      <c r="F1634" s="2" t="s">
        <v>4248</v>
      </c>
      <c r="G1634" t="s">
        <v>4182</v>
      </c>
      <c r="H1634">
        <v>1</v>
      </c>
      <c r="I1634">
        <v>9</v>
      </c>
      <c r="J1634">
        <f t="shared" si="100"/>
        <v>-5</v>
      </c>
    </row>
    <row r="1635" spans="1:10">
      <c r="A1635" s="3" t="str">
        <f t="shared" ca="1" si="101"/>
        <v/>
      </c>
      <c r="B1635" s="4" t="str">
        <f t="shared" ca="1" si="102"/>
        <v/>
      </c>
      <c r="C1635" t="str">
        <f t="shared" ca="1" si="103"/>
        <v/>
      </c>
      <c r="D1635" s="1">
        <v>41004</v>
      </c>
      <c r="E1635" t="s">
        <v>4175</v>
      </c>
      <c r="F1635" s="2" t="s">
        <v>4170</v>
      </c>
      <c r="G1635">
        <v>19</v>
      </c>
      <c r="J1635" t="str">
        <f t="shared" si="100"/>
        <v/>
      </c>
    </row>
    <row r="1636" spans="1:10">
      <c r="A1636" s="3">
        <f t="shared" ca="1" si="101"/>
        <v>41004</v>
      </c>
      <c r="B1636" s="4" t="str">
        <f t="shared" ca="1" si="102"/>
        <v>12.27.33</v>
      </c>
      <c r="C1636">
        <f t="shared" ca="1" si="103"/>
        <v>19</v>
      </c>
      <c r="D1636">
        <v>0</v>
      </c>
      <c r="E1636">
        <v>1</v>
      </c>
      <c r="F1636" s="2" t="s">
        <v>4244</v>
      </c>
      <c r="G1636" t="s">
        <v>4178</v>
      </c>
      <c r="H1636">
        <v>15</v>
      </c>
      <c r="I1636">
        <v>4</v>
      </c>
      <c r="J1636">
        <f t="shared" si="100"/>
        <v>-1</v>
      </c>
    </row>
    <row r="1637" spans="1:10">
      <c r="A1637" s="3">
        <f t="shared" ca="1" si="101"/>
        <v>41004</v>
      </c>
      <c r="B1637" s="4" t="str">
        <f t="shared" ca="1" si="102"/>
        <v>12.27.33</v>
      </c>
      <c r="C1637">
        <f t="shared" ca="1" si="103"/>
        <v>19</v>
      </c>
      <c r="D1637">
        <v>0</v>
      </c>
      <c r="E1637">
        <v>1</v>
      </c>
      <c r="F1637" s="2" t="s">
        <v>4245</v>
      </c>
      <c r="G1637" t="s">
        <v>4179</v>
      </c>
      <c r="H1637">
        <v>15</v>
      </c>
      <c r="I1637">
        <v>4</v>
      </c>
      <c r="J1637">
        <f t="shared" si="100"/>
        <v>-2</v>
      </c>
    </row>
    <row r="1638" spans="1:10">
      <c r="A1638" s="3">
        <f t="shared" ca="1" si="101"/>
        <v>41004</v>
      </c>
      <c r="B1638" s="4" t="str">
        <f t="shared" ca="1" si="102"/>
        <v>12.27.33</v>
      </c>
      <c r="C1638">
        <f t="shared" ca="1" si="103"/>
        <v>19</v>
      </c>
      <c r="D1638">
        <v>0</v>
      </c>
      <c r="E1638">
        <v>1</v>
      </c>
      <c r="F1638" s="2" t="s">
        <v>4246</v>
      </c>
      <c r="G1638" t="s">
        <v>4180</v>
      </c>
      <c r="H1638">
        <v>18</v>
      </c>
      <c r="I1638">
        <v>4</v>
      </c>
      <c r="J1638">
        <f t="shared" si="100"/>
        <v>-3</v>
      </c>
    </row>
    <row r="1639" spans="1:10">
      <c r="A1639" s="3">
        <f t="shared" ca="1" si="101"/>
        <v>41004</v>
      </c>
      <c r="B1639" s="4" t="str">
        <f t="shared" ca="1" si="102"/>
        <v>12.27.33</v>
      </c>
      <c r="C1639">
        <f t="shared" ca="1" si="103"/>
        <v>19</v>
      </c>
      <c r="D1639">
        <v>0</v>
      </c>
      <c r="E1639">
        <v>1</v>
      </c>
      <c r="F1639" s="2" t="s">
        <v>4247</v>
      </c>
      <c r="G1639" t="s">
        <v>4181</v>
      </c>
      <c r="H1639">
        <v>4</v>
      </c>
      <c r="I1639">
        <v>6</v>
      </c>
      <c r="J1639">
        <f t="shared" si="100"/>
        <v>-4</v>
      </c>
    </row>
    <row r="1640" spans="1:10">
      <c r="A1640" s="3">
        <f t="shared" ca="1" si="101"/>
        <v>41004</v>
      </c>
      <c r="B1640" s="4" t="str">
        <f t="shared" ca="1" si="102"/>
        <v>12.27.33</v>
      </c>
      <c r="C1640">
        <f t="shared" ca="1" si="103"/>
        <v>19</v>
      </c>
      <c r="D1640">
        <v>0</v>
      </c>
      <c r="E1640">
        <v>1</v>
      </c>
      <c r="F1640" s="2" t="s">
        <v>4248</v>
      </c>
      <c r="G1640" t="s">
        <v>4182</v>
      </c>
      <c r="H1640">
        <v>0</v>
      </c>
      <c r="I1640">
        <v>9</v>
      </c>
      <c r="J1640">
        <f t="shared" si="100"/>
        <v>-5</v>
      </c>
    </row>
    <row r="1641" spans="1:10">
      <c r="A1641" s="3">
        <f t="shared" ca="1" si="101"/>
        <v>41004</v>
      </c>
      <c r="B1641" s="4" t="str">
        <f t="shared" ca="1" si="102"/>
        <v>12.27.33</v>
      </c>
      <c r="C1641">
        <f t="shared" ca="1" si="103"/>
        <v>19</v>
      </c>
      <c r="D1641">
        <v>1</v>
      </c>
      <c r="E1641">
        <v>0</v>
      </c>
      <c r="F1641" s="2" t="s">
        <v>4239</v>
      </c>
      <c r="G1641" t="s">
        <v>4178</v>
      </c>
      <c r="H1641">
        <v>19</v>
      </c>
      <c r="I1641">
        <v>1</v>
      </c>
      <c r="J1641">
        <f t="shared" si="100"/>
        <v>-1</v>
      </c>
    </row>
    <row r="1642" spans="1:10">
      <c r="A1642" s="3">
        <f t="shared" ca="1" si="101"/>
        <v>41004</v>
      </c>
      <c r="B1642" s="4" t="str">
        <f t="shared" ca="1" si="102"/>
        <v>12.27.33</v>
      </c>
      <c r="C1642">
        <f t="shared" ca="1" si="103"/>
        <v>19</v>
      </c>
      <c r="D1642">
        <v>1</v>
      </c>
      <c r="E1642">
        <v>0</v>
      </c>
      <c r="F1642" s="2" t="s">
        <v>4240</v>
      </c>
      <c r="G1642" t="s">
        <v>4179</v>
      </c>
      <c r="H1642">
        <v>19</v>
      </c>
      <c r="I1642">
        <v>1</v>
      </c>
      <c r="J1642">
        <f t="shared" si="100"/>
        <v>-2</v>
      </c>
    </row>
    <row r="1643" spans="1:10">
      <c r="A1643" s="3">
        <f t="shared" ca="1" si="101"/>
        <v>41004</v>
      </c>
      <c r="B1643" s="4" t="str">
        <f t="shared" ca="1" si="102"/>
        <v>12.27.33</v>
      </c>
      <c r="C1643">
        <f t="shared" ca="1" si="103"/>
        <v>19</v>
      </c>
      <c r="D1643">
        <v>1</v>
      </c>
      <c r="E1643">
        <v>0</v>
      </c>
      <c r="F1643" s="2" t="s">
        <v>4241</v>
      </c>
      <c r="G1643" t="s">
        <v>4180</v>
      </c>
      <c r="H1643">
        <v>19</v>
      </c>
      <c r="I1643">
        <v>1</v>
      </c>
      <c r="J1643">
        <f t="shared" si="100"/>
        <v>-3</v>
      </c>
    </row>
    <row r="1644" spans="1:10">
      <c r="A1644" s="3">
        <f t="shared" ca="1" si="101"/>
        <v>41004</v>
      </c>
      <c r="B1644" s="4" t="str">
        <f t="shared" ca="1" si="102"/>
        <v>12.27.33</v>
      </c>
      <c r="C1644">
        <f t="shared" ca="1" si="103"/>
        <v>19</v>
      </c>
      <c r="D1644">
        <v>1</v>
      </c>
      <c r="E1644">
        <v>0</v>
      </c>
      <c r="F1644" s="2" t="s">
        <v>4242</v>
      </c>
      <c r="G1644" t="s">
        <v>4181</v>
      </c>
      <c r="H1644">
        <v>0</v>
      </c>
      <c r="I1644">
        <v>10</v>
      </c>
      <c r="J1644">
        <f t="shared" si="100"/>
        <v>-4</v>
      </c>
    </row>
    <row r="1645" spans="1:10">
      <c r="A1645" s="3">
        <f t="shared" ca="1" si="101"/>
        <v>41004</v>
      </c>
      <c r="B1645" s="4" t="str">
        <f t="shared" ca="1" si="102"/>
        <v>12.27.33</v>
      </c>
      <c r="C1645">
        <f t="shared" ca="1" si="103"/>
        <v>19</v>
      </c>
      <c r="D1645">
        <v>1</v>
      </c>
      <c r="E1645">
        <v>0</v>
      </c>
      <c r="F1645" s="2" t="s">
        <v>4243</v>
      </c>
      <c r="G1645" t="s">
        <v>4182</v>
      </c>
      <c r="H1645">
        <v>0</v>
      </c>
      <c r="I1645">
        <v>10</v>
      </c>
      <c r="J1645">
        <f t="shared" si="100"/>
        <v>-5</v>
      </c>
    </row>
    <row r="1646" spans="1:10">
      <c r="A1646" s="3" t="str">
        <f t="shared" ca="1" si="101"/>
        <v/>
      </c>
      <c r="B1646" s="4" t="str">
        <f t="shared" ca="1" si="102"/>
        <v/>
      </c>
      <c r="C1646" t="str">
        <f t="shared" ca="1" si="103"/>
        <v/>
      </c>
      <c r="D1646" s="1">
        <v>41004</v>
      </c>
      <c r="E1646" t="s">
        <v>4175</v>
      </c>
      <c r="F1646" s="2" t="s">
        <v>4170</v>
      </c>
      <c r="G1646">
        <v>2</v>
      </c>
      <c r="J1646" t="str">
        <f t="shared" si="100"/>
        <v/>
      </c>
    </row>
    <row r="1647" spans="1:10">
      <c r="A1647" s="3">
        <f t="shared" ca="1" si="101"/>
        <v>41004</v>
      </c>
      <c r="B1647" s="4" t="str">
        <f t="shared" ca="1" si="102"/>
        <v>12.27.33</v>
      </c>
      <c r="C1647">
        <f t="shared" ca="1" si="103"/>
        <v>2</v>
      </c>
      <c r="D1647">
        <v>0</v>
      </c>
      <c r="E1647">
        <v>1</v>
      </c>
      <c r="F1647" s="2" t="s">
        <v>4244</v>
      </c>
      <c r="G1647" t="s">
        <v>4178</v>
      </c>
      <c r="H1647">
        <v>20</v>
      </c>
      <c r="I1647">
        <v>2</v>
      </c>
      <c r="J1647">
        <f t="shared" si="100"/>
        <v>-1</v>
      </c>
    </row>
    <row r="1648" spans="1:10">
      <c r="A1648" s="3">
        <f t="shared" ca="1" si="101"/>
        <v>41004</v>
      </c>
      <c r="B1648" s="4" t="str">
        <f t="shared" ca="1" si="102"/>
        <v>12.27.33</v>
      </c>
      <c r="C1648">
        <f t="shared" ca="1" si="103"/>
        <v>2</v>
      </c>
      <c r="D1648">
        <v>0</v>
      </c>
      <c r="E1648">
        <v>1</v>
      </c>
      <c r="F1648" s="2" t="s">
        <v>4245</v>
      </c>
      <c r="G1648" t="s">
        <v>4179</v>
      </c>
      <c r="H1648">
        <v>20</v>
      </c>
      <c r="I1648">
        <v>2</v>
      </c>
      <c r="J1648">
        <f t="shared" si="100"/>
        <v>-2</v>
      </c>
    </row>
    <row r="1649" spans="1:10">
      <c r="A1649" s="3">
        <f t="shared" ca="1" si="101"/>
        <v>41004</v>
      </c>
      <c r="B1649" s="4" t="str">
        <f t="shared" ca="1" si="102"/>
        <v>12.27.33</v>
      </c>
      <c r="C1649">
        <f t="shared" ca="1" si="103"/>
        <v>2</v>
      </c>
      <c r="D1649">
        <v>0</v>
      </c>
      <c r="E1649">
        <v>1</v>
      </c>
      <c r="F1649" s="2" t="s">
        <v>4246</v>
      </c>
      <c r="G1649" t="s">
        <v>4180</v>
      </c>
      <c r="H1649">
        <v>15</v>
      </c>
      <c r="I1649">
        <v>6</v>
      </c>
      <c r="J1649">
        <f t="shared" si="100"/>
        <v>-3</v>
      </c>
    </row>
    <row r="1650" spans="1:10">
      <c r="A1650" s="3">
        <f t="shared" ca="1" si="101"/>
        <v>41004</v>
      </c>
      <c r="B1650" s="4" t="str">
        <f t="shared" ca="1" si="102"/>
        <v>12.27.33</v>
      </c>
      <c r="C1650">
        <f t="shared" ca="1" si="103"/>
        <v>2</v>
      </c>
      <c r="D1650">
        <v>0</v>
      </c>
      <c r="E1650">
        <v>1</v>
      </c>
      <c r="F1650" s="2" t="s">
        <v>4247</v>
      </c>
      <c r="G1650" t="s">
        <v>4181</v>
      </c>
      <c r="H1650">
        <v>0</v>
      </c>
      <c r="I1650">
        <v>8</v>
      </c>
      <c r="J1650">
        <f t="shared" si="100"/>
        <v>-4</v>
      </c>
    </row>
    <row r="1651" spans="1:10">
      <c r="A1651" s="3">
        <f t="shared" ca="1" si="101"/>
        <v>41004</v>
      </c>
      <c r="B1651" s="4" t="str">
        <f t="shared" ca="1" si="102"/>
        <v>12.27.33</v>
      </c>
      <c r="C1651">
        <f t="shared" ca="1" si="103"/>
        <v>2</v>
      </c>
      <c r="D1651">
        <v>0</v>
      </c>
      <c r="E1651">
        <v>1</v>
      </c>
      <c r="F1651" s="2" t="s">
        <v>4248</v>
      </c>
      <c r="G1651" t="s">
        <v>4182</v>
      </c>
      <c r="H1651">
        <v>0</v>
      </c>
      <c r="I1651">
        <v>5</v>
      </c>
      <c r="J1651">
        <f t="shared" si="100"/>
        <v>-5</v>
      </c>
    </row>
    <row r="1652" spans="1:10">
      <c r="A1652" s="3">
        <f t="shared" ca="1" si="101"/>
        <v>41004</v>
      </c>
      <c r="B1652" s="4" t="str">
        <f t="shared" ca="1" si="102"/>
        <v>12.27.33</v>
      </c>
      <c r="C1652">
        <f t="shared" ca="1" si="103"/>
        <v>2</v>
      </c>
      <c r="D1652">
        <v>1</v>
      </c>
      <c r="E1652">
        <v>0</v>
      </c>
      <c r="F1652" s="2" t="s">
        <v>4239</v>
      </c>
      <c r="G1652" t="s">
        <v>4178</v>
      </c>
      <c r="H1652">
        <v>19</v>
      </c>
      <c r="I1652">
        <v>1</v>
      </c>
      <c r="J1652">
        <f t="shared" si="100"/>
        <v>-1</v>
      </c>
    </row>
    <row r="1653" spans="1:10">
      <c r="A1653" s="3">
        <f t="shared" ca="1" si="101"/>
        <v>41004</v>
      </c>
      <c r="B1653" s="4" t="str">
        <f t="shared" ca="1" si="102"/>
        <v>12.27.33</v>
      </c>
      <c r="C1653">
        <f t="shared" ca="1" si="103"/>
        <v>2</v>
      </c>
      <c r="D1653">
        <v>1</v>
      </c>
      <c r="E1653">
        <v>0</v>
      </c>
      <c r="F1653" s="2" t="s">
        <v>4240</v>
      </c>
      <c r="G1653" t="s">
        <v>4179</v>
      </c>
      <c r="H1653">
        <v>20</v>
      </c>
      <c r="I1653">
        <v>1</v>
      </c>
      <c r="J1653">
        <f t="shared" si="100"/>
        <v>-2</v>
      </c>
    </row>
    <row r="1654" spans="1:10">
      <c r="A1654" s="3">
        <f t="shared" ca="1" si="101"/>
        <v>41004</v>
      </c>
      <c r="B1654" s="4" t="str">
        <f t="shared" ca="1" si="102"/>
        <v>12.27.33</v>
      </c>
      <c r="C1654">
        <f t="shared" ca="1" si="103"/>
        <v>2</v>
      </c>
      <c r="D1654">
        <v>1</v>
      </c>
      <c r="E1654">
        <v>0</v>
      </c>
      <c r="F1654" s="2" t="s">
        <v>4241</v>
      </c>
      <c r="G1654" t="s">
        <v>4180</v>
      </c>
      <c r="H1654">
        <v>10</v>
      </c>
      <c r="I1654">
        <v>2</v>
      </c>
      <c r="J1654">
        <f t="shared" si="100"/>
        <v>-3</v>
      </c>
    </row>
    <row r="1655" spans="1:10">
      <c r="A1655" s="3">
        <f t="shared" ca="1" si="101"/>
        <v>41004</v>
      </c>
      <c r="B1655" s="4" t="str">
        <f t="shared" ca="1" si="102"/>
        <v>12.27.33</v>
      </c>
      <c r="C1655">
        <f t="shared" ca="1" si="103"/>
        <v>2</v>
      </c>
      <c r="D1655">
        <v>1</v>
      </c>
      <c r="E1655">
        <v>0</v>
      </c>
      <c r="F1655" s="2" t="s">
        <v>4242</v>
      </c>
      <c r="G1655" t="s">
        <v>4181</v>
      </c>
      <c r="H1655">
        <v>0</v>
      </c>
      <c r="I1655">
        <v>9</v>
      </c>
      <c r="J1655">
        <f t="shared" si="100"/>
        <v>-4</v>
      </c>
    </row>
    <row r="1656" spans="1:10">
      <c r="A1656" s="3">
        <f t="shared" ca="1" si="101"/>
        <v>41004</v>
      </c>
      <c r="B1656" s="4" t="str">
        <f t="shared" ca="1" si="102"/>
        <v>12.27.33</v>
      </c>
      <c r="C1656">
        <f t="shared" ca="1" si="103"/>
        <v>2</v>
      </c>
      <c r="D1656">
        <v>1</v>
      </c>
      <c r="E1656">
        <v>0</v>
      </c>
      <c r="F1656" s="2" t="s">
        <v>4243</v>
      </c>
      <c r="G1656" t="s">
        <v>4182</v>
      </c>
      <c r="H1656">
        <v>0</v>
      </c>
      <c r="I1656">
        <v>9</v>
      </c>
      <c r="J1656">
        <f t="shared" si="100"/>
        <v>-5</v>
      </c>
    </row>
    <row r="1657" spans="1:10">
      <c r="A1657" s="3" t="str">
        <f t="shared" ca="1" si="101"/>
        <v/>
      </c>
      <c r="B1657" s="4" t="str">
        <f t="shared" ca="1" si="102"/>
        <v/>
      </c>
      <c r="C1657" t="str">
        <f t="shared" ca="1" si="103"/>
        <v/>
      </c>
      <c r="D1657" s="1">
        <v>41004</v>
      </c>
      <c r="E1657" t="s">
        <v>4175</v>
      </c>
      <c r="F1657" s="2" t="s">
        <v>4170</v>
      </c>
      <c r="G1657">
        <v>20</v>
      </c>
      <c r="J1657" t="str">
        <f t="shared" si="100"/>
        <v/>
      </c>
    </row>
    <row r="1658" spans="1:10">
      <c r="A1658" s="3">
        <f t="shared" ca="1" si="101"/>
        <v>41004</v>
      </c>
      <c r="B1658" s="4" t="str">
        <f t="shared" ca="1" si="102"/>
        <v>12.27.33</v>
      </c>
      <c r="C1658">
        <f t="shared" ca="1" si="103"/>
        <v>20</v>
      </c>
      <c r="D1658">
        <v>0</v>
      </c>
      <c r="E1658">
        <v>0</v>
      </c>
      <c r="F1658" s="2" t="s">
        <v>4239</v>
      </c>
      <c r="G1658" t="s">
        <v>4178</v>
      </c>
      <c r="H1658">
        <v>19</v>
      </c>
      <c r="I1658">
        <v>3</v>
      </c>
      <c r="J1658">
        <f t="shared" si="100"/>
        <v>-1</v>
      </c>
    </row>
    <row r="1659" spans="1:10">
      <c r="A1659" s="3">
        <f t="shared" ca="1" si="101"/>
        <v>41004</v>
      </c>
      <c r="B1659" s="4" t="str">
        <f t="shared" ca="1" si="102"/>
        <v>12.27.33</v>
      </c>
      <c r="C1659">
        <f t="shared" ca="1" si="103"/>
        <v>20</v>
      </c>
      <c r="D1659">
        <v>0</v>
      </c>
      <c r="E1659">
        <v>0</v>
      </c>
      <c r="F1659" s="2" t="s">
        <v>4240</v>
      </c>
      <c r="G1659" t="s">
        <v>4179</v>
      </c>
      <c r="H1659">
        <v>19</v>
      </c>
      <c r="I1659">
        <v>3</v>
      </c>
      <c r="J1659">
        <f t="shared" si="100"/>
        <v>-2</v>
      </c>
    </row>
    <row r="1660" spans="1:10">
      <c r="A1660" s="3">
        <f t="shared" ca="1" si="101"/>
        <v>41004</v>
      </c>
      <c r="B1660" s="4" t="str">
        <f t="shared" ca="1" si="102"/>
        <v>12.27.33</v>
      </c>
      <c r="C1660">
        <f t="shared" ca="1" si="103"/>
        <v>20</v>
      </c>
      <c r="D1660">
        <v>0</v>
      </c>
      <c r="E1660">
        <v>0</v>
      </c>
      <c r="F1660" s="2" t="s">
        <v>4241</v>
      </c>
      <c r="G1660" t="s">
        <v>4180</v>
      </c>
      <c r="H1660">
        <v>19</v>
      </c>
      <c r="I1660">
        <v>2</v>
      </c>
      <c r="J1660">
        <f t="shared" si="100"/>
        <v>-3</v>
      </c>
    </row>
    <row r="1661" spans="1:10">
      <c r="A1661" s="3">
        <f t="shared" ca="1" si="101"/>
        <v>41004</v>
      </c>
      <c r="B1661" s="4" t="str">
        <f t="shared" ca="1" si="102"/>
        <v>12.27.33</v>
      </c>
      <c r="C1661">
        <f t="shared" ca="1" si="103"/>
        <v>20</v>
      </c>
      <c r="D1661">
        <v>0</v>
      </c>
      <c r="E1661">
        <v>0</v>
      </c>
      <c r="F1661" s="2" t="s">
        <v>4242</v>
      </c>
      <c r="G1661" t="s">
        <v>4181</v>
      </c>
      <c r="H1661">
        <v>1</v>
      </c>
      <c r="I1661">
        <v>10</v>
      </c>
      <c r="J1661">
        <f t="shared" si="100"/>
        <v>-4</v>
      </c>
    </row>
    <row r="1662" spans="1:10">
      <c r="A1662" s="3">
        <f t="shared" ca="1" si="101"/>
        <v>41004</v>
      </c>
      <c r="B1662" s="4" t="str">
        <f t="shared" ca="1" si="102"/>
        <v>12.27.33</v>
      </c>
      <c r="C1662">
        <f t="shared" ca="1" si="103"/>
        <v>20</v>
      </c>
      <c r="D1662">
        <v>0</v>
      </c>
      <c r="E1662">
        <v>0</v>
      </c>
      <c r="F1662" s="2" t="s">
        <v>4243</v>
      </c>
      <c r="G1662" t="s">
        <v>4182</v>
      </c>
      <c r="H1662">
        <v>1</v>
      </c>
      <c r="I1662">
        <v>10</v>
      </c>
      <c r="J1662">
        <f t="shared" si="100"/>
        <v>-5</v>
      </c>
    </row>
    <row r="1663" spans="1:10">
      <c r="A1663" s="3">
        <f t="shared" ca="1" si="101"/>
        <v>41004</v>
      </c>
      <c r="B1663" s="4" t="str">
        <f t="shared" ca="1" si="102"/>
        <v>12.27.33</v>
      </c>
      <c r="C1663">
        <f t="shared" ca="1" si="103"/>
        <v>20</v>
      </c>
      <c r="D1663">
        <v>1</v>
      </c>
      <c r="E1663">
        <v>1</v>
      </c>
      <c r="F1663" s="2" t="s">
        <v>4244</v>
      </c>
      <c r="G1663" t="s">
        <v>4178</v>
      </c>
      <c r="H1663">
        <v>10</v>
      </c>
      <c r="I1663">
        <v>6</v>
      </c>
      <c r="J1663">
        <f t="shared" si="100"/>
        <v>-1</v>
      </c>
    </row>
    <row r="1664" spans="1:10">
      <c r="A1664" s="3">
        <f t="shared" ca="1" si="101"/>
        <v>41004</v>
      </c>
      <c r="B1664" s="4" t="str">
        <f t="shared" ca="1" si="102"/>
        <v>12.27.33</v>
      </c>
      <c r="C1664">
        <f t="shared" ca="1" si="103"/>
        <v>20</v>
      </c>
      <c r="D1664">
        <v>1</v>
      </c>
      <c r="E1664">
        <v>1</v>
      </c>
      <c r="F1664" s="2" t="s">
        <v>4245</v>
      </c>
      <c r="G1664" t="s">
        <v>4179</v>
      </c>
      <c r="H1664">
        <v>15</v>
      </c>
      <c r="I1664">
        <v>6</v>
      </c>
      <c r="J1664">
        <f t="shared" si="100"/>
        <v>-2</v>
      </c>
    </row>
    <row r="1665" spans="1:10">
      <c r="A1665" s="3">
        <f t="shared" ca="1" si="101"/>
        <v>41004</v>
      </c>
      <c r="B1665" s="4" t="str">
        <f t="shared" ca="1" si="102"/>
        <v>12.27.33</v>
      </c>
      <c r="C1665">
        <f t="shared" ca="1" si="103"/>
        <v>20</v>
      </c>
      <c r="D1665">
        <v>1</v>
      </c>
      <c r="E1665">
        <v>1</v>
      </c>
      <c r="F1665" s="2" t="s">
        <v>4246</v>
      </c>
      <c r="G1665" t="s">
        <v>4180</v>
      </c>
      <c r="H1665">
        <v>15</v>
      </c>
      <c r="I1665">
        <v>5</v>
      </c>
      <c r="J1665">
        <f t="shared" si="100"/>
        <v>-3</v>
      </c>
    </row>
    <row r="1666" spans="1:10">
      <c r="A1666" s="3">
        <f t="shared" ca="1" si="101"/>
        <v>41004</v>
      </c>
      <c r="B1666" s="4" t="str">
        <f t="shared" ca="1" si="102"/>
        <v>12.27.33</v>
      </c>
      <c r="C1666">
        <f t="shared" ca="1" si="103"/>
        <v>20</v>
      </c>
      <c r="D1666">
        <v>1</v>
      </c>
      <c r="E1666">
        <v>1</v>
      </c>
      <c r="F1666" s="2" t="s">
        <v>4247</v>
      </c>
      <c r="G1666" t="s">
        <v>4181</v>
      </c>
      <c r="H1666">
        <v>10</v>
      </c>
      <c r="I1666">
        <v>5</v>
      </c>
      <c r="J1666">
        <f t="shared" ref="J1666:J1729" si="104">IF(G1666="A", -1, IF(G1666="B", -2, IF(G1666="C", -3, IF(G1666="D", -4, IF(G1666="E", -5, "")))))</f>
        <v>-4</v>
      </c>
    </row>
    <row r="1667" spans="1:10">
      <c r="A1667" s="3">
        <f t="shared" ref="A1667:A1730" ca="1" si="105">IF(D1667=0,OFFSET(D1667,-5*D1667+J1667,0),IF(D1667=1,OFFSET(D1667,-5*D1667+J1667,0),IF(D1667=2,OFFSET(D1667,-5*D1667+J1667,0),IF(D1667=3,OFFSET(D1667,-5*D1667+J1667,0),IF(D1667=4,OFFSET(D1667,-5*D1667+J1667,0),"")))))</f>
        <v>41004</v>
      </c>
      <c r="B1667" s="4" t="str">
        <f t="shared" ref="B1667:B1730" ca="1" si="106">IF(D1667=0,OFFSET(D1667,-5*D1667+J1667,1),IF(D1667=1,OFFSET(D1667,-5*D1667+J1667,1),IF(D1667=2,OFFSET(D1667,-5*D1667+J1667,1),IF(D1667=3,OFFSET(D1667,-5*D1667+J1667,1),IF(D1667=4,OFFSET(D1667,-5*D1667+J1667,1),"")))))</f>
        <v>12.27.33</v>
      </c>
      <c r="C1667">
        <f t="shared" ref="C1667:C1730" ca="1" si="107">IF(D1667=0,OFFSET(D1667,-5*D1667+J1667,3),IF(D1667=1,OFFSET(D1667,-5*D1667+J1667,3),IF(D1667=2,OFFSET(D1667,-5*D1667+J1667,3),IF(D1667=3,OFFSET(D1667,-5*D1667+J1667,3),IF(D1667=4,OFFSET(D1667,-5*D1667+J1667,3),"")))))</f>
        <v>20</v>
      </c>
      <c r="D1667">
        <v>1</v>
      </c>
      <c r="E1667">
        <v>1</v>
      </c>
      <c r="F1667" s="2" t="s">
        <v>4248</v>
      </c>
      <c r="G1667" t="s">
        <v>4182</v>
      </c>
      <c r="H1667">
        <v>15</v>
      </c>
      <c r="I1667">
        <v>9</v>
      </c>
      <c r="J1667">
        <f t="shared" si="104"/>
        <v>-5</v>
      </c>
    </row>
    <row r="1668" spans="1:10">
      <c r="A1668" s="3" t="str">
        <f t="shared" ca="1" si="105"/>
        <v/>
      </c>
      <c r="B1668" s="4" t="str">
        <f t="shared" ca="1" si="106"/>
        <v/>
      </c>
      <c r="C1668" t="str">
        <f t="shared" ca="1" si="107"/>
        <v/>
      </c>
      <c r="D1668" s="1">
        <v>41004</v>
      </c>
      <c r="E1668" t="s">
        <v>4175</v>
      </c>
      <c r="F1668" s="2" t="s">
        <v>4170</v>
      </c>
      <c r="G1668">
        <v>21</v>
      </c>
      <c r="J1668" t="str">
        <f t="shared" si="104"/>
        <v/>
      </c>
    </row>
    <row r="1669" spans="1:10">
      <c r="A1669" s="3">
        <f t="shared" ca="1" si="105"/>
        <v>41004</v>
      </c>
      <c r="B1669" s="4" t="str">
        <f t="shared" ca="1" si="106"/>
        <v>12.27.33</v>
      </c>
      <c r="C1669">
        <f t="shared" ca="1" si="107"/>
        <v>21</v>
      </c>
      <c r="D1669">
        <v>0</v>
      </c>
      <c r="E1669">
        <v>0</v>
      </c>
      <c r="F1669" s="2" t="s">
        <v>4239</v>
      </c>
      <c r="G1669" t="s">
        <v>4178</v>
      </c>
      <c r="H1669">
        <v>19</v>
      </c>
      <c r="I1669">
        <v>5</v>
      </c>
      <c r="J1669">
        <f t="shared" si="104"/>
        <v>-1</v>
      </c>
    </row>
    <row r="1670" spans="1:10">
      <c r="A1670" s="3">
        <f t="shared" ca="1" si="105"/>
        <v>41004</v>
      </c>
      <c r="B1670" s="4" t="str">
        <f t="shared" ca="1" si="106"/>
        <v>12.27.33</v>
      </c>
      <c r="C1670">
        <f t="shared" ca="1" si="107"/>
        <v>21</v>
      </c>
      <c r="D1670">
        <v>0</v>
      </c>
      <c r="E1670">
        <v>0</v>
      </c>
      <c r="F1670" s="2" t="s">
        <v>4240</v>
      </c>
      <c r="G1670" t="s">
        <v>4179</v>
      </c>
      <c r="H1670">
        <v>19</v>
      </c>
      <c r="I1670">
        <v>5</v>
      </c>
      <c r="J1670">
        <f t="shared" si="104"/>
        <v>-2</v>
      </c>
    </row>
    <row r="1671" spans="1:10">
      <c r="A1671" s="3">
        <f t="shared" ca="1" si="105"/>
        <v>41004</v>
      </c>
      <c r="B1671" s="4" t="str">
        <f t="shared" ca="1" si="106"/>
        <v>12.27.33</v>
      </c>
      <c r="C1671">
        <f t="shared" ca="1" si="107"/>
        <v>21</v>
      </c>
      <c r="D1671">
        <v>0</v>
      </c>
      <c r="E1671">
        <v>0</v>
      </c>
      <c r="F1671" s="2" t="s">
        <v>4241</v>
      </c>
      <c r="G1671" t="s">
        <v>4180</v>
      </c>
      <c r="H1671">
        <v>19</v>
      </c>
      <c r="I1671">
        <v>5</v>
      </c>
      <c r="J1671">
        <f t="shared" si="104"/>
        <v>-3</v>
      </c>
    </row>
    <row r="1672" spans="1:10">
      <c r="A1672" s="3">
        <f t="shared" ca="1" si="105"/>
        <v>41004</v>
      </c>
      <c r="B1672" s="4" t="str">
        <f t="shared" ca="1" si="106"/>
        <v>12.27.33</v>
      </c>
      <c r="C1672">
        <f t="shared" ca="1" si="107"/>
        <v>21</v>
      </c>
      <c r="D1672">
        <v>0</v>
      </c>
      <c r="E1672">
        <v>0</v>
      </c>
      <c r="F1672" s="2" t="s">
        <v>4242</v>
      </c>
      <c r="G1672" t="s">
        <v>4181</v>
      </c>
      <c r="H1672">
        <v>0</v>
      </c>
      <c r="I1672">
        <v>10</v>
      </c>
      <c r="J1672">
        <f t="shared" si="104"/>
        <v>-4</v>
      </c>
    </row>
    <row r="1673" spans="1:10">
      <c r="A1673" s="3">
        <f t="shared" ca="1" si="105"/>
        <v>41004</v>
      </c>
      <c r="B1673" s="4" t="str">
        <f t="shared" ca="1" si="106"/>
        <v>12.27.33</v>
      </c>
      <c r="C1673">
        <f t="shared" ca="1" si="107"/>
        <v>21</v>
      </c>
      <c r="D1673">
        <v>0</v>
      </c>
      <c r="E1673">
        <v>0</v>
      </c>
      <c r="F1673" s="2" t="s">
        <v>4243</v>
      </c>
      <c r="G1673" t="s">
        <v>4182</v>
      </c>
      <c r="H1673">
        <v>0</v>
      </c>
      <c r="I1673">
        <v>10</v>
      </c>
      <c r="J1673">
        <f t="shared" si="104"/>
        <v>-5</v>
      </c>
    </row>
    <row r="1674" spans="1:10">
      <c r="A1674" s="3">
        <f t="shared" ca="1" si="105"/>
        <v>41004</v>
      </c>
      <c r="B1674" s="4" t="str">
        <f t="shared" ca="1" si="106"/>
        <v>12.27.33</v>
      </c>
      <c r="C1674">
        <f t="shared" ca="1" si="107"/>
        <v>21</v>
      </c>
      <c r="D1674">
        <v>1</v>
      </c>
      <c r="E1674">
        <v>1</v>
      </c>
      <c r="F1674" s="2" t="s">
        <v>4244</v>
      </c>
      <c r="G1674" t="s">
        <v>4178</v>
      </c>
      <c r="H1674">
        <v>15</v>
      </c>
      <c r="I1674">
        <v>6</v>
      </c>
      <c r="J1674">
        <f t="shared" si="104"/>
        <v>-1</v>
      </c>
    </row>
    <row r="1675" spans="1:10">
      <c r="A1675" s="3">
        <f t="shared" ca="1" si="105"/>
        <v>41004</v>
      </c>
      <c r="B1675" s="4" t="str">
        <f t="shared" ca="1" si="106"/>
        <v>12.27.33</v>
      </c>
      <c r="C1675">
        <f t="shared" ca="1" si="107"/>
        <v>21</v>
      </c>
      <c r="D1675">
        <v>1</v>
      </c>
      <c r="E1675">
        <v>1</v>
      </c>
      <c r="F1675" s="2" t="s">
        <v>4245</v>
      </c>
      <c r="G1675" t="s">
        <v>4179</v>
      </c>
      <c r="H1675">
        <v>15</v>
      </c>
      <c r="I1675">
        <v>5</v>
      </c>
      <c r="J1675">
        <f t="shared" si="104"/>
        <v>-2</v>
      </c>
    </row>
    <row r="1676" spans="1:10">
      <c r="A1676" s="3">
        <f t="shared" ca="1" si="105"/>
        <v>41004</v>
      </c>
      <c r="B1676" s="4" t="str">
        <f t="shared" ca="1" si="106"/>
        <v>12.27.33</v>
      </c>
      <c r="C1676">
        <f t="shared" ca="1" si="107"/>
        <v>21</v>
      </c>
      <c r="D1676">
        <v>1</v>
      </c>
      <c r="E1676">
        <v>1</v>
      </c>
      <c r="F1676" s="2" t="s">
        <v>4246</v>
      </c>
      <c r="G1676" t="s">
        <v>4180</v>
      </c>
      <c r="H1676">
        <v>15</v>
      </c>
      <c r="I1676">
        <v>6</v>
      </c>
      <c r="J1676">
        <f t="shared" si="104"/>
        <v>-3</v>
      </c>
    </row>
    <row r="1677" spans="1:10">
      <c r="A1677" s="3">
        <f t="shared" ca="1" si="105"/>
        <v>41004</v>
      </c>
      <c r="B1677" s="4" t="str">
        <f t="shared" ca="1" si="106"/>
        <v>12.27.33</v>
      </c>
      <c r="C1677">
        <f t="shared" ca="1" si="107"/>
        <v>21</v>
      </c>
      <c r="D1677">
        <v>1</v>
      </c>
      <c r="E1677">
        <v>1</v>
      </c>
      <c r="F1677" s="2" t="s">
        <v>4247</v>
      </c>
      <c r="G1677" t="s">
        <v>4181</v>
      </c>
      <c r="H1677">
        <v>10</v>
      </c>
      <c r="I1677">
        <v>6</v>
      </c>
      <c r="J1677">
        <f t="shared" si="104"/>
        <v>-4</v>
      </c>
    </row>
    <row r="1678" spans="1:10">
      <c r="A1678" s="3">
        <f t="shared" ca="1" si="105"/>
        <v>41004</v>
      </c>
      <c r="B1678" s="4" t="str">
        <f t="shared" ca="1" si="106"/>
        <v>12.27.33</v>
      </c>
      <c r="C1678">
        <f t="shared" ca="1" si="107"/>
        <v>21</v>
      </c>
      <c r="D1678">
        <v>1</v>
      </c>
      <c r="E1678">
        <v>1</v>
      </c>
      <c r="F1678" s="2" t="s">
        <v>4248</v>
      </c>
      <c r="G1678" t="s">
        <v>4182</v>
      </c>
      <c r="H1678">
        <v>10</v>
      </c>
      <c r="I1678">
        <v>6</v>
      </c>
      <c r="J1678">
        <f t="shared" si="104"/>
        <v>-5</v>
      </c>
    </row>
    <row r="1679" spans="1:10">
      <c r="A1679" s="3" t="str">
        <f t="shared" ca="1" si="105"/>
        <v/>
      </c>
      <c r="B1679" s="4" t="str">
        <f t="shared" ca="1" si="106"/>
        <v/>
      </c>
      <c r="C1679" t="str">
        <f t="shared" ca="1" si="107"/>
        <v/>
      </c>
      <c r="D1679" s="1">
        <v>41004</v>
      </c>
      <c r="E1679" t="s">
        <v>4175</v>
      </c>
      <c r="F1679" s="2" t="s">
        <v>4170</v>
      </c>
      <c r="G1679">
        <v>3</v>
      </c>
      <c r="J1679" t="str">
        <f t="shared" si="104"/>
        <v/>
      </c>
    </row>
    <row r="1680" spans="1:10">
      <c r="A1680" s="3">
        <f t="shared" ca="1" si="105"/>
        <v>41004</v>
      </c>
      <c r="B1680" s="4" t="str">
        <f t="shared" ca="1" si="106"/>
        <v>12.27.33</v>
      </c>
      <c r="C1680">
        <f t="shared" ca="1" si="107"/>
        <v>3</v>
      </c>
      <c r="D1680">
        <v>0</v>
      </c>
      <c r="E1680">
        <v>0</v>
      </c>
      <c r="F1680" s="2" t="s">
        <v>4239</v>
      </c>
      <c r="G1680" t="s">
        <v>4178</v>
      </c>
      <c r="H1680">
        <v>4</v>
      </c>
      <c r="I1680">
        <v>1</v>
      </c>
      <c r="J1680">
        <f t="shared" si="104"/>
        <v>-1</v>
      </c>
    </row>
    <row r="1681" spans="1:10">
      <c r="A1681" s="3">
        <f t="shared" ca="1" si="105"/>
        <v>41004</v>
      </c>
      <c r="B1681" s="4" t="str">
        <f t="shared" ca="1" si="106"/>
        <v>12.27.33</v>
      </c>
      <c r="C1681">
        <f t="shared" ca="1" si="107"/>
        <v>3</v>
      </c>
      <c r="D1681">
        <v>0</v>
      </c>
      <c r="E1681">
        <v>0</v>
      </c>
      <c r="F1681" s="2" t="s">
        <v>4240</v>
      </c>
      <c r="G1681" t="s">
        <v>4179</v>
      </c>
      <c r="H1681">
        <v>19</v>
      </c>
      <c r="I1681">
        <v>1</v>
      </c>
      <c r="J1681">
        <f t="shared" si="104"/>
        <v>-2</v>
      </c>
    </row>
    <row r="1682" spans="1:10">
      <c r="A1682" s="3">
        <f t="shared" ca="1" si="105"/>
        <v>41004</v>
      </c>
      <c r="B1682" s="4" t="str">
        <f t="shared" ca="1" si="106"/>
        <v>12.27.33</v>
      </c>
      <c r="C1682">
        <f t="shared" ca="1" si="107"/>
        <v>3</v>
      </c>
      <c r="D1682">
        <v>0</v>
      </c>
      <c r="E1682">
        <v>0</v>
      </c>
      <c r="F1682" s="2" t="s">
        <v>4241</v>
      </c>
      <c r="G1682" t="s">
        <v>4180</v>
      </c>
      <c r="H1682">
        <v>19</v>
      </c>
      <c r="I1682">
        <v>0</v>
      </c>
      <c r="J1682">
        <f t="shared" si="104"/>
        <v>-3</v>
      </c>
    </row>
    <row r="1683" spans="1:10">
      <c r="A1683" s="3">
        <f t="shared" ca="1" si="105"/>
        <v>41004</v>
      </c>
      <c r="B1683" s="4" t="str">
        <f t="shared" ca="1" si="106"/>
        <v>12.27.33</v>
      </c>
      <c r="C1683">
        <f t="shared" ca="1" si="107"/>
        <v>3</v>
      </c>
      <c r="D1683">
        <v>0</v>
      </c>
      <c r="E1683">
        <v>0</v>
      </c>
      <c r="F1683" s="2" t="s">
        <v>4242</v>
      </c>
      <c r="G1683" t="s">
        <v>4181</v>
      </c>
      <c r="H1683">
        <v>1</v>
      </c>
      <c r="I1683">
        <v>9</v>
      </c>
      <c r="J1683">
        <f t="shared" si="104"/>
        <v>-4</v>
      </c>
    </row>
    <row r="1684" spans="1:10">
      <c r="A1684" s="3">
        <f t="shared" ca="1" si="105"/>
        <v>41004</v>
      </c>
      <c r="B1684" s="4" t="str">
        <f t="shared" ca="1" si="106"/>
        <v>12.27.33</v>
      </c>
      <c r="C1684">
        <f t="shared" ca="1" si="107"/>
        <v>3</v>
      </c>
      <c r="D1684">
        <v>0</v>
      </c>
      <c r="E1684">
        <v>0</v>
      </c>
      <c r="F1684" s="2" t="s">
        <v>4243</v>
      </c>
      <c r="G1684" t="s">
        <v>4182</v>
      </c>
      <c r="H1684">
        <v>0</v>
      </c>
      <c r="I1684">
        <v>10</v>
      </c>
      <c r="J1684">
        <f t="shared" si="104"/>
        <v>-5</v>
      </c>
    </row>
    <row r="1685" spans="1:10">
      <c r="A1685" s="3">
        <f t="shared" ca="1" si="105"/>
        <v>41004</v>
      </c>
      <c r="B1685" s="4" t="str">
        <f t="shared" ca="1" si="106"/>
        <v>12.27.33</v>
      </c>
      <c r="C1685">
        <f t="shared" ca="1" si="107"/>
        <v>3</v>
      </c>
      <c r="D1685">
        <v>1</v>
      </c>
      <c r="E1685">
        <v>1</v>
      </c>
      <c r="F1685" s="2" t="s">
        <v>4244</v>
      </c>
      <c r="G1685" t="s">
        <v>4178</v>
      </c>
      <c r="H1685">
        <v>20</v>
      </c>
      <c r="I1685">
        <v>4</v>
      </c>
      <c r="J1685">
        <f t="shared" si="104"/>
        <v>-1</v>
      </c>
    </row>
    <row r="1686" spans="1:10">
      <c r="A1686" s="3">
        <f t="shared" ca="1" si="105"/>
        <v>41004</v>
      </c>
      <c r="B1686" s="4" t="str">
        <f t="shared" ca="1" si="106"/>
        <v>12.27.33</v>
      </c>
      <c r="C1686">
        <f t="shared" ca="1" si="107"/>
        <v>3</v>
      </c>
      <c r="D1686">
        <v>1</v>
      </c>
      <c r="E1686">
        <v>1</v>
      </c>
      <c r="F1686" s="2" t="s">
        <v>4245</v>
      </c>
      <c r="G1686" t="s">
        <v>4179</v>
      </c>
      <c r="H1686">
        <v>20</v>
      </c>
      <c r="I1686">
        <v>3</v>
      </c>
      <c r="J1686">
        <f t="shared" si="104"/>
        <v>-2</v>
      </c>
    </row>
    <row r="1687" spans="1:10">
      <c r="A1687" s="3">
        <f t="shared" ca="1" si="105"/>
        <v>41004</v>
      </c>
      <c r="B1687" s="4" t="str">
        <f t="shared" ca="1" si="106"/>
        <v>12.27.33</v>
      </c>
      <c r="C1687">
        <f t="shared" ca="1" si="107"/>
        <v>3</v>
      </c>
      <c r="D1687">
        <v>1</v>
      </c>
      <c r="E1687">
        <v>1</v>
      </c>
      <c r="F1687" s="2" t="s">
        <v>4246</v>
      </c>
      <c r="G1687" t="s">
        <v>4180</v>
      </c>
      <c r="H1687">
        <v>1</v>
      </c>
      <c r="I1687">
        <v>6</v>
      </c>
      <c r="J1687">
        <f t="shared" si="104"/>
        <v>-3</v>
      </c>
    </row>
    <row r="1688" spans="1:10">
      <c r="A1688" s="3">
        <f t="shared" ca="1" si="105"/>
        <v>41004</v>
      </c>
      <c r="B1688" s="4" t="str">
        <f t="shared" ca="1" si="106"/>
        <v>12.27.33</v>
      </c>
      <c r="C1688">
        <f t="shared" ca="1" si="107"/>
        <v>3</v>
      </c>
      <c r="D1688">
        <v>1</v>
      </c>
      <c r="E1688">
        <v>1</v>
      </c>
      <c r="F1688" s="2" t="s">
        <v>4247</v>
      </c>
      <c r="G1688" t="s">
        <v>4181</v>
      </c>
      <c r="H1688">
        <v>1</v>
      </c>
      <c r="I1688">
        <v>7</v>
      </c>
      <c r="J1688">
        <f t="shared" si="104"/>
        <v>-4</v>
      </c>
    </row>
    <row r="1689" spans="1:10">
      <c r="A1689" s="3">
        <f t="shared" ca="1" si="105"/>
        <v>41004</v>
      </c>
      <c r="B1689" s="4" t="str">
        <f t="shared" ca="1" si="106"/>
        <v>12.27.33</v>
      </c>
      <c r="C1689">
        <f t="shared" ca="1" si="107"/>
        <v>3</v>
      </c>
      <c r="D1689">
        <v>1</v>
      </c>
      <c r="E1689">
        <v>1</v>
      </c>
      <c r="F1689" s="2" t="s">
        <v>4248</v>
      </c>
      <c r="G1689" t="s">
        <v>4182</v>
      </c>
      <c r="H1689">
        <v>0</v>
      </c>
      <c r="I1689">
        <v>5</v>
      </c>
      <c r="J1689">
        <f t="shared" si="104"/>
        <v>-5</v>
      </c>
    </row>
    <row r="1690" spans="1:10">
      <c r="A1690" s="3" t="str">
        <f t="shared" ca="1" si="105"/>
        <v/>
      </c>
      <c r="B1690" s="4" t="str">
        <f t="shared" ca="1" si="106"/>
        <v/>
      </c>
      <c r="C1690" t="str">
        <f t="shared" ca="1" si="107"/>
        <v/>
      </c>
      <c r="D1690" s="1">
        <v>41004</v>
      </c>
      <c r="E1690" t="s">
        <v>4175</v>
      </c>
      <c r="F1690" s="2" t="s">
        <v>4170</v>
      </c>
      <c r="G1690">
        <v>4</v>
      </c>
      <c r="J1690" t="str">
        <f t="shared" si="104"/>
        <v/>
      </c>
    </row>
    <row r="1691" spans="1:10">
      <c r="A1691" s="3">
        <f t="shared" ca="1" si="105"/>
        <v>41004</v>
      </c>
      <c r="B1691" s="4" t="str">
        <f t="shared" ca="1" si="106"/>
        <v>12.27.33</v>
      </c>
      <c r="C1691">
        <f t="shared" ca="1" si="107"/>
        <v>4</v>
      </c>
      <c r="D1691">
        <v>0</v>
      </c>
      <c r="E1691">
        <v>1</v>
      </c>
      <c r="F1691" s="2" t="s">
        <v>4244</v>
      </c>
      <c r="G1691" t="s">
        <v>4178</v>
      </c>
      <c r="H1691">
        <v>20</v>
      </c>
      <c r="I1691">
        <v>4</v>
      </c>
      <c r="J1691">
        <f t="shared" si="104"/>
        <v>-1</v>
      </c>
    </row>
    <row r="1692" spans="1:10">
      <c r="A1692" s="3">
        <f t="shared" ca="1" si="105"/>
        <v>41004</v>
      </c>
      <c r="B1692" s="4" t="str">
        <f t="shared" ca="1" si="106"/>
        <v>12.27.33</v>
      </c>
      <c r="C1692">
        <f t="shared" ca="1" si="107"/>
        <v>4</v>
      </c>
      <c r="D1692">
        <v>0</v>
      </c>
      <c r="E1692">
        <v>1</v>
      </c>
      <c r="F1692" s="2" t="s">
        <v>4245</v>
      </c>
      <c r="G1692" t="s">
        <v>4179</v>
      </c>
      <c r="H1692">
        <v>18</v>
      </c>
      <c r="I1692">
        <v>4</v>
      </c>
      <c r="J1692">
        <f t="shared" si="104"/>
        <v>-2</v>
      </c>
    </row>
    <row r="1693" spans="1:10">
      <c r="A1693" s="3">
        <f t="shared" ca="1" si="105"/>
        <v>41004</v>
      </c>
      <c r="B1693" s="4" t="str">
        <f t="shared" ca="1" si="106"/>
        <v>12.27.33</v>
      </c>
      <c r="C1693">
        <f t="shared" ca="1" si="107"/>
        <v>4</v>
      </c>
      <c r="D1693">
        <v>0</v>
      </c>
      <c r="E1693">
        <v>1</v>
      </c>
      <c r="F1693" s="2" t="s">
        <v>4246</v>
      </c>
      <c r="G1693" t="s">
        <v>4180</v>
      </c>
      <c r="H1693">
        <v>18</v>
      </c>
      <c r="I1693">
        <v>7</v>
      </c>
      <c r="J1693">
        <f t="shared" si="104"/>
        <v>-3</v>
      </c>
    </row>
    <row r="1694" spans="1:10">
      <c r="A1694" s="3">
        <f t="shared" ca="1" si="105"/>
        <v>41004</v>
      </c>
      <c r="B1694" s="4" t="str">
        <f t="shared" ca="1" si="106"/>
        <v>12.27.33</v>
      </c>
      <c r="C1694">
        <f t="shared" ca="1" si="107"/>
        <v>4</v>
      </c>
      <c r="D1694">
        <v>0</v>
      </c>
      <c r="E1694">
        <v>1</v>
      </c>
      <c r="F1694" s="2" t="s">
        <v>4247</v>
      </c>
      <c r="G1694" t="s">
        <v>4181</v>
      </c>
      <c r="H1694">
        <v>0</v>
      </c>
      <c r="I1694">
        <v>10</v>
      </c>
      <c r="J1694">
        <f t="shared" si="104"/>
        <v>-4</v>
      </c>
    </row>
    <row r="1695" spans="1:10">
      <c r="A1695" s="3">
        <f t="shared" ca="1" si="105"/>
        <v>41004</v>
      </c>
      <c r="B1695" s="4" t="str">
        <f t="shared" ca="1" si="106"/>
        <v>12.27.33</v>
      </c>
      <c r="C1695">
        <f t="shared" ca="1" si="107"/>
        <v>4</v>
      </c>
      <c r="D1695">
        <v>0</v>
      </c>
      <c r="E1695">
        <v>1</v>
      </c>
      <c r="F1695" s="2" t="s">
        <v>4248</v>
      </c>
      <c r="G1695" t="s">
        <v>4182</v>
      </c>
      <c r="H1695">
        <v>0</v>
      </c>
      <c r="I1695">
        <v>5</v>
      </c>
      <c r="J1695">
        <f t="shared" si="104"/>
        <v>-5</v>
      </c>
    </row>
    <row r="1696" spans="1:10">
      <c r="A1696" s="3">
        <f t="shared" ca="1" si="105"/>
        <v>41004</v>
      </c>
      <c r="B1696" s="4" t="str">
        <f t="shared" ca="1" si="106"/>
        <v>12.27.33</v>
      </c>
      <c r="C1696">
        <f t="shared" ca="1" si="107"/>
        <v>4</v>
      </c>
      <c r="D1696">
        <v>1</v>
      </c>
      <c r="E1696">
        <v>0</v>
      </c>
      <c r="F1696" s="2" t="s">
        <v>4239</v>
      </c>
      <c r="G1696" t="s">
        <v>4178</v>
      </c>
      <c r="H1696">
        <v>10</v>
      </c>
      <c r="I1696">
        <v>1</v>
      </c>
      <c r="J1696">
        <f t="shared" si="104"/>
        <v>-1</v>
      </c>
    </row>
    <row r="1697" spans="1:10">
      <c r="A1697" s="3">
        <f t="shared" ca="1" si="105"/>
        <v>41004</v>
      </c>
      <c r="B1697" s="4" t="str">
        <f t="shared" ca="1" si="106"/>
        <v>12.27.33</v>
      </c>
      <c r="C1697">
        <f t="shared" ca="1" si="107"/>
        <v>4</v>
      </c>
      <c r="D1697">
        <v>1</v>
      </c>
      <c r="E1697">
        <v>0</v>
      </c>
      <c r="F1697" s="2" t="s">
        <v>4240</v>
      </c>
      <c r="G1697" t="s">
        <v>4179</v>
      </c>
      <c r="H1697">
        <v>19</v>
      </c>
      <c r="I1697">
        <v>1</v>
      </c>
      <c r="J1697">
        <f t="shared" si="104"/>
        <v>-2</v>
      </c>
    </row>
    <row r="1698" spans="1:10">
      <c r="A1698" s="3">
        <f t="shared" ca="1" si="105"/>
        <v>41004</v>
      </c>
      <c r="B1698" s="4" t="str">
        <f t="shared" ca="1" si="106"/>
        <v>12.27.33</v>
      </c>
      <c r="C1698">
        <f t="shared" ca="1" si="107"/>
        <v>4</v>
      </c>
      <c r="D1698">
        <v>1</v>
      </c>
      <c r="E1698">
        <v>0</v>
      </c>
      <c r="F1698" s="2" t="s">
        <v>4241</v>
      </c>
      <c r="G1698" t="s">
        <v>4180</v>
      </c>
      <c r="H1698">
        <v>20</v>
      </c>
      <c r="I1698">
        <v>1</v>
      </c>
      <c r="J1698">
        <f t="shared" si="104"/>
        <v>-3</v>
      </c>
    </row>
    <row r="1699" spans="1:10">
      <c r="A1699" s="3">
        <f t="shared" ca="1" si="105"/>
        <v>41004</v>
      </c>
      <c r="B1699" s="4" t="str">
        <f t="shared" ca="1" si="106"/>
        <v>12.27.33</v>
      </c>
      <c r="C1699">
        <f t="shared" ca="1" si="107"/>
        <v>4</v>
      </c>
      <c r="D1699">
        <v>1</v>
      </c>
      <c r="E1699">
        <v>0</v>
      </c>
      <c r="F1699" s="2" t="s">
        <v>4242</v>
      </c>
      <c r="G1699" t="s">
        <v>4181</v>
      </c>
      <c r="H1699">
        <v>1</v>
      </c>
      <c r="I1699">
        <v>10</v>
      </c>
      <c r="J1699">
        <f t="shared" si="104"/>
        <v>-4</v>
      </c>
    </row>
    <row r="1700" spans="1:10">
      <c r="A1700" s="3">
        <f t="shared" ca="1" si="105"/>
        <v>41004</v>
      </c>
      <c r="B1700" s="4" t="str">
        <f t="shared" ca="1" si="106"/>
        <v>12.27.33</v>
      </c>
      <c r="C1700">
        <f t="shared" ca="1" si="107"/>
        <v>4</v>
      </c>
      <c r="D1700">
        <v>1</v>
      </c>
      <c r="E1700">
        <v>0</v>
      </c>
      <c r="F1700" s="2" t="s">
        <v>4243</v>
      </c>
      <c r="G1700" t="s">
        <v>4182</v>
      </c>
      <c r="H1700">
        <v>0</v>
      </c>
      <c r="I1700">
        <v>9</v>
      </c>
      <c r="J1700">
        <f t="shared" si="104"/>
        <v>-5</v>
      </c>
    </row>
    <row r="1701" spans="1:10">
      <c r="A1701" s="3" t="str">
        <f t="shared" ca="1" si="105"/>
        <v/>
      </c>
      <c r="B1701" s="4" t="str">
        <f t="shared" ca="1" si="106"/>
        <v/>
      </c>
      <c r="C1701" t="str">
        <f t="shared" ca="1" si="107"/>
        <v/>
      </c>
      <c r="D1701" s="1">
        <v>41004</v>
      </c>
      <c r="E1701" t="s">
        <v>4175</v>
      </c>
      <c r="F1701" s="2" t="s">
        <v>4170</v>
      </c>
      <c r="G1701">
        <v>5</v>
      </c>
      <c r="J1701" t="str">
        <f t="shared" si="104"/>
        <v/>
      </c>
    </row>
    <row r="1702" spans="1:10">
      <c r="A1702" s="3">
        <f t="shared" ca="1" si="105"/>
        <v>41004</v>
      </c>
      <c r="B1702" s="4" t="str">
        <f t="shared" ca="1" si="106"/>
        <v>12.27.33</v>
      </c>
      <c r="C1702">
        <f t="shared" ca="1" si="107"/>
        <v>5</v>
      </c>
      <c r="D1702">
        <v>0</v>
      </c>
      <c r="E1702">
        <v>1</v>
      </c>
      <c r="F1702" s="2" t="s">
        <v>4244</v>
      </c>
      <c r="G1702" t="s">
        <v>4178</v>
      </c>
      <c r="H1702">
        <v>20</v>
      </c>
      <c r="I1702">
        <v>3</v>
      </c>
      <c r="J1702">
        <f t="shared" si="104"/>
        <v>-1</v>
      </c>
    </row>
    <row r="1703" spans="1:10">
      <c r="A1703" s="3">
        <f t="shared" ca="1" si="105"/>
        <v>41004</v>
      </c>
      <c r="B1703" s="4" t="str">
        <f t="shared" ca="1" si="106"/>
        <v>12.27.33</v>
      </c>
      <c r="C1703">
        <f t="shared" ca="1" si="107"/>
        <v>5</v>
      </c>
      <c r="D1703">
        <v>0</v>
      </c>
      <c r="E1703">
        <v>1</v>
      </c>
      <c r="F1703" s="2" t="s">
        <v>4245</v>
      </c>
      <c r="G1703" t="s">
        <v>4179</v>
      </c>
      <c r="H1703">
        <v>19</v>
      </c>
      <c r="I1703">
        <v>3</v>
      </c>
      <c r="J1703">
        <f t="shared" si="104"/>
        <v>-2</v>
      </c>
    </row>
    <row r="1704" spans="1:10">
      <c r="A1704" s="3">
        <f t="shared" ca="1" si="105"/>
        <v>41004</v>
      </c>
      <c r="B1704" s="4" t="str">
        <f t="shared" ca="1" si="106"/>
        <v>12.27.33</v>
      </c>
      <c r="C1704">
        <f t="shared" ca="1" si="107"/>
        <v>5</v>
      </c>
      <c r="D1704">
        <v>0</v>
      </c>
      <c r="E1704">
        <v>1</v>
      </c>
      <c r="F1704" s="2" t="s">
        <v>4246</v>
      </c>
      <c r="G1704" t="s">
        <v>4180</v>
      </c>
      <c r="H1704">
        <v>15</v>
      </c>
      <c r="I1704">
        <v>6</v>
      </c>
      <c r="J1704">
        <f t="shared" si="104"/>
        <v>-3</v>
      </c>
    </row>
    <row r="1705" spans="1:10">
      <c r="A1705" s="3">
        <f t="shared" ca="1" si="105"/>
        <v>41004</v>
      </c>
      <c r="B1705" s="4" t="str">
        <f t="shared" ca="1" si="106"/>
        <v>12.27.33</v>
      </c>
      <c r="C1705">
        <f t="shared" ca="1" si="107"/>
        <v>5</v>
      </c>
      <c r="D1705">
        <v>0</v>
      </c>
      <c r="E1705">
        <v>1</v>
      </c>
      <c r="F1705" s="2" t="s">
        <v>4247</v>
      </c>
      <c r="G1705" t="s">
        <v>4181</v>
      </c>
      <c r="H1705">
        <v>0</v>
      </c>
      <c r="I1705">
        <v>6</v>
      </c>
      <c r="J1705">
        <f t="shared" si="104"/>
        <v>-4</v>
      </c>
    </row>
    <row r="1706" spans="1:10">
      <c r="A1706" s="3">
        <f t="shared" ca="1" si="105"/>
        <v>41004</v>
      </c>
      <c r="B1706" s="4" t="str">
        <f t="shared" ca="1" si="106"/>
        <v>12.27.33</v>
      </c>
      <c r="C1706">
        <f t="shared" ca="1" si="107"/>
        <v>5</v>
      </c>
      <c r="D1706">
        <v>0</v>
      </c>
      <c r="E1706">
        <v>1</v>
      </c>
      <c r="F1706" s="2" t="s">
        <v>4248</v>
      </c>
      <c r="G1706" t="s">
        <v>4182</v>
      </c>
      <c r="H1706">
        <v>0</v>
      </c>
      <c r="I1706">
        <v>5</v>
      </c>
      <c r="J1706">
        <f t="shared" si="104"/>
        <v>-5</v>
      </c>
    </row>
    <row r="1707" spans="1:10">
      <c r="A1707" s="3">
        <f t="shared" ca="1" si="105"/>
        <v>41004</v>
      </c>
      <c r="B1707" s="4" t="str">
        <f t="shared" ca="1" si="106"/>
        <v>12.27.33</v>
      </c>
      <c r="C1707">
        <f t="shared" ca="1" si="107"/>
        <v>5</v>
      </c>
      <c r="D1707">
        <v>1</v>
      </c>
      <c r="E1707">
        <v>0</v>
      </c>
      <c r="F1707" s="2" t="s">
        <v>4239</v>
      </c>
      <c r="G1707" t="s">
        <v>4178</v>
      </c>
      <c r="H1707">
        <v>18</v>
      </c>
      <c r="I1707">
        <v>1</v>
      </c>
      <c r="J1707">
        <f t="shared" si="104"/>
        <v>-1</v>
      </c>
    </row>
    <row r="1708" spans="1:10">
      <c r="A1708" s="3">
        <f t="shared" ca="1" si="105"/>
        <v>41004</v>
      </c>
      <c r="B1708" s="4" t="str">
        <f t="shared" ca="1" si="106"/>
        <v>12.27.33</v>
      </c>
      <c r="C1708">
        <f t="shared" ca="1" si="107"/>
        <v>5</v>
      </c>
      <c r="D1708">
        <v>1</v>
      </c>
      <c r="E1708">
        <v>0</v>
      </c>
      <c r="F1708" s="2" t="s">
        <v>4240</v>
      </c>
      <c r="G1708" t="s">
        <v>4179</v>
      </c>
      <c r="H1708">
        <v>19</v>
      </c>
      <c r="I1708">
        <v>1</v>
      </c>
      <c r="J1708">
        <f t="shared" si="104"/>
        <v>-2</v>
      </c>
    </row>
    <row r="1709" spans="1:10">
      <c r="A1709" s="3">
        <f t="shared" ca="1" si="105"/>
        <v>41004</v>
      </c>
      <c r="B1709" s="4" t="str">
        <f t="shared" ca="1" si="106"/>
        <v>12.27.33</v>
      </c>
      <c r="C1709">
        <f t="shared" ca="1" si="107"/>
        <v>5</v>
      </c>
      <c r="D1709">
        <v>1</v>
      </c>
      <c r="E1709">
        <v>0</v>
      </c>
      <c r="F1709" s="2" t="s">
        <v>4241</v>
      </c>
      <c r="G1709" t="s">
        <v>4180</v>
      </c>
      <c r="H1709">
        <v>19</v>
      </c>
      <c r="I1709">
        <v>2</v>
      </c>
      <c r="J1709">
        <f t="shared" si="104"/>
        <v>-3</v>
      </c>
    </row>
    <row r="1710" spans="1:10">
      <c r="A1710" s="3">
        <f t="shared" ca="1" si="105"/>
        <v>41004</v>
      </c>
      <c r="B1710" s="4" t="str">
        <f t="shared" ca="1" si="106"/>
        <v>12.27.33</v>
      </c>
      <c r="C1710">
        <f t="shared" ca="1" si="107"/>
        <v>5</v>
      </c>
      <c r="D1710">
        <v>1</v>
      </c>
      <c r="E1710">
        <v>0</v>
      </c>
      <c r="F1710" s="2" t="s">
        <v>4242</v>
      </c>
      <c r="G1710" t="s">
        <v>4181</v>
      </c>
      <c r="H1710">
        <v>1</v>
      </c>
      <c r="I1710">
        <v>10</v>
      </c>
      <c r="J1710">
        <f t="shared" si="104"/>
        <v>-4</v>
      </c>
    </row>
    <row r="1711" spans="1:10">
      <c r="A1711" s="3">
        <f t="shared" ca="1" si="105"/>
        <v>41004</v>
      </c>
      <c r="B1711" s="4" t="str">
        <f t="shared" ca="1" si="106"/>
        <v>12.27.33</v>
      </c>
      <c r="C1711">
        <f t="shared" ca="1" si="107"/>
        <v>5</v>
      </c>
      <c r="D1711">
        <v>1</v>
      </c>
      <c r="E1711">
        <v>0</v>
      </c>
      <c r="F1711" s="2" t="s">
        <v>4243</v>
      </c>
      <c r="G1711" t="s">
        <v>4182</v>
      </c>
      <c r="H1711">
        <v>0</v>
      </c>
      <c r="I1711">
        <v>10</v>
      </c>
      <c r="J1711">
        <f t="shared" si="104"/>
        <v>-5</v>
      </c>
    </row>
    <row r="1712" spans="1:10">
      <c r="A1712" s="3" t="str">
        <f t="shared" ca="1" si="105"/>
        <v/>
      </c>
      <c r="B1712" s="4" t="str">
        <f t="shared" ca="1" si="106"/>
        <v/>
      </c>
      <c r="C1712" t="str">
        <f t="shared" ca="1" si="107"/>
        <v/>
      </c>
      <c r="D1712" s="1">
        <v>41004</v>
      </c>
      <c r="E1712" t="s">
        <v>4175</v>
      </c>
      <c r="F1712" s="2" t="s">
        <v>4170</v>
      </c>
      <c r="G1712">
        <v>6</v>
      </c>
      <c r="J1712" t="str">
        <f t="shared" si="104"/>
        <v/>
      </c>
    </row>
    <row r="1713" spans="1:10">
      <c r="A1713" s="3">
        <f t="shared" ca="1" si="105"/>
        <v>41004</v>
      </c>
      <c r="B1713" s="4" t="str">
        <f t="shared" ca="1" si="106"/>
        <v>12.27.33</v>
      </c>
      <c r="C1713">
        <f t="shared" ca="1" si="107"/>
        <v>6</v>
      </c>
      <c r="D1713">
        <v>0</v>
      </c>
      <c r="E1713">
        <v>0</v>
      </c>
      <c r="F1713" s="2" t="s">
        <v>4239</v>
      </c>
      <c r="G1713" t="s">
        <v>4178</v>
      </c>
      <c r="H1713">
        <v>19</v>
      </c>
      <c r="I1713">
        <v>1</v>
      </c>
      <c r="J1713">
        <f t="shared" si="104"/>
        <v>-1</v>
      </c>
    </row>
    <row r="1714" spans="1:10">
      <c r="A1714" s="3">
        <f t="shared" ca="1" si="105"/>
        <v>41004</v>
      </c>
      <c r="B1714" s="4" t="str">
        <f t="shared" ca="1" si="106"/>
        <v>12.27.33</v>
      </c>
      <c r="C1714">
        <f t="shared" ca="1" si="107"/>
        <v>6</v>
      </c>
      <c r="D1714">
        <v>0</v>
      </c>
      <c r="E1714">
        <v>0</v>
      </c>
      <c r="F1714" s="2" t="s">
        <v>4240</v>
      </c>
      <c r="G1714" t="s">
        <v>4179</v>
      </c>
      <c r="H1714">
        <v>19</v>
      </c>
      <c r="I1714">
        <v>1</v>
      </c>
      <c r="J1714">
        <f t="shared" si="104"/>
        <v>-2</v>
      </c>
    </row>
    <row r="1715" spans="1:10">
      <c r="A1715" s="3">
        <f t="shared" ca="1" si="105"/>
        <v>41004</v>
      </c>
      <c r="B1715" s="4" t="str">
        <f t="shared" ca="1" si="106"/>
        <v>12.27.33</v>
      </c>
      <c r="C1715">
        <f t="shared" ca="1" si="107"/>
        <v>6</v>
      </c>
      <c r="D1715">
        <v>0</v>
      </c>
      <c r="E1715">
        <v>0</v>
      </c>
      <c r="F1715" s="2" t="s">
        <v>4241</v>
      </c>
      <c r="G1715" t="s">
        <v>4180</v>
      </c>
      <c r="H1715">
        <v>18</v>
      </c>
      <c r="I1715">
        <v>1</v>
      </c>
      <c r="J1715">
        <f t="shared" si="104"/>
        <v>-3</v>
      </c>
    </row>
    <row r="1716" spans="1:10">
      <c r="A1716" s="3">
        <f t="shared" ca="1" si="105"/>
        <v>41004</v>
      </c>
      <c r="B1716" s="4" t="str">
        <f t="shared" ca="1" si="106"/>
        <v>12.27.33</v>
      </c>
      <c r="C1716">
        <f t="shared" ca="1" si="107"/>
        <v>6</v>
      </c>
      <c r="D1716">
        <v>0</v>
      </c>
      <c r="E1716">
        <v>0</v>
      </c>
      <c r="F1716" s="2" t="s">
        <v>4242</v>
      </c>
      <c r="G1716" t="s">
        <v>4181</v>
      </c>
      <c r="H1716">
        <v>1</v>
      </c>
      <c r="I1716">
        <v>10</v>
      </c>
      <c r="J1716">
        <f t="shared" si="104"/>
        <v>-4</v>
      </c>
    </row>
    <row r="1717" spans="1:10">
      <c r="A1717" s="3">
        <f t="shared" ca="1" si="105"/>
        <v>41004</v>
      </c>
      <c r="B1717" s="4" t="str">
        <f t="shared" ca="1" si="106"/>
        <v>12.27.33</v>
      </c>
      <c r="C1717">
        <f t="shared" ca="1" si="107"/>
        <v>6</v>
      </c>
      <c r="D1717">
        <v>0</v>
      </c>
      <c r="E1717">
        <v>0</v>
      </c>
      <c r="F1717" s="2" t="s">
        <v>4243</v>
      </c>
      <c r="G1717" t="s">
        <v>4182</v>
      </c>
      <c r="H1717">
        <v>0</v>
      </c>
      <c r="I1717">
        <v>10</v>
      </c>
      <c r="J1717">
        <f t="shared" si="104"/>
        <v>-5</v>
      </c>
    </row>
    <row r="1718" spans="1:10">
      <c r="A1718" s="3">
        <f t="shared" ca="1" si="105"/>
        <v>41004</v>
      </c>
      <c r="B1718" s="4" t="str">
        <f t="shared" ca="1" si="106"/>
        <v>12.27.33</v>
      </c>
      <c r="C1718">
        <f t="shared" ca="1" si="107"/>
        <v>6</v>
      </c>
      <c r="D1718">
        <v>1</v>
      </c>
      <c r="E1718">
        <v>1</v>
      </c>
      <c r="F1718" s="2" t="s">
        <v>4244</v>
      </c>
      <c r="G1718" t="s">
        <v>4178</v>
      </c>
      <c r="H1718">
        <v>15</v>
      </c>
      <c r="I1718">
        <v>3</v>
      </c>
      <c r="J1718">
        <f t="shared" si="104"/>
        <v>-1</v>
      </c>
    </row>
    <row r="1719" spans="1:10">
      <c r="A1719" s="3">
        <f t="shared" ca="1" si="105"/>
        <v>41004</v>
      </c>
      <c r="B1719" s="4" t="str">
        <f t="shared" ca="1" si="106"/>
        <v>12.27.33</v>
      </c>
      <c r="C1719">
        <f t="shared" ca="1" si="107"/>
        <v>6</v>
      </c>
      <c r="D1719">
        <v>1</v>
      </c>
      <c r="E1719">
        <v>1</v>
      </c>
      <c r="F1719" s="2" t="s">
        <v>4245</v>
      </c>
      <c r="G1719" t="s">
        <v>4179</v>
      </c>
      <c r="H1719">
        <v>18</v>
      </c>
      <c r="I1719">
        <v>4</v>
      </c>
      <c r="J1719">
        <f t="shared" si="104"/>
        <v>-2</v>
      </c>
    </row>
    <row r="1720" spans="1:10">
      <c r="A1720" s="3">
        <f t="shared" ca="1" si="105"/>
        <v>41004</v>
      </c>
      <c r="B1720" s="4" t="str">
        <f t="shared" ca="1" si="106"/>
        <v>12.27.33</v>
      </c>
      <c r="C1720">
        <f t="shared" ca="1" si="107"/>
        <v>6</v>
      </c>
      <c r="D1720">
        <v>1</v>
      </c>
      <c r="E1720">
        <v>1</v>
      </c>
      <c r="F1720" s="2" t="s">
        <v>4246</v>
      </c>
      <c r="G1720" t="s">
        <v>4180</v>
      </c>
      <c r="H1720">
        <v>18</v>
      </c>
      <c r="I1720">
        <v>6</v>
      </c>
      <c r="J1720">
        <f t="shared" si="104"/>
        <v>-3</v>
      </c>
    </row>
    <row r="1721" spans="1:10">
      <c r="A1721" s="3">
        <f t="shared" ca="1" si="105"/>
        <v>41004</v>
      </c>
      <c r="B1721" s="4" t="str">
        <f t="shared" ca="1" si="106"/>
        <v>12.27.33</v>
      </c>
      <c r="C1721">
        <f t="shared" ca="1" si="107"/>
        <v>6</v>
      </c>
      <c r="D1721">
        <v>1</v>
      </c>
      <c r="E1721">
        <v>1</v>
      </c>
      <c r="F1721" s="2" t="s">
        <v>4247</v>
      </c>
      <c r="G1721" t="s">
        <v>4181</v>
      </c>
      <c r="H1721">
        <v>1</v>
      </c>
      <c r="I1721">
        <v>6</v>
      </c>
      <c r="J1721">
        <f t="shared" si="104"/>
        <v>-4</v>
      </c>
    </row>
    <row r="1722" spans="1:10">
      <c r="A1722" s="3">
        <f t="shared" ca="1" si="105"/>
        <v>41004</v>
      </c>
      <c r="B1722" s="4" t="str">
        <f t="shared" ca="1" si="106"/>
        <v>12.27.33</v>
      </c>
      <c r="C1722">
        <f t="shared" ca="1" si="107"/>
        <v>6</v>
      </c>
      <c r="D1722">
        <v>1</v>
      </c>
      <c r="E1722">
        <v>1</v>
      </c>
      <c r="F1722" s="2" t="s">
        <v>4248</v>
      </c>
      <c r="G1722" t="s">
        <v>4182</v>
      </c>
      <c r="H1722">
        <v>1</v>
      </c>
      <c r="I1722">
        <v>10</v>
      </c>
      <c r="J1722">
        <f t="shared" si="104"/>
        <v>-5</v>
      </c>
    </row>
    <row r="1723" spans="1:10">
      <c r="A1723" s="3" t="str">
        <f t="shared" ca="1" si="105"/>
        <v/>
      </c>
      <c r="B1723" s="4" t="str">
        <f t="shared" ca="1" si="106"/>
        <v/>
      </c>
      <c r="C1723" t="str">
        <f t="shared" ca="1" si="107"/>
        <v/>
      </c>
      <c r="D1723" s="1">
        <v>41004</v>
      </c>
      <c r="E1723" t="s">
        <v>4175</v>
      </c>
      <c r="F1723" s="2" t="s">
        <v>4170</v>
      </c>
      <c r="G1723">
        <v>7</v>
      </c>
      <c r="J1723" t="str">
        <f t="shared" si="104"/>
        <v/>
      </c>
    </row>
    <row r="1724" spans="1:10">
      <c r="A1724" s="3">
        <f t="shared" ca="1" si="105"/>
        <v>41004</v>
      </c>
      <c r="B1724" s="4" t="str">
        <f t="shared" ca="1" si="106"/>
        <v>12.27.33</v>
      </c>
      <c r="C1724">
        <f t="shared" ca="1" si="107"/>
        <v>7</v>
      </c>
      <c r="D1724">
        <v>0</v>
      </c>
      <c r="E1724">
        <v>0</v>
      </c>
      <c r="F1724" s="2" t="s">
        <v>4239</v>
      </c>
      <c r="G1724" t="s">
        <v>4178</v>
      </c>
      <c r="H1724">
        <v>18</v>
      </c>
      <c r="I1724">
        <v>1</v>
      </c>
      <c r="J1724">
        <f t="shared" si="104"/>
        <v>-1</v>
      </c>
    </row>
    <row r="1725" spans="1:10">
      <c r="A1725" s="3">
        <f t="shared" ca="1" si="105"/>
        <v>41004</v>
      </c>
      <c r="B1725" s="4" t="str">
        <f t="shared" ca="1" si="106"/>
        <v>12.27.33</v>
      </c>
      <c r="C1725">
        <f t="shared" ca="1" si="107"/>
        <v>7</v>
      </c>
      <c r="D1725">
        <v>0</v>
      </c>
      <c r="E1725">
        <v>0</v>
      </c>
      <c r="F1725" s="2" t="s">
        <v>4240</v>
      </c>
      <c r="G1725" t="s">
        <v>4179</v>
      </c>
      <c r="H1725">
        <v>18</v>
      </c>
      <c r="I1725">
        <v>1</v>
      </c>
      <c r="J1725">
        <f t="shared" si="104"/>
        <v>-2</v>
      </c>
    </row>
    <row r="1726" spans="1:10">
      <c r="A1726" s="3">
        <f t="shared" ca="1" si="105"/>
        <v>41004</v>
      </c>
      <c r="B1726" s="4" t="str">
        <f t="shared" ca="1" si="106"/>
        <v>12.27.33</v>
      </c>
      <c r="C1726">
        <f t="shared" ca="1" si="107"/>
        <v>7</v>
      </c>
      <c r="D1726">
        <v>0</v>
      </c>
      <c r="E1726">
        <v>0</v>
      </c>
      <c r="F1726" s="2" t="s">
        <v>4241</v>
      </c>
      <c r="G1726" t="s">
        <v>4180</v>
      </c>
      <c r="H1726">
        <v>20</v>
      </c>
      <c r="I1726">
        <v>1</v>
      </c>
      <c r="J1726">
        <f t="shared" si="104"/>
        <v>-3</v>
      </c>
    </row>
    <row r="1727" spans="1:10">
      <c r="A1727" s="3">
        <f t="shared" ca="1" si="105"/>
        <v>41004</v>
      </c>
      <c r="B1727" s="4" t="str">
        <f t="shared" ca="1" si="106"/>
        <v>12.27.33</v>
      </c>
      <c r="C1727">
        <f t="shared" ca="1" si="107"/>
        <v>7</v>
      </c>
      <c r="D1727">
        <v>0</v>
      </c>
      <c r="E1727">
        <v>0</v>
      </c>
      <c r="F1727" s="2" t="s">
        <v>4242</v>
      </c>
      <c r="G1727" t="s">
        <v>4181</v>
      </c>
      <c r="H1727">
        <v>1</v>
      </c>
      <c r="I1727">
        <v>10</v>
      </c>
      <c r="J1727">
        <f t="shared" si="104"/>
        <v>-4</v>
      </c>
    </row>
    <row r="1728" spans="1:10">
      <c r="A1728" s="3">
        <f t="shared" ca="1" si="105"/>
        <v>41004</v>
      </c>
      <c r="B1728" s="4" t="str">
        <f t="shared" ca="1" si="106"/>
        <v>12.27.33</v>
      </c>
      <c r="C1728">
        <f t="shared" ca="1" si="107"/>
        <v>7</v>
      </c>
      <c r="D1728">
        <v>0</v>
      </c>
      <c r="E1728">
        <v>0</v>
      </c>
      <c r="F1728" s="2" t="s">
        <v>4243</v>
      </c>
      <c r="G1728" t="s">
        <v>4182</v>
      </c>
      <c r="H1728">
        <v>0</v>
      </c>
      <c r="I1728">
        <v>10</v>
      </c>
      <c r="J1728">
        <f t="shared" si="104"/>
        <v>-5</v>
      </c>
    </row>
    <row r="1729" spans="1:10">
      <c r="A1729" s="3">
        <f t="shared" ca="1" si="105"/>
        <v>41004</v>
      </c>
      <c r="B1729" s="4" t="str">
        <f t="shared" ca="1" si="106"/>
        <v>12.27.33</v>
      </c>
      <c r="C1729">
        <f t="shared" ca="1" si="107"/>
        <v>7</v>
      </c>
      <c r="D1729">
        <v>1</v>
      </c>
      <c r="E1729">
        <v>1</v>
      </c>
      <c r="F1729" s="2" t="s">
        <v>4244</v>
      </c>
      <c r="G1729" t="s">
        <v>4178</v>
      </c>
      <c r="H1729">
        <v>18</v>
      </c>
      <c r="I1729">
        <v>4</v>
      </c>
      <c r="J1729">
        <f t="shared" si="104"/>
        <v>-1</v>
      </c>
    </row>
    <row r="1730" spans="1:10">
      <c r="A1730" s="3">
        <f t="shared" ca="1" si="105"/>
        <v>41004</v>
      </c>
      <c r="B1730" s="4" t="str">
        <f t="shared" ca="1" si="106"/>
        <v>12.27.33</v>
      </c>
      <c r="C1730">
        <f t="shared" ca="1" si="107"/>
        <v>7</v>
      </c>
      <c r="D1730">
        <v>1</v>
      </c>
      <c r="E1730">
        <v>1</v>
      </c>
      <c r="F1730" s="2" t="s">
        <v>4245</v>
      </c>
      <c r="G1730" t="s">
        <v>4179</v>
      </c>
      <c r="H1730">
        <v>18</v>
      </c>
      <c r="I1730">
        <v>4</v>
      </c>
      <c r="J1730">
        <f t="shared" ref="J1730:J1793" si="108">IF(G1730="A", -1, IF(G1730="B", -2, IF(G1730="C", -3, IF(G1730="D", -4, IF(G1730="E", -5, "")))))</f>
        <v>-2</v>
      </c>
    </row>
    <row r="1731" spans="1:10">
      <c r="A1731" s="3">
        <f t="shared" ref="A1731:A1794" ca="1" si="109">IF(D1731=0,OFFSET(D1731,-5*D1731+J1731,0),IF(D1731=1,OFFSET(D1731,-5*D1731+J1731,0),IF(D1731=2,OFFSET(D1731,-5*D1731+J1731,0),IF(D1731=3,OFFSET(D1731,-5*D1731+J1731,0),IF(D1731=4,OFFSET(D1731,-5*D1731+J1731,0),"")))))</f>
        <v>41004</v>
      </c>
      <c r="B1731" s="4" t="str">
        <f t="shared" ref="B1731:B1794" ca="1" si="110">IF(D1731=0,OFFSET(D1731,-5*D1731+J1731,1),IF(D1731=1,OFFSET(D1731,-5*D1731+J1731,1),IF(D1731=2,OFFSET(D1731,-5*D1731+J1731,1),IF(D1731=3,OFFSET(D1731,-5*D1731+J1731,1),IF(D1731=4,OFFSET(D1731,-5*D1731+J1731,1),"")))))</f>
        <v>12.27.33</v>
      </c>
      <c r="C1731">
        <f t="shared" ref="C1731:C1794" ca="1" si="111">IF(D1731=0,OFFSET(D1731,-5*D1731+J1731,3),IF(D1731=1,OFFSET(D1731,-5*D1731+J1731,3),IF(D1731=2,OFFSET(D1731,-5*D1731+J1731,3),IF(D1731=3,OFFSET(D1731,-5*D1731+J1731,3),IF(D1731=4,OFFSET(D1731,-5*D1731+J1731,3),"")))))</f>
        <v>7</v>
      </c>
      <c r="D1731">
        <v>1</v>
      </c>
      <c r="E1731">
        <v>1</v>
      </c>
      <c r="F1731" s="2" t="s">
        <v>4246</v>
      </c>
      <c r="G1731" t="s">
        <v>4180</v>
      </c>
      <c r="H1731">
        <v>10</v>
      </c>
      <c r="I1731">
        <v>6</v>
      </c>
      <c r="J1731">
        <f t="shared" si="108"/>
        <v>-3</v>
      </c>
    </row>
    <row r="1732" spans="1:10">
      <c r="A1732" s="3">
        <f t="shared" ca="1" si="109"/>
        <v>41004</v>
      </c>
      <c r="B1732" s="4" t="str">
        <f t="shared" ca="1" si="110"/>
        <v>12.27.33</v>
      </c>
      <c r="C1732">
        <f t="shared" ca="1" si="111"/>
        <v>7</v>
      </c>
      <c r="D1732">
        <v>1</v>
      </c>
      <c r="E1732">
        <v>1</v>
      </c>
      <c r="F1732" s="2" t="s">
        <v>4247</v>
      </c>
      <c r="G1732" t="s">
        <v>4181</v>
      </c>
      <c r="H1732">
        <v>10</v>
      </c>
      <c r="I1732">
        <v>6</v>
      </c>
      <c r="J1732">
        <f t="shared" si="108"/>
        <v>-4</v>
      </c>
    </row>
    <row r="1733" spans="1:10">
      <c r="A1733" s="3">
        <f t="shared" ca="1" si="109"/>
        <v>41004</v>
      </c>
      <c r="B1733" s="4" t="str">
        <f t="shared" ca="1" si="110"/>
        <v>12.27.33</v>
      </c>
      <c r="C1733">
        <f t="shared" ca="1" si="111"/>
        <v>7</v>
      </c>
      <c r="D1733">
        <v>1</v>
      </c>
      <c r="E1733">
        <v>1</v>
      </c>
      <c r="F1733" s="2" t="s">
        <v>4248</v>
      </c>
      <c r="G1733" t="s">
        <v>4182</v>
      </c>
      <c r="H1733">
        <v>1</v>
      </c>
      <c r="I1733">
        <v>9</v>
      </c>
      <c r="J1733">
        <f t="shared" si="108"/>
        <v>-5</v>
      </c>
    </row>
    <row r="1734" spans="1:10">
      <c r="A1734" s="3" t="str">
        <f t="shared" ca="1" si="109"/>
        <v/>
      </c>
      <c r="B1734" s="4" t="str">
        <f t="shared" ca="1" si="110"/>
        <v/>
      </c>
      <c r="C1734" t="str">
        <f t="shared" ca="1" si="111"/>
        <v/>
      </c>
      <c r="D1734" s="1">
        <v>41004</v>
      </c>
      <c r="E1734" t="s">
        <v>4175</v>
      </c>
      <c r="F1734" s="2" t="s">
        <v>4170</v>
      </c>
      <c r="G1734">
        <v>8</v>
      </c>
      <c r="J1734" t="str">
        <f t="shared" si="108"/>
        <v/>
      </c>
    </row>
    <row r="1735" spans="1:10">
      <c r="A1735" s="3">
        <f t="shared" ca="1" si="109"/>
        <v>41004</v>
      </c>
      <c r="B1735" s="4" t="str">
        <f t="shared" ca="1" si="110"/>
        <v>12.27.33</v>
      </c>
      <c r="C1735">
        <f t="shared" ca="1" si="111"/>
        <v>8</v>
      </c>
      <c r="D1735">
        <v>0</v>
      </c>
      <c r="E1735">
        <v>0</v>
      </c>
      <c r="F1735" s="2" t="s">
        <v>4239</v>
      </c>
      <c r="G1735" t="s">
        <v>4178</v>
      </c>
      <c r="H1735">
        <v>19</v>
      </c>
      <c r="I1735">
        <v>1</v>
      </c>
      <c r="J1735">
        <f t="shared" si="108"/>
        <v>-1</v>
      </c>
    </row>
    <row r="1736" spans="1:10">
      <c r="A1736" s="3">
        <f t="shared" ca="1" si="109"/>
        <v>41004</v>
      </c>
      <c r="B1736" s="4" t="str">
        <f t="shared" ca="1" si="110"/>
        <v>12.27.33</v>
      </c>
      <c r="C1736">
        <f t="shared" ca="1" si="111"/>
        <v>8</v>
      </c>
      <c r="D1736">
        <v>0</v>
      </c>
      <c r="E1736">
        <v>0</v>
      </c>
      <c r="F1736" s="2" t="s">
        <v>4240</v>
      </c>
      <c r="G1736" t="s">
        <v>4179</v>
      </c>
      <c r="H1736">
        <v>18</v>
      </c>
      <c r="I1736">
        <v>1</v>
      </c>
      <c r="J1736">
        <f t="shared" si="108"/>
        <v>-2</v>
      </c>
    </row>
    <row r="1737" spans="1:10">
      <c r="A1737" s="3">
        <f t="shared" ca="1" si="109"/>
        <v>41004</v>
      </c>
      <c r="B1737" s="4" t="str">
        <f t="shared" ca="1" si="110"/>
        <v>12.27.33</v>
      </c>
      <c r="C1737">
        <f t="shared" ca="1" si="111"/>
        <v>8</v>
      </c>
      <c r="D1737">
        <v>0</v>
      </c>
      <c r="E1737">
        <v>0</v>
      </c>
      <c r="F1737" s="2" t="s">
        <v>4241</v>
      </c>
      <c r="G1737" t="s">
        <v>4180</v>
      </c>
      <c r="H1737">
        <v>18</v>
      </c>
      <c r="I1737">
        <v>2</v>
      </c>
      <c r="J1737">
        <f t="shared" si="108"/>
        <v>-3</v>
      </c>
    </row>
    <row r="1738" spans="1:10">
      <c r="A1738" s="3">
        <f t="shared" ca="1" si="109"/>
        <v>41004</v>
      </c>
      <c r="B1738" s="4" t="str">
        <f t="shared" ca="1" si="110"/>
        <v>12.27.33</v>
      </c>
      <c r="C1738">
        <f t="shared" ca="1" si="111"/>
        <v>8</v>
      </c>
      <c r="D1738">
        <v>0</v>
      </c>
      <c r="E1738">
        <v>0</v>
      </c>
      <c r="F1738" s="2" t="s">
        <v>4242</v>
      </c>
      <c r="G1738" t="s">
        <v>4181</v>
      </c>
      <c r="H1738">
        <v>0</v>
      </c>
      <c r="I1738">
        <v>10</v>
      </c>
      <c r="J1738">
        <f t="shared" si="108"/>
        <v>-4</v>
      </c>
    </row>
    <row r="1739" spans="1:10">
      <c r="A1739" s="3">
        <f t="shared" ca="1" si="109"/>
        <v>41004</v>
      </c>
      <c r="B1739" s="4" t="str">
        <f t="shared" ca="1" si="110"/>
        <v>12.27.33</v>
      </c>
      <c r="C1739">
        <f t="shared" ca="1" si="111"/>
        <v>8</v>
      </c>
      <c r="D1739">
        <v>0</v>
      </c>
      <c r="E1739">
        <v>0</v>
      </c>
      <c r="F1739" s="2" t="s">
        <v>4243</v>
      </c>
      <c r="G1739" t="s">
        <v>4182</v>
      </c>
      <c r="H1739">
        <v>4</v>
      </c>
      <c r="I1739">
        <v>10</v>
      </c>
      <c r="J1739">
        <f t="shared" si="108"/>
        <v>-5</v>
      </c>
    </row>
    <row r="1740" spans="1:10">
      <c r="A1740" s="3">
        <f t="shared" ca="1" si="109"/>
        <v>41004</v>
      </c>
      <c r="B1740" s="4" t="str">
        <f t="shared" ca="1" si="110"/>
        <v>12.27.33</v>
      </c>
      <c r="C1740">
        <f t="shared" ca="1" si="111"/>
        <v>8</v>
      </c>
      <c r="D1740">
        <v>1</v>
      </c>
      <c r="E1740">
        <v>1</v>
      </c>
      <c r="F1740" s="2" t="s">
        <v>4244</v>
      </c>
      <c r="G1740" t="s">
        <v>4178</v>
      </c>
      <c r="H1740">
        <v>18</v>
      </c>
      <c r="I1740">
        <v>3</v>
      </c>
      <c r="J1740">
        <f t="shared" si="108"/>
        <v>-1</v>
      </c>
    </row>
    <row r="1741" spans="1:10">
      <c r="A1741" s="3">
        <f t="shared" ca="1" si="109"/>
        <v>41004</v>
      </c>
      <c r="B1741" s="4" t="str">
        <f t="shared" ca="1" si="110"/>
        <v>12.27.33</v>
      </c>
      <c r="C1741">
        <f t="shared" ca="1" si="111"/>
        <v>8</v>
      </c>
      <c r="D1741">
        <v>1</v>
      </c>
      <c r="E1741">
        <v>1</v>
      </c>
      <c r="F1741" s="2" t="s">
        <v>4245</v>
      </c>
      <c r="G1741" t="s">
        <v>4179</v>
      </c>
      <c r="H1741">
        <v>18</v>
      </c>
      <c r="I1741">
        <v>3</v>
      </c>
      <c r="J1741">
        <f t="shared" si="108"/>
        <v>-2</v>
      </c>
    </row>
    <row r="1742" spans="1:10">
      <c r="A1742" s="3">
        <f t="shared" ca="1" si="109"/>
        <v>41004</v>
      </c>
      <c r="B1742" s="4" t="str">
        <f t="shared" ca="1" si="110"/>
        <v>12.27.33</v>
      </c>
      <c r="C1742">
        <f t="shared" ca="1" si="111"/>
        <v>8</v>
      </c>
      <c r="D1742">
        <v>1</v>
      </c>
      <c r="E1742">
        <v>1</v>
      </c>
      <c r="F1742" s="2" t="s">
        <v>4246</v>
      </c>
      <c r="G1742" t="s">
        <v>4180</v>
      </c>
      <c r="H1742">
        <v>10</v>
      </c>
      <c r="I1742">
        <v>5</v>
      </c>
      <c r="J1742">
        <f t="shared" si="108"/>
        <v>-3</v>
      </c>
    </row>
    <row r="1743" spans="1:10">
      <c r="A1743" s="3">
        <f t="shared" ca="1" si="109"/>
        <v>41004</v>
      </c>
      <c r="B1743" s="4" t="str">
        <f t="shared" ca="1" si="110"/>
        <v>12.27.33</v>
      </c>
      <c r="C1743">
        <f t="shared" ca="1" si="111"/>
        <v>8</v>
      </c>
      <c r="D1743">
        <v>1</v>
      </c>
      <c r="E1743">
        <v>1</v>
      </c>
      <c r="F1743" s="2" t="s">
        <v>4247</v>
      </c>
      <c r="G1743" t="s">
        <v>4181</v>
      </c>
      <c r="H1743">
        <v>10</v>
      </c>
      <c r="I1743">
        <v>7</v>
      </c>
      <c r="J1743">
        <f t="shared" si="108"/>
        <v>-4</v>
      </c>
    </row>
    <row r="1744" spans="1:10">
      <c r="A1744" s="3">
        <f t="shared" ca="1" si="109"/>
        <v>41004</v>
      </c>
      <c r="B1744" s="4" t="str">
        <f t="shared" ca="1" si="110"/>
        <v>12.27.33</v>
      </c>
      <c r="C1744">
        <f t="shared" ca="1" si="111"/>
        <v>8</v>
      </c>
      <c r="D1744">
        <v>1</v>
      </c>
      <c r="E1744">
        <v>1</v>
      </c>
      <c r="F1744" s="2" t="s">
        <v>4248</v>
      </c>
      <c r="G1744" t="s">
        <v>4182</v>
      </c>
      <c r="H1744">
        <v>1</v>
      </c>
      <c r="I1744">
        <v>7</v>
      </c>
      <c r="J1744">
        <f t="shared" si="108"/>
        <v>-5</v>
      </c>
    </row>
    <row r="1745" spans="1:10">
      <c r="A1745" s="3" t="str">
        <f t="shared" ca="1" si="109"/>
        <v/>
      </c>
      <c r="B1745" s="4" t="str">
        <f t="shared" ca="1" si="110"/>
        <v/>
      </c>
      <c r="C1745" t="str">
        <f t="shared" ca="1" si="111"/>
        <v/>
      </c>
      <c r="D1745" s="1">
        <v>41004</v>
      </c>
      <c r="E1745" t="s">
        <v>4175</v>
      </c>
      <c r="F1745" s="2" t="s">
        <v>4170</v>
      </c>
      <c r="G1745">
        <v>9</v>
      </c>
      <c r="J1745" t="str">
        <f t="shared" si="108"/>
        <v/>
      </c>
    </row>
    <row r="1746" spans="1:10">
      <c r="A1746" s="3">
        <f t="shared" ca="1" si="109"/>
        <v>41004</v>
      </c>
      <c r="B1746" s="4" t="str">
        <f t="shared" ca="1" si="110"/>
        <v>12.27.33</v>
      </c>
      <c r="C1746">
        <f t="shared" ca="1" si="111"/>
        <v>9</v>
      </c>
      <c r="D1746">
        <v>0</v>
      </c>
      <c r="E1746">
        <v>1</v>
      </c>
      <c r="F1746" s="2" t="s">
        <v>4244</v>
      </c>
      <c r="G1746" t="s">
        <v>4178</v>
      </c>
      <c r="H1746">
        <v>18</v>
      </c>
      <c r="I1746">
        <v>2</v>
      </c>
      <c r="J1746">
        <f t="shared" si="108"/>
        <v>-1</v>
      </c>
    </row>
    <row r="1747" spans="1:10">
      <c r="A1747" s="3">
        <f t="shared" ca="1" si="109"/>
        <v>41004</v>
      </c>
      <c r="B1747" s="4" t="str">
        <f t="shared" ca="1" si="110"/>
        <v>12.27.33</v>
      </c>
      <c r="C1747">
        <f t="shared" ca="1" si="111"/>
        <v>9</v>
      </c>
      <c r="D1747">
        <v>0</v>
      </c>
      <c r="E1747">
        <v>1</v>
      </c>
      <c r="F1747" s="2" t="s">
        <v>4245</v>
      </c>
      <c r="G1747" t="s">
        <v>4179</v>
      </c>
      <c r="H1747">
        <v>18</v>
      </c>
      <c r="I1747">
        <v>2</v>
      </c>
      <c r="J1747">
        <f t="shared" si="108"/>
        <v>-2</v>
      </c>
    </row>
    <row r="1748" spans="1:10">
      <c r="A1748" s="3">
        <f t="shared" ca="1" si="109"/>
        <v>41004</v>
      </c>
      <c r="B1748" s="4" t="str">
        <f t="shared" ca="1" si="110"/>
        <v>12.27.33</v>
      </c>
      <c r="C1748">
        <f t="shared" ca="1" si="111"/>
        <v>9</v>
      </c>
      <c r="D1748">
        <v>0</v>
      </c>
      <c r="E1748">
        <v>1</v>
      </c>
      <c r="F1748" s="2" t="s">
        <v>4246</v>
      </c>
      <c r="G1748" t="s">
        <v>4180</v>
      </c>
      <c r="H1748">
        <v>10</v>
      </c>
      <c r="I1748">
        <v>5</v>
      </c>
      <c r="J1748">
        <f t="shared" si="108"/>
        <v>-3</v>
      </c>
    </row>
    <row r="1749" spans="1:10">
      <c r="A1749" s="3">
        <f t="shared" ca="1" si="109"/>
        <v>41004</v>
      </c>
      <c r="B1749" s="4" t="str">
        <f t="shared" ca="1" si="110"/>
        <v>12.27.33</v>
      </c>
      <c r="C1749">
        <f t="shared" ca="1" si="111"/>
        <v>9</v>
      </c>
      <c r="D1749">
        <v>0</v>
      </c>
      <c r="E1749">
        <v>1</v>
      </c>
      <c r="F1749" s="2" t="s">
        <v>4247</v>
      </c>
      <c r="G1749" t="s">
        <v>4181</v>
      </c>
      <c r="H1749">
        <v>0</v>
      </c>
      <c r="I1749">
        <v>5</v>
      </c>
      <c r="J1749">
        <f t="shared" si="108"/>
        <v>-4</v>
      </c>
    </row>
    <row r="1750" spans="1:10">
      <c r="A1750" s="3">
        <f t="shared" ca="1" si="109"/>
        <v>41004</v>
      </c>
      <c r="B1750" s="4" t="str">
        <f t="shared" ca="1" si="110"/>
        <v>12.27.33</v>
      </c>
      <c r="C1750">
        <f t="shared" ca="1" si="111"/>
        <v>9</v>
      </c>
      <c r="D1750">
        <v>0</v>
      </c>
      <c r="E1750">
        <v>1</v>
      </c>
      <c r="F1750" s="2" t="s">
        <v>4248</v>
      </c>
      <c r="G1750" t="s">
        <v>4182</v>
      </c>
      <c r="H1750">
        <v>10</v>
      </c>
      <c r="I1750">
        <v>6</v>
      </c>
      <c r="J1750">
        <f t="shared" si="108"/>
        <v>-5</v>
      </c>
    </row>
    <row r="1751" spans="1:10">
      <c r="A1751" s="3">
        <f t="shared" ca="1" si="109"/>
        <v>41004</v>
      </c>
      <c r="B1751" s="4" t="str">
        <f t="shared" ca="1" si="110"/>
        <v>12.27.33</v>
      </c>
      <c r="C1751">
        <f t="shared" ca="1" si="111"/>
        <v>9</v>
      </c>
      <c r="D1751">
        <v>1</v>
      </c>
      <c r="E1751">
        <v>0</v>
      </c>
      <c r="F1751" s="2" t="s">
        <v>4239</v>
      </c>
      <c r="G1751" t="s">
        <v>4178</v>
      </c>
      <c r="H1751">
        <v>15</v>
      </c>
      <c r="I1751">
        <v>1</v>
      </c>
      <c r="J1751">
        <f t="shared" si="108"/>
        <v>-1</v>
      </c>
    </row>
    <row r="1752" spans="1:10">
      <c r="A1752" s="3">
        <f t="shared" ca="1" si="109"/>
        <v>41004</v>
      </c>
      <c r="B1752" s="4" t="str">
        <f t="shared" ca="1" si="110"/>
        <v>12.27.33</v>
      </c>
      <c r="C1752">
        <f t="shared" ca="1" si="111"/>
        <v>9</v>
      </c>
      <c r="D1752">
        <v>1</v>
      </c>
      <c r="E1752">
        <v>0</v>
      </c>
      <c r="F1752" s="2" t="s">
        <v>4240</v>
      </c>
      <c r="G1752" t="s">
        <v>4179</v>
      </c>
      <c r="H1752">
        <v>18</v>
      </c>
      <c r="I1752">
        <v>2</v>
      </c>
      <c r="J1752">
        <f t="shared" si="108"/>
        <v>-2</v>
      </c>
    </row>
    <row r="1753" spans="1:10">
      <c r="A1753" s="3">
        <f t="shared" ca="1" si="109"/>
        <v>41004</v>
      </c>
      <c r="B1753" s="4" t="str">
        <f t="shared" ca="1" si="110"/>
        <v>12.27.33</v>
      </c>
      <c r="C1753">
        <f t="shared" ca="1" si="111"/>
        <v>9</v>
      </c>
      <c r="D1753">
        <v>1</v>
      </c>
      <c r="E1753">
        <v>0</v>
      </c>
      <c r="F1753" s="2" t="s">
        <v>4241</v>
      </c>
      <c r="G1753" t="s">
        <v>4180</v>
      </c>
      <c r="H1753">
        <v>19</v>
      </c>
      <c r="I1753">
        <v>1</v>
      </c>
      <c r="J1753">
        <f t="shared" si="108"/>
        <v>-3</v>
      </c>
    </row>
    <row r="1754" spans="1:10">
      <c r="A1754" s="3">
        <f t="shared" ca="1" si="109"/>
        <v>41004</v>
      </c>
      <c r="B1754" s="4" t="str">
        <f t="shared" ca="1" si="110"/>
        <v>12.27.33</v>
      </c>
      <c r="C1754">
        <f t="shared" ca="1" si="111"/>
        <v>9</v>
      </c>
      <c r="D1754">
        <v>1</v>
      </c>
      <c r="E1754">
        <v>0</v>
      </c>
      <c r="F1754" s="2" t="s">
        <v>4242</v>
      </c>
      <c r="G1754" t="s">
        <v>4181</v>
      </c>
      <c r="H1754">
        <v>0</v>
      </c>
      <c r="I1754">
        <v>10</v>
      </c>
      <c r="J1754">
        <f t="shared" si="108"/>
        <v>-4</v>
      </c>
    </row>
    <row r="1755" spans="1:10">
      <c r="A1755" s="3">
        <f t="shared" ca="1" si="109"/>
        <v>41004</v>
      </c>
      <c r="B1755" s="4" t="str">
        <f t="shared" ca="1" si="110"/>
        <v>12.27.33</v>
      </c>
      <c r="C1755">
        <f t="shared" ca="1" si="111"/>
        <v>9</v>
      </c>
      <c r="D1755">
        <v>1</v>
      </c>
      <c r="E1755">
        <v>0</v>
      </c>
      <c r="F1755" s="2" t="s">
        <v>4243</v>
      </c>
      <c r="G1755" t="s">
        <v>4182</v>
      </c>
      <c r="H1755">
        <v>4</v>
      </c>
      <c r="I1755">
        <v>10</v>
      </c>
      <c r="J1755">
        <f t="shared" si="108"/>
        <v>-5</v>
      </c>
    </row>
    <row r="1756" spans="1:10">
      <c r="A1756" s="3" t="str">
        <f t="shared" ca="1" si="109"/>
        <v/>
      </c>
      <c r="B1756" s="4" t="str">
        <f t="shared" ca="1" si="110"/>
        <v/>
      </c>
      <c r="C1756" t="str">
        <f t="shared" ca="1" si="111"/>
        <v/>
      </c>
      <c r="D1756" s="1">
        <v>41010</v>
      </c>
      <c r="E1756" t="s">
        <v>4176</v>
      </c>
      <c r="F1756" s="2" t="s">
        <v>4170</v>
      </c>
      <c r="G1756">
        <v>0</v>
      </c>
      <c r="J1756" t="str">
        <f t="shared" si="108"/>
        <v/>
      </c>
    </row>
    <row r="1757" spans="1:10">
      <c r="A1757" s="3">
        <f t="shared" ca="1" si="109"/>
        <v>41010</v>
      </c>
      <c r="B1757" s="4" t="str">
        <f t="shared" ca="1" si="110"/>
        <v>11.43.08</v>
      </c>
      <c r="C1757">
        <f t="shared" ca="1" si="111"/>
        <v>0</v>
      </c>
      <c r="D1757">
        <v>0</v>
      </c>
      <c r="E1757">
        <v>0</v>
      </c>
      <c r="F1757" s="2" t="s">
        <v>4249</v>
      </c>
      <c r="G1757" t="s">
        <v>4178</v>
      </c>
      <c r="H1757">
        <v>20</v>
      </c>
      <c r="I1757">
        <v>3</v>
      </c>
      <c r="J1757">
        <f t="shared" si="108"/>
        <v>-1</v>
      </c>
    </row>
    <row r="1758" spans="1:10">
      <c r="A1758" s="3">
        <f t="shared" ca="1" si="109"/>
        <v>41010</v>
      </c>
      <c r="B1758" s="4" t="str">
        <f t="shared" ca="1" si="110"/>
        <v>11.43.08</v>
      </c>
      <c r="C1758">
        <f t="shared" ca="1" si="111"/>
        <v>0</v>
      </c>
      <c r="D1758">
        <v>0</v>
      </c>
      <c r="E1758">
        <v>0</v>
      </c>
      <c r="F1758" s="2" t="s">
        <v>4250</v>
      </c>
      <c r="G1758" t="s">
        <v>4179</v>
      </c>
      <c r="H1758">
        <v>20</v>
      </c>
      <c r="I1758">
        <v>3</v>
      </c>
      <c r="J1758">
        <f t="shared" si="108"/>
        <v>-2</v>
      </c>
    </row>
    <row r="1759" spans="1:10">
      <c r="A1759" s="3">
        <f t="shared" ca="1" si="109"/>
        <v>41010</v>
      </c>
      <c r="B1759" s="4" t="str">
        <f t="shared" ca="1" si="110"/>
        <v>11.43.08</v>
      </c>
      <c r="C1759">
        <f t="shared" ca="1" si="111"/>
        <v>0</v>
      </c>
      <c r="D1759">
        <v>0</v>
      </c>
      <c r="E1759">
        <v>0</v>
      </c>
      <c r="F1759" s="2" t="s">
        <v>4195</v>
      </c>
      <c r="G1759" t="s">
        <v>4180</v>
      </c>
      <c r="H1759">
        <v>1</v>
      </c>
      <c r="I1759">
        <v>4</v>
      </c>
      <c r="J1759">
        <f t="shared" si="108"/>
        <v>-3</v>
      </c>
    </row>
    <row r="1760" spans="1:10">
      <c r="A1760" s="3">
        <f t="shared" ca="1" si="109"/>
        <v>41010</v>
      </c>
      <c r="B1760" s="4" t="str">
        <f t="shared" ca="1" si="110"/>
        <v>11.43.08</v>
      </c>
      <c r="C1760">
        <f t="shared" ca="1" si="111"/>
        <v>0</v>
      </c>
      <c r="D1760">
        <v>0</v>
      </c>
      <c r="E1760">
        <v>0</v>
      </c>
      <c r="F1760" s="2" t="s">
        <v>4251</v>
      </c>
      <c r="G1760" t="s">
        <v>4181</v>
      </c>
      <c r="H1760">
        <v>0</v>
      </c>
      <c r="I1760">
        <v>3</v>
      </c>
      <c r="J1760">
        <f t="shared" si="108"/>
        <v>-4</v>
      </c>
    </row>
    <row r="1761" spans="1:10">
      <c r="A1761" s="3">
        <f t="shared" ca="1" si="109"/>
        <v>41010</v>
      </c>
      <c r="B1761" s="4" t="str">
        <f t="shared" ca="1" si="110"/>
        <v>11.43.08</v>
      </c>
      <c r="C1761">
        <f t="shared" ca="1" si="111"/>
        <v>0</v>
      </c>
      <c r="D1761">
        <v>0</v>
      </c>
      <c r="E1761">
        <v>0</v>
      </c>
      <c r="F1761" s="2" t="s">
        <v>4190</v>
      </c>
      <c r="G1761" t="s">
        <v>4182</v>
      </c>
      <c r="H1761">
        <v>0</v>
      </c>
      <c r="I1761">
        <v>3</v>
      </c>
      <c r="J1761">
        <f t="shared" si="108"/>
        <v>-5</v>
      </c>
    </row>
    <row r="1762" spans="1:10">
      <c r="A1762" s="3">
        <f t="shared" ca="1" si="109"/>
        <v>41010</v>
      </c>
      <c r="B1762" s="4" t="str">
        <f t="shared" ca="1" si="110"/>
        <v>11.43.08</v>
      </c>
      <c r="C1762">
        <f t="shared" ca="1" si="111"/>
        <v>0</v>
      </c>
      <c r="D1762">
        <v>1</v>
      </c>
      <c r="E1762">
        <v>1</v>
      </c>
      <c r="F1762" s="2" t="s">
        <v>4252</v>
      </c>
      <c r="G1762" t="s">
        <v>4178</v>
      </c>
      <c r="H1762">
        <v>19</v>
      </c>
      <c r="I1762">
        <v>0</v>
      </c>
      <c r="J1762">
        <f t="shared" si="108"/>
        <v>-1</v>
      </c>
    </row>
    <row r="1763" spans="1:10">
      <c r="A1763" s="3">
        <f t="shared" ca="1" si="109"/>
        <v>41010</v>
      </c>
      <c r="B1763" s="4" t="str">
        <f t="shared" ca="1" si="110"/>
        <v>11.43.08</v>
      </c>
      <c r="C1763">
        <f t="shared" ca="1" si="111"/>
        <v>0</v>
      </c>
      <c r="D1763">
        <v>1</v>
      </c>
      <c r="E1763">
        <v>1</v>
      </c>
      <c r="F1763" s="2" t="s">
        <v>4253</v>
      </c>
      <c r="G1763" t="s">
        <v>4179</v>
      </c>
      <c r="H1763">
        <v>19</v>
      </c>
      <c r="I1763">
        <v>3</v>
      </c>
      <c r="J1763">
        <f t="shared" si="108"/>
        <v>-2</v>
      </c>
    </row>
    <row r="1764" spans="1:10">
      <c r="A1764" s="3">
        <f t="shared" ca="1" si="109"/>
        <v>41010</v>
      </c>
      <c r="B1764" s="4" t="str">
        <f t="shared" ca="1" si="110"/>
        <v>11.43.08</v>
      </c>
      <c r="C1764">
        <f t="shared" ca="1" si="111"/>
        <v>0</v>
      </c>
      <c r="D1764">
        <v>1</v>
      </c>
      <c r="E1764">
        <v>1</v>
      </c>
      <c r="F1764" s="2" t="s">
        <v>4254</v>
      </c>
      <c r="G1764" t="s">
        <v>4180</v>
      </c>
      <c r="H1764">
        <v>4</v>
      </c>
      <c r="I1764">
        <v>3</v>
      </c>
      <c r="J1764">
        <f t="shared" si="108"/>
        <v>-3</v>
      </c>
    </row>
    <row r="1765" spans="1:10">
      <c r="A1765" s="3">
        <f t="shared" ca="1" si="109"/>
        <v>41010</v>
      </c>
      <c r="B1765" s="4" t="str">
        <f t="shared" ca="1" si="110"/>
        <v>11.43.08</v>
      </c>
      <c r="C1765">
        <f t="shared" ca="1" si="111"/>
        <v>0</v>
      </c>
      <c r="D1765">
        <v>1</v>
      </c>
      <c r="E1765">
        <v>1</v>
      </c>
      <c r="F1765" s="2" t="s">
        <v>4185</v>
      </c>
      <c r="G1765" t="s">
        <v>4181</v>
      </c>
      <c r="H1765">
        <v>1</v>
      </c>
      <c r="I1765">
        <v>3</v>
      </c>
      <c r="J1765">
        <f t="shared" si="108"/>
        <v>-4</v>
      </c>
    </row>
    <row r="1766" spans="1:10">
      <c r="A1766" s="3">
        <f t="shared" ca="1" si="109"/>
        <v>41010</v>
      </c>
      <c r="B1766" s="4" t="str">
        <f t="shared" ca="1" si="110"/>
        <v>11.43.08</v>
      </c>
      <c r="C1766">
        <f t="shared" ca="1" si="111"/>
        <v>0</v>
      </c>
      <c r="D1766">
        <v>1</v>
      </c>
      <c r="E1766">
        <v>1</v>
      </c>
      <c r="F1766" s="2" t="s">
        <v>4188</v>
      </c>
      <c r="G1766" t="s">
        <v>4182</v>
      </c>
      <c r="H1766">
        <v>0</v>
      </c>
      <c r="I1766">
        <v>3</v>
      </c>
      <c r="J1766">
        <f t="shared" si="108"/>
        <v>-5</v>
      </c>
    </row>
    <row r="1767" spans="1:10">
      <c r="A1767" s="3">
        <f t="shared" ca="1" si="109"/>
        <v>41010</v>
      </c>
      <c r="B1767" s="4" t="str">
        <f t="shared" ca="1" si="110"/>
        <v>11.43.08</v>
      </c>
      <c r="C1767">
        <f t="shared" ca="1" si="111"/>
        <v>0</v>
      </c>
      <c r="D1767">
        <v>2</v>
      </c>
      <c r="E1767">
        <v>2</v>
      </c>
      <c r="F1767" s="2" t="s">
        <v>4255</v>
      </c>
      <c r="G1767" t="s">
        <v>4178</v>
      </c>
      <c r="H1767">
        <v>20</v>
      </c>
      <c r="I1767">
        <v>3</v>
      </c>
      <c r="J1767">
        <f t="shared" si="108"/>
        <v>-1</v>
      </c>
    </row>
    <row r="1768" spans="1:10">
      <c r="A1768" s="3">
        <f t="shared" ca="1" si="109"/>
        <v>41010</v>
      </c>
      <c r="B1768" s="4" t="str">
        <f t="shared" ca="1" si="110"/>
        <v>11.43.08</v>
      </c>
      <c r="C1768">
        <f t="shared" ca="1" si="111"/>
        <v>0</v>
      </c>
      <c r="D1768">
        <v>2</v>
      </c>
      <c r="E1768">
        <v>2</v>
      </c>
      <c r="F1768" s="2" t="s">
        <v>4256</v>
      </c>
      <c r="G1768" t="s">
        <v>4179</v>
      </c>
      <c r="H1768">
        <v>20</v>
      </c>
      <c r="I1768">
        <v>3</v>
      </c>
      <c r="J1768">
        <f t="shared" si="108"/>
        <v>-2</v>
      </c>
    </row>
    <row r="1769" spans="1:10">
      <c r="A1769" s="3">
        <f t="shared" ca="1" si="109"/>
        <v>41010</v>
      </c>
      <c r="B1769" s="4" t="str">
        <f t="shared" ca="1" si="110"/>
        <v>11.43.08</v>
      </c>
      <c r="C1769">
        <f t="shared" ca="1" si="111"/>
        <v>0</v>
      </c>
      <c r="D1769">
        <v>2</v>
      </c>
      <c r="E1769">
        <v>2</v>
      </c>
      <c r="F1769" s="2" t="s">
        <v>4210</v>
      </c>
      <c r="G1769" t="s">
        <v>4180</v>
      </c>
      <c r="H1769">
        <v>0</v>
      </c>
      <c r="I1769">
        <v>3</v>
      </c>
      <c r="J1769">
        <f t="shared" si="108"/>
        <v>-3</v>
      </c>
    </row>
    <row r="1770" spans="1:10">
      <c r="A1770" s="3">
        <f t="shared" ca="1" si="109"/>
        <v>41010</v>
      </c>
      <c r="B1770" s="4" t="str">
        <f t="shared" ca="1" si="110"/>
        <v>11.43.08</v>
      </c>
      <c r="C1770">
        <f t="shared" ca="1" si="111"/>
        <v>0</v>
      </c>
      <c r="D1770">
        <v>2</v>
      </c>
      <c r="E1770">
        <v>2</v>
      </c>
      <c r="F1770" s="2" t="s">
        <v>4257</v>
      </c>
      <c r="G1770" t="s">
        <v>4181</v>
      </c>
      <c r="H1770">
        <v>0</v>
      </c>
      <c r="I1770">
        <v>0</v>
      </c>
      <c r="J1770">
        <f t="shared" si="108"/>
        <v>-4</v>
      </c>
    </row>
    <row r="1771" spans="1:10">
      <c r="A1771" s="3">
        <f t="shared" ca="1" si="109"/>
        <v>41010</v>
      </c>
      <c r="B1771" s="4" t="str">
        <f t="shared" ca="1" si="110"/>
        <v>11.43.08</v>
      </c>
      <c r="C1771">
        <f t="shared" ca="1" si="111"/>
        <v>0</v>
      </c>
      <c r="D1771">
        <v>2</v>
      </c>
      <c r="E1771">
        <v>2</v>
      </c>
      <c r="F1771" s="2" t="s">
        <v>4258</v>
      </c>
      <c r="G1771" t="s">
        <v>4182</v>
      </c>
      <c r="H1771">
        <v>0</v>
      </c>
      <c r="I1771">
        <v>3</v>
      </c>
      <c r="J1771">
        <f t="shared" si="108"/>
        <v>-5</v>
      </c>
    </row>
    <row r="1772" spans="1:10">
      <c r="A1772" s="3" t="str">
        <f t="shared" ca="1" si="109"/>
        <v/>
      </c>
      <c r="B1772" s="4" t="str">
        <f t="shared" ca="1" si="110"/>
        <v/>
      </c>
      <c r="C1772" t="str">
        <f t="shared" ca="1" si="111"/>
        <v/>
      </c>
      <c r="D1772" s="1">
        <v>41010</v>
      </c>
      <c r="E1772" t="s">
        <v>4176</v>
      </c>
      <c r="F1772" s="2" t="s">
        <v>4170</v>
      </c>
      <c r="G1772">
        <v>1</v>
      </c>
      <c r="J1772" t="str">
        <f t="shared" si="108"/>
        <v/>
      </c>
    </row>
    <row r="1773" spans="1:10">
      <c r="A1773" s="3">
        <f t="shared" ca="1" si="109"/>
        <v>41010</v>
      </c>
      <c r="B1773" s="4" t="str">
        <f t="shared" ca="1" si="110"/>
        <v>11.43.08</v>
      </c>
      <c r="C1773">
        <f t="shared" ca="1" si="111"/>
        <v>1</v>
      </c>
      <c r="D1773">
        <v>0</v>
      </c>
      <c r="E1773">
        <v>2</v>
      </c>
      <c r="F1773" s="2" t="s">
        <v>4255</v>
      </c>
      <c r="G1773" t="s">
        <v>4178</v>
      </c>
      <c r="H1773">
        <v>20</v>
      </c>
      <c r="I1773">
        <v>7</v>
      </c>
      <c r="J1773">
        <f t="shared" si="108"/>
        <v>-1</v>
      </c>
    </row>
    <row r="1774" spans="1:10">
      <c r="A1774" s="3">
        <f t="shared" ca="1" si="109"/>
        <v>41010</v>
      </c>
      <c r="B1774" s="4" t="str">
        <f t="shared" ca="1" si="110"/>
        <v>11.43.08</v>
      </c>
      <c r="C1774">
        <f t="shared" ca="1" si="111"/>
        <v>1</v>
      </c>
      <c r="D1774">
        <v>0</v>
      </c>
      <c r="E1774">
        <v>2</v>
      </c>
      <c r="F1774" s="2" t="s">
        <v>4256</v>
      </c>
      <c r="G1774" t="s">
        <v>4179</v>
      </c>
      <c r="H1774">
        <v>20</v>
      </c>
      <c r="I1774">
        <v>10</v>
      </c>
      <c r="J1774">
        <f t="shared" si="108"/>
        <v>-2</v>
      </c>
    </row>
    <row r="1775" spans="1:10">
      <c r="A1775" s="3">
        <f t="shared" ca="1" si="109"/>
        <v>41010</v>
      </c>
      <c r="B1775" s="4" t="str">
        <f t="shared" ca="1" si="110"/>
        <v>11.43.08</v>
      </c>
      <c r="C1775">
        <f t="shared" ca="1" si="111"/>
        <v>1</v>
      </c>
      <c r="D1775">
        <v>0</v>
      </c>
      <c r="E1775">
        <v>2</v>
      </c>
      <c r="F1775" s="2" t="s">
        <v>4210</v>
      </c>
      <c r="G1775" t="s">
        <v>4180</v>
      </c>
      <c r="H1775">
        <v>0</v>
      </c>
      <c r="I1775">
        <v>7</v>
      </c>
      <c r="J1775">
        <f t="shared" si="108"/>
        <v>-3</v>
      </c>
    </row>
    <row r="1776" spans="1:10">
      <c r="A1776" s="3">
        <f t="shared" ca="1" si="109"/>
        <v>41010</v>
      </c>
      <c r="B1776" s="4" t="str">
        <f t="shared" ca="1" si="110"/>
        <v>11.43.08</v>
      </c>
      <c r="C1776">
        <f t="shared" ca="1" si="111"/>
        <v>1</v>
      </c>
      <c r="D1776">
        <v>0</v>
      </c>
      <c r="E1776">
        <v>2</v>
      </c>
      <c r="F1776" s="2" t="s">
        <v>4257</v>
      </c>
      <c r="G1776" t="s">
        <v>4181</v>
      </c>
      <c r="H1776">
        <v>4</v>
      </c>
      <c r="I1776">
        <v>5</v>
      </c>
      <c r="J1776">
        <f t="shared" si="108"/>
        <v>-4</v>
      </c>
    </row>
    <row r="1777" spans="1:10">
      <c r="A1777" s="3">
        <f t="shared" ca="1" si="109"/>
        <v>41010</v>
      </c>
      <c r="B1777" s="4" t="str">
        <f t="shared" ca="1" si="110"/>
        <v>11.43.08</v>
      </c>
      <c r="C1777">
        <f t="shared" ca="1" si="111"/>
        <v>1</v>
      </c>
      <c r="D1777">
        <v>0</v>
      </c>
      <c r="E1777">
        <v>2</v>
      </c>
      <c r="F1777" s="2" t="s">
        <v>4258</v>
      </c>
      <c r="G1777" t="s">
        <v>4182</v>
      </c>
      <c r="H1777">
        <v>0</v>
      </c>
      <c r="I1777">
        <v>9</v>
      </c>
      <c r="J1777">
        <f t="shared" si="108"/>
        <v>-5</v>
      </c>
    </row>
    <row r="1778" spans="1:10">
      <c r="A1778" s="3">
        <f t="shared" ca="1" si="109"/>
        <v>41010</v>
      </c>
      <c r="B1778" s="4" t="str">
        <f t="shared" ca="1" si="110"/>
        <v>11.43.08</v>
      </c>
      <c r="C1778">
        <f t="shared" ca="1" si="111"/>
        <v>1</v>
      </c>
      <c r="D1778">
        <v>1</v>
      </c>
      <c r="E1778">
        <v>0</v>
      </c>
      <c r="F1778" s="2" t="s">
        <v>4249</v>
      </c>
      <c r="G1778" t="s">
        <v>4178</v>
      </c>
      <c r="H1778">
        <v>19</v>
      </c>
      <c r="I1778">
        <v>3</v>
      </c>
      <c r="J1778">
        <f t="shared" si="108"/>
        <v>-1</v>
      </c>
    </row>
    <row r="1779" spans="1:10">
      <c r="A1779" s="3">
        <f t="shared" ca="1" si="109"/>
        <v>41010</v>
      </c>
      <c r="B1779" s="4" t="str">
        <f t="shared" ca="1" si="110"/>
        <v>11.43.08</v>
      </c>
      <c r="C1779">
        <f t="shared" ca="1" si="111"/>
        <v>1</v>
      </c>
      <c r="D1779">
        <v>1</v>
      </c>
      <c r="E1779">
        <v>0</v>
      </c>
      <c r="F1779" s="2" t="s">
        <v>4250</v>
      </c>
      <c r="G1779" t="s">
        <v>4179</v>
      </c>
      <c r="H1779">
        <v>20</v>
      </c>
      <c r="I1779">
        <v>8</v>
      </c>
      <c r="J1779">
        <f t="shared" si="108"/>
        <v>-2</v>
      </c>
    </row>
    <row r="1780" spans="1:10">
      <c r="A1780" s="3">
        <f t="shared" ca="1" si="109"/>
        <v>41010</v>
      </c>
      <c r="B1780" s="4" t="str">
        <f t="shared" ca="1" si="110"/>
        <v>11.43.08</v>
      </c>
      <c r="C1780">
        <f t="shared" ca="1" si="111"/>
        <v>1</v>
      </c>
      <c r="D1780">
        <v>1</v>
      </c>
      <c r="E1780">
        <v>0</v>
      </c>
      <c r="F1780" s="2" t="s">
        <v>4195</v>
      </c>
      <c r="G1780" t="s">
        <v>4180</v>
      </c>
      <c r="H1780">
        <v>10</v>
      </c>
      <c r="I1780">
        <v>4</v>
      </c>
      <c r="J1780">
        <f t="shared" si="108"/>
        <v>-3</v>
      </c>
    </row>
    <row r="1781" spans="1:10">
      <c r="A1781" s="3">
        <f t="shared" ca="1" si="109"/>
        <v>41010</v>
      </c>
      <c r="B1781" s="4" t="str">
        <f t="shared" ca="1" si="110"/>
        <v>11.43.08</v>
      </c>
      <c r="C1781">
        <f t="shared" ca="1" si="111"/>
        <v>1</v>
      </c>
      <c r="D1781">
        <v>1</v>
      </c>
      <c r="E1781">
        <v>0</v>
      </c>
      <c r="F1781" s="2" t="s">
        <v>4251</v>
      </c>
      <c r="G1781" t="s">
        <v>4181</v>
      </c>
      <c r="H1781">
        <v>0</v>
      </c>
      <c r="I1781">
        <v>0</v>
      </c>
      <c r="J1781">
        <f t="shared" si="108"/>
        <v>-4</v>
      </c>
    </row>
    <row r="1782" spans="1:10">
      <c r="A1782" s="3">
        <f t="shared" ca="1" si="109"/>
        <v>41010</v>
      </c>
      <c r="B1782" s="4" t="str">
        <f t="shared" ca="1" si="110"/>
        <v>11.43.08</v>
      </c>
      <c r="C1782">
        <f t="shared" ca="1" si="111"/>
        <v>1</v>
      </c>
      <c r="D1782">
        <v>1</v>
      </c>
      <c r="E1782">
        <v>0</v>
      </c>
      <c r="F1782" s="2" t="s">
        <v>4190</v>
      </c>
      <c r="G1782" t="s">
        <v>4182</v>
      </c>
      <c r="H1782">
        <v>0</v>
      </c>
      <c r="I1782">
        <v>4</v>
      </c>
      <c r="J1782">
        <f t="shared" si="108"/>
        <v>-5</v>
      </c>
    </row>
    <row r="1783" spans="1:10">
      <c r="A1783" s="3">
        <f t="shared" ca="1" si="109"/>
        <v>41010</v>
      </c>
      <c r="B1783" s="4" t="str">
        <f t="shared" ca="1" si="110"/>
        <v>11.43.08</v>
      </c>
      <c r="C1783">
        <f t="shared" ca="1" si="111"/>
        <v>1</v>
      </c>
      <c r="D1783">
        <v>2</v>
      </c>
      <c r="E1783">
        <v>1</v>
      </c>
      <c r="F1783" s="2" t="s">
        <v>4252</v>
      </c>
      <c r="G1783" t="s">
        <v>4178</v>
      </c>
      <c r="H1783">
        <v>19</v>
      </c>
      <c r="I1783">
        <v>9</v>
      </c>
      <c r="J1783">
        <f t="shared" si="108"/>
        <v>-1</v>
      </c>
    </row>
    <row r="1784" spans="1:10">
      <c r="A1784" s="3">
        <f t="shared" ca="1" si="109"/>
        <v>41010</v>
      </c>
      <c r="B1784" s="4" t="str">
        <f t="shared" ca="1" si="110"/>
        <v>11.43.08</v>
      </c>
      <c r="C1784">
        <f t="shared" ca="1" si="111"/>
        <v>1</v>
      </c>
      <c r="D1784">
        <v>2</v>
      </c>
      <c r="E1784">
        <v>1</v>
      </c>
      <c r="F1784" s="2" t="s">
        <v>4253</v>
      </c>
      <c r="G1784" t="s">
        <v>4179</v>
      </c>
      <c r="H1784">
        <v>19</v>
      </c>
      <c r="I1784">
        <v>5</v>
      </c>
      <c r="J1784">
        <f t="shared" si="108"/>
        <v>-2</v>
      </c>
    </row>
    <row r="1785" spans="1:10">
      <c r="A1785" s="3">
        <f t="shared" ca="1" si="109"/>
        <v>41010</v>
      </c>
      <c r="B1785" s="4" t="str">
        <f t="shared" ca="1" si="110"/>
        <v>11.43.08</v>
      </c>
      <c r="C1785">
        <f t="shared" ca="1" si="111"/>
        <v>1</v>
      </c>
      <c r="D1785">
        <v>2</v>
      </c>
      <c r="E1785">
        <v>1</v>
      </c>
      <c r="F1785" s="2" t="s">
        <v>4254</v>
      </c>
      <c r="G1785" t="s">
        <v>4180</v>
      </c>
      <c r="H1785">
        <v>0</v>
      </c>
      <c r="I1785">
        <v>4</v>
      </c>
      <c r="J1785">
        <f t="shared" si="108"/>
        <v>-3</v>
      </c>
    </row>
    <row r="1786" spans="1:10">
      <c r="A1786" s="3">
        <f t="shared" ca="1" si="109"/>
        <v>41010</v>
      </c>
      <c r="B1786" s="4" t="str">
        <f t="shared" ca="1" si="110"/>
        <v>11.43.08</v>
      </c>
      <c r="C1786">
        <f t="shared" ca="1" si="111"/>
        <v>1</v>
      </c>
      <c r="D1786">
        <v>2</v>
      </c>
      <c r="E1786">
        <v>1</v>
      </c>
      <c r="F1786" s="2" t="s">
        <v>4185</v>
      </c>
      <c r="G1786" t="s">
        <v>4181</v>
      </c>
      <c r="H1786">
        <v>0</v>
      </c>
      <c r="I1786">
        <v>4</v>
      </c>
      <c r="J1786">
        <f t="shared" si="108"/>
        <v>-4</v>
      </c>
    </row>
    <row r="1787" spans="1:10">
      <c r="A1787" s="3">
        <f t="shared" ca="1" si="109"/>
        <v>41010</v>
      </c>
      <c r="B1787" s="4" t="str">
        <f t="shared" ca="1" si="110"/>
        <v>11.43.08</v>
      </c>
      <c r="C1787">
        <f t="shared" ca="1" si="111"/>
        <v>1</v>
      </c>
      <c r="D1787">
        <v>2</v>
      </c>
      <c r="E1787">
        <v>1</v>
      </c>
      <c r="F1787" s="2" t="s">
        <v>4188</v>
      </c>
      <c r="G1787" t="s">
        <v>4182</v>
      </c>
      <c r="H1787">
        <v>0</v>
      </c>
      <c r="I1787">
        <v>1</v>
      </c>
      <c r="J1787">
        <f t="shared" si="108"/>
        <v>-5</v>
      </c>
    </row>
    <row r="1788" spans="1:10">
      <c r="A1788" s="3" t="str">
        <f t="shared" ca="1" si="109"/>
        <v/>
      </c>
      <c r="B1788" s="4" t="str">
        <f t="shared" ca="1" si="110"/>
        <v/>
      </c>
      <c r="C1788" t="str">
        <f t="shared" ca="1" si="111"/>
        <v/>
      </c>
      <c r="D1788" s="1">
        <v>41010</v>
      </c>
      <c r="E1788" t="s">
        <v>4176</v>
      </c>
      <c r="F1788" s="2" t="s">
        <v>4170</v>
      </c>
      <c r="G1788">
        <v>10</v>
      </c>
      <c r="J1788" t="str">
        <f t="shared" si="108"/>
        <v/>
      </c>
    </row>
    <row r="1789" spans="1:10">
      <c r="A1789" s="3">
        <f t="shared" ca="1" si="109"/>
        <v>41010</v>
      </c>
      <c r="B1789" s="4" t="str">
        <f t="shared" ca="1" si="110"/>
        <v>11.43.08</v>
      </c>
      <c r="C1789">
        <f t="shared" ca="1" si="111"/>
        <v>10</v>
      </c>
      <c r="D1789">
        <v>0</v>
      </c>
      <c r="E1789">
        <v>1</v>
      </c>
      <c r="F1789" s="2" t="s">
        <v>4252</v>
      </c>
      <c r="G1789" t="s">
        <v>4178</v>
      </c>
      <c r="H1789">
        <v>0</v>
      </c>
      <c r="I1789">
        <v>0</v>
      </c>
      <c r="J1789">
        <f t="shared" si="108"/>
        <v>-1</v>
      </c>
    </row>
    <row r="1790" spans="1:10">
      <c r="A1790" s="3">
        <f t="shared" ca="1" si="109"/>
        <v>41010</v>
      </c>
      <c r="B1790" s="4" t="str">
        <f t="shared" ca="1" si="110"/>
        <v>11.43.08</v>
      </c>
      <c r="C1790">
        <f t="shared" ca="1" si="111"/>
        <v>10</v>
      </c>
      <c r="D1790">
        <v>0</v>
      </c>
      <c r="E1790">
        <v>1</v>
      </c>
      <c r="F1790" s="2" t="s">
        <v>4253</v>
      </c>
      <c r="G1790" t="s">
        <v>4179</v>
      </c>
      <c r="H1790">
        <v>4</v>
      </c>
      <c r="I1790">
        <v>0</v>
      </c>
      <c r="J1790">
        <f t="shared" si="108"/>
        <v>-2</v>
      </c>
    </row>
    <row r="1791" spans="1:10">
      <c r="A1791" s="3">
        <f t="shared" ca="1" si="109"/>
        <v>41010</v>
      </c>
      <c r="B1791" s="4" t="str">
        <f t="shared" ca="1" si="110"/>
        <v>11.43.08</v>
      </c>
      <c r="C1791">
        <f t="shared" ca="1" si="111"/>
        <v>10</v>
      </c>
      <c r="D1791">
        <v>0</v>
      </c>
      <c r="E1791">
        <v>1</v>
      </c>
      <c r="F1791" s="2" t="s">
        <v>4254</v>
      </c>
      <c r="G1791" t="s">
        <v>4180</v>
      </c>
      <c r="H1791">
        <v>20</v>
      </c>
      <c r="I1791">
        <v>0</v>
      </c>
      <c r="J1791">
        <f t="shared" si="108"/>
        <v>-3</v>
      </c>
    </row>
    <row r="1792" spans="1:10">
      <c r="A1792" s="3">
        <f t="shared" ca="1" si="109"/>
        <v>41010</v>
      </c>
      <c r="B1792" s="4" t="str">
        <f t="shared" ca="1" si="110"/>
        <v>11.43.08</v>
      </c>
      <c r="C1792">
        <f t="shared" ca="1" si="111"/>
        <v>10</v>
      </c>
      <c r="D1792">
        <v>0</v>
      </c>
      <c r="E1792">
        <v>1</v>
      </c>
      <c r="F1792" s="2" t="s">
        <v>4185</v>
      </c>
      <c r="G1792" t="s">
        <v>4181</v>
      </c>
      <c r="H1792">
        <v>19</v>
      </c>
      <c r="I1792">
        <v>0</v>
      </c>
      <c r="J1792">
        <f t="shared" si="108"/>
        <v>-4</v>
      </c>
    </row>
    <row r="1793" spans="1:10">
      <c r="A1793" s="3">
        <f t="shared" ca="1" si="109"/>
        <v>41010</v>
      </c>
      <c r="B1793" s="4" t="str">
        <f t="shared" ca="1" si="110"/>
        <v>11.43.08</v>
      </c>
      <c r="C1793">
        <f t="shared" ca="1" si="111"/>
        <v>10</v>
      </c>
      <c r="D1793">
        <v>0</v>
      </c>
      <c r="E1793">
        <v>1</v>
      </c>
      <c r="F1793" s="2" t="s">
        <v>4188</v>
      </c>
      <c r="G1793" t="s">
        <v>4182</v>
      </c>
      <c r="H1793">
        <v>0</v>
      </c>
      <c r="I1793">
        <v>10</v>
      </c>
      <c r="J1793">
        <f t="shared" si="108"/>
        <v>-5</v>
      </c>
    </row>
    <row r="1794" spans="1:10">
      <c r="A1794" s="3">
        <f t="shared" ca="1" si="109"/>
        <v>41010</v>
      </c>
      <c r="B1794" s="4" t="str">
        <f t="shared" ca="1" si="110"/>
        <v>11.43.08</v>
      </c>
      <c r="C1794">
        <f t="shared" ca="1" si="111"/>
        <v>10</v>
      </c>
      <c r="D1794">
        <v>1</v>
      </c>
      <c r="E1794">
        <v>2</v>
      </c>
      <c r="F1794" s="2" t="s">
        <v>4255</v>
      </c>
      <c r="G1794" t="s">
        <v>4178</v>
      </c>
      <c r="H1794">
        <v>0</v>
      </c>
      <c r="I1794">
        <v>10</v>
      </c>
      <c r="J1794">
        <f t="shared" ref="J1794:J1857" si="112">IF(G1794="A", -1, IF(G1794="B", -2, IF(G1794="C", -3, IF(G1794="D", -4, IF(G1794="E", -5, "")))))</f>
        <v>-1</v>
      </c>
    </row>
    <row r="1795" spans="1:10">
      <c r="A1795" s="3">
        <f t="shared" ref="A1795:A1858" ca="1" si="113">IF(D1795=0,OFFSET(D1795,-5*D1795+J1795,0),IF(D1795=1,OFFSET(D1795,-5*D1795+J1795,0),IF(D1795=2,OFFSET(D1795,-5*D1795+J1795,0),IF(D1795=3,OFFSET(D1795,-5*D1795+J1795,0),IF(D1795=4,OFFSET(D1795,-5*D1795+J1795,0),"")))))</f>
        <v>41010</v>
      </c>
      <c r="B1795" s="4" t="str">
        <f t="shared" ref="B1795:B1858" ca="1" si="114">IF(D1795=0,OFFSET(D1795,-5*D1795+J1795,1),IF(D1795=1,OFFSET(D1795,-5*D1795+J1795,1),IF(D1795=2,OFFSET(D1795,-5*D1795+J1795,1),IF(D1795=3,OFFSET(D1795,-5*D1795+J1795,1),IF(D1795=4,OFFSET(D1795,-5*D1795+J1795,1),"")))))</f>
        <v>11.43.08</v>
      </c>
      <c r="C1795">
        <f t="shared" ref="C1795:C1858" ca="1" si="115">IF(D1795=0,OFFSET(D1795,-5*D1795+J1795,3),IF(D1795=1,OFFSET(D1795,-5*D1795+J1795,3),IF(D1795=2,OFFSET(D1795,-5*D1795+J1795,3),IF(D1795=3,OFFSET(D1795,-5*D1795+J1795,3),IF(D1795=4,OFFSET(D1795,-5*D1795+J1795,3),"")))))</f>
        <v>10</v>
      </c>
      <c r="D1795">
        <v>1</v>
      </c>
      <c r="E1795">
        <v>2</v>
      </c>
      <c r="F1795" s="2" t="s">
        <v>4256</v>
      </c>
      <c r="G1795" t="s">
        <v>4179</v>
      </c>
      <c r="H1795">
        <v>0</v>
      </c>
      <c r="I1795">
        <v>10</v>
      </c>
      <c r="J1795">
        <f t="shared" si="112"/>
        <v>-2</v>
      </c>
    </row>
    <row r="1796" spans="1:10">
      <c r="A1796" s="3">
        <f t="shared" ca="1" si="113"/>
        <v>41010</v>
      </c>
      <c r="B1796" s="4" t="str">
        <f t="shared" ca="1" si="114"/>
        <v>11.43.08</v>
      </c>
      <c r="C1796">
        <f t="shared" ca="1" si="115"/>
        <v>10</v>
      </c>
      <c r="D1796">
        <v>1</v>
      </c>
      <c r="E1796">
        <v>2</v>
      </c>
      <c r="F1796" s="2" t="s">
        <v>4210</v>
      </c>
      <c r="G1796" t="s">
        <v>4180</v>
      </c>
      <c r="H1796">
        <v>0</v>
      </c>
      <c r="I1796">
        <v>9</v>
      </c>
      <c r="J1796">
        <f t="shared" si="112"/>
        <v>-3</v>
      </c>
    </row>
    <row r="1797" spans="1:10">
      <c r="A1797" s="3">
        <f t="shared" ca="1" si="113"/>
        <v>41010</v>
      </c>
      <c r="B1797" s="4" t="str">
        <f t="shared" ca="1" si="114"/>
        <v>11.43.08</v>
      </c>
      <c r="C1797">
        <f t="shared" ca="1" si="115"/>
        <v>10</v>
      </c>
      <c r="D1797">
        <v>1</v>
      </c>
      <c r="E1797">
        <v>2</v>
      </c>
      <c r="F1797" s="2" t="s">
        <v>4257</v>
      </c>
      <c r="G1797" t="s">
        <v>4181</v>
      </c>
      <c r="H1797">
        <v>0</v>
      </c>
      <c r="I1797">
        <v>10</v>
      </c>
      <c r="J1797">
        <f t="shared" si="112"/>
        <v>-4</v>
      </c>
    </row>
    <row r="1798" spans="1:10">
      <c r="A1798" s="3">
        <f t="shared" ca="1" si="113"/>
        <v>41010</v>
      </c>
      <c r="B1798" s="4" t="str">
        <f t="shared" ca="1" si="114"/>
        <v>11.43.08</v>
      </c>
      <c r="C1798">
        <f t="shared" ca="1" si="115"/>
        <v>10</v>
      </c>
      <c r="D1798">
        <v>1</v>
      </c>
      <c r="E1798">
        <v>2</v>
      </c>
      <c r="F1798" s="2" t="s">
        <v>4258</v>
      </c>
      <c r="G1798" t="s">
        <v>4182</v>
      </c>
      <c r="H1798">
        <v>0</v>
      </c>
      <c r="I1798">
        <v>10</v>
      </c>
      <c r="J1798">
        <f t="shared" si="112"/>
        <v>-5</v>
      </c>
    </row>
    <row r="1799" spans="1:10">
      <c r="A1799" s="3">
        <f t="shared" ca="1" si="113"/>
        <v>41010</v>
      </c>
      <c r="B1799" s="4" t="str">
        <f t="shared" ca="1" si="114"/>
        <v>11.43.08</v>
      </c>
      <c r="C1799">
        <f t="shared" ca="1" si="115"/>
        <v>10</v>
      </c>
      <c r="D1799">
        <v>2</v>
      </c>
      <c r="E1799">
        <v>0</v>
      </c>
      <c r="F1799" s="2" t="s">
        <v>4249</v>
      </c>
      <c r="G1799" t="s">
        <v>4178</v>
      </c>
      <c r="H1799">
        <v>18</v>
      </c>
      <c r="I1799">
        <v>5</v>
      </c>
      <c r="J1799">
        <f t="shared" si="112"/>
        <v>-1</v>
      </c>
    </row>
    <row r="1800" spans="1:10">
      <c r="A1800" s="3">
        <f t="shared" ca="1" si="113"/>
        <v>41010</v>
      </c>
      <c r="B1800" s="4" t="str">
        <f t="shared" ca="1" si="114"/>
        <v>11.43.08</v>
      </c>
      <c r="C1800">
        <f t="shared" ca="1" si="115"/>
        <v>10</v>
      </c>
      <c r="D1800">
        <v>2</v>
      </c>
      <c r="E1800">
        <v>0</v>
      </c>
      <c r="F1800" s="2" t="s">
        <v>4250</v>
      </c>
      <c r="G1800" t="s">
        <v>4179</v>
      </c>
      <c r="H1800">
        <v>18</v>
      </c>
      <c r="I1800">
        <v>5</v>
      </c>
      <c r="J1800">
        <f t="shared" si="112"/>
        <v>-2</v>
      </c>
    </row>
    <row r="1801" spans="1:10">
      <c r="A1801" s="3">
        <f t="shared" ca="1" si="113"/>
        <v>41010</v>
      </c>
      <c r="B1801" s="4" t="str">
        <f t="shared" ca="1" si="114"/>
        <v>11.43.08</v>
      </c>
      <c r="C1801">
        <f t="shared" ca="1" si="115"/>
        <v>10</v>
      </c>
      <c r="D1801">
        <v>2</v>
      </c>
      <c r="E1801">
        <v>0</v>
      </c>
      <c r="F1801" s="2" t="s">
        <v>4195</v>
      </c>
      <c r="G1801" t="s">
        <v>4180</v>
      </c>
      <c r="H1801">
        <v>19</v>
      </c>
      <c r="I1801">
        <v>5</v>
      </c>
      <c r="J1801">
        <f t="shared" si="112"/>
        <v>-3</v>
      </c>
    </row>
    <row r="1802" spans="1:10">
      <c r="A1802" s="3">
        <f t="shared" ca="1" si="113"/>
        <v>41010</v>
      </c>
      <c r="B1802" s="4" t="str">
        <f t="shared" ca="1" si="114"/>
        <v>11.43.08</v>
      </c>
      <c r="C1802">
        <f t="shared" ca="1" si="115"/>
        <v>10</v>
      </c>
      <c r="D1802">
        <v>2</v>
      </c>
      <c r="E1802">
        <v>0</v>
      </c>
      <c r="F1802" s="2" t="s">
        <v>4251</v>
      </c>
      <c r="G1802" t="s">
        <v>4181</v>
      </c>
      <c r="H1802">
        <v>0</v>
      </c>
      <c r="I1802">
        <v>4</v>
      </c>
      <c r="J1802">
        <f t="shared" si="112"/>
        <v>-4</v>
      </c>
    </row>
    <row r="1803" spans="1:10">
      <c r="A1803" s="3">
        <f t="shared" ca="1" si="113"/>
        <v>41010</v>
      </c>
      <c r="B1803" s="4" t="str">
        <f t="shared" ca="1" si="114"/>
        <v>11.43.08</v>
      </c>
      <c r="C1803">
        <f t="shared" ca="1" si="115"/>
        <v>10</v>
      </c>
      <c r="D1803">
        <v>2</v>
      </c>
      <c r="E1803">
        <v>0</v>
      </c>
      <c r="F1803" s="2" t="s">
        <v>4190</v>
      </c>
      <c r="G1803" t="s">
        <v>4182</v>
      </c>
      <c r="H1803">
        <v>1</v>
      </c>
      <c r="I1803">
        <v>8</v>
      </c>
      <c r="J1803">
        <f t="shared" si="112"/>
        <v>-5</v>
      </c>
    </row>
    <row r="1804" spans="1:10">
      <c r="A1804" s="3" t="str">
        <f t="shared" ca="1" si="113"/>
        <v/>
      </c>
      <c r="B1804" s="4" t="str">
        <f t="shared" ca="1" si="114"/>
        <v/>
      </c>
      <c r="C1804" t="str">
        <f t="shared" ca="1" si="115"/>
        <v/>
      </c>
      <c r="D1804" s="1">
        <v>41010</v>
      </c>
      <c r="E1804" t="s">
        <v>4176</v>
      </c>
      <c r="F1804" s="2" t="s">
        <v>4170</v>
      </c>
      <c r="G1804">
        <v>11</v>
      </c>
      <c r="J1804" t="str">
        <f t="shared" si="112"/>
        <v/>
      </c>
    </row>
    <row r="1805" spans="1:10">
      <c r="A1805" s="3">
        <f t="shared" ca="1" si="113"/>
        <v>41010</v>
      </c>
      <c r="B1805" s="4" t="str">
        <f t="shared" ca="1" si="114"/>
        <v>11.43.08</v>
      </c>
      <c r="C1805">
        <f t="shared" ca="1" si="115"/>
        <v>11</v>
      </c>
      <c r="D1805">
        <v>0</v>
      </c>
      <c r="E1805">
        <v>1</v>
      </c>
      <c r="F1805" s="2" t="s">
        <v>4252</v>
      </c>
      <c r="G1805" t="s">
        <v>4178</v>
      </c>
      <c r="H1805">
        <v>4</v>
      </c>
      <c r="I1805">
        <v>5</v>
      </c>
      <c r="J1805">
        <f t="shared" si="112"/>
        <v>-1</v>
      </c>
    </row>
    <row r="1806" spans="1:10">
      <c r="A1806" s="3">
        <f t="shared" ca="1" si="113"/>
        <v>41010</v>
      </c>
      <c r="B1806" s="4" t="str">
        <f t="shared" ca="1" si="114"/>
        <v>11.43.08</v>
      </c>
      <c r="C1806">
        <f t="shared" ca="1" si="115"/>
        <v>11</v>
      </c>
      <c r="D1806">
        <v>0</v>
      </c>
      <c r="E1806">
        <v>1</v>
      </c>
      <c r="F1806" s="2" t="s">
        <v>4253</v>
      </c>
      <c r="G1806" t="s">
        <v>4179</v>
      </c>
      <c r="H1806">
        <v>4</v>
      </c>
      <c r="I1806">
        <v>3</v>
      </c>
      <c r="J1806">
        <f t="shared" si="112"/>
        <v>-2</v>
      </c>
    </row>
    <row r="1807" spans="1:10">
      <c r="A1807" s="3">
        <f t="shared" ca="1" si="113"/>
        <v>41010</v>
      </c>
      <c r="B1807" s="4" t="str">
        <f t="shared" ca="1" si="114"/>
        <v>11.43.08</v>
      </c>
      <c r="C1807">
        <f t="shared" ca="1" si="115"/>
        <v>11</v>
      </c>
      <c r="D1807">
        <v>0</v>
      </c>
      <c r="E1807">
        <v>1</v>
      </c>
      <c r="F1807" s="2" t="s">
        <v>4254</v>
      </c>
      <c r="G1807" t="s">
        <v>4180</v>
      </c>
      <c r="H1807">
        <v>20</v>
      </c>
      <c r="I1807">
        <v>4</v>
      </c>
      <c r="J1807">
        <f t="shared" si="112"/>
        <v>-3</v>
      </c>
    </row>
    <row r="1808" spans="1:10">
      <c r="A1808" s="3">
        <f t="shared" ca="1" si="113"/>
        <v>41010</v>
      </c>
      <c r="B1808" s="4" t="str">
        <f t="shared" ca="1" si="114"/>
        <v>11.43.08</v>
      </c>
      <c r="C1808">
        <f t="shared" ca="1" si="115"/>
        <v>11</v>
      </c>
      <c r="D1808">
        <v>0</v>
      </c>
      <c r="E1808">
        <v>1</v>
      </c>
      <c r="F1808" s="2" t="s">
        <v>4185</v>
      </c>
      <c r="G1808" t="s">
        <v>4181</v>
      </c>
      <c r="H1808">
        <v>19</v>
      </c>
      <c r="I1808">
        <v>0</v>
      </c>
      <c r="J1808">
        <f t="shared" si="112"/>
        <v>-4</v>
      </c>
    </row>
    <row r="1809" spans="1:10">
      <c r="A1809" s="3">
        <f t="shared" ca="1" si="113"/>
        <v>41010</v>
      </c>
      <c r="B1809" s="4" t="str">
        <f t="shared" ca="1" si="114"/>
        <v>11.43.08</v>
      </c>
      <c r="C1809">
        <f t="shared" ca="1" si="115"/>
        <v>11</v>
      </c>
      <c r="D1809">
        <v>0</v>
      </c>
      <c r="E1809">
        <v>1</v>
      </c>
      <c r="F1809" s="2" t="s">
        <v>4188</v>
      </c>
      <c r="G1809" t="s">
        <v>4182</v>
      </c>
      <c r="H1809">
        <v>0</v>
      </c>
      <c r="I1809">
        <v>7</v>
      </c>
      <c r="J1809">
        <f t="shared" si="112"/>
        <v>-5</v>
      </c>
    </row>
    <row r="1810" spans="1:10">
      <c r="A1810" s="3">
        <f t="shared" ca="1" si="113"/>
        <v>41010</v>
      </c>
      <c r="B1810" s="4" t="str">
        <f t="shared" ca="1" si="114"/>
        <v>11.43.08</v>
      </c>
      <c r="C1810">
        <f t="shared" ca="1" si="115"/>
        <v>11</v>
      </c>
      <c r="D1810">
        <v>1</v>
      </c>
      <c r="E1810">
        <v>2</v>
      </c>
      <c r="F1810" s="2" t="s">
        <v>4255</v>
      </c>
      <c r="G1810" t="s">
        <v>4178</v>
      </c>
      <c r="H1810">
        <v>0</v>
      </c>
      <c r="I1810">
        <v>10</v>
      </c>
      <c r="J1810">
        <f t="shared" si="112"/>
        <v>-1</v>
      </c>
    </row>
    <row r="1811" spans="1:10">
      <c r="A1811" s="3">
        <f t="shared" ca="1" si="113"/>
        <v>41010</v>
      </c>
      <c r="B1811" s="4" t="str">
        <f t="shared" ca="1" si="114"/>
        <v>11.43.08</v>
      </c>
      <c r="C1811">
        <f t="shared" ca="1" si="115"/>
        <v>11</v>
      </c>
      <c r="D1811">
        <v>1</v>
      </c>
      <c r="E1811">
        <v>2</v>
      </c>
      <c r="F1811" s="2" t="s">
        <v>4256</v>
      </c>
      <c r="G1811" t="s">
        <v>4179</v>
      </c>
      <c r="H1811">
        <v>0</v>
      </c>
      <c r="I1811">
        <v>10</v>
      </c>
      <c r="J1811">
        <f t="shared" si="112"/>
        <v>-2</v>
      </c>
    </row>
    <row r="1812" spans="1:10">
      <c r="A1812" s="3">
        <f t="shared" ca="1" si="113"/>
        <v>41010</v>
      </c>
      <c r="B1812" s="4" t="str">
        <f t="shared" ca="1" si="114"/>
        <v>11.43.08</v>
      </c>
      <c r="C1812">
        <f t="shared" ca="1" si="115"/>
        <v>11</v>
      </c>
      <c r="D1812">
        <v>1</v>
      </c>
      <c r="E1812">
        <v>2</v>
      </c>
      <c r="F1812" s="2" t="s">
        <v>4210</v>
      </c>
      <c r="G1812" t="s">
        <v>4180</v>
      </c>
      <c r="H1812">
        <v>0</v>
      </c>
      <c r="I1812">
        <v>10</v>
      </c>
      <c r="J1812">
        <f t="shared" si="112"/>
        <v>-3</v>
      </c>
    </row>
    <row r="1813" spans="1:10">
      <c r="A1813" s="3">
        <f t="shared" ca="1" si="113"/>
        <v>41010</v>
      </c>
      <c r="B1813" s="4" t="str">
        <f t="shared" ca="1" si="114"/>
        <v>11.43.08</v>
      </c>
      <c r="C1813">
        <f t="shared" ca="1" si="115"/>
        <v>11</v>
      </c>
      <c r="D1813">
        <v>1</v>
      </c>
      <c r="E1813">
        <v>2</v>
      </c>
      <c r="F1813" s="2" t="s">
        <v>4257</v>
      </c>
      <c r="G1813" t="s">
        <v>4181</v>
      </c>
      <c r="H1813">
        <v>0</v>
      </c>
      <c r="I1813">
        <v>10</v>
      </c>
      <c r="J1813">
        <f t="shared" si="112"/>
        <v>-4</v>
      </c>
    </row>
    <row r="1814" spans="1:10">
      <c r="A1814" s="3">
        <f t="shared" ca="1" si="113"/>
        <v>41010</v>
      </c>
      <c r="B1814" s="4" t="str">
        <f t="shared" ca="1" si="114"/>
        <v>11.43.08</v>
      </c>
      <c r="C1814">
        <f t="shared" ca="1" si="115"/>
        <v>11</v>
      </c>
      <c r="D1814">
        <v>1</v>
      </c>
      <c r="E1814">
        <v>2</v>
      </c>
      <c r="F1814" s="2" t="s">
        <v>4258</v>
      </c>
      <c r="G1814" t="s">
        <v>4182</v>
      </c>
      <c r="H1814">
        <v>0</v>
      </c>
      <c r="I1814">
        <v>0</v>
      </c>
      <c r="J1814">
        <f t="shared" si="112"/>
        <v>-5</v>
      </c>
    </row>
    <row r="1815" spans="1:10">
      <c r="A1815" s="3">
        <f t="shared" ca="1" si="113"/>
        <v>41010</v>
      </c>
      <c r="B1815" s="4" t="str">
        <f t="shared" ca="1" si="114"/>
        <v>11.43.08</v>
      </c>
      <c r="C1815">
        <f t="shared" ca="1" si="115"/>
        <v>11</v>
      </c>
      <c r="D1815">
        <v>2</v>
      </c>
      <c r="E1815">
        <v>0</v>
      </c>
      <c r="F1815" s="2" t="s">
        <v>4249</v>
      </c>
      <c r="G1815" t="s">
        <v>4178</v>
      </c>
      <c r="H1815">
        <v>19</v>
      </c>
      <c r="I1815">
        <v>6</v>
      </c>
      <c r="J1815">
        <f t="shared" si="112"/>
        <v>-1</v>
      </c>
    </row>
    <row r="1816" spans="1:10">
      <c r="A1816" s="3">
        <f t="shared" ca="1" si="113"/>
        <v>41010</v>
      </c>
      <c r="B1816" s="4" t="str">
        <f t="shared" ca="1" si="114"/>
        <v>11.43.08</v>
      </c>
      <c r="C1816">
        <f t="shared" ca="1" si="115"/>
        <v>11</v>
      </c>
      <c r="D1816">
        <v>2</v>
      </c>
      <c r="E1816">
        <v>0</v>
      </c>
      <c r="F1816" s="2" t="s">
        <v>4250</v>
      </c>
      <c r="G1816" t="s">
        <v>4179</v>
      </c>
      <c r="H1816">
        <v>19</v>
      </c>
      <c r="I1816">
        <v>6</v>
      </c>
      <c r="J1816">
        <f t="shared" si="112"/>
        <v>-2</v>
      </c>
    </row>
    <row r="1817" spans="1:10">
      <c r="A1817" s="3">
        <f t="shared" ca="1" si="113"/>
        <v>41010</v>
      </c>
      <c r="B1817" s="4" t="str">
        <f t="shared" ca="1" si="114"/>
        <v>11.43.08</v>
      </c>
      <c r="C1817">
        <f t="shared" ca="1" si="115"/>
        <v>11</v>
      </c>
      <c r="D1817">
        <v>2</v>
      </c>
      <c r="E1817">
        <v>0</v>
      </c>
      <c r="F1817" s="2" t="s">
        <v>4195</v>
      </c>
      <c r="G1817" t="s">
        <v>4180</v>
      </c>
      <c r="H1817">
        <v>19</v>
      </c>
      <c r="I1817">
        <v>6</v>
      </c>
      <c r="J1817">
        <f t="shared" si="112"/>
        <v>-3</v>
      </c>
    </row>
    <row r="1818" spans="1:10">
      <c r="A1818" s="3">
        <f t="shared" ca="1" si="113"/>
        <v>41010</v>
      </c>
      <c r="B1818" s="4" t="str">
        <f t="shared" ca="1" si="114"/>
        <v>11.43.08</v>
      </c>
      <c r="C1818">
        <f t="shared" ca="1" si="115"/>
        <v>11</v>
      </c>
      <c r="D1818">
        <v>2</v>
      </c>
      <c r="E1818">
        <v>0</v>
      </c>
      <c r="F1818" s="2" t="s">
        <v>4251</v>
      </c>
      <c r="G1818" t="s">
        <v>4181</v>
      </c>
      <c r="H1818">
        <v>0</v>
      </c>
      <c r="I1818">
        <v>6</v>
      </c>
      <c r="J1818">
        <f t="shared" si="112"/>
        <v>-4</v>
      </c>
    </row>
    <row r="1819" spans="1:10">
      <c r="A1819" s="3">
        <f t="shared" ca="1" si="113"/>
        <v>41010</v>
      </c>
      <c r="B1819" s="4" t="str">
        <f t="shared" ca="1" si="114"/>
        <v>11.43.08</v>
      </c>
      <c r="C1819">
        <f t="shared" ca="1" si="115"/>
        <v>11</v>
      </c>
      <c r="D1819">
        <v>2</v>
      </c>
      <c r="E1819">
        <v>0</v>
      </c>
      <c r="F1819" s="2" t="s">
        <v>4190</v>
      </c>
      <c r="G1819" t="s">
        <v>4182</v>
      </c>
      <c r="H1819">
        <v>0</v>
      </c>
      <c r="I1819">
        <v>8</v>
      </c>
      <c r="J1819">
        <f t="shared" si="112"/>
        <v>-5</v>
      </c>
    </row>
    <row r="1820" spans="1:10">
      <c r="A1820" s="3" t="str">
        <f t="shared" ca="1" si="113"/>
        <v/>
      </c>
      <c r="B1820" s="4" t="str">
        <f t="shared" ca="1" si="114"/>
        <v/>
      </c>
      <c r="C1820" t="str">
        <f t="shared" ca="1" si="115"/>
        <v/>
      </c>
      <c r="D1820" s="1">
        <v>41010</v>
      </c>
      <c r="E1820" t="s">
        <v>4176</v>
      </c>
      <c r="F1820" s="2" t="s">
        <v>4170</v>
      </c>
      <c r="G1820">
        <v>12</v>
      </c>
      <c r="J1820" t="str">
        <f t="shared" si="112"/>
        <v/>
      </c>
    </row>
    <row r="1821" spans="1:10">
      <c r="A1821" s="3">
        <f t="shared" ca="1" si="113"/>
        <v>41010</v>
      </c>
      <c r="B1821" s="4" t="str">
        <f t="shared" ca="1" si="114"/>
        <v>11.43.08</v>
      </c>
      <c r="C1821">
        <f t="shared" ca="1" si="115"/>
        <v>12</v>
      </c>
      <c r="D1821">
        <v>0</v>
      </c>
      <c r="E1821">
        <v>0</v>
      </c>
      <c r="F1821" s="2" t="s">
        <v>4249</v>
      </c>
      <c r="G1821" t="s">
        <v>4178</v>
      </c>
      <c r="H1821">
        <v>18</v>
      </c>
      <c r="I1821">
        <v>6</v>
      </c>
      <c r="J1821">
        <f t="shared" si="112"/>
        <v>-1</v>
      </c>
    </row>
    <row r="1822" spans="1:10">
      <c r="A1822" s="3">
        <f t="shared" ca="1" si="113"/>
        <v>41010</v>
      </c>
      <c r="B1822" s="4" t="str">
        <f t="shared" ca="1" si="114"/>
        <v>11.43.08</v>
      </c>
      <c r="C1822">
        <f t="shared" ca="1" si="115"/>
        <v>12</v>
      </c>
      <c r="D1822">
        <v>0</v>
      </c>
      <c r="E1822">
        <v>0</v>
      </c>
      <c r="F1822" s="2" t="s">
        <v>4250</v>
      </c>
      <c r="G1822" t="s">
        <v>4179</v>
      </c>
      <c r="H1822">
        <v>18</v>
      </c>
      <c r="I1822">
        <v>6</v>
      </c>
      <c r="J1822">
        <f t="shared" si="112"/>
        <v>-2</v>
      </c>
    </row>
    <row r="1823" spans="1:10">
      <c r="A1823" s="3">
        <f t="shared" ca="1" si="113"/>
        <v>41010</v>
      </c>
      <c r="B1823" s="4" t="str">
        <f t="shared" ca="1" si="114"/>
        <v>11.43.08</v>
      </c>
      <c r="C1823">
        <f t="shared" ca="1" si="115"/>
        <v>12</v>
      </c>
      <c r="D1823">
        <v>0</v>
      </c>
      <c r="E1823">
        <v>0</v>
      </c>
      <c r="F1823" s="2" t="s">
        <v>4195</v>
      </c>
      <c r="G1823" t="s">
        <v>4180</v>
      </c>
      <c r="H1823">
        <v>19</v>
      </c>
      <c r="I1823">
        <v>6</v>
      </c>
      <c r="J1823">
        <f t="shared" si="112"/>
        <v>-3</v>
      </c>
    </row>
    <row r="1824" spans="1:10">
      <c r="A1824" s="3">
        <f t="shared" ca="1" si="113"/>
        <v>41010</v>
      </c>
      <c r="B1824" s="4" t="str">
        <f t="shared" ca="1" si="114"/>
        <v>11.43.08</v>
      </c>
      <c r="C1824">
        <f t="shared" ca="1" si="115"/>
        <v>12</v>
      </c>
      <c r="D1824">
        <v>0</v>
      </c>
      <c r="E1824">
        <v>0</v>
      </c>
      <c r="F1824" s="2" t="s">
        <v>4251</v>
      </c>
      <c r="G1824" t="s">
        <v>4181</v>
      </c>
      <c r="H1824">
        <v>0</v>
      </c>
      <c r="I1824">
        <v>5</v>
      </c>
      <c r="J1824">
        <f t="shared" si="112"/>
        <v>-4</v>
      </c>
    </row>
    <row r="1825" spans="1:10">
      <c r="A1825" s="3">
        <f t="shared" ca="1" si="113"/>
        <v>41010</v>
      </c>
      <c r="B1825" s="4" t="str">
        <f t="shared" ca="1" si="114"/>
        <v>11.43.08</v>
      </c>
      <c r="C1825">
        <f t="shared" ca="1" si="115"/>
        <v>12</v>
      </c>
      <c r="D1825">
        <v>0</v>
      </c>
      <c r="E1825">
        <v>0</v>
      </c>
      <c r="F1825" s="2" t="s">
        <v>4190</v>
      </c>
      <c r="G1825" t="s">
        <v>4182</v>
      </c>
      <c r="H1825">
        <v>0</v>
      </c>
      <c r="I1825">
        <v>8</v>
      </c>
      <c r="J1825">
        <f t="shared" si="112"/>
        <v>-5</v>
      </c>
    </row>
    <row r="1826" spans="1:10">
      <c r="A1826" s="3">
        <f t="shared" ca="1" si="113"/>
        <v>41010</v>
      </c>
      <c r="B1826" s="4" t="str">
        <f t="shared" ca="1" si="114"/>
        <v>11.43.08</v>
      </c>
      <c r="C1826">
        <f t="shared" ca="1" si="115"/>
        <v>12</v>
      </c>
      <c r="D1826">
        <v>1</v>
      </c>
      <c r="E1826">
        <v>2</v>
      </c>
      <c r="F1826" s="2" t="s">
        <v>4255</v>
      </c>
      <c r="G1826" t="s">
        <v>4178</v>
      </c>
      <c r="H1826">
        <v>15</v>
      </c>
      <c r="I1826">
        <v>10</v>
      </c>
      <c r="J1826">
        <f t="shared" si="112"/>
        <v>-1</v>
      </c>
    </row>
    <row r="1827" spans="1:10">
      <c r="A1827" s="3">
        <f t="shared" ca="1" si="113"/>
        <v>41010</v>
      </c>
      <c r="B1827" s="4" t="str">
        <f t="shared" ca="1" si="114"/>
        <v>11.43.08</v>
      </c>
      <c r="C1827">
        <f t="shared" ca="1" si="115"/>
        <v>12</v>
      </c>
      <c r="D1827">
        <v>1</v>
      </c>
      <c r="E1827">
        <v>2</v>
      </c>
      <c r="F1827" s="2" t="s">
        <v>4256</v>
      </c>
      <c r="G1827" t="s">
        <v>4179</v>
      </c>
      <c r="H1827">
        <v>20</v>
      </c>
      <c r="I1827">
        <v>0</v>
      </c>
      <c r="J1827">
        <f t="shared" si="112"/>
        <v>-2</v>
      </c>
    </row>
    <row r="1828" spans="1:10">
      <c r="A1828" s="3">
        <f t="shared" ca="1" si="113"/>
        <v>41010</v>
      </c>
      <c r="B1828" s="4" t="str">
        <f t="shared" ca="1" si="114"/>
        <v>11.43.08</v>
      </c>
      <c r="C1828">
        <f t="shared" ca="1" si="115"/>
        <v>12</v>
      </c>
      <c r="D1828">
        <v>1</v>
      </c>
      <c r="E1828">
        <v>2</v>
      </c>
      <c r="F1828" s="2" t="s">
        <v>4210</v>
      </c>
      <c r="G1828" t="s">
        <v>4180</v>
      </c>
      <c r="H1828">
        <v>1</v>
      </c>
      <c r="I1828">
        <v>0</v>
      </c>
      <c r="J1828">
        <f t="shared" si="112"/>
        <v>-3</v>
      </c>
    </row>
    <row r="1829" spans="1:10">
      <c r="A1829" s="3">
        <f t="shared" ca="1" si="113"/>
        <v>41010</v>
      </c>
      <c r="B1829" s="4" t="str">
        <f t="shared" ca="1" si="114"/>
        <v>11.43.08</v>
      </c>
      <c r="C1829">
        <f t="shared" ca="1" si="115"/>
        <v>12</v>
      </c>
      <c r="D1829">
        <v>1</v>
      </c>
      <c r="E1829">
        <v>2</v>
      </c>
      <c r="F1829" s="2" t="s">
        <v>4257</v>
      </c>
      <c r="G1829" t="s">
        <v>4181</v>
      </c>
      <c r="H1829">
        <v>4</v>
      </c>
      <c r="I1829">
        <v>10</v>
      </c>
      <c r="J1829">
        <f t="shared" si="112"/>
        <v>-4</v>
      </c>
    </row>
    <row r="1830" spans="1:10">
      <c r="A1830" s="3">
        <f t="shared" ca="1" si="113"/>
        <v>41010</v>
      </c>
      <c r="B1830" s="4" t="str">
        <f t="shared" ca="1" si="114"/>
        <v>11.43.08</v>
      </c>
      <c r="C1830">
        <f t="shared" ca="1" si="115"/>
        <v>12</v>
      </c>
      <c r="D1830">
        <v>1</v>
      </c>
      <c r="E1830">
        <v>2</v>
      </c>
      <c r="F1830" s="2" t="s">
        <v>4258</v>
      </c>
      <c r="G1830" t="s">
        <v>4182</v>
      </c>
      <c r="H1830">
        <v>0</v>
      </c>
      <c r="I1830">
        <v>2</v>
      </c>
      <c r="J1830">
        <f t="shared" si="112"/>
        <v>-5</v>
      </c>
    </row>
    <row r="1831" spans="1:10">
      <c r="A1831" s="3">
        <f t="shared" ca="1" si="113"/>
        <v>41010</v>
      </c>
      <c r="B1831" s="4" t="str">
        <f t="shared" ca="1" si="114"/>
        <v>11.43.08</v>
      </c>
      <c r="C1831">
        <f t="shared" ca="1" si="115"/>
        <v>12</v>
      </c>
      <c r="D1831">
        <v>2</v>
      </c>
      <c r="E1831">
        <v>1</v>
      </c>
      <c r="F1831" s="2" t="s">
        <v>4252</v>
      </c>
      <c r="G1831" t="s">
        <v>4178</v>
      </c>
      <c r="H1831">
        <v>18</v>
      </c>
      <c r="I1831">
        <v>10</v>
      </c>
      <c r="J1831">
        <f t="shared" si="112"/>
        <v>-1</v>
      </c>
    </row>
    <row r="1832" spans="1:10">
      <c r="A1832" s="3">
        <f t="shared" ca="1" si="113"/>
        <v>41010</v>
      </c>
      <c r="B1832" s="4" t="str">
        <f t="shared" ca="1" si="114"/>
        <v>11.43.08</v>
      </c>
      <c r="C1832">
        <f t="shared" ca="1" si="115"/>
        <v>12</v>
      </c>
      <c r="D1832">
        <v>2</v>
      </c>
      <c r="E1832">
        <v>1</v>
      </c>
      <c r="F1832" s="2" t="s">
        <v>4253</v>
      </c>
      <c r="G1832" t="s">
        <v>4179</v>
      </c>
      <c r="H1832">
        <v>18</v>
      </c>
      <c r="I1832">
        <v>8</v>
      </c>
      <c r="J1832">
        <f t="shared" si="112"/>
        <v>-2</v>
      </c>
    </row>
    <row r="1833" spans="1:10">
      <c r="A1833" s="3">
        <f t="shared" ca="1" si="113"/>
        <v>41010</v>
      </c>
      <c r="B1833" s="4" t="str">
        <f t="shared" ca="1" si="114"/>
        <v>11.43.08</v>
      </c>
      <c r="C1833">
        <f t="shared" ca="1" si="115"/>
        <v>12</v>
      </c>
      <c r="D1833">
        <v>2</v>
      </c>
      <c r="E1833">
        <v>1</v>
      </c>
      <c r="F1833" s="2" t="s">
        <v>4254</v>
      </c>
      <c r="G1833" t="s">
        <v>4180</v>
      </c>
      <c r="H1833">
        <v>20</v>
      </c>
      <c r="I1833">
        <v>5</v>
      </c>
      <c r="J1833">
        <f t="shared" si="112"/>
        <v>-3</v>
      </c>
    </row>
    <row r="1834" spans="1:10">
      <c r="A1834" s="3">
        <f t="shared" ca="1" si="113"/>
        <v>41010</v>
      </c>
      <c r="B1834" s="4" t="str">
        <f t="shared" ca="1" si="114"/>
        <v>11.43.08</v>
      </c>
      <c r="C1834">
        <f t="shared" ca="1" si="115"/>
        <v>12</v>
      </c>
      <c r="D1834">
        <v>2</v>
      </c>
      <c r="E1834">
        <v>1</v>
      </c>
      <c r="F1834" s="2" t="s">
        <v>4185</v>
      </c>
      <c r="G1834" t="s">
        <v>4181</v>
      </c>
      <c r="H1834">
        <v>0</v>
      </c>
      <c r="I1834">
        <v>0</v>
      </c>
      <c r="J1834">
        <f t="shared" si="112"/>
        <v>-4</v>
      </c>
    </row>
    <row r="1835" spans="1:10">
      <c r="A1835" s="3">
        <f t="shared" ca="1" si="113"/>
        <v>41010</v>
      </c>
      <c r="B1835" s="4" t="str">
        <f t="shared" ca="1" si="114"/>
        <v>11.43.08</v>
      </c>
      <c r="C1835">
        <f t="shared" ca="1" si="115"/>
        <v>12</v>
      </c>
      <c r="D1835">
        <v>2</v>
      </c>
      <c r="E1835">
        <v>1</v>
      </c>
      <c r="F1835" s="2" t="s">
        <v>4188</v>
      </c>
      <c r="G1835" t="s">
        <v>4182</v>
      </c>
      <c r="H1835">
        <v>0</v>
      </c>
      <c r="I1835">
        <v>5</v>
      </c>
      <c r="J1835">
        <f t="shared" si="112"/>
        <v>-5</v>
      </c>
    </row>
    <row r="1836" spans="1:10">
      <c r="A1836" s="3" t="str">
        <f t="shared" ca="1" si="113"/>
        <v/>
      </c>
      <c r="B1836" s="4" t="str">
        <f t="shared" ca="1" si="114"/>
        <v/>
      </c>
      <c r="C1836" t="str">
        <f t="shared" ca="1" si="115"/>
        <v/>
      </c>
      <c r="D1836" s="1">
        <v>41010</v>
      </c>
      <c r="E1836" t="s">
        <v>4176</v>
      </c>
      <c r="F1836" s="2" t="s">
        <v>4170</v>
      </c>
      <c r="G1836">
        <v>13</v>
      </c>
      <c r="J1836" t="str">
        <f t="shared" si="112"/>
        <v/>
      </c>
    </row>
    <row r="1837" spans="1:10">
      <c r="A1837" s="3">
        <f t="shared" ca="1" si="113"/>
        <v>41010</v>
      </c>
      <c r="B1837" s="4" t="str">
        <f t="shared" ca="1" si="114"/>
        <v>11.43.08</v>
      </c>
      <c r="C1837">
        <f t="shared" ca="1" si="115"/>
        <v>13</v>
      </c>
      <c r="D1837">
        <v>0</v>
      </c>
      <c r="E1837">
        <v>2</v>
      </c>
      <c r="F1837" s="2" t="s">
        <v>4255</v>
      </c>
      <c r="G1837" t="s">
        <v>4178</v>
      </c>
      <c r="H1837">
        <v>19</v>
      </c>
      <c r="I1837">
        <v>8</v>
      </c>
      <c r="J1837">
        <f t="shared" si="112"/>
        <v>-1</v>
      </c>
    </row>
    <row r="1838" spans="1:10">
      <c r="A1838" s="3">
        <f t="shared" ca="1" si="113"/>
        <v>41010</v>
      </c>
      <c r="B1838" s="4" t="str">
        <f t="shared" ca="1" si="114"/>
        <v>11.43.08</v>
      </c>
      <c r="C1838">
        <f t="shared" ca="1" si="115"/>
        <v>13</v>
      </c>
      <c r="D1838">
        <v>0</v>
      </c>
      <c r="E1838">
        <v>2</v>
      </c>
      <c r="F1838" s="2" t="s">
        <v>4256</v>
      </c>
      <c r="G1838" t="s">
        <v>4179</v>
      </c>
      <c r="H1838">
        <v>20</v>
      </c>
      <c r="I1838">
        <v>7</v>
      </c>
      <c r="J1838">
        <f t="shared" si="112"/>
        <v>-2</v>
      </c>
    </row>
    <row r="1839" spans="1:10">
      <c r="A1839" s="3">
        <f t="shared" ca="1" si="113"/>
        <v>41010</v>
      </c>
      <c r="B1839" s="4" t="str">
        <f t="shared" ca="1" si="114"/>
        <v>11.43.08</v>
      </c>
      <c r="C1839">
        <f t="shared" ca="1" si="115"/>
        <v>13</v>
      </c>
      <c r="D1839">
        <v>0</v>
      </c>
      <c r="E1839">
        <v>2</v>
      </c>
      <c r="F1839" s="2" t="s">
        <v>4210</v>
      </c>
      <c r="G1839" t="s">
        <v>4180</v>
      </c>
      <c r="H1839">
        <v>19</v>
      </c>
      <c r="I1839">
        <v>0</v>
      </c>
      <c r="J1839">
        <f t="shared" si="112"/>
        <v>-3</v>
      </c>
    </row>
    <row r="1840" spans="1:10">
      <c r="A1840" s="3">
        <f t="shared" ca="1" si="113"/>
        <v>41010</v>
      </c>
      <c r="B1840" s="4" t="str">
        <f t="shared" ca="1" si="114"/>
        <v>11.43.08</v>
      </c>
      <c r="C1840">
        <f t="shared" ca="1" si="115"/>
        <v>13</v>
      </c>
      <c r="D1840">
        <v>0</v>
      </c>
      <c r="E1840">
        <v>2</v>
      </c>
      <c r="F1840" s="2" t="s">
        <v>4257</v>
      </c>
      <c r="G1840" t="s">
        <v>4181</v>
      </c>
      <c r="H1840">
        <v>0</v>
      </c>
      <c r="I1840">
        <v>10</v>
      </c>
      <c r="J1840">
        <f t="shared" si="112"/>
        <v>-4</v>
      </c>
    </row>
    <row r="1841" spans="1:10">
      <c r="A1841" s="3">
        <f t="shared" ca="1" si="113"/>
        <v>41010</v>
      </c>
      <c r="B1841" s="4" t="str">
        <f t="shared" ca="1" si="114"/>
        <v>11.43.08</v>
      </c>
      <c r="C1841">
        <f t="shared" ca="1" si="115"/>
        <v>13</v>
      </c>
      <c r="D1841">
        <v>0</v>
      </c>
      <c r="E1841">
        <v>2</v>
      </c>
      <c r="F1841" s="2" t="s">
        <v>4258</v>
      </c>
      <c r="G1841" t="s">
        <v>4182</v>
      </c>
      <c r="H1841">
        <v>0</v>
      </c>
      <c r="I1841">
        <v>7</v>
      </c>
      <c r="J1841">
        <f t="shared" si="112"/>
        <v>-5</v>
      </c>
    </row>
    <row r="1842" spans="1:10">
      <c r="A1842" s="3">
        <f t="shared" ca="1" si="113"/>
        <v>41010</v>
      </c>
      <c r="B1842" s="4" t="str">
        <f t="shared" ca="1" si="114"/>
        <v>11.43.08</v>
      </c>
      <c r="C1842">
        <f t="shared" ca="1" si="115"/>
        <v>13</v>
      </c>
      <c r="D1842">
        <v>1</v>
      </c>
      <c r="E1842">
        <v>0</v>
      </c>
      <c r="F1842" s="2" t="s">
        <v>4249</v>
      </c>
      <c r="G1842" t="s">
        <v>4178</v>
      </c>
      <c r="H1842">
        <v>19</v>
      </c>
      <c r="I1842">
        <v>4</v>
      </c>
      <c r="J1842">
        <f t="shared" si="112"/>
        <v>-1</v>
      </c>
    </row>
    <row r="1843" spans="1:10">
      <c r="A1843" s="3">
        <f t="shared" ca="1" si="113"/>
        <v>41010</v>
      </c>
      <c r="B1843" s="4" t="str">
        <f t="shared" ca="1" si="114"/>
        <v>11.43.08</v>
      </c>
      <c r="C1843">
        <f t="shared" ca="1" si="115"/>
        <v>13</v>
      </c>
      <c r="D1843">
        <v>1</v>
      </c>
      <c r="E1843">
        <v>0</v>
      </c>
      <c r="F1843" s="2" t="s">
        <v>4250</v>
      </c>
      <c r="G1843" t="s">
        <v>4179</v>
      </c>
      <c r="H1843">
        <v>19</v>
      </c>
      <c r="I1843">
        <v>6</v>
      </c>
      <c r="J1843">
        <f t="shared" si="112"/>
        <v>-2</v>
      </c>
    </row>
    <row r="1844" spans="1:10">
      <c r="A1844" s="3">
        <f t="shared" ca="1" si="113"/>
        <v>41010</v>
      </c>
      <c r="B1844" s="4" t="str">
        <f t="shared" ca="1" si="114"/>
        <v>11.43.08</v>
      </c>
      <c r="C1844">
        <f t="shared" ca="1" si="115"/>
        <v>13</v>
      </c>
      <c r="D1844">
        <v>1</v>
      </c>
      <c r="E1844">
        <v>0</v>
      </c>
      <c r="F1844" s="2" t="s">
        <v>4195</v>
      </c>
      <c r="G1844" t="s">
        <v>4180</v>
      </c>
      <c r="H1844">
        <v>18</v>
      </c>
      <c r="I1844">
        <v>5</v>
      </c>
      <c r="J1844">
        <f t="shared" si="112"/>
        <v>-3</v>
      </c>
    </row>
    <row r="1845" spans="1:10">
      <c r="A1845" s="3">
        <f t="shared" ca="1" si="113"/>
        <v>41010</v>
      </c>
      <c r="B1845" s="4" t="str">
        <f t="shared" ca="1" si="114"/>
        <v>11.43.08</v>
      </c>
      <c r="C1845">
        <f t="shared" ca="1" si="115"/>
        <v>13</v>
      </c>
      <c r="D1845">
        <v>1</v>
      </c>
      <c r="E1845">
        <v>0</v>
      </c>
      <c r="F1845" s="2" t="s">
        <v>4251</v>
      </c>
      <c r="G1845" t="s">
        <v>4181</v>
      </c>
      <c r="H1845">
        <v>0</v>
      </c>
      <c r="I1845">
        <v>3</v>
      </c>
      <c r="J1845">
        <f t="shared" si="112"/>
        <v>-4</v>
      </c>
    </row>
    <row r="1846" spans="1:10">
      <c r="A1846" s="3">
        <f t="shared" ca="1" si="113"/>
        <v>41010</v>
      </c>
      <c r="B1846" s="4" t="str">
        <f t="shared" ca="1" si="114"/>
        <v>11.43.08</v>
      </c>
      <c r="C1846">
        <f t="shared" ca="1" si="115"/>
        <v>13</v>
      </c>
      <c r="D1846">
        <v>1</v>
      </c>
      <c r="E1846">
        <v>0</v>
      </c>
      <c r="F1846" s="2" t="s">
        <v>4190</v>
      </c>
      <c r="G1846" t="s">
        <v>4182</v>
      </c>
      <c r="H1846">
        <v>0</v>
      </c>
      <c r="I1846">
        <v>8</v>
      </c>
      <c r="J1846">
        <f t="shared" si="112"/>
        <v>-5</v>
      </c>
    </row>
    <row r="1847" spans="1:10">
      <c r="A1847" s="3">
        <f t="shared" ca="1" si="113"/>
        <v>41010</v>
      </c>
      <c r="B1847" s="4" t="str">
        <f t="shared" ca="1" si="114"/>
        <v>11.43.08</v>
      </c>
      <c r="C1847">
        <f t="shared" ca="1" si="115"/>
        <v>13</v>
      </c>
      <c r="D1847">
        <v>2</v>
      </c>
      <c r="E1847">
        <v>1</v>
      </c>
      <c r="F1847" s="2" t="s">
        <v>4252</v>
      </c>
      <c r="G1847" t="s">
        <v>4178</v>
      </c>
      <c r="H1847">
        <v>10</v>
      </c>
      <c r="I1847">
        <v>10</v>
      </c>
      <c r="J1847">
        <f t="shared" si="112"/>
        <v>-1</v>
      </c>
    </row>
    <row r="1848" spans="1:10">
      <c r="A1848" s="3">
        <f t="shared" ca="1" si="113"/>
        <v>41010</v>
      </c>
      <c r="B1848" s="4" t="str">
        <f t="shared" ca="1" si="114"/>
        <v>11.43.08</v>
      </c>
      <c r="C1848">
        <f t="shared" ca="1" si="115"/>
        <v>13</v>
      </c>
      <c r="D1848">
        <v>2</v>
      </c>
      <c r="E1848">
        <v>1</v>
      </c>
      <c r="F1848" s="2" t="s">
        <v>4253</v>
      </c>
      <c r="G1848" t="s">
        <v>4179</v>
      </c>
      <c r="H1848">
        <v>10</v>
      </c>
      <c r="I1848">
        <v>9</v>
      </c>
      <c r="J1848">
        <f t="shared" si="112"/>
        <v>-2</v>
      </c>
    </row>
    <row r="1849" spans="1:10">
      <c r="A1849" s="3">
        <f t="shared" ca="1" si="113"/>
        <v>41010</v>
      </c>
      <c r="B1849" s="4" t="str">
        <f t="shared" ca="1" si="114"/>
        <v>11.43.08</v>
      </c>
      <c r="C1849">
        <f t="shared" ca="1" si="115"/>
        <v>13</v>
      </c>
      <c r="D1849">
        <v>2</v>
      </c>
      <c r="E1849">
        <v>1</v>
      </c>
      <c r="F1849" s="2" t="s">
        <v>4254</v>
      </c>
      <c r="G1849" t="s">
        <v>4180</v>
      </c>
      <c r="H1849">
        <v>20</v>
      </c>
      <c r="I1849">
        <v>6</v>
      </c>
      <c r="J1849">
        <f t="shared" si="112"/>
        <v>-3</v>
      </c>
    </row>
    <row r="1850" spans="1:10">
      <c r="A1850" s="3">
        <f t="shared" ca="1" si="113"/>
        <v>41010</v>
      </c>
      <c r="B1850" s="4" t="str">
        <f t="shared" ca="1" si="114"/>
        <v>11.43.08</v>
      </c>
      <c r="C1850">
        <f t="shared" ca="1" si="115"/>
        <v>13</v>
      </c>
      <c r="D1850">
        <v>2</v>
      </c>
      <c r="E1850">
        <v>1</v>
      </c>
      <c r="F1850" s="2" t="s">
        <v>4185</v>
      </c>
      <c r="G1850" t="s">
        <v>4181</v>
      </c>
      <c r="H1850">
        <v>15</v>
      </c>
      <c r="I1850">
        <v>0</v>
      </c>
      <c r="J1850">
        <f t="shared" si="112"/>
        <v>-4</v>
      </c>
    </row>
    <row r="1851" spans="1:10">
      <c r="A1851" s="3">
        <f t="shared" ca="1" si="113"/>
        <v>41010</v>
      </c>
      <c r="B1851" s="4" t="str">
        <f t="shared" ca="1" si="114"/>
        <v>11.43.08</v>
      </c>
      <c r="C1851">
        <f t="shared" ca="1" si="115"/>
        <v>13</v>
      </c>
      <c r="D1851">
        <v>2</v>
      </c>
      <c r="E1851">
        <v>1</v>
      </c>
      <c r="F1851" s="2" t="s">
        <v>4188</v>
      </c>
      <c r="G1851" t="s">
        <v>4182</v>
      </c>
      <c r="H1851">
        <v>0</v>
      </c>
      <c r="I1851">
        <v>10</v>
      </c>
      <c r="J1851">
        <f t="shared" si="112"/>
        <v>-5</v>
      </c>
    </row>
    <row r="1852" spans="1:10">
      <c r="A1852" s="3" t="str">
        <f t="shared" ca="1" si="113"/>
        <v/>
      </c>
      <c r="B1852" s="4" t="str">
        <f t="shared" ca="1" si="114"/>
        <v/>
      </c>
      <c r="C1852" t="str">
        <f t="shared" ca="1" si="115"/>
        <v/>
      </c>
      <c r="D1852" s="1">
        <v>41010</v>
      </c>
      <c r="E1852" t="s">
        <v>4176</v>
      </c>
      <c r="F1852" s="2" t="s">
        <v>4170</v>
      </c>
      <c r="G1852">
        <v>14</v>
      </c>
      <c r="J1852" t="str">
        <f t="shared" si="112"/>
        <v/>
      </c>
    </row>
    <row r="1853" spans="1:10">
      <c r="A1853" s="3">
        <f t="shared" ca="1" si="113"/>
        <v>41010</v>
      </c>
      <c r="B1853" s="4" t="str">
        <f t="shared" ca="1" si="114"/>
        <v>11.43.08</v>
      </c>
      <c r="C1853">
        <f t="shared" ca="1" si="115"/>
        <v>14</v>
      </c>
      <c r="D1853">
        <v>0</v>
      </c>
      <c r="E1853">
        <v>1</v>
      </c>
      <c r="F1853" s="2" t="s">
        <v>4252</v>
      </c>
      <c r="G1853" t="s">
        <v>4178</v>
      </c>
      <c r="H1853">
        <v>15</v>
      </c>
      <c r="I1853">
        <v>8</v>
      </c>
      <c r="J1853">
        <f t="shared" si="112"/>
        <v>-1</v>
      </c>
    </row>
    <row r="1854" spans="1:10">
      <c r="A1854" s="3">
        <f t="shared" ca="1" si="113"/>
        <v>41010</v>
      </c>
      <c r="B1854" s="4" t="str">
        <f t="shared" ca="1" si="114"/>
        <v>11.43.08</v>
      </c>
      <c r="C1854">
        <f t="shared" ca="1" si="115"/>
        <v>14</v>
      </c>
      <c r="D1854">
        <v>0</v>
      </c>
      <c r="E1854">
        <v>1</v>
      </c>
      <c r="F1854" s="2" t="s">
        <v>4253</v>
      </c>
      <c r="G1854" t="s">
        <v>4179</v>
      </c>
      <c r="H1854">
        <v>4</v>
      </c>
      <c r="I1854">
        <v>8</v>
      </c>
      <c r="J1854">
        <f t="shared" si="112"/>
        <v>-2</v>
      </c>
    </row>
    <row r="1855" spans="1:10">
      <c r="A1855" s="3">
        <f t="shared" ca="1" si="113"/>
        <v>41010</v>
      </c>
      <c r="B1855" s="4" t="str">
        <f t="shared" ca="1" si="114"/>
        <v>11.43.08</v>
      </c>
      <c r="C1855">
        <f t="shared" ca="1" si="115"/>
        <v>14</v>
      </c>
      <c r="D1855">
        <v>0</v>
      </c>
      <c r="E1855">
        <v>1</v>
      </c>
      <c r="F1855" s="2" t="s">
        <v>4254</v>
      </c>
      <c r="G1855" t="s">
        <v>4180</v>
      </c>
      <c r="H1855">
        <v>19</v>
      </c>
      <c r="I1855">
        <v>7</v>
      </c>
      <c r="J1855">
        <f t="shared" si="112"/>
        <v>-3</v>
      </c>
    </row>
    <row r="1856" spans="1:10">
      <c r="A1856" s="3">
        <f t="shared" ca="1" si="113"/>
        <v>41010</v>
      </c>
      <c r="B1856" s="4" t="str">
        <f t="shared" ca="1" si="114"/>
        <v>11.43.08</v>
      </c>
      <c r="C1856">
        <f t="shared" ca="1" si="115"/>
        <v>14</v>
      </c>
      <c r="D1856">
        <v>0</v>
      </c>
      <c r="E1856">
        <v>1</v>
      </c>
      <c r="F1856" s="2" t="s">
        <v>4185</v>
      </c>
      <c r="G1856" t="s">
        <v>4181</v>
      </c>
      <c r="H1856">
        <v>0</v>
      </c>
      <c r="I1856">
        <v>1</v>
      </c>
      <c r="J1856">
        <f t="shared" si="112"/>
        <v>-4</v>
      </c>
    </row>
    <row r="1857" spans="1:10">
      <c r="A1857" s="3">
        <f t="shared" ca="1" si="113"/>
        <v>41010</v>
      </c>
      <c r="B1857" s="4" t="str">
        <f t="shared" ca="1" si="114"/>
        <v>11.43.08</v>
      </c>
      <c r="C1857">
        <f t="shared" ca="1" si="115"/>
        <v>14</v>
      </c>
      <c r="D1857">
        <v>0</v>
      </c>
      <c r="E1857">
        <v>1</v>
      </c>
      <c r="F1857" s="2" t="s">
        <v>4188</v>
      </c>
      <c r="G1857" t="s">
        <v>4182</v>
      </c>
      <c r="H1857">
        <v>0</v>
      </c>
      <c r="I1857">
        <v>9</v>
      </c>
      <c r="J1857">
        <f t="shared" si="112"/>
        <v>-5</v>
      </c>
    </row>
    <row r="1858" spans="1:10">
      <c r="A1858" s="3">
        <f t="shared" ca="1" si="113"/>
        <v>41010</v>
      </c>
      <c r="B1858" s="4" t="str">
        <f t="shared" ca="1" si="114"/>
        <v>11.43.08</v>
      </c>
      <c r="C1858">
        <f t="shared" ca="1" si="115"/>
        <v>14</v>
      </c>
      <c r="D1858">
        <v>1</v>
      </c>
      <c r="E1858">
        <v>2</v>
      </c>
      <c r="F1858" s="2" t="s">
        <v>4255</v>
      </c>
      <c r="G1858" t="s">
        <v>4178</v>
      </c>
      <c r="H1858">
        <v>19</v>
      </c>
      <c r="I1858">
        <v>8</v>
      </c>
      <c r="J1858">
        <f t="shared" ref="J1858:J1921" si="116">IF(G1858="A", -1, IF(G1858="B", -2, IF(G1858="C", -3, IF(G1858="D", -4, IF(G1858="E", -5, "")))))</f>
        <v>-1</v>
      </c>
    </row>
    <row r="1859" spans="1:10">
      <c r="A1859" s="3">
        <f t="shared" ref="A1859:A1922" ca="1" si="117">IF(D1859=0,OFFSET(D1859,-5*D1859+J1859,0),IF(D1859=1,OFFSET(D1859,-5*D1859+J1859,0),IF(D1859=2,OFFSET(D1859,-5*D1859+J1859,0),IF(D1859=3,OFFSET(D1859,-5*D1859+J1859,0),IF(D1859=4,OFFSET(D1859,-5*D1859+J1859,0),"")))))</f>
        <v>41010</v>
      </c>
      <c r="B1859" s="4" t="str">
        <f t="shared" ref="B1859:B1922" ca="1" si="118">IF(D1859=0,OFFSET(D1859,-5*D1859+J1859,1),IF(D1859=1,OFFSET(D1859,-5*D1859+J1859,1),IF(D1859=2,OFFSET(D1859,-5*D1859+J1859,1),IF(D1859=3,OFFSET(D1859,-5*D1859+J1859,1),IF(D1859=4,OFFSET(D1859,-5*D1859+J1859,1),"")))))</f>
        <v>11.43.08</v>
      </c>
      <c r="C1859">
        <f t="shared" ref="C1859:C1922" ca="1" si="119">IF(D1859=0,OFFSET(D1859,-5*D1859+J1859,3),IF(D1859=1,OFFSET(D1859,-5*D1859+J1859,3),IF(D1859=2,OFFSET(D1859,-5*D1859+J1859,3),IF(D1859=3,OFFSET(D1859,-5*D1859+J1859,3),IF(D1859=4,OFFSET(D1859,-5*D1859+J1859,3),"")))))</f>
        <v>14</v>
      </c>
      <c r="D1859">
        <v>1</v>
      </c>
      <c r="E1859">
        <v>2</v>
      </c>
      <c r="F1859" s="2" t="s">
        <v>4256</v>
      </c>
      <c r="G1859" t="s">
        <v>4179</v>
      </c>
      <c r="H1859">
        <v>19</v>
      </c>
      <c r="I1859">
        <v>8</v>
      </c>
      <c r="J1859">
        <f t="shared" si="116"/>
        <v>-2</v>
      </c>
    </row>
    <row r="1860" spans="1:10">
      <c r="A1860" s="3">
        <f t="shared" ca="1" si="117"/>
        <v>41010</v>
      </c>
      <c r="B1860" s="4" t="str">
        <f t="shared" ca="1" si="118"/>
        <v>11.43.08</v>
      </c>
      <c r="C1860">
        <f t="shared" ca="1" si="119"/>
        <v>14</v>
      </c>
      <c r="D1860">
        <v>1</v>
      </c>
      <c r="E1860">
        <v>2</v>
      </c>
      <c r="F1860" s="2" t="s">
        <v>4210</v>
      </c>
      <c r="G1860" t="s">
        <v>4180</v>
      </c>
      <c r="H1860">
        <v>0</v>
      </c>
      <c r="I1860">
        <v>0</v>
      </c>
      <c r="J1860">
        <f t="shared" si="116"/>
        <v>-3</v>
      </c>
    </row>
    <row r="1861" spans="1:10">
      <c r="A1861" s="3">
        <f t="shared" ca="1" si="117"/>
        <v>41010</v>
      </c>
      <c r="B1861" s="4" t="str">
        <f t="shared" ca="1" si="118"/>
        <v>11.43.08</v>
      </c>
      <c r="C1861">
        <f t="shared" ca="1" si="119"/>
        <v>14</v>
      </c>
      <c r="D1861">
        <v>1</v>
      </c>
      <c r="E1861">
        <v>2</v>
      </c>
      <c r="F1861" s="2" t="s">
        <v>4257</v>
      </c>
      <c r="G1861" t="s">
        <v>4181</v>
      </c>
      <c r="H1861">
        <v>0</v>
      </c>
      <c r="I1861">
        <v>10</v>
      </c>
      <c r="J1861">
        <f t="shared" si="116"/>
        <v>-4</v>
      </c>
    </row>
    <row r="1862" spans="1:10">
      <c r="A1862" s="3">
        <f t="shared" ca="1" si="117"/>
        <v>41010</v>
      </c>
      <c r="B1862" s="4" t="str">
        <f t="shared" ca="1" si="118"/>
        <v>11.43.08</v>
      </c>
      <c r="C1862">
        <f t="shared" ca="1" si="119"/>
        <v>14</v>
      </c>
      <c r="D1862">
        <v>1</v>
      </c>
      <c r="E1862">
        <v>2</v>
      </c>
      <c r="F1862" s="2" t="s">
        <v>4258</v>
      </c>
      <c r="G1862" t="s">
        <v>4182</v>
      </c>
      <c r="H1862">
        <v>0</v>
      </c>
      <c r="I1862">
        <v>9</v>
      </c>
      <c r="J1862">
        <f t="shared" si="116"/>
        <v>-5</v>
      </c>
    </row>
    <row r="1863" spans="1:10">
      <c r="A1863" s="3">
        <f t="shared" ca="1" si="117"/>
        <v>41010</v>
      </c>
      <c r="B1863" s="4" t="str">
        <f t="shared" ca="1" si="118"/>
        <v>11.43.08</v>
      </c>
      <c r="C1863">
        <f t="shared" ca="1" si="119"/>
        <v>14</v>
      </c>
      <c r="D1863">
        <v>2</v>
      </c>
      <c r="E1863">
        <v>0</v>
      </c>
      <c r="F1863" s="2" t="s">
        <v>4249</v>
      </c>
      <c r="G1863" t="s">
        <v>4178</v>
      </c>
      <c r="H1863">
        <v>18</v>
      </c>
      <c r="I1863">
        <v>4</v>
      </c>
      <c r="J1863">
        <f t="shared" si="116"/>
        <v>-1</v>
      </c>
    </row>
    <row r="1864" spans="1:10">
      <c r="A1864" s="3">
        <f t="shared" ca="1" si="117"/>
        <v>41010</v>
      </c>
      <c r="B1864" s="4" t="str">
        <f t="shared" ca="1" si="118"/>
        <v>11.43.08</v>
      </c>
      <c r="C1864">
        <f t="shared" ca="1" si="119"/>
        <v>14</v>
      </c>
      <c r="D1864">
        <v>2</v>
      </c>
      <c r="E1864">
        <v>0</v>
      </c>
      <c r="F1864" s="2" t="s">
        <v>4250</v>
      </c>
      <c r="G1864" t="s">
        <v>4179</v>
      </c>
      <c r="H1864">
        <v>18</v>
      </c>
      <c r="I1864">
        <v>4</v>
      </c>
      <c r="J1864">
        <f t="shared" si="116"/>
        <v>-2</v>
      </c>
    </row>
    <row r="1865" spans="1:10">
      <c r="A1865" s="3">
        <f t="shared" ca="1" si="117"/>
        <v>41010</v>
      </c>
      <c r="B1865" s="4" t="str">
        <f t="shared" ca="1" si="118"/>
        <v>11.43.08</v>
      </c>
      <c r="C1865">
        <f t="shared" ca="1" si="119"/>
        <v>14</v>
      </c>
      <c r="D1865">
        <v>2</v>
      </c>
      <c r="E1865">
        <v>0</v>
      </c>
      <c r="F1865" s="2" t="s">
        <v>4195</v>
      </c>
      <c r="G1865" t="s">
        <v>4180</v>
      </c>
      <c r="H1865">
        <v>15</v>
      </c>
      <c r="I1865">
        <v>5</v>
      </c>
      <c r="J1865">
        <f t="shared" si="116"/>
        <v>-3</v>
      </c>
    </row>
    <row r="1866" spans="1:10">
      <c r="A1866" s="3">
        <f t="shared" ca="1" si="117"/>
        <v>41010</v>
      </c>
      <c r="B1866" s="4" t="str">
        <f t="shared" ca="1" si="118"/>
        <v>11.43.08</v>
      </c>
      <c r="C1866">
        <f t="shared" ca="1" si="119"/>
        <v>14</v>
      </c>
      <c r="D1866">
        <v>2</v>
      </c>
      <c r="E1866">
        <v>0</v>
      </c>
      <c r="F1866" s="2" t="s">
        <v>4251</v>
      </c>
      <c r="G1866" t="s">
        <v>4181</v>
      </c>
      <c r="H1866">
        <v>0</v>
      </c>
      <c r="I1866">
        <v>6</v>
      </c>
      <c r="J1866">
        <f t="shared" si="116"/>
        <v>-4</v>
      </c>
    </row>
    <row r="1867" spans="1:10">
      <c r="A1867" s="3">
        <f t="shared" ca="1" si="117"/>
        <v>41010</v>
      </c>
      <c r="B1867" s="4" t="str">
        <f t="shared" ca="1" si="118"/>
        <v>11.43.08</v>
      </c>
      <c r="C1867">
        <f t="shared" ca="1" si="119"/>
        <v>14</v>
      </c>
      <c r="D1867">
        <v>2</v>
      </c>
      <c r="E1867">
        <v>0</v>
      </c>
      <c r="F1867" s="2" t="s">
        <v>4190</v>
      </c>
      <c r="G1867" t="s">
        <v>4182</v>
      </c>
      <c r="H1867">
        <v>0</v>
      </c>
      <c r="I1867">
        <v>8</v>
      </c>
      <c r="J1867">
        <f t="shared" si="116"/>
        <v>-5</v>
      </c>
    </row>
    <row r="1868" spans="1:10">
      <c r="A1868" s="3" t="str">
        <f t="shared" ca="1" si="117"/>
        <v/>
      </c>
      <c r="B1868" s="4" t="str">
        <f t="shared" ca="1" si="118"/>
        <v/>
      </c>
      <c r="C1868" t="str">
        <f t="shared" ca="1" si="119"/>
        <v/>
      </c>
      <c r="D1868" s="1">
        <v>41010</v>
      </c>
      <c r="E1868" t="s">
        <v>4176</v>
      </c>
      <c r="F1868" s="2" t="s">
        <v>4170</v>
      </c>
      <c r="G1868">
        <v>15</v>
      </c>
      <c r="J1868" t="str">
        <f t="shared" si="116"/>
        <v/>
      </c>
    </row>
    <row r="1869" spans="1:10">
      <c r="A1869" s="3">
        <f t="shared" ca="1" si="117"/>
        <v>41010</v>
      </c>
      <c r="B1869" s="4" t="str">
        <f t="shared" ca="1" si="118"/>
        <v>11.43.08</v>
      </c>
      <c r="C1869">
        <f t="shared" ca="1" si="119"/>
        <v>15</v>
      </c>
      <c r="D1869">
        <v>0</v>
      </c>
      <c r="E1869">
        <v>0</v>
      </c>
      <c r="F1869" s="2" t="s">
        <v>4249</v>
      </c>
      <c r="G1869" t="s">
        <v>4178</v>
      </c>
      <c r="H1869">
        <v>20</v>
      </c>
      <c r="I1869">
        <v>2</v>
      </c>
      <c r="J1869">
        <f t="shared" si="116"/>
        <v>-1</v>
      </c>
    </row>
    <row r="1870" spans="1:10">
      <c r="A1870" s="3">
        <f t="shared" ca="1" si="117"/>
        <v>41010</v>
      </c>
      <c r="B1870" s="4" t="str">
        <f t="shared" ca="1" si="118"/>
        <v>11.43.08</v>
      </c>
      <c r="C1870">
        <f t="shared" ca="1" si="119"/>
        <v>15</v>
      </c>
      <c r="D1870">
        <v>0</v>
      </c>
      <c r="E1870">
        <v>0</v>
      </c>
      <c r="F1870" s="2" t="s">
        <v>4250</v>
      </c>
      <c r="G1870" t="s">
        <v>4179</v>
      </c>
      <c r="H1870">
        <v>20</v>
      </c>
      <c r="I1870">
        <v>3</v>
      </c>
      <c r="J1870">
        <f t="shared" si="116"/>
        <v>-2</v>
      </c>
    </row>
    <row r="1871" spans="1:10">
      <c r="A1871" s="3">
        <f t="shared" ca="1" si="117"/>
        <v>41010</v>
      </c>
      <c r="B1871" s="4" t="str">
        <f t="shared" ca="1" si="118"/>
        <v>11.43.08</v>
      </c>
      <c r="C1871">
        <f t="shared" ca="1" si="119"/>
        <v>15</v>
      </c>
      <c r="D1871">
        <v>0</v>
      </c>
      <c r="E1871">
        <v>0</v>
      </c>
      <c r="F1871" s="2" t="s">
        <v>4195</v>
      </c>
      <c r="G1871" t="s">
        <v>4180</v>
      </c>
      <c r="H1871">
        <v>18</v>
      </c>
      <c r="I1871">
        <v>5</v>
      </c>
      <c r="J1871">
        <f t="shared" si="116"/>
        <v>-3</v>
      </c>
    </row>
    <row r="1872" spans="1:10">
      <c r="A1872" s="3">
        <f t="shared" ca="1" si="117"/>
        <v>41010</v>
      </c>
      <c r="B1872" s="4" t="str">
        <f t="shared" ca="1" si="118"/>
        <v>11.43.08</v>
      </c>
      <c r="C1872">
        <f t="shared" ca="1" si="119"/>
        <v>15</v>
      </c>
      <c r="D1872">
        <v>0</v>
      </c>
      <c r="E1872">
        <v>0</v>
      </c>
      <c r="F1872" s="2" t="s">
        <v>4251</v>
      </c>
      <c r="G1872" t="s">
        <v>4181</v>
      </c>
      <c r="H1872">
        <v>1</v>
      </c>
      <c r="I1872">
        <v>6</v>
      </c>
      <c r="J1872">
        <f t="shared" si="116"/>
        <v>-4</v>
      </c>
    </row>
    <row r="1873" spans="1:10">
      <c r="A1873" s="3">
        <f t="shared" ca="1" si="117"/>
        <v>41010</v>
      </c>
      <c r="B1873" s="4" t="str">
        <f t="shared" ca="1" si="118"/>
        <v>11.43.08</v>
      </c>
      <c r="C1873">
        <f t="shared" ca="1" si="119"/>
        <v>15</v>
      </c>
      <c r="D1873">
        <v>0</v>
      </c>
      <c r="E1873">
        <v>0</v>
      </c>
      <c r="F1873" s="2" t="s">
        <v>4190</v>
      </c>
      <c r="G1873" t="s">
        <v>4182</v>
      </c>
      <c r="H1873">
        <v>0</v>
      </c>
      <c r="I1873">
        <v>8</v>
      </c>
      <c r="J1873">
        <f t="shared" si="116"/>
        <v>-5</v>
      </c>
    </row>
    <row r="1874" spans="1:10">
      <c r="A1874" s="3">
        <f t="shared" ca="1" si="117"/>
        <v>41010</v>
      </c>
      <c r="B1874" s="4" t="str">
        <f t="shared" ca="1" si="118"/>
        <v>11.43.08</v>
      </c>
      <c r="C1874">
        <f t="shared" ca="1" si="119"/>
        <v>15</v>
      </c>
      <c r="D1874">
        <v>1</v>
      </c>
      <c r="E1874">
        <v>1</v>
      </c>
      <c r="F1874" s="2" t="s">
        <v>4252</v>
      </c>
      <c r="G1874" t="s">
        <v>4178</v>
      </c>
      <c r="H1874">
        <v>0</v>
      </c>
      <c r="I1874">
        <v>0</v>
      </c>
      <c r="J1874">
        <f t="shared" si="116"/>
        <v>-1</v>
      </c>
    </row>
    <row r="1875" spans="1:10">
      <c r="A1875" s="3">
        <f t="shared" ca="1" si="117"/>
        <v>41010</v>
      </c>
      <c r="B1875" s="4" t="str">
        <f t="shared" ca="1" si="118"/>
        <v>11.43.08</v>
      </c>
      <c r="C1875">
        <f t="shared" ca="1" si="119"/>
        <v>15</v>
      </c>
      <c r="D1875">
        <v>1</v>
      </c>
      <c r="E1875">
        <v>1</v>
      </c>
      <c r="F1875" s="2" t="s">
        <v>4253</v>
      </c>
      <c r="G1875" t="s">
        <v>4179</v>
      </c>
      <c r="H1875">
        <v>0</v>
      </c>
      <c r="I1875">
        <v>10</v>
      </c>
      <c r="J1875">
        <f t="shared" si="116"/>
        <v>-2</v>
      </c>
    </row>
    <row r="1876" spans="1:10">
      <c r="A1876" s="3">
        <f t="shared" ca="1" si="117"/>
        <v>41010</v>
      </c>
      <c r="B1876" s="4" t="str">
        <f t="shared" ca="1" si="118"/>
        <v>11.43.08</v>
      </c>
      <c r="C1876">
        <f t="shared" ca="1" si="119"/>
        <v>15</v>
      </c>
      <c r="D1876">
        <v>1</v>
      </c>
      <c r="E1876">
        <v>1</v>
      </c>
      <c r="F1876" s="2" t="s">
        <v>4254</v>
      </c>
      <c r="G1876" t="s">
        <v>4180</v>
      </c>
      <c r="H1876">
        <v>20</v>
      </c>
      <c r="I1876">
        <v>8</v>
      </c>
      <c r="J1876">
        <f t="shared" si="116"/>
        <v>-3</v>
      </c>
    </row>
    <row r="1877" spans="1:10">
      <c r="A1877" s="3">
        <f t="shared" ca="1" si="117"/>
        <v>41010</v>
      </c>
      <c r="B1877" s="4" t="str">
        <f t="shared" ca="1" si="118"/>
        <v>11.43.08</v>
      </c>
      <c r="C1877">
        <f t="shared" ca="1" si="119"/>
        <v>15</v>
      </c>
      <c r="D1877">
        <v>1</v>
      </c>
      <c r="E1877">
        <v>1</v>
      </c>
      <c r="F1877" s="2" t="s">
        <v>4185</v>
      </c>
      <c r="G1877" t="s">
        <v>4181</v>
      </c>
      <c r="H1877">
        <v>20</v>
      </c>
      <c r="I1877">
        <v>6</v>
      </c>
      <c r="J1877">
        <f t="shared" si="116"/>
        <v>-4</v>
      </c>
    </row>
    <row r="1878" spans="1:10">
      <c r="A1878" s="3">
        <f t="shared" ca="1" si="117"/>
        <v>41010</v>
      </c>
      <c r="B1878" s="4" t="str">
        <f t="shared" ca="1" si="118"/>
        <v>11.43.08</v>
      </c>
      <c r="C1878">
        <f t="shared" ca="1" si="119"/>
        <v>15</v>
      </c>
      <c r="D1878">
        <v>1</v>
      </c>
      <c r="E1878">
        <v>1</v>
      </c>
      <c r="F1878" s="2" t="s">
        <v>4188</v>
      </c>
      <c r="G1878" t="s">
        <v>4182</v>
      </c>
      <c r="H1878">
        <v>19</v>
      </c>
      <c r="I1878">
        <v>9</v>
      </c>
      <c r="J1878">
        <f t="shared" si="116"/>
        <v>-5</v>
      </c>
    </row>
    <row r="1879" spans="1:10">
      <c r="A1879" s="3">
        <f t="shared" ca="1" si="117"/>
        <v>41010</v>
      </c>
      <c r="B1879" s="4" t="str">
        <f t="shared" ca="1" si="118"/>
        <v>11.43.08</v>
      </c>
      <c r="C1879">
        <f t="shared" ca="1" si="119"/>
        <v>15</v>
      </c>
      <c r="D1879">
        <v>2</v>
      </c>
      <c r="E1879">
        <v>2</v>
      </c>
      <c r="F1879" s="2" t="s">
        <v>4255</v>
      </c>
      <c r="G1879" t="s">
        <v>4178</v>
      </c>
      <c r="H1879">
        <v>20</v>
      </c>
      <c r="I1879">
        <v>4</v>
      </c>
      <c r="J1879">
        <f t="shared" si="116"/>
        <v>-1</v>
      </c>
    </row>
    <row r="1880" spans="1:10">
      <c r="A1880" s="3">
        <f t="shared" ca="1" si="117"/>
        <v>41010</v>
      </c>
      <c r="B1880" s="4" t="str">
        <f t="shared" ca="1" si="118"/>
        <v>11.43.08</v>
      </c>
      <c r="C1880">
        <f t="shared" ca="1" si="119"/>
        <v>15</v>
      </c>
      <c r="D1880">
        <v>2</v>
      </c>
      <c r="E1880">
        <v>2</v>
      </c>
      <c r="F1880" s="2" t="s">
        <v>4256</v>
      </c>
      <c r="G1880" t="s">
        <v>4179</v>
      </c>
      <c r="H1880">
        <v>20</v>
      </c>
      <c r="I1880">
        <v>3</v>
      </c>
      <c r="J1880">
        <f t="shared" si="116"/>
        <v>-2</v>
      </c>
    </row>
    <row r="1881" spans="1:10">
      <c r="A1881" s="3">
        <f t="shared" ca="1" si="117"/>
        <v>41010</v>
      </c>
      <c r="B1881" s="4" t="str">
        <f t="shared" ca="1" si="118"/>
        <v>11.43.08</v>
      </c>
      <c r="C1881">
        <f t="shared" ca="1" si="119"/>
        <v>15</v>
      </c>
      <c r="D1881">
        <v>2</v>
      </c>
      <c r="E1881">
        <v>2</v>
      </c>
      <c r="F1881" s="2" t="s">
        <v>4210</v>
      </c>
      <c r="G1881" t="s">
        <v>4180</v>
      </c>
      <c r="H1881">
        <v>20</v>
      </c>
      <c r="I1881">
        <v>0</v>
      </c>
      <c r="J1881">
        <f t="shared" si="116"/>
        <v>-3</v>
      </c>
    </row>
    <row r="1882" spans="1:10">
      <c r="A1882" s="3">
        <f t="shared" ca="1" si="117"/>
        <v>41010</v>
      </c>
      <c r="B1882" s="4" t="str">
        <f t="shared" ca="1" si="118"/>
        <v>11.43.08</v>
      </c>
      <c r="C1882">
        <f t="shared" ca="1" si="119"/>
        <v>15</v>
      </c>
      <c r="D1882">
        <v>2</v>
      </c>
      <c r="E1882">
        <v>2</v>
      </c>
      <c r="F1882" s="2" t="s">
        <v>4257</v>
      </c>
      <c r="G1882" t="s">
        <v>4181</v>
      </c>
      <c r="H1882">
        <v>0</v>
      </c>
      <c r="I1882">
        <v>10</v>
      </c>
      <c r="J1882">
        <f t="shared" si="116"/>
        <v>-4</v>
      </c>
    </row>
    <row r="1883" spans="1:10">
      <c r="A1883" s="3">
        <f t="shared" ca="1" si="117"/>
        <v>41010</v>
      </c>
      <c r="B1883" s="4" t="str">
        <f t="shared" ca="1" si="118"/>
        <v>11.43.08</v>
      </c>
      <c r="C1883">
        <f t="shared" ca="1" si="119"/>
        <v>15</v>
      </c>
      <c r="D1883">
        <v>2</v>
      </c>
      <c r="E1883">
        <v>2</v>
      </c>
      <c r="F1883" s="2" t="s">
        <v>4258</v>
      </c>
      <c r="G1883" t="s">
        <v>4182</v>
      </c>
      <c r="H1883">
        <v>0</v>
      </c>
      <c r="I1883">
        <v>10</v>
      </c>
      <c r="J1883">
        <f t="shared" si="116"/>
        <v>-5</v>
      </c>
    </row>
    <row r="1884" spans="1:10">
      <c r="A1884" s="3" t="str">
        <f t="shared" ca="1" si="117"/>
        <v/>
      </c>
      <c r="B1884" s="4" t="str">
        <f t="shared" ca="1" si="118"/>
        <v/>
      </c>
      <c r="C1884" t="str">
        <f t="shared" ca="1" si="119"/>
        <v/>
      </c>
      <c r="D1884" s="1">
        <v>41010</v>
      </c>
      <c r="E1884" t="s">
        <v>4176</v>
      </c>
      <c r="F1884" s="2" t="s">
        <v>4170</v>
      </c>
      <c r="G1884">
        <v>16</v>
      </c>
      <c r="J1884" t="str">
        <f t="shared" si="116"/>
        <v/>
      </c>
    </row>
    <row r="1885" spans="1:10">
      <c r="A1885" s="3">
        <f t="shared" ca="1" si="117"/>
        <v>41010</v>
      </c>
      <c r="B1885" s="4" t="str">
        <f t="shared" ca="1" si="118"/>
        <v>11.43.08</v>
      </c>
      <c r="C1885">
        <f t="shared" ca="1" si="119"/>
        <v>16</v>
      </c>
      <c r="D1885">
        <v>0</v>
      </c>
      <c r="E1885">
        <v>2</v>
      </c>
      <c r="F1885" s="2" t="s">
        <v>4255</v>
      </c>
      <c r="G1885" t="s">
        <v>4178</v>
      </c>
      <c r="H1885">
        <v>19</v>
      </c>
      <c r="I1885">
        <v>4</v>
      </c>
      <c r="J1885">
        <f t="shared" si="116"/>
        <v>-1</v>
      </c>
    </row>
    <row r="1886" spans="1:10">
      <c r="A1886" s="3">
        <f t="shared" ca="1" si="117"/>
        <v>41010</v>
      </c>
      <c r="B1886" s="4" t="str">
        <f t="shared" ca="1" si="118"/>
        <v>11.43.08</v>
      </c>
      <c r="C1886">
        <f t="shared" ca="1" si="119"/>
        <v>16</v>
      </c>
      <c r="D1886">
        <v>0</v>
      </c>
      <c r="E1886">
        <v>2</v>
      </c>
      <c r="F1886" s="2" t="s">
        <v>4256</v>
      </c>
      <c r="G1886" t="s">
        <v>4179</v>
      </c>
      <c r="H1886">
        <v>20</v>
      </c>
      <c r="I1886">
        <v>3</v>
      </c>
      <c r="J1886">
        <f t="shared" si="116"/>
        <v>-2</v>
      </c>
    </row>
    <row r="1887" spans="1:10">
      <c r="A1887" s="3">
        <f t="shared" ca="1" si="117"/>
        <v>41010</v>
      </c>
      <c r="B1887" s="4" t="str">
        <f t="shared" ca="1" si="118"/>
        <v>11.43.08</v>
      </c>
      <c r="C1887">
        <f t="shared" ca="1" si="119"/>
        <v>16</v>
      </c>
      <c r="D1887">
        <v>0</v>
      </c>
      <c r="E1887">
        <v>2</v>
      </c>
      <c r="F1887" s="2" t="s">
        <v>4210</v>
      </c>
      <c r="G1887" t="s">
        <v>4180</v>
      </c>
      <c r="H1887">
        <v>10</v>
      </c>
      <c r="I1887">
        <v>0</v>
      </c>
      <c r="J1887">
        <f t="shared" si="116"/>
        <v>-3</v>
      </c>
    </row>
    <row r="1888" spans="1:10">
      <c r="A1888" s="3">
        <f t="shared" ca="1" si="117"/>
        <v>41010</v>
      </c>
      <c r="B1888" s="4" t="str">
        <f t="shared" ca="1" si="118"/>
        <v>11.43.08</v>
      </c>
      <c r="C1888">
        <f t="shared" ca="1" si="119"/>
        <v>16</v>
      </c>
      <c r="D1888">
        <v>0</v>
      </c>
      <c r="E1888">
        <v>2</v>
      </c>
      <c r="F1888" s="2" t="s">
        <v>4257</v>
      </c>
      <c r="G1888" t="s">
        <v>4181</v>
      </c>
      <c r="H1888">
        <v>0</v>
      </c>
      <c r="I1888">
        <v>10</v>
      </c>
      <c r="J1888">
        <f t="shared" si="116"/>
        <v>-4</v>
      </c>
    </row>
    <row r="1889" spans="1:10">
      <c r="A1889" s="3">
        <f t="shared" ca="1" si="117"/>
        <v>41010</v>
      </c>
      <c r="B1889" s="4" t="str">
        <f t="shared" ca="1" si="118"/>
        <v>11.43.08</v>
      </c>
      <c r="C1889">
        <f t="shared" ca="1" si="119"/>
        <v>16</v>
      </c>
      <c r="D1889">
        <v>0</v>
      </c>
      <c r="E1889">
        <v>2</v>
      </c>
      <c r="F1889" s="2" t="s">
        <v>4258</v>
      </c>
      <c r="G1889" t="s">
        <v>4182</v>
      </c>
      <c r="H1889">
        <v>0</v>
      </c>
      <c r="I1889">
        <v>9</v>
      </c>
      <c r="J1889">
        <f t="shared" si="116"/>
        <v>-5</v>
      </c>
    </row>
    <row r="1890" spans="1:10">
      <c r="A1890" s="3">
        <f t="shared" ca="1" si="117"/>
        <v>41010</v>
      </c>
      <c r="B1890" s="4" t="str">
        <f t="shared" ca="1" si="118"/>
        <v>11.43.08</v>
      </c>
      <c r="C1890">
        <f t="shared" ca="1" si="119"/>
        <v>16</v>
      </c>
      <c r="D1890">
        <v>1</v>
      </c>
      <c r="E1890">
        <v>0</v>
      </c>
      <c r="F1890" s="2" t="s">
        <v>4249</v>
      </c>
      <c r="G1890" t="s">
        <v>4178</v>
      </c>
      <c r="H1890">
        <v>15</v>
      </c>
      <c r="I1890">
        <v>2</v>
      </c>
      <c r="J1890">
        <f t="shared" si="116"/>
        <v>-1</v>
      </c>
    </row>
    <row r="1891" spans="1:10">
      <c r="A1891" s="3">
        <f t="shared" ca="1" si="117"/>
        <v>41010</v>
      </c>
      <c r="B1891" s="4" t="str">
        <f t="shared" ca="1" si="118"/>
        <v>11.43.08</v>
      </c>
      <c r="C1891">
        <f t="shared" ca="1" si="119"/>
        <v>16</v>
      </c>
      <c r="D1891">
        <v>1</v>
      </c>
      <c r="E1891">
        <v>0</v>
      </c>
      <c r="F1891" s="2" t="s">
        <v>4250</v>
      </c>
      <c r="G1891" t="s">
        <v>4179</v>
      </c>
      <c r="H1891">
        <v>18</v>
      </c>
      <c r="I1891">
        <v>5</v>
      </c>
      <c r="J1891">
        <f t="shared" si="116"/>
        <v>-2</v>
      </c>
    </row>
    <row r="1892" spans="1:10">
      <c r="A1892" s="3">
        <f t="shared" ca="1" si="117"/>
        <v>41010</v>
      </c>
      <c r="B1892" s="4" t="str">
        <f t="shared" ca="1" si="118"/>
        <v>11.43.08</v>
      </c>
      <c r="C1892">
        <f t="shared" ca="1" si="119"/>
        <v>16</v>
      </c>
      <c r="D1892">
        <v>1</v>
      </c>
      <c r="E1892">
        <v>0</v>
      </c>
      <c r="F1892" s="2" t="s">
        <v>4195</v>
      </c>
      <c r="G1892" t="s">
        <v>4180</v>
      </c>
      <c r="H1892">
        <v>15</v>
      </c>
      <c r="I1892">
        <v>4</v>
      </c>
      <c r="J1892">
        <f t="shared" si="116"/>
        <v>-3</v>
      </c>
    </row>
    <row r="1893" spans="1:10">
      <c r="A1893" s="3">
        <f t="shared" ca="1" si="117"/>
        <v>41010</v>
      </c>
      <c r="B1893" s="4" t="str">
        <f t="shared" ca="1" si="118"/>
        <v>11.43.08</v>
      </c>
      <c r="C1893">
        <f t="shared" ca="1" si="119"/>
        <v>16</v>
      </c>
      <c r="D1893">
        <v>1</v>
      </c>
      <c r="E1893">
        <v>0</v>
      </c>
      <c r="F1893" s="2" t="s">
        <v>4251</v>
      </c>
      <c r="G1893" t="s">
        <v>4181</v>
      </c>
      <c r="H1893">
        <v>0</v>
      </c>
      <c r="I1893">
        <v>5</v>
      </c>
      <c r="J1893">
        <f t="shared" si="116"/>
        <v>-4</v>
      </c>
    </row>
    <row r="1894" spans="1:10">
      <c r="A1894" s="3">
        <f t="shared" ca="1" si="117"/>
        <v>41010</v>
      </c>
      <c r="B1894" s="4" t="str">
        <f t="shared" ca="1" si="118"/>
        <v>11.43.08</v>
      </c>
      <c r="C1894">
        <f t="shared" ca="1" si="119"/>
        <v>16</v>
      </c>
      <c r="D1894">
        <v>1</v>
      </c>
      <c r="E1894">
        <v>0</v>
      </c>
      <c r="F1894" s="2" t="s">
        <v>4190</v>
      </c>
      <c r="G1894" t="s">
        <v>4182</v>
      </c>
      <c r="H1894">
        <v>1</v>
      </c>
      <c r="I1894">
        <v>8</v>
      </c>
      <c r="J1894">
        <f t="shared" si="116"/>
        <v>-5</v>
      </c>
    </row>
    <row r="1895" spans="1:10">
      <c r="A1895" s="3">
        <f t="shared" ca="1" si="117"/>
        <v>41010</v>
      </c>
      <c r="B1895" s="4" t="str">
        <f t="shared" ca="1" si="118"/>
        <v>11.43.08</v>
      </c>
      <c r="C1895">
        <f t="shared" ca="1" si="119"/>
        <v>16</v>
      </c>
      <c r="D1895">
        <v>2</v>
      </c>
      <c r="E1895">
        <v>1</v>
      </c>
      <c r="F1895" s="2" t="s">
        <v>4252</v>
      </c>
      <c r="G1895" t="s">
        <v>4178</v>
      </c>
      <c r="H1895">
        <v>15</v>
      </c>
      <c r="I1895">
        <v>5</v>
      </c>
      <c r="J1895">
        <f t="shared" si="116"/>
        <v>-1</v>
      </c>
    </row>
    <row r="1896" spans="1:10">
      <c r="A1896" s="3">
        <f t="shared" ca="1" si="117"/>
        <v>41010</v>
      </c>
      <c r="B1896" s="4" t="str">
        <f t="shared" ca="1" si="118"/>
        <v>11.43.08</v>
      </c>
      <c r="C1896">
        <f t="shared" ca="1" si="119"/>
        <v>16</v>
      </c>
      <c r="D1896">
        <v>2</v>
      </c>
      <c r="E1896">
        <v>1</v>
      </c>
      <c r="F1896" s="2" t="s">
        <v>4253</v>
      </c>
      <c r="G1896" t="s">
        <v>4179</v>
      </c>
      <c r="H1896">
        <v>15</v>
      </c>
      <c r="I1896">
        <v>7</v>
      </c>
      <c r="J1896">
        <f t="shared" si="116"/>
        <v>-2</v>
      </c>
    </row>
    <row r="1897" spans="1:10">
      <c r="A1897" s="3">
        <f t="shared" ca="1" si="117"/>
        <v>41010</v>
      </c>
      <c r="B1897" s="4" t="str">
        <f t="shared" ca="1" si="118"/>
        <v>11.43.08</v>
      </c>
      <c r="C1897">
        <f t="shared" ca="1" si="119"/>
        <v>16</v>
      </c>
      <c r="D1897">
        <v>2</v>
      </c>
      <c r="E1897">
        <v>1</v>
      </c>
      <c r="F1897" s="2" t="s">
        <v>4254</v>
      </c>
      <c r="G1897" t="s">
        <v>4180</v>
      </c>
      <c r="H1897">
        <v>20</v>
      </c>
      <c r="I1897">
        <v>7</v>
      </c>
      <c r="J1897">
        <f t="shared" si="116"/>
        <v>-3</v>
      </c>
    </row>
    <row r="1898" spans="1:10">
      <c r="A1898" s="3">
        <f t="shared" ca="1" si="117"/>
        <v>41010</v>
      </c>
      <c r="B1898" s="4" t="str">
        <f t="shared" ca="1" si="118"/>
        <v>11.43.08</v>
      </c>
      <c r="C1898">
        <f t="shared" ca="1" si="119"/>
        <v>16</v>
      </c>
      <c r="D1898">
        <v>2</v>
      </c>
      <c r="E1898">
        <v>1</v>
      </c>
      <c r="F1898" s="2" t="s">
        <v>4185</v>
      </c>
      <c r="G1898" t="s">
        <v>4181</v>
      </c>
      <c r="H1898">
        <v>0</v>
      </c>
      <c r="I1898">
        <v>5</v>
      </c>
      <c r="J1898">
        <f t="shared" si="116"/>
        <v>-4</v>
      </c>
    </row>
    <row r="1899" spans="1:10">
      <c r="A1899" s="3">
        <f t="shared" ca="1" si="117"/>
        <v>41010</v>
      </c>
      <c r="B1899" s="4" t="str">
        <f t="shared" ca="1" si="118"/>
        <v>11.43.08</v>
      </c>
      <c r="C1899">
        <f t="shared" ca="1" si="119"/>
        <v>16</v>
      </c>
      <c r="D1899">
        <v>2</v>
      </c>
      <c r="E1899">
        <v>1</v>
      </c>
      <c r="F1899" s="2" t="s">
        <v>4188</v>
      </c>
      <c r="G1899" t="s">
        <v>4182</v>
      </c>
      <c r="H1899">
        <v>0</v>
      </c>
      <c r="I1899">
        <v>10</v>
      </c>
      <c r="J1899">
        <f t="shared" si="116"/>
        <v>-5</v>
      </c>
    </row>
    <row r="1900" spans="1:10">
      <c r="A1900" s="3" t="str">
        <f t="shared" ca="1" si="117"/>
        <v/>
      </c>
      <c r="B1900" s="4" t="str">
        <f t="shared" ca="1" si="118"/>
        <v/>
      </c>
      <c r="C1900" t="str">
        <f t="shared" ca="1" si="119"/>
        <v/>
      </c>
      <c r="D1900" s="1">
        <v>41010</v>
      </c>
      <c r="E1900" t="s">
        <v>4176</v>
      </c>
      <c r="F1900" s="2" t="s">
        <v>4170</v>
      </c>
      <c r="G1900">
        <v>17</v>
      </c>
      <c r="J1900" t="str">
        <f t="shared" si="116"/>
        <v/>
      </c>
    </row>
    <row r="1901" spans="1:10">
      <c r="A1901" s="3">
        <f t="shared" ca="1" si="117"/>
        <v>41010</v>
      </c>
      <c r="B1901" s="4" t="str">
        <f t="shared" ca="1" si="118"/>
        <v>11.43.08</v>
      </c>
      <c r="C1901">
        <f t="shared" ca="1" si="119"/>
        <v>17</v>
      </c>
      <c r="D1901">
        <v>0</v>
      </c>
      <c r="E1901">
        <v>1</v>
      </c>
      <c r="F1901" s="2" t="s">
        <v>4252</v>
      </c>
      <c r="G1901" t="s">
        <v>4178</v>
      </c>
      <c r="H1901">
        <v>19</v>
      </c>
      <c r="I1901">
        <v>0</v>
      </c>
      <c r="J1901">
        <f t="shared" si="116"/>
        <v>-1</v>
      </c>
    </row>
    <row r="1902" spans="1:10">
      <c r="A1902" s="3">
        <f t="shared" ca="1" si="117"/>
        <v>41010</v>
      </c>
      <c r="B1902" s="4" t="str">
        <f t="shared" ca="1" si="118"/>
        <v>11.43.08</v>
      </c>
      <c r="C1902">
        <f t="shared" ca="1" si="119"/>
        <v>17</v>
      </c>
      <c r="D1902">
        <v>0</v>
      </c>
      <c r="E1902">
        <v>1</v>
      </c>
      <c r="F1902" s="2" t="s">
        <v>4253</v>
      </c>
      <c r="G1902" t="s">
        <v>4179</v>
      </c>
      <c r="H1902">
        <v>18</v>
      </c>
      <c r="I1902">
        <v>6</v>
      </c>
      <c r="J1902">
        <f t="shared" si="116"/>
        <v>-2</v>
      </c>
    </row>
    <row r="1903" spans="1:10">
      <c r="A1903" s="3">
        <f t="shared" ca="1" si="117"/>
        <v>41010</v>
      </c>
      <c r="B1903" s="4" t="str">
        <f t="shared" ca="1" si="118"/>
        <v>11.43.08</v>
      </c>
      <c r="C1903">
        <f t="shared" ca="1" si="119"/>
        <v>17</v>
      </c>
      <c r="D1903">
        <v>0</v>
      </c>
      <c r="E1903">
        <v>1</v>
      </c>
      <c r="F1903" s="2" t="s">
        <v>4254</v>
      </c>
      <c r="G1903" t="s">
        <v>4180</v>
      </c>
      <c r="H1903">
        <v>19</v>
      </c>
      <c r="I1903">
        <v>6</v>
      </c>
      <c r="J1903">
        <f t="shared" si="116"/>
        <v>-3</v>
      </c>
    </row>
    <row r="1904" spans="1:10">
      <c r="A1904" s="3">
        <f t="shared" ca="1" si="117"/>
        <v>41010</v>
      </c>
      <c r="B1904" s="4" t="str">
        <f t="shared" ca="1" si="118"/>
        <v>11.43.08</v>
      </c>
      <c r="C1904">
        <f t="shared" ca="1" si="119"/>
        <v>17</v>
      </c>
      <c r="D1904">
        <v>0</v>
      </c>
      <c r="E1904">
        <v>1</v>
      </c>
      <c r="F1904" s="2" t="s">
        <v>4185</v>
      </c>
      <c r="G1904" t="s">
        <v>4181</v>
      </c>
      <c r="H1904">
        <v>0</v>
      </c>
      <c r="I1904">
        <v>8</v>
      </c>
      <c r="J1904">
        <f t="shared" si="116"/>
        <v>-4</v>
      </c>
    </row>
    <row r="1905" spans="1:10">
      <c r="A1905" s="3">
        <f t="shared" ca="1" si="117"/>
        <v>41010</v>
      </c>
      <c r="B1905" s="4" t="str">
        <f t="shared" ca="1" si="118"/>
        <v>11.43.08</v>
      </c>
      <c r="C1905">
        <f t="shared" ca="1" si="119"/>
        <v>17</v>
      </c>
      <c r="D1905">
        <v>0</v>
      </c>
      <c r="E1905">
        <v>1</v>
      </c>
      <c r="F1905" s="2" t="s">
        <v>4188</v>
      </c>
      <c r="G1905" t="s">
        <v>4182</v>
      </c>
      <c r="H1905">
        <v>0</v>
      </c>
      <c r="I1905">
        <v>3</v>
      </c>
      <c r="J1905">
        <f t="shared" si="116"/>
        <v>-5</v>
      </c>
    </row>
    <row r="1906" spans="1:10">
      <c r="A1906" s="3">
        <f t="shared" ca="1" si="117"/>
        <v>41010</v>
      </c>
      <c r="B1906" s="4" t="str">
        <f t="shared" ca="1" si="118"/>
        <v>11.43.08</v>
      </c>
      <c r="C1906">
        <f t="shared" ca="1" si="119"/>
        <v>17</v>
      </c>
      <c r="D1906">
        <v>1</v>
      </c>
      <c r="E1906">
        <v>0</v>
      </c>
      <c r="F1906" s="2" t="s">
        <v>4249</v>
      </c>
      <c r="G1906" t="s">
        <v>4178</v>
      </c>
      <c r="H1906">
        <v>20</v>
      </c>
      <c r="I1906">
        <v>0</v>
      </c>
      <c r="J1906">
        <f t="shared" si="116"/>
        <v>-1</v>
      </c>
    </row>
    <row r="1907" spans="1:10">
      <c r="A1907" s="3">
        <f t="shared" ca="1" si="117"/>
        <v>41010</v>
      </c>
      <c r="B1907" s="4" t="str">
        <f t="shared" ca="1" si="118"/>
        <v>11.43.08</v>
      </c>
      <c r="C1907">
        <f t="shared" ca="1" si="119"/>
        <v>17</v>
      </c>
      <c r="D1907">
        <v>1</v>
      </c>
      <c r="E1907">
        <v>0</v>
      </c>
      <c r="F1907" s="2" t="s">
        <v>4250</v>
      </c>
      <c r="G1907" t="s">
        <v>4179</v>
      </c>
      <c r="H1907">
        <v>20</v>
      </c>
      <c r="I1907">
        <v>0</v>
      </c>
      <c r="J1907">
        <f t="shared" si="116"/>
        <v>-2</v>
      </c>
    </row>
    <row r="1908" spans="1:10">
      <c r="A1908" s="3">
        <f t="shared" ca="1" si="117"/>
        <v>41010</v>
      </c>
      <c r="B1908" s="4" t="str">
        <f t="shared" ca="1" si="118"/>
        <v>11.43.08</v>
      </c>
      <c r="C1908">
        <f t="shared" ca="1" si="119"/>
        <v>17</v>
      </c>
      <c r="D1908">
        <v>1</v>
      </c>
      <c r="E1908">
        <v>0</v>
      </c>
      <c r="F1908" s="2" t="s">
        <v>4195</v>
      </c>
      <c r="G1908" t="s">
        <v>4180</v>
      </c>
      <c r="H1908">
        <v>10</v>
      </c>
      <c r="I1908">
        <v>4</v>
      </c>
      <c r="J1908">
        <f t="shared" si="116"/>
        <v>-3</v>
      </c>
    </row>
    <row r="1909" spans="1:10">
      <c r="A1909" s="3">
        <f t="shared" ca="1" si="117"/>
        <v>41010</v>
      </c>
      <c r="B1909" s="4" t="str">
        <f t="shared" ca="1" si="118"/>
        <v>11.43.08</v>
      </c>
      <c r="C1909">
        <f t="shared" ca="1" si="119"/>
        <v>17</v>
      </c>
      <c r="D1909">
        <v>1</v>
      </c>
      <c r="E1909">
        <v>0</v>
      </c>
      <c r="F1909" s="2" t="s">
        <v>4251</v>
      </c>
      <c r="G1909" t="s">
        <v>4181</v>
      </c>
      <c r="H1909">
        <v>1</v>
      </c>
      <c r="I1909">
        <v>6</v>
      </c>
      <c r="J1909">
        <f t="shared" si="116"/>
        <v>-4</v>
      </c>
    </row>
    <row r="1910" spans="1:10">
      <c r="A1910" s="3">
        <f t="shared" ca="1" si="117"/>
        <v>41010</v>
      </c>
      <c r="B1910" s="4" t="str">
        <f t="shared" ca="1" si="118"/>
        <v>11.43.08</v>
      </c>
      <c r="C1910">
        <f t="shared" ca="1" si="119"/>
        <v>17</v>
      </c>
      <c r="D1910">
        <v>1</v>
      </c>
      <c r="E1910">
        <v>0</v>
      </c>
      <c r="F1910" s="2" t="s">
        <v>4190</v>
      </c>
      <c r="G1910" t="s">
        <v>4182</v>
      </c>
      <c r="H1910">
        <v>0</v>
      </c>
      <c r="I1910">
        <v>8</v>
      </c>
      <c r="J1910">
        <f t="shared" si="116"/>
        <v>-5</v>
      </c>
    </row>
    <row r="1911" spans="1:10">
      <c r="A1911" s="3">
        <f t="shared" ca="1" si="117"/>
        <v>41010</v>
      </c>
      <c r="B1911" s="4" t="str">
        <f t="shared" ca="1" si="118"/>
        <v>11.43.08</v>
      </c>
      <c r="C1911">
        <f t="shared" ca="1" si="119"/>
        <v>17</v>
      </c>
      <c r="D1911">
        <v>2</v>
      </c>
      <c r="E1911">
        <v>2</v>
      </c>
      <c r="F1911" s="2" t="s">
        <v>4255</v>
      </c>
      <c r="G1911" t="s">
        <v>4178</v>
      </c>
      <c r="H1911">
        <v>19</v>
      </c>
      <c r="I1911">
        <v>3</v>
      </c>
      <c r="J1911">
        <f t="shared" si="116"/>
        <v>-1</v>
      </c>
    </row>
    <row r="1912" spans="1:10">
      <c r="A1912" s="3">
        <f t="shared" ca="1" si="117"/>
        <v>41010</v>
      </c>
      <c r="B1912" s="4" t="str">
        <f t="shared" ca="1" si="118"/>
        <v>11.43.08</v>
      </c>
      <c r="C1912">
        <f t="shared" ca="1" si="119"/>
        <v>17</v>
      </c>
      <c r="D1912">
        <v>2</v>
      </c>
      <c r="E1912">
        <v>2</v>
      </c>
      <c r="F1912" s="2" t="s">
        <v>4256</v>
      </c>
      <c r="G1912" t="s">
        <v>4179</v>
      </c>
      <c r="H1912">
        <v>20</v>
      </c>
      <c r="I1912">
        <v>3</v>
      </c>
      <c r="J1912">
        <f t="shared" si="116"/>
        <v>-2</v>
      </c>
    </row>
    <row r="1913" spans="1:10">
      <c r="A1913" s="3">
        <f t="shared" ca="1" si="117"/>
        <v>41010</v>
      </c>
      <c r="B1913" s="4" t="str">
        <f t="shared" ca="1" si="118"/>
        <v>11.43.08</v>
      </c>
      <c r="C1913">
        <f t="shared" ca="1" si="119"/>
        <v>17</v>
      </c>
      <c r="D1913">
        <v>2</v>
      </c>
      <c r="E1913">
        <v>2</v>
      </c>
      <c r="F1913" s="2" t="s">
        <v>4210</v>
      </c>
      <c r="G1913" t="s">
        <v>4180</v>
      </c>
      <c r="H1913">
        <v>19</v>
      </c>
      <c r="I1913">
        <v>0</v>
      </c>
      <c r="J1913">
        <f t="shared" si="116"/>
        <v>-3</v>
      </c>
    </row>
    <row r="1914" spans="1:10">
      <c r="A1914" s="3">
        <f t="shared" ca="1" si="117"/>
        <v>41010</v>
      </c>
      <c r="B1914" s="4" t="str">
        <f t="shared" ca="1" si="118"/>
        <v>11.43.08</v>
      </c>
      <c r="C1914">
        <f t="shared" ca="1" si="119"/>
        <v>17</v>
      </c>
      <c r="D1914">
        <v>2</v>
      </c>
      <c r="E1914">
        <v>2</v>
      </c>
      <c r="F1914" s="2" t="s">
        <v>4257</v>
      </c>
      <c r="G1914" t="s">
        <v>4181</v>
      </c>
      <c r="H1914">
        <v>0</v>
      </c>
      <c r="I1914">
        <v>10</v>
      </c>
      <c r="J1914">
        <f t="shared" si="116"/>
        <v>-4</v>
      </c>
    </row>
    <row r="1915" spans="1:10">
      <c r="A1915" s="3">
        <f t="shared" ca="1" si="117"/>
        <v>41010</v>
      </c>
      <c r="B1915" s="4" t="str">
        <f t="shared" ca="1" si="118"/>
        <v>11.43.08</v>
      </c>
      <c r="C1915">
        <f t="shared" ca="1" si="119"/>
        <v>17</v>
      </c>
      <c r="D1915">
        <v>2</v>
      </c>
      <c r="E1915">
        <v>2</v>
      </c>
      <c r="F1915" s="2" t="s">
        <v>4258</v>
      </c>
      <c r="G1915" t="s">
        <v>4182</v>
      </c>
      <c r="H1915">
        <v>0</v>
      </c>
      <c r="I1915">
        <v>10</v>
      </c>
      <c r="J1915">
        <f t="shared" si="116"/>
        <v>-5</v>
      </c>
    </row>
    <row r="1916" spans="1:10">
      <c r="A1916" s="3" t="str">
        <f t="shared" ca="1" si="117"/>
        <v/>
      </c>
      <c r="B1916" s="4" t="str">
        <f t="shared" ca="1" si="118"/>
        <v/>
      </c>
      <c r="C1916" t="str">
        <f t="shared" ca="1" si="119"/>
        <v/>
      </c>
      <c r="D1916" s="1">
        <v>41010</v>
      </c>
      <c r="E1916" t="s">
        <v>4176</v>
      </c>
      <c r="F1916" s="2" t="s">
        <v>4170</v>
      </c>
      <c r="G1916">
        <v>18</v>
      </c>
      <c r="J1916" t="str">
        <f t="shared" si="116"/>
        <v/>
      </c>
    </row>
    <row r="1917" spans="1:10">
      <c r="A1917" s="3">
        <f t="shared" ca="1" si="117"/>
        <v>41010</v>
      </c>
      <c r="B1917" s="4" t="str">
        <f t="shared" ca="1" si="118"/>
        <v>11.43.08</v>
      </c>
      <c r="C1917">
        <f t="shared" ca="1" si="119"/>
        <v>18</v>
      </c>
      <c r="D1917">
        <v>0</v>
      </c>
      <c r="E1917">
        <v>0</v>
      </c>
      <c r="F1917" s="2" t="s">
        <v>4249</v>
      </c>
      <c r="G1917" t="s">
        <v>4178</v>
      </c>
      <c r="H1917">
        <v>20</v>
      </c>
      <c r="I1917">
        <v>3</v>
      </c>
      <c r="J1917">
        <f t="shared" si="116"/>
        <v>-1</v>
      </c>
    </row>
    <row r="1918" spans="1:10">
      <c r="A1918" s="3">
        <f t="shared" ca="1" si="117"/>
        <v>41010</v>
      </c>
      <c r="B1918" s="4" t="str">
        <f t="shared" ca="1" si="118"/>
        <v>11.43.08</v>
      </c>
      <c r="C1918">
        <f t="shared" ca="1" si="119"/>
        <v>18</v>
      </c>
      <c r="D1918">
        <v>0</v>
      </c>
      <c r="E1918">
        <v>0</v>
      </c>
      <c r="F1918" s="2" t="s">
        <v>4250</v>
      </c>
      <c r="G1918" t="s">
        <v>4179</v>
      </c>
      <c r="H1918">
        <v>20</v>
      </c>
      <c r="I1918">
        <v>3</v>
      </c>
      <c r="J1918">
        <f t="shared" si="116"/>
        <v>-2</v>
      </c>
    </row>
    <row r="1919" spans="1:10">
      <c r="A1919" s="3">
        <f t="shared" ca="1" si="117"/>
        <v>41010</v>
      </c>
      <c r="B1919" s="4" t="str">
        <f t="shared" ca="1" si="118"/>
        <v>11.43.08</v>
      </c>
      <c r="C1919">
        <f t="shared" ca="1" si="119"/>
        <v>18</v>
      </c>
      <c r="D1919">
        <v>0</v>
      </c>
      <c r="E1919">
        <v>0</v>
      </c>
      <c r="F1919" s="2" t="s">
        <v>4195</v>
      </c>
      <c r="G1919" t="s">
        <v>4180</v>
      </c>
      <c r="H1919">
        <v>19</v>
      </c>
      <c r="I1919">
        <v>4</v>
      </c>
      <c r="J1919">
        <f t="shared" si="116"/>
        <v>-3</v>
      </c>
    </row>
    <row r="1920" spans="1:10">
      <c r="A1920" s="3">
        <f t="shared" ca="1" si="117"/>
        <v>41010</v>
      </c>
      <c r="B1920" s="4" t="str">
        <f t="shared" ca="1" si="118"/>
        <v>11.43.08</v>
      </c>
      <c r="C1920">
        <f t="shared" ca="1" si="119"/>
        <v>18</v>
      </c>
      <c r="D1920">
        <v>0</v>
      </c>
      <c r="E1920">
        <v>0</v>
      </c>
      <c r="F1920" s="2" t="s">
        <v>4251</v>
      </c>
      <c r="G1920" t="s">
        <v>4181</v>
      </c>
      <c r="H1920">
        <v>1</v>
      </c>
      <c r="I1920">
        <v>6</v>
      </c>
      <c r="J1920">
        <f t="shared" si="116"/>
        <v>-4</v>
      </c>
    </row>
    <row r="1921" spans="1:10">
      <c r="A1921" s="3">
        <f t="shared" ca="1" si="117"/>
        <v>41010</v>
      </c>
      <c r="B1921" s="4" t="str">
        <f t="shared" ca="1" si="118"/>
        <v>11.43.08</v>
      </c>
      <c r="C1921">
        <f t="shared" ca="1" si="119"/>
        <v>18</v>
      </c>
      <c r="D1921">
        <v>0</v>
      </c>
      <c r="E1921">
        <v>0</v>
      </c>
      <c r="F1921" s="2" t="s">
        <v>4190</v>
      </c>
      <c r="G1921" t="s">
        <v>4182</v>
      </c>
      <c r="H1921">
        <v>1</v>
      </c>
      <c r="I1921">
        <v>8</v>
      </c>
      <c r="J1921">
        <f t="shared" si="116"/>
        <v>-5</v>
      </c>
    </row>
    <row r="1922" spans="1:10">
      <c r="A1922" s="3">
        <f t="shared" ca="1" si="117"/>
        <v>41010</v>
      </c>
      <c r="B1922" s="4" t="str">
        <f t="shared" ca="1" si="118"/>
        <v>11.43.08</v>
      </c>
      <c r="C1922">
        <f t="shared" ca="1" si="119"/>
        <v>18</v>
      </c>
      <c r="D1922">
        <v>1</v>
      </c>
      <c r="E1922">
        <v>1</v>
      </c>
      <c r="F1922" s="2" t="s">
        <v>4252</v>
      </c>
      <c r="G1922" t="s">
        <v>4178</v>
      </c>
      <c r="H1922">
        <v>19</v>
      </c>
      <c r="I1922">
        <v>0</v>
      </c>
      <c r="J1922">
        <f t="shared" ref="J1922:J1985" si="120">IF(G1922="A", -1, IF(G1922="B", -2, IF(G1922="C", -3, IF(G1922="D", -4, IF(G1922="E", -5, "")))))</f>
        <v>-1</v>
      </c>
    </row>
    <row r="1923" spans="1:10">
      <c r="A1923" s="3">
        <f t="shared" ref="A1923:A1986" ca="1" si="121">IF(D1923=0,OFFSET(D1923,-5*D1923+J1923,0),IF(D1923=1,OFFSET(D1923,-5*D1923+J1923,0),IF(D1923=2,OFFSET(D1923,-5*D1923+J1923,0),IF(D1923=3,OFFSET(D1923,-5*D1923+J1923,0),IF(D1923=4,OFFSET(D1923,-5*D1923+J1923,0),"")))))</f>
        <v>41010</v>
      </c>
      <c r="B1923" s="4" t="str">
        <f t="shared" ref="B1923:B1986" ca="1" si="122">IF(D1923=0,OFFSET(D1923,-5*D1923+J1923,1),IF(D1923=1,OFFSET(D1923,-5*D1923+J1923,1),IF(D1923=2,OFFSET(D1923,-5*D1923+J1923,1),IF(D1923=3,OFFSET(D1923,-5*D1923+J1923,1),IF(D1923=4,OFFSET(D1923,-5*D1923+J1923,1),"")))))</f>
        <v>11.43.08</v>
      </c>
      <c r="C1923">
        <f t="shared" ref="C1923:C1986" ca="1" si="123">IF(D1923=0,OFFSET(D1923,-5*D1923+J1923,3),IF(D1923=1,OFFSET(D1923,-5*D1923+J1923,3),IF(D1923=2,OFFSET(D1923,-5*D1923+J1923,3),IF(D1923=3,OFFSET(D1923,-5*D1923+J1923,3),IF(D1923=4,OFFSET(D1923,-5*D1923+J1923,3),"")))))</f>
        <v>18</v>
      </c>
      <c r="D1923">
        <v>1</v>
      </c>
      <c r="E1923">
        <v>1</v>
      </c>
      <c r="F1923" s="2" t="s">
        <v>4253</v>
      </c>
      <c r="G1923" t="s">
        <v>4179</v>
      </c>
      <c r="H1923">
        <v>20</v>
      </c>
      <c r="I1923">
        <v>4</v>
      </c>
      <c r="J1923">
        <f t="shared" si="120"/>
        <v>-2</v>
      </c>
    </row>
    <row r="1924" spans="1:10">
      <c r="A1924" s="3">
        <f t="shared" ca="1" si="121"/>
        <v>41010</v>
      </c>
      <c r="B1924" s="4" t="str">
        <f t="shared" ca="1" si="122"/>
        <v>11.43.08</v>
      </c>
      <c r="C1924">
        <f t="shared" ca="1" si="123"/>
        <v>18</v>
      </c>
      <c r="D1924">
        <v>1</v>
      </c>
      <c r="E1924">
        <v>1</v>
      </c>
      <c r="F1924" s="2" t="s">
        <v>4254</v>
      </c>
      <c r="G1924" t="s">
        <v>4180</v>
      </c>
      <c r="H1924">
        <v>20</v>
      </c>
      <c r="I1924">
        <v>5</v>
      </c>
      <c r="J1924">
        <f t="shared" si="120"/>
        <v>-3</v>
      </c>
    </row>
    <row r="1925" spans="1:10">
      <c r="A1925" s="3">
        <f t="shared" ca="1" si="121"/>
        <v>41010</v>
      </c>
      <c r="B1925" s="4" t="str">
        <f t="shared" ca="1" si="122"/>
        <v>11.43.08</v>
      </c>
      <c r="C1925">
        <f t="shared" ca="1" si="123"/>
        <v>18</v>
      </c>
      <c r="D1925">
        <v>1</v>
      </c>
      <c r="E1925">
        <v>1</v>
      </c>
      <c r="F1925" s="2" t="s">
        <v>4185</v>
      </c>
      <c r="G1925" t="s">
        <v>4181</v>
      </c>
      <c r="H1925">
        <v>4</v>
      </c>
      <c r="I1925">
        <v>0</v>
      </c>
      <c r="J1925">
        <f t="shared" si="120"/>
        <v>-4</v>
      </c>
    </row>
    <row r="1926" spans="1:10">
      <c r="A1926" s="3">
        <f t="shared" ca="1" si="121"/>
        <v>41010</v>
      </c>
      <c r="B1926" s="4" t="str">
        <f t="shared" ca="1" si="122"/>
        <v>11.43.08</v>
      </c>
      <c r="C1926">
        <f t="shared" ca="1" si="123"/>
        <v>18</v>
      </c>
      <c r="D1926">
        <v>1</v>
      </c>
      <c r="E1926">
        <v>1</v>
      </c>
      <c r="F1926" s="2" t="s">
        <v>4188</v>
      </c>
      <c r="G1926" t="s">
        <v>4182</v>
      </c>
      <c r="H1926">
        <v>0</v>
      </c>
      <c r="I1926">
        <v>1</v>
      </c>
      <c r="J1926">
        <f t="shared" si="120"/>
        <v>-5</v>
      </c>
    </row>
    <row r="1927" spans="1:10">
      <c r="A1927" s="3">
        <f t="shared" ca="1" si="121"/>
        <v>41010</v>
      </c>
      <c r="B1927" s="4" t="str">
        <f t="shared" ca="1" si="122"/>
        <v>11.43.08</v>
      </c>
      <c r="C1927">
        <f t="shared" ca="1" si="123"/>
        <v>18</v>
      </c>
      <c r="D1927">
        <v>2</v>
      </c>
      <c r="E1927">
        <v>2</v>
      </c>
      <c r="F1927" s="2" t="s">
        <v>4255</v>
      </c>
      <c r="G1927" t="s">
        <v>4178</v>
      </c>
      <c r="H1927">
        <v>20</v>
      </c>
      <c r="I1927">
        <v>3</v>
      </c>
      <c r="J1927">
        <f t="shared" si="120"/>
        <v>-1</v>
      </c>
    </row>
    <row r="1928" spans="1:10">
      <c r="A1928" s="3">
        <f t="shared" ca="1" si="121"/>
        <v>41010</v>
      </c>
      <c r="B1928" s="4" t="str">
        <f t="shared" ca="1" si="122"/>
        <v>11.43.08</v>
      </c>
      <c r="C1928">
        <f t="shared" ca="1" si="123"/>
        <v>18</v>
      </c>
      <c r="D1928">
        <v>2</v>
      </c>
      <c r="E1928">
        <v>2</v>
      </c>
      <c r="F1928" s="2" t="s">
        <v>4256</v>
      </c>
      <c r="G1928" t="s">
        <v>4179</v>
      </c>
      <c r="H1928">
        <v>20</v>
      </c>
      <c r="I1928">
        <v>3</v>
      </c>
      <c r="J1928">
        <f t="shared" si="120"/>
        <v>-2</v>
      </c>
    </row>
    <row r="1929" spans="1:10">
      <c r="A1929" s="3">
        <f t="shared" ca="1" si="121"/>
        <v>41010</v>
      </c>
      <c r="B1929" s="4" t="str">
        <f t="shared" ca="1" si="122"/>
        <v>11.43.08</v>
      </c>
      <c r="C1929">
        <f t="shared" ca="1" si="123"/>
        <v>18</v>
      </c>
      <c r="D1929">
        <v>2</v>
      </c>
      <c r="E1929">
        <v>2</v>
      </c>
      <c r="F1929" s="2" t="s">
        <v>4210</v>
      </c>
      <c r="G1929" t="s">
        <v>4180</v>
      </c>
      <c r="H1929">
        <v>19</v>
      </c>
      <c r="I1929">
        <v>0</v>
      </c>
      <c r="J1929">
        <f t="shared" si="120"/>
        <v>-3</v>
      </c>
    </row>
    <row r="1930" spans="1:10">
      <c r="A1930" s="3">
        <f t="shared" ca="1" si="121"/>
        <v>41010</v>
      </c>
      <c r="B1930" s="4" t="str">
        <f t="shared" ca="1" si="122"/>
        <v>11.43.08</v>
      </c>
      <c r="C1930">
        <f t="shared" ca="1" si="123"/>
        <v>18</v>
      </c>
      <c r="D1930">
        <v>2</v>
      </c>
      <c r="E1930">
        <v>2</v>
      </c>
      <c r="F1930" s="2" t="s">
        <v>4257</v>
      </c>
      <c r="G1930" t="s">
        <v>4181</v>
      </c>
      <c r="H1930">
        <v>1</v>
      </c>
      <c r="I1930">
        <v>5</v>
      </c>
      <c r="J1930">
        <f t="shared" si="120"/>
        <v>-4</v>
      </c>
    </row>
    <row r="1931" spans="1:10">
      <c r="A1931" s="3">
        <f t="shared" ca="1" si="121"/>
        <v>41010</v>
      </c>
      <c r="B1931" s="4" t="str">
        <f t="shared" ca="1" si="122"/>
        <v>11.43.08</v>
      </c>
      <c r="C1931">
        <f t="shared" ca="1" si="123"/>
        <v>18</v>
      </c>
      <c r="D1931">
        <v>2</v>
      </c>
      <c r="E1931">
        <v>2</v>
      </c>
      <c r="F1931" s="2" t="s">
        <v>4258</v>
      </c>
      <c r="G1931" t="s">
        <v>4182</v>
      </c>
      <c r="H1931">
        <v>0</v>
      </c>
      <c r="I1931">
        <v>8</v>
      </c>
      <c r="J1931">
        <f t="shared" si="120"/>
        <v>-5</v>
      </c>
    </row>
    <row r="1932" spans="1:10">
      <c r="A1932" s="3" t="str">
        <f t="shared" ca="1" si="121"/>
        <v/>
      </c>
      <c r="B1932" s="4" t="str">
        <f t="shared" ca="1" si="122"/>
        <v/>
      </c>
      <c r="C1932" t="str">
        <f t="shared" ca="1" si="123"/>
        <v/>
      </c>
      <c r="D1932" s="1">
        <v>41010</v>
      </c>
      <c r="E1932" t="s">
        <v>4176</v>
      </c>
      <c r="F1932" s="2" t="s">
        <v>4170</v>
      </c>
      <c r="G1932">
        <v>19</v>
      </c>
      <c r="J1932" t="str">
        <f t="shared" si="120"/>
        <v/>
      </c>
    </row>
    <row r="1933" spans="1:10">
      <c r="A1933" s="3">
        <f t="shared" ca="1" si="121"/>
        <v>41010</v>
      </c>
      <c r="B1933" s="4" t="str">
        <f t="shared" ca="1" si="122"/>
        <v>11.43.08</v>
      </c>
      <c r="C1933">
        <f t="shared" ca="1" si="123"/>
        <v>19</v>
      </c>
      <c r="D1933">
        <v>0</v>
      </c>
      <c r="E1933">
        <v>2</v>
      </c>
      <c r="F1933" s="2" t="s">
        <v>4255</v>
      </c>
      <c r="G1933" t="s">
        <v>4178</v>
      </c>
      <c r="H1933">
        <v>19</v>
      </c>
      <c r="I1933">
        <v>7</v>
      </c>
      <c r="J1933">
        <f t="shared" si="120"/>
        <v>-1</v>
      </c>
    </row>
    <row r="1934" spans="1:10">
      <c r="A1934" s="3">
        <f t="shared" ca="1" si="121"/>
        <v>41010</v>
      </c>
      <c r="B1934" s="4" t="str">
        <f t="shared" ca="1" si="122"/>
        <v>11.43.08</v>
      </c>
      <c r="C1934">
        <f t="shared" ca="1" si="123"/>
        <v>19</v>
      </c>
      <c r="D1934">
        <v>0</v>
      </c>
      <c r="E1934">
        <v>2</v>
      </c>
      <c r="F1934" s="2" t="s">
        <v>4256</v>
      </c>
      <c r="G1934" t="s">
        <v>4179</v>
      </c>
      <c r="H1934">
        <v>19</v>
      </c>
      <c r="I1934">
        <v>6</v>
      </c>
      <c r="J1934">
        <f t="shared" si="120"/>
        <v>-2</v>
      </c>
    </row>
    <row r="1935" spans="1:10">
      <c r="A1935" s="3">
        <f t="shared" ca="1" si="121"/>
        <v>41010</v>
      </c>
      <c r="B1935" s="4" t="str">
        <f t="shared" ca="1" si="122"/>
        <v>11.43.08</v>
      </c>
      <c r="C1935">
        <f t="shared" ca="1" si="123"/>
        <v>19</v>
      </c>
      <c r="D1935">
        <v>0</v>
      </c>
      <c r="E1935">
        <v>2</v>
      </c>
      <c r="F1935" s="2" t="s">
        <v>4210</v>
      </c>
      <c r="G1935" t="s">
        <v>4180</v>
      </c>
      <c r="H1935">
        <v>0</v>
      </c>
      <c r="I1935">
        <v>0</v>
      </c>
      <c r="J1935">
        <f t="shared" si="120"/>
        <v>-3</v>
      </c>
    </row>
    <row r="1936" spans="1:10">
      <c r="A1936" s="3">
        <f t="shared" ca="1" si="121"/>
        <v>41010</v>
      </c>
      <c r="B1936" s="4" t="str">
        <f t="shared" ca="1" si="122"/>
        <v>11.43.08</v>
      </c>
      <c r="C1936">
        <f t="shared" ca="1" si="123"/>
        <v>19</v>
      </c>
      <c r="D1936">
        <v>0</v>
      </c>
      <c r="E1936">
        <v>2</v>
      </c>
      <c r="F1936" s="2" t="s">
        <v>4257</v>
      </c>
      <c r="G1936" t="s">
        <v>4181</v>
      </c>
      <c r="H1936">
        <v>0</v>
      </c>
      <c r="I1936">
        <v>10</v>
      </c>
      <c r="J1936">
        <f t="shared" si="120"/>
        <v>-4</v>
      </c>
    </row>
    <row r="1937" spans="1:10">
      <c r="A1937" s="3">
        <f t="shared" ca="1" si="121"/>
        <v>41010</v>
      </c>
      <c r="B1937" s="4" t="str">
        <f t="shared" ca="1" si="122"/>
        <v>11.43.08</v>
      </c>
      <c r="C1937">
        <f t="shared" ca="1" si="123"/>
        <v>19</v>
      </c>
      <c r="D1937">
        <v>0</v>
      </c>
      <c r="E1937">
        <v>2</v>
      </c>
      <c r="F1937" s="2" t="s">
        <v>4258</v>
      </c>
      <c r="G1937" t="s">
        <v>4182</v>
      </c>
      <c r="H1937">
        <v>0</v>
      </c>
      <c r="I1937">
        <v>10</v>
      </c>
      <c r="J1937">
        <f t="shared" si="120"/>
        <v>-5</v>
      </c>
    </row>
    <row r="1938" spans="1:10">
      <c r="A1938" s="3">
        <f t="shared" ca="1" si="121"/>
        <v>41010</v>
      </c>
      <c r="B1938" s="4" t="str">
        <f t="shared" ca="1" si="122"/>
        <v>11.43.08</v>
      </c>
      <c r="C1938">
        <f t="shared" ca="1" si="123"/>
        <v>19</v>
      </c>
      <c r="D1938">
        <v>1</v>
      </c>
      <c r="E1938">
        <v>1</v>
      </c>
      <c r="F1938" s="2" t="s">
        <v>4252</v>
      </c>
      <c r="G1938" t="s">
        <v>4178</v>
      </c>
      <c r="H1938">
        <v>4</v>
      </c>
      <c r="I1938">
        <v>8</v>
      </c>
      <c r="J1938">
        <f t="shared" si="120"/>
        <v>-1</v>
      </c>
    </row>
    <row r="1939" spans="1:10">
      <c r="A1939" s="3">
        <f t="shared" ca="1" si="121"/>
        <v>41010</v>
      </c>
      <c r="B1939" s="4" t="str">
        <f t="shared" ca="1" si="122"/>
        <v>11.43.08</v>
      </c>
      <c r="C1939">
        <f t="shared" ca="1" si="123"/>
        <v>19</v>
      </c>
      <c r="D1939">
        <v>1</v>
      </c>
      <c r="E1939">
        <v>1</v>
      </c>
      <c r="F1939" s="2" t="s">
        <v>4253</v>
      </c>
      <c r="G1939" t="s">
        <v>4179</v>
      </c>
      <c r="H1939">
        <v>4</v>
      </c>
      <c r="I1939">
        <v>7</v>
      </c>
      <c r="J1939">
        <f t="shared" si="120"/>
        <v>-2</v>
      </c>
    </row>
    <row r="1940" spans="1:10">
      <c r="A1940" s="3">
        <f t="shared" ca="1" si="121"/>
        <v>41010</v>
      </c>
      <c r="B1940" s="4" t="str">
        <f t="shared" ca="1" si="122"/>
        <v>11.43.08</v>
      </c>
      <c r="C1940">
        <f t="shared" ca="1" si="123"/>
        <v>19</v>
      </c>
      <c r="D1940">
        <v>1</v>
      </c>
      <c r="E1940">
        <v>1</v>
      </c>
      <c r="F1940" s="2" t="s">
        <v>4254</v>
      </c>
      <c r="G1940" t="s">
        <v>4180</v>
      </c>
      <c r="H1940">
        <v>20</v>
      </c>
      <c r="I1940">
        <v>5</v>
      </c>
      <c r="J1940">
        <f t="shared" si="120"/>
        <v>-3</v>
      </c>
    </row>
    <row r="1941" spans="1:10">
      <c r="A1941" s="3">
        <f t="shared" ca="1" si="121"/>
        <v>41010</v>
      </c>
      <c r="B1941" s="4" t="str">
        <f t="shared" ca="1" si="122"/>
        <v>11.43.08</v>
      </c>
      <c r="C1941">
        <f t="shared" ca="1" si="123"/>
        <v>19</v>
      </c>
      <c r="D1941">
        <v>1</v>
      </c>
      <c r="E1941">
        <v>1</v>
      </c>
      <c r="F1941" s="2" t="s">
        <v>4185</v>
      </c>
      <c r="G1941" t="s">
        <v>4181</v>
      </c>
      <c r="H1941">
        <v>0</v>
      </c>
      <c r="I1941">
        <v>0</v>
      </c>
      <c r="J1941">
        <f t="shared" si="120"/>
        <v>-4</v>
      </c>
    </row>
    <row r="1942" spans="1:10">
      <c r="A1942" s="3">
        <f t="shared" ca="1" si="121"/>
        <v>41010</v>
      </c>
      <c r="B1942" s="4" t="str">
        <f t="shared" ca="1" si="122"/>
        <v>11.43.08</v>
      </c>
      <c r="C1942">
        <f t="shared" ca="1" si="123"/>
        <v>19</v>
      </c>
      <c r="D1942">
        <v>1</v>
      </c>
      <c r="E1942">
        <v>1</v>
      </c>
      <c r="F1942" s="2" t="s">
        <v>4188</v>
      </c>
      <c r="G1942" t="s">
        <v>4182</v>
      </c>
      <c r="H1942">
        <v>0</v>
      </c>
      <c r="I1942">
        <v>9</v>
      </c>
      <c r="J1942">
        <f t="shared" si="120"/>
        <v>-5</v>
      </c>
    </row>
    <row r="1943" spans="1:10">
      <c r="A1943" s="3">
        <f t="shared" ca="1" si="121"/>
        <v>41010</v>
      </c>
      <c r="B1943" s="4" t="str">
        <f t="shared" ca="1" si="122"/>
        <v>11.43.08</v>
      </c>
      <c r="C1943">
        <f t="shared" ca="1" si="123"/>
        <v>19</v>
      </c>
      <c r="D1943">
        <v>2</v>
      </c>
      <c r="E1943">
        <v>0</v>
      </c>
      <c r="F1943" s="2" t="s">
        <v>4249</v>
      </c>
      <c r="G1943" t="s">
        <v>4178</v>
      </c>
      <c r="H1943">
        <v>10</v>
      </c>
      <c r="I1943">
        <v>3</v>
      </c>
      <c r="J1943">
        <f t="shared" si="120"/>
        <v>-1</v>
      </c>
    </row>
    <row r="1944" spans="1:10">
      <c r="A1944" s="3">
        <f t="shared" ca="1" si="121"/>
        <v>41010</v>
      </c>
      <c r="B1944" s="4" t="str">
        <f t="shared" ca="1" si="122"/>
        <v>11.43.08</v>
      </c>
      <c r="C1944">
        <f t="shared" ca="1" si="123"/>
        <v>19</v>
      </c>
      <c r="D1944">
        <v>2</v>
      </c>
      <c r="E1944">
        <v>0</v>
      </c>
      <c r="F1944" s="2" t="s">
        <v>4250</v>
      </c>
      <c r="G1944" t="s">
        <v>4179</v>
      </c>
      <c r="H1944">
        <v>4</v>
      </c>
      <c r="I1944">
        <v>7</v>
      </c>
      <c r="J1944">
        <f t="shared" si="120"/>
        <v>-2</v>
      </c>
    </row>
    <row r="1945" spans="1:10">
      <c r="A1945" s="3">
        <f t="shared" ca="1" si="121"/>
        <v>41010</v>
      </c>
      <c r="B1945" s="4" t="str">
        <f t="shared" ca="1" si="122"/>
        <v>11.43.08</v>
      </c>
      <c r="C1945">
        <f t="shared" ca="1" si="123"/>
        <v>19</v>
      </c>
      <c r="D1945">
        <v>2</v>
      </c>
      <c r="E1945">
        <v>0</v>
      </c>
      <c r="F1945" s="2" t="s">
        <v>4195</v>
      </c>
      <c r="G1945" t="s">
        <v>4180</v>
      </c>
      <c r="H1945">
        <v>10</v>
      </c>
      <c r="I1945">
        <v>5</v>
      </c>
      <c r="J1945">
        <f t="shared" si="120"/>
        <v>-3</v>
      </c>
    </row>
    <row r="1946" spans="1:10">
      <c r="A1946" s="3">
        <f t="shared" ca="1" si="121"/>
        <v>41010</v>
      </c>
      <c r="B1946" s="4" t="str">
        <f t="shared" ca="1" si="122"/>
        <v>11.43.08</v>
      </c>
      <c r="C1946">
        <f t="shared" ca="1" si="123"/>
        <v>19</v>
      </c>
      <c r="D1946">
        <v>2</v>
      </c>
      <c r="E1946">
        <v>0</v>
      </c>
      <c r="F1946" s="2" t="s">
        <v>4251</v>
      </c>
      <c r="G1946" t="s">
        <v>4181</v>
      </c>
      <c r="H1946">
        <v>1</v>
      </c>
      <c r="I1946">
        <v>6</v>
      </c>
      <c r="J1946">
        <f t="shared" si="120"/>
        <v>-4</v>
      </c>
    </row>
    <row r="1947" spans="1:10">
      <c r="A1947" s="3">
        <f t="shared" ca="1" si="121"/>
        <v>41010</v>
      </c>
      <c r="B1947" s="4" t="str">
        <f t="shared" ca="1" si="122"/>
        <v>11.43.08</v>
      </c>
      <c r="C1947">
        <f t="shared" ca="1" si="123"/>
        <v>19</v>
      </c>
      <c r="D1947">
        <v>2</v>
      </c>
      <c r="E1947">
        <v>0</v>
      </c>
      <c r="F1947" s="2" t="s">
        <v>4190</v>
      </c>
      <c r="G1947" t="s">
        <v>4182</v>
      </c>
      <c r="H1947">
        <v>0</v>
      </c>
      <c r="I1947">
        <v>8</v>
      </c>
      <c r="J1947">
        <f t="shared" si="120"/>
        <v>-5</v>
      </c>
    </row>
    <row r="1948" spans="1:10">
      <c r="A1948" s="3" t="str">
        <f t="shared" ca="1" si="121"/>
        <v/>
      </c>
      <c r="B1948" s="4" t="str">
        <f t="shared" ca="1" si="122"/>
        <v/>
      </c>
      <c r="C1948" t="str">
        <f t="shared" ca="1" si="123"/>
        <v/>
      </c>
      <c r="D1948" s="1">
        <v>41010</v>
      </c>
      <c r="E1948" t="s">
        <v>4176</v>
      </c>
      <c r="F1948" s="2" t="s">
        <v>4170</v>
      </c>
      <c r="G1948">
        <v>2</v>
      </c>
      <c r="J1948" t="str">
        <f t="shared" si="120"/>
        <v/>
      </c>
    </row>
    <row r="1949" spans="1:10">
      <c r="A1949" s="3">
        <f t="shared" ca="1" si="121"/>
        <v>41010</v>
      </c>
      <c r="B1949" s="4" t="str">
        <f t="shared" ca="1" si="122"/>
        <v>11.43.08</v>
      </c>
      <c r="C1949">
        <f t="shared" ca="1" si="123"/>
        <v>2</v>
      </c>
      <c r="D1949">
        <v>0</v>
      </c>
      <c r="E1949">
        <v>0</v>
      </c>
      <c r="F1949" s="2" t="s">
        <v>4249</v>
      </c>
      <c r="G1949" t="s">
        <v>4178</v>
      </c>
      <c r="H1949">
        <v>19</v>
      </c>
      <c r="I1949">
        <v>5</v>
      </c>
      <c r="J1949">
        <f t="shared" si="120"/>
        <v>-1</v>
      </c>
    </row>
    <row r="1950" spans="1:10">
      <c r="A1950" s="3">
        <f t="shared" ca="1" si="121"/>
        <v>41010</v>
      </c>
      <c r="B1950" s="4" t="str">
        <f t="shared" ca="1" si="122"/>
        <v>11.43.08</v>
      </c>
      <c r="C1950">
        <f t="shared" ca="1" si="123"/>
        <v>2</v>
      </c>
      <c r="D1950">
        <v>0</v>
      </c>
      <c r="E1950">
        <v>0</v>
      </c>
      <c r="F1950" s="2" t="s">
        <v>4250</v>
      </c>
      <c r="G1950" t="s">
        <v>4179</v>
      </c>
      <c r="H1950">
        <v>20</v>
      </c>
      <c r="I1950">
        <v>7</v>
      </c>
      <c r="J1950">
        <f t="shared" si="120"/>
        <v>-2</v>
      </c>
    </row>
    <row r="1951" spans="1:10">
      <c r="A1951" s="3">
        <f t="shared" ca="1" si="121"/>
        <v>41010</v>
      </c>
      <c r="B1951" s="4" t="str">
        <f t="shared" ca="1" si="122"/>
        <v>11.43.08</v>
      </c>
      <c r="C1951">
        <f t="shared" ca="1" si="123"/>
        <v>2</v>
      </c>
      <c r="D1951">
        <v>0</v>
      </c>
      <c r="E1951">
        <v>0</v>
      </c>
      <c r="F1951" s="2" t="s">
        <v>4195</v>
      </c>
      <c r="G1951" t="s">
        <v>4180</v>
      </c>
      <c r="H1951">
        <v>15</v>
      </c>
      <c r="I1951">
        <v>4</v>
      </c>
      <c r="J1951">
        <f t="shared" si="120"/>
        <v>-3</v>
      </c>
    </row>
    <row r="1952" spans="1:10">
      <c r="A1952" s="3">
        <f t="shared" ca="1" si="121"/>
        <v>41010</v>
      </c>
      <c r="B1952" s="4" t="str">
        <f t="shared" ca="1" si="122"/>
        <v>11.43.08</v>
      </c>
      <c r="C1952">
        <f t="shared" ca="1" si="123"/>
        <v>2</v>
      </c>
      <c r="D1952">
        <v>0</v>
      </c>
      <c r="E1952">
        <v>0</v>
      </c>
      <c r="F1952" s="2" t="s">
        <v>4251</v>
      </c>
      <c r="G1952" t="s">
        <v>4181</v>
      </c>
      <c r="H1952">
        <v>0</v>
      </c>
      <c r="I1952">
        <v>0</v>
      </c>
      <c r="J1952">
        <f t="shared" si="120"/>
        <v>-4</v>
      </c>
    </row>
    <row r="1953" spans="1:10">
      <c r="A1953" s="3">
        <f t="shared" ca="1" si="121"/>
        <v>41010</v>
      </c>
      <c r="B1953" s="4" t="str">
        <f t="shared" ca="1" si="122"/>
        <v>11.43.08</v>
      </c>
      <c r="C1953">
        <f t="shared" ca="1" si="123"/>
        <v>2</v>
      </c>
      <c r="D1953">
        <v>0</v>
      </c>
      <c r="E1953">
        <v>0</v>
      </c>
      <c r="F1953" s="2" t="s">
        <v>4190</v>
      </c>
      <c r="G1953" t="s">
        <v>4182</v>
      </c>
      <c r="H1953">
        <v>0</v>
      </c>
      <c r="I1953">
        <v>4</v>
      </c>
      <c r="J1953">
        <f t="shared" si="120"/>
        <v>-5</v>
      </c>
    </row>
    <row r="1954" spans="1:10">
      <c r="A1954" s="3">
        <f t="shared" ca="1" si="121"/>
        <v>41010</v>
      </c>
      <c r="B1954" s="4" t="str">
        <f t="shared" ca="1" si="122"/>
        <v>11.43.08</v>
      </c>
      <c r="C1954">
        <f t="shared" ca="1" si="123"/>
        <v>2</v>
      </c>
      <c r="D1954">
        <v>1</v>
      </c>
      <c r="E1954">
        <v>1</v>
      </c>
      <c r="F1954" s="2" t="s">
        <v>4252</v>
      </c>
      <c r="G1954" t="s">
        <v>4178</v>
      </c>
      <c r="H1954">
        <v>19</v>
      </c>
      <c r="I1954">
        <v>10</v>
      </c>
      <c r="J1954">
        <f t="shared" si="120"/>
        <v>-1</v>
      </c>
    </row>
    <row r="1955" spans="1:10">
      <c r="A1955" s="3">
        <f t="shared" ca="1" si="121"/>
        <v>41010</v>
      </c>
      <c r="B1955" s="4" t="str">
        <f t="shared" ca="1" si="122"/>
        <v>11.43.08</v>
      </c>
      <c r="C1955">
        <f t="shared" ca="1" si="123"/>
        <v>2</v>
      </c>
      <c r="D1955">
        <v>1</v>
      </c>
      <c r="E1955">
        <v>1</v>
      </c>
      <c r="F1955" s="2" t="s">
        <v>4253</v>
      </c>
      <c r="G1955" t="s">
        <v>4179</v>
      </c>
      <c r="H1955">
        <v>19</v>
      </c>
      <c r="I1955">
        <v>7</v>
      </c>
      <c r="J1955">
        <f t="shared" si="120"/>
        <v>-2</v>
      </c>
    </row>
    <row r="1956" spans="1:10">
      <c r="A1956" s="3">
        <f t="shared" ca="1" si="121"/>
        <v>41010</v>
      </c>
      <c r="B1956" s="4" t="str">
        <f t="shared" ca="1" si="122"/>
        <v>11.43.08</v>
      </c>
      <c r="C1956">
        <f t="shared" ca="1" si="123"/>
        <v>2</v>
      </c>
      <c r="D1956">
        <v>1</v>
      </c>
      <c r="E1956">
        <v>1</v>
      </c>
      <c r="F1956" s="2" t="s">
        <v>4254</v>
      </c>
      <c r="G1956" t="s">
        <v>4180</v>
      </c>
      <c r="H1956">
        <v>1</v>
      </c>
      <c r="I1956">
        <v>5</v>
      </c>
      <c r="J1956">
        <f t="shared" si="120"/>
        <v>-3</v>
      </c>
    </row>
    <row r="1957" spans="1:10">
      <c r="A1957" s="3">
        <f t="shared" ca="1" si="121"/>
        <v>41010</v>
      </c>
      <c r="B1957" s="4" t="str">
        <f t="shared" ca="1" si="122"/>
        <v>11.43.08</v>
      </c>
      <c r="C1957">
        <f t="shared" ca="1" si="123"/>
        <v>2</v>
      </c>
      <c r="D1957">
        <v>1</v>
      </c>
      <c r="E1957">
        <v>1</v>
      </c>
      <c r="F1957" s="2" t="s">
        <v>4185</v>
      </c>
      <c r="G1957" t="s">
        <v>4181</v>
      </c>
      <c r="H1957">
        <v>0</v>
      </c>
      <c r="I1957">
        <v>2</v>
      </c>
      <c r="J1957">
        <f t="shared" si="120"/>
        <v>-4</v>
      </c>
    </row>
    <row r="1958" spans="1:10">
      <c r="A1958" s="3">
        <f t="shared" ca="1" si="121"/>
        <v>41010</v>
      </c>
      <c r="B1958" s="4" t="str">
        <f t="shared" ca="1" si="122"/>
        <v>11.43.08</v>
      </c>
      <c r="C1958">
        <f t="shared" ca="1" si="123"/>
        <v>2</v>
      </c>
      <c r="D1958">
        <v>1</v>
      </c>
      <c r="E1958">
        <v>1</v>
      </c>
      <c r="F1958" s="2" t="s">
        <v>4188</v>
      </c>
      <c r="G1958" t="s">
        <v>4182</v>
      </c>
      <c r="H1958">
        <v>0</v>
      </c>
      <c r="I1958">
        <v>6</v>
      </c>
      <c r="J1958">
        <f t="shared" si="120"/>
        <v>-5</v>
      </c>
    </row>
    <row r="1959" spans="1:10">
      <c r="A1959" s="3">
        <f t="shared" ca="1" si="121"/>
        <v>41010</v>
      </c>
      <c r="B1959" s="4" t="str">
        <f t="shared" ca="1" si="122"/>
        <v>11.43.08</v>
      </c>
      <c r="C1959">
        <f t="shared" ca="1" si="123"/>
        <v>2</v>
      </c>
      <c r="D1959">
        <v>2</v>
      </c>
      <c r="E1959">
        <v>2</v>
      </c>
      <c r="F1959" s="2" t="s">
        <v>4255</v>
      </c>
      <c r="G1959" t="s">
        <v>4178</v>
      </c>
      <c r="H1959">
        <v>20</v>
      </c>
      <c r="I1959">
        <v>7</v>
      </c>
      <c r="J1959">
        <f t="shared" si="120"/>
        <v>-1</v>
      </c>
    </row>
    <row r="1960" spans="1:10">
      <c r="A1960" s="3">
        <f t="shared" ca="1" si="121"/>
        <v>41010</v>
      </c>
      <c r="B1960" s="4" t="str">
        <f t="shared" ca="1" si="122"/>
        <v>11.43.08</v>
      </c>
      <c r="C1960">
        <f t="shared" ca="1" si="123"/>
        <v>2</v>
      </c>
      <c r="D1960">
        <v>2</v>
      </c>
      <c r="E1960">
        <v>2</v>
      </c>
      <c r="F1960" s="2" t="s">
        <v>4256</v>
      </c>
      <c r="G1960" t="s">
        <v>4179</v>
      </c>
      <c r="H1960">
        <v>20</v>
      </c>
      <c r="I1960">
        <v>10</v>
      </c>
      <c r="J1960">
        <f t="shared" si="120"/>
        <v>-2</v>
      </c>
    </row>
    <row r="1961" spans="1:10">
      <c r="A1961" s="3">
        <f t="shared" ca="1" si="121"/>
        <v>41010</v>
      </c>
      <c r="B1961" s="4" t="str">
        <f t="shared" ca="1" si="122"/>
        <v>11.43.08</v>
      </c>
      <c r="C1961">
        <f t="shared" ca="1" si="123"/>
        <v>2</v>
      </c>
      <c r="D1961">
        <v>2</v>
      </c>
      <c r="E1961">
        <v>2</v>
      </c>
      <c r="F1961" s="2" t="s">
        <v>4210</v>
      </c>
      <c r="G1961" t="s">
        <v>4180</v>
      </c>
      <c r="H1961">
        <v>0</v>
      </c>
      <c r="I1961">
        <v>8</v>
      </c>
      <c r="J1961">
        <f t="shared" si="120"/>
        <v>-3</v>
      </c>
    </row>
    <row r="1962" spans="1:10">
      <c r="A1962" s="3">
        <f t="shared" ca="1" si="121"/>
        <v>41010</v>
      </c>
      <c r="B1962" s="4" t="str">
        <f t="shared" ca="1" si="122"/>
        <v>11.43.08</v>
      </c>
      <c r="C1962">
        <f t="shared" ca="1" si="123"/>
        <v>2</v>
      </c>
      <c r="D1962">
        <v>2</v>
      </c>
      <c r="E1962">
        <v>2</v>
      </c>
      <c r="F1962" s="2" t="s">
        <v>4257</v>
      </c>
      <c r="G1962" t="s">
        <v>4181</v>
      </c>
      <c r="H1962">
        <v>4</v>
      </c>
      <c r="I1962">
        <v>5</v>
      </c>
      <c r="J1962">
        <f t="shared" si="120"/>
        <v>-4</v>
      </c>
    </row>
    <row r="1963" spans="1:10">
      <c r="A1963" s="3">
        <f t="shared" ca="1" si="121"/>
        <v>41010</v>
      </c>
      <c r="B1963" s="4" t="str">
        <f t="shared" ca="1" si="122"/>
        <v>11.43.08</v>
      </c>
      <c r="C1963">
        <f t="shared" ca="1" si="123"/>
        <v>2</v>
      </c>
      <c r="D1963">
        <v>2</v>
      </c>
      <c r="E1963">
        <v>2</v>
      </c>
      <c r="F1963" s="2" t="s">
        <v>4258</v>
      </c>
      <c r="G1963" t="s">
        <v>4182</v>
      </c>
      <c r="H1963">
        <v>0</v>
      </c>
      <c r="I1963">
        <v>10</v>
      </c>
      <c r="J1963">
        <f t="shared" si="120"/>
        <v>-5</v>
      </c>
    </row>
    <row r="1964" spans="1:10">
      <c r="A1964" s="3" t="str">
        <f t="shared" ca="1" si="121"/>
        <v/>
      </c>
      <c r="B1964" s="4" t="str">
        <f t="shared" ca="1" si="122"/>
        <v/>
      </c>
      <c r="C1964" t="str">
        <f t="shared" ca="1" si="123"/>
        <v/>
      </c>
      <c r="D1964" s="1">
        <v>41010</v>
      </c>
      <c r="E1964" t="s">
        <v>4176</v>
      </c>
      <c r="F1964" s="2" t="s">
        <v>4170</v>
      </c>
      <c r="G1964">
        <v>20</v>
      </c>
      <c r="J1964" t="str">
        <f t="shared" si="120"/>
        <v/>
      </c>
    </row>
    <row r="1965" spans="1:10">
      <c r="A1965" s="3">
        <f t="shared" ca="1" si="121"/>
        <v>41010</v>
      </c>
      <c r="B1965" s="4" t="str">
        <f t="shared" ca="1" si="122"/>
        <v>11.43.08</v>
      </c>
      <c r="C1965">
        <f t="shared" ca="1" si="123"/>
        <v>20</v>
      </c>
      <c r="D1965">
        <v>0</v>
      </c>
      <c r="E1965">
        <v>1</v>
      </c>
      <c r="F1965" s="2" t="s">
        <v>4252</v>
      </c>
      <c r="G1965" t="s">
        <v>4178</v>
      </c>
      <c r="H1965">
        <v>20</v>
      </c>
      <c r="I1965">
        <v>7</v>
      </c>
      <c r="J1965">
        <f t="shared" si="120"/>
        <v>-1</v>
      </c>
    </row>
    <row r="1966" spans="1:10">
      <c r="A1966" s="3">
        <f t="shared" ca="1" si="121"/>
        <v>41010</v>
      </c>
      <c r="B1966" s="4" t="str">
        <f t="shared" ca="1" si="122"/>
        <v>11.43.08</v>
      </c>
      <c r="C1966">
        <f t="shared" ca="1" si="123"/>
        <v>20</v>
      </c>
      <c r="D1966">
        <v>0</v>
      </c>
      <c r="E1966">
        <v>1</v>
      </c>
      <c r="F1966" s="2" t="s">
        <v>4253</v>
      </c>
      <c r="G1966" t="s">
        <v>4179</v>
      </c>
      <c r="H1966">
        <v>20</v>
      </c>
      <c r="I1966">
        <v>7</v>
      </c>
      <c r="J1966">
        <f t="shared" si="120"/>
        <v>-2</v>
      </c>
    </row>
    <row r="1967" spans="1:10">
      <c r="A1967" s="3">
        <f t="shared" ca="1" si="121"/>
        <v>41010</v>
      </c>
      <c r="B1967" s="4" t="str">
        <f t="shared" ca="1" si="122"/>
        <v>11.43.08</v>
      </c>
      <c r="C1967">
        <f t="shared" ca="1" si="123"/>
        <v>20</v>
      </c>
      <c r="D1967">
        <v>0</v>
      </c>
      <c r="E1967">
        <v>1</v>
      </c>
      <c r="F1967" s="2" t="s">
        <v>4254</v>
      </c>
      <c r="G1967" t="s">
        <v>4180</v>
      </c>
      <c r="H1967">
        <v>15</v>
      </c>
      <c r="I1967">
        <v>6</v>
      </c>
      <c r="J1967">
        <f t="shared" si="120"/>
        <v>-3</v>
      </c>
    </row>
    <row r="1968" spans="1:10">
      <c r="A1968" s="3">
        <f t="shared" ca="1" si="121"/>
        <v>41010</v>
      </c>
      <c r="B1968" s="4" t="str">
        <f t="shared" ca="1" si="122"/>
        <v>11.43.08</v>
      </c>
      <c r="C1968">
        <f t="shared" ca="1" si="123"/>
        <v>20</v>
      </c>
      <c r="D1968">
        <v>0</v>
      </c>
      <c r="E1968">
        <v>1</v>
      </c>
      <c r="F1968" s="2" t="s">
        <v>4185</v>
      </c>
      <c r="G1968" t="s">
        <v>4181</v>
      </c>
      <c r="H1968">
        <v>0</v>
      </c>
      <c r="I1968">
        <v>0</v>
      </c>
      <c r="J1968">
        <f t="shared" si="120"/>
        <v>-4</v>
      </c>
    </row>
    <row r="1969" spans="1:10">
      <c r="A1969" s="3">
        <f t="shared" ca="1" si="121"/>
        <v>41010</v>
      </c>
      <c r="B1969" s="4" t="str">
        <f t="shared" ca="1" si="122"/>
        <v>11.43.08</v>
      </c>
      <c r="C1969">
        <f t="shared" ca="1" si="123"/>
        <v>20</v>
      </c>
      <c r="D1969">
        <v>0</v>
      </c>
      <c r="E1969">
        <v>1</v>
      </c>
      <c r="F1969" s="2" t="s">
        <v>4188</v>
      </c>
      <c r="G1969" t="s">
        <v>4182</v>
      </c>
      <c r="H1969">
        <v>0</v>
      </c>
      <c r="I1969">
        <v>10</v>
      </c>
      <c r="J1969">
        <f t="shared" si="120"/>
        <v>-5</v>
      </c>
    </row>
    <row r="1970" spans="1:10">
      <c r="A1970" s="3">
        <f t="shared" ca="1" si="121"/>
        <v>41010</v>
      </c>
      <c r="B1970" s="4" t="str">
        <f t="shared" ca="1" si="122"/>
        <v>11.43.08</v>
      </c>
      <c r="C1970">
        <f t="shared" ca="1" si="123"/>
        <v>20</v>
      </c>
      <c r="D1970">
        <v>1</v>
      </c>
      <c r="E1970">
        <v>2</v>
      </c>
      <c r="F1970" s="2" t="s">
        <v>4255</v>
      </c>
      <c r="G1970" t="s">
        <v>4178</v>
      </c>
      <c r="H1970">
        <v>20</v>
      </c>
      <c r="I1970">
        <v>5</v>
      </c>
      <c r="J1970">
        <f t="shared" si="120"/>
        <v>-1</v>
      </c>
    </row>
    <row r="1971" spans="1:10">
      <c r="A1971" s="3">
        <f t="shared" ca="1" si="121"/>
        <v>41010</v>
      </c>
      <c r="B1971" s="4" t="str">
        <f t="shared" ca="1" si="122"/>
        <v>11.43.08</v>
      </c>
      <c r="C1971">
        <f t="shared" ca="1" si="123"/>
        <v>20</v>
      </c>
      <c r="D1971">
        <v>1</v>
      </c>
      <c r="E1971">
        <v>2</v>
      </c>
      <c r="F1971" s="2" t="s">
        <v>4256</v>
      </c>
      <c r="G1971" t="s">
        <v>4179</v>
      </c>
      <c r="H1971">
        <v>20</v>
      </c>
      <c r="I1971">
        <v>4</v>
      </c>
      <c r="J1971">
        <f t="shared" si="120"/>
        <v>-2</v>
      </c>
    </row>
    <row r="1972" spans="1:10">
      <c r="A1972" s="3">
        <f t="shared" ca="1" si="121"/>
        <v>41010</v>
      </c>
      <c r="B1972" s="4" t="str">
        <f t="shared" ca="1" si="122"/>
        <v>11.43.08</v>
      </c>
      <c r="C1972">
        <f t="shared" ca="1" si="123"/>
        <v>20</v>
      </c>
      <c r="D1972">
        <v>1</v>
      </c>
      <c r="E1972">
        <v>2</v>
      </c>
      <c r="F1972" s="2" t="s">
        <v>4210</v>
      </c>
      <c r="G1972" t="s">
        <v>4180</v>
      </c>
      <c r="H1972">
        <v>10</v>
      </c>
      <c r="I1972">
        <v>0</v>
      </c>
      <c r="J1972">
        <f t="shared" si="120"/>
        <v>-3</v>
      </c>
    </row>
    <row r="1973" spans="1:10">
      <c r="A1973" s="3">
        <f t="shared" ca="1" si="121"/>
        <v>41010</v>
      </c>
      <c r="B1973" s="4" t="str">
        <f t="shared" ca="1" si="122"/>
        <v>11.43.08</v>
      </c>
      <c r="C1973">
        <f t="shared" ca="1" si="123"/>
        <v>20</v>
      </c>
      <c r="D1973">
        <v>1</v>
      </c>
      <c r="E1973">
        <v>2</v>
      </c>
      <c r="F1973" s="2" t="s">
        <v>4257</v>
      </c>
      <c r="G1973" t="s">
        <v>4181</v>
      </c>
      <c r="H1973">
        <v>0</v>
      </c>
      <c r="I1973">
        <v>10</v>
      </c>
      <c r="J1973">
        <f t="shared" si="120"/>
        <v>-4</v>
      </c>
    </row>
    <row r="1974" spans="1:10">
      <c r="A1974" s="3">
        <f t="shared" ca="1" si="121"/>
        <v>41010</v>
      </c>
      <c r="B1974" s="4" t="str">
        <f t="shared" ca="1" si="122"/>
        <v>11.43.08</v>
      </c>
      <c r="C1974">
        <f t="shared" ca="1" si="123"/>
        <v>20</v>
      </c>
      <c r="D1974">
        <v>1</v>
      </c>
      <c r="E1974">
        <v>2</v>
      </c>
      <c r="F1974" s="2" t="s">
        <v>4258</v>
      </c>
      <c r="G1974" t="s">
        <v>4182</v>
      </c>
      <c r="H1974">
        <v>0</v>
      </c>
      <c r="I1974">
        <v>10</v>
      </c>
      <c r="J1974">
        <f t="shared" si="120"/>
        <v>-5</v>
      </c>
    </row>
    <row r="1975" spans="1:10">
      <c r="A1975" s="3">
        <f t="shared" ca="1" si="121"/>
        <v>41010</v>
      </c>
      <c r="B1975" s="4" t="str">
        <f t="shared" ca="1" si="122"/>
        <v>11.43.08</v>
      </c>
      <c r="C1975">
        <f t="shared" ca="1" si="123"/>
        <v>20</v>
      </c>
      <c r="D1975">
        <v>2</v>
      </c>
      <c r="E1975">
        <v>0</v>
      </c>
      <c r="F1975" s="2" t="s">
        <v>4249</v>
      </c>
      <c r="G1975" t="s">
        <v>4178</v>
      </c>
      <c r="H1975">
        <v>19</v>
      </c>
      <c r="I1975">
        <v>2</v>
      </c>
      <c r="J1975">
        <f t="shared" si="120"/>
        <v>-1</v>
      </c>
    </row>
    <row r="1976" spans="1:10">
      <c r="A1976" s="3">
        <f t="shared" ca="1" si="121"/>
        <v>41010</v>
      </c>
      <c r="B1976" s="4" t="str">
        <f t="shared" ca="1" si="122"/>
        <v>11.43.08</v>
      </c>
      <c r="C1976">
        <f t="shared" ca="1" si="123"/>
        <v>20</v>
      </c>
      <c r="D1976">
        <v>2</v>
      </c>
      <c r="E1976">
        <v>0</v>
      </c>
      <c r="F1976" s="2" t="s">
        <v>4250</v>
      </c>
      <c r="G1976" t="s">
        <v>4179</v>
      </c>
      <c r="H1976">
        <v>19</v>
      </c>
      <c r="I1976">
        <v>3</v>
      </c>
      <c r="J1976">
        <f t="shared" si="120"/>
        <v>-2</v>
      </c>
    </row>
    <row r="1977" spans="1:10">
      <c r="A1977" s="3">
        <f t="shared" ca="1" si="121"/>
        <v>41010</v>
      </c>
      <c r="B1977" s="4" t="str">
        <f t="shared" ca="1" si="122"/>
        <v>11.43.08</v>
      </c>
      <c r="C1977">
        <f t="shared" ca="1" si="123"/>
        <v>20</v>
      </c>
      <c r="D1977">
        <v>2</v>
      </c>
      <c r="E1977">
        <v>0</v>
      </c>
      <c r="F1977" s="2" t="s">
        <v>4195</v>
      </c>
      <c r="G1977" t="s">
        <v>4180</v>
      </c>
      <c r="H1977">
        <v>18</v>
      </c>
      <c r="I1977">
        <v>3</v>
      </c>
      <c r="J1977">
        <f t="shared" si="120"/>
        <v>-3</v>
      </c>
    </row>
    <row r="1978" spans="1:10">
      <c r="A1978" s="3">
        <f t="shared" ca="1" si="121"/>
        <v>41010</v>
      </c>
      <c r="B1978" s="4" t="str">
        <f t="shared" ca="1" si="122"/>
        <v>11.43.08</v>
      </c>
      <c r="C1978">
        <f t="shared" ca="1" si="123"/>
        <v>20</v>
      </c>
      <c r="D1978">
        <v>2</v>
      </c>
      <c r="E1978">
        <v>0</v>
      </c>
      <c r="F1978" s="2" t="s">
        <v>4251</v>
      </c>
      <c r="G1978" t="s">
        <v>4181</v>
      </c>
      <c r="H1978">
        <v>0</v>
      </c>
      <c r="I1978">
        <v>3</v>
      </c>
      <c r="J1978">
        <f t="shared" si="120"/>
        <v>-4</v>
      </c>
    </row>
    <row r="1979" spans="1:10">
      <c r="A1979" s="3">
        <f t="shared" ca="1" si="121"/>
        <v>41010</v>
      </c>
      <c r="B1979" s="4" t="str">
        <f t="shared" ca="1" si="122"/>
        <v>11.43.08</v>
      </c>
      <c r="C1979">
        <f t="shared" ca="1" si="123"/>
        <v>20</v>
      </c>
      <c r="D1979">
        <v>2</v>
      </c>
      <c r="E1979">
        <v>0</v>
      </c>
      <c r="F1979" s="2" t="s">
        <v>4190</v>
      </c>
      <c r="G1979" t="s">
        <v>4182</v>
      </c>
      <c r="H1979">
        <v>0</v>
      </c>
      <c r="I1979">
        <v>8</v>
      </c>
      <c r="J1979">
        <f t="shared" si="120"/>
        <v>-5</v>
      </c>
    </row>
    <row r="1980" spans="1:10">
      <c r="A1980" s="3" t="str">
        <f t="shared" ca="1" si="121"/>
        <v/>
      </c>
      <c r="B1980" s="4" t="str">
        <f t="shared" ca="1" si="122"/>
        <v/>
      </c>
      <c r="C1980" t="str">
        <f t="shared" ca="1" si="123"/>
        <v/>
      </c>
      <c r="D1980" s="1">
        <v>41010</v>
      </c>
      <c r="E1980" t="s">
        <v>4176</v>
      </c>
      <c r="F1980" s="2" t="s">
        <v>4170</v>
      </c>
      <c r="G1980">
        <v>21</v>
      </c>
      <c r="J1980" t="str">
        <f t="shared" si="120"/>
        <v/>
      </c>
    </row>
    <row r="1981" spans="1:10">
      <c r="A1981" s="3">
        <f t="shared" ca="1" si="121"/>
        <v>41010</v>
      </c>
      <c r="B1981" s="4" t="str">
        <f t="shared" ca="1" si="122"/>
        <v>11.43.08</v>
      </c>
      <c r="C1981">
        <f t="shared" ca="1" si="123"/>
        <v>21</v>
      </c>
      <c r="D1981">
        <v>0</v>
      </c>
      <c r="E1981">
        <v>1</v>
      </c>
      <c r="F1981" s="2" t="s">
        <v>4252</v>
      </c>
      <c r="G1981" t="s">
        <v>4178</v>
      </c>
      <c r="H1981">
        <v>20</v>
      </c>
      <c r="I1981">
        <v>0</v>
      </c>
      <c r="J1981">
        <f t="shared" si="120"/>
        <v>-1</v>
      </c>
    </row>
    <row r="1982" spans="1:10">
      <c r="A1982" s="3">
        <f t="shared" ca="1" si="121"/>
        <v>41010</v>
      </c>
      <c r="B1982" s="4" t="str">
        <f t="shared" ca="1" si="122"/>
        <v>11.43.08</v>
      </c>
      <c r="C1982">
        <f t="shared" ca="1" si="123"/>
        <v>21</v>
      </c>
      <c r="D1982">
        <v>0</v>
      </c>
      <c r="E1982">
        <v>1</v>
      </c>
      <c r="F1982" s="2" t="s">
        <v>4253</v>
      </c>
      <c r="G1982" t="s">
        <v>4179</v>
      </c>
      <c r="H1982">
        <v>20</v>
      </c>
      <c r="I1982">
        <v>5</v>
      </c>
      <c r="J1982">
        <f t="shared" si="120"/>
        <v>-2</v>
      </c>
    </row>
    <row r="1983" spans="1:10">
      <c r="A1983" s="3">
        <f t="shared" ca="1" si="121"/>
        <v>41010</v>
      </c>
      <c r="B1983" s="4" t="str">
        <f t="shared" ca="1" si="122"/>
        <v>11.43.08</v>
      </c>
      <c r="C1983">
        <f t="shared" ca="1" si="123"/>
        <v>21</v>
      </c>
      <c r="D1983">
        <v>0</v>
      </c>
      <c r="E1983">
        <v>1</v>
      </c>
      <c r="F1983" s="2" t="s">
        <v>4254</v>
      </c>
      <c r="G1983" t="s">
        <v>4180</v>
      </c>
      <c r="H1983">
        <v>20</v>
      </c>
      <c r="I1983">
        <v>6</v>
      </c>
      <c r="J1983">
        <f t="shared" si="120"/>
        <v>-3</v>
      </c>
    </row>
    <row r="1984" spans="1:10">
      <c r="A1984" s="3">
        <f t="shared" ca="1" si="121"/>
        <v>41010</v>
      </c>
      <c r="B1984" s="4" t="str">
        <f t="shared" ca="1" si="122"/>
        <v>11.43.08</v>
      </c>
      <c r="C1984">
        <f t="shared" ca="1" si="123"/>
        <v>21</v>
      </c>
      <c r="D1984">
        <v>0</v>
      </c>
      <c r="E1984">
        <v>1</v>
      </c>
      <c r="F1984" s="2" t="s">
        <v>4185</v>
      </c>
      <c r="G1984" t="s">
        <v>4181</v>
      </c>
      <c r="H1984">
        <v>0</v>
      </c>
      <c r="I1984">
        <v>3</v>
      </c>
      <c r="J1984">
        <f t="shared" si="120"/>
        <v>-4</v>
      </c>
    </row>
    <row r="1985" spans="1:10">
      <c r="A1985" s="3">
        <f t="shared" ca="1" si="121"/>
        <v>41010</v>
      </c>
      <c r="B1985" s="4" t="str">
        <f t="shared" ca="1" si="122"/>
        <v>11.43.08</v>
      </c>
      <c r="C1985">
        <f t="shared" ca="1" si="123"/>
        <v>21</v>
      </c>
      <c r="D1985">
        <v>0</v>
      </c>
      <c r="E1985">
        <v>1</v>
      </c>
      <c r="F1985" s="2" t="s">
        <v>4188</v>
      </c>
      <c r="G1985" t="s">
        <v>4182</v>
      </c>
      <c r="H1985">
        <v>0</v>
      </c>
      <c r="I1985">
        <v>1</v>
      </c>
      <c r="J1985">
        <f t="shared" si="120"/>
        <v>-5</v>
      </c>
    </row>
    <row r="1986" spans="1:10">
      <c r="A1986" s="3">
        <f t="shared" ca="1" si="121"/>
        <v>41010</v>
      </c>
      <c r="B1986" s="4" t="str">
        <f t="shared" ca="1" si="122"/>
        <v>11.43.08</v>
      </c>
      <c r="C1986">
        <f t="shared" ca="1" si="123"/>
        <v>21</v>
      </c>
      <c r="D1986">
        <v>1</v>
      </c>
      <c r="E1986">
        <v>0</v>
      </c>
      <c r="F1986" s="2" t="s">
        <v>4249</v>
      </c>
      <c r="G1986" t="s">
        <v>4178</v>
      </c>
      <c r="H1986">
        <v>19</v>
      </c>
      <c r="I1986">
        <v>2</v>
      </c>
      <c r="J1986">
        <f t="shared" ref="J1986:J2049" si="124">IF(G1986="A", -1, IF(G1986="B", -2, IF(G1986="C", -3, IF(G1986="D", -4, IF(G1986="E", -5, "")))))</f>
        <v>-1</v>
      </c>
    </row>
    <row r="1987" spans="1:10">
      <c r="A1987" s="3">
        <f t="shared" ref="A1987:A2050" ca="1" si="125">IF(D1987=0,OFFSET(D1987,-5*D1987+J1987,0),IF(D1987=1,OFFSET(D1987,-5*D1987+J1987,0),IF(D1987=2,OFFSET(D1987,-5*D1987+J1987,0),IF(D1987=3,OFFSET(D1987,-5*D1987+J1987,0),IF(D1987=4,OFFSET(D1987,-5*D1987+J1987,0),"")))))</f>
        <v>41010</v>
      </c>
      <c r="B1987" s="4" t="str">
        <f t="shared" ref="B1987:B2050" ca="1" si="126">IF(D1987=0,OFFSET(D1987,-5*D1987+J1987,1),IF(D1987=1,OFFSET(D1987,-5*D1987+J1987,1),IF(D1987=2,OFFSET(D1987,-5*D1987+J1987,1),IF(D1987=3,OFFSET(D1987,-5*D1987+J1987,1),IF(D1987=4,OFFSET(D1987,-5*D1987+J1987,1),"")))))</f>
        <v>11.43.08</v>
      </c>
      <c r="C1987">
        <f t="shared" ref="C1987:C2050" ca="1" si="127">IF(D1987=0,OFFSET(D1987,-5*D1987+J1987,3),IF(D1987=1,OFFSET(D1987,-5*D1987+J1987,3),IF(D1987=2,OFFSET(D1987,-5*D1987+J1987,3),IF(D1987=3,OFFSET(D1987,-5*D1987+J1987,3),IF(D1987=4,OFFSET(D1987,-5*D1987+J1987,3),"")))))</f>
        <v>21</v>
      </c>
      <c r="D1987">
        <v>1</v>
      </c>
      <c r="E1987">
        <v>0</v>
      </c>
      <c r="F1987" s="2" t="s">
        <v>4250</v>
      </c>
      <c r="G1987" t="s">
        <v>4179</v>
      </c>
      <c r="H1987">
        <v>19</v>
      </c>
      <c r="I1987">
        <v>4</v>
      </c>
      <c r="J1987">
        <f t="shared" si="124"/>
        <v>-2</v>
      </c>
    </row>
    <row r="1988" spans="1:10">
      <c r="A1988" s="3">
        <f t="shared" ca="1" si="125"/>
        <v>41010</v>
      </c>
      <c r="B1988" s="4" t="str">
        <f t="shared" ca="1" si="126"/>
        <v>11.43.08</v>
      </c>
      <c r="C1988">
        <f t="shared" ca="1" si="127"/>
        <v>21</v>
      </c>
      <c r="D1988">
        <v>1</v>
      </c>
      <c r="E1988">
        <v>0</v>
      </c>
      <c r="F1988" s="2" t="s">
        <v>4195</v>
      </c>
      <c r="G1988" t="s">
        <v>4180</v>
      </c>
      <c r="H1988">
        <v>19</v>
      </c>
      <c r="I1988">
        <v>5</v>
      </c>
      <c r="J1988">
        <f t="shared" si="124"/>
        <v>-3</v>
      </c>
    </row>
    <row r="1989" spans="1:10">
      <c r="A1989" s="3">
        <f t="shared" ca="1" si="125"/>
        <v>41010</v>
      </c>
      <c r="B1989" s="4" t="str">
        <f t="shared" ca="1" si="126"/>
        <v>11.43.08</v>
      </c>
      <c r="C1989">
        <f t="shared" ca="1" si="127"/>
        <v>21</v>
      </c>
      <c r="D1989">
        <v>1</v>
      </c>
      <c r="E1989">
        <v>0</v>
      </c>
      <c r="F1989" s="2" t="s">
        <v>4251</v>
      </c>
      <c r="G1989" t="s">
        <v>4181</v>
      </c>
      <c r="H1989">
        <v>15</v>
      </c>
      <c r="I1989">
        <v>5</v>
      </c>
      <c r="J1989">
        <f t="shared" si="124"/>
        <v>-4</v>
      </c>
    </row>
    <row r="1990" spans="1:10">
      <c r="A1990" s="3">
        <f t="shared" ca="1" si="125"/>
        <v>41010</v>
      </c>
      <c r="B1990" s="4" t="str">
        <f t="shared" ca="1" si="126"/>
        <v>11.43.08</v>
      </c>
      <c r="C1990">
        <f t="shared" ca="1" si="127"/>
        <v>21</v>
      </c>
      <c r="D1990">
        <v>1</v>
      </c>
      <c r="E1990">
        <v>0</v>
      </c>
      <c r="F1990" s="2" t="s">
        <v>4190</v>
      </c>
      <c r="G1990" t="s">
        <v>4182</v>
      </c>
      <c r="H1990">
        <v>4</v>
      </c>
      <c r="I1990">
        <v>8</v>
      </c>
      <c r="J1990">
        <f t="shared" si="124"/>
        <v>-5</v>
      </c>
    </row>
    <row r="1991" spans="1:10">
      <c r="A1991" s="3">
        <f t="shared" ca="1" si="125"/>
        <v>41010</v>
      </c>
      <c r="B1991" s="4" t="str">
        <f t="shared" ca="1" si="126"/>
        <v>11.43.08</v>
      </c>
      <c r="C1991">
        <f t="shared" ca="1" si="127"/>
        <v>21</v>
      </c>
      <c r="D1991">
        <v>2</v>
      </c>
      <c r="E1991">
        <v>2</v>
      </c>
      <c r="F1991" s="2" t="s">
        <v>4255</v>
      </c>
      <c r="G1991" t="s">
        <v>4178</v>
      </c>
      <c r="H1991">
        <v>20</v>
      </c>
      <c r="I1991">
        <v>5</v>
      </c>
      <c r="J1991">
        <f t="shared" si="124"/>
        <v>-1</v>
      </c>
    </row>
    <row r="1992" spans="1:10">
      <c r="A1992" s="3">
        <f t="shared" ca="1" si="125"/>
        <v>41010</v>
      </c>
      <c r="B1992" s="4" t="str">
        <f t="shared" ca="1" si="126"/>
        <v>11.43.08</v>
      </c>
      <c r="C1992">
        <f t="shared" ca="1" si="127"/>
        <v>21</v>
      </c>
      <c r="D1992">
        <v>2</v>
      </c>
      <c r="E1992">
        <v>2</v>
      </c>
      <c r="F1992" s="2" t="s">
        <v>4256</v>
      </c>
      <c r="G1992" t="s">
        <v>4179</v>
      </c>
      <c r="H1992">
        <v>20</v>
      </c>
      <c r="I1992">
        <v>4</v>
      </c>
      <c r="J1992">
        <f t="shared" si="124"/>
        <v>-2</v>
      </c>
    </row>
    <row r="1993" spans="1:10">
      <c r="A1993" s="3">
        <f t="shared" ca="1" si="125"/>
        <v>41010</v>
      </c>
      <c r="B1993" s="4" t="str">
        <f t="shared" ca="1" si="126"/>
        <v>11.43.08</v>
      </c>
      <c r="C1993">
        <f t="shared" ca="1" si="127"/>
        <v>21</v>
      </c>
      <c r="D1993">
        <v>2</v>
      </c>
      <c r="E1993">
        <v>2</v>
      </c>
      <c r="F1993" s="2" t="s">
        <v>4210</v>
      </c>
      <c r="G1993" t="s">
        <v>4180</v>
      </c>
      <c r="H1993">
        <v>18</v>
      </c>
      <c r="I1993">
        <v>0</v>
      </c>
      <c r="J1993">
        <f t="shared" si="124"/>
        <v>-3</v>
      </c>
    </row>
    <row r="1994" spans="1:10">
      <c r="A1994" s="3">
        <f t="shared" ca="1" si="125"/>
        <v>41010</v>
      </c>
      <c r="B1994" s="4" t="str">
        <f t="shared" ca="1" si="126"/>
        <v>11.43.08</v>
      </c>
      <c r="C1994">
        <f t="shared" ca="1" si="127"/>
        <v>21</v>
      </c>
      <c r="D1994">
        <v>2</v>
      </c>
      <c r="E1994">
        <v>2</v>
      </c>
      <c r="F1994" s="2" t="s">
        <v>4257</v>
      </c>
      <c r="G1994" t="s">
        <v>4181</v>
      </c>
      <c r="H1994">
        <v>0</v>
      </c>
      <c r="I1994">
        <v>10</v>
      </c>
      <c r="J1994">
        <f t="shared" si="124"/>
        <v>-4</v>
      </c>
    </row>
    <row r="1995" spans="1:10">
      <c r="A1995" s="3">
        <f t="shared" ca="1" si="125"/>
        <v>41010</v>
      </c>
      <c r="B1995" s="4" t="str">
        <f t="shared" ca="1" si="126"/>
        <v>11.43.08</v>
      </c>
      <c r="C1995">
        <f t="shared" ca="1" si="127"/>
        <v>21</v>
      </c>
      <c r="D1995">
        <v>2</v>
      </c>
      <c r="E1995">
        <v>2</v>
      </c>
      <c r="F1995" s="2" t="s">
        <v>4258</v>
      </c>
      <c r="G1995" t="s">
        <v>4182</v>
      </c>
      <c r="H1995">
        <v>0</v>
      </c>
      <c r="I1995">
        <v>10</v>
      </c>
      <c r="J1995">
        <f t="shared" si="124"/>
        <v>-5</v>
      </c>
    </row>
    <row r="1996" spans="1:10">
      <c r="A1996" s="3" t="str">
        <f t="shared" ca="1" si="125"/>
        <v/>
      </c>
      <c r="B1996" s="4" t="str">
        <f t="shared" ca="1" si="126"/>
        <v/>
      </c>
      <c r="C1996" t="str">
        <f t="shared" ca="1" si="127"/>
        <v/>
      </c>
      <c r="D1996" s="1">
        <v>41010</v>
      </c>
      <c r="E1996" t="s">
        <v>4176</v>
      </c>
      <c r="F1996" s="2" t="s">
        <v>4170</v>
      </c>
      <c r="G1996">
        <v>3</v>
      </c>
      <c r="J1996" t="str">
        <f t="shared" si="124"/>
        <v/>
      </c>
    </row>
    <row r="1997" spans="1:10">
      <c r="A1997" s="3">
        <f t="shared" ca="1" si="125"/>
        <v>41010</v>
      </c>
      <c r="B1997" s="4" t="str">
        <f t="shared" ca="1" si="126"/>
        <v>11.43.08</v>
      </c>
      <c r="C1997">
        <f t="shared" ca="1" si="127"/>
        <v>3</v>
      </c>
      <c r="D1997">
        <v>0</v>
      </c>
      <c r="E1997">
        <v>1</v>
      </c>
      <c r="F1997" s="2" t="s">
        <v>4252</v>
      </c>
      <c r="G1997" t="s">
        <v>4178</v>
      </c>
      <c r="H1997">
        <v>20</v>
      </c>
      <c r="I1997">
        <v>10</v>
      </c>
      <c r="J1997">
        <f t="shared" si="124"/>
        <v>-1</v>
      </c>
    </row>
    <row r="1998" spans="1:10">
      <c r="A1998" s="3">
        <f t="shared" ca="1" si="125"/>
        <v>41010</v>
      </c>
      <c r="B1998" s="4" t="str">
        <f t="shared" ca="1" si="126"/>
        <v>11.43.08</v>
      </c>
      <c r="C1998">
        <f t="shared" ca="1" si="127"/>
        <v>3</v>
      </c>
      <c r="D1998">
        <v>0</v>
      </c>
      <c r="E1998">
        <v>1</v>
      </c>
      <c r="F1998" s="2" t="s">
        <v>4253</v>
      </c>
      <c r="G1998" t="s">
        <v>4179</v>
      </c>
      <c r="H1998">
        <v>20</v>
      </c>
      <c r="I1998">
        <v>4</v>
      </c>
      <c r="J1998">
        <f t="shared" si="124"/>
        <v>-2</v>
      </c>
    </row>
    <row r="1999" spans="1:10">
      <c r="A1999" s="3">
        <f t="shared" ca="1" si="125"/>
        <v>41010</v>
      </c>
      <c r="B1999" s="4" t="str">
        <f t="shared" ca="1" si="126"/>
        <v>11.43.08</v>
      </c>
      <c r="C1999">
        <f t="shared" ca="1" si="127"/>
        <v>3</v>
      </c>
      <c r="D1999">
        <v>0</v>
      </c>
      <c r="E1999">
        <v>1</v>
      </c>
      <c r="F1999" s="2" t="s">
        <v>4254</v>
      </c>
      <c r="G1999" t="s">
        <v>4180</v>
      </c>
      <c r="H1999">
        <v>10</v>
      </c>
      <c r="I1999">
        <v>3</v>
      </c>
      <c r="J1999">
        <f t="shared" si="124"/>
        <v>-3</v>
      </c>
    </row>
    <row r="2000" spans="1:10">
      <c r="A2000" s="3">
        <f t="shared" ca="1" si="125"/>
        <v>41010</v>
      </c>
      <c r="B2000" s="4" t="str">
        <f t="shared" ca="1" si="126"/>
        <v>11.43.08</v>
      </c>
      <c r="C2000">
        <f t="shared" ca="1" si="127"/>
        <v>3</v>
      </c>
      <c r="D2000">
        <v>0</v>
      </c>
      <c r="E2000">
        <v>1</v>
      </c>
      <c r="F2000" s="2" t="s">
        <v>4185</v>
      </c>
      <c r="G2000" t="s">
        <v>4181</v>
      </c>
      <c r="H2000">
        <v>0</v>
      </c>
      <c r="I2000">
        <v>2</v>
      </c>
      <c r="J2000">
        <f t="shared" si="124"/>
        <v>-4</v>
      </c>
    </row>
    <row r="2001" spans="1:10">
      <c r="A2001" s="3">
        <f t="shared" ca="1" si="125"/>
        <v>41010</v>
      </c>
      <c r="B2001" s="4" t="str">
        <f t="shared" ca="1" si="126"/>
        <v>11.43.08</v>
      </c>
      <c r="C2001">
        <f t="shared" ca="1" si="127"/>
        <v>3</v>
      </c>
      <c r="D2001">
        <v>0</v>
      </c>
      <c r="E2001">
        <v>1</v>
      </c>
      <c r="F2001" s="2" t="s">
        <v>4188</v>
      </c>
      <c r="G2001" t="s">
        <v>4182</v>
      </c>
      <c r="H2001">
        <v>0</v>
      </c>
      <c r="I2001">
        <v>8</v>
      </c>
      <c r="J2001">
        <f t="shared" si="124"/>
        <v>-5</v>
      </c>
    </row>
    <row r="2002" spans="1:10">
      <c r="A2002" s="3">
        <f t="shared" ca="1" si="125"/>
        <v>41010</v>
      </c>
      <c r="B2002" s="4" t="str">
        <f t="shared" ca="1" si="126"/>
        <v>11.43.08</v>
      </c>
      <c r="C2002">
        <f t="shared" ca="1" si="127"/>
        <v>3</v>
      </c>
      <c r="D2002">
        <v>1</v>
      </c>
      <c r="E2002">
        <v>0</v>
      </c>
      <c r="F2002" s="2" t="s">
        <v>4249</v>
      </c>
      <c r="G2002" t="s">
        <v>4178</v>
      </c>
      <c r="H2002">
        <v>20</v>
      </c>
      <c r="I2002">
        <v>4</v>
      </c>
      <c r="J2002">
        <f t="shared" si="124"/>
        <v>-1</v>
      </c>
    </row>
    <row r="2003" spans="1:10">
      <c r="A2003" s="3">
        <f t="shared" ca="1" si="125"/>
        <v>41010</v>
      </c>
      <c r="B2003" s="4" t="str">
        <f t="shared" ca="1" si="126"/>
        <v>11.43.08</v>
      </c>
      <c r="C2003">
        <f t="shared" ca="1" si="127"/>
        <v>3</v>
      </c>
      <c r="D2003">
        <v>1</v>
      </c>
      <c r="E2003">
        <v>0</v>
      </c>
      <c r="F2003" s="2" t="s">
        <v>4250</v>
      </c>
      <c r="G2003" t="s">
        <v>4179</v>
      </c>
      <c r="H2003">
        <v>20</v>
      </c>
      <c r="I2003">
        <v>4</v>
      </c>
      <c r="J2003">
        <f t="shared" si="124"/>
        <v>-2</v>
      </c>
    </row>
    <row r="2004" spans="1:10">
      <c r="A2004" s="3">
        <f t="shared" ca="1" si="125"/>
        <v>41010</v>
      </c>
      <c r="B2004" s="4" t="str">
        <f t="shared" ca="1" si="126"/>
        <v>11.43.08</v>
      </c>
      <c r="C2004">
        <f t="shared" ca="1" si="127"/>
        <v>3</v>
      </c>
      <c r="D2004">
        <v>1</v>
      </c>
      <c r="E2004">
        <v>0</v>
      </c>
      <c r="F2004" s="2" t="s">
        <v>4195</v>
      </c>
      <c r="G2004" t="s">
        <v>4180</v>
      </c>
      <c r="H2004">
        <v>15</v>
      </c>
      <c r="I2004">
        <v>4</v>
      </c>
      <c r="J2004">
        <f t="shared" si="124"/>
        <v>-3</v>
      </c>
    </row>
    <row r="2005" spans="1:10">
      <c r="A2005" s="3">
        <f t="shared" ca="1" si="125"/>
        <v>41010</v>
      </c>
      <c r="B2005" s="4" t="str">
        <f t="shared" ca="1" si="126"/>
        <v>11.43.08</v>
      </c>
      <c r="C2005">
        <f t="shared" ca="1" si="127"/>
        <v>3</v>
      </c>
      <c r="D2005">
        <v>1</v>
      </c>
      <c r="E2005">
        <v>0</v>
      </c>
      <c r="F2005" s="2" t="s">
        <v>4251</v>
      </c>
      <c r="G2005" t="s">
        <v>4181</v>
      </c>
      <c r="H2005">
        <v>0</v>
      </c>
      <c r="I2005">
        <v>3</v>
      </c>
      <c r="J2005">
        <f t="shared" si="124"/>
        <v>-4</v>
      </c>
    </row>
    <row r="2006" spans="1:10">
      <c r="A2006" s="3">
        <f t="shared" ca="1" si="125"/>
        <v>41010</v>
      </c>
      <c r="B2006" s="4" t="str">
        <f t="shared" ca="1" si="126"/>
        <v>11.43.08</v>
      </c>
      <c r="C2006">
        <f t="shared" ca="1" si="127"/>
        <v>3</v>
      </c>
      <c r="D2006">
        <v>1</v>
      </c>
      <c r="E2006">
        <v>0</v>
      </c>
      <c r="F2006" s="2" t="s">
        <v>4190</v>
      </c>
      <c r="G2006" t="s">
        <v>4182</v>
      </c>
      <c r="H2006">
        <v>0</v>
      </c>
      <c r="I2006">
        <v>5</v>
      </c>
      <c r="J2006">
        <f t="shared" si="124"/>
        <v>-5</v>
      </c>
    </row>
    <row r="2007" spans="1:10">
      <c r="A2007" s="3">
        <f t="shared" ca="1" si="125"/>
        <v>41010</v>
      </c>
      <c r="B2007" s="4" t="str">
        <f t="shared" ca="1" si="126"/>
        <v>11.43.08</v>
      </c>
      <c r="C2007">
        <f t="shared" ca="1" si="127"/>
        <v>3</v>
      </c>
      <c r="D2007">
        <v>2</v>
      </c>
      <c r="E2007">
        <v>2</v>
      </c>
      <c r="F2007" s="2" t="s">
        <v>4255</v>
      </c>
      <c r="G2007" t="s">
        <v>4178</v>
      </c>
      <c r="H2007">
        <v>20</v>
      </c>
      <c r="I2007">
        <v>7</v>
      </c>
      <c r="J2007">
        <f t="shared" si="124"/>
        <v>-1</v>
      </c>
    </row>
    <row r="2008" spans="1:10">
      <c r="A2008" s="3">
        <f t="shared" ca="1" si="125"/>
        <v>41010</v>
      </c>
      <c r="B2008" s="4" t="str">
        <f t="shared" ca="1" si="126"/>
        <v>11.43.08</v>
      </c>
      <c r="C2008">
        <f t="shared" ca="1" si="127"/>
        <v>3</v>
      </c>
      <c r="D2008">
        <v>2</v>
      </c>
      <c r="E2008">
        <v>2</v>
      </c>
      <c r="F2008" s="2" t="s">
        <v>4256</v>
      </c>
      <c r="G2008" t="s">
        <v>4179</v>
      </c>
      <c r="H2008">
        <v>20</v>
      </c>
      <c r="I2008">
        <v>10</v>
      </c>
      <c r="J2008">
        <f t="shared" si="124"/>
        <v>-2</v>
      </c>
    </row>
    <row r="2009" spans="1:10">
      <c r="A2009" s="3">
        <f t="shared" ca="1" si="125"/>
        <v>41010</v>
      </c>
      <c r="B2009" s="4" t="str">
        <f t="shared" ca="1" si="126"/>
        <v>11.43.08</v>
      </c>
      <c r="C2009">
        <f t="shared" ca="1" si="127"/>
        <v>3</v>
      </c>
      <c r="D2009">
        <v>2</v>
      </c>
      <c r="E2009">
        <v>2</v>
      </c>
      <c r="F2009" s="2" t="s">
        <v>4210</v>
      </c>
      <c r="G2009" t="s">
        <v>4180</v>
      </c>
      <c r="H2009">
        <v>10</v>
      </c>
      <c r="I2009">
        <v>6</v>
      </c>
      <c r="J2009">
        <f t="shared" si="124"/>
        <v>-3</v>
      </c>
    </row>
    <row r="2010" spans="1:10">
      <c r="A2010" s="3">
        <f t="shared" ca="1" si="125"/>
        <v>41010</v>
      </c>
      <c r="B2010" s="4" t="str">
        <f t="shared" ca="1" si="126"/>
        <v>11.43.08</v>
      </c>
      <c r="C2010">
        <f t="shared" ca="1" si="127"/>
        <v>3</v>
      </c>
      <c r="D2010">
        <v>2</v>
      </c>
      <c r="E2010">
        <v>2</v>
      </c>
      <c r="F2010" s="2" t="s">
        <v>4257</v>
      </c>
      <c r="G2010" t="s">
        <v>4181</v>
      </c>
      <c r="H2010">
        <v>0</v>
      </c>
      <c r="I2010">
        <v>7</v>
      </c>
      <c r="J2010">
        <f t="shared" si="124"/>
        <v>-4</v>
      </c>
    </row>
    <row r="2011" spans="1:10">
      <c r="A2011" s="3">
        <f t="shared" ca="1" si="125"/>
        <v>41010</v>
      </c>
      <c r="B2011" s="4" t="str">
        <f t="shared" ca="1" si="126"/>
        <v>11.43.08</v>
      </c>
      <c r="C2011">
        <f t="shared" ca="1" si="127"/>
        <v>3</v>
      </c>
      <c r="D2011">
        <v>2</v>
      </c>
      <c r="E2011">
        <v>2</v>
      </c>
      <c r="F2011" s="2" t="s">
        <v>4258</v>
      </c>
      <c r="G2011" t="s">
        <v>4182</v>
      </c>
      <c r="H2011">
        <v>0</v>
      </c>
      <c r="I2011">
        <v>10</v>
      </c>
      <c r="J2011">
        <f t="shared" si="124"/>
        <v>-5</v>
      </c>
    </row>
    <row r="2012" spans="1:10">
      <c r="A2012" s="3" t="str">
        <f t="shared" ca="1" si="125"/>
        <v/>
      </c>
      <c r="B2012" s="4" t="str">
        <f t="shared" ca="1" si="126"/>
        <v/>
      </c>
      <c r="C2012" t="str">
        <f t="shared" ca="1" si="127"/>
        <v/>
      </c>
      <c r="D2012" s="1">
        <v>41010</v>
      </c>
      <c r="E2012" t="s">
        <v>4176</v>
      </c>
      <c r="F2012" s="2" t="s">
        <v>4170</v>
      </c>
      <c r="G2012">
        <v>4</v>
      </c>
      <c r="J2012" t="str">
        <f t="shared" si="124"/>
        <v/>
      </c>
    </row>
    <row r="2013" spans="1:10">
      <c r="A2013" s="3">
        <f t="shared" ca="1" si="125"/>
        <v>41010</v>
      </c>
      <c r="B2013" s="4" t="str">
        <f t="shared" ca="1" si="126"/>
        <v>11.43.08</v>
      </c>
      <c r="C2013">
        <f t="shared" ca="1" si="127"/>
        <v>4</v>
      </c>
      <c r="D2013">
        <v>0</v>
      </c>
      <c r="E2013">
        <v>1</v>
      </c>
      <c r="F2013" s="2" t="s">
        <v>4252</v>
      </c>
      <c r="G2013" t="s">
        <v>4178</v>
      </c>
      <c r="H2013">
        <v>15</v>
      </c>
      <c r="I2013">
        <v>10</v>
      </c>
      <c r="J2013">
        <f t="shared" si="124"/>
        <v>-1</v>
      </c>
    </row>
    <row r="2014" spans="1:10">
      <c r="A2014" s="3">
        <f t="shared" ca="1" si="125"/>
        <v>41010</v>
      </c>
      <c r="B2014" s="4" t="str">
        <f t="shared" ca="1" si="126"/>
        <v>11.43.08</v>
      </c>
      <c r="C2014">
        <f t="shared" ca="1" si="127"/>
        <v>4</v>
      </c>
      <c r="D2014">
        <v>0</v>
      </c>
      <c r="E2014">
        <v>1</v>
      </c>
      <c r="F2014" s="2" t="s">
        <v>4253</v>
      </c>
      <c r="G2014" t="s">
        <v>4179</v>
      </c>
      <c r="H2014">
        <v>20</v>
      </c>
      <c r="I2014">
        <v>3</v>
      </c>
      <c r="J2014">
        <f t="shared" si="124"/>
        <v>-2</v>
      </c>
    </row>
    <row r="2015" spans="1:10">
      <c r="A2015" s="3">
        <f t="shared" ca="1" si="125"/>
        <v>41010</v>
      </c>
      <c r="B2015" s="4" t="str">
        <f t="shared" ca="1" si="126"/>
        <v>11.43.08</v>
      </c>
      <c r="C2015">
        <f t="shared" ca="1" si="127"/>
        <v>4</v>
      </c>
      <c r="D2015">
        <v>0</v>
      </c>
      <c r="E2015">
        <v>1</v>
      </c>
      <c r="F2015" s="2" t="s">
        <v>4254</v>
      </c>
      <c r="G2015" t="s">
        <v>4180</v>
      </c>
      <c r="H2015">
        <v>20</v>
      </c>
      <c r="I2015">
        <v>5</v>
      </c>
      <c r="J2015">
        <f t="shared" si="124"/>
        <v>-3</v>
      </c>
    </row>
    <row r="2016" spans="1:10">
      <c r="A2016" s="3">
        <f t="shared" ca="1" si="125"/>
        <v>41010</v>
      </c>
      <c r="B2016" s="4" t="str">
        <f t="shared" ca="1" si="126"/>
        <v>11.43.08</v>
      </c>
      <c r="C2016">
        <f t="shared" ca="1" si="127"/>
        <v>4</v>
      </c>
      <c r="D2016">
        <v>0</v>
      </c>
      <c r="E2016">
        <v>1</v>
      </c>
      <c r="F2016" s="2" t="s">
        <v>4185</v>
      </c>
      <c r="G2016" t="s">
        <v>4181</v>
      </c>
      <c r="H2016">
        <v>0</v>
      </c>
      <c r="I2016">
        <v>1</v>
      </c>
      <c r="J2016">
        <f t="shared" si="124"/>
        <v>-4</v>
      </c>
    </row>
    <row r="2017" spans="1:10">
      <c r="A2017" s="3">
        <f t="shared" ca="1" si="125"/>
        <v>41010</v>
      </c>
      <c r="B2017" s="4" t="str">
        <f t="shared" ca="1" si="126"/>
        <v>11.43.08</v>
      </c>
      <c r="C2017">
        <f t="shared" ca="1" si="127"/>
        <v>4</v>
      </c>
      <c r="D2017">
        <v>0</v>
      </c>
      <c r="E2017">
        <v>1</v>
      </c>
      <c r="F2017" s="2" t="s">
        <v>4188</v>
      </c>
      <c r="G2017" t="s">
        <v>4182</v>
      </c>
      <c r="H2017">
        <v>0</v>
      </c>
      <c r="I2017">
        <v>6</v>
      </c>
      <c r="J2017">
        <f t="shared" si="124"/>
        <v>-5</v>
      </c>
    </row>
    <row r="2018" spans="1:10">
      <c r="A2018" s="3">
        <f t="shared" ca="1" si="125"/>
        <v>41010</v>
      </c>
      <c r="B2018" s="4" t="str">
        <f t="shared" ca="1" si="126"/>
        <v>11.43.08</v>
      </c>
      <c r="C2018">
        <f t="shared" ca="1" si="127"/>
        <v>4</v>
      </c>
      <c r="D2018">
        <v>1</v>
      </c>
      <c r="E2018">
        <v>0</v>
      </c>
      <c r="F2018" s="2" t="s">
        <v>4249</v>
      </c>
      <c r="G2018" t="s">
        <v>4178</v>
      </c>
      <c r="H2018">
        <v>20</v>
      </c>
      <c r="I2018">
        <v>2</v>
      </c>
      <c r="J2018">
        <f t="shared" si="124"/>
        <v>-1</v>
      </c>
    </row>
    <row r="2019" spans="1:10">
      <c r="A2019" s="3">
        <f t="shared" ca="1" si="125"/>
        <v>41010</v>
      </c>
      <c r="B2019" s="4" t="str">
        <f t="shared" ca="1" si="126"/>
        <v>11.43.08</v>
      </c>
      <c r="C2019">
        <f t="shared" ca="1" si="127"/>
        <v>4</v>
      </c>
      <c r="D2019">
        <v>1</v>
      </c>
      <c r="E2019">
        <v>0</v>
      </c>
      <c r="F2019" s="2" t="s">
        <v>4250</v>
      </c>
      <c r="G2019" t="s">
        <v>4179</v>
      </c>
      <c r="H2019">
        <v>20</v>
      </c>
      <c r="I2019">
        <v>2</v>
      </c>
      <c r="J2019">
        <f t="shared" si="124"/>
        <v>-2</v>
      </c>
    </row>
    <row r="2020" spans="1:10">
      <c r="A2020" s="3">
        <f t="shared" ca="1" si="125"/>
        <v>41010</v>
      </c>
      <c r="B2020" s="4" t="str">
        <f t="shared" ca="1" si="126"/>
        <v>11.43.08</v>
      </c>
      <c r="C2020">
        <f t="shared" ca="1" si="127"/>
        <v>4</v>
      </c>
      <c r="D2020">
        <v>1</v>
      </c>
      <c r="E2020">
        <v>0</v>
      </c>
      <c r="F2020" s="2" t="s">
        <v>4195</v>
      </c>
      <c r="G2020" t="s">
        <v>4180</v>
      </c>
      <c r="H2020">
        <v>15</v>
      </c>
      <c r="I2020">
        <v>3</v>
      </c>
      <c r="J2020">
        <f t="shared" si="124"/>
        <v>-3</v>
      </c>
    </row>
    <row r="2021" spans="1:10">
      <c r="A2021" s="3">
        <f t="shared" ca="1" si="125"/>
        <v>41010</v>
      </c>
      <c r="B2021" s="4" t="str">
        <f t="shared" ca="1" si="126"/>
        <v>11.43.08</v>
      </c>
      <c r="C2021">
        <f t="shared" ca="1" si="127"/>
        <v>4</v>
      </c>
      <c r="D2021">
        <v>1</v>
      </c>
      <c r="E2021">
        <v>0</v>
      </c>
      <c r="F2021" s="2" t="s">
        <v>4251</v>
      </c>
      <c r="G2021" t="s">
        <v>4181</v>
      </c>
      <c r="H2021">
        <v>0</v>
      </c>
      <c r="I2021">
        <v>3</v>
      </c>
      <c r="J2021">
        <f t="shared" si="124"/>
        <v>-4</v>
      </c>
    </row>
    <row r="2022" spans="1:10">
      <c r="A2022" s="3">
        <f t="shared" ca="1" si="125"/>
        <v>41010</v>
      </c>
      <c r="B2022" s="4" t="str">
        <f t="shared" ca="1" si="126"/>
        <v>11.43.08</v>
      </c>
      <c r="C2022">
        <f t="shared" ca="1" si="127"/>
        <v>4</v>
      </c>
      <c r="D2022">
        <v>1</v>
      </c>
      <c r="E2022">
        <v>0</v>
      </c>
      <c r="F2022" s="2" t="s">
        <v>4190</v>
      </c>
      <c r="G2022" t="s">
        <v>4182</v>
      </c>
      <c r="H2022">
        <v>0</v>
      </c>
      <c r="I2022">
        <v>5</v>
      </c>
      <c r="J2022">
        <f t="shared" si="124"/>
        <v>-5</v>
      </c>
    </row>
    <row r="2023" spans="1:10">
      <c r="A2023" s="3">
        <f t="shared" ca="1" si="125"/>
        <v>41010</v>
      </c>
      <c r="B2023" s="4" t="str">
        <f t="shared" ca="1" si="126"/>
        <v>11.43.08</v>
      </c>
      <c r="C2023">
        <f t="shared" ca="1" si="127"/>
        <v>4</v>
      </c>
      <c r="D2023">
        <v>2</v>
      </c>
      <c r="E2023">
        <v>2</v>
      </c>
      <c r="F2023" s="2" t="s">
        <v>4255</v>
      </c>
      <c r="G2023" t="s">
        <v>4178</v>
      </c>
      <c r="H2023">
        <v>19</v>
      </c>
      <c r="I2023">
        <v>4</v>
      </c>
      <c r="J2023">
        <f t="shared" si="124"/>
        <v>-1</v>
      </c>
    </row>
    <row r="2024" spans="1:10">
      <c r="A2024" s="3">
        <f t="shared" ca="1" si="125"/>
        <v>41010</v>
      </c>
      <c r="B2024" s="4" t="str">
        <f t="shared" ca="1" si="126"/>
        <v>11.43.08</v>
      </c>
      <c r="C2024">
        <f t="shared" ca="1" si="127"/>
        <v>4</v>
      </c>
      <c r="D2024">
        <v>2</v>
      </c>
      <c r="E2024">
        <v>2</v>
      </c>
      <c r="F2024" s="2" t="s">
        <v>4256</v>
      </c>
      <c r="G2024" t="s">
        <v>4179</v>
      </c>
      <c r="H2024">
        <v>19</v>
      </c>
      <c r="I2024">
        <v>10</v>
      </c>
      <c r="J2024">
        <f t="shared" si="124"/>
        <v>-2</v>
      </c>
    </row>
    <row r="2025" spans="1:10">
      <c r="A2025" s="3">
        <f t="shared" ca="1" si="125"/>
        <v>41010</v>
      </c>
      <c r="B2025" s="4" t="str">
        <f t="shared" ca="1" si="126"/>
        <v>11.43.08</v>
      </c>
      <c r="C2025">
        <f t="shared" ca="1" si="127"/>
        <v>4</v>
      </c>
      <c r="D2025">
        <v>2</v>
      </c>
      <c r="E2025">
        <v>2</v>
      </c>
      <c r="F2025" s="2" t="s">
        <v>4210</v>
      </c>
      <c r="G2025" t="s">
        <v>4180</v>
      </c>
      <c r="H2025">
        <v>0</v>
      </c>
      <c r="I2025">
        <v>4</v>
      </c>
      <c r="J2025">
        <f t="shared" si="124"/>
        <v>-3</v>
      </c>
    </row>
    <row r="2026" spans="1:10">
      <c r="A2026" s="3">
        <f t="shared" ca="1" si="125"/>
        <v>41010</v>
      </c>
      <c r="B2026" s="4" t="str">
        <f t="shared" ca="1" si="126"/>
        <v>11.43.08</v>
      </c>
      <c r="C2026">
        <f t="shared" ca="1" si="127"/>
        <v>4</v>
      </c>
      <c r="D2026">
        <v>2</v>
      </c>
      <c r="E2026">
        <v>2</v>
      </c>
      <c r="F2026" s="2" t="s">
        <v>4257</v>
      </c>
      <c r="G2026" t="s">
        <v>4181</v>
      </c>
      <c r="H2026">
        <v>0</v>
      </c>
      <c r="I2026">
        <v>7</v>
      </c>
      <c r="J2026">
        <f t="shared" si="124"/>
        <v>-4</v>
      </c>
    </row>
    <row r="2027" spans="1:10">
      <c r="A2027" s="3">
        <f t="shared" ca="1" si="125"/>
        <v>41010</v>
      </c>
      <c r="B2027" s="4" t="str">
        <f t="shared" ca="1" si="126"/>
        <v>11.43.08</v>
      </c>
      <c r="C2027">
        <f t="shared" ca="1" si="127"/>
        <v>4</v>
      </c>
      <c r="D2027">
        <v>2</v>
      </c>
      <c r="E2027">
        <v>2</v>
      </c>
      <c r="F2027" s="2" t="s">
        <v>4258</v>
      </c>
      <c r="G2027" t="s">
        <v>4182</v>
      </c>
      <c r="H2027">
        <v>0</v>
      </c>
      <c r="I2027">
        <v>10</v>
      </c>
      <c r="J2027">
        <f t="shared" si="124"/>
        <v>-5</v>
      </c>
    </row>
    <row r="2028" spans="1:10">
      <c r="A2028" s="3" t="str">
        <f t="shared" ca="1" si="125"/>
        <v/>
      </c>
      <c r="B2028" s="4" t="str">
        <f t="shared" ca="1" si="126"/>
        <v/>
      </c>
      <c r="C2028" t="str">
        <f t="shared" ca="1" si="127"/>
        <v/>
      </c>
      <c r="D2028" s="1">
        <v>41010</v>
      </c>
      <c r="E2028" t="s">
        <v>4176</v>
      </c>
      <c r="F2028" s="2" t="s">
        <v>4170</v>
      </c>
      <c r="G2028">
        <v>5</v>
      </c>
      <c r="J2028" t="str">
        <f t="shared" si="124"/>
        <v/>
      </c>
    </row>
    <row r="2029" spans="1:10">
      <c r="A2029" s="3">
        <f t="shared" ca="1" si="125"/>
        <v>41010</v>
      </c>
      <c r="B2029" s="4" t="str">
        <f t="shared" ca="1" si="126"/>
        <v>11.43.08</v>
      </c>
      <c r="C2029">
        <f t="shared" ca="1" si="127"/>
        <v>5</v>
      </c>
      <c r="D2029">
        <v>0</v>
      </c>
      <c r="E2029">
        <v>2</v>
      </c>
      <c r="F2029" s="2" t="s">
        <v>4255</v>
      </c>
      <c r="G2029" t="s">
        <v>4178</v>
      </c>
      <c r="H2029">
        <v>1</v>
      </c>
      <c r="I2029">
        <v>3</v>
      </c>
      <c r="J2029">
        <f t="shared" si="124"/>
        <v>-1</v>
      </c>
    </row>
    <row r="2030" spans="1:10">
      <c r="A2030" s="3">
        <f t="shared" ca="1" si="125"/>
        <v>41010</v>
      </c>
      <c r="B2030" s="4" t="str">
        <f t="shared" ca="1" si="126"/>
        <v>11.43.08</v>
      </c>
      <c r="C2030">
        <f t="shared" ca="1" si="127"/>
        <v>5</v>
      </c>
      <c r="D2030">
        <v>0</v>
      </c>
      <c r="E2030">
        <v>2</v>
      </c>
      <c r="F2030" s="2" t="s">
        <v>4256</v>
      </c>
      <c r="G2030" t="s">
        <v>4179</v>
      </c>
      <c r="H2030">
        <v>0</v>
      </c>
      <c r="I2030">
        <v>8</v>
      </c>
      <c r="J2030">
        <f t="shared" si="124"/>
        <v>-2</v>
      </c>
    </row>
    <row r="2031" spans="1:10">
      <c r="A2031" s="3">
        <f t="shared" ca="1" si="125"/>
        <v>41010</v>
      </c>
      <c r="B2031" s="4" t="str">
        <f t="shared" ca="1" si="126"/>
        <v>11.43.08</v>
      </c>
      <c r="C2031">
        <f t="shared" ca="1" si="127"/>
        <v>5</v>
      </c>
      <c r="D2031">
        <v>0</v>
      </c>
      <c r="E2031">
        <v>2</v>
      </c>
      <c r="F2031" s="2" t="s">
        <v>4210</v>
      </c>
      <c r="G2031" t="s">
        <v>4180</v>
      </c>
      <c r="H2031">
        <v>0</v>
      </c>
      <c r="I2031">
        <v>6</v>
      </c>
      <c r="J2031">
        <f t="shared" si="124"/>
        <v>-3</v>
      </c>
    </row>
    <row r="2032" spans="1:10">
      <c r="A2032" s="3">
        <f t="shared" ca="1" si="125"/>
        <v>41010</v>
      </c>
      <c r="B2032" s="4" t="str">
        <f t="shared" ca="1" si="126"/>
        <v>11.43.08</v>
      </c>
      <c r="C2032">
        <f t="shared" ca="1" si="127"/>
        <v>5</v>
      </c>
      <c r="D2032">
        <v>0</v>
      </c>
      <c r="E2032">
        <v>2</v>
      </c>
      <c r="F2032" s="2" t="s">
        <v>4257</v>
      </c>
      <c r="G2032" t="s">
        <v>4181</v>
      </c>
      <c r="H2032">
        <v>0</v>
      </c>
      <c r="I2032">
        <v>10</v>
      </c>
      <c r="J2032">
        <f t="shared" si="124"/>
        <v>-4</v>
      </c>
    </row>
    <row r="2033" spans="1:10">
      <c r="A2033" s="3">
        <f t="shared" ca="1" si="125"/>
        <v>41010</v>
      </c>
      <c r="B2033" s="4" t="str">
        <f t="shared" ca="1" si="126"/>
        <v>11.43.08</v>
      </c>
      <c r="C2033">
        <f t="shared" ca="1" si="127"/>
        <v>5</v>
      </c>
      <c r="D2033">
        <v>0</v>
      </c>
      <c r="E2033">
        <v>2</v>
      </c>
      <c r="F2033" s="2" t="s">
        <v>4258</v>
      </c>
      <c r="G2033" t="s">
        <v>4182</v>
      </c>
      <c r="H2033">
        <v>0</v>
      </c>
      <c r="I2033">
        <v>10</v>
      </c>
      <c r="J2033">
        <f t="shared" si="124"/>
        <v>-5</v>
      </c>
    </row>
    <row r="2034" spans="1:10">
      <c r="A2034" s="3">
        <f t="shared" ca="1" si="125"/>
        <v>41010</v>
      </c>
      <c r="B2034" s="4" t="str">
        <f t="shared" ca="1" si="126"/>
        <v>11.43.08</v>
      </c>
      <c r="C2034">
        <f t="shared" ca="1" si="127"/>
        <v>5</v>
      </c>
      <c r="D2034">
        <v>1</v>
      </c>
      <c r="E2034">
        <v>1</v>
      </c>
      <c r="F2034" s="2" t="s">
        <v>4252</v>
      </c>
      <c r="G2034" t="s">
        <v>4178</v>
      </c>
      <c r="H2034">
        <v>18</v>
      </c>
      <c r="I2034">
        <v>10</v>
      </c>
      <c r="J2034">
        <f t="shared" si="124"/>
        <v>-1</v>
      </c>
    </row>
    <row r="2035" spans="1:10">
      <c r="A2035" s="3">
        <f t="shared" ca="1" si="125"/>
        <v>41010</v>
      </c>
      <c r="B2035" s="4" t="str">
        <f t="shared" ca="1" si="126"/>
        <v>11.43.08</v>
      </c>
      <c r="C2035">
        <f t="shared" ca="1" si="127"/>
        <v>5</v>
      </c>
      <c r="D2035">
        <v>1</v>
      </c>
      <c r="E2035">
        <v>1</v>
      </c>
      <c r="F2035" s="2" t="s">
        <v>4253</v>
      </c>
      <c r="G2035" t="s">
        <v>4179</v>
      </c>
      <c r="H2035">
        <v>20</v>
      </c>
      <c r="I2035">
        <v>4</v>
      </c>
      <c r="J2035">
        <f t="shared" si="124"/>
        <v>-2</v>
      </c>
    </row>
    <row r="2036" spans="1:10">
      <c r="A2036" s="3">
        <f t="shared" ca="1" si="125"/>
        <v>41010</v>
      </c>
      <c r="B2036" s="4" t="str">
        <f t="shared" ca="1" si="126"/>
        <v>11.43.08</v>
      </c>
      <c r="C2036">
        <f t="shared" ca="1" si="127"/>
        <v>5</v>
      </c>
      <c r="D2036">
        <v>1</v>
      </c>
      <c r="E2036">
        <v>1</v>
      </c>
      <c r="F2036" s="2" t="s">
        <v>4254</v>
      </c>
      <c r="G2036" t="s">
        <v>4180</v>
      </c>
      <c r="H2036">
        <v>19</v>
      </c>
      <c r="I2036">
        <v>6</v>
      </c>
      <c r="J2036">
        <f t="shared" si="124"/>
        <v>-3</v>
      </c>
    </row>
    <row r="2037" spans="1:10">
      <c r="A2037" s="3">
        <f t="shared" ca="1" si="125"/>
        <v>41010</v>
      </c>
      <c r="B2037" s="4" t="str">
        <f t="shared" ca="1" si="126"/>
        <v>11.43.08</v>
      </c>
      <c r="C2037">
        <f t="shared" ca="1" si="127"/>
        <v>5</v>
      </c>
      <c r="D2037">
        <v>1</v>
      </c>
      <c r="E2037">
        <v>1</v>
      </c>
      <c r="F2037" s="2" t="s">
        <v>4185</v>
      </c>
      <c r="G2037" t="s">
        <v>4181</v>
      </c>
      <c r="H2037">
        <v>0</v>
      </c>
      <c r="I2037">
        <v>5</v>
      </c>
      <c r="J2037">
        <f t="shared" si="124"/>
        <v>-4</v>
      </c>
    </row>
    <row r="2038" spans="1:10">
      <c r="A2038" s="3">
        <f t="shared" ca="1" si="125"/>
        <v>41010</v>
      </c>
      <c r="B2038" s="4" t="str">
        <f t="shared" ca="1" si="126"/>
        <v>11.43.08</v>
      </c>
      <c r="C2038">
        <f t="shared" ca="1" si="127"/>
        <v>5</v>
      </c>
      <c r="D2038">
        <v>1</v>
      </c>
      <c r="E2038">
        <v>1</v>
      </c>
      <c r="F2038" s="2" t="s">
        <v>4188</v>
      </c>
      <c r="G2038" t="s">
        <v>4182</v>
      </c>
      <c r="H2038">
        <v>0</v>
      </c>
      <c r="I2038">
        <v>7</v>
      </c>
      <c r="J2038">
        <f t="shared" si="124"/>
        <v>-5</v>
      </c>
    </row>
    <row r="2039" spans="1:10">
      <c r="A2039" s="3">
        <f t="shared" ca="1" si="125"/>
        <v>41010</v>
      </c>
      <c r="B2039" s="4" t="str">
        <f t="shared" ca="1" si="126"/>
        <v>11.43.08</v>
      </c>
      <c r="C2039">
        <f t="shared" ca="1" si="127"/>
        <v>5</v>
      </c>
      <c r="D2039">
        <v>2</v>
      </c>
      <c r="E2039">
        <v>0</v>
      </c>
      <c r="F2039" s="2" t="s">
        <v>4249</v>
      </c>
      <c r="G2039" t="s">
        <v>4178</v>
      </c>
      <c r="H2039">
        <v>20</v>
      </c>
      <c r="I2039">
        <v>2</v>
      </c>
      <c r="J2039">
        <f t="shared" si="124"/>
        <v>-1</v>
      </c>
    </row>
    <row r="2040" spans="1:10">
      <c r="A2040" s="3">
        <f t="shared" ca="1" si="125"/>
        <v>41010</v>
      </c>
      <c r="B2040" s="4" t="str">
        <f t="shared" ca="1" si="126"/>
        <v>11.43.08</v>
      </c>
      <c r="C2040">
        <f t="shared" ca="1" si="127"/>
        <v>5</v>
      </c>
      <c r="D2040">
        <v>2</v>
      </c>
      <c r="E2040">
        <v>0</v>
      </c>
      <c r="F2040" s="2" t="s">
        <v>4250</v>
      </c>
      <c r="G2040" t="s">
        <v>4179</v>
      </c>
      <c r="H2040">
        <v>19</v>
      </c>
      <c r="I2040">
        <v>2</v>
      </c>
      <c r="J2040">
        <f t="shared" si="124"/>
        <v>-2</v>
      </c>
    </row>
    <row r="2041" spans="1:10">
      <c r="A2041" s="3">
        <f t="shared" ca="1" si="125"/>
        <v>41010</v>
      </c>
      <c r="B2041" s="4" t="str">
        <f t="shared" ca="1" si="126"/>
        <v>11.43.08</v>
      </c>
      <c r="C2041">
        <f t="shared" ca="1" si="127"/>
        <v>5</v>
      </c>
      <c r="D2041">
        <v>2</v>
      </c>
      <c r="E2041">
        <v>0</v>
      </c>
      <c r="F2041" s="2" t="s">
        <v>4195</v>
      </c>
      <c r="G2041" t="s">
        <v>4180</v>
      </c>
      <c r="H2041">
        <v>19</v>
      </c>
      <c r="I2041">
        <v>4</v>
      </c>
      <c r="J2041">
        <f t="shared" si="124"/>
        <v>-3</v>
      </c>
    </row>
    <row r="2042" spans="1:10">
      <c r="A2042" s="3">
        <f t="shared" ca="1" si="125"/>
        <v>41010</v>
      </c>
      <c r="B2042" s="4" t="str">
        <f t="shared" ca="1" si="126"/>
        <v>11.43.08</v>
      </c>
      <c r="C2042">
        <f t="shared" ca="1" si="127"/>
        <v>5</v>
      </c>
      <c r="D2042">
        <v>2</v>
      </c>
      <c r="E2042">
        <v>0</v>
      </c>
      <c r="F2042" s="2" t="s">
        <v>4251</v>
      </c>
      <c r="G2042" t="s">
        <v>4181</v>
      </c>
      <c r="H2042">
        <v>0</v>
      </c>
      <c r="I2042">
        <v>5</v>
      </c>
      <c r="J2042">
        <f t="shared" si="124"/>
        <v>-4</v>
      </c>
    </row>
    <row r="2043" spans="1:10">
      <c r="A2043" s="3">
        <f t="shared" ca="1" si="125"/>
        <v>41010</v>
      </c>
      <c r="B2043" s="4" t="str">
        <f t="shared" ca="1" si="126"/>
        <v>11.43.08</v>
      </c>
      <c r="C2043">
        <f t="shared" ca="1" si="127"/>
        <v>5</v>
      </c>
      <c r="D2043">
        <v>2</v>
      </c>
      <c r="E2043">
        <v>0</v>
      </c>
      <c r="F2043" s="2" t="s">
        <v>4190</v>
      </c>
      <c r="G2043" t="s">
        <v>4182</v>
      </c>
      <c r="H2043">
        <v>0</v>
      </c>
      <c r="I2043">
        <v>6</v>
      </c>
      <c r="J2043">
        <f t="shared" si="124"/>
        <v>-5</v>
      </c>
    </row>
    <row r="2044" spans="1:10">
      <c r="A2044" s="3" t="str">
        <f t="shared" ca="1" si="125"/>
        <v/>
      </c>
      <c r="B2044" s="4" t="str">
        <f t="shared" ca="1" si="126"/>
        <v/>
      </c>
      <c r="C2044" t="str">
        <f t="shared" ca="1" si="127"/>
        <v/>
      </c>
      <c r="D2044" s="1">
        <v>41010</v>
      </c>
      <c r="E2044" t="s">
        <v>4176</v>
      </c>
      <c r="F2044" s="2" t="s">
        <v>4170</v>
      </c>
      <c r="G2044">
        <v>6</v>
      </c>
      <c r="J2044" t="str">
        <f t="shared" si="124"/>
        <v/>
      </c>
    </row>
    <row r="2045" spans="1:10">
      <c r="A2045" s="3">
        <f t="shared" ca="1" si="125"/>
        <v>41010</v>
      </c>
      <c r="B2045" s="4" t="str">
        <f t="shared" ca="1" si="126"/>
        <v>11.43.08</v>
      </c>
      <c r="C2045">
        <f t="shared" ca="1" si="127"/>
        <v>6</v>
      </c>
      <c r="D2045">
        <v>0</v>
      </c>
      <c r="E2045">
        <v>0</v>
      </c>
      <c r="F2045" s="2" t="s">
        <v>4249</v>
      </c>
      <c r="G2045" t="s">
        <v>4178</v>
      </c>
      <c r="H2045">
        <v>20</v>
      </c>
      <c r="I2045">
        <v>2</v>
      </c>
      <c r="J2045">
        <f t="shared" si="124"/>
        <v>-1</v>
      </c>
    </row>
    <row r="2046" spans="1:10">
      <c r="A2046" s="3">
        <f t="shared" ca="1" si="125"/>
        <v>41010</v>
      </c>
      <c r="B2046" s="4" t="str">
        <f t="shared" ca="1" si="126"/>
        <v>11.43.08</v>
      </c>
      <c r="C2046">
        <f t="shared" ca="1" si="127"/>
        <v>6</v>
      </c>
      <c r="D2046">
        <v>0</v>
      </c>
      <c r="E2046">
        <v>0</v>
      </c>
      <c r="F2046" s="2" t="s">
        <v>4250</v>
      </c>
      <c r="G2046" t="s">
        <v>4179</v>
      </c>
      <c r="H2046">
        <v>20</v>
      </c>
      <c r="I2046">
        <v>2</v>
      </c>
      <c r="J2046">
        <f t="shared" si="124"/>
        <v>-2</v>
      </c>
    </row>
    <row r="2047" spans="1:10">
      <c r="A2047" s="3">
        <f t="shared" ca="1" si="125"/>
        <v>41010</v>
      </c>
      <c r="B2047" s="4" t="str">
        <f t="shared" ca="1" si="126"/>
        <v>11.43.08</v>
      </c>
      <c r="C2047">
        <f t="shared" ca="1" si="127"/>
        <v>6</v>
      </c>
      <c r="D2047">
        <v>0</v>
      </c>
      <c r="E2047">
        <v>0</v>
      </c>
      <c r="F2047" s="2" t="s">
        <v>4195</v>
      </c>
      <c r="G2047" t="s">
        <v>4180</v>
      </c>
      <c r="H2047">
        <v>15</v>
      </c>
      <c r="I2047">
        <v>4</v>
      </c>
      <c r="J2047">
        <f t="shared" si="124"/>
        <v>-3</v>
      </c>
    </row>
    <row r="2048" spans="1:10">
      <c r="A2048" s="3">
        <f t="shared" ca="1" si="125"/>
        <v>41010</v>
      </c>
      <c r="B2048" s="4" t="str">
        <f t="shared" ca="1" si="126"/>
        <v>11.43.08</v>
      </c>
      <c r="C2048">
        <f t="shared" ca="1" si="127"/>
        <v>6</v>
      </c>
      <c r="D2048">
        <v>0</v>
      </c>
      <c r="E2048">
        <v>0</v>
      </c>
      <c r="F2048" s="2" t="s">
        <v>4251</v>
      </c>
      <c r="G2048" t="s">
        <v>4181</v>
      </c>
      <c r="H2048">
        <v>0</v>
      </c>
      <c r="I2048">
        <v>4</v>
      </c>
      <c r="J2048">
        <f t="shared" si="124"/>
        <v>-4</v>
      </c>
    </row>
    <row r="2049" spans="1:10">
      <c r="A2049" s="3">
        <f t="shared" ca="1" si="125"/>
        <v>41010</v>
      </c>
      <c r="B2049" s="4" t="str">
        <f t="shared" ca="1" si="126"/>
        <v>11.43.08</v>
      </c>
      <c r="C2049">
        <f t="shared" ca="1" si="127"/>
        <v>6</v>
      </c>
      <c r="D2049">
        <v>0</v>
      </c>
      <c r="E2049">
        <v>0</v>
      </c>
      <c r="F2049" s="2" t="s">
        <v>4190</v>
      </c>
      <c r="G2049" t="s">
        <v>4182</v>
      </c>
      <c r="H2049">
        <v>0</v>
      </c>
      <c r="I2049">
        <v>6</v>
      </c>
      <c r="J2049">
        <f t="shared" si="124"/>
        <v>-5</v>
      </c>
    </row>
    <row r="2050" spans="1:10">
      <c r="A2050" s="3">
        <f t="shared" ca="1" si="125"/>
        <v>41010</v>
      </c>
      <c r="B2050" s="4" t="str">
        <f t="shared" ca="1" si="126"/>
        <v>11.43.08</v>
      </c>
      <c r="C2050">
        <f t="shared" ca="1" si="127"/>
        <v>6</v>
      </c>
      <c r="D2050">
        <v>1</v>
      </c>
      <c r="E2050">
        <v>2</v>
      </c>
      <c r="F2050" s="2" t="s">
        <v>4255</v>
      </c>
      <c r="G2050" t="s">
        <v>4178</v>
      </c>
      <c r="H2050">
        <v>4</v>
      </c>
      <c r="I2050">
        <v>0</v>
      </c>
      <c r="J2050">
        <f t="shared" ref="J2050:J2113" si="128">IF(G2050="A", -1, IF(G2050="B", -2, IF(G2050="C", -3, IF(G2050="D", -4, IF(G2050="E", -5, "")))))</f>
        <v>-1</v>
      </c>
    </row>
    <row r="2051" spans="1:10">
      <c r="A2051" s="3">
        <f t="shared" ref="A2051:A2114" ca="1" si="129">IF(D2051=0,OFFSET(D2051,-5*D2051+J2051,0),IF(D2051=1,OFFSET(D2051,-5*D2051+J2051,0),IF(D2051=2,OFFSET(D2051,-5*D2051+J2051,0),IF(D2051=3,OFFSET(D2051,-5*D2051+J2051,0),IF(D2051=4,OFFSET(D2051,-5*D2051+J2051,0),"")))))</f>
        <v>41010</v>
      </c>
      <c r="B2051" s="4" t="str">
        <f t="shared" ref="B2051:B2114" ca="1" si="130">IF(D2051=0,OFFSET(D2051,-5*D2051+J2051,1),IF(D2051=1,OFFSET(D2051,-5*D2051+J2051,1),IF(D2051=2,OFFSET(D2051,-5*D2051+J2051,1),IF(D2051=3,OFFSET(D2051,-5*D2051+J2051,1),IF(D2051=4,OFFSET(D2051,-5*D2051+J2051,1),"")))))</f>
        <v>11.43.08</v>
      </c>
      <c r="C2051">
        <f t="shared" ref="C2051:C2114" ca="1" si="131">IF(D2051=0,OFFSET(D2051,-5*D2051+J2051,3),IF(D2051=1,OFFSET(D2051,-5*D2051+J2051,3),IF(D2051=2,OFFSET(D2051,-5*D2051+J2051,3),IF(D2051=3,OFFSET(D2051,-5*D2051+J2051,3),IF(D2051=4,OFFSET(D2051,-5*D2051+J2051,3),"")))))</f>
        <v>6</v>
      </c>
      <c r="D2051">
        <v>1</v>
      </c>
      <c r="E2051">
        <v>2</v>
      </c>
      <c r="F2051" s="2" t="s">
        <v>4256</v>
      </c>
      <c r="G2051" t="s">
        <v>4179</v>
      </c>
      <c r="H2051">
        <v>0</v>
      </c>
      <c r="I2051">
        <v>0</v>
      </c>
      <c r="J2051">
        <f t="shared" si="128"/>
        <v>-2</v>
      </c>
    </row>
    <row r="2052" spans="1:10">
      <c r="A2052" s="3">
        <f t="shared" ca="1" si="129"/>
        <v>41010</v>
      </c>
      <c r="B2052" s="4" t="str">
        <f t="shared" ca="1" si="130"/>
        <v>11.43.08</v>
      </c>
      <c r="C2052">
        <f t="shared" ca="1" si="131"/>
        <v>6</v>
      </c>
      <c r="D2052">
        <v>1</v>
      </c>
      <c r="E2052">
        <v>2</v>
      </c>
      <c r="F2052" s="2" t="s">
        <v>4210</v>
      </c>
      <c r="G2052" t="s">
        <v>4180</v>
      </c>
      <c r="H2052">
        <v>0</v>
      </c>
      <c r="I2052">
        <v>6</v>
      </c>
      <c r="J2052">
        <f t="shared" si="128"/>
        <v>-3</v>
      </c>
    </row>
    <row r="2053" spans="1:10">
      <c r="A2053" s="3">
        <f t="shared" ca="1" si="129"/>
        <v>41010</v>
      </c>
      <c r="B2053" s="4" t="str">
        <f t="shared" ca="1" si="130"/>
        <v>11.43.08</v>
      </c>
      <c r="C2053">
        <f t="shared" ca="1" si="131"/>
        <v>6</v>
      </c>
      <c r="D2053">
        <v>1</v>
      </c>
      <c r="E2053">
        <v>2</v>
      </c>
      <c r="F2053" s="2" t="s">
        <v>4257</v>
      </c>
      <c r="G2053" t="s">
        <v>4181</v>
      </c>
      <c r="H2053">
        <v>0</v>
      </c>
      <c r="I2053">
        <v>10</v>
      </c>
      <c r="J2053">
        <f t="shared" si="128"/>
        <v>-4</v>
      </c>
    </row>
    <row r="2054" spans="1:10">
      <c r="A2054" s="3">
        <f t="shared" ca="1" si="129"/>
        <v>41010</v>
      </c>
      <c r="B2054" s="4" t="str">
        <f t="shared" ca="1" si="130"/>
        <v>11.43.08</v>
      </c>
      <c r="C2054">
        <f t="shared" ca="1" si="131"/>
        <v>6</v>
      </c>
      <c r="D2054">
        <v>1</v>
      </c>
      <c r="E2054">
        <v>2</v>
      </c>
      <c r="F2054" s="2" t="s">
        <v>4258</v>
      </c>
      <c r="G2054" t="s">
        <v>4182</v>
      </c>
      <c r="H2054">
        <v>0</v>
      </c>
      <c r="I2054">
        <v>10</v>
      </c>
      <c r="J2054">
        <f t="shared" si="128"/>
        <v>-5</v>
      </c>
    </row>
    <row r="2055" spans="1:10">
      <c r="A2055" s="3">
        <f t="shared" ca="1" si="129"/>
        <v>41010</v>
      </c>
      <c r="B2055" s="4" t="str">
        <f t="shared" ca="1" si="130"/>
        <v>11.43.08</v>
      </c>
      <c r="C2055">
        <f t="shared" ca="1" si="131"/>
        <v>6</v>
      </c>
      <c r="D2055">
        <v>2</v>
      </c>
      <c r="E2055">
        <v>1</v>
      </c>
      <c r="F2055" s="2" t="s">
        <v>4252</v>
      </c>
      <c r="G2055" t="s">
        <v>4178</v>
      </c>
      <c r="H2055">
        <v>18</v>
      </c>
      <c r="I2055">
        <v>9</v>
      </c>
      <c r="J2055">
        <f t="shared" si="128"/>
        <v>-1</v>
      </c>
    </row>
    <row r="2056" spans="1:10">
      <c r="A2056" s="3">
        <f t="shared" ca="1" si="129"/>
        <v>41010</v>
      </c>
      <c r="B2056" s="4" t="str">
        <f t="shared" ca="1" si="130"/>
        <v>11.43.08</v>
      </c>
      <c r="C2056">
        <f t="shared" ca="1" si="131"/>
        <v>6</v>
      </c>
      <c r="D2056">
        <v>2</v>
      </c>
      <c r="E2056">
        <v>1</v>
      </c>
      <c r="F2056" s="2" t="s">
        <v>4253</v>
      </c>
      <c r="G2056" t="s">
        <v>4179</v>
      </c>
      <c r="H2056">
        <v>20</v>
      </c>
      <c r="I2056">
        <v>2</v>
      </c>
      <c r="J2056">
        <f t="shared" si="128"/>
        <v>-2</v>
      </c>
    </row>
    <row r="2057" spans="1:10">
      <c r="A2057" s="3">
        <f t="shared" ca="1" si="129"/>
        <v>41010</v>
      </c>
      <c r="B2057" s="4" t="str">
        <f t="shared" ca="1" si="130"/>
        <v>11.43.08</v>
      </c>
      <c r="C2057">
        <f t="shared" ca="1" si="131"/>
        <v>6</v>
      </c>
      <c r="D2057">
        <v>2</v>
      </c>
      <c r="E2057">
        <v>1</v>
      </c>
      <c r="F2057" s="2" t="s">
        <v>4254</v>
      </c>
      <c r="G2057" t="s">
        <v>4180</v>
      </c>
      <c r="H2057">
        <v>19</v>
      </c>
      <c r="I2057">
        <v>7</v>
      </c>
      <c r="J2057">
        <f t="shared" si="128"/>
        <v>-3</v>
      </c>
    </row>
    <row r="2058" spans="1:10">
      <c r="A2058" s="3">
        <f t="shared" ca="1" si="129"/>
        <v>41010</v>
      </c>
      <c r="B2058" s="4" t="str">
        <f t="shared" ca="1" si="130"/>
        <v>11.43.08</v>
      </c>
      <c r="C2058">
        <f t="shared" ca="1" si="131"/>
        <v>6</v>
      </c>
      <c r="D2058">
        <v>2</v>
      </c>
      <c r="E2058">
        <v>1</v>
      </c>
      <c r="F2058" s="2" t="s">
        <v>4185</v>
      </c>
      <c r="G2058" t="s">
        <v>4181</v>
      </c>
      <c r="H2058">
        <v>0</v>
      </c>
      <c r="I2058">
        <v>10</v>
      </c>
      <c r="J2058">
        <f t="shared" si="128"/>
        <v>-4</v>
      </c>
    </row>
    <row r="2059" spans="1:10">
      <c r="A2059" s="3">
        <f t="shared" ca="1" si="129"/>
        <v>41010</v>
      </c>
      <c r="B2059" s="4" t="str">
        <f t="shared" ca="1" si="130"/>
        <v>11.43.08</v>
      </c>
      <c r="C2059">
        <f t="shared" ca="1" si="131"/>
        <v>6</v>
      </c>
      <c r="D2059">
        <v>2</v>
      </c>
      <c r="E2059">
        <v>1</v>
      </c>
      <c r="F2059" s="2" t="s">
        <v>4188</v>
      </c>
      <c r="G2059" t="s">
        <v>4182</v>
      </c>
      <c r="H2059">
        <v>0</v>
      </c>
      <c r="I2059">
        <v>10</v>
      </c>
      <c r="J2059">
        <f t="shared" si="128"/>
        <v>-5</v>
      </c>
    </row>
    <row r="2060" spans="1:10">
      <c r="A2060" s="3" t="str">
        <f t="shared" ca="1" si="129"/>
        <v/>
      </c>
      <c r="B2060" s="4" t="str">
        <f t="shared" ca="1" si="130"/>
        <v/>
      </c>
      <c r="C2060" t="str">
        <f t="shared" ca="1" si="131"/>
        <v/>
      </c>
      <c r="D2060" s="1">
        <v>41010</v>
      </c>
      <c r="E2060" t="s">
        <v>4176</v>
      </c>
      <c r="F2060" s="2" t="s">
        <v>4170</v>
      </c>
      <c r="G2060">
        <v>7</v>
      </c>
      <c r="J2060" t="str">
        <f t="shared" si="128"/>
        <v/>
      </c>
    </row>
    <row r="2061" spans="1:10">
      <c r="A2061" s="3">
        <f t="shared" ca="1" si="129"/>
        <v>41010</v>
      </c>
      <c r="B2061" s="4" t="str">
        <f t="shared" ca="1" si="130"/>
        <v>11.43.08</v>
      </c>
      <c r="C2061">
        <f t="shared" ca="1" si="131"/>
        <v>7</v>
      </c>
      <c r="D2061">
        <v>0</v>
      </c>
      <c r="E2061">
        <v>2</v>
      </c>
      <c r="F2061" s="2" t="s">
        <v>4255</v>
      </c>
      <c r="G2061" t="s">
        <v>4178</v>
      </c>
      <c r="H2061">
        <v>0</v>
      </c>
      <c r="I2061">
        <v>0</v>
      </c>
      <c r="J2061">
        <f t="shared" si="128"/>
        <v>-1</v>
      </c>
    </row>
    <row r="2062" spans="1:10">
      <c r="A2062" s="3">
        <f t="shared" ca="1" si="129"/>
        <v>41010</v>
      </c>
      <c r="B2062" s="4" t="str">
        <f t="shared" ca="1" si="130"/>
        <v>11.43.08</v>
      </c>
      <c r="C2062">
        <f t="shared" ca="1" si="131"/>
        <v>7</v>
      </c>
      <c r="D2062">
        <v>0</v>
      </c>
      <c r="E2062">
        <v>2</v>
      </c>
      <c r="F2062" s="2" t="s">
        <v>4256</v>
      </c>
      <c r="G2062" t="s">
        <v>4179</v>
      </c>
      <c r="H2062">
        <v>0</v>
      </c>
      <c r="I2062">
        <v>10</v>
      </c>
      <c r="J2062">
        <f t="shared" si="128"/>
        <v>-2</v>
      </c>
    </row>
    <row r="2063" spans="1:10">
      <c r="A2063" s="3">
        <f t="shared" ca="1" si="129"/>
        <v>41010</v>
      </c>
      <c r="B2063" s="4" t="str">
        <f t="shared" ca="1" si="130"/>
        <v>11.43.08</v>
      </c>
      <c r="C2063">
        <f t="shared" ca="1" si="131"/>
        <v>7</v>
      </c>
      <c r="D2063">
        <v>0</v>
      </c>
      <c r="E2063">
        <v>2</v>
      </c>
      <c r="F2063" s="2" t="s">
        <v>4210</v>
      </c>
      <c r="G2063" t="s">
        <v>4180</v>
      </c>
      <c r="H2063">
        <v>0</v>
      </c>
      <c r="I2063">
        <v>5</v>
      </c>
      <c r="J2063">
        <f t="shared" si="128"/>
        <v>-3</v>
      </c>
    </row>
    <row r="2064" spans="1:10">
      <c r="A2064" s="3">
        <f t="shared" ca="1" si="129"/>
        <v>41010</v>
      </c>
      <c r="B2064" s="4" t="str">
        <f t="shared" ca="1" si="130"/>
        <v>11.43.08</v>
      </c>
      <c r="C2064">
        <f t="shared" ca="1" si="131"/>
        <v>7</v>
      </c>
      <c r="D2064">
        <v>0</v>
      </c>
      <c r="E2064">
        <v>2</v>
      </c>
      <c r="F2064" s="2" t="s">
        <v>4257</v>
      </c>
      <c r="G2064" t="s">
        <v>4181</v>
      </c>
      <c r="H2064">
        <v>0</v>
      </c>
      <c r="I2064">
        <v>10</v>
      </c>
      <c r="J2064">
        <f t="shared" si="128"/>
        <v>-4</v>
      </c>
    </row>
    <row r="2065" spans="1:10">
      <c r="A2065" s="3">
        <f t="shared" ca="1" si="129"/>
        <v>41010</v>
      </c>
      <c r="B2065" s="4" t="str">
        <f t="shared" ca="1" si="130"/>
        <v>11.43.08</v>
      </c>
      <c r="C2065">
        <f t="shared" ca="1" si="131"/>
        <v>7</v>
      </c>
      <c r="D2065">
        <v>0</v>
      </c>
      <c r="E2065">
        <v>2</v>
      </c>
      <c r="F2065" s="2" t="s">
        <v>4258</v>
      </c>
      <c r="G2065" t="s">
        <v>4182</v>
      </c>
      <c r="H2065">
        <v>0</v>
      </c>
      <c r="I2065">
        <v>10</v>
      </c>
      <c r="J2065">
        <f t="shared" si="128"/>
        <v>-5</v>
      </c>
    </row>
    <row r="2066" spans="1:10">
      <c r="A2066" s="3">
        <f t="shared" ca="1" si="129"/>
        <v>41010</v>
      </c>
      <c r="B2066" s="4" t="str">
        <f t="shared" ca="1" si="130"/>
        <v>11.43.08</v>
      </c>
      <c r="C2066">
        <f t="shared" ca="1" si="131"/>
        <v>7</v>
      </c>
      <c r="D2066">
        <v>1</v>
      </c>
      <c r="E2066">
        <v>0</v>
      </c>
      <c r="F2066" s="2" t="s">
        <v>4249</v>
      </c>
      <c r="G2066" t="s">
        <v>4178</v>
      </c>
      <c r="H2066">
        <v>20</v>
      </c>
      <c r="I2066">
        <v>0</v>
      </c>
      <c r="J2066">
        <f t="shared" si="128"/>
        <v>-1</v>
      </c>
    </row>
    <row r="2067" spans="1:10">
      <c r="A2067" s="3">
        <f t="shared" ca="1" si="129"/>
        <v>41010</v>
      </c>
      <c r="B2067" s="4" t="str">
        <f t="shared" ca="1" si="130"/>
        <v>11.43.08</v>
      </c>
      <c r="C2067">
        <f t="shared" ca="1" si="131"/>
        <v>7</v>
      </c>
      <c r="D2067">
        <v>1</v>
      </c>
      <c r="E2067">
        <v>0</v>
      </c>
      <c r="F2067" s="2" t="s">
        <v>4250</v>
      </c>
      <c r="G2067" t="s">
        <v>4179</v>
      </c>
      <c r="H2067">
        <v>18</v>
      </c>
      <c r="I2067">
        <v>0</v>
      </c>
      <c r="J2067">
        <f t="shared" si="128"/>
        <v>-2</v>
      </c>
    </row>
    <row r="2068" spans="1:10">
      <c r="A2068" s="3">
        <f t="shared" ca="1" si="129"/>
        <v>41010</v>
      </c>
      <c r="B2068" s="4" t="str">
        <f t="shared" ca="1" si="130"/>
        <v>11.43.08</v>
      </c>
      <c r="C2068">
        <f t="shared" ca="1" si="131"/>
        <v>7</v>
      </c>
      <c r="D2068">
        <v>1</v>
      </c>
      <c r="E2068">
        <v>0</v>
      </c>
      <c r="F2068" s="2" t="s">
        <v>4195</v>
      </c>
      <c r="G2068" t="s">
        <v>4180</v>
      </c>
      <c r="H2068">
        <v>19</v>
      </c>
      <c r="I2068">
        <v>3</v>
      </c>
      <c r="J2068">
        <f t="shared" si="128"/>
        <v>-3</v>
      </c>
    </row>
    <row r="2069" spans="1:10">
      <c r="A2069" s="3">
        <f t="shared" ca="1" si="129"/>
        <v>41010</v>
      </c>
      <c r="B2069" s="4" t="str">
        <f t="shared" ca="1" si="130"/>
        <v>11.43.08</v>
      </c>
      <c r="C2069">
        <f t="shared" ca="1" si="131"/>
        <v>7</v>
      </c>
      <c r="D2069">
        <v>1</v>
      </c>
      <c r="E2069">
        <v>0</v>
      </c>
      <c r="F2069" s="2" t="s">
        <v>4251</v>
      </c>
      <c r="G2069" t="s">
        <v>4181</v>
      </c>
      <c r="H2069">
        <v>0</v>
      </c>
      <c r="I2069">
        <v>4</v>
      </c>
      <c r="J2069">
        <f t="shared" si="128"/>
        <v>-4</v>
      </c>
    </row>
    <row r="2070" spans="1:10">
      <c r="A2070" s="3">
        <f t="shared" ca="1" si="129"/>
        <v>41010</v>
      </c>
      <c r="B2070" s="4" t="str">
        <f t="shared" ca="1" si="130"/>
        <v>11.43.08</v>
      </c>
      <c r="C2070">
        <f t="shared" ca="1" si="131"/>
        <v>7</v>
      </c>
      <c r="D2070">
        <v>1</v>
      </c>
      <c r="E2070">
        <v>0</v>
      </c>
      <c r="F2070" s="2" t="s">
        <v>4190</v>
      </c>
      <c r="G2070" t="s">
        <v>4182</v>
      </c>
      <c r="H2070">
        <v>0</v>
      </c>
      <c r="I2070">
        <v>7</v>
      </c>
      <c r="J2070">
        <f t="shared" si="128"/>
        <v>-5</v>
      </c>
    </row>
    <row r="2071" spans="1:10">
      <c r="A2071" s="3">
        <f t="shared" ca="1" si="129"/>
        <v>41010</v>
      </c>
      <c r="B2071" s="4" t="str">
        <f t="shared" ca="1" si="130"/>
        <v>11.43.08</v>
      </c>
      <c r="C2071">
        <f t="shared" ca="1" si="131"/>
        <v>7</v>
      </c>
      <c r="D2071">
        <v>2</v>
      </c>
      <c r="E2071">
        <v>1</v>
      </c>
      <c r="F2071" s="2" t="s">
        <v>4252</v>
      </c>
      <c r="G2071" t="s">
        <v>4178</v>
      </c>
      <c r="H2071">
        <v>4</v>
      </c>
      <c r="I2071">
        <v>8</v>
      </c>
      <c r="J2071">
        <f t="shared" si="128"/>
        <v>-1</v>
      </c>
    </row>
    <row r="2072" spans="1:10">
      <c r="A2072" s="3">
        <f t="shared" ca="1" si="129"/>
        <v>41010</v>
      </c>
      <c r="B2072" s="4" t="str">
        <f t="shared" ca="1" si="130"/>
        <v>11.43.08</v>
      </c>
      <c r="C2072">
        <f t="shared" ca="1" si="131"/>
        <v>7</v>
      </c>
      <c r="D2072">
        <v>2</v>
      </c>
      <c r="E2072">
        <v>1</v>
      </c>
      <c r="F2072" s="2" t="s">
        <v>4253</v>
      </c>
      <c r="G2072" t="s">
        <v>4179</v>
      </c>
      <c r="H2072">
        <v>19</v>
      </c>
      <c r="I2072">
        <v>5</v>
      </c>
      <c r="J2072">
        <f t="shared" si="128"/>
        <v>-2</v>
      </c>
    </row>
    <row r="2073" spans="1:10">
      <c r="A2073" s="3">
        <f t="shared" ca="1" si="129"/>
        <v>41010</v>
      </c>
      <c r="B2073" s="4" t="str">
        <f t="shared" ca="1" si="130"/>
        <v>11.43.08</v>
      </c>
      <c r="C2073">
        <f t="shared" ca="1" si="131"/>
        <v>7</v>
      </c>
      <c r="D2073">
        <v>2</v>
      </c>
      <c r="E2073">
        <v>1</v>
      </c>
      <c r="F2073" s="2" t="s">
        <v>4254</v>
      </c>
      <c r="G2073" t="s">
        <v>4180</v>
      </c>
      <c r="H2073">
        <v>0</v>
      </c>
      <c r="I2073">
        <v>8</v>
      </c>
      <c r="J2073">
        <f t="shared" si="128"/>
        <v>-3</v>
      </c>
    </row>
    <row r="2074" spans="1:10">
      <c r="A2074" s="3">
        <f t="shared" ca="1" si="129"/>
        <v>41010</v>
      </c>
      <c r="B2074" s="4" t="str">
        <f t="shared" ca="1" si="130"/>
        <v>11.43.08</v>
      </c>
      <c r="C2074">
        <f t="shared" ca="1" si="131"/>
        <v>7</v>
      </c>
      <c r="D2074">
        <v>2</v>
      </c>
      <c r="E2074">
        <v>1</v>
      </c>
      <c r="F2074" s="2" t="s">
        <v>4185</v>
      </c>
      <c r="G2074" t="s">
        <v>4181</v>
      </c>
      <c r="H2074">
        <v>0</v>
      </c>
      <c r="I2074">
        <v>10</v>
      </c>
      <c r="J2074">
        <f t="shared" si="128"/>
        <v>-4</v>
      </c>
    </row>
    <row r="2075" spans="1:10">
      <c r="A2075" s="3">
        <f t="shared" ca="1" si="129"/>
        <v>41010</v>
      </c>
      <c r="B2075" s="4" t="str">
        <f t="shared" ca="1" si="130"/>
        <v>11.43.08</v>
      </c>
      <c r="C2075">
        <f t="shared" ca="1" si="131"/>
        <v>7</v>
      </c>
      <c r="D2075">
        <v>2</v>
      </c>
      <c r="E2075">
        <v>1</v>
      </c>
      <c r="F2075" s="2" t="s">
        <v>4188</v>
      </c>
      <c r="G2075" t="s">
        <v>4182</v>
      </c>
      <c r="H2075">
        <v>0</v>
      </c>
      <c r="I2075">
        <v>10</v>
      </c>
      <c r="J2075">
        <f t="shared" si="128"/>
        <v>-5</v>
      </c>
    </row>
    <row r="2076" spans="1:10">
      <c r="A2076" s="3" t="str">
        <f t="shared" ca="1" si="129"/>
        <v/>
      </c>
      <c r="B2076" s="4" t="str">
        <f t="shared" ca="1" si="130"/>
        <v/>
      </c>
      <c r="C2076" t="str">
        <f t="shared" ca="1" si="131"/>
        <v/>
      </c>
      <c r="D2076" s="1">
        <v>41010</v>
      </c>
      <c r="E2076" t="s">
        <v>4176</v>
      </c>
      <c r="F2076" s="2" t="s">
        <v>4170</v>
      </c>
      <c r="G2076">
        <v>8</v>
      </c>
      <c r="J2076" t="str">
        <f t="shared" si="128"/>
        <v/>
      </c>
    </row>
    <row r="2077" spans="1:10">
      <c r="A2077" s="3">
        <f t="shared" ca="1" si="129"/>
        <v>41010</v>
      </c>
      <c r="B2077" s="4" t="str">
        <f t="shared" ca="1" si="130"/>
        <v>11.43.08</v>
      </c>
      <c r="C2077">
        <f t="shared" ca="1" si="131"/>
        <v>8</v>
      </c>
      <c r="D2077">
        <v>0</v>
      </c>
      <c r="E2077">
        <v>1</v>
      </c>
      <c r="F2077" s="2" t="s">
        <v>4252</v>
      </c>
      <c r="G2077" t="s">
        <v>4178</v>
      </c>
      <c r="H2077">
        <v>15</v>
      </c>
      <c r="I2077">
        <v>0</v>
      </c>
      <c r="J2077">
        <f t="shared" si="128"/>
        <v>-1</v>
      </c>
    </row>
    <row r="2078" spans="1:10">
      <c r="A2078" s="3">
        <f t="shared" ca="1" si="129"/>
        <v>41010</v>
      </c>
      <c r="B2078" s="4" t="str">
        <f t="shared" ca="1" si="130"/>
        <v>11.43.08</v>
      </c>
      <c r="C2078">
        <f t="shared" ca="1" si="131"/>
        <v>8</v>
      </c>
      <c r="D2078">
        <v>0</v>
      </c>
      <c r="E2078">
        <v>1</v>
      </c>
      <c r="F2078" s="2" t="s">
        <v>4253</v>
      </c>
      <c r="G2078" t="s">
        <v>4179</v>
      </c>
      <c r="H2078">
        <v>15</v>
      </c>
      <c r="I2078">
        <v>2</v>
      </c>
      <c r="J2078">
        <f t="shared" si="128"/>
        <v>-2</v>
      </c>
    </row>
    <row r="2079" spans="1:10">
      <c r="A2079" s="3">
        <f t="shared" ca="1" si="129"/>
        <v>41010</v>
      </c>
      <c r="B2079" s="4" t="str">
        <f t="shared" ca="1" si="130"/>
        <v>11.43.08</v>
      </c>
      <c r="C2079">
        <f t="shared" ca="1" si="131"/>
        <v>8</v>
      </c>
      <c r="D2079">
        <v>0</v>
      </c>
      <c r="E2079">
        <v>1</v>
      </c>
      <c r="F2079" s="2" t="s">
        <v>4254</v>
      </c>
      <c r="G2079" t="s">
        <v>4180</v>
      </c>
      <c r="H2079">
        <v>0</v>
      </c>
      <c r="I2079">
        <v>5</v>
      </c>
      <c r="J2079">
        <f t="shared" si="128"/>
        <v>-3</v>
      </c>
    </row>
    <row r="2080" spans="1:10">
      <c r="A2080" s="3">
        <f t="shared" ca="1" si="129"/>
        <v>41010</v>
      </c>
      <c r="B2080" s="4" t="str">
        <f t="shared" ca="1" si="130"/>
        <v>11.43.08</v>
      </c>
      <c r="C2080">
        <f t="shared" ca="1" si="131"/>
        <v>8</v>
      </c>
      <c r="D2080">
        <v>0</v>
      </c>
      <c r="E2080">
        <v>1</v>
      </c>
      <c r="F2080" s="2" t="s">
        <v>4185</v>
      </c>
      <c r="G2080" t="s">
        <v>4181</v>
      </c>
      <c r="H2080">
        <v>0</v>
      </c>
      <c r="I2080">
        <v>9</v>
      </c>
      <c r="J2080">
        <f t="shared" si="128"/>
        <v>-4</v>
      </c>
    </row>
    <row r="2081" spans="1:10">
      <c r="A2081" s="3">
        <f t="shared" ca="1" si="129"/>
        <v>41010</v>
      </c>
      <c r="B2081" s="4" t="str">
        <f t="shared" ca="1" si="130"/>
        <v>11.43.08</v>
      </c>
      <c r="C2081">
        <f t="shared" ca="1" si="131"/>
        <v>8</v>
      </c>
      <c r="D2081">
        <v>0</v>
      </c>
      <c r="E2081">
        <v>1</v>
      </c>
      <c r="F2081" s="2" t="s">
        <v>4188</v>
      </c>
      <c r="G2081" t="s">
        <v>4182</v>
      </c>
      <c r="H2081">
        <v>0</v>
      </c>
      <c r="I2081">
        <v>10</v>
      </c>
      <c r="J2081">
        <f t="shared" si="128"/>
        <v>-5</v>
      </c>
    </row>
    <row r="2082" spans="1:10">
      <c r="A2082" s="3">
        <f t="shared" ca="1" si="129"/>
        <v>41010</v>
      </c>
      <c r="B2082" s="4" t="str">
        <f t="shared" ca="1" si="130"/>
        <v>11.43.08</v>
      </c>
      <c r="C2082">
        <f t="shared" ca="1" si="131"/>
        <v>8</v>
      </c>
      <c r="D2082">
        <v>1</v>
      </c>
      <c r="E2082">
        <v>2</v>
      </c>
      <c r="F2082" s="2" t="s">
        <v>4255</v>
      </c>
      <c r="G2082" t="s">
        <v>4178</v>
      </c>
      <c r="H2082">
        <v>0</v>
      </c>
      <c r="I2082">
        <v>10</v>
      </c>
      <c r="J2082">
        <f t="shared" si="128"/>
        <v>-1</v>
      </c>
    </row>
    <row r="2083" spans="1:10">
      <c r="A2083" s="3">
        <f t="shared" ca="1" si="129"/>
        <v>41010</v>
      </c>
      <c r="B2083" s="4" t="str">
        <f t="shared" ca="1" si="130"/>
        <v>11.43.08</v>
      </c>
      <c r="C2083">
        <f t="shared" ca="1" si="131"/>
        <v>8</v>
      </c>
      <c r="D2083">
        <v>1</v>
      </c>
      <c r="E2083">
        <v>2</v>
      </c>
      <c r="F2083" s="2" t="s">
        <v>4256</v>
      </c>
      <c r="G2083" t="s">
        <v>4179</v>
      </c>
      <c r="H2083">
        <v>0</v>
      </c>
      <c r="I2083">
        <v>10</v>
      </c>
      <c r="J2083">
        <f t="shared" si="128"/>
        <v>-2</v>
      </c>
    </row>
    <row r="2084" spans="1:10">
      <c r="A2084" s="3">
        <f t="shared" ca="1" si="129"/>
        <v>41010</v>
      </c>
      <c r="B2084" s="4" t="str">
        <f t="shared" ca="1" si="130"/>
        <v>11.43.08</v>
      </c>
      <c r="C2084">
        <f t="shared" ca="1" si="131"/>
        <v>8</v>
      </c>
      <c r="D2084">
        <v>1</v>
      </c>
      <c r="E2084">
        <v>2</v>
      </c>
      <c r="F2084" s="2" t="s">
        <v>4210</v>
      </c>
      <c r="G2084" t="s">
        <v>4180</v>
      </c>
      <c r="H2084">
        <v>0</v>
      </c>
      <c r="I2084">
        <v>3</v>
      </c>
      <c r="J2084">
        <f t="shared" si="128"/>
        <v>-3</v>
      </c>
    </row>
    <row r="2085" spans="1:10">
      <c r="A2085" s="3">
        <f t="shared" ca="1" si="129"/>
        <v>41010</v>
      </c>
      <c r="B2085" s="4" t="str">
        <f t="shared" ca="1" si="130"/>
        <v>11.43.08</v>
      </c>
      <c r="C2085">
        <f t="shared" ca="1" si="131"/>
        <v>8</v>
      </c>
      <c r="D2085">
        <v>1</v>
      </c>
      <c r="E2085">
        <v>2</v>
      </c>
      <c r="F2085" s="2" t="s">
        <v>4257</v>
      </c>
      <c r="G2085" t="s">
        <v>4181</v>
      </c>
      <c r="H2085">
        <v>0</v>
      </c>
      <c r="I2085">
        <v>10</v>
      </c>
      <c r="J2085">
        <f t="shared" si="128"/>
        <v>-4</v>
      </c>
    </row>
    <row r="2086" spans="1:10">
      <c r="A2086" s="3">
        <f t="shared" ca="1" si="129"/>
        <v>41010</v>
      </c>
      <c r="B2086" s="4" t="str">
        <f t="shared" ca="1" si="130"/>
        <v>11.43.08</v>
      </c>
      <c r="C2086">
        <f t="shared" ca="1" si="131"/>
        <v>8</v>
      </c>
      <c r="D2086">
        <v>1</v>
      </c>
      <c r="E2086">
        <v>2</v>
      </c>
      <c r="F2086" s="2" t="s">
        <v>4258</v>
      </c>
      <c r="G2086" t="s">
        <v>4182</v>
      </c>
      <c r="H2086">
        <v>0</v>
      </c>
      <c r="I2086">
        <v>10</v>
      </c>
      <c r="J2086">
        <f t="shared" si="128"/>
        <v>-5</v>
      </c>
    </row>
    <row r="2087" spans="1:10">
      <c r="A2087" s="3">
        <f t="shared" ca="1" si="129"/>
        <v>41010</v>
      </c>
      <c r="B2087" s="4" t="str">
        <f t="shared" ca="1" si="130"/>
        <v>11.43.08</v>
      </c>
      <c r="C2087">
        <f t="shared" ca="1" si="131"/>
        <v>8</v>
      </c>
      <c r="D2087">
        <v>2</v>
      </c>
      <c r="E2087">
        <v>0</v>
      </c>
      <c r="F2087" s="2" t="s">
        <v>4249</v>
      </c>
      <c r="G2087" t="s">
        <v>4178</v>
      </c>
      <c r="H2087">
        <v>20</v>
      </c>
      <c r="I2087">
        <v>0</v>
      </c>
      <c r="J2087">
        <f t="shared" si="128"/>
        <v>-1</v>
      </c>
    </row>
    <row r="2088" spans="1:10">
      <c r="A2088" s="3">
        <f t="shared" ca="1" si="129"/>
        <v>41010</v>
      </c>
      <c r="B2088" s="4" t="str">
        <f t="shared" ca="1" si="130"/>
        <v>11.43.08</v>
      </c>
      <c r="C2088">
        <f t="shared" ca="1" si="131"/>
        <v>8</v>
      </c>
      <c r="D2088">
        <v>2</v>
      </c>
      <c r="E2088">
        <v>0</v>
      </c>
      <c r="F2088" s="2" t="s">
        <v>4250</v>
      </c>
      <c r="G2088" t="s">
        <v>4179</v>
      </c>
      <c r="H2088">
        <v>19</v>
      </c>
      <c r="I2088">
        <v>0</v>
      </c>
      <c r="J2088">
        <f t="shared" si="128"/>
        <v>-2</v>
      </c>
    </row>
    <row r="2089" spans="1:10">
      <c r="A2089" s="3">
        <f t="shared" ca="1" si="129"/>
        <v>41010</v>
      </c>
      <c r="B2089" s="4" t="str">
        <f t="shared" ca="1" si="130"/>
        <v>11.43.08</v>
      </c>
      <c r="C2089">
        <f t="shared" ca="1" si="131"/>
        <v>8</v>
      </c>
      <c r="D2089">
        <v>2</v>
      </c>
      <c r="E2089">
        <v>0</v>
      </c>
      <c r="F2089" s="2" t="s">
        <v>4195</v>
      </c>
      <c r="G2089" t="s">
        <v>4180</v>
      </c>
      <c r="H2089">
        <v>19</v>
      </c>
      <c r="I2089">
        <v>1</v>
      </c>
      <c r="J2089">
        <f t="shared" si="128"/>
        <v>-3</v>
      </c>
    </row>
    <row r="2090" spans="1:10">
      <c r="A2090" s="3">
        <f t="shared" ca="1" si="129"/>
        <v>41010</v>
      </c>
      <c r="B2090" s="4" t="str">
        <f t="shared" ca="1" si="130"/>
        <v>11.43.08</v>
      </c>
      <c r="C2090">
        <f t="shared" ca="1" si="131"/>
        <v>8</v>
      </c>
      <c r="D2090">
        <v>2</v>
      </c>
      <c r="E2090">
        <v>0</v>
      </c>
      <c r="F2090" s="2" t="s">
        <v>4251</v>
      </c>
      <c r="G2090" t="s">
        <v>4181</v>
      </c>
      <c r="H2090">
        <v>0</v>
      </c>
      <c r="I2090">
        <v>5</v>
      </c>
      <c r="J2090">
        <f t="shared" si="128"/>
        <v>-4</v>
      </c>
    </row>
    <row r="2091" spans="1:10">
      <c r="A2091" s="3">
        <f t="shared" ca="1" si="129"/>
        <v>41010</v>
      </c>
      <c r="B2091" s="4" t="str">
        <f t="shared" ca="1" si="130"/>
        <v>11.43.08</v>
      </c>
      <c r="C2091">
        <f t="shared" ca="1" si="131"/>
        <v>8</v>
      </c>
      <c r="D2091">
        <v>2</v>
      </c>
      <c r="E2091">
        <v>0</v>
      </c>
      <c r="F2091" s="2" t="s">
        <v>4190</v>
      </c>
      <c r="G2091" t="s">
        <v>4182</v>
      </c>
      <c r="H2091">
        <v>0</v>
      </c>
      <c r="I2091">
        <v>7</v>
      </c>
      <c r="J2091">
        <f t="shared" si="128"/>
        <v>-5</v>
      </c>
    </row>
    <row r="2092" spans="1:10">
      <c r="A2092" s="3" t="str">
        <f t="shared" ca="1" si="129"/>
        <v/>
      </c>
      <c r="B2092" s="4" t="str">
        <f t="shared" ca="1" si="130"/>
        <v/>
      </c>
      <c r="C2092" t="str">
        <f t="shared" ca="1" si="131"/>
        <v/>
      </c>
      <c r="D2092" s="1">
        <v>41010</v>
      </c>
      <c r="E2092" t="s">
        <v>4176</v>
      </c>
      <c r="F2092" s="2" t="s">
        <v>4170</v>
      </c>
      <c r="G2092">
        <v>9</v>
      </c>
      <c r="J2092" t="str">
        <f t="shared" si="128"/>
        <v/>
      </c>
    </row>
    <row r="2093" spans="1:10">
      <c r="A2093" s="3">
        <f t="shared" ca="1" si="129"/>
        <v>41010</v>
      </c>
      <c r="B2093" s="4" t="str">
        <f t="shared" ca="1" si="130"/>
        <v>11.43.08</v>
      </c>
      <c r="C2093">
        <f t="shared" ca="1" si="131"/>
        <v>9</v>
      </c>
      <c r="D2093">
        <v>0</v>
      </c>
      <c r="E2093">
        <v>0</v>
      </c>
      <c r="F2093" s="2" t="s">
        <v>4249</v>
      </c>
      <c r="G2093" t="s">
        <v>4178</v>
      </c>
      <c r="H2093">
        <v>20</v>
      </c>
      <c r="I2093">
        <v>4</v>
      </c>
      <c r="J2093">
        <f t="shared" si="128"/>
        <v>-1</v>
      </c>
    </row>
    <row r="2094" spans="1:10">
      <c r="A2094" s="3">
        <f t="shared" ca="1" si="129"/>
        <v>41010</v>
      </c>
      <c r="B2094" s="4" t="str">
        <f t="shared" ca="1" si="130"/>
        <v>11.43.08</v>
      </c>
      <c r="C2094">
        <f t="shared" ca="1" si="131"/>
        <v>9</v>
      </c>
      <c r="D2094">
        <v>0</v>
      </c>
      <c r="E2094">
        <v>0</v>
      </c>
      <c r="F2094" s="2" t="s">
        <v>4250</v>
      </c>
      <c r="G2094" t="s">
        <v>4179</v>
      </c>
      <c r="H2094">
        <v>19</v>
      </c>
      <c r="I2094">
        <v>4</v>
      </c>
      <c r="J2094">
        <f t="shared" si="128"/>
        <v>-2</v>
      </c>
    </row>
    <row r="2095" spans="1:10">
      <c r="A2095" s="3">
        <f t="shared" ca="1" si="129"/>
        <v>41010</v>
      </c>
      <c r="B2095" s="4" t="str">
        <f t="shared" ca="1" si="130"/>
        <v>11.43.08</v>
      </c>
      <c r="C2095">
        <f t="shared" ca="1" si="131"/>
        <v>9</v>
      </c>
      <c r="D2095">
        <v>0</v>
      </c>
      <c r="E2095">
        <v>0</v>
      </c>
      <c r="F2095" s="2" t="s">
        <v>4195</v>
      </c>
      <c r="G2095" t="s">
        <v>4180</v>
      </c>
      <c r="H2095">
        <v>19</v>
      </c>
      <c r="I2095">
        <v>3</v>
      </c>
      <c r="J2095">
        <f t="shared" si="128"/>
        <v>-3</v>
      </c>
    </row>
    <row r="2096" spans="1:10">
      <c r="A2096" s="3">
        <f t="shared" ca="1" si="129"/>
        <v>41010</v>
      </c>
      <c r="B2096" s="4" t="str">
        <f t="shared" ca="1" si="130"/>
        <v>11.43.08</v>
      </c>
      <c r="C2096">
        <f t="shared" ca="1" si="131"/>
        <v>9</v>
      </c>
      <c r="D2096">
        <v>0</v>
      </c>
      <c r="E2096">
        <v>0</v>
      </c>
      <c r="F2096" s="2" t="s">
        <v>4251</v>
      </c>
      <c r="G2096" t="s">
        <v>4181</v>
      </c>
      <c r="H2096">
        <v>0</v>
      </c>
      <c r="I2096">
        <v>3</v>
      </c>
      <c r="J2096">
        <f t="shared" si="128"/>
        <v>-4</v>
      </c>
    </row>
    <row r="2097" spans="1:10">
      <c r="A2097" s="3">
        <f t="shared" ca="1" si="129"/>
        <v>41010</v>
      </c>
      <c r="B2097" s="4" t="str">
        <f t="shared" ca="1" si="130"/>
        <v>11.43.08</v>
      </c>
      <c r="C2097">
        <f t="shared" ca="1" si="131"/>
        <v>9</v>
      </c>
      <c r="D2097">
        <v>0</v>
      </c>
      <c r="E2097">
        <v>0</v>
      </c>
      <c r="F2097" s="2" t="s">
        <v>4190</v>
      </c>
      <c r="G2097" t="s">
        <v>4182</v>
      </c>
      <c r="H2097">
        <v>0</v>
      </c>
      <c r="I2097">
        <v>7</v>
      </c>
      <c r="J2097">
        <f t="shared" si="128"/>
        <v>-5</v>
      </c>
    </row>
    <row r="2098" spans="1:10">
      <c r="A2098" s="3">
        <f t="shared" ca="1" si="129"/>
        <v>41010</v>
      </c>
      <c r="B2098" s="4" t="str">
        <f t="shared" ca="1" si="130"/>
        <v>11.43.08</v>
      </c>
      <c r="C2098">
        <f t="shared" ca="1" si="131"/>
        <v>9</v>
      </c>
      <c r="D2098">
        <v>1</v>
      </c>
      <c r="E2098">
        <v>2</v>
      </c>
      <c r="F2098" s="2" t="s">
        <v>4255</v>
      </c>
      <c r="G2098" t="s">
        <v>4178</v>
      </c>
      <c r="H2098">
        <v>0</v>
      </c>
      <c r="I2098">
        <v>10</v>
      </c>
      <c r="J2098">
        <f t="shared" si="128"/>
        <v>-1</v>
      </c>
    </row>
    <row r="2099" spans="1:10">
      <c r="A2099" s="3">
        <f t="shared" ca="1" si="129"/>
        <v>41010</v>
      </c>
      <c r="B2099" s="4" t="str">
        <f t="shared" ca="1" si="130"/>
        <v>11.43.08</v>
      </c>
      <c r="C2099">
        <f t="shared" ca="1" si="131"/>
        <v>9</v>
      </c>
      <c r="D2099">
        <v>1</v>
      </c>
      <c r="E2099">
        <v>2</v>
      </c>
      <c r="F2099" s="2" t="s">
        <v>4256</v>
      </c>
      <c r="G2099" t="s">
        <v>4179</v>
      </c>
      <c r="H2099">
        <v>0</v>
      </c>
      <c r="I2099">
        <v>10</v>
      </c>
      <c r="J2099">
        <f t="shared" si="128"/>
        <v>-2</v>
      </c>
    </row>
    <row r="2100" spans="1:10">
      <c r="A2100" s="3">
        <f t="shared" ca="1" si="129"/>
        <v>41010</v>
      </c>
      <c r="B2100" s="4" t="str">
        <f t="shared" ca="1" si="130"/>
        <v>11.43.08</v>
      </c>
      <c r="C2100">
        <f t="shared" ca="1" si="131"/>
        <v>9</v>
      </c>
      <c r="D2100">
        <v>1</v>
      </c>
      <c r="E2100">
        <v>2</v>
      </c>
      <c r="F2100" s="2" t="s">
        <v>4210</v>
      </c>
      <c r="G2100" t="s">
        <v>4180</v>
      </c>
      <c r="H2100">
        <v>0</v>
      </c>
      <c r="I2100">
        <v>10</v>
      </c>
      <c r="J2100">
        <f t="shared" si="128"/>
        <v>-3</v>
      </c>
    </row>
    <row r="2101" spans="1:10">
      <c r="A2101" s="3">
        <f t="shared" ca="1" si="129"/>
        <v>41010</v>
      </c>
      <c r="B2101" s="4" t="str">
        <f t="shared" ca="1" si="130"/>
        <v>11.43.08</v>
      </c>
      <c r="C2101">
        <f t="shared" ca="1" si="131"/>
        <v>9</v>
      </c>
      <c r="D2101">
        <v>1</v>
      </c>
      <c r="E2101">
        <v>2</v>
      </c>
      <c r="F2101" s="2" t="s">
        <v>4257</v>
      </c>
      <c r="G2101" t="s">
        <v>4181</v>
      </c>
      <c r="H2101">
        <v>0</v>
      </c>
      <c r="I2101">
        <v>10</v>
      </c>
      <c r="J2101">
        <f t="shared" si="128"/>
        <v>-4</v>
      </c>
    </row>
    <row r="2102" spans="1:10">
      <c r="A2102" s="3">
        <f t="shared" ca="1" si="129"/>
        <v>41010</v>
      </c>
      <c r="B2102" s="4" t="str">
        <f t="shared" ca="1" si="130"/>
        <v>11.43.08</v>
      </c>
      <c r="C2102">
        <f t="shared" ca="1" si="131"/>
        <v>9</v>
      </c>
      <c r="D2102">
        <v>1</v>
      </c>
      <c r="E2102">
        <v>2</v>
      </c>
      <c r="F2102" s="2" t="s">
        <v>4258</v>
      </c>
      <c r="G2102" t="s">
        <v>4182</v>
      </c>
      <c r="H2102">
        <v>0</v>
      </c>
      <c r="I2102">
        <v>10</v>
      </c>
      <c r="J2102">
        <f t="shared" si="128"/>
        <v>-5</v>
      </c>
    </row>
    <row r="2103" spans="1:10">
      <c r="A2103" s="3">
        <f t="shared" ca="1" si="129"/>
        <v>41010</v>
      </c>
      <c r="B2103" s="4" t="str">
        <f t="shared" ca="1" si="130"/>
        <v>11.43.08</v>
      </c>
      <c r="C2103">
        <f t="shared" ca="1" si="131"/>
        <v>9</v>
      </c>
      <c r="D2103">
        <v>2</v>
      </c>
      <c r="E2103">
        <v>1</v>
      </c>
      <c r="F2103" s="2" t="s">
        <v>4252</v>
      </c>
      <c r="G2103" t="s">
        <v>4178</v>
      </c>
      <c r="H2103">
        <v>15</v>
      </c>
      <c r="I2103">
        <v>3</v>
      </c>
      <c r="J2103">
        <f t="shared" si="128"/>
        <v>-1</v>
      </c>
    </row>
    <row r="2104" spans="1:10">
      <c r="A2104" s="3">
        <f t="shared" ca="1" si="129"/>
        <v>41010</v>
      </c>
      <c r="B2104" s="4" t="str">
        <f t="shared" ca="1" si="130"/>
        <v>11.43.08</v>
      </c>
      <c r="C2104">
        <f t="shared" ca="1" si="131"/>
        <v>9</v>
      </c>
      <c r="D2104">
        <v>2</v>
      </c>
      <c r="E2104">
        <v>1</v>
      </c>
      <c r="F2104" s="2" t="s">
        <v>4253</v>
      </c>
      <c r="G2104" t="s">
        <v>4179</v>
      </c>
      <c r="H2104">
        <v>18</v>
      </c>
      <c r="I2104">
        <v>0</v>
      </c>
      <c r="J2104">
        <f t="shared" si="128"/>
        <v>-2</v>
      </c>
    </row>
    <row r="2105" spans="1:10">
      <c r="A2105" s="3">
        <f t="shared" ca="1" si="129"/>
        <v>41010</v>
      </c>
      <c r="B2105" s="4" t="str">
        <f t="shared" ca="1" si="130"/>
        <v>11.43.08</v>
      </c>
      <c r="C2105">
        <f t="shared" ca="1" si="131"/>
        <v>9</v>
      </c>
      <c r="D2105">
        <v>2</v>
      </c>
      <c r="E2105">
        <v>1</v>
      </c>
      <c r="F2105" s="2" t="s">
        <v>4254</v>
      </c>
      <c r="G2105" t="s">
        <v>4180</v>
      </c>
      <c r="H2105">
        <v>0</v>
      </c>
      <c r="I2105">
        <v>3</v>
      </c>
      <c r="J2105">
        <f t="shared" si="128"/>
        <v>-3</v>
      </c>
    </row>
    <row r="2106" spans="1:10">
      <c r="A2106" s="3">
        <f t="shared" ca="1" si="129"/>
        <v>41010</v>
      </c>
      <c r="B2106" s="4" t="str">
        <f t="shared" ca="1" si="130"/>
        <v>11.43.08</v>
      </c>
      <c r="C2106">
        <f t="shared" ca="1" si="131"/>
        <v>9</v>
      </c>
      <c r="D2106">
        <v>2</v>
      </c>
      <c r="E2106">
        <v>1</v>
      </c>
      <c r="F2106" s="2" t="s">
        <v>4185</v>
      </c>
      <c r="G2106" t="s">
        <v>4181</v>
      </c>
      <c r="H2106">
        <v>0</v>
      </c>
      <c r="I2106">
        <v>7</v>
      </c>
      <c r="J2106">
        <f t="shared" si="128"/>
        <v>-4</v>
      </c>
    </row>
    <row r="2107" spans="1:10">
      <c r="A2107" s="3">
        <f t="shared" ca="1" si="129"/>
        <v>41010</v>
      </c>
      <c r="B2107" s="4" t="str">
        <f t="shared" ca="1" si="130"/>
        <v>11.43.08</v>
      </c>
      <c r="C2107">
        <f t="shared" ca="1" si="131"/>
        <v>9</v>
      </c>
      <c r="D2107">
        <v>2</v>
      </c>
      <c r="E2107">
        <v>1</v>
      </c>
      <c r="F2107" s="2" t="s">
        <v>4188</v>
      </c>
      <c r="G2107" t="s">
        <v>4182</v>
      </c>
      <c r="H2107">
        <v>0</v>
      </c>
      <c r="I2107">
        <v>10</v>
      </c>
      <c r="J2107">
        <f t="shared" si="128"/>
        <v>-5</v>
      </c>
    </row>
    <row r="2108" spans="1:10">
      <c r="A2108" s="3" t="str">
        <f t="shared" ca="1" si="129"/>
        <v/>
      </c>
      <c r="B2108" s="4" t="str">
        <f t="shared" ca="1" si="130"/>
        <v/>
      </c>
      <c r="C2108" t="str">
        <f t="shared" ca="1" si="131"/>
        <v/>
      </c>
      <c r="D2108" s="1">
        <v>41011</v>
      </c>
      <c r="E2108" t="s">
        <v>4177</v>
      </c>
      <c r="F2108" s="2" t="s">
        <v>4170</v>
      </c>
      <c r="G2108">
        <v>0</v>
      </c>
      <c r="J2108" t="str">
        <f t="shared" si="128"/>
        <v/>
      </c>
    </row>
    <row r="2109" spans="1:10">
      <c r="A2109" s="3">
        <f t="shared" ca="1" si="129"/>
        <v>41011</v>
      </c>
      <c r="B2109" s="4" t="str">
        <f t="shared" ca="1" si="130"/>
        <v>12.00.20</v>
      </c>
      <c r="C2109">
        <f t="shared" ca="1" si="131"/>
        <v>0</v>
      </c>
      <c r="D2109">
        <v>0</v>
      </c>
      <c r="E2109">
        <v>0</v>
      </c>
      <c r="F2109" s="2" t="s">
        <v>4220</v>
      </c>
      <c r="G2109" t="s">
        <v>4178</v>
      </c>
      <c r="H2109">
        <v>15</v>
      </c>
      <c r="I2109">
        <v>3</v>
      </c>
      <c r="J2109">
        <f t="shared" si="128"/>
        <v>-1</v>
      </c>
    </row>
    <row r="2110" spans="1:10">
      <c r="A2110" s="3">
        <f t="shared" ca="1" si="129"/>
        <v>41011</v>
      </c>
      <c r="B2110" s="4" t="str">
        <f t="shared" ca="1" si="130"/>
        <v>12.00.20</v>
      </c>
      <c r="C2110">
        <f t="shared" ca="1" si="131"/>
        <v>0</v>
      </c>
      <c r="D2110">
        <v>0</v>
      </c>
      <c r="E2110">
        <v>0</v>
      </c>
      <c r="F2110" s="2" t="s">
        <v>4259</v>
      </c>
      <c r="G2110" t="s">
        <v>4179</v>
      </c>
      <c r="H2110">
        <v>18</v>
      </c>
      <c r="I2110">
        <v>3</v>
      </c>
      <c r="J2110">
        <f t="shared" si="128"/>
        <v>-2</v>
      </c>
    </row>
    <row r="2111" spans="1:10">
      <c r="A2111" s="3">
        <f t="shared" ca="1" si="129"/>
        <v>41011</v>
      </c>
      <c r="B2111" s="4" t="str">
        <f t="shared" ca="1" si="130"/>
        <v>12.00.20</v>
      </c>
      <c r="C2111">
        <f t="shared" ca="1" si="131"/>
        <v>0</v>
      </c>
      <c r="D2111">
        <v>0</v>
      </c>
      <c r="E2111">
        <v>0</v>
      </c>
      <c r="F2111" s="2" t="s">
        <v>4260</v>
      </c>
      <c r="G2111" t="s">
        <v>4180</v>
      </c>
      <c r="H2111">
        <v>10</v>
      </c>
      <c r="I2111">
        <v>3</v>
      </c>
      <c r="J2111">
        <f t="shared" si="128"/>
        <v>-3</v>
      </c>
    </row>
    <row r="2112" spans="1:10">
      <c r="A2112" s="3">
        <f t="shared" ca="1" si="129"/>
        <v>41011</v>
      </c>
      <c r="B2112" s="4" t="str">
        <f t="shared" ca="1" si="130"/>
        <v>12.00.20</v>
      </c>
      <c r="C2112">
        <f t="shared" ca="1" si="131"/>
        <v>0</v>
      </c>
      <c r="D2112">
        <v>0</v>
      </c>
      <c r="E2112">
        <v>0</v>
      </c>
      <c r="F2112" s="2" t="s">
        <v>4261</v>
      </c>
      <c r="G2112" t="s">
        <v>4181</v>
      </c>
      <c r="H2112">
        <v>0</v>
      </c>
      <c r="I2112">
        <v>3</v>
      </c>
      <c r="J2112">
        <f t="shared" si="128"/>
        <v>-4</v>
      </c>
    </row>
    <row r="2113" spans="1:10">
      <c r="A2113" s="3">
        <f t="shared" ca="1" si="129"/>
        <v>41011</v>
      </c>
      <c r="B2113" s="4" t="str">
        <f t="shared" ca="1" si="130"/>
        <v>12.00.20</v>
      </c>
      <c r="C2113">
        <f t="shared" ca="1" si="131"/>
        <v>0</v>
      </c>
      <c r="D2113">
        <v>0</v>
      </c>
      <c r="E2113">
        <v>0</v>
      </c>
      <c r="F2113" s="2" t="s">
        <v>4199</v>
      </c>
      <c r="G2113" t="s">
        <v>4182</v>
      </c>
      <c r="H2113">
        <v>0</v>
      </c>
      <c r="I2113">
        <v>3</v>
      </c>
      <c r="J2113">
        <f t="shared" si="128"/>
        <v>-5</v>
      </c>
    </row>
    <row r="2114" spans="1:10">
      <c r="A2114" s="3">
        <f t="shared" ca="1" si="129"/>
        <v>41011</v>
      </c>
      <c r="B2114" s="4" t="str">
        <f t="shared" ca="1" si="130"/>
        <v>12.00.20</v>
      </c>
      <c r="C2114">
        <f t="shared" ca="1" si="131"/>
        <v>0</v>
      </c>
      <c r="D2114">
        <v>1</v>
      </c>
      <c r="E2114">
        <v>1</v>
      </c>
      <c r="F2114" s="2" t="s">
        <v>4262</v>
      </c>
      <c r="G2114" t="s">
        <v>4178</v>
      </c>
      <c r="H2114">
        <v>18</v>
      </c>
      <c r="I2114">
        <v>3</v>
      </c>
      <c r="J2114">
        <f t="shared" ref="J2114:J2177" si="132">IF(G2114="A", -1, IF(G2114="B", -2, IF(G2114="C", -3, IF(G2114="D", -4, IF(G2114="E", -5, "")))))</f>
        <v>-1</v>
      </c>
    </row>
    <row r="2115" spans="1:10">
      <c r="A2115" s="3">
        <f t="shared" ref="A2115:A2178" ca="1" si="133">IF(D2115=0,OFFSET(D2115,-5*D2115+J2115,0),IF(D2115=1,OFFSET(D2115,-5*D2115+J2115,0),IF(D2115=2,OFFSET(D2115,-5*D2115+J2115,0),IF(D2115=3,OFFSET(D2115,-5*D2115+J2115,0),IF(D2115=4,OFFSET(D2115,-5*D2115+J2115,0),"")))))</f>
        <v>41011</v>
      </c>
      <c r="B2115" s="4" t="str">
        <f t="shared" ref="B2115:B2178" ca="1" si="134">IF(D2115=0,OFFSET(D2115,-5*D2115+J2115,1),IF(D2115=1,OFFSET(D2115,-5*D2115+J2115,1),IF(D2115=2,OFFSET(D2115,-5*D2115+J2115,1),IF(D2115=3,OFFSET(D2115,-5*D2115+J2115,1),IF(D2115=4,OFFSET(D2115,-5*D2115+J2115,1),"")))))</f>
        <v>12.00.20</v>
      </c>
      <c r="C2115">
        <f t="shared" ref="C2115:C2178" ca="1" si="135">IF(D2115=0,OFFSET(D2115,-5*D2115+J2115,3),IF(D2115=1,OFFSET(D2115,-5*D2115+J2115,3),IF(D2115=2,OFFSET(D2115,-5*D2115+J2115,3),IF(D2115=3,OFFSET(D2115,-5*D2115+J2115,3),IF(D2115=4,OFFSET(D2115,-5*D2115+J2115,3),"")))))</f>
        <v>0</v>
      </c>
      <c r="D2115">
        <v>1</v>
      </c>
      <c r="E2115">
        <v>1</v>
      </c>
      <c r="F2115" s="2" t="s">
        <v>4263</v>
      </c>
      <c r="G2115" t="s">
        <v>4179</v>
      </c>
      <c r="H2115">
        <v>10</v>
      </c>
      <c r="I2115">
        <v>3</v>
      </c>
      <c r="J2115">
        <f t="shared" si="132"/>
        <v>-2</v>
      </c>
    </row>
    <row r="2116" spans="1:10">
      <c r="A2116" s="3">
        <f t="shared" ca="1" si="133"/>
        <v>41011</v>
      </c>
      <c r="B2116" s="4" t="str">
        <f t="shared" ca="1" si="134"/>
        <v>12.00.20</v>
      </c>
      <c r="C2116">
        <f t="shared" ca="1" si="135"/>
        <v>0</v>
      </c>
      <c r="D2116">
        <v>1</v>
      </c>
      <c r="E2116">
        <v>1</v>
      </c>
      <c r="F2116" s="2" t="s">
        <v>4264</v>
      </c>
      <c r="G2116" t="s">
        <v>4180</v>
      </c>
      <c r="H2116">
        <v>15</v>
      </c>
      <c r="I2116">
        <v>3</v>
      </c>
      <c r="J2116">
        <f t="shared" si="132"/>
        <v>-3</v>
      </c>
    </row>
    <row r="2117" spans="1:10">
      <c r="A2117" s="3">
        <f t="shared" ca="1" si="133"/>
        <v>41011</v>
      </c>
      <c r="B2117" s="4" t="str">
        <f t="shared" ca="1" si="134"/>
        <v>12.00.20</v>
      </c>
      <c r="C2117">
        <f t="shared" ca="1" si="135"/>
        <v>0</v>
      </c>
      <c r="D2117">
        <v>1</v>
      </c>
      <c r="E2117">
        <v>1</v>
      </c>
      <c r="F2117" s="2" t="s">
        <v>4265</v>
      </c>
      <c r="G2117" t="s">
        <v>4181</v>
      </c>
      <c r="H2117">
        <v>0</v>
      </c>
      <c r="I2117">
        <v>3</v>
      </c>
      <c r="J2117">
        <f t="shared" si="132"/>
        <v>-4</v>
      </c>
    </row>
    <row r="2118" spans="1:10">
      <c r="A2118" s="3">
        <f t="shared" ca="1" si="133"/>
        <v>41011</v>
      </c>
      <c r="B2118" s="4" t="str">
        <f t="shared" ca="1" si="134"/>
        <v>12.00.20</v>
      </c>
      <c r="C2118">
        <f t="shared" ca="1" si="135"/>
        <v>0</v>
      </c>
      <c r="D2118">
        <v>1</v>
      </c>
      <c r="E2118">
        <v>1</v>
      </c>
      <c r="F2118" s="2" t="s">
        <v>4266</v>
      </c>
      <c r="G2118" t="s">
        <v>4182</v>
      </c>
      <c r="H2118">
        <v>0</v>
      </c>
      <c r="I2118">
        <v>3</v>
      </c>
      <c r="J2118">
        <f t="shared" si="132"/>
        <v>-5</v>
      </c>
    </row>
    <row r="2119" spans="1:10">
      <c r="A2119" s="3">
        <f t="shared" ca="1" si="133"/>
        <v>41011</v>
      </c>
      <c r="B2119" s="4" t="str">
        <f t="shared" ca="1" si="134"/>
        <v>12.00.20</v>
      </c>
      <c r="C2119">
        <f t="shared" ca="1" si="135"/>
        <v>0</v>
      </c>
      <c r="D2119">
        <v>2</v>
      </c>
      <c r="E2119">
        <v>2</v>
      </c>
      <c r="F2119" s="2" t="s">
        <v>4267</v>
      </c>
      <c r="G2119" t="s">
        <v>4178</v>
      </c>
      <c r="H2119">
        <v>20</v>
      </c>
      <c r="I2119">
        <v>3</v>
      </c>
      <c r="J2119">
        <f t="shared" si="132"/>
        <v>-1</v>
      </c>
    </row>
    <row r="2120" spans="1:10">
      <c r="A2120" s="3">
        <f t="shared" ca="1" si="133"/>
        <v>41011</v>
      </c>
      <c r="B2120" s="4" t="str">
        <f t="shared" ca="1" si="134"/>
        <v>12.00.20</v>
      </c>
      <c r="C2120">
        <f t="shared" ca="1" si="135"/>
        <v>0</v>
      </c>
      <c r="D2120">
        <v>2</v>
      </c>
      <c r="E2120">
        <v>2</v>
      </c>
      <c r="F2120" s="2" t="s">
        <v>4207</v>
      </c>
      <c r="G2120" t="s">
        <v>4179</v>
      </c>
      <c r="H2120">
        <v>18</v>
      </c>
      <c r="I2120">
        <v>3</v>
      </c>
      <c r="J2120">
        <f t="shared" si="132"/>
        <v>-2</v>
      </c>
    </row>
    <row r="2121" spans="1:10">
      <c r="A2121" s="3">
        <f t="shared" ca="1" si="133"/>
        <v>41011</v>
      </c>
      <c r="B2121" s="4" t="str">
        <f t="shared" ca="1" si="134"/>
        <v>12.00.20</v>
      </c>
      <c r="C2121">
        <f t="shared" ca="1" si="135"/>
        <v>0</v>
      </c>
      <c r="D2121">
        <v>2</v>
      </c>
      <c r="E2121">
        <v>2</v>
      </c>
      <c r="F2121" s="2" t="s">
        <v>4268</v>
      </c>
      <c r="G2121" t="s">
        <v>4180</v>
      </c>
      <c r="H2121">
        <v>0</v>
      </c>
      <c r="I2121">
        <v>3</v>
      </c>
      <c r="J2121">
        <f t="shared" si="132"/>
        <v>-3</v>
      </c>
    </row>
    <row r="2122" spans="1:10">
      <c r="A2122" s="3">
        <f t="shared" ca="1" si="133"/>
        <v>41011</v>
      </c>
      <c r="B2122" s="4" t="str">
        <f t="shared" ca="1" si="134"/>
        <v>12.00.20</v>
      </c>
      <c r="C2122">
        <f t="shared" ca="1" si="135"/>
        <v>0</v>
      </c>
      <c r="D2122">
        <v>2</v>
      </c>
      <c r="E2122">
        <v>2</v>
      </c>
      <c r="F2122" s="2" t="s">
        <v>4269</v>
      </c>
      <c r="G2122" t="s">
        <v>4181</v>
      </c>
      <c r="H2122">
        <v>0</v>
      </c>
      <c r="I2122">
        <v>3</v>
      </c>
      <c r="J2122">
        <f t="shared" si="132"/>
        <v>-4</v>
      </c>
    </row>
    <row r="2123" spans="1:10">
      <c r="A2123" s="3">
        <f t="shared" ca="1" si="133"/>
        <v>41011</v>
      </c>
      <c r="B2123" s="4" t="str">
        <f t="shared" ca="1" si="134"/>
        <v>12.00.20</v>
      </c>
      <c r="C2123">
        <f t="shared" ca="1" si="135"/>
        <v>0</v>
      </c>
      <c r="D2123">
        <v>2</v>
      </c>
      <c r="E2123">
        <v>2</v>
      </c>
      <c r="F2123" s="2" t="s">
        <v>4229</v>
      </c>
      <c r="G2123" t="s">
        <v>4182</v>
      </c>
      <c r="H2123">
        <v>0</v>
      </c>
      <c r="I2123">
        <v>3</v>
      </c>
      <c r="J2123">
        <f t="shared" si="132"/>
        <v>-5</v>
      </c>
    </row>
    <row r="2124" spans="1:10">
      <c r="A2124" s="3">
        <f t="shared" ca="1" si="133"/>
        <v>41011</v>
      </c>
      <c r="B2124" s="4" t="str">
        <f t="shared" ca="1" si="134"/>
        <v>12.00.20</v>
      </c>
      <c r="C2124">
        <f t="shared" ca="1" si="135"/>
        <v>0</v>
      </c>
      <c r="D2124">
        <v>3</v>
      </c>
      <c r="E2124">
        <v>3</v>
      </c>
      <c r="F2124" s="2" t="s">
        <v>4183</v>
      </c>
      <c r="G2124" t="s">
        <v>4178</v>
      </c>
      <c r="H2124">
        <v>20</v>
      </c>
      <c r="I2124">
        <v>3</v>
      </c>
      <c r="J2124">
        <f t="shared" si="132"/>
        <v>-1</v>
      </c>
    </row>
    <row r="2125" spans="1:10">
      <c r="A2125" s="3">
        <f t="shared" ca="1" si="133"/>
        <v>41011</v>
      </c>
      <c r="B2125" s="4" t="str">
        <f t="shared" ca="1" si="134"/>
        <v>12.00.20</v>
      </c>
      <c r="C2125">
        <f t="shared" ca="1" si="135"/>
        <v>0</v>
      </c>
      <c r="D2125">
        <v>3</v>
      </c>
      <c r="E2125">
        <v>3</v>
      </c>
      <c r="F2125" s="2" t="s">
        <v>4270</v>
      </c>
      <c r="G2125" t="s">
        <v>4179</v>
      </c>
      <c r="H2125">
        <v>18</v>
      </c>
      <c r="I2125">
        <v>3</v>
      </c>
      <c r="J2125">
        <f t="shared" si="132"/>
        <v>-2</v>
      </c>
    </row>
    <row r="2126" spans="1:10">
      <c r="A2126" s="3">
        <f t="shared" ca="1" si="133"/>
        <v>41011</v>
      </c>
      <c r="B2126" s="4" t="str">
        <f t="shared" ca="1" si="134"/>
        <v>12.00.20</v>
      </c>
      <c r="C2126">
        <f t="shared" ca="1" si="135"/>
        <v>0</v>
      </c>
      <c r="D2126">
        <v>3</v>
      </c>
      <c r="E2126">
        <v>3</v>
      </c>
      <c r="F2126" s="2" t="s">
        <v>4271</v>
      </c>
      <c r="G2126" t="s">
        <v>4180</v>
      </c>
      <c r="H2126">
        <v>10</v>
      </c>
      <c r="I2126">
        <v>3</v>
      </c>
      <c r="J2126">
        <f t="shared" si="132"/>
        <v>-3</v>
      </c>
    </row>
    <row r="2127" spans="1:10">
      <c r="A2127" s="3">
        <f t="shared" ca="1" si="133"/>
        <v>41011</v>
      </c>
      <c r="B2127" s="4" t="str">
        <f t="shared" ca="1" si="134"/>
        <v>12.00.20</v>
      </c>
      <c r="C2127">
        <f t="shared" ca="1" si="135"/>
        <v>0</v>
      </c>
      <c r="D2127">
        <v>3</v>
      </c>
      <c r="E2127">
        <v>3</v>
      </c>
      <c r="F2127" s="2" t="s">
        <v>4272</v>
      </c>
      <c r="G2127" t="s">
        <v>4181</v>
      </c>
      <c r="H2127">
        <v>0</v>
      </c>
      <c r="I2127">
        <v>3</v>
      </c>
      <c r="J2127">
        <f t="shared" si="132"/>
        <v>-4</v>
      </c>
    </row>
    <row r="2128" spans="1:10">
      <c r="A2128" s="3">
        <f t="shared" ca="1" si="133"/>
        <v>41011</v>
      </c>
      <c r="B2128" s="4" t="str">
        <f t="shared" ca="1" si="134"/>
        <v>12.00.20</v>
      </c>
      <c r="C2128">
        <f t="shared" ca="1" si="135"/>
        <v>0</v>
      </c>
      <c r="D2128">
        <v>3</v>
      </c>
      <c r="E2128">
        <v>3</v>
      </c>
      <c r="F2128" s="2" t="s">
        <v>4273</v>
      </c>
      <c r="G2128" t="s">
        <v>4182</v>
      </c>
      <c r="H2128">
        <v>0</v>
      </c>
      <c r="I2128">
        <v>3</v>
      </c>
      <c r="J2128">
        <f t="shared" si="132"/>
        <v>-5</v>
      </c>
    </row>
    <row r="2129" spans="1:10">
      <c r="A2129" s="3">
        <f t="shared" ca="1" si="133"/>
        <v>41011</v>
      </c>
      <c r="B2129" s="4" t="str">
        <f t="shared" ca="1" si="134"/>
        <v>12.00.20</v>
      </c>
      <c r="C2129">
        <f t="shared" ca="1" si="135"/>
        <v>0</v>
      </c>
      <c r="D2129">
        <v>4</v>
      </c>
      <c r="E2129">
        <v>4</v>
      </c>
      <c r="F2129" s="2" t="s">
        <v>4274</v>
      </c>
      <c r="G2129" t="s">
        <v>4178</v>
      </c>
      <c r="H2129">
        <v>20</v>
      </c>
      <c r="I2129">
        <v>3</v>
      </c>
      <c r="J2129">
        <f t="shared" si="132"/>
        <v>-1</v>
      </c>
    </row>
    <row r="2130" spans="1:10">
      <c r="A2130" s="3">
        <f t="shared" ca="1" si="133"/>
        <v>41011</v>
      </c>
      <c r="B2130" s="4" t="str">
        <f t="shared" ca="1" si="134"/>
        <v>12.00.20</v>
      </c>
      <c r="C2130">
        <f t="shared" ca="1" si="135"/>
        <v>0</v>
      </c>
      <c r="D2130">
        <v>4</v>
      </c>
      <c r="E2130">
        <v>4</v>
      </c>
      <c r="F2130" s="2" t="s">
        <v>4275</v>
      </c>
      <c r="G2130" t="s">
        <v>4179</v>
      </c>
      <c r="H2130">
        <v>10</v>
      </c>
      <c r="I2130">
        <v>3</v>
      </c>
      <c r="J2130">
        <f t="shared" si="132"/>
        <v>-2</v>
      </c>
    </row>
    <row r="2131" spans="1:10">
      <c r="A2131" s="3">
        <f t="shared" ca="1" si="133"/>
        <v>41011</v>
      </c>
      <c r="B2131" s="4" t="str">
        <f t="shared" ca="1" si="134"/>
        <v>12.00.20</v>
      </c>
      <c r="C2131">
        <f t="shared" ca="1" si="135"/>
        <v>0</v>
      </c>
      <c r="D2131">
        <v>4</v>
      </c>
      <c r="E2131">
        <v>4</v>
      </c>
      <c r="F2131" s="2" t="s">
        <v>4276</v>
      </c>
      <c r="G2131" t="s">
        <v>4180</v>
      </c>
      <c r="H2131">
        <v>19</v>
      </c>
      <c r="I2131">
        <v>3</v>
      </c>
      <c r="J2131">
        <f t="shared" si="132"/>
        <v>-3</v>
      </c>
    </row>
    <row r="2132" spans="1:10">
      <c r="A2132" s="3">
        <f t="shared" ca="1" si="133"/>
        <v>41011</v>
      </c>
      <c r="B2132" s="4" t="str">
        <f t="shared" ca="1" si="134"/>
        <v>12.00.20</v>
      </c>
      <c r="C2132">
        <f t="shared" ca="1" si="135"/>
        <v>0</v>
      </c>
      <c r="D2132">
        <v>4</v>
      </c>
      <c r="E2132">
        <v>4</v>
      </c>
      <c r="F2132" s="2" t="s">
        <v>4277</v>
      </c>
      <c r="G2132" t="s">
        <v>4181</v>
      </c>
      <c r="H2132">
        <v>0</v>
      </c>
      <c r="I2132">
        <v>3</v>
      </c>
      <c r="J2132">
        <f t="shared" si="132"/>
        <v>-4</v>
      </c>
    </row>
    <row r="2133" spans="1:10">
      <c r="A2133" s="3">
        <f t="shared" ca="1" si="133"/>
        <v>41011</v>
      </c>
      <c r="B2133" s="4" t="str">
        <f t="shared" ca="1" si="134"/>
        <v>12.00.20</v>
      </c>
      <c r="C2133">
        <f t="shared" ca="1" si="135"/>
        <v>0</v>
      </c>
      <c r="D2133">
        <v>4</v>
      </c>
      <c r="E2133">
        <v>4</v>
      </c>
      <c r="F2133" s="2" t="s">
        <v>4278</v>
      </c>
      <c r="G2133" t="s">
        <v>4182</v>
      </c>
      <c r="H2133">
        <v>0</v>
      </c>
      <c r="I2133">
        <v>3</v>
      </c>
      <c r="J2133">
        <f t="shared" si="132"/>
        <v>-5</v>
      </c>
    </row>
    <row r="2134" spans="1:10">
      <c r="A2134" s="3" t="str">
        <f t="shared" ca="1" si="133"/>
        <v/>
      </c>
      <c r="B2134" s="4" t="str">
        <f t="shared" ca="1" si="134"/>
        <v/>
      </c>
      <c r="C2134" t="str">
        <f t="shared" ca="1" si="135"/>
        <v/>
      </c>
      <c r="D2134" s="1">
        <v>41011</v>
      </c>
      <c r="E2134" t="s">
        <v>4177</v>
      </c>
      <c r="F2134" s="2" t="s">
        <v>4170</v>
      </c>
      <c r="G2134">
        <v>1</v>
      </c>
      <c r="J2134" t="str">
        <f t="shared" si="132"/>
        <v/>
      </c>
    </row>
    <row r="2135" spans="1:10">
      <c r="A2135" s="3">
        <f t="shared" ca="1" si="133"/>
        <v>41011</v>
      </c>
      <c r="B2135" s="4" t="str">
        <f t="shared" ca="1" si="134"/>
        <v>12.00.20</v>
      </c>
      <c r="C2135">
        <f t="shared" ca="1" si="135"/>
        <v>1</v>
      </c>
      <c r="D2135">
        <v>0</v>
      </c>
      <c r="E2135">
        <v>3</v>
      </c>
      <c r="F2135" s="2" t="s">
        <v>4183</v>
      </c>
      <c r="G2135" t="s">
        <v>4178</v>
      </c>
      <c r="H2135">
        <v>20</v>
      </c>
      <c r="I2135">
        <v>5</v>
      </c>
      <c r="J2135">
        <f t="shared" si="132"/>
        <v>-1</v>
      </c>
    </row>
    <row r="2136" spans="1:10">
      <c r="A2136" s="3">
        <f t="shared" ca="1" si="133"/>
        <v>41011</v>
      </c>
      <c r="B2136" s="4" t="str">
        <f t="shared" ca="1" si="134"/>
        <v>12.00.20</v>
      </c>
      <c r="C2136">
        <f t="shared" ca="1" si="135"/>
        <v>1</v>
      </c>
      <c r="D2136">
        <v>0</v>
      </c>
      <c r="E2136">
        <v>3</v>
      </c>
      <c r="F2136" s="2" t="s">
        <v>4270</v>
      </c>
      <c r="G2136" t="s">
        <v>4179</v>
      </c>
      <c r="H2136">
        <v>18</v>
      </c>
      <c r="I2136">
        <v>4</v>
      </c>
      <c r="J2136">
        <f t="shared" si="132"/>
        <v>-2</v>
      </c>
    </row>
    <row r="2137" spans="1:10">
      <c r="A2137" s="3">
        <f t="shared" ca="1" si="133"/>
        <v>41011</v>
      </c>
      <c r="B2137" s="4" t="str">
        <f t="shared" ca="1" si="134"/>
        <v>12.00.20</v>
      </c>
      <c r="C2137">
        <f t="shared" ca="1" si="135"/>
        <v>1</v>
      </c>
      <c r="D2137">
        <v>0</v>
      </c>
      <c r="E2137">
        <v>3</v>
      </c>
      <c r="F2137" s="2" t="s">
        <v>4271</v>
      </c>
      <c r="G2137" t="s">
        <v>4180</v>
      </c>
      <c r="H2137">
        <v>10</v>
      </c>
      <c r="I2137">
        <v>2</v>
      </c>
      <c r="J2137">
        <f t="shared" si="132"/>
        <v>-3</v>
      </c>
    </row>
    <row r="2138" spans="1:10">
      <c r="A2138" s="3">
        <f t="shared" ca="1" si="133"/>
        <v>41011</v>
      </c>
      <c r="B2138" s="4" t="str">
        <f t="shared" ca="1" si="134"/>
        <v>12.00.20</v>
      </c>
      <c r="C2138">
        <f t="shared" ca="1" si="135"/>
        <v>1</v>
      </c>
      <c r="D2138">
        <v>0</v>
      </c>
      <c r="E2138">
        <v>3</v>
      </c>
      <c r="F2138" s="2" t="s">
        <v>4272</v>
      </c>
      <c r="G2138" t="s">
        <v>4181</v>
      </c>
      <c r="H2138">
        <v>0</v>
      </c>
      <c r="I2138">
        <v>5</v>
      </c>
      <c r="J2138">
        <f t="shared" si="132"/>
        <v>-4</v>
      </c>
    </row>
    <row r="2139" spans="1:10">
      <c r="A2139" s="3">
        <f t="shared" ca="1" si="133"/>
        <v>41011</v>
      </c>
      <c r="B2139" s="4" t="str">
        <f t="shared" ca="1" si="134"/>
        <v>12.00.20</v>
      </c>
      <c r="C2139">
        <f t="shared" ca="1" si="135"/>
        <v>1</v>
      </c>
      <c r="D2139">
        <v>0</v>
      </c>
      <c r="E2139">
        <v>3</v>
      </c>
      <c r="F2139" s="2" t="s">
        <v>4273</v>
      </c>
      <c r="G2139" t="s">
        <v>4182</v>
      </c>
      <c r="H2139">
        <v>0</v>
      </c>
      <c r="I2139">
        <v>6</v>
      </c>
      <c r="J2139">
        <f t="shared" si="132"/>
        <v>-5</v>
      </c>
    </row>
    <row r="2140" spans="1:10">
      <c r="A2140" s="3">
        <f t="shared" ca="1" si="133"/>
        <v>41011</v>
      </c>
      <c r="B2140" s="4" t="str">
        <f t="shared" ca="1" si="134"/>
        <v>12.00.20</v>
      </c>
      <c r="C2140">
        <f t="shared" ca="1" si="135"/>
        <v>1</v>
      </c>
      <c r="D2140">
        <v>1</v>
      </c>
      <c r="E2140">
        <v>2</v>
      </c>
      <c r="F2140" s="2" t="s">
        <v>4267</v>
      </c>
      <c r="G2140" t="s">
        <v>4178</v>
      </c>
      <c r="H2140">
        <v>20</v>
      </c>
      <c r="I2140">
        <v>2</v>
      </c>
      <c r="J2140">
        <f t="shared" si="132"/>
        <v>-1</v>
      </c>
    </row>
    <row r="2141" spans="1:10">
      <c r="A2141" s="3">
        <f t="shared" ca="1" si="133"/>
        <v>41011</v>
      </c>
      <c r="B2141" s="4" t="str">
        <f t="shared" ca="1" si="134"/>
        <v>12.00.20</v>
      </c>
      <c r="C2141">
        <f t="shared" ca="1" si="135"/>
        <v>1</v>
      </c>
      <c r="D2141">
        <v>1</v>
      </c>
      <c r="E2141">
        <v>2</v>
      </c>
      <c r="F2141" s="2" t="s">
        <v>4207</v>
      </c>
      <c r="G2141" t="s">
        <v>4179</v>
      </c>
      <c r="H2141">
        <v>20</v>
      </c>
      <c r="I2141">
        <v>0</v>
      </c>
      <c r="J2141">
        <f t="shared" si="132"/>
        <v>-2</v>
      </c>
    </row>
    <row r="2142" spans="1:10">
      <c r="A2142" s="3">
        <f t="shared" ca="1" si="133"/>
        <v>41011</v>
      </c>
      <c r="B2142" s="4" t="str">
        <f t="shared" ca="1" si="134"/>
        <v>12.00.20</v>
      </c>
      <c r="C2142">
        <f t="shared" ca="1" si="135"/>
        <v>1</v>
      </c>
      <c r="D2142">
        <v>1</v>
      </c>
      <c r="E2142">
        <v>2</v>
      </c>
      <c r="F2142" s="2" t="s">
        <v>4268</v>
      </c>
      <c r="G2142" t="s">
        <v>4180</v>
      </c>
      <c r="H2142">
        <v>1</v>
      </c>
      <c r="I2142">
        <v>3</v>
      </c>
      <c r="J2142">
        <f t="shared" si="132"/>
        <v>-3</v>
      </c>
    </row>
    <row r="2143" spans="1:10">
      <c r="A2143" s="3">
        <f t="shared" ca="1" si="133"/>
        <v>41011</v>
      </c>
      <c r="B2143" s="4" t="str">
        <f t="shared" ca="1" si="134"/>
        <v>12.00.20</v>
      </c>
      <c r="C2143">
        <f t="shared" ca="1" si="135"/>
        <v>1</v>
      </c>
      <c r="D2143">
        <v>1</v>
      </c>
      <c r="E2143">
        <v>2</v>
      </c>
      <c r="F2143" s="2" t="s">
        <v>4269</v>
      </c>
      <c r="G2143" t="s">
        <v>4181</v>
      </c>
      <c r="H2143">
        <v>0</v>
      </c>
      <c r="I2143">
        <v>3</v>
      </c>
      <c r="J2143">
        <f t="shared" si="132"/>
        <v>-4</v>
      </c>
    </row>
    <row r="2144" spans="1:10">
      <c r="A2144" s="3">
        <f t="shared" ca="1" si="133"/>
        <v>41011</v>
      </c>
      <c r="B2144" s="4" t="str">
        <f t="shared" ca="1" si="134"/>
        <v>12.00.20</v>
      </c>
      <c r="C2144">
        <f t="shared" ca="1" si="135"/>
        <v>1</v>
      </c>
      <c r="D2144">
        <v>1</v>
      </c>
      <c r="E2144">
        <v>2</v>
      </c>
      <c r="F2144" s="2" t="s">
        <v>4229</v>
      </c>
      <c r="G2144" t="s">
        <v>4182</v>
      </c>
      <c r="H2144">
        <v>0</v>
      </c>
      <c r="I2144">
        <v>3</v>
      </c>
      <c r="J2144">
        <f t="shared" si="132"/>
        <v>-5</v>
      </c>
    </row>
    <row r="2145" spans="1:10">
      <c r="A2145" s="3">
        <f t="shared" ca="1" si="133"/>
        <v>41011</v>
      </c>
      <c r="B2145" s="4" t="str">
        <f t="shared" ca="1" si="134"/>
        <v>12.00.20</v>
      </c>
      <c r="C2145">
        <f t="shared" ca="1" si="135"/>
        <v>1</v>
      </c>
      <c r="D2145">
        <v>2</v>
      </c>
      <c r="E2145">
        <v>0</v>
      </c>
      <c r="F2145" s="2" t="s">
        <v>4220</v>
      </c>
      <c r="G2145" t="s">
        <v>4178</v>
      </c>
      <c r="H2145">
        <v>10</v>
      </c>
      <c r="I2145">
        <v>7</v>
      </c>
      <c r="J2145">
        <f t="shared" si="132"/>
        <v>-1</v>
      </c>
    </row>
    <row r="2146" spans="1:10">
      <c r="A2146" s="3">
        <f t="shared" ca="1" si="133"/>
        <v>41011</v>
      </c>
      <c r="B2146" s="4" t="str">
        <f t="shared" ca="1" si="134"/>
        <v>12.00.20</v>
      </c>
      <c r="C2146">
        <f t="shared" ca="1" si="135"/>
        <v>1</v>
      </c>
      <c r="D2146">
        <v>2</v>
      </c>
      <c r="E2146">
        <v>0</v>
      </c>
      <c r="F2146" s="2" t="s">
        <v>4259</v>
      </c>
      <c r="G2146" t="s">
        <v>4179</v>
      </c>
      <c r="H2146">
        <v>19</v>
      </c>
      <c r="I2146">
        <v>2</v>
      </c>
      <c r="J2146">
        <f t="shared" si="132"/>
        <v>-2</v>
      </c>
    </row>
    <row r="2147" spans="1:10">
      <c r="A2147" s="3">
        <f t="shared" ca="1" si="133"/>
        <v>41011</v>
      </c>
      <c r="B2147" s="4" t="str">
        <f t="shared" ca="1" si="134"/>
        <v>12.00.20</v>
      </c>
      <c r="C2147">
        <f t="shared" ca="1" si="135"/>
        <v>1</v>
      </c>
      <c r="D2147">
        <v>2</v>
      </c>
      <c r="E2147">
        <v>0</v>
      </c>
      <c r="F2147" s="2" t="s">
        <v>4260</v>
      </c>
      <c r="G2147" t="s">
        <v>4180</v>
      </c>
      <c r="H2147">
        <v>20</v>
      </c>
      <c r="I2147">
        <v>8</v>
      </c>
      <c r="J2147">
        <f t="shared" si="132"/>
        <v>-3</v>
      </c>
    </row>
    <row r="2148" spans="1:10">
      <c r="A2148" s="3">
        <f t="shared" ca="1" si="133"/>
        <v>41011</v>
      </c>
      <c r="B2148" s="4" t="str">
        <f t="shared" ca="1" si="134"/>
        <v>12.00.20</v>
      </c>
      <c r="C2148">
        <f t="shared" ca="1" si="135"/>
        <v>1</v>
      </c>
      <c r="D2148">
        <v>2</v>
      </c>
      <c r="E2148">
        <v>0</v>
      </c>
      <c r="F2148" s="2" t="s">
        <v>4261</v>
      </c>
      <c r="G2148" t="s">
        <v>4181</v>
      </c>
      <c r="H2148">
        <v>0</v>
      </c>
      <c r="I2148">
        <v>5</v>
      </c>
      <c r="J2148">
        <f t="shared" si="132"/>
        <v>-4</v>
      </c>
    </row>
    <row r="2149" spans="1:10">
      <c r="A2149" s="3">
        <f t="shared" ca="1" si="133"/>
        <v>41011</v>
      </c>
      <c r="B2149" s="4" t="str">
        <f t="shared" ca="1" si="134"/>
        <v>12.00.20</v>
      </c>
      <c r="C2149">
        <f t="shared" ca="1" si="135"/>
        <v>1</v>
      </c>
      <c r="D2149">
        <v>2</v>
      </c>
      <c r="E2149">
        <v>0</v>
      </c>
      <c r="F2149" s="2" t="s">
        <v>4199</v>
      </c>
      <c r="G2149" t="s">
        <v>4182</v>
      </c>
      <c r="H2149">
        <v>0</v>
      </c>
      <c r="I2149">
        <v>9</v>
      </c>
      <c r="J2149">
        <f t="shared" si="132"/>
        <v>-5</v>
      </c>
    </row>
    <row r="2150" spans="1:10">
      <c r="A2150" s="3">
        <f t="shared" ca="1" si="133"/>
        <v>41011</v>
      </c>
      <c r="B2150" s="4" t="str">
        <f t="shared" ca="1" si="134"/>
        <v>12.00.20</v>
      </c>
      <c r="C2150">
        <f t="shared" ca="1" si="135"/>
        <v>1</v>
      </c>
      <c r="D2150">
        <v>3</v>
      </c>
      <c r="E2150">
        <v>4</v>
      </c>
      <c r="F2150" s="2" t="s">
        <v>4274</v>
      </c>
      <c r="G2150" t="s">
        <v>4178</v>
      </c>
      <c r="H2150">
        <v>20</v>
      </c>
      <c r="I2150">
        <v>4</v>
      </c>
      <c r="J2150">
        <f t="shared" si="132"/>
        <v>-1</v>
      </c>
    </row>
    <row r="2151" spans="1:10">
      <c r="A2151" s="3">
        <f t="shared" ca="1" si="133"/>
        <v>41011</v>
      </c>
      <c r="B2151" s="4" t="str">
        <f t="shared" ca="1" si="134"/>
        <v>12.00.20</v>
      </c>
      <c r="C2151">
        <f t="shared" ca="1" si="135"/>
        <v>1</v>
      </c>
      <c r="D2151">
        <v>3</v>
      </c>
      <c r="E2151">
        <v>4</v>
      </c>
      <c r="F2151" s="2" t="s">
        <v>4275</v>
      </c>
      <c r="G2151" t="s">
        <v>4179</v>
      </c>
      <c r="H2151">
        <v>18</v>
      </c>
      <c r="I2151">
        <v>3</v>
      </c>
      <c r="J2151">
        <f t="shared" si="132"/>
        <v>-2</v>
      </c>
    </row>
    <row r="2152" spans="1:10">
      <c r="A2152" s="3">
        <f t="shared" ca="1" si="133"/>
        <v>41011</v>
      </c>
      <c r="B2152" s="4" t="str">
        <f t="shared" ca="1" si="134"/>
        <v>12.00.20</v>
      </c>
      <c r="C2152">
        <f t="shared" ca="1" si="135"/>
        <v>1</v>
      </c>
      <c r="D2152">
        <v>3</v>
      </c>
      <c r="E2152">
        <v>4</v>
      </c>
      <c r="F2152" s="2" t="s">
        <v>4276</v>
      </c>
      <c r="G2152" t="s">
        <v>4180</v>
      </c>
      <c r="H2152">
        <v>19</v>
      </c>
      <c r="I2152">
        <v>8</v>
      </c>
      <c r="J2152">
        <f t="shared" si="132"/>
        <v>-3</v>
      </c>
    </row>
    <row r="2153" spans="1:10">
      <c r="A2153" s="3">
        <f t="shared" ca="1" si="133"/>
        <v>41011</v>
      </c>
      <c r="B2153" s="4" t="str">
        <f t="shared" ca="1" si="134"/>
        <v>12.00.20</v>
      </c>
      <c r="C2153">
        <f t="shared" ca="1" si="135"/>
        <v>1</v>
      </c>
      <c r="D2153">
        <v>3</v>
      </c>
      <c r="E2153">
        <v>4</v>
      </c>
      <c r="F2153" s="2" t="s">
        <v>4277</v>
      </c>
      <c r="G2153" t="s">
        <v>4181</v>
      </c>
      <c r="H2153">
        <v>0</v>
      </c>
      <c r="I2153">
        <v>7</v>
      </c>
      <c r="J2153">
        <f t="shared" si="132"/>
        <v>-4</v>
      </c>
    </row>
    <row r="2154" spans="1:10">
      <c r="A2154" s="3">
        <f t="shared" ca="1" si="133"/>
        <v>41011</v>
      </c>
      <c r="B2154" s="4" t="str">
        <f t="shared" ca="1" si="134"/>
        <v>12.00.20</v>
      </c>
      <c r="C2154">
        <f t="shared" ca="1" si="135"/>
        <v>1</v>
      </c>
      <c r="D2154">
        <v>3</v>
      </c>
      <c r="E2154">
        <v>4</v>
      </c>
      <c r="F2154" s="2" t="s">
        <v>4278</v>
      </c>
      <c r="G2154" t="s">
        <v>4182</v>
      </c>
      <c r="H2154">
        <v>0</v>
      </c>
      <c r="I2154">
        <v>2</v>
      </c>
      <c r="J2154">
        <f t="shared" si="132"/>
        <v>-5</v>
      </c>
    </row>
    <row r="2155" spans="1:10">
      <c r="A2155" s="3">
        <f t="shared" ca="1" si="133"/>
        <v>41011</v>
      </c>
      <c r="B2155" s="4" t="str">
        <f t="shared" ca="1" si="134"/>
        <v>12.00.20</v>
      </c>
      <c r="C2155">
        <f t="shared" ca="1" si="135"/>
        <v>1</v>
      </c>
      <c r="D2155">
        <v>4</v>
      </c>
      <c r="E2155">
        <v>1</v>
      </c>
      <c r="F2155" s="2" t="s">
        <v>4262</v>
      </c>
      <c r="G2155" t="s">
        <v>4178</v>
      </c>
      <c r="H2155">
        <v>20</v>
      </c>
      <c r="I2155">
        <v>0</v>
      </c>
      <c r="J2155">
        <f t="shared" si="132"/>
        <v>-1</v>
      </c>
    </row>
    <row r="2156" spans="1:10">
      <c r="A2156" s="3">
        <f t="shared" ca="1" si="133"/>
        <v>41011</v>
      </c>
      <c r="B2156" s="4" t="str">
        <f t="shared" ca="1" si="134"/>
        <v>12.00.20</v>
      </c>
      <c r="C2156">
        <f t="shared" ca="1" si="135"/>
        <v>1</v>
      </c>
      <c r="D2156">
        <v>4</v>
      </c>
      <c r="E2156">
        <v>1</v>
      </c>
      <c r="F2156" s="2" t="s">
        <v>4263</v>
      </c>
      <c r="G2156" t="s">
        <v>4179</v>
      </c>
      <c r="H2156">
        <v>18</v>
      </c>
      <c r="I2156">
        <v>0</v>
      </c>
      <c r="J2156">
        <f t="shared" si="132"/>
        <v>-2</v>
      </c>
    </row>
    <row r="2157" spans="1:10">
      <c r="A2157" s="3">
        <f t="shared" ca="1" si="133"/>
        <v>41011</v>
      </c>
      <c r="B2157" s="4" t="str">
        <f t="shared" ca="1" si="134"/>
        <v>12.00.20</v>
      </c>
      <c r="C2157">
        <f t="shared" ca="1" si="135"/>
        <v>1</v>
      </c>
      <c r="D2157">
        <v>4</v>
      </c>
      <c r="E2157">
        <v>1</v>
      </c>
      <c r="F2157" s="2" t="s">
        <v>4264</v>
      </c>
      <c r="G2157" t="s">
        <v>4180</v>
      </c>
      <c r="H2157">
        <v>4</v>
      </c>
      <c r="I2157">
        <v>0</v>
      </c>
      <c r="J2157">
        <f t="shared" si="132"/>
        <v>-3</v>
      </c>
    </row>
    <row r="2158" spans="1:10">
      <c r="A2158" s="3">
        <f t="shared" ca="1" si="133"/>
        <v>41011</v>
      </c>
      <c r="B2158" s="4" t="str">
        <f t="shared" ca="1" si="134"/>
        <v>12.00.20</v>
      </c>
      <c r="C2158">
        <f t="shared" ca="1" si="135"/>
        <v>1</v>
      </c>
      <c r="D2158">
        <v>4</v>
      </c>
      <c r="E2158">
        <v>1</v>
      </c>
      <c r="F2158" s="2" t="s">
        <v>4265</v>
      </c>
      <c r="G2158" t="s">
        <v>4181</v>
      </c>
      <c r="H2158">
        <v>4</v>
      </c>
      <c r="I2158">
        <v>0</v>
      </c>
      <c r="J2158">
        <f t="shared" si="132"/>
        <v>-4</v>
      </c>
    </row>
    <row r="2159" spans="1:10">
      <c r="A2159" s="3">
        <f t="shared" ca="1" si="133"/>
        <v>41011</v>
      </c>
      <c r="B2159" s="4" t="str">
        <f t="shared" ca="1" si="134"/>
        <v>12.00.20</v>
      </c>
      <c r="C2159">
        <f t="shared" ca="1" si="135"/>
        <v>1</v>
      </c>
      <c r="D2159">
        <v>4</v>
      </c>
      <c r="E2159">
        <v>1</v>
      </c>
      <c r="F2159" s="2" t="s">
        <v>4266</v>
      </c>
      <c r="G2159" t="s">
        <v>4182</v>
      </c>
      <c r="H2159">
        <v>0</v>
      </c>
      <c r="I2159">
        <v>0</v>
      </c>
      <c r="J2159">
        <f t="shared" si="132"/>
        <v>-5</v>
      </c>
    </row>
    <row r="2160" spans="1:10">
      <c r="A2160" s="3" t="str">
        <f t="shared" ca="1" si="133"/>
        <v/>
      </c>
      <c r="B2160" s="4" t="str">
        <f t="shared" ca="1" si="134"/>
        <v/>
      </c>
      <c r="C2160" t="str">
        <f t="shared" ca="1" si="135"/>
        <v/>
      </c>
      <c r="D2160" s="1">
        <v>41011</v>
      </c>
      <c r="E2160" t="s">
        <v>4177</v>
      </c>
      <c r="F2160" s="2" t="s">
        <v>4170</v>
      </c>
      <c r="G2160">
        <v>10</v>
      </c>
      <c r="J2160" t="str">
        <f t="shared" si="132"/>
        <v/>
      </c>
    </row>
    <row r="2161" spans="1:10">
      <c r="A2161" s="3">
        <f t="shared" ca="1" si="133"/>
        <v>41011</v>
      </c>
      <c r="B2161" s="4" t="str">
        <f t="shared" ca="1" si="134"/>
        <v>12.00.20</v>
      </c>
      <c r="C2161">
        <f t="shared" ca="1" si="135"/>
        <v>10</v>
      </c>
      <c r="D2161">
        <v>0</v>
      </c>
      <c r="E2161">
        <v>1</v>
      </c>
      <c r="F2161" s="2" t="s">
        <v>4262</v>
      </c>
      <c r="G2161" t="s">
        <v>4178</v>
      </c>
      <c r="H2161">
        <v>19</v>
      </c>
      <c r="I2161">
        <v>2</v>
      </c>
      <c r="J2161">
        <f t="shared" si="132"/>
        <v>-1</v>
      </c>
    </row>
    <row r="2162" spans="1:10">
      <c r="A2162" s="3">
        <f t="shared" ca="1" si="133"/>
        <v>41011</v>
      </c>
      <c r="B2162" s="4" t="str">
        <f t="shared" ca="1" si="134"/>
        <v>12.00.20</v>
      </c>
      <c r="C2162">
        <f t="shared" ca="1" si="135"/>
        <v>10</v>
      </c>
      <c r="D2162">
        <v>0</v>
      </c>
      <c r="E2162">
        <v>1</v>
      </c>
      <c r="F2162" s="2" t="s">
        <v>4263</v>
      </c>
      <c r="G2162" t="s">
        <v>4179</v>
      </c>
      <c r="H2162">
        <v>19</v>
      </c>
      <c r="I2162">
        <v>0</v>
      </c>
      <c r="J2162">
        <f t="shared" si="132"/>
        <v>-2</v>
      </c>
    </row>
    <row r="2163" spans="1:10">
      <c r="A2163" s="3">
        <f t="shared" ca="1" si="133"/>
        <v>41011</v>
      </c>
      <c r="B2163" s="4" t="str">
        <f t="shared" ca="1" si="134"/>
        <v>12.00.20</v>
      </c>
      <c r="C2163">
        <f t="shared" ca="1" si="135"/>
        <v>10</v>
      </c>
      <c r="D2163">
        <v>0</v>
      </c>
      <c r="E2163">
        <v>1</v>
      </c>
      <c r="F2163" s="2" t="s">
        <v>4264</v>
      </c>
      <c r="G2163" t="s">
        <v>4180</v>
      </c>
      <c r="H2163">
        <v>19</v>
      </c>
      <c r="I2163">
        <v>0</v>
      </c>
      <c r="J2163">
        <f t="shared" si="132"/>
        <v>-3</v>
      </c>
    </row>
    <row r="2164" spans="1:10">
      <c r="A2164" s="3">
        <f t="shared" ca="1" si="133"/>
        <v>41011</v>
      </c>
      <c r="B2164" s="4" t="str">
        <f t="shared" ca="1" si="134"/>
        <v>12.00.20</v>
      </c>
      <c r="C2164">
        <f t="shared" ca="1" si="135"/>
        <v>10</v>
      </c>
      <c r="D2164">
        <v>0</v>
      </c>
      <c r="E2164">
        <v>1</v>
      </c>
      <c r="F2164" s="2" t="s">
        <v>4265</v>
      </c>
      <c r="G2164" t="s">
        <v>4181</v>
      </c>
      <c r="H2164">
        <v>1</v>
      </c>
      <c r="I2164">
        <v>0</v>
      </c>
      <c r="J2164">
        <f t="shared" si="132"/>
        <v>-4</v>
      </c>
    </row>
    <row r="2165" spans="1:10">
      <c r="A2165" s="3">
        <f t="shared" ca="1" si="133"/>
        <v>41011</v>
      </c>
      <c r="B2165" s="4" t="str">
        <f t="shared" ca="1" si="134"/>
        <v>12.00.20</v>
      </c>
      <c r="C2165">
        <f t="shared" ca="1" si="135"/>
        <v>10</v>
      </c>
      <c r="D2165">
        <v>0</v>
      </c>
      <c r="E2165">
        <v>1</v>
      </c>
      <c r="F2165" s="2" t="s">
        <v>4266</v>
      </c>
      <c r="G2165" t="s">
        <v>4182</v>
      </c>
      <c r="H2165">
        <v>0</v>
      </c>
      <c r="I2165">
        <v>10</v>
      </c>
      <c r="J2165">
        <f t="shared" si="132"/>
        <v>-5</v>
      </c>
    </row>
    <row r="2166" spans="1:10">
      <c r="A2166" s="3">
        <f t="shared" ca="1" si="133"/>
        <v>41011</v>
      </c>
      <c r="B2166" s="4" t="str">
        <f t="shared" ca="1" si="134"/>
        <v>12.00.20</v>
      </c>
      <c r="C2166">
        <f t="shared" ca="1" si="135"/>
        <v>10</v>
      </c>
      <c r="D2166">
        <v>1</v>
      </c>
      <c r="E2166">
        <v>4</v>
      </c>
      <c r="F2166" s="2" t="s">
        <v>4274</v>
      </c>
      <c r="G2166" t="s">
        <v>4178</v>
      </c>
      <c r="H2166">
        <v>19</v>
      </c>
      <c r="I2166">
        <v>5</v>
      </c>
      <c r="J2166">
        <f t="shared" si="132"/>
        <v>-1</v>
      </c>
    </row>
    <row r="2167" spans="1:10">
      <c r="A2167" s="3">
        <f t="shared" ca="1" si="133"/>
        <v>41011</v>
      </c>
      <c r="B2167" s="4" t="str">
        <f t="shared" ca="1" si="134"/>
        <v>12.00.20</v>
      </c>
      <c r="C2167">
        <f t="shared" ca="1" si="135"/>
        <v>10</v>
      </c>
      <c r="D2167">
        <v>1</v>
      </c>
      <c r="E2167">
        <v>4</v>
      </c>
      <c r="F2167" s="2" t="s">
        <v>4275</v>
      </c>
      <c r="G2167" t="s">
        <v>4179</v>
      </c>
      <c r="H2167">
        <v>15</v>
      </c>
      <c r="I2167">
        <v>5</v>
      </c>
      <c r="J2167">
        <f t="shared" si="132"/>
        <v>-2</v>
      </c>
    </row>
    <row r="2168" spans="1:10">
      <c r="A2168" s="3">
        <f t="shared" ca="1" si="133"/>
        <v>41011</v>
      </c>
      <c r="B2168" s="4" t="str">
        <f t="shared" ca="1" si="134"/>
        <v>12.00.20</v>
      </c>
      <c r="C2168">
        <f t="shared" ca="1" si="135"/>
        <v>10</v>
      </c>
      <c r="D2168">
        <v>1</v>
      </c>
      <c r="E2168">
        <v>4</v>
      </c>
      <c r="F2168" s="2" t="s">
        <v>4276</v>
      </c>
      <c r="G2168" t="s">
        <v>4180</v>
      </c>
      <c r="H2168">
        <v>15</v>
      </c>
      <c r="I2168">
        <v>5</v>
      </c>
      <c r="J2168">
        <f t="shared" si="132"/>
        <v>-3</v>
      </c>
    </row>
    <row r="2169" spans="1:10">
      <c r="A2169" s="3">
        <f t="shared" ca="1" si="133"/>
        <v>41011</v>
      </c>
      <c r="B2169" s="4" t="str">
        <f t="shared" ca="1" si="134"/>
        <v>12.00.20</v>
      </c>
      <c r="C2169">
        <f t="shared" ca="1" si="135"/>
        <v>10</v>
      </c>
      <c r="D2169">
        <v>1</v>
      </c>
      <c r="E2169">
        <v>4</v>
      </c>
      <c r="F2169" s="2" t="s">
        <v>4277</v>
      </c>
      <c r="G2169" t="s">
        <v>4181</v>
      </c>
      <c r="H2169">
        <v>1</v>
      </c>
      <c r="I2169">
        <v>5</v>
      </c>
      <c r="J2169">
        <f t="shared" si="132"/>
        <v>-4</v>
      </c>
    </row>
    <row r="2170" spans="1:10">
      <c r="A2170" s="3">
        <f t="shared" ca="1" si="133"/>
        <v>41011</v>
      </c>
      <c r="B2170" s="4" t="str">
        <f t="shared" ca="1" si="134"/>
        <v>12.00.20</v>
      </c>
      <c r="C2170">
        <f t="shared" ca="1" si="135"/>
        <v>10</v>
      </c>
      <c r="D2170">
        <v>1</v>
      </c>
      <c r="E2170">
        <v>4</v>
      </c>
      <c r="F2170" s="2" t="s">
        <v>4278</v>
      </c>
      <c r="G2170" t="s">
        <v>4182</v>
      </c>
      <c r="H2170">
        <v>1</v>
      </c>
      <c r="I2170">
        <v>4</v>
      </c>
      <c r="J2170">
        <f t="shared" si="132"/>
        <v>-5</v>
      </c>
    </row>
    <row r="2171" spans="1:10">
      <c r="A2171" s="3">
        <f t="shared" ca="1" si="133"/>
        <v>41011</v>
      </c>
      <c r="B2171" s="4" t="str">
        <f t="shared" ca="1" si="134"/>
        <v>12.00.20</v>
      </c>
      <c r="C2171">
        <f t="shared" ca="1" si="135"/>
        <v>10</v>
      </c>
      <c r="D2171">
        <v>2</v>
      </c>
      <c r="E2171">
        <v>3</v>
      </c>
      <c r="F2171" s="2" t="s">
        <v>4183</v>
      </c>
      <c r="G2171" t="s">
        <v>4178</v>
      </c>
      <c r="H2171">
        <v>15</v>
      </c>
      <c r="I2171">
        <v>5</v>
      </c>
      <c r="J2171">
        <f t="shared" si="132"/>
        <v>-1</v>
      </c>
    </row>
    <row r="2172" spans="1:10">
      <c r="A2172" s="3">
        <f t="shared" ca="1" si="133"/>
        <v>41011</v>
      </c>
      <c r="B2172" s="4" t="str">
        <f t="shared" ca="1" si="134"/>
        <v>12.00.20</v>
      </c>
      <c r="C2172">
        <f t="shared" ca="1" si="135"/>
        <v>10</v>
      </c>
      <c r="D2172">
        <v>2</v>
      </c>
      <c r="E2172">
        <v>3</v>
      </c>
      <c r="F2172" s="2" t="s">
        <v>4270</v>
      </c>
      <c r="G2172" t="s">
        <v>4179</v>
      </c>
      <c r="H2172">
        <v>10</v>
      </c>
      <c r="I2172">
        <v>7</v>
      </c>
      <c r="J2172">
        <f t="shared" si="132"/>
        <v>-2</v>
      </c>
    </row>
    <row r="2173" spans="1:10">
      <c r="A2173" s="3">
        <f t="shared" ca="1" si="133"/>
        <v>41011</v>
      </c>
      <c r="B2173" s="4" t="str">
        <f t="shared" ca="1" si="134"/>
        <v>12.00.20</v>
      </c>
      <c r="C2173">
        <f t="shared" ca="1" si="135"/>
        <v>10</v>
      </c>
      <c r="D2173">
        <v>2</v>
      </c>
      <c r="E2173">
        <v>3</v>
      </c>
      <c r="F2173" s="2" t="s">
        <v>4271</v>
      </c>
      <c r="G2173" t="s">
        <v>4180</v>
      </c>
      <c r="H2173">
        <v>10</v>
      </c>
      <c r="I2173">
        <v>5</v>
      </c>
      <c r="J2173">
        <f t="shared" si="132"/>
        <v>-3</v>
      </c>
    </row>
    <row r="2174" spans="1:10">
      <c r="A2174" s="3">
        <f t="shared" ca="1" si="133"/>
        <v>41011</v>
      </c>
      <c r="B2174" s="4" t="str">
        <f t="shared" ca="1" si="134"/>
        <v>12.00.20</v>
      </c>
      <c r="C2174">
        <f t="shared" ca="1" si="135"/>
        <v>10</v>
      </c>
      <c r="D2174">
        <v>2</v>
      </c>
      <c r="E2174">
        <v>3</v>
      </c>
      <c r="F2174" s="2" t="s">
        <v>4272</v>
      </c>
      <c r="G2174" t="s">
        <v>4181</v>
      </c>
      <c r="H2174">
        <v>15</v>
      </c>
      <c r="I2174">
        <v>3</v>
      </c>
      <c r="J2174">
        <f t="shared" si="132"/>
        <v>-4</v>
      </c>
    </row>
    <row r="2175" spans="1:10">
      <c r="A2175" s="3">
        <f t="shared" ca="1" si="133"/>
        <v>41011</v>
      </c>
      <c r="B2175" s="4" t="str">
        <f t="shared" ca="1" si="134"/>
        <v>12.00.20</v>
      </c>
      <c r="C2175">
        <f t="shared" ca="1" si="135"/>
        <v>10</v>
      </c>
      <c r="D2175">
        <v>2</v>
      </c>
      <c r="E2175">
        <v>3</v>
      </c>
      <c r="F2175" s="2" t="s">
        <v>4273</v>
      </c>
      <c r="G2175" t="s">
        <v>4182</v>
      </c>
      <c r="H2175">
        <v>10</v>
      </c>
      <c r="I2175">
        <v>5</v>
      </c>
      <c r="J2175">
        <f t="shared" si="132"/>
        <v>-5</v>
      </c>
    </row>
    <row r="2176" spans="1:10">
      <c r="A2176" s="3">
        <f t="shared" ca="1" si="133"/>
        <v>41011</v>
      </c>
      <c r="B2176" s="4" t="str">
        <f t="shared" ca="1" si="134"/>
        <v>12.00.20</v>
      </c>
      <c r="C2176">
        <f t="shared" ca="1" si="135"/>
        <v>10</v>
      </c>
      <c r="D2176">
        <v>3</v>
      </c>
      <c r="E2176">
        <v>0</v>
      </c>
      <c r="F2176" s="2" t="s">
        <v>4220</v>
      </c>
      <c r="G2176" t="s">
        <v>4178</v>
      </c>
      <c r="H2176">
        <v>10</v>
      </c>
      <c r="I2176">
        <v>0</v>
      </c>
      <c r="J2176">
        <f t="shared" si="132"/>
        <v>-1</v>
      </c>
    </row>
    <row r="2177" spans="1:10">
      <c r="A2177" s="3">
        <f t="shared" ca="1" si="133"/>
        <v>41011</v>
      </c>
      <c r="B2177" s="4" t="str">
        <f t="shared" ca="1" si="134"/>
        <v>12.00.20</v>
      </c>
      <c r="C2177">
        <f t="shared" ca="1" si="135"/>
        <v>10</v>
      </c>
      <c r="D2177">
        <v>3</v>
      </c>
      <c r="E2177">
        <v>0</v>
      </c>
      <c r="F2177" s="2" t="s">
        <v>4259</v>
      </c>
      <c r="G2177" t="s">
        <v>4179</v>
      </c>
      <c r="H2177">
        <v>10</v>
      </c>
      <c r="I2177">
        <v>3</v>
      </c>
      <c r="J2177">
        <f t="shared" si="132"/>
        <v>-2</v>
      </c>
    </row>
    <row r="2178" spans="1:10">
      <c r="A2178" s="3">
        <f t="shared" ca="1" si="133"/>
        <v>41011</v>
      </c>
      <c r="B2178" s="4" t="str">
        <f t="shared" ca="1" si="134"/>
        <v>12.00.20</v>
      </c>
      <c r="C2178">
        <f t="shared" ca="1" si="135"/>
        <v>10</v>
      </c>
      <c r="D2178">
        <v>3</v>
      </c>
      <c r="E2178">
        <v>0</v>
      </c>
      <c r="F2178" s="2" t="s">
        <v>4260</v>
      </c>
      <c r="G2178" t="s">
        <v>4180</v>
      </c>
      <c r="H2178">
        <v>15</v>
      </c>
      <c r="I2178">
        <v>4</v>
      </c>
      <c r="J2178">
        <f t="shared" ref="J2178:J2241" si="136">IF(G2178="A", -1, IF(G2178="B", -2, IF(G2178="C", -3, IF(G2178="D", -4, IF(G2178="E", -5, "")))))</f>
        <v>-3</v>
      </c>
    </row>
    <row r="2179" spans="1:10">
      <c r="A2179" s="3">
        <f t="shared" ref="A2179:A2242" ca="1" si="137">IF(D2179=0,OFFSET(D2179,-5*D2179+J2179,0),IF(D2179=1,OFFSET(D2179,-5*D2179+J2179,0),IF(D2179=2,OFFSET(D2179,-5*D2179+J2179,0),IF(D2179=3,OFFSET(D2179,-5*D2179+J2179,0),IF(D2179=4,OFFSET(D2179,-5*D2179+J2179,0),"")))))</f>
        <v>41011</v>
      </c>
      <c r="B2179" s="4" t="str">
        <f t="shared" ref="B2179:B2242" ca="1" si="138">IF(D2179=0,OFFSET(D2179,-5*D2179+J2179,1),IF(D2179=1,OFFSET(D2179,-5*D2179+J2179,1),IF(D2179=2,OFFSET(D2179,-5*D2179+J2179,1),IF(D2179=3,OFFSET(D2179,-5*D2179+J2179,1),IF(D2179=4,OFFSET(D2179,-5*D2179+J2179,1),"")))))</f>
        <v>12.00.20</v>
      </c>
      <c r="C2179">
        <f t="shared" ref="C2179:C2242" ca="1" si="139">IF(D2179=0,OFFSET(D2179,-5*D2179+J2179,3),IF(D2179=1,OFFSET(D2179,-5*D2179+J2179,3),IF(D2179=2,OFFSET(D2179,-5*D2179+J2179,3),IF(D2179=3,OFFSET(D2179,-5*D2179+J2179,3),IF(D2179=4,OFFSET(D2179,-5*D2179+J2179,3),"")))))</f>
        <v>10</v>
      </c>
      <c r="D2179">
        <v>3</v>
      </c>
      <c r="E2179">
        <v>0</v>
      </c>
      <c r="F2179" s="2" t="s">
        <v>4261</v>
      </c>
      <c r="G2179" t="s">
        <v>4181</v>
      </c>
      <c r="H2179">
        <v>18</v>
      </c>
      <c r="I2179">
        <v>5</v>
      </c>
      <c r="J2179">
        <f t="shared" si="136"/>
        <v>-4</v>
      </c>
    </row>
    <row r="2180" spans="1:10">
      <c r="A2180" s="3">
        <f t="shared" ca="1" si="137"/>
        <v>41011</v>
      </c>
      <c r="B2180" s="4" t="str">
        <f t="shared" ca="1" si="138"/>
        <v>12.00.20</v>
      </c>
      <c r="C2180">
        <f t="shared" ca="1" si="139"/>
        <v>10</v>
      </c>
      <c r="D2180">
        <v>3</v>
      </c>
      <c r="E2180">
        <v>0</v>
      </c>
      <c r="F2180" s="2" t="s">
        <v>4199</v>
      </c>
      <c r="G2180" t="s">
        <v>4182</v>
      </c>
      <c r="H2180">
        <v>4</v>
      </c>
      <c r="I2180">
        <v>10</v>
      </c>
      <c r="J2180">
        <f t="shared" si="136"/>
        <v>-5</v>
      </c>
    </row>
    <row r="2181" spans="1:10">
      <c r="A2181" s="3">
        <f t="shared" ca="1" si="137"/>
        <v>41011</v>
      </c>
      <c r="B2181" s="4" t="str">
        <f t="shared" ca="1" si="138"/>
        <v>12.00.20</v>
      </c>
      <c r="C2181">
        <f t="shared" ca="1" si="139"/>
        <v>10</v>
      </c>
      <c r="D2181">
        <v>4</v>
      </c>
      <c r="E2181">
        <v>2</v>
      </c>
      <c r="F2181" s="2" t="s">
        <v>4267</v>
      </c>
      <c r="G2181" t="s">
        <v>4178</v>
      </c>
      <c r="H2181">
        <v>19</v>
      </c>
      <c r="I2181">
        <v>7</v>
      </c>
      <c r="J2181">
        <f t="shared" si="136"/>
        <v>-1</v>
      </c>
    </row>
    <row r="2182" spans="1:10">
      <c r="A2182" s="3">
        <f t="shared" ca="1" si="137"/>
        <v>41011</v>
      </c>
      <c r="B2182" s="4" t="str">
        <f t="shared" ca="1" si="138"/>
        <v>12.00.20</v>
      </c>
      <c r="C2182">
        <f t="shared" ca="1" si="139"/>
        <v>10</v>
      </c>
      <c r="D2182">
        <v>4</v>
      </c>
      <c r="E2182">
        <v>2</v>
      </c>
      <c r="F2182" s="2" t="s">
        <v>4207</v>
      </c>
      <c r="G2182" t="s">
        <v>4179</v>
      </c>
      <c r="H2182">
        <v>19</v>
      </c>
      <c r="I2182">
        <v>5</v>
      </c>
      <c r="J2182">
        <f t="shared" si="136"/>
        <v>-2</v>
      </c>
    </row>
    <row r="2183" spans="1:10">
      <c r="A2183" s="3">
        <f t="shared" ca="1" si="137"/>
        <v>41011</v>
      </c>
      <c r="B2183" s="4" t="str">
        <f t="shared" ca="1" si="138"/>
        <v>12.00.20</v>
      </c>
      <c r="C2183">
        <f t="shared" ca="1" si="139"/>
        <v>10</v>
      </c>
      <c r="D2183">
        <v>4</v>
      </c>
      <c r="E2183">
        <v>2</v>
      </c>
      <c r="F2183" s="2" t="s">
        <v>4268</v>
      </c>
      <c r="G2183" t="s">
        <v>4180</v>
      </c>
      <c r="H2183">
        <v>18</v>
      </c>
      <c r="I2183">
        <v>1</v>
      </c>
      <c r="J2183">
        <f t="shared" si="136"/>
        <v>-3</v>
      </c>
    </row>
    <row r="2184" spans="1:10">
      <c r="A2184" s="3">
        <f t="shared" ca="1" si="137"/>
        <v>41011</v>
      </c>
      <c r="B2184" s="4" t="str">
        <f t="shared" ca="1" si="138"/>
        <v>12.00.20</v>
      </c>
      <c r="C2184">
        <f t="shared" ca="1" si="139"/>
        <v>10</v>
      </c>
      <c r="D2184">
        <v>4</v>
      </c>
      <c r="E2184">
        <v>2</v>
      </c>
      <c r="F2184" s="2" t="s">
        <v>4269</v>
      </c>
      <c r="G2184" t="s">
        <v>4181</v>
      </c>
      <c r="H2184">
        <v>0</v>
      </c>
      <c r="I2184">
        <v>6</v>
      </c>
      <c r="J2184">
        <f t="shared" si="136"/>
        <v>-4</v>
      </c>
    </row>
    <row r="2185" spans="1:10">
      <c r="A2185" s="3">
        <f t="shared" ca="1" si="137"/>
        <v>41011</v>
      </c>
      <c r="B2185" s="4" t="str">
        <f t="shared" ca="1" si="138"/>
        <v>12.00.20</v>
      </c>
      <c r="C2185">
        <f t="shared" ca="1" si="139"/>
        <v>10</v>
      </c>
      <c r="D2185">
        <v>4</v>
      </c>
      <c r="E2185">
        <v>2</v>
      </c>
      <c r="F2185" s="2" t="s">
        <v>4229</v>
      </c>
      <c r="G2185" t="s">
        <v>4182</v>
      </c>
      <c r="H2185">
        <v>0</v>
      </c>
      <c r="I2185">
        <v>10</v>
      </c>
      <c r="J2185">
        <f t="shared" si="136"/>
        <v>-5</v>
      </c>
    </row>
    <row r="2186" spans="1:10">
      <c r="A2186" s="3" t="str">
        <f t="shared" ca="1" si="137"/>
        <v/>
      </c>
      <c r="B2186" s="4" t="str">
        <f t="shared" ca="1" si="138"/>
        <v/>
      </c>
      <c r="C2186" t="str">
        <f t="shared" ca="1" si="139"/>
        <v/>
      </c>
      <c r="D2186" s="1">
        <v>41011</v>
      </c>
      <c r="E2186" t="s">
        <v>4177</v>
      </c>
      <c r="F2186" s="2" t="s">
        <v>4170</v>
      </c>
      <c r="G2186">
        <v>11</v>
      </c>
      <c r="J2186" t="str">
        <f t="shared" si="136"/>
        <v/>
      </c>
    </row>
    <row r="2187" spans="1:10">
      <c r="A2187" s="3">
        <f t="shared" ca="1" si="137"/>
        <v>41011</v>
      </c>
      <c r="B2187" s="4" t="str">
        <f t="shared" ca="1" si="138"/>
        <v>12.00.20</v>
      </c>
      <c r="C2187">
        <f t="shared" ca="1" si="139"/>
        <v>11</v>
      </c>
      <c r="D2187">
        <v>0</v>
      </c>
      <c r="E2187">
        <v>2</v>
      </c>
      <c r="F2187" s="2" t="s">
        <v>4267</v>
      </c>
      <c r="G2187" t="s">
        <v>4178</v>
      </c>
      <c r="H2187">
        <v>19</v>
      </c>
      <c r="I2187">
        <v>3</v>
      </c>
      <c r="J2187">
        <f t="shared" si="136"/>
        <v>-1</v>
      </c>
    </row>
    <row r="2188" spans="1:10">
      <c r="A2188" s="3">
        <f t="shared" ca="1" si="137"/>
        <v>41011</v>
      </c>
      <c r="B2188" s="4" t="str">
        <f t="shared" ca="1" si="138"/>
        <v>12.00.20</v>
      </c>
      <c r="C2188">
        <f t="shared" ca="1" si="139"/>
        <v>11</v>
      </c>
      <c r="D2188">
        <v>0</v>
      </c>
      <c r="E2188">
        <v>2</v>
      </c>
      <c r="F2188" s="2" t="s">
        <v>4207</v>
      </c>
      <c r="G2188" t="s">
        <v>4179</v>
      </c>
      <c r="H2188">
        <v>19</v>
      </c>
      <c r="I2188">
        <v>2</v>
      </c>
      <c r="J2188">
        <f t="shared" si="136"/>
        <v>-2</v>
      </c>
    </row>
    <row r="2189" spans="1:10">
      <c r="A2189" s="3">
        <f t="shared" ca="1" si="137"/>
        <v>41011</v>
      </c>
      <c r="B2189" s="4" t="str">
        <f t="shared" ca="1" si="138"/>
        <v>12.00.20</v>
      </c>
      <c r="C2189">
        <f t="shared" ca="1" si="139"/>
        <v>11</v>
      </c>
      <c r="D2189">
        <v>0</v>
      </c>
      <c r="E2189">
        <v>2</v>
      </c>
      <c r="F2189" s="2" t="s">
        <v>4268</v>
      </c>
      <c r="G2189" t="s">
        <v>4180</v>
      </c>
      <c r="H2189">
        <v>18</v>
      </c>
      <c r="I2189">
        <v>5</v>
      </c>
      <c r="J2189">
        <f t="shared" si="136"/>
        <v>-3</v>
      </c>
    </row>
    <row r="2190" spans="1:10">
      <c r="A2190" s="3">
        <f t="shared" ca="1" si="137"/>
        <v>41011</v>
      </c>
      <c r="B2190" s="4" t="str">
        <f t="shared" ca="1" si="138"/>
        <v>12.00.20</v>
      </c>
      <c r="C2190">
        <f t="shared" ca="1" si="139"/>
        <v>11</v>
      </c>
      <c r="D2190">
        <v>0</v>
      </c>
      <c r="E2190">
        <v>2</v>
      </c>
      <c r="F2190" s="2" t="s">
        <v>4269</v>
      </c>
      <c r="G2190" t="s">
        <v>4181</v>
      </c>
      <c r="H2190">
        <v>1</v>
      </c>
      <c r="I2190">
        <v>8</v>
      </c>
      <c r="J2190">
        <f t="shared" si="136"/>
        <v>-4</v>
      </c>
    </row>
    <row r="2191" spans="1:10">
      <c r="A2191" s="3">
        <f t="shared" ca="1" si="137"/>
        <v>41011</v>
      </c>
      <c r="B2191" s="4" t="str">
        <f t="shared" ca="1" si="138"/>
        <v>12.00.20</v>
      </c>
      <c r="C2191">
        <f t="shared" ca="1" si="139"/>
        <v>11</v>
      </c>
      <c r="D2191">
        <v>0</v>
      </c>
      <c r="E2191">
        <v>2</v>
      </c>
      <c r="F2191" s="2" t="s">
        <v>4229</v>
      </c>
      <c r="G2191" t="s">
        <v>4182</v>
      </c>
      <c r="H2191">
        <v>0</v>
      </c>
      <c r="I2191">
        <v>10</v>
      </c>
      <c r="J2191">
        <f t="shared" si="136"/>
        <v>-5</v>
      </c>
    </row>
    <row r="2192" spans="1:10">
      <c r="A2192" s="3">
        <f t="shared" ca="1" si="137"/>
        <v>41011</v>
      </c>
      <c r="B2192" s="4" t="str">
        <f t="shared" ca="1" si="138"/>
        <v>12.00.20</v>
      </c>
      <c r="C2192">
        <f t="shared" ca="1" si="139"/>
        <v>11</v>
      </c>
      <c r="D2192">
        <v>1</v>
      </c>
      <c r="E2192">
        <v>1</v>
      </c>
      <c r="F2192" s="2" t="s">
        <v>4262</v>
      </c>
      <c r="G2192" t="s">
        <v>4178</v>
      </c>
      <c r="H2192">
        <v>20</v>
      </c>
      <c r="I2192">
        <v>0</v>
      </c>
      <c r="J2192">
        <f t="shared" si="136"/>
        <v>-1</v>
      </c>
    </row>
    <row r="2193" spans="1:10">
      <c r="A2193" s="3">
        <f t="shared" ca="1" si="137"/>
        <v>41011</v>
      </c>
      <c r="B2193" s="4" t="str">
        <f t="shared" ca="1" si="138"/>
        <v>12.00.20</v>
      </c>
      <c r="C2193">
        <f t="shared" ca="1" si="139"/>
        <v>11</v>
      </c>
      <c r="D2193">
        <v>1</v>
      </c>
      <c r="E2193">
        <v>1</v>
      </c>
      <c r="F2193" s="2" t="s">
        <v>4263</v>
      </c>
      <c r="G2193" t="s">
        <v>4179</v>
      </c>
      <c r="H2193">
        <v>19</v>
      </c>
      <c r="I2193">
        <v>5</v>
      </c>
      <c r="J2193">
        <f t="shared" si="136"/>
        <v>-2</v>
      </c>
    </row>
    <row r="2194" spans="1:10">
      <c r="A2194" s="3">
        <f t="shared" ca="1" si="137"/>
        <v>41011</v>
      </c>
      <c r="B2194" s="4" t="str">
        <f t="shared" ca="1" si="138"/>
        <v>12.00.20</v>
      </c>
      <c r="C2194">
        <f t="shared" ca="1" si="139"/>
        <v>11</v>
      </c>
      <c r="D2194">
        <v>1</v>
      </c>
      <c r="E2194">
        <v>1</v>
      </c>
      <c r="F2194" s="2" t="s">
        <v>4264</v>
      </c>
      <c r="G2194" t="s">
        <v>4180</v>
      </c>
      <c r="H2194">
        <v>18</v>
      </c>
      <c r="I2194">
        <v>5</v>
      </c>
      <c r="J2194">
        <f t="shared" si="136"/>
        <v>-3</v>
      </c>
    </row>
    <row r="2195" spans="1:10">
      <c r="A2195" s="3">
        <f t="shared" ca="1" si="137"/>
        <v>41011</v>
      </c>
      <c r="B2195" s="4" t="str">
        <f t="shared" ca="1" si="138"/>
        <v>12.00.20</v>
      </c>
      <c r="C2195">
        <f t="shared" ca="1" si="139"/>
        <v>11</v>
      </c>
      <c r="D2195">
        <v>1</v>
      </c>
      <c r="E2195">
        <v>1</v>
      </c>
      <c r="F2195" s="2" t="s">
        <v>4265</v>
      </c>
      <c r="G2195" t="s">
        <v>4181</v>
      </c>
      <c r="H2195">
        <v>0</v>
      </c>
      <c r="I2195">
        <v>10</v>
      </c>
      <c r="J2195">
        <f t="shared" si="136"/>
        <v>-4</v>
      </c>
    </row>
    <row r="2196" spans="1:10">
      <c r="A2196" s="3">
        <f t="shared" ca="1" si="137"/>
        <v>41011</v>
      </c>
      <c r="B2196" s="4" t="str">
        <f t="shared" ca="1" si="138"/>
        <v>12.00.20</v>
      </c>
      <c r="C2196">
        <f t="shared" ca="1" si="139"/>
        <v>11</v>
      </c>
      <c r="D2196">
        <v>1</v>
      </c>
      <c r="E2196">
        <v>1</v>
      </c>
      <c r="F2196" s="2" t="s">
        <v>4266</v>
      </c>
      <c r="G2196" t="s">
        <v>4182</v>
      </c>
      <c r="H2196">
        <v>0</v>
      </c>
      <c r="I2196">
        <v>10</v>
      </c>
      <c r="J2196">
        <f t="shared" si="136"/>
        <v>-5</v>
      </c>
    </row>
    <row r="2197" spans="1:10">
      <c r="A2197" s="3">
        <f t="shared" ca="1" si="137"/>
        <v>41011</v>
      </c>
      <c r="B2197" s="4" t="str">
        <f t="shared" ca="1" si="138"/>
        <v>12.00.20</v>
      </c>
      <c r="C2197">
        <f t="shared" ca="1" si="139"/>
        <v>11</v>
      </c>
      <c r="D2197">
        <v>2</v>
      </c>
      <c r="E2197">
        <v>0</v>
      </c>
      <c r="F2197" s="2" t="s">
        <v>4220</v>
      </c>
      <c r="G2197" t="s">
        <v>4178</v>
      </c>
      <c r="H2197">
        <v>10</v>
      </c>
      <c r="I2197">
        <v>3</v>
      </c>
      <c r="J2197">
        <f t="shared" si="136"/>
        <v>-1</v>
      </c>
    </row>
    <row r="2198" spans="1:10">
      <c r="A2198" s="3">
        <f t="shared" ca="1" si="137"/>
        <v>41011</v>
      </c>
      <c r="B2198" s="4" t="str">
        <f t="shared" ca="1" si="138"/>
        <v>12.00.20</v>
      </c>
      <c r="C2198">
        <f t="shared" ca="1" si="139"/>
        <v>11</v>
      </c>
      <c r="D2198">
        <v>2</v>
      </c>
      <c r="E2198">
        <v>0</v>
      </c>
      <c r="F2198" s="2" t="s">
        <v>4259</v>
      </c>
      <c r="G2198" t="s">
        <v>4179</v>
      </c>
      <c r="H2198">
        <v>10</v>
      </c>
      <c r="I2198">
        <v>3</v>
      </c>
      <c r="J2198">
        <f t="shared" si="136"/>
        <v>-2</v>
      </c>
    </row>
    <row r="2199" spans="1:10">
      <c r="A2199" s="3">
        <f t="shared" ca="1" si="137"/>
        <v>41011</v>
      </c>
      <c r="B2199" s="4" t="str">
        <f t="shared" ca="1" si="138"/>
        <v>12.00.20</v>
      </c>
      <c r="C2199">
        <f t="shared" ca="1" si="139"/>
        <v>11</v>
      </c>
      <c r="D2199">
        <v>2</v>
      </c>
      <c r="E2199">
        <v>0</v>
      </c>
      <c r="F2199" s="2" t="s">
        <v>4260</v>
      </c>
      <c r="G2199" t="s">
        <v>4180</v>
      </c>
      <c r="H2199">
        <v>10</v>
      </c>
      <c r="I2199">
        <v>4</v>
      </c>
      <c r="J2199">
        <f t="shared" si="136"/>
        <v>-3</v>
      </c>
    </row>
    <row r="2200" spans="1:10">
      <c r="A2200" s="3">
        <f t="shared" ca="1" si="137"/>
        <v>41011</v>
      </c>
      <c r="B2200" s="4" t="str">
        <f t="shared" ca="1" si="138"/>
        <v>12.00.20</v>
      </c>
      <c r="C2200">
        <f t="shared" ca="1" si="139"/>
        <v>11</v>
      </c>
      <c r="D2200">
        <v>2</v>
      </c>
      <c r="E2200">
        <v>0</v>
      </c>
      <c r="F2200" s="2" t="s">
        <v>4261</v>
      </c>
      <c r="G2200" t="s">
        <v>4181</v>
      </c>
      <c r="H2200">
        <v>15</v>
      </c>
      <c r="I2200">
        <v>4</v>
      </c>
      <c r="J2200">
        <f t="shared" si="136"/>
        <v>-4</v>
      </c>
    </row>
    <row r="2201" spans="1:10">
      <c r="A2201" s="3">
        <f t="shared" ca="1" si="137"/>
        <v>41011</v>
      </c>
      <c r="B2201" s="4" t="str">
        <f t="shared" ca="1" si="138"/>
        <v>12.00.20</v>
      </c>
      <c r="C2201">
        <f t="shared" ca="1" si="139"/>
        <v>11</v>
      </c>
      <c r="D2201">
        <v>2</v>
      </c>
      <c r="E2201">
        <v>0</v>
      </c>
      <c r="F2201" s="2" t="s">
        <v>4199</v>
      </c>
      <c r="G2201" t="s">
        <v>4182</v>
      </c>
      <c r="H2201">
        <v>15</v>
      </c>
      <c r="I2201">
        <v>8</v>
      </c>
      <c r="J2201">
        <f t="shared" si="136"/>
        <v>-5</v>
      </c>
    </row>
    <row r="2202" spans="1:10">
      <c r="A2202" s="3">
        <f t="shared" ca="1" si="137"/>
        <v>41011</v>
      </c>
      <c r="B2202" s="4" t="str">
        <f t="shared" ca="1" si="138"/>
        <v>12.00.20</v>
      </c>
      <c r="C2202">
        <f t="shared" ca="1" si="139"/>
        <v>11</v>
      </c>
      <c r="D2202">
        <v>3</v>
      </c>
      <c r="E2202">
        <v>3</v>
      </c>
      <c r="F2202" s="2" t="s">
        <v>4183</v>
      </c>
      <c r="G2202" t="s">
        <v>4178</v>
      </c>
      <c r="H2202">
        <v>18</v>
      </c>
      <c r="I2202">
        <v>7</v>
      </c>
      <c r="J2202">
        <f t="shared" si="136"/>
        <v>-1</v>
      </c>
    </row>
    <row r="2203" spans="1:10">
      <c r="A2203" s="3">
        <f t="shared" ca="1" si="137"/>
        <v>41011</v>
      </c>
      <c r="B2203" s="4" t="str">
        <f t="shared" ca="1" si="138"/>
        <v>12.00.20</v>
      </c>
      <c r="C2203">
        <f t="shared" ca="1" si="139"/>
        <v>11</v>
      </c>
      <c r="D2203">
        <v>3</v>
      </c>
      <c r="E2203">
        <v>3</v>
      </c>
      <c r="F2203" s="2" t="s">
        <v>4270</v>
      </c>
      <c r="G2203" t="s">
        <v>4179</v>
      </c>
      <c r="H2203">
        <v>15</v>
      </c>
      <c r="I2203">
        <v>5</v>
      </c>
      <c r="J2203">
        <f t="shared" si="136"/>
        <v>-2</v>
      </c>
    </row>
    <row r="2204" spans="1:10">
      <c r="A2204" s="3">
        <f t="shared" ca="1" si="137"/>
        <v>41011</v>
      </c>
      <c r="B2204" s="4" t="str">
        <f t="shared" ca="1" si="138"/>
        <v>12.00.20</v>
      </c>
      <c r="C2204">
        <f t="shared" ca="1" si="139"/>
        <v>11</v>
      </c>
      <c r="D2204">
        <v>3</v>
      </c>
      <c r="E2204">
        <v>3</v>
      </c>
      <c r="F2204" s="2" t="s">
        <v>4271</v>
      </c>
      <c r="G2204" t="s">
        <v>4180</v>
      </c>
      <c r="H2204">
        <v>10</v>
      </c>
      <c r="I2204">
        <v>3</v>
      </c>
      <c r="J2204">
        <f t="shared" si="136"/>
        <v>-3</v>
      </c>
    </row>
    <row r="2205" spans="1:10">
      <c r="A2205" s="3">
        <f t="shared" ca="1" si="137"/>
        <v>41011</v>
      </c>
      <c r="B2205" s="4" t="str">
        <f t="shared" ca="1" si="138"/>
        <v>12.00.20</v>
      </c>
      <c r="C2205">
        <f t="shared" ca="1" si="139"/>
        <v>11</v>
      </c>
      <c r="D2205">
        <v>3</v>
      </c>
      <c r="E2205">
        <v>3</v>
      </c>
      <c r="F2205" s="2" t="s">
        <v>4272</v>
      </c>
      <c r="G2205" t="s">
        <v>4181</v>
      </c>
      <c r="H2205">
        <v>4</v>
      </c>
      <c r="I2205">
        <v>6</v>
      </c>
      <c r="J2205">
        <f t="shared" si="136"/>
        <v>-4</v>
      </c>
    </row>
    <row r="2206" spans="1:10">
      <c r="A2206" s="3">
        <f t="shared" ca="1" si="137"/>
        <v>41011</v>
      </c>
      <c r="B2206" s="4" t="str">
        <f t="shared" ca="1" si="138"/>
        <v>12.00.20</v>
      </c>
      <c r="C2206">
        <f t="shared" ca="1" si="139"/>
        <v>11</v>
      </c>
      <c r="D2206">
        <v>3</v>
      </c>
      <c r="E2206">
        <v>3</v>
      </c>
      <c r="F2206" s="2" t="s">
        <v>4273</v>
      </c>
      <c r="G2206" t="s">
        <v>4182</v>
      </c>
      <c r="H2206">
        <v>10</v>
      </c>
      <c r="I2206">
        <v>3</v>
      </c>
      <c r="J2206">
        <f t="shared" si="136"/>
        <v>-5</v>
      </c>
    </row>
    <row r="2207" spans="1:10">
      <c r="A2207" s="3">
        <f t="shared" ca="1" si="137"/>
        <v>41011</v>
      </c>
      <c r="B2207" s="4" t="str">
        <f t="shared" ca="1" si="138"/>
        <v>12.00.20</v>
      </c>
      <c r="C2207">
        <f t="shared" ca="1" si="139"/>
        <v>11</v>
      </c>
      <c r="D2207">
        <v>4</v>
      </c>
      <c r="E2207">
        <v>4</v>
      </c>
      <c r="F2207" s="2" t="s">
        <v>4274</v>
      </c>
      <c r="G2207" t="s">
        <v>4178</v>
      </c>
      <c r="H2207">
        <v>19</v>
      </c>
      <c r="I2207">
        <v>5</v>
      </c>
      <c r="J2207">
        <f t="shared" si="136"/>
        <v>-1</v>
      </c>
    </row>
    <row r="2208" spans="1:10">
      <c r="A2208" s="3">
        <f t="shared" ca="1" si="137"/>
        <v>41011</v>
      </c>
      <c r="B2208" s="4" t="str">
        <f t="shared" ca="1" si="138"/>
        <v>12.00.20</v>
      </c>
      <c r="C2208">
        <f t="shared" ca="1" si="139"/>
        <v>11</v>
      </c>
      <c r="D2208">
        <v>4</v>
      </c>
      <c r="E2208">
        <v>4</v>
      </c>
      <c r="F2208" s="2" t="s">
        <v>4275</v>
      </c>
      <c r="G2208" t="s">
        <v>4179</v>
      </c>
      <c r="H2208">
        <v>10</v>
      </c>
      <c r="I2208">
        <v>5</v>
      </c>
      <c r="J2208">
        <f t="shared" si="136"/>
        <v>-2</v>
      </c>
    </row>
    <row r="2209" spans="1:10">
      <c r="A2209" s="3">
        <f t="shared" ca="1" si="137"/>
        <v>41011</v>
      </c>
      <c r="B2209" s="4" t="str">
        <f t="shared" ca="1" si="138"/>
        <v>12.00.20</v>
      </c>
      <c r="C2209">
        <f t="shared" ca="1" si="139"/>
        <v>11</v>
      </c>
      <c r="D2209">
        <v>4</v>
      </c>
      <c r="E2209">
        <v>4</v>
      </c>
      <c r="F2209" s="2" t="s">
        <v>4276</v>
      </c>
      <c r="G2209" t="s">
        <v>4180</v>
      </c>
      <c r="H2209">
        <v>15</v>
      </c>
      <c r="I2209">
        <v>5</v>
      </c>
      <c r="J2209">
        <f t="shared" si="136"/>
        <v>-3</v>
      </c>
    </row>
    <row r="2210" spans="1:10">
      <c r="A2210" s="3">
        <f t="shared" ca="1" si="137"/>
        <v>41011</v>
      </c>
      <c r="B2210" s="4" t="str">
        <f t="shared" ca="1" si="138"/>
        <v>12.00.20</v>
      </c>
      <c r="C2210">
        <f t="shared" ca="1" si="139"/>
        <v>11</v>
      </c>
      <c r="D2210">
        <v>4</v>
      </c>
      <c r="E2210">
        <v>4</v>
      </c>
      <c r="F2210" s="2" t="s">
        <v>4277</v>
      </c>
      <c r="G2210" t="s">
        <v>4181</v>
      </c>
      <c r="H2210">
        <v>15</v>
      </c>
      <c r="I2210">
        <v>5</v>
      </c>
      <c r="J2210">
        <f t="shared" si="136"/>
        <v>-4</v>
      </c>
    </row>
    <row r="2211" spans="1:10">
      <c r="A2211" s="3">
        <f t="shared" ca="1" si="137"/>
        <v>41011</v>
      </c>
      <c r="B2211" s="4" t="str">
        <f t="shared" ca="1" si="138"/>
        <v>12.00.20</v>
      </c>
      <c r="C2211">
        <f t="shared" ca="1" si="139"/>
        <v>11</v>
      </c>
      <c r="D2211">
        <v>4</v>
      </c>
      <c r="E2211">
        <v>4</v>
      </c>
      <c r="F2211" s="2" t="s">
        <v>4278</v>
      </c>
      <c r="G2211" t="s">
        <v>4182</v>
      </c>
      <c r="H2211">
        <v>0</v>
      </c>
      <c r="I2211">
        <v>5</v>
      </c>
      <c r="J2211">
        <f t="shared" si="136"/>
        <v>-5</v>
      </c>
    </row>
    <row r="2212" spans="1:10">
      <c r="A2212" s="3" t="str">
        <f t="shared" ca="1" si="137"/>
        <v/>
      </c>
      <c r="B2212" s="4" t="str">
        <f t="shared" ca="1" si="138"/>
        <v/>
      </c>
      <c r="C2212" t="str">
        <f t="shared" ca="1" si="139"/>
        <v/>
      </c>
      <c r="D2212" s="1">
        <v>41011</v>
      </c>
      <c r="E2212" t="s">
        <v>4177</v>
      </c>
      <c r="F2212" s="2" t="s">
        <v>4170</v>
      </c>
      <c r="G2212">
        <v>12</v>
      </c>
      <c r="J2212" t="str">
        <f t="shared" si="136"/>
        <v/>
      </c>
    </row>
    <row r="2213" spans="1:10">
      <c r="A2213" s="3">
        <f t="shared" ca="1" si="137"/>
        <v>41011</v>
      </c>
      <c r="B2213" s="4" t="str">
        <f t="shared" ca="1" si="138"/>
        <v>12.00.20</v>
      </c>
      <c r="C2213">
        <f t="shared" ca="1" si="139"/>
        <v>12</v>
      </c>
      <c r="D2213">
        <v>0</v>
      </c>
      <c r="E2213">
        <v>3</v>
      </c>
      <c r="F2213" s="2" t="s">
        <v>4183</v>
      </c>
      <c r="G2213" t="s">
        <v>4178</v>
      </c>
      <c r="H2213">
        <v>15</v>
      </c>
      <c r="I2213">
        <v>8</v>
      </c>
      <c r="J2213">
        <f t="shared" si="136"/>
        <v>-1</v>
      </c>
    </row>
    <row r="2214" spans="1:10">
      <c r="A2214" s="3">
        <f t="shared" ca="1" si="137"/>
        <v>41011</v>
      </c>
      <c r="B2214" s="4" t="str">
        <f t="shared" ca="1" si="138"/>
        <v>12.00.20</v>
      </c>
      <c r="C2214">
        <f t="shared" ca="1" si="139"/>
        <v>12</v>
      </c>
      <c r="D2214">
        <v>0</v>
      </c>
      <c r="E2214">
        <v>3</v>
      </c>
      <c r="F2214" s="2" t="s">
        <v>4270</v>
      </c>
      <c r="G2214" t="s">
        <v>4179</v>
      </c>
      <c r="H2214">
        <v>10</v>
      </c>
      <c r="I2214">
        <v>6</v>
      </c>
      <c r="J2214">
        <f t="shared" si="136"/>
        <v>-2</v>
      </c>
    </row>
    <row r="2215" spans="1:10">
      <c r="A2215" s="3">
        <f t="shared" ca="1" si="137"/>
        <v>41011</v>
      </c>
      <c r="B2215" s="4" t="str">
        <f t="shared" ca="1" si="138"/>
        <v>12.00.20</v>
      </c>
      <c r="C2215">
        <f t="shared" ca="1" si="139"/>
        <v>12</v>
      </c>
      <c r="D2215">
        <v>0</v>
      </c>
      <c r="E2215">
        <v>3</v>
      </c>
      <c r="F2215" s="2" t="s">
        <v>4271</v>
      </c>
      <c r="G2215" t="s">
        <v>4180</v>
      </c>
      <c r="H2215">
        <v>10</v>
      </c>
      <c r="I2215">
        <v>6</v>
      </c>
      <c r="J2215">
        <f t="shared" si="136"/>
        <v>-3</v>
      </c>
    </row>
    <row r="2216" spans="1:10">
      <c r="A2216" s="3">
        <f t="shared" ca="1" si="137"/>
        <v>41011</v>
      </c>
      <c r="B2216" s="4" t="str">
        <f t="shared" ca="1" si="138"/>
        <v>12.00.20</v>
      </c>
      <c r="C2216">
        <f t="shared" ca="1" si="139"/>
        <v>12</v>
      </c>
      <c r="D2216">
        <v>0</v>
      </c>
      <c r="E2216">
        <v>3</v>
      </c>
      <c r="F2216" s="2" t="s">
        <v>4272</v>
      </c>
      <c r="G2216" t="s">
        <v>4181</v>
      </c>
      <c r="H2216">
        <v>4</v>
      </c>
      <c r="I2216">
        <v>10</v>
      </c>
      <c r="J2216">
        <f t="shared" si="136"/>
        <v>-4</v>
      </c>
    </row>
    <row r="2217" spans="1:10">
      <c r="A2217" s="3">
        <f t="shared" ca="1" si="137"/>
        <v>41011</v>
      </c>
      <c r="B2217" s="4" t="str">
        <f t="shared" ca="1" si="138"/>
        <v>12.00.20</v>
      </c>
      <c r="C2217">
        <f t="shared" ca="1" si="139"/>
        <v>12</v>
      </c>
      <c r="D2217">
        <v>0</v>
      </c>
      <c r="E2217">
        <v>3</v>
      </c>
      <c r="F2217" s="2" t="s">
        <v>4273</v>
      </c>
      <c r="G2217" t="s">
        <v>4182</v>
      </c>
      <c r="H2217">
        <v>4</v>
      </c>
      <c r="I2217">
        <v>6</v>
      </c>
      <c r="J2217">
        <f t="shared" si="136"/>
        <v>-5</v>
      </c>
    </row>
    <row r="2218" spans="1:10">
      <c r="A2218" s="3">
        <f t="shared" ca="1" si="137"/>
        <v>41011</v>
      </c>
      <c r="B2218" s="4" t="str">
        <f t="shared" ca="1" si="138"/>
        <v>12.00.20</v>
      </c>
      <c r="C2218">
        <f t="shared" ca="1" si="139"/>
        <v>12</v>
      </c>
      <c r="D2218">
        <v>1</v>
      </c>
      <c r="E2218">
        <v>0</v>
      </c>
      <c r="F2218" s="2" t="s">
        <v>4220</v>
      </c>
      <c r="G2218" t="s">
        <v>4178</v>
      </c>
      <c r="H2218">
        <v>10</v>
      </c>
      <c r="I2218">
        <v>10</v>
      </c>
      <c r="J2218">
        <f t="shared" si="136"/>
        <v>-1</v>
      </c>
    </row>
    <row r="2219" spans="1:10">
      <c r="A2219" s="3">
        <f t="shared" ca="1" si="137"/>
        <v>41011</v>
      </c>
      <c r="B2219" s="4" t="str">
        <f t="shared" ca="1" si="138"/>
        <v>12.00.20</v>
      </c>
      <c r="C2219">
        <f t="shared" ca="1" si="139"/>
        <v>12</v>
      </c>
      <c r="D2219">
        <v>1</v>
      </c>
      <c r="E2219">
        <v>0</v>
      </c>
      <c r="F2219" s="2" t="s">
        <v>4259</v>
      </c>
      <c r="G2219" t="s">
        <v>4179</v>
      </c>
      <c r="H2219">
        <v>10</v>
      </c>
      <c r="I2219">
        <v>4</v>
      </c>
      <c r="J2219">
        <f t="shared" si="136"/>
        <v>-2</v>
      </c>
    </row>
    <row r="2220" spans="1:10">
      <c r="A2220" s="3">
        <f t="shared" ca="1" si="137"/>
        <v>41011</v>
      </c>
      <c r="B2220" s="4" t="str">
        <f t="shared" ca="1" si="138"/>
        <v>12.00.20</v>
      </c>
      <c r="C2220">
        <f t="shared" ca="1" si="139"/>
        <v>12</v>
      </c>
      <c r="D2220">
        <v>1</v>
      </c>
      <c r="E2220">
        <v>0</v>
      </c>
      <c r="F2220" s="2" t="s">
        <v>4260</v>
      </c>
      <c r="G2220" t="s">
        <v>4180</v>
      </c>
      <c r="H2220">
        <v>10</v>
      </c>
      <c r="I2220">
        <v>10</v>
      </c>
      <c r="J2220">
        <f t="shared" si="136"/>
        <v>-3</v>
      </c>
    </row>
    <row r="2221" spans="1:10">
      <c r="A2221" s="3">
        <f t="shared" ca="1" si="137"/>
        <v>41011</v>
      </c>
      <c r="B2221" s="4" t="str">
        <f t="shared" ca="1" si="138"/>
        <v>12.00.20</v>
      </c>
      <c r="C2221">
        <f t="shared" ca="1" si="139"/>
        <v>12</v>
      </c>
      <c r="D2221">
        <v>1</v>
      </c>
      <c r="E2221">
        <v>0</v>
      </c>
      <c r="F2221" s="2" t="s">
        <v>4261</v>
      </c>
      <c r="G2221" t="s">
        <v>4181</v>
      </c>
      <c r="H2221">
        <v>15</v>
      </c>
      <c r="I2221">
        <v>5</v>
      </c>
      <c r="J2221">
        <f t="shared" si="136"/>
        <v>-4</v>
      </c>
    </row>
    <row r="2222" spans="1:10">
      <c r="A2222" s="3">
        <f t="shared" ca="1" si="137"/>
        <v>41011</v>
      </c>
      <c r="B2222" s="4" t="str">
        <f t="shared" ca="1" si="138"/>
        <v>12.00.20</v>
      </c>
      <c r="C2222">
        <f t="shared" ca="1" si="139"/>
        <v>12</v>
      </c>
      <c r="D2222">
        <v>1</v>
      </c>
      <c r="E2222">
        <v>0</v>
      </c>
      <c r="F2222" s="2" t="s">
        <v>4199</v>
      </c>
      <c r="G2222" t="s">
        <v>4182</v>
      </c>
      <c r="H2222">
        <v>0</v>
      </c>
      <c r="I2222">
        <v>10</v>
      </c>
      <c r="J2222">
        <f t="shared" si="136"/>
        <v>-5</v>
      </c>
    </row>
    <row r="2223" spans="1:10">
      <c r="A2223" s="3">
        <f t="shared" ca="1" si="137"/>
        <v>41011</v>
      </c>
      <c r="B2223" s="4" t="str">
        <f t="shared" ca="1" si="138"/>
        <v>12.00.20</v>
      </c>
      <c r="C2223">
        <f t="shared" ca="1" si="139"/>
        <v>12</v>
      </c>
      <c r="D2223">
        <v>2</v>
      </c>
      <c r="E2223">
        <v>2</v>
      </c>
      <c r="F2223" s="2" t="s">
        <v>4267</v>
      </c>
      <c r="G2223" t="s">
        <v>4178</v>
      </c>
      <c r="H2223">
        <v>19</v>
      </c>
      <c r="I2223">
        <v>10</v>
      </c>
      <c r="J2223">
        <f t="shared" si="136"/>
        <v>-1</v>
      </c>
    </row>
    <row r="2224" spans="1:10">
      <c r="A2224" s="3">
        <f t="shared" ca="1" si="137"/>
        <v>41011</v>
      </c>
      <c r="B2224" s="4" t="str">
        <f t="shared" ca="1" si="138"/>
        <v>12.00.20</v>
      </c>
      <c r="C2224">
        <f t="shared" ca="1" si="139"/>
        <v>12</v>
      </c>
      <c r="D2224">
        <v>2</v>
      </c>
      <c r="E2224">
        <v>2</v>
      </c>
      <c r="F2224" s="2" t="s">
        <v>4207</v>
      </c>
      <c r="G2224" t="s">
        <v>4179</v>
      </c>
      <c r="H2224">
        <v>19</v>
      </c>
      <c r="I2224">
        <v>5</v>
      </c>
      <c r="J2224">
        <f t="shared" si="136"/>
        <v>-2</v>
      </c>
    </row>
    <row r="2225" spans="1:10">
      <c r="A2225" s="3">
        <f t="shared" ca="1" si="137"/>
        <v>41011</v>
      </c>
      <c r="B2225" s="4" t="str">
        <f t="shared" ca="1" si="138"/>
        <v>12.00.20</v>
      </c>
      <c r="C2225">
        <f t="shared" ca="1" si="139"/>
        <v>12</v>
      </c>
      <c r="D2225">
        <v>2</v>
      </c>
      <c r="E2225">
        <v>2</v>
      </c>
      <c r="F2225" s="2" t="s">
        <v>4268</v>
      </c>
      <c r="G2225" t="s">
        <v>4180</v>
      </c>
      <c r="H2225">
        <v>15</v>
      </c>
      <c r="I2225">
        <v>1</v>
      </c>
      <c r="J2225">
        <f t="shared" si="136"/>
        <v>-3</v>
      </c>
    </row>
    <row r="2226" spans="1:10">
      <c r="A2226" s="3">
        <f t="shared" ca="1" si="137"/>
        <v>41011</v>
      </c>
      <c r="B2226" s="4" t="str">
        <f t="shared" ca="1" si="138"/>
        <v>12.00.20</v>
      </c>
      <c r="C2226">
        <f t="shared" ca="1" si="139"/>
        <v>12</v>
      </c>
      <c r="D2226">
        <v>2</v>
      </c>
      <c r="E2226">
        <v>2</v>
      </c>
      <c r="F2226" s="2" t="s">
        <v>4269</v>
      </c>
      <c r="G2226" t="s">
        <v>4181</v>
      </c>
      <c r="H2226">
        <v>0</v>
      </c>
      <c r="I2226">
        <v>9</v>
      </c>
      <c r="J2226">
        <f t="shared" si="136"/>
        <v>-4</v>
      </c>
    </row>
    <row r="2227" spans="1:10">
      <c r="A2227" s="3">
        <f t="shared" ca="1" si="137"/>
        <v>41011</v>
      </c>
      <c r="B2227" s="4" t="str">
        <f t="shared" ca="1" si="138"/>
        <v>12.00.20</v>
      </c>
      <c r="C2227">
        <f t="shared" ca="1" si="139"/>
        <v>12</v>
      </c>
      <c r="D2227">
        <v>2</v>
      </c>
      <c r="E2227">
        <v>2</v>
      </c>
      <c r="F2227" s="2" t="s">
        <v>4229</v>
      </c>
      <c r="G2227" t="s">
        <v>4182</v>
      </c>
      <c r="H2227">
        <v>0</v>
      </c>
      <c r="I2227">
        <v>10</v>
      </c>
      <c r="J2227">
        <f t="shared" si="136"/>
        <v>-5</v>
      </c>
    </row>
    <row r="2228" spans="1:10">
      <c r="A2228" s="3">
        <f t="shared" ca="1" si="137"/>
        <v>41011</v>
      </c>
      <c r="B2228" s="4" t="str">
        <f t="shared" ca="1" si="138"/>
        <v>12.00.20</v>
      </c>
      <c r="C2228">
        <f t="shared" ca="1" si="139"/>
        <v>12</v>
      </c>
      <c r="D2228">
        <v>3</v>
      </c>
      <c r="E2228">
        <v>4</v>
      </c>
      <c r="F2228" s="2" t="s">
        <v>4274</v>
      </c>
      <c r="G2228" t="s">
        <v>4178</v>
      </c>
      <c r="H2228">
        <v>20</v>
      </c>
      <c r="I2228">
        <v>5</v>
      </c>
      <c r="J2228">
        <f t="shared" si="136"/>
        <v>-1</v>
      </c>
    </row>
    <row r="2229" spans="1:10">
      <c r="A2229" s="3">
        <f t="shared" ca="1" si="137"/>
        <v>41011</v>
      </c>
      <c r="B2229" s="4" t="str">
        <f t="shared" ca="1" si="138"/>
        <v>12.00.20</v>
      </c>
      <c r="C2229">
        <f t="shared" ca="1" si="139"/>
        <v>12</v>
      </c>
      <c r="D2229">
        <v>3</v>
      </c>
      <c r="E2229">
        <v>4</v>
      </c>
      <c r="F2229" s="2" t="s">
        <v>4275</v>
      </c>
      <c r="G2229" t="s">
        <v>4179</v>
      </c>
      <c r="H2229">
        <v>4</v>
      </c>
      <c r="I2229">
        <v>2</v>
      </c>
      <c r="J2229">
        <f t="shared" si="136"/>
        <v>-2</v>
      </c>
    </row>
    <row r="2230" spans="1:10">
      <c r="A2230" s="3">
        <f t="shared" ca="1" si="137"/>
        <v>41011</v>
      </c>
      <c r="B2230" s="4" t="str">
        <f t="shared" ca="1" si="138"/>
        <v>12.00.20</v>
      </c>
      <c r="C2230">
        <f t="shared" ca="1" si="139"/>
        <v>12</v>
      </c>
      <c r="D2230">
        <v>3</v>
      </c>
      <c r="E2230">
        <v>4</v>
      </c>
      <c r="F2230" s="2" t="s">
        <v>4276</v>
      </c>
      <c r="G2230" t="s">
        <v>4180</v>
      </c>
      <c r="H2230">
        <v>0</v>
      </c>
      <c r="I2230">
        <v>10</v>
      </c>
      <c r="J2230">
        <f t="shared" si="136"/>
        <v>-3</v>
      </c>
    </row>
    <row r="2231" spans="1:10">
      <c r="A2231" s="3">
        <f t="shared" ca="1" si="137"/>
        <v>41011</v>
      </c>
      <c r="B2231" s="4" t="str">
        <f t="shared" ca="1" si="138"/>
        <v>12.00.20</v>
      </c>
      <c r="C2231">
        <f t="shared" ca="1" si="139"/>
        <v>12</v>
      </c>
      <c r="D2231">
        <v>3</v>
      </c>
      <c r="E2231">
        <v>4</v>
      </c>
      <c r="F2231" s="2" t="s">
        <v>4277</v>
      </c>
      <c r="G2231" t="s">
        <v>4181</v>
      </c>
      <c r="H2231">
        <v>10</v>
      </c>
      <c r="I2231">
        <v>2</v>
      </c>
      <c r="J2231">
        <f t="shared" si="136"/>
        <v>-4</v>
      </c>
    </row>
    <row r="2232" spans="1:10">
      <c r="A2232" s="3">
        <f t="shared" ca="1" si="137"/>
        <v>41011</v>
      </c>
      <c r="B2232" s="4" t="str">
        <f t="shared" ca="1" si="138"/>
        <v>12.00.20</v>
      </c>
      <c r="C2232">
        <f t="shared" ca="1" si="139"/>
        <v>12</v>
      </c>
      <c r="D2232">
        <v>3</v>
      </c>
      <c r="E2232">
        <v>4</v>
      </c>
      <c r="F2232" s="2" t="s">
        <v>4278</v>
      </c>
      <c r="G2232" t="s">
        <v>4182</v>
      </c>
      <c r="H2232">
        <v>10</v>
      </c>
      <c r="I2232">
        <v>5</v>
      </c>
      <c r="J2232">
        <f t="shared" si="136"/>
        <v>-5</v>
      </c>
    </row>
    <row r="2233" spans="1:10">
      <c r="A2233" s="3">
        <f t="shared" ca="1" si="137"/>
        <v>41011</v>
      </c>
      <c r="B2233" s="4" t="str">
        <f t="shared" ca="1" si="138"/>
        <v>12.00.20</v>
      </c>
      <c r="C2233">
        <f t="shared" ca="1" si="139"/>
        <v>12</v>
      </c>
      <c r="D2233">
        <v>4</v>
      </c>
      <c r="E2233">
        <v>1</v>
      </c>
      <c r="F2233" s="2" t="s">
        <v>4262</v>
      </c>
      <c r="G2233" t="s">
        <v>4178</v>
      </c>
      <c r="H2233">
        <v>19</v>
      </c>
      <c r="I2233">
        <v>6</v>
      </c>
      <c r="J2233">
        <f t="shared" si="136"/>
        <v>-1</v>
      </c>
    </row>
    <row r="2234" spans="1:10">
      <c r="A2234" s="3">
        <f t="shared" ca="1" si="137"/>
        <v>41011</v>
      </c>
      <c r="B2234" s="4" t="str">
        <f t="shared" ca="1" si="138"/>
        <v>12.00.20</v>
      </c>
      <c r="C2234">
        <f t="shared" ca="1" si="139"/>
        <v>12</v>
      </c>
      <c r="D2234">
        <v>4</v>
      </c>
      <c r="E2234">
        <v>1</v>
      </c>
      <c r="F2234" s="2" t="s">
        <v>4263</v>
      </c>
      <c r="G2234" t="s">
        <v>4179</v>
      </c>
      <c r="H2234">
        <v>19</v>
      </c>
      <c r="I2234">
        <v>6</v>
      </c>
      <c r="J2234">
        <f t="shared" si="136"/>
        <v>-2</v>
      </c>
    </row>
    <row r="2235" spans="1:10">
      <c r="A2235" s="3">
        <f t="shared" ca="1" si="137"/>
        <v>41011</v>
      </c>
      <c r="B2235" s="4" t="str">
        <f t="shared" ca="1" si="138"/>
        <v>12.00.20</v>
      </c>
      <c r="C2235">
        <f t="shared" ca="1" si="139"/>
        <v>12</v>
      </c>
      <c r="D2235">
        <v>4</v>
      </c>
      <c r="E2235">
        <v>1</v>
      </c>
      <c r="F2235" s="2" t="s">
        <v>4264</v>
      </c>
      <c r="G2235" t="s">
        <v>4180</v>
      </c>
      <c r="H2235">
        <v>18</v>
      </c>
      <c r="I2235">
        <v>2</v>
      </c>
      <c r="J2235">
        <f t="shared" si="136"/>
        <v>-3</v>
      </c>
    </row>
    <row r="2236" spans="1:10">
      <c r="A2236" s="3">
        <f t="shared" ca="1" si="137"/>
        <v>41011</v>
      </c>
      <c r="B2236" s="4" t="str">
        <f t="shared" ca="1" si="138"/>
        <v>12.00.20</v>
      </c>
      <c r="C2236">
        <f t="shared" ca="1" si="139"/>
        <v>12</v>
      </c>
      <c r="D2236">
        <v>4</v>
      </c>
      <c r="E2236">
        <v>1</v>
      </c>
      <c r="F2236" s="2" t="s">
        <v>4265</v>
      </c>
      <c r="G2236" t="s">
        <v>4181</v>
      </c>
      <c r="H2236">
        <v>0</v>
      </c>
      <c r="I2236">
        <v>10</v>
      </c>
      <c r="J2236">
        <f t="shared" si="136"/>
        <v>-4</v>
      </c>
    </row>
    <row r="2237" spans="1:10">
      <c r="A2237" s="3">
        <f t="shared" ca="1" si="137"/>
        <v>41011</v>
      </c>
      <c r="B2237" s="4" t="str">
        <f t="shared" ca="1" si="138"/>
        <v>12.00.20</v>
      </c>
      <c r="C2237">
        <f t="shared" ca="1" si="139"/>
        <v>12</v>
      </c>
      <c r="D2237">
        <v>4</v>
      </c>
      <c r="E2237">
        <v>1</v>
      </c>
      <c r="F2237" s="2" t="s">
        <v>4266</v>
      </c>
      <c r="G2237" t="s">
        <v>4182</v>
      </c>
      <c r="H2237">
        <v>0</v>
      </c>
      <c r="I2237">
        <v>10</v>
      </c>
      <c r="J2237">
        <f t="shared" si="136"/>
        <v>-5</v>
      </c>
    </row>
    <row r="2238" spans="1:10">
      <c r="A2238" s="3" t="str">
        <f t="shared" ca="1" si="137"/>
        <v/>
      </c>
      <c r="B2238" s="4" t="str">
        <f t="shared" ca="1" si="138"/>
        <v/>
      </c>
      <c r="C2238" t="str">
        <f t="shared" ca="1" si="139"/>
        <v/>
      </c>
      <c r="D2238" s="1">
        <v>41011</v>
      </c>
      <c r="E2238" t="s">
        <v>4177</v>
      </c>
      <c r="F2238" s="2" t="s">
        <v>4170</v>
      </c>
      <c r="G2238">
        <v>13</v>
      </c>
      <c r="J2238" t="str">
        <f t="shared" si="136"/>
        <v/>
      </c>
    </row>
    <row r="2239" spans="1:10">
      <c r="A2239" s="3">
        <f t="shared" ca="1" si="137"/>
        <v>41011</v>
      </c>
      <c r="B2239" s="4" t="str">
        <f t="shared" ca="1" si="138"/>
        <v>12.00.20</v>
      </c>
      <c r="C2239">
        <f t="shared" ca="1" si="139"/>
        <v>13</v>
      </c>
      <c r="D2239">
        <v>0</v>
      </c>
      <c r="E2239">
        <v>3</v>
      </c>
      <c r="F2239" s="2" t="s">
        <v>4183</v>
      </c>
      <c r="G2239" t="s">
        <v>4178</v>
      </c>
      <c r="H2239">
        <v>19</v>
      </c>
      <c r="I2239">
        <v>5</v>
      </c>
      <c r="J2239">
        <f t="shared" si="136"/>
        <v>-1</v>
      </c>
    </row>
    <row r="2240" spans="1:10">
      <c r="A2240" s="3">
        <f t="shared" ca="1" si="137"/>
        <v>41011</v>
      </c>
      <c r="B2240" s="4" t="str">
        <f t="shared" ca="1" si="138"/>
        <v>12.00.20</v>
      </c>
      <c r="C2240">
        <f t="shared" ca="1" si="139"/>
        <v>13</v>
      </c>
      <c r="D2240">
        <v>0</v>
      </c>
      <c r="E2240">
        <v>3</v>
      </c>
      <c r="F2240" s="2" t="s">
        <v>4270</v>
      </c>
      <c r="G2240" t="s">
        <v>4179</v>
      </c>
      <c r="H2240">
        <v>15</v>
      </c>
      <c r="I2240">
        <v>10</v>
      </c>
      <c r="J2240">
        <f t="shared" si="136"/>
        <v>-2</v>
      </c>
    </row>
    <row r="2241" spans="1:10">
      <c r="A2241" s="3">
        <f t="shared" ca="1" si="137"/>
        <v>41011</v>
      </c>
      <c r="B2241" s="4" t="str">
        <f t="shared" ca="1" si="138"/>
        <v>12.00.20</v>
      </c>
      <c r="C2241">
        <f t="shared" ca="1" si="139"/>
        <v>13</v>
      </c>
      <c r="D2241">
        <v>0</v>
      </c>
      <c r="E2241">
        <v>3</v>
      </c>
      <c r="F2241" s="2" t="s">
        <v>4271</v>
      </c>
      <c r="G2241" t="s">
        <v>4180</v>
      </c>
      <c r="H2241">
        <v>10</v>
      </c>
      <c r="I2241">
        <v>5</v>
      </c>
      <c r="J2241">
        <f t="shared" si="136"/>
        <v>-3</v>
      </c>
    </row>
    <row r="2242" spans="1:10">
      <c r="A2242" s="3">
        <f t="shared" ca="1" si="137"/>
        <v>41011</v>
      </c>
      <c r="B2242" s="4" t="str">
        <f t="shared" ca="1" si="138"/>
        <v>12.00.20</v>
      </c>
      <c r="C2242">
        <f t="shared" ca="1" si="139"/>
        <v>13</v>
      </c>
      <c r="D2242">
        <v>0</v>
      </c>
      <c r="E2242">
        <v>3</v>
      </c>
      <c r="F2242" s="2" t="s">
        <v>4272</v>
      </c>
      <c r="G2242" t="s">
        <v>4181</v>
      </c>
      <c r="H2242">
        <v>4</v>
      </c>
      <c r="I2242">
        <v>5</v>
      </c>
      <c r="J2242">
        <f t="shared" ref="J2242:J2305" si="140">IF(G2242="A", -1, IF(G2242="B", -2, IF(G2242="C", -3, IF(G2242="D", -4, IF(G2242="E", -5, "")))))</f>
        <v>-4</v>
      </c>
    </row>
    <row r="2243" spans="1:10">
      <c r="A2243" s="3">
        <f t="shared" ref="A2243:A2306" ca="1" si="141">IF(D2243=0,OFFSET(D2243,-5*D2243+J2243,0),IF(D2243=1,OFFSET(D2243,-5*D2243+J2243,0),IF(D2243=2,OFFSET(D2243,-5*D2243+J2243,0),IF(D2243=3,OFFSET(D2243,-5*D2243+J2243,0),IF(D2243=4,OFFSET(D2243,-5*D2243+J2243,0),"")))))</f>
        <v>41011</v>
      </c>
      <c r="B2243" s="4" t="str">
        <f t="shared" ref="B2243:B2306" ca="1" si="142">IF(D2243=0,OFFSET(D2243,-5*D2243+J2243,1),IF(D2243=1,OFFSET(D2243,-5*D2243+J2243,1),IF(D2243=2,OFFSET(D2243,-5*D2243+J2243,1),IF(D2243=3,OFFSET(D2243,-5*D2243+J2243,1),IF(D2243=4,OFFSET(D2243,-5*D2243+J2243,1),"")))))</f>
        <v>12.00.20</v>
      </c>
      <c r="C2243">
        <f t="shared" ref="C2243:C2306" ca="1" si="143">IF(D2243=0,OFFSET(D2243,-5*D2243+J2243,3),IF(D2243=1,OFFSET(D2243,-5*D2243+J2243,3),IF(D2243=2,OFFSET(D2243,-5*D2243+J2243,3),IF(D2243=3,OFFSET(D2243,-5*D2243+J2243,3),IF(D2243=4,OFFSET(D2243,-5*D2243+J2243,3),"")))))</f>
        <v>13</v>
      </c>
      <c r="D2243">
        <v>0</v>
      </c>
      <c r="E2243">
        <v>3</v>
      </c>
      <c r="F2243" s="2" t="s">
        <v>4273</v>
      </c>
      <c r="G2243" t="s">
        <v>4182</v>
      </c>
      <c r="H2243">
        <v>4</v>
      </c>
      <c r="I2243">
        <v>7</v>
      </c>
      <c r="J2243">
        <f t="shared" si="140"/>
        <v>-5</v>
      </c>
    </row>
    <row r="2244" spans="1:10">
      <c r="A2244" s="3">
        <f t="shared" ca="1" si="141"/>
        <v>41011</v>
      </c>
      <c r="B2244" s="4" t="str">
        <f t="shared" ca="1" si="142"/>
        <v>12.00.20</v>
      </c>
      <c r="C2244">
        <f t="shared" ca="1" si="143"/>
        <v>13</v>
      </c>
      <c r="D2244">
        <v>1</v>
      </c>
      <c r="E2244">
        <v>2</v>
      </c>
      <c r="F2244" s="2" t="s">
        <v>4267</v>
      </c>
      <c r="G2244" t="s">
        <v>4178</v>
      </c>
      <c r="H2244">
        <v>19</v>
      </c>
      <c r="I2244">
        <v>2</v>
      </c>
      <c r="J2244">
        <f t="shared" si="140"/>
        <v>-1</v>
      </c>
    </row>
    <row r="2245" spans="1:10">
      <c r="A2245" s="3">
        <f t="shared" ca="1" si="141"/>
        <v>41011</v>
      </c>
      <c r="B2245" s="4" t="str">
        <f t="shared" ca="1" si="142"/>
        <v>12.00.20</v>
      </c>
      <c r="C2245">
        <f t="shared" ca="1" si="143"/>
        <v>13</v>
      </c>
      <c r="D2245">
        <v>1</v>
      </c>
      <c r="E2245">
        <v>2</v>
      </c>
      <c r="F2245" s="2" t="s">
        <v>4207</v>
      </c>
      <c r="G2245" t="s">
        <v>4179</v>
      </c>
      <c r="H2245">
        <v>20</v>
      </c>
      <c r="I2245">
        <v>8</v>
      </c>
      <c r="J2245">
        <f t="shared" si="140"/>
        <v>-2</v>
      </c>
    </row>
    <row r="2246" spans="1:10">
      <c r="A2246" s="3">
        <f t="shared" ca="1" si="141"/>
        <v>41011</v>
      </c>
      <c r="B2246" s="4" t="str">
        <f t="shared" ca="1" si="142"/>
        <v>12.00.20</v>
      </c>
      <c r="C2246">
        <f t="shared" ca="1" si="143"/>
        <v>13</v>
      </c>
      <c r="D2246">
        <v>1</v>
      </c>
      <c r="E2246">
        <v>2</v>
      </c>
      <c r="F2246" s="2" t="s">
        <v>4268</v>
      </c>
      <c r="G2246" t="s">
        <v>4180</v>
      </c>
      <c r="H2246">
        <v>20</v>
      </c>
      <c r="I2246">
        <v>5</v>
      </c>
      <c r="J2246">
        <f t="shared" si="140"/>
        <v>-3</v>
      </c>
    </row>
    <row r="2247" spans="1:10">
      <c r="A2247" s="3">
        <f t="shared" ca="1" si="141"/>
        <v>41011</v>
      </c>
      <c r="B2247" s="4" t="str">
        <f t="shared" ca="1" si="142"/>
        <v>12.00.20</v>
      </c>
      <c r="C2247">
        <f t="shared" ca="1" si="143"/>
        <v>13</v>
      </c>
      <c r="D2247">
        <v>1</v>
      </c>
      <c r="E2247">
        <v>2</v>
      </c>
      <c r="F2247" s="2" t="s">
        <v>4269</v>
      </c>
      <c r="G2247" t="s">
        <v>4181</v>
      </c>
      <c r="H2247">
        <v>0</v>
      </c>
      <c r="I2247">
        <v>10</v>
      </c>
      <c r="J2247">
        <f t="shared" si="140"/>
        <v>-4</v>
      </c>
    </row>
    <row r="2248" spans="1:10">
      <c r="A2248" s="3">
        <f t="shared" ca="1" si="141"/>
        <v>41011</v>
      </c>
      <c r="B2248" s="4" t="str">
        <f t="shared" ca="1" si="142"/>
        <v>12.00.20</v>
      </c>
      <c r="C2248">
        <f t="shared" ca="1" si="143"/>
        <v>13</v>
      </c>
      <c r="D2248">
        <v>1</v>
      </c>
      <c r="E2248">
        <v>2</v>
      </c>
      <c r="F2248" s="2" t="s">
        <v>4229</v>
      </c>
      <c r="G2248" t="s">
        <v>4182</v>
      </c>
      <c r="H2248">
        <v>0</v>
      </c>
      <c r="I2248">
        <v>10</v>
      </c>
      <c r="J2248">
        <f t="shared" si="140"/>
        <v>-5</v>
      </c>
    </row>
    <row r="2249" spans="1:10">
      <c r="A2249" s="3">
        <f t="shared" ca="1" si="141"/>
        <v>41011</v>
      </c>
      <c r="B2249" s="4" t="str">
        <f t="shared" ca="1" si="142"/>
        <v>12.00.20</v>
      </c>
      <c r="C2249">
        <f t="shared" ca="1" si="143"/>
        <v>13</v>
      </c>
      <c r="D2249">
        <v>2</v>
      </c>
      <c r="E2249">
        <v>0</v>
      </c>
      <c r="F2249" s="2" t="s">
        <v>4220</v>
      </c>
      <c r="G2249" t="s">
        <v>4178</v>
      </c>
      <c r="H2249">
        <v>10</v>
      </c>
      <c r="I2249">
        <v>5</v>
      </c>
      <c r="J2249">
        <f t="shared" si="140"/>
        <v>-1</v>
      </c>
    </row>
    <row r="2250" spans="1:10">
      <c r="A2250" s="3">
        <f t="shared" ca="1" si="141"/>
        <v>41011</v>
      </c>
      <c r="B2250" s="4" t="str">
        <f t="shared" ca="1" si="142"/>
        <v>12.00.20</v>
      </c>
      <c r="C2250">
        <f t="shared" ca="1" si="143"/>
        <v>13</v>
      </c>
      <c r="D2250">
        <v>2</v>
      </c>
      <c r="E2250">
        <v>0</v>
      </c>
      <c r="F2250" s="2" t="s">
        <v>4259</v>
      </c>
      <c r="G2250" t="s">
        <v>4179</v>
      </c>
      <c r="H2250">
        <v>10</v>
      </c>
      <c r="I2250">
        <v>5</v>
      </c>
      <c r="J2250">
        <f t="shared" si="140"/>
        <v>-2</v>
      </c>
    </row>
    <row r="2251" spans="1:10">
      <c r="A2251" s="3">
        <f t="shared" ca="1" si="141"/>
        <v>41011</v>
      </c>
      <c r="B2251" s="4" t="str">
        <f t="shared" ca="1" si="142"/>
        <v>12.00.20</v>
      </c>
      <c r="C2251">
        <f t="shared" ca="1" si="143"/>
        <v>13</v>
      </c>
      <c r="D2251">
        <v>2</v>
      </c>
      <c r="E2251">
        <v>0</v>
      </c>
      <c r="F2251" s="2" t="s">
        <v>4260</v>
      </c>
      <c r="G2251" t="s">
        <v>4180</v>
      </c>
      <c r="H2251">
        <v>10</v>
      </c>
      <c r="I2251">
        <v>9</v>
      </c>
      <c r="J2251">
        <f t="shared" si="140"/>
        <v>-3</v>
      </c>
    </row>
    <row r="2252" spans="1:10">
      <c r="A2252" s="3">
        <f t="shared" ca="1" si="141"/>
        <v>41011</v>
      </c>
      <c r="B2252" s="4" t="str">
        <f t="shared" ca="1" si="142"/>
        <v>12.00.20</v>
      </c>
      <c r="C2252">
        <f t="shared" ca="1" si="143"/>
        <v>13</v>
      </c>
      <c r="D2252">
        <v>2</v>
      </c>
      <c r="E2252">
        <v>0</v>
      </c>
      <c r="F2252" s="2" t="s">
        <v>4261</v>
      </c>
      <c r="G2252" t="s">
        <v>4181</v>
      </c>
      <c r="H2252">
        <v>15</v>
      </c>
      <c r="I2252">
        <v>8</v>
      </c>
      <c r="J2252">
        <f t="shared" si="140"/>
        <v>-4</v>
      </c>
    </row>
    <row r="2253" spans="1:10">
      <c r="A2253" s="3">
        <f t="shared" ca="1" si="141"/>
        <v>41011</v>
      </c>
      <c r="B2253" s="4" t="str">
        <f t="shared" ca="1" si="142"/>
        <v>12.00.20</v>
      </c>
      <c r="C2253">
        <f t="shared" ca="1" si="143"/>
        <v>13</v>
      </c>
      <c r="D2253">
        <v>2</v>
      </c>
      <c r="E2253">
        <v>0</v>
      </c>
      <c r="F2253" s="2" t="s">
        <v>4199</v>
      </c>
      <c r="G2253" t="s">
        <v>4182</v>
      </c>
      <c r="H2253">
        <v>10</v>
      </c>
      <c r="I2253">
        <v>10</v>
      </c>
      <c r="J2253">
        <f t="shared" si="140"/>
        <v>-5</v>
      </c>
    </row>
    <row r="2254" spans="1:10">
      <c r="A2254" s="3">
        <f t="shared" ca="1" si="141"/>
        <v>41011</v>
      </c>
      <c r="B2254" s="4" t="str">
        <f t="shared" ca="1" si="142"/>
        <v>12.00.20</v>
      </c>
      <c r="C2254">
        <f t="shared" ca="1" si="143"/>
        <v>13</v>
      </c>
      <c r="D2254">
        <v>3</v>
      </c>
      <c r="E2254">
        <v>4</v>
      </c>
      <c r="F2254" s="2" t="s">
        <v>4274</v>
      </c>
      <c r="G2254" t="s">
        <v>4178</v>
      </c>
      <c r="H2254">
        <v>18</v>
      </c>
      <c r="I2254">
        <v>5</v>
      </c>
      <c r="J2254">
        <f t="shared" si="140"/>
        <v>-1</v>
      </c>
    </row>
    <row r="2255" spans="1:10">
      <c r="A2255" s="3">
        <f t="shared" ca="1" si="141"/>
        <v>41011</v>
      </c>
      <c r="B2255" s="4" t="str">
        <f t="shared" ca="1" si="142"/>
        <v>12.00.20</v>
      </c>
      <c r="C2255">
        <f t="shared" ca="1" si="143"/>
        <v>13</v>
      </c>
      <c r="D2255">
        <v>3</v>
      </c>
      <c r="E2255">
        <v>4</v>
      </c>
      <c r="F2255" s="2" t="s">
        <v>4275</v>
      </c>
      <c r="G2255" t="s">
        <v>4179</v>
      </c>
      <c r="H2255">
        <v>15</v>
      </c>
      <c r="I2255">
        <v>10</v>
      </c>
      <c r="J2255">
        <f t="shared" si="140"/>
        <v>-2</v>
      </c>
    </row>
    <row r="2256" spans="1:10">
      <c r="A2256" s="3">
        <f t="shared" ca="1" si="141"/>
        <v>41011</v>
      </c>
      <c r="B2256" s="4" t="str">
        <f t="shared" ca="1" si="142"/>
        <v>12.00.20</v>
      </c>
      <c r="C2256">
        <f t="shared" ca="1" si="143"/>
        <v>13</v>
      </c>
      <c r="D2256">
        <v>3</v>
      </c>
      <c r="E2256">
        <v>4</v>
      </c>
      <c r="F2256" s="2" t="s">
        <v>4276</v>
      </c>
      <c r="G2256" t="s">
        <v>4180</v>
      </c>
      <c r="H2256">
        <v>15</v>
      </c>
      <c r="I2256">
        <v>10</v>
      </c>
      <c r="J2256">
        <f t="shared" si="140"/>
        <v>-3</v>
      </c>
    </row>
    <row r="2257" spans="1:10">
      <c r="A2257" s="3">
        <f t="shared" ca="1" si="141"/>
        <v>41011</v>
      </c>
      <c r="B2257" s="4" t="str">
        <f t="shared" ca="1" si="142"/>
        <v>12.00.20</v>
      </c>
      <c r="C2257">
        <f t="shared" ca="1" si="143"/>
        <v>13</v>
      </c>
      <c r="D2257">
        <v>3</v>
      </c>
      <c r="E2257">
        <v>4</v>
      </c>
      <c r="F2257" s="2" t="s">
        <v>4277</v>
      </c>
      <c r="G2257" t="s">
        <v>4181</v>
      </c>
      <c r="H2257">
        <v>15</v>
      </c>
      <c r="I2257">
        <v>10</v>
      </c>
      <c r="J2257">
        <f t="shared" si="140"/>
        <v>-4</v>
      </c>
    </row>
    <row r="2258" spans="1:10">
      <c r="A2258" s="3">
        <f t="shared" ca="1" si="141"/>
        <v>41011</v>
      </c>
      <c r="B2258" s="4" t="str">
        <f t="shared" ca="1" si="142"/>
        <v>12.00.20</v>
      </c>
      <c r="C2258">
        <f t="shared" ca="1" si="143"/>
        <v>13</v>
      </c>
      <c r="D2258">
        <v>3</v>
      </c>
      <c r="E2258">
        <v>4</v>
      </c>
      <c r="F2258" s="2" t="s">
        <v>4278</v>
      </c>
      <c r="G2258" t="s">
        <v>4182</v>
      </c>
      <c r="H2258">
        <v>0</v>
      </c>
      <c r="I2258">
        <v>5</v>
      </c>
      <c r="J2258">
        <f t="shared" si="140"/>
        <v>-5</v>
      </c>
    </row>
    <row r="2259" spans="1:10">
      <c r="A2259" s="3">
        <f t="shared" ca="1" si="141"/>
        <v>41011</v>
      </c>
      <c r="B2259" s="4" t="str">
        <f t="shared" ca="1" si="142"/>
        <v>12.00.20</v>
      </c>
      <c r="C2259">
        <f t="shared" ca="1" si="143"/>
        <v>13</v>
      </c>
      <c r="D2259">
        <v>4</v>
      </c>
      <c r="E2259">
        <v>1</v>
      </c>
      <c r="F2259" s="2" t="s">
        <v>4262</v>
      </c>
      <c r="G2259" t="s">
        <v>4178</v>
      </c>
      <c r="H2259">
        <v>20</v>
      </c>
      <c r="I2259">
        <v>2</v>
      </c>
      <c r="J2259">
        <f t="shared" si="140"/>
        <v>-1</v>
      </c>
    </row>
    <row r="2260" spans="1:10">
      <c r="A2260" s="3">
        <f t="shared" ca="1" si="141"/>
        <v>41011</v>
      </c>
      <c r="B2260" s="4" t="str">
        <f t="shared" ca="1" si="142"/>
        <v>12.00.20</v>
      </c>
      <c r="C2260">
        <f t="shared" ca="1" si="143"/>
        <v>13</v>
      </c>
      <c r="D2260">
        <v>4</v>
      </c>
      <c r="E2260">
        <v>1</v>
      </c>
      <c r="F2260" s="2" t="s">
        <v>4263</v>
      </c>
      <c r="G2260" t="s">
        <v>4179</v>
      </c>
      <c r="H2260">
        <v>19</v>
      </c>
      <c r="I2260">
        <v>4</v>
      </c>
      <c r="J2260">
        <f t="shared" si="140"/>
        <v>-2</v>
      </c>
    </row>
    <row r="2261" spans="1:10">
      <c r="A2261" s="3">
        <f t="shared" ca="1" si="141"/>
        <v>41011</v>
      </c>
      <c r="B2261" s="4" t="str">
        <f t="shared" ca="1" si="142"/>
        <v>12.00.20</v>
      </c>
      <c r="C2261">
        <f t="shared" ca="1" si="143"/>
        <v>13</v>
      </c>
      <c r="D2261">
        <v>4</v>
      </c>
      <c r="E2261">
        <v>1</v>
      </c>
      <c r="F2261" s="2" t="s">
        <v>4264</v>
      </c>
      <c r="G2261" t="s">
        <v>4180</v>
      </c>
      <c r="H2261">
        <v>18</v>
      </c>
      <c r="I2261">
        <v>5</v>
      </c>
      <c r="J2261">
        <f t="shared" si="140"/>
        <v>-3</v>
      </c>
    </row>
    <row r="2262" spans="1:10">
      <c r="A2262" s="3">
        <f t="shared" ca="1" si="141"/>
        <v>41011</v>
      </c>
      <c r="B2262" s="4" t="str">
        <f t="shared" ca="1" si="142"/>
        <v>12.00.20</v>
      </c>
      <c r="C2262">
        <f t="shared" ca="1" si="143"/>
        <v>13</v>
      </c>
      <c r="D2262">
        <v>4</v>
      </c>
      <c r="E2262">
        <v>1</v>
      </c>
      <c r="F2262" s="2" t="s">
        <v>4265</v>
      </c>
      <c r="G2262" t="s">
        <v>4181</v>
      </c>
      <c r="H2262">
        <v>1</v>
      </c>
      <c r="I2262">
        <v>9</v>
      </c>
      <c r="J2262">
        <f t="shared" si="140"/>
        <v>-4</v>
      </c>
    </row>
    <row r="2263" spans="1:10">
      <c r="A2263" s="3">
        <f t="shared" ca="1" si="141"/>
        <v>41011</v>
      </c>
      <c r="B2263" s="4" t="str">
        <f t="shared" ca="1" si="142"/>
        <v>12.00.20</v>
      </c>
      <c r="C2263">
        <f t="shared" ca="1" si="143"/>
        <v>13</v>
      </c>
      <c r="D2263">
        <v>4</v>
      </c>
      <c r="E2263">
        <v>1</v>
      </c>
      <c r="F2263" s="2" t="s">
        <v>4266</v>
      </c>
      <c r="G2263" t="s">
        <v>4182</v>
      </c>
      <c r="H2263">
        <v>0</v>
      </c>
      <c r="I2263">
        <v>10</v>
      </c>
      <c r="J2263">
        <f t="shared" si="140"/>
        <v>-5</v>
      </c>
    </row>
    <row r="2264" spans="1:10">
      <c r="A2264" s="3" t="str">
        <f t="shared" ca="1" si="141"/>
        <v/>
      </c>
      <c r="B2264" s="4" t="str">
        <f t="shared" ca="1" si="142"/>
        <v/>
      </c>
      <c r="C2264" t="str">
        <f t="shared" ca="1" si="143"/>
        <v/>
      </c>
      <c r="D2264" s="1">
        <v>41011</v>
      </c>
      <c r="E2264" t="s">
        <v>4177</v>
      </c>
      <c r="F2264" s="2" t="s">
        <v>4170</v>
      </c>
      <c r="G2264">
        <v>14</v>
      </c>
      <c r="J2264" t="str">
        <f t="shared" si="140"/>
        <v/>
      </c>
    </row>
    <row r="2265" spans="1:10">
      <c r="A2265" s="3">
        <f t="shared" ca="1" si="141"/>
        <v>41011</v>
      </c>
      <c r="B2265" s="4" t="str">
        <f t="shared" ca="1" si="142"/>
        <v>12.00.20</v>
      </c>
      <c r="C2265">
        <f t="shared" ca="1" si="143"/>
        <v>14</v>
      </c>
      <c r="D2265">
        <v>0</v>
      </c>
      <c r="E2265">
        <v>0</v>
      </c>
      <c r="F2265" s="2" t="s">
        <v>4220</v>
      </c>
      <c r="G2265" t="s">
        <v>4178</v>
      </c>
      <c r="H2265">
        <v>10</v>
      </c>
      <c r="I2265">
        <v>5</v>
      </c>
      <c r="J2265">
        <f t="shared" si="140"/>
        <v>-1</v>
      </c>
    </row>
    <row r="2266" spans="1:10">
      <c r="A2266" s="3">
        <f t="shared" ca="1" si="141"/>
        <v>41011</v>
      </c>
      <c r="B2266" s="4" t="str">
        <f t="shared" ca="1" si="142"/>
        <v>12.00.20</v>
      </c>
      <c r="C2266">
        <f t="shared" ca="1" si="143"/>
        <v>14</v>
      </c>
      <c r="D2266">
        <v>0</v>
      </c>
      <c r="E2266">
        <v>0</v>
      </c>
      <c r="F2266" s="2" t="s">
        <v>4259</v>
      </c>
      <c r="G2266" t="s">
        <v>4179</v>
      </c>
      <c r="H2266">
        <v>10</v>
      </c>
      <c r="I2266">
        <v>3</v>
      </c>
      <c r="J2266">
        <f t="shared" si="140"/>
        <v>-2</v>
      </c>
    </row>
    <row r="2267" spans="1:10">
      <c r="A2267" s="3">
        <f t="shared" ca="1" si="141"/>
        <v>41011</v>
      </c>
      <c r="B2267" s="4" t="str">
        <f t="shared" ca="1" si="142"/>
        <v>12.00.20</v>
      </c>
      <c r="C2267">
        <f t="shared" ca="1" si="143"/>
        <v>14</v>
      </c>
      <c r="D2267">
        <v>0</v>
      </c>
      <c r="E2267">
        <v>0</v>
      </c>
      <c r="F2267" s="2" t="s">
        <v>4260</v>
      </c>
      <c r="G2267" t="s">
        <v>4180</v>
      </c>
      <c r="H2267">
        <v>10</v>
      </c>
      <c r="I2267">
        <v>7</v>
      </c>
      <c r="J2267">
        <f t="shared" si="140"/>
        <v>-3</v>
      </c>
    </row>
    <row r="2268" spans="1:10">
      <c r="A2268" s="3">
        <f t="shared" ca="1" si="141"/>
        <v>41011</v>
      </c>
      <c r="B2268" s="4" t="str">
        <f t="shared" ca="1" si="142"/>
        <v>12.00.20</v>
      </c>
      <c r="C2268">
        <f t="shared" ca="1" si="143"/>
        <v>14</v>
      </c>
      <c r="D2268">
        <v>0</v>
      </c>
      <c r="E2268">
        <v>0</v>
      </c>
      <c r="F2268" s="2" t="s">
        <v>4261</v>
      </c>
      <c r="G2268" t="s">
        <v>4181</v>
      </c>
      <c r="H2268">
        <v>10</v>
      </c>
      <c r="I2268">
        <v>8</v>
      </c>
      <c r="J2268">
        <f t="shared" si="140"/>
        <v>-4</v>
      </c>
    </row>
    <row r="2269" spans="1:10">
      <c r="A2269" s="3">
        <f t="shared" ca="1" si="141"/>
        <v>41011</v>
      </c>
      <c r="B2269" s="4" t="str">
        <f t="shared" ca="1" si="142"/>
        <v>12.00.20</v>
      </c>
      <c r="C2269">
        <f t="shared" ca="1" si="143"/>
        <v>14</v>
      </c>
      <c r="D2269">
        <v>0</v>
      </c>
      <c r="E2269">
        <v>0</v>
      </c>
      <c r="F2269" s="2" t="s">
        <v>4199</v>
      </c>
      <c r="G2269" t="s">
        <v>4182</v>
      </c>
      <c r="H2269">
        <v>0</v>
      </c>
      <c r="I2269">
        <v>7</v>
      </c>
      <c r="J2269">
        <f t="shared" si="140"/>
        <v>-5</v>
      </c>
    </row>
    <row r="2270" spans="1:10">
      <c r="A2270" s="3">
        <f t="shared" ca="1" si="141"/>
        <v>41011</v>
      </c>
      <c r="B2270" s="4" t="str">
        <f t="shared" ca="1" si="142"/>
        <v>12.00.20</v>
      </c>
      <c r="C2270">
        <f t="shared" ca="1" si="143"/>
        <v>14</v>
      </c>
      <c r="D2270">
        <v>1</v>
      </c>
      <c r="E2270">
        <v>1</v>
      </c>
      <c r="F2270" s="2" t="s">
        <v>4262</v>
      </c>
      <c r="G2270" t="s">
        <v>4178</v>
      </c>
      <c r="H2270">
        <v>19</v>
      </c>
      <c r="I2270">
        <v>7</v>
      </c>
      <c r="J2270">
        <f t="shared" si="140"/>
        <v>-1</v>
      </c>
    </row>
    <row r="2271" spans="1:10">
      <c r="A2271" s="3">
        <f t="shared" ca="1" si="141"/>
        <v>41011</v>
      </c>
      <c r="B2271" s="4" t="str">
        <f t="shared" ca="1" si="142"/>
        <v>12.00.20</v>
      </c>
      <c r="C2271">
        <f t="shared" ca="1" si="143"/>
        <v>14</v>
      </c>
      <c r="D2271">
        <v>1</v>
      </c>
      <c r="E2271">
        <v>1</v>
      </c>
      <c r="F2271" s="2" t="s">
        <v>4263</v>
      </c>
      <c r="G2271" t="s">
        <v>4179</v>
      </c>
      <c r="H2271">
        <v>19</v>
      </c>
      <c r="I2271">
        <v>6</v>
      </c>
      <c r="J2271">
        <f t="shared" si="140"/>
        <v>-2</v>
      </c>
    </row>
    <row r="2272" spans="1:10">
      <c r="A2272" s="3">
        <f t="shared" ca="1" si="141"/>
        <v>41011</v>
      </c>
      <c r="B2272" s="4" t="str">
        <f t="shared" ca="1" si="142"/>
        <v>12.00.20</v>
      </c>
      <c r="C2272">
        <f t="shared" ca="1" si="143"/>
        <v>14</v>
      </c>
      <c r="D2272">
        <v>1</v>
      </c>
      <c r="E2272">
        <v>1</v>
      </c>
      <c r="F2272" s="2" t="s">
        <v>4264</v>
      </c>
      <c r="G2272" t="s">
        <v>4180</v>
      </c>
      <c r="H2272">
        <v>1</v>
      </c>
      <c r="I2272">
        <v>6</v>
      </c>
      <c r="J2272">
        <f t="shared" si="140"/>
        <v>-3</v>
      </c>
    </row>
    <row r="2273" spans="1:10">
      <c r="A2273" s="3">
        <f t="shared" ca="1" si="141"/>
        <v>41011</v>
      </c>
      <c r="B2273" s="4" t="str">
        <f t="shared" ca="1" si="142"/>
        <v>12.00.20</v>
      </c>
      <c r="C2273">
        <f t="shared" ca="1" si="143"/>
        <v>14</v>
      </c>
      <c r="D2273">
        <v>1</v>
      </c>
      <c r="E2273">
        <v>1</v>
      </c>
      <c r="F2273" s="2" t="s">
        <v>4265</v>
      </c>
      <c r="G2273" t="s">
        <v>4181</v>
      </c>
      <c r="H2273">
        <v>0</v>
      </c>
      <c r="I2273">
        <v>6</v>
      </c>
      <c r="J2273">
        <f t="shared" si="140"/>
        <v>-4</v>
      </c>
    </row>
    <row r="2274" spans="1:10">
      <c r="A2274" s="3">
        <f t="shared" ca="1" si="141"/>
        <v>41011</v>
      </c>
      <c r="B2274" s="4" t="str">
        <f t="shared" ca="1" si="142"/>
        <v>12.00.20</v>
      </c>
      <c r="C2274">
        <f t="shared" ca="1" si="143"/>
        <v>14</v>
      </c>
      <c r="D2274">
        <v>1</v>
      </c>
      <c r="E2274">
        <v>1</v>
      </c>
      <c r="F2274" s="2" t="s">
        <v>4266</v>
      </c>
      <c r="G2274" t="s">
        <v>4182</v>
      </c>
      <c r="H2274">
        <v>0</v>
      </c>
      <c r="I2274">
        <v>10</v>
      </c>
      <c r="J2274">
        <f t="shared" si="140"/>
        <v>-5</v>
      </c>
    </row>
    <row r="2275" spans="1:10">
      <c r="A2275" s="3">
        <f t="shared" ca="1" si="141"/>
        <v>41011</v>
      </c>
      <c r="B2275" s="4" t="str">
        <f t="shared" ca="1" si="142"/>
        <v>12.00.20</v>
      </c>
      <c r="C2275">
        <f t="shared" ca="1" si="143"/>
        <v>14</v>
      </c>
      <c r="D2275">
        <v>2</v>
      </c>
      <c r="E2275">
        <v>4</v>
      </c>
      <c r="F2275" s="2" t="s">
        <v>4274</v>
      </c>
      <c r="G2275" t="s">
        <v>4178</v>
      </c>
      <c r="H2275">
        <v>15</v>
      </c>
      <c r="I2275">
        <v>8</v>
      </c>
      <c r="J2275">
        <f t="shared" si="140"/>
        <v>-1</v>
      </c>
    </row>
    <row r="2276" spans="1:10">
      <c r="A2276" s="3">
        <f t="shared" ca="1" si="141"/>
        <v>41011</v>
      </c>
      <c r="B2276" s="4" t="str">
        <f t="shared" ca="1" si="142"/>
        <v>12.00.20</v>
      </c>
      <c r="C2276">
        <f t="shared" ca="1" si="143"/>
        <v>14</v>
      </c>
      <c r="D2276">
        <v>2</v>
      </c>
      <c r="E2276">
        <v>4</v>
      </c>
      <c r="F2276" s="2" t="s">
        <v>4275</v>
      </c>
      <c r="G2276" t="s">
        <v>4179</v>
      </c>
      <c r="H2276">
        <v>10</v>
      </c>
      <c r="I2276">
        <v>10</v>
      </c>
      <c r="J2276">
        <f t="shared" si="140"/>
        <v>-2</v>
      </c>
    </row>
    <row r="2277" spans="1:10">
      <c r="A2277" s="3">
        <f t="shared" ca="1" si="141"/>
        <v>41011</v>
      </c>
      <c r="B2277" s="4" t="str">
        <f t="shared" ca="1" si="142"/>
        <v>12.00.20</v>
      </c>
      <c r="C2277">
        <f t="shared" ca="1" si="143"/>
        <v>14</v>
      </c>
      <c r="D2277">
        <v>2</v>
      </c>
      <c r="E2277">
        <v>4</v>
      </c>
      <c r="F2277" s="2" t="s">
        <v>4276</v>
      </c>
      <c r="G2277" t="s">
        <v>4180</v>
      </c>
      <c r="H2277">
        <v>10</v>
      </c>
      <c r="I2277">
        <v>9</v>
      </c>
      <c r="J2277">
        <f t="shared" si="140"/>
        <v>-3</v>
      </c>
    </row>
    <row r="2278" spans="1:10">
      <c r="A2278" s="3">
        <f t="shared" ca="1" si="141"/>
        <v>41011</v>
      </c>
      <c r="B2278" s="4" t="str">
        <f t="shared" ca="1" si="142"/>
        <v>12.00.20</v>
      </c>
      <c r="C2278">
        <f t="shared" ca="1" si="143"/>
        <v>14</v>
      </c>
      <c r="D2278">
        <v>2</v>
      </c>
      <c r="E2278">
        <v>4</v>
      </c>
      <c r="F2278" s="2" t="s">
        <v>4277</v>
      </c>
      <c r="G2278" t="s">
        <v>4181</v>
      </c>
      <c r="H2278">
        <v>1</v>
      </c>
      <c r="I2278">
        <v>9</v>
      </c>
      <c r="J2278">
        <f t="shared" si="140"/>
        <v>-4</v>
      </c>
    </row>
    <row r="2279" spans="1:10">
      <c r="A2279" s="3">
        <f t="shared" ca="1" si="141"/>
        <v>41011</v>
      </c>
      <c r="B2279" s="4" t="str">
        <f t="shared" ca="1" si="142"/>
        <v>12.00.20</v>
      </c>
      <c r="C2279">
        <f t="shared" ca="1" si="143"/>
        <v>14</v>
      </c>
      <c r="D2279">
        <v>2</v>
      </c>
      <c r="E2279">
        <v>4</v>
      </c>
      <c r="F2279" s="2" t="s">
        <v>4278</v>
      </c>
      <c r="G2279" t="s">
        <v>4182</v>
      </c>
      <c r="H2279">
        <v>0</v>
      </c>
      <c r="I2279">
        <v>6</v>
      </c>
      <c r="J2279">
        <f t="shared" si="140"/>
        <v>-5</v>
      </c>
    </row>
    <row r="2280" spans="1:10">
      <c r="A2280" s="3">
        <f t="shared" ca="1" si="141"/>
        <v>41011</v>
      </c>
      <c r="B2280" s="4" t="str">
        <f t="shared" ca="1" si="142"/>
        <v>12.00.20</v>
      </c>
      <c r="C2280">
        <f t="shared" ca="1" si="143"/>
        <v>14</v>
      </c>
      <c r="D2280">
        <v>3</v>
      </c>
      <c r="E2280">
        <v>3</v>
      </c>
      <c r="F2280" s="2" t="s">
        <v>4183</v>
      </c>
      <c r="G2280" t="s">
        <v>4178</v>
      </c>
      <c r="H2280">
        <v>18</v>
      </c>
      <c r="I2280">
        <v>5</v>
      </c>
      <c r="J2280">
        <f t="shared" si="140"/>
        <v>-1</v>
      </c>
    </row>
    <row r="2281" spans="1:10">
      <c r="A2281" s="3">
        <f t="shared" ca="1" si="141"/>
        <v>41011</v>
      </c>
      <c r="B2281" s="4" t="str">
        <f t="shared" ca="1" si="142"/>
        <v>12.00.20</v>
      </c>
      <c r="C2281">
        <f t="shared" ca="1" si="143"/>
        <v>14</v>
      </c>
      <c r="D2281">
        <v>3</v>
      </c>
      <c r="E2281">
        <v>3</v>
      </c>
      <c r="F2281" s="2" t="s">
        <v>4270</v>
      </c>
      <c r="G2281" t="s">
        <v>4179</v>
      </c>
      <c r="H2281">
        <v>4</v>
      </c>
      <c r="I2281">
        <v>3</v>
      </c>
      <c r="J2281">
        <f t="shared" si="140"/>
        <v>-2</v>
      </c>
    </row>
    <row r="2282" spans="1:10">
      <c r="A2282" s="3">
        <f t="shared" ca="1" si="141"/>
        <v>41011</v>
      </c>
      <c r="B2282" s="4" t="str">
        <f t="shared" ca="1" si="142"/>
        <v>12.00.20</v>
      </c>
      <c r="C2282">
        <f t="shared" ca="1" si="143"/>
        <v>14</v>
      </c>
      <c r="D2282">
        <v>3</v>
      </c>
      <c r="E2282">
        <v>3</v>
      </c>
      <c r="F2282" s="2" t="s">
        <v>4271</v>
      </c>
      <c r="G2282" t="s">
        <v>4180</v>
      </c>
      <c r="H2282">
        <v>0</v>
      </c>
      <c r="I2282">
        <v>3</v>
      </c>
      <c r="J2282">
        <f t="shared" si="140"/>
        <v>-3</v>
      </c>
    </row>
    <row r="2283" spans="1:10">
      <c r="A2283" s="3">
        <f t="shared" ca="1" si="141"/>
        <v>41011</v>
      </c>
      <c r="B2283" s="4" t="str">
        <f t="shared" ca="1" si="142"/>
        <v>12.00.20</v>
      </c>
      <c r="C2283">
        <f t="shared" ca="1" si="143"/>
        <v>14</v>
      </c>
      <c r="D2283">
        <v>3</v>
      </c>
      <c r="E2283">
        <v>3</v>
      </c>
      <c r="F2283" s="2" t="s">
        <v>4272</v>
      </c>
      <c r="G2283" t="s">
        <v>4181</v>
      </c>
      <c r="H2283">
        <v>15</v>
      </c>
      <c r="I2283">
        <v>5</v>
      </c>
      <c r="J2283">
        <f t="shared" si="140"/>
        <v>-4</v>
      </c>
    </row>
    <row r="2284" spans="1:10">
      <c r="A2284" s="3">
        <f t="shared" ca="1" si="141"/>
        <v>41011</v>
      </c>
      <c r="B2284" s="4" t="str">
        <f t="shared" ca="1" si="142"/>
        <v>12.00.20</v>
      </c>
      <c r="C2284">
        <f t="shared" ca="1" si="143"/>
        <v>14</v>
      </c>
      <c r="D2284">
        <v>3</v>
      </c>
      <c r="E2284">
        <v>3</v>
      </c>
      <c r="F2284" s="2" t="s">
        <v>4273</v>
      </c>
      <c r="G2284" t="s">
        <v>4182</v>
      </c>
      <c r="H2284">
        <v>1</v>
      </c>
      <c r="I2284">
        <v>0</v>
      </c>
      <c r="J2284">
        <f t="shared" si="140"/>
        <v>-5</v>
      </c>
    </row>
    <row r="2285" spans="1:10">
      <c r="A2285" s="3">
        <f t="shared" ca="1" si="141"/>
        <v>41011</v>
      </c>
      <c r="B2285" s="4" t="str">
        <f t="shared" ca="1" si="142"/>
        <v>12.00.20</v>
      </c>
      <c r="C2285">
        <f t="shared" ca="1" si="143"/>
        <v>14</v>
      </c>
      <c r="D2285">
        <v>4</v>
      </c>
      <c r="E2285">
        <v>2</v>
      </c>
      <c r="F2285" s="2" t="s">
        <v>4267</v>
      </c>
      <c r="G2285" t="s">
        <v>4178</v>
      </c>
      <c r="H2285">
        <v>18</v>
      </c>
      <c r="I2285">
        <v>4</v>
      </c>
      <c r="J2285">
        <f t="shared" si="140"/>
        <v>-1</v>
      </c>
    </row>
    <row r="2286" spans="1:10">
      <c r="A2286" s="3">
        <f t="shared" ca="1" si="141"/>
        <v>41011</v>
      </c>
      <c r="B2286" s="4" t="str">
        <f t="shared" ca="1" si="142"/>
        <v>12.00.20</v>
      </c>
      <c r="C2286">
        <f t="shared" ca="1" si="143"/>
        <v>14</v>
      </c>
      <c r="D2286">
        <v>4</v>
      </c>
      <c r="E2286">
        <v>2</v>
      </c>
      <c r="F2286" s="2" t="s">
        <v>4207</v>
      </c>
      <c r="G2286" t="s">
        <v>4179</v>
      </c>
      <c r="H2286">
        <v>18</v>
      </c>
      <c r="I2286">
        <v>8</v>
      </c>
      <c r="J2286">
        <f t="shared" si="140"/>
        <v>-2</v>
      </c>
    </row>
    <row r="2287" spans="1:10">
      <c r="A2287" s="3">
        <f t="shared" ca="1" si="141"/>
        <v>41011</v>
      </c>
      <c r="B2287" s="4" t="str">
        <f t="shared" ca="1" si="142"/>
        <v>12.00.20</v>
      </c>
      <c r="C2287">
        <f t="shared" ca="1" si="143"/>
        <v>14</v>
      </c>
      <c r="D2287">
        <v>4</v>
      </c>
      <c r="E2287">
        <v>2</v>
      </c>
      <c r="F2287" s="2" t="s">
        <v>4268</v>
      </c>
      <c r="G2287" t="s">
        <v>4180</v>
      </c>
      <c r="H2287">
        <v>15</v>
      </c>
      <c r="I2287">
        <v>5</v>
      </c>
      <c r="J2287">
        <f t="shared" si="140"/>
        <v>-3</v>
      </c>
    </row>
    <row r="2288" spans="1:10">
      <c r="A2288" s="3">
        <f t="shared" ca="1" si="141"/>
        <v>41011</v>
      </c>
      <c r="B2288" s="4" t="str">
        <f t="shared" ca="1" si="142"/>
        <v>12.00.20</v>
      </c>
      <c r="C2288">
        <f t="shared" ca="1" si="143"/>
        <v>14</v>
      </c>
      <c r="D2288">
        <v>4</v>
      </c>
      <c r="E2288">
        <v>2</v>
      </c>
      <c r="F2288" s="2" t="s">
        <v>4269</v>
      </c>
      <c r="G2288" t="s">
        <v>4181</v>
      </c>
      <c r="H2288">
        <v>0</v>
      </c>
      <c r="I2288">
        <v>10</v>
      </c>
      <c r="J2288">
        <f t="shared" si="140"/>
        <v>-4</v>
      </c>
    </row>
    <row r="2289" spans="1:10">
      <c r="A2289" s="3">
        <f t="shared" ca="1" si="141"/>
        <v>41011</v>
      </c>
      <c r="B2289" s="4" t="str">
        <f t="shared" ca="1" si="142"/>
        <v>12.00.20</v>
      </c>
      <c r="C2289">
        <f t="shared" ca="1" si="143"/>
        <v>14</v>
      </c>
      <c r="D2289">
        <v>4</v>
      </c>
      <c r="E2289">
        <v>2</v>
      </c>
      <c r="F2289" s="2" t="s">
        <v>4229</v>
      </c>
      <c r="G2289" t="s">
        <v>4182</v>
      </c>
      <c r="H2289">
        <v>0</v>
      </c>
      <c r="I2289">
        <v>10</v>
      </c>
      <c r="J2289">
        <f t="shared" si="140"/>
        <v>-5</v>
      </c>
    </row>
    <row r="2290" spans="1:10">
      <c r="A2290" s="3" t="str">
        <f t="shared" ca="1" si="141"/>
        <v/>
      </c>
      <c r="B2290" s="4" t="str">
        <f t="shared" ca="1" si="142"/>
        <v/>
      </c>
      <c r="C2290" t="str">
        <f t="shared" ca="1" si="143"/>
        <v/>
      </c>
      <c r="D2290" s="1">
        <v>41011</v>
      </c>
      <c r="E2290" t="s">
        <v>4177</v>
      </c>
      <c r="F2290" s="2" t="s">
        <v>4170</v>
      </c>
      <c r="G2290">
        <v>15</v>
      </c>
      <c r="J2290" t="str">
        <f t="shared" si="140"/>
        <v/>
      </c>
    </row>
    <row r="2291" spans="1:10">
      <c r="A2291" s="3">
        <f t="shared" ca="1" si="141"/>
        <v>41011</v>
      </c>
      <c r="B2291" s="4" t="str">
        <f t="shared" ca="1" si="142"/>
        <v>12.00.20</v>
      </c>
      <c r="C2291">
        <f t="shared" ca="1" si="143"/>
        <v>15</v>
      </c>
      <c r="D2291">
        <v>0</v>
      </c>
      <c r="E2291">
        <v>2</v>
      </c>
      <c r="F2291" s="2" t="s">
        <v>4267</v>
      </c>
      <c r="G2291" t="s">
        <v>4178</v>
      </c>
      <c r="H2291">
        <v>15</v>
      </c>
      <c r="I2291">
        <v>5</v>
      </c>
      <c r="J2291">
        <f t="shared" si="140"/>
        <v>-1</v>
      </c>
    </row>
    <row r="2292" spans="1:10">
      <c r="A2292" s="3">
        <f t="shared" ca="1" si="141"/>
        <v>41011</v>
      </c>
      <c r="B2292" s="4" t="str">
        <f t="shared" ca="1" si="142"/>
        <v>12.00.20</v>
      </c>
      <c r="C2292">
        <f t="shared" ca="1" si="143"/>
        <v>15</v>
      </c>
      <c r="D2292">
        <v>0</v>
      </c>
      <c r="E2292">
        <v>2</v>
      </c>
      <c r="F2292" s="2" t="s">
        <v>4207</v>
      </c>
      <c r="G2292" t="s">
        <v>4179</v>
      </c>
      <c r="H2292">
        <v>15</v>
      </c>
      <c r="I2292">
        <v>5</v>
      </c>
      <c r="J2292">
        <f t="shared" si="140"/>
        <v>-2</v>
      </c>
    </row>
    <row r="2293" spans="1:10">
      <c r="A2293" s="3">
        <f t="shared" ca="1" si="141"/>
        <v>41011</v>
      </c>
      <c r="B2293" s="4" t="str">
        <f t="shared" ca="1" si="142"/>
        <v>12.00.20</v>
      </c>
      <c r="C2293">
        <f t="shared" ca="1" si="143"/>
        <v>15</v>
      </c>
      <c r="D2293">
        <v>0</v>
      </c>
      <c r="E2293">
        <v>2</v>
      </c>
      <c r="F2293" s="2" t="s">
        <v>4268</v>
      </c>
      <c r="G2293" t="s">
        <v>4180</v>
      </c>
      <c r="H2293">
        <v>15</v>
      </c>
      <c r="I2293">
        <v>3</v>
      </c>
      <c r="J2293">
        <f t="shared" si="140"/>
        <v>-3</v>
      </c>
    </row>
    <row r="2294" spans="1:10">
      <c r="A2294" s="3">
        <f t="shared" ca="1" si="141"/>
        <v>41011</v>
      </c>
      <c r="B2294" s="4" t="str">
        <f t="shared" ca="1" si="142"/>
        <v>12.00.20</v>
      </c>
      <c r="C2294">
        <f t="shared" ca="1" si="143"/>
        <v>15</v>
      </c>
      <c r="D2294">
        <v>0</v>
      </c>
      <c r="E2294">
        <v>2</v>
      </c>
      <c r="F2294" s="2" t="s">
        <v>4269</v>
      </c>
      <c r="G2294" t="s">
        <v>4181</v>
      </c>
      <c r="H2294">
        <v>0</v>
      </c>
      <c r="I2294">
        <v>10</v>
      </c>
      <c r="J2294">
        <f t="shared" si="140"/>
        <v>-4</v>
      </c>
    </row>
    <row r="2295" spans="1:10">
      <c r="A2295" s="3">
        <f t="shared" ca="1" si="141"/>
        <v>41011</v>
      </c>
      <c r="B2295" s="4" t="str">
        <f t="shared" ca="1" si="142"/>
        <v>12.00.20</v>
      </c>
      <c r="C2295">
        <f t="shared" ca="1" si="143"/>
        <v>15</v>
      </c>
      <c r="D2295">
        <v>0</v>
      </c>
      <c r="E2295">
        <v>2</v>
      </c>
      <c r="F2295" s="2" t="s">
        <v>4229</v>
      </c>
      <c r="G2295" t="s">
        <v>4182</v>
      </c>
      <c r="H2295">
        <v>0</v>
      </c>
      <c r="I2295">
        <v>10</v>
      </c>
      <c r="J2295">
        <f t="shared" si="140"/>
        <v>-5</v>
      </c>
    </row>
    <row r="2296" spans="1:10">
      <c r="A2296" s="3">
        <f t="shared" ca="1" si="141"/>
        <v>41011</v>
      </c>
      <c r="B2296" s="4" t="str">
        <f t="shared" ca="1" si="142"/>
        <v>12.00.20</v>
      </c>
      <c r="C2296">
        <f t="shared" ca="1" si="143"/>
        <v>15</v>
      </c>
      <c r="D2296">
        <v>1</v>
      </c>
      <c r="E2296">
        <v>0</v>
      </c>
      <c r="F2296" s="2" t="s">
        <v>4220</v>
      </c>
      <c r="G2296" t="s">
        <v>4178</v>
      </c>
      <c r="H2296">
        <v>10</v>
      </c>
      <c r="I2296">
        <v>2</v>
      </c>
      <c r="J2296">
        <f t="shared" si="140"/>
        <v>-1</v>
      </c>
    </row>
    <row r="2297" spans="1:10">
      <c r="A2297" s="3">
        <f t="shared" ca="1" si="141"/>
        <v>41011</v>
      </c>
      <c r="B2297" s="4" t="str">
        <f t="shared" ca="1" si="142"/>
        <v>12.00.20</v>
      </c>
      <c r="C2297">
        <f t="shared" ca="1" si="143"/>
        <v>15</v>
      </c>
      <c r="D2297">
        <v>1</v>
      </c>
      <c r="E2297">
        <v>0</v>
      </c>
      <c r="F2297" s="2" t="s">
        <v>4259</v>
      </c>
      <c r="G2297" t="s">
        <v>4179</v>
      </c>
      <c r="H2297">
        <v>10</v>
      </c>
      <c r="I2297">
        <v>4</v>
      </c>
      <c r="J2297">
        <f t="shared" si="140"/>
        <v>-2</v>
      </c>
    </row>
    <row r="2298" spans="1:10">
      <c r="A2298" s="3">
        <f t="shared" ca="1" si="141"/>
        <v>41011</v>
      </c>
      <c r="B2298" s="4" t="str">
        <f t="shared" ca="1" si="142"/>
        <v>12.00.20</v>
      </c>
      <c r="C2298">
        <f t="shared" ca="1" si="143"/>
        <v>15</v>
      </c>
      <c r="D2298">
        <v>1</v>
      </c>
      <c r="E2298">
        <v>0</v>
      </c>
      <c r="F2298" s="2" t="s">
        <v>4260</v>
      </c>
      <c r="G2298" t="s">
        <v>4180</v>
      </c>
      <c r="H2298">
        <v>18</v>
      </c>
      <c r="I2298">
        <v>2</v>
      </c>
      <c r="J2298">
        <f t="shared" si="140"/>
        <v>-3</v>
      </c>
    </row>
    <row r="2299" spans="1:10">
      <c r="A2299" s="3">
        <f t="shared" ca="1" si="141"/>
        <v>41011</v>
      </c>
      <c r="B2299" s="4" t="str">
        <f t="shared" ca="1" si="142"/>
        <v>12.00.20</v>
      </c>
      <c r="C2299">
        <f t="shared" ca="1" si="143"/>
        <v>15</v>
      </c>
      <c r="D2299">
        <v>1</v>
      </c>
      <c r="E2299">
        <v>0</v>
      </c>
      <c r="F2299" s="2" t="s">
        <v>4261</v>
      </c>
      <c r="G2299" t="s">
        <v>4181</v>
      </c>
      <c r="H2299">
        <v>18</v>
      </c>
      <c r="I2299">
        <v>5</v>
      </c>
      <c r="J2299">
        <f t="shared" si="140"/>
        <v>-4</v>
      </c>
    </row>
    <row r="2300" spans="1:10">
      <c r="A2300" s="3">
        <f t="shared" ca="1" si="141"/>
        <v>41011</v>
      </c>
      <c r="B2300" s="4" t="str">
        <f t="shared" ca="1" si="142"/>
        <v>12.00.20</v>
      </c>
      <c r="C2300">
        <f t="shared" ca="1" si="143"/>
        <v>15</v>
      </c>
      <c r="D2300">
        <v>1</v>
      </c>
      <c r="E2300">
        <v>0</v>
      </c>
      <c r="F2300" s="2" t="s">
        <v>4199</v>
      </c>
      <c r="G2300" t="s">
        <v>4182</v>
      </c>
      <c r="H2300">
        <v>18</v>
      </c>
      <c r="I2300">
        <v>5</v>
      </c>
      <c r="J2300">
        <f t="shared" si="140"/>
        <v>-5</v>
      </c>
    </row>
    <row r="2301" spans="1:10">
      <c r="A2301" s="3">
        <f t="shared" ca="1" si="141"/>
        <v>41011</v>
      </c>
      <c r="B2301" s="4" t="str">
        <f t="shared" ca="1" si="142"/>
        <v>12.00.20</v>
      </c>
      <c r="C2301">
        <f t="shared" ca="1" si="143"/>
        <v>15</v>
      </c>
      <c r="D2301">
        <v>2</v>
      </c>
      <c r="E2301">
        <v>1</v>
      </c>
      <c r="F2301" s="2" t="s">
        <v>4262</v>
      </c>
      <c r="G2301" t="s">
        <v>4178</v>
      </c>
      <c r="H2301">
        <v>19</v>
      </c>
      <c r="I2301">
        <v>6</v>
      </c>
      <c r="J2301">
        <f t="shared" si="140"/>
        <v>-1</v>
      </c>
    </row>
    <row r="2302" spans="1:10">
      <c r="A2302" s="3">
        <f t="shared" ca="1" si="141"/>
        <v>41011</v>
      </c>
      <c r="B2302" s="4" t="str">
        <f t="shared" ca="1" si="142"/>
        <v>12.00.20</v>
      </c>
      <c r="C2302">
        <f t="shared" ca="1" si="143"/>
        <v>15</v>
      </c>
      <c r="D2302">
        <v>2</v>
      </c>
      <c r="E2302">
        <v>1</v>
      </c>
      <c r="F2302" s="2" t="s">
        <v>4263</v>
      </c>
      <c r="G2302" t="s">
        <v>4179</v>
      </c>
      <c r="H2302">
        <v>19</v>
      </c>
      <c r="I2302">
        <v>6</v>
      </c>
      <c r="J2302">
        <f t="shared" si="140"/>
        <v>-2</v>
      </c>
    </row>
    <row r="2303" spans="1:10">
      <c r="A2303" s="3">
        <f t="shared" ca="1" si="141"/>
        <v>41011</v>
      </c>
      <c r="B2303" s="4" t="str">
        <f t="shared" ca="1" si="142"/>
        <v>12.00.20</v>
      </c>
      <c r="C2303">
        <f t="shared" ca="1" si="143"/>
        <v>15</v>
      </c>
      <c r="D2303">
        <v>2</v>
      </c>
      <c r="E2303">
        <v>1</v>
      </c>
      <c r="F2303" s="2" t="s">
        <v>4264</v>
      </c>
      <c r="G2303" t="s">
        <v>4180</v>
      </c>
      <c r="H2303">
        <v>18</v>
      </c>
      <c r="I2303">
        <v>6</v>
      </c>
      <c r="J2303">
        <f t="shared" si="140"/>
        <v>-3</v>
      </c>
    </row>
    <row r="2304" spans="1:10">
      <c r="A2304" s="3">
        <f t="shared" ca="1" si="141"/>
        <v>41011</v>
      </c>
      <c r="B2304" s="4" t="str">
        <f t="shared" ca="1" si="142"/>
        <v>12.00.20</v>
      </c>
      <c r="C2304">
        <f t="shared" ca="1" si="143"/>
        <v>15</v>
      </c>
      <c r="D2304">
        <v>2</v>
      </c>
      <c r="E2304">
        <v>1</v>
      </c>
      <c r="F2304" s="2" t="s">
        <v>4265</v>
      </c>
      <c r="G2304" t="s">
        <v>4181</v>
      </c>
      <c r="H2304">
        <v>0</v>
      </c>
      <c r="I2304">
        <v>7</v>
      </c>
      <c r="J2304">
        <f t="shared" si="140"/>
        <v>-4</v>
      </c>
    </row>
    <row r="2305" spans="1:10">
      <c r="A2305" s="3">
        <f t="shared" ca="1" si="141"/>
        <v>41011</v>
      </c>
      <c r="B2305" s="4" t="str">
        <f t="shared" ca="1" si="142"/>
        <v>12.00.20</v>
      </c>
      <c r="C2305">
        <f t="shared" ca="1" si="143"/>
        <v>15</v>
      </c>
      <c r="D2305">
        <v>2</v>
      </c>
      <c r="E2305">
        <v>1</v>
      </c>
      <c r="F2305" s="2" t="s">
        <v>4266</v>
      </c>
      <c r="G2305" t="s">
        <v>4182</v>
      </c>
      <c r="H2305">
        <v>0</v>
      </c>
      <c r="I2305">
        <v>10</v>
      </c>
      <c r="J2305">
        <f t="shared" si="140"/>
        <v>-5</v>
      </c>
    </row>
    <row r="2306" spans="1:10">
      <c r="A2306" s="3">
        <f t="shared" ca="1" si="141"/>
        <v>41011</v>
      </c>
      <c r="B2306" s="4" t="str">
        <f t="shared" ca="1" si="142"/>
        <v>12.00.20</v>
      </c>
      <c r="C2306">
        <f t="shared" ca="1" si="143"/>
        <v>15</v>
      </c>
      <c r="D2306">
        <v>3</v>
      </c>
      <c r="E2306">
        <v>3</v>
      </c>
      <c r="F2306" s="2" t="s">
        <v>4183</v>
      </c>
      <c r="G2306" t="s">
        <v>4178</v>
      </c>
      <c r="H2306">
        <v>15</v>
      </c>
      <c r="I2306">
        <v>5</v>
      </c>
      <c r="J2306">
        <f t="shared" ref="J2306:J2369" si="144">IF(G2306="A", -1, IF(G2306="B", -2, IF(G2306="C", -3, IF(G2306="D", -4, IF(G2306="E", -5, "")))))</f>
        <v>-1</v>
      </c>
    </row>
    <row r="2307" spans="1:10">
      <c r="A2307" s="3">
        <f t="shared" ref="A2307:A2370" ca="1" si="145">IF(D2307=0,OFFSET(D2307,-5*D2307+J2307,0),IF(D2307=1,OFFSET(D2307,-5*D2307+J2307,0),IF(D2307=2,OFFSET(D2307,-5*D2307+J2307,0),IF(D2307=3,OFFSET(D2307,-5*D2307+J2307,0),IF(D2307=4,OFFSET(D2307,-5*D2307+J2307,0),"")))))</f>
        <v>41011</v>
      </c>
      <c r="B2307" s="4" t="str">
        <f t="shared" ref="B2307:B2370" ca="1" si="146">IF(D2307=0,OFFSET(D2307,-5*D2307+J2307,1),IF(D2307=1,OFFSET(D2307,-5*D2307+J2307,1),IF(D2307=2,OFFSET(D2307,-5*D2307+J2307,1),IF(D2307=3,OFFSET(D2307,-5*D2307+J2307,1),IF(D2307=4,OFFSET(D2307,-5*D2307+J2307,1),"")))))</f>
        <v>12.00.20</v>
      </c>
      <c r="C2307">
        <f t="shared" ref="C2307:C2370" ca="1" si="147">IF(D2307=0,OFFSET(D2307,-5*D2307+J2307,3),IF(D2307=1,OFFSET(D2307,-5*D2307+J2307,3),IF(D2307=2,OFFSET(D2307,-5*D2307+J2307,3),IF(D2307=3,OFFSET(D2307,-5*D2307+J2307,3),IF(D2307=4,OFFSET(D2307,-5*D2307+J2307,3),"")))))</f>
        <v>15</v>
      </c>
      <c r="D2307">
        <v>3</v>
      </c>
      <c r="E2307">
        <v>3</v>
      </c>
      <c r="F2307" s="2" t="s">
        <v>4270</v>
      </c>
      <c r="G2307" t="s">
        <v>4179</v>
      </c>
      <c r="H2307">
        <v>4</v>
      </c>
      <c r="I2307">
        <v>7</v>
      </c>
      <c r="J2307">
        <f t="shared" si="144"/>
        <v>-2</v>
      </c>
    </row>
    <row r="2308" spans="1:10">
      <c r="A2308" s="3">
        <f t="shared" ca="1" si="145"/>
        <v>41011</v>
      </c>
      <c r="B2308" s="4" t="str">
        <f t="shared" ca="1" si="146"/>
        <v>12.00.20</v>
      </c>
      <c r="C2308">
        <f t="shared" ca="1" si="147"/>
        <v>15</v>
      </c>
      <c r="D2308">
        <v>3</v>
      </c>
      <c r="E2308">
        <v>3</v>
      </c>
      <c r="F2308" s="2" t="s">
        <v>4271</v>
      </c>
      <c r="G2308" t="s">
        <v>4180</v>
      </c>
      <c r="H2308">
        <v>10</v>
      </c>
      <c r="I2308">
        <v>5</v>
      </c>
      <c r="J2308">
        <f t="shared" si="144"/>
        <v>-3</v>
      </c>
    </row>
    <row r="2309" spans="1:10">
      <c r="A2309" s="3">
        <f t="shared" ca="1" si="145"/>
        <v>41011</v>
      </c>
      <c r="B2309" s="4" t="str">
        <f t="shared" ca="1" si="146"/>
        <v>12.00.20</v>
      </c>
      <c r="C2309">
        <f t="shared" ca="1" si="147"/>
        <v>15</v>
      </c>
      <c r="D2309">
        <v>3</v>
      </c>
      <c r="E2309">
        <v>3</v>
      </c>
      <c r="F2309" s="2" t="s">
        <v>4272</v>
      </c>
      <c r="G2309" t="s">
        <v>4181</v>
      </c>
      <c r="H2309">
        <v>19</v>
      </c>
      <c r="I2309">
        <v>5</v>
      </c>
      <c r="J2309">
        <f t="shared" si="144"/>
        <v>-4</v>
      </c>
    </row>
    <row r="2310" spans="1:10">
      <c r="A2310" s="3">
        <f t="shared" ca="1" si="145"/>
        <v>41011</v>
      </c>
      <c r="B2310" s="4" t="str">
        <f t="shared" ca="1" si="146"/>
        <v>12.00.20</v>
      </c>
      <c r="C2310">
        <f t="shared" ca="1" si="147"/>
        <v>15</v>
      </c>
      <c r="D2310">
        <v>3</v>
      </c>
      <c r="E2310">
        <v>3</v>
      </c>
      <c r="F2310" s="2" t="s">
        <v>4273</v>
      </c>
      <c r="G2310" t="s">
        <v>4182</v>
      </c>
      <c r="H2310">
        <v>19</v>
      </c>
      <c r="I2310">
        <v>8</v>
      </c>
      <c r="J2310">
        <f t="shared" si="144"/>
        <v>-5</v>
      </c>
    </row>
    <row r="2311" spans="1:10">
      <c r="A2311" s="3">
        <f t="shared" ca="1" si="145"/>
        <v>41011</v>
      </c>
      <c r="B2311" s="4" t="str">
        <f t="shared" ca="1" si="146"/>
        <v>12.00.20</v>
      </c>
      <c r="C2311">
        <f t="shared" ca="1" si="147"/>
        <v>15</v>
      </c>
      <c r="D2311">
        <v>4</v>
      </c>
      <c r="E2311">
        <v>4</v>
      </c>
      <c r="F2311" s="2" t="s">
        <v>4274</v>
      </c>
      <c r="G2311" t="s">
        <v>4178</v>
      </c>
      <c r="H2311">
        <v>19</v>
      </c>
      <c r="I2311">
        <v>3</v>
      </c>
      <c r="J2311">
        <f t="shared" si="144"/>
        <v>-1</v>
      </c>
    </row>
    <row r="2312" spans="1:10">
      <c r="A2312" s="3">
        <f t="shared" ca="1" si="145"/>
        <v>41011</v>
      </c>
      <c r="B2312" s="4" t="str">
        <f t="shared" ca="1" si="146"/>
        <v>12.00.20</v>
      </c>
      <c r="C2312">
        <f t="shared" ca="1" si="147"/>
        <v>15</v>
      </c>
      <c r="D2312">
        <v>4</v>
      </c>
      <c r="E2312">
        <v>4</v>
      </c>
      <c r="F2312" s="2" t="s">
        <v>4275</v>
      </c>
      <c r="G2312" t="s">
        <v>4179</v>
      </c>
      <c r="H2312">
        <v>18</v>
      </c>
      <c r="I2312">
        <v>2</v>
      </c>
      <c r="J2312">
        <f t="shared" si="144"/>
        <v>-2</v>
      </c>
    </row>
    <row r="2313" spans="1:10">
      <c r="A2313" s="3">
        <f t="shared" ca="1" si="145"/>
        <v>41011</v>
      </c>
      <c r="B2313" s="4" t="str">
        <f t="shared" ca="1" si="146"/>
        <v>12.00.20</v>
      </c>
      <c r="C2313">
        <f t="shared" ca="1" si="147"/>
        <v>15</v>
      </c>
      <c r="D2313">
        <v>4</v>
      </c>
      <c r="E2313">
        <v>4</v>
      </c>
      <c r="F2313" s="2" t="s">
        <v>4276</v>
      </c>
      <c r="G2313" t="s">
        <v>4180</v>
      </c>
      <c r="H2313">
        <v>15</v>
      </c>
      <c r="I2313">
        <v>2</v>
      </c>
      <c r="J2313">
        <f t="shared" si="144"/>
        <v>-3</v>
      </c>
    </row>
    <row r="2314" spans="1:10">
      <c r="A2314" s="3">
        <f t="shared" ca="1" si="145"/>
        <v>41011</v>
      </c>
      <c r="B2314" s="4" t="str">
        <f t="shared" ca="1" si="146"/>
        <v>12.00.20</v>
      </c>
      <c r="C2314">
        <f t="shared" ca="1" si="147"/>
        <v>15</v>
      </c>
      <c r="D2314">
        <v>4</v>
      </c>
      <c r="E2314">
        <v>4</v>
      </c>
      <c r="F2314" s="2" t="s">
        <v>4277</v>
      </c>
      <c r="G2314" t="s">
        <v>4181</v>
      </c>
      <c r="H2314">
        <v>15</v>
      </c>
      <c r="I2314">
        <v>2</v>
      </c>
      <c r="J2314">
        <f t="shared" si="144"/>
        <v>-4</v>
      </c>
    </row>
    <row r="2315" spans="1:10">
      <c r="A2315" s="3">
        <f t="shared" ca="1" si="145"/>
        <v>41011</v>
      </c>
      <c r="B2315" s="4" t="str">
        <f t="shared" ca="1" si="146"/>
        <v>12.00.20</v>
      </c>
      <c r="C2315">
        <f t="shared" ca="1" si="147"/>
        <v>15</v>
      </c>
      <c r="D2315">
        <v>4</v>
      </c>
      <c r="E2315">
        <v>4</v>
      </c>
      <c r="F2315" s="2" t="s">
        <v>4278</v>
      </c>
      <c r="G2315" t="s">
        <v>4182</v>
      </c>
      <c r="H2315">
        <v>4</v>
      </c>
      <c r="I2315">
        <v>8</v>
      </c>
      <c r="J2315">
        <f t="shared" si="144"/>
        <v>-5</v>
      </c>
    </row>
    <row r="2316" spans="1:10">
      <c r="A2316" s="3" t="str">
        <f t="shared" ca="1" si="145"/>
        <v/>
      </c>
      <c r="B2316" s="4" t="str">
        <f t="shared" ca="1" si="146"/>
        <v/>
      </c>
      <c r="C2316" t="str">
        <f t="shared" ca="1" si="147"/>
        <v/>
      </c>
      <c r="D2316" s="1">
        <v>41011</v>
      </c>
      <c r="E2316" t="s">
        <v>4177</v>
      </c>
      <c r="F2316" s="2" t="s">
        <v>4170</v>
      </c>
      <c r="G2316">
        <v>16</v>
      </c>
      <c r="J2316" t="str">
        <f t="shared" si="144"/>
        <v/>
      </c>
    </row>
    <row r="2317" spans="1:10">
      <c r="A2317" s="3">
        <f t="shared" ca="1" si="145"/>
        <v>41011</v>
      </c>
      <c r="B2317" s="4" t="str">
        <f t="shared" ca="1" si="146"/>
        <v>12.00.20</v>
      </c>
      <c r="C2317">
        <f t="shared" ca="1" si="147"/>
        <v>16</v>
      </c>
      <c r="D2317">
        <v>0</v>
      </c>
      <c r="E2317">
        <v>1</v>
      </c>
      <c r="F2317" s="2" t="s">
        <v>4262</v>
      </c>
      <c r="G2317" t="s">
        <v>4178</v>
      </c>
      <c r="H2317">
        <v>19</v>
      </c>
      <c r="I2317">
        <v>2</v>
      </c>
      <c r="J2317">
        <f t="shared" si="144"/>
        <v>-1</v>
      </c>
    </row>
    <row r="2318" spans="1:10">
      <c r="A2318" s="3">
        <f t="shared" ca="1" si="145"/>
        <v>41011</v>
      </c>
      <c r="B2318" s="4" t="str">
        <f t="shared" ca="1" si="146"/>
        <v>12.00.20</v>
      </c>
      <c r="C2318">
        <f t="shared" ca="1" si="147"/>
        <v>16</v>
      </c>
      <c r="D2318">
        <v>0</v>
      </c>
      <c r="E2318">
        <v>1</v>
      </c>
      <c r="F2318" s="2" t="s">
        <v>4263</v>
      </c>
      <c r="G2318" t="s">
        <v>4179</v>
      </c>
      <c r="H2318">
        <v>18</v>
      </c>
      <c r="I2318">
        <v>2</v>
      </c>
      <c r="J2318">
        <f t="shared" si="144"/>
        <v>-2</v>
      </c>
    </row>
    <row r="2319" spans="1:10">
      <c r="A2319" s="3">
        <f t="shared" ca="1" si="145"/>
        <v>41011</v>
      </c>
      <c r="B2319" s="4" t="str">
        <f t="shared" ca="1" si="146"/>
        <v>12.00.20</v>
      </c>
      <c r="C2319">
        <f t="shared" ca="1" si="147"/>
        <v>16</v>
      </c>
      <c r="D2319">
        <v>0</v>
      </c>
      <c r="E2319">
        <v>1</v>
      </c>
      <c r="F2319" s="2" t="s">
        <v>4264</v>
      </c>
      <c r="G2319" t="s">
        <v>4180</v>
      </c>
      <c r="H2319">
        <v>18</v>
      </c>
      <c r="I2319">
        <v>2</v>
      </c>
      <c r="J2319">
        <f t="shared" si="144"/>
        <v>-3</v>
      </c>
    </row>
    <row r="2320" spans="1:10">
      <c r="A2320" s="3">
        <f t="shared" ca="1" si="145"/>
        <v>41011</v>
      </c>
      <c r="B2320" s="4" t="str">
        <f t="shared" ca="1" si="146"/>
        <v>12.00.20</v>
      </c>
      <c r="C2320">
        <f t="shared" ca="1" si="147"/>
        <v>16</v>
      </c>
      <c r="D2320">
        <v>0</v>
      </c>
      <c r="E2320">
        <v>1</v>
      </c>
      <c r="F2320" s="2" t="s">
        <v>4265</v>
      </c>
      <c r="G2320" t="s">
        <v>4181</v>
      </c>
      <c r="H2320">
        <v>0</v>
      </c>
      <c r="I2320">
        <v>8</v>
      </c>
      <c r="J2320">
        <f t="shared" si="144"/>
        <v>-4</v>
      </c>
    </row>
    <row r="2321" spans="1:10">
      <c r="A2321" s="3">
        <f t="shared" ca="1" si="145"/>
        <v>41011</v>
      </c>
      <c r="B2321" s="4" t="str">
        <f t="shared" ca="1" si="146"/>
        <v>12.00.20</v>
      </c>
      <c r="C2321">
        <f t="shared" ca="1" si="147"/>
        <v>16</v>
      </c>
      <c r="D2321">
        <v>0</v>
      </c>
      <c r="E2321">
        <v>1</v>
      </c>
      <c r="F2321" s="2" t="s">
        <v>4266</v>
      </c>
      <c r="G2321" t="s">
        <v>4182</v>
      </c>
      <c r="H2321">
        <v>0</v>
      </c>
      <c r="I2321">
        <v>10</v>
      </c>
      <c r="J2321">
        <f t="shared" si="144"/>
        <v>-5</v>
      </c>
    </row>
    <row r="2322" spans="1:10">
      <c r="A2322" s="3">
        <f t="shared" ca="1" si="145"/>
        <v>41011</v>
      </c>
      <c r="B2322" s="4" t="str">
        <f t="shared" ca="1" si="146"/>
        <v>12.00.20</v>
      </c>
      <c r="C2322">
        <f t="shared" ca="1" si="147"/>
        <v>16</v>
      </c>
      <c r="D2322">
        <v>1</v>
      </c>
      <c r="E2322">
        <v>2</v>
      </c>
      <c r="F2322" s="2" t="s">
        <v>4267</v>
      </c>
      <c r="G2322" t="s">
        <v>4178</v>
      </c>
      <c r="H2322">
        <v>18</v>
      </c>
      <c r="I2322">
        <v>0</v>
      </c>
      <c r="J2322">
        <f t="shared" si="144"/>
        <v>-1</v>
      </c>
    </row>
    <row r="2323" spans="1:10">
      <c r="A2323" s="3">
        <f t="shared" ca="1" si="145"/>
        <v>41011</v>
      </c>
      <c r="B2323" s="4" t="str">
        <f t="shared" ca="1" si="146"/>
        <v>12.00.20</v>
      </c>
      <c r="C2323">
        <f t="shared" ca="1" si="147"/>
        <v>16</v>
      </c>
      <c r="D2323">
        <v>1</v>
      </c>
      <c r="E2323">
        <v>2</v>
      </c>
      <c r="F2323" s="2" t="s">
        <v>4207</v>
      </c>
      <c r="G2323" t="s">
        <v>4179</v>
      </c>
      <c r="H2323">
        <v>19</v>
      </c>
      <c r="I2323">
        <v>0</v>
      </c>
      <c r="J2323">
        <f t="shared" si="144"/>
        <v>-2</v>
      </c>
    </row>
    <row r="2324" spans="1:10">
      <c r="A2324" s="3">
        <f t="shared" ca="1" si="145"/>
        <v>41011</v>
      </c>
      <c r="B2324" s="4" t="str">
        <f t="shared" ca="1" si="146"/>
        <v>12.00.20</v>
      </c>
      <c r="C2324">
        <f t="shared" ca="1" si="147"/>
        <v>16</v>
      </c>
      <c r="D2324">
        <v>1</v>
      </c>
      <c r="E2324">
        <v>2</v>
      </c>
      <c r="F2324" s="2" t="s">
        <v>4268</v>
      </c>
      <c r="G2324" t="s">
        <v>4180</v>
      </c>
      <c r="H2324">
        <v>19</v>
      </c>
      <c r="I2324">
        <v>0</v>
      </c>
      <c r="J2324">
        <f t="shared" si="144"/>
        <v>-3</v>
      </c>
    </row>
    <row r="2325" spans="1:10">
      <c r="A2325" s="3">
        <f t="shared" ca="1" si="145"/>
        <v>41011</v>
      </c>
      <c r="B2325" s="4" t="str">
        <f t="shared" ca="1" si="146"/>
        <v>12.00.20</v>
      </c>
      <c r="C2325">
        <f t="shared" ca="1" si="147"/>
        <v>16</v>
      </c>
      <c r="D2325">
        <v>1</v>
      </c>
      <c r="E2325">
        <v>2</v>
      </c>
      <c r="F2325" s="2" t="s">
        <v>4269</v>
      </c>
      <c r="G2325" t="s">
        <v>4181</v>
      </c>
      <c r="H2325">
        <v>0</v>
      </c>
      <c r="I2325">
        <v>10</v>
      </c>
      <c r="J2325">
        <f t="shared" si="144"/>
        <v>-4</v>
      </c>
    </row>
    <row r="2326" spans="1:10">
      <c r="A2326" s="3">
        <f t="shared" ca="1" si="145"/>
        <v>41011</v>
      </c>
      <c r="B2326" s="4" t="str">
        <f t="shared" ca="1" si="146"/>
        <v>12.00.20</v>
      </c>
      <c r="C2326">
        <f t="shared" ca="1" si="147"/>
        <v>16</v>
      </c>
      <c r="D2326">
        <v>1</v>
      </c>
      <c r="E2326">
        <v>2</v>
      </c>
      <c r="F2326" s="2" t="s">
        <v>4229</v>
      </c>
      <c r="G2326" t="s">
        <v>4182</v>
      </c>
      <c r="H2326">
        <v>0</v>
      </c>
      <c r="I2326">
        <v>10</v>
      </c>
      <c r="J2326">
        <f t="shared" si="144"/>
        <v>-5</v>
      </c>
    </row>
    <row r="2327" spans="1:10">
      <c r="A2327" s="3">
        <f t="shared" ca="1" si="145"/>
        <v>41011</v>
      </c>
      <c r="B2327" s="4" t="str">
        <f t="shared" ca="1" si="146"/>
        <v>12.00.20</v>
      </c>
      <c r="C2327">
        <f t="shared" ca="1" si="147"/>
        <v>16</v>
      </c>
      <c r="D2327">
        <v>2</v>
      </c>
      <c r="E2327">
        <v>0</v>
      </c>
      <c r="F2327" s="2" t="s">
        <v>4220</v>
      </c>
      <c r="G2327" t="s">
        <v>4178</v>
      </c>
      <c r="H2327">
        <v>10</v>
      </c>
      <c r="I2327">
        <v>7</v>
      </c>
      <c r="J2327">
        <f t="shared" si="144"/>
        <v>-1</v>
      </c>
    </row>
    <row r="2328" spans="1:10">
      <c r="A2328" s="3">
        <f t="shared" ca="1" si="145"/>
        <v>41011</v>
      </c>
      <c r="B2328" s="4" t="str">
        <f t="shared" ca="1" si="146"/>
        <v>12.00.20</v>
      </c>
      <c r="C2328">
        <f t="shared" ca="1" si="147"/>
        <v>16</v>
      </c>
      <c r="D2328">
        <v>2</v>
      </c>
      <c r="E2328">
        <v>0</v>
      </c>
      <c r="F2328" s="2" t="s">
        <v>4259</v>
      </c>
      <c r="G2328" t="s">
        <v>4179</v>
      </c>
      <c r="H2328">
        <v>10</v>
      </c>
      <c r="I2328">
        <v>7</v>
      </c>
      <c r="J2328">
        <f t="shared" si="144"/>
        <v>-2</v>
      </c>
    </row>
    <row r="2329" spans="1:10">
      <c r="A2329" s="3">
        <f t="shared" ca="1" si="145"/>
        <v>41011</v>
      </c>
      <c r="B2329" s="4" t="str">
        <f t="shared" ca="1" si="146"/>
        <v>12.00.20</v>
      </c>
      <c r="C2329">
        <f t="shared" ca="1" si="147"/>
        <v>16</v>
      </c>
      <c r="D2329">
        <v>2</v>
      </c>
      <c r="E2329">
        <v>0</v>
      </c>
      <c r="F2329" s="2" t="s">
        <v>4260</v>
      </c>
      <c r="G2329" t="s">
        <v>4180</v>
      </c>
      <c r="H2329">
        <v>15</v>
      </c>
      <c r="I2329">
        <v>8</v>
      </c>
      <c r="J2329">
        <f t="shared" si="144"/>
        <v>-3</v>
      </c>
    </row>
    <row r="2330" spans="1:10">
      <c r="A2330" s="3">
        <f t="shared" ca="1" si="145"/>
        <v>41011</v>
      </c>
      <c r="B2330" s="4" t="str">
        <f t="shared" ca="1" si="146"/>
        <v>12.00.20</v>
      </c>
      <c r="C2330">
        <f t="shared" ca="1" si="147"/>
        <v>16</v>
      </c>
      <c r="D2330">
        <v>2</v>
      </c>
      <c r="E2330">
        <v>0</v>
      </c>
      <c r="F2330" s="2" t="s">
        <v>4261</v>
      </c>
      <c r="G2330" t="s">
        <v>4181</v>
      </c>
      <c r="H2330">
        <v>15</v>
      </c>
      <c r="I2330">
        <v>7</v>
      </c>
      <c r="J2330">
        <f t="shared" si="144"/>
        <v>-4</v>
      </c>
    </row>
    <row r="2331" spans="1:10">
      <c r="A2331" s="3">
        <f t="shared" ca="1" si="145"/>
        <v>41011</v>
      </c>
      <c r="B2331" s="4" t="str">
        <f t="shared" ca="1" si="146"/>
        <v>12.00.20</v>
      </c>
      <c r="C2331">
        <f t="shared" ca="1" si="147"/>
        <v>16</v>
      </c>
      <c r="D2331">
        <v>2</v>
      </c>
      <c r="E2331">
        <v>0</v>
      </c>
      <c r="F2331" s="2" t="s">
        <v>4199</v>
      </c>
      <c r="G2331" t="s">
        <v>4182</v>
      </c>
      <c r="H2331">
        <v>0</v>
      </c>
      <c r="I2331">
        <v>9</v>
      </c>
      <c r="J2331">
        <f t="shared" si="144"/>
        <v>-5</v>
      </c>
    </row>
    <row r="2332" spans="1:10">
      <c r="A2332" s="3">
        <f t="shared" ca="1" si="145"/>
        <v>41011</v>
      </c>
      <c r="B2332" s="4" t="str">
        <f t="shared" ca="1" si="146"/>
        <v>12.00.20</v>
      </c>
      <c r="C2332">
        <f t="shared" ca="1" si="147"/>
        <v>16</v>
      </c>
      <c r="D2332">
        <v>3</v>
      </c>
      <c r="E2332">
        <v>4</v>
      </c>
      <c r="F2332" s="2" t="s">
        <v>4274</v>
      </c>
      <c r="G2332" t="s">
        <v>4178</v>
      </c>
      <c r="H2332">
        <v>18</v>
      </c>
      <c r="I2332">
        <v>6</v>
      </c>
      <c r="J2332">
        <f t="shared" si="144"/>
        <v>-1</v>
      </c>
    </row>
    <row r="2333" spans="1:10">
      <c r="A2333" s="3">
        <f t="shared" ca="1" si="145"/>
        <v>41011</v>
      </c>
      <c r="B2333" s="4" t="str">
        <f t="shared" ca="1" si="146"/>
        <v>12.00.20</v>
      </c>
      <c r="C2333">
        <f t="shared" ca="1" si="147"/>
        <v>16</v>
      </c>
      <c r="D2333">
        <v>3</v>
      </c>
      <c r="E2333">
        <v>4</v>
      </c>
      <c r="F2333" s="2" t="s">
        <v>4275</v>
      </c>
      <c r="G2333" t="s">
        <v>4179</v>
      </c>
      <c r="H2333">
        <v>15</v>
      </c>
      <c r="I2333">
        <v>7</v>
      </c>
      <c r="J2333">
        <f t="shared" si="144"/>
        <v>-2</v>
      </c>
    </row>
    <row r="2334" spans="1:10">
      <c r="A2334" s="3">
        <f t="shared" ca="1" si="145"/>
        <v>41011</v>
      </c>
      <c r="B2334" s="4" t="str">
        <f t="shared" ca="1" si="146"/>
        <v>12.00.20</v>
      </c>
      <c r="C2334">
        <f t="shared" ca="1" si="147"/>
        <v>16</v>
      </c>
      <c r="D2334">
        <v>3</v>
      </c>
      <c r="E2334">
        <v>4</v>
      </c>
      <c r="F2334" s="2" t="s">
        <v>4276</v>
      </c>
      <c r="G2334" t="s">
        <v>4180</v>
      </c>
      <c r="H2334">
        <v>10</v>
      </c>
      <c r="I2334">
        <v>6</v>
      </c>
      <c r="J2334">
        <f t="shared" si="144"/>
        <v>-3</v>
      </c>
    </row>
    <row r="2335" spans="1:10">
      <c r="A2335" s="3">
        <f t="shared" ca="1" si="145"/>
        <v>41011</v>
      </c>
      <c r="B2335" s="4" t="str">
        <f t="shared" ca="1" si="146"/>
        <v>12.00.20</v>
      </c>
      <c r="C2335">
        <f t="shared" ca="1" si="147"/>
        <v>16</v>
      </c>
      <c r="D2335">
        <v>3</v>
      </c>
      <c r="E2335">
        <v>4</v>
      </c>
      <c r="F2335" s="2" t="s">
        <v>4277</v>
      </c>
      <c r="G2335" t="s">
        <v>4181</v>
      </c>
      <c r="H2335">
        <v>4</v>
      </c>
      <c r="I2335">
        <v>3</v>
      </c>
      <c r="J2335">
        <f t="shared" si="144"/>
        <v>-4</v>
      </c>
    </row>
    <row r="2336" spans="1:10">
      <c r="A2336" s="3">
        <f t="shared" ca="1" si="145"/>
        <v>41011</v>
      </c>
      <c r="B2336" s="4" t="str">
        <f t="shared" ca="1" si="146"/>
        <v>12.00.20</v>
      </c>
      <c r="C2336">
        <f t="shared" ca="1" si="147"/>
        <v>16</v>
      </c>
      <c r="D2336">
        <v>3</v>
      </c>
      <c r="E2336">
        <v>4</v>
      </c>
      <c r="F2336" s="2" t="s">
        <v>4278</v>
      </c>
      <c r="G2336" t="s">
        <v>4182</v>
      </c>
      <c r="H2336">
        <v>0</v>
      </c>
      <c r="I2336">
        <v>6</v>
      </c>
      <c r="J2336">
        <f t="shared" si="144"/>
        <v>-5</v>
      </c>
    </row>
    <row r="2337" spans="1:10">
      <c r="A2337" s="3">
        <f t="shared" ca="1" si="145"/>
        <v>41011</v>
      </c>
      <c r="B2337" s="4" t="str">
        <f t="shared" ca="1" si="146"/>
        <v>12.00.20</v>
      </c>
      <c r="C2337">
        <f t="shared" ca="1" si="147"/>
        <v>16</v>
      </c>
      <c r="D2337">
        <v>4</v>
      </c>
      <c r="E2337">
        <v>3</v>
      </c>
      <c r="F2337" s="2" t="s">
        <v>4183</v>
      </c>
      <c r="G2337" t="s">
        <v>4178</v>
      </c>
      <c r="H2337">
        <v>15</v>
      </c>
      <c r="I2337">
        <v>9</v>
      </c>
      <c r="J2337">
        <f t="shared" si="144"/>
        <v>-1</v>
      </c>
    </row>
    <row r="2338" spans="1:10">
      <c r="A2338" s="3">
        <f t="shared" ca="1" si="145"/>
        <v>41011</v>
      </c>
      <c r="B2338" s="4" t="str">
        <f t="shared" ca="1" si="146"/>
        <v>12.00.20</v>
      </c>
      <c r="C2338">
        <f t="shared" ca="1" si="147"/>
        <v>16</v>
      </c>
      <c r="D2338">
        <v>4</v>
      </c>
      <c r="E2338">
        <v>3</v>
      </c>
      <c r="F2338" s="2" t="s">
        <v>4270</v>
      </c>
      <c r="G2338" t="s">
        <v>4179</v>
      </c>
      <c r="H2338">
        <v>10</v>
      </c>
      <c r="I2338">
        <v>8</v>
      </c>
      <c r="J2338">
        <f t="shared" si="144"/>
        <v>-2</v>
      </c>
    </row>
    <row r="2339" spans="1:10">
      <c r="A2339" s="3">
        <f t="shared" ca="1" si="145"/>
        <v>41011</v>
      </c>
      <c r="B2339" s="4" t="str">
        <f t="shared" ca="1" si="146"/>
        <v>12.00.20</v>
      </c>
      <c r="C2339">
        <f t="shared" ca="1" si="147"/>
        <v>16</v>
      </c>
      <c r="D2339">
        <v>4</v>
      </c>
      <c r="E2339">
        <v>3</v>
      </c>
      <c r="F2339" s="2" t="s">
        <v>4271</v>
      </c>
      <c r="G2339" t="s">
        <v>4180</v>
      </c>
      <c r="H2339">
        <v>15</v>
      </c>
      <c r="I2339">
        <v>7</v>
      </c>
      <c r="J2339">
        <f t="shared" si="144"/>
        <v>-3</v>
      </c>
    </row>
    <row r="2340" spans="1:10">
      <c r="A2340" s="3">
        <f t="shared" ca="1" si="145"/>
        <v>41011</v>
      </c>
      <c r="B2340" s="4" t="str">
        <f t="shared" ca="1" si="146"/>
        <v>12.00.20</v>
      </c>
      <c r="C2340">
        <f t="shared" ca="1" si="147"/>
        <v>16</v>
      </c>
      <c r="D2340">
        <v>4</v>
      </c>
      <c r="E2340">
        <v>3</v>
      </c>
      <c r="F2340" s="2" t="s">
        <v>4272</v>
      </c>
      <c r="G2340" t="s">
        <v>4181</v>
      </c>
      <c r="H2340">
        <v>1</v>
      </c>
      <c r="I2340">
        <v>8</v>
      </c>
      <c r="J2340">
        <f t="shared" si="144"/>
        <v>-4</v>
      </c>
    </row>
    <row r="2341" spans="1:10">
      <c r="A2341" s="3">
        <f t="shared" ca="1" si="145"/>
        <v>41011</v>
      </c>
      <c r="B2341" s="4" t="str">
        <f t="shared" ca="1" si="146"/>
        <v>12.00.20</v>
      </c>
      <c r="C2341">
        <f t="shared" ca="1" si="147"/>
        <v>16</v>
      </c>
      <c r="D2341">
        <v>4</v>
      </c>
      <c r="E2341">
        <v>3</v>
      </c>
      <c r="F2341" s="2" t="s">
        <v>4273</v>
      </c>
      <c r="G2341" t="s">
        <v>4182</v>
      </c>
      <c r="H2341">
        <v>1</v>
      </c>
      <c r="I2341">
        <v>8</v>
      </c>
      <c r="J2341">
        <f t="shared" si="144"/>
        <v>-5</v>
      </c>
    </row>
    <row r="2342" spans="1:10">
      <c r="A2342" s="3" t="str">
        <f t="shared" ca="1" si="145"/>
        <v/>
      </c>
      <c r="B2342" s="4" t="str">
        <f t="shared" ca="1" si="146"/>
        <v/>
      </c>
      <c r="C2342" t="str">
        <f t="shared" ca="1" si="147"/>
        <v/>
      </c>
      <c r="D2342" s="1">
        <v>41011</v>
      </c>
      <c r="E2342" t="s">
        <v>4177</v>
      </c>
      <c r="F2342" s="2" t="s">
        <v>4170</v>
      </c>
      <c r="G2342">
        <v>17</v>
      </c>
      <c r="J2342" t="str">
        <f t="shared" si="144"/>
        <v/>
      </c>
    </row>
    <row r="2343" spans="1:10">
      <c r="A2343" s="3">
        <f t="shared" ca="1" si="145"/>
        <v>41011</v>
      </c>
      <c r="B2343" s="4" t="str">
        <f t="shared" ca="1" si="146"/>
        <v>12.00.20</v>
      </c>
      <c r="C2343">
        <f t="shared" ca="1" si="147"/>
        <v>17</v>
      </c>
      <c r="D2343">
        <v>0</v>
      </c>
      <c r="E2343">
        <v>3</v>
      </c>
      <c r="F2343" s="2" t="s">
        <v>4183</v>
      </c>
      <c r="G2343" t="s">
        <v>4178</v>
      </c>
      <c r="H2343">
        <v>0</v>
      </c>
      <c r="I2343">
        <v>10</v>
      </c>
      <c r="J2343">
        <f t="shared" si="144"/>
        <v>-1</v>
      </c>
    </row>
    <row r="2344" spans="1:10">
      <c r="A2344" s="3">
        <f t="shared" ca="1" si="145"/>
        <v>41011</v>
      </c>
      <c r="B2344" s="4" t="str">
        <f t="shared" ca="1" si="146"/>
        <v>12.00.20</v>
      </c>
      <c r="C2344">
        <f t="shared" ca="1" si="147"/>
        <v>17</v>
      </c>
      <c r="D2344">
        <v>0</v>
      </c>
      <c r="E2344">
        <v>3</v>
      </c>
      <c r="F2344" s="2" t="s">
        <v>4270</v>
      </c>
      <c r="G2344" t="s">
        <v>4179</v>
      </c>
      <c r="H2344">
        <v>0</v>
      </c>
      <c r="I2344">
        <v>6</v>
      </c>
      <c r="J2344">
        <f t="shared" si="144"/>
        <v>-2</v>
      </c>
    </row>
    <row r="2345" spans="1:10">
      <c r="A2345" s="3">
        <f t="shared" ca="1" si="145"/>
        <v>41011</v>
      </c>
      <c r="B2345" s="4" t="str">
        <f t="shared" ca="1" si="146"/>
        <v>12.00.20</v>
      </c>
      <c r="C2345">
        <f t="shared" ca="1" si="147"/>
        <v>17</v>
      </c>
      <c r="D2345">
        <v>0</v>
      </c>
      <c r="E2345">
        <v>3</v>
      </c>
      <c r="F2345" s="2" t="s">
        <v>4271</v>
      </c>
      <c r="G2345" t="s">
        <v>4180</v>
      </c>
      <c r="H2345">
        <v>20</v>
      </c>
      <c r="I2345">
        <v>2</v>
      </c>
      <c r="J2345">
        <f t="shared" si="144"/>
        <v>-3</v>
      </c>
    </row>
    <row r="2346" spans="1:10">
      <c r="A2346" s="3">
        <f t="shared" ca="1" si="145"/>
        <v>41011</v>
      </c>
      <c r="B2346" s="4" t="str">
        <f t="shared" ca="1" si="146"/>
        <v>12.00.20</v>
      </c>
      <c r="C2346">
        <f t="shared" ca="1" si="147"/>
        <v>17</v>
      </c>
      <c r="D2346">
        <v>0</v>
      </c>
      <c r="E2346">
        <v>3</v>
      </c>
      <c r="F2346" s="2" t="s">
        <v>4272</v>
      </c>
      <c r="G2346" t="s">
        <v>4181</v>
      </c>
      <c r="H2346">
        <v>18</v>
      </c>
      <c r="I2346">
        <v>6</v>
      </c>
      <c r="J2346">
        <f t="shared" si="144"/>
        <v>-4</v>
      </c>
    </row>
    <row r="2347" spans="1:10">
      <c r="A2347" s="3">
        <f t="shared" ca="1" si="145"/>
        <v>41011</v>
      </c>
      <c r="B2347" s="4" t="str">
        <f t="shared" ca="1" si="146"/>
        <v>12.00.20</v>
      </c>
      <c r="C2347">
        <f t="shared" ca="1" si="147"/>
        <v>17</v>
      </c>
      <c r="D2347">
        <v>0</v>
      </c>
      <c r="E2347">
        <v>3</v>
      </c>
      <c r="F2347" s="2" t="s">
        <v>4273</v>
      </c>
      <c r="G2347" t="s">
        <v>4182</v>
      </c>
      <c r="H2347">
        <v>15</v>
      </c>
      <c r="I2347">
        <v>7</v>
      </c>
      <c r="J2347">
        <f t="shared" si="144"/>
        <v>-5</v>
      </c>
    </row>
    <row r="2348" spans="1:10">
      <c r="A2348" s="3">
        <f t="shared" ca="1" si="145"/>
        <v>41011</v>
      </c>
      <c r="B2348" s="4" t="str">
        <f t="shared" ca="1" si="146"/>
        <v>12.00.20</v>
      </c>
      <c r="C2348">
        <f t="shared" ca="1" si="147"/>
        <v>17</v>
      </c>
      <c r="D2348">
        <v>1</v>
      </c>
      <c r="E2348">
        <v>0</v>
      </c>
      <c r="F2348" s="2" t="s">
        <v>4220</v>
      </c>
      <c r="G2348" t="s">
        <v>4178</v>
      </c>
      <c r="H2348">
        <v>10</v>
      </c>
      <c r="I2348">
        <v>2</v>
      </c>
      <c r="J2348">
        <f t="shared" si="144"/>
        <v>-1</v>
      </c>
    </row>
    <row r="2349" spans="1:10">
      <c r="A2349" s="3">
        <f t="shared" ca="1" si="145"/>
        <v>41011</v>
      </c>
      <c r="B2349" s="4" t="str">
        <f t="shared" ca="1" si="146"/>
        <v>12.00.20</v>
      </c>
      <c r="C2349">
        <f t="shared" ca="1" si="147"/>
        <v>17</v>
      </c>
      <c r="D2349">
        <v>1</v>
      </c>
      <c r="E2349">
        <v>0</v>
      </c>
      <c r="F2349" s="2" t="s">
        <v>4259</v>
      </c>
      <c r="G2349" t="s">
        <v>4179</v>
      </c>
      <c r="H2349">
        <v>15</v>
      </c>
      <c r="I2349">
        <v>4</v>
      </c>
      <c r="J2349">
        <f t="shared" si="144"/>
        <v>-2</v>
      </c>
    </row>
    <row r="2350" spans="1:10">
      <c r="A2350" s="3">
        <f t="shared" ca="1" si="145"/>
        <v>41011</v>
      </c>
      <c r="B2350" s="4" t="str">
        <f t="shared" ca="1" si="146"/>
        <v>12.00.20</v>
      </c>
      <c r="C2350">
        <f t="shared" ca="1" si="147"/>
        <v>17</v>
      </c>
      <c r="D2350">
        <v>1</v>
      </c>
      <c r="E2350">
        <v>0</v>
      </c>
      <c r="F2350" s="2" t="s">
        <v>4260</v>
      </c>
      <c r="G2350" t="s">
        <v>4180</v>
      </c>
      <c r="H2350">
        <v>15</v>
      </c>
      <c r="I2350">
        <v>4</v>
      </c>
      <c r="J2350">
        <f t="shared" si="144"/>
        <v>-3</v>
      </c>
    </row>
    <row r="2351" spans="1:10">
      <c r="A2351" s="3">
        <f t="shared" ca="1" si="145"/>
        <v>41011</v>
      </c>
      <c r="B2351" s="4" t="str">
        <f t="shared" ca="1" si="146"/>
        <v>12.00.20</v>
      </c>
      <c r="C2351">
        <f t="shared" ca="1" si="147"/>
        <v>17</v>
      </c>
      <c r="D2351">
        <v>1</v>
      </c>
      <c r="E2351">
        <v>0</v>
      </c>
      <c r="F2351" s="2" t="s">
        <v>4261</v>
      </c>
      <c r="G2351" t="s">
        <v>4181</v>
      </c>
      <c r="H2351">
        <v>15</v>
      </c>
      <c r="I2351">
        <v>5</v>
      </c>
      <c r="J2351">
        <f t="shared" si="144"/>
        <v>-4</v>
      </c>
    </row>
    <row r="2352" spans="1:10">
      <c r="A2352" s="3">
        <f t="shared" ca="1" si="145"/>
        <v>41011</v>
      </c>
      <c r="B2352" s="4" t="str">
        <f t="shared" ca="1" si="146"/>
        <v>12.00.20</v>
      </c>
      <c r="C2352">
        <f t="shared" ca="1" si="147"/>
        <v>17</v>
      </c>
      <c r="D2352">
        <v>1</v>
      </c>
      <c r="E2352">
        <v>0</v>
      </c>
      <c r="F2352" s="2" t="s">
        <v>4199</v>
      </c>
      <c r="G2352" t="s">
        <v>4182</v>
      </c>
      <c r="H2352">
        <v>0</v>
      </c>
      <c r="I2352">
        <v>10</v>
      </c>
      <c r="J2352">
        <f t="shared" si="144"/>
        <v>-5</v>
      </c>
    </row>
    <row r="2353" spans="1:10">
      <c r="A2353" s="3">
        <f t="shared" ca="1" si="145"/>
        <v>41011</v>
      </c>
      <c r="B2353" s="4" t="str">
        <f t="shared" ca="1" si="146"/>
        <v>12.00.20</v>
      </c>
      <c r="C2353">
        <f t="shared" ca="1" si="147"/>
        <v>17</v>
      </c>
      <c r="D2353">
        <v>2</v>
      </c>
      <c r="E2353">
        <v>1</v>
      </c>
      <c r="F2353" s="2" t="s">
        <v>4262</v>
      </c>
      <c r="G2353" t="s">
        <v>4178</v>
      </c>
      <c r="H2353">
        <v>19</v>
      </c>
      <c r="I2353">
        <v>2</v>
      </c>
      <c r="J2353">
        <f t="shared" si="144"/>
        <v>-1</v>
      </c>
    </row>
    <row r="2354" spans="1:10">
      <c r="A2354" s="3">
        <f t="shared" ca="1" si="145"/>
        <v>41011</v>
      </c>
      <c r="B2354" s="4" t="str">
        <f t="shared" ca="1" si="146"/>
        <v>12.00.20</v>
      </c>
      <c r="C2354">
        <f t="shared" ca="1" si="147"/>
        <v>17</v>
      </c>
      <c r="D2354">
        <v>2</v>
      </c>
      <c r="E2354">
        <v>1</v>
      </c>
      <c r="F2354" s="2" t="s">
        <v>4263</v>
      </c>
      <c r="G2354" t="s">
        <v>4179</v>
      </c>
      <c r="H2354">
        <v>19</v>
      </c>
      <c r="I2354">
        <v>2</v>
      </c>
      <c r="J2354">
        <f t="shared" si="144"/>
        <v>-2</v>
      </c>
    </row>
    <row r="2355" spans="1:10">
      <c r="A2355" s="3">
        <f t="shared" ca="1" si="145"/>
        <v>41011</v>
      </c>
      <c r="B2355" s="4" t="str">
        <f t="shared" ca="1" si="146"/>
        <v>12.00.20</v>
      </c>
      <c r="C2355">
        <f t="shared" ca="1" si="147"/>
        <v>17</v>
      </c>
      <c r="D2355">
        <v>2</v>
      </c>
      <c r="E2355">
        <v>1</v>
      </c>
      <c r="F2355" s="2" t="s">
        <v>4264</v>
      </c>
      <c r="G2355" t="s">
        <v>4180</v>
      </c>
      <c r="H2355">
        <v>18</v>
      </c>
      <c r="I2355">
        <v>2</v>
      </c>
      <c r="J2355">
        <f t="shared" si="144"/>
        <v>-3</v>
      </c>
    </row>
    <row r="2356" spans="1:10">
      <c r="A2356" s="3">
        <f t="shared" ca="1" si="145"/>
        <v>41011</v>
      </c>
      <c r="B2356" s="4" t="str">
        <f t="shared" ca="1" si="146"/>
        <v>12.00.20</v>
      </c>
      <c r="C2356">
        <f t="shared" ca="1" si="147"/>
        <v>17</v>
      </c>
      <c r="D2356">
        <v>2</v>
      </c>
      <c r="E2356">
        <v>1</v>
      </c>
      <c r="F2356" s="2" t="s">
        <v>4265</v>
      </c>
      <c r="G2356" t="s">
        <v>4181</v>
      </c>
      <c r="H2356">
        <v>1</v>
      </c>
      <c r="I2356">
        <v>8</v>
      </c>
      <c r="J2356">
        <f t="shared" si="144"/>
        <v>-4</v>
      </c>
    </row>
    <row r="2357" spans="1:10">
      <c r="A2357" s="3">
        <f t="shared" ca="1" si="145"/>
        <v>41011</v>
      </c>
      <c r="B2357" s="4" t="str">
        <f t="shared" ca="1" si="146"/>
        <v>12.00.20</v>
      </c>
      <c r="C2357">
        <f t="shared" ca="1" si="147"/>
        <v>17</v>
      </c>
      <c r="D2357">
        <v>2</v>
      </c>
      <c r="E2357">
        <v>1</v>
      </c>
      <c r="F2357" s="2" t="s">
        <v>4266</v>
      </c>
      <c r="G2357" t="s">
        <v>4182</v>
      </c>
      <c r="H2357">
        <v>0</v>
      </c>
      <c r="I2357">
        <v>10</v>
      </c>
      <c r="J2357">
        <f t="shared" si="144"/>
        <v>-5</v>
      </c>
    </row>
    <row r="2358" spans="1:10">
      <c r="A2358" s="3">
        <f t="shared" ca="1" si="145"/>
        <v>41011</v>
      </c>
      <c r="B2358" s="4" t="str">
        <f t="shared" ca="1" si="146"/>
        <v>12.00.20</v>
      </c>
      <c r="C2358">
        <f t="shared" ca="1" si="147"/>
        <v>17</v>
      </c>
      <c r="D2358">
        <v>3</v>
      </c>
      <c r="E2358">
        <v>4</v>
      </c>
      <c r="F2358" s="2" t="s">
        <v>4274</v>
      </c>
      <c r="G2358" t="s">
        <v>4178</v>
      </c>
      <c r="H2358">
        <v>18</v>
      </c>
      <c r="I2358">
        <v>7</v>
      </c>
      <c r="J2358">
        <f t="shared" si="144"/>
        <v>-1</v>
      </c>
    </row>
    <row r="2359" spans="1:10">
      <c r="A2359" s="3">
        <f t="shared" ca="1" si="145"/>
        <v>41011</v>
      </c>
      <c r="B2359" s="4" t="str">
        <f t="shared" ca="1" si="146"/>
        <v>12.00.20</v>
      </c>
      <c r="C2359">
        <f t="shared" ca="1" si="147"/>
        <v>17</v>
      </c>
      <c r="D2359">
        <v>3</v>
      </c>
      <c r="E2359">
        <v>4</v>
      </c>
      <c r="F2359" s="2" t="s">
        <v>4275</v>
      </c>
      <c r="G2359" t="s">
        <v>4179</v>
      </c>
      <c r="H2359">
        <v>19</v>
      </c>
      <c r="I2359">
        <v>6</v>
      </c>
      <c r="J2359">
        <f t="shared" si="144"/>
        <v>-2</v>
      </c>
    </row>
    <row r="2360" spans="1:10">
      <c r="A2360" s="3">
        <f t="shared" ca="1" si="145"/>
        <v>41011</v>
      </c>
      <c r="B2360" s="4" t="str">
        <f t="shared" ca="1" si="146"/>
        <v>12.00.20</v>
      </c>
      <c r="C2360">
        <f t="shared" ca="1" si="147"/>
        <v>17</v>
      </c>
      <c r="D2360">
        <v>3</v>
      </c>
      <c r="E2360">
        <v>4</v>
      </c>
      <c r="F2360" s="2" t="s">
        <v>4276</v>
      </c>
      <c r="G2360" t="s">
        <v>4180</v>
      </c>
      <c r="H2360">
        <v>15</v>
      </c>
      <c r="I2360">
        <v>6</v>
      </c>
      <c r="J2360">
        <f t="shared" si="144"/>
        <v>-3</v>
      </c>
    </row>
    <row r="2361" spans="1:10">
      <c r="A2361" s="3">
        <f t="shared" ca="1" si="145"/>
        <v>41011</v>
      </c>
      <c r="B2361" s="4" t="str">
        <f t="shared" ca="1" si="146"/>
        <v>12.00.20</v>
      </c>
      <c r="C2361">
        <f t="shared" ca="1" si="147"/>
        <v>17</v>
      </c>
      <c r="D2361">
        <v>3</v>
      </c>
      <c r="E2361">
        <v>4</v>
      </c>
      <c r="F2361" s="2" t="s">
        <v>4277</v>
      </c>
      <c r="G2361" t="s">
        <v>4181</v>
      </c>
      <c r="H2361">
        <v>10</v>
      </c>
      <c r="I2361">
        <v>6</v>
      </c>
      <c r="J2361">
        <f t="shared" si="144"/>
        <v>-4</v>
      </c>
    </row>
    <row r="2362" spans="1:10">
      <c r="A2362" s="3">
        <f t="shared" ca="1" si="145"/>
        <v>41011</v>
      </c>
      <c r="B2362" s="4" t="str">
        <f t="shared" ca="1" si="146"/>
        <v>12.00.20</v>
      </c>
      <c r="C2362">
        <f t="shared" ca="1" si="147"/>
        <v>17</v>
      </c>
      <c r="D2362">
        <v>3</v>
      </c>
      <c r="E2362">
        <v>4</v>
      </c>
      <c r="F2362" s="2" t="s">
        <v>4278</v>
      </c>
      <c r="G2362" t="s">
        <v>4182</v>
      </c>
      <c r="H2362">
        <v>0</v>
      </c>
      <c r="I2362">
        <v>4</v>
      </c>
      <c r="J2362">
        <f t="shared" si="144"/>
        <v>-5</v>
      </c>
    </row>
    <row r="2363" spans="1:10">
      <c r="A2363" s="3">
        <f t="shared" ca="1" si="145"/>
        <v>41011</v>
      </c>
      <c r="B2363" s="4" t="str">
        <f t="shared" ca="1" si="146"/>
        <v>12.00.20</v>
      </c>
      <c r="C2363">
        <f t="shared" ca="1" si="147"/>
        <v>17</v>
      </c>
      <c r="D2363">
        <v>4</v>
      </c>
      <c r="E2363">
        <v>2</v>
      </c>
      <c r="F2363" s="2" t="s">
        <v>4267</v>
      </c>
      <c r="G2363" t="s">
        <v>4178</v>
      </c>
      <c r="H2363">
        <v>18</v>
      </c>
      <c r="I2363">
        <v>0</v>
      </c>
      <c r="J2363">
        <f t="shared" si="144"/>
        <v>-1</v>
      </c>
    </row>
    <row r="2364" spans="1:10">
      <c r="A2364" s="3">
        <f t="shared" ca="1" si="145"/>
        <v>41011</v>
      </c>
      <c r="B2364" s="4" t="str">
        <f t="shared" ca="1" si="146"/>
        <v>12.00.20</v>
      </c>
      <c r="C2364">
        <f t="shared" ca="1" si="147"/>
        <v>17</v>
      </c>
      <c r="D2364">
        <v>4</v>
      </c>
      <c r="E2364">
        <v>2</v>
      </c>
      <c r="F2364" s="2" t="s">
        <v>4207</v>
      </c>
      <c r="G2364" t="s">
        <v>4179</v>
      </c>
      <c r="H2364">
        <v>20</v>
      </c>
      <c r="I2364">
        <v>0</v>
      </c>
      <c r="J2364">
        <f t="shared" si="144"/>
        <v>-2</v>
      </c>
    </row>
    <row r="2365" spans="1:10">
      <c r="A2365" s="3">
        <f t="shared" ca="1" si="145"/>
        <v>41011</v>
      </c>
      <c r="B2365" s="4" t="str">
        <f t="shared" ca="1" si="146"/>
        <v>12.00.20</v>
      </c>
      <c r="C2365">
        <f t="shared" ca="1" si="147"/>
        <v>17</v>
      </c>
      <c r="D2365">
        <v>4</v>
      </c>
      <c r="E2365">
        <v>2</v>
      </c>
      <c r="F2365" s="2" t="s">
        <v>4268</v>
      </c>
      <c r="G2365" t="s">
        <v>4180</v>
      </c>
      <c r="H2365">
        <v>19</v>
      </c>
      <c r="I2365">
        <v>1</v>
      </c>
      <c r="J2365">
        <f t="shared" si="144"/>
        <v>-3</v>
      </c>
    </row>
    <row r="2366" spans="1:10">
      <c r="A2366" s="3">
        <f t="shared" ca="1" si="145"/>
        <v>41011</v>
      </c>
      <c r="B2366" s="4" t="str">
        <f t="shared" ca="1" si="146"/>
        <v>12.00.20</v>
      </c>
      <c r="C2366">
        <f t="shared" ca="1" si="147"/>
        <v>17</v>
      </c>
      <c r="D2366">
        <v>4</v>
      </c>
      <c r="E2366">
        <v>2</v>
      </c>
      <c r="F2366" s="2" t="s">
        <v>4269</v>
      </c>
      <c r="G2366" t="s">
        <v>4181</v>
      </c>
      <c r="H2366">
        <v>0</v>
      </c>
      <c r="I2366">
        <v>9</v>
      </c>
      <c r="J2366">
        <f t="shared" si="144"/>
        <v>-4</v>
      </c>
    </row>
    <row r="2367" spans="1:10">
      <c r="A2367" s="3">
        <f t="shared" ca="1" si="145"/>
        <v>41011</v>
      </c>
      <c r="B2367" s="4" t="str">
        <f t="shared" ca="1" si="146"/>
        <v>12.00.20</v>
      </c>
      <c r="C2367">
        <f t="shared" ca="1" si="147"/>
        <v>17</v>
      </c>
      <c r="D2367">
        <v>4</v>
      </c>
      <c r="E2367">
        <v>2</v>
      </c>
      <c r="F2367" s="2" t="s">
        <v>4229</v>
      </c>
      <c r="G2367" t="s">
        <v>4182</v>
      </c>
      <c r="H2367">
        <v>0</v>
      </c>
      <c r="I2367">
        <v>10</v>
      </c>
      <c r="J2367">
        <f t="shared" si="144"/>
        <v>-5</v>
      </c>
    </row>
    <row r="2368" spans="1:10">
      <c r="A2368" s="3" t="str">
        <f t="shared" ca="1" si="145"/>
        <v/>
      </c>
      <c r="B2368" s="4" t="str">
        <f t="shared" ca="1" si="146"/>
        <v/>
      </c>
      <c r="C2368" t="str">
        <f t="shared" ca="1" si="147"/>
        <v/>
      </c>
      <c r="D2368" s="1">
        <v>41011</v>
      </c>
      <c r="E2368" t="s">
        <v>4177</v>
      </c>
      <c r="F2368" s="2" t="s">
        <v>4170</v>
      </c>
      <c r="G2368">
        <v>18</v>
      </c>
      <c r="J2368" t="str">
        <f t="shared" si="144"/>
        <v/>
      </c>
    </row>
    <row r="2369" spans="1:10">
      <c r="A2369" s="3">
        <f t="shared" ca="1" si="145"/>
        <v>41011</v>
      </c>
      <c r="B2369" s="4" t="str">
        <f t="shared" ca="1" si="146"/>
        <v>12.00.20</v>
      </c>
      <c r="C2369">
        <f t="shared" ca="1" si="147"/>
        <v>18</v>
      </c>
      <c r="D2369">
        <v>0</v>
      </c>
      <c r="E2369">
        <v>1</v>
      </c>
      <c r="F2369" s="2" t="s">
        <v>4262</v>
      </c>
      <c r="G2369" t="s">
        <v>4178</v>
      </c>
      <c r="H2369">
        <v>19</v>
      </c>
      <c r="I2369">
        <v>0</v>
      </c>
      <c r="J2369">
        <f t="shared" si="144"/>
        <v>-1</v>
      </c>
    </row>
    <row r="2370" spans="1:10">
      <c r="A2370" s="3">
        <f t="shared" ca="1" si="145"/>
        <v>41011</v>
      </c>
      <c r="B2370" s="4" t="str">
        <f t="shared" ca="1" si="146"/>
        <v>12.00.20</v>
      </c>
      <c r="C2370">
        <f t="shared" ca="1" si="147"/>
        <v>18</v>
      </c>
      <c r="D2370">
        <v>0</v>
      </c>
      <c r="E2370">
        <v>1</v>
      </c>
      <c r="F2370" s="2" t="s">
        <v>4263</v>
      </c>
      <c r="G2370" t="s">
        <v>4179</v>
      </c>
      <c r="H2370">
        <v>19</v>
      </c>
      <c r="I2370">
        <v>0</v>
      </c>
      <c r="J2370">
        <f t="shared" ref="J2370:J2433" si="148">IF(G2370="A", -1, IF(G2370="B", -2, IF(G2370="C", -3, IF(G2370="D", -4, IF(G2370="E", -5, "")))))</f>
        <v>-2</v>
      </c>
    </row>
    <row r="2371" spans="1:10">
      <c r="A2371" s="3">
        <f t="shared" ref="A2371:A2434" ca="1" si="149">IF(D2371=0,OFFSET(D2371,-5*D2371+J2371,0),IF(D2371=1,OFFSET(D2371,-5*D2371+J2371,0),IF(D2371=2,OFFSET(D2371,-5*D2371+J2371,0),IF(D2371=3,OFFSET(D2371,-5*D2371+J2371,0),IF(D2371=4,OFFSET(D2371,-5*D2371+J2371,0),"")))))</f>
        <v>41011</v>
      </c>
      <c r="B2371" s="4" t="str">
        <f t="shared" ref="B2371:B2434" ca="1" si="150">IF(D2371=0,OFFSET(D2371,-5*D2371+J2371,1),IF(D2371=1,OFFSET(D2371,-5*D2371+J2371,1),IF(D2371=2,OFFSET(D2371,-5*D2371+J2371,1),IF(D2371=3,OFFSET(D2371,-5*D2371+J2371,1),IF(D2371=4,OFFSET(D2371,-5*D2371+J2371,1),"")))))</f>
        <v>12.00.20</v>
      </c>
      <c r="C2371">
        <f t="shared" ref="C2371:C2434" ca="1" si="151">IF(D2371=0,OFFSET(D2371,-5*D2371+J2371,3),IF(D2371=1,OFFSET(D2371,-5*D2371+J2371,3),IF(D2371=2,OFFSET(D2371,-5*D2371+J2371,3),IF(D2371=3,OFFSET(D2371,-5*D2371+J2371,3),IF(D2371=4,OFFSET(D2371,-5*D2371+J2371,3),"")))))</f>
        <v>18</v>
      </c>
      <c r="D2371">
        <v>0</v>
      </c>
      <c r="E2371">
        <v>1</v>
      </c>
      <c r="F2371" s="2" t="s">
        <v>4264</v>
      </c>
      <c r="G2371" t="s">
        <v>4180</v>
      </c>
      <c r="H2371">
        <v>19</v>
      </c>
      <c r="I2371">
        <v>0</v>
      </c>
      <c r="J2371">
        <f t="shared" si="148"/>
        <v>-3</v>
      </c>
    </row>
    <row r="2372" spans="1:10">
      <c r="A2372" s="3">
        <f t="shared" ca="1" si="149"/>
        <v>41011</v>
      </c>
      <c r="B2372" s="4" t="str">
        <f t="shared" ca="1" si="150"/>
        <v>12.00.20</v>
      </c>
      <c r="C2372">
        <f t="shared" ca="1" si="151"/>
        <v>18</v>
      </c>
      <c r="D2372">
        <v>0</v>
      </c>
      <c r="E2372">
        <v>1</v>
      </c>
      <c r="F2372" s="2" t="s">
        <v>4265</v>
      </c>
      <c r="G2372" t="s">
        <v>4181</v>
      </c>
      <c r="H2372">
        <v>15</v>
      </c>
      <c r="I2372">
        <v>8</v>
      </c>
      <c r="J2372">
        <f t="shared" si="148"/>
        <v>-4</v>
      </c>
    </row>
    <row r="2373" spans="1:10">
      <c r="A2373" s="3">
        <f t="shared" ca="1" si="149"/>
        <v>41011</v>
      </c>
      <c r="B2373" s="4" t="str">
        <f t="shared" ca="1" si="150"/>
        <v>12.00.20</v>
      </c>
      <c r="C2373">
        <f t="shared" ca="1" si="151"/>
        <v>18</v>
      </c>
      <c r="D2373">
        <v>0</v>
      </c>
      <c r="E2373">
        <v>1</v>
      </c>
      <c r="F2373" s="2" t="s">
        <v>4266</v>
      </c>
      <c r="G2373" t="s">
        <v>4182</v>
      </c>
      <c r="H2373">
        <v>0</v>
      </c>
      <c r="I2373">
        <v>10</v>
      </c>
      <c r="J2373">
        <f t="shared" si="148"/>
        <v>-5</v>
      </c>
    </row>
    <row r="2374" spans="1:10">
      <c r="A2374" s="3">
        <f t="shared" ca="1" si="149"/>
        <v>41011</v>
      </c>
      <c r="B2374" s="4" t="str">
        <f t="shared" ca="1" si="150"/>
        <v>12.00.20</v>
      </c>
      <c r="C2374">
        <f t="shared" ca="1" si="151"/>
        <v>18</v>
      </c>
      <c r="D2374">
        <v>1</v>
      </c>
      <c r="E2374">
        <v>0</v>
      </c>
      <c r="F2374" s="2" t="s">
        <v>4220</v>
      </c>
      <c r="G2374" t="s">
        <v>4178</v>
      </c>
      <c r="H2374">
        <v>10</v>
      </c>
      <c r="I2374">
        <v>0</v>
      </c>
      <c r="J2374">
        <f t="shared" si="148"/>
        <v>-1</v>
      </c>
    </row>
    <row r="2375" spans="1:10">
      <c r="A2375" s="3">
        <f t="shared" ca="1" si="149"/>
        <v>41011</v>
      </c>
      <c r="B2375" s="4" t="str">
        <f t="shared" ca="1" si="150"/>
        <v>12.00.20</v>
      </c>
      <c r="C2375">
        <f t="shared" ca="1" si="151"/>
        <v>18</v>
      </c>
      <c r="D2375">
        <v>1</v>
      </c>
      <c r="E2375">
        <v>0</v>
      </c>
      <c r="F2375" s="2" t="s">
        <v>4259</v>
      </c>
      <c r="G2375" t="s">
        <v>4179</v>
      </c>
      <c r="H2375">
        <v>10</v>
      </c>
      <c r="I2375">
        <v>4</v>
      </c>
      <c r="J2375">
        <f t="shared" si="148"/>
        <v>-2</v>
      </c>
    </row>
    <row r="2376" spans="1:10">
      <c r="A2376" s="3">
        <f t="shared" ca="1" si="149"/>
        <v>41011</v>
      </c>
      <c r="B2376" s="4" t="str">
        <f t="shared" ca="1" si="150"/>
        <v>12.00.20</v>
      </c>
      <c r="C2376">
        <f t="shared" ca="1" si="151"/>
        <v>18</v>
      </c>
      <c r="D2376">
        <v>1</v>
      </c>
      <c r="E2376">
        <v>0</v>
      </c>
      <c r="F2376" s="2" t="s">
        <v>4260</v>
      </c>
      <c r="G2376" t="s">
        <v>4180</v>
      </c>
      <c r="H2376">
        <v>10</v>
      </c>
      <c r="I2376">
        <v>0</v>
      </c>
      <c r="J2376">
        <f t="shared" si="148"/>
        <v>-3</v>
      </c>
    </row>
    <row r="2377" spans="1:10">
      <c r="A2377" s="3">
        <f t="shared" ca="1" si="149"/>
        <v>41011</v>
      </c>
      <c r="B2377" s="4" t="str">
        <f t="shared" ca="1" si="150"/>
        <v>12.00.20</v>
      </c>
      <c r="C2377">
        <f t="shared" ca="1" si="151"/>
        <v>18</v>
      </c>
      <c r="D2377">
        <v>1</v>
      </c>
      <c r="E2377">
        <v>0</v>
      </c>
      <c r="F2377" s="2" t="s">
        <v>4261</v>
      </c>
      <c r="G2377" t="s">
        <v>4181</v>
      </c>
      <c r="H2377">
        <v>15</v>
      </c>
      <c r="I2377">
        <v>7</v>
      </c>
      <c r="J2377">
        <f t="shared" si="148"/>
        <v>-4</v>
      </c>
    </row>
    <row r="2378" spans="1:10">
      <c r="A2378" s="3">
        <f t="shared" ca="1" si="149"/>
        <v>41011</v>
      </c>
      <c r="B2378" s="4" t="str">
        <f t="shared" ca="1" si="150"/>
        <v>12.00.20</v>
      </c>
      <c r="C2378">
        <f t="shared" ca="1" si="151"/>
        <v>18</v>
      </c>
      <c r="D2378">
        <v>1</v>
      </c>
      <c r="E2378">
        <v>0</v>
      </c>
      <c r="F2378" s="2" t="s">
        <v>4199</v>
      </c>
      <c r="G2378" t="s">
        <v>4182</v>
      </c>
      <c r="H2378">
        <v>10</v>
      </c>
      <c r="I2378">
        <v>10</v>
      </c>
      <c r="J2378">
        <f t="shared" si="148"/>
        <v>-5</v>
      </c>
    </row>
    <row r="2379" spans="1:10">
      <c r="A2379" s="3">
        <f t="shared" ca="1" si="149"/>
        <v>41011</v>
      </c>
      <c r="B2379" s="4" t="str">
        <f t="shared" ca="1" si="150"/>
        <v>12.00.20</v>
      </c>
      <c r="C2379">
        <f t="shared" ca="1" si="151"/>
        <v>18</v>
      </c>
      <c r="D2379">
        <v>2</v>
      </c>
      <c r="E2379">
        <v>2</v>
      </c>
      <c r="F2379" s="2" t="s">
        <v>4267</v>
      </c>
      <c r="G2379" t="s">
        <v>4178</v>
      </c>
      <c r="H2379">
        <v>19</v>
      </c>
      <c r="I2379">
        <v>0</v>
      </c>
      <c r="J2379">
        <f t="shared" si="148"/>
        <v>-1</v>
      </c>
    </row>
    <row r="2380" spans="1:10">
      <c r="A2380" s="3">
        <f t="shared" ca="1" si="149"/>
        <v>41011</v>
      </c>
      <c r="B2380" s="4" t="str">
        <f t="shared" ca="1" si="150"/>
        <v>12.00.20</v>
      </c>
      <c r="C2380">
        <f t="shared" ca="1" si="151"/>
        <v>18</v>
      </c>
      <c r="D2380">
        <v>2</v>
      </c>
      <c r="E2380">
        <v>2</v>
      </c>
      <c r="F2380" s="2" t="s">
        <v>4207</v>
      </c>
      <c r="G2380" t="s">
        <v>4179</v>
      </c>
      <c r="H2380">
        <v>20</v>
      </c>
      <c r="I2380">
        <v>0</v>
      </c>
      <c r="J2380">
        <f t="shared" si="148"/>
        <v>-2</v>
      </c>
    </row>
    <row r="2381" spans="1:10">
      <c r="A2381" s="3">
        <f t="shared" ca="1" si="149"/>
        <v>41011</v>
      </c>
      <c r="B2381" s="4" t="str">
        <f t="shared" ca="1" si="150"/>
        <v>12.00.20</v>
      </c>
      <c r="C2381">
        <f t="shared" ca="1" si="151"/>
        <v>18</v>
      </c>
      <c r="D2381">
        <v>2</v>
      </c>
      <c r="E2381">
        <v>2</v>
      </c>
      <c r="F2381" s="2" t="s">
        <v>4268</v>
      </c>
      <c r="G2381" t="s">
        <v>4180</v>
      </c>
      <c r="H2381">
        <v>19</v>
      </c>
      <c r="I2381">
        <v>0</v>
      </c>
      <c r="J2381">
        <f t="shared" si="148"/>
        <v>-3</v>
      </c>
    </row>
    <row r="2382" spans="1:10">
      <c r="A2382" s="3">
        <f t="shared" ca="1" si="149"/>
        <v>41011</v>
      </c>
      <c r="B2382" s="4" t="str">
        <f t="shared" ca="1" si="150"/>
        <v>12.00.20</v>
      </c>
      <c r="C2382">
        <f t="shared" ca="1" si="151"/>
        <v>18</v>
      </c>
      <c r="D2382">
        <v>2</v>
      </c>
      <c r="E2382">
        <v>2</v>
      </c>
      <c r="F2382" s="2" t="s">
        <v>4269</v>
      </c>
      <c r="G2382" t="s">
        <v>4181</v>
      </c>
      <c r="H2382">
        <v>10</v>
      </c>
      <c r="I2382">
        <v>7</v>
      </c>
      <c r="J2382">
        <f t="shared" si="148"/>
        <v>-4</v>
      </c>
    </row>
    <row r="2383" spans="1:10">
      <c r="A2383" s="3">
        <f t="shared" ca="1" si="149"/>
        <v>41011</v>
      </c>
      <c r="B2383" s="4" t="str">
        <f t="shared" ca="1" si="150"/>
        <v>12.00.20</v>
      </c>
      <c r="C2383">
        <f t="shared" ca="1" si="151"/>
        <v>18</v>
      </c>
      <c r="D2383">
        <v>2</v>
      </c>
      <c r="E2383">
        <v>2</v>
      </c>
      <c r="F2383" s="2" t="s">
        <v>4229</v>
      </c>
      <c r="G2383" t="s">
        <v>4182</v>
      </c>
      <c r="H2383">
        <v>0</v>
      </c>
      <c r="I2383">
        <v>10</v>
      </c>
      <c r="J2383">
        <f t="shared" si="148"/>
        <v>-5</v>
      </c>
    </row>
    <row r="2384" spans="1:10">
      <c r="A2384" s="3">
        <f t="shared" ca="1" si="149"/>
        <v>41011</v>
      </c>
      <c r="B2384" s="4" t="str">
        <f t="shared" ca="1" si="150"/>
        <v>12.00.20</v>
      </c>
      <c r="C2384">
        <f t="shared" ca="1" si="151"/>
        <v>18</v>
      </c>
      <c r="D2384">
        <v>3</v>
      </c>
      <c r="E2384">
        <v>3</v>
      </c>
      <c r="F2384" s="2" t="s">
        <v>4183</v>
      </c>
      <c r="G2384" t="s">
        <v>4178</v>
      </c>
      <c r="H2384">
        <v>20</v>
      </c>
      <c r="I2384">
        <v>5</v>
      </c>
      <c r="J2384">
        <f t="shared" si="148"/>
        <v>-1</v>
      </c>
    </row>
    <row r="2385" spans="1:10">
      <c r="A2385" s="3">
        <f t="shared" ca="1" si="149"/>
        <v>41011</v>
      </c>
      <c r="B2385" s="4" t="str">
        <f t="shared" ca="1" si="150"/>
        <v>12.00.20</v>
      </c>
      <c r="C2385">
        <f t="shared" ca="1" si="151"/>
        <v>18</v>
      </c>
      <c r="D2385">
        <v>3</v>
      </c>
      <c r="E2385">
        <v>3</v>
      </c>
      <c r="F2385" s="2" t="s">
        <v>4270</v>
      </c>
      <c r="G2385" t="s">
        <v>4179</v>
      </c>
      <c r="H2385">
        <v>20</v>
      </c>
      <c r="I2385">
        <v>3</v>
      </c>
      <c r="J2385">
        <f t="shared" si="148"/>
        <v>-2</v>
      </c>
    </row>
    <row r="2386" spans="1:10">
      <c r="A2386" s="3">
        <f t="shared" ca="1" si="149"/>
        <v>41011</v>
      </c>
      <c r="B2386" s="4" t="str">
        <f t="shared" ca="1" si="150"/>
        <v>12.00.20</v>
      </c>
      <c r="C2386">
        <f t="shared" ca="1" si="151"/>
        <v>18</v>
      </c>
      <c r="D2386">
        <v>3</v>
      </c>
      <c r="E2386">
        <v>3</v>
      </c>
      <c r="F2386" s="2" t="s">
        <v>4271</v>
      </c>
      <c r="G2386" t="s">
        <v>4180</v>
      </c>
      <c r="H2386">
        <v>1</v>
      </c>
      <c r="I2386">
        <v>7</v>
      </c>
      <c r="J2386">
        <f t="shared" si="148"/>
        <v>-3</v>
      </c>
    </row>
    <row r="2387" spans="1:10">
      <c r="A2387" s="3">
        <f t="shared" ca="1" si="149"/>
        <v>41011</v>
      </c>
      <c r="B2387" s="4" t="str">
        <f t="shared" ca="1" si="150"/>
        <v>12.00.20</v>
      </c>
      <c r="C2387">
        <f t="shared" ca="1" si="151"/>
        <v>18</v>
      </c>
      <c r="D2387">
        <v>3</v>
      </c>
      <c r="E2387">
        <v>3</v>
      </c>
      <c r="F2387" s="2" t="s">
        <v>4272</v>
      </c>
      <c r="G2387" t="s">
        <v>4181</v>
      </c>
      <c r="H2387">
        <v>0</v>
      </c>
      <c r="I2387">
        <v>7</v>
      </c>
      <c r="J2387">
        <f t="shared" si="148"/>
        <v>-4</v>
      </c>
    </row>
    <row r="2388" spans="1:10">
      <c r="A2388" s="3">
        <f t="shared" ca="1" si="149"/>
        <v>41011</v>
      </c>
      <c r="B2388" s="4" t="str">
        <f t="shared" ca="1" si="150"/>
        <v>12.00.20</v>
      </c>
      <c r="C2388">
        <f t="shared" ca="1" si="151"/>
        <v>18</v>
      </c>
      <c r="D2388">
        <v>3</v>
      </c>
      <c r="E2388">
        <v>3</v>
      </c>
      <c r="F2388" s="2" t="s">
        <v>4273</v>
      </c>
      <c r="G2388" t="s">
        <v>4182</v>
      </c>
      <c r="H2388">
        <v>0</v>
      </c>
      <c r="I2388">
        <v>4</v>
      </c>
      <c r="J2388">
        <f t="shared" si="148"/>
        <v>-5</v>
      </c>
    </row>
    <row r="2389" spans="1:10">
      <c r="A2389" s="3">
        <f t="shared" ca="1" si="149"/>
        <v>41011</v>
      </c>
      <c r="B2389" s="4" t="str">
        <f t="shared" ca="1" si="150"/>
        <v>12.00.20</v>
      </c>
      <c r="C2389">
        <f t="shared" ca="1" si="151"/>
        <v>18</v>
      </c>
      <c r="D2389">
        <v>4</v>
      </c>
      <c r="E2389">
        <v>4</v>
      </c>
      <c r="F2389" s="2" t="s">
        <v>4274</v>
      </c>
      <c r="G2389" t="s">
        <v>4178</v>
      </c>
      <c r="H2389">
        <v>19</v>
      </c>
      <c r="I2389">
        <v>2</v>
      </c>
      <c r="J2389">
        <f t="shared" si="148"/>
        <v>-1</v>
      </c>
    </row>
    <row r="2390" spans="1:10">
      <c r="A2390" s="3">
        <f t="shared" ca="1" si="149"/>
        <v>41011</v>
      </c>
      <c r="B2390" s="4" t="str">
        <f t="shared" ca="1" si="150"/>
        <v>12.00.20</v>
      </c>
      <c r="C2390">
        <f t="shared" ca="1" si="151"/>
        <v>18</v>
      </c>
      <c r="D2390">
        <v>4</v>
      </c>
      <c r="E2390">
        <v>4</v>
      </c>
      <c r="F2390" s="2" t="s">
        <v>4275</v>
      </c>
      <c r="G2390" t="s">
        <v>4179</v>
      </c>
      <c r="H2390">
        <v>19</v>
      </c>
      <c r="I2390">
        <v>2</v>
      </c>
      <c r="J2390">
        <f t="shared" si="148"/>
        <v>-2</v>
      </c>
    </row>
    <row r="2391" spans="1:10">
      <c r="A2391" s="3">
        <f t="shared" ca="1" si="149"/>
        <v>41011</v>
      </c>
      <c r="B2391" s="4" t="str">
        <f t="shared" ca="1" si="150"/>
        <v>12.00.20</v>
      </c>
      <c r="C2391">
        <f t="shared" ca="1" si="151"/>
        <v>18</v>
      </c>
      <c r="D2391">
        <v>4</v>
      </c>
      <c r="E2391">
        <v>4</v>
      </c>
      <c r="F2391" s="2" t="s">
        <v>4276</v>
      </c>
      <c r="G2391" t="s">
        <v>4180</v>
      </c>
      <c r="H2391">
        <v>19</v>
      </c>
      <c r="I2391">
        <v>2</v>
      </c>
      <c r="J2391">
        <f t="shared" si="148"/>
        <v>-3</v>
      </c>
    </row>
    <row r="2392" spans="1:10">
      <c r="A2392" s="3">
        <f t="shared" ca="1" si="149"/>
        <v>41011</v>
      </c>
      <c r="B2392" s="4" t="str">
        <f t="shared" ca="1" si="150"/>
        <v>12.00.20</v>
      </c>
      <c r="C2392">
        <f t="shared" ca="1" si="151"/>
        <v>18</v>
      </c>
      <c r="D2392">
        <v>4</v>
      </c>
      <c r="E2392">
        <v>4</v>
      </c>
      <c r="F2392" s="2" t="s">
        <v>4277</v>
      </c>
      <c r="G2392" t="s">
        <v>4181</v>
      </c>
      <c r="H2392">
        <v>15</v>
      </c>
      <c r="I2392">
        <v>2</v>
      </c>
      <c r="J2392">
        <f t="shared" si="148"/>
        <v>-4</v>
      </c>
    </row>
    <row r="2393" spans="1:10">
      <c r="A2393" s="3">
        <f t="shared" ca="1" si="149"/>
        <v>41011</v>
      </c>
      <c r="B2393" s="4" t="str">
        <f t="shared" ca="1" si="150"/>
        <v>12.00.20</v>
      </c>
      <c r="C2393">
        <f t="shared" ca="1" si="151"/>
        <v>18</v>
      </c>
      <c r="D2393">
        <v>4</v>
      </c>
      <c r="E2393">
        <v>4</v>
      </c>
      <c r="F2393" s="2" t="s">
        <v>4278</v>
      </c>
      <c r="G2393" t="s">
        <v>4182</v>
      </c>
      <c r="H2393">
        <v>1</v>
      </c>
      <c r="I2393">
        <v>3</v>
      </c>
      <c r="J2393">
        <f t="shared" si="148"/>
        <v>-5</v>
      </c>
    </row>
    <row r="2394" spans="1:10">
      <c r="A2394" s="3" t="str">
        <f t="shared" ca="1" si="149"/>
        <v/>
      </c>
      <c r="B2394" s="4" t="str">
        <f t="shared" ca="1" si="150"/>
        <v/>
      </c>
      <c r="C2394" t="str">
        <f t="shared" ca="1" si="151"/>
        <v/>
      </c>
      <c r="D2394" s="1">
        <v>41011</v>
      </c>
      <c r="E2394" t="s">
        <v>4177</v>
      </c>
      <c r="F2394" s="2" t="s">
        <v>4170</v>
      </c>
      <c r="G2394">
        <v>19</v>
      </c>
      <c r="J2394" t="str">
        <f t="shared" si="148"/>
        <v/>
      </c>
    </row>
    <row r="2395" spans="1:10">
      <c r="A2395" s="3">
        <f t="shared" ca="1" si="149"/>
        <v>41011</v>
      </c>
      <c r="B2395" s="4" t="str">
        <f t="shared" ca="1" si="150"/>
        <v>12.00.20</v>
      </c>
      <c r="C2395">
        <f t="shared" ca="1" si="151"/>
        <v>19</v>
      </c>
      <c r="D2395">
        <v>0</v>
      </c>
      <c r="E2395">
        <v>4</v>
      </c>
      <c r="F2395" s="2" t="s">
        <v>4274</v>
      </c>
      <c r="G2395" t="s">
        <v>4178</v>
      </c>
      <c r="H2395">
        <v>18</v>
      </c>
      <c r="I2395">
        <v>8</v>
      </c>
      <c r="J2395">
        <f t="shared" si="148"/>
        <v>-1</v>
      </c>
    </row>
    <row r="2396" spans="1:10">
      <c r="A2396" s="3">
        <f t="shared" ca="1" si="149"/>
        <v>41011</v>
      </c>
      <c r="B2396" s="4" t="str">
        <f t="shared" ca="1" si="150"/>
        <v>12.00.20</v>
      </c>
      <c r="C2396">
        <f t="shared" ca="1" si="151"/>
        <v>19</v>
      </c>
      <c r="D2396">
        <v>0</v>
      </c>
      <c r="E2396">
        <v>4</v>
      </c>
      <c r="F2396" s="2" t="s">
        <v>4275</v>
      </c>
      <c r="G2396" t="s">
        <v>4179</v>
      </c>
      <c r="H2396">
        <v>10</v>
      </c>
      <c r="I2396">
        <v>9</v>
      </c>
      <c r="J2396">
        <f t="shared" si="148"/>
        <v>-2</v>
      </c>
    </row>
    <row r="2397" spans="1:10">
      <c r="A2397" s="3">
        <f t="shared" ca="1" si="149"/>
        <v>41011</v>
      </c>
      <c r="B2397" s="4" t="str">
        <f t="shared" ca="1" si="150"/>
        <v>12.00.20</v>
      </c>
      <c r="C2397">
        <f t="shared" ca="1" si="151"/>
        <v>19</v>
      </c>
      <c r="D2397">
        <v>0</v>
      </c>
      <c r="E2397">
        <v>4</v>
      </c>
      <c r="F2397" s="2" t="s">
        <v>4276</v>
      </c>
      <c r="G2397" t="s">
        <v>4180</v>
      </c>
      <c r="H2397">
        <v>4</v>
      </c>
      <c r="I2397">
        <v>9</v>
      </c>
      <c r="J2397">
        <f t="shared" si="148"/>
        <v>-3</v>
      </c>
    </row>
    <row r="2398" spans="1:10">
      <c r="A2398" s="3">
        <f t="shared" ca="1" si="149"/>
        <v>41011</v>
      </c>
      <c r="B2398" s="4" t="str">
        <f t="shared" ca="1" si="150"/>
        <v>12.00.20</v>
      </c>
      <c r="C2398">
        <f t="shared" ca="1" si="151"/>
        <v>19</v>
      </c>
      <c r="D2398">
        <v>0</v>
      </c>
      <c r="E2398">
        <v>4</v>
      </c>
      <c r="F2398" s="2" t="s">
        <v>4277</v>
      </c>
      <c r="G2398" t="s">
        <v>4181</v>
      </c>
      <c r="H2398">
        <v>0</v>
      </c>
      <c r="I2398">
        <v>9</v>
      </c>
      <c r="J2398">
        <f t="shared" si="148"/>
        <v>-4</v>
      </c>
    </row>
    <row r="2399" spans="1:10">
      <c r="A2399" s="3">
        <f t="shared" ca="1" si="149"/>
        <v>41011</v>
      </c>
      <c r="B2399" s="4" t="str">
        <f t="shared" ca="1" si="150"/>
        <v>12.00.20</v>
      </c>
      <c r="C2399">
        <f t="shared" ca="1" si="151"/>
        <v>19</v>
      </c>
      <c r="D2399">
        <v>0</v>
      </c>
      <c r="E2399">
        <v>4</v>
      </c>
      <c r="F2399" s="2" t="s">
        <v>4278</v>
      </c>
      <c r="G2399" t="s">
        <v>4182</v>
      </c>
      <c r="H2399">
        <v>0</v>
      </c>
      <c r="I2399">
        <v>9</v>
      </c>
      <c r="J2399">
        <f t="shared" si="148"/>
        <v>-5</v>
      </c>
    </row>
    <row r="2400" spans="1:10">
      <c r="A2400" s="3">
        <f t="shared" ca="1" si="149"/>
        <v>41011</v>
      </c>
      <c r="B2400" s="4" t="str">
        <f t="shared" ca="1" si="150"/>
        <v>12.00.20</v>
      </c>
      <c r="C2400">
        <f t="shared" ca="1" si="151"/>
        <v>19</v>
      </c>
      <c r="D2400">
        <v>1</v>
      </c>
      <c r="E2400">
        <v>3</v>
      </c>
      <c r="F2400" s="2" t="s">
        <v>4183</v>
      </c>
      <c r="G2400" t="s">
        <v>4178</v>
      </c>
      <c r="H2400">
        <v>0</v>
      </c>
      <c r="I2400">
        <v>10</v>
      </c>
      <c r="J2400">
        <f t="shared" si="148"/>
        <v>-1</v>
      </c>
    </row>
    <row r="2401" spans="1:10">
      <c r="A2401" s="3">
        <f t="shared" ca="1" si="149"/>
        <v>41011</v>
      </c>
      <c r="B2401" s="4" t="str">
        <f t="shared" ca="1" si="150"/>
        <v>12.00.20</v>
      </c>
      <c r="C2401">
        <f t="shared" ca="1" si="151"/>
        <v>19</v>
      </c>
      <c r="D2401">
        <v>1</v>
      </c>
      <c r="E2401">
        <v>3</v>
      </c>
      <c r="F2401" s="2" t="s">
        <v>4270</v>
      </c>
      <c r="G2401" t="s">
        <v>4179</v>
      </c>
      <c r="H2401">
        <v>0</v>
      </c>
      <c r="I2401">
        <v>9</v>
      </c>
      <c r="J2401">
        <f t="shared" si="148"/>
        <v>-2</v>
      </c>
    </row>
    <row r="2402" spans="1:10">
      <c r="A2402" s="3">
        <f t="shared" ca="1" si="149"/>
        <v>41011</v>
      </c>
      <c r="B2402" s="4" t="str">
        <f t="shared" ca="1" si="150"/>
        <v>12.00.20</v>
      </c>
      <c r="C2402">
        <f t="shared" ca="1" si="151"/>
        <v>19</v>
      </c>
      <c r="D2402">
        <v>1</v>
      </c>
      <c r="E2402">
        <v>3</v>
      </c>
      <c r="F2402" s="2" t="s">
        <v>4271</v>
      </c>
      <c r="G2402" t="s">
        <v>4180</v>
      </c>
      <c r="H2402">
        <v>0</v>
      </c>
      <c r="I2402">
        <v>8</v>
      </c>
      <c r="J2402">
        <f t="shared" si="148"/>
        <v>-3</v>
      </c>
    </row>
    <row r="2403" spans="1:10">
      <c r="A2403" s="3">
        <f t="shared" ca="1" si="149"/>
        <v>41011</v>
      </c>
      <c r="B2403" s="4" t="str">
        <f t="shared" ca="1" si="150"/>
        <v>12.00.20</v>
      </c>
      <c r="C2403">
        <f t="shared" ca="1" si="151"/>
        <v>19</v>
      </c>
      <c r="D2403">
        <v>1</v>
      </c>
      <c r="E2403">
        <v>3</v>
      </c>
      <c r="F2403" s="2" t="s">
        <v>4272</v>
      </c>
      <c r="G2403" t="s">
        <v>4181</v>
      </c>
      <c r="H2403">
        <v>18</v>
      </c>
      <c r="I2403">
        <v>2</v>
      </c>
      <c r="J2403">
        <f t="shared" si="148"/>
        <v>-4</v>
      </c>
    </row>
    <row r="2404" spans="1:10">
      <c r="A2404" s="3">
        <f t="shared" ca="1" si="149"/>
        <v>41011</v>
      </c>
      <c r="B2404" s="4" t="str">
        <f t="shared" ca="1" si="150"/>
        <v>12.00.20</v>
      </c>
      <c r="C2404">
        <f t="shared" ca="1" si="151"/>
        <v>19</v>
      </c>
      <c r="D2404">
        <v>1</v>
      </c>
      <c r="E2404">
        <v>3</v>
      </c>
      <c r="F2404" s="2" t="s">
        <v>4273</v>
      </c>
      <c r="G2404" t="s">
        <v>4182</v>
      </c>
      <c r="H2404">
        <v>15</v>
      </c>
      <c r="I2404">
        <v>2</v>
      </c>
      <c r="J2404">
        <f t="shared" si="148"/>
        <v>-5</v>
      </c>
    </row>
    <row r="2405" spans="1:10">
      <c r="A2405" s="3">
        <f t="shared" ca="1" si="149"/>
        <v>41011</v>
      </c>
      <c r="B2405" s="4" t="str">
        <f t="shared" ca="1" si="150"/>
        <v>12.00.20</v>
      </c>
      <c r="C2405">
        <f t="shared" ca="1" si="151"/>
        <v>19</v>
      </c>
      <c r="D2405">
        <v>2</v>
      </c>
      <c r="E2405">
        <v>1</v>
      </c>
      <c r="F2405" s="2" t="s">
        <v>4262</v>
      </c>
      <c r="G2405" t="s">
        <v>4178</v>
      </c>
      <c r="H2405">
        <v>19</v>
      </c>
      <c r="I2405">
        <v>7</v>
      </c>
      <c r="J2405">
        <f t="shared" si="148"/>
        <v>-1</v>
      </c>
    </row>
    <row r="2406" spans="1:10">
      <c r="A2406" s="3">
        <f t="shared" ca="1" si="149"/>
        <v>41011</v>
      </c>
      <c r="B2406" s="4" t="str">
        <f t="shared" ca="1" si="150"/>
        <v>12.00.20</v>
      </c>
      <c r="C2406">
        <f t="shared" ca="1" si="151"/>
        <v>19</v>
      </c>
      <c r="D2406">
        <v>2</v>
      </c>
      <c r="E2406">
        <v>1</v>
      </c>
      <c r="F2406" s="2" t="s">
        <v>4263</v>
      </c>
      <c r="G2406" t="s">
        <v>4179</v>
      </c>
      <c r="H2406">
        <v>15</v>
      </c>
      <c r="I2406">
        <v>5</v>
      </c>
      <c r="J2406">
        <f t="shared" si="148"/>
        <v>-2</v>
      </c>
    </row>
    <row r="2407" spans="1:10">
      <c r="A2407" s="3">
        <f t="shared" ca="1" si="149"/>
        <v>41011</v>
      </c>
      <c r="B2407" s="4" t="str">
        <f t="shared" ca="1" si="150"/>
        <v>12.00.20</v>
      </c>
      <c r="C2407">
        <f t="shared" ca="1" si="151"/>
        <v>19</v>
      </c>
      <c r="D2407">
        <v>2</v>
      </c>
      <c r="E2407">
        <v>1</v>
      </c>
      <c r="F2407" s="2" t="s">
        <v>4264</v>
      </c>
      <c r="G2407" t="s">
        <v>4180</v>
      </c>
      <c r="H2407">
        <v>4</v>
      </c>
      <c r="I2407">
        <v>5</v>
      </c>
      <c r="J2407">
        <f t="shared" si="148"/>
        <v>-3</v>
      </c>
    </row>
    <row r="2408" spans="1:10">
      <c r="A2408" s="3">
        <f t="shared" ca="1" si="149"/>
        <v>41011</v>
      </c>
      <c r="B2408" s="4" t="str">
        <f t="shared" ca="1" si="150"/>
        <v>12.00.20</v>
      </c>
      <c r="C2408">
        <f t="shared" ca="1" si="151"/>
        <v>19</v>
      </c>
      <c r="D2408">
        <v>2</v>
      </c>
      <c r="E2408">
        <v>1</v>
      </c>
      <c r="F2408" s="2" t="s">
        <v>4265</v>
      </c>
      <c r="G2408" t="s">
        <v>4181</v>
      </c>
      <c r="H2408">
        <v>0</v>
      </c>
      <c r="I2408">
        <v>10</v>
      </c>
      <c r="J2408">
        <f t="shared" si="148"/>
        <v>-4</v>
      </c>
    </row>
    <row r="2409" spans="1:10">
      <c r="A2409" s="3">
        <f t="shared" ca="1" si="149"/>
        <v>41011</v>
      </c>
      <c r="B2409" s="4" t="str">
        <f t="shared" ca="1" si="150"/>
        <v>12.00.20</v>
      </c>
      <c r="C2409">
        <f t="shared" ca="1" si="151"/>
        <v>19</v>
      </c>
      <c r="D2409">
        <v>2</v>
      </c>
      <c r="E2409">
        <v>1</v>
      </c>
      <c r="F2409" s="2" t="s">
        <v>4266</v>
      </c>
      <c r="G2409" t="s">
        <v>4182</v>
      </c>
      <c r="H2409">
        <v>0</v>
      </c>
      <c r="I2409">
        <v>10</v>
      </c>
      <c r="J2409">
        <f t="shared" si="148"/>
        <v>-5</v>
      </c>
    </row>
    <row r="2410" spans="1:10">
      <c r="A2410" s="3">
        <f t="shared" ca="1" si="149"/>
        <v>41011</v>
      </c>
      <c r="B2410" s="4" t="str">
        <f t="shared" ca="1" si="150"/>
        <v>12.00.20</v>
      </c>
      <c r="C2410">
        <f t="shared" ca="1" si="151"/>
        <v>19</v>
      </c>
      <c r="D2410">
        <v>3</v>
      </c>
      <c r="E2410">
        <v>2</v>
      </c>
      <c r="F2410" s="2" t="s">
        <v>4267</v>
      </c>
      <c r="G2410" t="s">
        <v>4178</v>
      </c>
      <c r="H2410">
        <v>18</v>
      </c>
      <c r="I2410">
        <v>4</v>
      </c>
      <c r="J2410">
        <f t="shared" si="148"/>
        <v>-1</v>
      </c>
    </row>
    <row r="2411" spans="1:10">
      <c r="A2411" s="3">
        <f t="shared" ca="1" si="149"/>
        <v>41011</v>
      </c>
      <c r="B2411" s="4" t="str">
        <f t="shared" ca="1" si="150"/>
        <v>12.00.20</v>
      </c>
      <c r="C2411">
        <f t="shared" ca="1" si="151"/>
        <v>19</v>
      </c>
      <c r="D2411">
        <v>3</v>
      </c>
      <c r="E2411">
        <v>2</v>
      </c>
      <c r="F2411" s="2" t="s">
        <v>4207</v>
      </c>
      <c r="G2411" t="s">
        <v>4179</v>
      </c>
      <c r="H2411">
        <v>18</v>
      </c>
      <c r="I2411">
        <v>2</v>
      </c>
      <c r="J2411">
        <f t="shared" si="148"/>
        <v>-2</v>
      </c>
    </row>
    <row r="2412" spans="1:10">
      <c r="A2412" s="3">
        <f t="shared" ca="1" si="149"/>
        <v>41011</v>
      </c>
      <c r="B2412" s="4" t="str">
        <f t="shared" ca="1" si="150"/>
        <v>12.00.20</v>
      </c>
      <c r="C2412">
        <f t="shared" ca="1" si="151"/>
        <v>19</v>
      </c>
      <c r="D2412">
        <v>3</v>
      </c>
      <c r="E2412">
        <v>2</v>
      </c>
      <c r="F2412" s="2" t="s">
        <v>4268</v>
      </c>
      <c r="G2412" t="s">
        <v>4180</v>
      </c>
      <c r="H2412">
        <v>0</v>
      </c>
      <c r="I2412">
        <v>0</v>
      </c>
      <c r="J2412">
        <f t="shared" si="148"/>
        <v>-3</v>
      </c>
    </row>
    <row r="2413" spans="1:10">
      <c r="A2413" s="3">
        <f t="shared" ca="1" si="149"/>
        <v>41011</v>
      </c>
      <c r="B2413" s="4" t="str">
        <f t="shared" ca="1" si="150"/>
        <v>12.00.20</v>
      </c>
      <c r="C2413">
        <f t="shared" ca="1" si="151"/>
        <v>19</v>
      </c>
      <c r="D2413">
        <v>3</v>
      </c>
      <c r="E2413">
        <v>2</v>
      </c>
      <c r="F2413" s="2" t="s">
        <v>4269</v>
      </c>
      <c r="G2413" t="s">
        <v>4181</v>
      </c>
      <c r="H2413">
        <v>0</v>
      </c>
      <c r="I2413">
        <v>0</v>
      </c>
      <c r="J2413">
        <f t="shared" si="148"/>
        <v>-4</v>
      </c>
    </row>
    <row r="2414" spans="1:10">
      <c r="A2414" s="3">
        <f t="shared" ca="1" si="149"/>
        <v>41011</v>
      </c>
      <c r="B2414" s="4" t="str">
        <f t="shared" ca="1" si="150"/>
        <v>12.00.20</v>
      </c>
      <c r="C2414">
        <f t="shared" ca="1" si="151"/>
        <v>19</v>
      </c>
      <c r="D2414">
        <v>3</v>
      </c>
      <c r="E2414">
        <v>2</v>
      </c>
      <c r="F2414" s="2" t="s">
        <v>4229</v>
      </c>
      <c r="G2414" t="s">
        <v>4182</v>
      </c>
      <c r="H2414">
        <v>0</v>
      </c>
      <c r="I2414">
        <v>9</v>
      </c>
      <c r="J2414">
        <f t="shared" si="148"/>
        <v>-5</v>
      </c>
    </row>
    <row r="2415" spans="1:10">
      <c r="A2415" s="3">
        <f t="shared" ca="1" si="149"/>
        <v>41011</v>
      </c>
      <c r="B2415" s="4" t="str">
        <f t="shared" ca="1" si="150"/>
        <v>12.00.20</v>
      </c>
      <c r="C2415">
        <f t="shared" ca="1" si="151"/>
        <v>19</v>
      </c>
      <c r="D2415">
        <v>4</v>
      </c>
      <c r="E2415">
        <v>0</v>
      </c>
      <c r="F2415" s="2" t="s">
        <v>4220</v>
      </c>
      <c r="G2415" t="s">
        <v>4178</v>
      </c>
      <c r="H2415">
        <v>10</v>
      </c>
      <c r="I2415">
        <v>4</v>
      </c>
      <c r="J2415">
        <f t="shared" si="148"/>
        <v>-1</v>
      </c>
    </row>
    <row r="2416" spans="1:10">
      <c r="A2416" s="3">
        <f t="shared" ca="1" si="149"/>
        <v>41011</v>
      </c>
      <c r="B2416" s="4" t="str">
        <f t="shared" ca="1" si="150"/>
        <v>12.00.20</v>
      </c>
      <c r="C2416">
        <f t="shared" ca="1" si="151"/>
        <v>19</v>
      </c>
      <c r="D2416">
        <v>4</v>
      </c>
      <c r="E2416">
        <v>0</v>
      </c>
      <c r="F2416" s="2" t="s">
        <v>4259</v>
      </c>
      <c r="G2416" t="s">
        <v>4179</v>
      </c>
      <c r="H2416">
        <v>10</v>
      </c>
      <c r="I2416">
        <v>5</v>
      </c>
      <c r="J2416">
        <f t="shared" si="148"/>
        <v>-2</v>
      </c>
    </row>
    <row r="2417" spans="1:10">
      <c r="A2417" s="3">
        <f t="shared" ca="1" si="149"/>
        <v>41011</v>
      </c>
      <c r="B2417" s="4" t="str">
        <f t="shared" ca="1" si="150"/>
        <v>12.00.20</v>
      </c>
      <c r="C2417">
        <f t="shared" ca="1" si="151"/>
        <v>19</v>
      </c>
      <c r="D2417">
        <v>4</v>
      </c>
      <c r="E2417">
        <v>0</v>
      </c>
      <c r="F2417" s="2" t="s">
        <v>4260</v>
      </c>
      <c r="G2417" t="s">
        <v>4180</v>
      </c>
      <c r="H2417">
        <v>4</v>
      </c>
      <c r="I2417">
        <v>6</v>
      </c>
      <c r="J2417">
        <f t="shared" si="148"/>
        <v>-3</v>
      </c>
    </row>
    <row r="2418" spans="1:10">
      <c r="A2418" s="3">
        <f t="shared" ca="1" si="149"/>
        <v>41011</v>
      </c>
      <c r="B2418" s="4" t="str">
        <f t="shared" ca="1" si="150"/>
        <v>12.00.20</v>
      </c>
      <c r="C2418">
        <f t="shared" ca="1" si="151"/>
        <v>19</v>
      </c>
      <c r="D2418">
        <v>4</v>
      </c>
      <c r="E2418">
        <v>0</v>
      </c>
      <c r="F2418" s="2" t="s">
        <v>4261</v>
      </c>
      <c r="G2418" t="s">
        <v>4181</v>
      </c>
      <c r="H2418">
        <v>4</v>
      </c>
      <c r="I2418">
        <v>4</v>
      </c>
      <c r="J2418">
        <f t="shared" si="148"/>
        <v>-4</v>
      </c>
    </row>
    <row r="2419" spans="1:10">
      <c r="A2419" s="3">
        <f t="shared" ca="1" si="149"/>
        <v>41011</v>
      </c>
      <c r="B2419" s="4" t="str">
        <f t="shared" ca="1" si="150"/>
        <v>12.00.20</v>
      </c>
      <c r="C2419">
        <f t="shared" ca="1" si="151"/>
        <v>19</v>
      </c>
      <c r="D2419">
        <v>4</v>
      </c>
      <c r="E2419">
        <v>0</v>
      </c>
      <c r="F2419" s="2" t="s">
        <v>4199</v>
      </c>
      <c r="G2419" t="s">
        <v>4182</v>
      </c>
      <c r="H2419">
        <v>0</v>
      </c>
      <c r="I2419">
        <v>9</v>
      </c>
      <c r="J2419">
        <f t="shared" si="148"/>
        <v>-5</v>
      </c>
    </row>
    <row r="2420" spans="1:10">
      <c r="A2420" s="3" t="str">
        <f t="shared" ca="1" si="149"/>
        <v/>
      </c>
      <c r="B2420" s="4" t="str">
        <f t="shared" ca="1" si="150"/>
        <v/>
      </c>
      <c r="C2420" t="str">
        <f t="shared" ca="1" si="151"/>
        <v/>
      </c>
      <c r="D2420" s="1">
        <v>41011</v>
      </c>
      <c r="E2420" t="s">
        <v>4177</v>
      </c>
      <c r="F2420" s="2" t="s">
        <v>4170</v>
      </c>
      <c r="G2420">
        <v>2</v>
      </c>
      <c r="J2420" t="str">
        <f t="shared" si="148"/>
        <v/>
      </c>
    </row>
    <row r="2421" spans="1:10">
      <c r="A2421" s="3">
        <f t="shared" ca="1" si="149"/>
        <v>41011</v>
      </c>
      <c r="B2421" s="4" t="str">
        <f t="shared" ca="1" si="150"/>
        <v>12.00.20</v>
      </c>
      <c r="C2421">
        <f t="shared" ca="1" si="151"/>
        <v>2</v>
      </c>
      <c r="D2421">
        <v>0</v>
      </c>
      <c r="E2421">
        <v>3</v>
      </c>
      <c r="F2421" s="2" t="s">
        <v>4183</v>
      </c>
      <c r="G2421" t="s">
        <v>4178</v>
      </c>
      <c r="H2421">
        <v>20</v>
      </c>
      <c r="I2421">
        <v>9</v>
      </c>
      <c r="J2421">
        <f t="shared" si="148"/>
        <v>-1</v>
      </c>
    </row>
    <row r="2422" spans="1:10">
      <c r="A2422" s="3">
        <f t="shared" ca="1" si="149"/>
        <v>41011</v>
      </c>
      <c r="B2422" s="4" t="str">
        <f t="shared" ca="1" si="150"/>
        <v>12.00.20</v>
      </c>
      <c r="C2422">
        <f t="shared" ca="1" si="151"/>
        <v>2</v>
      </c>
      <c r="D2422">
        <v>0</v>
      </c>
      <c r="E2422">
        <v>3</v>
      </c>
      <c r="F2422" s="2" t="s">
        <v>4270</v>
      </c>
      <c r="G2422" t="s">
        <v>4179</v>
      </c>
      <c r="H2422">
        <v>19</v>
      </c>
      <c r="I2422">
        <v>5</v>
      </c>
      <c r="J2422">
        <f t="shared" si="148"/>
        <v>-2</v>
      </c>
    </row>
    <row r="2423" spans="1:10">
      <c r="A2423" s="3">
        <f t="shared" ca="1" si="149"/>
        <v>41011</v>
      </c>
      <c r="B2423" s="4" t="str">
        <f t="shared" ca="1" si="150"/>
        <v>12.00.20</v>
      </c>
      <c r="C2423">
        <f t="shared" ca="1" si="151"/>
        <v>2</v>
      </c>
      <c r="D2423">
        <v>0</v>
      </c>
      <c r="E2423">
        <v>3</v>
      </c>
      <c r="F2423" s="2" t="s">
        <v>4271</v>
      </c>
      <c r="G2423" t="s">
        <v>4180</v>
      </c>
      <c r="H2423">
        <v>1</v>
      </c>
      <c r="I2423">
        <v>3</v>
      </c>
      <c r="J2423">
        <f t="shared" si="148"/>
        <v>-3</v>
      </c>
    </row>
    <row r="2424" spans="1:10">
      <c r="A2424" s="3">
        <f t="shared" ca="1" si="149"/>
        <v>41011</v>
      </c>
      <c r="B2424" s="4" t="str">
        <f t="shared" ca="1" si="150"/>
        <v>12.00.20</v>
      </c>
      <c r="C2424">
        <f t="shared" ca="1" si="151"/>
        <v>2</v>
      </c>
      <c r="D2424">
        <v>0</v>
      </c>
      <c r="E2424">
        <v>3</v>
      </c>
      <c r="F2424" s="2" t="s">
        <v>4272</v>
      </c>
      <c r="G2424" t="s">
        <v>4181</v>
      </c>
      <c r="H2424">
        <v>4</v>
      </c>
      <c r="I2424">
        <v>6</v>
      </c>
      <c r="J2424">
        <f t="shared" si="148"/>
        <v>-4</v>
      </c>
    </row>
    <row r="2425" spans="1:10">
      <c r="A2425" s="3">
        <f t="shared" ca="1" si="149"/>
        <v>41011</v>
      </c>
      <c r="B2425" s="4" t="str">
        <f t="shared" ca="1" si="150"/>
        <v>12.00.20</v>
      </c>
      <c r="C2425">
        <f t="shared" ca="1" si="151"/>
        <v>2</v>
      </c>
      <c r="D2425">
        <v>0</v>
      </c>
      <c r="E2425">
        <v>3</v>
      </c>
      <c r="F2425" s="2" t="s">
        <v>4273</v>
      </c>
      <c r="G2425" t="s">
        <v>4182</v>
      </c>
      <c r="H2425">
        <v>0</v>
      </c>
      <c r="I2425">
        <v>3</v>
      </c>
      <c r="J2425">
        <f t="shared" si="148"/>
        <v>-5</v>
      </c>
    </row>
    <row r="2426" spans="1:10">
      <c r="A2426" s="3">
        <f t="shared" ca="1" si="149"/>
        <v>41011</v>
      </c>
      <c r="B2426" s="4" t="str">
        <f t="shared" ca="1" si="150"/>
        <v>12.00.20</v>
      </c>
      <c r="C2426">
        <f t="shared" ca="1" si="151"/>
        <v>2</v>
      </c>
      <c r="D2426">
        <v>1</v>
      </c>
      <c r="E2426">
        <v>0</v>
      </c>
      <c r="F2426" s="2" t="s">
        <v>4220</v>
      </c>
      <c r="G2426" t="s">
        <v>4178</v>
      </c>
      <c r="H2426">
        <v>15</v>
      </c>
      <c r="I2426">
        <v>10</v>
      </c>
      <c r="J2426">
        <f t="shared" si="148"/>
        <v>-1</v>
      </c>
    </row>
    <row r="2427" spans="1:10">
      <c r="A2427" s="3">
        <f t="shared" ca="1" si="149"/>
        <v>41011</v>
      </c>
      <c r="B2427" s="4" t="str">
        <f t="shared" ca="1" si="150"/>
        <v>12.00.20</v>
      </c>
      <c r="C2427">
        <f t="shared" ca="1" si="151"/>
        <v>2</v>
      </c>
      <c r="D2427">
        <v>1</v>
      </c>
      <c r="E2427">
        <v>0</v>
      </c>
      <c r="F2427" s="2" t="s">
        <v>4259</v>
      </c>
      <c r="G2427" t="s">
        <v>4179</v>
      </c>
      <c r="H2427">
        <v>20</v>
      </c>
      <c r="I2427">
        <v>5</v>
      </c>
      <c r="J2427">
        <f t="shared" si="148"/>
        <v>-2</v>
      </c>
    </row>
    <row r="2428" spans="1:10">
      <c r="A2428" s="3">
        <f t="shared" ca="1" si="149"/>
        <v>41011</v>
      </c>
      <c r="B2428" s="4" t="str">
        <f t="shared" ca="1" si="150"/>
        <v>12.00.20</v>
      </c>
      <c r="C2428">
        <f t="shared" ca="1" si="151"/>
        <v>2</v>
      </c>
      <c r="D2428">
        <v>1</v>
      </c>
      <c r="E2428">
        <v>0</v>
      </c>
      <c r="F2428" s="2" t="s">
        <v>4260</v>
      </c>
      <c r="G2428" t="s">
        <v>4180</v>
      </c>
      <c r="H2428">
        <v>19</v>
      </c>
      <c r="I2428">
        <v>10</v>
      </c>
      <c r="J2428">
        <f t="shared" si="148"/>
        <v>-3</v>
      </c>
    </row>
    <row r="2429" spans="1:10">
      <c r="A2429" s="3">
        <f t="shared" ca="1" si="149"/>
        <v>41011</v>
      </c>
      <c r="B2429" s="4" t="str">
        <f t="shared" ca="1" si="150"/>
        <v>12.00.20</v>
      </c>
      <c r="C2429">
        <f t="shared" ca="1" si="151"/>
        <v>2</v>
      </c>
      <c r="D2429">
        <v>1</v>
      </c>
      <c r="E2429">
        <v>0</v>
      </c>
      <c r="F2429" s="2" t="s">
        <v>4261</v>
      </c>
      <c r="G2429" t="s">
        <v>4181</v>
      </c>
      <c r="H2429">
        <v>0</v>
      </c>
      <c r="I2429">
        <v>9</v>
      </c>
      <c r="J2429">
        <f t="shared" si="148"/>
        <v>-4</v>
      </c>
    </row>
    <row r="2430" spans="1:10">
      <c r="A2430" s="3">
        <f t="shared" ca="1" si="149"/>
        <v>41011</v>
      </c>
      <c r="B2430" s="4" t="str">
        <f t="shared" ca="1" si="150"/>
        <v>12.00.20</v>
      </c>
      <c r="C2430">
        <f t="shared" ca="1" si="151"/>
        <v>2</v>
      </c>
      <c r="D2430">
        <v>1</v>
      </c>
      <c r="E2430">
        <v>0</v>
      </c>
      <c r="F2430" s="2" t="s">
        <v>4199</v>
      </c>
      <c r="G2430" t="s">
        <v>4182</v>
      </c>
      <c r="H2430">
        <v>0</v>
      </c>
      <c r="I2430">
        <v>5</v>
      </c>
      <c r="J2430">
        <f t="shared" si="148"/>
        <v>-5</v>
      </c>
    </row>
    <row r="2431" spans="1:10">
      <c r="A2431" s="3">
        <f t="shared" ca="1" si="149"/>
        <v>41011</v>
      </c>
      <c r="B2431" s="4" t="str">
        <f t="shared" ca="1" si="150"/>
        <v>12.00.20</v>
      </c>
      <c r="C2431">
        <f t="shared" ca="1" si="151"/>
        <v>2</v>
      </c>
      <c r="D2431">
        <v>2</v>
      </c>
      <c r="E2431">
        <v>2</v>
      </c>
      <c r="F2431" s="2" t="s">
        <v>4267</v>
      </c>
      <c r="G2431" t="s">
        <v>4178</v>
      </c>
      <c r="H2431">
        <v>19</v>
      </c>
      <c r="I2431">
        <v>2</v>
      </c>
      <c r="J2431">
        <f t="shared" si="148"/>
        <v>-1</v>
      </c>
    </row>
    <row r="2432" spans="1:10">
      <c r="A2432" s="3">
        <f t="shared" ca="1" si="149"/>
        <v>41011</v>
      </c>
      <c r="B2432" s="4" t="str">
        <f t="shared" ca="1" si="150"/>
        <v>12.00.20</v>
      </c>
      <c r="C2432">
        <f t="shared" ca="1" si="151"/>
        <v>2</v>
      </c>
      <c r="D2432">
        <v>2</v>
      </c>
      <c r="E2432">
        <v>2</v>
      </c>
      <c r="F2432" s="2" t="s">
        <v>4207</v>
      </c>
      <c r="G2432" t="s">
        <v>4179</v>
      </c>
      <c r="H2432">
        <v>19</v>
      </c>
      <c r="I2432">
        <v>0</v>
      </c>
      <c r="J2432">
        <f t="shared" si="148"/>
        <v>-2</v>
      </c>
    </row>
    <row r="2433" spans="1:10">
      <c r="A2433" s="3">
        <f t="shared" ca="1" si="149"/>
        <v>41011</v>
      </c>
      <c r="B2433" s="4" t="str">
        <f t="shared" ca="1" si="150"/>
        <v>12.00.20</v>
      </c>
      <c r="C2433">
        <f t="shared" ca="1" si="151"/>
        <v>2</v>
      </c>
      <c r="D2433">
        <v>2</v>
      </c>
      <c r="E2433">
        <v>2</v>
      </c>
      <c r="F2433" s="2" t="s">
        <v>4268</v>
      </c>
      <c r="G2433" t="s">
        <v>4180</v>
      </c>
      <c r="H2433">
        <v>4</v>
      </c>
      <c r="I2433">
        <v>0</v>
      </c>
      <c r="J2433">
        <f t="shared" si="148"/>
        <v>-3</v>
      </c>
    </row>
    <row r="2434" spans="1:10">
      <c r="A2434" s="3">
        <f t="shared" ca="1" si="149"/>
        <v>41011</v>
      </c>
      <c r="B2434" s="4" t="str">
        <f t="shared" ca="1" si="150"/>
        <v>12.00.20</v>
      </c>
      <c r="C2434">
        <f t="shared" ca="1" si="151"/>
        <v>2</v>
      </c>
      <c r="D2434">
        <v>2</v>
      </c>
      <c r="E2434">
        <v>2</v>
      </c>
      <c r="F2434" s="2" t="s">
        <v>4269</v>
      </c>
      <c r="G2434" t="s">
        <v>4181</v>
      </c>
      <c r="H2434">
        <v>1</v>
      </c>
      <c r="I2434">
        <v>3</v>
      </c>
      <c r="J2434">
        <f t="shared" ref="J2434:J2497" si="152">IF(G2434="A", -1, IF(G2434="B", -2, IF(G2434="C", -3, IF(G2434="D", -4, IF(G2434="E", -5, "")))))</f>
        <v>-4</v>
      </c>
    </row>
    <row r="2435" spans="1:10">
      <c r="A2435" s="3">
        <f t="shared" ref="A2435:A2498" ca="1" si="153">IF(D2435=0,OFFSET(D2435,-5*D2435+J2435,0),IF(D2435=1,OFFSET(D2435,-5*D2435+J2435,0),IF(D2435=2,OFFSET(D2435,-5*D2435+J2435,0),IF(D2435=3,OFFSET(D2435,-5*D2435+J2435,0),IF(D2435=4,OFFSET(D2435,-5*D2435+J2435,0),"")))))</f>
        <v>41011</v>
      </c>
      <c r="B2435" s="4" t="str">
        <f t="shared" ref="B2435:B2498" ca="1" si="154">IF(D2435=0,OFFSET(D2435,-5*D2435+J2435,1),IF(D2435=1,OFFSET(D2435,-5*D2435+J2435,1),IF(D2435=2,OFFSET(D2435,-5*D2435+J2435,1),IF(D2435=3,OFFSET(D2435,-5*D2435+J2435,1),IF(D2435=4,OFFSET(D2435,-5*D2435+J2435,1),"")))))</f>
        <v>12.00.20</v>
      </c>
      <c r="C2435">
        <f t="shared" ref="C2435:C2498" ca="1" si="155">IF(D2435=0,OFFSET(D2435,-5*D2435+J2435,3),IF(D2435=1,OFFSET(D2435,-5*D2435+J2435,3),IF(D2435=2,OFFSET(D2435,-5*D2435+J2435,3),IF(D2435=3,OFFSET(D2435,-5*D2435+J2435,3),IF(D2435=4,OFFSET(D2435,-5*D2435+J2435,3),"")))))</f>
        <v>2</v>
      </c>
      <c r="D2435">
        <v>2</v>
      </c>
      <c r="E2435">
        <v>2</v>
      </c>
      <c r="F2435" s="2" t="s">
        <v>4229</v>
      </c>
      <c r="G2435" t="s">
        <v>4182</v>
      </c>
      <c r="H2435">
        <v>0</v>
      </c>
      <c r="I2435">
        <v>3</v>
      </c>
      <c r="J2435">
        <f t="shared" si="152"/>
        <v>-5</v>
      </c>
    </row>
    <row r="2436" spans="1:10">
      <c r="A2436" s="3">
        <f t="shared" ca="1" si="153"/>
        <v>41011</v>
      </c>
      <c r="B2436" s="4" t="str">
        <f t="shared" ca="1" si="154"/>
        <v>12.00.20</v>
      </c>
      <c r="C2436">
        <f t="shared" ca="1" si="155"/>
        <v>2</v>
      </c>
      <c r="D2436">
        <v>3</v>
      </c>
      <c r="E2436">
        <v>1</v>
      </c>
      <c r="F2436" s="2" t="s">
        <v>4262</v>
      </c>
      <c r="G2436" t="s">
        <v>4178</v>
      </c>
      <c r="H2436">
        <v>20</v>
      </c>
      <c r="I2436">
        <v>5</v>
      </c>
      <c r="J2436">
        <f t="shared" si="152"/>
        <v>-1</v>
      </c>
    </row>
    <row r="2437" spans="1:10">
      <c r="A2437" s="3">
        <f t="shared" ca="1" si="153"/>
        <v>41011</v>
      </c>
      <c r="B2437" s="4" t="str">
        <f t="shared" ca="1" si="154"/>
        <v>12.00.20</v>
      </c>
      <c r="C2437">
        <f t="shared" ca="1" si="155"/>
        <v>2</v>
      </c>
      <c r="D2437">
        <v>3</v>
      </c>
      <c r="E2437">
        <v>1</v>
      </c>
      <c r="F2437" s="2" t="s">
        <v>4263</v>
      </c>
      <c r="G2437" t="s">
        <v>4179</v>
      </c>
      <c r="H2437">
        <v>19</v>
      </c>
      <c r="I2437">
        <v>5</v>
      </c>
      <c r="J2437">
        <f t="shared" si="152"/>
        <v>-2</v>
      </c>
    </row>
    <row r="2438" spans="1:10">
      <c r="A2438" s="3">
        <f t="shared" ca="1" si="153"/>
        <v>41011</v>
      </c>
      <c r="B2438" s="4" t="str">
        <f t="shared" ca="1" si="154"/>
        <v>12.00.20</v>
      </c>
      <c r="C2438">
        <f t="shared" ca="1" si="155"/>
        <v>2</v>
      </c>
      <c r="D2438">
        <v>3</v>
      </c>
      <c r="E2438">
        <v>1</v>
      </c>
      <c r="F2438" s="2" t="s">
        <v>4264</v>
      </c>
      <c r="G2438" t="s">
        <v>4180</v>
      </c>
      <c r="H2438">
        <v>4</v>
      </c>
      <c r="I2438">
        <v>5</v>
      </c>
      <c r="J2438">
        <f t="shared" si="152"/>
        <v>-3</v>
      </c>
    </row>
    <row r="2439" spans="1:10">
      <c r="A2439" s="3">
        <f t="shared" ca="1" si="153"/>
        <v>41011</v>
      </c>
      <c r="B2439" s="4" t="str">
        <f t="shared" ca="1" si="154"/>
        <v>12.00.20</v>
      </c>
      <c r="C2439">
        <f t="shared" ca="1" si="155"/>
        <v>2</v>
      </c>
      <c r="D2439">
        <v>3</v>
      </c>
      <c r="E2439">
        <v>1</v>
      </c>
      <c r="F2439" s="2" t="s">
        <v>4265</v>
      </c>
      <c r="G2439" t="s">
        <v>4181</v>
      </c>
      <c r="H2439">
        <v>0</v>
      </c>
      <c r="I2439">
        <v>1</v>
      </c>
      <c r="J2439">
        <f t="shared" si="152"/>
        <v>-4</v>
      </c>
    </row>
    <row r="2440" spans="1:10">
      <c r="A2440" s="3">
        <f t="shared" ca="1" si="153"/>
        <v>41011</v>
      </c>
      <c r="B2440" s="4" t="str">
        <f t="shared" ca="1" si="154"/>
        <v>12.00.20</v>
      </c>
      <c r="C2440">
        <f t="shared" ca="1" si="155"/>
        <v>2</v>
      </c>
      <c r="D2440">
        <v>3</v>
      </c>
      <c r="E2440">
        <v>1</v>
      </c>
      <c r="F2440" s="2" t="s">
        <v>4266</v>
      </c>
      <c r="G2440" t="s">
        <v>4182</v>
      </c>
      <c r="H2440">
        <v>1</v>
      </c>
      <c r="I2440">
        <v>10</v>
      </c>
      <c r="J2440">
        <f t="shared" si="152"/>
        <v>-5</v>
      </c>
    </row>
    <row r="2441" spans="1:10">
      <c r="A2441" s="3">
        <f t="shared" ca="1" si="153"/>
        <v>41011</v>
      </c>
      <c r="B2441" s="4" t="str">
        <f t="shared" ca="1" si="154"/>
        <v>12.00.20</v>
      </c>
      <c r="C2441">
        <f t="shared" ca="1" si="155"/>
        <v>2</v>
      </c>
      <c r="D2441">
        <v>4</v>
      </c>
      <c r="E2441">
        <v>4</v>
      </c>
      <c r="F2441" s="2" t="s">
        <v>4274</v>
      </c>
      <c r="G2441" t="s">
        <v>4178</v>
      </c>
      <c r="H2441">
        <v>20</v>
      </c>
      <c r="I2441">
        <v>6</v>
      </c>
      <c r="J2441">
        <f t="shared" si="152"/>
        <v>-1</v>
      </c>
    </row>
    <row r="2442" spans="1:10">
      <c r="A2442" s="3">
        <f t="shared" ca="1" si="153"/>
        <v>41011</v>
      </c>
      <c r="B2442" s="4" t="str">
        <f t="shared" ca="1" si="154"/>
        <v>12.00.20</v>
      </c>
      <c r="C2442">
        <f t="shared" ca="1" si="155"/>
        <v>2</v>
      </c>
      <c r="D2442">
        <v>4</v>
      </c>
      <c r="E2442">
        <v>4</v>
      </c>
      <c r="F2442" s="2" t="s">
        <v>4275</v>
      </c>
      <c r="G2442" t="s">
        <v>4179</v>
      </c>
      <c r="H2442">
        <v>20</v>
      </c>
      <c r="I2442">
        <v>6</v>
      </c>
      <c r="J2442">
        <f t="shared" si="152"/>
        <v>-2</v>
      </c>
    </row>
    <row r="2443" spans="1:10">
      <c r="A2443" s="3">
        <f t="shared" ca="1" si="153"/>
        <v>41011</v>
      </c>
      <c r="B2443" s="4" t="str">
        <f t="shared" ca="1" si="154"/>
        <v>12.00.20</v>
      </c>
      <c r="C2443">
        <f t="shared" ca="1" si="155"/>
        <v>2</v>
      </c>
      <c r="D2443">
        <v>4</v>
      </c>
      <c r="E2443">
        <v>4</v>
      </c>
      <c r="F2443" s="2" t="s">
        <v>4276</v>
      </c>
      <c r="G2443" t="s">
        <v>4180</v>
      </c>
      <c r="H2443">
        <v>15</v>
      </c>
      <c r="I2443">
        <v>10</v>
      </c>
      <c r="J2443">
        <f t="shared" si="152"/>
        <v>-3</v>
      </c>
    </row>
    <row r="2444" spans="1:10">
      <c r="A2444" s="3">
        <f t="shared" ca="1" si="153"/>
        <v>41011</v>
      </c>
      <c r="B2444" s="4" t="str">
        <f t="shared" ca="1" si="154"/>
        <v>12.00.20</v>
      </c>
      <c r="C2444">
        <f t="shared" ca="1" si="155"/>
        <v>2</v>
      </c>
      <c r="D2444">
        <v>4</v>
      </c>
      <c r="E2444">
        <v>4</v>
      </c>
      <c r="F2444" s="2" t="s">
        <v>4277</v>
      </c>
      <c r="G2444" t="s">
        <v>4181</v>
      </c>
      <c r="H2444">
        <v>0</v>
      </c>
      <c r="I2444">
        <v>8</v>
      </c>
      <c r="J2444">
        <f t="shared" si="152"/>
        <v>-4</v>
      </c>
    </row>
    <row r="2445" spans="1:10">
      <c r="A2445" s="3">
        <f t="shared" ca="1" si="153"/>
        <v>41011</v>
      </c>
      <c r="B2445" s="4" t="str">
        <f t="shared" ca="1" si="154"/>
        <v>12.00.20</v>
      </c>
      <c r="C2445">
        <f t="shared" ca="1" si="155"/>
        <v>2</v>
      </c>
      <c r="D2445">
        <v>4</v>
      </c>
      <c r="E2445">
        <v>4</v>
      </c>
      <c r="F2445" s="2" t="s">
        <v>4278</v>
      </c>
      <c r="G2445" t="s">
        <v>4182</v>
      </c>
      <c r="H2445">
        <v>0</v>
      </c>
      <c r="I2445">
        <v>3</v>
      </c>
      <c r="J2445">
        <f t="shared" si="152"/>
        <v>-5</v>
      </c>
    </row>
    <row r="2446" spans="1:10">
      <c r="A2446" s="3" t="str">
        <f t="shared" ca="1" si="153"/>
        <v/>
      </c>
      <c r="B2446" s="4" t="str">
        <f t="shared" ca="1" si="154"/>
        <v/>
      </c>
      <c r="C2446" t="str">
        <f t="shared" ca="1" si="155"/>
        <v/>
      </c>
      <c r="D2446" s="1">
        <v>41011</v>
      </c>
      <c r="E2446" t="s">
        <v>4177</v>
      </c>
      <c r="F2446" s="2" t="s">
        <v>4170</v>
      </c>
      <c r="G2446">
        <v>20</v>
      </c>
      <c r="J2446" t="str">
        <f t="shared" si="152"/>
        <v/>
      </c>
    </row>
    <row r="2447" spans="1:10">
      <c r="A2447" s="3">
        <f t="shared" ca="1" si="153"/>
        <v>41011</v>
      </c>
      <c r="B2447" s="4" t="str">
        <f t="shared" ca="1" si="154"/>
        <v>12.00.20</v>
      </c>
      <c r="C2447">
        <f t="shared" ca="1" si="155"/>
        <v>20</v>
      </c>
      <c r="D2447">
        <v>0</v>
      </c>
      <c r="E2447">
        <v>2</v>
      </c>
      <c r="F2447" s="2" t="s">
        <v>4267</v>
      </c>
      <c r="G2447" t="s">
        <v>4178</v>
      </c>
      <c r="H2447">
        <v>18</v>
      </c>
      <c r="I2447">
        <v>4</v>
      </c>
      <c r="J2447">
        <f t="shared" si="152"/>
        <v>-1</v>
      </c>
    </row>
    <row r="2448" spans="1:10">
      <c r="A2448" s="3">
        <f t="shared" ca="1" si="153"/>
        <v>41011</v>
      </c>
      <c r="B2448" s="4" t="str">
        <f t="shared" ca="1" si="154"/>
        <v>12.00.20</v>
      </c>
      <c r="C2448">
        <f t="shared" ca="1" si="155"/>
        <v>20</v>
      </c>
      <c r="D2448">
        <v>0</v>
      </c>
      <c r="E2448">
        <v>2</v>
      </c>
      <c r="F2448" s="2" t="s">
        <v>4207</v>
      </c>
      <c r="G2448" t="s">
        <v>4179</v>
      </c>
      <c r="H2448">
        <v>20</v>
      </c>
      <c r="I2448">
        <v>4</v>
      </c>
      <c r="J2448">
        <f t="shared" si="152"/>
        <v>-2</v>
      </c>
    </row>
    <row r="2449" spans="1:10">
      <c r="A2449" s="3">
        <f t="shared" ca="1" si="153"/>
        <v>41011</v>
      </c>
      <c r="B2449" s="4" t="str">
        <f t="shared" ca="1" si="154"/>
        <v>12.00.20</v>
      </c>
      <c r="C2449">
        <f t="shared" ca="1" si="155"/>
        <v>20</v>
      </c>
      <c r="D2449">
        <v>0</v>
      </c>
      <c r="E2449">
        <v>2</v>
      </c>
      <c r="F2449" s="2" t="s">
        <v>4268</v>
      </c>
      <c r="G2449" t="s">
        <v>4180</v>
      </c>
      <c r="H2449">
        <v>19</v>
      </c>
      <c r="I2449">
        <v>4</v>
      </c>
      <c r="J2449">
        <f t="shared" si="152"/>
        <v>-3</v>
      </c>
    </row>
    <row r="2450" spans="1:10">
      <c r="A2450" s="3">
        <f t="shared" ca="1" si="153"/>
        <v>41011</v>
      </c>
      <c r="B2450" s="4" t="str">
        <f t="shared" ca="1" si="154"/>
        <v>12.00.20</v>
      </c>
      <c r="C2450">
        <f t="shared" ca="1" si="155"/>
        <v>20</v>
      </c>
      <c r="D2450">
        <v>0</v>
      </c>
      <c r="E2450">
        <v>2</v>
      </c>
      <c r="F2450" s="2" t="s">
        <v>4269</v>
      </c>
      <c r="G2450" t="s">
        <v>4181</v>
      </c>
      <c r="H2450">
        <v>0</v>
      </c>
      <c r="I2450">
        <v>9</v>
      </c>
      <c r="J2450">
        <f t="shared" si="152"/>
        <v>-4</v>
      </c>
    </row>
    <row r="2451" spans="1:10">
      <c r="A2451" s="3">
        <f t="shared" ca="1" si="153"/>
        <v>41011</v>
      </c>
      <c r="B2451" s="4" t="str">
        <f t="shared" ca="1" si="154"/>
        <v>12.00.20</v>
      </c>
      <c r="C2451">
        <f t="shared" ca="1" si="155"/>
        <v>20</v>
      </c>
      <c r="D2451">
        <v>0</v>
      </c>
      <c r="E2451">
        <v>2</v>
      </c>
      <c r="F2451" s="2" t="s">
        <v>4229</v>
      </c>
      <c r="G2451" t="s">
        <v>4182</v>
      </c>
      <c r="H2451">
        <v>0</v>
      </c>
      <c r="I2451">
        <v>10</v>
      </c>
      <c r="J2451">
        <f t="shared" si="152"/>
        <v>-5</v>
      </c>
    </row>
    <row r="2452" spans="1:10">
      <c r="A2452" s="3">
        <f t="shared" ca="1" si="153"/>
        <v>41011</v>
      </c>
      <c r="B2452" s="4" t="str">
        <f t="shared" ca="1" si="154"/>
        <v>12.00.20</v>
      </c>
      <c r="C2452">
        <f t="shared" ca="1" si="155"/>
        <v>20</v>
      </c>
      <c r="D2452">
        <v>1</v>
      </c>
      <c r="E2452">
        <v>3</v>
      </c>
      <c r="F2452" s="2" t="s">
        <v>4183</v>
      </c>
      <c r="G2452" t="s">
        <v>4178</v>
      </c>
      <c r="H2452">
        <v>15</v>
      </c>
      <c r="I2452">
        <v>0</v>
      </c>
      <c r="J2452">
        <f t="shared" si="152"/>
        <v>-1</v>
      </c>
    </row>
    <row r="2453" spans="1:10">
      <c r="A2453" s="3">
        <f t="shared" ca="1" si="153"/>
        <v>41011</v>
      </c>
      <c r="B2453" s="4" t="str">
        <f t="shared" ca="1" si="154"/>
        <v>12.00.20</v>
      </c>
      <c r="C2453">
        <f t="shared" ca="1" si="155"/>
        <v>20</v>
      </c>
      <c r="D2453">
        <v>1</v>
      </c>
      <c r="E2453">
        <v>3</v>
      </c>
      <c r="F2453" s="2" t="s">
        <v>4270</v>
      </c>
      <c r="G2453" t="s">
        <v>4179</v>
      </c>
      <c r="H2453">
        <v>15</v>
      </c>
      <c r="I2453">
        <v>0</v>
      </c>
      <c r="J2453">
        <f t="shared" si="152"/>
        <v>-2</v>
      </c>
    </row>
    <row r="2454" spans="1:10">
      <c r="A2454" s="3">
        <f t="shared" ca="1" si="153"/>
        <v>41011</v>
      </c>
      <c r="B2454" s="4" t="str">
        <f t="shared" ca="1" si="154"/>
        <v>12.00.20</v>
      </c>
      <c r="C2454">
        <f t="shared" ca="1" si="155"/>
        <v>20</v>
      </c>
      <c r="D2454">
        <v>1</v>
      </c>
      <c r="E2454">
        <v>3</v>
      </c>
      <c r="F2454" s="2" t="s">
        <v>4271</v>
      </c>
      <c r="G2454" t="s">
        <v>4180</v>
      </c>
      <c r="H2454">
        <v>10</v>
      </c>
      <c r="I2454">
        <v>5</v>
      </c>
      <c r="J2454">
        <f t="shared" si="152"/>
        <v>-3</v>
      </c>
    </row>
    <row r="2455" spans="1:10">
      <c r="A2455" s="3">
        <f t="shared" ca="1" si="153"/>
        <v>41011</v>
      </c>
      <c r="B2455" s="4" t="str">
        <f t="shared" ca="1" si="154"/>
        <v>12.00.20</v>
      </c>
      <c r="C2455">
        <f t="shared" ca="1" si="155"/>
        <v>20</v>
      </c>
      <c r="D2455">
        <v>1</v>
      </c>
      <c r="E2455">
        <v>3</v>
      </c>
      <c r="F2455" s="2" t="s">
        <v>4272</v>
      </c>
      <c r="G2455" t="s">
        <v>4181</v>
      </c>
      <c r="H2455">
        <v>15</v>
      </c>
      <c r="I2455">
        <v>3</v>
      </c>
      <c r="J2455">
        <f t="shared" si="152"/>
        <v>-4</v>
      </c>
    </row>
    <row r="2456" spans="1:10">
      <c r="A2456" s="3">
        <f t="shared" ca="1" si="153"/>
        <v>41011</v>
      </c>
      <c r="B2456" s="4" t="str">
        <f t="shared" ca="1" si="154"/>
        <v>12.00.20</v>
      </c>
      <c r="C2456">
        <f t="shared" ca="1" si="155"/>
        <v>20</v>
      </c>
      <c r="D2456">
        <v>1</v>
      </c>
      <c r="E2456">
        <v>3</v>
      </c>
      <c r="F2456" s="2" t="s">
        <v>4273</v>
      </c>
      <c r="G2456" t="s">
        <v>4182</v>
      </c>
      <c r="H2456">
        <v>1</v>
      </c>
      <c r="I2456">
        <v>0</v>
      </c>
      <c r="J2456">
        <f t="shared" si="152"/>
        <v>-5</v>
      </c>
    </row>
    <row r="2457" spans="1:10">
      <c r="A2457" s="3">
        <f t="shared" ca="1" si="153"/>
        <v>41011</v>
      </c>
      <c r="B2457" s="4" t="str">
        <f t="shared" ca="1" si="154"/>
        <v>12.00.20</v>
      </c>
      <c r="C2457">
        <f t="shared" ca="1" si="155"/>
        <v>20</v>
      </c>
      <c r="D2457">
        <v>2</v>
      </c>
      <c r="E2457">
        <v>4</v>
      </c>
      <c r="F2457" s="2" t="s">
        <v>4274</v>
      </c>
      <c r="G2457" t="s">
        <v>4178</v>
      </c>
      <c r="H2457">
        <v>20</v>
      </c>
      <c r="I2457">
        <v>5</v>
      </c>
      <c r="J2457">
        <f t="shared" si="152"/>
        <v>-1</v>
      </c>
    </row>
    <row r="2458" spans="1:10">
      <c r="A2458" s="3">
        <f t="shared" ca="1" si="153"/>
        <v>41011</v>
      </c>
      <c r="B2458" s="4" t="str">
        <f t="shared" ca="1" si="154"/>
        <v>12.00.20</v>
      </c>
      <c r="C2458">
        <f t="shared" ca="1" si="155"/>
        <v>20</v>
      </c>
      <c r="D2458">
        <v>2</v>
      </c>
      <c r="E2458">
        <v>4</v>
      </c>
      <c r="F2458" s="2" t="s">
        <v>4275</v>
      </c>
      <c r="G2458" t="s">
        <v>4179</v>
      </c>
      <c r="H2458">
        <v>4</v>
      </c>
      <c r="I2458">
        <v>5</v>
      </c>
      <c r="J2458">
        <f t="shared" si="152"/>
        <v>-2</v>
      </c>
    </row>
    <row r="2459" spans="1:10">
      <c r="A2459" s="3">
        <f t="shared" ca="1" si="153"/>
        <v>41011</v>
      </c>
      <c r="B2459" s="4" t="str">
        <f t="shared" ca="1" si="154"/>
        <v>12.00.20</v>
      </c>
      <c r="C2459">
        <f t="shared" ca="1" si="155"/>
        <v>20</v>
      </c>
      <c r="D2459">
        <v>2</v>
      </c>
      <c r="E2459">
        <v>4</v>
      </c>
      <c r="F2459" s="2" t="s">
        <v>4276</v>
      </c>
      <c r="G2459" t="s">
        <v>4180</v>
      </c>
      <c r="H2459">
        <v>10</v>
      </c>
      <c r="I2459">
        <v>2</v>
      </c>
      <c r="J2459">
        <f t="shared" si="152"/>
        <v>-3</v>
      </c>
    </row>
    <row r="2460" spans="1:10">
      <c r="A2460" s="3">
        <f t="shared" ca="1" si="153"/>
        <v>41011</v>
      </c>
      <c r="B2460" s="4" t="str">
        <f t="shared" ca="1" si="154"/>
        <v>12.00.20</v>
      </c>
      <c r="C2460">
        <f t="shared" ca="1" si="155"/>
        <v>20</v>
      </c>
      <c r="D2460">
        <v>2</v>
      </c>
      <c r="E2460">
        <v>4</v>
      </c>
      <c r="F2460" s="2" t="s">
        <v>4277</v>
      </c>
      <c r="G2460" t="s">
        <v>4181</v>
      </c>
      <c r="H2460">
        <v>10</v>
      </c>
      <c r="I2460">
        <v>5</v>
      </c>
      <c r="J2460">
        <f t="shared" si="152"/>
        <v>-4</v>
      </c>
    </row>
    <row r="2461" spans="1:10">
      <c r="A2461" s="3">
        <f t="shared" ca="1" si="153"/>
        <v>41011</v>
      </c>
      <c r="B2461" s="4" t="str">
        <f t="shared" ca="1" si="154"/>
        <v>12.00.20</v>
      </c>
      <c r="C2461">
        <f t="shared" ca="1" si="155"/>
        <v>20</v>
      </c>
      <c r="D2461">
        <v>2</v>
      </c>
      <c r="E2461">
        <v>4</v>
      </c>
      <c r="F2461" s="2" t="s">
        <v>4278</v>
      </c>
      <c r="G2461" t="s">
        <v>4182</v>
      </c>
      <c r="H2461">
        <v>0</v>
      </c>
      <c r="I2461">
        <v>4</v>
      </c>
      <c r="J2461">
        <f t="shared" si="152"/>
        <v>-5</v>
      </c>
    </row>
    <row r="2462" spans="1:10">
      <c r="A2462" s="3">
        <f t="shared" ca="1" si="153"/>
        <v>41011</v>
      </c>
      <c r="B2462" s="4" t="str">
        <f t="shared" ca="1" si="154"/>
        <v>12.00.20</v>
      </c>
      <c r="C2462">
        <f t="shared" ca="1" si="155"/>
        <v>20</v>
      </c>
      <c r="D2462">
        <v>3</v>
      </c>
      <c r="E2462">
        <v>1</v>
      </c>
      <c r="F2462" s="2" t="s">
        <v>4262</v>
      </c>
      <c r="G2462" t="s">
        <v>4178</v>
      </c>
      <c r="H2462">
        <v>15</v>
      </c>
      <c r="I2462">
        <v>9</v>
      </c>
      <c r="J2462">
        <f t="shared" si="152"/>
        <v>-1</v>
      </c>
    </row>
    <row r="2463" spans="1:10">
      <c r="A2463" s="3">
        <f t="shared" ca="1" si="153"/>
        <v>41011</v>
      </c>
      <c r="B2463" s="4" t="str">
        <f t="shared" ca="1" si="154"/>
        <v>12.00.20</v>
      </c>
      <c r="C2463">
        <f t="shared" ca="1" si="155"/>
        <v>20</v>
      </c>
      <c r="D2463">
        <v>3</v>
      </c>
      <c r="E2463">
        <v>1</v>
      </c>
      <c r="F2463" s="2" t="s">
        <v>4263</v>
      </c>
      <c r="G2463" t="s">
        <v>4179</v>
      </c>
      <c r="H2463">
        <v>15</v>
      </c>
      <c r="I2463">
        <v>0</v>
      </c>
      <c r="J2463">
        <f t="shared" si="152"/>
        <v>-2</v>
      </c>
    </row>
    <row r="2464" spans="1:10">
      <c r="A2464" s="3">
        <f t="shared" ca="1" si="153"/>
        <v>41011</v>
      </c>
      <c r="B2464" s="4" t="str">
        <f t="shared" ca="1" si="154"/>
        <v>12.00.20</v>
      </c>
      <c r="C2464">
        <f t="shared" ca="1" si="155"/>
        <v>20</v>
      </c>
      <c r="D2464">
        <v>3</v>
      </c>
      <c r="E2464">
        <v>1</v>
      </c>
      <c r="F2464" s="2" t="s">
        <v>4264</v>
      </c>
      <c r="G2464" t="s">
        <v>4180</v>
      </c>
      <c r="H2464">
        <v>15</v>
      </c>
      <c r="I2464">
        <v>0</v>
      </c>
      <c r="J2464">
        <f t="shared" si="152"/>
        <v>-3</v>
      </c>
    </row>
    <row r="2465" spans="1:10">
      <c r="A2465" s="3">
        <f t="shared" ca="1" si="153"/>
        <v>41011</v>
      </c>
      <c r="B2465" s="4" t="str">
        <f t="shared" ca="1" si="154"/>
        <v>12.00.20</v>
      </c>
      <c r="C2465">
        <f t="shared" ca="1" si="155"/>
        <v>20</v>
      </c>
      <c r="D2465">
        <v>3</v>
      </c>
      <c r="E2465">
        <v>1</v>
      </c>
      <c r="F2465" s="2" t="s">
        <v>4265</v>
      </c>
      <c r="G2465" t="s">
        <v>4181</v>
      </c>
      <c r="H2465">
        <v>0</v>
      </c>
      <c r="I2465">
        <v>8</v>
      </c>
      <c r="J2465">
        <f t="shared" si="152"/>
        <v>-4</v>
      </c>
    </row>
    <row r="2466" spans="1:10">
      <c r="A2466" s="3">
        <f t="shared" ca="1" si="153"/>
        <v>41011</v>
      </c>
      <c r="B2466" s="4" t="str">
        <f t="shared" ca="1" si="154"/>
        <v>12.00.20</v>
      </c>
      <c r="C2466">
        <f t="shared" ca="1" si="155"/>
        <v>20</v>
      </c>
      <c r="D2466">
        <v>3</v>
      </c>
      <c r="E2466">
        <v>1</v>
      </c>
      <c r="F2466" s="2" t="s">
        <v>4266</v>
      </c>
      <c r="G2466" t="s">
        <v>4182</v>
      </c>
      <c r="H2466">
        <v>0</v>
      </c>
      <c r="I2466">
        <v>10</v>
      </c>
      <c r="J2466">
        <f t="shared" si="152"/>
        <v>-5</v>
      </c>
    </row>
    <row r="2467" spans="1:10">
      <c r="A2467" s="3">
        <f t="shared" ca="1" si="153"/>
        <v>41011</v>
      </c>
      <c r="B2467" s="4" t="str">
        <f t="shared" ca="1" si="154"/>
        <v>12.00.20</v>
      </c>
      <c r="C2467">
        <f t="shared" ca="1" si="155"/>
        <v>20</v>
      </c>
      <c r="D2467">
        <v>4</v>
      </c>
      <c r="E2467">
        <v>0</v>
      </c>
      <c r="F2467" s="2" t="s">
        <v>4220</v>
      </c>
      <c r="G2467" t="s">
        <v>4178</v>
      </c>
      <c r="H2467">
        <v>10</v>
      </c>
      <c r="I2467">
        <v>2</v>
      </c>
      <c r="J2467">
        <f t="shared" si="152"/>
        <v>-1</v>
      </c>
    </row>
    <row r="2468" spans="1:10">
      <c r="A2468" s="3">
        <f t="shared" ca="1" si="153"/>
        <v>41011</v>
      </c>
      <c r="B2468" s="4" t="str">
        <f t="shared" ca="1" si="154"/>
        <v>12.00.20</v>
      </c>
      <c r="C2468">
        <f t="shared" ca="1" si="155"/>
        <v>20</v>
      </c>
      <c r="D2468">
        <v>4</v>
      </c>
      <c r="E2468">
        <v>0</v>
      </c>
      <c r="F2468" s="2" t="s">
        <v>4259</v>
      </c>
      <c r="G2468" t="s">
        <v>4179</v>
      </c>
      <c r="H2468">
        <v>10</v>
      </c>
      <c r="I2468">
        <v>4</v>
      </c>
      <c r="J2468">
        <f t="shared" si="152"/>
        <v>-2</v>
      </c>
    </row>
    <row r="2469" spans="1:10">
      <c r="A2469" s="3">
        <f t="shared" ca="1" si="153"/>
        <v>41011</v>
      </c>
      <c r="B2469" s="4" t="str">
        <f t="shared" ca="1" si="154"/>
        <v>12.00.20</v>
      </c>
      <c r="C2469">
        <f t="shared" ca="1" si="155"/>
        <v>20</v>
      </c>
      <c r="D2469">
        <v>4</v>
      </c>
      <c r="E2469">
        <v>0</v>
      </c>
      <c r="F2469" s="2" t="s">
        <v>4260</v>
      </c>
      <c r="G2469" t="s">
        <v>4180</v>
      </c>
      <c r="H2469">
        <v>10</v>
      </c>
      <c r="I2469">
        <v>4</v>
      </c>
      <c r="J2469">
        <f t="shared" si="152"/>
        <v>-3</v>
      </c>
    </row>
    <row r="2470" spans="1:10">
      <c r="A2470" s="3">
        <f t="shared" ca="1" si="153"/>
        <v>41011</v>
      </c>
      <c r="B2470" s="4" t="str">
        <f t="shared" ca="1" si="154"/>
        <v>12.00.20</v>
      </c>
      <c r="C2470">
        <f t="shared" ca="1" si="155"/>
        <v>20</v>
      </c>
      <c r="D2470">
        <v>4</v>
      </c>
      <c r="E2470">
        <v>0</v>
      </c>
      <c r="F2470" s="2" t="s">
        <v>4261</v>
      </c>
      <c r="G2470" t="s">
        <v>4181</v>
      </c>
      <c r="H2470">
        <v>10</v>
      </c>
      <c r="I2470">
        <v>5</v>
      </c>
      <c r="J2470">
        <f t="shared" si="152"/>
        <v>-4</v>
      </c>
    </row>
    <row r="2471" spans="1:10">
      <c r="A2471" s="3">
        <f t="shared" ca="1" si="153"/>
        <v>41011</v>
      </c>
      <c r="B2471" s="4" t="str">
        <f t="shared" ca="1" si="154"/>
        <v>12.00.20</v>
      </c>
      <c r="C2471">
        <f t="shared" ca="1" si="155"/>
        <v>20</v>
      </c>
      <c r="D2471">
        <v>4</v>
      </c>
      <c r="E2471">
        <v>0</v>
      </c>
      <c r="F2471" s="2" t="s">
        <v>4199</v>
      </c>
      <c r="G2471" t="s">
        <v>4182</v>
      </c>
      <c r="H2471">
        <v>1</v>
      </c>
      <c r="I2471">
        <v>10</v>
      </c>
      <c r="J2471">
        <f t="shared" si="152"/>
        <v>-5</v>
      </c>
    </row>
    <row r="2472" spans="1:10">
      <c r="A2472" s="3" t="str">
        <f t="shared" ca="1" si="153"/>
        <v/>
      </c>
      <c r="B2472" s="4" t="str">
        <f t="shared" ca="1" si="154"/>
        <v/>
      </c>
      <c r="C2472" t="str">
        <f t="shared" ca="1" si="155"/>
        <v/>
      </c>
      <c r="D2472" s="1">
        <v>41011</v>
      </c>
      <c r="E2472" t="s">
        <v>4177</v>
      </c>
      <c r="F2472" s="2" t="s">
        <v>4170</v>
      </c>
      <c r="G2472">
        <v>21</v>
      </c>
      <c r="J2472" t="str">
        <f t="shared" si="152"/>
        <v/>
      </c>
    </row>
    <row r="2473" spans="1:10">
      <c r="A2473" s="3">
        <f t="shared" ca="1" si="153"/>
        <v>41011</v>
      </c>
      <c r="B2473" s="4" t="str">
        <f t="shared" ca="1" si="154"/>
        <v>12.00.20</v>
      </c>
      <c r="C2473">
        <f t="shared" ca="1" si="155"/>
        <v>21</v>
      </c>
      <c r="D2473">
        <v>0</v>
      </c>
      <c r="E2473">
        <v>0</v>
      </c>
      <c r="F2473" s="2" t="s">
        <v>4220</v>
      </c>
      <c r="G2473" t="s">
        <v>4178</v>
      </c>
      <c r="H2473">
        <v>10</v>
      </c>
      <c r="I2473">
        <v>0</v>
      </c>
      <c r="J2473">
        <f t="shared" si="152"/>
        <v>-1</v>
      </c>
    </row>
    <row r="2474" spans="1:10">
      <c r="A2474" s="3">
        <f t="shared" ca="1" si="153"/>
        <v>41011</v>
      </c>
      <c r="B2474" s="4" t="str">
        <f t="shared" ca="1" si="154"/>
        <v>12.00.20</v>
      </c>
      <c r="C2474">
        <f t="shared" ca="1" si="155"/>
        <v>21</v>
      </c>
      <c r="D2474">
        <v>0</v>
      </c>
      <c r="E2474">
        <v>0</v>
      </c>
      <c r="F2474" s="2" t="s">
        <v>4259</v>
      </c>
      <c r="G2474" t="s">
        <v>4179</v>
      </c>
      <c r="H2474">
        <v>10</v>
      </c>
      <c r="I2474">
        <v>3</v>
      </c>
      <c r="J2474">
        <f t="shared" si="152"/>
        <v>-2</v>
      </c>
    </row>
    <row r="2475" spans="1:10">
      <c r="A2475" s="3">
        <f t="shared" ca="1" si="153"/>
        <v>41011</v>
      </c>
      <c r="B2475" s="4" t="str">
        <f t="shared" ca="1" si="154"/>
        <v>12.00.20</v>
      </c>
      <c r="C2475">
        <f t="shared" ca="1" si="155"/>
        <v>21</v>
      </c>
      <c r="D2475">
        <v>0</v>
      </c>
      <c r="E2475">
        <v>0</v>
      </c>
      <c r="F2475" s="2" t="s">
        <v>4260</v>
      </c>
      <c r="G2475" t="s">
        <v>4180</v>
      </c>
      <c r="H2475">
        <v>18</v>
      </c>
      <c r="I2475">
        <v>1</v>
      </c>
      <c r="J2475">
        <f t="shared" si="152"/>
        <v>-3</v>
      </c>
    </row>
    <row r="2476" spans="1:10">
      <c r="A2476" s="3">
        <f t="shared" ca="1" si="153"/>
        <v>41011</v>
      </c>
      <c r="B2476" s="4" t="str">
        <f t="shared" ca="1" si="154"/>
        <v>12.00.20</v>
      </c>
      <c r="C2476">
        <f t="shared" ca="1" si="155"/>
        <v>21</v>
      </c>
      <c r="D2476">
        <v>0</v>
      </c>
      <c r="E2476">
        <v>0</v>
      </c>
      <c r="F2476" s="2" t="s">
        <v>4261</v>
      </c>
      <c r="G2476" t="s">
        <v>4181</v>
      </c>
      <c r="H2476">
        <v>19</v>
      </c>
      <c r="I2476">
        <v>1</v>
      </c>
      <c r="J2476">
        <f t="shared" si="152"/>
        <v>-4</v>
      </c>
    </row>
    <row r="2477" spans="1:10">
      <c r="A2477" s="3">
        <f t="shared" ca="1" si="153"/>
        <v>41011</v>
      </c>
      <c r="B2477" s="4" t="str">
        <f t="shared" ca="1" si="154"/>
        <v>12.00.20</v>
      </c>
      <c r="C2477">
        <f t="shared" ca="1" si="155"/>
        <v>21</v>
      </c>
      <c r="D2477">
        <v>0</v>
      </c>
      <c r="E2477">
        <v>0</v>
      </c>
      <c r="F2477" s="2" t="s">
        <v>4199</v>
      </c>
      <c r="G2477" t="s">
        <v>4182</v>
      </c>
      <c r="H2477">
        <v>15</v>
      </c>
      <c r="I2477">
        <v>10</v>
      </c>
      <c r="J2477">
        <f t="shared" si="152"/>
        <v>-5</v>
      </c>
    </row>
    <row r="2478" spans="1:10">
      <c r="A2478" s="3">
        <f t="shared" ca="1" si="153"/>
        <v>41011</v>
      </c>
      <c r="B2478" s="4" t="str">
        <f t="shared" ca="1" si="154"/>
        <v>12.00.20</v>
      </c>
      <c r="C2478">
        <f t="shared" ca="1" si="155"/>
        <v>21</v>
      </c>
      <c r="D2478">
        <v>1</v>
      </c>
      <c r="E2478">
        <v>2</v>
      </c>
      <c r="F2478" s="2" t="s">
        <v>4267</v>
      </c>
      <c r="G2478" t="s">
        <v>4178</v>
      </c>
      <c r="H2478">
        <v>19</v>
      </c>
      <c r="I2478">
        <v>3</v>
      </c>
      <c r="J2478">
        <f t="shared" si="152"/>
        <v>-1</v>
      </c>
    </row>
    <row r="2479" spans="1:10">
      <c r="A2479" s="3">
        <f t="shared" ca="1" si="153"/>
        <v>41011</v>
      </c>
      <c r="B2479" s="4" t="str">
        <f t="shared" ca="1" si="154"/>
        <v>12.00.20</v>
      </c>
      <c r="C2479">
        <f t="shared" ca="1" si="155"/>
        <v>21</v>
      </c>
      <c r="D2479">
        <v>1</v>
      </c>
      <c r="E2479">
        <v>2</v>
      </c>
      <c r="F2479" s="2" t="s">
        <v>4207</v>
      </c>
      <c r="G2479" t="s">
        <v>4179</v>
      </c>
      <c r="H2479">
        <v>19</v>
      </c>
      <c r="I2479">
        <v>4</v>
      </c>
      <c r="J2479">
        <f t="shared" si="152"/>
        <v>-2</v>
      </c>
    </row>
    <row r="2480" spans="1:10">
      <c r="A2480" s="3">
        <f t="shared" ca="1" si="153"/>
        <v>41011</v>
      </c>
      <c r="B2480" s="4" t="str">
        <f t="shared" ca="1" si="154"/>
        <v>12.00.20</v>
      </c>
      <c r="C2480">
        <f t="shared" ca="1" si="155"/>
        <v>21</v>
      </c>
      <c r="D2480">
        <v>1</v>
      </c>
      <c r="E2480">
        <v>2</v>
      </c>
      <c r="F2480" s="2" t="s">
        <v>4268</v>
      </c>
      <c r="G2480" t="s">
        <v>4180</v>
      </c>
      <c r="H2480">
        <v>19</v>
      </c>
      <c r="I2480">
        <v>3</v>
      </c>
      <c r="J2480">
        <f t="shared" si="152"/>
        <v>-3</v>
      </c>
    </row>
    <row r="2481" spans="1:10">
      <c r="A2481" s="3">
        <f t="shared" ca="1" si="153"/>
        <v>41011</v>
      </c>
      <c r="B2481" s="4" t="str">
        <f t="shared" ca="1" si="154"/>
        <v>12.00.20</v>
      </c>
      <c r="C2481">
        <f t="shared" ca="1" si="155"/>
        <v>21</v>
      </c>
      <c r="D2481">
        <v>1</v>
      </c>
      <c r="E2481">
        <v>2</v>
      </c>
      <c r="F2481" s="2" t="s">
        <v>4269</v>
      </c>
      <c r="G2481" t="s">
        <v>4181</v>
      </c>
      <c r="H2481">
        <v>15</v>
      </c>
      <c r="I2481">
        <v>10</v>
      </c>
      <c r="J2481">
        <f t="shared" si="152"/>
        <v>-4</v>
      </c>
    </row>
    <row r="2482" spans="1:10">
      <c r="A2482" s="3">
        <f t="shared" ca="1" si="153"/>
        <v>41011</v>
      </c>
      <c r="B2482" s="4" t="str">
        <f t="shared" ca="1" si="154"/>
        <v>12.00.20</v>
      </c>
      <c r="C2482">
        <f t="shared" ca="1" si="155"/>
        <v>21</v>
      </c>
      <c r="D2482">
        <v>1</v>
      </c>
      <c r="E2482">
        <v>2</v>
      </c>
      <c r="F2482" s="2" t="s">
        <v>4229</v>
      </c>
      <c r="G2482" t="s">
        <v>4182</v>
      </c>
      <c r="H2482">
        <v>0</v>
      </c>
      <c r="I2482">
        <v>10</v>
      </c>
      <c r="J2482">
        <f t="shared" si="152"/>
        <v>-5</v>
      </c>
    </row>
    <row r="2483" spans="1:10">
      <c r="A2483" s="3">
        <f t="shared" ca="1" si="153"/>
        <v>41011</v>
      </c>
      <c r="B2483" s="4" t="str">
        <f t="shared" ca="1" si="154"/>
        <v>12.00.20</v>
      </c>
      <c r="C2483">
        <f t="shared" ca="1" si="155"/>
        <v>21</v>
      </c>
      <c r="D2483">
        <v>2</v>
      </c>
      <c r="E2483">
        <v>4</v>
      </c>
      <c r="F2483" s="2" t="s">
        <v>4274</v>
      </c>
      <c r="G2483" t="s">
        <v>4178</v>
      </c>
      <c r="H2483">
        <v>20</v>
      </c>
      <c r="I2483">
        <v>8</v>
      </c>
      <c r="J2483">
        <f t="shared" si="152"/>
        <v>-1</v>
      </c>
    </row>
    <row r="2484" spans="1:10">
      <c r="A2484" s="3">
        <f t="shared" ca="1" si="153"/>
        <v>41011</v>
      </c>
      <c r="B2484" s="4" t="str">
        <f t="shared" ca="1" si="154"/>
        <v>12.00.20</v>
      </c>
      <c r="C2484">
        <f t="shared" ca="1" si="155"/>
        <v>21</v>
      </c>
      <c r="D2484">
        <v>2</v>
      </c>
      <c r="E2484">
        <v>4</v>
      </c>
      <c r="F2484" s="2" t="s">
        <v>4275</v>
      </c>
      <c r="G2484" t="s">
        <v>4179</v>
      </c>
      <c r="H2484">
        <v>18</v>
      </c>
      <c r="I2484">
        <v>5</v>
      </c>
      <c r="J2484">
        <f t="shared" si="152"/>
        <v>-2</v>
      </c>
    </row>
    <row r="2485" spans="1:10">
      <c r="A2485" s="3">
        <f t="shared" ca="1" si="153"/>
        <v>41011</v>
      </c>
      <c r="B2485" s="4" t="str">
        <f t="shared" ca="1" si="154"/>
        <v>12.00.20</v>
      </c>
      <c r="C2485">
        <f t="shared" ca="1" si="155"/>
        <v>21</v>
      </c>
      <c r="D2485">
        <v>2</v>
      </c>
      <c r="E2485">
        <v>4</v>
      </c>
      <c r="F2485" s="2" t="s">
        <v>4276</v>
      </c>
      <c r="G2485" t="s">
        <v>4180</v>
      </c>
      <c r="H2485">
        <v>18</v>
      </c>
      <c r="I2485">
        <v>2</v>
      </c>
      <c r="J2485">
        <f t="shared" si="152"/>
        <v>-3</v>
      </c>
    </row>
    <row r="2486" spans="1:10">
      <c r="A2486" s="3">
        <f t="shared" ca="1" si="153"/>
        <v>41011</v>
      </c>
      <c r="B2486" s="4" t="str">
        <f t="shared" ca="1" si="154"/>
        <v>12.00.20</v>
      </c>
      <c r="C2486">
        <f t="shared" ca="1" si="155"/>
        <v>21</v>
      </c>
      <c r="D2486">
        <v>2</v>
      </c>
      <c r="E2486">
        <v>4</v>
      </c>
      <c r="F2486" s="2" t="s">
        <v>4277</v>
      </c>
      <c r="G2486" t="s">
        <v>4181</v>
      </c>
      <c r="H2486">
        <v>15</v>
      </c>
      <c r="I2486">
        <v>1</v>
      </c>
      <c r="J2486">
        <f t="shared" si="152"/>
        <v>-4</v>
      </c>
    </row>
    <row r="2487" spans="1:10">
      <c r="A2487" s="3">
        <f t="shared" ca="1" si="153"/>
        <v>41011</v>
      </c>
      <c r="B2487" s="4" t="str">
        <f t="shared" ca="1" si="154"/>
        <v>12.00.20</v>
      </c>
      <c r="C2487">
        <f t="shared" ca="1" si="155"/>
        <v>21</v>
      </c>
      <c r="D2487">
        <v>2</v>
      </c>
      <c r="E2487">
        <v>4</v>
      </c>
      <c r="F2487" s="2" t="s">
        <v>4278</v>
      </c>
      <c r="G2487" t="s">
        <v>4182</v>
      </c>
      <c r="H2487">
        <v>0</v>
      </c>
      <c r="I2487">
        <v>2</v>
      </c>
      <c r="J2487">
        <f t="shared" si="152"/>
        <v>-5</v>
      </c>
    </row>
    <row r="2488" spans="1:10">
      <c r="A2488" s="3">
        <f t="shared" ca="1" si="153"/>
        <v>41011</v>
      </c>
      <c r="B2488" s="4" t="str">
        <f t="shared" ca="1" si="154"/>
        <v>12.00.20</v>
      </c>
      <c r="C2488">
        <f t="shared" ca="1" si="155"/>
        <v>21</v>
      </c>
      <c r="D2488">
        <v>3</v>
      </c>
      <c r="E2488">
        <v>1</v>
      </c>
      <c r="F2488" s="2" t="s">
        <v>4262</v>
      </c>
      <c r="G2488" t="s">
        <v>4178</v>
      </c>
      <c r="H2488">
        <v>19</v>
      </c>
      <c r="I2488">
        <v>0</v>
      </c>
      <c r="J2488">
        <f t="shared" si="152"/>
        <v>-1</v>
      </c>
    </row>
    <row r="2489" spans="1:10">
      <c r="A2489" s="3">
        <f t="shared" ca="1" si="153"/>
        <v>41011</v>
      </c>
      <c r="B2489" s="4" t="str">
        <f t="shared" ca="1" si="154"/>
        <v>12.00.20</v>
      </c>
      <c r="C2489">
        <f t="shared" ca="1" si="155"/>
        <v>21</v>
      </c>
      <c r="D2489">
        <v>3</v>
      </c>
      <c r="E2489">
        <v>1</v>
      </c>
      <c r="F2489" s="2" t="s">
        <v>4263</v>
      </c>
      <c r="G2489" t="s">
        <v>4179</v>
      </c>
      <c r="H2489">
        <v>19</v>
      </c>
      <c r="I2489">
        <v>0</v>
      </c>
      <c r="J2489">
        <f t="shared" si="152"/>
        <v>-2</v>
      </c>
    </row>
    <row r="2490" spans="1:10">
      <c r="A2490" s="3">
        <f t="shared" ca="1" si="153"/>
        <v>41011</v>
      </c>
      <c r="B2490" s="4" t="str">
        <f t="shared" ca="1" si="154"/>
        <v>12.00.20</v>
      </c>
      <c r="C2490">
        <f t="shared" ca="1" si="155"/>
        <v>21</v>
      </c>
      <c r="D2490">
        <v>3</v>
      </c>
      <c r="E2490">
        <v>1</v>
      </c>
      <c r="F2490" s="2" t="s">
        <v>4264</v>
      </c>
      <c r="G2490" t="s">
        <v>4180</v>
      </c>
      <c r="H2490">
        <v>18</v>
      </c>
      <c r="I2490">
        <v>0</v>
      </c>
      <c r="J2490">
        <f t="shared" si="152"/>
        <v>-3</v>
      </c>
    </row>
    <row r="2491" spans="1:10">
      <c r="A2491" s="3">
        <f t="shared" ca="1" si="153"/>
        <v>41011</v>
      </c>
      <c r="B2491" s="4" t="str">
        <f t="shared" ca="1" si="154"/>
        <v>12.00.20</v>
      </c>
      <c r="C2491">
        <f t="shared" ca="1" si="155"/>
        <v>21</v>
      </c>
      <c r="D2491">
        <v>3</v>
      </c>
      <c r="E2491">
        <v>1</v>
      </c>
      <c r="F2491" s="2" t="s">
        <v>4265</v>
      </c>
      <c r="G2491" t="s">
        <v>4181</v>
      </c>
      <c r="H2491">
        <v>4</v>
      </c>
      <c r="I2491">
        <v>10</v>
      </c>
      <c r="J2491">
        <f t="shared" si="152"/>
        <v>-4</v>
      </c>
    </row>
    <row r="2492" spans="1:10">
      <c r="A2492" s="3">
        <f t="shared" ca="1" si="153"/>
        <v>41011</v>
      </c>
      <c r="B2492" s="4" t="str">
        <f t="shared" ca="1" si="154"/>
        <v>12.00.20</v>
      </c>
      <c r="C2492">
        <f t="shared" ca="1" si="155"/>
        <v>21</v>
      </c>
      <c r="D2492">
        <v>3</v>
      </c>
      <c r="E2492">
        <v>1</v>
      </c>
      <c r="F2492" s="2" t="s">
        <v>4266</v>
      </c>
      <c r="G2492" t="s">
        <v>4182</v>
      </c>
      <c r="H2492">
        <v>0</v>
      </c>
      <c r="I2492">
        <v>10</v>
      </c>
      <c r="J2492">
        <f t="shared" si="152"/>
        <v>-5</v>
      </c>
    </row>
    <row r="2493" spans="1:10">
      <c r="A2493" s="3">
        <f t="shared" ca="1" si="153"/>
        <v>41011</v>
      </c>
      <c r="B2493" s="4" t="str">
        <f t="shared" ca="1" si="154"/>
        <v>12.00.20</v>
      </c>
      <c r="C2493">
        <f t="shared" ca="1" si="155"/>
        <v>21</v>
      </c>
      <c r="D2493">
        <v>4</v>
      </c>
      <c r="E2493">
        <v>3</v>
      </c>
      <c r="F2493" s="2" t="s">
        <v>4183</v>
      </c>
      <c r="G2493" t="s">
        <v>4178</v>
      </c>
      <c r="H2493">
        <v>15</v>
      </c>
      <c r="I2493">
        <v>2</v>
      </c>
      <c r="J2493">
        <f t="shared" si="152"/>
        <v>-1</v>
      </c>
    </row>
    <row r="2494" spans="1:10">
      <c r="A2494" s="3">
        <f t="shared" ca="1" si="153"/>
        <v>41011</v>
      </c>
      <c r="B2494" s="4" t="str">
        <f t="shared" ca="1" si="154"/>
        <v>12.00.20</v>
      </c>
      <c r="C2494">
        <f t="shared" ca="1" si="155"/>
        <v>21</v>
      </c>
      <c r="D2494">
        <v>4</v>
      </c>
      <c r="E2494">
        <v>3</v>
      </c>
      <c r="F2494" s="2" t="s">
        <v>4270</v>
      </c>
      <c r="G2494" t="s">
        <v>4179</v>
      </c>
      <c r="H2494">
        <v>15</v>
      </c>
      <c r="I2494">
        <v>3</v>
      </c>
      <c r="J2494">
        <f t="shared" si="152"/>
        <v>-2</v>
      </c>
    </row>
    <row r="2495" spans="1:10">
      <c r="A2495" s="3">
        <f t="shared" ca="1" si="153"/>
        <v>41011</v>
      </c>
      <c r="B2495" s="4" t="str">
        <f t="shared" ca="1" si="154"/>
        <v>12.00.20</v>
      </c>
      <c r="C2495">
        <f t="shared" ca="1" si="155"/>
        <v>21</v>
      </c>
      <c r="D2495">
        <v>4</v>
      </c>
      <c r="E2495">
        <v>3</v>
      </c>
      <c r="F2495" s="2" t="s">
        <v>4271</v>
      </c>
      <c r="G2495" t="s">
        <v>4180</v>
      </c>
      <c r="H2495">
        <v>15</v>
      </c>
      <c r="I2495">
        <v>3</v>
      </c>
      <c r="J2495">
        <f t="shared" si="152"/>
        <v>-3</v>
      </c>
    </row>
    <row r="2496" spans="1:10">
      <c r="A2496" s="3">
        <f t="shared" ca="1" si="153"/>
        <v>41011</v>
      </c>
      <c r="B2496" s="4" t="str">
        <f t="shared" ca="1" si="154"/>
        <v>12.00.20</v>
      </c>
      <c r="C2496">
        <f t="shared" ca="1" si="155"/>
        <v>21</v>
      </c>
      <c r="D2496">
        <v>4</v>
      </c>
      <c r="E2496">
        <v>3</v>
      </c>
      <c r="F2496" s="2" t="s">
        <v>4272</v>
      </c>
      <c r="G2496" t="s">
        <v>4181</v>
      </c>
      <c r="H2496">
        <v>19</v>
      </c>
      <c r="I2496">
        <v>3</v>
      </c>
      <c r="J2496">
        <f t="shared" si="152"/>
        <v>-4</v>
      </c>
    </row>
    <row r="2497" spans="1:10">
      <c r="A2497" s="3">
        <f t="shared" ca="1" si="153"/>
        <v>41011</v>
      </c>
      <c r="B2497" s="4" t="str">
        <f t="shared" ca="1" si="154"/>
        <v>12.00.20</v>
      </c>
      <c r="C2497">
        <f t="shared" ca="1" si="155"/>
        <v>21</v>
      </c>
      <c r="D2497">
        <v>4</v>
      </c>
      <c r="E2497">
        <v>3</v>
      </c>
      <c r="F2497" s="2" t="s">
        <v>4273</v>
      </c>
      <c r="G2497" t="s">
        <v>4182</v>
      </c>
      <c r="H2497">
        <v>19</v>
      </c>
      <c r="I2497">
        <v>0</v>
      </c>
      <c r="J2497">
        <f t="shared" si="152"/>
        <v>-5</v>
      </c>
    </row>
    <row r="2498" spans="1:10">
      <c r="A2498" s="3" t="str">
        <f t="shared" ca="1" si="153"/>
        <v/>
      </c>
      <c r="B2498" s="4" t="str">
        <f t="shared" ca="1" si="154"/>
        <v/>
      </c>
      <c r="C2498" t="str">
        <f t="shared" ca="1" si="155"/>
        <v/>
      </c>
      <c r="D2498" s="1">
        <v>41011</v>
      </c>
      <c r="E2498" t="s">
        <v>4177</v>
      </c>
      <c r="F2498" s="2" t="s">
        <v>4170</v>
      </c>
      <c r="G2498">
        <v>3</v>
      </c>
      <c r="J2498" t="str">
        <f t="shared" ref="J2498:J2561" si="156">IF(G2498="A", -1, IF(G2498="B", -2, IF(G2498="C", -3, IF(G2498="D", -4, IF(G2498="E", -5, "")))))</f>
        <v/>
      </c>
    </row>
    <row r="2499" spans="1:10">
      <c r="A2499" s="3">
        <f t="shared" ref="A2499:A2562" ca="1" si="157">IF(D2499=0,OFFSET(D2499,-5*D2499+J2499,0),IF(D2499=1,OFFSET(D2499,-5*D2499+J2499,0),IF(D2499=2,OFFSET(D2499,-5*D2499+J2499,0),IF(D2499=3,OFFSET(D2499,-5*D2499+J2499,0),IF(D2499=4,OFFSET(D2499,-5*D2499+J2499,0),"")))))</f>
        <v>41011</v>
      </c>
      <c r="B2499" s="4" t="str">
        <f t="shared" ref="B2499:B2562" ca="1" si="158">IF(D2499=0,OFFSET(D2499,-5*D2499+J2499,1),IF(D2499=1,OFFSET(D2499,-5*D2499+J2499,1),IF(D2499=2,OFFSET(D2499,-5*D2499+J2499,1),IF(D2499=3,OFFSET(D2499,-5*D2499+J2499,1),IF(D2499=4,OFFSET(D2499,-5*D2499+J2499,1),"")))))</f>
        <v>12.00.20</v>
      </c>
      <c r="C2499">
        <f t="shared" ref="C2499:C2562" ca="1" si="159">IF(D2499=0,OFFSET(D2499,-5*D2499+J2499,3),IF(D2499=1,OFFSET(D2499,-5*D2499+J2499,3),IF(D2499=2,OFFSET(D2499,-5*D2499+J2499,3),IF(D2499=3,OFFSET(D2499,-5*D2499+J2499,3),IF(D2499=4,OFFSET(D2499,-5*D2499+J2499,3),"")))))</f>
        <v>3</v>
      </c>
      <c r="D2499">
        <v>0</v>
      </c>
      <c r="E2499">
        <v>4</v>
      </c>
      <c r="F2499" s="2" t="s">
        <v>4274</v>
      </c>
      <c r="G2499" t="s">
        <v>4178</v>
      </c>
      <c r="H2499">
        <v>20</v>
      </c>
      <c r="I2499">
        <v>7</v>
      </c>
      <c r="J2499">
        <f t="shared" si="156"/>
        <v>-1</v>
      </c>
    </row>
    <row r="2500" spans="1:10">
      <c r="A2500" s="3">
        <f t="shared" ca="1" si="157"/>
        <v>41011</v>
      </c>
      <c r="B2500" s="4" t="str">
        <f t="shared" ca="1" si="158"/>
        <v>12.00.20</v>
      </c>
      <c r="C2500">
        <f t="shared" ca="1" si="159"/>
        <v>3</v>
      </c>
      <c r="D2500">
        <v>0</v>
      </c>
      <c r="E2500">
        <v>4</v>
      </c>
      <c r="F2500" s="2" t="s">
        <v>4275</v>
      </c>
      <c r="G2500" t="s">
        <v>4179</v>
      </c>
      <c r="H2500">
        <v>20</v>
      </c>
      <c r="I2500">
        <v>8</v>
      </c>
      <c r="J2500">
        <f t="shared" si="156"/>
        <v>-2</v>
      </c>
    </row>
    <row r="2501" spans="1:10">
      <c r="A2501" s="3">
        <f t="shared" ca="1" si="157"/>
        <v>41011</v>
      </c>
      <c r="B2501" s="4" t="str">
        <f t="shared" ca="1" si="158"/>
        <v>12.00.20</v>
      </c>
      <c r="C2501">
        <f t="shared" ca="1" si="159"/>
        <v>3</v>
      </c>
      <c r="D2501">
        <v>0</v>
      </c>
      <c r="E2501">
        <v>4</v>
      </c>
      <c r="F2501" s="2" t="s">
        <v>4276</v>
      </c>
      <c r="G2501" t="s">
        <v>4180</v>
      </c>
      <c r="H2501">
        <v>15</v>
      </c>
      <c r="I2501">
        <v>10</v>
      </c>
      <c r="J2501">
        <f t="shared" si="156"/>
        <v>-3</v>
      </c>
    </row>
    <row r="2502" spans="1:10">
      <c r="A2502" s="3">
        <f t="shared" ca="1" si="157"/>
        <v>41011</v>
      </c>
      <c r="B2502" s="4" t="str">
        <f t="shared" ca="1" si="158"/>
        <v>12.00.20</v>
      </c>
      <c r="C2502">
        <f t="shared" ca="1" si="159"/>
        <v>3</v>
      </c>
      <c r="D2502">
        <v>0</v>
      </c>
      <c r="E2502">
        <v>4</v>
      </c>
      <c r="F2502" s="2" t="s">
        <v>4277</v>
      </c>
      <c r="G2502" t="s">
        <v>4181</v>
      </c>
      <c r="H2502">
        <v>0</v>
      </c>
      <c r="I2502">
        <v>10</v>
      </c>
      <c r="J2502">
        <f t="shared" si="156"/>
        <v>-4</v>
      </c>
    </row>
    <row r="2503" spans="1:10">
      <c r="A2503" s="3">
        <f t="shared" ca="1" si="157"/>
        <v>41011</v>
      </c>
      <c r="B2503" s="4" t="str">
        <f t="shared" ca="1" si="158"/>
        <v>12.00.20</v>
      </c>
      <c r="C2503">
        <f t="shared" ca="1" si="159"/>
        <v>3</v>
      </c>
      <c r="D2503">
        <v>0</v>
      </c>
      <c r="E2503">
        <v>4</v>
      </c>
      <c r="F2503" s="2" t="s">
        <v>4278</v>
      </c>
      <c r="G2503" t="s">
        <v>4182</v>
      </c>
      <c r="H2503">
        <v>0</v>
      </c>
      <c r="I2503">
        <v>6</v>
      </c>
      <c r="J2503">
        <f t="shared" si="156"/>
        <v>-5</v>
      </c>
    </row>
    <row r="2504" spans="1:10">
      <c r="A2504" s="3">
        <f t="shared" ca="1" si="157"/>
        <v>41011</v>
      </c>
      <c r="B2504" s="4" t="str">
        <f t="shared" ca="1" si="158"/>
        <v>12.00.20</v>
      </c>
      <c r="C2504">
        <f t="shared" ca="1" si="159"/>
        <v>3</v>
      </c>
      <c r="D2504">
        <v>1</v>
      </c>
      <c r="E2504">
        <v>1</v>
      </c>
      <c r="F2504" s="2" t="s">
        <v>4262</v>
      </c>
      <c r="G2504" t="s">
        <v>4178</v>
      </c>
      <c r="H2504">
        <v>20</v>
      </c>
      <c r="I2504">
        <v>5</v>
      </c>
      <c r="J2504">
        <f t="shared" si="156"/>
        <v>-1</v>
      </c>
    </row>
    <row r="2505" spans="1:10">
      <c r="A2505" s="3">
        <f t="shared" ca="1" si="157"/>
        <v>41011</v>
      </c>
      <c r="B2505" s="4" t="str">
        <f t="shared" ca="1" si="158"/>
        <v>12.00.20</v>
      </c>
      <c r="C2505">
        <f t="shared" ca="1" si="159"/>
        <v>3</v>
      </c>
      <c r="D2505">
        <v>1</v>
      </c>
      <c r="E2505">
        <v>1</v>
      </c>
      <c r="F2505" s="2" t="s">
        <v>4263</v>
      </c>
      <c r="G2505" t="s">
        <v>4179</v>
      </c>
      <c r="H2505">
        <v>19</v>
      </c>
      <c r="I2505">
        <v>5</v>
      </c>
      <c r="J2505">
        <f t="shared" si="156"/>
        <v>-2</v>
      </c>
    </row>
    <row r="2506" spans="1:10">
      <c r="A2506" s="3">
        <f t="shared" ca="1" si="157"/>
        <v>41011</v>
      </c>
      <c r="B2506" s="4" t="str">
        <f t="shared" ca="1" si="158"/>
        <v>12.00.20</v>
      </c>
      <c r="C2506">
        <f t="shared" ca="1" si="159"/>
        <v>3</v>
      </c>
      <c r="D2506">
        <v>1</v>
      </c>
      <c r="E2506">
        <v>1</v>
      </c>
      <c r="F2506" s="2" t="s">
        <v>4264</v>
      </c>
      <c r="G2506" t="s">
        <v>4180</v>
      </c>
      <c r="H2506">
        <v>15</v>
      </c>
      <c r="I2506">
        <v>1</v>
      </c>
      <c r="J2506">
        <f t="shared" si="156"/>
        <v>-3</v>
      </c>
    </row>
    <row r="2507" spans="1:10">
      <c r="A2507" s="3">
        <f t="shared" ca="1" si="157"/>
        <v>41011</v>
      </c>
      <c r="B2507" s="4" t="str">
        <f t="shared" ca="1" si="158"/>
        <v>12.00.20</v>
      </c>
      <c r="C2507">
        <f t="shared" ca="1" si="159"/>
        <v>3</v>
      </c>
      <c r="D2507">
        <v>1</v>
      </c>
      <c r="E2507">
        <v>1</v>
      </c>
      <c r="F2507" s="2" t="s">
        <v>4265</v>
      </c>
      <c r="G2507" t="s">
        <v>4181</v>
      </c>
      <c r="H2507">
        <v>1</v>
      </c>
      <c r="I2507">
        <v>10</v>
      </c>
      <c r="J2507">
        <f t="shared" si="156"/>
        <v>-4</v>
      </c>
    </row>
    <row r="2508" spans="1:10">
      <c r="A2508" s="3">
        <f t="shared" ca="1" si="157"/>
        <v>41011</v>
      </c>
      <c r="B2508" s="4" t="str">
        <f t="shared" ca="1" si="158"/>
        <v>12.00.20</v>
      </c>
      <c r="C2508">
        <f t="shared" ca="1" si="159"/>
        <v>3</v>
      </c>
      <c r="D2508">
        <v>1</v>
      </c>
      <c r="E2508">
        <v>1</v>
      </c>
      <c r="F2508" s="2" t="s">
        <v>4266</v>
      </c>
      <c r="G2508" t="s">
        <v>4182</v>
      </c>
      <c r="H2508">
        <v>0</v>
      </c>
      <c r="I2508">
        <v>10</v>
      </c>
      <c r="J2508">
        <f t="shared" si="156"/>
        <v>-5</v>
      </c>
    </row>
    <row r="2509" spans="1:10">
      <c r="A2509" s="3">
        <f t="shared" ca="1" si="157"/>
        <v>41011</v>
      </c>
      <c r="B2509" s="4" t="str">
        <f t="shared" ca="1" si="158"/>
        <v>12.00.20</v>
      </c>
      <c r="C2509">
        <f t="shared" ca="1" si="159"/>
        <v>3</v>
      </c>
      <c r="D2509">
        <v>2</v>
      </c>
      <c r="E2509">
        <v>3</v>
      </c>
      <c r="F2509" s="2" t="s">
        <v>4183</v>
      </c>
      <c r="G2509" t="s">
        <v>4178</v>
      </c>
      <c r="H2509">
        <v>20</v>
      </c>
      <c r="I2509">
        <v>9</v>
      </c>
      <c r="J2509">
        <f t="shared" si="156"/>
        <v>-1</v>
      </c>
    </row>
    <row r="2510" spans="1:10">
      <c r="A2510" s="3">
        <f t="shared" ca="1" si="157"/>
        <v>41011</v>
      </c>
      <c r="B2510" s="4" t="str">
        <f t="shared" ca="1" si="158"/>
        <v>12.00.20</v>
      </c>
      <c r="C2510">
        <f t="shared" ca="1" si="159"/>
        <v>3</v>
      </c>
      <c r="D2510">
        <v>2</v>
      </c>
      <c r="E2510">
        <v>3</v>
      </c>
      <c r="F2510" s="2" t="s">
        <v>4270</v>
      </c>
      <c r="G2510" t="s">
        <v>4179</v>
      </c>
      <c r="H2510">
        <v>1</v>
      </c>
      <c r="I2510">
        <v>4</v>
      </c>
      <c r="J2510">
        <f t="shared" si="156"/>
        <v>-2</v>
      </c>
    </row>
    <row r="2511" spans="1:10">
      <c r="A2511" s="3">
        <f t="shared" ca="1" si="157"/>
        <v>41011</v>
      </c>
      <c r="B2511" s="4" t="str">
        <f t="shared" ca="1" si="158"/>
        <v>12.00.20</v>
      </c>
      <c r="C2511">
        <f t="shared" ca="1" si="159"/>
        <v>3</v>
      </c>
      <c r="D2511">
        <v>2</v>
      </c>
      <c r="E2511">
        <v>3</v>
      </c>
      <c r="F2511" s="2" t="s">
        <v>4271</v>
      </c>
      <c r="G2511" t="s">
        <v>4180</v>
      </c>
      <c r="H2511">
        <v>10</v>
      </c>
      <c r="I2511">
        <v>5</v>
      </c>
      <c r="J2511">
        <f t="shared" si="156"/>
        <v>-3</v>
      </c>
    </row>
    <row r="2512" spans="1:10">
      <c r="A2512" s="3">
        <f t="shared" ca="1" si="157"/>
        <v>41011</v>
      </c>
      <c r="B2512" s="4" t="str">
        <f t="shared" ca="1" si="158"/>
        <v>12.00.20</v>
      </c>
      <c r="C2512">
        <f t="shared" ca="1" si="159"/>
        <v>3</v>
      </c>
      <c r="D2512">
        <v>2</v>
      </c>
      <c r="E2512">
        <v>3</v>
      </c>
      <c r="F2512" s="2" t="s">
        <v>4272</v>
      </c>
      <c r="G2512" t="s">
        <v>4181</v>
      </c>
      <c r="H2512">
        <v>10</v>
      </c>
      <c r="I2512">
        <v>10</v>
      </c>
      <c r="J2512">
        <f t="shared" si="156"/>
        <v>-4</v>
      </c>
    </row>
    <row r="2513" spans="1:10">
      <c r="A2513" s="3">
        <f t="shared" ca="1" si="157"/>
        <v>41011</v>
      </c>
      <c r="B2513" s="4" t="str">
        <f t="shared" ca="1" si="158"/>
        <v>12.00.20</v>
      </c>
      <c r="C2513">
        <f t="shared" ca="1" si="159"/>
        <v>3</v>
      </c>
      <c r="D2513">
        <v>2</v>
      </c>
      <c r="E2513">
        <v>3</v>
      </c>
      <c r="F2513" s="2" t="s">
        <v>4273</v>
      </c>
      <c r="G2513" t="s">
        <v>4182</v>
      </c>
      <c r="H2513">
        <v>1</v>
      </c>
      <c r="I2513">
        <v>3</v>
      </c>
      <c r="J2513">
        <f t="shared" si="156"/>
        <v>-5</v>
      </c>
    </row>
    <row r="2514" spans="1:10">
      <c r="A2514" s="3">
        <f t="shared" ca="1" si="157"/>
        <v>41011</v>
      </c>
      <c r="B2514" s="4" t="str">
        <f t="shared" ca="1" si="158"/>
        <v>12.00.20</v>
      </c>
      <c r="C2514">
        <f t="shared" ca="1" si="159"/>
        <v>3</v>
      </c>
      <c r="D2514">
        <v>3</v>
      </c>
      <c r="E2514">
        <v>0</v>
      </c>
      <c r="F2514" s="2" t="s">
        <v>4220</v>
      </c>
      <c r="G2514" t="s">
        <v>4178</v>
      </c>
      <c r="H2514">
        <v>15</v>
      </c>
      <c r="I2514">
        <v>7</v>
      </c>
      <c r="J2514">
        <f t="shared" si="156"/>
        <v>-1</v>
      </c>
    </row>
    <row r="2515" spans="1:10">
      <c r="A2515" s="3">
        <f t="shared" ca="1" si="157"/>
        <v>41011</v>
      </c>
      <c r="B2515" s="4" t="str">
        <f t="shared" ca="1" si="158"/>
        <v>12.00.20</v>
      </c>
      <c r="C2515">
        <f t="shared" ca="1" si="159"/>
        <v>3</v>
      </c>
      <c r="D2515">
        <v>3</v>
      </c>
      <c r="E2515">
        <v>0</v>
      </c>
      <c r="F2515" s="2" t="s">
        <v>4259</v>
      </c>
      <c r="G2515" t="s">
        <v>4179</v>
      </c>
      <c r="H2515">
        <v>20</v>
      </c>
      <c r="I2515">
        <v>9</v>
      </c>
      <c r="J2515">
        <f t="shared" si="156"/>
        <v>-2</v>
      </c>
    </row>
    <row r="2516" spans="1:10">
      <c r="A2516" s="3">
        <f t="shared" ca="1" si="157"/>
        <v>41011</v>
      </c>
      <c r="B2516" s="4" t="str">
        <f t="shared" ca="1" si="158"/>
        <v>12.00.20</v>
      </c>
      <c r="C2516">
        <f t="shared" ca="1" si="159"/>
        <v>3</v>
      </c>
      <c r="D2516">
        <v>3</v>
      </c>
      <c r="E2516">
        <v>0</v>
      </c>
      <c r="F2516" s="2" t="s">
        <v>4260</v>
      </c>
      <c r="G2516" t="s">
        <v>4180</v>
      </c>
      <c r="H2516">
        <v>15</v>
      </c>
      <c r="I2516">
        <v>9</v>
      </c>
      <c r="J2516">
        <f t="shared" si="156"/>
        <v>-3</v>
      </c>
    </row>
    <row r="2517" spans="1:10">
      <c r="A2517" s="3">
        <f t="shared" ca="1" si="157"/>
        <v>41011</v>
      </c>
      <c r="B2517" s="4" t="str">
        <f t="shared" ca="1" si="158"/>
        <v>12.00.20</v>
      </c>
      <c r="C2517">
        <f t="shared" ca="1" si="159"/>
        <v>3</v>
      </c>
      <c r="D2517">
        <v>3</v>
      </c>
      <c r="E2517">
        <v>0</v>
      </c>
      <c r="F2517" s="2" t="s">
        <v>4261</v>
      </c>
      <c r="G2517" t="s">
        <v>4181</v>
      </c>
      <c r="H2517">
        <v>4</v>
      </c>
      <c r="I2517">
        <v>8</v>
      </c>
      <c r="J2517">
        <f t="shared" si="156"/>
        <v>-4</v>
      </c>
    </row>
    <row r="2518" spans="1:10">
      <c r="A2518" s="3">
        <f t="shared" ca="1" si="157"/>
        <v>41011</v>
      </c>
      <c r="B2518" s="4" t="str">
        <f t="shared" ca="1" si="158"/>
        <v>12.00.20</v>
      </c>
      <c r="C2518">
        <f t="shared" ca="1" si="159"/>
        <v>3</v>
      </c>
      <c r="D2518">
        <v>3</v>
      </c>
      <c r="E2518">
        <v>0</v>
      </c>
      <c r="F2518" s="2" t="s">
        <v>4199</v>
      </c>
      <c r="G2518" t="s">
        <v>4182</v>
      </c>
      <c r="H2518">
        <v>0</v>
      </c>
      <c r="I2518">
        <v>9</v>
      </c>
      <c r="J2518">
        <f t="shared" si="156"/>
        <v>-5</v>
      </c>
    </row>
    <row r="2519" spans="1:10">
      <c r="A2519" s="3">
        <f t="shared" ca="1" si="157"/>
        <v>41011</v>
      </c>
      <c r="B2519" s="4" t="str">
        <f t="shared" ca="1" si="158"/>
        <v>12.00.20</v>
      </c>
      <c r="C2519">
        <f t="shared" ca="1" si="159"/>
        <v>3</v>
      </c>
      <c r="D2519">
        <v>4</v>
      </c>
      <c r="E2519">
        <v>2</v>
      </c>
      <c r="F2519" s="2" t="s">
        <v>4267</v>
      </c>
      <c r="G2519" t="s">
        <v>4178</v>
      </c>
      <c r="H2519">
        <v>19</v>
      </c>
      <c r="I2519">
        <v>5</v>
      </c>
      <c r="J2519">
        <f t="shared" si="156"/>
        <v>-1</v>
      </c>
    </row>
    <row r="2520" spans="1:10">
      <c r="A2520" s="3">
        <f t="shared" ca="1" si="157"/>
        <v>41011</v>
      </c>
      <c r="B2520" s="4" t="str">
        <f t="shared" ca="1" si="158"/>
        <v>12.00.20</v>
      </c>
      <c r="C2520">
        <f t="shared" ca="1" si="159"/>
        <v>3</v>
      </c>
      <c r="D2520">
        <v>4</v>
      </c>
      <c r="E2520">
        <v>2</v>
      </c>
      <c r="F2520" s="2" t="s">
        <v>4207</v>
      </c>
      <c r="G2520" t="s">
        <v>4179</v>
      </c>
      <c r="H2520">
        <v>20</v>
      </c>
      <c r="I2520">
        <v>5</v>
      </c>
      <c r="J2520">
        <f t="shared" si="156"/>
        <v>-2</v>
      </c>
    </row>
    <row r="2521" spans="1:10">
      <c r="A2521" s="3">
        <f t="shared" ca="1" si="157"/>
        <v>41011</v>
      </c>
      <c r="B2521" s="4" t="str">
        <f t="shared" ca="1" si="158"/>
        <v>12.00.20</v>
      </c>
      <c r="C2521">
        <f t="shared" ca="1" si="159"/>
        <v>3</v>
      </c>
      <c r="D2521">
        <v>4</v>
      </c>
      <c r="E2521">
        <v>2</v>
      </c>
      <c r="F2521" s="2" t="s">
        <v>4268</v>
      </c>
      <c r="G2521" t="s">
        <v>4180</v>
      </c>
      <c r="H2521">
        <v>10</v>
      </c>
      <c r="I2521">
        <v>0</v>
      </c>
      <c r="J2521">
        <f t="shared" si="156"/>
        <v>-3</v>
      </c>
    </row>
    <row r="2522" spans="1:10">
      <c r="A2522" s="3">
        <f t="shared" ca="1" si="157"/>
        <v>41011</v>
      </c>
      <c r="B2522" s="4" t="str">
        <f t="shared" ca="1" si="158"/>
        <v>12.00.20</v>
      </c>
      <c r="C2522">
        <f t="shared" ca="1" si="159"/>
        <v>3</v>
      </c>
      <c r="D2522">
        <v>4</v>
      </c>
      <c r="E2522">
        <v>2</v>
      </c>
      <c r="F2522" s="2" t="s">
        <v>4269</v>
      </c>
      <c r="G2522" t="s">
        <v>4181</v>
      </c>
      <c r="H2522">
        <v>0</v>
      </c>
      <c r="I2522">
        <v>1</v>
      </c>
      <c r="J2522">
        <f t="shared" si="156"/>
        <v>-4</v>
      </c>
    </row>
    <row r="2523" spans="1:10">
      <c r="A2523" s="3">
        <f t="shared" ca="1" si="157"/>
        <v>41011</v>
      </c>
      <c r="B2523" s="4" t="str">
        <f t="shared" ca="1" si="158"/>
        <v>12.00.20</v>
      </c>
      <c r="C2523">
        <f t="shared" ca="1" si="159"/>
        <v>3</v>
      </c>
      <c r="D2523">
        <v>4</v>
      </c>
      <c r="E2523">
        <v>2</v>
      </c>
      <c r="F2523" s="2" t="s">
        <v>4229</v>
      </c>
      <c r="G2523" t="s">
        <v>4182</v>
      </c>
      <c r="H2523">
        <v>0</v>
      </c>
      <c r="I2523">
        <v>8</v>
      </c>
      <c r="J2523">
        <f t="shared" si="156"/>
        <v>-5</v>
      </c>
    </row>
    <row r="2524" spans="1:10">
      <c r="A2524" s="3" t="str">
        <f t="shared" ca="1" si="157"/>
        <v/>
      </c>
      <c r="B2524" s="4" t="str">
        <f t="shared" ca="1" si="158"/>
        <v/>
      </c>
      <c r="C2524" t="str">
        <f t="shared" ca="1" si="159"/>
        <v/>
      </c>
      <c r="D2524" s="1">
        <v>41011</v>
      </c>
      <c r="E2524" t="s">
        <v>4177</v>
      </c>
      <c r="F2524" s="2" t="s">
        <v>4170</v>
      </c>
      <c r="G2524">
        <v>4</v>
      </c>
      <c r="J2524" t="str">
        <f t="shared" si="156"/>
        <v/>
      </c>
    </row>
    <row r="2525" spans="1:10">
      <c r="A2525" s="3">
        <f t="shared" ca="1" si="157"/>
        <v>41011</v>
      </c>
      <c r="B2525" s="4" t="str">
        <f t="shared" ca="1" si="158"/>
        <v>12.00.20</v>
      </c>
      <c r="C2525">
        <f t="shared" ca="1" si="159"/>
        <v>4</v>
      </c>
      <c r="D2525">
        <v>0</v>
      </c>
      <c r="E2525">
        <v>3</v>
      </c>
      <c r="F2525" s="2" t="s">
        <v>4183</v>
      </c>
      <c r="G2525" t="s">
        <v>4178</v>
      </c>
      <c r="H2525">
        <v>20</v>
      </c>
      <c r="I2525">
        <v>5</v>
      </c>
      <c r="J2525">
        <f t="shared" si="156"/>
        <v>-1</v>
      </c>
    </row>
    <row r="2526" spans="1:10">
      <c r="A2526" s="3">
        <f t="shared" ca="1" si="157"/>
        <v>41011</v>
      </c>
      <c r="B2526" s="4" t="str">
        <f t="shared" ca="1" si="158"/>
        <v>12.00.20</v>
      </c>
      <c r="C2526">
        <f t="shared" ca="1" si="159"/>
        <v>4</v>
      </c>
      <c r="D2526">
        <v>0</v>
      </c>
      <c r="E2526">
        <v>3</v>
      </c>
      <c r="F2526" s="2" t="s">
        <v>4270</v>
      </c>
      <c r="G2526" t="s">
        <v>4179</v>
      </c>
      <c r="H2526">
        <v>19</v>
      </c>
      <c r="I2526">
        <v>4</v>
      </c>
      <c r="J2526">
        <f t="shared" si="156"/>
        <v>-2</v>
      </c>
    </row>
    <row r="2527" spans="1:10">
      <c r="A2527" s="3">
        <f t="shared" ca="1" si="157"/>
        <v>41011</v>
      </c>
      <c r="B2527" s="4" t="str">
        <f t="shared" ca="1" si="158"/>
        <v>12.00.20</v>
      </c>
      <c r="C2527">
        <f t="shared" ca="1" si="159"/>
        <v>4</v>
      </c>
      <c r="D2527">
        <v>0</v>
      </c>
      <c r="E2527">
        <v>3</v>
      </c>
      <c r="F2527" s="2" t="s">
        <v>4271</v>
      </c>
      <c r="G2527" t="s">
        <v>4180</v>
      </c>
      <c r="H2527">
        <v>15</v>
      </c>
      <c r="I2527">
        <v>3</v>
      </c>
      <c r="J2527">
        <f t="shared" si="156"/>
        <v>-3</v>
      </c>
    </row>
    <row r="2528" spans="1:10">
      <c r="A2528" s="3">
        <f t="shared" ca="1" si="157"/>
        <v>41011</v>
      </c>
      <c r="B2528" s="4" t="str">
        <f t="shared" ca="1" si="158"/>
        <v>12.00.20</v>
      </c>
      <c r="C2528">
        <f t="shared" ca="1" si="159"/>
        <v>4</v>
      </c>
      <c r="D2528">
        <v>0</v>
      </c>
      <c r="E2528">
        <v>3</v>
      </c>
      <c r="F2528" s="2" t="s">
        <v>4272</v>
      </c>
      <c r="G2528" t="s">
        <v>4181</v>
      </c>
      <c r="H2528">
        <v>0</v>
      </c>
      <c r="I2528">
        <v>3</v>
      </c>
      <c r="J2528">
        <f t="shared" si="156"/>
        <v>-4</v>
      </c>
    </row>
    <row r="2529" spans="1:10">
      <c r="A2529" s="3">
        <f t="shared" ca="1" si="157"/>
        <v>41011</v>
      </c>
      <c r="B2529" s="4" t="str">
        <f t="shared" ca="1" si="158"/>
        <v>12.00.20</v>
      </c>
      <c r="C2529">
        <f t="shared" ca="1" si="159"/>
        <v>4</v>
      </c>
      <c r="D2529">
        <v>0</v>
      </c>
      <c r="E2529">
        <v>3</v>
      </c>
      <c r="F2529" s="2" t="s">
        <v>4273</v>
      </c>
      <c r="G2529" t="s">
        <v>4182</v>
      </c>
      <c r="H2529">
        <v>0</v>
      </c>
      <c r="I2529">
        <v>3</v>
      </c>
      <c r="J2529">
        <f t="shared" si="156"/>
        <v>-5</v>
      </c>
    </row>
    <row r="2530" spans="1:10">
      <c r="A2530" s="3">
        <f t="shared" ca="1" si="157"/>
        <v>41011</v>
      </c>
      <c r="B2530" s="4" t="str">
        <f t="shared" ca="1" si="158"/>
        <v>12.00.20</v>
      </c>
      <c r="C2530">
        <f t="shared" ca="1" si="159"/>
        <v>4</v>
      </c>
      <c r="D2530">
        <v>1</v>
      </c>
      <c r="E2530">
        <v>0</v>
      </c>
      <c r="F2530" s="2" t="s">
        <v>4220</v>
      </c>
      <c r="G2530" t="s">
        <v>4178</v>
      </c>
      <c r="H2530">
        <v>15</v>
      </c>
      <c r="I2530">
        <v>2</v>
      </c>
      <c r="J2530">
        <f t="shared" si="156"/>
        <v>-1</v>
      </c>
    </row>
    <row r="2531" spans="1:10">
      <c r="A2531" s="3">
        <f t="shared" ca="1" si="157"/>
        <v>41011</v>
      </c>
      <c r="B2531" s="4" t="str">
        <f t="shared" ca="1" si="158"/>
        <v>12.00.20</v>
      </c>
      <c r="C2531">
        <f t="shared" ca="1" si="159"/>
        <v>4</v>
      </c>
      <c r="D2531">
        <v>1</v>
      </c>
      <c r="E2531">
        <v>0</v>
      </c>
      <c r="F2531" s="2" t="s">
        <v>4259</v>
      </c>
      <c r="G2531" t="s">
        <v>4179</v>
      </c>
      <c r="H2531">
        <v>19</v>
      </c>
      <c r="I2531">
        <v>5</v>
      </c>
      <c r="J2531">
        <f t="shared" si="156"/>
        <v>-2</v>
      </c>
    </row>
    <row r="2532" spans="1:10">
      <c r="A2532" s="3">
        <f t="shared" ca="1" si="157"/>
        <v>41011</v>
      </c>
      <c r="B2532" s="4" t="str">
        <f t="shared" ca="1" si="158"/>
        <v>12.00.20</v>
      </c>
      <c r="C2532">
        <f t="shared" ca="1" si="159"/>
        <v>4</v>
      </c>
      <c r="D2532">
        <v>1</v>
      </c>
      <c r="E2532">
        <v>0</v>
      </c>
      <c r="F2532" s="2" t="s">
        <v>4260</v>
      </c>
      <c r="G2532" t="s">
        <v>4180</v>
      </c>
      <c r="H2532">
        <v>19</v>
      </c>
      <c r="I2532">
        <v>4</v>
      </c>
      <c r="J2532">
        <f t="shared" si="156"/>
        <v>-3</v>
      </c>
    </row>
    <row r="2533" spans="1:10">
      <c r="A2533" s="3">
        <f t="shared" ca="1" si="157"/>
        <v>41011</v>
      </c>
      <c r="B2533" s="4" t="str">
        <f t="shared" ca="1" si="158"/>
        <v>12.00.20</v>
      </c>
      <c r="C2533">
        <f t="shared" ca="1" si="159"/>
        <v>4</v>
      </c>
      <c r="D2533">
        <v>1</v>
      </c>
      <c r="E2533">
        <v>0</v>
      </c>
      <c r="F2533" s="2" t="s">
        <v>4261</v>
      </c>
      <c r="G2533" t="s">
        <v>4181</v>
      </c>
      <c r="H2533">
        <v>0</v>
      </c>
      <c r="I2533">
        <v>9</v>
      </c>
      <c r="J2533">
        <f t="shared" si="156"/>
        <v>-4</v>
      </c>
    </row>
    <row r="2534" spans="1:10">
      <c r="A2534" s="3">
        <f t="shared" ca="1" si="157"/>
        <v>41011</v>
      </c>
      <c r="B2534" s="4" t="str">
        <f t="shared" ca="1" si="158"/>
        <v>12.00.20</v>
      </c>
      <c r="C2534">
        <f t="shared" ca="1" si="159"/>
        <v>4</v>
      </c>
      <c r="D2534">
        <v>1</v>
      </c>
      <c r="E2534">
        <v>0</v>
      </c>
      <c r="F2534" s="2" t="s">
        <v>4199</v>
      </c>
      <c r="G2534" t="s">
        <v>4182</v>
      </c>
      <c r="H2534">
        <v>0</v>
      </c>
      <c r="I2534">
        <v>9</v>
      </c>
      <c r="J2534">
        <f t="shared" si="156"/>
        <v>-5</v>
      </c>
    </row>
    <row r="2535" spans="1:10">
      <c r="A2535" s="3">
        <f t="shared" ca="1" si="157"/>
        <v>41011</v>
      </c>
      <c r="B2535" s="4" t="str">
        <f t="shared" ca="1" si="158"/>
        <v>12.00.20</v>
      </c>
      <c r="C2535">
        <f t="shared" ca="1" si="159"/>
        <v>4</v>
      </c>
      <c r="D2535">
        <v>2</v>
      </c>
      <c r="E2535">
        <v>2</v>
      </c>
      <c r="F2535" s="2" t="s">
        <v>4267</v>
      </c>
      <c r="G2535" t="s">
        <v>4178</v>
      </c>
      <c r="H2535">
        <v>19</v>
      </c>
      <c r="I2535">
        <v>5</v>
      </c>
      <c r="J2535">
        <f t="shared" si="156"/>
        <v>-1</v>
      </c>
    </row>
    <row r="2536" spans="1:10">
      <c r="A2536" s="3">
        <f t="shared" ca="1" si="157"/>
        <v>41011</v>
      </c>
      <c r="B2536" s="4" t="str">
        <f t="shared" ca="1" si="158"/>
        <v>12.00.20</v>
      </c>
      <c r="C2536">
        <f t="shared" ca="1" si="159"/>
        <v>4</v>
      </c>
      <c r="D2536">
        <v>2</v>
      </c>
      <c r="E2536">
        <v>2</v>
      </c>
      <c r="F2536" s="2" t="s">
        <v>4207</v>
      </c>
      <c r="G2536" t="s">
        <v>4179</v>
      </c>
      <c r="H2536">
        <v>19</v>
      </c>
      <c r="I2536">
        <v>5</v>
      </c>
      <c r="J2536">
        <f t="shared" si="156"/>
        <v>-2</v>
      </c>
    </row>
    <row r="2537" spans="1:10">
      <c r="A2537" s="3">
        <f t="shared" ca="1" si="157"/>
        <v>41011</v>
      </c>
      <c r="B2537" s="4" t="str">
        <f t="shared" ca="1" si="158"/>
        <v>12.00.20</v>
      </c>
      <c r="C2537">
        <f t="shared" ca="1" si="159"/>
        <v>4</v>
      </c>
      <c r="D2537">
        <v>2</v>
      </c>
      <c r="E2537">
        <v>2</v>
      </c>
      <c r="F2537" s="2" t="s">
        <v>4268</v>
      </c>
      <c r="G2537" t="s">
        <v>4180</v>
      </c>
      <c r="H2537">
        <v>1</v>
      </c>
      <c r="I2537">
        <v>4</v>
      </c>
      <c r="J2537">
        <f t="shared" si="156"/>
        <v>-3</v>
      </c>
    </row>
    <row r="2538" spans="1:10">
      <c r="A2538" s="3">
        <f t="shared" ca="1" si="157"/>
        <v>41011</v>
      </c>
      <c r="B2538" s="4" t="str">
        <f t="shared" ca="1" si="158"/>
        <v>12.00.20</v>
      </c>
      <c r="C2538">
        <f t="shared" ca="1" si="159"/>
        <v>4</v>
      </c>
      <c r="D2538">
        <v>2</v>
      </c>
      <c r="E2538">
        <v>2</v>
      </c>
      <c r="F2538" s="2" t="s">
        <v>4269</v>
      </c>
      <c r="G2538" t="s">
        <v>4181</v>
      </c>
      <c r="H2538">
        <v>1</v>
      </c>
      <c r="I2538">
        <v>3</v>
      </c>
      <c r="J2538">
        <f t="shared" si="156"/>
        <v>-4</v>
      </c>
    </row>
    <row r="2539" spans="1:10">
      <c r="A2539" s="3">
        <f t="shared" ca="1" si="157"/>
        <v>41011</v>
      </c>
      <c r="B2539" s="4" t="str">
        <f t="shared" ca="1" si="158"/>
        <v>12.00.20</v>
      </c>
      <c r="C2539">
        <f t="shared" ca="1" si="159"/>
        <v>4</v>
      </c>
      <c r="D2539">
        <v>2</v>
      </c>
      <c r="E2539">
        <v>2</v>
      </c>
      <c r="F2539" s="2" t="s">
        <v>4229</v>
      </c>
      <c r="G2539" t="s">
        <v>4182</v>
      </c>
      <c r="H2539">
        <v>0</v>
      </c>
      <c r="I2539">
        <v>8</v>
      </c>
      <c r="J2539">
        <f t="shared" si="156"/>
        <v>-5</v>
      </c>
    </row>
    <row r="2540" spans="1:10">
      <c r="A2540" s="3">
        <f t="shared" ca="1" si="157"/>
        <v>41011</v>
      </c>
      <c r="B2540" s="4" t="str">
        <f t="shared" ca="1" si="158"/>
        <v>12.00.20</v>
      </c>
      <c r="C2540">
        <f t="shared" ca="1" si="159"/>
        <v>4</v>
      </c>
      <c r="D2540">
        <v>3</v>
      </c>
      <c r="E2540">
        <v>1</v>
      </c>
      <c r="F2540" s="2" t="s">
        <v>4262</v>
      </c>
      <c r="G2540" t="s">
        <v>4178</v>
      </c>
      <c r="H2540">
        <v>19</v>
      </c>
      <c r="I2540">
        <v>4</v>
      </c>
      <c r="J2540">
        <f t="shared" si="156"/>
        <v>-1</v>
      </c>
    </row>
    <row r="2541" spans="1:10">
      <c r="A2541" s="3">
        <f t="shared" ca="1" si="157"/>
        <v>41011</v>
      </c>
      <c r="B2541" s="4" t="str">
        <f t="shared" ca="1" si="158"/>
        <v>12.00.20</v>
      </c>
      <c r="C2541">
        <f t="shared" ca="1" si="159"/>
        <v>4</v>
      </c>
      <c r="D2541">
        <v>3</v>
      </c>
      <c r="E2541">
        <v>1</v>
      </c>
      <c r="F2541" s="2" t="s">
        <v>4263</v>
      </c>
      <c r="G2541" t="s">
        <v>4179</v>
      </c>
      <c r="H2541">
        <v>19</v>
      </c>
      <c r="I2541">
        <v>4</v>
      </c>
      <c r="J2541">
        <f t="shared" si="156"/>
        <v>-2</v>
      </c>
    </row>
    <row r="2542" spans="1:10">
      <c r="A2542" s="3">
        <f t="shared" ca="1" si="157"/>
        <v>41011</v>
      </c>
      <c r="B2542" s="4" t="str">
        <f t="shared" ca="1" si="158"/>
        <v>12.00.20</v>
      </c>
      <c r="C2542">
        <f t="shared" ca="1" si="159"/>
        <v>4</v>
      </c>
      <c r="D2542">
        <v>3</v>
      </c>
      <c r="E2542">
        <v>1</v>
      </c>
      <c r="F2542" s="2" t="s">
        <v>4264</v>
      </c>
      <c r="G2542" t="s">
        <v>4180</v>
      </c>
      <c r="H2542">
        <v>15</v>
      </c>
      <c r="I2542">
        <v>4</v>
      </c>
      <c r="J2542">
        <f t="shared" si="156"/>
        <v>-3</v>
      </c>
    </row>
    <row r="2543" spans="1:10">
      <c r="A2543" s="3">
        <f t="shared" ca="1" si="157"/>
        <v>41011</v>
      </c>
      <c r="B2543" s="4" t="str">
        <f t="shared" ca="1" si="158"/>
        <v>12.00.20</v>
      </c>
      <c r="C2543">
        <f t="shared" ca="1" si="159"/>
        <v>4</v>
      </c>
      <c r="D2543">
        <v>3</v>
      </c>
      <c r="E2543">
        <v>1</v>
      </c>
      <c r="F2543" s="2" t="s">
        <v>4265</v>
      </c>
      <c r="G2543" t="s">
        <v>4181</v>
      </c>
      <c r="H2543">
        <v>0</v>
      </c>
      <c r="I2543">
        <v>9</v>
      </c>
      <c r="J2543">
        <f t="shared" si="156"/>
        <v>-4</v>
      </c>
    </row>
    <row r="2544" spans="1:10">
      <c r="A2544" s="3">
        <f t="shared" ca="1" si="157"/>
        <v>41011</v>
      </c>
      <c r="B2544" s="4" t="str">
        <f t="shared" ca="1" si="158"/>
        <v>12.00.20</v>
      </c>
      <c r="C2544">
        <f t="shared" ca="1" si="159"/>
        <v>4</v>
      </c>
      <c r="D2544">
        <v>3</v>
      </c>
      <c r="E2544">
        <v>1</v>
      </c>
      <c r="F2544" s="2" t="s">
        <v>4266</v>
      </c>
      <c r="G2544" t="s">
        <v>4182</v>
      </c>
      <c r="H2544">
        <v>0</v>
      </c>
      <c r="I2544">
        <v>10</v>
      </c>
      <c r="J2544">
        <f t="shared" si="156"/>
        <v>-5</v>
      </c>
    </row>
    <row r="2545" spans="1:10">
      <c r="A2545" s="3">
        <f t="shared" ca="1" si="157"/>
        <v>41011</v>
      </c>
      <c r="B2545" s="4" t="str">
        <f t="shared" ca="1" si="158"/>
        <v>12.00.20</v>
      </c>
      <c r="C2545">
        <f t="shared" ca="1" si="159"/>
        <v>4</v>
      </c>
      <c r="D2545">
        <v>4</v>
      </c>
      <c r="E2545">
        <v>4</v>
      </c>
      <c r="F2545" s="2" t="s">
        <v>4274</v>
      </c>
      <c r="G2545" t="s">
        <v>4178</v>
      </c>
      <c r="H2545">
        <v>19</v>
      </c>
      <c r="I2545">
        <v>5</v>
      </c>
      <c r="J2545">
        <f t="shared" si="156"/>
        <v>-1</v>
      </c>
    </row>
    <row r="2546" spans="1:10">
      <c r="A2546" s="3">
        <f t="shared" ca="1" si="157"/>
        <v>41011</v>
      </c>
      <c r="B2546" s="4" t="str">
        <f t="shared" ca="1" si="158"/>
        <v>12.00.20</v>
      </c>
      <c r="C2546">
        <f t="shared" ca="1" si="159"/>
        <v>4</v>
      </c>
      <c r="D2546">
        <v>4</v>
      </c>
      <c r="E2546">
        <v>4</v>
      </c>
      <c r="F2546" s="2" t="s">
        <v>4275</v>
      </c>
      <c r="G2546" t="s">
        <v>4179</v>
      </c>
      <c r="H2546">
        <v>20</v>
      </c>
      <c r="I2546">
        <v>5</v>
      </c>
      <c r="J2546">
        <f t="shared" si="156"/>
        <v>-2</v>
      </c>
    </row>
    <row r="2547" spans="1:10">
      <c r="A2547" s="3">
        <f t="shared" ca="1" si="157"/>
        <v>41011</v>
      </c>
      <c r="B2547" s="4" t="str">
        <f t="shared" ca="1" si="158"/>
        <v>12.00.20</v>
      </c>
      <c r="C2547">
        <f t="shared" ca="1" si="159"/>
        <v>4</v>
      </c>
      <c r="D2547">
        <v>4</v>
      </c>
      <c r="E2547">
        <v>4</v>
      </c>
      <c r="F2547" s="2" t="s">
        <v>4276</v>
      </c>
      <c r="G2547" t="s">
        <v>4180</v>
      </c>
      <c r="H2547">
        <v>10</v>
      </c>
      <c r="I2547">
        <v>5</v>
      </c>
      <c r="J2547">
        <f t="shared" si="156"/>
        <v>-3</v>
      </c>
    </row>
    <row r="2548" spans="1:10">
      <c r="A2548" s="3">
        <f t="shared" ca="1" si="157"/>
        <v>41011</v>
      </c>
      <c r="B2548" s="4" t="str">
        <f t="shared" ca="1" si="158"/>
        <v>12.00.20</v>
      </c>
      <c r="C2548">
        <f t="shared" ca="1" si="159"/>
        <v>4</v>
      </c>
      <c r="D2548">
        <v>4</v>
      </c>
      <c r="E2548">
        <v>4</v>
      </c>
      <c r="F2548" s="2" t="s">
        <v>4277</v>
      </c>
      <c r="G2548" t="s">
        <v>4181</v>
      </c>
      <c r="H2548">
        <v>0</v>
      </c>
      <c r="I2548">
        <v>5</v>
      </c>
      <c r="J2548">
        <f t="shared" si="156"/>
        <v>-4</v>
      </c>
    </row>
    <row r="2549" spans="1:10">
      <c r="A2549" s="3">
        <f t="shared" ca="1" si="157"/>
        <v>41011</v>
      </c>
      <c r="B2549" s="4" t="str">
        <f t="shared" ca="1" si="158"/>
        <v>12.00.20</v>
      </c>
      <c r="C2549">
        <f t="shared" ca="1" si="159"/>
        <v>4</v>
      </c>
      <c r="D2549">
        <v>4</v>
      </c>
      <c r="E2549">
        <v>4</v>
      </c>
      <c r="F2549" s="2" t="s">
        <v>4278</v>
      </c>
      <c r="G2549" t="s">
        <v>4182</v>
      </c>
      <c r="H2549">
        <v>0</v>
      </c>
      <c r="I2549">
        <v>7</v>
      </c>
      <c r="J2549">
        <f t="shared" si="156"/>
        <v>-5</v>
      </c>
    </row>
    <row r="2550" spans="1:10">
      <c r="A2550" s="3" t="str">
        <f t="shared" ca="1" si="157"/>
        <v/>
      </c>
      <c r="B2550" s="4" t="str">
        <f t="shared" ca="1" si="158"/>
        <v/>
      </c>
      <c r="C2550" t="str">
        <f t="shared" ca="1" si="159"/>
        <v/>
      </c>
      <c r="D2550" s="1">
        <v>41011</v>
      </c>
      <c r="E2550" t="s">
        <v>4177</v>
      </c>
      <c r="F2550" s="2" t="s">
        <v>4170</v>
      </c>
      <c r="G2550">
        <v>5</v>
      </c>
      <c r="J2550" t="str">
        <f t="shared" si="156"/>
        <v/>
      </c>
    </row>
    <row r="2551" spans="1:10">
      <c r="A2551" s="3">
        <f t="shared" ca="1" si="157"/>
        <v>41011</v>
      </c>
      <c r="B2551" s="4" t="str">
        <f t="shared" ca="1" si="158"/>
        <v>12.00.20</v>
      </c>
      <c r="C2551">
        <f t="shared" ca="1" si="159"/>
        <v>5</v>
      </c>
      <c r="D2551">
        <v>0</v>
      </c>
      <c r="E2551">
        <v>3</v>
      </c>
      <c r="F2551" s="2" t="s">
        <v>4183</v>
      </c>
      <c r="G2551" t="s">
        <v>4178</v>
      </c>
      <c r="H2551">
        <v>20</v>
      </c>
      <c r="I2551">
        <v>9</v>
      </c>
      <c r="J2551">
        <f t="shared" si="156"/>
        <v>-1</v>
      </c>
    </row>
    <row r="2552" spans="1:10">
      <c r="A2552" s="3">
        <f t="shared" ca="1" si="157"/>
        <v>41011</v>
      </c>
      <c r="B2552" s="4" t="str">
        <f t="shared" ca="1" si="158"/>
        <v>12.00.20</v>
      </c>
      <c r="C2552">
        <f t="shared" ca="1" si="159"/>
        <v>5</v>
      </c>
      <c r="D2552">
        <v>0</v>
      </c>
      <c r="E2552">
        <v>3</v>
      </c>
      <c r="F2552" s="2" t="s">
        <v>4270</v>
      </c>
      <c r="G2552" t="s">
        <v>4179</v>
      </c>
      <c r="H2552">
        <v>19</v>
      </c>
      <c r="I2552">
        <v>5</v>
      </c>
      <c r="J2552">
        <f t="shared" si="156"/>
        <v>-2</v>
      </c>
    </row>
    <row r="2553" spans="1:10">
      <c r="A2553" s="3">
        <f t="shared" ca="1" si="157"/>
        <v>41011</v>
      </c>
      <c r="B2553" s="4" t="str">
        <f t="shared" ca="1" si="158"/>
        <v>12.00.20</v>
      </c>
      <c r="C2553">
        <f t="shared" ca="1" si="159"/>
        <v>5</v>
      </c>
      <c r="D2553">
        <v>0</v>
      </c>
      <c r="E2553">
        <v>3</v>
      </c>
      <c r="F2553" s="2" t="s">
        <v>4271</v>
      </c>
      <c r="G2553" t="s">
        <v>4180</v>
      </c>
      <c r="H2553">
        <v>10</v>
      </c>
      <c r="I2553">
        <v>4</v>
      </c>
      <c r="J2553">
        <f t="shared" si="156"/>
        <v>-3</v>
      </c>
    </row>
    <row r="2554" spans="1:10">
      <c r="A2554" s="3">
        <f t="shared" ca="1" si="157"/>
        <v>41011</v>
      </c>
      <c r="B2554" s="4" t="str">
        <f t="shared" ca="1" si="158"/>
        <v>12.00.20</v>
      </c>
      <c r="C2554">
        <f t="shared" ca="1" si="159"/>
        <v>5</v>
      </c>
      <c r="D2554">
        <v>0</v>
      </c>
      <c r="E2554">
        <v>3</v>
      </c>
      <c r="F2554" s="2" t="s">
        <v>4272</v>
      </c>
      <c r="G2554" t="s">
        <v>4181</v>
      </c>
      <c r="H2554">
        <v>1</v>
      </c>
      <c r="I2554">
        <v>10</v>
      </c>
      <c r="J2554">
        <f t="shared" si="156"/>
        <v>-4</v>
      </c>
    </row>
    <row r="2555" spans="1:10">
      <c r="A2555" s="3">
        <f t="shared" ca="1" si="157"/>
        <v>41011</v>
      </c>
      <c r="B2555" s="4" t="str">
        <f t="shared" ca="1" si="158"/>
        <v>12.00.20</v>
      </c>
      <c r="C2555">
        <f t="shared" ca="1" si="159"/>
        <v>5</v>
      </c>
      <c r="D2555">
        <v>0</v>
      </c>
      <c r="E2555">
        <v>3</v>
      </c>
      <c r="F2555" s="2" t="s">
        <v>4273</v>
      </c>
      <c r="G2555" t="s">
        <v>4182</v>
      </c>
      <c r="H2555">
        <v>0</v>
      </c>
      <c r="I2555">
        <v>8</v>
      </c>
      <c r="J2555">
        <f t="shared" si="156"/>
        <v>-5</v>
      </c>
    </row>
    <row r="2556" spans="1:10">
      <c r="A2556" s="3">
        <f t="shared" ca="1" si="157"/>
        <v>41011</v>
      </c>
      <c r="B2556" s="4" t="str">
        <f t="shared" ca="1" si="158"/>
        <v>12.00.20</v>
      </c>
      <c r="C2556">
        <f t="shared" ca="1" si="159"/>
        <v>5</v>
      </c>
      <c r="D2556">
        <v>1</v>
      </c>
      <c r="E2556">
        <v>2</v>
      </c>
      <c r="F2556" s="2" t="s">
        <v>4267</v>
      </c>
      <c r="G2556" t="s">
        <v>4178</v>
      </c>
      <c r="H2556">
        <v>19</v>
      </c>
      <c r="I2556">
        <v>5</v>
      </c>
      <c r="J2556">
        <f t="shared" si="156"/>
        <v>-1</v>
      </c>
    </row>
    <row r="2557" spans="1:10">
      <c r="A2557" s="3">
        <f t="shared" ca="1" si="157"/>
        <v>41011</v>
      </c>
      <c r="B2557" s="4" t="str">
        <f t="shared" ca="1" si="158"/>
        <v>12.00.20</v>
      </c>
      <c r="C2557">
        <f t="shared" ca="1" si="159"/>
        <v>5</v>
      </c>
      <c r="D2557">
        <v>1</v>
      </c>
      <c r="E2557">
        <v>2</v>
      </c>
      <c r="F2557" s="2" t="s">
        <v>4207</v>
      </c>
      <c r="G2557" t="s">
        <v>4179</v>
      </c>
      <c r="H2557">
        <v>20</v>
      </c>
      <c r="I2557">
        <v>5</v>
      </c>
      <c r="J2557">
        <f t="shared" si="156"/>
        <v>-2</v>
      </c>
    </row>
    <row r="2558" spans="1:10">
      <c r="A2558" s="3">
        <f t="shared" ca="1" si="157"/>
        <v>41011</v>
      </c>
      <c r="B2558" s="4" t="str">
        <f t="shared" ca="1" si="158"/>
        <v>12.00.20</v>
      </c>
      <c r="C2558">
        <f t="shared" ca="1" si="159"/>
        <v>5</v>
      </c>
      <c r="D2558">
        <v>1</v>
      </c>
      <c r="E2558">
        <v>2</v>
      </c>
      <c r="F2558" s="2" t="s">
        <v>4268</v>
      </c>
      <c r="G2558" t="s">
        <v>4180</v>
      </c>
      <c r="H2558">
        <v>4</v>
      </c>
      <c r="I2558">
        <v>8</v>
      </c>
      <c r="J2558">
        <f t="shared" si="156"/>
        <v>-3</v>
      </c>
    </row>
    <row r="2559" spans="1:10">
      <c r="A2559" s="3">
        <f t="shared" ca="1" si="157"/>
        <v>41011</v>
      </c>
      <c r="B2559" s="4" t="str">
        <f t="shared" ca="1" si="158"/>
        <v>12.00.20</v>
      </c>
      <c r="C2559">
        <f t="shared" ca="1" si="159"/>
        <v>5</v>
      </c>
      <c r="D2559">
        <v>1</v>
      </c>
      <c r="E2559">
        <v>2</v>
      </c>
      <c r="F2559" s="2" t="s">
        <v>4269</v>
      </c>
      <c r="G2559" t="s">
        <v>4181</v>
      </c>
      <c r="H2559">
        <v>1</v>
      </c>
      <c r="I2559">
        <v>8</v>
      </c>
      <c r="J2559">
        <f t="shared" si="156"/>
        <v>-4</v>
      </c>
    </row>
    <row r="2560" spans="1:10">
      <c r="A2560" s="3">
        <f t="shared" ca="1" si="157"/>
        <v>41011</v>
      </c>
      <c r="B2560" s="4" t="str">
        <f t="shared" ca="1" si="158"/>
        <v>12.00.20</v>
      </c>
      <c r="C2560">
        <f t="shared" ca="1" si="159"/>
        <v>5</v>
      </c>
      <c r="D2560">
        <v>1</v>
      </c>
      <c r="E2560">
        <v>2</v>
      </c>
      <c r="F2560" s="2" t="s">
        <v>4229</v>
      </c>
      <c r="G2560" t="s">
        <v>4182</v>
      </c>
      <c r="H2560">
        <v>0</v>
      </c>
      <c r="I2560">
        <v>8</v>
      </c>
      <c r="J2560">
        <f t="shared" si="156"/>
        <v>-5</v>
      </c>
    </row>
    <row r="2561" spans="1:10">
      <c r="A2561" s="3">
        <f t="shared" ca="1" si="157"/>
        <v>41011</v>
      </c>
      <c r="B2561" s="4" t="str">
        <f t="shared" ca="1" si="158"/>
        <v>12.00.20</v>
      </c>
      <c r="C2561">
        <f t="shared" ca="1" si="159"/>
        <v>5</v>
      </c>
      <c r="D2561">
        <v>2</v>
      </c>
      <c r="E2561">
        <v>1</v>
      </c>
      <c r="F2561" s="2" t="s">
        <v>4262</v>
      </c>
      <c r="G2561" t="s">
        <v>4178</v>
      </c>
      <c r="H2561">
        <v>19</v>
      </c>
      <c r="I2561">
        <v>3</v>
      </c>
      <c r="J2561">
        <f t="shared" si="156"/>
        <v>-1</v>
      </c>
    </row>
    <row r="2562" spans="1:10">
      <c r="A2562" s="3">
        <f t="shared" ca="1" si="157"/>
        <v>41011</v>
      </c>
      <c r="B2562" s="4" t="str">
        <f t="shared" ca="1" si="158"/>
        <v>12.00.20</v>
      </c>
      <c r="C2562">
        <f t="shared" ca="1" si="159"/>
        <v>5</v>
      </c>
      <c r="D2562">
        <v>2</v>
      </c>
      <c r="E2562">
        <v>1</v>
      </c>
      <c r="F2562" s="2" t="s">
        <v>4263</v>
      </c>
      <c r="G2562" t="s">
        <v>4179</v>
      </c>
      <c r="H2562">
        <v>19</v>
      </c>
      <c r="I2562">
        <v>3</v>
      </c>
      <c r="J2562">
        <f t="shared" ref="J2562:J2625" si="160">IF(G2562="A", -1, IF(G2562="B", -2, IF(G2562="C", -3, IF(G2562="D", -4, IF(G2562="E", -5, "")))))</f>
        <v>-2</v>
      </c>
    </row>
    <row r="2563" spans="1:10">
      <c r="A2563" s="3">
        <f t="shared" ref="A2563:A2626" ca="1" si="161">IF(D2563=0,OFFSET(D2563,-5*D2563+J2563,0),IF(D2563=1,OFFSET(D2563,-5*D2563+J2563,0),IF(D2563=2,OFFSET(D2563,-5*D2563+J2563,0),IF(D2563=3,OFFSET(D2563,-5*D2563+J2563,0),IF(D2563=4,OFFSET(D2563,-5*D2563+J2563,0),"")))))</f>
        <v>41011</v>
      </c>
      <c r="B2563" s="4" t="str">
        <f t="shared" ref="B2563:B2626" ca="1" si="162">IF(D2563=0,OFFSET(D2563,-5*D2563+J2563,1),IF(D2563=1,OFFSET(D2563,-5*D2563+J2563,1),IF(D2563=2,OFFSET(D2563,-5*D2563+J2563,1),IF(D2563=3,OFFSET(D2563,-5*D2563+J2563,1),IF(D2563=4,OFFSET(D2563,-5*D2563+J2563,1),"")))))</f>
        <v>12.00.20</v>
      </c>
      <c r="C2563">
        <f t="shared" ref="C2563:C2626" ca="1" si="163">IF(D2563=0,OFFSET(D2563,-5*D2563+J2563,3),IF(D2563=1,OFFSET(D2563,-5*D2563+J2563,3),IF(D2563=2,OFFSET(D2563,-5*D2563+J2563,3),IF(D2563=3,OFFSET(D2563,-5*D2563+J2563,3),IF(D2563=4,OFFSET(D2563,-5*D2563+J2563,3),"")))))</f>
        <v>5</v>
      </c>
      <c r="D2563">
        <v>2</v>
      </c>
      <c r="E2563">
        <v>1</v>
      </c>
      <c r="F2563" s="2" t="s">
        <v>4264</v>
      </c>
      <c r="G2563" t="s">
        <v>4180</v>
      </c>
      <c r="H2563">
        <v>10</v>
      </c>
      <c r="I2563">
        <v>3</v>
      </c>
      <c r="J2563">
        <f t="shared" si="160"/>
        <v>-3</v>
      </c>
    </row>
    <row r="2564" spans="1:10">
      <c r="A2564" s="3">
        <f t="shared" ca="1" si="161"/>
        <v>41011</v>
      </c>
      <c r="B2564" s="4" t="str">
        <f t="shared" ca="1" si="162"/>
        <v>12.00.20</v>
      </c>
      <c r="C2564">
        <f t="shared" ca="1" si="163"/>
        <v>5</v>
      </c>
      <c r="D2564">
        <v>2</v>
      </c>
      <c r="E2564">
        <v>1</v>
      </c>
      <c r="F2564" s="2" t="s">
        <v>4265</v>
      </c>
      <c r="G2564" t="s">
        <v>4181</v>
      </c>
      <c r="H2564">
        <v>1</v>
      </c>
      <c r="I2564">
        <v>10</v>
      </c>
      <c r="J2564">
        <f t="shared" si="160"/>
        <v>-4</v>
      </c>
    </row>
    <row r="2565" spans="1:10">
      <c r="A2565" s="3">
        <f t="shared" ca="1" si="161"/>
        <v>41011</v>
      </c>
      <c r="B2565" s="4" t="str">
        <f t="shared" ca="1" si="162"/>
        <v>12.00.20</v>
      </c>
      <c r="C2565">
        <f t="shared" ca="1" si="163"/>
        <v>5</v>
      </c>
      <c r="D2565">
        <v>2</v>
      </c>
      <c r="E2565">
        <v>1</v>
      </c>
      <c r="F2565" s="2" t="s">
        <v>4266</v>
      </c>
      <c r="G2565" t="s">
        <v>4182</v>
      </c>
      <c r="H2565">
        <v>0</v>
      </c>
      <c r="I2565">
        <v>10</v>
      </c>
      <c r="J2565">
        <f t="shared" si="160"/>
        <v>-5</v>
      </c>
    </row>
    <row r="2566" spans="1:10">
      <c r="A2566" s="3">
        <f t="shared" ca="1" si="161"/>
        <v>41011</v>
      </c>
      <c r="B2566" s="4" t="str">
        <f t="shared" ca="1" si="162"/>
        <v>12.00.20</v>
      </c>
      <c r="C2566">
        <f t="shared" ca="1" si="163"/>
        <v>5</v>
      </c>
      <c r="D2566">
        <v>3</v>
      </c>
      <c r="E2566">
        <v>4</v>
      </c>
      <c r="F2566" s="2" t="s">
        <v>4274</v>
      </c>
      <c r="G2566" t="s">
        <v>4178</v>
      </c>
      <c r="H2566">
        <v>20</v>
      </c>
      <c r="I2566">
        <v>6</v>
      </c>
      <c r="J2566">
        <f t="shared" si="160"/>
        <v>-1</v>
      </c>
    </row>
    <row r="2567" spans="1:10">
      <c r="A2567" s="3">
        <f t="shared" ca="1" si="161"/>
        <v>41011</v>
      </c>
      <c r="B2567" s="4" t="str">
        <f t="shared" ca="1" si="162"/>
        <v>12.00.20</v>
      </c>
      <c r="C2567">
        <f t="shared" ca="1" si="163"/>
        <v>5</v>
      </c>
      <c r="D2567">
        <v>3</v>
      </c>
      <c r="E2567">
        <v>4</v>
      </c>
      <c r="F2567" s="2" t="s">
        <v>4275</v>
      </c>
      <c r="G2567" t="s">
        <v>4179</v>
      </c>
      <c r="H2567">
        <v>19</v>
      </c>
      <c r="I2567">
        <v>6</v>
      </c>
      <c r="J2567">
        <f t="shared" si="160"/>
        <v>-2</v>
      </c>
    </row>
    <row r="2568" spans="1:10">
      <c r="A2568" s="3">
        <f t="shared" ca="1" si="161"/>
        <v>41011</v>
      </c>
      <c r="B2568" s="4" t="str">
        <f t="shared" ca="1" si="162"/>
        <v>12.00.20</v>
      </c>
      <c r="C2568">
        <f t="shared" ca="1" si="163"/>
        <v>5</v>
      </c>
      <c r="D2568">
        <v>3</v>
      </c>
      <c r="E2568">
        <v>4</v>
      </c>
      <c r="F2568" s="2" t="s">
        <v>4276</v>
      </c>
      <c r="G2568" t="s">
        <v>4180</v>
      </c>
      <c r="H2568">
        <v>15</v>
      </c>
      <c r="I2568">
        <v>6</v>
      </c>
      <c r="J2568">
        <f t="shared" si="160"/>
        <v>-3</v>
      </c>
    </row>
    <row r="2569" spans="1:10">
      <c r="A2569" s="3">
        <f t="shared" ca="1" si="161"/>
        <v>41011</v>
      </c>
      <c r="B2569" s="4" t="str">
        <f t="shared" ca="1" si="162"/>
        <v>12.00.20</v>
      </c>
      <c r="C2569">
        <f t="shared" ca="1" si="163"/>
        <v>5</v>
      </c>
      <c r="D2569">
        <v>3</v>
      </c>
      <c r="E2569">
        <v>4</v>
      </c>
      <c r="F2569" s="2" t="s">
        <v>4277</v>
      </c>
      <c r="G2569" t="s">
        <v>4181</v>
      </c>
      <c r="H2569">
        <v>1</v>
      </c>
      <c r="I2569">
        <v>6</v>
      </c>
      <c r="J2569">
        <f t="shared" si="160"/>
        <v>-4</v>
      </c>
    </row>
    <row r="2570" spans="1:10">
      <c r="A2570" s="3">
        <f t="shared" ca="1" si="161"/>
        <v>41011</v>
      </c>
      <c r="B2570" s="4" t="str">
        <f t="shared" ca="1" si="162"/>
        <v>12.00.20</v>
      </c>
      <c r="C2570">
        <f t="shared" ca="1" si="163"/>
        <v>5</v>
      </c>
      <c r="D2570">
        <v>3</v>
      </c>
      <c r="E2570">
        <v>4</v>
      </c>
      <c r="F2570" s="2" t="s">
        <v>4278</v>
      </c>
      <c r="G2570" t="s">
        <v>4182</v>
      </c>
      <c r="H2570">
        <v>0</v>
      </c>
      <c r="I2570">
        <v>6</v>
      </c>
      <c r="J2570">
        <f t="shared" si="160"/>
        <v>-5</v>
      </c>
    </row>
    <row r="2571" spans="1:10">
      <c r="A2571" s="3">
        <f t="shared" ca="1" si="161"/>
        <v>41011</v>
      </c>
      <c r="B2571" s="4" t="str">
        <f t="shared" ca="1" si="162"/>
        <v>12.00.20</v>
      </c>
      <c r="C2571">
        <f t="shared" ca="1" si="163"/>
        <v>5</v>
      </c>
      <c r="D2571">
        <v>4</v>
      </c>
      <c r="E2571">
        <v>0</v>
      </c>
      <c r="F2571" s="2" t="s">
        <v>4220</v>
      </c>
      <c r="G2571" t="s">
        <v>4178</v>
      </c>
      <c r="H2571">
        <v>15</v>
      </c>
      <c r="I2571">
        <v>0</v>
      </c>
      <c r="J2571">
        <f t="shared" si="160"/>
        <v>-1</v>
      </c>
    </row>
    <row r="2572" spans="1:10">
      <c r="A2572" s="3">
        <f t="shared" ca="1" si="161"/>
        <v>41011</v>
      </c>
      <c r="B2572" s="4" t="str">
        <f t="shared" ca="1" si="162"/>
        <v>12.00.20</v>
      </c>
      <c r="C2572">
        <f t="shared" ca="1" si="163"/>
        <v>5</v>
      </c>
      <c r="D2572">
        <v>4</v>
      </c>
      <c r="E2572">
        <v>0</v>
      </c>
      <c r="F2572" s="2" t="s">
        <v>4259</v>
      </c>
      <c r="G2572" t="s">
        <v>4179</v>
      </c>
      <c r="H2572">
        <v>18</v>
      </c>
      <c r="I2572">
        <v>4</v>
      </c>
      <c r="J2572">
        <f t="shared" si="160"/>
        <v>-2</v>
      </c>
    </row>
    <row r="2573" spans="1:10">
      <c r="A2573" s="3">
        <f t="shared" ca="1" si="161"/>
        <v>41011</v>
      </c>
      <c r="B2573" s="4" t="str">
        <f t="shared" ca="1" si="162"/>
        <v>12.00.20</v>
      </c>
      <c r="C2573">
        <f t="shared" ca="1" si="163"/>
        <v>5</v>
      </c>
      <c r="D2573">
        <v>4</v>
      </c>
      <c r="E2573">
        <v>0</v>
      </c>
      <c r="F2573" s="2" t="s">
        <v>4260</v>
      </c>
      <c r="G2573" t="s">
        <v>4180</v>
      </c>
      <c r="H2573">
        <v>18</v>
      </c>
      <c r="I2573">
        <v>4</v>
      </c>
      <c r="J2573">
        <f t="shared" si="160"/>
        <v>-3</v>
      </c>
    </row>
    <row r="2574" spans="1:10">
      <c r="A2574" s="3">
        <f t="shared" ca="1" si="161"/>
        <v>41011</v>
      </c>
      <c r="B2574" s="4" t="str">
        <f t="shared" ca="1" si="162"/>
        <v>12.00.20</v>
      </c>
      <c r="C2574">
        <f t="shared" ca="1" si="163"/>
        <v>5</v>
      </c>
      <c r="D2574">
        <v>4</v>
      </c>
      <c r="E2574">
        <v>0</v>
      </c>
      <c r="F2574" s="2" t="s">
        <v>4261</v>
      </c>
      <c r="G2574" t="s">
        <v>4181</v>
      </c>
      <c r="H2574">
        <v>15</v>
      </c>
      <c r="I2574">
        <v>8</v>
      </c>
      <c r="J2574">
        <f t="shared" si="160"/>
        <v>-4</v>
      </c>
    </row>
    <row r="2575" spans="1:10">
      <c r="A2575" s="3">
        <f t="shared" ca="1" si="161"/>
        <v>41011</v>
      </c>
      <c r="B2575" s="4" t="str">
        <f t="shared" ca="1" si="162"/>
        <v>12.00.20</v>
      </c>
      <c r="C2575">
        <f t="shared" ca="1" si="163"/>
        <v>5</v>
      </c>
      <c r="D2575">
        <v>4</v>
      </c>
      <c r="E2575">
        <v>0</v>
      </c>
      <c r="F2575" s="2" t="s">
        <v>4199</v>
      </c>
      <c r="G2575" t="s">
        <v>4182</v>
      </c>
      <c r="H2575">
        <v>0</v>
      </c>
      <c r="I2575">
        <v>5</v>
      </c>
      <c r="J2575">
        <f t="shared" si="160"/>
        <v>-5</v>
      </c>
    </row>
    <row r="2576" spans="1:10">
      <c r="A2576" s="3" t="str">
        <f t="shared" ca="1" si="161"/>
        <v/>
      </c>
      <c r="B2576" s="4" t="str">
        <f t="shared" ca="1" si="162"/>
        <v/>
      </c>
      <c r="C2576" t="str">
        <f t="shared" ca="1" si="163"/>
        <v/>
      </c>
      <c r="D2576" s="1">
        <v>41011</v>
      </c>
      <c r="E2576" t="s">
        <v>4177</v>
      </c>
      <c r="F2576" s="2" t="s">
        <v>4170</v>
      </c>
      <c r="G2576">
        <v>6</v>
      </c>
      <c r="J2576" t="str">
        <f t="shared" si="160"/>
        <v/>
      </c>
    </row>
    <row r="2577" spans="1:10">
      <c r="A2577" s="3">
        <f t="shared" ca="1" si="161"/>
        <v>41011</v>
      </c>
      <c r="B2577" s="4" t="str">
        <f t="shared" ca="1" si="162"/>
        <v>12.00.20</v>
      </c>
      <c r="C2577">
        <f t="shared" ca="1" si="163"/>
        <v>6</v>
      </c>
      <c r="D2577">
        <v>0</v>
      </c>
      <c r="E2577">
        <v>4</v>
      </c>
      <c r="F2577" s="2" t="s">
        <v>4274</v>
      </c>
      <c r="G2577" t="s">
        <v>4178</v>
      </c>
      <c r="H2577">
        <v>20</v>
      </c>
      <c r="I2577">
        <v>5</v>
      </c>
      <c r="J2577">
        <f t="shared" si="160"/>
        <v>-1</v>
      </c>
    </row>
    <row r="2578" spans="1:10">
      <c r="A2578" s="3">
        <f t="shared" ca="1" si="161"/>
        <v>41011</v>
      </c>
      <c r="B2578" s="4" t="str">
        <f t="shared" ca="1" si="162"/>
        <v>12.00.20</v>
      </c>
      <c r="C2578">
        <f t="shared" ca="1" si="163"/>
        <v>6</v>
      </c>
      <c r="D2578">
        <v>0</v>
      </c>
      <c r="E2578">
        <v>4</v>
      </c>
      <c r="F2578" s="2" t="s">
        <v>4275</v>
      </c>
      <c r="G2578" t="s">
        <v>4179</v>
      </c>
      <c r="H2578">
        <v>19</v>
      </c>
      <c r="I2578">
        <v>5</v>
      </c>
      <c r="J2578">
        <f t="shared" si="160"/>
        <v>-2</v>
      </c>
    </row>
    <row r="2579" spans="1:10">
      <c r="A2579" s="3">
        <f t="shared" ca="1" si="161"/>
        <v>41011</v>
      </c>
      <c r="B2579" s="4" t="str">
        <f t="shared" ca="1" si="162"/>
        <v>12.00.20</v>
      </c>
      <c r="C2579">
        <f t="shared" ca="1" si="163"/>
        <v>6</v>
      </c>
      <c r="D2579">
        <v>0</v>
      </c>
      <c r="E2579">
        <v>4</v>
      </c>
      <c r="F2579" s="2" t="s">
        <v>4276</v>
      </c>
      <c r="G2579" t="s">
        <v>4180</v>
      </c>
      <c r="H2579">
        <v>15</v>
      </c>
      <c r="I2579">
        <v>5</v>
      </c>
      <c r="J2579">
        <f t="shared" si="160"/>
        <v>-3</v>
      </c>
    </row>
    <row r="2580" spans="1:10">
      <c r="A2580" s="3">
        <f t="shared" ca="1" si="161"/>
        <v>41011</v>
      </c>
      <c r="B2580" s="4" t="str">
        <f t="shared" ca="1" si="162"/>
        <v>12.00.20</v>
      </c>
      <c r="C2580">
        <f t="shared" ca="1" si="163"/>
        <v>6</v>
      </c>
      <c r="D2580">
        <v>0</v>
      </c>
      <c r="E2580">
        <v>4</v>
      </c>
      <c r="F2580" s="2" t="s">
        <v>4277</v>
      </c>
      <c r="G2580" t="s">
        <v>4181</v>
      </c>
      <c r="H2580">
        <v>1</v>
      </c>
      <c r="I2580">
        <v>5</v>
      </c>
      <c r="J2580">
        <f t="shared" si="160"/>
        <v>-4</v>
      </c>
    </row>
    <row r="2581" spans="1:10">
      <c r="A2581" s="3">
        <f t="shared" ca="1" si="161"/>
        <v>41011</v>
      </c>
      <c r="B2581" s="4" t="str">
        <f t="shared" ca="1" si="162"/>
        <v>12.00.20</v>
      </c>
      <c r="C2581">
        <f t="shared" ca="1" si="163"/>
        <v>6</v>
      </c>
      <c r="D2581">
        <v>0</v>
      </c>
      <c r="E2581">
        <v>4</v>
      </c>
      <c r="F2581" s="2" t="s">
        <v>4278</v>
      </c>
      <c r="G2581" t="s">
        <v>4182</v>
      </c>
      <c r="H2581">
        <v>0</v>
      </c>
      <c r="I2581">
        <v>5</v>
      </c>
      <c r="J2581">
        <f t="shared" si="160"/>
        <v>-5</v>
      </c>
    </row>
    <row r="2582" spans="1:10">
      <c r="A2582" s="3">
        <f t="shared" ca="1" si="161"/>
        <v>41011</v>
      </c>
      <c r="B2582" s="4" t="str">
        <f t="shared" ca="1" si="162"/>
        <v>12.00.20</v>
      </c>
      <c r="C2582">
        <f t="shared" ca="1" si="163"/>
        <v>6</v>
      </c>
      <c r="D2582">
        <v>1</v>
      </c>
      <c r="E2582">
        <v>3</v>
      </c>
      <c r="F2582" s="2" t="s">
        <v>4183</v>
      </c>
      <c r="G2582" t="s">
        <v>4178</v>
      </c>
      <c r="H2582">
        <v>20</v>
      </c>
      <c r="I2582">
        <v>5</v>
      </c>
      <c r="J2582">
        <f t="shared" si="160"/>
        <v>-1</v>
      </c>
    </row>
    <row r="2583" spans="1:10">
      <c r="A2583" s="3">
        <f t="shared" ca="1" si="161"/>
        <v>41011</v>
      </c>
      <c r="B2583" s="4" t="str">
        <f t="shared" ca="1" si="162"/>
        <v>12.00.20</v>
      </c>
      <c r="C2583">
        <f t="shared" ca="1" si="163"/>
        <v>6</v>
      </c>
      <c r="D2583">
        <v>1</v>
      </c>
      <c r="E2583">
        <v>3</v>
      </c>
      <c r="F2583" s="2" t="s">
        <v>4270</v>
      </c>
      <c r="G2583" t="s">
        <v>4179</v>
      </c>
      <c r="H2583">
        <v>1</v>
      </c>
      <c r="I2583">
        <v>10</v>
      </c>
      <c r="J2583">
        <f t="shared" si="160"/>
        <v>-2</v>
      </c>
    </row>
    <row r="2584" spans="1:10">
      <c r="A2584" s="3">
        <f t="shared" ca="1" si="161"/>
        <v>41011</v>
      </c>
      <c r="B2584" s="4" t="str">
        <f t="shared" ca="1" si="162"/>
        <v>12.00.20</v>
      </c>
      <c r="C2584">
        <f t="shared" ca="1" si="163"/>
        <v>6</v>
      </c>
      <c r="D2584">
        <v>1</v>
      </c>
      <c r="E2584">
        <v>3</v>
      </c>
      <c r="F2584" s="2" t="s">
        <v>4271</v>
      </c>
      <c r="G2584" t="s">
        <v>4180</v>
      </c>
      <c r="H2584">
        <v>10</v>
      </c>
      <c r="I2584">
        <v>5</v>
      </c>
      <c r="J2584">
        <f t="shared" si="160"/>
        <v>-3</v>
      </c>
    </row>
    <row r="2585" spans="1:10">
      <c r="A2585" s="3">
        <f t="shared" ca="1" si="161"/>
        <v>41011</v>
      </c>
      <c r="B2585" s="4" t="str">
        <f t="shared" ca="1" si="162"/>
        <v>12.00.20</v>
      </c>
      <c r="C2585">
        <f t="shared" ca="1" si="163"/>
        <v>6</v>
      </c>
      <c r="D2585">
        <v>1</v>
      </c>
      <c r="E2585">
        <v>3</v>
      </c>
      <c r="F2585" s="2" t="s">
        <v>4272</v>
      </c>
      <c r="G2585" t="s">
        <v>4181</v>
      </c>
      <c r="H2585">
        <v>10</v>
      </c>
      <c r="I2585">
        <v>5</v>
      </c>
      <c r="J2585">
        <f t="shared" si="160"/>
        <v>-4</v>
      </c>
    </row>
    <row r="2586" spans="1:10">
      <c r="A2586" s="3">
        <f t="shared" ca="1" si="161"/>
        <v>41011</v>
      </c>
      <c r="B2586" s="4" t="str">
        <f t="shared" ca="1" si="162"/>
        <v>12.00.20</v>
      </c>
      <c r="C2586">
        <f t="shared" ca="1" si="163"/>
        <v>6</v>
      </c>
      <c r="D2586">
        <v>1</v>
      </c>
      <c r="E2586">
        <v>3</v>
      </c>
      <c r="F2586" s="2" t="s">
        <v>4273</v>
      </c>
      <c r="G2586" t="s">
        <v>4182</v>
      </c>
      <c r="H2586">
        <v>4</v>
      </c>
      <c r="I2586">
        <v>8</v>
      </c>
      <c r="J2586">
        <f t="shared" si="160"/>
        <v>-5</v>
      </c>
    </row>
    <row r="2587" spans="1:10">
      <c r="A2587" s="3">
        <f t="shared" ca="1" si="161"/>
        <v>41011</v>
      </c>
      <c r="B2587" s="4" t="str">
        <f t="shared" ca="1" si="162"/>
        <v>12.00.20</v>
      </c>
      <c r="C2587">
        <f t="shared" ca="1" si="163"/>
        <v>6</v>
      </c>
      <c r="D2587">
        <v>2</v>
      </c>
      <c r="E2587">
        <v>1</v>
      </c>
      <c r="F2587" s="2" t="s">
        <v>4262</v>
      </c>
      <c r="G2587" t="s">
        <v>4178</v>
      </c>
      <c r="H2587">
        <v>19</v>
      </c>
      <c r="I2587">
        <v>2</v>
      </c>
      <c r="J2587">
        <f t="shared" si="160"/>
        <v>-1</v>
      </c>
    </row>
    <row r="2588" spans="1:10">
      <c r="A2588" s="3">
        <f t="shared" ca="1" si="161"/>
        <v>41011</v>
      </c>
      <c r="B2588" s="4" t="str">
        <f t="shared" ca="1" si="162"/>
        <v>12.00.20</v>
      </c>
      <c r="C2588">
        <f t="shared" ca="1" si="163"/>
        <v>6</v>
      </c>
      <c r="D2588">
        <v>2</v>
      </c>
      <c r="E2588">
        <v>1</v>
      </c>
      <c r="F2588" s="2" t="s">
        <v>4263</v>
      </c>
      <c r="G2588" t="s">
        <v>4179</v>
      </c>
      <c r="H2588">
        <v>19</v>
      </c>
      <c r="I2588">
        <v>0</v>
      </c>
      <c r="J2588">
        <f t="shared" si="160"/>
        <v>-2</v>
      </c>
    </row>
    <row r="2589" spans="1:10">
      <c r="A2589" s="3">
        <f t="shared" ca="1" si="161"/>
        <v>41011</v>
      </c>
      <c r="B2589" s="4" t="str">
        <f t="shared" ca="1" si="162"/>
        <v>12.00.20</v>
      </c>
      <c r="C2589">
        <f t="shared" ca="1" si="163"/>
        <v>6</v>
      </c>
      <c r="D2589">
        <v>2</v>
      </c>
      <c r="E2589">
        <v>1</v>
      </c>
      <c r="F2589" s="2" t="s">
        <v>4264</v>
      </c>
      <c r="G2589" t="s">
        <v>4180</v>
      </c>
      <c r="H2589">
        <v>15</v>
      </c>
      <c r="I2589">
        <v>2</v>
      </c>
      <c r="J2589">
        <f t="shared" si="160"/>
        <v>-3</v>
      </c>
    </row>
    <row r="2590" spans="1:10">
      <c r="A2590" s="3">
        <f t="shared" ca="1" si="161"/>
        <v>41011</v>
      </c>
      <c r="B2590" s="4" t="str">
        <f t="shared" ca="1" si="162"/>
        <v>12.00.20</v>
      </c>
      <c r="C2590">
        <f t="shared" ca="1" si="163"/>
        <v>6</v>
      </c>
      <c r="D2590">
        <v>2</v>
      </c>
      <c r="E2590">
        <v>1</v>
      </c>
      <c r="F2590" s="2" t="s">
        <v>4265</v>
      </c>
      <c r="G2590" t="s">
        <v>4181</v>
      </c>
      <c r="H2590">
        <v>4</v>
      </c>
      <c r="I2590">
        <v>10</v>
      </c>
      <c r="J2590">
        <f t="shared" si="160"/>
        <v>-4</v>
      </c>
    </row>
    <row r="2591" spans="1:10">
      <c r="A2591" s="3">
        <f t="shared" ca="1" si="161"/>
        <v>41011</v>
      </c>
      <c r="B2591" s="4" t="str">
        <f t="shared" ca="1" si="162"/>
        <v>12.00.20</v>
      </c>
      <c r="C2591">
        <f t="shared" ca="1" si="163"/>
        <v>6</v>
      </c>
      <c r="D2591">
        <v>2</v>
      </c>
      <c r="E2591">
        <v>1</v>
      </c>
      <c r="F2591" s="2" t="s">
        <v>4266</v>
      </c>
      <c r="G2591" t="s">
        <v>4182</v>
      </c>
      <c r="H2591">
        <v>0</v>
      </c>
      <c r="I2591">
        <v>10</v>
      </c>
      <c r="J2591">
        <f t="shared" si="160"/>
        <v>-5</v>
      </c>
    </row>
    <row r="2592" spans="1:10">
      <c r="A2592" s="3">
        <f t="shared" ca="1" si="161"/>
        <v>41011</v>
      </c>
      <c r="B2592" s="4" t="str">
        <f t="shared" ca="1" si="162"/>
        <v>12.00.20</v>
      </c>
      <c r="C2592">
        <f t="shared" ca="1" si="163"/>
        <v>6</v>
      </c>
      <c r="D2592">
        <v>3</v>
      </c>
      <c r="E2592">
        <v>2</v>
      </c>
      <c r="F2592" s="2" t="s">
        <v>4267</v>
      </c>
      <c r="G2592" t="s">
        <v>4178</v>
      </c>
      <c r="H2592">
        <v>19</v>
      </c>
      <c r="I2592">
        <v>5</v>
      </c>
      <c r="J2592">
        <f t="shared" si="160"/>
        <v>-1</v>
      </c>
    </row>
    <row r="2593" spans="1:10">
      <c r="A2593" s="3">
        <f t="shared" ca="1" si="161"/>
        <v>41011</v>
      </c>
      <c r="B2593" s="4" t="str">
        <f t="shared" ca="1" si="162"/>
        <v>12.00.20</v>
      </c>
      <c r="C2593">
        <f t="shared" ca="1" si="163"/>
        <v>6</v>
      </c>
      <c r="D2593">
        <v>3</v>
      </c>
      <c r="E2593">
        <v>2</v>
      </c>
      <c r="F2593" s="2" t="s">
        <v>4207</v>
      </c>
      <c r="G2593" t="s">
        <v>4179</v>
      </c>
      <c r="H2593">
        <v>19</v>
      </c>
      <c r="I2593">
        <v>2</v>
      </c>
      <c r="J2593">
        <f t="shared" si="160"/>
        <v>-2</v>
      </c>
    </row>
    <row r="2594" spans="1:10">
      <c r="A2594" s="3">
        <f t="shared" ca="1" si="161"/>
        <v>41011</v>
      </c>
      <c r="B2594" s="4" t="str">
        <f t="shared" ca="1" si="162"/>
        <v>12.00.20</v>
      </c>
      <c r="C2594">
        <f t="shared" ca="1" si="163"/>
        <v>6</v>
      </c>
      <c r="D2594">
        <v>3</v>
      </c>
      <c r="E2594">
        <v>2</v>
      </c>
      <c r="F2594" s="2" t="s">
        <v>4268</v>
      </c>
      <c r="G2594" t="s">
        <v>4180</v>
      </c>
      <c r="H2594">
        <v>1</v>
      </c>
      <c r="I2594">
        <v>7</v>
      </c>
      <c r="J2594">
        <f t="shared" si="160"/>
        <v>-3</v>
      </c>
    </row>
    <row r="2595" spans="1:10">
      <c r="A2595" s="3">
        <f t="shared" ca="1" si="161"/>
        <v>41011</v>
      </c>
      <c r="B2595" s="4" t="str">
        <f t="shared" ca="1" si="162"/>
        <v>12.00.20</v>
      </c>
      <c r="C2595">
        <f t="shared" ca="1" si="163"/>
        <v>6</v>
      </c>
      <c r="D2595">
        <v>3</v>
      </c>
      <c r="E2595">
        <v>2</v>
      </c>
      <c r="F2595" s="2" t="s">
        <v>4269</v>
      </c>
      <c r="G2595" t="s">
        <v>4181</v>
      </c>
      <c r="H2595">
        <v>0</v>
      </c>
      <c r="I2595">
        <v>6</v>
      </c>
      <c r="J2595">
        <f t="shared" si="160"/>
        <v>-4</v>
      </c>
    </row>
    <row r="2596" spans="1:10">
      <c r="A2596" s="3">
        <f t="shared" ca="1" si="161"/>
        <v>41011</v>
      </c>
      <c r="B2596" s="4" t="str">
        <f t="shared" ca="1" si="162"/>
        <v>12.00.20</v>
      </c>
      <c r="C2596">
        <f t="shared" ca="1" si="163"/>
        <v>6</v>
      </c>
      <c r="D2596">
        <v>3</v>
      </c>
      <c r="E2596">
        <v>2</v>
      </c>
      <c r="F2596" s="2" t="s">
        <v>4229</v>
      </c>
      <c r="G2596" t="s">
        <v>4182</v>
      </c>
      <c r="H2596">
        <v>0</v>
      </c>
      <c r="I2596">
        <v>7</v>
      </c>
      <c r="J2596">
        <f t="shared" si="160"/>
        <v>-5</v>
      </c>
    </row>
    <row r="2597" spans="1:10">
      <c r="A2597" s="3">
        <f t="shared" ca="1" si="161"/>
        <v>41011</v>
      </c>
      <c r="B2597" s="4" t="str">
        <f t="shared" ca="1" si="162"/>
        <v>12.00.20</v>
      </c>
      <c r="C2597">
        <f t="shared" ca="1" si="163"/>
        <v>6</v>
      </c>
      <c r="D2597">
        <v>4</v>
      </c>
      <c r="E2597">
        <v>0</v>
      </c>
      <c r="F2597" s="2" t="s">
        <v>4220</v>
      </c>
      <c r="G2597" t="s">
        <v>4178</v>
      </c>
      <c r="H2597">
        <v>15</v>
      </c>
      <c r="I2597">
        <v>2</v>
      </c>
      <c r="J2597">
        <f t="shared" si="160"/>
        <v>-1</v>
      </c>
    </row>
    <row r="2598" spans="1:10">
      <c r="A2598" s="3">
        <f t="shared" ca="1" si="161"/>
        <v>41011</v>
      </c>
      <c r="B2598" s="4" t="str">
        <f t="shared" ca="1" si="162"/>
        <v>12.00.20</v>
      </c>
      <c r="C2598">
        <f t="shared" ca="1" si="163"/>
        <v>6</v>
      </c>
      <c r="D2598">
        <v>4</v>
      </c>
      <c r="E2598">
        <v>0</v>
      </c>
      <c r="F2598" s="2" t="s">
        <v>4259</v>
      </c>
      <c r="G2598" t="s">
        <v>4179</v>
      </c>
      <c r="H2598">
        <v>18</v>
      </c>
      <c r="I2598">
        <v>4</v>
      </c>
      <c r="J2598">
        <f t="shared" si="160"/>
        <v>-2</v>
      </c>
    </row>
    <row r="2599" spans="1:10">
      <c r="A2599" s="3">
        <f t="shared" ca="1" si="161"/>
        <v>41011</v>
      </c>
      <c r="B2599" s="4" t="str">
        <f t="shared" ca="1" si="162"/>
        <v>12.00.20</v>
      </c>
      <c r="C2599">
        <f t="shared" ca="1" si="163"/>
        <v>6</v>
      </c>
      <c r="D2599">
        <v>4</v>
      </c>
      <c r="E2599">
        <v>0</v>
      </c>
      <c r="F2599" s="2" t="s">
        <v>4260</v>
      </c>
      <c r="G2599" t="s">
        <v>4180</v>
      </c>
      <c r="H2599">
        <v>18</v>
      </c>
      <c r="I2599">
        <v>5</v>
      </c>
      <c r="J2599">
        <f t="shared" si="160"/>
        <v>-3</v>
      </c>
    </row>
    <row r="2600" spans="1:10">
      <c r="A2600" s="3">
        <f t="shared" ca="1" si="161"/>
        <v>41011</v>
      </c>
      <c r="B2600" s="4" t="str">
        <f t="shared" ca="1" si="162"/>
        <v>12.00.20</v>
      </c>
      <c r="C2600">
        <f t="shared" ca="1" si="163"/>
        <v>6</v>
      </c>
      <c r="D2600">
        <v>4</v>
      </c>
      <c r="E2600">
        <v>0</v>
      </c>
      <c r="F2600" s="2" t="s">
        <v>4261</v>
      </c>
      <c r="G2600" t="s">
        <v>4181</v>
      </c>
      <c r="H2600">
        <v>15</v>
      </c>
      <c r="I2600">
        <v>8</v>
      </c>
      <c r="J2600">
        <f t="shared" si="160"/>
        <v>-4</v>
      </c>
    </row>
    <row r="2601" spans="1:10">
      <c r="A2601" s="3">
        <f t="shared" ca="1" si="161"/>
        <v>41011</v>
      </c>
      <c r="B2601" s="4" t="str">
        <f t="shared" ca="1" si="162"/>
        <v>12.00.20</v>
      </c>
      <c r="C2601">
        <f t="shared" ca="1" si="163"/>
        <v>6</v>
      </c>
      <c r="D2601">
        <v>4</v>
      </c>
      <c r="E2601">
        <v>0</v>
      </c>
      <c r="F2601" s="2" t="s">
        <v>4199</v>
      </c>
      <c r="G2601" t="s">
        <v>4182</v>
      </c>
      <c r="H2601">
        <v>0</v>
      </c>
      <c r="I2601">
        <v>7</v>
      </c>
      <c r="J2601">
        <f t="shared" si="160"/>
        <v>-5</v>
      </c>
    </row>
    <row r="2602" spans="1:10">
      <c r="A2602" s="3" t="str">
        <f t="shared" ca="1" si="161"/>
        <v/>
      </c>
      <c r="B2602" s="4" t="str">
        <f t="shared" ca="1" si="162"/>
        <v/>
      </c>
      <c r="C2602" t="str">
        <f t="shared" ca="1" si="163"/>
        <v/>
      </c>
      <c r="D2602" s="1">
        <v>41011</v>
      </c>
      <c r="E2602" t="s">
        <v>4177</v>
      </c>
      <c r="F2602" s="2" t="s">
        <v>4170</v>
      </c>
      <c r="G2602">
        <v>7</v>
      </c>
      <c r="J2602" t="str">
        <f t="shared" si="160"/>
        <v/>
      </c>
    </row>
    <row r="2603" spans="1:10">
      <c r="A2603" s="3">
        <f t="shared" ca="1" si="161"/>
        <v>41011</v>
      </c>
      <c r="B2603" s="4" t="str">
        <f t="shared" ca="1" si="162"/>
        <v>12.00.20</v>
      </c>
      <c r="C2603">
        <f t="shared" ca="1" si="163"/>
        <v>7</v>
      </c>
      <c r="D2603">
        <v>0</v>
      </c>
      <c r="E2603">
        <v>2</v>
      </c>
      <c r="F2603" s="2" t="s">
        <v>4267</v>
      </c>
      <c r="G2603" t="s">
        <v>4178</v>
      </c>
      <c r="H2603">
        <v>19</v>
      </c>
      <c r="I2603">
        <v>2</v>
      </c>
      <c r="J2603">
        <f t="shared" si="160"/>
        <v>-1</v>
      </c>
    </row>
    <row r="2604" spans="1:10">
      <c r="A2604" s="3">
        <f t="shared" ca="1" si="161"/>
        <v>41011</v>
      </c>
      <c r="B2604" s="4" t="str">
        <f t="shared" ca="1" si="162"/>
        <v>12.00.20</v>
      </c>
      <c r="C2604">
        <f t="shared" ca="1" si="163"/>
        <v>7</v>
      </c>
      <c r="D2604">
        <v>0</v>
      </c>
      <c r="E2604">
        <v>2</v>
      </c>
      <c r="F2604" s="2" t="s">
        <v>4207</v>
      </c>
      <c r="G2604" t="s">
        <v>4179</v>
      </c>
      <c r="H2604">
        <v>20</v>
      </c>
      <c r="I2604">
        <v>5</v>
      </c>
      <c r="J2604">
        <f t="shared" si="160"/>
        <v>-2</v>
      </c>
    </row>
    <row r="2605" spans="1:10">
      <c r="A2605" s="3">
        <f t="shared" ca="1" si="161"/>
        <v>41011</v>
      </c>
      <c r="B2605" s="4" t="str">
        <f t="shared" ca="1" si="162"/>
        <v>12.00.20</v>
      </c>
      <c r="C2605">
        <f t="shared" ca="1" si="163"/>
        <v>7</v>
      </c>
      <c r="D2605">
        <v>0</v>
      </c>
      <c r="E2605">
        <v>2</v>
      </c>
      <c r="F2605" s="2" t="s">
        <v>4268</v>
      </c>
      <c r="G2605" t="s">
        <v>4180</v>
      </c>
      <c r="H2605">
        <v>15</v>
      </c>
      <c r="I2605">
        <v>5</v>
      </c>
      <c r="J2605">
        <f t="shared" si="160"/>
        <v>-3</v>
      </c>
    </row>
    <row r="2606" spans="1:10">
      <c r="A2606" s="3">
        <f t="shared" ca="1" si="161"/>
        <v>41011</v>
      </c>
      <c r="B2606" s="4" t="str">
        <f t="shared" ca="1" si="162"/>
        <v>12.00.20</v>
      </c>
      <c r="C2606">
        <f t="shared" ca="1" si="163"/>
        <v>7</v>
      </c>
      <c r="D2606">
        <v>0</v>
      </c>
      <c r="E2606">
        <v>2</v>
      </c>
      <c r="F2606" s="2" t="s">
        <v>4269</v>
      </c>
      <c r="G2606" t="s">
        <v>4181</v>
      </c>
      <c r="H2606">
        <v>1</v>
      </c>
      <c r="I2606">
        <v>5</v>
      </c>
      <c r="J2606">
        <f t="shared" si="160"/>
        <v>-4</v>
      </c>
    </row>
    <row r="2607" spans="1:10">
      <c r="A2607" s="3">
        <f t="shared" ca="1" si="161"/>
        <v>41011</v>
      </c>
      <c r="B2607" s="4" t="str">
        <f t="shared" ca="1" si="162"/>
        <v>12.00.20</v>
      </c>
      <c r="C2607">
        <f t="shared" ca="1" si="163"/>
        <v>7</v>
      </c>
      <c r="D2607">
        <v>0</v>
      </c>
      <c r="E2607">
        <v>2</v>
      </c>
      <c r="F2607" s="2" t="s">
        <v>4229</v>
      </c>
      <c r="G2607" t="s">
        <v>4182</v>
      </c>
      <c r="H2607">
        <v>0</v>
      </c>
      <c r="I2607">
        <v>5</v>
      </c>
      <c r="J2607">
        <f t="shared" si="160"/>
        <v>-5</v>
      </c>
    </row>
    <row r="2608" spans="1:10">
      <c r="A2608" s="3">
        <f t="shared" ca="1" si="161"/>
        <v>41011</v>
      </c>
      <c r="B2608" s="4" t="str">
        <f t="shared" ca="1" si="162"/>
        <v>12.00.20</v>
      </c>
      <c r="C2608">
        <f t="shared" ca="1" si="163"/>
        <v>7</v>
      </c>
      <c r="D2608">
        <v>1</v>
      </c>
      <c r="E2608">
        <v>0</v>
      </c>
      <c r="F2608" s="2" t="s">
        <v>4220</v>
      </c>
      <c r="G2608" t="s">
        <v>4178</v>
      </c>
      <c r="H2608">
        <v>15</v>
      </c>
      <c r="I2608">
        <v>5</v>
      </c>
      <c r="J2608">
        <f t="shared" si="160"/>
        <v>-1</v>
      </c>
    </row>
    <row r="2609" spans="1:10">
      <c r="A2609" s="3">
        <f t="shared" ca="1" si="161"/>
        <v>41011</v>
      </c>
      <c r="B2609" s="4" t="str">
        <f t="shared" ca="1" si="162"/>
        <v>12.00.20</v>
      </c>
      <c r="C2609">
        <f t="shared" ca="1" si="163"/>
        <v>7</v>
      </c>
      <c r="D2609">
        <v>1</v>
      </c>
      <c r="E2609">
        <v>0</v>
      </c>
      <c r="F2609" s="2" t="s">
        <v>4259</v>
      </c>
      <c r="G2609" t="s">
        <v>4179</v>
      </c>
      <c r="H2609">
        <v>15</v>
      </c>
      <c r="I2609">
        <v>5</v>
      </c>
      <c r="J2609">
        <f t="shared" si="160"/>
        <v>-2</v>
      </c>
    </row>
    <row r="2610" spans="1:10">
      <c r="A2610" s="3">
        <f t="shared" ca="1" si="161"/>
        <v>41011</v>
      </c>
      <c r="B2610" s="4" t="str">
        <f t="shared" ca="1" si="162"/>
        <v>12.00.20</v>
      </c>
      <c r="C2610">
        <f t="shared" ca="1" si="163"/>
        <v>7</v>
      </c>
      <c r="D2610">
        <v>1</v>
      </c>
      <c r="E2610">
        <v>0</v>
      </c>
      <c r="F2610" s="2" t="s">
        <v>4260</v>
      </c>
      <c r="G2610" t="s">
        <v>4180</v>
      </c>
      <c r="H2610">
        <v>15</v>
      </c>
      <c r="I2610">
        <v>5</v>
      </c>
      <c r="J2610">
        <f t="shared" si="160"/>
        <v>-3</v>
      </c>
    </row>
    <row r="2611" spans="1:10">
      <c r="A2611" s="3">
        <f t="shared" ca="1" si="161"/>
        <v>41011</v>
      </c>
      <c r="B2611" s="4" t="str">
        <f t="shared" ca="1" si="162"/>
        <v>12.00.20</v>
      </c>
      <c r="C2611">
        <f t="shared" ca="1" si="163"/>
        <v>7</v>
      </c>
      <c r="D2611">
        <v>1</v>
      </c>
      <c r="E2611">
        <v>0</v>
      </c>
      <c r="F2611" s="2" t="s">
        <v>4261</v>
      </c>
      <c r="G2611" t="s">
        <v>4181</v>
      </c>
      <c r="H2611">
        <v>15</v>
      </c>
      <c r="I2611">
        <v>7</v>
      </c>
      <c r="J2611">
        <f t="shared" si="160"/>
        <v>-4</v>
      </c>
    </row>
    <row r="2612" spans="1:10">
      <c r="A2612" s="3">
        <f t="shared" ca="1" si="161"/>
        <v>41011</v>
      </c>
      <c r="B2612" s="4" t="str">
        <f t="shared" ca="1" si="162"/>
        <v>12.00.20</v>
      </c>
      <c r="C2612">
        <f t="shared" ca="1" si="163"/>
        <v>7</v>
      </c>
      <c r="D2612">
        <v>1</v>
      </c>
      <c r="E2612">
        <v>0</v>
      </c>
      <c r="F2612" s="2" t="s">
        <v>4199</v>
      </c>
      <c r="G2612" t="s">
        <v>4182</v>
      </c>
      <c r="H2612">
        <v>0</v>
      </c>
      <c r="I2612">
        <v>9</v>
      </c>
      <c r="J2612">
        <f t="shared" si="160"/>
        <v>-5</v>
      </c>
    </row>
    <row r="2613" spans="1:10">
      <c r="A2613" s="3">
        <f t="shared" ca="1" si="161"/>
        <v>41011</v>
      </c>
      <c r="B2613" s="4" t="str">
        <f t="shared" ca="1" si="162"/>
        <v>12.00.20</v>
      </c>
      <c r="C2613">
        <f t="shared" ca="1" si="163"/>
        <v>7</v>
      </c>
      <c r="D2613">
        <v>2</v>
      </c>
      <c r="E2613">
        <v>1</v>
      </c>
      <c r="F2613" s="2" t="s">
        <v>4262</v>
      </c>
      <c r="G2613" t="s">
        <v>4178</v>
      </c>
      <c r="H2613">
        <v>19</v>
      </c>
      <c r="I2613">
        <v>2</v>
      </c>
      <c r="J2613">
        <f t="shared" si="160"/>
        <v>-1</v>
      </c>
    </row>
    <row r="2614" spans="1:10">
      <c r="A2614" s="3">
        <f t="shared" ca="1" si="161"/>
        <v>41011</v>
      </c>
      <c r="B2614" s="4" t="str">
        <f t="shared" ca="1" si="162"/>
        <v>12.00.20</v>
      </c>
      <c r="C2614">
        <f t="shared" ca="1" si="163"/>
        <v>7</v>
      </c>
      <c r="D2614">
        <v>2</v>
      </c>
      <c r="E2614">
        <v>1</v>
      </c>
      <c r="F2614" s="2" t="s">
        <v>4263</v>
      </c>
      <c r="G2614" t="s">
        <v>4179</v>
      </c>
      <c r="H2614">
        <v>19</v>
      </c>
      <c r="I2614">
        <v>2</v>
      </c>
      <c r="J2614">
        <f t="shared" si="160"/>
        <v>-2</v>
      </c>
    </row>
    <row r="2615" spans="1:10">
      <c r="A2615" s="3">
        <f t="shared" ca="1" si="161"/>
        <v>41011</v>
      </c>
      <c r="B2615" s="4" t="str">
        <f t="shared" ca="1" si="162"/>
        <v>12.00.20</v>
      </c>
      <c r="C2615">
        <f t="shared" ca="1" si="163"/>
        <v>7</v>
      </c>
      <c r="D2615">
        <v>2</v>
      </c>
      <c r="E2615">
        <v>1</v>
      </c>
      <c r="F2615" s="2" t="s">
        <v>4264</v>
      </c>
      <c r="G2615" t="s">
        <v>4180</v>
      </c>
      <c r="H2615">
        <v>18</v>
      </c>
      <c r="I2615">
        <v>2</v>
      </c>
      <c r="J2615">
        <f t="shared" si="160"/>
        <v>-3</v>
      </c>
    </row>
    <row r="2616" spans="1:10">
      <c r="A2616" s="3">
        <f t="shared" ca="1" si="161"/>
        <v>41011</v>
      </c>
      <c r="B2616" s="4" t="str">
        <f t="shared" ca="1" si="162"/>
        <v>12.00.20</v>
      </c>
      <c r="C2616">
        <f t="shared" ca="1" si="163"/>
        <v>7</v>
      </c>
      <c r="D2616">
        <v>2</v>
      </c>
      <c r="E2616">
        <v>1</v>
      </c>
      <c r="F2616" s="2" t="s">
        <v>4265</v>
      </c>
      <c r="G2616" t="s">
        <v>4181</v>
      </c>
      <c r="H2616">
        <v>0</v>
      </c>
      <c r="I2616">
        <v>10</v>
      </c>
      <c r="J2616">
        <f t="shared" si="160"/>
        <v>-4</v>
      </c>
    </row>
    <row r="2617" spans="1:10">
      <c r="A2617" s="3">
        <f t="shared" ca="1" si="161"/>
        <v>41011</v>
      </c>
      <c r="B2617" s="4" t="str">
        <f t="shared" ca="1" si="162"/>
        <v>12.00.20</v>
      </c>
      <c r="C2617">
        <f t="shared" ca="1" si="163"/>
        <v>7</v>
      </c>
      <c r="D2617">
        <v>2</v>
      </c>
      <c r="E2617">
        <v>1</v>
      </c>
      <c r="F2617" s="2" t="s">
        <v>4266</v>
      </c>
      <c r="G2617" t="s">
        <v>4182</v>
      </c>
      <c r="H2617">
        <v>0</v>
      </c>
      <c r="I2617">
        <v>10</v>
      </c>
      <c r="J2617">
        <f t="shared" si="160"/>
        <v>-5</v>
      </c>
    </row>
    <row r="2618" spans="1:10">
      <c r="A2618" s="3">
        <f t="shared" ca="1" si="161"/>
        <v>41011</v>
      </c>
      <c r="B2618" s="4" t="str">
        <f t="shared" ca="1" si="162"/>
        <v>12.00.20</v>
      </c>
      <c r="C2618">
        <f t="shared" ca="1" si="163"/>
        <v>7</v>
      </c>
      <c r="D2618">
        <v>3</v>
      </c>
      <c r="E2618">
        <v>4</v>
      </c>
      <c r="F2618" s="2" t="s">
        <v>4274</v>
      </c>
      <c r="G2618" t="s">
        <v>4178</v>
      </c>
      <c r="H2618">
        <v>20</v>
      </c>
      <c r="I2618">
        <v>5</v>
      </c>
      <c r="J2618">
        <f t="shared" si="160"/>
        <v>-1</v>
      </c>
    </row>
    <row r="2619" spans="1:10">
      <c r="A2619" s="3">
        <f t="shared" ca="1" si="161"/>
        <v>41011</v>
      </c>
      <c r="B2619" s="4" t="str">
        <f t="shared" ca="1" si="162"/>
        <v>12.00.20</v>
      </c>
      <c r="C2619">
        <f t="shared" ca="1" si="163"/>
        <v>7</v>
      </c>
      <c r="D2619">
        <v>3</v>
      </c>
      <c r="E2619">
        <v>4</v>
      </c>
      <c r="F2619" s="2" t="s">
        <v>4275</v>
      </c>
      <c r="G2619" t="s">
        <v>4179</v>
      </c>
      <c r="H2619">
        <v>15</v>
      </c>
      <c r="I2619">
        <v>5</v>
      </c>
      <c r="J2619">
        <f t="shared" si="160"/>
        <v>-2</v>
      </c>
    </row>
    <row r="2620" spans="1:10">
      <c r="A2620" s="3">
        <f t="shared" ca="1" si="161"/>
        <v>41011</v>
      </c>
      <c r="B2620" s="4" t="str">
        <f t="shared" ca="1" si="162"/>
        <v>12.00.20</v>
      </c>
      <c r="C2620">
        <f t="shared" ca="1" si="163"/>
        <v>7</v>
      </c>
      <c r="D2620">
        <v>3</v>
      </c>
      <c r="E2620">
        <v>4</v>
      </c>
      <c r="F2620" s="2" t="s">
        <v>4276</v>
      </c>
      <c r="G2620" t="s">
        <v>4180</v>
      </c>
      <c r="H2620">
        <v>15</v>
      </c>
      <c r="I2620">
        <v>5</v>
      </c>
      <c r="J2620">
        <f t="shared" si="160"/>
        <v>-3</v>
      </c>
    </row>
    <row r="2621" spans="1:10">
      <c r="A2621" s="3">
        <f t="shared" ca="1" si="161"/>
        <v>41011</v>
      </c>
      <c r="B2621" s="4" t="str">
        <f t="shared" ca="1" si="162"/>
        <v>12.00.20</v>
      </c>
      <c r="C2621">
        <f t="shared" ca="1" si="163"/>
        <v>7</v>
      </c>
      <c r="D2621">
        <v>3</v>
      </c>
      <c r="E2621">
        <v>4</v>
      </c>
      <c r="F2621" s="2" t="s">
        <v>4277</v>
      </c>
      <c r="G2621" t="s">
        <v>4181</v>
      </c>
      <c r="H2621">
        <v>4</v>
      </c>
      <c r="I2621">
        <v>5</v>
      </c>
      <c r="J2621">
        <f t="shared" si="160"/>
        <v>-4</v>
      </c>
    </row>
    <row r="2622" spans="1:10">
      <c r="A2622" s="3">
        <f t="shared" ca="1" si="161"/>
        <v>41011</v>
      </c>
      <c r="B2622" s="4" t="str">
        <f t="shared" ca="1" si="162"/>
        <v>12.00.20</v>
      </c>
      <c r="C2622">
        <f t="shared" ca="1" si="163"/>
        <v>7</v>
      </c>
      <c r="D2622">
        <v>3</v>
      </c>
      <c r="E2622">
        <v>4</v>
      </c>
      <c r="F2622" s="2" t="s">
        <v>4278</v>
      </c>
      <c r="G2622" t="s">
        <v>4182</v>
      </c>
      <c r="H2622">
        <v>0</v>
      </c>
      <c r="I2622">
        <v>5</v>
      </c>
      <c r="J2622">
        <f t="shared" si="160"/>
        <v>-5</v>
      </c>
    </row>
    <row r="2623" spans="1:10">
      <c r="A2623" s="3">
        <f t="shared" ca="1" si="161"/>
        <v>41011</v>
      </c>
      <c r="B2623" s="4" t="str">
        <f t="shared" ca="1" si="162"/>
        <v>12.00.20</v>
      </c>
      <c r="C2623">
        <f t="shared" ca="1" si="163"/>
        <v>7</v>
      </c>
      <c r="D2623">
        <v>4</v>
      </c>
      <c r="E2623">
        <v>3</v>
      </c>
      <c r="F2623" s="2" t="s">
        <v>4183</v>
      </c>
      <c r="G2623" t="s">
        <v>4178</v>
      </c>
      <c r="H2623">
        <v>19</v>
      </c>
      <c r="I2623">
        <v>0</v>
      </c>
      <c r="J2623">
        <f t="shared" si="160"/>
        <v>-1</v>
      </c>
    </row>
    <row r="2624" spans="1:10">
      <c r="A2624" s="3">
        <f t="shared" ca="1" si="161"/>
        <v>41011</v>
      </c>
      <c r="B2624" s="4" t="str">
        <f t="shared" ca="1" si="162"/>
        <v>12.00.20</v>
      </c>
      <c r="C2624">
        <f t="shared" ca="1" si="163"/>
        <v>7</v>
      </c>
      <c r="D2624">
        <v>4</v>
      </c>
      <c r="E2624">
        <v>3</v>
      </c>
      <c r="F2624" s="2" t="s">
        <v>4270</v>
      </c>
      <c r="G2624" t="s">
        <v>4179</v>
      </c>
      <c r="H2624">
        <v>10</v>
      </c>
      <c r="I2624">
        <v>10</v>
      </c>
      <c r="J2624">
        <f t="shared" si="160"/>
        <v>-2</v>
      </c>
    </row>
    <row r="2625" spans="1:10">
      <c r="A2625" s="3">
        <f t="shared" ca="1" si="161"/>
        <v>41011</v>
      </c>
      <c r="B2625" s="4" t="str">
        <f t="shared" ca="1" si="162"/>
        <v>12.00.20</v>
      </c>
      <c r="C2625">
        <f t="shared" ca="1" si="163"/>
        <v>7</v>
      </c>
      <c r="D2625">
        <v>4</v>
      </c>
      <c r="E2625">
        <v>3</v>
      </c>
      <c r="F2625" s="2" t="s">
        <v>4271</v>
      </c>
      <c r="G2625" t="s">
        <v>4180</v>
      </c>
      <c r="H2625">
        <v>10</v>
      </c>
      <c r="I2625">
        <v>5</v>
      </c>
      <c r="J2625">
        <f t="shared" si="160"/>
        <v>-3</v>
      </c>
    </row>
    <row r="2626" spans="1:10">
      <c r="A2626" s="3">
        <f t="shared" ca="1" si="161"/>
        <v>41011</v>
      </c>
      <c r="B2626" s="4" t="str">
        <f t="shared" ca="1" si="162"/>
        <v>12.00.20</v>
      </c>
      <c r="C2626">
        <f t="shared" ca="1" si="163"/>
        <v>7</v>
      </c>
      <c r="D2626">
        <v>4</v>
      </c>
      <c r="E2626">
        <v>3</v>
      </c>
      <c r="F2626" s="2" t="s">
        <v>4272</v>
      </c>
      <c r="G2626" t="s">
        <v>4181</v>
      </c>
      <c r="H2626">
        <v>4</v>
      </c>
      <c r="I2626">
        <v>5</v>
      </c>
      <c r="J2626">
        <f t="shared" ref="J2626:J2679" si="164">IF(G2626="A", -1, IF(G2626="B", -2, IF(G2626="C", -3, IF(G2626="D", -4, IF(G2626="E", -5, "")))))</f>
        <v>-4</v>
      </c>
    </row>
    <row r="2627" spans="1:10">
      <c r="A2627" s="3">
        <f t="shared" ref="A2627:A2679" ca="1" si="165">IF(D2627=0,OFFSET(D2627,-5*D2627+J2627,0),IF(D2627=1,OFFSET(D2627,-5*D2627+J2627,0),IF(D2627=2,OFFSET(D2627,-5*D2627+J2627,0),IF(D2627=3,OFFSET(D2627,-5*D2627+J2627,0),IF(D2627=4,OFFSET(D2627,-5*D2627+J2627,0),"")))))</f>
        <v>41011</v>
      </c>
      <c r="B2627" s="4" t="str">
        <f t="shared" ref="B2627:B2679" ca="1" si="166">IF(D2627=0,OFFSET(D2627,-5*D2627+J2627,1),IF(D2627=1,OFFSET(D2627,-5*D2627+J2627,1),IF(D2627=2,OFFSET(D2627,-5*D2627+J2627,1),IF(D2627=3,OFFSET(D2627,-5*D2627+J2627,1),IF(D2627=4,OFFSET(D2627,-5*D2627+J2627,1),"")))))</f>
        <v>12.00.20</v>
      </c>
      <c r="C2627">
        <f t="shared" ref="C2627:C2679" ca="1" si="167">IF(D2627=0,OFFSET(D2627,-5*D2627+J2627,3),IF(D2627=1,OFFSET(D2627,-5*D2627+J2627,3),IF(D2627=2,OFFSET(D2627,-5*D2627+J2627,3),IF(D2627=3,OFFSET(D2627,-5*D2627+J2627,3),IF(D2627=4,OFFSET(D2627,-5*D2627+J2627,3),"")))))</f>
        <v>7</v>
      </c>
      <c r="D2627">
        <v>4</v>
      </c>
      <c r="E2627">
        <v>3</v>
      </c>
      <c r="F2627" s="2" t="s">
        <v>4273</v>
      </c>
      <c r="G2627" t="s">
        <v>4182</v>
      </c>
      <c r="H2627">
        <v>4</v>
      </c>
      <c r="I2627">
        <v>2</v>
      </c>
      <c r="J2627">
        <f t="shared" si="164"/>
        <v>-5</v>
      </c>
    </row>
    <row r="2628" spans="1:10">
      <c r="A2628" s="3" t="str">
        <f t="shared" ca="1" si="165"/>
        <v/>
      </c>
      <c r="B2628" s="4" t="str">
        <f t="shared" ca="1" si="166"/>
        <v/>
      </c>
      <c r="C2628" t="str">
        <f t="shared" ca="1" si="167"/>
        <v/>
      </c>
      <c r="D2628" s="1">
        <v>41011</v>
      </c>
      <c r="E2628" t="s">
        <v>4177</v>
      </c>
      <c r="F2628" s="2" t="s">
        <v>4170</v>
      </c>
      <c r="G2628">
        <v>8</v>
      </c>
      <c r="J2628" t="str">
        <f t="shared" si="164"/>
        <v/>
      </c>
    </row>
    <row r="2629" spans="1:10">
      <c r="A2629" s="3">
        <f t="shared" ca="1" si="165"/>
        <v>41011</v>
      </c>
      <c r="B2629" s="4" t="str">
        <f t="shared" ca="1" si="166"/>
        <v>12.00.20</v>
      </c>
      <c r="C2629">
        <f t="shared" ca="1" si="167"/>
        <v>8</v>
      </c>
      <c r="D2629">
        <v>0</v>
      </c>
      <c r="E2629">
        <v>2</v>
      </c>
      <c r="F2629" s="2" t="s">
        <v>4267</v>
      </c>
      <c r="G2629" t="s">
        <v>4178</v>
      </c>
      <c r="H2629">
        <v>19</v>
      </c>
      <c r="I2629">
        <v>3</v>
      </c>
      <c r="J2629">
        <f t="shared" si="164"/>
        <v>-1</v>
      </c>
    </row>
    <row r="2630" spans="1:10">
      <c r="A2630" s="3">
        <f t="shared" ca="1" si="165"/>
        <v>41011</v>
      </c>
      <c r="B2630" s="4" t="str">
        <f t="shared" ca="1" si="166"/>
        <v>12.00.20</v>
      </c>
      <c r="C2630">
        <f t="shared" ca="1" si="167"/>
        <v>8</v>
      </c>
      <c r="D2630">
        <v>0</v>
      </c>
      <c r="E2630">
        <v>2</v>
      </c>
      <c r="F2630" s="2" t="s">
        <v>4207</v>
      </c>
      <c r="G2630" t="s">
        <v>4179</v>
      </c>
      <c r="H2630">
        <v>19</v>
      </c>
      <c r="I2630">
        <v>5</v>
      </c>
      <c r="J2630">
        <f t="shared" si="164"/>
        <v>-2</v>
      </c>
    </row>
    <row r="2631" spans="1:10">
      <c r="A2631" s="3">
        <f t="shared" ca="1" si="165"/>
        <v>41011</v>
      </c>
      <c r="B2631" s="4" t="str">
        <f t="shared" ca="1" si="166"/>
        <v>12.00.20</v>
      </c>
      <c r="C2631">
        <f t="shared" ca="1" si="167"/>
        <v>8</v>
      </c>
      <c r="D2631">
        <v>0</v>
      </c>
      <c r="E2631">
        <v>2</v>
      </c>
      <c r="F2631" s="2" t="s">
        <v>4268</v>
      </c>
      <c r="G2631" t="s">
        <v>4180</v>
      </c>
      <c r="H2631">
        <v>18</v>
      </c>
      <c r="I2631">
        <v>5</v>
      </c>
      <c r="J2631">
        <f t="shared" si="164"/>
        <v>-3</v>
      </c>
    </row>
    <row r="2632" spans="1:10">
      <c r="A2632" s="3">
        <f t="shared" ca="1" si="165"/>
        <v>41011</v>
      </c>
      <c r="B2632" s="4" t="str">
        <f t="shared" ca="1" si="166"/>
        <v>12.00.20</v>
      </c>
      <c r="C2632">
        <f t="shared" ca="1" si="167"/>
        <v>8</v>
      </c>
      <c r="D2632">
        <v>0</v>
      </c>
      <c r="E2632">
        <v>2</v>
      </c>
      <c r="F2632" s="2" t="s">
        <v>4269</v>
      </c>
      <c r="G2632" t="s">
        <v>4181</v>
      </c>
      <c r="H2632">
        <v>4</v>
      </c>
      <c r="I2632">
        <v>6</v>
      </c>
      <c r="J2632">
        <f t="shared" si="164"/>
        <v>-4</v>
      </c>
    </row>
    <row r="2633" spans="1:10">
      <c r="A2633" s="3">
        <f t="shared" ca="1" si="165"/>
        <v>41011</v>
      </c>
      <c r="B2633" s="4" t="str">
        <f t="shared" ca="1" si="166"/>
        <v>12.00.20</v>
      </c>
      <c r="C2633">
        <f t="shared" ca="1" si="167"/>
        <v>8</v>
      </c>
      <c r="D2633">
        <v>0</v>
      </c>
      <c r="E2633">
        <v>2</v>
      </c>
      <c r="F2633" s="2" t="s">
        <v>4229</v>
      </c>
      <c r="G2633" t="s">
        <v>4182</v>
      </c>
      <c r="H2633">
        <v>0</v>
      </c>
      <c r="I2633">
        <v>8</v>
      </c>
      <c r="J2633">
        <f t="shared" si="164"/>
        <v>-5</v>
      </c>
    </row>
    <row r="2634" spans="1:10">
      <c r="A2634" s="3">
        <f t="shared" ca="1" si="165"/>
        <v>41011</v>
      </c>
      <c r="B2634" s="4" t="str">
        <f t="shared" ca="1" si="166"/>
        <v>12.00.20</v>
      </c>
      <c r="C2634">
        <f t="shared" ca="1" si="167"/>
        <v>8</v>
      </c>
      <c r="D2634">
        <v>1</v>
      </c>
      <c r="E2634">
        <v>0</v>
      </c>
      <c r="F2634" s="2" t="s">
        <v>4220</v>
      </c>
      <c r="G2634" t="s">
        <v>4178</v>
      </c>
      <c r="H2634">
        <v>15</v>
      </c>
      <c r="I2634">
        <v>3</v>
      </c>
      <c r="J2634">
        <f t="shared" si="164"/>
        <v>-1</v>
      </c>
    </row>
    <row r="2635" spans="1:10">
      <c r="A2635" s="3">
        <f t="shared" ca="1" si="165"/>
        <v>41011</v>
      </c>
      <c r="B2635" s="4" t="str">
        <f t="shared" ca="1" si="166"/>
        <v>12.00.20</v>
      </c>
      <c r="C2635">
        <f t="shared" ca="1" si="167"/>
        <v>8</v>
      </c>
      <c r="D2635">
        <v>1</v>
      </c>
      <c r="E2635">
        <v>0</v>
      </c>
      <c r="F2635" s="2" t="s">
        <v>4259</v>
      </c>
      <c r="G2635" t="s">
        <v>4179</v>
      </c>
      <c r="H2635">
        <v>15</v>
      </c>
      <c r="I2635">
        <v>4</v>
      </c>
      <c r="J2635">
        <f t="shared" si="164"/>
        <v>-2</v>
      </c>
    </row>
    <row r="2636" spans="1:10">
      <c r="A2636" s="3">
        <f t="shared" ca="1" si="165"/>
        <v>41011</v>
      </c>
      <c r="B2636" s="4" t="str">
        <f t="shared" ca="1" si="166"/>
        <v>12.00.20</v>
      </c>
      <c r="C2636">
        <f t="shared" ca="1" si="167"/>
        <v>8</v>
      </c>
      <c r="D2636">
        <v>1</v>
      </c>
      <c r="E2636">
        <v>0</v>
      </c>
      <c r="F2636" s="2" t="s">
        <v>4260</v>
      </c>
      <c r="G2636" t="s">
        <v>4180</v>
      </c>
      <c r="H2636">
        <v>15</v>
      </c>
      <c r="I2636">
        <v>4</v>
      </c>
      <c r="J2636">
        <f t="shared" si="164"/>
        <v>-3</v>
      </c>
    </row>
    <row r="2637" spans="1:10">
      <c r="A2637" s="3">
        <f t="shared" ca="1" si="165"/>
        <v>41011</v>
      </c>
      <c r="B2637" s="4" t="str">
        <f t="shared" ca="1" si="166"/>
        <v>12.00.20</v>
      </c>
      <c r="C2637">
        <f t="shared" ca="1" si="167"/>
        <v>8</v>
      </c>
      <c r="D2637">
        <v>1</v>
      </c>
      <c r="E2637">
        <v>0</v>
      </c>
      <c r="F2637" s="2" t="s">
        <v>4261</v>
      </c>
      <c r="G2637" t="s">
        <v>4181</v>
      </c>
      <c r="H2637">
        <v>10</v>
      </c>
      <c r="I2637">
        <v>4</v>
      </c>
      <c r="J2637">
        <f t="shared" si="164"/>
        <v>-4</v>
      </c>
    </row>
    <row r="2638" spans="1:10">
      <c r="A2638" s="3">
        <f t="shared" ca="1" si="165"/>
        <v>41011</v>
      </c>
      <c r="B2638" s="4" t="str">
        <f t="shared" ca="1" si="166"/>
        <v>12.00.20</v>
      </c>
      <c r="C2638">
        <f t="shared" ca="1" si="167"/>
        <v>8</v>
      </c>
      <c r="D2638">
        <v>1</v>
      </c>
      <c r="E2638">
        <v>0</v>
      </c>
      <c r="F2638" s="2" t="s">
        <v>4199</v>
      </c>
      <c r="G2638" t="s">
        <v>4182</v>
      </c>
      <c r="H2638">
        <v>0</v>
      </c>
      <c r="I2638">
        <v>10</v>
      </c>
      <c r="J2638">
        <f t="shared" si="164"/>
        <v>-5</v>
      </c>
    </row>
    <row r="2639" spans="1:10">
      <c r="A2639" s="3">
        <f t="shared" ca="1" si="165"/>
        <v>41011</v>
      </c>
      <c r="B2639" s="4" t="str">
        <f t="shared" ca="1" si="166"/>
        <v>12.00.20</v>
      </c>
      <c r="C2639">
        <f t="shared" ca="1" si="167"/>
        <v>8</v>
      </c>
      <c r="D2639">
        <v>2</v>
      </c>
      <c r="E2639">
        <v>4</v>
      </c>
      <c r="F2639" s="2" t="s">
        <v>4274</v>
      </c>
      <c r="G2639" t="s">
        <v>4178</v>
      </c>
      <c r="H2639">
        <v>19</v>
      </c>
      <c r="I2639">
        <v>4</v>
      </c>
      <c r="J2639">
        <f t="shared" si="164"/>
        <v>-1</v>
      </c>
    </row>
    <row r="2640" spans="1:10">
      <c r="A2640" s="3">
        <f t="shared" ca="1" si="165"/>
        <v>41011</v>
      </c>
      <c r="B2640" s="4" t="str">
        <f t="shared" ca="1" si="166"/>
        <v>12.00.20</v>
      </c>
      <c r="C2640">
        <f t="shared" ca="1" si="167"/>
        <v>8</v>
      </c>
      <c r="D2640">
        <v>2</v>
      </c>
      <c r="E2640">
        <v>4</v>
      </c>
      <c r="F2640" s="2" t="s">
        <v>4275</v>
      </c>
      <c r="G2640" t="s">
        <v>4179</v>
      </c>
      <c r="H2640">
        <v>18</v>
      </c>
      <c r="I2640">
        <v>5</v>
      </c>
      <c r="J2640">
        <f t="shared" si="164"/>
        <v>-2</v>
      </c>
    </row>
    <row r="2641" spans="1:10">
      <c r="A2641" s="3">
        <f t="shared" ca="1" si="165"/>
        <v>41011</v>
      </c>
      <c r="B2641" s="4" t="str">
        <f t="shared" ca="1" si="166"/>
        <v>12.00.20</v>
      </c>
      <c r="C2641">
        <f t="shared" ca="1" si="167"/>
        <v>8</v>
      </c>
      <c r="D2641">
        <v>2</v>
      </c>
      <c r="E2641">
        <v>4</v>
      </c>
      <c r="F2641" s="2" t="s">
        <v>4276</v>
      </c>
      <c r="G2641" t="s">
        <v>4180</v>
      </c>
      <c r="H2641">
        <v>10</v>
      </c>
      <c r="I2641">
        <v>5</v>
      </c>
      <c r="J2641">
        <f t="shared" si="164"/>
        <v>-3</v>
      </c>
    </row>
    <row r="2642" spans="1:10">
      <c r="A2642" s="3">
        <f t="shared" ca="1" si="165"/>
        <v>41011</v>
      </c>
      <c r="B2642" s="4" t="str">
        <f t="shared" ca="1" si="166"/>
        <v>12.00.20</v>
      </c>
      <c r="C2642">
        <f t="shared" ca="1" si="167"/>
        <v>8</v>
      </c>
      <c r="D2642">
        <v>2</v>
      </c>
      <c r="E2642">
        <v>4</v>
      </c>
      <c r="F2642" s="2" t="s">
        <v>4277</v>
      </c>
      <c r="G2642" t="s">
        <v>4181</v>
      </c>
      <c r="H2642">
        <v>15</v>
      </c>
      <c r="I2642">
        <v>5</v>
      </c>
      <c r="J2642">
        <f t="shared" si="164"/>
        <v>-4</v>
      </c>
    </row>
    <row r="2643" spans="1:10">
      <c r="A2643" s="3">
        <f t="shared" ca="1" si="165"/>
        <v>41011</v>
      </c>
      <c r="B2643" s="4" t="str">
        <f t="shared" ca="1" si="166"/>
        <v>12.00.20</v>
      </c>
      <c r="C2643">
        <f t="shared" ca="1" si="167"/>
        <v>8</v>
      </c>
      <c r="D2643">
        <v>2</v>
      </c>
      <c r="E2643">
        <v>4</v>
      </c>
      <c r="F2643" s="2" t="s">
        <v>4278</v>
      </c>
      <c r="G2643" t="s">
        <v>4182</v>
      </c>
      <c r="H2643">
        <v>0</v>
      </c>
      <c r="I2643">
        <v>5</v>
      </c>
      <c r="J2643">
        <f t="shared" si="164"/>
        <v>-5</v>
      </c>
    </row>
    <row r="2644" spans="1:10">
      <c r="A2644" s="3">
        <f t="shared" ca="1" si="165"/>
        <v>41011</v>
      </c>
      <c r="B2644" s="4" t="str">
        <f t="shared" ca="1" si="166"/>
        <v>12.00.20</v>
      </c>
      <c r="C2644">
        <f t="shared" ca="1" si="167"/>
        <v>8</v>
      </c>
      <c r="D2644">
        <v>3</v>
      </c>
      <c r="E2644">
        <v>3</v>
      </c>
      <c r="F2644" s="2" t="s">
        <v>4183</v>
      </c>
      <c r="G2644" t="s">
        <v>4178</v>
      </c>
      <c r="H2644">
        <v>15</v>
      </c>
      <c r="I2644">
        <v>5</v>
      </c>
      <c r="J2644">
        <f t="shared" si="164"/>
        <v>-1</v>
      </c>
    </row>
    <row r="2645" spans="1:10">
      <c r="A2645" s="3">
        <f t="shared" ca="1" si="165"/>
        <v>41011</v>
      </c>
      <c r="B2645" s="4" t="str">
        <f t="shared" ca="1" si="166"/>
        <v>12.00.20</v>
      </c>
      <c r="C2645">
        <f t="shared" ca="1" si="167"/>
        <v>8</v>
      </c>
      <c r="D2645">
        <v>3</v>
      </c>
      <c r="E2645">
        <v>3</v>
      </c>
      <c r="F2645" s="2" t="s">
        <v>4270</v>
      </c>
      <c r="G2645" t="s">
        <v>4179</v>
      </c>
      <c r="H2645">
        <v>18</v>
      </c>
      <c r="I2645">
        <v>8</v>
      </c>
      <c r="J2645">
        <f t="shared" si="164"/>
        <v>-2</v>
      </c>
    </row>
    <row r="2646" spans="1:10">
      <c r="A2646" s="3">
        <f t="shared" ca="1" si="165"/>
        <v>41011</v>
      </c>
      <c r="B2646" s="4" t="str">
        <f t="shared" ca="1" si="166"/>
        <v>12.00.20</v>
      </c>
      <c r="C2646">
        <f t="shared" ca="1" si="167"/>
        <v>8</v>
      </c>
      <c r="D2646">
        <v>3</v>
      </c>
      <c r="E2646">
        <v>3</v>
      </c>
      <c r="F2646" s="2" t="s">
        <v>4271</v>
      </c>
      <c r="G2646" t="s">
        <v>4180</v>
      </c>
      <c r="H2646">
        <v>10</v>
      </c>
      <c r="I2646">
        <v>5</v>
      </c>
      <c r="J2646">
        <f t="shared" si="164"/>
        <v>-3</v>
      </c>
    </row>
    <row r="2647" spans="1:10">
      <c r="A2647" s="3">
        <f t="shared" ca="1" si="165"/>
        <v>41011</v>
      </c>
      <c r="B2647" s="4" t="str">
        <f t="shared" ca="1" si="166"/>
        <v>12.00.20</v>
      </c>
      <c r="C2647">
        <f t="shared" ca="1" si="167"/>
        <v>8</v>
      </c>
      <c r="D2647">
        <v>3</v>
      </c>
      <c r="E2647">
        <v>3</v>
      </c>
      <c r="F2647" s="2" t="s">
        <v>4272</v>
      </c>
      <c r="G2647" t="s">
        <v>4181</v>
      </c>
      <c r="H2647">
        <v>10</v>
      </c>
      <c r="I2647">
        <v>4</v>
      </c>
      <c r="J2647">
        <f t="shared" si="164"/>
        <v>-4</v>
      </c>
    </row>
    <row r="2648" spans="1:10">
      <c r="A2648" s="3">
        <f t="shared" ca="1" si="165"/>
        <v>41011</v>
      </c>
      <c r="B2648" s="4" t="str">
        <f t="shared" ca="1" si="166"/>
        <v>12.00.20</v>
      </c>
      <c r="C2648">
        <f t="shared" ca="1" si="167"/>
        <v>8</v>
      </c>
      <c r="D2648">
        <v>3</v>
      </c>
      <c r="E2648">
        <v>3</v>
      </c>
      <c r="F2648" s="2" t="s">
        <v>4273</v>
      </c>
      <c r="G2648" t="s">
        <v>4182</v>
      </c>
      <c r="H2648">
        <v>4</v>
      </c>
      <c r="I2648">
        <v>5</v>
      </c>
      <c r="J2648">
        <f t="shared" si="164"/>
        <v>-5</v>
      </c>
    </row>
    <row r="2649" spans="1:10">
      <c r="A2649" s="3">
        <f t="shared" ca="1" si="165"/>
        <v>41011</v>
      </c>
      <c r="B2649" s="4" t="str">
        <f t="shared" ca="1" si="166"/>
        <v>12.00.20</v>
      </c>
      <c r="C2649">
        <f t="shared" ca="1" si="167"/>
        <v>8</v>
      </c>
      <c r="D2649">
        <v>4</v>
      </c>
      <c r="E2649">
        <v>1</v>
      </c>
      <c r="F2649" s="2" t="s">
        <v>4262</v>
      </c>
      <c r="G2649" t="s">
        <v>4178</v>
      </c>
      <c r="H2649">
        <v>19</v>
      </c>
      <c r="I2649">
        <v>5</v>
      </c>
      <c r="J2649">
        <f t="shared" si="164"/>
        <v>-1</v>
      </c>
    </row>
    <row r="2650" spans="1:10">
      <c r="A2650" s="3">
        <f t="shared" ca="1" si="165"/>
        <v>41011</v>
      </c>
      <c r="B2650" s="4" t="str">
        <f t="shared" ca="1" si="166"/>
        <v>12.00.20</v>
      </c>
      <c r="C2650">
        <f t="shared" ca="1" si="167"/>
        <v>8</v>
      </c>
      <c r="D2650">
        <v>4</v>
      </c>
      <c r="E2650">
        <v>1</v>
      </c>
      <c r="F2650" s="2" t="s">
        <v>4263</v>
      </c>
      <c r="G2650" t="s">
        <v>4179</v>
      </c>
      <c r="H2650">
        <v>19</v>
      </c>
      <c r="I2650">
        <v>5</v>
      </c>
      <c r="J2650">
        <f t="shared" si="164"/>
        <v>-2</v>
      </c>
    </row>
    <row r="2651" spans="1:10">
      <c r="A2651" s="3">
        <f t="shared" ca="1" si="165"/>
        <v>41011</v>
      </c>
      <c r="B2651" s="4" t="str">
        <f t="shared" ca="1" si="166"/>
        <v>12.00.20</v>
      </c>
      <c r="C2651">
        <f t="shared" ca="1" si="167"/>
        <v>8</v>
      </c>
      <c r="D2651">
        <v>4</v>
      </c>
      <c r="E2651">
        <v>1</v>
      </c>
      <c r="F2651" s="2" t="s">
        <v>4264</v>
      </c>
      <c r="G2651" t="s">
        <v>4180</v>
      </c>
      <c r="H2651">
        <v>18</v>
      </c>
      <c r="I2651">
        <v>5</v>
      </c>
      <c r="J2651">
        <f t="shared" si="164"/>
        <v>-3</v>
      </c>
    </row>
    <row r="2652" spans="1:10">
      <c r="A2652" s="3">
        <f t="shared" ca="1" si="165"/>
        <v>41011</v>
      </c>
      <c r="B2652" s="4" t="str">
        <f t="shared" ca="1" si="166"/>
        <v>12.00.20</v>
      </c>
      <c r="C2652">
        <f t="shared" ca="1" si="167"/>
        <v>8</v>
      </c>
      <c r="D2652">
        <v>4</v>
      </c>
      <c r="E2652">
        <v>1</v>
      </c>
      <c r="F2652" s="2" t="s">
        <v>4265</v>
      </c>
      <c r="G2652" t="s">
        <v>4181</v>
      </c>
      <c r="H2652">
        <v>1</v>
      </c>
      <c r="I2652">
        <v>10</v>
      </c>
      <c r="J2652">
        <f t="shared" si="164"/>
        <v>-4</v>
      </c>
    </row>
    <row r="2653" spans="1:10">
      <c r="A2653" s="3">
        <f t="shared" ca="1" si="165"/>
        <v>41011</v>
      </c>
      <c r="B2653" s="4" t="str">
        <f t="shared" ca="1" si="166"/>
        <v>12.00.20</v>
      </c>
      <c r="C2653">
        <f t="shared" ca="1" si="167"/>
        <v>8</v>
      </c>
      <c r="D2653">
        <v>4</v>
      </c>
      <c r="E2653">
        <v>1</v>
      </c>
      <c r="F2653" s="2" t="s">
        <v>4266</v>
      </c>
      <c r="G2653" t="s">
        <v>4182</v>
      </c>
      <c r="H2653">
        <v>0</v>
      </c>
      <c r="I2653">
        <v>10</v>
      </c>
      <c r="J2653">
        <f t="shared" si="164"/>
        <v>-5</v>
      </c>
    </row>
    <row r="2654" spans="1:10">
      <c r="A2654" s="3" t="str">
        <f t="shared" ca="1" si="165"/>
        <v/>
      </c>
      <c r="B2654" s="4" t="str">
        <f t="shared" ca="1" si="166"/>
        <v/>
      </c>
      <c r="C2654" t="str">
        <f t="shared" ca="1" si="167"/>
        <v/>
      </c>
      <c r="D2654" s="1">
        <v>41011</v>
      </c>
      <c r="E2654" t="s">
        <v>4177</v>
      </c>
      <c r="F2654" s="2" t="s">
        <v>4170</v>
      </c>
      <c r="G2654">
        <v>9</v>
      </c>
      <c r="J2654" t="str">
        <f t="shared" si="164"/>
        <v/>
      </c>
    </row>
    <row r="2655" spans="1:10">
      <c r="A2655" s="3">
        <f t="shared" ca="1" si="165"/>
        <v>41011</v>
      </c>
      <c r="B2655" s="4" t="str">
        <f t="shared" ca="1" si="166"/>
        <v>12.00.20</v>
      </c>
      <c r="C2655">
        <f t="shared" ca="1" si="167"/>
        <v>9</v>
      </c>
      <c r="D2655">
        <v>0</v>
      </c>
      <c r="E2655">
        <v>1</v>
      </c>
      <c r="F2655" s="2" t="s">
        <v>4262</v>
      </c>
      <c r="G2655" t="s">
        <v>4178</v>
      </c>
      <c r="H2655">
        <v>19</v>
      </c>
      <c r="I2655">
        <v>2</v>
      </c>
      <c r="J2655">
        <f t="shared" si="164"/>
        <v>-1</v>
      </c>
    </row>
    <row r="2656" spans="1:10">
      <c r="A2656" s="3">
        <f t="shared" ca="1" si="165"/>
        <v>41011</v>
      </c>
      <c r="B2656" s="4" t="str">
        <f t="shared" ca="1" si="166"/>
        <v>12.00.20</v>
      </c>
      <c r="C2656">
        <f t="shared" ca="1" si="167"/>
        <v>9</v>
      </c>
      <c r="D2656">
        <v>0</v>
      </c>
      <c r="E2656">
        <v>1</v>
      </c>
      <c r="F2656" s="2" t="s">
        <v>4263</v>
      </c>
      <c r="G2656" t="s">
        <v>4179</v>
      </c>
      <c r="H2656">
        <v>19</v>
      </c>
      <c r="I2656">
        <v>2</v>
      </c>
      <c r="J2656">
        <f t="shared" si="164"/>
        <v>-2</v>
      </c>
    </row>
    <row r="2657" spans="1:10">
      <c r="A2657" s="3">
        <f t="shared" ca="1" si="165"/>
        <v>41011</v>
      </c>
      <c r="B2657" s="4" t="str">
        <f t="shared" ca="1" si="166"/>
        <v>12.00.20</v>
      </c>
      <c r="C2657">
        <f t="shared" ca="1" si="167"/>
        <v>9</v>
      </c>
      <c r="D2657">
        <v>0</v>
      </c>
      <c r="E2657">
        <v>1</v>
      </c>
      <c r="F2657" s="2" t="s">
        <v>4264</v>
      </c>
      <c r="G2657" t="s">
        <v>4180</v>
      </c>
      <c r="H2657">
        <v>18</v>
      </c>
      <c r="I2657">
        <v>2</v>
      </c>
      <c r="J2657">
        <f t="shared" si="164"/>
        <v>-3</v>
      </c>
    </row>
    <row r="2658" spans="1:10">
      <c r="A2658" s="3">
        <f t="shared" ca="1" si="165"/>
        <v>41011</v>
      </c>
      <c r="B2658" s="4" t="str">
        <f t="shared" ca="1" si="166"/>
        <v>12.00.20</v>
      </c>
      <c r="C2658">
        <f t="shared" ca="1" si="167"/>
        <v>9</v>
      </c>
      <c r="D2658">
        <v>0</v>
      </c>
      <c r="E2658">
        <v>1</v>
      </c>
      <c r="F2658" s="2" t="s">
        <v>4265</v>
      </c>
      <c r="G2658" t="s">
        <v>4181</v>
      </c>
      <c r="H2658">
        <v>0</v>
      </c>
      <c r="I2658">
        <v>10</v>
      </c>
      <c r="J2658">
        <f t="shared" si="164"/>
        <v>-4</v>
      </c>
    </row>
    <row r="2659" spans="1:10">
      <c r="A2659" s="3">
        <f t="shared" ca="1" si="165"/>
        <v>41011</v>
      </c>
      <c r="B2659" s="4" t="str">
        <f t="shared" ca="1" si="166"/>
        <v>12.00.20</v>
      </c>
      <c r="C2659">
        <f t="shared" ca="1" si="167"/>
        <v>9</v>
      </c>
      <c r="D2659">
        <v>0</v>
      </c>
      <c r="E2659">
        <v>1</v>
      </c>
      <c r="F2659" s="2" t="s">
        <v>4266</v>
      </c>
      <c r="G2659" t="s">
        <v>4182</v>
      </c>
      <c r="H2659">
        <v>0</v>
      </c>
      <c r="I2659">
        <v>10</v>
      </c>
      <c r="J2659">
        <f t="shared" si="164"/>
        <v>-5</v>
      </c>
    </row>
    <row r="2660" spans="1:10">
      <c r="A2660" s="3">
        <f t="shared" ca="1" si="165"/>
        <v>41011</v>
      </c>
      <c r="B2660" s="4" t="str">
        <f t="shared" ca="1" si="166"/>
        <v>12.00.20</v>
      </c>
      <c r="C2660">
        <f t="shared" ca="1" si="167"/>
        <v>9</v>
      </c>
      <c r="D2660">
        <v>1</v>
      </c>
      <c r="E2660">
        <v>3</v>
      </c>
      <c r="F2660" s="2" t="s">
        <v>4183</v>
      </c>
      <c r="G2660" t="s">
        <v>4178</v>
      </c>
      <c r="H2660">
        <v>15</v>
      </c>
      <c r="I2660">
        <v>5</v>
      </c>
      <c r="J2660">
        <f t="shared" si="164"/>
        <v>-1</v>
      </c>
    </row>
    <row r="2661" spans="1:10">
      <c r="A2661" s="3">
        <f t="shared" ca="1" si="165"/>
        <v>41011</v>
      </c>
      <c r="B2661" s="4" t="str">
        <f t="shared" ca="1" si="166"/>
        <v>12.00.20</v>
      </c>
      <c r="C2661">
        <f t="shared" ca="1" si="167"/>
        <v>9</v>
      </c>
      <c r="D2661">
        <v>1</v>
      </c>
      <c r="E2661">
        <v>3</v>
      </c>
      <c r="F2661" s="2" t="s">
        <v>4270</v>
      </c>
      <c r="G2661" t="s">
        <v>4179</v>
      </c>
      <c r="H2661">
        <v>10</v>
      </c>
      <c r="I2661">
        <v>7</v>
      </c>
      <c r="J2661">
        <f t="shared" si="164"/>
        <v>-2</v>
      </c>
    </row>
    <row r="2662" spans="1:10">
      <c r="A2662" s="3">
        <f t="shared" ca="1" si="165"/>
        <v>41011</v>
      </c>
      <c r="B2662" s="4" t="str">
        <f t="shared" ca="1" si="166"/>
        <v>12.00.20</v>
      </c>
      <c r="C2662">
        <f t="shared" ca="1" si="167"/>
        <v>9</v>
      </c>
      <c r="D2662">
        <v>1</v>
      </c>
      <c r="E2662">
        <v>3</v>
      </c>
      <c r="F2662" s="2" t="s">
        <v>4271</v>
      </c>
      <c r="G2662" t="s">
        <v>4180</v>
      </c>
      <c r="H2662">
        <v>10</v>
      </c>
      <c r="I2662">
        <v>5</v>
      </c>
      <c r="J2662">
        <f t="shared" si="164"/>
        <v>-3</v>
      </c>
    </row>
    <row r="2663" spans="1:10">
      <c r="A2663" s="3">
        <f t="shared" ca="1" si="165"/>
        <v>41011</v>
      </c>
      <c r="B2663" s="4" t="str">
        <f t="shared" ca="1" si="166"/>
        <v>12.00.20</v>
      </c>
      <c r="C2663">
        <f t="shared" ca="1" si="167"/>
        <v>9</v>
      </c>
      <c r="D2663">
        <v>1</v>
      </c>
      <c r="E2663">
        <v>3</v>
      </c>
      <c r="F2663" s="2" t="s">
        <v>4272</v>
      </c>
      <c r="G2663" t="s">
        <v>4181</v>
      </c>
      <c r="H2663">
        <v>15</v>
      </c>
      <c r="I2663">
        <v>5</v>
      </c>
      <c r="J2663">
        <f t="shared" si="164"/>
        <v>-4</v>
      </c>
    </row>
    <row r="2664" spans="1:10">
      <c r="A2664" s="3">
        <f t="shared" ca="1" si="165"/>
        <v>41011</v>
      </c>
      <c r="B2664" s="4" t="str">
        <f t="shared" ca="1" si="166"/>
        <v>12.00.20</v>
      </c>
      <c r="C2664">
        <f t="shared" ca="1" si="167"/>
        <v>9</v>
      </c>
      <c r="D2664">
        <v>1</v>
      </c>
      <c r="E2664">
        <v>3</v>
      </c>
      <c r="F2664" s="2" t="s">
        <v>4273</v>
      </c>
      <c r="G2664" t="s">
        <v>4182</v>
      </c>
      <c r="H2664">
        <v>10</v>
      </c>
      <c r="I2664">
        <v>6</v>
      </c>
      <c r="J2664">
        <f t="shared" si="164"/>
        <v>-5</v>
      </c>
    </row>
    <row r="2665" spans="1:10">
      <c r="A2665" s="3">
        <f t="shared" ca="1" si="165"/>
        <v>41011</v>
      </c>
      <c r="B2665" s="4" t="str">
        <f t="shared" ca="1" si="166"/>
        <v>12.00.20</v>
      </c>
      <c r="C2665">
        <f t="shared" ca="1" si="167"/>
        <v>9</v>
      </c>
      <c r="D2665">
        <v>2</v>
      </c>
      <c r="E2665">
        <v>2</v>
      </c>
      <c r="F2665" s="2" t="s">
        <v>4267</v>
      </c>
      <c r="G2665" t="s">
        <v>4178</v>
      </c>
      <c r="H2665">
        <v>19</v>
      </c>
      <c r="I2665">
        <v>3</v>
      </c>
      <c r="J2665">
        <f t="shared" si="164"/>
        <v>-1</v>
      </c>
    </row>
    <row r="2666" spans="1:10">
      <c r="A2666" s="3">
        <f t="shared" ca="1" si="165"/>
        <v>41011</v>
      </c>
      <c r="B2666" s="4" t="str">
        <f t="shared" ca="1" si="166"/>
        <v>12.00.20</v>
      </c>
      <c r="C2666">
        <f t="shared" ca="1" si="167"/>
        <v>9</v>
      </c>
      <c r="D2666">
        <v>2</v>
      </c>
      <c r="E2666">
        <v>2</v>
      </c>
      <c r="F2666" s="2" t="s">
        <v>4207</v>
      </c>
      <c r="G2666" t="s">
        <v>4179</v>
      </c>
      <c r="H2666">
        <v>19</v>
      </c>
      <c r="I2666">
        <v>6</v>
      </c>
      <c r="J2666">
        <f t="shared" si="164"/>
        <v>-2</v>
      </c>
    </row>
    <row r="2667" spans="1:10">
      <c r="A2667" s="3">
        <f t="shared" ca="1" si="165"/>
        <v>41011</v>
      </c>
      <c r="B2667" s="4" t="str">
        <f t="shared" ca="1" si="166"/>
        <v>12.00.20</v>
      </c>
      <c r="C2667">
        <f t="shared" ca="1" si="167"/>
        <v>9</v>
      </c>
      <c r="D2667">
        <v>2</v>
      </c>
      <c r="E2667">
        <v>2</v>
      </c>
      <c r="F2667" s="2" t="s">
        <v>4268</v>
      </c>
      <c r="G2667" t="s">
        <v>4180</v>
      </c>
      <c r="H2667">
        <v>18</v>
      </c>
      <c r="I2667">
        <v>5</v>
      </c>
      <c r="J2667">
        <f t="shared" si="164"/>
        <v>-3</v>
      </c>
    </row>
    <row r="2668" spans="1:10">
      <c r="A2668" s="3">
        <f t="shared" ca="1" si="165"/>
        <v>41011</v>
      </c>
      <c r="B2668" s="4" t="str">
        <f t="shared" ca="1" si="166"/>
        <v>12.00.20</v>
      </c>
      <c r="C2668">
        <f t="shared" ca="1" si="167"/>
        <v>9</v>
      </c>
      <c r="D2668">
        <v>2</v>
      </c>
      <c r="E2668">
        <v>2</v>
      </c>
      <c r="F2668" s="2" t="s">
        <v>4269</v>
      </c>
      <c r="G2668" t="s">
        <v>4181</v>
      </c>
      <c r="H2668">
        <v>1</v>
      </c>
      <c r="I2668">
        <v>5</v>
      </c>
      <c r="J2668">
        <f t="shared" si="164"/>
        <v>-4</v>
      </c>
    </row>
    <row r="2669" spans="1:10">
      <c r="A2669" s="3">
        <f t="shared" ca="1" si="165"/>
        <v>41011</v>
      </c>
      <c r="B2669" s="4" t="str">
        <f t="shared" ca="1" si="166"/>
        <v>12.00.20</v>
      </c>
      <c r="C2669">
        <f t="shared" ca="1" si="167"/>
        <v>9</v>
      </c>
      <c r="D2669">
        <v>2</v>
      </c>
      <c r="E2669">
        <v>2</v>
      </c>
      <c r="F2669" s="2" t="s">
        <v>4229</v>
      </c>
      <c r="G2669" t="s">
        <v>4182</v>
      </c>
      <c r="H2669">
        <v>0</v>
      </c>
      <c r="I2669">
        <v>8</v>
      </c>
      <c r="J2669">
        <f t="shared" si="164"/>
        <v>-5</v>
      </c>
    </row>
    <row r="2670" spans="1:10">
      <c r="A2670" s="3">
        <f t="shared" ca="1" si="165"/>
        <v>41011</v>
      </c>
      <c r="B2670" s="4" t="str">
        <f t="shared" ca="1" si="166"/>
        <v>12.00.20</v>
      </c>
      <c r="C2670">
        <f t="shared" ca="1" si="167"/>
        <v>9</v>
      </c>
      <c r="D2670">
        <v>3</v>
      </c>
      <c r="E2670">
        <v>4</v>
      </c>
      <c r="F2670" s="2" t="s">
        <v>4274</v>
      </c>
      <c r="G2670" t="s">
        <v>4178</v>
      </c>
      <c r="H2670">
        <v>19</v>
      </c>
      <c r="I2670">
        <v>4</v>
      </c>
      <c r="J2670">
        <f t="shared" si="164"/>
        <v>-1</v>
      </c>
    </row>
    <row r="2671" spans="1:10">
      <c r="A2671" s="3">
        <f t="shared" ca="1" si="165"/>
        <v>41011</v>
      </c>
      <c r="B2671" s="4" t="str">
        <f t="shared" ca="1" si="166"/>
        <v>12.00.20</v>
      </c>
      <c r="C2671">
        <f t="shared" ca="1" si="167"/>
        <v>9</v>
      </c>
      <c r="D2671">
        <v>3</v>
      </c>
      <c r="E2671">
        <v>4</v>
      </c>
      <c r="F2671" s="2" t="s">
        <v>4275</v>
      </c>
      <c r="G2671" t="s">
        <v>4179</v>
      </c>
      <c r="H2671">
        <v>4</v>
      </c>
      <c r="I2671">
        <v>6</v>
      </c>
      <c r="J2671">
        <f t="shared" si="164"/>
        <v>-2</v>
      </c>
    </row>
    <row r="2672" spans="1:10">
      <c r="A2672" s="3">
        <f t="shared" ca="1" si="165"/>
        <v>41011</v>
      </c>
      <c r="B2672" s="4" t="str">
        <f t="shared" ca="1" si="166"/>
        <v>12.00.20</v>
      </c>
      <c r="C2672">
        <f t="shared" ca="1" si="167"/>
        <v>9</v>
      </c>
      <c r="D2672">
        <v>3</v>
      </c>
      <c r="E2672">
        <v>4</v>
      </c>
      <c r="F2672" s="2" t="s">
        <v>4276</v>
      </c>
      <c r="G2672" t="s">
        <v>4180</v>
      </c>
      <c r="H2672">
        <v>10</v>
      </c>
      <c r="I2672">
        <v>5</v>
      </c>
      <c r="J2672">
        <f t="shared" si="164"/>
        <v>-3</v>
      </c>
    </row>
    <row r="2673" spans="1:10">
      <c r="A2673" s="3">
        <f t="shared" ca="1" si="165"/>
        <v>41011</v>
      </c>
      <c r="B2673" s="4" t="str">
        <f t="shared" ca="1" si="166"/>
        <v>12.00.20</v>
      </c>
      <c r="C2673">
        <f t="shared" ca="1" si="167"/>
        <v>9</v>
      </c>
      <c r="D2673">
        <v>3</v>
      </c>
      <c r="E2673">
        <v>4</v>
      </c>
      <c r="F2673" s="2" t="s">
        <v>4277</v>
      </c>
      <c r="G2673" t="s">
        <v>4181</v>
      </c>
      <c r="H2673">
        <v>18</v>
      </c>
      <c r="I2673">
        <v>5</v>
      </c>
      <c r="J2673">
        <f t="shared" si="164"/>
        <v>-4</v>
      </c>
    </row>
    <row r="2674" spans="1:10">
      <c r="A2674" s="3">
        <f t="shared" ca="1" si="165"/>
        <v>41011</v>
      </c>
      <c r="B2674" s="4" t="str">
        <f t="shared" ca="1" si="166"/>
        <v>12.00.20</v>
      </c>
      <c r="C2674">
        <f t="shared" ca="1" si="167"/>
        <v>9</v>
      </c>
      <c r="D2674">
        <v>3</v>
      </c>
      <c r="E2674">
        <v>4</v>
      </c>
      <c r="F2674" s="2" t="s">
        <v>4278</v>
      </c>
      <c r="G2674" t="s">
        <v>4182</v>
      </c>
      <c r="H2674">
        <v>1</v>
      </c>
      <c r="I2674">
        <v>5</v>
      </c>
      <c r="J2674">
        <f t="shared" si="164"/>
        <v>-5</v>
      </c>
    </row>
    <row r="2675" spans="1:10">
      <c r="A2675" s="3">
        <f t="shared" ca="1" si="165"/>
        <v>41011</v>
      </c>
      <c r="B2675" s="4" t="str">
        <f t="shared" ca="1" si="166"/>
        <v>12.00.20</v>
      </c>
      <c r="C2675">
        <f t="shared" ca="1" si="167"/>
        <v>9</v>
      </c>
      <c r="D2675">
        <v>4</v>
      </c>
      <c r="E2675">
        <v>0</v>
      </c>
      <c r="F2675" s="2" t="s">
        <v>4220</v>
      </c>
      <c r="G2675" t="s">
        <v>4178</v>
      </c>
      <c r="H2675">
        <v>4</v>
      </c>
      <c r="I2675">
        <v>3</v>
      </c>
      <c r="J2675">
        <f t="shared" si="164"/>
        <v>-1</v>
      </c>
    </row>
    <row r="2676" spans="1:10">
      <c r="A2676" s="3">
        <f t="shared" ca="1" si="165"/>
        <v>41011</v>
      </c>
      <c r="B2676" s="4" t="str">
        <f t="shared" ca="1" si="166"/>
        <v>12.00.20</v>
      </c>
      <c r="C2676">
        <f t="shared" ca="1" si="167"/>
        <v>9</v>
      </c>
      <c r="D2676">
        <v>4</v>
      </c>
      <c r="E2676">
        <v>0</v>
      </c>
      <c r="F2676" s="2" t="s">
        <v>4259</v>
      </c>
      <c r="G2676" t="s">
        <v>4179</v>
      </c>
      <c r="H2676">
        <v>15</v>
      </c>
      <c r="I2676">
        <v>3</v>
      </c>
      <c r="J2676">
        <f t="shared" si="164"/>
        <v>-2</v>
      </c>
    </row>
    <row r="2677" spans="1:10">
      <c r="A2677" s="3">
        <f t="shared" ca="1" si="165"/>
        <v>41011</v>
      </c>
      <c r="B2677" s="4" t="str">
        <f t="shared" ca="1" si="166"/>
        <v>12.00.20</v>
      </c>
      <c r="C2677">
        <f t="shared" ca="1" si="167"/>
        <v>9</v>
      </c>
      <c r="D2677">
        <v>4</v>
      </c>
      <c r="E2677">
        <v>0</v>
      </c>
      <c r="F2677" s="2" t="s">
        <v>4260</v>
      </c>
      <c r="G2677" t="s">
        <v>4180</v>
      </c>
      <c r="H2677">
        <v>15</v>
      </c>
      <c r="I2677">
        <v>4</v>
      </c>
      <c r="J2677">
        <f t="shared" si="164"/>
        <v>-3</v>
      </c>
    </row>
    <row r="2678" spans="1:10">
      <c r="A2678" s="3">
        <f t="shared" ca="1" si="165"/>
        <v>41011</v>
      </c>
      <c r="B2678" s="4" t="str">
        <f t="shared" ca="1" si="166"/>
        <v>12.00.20</v>
      </c>
      <c r="C2678">
        <f t="shared" ca="1" si="167"/>
        <v>9</v>
      </c>
      <c r="D2678">
        <v>4</v>
      </c>
      <c r="E2678">
        <v>0</v>
      </c>
      <c r="F2678" s="2" t="s">
        <v>4261</v>
      </c>
      <c r="G2678" t="s">
        <v>4181</v>
      </c>
      <c r="H2678">
        <v>18</v>
      </c>
      <c r="I2678">
        <v>4</v>
      </c>
      <c r="J2678">
        <f t="shared" si="164"/>
        <v>-4</v>
      </c>
    </row>
    <row r="2679" spans="1:10">
      <c r="A2679" s="3">
        <f t="shared" ca="1" si="165"/>
        <v>41011</v>
      </c>
      <c r="B2679" s="4" t="str">
        <f t="shared" ca="1" si="166"/>
        <v>12.00.20</v>
      </c>
      <c r="C2679">
        <f t="shared" ca="1" si="167"/>
        <v>9</v>
      </c>
      <c r="D2679">
        <v>4</v>
      </c>
      <c r="E2679">
        <v>0</v>
      </c>
      <c r="F2679" s="2" t="s">
        <v>4199</v>
      </c>
      <c r="G2679" t="s">
        <v>4182</v>
      </c>
      <c r="H2679">
        <v>0</v>
      </c>
      <c r="I2679">
        <v>10</v>
      </c>
      <c r="J2679">
        <f t="shared" si="164"/>
        <v>-5</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4841"/>
  <sheetViews>
    <sheetView tabSelected="1" zoomScale="85" zoomScaleNormal="85" zoomScalePageLayoutView="85" workbookViewId="0">
      <pane xSplit="5" ySplit="1" topLeftCell="AR1868" activePane="bottomRight" state="frozen"/>
      <selection activeCell="A9" sqref="A9"/>
      <selection pane="topRight" activeCell="F9" sqref="F9"/>
      <selection pane="bottomLeft" activeCell="A10" sqref="A10"/>
      <selection pane="bottomRight" activeCell="AS1879" sqref="AS1879"/>
    </sheetView>
  </sheetViews>
  <sheetFormatPr baseColWidth="10" defaultColWidth="8.83203125" defaultRowHeight="11.25" customHeight="1" x14ac:dyDescent="0"/>
  <cols>
    <col min="4" max="4" width="8.83203125" style="4"/>
    <col min="11" max="11" width="8.83203125" style="5"/>
    <col min="13" max="16" width="10.33203125" customWidth="1"/>
    <col min="17" max="18" width="10.1640625" customWidth="1"/>
    <col min="19" max="19" width="11.1640625" customWidth="1"/>
    <col min="21" max="21" width="10.33203125" customWidth="1"/>
    <col min="22" max="25" width="8.83203125" style="5"/>
    <col min="27" max="37" width="10.33203125" customWidth="1"/>
    <col min="38" max="39" width="11.33203125" customWidth="1"/>
    <col min="40" max="41" width="10.83203125" customWidth="1"/>
    <col min="42" max="43" width="11.33203125" customWidth="1"/>
    <col min="44" max="44" width="11.5" customWidth="1"/>
    <col min="45" max="52" width="11.33203125" customWidth="1"/>
    <col min="53" max="53" width="11.5" style="27" customWidth="1"/>
    <col min="57" max="57" width="11.1640625" customWidth="1"/>
    <col min="58" max="58" width="11.5" customWidth="1"/>
    <col min="95" max="95" width="8.83203125" style="49"/>
  </cols>
  <sheetData>
    <row r="1" spans="1:96" s="6" customFormat="1" ht="54.75" customHeight="1">
      <c r="A1" s="7" t="s">
        <v>4514</v>
      </c>
      <c r="B1" s="7" t="s">
        <v>4279</v>
      </c>
      <c r="C1" s="7" t="s">
        <v>4515</v>
      </c>
      <c r="D1" s="8" t="s">
        <v>4516</v>
      </c>
      <c r="E1" s="7" t="s">
        <v>4517</v>
      </c>
      <c r="F1" s="7" t="s">
        <v>4589</v>
      </c>
      <c r="G1" s="7" t="s">
        <v>4280</v>
      </c>
      <c r="H1" s="7" t="s">
        <v>4281</v>
      </c>
      <c r="I1" s="7" t="s">
        <v>4282</v>
      </c>
      <c r="J1" s="7" t="s">
        <v>4283</v>
      </c>
      <c r="K1" s="7" t="s">
        <v>4518</v>
      </c>
      <c r="L1" s="7" t="s">
        <v>4519</v>
      </c>
      <c r="M1" s="7" t="s">
        <v>4520</v>
      </c>
      <c r="N1" s="7" t="s">
        <v>4521</v>
      </c>
      <c r="O1" s="7" t="s">
        <v>4522</v>
      </c>
      <c r="P1" s="7" t="s">
        <v>4523</v>
      </c>
      <c r="Q1" s="7" t="s">
        <v>4524</v>
      </c>
      <c r="R1" s="7"/>
      <c r="S1" s="7" t="s">
        <v>4525</v>
      </c>
      <c r="T1" s="7" t="s">
        <v>4526</v>
      </c>
      <c r="U1" s="7" t="s">
        <v>4527</v>
      </c>
      <c r="V1" s="7" t="s">
        <v>4284</v>
      </c>
      <c r="W1" s="7" t="s">
        <v>4528</v>
      </c>
      <c r="X1" s="7" t="s">
        <v>4529</v>
      </c>
      <c r="Y1" s="7" t="s">
        <v>4530</v>
      </c>
      <c r="Z1" s="7" t="s">
        <v>4531</v>
      </c>
      <c r="AA1" s="7" t="s">
        <v>4532</v>
      </c>
      <c r="AB1" s="7" t="s">
        <v>4533</v>
      </c>
      <c r="AC1" s="7" t="s">
        <v>4534</v>
      </c>
      <c r="AD1" s="7" t="s">
        <v>4535</v>
      </c>
      <c r="AE1" s="7" t="s">
        <v>4536</v>
      </c>
      <c r="AF1" s="7" t="s">
        <v>4349</v>
      </c>
      <c r="AG1" s="7" t="s">
        <v>4537</v>
      </c>
      <c r="AH1" s="7" t="s">
        <v>4538</v>
      </c>
      <c r="AI1" s="7" t="s">
        <v>4539</v>
      </c>
      <c r="AJ1" s="33" t="s">
        <v>4540</v>
      </c>
      <c r="AK1" s="33" t="s">
        <v>4541</v>
      </c>
      <c r="AL1" s="7" t="s">
        <v>4348</v>
      </c>
      <c r="AM1" s="7" t="s">
        <v>4602</v>
      </c>
      <c r="AN1" s="7" t="s">
        <v>4542</v>
      </c>
      <c r="AO1" s="7" t="s">
        <v>4601</v>
      </c>
      <c r="AP1" s="7" t="s">
        <v>4543</v>
      </c>
      <c r="AQ1" s="7" t="s">
        <v>4593</v>
      </c>
      <c r="AR1" s="7" t="s">
        <v>4594</v>
      </c>
      <c r="AS1" s="7" t="s">
        <v>4544</v>
      </c>
      <c r="AT1" s="7" t="s">
        <v>4590</v>
      </c>
      <c r="AU1" s="7" t="s">
        <v>4545</v>
      </c>
      <c r="AV1" s="7" t="s">
        <v>4546</v>
      </c>
      <c r="AW1" s="33" t="s">
        <v>4547</v>
      </c>
      <c r="AX1" s="33" t="s">
        <v>4548</v>
      </c>
      <c r="AY1" s="33" t="s">
        <v>4549</v>
      </c>
      <c r="AZ1" s="31" t="s">
        <v>4551</v>
      </c>
      <c r="BA1" s="32" t="s">
        <v>4550</v>
      </c>
      <c r="BB1" s="29" t="s">
        <v>4312</v>
      </c>
      <c r="BC1" s="29" t="s">
        <v>4313</v>
      </c>
      <c r="BD1" s="29" t="s">
        <v>4554</v>
      </c>
      <c r="BE1" s="29" t="s">
        <v>4314</v>
      </c>
      <c r="BF1" s="29" t="s">
        <v>4301</v>
      </c>
      <c r="BG1" s="29" t="s">
        <v>4315</v>
      </c>
      <c r="BH1" s="30" t="s">
        <v>4316</v>
      </c>
      <c r="BI1" s="30" t="s">
        <v>4317</v>
      </c>
      <c r="BJ1" s="30" t="s">
        <v>4318</v>
      </c>
      <c r="BK1" s="30" t="s">
        <v>4319</v>
      </c>
      <c r="BL1" s="30" t="s">
        <v>4320</v>
      </c>
      <c r="BM1" s="30" t="s">
        <v>4321</v>
      </c>
      <c r="BN1" s="30" t="s">
        <v>4322</v>
      </c>
      <c r="BO1" s="30" t="s">
        <v>4323</v>
      </c>
      <c r="BP1" s="30" t="s">
        <v>4324</v>
      </c>
      <c r="BQ1" s="28" t="s">
        <v>4552</v>
      </c>
      <c r="BR1" s="28" t="s">
        <v>4553</v>
      </c>
      <c r="BS1" s="7" t="s">
        <v>4555</v>
      </c>
      <c r="BT1" s="7" t="s">
        <v>4556</v>
      </c>
      <c r="BU1" s="33" t="s">
        <v>4557</v>
      </c>
      <c r="BV1" s="33" t="s">
        <v>4558</v>
      </c>
      <c r="BW1" s="7" t="s">
        <v>4559</v>
      </c>
      <c r="BX1" s="33" t="s">
        <v>4560</v>
      </c>
      <c r="BY1" s="7" t="s">
        <v>4561</v>
      </c>
      <c r="BZ1" s="7" t="s">
        <v>4562</v>
      </c>
      <c r="CA1" s="7" t="s">
        <v>4563</v>
      </c>
      <c r="CB1" s="7" t="s">
        <v>4564</v>
      </c>
      <c r="CC1" s="7" t="s">
        <v>4565</v>
      </c>
      <c r="CD1" s="7" t="s">
        <v>4566</v>
      </c>
      <c r="CE1" s="50" t="s">
        <v>4582</v>
      </c>
      <c r="CF1" s="50" t="s">
        <v>4583</v>
      </c>
      <c r="CG1" s="50" t="s">
        <v>4584</v>
      </c>
      <c r="CH1" s="50" t="s">
        <v>4585</v>
      </c>
      <c r="CI1" s="50" t="s">
        <v>4586</v>
      </c>
      <c r="CJ1" s="50" t="s">
        <v>4587</v>
      </c>
      <c r="CK1" s="50" t="s">
        <v>4591</v>
      </c>
      <c r="CL1" s="50" t="s">
        <v>4592</v>
      </c>
      <c r="CM1" s="50" t="s">
        <v>4595</v>
      </c>
      <c r="CN1" s="50" t="s">
        <v>4596</v>
      </c>
      <c r="CO1" s="50" t="s">
        <v>4615</v>
      </c>
      <c r="CP1" s="50" t="s">
        <v>4616</v>
      </c>
      <c r="CQ1" s="51" t="s">
        <v>4620</v>
      </c>
      <c r="CR1" s="50" t="s">
        <v>4621</v>
      </c>
    </row>
    <row r="2" spans="1:96" s="23" customFormat="1" ht="15.75" customHeight="1">
      <c r="A2" s="18"/>
      <c r="B2" s="18"/>
      <c r="C2" s="18"/>
      <c r="D2" s="19"/>
      <c r="E2" s="18">
        <v>-2</v>
      </c>
      <c r="F2" s="18"/>
      <c r="G2" s="18"/>
      <c r="H2" s="18"/>
      <c r="I2" s="18"/>
      <c r="J2" s="18"/>
      <c r="K2" s="18"/>
      <c r="L2" s="18"/>
      <c r="M2" s="18"/>
      <c r="N2" s="18"/>
      <c r="O2" s="17"/>
      <c r="P2" s="17">
        <f>+IF(M2&lt;5,0,IF(M2&gt;5,1,2))</f>
        <v>0</v>
      </c>
      <c r="Q2" s="20"/>
      <c r="R2" s="20"/>
      <c r="S2" s="22"/>
      <c r="T2" s="20"/>
      <c r="U2" s="20"/>
      <c r="V2" s="18"/>
      <c r="W2" s="18"/>
      <c r="X2" s="17">
        <f>+MIN(U2,V2)</f>
        <v>0</v>
      </c>
      <c r="Y2" s="17"/>
      <c r="Z2" s="20"/>
      <c r="AA2" s="18"/>
      <c r="AB2" s="17"/>
      <c r="AC2" s="17">
        <f>+Z2+Z24+Z46+Z68+Z90</f>
        <v>0</v>
      </c>
      <c r="AD2" s="17" t="str">
        <f t="shared" ref="AD2:AD65" si="0">+IF(AC2&gt;0,Z2/AC2,"")</f>
        <v/>
      </c>
      <c r="AE2" s="17"/>
      <c r="AF2" s="17">
        <f>10-M2+Z2</f>
        <v>10</v>
      </c>
      <c r="AG2" s="17"/>
      <c r="AH2" s="20"/>
      <c r="AI2" s="20"/>
      <c r="AJ2" s="20"/>
      <c r="AK2" s="20"/>
      <c r="AL2" s="22"/>
      <c r="AM2" s="22"/>
      <c r="AN2" s="22"/>
      <c r="AO2" s="22"/>
      <c r="AP2" s="22"/>
      <c r="AQ2" s="22"/>
      <c r="AR2" s="22"/>
      <c r="AS2" s="17"/>
      <c r="AT2" s="17"/>
      <c r="AU2" s="17"/>
      <c r="AV2" s="17"/>
      <c r="AW2" s="17"/>
      <c r="AX2" s="17"/>
      <c r="AY2" s="17"/>
      <c r="AZ2" s="17">
        <v>6</v>
      </c>
      <c r="BA2" s="25"/>
      <c r="BB2" s="21"/>
      <c r="BC2" s="21"/>
      <c r="BD2" s="21"/>
      <c r="BE2" s="21"/>
      <c r="BF2" s="9">
        <f>IF(ISERROR(FIND("Economics", BE2)&gt;0), 0, 1)</f>
        <v>0</v>
      </c>
      <c r="BG2" s="21"/>
      <c r="BH2" s="22"/>
      <c r="BI2" s="22"/>
      <c r="BJ2" s="22"/>
      <c r="BK2" s="22"/>
      <c r="BL2" s="22"/>
      <c r="BM2" s="22"/>
      <c r="BN2" s="22"/>
      <c r="BO2" s="22"/>
      <c r="BP2" s="22"/>
      <c r="BQ2" s="22"/>
      <c r="BR2" s="22"/>
      <c r="BS2" s="34"/>
      <c r="BT2" s="22"/>
      <c r="BU2" s="22"/>
      <c r="BV2" s="22"/>
      <c r="BW2" s="22"/>
      <c r="BX2" s="22"/>
      <c r="BY2" s="22"/>
      <c r="BZ2" s="22">
        <f t="shared" ref="BZ2:BZ65" si="1">+IF(AND(E2&gt;0,E2&lt;11),E2,0)</f>
        <v>0</v>
      </c>
      <c r="CA2" s="22">
        <f t="shared" ref="CA2:CA65" si="2">+IF(AND(E2&gt;10,E2&lt;21),E2-10,0)</f>
        <v>0</v>
      </c>
      <c r="CB2" s="22">
        <f t="shared" ref="CB2:CB65" si="3">+IF(E2&gt;10,BS2,0)</f>
        <v>0</v>
      </c>
      <c r="CC2" s="22">
        <f t="shared" ref="CC2:CC65" si="4">+IF(E2&lt;11,BS2,0)</f>
        <v>0</v>
      </c>
      <c r="CD2" s="22">
        <f t="shared" ref="CD2:CD65" si="5">+IF(E2&gt;10,1,0)</f>
        <v>0</v>
      </c>
      <c r="CK2" s="23" t="str">
        <f>+IF(B2&gt;0,B2*AE2,"")</f>
        <v/>
      </c>
      <c r="CL2" s="23">
        <f t="shared" ref="CL2:CL65" si="6">+IF(F2&gt;=0,F2*B2,"")</f>
        <v>0</v>
      </c>
      <c r="CM2" s="23" t="str">
        <f>+IF(AQ2&gt;0, AQ2*B2,"")</f>
        <v/>
      </c>
      <c r="CN2" s="23" t="str">
        <f>+IF(AR2&gt;0, AR2*B2,"")</f>
        <v/>
      </c>
      <c r="CQ2" s="49" t="s">
        <v>4622</v>
      </c>
    </row>
    <row r="3" spans="1:96" ht="11.25" customHeight="1">
      <c r="A3" s="9">
        <v>1</v>
      </c>
      <c r="B3" s="9">
        <v>1</v>
      </c>
      <c r="C3" s="9" t="str">
        <f>LEFT(D3, FIND(":", D3)-1)</f>
        <v>9</v>
      </c>
      <c r="D3" s="10" t="s">
        <v>4183</v>
      </c>
      <c r="E3" s="9">
        <v>-1</v>
      </c>
      <c r="F3" s="9">
        <v>1</v>
      </c>
      <c r="G3" s="9">
        <v>0</v>
      </c>
      <c r="H3" s="9">
        <v>0</v>
      </c>
      <c r="I3" s="9">
        <v>0</v>
      </c>
      <c r="J3" s="9">
        <v>0</v>
      </c>
      <c r="K3" s="11">
        <v>25</v>
      </c>
      <c r="L3" s="9">
        <v>60</v>
      </c>
      <c r="M3" s="9">
        <v>2</v>
      </c>
      <c r="N3" s="9"/>
      <c r="O3" s="17"/>
      <c r="P3" s="17">
        <f t="shared" ref="P3:P66" si="7">+IF(M3&lt;5,0,IF(M3&gt;5,1,2))</f>
        <v>0</v>
      </c>
      <c r="Q3" s="9">
        <v>23</v>
      </c>
      <c r="R3" s="9"/>
      <c r="S3" s="9">
        <v>8.6956521739130432E-2</v>
      </c>
      <c r="T3" s="9">
        <v>83</v>
      </c>
      <c r="U3" s="9">
        <v>40</v>
      </c>
      <c r="V3" s="11">
        <v>30</v>
      </c>
      <c r="W3" s="11">
        <f>V2</f>
        <v>0</v>
      </c>
      <c r="X3" s="17">
        <f>+MIN(U3,V3)</f>
        <v>30</v>
      </c>
      <c r="Y3" s="17"/>
      <c r="Z3" s="9">
        <v>20</v>
      </c>
      <c r="AA3" s="9"/>
      <c r="AB3" s="17"/>
      <c r="AC3" s="17">
        <f t="shared" ref="AC3:AC23" si="8">+Z3+Z25+Z47+Z69+Z91</f>
        <v>44</v>
      </c>
      <c r="AD3" s="17">
        <f t="shared" si="0"/>
        <v>0.45454545454545453</v>
      </c>
      <c r="AE3" s="17" t="s">
        <v>2085</v>
      </c>
      <c r="AF3" s="17">
        <f t="shared" ref="AF3:AF66" si="9">10-M3+Z3</f>
        <v>28</v>
      </c>
      <c r="AG3" s="17"/>
      <c r="AH3" s="9">
        <v>71</v>
      </c>
      <c r="AI3" s="9"/>
      <c r="AJ3" s="9"/>
      <c r="AK3" s="9"/>
      <c r="AL3" s="9">
        <v>0.22608695652173916</v>
      </c>
      <c r="AM3" s="9">
        <f>+(ABS(M3-M25)+ABS(M3-M47)+ABS(M3-M69)+ABS(M3-M91)+ABS(M25-M47)+ABS(M25-M69)+ABS(M25-M91)+ABS(M47-M69)+ABS(M47-M91)+ABS(M69-M91))/(5*(M3+M25+M47+M69+M91))</f>
        <v>0.22608695652173913</v>
      </c>
      <c r="AN3" s="9">
        <v>0.45454545454545453</v>
      </c>
      <c r="AO3" s="9">
        <f>+(ABS(Z3-Z25)+ABS(Z3-Z47)+ABS(Z3-Z69)+ABS(Z3-Z91)+ABS(Z25-Z47)+ABS(Z25-Z69)+ABS(Z25-Z91)+ABS(Z47-Z69)+ABS(Z47-Z91)+ABS(Z69-Z91))/(5*(Z3+Z25+Z47+Z69+Z91))</f>
        <v>0.54545454545454541</v>
      </c>
      <c r="AP3" s="9">
        <v>0.41126760563380282</v>
      </c>
      <c r="AQ3" s="9"/>
      <c r="AR3" s="9"/>
      <c r="AS3" s="17">
        <f>+Q2</f>
        <v>0</v>
      </c>
      <c r="AT3" s="17">
        <f>+AL2</f>
        <v>0</v>
      </c>
      <c r="AU3" s="17">
        <f>+AN2</f>
        <v>0</v>
      </c>
      <c r="AV3" s="17">
        <f>+AP2</f>
        <v>0</v>
      </c>
      <c r="AW3" s="17"/>
      <c r="AX3" s="17"/>
      <c r="AY3" s="17"/>
      <c r="AZ3" s="17">
        <v>5</v>
      </c>
      <c r="BA3" s="24">
        <v>0.83333333333333337</v>
      </c>
      <c r="BB3" s="9">
        <v>22</v>
      </c>
      <c r="BC3" s="9">
        <v>0</v>
      </c>
      <c r="BD3" s="9">
        <f t="shared" ref="BD3:BD66" si="10">IF(BC3=0, 1, 0)</f>
        <v>1</v>
      </c>
      <c r="BE3" s="9" t="s">
        <v>4350</v>
      </c>
      <c r="BF3" s="9">
        <f t="shared" ref="BF3:BF66" si="11">IF(ISERROR(FIND("Economics", BE3)&gt;0), 0, 1)</f>
        <v>0</v>
      </c>
      <c r="BG3" s="9">
        <v>4</v>
      </c>
      <c r="BH3" s="9">
        <v>5</v>
      </c>
      <c r="BI3" s="9">
        <v>5</v>
      </c>
      <c r="BJ3" s="9">
        <v>1</v>
      </c>
      <c r="BK3" s="9">
        <v>1</v>
      </c>
      <c r="BL3" s="9">
        <v>1</v>
      </c>
      <c r="BM3" s="9">
        <v>4</v>
      </c>
      <c r="BN3" s="9">
        <v>0</v>
      </c>
      <c r="BO3" s="9">
        <v>2</v>
      </c>
      <c r="BP3" s="9">
        <v>0</v>
      </c>
      <c r="BQ3" s="9">
        <f>SUM(BD3,BD25,BD47,BD69,BD91)/5</f>
        <v>0.4</v>
      </c>
      <c r="BR3" s="9">
        <f>SUM(BF3,BF25,BF47,BF69,BF91)/5</f>
        <v>0</v>
      </c>
      <c r="BS3" s="34">
        <f t="shared" ref="BS3:BS23" si="12">AVERAGE(BA3,BA25,BA47,BA69,BA91)</f>
        <v>0.6</v>
      </c>
      <c r="BT3" s="9"/>
      <c r="BU3" s="9"/>
      <c r="BV3" s="9"/>
      <c r="BW3" s="9"/>
      <c r="BX3" s="9"/>
      <c r="BY3" s="9"/>
      <c r="BZ3" s="22">
        <f t="shared" si="1"/>
        <v>0</v>
      </c>
      <c r="CA3" s="22">
        <f t="shared" si="2"/>
        <v>0</v>
      </c>
      <c r="CB3" s="22">
        <f t="shared" si="3"/>
        <v>0</v>
      </c>
      <c r="CC3" s="22">
        <f t="shared" si="4"/>
        <v>0.6</v>
      </c>
      <c r="CD3" s="22">
        <f t="shared" si="5"/>
        <v>0</v>
      </c>
      <c r="CK3" s="23" t="s">
        <v>2085</v>
      </c>
      <c r="CL3" s="23">
        <f t="shared" si="6"/>
        <v>1</v>
      </c>
      <c r="CM3" s="23" t="str">
        <f t="shared" ref="CM3:CM66" si="13">+IF(AQ3&gt;0, AQ3*B3,"")</f>
        <v/>
      </c>
      <c r="CN3" s="23" t="str">
        <f t="shared" ref="CN3:CN66" si="14">+IF(AR3&gt;0, AR3*B3,"")</f>
        <v/>
      </c>
      <c r="CQ3" s="49">
        <v>1</v>
      </c>
      <c r="CR3">
        <f>+CQ3+CQ25+CQ47+CQ69+CQ91</f>
        <v>15</v>
      </c>
    </row>
    <row r="4" spans="1:96" ht="11.25" customHeight="1">
      <c r="A4" s="9">
        <v>1</v>
      </c>
      <c r="B4" s="9">
        <v>1</v>
      </c>
      <c r="C4" s="9" t="str">
        <f t="shared" ref="C4:C70" si="15">LEFT(D4, FIND(":", D4)-1)</f>
        <v>9</v>
      </c>
      <c r="D4" s="10" t="s">
        <v>4183</v>
      </c>
      <c r="E4" s="9">
        <v>1</v>
      </c>
      <c r="F4" s="9">
        <v>1</v>
      </c>
      <c r="G4" s="9">
        <v>0</v>
      </c>
      <c r="H4" s="9">
        <v>0</v>
      </c>
      <c r="I4" s="9">
        <v>0</v>
      </c>
      <c r="J4" s="9">
        <v>0</v>
      </c>
      <c r="K4" s="11">
        <v>25</v>
      </c>
      <c r="L4" s="9">
        <v>75</v>
      </c>
      <c r="M4" s="9">
        <v>0</v>
      </c>
      <c r="N4" s="17">
        <f>SUM(M4:M4)</f>
        <v>0</v>
      </c>
      <c r="O4" s="17">
        <f>+(ABS(N4-N26)+ABS(N4-N48)+ABS(N4-N70)+ABS(N4-N92)+ABS(N26-N48)+ABS(N26-N70)+ABS(N26-N92)+ABS(N48-N70)+ABS(N48-N92)+ABS(N70-N92))/(5*(N4+N26+N48+N70+N92))</f>
        <v>0.34285714285714286</v>
      </c>
      <c r="P4" s="17">
        <f t="shared" si="7"/>
        <v>0</v>
      </c>
      <c r="Q4" s="9">
        <v>14</v>
      </c>
      <c r="R4" s="9"/>
      <c r="S4" s="9">
        <v>0</v>
      </c>
      <c r="T4" s="9">
        <v>89</v>
      </c>
      <c r="U4" s="9">
        <v>40</v>
      </c>
      <c r="V4" s="11">
        <v>30</v>
      </c>
      <c r="W4" s="11">
        <f t="shared" ref="W4:W23" si="16">V3</f>
        <v>30</v>
      </c>
      <c r="X4" s="17">
        <f t="shared" ref="X4:X67" si="17">+MIN(U4,V4)</f>
        <v>30</v>
      </c>
      <c r="Y4" s="17"/>
      <c r="Z4" s="9">
        <v>20</v>
      </c>
      <c r="AA4" s="17">
        <f>SUM(Z4:Z4)</f>
        <v>20</v>
      </c>
      <c r="AB4" s="17">
        <f>+(ABS(AA4-AA26)+ABS(AA4-AA48)+ABS(AA4-AA70)+ABS(AA4-AA92)+ABS(AA26-AA48)+ABS(AA26-AA70)+ABS(AA26-AA92)+ABS(AA48-AA70)+ABS(AA48-AA92)+ABS(AA70-AA92))/(5*(AA4+AA26+AA48+AA70+AA92))</f>
        <v>0.47804878048780486</v>
      </c>
      <c r="AC4" s="17">
        <f t="shared" si="8"/>
        <v>41</v>
      </c>
      <c r="AD4" s="17">
        <f t="shared" si="0"/>
        <v>0.48780487804878048</v>
      </c>
      <c r="AE4" s="17">
        <v>0.45454545454545453</v>
      </c>
      <c r="AF4" s="17">
        <f t="shared" si="9"/>
        <v>30</v>
      </c>
      <c r="AG4" s="17"/>
      <c r="AH4" s="9">
        <v>77</v>
      </c>
      <c r="AI4" s="9"/>
      <c r="AJ4" s="9"/>
      <c r="AK4" s="9"/>
      <c r="AL4" s="9">
        <v>0.34285714285714286</v>
      </c>
      <c r="AM4" s="9">
        <f t="shared" ref="AM4:AM23" si="18">+(ABS(M4-M26)+ABS(M4-M48)+ABS(M4-M70)+ABS(M4-M92)+ABS(M26-M48)+ABS(M26-M70)+ABS(M26-M92)+ABS(M48-M70)+ABS(M48-M92)+ABS(M70-M92))/(5*(M4+M26+M48+M70+M92))</f>
        <v>0.34285714285714286</v>
      </c>
      <c r="AN4" s="9">
        <v>0.48780487804878048</v>
      </c>
      <c r="AO4" s="9">
        <f t="shared" ref="AO4:AO23" si="19">+(ABS(Z4-Z26)+ABS(Z4-Z48)+ABS(Z4-Z70)+ABS(Z4-Z92)+ABS(Z26-Z48)+ABS(Z26-Z70)+ABS(Z26-Z92)+ABS(Z48-Z70)+ABS(Z48-Z92)+ABS(Z70-Z92))/(5*(Z4+Z26+Z48+Z70+Z92))</f>
        <v>0.47804878048780486</v>
      </c>
      <c r="AP4" s="9">
        <v>0.31168831168831168</v>
      </c>
      <c r="AQ4" s="9"/>
      <c r="AR4" s="9"/>
      <c r="AU4" t="str">
        <f>+IF(AND(E4&gt;1,AO3&gt;0),AO3,"")</f>
        <v/>
      </c>
      <c r="AZ4">
        <v>5</v>
      </c>
      <c r="BA4" s="24">
        <v>0.83333333333333337</v>
      </c>
      <c r="BB4" s="9">
        <v>22</v>
      </c>
      <c r="BC4" s="9">
        <v>0</v>
      </c>
      <c r="BD4" s="9">
        <f t="shared" si="10"/>
        <v>1</v>
      </c>
      <c r="BE4" s="9" t="s">
        <v>4350</v>
      </c>
      <c r="BF4" s="9">
        <f t="shared" si="11"/>
        <v>0</v>
      </c>
      <c r="BG4" s="9">
        <v>4</v>
      </c>
      <c r="BH4" s="9">
        <v>5</v>
      </c>
      <c r="BI4" s="9">
        <v>5</v>
      </c>
      <c r="BJ4" s="9">
        <v>1</v>
      </c>
      <c r="BK4" s="9">
        <v>1</v>
      </c>
      <c r="BL4" s="9">
        <v>1</v>
      </c>
      <c r="BM4" s="9">
        <v>4</v>
      </c>
      <c r="BN4" s="9">
        <v>0</v>
      </c>
      <c r="BO4" s="9">
        <v>2</v>
      </c>
      <c r="BP4" s="9">
        <v>0</v>
      </c>
      <c r="BQ4" s="9">
        <f t="shared" ref="BQ4:BQ23" si="20">SUM(BD4,BD26,BD48,BD70,BD92)/5</f>
        <v>0.4</v>
      </c>
      <c r="BR4" s="9">
        <f t="shared" ref="BR4:BR23" si="21">SUM(BF4,BF26,BF48,BF70,BF92)/5</f>
        <v>0</v>
      </c>
      <c r="BS4" s="34">
        <f t="shared" si="12"/>
        <v>0.6</v>
      </c>
      <c r="BT4" s="9"/>
      <c r="BU4" s="9"/>
      <c r="BV4" s="9"/>
      <c r="BW4" s="9"/>
      <c r="BX4" s="9"/>
      <c r="BY4" s="9"/>
      <c r="BZ4" s="22">
        <f t="shared" si="1"/>
        <v>1</v>
      </c>
      <c r="CA4" s="22">
        <f t="shared" si="2"/>
        <v>0</v>
      </c>
      <c r="CB4" s="22">
        <f t="shared" si="3"/>
        <v>0</v>
      </c>
      <c r="CC4" s="22">
        <f t="shared" si="4"/>
        <v>0.6</v>
      </c>
      <c r="CD4" s="22">
        <f t="shared" si="5"/>
        <v>0</v>
      </c>
      <c r="CK4" s="23">
        <v>0.45454545454545453</v>
      </c>
      <c r="CL4" s="23">
        <f t="shared" si="6"/>
        <v>1</v>
      </c>
      <c r="CM4" s="23" t="str">
        <f t="shared" si="13"/>
        <v/>
      </c>
      <c r="CN4" s="23" t="str">
        <f t="shared" si="14"/>
        <v/>
      </c>
      <c r="CQ4" s="49">
        <v>2</v>
      </c>
      <c r="CR4" s="43">
        <f t="shared" ref="CR4:CR23" si="22">+CQ4+CQ26+CQ48+CQ70+CQ92</f>
        <v>26</v>
      </c>
    </row>
    <row r="5" spans="1:96" ht="11.25" customHeight="1">
      <c r="A5" s="9">
        <v>1</v>
      </c>
      <c r="B5" s="9">
        <v>1</v>
      </c>
      <c r="C5" s="9" t="str">
        <f t="shared" si="15"/>
        <v>9</v>
      </c>
      <c r="D5" s="10" t="s">
        <v>4183</v>
      </c>
      <c r="E5" s="9">
        <v>2</v>
      </c>
      <c r="F5" s="9">
        <v>1</v>
      </c>
      <c r="G5" s="9">
        <v>0</v>
      </c>
      <c r="H5" s="9">
        <v>0</v>
      </c>
      <c r="I5" s="9">
        <v>0</v>
      </c>
      <c r="J5" s="9">
        <v>0</v>
      </c>
      <c r="K5" s="11">
        <v>25</v>
      </c>
      <c r="L5" s="9">
        <v>64</v>
      </c>
      <c r="M5" s="9">
        <v>1</v>
      </c>
      <c r="N5" s="17">
        <f>SUM(M4:M5)</f>
        <v>1</v>
      </c>
      <c r="O5" s="17">
        <f t="shared" ref="O5:O13" si="23">+(ABS(N5-N27)+ABS(N5-N49)+ABS(N5-N71)+ABS(N5-N93)+ABS(N27-N49)+ABS(N27-N71)+ABS(N27-N93)+ABS(N49-N71)+ABS(N49-N93)+ABS(N71-N93))/(5*(N5+N27+N49+N71+N93))</f>
        <v>0.2857142857142857</v>
      </c>
      <c r="P5" s="17">
        <f t="shared" si="7"/>
        <v>0</v>
      </c>
      <c r="Q5" s="9">
        <v>14</v>
      </c>
      <c r="R5" s="9"/>
      <c r="S5" s="9">
        <v>7.1428571428571425E-2</v>
      </c>
      <c r="T5" s="9">
        <v>78</v>
      </c>
      <c r="U5" s="9">
        <v>35</v>
      </c>
      <c r="V5" s="11">
        <v>30</v>
      </c>
      <c r="W5" s="11">
        <f t="shared" si="16"/>
        <v>30</v>
      </c>
      <c r="X5" s="17">
        <f t="shared" si="17"/>
        <v>30</v>
      </c>
      <c r="Y5" s="17"/>
      <c r="Z5" s="9">
        <v>18</v>
      </c>
      <c r="AA5" s="17">
        <f>SUM(Z4:Z5)</f>
        <v>38</v>
      </c>
      <c r="AB5" s="17">
        <f t="shared" ref="AB5:AB13" si="24">+(ABS(AA5-AA27)+ABS(AA5-AA49)+ABS(AA5-AA71)+ABS(AA5-AA93)+ABS(AA27-AA49)+ABS(AA27-AA71)+ABS(AA27-AA93)+ABS(AA49-AA71)+ABS(AA49-AA93)+ABS(AA71-AA93))/(5*(AA5+AA27+AA49+AA71+AA93))</f>
        <v>0.45128205128205129</v>
      </c>
      <c r="AC5" s="17">
        <f t="shared" si="8"/>
        <v>37</v>
      </c>
      <c r="AD5" s="17">
        <f t="shared" si="0"/>
        <v>0.48648648648648651</v>
      </c>
      <c r="AE5" s="17">
        <v>0.48780487804878048</v>
      </c>
      <c r="AF5" s="17">
        <f t="shared" si="9"/>
        <v>27</v>
      </c>
      <c r="AG5" s="17"/>
      <c r="AH5" s="9">
        <v>73</v>
      </c>
      <c r="AI5" s="9"/>
      <c r="AJ5" s="9"/>
      <c r="AK5" s="9"/>
      <c r="AL5" s="9">
        <v>0.25714285714285712</v>
      </c>
      <c r="AM5" s="9">
        <f t="shared" si="18"/>
        <v>0.25714285714285712</v>
      </c>
      <c r="AN5" s="9">
        <v>0.48648648648648651</v>
      </c>
      <c r="AO5" s="9">
        <f t="shared" si="19"/>
        <v>0.43243243243243246</v>
      </c>
      <c r="AP5" s="9">
        <v>0.25753424657534241</v>
      </c>
      <c r="AQ5" s="9"/>
      <c r="AR5" s="9"/>
      <c r="AS5" s="17">
        <f t="shared" ref="AS5:AS23" si="25">+Q4</f>
        <v>14</v>
      </c>
      <c r="AT5" s="17">
        <f t="shared" ref="AT5:AT13" si="26">+AL4</f>
        <v>0.34285714285714286</v>
      </c>
      <c r="AU5">
        <f t="shared" ref="AU5:AU13" si="27">+IF(AND(E5&gt;1,AO4&gt;0),AO4,"")</f>
        <v>0.47804878048780486</v>
      </c>
      <c r="AV5" s="17">
        <f t="shared" ref="AV5:AV13" si="28">+AP4</f>
        <v>0.31168831168831168</v>
      </c>
      <c r="AW5" s="17"/>
      <c r="AX5" s="17"/>
      <c r="AY5" s="17"/>
      <c r="AZ5" s="17">
        <v>5</v>
      </c>
      <c r="BA5" s="24">
        <v>0.83333333333333337</v>
      </c>
      <c r="BB5" s="9">
        <v>22</v>
      </c>
      <c r="BC5" s="9">
        <v>0</v>
      </c>
      <c r="BD5" s="9">
        <f t="shared" si="10"/>
        <v>1</v>
      </c>
      <c r="BE5" s="9" t="s">
        <v>4350</v>
      </c>
      <c r="BF5" s="9">
        <f t="shared" si="11"/>
        <v>0</v>
      </c>
      <c r="BG5" s="9">
        <v>4</v>
      </c>
      <c r="BH5" s="9">
        <v>5</v>
      </c>
      <c r="BI5" s="9">
        <v>5</v>
      </c>
      <c r="BJ5" s="9">
        <v>1</v>
      </c>
      <c r="BK5" s="9">
        <v>1</v>
      </c>
      <c r="BL5" s="9">
        <v>1</v>
      </c>
      <c r="BM5" s="9">
        <v>4</v>
      </c>
      <c r="BN5" s="9">
        <v>0</v>
      </c>
      <c r="BO5" s="9">
        <v>2</v>
      </c>
      <c r="BP5" s="9">
        <v>0</v>
      </c>
      <c r="BQ5" s="9">
        <f t="shared" si="20"/>
        <v>0.4</v>
      </c>
      <c r="BR5" s="9">
        <f t="shared" si="21"/>
        <v>0</v>
      </c>
      <c r="BS5" s="34">
        <f t="shared" si="12"/>
        <v>0.6</v>
      </c>
      <c r="BT5" s="9"/>
      <c r="BU5" s="9"/>
      <c r="BV5" s="9"/>
      <c r="BW5" s="9"/>
      <c r="BX5" s="9"/>
      <c r="BY5" s="9"/>
      <c r="BZ5" s="22">
        <f t="shared" si="1"/>
        <v>2</v>
      </c>
      <c r="CA5" s="22">
        <f t="shared" si="2"/>
        <v>0</v>
      </c>
      <c r="CB5" s="22">
        <f t="shared" si="3"/>
        <v>0</v>
      </c>
      <c r="CC5" s="22">
        <f t="shared" si="4"/>
        <v>0.6</v>
      </c>
      <c r="CD5" s="22">
        <f t="shared" si="5"/>
        <v>0</v>
      </c>
      <c r="CK5" s="23">
        <v>0.48780487804878048</v>
      </c>
      <c r="CL5" s="23">
        <f t="shared" si="6"/>
        <v>1</v>
      </c>
      <c r="CM5" s="23" t="str">
        <f t="shared" si="13"/>
        <v/>
      </c>
      <c r="CN5" s="23" t="str">
        <f t="shared" si="14"/>
        <v/>
      </c>
      <c r="CQ5" s="49">
        <v>0</v>
      </c>
      <c r="CR5" s="43">
        <f t="shared" si="22"/>
        <v>8</v>
      </c>
    </row>
    <row r="6" spans="1:96" ht="11.25" customHeight="1">
      <c r="A6" s="9">
        <v>1</v>
      </c>
      <c r="B6" s="9">
        <v>1</v>
      </c>
      <c r="C6" s="9" t="str">
        <f t="shared" si="15"/>
        <v>9</v>
      </c>
      <c r="D6" s="10" t="s">
        <v>4183</v>
      </c>
      <c r="E6" s="9">
        <v>3</v>
      </c>
      <c r="F6" s="9">
        <v>1</v>
      </c>
      <c r="G6" s="9">
        <v>0</v>
      </c>
      <c r="H6" s="9">
        <v>0</v>
      </c>
      <c r="I6" s="9">
        <v>0</v>
      </c>
      <c r="J6" s="9">
        <v>0</v>
      </c>
      <c r="K6" s="11">
        <v>25</v>
      </c>
      <c r="L6" s="9">
        <v>53</v>
      </c>
      <c r="M6" s="9">
        <v>3</v>
      </c>
      <c r="N6" s="17">
        <f>SUM(M4:M6)</f>
        <v>4</v>
      </c>
      <c r="O6" s="17">
        <f t="shared" si="23"/>
        <v>0.24615384615384617</v>
      </c>
      <c r="P6" s="17">
        <f t="shared" si="7"/>
        <v>0</v>
      </c>
      <c r="Q6" s="9">
        <v>24</v>
      </c>
      <c r="R6" s="9"/>
      <c r="S6" s="9">
        <v>0.125</v>
      </c>
      <c r="T6" s="9">
        <v>77</v>
      </c>
      <c r="U6" s="9">
        <v>35</v>
      </c>
      <c r="V6" s="11">
        <v>30</v>
      </c>
      <c r="W6" s="11">
        <f t="shared" si="16"/>
        <v>30</v>
      </c>
      <c r="X6" s="17">
        <f t="shared" si="17"/>
        <v>30</v>
      </c>
      <c r="Y6" s="17"/>
      <c r="Z6" s="9">
        <v>18</v>
      </c>
      <c r="AA6" s="17">
        <f>SUM(Z4:Z6)</f>
        <v>56</v>
      </c>
      <c r="AB6" s="17">
        <f t="shared" si="24"/>
        <v>0.37352941176470589</v>
      </c>
      <c r="AC6" s="17">
        <f t="shared" si="8"/>
        <v>58</v>
      </c>
      <c r="AD6" s="17">
        <f t="shared" si="0"/>
        <v>0.31034482758620691</v>
      </c>
      <c r="AE6" s="17">
        <v>0.48648648648648651</v>
      </c>
      <c r="AF6" s="17">
        <f t="shared" si="9"/>
        <v>25</v>
      </c>
      <c r="AG6" s="17"/>
      <c r="AH6" s="9">
        <v>84</v>
      </c>
      <c r="AI6" s="9"/>
      <c r="AJ6" s="9"/>
      <c r="AK6" s="9"/>
      <c r="AL6" s="9">
        <v>0.2</v>
      </c>
      <c r="AM6" s="9">
        <f t="shared" si="18"/>
        <v>0.2</v>
      </c>
      <c r="AN6" s="9">
        <v>0.31034482758620691</v>
      </c>
      <c r="AO6" s="9">
        <f t="shared" si="19"/>
        <v>0.28275862068965518</v>
      </c>
      <c r="AP6" s="9">
        <v>0.25238095238095237</v>
      </c>
      <c r="AQ6" s="9"/>
      <c r="AR6" s="9"/>
      <c r="AS6" s="17">
        <f t="shared" si="25"/>
        <v>14</v>
      </c>
      <c r="AT6" s="17">
        <f t="shared" si="26"/>
        <v>0.25714285714285712</v>
      </c>
      <c r="AU6">
        <f t="shared" si="27"/>
        <v>0.43243243243243246</v>
      </c>
      <c r="AV6" s="17">
        <f t="shared" si="28"/>
        <v>0.25753424657534241</v>
      </c>
      <c r="AW6" s="17"/>
      <c r="AX6" s="17"/>
      <c r="AY6" s="17"/>
      <c r="AZ6" s="17">
        <v>5</v>
      </c>
      <c r="BA6" s="24">
        <v>0.83333333333333337</v>
      </c>
      <c r="BB6" s="9">
        <v>22</v>
      </c>
      <c r="BC6" s="9">
        <v>0</v>
      </c>
      <c r="BD6" s="9">
        <f t="shared" si="10"/>
        <v>1</v>
      </c>
      <c r="BE6" s="9" t="s">
        <v>4350</v>
      </c>
      <c r="BF6" s="9">
        <f t="shared" si="11"/>
        <v>0</v>
      </c>
      <c r="BG6" s="9">
        <v>4</v>
      </c>
      <c r="BH6" s="9">
        <v>5</v>
      </c>
      <c r="BI6" s="9">
        <v>5</v>
      </c>
      <c r="BJ6" s="9">
        <v>1</v>
      </c>
      <c r="BK6" s="9">
        <v>1</v>
      </c>
      <c r="BL6" s="9">
        <v>1</v>
      </c>
      <c r="BM6" s="9">
        <v>4</v>
      </c>
      <c r="BN6" s="9">
        <v>0</v>
      </c>
      <c r="BO6" s="9">
        <v>2</v>
      </c>
      <c r="BP6" s="9">
        <v>0</v>
      </c>
      <c r="BQ6" s="9">
        <f t="shared" si="20"/>
        <v>0.4</v>
      </c>
      <c r="BR6" s="9">
        <f t="shared" si="21"/>
        <v>0</v>
      </c>
      <c r="BS6" s="34">
        <f t="shared" si="12"/>
        <v>0.6</v>
      </c>
      <c r="BT6" s="9"/>
      <c r="BU6" s="9"/>
      <c r="BV6" s="9"/>
      <c r="BW6" s="9"/>
      <c r="BX6" s="9"/>
      <c r="BY6" s="9"/>
      <c r="BZ6" s="22">
        <f t="shared" si="1"/>
        <v>3</v>
      </c>
      <c r="CA6" s="22">
        <f t="shared" si="2"/>
        <v>0</v>
      </c>
      <c r="CB6" s="22">
        <f t="shared" si="3"/>
        <v>0</v>
      </c>
      <c r="CC6" s="22">
        <f t="shared" si="4"/>
        <v>0.6</v>
      </c>
      <c r="CD6" s="22">
        <f t="shared" si="5"/>
        <v>0</v>
      </c>
      <c r="CK6" s="23">
        <v>0.48648648648648651</v>
      </c>
      <c r="CL6" s="23">
        <f t="shared" si="6"/>
        <v>1</v>
      </c>
      <c r="CM6" s="23" t="str">
        <f t="shared" si="13"/>
        <v/>
      </c>
      <c r="CN6" s="23" t="str">
        <f t="shared" si="14"/>
        <v/>
      </c>
      <c r="CQ6" s="49">
        <v>0</v>
      </c>
      <c r="CR6" s="43">
        <f t="shared" si="22"/>
        <v>17</v>
      </c>
    </row>
    <row r="7" spans="1:96" ht="11.25" customHeight="1">
      <c r="A7" s="9">
        <v>1</v>
      </c>
      <c r="B7" s="9">
        <v>1</v>
      </c>
      <c r="C7" s="9" t="str">
        <f t="shared" si="15"/>
        <v>9</v>
      </c>
      <c r="D7" s="10" t="s">
        <v>4183</v>
      </c>
      <c r="E7" s="9">
        <v>4</v>
      </c>
      <c r="F7" s="9">
        <v>1</v>
      </c>
      <c r="G7" s="9">
        <v>0</v>
      </c>
      <c r="H7" s="9">
        <v>0</v>
      </c>
      <c r="I7" s="9">
        <v>0</v>
      </c>
      <c r="J7" s="9">
        <v>0</v>
      </c>
      <c r="K7" s="11">
        <v>25</v>
      </c>
      <c r="L7" s="9">
        <v>52</v>
      </c>
      <c r="M7" s="9">
        <v>2</v>
      </c>
      <c r="N7" s="17">
        <f>SUM(M4:M7)</f>
        <v>6</v>
      </c>
      <c r="O7" s="17">
        <f t="shared" si="23"/>
        <v>0.21333333333333335</v>
      </c>
      <c r="P7" s="17">
        <f t="shared" si="7"/>
        <v>0</v>
      </c>
      <c r="Q7" s="9">
        <v>23</v>
      </c>
      <c r="R7" s="9"/>
      <c r="S7" s="9">
        <v>8.6956521739130432E-2</v>
      </c>
      <c r="T7" s="9">
        <v>75</v>
      </c>
      <c r="U7" s="9">
        <v>35</v>
      </c>
      <c r="V7" s="11">
        <v>30</v>
      </c>
      <c r="W7" s="11">
        <f t="shared" si="16"/>
        <v>30</v>
      </c>
      <c r="X7" s="17">
        <f t="shared" si="17"/>
        <v>30</v>
      </c>
      <c r="Y7" s="17"/>
      <c r="Z7" s="9">
        <v>18</v>
      </c>
      <c r="AA7" s="17">
        <f>SUM(Z4:Z7)</f>
        <v>74</v>
      </c>
      <c r="AB7" s="17">
        <f t="shared" si="24"/>
        <v>0.34639175257731958</v>
      </c>
      <c r="AC7" s="17">
        <f t="shared" si="8"/>
        <v>58</v>
      </c>
      <c r="AD7" s="17">
        <f t="shared" si="0"/>
        <v>0.31034482758620691</v>
      </c>
      <c r="AE7" s="17">
        <v>0.31034482758620691</v>
      </c>
      <c r="AF7" s="17">
        <f t="shared" si="9"/>
        <v>26</v>
      </c>
      <c r="AG7" s="17"/>
      <c r="AH7" s="9">
        <v>85</v>
      </c>
      <c r="AI7" s="9"/>
      <c r="AJ7" s="9"/>
      <c r="AK7" s="9"/>
      <c r="AL7" s="9">
        <v>0.13913043478260867</v>
      </c>
      <c r="AM7" s="9">
        <f t="shared" si="18"/>
        <v>0.1391304347826087</v>
      </c>
      <c r="AN7" s="9">
        <v>0.31034482758620691</v>
      </c>
      <c r="AO7" s="9">
        <f t="shared" si="19"/>
        <v>0.28275862068965518</v>
      </c>
      <c r="AP7" s="9">
        <v>0.23058823529411762</v>
      </c>
      <c r="AQ7" s="9"/>
      <c r="AR7" s="9"/>
      <c r="AS7" s="17">
        <f t="shared" si="25"/>
        <v>24</v>
      </c>
      <c r="AT7" s="17">
        <f t="shared" si="26"/>
        <v>0.2</v>
      </c>
      <c r="AU7">
        <f t="shared" si="27"/>
        <v>0.28275862068965518</v>
      </c>
      <c r="AV7" s="17">
        <f t="shared" si="28"/>
        <v>0.25238095238095237</v>
      </c>
      <c r="AW7" s="17"/>
      <c r="AX7" s="17"/>
      <c r="AY7" s="17"/>
      <c r="AZ7" s="17">
        <v>5</v>
      </c>
      <c r="BA7" s="24">
        <v>0.83333333333333337</v>
      </c>
      <c r="BB7" s="9">
        <v>22</v>
      </c>
      <c r="BC7" s="9">
        <v>0</v>
      </c>
      <c r="BD7" s="9">
        <f t="shared" si="10"/>
        <v>1</v>
      </c>
      <c r="BE7" s="9" t="s">
        <v>4350</v>
      </c>
      <c r="BF7" s="9">
        <f t="shared" si="11"/>
        <v>0</v>
      </c>
      <c r="BG7" s="9">
        <v>4</v>
      </c>
      <c r="BH7" s="9">
        <v>5</v>
      </c>
      <c r="BI7" s="9">
        <v>5</v>
      </c>
      <c r="BJ7" s="9">
        <v>1</v>
      </c>
      <c r="BK7" s="9">
        <v>1</v>
      </c>
      <c r="BL7" s="9">
        <v>1</v>
      </c>
      <c r="BM7" s="9">
        <v>4</v>
      </c>
      <c r="BN7" s="9">
        <v>0</v>
      </c>
      <c r="BO7" s="9">
        <v>2</v>
      </c>
      <c r="BP7" s="9">
        <v>0</v>
      </c>
      <c r="BQ7" s="9">
        <f t="shared" si="20"/>
        <v>0.4</v>
      </c>
      <c r="BR7" s="9">
        <f t="shared" si="21"/>
        <v>0</v>
      </c>
      <c r="BS7" s="34">
        <f t="shared" si="12"/>
        <v>0.6</v>
      </c>
      <c r="BT7" s="9"/>
      <c r="BU7" s="9"/>
      <c r="BV7" s="9"/>
      <c r="BW7" s="9"/>
      <c r="BX7" s="9"/>
      <c r="BY7" s="9"/>
      <c r="BZ7" s="22">
        <f t="shared" si="1"/>
        <v>4</v>
      </c>
      <c r="CA7" s="22">
        <f t="shared" si="2"/>
        <v>0</v>
      </c>
      <c r="CB7" s="22">
        <f t="shared" si="3"/>
        <v>0</v>
      </c>
      <c r="CC7" s="22">
        <f t="shared" si="4"/>
        <v>0.6</v>
      </c>
      <c r="CD7" s="22">
        <f t="shared" si="5"/>
        <v>0</v>
      </c>
      <c r="CK7" s="23">
        <v>0.31034482758620691</v>
      </c>
      <c r="CL7" s="23">
        <f t="shared" si="6"/>
        <v>1</v>
      </c>
      <c r="CM7" s="23" t="str">
        <f t="shared" si="13"/>
        <v/>
      </c>
      <c r="CN7" s="23" t="str">
        <f t="shared" si="14"/>
        <v/>
      </c>
      <c r="CQ7" s="49">
        <v>0</v>
      </c>
      <c r="CR7" s="43">
        <f t="shared" si="22"/>
        <v>10</v>
      </c>
    </row>
    <row r="8" spans="1:96" ht="11.25" customHeight="1">
      <c r="A8" s="9">
        <v>1</v>
      </c>
      <c r="B8" s="9">
        <v>1</v>
      </c>
      <c r="C8" s="9" t="str">
        <f t="shared" si="15"/>
        <v>9</v>
      </c>
      <c r="D8" s="10" t="s">
        <v>4183</v>
      </c>
      <c r="E8" s="9">
        <v>5</v>
      </c>
      <c r="F8" s="9">
        <v>1</v>
      </c>
      <c r="G8" s="9">
        <v>0</v>
      </c>
      <c r="H8" s="9">
        <v>0</v>
      </c>
      <c r="I8" s="9">
        <v>0</v>
      </c>
      <c r="J8" s="9">
        <v>0</v>
      </c>
      <c r="K8" s="11">
        <v>25</v>
      </c>
      <c r="L8" s="9">
        <v>50</v>
      </c>
      <c r="M8" s="9">
        <v>4</v>
      </c>
      <c r="N8" s="17">
        <f>SUM(M4:M8)</f>
        <v>10</v>
      </c>
      <c r="O8" s="17">
        <f t="shared" si="23"/>
        <v>0.16969696969696971</v>
      </c>
      <c r="P8" s="17">
        <f t="shared" si="7"/>
        <v>0</v>
      </c>
      <c r="Q8" s="9">
        <v>24</v>
      </c>
      <c r="R8" s="9"/>
      <c r="S8" s="9">
        <v>0.16666666666666666</v>
      </c>
      <c r="T8" s="9">
        <v>74</v>
      </c>
      <c r="U8" s="9">
        <v>35</v>
      </c>
      <c r="V8" s="11">
        <v>30</v>
      </c>
      <c r="W8" s="11">
        <f t="shared" si="16"/>
        <v>30</v>
      </c>
      <c r="X8" s="17">
        <f t="shared" si="17"/>
        <v>30</v>
      </c>
      <c r="Y8" s="17"/>
      <c r="Z8" s="9">
        <v>18</v>
      </c>
      <c r="AA8" s="17">
        <f>SUM(Z4:Z8)</f>
        <v>92</v>
      </c>
      <c r="AB8" s="17">
        <f t="shared" si="24"/>
        <v>0.31750972762645913</v>
      </c>
      <c r="AC8" s="17">
        <f t="shared" si="8"/>
        <v>63</v>
      </c>
      <c r="AD8" s="17">
        <f t="shared" si="0"/>
        <v>0.2857142857142857</v>
      </c>
      <c r="AE8" s="17">
        <v>0.31034482758620691</v>
      </c>
      <c r="AF8" s="17">
        <f t="shared" si="9"/>
        <v>24</v>
      </c>
      <c r="AG8" s="17"/>
      <c r="AH8" s="9">
        <v>89</v>
      </c>
      <c r="AI8" s="9"/>
      <c r="AJ8" s="9"/>
      <c r="AK8" s="9"/>
      <c r="AL8" s="9">
        <v>3.3333333333333347E-2</v>
      </c>
      <c r="AM8" s="9">
        <f t="shared" si="18"/>
        <v>3.3333333333333333E-2</v>
      </c>
      <c r="AN8" s="9">
        <v>0.2857142857142857</v>
      </c>
      <c r="AO8" s="9">
        <f t="shared" si="19"/>
        <v>0.22857142857142856</v>
      </c>
      <c r="AP8" s="9">
        <v>0.17078651685393256</v>
      </c>
      <c r="AQ8" s="9"/>
      <c r="AR8" s="9"/>
      <c r="AS8" s="17">
        <f t="shared" si="25"/>
        <v>23</v>
      </c>
      <c r="AT8" s="17">
        <f t="shared" si="26"/>
        <v>0.13913043478260867</v>
      </c>
      <c r="AU8">
        <f t="shared" si="27"/>
        <v>0.28275862068965518</v>
      </c>
      <c r="AV8" s="17">
        <f t="shared" si="28"/>
        <v>0.23058823529411762</v>
      </c>
      <c r="AW8" s="17"/>
      <c r="AX8" s="17"/>
      <c r="AY8" s="17"/>
      <c r="AZ8" s="17">
        <v>5</v>
      </c>
      <c r="BA8" s="24">
        <v>0.83333333333333337</v>
      </c>
      <c r="BB8" s="9">
        <v>22</v>
      </c>
      <c r="BC8" s="9">
        <v>0</v>
      </c>
      <c r="BD8" s="9">
        <f t="shared" si="10"/>
        <v>1</v>
      </c>
      <c r="BE8" s="9" t="s">
        <v>4350</v>
      </c>
      <c r="BF8" s="9">
        <f t="shared" si="11"/>
        <v>0</v>
      </c>
      <c r="BG8" s="9">
        <v>4</v>
      </c>
      <c r="BH8" s="9">
        <v>5</v>
      </c>
      <c r="BI8" s="9">
        <v>5</v>
      </c>
      <c r="BJ8" s="9">
        <v>1</v>
      </c>
      <c r="BK8" s="9">
        <v>1</v>
      </c>
      <c r="BL8" s="9">
        <v>1</v>
      </c>
      <c r="BM8" s="9">
        <v>4</v>
      </c>
      <c r="BN8" s="9">
        <v>0</v>
      </c>
      <c r="BO8" s="9">
        <v>2</v>
      </c>
      <c r="BP8" s="9">
        <v>0</v>
      </c>
      <c r="BQ8" s="9">
        <f t="shared" si="20"/>
        <v>0.4</v>
      </c>
      <c r="BR8" s="9">
        <f t="shared" si="21"/>
        <v>0</v>
      </c>
      <c r="BS8" s="34">
        <f t="shared" si="12"/>
        <v>0.6</v>
      </c>
      <c r="BT8" s="9"/>
      <c r="BU8" s="9"/>
      <c r="BV8" s="9"/>
      <c r="BW8" s="9"/>
      <c r="BX8" s="9"/>
      <c r="BY8" s="9"/>
      <c r="BZ8" s="22">
        <f t="shared" si="1"/>
        <v>5</v>
      </c>
      <c r="CA8" s="22">
        <f t="shared" si="2"/>
        <v>0</v>
      </c>
      <c r="CB8" s="22">
        <f t="shared" si="3"/>
        <v>0</v>
      </c>
      <c r="CC8" s="22">
        <f t="shared" si="4"/>
        <v>0.6</v>
      </c>
      <c r="CD8" s="22">
        <f t="shared" si="5"/>
        <v>0</v>
      </c>
      <c r="CK8" s="23">
        <v>0.31034482758620691</v>
      </c>
      <c r="CL8" s="23">
        <f t="shared" si="6"/>
        <v>1</v>
      </c>
      <c r="CM8" s="23" t="str">
        <f t="shared" si="13"/>
        <v/>
      </c>
      <c r="CN8" s="23" t="str">
        <f t="shared" si="14"/>
        <v/>
      </c>
      <c r="CQ8" s="49">
        <v>1</v>
      </c>
      <c r="CR8" s="43">
        <f t="shared" si="22"/>
        <v>16</v>
      </c>
    </row>
    <row r="9" spans="1:96" ht="11.25" customHeight="1">
      <c r="A9" s="9">
        <v>1</v>
      </c>
      <c r="B9" s="9">
        <v>1</v>
      </c>
      <c r="C9" s="9" t="str">
        <f t="shared" si="15"/>
        <v>9</v>
      </c>
      <c r="D9" s="10" t="s">
        <v>4183</v>
      </c>
      <c r="E9" s="9">
        <v>6</v>
      </c>
      <c r="F9" s="9">
        <v>1</v>
      </c>
      <c r="G9" s="9">
        <v>0</v>
      </c>
      <c r="H9" s="9">
        <v>0</v>
      </c>
      <c r="I9" s="9">
        <v>0</v>
      </c>
      <c r="J9" s="9">
        <v>0</v>
      </c>
      <c r="K9" s="11">
        <v>25</v>
      </c>
      <c r="L9" s="9">
        <v>49</v>
      </c>
      <c r="M9" s="9">
        <v>5</v>
      </c>
      <c r="N9" s="17">
        <f>SUM(M4:M9)</f>
        <v>15</v>
      </c>
      <c r="O9" s="17">
        <f t="shared" si="23"/>
        <v>0.13548387096774195</v>
      </c>
      <c r="P9" s="17">
        <f t="shared" si="7"/>
        <v>2</v>
      </c>
      <c r="Q9" s="9">
        <v>25</v>
      </c>
      <c r="R9" s="9"/>
      <c r="S9" s="9">
        <v>0.2</v>
      </c>
      <c r="T9" s="9">
        <v>74</v>
      </c>
      <c r="U9" s="9">
        <v>35</v>
      </c>
      <c r="V9" s="11">
        <v>30</v>
      </c>
      <c r="W9" s="11">
        <f t="shared" si="16"/>
        <v>30</v>
      </c>
      <c r="X9" s="17">
        <f t="shared" si="17"/>
        <v>30</v>
      </c>
      <c r="Y9" s="17"/>
      <c r="Z9" s="9">
        <v>18</v>
      </c>
      <c r="AA9" s="17">
        <f>SUM(Z4:Z9)</f>
        <v>110</v>
      </c>
      <c r="AB9" s="17">
        <f t="shared" si="24"/>
        <v>0.31111111111111112</v>
      </c>
      <c r="AC9" s="17">
        <f t="shared" si="8"/>
        <v>58</v>
      </c>
      <c r="AD9" s="17">
        <f t="shared" si="0"/>
        <v>0.31034482758620691</v>
      </c>
      <c r="AE9" s="17">
        <v>0.2857142857142857</v>
      </c>
      <c r="AF9" s="17">
        <f t="shared" si="9"/>
        <v>23</v>
      </c>
      <c r="AG9" s="17"/>
      <c r="AH9" s="9">
        <v>83</v>
      </c>
      <c r="AI9" s="9"/>
      <c r="AJ9" s="9"/>
      <c r="AK9" s="9"/>
      <c r="AL9" s="9">
        <v>0</v>
      </c>
      <c r="AM9" s="9">
        <f t="shared" si="18"/>
        <v>0</v>
      </c>
      <c r="AN9" s="9">
        <v>0.31034482758620691</v>
      </c>
      <c r="AO9" s="9">
        <f t="shared" si="19"/>
        <v>0.28275862068965518</v>
      </c>
      <c r="AP9" s="9">
        <v>0.19759036144578315</v>
      </c>
      <c r="AQ9" s="9"/>
      <c r="AR9" s="9"/>
      <c r="AS9" s="17">
        <f t="shared" si="25"/>
        <v>24</v>
      </c>
      <c r="AT9" s="17">
        <f t="shared" si="26"/>
        <v>3.3333333333333347E-2</v>
      </c>
      <c r="AU9">
        <f t="shared" si="27"/>
        <v>0.22857142857142856</v>
      </c>
      <c r="AV9" s="17">
        <f t="shared" si="28"/>
        <v>0.17078651685393256</v>
      </c>
      <c r="AW9" s="17"/>
      <c r="AX9" s="17"/>
      <c r="AY9" s="17"/>
      <c r="AZ9" s="17">
        <v>5</v>
      </c>
      <c r="BA9" s="24">
        <v>0.83333333333333337</v>
      </c>
      <c r="BB9" s="9">
        <v>22</v>
      </c>
      <c r="BC9" s="9">
        <v>0</v>
      </c>
      <c r="BD9" s="9">
        <f t="shared" si="10"/>
        <v>1</v>
      </c>
      <c r="BE9" s="9" t="s">
        <v>4350</v>
      </c>
      <c r="BF9" s="9">
        <f t="shared" si="11"/>
        <v>0</v>
      </c>
      <c r="BG9" s="9">
        <v>4</v>
      </c>
      <c r="BH9" s="9">
        <v>5</v>
      </c>
      <c r="BI9" s="9">
        <v>5</v>
      </c>
      <c r="BJ9" s="9">
        <v>1</v>
      </c>
      <c r="BK9" s="9">
        <v>1</v>
      </c>
      <c r="BL9" s="9">
        <v>1</v>
      </c>
      <c r="BM9" s="9">
        <v>4</v>
      </c>
      <c r="BN9" s="9">
        <v>0</v>
      </c>
      <c r="BO9" s="9">
        <v>2</v>
      </c>
      <c r="BP9" s="9">
        <v>0</v>
      </c>
      <c r="BQ9" s="9">
        <f t="shared" si="20"/>
        <v>0.4</v>
      </c>
      <c r="BR9" s="9">
        <f t="shared" si="21"/>
        <v>0</v>
      </c>
      <c r="BS9" s="34">
        <f t="shared" si="12"/>
        <v>0.6</v>
      </c>
      <c r="BT9" s="9"/>
      <c r="BU9" s="9"/>
      <c r="BV9" s="9"/>
      <c r="BW9" s="9"/>
      <c r="BX9" s="9"/>
      <c r="BY9" s="9"/>
      <c r="BZ9" s="22">
        <f t="shared" si="1"/>
        <v>6</v>
      </c>
      <c r="CA9" s="22">
        <f t="shared" si="2"/>
        <v>0</v>
      </c>
      <c r="CB9" s="22">
        <f t="shared" si="3"/>
        <v>0</v>
      </c>
      <c r="CC9" s="22">
        <f t="shared" si="4"/>
        <v>0.6</v>
      </c>
      <c r="CD9" s="22">
        <f t="shared" si="5"/>
        <v>0</v>
      </c>
      <c r="CK9" s="23">
        <v>0.2857142857142857</v>
      </c>
      <c r="CL9" s="23">
        <f t="shared" si="6"/>
        <v>1</v>
      </c>
      <c r="CM9" s="23" t="str">
        <f t="shared" si="13"/>
        <v/>
      </c>
      <c r="CN9" s="23" t="str">
        <f t="shared" si="14"/>
        <v/>
      </c>
      <c r="CO9">
        <f>+AVERAGE(AM3:AM7)</f>
        <v>0.2330434782608696</v>
      </c>
      <c r="CP9">
        <f>+AVERAGE(AO3:AO7)</f>
        <v>0.40429059995081856</v>
      </c>
      <c r="CQ9" s="49">
        <v>0</v>
      </c>
      <c r="CR9" s="43">
        <f t="shared" si="22"/>
        <v>9</v>
      </c>
    </row>
    <row r="10" spans="1:96" ht="11.25" customHeight="1">
      <c r="A10" s="9">
        <v>1</v>
      </c>
      <c r="B10" s="9">
        <v>1</v>
      </c>
      <c r="C10" s="9" t="str">
        <f t="shared" si="15"/>
        <v>9</v>
      </c>
      <c r="D10" s="10" t="s">
        <v>4183</v>
      </c>
      <c r="E10" s="9">
        <v>7</v>
      </c>
      <c r="F10" s="9">
        <v>1</v>
      </c>
      <c r="G10" s="9">
        <v>0</v>
      </c>
      <c r="H10" s="9">
        <v>0</v>
      </c>
      <c r="I10" s="9">
        <v>0</v>
      </c>
      <c r="J10" s="9">
        <v>0</v>
      </c>
      <c r="K10" s="11">
        <v>25</v>
      </c>
      <c r="L10" s="9">
        <v>49</v>
      </c>
      <c r="M10" s="9">
        <v>7</v>
      </c>
      <c r="N10" s="17">
        <f>SUM(M4:M10)</f>
        <v>22</v>
      </c>
      <c r="O10" s="17">
        <f t="shared" si="23"/>
        <v>0.10066225165562914</v>
      </c>
      <c r="P10" s="17">
        <f t="shared" si="7"/>
        <v>1</v>
      </c>
      <c r="Q10" s="9">
        <v>27</v>
      </c>
      <c r="R10" s="9"/>
      <c r="S10" s="9">
        <v>0.25925925925925924</v>
      </c>
      <c r="T10" s="9">
        <v>76</v>
      </c>
      <c r="U10" s="9">
        <v>35</v>
      </c>
      <c r="V10" s="11">
        <v>30</v>
      </c>
      <c r="W10" s="11">
        <f t="shared" si="16"/>
        <v>30</v>
      </c>
      <c r="X10" s="17">
        <f t="shared" si="17"/>
        <v>30</v>
      </c>
      <c r="Y10" s="17"/>
      <c r="Z10" s="9">
        <v>18</v>
      </c>
      <c r="AA10" s="17">
        <f>SUM(Z4:Z10)</f>
        <v>128</v>
      </c>
      <c r="AB10" s="17">
        <f t="shared" si="24"/>
        <v>0.30374331550802142</v>
      </c>
      <c r="AC10" s="17">
        <f t="shared" si="8"/>
        <v>59</v>
      </c>
      <c r="AD10" s="17">
        <f t="shared" si="0"/>
        <v>0.30508474576271188</v>
      </c>
      <c r="AE10" s="17">
        <v>0.31034482758620691</v>
      </c>
      <c r="AF10" s="17">
        <f t="shared" si="9"/>
        <v>21</v>
      </c>
      <c r="AG10" s="17"/>
      <c r="AH10" s="9">
        <v>82</v>
      </c>
      <c r="AI10" s="9"/>
      <c r="AJ10" s="9"/>
      <c r="AK10" s="9"/>
      <c r="AL10" s="9">
        <v>5.9259259259259268E-2</v>
      </c>
      <c r="AM10" s="9">
        <f t="shared" si="18"/>
        <v>5.9259259259259262E-2</v>
      </c>
      <c r="AN10" s="9">
        <v>0.30508474576271188</v>
      </c>
      <c r="AO10" s="9">
        <f t="shared" si="19"/>
        <v>0.26440677966101694</v>
      </c>
      <c r="AP10" s="9">
        <v>0.17073170731707318</v>
      </c>
      <c r="AQ10" s="9"/>
      <c r="AR10" s="9"/>
      <c r="AS10" s="17">
        <f t="shared" si="25"/>
        <v>25</v>
      </c>
      <c r="AT10" s="17">
        <f t="shared" si="26"/>
        <v>0</v>
      </c>
      <c r="AU10">
        <f t="shared" si="27"/>
        <v>0.28275862068965518</v>
      </c>
      <c r="AV10" s="17">
        <f t="shared" si="28"/>
        <v>0.19759036144578315</v>
      </c>
      <c r="AW10" s="17"/>
      <c r="AX10" s="17"/>
      <c r="AY10" s="17"/>
      <c r="AZ10" s="17">
        <v>5</v>
      </c>
      <c r="BA10" s="24">
        <v>0.83333333333333337</v>
      </c>
      <c r="BB10" s="9">
        <v>22</v>
      </c>
      <c r="BC10" s="9">
        <v>0</v>
      </c>
      <c r="BD10" s="9">
        <f t="shared" si="10"/>
        <v>1</v>
      </c>
      <c r="BE10" s="9" t="s">
        <v>4350</v>
      </c>
      <c r="BF10" s="9">
        <f t="shared" si="11"/>
        <v>0</v>
      </c>
      <c r="BG10" s="9">
        <v>4</v>
      </c>
      <c r="BH10" s="9">
        <v>5</v>
      </c>
      <c r="BI10" s="9">
        <v>5</v>
      </c>
      <c r="BJ10" s="9">
        <v>1</v>
      </c>
      <c r="BK10" s="9">
        <v>1</v>
      </c>
      <c r="BL10" s="9">
        <v>1</v>
      </c>
      <c r="BM10" s="9">
        <v>4</v>
      </c>
      <c r="BN10" s="9">
        <v>0</v>
      </c>
      <c r="BO10" s="9">
        <v>2</v>
      </c>
      <c r="BP10" s="9">
        <v>0</v>
      </c>
      <c r="BQ10" s="9">
        <f t="shared" si="20"/>
        <v>0.4</v>
      </c>
      <c r="BR10" s="9">
        <f t="shared" si="21"/>
        <v>0</v>
      </c>
      <c r="BS10" s="34">
        <f t="shared" si="12"/>
        <v>0.6</v>
      </c>
      <c r="BT10" s="9"/>
      <c r="BU10" s="9"/>
      <c r="BV10" s="9"/>
      <c r="BW10" s="9"/>
      <c r="BX10" s="9"/>
      <c r="BY10" s="9"/>
      <c r="BZ10" s="22">
        <f t="shared" si="1"/>
        <v>7</v>
      </c>
      <c r="CA10" s="22">
        <f t="shared" si="2"/>
        <v>0</v>
      </c>
      <c r="CB10" s="22">
        <f t="shared" si="3"/>
        <v>0</v>
      </c>
      <c r="CC10" s="22">
        <f t="shared" si="4"/>
        <v>0.6</v>
      </c>
      <c r="CD10" s="22">
        <f t="shared" si="5"/>
        <v>0</v>
      </c>
      <c r="CK10" s="23">
        <v>0.31034482758620691</v>
      </c>
      <c r="CL10" s="23">
        <f t="shared" si="6"/>
        <v>1</v>
      </c>
      <c r="CM10" s="23" t="str">
        <f t="shared" si="13"/>
        <v/>
      </c>
      <c r="CN10" s="23" t="str">
        <f t="shared" si="14"/>
        <v/>
      </c>
      <c r="CO10" s="43">
        <f>+AVERAGE(AM3:AM7)</f>
        <v>0.2330434782608696</v>
      </c>
      <c r="CP10" s="43">
        <f>+AVERAGE(AO3:AO7)</f>
        <v>0.40429059995081856</v>
      </c>
      <c r="CQ10" s="49">
        <v>0</v>
      </c>
      <c r="CR10" s="43">
        <f t="shared" si="22"/>
        <v>13</v>
      </c>
    </row>
    <row r="11" spans="1:96" ht="11.25" customHeight="1">
      <c r="A11" s="9">
        <v>1</v>
      </c>
      <c r="B11" s="9">
        <v>1</v>
      </c>
      <c r="C11" s="9" t="str">
        <f t="shared" si="15"/>
        <v>9</v>
      </c>
      <c r="D11" s="10" t="s">
        <v>4183</v>
      </c>
      <c r="E11" s="9">
        <v>8</v>
      </c>
      <c r="F11" s="9">
        <v>1</v>
      </c>
      <c r="G11" s="9">
        <v>0</v>
      </c>
      <c r="H11" s="9">
        <v>0</v>
      </c>
      <c r="I11" s="9">
        <v>0</v>
      </c>
      <c r="J11" s="9">
        <v>0</v>
      </c>
      <c r="K11" s="11">
        <v>25</v>
      </c>
      <c r="L11" s="9">
        <v>51</v>
      </c>
      <c r="M11" s="9">
        <v>7</v>
      </c>
      <c r="N11" s="17">
        <f>SUM(M4:M11)</f>
        <v>29</v>
      </c>
      <c r="O11" s="17">
        <f t="shared" si="23"/>
        <v>7.1111111111111111E-2</v>
      </c>
      <c r="P11" s="17">
        <f t="shared" si="7"/>
        <v>1</v>
      </c>
      <c r="Q11" s="9">
        <v>29</v>
      </c>
      <c r="R11" s="9"/>
      <c r="S11" s="9">
        <v>0.2413793103448276</v>
      </c>
      <c r="T11" s="9">
        <v>80</v>
      </c>
      <c r="U11" s="9">
        <v>35</v>
      </c>
      <c r="V11" s="11">
        <v>30</v>
      </c>
      <c r="W11" s="11">
        <f t="shared" si="16"/>
        <v>30</v>
      </c>
      <c r="X11" s="17">
        <f t="shared" si="17"/>
        <v>30</v>
      </c>
      <c r="Y11" s="17"/>
      <c r="Z11" s="9">
        <v>18</v>
      </c>
      <c r="AA11" s="17">
        <f>SUM(Z4:Z11)</f>
        <v>146</v>
      </c>
      <c r="AB11" s="17">
        <f t="shared" si="24"/>
        <v>0.29290617848970252</v>
      </c>
      <c r="AC11" s="17">
        <f t="shared" si="8"/>
        <v>63</v>
      </c>
      <c r="AD11" s="17">
        <f t="shared" si="0"/>
        <v>0.2857142857142857</v>
      </c>
      <c r="AE11" s="17">
        <v>0.30508474576271188</v>
      </c>
      <c r="AF11" s="17">
        <f t="shared" si="9"/>
        <v>21</v>
      </c>
      <c r="AG11" s="17"/>
      <c r="AH11" s="9">
        <v>84</v>
      </c>
      <c r="AI11" s="9"/>
      <c r="AJ11" s="9"/>
      <c r="AK11" s="9"/>
      <c r="AL11" s="9">
        <v>8.2758620689655185E-2</v>
      </c>
      <c r="AM11" s="9">
        <f t="shared" si="18"/>
        <v>8.2758620689655171E-2</v>
      </c>
      <c r="AN11" s="9">
        <v>0.2857142857142857</v>
      </c>
      <c r="AO11" s="9">
        <f t="shared" si="19"/>
        <v>0.22857142857142856</v>
      </c>
      <c r="AP11" s="9">
        <v>0.16190476190476191</v>
      </c>
      <c r="AQ11" s="9"/>
      <c r="AR11" s="9"/>
      <c r="AS11" s="17">
        <f t="shared" si="25"/>
        <v>27</v>
      </c>
      <c r="AT11" s="17">
        <f t="shared" si="26"/>
        <v>5.9259259259259268E-2</v>
      </c>
      <c r="AU11">
        <f t="shared" si="27"/>
        <v>0.26440677966101694</v>
      </c>
      <c r="AV11" s="17">
        <f t="shared" si="28"/>
        <v>0.17073170731707318</v>
      </c>
      <c r="AW11" s="17"/>
      <c r="AX11" s="17"/>
      <c r="AY11" s="17"/>
      <c r="AZ11" s="17">
        <v>5</v>
      </c>
      <c r="BA11" s="24">
        <v>0.83333333333333337</v>
      </c>
      <c r="BB11" s="9">
        <v>22</v>
      </c>
      <c r="BC11" s="9">
        <v>0</v>
      </c>
      <c r="BD11" s="9">
        <f t="shared" si="10"/>
        <v>1</v>
      </c>
      <c r="BE11" s="9" t="s">
        <v>4350</v>
      </c>
      <c r="BF11" s="9">
        <f t="shared" si="11"/>
        <v>0</v>
      </c>
      <c r="BG11" s="9">
        <v>4</v>
      </c>
      <c r="BH11" s="9">
        <v>5</v>
      </c>
      <c r="BI11" s="9">
        <v>5</v>
      </c>
      <c r="BJ11" s="9">
        <v>1</v>
      </c>
      <c r="BK11" s="9">
        <v>1</v>
      </c>
      <c r="BL11" s="9">
        <v>1</v>
      </c>
      <c r="BM11" s="9">
        <v>4</v>
      </c>
      <c r="BN11" s="9">
        <v>0</v>
      </c>
      <c r="BO11" s="9">
        <v>2</v>
      </c>
      <c r="BP11" s="9">
        <v>0</v>
      </c>
      <c r="BQ11" s="9">
        <f t="shared" si="20"/>
        <v>0.4</v>
      </c>
      <c r="BR11" s="9">
        <f t="shared" si="21"/>
        <v>0</v>
      </c>
      <c r="BS11" s="34">
        <f t="shared" si="12"/>
        <v>0.6</v>
      </c>
      <c r="BT11" s="9"/>
      <c r="BU11" s="9"/>
      <c r="BV11" s="9"/>
      <c r="BW11" s="9"/>
      <c r="BX11" s="9"/>
      <c r="BY11" s="9"/>
      <c r="BZ11" s="22">
        <f t="shared" si="1"/>
        <v>8</v>
      </c>
      <c r="CA11" s="22">
        <f t="shared" si="2"/>
        <v>0</v>
      </c>
      <c r="CB11" s="22">
        <f t="shared" si="3"/>
        <v>0</v>
      </c>
      <c r="CC11" s="22">
        <f t="shared" si="4"/>
        <v>0.6</v>
      </c>
      <c r="CD11" s="22">
        <f t="shared" si="5"/>
        <v>0</v>
      </c>
      <c r="CK11" s="23">
        <v>0.30508474576271188</v>
      </c>
      <c r="CL11" s="23">
        <f t="shared" si="6"/>
        <v>1</v>
      </c>
      <c r="CM11" s="23" t="str">
        <f t="shared" si="13"/>
        <v/>
      </c>
      <c r="CN11" s="23" t="str">
        <f t="shared" si="14"/>
        <v/>
      </c>
      <c r="CO11" s="43">
        <f>+AVERAGE(AM3:AM7)</f>
        <v>0.2330434782608696</v>
      </c>
      <c r="CP11" s="43">
        <f>+AVERAGE(AO3:AO7)</f>
        <v>0.40429059995081856</v>
      </c>
      <c r="CQ11" s="49">
        <v>0</v>
      </c>
      <c r="CR11" s="43">
        <f t="shared" si="22"/>
        <v>14</v>
      </c>
    </row>
    <row r="12" spans="1:96" s="5" customFormat="1" ht="11.25" customHeight="1">
      <c r="A12" s="9">
        <v>1</v>
      </c>
      <c r="B12" s="11">
        <v>1</v>
      </c>
      <c r="C12" s="9" t="str">
        <f t="shared" si="15"/>
        <v>9</v>
      </c>
      <c r="D12" s="16" t="s">
        <v>4183</v>
      </c>
      <c r="E12" s="11">
        <v>9</v>
      </c>
      <c r="F12" s="9">
        <v>1</v>
      </c>
      <c r="G12" s="11">
        <v>0</v>
      </c>
      <c r="H12" s="11">
        <v>0</v>
      </c>
      <c r="I12" s="11">
        <v>0</v>
      </c>
      <c r="J12" s="11">
        <v>0</v>
      </c>
      <c r="K12" s="11">
        <v>25</v>
      </c>
      <c r="L12" s="11">
        <v>55</v>
      </c>
      <c r="M12" s="9">
        <v>7</v>
      </c>
      <c r="N12" s="17">
        <f>SUM(M4:M12)</f>
        <v>36</v>
      </c>
      <c r="O12" s="17">
        <f t="shared" si="23"/>
        <v>3.4951456310679613E-2</v>
      </c>
      <c r="P12" s="17">
        <f t="shared" si="7"/>
        <v>1</v>
      </c>
      <c r="Q12" s="11">
        <v>26</v>
      </c>
      <c r="R12" s="11"/>
      <c r="S12" s="9">
        <v>0.26923076923076922</v>
      </c>
      <c r="T12" s="11">
        <v>81</v>
      </c>
      <c r="U12" s="11">
        <v>40</v>
      </c>
      <c r="V12" s="11">
        <v>30</v>
      </c>
      <c r="W12" s="11">
        <f t="shared" si="16"/>
        <v>30</v>
      </c>
      <c r="X12" s="17">
        <f t="shared" si="17"/>
        <v>30</v>
      </c>
      <c r="Y12" s="17"/>
      <c r="Z12" s="11">
        <v>18</v>
      </c>
      <c r="AA12" s="17">
        <f>SUM(Z4:Z12)</f>
        <v>164</v>
      </c>
      <c r="AB12" s="17">
        <f t="shared" si="24"/>
        <v>0.28353413654618476</v>
      </c>
      <c r="AC12" s="17">
        <f t="shared" si="8"/>
        <v>61</v>
      </c>
      <c r="AD12" s="17">
        <f t="shared" si="0"/>
        <v>0.29508196721311475</v>
      </c>
      <c r="AE12" s="17">
        <v>0.2857142857142857</v>
      </c>
      <c r="AF12" s="17">
        <f t="shared" si="9"/>
        <v>21</v>
      </c>
      <c r="AG12" s="17"/>
      <c r="AH12" s="11">
        <v>85</v>
      </c>
      <c r="AI12" s="11"/>
      <c r="AJ12" s="11"/>
      <c r="AK12" s="11"/>
      <c r="AL12" s="9">
        <v>0.21538461538461537</v>
      </c>
      <c r="AM12" s="9">
        <f t="shared" si="18"/>
        <v>0.2153846153846154</v>
      </c>
      <c r="AN12" s="9">
        <v>0.29508196721311475</v>
      </c>
      <c r="AO12" s="9">
        <f t="shared" si="19"/>
        <v>0.28852459016393445</v>
      </c>
      <c r="AP12" s="9">
        <v>0.1647058823529412</v>
      </c>
      <c r="AQ12" s="9"/>
      <c r="AR12" s="9"/>
      <c r="AS12" s="17">
        <f t="shared" si="25"/>
        <v>29</v>
      </c>
      <c r="AT12" s="17">
        <f t="shared" si="26"/>
        <v>8.2758620689655185E-2</v>
      </c>
      <c r="AU12">
        <f t="shared" si="27"/>
        <v>0.22857142857142856</v>
      </c>
      <c r="AV12" s="17">
        <f t="shared" si="28"/>
        <v>0.16190476190476191</v>
      </c>
      <c r="AW12" s="17"/>
      <c r="AX12" s="17"/>
      <c r="AY12" s="17"/>
      <c r="AZ12" s="17">
        <v>5</v>
      </c>
      <c r="BA12" s="26">
        <v>0.83333333333333337</v>
      </c>
      <c r="BB12" s="11">
        <v>22</v>
      </c>
      <c r="BC12" s="11">
        <v>0</v>
      </c>
      <c r="BD12" s="9">
        <f t="shared" si="10"/>
        <v>1</v>
      </c>
      <c r="BE12" s="11" t="s">
        <v>4350</v>
      </c>
      <c r="BF12" s="9">
        <f t="shared" si="11"/>
        <v>0</v>
      </c>
      <c r="BG12" s="11">
        <v>4</v>
      </c>
      <c r="BH12" s="11">
        <v>5</v>
      </c>
      <c r="BI12" s="11">
        <v>5</v>
      </c>
      <c r="BJ12" s="11">
        <v>1</v>
      </c>
      <c r="BK12" s="11">
        <v>1</v>
      </c>
      <c r="BL12" s="11">
        <v>1</v>
      </c>
      <c r="BM12" s="11">
        <v>4</v>
      </c>
      <c r="BN12" s="11">
        <v>0</v>
      </c>
      <c r="BO12" s="11">
        <v>2</v>
      </c>
      <c r="BP12" s="11">
        <v>0</v>
      </c>
      <c r="BQ12" s="9">
        <f t="shared" si="20"/>
        <v>0.4</v>
      </c>
      <c r="BR12" s="9">
        <f t="shared" si="21"/>
        <v>0</v>
      </c>
      <c r="BS12" s="34">
        <f t="shared" si="12"/>
        <v>0.6</v>
      </c>
      <c r="BT12" s="9"/>
      <c r="BU12" s="9"/>
      <c r="BV12" s="9"/>
      <c r="BW12" s="9"/>
      <c r="BX12" s="9"/>
      <c r="BY12" s="9"/>
      <c r="BZ12" s="22">
        <f t="shared" si="1"/>
        <v>9</v>
      </c>
      <c r="CA12" s="22">
        <f t="shared" si="2"/>
        <v>0</v>
      </c>
      <c r="CB12" s="22">
        <f t="shared" si="3"/>
        <v>0</v>
      </c>
      <c r="CC12" s="22">
        <f t="shared" si="4"/>
        <v>0.6</v>
      </c>
      <c r="CD12" s="22">
        <f t="shared" si="5"/>
        <v>0</v>
      </c>
      <c r="CK12" s="23">
        <v>0.2857142857142857</v>
      </c>
      <c r="CL12" s="23">
        <f t="shared" si="6"/>
        <v>1</v>
      </c>
      <c r="CM12" s="23" t="str">
        <f t="shared" si="13"/>
        <v/>
      </c>
      <c r="CN12" s="23" t="str">
        <f t="shared" si="14"/>
        <v/>
      </c>
      <c r="CO12" s="43">
        <f>+AVERAGE(AM3:AM7)</f>
        <v>0.2330434782608696</v>
      </c>
      <c r="CP12" s="43">
        <f>+AVERAGE(AO3:AO7)</f>
        <v>0.40429059995081856</v>
      </c>
      <c r="CQ12" s="49">
        <v>0</v>
      </c>
      <c r="CR12" s="43">
        <f t="shared" si="22"/>
        <v>16</v>
      </c>
    </row>
    <row r="13" spans="1:96" ht="11.25" customHeight="1">
      <c r="A13" s="9">
        <v>1</v>
      </c>
      <c r="B13" s="9">
        <v>1</v>
      </c>
      <c r="C13" s="9" t="str">
        <f t="shared" si="15"/>
        <v>9</v>
      </c>
      <c r="D13" s="10" t="s">
        <v>4183</v>
      </c>
      <c r="E13" s="9">
        <v>10</v>
      </c>
      <c r="F13" s="9">
        <v>1</v>
      </c>
      <c r="G13" s="9">
        <v>0</v>
      </c>
      <c r="H13" s="9">
        <v>0</v>
      </c>
      <c r="I13" s="9">
        <v>0</v>
      </c>
      <c r="J13" s="9">
        <v>0</v>
      </c>
      <c r="K13" s="11">
        <v>25</v>
      </c>
      <c r="L13" s="9">
        <v>56</v>
      </c>
      <c r="M13" s="9">
        <v>7</v>
      </c>
      <c r="N13" s="17">
        <f>SUM(M4:M13)</f>
        <v>43</v>
      </c>
      <c r="O13" s="17">
        <f t="shared" si="23"/>
        <v>2.575107296137339E-2</v>
      </c>
      <c r="P13" s="17">
        <f t="shared" si="7"/>
        <v>1</v>
      </c>
      <c r="Q13" s="9">
        <v>27</v>
      </c>
      <c r="R13" s="9"/>
      <c r="S13" s="9">
        <v>0.25925925925925924</v>
      </c>
      <c r="T13" s="9">
        <v>83</v>
      </c>
      <c r="U13" s="9">
        <v>40</v>
      </c>
      <c r="V13" s="11">
        <v>30</v>
      </c>
      <c r="W13" s="11">
        <f t="shared" si="16"/>
        <v>30</v>
      </c>
      <c r="X13" s="17">
        <f t="shared" si="17"/>
        <v>30</v>
      </c>
      <c r="Y13" s="17">
        <f>SUM(X4:X13)</f>
        <v>300</v>
      </c>
      <c r="Z13" s="9">
        <v>19</v>
      </c>
      <c r="AA13" s="17">
        <f>SUM(Z4:Z13)</f>
        <v>183</v>
      </c>
      <c r="AB13" s="17">
        <f t="shared" si="24"/>
        <v>0.27714285714285714</v>
      </c>
      <c r="AC13" s="17">
        <f t="shared" si="8"/>
        <v>62</v>
      </c>
      <c r="AD13" s="17">
        <f t="shared" si="0"/>
        <v>0.30645161290322581</v>
      </c>
      <c r="AE13" s="17">
        <v>0.29508196721311475</v>
      </c>
      <c r="AF13" s="17">
        <f t="shared" si="9"/>
        <v>22</v>
      </c>
      <c r="AG13" s="17">
        <f>+SUM(AF4:AF13)</f>
        <v>240</v>
      </c>
      <c r="AH13" s="9">
        <v>85</v>
      </c>
      <c r="AI13" s="9"/>
      <c r="AJ13" s="9"/>
      <c r="AK13" s="9"/>
      <c r="AL13" s="9">
        <v>0.19259259259259257</v>
      </c>
      <c r="AM13" s="9">
        <f t="shared" si="18"/>
        <v>0.19259259259259259</v>
      </c>
      <c r="AN13" s="9">
        <v>0.30645161290322581</v>
      </c>
      <c r="AO13" s="9">
        <f t="shared" si="19"/>
        <v>0.29677419354838708</v>
      </c>
      <c r="AP13" s="9">
        <v>0.16000000000000006</v>
      </c>
      <c r="AQ13" s="9"/>
      <c r="AR13" s="9"/>
      <c r="AS13" s="17">
        <f t="shared" si="25"/>
        <v>26</v>
      </c>
      <c r="AT13" s="17">
        <f t="shared" si="26"/>
        <v>0.21538461538461537</v>
      </c>
      <c r="AU13">
        <f t="shared" si="27"/>
        <v>0.28852459016393445</v>
      </c>
      <c r="AV13" s="17">
        <f t="shared" si="28"/>
        <v>0.1647058823529412</v>
      </c>
      <c r="AW13" s="17"/>
      <c r="AX13" s="17"/>
      <c r="AY13" s="17"/>
      <c r="AZ13" s="17">
        <v>5</v>
      </c>
      <c r="BA13" s="24">
        <v>0.83333333333333337</v>
      </c>
      <c r="BB13" s="9">
        <v>22</v>
      </c>
      <c r="BC13" s="9">
        <v>0</v>
      </c>
      <c r="BD13" s="9">
        <f t="shared" si="10"/>
        <v>1</v>
      </c>
      <c r="BE13" s="9" t="s">
        <v>4350</v>
      </c>
      <c r="BF13" s="9">
        <f t="shared" si="11"/>
        <v>0</v>
      </c>
      <c r="BG13" s="9">
        <v>4</v>
      </c>
      <c r="BH13" s="9">
        <v>5</v>
      </c>
      <c r="BI13" s="9">
        <v>5</v>
      </c>
      <c r="BJ13" s="9">
        <v>1</v>
      </c>
      <c r="BK13" s="9">
        <v>1</v>
      </c>
      <c r="BL13" s="9">
        <v>1</v>
      </c>
      <c r="BM13" s="9">
        <v>4</v>
      </c>
      <c r="BN13" s="9">
        <v>0</v>
      </c>
      <c r="BO13" s="9">
        <v>2</v>
      </c>
      <c r="BP13" s="9">
        <v>0</v>
      </c>
      <c r="BQ13" s="9">
        <f t="shared" si="20"/>
        <v>0.4</v>
      </c>
      <c r="BR13" s="9">
        <f t="shared" si="21"/>
        <v>0</v>
      </c>
      <c r="BS13" s="34">
        <f t="shared" si="12"/>
        <v>0.6</v>
      </c>
      <c r="BT13" s="9">
        <f>+SUM(AH4:AH13)</f>
        <v>827</v>
      </c>
      <c r="BU13" s="9"/>
      <c r="BV13" s="9"/>
      <c r="BW13" s="9">
        <f>SUM(AF4:AF13)</f>
        <v>240</v>
      </c>
      <c r="BX13" s="9"/>
      <c r="BY13" s="9"/>
      <c r="BZ13" s="22">
        <f t="shared" si="1"/>
        <v>10</v>
      </c>
      <c r="CA13" s="22">
        <f t="shared" si="2"/>
        <v>0</v>
      </c>
      <c r="CB13" s="22">
        <f t="shared" si="3"/>
        <v>0</v>
      </c>
      <c r="CC13" s="22">
        <f t="shared" si="4"/>
        <v>0.6</v>
      </c>
      <c r="CD13" s="22">
        <f t="shared" si="5"/>
        <v>0</v>
      </c>
      <c r="CK13" s="23">
        <v>0.29508196721311475</v>
      </c>
      <c r="CL13" s="23">
        <f t="shared" si="6"/>
        <v>1</v>
      </c>
      <c r="CM13" s="23" t="str">
        <f t="shared" si="13"/>
        <v/>
      </c>
      <c r="CN13" s="23" t="str">
        <f t="shared" si="14"/>
        <v/>
      </c>
      <c r="CO13" s="43">
        <f>+AVERAGE(AM3:AM7)</f>
        <v>0.2330434782608696</v>
      </c>
      <c r="CP13" s="43">
        <f>+AVERAGE(AO3:AO7)</f>
        <v>0.40429059995081856</v>
      </c>
      <c r="CQ13" s="49">
        <v>2</v>
      </c>
      <c r="CR13" s="43">
        <f t="shared" si="22"/>
        <v>16</v>
      </c>
    </row>
    <row r="14" spans="1:96" ht="11.25" customHeight="1">
      <c r="A14" s="9">
        <v>1</v>
      </c>
      <c r="B14" s="9">
        <v>1</v>
      </c>
      <c r="C14" s="9" t="str">
        <f t="shared" si="15"/>
        <v>9</v>
      </c>
      <c r="D14" s="10" t="s">
        <v>4183</v>
      </c>
      <c r="E14" s="9">
        <v>11</v>
      </c>
      <c r="F14" s="9">
        <v>1</v>
      </c>
      <c r="G14" s="9">
        <v>1</v>
      </c>
      <c r="H14" s="9">
        <v>0</v>
      </c>
      <c r="I14" s="9">
        <v>0</v>
      </c>
      <c r="J14" s="9">
        <v>0</v>
      </c>
      <c r="K14" s="11">
        <v>20</v>
      </c>
      <c r="L14" s="9">
        <v>75</v>
      </c>
      <c r="M14" s="9">
        <v>8</v>
      </c>
      <c r="N14" s="9"/>
      <c r="O14" s="17"/>
      <c r="P14" s="17">
        <f t="shared" si="7"/>
        <v>1</v>
      </c>
      <c r="Q14" s="9">
        <v>30</v>
      </c>
      <c r="R14" s="9"/>
      <c r="S14" s="9">
        <v>0.26666666666666666</v>
      </c>
      <c r="T14" s="9">
        <v>100</v>
      </c>
      <c r="U14" s="9">
        <v>40</v>
      </c>
      <c r="V14" s="11">
        <v>30</v>
      </c>
      <c r="W14" s="11">
        <f t="shared" si="16"/>
        <v>30</v>
      </c>
      <c r="X14" s="17">
        <f t="shared" si="17"/>
        <v>30</v>
      </c>
      <c r="Y14" s="17"/>
      <c r="Z14" s="9">
        <v>19</v>
      </c>
      <c r="AA14" s="9"/>
      <c r="AB14" s="17"/>
      <c r="AC14" s="17">
        <f t="shared" si="8"/>
        <v>52</v>
      </c>
      <c r="AD14" s="17">
        <f t="shared" si="0"/>
        <v>0.36538461538461536</v>
      </c>
      <c r="AE14" s="17">
        <v>0.30645161290322581</v>
      </c>
      <c r="AF14" s="17">
        <f t="shared" si="9"/>
        <v>21</v>
      </c>
      <c r="AG14" s="17"/>
      <c r="AH14" s="9">
        <v>72</v>
      </c>
      <c r="AI14" s="9"/>
      <c r="AJ14" s="9"/>
      <c r="AK14" s="9"/>
      <c r="AL14" s="9">
        <v>0.14666666666666667</v>
      </c>
      <c r="AM14" s="9">
        <f t="shared" si="18"/>
        <v>0.14666666666666667</v>
      </c>
      <c r="AN14" s="9">
        <v>0.36538461538461536</v>
      </c>
      <c r="AO14" s="9">
        <f t="shared" si="19"/>
        <v>0.40769230769230769</v>
      </c>
      <c r="AP14" s="9">
        <v>0.25000000000000006</v>
      </c>
      <c r="AQ14" s="9">
        <f>+AVERAGE(AL4:AL13)</f>
        <v>0.15224588560420643</v>
      </c>
      <c r="AR14" s="9">
        <f>+AVERAGE(AO4:AO13)</f>
        <v>0.3065605495505398</v>
      </c>
      <c r="AU14" t="str">
        <f>+IF(AND(E14&gt;11,AO13&gt;0),AO13,"")</f>
        <v/>
      </c>
      <c r="AZ14">
        <v>5</v>
      </c>
      <c r="BA14" s="24">
        <v>0.83333333333333337</v>
      </c>
      <c r="BB14" s="9">
        <v>22</v>
      </c>
      <c r="BC14" s="9">
        <v>0</v>
      </c>
      <c r="BD14" s="9">
        <f t="shared" si="10"/>
        <v>1</v>
      </c>
      <c r="BE14" s="9" t="s">
        <v>4350</v>
      </c>
      <c r="BF14" s="9">
        <f t="shared" si="11"/>
        <v>0</v>
      </c>
      <c r="BG14" s="9">
        <v>4</v>
      </c>
      <c r="BH14" s="9">
        <v>5</v>
      </c>
      <c r="BI14" s="9">
        <v>5</v>
      </c>
      <c r="BJ14" s="9">
        <v>1</v>
      </c>
      <c r="BK14" s="9">
        <v>1</v>
      </c>
      <c r="BL14" s="9">
        <v>1</v>
      </c>
      <c r="BM14" s="9">
        <v>4</v>
      </c>
      <c r="BN14" s="9">
        <v>0</v>
      </c>
      <c r="BO14" s="9">
        <v>2</v>
      </c>
      <c r="BP14" s="9">
        <v>0</v>
      </c>
      <c r="BQ14" s="9">
        <f t="shared" si="20"/>
        <v>0.4</v>
      </c>
      <c r="BR14" s="9">
        <f t="shared" si="21"/>
        <v>0</v>
      </c>
      <c r="BS14" s="34">
        <f t="shared" si="12"/>
        <v>0.6</v>
      </c>
      <c r="BT14" s="9"/>
      <c r="BU14" s="9"/>
      <c r="BV14" s="9"/>
      <c r="BW14" s="9"/>
      <c r="BX14" s="9"/>
      <c r="BY14" s="9"/>
      <c r="BZ14" s="22">
        <f t="shared" si="1"/>
        <v>0</v>
      </c>
      <c r="CA14" s="22">
        <f t="shared" si="2"/>
        <v>1</v>
      </c>
      <c r="CB14" s="22">
        <f t="shared" si="3"/>
        <v>0.6</v>
      </c>
      <c r="CC14" s="22">
        <f t="shared" si="4"/>
        <v>0</v>
      </c>
      <c r="CD14" s="22">
        <f t="shared" si="5"/>
        <v>1</v>
      </c>
      <c r="CK14" s="23">
        <v>0.30645161290322581</v>
      </c>
      <c r="CL14" s="23">
        <f t="shared" si="6"/>
        <v>1</v>
      </c>
      <c r="CM14" s="23">
        <f t="shared" si="13"/>
        <v>0.15224588560420643</v>
      </c>
      <c r="CN14" s="23">
        <f t="shared" si="14"/>
        <v>0.3065605495505398</v>
      </c>
      <c r="CQ14" s="49">
        <v>3</v>
      </c>
      <c r="CR14" s="43">
        <f t="shared" si="22"/>
        <v>21</v>
      </c>
    </row>
    <row r="15" spans="1:96" ht="11.25" customHeight="1">
      <c r="A15" s="9">
        <v>1</v>
      </c>
      <c r="B15" s="9">
        <v>1</v>
      </c>
      <c r="C15" s="9" t="str">
        <f t="shared" si="15"/>
        <v>9</v>
      </c>
      <c r="D15" s="10" t="s">
        <v>4183</v>
      </c>
      <c r="E15" s="9">
        <v>12</v>
      </c>
      <c r="F15" s="9">
        <v>1</v>
      </c>
      <c r="G15" s="9">
        <v>1</v>
      </c>
      <c r="H15" s="9">
        <v>0</v>
      </c>
      <c r="I15" s="9">
        <v>0</v>
      </c>
      <c r="J15" s="9">
        <v>0</v>
      </c>
      <c r="K15" s="11">
        <v>30</v>
      </c>
      <c r="L15" s="9">
        <v>70</v>
      </c>
      <c r="M15" s="9">
        <v>8</v>
      </c>
      <c r="N15" s="9"/>
      <c r="O15" s="17"/>
      <c r="P15" s="17">
        <f t="shared" si="7"/>
        <v>1</v>
      </c>
      <c r="Q15" s="9">
        <v>15</v>
      </c>
      <c r="R15" s="9"/>
      <c r="S15" s="9">
        <v>0.53333333333333333</v>
      </c>
      <c r="T15" s="9">
        <v>85</v>
      </c>
      <c r="U15" s="9">
        <v>40</v>
      </c>
      <c r="V15" s="11">
        <v>30</v>
      </c>
      <c r="W15" s="11">
        <f t="shared" si="16"/>
        <v>30</v>
      </c>
      <c r="X15" s="17">
        <f t="shared" si="17"/>
        <v>30</v>
      </c>
      <c r="Y15" s="17"/>
      <c r="Z15" s="9">
        <v>18</v>
      </c>
      <c r="AA15" s="9"/>
      <c r="AB15" s="17"/>
      <c r="AC15" s="17">
        <f t="shared" si="8"/>
        <v>51</v>
      </c>
      <c r="AD15" s="17">
        <f t="shared" si="0"/>
        <v>0.35294117647058826</v>
      </c>
      <c r="AE15" s="17">
        <v>0.36538461538461536</v>
      </c>
      <c r="AF15" s="17">
        <f t="shared" si="9"/>
        <v>20</v>
      </c>
      <c r="AG15" s="17"/>
      <c r="AH15" s="9">
        <v>86</v>
      </c>
      <c r="AI15" s="9"/>
      <c r="AJ15" s="9"/>
      <c r="AK15" s="9"/>
      <c r="AL15" s="9">
        <v>0.37333333333333346</v>
      </c>
      <c r="AM15" s="9">
        <f t="shared" si="18"/>
        <v>0.37333333333333335</v>
      </c>
      <c r="AN15" s="9">
        <v>0.35294117647058826</v>
      </c>
      <c r="AO15" s="9">
        <f t="shared" si="19"/>
        <v>0.30588235294117649</v>
      </c>
      <c r="AP15" s="9">
        <v>0.13488372093023254</v>
      </c>
      <c r="AQ15" s="9">
        <f>+AVERAGE(AL4:AL13)</f>
        <v>0.15224588560420643</v>
      </c>
      <c r="AR15" s="9">
        <f>+AVERAGE(AO4:AO13)</f>
        <v>0.3065605495505398</v>
      </c>
      <c r="AS15" s="17">
        <f t="shared" si="25"/>
        <v>30</v>
      </c>
      <c r="AT15" s="17">
        <f t="shared" ref="AT15:AT23" si="29">+AL14</f>
        <v>0.14666666666666667</v>
      </c>
      <c r="AU15">
        <f t="shared" ref="AU15:AU23" si="30">+IF(AND(E15&gt;11,AO14&gt;0),AO14,"")</f>
        <v>0.40769230769230769</v>
      </c>
      <c r="AV15" s="17">
        <f t="shared" ref="AV15:AV23" si="31">+AP14</f>
        <v>0.25000000000000006</v>
      </c>
      <c r="AW15" s="17"/>
      <c r="AX15" s="17"/>
      <c r="AY15" s="17"/>
      <c r="AZ15" s="17">
        <v>5</v>
      </c>
      <c r="BA15" s="24">
        <v>0.83333333333333337</v>
      </c>
      <c r="BB15" s="9">
        <v>22</v>
      </c>
      <c r="BC15" s="9">
        <v>0</v>
      </c>
      <c r="BD15" s="9">
        <f t="shared" si="10"/>
        <v>1</v>
      </c>
      <c r="BE15" s="9" t="s">
        <v>4350</v>
      </c>
      <c r="BF15" s="9">
        <f t="shared" si="11"/>
        <v>0</v>
      </c>
      <c r="BG15" s="9">
        <v>4</v>
      </c>
      <c r="BH15" s="9">
        <v>5</v>
      </c>
      <c r="BI15" s="9">
        <v>5</v>
      </c>
      <c r="BJ15" s="9">
        <v>1</v>
      </c>
      <c r="BK15" s="9">
        <v>1</v>
      </c>
      <c r="BL15" s="9">
        <v>1</v>
      </c>
      <c r="BM15" s="9">
        <v>4</v>
      </c>
      <c r="BN15" s="9">
        <v>0</v>
      </c>
      <c r="BO15" s="9">
        <v>2</v>
      </c>
      <c r="BP15" s="9">
        <v>0</v>
      </c>
      <c r="BQ15" s="9">
        <f t="shared" si="20"/>
        <v>0.4</v>
      </c>
      <c r="BR15" s="9">
        <f t="shared" si="21"/>
        <v>0</v>
      </c>
      <c r="BS15" s="34">
        <f t="shared" si="12"/>
        <v>0.6</v>
      </c>
      <c r="BT15" s="9"/>
      <c r="BU15" s="9"/>
      <c r="BV15" s="9"/>
      <c r="BW15" s="9"/>
      <c r="BX15" s="9"/>
      <c r="BY15" s="9"/>
      <c r="BZ15" s="22">
        <f t="shared" si="1"/>
        <v>0</v>
      </c>
      <c r="CA15" s="22">
        <f t="shared" si="2"/>
        <v>2</v>
      </c>
      <c r="CB15" s="22">
        <f t="shared" si="3"/>
        <v>0.6</v>
      </c>
      <c r="CC15" s="22">
        <f t="shared" si="4"/>
        <v>0</v>
      </c>
      <c r="CD15" s="22">
        <f t="shared" si="5"/>
        <v>1</v>
      </c>
      <c r="CK15" s="23">
        <v>0.36538461538461536</v>
      </c>
      <c r="CL15" s="23">
        <f t="shared" si="6"/>
        <v>1</v>
      </c>
      <c r="CM15" s="23">
        <f t="shared" si="13"/>
        <v>0.15224588560420643</v>
      </c>
      <c r="CN15" s="23">
        <f t="shared" si="14"/>
        <v>0.3065605495505398</v>
      </c>
      <c r="CQ15" s="49">
        <v>1</v>
      </c>
      <c r="CR15" s="43">
        <f t="shared" si="22"/>
        <v>13</v>
      </c>
    </row>
    <row r="16" spans="1:96" ht="11.25" customHeight="1">
      <c r="A16" s="9">
        <v>1</v>
      </c>
      <c r="B16" s="9">
        <v>1</v>
      </c>
      <c r="C16" s="9" t="str">
        <f t="shared" si="15"/>
        <v>9</v>
      </c>
      <c r="D16" s="10" t="s">
        <v>4183</v>
      </c>
      <c r="E16" s="9">
        <v>13</v>
      </c>
      <c r="F16" s="9">
        <v>1</v>
      </c>
      <c r="G16" s="9">
        <v>1</v>
      </c>
      <c r="H16" s="9">
        <v>0</v>
      </c>
      <c r="I16" s="9">
        <v>0</v>
      </c>
      <c r="J16" s="9">
        <v>0</v>
      </c>
      <c r="K16" s="11">
        <v>25</v>
      </c>
      <c r="L16" s="9">
        <v>60</v>
      </c>
      <c r="M16" s="9">
        <v>9</v>
      </c>
      <c r="N16" s="9"/>
      <c r="O16" s="17"/>
      <c r="P16" s="17">
        <f t="shared" si="7"/>
        <v>1</v>
      </c>
      <c r="Q16" s="9">
        <v>24</v>
      </c>
      <c r="R16" s="9"/>
      <c r="S16" s="9">
        <v>0.375</v>
      </c>
      <c r="T16" s="9">
        <v>84</v>
      </c>
      <c r="U16" s="9">
        <v>40</v>
      </c>
      <c r="V16" s="11">
        <v>30</v>
      </c>
      <c r="W16" s="11">
        <f t="shared" si="16"/>
        <v>30</v>
      </c>
      <c r="X16" s="17">
        <f t="shared" si="17"/>
        <v>30</v>
      </c>
      <c r="Y16" s="17"/>
      <c r="Z16" s="9">
        <v>19</v>
      </c>
      <c r="AA16" s="9"/>
      <c r="AB16" s="17"/>
      <c r="AC16" s="17">
        <f t="shared" si="8"/>
        <v>59</v>
      </c>
      <c r="AD16" s="17">
        <f t="shared" si="0"/>
        <v>0.32203389830508472</v>
      </c>
      <c r="AE16" s="17">
        <v>0.35294117647058826</v>
      </c>
      <c r="AF16" s="17">
        <f t="shared" si="9"/>
        <v>20</v>
      </c>
      <c r="AG16" s="17"/>
      <c r="AH16" s="9">
        <v>85</v>
      </c>
      <c r="AI16" s="9"/>
      <c r="AJ16" s="9"/>
      <c r="AK16" s="9"/>
      <c r="AL16" s="9">
        <v>0.25</v>
      </c>
      <c r="AM16" s="9">
        <f t="shared" si="18"/>
        <v>0.25</v>
      </c>
      <c r="AN16" s="9">
        <v>0.32203389830508472</v>
      </c>
      <c r="AO16" s="9">
        <f t="shared" si="19"/>
        <v>0.29152542372881357</v>
      </c>
      <c r="AP16" s="9">
        <v>0.14117647058823529</v>
      </c>
      <c r="AQ16" s="9">
        <f>+AVERAGE(AL4:AL13)</f>
        <v>0.15224588560420643</v>
      </c>
      <c r="AR16" s="9">
        <f>+AVERAGE(AO4:AO13)</f>
        <v>0.3065605495505398</v>
      </c>
      <c r="AS16" s="17">
        <f t="shared" si="25"/>
        <v>15</v>
      </c>
      <c r="AT16" s="17">
        <f t="shared" si="29"/>
        <v>0.37333333333333346</v>
      </c>
      <c r="AU16">
        <f t="shared" si="30"/>
        <v>0.30588235294117649</v>
      </c>
      <c r="AV16" s="17">
        <f t="shared" si="31"/>
        <v>0.13488372093023254</v>
      </c>
      <c r="AW16" s="17"/>
      <c r="AX16" s="17"/>
      <c r="AY16" s="17"/>
      <c r="AZ16" s="17">
        <v>5</v>
      </c>
      <c r="BA16" s="24">
        <v>0.83333333333333337</v>
      </c>
      <c r="BB16" s="9">
        <v>22</v>
      </c>
      <c r="BC16" s="9">
        <v>0</v>
      </c>
      <c r="BD16" s="9">
        <f t="shared" si="10"/>
        <v>1</v>
      </c>
      <c r="BE16" s="9" t="s">
        <v>4350</v>
      </c>
      <c r="BF16" s="9">
        <f t="shared" si="11"/>
        <v>0</v>
      </c>
      <c r="BG16" s="9">
        <v>4</v>
      </c>
      <c r="BH16" s="9">
        <v>5</v>
      </c>
      <c r="BI16" s="9">
        <v>5</v>
      </c>
      <c r="BJ16" s="9">
        <v>1</v>
      </c>
      <c r="BK16" s="9">
        <v>1</v>
      </c>
      <c r="BL16" s="9">
        <v>1</v>
      </c>
      <c r="BM16" s="9">
        <v>4</v>
      </c>
      <c r="BN16" s="9">
        <v>0</v>
      </c>
      <c r="BO16" s="9">
        <v>2</v>
      </c>
      <c r="BP16" s="9">
        <v>0</v>
      </c>
      <c r="BQ16" s="9">
        <f t="shared" si="20"/>
        <v>0.4</v>
      </c>
      <c r="BR16" s="9">
        <f t="shared" si="21"/>
        <v>0</v>
      </c>
      <c r="BS16" s="34">
        <f t="shared" si="12"/>
        <v>0.6</v>
      </c>
      <c r="BT16" s="9"/>
      <c r="BU16" s="9"/>
      <c r="BV16" s="9"/>
      <c r="BW16" s="9"/>
      <c r="BX16" s="9"/>
      <c r="BY16" s="9"/>
      <c r="BZ16" s="22">
        <f t="shared" si="1"/>
        <v>0</v>
      </c>
      <c r="CA16" s="22">
        <f t="shared" si="2"/>
        <v>3</v>
      </c>
      <c r="CB16" s="22">
        <f t="shared" si="3"/>
        <v>0.6</v>
      </c>
      <c r="CC16" s="22">
        <f t="shared" si="4"/>
        <v>0</v>
      </c>
      <c r="CD16" s="22">
        <f t="shared" si="5"/>
        <v>1</v>
      </c>
      <c r="CK16" s="23">
        <v>0.35294117647058826</v>
      </c>
      <c r="CL16" s="23">
        <f t="shared" si="6"/>
        <v>1</v>
      </c>
      <c r="CM16" s="23">
        <f t="shared" si="13"/>
        <v>0.15224588560420643</v>
      </c>
      <c r="CN16" s="23">
        <f t="shared" si="14"/>
        <v>0.3065605495505398</v>
      </c>
      <c r="CQ16" s="49">
        <v>0</v>
      </c>
      <c r="CR16" s="43">
        <f t="shared" si="22"/>
        <v>22</v>
      </c>
    </row>
    <row r="17" spans="1:96" ht="11.25" customHeight="1">
      <c r="A17" s="9">
        <v>1</v>
      </c>
      <c r="B17" s="9">
        <v>1</v>
      </c>
      <c r="C17" s="9" t="str">
        <f t="shared" si="15"/>
        <v>9</v>
      </c>
      <c r="D17" s="10" t="s">
        <v>4183</v>
      </c>
      <c r="E17" s="9">
        <v>14</v>
      </c>
      <c r="F17" s="9">
        <v>1</v>
      </c>
      <c r="G17" s="9">
        <v>1</v>
      </c>
      <c r="H17" s="9">
        <v>0</v>
      </c>
      <c r="I17" s="9">
        <v>0</v>
      </c>
      <c r="J17" s="9">
        <v>0</v>
      </c>
      <c r="K17" s="11">
        <v>20</v>
      </c>
      <c r="L17" s="9">
        <v>64</v>
      </c>
      <c r="M17" s="9">
        <v>10</v>
      </c>
      <c r="N17" s="9"/>
      <c r="O17" s="17"/>
      <c r="P17" s="17">
        <f t="shared" si="7"/>
        <v>1</v>
      </c>
      <c r="Q17" s="9">
        <v>23</v>
      </c>
      <c r="R17" s="9"/>
      <c r="S17" s="9">
        <v>0.43478260869565216</v>
      </c>
      <c r="T17" s="9">
        <v>87</v>
      </c>
      <c r="U17" s="9">
        <v>40</v>
      </c>
      <c r="V17" s="11">
        <v>30</v>
      </c>
      <c r="W17" s="11">
        <f t="shared" si="16"/>
        <v>30</v>
      </c>
      <c r="X17" s="17">
        <f t="shared" si="17"/>
        <v>30</v>
      </c>
      <c r="Y17" s="17"/>
      <c r="Z17" s="9">
        <v>18</v>
      </c>
      <c r="AA17" s="9"/>
      <c r="AB17" s="17"/>
      <c r="AC17" s="17">
        <f t="shared" si="8"/>
        <v>54</v>
      </c>
      <c r="AD17" s="17">
        <f t="shared" si="0"/>
        <v>0.33333333333333331</v>
      </c>
      <c r="AE17" s="17">
        <v>0.32203389830508472</v>
      </c>
      <c r="AF17" s="17">
        <f t="shared" si="9"/>
        <v>18</v>
      </c>
      <c r="AG17" s="17"/>
      <c r="AH17" s="9">
        <v>81</v>
      </c>
      <c r="AI17" s="9"/>
      <c r="AJ17" s="9"/>
      <c r="AK17" s="9"/>
      <c r="AL17" s="9">
        <v>0.36521739130434794</v>
      </c>
      <c r="AM17" s="9">
        <f t="shared" si="18"/>
        <v>0.36521739130434783</v>
      </c>
      <c r="AN17" s="9">
        <v>0.33333333333333331</v>
      </c>
      <c r="AO17" s="9">
        <f t="shared" si="19"/>
        <v>0.31111111111111112</v>
      </c>
      <c r="AP17" s="9">
        <v>0.16790123456790126</v>
      </c>
      <c r="AQ17" s="9">
        <f>+AVERAGE(AL4:AL13)</f>
        <v>0.15224588560420643</v>
      </c>
      <c r="AR17" s="9">
        <f>+AVERAGE(AO4:AO13)</f>
        <v>0.3065605495505398</v>
      </c>
      <c r="AS17" s="17">
        <f t="shared" si="25"/>
        <v>24</v>
      </c>
      <c r="AT17" s="17">
        <f t="shared" si="29"/>
        <v>0.25</v>
      </c>
      <c r="AU17">
        <f t="shared" si="30"/>
        <v>0.29152542372881357</v>
      </c>
      <c r="AV17" s="17">
        <f t="shared" si="31"/>
        <v>0.14117647058823529</v>
      </c>
      <c r="AW17" s="17"/>
      <c r="AX17" s="17"/>
      <c r="AY17" s="17"/>
      <c r="AZ17" s="17">
        <v>5</v>
      </c>
      <c r="BA17" s="24">
        <v>0.83333333333333337</v>
      </c>
      <c r="BB17" s="9">
        <v>22</v>
      </c>
      <c r="BC17" s="9">
        <v>0</v>
      </c>
      <c r="BD17" s="9">
        <f t="shared" si="10"/>
        <v>1</v>
      </c>
      <c r="BE17" s="9" t="s">
        <v>4350</v>
      </c>
      <c r="BF17" s="9">
        <f t="shared" si="11"/>
        <v>0</v>
      </c>
      <c r="BG17" s="9">
        <v>4</v>
      </c>
      <c r="BH17" s="9">
        <v>5</v>
      </c>
      <c r="BI17" s="9">
        <v>5</v>
      </c>
      <c r="BJ17" s="9">
        <v>1</v>
      </c>
      <c r="BK17" s="9">
        <v>1</v>
      </c>
      <c r="BL17" s="9">
        <v>1</v>
      </c>
      <c r="BM17" s="9">
        <v>4</v>
      </c>
      <c r="BN17" s="9">
        <v>0</v>
      </c>
      <c r="BO17" s="9">
        <v>2</v>
      </c>
      <c r="BP17" s="9">
        <v>0</v>
      </c>
      <c r="BQ17" s="9">
        <f t="shared" si="20"/>
        <v>0.4</v>
      </c>
      <c r="BR17" s="9">
        <f t="shared" si="21"/>
        <v>0</v>
      </c>
      <c r="BS17" s="34">
        <f t="shared" si="12"/>
        <v>0.6</v>
      </c>
      <c r="BT17" s="9"/>
      <c r="BU17" s="9"/>
      <c r="BV17" s="9"/>
      <c r="BW17" s="9"/>
      <c r="BX17" s="9"/>
      <c r="BY17" s="9"/>
      <c r="BZ17" s="22">
        <f t="shared" si="1"/>
        <v>0</v>
      </c>
      <c r="CA17" s="22">
        <f t="shared" si="2"/>
        <v>4</v>
      </c>
      <c r="CB17" s="22">
        <f t="shared" si="3"/>
        <v>0.6</v>
      </c>
      <c r="CC17" s="22">
        <f t="shared" si="4"/>
        <v>0</v>
      </c>
      <c r="CD17" s="22">
        <f t="shared" si="5"/>
        <v>1</v>
      </c>
      <c r="CK17" s="23">
        <v>0.32203389830508472</v>
      </c>
      <c r="CL17" s="23">
        <f t="shared" si="6"/>
        <v>1</v>
      </c>
      <c r="CM17" s="23">
        <f t="shared" si="13"/>
        <v>0.15224588560420643</v>
      </c>
      <c r="CN17" s="23">
        <f t="shared" si="14"/>
        <v>0.3065605495505398</v>
      </c>
      <c r="CQ17" s="49">
        <v>2</v>
      </c>
      <c r="CR17" s="43">
        <f t="shared" si="22"/>
        <v>24</v>
      </c>
    </row>
    <row r="18" spans="1:96" ht="11.25" customHeight="1">
      <c r="A18" s="9">
        <v>1</v>
      </c>
      <c r="B18" s="9">
        <v>1</v>
      </c>
      <c r="C18" s="9" t="str">
        <f t="shared" si="15"/>
        <v>9</v>
      </c>
      <c r="D18" s="10" t="s">
        <v>4183</v>
      </c>
      <c r="E18" s="9">
        <v>15</v>
      </c>
      <c r="F18" s="9">
        <v>1</v>
      </c>
      <c r="G18" s="9">
        <v>1</v>
      </c>
      <c r="H18" s="9">
        <v>0</v>
      </c>
      <c r="I18" s="9">
        <v>0</v>
      </c>
      <c r="J18" s="9">
        <v>0</v>
      </c>
      <c r="K18" s="11">
        <v>35</v>
      </c>
      <c r="L18" s="9">
        <v>52</v>
      </c>
      <c r="M18" s="9">
        <v>10</v>
      </c>
      <c r="N18" s="9"/>
      <c r="O18" s="17"/>
      <c r="P18" s="17">
        <f t="shared" si="7"/>
        <v>1</v>
      </c>
      <c r="Q18" s="9">
        <v>34</v>
      </c>
      <c r="R18" s="9"/>
      <c r="S18" s="9">
        <v>0.29411764705882354</v>
      </c>
      <c r="T18" s="9">
        <v>86</v>
      </c>
      <c r="U18" s="9">
        <v>40</v>
      </c>
      <c r="V18" s="11">
        <v>30</v>
      </c>
      <c r="W18" s="11">
        <f t="shared" si="16"/>
        <v>30</v>
      </c>
      <c r="X18" s="17">
        <f t="shared" si="17"/>
        <v>30</v>
      </c>
      <c r="Y18" s="17"/>
      <c r="Z18" s="9">
        <v>18</v>
      </c>
      <c r="AA18" s="9"/>
      <c r="AB18" s="17"/>
      <c r="AC18" s="17">
        <f t="shared" si="8"/>
        <v>56</v>
      </c>
      <c r="AD18" s="17">
        <f t="shared" si="0"/>
        <v>0.32142857142857145</v>
      </c>
      <c r="AE18" s="17">
        <v>0.33333333333333331</v>
      </c>
      <c r="AF18" s="17">
        <f t="shared" si="9"/>
        <v>18</v>
      </c>
      <c r="AG18" s="17"/>
      <c r="AH18" s="9">
        <v>72</v>
      </c>
      <c r="AI18" s="9"/>
      <c r="AJ18" s="9"/>
      <c r="AK18" s="9"/>
      <c r="AL18" s="9">
        <v>0.2</v>
      </c>
      <c r="AM18" s="9">
        <f t="shared" si="18"/>
        <v>0.2</v>
      </c>
      <c r="AN18" s="9">
        <v>0.32142857142857145</v>
      </c>
      <c r="AO18" s="9">
        <f t="shared" si="19"/>
        <v>0.34285714285714286</v>
      </c>
      <c r="AP18" s="9">
        <v>0.22777777777777777</v>
      </c>
      <c r="AQ18" s="9">
        <f>+AVERAGE(AL4:AL13)</f>
        <v>0.15224588560420643</v>
      </c>
      <c r="AR18" s="9">
        <f>+AVERAGE(AO4:AO13)</f>
        <v>0.3065605495505398</v>
      </c>
      <c r="AS18" s="17">
        <f t="shared" si="25"/>
        <v>23</v>
      </c>
      <c r="AT18" s="17">
        <f t="shared" si="29"/>
        <v>0.36521739130434794</v>
      </c>
      <c r="AU18">
        <f t="shared" si="30"/>
        <v>0.31111111111111112</v>
      </c>
      <c r="AV18" s="17">
        <f t="shared" si="31"/>
        <v>0.16790123456790126</v>
      </c>
      <c r="AW18" s="17"/>
      <c r="AX18" s="17"/>
      <c r="AY18" s="17"/>
      <c r="AZ18" s="17">
        <v>5</v>
      </c>
      <c r="BA18" s="24">
        <v>0.83333333333333337</v>
      </c>
      <c r="BB18" s="9">
        <v>22</v>
      </c>
      <c r="BC18" s="9">
        <v>0</v>
      </c>
      <c r="BD18" s="9">
        <f t="shared" si="10"/>
        <v>1</v>
      </c>
      <c r="BE18" s="9" t="s">
        <v>4350</v>
      </c>
      <c r="BF18" s="9">
        <f t="shared" si="11"/>
        <v>0</v>
      </c>
      <c r="BG18" s="9">
        <v>4</v>
      </c>
      <c r="BH18" s="9">
        <v>5</v>
      </c>
      <c r="BI18" s="9">
        <v>5</v>
      </c>
      <c r="BJ18" s="9">
        <v>1</v>
      </c>
      <c r="BK18" s="9">
        <v>1</v>
      </c>
      <c r="BL18" s="9">
        <v>1</v>
      </c>
      <c r="BM18" s="9">
        <v>4</v>
      </c>
      <c r="BN18" s="9">
        <v>0</v>
      </c>
      <c r="BO18" s="9">
        <v>2</v>
      </c>
      <c r="BP18" s="9">
        <v>0</v>
      </c>
      <c r="BQ18" s="9">
        <f t="shared" si="20"/>
        <v>0.4</v>
      </c>
      <c r="BR18" s="9">
        <f t="shared" si="21"/>
        <v>0</v>
      </c>
      <c r="BS18" s="34">
        <f t="shared" si="12"/>
        <v>0.6</v>
      </c>
      <c r="BT18" s="9"/>
      <c r="BU18" s="9"/>
      <c r="BV18" s="9"/>
      <c r="BW18" s="9"/>
      <c r="BX18" s="9"/>
      <c r="BY18" s="9"/>
      <c r="BZ18" s="22">
        <f t="shared" si="1"/>
        <v>0</v>
      </c>
      <c r="CA18" s="22">
        <f t="shared" si="2"/>
        <v>5</v>
      </c>
      <c r="CB18" s="22">
        <f t="shared" si="3"/>
        <v>0.6</v>
      </c>
      <c r="CC18" s="22">
        <f t="shared" si="4"/>
        <v>0</v>
      </c>
      <c r="CD18" s="22">
        <f t="shared" si="5"/>
        <v>1</v>
      </c>
      <c r="CK18" s="23">
        <v>0.33333333333333331</v>
      </c>
      <c r="CL18" s="23">
        <f t="shared" si="6"/>
        <v>1</v>
      </c>
      <c r="CM18" s="23">
        <f t="shared" si="13"/>
        <v>0.15224588560420643</v>
      </c>
      <c r="CN18" s="23">
        <f t="shared" si="14"/>
        <v>0.3065605495505398</v>
      </c>
      <c r="CQ18" s="49">
        <v>0</v>
      </c>
      <c r="CR18" s="43">
        <f t="shared" si="22"/>
        <v>13</v>
      </c>
    </row>
    <row r="19" spans="1:96" ht="11.25" customHeight="1">
      <c r="A19" s="9">
        <v>1</v>
      </c>
      <c r="B19" s="9">
        <v>1</v>
      </c>
      <c r="C19" s="9" t="str">
        <f t="shared" si="15"/>
        <v>9</v>
      </c>
      <c r="D19" s="10" t="s">
        <v>4183</v>
      </c>
      <c r="E19" s="9">
        <v>16</v>
      </c>
      <c r="F19" s="9">
        <v>1</v>
      </c>
      <c r="G19" s="9">
        <v>1</v>
      </c>
      <c r="H19" s="9">
        <v>0</v>
      </c>
      <c r="I19" s="9">
        <v>0</v>
      </c>
      <c r="J19" s="9">
        <v>0</v>
      </c>
      <c r="K19" s="11">
        <v>20</v>
      </c>
      <c r="L19" s="9">
        <v>66</v>
      </c>
      <c r="M19" s="9">
        <v>10</v>
      </c>
      <c r="N19" s="9"/>
      <c r="O19" s="17"/>
      <c r="P19" s="17">
        <f t="shared" si="7"/>
        <v>1</v>
      </c>
      <c r="Q19" s="9">
        <v>18</v>
      </c>
      <c r="R19" s="9"/>
      <c r="S19" s="9">
        <v>0.55555555555555558</v>
      </c>
      <c r="T19" s="9">
        <v>84</v>
      </c>
      <c r="U19" s="9">
        <v>40</v>
      </c>
      <c r="V19" s="11">
        <v>30</v>
      </c>
      <c r="W19" s="11">
        <f t="shared" si="16"/>
        <v>30</v>
      </c>
      <c r="X19" s="17">
        <f t="shared" si="17"/>
        <v>30</v>
      </c>
      <c r="Y19" s="17"/>
      <c r="Z19" s="9">
        <v>1</v>
      </c>
      <c r="AA19" s="9"/>
      <c r="AB19" s="17"/>
      <c r="AC19" s="17">
        <f t="shared" si="8"/>
        <v>49</v>
      </c>
      <c r="AD19" s="17">
        <f t="shared" si="0"/>
        <v>2.0408163265306121E-2</v>
      </c>
      <c r="AE19" s="17">
        <v>0.32142857142857145</v>
      </c>
      <c r="AF19" s="17">
        <f t="shared" si="9"/>
        <v>1</v>
      </c>
      <c r="AG19" s="17"/>
      <c r="AH19" s="9">
        <v>81</v>
      </c>
      <c r="AI19" s="9"/>
      <c r="AJ19" s="9"/>
      <c r="AK19" s="9"/>
      <c r="AL19" s="9">
        <v>0.35555555555555551</v>
      </c>
      <c r="AM19" s="9">
        <f t="shared" si="18"/>
        <v>0.35555555555555557</v>
      </c>
      <c r="AN19" s="9">
        <v>2.0408163265306121E-2</v>
      </c>
      <c r="AO19" s="9">
        <f t="shared" si="19"/>
        <v>0.3836734693877551</v>
      </c>
      <c r="AP19" s="9">
        <v>0.31111111111111112</v>
      </c>
      <c r="AQ19" s="9">
        <f>+AVERAGE(AL4:AL13)</f>
        <v>0.15224588560420643</v>
      </c>
      <c r="AR19" s="9">
        <f>+AVERAGE(AO4:AO13)</f>
        <v>0.3065605495505398</v>
      </c>
      <c r="AS19" s="17">
        <f t="shared" si="25"/>
        <v>34</v>
      </c>
      <c r="AT19" s="17">
        <f t="shared" si="29"/>
        <v>0.2</v>
      </c>
      <c r="AU19">
        <f t="shared" si="30"/>
        <v>0.34285714285714286</v>
      </c>
      <c r="AV19" s="17">
        <f t="shared" si="31"/>
        <v>0.22777777777777777</v>
      </c>
      <c r="AW19" s="17"/>
      <c r="AX19" s="17"/>
      <c r="AY19" s="17"/>
      <c r="AZ19" s="17">
        <v>5</v>
      </c>
      <c r="BA19" s="24">
        <v>0.83333333333333337</v>
      </c>
      <c r="BB19" s="9">
        <v>22</v>
      </c>
      <c r="BC19" s="9">
        <v>0</v>
      </c>
      <c r="BD19" s="9">
        <f t="shared" si="10"/>
        <v>1</v>
      </c>
      <c r="BE19" s="9" t="s">
        <v>4350</v>
      </c>
      <c r="BF19" s="9">
        <f t="shared" si="11"/>
        <v>0</v>
      </c>
      <c r="BG19" s="9">
        <v>4</v>
      </c>
      <c r="BH19" s="9">
        <v>5</v>
      </c>
      <c r="BI19" s="9">
        <v>5</v>
      </c>
      <c r="BJ19" s="9">
        <v>1</v>
      </c>
      <c r="BK19" s="9">
        <v>1</v>
      </c>
      <c r="BL19" s="9">
        <v>1</v>
      </c>
      <c r="BM19" s="9">
        <v>4</v>
      </c>
      <c r="BN19" s="9">
        <v>0</v>
      </c>
      <c r="BO19" s="9">
        <v>2</v>
      </c>
      <c r="BP19" s="9">
        <v>0</v>
      </c>
      <c r="BQ19" s="9">
        <f t="shared" si="20"/>
        <v>0.4</v>
      </c>
      <c r="BR19" s="9">
        <f t="shared" si="21"/>
        <v>0</v>
      </c>
      <c r="BS19" s="34">
        <f t="shared" si="12"/>
        <v>0.6</v>
      </c>
      <c r="BT19" s="9"/>
      <c r="BU19" s="9"/>
      <c r="BV19" s="9"/>
      <c r="BW19" s="9"/>
      <c r="BX19" s="9"/>
      <c r="BY19" s="9"/>
      <c r="BZ19" s="22">
        <f t="shared" si="1"/>
        <v>0</v>
      </c>
      <c r="CA19" s="22">
        <f t="shared" si="2"/>
        <v>6</v>
      </c>
      <c r="CB19" s="22">
        <f t="shared" si="3"/>
        <v>0.6</v>
      </c>
      <c r="CC19" s="22">
        <f t="shared" si="4"/>
        <v>0</v>
      </c>
      <c r="CD19" s="22">
        <f t="shared" si="5"/>
        <v>1</v>
      </c>
      <c r="CK19" s="23">
        <v>0.32142857142857145</v>
      </c>
      <c r="CL19" s="23">
        <f t="shared" si="6"/>
        <v>1</v>
      </c>
      <c r="CM19" s="23">
        <f t="shared" si="13"/>
        <v>0.15224588560420643</v>
      </c>
      <c r="CN19" s="23">
        <f t="shared" si="14"/>
        <v>0.3065605495505398</v>
      </c>
      <c r="CQ19" s="49">
        <v>0</v>
      </c>
      <c r="CR19" s="43">
        <f t="shared" si="22"/>
        <v>14</v>
      </c>
    </row>
    <row r="20" spans="1:96" ht="11.25" customHeight="1">
      <c r="A20" s="9">
        <v>1</v>
      </c>
      <c r="B20" s="9">
        <v>1</v>
      </c>
      <c r="C20" s="9" t="str">
        <f t="shared" si="15"/>
        <v>9</v>
      </c>
      <c r="D20" s="10" t="s">
        <v>4183</v>
      </c>
      <c r="E20" s="9">
        <v>17</v>
      </c>
      <c r="F20" s="9">
        <v>1</v>
      </c>
      <c r="G20" s="9">
        <v>1</v>
      </c>
      <c r="H20" s="9">
        <v>0</v>
      </c>
      <c r="I20" s="9">
        <v>0</v>
      </c>
      <c r="J20" s="9">
        <v>0</v>
      </c>
      <c r="K20" s="11">
        <v>15</v>
      </c>
      <c r="L20" s="9">
        <v>69</v>
      </c>
      <c r="M20" s="9">
        <v>10</v>
      </c>
      <c r="N20" s="9"/>
      <c r="O20" s="17"/>
      <c r="P20" s="17">
        <f t="shared" si="7"/>
        <v>1</v>
      </c>
      <c r="Q20" s="9">
        <v>19</v>
      </c>
      <c r="R20" s="9"/>
      <c r="S20" s="9">
        <v>0.52631578947368418</v>
      </c>
      <c r="T20" s="9">
        <v>88</v>
      </c>
      <c r="U20" s="9">
        <v>40</v>
      </c>
      <c r="V20" s="11">
        <v>30</v>
      </c>
      <c r="W20" s="11">
        <f t="shared" si="16"/>
        <v>30</v>
      </c>
      <c r="X20" s="17">
        <f t="shared" si="17"/>
        <v>30</v>
      </c>
      <c r="Y20" s="17"/>
      <c r="Z20" s="9">
        <v>19</v>
      </c>
      <c r="AA20" s="9"/>
      <c r="AB20" s="17"/>
      <c r="AC20" s="17">
        <f t="shared" si="8"/>
        <v>52</v>
      </c>
      <c r="AD20" s="17">
        <f t="shared" si="0"/>
        <v>0.36538461538461536</v>
      </c>
      <c r="AE20" s="17">
        <v>2.0408163265306121E-2</v>
      </c>
      <c r="AF20" s="17">
        <f t="shared" si="9"/>
        <v>19</v>
      </c>
      <c r="AG20" s="17"/>
      <c r="AH20" s="9">
        <v>83</v>
      </c>
      <c r="AI20" s="9"/>
      <c r="AJ20" s="9"/>
      <c r="AK20" s="9"/>
      <c r="AL20" s="9">
        <v>0.35789473684210527</v>
      </c>
      <c r="AM20" s="9">
        <f t="shared" si="18"/>
        <v>0.35789473684210527</v>
      </c>
      <c r="AN20" s="9">
        <v>0.36538461538461536</v>
      </c>
      <c r="AO20" s="9">
        <f t="shared" si="19"/>
        <v>0.40769230769230769</v>
      </c>
      <c r="AP20" s="9">
        <v>0.22168674698795185</v>
      </c>
      <c r="AQ20" s="9">
        <f>+AVERAGE(AL4:AL13)</f>
        <v>0.15224588560420643</v>
      </c>
      <c r="AR20" s="9">
        <f>+AVERAGE(AO4:AO13)</f>
        <v>0.3065605495505398</v>
      </c>
      <c r="AS20" s="17">
        <f t="shared" si="25"/>
        <v>18</v>
      </c>
      <c r="AT20" s="17">
        <f t="shared" si="29"/>
        <v>0.35555555555555551</v>
      </c>
      <c r="AU20">
        <f t="shared" si="30"/>
        <v>0.3836734693877551</v>
      </c>
      <c r="AV20" s="17">
        <f t="shared" si="31"/>
        <v>0.31111111111111112</v>
      </c>
      <c r="AW20" s="17"/>
      <c r="AX20" s="17"/>
      <c r="AY20" s="17"/>
      <c r="AZ20" s="17">
        <v>5</v>
      </c>
      <c r="BA20" s="24">
        <v>0.83333333333333337</v>
      </c>
      <c r="BB20" s="9">
        <v>22</v>
      </c>
      <c r="BC20" s="9">
        <v>0</v>
      </c>
      <c r="BD20" s="9">
        <f t="shared" si="10"/>
        <v>1</v>
      </c>
      <c r="BE20" s="9" t="s">
        <v>4350</v>
      </c>
      <c r="BF20" s="9">
        <f t="shared" si="11"/>
        <v>0</v>
      </c>
      <c r="BG20" s="9">
        <v>4</v>
      </c>
      <c r="BH20" s="9">
        <v>5</v>
      </c>
      <c r="BI20" s="9">
        <v>5</v>
      </c>
      <c r="BJ20" s="9">
        <v>1</v>
      </c>
      <c r="BK20" s="9">
        <v>1</v>
      </c>
      <c r="BL20" s="9">
        <v>1</v>
      </c>
      <c r="BM20" s="9">
        <v>4</v>
      </c>
      <c r="BN20" s="9">
        <v>0</v>
      </c>
      <c r="BO20" s="9">
        <v>2</v>
      </c>
      <c r="BP20" s="9">
        <v>0</v>
      </c>
      <c r="BQ20" s="9">
        <f t="shared" si="20"/>
        <v>0.4</v>
      </c>
      <c r="BR20" s="9">
        <f t="shared" si="21"/>
        <v>0</v>
      </c>
      <c r="BS20" s="34">
        <f t="shared" si="12"/>
        <v>0.6</v>
      </c>
      <c r="BT20" s="9"/>
      <c r="BU20" s="9"/>
      <c r="BV20" s="9"/>
      <c r="BW20" s="9"/>
      <c r="BX20" s="9"/>
      <c r="BY20" s="9"/>
      <c r="BZ20" s="22">
        <f t="shared" si="1"/>
        <v>0</v>
      </c>
      <c r="CA20" s="22">
        <f t="shared" si="2"/>
        <v>7</v>
      </c>
      <c r="CB20" s="22">
        <f t="shared" si="3"/>
        <v>0.6</v>
      </c>
      <c r="CC20" s="22">
        <f t="shared" si="4"/>
        <v>0</v>
      </c>
      <c r="CD20" s="22">
        <f t="shared" si="5"/>
        <v>1</v>
      </c>
      <c r="CK20" s="23">
        <v>2.0408163265306121E-2</v>
      </c>
      <c r="CL20" s="23">
        <f t="shared" si="6"/>
        <v>1</v>
      </c>
      <c r="CM20" s="23">
        <f t="shared" si="13"/>
        <v>0.15224588560420643</v>
      </c>
      <c r="CN20" s="23">
        <f t="shared" si="14"/>
        <v>0.3065605495505398</v>
      </c>
      <c r="CQ20" s="49">
        <v>2</v>
      </c>
      <c r="CR20" s="43">
        <f t="shared" si="22"/>
        <v>19</v>
      </c>
    </row>
    <row r="21" spans="1:96" ht="11.25" customHeight="1">
      <c r="A21" s="9">
        <v>1</v>
      </c>
      <c r="B21" s="9">
        <v>1</v>
      </c>
      <c r="C21" s="9" t="str">
        <f t="shared" si="15"/>
        <v>9</v>
      </c>
      <c r="D21" s="10" t="s">
        <v>4183</v>
      </c>
      <c r="E21" s="9">
        <v>18</v>
      </c>
      <c r="F21" s="9">
        <v>1</v>
      </c>
      <c r="G21" s="9">
        <v>1</v>
      </c>
      <c r="H21" s="9">
        <v>0</v>
      </c>
      <c r="I21" s="9">
        <v>0</v>
      </c>
      <c r="J21" s="9">
        <v>0</v>
      </c>
      <c r="K21" s="11">
        <v>30</v>
      </c>
      <c r="L21" s="9">
        <v>58</v>
      </c>
      <c r="M21" s="9">
        <v>10</v>
      </c>
      <c r="N21" s="9"/>
      <c r="O21" s="17"/>
      <c r="P21" s="17">
        <f t="shared" si="7"/>
        <v>1</v>
      </c>
      <c r="Q21" s="9">
        <v>21</v>
      </c>
      <c r="R21" s="9"/>
      <c r="S21" s="9">
        <v>0.47619047619047616</v>
      </c>
      <c r="T21" s="9">
        <v>79</v>
      </c>
      <c r="U21" s="9">
        <v>35</v>
      </c>
      <c r="V21" s="11">
        <v>30</v>
      </c>
      <c r="W21" s="11">
        <f t="shared" si="16"/>
        <v>30</v>
      </c>
      <c r="X21" s="17">
        <f t="shared" si="17"/>
        <v>30</v>
      </c>
      <c r="Y21" s="17"/>
      <c r="Z21" s="9">
        <v>18</v>
      </c>
      <c r="AA21" s="9"/>
      <c r="AB21" s="17"/>
      <c r="AC21" s="17">
        <f t="shared" si="8"/>
        <v>51</v>
      </c>
      <c r="AD21" s="17">
        <f t="shared" si="0"/>
        <v>0.35294117647058826</v>
      </c>
      <c r="AE21" s="17">
        <v>0.36538461538461536</v>
      </c>
      <c r="AF21" s="17">
        <f t="shared" si="9"/>
        <v>18</v>
      </c>
      <c r="AG21" s="17"/>
      <c r="AH21" s="9">
        <v>80</v>
      </c>
      <c r="AI21" s="9"/>
      <c r="AJ21" s="9"/>
      <c r="AK21" s="9"/>
      <c r="AL21" s="9">
        <v>0.36190476190476195</v>
      </c>
      <c r="AM21" s="9">
        <f t="shared" si="18"/>
        <v>0.3619047619047619</v>
      </c>
      <c r="AN21" s="9">
        <v>0.35294117647058826</v>
      </c>
      <c r="AO21" s="9">
        <f t="shared" si="19"/>
        <v>0.30588235294117649</v>
      </c>
      <c r="AP21" s="9">
        <v>0.14500000000000002</v>
      </c>
      <c r="AQ21" s="9">
        <f>+AVERAGE(AL4:AL13)</f>
        <v>0.15224588560420643</v>
      </c>
      <c r="AR21" s="9">
        <f>+AVERAGE(AO4:AO13)</f>
        <v>0.3065605495505398</v>
      </c>
      <c r="AS21" s="17">
        <f t="shared" si="25"/>
        <v>19</v>
      </c>
      <c r="AT21" s="17">
        <f t="shared" si="29"/>
        <v>0.35789473684210527</v>
      </c>
      <c r="AU21">
        <f t="shared" si="30"/>
        <v>0.40769230769230769</v>
      </c>
      <c r="AV21" s="17">
        <f t="shared" si="31"/>
        <v>0.22168674698795185</v>
      </c>
      <c r="AW21" s="17"/>
      <c r="AX21" s="17"/>
      <c r="AY21" s="17"/>
      <c r="AZ21" s="17">
        <v>5</v>
      </c>
      <c r="BA21" s="24">
        <v>0.83333333333333337</v>
      </c>
      <c r="BB21" s="9">
        <v>22</v>
      </c>
      <c r="BC21" s="9">
        <v>0</v>
      </c>
      <c r="BD21" s="9">
        <f t="shared" si="10"/>
        <v>1</v>
      </c>
      <c r="BE21" s="9" t="s">
        <v>4350</v>
      </c>
      <c r="BF21" s="9">
        <f t="shared" si="11"/>
        <v>0</v>
      </c>
      <c r="BG21" s="9">
        <v>4</v>
      </c>
      <c r="BH21" s="9">
        <v>5</v>
      </c>
      <c r="BI21" s="9">
        <v>5</v>
      </c>
      <c r="BJ21" s="9">
        <v>1</v>
      </c>
      <c r="BK21" s="9">
        <v>1</v>
      </c>
      <c r="BL21" s="9">
        <v>1</v>
      </c>
      <c r="BM21" s="9">
        <v>4</v>
      </c>
      <c r="BN21" s="9">
        <v>0</v>
      </c>
      <c r="BO21" s="9">
        <v>2</v>
      </c>
      <c r="BP21" s="9">
        <v>0</v>
      </c>
      <c r="BQ21" s="9">
        <f t="shared" si="20"/>
        <v>0.4</v>
      </c>
      <c r="BR21" s="9">
        <f t="shared" si="21"/>
        <v>0</v>
      </c>
      <c r="BS21" s="34">
        <f t="shared" si="12"/>
        <v>0.6</v>
      </c>
      <c r="BT21" s="9"/>
      <c r="BU21" s="9"/>
      <c r="BV21" s="9"/>
      <c r="BW21" s="9"/>
      <c r="BX21" s="9"/>
      <c r="BY21" s="9"/>
      <c r="BZ21" s="22">
        <f t="shared" si="1"/>
        <v>0</v>
      </c>
      <c r="CA21" s="22">
        <f t="shared" si="2"/>
        <v>8</v>
      </c>
      <c r="CB21" s="22">
        <f t="shared" si="3"/>
        <v>0.6</v>
      </c>
      <c r="CC21" s="22">
        <f t="shared" si="4"/>
        <v>0</v>
      </c>
      <c r="CD21" s="22">
        <f t="shared" si="5"/>
        <v>1</v>
      </c>
      <c r="CK21" s="23">
        <v>0.36538461538461536</v>
      </c>
      <c r="CL21" s="23">
        <f t="shared" si="6"/>
        <v>1</v>
      </c>
      <c r="CM21" s="23">
        <f t="shared" si="13"/>
        <v>0.15224588560420643</v>
      </c>
      <c r="CN21" s="23">
        <f t="shared" si="14"/>
        <v>0.3065605495505398</v>
      </c>
      <c r="CQ21" s="49">
        <v>2</v>
      </c>
      <c r="CR21" s="43">
        <f t="shared" si="22"/>
        <v>16</v>
      </c>
    </row>
    <row r="22" spans="1:96" ht="11.25" customHeight="1">
      <c r="A22" s="9">
        <v>1</v>
      </c>
      <c r="B22" s="9">
        <v>1</v>
      </c>
      <c r="C22" s="9" t="str">
        <f t="shared" si="15"/>
        <v>9</v>
      </c>
      <c r="D22" s="10" t="s">
        <v>4183</v>
      </c>
      <c r="E22" s="9">
        <v>19</v>
      </c>
      <c r="F22" s="9">
        <v>1</v>
      </c>
      <c r="G22" s="9">
        <v>1</v>
      </c>
      <c r="H22" s="9">
        <v>0</v>
      </c>
      <c r="I22" s="9">
        <v>0</v>
      </c>
      <c r="J22" s="9">
        <v>0</v>
      </c>
      <c r="K22" s="11">
        <v>30</v>
      </c>
      <c r="L22" s="9">
        <v>49</v>
      </c>
      <c r="M22" s="9">
        <v>10</v>
      </c>
      <c r="N22" s="9"/>
      <c r="O22" s="17"/>
      <c r="P22" s="17">
        <f t="shared" si="7"/>
        <v>1</v>
      </c>
      <c r="Q22" s="9">
        <v>30</v>
      </c>
      <c r="R22" s="9"/>
      <c r="S22" s="9">
        <v>0.33333333333333331</v>
      </c>
      <c r="T22" s="9">
        <v>79</v>
      </c>
      <c r="U22" s="9">
        <v>35</v>
      </c>
      <c r="V22" s="11">
        <v>30</v>
      </c>
      <c r="W22" s="11">
        <f t="shared" si="16"/>
        <v>30</v>
      </c>
      <c r="X22" s="17">
        <f t="shared" si="17"/>
        <v>30</v>
      </c>
      <c r="Y22" s="17"/>
      <c r="Z22" s="9">
        <v>18</v>
      </c>
      <c r="AA22" s="9"/>
      <c r="AB22" s="17"/>
      <c r="AC22" s="17">
        <f t="shared" si="8"/>
        <v>57</v>
      </c>
      <c r="AD22" s="17">
        <f t="shared" si="0"/>
        <v>0.31578947368421051</v>
      </c>
      <c r="AE22" s="17">
        <v>0.35294117647058826</v>
      </c>
      <c r="AF22" s="17">
        <f t="shared" si="9"/>
        <v>18</v>
      </c>
      <c r="AG22" s="17"/>
      <c r="AH22" s="9">
        <v>77</v>
      </c>
      <c r="AI22" s="9"/>
      <c r="AJ22" s="9"/>
      <c r="AK22" s="9"/>
      <c r="AL22" s="9">
        <v>0.13333333333333336</v>
      </c>
      <c r="AM22" s="9">
        <f t="shared" si="18"/>
        <v>0.13333333333333333</v>
      </c>
      <c r="AN22" s="9">
        <v>0.31578947368421051</v>
      </c>
      <c r="AO22" s="9">
        <f t="shared" si="19"/>
        <v>0.29473684210526313</v>
      </c>
      <c r="AP22" s="9">
        <v>0.19220779220779219</v>
      </c>
      <c r="AQ22" s="9">
        <f>+AVERAGE(AL4:AL13)</f>
        <v>0.15224588560420643</v>
      </c>
      <c r="AR22" s="9">
        <f>+AVERAGE(AO4:AO13)</f>
        <v>0.3065605495505398</v>
      </c>
      <c r="AS22" s="17">
        <f t="shared" si="25"/>
        <v>21</v>
      </c>
      <c r="AT22" s="17">
        <f t="shared" si="29"/>
        <v>0.36190476190476195</v>
      </c>
      <c r="AU22">
        <f t="shared" si="30"/>
        <v>0.30588235294117649</v>
      </c>
      <c r="AV22" s="17">
        <f t="shared" si="31"/>
        <v>0.14500000000000002</v>
      </c>
      <c r="AW22" s="17"/>
      <c r="AX22" s="17"/>
      <c r="AY22" s="17"/>
      <c r="AZ22" s="17">
        <v>5</v>
      </c>
      <c r="BA22" s="24">
        <v>0.83333333333333337</v>
      </c>
      <c r="BB22" s="9">
        <v>22</v>
      </c>
      <c r="BC22" s="9">
        <v>0</v>
      </c>
      <c r="BD22" s="9">
        <f t="shared" si="10"/>
        <v>1</v>
      </c>
      <c r="BE22" s="9" t="s">
        <v>4350</v>
      </c>
      <c r="BF22" s="9">
        <f t="shared" si="11"/>
        <v>0</v>
      </c>
      <c r="BG22" s="9">
        <v>4</v>
      </c>
      <c r="BH22" s="9">
        <v>5</v>
      </c>
      <c r="BI22" s="9">
        <v>5</v>
      </c>
      <c r="BJ22" s="9">
        <v>1</v>
      </c>
      <c r="BK22" s="9">
        <v>1</v>
      </c>
      <c r="BL22" s="9">
        <v>1</v>
      </c>
      <c r="BM22" s="9">
        <v>4</v>
      </c>
      <c r="BN22" s="9">
        <v>0</v>
      </c>
      <c r="BO22" s="9">
        <v>2</v>
      </c>
      <c r="BP22" s="9">
        <v>0</v>
      </c>
      <c r="BQ22" s="9">
        <f t="shared" si="20"/>
        <v>0.4</v>
      </c>
      <c r="BR22" s="9">
        <f t="shared" si="21"/>
        <v>0</v>
      </c>
      <c r="BS22" s="34">
        <f t="shared" si="12"/>
        <v>0.6</v>
      </c>
      <c r="BT22" s="9"/>
      <c r="BU22" s="9"/>
      <c r="BV22" s="9"/>
      <c r="BW22" s="9"/>
      <c r="BX22" s="9"/>
      <c r="BY22" s="9"/>
      <c r="BZ22" s="22">
        <f t="shared" si="1"/>
        <v>0</v>
      </c>
      <c r="CA22" s="22">
        <f t="shared" si="2"/>
        <v>9</v>
      </c>
      <c r="CB22" s="22">
        <f t="shared" si="3"/>
        <v>0.6</v>
      </c>
      <c r="CC22" s="22">
        <f t="shared" si="4"/>
        <v>0</v>
      </c>
      <c r="CD22" s="22">
        <f t="shared" si="5"/>
        <v>1</v>
      </c>
      <c r="CK22" s="23">
        <v>0.35294117647058826</v>
      </c>
      <c r="CL22" s="23">
        <f t="shared" si="6"/>
        <v>1</v>
      </c>
      <c r="CM22" s="23">
        <f t="shared" si="13"/>
        <v>0.15224588560420643</v>
      </c>
      <c r="CN22" s="23">
        <f t="shared" si="14"/>
        <v>0.3065605495505398</v>
      </c>
      <c r="CQ22" s="49">
        <v>0</v>
      </c>
      <c r="CR22" s="43">
        <f t="shared" si="22"/>
        <v>20</v>
      </c>
    </row>
    <row r="23" spans="1:96" ht="11.25" customHeight="1">
      <c r="A23" s="9">
        <v>1</v>
      </c>
      <c r="B23" s="9">
        <v>1</v>
      </c>
      <c r="C23" s="9" t="str">
        <f t="shared" si="15"/>
        <v>9</v>
      </c>
      <c r="D23" s="10" t="s">
        <v>4183</v>
      </c>
      <c r="E23" s="9">
        <v>20</v>
      </c>
      <c r="F23" s="9">
        <v>1</v>
      </c>
      <c r="G23" s="9">
        <v>1</v>
      </c>
      <c r="H23" s="9">
        <v>0</v>
      </c>
      <c r="I23" s="9">
        <v>0</v>
      </c>
      <c r="J23" s="9">
        <v>0</v>
      </c>
      <c r="K23" s="11">
        <v>25</v>
      </c>
      <c r="L23" s="9">
        <v>54</v>
      </c>
      <c r="M23" s="9">
        <v>10</v>
      </c>
      <c r="N23" s="17">
        <f>SUM(M14:M23)</f>
        <v>95</v>
      </c>
      <c r="O23" s="17"/>
      <c r="P23" s="17">
        <f t="shared" si="7"/>
        <v>1</v>
      </c>
      <c r="Q23" s="9">
        <v>30</v>
      </c>
      <c r="R23" s="9"/>
      <c r="S23" s="9">
        <v>0.33333333333333331</v>
      </c>
      <c r="T23" s="9">
        <v>84</v>
      </c>
      <c r="U23" s="9">
        <v>40</v>
      </c>
      <c r="V23" s="11">
        <v>30</v>
      </c>
      <c r="W23" s="11">
        <f t="shared" si="16"/>
        <v>30</v>
      </c>
      <c r="X23" s="17">
        <f t="shared" si="17"/>
        <v>30</v>
      </c>
      <c r="Y23" s="17"/>
      <c r="Z23" s="9">
        <v>19</v>
      </c>
      <c r="AA23" s="17">
        <f>SUM(Z14:Z23)</f>
        <v>167</v>
      </c>
      <c r="AB23" s="17"/>
      <c r="AC23" s="17">
        <f t="shared" si="8"/>
        <v>59</v>
      </c>
      <c r="AD23" s="17">
        <f t="shared" si="0"/>
        <v>0.32203389830508472</v>
      </c>
      <c r="AE23" s="17">
        <v>0.31578947368421051</v>
      </c>
      <c r="AF23" s="17">
        <f t="shared" si="9"/>
        <v>19</v>
      </c>
      <c r="AG23" s="17">
        <f>+SUM(AF14:AF23)</f>
        <v>172</v>
      </c>
      <c r="AH23" s="9">
        <v>79</v>
      </c>
      <c r="AI23" s="9"/>
      <c r="AJ23" s="9"/>
      <c r="AK23" s="9"/>
      <c r="AL23" s="9">
        <v>0.13333333333333336</v>
      </c>
      <c r="AM23" s="9">
        <f t="shared" si="18"/>
        <v>0.13333333333333333</v>
      </c>
      <c r="AN23" s="9">
        <v>0.32203389830508472</v>
      </c>
      <c r="AO23" s="9">
        <f t="shared" si="19"/>
        <v>0.29152542372881357</v>
      </c>
      <c r="AP23" s="9">
        <v>0.17721518987341772</v>
      </c>
      <c r="AQ23" s="9">
        <f>+AVERAGE(AL4:AL13)</f>
        <v>0.15224588560420643</v>
      </c>
      <c r="AR23" s="9">
        <f>+AVERAGE(AO4:AO13)</f>
        <v>0.3065605495505398</v>
      </c>
      <c r="AS23" s="17">
        <f t="shared" si="25"/>
        <v>30</v>
      </c>
      <c r="AT23" s="17">
        <f t="shared" si="29"/>
        <v>0.13333333333333336</v>
      </c>
      <c r="AU23">
        <f t="shared" si="30"/>
        <v>0.29473684210526313</v>
      </c>
      <c r="AV23" s="17">
        <f t="shared" si="31"/>
        <v>0.19220779220779219</v>
      </c>
      <c r="AW23" s="17"/>
      <c r="AX23" s="17"/>
      <c r="AY23" s="17"/>
      <c r="AZ23" s="17">
        <v>5</v>
      </c>
      <c r="BA23" s="24">
        <v>0.83333333333333337</v>
      </c>
      <c r="BB23" s="9">
        <v>22</v>
      </c>
      <c r="BC23" s="9">
        <v>0</v>
      </c>
      <c r="BD23" s="9">
        <f t="shared" si="10"/>
        <v>1</v>
      </c>
      <c r="BE23" s="9" t="s">
        <v>4350</v>
      </c>
      <c r="BF23" s="9">
        <f t="shared" si="11"/>
        <v>0</v>
      </c>
      <c r="BG23" s="9">
        <v>4</v>
      </c>
      <c r="BH23" s="9">
        <v>5</v>
      </c>
      <c r="BI23" s="9">
        <v>5</v>
      </c>
      <c r="BJ23" s="9">
        <v>1</v>
      </c>
      <c r="BK23" s="9">
        <v>1</v>
      </c>
      <c r="BL23" s="9">
        <v>1</v>
      </c>
      <c r="BM23" s="9">
        <v>4</v>
      </c>
      <c r="BN23" s="9">
        <v>0</v>
      </c>
      <c r="BO23" s="9">
        <v>2</v>
      </c>
      <c r="BP23" s="9">
        <v>0</v>
      </c>
      <c r="BQ23" s="9">
        <f t="shared" si="20"/>
        <v>0.4</v>
      </c>
      <c r="BR23" s="9">
        <f t="shared" si="21"/>
        <v>0</v>
      </c>
      <c r="BS23" s="34">
        <f t="shared" si="12"/>
        <v>0.6</v>
      </c>
      <c r="BT23" s="9">
        <f>SUM(AH14:AH23)</f>
        <v>796</v>
      </c>
      <c r="BU23" s="9"/>
      <c r="BV23" s="9"/>
      <c r="BW23" s="9">
        <f>SUM(AF14:AF23)</f>
        <v>172</v>
      </c>
      <c r="BX23" s="9"/>
      <c r="BY23" s="9">
        <f>SUM(BW13,BW23)</f>
        <v>412</v>
      </c>
      <c r="BZ23" s="22">
        <f t="shared" si="1"/>
        <v>0</v>
      </c>
      <c r="CA23" s="22">
        <f t="shared" si="2"/>
        <v>10</v>
      </c>
      <c r="CB23" s="22">
        <f t="shared" si="3"/>
        <v>0.6</v>
      </c>
      <c r="CC23" s="22">
        <f t="shared" si="4"/>
        <v>0</v>
      </c>
      <c r="CD23" s="22">
        <f t="shared" si="5"/>
        <v>1</v>
      </c>
      <c r="CK23" s="23">
        <v>0.31578947368421051</v>
      </c>
      <c r="CL23" s="23">
        <f t="shared" si="6"/>
        <v>1</v>
      </c>
      <c r="CM23" s="23">
        <f t="shared" si="13"/>
        <v>0.15224588560420643</v>
      </c>
      <c r="CN23" s="23">
        <f t="shared" si="14"/>
        <v>0.3065605495505398</v>
      </c>
      <c r="CQ23" s="49">
        <v>1</v>
      </c>
      <c r="CR23" s="43">
        <f t="shared" si="22"/>
        <v>21</v>
      </c>
    </row>
    <row r="24" spans="1:96" s="23" customFormat="1" ht="15.75" customHeight="1">
      <c r="A24" s="18"/>
      <c r="B24" s="18"/>
      <c r="C24" s="18"/>
      <c r="D24" s="19"/>
      <c r="E24" s="18">
        <v>-2</v>
      </c>
      <c r="F24" s="18"/>
      <c r="G24" s="18"/>
      <c r="H24" s="18"/>
      <c r="I24" s="18"/>
      <c r="J24" s="18"/>
      <c r="K24" s="18"/>
      <c r="L24" s="18"/>
      <c r="M24" s="18"/>
      <c r="N24" s="18"/>
      <c r="O24" s="17"/>
      <c r="P24" s="17">
        <f t="shared" si="7"/>
        <v>0</v>
      </c>
      <c r="Q24" s="20"/>
      <c r="R24" s="20"/>
      <c r="S24" s="22"/>
      <c r="T24" s="20"/>
      <c r="U24" s="20"/>
      <c r="V24" s="18"/>
      <c r="W24" s="18"/>
      <c r="X24" s="17">
        <f t="shared" si="17"/>
        <v>0</v>
      </c>
      <c r="Y24" s="17"/>
      <c r="Z24" s="20"/>
      <c r="AA24" s="18"/>
      <c r="AB24" s="17"/>
      <c r="AC24" s="17">
        <f>AC2</f>
        <v>0</v>
      </c>
      <c r="AD24" s="17" t="str">
        <f t="shared" si="0"/>
        <v/>
      </c>
      <c r="AE24" s="17"/>
      <c r="AF24" s="17">
        <f t="shared" si="9"/>
        <v>10</v>
      </c>
      <c r="AG24" s="17"/>
      <c r="AH24" s="20"/>
      <c r="AI24" s="20"/>
      <c r="AJ24" s="20"/>
      <c r="AK24" s="20"/>
      <c r="AL24" s="22"/>
      <c r="AM24" s="22"/>
      <c r="AN24" s="22"/>
      <c r="AO24" s="22"/>
      <c r="AP24" s="22"/>
      <c r="AQ24" s="22"/>
      <c r="AR24" s="22"/>
      <c r="AS24" s="17"/>
      <c r="AT24" s="17"/>
      <c r="AU24" s="17"/>
      <c r="AV24" s="17"/>
      <c r="AW24" s="17"/>
      <c r="AX24" s="17"/>
      <c r="AY24" s="17"/>
      <c r="AZ24" s="17">
        <v>6</v>
      </c>
      <c r="BA24" s="25"/>
      <c r="BB24" s="21"/>
      <c r="BC24" s="21"/>
      <c r="BD24" s="9">
        <f t="shared" si="10"/>
        <v>1</v>
      </c>
      <c r="BE24" s="21"/>
      <c r="BF24" s="9">
        <f t="shared" si="11"/>
        <v>0</v>
      </c>
      <c r="BG24" s="21"/>
      <c r="BH24" s="22"/>
      <c r="BI24" s="22"/>
      <c r="BJ24" s="22"/>
      <c r="BK24" s="22"/>
      <c r="BL24" s="22"/>
      <c r="BM24" s="22"/>
      <c r="BN24" s="22"/>
      <c r="BO24" s="22"/>
      <c r="BP24" s="22"/>
      <c r="BQ24" s="34">
        <f>BQ2</f>
        <v>0</v>
      </c>
      <c r="BR24" s="34">
        <f>BR2</f>
        <v>0</v>
      </c>
      <c r="BS24" s="34">
        <f>BS2</f>
        <v>0</v>
      </c>
      <c r="BT24" s="22"/>
      <c r="BU24" s="22"/>
      <c r="BV24" s="22"/>
      <c r="BW24" s="22"/>
      <c r="BX24" s="22"/>
      <c r="BY24" s="22"/>
      <c r="BZ24" s="22">
        <f t="shared" si="1"/>
        <v>0</v>
      </c>
      <c r="CA24" s="22">
        <f t="shared" si="2"/>
        <v>0</v>
      </c>
      <c r="CB24" s="22">
        <f t="shared" si="3"/>
        <v>0</v>
      </c>
      <c r="CC24" s="22">
        <f t="shared" si="4"/>
        <v>0</v>
      </c>
      <c r="CD24" s="22">
        <f t="shared" si="5"/>
        <v>0</v>
      </c>
      <c r="CK24" s="23" t="s">
        <v>2085</v>
      </c>
      <c r="CL24" s="23">
        <f t="shared" si="6"/>
        <v>0</v>
      </c>
      <c r="CM24" s="23" t="str">
        <f t="shared" si="13"/>
        <v/>
      </c>
      <c r="CN24" s="23" t="str">
        <f t="shared" si="14"/>
        <v/>
      </c>
      <c r="CQ24" s="49" t="s">
        <v>4622</v>
      </c>
    </row>
    <row r="25" spans="1:96" ht="11.25" customHeight="1">
      <c r="A25" s="9">
        <v>1</v>
      </c>
      <c r="B25" s="9">
        <v>2</v>
      </c>
      <c r="C25" s="9" t="str">
        <f t="shared" si="15"/>
        <v>17</v>
      </c>
      <c r="D25" s="10" t="s">
        <v>4184</v>
      </c>
      <c r="E25" s="9">
        <v>-1</v>
      </c>
      <c r="F25" s="9">
        <v>1</v>
      </c>
      <c r="G25" s="9">
        <v>0</v>
      </c>
      <c r="H25" s="9">
        <v>0</v>
      </c>
      <c r="I25" s="9">
        <v>0</v>
      </c>
      <c r="J25" s="9">
        <v>0</v>
      </c>
      <c r="K25" s="11">
        <v>25</v>
      </c>
      <c r="L25" s="9">
        <v>60</v>
      </c>
      <c r="M25" s="9">
        <v>4</v>
      </c>
      <c r="N25" s="9"/>
      <c r="O25" s="17"/>
      <c r="P25" s="17">
        <f t="shared" si="7"/>
        <v>0</v>
      </c>
      <c r="Q25" s="9">
        <v>23</v>
      </c>
      <c r="R25" s="9"/>
      <c r="S25" s="9">
        <v>0.17391304347826086</v>
      </c>
      <c r="T25" s="9">
        <v>83</v>
      </c>
      <c r="U25" s="9">
        <v>40</v>
      </c>
      <c r="V25" s="11">
        <v>30</v>
      </c>
      <c r="W25" s="11">
        <f>V24</f>
        <v>0</v>
      </c>
      <c r="X25" s="17">
        <f t="shared" si="17"/>
        <v>30</v>
      </c>
      <c r="Y25" s="17"/>
      <c r="Z25" s="9">
        <v>20</v>
      </c>
      <c r="AA25" s="9"/>
      <c r="AB25" s="17"/>
      <c r="AC25" s="17">
        <f t="shared" ref="AC25:AC88" si="32">AC3</f>
        <v>44</v>
      </c>
      <c r="AD25" s="17">
        <f t="shared" si="0"/>
        <v>0.45454545454545453</v>
      </c>
      <c r="AE25" s="17" t="s">
        <v>2085</v>
      </c>
      <c r="AF25" s="17">
        <f t="shared" si="9"/>
        <v>26</v>
      </c>
      <c r="AG25" s="17"/>
      <c r="AH25" s="9">
        <v>71</v>
      </c>
      <c r="AI25" s="9"/>
      <c r="AJ25" s="9"/>
      <c r="AK25" s="9"/>
      <c r="AL25" s="9">
        <v>0.22608695652173916</v>
      </c>
      <c r="AM25" s="9"/>
      <c r="AN25" s="9">
        <v>0.45454545454545453</v>
      </c>
      <c r="AO25" s="9">
        <f>+(ABS(Z25-Z47)+ABS(Z25-Z69)+ABS(Z25-Z91)+ABS(Z25-Z113)+ABS(Z47-Z69)+ABS(Z47-Z91)+ABS(Z47-Z113)+ABS(Z69-Z91)+ABS(Z69-Z113)+ABS(Z91-Z113))/(5*(Z25+Z47+Z69+Z91+Z113))</f>
        <v>0.54545454545454541</v>
      </c>
      <c r="AP25" s="9">
        <v>0.41126760563380282</v>
      </c>
      <c r="AQ25" s="9"/>
      <c r="AR25" s="9"/>
      <c r="AS25" s="17">
        <f>+Q24</f>
        <v>0</v>
      </c>
      <c r="AT25" s="17">
        <f t="shared" ref="AT25" si="33">+AL24</f>
        <v>0</v>
      </c>
      <c r="AU25" s="17">
        <f t="shared" ref="AU25" si="34">+AN24</f>
        <v>0</v>
      </c>
      <c r="AV25" s="17">
        <f t="shared" ref="AV25" si="35">+AP24</f>
        <v>0</v>
      </c>
      <c r="AW25" s="17"/>
      <c r="AX25" s="17"/>
      <c r="AY25" s="17"/>
      <c r="AZ25" s="17">
        <v>5</v>
      </c>
      <c r="BA25" s="24">
        <v>0.83333333333333337</v>
      </c>
      <c r="BB25" s="9">
        <v>21</v>
      </c>
      <c r="BC25" s="9">
        <v>0</v>
      </c>
      <c r="BD25" s="9">
        <f t="shared" si="10"/>
        <v>1</v>
      </c>
      <c r="BE25" s="9" t="s">
        <v>4351</v>
      </c>
      <c r="BF25" s="9">
        <f t="shared" si="11"/>
        <v>0</v>
      </c>
      <c r="BG25" s="9">
        <v>3</v>
      </c>
      <c r="BH25" s="9">
        <v>5</v>
      </c>
      <c r="BI25" s="9">
        <v>4</v>
      </c>
      <c r="BJ25" s="9">
        <v>1</v>
      </c>
      <c r="BK25" s="9">
        <v>1</v>
      </c>
      <c r="BL25" s="9">
        <v>4</v>
      </c>
      <c r="BM25" s="9">
        <v>4</v>
      </c>
      <c r="BN25" s="9">
        <v>20</v>
      </c>
      <c r="BO25" s="9">
        <v>10</v>
      </c>
      <c r="BP25" s="9" t="s">
        <v>4352</v>
      </c>
      <c r="BQ25" s="34">
        <f t="shared" ref="BQ25:BR88" si="36">BQ3</f>
        <v>0.4</v>
      </c>
      <c r="BR25" s="34">
        <f t="shared" si="36"/>
        <v>0</v>
      </c>
      <c r="BS25" s="34">
        <f t="shared" ref="BS25" si="37">BS3</f>
        <v>0.6</v>
      </c>
      <c r="BT25" s="9"/>
      <c r="BU25" s="9"/>
      <c r="BV25" s="9"/>
      <c r="BW25" s="9"/>
      <c r="BX25" s="9"/>
      <c r="BY25" s="9"/>
      <c r="BZ25" s="22">
        <f t="shared" si="1"/>
        <v>0</v>
      </c>
      <c r="CA25" s="22">
        <f t="shared" si="2"/>
        <v>0</v>
      </c>
      <c r="CB25" s="22">
        <f t="shared" si="3"/>
        <v>0</v>
      </c>
      <c r="CC25" s="22">
        <f t="shared" si="4"/>
        <v>0.6</v>
      </c>
      <c r="CD25" s="22">
        <f t="shared" si="5"/>
        <v>0</v>
      </c>
      <c r="CK25" s="23" t="s">
        <v>2085</v>
      </c>
      <c r="CL25" s="23">
        <f t="shared" si="6"/>
        <v>2</v>
      </c>
      <c r="CM25" s="23" t="str">
        <f t="shared" si="13"/>
        <v/>
      </c>
      <c r="CN25" s="23" t="str">
        <f t="shared" si="14"/>
        <v/>
      </c>
      <c r="CQ25" s="49">
        <v>3</v>
      </c>
    </row>
    <row r="26" spans="1:96" ht="11.25" customHeight="1">
      <c r="A26" s="9">
        <v>1</v>
      </c>
      <c r="B26" s="9">
        <v>2</v>
      </c>
      <c r="C26" s="9" t="str">
        <f t="shared" si="15"/>
        <v>17</v>
      </c>
      <c r="D26" s="10" t="s">
        <v>4184</v>
      </c>
      <c r="E26" s="9">
        <v>1</v>
      </c>
      <c r="F26" s="9">
        <v>1</v>
      </c>
      <c r="G26" s="9">
        <v>0</v>
      </c>
      <c r="H26" s="9">
        <v>0</v>
      </c>
      <c r="I26" s="9">
        <v>0</v>
      </c>
      <c r="J26" s="9">
        <v>0</v>
      </c>
      <c r="K26" s="11">
        <v>25</v>
      </c>
      <c r="L26" s="9">
        <v>75</v>
      </c>
      <c r="M26" s="9">
        <v>2</v>
      </c>
      <c r="N26" s="17">
        <f>SUM(M26:M26)</f>
        <v>2</v>
      </c>
      <c r="O26" s="17"/>
      <c r="P26" s="17">
        <f t="shared" si="7"/>
        <v>0</v>
      </c>
      <c r="Q26" s="9">
        <v>14</v>
      </c>
      <c r="R26" s="9"/>
      <c r="S26" s="9">
        <v>0.14285714285714285</v>
      </c>
      <c r="T26" s="9">
        <v>89</v>
      </c>
      <c r="U26" s="9">
        <v>40</v>
      </c>
      <c r="V26" s="11">
        <v>30</v>
      </c>
      <c r="W26" s="11">
        <f t="shared" ref="W26:W45" si="38">V25</f>
        <v>30</v>
      </c>
      <c r="X26" s="17">
        <f t="shared" si="17"/>
        <v>30</v>
      </c>
      <c r="Y26" s="17"/>
      <c r="Z26" s="9">
        <v>10</v>
      </c>
      <c r="AA26" s="17">
        <f>SUM(Z26:Z26)</f>
        <v>10</v>
      </c>
      <c r="AB26" s="17"/>
      <c r="AC26" s="17">
        <f t="shared" si="32"/>
        <v>41</v>
      </c>
      <c r="AD26" s="17">
        <f t="shared" si="0"/>
        <v>0.24390243902439024</v>
      </c>
      <c r="AE26" s="17">
        <v>0.45454545454545453</v>
      </c>
      <c r="AF26" s="17">
        <f t="shared" si="9"/>
        <v>18</v>
      </c>
      <c r="AG26" s="17"/>
      <c r="AH26" s="9">
        <v>77</v>
      </c>
      <c r="AI26" s="9"/>
      <c r="AJ26" s="9"/>
      <c r="AK26" s="9"/>
      <c r="AL26" s="9">
        <v>0.34285714285714286</v>
      </c>
      <c r="AM26" s="9"/>
      <c r="AN26" s="9">
        <v>0.24390243902439024</v>
      </c>
      <c r="AO26" s="9">
        <f t="shared" ref="AO26:AO45" si="39">+(ABS(Z26-Z48)+ABS(Z26-Z70)+ABS(Z26-Z92)+ABS(Z26-Z114)+ABS(Z48-Z70)+ABS(Z48-Z92)+ABS(Z48-Z114)+ABS(Z70-Z92)+ABS(Z70-Z114)+ABS(Z92-Z114))/(5*(Z26+Z48+Z70+Z92+Z114))</f>
        <v>0.47804878048780486</v>
      </c>
      <c r="AP26" s="9">
        <v>0.31168831168831168</v>
      </c>
      <c r="AQ26" s="9"/>
      <c r="AR26" s="9"/>
      <c r="AZ26">
        <v>5</v>
      </c>
      <c r="BA26" s="24">
        <v>0.83333333333333337</v>
      </c>
      <c r="BB26" s="9">
        <v>21</v>
      </c>
      <c r="BC26" s="9">
        <v>0</v>
      </c>
      <c r="BD26" s="9">
        <f t="shared" si="10"/>
        <v>1</v>
      </c>
      <c r="BE26" s="9" t="s">
        <v>4351</v>
      </c>
      <c r="BF26" s="9">
        <f t="shared" si="11"/>
        <v>0</v>
      </c>
      <c r="BG26" s="9">
        <v>3</v>
      </c>
      <c r="BH26" s="9">
        <v>5</v>
      </c>
      <c r="BI26" s="9">
        <v>4</v>
      </c>
      <c r="BJ26" s="9">
        <v>1</v>
      </c>
      <c r="BK26" s="9">
        <v>1</v>
      </c>
      <c r="BL26" s="9">
        <v>4</v>
      </c>
      <c r="BM26" s="9">
        <v>4</v>
      </c>
      <c r="BN26" s="9">
        <v>20</v>
      </c>
      <c r="BO26" s="9">
        <v>10</v>
      </c>
      <c r="BP26" s="9" t="s">
        <v>4352</v>
      </c>
      <c r="BQ26" s="34">
        <f t="shared" si="36"/>
        <v>0.4</v>
      </c>
      <c r="BR26" s="34">
        <f t="shared" si="36"/>
        <v>0</v>
      </c>
      <c r="BS26" s="34">
        <f t="shared" ref="BS26" si="40">BS4</f>
        <v>0.6</v>
      </c>
      <c r="BT26" s="9"/>
      <c r="BU26" s="9"/>
      <c r="BV26" s="9"/>
      <c r="BW26" s="9"/>
      <c r="BX26" s="9"/>
      <c r="BY26" s="9"/>
      <c r="BZ26" s="22">
        <f t="shared" si="1"/>
        <v>1</v>
      </c>
      <c r="CA26" s="22">
        <f t="shared" si="2"/>
        <v>0</v>
      </c>
      <c r="CB26" s="22">
        <f t="shared" si="3"/>
        <v>0</v>
      </c>
      <c r="CC26" s="22">
        <f t="shared" si="4"/>
        <v>0.6</v>
      </c>
      <c r="CD26" s="22">
        <f t="shared" si="5"/>
        <v>0</v>
      </c>
      <c r="CK26" s="23">
        <v>0.90909090909090906</v>
      </c>
      <c r="CL26" s="23">
        <f t="shared" si="6"/>
        <v>2</v>
      </c>
      <c r="CM26" s="23" t="str">
        <f t="shared" si="13"/>
        <v/>
      </c>
      <c r="CN26" s="23" t="str">
        <f t="shared" si="14"/>
        <v/>
      </c>
      <c r="CQ26" s="49">
        <v>7</v>
      </c>
    </row>
    <row r="27" spans="1:96" ht="11.25" customHeight="1">
      <c r="A27" s="9">
        <v>1</v>
      </c>
      <c r="B27" s="9">
        <v>2</v>
      </c>
      <c r="C27" s="9" t="str">
        <f t="shared" si="15"/>
        <v>17</v>
      </c>
      <c r="D27" s="10" t="s">
        <v>4184</v>
      </c>
      <c r="E27" s="9">
        <v>2</v>
      </c>
      <c r="F27" s="9">
        <v>1</v>
      </c>
      <c r="G27" s="9">
        <v>0</v>
      </c>
      <c r="H27" s="9">
        <v>0</v>
      </c>
      <c r="I27" s="9">
        <v>0</v>
      </c>
      <c r="J27" s="9">
        <v>0</v>
      </c>
      <c r="K27" s="11">
        <v>25</v>
      </c>
      <c r="L27" s="9">
        <v>64</v>
      </c>
      <c r="M27" s="9">
        <v>2</v>
      </c>
      <c r="N27" s="17">
        <f>SUM(M26:M27)</f>
        <v>4</v>
      </c>
      <c r="O27" s="17"/>
      <c r="P27" s="17">
        <f t="shared" si="7"/>
        <v>0</v>
      </c>
      <c r="Q27" s="9">
        <v>14</v>
      </c>
      <c r="R27" s="9"/>
      <c r="S27" s="9">
        <v>0.14285714285714285</v>
      </c>
      <c r="T27" s="9">
        <v>78</v>
      </c>
      <c r="U27" s="9">
        <v>35</v>
      </c>
      <c r="V27" s="11">
        <v>30</v>
      </c>
      <c r="W27" s="11">
        <f t="shared" si="38"/>
        <v>30</v>
      </c>
      <c r="X27" s="17">
        <f t="shared" si="17"/>
        <v>30</v>
      </c>
      <c r="Y27" s="17"/>
      <c r="Z27" s="9">
        <v>10</v>
      </c>
      <c r="AA27" s="17">
        <f>SUM(Z26:Z27)</f>
        <v>20</v>
      </c>
      <c r="AB27" s="17"/>
      <c r="AC27" s="17">
        <f t="shared" si="32"/>
        <v>37</v>
      </c>
      <c r="AD27" s="17">
        <f t="shared" si="0"/>
        <v>0.27027027027027029</v>
      </c>
      <c r="AE27" s="17">
        <v>0.24390243902439024</v>
      </c>
      <c r="AF27" s="17">
        <f t="shared" si="9"/>
        <v>18</v>
      </c>
      <c r="AG27" s="17"/>
      <c r="AH27" s="9">
        <v>73</v>
      </c>
      <c r="AI27" s="9"/>
      <c r="AJ27" s="9"/>
      <c r="AK27" s="9"/>
      <c r="AL27" s="9">
        <v>0.25714285714285712</v>
      </c>
      <c r="AM27" s="9"/>
      <c r="AN27" s="9">
        <v>0.27027027027027029</v>
      </c>
      <c r="AO27" s="9">
        <f t="shared" si="39"/>
        <v>0.45128205128205129</v>
      </c>
      <c r="AP27" s="9">
        <v>0.25753424657534241</v>
      </c>
      <c r="AQ27" s="9"/>
      <c r="AR27" s="9"/>
      <c r="AS27" s="17">
        <f t="shared" ref="AS27:AS45" si="41">+Q26</f>
        <v>14</v>
      </c>
      <c r="AT27" s="17">
        <f t="shared" ref="AT27:AT89" si="42">+AL26</f>
        <v>0.34285714285714286</v>
      </c>
      <c r="AU27" s="17">
        <f t="shared" ref="AU27:AU35" si="43">+AN26</f>
        <v>0.24390243902439024</v>
      </c>
      <c r="AV27" s="17">
        <f t="shared" ref="AV27:AV35" si="44">+AP26</f>
        <v>0.31168831168831168</v>
      </c>
      <c r="AW27" s="17"/>
      <c r="AX27" s="17"/>
      <c r="AY27" s="17"/>
      <c r="AZ27" s="17">
        <v>5</v>
      </c>
      <c r="BA27" s="24">
        <v>0.83333333333333337</v>
      </c>
      <c r="BB27" s="9">
        <v>21</v>
      </c>
      <c r="BC27" s="9">
        <v>0</v>
      </c>
      <c r="BD27" s="9">
        <f t="shared" si="10"/>
        <v>1</v>
      </c>
      <c r="BE27" s="9" t="s">
        <v>4351</v>
      </c>
      <c r="BF27" s="9">
        <f t="shared" si="11"/>
        <v>0</v>
      </c>
      <c r="BG27" s="9">
        <v>3</v>
      </c>
      <c r="BH27" s="9">
        <v>5</v>
      </c>
      <c r="BI27" s="9">
        <v>4</v>
      </c>
      <c r="BJ27" s="9">
        <v>1</v>
      </c>
      <c r="BK27" s="9">
        <v>1</v>
      </c>
      <c r="BL27" s="9">
        <v>4</v>
      </c>
      <c r="BM27" s="9">
        <v>4</v>
      </c>
      <c r="BN27" s="9">
        <v>20</v>
      </c>
      <c r="BO27" s="9">
        <v>10</v>
      </c>
      <c r="BP27" s="9" t="s">
        <v>4352</v>
      </c>
      <c r="BQ27" s="34">
        <f t="shared" si="36"/>
        <v>0.4</v>
      </c>
      <c r="BR27" s="34">
        <f t="shared" si="36"/>
        <v>0</v>
      </c>
      <c r="BS27" s="34">
        <f t="shared" ref="BS27" si="45">BS5</f>
        <v>0.6</v>
      </c>
      <c r="BT27" s="9"/>
      <c r="BU27" s="9"/>
      <c r="BV27" s="9"/>
      <c r="BW27" s="9"/>
      <c r="BX27" s="9"/>
      <c r="BY27" s="9"/>
      <c r="BZ27" s="22">
        <f t="shared" si="1"/>
        <v>2</v>
      </c>
      <c r="CA27" s="22">
        <f t="shared" si="2"/>
        <v>0</v>
      </c>
      <c r="CB27" s="22">
        <f t="shared" si="3"/>
        <v>0</v>
      </c>
      <c r="CC27" s="22">
        <f t="shared" si="4"/>
        <v>0.6</v>
      </c>
      <c r="CD27" s="22">
        <f t="shared" si="5"/>
        <v>0</v>
      </c>
      <c r="CK27" s="23">
        <v>0.48780487804878048</v>
      </c>
      <c r="CL27" s="23">
        <f t="shared" si="6"/>
        <v>2</v>
      </c>
      <c r="CM27" s="23" t="str">
        <f t="shared" si="13"/>
        <v/>
      </c>
      <c r="CN27" s="23" t="str">
        <f t="shared" si="14"/>
        <v/>
      </c>
      <c r="CQ27" s="49">
        <v>2</v>
      </c>
    </row>
    <row r="28" spans="1:96" ht="11.25" customHeight="1">
      <c r="A28" s="9">
        <v>1</v>
      </c>
      <c r="B28" s="9">
        <v>2</v>
      </c>
      <c r="C28" s="9" t="str">
        <f t="shared" si="15"/>
        <v>17</v>
      </c>
      <c r="D28" s="10" t="s">
        <v>4184</v>
      </c>
      <c r="E28" s="9">
        <v>3</v>
      </c>
      <c r="F28" s="9">
        <v>1</v>
      </c>
      <c r="G28" s="9">
        <v>0</v>
      </c>
      <c r="H28" s="9">
        <v>0</v>
      </c>
      <c r="I28" s="9">
        <v>0</v>
      </c>
      <c r="J28" s="9">
        <v>0</v>
      </c>
      <c r="K28" s="11">
        <v>25</v>
      </c>
      <c r="L28" s="9">
        <v>53</v>
      </c>
      <c r="M28" s="9">
        <v>3</v>
      </c>
      <c r="N28" s="17">
        <f>SUM(M26:M28)</f>
        <v>7</v>
      </c>
      <c r="O28" s="17"/>
      <c r="P28" s="17">
        <f t="shared" si="7"/>
        <v>0</v>
      </c>
      <c r="Q28" s="9">
        <v>24</v>
      </c>
      <c r="R28" s="9"/>
      <c r="S28" s="9">
        <v>0.125</v>
      </c>
      <c r="T28" s="9">
        <v>77</v>
      </c>
      <c r="U28" s="9">
        <v>35</v>
      </c>
      <c r="V28" s="11">
        <v>30</v>
      </c>
      <c r="W28" s="11">
        <f t="shared" si="38"/>
        <v>30</v>
      </c>
      <c r="X28" s="17">
        <f t="shared" si="17"/>
        <v>30</v>
      </c>
      <c r="Y28" s="17"/>
      <c r="Z28" s="9">
        <v>15</v>
      </c>
      <c r="AA28" s="17">
        <f>SUM(Z26:Z28)</f>
        <v>35</v>
      </c>
      <c r="AB28" s="17"/>
      <c r="AC28" s="17">
        <f t="shared" si="32"/>
        <v>58</v>
      </c>
      <c r="AD28" s="17">
        <f t="shared" si="0"/>
        <v>0.25862068965517243</v>
      </c>
      <c r="AE28" s="17">
        <v>0.27027027027027029</v>
      </c>
      <c r="AF28" s="17">
        <f t="shared" si="9"/>
        <v>22</v>
      </c>
      <c r="AG28" s="17"/>
      <c r="AH28" s="9">
        <v>84</v>
      </c>
      <c r="AI28" s="9"/>
      <c r="AJ28" s="9"/>
      <c r="AK28" s="9"/>
      <c r="AL28" s="9">
        <v>0.2</v>
      </c>
      <c r="AM28" s="9"/>
      <c r="AN28" s="9">
        <v>0.25862068965517243</v>
      </c>
      <c r="AO28" s="9">
        <f t="shared" si="39"/>
        <v>0.3</v>
      </c>
      <c r="AP28" s="9">
        <v>0.25238095238095237</v>
      </c>
      <c r="AQ28" s="9"/>
      <c r="AR28" s="9"/>
      <c r="AS28" s="17">
        <f t="shared" si="41"/>
        <v>14</v>
      </c>
      <c r="AT28" s="17">
        <f t="shared" si="42"/>
        <v>0.25714285714285712</v>
      </c>
      <c r="AU28" s="17">
        <f t="shared" si="43"/>
        <v>0.27027027027027029</v>
      </c>
      <c r="AV28" s="17">
        <f t="shared" si="44"/>
        <v>0.25753424657534241</v>
      </c>
      <c r="AW28" s="17"/>
      <c r="AX28" s="17"/>
      <c r="AY28" s="17"/>
      <c r="AZ28" s="17">
        <v>5</v>
      </c>
      <c r="BA28" s="24">
        <v>0.83333333333333337</v>
      </c>
      <c r="BB28" s="9">
        <v>21</v>
      </c>
      <c r="BC28" s="9">
        <v>0</v>
      </c>
      <c r="BD28" s="9">
        <f t="shared" si="10"/>
        <v>1</v>
      </c>
      <c r="BE28" s="9" t="s">
        <v>4351</v>
      </c>
      <c r="BF28" s="9">
        <f t="shared" si="11"/>
        <v>0</v>
      </c>
      <c r="BG28" s="9">
        <v>3</v>
      </c>
      <c r="BH28" s="9">
        <v>5</v>
      </c>
      <c r="BI28" s="9">
        <v>4</v>
      </c>
      <c r="BJ28" s="9">
        <v>1</v>
      </c>
      <c r="BK28" s="9">
        <v>1</v>
      </c>
      <c r="BL28" s="9">
        <v>4</v>
      </c>
      <c r="BM28" s="9">
        <v>4</v>
      </c>
      <c r="BN28" s="9">
        <v>20</v>
      </c>
      <c r="BO28" s="9">
        <v>10</v>
      </c>
      <c r="BP28" s="9" t="s">
        <v>4352</v>
      </c>
      <c r="BQ28" s="34">
        <f t="shared" si="36"/>
        <v>0.4</v>
      </c>
      <c r="BR28" s="34">
        <f t="shared" si="36"/>
        <v>0</v>
      </c>
      <c r="BS28" s="34">
        <f t="shared" ref="BS28" si="46">BS6</f>
        <v>0.6</v>
      </c>
      <c r="BT28" s="9"/>
      <c r="BU28" s="9"/>
      <c r="BV28" s="9"/>
      <c r="BW28" s="9"/>
      <c r="BX28" s="9"/>
      <c r="BY28" s="9"/>
      <c r="BZ28" s="22">
        <f t="shared" si="1"/>
        <v>3</v>
      </c>
      <c r="CA28" s="22">
        <f t="shared" si="2"/>
        <v>0</v>
      </c>
      <c r="CB28" s="22">
        <f t="shared" si="3"/>
        <v>0</v>
      </c>
      <c r="CC28" s="22">
        <f t="shared" si="4"/>
        <v>0.6</v>
      </c>
      <c r="CD28" s="22">
        <f t="shared" si="5"/>
        <v>0</v>
      </c>
      <c r="CK28" s="23">
        <v>0.54054054054054057</v>
      </c>
      <c r="CL28" s="23">
        <f t="shared" si="6"/>
        <v>2</v>
      </c>
      <c r="CM28" s="23" t="str">
        <f t="shared" si="13"/>
        <v/>
      </c>
      <c r="CN28" s="23" t="str">
        <f t="shared" si="14"/>
        <v/>
      </c>
      <c r="CQ28" s="49">
        <v>2</v>
      </c>
    </row>
    <row r="29" spans="1:96" ht="11.25" customHeight="1">
      <c r="A29" s="9">
        <v>1</v>
      </c>
      <c r="B29" s="9">
        <v>2</v>
      </c>
      <c r="C29" s="9" t="str">
        <f t="shared" si="15"/>
        <v>17</v>
      </c>
      <c r="D29" s="10" t="s">
        <v>4184</v>
      </c>
      <c r="E29" s="9">
        <v>4</v>
      </c>
      <c r="F29" s="9">
        <v>1</v>
      </c>
      <c r="G29" s="9">
        <v>0</v>
      </c>
      <c r="H29" s="9">
        <v>0</v>
      </c>
      <c r="I29" s="9">
        <v>0</v>
      </c>
      <c r="J29" s="9">
        <v>0</v>
      </c>
      <c r="K29" s="11">
        <v>25</v>
      </c>
      <c r="L29" s="9">
        <v>52</v>
      </c>
      <c r="M29" s="9">
        <v>5</v>
      </c>
      <c r="N29" s="17">
        <f>SUM(M26:M29)</f>
        <v>12</v>
      </c>
      <c r="O29" s="17"/>
      <c r="P29" s="17">
        <f t="shared" si="7"/>
        <v>2</v>
      </c>
      <c r="Q29" s="9">
        <v>23</v>
      </c>
      <c r="R29" s="9"/>
      <c r="S29" s="9">
        <v>0.21739130434782608</v>
      </c>
      <c r="T29" s="9">
        <v>75</v>
      </c>
      <c r="U29" s="9">
        <v>35</v>
      </c>
      <c r="V29" s="11">
        <v>30</v>
      </c>
      <c r="W29" s="11">
        <f t="shared" si="38"/>
        <v>30</v>
      </c>
      <c r="X29" s="17">
        <f t="shared" si="17"/>
        <v>30</v>
      </c>
      <c r="Y29" s="17"/>
      <c r="Z29" s="9">
        <v>15</v>
      </c>
      <c r="AA29" s="17">
        <f>SUM(Z26:Z29)</f>
        <v>50</v>
      </c>
      <c r="AB29" s="17"/>
      <c r="AC29" s="17">
        <f t="shared" si="32"/>
        <v>58</v>
      </c>
      <c r="AD29" s="17">
        <f t="shared" si="0"/>
        <v>0.25862068965517243</v>
      </c>
      <c r="AE29" s="17">
        <v>0.25862068965517243</v>
      </c>
      <c r="AF29" s="17">
        <f t="shared" si="9"/>
        <v>20</v>
      </c>
      <c r="AG29" s="17"/>
      <c r="AH29" s="9">
        <v>85</v>
      </c>
      <c r="AI29" s="9"/>
      <c r="AJ29" s="9"/>
      <c r="AK29" s="9"/>
      <c r="AL29" s="9">
        <v>0.13913043478260867</v>
      </c>
      <c r="AM29" s="9"/>
      <c r="AN29" s="9">
        <v>0.25862068965517243</v>
      </c>
      <c r="AO29" s="9">
        <f t="shared" si="39"/>
        <v>0.3</v>
      </c>
      <c r="AP29" s="9">
        <v>0.23058823529411762</v>
      </c>
      <c r="AQ29" s="9"/>
      <c r="AR29" s="9"/>
      <c r="AS29" s="17">
        <f t="shared" si="41"/>
        <v>24</v>
      </c>
      <c r="AT29" s="17">
        <f t="shared" si="42"/>
        <v>0.2</v>
      </c>
      <c r="AU29" s="17">
        <f t="shared" si="43"/>
        <v>0.25862068965517243</v>
      </c>
      <c r="AV29" s="17">
        <f t="shared" si="44"/>
        <v>0.25238095238095237</v>
      </c>
      <c r="AW29" s="17"/>
      <c r="AX29" s="17"/>
      <c r="AY29" s="17"/>
      <c r="AZ29" s="17">
        <v>5</v>
      </c>
      <c r="BA29" s="24">
        <v>0.83333333333333337</v>
      </c>
      <c r="BB29" s="9">
        <v>21</v>
      </c>
      <c r="BC29" s="9">
        <v>0</v>
      </c>
      <c r="BD29" s="9">
        <f t="shared" si="10"/>
        <v>1</v>
      </c>
      <c r="BE29" s="9" t="s">
        <v>4351</v>
      </c>
      <c r="BF29" s="9">
        <f t="shared" si="11"/>
        <v>0</v>
      </c>
      <c r="BG29" s="9">
        <v>3</v>
      </c>
      <c r="BH29" s="9">
        <v>5</v>
      </c>
      <c r="BI29" s="9">
        <v>4</v>
      </c>
      <c r="BJ29" s="9">
        <v>1</v>
      </c>
      <c r="BK29" s="9">
        <v>1</v>
      </c>
      <c r="BL29" s="9">
        <v>4</v>
      </c>
      <c r="BM29" s="9">
        <v>4</v>
      </c>
      <c r="BN29" s="9">
        <v>20</v>
      </c>
      <c r="BO29" s="9">
        <v>10</v>
      </c>
      <c r="BP29" s="9" t="s">
        <v>4352</v>
      </c>
      <c r="BQ29" s="34">
        <f t="shared" si="36"/>
        <v>0.4</v>
      </c>
      <c r="BR29" s="34">
        <f t="shared" si="36"/>
        <v>0</v>
      </c>
      <c r="BS29" s="34">
        <f t="shared" ref="BS29" si="47">BS7</f>
        <v>0.6</v>
      </c>
      <c r="BT29" s="9"/>
      <c r="BU29" s="9"/>
      <c r="BV29" s="9"/>
      <c r="BW29" s="9"/>
      <c r="BX29" s="9"/>
      <c r="BY29" s="9"/>
      <c r="BZ29" s="22">
        <f t="shared" si="1"/>
        <v>4</v>
      </c>
      <c r="CA29" s="22">
        <f t="shared" si="2"/>
        <v>0</v>
      </c>
      <c r="CB29" s="22">
        <f t="shared" si="3"/>
        <v>0</v>
      </c>
      <c r="CC29" s="22">
        <f t="shared" si="4"/>
        <v>0.6</v>
      </c>
      <c r="CD29" s="22">
        <f t="shared" si="5"/>
        <v>0</v>
      </c>
      <c r="CK29" s="23">
        <v>0.51724137931034486</v>
      </c>
      <c r="CL29" s="23">
        <f t="shared" si="6"/>
        <v>2</v>
      </c>
      <c r="CM29" s="23" t="str">
        <f t="shared" si="13"/>
        <v/>
      </c>
      <c r="CN29" s="23" t="str">
        <f t="shared" si="14"/>
        <v/>
      </c>
      <c r="CQ29" s="49">
        <v>3</v>
      </c>
    </row>
    <row r="30" spans="1:96" ht="11.25" customHeight="1">
      <c r="A30" s="9">
        <v>1</v>
      </c>
      <c r="B30" s="9">
        <v>2</v>
      </c>
      <c r="C30" s="9" t="str">
        <f t="shared" si="15"/>
        <v>17</v>
      </c>
      <c r="D30" s="10" t="s">
        <v>4184</v>
      </c>
      <c r="E30" s="9">
        <v>5</v>
      </c>
      <c r="F30" s="9">
        <v>1</v>
      </c>
      <c r="G30" s="9">
        <v>0</v>
      </c>
      <c r="H30" s="9">
        <v>0</v>
      </c>
      <c r="I30" s="9">
        <v>0</v>
      </c>
      <c r="J30" s="9">
        <v>0</v>
      </c>
      <c r="K30" s="11">
        <v>25</v>
      </c>
      <c r="L30" s="9">
        <v>50</v>
      </c>
      <c r="M30" s="9">
        <v>5</v>
      </c>
      <c r="N30" s="17">
        <f>SUM(M26:M30)</f>
        <v>17</v>
      </c>
      <c r="O30" s="17"/>
      <c r="P30" s="17">
        <f t="shared" si="7"/>
        <v>2</v>
      </c>
      <c r="Q30" s="9">
        <v>24</v>
      </c>
      <c r="R30" s="9"/>
      <c r="S30" s="9">
        <v>0.20833333333333334</v>
      </c>
      <c r="T30" s="9">
        <v>74</v>
      </c>
      <c r="U30" s="9">
        <v>35</v>
      </c>
      <c r="V30" s="11">
        <v>30</v>
      </c>
      <c r="W30" s="11">
        <f t="shared" si="38"/>
        <v>30</v>
      </c>
      <c r="X30" s="17">
        <f t="shared" si="17"/>
        <v>30</v>
      </c>
      <c r="Y30" s="17"/>
      <c r="Z30" s="9">
        <v>15</v>
      </c>
      <c r="AA30" s="17">
        <f>SUM(Z26:Z30)</f>
        <v>65</v>
      </c>
      <c r="AB30" s="17"/>
      <c r="AC30" s="17">
        <f t="shared" si="32"/>
        <v>63</v>
      </c>
      <c r="AD30" s="17">
        <f t="shared" si="0"/>
        <v>0.23809523809523808</v>
      </c>
      <c r="AE30" s="17">
        <v>0.25862068965517243</v>
      </c>
      <c r="AF30" s="17">
        <f t="shared" si="9"/>
        <v>20</v>
      </c>
      <c r="AG30" s="17"/>
      <c r="AH30" s="9">
        <v>89</v>
      </c>
      <c r="AI30" s="9"/>
      <c r="AJ30" s="9"/>
      <c r="AK30" s="9"/>
      <c r="AL30" s="9">
        <v>3.3333333333333347E-2</v>
      </c>
      <c r="AM30" s="9"/>
      <c r="AN30" s="9">
        <v>0.23809523809523808</v>
      </c>
      <c r="AO30" s="9">
        <f t="shared" si="39"/>
        <v>0.23749999999999999</v>
      </c>
      <c r="AP30" s="9">
        <v>0.17078651685393256</v>
      </c>
      <c r="AQ30" s="9"/>
      <c r="AR30" s="9"/>
      <c r="AS30" s="17">
        <f t="shared" si="41"/>
        <v>23</v>
      </c>
      <c r="AT30" s="17">
        <f t="shared" si="42"/>
        <v>0.13913043478260867</v>
      </c>
      <c r="AU30" s="17">
        <f t="shared" si="43"/>
        <v>0.25862068965517243</v>
      </c>
      <c r="AV30" s="17">
        <f t="shared" si="44"/>
        <v>0.23058823529411762</v>
      </c>
      <c r="AW30" s="17"/>
      <c r="AX30" s="17"/>
      <c r="AY30" s="17"/>
      <c r="AZ30" s="17">
        <v>5</v>
      </c>
      <c r="BA30" s="24">
        <v>0.83333333333333337</v>
      </c>
      <c r="BB30" s="9">
        <v>21</v>
      </c>
      <c r="BC30" s="9">
        <v>0</v>
      </c>
      <c r="BD30" s="9">
        <f t="shared" si="10"/>
        <v>1</v>
      </c>
      <c r="BE30" s="9" t="s">
        <v>4351</v>
      </c>
      <c r="BF30" s="9">
        <f t="shared" si="11"/>
        <v>0</v>
      </c>
      <c r="BG30" s="9">
        <v>3</v>
      </c>
      <c r="BH30" s="9">
        <v>5</v>
      </c>
      <c r="BI30" s="9">
        <v>4</v>
      </c>
      <c r="BJ30" s="9">
        <v>1</v>
      </c>
      <c r="BK30" s="9">
        <v>1</v>
      </c>
      <c r="BL30" s="9">
        <v>4</v>
      </c>
      <c r="BM30" s="9">
        <v>4</v>
      </c>
      <c r="BN30" s="9">
        <v>20</v>
      </c>
      <c r="BO30" s="9">
        <v>10</v>
      </c>
      <c r="BP30" s="9" t="s">
        <v>4352</v>
      </c>
      <c r="BQ30" s="34">
        <f t="shared" si="36"/>
        <v>0.4</v>
      </c>
      <c r="BR30" s="34">
        <f t="shared" si="36"/>
        <v>0</v>
      </c>
      <c r="BS30" s="34">
        <f t="shared" ref="BS30" si="48">BS8</f>
        <v>0.6</v>
      </c>
      <c r="BT30" s="9"/>
      <c r="BU30" s="9"/>
      <c r="BV30" s="9"/>
      <c r="BW30" s="9"/>
      <c r="BX30" s="9"/>
      <c r="BY30" s="9"/>
      <c r="BZ30" s="22">
        <f t="shared" si="1"/>
        <v>5</v>
      </c>
      <c r="CA30" s="22">
        <f t="shared" si="2"/>
        <v>0</v>
      </c>
      <c r="CB30" s="22">
        <f t="shared" si="3"/>
        <v>0</v>
      </c>
      <c r="CC30" s="22">
        <f t="shared" si="4"/>
        <v>0.6</v>
      </c>
      <c r="CD30" s="22">
        <f t="shared" si="5"/>
        <v>0</v>
      </c>
      <c r="CK30" s="23">
        <v>0.51724137931034486</v>
      </c>
      <c r="CL30" s="23">
        <f t="shared" si="6"/>
        <v>2</v>
      </c>
      <c r="CM30" s="23" t="str">
        <f t="shared" si="13"/>
        <v/>
      </c>
      <c r="CN30" s="23" t="str">
        <f t="shared" si="14"/>
        <v/>
      </c>
      <c r="CQ30" s="49">
        <v>4</v>
      </c>
    </row>
    <row r="31" spans="1:96" ht="11.25" customHeight="1">
      <c r="A31" s="9">
        <v>1</v>
      </c>
      <c r="B31" s="9">
        <v>2</v>
      </c>
      <c r="C31" s="9" t="str">
        <f t="shared" si="15"/>
        <v>17</v>
      </c>
      <c r="D31" s="10" t="s">
        <v>4184</v>
      </c>
      <c r="E31" s="9">
        <v>6</v>
      </c>
      <c r="F31" s="9">
        <v>1</v>
      </c>
      <c r="G31" s="9">
        <v>0</v>
      </c>
      <c r="H31" s="9">
        <v>0</v>
      </c>
      <c r="I31" s="9">
        <v>0</v>
      </c>
      <c r="J31" s="9">
        <v>0</v>
      </c>
      <c r="K31" s="11">
        <v>25</v>
      </c>
      <c r="L31" s="9">
        <v>49</v>
      </c>
      <c r="M31" s="9">
        <v>5</v>
      </c>
      <c r="N31" s="17">
        <f>SUM(M26:M31)</f>
        <v>22</v>
      </c>
      <c r="O31" s="17"/>
      <c r="P31" s="17">
        <f t="shared" si="7"/>
        <v>2</v>
      </c>
      <c r="Q31" s="9">
        <v>25</v>
      </c>
      <c r="R31" s="9"/>
      <c r="S31" s="9">
        <v>0.2</v>
      </c>
      <c r="T31" s="9">
        <v>74</v>
      </c>
      <c r="U31" s="9">
        <v>35</v>
      </c>
      <c r="V31" s="11">
        <v>30</v>
      </c>
      <c r="W31" s="11">
        <f t="shared" si="38"/>
        <v>30</v>
      </c>
      <c r="X31" s="17">
        <f t="shared" si="17"/>
        <v>30</v>
      </c>
      <c r="Y31" s="17"/>
      <c r="Z31" s="9">
        <v>15</v>
      </c>
      <c r="AA31" s="17">
        <f>SUM(Z26:Z31)</f>
        <v>80</v>
      </c>
      <c r="AB31" s="17"/>
      <c r="AC31" s="17">
        <f t="shared" si="32"/>
        <v>58</v>
      </c>
      <c r="AD31" s="17">
        <f t="shared" si="0"/>
        <v>0.25862068965517243</v>
      </c>
      <c r="AE31" s="17">
        <v>0.23809523809523808</v>
      </c>
      <c r="AF31" s="17">
        <f t="shared" si="9"/>
        <v>20</v>
      </c>
      <c r="AG31" s="17"/>
      <c r="AH31" s="9">
        <v>83</v>
      </c>
      <c r="AI31" s="9"/>
      <c r="AJ31" s="9"/>
      <c r="AK31" s="9"/>
      <c r="AL31" s="9">
        <v>0</v>
      </c>
      <c r="AM31" s="9"/>
      <c r="AN31" s="9">
        <v>0.25862068965517243</v>
      </c>
      <c r="AO31" s="9">
        <f t="shared" si="39"/>
        <v>0.29152542372881357</v>
      </c>
      <c r="AP31" s="9">
        <v>0.19759036144578315</v>
      </c>
      <c r="AQ31" s="9"/>
      <c r="AR31" s="9"/>
      <c r="AS31" s="17">
        <f t="shared" si="41"/>
        <v>24</v>
      </c>
      <c r="AT31" s="17">
        <f t="shared" si="42"/>
        <v>3.3333333333333347E-2</v>
      </c>
      <c r="AU31" s="17">
        <f t="shared" si="43"/>
        <v>0.23809523809523808</v>
      </c>
      <c r="AV31" s="17">
        <f t="shared" si="44"/>
        <v>0.17078651685393256</v>
      </c>
      <c r="AW31" s="17"/>
      <c r="AX31" s="17"/>
      <c r="AY31" s="17"/>
      <c r="AZ31" s="17">
        <v>5</v>
      </c>
      <c r="BA31" s="24">
        <v>0.83333333333333337</v>
      </c>
      <c r="BB31" s="9">
        <v>21</v>
      </c>
      <c r="BC31" s="9">
        <v>0</v>
      </c>
      <c r="BD31" s="9">
        <f t="shared" si="10"/>
        <v>1</v>
      </c>
      <c r="BE31" s="9" t="s">
        <v>4351</v>
      </c>
      <c r="BF31" s="9">
        <f t="shared" si="11"/>
        <v>0</v>
      </c>
      <c r="BG31" s="9">
        <v>3</v>
      </c>
      <c r="BH31" s="9">
        <v>5</v>
      </c>
      <c r="BI31" s="9">
        <v>4</v>
      </c>
      <c r="BJ31" s="9">
        <v>1</v>
      </c>
      <c r="BK31" s="9">
        <v>1</v>
      </c>
      <c r="BL31" s="9">
        <v>4</v>
      </c>
      <c r="BM31" s="9">
        <v>4</v>
      </c>
      <c r="BN31" s="9">
        <v>20</v>
      </c>
      <c r="BO31" s="9">
        <v>10</v>
      </c>
      <c r="BP31" s="9" t="s">
        <v>4352</v>
      </c>
      <c r="BQ31" s="34">
        <f t="shared" si="36"/>
        <v>0.4</v>
      </c>
      <c r="BR31" s="34">
        <f t="shared" si="36"/>
        <v>0</v>
      </c>
      <c r="BS31" s="34">
        <f t="shared" ref="BS31" si="49">BS9</f>
        <v>0.6</v>
      </c>
      <c r="BT31" s="9"/>
      <c r="BU31" s="9"/>
      <c r="BV31" s="9"/>
      <c r="BW31" s="9"/>
      <c r="BX31" s="9"/>
      <c r="BY31" s="9"/>
      <c r="BZ31" s="22">
        <f t="shared" si="1"/>
        <v>6</v>
      </c>
      <c r="CA31" s="22">
        <f t="shared" si="2"/>
        <v>0</v>
      </c>
      <c r="CB31" s="22">
        <f t="shared" si="3"/>
        <v>0</v>
      </c>
      <c r="CC31" s="22">
        <f t="shared" si="4"/>
        <v>0.6</v>
      </c>
      <c r="CD31" s="22">
        <f t="shared" si="5"/>
        <v>0</v>
      </c>
      <c r="CK31" s="23">
        <v>0.47619047619047616</v>
      </c>
      <c r="CL31" s="23">
        <f t="shared" si="6"/>
        <v>2</v>
      </c>
      <c r="CM31" s="23" t="str">
        <f t="shared" si="13"/>
        <v/>
      </c>
      <c r="CN31" s="23" t="str">
        <f t="shared" si="14"/>
        <v/>
      </c>
      <c r="CQ31" s="49">
        <v>2</v>
      </c>
    </row>
    <row r="32" spans="1:96" ht="11.25" customHeight="1">
      <c r="A32" s="9">
        <v>1</v>
      </c>
      <c r="B32" s="9">
        <v>2</v>
      </c>
      <c r="C32" s="9" t="str">
        <f t="shared" si="15"/>
        <v>17</v>
      </c>
      <c r="D32" s="10" t="s">
        <v>4184</v>
      </c>
      <c r="E32" s="9">
        <v>7</v>
      </c>
      <c r="F32" s="9">
        <v>1</v>
      </c>
      <c r="G32" s="9">
        <v>0</v>
      </c>
      <c r="H32" s="9">
        <v>0</v>
      </c>
      <c r="I32" s="9">
        <v>0</v>
      </c>
      <c r="J32" s="9">
        <v>0</v>
      </c>
      <c r="K32" s="11">
        <v>25</v>
      </c>
      <c r="L32" s="9">
        <v>49</v>
      </c>
      <c r="M32" s="9">
        <v>5</v>
      </c>
      <c r="N32" s="17">
        <f>SUM(M26:M32)</f>
        <v>27</v>
      </c>
      <c r="O32" s="17"/>
      <c r="P32" s="17">
        <f t="shared" si="7"/>
        <v>2</v>
      </c>
      <c r="Q32" s="9">
        <v>27</v>
      </c>
      <c r="R32" s="9"/>
      <c r="S32" s="9">
        <v>0.18518518518518517</v>
      </c>
      <c r="T32" s="9">
        <v>76</v>
      </c>
      <c r="U32" s="9">
        <v>35</v>
      </c>
      <c r="V32" s="11">
        <v>30</v>
      </c>
      <c r="W32" s="11">
        <f t="shared" si="38"/>
        <v>30</v>
      </c>
      <c r="X32" s="17">
        <f t="shared" si="17"/>
        <v>30</v>
      </c>
      <c r="Y32" s="17"/>
      <c r="Z32" s="9">
        <v>15</v>
      </c>
      <c r="AA32" s="17">
        <f>SUM(Z26:Z32)</f>
        <v>95</v>
      </c>
      <c r="AB32" s="17"/>
      <c r="AC32" s="17">
        <f t="shared" si="32"/>
        <v>59</v>
      </c>
      <c r="AD32" s="17">
        <f t="shared" si="0"/>
        <v>0.25423728813559321</v>
      </c>
      <c r="AE32" s="17">
        <v>0.25862068965517243</v>
      </c>
      <c r="AF32" s="17">
        <f t="shared" si="9"/>
        <v>20</v>
      </c>
      <c r="AG32" s="17"/>
      <c r="AH32" s="9">
        <v>82</v>
      </c>
      <c r="AI32" s="9"/>
      <c r="AJ32" s="9"/>
      <c r="AK32" s="9"/>
      <c r="AL32" s="9">
        <v>5.9259259259259268E-2</v>
      </c>
      <c r="AM32" s="9"/>
      <c r="AN32" s="9">
        <v>0.25423728813559321</v>
      </c>
      <c r="AO32" s="9">
        <f t="shared" si="39"/>
        <v>0.27333333333333332</v>
      </c>
      <c r="AP32" s="9">
        <v>0.17073170731707318</v>
      </c>
      <c r="AQ32" s="9"/>
      <c r="AR32" s="9"/>
      <c r="AS32" s="17">
        <f t="shared" si="41"/>
        <v>25</v>
      </c>
      <c r="AT32" s="17">
        <f t="shared" si="42"/>
        <v>0</v>
      </c>
      <c r="AU32" s="17">
        <f t="shared" si="43"/>
        <v>0.25862068965517243</v>
      </c>
      <c r="AV32" s="17">
        <f t="shared" si="44"/>
        <v>0.19759036144578315</v>
      </c>
      <c r="AW32" s="17"/>
      <c r="AX32" s="17"/>
      <c r="AY32" s="17"/>
      <c r="AZ32" s="17">
        <v>5</v>
      </c>
      <c r="BA32" s="24">
        <v>0.83333333333333337</v>
      </c>
      <c r="BB32" s="9">
        <v>21</v>
      </c>
      <c r="BC32" s="9">
        <v>0</v>
      </c>
      <c r="BD32" s="9">
        <f t="shared" si="10"/>
        <v>1</v>
      </c>
      <c r="BE32" s="9" t="s">
        <v>4351</v>
      </c>
      <c r="BF32" s="9">
        <f t="shared" si="11"/>
        <v>0</v>
      </c>
      <c r="BG32" s="9">
        <v>3</v>
      </c>
      <c r="BH32" s="9">
        <v>5</v>
      </c>
      <c r="BI32" s="9">
        <v>4</v>
      </c>
      <c r="BJ32" s="9">
        <v>1</v>
      </c>
      <c r="BK32" s="9">
        <v>1</v>
      </c>
      <c r="BL32" s="9">
        <v>4</v>
      </c>
      <c r="BM32" s="9">
        <v>4</v>
      </c>
      <c r="BN32" s="9">
        <v>20</v>
      </c>
      <c r="BO32" s="9">
        <v>10</v>
      </c>
      <c r="BP32" s="9" t="s">
        <v>4352</v>
      </c>
      <c r="BQ32" s="34">
        <f t="shared" si="36"/>
        <v>0.4</v>
      </c>
      <c r="BR32" s="34">
        <f t="shared" si="36"/>
        <v>0</v>
      </c>
      <c r="BS32" s="34">
        <f t="shared" ref="BS32" si="50">BS10</f>
        <v>0.6</v>
      </c>
      <c r="BT32" s="9"/>
      <c r="BU32" s="9"/>
      <c r="BV32" s="9"/>
      <c r="BW32" s="9"/>
      <c r="BX32" s="9"/>
      <c r="BY32" s="9"/>
      <c r="BZ32" s="22">
        <f t="shared" si="1"/>
        <v>7</v>
      </c>
      <c r="CA32" s="22">
        <f t="shared" si="2"/>
        <v>0</v>
      </c>
      <c r="CB32" s="22">
        <f t="shared" si="3"/>
        <v>0</v>
      </c>
      <c r="CC32" s="22">
        <f t="shared" si="4"/>
        <v>0.6</v>
      </c>
      <c r="CD32" s="22">
        <f t="shared" si="5"/>
        <v>0</v>
      </c>
      <c r="CK32" s="23">
        <v>0.51724137931034486</v>
      </c>
      <c r="CL32" s="23">
        <f t="shared" si="6"/>
        <v>2</v>
      </c>
      <c r="CM32" s="23" t="str">
        <f t="shared" si="13"/>
        <v/>
      </c>
      <c r="CN32" s="23" t="str">
        <f t="shared" si="14"/>
        <v/>
      </c>
      <c r="CQ32" s="49">
        <v>4</v>
      </c>
    </row>
    <row r="33" spans="1:95" ht="11.25" customHeight="1">
      <c r="A33" s="9">
        <v>1</v>
      </c>
      <c r="B33" s="9">
        <v>2</v>
      </c>
      <c r="C33" s="9" t="str">
        <f t="shared" si="15"/>
        <v>17</v>
      </c>
      <c r="D33" s="10" t="s">
        <v>4184</v>
      </c>
      <c r="E33" s="9">
        <v>8</v>
      </c>
      <c r="F33" s="9">
        <v>1</v>
      </c>
      <c r="G33" s="9">
        <v>0</v>
      </c>
      <c r="H33" s="9">
        <v>0</v>
      </c>
      <c r="I33" s="9">
        <v>0</v>
      </c>
      <c r="J33" s="9">
        <v>0</v>
      </c>
      <c r="K33" s="11">
        <v>25</v>
      </c>
      <c r="L33" s="9">
        <v>51</v>
      </c>
      <c r="M33" s="9">
        <v>7</v>
      </c>
      <c r="N33" s="17">
        <f>SUM(M26:M33)</f>
        <v>34</v>
      </c>
      <c r="O33" s="17"/>
      <c r="P33" s="17">
        <f t="shared" si="7"/>
        <v>1</v>
      </c>
      <c r="Q33" s="9">
        <v>29</v>
      </c>
      <c r="R33" s="9"/>
      <c r="S33" s="9">
        <v>0.2413793103448276</v>
      </c>
      <c r="T33" s="9">
        <v>80</v>
      </c>
      <c r="U33" s="9">
        <v>35</v>
      </c>
      <c r="V33" s="11">
        <v>30</v>
      </c>
      <c r="W33" s="11">
        <f t="shared" si="38"/>
        <v>30</v>
      </c>
      <c r="X33" s="17">
        <f t="shared" si="17"/>
        <v>30</v>
      </c>
      <c r="Y33" s="17"/>
      <c r="Z33" s="9">
        <v>15</v>
      </c>
      <c r="AA33" s="17">
        <f>SUM(Z26:Z33)</f>
        <v>110</v>
      </c>
      <c r="AB33" s="17"/>
      <c r="AC33" s="17">
        <f t="shared" si="32"/>
        <v>63</v>
      </c>
      <c r="AD33" s="17">
        <f t="shared" si="0"/>
        <v>0.23809523809523808</v>
      </c>
      <c r="AE33" s="17">
        <v>0.25423728813559321</v>
      </c>
      <c r="AF33" s="17">
        <f t="shared" si="9"/>
        <v>18</v>
      </c>
      <c r="AG33" s="17"/>
      <c r="AH33" s="9">
        <v>84</v>
      </c>
      <c r="AI33" s="9"/>
      <c r="AJ33" s="9"/>
      <c r="AK33" s="9"/>
      <c r="AL33" s="9">
        <v>8.2758620689655185E-2</v>
      </c>
      <c r="AM33" s="9"/>
      <c r="AN33" s="9">
        <v>0.23809523809523808</v>
      </c>
      <c r="AO33" s="9">
        <f t="shared" si="39"/>
        <v>0.33469387755102042</v>
      </c>
      <c r="AP33" s="9">
        <v>0.16190476190476191</v>
      </c>
      <c r="AQ33" s="9"/>
      <c r="AR33" s="9"/>
      <c r="AS33" s="17">
        <f t="shared" si="41"/>
        <v>27</v>
      </c>
      <c r="AT33" s="17">
        <f t="shared" si="42"/>
        <v>5.9259259259259268E-2</v>
      </c>
      <c r="AU33" s="17">
        <f t="shared" si="43"/>
        <v>0.25423728813559321</v>
      </c>
      <c r="AV33" s="17">
        <f t="shared" si="44"/>
        <v>0.17073170731707318</v>
      </c>
      <c r="AW33" s="17"/>
      <c r="AX33" s="17"/>
      <c r="AY33" s="17"/>
      <c r="AZ33" s="17">
        <v>5</v>
      </c>
      <c r="BA33" s="24">
        <v>0.83333333333333337</v>
      </c>
      <c r="BB33" s="9">
        <v>21</v>
      </c>
      <c r="BC33" s="9">
        <v>0</v>
      </c>
      <c r="BD33" s="9">
        <f t="shared" si="10"/>
        <v>1</v>
      </c>
      <c r="BE33" s="9" t="s">
        <v>4351</v>
      </c>
      <c r="BF33" s="9">
        <f t="shared" si="11"/>
        <v>0</v>
      </c>
      <c r="BG33" s="9">
        <v>3</v>
      </c>
      <c r="BH33" s="9">
        <v>5</v>
      </c>
      <c r="BI33" s="9">
        <v>4</v>
      </c>
      <c r="BJ33" s="9">
        <v>1</v>
      </c>
      <c r="BK33" s="9">
        <v>1</v>
      </c>
      <c r="BL33" s="9">
        <v>4</v>
      </c>
      <c r="BM33" s="9">
        <v>4</v>
      </c>
      <c r="BN33" s="9">
        <v>20</v>
      </c>
      <c r="BO33" s="9">
        <v>10</v>
      </c>
      <c r="BP33" s="9" t="s">
        <v>4352</v>
      </c>
      <c r="BQ33" s="34">
        <f t="shared" si="36"/>
        <v>0.4</v>
      </c>
      <c r="BR33" s="34">
        <f t="shared" si="36"/>
        <v>0</v>
      </c>
      <c r="BS33" s="34">
        <f t="shared" ref="BS33" si="51">BS11</f>
        <v>0.6</v>
      </c>
      <c r="BT33" s="9"/>
      <c r="BU33" s="9"/>
      <c r="BV33" s="9"/>
      <c r="BW33" s="9"/>
      <c r="BX33" s="9"/>
      <c r="BY33" s="9"/>
      <c r="BZ33" s="22">
        <f t="shared" si="1"/>
        <v>8</v>
      </c>
      <c r="CA33" s="22">
        <f t="shared" si="2"/>
        <v>0</v>
      </c>
      <c r="CB33" s="22">
        <f t="shared" si="3"/>
        <v>0</v>
      </c>
      <c r="CC33" s="22">
        <f t="shared" si="4"/>
        <v>0.6</v>
      </c>
      <c r="CD33" s="22">
        <f t="shared" si="5"/>
        <v>0</v>
      </c>
      <c r="CK33" s="23">
        <v>0.50847457627118642</v>
      </c>
      <c r="CL33" s="23">
        <f t="shared" si="6"/>
        <v>2</v>
      </c>
      <c r="CM33" s="23" t="str">
        <f t="shared" si="13"/>
        <v/>
      </c>
      <c r="CN33" s="23" t="str">
        <f t="shared" si="14"/>
        <v/>
      </c>
      <c r="CQ33" s="49">
        <v>2</v>
      </c>
    </row>
    <row r="34" spans="1:95" ht="11.25" customHeight="1">
      <c r="A34" s="9">
        <v>1</v>
      </c>
      <c r="B34" s="9">
        <v>2</v>
      </c>
      <c r="C34" s="9" t="str">
        <f t="shared" si="15"/>
        <v>17</v>
      </c>
      <c r="D34" s="10" t="s">
        <v>4184</v>
      </c>
      <c r="E34" s="11">
        <v>9</v>
      </c>
      <c r="F34" s="9">
        <v>1</v>
      </c>
      <c r="G34" s="9">
        <v>0</v>
      </c>
      <c r="H34" s="9">
        <v>0</v>
      </c>
      <c r="I34" s="9">
        <v>0</v>
      </c>
      <c r="J34" s="9">
        <v>0</v>
      </c>
      <c r="K34" s="11">
        <v>25</v>
      </c>
      <c r="L34" s="9">
        <v>55</v>
      </c>
      <c r="M34" s="9">
        <v>7</v>
      </c>
      <c r="N34" s="17">
        <f>SUM(M26:M34)</f>
        <v>41</v>
      </c>
      <c r="O34" s="17"/>
      <c r="P34" s="17">
        <f t="shared" si="7"/>
        <v>1</v>
      </c>
      <c r="Q34" s="9">
        <v>26</v>
      </c>
      <c r="R34" s="9"/>
      <c r="S34" s="9">
        <v>0.26923076923076922</v>
      </c>
      <c r="T34" s="9">
        <v>81</v>
      </c>
      <c r="U34" s="9">
        <v>40</v>
      </c>
      <c r="V34" s="11">
        <v>30</v>
      </c>
      <c r="W34" s="11">
        <f t="shared" si="38"/>
        <v>30</v>
      </c>
      <c r="X34" s="17">
        <f t="shared" si="17"/>
        <v>30</v>
      </c>
      <c r="Y34" s="17"/>
      <c r="Z34" s="9">
        <v>15</v>
      </c>
      <c r="AA34" s="17">
        <f>SUM(Z26:Z34)</f>
        <v>125</v>
      </c>
      <c r="AB34" s="17"/>
      <c r="AC34" s="17">
        <f t="shared" si="32"/>
        <v>61</v>
      </c>
      <c r="AD34" s="17">
        <f t="shared" si="0"/>
        <v>0.24590163934426229</v>
      </c>
      <c r="AE34" s="17">
        <v>0.23809523809523808</v>
      </c>
      <c r="AF34" s="17">
        <f t="shared" si="9"/>
        <v>18</v>
      </c>
      <c r="AG34" s="17"/>
      <c r="AH34" s="9">
        <v>85</v>
      </c>
      <c r="AI34" s="9"/>
      <c r="AJ34" s="9"/>
      <c r="AK34" s="9"/>
      <c r="AL34" s="9">
        <v>0.21538461538461537</v>
      </c>
      <c r="AM34" s="9"/>
      <c r="AN34" s="9">
        <v>0.24590163934426229</v>
      </c>
      <c r="AO34" s="9">
        <f t="shared" si="39"/>
        <v>0.28275862068965518</v>
      </c>
      <c r="AP34" s="9">
        <v>0.1647058823529412</v>
      </c>
      <c r="AQ34" s="9"/>
      <c r="AR34" s="9"/>
      <c r="AS34" s="17">
        <f t="shared" si="41"/>
        <v>29</v>
      </c>
      <c r="AT34" s="17">
        <f t="shared" si="42"/>
        <v>8.2758620689655185E-2</v>
      </c>
      <c r="AU34" s="17">
        <f t="shared" si="43"/>
        <v>0.23809523809523808</v>
      </c>
      <c r="AV34" s="17">
        <f t="shared" si="44"/>
        <v>0.16190476190476191</v>
      </c>
      <c r="AW34" s="17"/>
      <c r="AX34" s="17"/>
      <c r="AY34" s="17"/>
      <c r="AZ34" s="17">
        <v>5</v>
      </c>
      <c r="BA34" s="24">
        <v>0.83333333333333337</v>
      </c>
      <c r="BB34" s="9">
        <v>21</v>
      </c>
      <c r="BC34" s="9">
        <v>0</v>
      </c>
      <c r="BD34" s="9">
        <f t="shared" si="10"/>
        <v>1</v>
      </c>
      <c r="BE34" s="9" t="s">
        <v>4351</v>
      </c>
      <c r="BF34" s="9">
        <f t="shared" si="11"/>
        <v>0</v>
      </c>
      <c r="BG34" s="9">
        <v>3</v>
      </c>
      <c r="BH34" s="9">
        <v>5</v>
      </c>
      <c r="BI34" s="9">
        <v>4</v>
      </c>
      <c r="BJ34" s="9">
        <v>1</v>
      </c>
      <c r="BK34" s="9">
        <v>1</v>
      </c>
      <c r="BL34" s="9">
        <v>4</v>
      </c>
      <c r="BM34" s="9">
        <v>4</v>
      </c>
      <c r="BN34" s="9">
        <v>20</v>
      </c>
      <c r="BO34" s="9">
        <v>10</v>
      </c>
      <c r="BP34" s="9" t="s">
        <v>4352</v>
      </c>
      <c r="BQ34" s="34">
        <f t="shared" si="36"/>
        <v>0.4</v>
      </c>
      <c r="BR34" s="34">
        <f t="shared" si="36"/>
        <v>0</v>
      </c>
      <c r="BS34" s="34">
        <f t="shared" ref="BS34" si="52">BS12</f>
        <v>0.6</v>
      </c>
      <c r="BT34" s="9"/>
      <c r="BU34" s="9"/>
      <c r="BV34" s="9"/>
      <c r="BW34" s="9"/>
      <c r="BX34" s="9"/>
      <c r="BY34" s="9"/>
      <c r="BZ34" s="22">
        <f t="shared" si="1"/>
        <v>9</v>
      </c>
      <c r="CA34" s="22">
        <f t="shared" si="2"/>
        <v>0</v>
      </c>
      <c r="CB34" s="22">
        <f t="shared" si="3"/>
        <v>0</v>
      </c>
      <c r="CC34" s="22">
        <f t="shared" si="4"/>
        <v>0.6</v>
      </c>
      <c r="CD34" s="22">
        <f t="shared" si="5"/>
        <v>0</v>
      </c>
      <c r="CK34" s="23">
        <v>0.47619047619047616</v>
      </c>
      <c r="CL34" s="23">
        <f t="shared" si="6"/>
        <v>2</v>
      </c>
      <c r="CM34" s="23" t="str">
        <f t="shared" si="13"/>
        <v/>
      </c>
      <c r="CN34" s="23" t="str">
        <f t="shared" si="14"/>
        <v/>
      </c>
      <c r="CQ34" s="49">
        <v>3</v>
      </c>
    </row>
    <row r="35" spans="1:95" ht="11.25" customHeight="1">
      <c r="A35" s="9">
        <v>1</v>
      </c>
      <c r="B35" s="9">
        <v>2</v>
      </c>
      <c r="C35" s="9" t="str">
        <f t="shared" si="15"/>
        <v>17</v>
      </c>
      <c r="D35" s="10" t="s">
        <v>4184</v>
      </c>
      <c r="E35" s="9">
        <v>10</v>
      </c>
      <c r="F35" s="9">
        <v>1</v>
      </c>
      <c r="G35" s="9">
        <v>0</v>
      </c>
      <c r="H35" s="9">
        <v>0</v>
      </c>
      <c r="I35" s="9">
        <v>0</v>
      </c>
      <c r="J35" s="9">
        <v>0</v>
      </c>
      <c r="K35" s="11">
        <v>25</v>
      </c>
      <c r="L35" s="9">
        <v>56</v>
      </c>
      <c r="M35" s="9">
        <v>7</v>
      </c>
      <c r="N35" s="17">
        <f>SUM(M26:M35)</f>
        <v>48</v>
      </c>
      <c r="O35" s="17"/>
      <c r="P35" s="17">
        <f t="shared" si="7"/>
        <v>1</v>
      </c>
      <c r="Q35" s="9">
        <v>27</v>
      </c>
      <c r="R35" s="9"/>
      <c r="S35" s="9">
        <v>0.25925925925925924</v>
      </c>
      <c r="T35" s="9">
        <v>83</v>
      </c>
      <c r="U35" s="9">
        <v>40</v>
      </c>
      <c r="V35" s="11">
        <v>30</v>
      </c>
      <c r="W35" s="11">
        <f t="shared" si="38"/>
        <v>30</v>
      </c>
      <c r="X35" s="17">
        <f t="shared" si="17"/>
        <v>30</v>
      </c>
      <c r="Y35" s="17"/>
      <c r="Z35" s="9">
        <v>15</v>
      </c>
      <c r="AA35" s="17">
        <f>SUM(Z26:Z35)</f>
        <v>140</v>
      </c>
      <c r="AB35" s="17"/>
      <c r="AC35" s="17">
        <f t="shared" si="32"/>
        <v>62</v>
      </c>
      <c r="AD35" s="17">
        <f t="shared" si="0"/>
        <v>0.24193548387096775</v>
      </c>
      <c r="AE35" s="17">
        <v>0.24590163934426229</v>
      </c>
      <c r="AF35" s="17">
        <f t="shared" si="9"/>
        <v>18</v>
      </c>
      <c r="AG35" s="17">
        <f>+SUM(AF26:AF35)</f>
        <v>192</v>
      </c>
      <c r="AH35" s="9">
        <v>85</v>
      </c>
      <c r="AI35" s="9"/>
      <c r="AJ35" s="9"/>
      <c r="AK35" s="9"/>
      <c r="AL35" s="9">
        <v>0.19259259259259257</v>
      </c>
      <c r="AM35" s="9"/>
      <c r="AN35" s="9">
        <v>0.24193548387096775</v>
      </c>
      <c r="AO35" s="9">
        <f t="shared" si="39"/>
        <v>0.28852459016393445</v>
      </c>
      <c r="AP35" s="9">
        <v>0.16000000000000006</v>
      </c>
      <c r="AQ35" s="9"/>
      <c r="AR35" s="9"/>
      <c r="AS35" s="17">
        <f t="shared" si="41"/>
        <v>26</v>
      </c>
      <c r="AT35" s="17">
        <f t="shared" si="42"/>
        <v>0.21538461538461537</v>
      </c>
      <c r="AU35" s="17">
        <f t="shared" si="43"/>
        <v>0.24590163934426229</v>
      </c>
      <c r="AV35" s="17">
        <f t="shared" si="44"/>
        <v>0.1647058823529412</v>
      </c>
      <c r="AW35" s="17"/>
      <c r="AX35" s="17"/>
      <c r="AY35" s="17"/>
      <c r="AZ35" s="17">
        <v>5</v>
      </c>
      <c r="BA35" s="24">
        <v>0.83333333333333337</v>
      </c>
      <c r="BB35" s="9">
        <v>21</v>
      </c>
      <c r="BC35" s="9">
        <v>0</v>
      </c>
      <c r="BD35" s="9">
        <f t="shared" si="10"/>
        <v>1</v>
      </c>
      <c r="BE35" s="9" t="s">
        <v>4351</v>
      </c>
      <c r="BF35" s="9">
        <f t="shared" si="11"/>
        <v>0</v>
      </c>
      <c r="BG35" s="9">
        <v>3</v>
      </c>
      <c r="BH35" s="9">
        <v>5</v>
      </c>
      <c r="BI35" s="9">
        <v>4</v>
      </c>
      <c r="BJ35" s="9">
        <v>1</v>
      </c>
      <c r="BK35" s="9">
        <v>1</v>
      </c>
      <c r="BL35" s="9">
        <v>4</v>
      </c>
      <c r="BM35" s="9">
        <v>4</v>
      </c>
      <c r="BN35" s="9">
        <v>20</v>
      </c>
      <c r="BO35" s="9">
        <v>10</v>
      </c>
      <c r="BP35" s="9" t="s">
        <v>4352</v>
      </c>
      <c r="BQ35" s="34">
        <f t="shared" si="36"/>
        <v>0.4</v>
      </c>
      <c r="BR35" s="34">
        <f t="shared" si="36"/>
        <v>0</v>
      </c>
      <c r="BS35" s="34">
        <f t="shared" ref="BS35" si="53">BS13</f>
        <v>0.6</v>
      </c>
      <c r="BT35" s="9"/>
      <c r="BU35" s="9"/>
      <c r="BV35" s="9"/>
      <c r="BW35" s="9">
        <f>SUM(AF26:AF35)</f>
        <v>192</v>
      </c>
      <c r="BX35" s="9"/>
      <c r="BY35" s="9"/>
      <c r="BZ35" s="22">
        <f t="shared" si="1"/>
        <v>10</v>
      </c>
      <c r="CA35" s="22">
        <f t="shared" si="2"/>
        <v>0</v>
      </c>
      <c r="CB35" s="22">
        <f t="shared" si="3"/>
        <v>0</v>
      </c>
      <c r="CC35" s="22">
        <f t="shared" si="4"/>
        <v>0.6</v>
      </c>
      <c r="CD35" s="22">
        <f t="shared" si="5"/>
        <v>0</v>
      </c>
      <c r="CK35" s="23">
        <v>0.49180327868852458</v>
      </c>
      <c r="CL35" s="23">
        <f t="shared" si="6"/>
        <v>2</v>
      </c>
      <c r="CM35" s="23" t="str">
        <f t="shared" si="13"/>
        <v/>
      </c>
      <c r="CN35" s="23" t="str">
        <f t="shared" si="14"/>
        <v/>
      </c>
      <c r="CQ35" s="49">
        <v>4</v>
      </c>
    </row>
    <row r="36" spans="1:95" ht="11.25" customHeight="1">
      <c r="A36" s="9">
        <v>1</v>
      </c>
      <c r="B36" s="9">
        <v>2</v>
      </c>
      <c r="C36" s="9" t="str">
        <f t="shared" si="15"/>
        <v>17</v>
      </c>
      <c r="D36" s="10" t="s">
        <v>4184</v>
      </c>
      <c r="E36" s="9">
        <v>11</v>
      </c>
      <c r="F36" s="9">
        <v>1</v>
      </c>
      <c r="G36" s="9">
        <v>1</v>
      </c>
      <c r="H36" s="9">
        <v>0</v>
      </c>
      <c r="I36" s="9">
        <v>0</v>
      </c>
      <c r="J36" s="9">
        <v>0</v>
      </c>
      <c r="K36" s="11">
        <v>20</v>
      </c>
      <c r="L36" s="9">
        <v>75</v>
      </c>
      <c r="M36" s="9">
        <v>7</v>
      </c>
      <c r="N36" s="9"/>
      <c r="O36" s="17"/>
      <c r="P36" s="17">
        <f t="shared" si="7"/>
        <v>1</v>
      </c>
      <c r="Q36" s="9">
        <v>30</v>
      </c>
      <c r="R36" s="9"/>
      <c r="S36" s="9">
        <v>0.23333333333333334</v>
      </c>
      <c r="T36" s="9">
        <v>100</v>
      </c>
      <c r="U36" s="9">
        <v>40</v>
      </c>
      <c r="V36" s="11">
        <v>30</v>
      </c>
      <c r="W36" s="11">
        <f t="shared" si="38"/>
        <v>30</v>
      </c>
      <c r="X36" s="17">
        <f t="shared" si="17"/>
        <v>30</v>
      </c>
      <c r="Y36" s="17"/>
      <c r="Z36" s="9">
        <v>10</v>
      </c>
      <c r="AA36" s="9"/>
      <c r="AB36" s="17"/>
      <c r="AC36" s="17">
        <f t="shared" si="32"/>
        <v>52</v>
      </c>
      <c r="AD36" s="17">
        <f t="shared" si="0"/>
        <v>0.19230769230769232</v>
      </c>
      <c r="AE36" s="17">
        <v>0.24193548387096775</v>
      </c>
      <c r="AF36" s="17">
        <f t="shared" si="9"/>
        <v>13</v>
      </c>
      <c r="AG36" s="17"/>
      <c r="AH36" s="9">
        <v>72</v>
      </c>
      <c r="AI36" s="9"/>
      <c r="AJ36" s="9"/>
      <c r="AK36" s="9"/>
      <c r="AL36" s="9">
        <v>0.14666666666666667</v>
      </c>
      <c r="AM36" s="9"/>
      <c r="AN36" s="9">
        <v>0.19230769230769232</v>
      </c>
      <c r="AO36" s="9">
        <f t="shared" si="39"/>
        <v>0.40769230769230769</v>
      </c>
      <c r="AP36" s="9">
        <v>0.25000000000000006</v>
      </c>
      <c r="AQ36" s="9">
        <f>+AVERAGE(AL26:AL35)</f>
        <v>0.15224588560420643</v>
      </c>
      <c r="AR36" s="9">
        <f>+AVERAGE(AN26:AN35)</f>
        <v>0.25082996658014772</v>
      </c>
      <c r="AZ36">
        <v>5</v>
      </c>
      <c r="BA36" s="24">
        <v>0.83333333333333337</v>
      </c>
      <c r="BB36" s="9">
        <v>21</v>
      </c>
      <c r="BC36" s="9">
        <v>0</v>
      </c>
      <c r="BD36" s="9">
        <f t="shared" si="10"/>
        <v>1</v>
      </c>
      <c r="BE36" s="9" t="s">
        <v>4351</v>
      </c>
      <c r="BF36" s="9">
        <f t="shared" si="11"/>
        <v>0</v>
      </c>
      <c r="BG36" s="9">
        <v>3</v>
      </c>
      <c r="BH36" s="9">
        <v>5</v>
      </c>
      <c r="BI36" s="9">
        <v>4</v>
      </c>
      <c r="BJ36" s="9">
        <v>1</v>
      </c>
      <c r="BK36" s="9">
        <v>1</v>
      </c>
      <c r="BL36" s="9">
        <v>4</v>
      </c>
      <c r="BM36" s="9">
        <v>4</v>
      </c>
      <c r="BN36" s="9">
        <v>20</v>
      </c>
      <c r="BO36" s="9">
        <v>10</v>
      </c>
      <c r="BP36" s="9" t="s">
        <v>4352</v>
      </c>
      <c r="BQ36" s="34">
        <f t="shared" si="36"/>
        <v>0.4</v>
      </c>
      <c r="BR36" s="34">
        <f t="shared" si="36"/>
        <v>0</v>
      </c>
      <c r="BS36" s="34">
        <f t="shared" ref="BS36" si="54">BS14</f>
        <v>0.6</v>
      </c>
      <c r="BT36" s="9"/>
      <c r="BU36" s="9"/>
      <c r="BV36" s="9"/>
      <c r="BW36" s="9"/>
      <c r="BX36" s="9"/>
      <c r="BY36" s="9"/>
      <c r="BZ36" s="22">
        <f t="shared" si="1"/>
        <v>0</v>
      </c>
      <c r="CA36" s="22">
        <f t="shared" si="2"/>
        <v>1</v>
      </c>
      <c r="CB36" s="22">
        <f t="shared" si="3"/>
        <v>0.6</v>
      </c>
      <c r="CC36" s="22">
        <f t="shared" si="4"/>
        <v>0</v>
      </c>
      <c r="CD36" s="22">
        <f t="shared" si="5"/>
        <v>1</v>
      </c>
      <c r="CK36" s="23">
        <v>0.4838709677419355</v>
      </c>
      <c r="CL36" s="23">
        <f t="shared" si="6"/>
        <v>2</v>
      </c>
      <c r="CM36" s="23">
        <f t="shared" si="13"/>
        <v>0.30449177120841286</v>
      </c>
      <c r="CN36" s="23">
        <f t="shared" si="14"/>
        <v>0.50165993316029545</v>
      </c>
      <c r="CQ36" s="49">
        <v>6</v>
      </c>
    </row>
    <row r="37" spans="1:95" ht="11.25" customHeight="1">
      <c r="A37" s="9">
        <v>1</v>
      </c>
      <c r="B37" s="9">
        <v>2</v>
      </c>
      <c r="C37" s="9" t="str">
        <f t="shared" si="15"/>
        <v>17</v>
      </c>
      <c r="D37" s="10" t="s">
        <v>4184</v>
      </c>
      <c r="E37" s="9">
        <v>12</v>
      </c>
      <c r="F37" s="9">
        <v>1</v>
      </c>
      <c r="G37" s="9">
        <v>1</v>
      </c>
      <c r="H37" s="9">
        <v>0</v>
      </c>
      <c r="I37" s="9">
        <v>0</v>
      </c>
      <c r="J37" s="9">
        <v>0</v>
      </c>
      <c r="K37" s="11">
        <v>30</v>
      </c>
      <c r="L37" s="9">
        <v>70</v>
      </c>
      <c r="M37" s="9">
        <v>2</v>
      </c>
      <c r="N37" s="9"/>
      <c r="O37" s="17"/>
      <c r="P37" s="17">
        <f t="shared" si="7"/>
        <v>0</v>
      </c>
      <c r="Q37" s="9">
        <v>15</v>
      </c>
      <c r="R37" s="9"/>
      <c r="S37" s="9">
        <v>0.13333333333333333</v>
      </c>
      <c r="T37" s="9">
        <v>85</v>
      </c>
      <c r="U37" s="9">
        <v>40</v>
      </c>
      <c r="V37" s="11">
        <v>30</v>
      </c>
      <c r="W37" s="11">
        <f t="shared" si="38"/>
        <v>30</v>
      </c>
      <c r="X37" s="17">
        <f t="shared" si="17"/>
        <v>30</v>
      </c>
      <c r="Y37" s="17"/>
      <c r="Z37" s="9">
        <v>15</v>
      </c>
      <c r="AA37" s="9"/>
      <c r="AB37" s="17"/>
      <c r="AC37" s="17">
        <f t="shared" si="32"/>
        <v>51</v>
      </c>
      <c r="AD37" s="17">
        <f t="shared" si="0"/>
        <v>0.29411764705882354</v>
      </c>
      <c r="AE37" s="17">
        <v>0.19230769230769232</v>
      </c>
      <c r="AF37" s="17">
        <f t="shared" si="9"/>
        <v>23</v>
      </c>
      <c r="AG37" s="17"/>
      <c r="AH37" s="9">
        <v>86</v>
      </c>
      <c r="AI37" s="9"/>
      <c r="AJ37" s="9"/>
      <c r="AK37" s="9"/>
      <c r="AL37" s="9">
        <v>0.37333333333333346</v>
      </c>
      <c r="AM37" s="9"/>
      <c r="AN37" s="9">
        <v>0.29411764705882354</v>
      </c>
      <c r="AO37" s="9">
        <f t="shared" si="39"/>
        <v>0.27500000000000002</v>
      </c>
      <c r="AP37" s="9">
        <v>0.13488372093023254</v>
      </c>
      <c r="AQ37" s="9">
        <f>+AVERAGE(AL26:AL35)</f>
        <v>0.15224588560420643</v>
      </c>
      <c r="AR37" s="9">
        <f>+AVERAGE(AN26:AN35)</f>
        <v>0.25082996658014772</v>
      </c>
      <c r="AS37" s="17">
        <f t="shared" si="41"/>
        <v>30</v>
      </c>
      <c r="AT37" s="17">
        <f t="shared" si="42"/>
        <v>0.14666666666666667</v>
      </c>
      <c r="AU37" s="17">
        <f t="shared" ref="AU37:AU45" si="55">+AN36</f>
        <v>0.19230769230769232</v>
      </c>
      <c r="AV37" s="17">
        <f t="shared" ref="AV37:AV45" si="56">+AP36</f>
        <v>0.25000000000000006</v>
      </c>
      <c r="AW37" s="17"/>
      <c r="AX37" s="17"/>
      <c r="AY37" s="17"/>
      <c r="AZ37" s="17">
        <v>5</v>
      </c>
      <c r="BA37" s="24">
        <v>0.83333333333333337</v>
      </c>
      <c r="BB37" s="9">
        <v>21</v>
      </c>
      <c r="BC37" s="9">
        <v>0</v>
      </c>
      <c r="BD37" s="9">
        <f t="shared" si="10"/>
        <v>1</v>
      </c>
      <c r="BE37" s="9" t="s">
        <v>4351</v>
      </c>
      <c r="BF37" s="9">
        <f t="shared" si="11"/>
        <v>0</v>
      </c>
      <c r="BG37" s="9">
        <v>3</v>
      </c>
      <c r="BH37" s="9">
        <v>5</v>
      </c>
      <c r="BI37" s="9">
        <v>4</v>
      </c>
      <c r="BJ37" s="9">
        <v>1</v>
      </c>
      <c r="BK37" s="9">
        <v>1</v>
      </c>
      <c r="BL37" s="9">
        <v>4</v>
      </c>
      <c r="BM37" s="9">
        <v>4</v>
      </c>
      <c r="BN37" s="9">
        <v>20</v>
      </c>
      <c r="BO37" s="9">
        <v>10</v>
      </c>
      <c r="BP37" s="9" t="s">
        <v>4352</v>
      </c>
      <c r="BQ37" s="34">
        <f t="shared" si="36"/>
        <v>0.4</v>
      </c>
      <c r="BR37" s="34">
        <f t="shared" si="36"/>
        <v>0</v>
      </c>
      <c r="BS37" s="34">
        <f t="shared" ref="BS37" si="57">BS15</f>
        <v>0.6</v>
      </c>
      <c r="BT37" s="9"/>
      <c r="BU37" s="9"/>
      <c r="BV37" s="9"/>
      <c r="BW37" s="9"/>
      <c r="BX37" s="9"/>
      <c r="BY37" s="9"/>
      <c r="BZ37" s="22">
        <f t="shared" si="1"/>
        <v>0</v>
      </c>
      <c r="CA37" s="22">
        <f t="shared" si="2"/>
        <v>2</v>
      </c>
      <c r="CB37" s="22">
        <f t="shared" si="3"/>
        <v>0.6</v>
      </c>
      <c r="CC37" s="22">
        <f t="shared" si="4"/>
        <v>0</v>
      </c>
      <c r="CD37" s="22">
        <f t="shared" si="5"/>
        <v>1</v>
      </c>
      <c r="CK37" s="23">
        <v>0.38461538461538464</v>
      </c>
      <c r="CL37" s="23">
        <f t="shared" si="6"/>
        <v>2</v>
      </c>
      <c r="CM37" s="23">
        <f t="shared" si="13"/>
        <v>0.30449177120841286</v>
      </c>
      <c r="CN37" s="23">
        <f t="shared" si="14"/>
        <v>0.50165993316029545</v>
      </c>
      <c r="CQ37" s="49">
        <v>2</v>
      </c>
    </row>
    <row r="38" spans="1:95" ht="11.25" customHeight="1">
      <c r="A38" s="9">
        <v>1</v>
      </c>
      <c r="B38" s="9">
        <v>2</v>
      </c>
      <c r="C38" s="9" t="str">
        <f t="shared" si="15"/>
        <v>17</v>
      </c>
      <c r="D38" s="10" t="s">
        <v>4184</v>
      </c>
      <c r="E38" s="9">
        <v>13</v>
      </c>
      <c r="F38" s="9">
        <v>1</v>
      </c>
      <c r="G38" s="9">
        <v>1</v>
      </c>
      <c r="H38" s="9">
        <v>0</v>
      </c>
      <c r="I38" s="9">
        <v>0</v>
      </c>
      <c r="J38" s="9">
        <v>0</v>
      </c>
      <c r="K38" s="11">
        <v>25</v>
      </c>
      <c r="L38" s="9">
        <v>60</v>
      </c>
      <c r="M38" s="9">
        <v>5</v>
      </c>
      <c r="N38" s="9"/>
      <c r="O38" s="17"/>
      <c r="P38" s="17">
        <f t="shared" si="7"/>
        <v>2</v>
      </c>
      <c r="Q38" s="9">
        <v>24</v>
      </c>
      <c r="R38" s="9"/>
      <c r="S38" s="9">
        <v>0.20833333333333334</v>
      </c>
      <c r="T38" s="9">
        <v>84</v>
      </c>
      <c r="U38" s="9">
        <v>40</v>
      </c>
      <c r="V38" s="11">
        <v>30</v>
      </c>
      <c r="W38" s="11">
        <f t="shared" si="38"/>
        <v>30</v>
      </c>
      <c r="X38" s="17">
        <f t="shared" si="17"/>
        <v>30</v>
      </c>
      <c r="Y38" s="17"/>
      <c r="Z38" s="9">
        <v>15</v>
      </c>
      <c r="AA38" s="9"/>
      <c r="AB38" s="17"/>
      <c r="AC38" s="17">
        <f t="shared" si="32"/>
        <v>59</v>
      </c>
      <c r="AD38" s="17">
        <f t="shared" si="0"/>
        <v>0.25423728813559321</v>
      </c>
      <c r="AE38" s="17">
        <v>0.29411764705882354</v>
      </c>
      <c r="AF38" s="17">
        <f t="shared" si="9"/>
        <v>20</v>
      </c>
      <c r="AG38" s="17"/>
      <c r="AH38" s="9">
        <v>85</v>
      </c>
      <c r="AI38" s="9"/>
      <c r="AJ38" s="9"/>
      <c r="AK38" s="9"/>
      <c r="AL38" s="9">
        <v>0.25</v>
      </c>
      <c r="AM38" s="9"/>
      <c r="AN38" s="9">
        <v>0.25423728813559321</v>
      </c>
      <c r="AO38" s="9">
        <f t="shared" si="39"/>
        <v>0.29152542372881357</v>
      </c>
      <c r="AP38" s="9">
        <v>0.14117647058823529</v>
      </c>
      <c r="AQ38" s="9">
        <f>+AVERAGE(AL26:AL35)</f>
        <v>0.15224588560420643</v>
      </c>
      <c r="AR38" s="9">
        <f>+AVERAGE(AN26:AN35)</f>
        <v>0.25082996658014772</v>
      </c>
      <c r="AS38" s="17">
        <f t="shared" si="41"/>
        <v>15</v>
      </c>
      <c r="AT38" s="17">
        <f t="shared" si="42"/>
        <v>0.37333333333333346</v>
      </c>
      <c r="AU38" s="17">
        <f t="shared" si="55"/>
        <v>0.29411764705882354</v>
      </c>
      <c r="AV38" s="17">
        <f t="shared" si="56"/>
        <v>0.13488372093023254</v>
      </c>
      <c r="AW38" s="17"/>
      <c r="AX38" s="17"/>
      <c r="AY38" s="17"/>
      <c r="AZ38" s="17">
        <v>5</v>
      </c>
      <c r="BA38" s="24">
        <v>0.83333333333333337</v>
      </c>
      <c r="BB38" s="9">
        <v>21</v>
      </c>
      <c r="BC38" s="9">
        <v>0</v>
      </c>
      <c r="BD38" s="9">
        <f t="shared" si="10"/>
        <v>1</v>
      </c>
      <c r="BE38" s="9" t="s">
        <v>4351</v>
      </c>
      <c r="BF38" s="9">
        <f t="shared" si="11"/>
        <v>0</v>
      </c>
      <c r="BG38" s="9">
        <v>3</v>
      </c>
      <c r="BH38" s="9">
        <v>5</v>
      </c>
      <c r="BI38" s="9">
        <v>4</v>
      </c>
      <c r="BJ38" s="9">
        <v>1</v>
      </c>
      <c r="BK38" s="9">
        <v>1</v>
      </c>
      <c r="BL38" s="9">
        <v>4</v>
      </c>
      <c r="BM38" s="9">
        <v>4</v>
      </c>
      <c r="BN38" s="9">
        <v>20</v>
      </c>
      <c r="BO38" s="9">
        <v>10</v>
      </c>
      <c r="BP38" s="9" t="s">
        <v>4352</v>
      </c>
      <c r="BQ38" s="34">
        <f t="shared" si="36"/>
        <v>0.4</v>
      </c>
      <c r="BR38" s="34">
        <f t="shared" si="36"/>
        <v>0</v>
      </c>
      <c r="BS38" s="34">
        <f t="shared" ref="BS38" si="58">BS16</f>
        <v>0.6</v>
      </c>
      <c r="BT38" s="9"/>
      <c r="BU38" s="9"/>
      <c r="BV38" s="9"/>
      <c r="BW38" s="9"/>
      <c r="BX38" s="9"/>
      <c r="BY38" s="9"/>
      <c r="BZ38" s="22">
        <f t="shared" si="1"/>
        <v>0</v>
      </c>
      <c r="CA38" s="22">
        <f t="shared" si="2"/>
        <v>3</v>
      </c>
      <c r="CB38" s="22">
        <f t="shared" si="3"/>
        <v>0.6</v>
      </c>
      <c r="CC38" s="22">
        <f t="shared" si="4"/>
        <v>0</v>
      </c>
      <c r="CD38" s="22">
        <f t="shared" si="5"/>
        <v>1</v>
      </c>
      <c r="CK38" s="23">
        <v>0.58823529411764708</v>
      </c>
      <c r="CL38" s="23">
        <f t="shared" si="6"/>
        <v>2</v>
      </c>
      <c r="CM38" s="23">
        <f t="shared" si="13"/>
        <v>0.30449177120841286</v>
      </c>
      <c r="CN38" s="23">
        <f t="shared" si="14"/>
        <v>0.50165993316029545</v>
      </c>
      <c r="CQ38" s="49">
        <v>4</v>
      </c>
    </row>
    <row r="39" spans="1:95" ht="11.25" customHeight="1">
      <c r="A39" s="9">
        <v>1</v>
      </c>
      <c r="B39" s="9">
        <v>2</v>
      </c>
      <c r="C39" s="9" t="str">
        <f t="shared" si="15"/>
        <v>17</v>
      </c>
      <c r="D39" s="10" t="s">
        <v>4184</v>
      </c>
      <c r="E39" s="9">
        <v>14</v>
      </c>
      <c r="F39" s="9">
        <v>1</v>
      </c>
      <c r="G39" s="9">
        <v>1</v>
      </c>
      <c r="H39" s="9">
        <v>0</v>
      </c>
      <c r="I39" s="9">
        <v>0</v>
      </c>
      <c r="J39" s="9">
        <v>0</v>
      </c>
      <c r="K39" s="11">
        <v>20</v>
      </c>
      <c r="L39" s="9">
        <v>64</v>
      </c>
      <c r="M39" s="9">
        <v>7</v>
      </c>
      <c r="N39" s="9"/>
      <c r="O39" s="17"/>
      <c r="P39" s="17">
        <f t="shared" si="7"/>
        <v>1</v>
      </c>
      <c r="Q39" s="9">
        <v>23</v>
      </c>
      <c r="R39" s="9"/>
      <c r="S39" s="9">
        <v>0.30434782608695654</v>
      </c>
      <c r="T39" s="9">
        <v>87</v>
      </c>
      <c r="U39" s="9">
        <v>40</v>
      </c>
      <c r="V39" s="11">
        <v>30</v>
      </c>
      <c r="W39" s="11">
        <f t="shared" si="38"/>
        <v>30</v>
      </c>
      <c r="X39" s="17">
        <f t="shared" si="17"/>
        <v>30</v>
      </c>
      <c r="Y39" s="17"/>
      <c r="Z39" s="9">
        <v>10</v>
      </c>
      <c r="AA39" s="9"/>
      <c r="AB39" s="17"/>
      <c r="AC39" s="17">
        <f t="shared" si="32"/>
        <v>54</v>
      </c>
      <c r="AD39" s="17">
        <f t="shared" si="0"/>
        <v>0.18518518518518517</v>
      </c>
      <c r="AE39" s="17">
        <v>0.25423728813559321</v>
      </c>
      <c r="AF39" s="17">
        <f t="shared" si="9"/>
        <v>13</v>
      </c>
      <c r="AG39" s="17"/>
      <c r="AH39" s="9">
        <v>81</v>
      </c>
      <c r="AI39" s="9"/>
      <c r="AJ39" s="9"/>
      <c r="AK39" s="9"/>
      <c r="AL39" s="9">
        <v>0.36521739130434794</v>
      </c>
      <c r="AM39" s="9"/>
      <c r="AN39" s="9">
        <v>0.18518518518518517</v>
      </c>
      <c r="AO39" s="9">
        <f t="shared" si="39"/>
        <v>0.32</v>
      </c>
      <c r="AP39" s="9">
        <v>0.16790123456790126</v>
      </c>
      <c r="AQ39" s="9">
        <f>+AVERAGE(AL26:AL35)</f>
        <v>0.15224588560420643</v>
      </c>
      <c r="AR39" s="9">
        <f>+AVERAGE(AN26:AN35)</f>
        <v>0.25082996658014772</v>
      </c>
      <c r="AS39" s="17">
        <f t="shared" si="41"/>
        <v>24</v>
      </c>
      <c r="AT39" s="17">
        <f t="shared" si="42"/>
        <v>0.25</v>
      </c>
      <c r="AU39" s="17">
        <f t="shared" si="55"/>
        <v>0.25423728813559321</v>
      </c>
      <c r="AV39" s="17">
        <f t="shared" si="56"/>
        <v>0.14117647058823529</v>
      </c>
      <c r="AW39" s="17"/>
      <c r="AX39" s="17"/>
      <c r="AY39" s="17"/>
      <c r="AZ39" s="17">
        <v>5</v>
      </c>
      <c r="BA39" s="24">
        <v>0.83333333333333337</v>
      </c>
      <c r="BB39" s="9">
        <v>21</v>
      </c>
      <c r="BC39" s="9">
        <v>0</v>
      </c>
      <c r="BD39" s="9">
        <f t="shared" si="10"/>
        <v>1</v>
      </c>
      <c r="BE39" s="9" t="s">
        <v>4351</v>
      </c>
      <c r="BF39" s="9">
        <f t="shared" si="11"/>
        <v>0</v>
      </c>
      <c r="BG39" s="9">
        <v>3</v>
      </c>
      <c r="BH39" s="9">
        <v>5</v>
      </c>
      <c r="BI39" s="9">
        <v>4</v>
      </c>
      <c r="BJ39" s="9">
        <v>1</v>
      </c>
      <c r="BK39" s="9">
        <v>1</v>
      </c>
      <c r="BL39" s="9">
        <v>4</v>
      </c>
      <c r="BM39" s="9">
        <v>4</v>
      </c>
      <c r="BN39" s="9">
        <v>20</v>
      </c>
      <c r="BO39" s="9">
        <v>10</v>
      </c>
      <c r="BP39" s="9" t="s">
        <v>4352</v>
      </c>
      <c r="BQ39" s="34">
        <f t="shared" si="36"/>
        <v>0.4</v>
      </c>
      <c r="BR39" s="34">
        <f t="shared" si="36"/>
        <v>0</v>
      </c>
      <c r="BS39" s="34">
        <f t="shared" ref="BS39" si="59">BS17</f>
        <v>0.6</v>
      </c>
      <c r="BT39" s="9"/>
      <c r="BU39" s="9"/>
      <c r="BV39" s="9"/>
      <c r="BW39" s="9"/>
      <c r="BX39" s="9"/>
      <c r="BY39" s="9"/>
      <c r="BZ39" s="22">
        <f t="shared" si="1"/>
        <v>0</v>
      </c>
      <c r="CA39" s="22">
        <f t="shared" si="2"/>
        <v>4</v>
      </c>
      <c r="CB39" s="22">
        <f t="shared" si="3"/>
        <v>0.6</v>
      </c>
      <c r="CC39" s="22">
        <f t="shared" si="4"/>
        <v>0</v>
      </c>
      <c r="CD39" s="22">
        <f t="shared" si="5"/>
        <v>1</v>
      </c>
      <c r="CK39" s="23">
        <v>0.50847457627118642</v>
      </c>
      <c r="CL39" s="23">
        <f t="shared" si="6"/>
        <v>2</v>
      </c>
      <c r="CM39" s="23">
        <f t="shared" si="13"/>
        <v>0.30449177120841286</v>
      </c>
      <c r="CN39" s="23">
        <f t="shared" si="14"/>
        <v>0.50165993316029545</v>
      </c>
      <c r="CQ39" s="49">
        <v>4</v>
      </c>
    </row>
    <row r="40" spans="1:95" ht="11.25" customHeight="1">
      <c r="A40" s="9">
        <v>1</v>
      </c>
      <c r="B40" s="9">
        <v>2</v>
      </c>
      <c r="C40" s="9" t="str">
        <f t="shared" si="15"/>
        <v>17</v>
      </c>
      <c r="D40" s="10" t="s">
        <v>4184</v>
      </c>
      <c r="E40" s="9">
        <v>15</v>
      </c>
      <c r="F40" s="9">
        <v>1</v>
      </c>
      <c r="G40" s="9">
        <v>1</v>
      </c>
      <c r="H40" s="9">
        <v>0</v>
      </c>
      <c r="I40" s="9">
        <v>0</v>
      </c>
      <c r="J40" s="9">
        <v>0</v>
      </c>
      <c r="K40" s="11">
        <v>35</v>
      </c>
      <c r="L40" s="9">
        <v>52</v>
      </c>
      <c r="M40" s="9">
        <v>10</v>
      </c>
      <c r="N40" s="9"/>
      <c r="O40" s="17"/>
      <c r="P40" s="17">
        <f t="shared" si="7"/>
        <v>1</v>
      </c>
      <c r="Q40" s="9">
        <v>34</v>
      </c>
      <c r="R40" s="9"/>
      <c r="S40" s="9">
        <v>0.29411764705882354</v>
      </c>
      <c r="T40" s="9">
        <v>86</v>
      </c>
      <c r="U40" s="9">
        <v>40</v>
      </c>
      <c r="V40" s="11">
        <v>30</v>
      </c>
      <c r="W40" s="11">
        <f t="shared" si="38"/>
        <v>30</v>
      </c>
      <c r="X40" s="17">
        <f t="shared" si="17"/>
        <v>30</v>
      </c>
      <c r="Y40" s="17"/>
      <c r="Z40" s="9">
        <v>15</v>
      </c>
      <c r="AA40" s="9"/>
      <c r="AB40" s="17"/>
      <c r="AC40" s="17">
        <f t="shared" si="32"/>
        <v>56</v>
      </c>
      <c r="AD40" s="17">
        <f t="shared" si="0"/>
        <v>0.26785714285714285</v>
      </c>
      <c r="AE40" s="17">
        <v>0.18518518518518517</v>
      </c>
      <c r="AF40" s="17">
        <f t="shared" si="9"/>
        <v>15</v>
      </c>
      <c r="AG40" s="17"/>
      <c r="AH40" s="9">
        <v>72</v>
      </c>
      <c r="AI40" s="9"/>
      <c r="AJ40" s="9"/>
      <c r="AK40" s="9"/>
      <c r="AL40" s="9">
        <v>0.2</v>
      </c>
      <c r="AM40" s="9"/>
      <c r="AN40" s="9">
        <v>0.26785714285714285</v>
      </c>
      <c r="AO40" s="9">
        <f t="shared" si="39"/>
        <v>0.35087719298245612</v>
      </c>
      <c r="AP40" s="9">
        <v>0.22777777777777777</v>
      </c>
      <c r="AQ40" s="9">
        <f>+AVERAGE(AL26:AL35)</f>
        <v>0.15224588560420643</v>
      </c>
      <c r="AR40" s="9">
        <f>+AVERAGE(AN26:AN35)</f>
        <v>0.25082996658014772</v>
      </c>
      <c r="AS40" s="17">
        <f t="shared" si="41"/>
        <v>23</v>
      </c>
      <c r="AT40" s="17">
        <f t="shared" si="42"/>
        <v>0.36521739130434794</v>
      </c>
      <c r="AU40" s="17">
        <f t="shared" si="55"/>
        <v>0.18518518518518517</v>
      </c>
      <c r="AV40" s="17">
        <f t="shared" si="56"/>
        <v>0.16790123456790126</v>
      </c>
      <c r="AW40" s="17"/>
      <c r="AX40" s="17"/>
      <c r="AY40" s="17"/>
      <c r="AZ40" s="17">
        <v>5</v>
      </c>
      <c r="BA40" s="24">
        <v>0.83333333333333337</v>
      </c>
      <c r="BB40" s="9">
        <v>21</v>
      </c>
      <c r="BC40" s="9">
        <v>0</v>
      </c>
      <c r="BD40" s="9">
        <f t="shared" si="10"/>
        <v>1</v>
      </c>
      <c r="BE40" s="9" t="s">
        <v>4351</v>
      </c>
      <c r="BF40" s="9">
        <f t="shared" si="11"/>
        <v>0</v>
      </c>
      <c r="BG40" s="9">
        <v>3</v>
      </c>
      <c r="BH40" s="9">
        <v>5</v>
      </c>
      <c r="BI40" s="9">
        <v>4</v>
      </c>
      <c r="BJ40" s="9">
        <v>1</v>
      </c>
      <c r="BK40" s="9">
        <v>1</v>
      </c>
      <c r="BL40" s="9">
        <v>4</v>
      </c>
      <c r="BM40" s="9">
        <v>4</v>
      </c>
      <c r="BN40" s="9">
        <v>20</v>
      </c>
      <c r="BO40" s="9">
        <v>10</v>
      </c>
      <c r="BP40" s="9" t="s">
        <v>4352</v>
      </c>
      <c r="BQ40" s="34">
        <f t="shared" si="36"/>
        <v>0.4</v>
      </c>
      <c r="BR40" s="34">
        <f t="shared" si="36"/>
        <v>0</v>
      </c>
      <c r="BS40" s="34">
        <f t="shared" ref="BS40" si="60">BS18</f>
        <v>0.6</v>
      </c>
      <c r="BT40" s="9"/>
      <c r="BU40" s="9"/>
      <c r="BV40" s="9"/>
      <c r="BW40" s="9"/>
      <c r="BX40" s="9"/>
      <c r="BY40" s="9"/>
      <c r="BZ40" s="22">
        <f t="shared" si="1"/>
        <v>0</v>
      </c>
      <c r="CA40" s="22">
        <f t="shared" si="2"/>
        <v>5</v>
      </c>
      <c r="CB40" s="22">
        <f t="shared" si="3"/>
        <v>0.6</v>
      </c>
      <c r="CC40" s="22">
        <f t="shared" si="4"/>
        <v>0</v>
      </c>
      <c r="CD40" s="22">
        <f t="shared" si="5"/>
        <v>1</v>
      </c>
      <c r="CK40" s="23">
        <v>0.37037037037037035</v>
      </c>
      <c r="CL40" s="23">
        <f t="shared" si="6"/>
        <v>2</v>
      </c>
      <c r="CM40" s="23">
        <f t="shared" si="13"/>
        <v>0.30449177120841286</v>
      </c>
      <c r="CN40" s="23">
        <f t="shared" si="14"/>
        <v>0.50165993316029545</v>
      </c>
      <c r="CQ40" s="49">
        <v>3</v>
      </c>
    </row>
    <row r="41" spans="1:95" ht="11.25" customHeight="1">
      <c r="A41" s="9">
        <v>1</v>
      </c>
      <c r="B41" s="9">
        <v>2</v>
      </c>
      <c r="C41" s="9" t="str">
        <f t="shared" si="15"/>
        <v>17</v>
      </c>
      <c r="D41" s="10" t="s">
        <v>4184</v>
      </c>
      <c r="E41" s="9">
        <v>16</v>
      </c>
      <c r="F41" s="9">
        <v>1</v>
      </c>
      <c r="G41" s="9">
        <v>1</v>
      </c>
      <c r="H41" s="9">
        <v>0</v>
      </c>
      <c r="I41" s="9">
        <v>0</v>
      </c>
      <c r="J41" s="9">
        <v>0</v>
      </c>
      <c r="K41" s="11">
        <v>20</v>
      </c>
      <c r="L41" s="9">
        <v>66</v>
      </c>
      <c r="M41" s="9">
        <v>2</v>
      </c>
      <c r="N41" s="9"/>
      <c r="O41" s="17"/>
      <c r="P41" s="17">
        <f t="shared" si="7"/>
        <v>0</v>
      </c>
      <c r="Q41" s="9">
        <v>18</v>
      </c>
      <c r="R41" s="9"/>
      <c r="S41" s="9">
        <v>0.1111111111111111</v>
      </c>
      <c r="T41" s="9">
        <v>84</v>
      </c>
      <c r="U41" s="9">
        <v>40</v>
      </c>
      <c r="V41" s="11">
        <v>30</v>
      </c>
      <c r="W41" s="11">
        <f t="shared" si="38"/>
        <v>30</v>
      </c>
      <c r="X41" s="17">
        <f t="shared" si="17"/>
        <v>30</v>
      </c>
      <c r="Y41" s="17"/>
      <c r="Z41" s="9">
        <v>4</v>
      </c>
      <c r="AA41" s="9"/>
      <c r="AB41" s="17"/>
      <c r="AC41" s="17">
        <f t="shared" si="32"/>
        <v>49</v>
      </c>
      <c r="AD41" s="17">
        <f t="shared" si="0"/>
        <v>8.1632653061224483E-2</v>
      </c>
      <c r="AE41" s="17">
        <v>0.26785714285714285</v>
      </c>
      <c r="AF41" s="17">
        <f t="shared" si="9"/>
        <v>12</v>
      </c>
      <c r="AG41" s="17"/>
      <c r="AH41" s="9">
        <v>81</v>
      </c>
      <c r="AI41" s="9"/>
      <c r="AJ41" s="9"/>
      <c r="AK41" s="9"/>
      <c r="AL41" s="9">
        <v>0.35555555555555551</v>
      </c>
      <c r="AM41" s="9"/>
      <c r="AN41" s="9">
        <v>8.1632653061224483E-2</v>
      </c>
      <c r="AO41" s="9">
        <f t="shared" si="39"/>
        <v>0.22222222222222221</v>
      </c>
      <c r="AP41" s="9">
        <v>0.31111111111111112</v>
      </c>
      <c r="AQ41" s="9">
        <f>+AVERAGE(AL26:AL35)</f>
        <v>0.15224588560420643</v>
      </c>
      <c r="AR41" s="9">
        <f>+AVERAGE(AN26:AN35)</f>
        <v>0.25082996658014772</v>
      </c>
      <c r="AS41" s="17">
        <f t="shared" si="41"/>
        <v>34</v>
      </c>
      <c r="AT41" s="17">
        <f t="shared" si="42"/>
        <v>0.2</v>
      </c>
      <c r="AU41" s="17">
        <f t="shared" si="55"/>
        <v>0.26785714285714285</v>
      </c>
      <c r="AV41" s="17">
        <f t="shared" si="56"/>
        <v>0.22777777777777777</v>
      </c>
      <c r="AW41" s="17"/>
      <c r="AX41" s="17"/>
      <c r="AY41" s="17"/>
      <c r="AZ41" s="17">
        <v>5</v>
      </c>
      <c r="BA41" s="24">
        <v>0.83333333333333337</v>
      </c>
      <c r="BB41" s="9">
        <v>21</v>
      </c>
      <c r="BC41" s="9">
        <v>0</v>
      </c>
      <c r="BD41" s="9">
        <f t="shared" si="10"/>
        <v>1</v>
      </c>
      <c r="BE41" s="9" t="s">
        <v>4351</v>
      </c>
      <c r="BF41" s="9">
        <f t="shared" si="11"/>
        <v>0</v>
      </c>
      <c r="BG41" s="9">
        <v>3</v>
      </c>
      <c r="BH41" s="9">
        <v>5</v>
      </c>
      <c r="BI41" s="9">
        <v>4</v>
      </c>
      <c r="BJ41" s="9">
        <v>1</v>
      </c>
      <c r="BK41" s="9">
        <v>1</v>
      </c>
      <c r="BL41" s="9">
        <v>4</v>
      </c>
      <c r="BM41" s="9">
        <v>4</v>
      </c>
      <c r="BN41" s="9">
        <v>20</v>
      </c>
      <c r="BO41" s="9">
        <v>10</v>
      </c>
      <c r="BP41" s="9" t="s">
        <v>4352</v>
      </c>
      <c r="BQ41" s="34">
        <f t="shared" si="36"/>
        <v>0.4</v>
      </c>
      <c r="BR41" s="34">
        <f t="shared" si="36"/>
        <v>0</v>
      </c>
      <c r="BS41" s="34">
        <f t="shared" ref="BS41" si="61">BS19</f>
        <v>0.6</v>
      </c>
      <c r="BT41" s="9"/>
      <c r="BU41" s="9"/>
      <c r="BV41" s="9"/>
      <c r="BW41" s="9"/>
      <c r="BX41" s="9"/>
      <c r="BY41" s="9"/>
      <c r="BZ41" s="22">
        <f t="shared" si="1"/>
        <v>0</v>
      </c>
      <c r="CA41" s="22">
        <f t="shared" si="2"/>
        <v>6</v>
      </c>
      <c r="CB41" s="22">
        <f t="shared" si="3"/>
        <v>0.6</v>
      </c>
      <c r="CC41" s="22">
        <f t="shared" si="4"/>
        <v>0</v>
      </c>
      <c r="CD41" s="22">
        <f t="shared" si="5"/>
        <v>1</v>
      </c>
      <c r="CK41" s="23">
        <v>0.5357142857142857</v>
      </c>
      <c r="CL41" s="23">
        <f t="shared" si="6"/>
        <v>2</v>
      </c>
      <c r="CM41" s="23">
        <f t="shared" si="13"/>
        <v>0.30449177120841286</v>
      </c>
      <c r="CN41" s="23">
        <f t="shared" si="14"/>
        <v>0.50165993316029545</v>
      </c>
      <c r="CQ41" s="49">
        <v>4</v>
      </c>
    </row>
    <row r="42" spans="1:95" ht="11.25" customHeight="1">
      <c r="A42" s="9">
        <v>1</v>
      </c>
      <c r="B42" s="9">
        <v>2</v>
      </c>
      <c r="C42" s="9" t="str">
        <f t="shared" si="15"/>
        <v>17</v>
      </c>
      <c r="D42" s="10" t="s">
        <v>4184</v>
      </c>
      <c r="E42" s="9">
        <v>17</v>
      </c>
      <c r="F42" s="9">
        <v>1</v>
      </c>
      <c r="G42" s="9">
        <v>1</v>
      </c>
      <c r="H42" s="9">
        <v>0</v>
      </c>
      <c r="I42" s="9">
        <v>0</v>
      </c>
      <c r="J42" s="9">
        <v>0</v>
      </c>
      <c r="K42" s="11">
        <v>15</v>
      </c>
      <c r="L42" s="9">
        <v>69</v>
      </c>
      <c r="M42" s="9">
        <v>3</v>
      </c>
      <c r="N42" s="9"/>
      <c r="O42" s="17"/>
      <c r="P42" s="17">
        <f t="shared" si="7"/>
        <v>0</v>
      </c>
      <c r="Q42" s="9">
        <v>19</v>
      </c>
      <c r="R42" s="9"/>
      <c r="S42" s="9">
        <v>0.15789473684210525</v>
      </c>
      <c r="T42" s="9">
        <v>88</v>
      </c>
      <c r="U42" s="9">
        <v>40</v>
      </c>
      <c r="V42" s="11">
        <v>30</v>
      </c>
      <c r="W42" s="11">
        <f t="shared" si="38"/>
        <v>30</v>
      </c>
      <c r="X42" s="17">
        <f t="shared" si="17"/>
        <v>30</v>
      </c>
      <c r="Y42" s="17"/>
      <c r="Z42" s="9">
        <v>4</v>
      </c>
      <c r="AA42" s="9"/>
      <c r="AB42" s="17"/>
      <c r="AC42" s="17">
        <f t="shared" si="32"/>
        <v>52</v>
      </c>
      <c r="AD42" s="17">
        <f t="shared" si="0"/>
        <v>7.6923076923076927E-2</v>
      </c>
      <c r="AE42" s="17">
        <v>8.1632653061224483E-2</v>
      </c>
      <c r="AF42" s="17">
        <f t="shared" si="9"/>
        <v>11</v>
      </c>
      <c r="AG42" s="17"/>
      <c r="AH42" s="9">
        <v>83</v>
      </c>
      <c r="AI42" s="9"/>
      <c r="AJ42" s="9"/>
      <c r="AK42" s="9"/>
      <c r="AL42" s="9">
        <v>0.35789473684210527</v>
      </c>
      <c r="AM42" s="9"/>
      <c r="AN42" s="9">
        <v>7.6923076923076927E-2</v>
      </c>
      <c r="AO42" s="9">
        <f t="shared" si="39"/>
        <v>0.40930232558139534</v>
      </c>
      <c r="AP42" s="9">
        <v>0.22168674698795185</v>
      </c>
      <c r="AQ42" s="9">
        <f>+AVERAGE(AL26:AL35)</f>
        <v>0.15224588560420643</v>
      </c>
      <c r="AR42" s="9">
        <f>+AVERAGE(AN26:AN35)</f>
        <v>0.25082996658014772</v>
      </c>
      <c r="AS42" s="17">
        <f t="shared" si="41"/>
        <v>18</v>
      </c>
      <c r="AT42" s="17">
        <f t="shared" si="42"/>
        <v>0.35555555555555551</v>
      </c>
      <c r="AU42" s="17">
        <f t="shared" si="55"/>
        <v>8.1632653061224483E-2</v>
      </c>
      <c r="AV42" s="17">
        <f t="shared" si="56"/>
        <v>0.31111111111111112</v>
      </c>
      <c r="AW42" s="17"/>
      <c r="AX42" s="17"/>
      <c r="AY42" s="17"/>
      <c r="AZ42" s="17">
        <v>5</v>
      </c>
      <c r="BA42" s="24">
        <v>0.83333333333333337</v>
      </c>
      <c r="BB42" s="9">
        <v>21</v>
      </c>
      <c r="BC42" s="9">
        <v>0</v>
      </c>
      <c r="BD42" s="9">
        <f t="shared" si="10"/>
        <v>1</v>
      </c>
      <c r="BE42" s="9" t="s">
        <v>4351</v>
      </c>
      <c r="BF42" s="9">
        <f t="shared" si="11"/>
        <v>0</v>
      </c>
      <c r="BG42" s="9">
        <v>3</v>
      </c>
      <c r="BH42" s="9">
        <v>5</v>
      </c>
      <c r="BI42" s="9">
        <v>4</v>
      </c>
      <c r="BJ42" s="9">
        <v>1</v>
      </c>
      <c r="BK42" s="9">
        <v>1</v>
      </c>
      <c r="BL42" s="9">
        <v>4</v>
      </c>
      <c r="BM42" s="9">
        <v>4</v>
      </c>
      <c r="BN42" s="9">
        <v>20</v>
      </c>
      <c r="BO42" s="9">
        <v>10</v>
      </c>
      <c r="BP42" s="9" t="s">
        <v>4352</v>
      </c>
      <c r="BQ42" s="34">
        <f t="shared" si="36"/>
        <v>0.4</v>
      </c>
      <c r="BR42" s="34">
        <f t="shared" si="36"/>
        <v>0</v>
      </c>
      <c r="BS42" s="34">
        <f t="shared" ref="BS42" si="62">BS20</f>
        <v>0.6</v>
      </c>
      <c r="BT42" s="9"/>
      <c r="BU42" s="9"/>
      <c r="BV42" s="9"/>
      <c r="BW42" s="9"/>
      <c r="BX42" s="9"/>
      <c r="BY42" s="9"/>
      <c r="BZ42" s="22">
        <f t="shared" si="1"/>
        <v>0</v>
      </c>
      <c r="CA42" s="22">
        <f t="shared" si="2"/>
        <v>7</v>
      </c>
      <c r="CB42" s="22">
        <f t="shared" si="3"/>
        <v>0.6</v>
      </c>
      <c r="CC42" s="22">
        <f t="shared" si="4"/>
        <v>0</v>
      </c>
      <c r="CD42" s="22">
        <f t="shared" si="5"/>
        <v>1</v>
      </c>
      <c r="CK42" s="23">
        <v>0.16326530612244897</v>
      </c>
      <c r="CL42" s="23">
        <f t="shared" si="6"/>
        <v>2</v>
      </c>
      <c r="CM42" s="23">
        <f t="shared" si="13"/>
        <v>0.30449177120841286</v>
      </c>
      <c r="CN42" s="23">
        <f t="shared" si="14"/>
        <v>0.50165993316029545</v>
      </c>
      <c r="CQ42" s="49">
        <v>1</v>
      </c>
    </row>
    <row r="43" spans="1:95" ht="11.25" customHeight="1">
      <c r="A43" s="9">
        <v>1</v>
      </c>
      <c r="B43" s="9">
        <v>2</v>
      </c>
      <c r="C43" s="9" t="str">
        <f t="shared" si="15"/>
        <v>17</v>
      </c>
      <c r="D43" s="10" t="s">
        <v>4184</v>
      </c>
      <c r="E43" s="9">
        <v>18</v>
      </c>
      <c r="F43" s="9">
        <v>1</v>
      </c>
      <c r="G43" s="9">
        <v>1</v>
      </c>
      <c r="H43" s="9">
        <v>0</v>
      </c>
      <c r="I43" s="9">
        <v>0</v>
      </c>
      <c r="J43" s="9">
        <v>0</v>
      </c>
      <c r="K43" s="11">
        <v>30</v>
      </c>
      <c r="L43" s="9">
        <v>58</v>
      </c>
      <c r="M43" s="9">
        <v>4</v>
      </c>
      <c r="N43" s="9"/>
      <c r="O43" s="17"/>
      <c r="P43" s="17">
        <f t="shared" si="7"/>
        <v>0</v>
      </c>
      <c r="Q43" s="9">
        <v>21</v>
      </c>
      <c r="R43" s="9"/>
      <c r="S43" s="9">
        <v>0.19047619047619047</v>
      </c>
      <c r="T43" s="9">
        <v>79</v>
      </c>
      <c r="U43" s="9">
        <v>35</v>
      </c>
      <c r="V43" s="11">
        <v>30</v>
      </c>
      <c r="W43" s="11">
        <f t="shared" si="38"/>
        <v>30</v>
      </c>
      <c r="X43" s="17">
        <f t="shared" si="17"/>
        <v>30</v>
      </c>
      <c r="Y43" s="17"/>
      <c r="Z43" s="9">
        <v>4</v>
      </c>
      <c r="AA43" s="9"/>
      <c r="AB43" s="17"/>
      <c r="AC43" s="17">
        <f t="shared" si="32"/>
        <v>51</v>
      </c>
      <c r="AD43" s="17">
        <f t="shared" si="0"/>
        <v>7.8431372549019607E-2</v>
      </c>
      <c r="AE43" s="17">
        <v>7.6923076923076927E-2</v>
      </c>
      <c r="AF43" s="17">
        <f t="shared" si="9"/>
        <v>10</v>
      </c>
      <c r="AG43" s="17"/>
      <c r="AH43" s="9">
        <v>80</v>
      </c>
      <c r="AI43" s="9"/>
      <c r="AJ43" s="9"/>
      <c r="AK43" s="9"/>
      <c r="AL43" s="9">
        <v>0.36190476190476195</v>
      </c>
      <c r="AM43" s="9"/>
      <c r="AN43" s="9">
        <v>7.8431372549019607E-2</v>
      </c>
      <c r="AO43" s="9">
        <f t="shared" si="39"/>
        <v>0.26046511627906976</v>
      </c>
      <c r="AP43" s="9">
        <v>0.14500000000000002</v>
      </c>
      <c r="AQ43" s="9">
        <f>+AVERAGE(AL26:AL35)</f>
        <v>0.15224588560420643</v>
      </c>
      <c r="AR43" s="9">
        <f>+AVERAGE(AN26:AN35)</f>
        <v>0.25082996658014772</v>
      </c>
      <c r="AS43" s="17">
        <f t="shared" si="41"/>
        <v>19</v>
      </c>
      <c r="AT43" s="17">
        <f t="shared" si="42"/>
        <v>0.35789473684210527</v>
      </c>
      <c r="AU43" s="17">
        <f t="shared" si="55"/>
        <v>7.6923076923076927E-2</v>
      </c>
      <c r="AV43" s="17">
        <f t="shared" si="56"/>
        <v>0.22168674698795185</v>
      </c>
      <c r="AW43" s="17"/>
      <c r="AX43" s="17"/>
      <c r="AY43" s="17"/>
      <c r="AZ43" s="17">
        <v>5</v>
      </c>
      <c r="BA43" s="24">
        <v>0.83333333333333337</v>
      </c>
      <c r="BB43" s="9">
        <v>21</v>
      </c>
      <c r="BC43" s="9">
        <v>0</v>
      </c>
      <c r="BD43" s="9">
        <f t="shared" si="10"/>
        <v>1</v>
      </c>
      <c r="BE43" s="9" t="s">
        <v>4351</v>
      </c>
      <c r="BF43" s="9">
        <f t="shared" si="11"/>
        <v>0</v>
      </c>
      <c r="BG43" s="9">
        <v>3</v>
      </c>
      <c r="BH43" s="9">
        <v>5</v>
      </c>
      <c r="BI43" s="9">
        <v>4</v>
      </c>
      <c r="BJ43" s="9">
        <v>1</v>
      </c>
      <c r="BK43" s="9">
        <v>1</v>
      </c>
      <c r="BL43" s="9">
        <v>4</v>
      </c>
      <c r="BM43" s="9">
        <v>4</v>
      </c>
      <c r="BN43" s="9">
        <v>20</v>
      </c>
      <c r="BO43" s="9">
        <v>10</v>
      </c>
      <c r="BP43" s="9" t="s">
        <v>4352</v>
      </c>
      <c r="BQ43" s="34">
        <f t="shared" si="36"/>
        <v>0.4</v>
      </c>
      <c r="BR43" s="34">
        <f t="shared" si="36"/>
        <v>0</v>
      </c>
      <c r="BS43" s="34">
        <f t="shared" ref="BS43" si="63">BS21</f>
        <v>0.6</v>
      </c>
      <c r="BT43" s="9"/>
      <c r="BU43" s="9"/>
      <c r="BV43" s="9"/>
      <c r="BW43" s="9"/>
      <c r="BX43" s="9"/>
      <c r="BY43" s="9"/>
      <c r="BZ43" s="22">
        <f t="shared" si="1"/>
        <v>0</v>
      </c>
      <c r="CA43" s="22">
        <f t="shared" si="2"/>
        <v>8</v>
      </c>
      <c r="CB43" s="22">
        <f t="shared" si="3"/>
        <v>0.6</v>
      </c>
      <c r="CC43" s="22">
        <f t="shared" si="4"/>
        <v>0</v>
      </c>
      <c r="CD43" s="22">
        <f t="shared" si="5"/>
        <v>1</v>
      </c>
      <c r="CK43" s="23">
        <v>0.15384615384615385</v>
      </c>
      <c r="CL43" s="23">
        <f t="shared" si="6"/>
        <v>2</v>
      </c>
      <c r="CM43" s="23">
        <f t="shared" si="13"/>
        <v>0.30449177120841286</v>
      </c>
      <c r="CN43" s="23">
        <f t="shared" si="14"/>
        <v>0.50165993316029545</v>
      </c>
      <c r="CQ43" s="49">
        <v>3</v>
      </c>
    </row>
    <row r="44" spans="1:95" ht="11.25" customHeight="1">
      <c r="A44" s="9">
        <v>1</v>
      </c>
      <c r="B44" s="9">
        <v>2</v>
      </c>
      <c r="C44" s="9" t="str">
        <f t="shared" si="15"/>
        <v>17</v>
      </c>
      <c r="D44" s="10" t="s">
        <v>4184</v>
      </c>
      <c r="E44" s="9">
        <v>19</v>
      </c>
      <c r="F44" s="9">
        <v>1</v>
      </c>
      <c r="G44" s="9">
        <v>1</v>
      </c>
      <c r="H44" s="9">
        <v>0</v>
      </c>
      <c r="I44" s="9">
        <v>0</v>
      </c>
      <c r="J44" s="9">
        <v>0</v>
      </c>
      <c r="K44" s="11">
        <v>30</v>
      </c>
      <c r="L44" s="9">
        <v>49</v>
      </c>
      <c r="M44" s="9">
        <v>5</v>
      </c>
      <c r="N44" s="9"/>
      <c r="O44" s="17"/>
      <c r="P44" s="17">
        <f t="shared" si="7"/>
        <v>2</v>
      </c>
      <c r="Q44" s="9">
        <v>30</v>
      </c>
      <c r="R44" s="9"/>
      <c r="S44" s="9">
        <v>0.16666666666666666</v>
      </c>
      <c r="T44" s="9">
        <v>79</v>
      </c>
      <c r="U44" s="9">
        <v>35</v>
      </c>
      <c r="V44" s="11">
        <v>30</v>
      </c>
      <c r="W44" s="11">
        <f t="shared" si="38"/>
        <v>30</v>
      </c>
      <c r="X44" s="17">
        <f t="shared" si="17"/>
        <v>30</v>
      </c>
      <c r="Y44" s="17"/>
      <c r="Z44" s="9">
        <v>10</v>
      </c>
      <c r="AA44" s="9"/>
      <c r="AB44" s="17"/>
      <c r="AC44" s="17">
        <f t="shared" si="32"/>
        <v>57</v>
      </c>
      <c r="AD44" s="17">
        <f t="shared" si="0"/>
        <v>0.17543859649122806</v>
      </c>
      <c r="AE44" s="17">
        <v>7.8431372549019607E-2</v>
      </c>
      <c r="AF44" s="17">
        <f t="shared" si="9"/>
        <v>15</v>
      </c>
      <c r="AG44" s="17"/>
      <c r="AH44" s="9">
        <v>77</v>
      </c>
      <c r="AI44" s="9"/>
      <c r="AJ44" s="9"/>
      <c r="AK44" s="9"/>
      <c r="AL44" s="9">
        <v>0.13333333333333336</v>
      </c>
      <c r="AM44" s="9"/>
      <c r="AN44" s="9">
        <v>0.17543859649122806</v>
      </c>
      <c r="AO44" s="9">
        <f t="shared" si="39"/>
        <v>0.30344827586206896</v>
      </c>
      <c r="AP44" s="9">
        <v>0.19220779220779219</v>
      </c>
      <c r="AQ44" s="9">
        <f>+AVERAGE(AL26:AL35)</f>
        <v>0.15224588560420643</v>
      </c>
      <c r="AR44" s="9">
        <f>+AVERAGE(AN26:AN35)</f>
        <v>0.25082996658014772</v>
      </c>
      <c r="AS44" s="17">
        <f t="shared" si="41"/>
        <v>21</v>
      </c>
      <c r="AT44" s="17">
        <f t="shared" si="42"/>
        <v>0.36190476190476195</v>
      </c>
      <c r="AU44" s="17">
        <f t="shared" si="55"/>
        <v>7.8431372549019607E-2</v>
      </c>
      <c r="AV44" s="17">
        <f t="shared" si="56"/>
        <v>0.14500000000000002</v>
      </c>
      <c r="AW44" s="17"/>
      <c r="AX44" s="17"/>
      <c r="AY44" s="17"/>
      <c r="AZ44" s="17">
        <v>5</v>
      </c>
      <c r="BA44" s="24">
        <v>0.83333333333333337</v>
      </c>
      <c r="BB44" s="9">
        <v>21</v>
      </c>
      <c r="BC44" s="9">
        <v>0</v>
      </c>
      <c r="BD44" s="9">
        <f t="shared" si="10"/>
        <v>1</v>
      </c>
      <c r="BE44" s="9" t="s">
        <v>4351</v>
      </c>
      <c r="BF44" s="9">
        <f t="shared" si="11"/>
        <v>0</v>
      </c>
      <c r="BG44" s="9">
        <v>3</v>
      </c>
      <c r="BH44" s="9">
        <v>5</v>
      </c>
      <c r="BI44" s="9">
        <v>4</v>
      </c>
      <c r="BJ44" s="9">
        <v>1</v>
      </c>
      <c r="BK44" s="9">
        <v>1</v>
      </c>
      <c r="BL44" s="9">
        <v>4</v>
      </c>
      <c r="BM44" s="9">
        <v>4</v>
      </c>
      <c r="BN44" s="9">
        <v>20</v>
      </c>
      <c r="BO44" s="9">
        <v>10</v>
      </c>
      <c r="BP44" s="9" t="s">
        <v>4352</v>
      </c>
      <c r="BQ44" s="34">
        <f t="shared" si="36"/>
        <v>0.4</v>
      </c>
      <c r="BR44" s="34">
        <f t="shared" si="36"/>
        <v>0</v>
      </c>
      <c r="BS44" s="34">
        <f t="shared" ref="BS44" si="64">BS22</f>
        <v>0.6</v>
      </c>
      <c r="BT44" s="9"/>
      <c r="BU44" s="9"/>
      <c r="BV44" s="9"/>
      <c r="BW44" s="9"/>
      <c r="BX44" s="9"/>
      <c r="BY44" s="9"/>
      <c r="BZ44" s="22">
        <f t="shared" si="1"/>
        <v>0</v>
      </c>
      <c r="CA44" s="22">
        <f t="shared" si="2"/>
        <v>9</v>
      </c>
      <c r="CB44" s="22">
        <f t="shared" si="3"/>
        <v>0.6</v>
      </c>
      <c r="CC44" s="22">
        <f t="shared" si="4"/>
        <v>0</v>
      </c>
      <c r="CD44" s="22">
        <f t="shared" si="5"/>
        <v>1</v>
      </c>
      <c r="CK44" s="23">
        <v>0.15686274509803921</v>
      </c>
      <c r="CL44" s="23">
        <f t="shared" si="6"/>
        <v>2</v>
      </c>
      <c r="CM44" s="23">
        <f t="shared" si="13"/>
        <v>0.30449177120841286</v>
      </c>
      <c r="CN44" s="23">
        <f t="shared" si="14"/>
        <v>0.50165993316029545</v>
      </c>
      <c r="CQ44" s="49">
        <v>4</v>
      </c>
    </row>
    <row r="45" spans="1:95" ht="11.25" customHeight="1">
      <c r="A45" s="9">
        <v>1</v>
      </c>
      <c r="B45" s="9">
        <v>2</v>
      </c>
      <c r="C45" s="9" t="str">
        <f t="shared" si="15"/>
        <v>17</v>
      </c>
      <c r="D45" s="10" t="s">
        <v>4184</v>
      </c>
      <c r="E45" s="9">
        <v>20</v>
      </c>
      <c r="F45" s="9">
        <v>1</v>
      </c>
      <c r="G45" s="9">
        <v>1</v>
      </c>
      <c r="H45" s="9">
        <v>0</v>
      </c>
      <c r="I45" s="9">
        <v>0</v>
      </c>
      <c r="J45" s="9">
        <v>0</v>
      </c>
      <c r="K45" s="11">
        <v>25</v>
      </c>
      <c r="L45" s="9">
        <v>54</v>
      </c>
      <c r="M45" s="9">
        <v>5</v>
      </c>
      <c r="N45" s="17">
        <f>SUM(M36:M45)</f>
        <v>50</v>
      </c>
      <c r="O45" s="17"/>
      <c r="P45" s="17">
        <f t="shared" si="7"/>
        <v>2</v>
      </c>
      <c r="Q45" s="9">
        <v>30</v>
      </c>
      <c r="R45" s="9"/>
      <c r="S45" s="9">
        <v>0.16666666666666666</v>
      </c>
      <c r="T45" s="9">
        <v>84</v>
      </c>
      <c r="U45" s="9">
        <v>40</v>
      </c>
      <c r="V45" s="11">
        <v>30</v>
      </c>
      <c r="W45" s="11">
        <f t="shared" si="38"/>
        <v>30</v>
      </c>
      <c r="X45" s="17">
        <f t="shared" si="17"/>
        <v>30</v>
      </c>
      <c r="Y45" s="17"/>
      <c r="Z45" s="9">
        <v>10</v>
      </c>
      <c r="AA45" s="17">
        <f>SUM(Z36:Z45)</f>
        <v>97</v>
      </c>
      <c r="AB45" s="17"/>
      <c r="AC45" s="17">
        <f t="shared" si="32"/>
        <v>59</v>
      </c>
      <c r="AD45" s="17">
        <f t="shared" si="0"/>
        <v>0.16949152542372881</v>
      </c>
      <c r="AE45" s="17">
        <v>0.17543859649122806</v>
      </c>
      <c r="AF45" s="17">
        <f t="shared" si="9"/>
        <v>15</v>
      </c>
      <c r="AG45" s="17">
        <f>+SUM(AF36:AF45)</f>
        <v>147</v>
      </c>
      <c r="AH45" s="9">
        <v>79</v>
      </c>
      <c r="AI45" s="9"/>
      <c r="AJ45" s="9"/>
      <c r="AK45" s="9"/>
      <c r="AL45" s="9">
        <v>0.13333333333333336</v>
      </c>
      <c r="AM45" s="9"/>
      <c r="AN45" s="9">
        <v>0.16949152542372881</v>
      </c>
      <c r="AO45" s="9">
        <f t="shared" si="39"/>
        <v>0.28275862068965518</v>
      </c>
      <c r="AP45" s="9">
        <v>0.17721518987341772</v>
      </c>
      <c r="AQ45" s="9">
        <f>+AVERAGE(AL26:AL35)</f>
        <v>0.15224588560420643</v>
      </c>
      <c r="AR45" s="9">
        <f>+AVERAGE(AN26:AN35)</f>
        <v>0.25082996658014772</v>
      </c>
      <c r="AS45" s="17">
        <f t="shared" si="41"/>
        <v>30</v>
      </c>
      <c r="AT45" s="17">
        <f t="shared" si="42"/>
        <v>0.13333333333333336</v>
      </c>
      <c r="AU45" s="17">
        <f t="shared" si="55"/>
        <v>0.17543859649122806</v>
      </c>
      <c r="AV45" s="17">
        <f t="shared" si="56"/>
        <v>0.19220779220779219</v>
      </c>
      <c r="AW45" s="17"/>
      <c r="AX45" s="17"/>
      <c r="AY45" s="17"/>
      <c r="AZ45" s="17">
        <v>5</v>
      </c>
      <c r="BA45" s="24">
        <v>0.83333333333333337</v>
      </c>
      <c r="BB45" s="9">
        <v>21</v>
      </c>
      <c r="BC45" s="9">
        <v>0</v>
      </c>
      <c r="BD45" s="9">
        <f t="shared" si="10"/>
        <v>1</v>
      </c>
      <c r="BE45" s="9" t="s">
        <v>4351</v>
      </c>
      <c r="BF45" s="9">
        <f t="shared" si="11"/>
        <v>0</v>
      </c>
      <c r="BG45" s="9">
        <v>3</v>
      </c>
      <c r="BH45" s="9">
        <v>5</v>
      </c>
      <c r="BI45" s="9">
        <v>4</v>
      </c>
      <c r="BJ45" s="9">
        <v>1</v>
      </c>
      <c r="BK45" s="9">
        <v>1</v>
      </c>
      <c r="BL45" s="9">
        <v>4</v>
      </c>
      <c r="BM45" s="9">
        <v>4</v>
      </c>
      <c r="BN45" s="9">
        <v>20</v>
      </c>
      <c r="BO45" s="9">
        <v>10</v>
      </c>
      <c r="BP45" s="9" t="s">
        <v>4352</v>
      </c>
      <c r="BQ45" s="34">
        <f t="shared" si="36"/>
        <v>0.4</v>
      </c>
      <c r="BR45" s="34">
        <f t="shared" si="36"/>
        <v>0</v>
      </c>
      <c r="BS45" s="34">
        <f t="shared" ref="BS45" si="65">BS23</f>
        <v>0.6</v>
      </c>
      <c r="BT45" s="9"/>
      <c r="BU45" s="9"/>
      <c r="BV45" s="9"/>
      <c r="BW45" s="9">
        <f>SUM(AF36:AF45)</f>
        <v>147</v>
      </c>
      <c r="BX45" s="9"/>
      <c r="BY45" s="9">
        <f t="shared" ref="BY45" si="66">SUM(BW35,BW45)</f>
        <v>339</v>
      </c>
      <c r="BZ45" s="22">
        <f t="shared" si="1"/>
        <v>0</v>
      </c>
      <c r="CA45" s="22">
        <f t="shared" si="2"/>
        <v>10</v>
      </c>
      <c r="CB45" s="22">
        <f t="shared" si="3"/>
        <v>0.6</v>
      </c>
      <c r="CC45" s="22">
        <f t="shared" si="4"/>
        <v>0</v>
      </c>
      <c r="CD45" s="22">
        <f t="shared" si="5"/>
        <v>1</v>
      </c>
      <c r="CK45" s="23">
        <v>0.35087719298245612</v>
      </c>
      <c r="CL45" s="23">
        <f t="shared" si="6"/>
        <v>2</v>
      </c>
      <c r="CM45" s="23">
        <f t="shared" si="13"/>
        <v>0.30449177120841286</v>
      </c>
      <c r="CN45" s="23">
        <f t="shared" si="14"/>
        <v>0.50165993316029545</v>
      </c>
      <c r="CQ45" s="49">
        <v>3</v>
      </c>
    </row>
    <row r="46" spans="1:95" s="23" customFormat="1" ht="15.75" customHeight="1">
      <c r="A46" s="18"/>
      <c r="B46" s="18"/>
      <c r="C46" s="18"/>
      <c r="D46" s="19"/>
      <c r="E46" s="18">
        <v>-2</v>
      </c>
      <c r="F46" s="18"/>
      <c r="G46" s="18"/>
      <c r="H46" s="18"/>
      <c r="I46" s="18"/>
      <c r="J46" s="18"/>
      <c r="K46" s="18"/>
      <c r="L46" s="18"/>
      <c r="M46" s="18"/>
      <c r="N46" s="18"/>
      <c r="O46" s="17"/>
      <c r="P46" s="17">
        <f t="shared" si="7"/>
        <v>0</v>
      </c>
      <c r="Q46" s="20"/>
      <c r="R46" s="20"/>
      <c r="S46" s="22"/>
      <c r="T46" s="20"/>
      <c r="U46" s="20"/>
      <c r="V46" s="18"/>
      <c r="W46" s="18"/>
      <c r="X46" s="17">
        <f t="shared" si="17"/>
        <v>0</v>
      </c>
      <c r="Y46" s="17"/>
      <c r="Z46" s="20"/>
      <c r="AA46" s="18"/>
      <c r="AB46" s="17"/>
      <c r="AC46" s="17">
        <f>AC24</f>
        <v>0</v>
      </c>
      <c r="AD46" s="17" t="str">
        <f t="shared" si="0"/>
        <v/>
      </c>
      <c r="AE46" s="17"/>
      <c r="AF46" s="17">
        <f t="shared" si="9"/>
        <v>10</v>
      </c>
      <c r="AG46" s="17"/>
      <c r="AH46" s="20"/>
      <c r="AI46" s="20"/>
      <c r="AJ46" s="20"/>
      <c r="AK46" s="20"/>
      <c r="AL46" s="22"/>
      <c r="AM46" s="22"/>
      <c r="AN46" s="22"/>
      <c r="AO46" s="22"/>
      <c r="AP46" s="22"/>
      <c r="AQ46" s="22"/>
      <c r="AR46" s="22"/>
      <c r="AS46" s="17"/>
      <c r="AT46" s="17"/>
      <c r="AU46" s="17"/>
      <c r="AV46" s="17"/>
      <c r="AW46" s="17"/>
      <c r="AX46" s="17"/>
      <c r="AY46" s="17"/>
      <c r="AZ46" s="17">
        <v>6</v>
      </c>
      <c r="BA46" s="25"/>
      <c r="BB46" s="21"/>
      <c r="BC46" s="21"/>
      <c r="BD46" s="9">
        <f t="shared" si="10"/>
        <v>1</v>
      </c>
      <c r="BE46" s="21"/>
      <c r="BF46" s="9">
        <f t="shared" si="11"/>
        <v>0</v>
      </c>
      <c r="BG46" s="21"/>
      <c r="BH46" s="22"/>
      <c r="BI46" s="22"/>
      <c r="BJ46" s="22"/>
      <c r="BK46" s="22"/>
      <c r="BL46" s="22"/>
      <c r="BM46" s="22"/>
      <c r="BN46" s="22"/>
      <c r="BO46" s="22"/>
      <c r="BP46" s="22"/>
      <c r="BQ46" s="34">
        <f>BQ24</f>
        <v>0</v>
      </c>
      <c r="BR46" s="34">
        <f>BR24</f>
        <v>0</v>
      </c>
      <c r="BS46" s="34">
        <f>BS24</f>
        <v>0</v>
      </c>
      <c r="BT46" s="22"/>
      <c r="BU46" s="22"/>
      <c r="BV46" s="22"/>
      <c r="BW46" s="22"/>
      <c r="BX46" s="22"/>
      <c r="BY46" s="22"/>
      <c r="BZ46" s="22">
        <f t="shared" si="1"/>
        <v>0</v>
      </c>
      <c r="CA46" s="22">
        <f t="shared" si="2"/>
        <v>0</v>
      </c>
      <c r="CB46" s="22">
        <f t="shared" si="3"/>
        <v>0</v>
      </c>
      <c r="CC46" s="22">
        <f t="shared" si="4"/>
        <v>0</v>
      </c>
      <c r="CD46" s="22">
        <f t="shared" si="5"/>
        <v>0</v>
      </c>
      <c r="CK46" s="23" t="s">
        <v>2085</v>
      </c>
      <c r="CL46" s="23">
        <f t="shared" si="6"/>
        <v>0</v>
      </c>
      <c r="CM46" s="23" t="str">
        <f t="shared" si="13"/>
        <v/>
      </c>
      <c r="CN46" s="23" t="str">
        <f t="shared" si="14"/>
        <v/>
      </c>
      <c r="CQ46" s="49" t="s">
        <v>4622</v>
      </c>
    </row>
    <row r="47" spans="1:95" ht="11.25" customHeight="1">
      <c r="A47" s="9">
        <v>1</v>
      </c>
      <c r="B47" s="9">
        <v>3</v>
      </c>
      <c r="C47" s="9" t="str">
        <f t="shared" si="15"/>
        <v>32</v>
      </c>
      <c r="D47" s="10" t="s">
        <v>4185</v>
      </c>
      <c r="E47" s="9">
        <v>-1</v>
      </c>
      <c r="F47" s="9">
        <v>1</v>
      </c>
      <c r="G47" s="9">
        <v>0</v>
      </c>
      <c r="H47" s="9">
        <v>0</v>
      </c>
      <c r="I47" s="9">
        <v>0</v>
      </c>
      <c r="J47" s="9">
        <v>0</v>
      </c>
      <c r="K47" s="11">
        <v>25</v>
      </c>
      <c r="L47" s="9">
        <v>60</v>
      </c>
      <c r="M47" s="9">
        <v>4</v>
      </c>
      <c r="N47" s="9"/>
      <c r="O47" s="17"/>
      <c r="P47" s="17">
        <f t="shared" si="7"/>
        <v>0</v>
      </c>
      <c r="Q47" s="9">
        <v>23</v>
      </c>
      <c r="R47" s="9"/>
      <c r="S47" s="9">
        <v>0.17391304347826086</v>
      </c>
      <c r="T47" s="9">
        <v>83</v>
      </c>
      <c r="U47" s="9">
        <v>40</v>
      </c>
      <c r="V47" s="11">
        <v>30</v>
      </c>
      <c r="W47" s="11">
        <f>V46</f>
        <v>0</v>
      </c>
      <c r="X47" s="17">
        <f t="shared" si="17"/>
        <v>30</v>
      </c>
      <c r="Y47" s="17"/>
      <c r="Z47" s="9">
        <v>4</v>
      </c>
      <c r="AA47" s="9"/>
      <c r="AB47" s="17"/>
      <c r="AC47" s="17">
        <f t="shared" si="32"/>
        <v>44</v>
      </c>
      <c r="AD47" s="17">
        <f t="shared" si="0"/>
        <v>9.0909090909090912E-2</v>
      </c>
      <c r="AE47" s="17" t="s">
        <v>2085</v>
      </c>
      <c r="AF47" s="17">
        <f t="shared" si="9"/>
        <v>10</v>
      </c>
      <c r="AG47" s="17"/>
      <c r="AH47" s="9">
        <v>71</v>
      </c>
      <c r="AI47" s="9"/>
      <c r="AJ47" s="9"/>
      <c r="AK47" s="9"/>
      <c r="AL47" s="9">
        <v>0.22608695652173916</v>
      </c>
      <c r="AM47" s="9"/>
      <c r="AN47" s="9">
        <v>9.0909090909090912E-2</v>
      </c>
      <c r="AO47" s="9"/>
      <c r="AP47" s="9">
        <v>0.41126760563380282</v>
      </c>
      <c r="AQ47" s="9"/>
      <c r="AR47" s="9"/>
      <c r="AS47" s="17">
        <f>+Q46</f>
        <v>0</v>
      </c>
      <c r="AT47" s="17">
        <f t="shared" ref="AT47" si="67">+AL46</f>
        <v>0</v>
      </c>
      <c r="AU47" s="17">
        <f t="shared" ref="AU47" si="68">+AN46</f>
        <v>0</v>
      </c>
      <c r="AV47" s="17">
        <f t="shared" ref="AV47" si="69">+AP46</f>
        <v>0</v>
      </c>
      <c r="AW47" s="17"/>
      <c r="AX47" s="17"/>
      <c r="AY47" s="17"/>
      <c r="AZ47" s="17">
        <v>4</v>
      </c>
      <c r="BA47" s="24">
        <v>0.66666666666666663</v>
      </c>
      <c r="BB47" s="9">
        <v>18</v>
      </c>
      <c r="BC47" s="9">
        <v>1</v>
      </c>
      <c r="BD47" s="9">
        <f t="shared" si="10"/>
        <v>0</v>
      </c>
      <c r="BE47" s="9" t="s">
        <v>4353</v>
      </c>
      <c r="BF47" s="9">
        <f t="shared" si="11"/>
        <v>0</v>
      </c>
      <c r="BG47" s="9">
        <v>1</v>
      </c>
      <c r="BH47" s="9">
        <v>4</v>
      </c>
      <c r="BI47" s="9">
        <v>5</v>
      </c>
      <c r="BJ47" s="9">
        <v>1</v>
      </c>
      <c r="BK47" s="9">
        <v>4</v>
      </c>
      <c r="BL47" s="9">
        <v>2</v>
      </c>
      <c r="BM47" s="9">
        <v>3</v>
      </c>
      <c r="BN47" s="9">
        <v>0</v>
      </c>
      <c r="BO47" s="9">
        <v>2</v>
      </c>
      <c r="BP47" s="9" t="s">
        <v>4354</v>
      </c>
      <c r="BQ47" s="34">
        <f t="shared" si="36"/>
        <v>0.4</v>
      </c>
      <c r="BR47" s="34">
        <f t="shared" ref="BR47:BS62" si="70">BR25</f>
        <v>0</v>
      </c>
      <c r="BS47" s="34">
        <f t="shared" si="70"/>
        <v>0.6</v>
      </c>
      <c r="BT47" s="9"/>
      <c r="BU47" s="9"/>
      <c r="BV47" s="9"/>
      <c r="BW47" s="9"/>
      <c r="BX47" s="9"/>
      <c r="BY47" s="9"/>
      <c r="BZ47" s="22">
        <f t="shared" si="1"/>
        <v>0</v>
      </c>
      <c r="CA47" s="22">
        <f t="shared" si="2"/>
        <v>0</v>
      </c>
      <c r="CB47" s="22">
        <f t="shared" si="3"/>
        <v>0</v>
      </c>
      <c r="CC47" s="22">
        <f t="shared" si="4"/>
        <v>0.6</v>
      </c>
      <c r="CD47" s="22">
        <f t="shared" si="5"/>
        <v>0</v>
      </c>
      <c r="CK47" s="23" t="s">
        <v>2085</v>
      </c>
      <c r="CL47" s="23">
        <f t="shared" si="6"/>
        <v>3</v>
      </c>
      <c r="CM47" s="23" t="str">
        <f t="shared" si="13"/>
        <v/>
      </c>
      <c r="CN47" s="23" t="str">
        <f t="shared" si="14"/>
        <v/>
      </c>
      <c r="CQ47" s="49">
        <v>11</v>
      </c>
    </row>
    <row r="48" spans="1:95" ht="11.25" customHeight="1">
      <c r="A48" s="9">
        <v>1</v>
      </c>
      <c r="B48" s="9">
        <v>3</v>
      </c>
      <c r="C48" s="9" t="str">
        <f t="shared" si="15"/>
        <v>32</v>
      </c>
      <c r="D48" s="10" t="s">
        <v>4185</v>
      </c>
      <c r="E48" s="9">
        <v>1</v>
      </c>
      <c r="F48" s="9">
        <v>1</v>
      </c>
      <c r="G48" s="9">
        <v>0</v>
      </c>
      <c r="H48" s="9">
        <v>0</v>
      </c>
      <c r="I48" s="9">
        <v>0</v>
      </c>
      <c r="J48" s="9">
        <v>0</v>
      </c>
      <c r="K48" s="11">
        <v>25</v>
      </c>
      <c r="L48" s="9">
        <v>75</v>
      </c>
      <c r="M48" s="9">
        <v>3</v>
      </c>
      <c r="N48" s="17">
        <f>SUM(M48:M48)</f>
        <v>3</v>
      </c>
      <c r="O48" s="17"/>
      <c r="P48" s="17">
        <f t="shared" si="7"/>
        <v>0</v>
      </c>
      <c r="Q48" s="9">
        <v>14</v>
      </c>
      <c r="R48" s="9"/>
      <c r="S48" s="9">
        <v>0.21428571428571427</v>
      </c>
      <c r="T48" s="9">
        <v>89</v>
      </c>
      <c r="U48" s="9">
        <v>40</v>
      </c>
      <c r="V48" s="11">
        <v>30</v>
      </c>
      <c r="W48" s="11">
        <f t="shared" ref="W48:W67" si="71">V47</f>
        <v>30</v>
      </c>
      <c r="X48" s="17">
        <f t="shared" si="17"/>
        <v>30</v>
      </c>
      <c r="Y48" s="17"/>
      <c r="Z48" s="9">
        <v>10</v>
      </c>
      <c r="AA48" s="17">
        <f>SUM(Z48:Z48)</f>
        <v>10</v>
      </c>
      <c r="AB48" s="17"/>
      <c r="AC48" s="17">
        <f t="shared" si="32"/>
        <v>41</v>
      </c>
      <c r="AD48" s="17">
        <f t="shared" si="0"/>
        <v>0.24390243902439024</v>
      </c>
      <c r="AE48" s="17">
        <v>9.0909090909090912E-2</v>
      </c>
      <c r="AF48" s="17">
        <f t="shared" si="9"/>
        <v>17</v>
      </c>
      <c r="AG48" s="17"/>
      <c r="AH48" s="9">
        <v>77</v>
      </c>
      <c r="AI48" s="9"/>
      <c r="AJ48" s="9"/>
      <c r="AK48" s="9"/>
      <c r="AL48" s="9">
        <v>0.34285714285714286</v>
      </c>
      <c r="AM48" s="9"/>
      <c r="AN48" s="9">
        <v>0.24390243902439024</v>
      </c>
      <c r="AO48" s="9"/>
      <c r="AP48" s="9">
        <v>0.31168831168831168</v>
      </c>
      <c r="AQ48" s="9"/>
      <c r="AR48" s="9"/>
      <c r="AZ48">
        <v>4</v>
      </c>
      <c r="BA48" s="24">
        <v>0.66666666666666663</v>
      </c>
      <c r="BB48" s="9">
        <v>18</v>
      </c>
      <c r="BC48" s="9">
        <v>1</v>
      </c>
      <c r="BD48" s="9">
        <f t="shared" si="10"/>
        <v>0</v>
      </c>
      <c r="BE48" s="9" t="s">
        <v>4353</v>
      </c>
      <c r="BF48" s="9">
        <f t="shared" si="11"/>
        <v>0</v>
      </c>
      <c r="BG48" s="9">
        <v>1</v>
      </c>
      <c r="BH48" s="9">
        <v>4</v>
      </c>
      <c r="BI48" s="9">
        <v>5</v>
      </c>
      <c r="BJ48" s="9">
        <v>1</v>
      </c>
      <c r="BK48" s="9">
        <v>4</v>
      </c>
      <c r="BL48" s="9">
        <v>2</v>
      </c>
      <c r="BM48" s="9">
        <v>3</v>
      </c>
      <c r="BN48" s="9">
        <v>0</v>
      </c>
      <c r="BO48" s="9">
        <v>2</v>
      </c>
      <c r="BP48" s="9" t="s">
        <v>4354</v>
      </c>
      <c r="BQ48" s="34">
        <f t="shared" si="36"/>
        <v>0.4</v>
      </c>
      <c r="BR48" s="34">
        <f t="shared" ref="BR48" si="72">BR26</f>
        <v>0</v>
      </c>
      <c r="BS48" s="34">
        <f t="shared" si="70"/>
        <v>0.6</v>
      </c>
      <c r="BT48" s="9"/>
      <c r="BU48" s="9"/>
      <c r="BV48" s="9"/>
      <c r="BW48" s="9"/>
      <c r="BX48" s="9"/>
      <c r="BY48" s="9"/>
      <c r="BZ48" s="22">
        <f t="shared" si="1"/>
        <v>1</v>
      </c>
      <c r="CA48" s="22">
        <f t="shared" si="2"/>
        <v>0</v>
      </c>
      <c r="CB48" s="22">
        <f t="shared" si="3"/>
        <v>0</v>
      </c>
      <c r="CC48" s="22">
        <f t="shared" si="4"/>
        <v>0.6</v>
      </c>
      <c r="CD48" s="22">
        <f t="shared" si="5"/>
        <v>0</v>
      </c>
      <c r="CK48" s="23">
        <v>0.27272727272727271</v>
      </c>
      <c r="CL48" s="23">
        <f t="shared" si="6"/>
        <v>3</v>
      </c>
      <c r="CM48" s="23" t="str">
        <f t="shared" si="13"/>
        <v/>
      </c>
      <c r="CN48" s="23" t="str">
        <f t="shared" si="14"/>
        <v/>
      </c>
      <c r="CQ48" s="49">
        <v>10</v>
      </c>
    </row>
    <row r="49" spans="1:95" ht="11.25" customHeight="1">
      <c r="A49" s="9">
        <v>1</v>
      </c>
      <c r="B49" s="9">
        <v>3</v>
      </c>
      <c r="C49" s="9" t="str">
        <f t="shared" si="15"/>
        <v>32</v>
      </c>
      <c r="D49" s="10" t="s">
        <v>4185</v>
      </c>
      <c r="E49" s="9">
        <v>2</v>
      </c>
      <c r="F49" s="9">
        <v>1</v>
      </c>
      <c r="G49" s="9">
        <v>0</v>
      </c>
      <c r="H49" s="9">
        <v>0</v>
      </c>
      <c r="I49" s="9">
        <v>0</v>
      </c>
      <c r="J49" s="9">
        <v>0</v>
      </c>
      <c r="K49" s="11">
        <v>25</v>
      </c>
      <c r="L49" s="9">
        <v>64</v>
      </c>
      <c r="M49" s="9">
        <v>3</v>
      </c>
      <c r="N49" s="17">
        <f>SUM(M48:M49)</f>
        <v>6</v>
      </c>
      <c r="O49" s="17"/>
      <c r="P49" s="17">
        <f t="shared" si="7"/>
        <v>0</v>
      </c>
      <c r="Q49" s="9">
        <v>14</v>
      </c>
      <c r="R49" s="9"/>
      <c r="S49" s="9">
        <v>0.21428571428571427</v>
      </c>
      <c r="T49" s="9">
        <v>78</v>
      </c>
      <c r="U49" s="9">
        <v>35</v>
      </c>
      <c r="V49" s="11">
        <v>30</v>
      </c>
      <c r="W49" s="11">
        <f t="shared" si="71"/>
        <v>30</v>
      </c>
      <c r="X49" s="17">
        <f t="shared" si="17"/>
        <v>30</v>
      </c>
      <c r="Y49" s="17"/>
      <c r="Z49" s="9">
        <v>4</v>
      </c>
      <c r="AA49" s="17">
        <f>SUM(Z48:Z49)</f>
        <v>14</v>
      </c>
      <c r="AB49" s="17"/>
      <c r="AC49" s="17">
        <f t="shared" si="32"/>
        <v>37</v>
      </c>
      <c r="AD49" s="17">
        <f t="shared" si="0"/>
        <v>0.10810810810810811</v>
      </c>
      <c r="AE49" s="17">
        <v>0.24390243902439024</v>
      </c>
      <c r="AF49" s="17">
        <f t="shared" si="9"/>
        <v>11</v>
      </c>
      <c r="AG49" s="17"/>
      <c r="AH49" s="9">
        <v>73</v>
      </c>
      <c r="AI49" s="9"/>
      <c r="AJ49" s="9"/>
      <c r="AK49" s="9"/>
      <c r="AL49" s="9">
        <v>0.25714285714285712</v>
      </c>
      <c r="AM49" s="9"/>
      <c r="AN49" s="9">
        <v>0.10810810810810811</v>
      </c>
      <c r="AO49" s="9"/>
      <c r="AP49" s="9">
        <v>0.25753424657534241</v>
      </c>
      <c r="AQ49" s="9"/>
      <c r="AR49" s="9"/>
      <c r="AS49" s="17">
        <f t="shared" ref="AS49:AS67" si="73">+Q48</f>
        <v>14</v>
      </c>
      <c r="AT49" s="17">
        <f t="shared" si="42"/>
        <v>0.34285714285714286</v>
      </c>
      <c r="AU49" s="17">
        <f t="shared" ref="AU49:AU57" si="74">+AN48</f>
        <v>0.24390243902439024</v>
      </c>
      <c r="AV49" s="17">
        <f t="shared" ref="AV49:AV57" si="75">+AP48</f>
        <v>0.31168831168831168</v>
      </c>
      <c r="AW49" s="17"/>
      <c r="AX49" s="17"/>
      <c r="AY49" s="17"/>
      <c r="AZ49" s="17">
        <v>4</v>
      </c>
      <c r="BA49" s="24">
        <v>0.66666666666666663</v>
      </c>
      <c r="BB49" s="9">
        <v>18</v>
      </c>
      <c r="BC49" s="9">
        <v>1</v>
      </c>
      <c r="BD49" s="9">
        <f t="shared" si="10"/>
        <v>0</v>
      </c>
      <c r="BE49" s="9" t="s">
        <v>4353</v>
      </c>
      <c r="BF49" s="9">
        <f t="shared" si="11"/>
        <v>0</v>
      </c>
      <c r="BG49" s="9">
        <v>1</v>
      </c>
      <c r="BH49" s="9">
        <v>4</v>
      </c>
      <c r="BI49" s="9">
        <v>5</v>
      </c>
      <c r="BJ49" s="9">
        <v>1</v>
      </c>
      <c r="BK49" s="9">
        <v>4</v>
      </c>
      <c r="BL49" s="9">
        <v>2</v>
      </c>
      <c r="BM49" s="9">
        <v>3</v>
      </c>
      <c r="BN49" s="9">
        <v>0</v>
      </c>
      <c r="BO49" s="9">
        <v>2</v>
      </c>
      <c r="BP49" s="9" t="s">
        <v>4354</v>
      </c>
      <c r="BQ49" s="34">
        <f t="shared" si="36"/>
        <v>0.4</v>
      </c>
      <c r="BR49" s="34">
        <f t="shared" ref="BR49" si="76">BR27</f>
        <v>0</v>
      </c>
      <c r="BS49" s="34">
        <f t="shared" si="70"/>
        <v>0.6</v>
      </c>
      <c r="BT49" s="9"/>
      <c r="BU49" s="9"/>
      <c r="BV49" s="9"/>
      <c r="BW49" s="9"/>
      <c r="BX49" s="9"/>
      <c r="BY49" s="9"/>
      <c r="BZ49" s="22">
        <f t="shared" si="1"/>
        <v>2</v>
      </c>
      <c r="CA49" s="22">
        <f t="shared" si="2"/>
        <v>0</v>
      </c>
      <c r="CB49" s="22">
        <f t="shared" si="3"/>
        <v>0</v>
      </c>
      <c r="CC49" s="22">
        <f t="shared" si="4"/>
        <v>0.6</v>
      </c>
      <c r="CD49" s="22">
        <f t="shared" si="5"/>
        <v>0</v>
      </c>
      <c r="CK49" s="23">
        <v>0.73170731707317072</v>
      </c>
      <c r="CL49" s="23">
        <f t="shared" si="6"/>
        <v>3</v>
      </c>
      <c r="CM49" s="23" t="str">
        <f t="shared" si="13"/>
        <v/>
      </c>
      <c r="CN49" s="23" t="str">
        <f t="shared" si="14"/>
        <v/>
      </c>
      <c r="CQ49" s="49">
        <v>2</v>
      </c>
    </row>
    <row r="50" spans="1:95" ht="11.25" customHeight="1">
      <c r="A50" s="9">
        <v>1</v>
      </c>
      <c r="B50" s="9">
        <v>3</v>
      </c>
      <c r="C50" s="9" t="str">
        <f t="shared" si="15"/>
        <v>32</v>
      </c>
      <c r="D50" s="10" t="s">
        <v>4185</v>
      </c>
      <c r="E50" s="9">
        <v>3</v>
      </c>
      <c r="F50" s="9">
        <v>1</v>
      </c>
      <c r="G50" s="9">
        <v>0</v>
      </c>
      <c r="H50" s="9">
        <v>0</v>
      </c>
      <c r="I50" s="9">
        <v>0</v>
      </c>
      <c r="J50" s="9">
        <v>0</v>
      </c>
      <c r="K50" s="11">
        <v>25</v>
      </c>
      <c r="L50" s="9">
        <v>53</v>
      </c>
      <c r="M50" s="9">
        <v>5</v>
      </c>
      <c r="N50" s="17">
        <f>SUM(M48:M50)</f>
        <v>11</v>
      </c>
      <c r="O50" s="17"/>
      <c r="P50" s="17">
        <f t="shared" si="7"/>
        <v>2</v>
      </c>
      <c r="Q50" s="9">
        <v>24</v>
      </c>
      <c r="R50" s="9"/>
      <c r="S50" s="9">
        <v>0.20833333333333334</v>
      </c>
      <c r="T50" s="9">
        <v>77</v>
      </c>
      <c r="U50" s="9">
        <v>35</v>
      </c>
      <c r="V50" s="11">
        <v>30</v>
      </c>
      <c r="W50" s="11">
        <f t="shared" si="71"/>
        <v>30</v>
      </c>
      <c r="X50" s="17">
        <f t="shared" si="17"/>
        <v>30</v>
      </c>
      <c r="Y50" s="17"/>
      <c r="Z50" s="9">
        <v>15</v>
      </c>
      <c r="AA50" s="17">
        <f>SUM(Z48:Z50)</f>
        <v>29</v>
      </c>
      <c r="AB50" s="17"/>
      <c r="AC50" s="17">
        <f t="shared" si="32"/>
        <v>58</v>
      </c>
      <c r="AD50" s="17">
        <f t="shared" si="0"/>
        <v>0.25862068965517243</v>
      </c>
      <c r="AE50" s="17">
        <v>0.10810810810810811</v>
      </c>
      <c r="AF50" s="17">
        <f t="shared" si="9"/>
        <v>20</v>
      </c>
      <c r="AG50" s="17"/>
      <c r="AH50" s="9">
        <v>84</v>
      </c>
      <c r="AI50" s="9"/>
      <c r="AJ50" s="9"/>
      <c r="AK50" s="9"/>
      <c r="AL50" s="9">
        <v>0.2</v>
      </c>
      <c r="AM50" s="9"/>
      <c r="AN50" s="9">
        <v>0.25862068965517243</v>
      </c>
      <c r="AO50" s="9"/>
      <c r="AP50" s="9">
        <v>0.25238095238095237</v>
      </c>
      <c r="AQ50" s="9"/>
      <c r="AR50" s="9"/>
      <c r="AS50" s="17">
        <f t="shared" si="73"/>
        <v>14</v>
      </c>
      <c r="AT50" s="17">
        <f t="shared" si="42"/>
        <v>0.25714285714285712</v>
      </c>
      <c r="AU50" s="17">
        <f t="shared" si="74"/>
        <v>0.10810810810810811</v>
      </c>
      <c r="AV50" s="17">
        <f t="shared" si="75"/>
        <v>0.25753424657534241</v>
      </c>
      <c r="AW50" s="17"/>
      <c r="AX50" s="17"/>
      <c r="AY50" s="17"/>
      <c r="AZ50" s="17">
        <v>4</v>
      </c>
      <c r="BA50" s="24">
        <v>0.66666666666666663</v>
      </c>
      <c r="BB50" s="9">
        <v>18</v>
      </c>
      <c r="BC50" s="9">
        <v>1</v>
      </c>
      <c r="BD50" s="9">
        <f t="shared" si="10"/>
        <v>0</v>
      </c>
      <c r="BE50" s="9" t="s">
        <v>4353</v>
      </c>
      <c r="BF50" s="9">
        <f t="shared" si="11"/>
        <v>0</v>
      </c>
      <c r="BG50" s="9">
        <v>1</v>
      </c>
      <c r="BH50" s="9">
        <v>4</v>
      </c>
      <c r="BI50" s="9">
        <v>5</v>
      </c>
      <c r="BJ50" s="9">
        <v>1</v>
      </c>
      <c r="BK50" s="9">
        <v>4</v>
      </c>
      <c r="BL50" s="9">
        <v>2</v>
      </c>
      <c r="BM50" s="9">
        <v>3</v>
      </c>
      <c r="BN50" s="9">
        <v>0</v>
      </c>
      <c r="BO50" s="9">
        <v>2</v>
      </c>
      <c r="BP50" s="9" t="s">
        <v>4354</v>
      </c>
      <c r="BQ50" s="34">
        <f t="shared" si="36"/>
        <v>0.4</v>
      </c>
      <c r="BR50" s="34">
        <f t="shared" ref="BR50" si="77">BR28</f>
        <v>0</v>
      </c>
      <c r="BS50" s="34">
        <f t="shared" si="70"/>
        <v>0.6</v>
      </c>
      <c r="BT50" s="9"/>
      <c r="BU50" s="9"/>
      <c r="BV50" s="9"/>
      <c r="BW50" s="9"/>
      <c r="BX50" s="9"/>
      <c r="BY50" s="9"/>
      <c r="BZ50" s="22">
        <f t="shared" si="1"/>
        <v>3</v>
      </c>
      <c r="CA50" s="22">
        <f t="shared" si="2"/>
        <v>0</v>
      </c>
      <c r="CB50" s="22">
        <f t="shared" si="3"/>
        <v>0</v>
      </c>
      <c r="CC50" s="22">
        <f t="shared" si="4"/>
        <v>0.6</v>
      </c>
      <c r="CD50" s="22">
        <f t="shared" si="5"/>
        <v>0</v>
      </c>
      <c r="CK50" s="23">
        <v>0.32432432432432434</v>
      </c>
      <c r="CL50" s="23">
        <f t="shared" si="6"/>
        <v>3</v>
      </c>
      <c r="CM50" s="23" t="str">
        <f t="shared" si="13"/>
        <v/>
      </c>
      <c r="CN50" s="23" t="str">
        <f t="shared" si="14"/>
        <v/>
      </c>
      <c r="CQ50" s="49">
        <v>8</v>
      </c>
    </row>
    <row r="51" spans="1:95" ht="11.25" customHeight="1">
      <c r="A51" s="9">
        <v>1</v>
      </c>
      <c r="B51" s="9">
        <v>3</v>
      </c>
      <c r="C51" s="9" t="str">
        <f t="shared" si="15"/>
        <v>32</v>
      </c>
      <c r="D51" s="10" t="s">
        <v>4185</v>
      </c>
      <c r="E51" s="9">
        <v>4</v>
      </c>
      <c r="F51" s="9">
        <v>1</v>
      </c>
      <c r="G51" s="9">
        <v>0</v>
      </c>
      <c r="H51" s="9">
        <v>0</v>
      </c>
      <c r="I51" s="9">
        <v>0</v>
      </c>
      <c r="J51" s="9">
        <v>0</v>
      </c>
      <c r="K51" s="11">
        <v>25</v>
      </c>
      <c r="L51" s="9">
        <v>52</v>
      </c>
      <c r="M51" s="9">
        <v>5</v>
      </c>
      <c r="N51" s="17">
        <f>SUM(M48:M51)</f>
        <v>16</v>
      </c>
      <c r="O51" s="17"/>
      <c r="P51" s="17">
        <f t="shared" si="7"/>
        <v>2</v>
      </c>
      <c r="Q51" s="9">
        <v>23</v>
      </c>
      <c r="R51" s="9"/>
      <c r="S51" s="9">
        <v>0.21739130434782608</v>
      </c>
      <c r="T51" s="9">
        <v>75</v>
      </c>
      <c r="U51" s="9">
        <v>35</v>
      </c>
      <c r="V51" s="11">
        <v>30</v>
      </c>
      <c r="W51" s="11">
        <f t="shared" si="71"/>
        <v>30</v>
      </c>
      <c r="X51" s="17">
        <f t="shared" si="17"/>
        <v>30</v>
      </c>
      <c r="Y51" s="17"/>
      <c r="Z51" s="9">
        <v>15</v>
      </c>
      <c r="AA51" s="17">
        <f>SUM(Z48:Z51)</f>
        <v>44</v>
      </c>
      <c r="AB51" s="17"/>
      <c r="AC51" s="17">
        <f t="shared" si="32"/>
        <v>58</v>
      </c>
      <c r="AD51" s="17">
        <f t="shared" si="0"/>
        <v>0.25862068965517243</v>
      </c>
      <c r="AE51" s="17">
        <v>0.25862068965517243</v>
      </c>
      <c r="AF51" s="17">
        <f t="shared" si="9"/>
        <v>20</v>
      </c>
      <c r="AG51" s="17"/>
      <c r="AH51" s="9">
        <v>85</v>
      </c>
      <c r="AI51" s="9"/>
      <c r="AJ51" s="9"/>
      <c r="AK51" s="9"/>
      <c r="AL51" s="9">
        <v>0.13913043478260867</v>
      </c>
      <c r="AM51" s="9"/>
      <c r="AN51" s="9">
        <v>0.25862068965517243</v>
      </c>
      <c r="AO51" s="9"/>
      <c r="AP51" s="9">
        <v>0.23058823529411762</v>
      </c>
      <c r="AQ51" s="9"/>
      <c r="AR51" s="9"/>
      <c r="AS51" s="17">
        <f t="shared" si="73"/>
        <v>24</v>
      </c>
      <c r="AT51" s="17">
        <f t="shared" si="42"/>
        <v>0.2</v>
      </c>
      <c r="AU51" s="17">
        <f t="shared" si="74"/>
        <v>0.25862068965517243</v>
      </c>
      <c r="AV51" s="17">
        <f t="shared" si="75"/>
        <v>0.25238095238095237</v>
      </c>
      <c r="AW51" s="17"/>
      <c r="AX51" s="17"/>
      <c r="AY51" s="17"/>
      <c r="AZ51" s="17">
        <v>4</v>
      </c>
      <c r="BA51" s="24">
        <v>0.66666666666666663</v>
      </c>
      <c r="BB51" s="9">
        <v>18</v>
      </c>
      <c r="BC51" s="9">
        <v>1</v>
      </c>
      <c r="BD51" s="9">
        <f t="shared" si="10"/>
        <v>0</v>
      </c>
      <c r="BE51" s="9" t="s">
        <v>4353</v>
      </c>
      <c r="BF51" s="9">
        <f t="shared" si="11"/>
        <v>0</v>
      </c>
      <c r="BG51" s="9">
        <v>1</v>
      </c>
      <c r="BH51" s="9">
        <v>4</v>
      </c>
      <c r="BI51" s="9">
        <v>5</v>
      </c>
      <c r="BJ51" s="9">
        <v>1</v>
      </c>
      <c r="BK51" s="9">
        <v>4</v>
      </c>
      <c r="BL51" s="9">
        <v>2</v>
      </c>
      <c r="BM51" s="9">
        <v>3</v>
      </c>
      <c r="BN51" s="9">
        <v>0</v>
      </c>
      <c r="BO51" s="9">
        <v>2</v>
      </c>
      <c r="BP51" s="9" t="s">
        <v>4354</v>
      </c>
      <c r="BQ51" s="34">
        <f t="shared" si="36"/>
        <v>0.4</v>
      </c>
      <c r="BR51" s="34">
        <f t="shared" ref="BR51" si="78">BR29</f>
        <v>0</v>
      </c>
      <c r="BS51" s="34">
        <f t="shared" si="70"/>
        <v>0.6</v>
      </c>
      <c r="BT51" s="9"/>
      <c r="BU51" s="9"/>
      <c r="BV51" s="9"/>
      <c r="BW51" s="9"/>
      <c r="BX51" s="9"/>
      <c r="BY51" s="9"/>
      <c r="BZ51" s="22">
        <f t="shared" si="1"/>
        <v>4</v>
      </c>
      <c r="CA51" s="22">
        <f t="shared" si="2"/>
        <v>0</v>
      </c>
      <c r="CB51" s="22">
        <f t="shared" si="3"/>
        <v>0</v>
      </c>
      <c r="CC51" s="22">
        <f t="shared" si="4"/>
        <v>0.6</v>
      </c>
      <c r="CD51" s="22">
        <f t="shared" si="5"/>
        <v>0</v>
      </c>
      <c r="CK51" s="23">
        <v>0.77586206896551735</v>
      </c>
      <c r="CL51" s="23">
        <f t="shared" si="6"/>
        <v>3</v>
      </c>
      <c r="CM51" s="23" t="str">
        <f t="shared" si="13"/>
        <v/>
      </c>
      <c r="CN51" s="23" t="str">
        <f t="shared" si="14"/>
        <v/>
      </c>
      <c r="CQ51" s="49">
        <v>3</v>
      </c>
    </row>
    <row r="52" spans="1:95" ht="11.25" customHeight="1">
      <c r="A52" s="9">
        <v>1</v>
      </c>
      <c r="B52" s="9">
        <v>3</v>
      </c>
      <c r="C52" s="9" t="str">
        <f t="shared" si="15"/>
        <v>32</v>
      </c>
      <c r="D52" s="10" t="s">
        <v>4185</v>
      </c>
      <c r="E52" s="9">
        <v>5</v>
      </c>
      <c r="F52" s="9">
        <v>1</v>
      </c>
      <c r="G52" s="9">
        <v>0</v>
      </c>
      <c r="H52" s="9">
        <v>0</v>
      </c>
      <c r="I52" s="9">
        <v>0</v>
      </c>
      <c r="J52" s="9">
        <v>0</v>
      </c>
      <c r="K52" s="11">
        <v>25</v>
      </c>
      <c r="L52" s="9">
        <v>50</v>
      </c>
      <c r="M52" s="9">
        <v>5</v>
      </c>
      <c r="N52" s="17">
        <f>SUM(M48:M52)</f>
        <v>21</v>
      </c>
      <c r="O52" s="17"/>
      <c r="P52" s="17">
        <f t="shared" si="7"/>
        <v>2</v>
      </c>
      <c r="Q52" s="9">
        <v>24</v>
      </c>
      <c r="R52" s="9"/>
      <c r="S52" s="9">
        <v>0.20833333333333334</v>
      </c>
      <c r="T52" s="9">
        <v>74</v>
      </c>
      <c r="U52" s="9">
        <v>35</v>
      </c>
      <c r="V52" s="11">
        <v>30</v>
      </c>
      <c r="W52" s="11">
        <f t="shared" si="71"/>
        <v>30</v>
      </c>
      <c r="X52" s="17">
        <f t="shared" si="17"/>
        <v>30</v>
      </c>
      <c r="Y52" s="17"/>
      <c r="Z52" s="9">
        <v>15</v>
      </c>
      <c r="AA52" s="17">
        <f>SUM(Z48:Z52)</f>
        <v>59</v>
      </c>
      <c r="AB52" s="17"/>
      <c r="AC52" s="17">
        <f t="shared" si="32"/>
        <v>63</v>
      </c>
      <c r="AD52" s="17">
        <f t="shared" si="0"/>
        <v>0.23809523809523808</v>
      </c>
      <c r="AE52" s="17">
        <v>0.25862068965517243</v>
      </c>
      <c r="AF52" s="17">
        <f t="shared" si="9"/>
        <v>20</v>
      </c>
      <c r="AG52" s="17"/>
      <c r="AH52" s="9">
        <v>89</v>
      </c>
      <c r="AI52" s="9"/>
      <c r="AJ52" s="9"/>
      <c r="AK52" s="9"/>
      <c r="AL52" s="9">
        <v>3.3333333333333347E-2</v>
      </c>
      <c r="AM52" s="9"/>
      <c r="AN52" s="9">
        <v>0.23809523809523808</v>
      </c>
      <c r="AO52" s="9"/>
      <c r="AP52" s="9">
        <v>0.17078651685393256</v>
      </c>
      <c r="AQ52" s="9"/>
      <c r="AR52" s="9"/>
      <c r="AS52" s="17">
        <f t="shared" si="73"/>
        <v>23</v>
      </c>
      <c r="AT52" s="17">
        <f t="shared" si="42"/>
        <v>0.13913043478260867</v>
      </c>
      <c r="AU52" s="17">
        <f t="shared" si="74"/>
        <v>0.25862068965517243</v>
      </c>
      <c r="AV52" s="17">
        <f t="shared" si="75"/>
        <v>0.23058823529411762</v>
      </c>
      <c r="AW52" s="17"/>
      <c r="AX52" s="17"/>
      <c r="AY52" s="17"/>
      <c r="AZ52" s="17">
        <v>4</v>
      </c>
      <c r="BA52" s="24">
        <v>0.66666666666666663</v>
      </c>
      <c r="BB52" s="9">
        <v>18</v>
      </c>
      <c r="BC52" s="9">
        <v>1</v>
      </c>
      <c r="BD52" s="9">
        <f t="shared" si="10"/>
        <v>0</v>
      </c>
      <c r="BE52" s="9" t="s">
        <v>4353</v>
      </c>
      <c r="BF52" s="9">
        <f t="shared" si="11"/>
        <v>0</v>
      </c>
      <c r="BG52" s="9">
        <v>1</v>
      </c>
      <c r="BH52" s="9">
        <v>4</v>
      </c>
      <c r="BI52" s="9">
        <v>5</v>
      </c>
      <c r="BJ52" s="9">
        <v>1</v>
      </c>
      <c r="BK52" s="9">
        <v>4</v>
      </c>
      <c r="BL52" s="9">
        <v>2</v>
      </c>
      <c r="BM52" s="9">
        <v>3</v>
      </c>
      <c r="BN52" s="9">
        <v>0</v>
      </c>
      <c r="BO52" s="9">
        <v>2</v>
      </c>
      <c r="BP52" s="9" t="s">
        <v>4354</v>
      </c>
      <c r="BQ52" s="34">
        <f t="shared" si="36"/>
        <v>0.4</v>
      </c>
      <c r="BR52" s="34">
        <f t="shared" ref="BR52" si="79">BR30</f>
        <v>0</v>
      </c>
      <c r="BS52" s="34">
        <f t="shared" si="70"/>
        <v>0.6</v>
      </c>
      <c r="BT52" s="9"/>
      <c r="BU52" s="9"/>
      <c r="BV52" s="9"/>
      <c r="BW52" s="9"/>
      <c r="BX52" s="9"/>
      <c r="BY52" s="9"/>
      <c r="BZ52" s="22">
        <f t="shared" si="1"/>
        <v>5</v>
      </c>
      <c r="CA52" s="22">
        <f t="shared" si="2"/>
        <v>0</v>
      </c>
      <c r="CB52" s="22">
        <f t="shared" si="3"/>
        <v>0</v>
      </c>
      <c r="CC52" s="22">
        <f t="shared" si="4"/>
        <v>0.6</v>
      </c>
      <c r="CD52" s="22">
        <f t="shared" si="5"/>
        <v>0</v>
      </c>
      <c r="CK52" s="23">
        <v>0.77586206896551735</v>
      </c>
      <c r="CL52" s="23">
        <f t="shared" si="6"/>
        <v>3</v>
      </c>
      <c r="CM52" s="23" t="str">
        <f t="shared" si="13"/>
        <v/>
      </c>
      <c r="CN52" s="23" t="str">
        <f t="shared" si="14"/>
        <v/>
      </c>
      <c r="CQ52" s="49">
        <v>5</v>
      </c>
    </row>
    <row r="53" spans="1:95" ht="11.25" customHeight="1">
      <c r="A53" s="9">
        <v>1</v>
      </c>
      <c r="B53" s="9">
        <v>3</v>
      </c>
      <c r="C53" s="9" t="str">
        <f t="shared" si="15"/>
        <v>32</v>
      </c>
      <c r="D53" s="10" t="s">
        <v>4185</v>
      </c>
      <c r="E53" s="9">
        <v>6</v>
      </c>
      <c r="F53" s="9">
        <v>1</v>
      </c>
      <c r="G53" s="9">
        <v>0</v>
      </c>
      <c r="H53" s="9">
        <v>0</v>
      </c>
      <c r="I53" s="9">
        <v>0</v>
      </c>
      <c r="J53" s="9">
        <v>0</v>
      </c>
      <c r="K53" s="11">
        <v>25</v>
      </c>
      <c r="L53" s="9">
        <v>49</v>
      </c>
      <c r="M53" s="9">
        <v>5</v>
      </c>
      <c r="N53" s="17">
        <f>SUM(M48:M53)</f>
        <v>26</v>
      </c>
      <c r="O53" s="17"/>
      <c r="P53" s="17">
        <f t="shared" si="7"/>
        <v>2</v>
      </c>
      <c r="Q53" s="9">
        <v>25</v>
      </c>
      <c r="R53" s="9"/>
      <c r="S53" s="9">
        <v>0.2</v>
      </c>
      <c r="T53" s="9">
        <v>74</v>
      </c>
      <c r="U53" s="9">
        <v>35</v>
      </c>
      <c r="V53" s="11">
        <v>30</v>
      </c>
      <c r="W53" s="11">
        <f t="shared" si="71"/>
        <v>30</v>
      </c>
      <c r="X53" s="17">
        <f t="shared" si="17"/>
        <v>30</v>
      </c>
      <c r="Y53" s="17"/>
      <c r="Z53" s="9">
        <v>15</v>
      </c>
      <c r="AA53" s="17">
        <f>SUM(Z48:Z53)</f>
        <v>74</v>
      </c>
      <c r="AB53" s="17"/>
      <c r="AC53" s="17">
        <f t="shared" si="32"/>
        <v>58</v>
      </c>
      <c r="AD53" s="17">
        <f t="shared" si="0"/>
        <v>0.25862068965517243</v>
      </c>
      <c r="AE53" s="17">
        <v>0.23809523809523808</v>
      </c>
      <c r="AF53" s="17">
        <f t="shared" si="9"/>
        <v>20</v>
      </c>
      <c r="AG53" s="17"/>
      <c r="AH53" s="9">
        <v>83</v>
      </c>
      <c r="AI53" s="9"/>
      <c r="AJ53" s="9"/>
      <c r="AK53" s="9"/>
      <c r="AL53" s="9">
        <v>0</v>
      </c>
      <c r="AM53" s="9"/>
      <c r="AN53" s="9">
        <v>0.25862068965517243</v>
      </c>
      <c r="AO53" s="9"/>
      <c r="AP53" s="9">
        <v>0.19759036144578315</v>
      </c>
      <c r="AQ53" s="9"/>
      <c r="AR53" s="9"/>
      <c r="AS53" s="17">
        <f t="shared" si="73"/>
        <v>24</v>
      </c>
      <c r="AT53" s="17">
        <f t="shared" si="42"/>
        <v>3.3333333333333347E-2</v>
      </c>
      <c r="AU53" s="17">
        <f t="shared" si="74"/>
        <v>0.23809523809523808</v>
      </c>
      <c r="AV53" s="17">
        <f t="shared" si="75"/>
        <v>0.17078651685393256</v>
      </c>
      <c r="AW53" s="17"/>
      <c r="AX53" s="17"/>
      <c r="AY53" s="17"/>
      <c r="AZ53" s="17">
        <v>4</v>
      </c>
      <c r="BA53" s="24">
        <v>0.66666666666666663</v>
      </c>
      <c r="BB53" s="9">
        <v>18</v>
      </c>
      <c r="BC53" s="9">
        <v>1</v>
      </c>
      <c r="BD53" s="9">
        <f t="shared" si="10"/>
        <v>0</v>
      </c>
      <c r="BE53" s="9" t="s">
        <v>4353</v>
      </c>
      <c r="BF53" s="9">
        <f t="shared" si="11"/>
        <v>0</v>
      </c>
      <c r="BG53" s="9">
        <v>1</v>
      </c>
      <c r="BH53" s="9">
        <v>4</v>
      </c>
      <c r="BI53" s="9">
        <v>5</v>
      </c>
      <c r="BJ53" s="9">
        <v>1</v>
      </c>
      <c r="BK53" s="9">
        <v>4</v>
      </c>
      <c r="BL53" s="9">
        <v>2</v>
      </c>
      <c r="BM53" s="9">
        <v>3</v>
      </c>
      <c r="BN53" s="9">
        <v>0</v>
      </c>
      <c r="BO53" s="9">
        <v>2</v>
      </c>
      <c r="BP53" s="9" t="s">
        <v>4354</v>
      </c>
      <c r="BQ53" s="34">
        <f t="shared" si="36"/>
        <v>0.4</v>
      </c>
      <c r="BR53" s="34">
        <f t="shared" ref="BR53" si="80">BR31</f>
        <v>0</v>
      </c>
      <c r="BS53" s="34">
        <f t="shared" si="70"/>
        <v>0.6</v>
      </c>
      <c r="BT53" s="9"/>
      <c r="BU53" s="9"/>
      <c r="BV53" s="9"/>
      <c r="BW53" s="9"/>
      <c r="BX53" s="9"/>
      <c r="BY53" s="9"/>
      <c r="BZ53" s="22">
        <f t="shared" si="1"/>
        <v>6</v>
      </c>
      <c r="CA53" s="22">
        <f t="shared" si="2"/>
        <v>0</v>
      </c>
      <c r="CB53" s="22">
        <f t="shared" si="3"/>
        <v>0</v>
      </c>
      <c r="CC53" s="22">
        <f t="shared" si="4"/>
        <v>0.6</v>
      </c>
      <c r="CD53" s="22">
        <f t="shared" si="5"/>
        <v>0</v>
      </c>
      <c r="CK53" s="23">
        <v>0.71428571428571419</v>
      </c>
      <c r="CL53" s="23">
        <f t="shared" si="6"/>
        <v>3</v>
      </c>
      <c r="CM53" s="23" t="str">
        <f t="shared" si="13"/>
        <v/>
      </c>
      <c r="CN53" s="23" t="str">
        <f t="shared" si="14"/>
        <v/>
      </c>
      <c r="CQ53" s="49">
        <v>5</v>
      </c>
    </row>
    <row r="54" spans="1:95" ht="11.25" customHeight="1">
      <c r="A54" s="9">
        <v>1</v>
      </c>
      <c r="B54" s="9">
        <v>3</v>
      </c>
      <c r="C54" s="9" t="str">
        <f t="shared" si="15"/>
        <v>32</v>
      </c>
      <c r="D54" s="10" t="s">
        <v>4185</v>
      </c>
      <c r="E54" s="9">
        <v>7</v>
      </c>
      <c r="F54" s="9">
        <v>1</v>
      </c>
      <c r="G54" s="9">
        <v>0</v>
      </c>
      <c r="H54" s="9">
        <v>0</v>
      </c>
      <c r="I54" s="9">
        <v>0</v>
      </c>
      <c r="J54" s="9">
        <v>0</v>
      </c>
      <c r="K54" s="11">
        <v>25</v>
      </c>
      <c r="L54" s="9">
        <v>49</v>
      </c>
      <c r="M54" s="9">
        <v>5</v>
      </c>
      <c r="N54" s="17">
        <f>SUM(M48:M54)</f>
        <v>31</v>
      </c>
      <c r="O54" s="17"/>
      <c r="P54" s="17">
        <f t="shared" si="7"/>
        <v>2</v>
      </c>
      <c r="Q54" s="9">
        <v>27</v>
      </c>
      <c r="R54" s="9"/>
      <c r="S54" s="9">
        <v>0.18518518518518517</v>
      </c>
      <c r="T54" s="9">
        <v>76</v>
      </c>
      <c r="U54" s="9">
        <v>35</v>
      </c>
      <c r="V54" s="11">
        <v>30</v>
      </c>
      <c r="W54" s="11">
        <f t="shared" si="71"/>
        <v>30</v>
      </c>
      <c r="X54" s="17">
        <f t="shared" si="17"/>
        <v>30</v>
      </c>
      <c r="Y54" s="17"/>
      <c r="Z54" s="9">
        <v>15</v>
      </c>
      <c r="AA54" s="17">
        <f>SUM(Z48:Z54)</f>
        <v>89</v>
      </c>
      <c r="AB54" s="17"/>
      <c r="AC54" s="17">
        <f t="shared" si="32"/>
        <v>59</v>
      </c>
      <c r="AD54" s="17">
        <f t="shared" si="0"/>
        <v>0.25423728813559321</v>
      </c>
      <c r="AE54" s="17">
        <v>0.25862068965517243</v>
      </c>
      <c r="AF54" s="17">
        <f t="shared" si="9"/>
        <v>20</v>
      </c>
      <c r="AG54" s="17"/>
      <c r="AH54" s="9">
        <v>82</v>
      </c>
      <c r="AI54" s="9"/>
      <c r="AJ54" s="9"/>
      <c r="AK54" s="9"/>
      <c r="AL54" s="9">
        <v>5.9259259259259268E-2</v>
      </c>
      <c r="AM54" s="9"/>
      <c r="AN54" s="9">
        <v>0.25423728813559321</v>
      </c>
      <c r="AO54" s="9"/>
      <c r="AP54" s="9">
        <v>0.17073170731707318</v>
      </c>
      <c r="AQ54" s="9"/>
      <c r="AR54" s="9"/>
      <c r="AS54" s="17">
        <f t="shared" si="73"/>
        <v>25</v>
      </c>
      <c r="AT54" s="17">
        <f t="shared" si="42"/>
        <v>0</v>
      </c>
      <c r="AU54" s="17">
        <f t="shared" si="74"/>
        <v>0.25862068965517243</v>
      </c>
      <c r="AV54" s="17">
        <f t="shared" si="75"/>
        <v>0.19759036144578315</v>
      </c>
      <c r="AW54" s="17"/>
      <c r="AX54" s="17"/>
      <c r="AY54" s="17"/>
      <c r="AZ54" s="17">
        <v>4</v>
      </c>
      <c r="BA54" s="24">
        <v>0.66666666666666663</v>
      </c>
      <c r="BB54" s="9">
        <v>18</v>
      </c>
      <c r="BC54" s="9">
        <v>1</v>
      </c>
      <c r="BD54" s="9">
        <f t="shared" si="10"/>
        <v>0</v>
      </c>
      <c r="BE54" s="9" t="s">
        <v>4353</v>
      </c>
      <c r="BF54" s="9">
        <f t="shared" si="11"/>
        <v>0</v>
      </c>
      <c r="BG54" s="9">
        <v>1</v>
      </c>
      <c r="BH54" s="9">
        <v>4</v>
      </c>
      <c r="BI54" s="9">
        <v>5</v>
      </c>
      <c r="BJ54" s="9">
        <v>1</v>
      </c>
      <c r="BK54" s="9">
        <v>4</v>
      </c>
      <c r="BL54" s="9">
        <v>2</v>
      </c>
      <c r="BM54" s="9">
        <v>3</v>
      </c>
      <c r="BN54" s="9">
        <v>0</v>
      </c>
      <c r="BO54" s="9">
        <v>2</v>
      </c>
      <c r="BP54" s="9" t="s">
        <v>4354</v>
      </c>
      <c r="BQ54" s="34">
        <f t="shared" si="36"/>
        <v>0.4</v>
      </c>
      <c r="BR54" s="34">
        <f t="shared" ref="BR54" si="81">BR32</f>
        <v>0</v>
      </c>
      <c r="BS54" s="34">
        <f t="shared" si="70"/>
        <v>0.6</v>
      </c>
      <c r="BT54" s="9"/>
      <c r="BU54" s="9"/>
      <c r="BV54" s="9"/>
      <c r="BW54" s="9"/>
      <c r="BX54" s="9"/>
      <c r="BY54" s="9"/>
      <c r="BZ54" s="22">
        <f t="shared" si="1"/>
        <v>7</v>
      </c>
      <c r="CA54" s="22">
        <f t="shared" si="2"/>
        <v>0</v>
      </c>
      <c r="CB54" s="22">
        <f t="shared" si="3"/>
        <v>0</v>
      </c>
      <c r="CC54" s="22">
        <f t="shared" si="4"/>
        <v>0.6</v>
      </c>
      <c r="CD54" s="22">
        <f t="shared" si="5"/>
        <v>0</v>
      </c>
      <c r="CK54" s="23">
        <v>0.77586206896551735</v>
      </c>
      <c r="CL54" s="23">
        <f t="shared" si="6"/>
        <v>3</v>
      </c>
      <c r="CM54" s="23" t="str">
        <f t="shared" si="13"/>
        <v/>
      </c>
      <c r="CN54" s="23" t="str">
        <f t="shared" si="14"/>
        <v/>
      </c>
      <c r="CQ54" s="49">
        <v>6</v>
      </c>
    </row>
    <row r="55" spans="1:95" ht="11.25" customHeight="1">
      <c r="A55" s="9">
        <v>1</v>
      </c>
      <c r="B55" s="9">
        <v>3</v>
      </c>
      <c r="C55" s="9" t="str">
        <f t="shared" si="15"/>
        <v>32</v>
      </c>
      <c r="D55" s="10" t="s">
        <v>4185</v>
      </c>
      <c r="E55" s="9">
        <v>8</v>
      </c>
      <c r="F55" s="9">
        <v>1</v>
      </c>
      <c r="G55" s="9">
        <v>0</v>
      </c>
      <c r="H55" s="9">
        <v>0</v>
      </c>
      <c r="I55" s="9">
        <v>0</v>
      </c>
      <c r="J55" s="9">
        <v>0</v>
      </c>
      <c r="K55" s="11">
        <v>25</v>
      </c>
      <c r="L55" s="9">
        <v>51</v>
      </c>
      <c r="M55" s="9">
        <v>5</v>
      </c>
      <c r="N55" s="17">
        <f>SUM(M48:M55)</f>
        <v>36</v>
      </c>
      <c r="O55" s="17"/>
      <c r="P55" s="17">
        <f t="shared" si="7"/>
        <v>2</v>
      </c>
      <c r="Q55" s="9">
        <v>29</v>
      </c>
      <c r="R55" s="9"/>
      <c r="S55" s="9">
        <v>0.17241379310344829</v>
      </c>
      <c r="T55" s="9">
        <v>80</v>
      </c>
      <c r="U55" s="9">
        <v>35</v>
      </c>
      <c r="V55" s="11">
        <v>30</v>
      </c>
      <c r="W55" s="11">
        <f t="shared" si="71"/>
        <v>30</v>
      </c>
      <c r="X55" s="17">
        <f t="shared" si="17"/>
        <v>30</v>
      </c>
      <c r="Y55" s="17"/>
      <c r="Z55" s="9">
        <v>15</v>
      </c>
      <c r="AA55" s="17">
        <f>SUM(Z48:Z55)</f>
        <v>104</v>
      </c>
      <c r="AB55" s="17"/>
      <c r="AC55" s="17">
        <f t="shared" si="32"/>
        <v>63</v>
      </c>
      <c r="AD55" s="17">
        <f t="shared" si="0"/>
        <v>0.23809523809523808</v>
      </c>
      <c r="AE55" s="17">
        <v>0.25423728813559321</v>
      </c>
      <c r="AF55" s="17">
        <f t="shared" si="9"/>
        <v>20</v>
      </c>
      <c r="AG55" s="17"/>
      <c r="AH55" s="9">
        <v>84</v>
      </c>
      <c r="AI55" s="9"/>
      <c r="AJ55" s="9"/>
      <c r="AK55" s="9"/>
      <c r="AL55" s="9">
        <v>8.2758620689655185E-2</v>
      </c>
      <c r="AM55" s="9"/>
      <c r="AN55" s="9">
        <v>0.23809523809523808</v>
      </c>
      <c r="AO55" s="9"/>
      <c r="AP55" s="9">
        <v>0.16190476190476191</v>
      </c>
      <c r="AQ55" s="9"/>
      <c r="AR55" s="9"/>
      <c r="AS55" s="17">
        <f t="shared" si="73"/>
        <v>27</v>
      </c>
      <c r="AT55" s="17">
        <f t="shared" si="42"/>
        <v>5.9259259259259268E-2</v>
      </c>
      <c r="AU55" s="17">
        <f t="shared" si="74"/>
        <v>0.25423728813559321</v>
      </c>
      <c r="AV55" s="17">
        <f t="shared" si="75"/>
        <v>0.17073170731707318</v>
      </c>
      <c r="AW55" s="17"/>
      <c r="AX55" s="17"/>
      <c r="AY55" s="17"/>
      <c r="AZ55" s="17">
        <v>4</v>
      </c>
      <c r="BA55" s="24">
        <v>0.66666666666666663</v>
      </c>
      <c r="BB55" s="9">
        <v>18</v>
      </c>
      <c r="BC55" s="9">
        <v>1</v>
      </c>
      <c r="BD55" s="9">
        <f t="shared" si="10"/>
        <v>0</v>
      </c>
      <c r="BE55" s="9" t="s">
        <v>4353</v>
      </c>
      <c r="BF55" s="9">
        <f t="shared" si="11"/>
        <v>0</v>
      </c>
      <c r="BG55" s="9">
        <v>1</v>
      </c>
      <c r="BH55" s="9">
        <v>4</v>
      </c>
      <c r="BI55" s="9">
        <v>5</v>
      </c>
      <c r="BJ55" s="9">
        <v>1</v>
      </c>
      <c r="BK55" s="9">
        <v>4</v>
      </c>
      <c r="BL55" s="9">
        <v>2</v>
      </c>
      <c r="BM55" s="9">
        <v>3</v>
      </c>
      <c r="BN55" s="9">
        <v>0</v>
      </c>
      <c r="BO55" s="9">
        <v>2</v>
      </c>
      <c r="BP55" s="9" t="s">
        <v>4354</v>
      </c>
      <c r="BQ55" s="34">
        <f t="shared" si="36"/>
        <v>0.4</v>
      </c>
      <c r="BR55" s="34">
        <f t="shared" ref="BR55" si="82">BR33</f>
        <v>0</v>
      </c>
      <c r="BS55" s="34">
        <f t="shared" si="70"/>
        <v>0.6</v>
      </c>
      <c r="BT55" s="9"/>
      <c r="BU55" s="9"/>
      <c r="BV55" s="9"/>
      <c r="BW55" s="9"/>
      <c r="BX55" s="9"/>
      <c r="BY55" s="9"/>
      <c r="BZ55" s="22">
        <f t="shared" si="1"/>
        <v>8</v>
      </c>
      <c r="CA55" s="22">
        <f t="shared" si="2"/>
        <v>0</v>
      </c>
      <c r="CB55" s="22">
        <f t="shared" si="3"/>
        <v>0</v>
      </c>
      <c r="CC55" s="22">
        <f t="shared" si="4"/>
        <v>0.6</v>
      </c>
      <c r="CD55" s="22">
        <f t="shared" si="5"/>
        <v>0</v>
      </c>
      <c r="CK55" s="23">
        <v>0.76271186440677963</v>
      </c>
      <c r="CL55" s="23">
        <f t="shared" si="6"/>
        <v>3</v>
      </c>
      <c r="CM55" s="23" t="str">
        <f t="shared" si="13"/>
        <v/>
      </c>
      <c r="CN55" s="23" t="str">
        <f t="shared" si="14"/>
        <v/>
      </c>
      <c r="CQ55" s="49">
        <v>6</v>
      </c>
    </row>
    <row r="56" spans="1:95" ht="11.25" customHeight="1">
      <c r="A56" s="9">
        <v>1</v>
      </c>
      <c r="B56" s="9">
        <v>3</v>
      </c>
      <c r="C56" s="9" t="str">
        <f t="shared" si="15"/>
        <v>32</v>
      </c>
      <c r="D56" s="10" t="s">
        <v>4185</v>
      </c>
      <c r="E56" s="11">
        <v>9</v>
      </c>
      <c r="F56" s="9">
        <v>1</v>
      </c>
      <c r="G56" s="9">
        <v>0</v>
      </c>
      <c r="H56" s="9">
        <v>0</v>
      </c>
      <c r="I56" s="9">
        <v>0</v>
      </c>
      <c r="J56" s="9">
        <v>0</v>
      </c>
      <c r="K56" s="11">
        <v>25</v>
      </c>
      <c r="L56" s="9">
        <v>55</v>
      </c>
      <c r="M56" s="9">
        <v>6</v>
      </c>
      <c r="N56" s="17">
        <f>SUM(M48:M56)</f>
        <v>42</v>
      </c>
      <c r="O56" s="17"/>
      <c r="P56" s="17">
        <f t="shared" si="7"/>
        <v>1</v>
      </c>
      <c r="Q56" s="9">
        <v>26</v>
      </c>
      <c r="R56" s="9"/>
      <c r="S56" s="9">
        <v>0.23076923076923078</v>
      </c>
      <c r="T56" s="9">
        <v>81</v>
      </c>
      <c r="U56" s="9">
        <v>40</v>
      </c>
      <c r="V56" s="11">
        <v>30</v>
      </c>
      <c r="W56" s="11">
        <f t="shared" si="71"/>
        <v>30</v>
      </c>
      <c r="X56" s="17">
        <f t="shared" si="17"/>
        <v>30</v>
      </c>
      <c r="Y56" s="17"/>
      <c r="Z56" s="9">
        <v>10</v>
      </c>
      <c r="AA56" s="17">
        <f>SUM(Z48:Z56)</f>
        <v>114</v>
      </c>
      <c r="AB56" s="17"/>
      <c r="AC56" s="17">
        <f t="shared" si="32"/>
        <v>61</v>
      </c>
      <c r="AD56" s="17">
        <f t="shared" si="0"/>
        <v>0.16393442622950818</v>
      </c>
      <c r="AE56" s="17">
        <v>0.23809523809523808</v>
      </c>
      <c r="AF56" s="17">
        <f t="shared" si="9"/>
        <v>14</v>
      </c>
      <c r="AG56" s="17"/>
      <c r="AH56" s="9">
        <v>85</v>
      </c>
      <c r="AI56" s="9"/>
      <c r="AJ56" s="9"/>
      <c r="AK56" s="9"/>
      <c r="AL56" s="9">
        <v>0.21538461538461537</v>
      </c>
      <c r="AM56" s="9"/>
      <c r="AN56" s="9">
        <v>0.16393442622950818</v>
      </c>
      <c r="AO56" s="9"/>
      <c r="AP56" s="9">
        <v>0.1647058823529412</v>
      </c>
      <c r="AQ56" s="9"/>
      <c r="AR56" s="9"/>
      <c r="AS56" s="17">
        <f t="shared" si="73"/>
        <v>29</v>
      </c>
      <c r="AT56" s="17">
        <f t="shared" si="42"/>
        <v>8.2758620689655185E-2</v>
      </c>
      <c r="AU56" s="17">
        <f t="shared" si="74"/>
        <v>0.23809523809523808</v>
      </c>
      <c r="AV56" s="17">
        <f t="shared" si="75"/>
        <v>0.16190476190476191</v>
      </c>
      <c r="AW56" s="17"/>
      <c r="AX56" s="17"/>
      <c r="AY56" s="17"/>
      <c r="AZ56" s="17">
        <v>4</v>
      </c>
      <c r="BA56" s="24">
        <v>0.66666666666666663</v>
      </c>
      <c r="BB56" s="9">
        <v>18</v>
      </c>
      <c r="BC56" s="9">
        <v>1</v>
      </c>
      <c r="BD56" s="9">
        <f t="shared" si="10"/>
        <v>0</v>
      </c>
      <c r="BE56" s="9" t="s">
        <v>4353</v>
      </c>
      <c r="BF56" s="9">
        <f t="shared" si="11"/>
        <v>0</v>
      </c>
      <c r="BG56" s="9">
        <v>1</v>
      </c>
      <c r="BH56" s="9">
        <v>4</v>
      </c>
      <c r="BI56" s="9">
        <v>5</v>
      </c>
      <c r="BJ56" s="9">
        <v>1</v>
      </c>
      <c r="BK56" s="9">
        <v>4</v>
      </c>
      <c r="BL56" s="9">
        <v>2</v>
      </c>
      <c r="BM56" s="9">
        <v>3</v>
      </c>
      <c r="BN56" s="9">
        <v>0</v>
      </c>
      <c r="BO56" s="9">
        <v>2</v>
      </c>
      <c r="BP56" s="9" t="s">
        <v>4354</v>
      </c>
      <c r="BQ56" s="34">
        <f t="shared" si="36"/>
        <v>0.4</v>
      </c>
      <c r="BR56" s="34">
        <f t="shared" ref="BR56" si="83">BR34</f>
        <v>0</v>
      </c>
      <c r="BS56" s="34">
        <f t="shared" si="70"/>
        <v>0.6</v>
      </c>
      <c r="BT56" s="9"/>
      <c r="BU56" s="9"/>
      <c r="BV56" s="9"/>
      <c r="BW56" s="9"/>
      <c r="BX56" s="9"/>
      <c r="BY56" s="9"/>
      <c r="BZ56" s="22">
        <f t="shared" si="1"/>
        <v>9</v>
      </c>
      <c r="CA56" s="22">
        <f t="shared" si="2"/>
        <v>0</v>
      </c>
      <c r="CB56" s="22">
        <f t="shared" si="3"/>
        <v>0</v>
      </c>
      <c r="CC56" s="22">
        <f t="shared" si="4"/>
        <v>0.6</v>
      </c>
      <c r="CD56" s="22">
        <f t="shared" si="5"/>
        <v>0</v>
      </c>
      <c r="CK56" s="23">
        <v>0.71428571428571419</v>
      </c>
      <c r="CL56" s="23">
        <f t="shared" si="6"/>
        <v>3</v>
      </c>
      <c r="CM56" s="23" t="str">
        <f t="shared" si="13"/>
        <v/>
      </c>
      <c r="CN56" s="23" t="str">
        <f t="shared" si="14"/>
        <v/>
      </c>
      <c r="CQ56" s="49">
        <v>8</v>
      </c>
    </row>
    <row r="57" spans="1:95" ht="11.25" customHeight="1">
      <c r="A57" s="9">
        <v>1</v>
      </c>
      <c r="B57" s="9">
        <v>3</v>
      </c>
      <c r="C57" s="9" t="str">
        <f t="shared" si="15"/>
        <v>32</v>
      </c>
      <c r="D57" s="10" t="s">
        <v>4185</v>
      </c>
      <c r="E57" s="9">
        <v>10</v>
      </c>
      <c r="F57" s="9">
        <v>1</v>
      </c>
      <c r="G57" s="9">
        <v>0</v>
      </c>
      <c r="H57" s="9">
        <v>0</v>
      </c>
      <c r="I57" s="9">
        <v>0</v>
      </c>
      <c r="J57" s="9">
        <v>0</v>
      </c>
      <c r="K57" s="11">
        <v>25</v>
      </c>
      <c r="L57" s="9">
        <v>56</v>
      </c>
      <c r="M57" s="9">
        <v>6</v>
      </c>
      <c r="N57" s="17">
        <f>SUM(M48:M57)</f>
        <v>48</v>
      </c>
      <c r="O57" s="17"/>
      <c r="P57" s="17">
        <f t="shared" si="7"/>
        <v>1</v>
      </c>
      <c r="Q57" s="9">
        <v>27</v>
      </c>
      <c r="R57" s="9"/>
      <c r="S57" s="9">
        <v>0.22222222222222221</v>
      </c>
      <c r="T57" s="9">
        <v>83</v>
      </c>
      <c r="U57" s="9">
        <v>40</v>
      </c>
      <c r="V57" s="11">
        <v>30</v>
      </c>
      <c r="W57" s="11">
        <f t="shared" si="71"/>
        <v>30</v>
      </c>
      <c r="X57" s="17">
        <f t="shared" si="17"/>
        <v>30</v>
      </c>
      <c r="Y57" s="17"/>
      <c r="Z57" s="9">
        <v>10</v>
      </c>
      <c r="AA57" s="17">
        <f>SUM(Z48:Z57)</f>
        <v>124</v>
      </c>
      <c r="AB57" s="17"/>
      <c r="AC57" s="17">
        <f t="shared" si="32"/>
        <v>62</v>
      </c>
      <c r="AD57" s="17">
        <f t="shared" si="0"/>
        <v>0.16129032258064516</v>
      </c>
      <c r="AE57" s="17">
        <v>0.16393442622950818</v>
      </c>
      <c r="AF57" s="17">
        <f t="shared" si="9"/>
        <v>14</v>
      </c>
      <c r="AG57" s="17">
        <f>+SUM(AF48:AF57)</f>
        <v>176</v>
      </c>
      <c r="AH57" s="9">
        <v>85</v>
      </c>
      <c r="AI57" s="9"/>
      <c r="AJ57" s="9"/>
      <c r="AK57" s="9"/>
      <c r="AL57" s="9">
        <v>0.19259259259259257</v>
      </c>
      <c r="AM57" s="9"/>
      <c r="AN57" s="9">
        <v>0.16129032258064516</v>
      </c>
      <c r="AO57" s="9"/>
      <c r="AP57" s="9">
        <v>0.16000000000000006</v>
      </c>
      <c r="AQ57" s="9"/>
      <c r="AR57" s="9"/>
      <c r="AS57" s="17">
        <f t="shared" si="73"/>
        <v>26</v>
      </c>
      <c r="AT57" s="17">
        <f t="shared" si="42"/>
        <v>0.21538461538461537</v>
      </c>
      <c r="AU57" s="17">
        <f t="shared" si="74"/>
        <v>0.16393442622950818</v>
      </c>
      <c r="AV57" s="17">
        <f t="shared" si="75"/>
        <v>0.1647058823529412</v>
      </c>
      <c r="AW57" s="17"/>
      <c r="AX57" s="17"/>
      <c r="AY57" s="17"/>
      <c r="AZ57" s="17">
        <v>4</v>
      </c>
      <c r="BA57" s="24">
        <v>0.66666666666666663</v>
      </c>
      <c r="BB57" s="9">
        <v>18</v>
      </c>
      <c r="BC57" s="9">
        <v>1</v>
      </c>
      <c r="BD57" s="9">
        <f t="shared" si="10"/>
        <v>0</v>
      </c>
      <c r="BE57" s="9" t="s">
        <v>4353</v>
      </c>
      <c r="BF57" s="9">
        <f t="shared" si="11"/>
        <v>0</v>
      </c>
      <c r="BG57" s="9">
        <v>1</v>
      </c>
      <c r="BH57" s="9">
        <v>4</v>
      </c>
      <c r="BI57" s="9">
        <v>5</v>
      </c>
      <c r="BJ57" s="9">
        <v>1</v>
      </c>
      <c r="BK57" s="9">
        <v>4</v>
      </c>
      <c r="BL57" s="9">
        <v>2</v>
      </c>
      <c r="BM57" s="9">
        <v>3</v>
      </c>
      <c r="BN57" s="9">
        <v>0</v>
      </c>
      <c r="BO57" s="9">
        <v>2</v>
      </c>
      <c r="BP57" s="9" t="s">
        <v>4354</v>
      </c>
      <c r="BQ57" s="34">
        <f t="shared" si="36"/>
        <v>0.4</v>
      </c>
      <c r="BR57" s="34">
        <f t="shared" ref="BR57" si="84">BR35</f>
        <v>0</v>
      </c>
      <c r="BS57" s="34">
        <f t="shared" si="70"/>
        <v>0.6</v>
      </c>
      <c r="BT57" s="9"/>
      <c r="BU57" s="9"/>
      <c r="BV57" s="9"/>
      <c r="BW57" s="9">
        <f>SUM(AF48:AF57)</f>
        <v>176</v>
      </c>
      <c r="BX57" s="9"/>
      <c r="BY57" s="9"/>
      <c r="BZ57" s="22">
        <f t="shared" si="1"/>
        <v>10</v>
      </c>
      <c r="CA57" s="22">
        <f t="shared" si="2"/>
        <v>0</v>
      </c>
      <c r="CB57" s="22">
        <f t="shared" si="3"/>
        <v>0</v>
      </c>
      <c r="CC57" s="22">
        <f t="shared" si="4"/>
        <v>0.6</v>
      </c>
      <c r="CD57" s="22">
        <f t="shared" si="5"/>
        <v>0</v>
      </c>
      <c r="CK57" s="23">
        <v>0.49180327868852458</v>
      </c>
      <c r="CL57" s="23">
        <f t="shared" si="6"/>
        <v>3</v>
      </c>
      <c r="CM57" s="23" t="str">
        <f t="shared" si="13"/>
        <v/>
      </c>
      <c r="CN57" s="23" t="str">
        <f t="shared" si="14"/>
        <v/>
      </c>
      <c r="CQ57" s="49">
        <v>5</v>
      </c>
    </row>
    <row r="58" spans="1:95" ht="11.25" customHeight="1">
      <c r="A58" s="9">
        <v>1</v>
      </c>
      <c r="B58" s="9">
        <v>3</v>
      </c>
      <c r="C58" s="9" t="str">
        <f t="shared" si="15"/>
        <v>32</v>
      </c>
      <c r="D58" s="10" t="s">
        <v>4185</v>
      </c>
      <c r="E58" s="9">
        <v>11</v>
      </c>
      <c r="F58" s="9">
        <v>1</v>
      </c>
      <c r="G58" s="9">
        <v>1</v>
      </c>
      <c r="H58" s="9">
        <v>0</v>
      </c>
      <c r="I58" s="9">
        <v>0</v>
      </c>
      <c r="J58" s="9">
        <v>0</v>
      </c>
      <c r="K58" s="11">
        <v>20</v>
      </c>
      <c r="L58" s="9">
        <v>75</v>
      </c>
      <c r="M58" s="9">
        <v>6</v>
      </c>
      <c r="N58" s="9"/>
      <c r="O58" s="17"/>
      <c r="P58" s="17">
        <f t="shared" si="7"/>
        <v>1</v>
      </c>
      <c r="Q58" s="9">
        <v>30</v>
      </c>
      <c r="R58" s="9"/>
      <c r="S58" s="9">
        <v>0.2</v>
      </c>
      <c r="T58" s="9">
        <v>100</v>
      </c>
      <c r="U58" s="9">
        <v>40</v>
      </c>
      <c r="V58" s="11">
        <v>30</v>
      </c>
      <c r="W58" s="11">
        <f t="shared" si="71"/>
        <v>30</v>
      </c>
      <c r="X58" s="17">
        <f t="shared" si="17"/>
        <v>30</v>
      </c>
      <c r="Y58" s="17"/>
      <c r="Z58" s="9">
        <v>4</v>
      </c>
      <c r="AA58" s="9"/>
      <c r="AB58" s="17"/>
      <c r="AC58" s="17">
        <f t="shared" si="32"/>
        <v>52</v>
      </c>
      <c r="AD58" s="17">
        <f t="shared" si="0"/>
        <v>7.6923076923076927E-2</v>
      </c>
      <c r="AE58" s="17">
        <v>0.16129032258064516</v>
      </c>
      <c r="AF58" s="17">
        <f t="shared" si="9"/>
        <v>8</v>
      </c>
      <c r="AG58" s="17"/>
      <c r="AH58" s="9">
        <v>72</v>
      </c>
      <c r="AI58" s="9"/>
      <c r="AJ58" s="9"/>
      <c r="AK58" s="9"/>
      <c r="AL58" s="9">
        <v>0.14666666666666667</v>
      </c>
      <c r="AM58" s="9"/>
      <c r="AN58" s="9">
        <v>7.6923076923076927E-2</v>
      </c>
      <c r="AO58" s="9"/>
      <c r="AP58" s="9">
        <v>0.25000000000000006</v>
      </c>
      <c r="AQ58" s="9">
        <f>+AVERAGE(AL48:AL57)</f>
        <v>0.15224588560420643</v>
      </c>
      <c r="AR58" s="9">
        <f>+AVERAGE(AN48:AN57)</f>
        <v>0.21835251292342384</v>
      </c>
      <c r="AZ58">
        <v>4</v>
      </c>
      <c r="BA58" s="24">
        <v>0.66666666666666663</v>
      </c>
      <c r="BB58" s="9">
        <v>18</v>
      </c>
      <c r="BC58" s="9">
        <v>1</v>
      </c>
      <c r="BD58" s="9">
        <f t="shared" si="10"/>
        <v>0</v>
      </c>
      <c r="BE58" s="9" t="s">
        <v>4353</v>
      </c>
      <c r="BF58" s="9">
        <f t="shared" si="11"/>
        <v>0</v>
      </c>
      <c r="BG58" s="9">
        <v>1</v>
      </c>
      <c r="BH58" s="9">
        <v>4</v>
      </c>
      <c r="BI58" s="9">
        <v>5</v>
      </c>
      <c r="BJ58" s="9">
        <v>1</v>
      </c>
      <c r="BK58" s="9">
        <v>4</v>
      </c>
      <c r="BL58" s="9">
        <v>2</v>
      </c>
      <c r="BM58" s="9">
        <v>3</v>
      </c>
      <c r="BN58" s="9">
        <v>0</v>
      </c>
      <c r="BO58" s="9">
        <v>2</v>
      </c>
      <c r="BP58" s="9" t="s">
        <v>4354</v>
      </c>
      <c r="BQ58" s="34">
        <f t="shared" si="36"/>
        <v>0.4</v>
      </c>
      <c r="BR58" s="34">
        <f t="shared" ref="BR58" si="85">BR36</f>
        <v>0</v>
      </c>
      <c r="BS58" s="34">
        <f t="shared" si="70"/>
        <v>0.6</v>
      </c>
      <c r="BT58" s="9"/>
      <c r="BU58" s="9"/>
      <c r="BV58" s="9"/>
      <c r="BW58" s="9"/>
      <c r="BX58" s="9"/>
      <c r="BY58" s="9"/>
      <c r="BZ58" s="22">
        <f t="shared" si="1"/>
        <v>0</v>
      </c>
      <c r="CA58" s="22">
        <f t="shared" si="2"/>
        <v>1</v>
      </c>
      <c r="CB58" s="22">
        <f t="shared" si="3"/>
        <v>0.6</v>
      </c>
      <c r="CC58" s="22">
        <f t="shared" si="4"/>
        <v>0</v>
      </c>
      <c r="CD58" s="22">
        <f t="shared" si="5"/>
        <v>1</v>
      </c>
      <c r="CK58" s="23">
        <v>0.4838709677419355</v>
      </c>
      <c r="CL58" s="23">
        <f t="shared" si="6"/>
        <v>3</v>
      </c>
      <c r="CM58" s="23">
        <f t="shared" si="13"/>
        <v>0.4567376568126193</v>
      </c>
      <c r="CN58" s="23">
        <f t="shared" si="14"/>
        <v>0.65505753877027151</v>
      </c>
      <c r="CQ58" s="49">
        <v>6</v>
      </c>
    </row>
    <row r="59" spans="1:95" ht="11.25" customHeight="1">
      <c r="A59" s="9">
        <v>1</v>
      </c>
      <c r="B59" s="9">
        <v>3</v>
      </c>
      <c r="C59" s="9" t="str">
        <f t="shared" si="15"/>
        <v>32</v>
      </c>
      <c r="D59" s="10" t="s">
        <v>4185</v>
      </c>
      <c r="E59" s="9">
        <v>12</v>
      </c>
      <c r="F59" s="9">
        <v>1</v>
      </c>
      <c r="G59" s="9">
        <v>1</v>
      </c>
      <c r="H59" s="9">
        <v>0</v>
      </c>
      <c r="I59" s="9">
        <v>0</v>
      </c>
      <c r="J59" s="9">
        <v>0</v>
      </c>
      <c r="K59" s="11">
        <v>30</v>
      </c>
      <c r="L59" s="9">
        <v>70</v>
      </c>
      <c r="M59" s="9">
        <v>2</v>
      </c>
      <c r="N59" s="9"/>
      <c r="O59" s="17"/>
      <c r="P59" s="17">
        <f t="shared" si="7"/>
        <v>0</v>
      </c>
      <c r="Q59" s="9">
        <v>15</v>
      </c>
      <c r="R59" s="9"/>
      <c r="S59" s="9">
        <v>0.13333333333333333</v>
      </c>
      <c r="T59" s="9">
        <v>85</v>
      </c>
      <c r="U59" s="9">
        <v>40</v>
      </c>
      <c r="V59" s="11">
        <v>30</v>
      </c>
      <c r="W59" s="11">
        <f t="shared" si="71"/>
        <v>30</v>
      </c>
      <c r="X59" s="17">
        <f t="shared" si="17"/>
        <v>30</v>
      </c>
      <c r="Y59" s="17"/>
      <c r="Z59" s="9">
        <v>4</v>
      </c>
      <c r="AA59" s="9"/>
      <c r="AB59" s="17"/>
      <c r="AC59" s="17">
        <f t="shared" si="32"/>
        <v>51</v>
      </c>
      <c r="AD59" s="17">
        <f t="shared" si="0"/>
        <v>7.8431372549019607E-2</v>
      </c>
      <c r="AE59" s="17">
        <v>7.6923076923076927E-2</v>
      </c>
      <c r="AF59" s="17">
        <f t="shared" si="9"/>
        <v>12</v>
      </c>
      <c r="AG59" s="17"/>
      <c r="AH59" s="9">
        <v>86</v>
      </c>
      <c r="AI59" s="9"/>
      <c r="AJ59" s="9"/>
      <c r="AK59" s="9"/>
      <c r="AL59" s="9">
        <v>0.37333333333333346</v>
      </c>
      <c r="AM59" s="9"/>
      <c r="AN59" s="9">
        <v>7.8431372549019607E-2</v>
      </c>
      <c r="AO59" s="9"/>
      <c r="AP59" s="9">
        <v>0.13488372093023254</v>
      </c>
      <c r="AQ59" s="9">
        <f>+AVERAGE(AL48:AL57)</f>
        <v>0.15224588560420643</v>
      </c>
      <c r="AR59" s="9">
        <f>+AVERAGE(AN48:AN57)</f>
        <v>0.21835251292342384</v>
      </c>
      <c r="AS59" s="17">
        <f t="shared" si="73"/>
        <v>30</v>
      </c>
      <c r="AT59" s="17">
        <f t="shared" si="42"/>
        <v>0.14666666666666667</v>
      </c>
      <c r="AU59" s="17">
        <f t="shared" ref="AU59:AU67" si="86">+AN58</f>
        <v>7.6923076923076927E-2</v>
      </c>
      <c r="AV59" s="17">
        <f t="shared" ref="AV59:AV67" si="87">+AP58</f>
        <v>0.25000000000000006</v>
      </c>
      <c r="AW59" s="17"/>
      <c r="AX59" s="17"/>
      <c r="AY59" s="17"/>
      <c r="AZ59" s="17">
        <v>4</v>
      </c>
      <c r="BA59" s="24">
        <v>0.66666666666666663</v>
      </c>
      <c r="BB59" s="9">
        <v>18</v>
      </c>
      <c r="BC59" s="9">
        <v>1</v>
      </c>
      <c r="BD59" s="9">
        <f t="shared" si="10"/>
        <v>0</v>
      </c>
      <c r="BE59" s="9" t="s">
        <v>4353</v>
      </c>
      <c r="BF59" s="9">
        <f t="shared" si="11"/>
        <v>0</v>
      </c>
      <c r="BG59" s="9">
        <v>1</v>
      </c>
      <c r="BH59" s="9">
        <v>4</v>
      </c>
      <c r="BI59" s="9">
        <v>5</v>
      </c>
      <c r="BJ59" s="9">
        <v>1</v>
      </c>
      <c r="BK59" s="9">
        <v>4</v>
      </c>
      <c r="BL59" s="9">
        <v>2</v>
      </c>
      <c r="BM59" s="9">
        <v>3</v>
      </c>
      <c r="BN59" s="9">
        <v>0</v>
      </c>
      <c r="BO59" s="9">
        <v>2</v>
      </c>
      <c r="BP59" s="9" t="s">
        <v>4354</v>
      </c>
      <c r="BQ59" s="34">
        <f t="shared" si="36"/>
        <v>0.4</v>
      </c>
      <c r="BR59" s="34">
        <f t="shared" ref="BR59" si="88">BR37</f>
        <v>0</v>
      </c>
      <c r="BS59" s="34">
        <f t="shared" si="70"/>
        <v>0.6</v>
      </c>
      <c r="BT59" s="9"/>
      <c r="BU59" s="9"/>
      <c r="BV59" s="9"/>
      <c r="BW59" s="9"/>
      <c r="BX59" s="9"/>
      <c r="BY59" s="9"/>
      <c r="BZ59" s="22">
        <f t="shared" si="1"/>
        <v>0</v>
      </c>
      <c r="CA59" s="22">
        <f t="shared" si="2"/>
        <v>2</v>
      </c>
      <c r="CB59" s="22">
        <f t="shared" si="3"/>
        <v>0.6</v>
      </c>
      <c r="CC59" s="22">
        <f t="shared" si="4"/>
        <v>0</v>
      </c>
      <c r="CD59" s="22">
        <f t="shared" si="5"/>
        <v>1</v>
      </c>
      <c r="CK59" s="23">
        <v>0.23076923076923078</v>
      </c>
      <c r="CL59" s="23">
        <f t="shared" si="6"/>
        <v>3</v>
      </c>
      <c r="CM59" s="23">
        <f t="shared" si="13"/>
        <v>0.4567376568126193</v>
      </c>
      <c r="CN59" s="23">
        <f t="shared" si="14"/>
        <v>0.65505753877027151</v>
      </c>
      <c r="CQ59" s="49">
        <v>4</v>
      </c>
    </row>
    <row r="60" spans="1:95" ht="11.25" customHeight="1">
      <c r="A60" s="9">
        <v>1</v>
      </c>
      <c r="B60" s="9">
        <v>3</v>
      </c>
      <c r="C60" s="9" t="str">
        <f t="shared" si="15"/>
        <v>32</v>
      </c>
      <c r="D60" s="10" t="s">
        <v>4185</v>
      </c>
      <c r="E60" s="9">
        <v>13</v>
      </c>
      <c r="F60" s="9">
        <v>1</v>
      </c>
      <c r="G60" s="9">
        <v>1</v>
      </c>
      <c r="H60" s="9">
        <v>0</v>
      </c>
      <c r="I60" s="9">
        <v>0</v>
      </c>
      <c r="J60" s="9">
        <v>0</v>
      </c>
      <c r="K60" s="11">
        <v>25</v>
      </c>
      <c r="L60" s="9">
        <v>60</v>
      </c>
      <c r="M60" s="9">
        <v>4</v>
      </c>
      <c r="N60" s="9"/>
      <c r="O60" s="17"/>
      <c r="P60" s="17">
        <f t="shared" si="7"/>
        <v>0</v>
      </c>
      <c r="Q60" s="9">
        <v>24</v>
      </c>
      <c r="R60" s="9"/>
      <c r="S60" s="9">
        <v>0.16666666666666666</v>
      </c>
      <c r="T60" s="9">
        <v>84</v>
      </c>
      <c r="U60" s="9">
        <v>40</v>
      </c>
      <c r="V60" s="11">
        <v>30</v>
      </c>
      <c r="W60" s="11">
        <f t="shared" si="71"/>
        <v>30</v>
      </c>
      <c r="X60" s="17">
        <f t="shared" si="17"/>
        <v>30</v>
      </c>
      <c r="Y60" s="17"/>
      <c r="Z60" s="9">
        <v>10</v>
      </c>
      <c r="AA60" s="9"/>
      <c r="AB60" s="17"/>
      <c r="AC60" s="17">
        <f t="shared" si="32"/>
        <v>59</v>
      </c>
      <c r="AD60" s="17">
        <f t="shared" si="0"/>
        <v>0.16949152542372881</v>
      </c>
      <c r="AE60" s="17">
        <v>7.8431372549019607E-2</v>
      </c>
      <c r="AF60" s="17">
        <f t="shared" si="9"/>
        <v>16</v>
      </c>
      <c r="AG60" s="17"/>
      <c r="AH60" s="9">
        <v>85</v>
      </c>
      <c r="AI60" s="9"/>
      <c r="AJ60" s="9"/>
      <c r="AK60" s="9"/>
      <c r="AL60" s="9">
        <v>0.25</v>
      </c>
      <c r="AM60" s="9"/>
      <c r="AN60" s="9">
        <v>0.16949152542372881</v>
      </c>
      <c r="AO60" s="9"/>
      <c r="AP60" s="9">
        <v>0.14117647058823529</v>
      </c>
      <c r="AQ60" s="9">
        <f>+AVERAGE(AL48:AL57)</f>
        <v>0.15224588560420643</v>
      </c>
      <c r="AR60" s="9">
        <f>+AVERAGE(AN48:AN57)</f>
        <v>0.21835251292342384</v>
      </c>
      <c r="AS60" s="17">
        <f t="shared" si="73"/>
        <v>15</v>
      </c>
      <c r="AT60" s="17">
        <f t="shared" si="42"/>
        <v>0.37333333333333346</v>
      </c>
      <c r="AU60" s="17">
        <f t="shared" si="86"/>
        <v>7.8431372549019607E-2</v>
      </c>
      <c r="AV60" s="17">
        <f t="shared" si="87"/>
        <v>0.13488372093023254</v>
      </c>
      <c r="AW60" s="17"/>
      <c r="AX60" s="17"/>
      <c r="AY60" s="17"/>
      <c r="AZ60" s="17">
        <v>4</v>
      </c>
      <c r="BA60" s="24">
        <v>0.66666666666666663</v>
      </c>
      <c r="BB60" s="9">
        <v>18</v>
      </c>
      <c r="BC60" s="9">
        <v>1</v>
      </c>
      <c r="BD60" s="9">
        <f t="shared" si="10"/>
        <v>0</v>
      </c>
      <c r="BE60" s="9" t="s">
        <v>4353</v>
      </c>
      <c r="BF60" s="9">
        <f t="shared" si="11"/>
        <v>0</v>
      </c>
      <c r="BG60" s="9">
        <v>1</v>
      </c>
      <c r="BH60" s="9">
        <v>4</v>
      </c>
      <c r="BI60" s="9">
        <v>5</v>
      </c>
      <c r="BJ60" s="9">
        <v>1</v>
      </c>
      <c r="BK60" s="9">
        <v>4</v>
      </c>
      <c r="BL60" s="9">
        <v>2</v>
      </c>
      <c r="BM60" s="9">
        <v>3</v>
      </c>
      <c r="BN60" s="9">
        <v>0</v>
      </c>
      <c r="BO60" s="9">
        <v>2</v>
      </c>
      <c r="BP60" s="9" t="s">
        <v>4354</v>
      </c>
      <c r="BQ60" s="34">
        <f t="shared" si="36"/>
        <v>0.4</v>
      </c>
      <c r="BR60" s="34">
        <f t="shared" ref="BR60" si="89">BR38</f>
        <v>0</v>
      </c>
      <c r="BS60" s="34">
        <f t="shared" si="70"/>
        <v>0.6</v>
      </c>
      <c r="BT60" s="9"/>
      <c r="BU60" s="9"/>
      <c r="BV60" s="9"/>
      <c r="BW60" s="9"/>
      <c r="BX60" s="9"/>
      <c r="BY60" s="9"/>
      <c r="BZ60" s="22">
        <f t="shared" si="1"/>
        <v>0</v>
      </c>
      <c r="CA60" s="22">
        <f t="shared" si="2"/>
        <v>3</v>
      </c>
      <c r="CB60" s="22">
        <f t="shared" si="3"/>
        <v>0.6</v>
      </c>
      <c r="CC60" s="22">
        <f t="shared" si="4"/>
        <v>0</v>
      </c>
      <c r="CD60" s="22">
        <f t="shared" si="5"/>
        <v>1</v>
      </c>
      <c r="CK60" s="23">
        <v>0.23529411764705882</v>
      </c>
      <c r="CL60" s="23">
        <f t="shared" si="6"/>
        <v>3</v>
      </c>
      <c r="CM60" s="23">
        <f t="shared" si="13"/>
        <v>0.4567376568126193</v>
      </c>
      <c r="CN60" s="23">
        <f t="shared" si="14"/>
        <v>0.65505753877027151</v>
      </c>
      <c r="CQ60" s="49">
        <v>10</v>
      </c>
    </row>
    <row r="61" spans="1:95" ht="11.25" customHeight="1">
      <c r="A61" s="9">
        <v>1</v>
      </c>
      <c r="B61" s="9">
        <v>3</v>
      </c>
      <c r="C61" s="9" t="str">
        <f t="shared" si="15"/>
        <v>32</v>
      </c>
      <c r="D61" s="10" t="s">
        <v>4185</v>
      </c>
      <c r="E61" s="9">
        <v>14</v>
      </c>
      <c r="F61" s="9">
        <v>1</v>
      </c>
      <c r="G61" s="9">
        <v>1</v>
      </c>
      <c r="H61" s="9">
        <v>0</v>
      </c>
      <c r="I61" s="9">
        <v>0</v>
      </c>
      <c r="J61" s="9">
        <v>0</v>
      </c>
      <c r="K61" s="11">
        <v>20</v>
      </c>
      <c r="L61" s="9">
        <v>64</v>
      </c>
      <c r="M61" s="9">
        <v>2</v>
      </c>
      <c r="N61" s="9"/>
      <c r="O61" s="17"/>
      <c r="P61" s="17">
        <f t="shared" si="7"/>
        <v>0</v>
      </c>
      <c r="Q61" s="9">
        <v>23</v>
      </c>
      <c r="R61" s="9"/>
      <c r="S61" s="9">
        <v>8.6956521739130432E-2</v>
      </c>
      <c r="T61" s="9">
        <v>87</v>
      </c>
      <c r="U61" s="9">
        <v>40</v>
      </c>
      <c r="V61" s="11">
        <v>30</v>
      </c>
      <c r="W61" s="11">
        <f t="shared" si="71"/>
        <v>30</v>
      </c>
      <c r="X61" s="17">
        <f t="shared" si="17"/>
        <v>30</v>
      </c>
      <c r="Y61" s="17"/>
      <c r="Z61" s="9">
        <v>4</v>
      </c>
      <c r="AA61" s="9"/>
      <c r="AB61" s="17"/>
      <c r="AC61" s="17">
        <f t="shared" si="32"/>
        <v>54</v>
      </c>
      <c r="AD61" s="17">
        <f t="shared" si="0"/>
        <v>7.407407407407407E-2</v>
      </c>
      <c r="AE61" s="17">
        <v>0.16949152542372881</v>
      </c>
      <c r="AF61" s="17">
        <f t="shared" si="9"/>
        <v>12</v>
      </c>
      <c r="AG61" s="17"/>
      <c r="AH61" s="9">
        <v>81</v>
      </c>
      <c r="AI61" s="9"/>
      <c r="AJ61" s="9"/>
      <c r="AK61" s="9"/>
      <c r="AL61" s="9">
        <v>0.36521739130434794</v>
      </c>
      <c r="AM61" s="9"/>
      <c r="AN61" s="9">
        <v>7.407407407407407E-2</v>
      </c>
      <c r="AO61" s="9"/>
      <c r="AP61" s="9">
        <v>0.16790123456790126</v>
      </c>
      <c r="AQ61" s="9">
        <f>+AVERAGE(AL48:AL57)</f>
        <v>0.15224588560420643</v>
      </c>
      <c r="AR61" s="9">
        <f>+AVERAGE(AN48:AN57)</f>
        <v>0.21835251292342384</v>
      </c>
      <c r="AS61" s="17">
        <f t="shared" si="73"/>
        <v>24</v>
      </c>
      <c r="AT61" s="17">
        <f t="shared" si="42"/>
        <v>0.25</v>
      </c>
      <c r="AU61" s="17">
        <f t="shared" si="86"/>
        <v>0.16949152542372881</v>
      </c>
      <c r="AV61" s="17">
        <f t="shared" si="87"/>
        <v>0.14117647058823529</v>
      </c>
      <c r="AW61" s="17"/>
      <c r="AX61" s="17"/>
      <c r="AY61" s="17"/>
      <c r="AZ61" s="17">
        <v>4</v>
      </c>
      <c r="BA61" s="24">
        <v>0.66666666666666663</v>
      </c>
      <c r="BB61" s="9">
        <v>18</v>
      </c>
      <c r="BC61" s="9">
        <v>1</v>
      </c>
      <c r="BD61" s="9">
        <f t="shared" si="10"/>
        <v>0</v>
      </c>
      <c r="BE61" s="9" t="s">
        <v>4353</v>
      </c>
      <c r="BF61" s="9">
        <f t="shared" si="11"/>
        <v>0</v>
      </c>
      <c r="BG61" s="9">
        <v>1</v>
      </c>
      <c r="BH61" s="9">
        <v>4</v>
      </c>
      <c r="BI61" s="9">
        <v>5</v>
      </c>
      <c r="BJ61" s="9">
        <v>1</v>
      </c>
      <c r="BK61" s="9">
        <v>4</v>
      </c>
      <c r="BL61" s="9">
        <v>2</v>
      </c>
      <c r="BM61" s="9">
        <v>3</v>
      </c>
      <c r="BN61" s="9">
        <v>0</v>
      </c>
      <c r="BO61" s="9">
        <v>2</v>
      </c>
      <c r="BP61" s="9" t="s">
        <v>4354</v>
      </c>
      <c r="BQ61" s="34">
        <f t="shared" si="36"/>
        <v>0.4</v>
      </c>
      <c r="BR61" s="34">
        <f t="shared" ref="BR61" si="90">BR39</f>
        <v>0</v>
      </c>
      <c r="BS61" s="34">
        <f t="shared" si="70"/>
        <v>0.6</v>
      </c>
      <c r="BT61" s="9"/>
      <c r="BU61" s="9"/>
      <c r="BV61" s="9"/>
      <c r="BW61" s="9"/>
      <c r="BX61" s="9"/>
      <c r="BY61" s="9"/>
      <c r="BZ61" s="22">
        <f t="shared" si="1"/>
        <v>0</v>
      </c>
      <c r="CA61" s="22">
        <f t="shared" si="2"/>
        <v>4</v>
      </c>
      <c r="CB61" s="22">
        <f t="shared" si="3"/>
        <v>0.6</v>
      </c>
      <c r="CC61" s="22">
        <f t="shared" si="4"/>
        <v>0</v>
      </c>
      <c r="CD61" s="22">
        <f t="shared" si="5"/>
        <v>1</v>
      </c>
      <c r="CK61" s="23">
        <v>0.50847457627118642</v>
      </c>
      <c r="CL61" s="23">
        <f t="shared" si="6"/>
        <v>3</v>
      </c>
      <c r="CM61" s="23">
        <f t="shared" si="13"/>
        <v>0.4567376568126193</v>
      </c>
      <c r="CN61" s="23">
        <f t="shared" si="14"/>
        <v>0.65505753877027151</v>
      </c>
      <c r="CQ61" s="49">
        <v>10</v>
      </c>
    </row>
    <row r="62" spans="1:95" ht="11.25" customHeight="1">
      <c r="A62" s="9">
        <v>1</v>
      </c>
      <c r="B62" s="9">
        <v>3</v>
      </c>
      <c r="C62" s="9" t="str">
        <f t="shared" si="15"/>
        <v>32</v>
      </c>
      <c r="D62" s="10" t="s">
        <v>4185</v>
      </c>
      <c r="E62" s="9">
        <v>15</v>
      </c>
      <c r="F62" s="9">
        <v>1</v>
      </c>
      <c r="G62" s="9">
        <v>1</v>
      </c>
      <c r="H62" s="9">
        <v>0</v>
      </c>
      <c r="I62" s="9">
        <v>0</v>
      </c>
      <c r="J62" s="9">
        <v>0</v>
      </c>
      <c r="K62" s="11">
        <v>35</v>
      </c>
      <c r="L62" s="9">
        <v>52</v>
      </c>
      <c r="M62" s="9">
        <v>5</v>
      </c>
      <c r="N62" s="9"/>
      <c r="O62" s="17"/>
      <c r="P62" s="17">
        <f t="shared" si="7"/>
        <v>2</v>
      </c>
      <c r="Q62" s="9">
        <v>34</v>
      </c>
      <c r="R62" s="9"/>
      <c r="S62" s="9">
        <v>0.14705882352941177</v>
      </c>
      <c r="T62" s="9">
        <v>86</v>
      </c>
      <c r="U62" s="9">
        <v>40</v>
      </c>
      <c r="V62" s="11">
        <v>30</v>
      </c>
      <c r="W62" s="11">
        <f t="shared" si="71"/>
        <v>30</v>
      </c>
      <c r="X62" s="17">
        <f t="shared" si="17"/>
        <v>30</v>
      </c>
      <c r="Y62" s="17"/>
      <c r="Z62" s="9">
        <v>4</v>
      </c>
      <c r="AA62" s="9"/>
      <c r="AB62" s="17"/>
      <c r="AC62" s="17">
        <f t="shared" si="32"/>
        <v>56</v>
      </c>
      <c r="AD62" s="17">
        <f t="shared" si="0"/>
        <v>7.1428571428571425E-2</v>
      </c>
      <c r="AE62" s="17">
        <v>7.407407407407407E-2</v>
      </c>
      <c r="AF62" s="17">
        <f t="shared" si="9"/>
        <v>9</v>
      </c>
      <c r="AG62" s="17"/>
      <c r="AH62" s="9">
        <v>72</v>
      </c>
      <c r="AI62" s="9"/>
      <c r="AJ62" s="9"/>
      <c r="AK62" s="9"/>
      <c r="AL62" s="9">
        <v>0.2</v>
      </c>
      <c r="AM62" s="9"/>
      <c r="AN62" s="9">
        <v>7.1428571428571425E-2</v>
      </c>
      <c r="AO62" s="9"/>
      <c r="AP62" s="9">
        <v>0.22777777777777777</v>
      </c>
      <c r="AQ62" s="9">
        <f>+AVERAGE(AL48:AL57)</f>
        <v>0.15224588560420643</v>
      </c>
      <c r="AR62" s="9">
        <f>+AVERAGE(AN48:AN57)</f>
        <v>0.21835251292342384</v>
      </c>
      <c r="AS62" s="17">
        <f t="shared" si="73"/>
        <v>23</v>
      </c>
      <c r="AT62" s="17">
        <f t="shared" si="42"/>
        <v>0.36521739130434794</v>
      </c>
      <c r="AU62" s="17">
        <f t="shared" si="86"/>
        <v>7.407407407407407E-2</v>
      </c>
      <c r="AV62" s="17">
        <f t="shared" si="87"/>
        <v>0.16790123456790126</v>
      </c>
      <c r="AW62" s="17"/>
      <c r="AX62" s="17"/>
      <c r="AY62" s="17"/>
      <c r="AZ62" s="17">
        <v>4</v>
      </c>
      <c r="BA62" s="24">
        <v>0.66666666666666663</v>
      </c>
      <c r="BB62" s="9">
        <v>18</v>
      </c>
      <c r="BC62" s="9">
        <v>1</v>
      </c>
      <c r="BD62" s="9">
        <f t="shared" si="10"/>
        <v>0</v>
      </c>
      <c r="BE62" s="9" t="s">
        <v>4353</v>
      </c>
      <c r="BF62" s="9">
        <f t="shared" si="11"/>
        <v>0</v>
      </c>
      <c r="BG62" s="9">
        <v>1</v>
      </c>
      <c r="BH62" s="9">
        <v>4</v>
      </c>
      <c r="BI62" s="9">
        <v>5</v>
      </c>
      <c r="BJ62" s="9">
        <v>1</v>
      </c>
      <c r="BK62" s="9">
        <v>4</v>
      </c>
      <c r="BL62" s="9">
        <v>2</v>
      </c>
      <c r="BM62" s="9">
        <v>3</v>
      </c>
      <c r="BN62" s="9">
        <v>0</v>
      </c>
      <c r="BO62" s="9">
        <v>2</v>
      </c>
      <c r="BP62" s="9" t="s">
        <v>4354</v>
      </c>
      <c r="BQ62" s="34">
        <f t="shared" si="36"/>
        <v>0.4</v>
      </c>
      <c r="BR62" s="34">
        <f t="shared" ref="BR62" si="91">BR40</f>
        <v>0</v>
      </c>
      <c r="BS62" s="34">
        <f t="shared" si="70"/>
        <v>0.6</v>
      </c>
      <c r="BT62" s="9"/>
      <c r="BU62" s="9"/>
      <c r="BV62" s="9"/>
      <c r="BW62" s="9"/>
      <c r="BX62" s="9"/>
      <c r="BY62" s="9"/>
      <c r="BZ62" s="22">
        <f t="shared" si="1"/>
        <v>0</v>
      </c>
      <c r="CA62" s="22">
        <f t="shared" si="2"/>
        <v>5</v>
      </c>
      <c r="CB62" s="22">
        <f t="shared" si="3"/>
        <v>0.6</v>
      </c>
      <c r="CC62" s="22">
        <f t="shared" si="4"/>
        <v>0</v>
      </c>
      <c r="CD62" s="22">
        <f t="shared" si="5"/>
        <v>1</v>
      </c>
      <c r="CK62" s="23">
        <v>0.22222222222222221</v>
      </c>
      <c r="CL62" s="23">
        <f t="shared" si="6"/>
        <v>3</v>
      </c>
      <c r="CM62" s="23">
        <f t="shared" si="13"/>
        <v>0.4567376568126193</v>
      </c>
      <c r="CN62" s="23">
        <f t="shared" si="14"/>
        <v>0.65505753877027151</v>
      </c>
      <c r="CQ62" s="49">
        <v>6</v>
      </c>
    </row>
    <row r="63" spans="1:95" ht="11.25" customHeight="1">
      <c r="A63" s="9">
        <v>1</v>
      </c>
      <c r="B63" s="9">
        <v>3</v>
      </c>
      <c r="C63" s="9" t="str">
        <f t="shared" si="15"/>
        <v>32</v>
      </c>
      <c r="D63" s="10" t="s">
        <v>4185</v>
      </c>
      <c r="E63" s="9">
        <v>16</v>
      </c>
      <c r="F63" s="9">
        <v>1</v>
      </c>
      <c r="G63" s="9">
        <v>1</v>
      </c>
      <c r="H63" s="9">
        <v>0</v>
      </c>
      <c r="I63" s="9">
        <v>0</v>
      </c>
      <c r="J63" s="9">
        <v>0</v>
      </c>
      <c r="K63" s="11">
        <v>20</v>
      </c>
      <c r="L63" s="9">
        <v>66</v>
      </c>
      <c r="M63" s="9">
        <v>2</v>
      </c>
      <c r="N63" s="9"/>
      <c r="O63" s="17"/>
      <c r="P63" s="17">
        <f t="shared" si="7"/>
        <v>0</v>
      </c>
      <c r="Q63" s="9">
        <v>18</v>
      </c>
      <c r="R63" s="9"/>
      <c r="S63" s="9">
        <v>0.1111111111111111</v>
      </c>
      <c r="T63" s="9">
        <v>84</v>
      </c>
      <c r="U63" s="9">
        <v>40</v>
      </c>
      <c r="V63" s="11">
        <v>30</v>
      </c>
      <c r="W63" s="11">
        <f t="shared" si="71"/>
        <v>30</v>
      </c>
      <c r="X63" s="17">
        <f t="shared" si="17"/>
        <v>30</v>
      </c>
      <c r="Y63" s="17"/>
      <c r="Z63" s="9">
        <v>15</v>
      </c>
      <c r="AA63" s="9"/>
      <c r="AB63" s="17"/>
      <c r="AC63" s="17">
        <f t="shared" si="32"/>
        <v>49</v>
      </c>
      <c r="AD63" s="17">
        <f t="shared" si="0"/>
        <v>0.30612244897959184</v>
      </c>
      <c r="AE63" s="17">
        <v>7.1428571428571425E-2</v>
      </c>
      <c r="AF63" s="17">
        <f t="shared" si="9"/>
        <v>23</v>
      </c>
      <c r="AG63" s="17"/>
      <c r="AH63" s="9">
        <v>81</v>
      </c>
      <c r="AI63" s="9"/>
      <c r="AJ63" s="9"/>
      <c r="AK63" s="9"/>
      <c r="AL63" s="9">
        <v>0.35555555555555551</v>
      </c>
      <c r="AM63" s="9"/>
      <c r="AN63" s="9">
        <v>0.30612244897959184</v>
      </c>
      <c r="AO63" s="9"/>
      <c r="AP63" s="9">
        <v>0.31111111111111112</v>
      </c>
      <c r="AQ63" s="9">
        <f>+AVERAGE(AL48:AL57)</f>
        <v>0.15224588560420643</v>
      </c>
      <c r="AR63" s="9">
        <f>+AVERAGE(AN48:AN57)</f>
        <v>0.21835251292342384</v>
      </c>
      <c r="AS63" s="17">
        <f t="shared" si="73"/>
        <v>34</v>
      </c>
      <c r="AT63" s="17">
        <f t="shared" si="42"/>
        <v>0.2</v>
      </c>
      <c r="AU63" s="17">
        <f t="shared" si="86"/>
        <v>7.1428571428571425E-2</v>
      </c>
      <c r="AV63" s="17">
        <f t="shared" si="87"/>
        <v>0.22777777777777777</v>
      </c>
      <c r="AW63" s="17"/>
      <c r="AX63" s="17"/>
      <c r="AY63" s="17"/>
      <c r="AZ63" s="17">
        <v>4</v>
      </c>
      <c r="BA63" s="24">
        <v>0.66666666666666663</v>
      </c>
      <c r="BB63" s="9">
        <v>18</v>
      </c>
      <c r="BC63" s="9">
        <v>1</v>
      </c>
      <c r="BD63" s="9">
        <f t="shared" si="10"/>
        <v>0</v>
      </c>
      <c r="BE63" s="9" t="s">
        <v>4353</v>
      </c>
      <c r="BF63" s="9">
        <f t="shared" si="11"/>
        <v>0</v>
      </c>
      <c r="BG63" s="9">
        <v>1</v>
      </c>
      <c r="BH63" s="9">
        <v>4</v>
      </c>
      <c r="BI63" s="9">
        <v>5</v>
      </c>
      <c r="BJ63" s="9">
        <v>1</v>
      </c>
      <c r="BK63" s="9">
        <v>4</v>
      </c>
      <c r="BL63" s="9">
        <v>2</v>
      </c>
      <c r="BM63" s="9">
        <v>3</v>
      </c>
      <c r="BN63" s="9">
        <v>0</v>
      </c>
      <c r="BO63" s="9">
        <v>2</v>
      </c>
      <c r="BP63" s="9" t="s">
        <v>4354</v>
      </c>
      <c r="BQ63" s="34">
        <f t="shared" si="36"/>
        <v>0.4</v>
      </c>
      <c r="BR63" s="34">
        <f t="shared" ref="BR63:BS67" si="92">BR41</f>
        <v>0</v>
      </c>
      <c r="BS63" s="34">
        <f t="shared" si="92"/>
        <v>0.6</v>
      </c>
      <c r="BT63" s="9"/>
      <c r="BU63" s="9"/>
      <c r="BV63" s="9"/>
      <c r="BW63" s="9"/>
      <c r="BX63" s="9"/>
      <c r="BY63" s="9"/>
      <c r="BZ63" s="22">
        <f t="shared" si="1"/>
        <v>0</v>
      </c>
      <c r="CA63" s="22">
        <f t="shared" si="2"/>
        <v>6</v>
      </c>
      <c r="CB63" s="22">
        <f t="shared" si="3"/>
        <v>0.6</v>
      </c>
      <c r="CC63" s="22">
        <f t="shared" si="4"/>
        <v>0</v>
      </c>
      <c r="CD63" s="22">
        <f t="shared" si="5"/>
        <v>1</v>
      </c>
      <c r="CK63" s="23">
        <v>0.21428571428571427</v>
      </c>
      <c r="CL63" s="23">
        <f t="shared" si="6"/>
        <v>3</v>
      </c>
      <c r="CM63" s="23">
        <f t="shared" si="13"/>
        <v>0.4567376568126193</v>
      </c>
      <c r="CN63" s="23">
        <f t="shared" si="14"/>
        <v>0.65505753877027151</v>
      </c>
      <c r="CQ63" s="49">
        <v>6</v>
      </c>
    </row>
    <row r="64" spans="1:95" ht="11.25" customHeight="1">
      <c r="A64" s="9">
        <v>1</v>
      </c>
      <c r="B64" s="9">
        <v>3</v>
      </c>
      <c r="C64" s="9" t="str">
        <f t="shared" si="15"/>
        <v>32</v>
      </c>
      <c r="D64" s="10" t="s">
        <v>4185</v>
      </c>
      <c r="E64" s="9">
        <v>17</v>
      </c>
      <c r="F64" s="9">
        <v>1</v>
      </c>
      <c r="G64" s="9">
        <v>1</v>
      </c>
      <c r="H64" s="9">
        <v>0</v>
      </c>
      <c r="I64" s="9">
        <v>0</v>
      </c>
      <c r="J64" s="9">
        <v>0</v>
      </c>
      <c r="K64" s="11">
        <v>15</v>
      </c>
      <c r="L64" s="9">
        <v>69</v>
      </c>
      <c r="M64" s="9">
        <v>2</v>
      </c>
      <c r="N64" s="9"/>
      <c r="O64" s="17"/>
      <c r="P64" s="17">
        <f t="shared" si="7"/>
        <v>0</v>
      </c>
      <c r="Q64" s="9">
        <v>19</v>
      </c>
      <c r="R64" s="9"/>
      <c r="S64" s="9">
        <v>0.10526315789473684</v>
      </c>
      <c r="T64" s="9">
        <v>88</v>
      </c>
      <c r="U64" s="9">
        <v>40</v>
      </c>
      <c r="V64" s="11">
        <v>30</v>
      </c>
      <c r="W64" s="11">
        <f t="shared" si="71"/>
        <v>30</v>
      </c>
      <c r="X64" s="17">
        <f t="shared" si="17"/>
        <v>30</v>
      </c>
      <c r="Y64" s="17"/>
      <c r="Z64" s="9">
        <v>10</v>
      </c>
      <c r="AA64" s="9"/>
      <c r="AB64" s="17"/>
      <c r="AC64" s="17">
        <f t="shared" si="32"/>
        <v>52</v>
      </c>
      <c r="AD64" s="17">
        <f t="shared" si="0"/>
        <v>0.19230769230769232</v>
      </c>
      <c r="AE64" s="17">
        <v>0.30612244897959184</v>
      </c>
      <c r="AF64" s="17">
        <f t="shared" si="9"/>
        <v>18</v>
      </c>
      <c r="AG64" s="17"/>
      <c r="AH64" s="9">
        <v>83</v>
      </c>
      <c r="AI64" s="9"/>
      <c r="AJ64" s="9"/>
      <c r="AK64" s="9"/>
      <c r="AL64" s="9">
        <v>0.35789473684210527</v>
      </c>
      <c r="AM64" s="9"/>
      <c r="AN64" s="9">
        <v>0.19230769230769232</v>
      </c>
      <c r="AO64" s="9"/>
      <c r="AP64" s="9">
        <v>0.22168674698795185</v>
      </c>
      <c r="AQ64" s="9">
        <f>+AVERAGE(AL48:AL57)</f>
        <v>0.15224588560420643</v>
      </c>
      <c r="AR64" s="9">
        <f>+AVERAGE(AN48:AN57)</f>
        <v>0.21835251292342384</v>
      </c>
      <c r="AS64" s="17">
        <f t="shared" si="73"/>
        <v>18</v>
      </c>
      <c r="AT64" s="17">
        <f t="shared" si="42"/>
        <v>0.35555555555555551</v>
      </c>
      <c r="AU64" s="17">
        <f t="shared" si="86"/>
        <v>0.30612244897959184</v>
      </c>
      <c r="AV64" s="17">
        <f t="shared" si="87"/>
        <v>0.31111111111111112</v>
      </c>
      <c r="AW64" s="17"/>
      <c r="AX64" s="17"/>
      <c r="AY64" s="17"/>
      <c r="AZ64" s="17">
        <v>4</v>
      </c>
      <c r="BA64" s="24">
        <v>0.66666666666666663</v>
      </c>
      <c r="BB64" s="9">
        <v>18</v>
      </c>
      <c r="BC64" s="9">
        <v>1</v>
      </c>
      <c r="BD64" s="9">
        <f t="shared" si="10"/>
        <v>0</v>
      </c>
      <c r="BE64" s="9" t="s">
        <v>4353</v>
      </c>
      <c r="BF64" s="9">
        <f t="shared" si="11"/>
        <v>0</v>
      </c>
      <c r="BG64" s="9">
        <v>1</v>
      </c>
      <c r="BH64" s="9">
        <v>4</v>
      </c>
      <c r="BI64" s="9">
        <v>5</v>
      </c>
      <c r="BJ64" s="9">
        <v>1</v>
      </c>
      <c r="BK64" s="9">
        <v>4</v>
      </c>
      <c r="BL64" s="9">
        <v>2</v>
      </c>
      <c r="BM64" s="9">
        <v>3</v>
      </c>
      <c r="BN64" s="9">
        <v>0</v>
      </c>
      <c r="BO64" s="9">
        <v>2</v>
      </c>
      <c r="BP64" s="9" t="s">
        <v>4354</v>
      </c>
      <c r="BQ64" s="34">
        <f t="shared" si="36"/>
        <v>0.4</v>
      </c>
      <c r="BR64" s="34">
        <f t="shared" ref="BR64" si="93">BR42</f>
        <v>0</v>
      </c>
      <c r="BS64" s="34">
        <f t="shared" si="92"/>
        <v>0.6</v>
      </c>
      <c r="BT64" s="9"/>
      <c r="BU64" s="9"/>
      <c r="BV64" s="9"/>
      <c r="BW64" s="9"/>
      <c r="BX64" s="9"/>
      <c r="BY64" s="9"/>
      <c r="BZ64" s="22">
        <f t="shared" si="1"/>
        <v>0</v>
      </c>
      <c r="CA64" s="22">
        <f t="shared" si="2"/>
        <v>7</v>
      </c>
      <c r="CB64" s="22">
        <f t="shared" si="3"/>
        <v>0.6</v>
      </c>
      <c r="CC64" s="22">
        <f t="shared" si="4"/>
        <v>0</v>
      </c>
      <c r="CD64" s="22">
        <f t="shared" si="5"/>
        <v>1</v>
      </c>
      <c r="CK64" s="23">
        <v>0.91836734693877553</v>
      </c>
      <c r="CL64" s="23">
        <f t="shared" si="6"/>
        <v>3</v>
      </c>
      <c r="CM64" s="23">
        <f t="shared" si="13"/>
        <v>0.4567376568126193</v>
      </c>
      <c r="CN64" s="23">
        <f t="shared" si="14"/>
        <v>0.65505753877027151</v>
      </c>
      <c r="CQ64" s="49">
        <v>9</v>
      </c>
    </row>
    <row r="65" spans="1:95" ht="11.25" customHeight="1">
      <c r="A65" s="9">
        <v>1</v>
      </c>
      <c r="B65" s="9">
        <v>3</v>
      </c>
      <c r="C65" s="9" t="str">
        <f t="shared" si="15"/>
        <v>32</v>
      </c>
      <c r="D65" s="10" t="s">
        <v>4185</v>
      </c>
      <c r="E65" s="9">
        <v>18</v>
      </c>
      <c r="F65" s="9">
        <v>1</v>
      </c>
      <c r="G65" s="9">
        <v>1</v>
      </c>
      <c r="H65" s="9">
        <v>0</v>
      </c>
      <c r="I65" s="9">
        <v>0</v>
      </c>
      <c r="J65" s="9">
        <v>0</v>
      </c>
      <c r="K65" s="11">
        <v>30</v>
      </c>
      <c r="L65" s="9">
        <v>58</v>
      </c>
      <c r="M65" s="9">
        <v>3</v>
      </c>
      <c r="N65" s="9"/>
      <c r="O65" s="17"/>
      <c r="P65" s="17">
        <f t="shared" si="7"/>
        <v>0</v>
      </c>
      <c r="Q65" s="9">
        <v>21</v>
      </c>
      <c r="R65" s="9"/>
      <c r="S65" s="9">
        <v>0.14285714285714285</v>
      </c>
      <c r="T65" s="9">
        <v>79</v>
      </c>
      <c r="U65" s="9">
        <v>35</v>
      </c>
      <c r="V65" s="11">
        <v>30</v>
      </c>
      <c r="W65" s="11">
        <f t="shared" si="71"/>
        <v>30</v>
      </c>
      <c r="X65" s="17">
        <f t="shared" si="17"/>
        <v>30</v>
      </c>
      <c r="Y65" s="17"/>
      <c r="Z65" s="9">
        <v>10</v>
      </c>
      <c r="AA65" s="9"/>
      <c r="AB65" s="17"/>
      <c r="AC65" s="17">
        <f t="shared" si="32"/>
        <v>51</v>
      </c>
      <c r="AD65" s="17">
        <f t="shared" si="0"/>
        <v>0.19607843137254902</v>
      </c>
      <c r="AE65" s="17">
        <v>0.19230769230769232</v>
      </c>
      <c r="AF65" s="17">
        <f t="shared" si="9"/>
        <v>17</v>
      </c>
      <c r="AG65" s="17"/>
      <c r="AH65" s="9">
        <v>80</v>
      </c>
      <c r="AI65" s="9"/>
      <c r="AJ65" s="9"/>
      <c r="AK65" s="9"/>
      <c r="AL65" s="9">
        <v>0.36190476190476195</v>
      </c>
      <c r="AM65" s="9"/>
      <c r="AN65" s="9">
        <v>0.19607843137254902</v>
      </c>
      <c r="AO65" s="9"/>
      <c r="AP65" s="9">
        <v>0.14500000000000002</v>
      </c>
      <c r="AQ65" s="9">
        <f>+AVERAGE(AL48:AL57)</f>
        <v>0.15224588560420643</v>
      </c>
      <c r="AR65" s="9">
        <f>+AVERAGE(AN48:AN57)</f>
        <v>0.21835251292342384</v>
      </c>
      <c r="AS65" s="17">
        <f t="shared" si="73"/>
        <v>19</v>
      </c>
      <c r="AT65" s="17">
        <f t="shared" si="42"/>
        <v>0.35789473684210527</v>
      </c>
      <c r="AU65" s="17">
        <f t="shared" si="86"/>
        <v>0.19230769230769232</v>
      </c>
      <c r="AV65" s="17">
        <f t="shared" si="87"/>
        <v>0.22168674698795185</v>
      </c>
      <c r="AW65" s="17"/>
      <c r="AX65" s="17"/>
      <c r="AY65" s="17"/>
      <c r="AZ65" s="17">
        <v>4</v>
      </c>
      <c r="BA65" s="24">
        <v>0.66666666666666663</v>
      </c>
      <c r="BB65" s="9">
        <v>18</v>
      </c>
      <c r="BC65" s="9">
        <v>1</v>
      </c>
      <c r="BD65" s="9">
        <f t="shared" si="10"/>
        <v>0</v>
      </c>
      <c r="BE65" s="9" t="s">
        <v>4353</v>
      </c>
      <c r="BF65" s="9">
        <f t="shared" si="11"/>
        <v>0</v>
      </c>
      <c r="BG65" s="9">
        <v>1</v>
      </c>
      <c r="BH65" s="9">
        <v>4</v>
      </c>
      <c r="BI65" s="9">
        <v>5</v>
      </c>
      <c r="BJ65" s="9">
        <v>1</v>
      </c>
      <c r="BK65" s="9">
        <v>4</v>
      </c>
      <c r="BL65" s="9">
        <v>2</v>
      </c>
      <c r="BM65" s="9">
        <v>3</v>
      </c>
      <c r="BN65" s="9">
        <v>0</v>
      </c>
      <c r="BO65" s="9">
        <v>2</v>
      </c>
      <c r="BP65" s="9" t="s">
        <v>4354</v>
      </c>
      <c r="BQ65" s="34">
        <f t="shared" si="36"/>
        <v>0.4</v>
      </c>
      <c r="BR65" s="34">
        <f t="shared" ref="BR65" si="94">BR43</f>
        <v>0</v>
      </c>
      <c r="BS65" s="34">
        <f t="shared" si="92"/>
        <v>0.6</v>
      </c>
      <c r="BT65" s="9"/>
      <c r="BU65" s="9"/>
      <c r="BV65" s="9"/>
      <c r="BW65" s="9"/>
      <c r="BX65" s="9"/>
      <c r="BY65" s="9"/>
      <c r="BZ65" s="22">
        <f t="shared" si="1"/>
        <v>0</v>
      </c>
      <c r="CA65" s="22">
        <f t="shared" si="2"/>
        <v>8</v>
      </c>
      <c r="CB65" s="22">
        <f t="shared" si="3"/>
        <v>0.6</v>
      </c>
      <c r="CC65" s="22">
        <f t="shared" si="4"/>
        <v>0</v>
      </c>
      <c r="CD65" s="22">
        <f t="shared" si="5"/>
        <v>1</v>
      </c>
      <c r="CK65" s="23">
        <v>0.57692307692307698</v>
      </c>
      <c r="CL65" s="23">
        <f t="shared" si="6"/>
        <v>3</v>
      </c>
      <c r="CM65" s="23">
        <f t="shared" si="13"/>
        <v>0.4567376568126193</v>
      </c>
      <c r="CN65" s="23">
        <f t="shared" si="14"/>
        <v>0.65505753877027151</v>
      </c>
      <c r="CQ65" s="49">
        <v>7</v>
      </c>
    </row>
    <row r="66" spans="1:95" ht="11.25" customHeight="1">
      <c r="A66" s="9">
        <v>1</v>
      </c>
      <c r="B66" s="9">
        <v>3</v>
      </c>
      <c r="C66" s="9" t="str">
        <f t="shared" si="15"/>
        <v>32</v>
      </c>
      <c r="D66" s="10" t="s">
        <v>4185</v>
      </c>
      <c r="E66" s="9">
        <v>19</v>
      </c>
      <c r="F66" s="9">
        <v>1</v>
      </c>
      <c r="G66" s="9">
        <v>1</v>
      </c>
      <c r="H66" s="9">
        <v>0</v>
      </c>
      <c r="I66" s="9">
        <v>0</v>
      </c>
      <c r="J66" s="9">
        <v>0</v>
      </c>
      <c r="K66" s="11">
        <v>30</v>
      </c>
      <c r="L66" s="9">
        <v>49</v>
      </c>
      <c r="M66" s="9">
        <v>5</v>
      </c>
      <c r="N66" s="9"/>
      <c r="O66" s="17"/>
      <c r="P66" s="17">
        <f t="shared" si="7"/>
        <v>2</v>
      </c>
      <c r="Q66" s="9">
        <v>30</v>
      </c>
      <c r="R66" s="9"/>
      <c r="S66" s="9">
        <v>0.16666666666666666</v>
      </c>
      <c r="T66" s="9">
        <v>79</v>
      </c>
      <c r="U66" s="9">
        <v>35</v>
      </c>
      <c r="V66" s="11">
        <v>30</v>
      </c>
      <c r="W66" s="11">
        <f t="shared" si="71"/>
        <v>30</v>
      </c>
      <c r="X66" s="17">
        <f t="shared" si="17"/>
        <v>30</v>
      </c>
      <c r="Y66" s="17"/>
      <c r="Z66" s="9">
        <v>1</v>
      </c>
      <c r="AA66" s="9"/>
      <c r="AB66" s="17"/>
      <c r="AC66" s="17">
        <f t="shared" si="32"/>
        <v>57</v>
      </c>
      <c r="AD66" s="17">
        <f t="shared" ref="AD66:AD129" si="95">+IF(AC66&gt;0,Z66/AC66,"")</f>
        <v>1.7543859649122806E-2</v>
      </c>
      <c r="AE66" s="17">
        <v>0.19607843137254902</v>
      </c>
      <c r="AF66" s="17">
        <f t="shared" si="9"/>
        <v>6</v>
      </c>
      <c r="AG66" s="17"/>
      <c r="AH66" s="9">
        <v>77</v>
      </c>
      <c r="AI66" s="9"/>
      <c r="AJ66" s="9"/>
      <c r="AK66" s="9"/>
      <c r="AL66" s="9">
        <v>0.13333333333333336</v>
      </c>
      <c r="AM66" s="9"/>
      <c r="AN66" s="9">
        <v>1.7543859649122806E-2</v>
      </c>
      <c r="AO66" s="9"/>
      <c r="AP66" s="9">
        <v>0.19220779220779219</v>
      </c>
      <c r="AQ66" s="9">
        <f>+AVERAGE(AL48:AL57)</f>
        <v>0.15224588560420643</v>
      </c>
      <c r="AR66" s="9">
        <f>+AVERAGE(AN48:AN57)</f>
        <v>0.21835251292342384</v>
      </c>
      <c r="AS66" s="17">
        <f t="shared" si="73"/>
        <v>21</v>
      </c>
      <c r="AT66" s="17">
        <f t="shared" si="42"/>
        <v>0.36190476190476195</v>
      </c>
      <c r="AU66" s="17">
        <f t="shared" si="86"/>
        <v>0.19607843137254902</v>
      </c>
      <c r="AV66" s="17">
        <f t="shared" si="87"/>
        <v>0.14500000000000002</v>
      </c>
      <c r="AW66" s="17"/>
      <c r="AX66" s="17"/>
      <c r="AY66" s="17"/>
      <c r="AZ66" s="17">
        <v>4</v>
      </c>
      <c r="BA66" s="24">
        <v>0.66666666666666663</v>
      </c>
      <c r="BB66" s="9">
        <v>18</v>
      </c>
      <c r="BC66" s="9">
        <v>1</v>
      </c>
      <c r="BD66" s="9">
        <f t="shared" si="10"/>
        <v>0</v>
      </c>
      <c r="BE66" s="9" t="s">
        <v>4353</v>
      </c>
      <c r="BF66" s="9">
        <f t="shared" si="11"/>
        <v>0</v>
      </c>
      <c r="BG66" s="9">
        <v>1</v>
      </c>
      <c r="BH66" s="9">
        <v>4</v>
      </c>
      <c r="BI66" s="9">
        <v>5</v>
      </c>
      <c r="BJ66" s="9">
        <v>1</v>
      </c>
      <c r="BK66" s="9">
        <v>4</v>
      </c>
      <c r="BL66" s="9">
        <v>2</v>
      </c>
      <c r="BM66" s="9">
        <v>3</v>
      </c>
      <c r="BN66" s="9">
        <v>0</v>
      </c>
      <c r="BO66" s="9">
        <v>2</v>
      </c>
      <c r="BP66" s="9" t="s">
        <v>4354</v>
      </c>
      <c r="BQ66" s="34">
        <f t="shared" si="36"/>
        <v>0.4</v>
      </c>
      <c r="BR66" s="34">
        <f t="shared" ref="BR66" si="96">BR44</f>
        <v>0</v>
      </c>
      <c r="BS66" s="34">
        <f t="shared" si="92"/>
        <v>0.6</v>
      </c>
      <c r="BT66" s="9"/>
      <c r="BU66" s="9"/>
      <c r="BV66" s="9"/>
      <c r="BW66" s="9"/>
      <c r="BX66" s="9"/>
      <c r="BY66" s="9"/>
      <c r="BZ66" s="22">
        <f t="shared" ref="BZ66:BZ129" si="97">+IF(AND(E66&gt;0,E66&lt;11),E66,0)</f>
        <v>0</v>
      </c>
      <c r="CA66" s="22">
        <f t="shared" ref="CA66:CA129" si="98">+IF(AND(E66&gt;10,E66&lt;21),E66-10,0)</f>
        <v>9</v>
      </c>
      <c r="CB66" s="22">
        <f t="shared" ref="CB66:CB129" si="99">+IF(E66&gt;10,BS66,0)</f>
        <v>0.6</v>
      </c>
      <c r="CC66" s="22">
        <f t="shared" ref="CC66:CC129" si="100">+IF(E66&lt;11,BS66,0)</f>
        <v>0</v>
      </c>
      <c r="CD66" s="22">
        <f t="shared" ref="CD66:CD129" si="101">+IF(E66&gt;10,1,0)</f>
        <v>1</v>
      </c>
      <c r="CK66" s="23">
        <v>0.58823529411764708</v>
      </c>
      <c r="CL66" s="23">
        <f t="shared" ref="CL66:CL129" si="102">+IF(F66&gt;=0,F66*B66,"")</f>
        <v>3</v>
      </c>
      <c r="CM66" s="23">
        <f t="shared" si="13"/>
        <v>0.4567376568126193</v>
      </c>
      <c r="CN66" s="23">
        <f t="shared" si="14"/>
        <v>0.65505753877027151</v>
      </c>
      <c r="CQ66" s="49">
        <v>9</v>
      </c>
    </row>
    <row r="67" spans="1:95" ht="11.25" customHeight="1">
      <c r="A67" s="9">
        <v>1</v>
      </c>
      <c r="B67" s="9">
        <v>3</v>
      </c>
      <c r="C67" s="9" t="str">
        <f t="shared" si="15"/>
        <v>32</v>
      </c>
      <c r="D67" s="10" t="s">
        <v>4185</v>
      </c>
      <c r="E67" s="9">
        <v>20</v>
      </c>
      <c r="F67" s="9">
        <v>1</v>
      </c>
      <c r="G67" s="9">
        <v>1</v>
      </c>
      <c r="H67" s="9">
        <v>0</v>
      </c>
      <c r="I67" s="9">
        <v>0</v>
      </c>
      <c r="J67" s="9">
        <v>0</v>
      </c>
      <c r="K67" s="11">
        <v>25</v>
      </c>
      <c r="L67" s="9">
        <v>54</v>
      </c>
      <c r="M67" s="9">
        <v>5</v>
      </c>
      <c r="N67" s="17">
        <f>SUM(M58:M67)</f>
        <v>36</v>
      </c>
      <c r="O67" s="17"/>
      <c r="P67" s="17">
        <f t="shared" ref="P67:P130" si="103">+IF(M67&lt;5,0,IF(M67&gt;5,1,2))</f>
        <v>2</v>
      </c>
      <c r="Q67" s="9">
        <v>30</v>
      </c>
      <c r="R67" s="9"/>
      <c r="S67" s="9">
        <v>0.16666666666666666</v>
      </c>
      <c r="T67" s="9">
        <v>84</v>
      </c>
      <c r="U67" s="9">
        <v>40</v>
      </c>
      <c r="V67" s="11">
        <v>30</v>
      </c>
      <c r="W67" s="11">
        <f t="shared" si="71"/>
        <v>30</v>
      </c>
      <c r="X67" s="17">
        <f t="shared" si="17"/>
        <v>30</v>
      </c>
      <c r="Y67" s="17"/>
      <c r="Z67" s="9">
        <v>15</v>
      </c>
      <c r="AA67" s="17">
        <f>SUM(Z58:Z67)</f>
        <v>77</v>
      </c>
      <c r="AB67" s="17"/>
      <c r="AC67" s="17">
        <f t="shared" si="32"/>
        <v>59</v>
      </c>
      <c r="AD67" s="17">
        <f t="shared" si="95"/>
        <v>0.25423728813559321</v>
      </c>
      <c r="AE67" s="17">
        <v>1.7543859649122806E-2</v>
      </c>
      <c r="AF67" s="17">
        <f t="shared" ref="AF67:AF130" si="104">10-M67+Z67</f>
        <v>20</v>
      </c>
      <c r="AG67" s="17">
        <f>+SUM(AF58:AF67)</f>
        <v>141</v>
      </c>
      <c r="AH67" s="9">
        <v>79</v>
      </c>
      <c r="AI67" s="9"/>
      <c r="AJ67" s="9"/>
      <c r="AK67" s="9"/>
      <c r="AL67" s="9">
        <v>0.13333333333333336</v>
      </c>
      <c r="AM67" s="9"/>
      <c r="AN67" s="9">
        <v>0.25423728813559321</v>
      </c>
      <c r="AO67" s="9"/>
      <c r="AP67" s="9">
        <v>0.17721518987341772</v>
      </c>
      <c r="AQ67" s="9">
        <f>+AVERAGE(AL48:AL57)</f>
        <v>0.15224588560420643</v>
      </c>
      <c r="AR67" s="9">
        <f>+AVERAGE(AN48:AN57)</f>
        <v>0.21835251292342384</v>
      </c>
      <c r="AS67" s="17">
        <f t="shared" si="73"/>
        <v>30</v>
      </c>
      <c r="AT67" s="17">
        <f t="shared" si="42"/>
        <v>0.13333333333333336</v>
      </c>
      <c r="AU67" s="17">
        <f t="shared" si="86"/>
        <v>1.7543859649122806E-2</v>
      </c>
      <c r="AV67" s="17">
        <f t="shared" si="87"/>
        <v>0.19220779220779219</v>
      </c>
      <c r="AW67" s="17"/>
      <c r="AX67" s="17"/>
      <c r="AY67" s="17"/>
      <c r="AZ67" s="17">
        <v>4</v>
      </c>
      <c r="BA67" s="24">
        <v>0.66666666666666663</v>
      </c>
      <c r="BB67" s="9">
        <v>18</v>
      </c>
      <c r="BC67" s="9">
        <v>1</v>
      </c>
      <c r="BD67" s="9">
        <f t="shared" ref="BD67:BD130" si="105">IF(BC67=0, 1, 0)</f>
        <v>0</v>
      </c>
      <c r="BE67" s="9" t="s">
        <v>4353</v>
      </c>
      <c r="BF67" s="9">
        <f t="shared" ref="BF67:BF130" si="106">IF(ISERROR(FIND("Economics", BE67)&gt;0), 0, 1)</f>
        <v>0</v>
      </c>
      <c r="BG67" s="9">
        <v>1</v>
      </c>
      <c r="BH67" s="9">
        <v>4</v>
      </c>
      <c r="BI67" s="9">
        <v>5</v>
      </c>
      <c r="BJ67" s="9">
        <v>1</v>
      </c>
      <c r="BK67" s="9">
        <v>4</v>
      </c>
      <c r="BL67" s="9">
        <v>2</v>
      </c>
      <c r="BM67" s="9">
        <v>3</v>
      </c>
      <c r="BN67" s="9">
        <v>0</v>
      </c>
      <c r="BO67" s="9">
        <v>2</v>
      </c>
      <c r="BP67" s="9" t="s">
        <v>4354</v>
      </c>
      <c r="BQ67" s="34">
        <f t="shared" si="36"/>
        <v>0.4</v>
      </c>
      <c r="BR67" s="34">
        <f t="shared" ref="BR67" si="107">BR45</f>
        <v>0</v>
      </c>
      <c r="BS67" s="34">
        <f t="shared" si="92"/>
        <v>0.6</v>
      </c>
      <c r="BT67" s="9"/>
      <c r="BU67" s="9"/>
      <c r="BV67" s="9"/>
      <c r="BW67" s="9">
        <f>SUM(AF58:AF67)</f>
        <v>141</v>
      </c>
      <c r="BX67" s="9"/>
      <c r="BY67" s="9">
        <f t="shared" ref="BY67" si="108">SUM(BW57,BW67)</f>
        <v>317</v>
      </c>
      <c r="BZ67" s="22">
        <f t="shared" si="97"/>
        <v>0</v>
      </c>
      <c r="CA67" s="22">
        <f t="shared" si="98"/>
        <v>10</v>
      </c>
      <c r="CB67" s="22">
        <f t="shared" si="99"/>
        <v>0.6</v>
      </c>
      <c r="CC67" s="22">
        <f t="shared" si="100"/>
        <v>0</v>
      </c>
      <c r="CD67" s="22">
        <f t="shared" si="101"/>
        <v>1</v>
      </c>
      <c r="CK67" s="23">
        <v>5.2631578947368418E-2</v>
      </c>
      <c r="CL67" s="23">
        <f t="shared" si="102"/>
        <v>3</v>
      </c>
      <c r="CM67" s="23">
        <f t="shared" ref="CM67:CM130" si="109">+IF(AQ67&gt;0, AQ67*B67,"")</f>
        <v>0.4567376568126193</v>
      </c>
      <c r="CN67" s="23">
        <f t="shared" ref="CN67:CN130" si="110">+IF(AR67&gt;0, AR67*B67,"")</f>
        <v>0.65505753877027151</v>
      </c>
      <c r="CQ67" s="49">
        <v>9</v>
      </c>
    </row>
    <row r="68" spans="1:95" s="23" customFormat="1" ht="15.75" customHeight="1">
      <c r="A68" s="18"/>
      <c r="B68" s="18"/>
      <c r="C68" s="18"/>
      <c r="D68" s="19"/>
      <c r="E68" s="18">
        <v>-2</v>
      </c>
      <c r="F68" s="18"/>
      <c r="G68" s="18"/>
      <c r="H68" s="18"/>
      <c r="I68" s="18"/>
      <c r="J68" s="18"/>
      <c r="K68" s="18"/>
      <c r="L68" s="18"/>
      <c r="M68" s="18"/>
      <c r="N68" s="18"/>
      <c r="O68" s="17"/>
      <c r="P68" s="17">
        <f t="shared" si="103"/>
        <v>0</v>
      </c>
      <c r="Q68" s="20"/>
      <c r="R68" s="20"/>
      <c r="S68" s="22"/>
      <c r="T68" s="20"/>
      <c r="U68" s="20"/>
      <c r="V68" s="18"/>
      <c r="W68" s="18"/>
      <c r="X68" s="17">
        <f t="shared" ref="X68:X131" si="111">+MIN(U68,V68)</f>
        <v>0</v>
      </c>
      <c r="Y68" s="17"/>
      <c r="Z68" s="20"/>
      <c r="AA68" s="18"/>
      <c r="AB68" s="17"/>
      <c r="AC68" s="17">
        <f>AC46</f>
        <v>0</v>
      </c>
      <c r="AD68" s="17" t="str">
        <f t="shared" si="95"/>
        <v/>
      </c>
      <c r="AE68" s="17"/>
      <c r="AF68" s="17">
        <f t="shared" si="104"/>
        <v>10</v>
      </c>
      <c r="AG68" s="17"/>
      <c r="AH68" s="20"/>
      <c r="AI68" s="20"/>
      <c r="AJ68" s="20"/>
      <c r="AK68" s="20"/>
      <c r="AL68" s="22"/>
      <c r="AM68" s="22"/>
      <c r="AN68" s="22"/>
      <c r="AO68" s="22"/>
      <c r="AP68" s="22"/>
      <c r="AQ68" s="22"/>
      <c r="AR68" s="22"/>
      <c r="AS68" s="17"/>
      <c r="AT68" s="17"/>
      <c r="AU68" s="17"/>
      <c r="AV68" s="17"/>
      <c r="AW68" s="17"/>
      <c r="AX68" s="17"/>
      <c r="AY68" s="17"/>
      <c r="AZ68" s="17">
        <v>6</v>
      </c>
      <c r="BA68" s="25"/>
      <c r="BB68" s="21"/>
      <c r="BC68" s="21"/>
      <c r="BD68" s="9">
        <f t="shared" si="105"/>
        <v>1</v>
      </c>
      <c r="BE68" s="21"/>
      <c r="BF68" s="9">
        <f t="shared" si="106"/>
        <v>0</v>
      </c>
      <c r="BG68" s="21"/>
      <c r="BH68" s="22"/>
      <c r="BI68" s="22"/>
      <c r="BJ68" s="22"/>
      <c r="BK68" s="22"/>
      <c r="BL68" s="22"/>
      <c r="BM68" s="22"/>
      <c r="BN68" s="22"/>
      <c r="BO68" s="22"/>
      <c r="BP68" s="22"/>
      <c r="BQ68" s="34">
        <f>BQ46</f>
        <v>0</v>
      </c>
      <c r="BR68" s="34">
        <f>BR46</f>
        <v>0</v>
      </c>
      <c r="BS68" s="34">
        <f>BS46</f>
        <v>0</v>
      </c>
      <c r="BT68" s="22"/>
      <c r="BU68" s="22"/>
      <c r="BV68" s="22"/>
      <c r="BW68" s="22"/>
      <c r="BX68" s="22"/>
      <c r="BY68" s="22"/>
      <c r="BZ68" s="22">
        <f t="shared" si="97"/>
        <v>0</v>
      </c>
      <c r="CA68" s="22">
        <f t="shared" si="98"/>
        <v>0</v>
      </c>
      <c r="CB68" s="22">
        <f t="shared" si="99"/>
        <v>0</v>
      </c>
      <c r="CC68" s="22">
        <f t="shared" si="100"/>
        <v>0</v>
      </c>
      <c r="CD68" s="22">
        <f t="shared" si="101"/>
        <v>0</v>
      </c>
      <c r="CK68" s="23" t="s">
        <v>2085</v>
      </c>
      <c r="CL68" s="23">
        <f t="shared" si="102"/>
        <v>0</v>
      </c>
      <c r="CM68" s="23" t="str">
        <f t="shared" si="109"/>
        <v/>
      </c>
      <c r="CN68" s="23" t="str">
        <f t="shared" si="110"/>
        <v/>
      </c>
      <c r="CQ68" s="49" t="s">
        <v>4622</v>
      </c>
    </row>
    <row r="69" spans="1:95" ht="11.25" customHeight="1">
      <c r="A69" s="9">
        <v>1</v>
      </c>
      <c r="B69" s="9">
        <v>4</v>
      </c>
      <c r="C69" s="9" t="str">
        <f t="shared" si="15"/>
        <v>4</v>
      </c>
      <c r="D69" s="10" t="s">
        <v>4186</v>
      </c>
      <c r="E69" s="9">
        <v>-1</v>
      </c>
      <c r="F69" s="9">
        <v>1</v>
      </c>
      <c r="G69" s="9">
        <v>0</v>
      </c>
      <c r="H69" s="9">
        <v>0</v>
      </c>
      <c r="I69" s="9">
        <v>0</v>
      </c>
      <c r="J69" s="9">
        <v>0</v>
      </c>
      <c r="K69" s="11">
        <v>25</v>
      </c>
      <c r="L69" s="9">
        <v>60</v>
      </c>
      <c r="M69" s="9">
        <v>8</v>
      </c>
      <c r="N69" s="9"/>
      <c r="O69" s="17"/>
      <c r="P69" s="17">
        <f t="shared" si="103"/>
        <v>1</v>
      </c>
      <c r="Q69" s="9">
        <v>23</v>
      </c>
      <c r="R69" s="9"/>
      <c r="S69" s="9">
        <v>0.34782608695652173</v>
      </c>
      <c r="T69" s="9">
        <v>83</v>
      </c>
      <c r="U69" s="9">
        <v>40</v>
      </c>
      <c r="V69" s="11">
        <v>30</v>
      </c>
      <c r="W69" s="11">
        <f>V68</f>
        <v>0</v>
      </c>
      <c r="X69" s="17">
        <f t="shared" si="111"/>
        <v>30</v>
      </c>
      <c r="Y69" s="17"/>
      <c r="Z69" s="9">
        <v>0</v>
      </c>
      <c r="AA69" s="9"/>
      <c r="AB69" s="17"/>
      <c r="AC69" s="17">
        <f t="shared" si="32"/>
        <v>44</v>
      </c>
      <c r="AD69" s="17">
        <f t="shared" si="95"/>
        <v>0</v>
      </c>
      <c r="AE69" s="17" t="s">
        <v>2085</v>
      </c>
      <c r="AF69" s="17">
        <f t="shared" si="104"/>
        <v>2</v>
      </c>
      <c r="AG69" s="17"/>
      <c r="AH69" s="9">
        <v>71</v>
      </c>
      <c r="AI69" s="9"/>
      <c r="AJ69" s="9"/>
      <c r="AK69" s="9"/>
      <c r="AL69" s="9">
        <v>0.22608695652173916</v>
      </c>
      <c r="AM69" s="9"/>
      <c r="AN69" s="9">
        <v>0</v>
      </c>
      <c r="AO69" s="9"/>
      <c r="AP69" s="9">
        <v>0.41126760563380282</v>
      </c>
      <c r="AQ69" s="9"/>
      <c r="AR69" s="9"/>
      <c r="AS69" s="17">
        <f>+Q68</f>
        <v>0</v>
      </c>
      <c r="AT69" s="17">
        <f t="shared" ref="AT69" si="112">+AL68</f>
        <v>0</v>
      </c>
      <c r="AU69" s="17">
        <f t="shared" ref="AU69" si="113">+AN68</f>
        <v>0</v>
      </c>
      <c r="AV69" s="17">
        <f t="shared" ref="AV69" si="114">+AP68</f>
        <v>0</v>
      </c>
      <c r="AW69" s="17"/>
      <c r="AX69" s="17"/>
      <c r="AY69" s="17"/>
      <c r="AZ69" s="17">
        <v>0</v>
      </c>
      <c r="BA69" s="24">
        <v>0</v>
      </c>
      <c r="BB69" s="9">
        <v>19</v>
      </c>
      <c r="BC69" s="9">
        <v>1</v>
      </c>
      <c r="BD69" s="9">
        <f t="shared" si="105"/>
        <v>0</v>
      </c>
      <c r="BE69" s="9" t="s">
        <v>4355</v>
      </c>
      <c r="BF69" s="9">
        <f t="shared" si="106"/>
        <v>0</v>
      </c>
      <c r="BG69" s="9">
        <v>1</v>
      </c>
      <c r="BH69" s="9">
        <v>4</v>
      </c>
      <c r="BI69" s="9">
        <v>1</v>
      </c>
      <c r="BJ69" s="9">
        <v>1</v>
      </c>
      <c r="BK69" s="9">
        <v>2</v>
      </c>
      <c r="BL69" s="9">
        <v>4</v>
      </c>
      <c r="BM69" s="9">
        <v>1</v>
      </c>
      <c r="BN69" s="9">
        <v>30</v>
      </c>
      <c r="BO69" s="9">
        <v>0</v>
      </c>
      <c r="BP69" s="9">
        <v>0</v>
      </c>
      <c r="BQ69" s="34">
        <f t="shared" si="36"/>
        <v>0.4</v>
      </c>
      <c r="BR69" s="34">
        <f t="shared" ref="BR69:BS84" si="115">BR47</f>
        <v>0</v>
      </c>
      <c r="BS69" s="34">
        <f t="shared" si="115"/>
        <v>0.6</v>
      </c>
      <c r="BT69" s="9"/>
      <c r="BU69" s="9"/>
      <c r="BV69" s="9"/>
      <c r="BW69" s="9"/>
      <c r="BX69" s="9"/>
      <c r="BY69" s="9"/>
      <c r="BZ69" s="22">
        <f t="shared" si="97"/>
        <v>0</v>
      </c>
      <c r="CA69" s="22">
        <f t="shared" si="98"/>
        <v>0</v>
      </c>
      <c r="CB69" s="22">
        <f t="shared" si="99"/>
        <v>0</v>
      </c>
      <c r="CC69" s="22">
        <f t="shared" si="100"/>
        <v>0.6</v>
      </c>
      <c r="CD69" s="22">
        <f t="shared" si="101"/>
        <v>0</v>
      </c>
      <c r="CK69" s="23" t="s">
        <v>2085</v>
      </c>
      <c r="CL69" s="23">
        <f t="shared" si="102"/>
        <v>4</v>
      </c>
      <c r="CM69" s="23" t="str">
        <f t="shared" si="109"/>
        <v/>
      </c>
      <c r="CN69" s="23" t="str">
        <f t="shared" si="110"/>
        <v/>
      </c>
      <c r="CQ69" s="49">
        <v>0</v>
      </c>
    </row>
    <row r="70" spans="1:95" ht="11.25" customHeight="1">
      <c r="A70" s="9">
        <v>1</v>
      </c>
      <c r="B70" s="9">
        <v>4</v>
      </c>
      <c r="C70" s="9" t="str">
        <f t="shared" si="15"/>
        <v>4</v>
      </c>
      <c r="D70" s="10" t="s">
        <v>4186</v>
      </c>
      <c r="E70" s="9">
        <v>1</v>
      </c>
      <c r="F70" s="9">
        <v>1</v>
      </c>
      <c r="G70" s="9">
        <v>0</v>
      </c>
      <c r="H70" s="9">
        <v>0</v>
      </c>
      <c r="I70" s="9">
        <v>0</v>
      </c>
      <c r="J70" s="9">
        <v>0</v>
      </c>
      <c r="K70" s="11">
        <v>25</v>
      </c>
      <c r="L70" s="9">
        <v>75</v>
      </c>
      <c r="M70" s="9">
        <v>5</v>
      </c>
      <c r="N70" s="17">
        <f>SUM(M70:M70)</f>
        <v>5</v>
      </c>
      <c r="O70" s="17"/>
      <c r="P70" s="17">
        <f t="shared" si="103"/>
        <v>2</v>
      </c>
      <c r="Q70" s="9">
        <v>14</v>
      </c>
      <c r="R70" s="9"/>
      <c r="S70" s="9">
        <v>0.35714285714285715</v>
      </c>
      <c r="T70" s="9">
        <v>89</v>
      </c>
      <c r="U70" s="9">
        <v>40</v>
      </c>
      <c r="V70" s="11">
        <v>30</v>
      </c>
      <c r="W70" s="11">
        <f t="shared" ref="W70:W89" si="116">V69</f>
        <v>30</v>
      </c>
      <c r="X70" s="17">
        <f t="shared" si="111"/>
        <v>30</v>
      </c>
      <c r="Y70" s="17"/>
      <c r="Z70" s="9">
        <v>1</v>
      </c>
      <c r="AA70" s="17">
        <f>SUM(Z70:Z70)</f>
        <v>1</v>
      </c>
      <c r="AB70" s="17"/>
      <c r="AC70" s="17">
        <f t="shared" si="32"/>
        <v>41</v>
      </c>
      <c r="AD70" s="17">
        <f t="shared" si="95"/>
        <v>2.4390243902439025E-2</v>
      </c>
      <c r="AE70" s="17">
        <v>0</v>
      </c>
      <c r="AF70" s="17">
        <f t="shared" si="104"/>
        <v>6</v>
      </c>
      <c r="AG70" s="17"/>
      <c r="AH70" s="9">
        <v>77</v>
      </c>
      <c r="AI70" s="9"/>
      <c r="AJ70" s="9"/>
      <c r="AK70" s="9"/>
      <c r="AL70" s="9">
        <v>0.34285714285714286</v>
      </c>
      <c r="AM70" s="9"/>
      <c r="AN70" s="9">
        <v>2.4390243902439025E-2</v>
      </c>
      <c r="AO70" s="9"/>
      <c r="AP70" s="9">
        <v>0.31168831168831168</v>
      </c>
      <c r="AQ70" s="9"/>
      <c r="AR70" s="9"/>
      <c r="AZ70">
        <v>0</v>
      </c>
      <c r="BA70" s="24">
        <v>0</v>
      </c>
      <c r="BB70" s="9">
        <v>19</v>
      </c>
      <c r="BC70" s="9">
        <v>1</v>
      </c>
      <c r="BD70" s="9">
        <f t="shared" si="105"/>
        <v>0</v>
      </c>
      <c r="BE70" s="9" t="s">
        <v>4355</v>
      </c>
      <c r="BF70" s="9">
        <f t="shared" si="106"/>
        <v>0</v>
      </c>
      <c r="BG70" s="9">
        <v>1</v>
      </c>
      <c r="BH70" s="9">
        <v>4</v>
      </c>
      <c r="BI70" s="9">
        <v>1</v>
      </c>
      <c r="BJ70" s="9">
        <v>1</v>
      </c>
      <c r="BK70" s="9">
        <v>2</v>
      </c>
      <c r="BL70" s="9">
        <v>4</v>
      </c>
      <c r="BM70" s="9">
        <v>1</v>
      </c>
      <c r="BN70" s="9">
        <v>30</v>
      </c>
      <c r="BO70" s="9">
        <v>0</v>
      </c>
      <c r="BP70" s="9">
        <v>0</v>
      </c>
      <c r="BQ70" s="34">
        <f t="shared" si="36"/>
        <v>0.4</v>
      </c>
      <c r="BR70" s="34">
        <f t="shared" ref="BR70" si="117">BR48</f>
        <v>0</v>
      </c>
      <c r="BS70" s="34">
        <f t="shared" si="115"/>
        <v>0.6</v>
      </c>
      <c r="BT70" s="9"/>
      <c r="BU70" s="9"/>
      <c r="BV70" s="9"/>
      <c r="BW70" s="9"/>
      <c r="BX70" s="9"/>
      <c r="BY70" s="9"/>
      <c r="BZ70" s="22">
        <f t="shared" si="97"/>
        <v>1</v>
      </c>
      <c r="CA70" s="22">
        <f t="shared" si="98"/>
        <v>0</v>
      </c>
      <c r="CB70" s="22">
        <f t="shared" si="99"/>
        <v>0</v>
      </c>
      <c r="CC70" s="22">
        <f t="shared" si="100"/>
        <v>0.6</v>
      </c>
      <c r="CD70" s="22">
        <f t="shared" si="101"/>
        <v>0</v>
      </c>
      <c r="CK70" s="23">
        <v>0</v>
      </c>
      <c r="CL70" s="23">
        <f t="shared" si="102"/>
        <v>4</v>
      </c>
      <c r="CM70" s="23" t="str">
        <f t="shared" si="109"/>
        <v/>
      </c>
      <c r="CN70" s="23" t="str">
        <f t="shared" si="110"/>
        <v/>
      </c>
      <c r="CQ70" s="49">
        <v>4</v>
      </c>
    </row>
    <row r="71" spans="1:95" ht="11.25" customHeight="1">
      <c r="A71" s="9">
        <v>1</v>
      </c>
      <c r="B71" s="9">
        <v>4</v>
      </c>
      <c r="C71" s="9" t="str">
        <f t="shared" ref="C71:C137" si="118">LEFT(D71, FIND(":", D71)-1)</f>
        <v>4</v>
      </c>
      <c r="D71" s="10" t="s">
        <v>4186</v>
      </c>
      <c r="E71" s="9">
        <v>2</v>
      </c>
      <c r="F71" s="9">
        <v>1</v>
      </c>
      <c r="G71" s="9">
        <v>0</v>
      </c>
      <c r="H71" s="9">
        <v>0</v>
      </c>
      <c r="I71" s="9">
        <v>0</v>
      </c>
      <c r="J71" s="9">
        <v>0</v>
      </c>
      <c r="K71" s="11">
        <v>25</v>
      </c>
      <c r="L71" s="9">
        <v>64</v>
      </c>
      <c r="M71" s="9">
        <v>3</v>
      </c>
      <c r="N71" s="17">
        <f>SUM(M70:M71)</f>
        <v>8</v>
      </c>
      <c r="O71" s="17"/>
      <c r="P71" s="17">
        <f t="shared" si="103"/>
        <v>0</v>
      </c>
      <c r="Q71" s="9">
        <v>14</v>
      </c>
      <c r="R71" s="9"/>
      <c r="S71" s="9">
        <v>0.21428571428571427</v>
      </c>
      <c r="T71" s="9">
        <v>78</v>
      </c>
      <c r="U71" s="9">
        <v>35</v>
      </c>
      <c r="V71" s="11">
        <v>30</v>
      </c>
      <c r="W71" s="11">
        <f t="shared" si="116"/>
        <v>30</v>
      </c>
      <c r="X71" s="17">
        <f t="shared" si="111"/>
        <v>30</v>
      </c>
      <c r="Y71" s="17"/>
      <c r="Z71" s="9">
        <v>1</v>
      </c>
      <c r="AA71" s="17">
        <f>SUM(Z70:Z71)</f>
        <v>2</v>
      </c>
      <c r="AB71" s="17"/>
      <c r="AC71" s="17">
        <f t="shared" si="32"/>
        <v>37</v>
      </c>
      <c r="AD71" s="17">
        <f t="shared" si="95"/>
        <v>2.7027027027027029E-2</v>
      </c>
      <c r="AE71" s="17">
        <v>2.4390243902439025E-2</v>
      </c>
      <c r="AF71" s="17">
        <f t="shared" si="104"/>
        <v>8</v>
      </c>
      <c r="AG71" s="17"/>
      <c r="AH71" s="9">
        <v>73</v>
      </c>
      <c r="AI71" s="9"/>
      <c r="AJ71" s="9"/>
      <c r="AK71" s="9"/>
      <c r="AL71" s="9">
        <v>0.25714285714285712</v>
      </c>
      <c r="AM71" s="9"/>
      <c r="AN71" s="9">
        <v>2.7027027027027029E-2</v>
      </c>
      <c r="AO71" s="9"/>
      <c r="AP71" s="9">
        <v>0.25753424657534241</v>
      </c>
      <c r="AQ71" s="9"/>
      <c r="AR71" s="9"/>
      <c r="AS71" s="17">
        <f t="shared" ref="AS71:AS89" si="119">+Q70</f>
        <v>14</v>
      </c>
      <c r="AT71" s="17">
        <f t="shared" si="42"/>
        <v>0.34285714285714286</v>
      </c>
      <c r="AU71" s="17">
        <f t="shared" ref="AU71:AU79" si="120">+AN70</f>
        <v>2.4390243902439025E-2</v>
      </c>
      <c r="AV71" s="17">
        <f t="shared" ref="AV71:AV79" si="121">+AP70</f>
        <v>0.31168831168831168</v>
      </c>
      <c r="AW71" s="17"/>
      <c r="AX71" s="17"/>
      <c r="AY71" s="17"/>
      <c r="AZ71" s="17">
        <v>0</v>
      </c>
      <c r="BA71" s="24">
        <v>0</v>
      </c>
      <c r="BB71" s="9">
        <v>19</v>
      </c>
      <c r="BC71" s="9">
        <v>1</v>
      </c>
      <c r="BD71" s="9">
        <f t="shared" si="105"/>
        <v>0</v>
      </c>
      <c r="BE71" s="9" t="s">
        <v>4355</v>
      </c>
      <c r="BF71" s="9">
        <f t="shared" si="106"/>
        <v>0</v>
      </c>
      <c r="BG71" s="9">
        <v>1</v>
      </c>
      <c r="BH71" s="9">
        <v>4</v>
      </c>
      <c r="BI71" s="9">
        <v>1</v>
      </c>
      <c r="BJ71" s="9">
        <v>1</v>
      </c>
      <c r="BK71" s="9">
        <v>2</v>
      </c>
      <c r="BL71" s="9">
        <v>4</v>
      </c>
      <c r="BM71" s="9">
        <v>1</v>
      </c>
      <c r="BN71" s="9">
        <v>30</v>
      </c>
      <c r="BO71" s="9">
        <v>0</v>
      </c>
      <c r="BP71" s="9">
        <v>0</v>
      </c>
      <c r="BQ71" s="34">
        <f t="shared" si="36"/>
        <v>0.4</v>
      </c>
      <c r="BR71" s="34">
        <f t="shared" ref="BR71" si="122">BR49</f>
        <v>0</v>
      </c>
      <c r="BS71" s="34">
        <f t="shared" si="115"/>
        <v>0.6</v>
      </c>
      <c r="BT71" s="9"/>
      <c r="BU71" s="9"/>
      <c r="BV71" s="9"/>
      <c r="BW71" s="9"/>
      <c r="BX71" s="9"/>
      <c r="BY71" s="9"/>
      <c r="BZ71" s="22">
        <f t="shared" si="97"/>
        <v>2</v>
      </c>
      <c r="CA71" s="22">
        <f t="shared" si="98"/>
        <v>0</v>
      </c>
      <c r="CB71" s="22">
        <f t="shared" si="99"/>
        <v>0</v>
      </c>
      <c r="CC71" s="22">
        <f t="shared" si="100"/>
        <v>0.6</v>
      </c>
      <c r="CD71" s="22">
        <f t="shared" si="101"/>
        <v>0</v>
      </c>
      <c r="CK71" s="23">
        <v>9.7560975609756101E-2</v>
      </c>
      <c r="CL71" s="23">
        <f t="shared" si="102"/>
        <v>4</v>
      </c>
      <c r="CM71" s="23" t="str">
        <f t="shared" si="109"/>
        <v/>
      </c>
      <c r="CN71" s="23" t="str">
        <f t="shared" si="110"/>
        <v/>
      </c>
      <c r="CQ71" s="49">
        <v>2</v>
      </c>
    </row>
    <row r="72" spans="1:95" ht="11.25" customHeight="1">
      <c r="A72" s="9">
        <v>1</v>
      </c>
      <c r="B72" s="9">
        <v>4</v>
      </c>
      <c r="C72" s="9" t="str">
        <f t="shared" si="118"/>
        <v>4</v>
      </c>
      <c r="D72" s="10" t="s">
        <v>4186</v>
      </c>
      <c r="E72" s="9">
        <v>3</v>
      </c>
      <c r="F72" s="9">
        <v>1</v>
      </c>
      <c r="G72" s="9">
        <v>0</v>
      </c>
      <c r="H72" s="9">
        <v>0</v>
      </c>
      <c r="I72" s="9">
        <v>0</v>
      </c>
      <c r="J72" s="9">
        <v>0</v>
      </c>
      <c r="K72" s="11">
        <v>25</v>
      </c>
      <c r="L72" s="9">
        <v>53</v>
      </c>
      <c r="M72" s="9">
        <v>5</v>
      </c>
      <c r="N72" s="17">
        <f>SUM(M70:M72)</f>
        <v>13</v>
      </c>
      <c r="O72" s="17"/>
      <c r="P72" s="17">
        <f t="shared" si="103"/>
        <v>2</v>
      </c>
      <c r="Q72" s="9">
        <v>24</v>
      </c>
      <c r="R72" s="9"/>
      <c r="S72" s="9">
        <v>0.20833333333333334</v>
      </c>
      <c r="T72" s="9">
        <v>77</v>
      </c>
      <c r="U72" s="9">
        <v>35</v>
      </c>
      <c r="V72" s="11">
        <v>30</v>
      </c>
      <c r="W72" s="11">
        <f t="shared" si="116"/>
        <v>30</v>
      </c>
      <c r="X72" s="17">
        <f t="shared" si="111"/>
        <v>30</v>
      </c>
      <c r="Y72" s="17"/>
      <c r="Z72" s="9">
        <v>10</v>
      </c>
      <c r="AA72" s="17">
        <f>SUM(Z70:Z72)</f>
        <v>12</v>
      </c>
      <c r="AB72" s="17"/>
      <c r="AC72" s="17">
        <f t="shared" si="32"/>
        <v>58</v>
      </c>
      <c r="AD72" s="17">
        <f t="shared" si="95"/>
        <v>0.17241379310344829</v>
      </c>
      <c r="AE72" s="17">
        <v>2.7027027027027029E-2</v>
      </c>
      <c r="AF72" s="17">
        <f t="shared" si="104"/>
        <v>15</v>
      </c>
      <c r="AG72" s="17"/>
      <c r="AH72" s="9">
        <v>84</v>
      </c>
      <c r="AI72" s="9"/>
      <c r="AJ72" s="9"/>
      <c r="AK72" s="9"/>
      <c r="AL72" s="9">
        <v>0.2</v>
      </c>
      <c r="AM72" s="9"/>
      <c r="AN72" s="9">
        <v>0.17241379310344829</v>
      </c>
      <c r="AO72" s="9"/>
      <c r="AP72" s="9">
        <v>0.25238095238095237</v>
      </c>
      <c r="AQ72" s="9"/>
      <c r="AR72" s="9"/>
      <c r="AS72" s="17">
        <f t="shared" si="119"/>
        <v>14</v>
      </c>
      <c r="AT72" s="17">
        <f t="shared" si="42"/>
        <v>0.25714285714285712</v>
      </c>
      <c r="AU72" s="17">
        <f t="shared" si="120"/>
        <v>2.7027027027027029E-2</v>
      </c>
      <c r="AV72" s="17">
        <f t="shared" si="121"/>
        <v>0.25753424657534241</v>
      </c>
      <c r="AW72" s="17"/>
      <c r="AX72" s="17"/>
      <c r="AY72" s="17"/>
      <c r="AZ72" s="17">
        <v>0</v>
      </c>
      <c r="BA72" s="24">
        <v>0</v>
      </c>
      <c r="BB72" s="9">
        <v>19</v>
      </c>
      <c r="BC72" s="9">
        <v>1</v>
      </c>
      <c r="BD72" s="9">
        <f t="shared" si="105"/>
        <v>0</v>
      </c>
      <c r="BE72" s="9" t="s">
        <v>4355</v>
      </c>
      <c r="BF72" s="9">
        <f t="shared" si="106"/>
        <v>0</v>
      </c>
      <c r="BG72" s="9">
        <v>1</v>
      </c>
      <c r="BH72" s="9">
        <v>4</v>
      </c>
      <c r="BI72" s="9">
        <v>1</v>
      </c>
      <c r="BJ72" s="9">
        <v>1</v>
      </c>
      <c r="BK72" s="9">
        <v>2</v>
      </c>
      <c r="BL72" s="9">
        <v>4</v>
      </c>
      <c r="BM72" s="9">
        <v>1</v>
      </c>
      <c r="BN72" s="9">
        <v>30</v>
      </c>
      <c r="BO72" s="9">
        <v>0</v>
      </c>
      <c r="BP72" s="9">
        <v>0</v>
      </c>
      <c r="BQ72" s="34">
        <f t="shared" si="36"/>
        <v>0.4</v>
      </c>
      <c r="BR72" s="34">
        <f t="shared" ref="BR72" si="123">BR50</f>
        <v>0</v>
      </c>
      <c r="BS72" s="34">
        <f t="shared" si="115"/>
        <v>0.6</v>
      </c>
      <c r="BT72" s="9"/>
      <c r="BU72" s="9"/>
      <c r="BV72" s="9"/>
      <c r="BW72" s="9"/>
      <c r="BX72" s="9"/>
      <c r="BY72" s="9"/>
      <c r="BZ72" s="22">
        <f t="shared" si="97"/>
        <v>3</v>
      </c>
      <c r="CA72" s="22">
        <f t="shared" si="98"/>
        <v>0</v>
      </c>
      <c r="CB72" s="22">
        <f t="shared" si="99"/>
        <v>0</v>
      </c>
      <c r="CC72" s="22">
        <f t="shared" si="100"/>
        <v>0.6</v>
      </c>
      <c r="CD72" s="22">
        <f t="shared" si="101"/>
        <v>0</v>
      </c>
      <c r="CK72" s="23">
        <v>0.10810810810810811</v>
      </c>
      <c r="CL72" s="23">
        <f t="shared" si="102"/>
        <v>4</v>
      </c>
      <c r="CM72" s="23" t="str">
        <f t="shared" si="109"/>
        <v/>
      </c>
      <c r="CN72" s="23" t="str">
        <f t="shared" si="110"/>
        <v/>
      </c>
      <c r="CQ72" s="49">
        <v>4</v>
      </c>
    </row>
    <row r="73" spans="1:95" ht="11.25" customHeight="1">
      <c r="A73" s="9">
        <v>1</v>
      </c>
      <c r="B73" s="9">
        <v>4</v>
      </c>
      <c r="C73" s="9" t="str">
        <f t="shared" si="118"/>
        <v>4</v>
      </c>
      <c r="D73" s="10" t="s">
        <v>4186</v>
      </c>
      <c r="E73" s="9">
        <v>4</v>
      </c>
      <c r="F73" s="9">
        <v>1</v>
      </c>
      <c r="G73" s="9">
        <v>0</v>
      </c>
      <c r="H73" s="9">
        <v>0</v>
      </c>
      <c r="I73" s="9">
        <v>0</v>
      </c>
      <c r="J73" s="9">
        <v>0</v>
      </c>
      <c r="K73" s="11">
        <v>25</v>
      </c>
      <c r="L73" s="9">
        <v>52</v>
      </c>
      <c r="M73" s="9">
        <v>5</v>
      </c>
      <c r="N73" s="17">
        <f>SUM(M70:M73)</f>
        <v>18</v>
      </c>
      <c r="O73" s="17"/>
      <c r="P73" s="17">
        <f t="shared" si="103"/>
        <v>2</v>
      </c>
      <c r="Q73" s="9">
        <v>23</v>
      </c>
      <c r="R73" s="9"/>
      <c r="S73" s="9">
        <v>0.21739130434782608</v>
      </c>
      <c r="T73" s="9">
        <v>75</v>
      </c>
      <c r="U73" s="9">
        <v>35</v>
      </c>
      <c r="V73" s="11">
        <v>30</v>
      </c>
      <c r="W73" s="11">
        <f t="shared" si="116"/>
        <v>30</v>
      </c>
      <c r="X73" s="17">
        <f t="shared" si="111"/>
        <v>30</v>
      </c>
      <c r="Y73" s="17"/>
      <c r="Z73" s="9">
        <v>10</v>
      </c>
      <c r="AA73" s="17">
        <f>SUM(Z70:Z73)</f>
        <v>22</v>
      </c>
      <c r="AB73" s="17"/>
      <c r="AC73" s="17">
        <f t="shared" si="32"/>
        <v>58</v>
      </c>
      <c r="AD73" s="17">
        <f t="shared" si="95"/>
        <v>0.17241379310344829</v>
      </c>
      <c r="AE73" s="17">
        <v>0.17241379310344829</v>
      </c>
      <c r="AF73" s="17">
        <f t="shared" si="104"/>
        <v>15</v>
      </c>
      <c r="AG73" s="17"/>
      <c r="AH73" s="9">
        <v>85</v>
      </c>
      <c r="AI73" s="9"/>
      <c r="AJ73" s="9"/>
      <c r="AK73" s="9"/>
      <c r="AL73" s="9">
        <v>0.13913043478260867</v>
      </c>
      <c r="AM73" s="9"/>
      <c r="AN73" s="9">
        <v>0.17241379310344829</v>
      </c>
      <c r="AO73" s="9"/>
      <c r="AP73" s="9">
        <v>0.23058823529411762</v>
      </c>
      <c r="AQ73" s="9"/>
      <c r="AR73" s="9"/>
      <c r="AS73" s="17">
        <f t="shared" si="119"/>
        <v>24</v>
      </c>
      <c r="AT73" s="17">
        <f t="shared" si="42"/>
        <v>0.2</v>
      </c>
      <c r="AU73" s="17">
        <f t="shared" si="120"/>
        <v>0.17241379310344829</v>
      </c>
      <c r="AV73" s="17">
        <f t="shared" si="121"/>
        <v>0.25238095238095237</v>
      </c>
      <c r="AW73" s="17"/>
      <c r="AX73" s="17"/>
      <c r="AY73" s="17"/>
      <c r="AZ73" s="17">
        <v>0</v>
      </c>
      <c r="BA73" s="24">
        <v>0</v>
      </c>
      <c r="BB73" s="9">
        <v>19</v>
      </c>
      <c r="BC73" s="9">
        <v>1</v>
      </c>
      <c r="BD73" s="9">
        <f t="shared" si="105"/>
        <v>0</v>
      </c>
      <c r="BE73" s="9" t="s">
        <v>4355</v>
      </c>
      <c r="BF73" s="9">
        <f t="shared" si="106"/>
        <v>0</v>
      </c>
      <c r="BG73" s="9">
        <v>1</v>
      </c>
      <c r="BH73" s="9">
        <v>4</v>
      </c>
      <c r="BI73" s="9">
        <v>1</v>
      </c>
      <c r="BJ73" s="9">
        <v>1</v>
      </c>
      <c r="BK73" s="9">
        <v>2</v>
      </c>
      <c r="BL73" s="9">
        <v>4</v>
      </c>
      <c r="BM73" s="9">
        <v>1</v>
      </c>
      <c r="BN73" s="9">
        <v>30</v>
      </c>
      <c r="BO73" s="9">
        <v>0</v>
      </c>
      <c r="BP73" s="9">
        <v>0</v>
      </c>
      <c r="BQ73" s="34">
        <f t="shared" si="36"/>
        <v>0.4</v>
      </c>
      <c r="BR73" s="34">
        <f t="shared" ref="BR73" si="124">BR51</f>
        <v>0</v>
      </c>
      <c r="BS73" s="34">
        <f t="shared" si="115"/>
        <v>0.6</v>
      </c>
      <c r="BT73" s="9"/>
      <c r="BU73" s="9"/>
      <c r="BV73" s="9"/>
      <c r="BW73" s="9"/>
      <c r="BX73" s="9"/>
      <c r="BY73" s="9"/>
      <c r="BZ73" s="22">
        <f t="shared" si="97"/>
        <v>4</v>
      </c>
      <c r="CA73" s="22">
        <f t="shared" si="98"/>
        <v>0</v>
      </c>
      <c r="CB73" s="22">
        <f t="shared" si="99"/>
        <v>0</v>
      </c>
      <c r="CC73" s="22">
        <f t="shared" si="100"/>
        <v>0.6</v>
      </c>
      <c r="CD73" s="22">
        <f t="shared" si="101"/>
        <v>0</v>
      </c>
      <c r="CK73" s="23">
        <v>0.68965517241379315</v>
      </c>
      <c r="CL73" s="23">
        <f t="shared" si="102"/>
        <v>4</v>
      </c>
      <c r="CM73" s="23" t="str">
        <f t="shared" si="109"/>
        <v/>
      </c>
      <c r="CN73" s="23" t="str">
        <f t="shared" si="110"/>
        <v/>
      </c>
      <c r="CQ73" s="49">
        <v>2</v>
      </c>
    </row>
    <row r="74" spans="1:95" ht="11.25" customHeight="1">
      <c r="A74" s="9">
        <v>1</v>
      </c>
      <c r="B74" s="9">
        <v>4</v>
      </c>
      <c r="C74" s="9" t="str">
        <f t="shared" si="118"/>
        <v>4</v>
      </c>
      <c r="D74" s="10" t="s">
        <v>4186</v>
      </c>
      <c r="E74" s="9">
        <v>5</v>
      </c>
      <c r="F74" s="9">
        <v>1</v>
      </c>
      <c r="G74" s="9">
        <v>0</v>
      </c>
      <c r="H74" s="9">
        <v>0</v>
      </c>
      <c r="I74" s="9">
        <v>0</v>
      </c>
      <c r="J74" s="9">
        <v>0</v>
      </c>
      <c r="K74" s="11">
        <v>25</v>
      </c>
      <c r="L74" s="9">
        <v>50</v>
      </c>
      <c r="M74" s="9">
        <v>5</v>
      </c>
      <c r="N74" s="17">
        <f>SUM(M70:M74)</f>
        <v>23</v>
      </c>
      <c r="O74" s="17"/>
      <c r="P74" s="17">
        <f t="shared" si="103"/>
        <v>2</v>
      </c>
      <c r="Q74" s="9">
        <v>24</v>
      </c>
      <c r="R74" s="9"/>
      <c r="S74" s="9">
        <v>0.20833333333333334</v>
      </c>
      <c r="T74" s="9">
        <v>74</v>
      </c>
      <c r="U74" s="9">
        <v>35</v>
      </c>
      <c r="V74" s="11">
        <v>30</v>
      </c>
      <c r="W74" s="11">
        <f t="shared" si="116"/>
        <v>30</v>
      </c>
      <c r="X74" s="17">
        <f t="shared" si="111"/>
        <v>30</v>
      </c>
      <c r="Y74" s="17"/>
      <c r="Z74" s="9">
        <v>15</v>
      </c>
      <c r="AA74" s="17">
        <f>SUM(Z70:Z74)</f>
        <v>37</v>
      </c>
      <c r="AB74" s="17"/>
      <c r="AC74" s="17">
        <f t="shared" si="32"/>
        <v>63</v>
      </c>
      <c r="AD74" s="17">
        <f t="shared" si="95"/>
        <v>0.23809523809523808</v>
      </c>
      <c r="AE74" s="17">
        <v>0.17241379310344829</v>
      </c>
      <c r="AF74" s="17">
        <f t="shared" si="104"/>
        <v>20</v>
      </c>
      <c r="AG74" s="17"/>
      <c r="AH74" s="9">
        <v>89</v>
      </c>
      <c r="AI74" s="9"/>
      <c r="AJ74" s="9"/>
      <c r="AK74" s="9"/>
      <c r="AL74" s="9">
        <v>3.3333333333333347E-2</v>
      </c>
      <c r="AM74" s="9"/>
      <c r="AN74" s="9">
        <v>0.23809523809523808</v>
      </c>
      <c r="AO74" s="9"/>
      <c r="AP74" s="9">
        <v>0.17078651685393256</v>
      </c>
      <c r="AQ74" s="9"/>
      <c r="AR74" s="9"/>
      <c r="AS74" s="17">
        <f t="shared" si="119"/>
        <v>23</v>
      </c>
      <c r="AT74" s="17">
        <f t="shared" si="42"/>
        <v>0.13913043478260867</v>
      </c>
      <c r="AU74" s="17">
        <f t="shared" si="120"/>
        <v>0.17241379310344829</v>
      </c>
      <c r="AV74" s="17">
        <f t="shared" si="121"/>
        <v>0.23058823529411762</v>
      </c>
      <c r="AW74" s="17"/>
      <c r="AX74" s="17"/>
      <c r="AY74" s="17"/>
      <c r="AZ74" s="17">
        <v>0</v>
      </c>
      <c r="BA74" s="24">
        <v>0</v>
      </c>
      <c r="BB74" s="9">
        <v>19</v>
      </c>
      <c r="BC74" s="9">
        <v>1</v>
      </c>
      <c r="BD74" s="9">
        <f t="shared" si="105"/>
        <v>0</v>
      </c>
      <c r="BE74" s="9" t="s">
        <v>4355</v>
      </c>
      <c r="BF74" s="9">
        <f t="shared" si="106"/>
        <v>0</v>
      </c>
      <c r="BG74" s="9">
        <v>1</v>
      </c>
      <c r="BH74" s="9">
        <v>4</v>
      </c>
      <c r="BI74" s="9">
        <v>1</v>
      </c>
      <c r="BJ74" s="9">
        <v>1</v>
      </c>
      <c r="BK74" s="9">
        <v>2</v>
      </c>
      <c r="BL74" s="9">
        <v>4</v>
      </c>
      <c r="BM74" s="9">
        <v>1</v>
      </c>
      <c r="BN74" s="9">
        <v>30</v>
      </c>
      <c r="BO74" s="9">
        <v>0</v>
      </c>
      <c r="BP74" s="9">
        <v>0</v>
      </c>
      <c r="BQ74" s="34">
        <f t="shared" si="36"/>
        <v>0.4</v>
      </c>
      <c r="BR74" s="34">
        <f t="shared" ref="BR74" si="125">BR52</f>
        <v>0</v>
      </c>
      <c r="BS74" s="34">
        <f t="shared" si="115"/>
        <v>0.6</v>
      </c>
      <c r="BT74" s="9"/>
      <c r="BU74" s="9"/>
      <c r="BV74" s="9"/>
      <c r="BW74" s="9"/>
      <c r="BX74" s="9"/>
      <c r="BY74" s="9"/>
      <c r="BZ74" s="22">
        <f t="shared" si="97"/>
        <v>5</v>
      </c>
      <c r="CA74" s="22">
        <f t="shared" si="98"/>
        <v>0</v>
      </c>
      <c r="CB74" s="22">
        <f t="shared" si="99"/>
        <v>0</v>
      </c>
      <c r="CC74" s="22">
        <f t="shared" si="100"/>
        <v>0.6</v>
      </c>
      <c r="CD74" s="22">
        <f t="shared" si="101"/>
        <v>0</v>
      </c>
      <c r="CK74" s="23">
        <v>0.68965517241379315</v>
      </c>
      <c r="CL74" s="23">
        <f t="shared" si="102"/>
        <v>4</v>
      </c>
      <c r="CM74" s="23" t="str">
        <f t="shared" si="109"/>
        <v/>
      </c>
      <c r="CN74" s="23" t="str">
        <f t="shared" si="110"/>
        <v/>
      </c>
      <c r="CQ74" s="49">
        <v>3</v>
      </c>
    </row>
    <row r="75" spans="1:95" ht="11.25" customHeight="1">
      <c r="A75" s="9">
        <v>1</v>
      </c>
      <c r="B75" s="9">
        <v>4</v>
      </c>
      <c r="C75" s="9" t="str">
        <f t="shared" si="118"/>
        <v>4</v>
      </c>
      <c r="D75" s="10" t="s">
        <v>4186</v>
      </c>
      <c r="E75" s="9">
        <v>6</v>
      </c>
      <c r="F75" s="9">
        <v>1</v>
      </c>
      <c r="G75" s="9">
        <v>0</v>
      </c>
      <c r="H75" s="9">
        <v>0</v>
      </c>
      <c r="I75" s="9">
        <v>0</v>
      </c>
      <c r="J75" s="9">
        <v>0</v>
      </c>
      <c r="K75" s="11">
        <v>25</v>
      </c>
      <c r="L75" s="9">
        <v>49</v>
      </c>
      <c r="M75" s="9">
        <v>5</v>
      </c>
      <c r="N75" s="17">
        <f>SUM(M70:M75)</f>
        <v>28</v>
      </c>
      <c r="O75" s="17"/>
      <c r="P75" s="17">
        <f t="shared" si="103"/>
        <v>2</v>
      </c>
      <c r="Q75" s="9">
        <v>25</v>
      </c>
      <c r="R75" s="9"/>
      <c r="S75" s="9">
        <v>0.2</v>
      </c>
      <c r="T75" s="9">
        <v>74</v>
      </c>
      <c r="U75" s="9">
        <v>35</v>
      </c>
      <c r="V75" s="11">
        <v>30</v>
      </c>
      <c r="W75" s="11">
        <f t="shared" si="116"/>
        <v>30</v>
      </c>
      <c r="X75" s="17">
        <f t="shared" si="111"/>
        <v>30</v>
      </c>
      <c r="Y75" s="17"/>
      <c r="Z75" s="9">
        <v>10</v>
      </c>
      <c r="AA75" s="17">
        <f>SUM(Z70:Z75)</f>
        <v>47</v>
      </c>
      <c r="AB75" s="17"/>
      <c r="AC75" s="17">
        <f t="shared" si="32"/>
        <v>58</v>
      </c>
      <c r="AD75" s="17">
        <f t="shared" si="95"/>
        <v>0.17241379310344829</v>
      </c>
      <c r="AE75" s="17">
        <v>0.23809523809523808</v>
      </c>
      <c r="AF75" s="17">
        <f t="shared" si="104"/>
        <v>15</v>
      </c>
      <c r="AG75" s="17"/>
      <c r="AH75" s="9">
        <v>83</v>
      </c>
      <c r="AI75" s="9"/>
      <c r="AJ75" s="9"/>
      <c r="AK75" s="9"/>
      <c r="AL75" s="9">
        <v>0</v>
      </c>
      <c r="AM75" s="9"/>
      <c r="AN75" s="9">
        <v>0.17241379310344829</v>
      </c>
      <c r="AO75" s="9"/>
      <c r="AP75" s="9">
        <v>0.19759036144578315</v>
      </c>
      <c r="AQ75" s="9"/>
      <c r="AR75" s="9"/>
      <c r="AS75" s="17">
        <f t="shared" si="119"/>
        <v>24</v>
      </c>
      <c r="AT75" s="17">
        <f t="shared" si="42"/>
        <v>3.3333333333333347E-2</v>
      </c>
      <c r="AU75" s="17">
        <f t="shared" si="120"/>
        <v>0.23809523809523808</v>
      </c>
      <c r="AV75" s="17">
        <f t="shared" si="121"/>
        <v>0.17078651685393256</v>
      </c>
      <c r="AW75" s="17"/>
      <c r="AX75" s="17"/>
      <c r="AY75" s="17"/>
      <c r="AZ75" s="17">
        <v>0</v>
      </c>
      <c r="BA75" s="24">
        <v>0</v>
      </c>
      <c r="BB75" s="9">
        <v>19</v>
      </c>
      <c r="BC75" s="9">
        <v>1</v>
      </c>
      <c r="BD75" s="9">
        <f t="shared" si="105"/>
        <v>0</v>
      </c>
      <c r="BE75" s="9" t="s">
        <v>4355</v>
      </c>
      <c r="BF75" s="9">
        <f t="shared" si="106"/>
        <v>0</v>
      </c>
      <c r="BG75" s="9">
        <v>1</v>
      </c>
      <c r="BH75" s="9">
        <v>4</v>
      </c>
      <c r="BI75" s="9">
        <v>1</v>
      </c>
      <c r="BJ75" s="9">
        <v>1</v>
      </c>
      <c r="BK75" s="9">
        <v>2</v>
      </c>
      <c r="BL75" s="9">
        <v>4</v>
      </c>
      <c r="BM75" s="9">
        <v>1</v>
      </c>
      <c r="BN75" s="9">
        <v>30</v>
      </c>
      <c r="BO75" s="9">
        <v>0</v>
      </c>
      <c r="BP75" s="9">
        <v>0</v>
      </c>
      <c r="BQ75" s="34">
        <f t="shared" si="36"/>
        <v>0.4</v>
      </c>
      <c r="BR75" s="34">
        <f t="shared" ref="BR75" si="126">BR53</f>
        <v>0</v>
      </c>
      <c r="BS75" s="34">
        <f t="shared" si="115"/>
        <v>0.6</v>
      </c>
      <c r="BT75" s="9"/>
      <c r="BU75" s="9"/>
      <c r="BV75" s="9"/>
      <c r="BW75" s="9"/>
      <c r="BX75" s="9"/>
      <c r="BY75" s="9"/>
      <c r="BZ75" s="22">
        <f t="shared" si="97"/>
        <v>6</v>
      </c>
      <c r="CA75" s="22">
        <f t="shared" si="98"/>
        <v>0</v>
      </c>
      <c r="CB75" s="22">
        <f t="shared" si="99"/>
        <v>0</v>
      </c>
      <c r="CC75" s="22">
        <f t="shared" si="100"/>
        <v>0.6</v>
      </c>
      <c r="CD75" s="22">
        <f t="shared" si="101"/>
        <v>0</v>
      </c>
      <c r="CK75" s="23">
        <v>0.95238095238095233</v>
      </c>
      <c r="CL75" s="23">
        <f t="shared" si="102"/>
        <v>4</v>
      </c>
      <c r="CM75" s="23" t="str">
        <f t="shared" si="109"/>
        <v/>
      </c>
      <c r="CN75" s="23" t="str">
        <f t="shared" si="110"/>
        <v/>
      </c>
      <c r="CQ75" s="49">
        <v>1</v>
      </c>
    </row>
    <row r="76" spans="1:95" ht="11.25" customHeight="1">
      <c r="A76" s="9">
        <v>1</v>
      </c>
      <c r="B76" s="9">
        <v>4</v>
      </c>
      <c r="C76" s="9" t="str">
        <f t="shared" si="118"/>
        <v>4</v>
      </c>
      <c r="D76" s="10" t="s">
        <v>4186</v>
      </c>
      <c r="E76" s="9">
        <v>7</v>
      </c>
      <c r="F76" s="9">
        <v>1</v>
      </c>
      <c r="G76" s="9">
        <v>0</v>
      </c>
      <c r="H76" s="9">
        <v>0</v>
      </c>
      <c r="I76" s="9">
        <v>0</v>
      </c>
      <c r="J76" s="9">
        <v>0</v>
      </c>
      <c r="K76" s="11">
        <v>25</v>
      </c>
      <c r="L76" s="9">
        <v>49</v>
      </c>
      <c r="M76" s="9">
        <v>5</v>
      </c>
      <c r="N76" s="17">
        <f>SUM(M70:M76)</f>
        <v>33</v>
      </c>
      <c r="O76" s="17"/>
      <c r="P76" s="17">
        <f t="shared" si="103"/>
        <v>2</v>
      </c>
      <c r="Q76" s="9">
        <v>27</v>
      </c>
      <c r="R76" s="9"/>
      <c r="S76" s="9">
        <v>0.18518518518518517</v>
      </c>
      <c r="T76" s="9">
        <v>76</v>
      </c>
      <c r="U76" s="9">
        <v>35</v>
      </c>
      <c r="V76" s="11">
        <v>30</v>
      </c>
      <c r="W76" s="11">
        <f t="shared" si="116"/>
        <v>30</v>
      </c>
      <c r="X76" s="17">
        <f t="shared" si="111"/>
        <v>30</v>
      </c>
      <c r="Y76" s="17"/>
      <c r="Z76" s="9">
        <v>10</v>
      </c>
      <c r="AA76" s="17">
        <f>SUM(Z70:Z76)</f>
        <v>57</v>
      </c>
      <c r="AB76" s="17"/>
      <c r="AC76" s="17">
        <f t="shared" si="32"/>
        <v>59</v>
      </c>
      <c r="AD76" s="17">
        <f t="shared" si="95"/>
        <v>0.16949152542372881</v>
      </c>
      <c r="AE76" s="17">
        <v>0.17241379310344829</v>
      </c>
      <c r="AF76" s="17">
        <f t="shared" si="104"/>
        <v>15</v>
      </c>
      <c r="AG76" s="17"/>
      <c r="AH76" s="9">
        <v>82</v>
      </c>
      <c r="AI76" s="9"/>
      <c r="AJ76" s="9"/>
      <c r="AK76" s="9"/>
      <c r="AL76" s="9">
        <v>5.9259259259259268E-2</v>
      </c>
      <c r="AM76" s="9"/>
      <c r="AN76" s="9">
        <v>0.16949152542372881</v>
      </c>
      <c r="AO76" s="9"/>
      <c r="AP76" s="9">
        <v>0.17073170731707318</v>
      </c>
      <c r="AQ76" s="9"/>
      <c r="AR76" s="9"/>
      <c r="AS76" s="17">
        <f t="shared" si="119"/>
        <v>25</v>
      </c>
      <c r="AT76" s="17">
        <f t="shared" si="42"/>
        <v>0</v>
      </c>
      <c r="AU76" s="17">
        <f t="shared" si="120"/>
        <v>0.17241379310344829</v>
      </c>
      <c r="AV76" s="17">
        <f t="shared" si="121"/>
        <v>0.19759036144578315</v>
      </c>
      <c r="AW76" s="17"/>
      <c r="AX76" s="17"/>
      <c r="AY76" s="17"/>
      <c r="AZ76" s="17">
        <v>0</v>
      </c>
      <c r="BA76" s="24">
        <v>0</v>
      </c>
      <c r="BB76" s="9">
        <v>19</v>
      </c>
      <c r="BC76" s="9">
        <v>1</v>
      </c>
      <c r="BD76" s="9">
        <f t="shared" si="105"/>
        <v>0</v>
      </c>
      <c r="BE76" s="9" t="s">
        <v>4355</v>
      </c>
      <c r="BF76" s="9">
        <f t="shared" si="106"/>
        <v>0</v>
      </c>
      <c r="BG76" s="9">
        <v>1</v>
      </c>
      <c r="BH76" s="9">
        <v>4</v>
      </c>
      <c r="BI76" s="9">
        <v>1</v>
      </c>
      <c r="BJ76" s="9">
        <v>1</v>
      </c>
      <c r="BK76" s="9">
        <v>2</v>
      </c>
      <c r="BL76" s="9">
        <v>4</v>
      </c>
      <c r="BM76" s="9">
        <v>1</v>
      </c>
      <c r="BN76" s="9">
        <v>30</v>
      </c>
      <c r="BO76" s="9">
        <v>0</v>
      </c>
      <c r="BP76" s="9">
        <v>0</v>
      </c>
      <c r="BQ76" s="34">
        <f t="shared" si="36"/>
        <v>0.4</v>
      </c>
      <c r="BR76" s="34">
        <f t="shared" ref="BR76" si="127">BR54</f>
        <v>0</v>
      </c>
      <c r="BS76" s="34">
        <f t="shared" si="115"/>
        <v>0.6</v>
      </c>
      <c r="BT76" s="9"/>
      <c r="BU76" s="9"/>
      <c r="BV76" s="9"/>
      <c r="BW76" s="9"/>
      <c r="BX76" s="9"/>
      <c r="BY76" s="9"/>
      <c r="BZ76" s="22">
        <f t="shared" si="97"/>
        <v>7</v>
      </c>
      <c r="CA76" s="22">
        <f t="shared" si="98"/>
        <v>0</v>
      </c>
      <c r="CB76" s="22">
        <f t="shared" si="99"/>
        <v>0</v>
      </c>
      <c r="CC76" s="22">
        <f t="shared" si="100"/>
        <v>0.6</v>
      </c>
      <c r="CD76" s="22">
        <f t="shared" si="101"/>
        <v>0</v>
      </c>
      <c r="CK76" s="23">
        <v>0.68965517241379315</v>
      </c>
      <c r="CL76" s="23">
        <f t="shared" si="102"/>
        <v>4</v>
      </c>
      <c r="CM76" s="23" t="str">
        <f t="shared" si="109"/>
        <v/>
      </c>
      <c r="CN76" s="23" t="str">
        <f t="shared" si="110"/>
        <v/>
      </c>
      <c r="CQ76" s="49">
        <v>2</v>
      </c>
    </row>
    <row r="77" spans="1:95" ht="11.25" customHeight="1">
      <c r="A77" s="9">
        <v>1</v>
      </c>
      <c r="B77" s="9">
        <v>4</v>
      </c>
      <c r="C77" s="9" t="str">
        <f t="shared" si="118"/>
        <v>4</v>
      </c>
      <c r="D77" s="10" t="s">
        <v>4186</v>
      </c>
      <c r="E77" s="9">
        <v>8</v>
      </c>
      <c r="F77" s="9">
        <v>1</v>
      </c>
      <c r="G77" s="9">
        <v>0</v>
      </c>
      <c r="H77" s="9">
        <v>0</v>
      </c>
      <c r="I77" s="9">
        <v>0</v>
      </c>
      <c r="J77" s="9">
        <v>0</v>
      </c>
      <c r="K77" s="11">
        <v>25</v>
      </c>
      <c r="L77" s="9">
        <v>51</v>
      </c>
      <c r="M77" s="9">
        <v>5</v>
      </c>
      <c r="N77" s="17">
        <f>SUM(M70:M77)</f>
        <v>38</v>
      </c>
      <c r="O77" s="17"/>
      <c r="P77" s="17">
        <f t="shared" si="103"/>
        <v>2</v>
      </c>
      <c r="Q77" s="9">
        <v>29</v>
      </c>
      <c r="R77" s="9"/>
      <c r="S77" s="9">
        <v>0.17241379310344829</v>
      </c>
      <c r="T77" s="9">
        <v>80</v>
      </c>
      <c r="U77" s="9">
        <v>35</v>
      </c>
      <c r="V77" s="11">
        <v>30</v>
      </c>
      <c r="W77" s="11">
        <f t="shared" si="116"/>
        <v>30</v>
      </c>
      <c r="X77" s="17">
        <f t="shared" si="111"/>
        <v>30</v>
      </c>
      <c r="Y77" s="17"/>
      <c r="Z77" s="9">
        <v>15</v>
      </c>
      <c r="AA77" s="17">
        <f>SUM(Z70:Z77)</f>
        <v>72</v>
      </c>
      <c r="AB77" s="17"/>
      <c r="AC77" s="17">
        <f t="shared" si="32"/>
        <v>63</v>
      </c>
      <c r="AD77" s="17">
        <f t="shared" si="95"/>
        <v>0.23809523809523808</v>
      </c>
      <c r="AE77" s="17">
        <v>0.16949152542372881</v>
      </c>
      <c r="AF77" s="17">
        <f t="shared" si="104"/>
        <v>20</v>
      </c>
      <c r="AG77" s="17"/>
      <c r="AH77" s="9">
        <v>84</v>
      </c>
      <c r="AI77" s="9"/>
      <c r="AJ77" s="9"/>
      <c r="AK77" s="9"/>
      <c r="AL77" s="9">
        <v>8.2758620689655185E-2</v>
      </c>
      <c r="AM77" s="9"/>
      <c r="AN77" s="9">
        <v>0.23809523809523808</v>
      </c>
      <c r="AO77" s="9"/>
      <c r="AP77" s="9">
        <v>0.16190476190476191</v>
      </c>
      <c r="AQ77" s="9"/>
      <c r="AR77" s="9"/>
      <c r="AS77" s="17">
        <f t="shared" si="119"/>
        <v>27</v>
      </c>
      <c r="AT77" s="17">
        <f t="shared" si="42"/>
        <v>5.9259259259259268E-2</v>
      </c>
      <c r="AU77" s="17">
        <f t="shared" si="120"/>
        <v>0.16949152542372881</v>
      </c>
      <c r="AV77" s="17">
        <f t="shared" si="121"/>
        <v>0.17073170731707318</v>
      </c>
      <c r="AW77" s="17"/>
      <c r="AX77" s="17"/>
      <c r="AY77" s="17"/>
      <c r="AZ77" s="17">
        <v>0</v>
      </c>
      <c r="BA77" s="24">
        <v>0</v>
      </c>
      <c r="BB77" s="9">
        <v>19</v>
      </c>
      <c r="BC77" s="9">
        <v>1</v>
      </c>
      <c r="BD77" s="9">
        <f t="shared" si="105"/>
        <v>0</v>
      </c>
      <c r="BE77" s="9" t="s">
        <v>4355</v>
      </c>
      <c r="BF77" s="9">
        <f t="shared" si="106"/>
        <v>0</v>
      </c>
      <c r="BG77" s="9">
        <v>1</v>
      </c>
      <c r="BH77" s="9">
        <v>4</v>
      </c>
      <c r="BI77" s="9">
        <v>1</v>
      </c>
      <c r="BJ77" s="9">
        <v>1</v>
      </c>
      <c r="BK77" s="9">
        <v>2</v>
      </c>
      <c r="BL77" s="9">
        <v>4</v>
      </c>
      <c r="BM77" s="9">
        <v>1</v>
      </c>
      <c r="BN77" s="9">
        <v>30</v>
      </c>
      <c r="BO77" s="9">
        <v>0</v>
      </c>
      <c r="BP77" s="9">
        <v>0</v>
      </c>
      <c r="BQ77" s="34">
        <f t="shared" si="36"/>
        <v>0.4</v>
      </c>
      <c r="BR77" s="34">
        <f t="shared" ref="BR77" si="128">BR55</f>
        <v>0</v>
      </c>
      <c r="BS77" s="34">
        <f t="shared" si="115"/>
        <v>0.6</v>
      </c>
      <c r="BT77" s="9"/>
      <c r="BU77" s="9"/>
      <c r="BV77" s="9"/>
      <c r="BW77" s="9"/>
      <c r="BX77" s="9"/>
      <c r="BY77" s="9"/>
      <c r="BZ77" s="22">
        <f t="shared" si="97"/>
        <v>8</v>
      </c>
      <c r="CA77" s="22">
        <f t="shared" si="98"/>
        <v>0</v>
      </c>
      <c r="CB77" s="22">
        <f t="shared" si="99"/>
        <v>0</v>
      </c>
      <c r="CC77" s="22">
        <f t="shared" si="100"/>
        <v>0.6</v>
      </c>
      <c r="CD77" s="22">
        <f t="shared" si="101"/>
        <v>0</v>
      </c>
      <c r="CK77" s="23">
        <v>0.67796610169491522</v>
      </c>
      <c r="CL77" s="23">
        <f t="shared" si="102"/>
        <v>4</v>
      </c>
      <c r="CM77" s="23" t="str">
        <f t="shared" si="109"/>
        <v/>
      </c>
      <c r="CN77" s="23" t="str">
        <f t="shared" si="110"/>
        <v/>
      </c>
      <c r="CQ77" s="49">
        <v>3</v>
      </c>
    </row>
    <row r="78" spans="1:95" ht="11.25" customHeight="1">
      <c r="A78" s="9">
        <v>1</v>
      </c>
      <c r="B78" s="9">
        <v>4</v>
      </c>
      <c r="C78" s="9" t="str">
        <f t="shared" si="118"/>
        <v>4</v>
      </c>
      <c r="D78" s="10" t="s">
        <v>4186</v>
      </c>
      <c r="E78" s="11">
        <v>9</v>
      </c>
      <c r="F78" s="9">
        <v>1</v>
      </c>
      <c r="G78" s="9">
        <v>0</v>
      </c>
      <c r="H78" s="9">
        <v>0</v>
      </c>
      <c r="I78" s="9">
        <v>0</v>
      </c>
      <c r="J78" s="9">
        <v>0</v>
      </c>
      <c r="K78" s="11">
        <v>25</v>
      </c>
      <c r="L78" s="9">
        <v>55</v>
      </c>
      <c r="M78" s="9">
        <v>5</v>
      </c>
      <c r="N78" s="17">
        <f>SUM(M70:M78)</f>
        <v>43</v>
      </c>
      <c r="O78" s="17"/>
      <c r="P78" s="17">
        <f t="shared" si="103"/>
        <v>2</v>
      </c>
      <c r="Q78" s="9">
        <v>26</v>
      </c>
      <c r="R78" s="9"/>
      <c r="S78" s="9">
        <v>0.19230769230769232</v>
      </c>
      <c r="T78" s="9">
        <v>81</v>
      </c>
      <c r="U78" s="9">
        <v>40</v>
      </c>
      <c r="V78" s="11">
        <v>30</v>
      </c>
      <c r="W78" s="11">
        <f t="shared" si="116"/>
        <v>30</v>
      </c>
      <c r="X78" s="17">
        <f t="shared" si="111"/>
        <v>30</v>
      </c>
      <c r="Y78" s="17"/>
      <c r="Z78" s="9">
        <v>18</v>
      </c>
      <c r="AA78" s="17">
        <f>SUM(Z70:Z78)</f>
        <v>90</v>
      </c>
      <c r="AB78" s="17"/>
      <c r="AC78" s="17">
        <f t="shared" si="32"/>
        <v>61</v>
      </c>
      <c r="AD78" s="17">
        <f t="shared" si="95"/>
        <v>0.29508196721311475</v>
      </c>
      <c r="AE78" s="17">
        <v>0.23809523809523808</v>
      </c>
      <c r="AF78" s="17">
        <f t="shared" si="104"/>
        <v>23</v>
      </c>
      <c r="AG78" s="17"/>
      <c r="AH78" s="9">
        <v>85</v>
      </c>
      <c r="AI78" s="9"/>
      <c r="AJ78" s="9"/>
      <c r="AK78" s="9"/>
      <c r="AL78" s="9">
        <v>0.21538461538461537</v>
      </c>
      <c r="AM78" s="9"/>
      <c r="AN78" s="9">
        <v>0.29508196721311475</v>
      </c>
      <c r="AO78" s="9"/>
      <c r="AP78" s="9">
        <v>0.1647058823529412</v>
      </c>
      <c r="AQ78" s="9"/>
      <c r="AR78" s="9"/>
      <c r="AS78" s="17">
        <f t="shared" si="119"/>
        <v>29</v>
      </c>
      <c r="AT78" s="17">
        <f t="shared" si="42"/>
        <v>8.2758620689655185E-2</v>
      </c>
      <c r="AU78" s="17">
        <f t="shared" si="120"/>
        <v>0.23809523809523808</v>
      </c>
      <c r="AV78" s="17">
        <f t="shared" si="121"/>
        <v>0.16190476190476191</v>
      </c>
      <c r="AW78" s="17"/>
      <c r="AX78" s="17"/>
      <c r="AY78" s="17"/>
      <c r="AZ78" s="17">
        <v>0</v>
      </c>
      <c r="BA78" s="24">
        <v>0</v>
      </c>
      <c r="BB78" s="9">
        <v>19</v>
      </c>
      <c r="BC78" s="9">
        <v>1</v>
      </c>
      <c r="BD78" s="9">
        <f t="shared" si="105"/>
        <v>0</v>
      </c>
      <c r="BE78" s="9" t="s">
        <v>4355</v>
      </c>
      <c r="BF78" s="9">
        <f t="shared" si="106"/>
        <v>0</v>
      </c>
      <c r="BG78" s="9">
        <v>1</v>
      </c>
      <c r="BH78" s="9">
        <v>4</v>
      </c>
      <c r="BI78" s="9">
        <v>1</v>
      </c>
      <c r="BJ78" s="9">
        <v>1</v>
      </c>
      <c r="BK78" s="9">
        <v>2</v>
      </c>
      <c r="BL78" s="9">
        <v>4</v>
      </c>
      <c r="BM78" s="9">
        <v>1</v>
      </c>
      <c r="BN78" s="9">
        <v>30</v>
      </c>
      <c r="BO78" s="9">
        <v>0</v>
      </c>
      <c r="BP78" s="9">
        <v>0</v>
      </c>
      <c r="BQ78" s="34">
        <f t="shared" si="36"/>
        <v>0.4</v>
      </c>
      <c r="BR78" s="34">
        <f t="shared" ref="BR78" si="129">BR56</f>
        <v>0</v>
      </c>
      <c r="BS78" s="34">
        <f t="shared" si="115"/>
        <v>0.6</v>
      </c>
      <c r="BT78" s="9"/>
      <c r="BU78" s="9"/>
      <c r="BV78" s="9"/>
      <c r="BW78" s="9"/>
      <c r="BX78" s="9"/>
      <c r="BY78" s="9"/>
      <c r="BZ78" s="22">
        <f t="shared" si="97"/>
        <v>9</v>
      </c>
      <c r="CA78" s="22">
        <f t="shared" si="98"/>
        <v>0</v>
      </c>
      <c r="CB78" s="22">
        <f t="shared" si="99"/>
        <v>0</v>
      </c>
      <c r="CC78" s="22">
        <f t="shared" si="100"/>
        <v>0.6</v>
      </c>
      <c r="CD78" s="22">
        <f t="shared" si="101"/>
        <v>0</v>
      </c>
      <c r="CK78" s="23">
        <v>0.95238095238095233</v>
      </c>
      <c r="CL78" s="23">
        <f t="shared" si="102"/>
        <v>4</v>
      </c>
      <c r="CM78" s="23" t="str">
        <f t="shared" si="109"/>
        <v/>
      </c>
      <c r="CN78" s="23" t="str">
        <f t="shared" si="110"/>
        <v/>
      </c>
      <c r="CQ78" s="49">
        <v>4</v>
      </c>
    </row>
    <row r="79" spans="1:95" ht="11.25" customHeight="1">
      <c r="A79" s="9">
        <v>1</v>
      </c>
      <c r="B79" s="9">
        <v>4</v>
      </c>
      <c r="C79" s="9" t="str">
        <f t="shared" si="118"/>
        <v>4</v>
      </c>
      <c r="D79" s="10" t="s">
        <v>4186</v>
      </c>
      <c r="E79" s="9">
        <v>10</v>
      </c>
      <c r="F79" s="9">
        <v>1</v>
      </c>
      <c r="G79" s="9">
        <v>0</v>
      </c>
      <c r="H79" s="9">
        <v>0</v>
      </c>
      <c r="I79" s="9">
        <v>0</v>
      </c>
      <c r="J79" s="9">
        <v>0</v>
      </c>
      <c r="K79" s="11">
        <v>25</v>
      </c>
      <c r="L79" s="9">
        <v>56</v>
      </c>
      <c r="M79" s="9">
        <v>6</v>
      </c>
      <c r="N79" s="17">
        <f>SUM(M70:M79)</f>
        <v>49</v>
      </c>
      <c r="O79" s="17"/>
      <c r="P79" s="17">
        <f t="shared" si="103"/>
        <v>1</v>
      </c>
      <c r="Q79" s="9">
        <v>27</v>
      </c>
      <c r="R79" s="9"/>
      <c r="S79" s="9">
        <v>0.22222222222222221</v>
      </c>
      <c r="T79" s="9">
        <v>83</v>
      </c>
      <c r="U79" s="9">
        <v>40</v>
      </c>
      <c r="V79" s="11">
        <v>30</v>
      </c>
      <c r="W79" s="11">
        <f t="shared" si="116"/>
        <v>30</v>
      </c>
      <c r="X79" s="17">
        <f t="shared" si="111"/>
        <v>30</v>
      </c>
      <c r="Y79" s="17"/>
      <c r="Z79" s="9">
        <v>18</v>
      </c>
      <c r="AA79" s="17">
        <f>SUM(Z70:Z79)</f>
        <v>108</v>
      </c>
      <c r="AB79" s="17"/>
      <c r="AC79" s="17">
        <f t="shared" si="32"/>
        <v>62</v>
      </c>
      <c r="AD79" s="17">
        <f t="shared" si="95"/>
        <v>0.29032258064516131</v>
      </c>
      <c r="AE79" s="17">
        <v>0.29508196721311475</v>
      </c>
      <c r="AF79" s="17">
        <f t="shared" si="104"/>
        <v>22</v>
      </c>
      <c r="AG79" s="17">
        <f>+SUM(AF70:AF79)</f>
        <v>159</v>
      </c>
      <c r="AH79" s="9">
        <v>85</v>
      </c>
      <c r="AI79" s="9"/>
      <c r="AJ79" s="9"/>
      <c r="AK79" s="9"/>
      <c r="AL79" s="9">
        <v>0.19259259259259257</v>
      </c>
      <c r="AM79" s="9"/>
      <c r="AN79" s="9">
        <v>0.29032258064516131</v>
      </c>
      <c r="AO79" s="9"/>
      <c r="AP79" s="9">
        <v>0.16000000000000006</v>
      </c>
      <c r="AQ79" s="9"/>
      <c r="AR79" s="9"/>
      <c r="AS79" s="17">
        <f t="shared" si="119"/>
        <v>26</v>
      </c>
      <c r="AT79" s="17">
        <f t="shared" si="42"/>
        <v>0.21538461538461537</v>
      </c>
      <c r="AU79" s="17">
        <f t="shared" si="120"/>
        <v>0.29508196721311475</v>
      </c>
      <c r="AV79" s="17">
        <f t="shared" si="121"/>
        <v>0.1647058823529412</v>
      </c>
      <c r="AW79" s="17"/>
      <c r="AX79" s="17"/>
      <c r="AY79" s="17"/>
      <c r="AZ79" s="17">
        <v>0</v>
      </c>
      <c r="BA79" s="24">
        <v>0</v>
      </c>
      <c r="BB79" s="9">
        <v>19</v>
      </c>
      <c r="BC79" s="9">
        <v>1</v>
      </c>
      <c r="BD79" s="9">
        <f t="shared" si="105"/>
        <v>0</v>
      </c>
      <c r="BE79" s="9" t="s">
        <v>4355</v>
      </c>
      <c r="BF79" s="9">
        <f t="shared" si="106"/>
        <v>0</v>
      </c>
      <c r="BG79" s="9">
        <v>1</v>
      </c>
      <c r="BH79" s="9">
        <v>4</v>
      </c>
      <c r="BI79" s="9">
        <v>1</v>
      </c>
      <c r="BJ79" s="9">
        <v>1</v>
      </c>
      <c r="BK79" s="9">
        <v>2</v>
      </c>
      <c r="BL79" s="9">
        <v>4</v>
      </c>
      <c r="BM79" s="9">
        <v>1</v>
      </c>
      <c r="BN79" s="9">
        <v>30</v>
      </c>
      <c r="BO79" s="9">
        <v>0</v>
      </c>
      <c r="BP79" s="9">
        <v>0</v>
      </c>
      <c r="BQ79" s="34">
        <f t="shared" si="36"/>
        <v>0.4</v>
      </c>
      <c r="BR79" s="34">
        <f t="shared" ref="BR79" si="130">BR57</f>
        <v>0</v>
      </c>
      <c r="BS79" s="34">
        <f t="shared" si="115"/>
        <v>0.6</v>
      </c>
      <c r="BT79" s="9"/>
      <c r="BU79" s="9"/>
      <c r="BV79" s="9"/>
      <c r="BW79" s="9">
        <f>SUM(AF70:AF79)</f>
        <v>159</v>
      </c>
      <c r="BX79" s="9"/>
      <c r="BY79" s="9"/>
      <c r="BZ79" s="22">
        <f t="shared" si="97"/>
        <v>10</v>
      </c>
      <c r="CA79" s="22">
        <f t="shared" si="98"/>
        <v>0</v>
      </c>
      <c r="CB79" s="22">
        <f t="shared" si="99"/>
        <v>0</v>
      </c>
      <c r="CC79" s="22">
        <f t="shared" si="100"/>
        <v>0.6</v>
      </c>
      <c r="CD79" s="22">
        <f t="shared" si="101"/>
        <v>0</v>
      </c>
      <c r="CK79" s="23">
        <v>1.180327868852459</v>
      </c>
      <c r="CL79" s="23">
        <f t="shared" si="102"/>
        <v>4</v>
      </c>
      <c r="CM79" s="23" t="str">
        <f t="shared" si="109"/>
        <v/>
      </c>
      <c r="CN79" s="23" t="str">
        <f t="shared" si="110"/>
        <v/>
      </c>
      <c r="CQ79" s="49">
        <v>3</v>
      </c>
    </row>
    <row r="80" spans="1:95" ht="11.25" customHeight="1">
      <c r="A80" s="9">
        <v>1</v>
      </c>
      <c r="B80" s="9">
        <v>4</v>
      </c>
      <c r="C80" s="9" t="str">
        <f t="shared" si="118"/>
        <v>4</v>
      </c>
      <c r="D80" s="10" t="s">
        <v>4186</v>
      </c>
      <c r="E80" s="9">
        <v>11</v>
      </c>
      <c r="F80" s="9">
        <v>1</v>
      </c>
      <c r="G80" s="9">
        <v>1</v>
      </c>
      <c r="H80" s="9">
        <v>0</v>
      </c>
      <c r="I80" s="9">
        <v>0</v>
      </c>
      <c r="J80" s="9">
        <v>0</v>
      </c>
      <c r="K80" s="11">
        <v>20</v>
      </c>
      <c r="L80" s="9">
        <v>75</v>
      </c>
      <c r="M80" s="9">
        <v>6</v>
      </c>
      <c r="N80" s="9"/>
      <c r="O80" s="17"/>
      <c r="P80" s="17">
        <f t="shared" si="103"/>
        <v>1</v>
      </c>
      <c r="Q80" s="9">
        <v>30</v>
      </c>
      <c r="R80" s="9"/>
      <c r="S80" s="9">
        <v>0.2</v>
      </c>
      <c r="T80" s="9">
        <v>100</v>
      </c>
      <c r="U80" s="9">
        <v>40</v>
      </c>
      <c r="V80" s="11">
        <v>30</v>
      </c>
      <c r="W80" s="11">
        <f t="shared" si="116"/>
        <v>30</v>
      </c>
      <c r="X80" s="17">
        <f t="shared" si="111"/>
        <v>30</v>
      </c>
      <c r="Y80" s="17"/>
      <c r="Z80" s="9">
        <v>19</v>
      </c>
      <c r="AA80" s="9"/>
      <c r="AB80" s="17"/>
      <c r="AC80" s="17">
        <f t="shared" si="32"/>
        <v>52</v>
      </c>
      <c r="AD80" s="17">
        <f t="shared" si="95"/>
        <v>0.36538461538461536</v>
      </c>
      <c r="AE80" s="17">
        <v>0.29032258064516131</v>
      </c>
      <c r="AF80" s="17">
        <f t="shared" si="104"/>
        <v>23</v>
      </c>
      <c r="AG80" s="17"/>
      <c r="AH80" s="9">
        <v>72</v>
      </c>
      <c r="AI80" s="9"/>
      <c r="AJ80" s="9"/>
      <c r="AK80" s="9"/>
      <c r="AL80" s="9">
        <v>0.14666666666666667</v>
      </c>
      <c r="AM80" s="9"/>
      <c r="AN80" s="9">
        <v>0.36538461538461536</v>
      </c>
      <c r="AO80" s="9"/>
      <c r="AP80" s="9">
        <v>0.25000000000000006</v>
      </c>
      <c r="AQ80" s="9">
        <f>+AVERAGE(AL70:AL79)</f>
        <v>0.15224588560420643</v>
      </c>
      <c r="AR80" s="9">
        <f>+AVERAGE(AN70:AN79)</f>
        <v>0.17997451997122921</v>
      </c>
      <c r="AZ80">
        <v>0</v>
      </c>
      <c r="BA80" s="24">
        <v>0</v>
      </c>
      <c r="BB80" s="9">
        <v>19</v>
      </c>
      <c r="BC80" s="9">
        <v>1</v>
      </c>
      <c r="BD80" s="9">
        <f t="shared" si="105"/>
        <v>0</v>
      </c>
      <c r="BE80" s="9" t="s">
        <v>4355</v>
      </c>
      <c r="BF80" s="9">
        <f t="shared" si="106"/>
        <v>0</v>
      </c>
      <c r="BG80" s="9">
        <v>1</v>
      </c>
      <c r="BH80" s="9">
        <v>4</v>
      </c>
      <c r="BI80" s="9">
        <v>1</v>
      </c>
      <c r="BJ80" s="9">
        <v>1</v>
      </c>
      <c r="BK80" s="9">
        <v>2</v>
      </c>
      <c r="BL80" s="9">
        <v>4</v>
      </c>
      <c r="BM80" s="9">
        <v>1</v>
      </c>
      <c r="BN80" s="9">
        <v>30</v>
      </c>
      <c r="BO80" s="9">
        <v>0</v>
      </c>
      <c r="BP80" s="9">
        <v>0</v>
      </c>
      <c r="BQ80" s="34">
        <f t="shared" si="36"/>
        <v>0.4</v>
      </c>
      <c r="BR80" s="34">
        <f t="shared" ref="BR80" si="131">BR58</f>
        <v>0</v>
      </c>
      <c r="BS80" s="34">
        <f t="shared" si="115"/>
        <v>0.6</v>
      </c>
      <c r="BT80" s="9"/>
      <c r="BU80" s="9"/>
      <c r="BV80" s="9"/>
      <c r="BW80" s="9"/>
      <c r="BX80" s="9"/>
      <c r="BY80" s="9"/>
      <c r="BZ80" s="22">
        <f t="shared" si="97"/>
        <v>0</v>
      </c>
      <c r="CA80" s="22">
        <f t="shared" si="98"/>
        <v>1</v>
      </c>
      <c r="CB80" s="22">
        <f t="shared" si="99"/>
        <v>0.6</v>
      </c>
      <c r="CC80" s="22">
        <f t="shared" si="100"/>
        <v>0</v>
      </c>
      <c r="CD80" s="22">
        <f t="shared" si="101"/>
        <v>1</v>
      </c>
      <c r="CK80" s="23">
        <v>1.1612903225806452</v>
      </c>
      <c r="CL80" s="23">
        <f t="shared" si="102"/>
        <v>4</v>
      </c>
      <c r="CM80" s="23">
        <f t="shared" si="109"/>
        <v>0.60898354241682573</v>
      </c>
      <c r="CN80" s="23">
        <f t="shared" si="110"/>
        <v>0.71989807988491683</v>
      </c>
      <c r="CQ80" s="49">
        <v>5</v>
      </c>
    </row>
    <row r="81" spans="1:95" ht="11.25" customHeight="1">
      <c r="A81" s="9">
        <v>1</v>
      </c>
      <c r="B81" s="9">
        <v>4</v>
      </c>
      <c r="C81" s="9" t="str">
        <f t="shared" si="118"/>
        <v>4</v>
      </c>
      <c r="D81" s="10" t="s">
        <v>4186</v>
      </c>
      <c r="E81" s="9">
        <v>12</v>
      </c>
      <c r="F81" s="9">
        <v>1</v>
      </c>
      <c r="G81" s="9">
        <v>1</v>
      </c>
      <c r="H81" s="9">
        <v>0</v>
      </c>
      <c r="I81" s="9">
        <v>0</v>
      </c>
      <c r="J81" s="9">
        <v>0</v>
      </c>
      <c r="K81" s="11">
        <v>30</v>
      </c>
      <c r="L81" s="9">
        <v>70</v>
      </c>
      <c r="M81" s="9">
        <v>2</v>
      </c>
      <c r="N81" s="9"/>
      <c r="O81" s="17"/>
      <c r="P81" s="17">
        <f t="shared" si="103"/>
        <v>0</v>
      </c>
      <c r="Q81" s="9">
        <v>15</v>
      </c>
      <c r="R81" s="9"/>
      <c r="S81" s="9">
        <v>0.13333333333333333</v>
      </c>
      <c r="T81" s="9">
        <v>85</v>
      </c>
      <c r="U81" s="9">
        <v>40</v>
      </c>
      <c r="V81" s="11">
        <v>30</v>
      </c>
      <c r="W81" s="11">
        <f t="shared" si="116"/>
        <v>30</v>
      </c>
      <c r="X81" s="17">
        <f t="shared" si="111"/>
        <v>30</v>
      </c>
      <c r="Y81" s="17"/>
      <c r="Z81" s="9">
        <v>10</v>
      </c>
      <c r="AA81" s="9"/>
      <c r="AB81" s="17"/>
      <c r="AC81" s="17">
        <f t="shared" si="32"/>
        <v>51</v>
      </c>
      <c r="AD81" s="17">
        <f t="shared" si="95"/>
        <v>0.19607843137254902</v>
      </c>
      <c r="AE81" s="17">
        <v>0.36538461538461536</v>
      </c>
      <c r="AF81" s="17">
        <f t="shared" si="104"/>
        <v>18</v>
      </c>
      <c r="AG81" s="17"/>
      <c r="AH81" s="9">
        <v>86</v>
      </c>
      <c r="AI81" s="9"/>
      <c r="AJ81" s="9"/>
      <c r="AK81" s="9"/>
      <c r="AL81" s="9">
        <v>0.37333333333333346</v>
      </c>
      <c r="AM81" s="9"/>
      <c r="AN81" s="9">
        <v>0.19607843137254902</v>
      </c>
      <c r="AO81" s="9"/>
      <c r="AP81" s="9">
        <v>0.13488372093023254</v>
      </c>
      <c r="AQ81" s="9">
        <f>+AVERAGE(AL70:AL79)</f>
        <v>0.15224588560420643</v>
      </c>
      <c r="AR81" s="9">
        <f>+AVERAGE(AN70:AN79)</f>
        <v>0.17997451997122921</v>
      </c>
      <c r="AS81" s="17">
        <f t="shared" si="119"/>
        <v>30</v>
      </c>
      <c r="AT81" s="17">
        <f t="shared" si="42"/>
        <v>0.14666666666666667</v>
      </c>
      <c r="AU81" s="17">
        <f t="shared" ref="AU81:AU89" si="132">+AN80</f>
        <v>0.36538461538461536</v>
      </c>
      <c r="AV81" s="17">
        <f t="shared" ref="AV81:AV89" si="133">+AP80</f>
        <v>0.25000000000000006</v>
      </c>
      <c r="AW81" s="17"/>
      <c r="AX81" s="17"/>
      <c r="AY81" s="17"/>
      <c r="AZ81" s="17">
        <v>0</v>
      </c>
      <c r="BA81" s="24">
        <v>0</v>
      </c>
      <c r="BB81" s="9">
        <v>19</v>
      </c>
      <c r="BC81" s="9">
        <v>1</v>
      </c>
      <c r="BD81" s="9">
        <f t="shared" si="105"/>
        <v>0</v>
      </c>
      <c r="BE81" s="9" t="s">
        <v>4355</v>
      </c>
      <c r="BF81" s="9">
        <f t="shared" si="106"/>
        <v>0</v>
      </c>
      <c r="BG81" s="9">
        <v>1</v>
      </c>
      <c r="BH81" s="9">
        <v>4</v>
      </c>
      <c r="BI81" s="9">
        <v>1</v>
      </c>
      <c r="BJ81" s="9">
        <v>1</v>
      </c>
      <c r="BK81" s="9">
        <v>2</v>
      </c>
      <c r="BL81" s="9">
        <v>4</v>
      </c>
      <c r="BM81" s="9">
        <v>1</v>
      </c>
      <c r="BN81" s="9">
        <v>30</v>
      </c>
      <c r="BO81" s="9">
        <v>0</v>
      </c>
      <c r="BP81" s="9">
        <v>0</v>
      </c>
      <c r="BQ81" s="34">
        <f t="shared" si="36"/>
        <v>0.4</v>
      </c>
      <c r="BR81" s="34">
        <f t="shared" ref="BR81" si="134">BR59</f>
        <v>0</v>
      </c>
      <c r="BS81" s="34">
        <f t="shared" si="115"/>
        <v>0.6</v>
      </c>
      <c r="BT81" s="9"/>
      <c r="BU81" s="9"/>
      <c r="BV81" s="9"/>
      <c r="BW81" s="9"/>
      <c r="BX81" s="9"/>
      <c r="BY81" s="9"/>
      <c r="BZ81" s="22">
        <f t="shared" si="97"/>
        <v>0</v>
      </c>
      <c r="CA81" s="22">
        <f t="shared" si="98"/>
        <v>2</v>
      </c>
      <c r="CB81" s="22">
        <f t="shared" si="99"/>
        <v>0.6</v>
      </c>
      <c r="CC81" s="22">
        <f t="shared" si="100"/>
        <v>0</v>
      </c>
      <c r="CD81" s="22">
        <f t="shared" si="101"/>
        <v>1</v>
      </c>
      <c r="CK81" s="23">
        <v>1.4615384615384615</v>
      </c>
      <c r="CL81" s="23">
        <f t="shared" si="102"/>
        <v>4</v>
      </c>
      <c r="CM81" s="23">
        <f t="shared" si="109"/>
        <v>0.60898354241682573</v>
      </c>
      <c r="CN81" s="23">
        <f t="shared" si="110"/>
        <v>0.71989807988491683</v>
      </c>
      <c r="CQ81" s="49">
        <v>5</v>
      </c>
    </row>
    <row r="82" spans="1:95" ht="11.25" customHeight="1">
      <c r="A82" s="9">
        <v>1</v>
      </c>
      <c r="B82" s="9">
        <v>4</v>
      </c>
      <c r="C82" s="9" t="str">
        <f t="shared" si="118"/>
        <v>4</v>
      </c>
      <c r="D82" s="10" t="s">
        <v>4186</v>
      </c>
      <c r="E82" s="9">
        <v>13</v>
      </c>
      <c r="F82" s="9">
        <v>1</v>
      </c>
      <c r="G82" s="9">
        <v>1</v>
      </c>
      <c r="H82" s="9">
        <v>0</v>
      </c>
      <c r="I82" s="9">
        <v>0</v>
      </c>
      <c r="J82" s="9">
        <v>0</v>
      </c>
      <c r="K82" s="11">
        <v>25</v>
      </c>
      <c r="L82" s="9">
        <v>60</v>
      </c>
      <c r="M82" s="9">
        <v>4</v>
      </c>
      <c r="N82" s="9"/>
      <c r="O82" s="17"/>
      <c r="P82" s="17">
        <f t="shared" si="103"/>
        <v>0</v>
      </c>
      <c r="Q82" s="9">
        <v>24</v>
      </c>
      <c r="R82" s="9"/>
      <c r="S82" s="9">
        <v>0.16666666666666666</v>
      </c>
      <c r="T82" s="9">
        <v>84</v>
      </c>
      <c r="U82" s="9">
        <v>40</v>
      </c>
      <c r="V82" s="11">
        <v>30</v>
      </c>
      <c r="W82" s="11">
        <f t="shared" si="116"/>
        <v>30</v>
      </c>
      <c r="X82" s="17">
        <f t="shared" si="111"/>
        <v>30</v>
      </c>
      <c r="Y82" s="17"/>
      <c r="Z82" s="9">
        <v>15</v>
      </c>
      <c r="AA82" s="9"/>
      <c r="AB82" s="17"/>
      <c r="AC82" s="17">
        <f t="shared" si="32"/>
        <v>59</v>
      </c>
      <c r="AD82" s="17">
        <f t="shared" si="95"/>
        <v>0.25423728813559321</v>
      </c>
      <c r="AE82" s="17">
        <v>0.19607843137254902</v>
      </c>
      <c r="AF82" s="17">
        <f t="shared" si="104"/>
        <v>21</v>
      </c>
      <c r="AG82" s="17"/>
      <c r="AH82" s="9">
        <v>85</v>
      </c>
      <c r="AI82" s="9"/>
      <c r="AJ82" s="9"/>
      <c r="AK82" s="9"/>
      <c r="AL82" s="9">
        <v>0.25</v>
      </c>
      <c r="AM82" s="9"/>
      <c r="AN82" s="9">
        <v>0.25423728813559321</v>
      </c>
      <c r="AO82" s="9"/>
      <c r="AP82" s="9">
        <v>0.14117647058823529</v>
      </c>
      <c r="AQ82" s="9">
        <f>+AVERAGE(AL70:AL79)</f>
        <v>0.15224588560420643</v>
      </c>
      <c r="AR82" s="9">
        <f>+AVERAGE(AN70:AN79)</f>
        <v>0.17997451997122921</v>
      </c>
      <c r="AS82" s="17">
        <f t="shared" si="119"/>
        <v>15</v>
      </c>
      <c r="AT82" s="17">
        <f t="shared" si="42"/>
        <v>0.37333333333333346</v>
      </c>
      <c r="AU82" s="17">
        <f t="shared" si="132"/>
        <v>0.19607843137254902</v>
      </c>
      <c r="AV82" s="17">
        <f t="shared" si="133"/>
        <v>0.13488372093023254</v>
      </c>
      <c r="AW82" s="17"/>
      <c r="AX82" s="17"/>
      <c r="AY82" s="17"/>
      <c r="AZ82" s="17">
        <v>0</v>
      </c>
      <c r="BA82" s="24">
        <v>0</v>
      </c>
      <c r="BB82" s="9">
        <v>19</v>
      </c>
      <c r="BC82" s="9">
        <v>1</v>
      </c>
      <c r="BD82" s="9">
        <f t="shared" si="105"/>
        <v>0</v>
      </c>
      <c r="BE82" s="9" t="s">
        <v>4355</v>
      </c>
      <c r="BF82" s="9">
        <f t="shared" si="106"/>
        <v>0</v>
      </c>
      <c r="BG82" s="9">
        <v>1</v>
      </c>
      <c r="BH82" s="9">
        <v>4</v>
      </c>
      <c r="BI82" s="9">
        <v>1</v>
      </c>
      <c r="BJ82" s="9">
        <v>1</v>
      </c>
      <c r="BK82" s="9">
        <v>2</v>
      </c>
      <c r="BL82" s="9">
        <v>4</v>
      </c>
      <c r="BM82" s="9">
        <v>1</v>
      </c>
      <c r="BN82" s="9">
        <v>30</v>
      </c>
      <c r="BO82" s="9">
        <v>0</v>
      </c>
      <c r="BP82" s="9">
        <v>0</v>
      </c>
      <c r="BQ82" s="34">
        <f t="shared" si="36"/>
        <v>0.4</v>
      </c>
      <c r="BR82" s="34">
        <f t="shared" ref="BR82" si="135">BR60</f>
        <v>0</v>
      </c>
      <c r="BS82" s="34">
        <f t="shared" si="115"/>
        <v>0.6</v>
      </c>
      <c r="BT82" s="9"/>
      <c r="BU82" s="9"/>
      <c r="BV82" s="9"/>
      <c r="BW82" s="9"/>
      <c r="BX82" s="9"/>
      <c r="BY82" s="9"/>
      <c r="BZ82" s="22">
        <f t="shared" si="97"/>
        <v>0</v>
      </c>
      <c r="CA82" s="22">
        <f t="shared" si="98"/>
        <v>3</v>
      </c>
      <c r="CB82" s="22">
        <f t="shared" si="99"/>
        <v>0.6</v>
      </c>
      <c r="CC82" s="22">
        <f t="shared" si="100"/>
        <v>0</v>
      </c>
      <c r="CD82" s="22">
        <f t="shared" si="101"/>
        <v>1</v>
      </c>
      <c r="CK82" s="23">
        <v>0.78431372549019607</v>
      </c>
      <c r="CL82" s="23">
        <f t="shared" si="102"/>
        <v>4</v>
      </c>
      <c r="CM82" s="23">
        <f t="shared" si="109"/>
        <v>0.60898354241682573</v>
      </c>
      <c r="CN82" s="23">
        <f t="shared" si="110"/>
        <v>0.71989807988491683</v>
      </c>
      <c r="CQ82" s="49">
        <v>5</v>
      </c>
    </row>
    <row r="83" spans="1:95" ht="11.25" customHeight="1">
      <c r="A83" s="9">
        <v>1</v>
      </c>
      <c r="B83" s="9">
        <v>4</v>
      </c>
      <c r="C83" s="9" t="str">
        <f t="shared" si="118"/>
        <v>4</v>
      </c>
      <c r="D83" s="10" t="s">
        <v>4186</v>
      </c>
      <c r="E83" s="9">
        <v>14</v>
      </c>
      <c r="F83" s="9">
        <v>1</v>
      </c>
      <c r="G83" s="9">
        <v>1</v>
      </c>
      <c r="H83" s="9">
        <v>0</v>
      </c>
      <c r="I83" s="9">
        <v>0</v>
      </c>
      <c r="J83" s="9">
        <v>0</v>
      </c>
      <c r="K83" s="11">
        <v>20</v>
      </c>
      <c r="L83" s="9">
        <v>64</v>
      </c>
      <c r="M83" s="9">
        <v>2</v>
      </c>
      <c r="N83" s="9"/>
      <c r="O83" s="17"/>
      <c r="P83" s="17">
        <f t="shared" si="103"/>
        <v>0</v>
      </c>
      <c r="Q83" s="9">
        <v>23</v>
      </c>
      <c r="R83" s="9"/>
      <c r="S83" s="9">
        <v>8.6956521739130432E-2</v>
      </c>
      <c r="T83" s="9">
        <v>87</v>
      </c>
      <c r="U83" s="9">
        <v>40</v>
      </c>
      <c r="V83" s="11">
        <v>30</v>
      </c>
      <c r="W83" s="11">
        <f t="shared" si="116"/>
        <v>30</v>
      </c>
      <c r="X83" s="17">
        <f t="shared" si="111"/>
        <v>30</v>
      </c>
      <c r="Y83" s="17"/>
      <c r="Z83" s="9">
        <v>18</v>
      </c>
      <c r="AA83" s="9"/>
      <c r="AB83" s="17"/>
      <c r="AC83" s="17">
        <f t="shared" si="32"/>
        <v>54</v>
      </c>
      <c r="AD83" s="17">
        <f t="shared" si="95"/>
        <v>0.33333333333333331</v>
      </c>
      <c r="AE83" s="17">
        <v>0.25423728813559321</v>
      </c>
      <c r="AF83" s="17">
        <f t="shared" si="104"/>
        <v>26</v>
      </c>
      <c r="AG83" s="17"/>
      <c r="AH83" s="9">
        <v>81</v>
      </c>
      <c r="AI83" s="9"/>
      <c r="AJ83" s="9"/>
      <c r="AK83" s="9"/>
      <c r="AL83" s="9">
        <v>0.36521739130434794</v>
      </c>
      <c r="AM83" s="9"/>
      <c r="AN83" s="9">
        <v>0.33333333333333331</v>
      </c>
      <c r="AO83" s="9"/>
      <c r="AP83" s="9">
        <v>0.16790123456790126</v>
      </c>
      <c r="AQ83" s="9">
        <f>+AVERAGE(AL70:AL79)</f>
        <v>0.15224588560420643</v>
      </c>
      <c r="AR83" s="9">
        <f>+AVERAGE(AN70:AN79)</f>
        <v>0.17997451997122921</v>
      </c>
      <c r="AS83" s="17">
        <f t="shared" si="119"/>
        <v>24</v>
      </c>
      <c r="AT83" s="17">
        <f t="shared" si="42"/>
        <v>0.25</v>
      </c>
      <c r="AU83" s="17">
        <f t="shared" si="132"/>
        <v>0.25423728813559321</v>
      </c>
      <c r="AV83" s="17">
        <f t="shared" si="133"/>
        <v>0.14117647058823529</v>
      </c>
      <c r="AW83" s="17"/>
      <c r="AX83" s="17"/>
      <c r="AY83" s="17"/>
      <c r="AZ83" s="17">
        <v>0</v>
      </c>
      <c r="BA83" s="24">
        <v>0</v>
      </c>
      <c r="BB83" s="9">
        <v>19</v>
      </c>
      <c r="BC83" s="9">
        <v>1</v>
      </c>
      <c r="BD83" s="9">
        <f t="shared" si="105"/>
        <v>0</v>
      </c>
      <c r="BE83" s="9" t="s">
        <v>4355</v>
      </c>
      <c r="BF83" s="9">
        <f t="shared" si="106"/>
        <v>0</v>
      </c>
      <c r="BG83" s="9">
        <v>1</v>
      </c>
      <c r="BH83" s="9">
        <v>4</v>
      </c>
      <c r="BI83" s="9">
        <v>1</v>
      </c>
      <c r="BJ83" s="9">
        <v>1</v>
      </c>
      <c r="BK83" s="9">
        <v>2</v>
      </c>
      <c r="BL83" s="9">
        <v>4</v>
      </c>
      <c r="BM83" s="9">
        <v>1</v>
      </c>
      <c r="BN83" s="9">
        <v>30</v>
      </c>
      <c r="BO83" s="9">
        <v>0</v>
      </c>
      <c r="BP83" s="9">
        <v>0</v>
      </c>
      <c r="BQ83" s="34">
        <f t="shared" si="36"/>
        <v>0.4</v>
      </c>
      <c r="BR83" s="34">
        <f t="shared" ref="BR83" si="136">BR61</f>
        <v>0</v>
      </c>
      <c r="BS83" s="34">
        <f t="shared" si="115"/>
        <v>0.6</v>
      </c>
      <c r="BT83" s="9"/>
      <c r="BU83" s="9"/>
      <c r="BV83" s="9"/>
      <c r="BW83" s="9"/>
      <c r="BX83" s="9"/>
      <c r="BY83" s="9"/>
      <c r="BZ83" s="22">
        <f t="shared" si="97"/>
        <v>0</v>
      </c>
      <c r="CA83" s="22">
        <f t="shared" si="98"/>
        <v>4</v>
      </c>
      <c r="CB83" s="22">
        <f t="shared" si="99"/>
        <v>0.6</v>
      </c>
      <c r="CC83" s="22">
        <f t="shared" si="100"/>
        <v>0</v>
      </c>
      <c r="CD83" s="22">
        <f t="shared" si="101"/>
        <v>1</v>
      </c>
      <c r="CK83" s="23">
        <v>1.0169491525423728</v>
      </c>
      <c r="CL83" s="23">
        <f t="shared" si="102"/>
        <v>4</v>
      </c>
      <c r="CM83" s="23">
        <f t="shared" si="109"/>
        <v>0.60898354241682573</v>
      </c>
      <c r="CN83" s="23">
        <f t="shared" si="110"/>
        <v>0.71989807988491683</v>
      </c>
      <c r="CQ83" s="49">
        <v>4</v>
      </c>
    </row>
    <row r="84" spans="1:95" ht="11.25" customHeight="1">
      <c r="A84" s="9">
        <v>1</v>
      </c>
      <c r="B84" s="9">
        <v>4</v>
      </c>
      <c r="C84" s="9" t="str">
        <f t="shared" si="118"/>
        <v>4</v>
      </c>
      <c r="D84" s="10" t="s">
        <v>4186</v>
      </c>
      <c r="E84" s="9">
        <v>15</v>
      </c>
      <c r="F84" s="9">
        <v>1</v>
      </c>
      <c r="G84" s="9">
        <v>1</v>
      </c>
      <c r="H84" s="9">
        <v>0</v>
      </c>
      <c r="I84" s="9">
        <v>0</v>
      </c>
      <c r="J84" s="9">
        <v>0</v>
      </c>
      <c r="K84" s="11">
        <v>35</v>
      </c>
      <c r="L84" s="9">
        <v>52</v>
      </c>
      <c r="M84" s="9">
        <v>5</v>
      </c>
      <c r="N84" s="9"/>
      <c r="O84" s="17"/>
      <c r="P84" s="17">
        <f t="shared" si="103"/>
        <v>2</v>
      </c>
      <c r="Q84" s="9">
        <v>34</v>
      </c>
      <c r="R84" s="9"/>
      <c r="S84" s="9">
        <v>0.14705882352941177</v>
      </c>
      <c r="T84" s="9">
        <v>86</v>
      </c>
      <c r="U84" s="9">
        <v>40</v>
      </c>
      <c r="V84" s="11">
        <v>30</v>
      </c>
      <c r="W84" s="11">
        <f t="shared" si="116"/>
        <v>30</v>
      </c>
      <c r="X84" s="17">
        <f t="shared" si="111"/>
        <v>30</v>
      </c>
      <c r="Y84" s="17"/>
      <c r="Z84" s="9">
        <v>18</v>
      </c>
      <c r="AA84" s="9"/>
      <c r="AB84" s="17"/>
      <c r="AC84" s="17">
        <f t="shared" si="32"/>
        <v>56</v>
      </c>
      <c r="AD84" s="17">
        <f t="shared" si="95"/>
        <v>0.32142857142857145</v>
      </c>
      <c r="AE84" s="17">
        <v>0.33333333333333331</v>
      </c>
      <c r="AF84" s="17">
        <f t="shared" si="104"/>
        <v>23</v>
      </c>
      <c r="AG84" s="17"/>
      <c r="AH84" s="9">
        <v>72</v>
      </c>
      <c r="AI84" s="9"/>
      <c r="AJ84" s="9"/>
      <c r="AK84" s="9"/>
      <c r="AL84" s="9">
        <v>0.2</v>
      </c>
      <c r="AM84" s="9"/>
      <c r="AN84" s="9">
        <v>0.32142857142857145</v>
      </c>
      <c r="AO84" s="9"/>
      <c r="AP84" s="9">
        <v>0.22777777777777777</v>
      </c>
      <c r="AQ84" s="9">
        <f>+AVERAGE(AL70:AL79)</f>
        <v>0.15224588560420643</v>
      </c>
      <c r="AR84" s="9">
        <f>+AVERAGE(AN70:AN79)</f>
        <v>0.17997451997122921</v>
      </c>
      <c r="AS84" s="17">
        <f t="shared" si="119"/>
        <v>23</v>
      </c>
      <c r="AT84" s="17">
        <f t="shared" si="42"/>
        <v>0.36521739130434794</v>
      </c>
      <c r="AU84" s="17">
        <f t="shared" si="132"/>
        <v>0.33333333333333331</v>
      </c>
      <c r="AV84" s="17">
        <f t="shared" si="133"/>
        <v>0.16790123456790126</v>
      </c>
      <c r="AW84" s="17"/>
      <c r="AX84" s="17"/>
      <c r="AY84" s="17"/>
      <c r="AZ84" s="17">
        <v>0</v>
      </c>
      <c r="BA84" s="24">
        <v>0</v>
      </c>
      <c r="BB84" s="9">
        <v>19</v>
      </c>
      <c r="BC84" s="9">
        <v>1</v>
      </c>
      <c r="BD84" s="9">
        <f t="shared" si="105"/>
        <v>0</v>
      </c>
      <c r="BE84" s="9" t="s">
        <v>4355</v>
      </c>
      <c r="BF84" s="9">
        <f t="shared" si="106"/>
        <v>0</v>
      </c>
      <c r="BG84" s="9">
        <v>1</v>
      </c>
      <c r="BH84" s="9">
        <v>4</v>
      </c>
      <c r="BI84" s="9">
        <v>1</v>
      </c>
      <c r="BJ84" s="9">
        <v>1</v>
      </c>
      <c r="BK84" s="9">
        <v>2</v>
      </c>
      <c r="BL84" s="9">
        <v>4</v>
      </c>
      <c r="BM84" s="9">
        <v>1</v>
      </c>
      <c r="BN84" s="9">
        <v>30</v>
      </c>
      <c r="BO84" s="9">
        <v>0</v>
      </c>
      <c r="BP84" s="9">
        <v>0</v>
      </c>
      <c r="BQ84" s="34">
        <f t="shared" si="36"/>
        <v>0.4</v>
      </c>
      <c r="BR84" s="34">
        <f t="shared" ref="BR84" si="137">BR62</f>
        <v>0</v>
      </c>
      <c r="BS84" s="34">
        <f t="shared" si="115"/>
        <v>0.6</v>
      </c>
      <c r="BT84" s="9"/>
      <c r="BU84" s="9"/>
      <c r="BV84" s="9"/>
      <c r="BW84" s="9"/>
      <c r="BX84" s="9"/>
      <c r="BY84" s="9"/>
      <c r="BZ84" s="22">
        <f t="shared" si="97"/>
        <v>0</v>
      </c>
      <c r="CA84" s="22">
        <f t="shared" si="98"/>
        <v>5</v>
      </c>
      <c r="CB84" s="22">
        <f t="shared" si="99"/>
        <v>0.6</v>
      </c>
      <c r="CC84" s="22">
        <f t="shared" si="100"/>
        <v>0</v>
      </c>
      <c r="CD84" s="22">
        <f t="shared" si="101"/>
        <v>1</v>
      </c>
      <c r="CK84" s="23">
        <v>1.3333333333333333</v>
      </c>
      <c r="CL84" s="23">
        <f t="shared" si="102"/>
        <v>4</v>
      </c>
      <c r="CM84" s="23">
        <f t="shared" si="109"/>
        <v>0.60898354241682573</v>
      </c>
      <c r="CN84" s="23">
        <f t="shared" si="110"/>
        <v>0.71989807988491683</v>
      </c>
      <c r="CQ84" s="49">
        <v>3</v>
      </c>
    </row>
    <row r="85" spans="1:95" ht="11.25" customHeight="1">
      <c r="A85" s="9">
        <v>1</v>
      </c>
      <c r="B85" s="9">
        <v>4</v>
      </c>
      <c r="C85" s="9" t="str">
        <f t="shared" si="118"/>
        <v>4</v>
      </c>
      <c r="D85" s="10" t="s">
        <v>4186</v>
      </c>
      <c r="E85" s="9">
        <v>16</v>
      </c>
      <c r="F85" s="9">
        <v>1</v>
      </c>
      <c r="G85" s="9">
        <v>1</v>
      </c>
      <c r="H85" s="9">
        <v>0</v>
      </c>
      <c r="I85" s="9">
        <v>0</v>
      </c>
      <c r="J85" s="9">
        <v>0</v>
      </c>
      <c r="K85" s="11">
        <v>20</v>
      </c>
      <c r="L85" s="9">
        <v>66</v>
      </c>
      <c r="M85" s="9">
        <v>2</v>
      </c>
      <c r="N85" s="9"/>
      <c r="O85" s="17"/>
      <c r="P85" s="17">
        <f t="shared" si="103"/>
        <v>0</v>
      </c>
      <c r="Q85" s="9">
        <v>18</v>
      </c>
      <c r="R85" s="9"/>
      <c r="S85" s="9">
        <v>0.1111111111111111</v>
      </c>
      <c r="T85" s="9">
        <v>84</v>
      </c>
      <c r="U85" s="9">
        <v>40</v>
      </c>
      <c r="V85" s="11">
        <v>30</v>
      </c>
      <c r="W85" s="11">
        <f t="shared" si="116"/>
        <v>30</v>
      </c>
      <c r="X85" s="17">
        <f t="shared" si="111"/>
        <v>30</v>
      </c>
      <c r="Y85" s="17"/>
      <c r="Z85" s="9">
        <v>19</v>
      </c>
      <c r="AA85" s="9"/>
      <c r="AB85" s="17"/>
      <c r="AC85" s="17">
        <f t="shared" si="32"/>
        <v>49</v>
      </c>
      <c r="AD85" s="17">
        <f t="shared" si="95"/>
        <v>0.38775510204081631</v>
      </c>
      <c r="AE85" s="17">
        <v>0.32142857142857145</v>
      </c>
      <c r="AF85" s="17">
        <f t="shared" si="104"/>
        <v>27</v>
      </c>
      <c r="AG85" s="17"/>
      <c r="AH85" s="9">
        <v>81</v>
      </c>
      <c r="AI85" s="9"/>
      <c r="AJ85" s="9"/>
      <c r="AK85" s="9"/>
      <c r="AL85" s="9">
        <v>0.35555555555555551</v>
      </c>
      <c r="AM85" s="9"/>
      <c r="AN85" s="9">
        <v>0.38775510204081631</v>
      </c>
      <c r="AO85" s="9"/>
      <c r="AP85" s="9">
        <v>0.31111111111111112</v>
      </c>
      <c r="AQ85" s="9">
        <f>+AVERAGE(AL70:AL79)</f>
        <v>0.15224588560420643</v>
      </c>
      <c r="AR85" s="9">
        <f>+AVERAGE(AN70:AN79)</f>
        <v>0.17997451997122921</v>
      </c>
      <c r="AS85" s="17">
        <f t="shared" si="119"/>
        <v>34</v>
      </c>
      <c r="AT85" s="17">
        <f t="shared" si="42"/>
        <v>0.2</v>
      </c>
      <c r="AU85" s="17">
        <f t="shared" si="132"/>
        <v>0.32142857142857145</v>
      </c>
      <c r="AV85" s="17">
        <f t="shared" si="133"/>
        <v>0.22777777777777777</v>
      </c>
      <c r="AW85" s="17"/>
      <c r="AX85" s="17"/>
      <c r="AY85" s="17"/>
      <c r="AZ85" s="17">
        <v>0</v>
      </c>
      <c r="BA85" s="24">
        <v>0</v>
      </c>
      <c r="BB85" s="9">
        <v>19</v>
      </c>
      <c r="BC85" s="9">
        <v>1</v>
      </c>
      <c r="BD85" s="9">
        <f t="shared" si="105"/>
        <v>0</v>
      </c>
      <c r="BE85" s="9" t="s">
        <v>4355</v>
      </c>
      <c r="BF85" s="9">
        <f t="shared" si="106"/>
        <v>0</v>
      </c>
      <c r="BG85" s="9">
        <v>1</v>
      </c>
      <c r="BH85" s="9">
        <v>4</v>
      </c>
      <c r="BI85" s="9">
        <v>1</v>
      </c>
      <c r="BJ85" s="9">
        <v>1</v>
      </c>
      <c r="BK85" s="9">
        <v>2</v>
      </c>
      <c r="BL85" s="9">
        <v>4</v>
      </c>
      <c r="BM85" s="9">
        <v>1</v>
      </c>
      <c r="BN85" s="9">
        <v>30</v>
      </c>
      <c r="BO85" s="9">
        <v>0</v>
      </c>
      <c r="BP85" s="9">
        <v>0</v>
      </c>
      <c r="BQ85" s="34">
        <f t="shared" si="36"/>
        <v>0.4</v>
      </c>
      <c r="BR85" s="34">
        <f t="shared" ref="BR85:BS89" si="138">BR63</f>
        <v>0</v>
      </c>
      <c r="BS85" s="34">
        <f t="shared" si="138"/>
        <v>0.6</v>
      </c>
      <c r="BT85" s="9"/>
      <c r="BU85" s="9"/>
      <c r="BV85" s="9"/>
      <c r="BW85" s="9"/>
      <c r="BX85" s="9"/>
      <c r="BY85" s="9"/>
      <c r="BZ85" s="22">
        <f t="shared" si="97"/>
        <v>0</v>
      </c>
      <c r="CA85" s="22">
        <f t="shared" si="98"/>
        <v>6</v>
      </c>
      <c r="CB85" s="22">
        <f t="shared" si="99"/>
        <v>0.6</v>
      </c>
      <c r="CC85" s="22">
        <f t="shared" si="100"/>
        <v>0</v>
      </c>
      <c r="CD85" s="22">
        <f t="shared" si="101"/>
        <v>1</v>
      </c>
      <c r="CK85" s="23">
        <v>1.2857142857142858</v>
      </c>
      <c r="CL85" s="23">
        <f t="shared" si="102"/>
        <v>4</v>
      </c>
      <c r="CM85" s="23">
        <f t="shared" si="109"/>
        <v>0.60898354241682573</v>
      </c>
      <c r="CN85" s="23">
        <f t="shared" si="110"/>
        <v>0.71989807988491683</v>
      </c>
      <c r="CQ85" s="49">
        <v>2</v>
      </c>
    </row>
    <row r="86" spans="1:95" ht="11.25" customHeight="1">
      <c r="A86" s="9">
        <v>1</v>
      </c>
      <c r="B86" s="9">
        <v>4</v>
      </c>
      <c r="C86" s="9" t="str">
        <f t="shared" si="118"/>
        <v>4</v>
      </c>
      <c r="D86" s="10" t="s">
        <v>4186</v>
      </c>
      <c r="E86" s="9">
        <v>17</v>
      </c>
      <c r="F86" s="9">
        <v>1</v>
      </c>
      <c r="G86" s="9">
        <v>1</v>
      </c>
      <c r="H86" s="9">
        <v>0</v>
      </c>
      <c r="I86" s="9">
        <v>0</v>
      </c>
      <c r="J86" s="9">
        <v>0</v>
      </c>
      <c r="K86" s="11">
        <v>15</v>
      </c>
      <c r="L86" s="9">
        <v>69</v>
      </c>
      <c r="M86" s="9">
        <v>2</v>
      </c>
      <c r="N86" s="9"/>
      <c r="O86" s="17"/>
      <c r="P86" s="17">
        <f t="shared" si="103"/>
        <v>0</v>
      </c>
      <c r="Q86" s="9">
        <v>19</v>
      </c>
      <c r="R86" s="9"/>
      <c r="S86" s="9">
        <v>0.10526315789473684</v>
      </c>
      <c r="T86" s="9">
        <v>88</v>
      </c>
      <c r="U86" s="9">
        <v>40</v>
      </c>
      <c r="V86" s="11">
        <v>30</v>
      </c>
      <c r="W86" s="11">
        <f t="shared" si="116"/>
        <v>30</v>
      </c>
      <c r="X86" s="17">
        <f t="shared" si="111"/>
        <v>30</v>
      </c>
      <c r="Y86" s="17"/>
      <c r="Z86" s="9">
        <v>19</v>
      </c>
      <c r="AA86" s="9"/>
      <c r="AB86" s="17"/>
      <c r="AC86" s="17">
        <f t="shared" si="32"/>
        <v>52</v>
      </c>
      <c r="AD86" s="17">
        <f t="shared" si="95"/>
        <v>0.36538461538461536</v>
      </c>
      <c r="AE86" s="17">
        <v>0.38775510204081631</v>
      </c>
      <c r="AF86" s="17">
        <f t="shared" si="104"/>
        <v>27</v>
      </c>
      <c r="AG86" s="17"/>
      <c r="AH86" s="9">
        <v>83</v>
      </c>
      <c r="AI86" s="9"/>
      <c r="AJ86" s="9"/>
      <c r="AK86" s="9"/>
      <c r="AL86" s="9">
        <v>0.35789473684210527</v>
      </c>
      <c r="AM86" s="9"/>
      <c r="AN86" s="9">
        <v>0.36538461538461536</v>
      </c>
      <c r="AO86" s="9"/>
      <c r="AP86" s="9">
        <v>0.22168674698795185</v>
      </c>
      <c r="AQ86" s="9">
        <f>+AVERAGE(AL70:AL79)</f>
        <v>0.15224588560420643</v>
      </c>
      <c r="AR86" s="9">
        <f>+AVERAGE(AN70:AN79)</f>
        <v>0.17997451997122921</v>
      </c>
      <c r="AS86" s="17">
        <f t="shared" si="119"/>
        <v>18</v>
      </c>
      <c r="AT86" s="17">
        <f t="shared" si="42"/>
        <v>0.35555555555555551</v>
      </c>
      <c r="AU86" s="17">
        <f t="shared" si="132"/>
        <v>0.38775510204081631</v>
      </c>
      <c r="AV86" s="17">
        <f t="shared" si="133"/>
        <v>0.31111111111111112</v>
      </c>
      <c r="AW86" s="17"/>
      <c r="AX86" s="17"/>
      <c r="AY86" s="17"/>
      <c r="AZ86" s="17">
        <v>0</v>
      </c>
      <c r="BA86" s="24">
        <v>0</v>
      </c>
      <c r="BB86" s="9">
        <v>19</v>
      </c>
      <c r="BC86" s="9">
        <v>1</v>
      </c>
      <c r="BD86" s="9">
        <f t="shared" si="105"/>
        <v>0</v>
      </c>
      <c r="BE86" s="9" t="s">
        <v>4355</v>
      </c>
      <c r="BF86" s="9">
        <f t="shared" si="106"/>
        <v>0</v>
      </c>
      <c r="BG86" s="9">
        <v>1</v>
      </c>
      <c r="BH86" s="9">
        <v>4</v>
      </c>
      <c r="BI86" s="9">
        <v>1</v>
      </c>
      <c r="BJ86" s="9">
        <v>1</v>
      </c>
      <c r="BK86" s="9">
        <v>2</v>
      </c>
      <c r="BL86" s="9">
        <v>4</v>
      </c>
      <c r="BM86" s="9">
        <v>1</v>
      </c>
      <c r="BN86" s="9">
        <v>30</v>
      </c>
      <c r="BO86" s="9">
        <v>0</v>
      </c>
      <c r="BP86" s="9">
        <v>0</v>
      </c>
      <c r="BQ86" s="34">
        <f t="shared" si="36"/>
        <v>0.4</v>
      </c>
      <c r="BR86" s="34">
        <f t="shared" ref="BR86" si="139">BR64</f>
        <v>0</v>
      </c>
      <c r="BS86" s="34">
        <f t="shared" si="138"/>
        <v>0.6</v>
      </c>
      <c r="BT86" s="9"/>
      <c r="BU86" s="9"/>
      <c r="BV86" s="9"/>
      <c r="BW86" s="9"/>
      <c r="BX86" s="9"/>
      <c r="BY86" s="9"/>
      <c r="BZ86" s="22">
        <f t="shared" si="97"/>
        <v>0</v>
      </c>
      <c r="CA86" s="22">
        <f t="shared" si="98"/>
        <v>7</v>
      </c>
      <c r="CB86" s="22">
        <f t="shared" si="99"/>
        <v>0.6</v>
      </c>
      <c r="CC86" s="22">
        <f t="shared" si="100"/>
        <v>0</v>
      </c>
      <c r="CD86" s="22">
        <f t="shared" si="101"/>
        <v>1</v>
      </c>
      <c r="CK86" s="23">
        <v>1.5510204081632653</v>
      </c>
      <c r="CL86" s="23">
        <f t="shared" si="102"/>
        <v>4</v>
      </c>
      <c r="CM86" s="23">
        <f t="shared" si="109"/>
        <v>0.60898354241682573</v>
      </c>
      <c r="CN86" s="23">
        <f t="shared" si="110"/>
        <v>0.71989807988491683</v>
      </c>
      <c r="CQ86" s="49">
        <v>4</v>
      </c>
    </row>
    <row r="87" spans="1:95" ht="11.25" customHeight="1">
      <c r="A87" s="9">
        <v>1</v>
      </c>
      <c r="B87" s="9">
        <v>4</v>
      </c>
      <c r="C87" s="9" t="str">
        <f t="shared" si="118"/>
        <v>4</v>
      </c>
      <c r="D87" s="10" t="s">
        <v>4186</v>
      </c>
      <c r="E87" s="9">
        <v>18</v>
      </c>
      <c r="F87" s="9">
        <v>1</v>
      </c>
      <c r="G87" s="9">
        <v>1</v>
      </c>
      <c r="H87" s="9">
        <v>0</v>
      </c>
      <c r="I87" s="9">
        <v>0</v>
      </c>
      <c r="J87" s="9">
        <v>0</v>
      </c>
      <c r="K87" s="11">
        <v>30</v>
      </c>
      <c r="L87" s="9">
        <v>58</v>
      </c>
      <c r="M87" s="9">
        <v>3</v>
      </c>
      <c r="N87" s="9"/>
      <c r="O87" s="17"/>
      <c r="P87" s="17">
        <f t="shared" si="103"/>
        <v>0</v>
      </c>
      <c r="Q87" s="9">
        <v>21</v>
      </c>
      <c r="R87" s="9"/>
      <c r="S87" s="9">
        <v>0.14285714285714285</v>
      </c>
      <c r="T87" s="9">
        <v>79</v>
      </c>
      <c r="U87" s="9">
        <v>35</v>
      </c>
      <c r="V87" s="11">
        <v>30</v>
      </c>
      <c r="W87" s="11">
        <f t="shared" si="116"/>
        <v>30</v>
      </c>
      <c r="X87" s="17">
        <f t="shared" si="111"/>
        <v>30</v>
      </c>
      <c r="Y87" s="17"/>
      <c r="Z87" s="9">
        <v>15</v>
      </c>
      <c r="AA87" s="9"/>
      <c r="AB87" s="17"/>
      <c r="AC87" s="17">
        <f t="shared" si="32"/>
        <v>51</v>
      </c>
      <c r="AD87" s="17">
        <f t="shared" si="95"/>
        <v>0.29411764705882354</v>
      </c>
      <c r="AE87" s="17">
        <v>0.36538461538461536</v>
      </c>
      <c r="AF87" s="17">
        <f t="shared" si="104"/>
        <v>22</v>
      </c>
      <c r="AG87" s="17"/>
      <c r="AH87" s="9">
        <v>80</v>
      </c>
      <c r="AI87" s="9"/>
      <c r="AJ87" s="9"/>
      <c r="AK87" s="9"/>
      <c r="AL87" s="9">
        <v>0.36190476190476195</v>
      </c>
      <c r="AM87" s="9"/>
      <c r="AN87" s="9">
        <v>0.29411764705882354</v>
      </c>
      <c r="AO87" s="9"/>
      <c r="AP87" s="9">
        <v>0.14500000000000002</v>
      </c>
      <c r="AQ87" s="9">
        <f>+AVERAGE(AL70:AL79)</f>
        <v>0.15224588560420643</v>
      </c>
      <c r="AR87" s="9">
        <f>+AVERAGE(AN70:AN79)</f>
        <v>0.17997451997122921</v>
      </c>
      <c r="AS87" s="17">
        <f t="shared" si="119"/>
        <v>19</v>
      </c>
      <c r="AT87" s="17">
        <f t="shared" si="42"/>
        <v>0.35789473684210527</v>
      </c>
      <c r="AU87" s="17">
        <f t="shared" si="132"/>
        <v>0.36538461538461536</v>
      </c>
      <c r="AV87" s="17">
        <f t="shared" si="133"/>
        <v>0.22168674698795185</v>
      </c>
      <c r="AW87" s="17"/>
      <c r="AX87" s="17"/>
      <c r="AY87" s="17"/>
      <c r="AZ87" s="17">
        <v>0</v>
      </c>
      <c r="BA87" s="24">
        <v>0</v>
      </c>
      <c r="BB87" s="9">
        <v>19</v>
      </c>
      <c r="BC87" s="9">
        <v>1</v>
      </c>
      <c r="BD87" s="9">
        <f t="shared" si="105"/>
        <v>0</v>
      </c>
      <c r="BE87" s="9" t="s">
        <v>4355</v>
      </c>
      <c r="BF87" s="9">
        <f t="shared" si="106"/>
        <v>0</v>
      </c>
      <c r="BG87" s="9">
        <v>1</v>
      </c>
      <c r="BH87" s="9">
        <v>4</v>
      </c>
      <c r="BI87" s="9">
        <v>1</v>
      </c>
      <c r="BJ87" s="9">
        <v>1</v>
      </c>
      <c r="BK87" s="9">
        <v>2</v>
      </c>
      <c r="BL87" s="9">
        <v>4</v>
      </c>
      <c r="BM87" s="9">
        <v>1</v>
      </c>
      <c r="BN87" s="9">
        <v>30</v>
      </c>
      <c r="BO87" s="9">
        <v>0</v>
      </c>
      <c r="BP87" s="9">
        <v>0</v>
      </c>
      <c r="BQ87" s="34">
        <f t="shared" si="36"/>
        <v>0.4</v>
      </c>
      <c r="BR87" s="34">
        <f t="shared" ref="BR87" si="140">BR65</f>
        <v>0</v>
      </c>
      <c r="BS87" s="34">
        <f t="shared" si="138"/>
        <v>0.6</v>
      </c>
      <c r="BT87" s="9"/>
      <c r="BU87" s="9"/>
      <c r="BV87" s="9"/>
      <c r="BW87" s="9"/>
      <c r="BX87" s="9"/>
      <c r="BY87" s="9"/>
      <c r="BZ87" s="22">
        <f t="shared" si="97"/>
        <v>0</v>
      </c>
      <c r="CA87" s="22">
        <f t="shared" si="98"/>
        <v>8</v>
      </c>
      <c r="CB87" s="22">
        <f t="shared" si="99"/>
        <v>0.6</v>
      </c>
      <c r="CC87" s="22">
        <f t="shared" si="100"/>
        <v>0</v>
      </c>
      <c r="CD87" s="22">
        <f t="shared" si="101"/>
        <v>1</v>
      </c>
      <c r="CK87" s="23">
        <v>1.4615384615384615</v>
      </c>
      <c r="CL87" s="23">
        <f t="shared" si="102"/>
        <v>4</v>
      </c>
      <c r="CM87" s="23">
        <f t="shared" si="109"/>
        <v>0.60898354241682573</v>
      </c>
      <c r="CN87" s="23">
        <f t="shared" si="110"/>
        <v>0.71989807988491683</v>
      </c>
      <c r="CQ87" s="49">
        <v>3</v>
      </c>
    </row>
    <row r="88" spans="1:95" ht="11.25" customHeight="1">
      <c r="A88" s="9">
        <v>1</v>
      </c>
      <c r="B88" s="9">
        <v>4</v>
      </c>
      <c r="C88" s="9" t="str">
        <f t="shared" si="118"/>
        <v>4</v>
      </c>
      <c r="D88" s="10" t="s">
        <v>4186</v>
      </c>
      <c r="E88" s="9">
        <v>19</v>
      </c>
      <c r="F88" s="9">
        <v>1</v>
      </c>
      <c r="G88" s="9">
        <v>1</v>
      </c>
      <c r="H88" s="9">
        <v>0</v>
      </c>
      <c r="I88" s="9">
        <v>0</v>
      </c>
      <c r="J88" s="9">
        <v>0</v>
      </c>
      <c r="K88" s="11">
        <v>30</v>
      </c>
      <c r="L88" s="9">
        <v>49</v>
      </c>
      <c r="M88" s="9">
        <v>5</v>
      </c>
      <c r="N88" s="9"/>
      <c r="O88" s="17"/>
      <c r="P88" s="17">
        <f t="shared" si="103"/>
        <v>2</v>
      </c>
      <c r="Q88" s="9">
        <v>30</v>
      </c>
      <c r="R88" s="9"/>
      <c r="S88" s="9">
        <v>0.16666666666666666</v>
      </c>
      <c r="T88" s="9">
        <v>79</v>
      </c>
      <c r="U88" s="9">
        <v>35</v>
      </c>
      <c r="V88" s="11">
        <v>30</v>
      </c>
      <c r="W88" s="11">
        <f t="shared" si="116"/>
        <v>30</v>
      </c>
      <c r="X88" s="17">
        <f t="shared" si="111"/>
        <v>30</v>
      </c>
      <c r="Y88" s="17"/>
      <c r="Z88" s="9">
        <v>18</v>
      </c>
      <c r="AA88" s="9"/>
      <c r="AB88" s="17"/>
      <c r="AC88" s="17">
        <f t="shared" si="32"/>
        <v>57</v>
      </c>
      <c r="AD88" s="17">
        <f t="shared" si="95"/>
        <v>0.31578947368421051</v>
      </c>
      <c r="AE88" s="17">
        <v>0.29411764705882354</v>
      </c>
      <c r="AF88" s="17">
        <f t="shared" si="104"/>
        <v>23</v>
      </c>
      <c r="AG88" s="17"/>
      <c r="AH88" s="9">
        <v>77</v>
      </c>
      <c r="AI88" s="9"/>
      <c r="AJ88" s="9"/>
      <c r="AK88" s="9"/>
      <c r="AL88" s="9">
        <v>0.13333333333333336</v>
      </c>
      <c r="AM88" s="9"/>
      <c r="AN88" s="9">
        <v>0.31578947368421051</v>
      </c>
      <c r="AO88" s="9"/>
      <c r="AP88" s="9">
        <v>0.19220779220779219</v>
      </c>
      <c r="AQ88" s="9">
        <f>+AVERAGE(AL70:AL79)</f>
        <v>0.15224588560420643</v>
      </c>
      <c r="AR88" s="9">
        <f>+AVERAGE(AN70:AN79)</f>
        <v>0.17997451997122921</v>
      </c>
      <c r="AS88" s="17">
        <f t="shared" si="119"/>
        <v>21</v>
      </c>
      <c r="AT88" s="17">
        <f t="shared" si="42"/>
        <v>0.36190476190476195</v>
      </c>
      <c r="AU88" s="17">
        <f t="shared" si="132"/>
        <v>0.29411764705882354</v>
      </c>
      <c r="AV88" s="17">
        <f t="shared" si="133"/>
        <v>0.14500000000000002</v>
      </c>
      <c r="AW88" s="17"/>
      <c r="AX88" s="17"/>
      <c r="AY88" s="17"/>
      <c r="AZ88" s="17">
        <v>0</v>
      </c>
      <c r="BA88" s="24">
        <v>0</v>
      </c>
      <c r="BB88" s="9">
        <v>19</v>
      </c>
      <c r="BC88" s="9">
        <v>1</v>
      </c>
      <c r="BD88" s="9">
        <f t="shared" si="105"/>
        <v>0</v>
      </c>
      <c r="BE88" s="9" t="s">
        <v>4355</v>
      </c>
      <c r="BF88" s="9">
        <f t="shared" si="106"/>
        <v>0</v>
      </c>
      <c r="BG88" s="9">
        <v>1</v>
      </c>
      <c r="BH88" s="9">
        <v>4</v>
      </c>
      <c r="BI88" s="9">
        <v>1</v>
      </c>
      <c r="BJ88" s="9">
        <v>1</v>
      </c>
      <c r="BK88" s="9">
        <v>2</v>
      </c>
      <c r="BL88" s="9">
        <v>4</v>
      </c>
      <c r="BM88" s="9">
        <v>1</v>
      </c>
      <c r="BN88" s="9">
        <v>30</v>
      </c>
      <c r="BO88" s="9">
        <v>0</v>
      </c>
      <c r="BP88" s="9">
        <v>0</v>
      </c>
      <c r="BQ88" s="34">
        <f t="shared" si="36"/>
        <v>0.4</v>
      </c>
      <c r="BR88" s="34">
        <f t="shared" ref="BR88" si="141">BR66</f>
        <v>0</v>
      </c>
      <c r="BS88" s="34">
        <f t="shared" si="138"/>
        <v>0.6</v>
      </c>
      <c r="BT88" s="9"/>
      <c r="BU88" s="9"/>
      <c r="BV88" s="9"/>
      <c r="BW88" s="9"/>
      <c r="BX88" s="9"/>
      <c r="BY88" s="9"/>
      <c r="BZ88" s="22">
        <f t="shared" si="97"/>
        <v>0</v>
      </c>
      <c r="CA88" s="22">
        <f t="shared" si="98"/>
        <v>9</v>
      </c>
      <c r="CB88" s="22">
        <f t="shared" si="99"/>
        <v>0.6</v>
      </c>
      <c r="CC88" s="22">
        <f t="shared" si="100"/>
        <v>0</v>
      </c>
      <c r="CD88" s="22">
        <f t="shared" si="101"/>
        <v>1</v>
      </c>
      <c r="CK88" s="23">
        <v>1.1764705882352942</v>
      </c>
      <c r="CL88" s="23">
        <f t="shared" si="102"/>
        <v>4</v>
      </c>
      <c r="CM88" s="23">
        <f t="shared" si="109"/>
        <v>0.60898354241682573</v>
      </c>
      <c r="CN88" s="23">
        <f t="shared" si="110"/>
        <v>0.71989807988491683</v>
      </c>
      <c r="CQ88" s="49">
        <v>5</v>
      </c>
    </row>
    <row r="89" spans="1:95" ht="11.25" customHeight="1">
      <c r="A89" s="9">
        <v>1</v>
      </c>
      <c r="B89" s="9">
        <v>4</v>
      </c>
      <c r="C89" s="9" t="str">
        <f t="shared" si="118"/>
        <v>4</v>
      </c>
      <c r="D89" s="10" t="s">
        <v>4186</v>
      </c>
      <c r="E89" s="9">
        <v>20</v>
      </c>
      <c r="F89" s="9">
        <v>1</v>
      </c>
      <c r="G89" s="9">
        <v>1</v>
      </c>
      <c r="H89" s="9">
        <v>0</v>
      </c>
      <c r="I89" s="9">
        <v>0</v>
      </c>
      <c r="J89" s="9">
        <v>0</v>
      </c>
      <c r="K89" s="11">
        <v>25</v>
      </c>
      <c r="L89" s="9">
        <v>54</v>
      </c>
      <c r="M89" s="9">
        <v>5</v>
      </c>
      <c r="N89" s="17">
        <f>SUM(M80:M89)</f>
        <v>36</v>
      </c>
      <c r="O89" s="17"/>
      <c r="P89" s="17">
        <f t="shared" si="103"/>
        <v>2</v>
      </c>
      <c r="Q89" s="9">
        <v>30</v>
      </c>
      <c r="R89" s="9"/>
      <c r="S89" s="9">
        <v>0.16666666666666666</v>
      </c>
      <c r="T89" s="9">
        <v>84</v>
      </c>
      <c r="U89" s="9">
        <v>40</v>
      </c>
      <c r="V89" s="11">
        <v>30</v>
      </c>
      <c r="W89" s="11">
        <f t="shared" si="116"/>
        <v>30</v>
      </c>
      <c r="X89" s="17">
        <f t="shared" si="111"/>
        <v>30</v>
      </c>
      <c r="Y89" s="17"/>
      <c r="Z89" s="9">
        <v>15</v>
      </c>
      <c r="AA89" s="17">
        <f>SUM(Z80:Z89)</f>
        <v>166</v>
      </c>
      <c r="AB89" s="17"/>
      <c r="AC89" s="17">
        <f t="shared" ref="AC89" si="142">AC67</f>
        <v>59</v>
      </c>
      <c r="AD89" s="17">
        <f t="shared" si="95"/>
        <v>0.25423728813559321</v>
      </c>
      <c r="AE89" s="17">
        <v>0.31578947368421051</v>
      </c>
      <c r="AF89" s="17">
        <f t="shared" si="104"/>
        <v>20</v>
      </c>
      <c r="AG89" s="17">
        <f>+SUM(AF80:AF89)</f>
        <v>230</v>
      </c>
      <c r="AH89" s="9">
        <v>79</v>
      </c>
      <c r="AI89" s="9"/>
      <c r="AJ89" s="9"/>
      <c r="AK89" s="9"/>
      <c r="AL89" s="9">
        <v>0.13333333333333336</v>
      </c>
      <c r="AM89" s="9"/>
      <c r="AN89" s="9">
        <v>0.25423728813559321</v>
      </c>
      <c r="AO89" s="9"/>
      <c r="AP89" s="9">
        <v>0.17721518987341772</v>
      </c>
      <c r="AQ89" s="9">
        <f>+AVERAGE(AL70:AL79)</f>
        <v>0.15224588560420643</v>
      </c>
      <c r="AR89" s="9">
        <f>+AVERAGE(AN70:AN79)</f>
        <v>0.17997451997122921</v>
      </c>
      <c r="AS89" s="17">
        <f t="shared" si="119"/>
        <v>30</v>
      </c>
      <c r="AT89" s="17">
        <f t="shared" si="42"/>
        <v>0.13333333333333336</v>
      </c>
      <c r="AU89" s="17">
        <f t="shared" si="132"/>
        <v>0.31578947368421051</v>
      </c>
      <c r="AV89" s="17">
        <f t="shared" si="133"/>
        <v>0.19220779220779219</v>
      </c>
      <c r="AW89" s="17"/>
      <c r="AX89" s="17"/>
      <c r="AY89" s="17"/>
      <c r="AZ89" s="17">
        <v>0</v>
      </c>
      <c r="BA89" s="24">
        <v>0</v>
      </c>
      <c r="BB89" s="9">
        <v>19</v>
      </c>
      <c r="BC89" s="9">
        <v>1</v>
      </c>
      <c r="BD89" s="9">
        <f t="shared" si="105"/>
        <v>0</v>
      </c>
      <c r="BE89" s="9" t="s">
        <v>4355</v>
      </c>
      <c r="BF89" s="9">
        <f t="shared" si="106"/>
        <v>0</v>
      </c>
      <c r="BG89" s="9">
        <v>1</v>
      </c>
      <c r="BH89" s="9">
        <v>4</v>
      </c>
      <c r="BI89" s="9">
        <v>1</v>
      </c>
      <c r="BJ89" s="9">
        <v>1</v>
      </c>
      <c r="BK89" s="9">
        <v>2</v>
      </c>
      <c r="BL89" s="9">
        <v>4</v>
      </c>
      <c r="BM89" s="9">
        <v>1</v>
      </c>
      <c r="BN89" s="9">
        <v>30</v>
      </c>
      <c r="BO89" s="9">
        <v>0</v>
      </c>
      <c r="BP89" s="9">
        <v>0</v>
      </c>
      <c r="BQ89" s="34">
        <f t="shared" ref="BQ89:BR89" si="143">BQ67</f>
        <v>0.4</v>
      </c>
      <c r="BR89" s="34">
        <f t="shared" si="143"/>
        <v>0</v>
      </c>
      <c r="BS89" s="34">
        <f t="shared" si="138"/>
        <v>0.6</v>
      </c>
      <c r="BT89" s="9"/>
      <c r="BU89" s="9"/>
      <c r="BV89" s="9"/>
      <c r="BW89" s="9">
        <f>SUM(AF80:AF89)</f>
        <v>230</v>
      </c>
      <c r="BX89" s="9"/>
      <c r="BY89" s="9">
        <f t="shared" ref="BY89" si="144">SUM(BW79,BW89)</f>
        <v>389</v>
      </c>
      <c r="BZ89" s="22">
        <f t="shared" si="97"/>
        <v>0</v>
      </c>
      <c r="CA89" s="22">
        <f t="shared" si="98"/>
        <v>10</v>
      </c>
      <c r="CB89" s="22">
        <f t="shared" si="99"/>
        <v>0.6</v>
      </c>
      <c r="CC89" s="22">
        <f t="shared" si="100"/>
        <v>0</v>
      </c>
      <c r="CD89" s="22">
        <f t="shared" si="101"/>
        <v>1</v>
      </c>
      <c r="CK89" s="23">
        <v>1.263157894736842</v>
      </c>
      <c r="CL89" s="23">
        <f t="shared" si="102"/>
        <v>4</v>
      </c>
      <c r="CM89" s="23">
        <f t="shared" si="109"/>
        <v>0.60898354241682573</v>
      </c>
      <c r="CN89" s="23">
        <f t="shared" si="110"/>
        <v>0.71989807988491683</v>
      </c>
      <c r="CQ89" s="49">
        <v>6</v>
      </c>
    </row>
    <row r="90" spans="1:95" s="23" customFormat="1" ht="15.75" customHeight="1">
      <c r="A90" s="18"/>
      <c r="B90" s="18"/>
      <c r="C90" s="18"/>
      <c r="D90" s="19"/>
      <c r="E90" s="18">
        <v>-2</v>
      </c>
      <c r="F90" s="18"/>
      <c r="G90" s="18"/>
      <c r="H90" s="18"/>
      <c r="I90" s="18"/>
      <c r="J90" s="18"/>
      <c r="K90" s="18"/>
      <c r="L90" s="18"/>
      <c r="M90" s="18"/>
      <c r="N90" s="18"/>
      <c r="O90" s="17"/>
      <c r="P90" s="17">
        <f t="shared" si="103"/>
        <v>0</v>
      </c>
      <c r="Q90" s="20"/>
      <c r="R90" s="20"/>
      <c r="S90" s="22"/>
      <c r="T90" s="20"/>
      <c r="U90" s="20"/>
      <c r="V90" s="18"/>
      <c r="W90" s="18"/>
      <c r="X90" s="17">
        <f t="shared" si="111"/>
        <v>0</v>
      </c>
      <c r="Y90" s="17"/>
      <c r="Z90" s="20"/>
      <c r="AA90" s="18"/>
      <c r="AB90" s="17"/>
      <c r="AC90" s="17">
        <f>AC68</f>
        <v>0</v>
      </c>
      <c r="AD90" s="17" t="str">
        <f t="shared" si="95"/>
        <v/>
      </c>
      <c r="AE90" s="17"/>
      <c r="AF90" s="17">
        <f t="shared" si="104"/>
        <v>10</v>
      </c>
      <c r="AG90" s="17"/>
      <c r="AH90" s="20"/>
      <c r="AI90" s="20"/>
      <c r="AJ90" s="20"/>
      <c r="AK90" s="20"/>
      <c r="AL90" s="22"/>
      <c r="AM90" s="22"/>
      <c r="AN90" s="22"/>
      <c r="AO90" s="22"/>
      <c r="AP90" s="22"/>
      <c r="AQ90" s="22"/>
      <c r="AR90" s="22"/>
      <c r="AS90" s="17"/>
      <c r="AT90" s="17"/>
      <c r="AU90" s="17"/>
      <c r="AV90" s="17"/>
      <c r="AW90" s="17"/>
      <c r="AX90" s="17"/>
      <c r="AY90" s="17"/>
      <c r="AZ90" s="17">
        <v>6</v>
      </c>
      <c r="BA90" s="25"/>
      <c r="BB90" s="21"/>
      <c r="BC90" s="21"/>
      <c r="BD90" s="9">
        <f t="shared" si="105"/>
        <v>1</v>
      </c>
      <c r="BE90" s="21"/>
      <c r="BF90" s="9">
        <f t="shared" si="106"/>
        <v>0</v>
      </c>
      <c r="BG90" s="21"/>
      <c r="BH90" s="22"/>
      <c r="BI90" s="22"/>
      <c r="BJ90" s="22"/>
      <c r="BK90" s="22"/>
      <c r="BL90" s="22"/>
      <c r="BM90" s="22"/>
      <c r="BN90" s="22"/>
      <c r="BO90" s="22"/>
      <c r="BP90" s="22"/>
      <c r="BQ90" s="34">
        <f>BQ68</f>
        <v>0</v>
      </c>
      <c r="BR90" s="34">
        <f>BR68</f>
        <v>0</v>
      </c>
      <c r="BS90" s="34">
        <f>BS68</f>
        <v>0</v>
      </c>
      <c r="BT90" s="22"/>
      <c r="BU90" s="22"/>
      <c r="BV90" s="22"/>
      <c r="BW90" s="22"/>
      <c r="BX90" s="22"/>
      <c r="BY90" s="22"/>
      <c r="BZ90" s="22">
        <f t="shared" si="97"/>
        <v>0</v>
      </c>
      <c r="CA90" s="22">
        <f t="shared" si="98"/>
        <v>0</v>
      </c>
      <c r="CB90" s="22">
        <f t="shared" si="99"/>
        <v>0</v>
      </c>
      <c r="CC90" s="22">
        <f t="shared" si="100"/>
        <v>0</v>
      </c>
      <c r="CD90" s="22">
        <f t="shared" si="101"/>
        <v>0</v>
      </c>
      <c r="CK90" s="23" t="s">
        <v>2085</v>
      </c>
      <c r="CL90" s="23">
        <f t="shared" si="102"/>
        <v>0</v>
      </c>
      <c r="CM90" s="23" t="str">
        <f t="shared" si="109"/>
        <v/>
      </c>
      <c r="CN90" s="23" t="str">
        <f t="shared" si="110"/>
        <v/>
      </c>
      <c r="CQ90" s="49" t="s">
        <v>4622</v>
      </c>
    </row>
    <row r="91" spans="1:95" ht="11.25" customHeight="1">
      <c r="A91" s="9">
        <v>1</v>
      </c>
      <c r="B91" s="9">
        <v>5</v>
      </c>
      <c r="C91" s="9" t="str">
        <f t="shared" si="118"/>
        <v>5</v>
      </c>
      <c r="D91" s="10" t="s">
        <v>4187</v>
      </c>
      <c r="E91" s="9">
        <v>-1</v>
      </c>
      <c r="F91" s="9">
        <v>1</v>
      </c>
      <c r="G91" s="9">
        <v>0</v>
      </c>
      <c r="H91" s="9">
        <v>0</v>
      </c>
      <c r="I91" s="9">
        <v>0</v>
      </c>
      <c r="J91" s="9">
        <v>0</v>
      </c>
      <c r="K91" s="11">
        <v>25</v>
      </c>
      <c r="L91" s="9">
        <v>60</v>
      </c>
      <c r="M91" s="9">
        <v>5</v>
      </c>
      <c r="N91" s="9"/>
      <c r="O91" s="17"/>
      <c r="P91" s="17">
        <f t="shared" si="103"/>
        <v>2</v>
      </c>
      <c r="Q91" s="9">
        <v>23</v>
      </c>
      <c r="R91" s="9"/>
      <c r="S91" s="9">
        <v>0.21739130434782608</v>
      </c>
      <c r="T91" s="9">
        <v>83</v>
      </c>
      <c r="U91" s="9">
        <v>40</v>
      </c>
      <c r="V91" s="11">
        <v>30</v>
      </c>
      <c r="W91" s="11">
        <f>V90</f>
        <v>0</v>
      </c>
      <c r="X91" s="17">
        <f t="shared" si="111"/>
        <v>30</v>
      </c>
      <c r="Y91" s="17"/>
      <c r="Z91" s="9">
        <v>0</v>
      </c>
      <c r="AA91" s="9"/>
      <c r="AB91" s="17"/>
      <c r="AC91" s="17">
        <f t="shared" ref="AC91:AC111" si="145">AC69</f>
        <v>44</v>
      </c>
      <c r="AD91" s="17">
        <f t="shared" si="95"/>
        <v>0</v>
      </c>
      <c r="AE91" s="17" t="s">
        <v>2085</v>
      </c>
      <c r="AF91" s="17">
        <f t="shared" si="104"/>
        <v>5</v>
      </c>
      <c r="AG91" s="17"/>
      <c r="AH91" s="9">
        <v>71</v>
      </c>
      <c r="AI91" s="9"/>
      <c r="AJ91" s="9"/>
      <c r="AK91" s="9"/>
      <c r="AL91" s="9">
        <v>0.22608695652173916</v>
      </c>
      <c r="AM91" s="9"/>
      <c r="AN91" s="9">
        <v>0</v>
      </c>
      <c r="AO91" s="9"/>
      <c r="AP91" s="9">
        <v>0.41126760563380282</v>
      </c>
      <c r="AQ91" s="9"/>
      <c r="AR91" s="9"/>
      <c r="AS91" s="17">
        <f>+Q90</f>
        <v>0</v>
      </c>
      <c r="AT91" s="17">
        <f t="shared" ref="AT91" si="146">+AL90</f>
        <v>0</v>
      </c>
      <c r="AU91" s="17">
        <f t="shared" ref="AU91" si="147">+AN90</f>
        <v>0</v>
      </c>
      <c r="AV91" s="17">
        <f t="shared" ref="AV91" si="148">+AP90</f>
        <v>0</v>
      </c>
      <c r="AW91" s="17"/>
      <c r="AX91" s="17"/>
      <c r="AY91" s="17"/>
      <c r="AZ91" s="17">
        <v>4</v>
      </c>
      <c r="BA91" s="24">
        <v>0.66666666666666663</v>
      </c>
      <c r="BB91" s="9">
        <v>19</v>
      </c>
      <c r="BC91" s="9">
        <v>1</v>
      </c>
      <c r="BD91" s="9">
        <f t="shared" si="105"/>
        <v>0</v>
      </c>
      <c r="BE91" s="9" t="s">
        <v>4356</v>
      </c>
      <c r="BF91" s="9">
        <f t="shared" si="106"/>
        <v>0</v>
      </c>
      <c r="BG91" s="9">
        <v>1</v>
      </c>
      <c r="BH91" s="9">
        <v>2</v>
      </c>
      <c r="BI91" s="9">
        <v>4</v>
      </c>
      <c r="BJ91" s="9">
        <v>1</v>
      </c>
      <c r="BK91" s="9">
        <v>2</v>
      </c>
      <c r="BL91" s="9">
        <v>2</v>
      </c>
      <c r="BM91" s="9">
        <v>3</v>
      </c>
      <c r="BN91" s="9">
        <v>0</v>
      </c>
      <c r="BO91" s="9">
        <v>1</v>
      </c>
      <c r="BP91" s="9" t="s">
        <v>4357</v>
      </c>
      <c r="BQ91" s="34">
        <f t="shared" ref="BQ91:BS111" si="149">BQ69</f>
        <v>0.4</v>
      </c>
      <c r="BR91" s="34">
        <f t="shared" si="149"/>
        <v>0</v>
      </c>
      <c r="BS91" s="34">
        <f t="shared" si="149"/>
        <v>0.6</v>
      </c>
      <c r="BT91" s="9"/>
      <c r="BU91" s="9"/>
      <c r="BV91" s="9"/>
      <c r="BW91" s="9"/>
      <c r="BX91" s="9"/>
      <c r="BY91" s="9"/>
      <c r="BZ91" s="22">
        <f t="shared" si="97"/>
        <v>0</v>
      </c>
      <c r="CA91" s="22">
        <f t="shared" si="98"/>
        <v>0</v>
      </c>
      <c r="CB91" s="22">
        <f t="shared" si="99"/>
        <v>0</v>
      </c>
      <c r="CC91" s="22">
        <f t="shared" si="100"/>
        <v>0.6</v>
      </c>
      <c r="CD91" s="22">
        <f t="shared" si="101"/>
        <v>0</v>
      </c>
      <c r="CK91" s="23" t="s">
        <v>2085</v>
      </c>
      <c r="CL91" s="23">
        <f t="shared" si="102"/>
        <v>5</v>
      </c>
      <c r="CM91" s="23" t="str">
        <f t="shared" si="109"/>
        <v/>
      </c>
      <c r="CN91" s="23" t="str">
        <f t="shared" si="110"/>
        <v/>
      </c>
      <c r="CQ91" s="49">
        <v>0</v>
      </c>
    </row>
    <row r="92" spans="1:95" ht="11.25" customHeight="1">
      <c r="A92" s="9">
        <v>1</v>
      </c>
      <c r="B92" s="9">
        <v>5</v>
      </c>
      <c r="C92" s="9" t="str">
        <f t="shared" si="118"/>
        <v>5</v>
      </c>
      <c r="D92" s="10" t="s">
        <v>4187</v>
      </c>
      <c r="E92" s="9">
        <v>1</v>
      </c>
      <c r="F92" s="9">
        <v>1</v>
      </c>
      <c r="G92" s="9">
        <v>0</v>
      </c>
      <c r="H92" s="9">
        <v>0</v>
      </c>
      <c r="I92" s="9">
        <v>0</v>
      </c>
      <c r="J92" s="9">
        <v>0</v>
      </c>
      <c r="K92" s="11">
        <v>25</v>
      </c>
      <c r="L92" s="9">
        <v>75</v>
      </c>
      <c r="M92" s="9">
        <v>4</v>
      </c>
      <c r="N92" s="17">
        <f>SUM(M92:M92)</f>
        <v>4</v>
      </c>
      <c r="O92" s="17"/>
      <c r="P92" s="17">
        <f t="shared" si="103"/>
        <v>0</v>
      </c>
      <c r="Q92" s="9">
        <v>14</v>
      </c>
      <c r="R92" s="9"/>
      <c r="S92" s="9">
        <v>0.2857142857142857</v>
      </c>
      <c r="T92" s="9">
        <v>89</v>
      </c>
      <c r="U92" s="9">
        <v>40</v>
      </c>
      <c r="V92" s="11">
        <v>30</v>
      </c>
      <c r="W92" s="11">
        <f t="shared" ref="W92:W111" si="150">V91</f>
        <v>30</v>
      </c>
      <c r="X92" s="17">
        <f t="shared" si="111"/>
        <v>30</v>
      </c>
      <c r="Y92" s="17"/>
      <c r="Z92" s="9">
        <v>0</v>
      </c>
      <c r="AA92" s="17">
        <f>SUM(Z92:Z92)</f>
        <v>0</v>
      </c>
      <c r="AB92" s="17"/>
      <c r="AC92" s="17">
        <f t="shared" si="145"/>
        <v>41</v>
      </c>
      <c r="AD92" s="17">
        <f t="shared" si="95"/>
        <v>0</v>
      </c>
      <c r="AE92" s="17">
        <v>0</v>
      </c>
      <c r="AF92" s="17">
        <f t="shared" si="104"/>
        <v>6</v>
      </c>
      <c r="AG92" s="17"/>
      <c r="AH92" s="9">
        <v>77</v>
      </c>
      <c r="AI92" s="9"/>
      <c r="AJ92" s="9"/>
      <c r="AK92" s="9"/>
      <c r="AL92" s="9">
        <v>0.34285714285714286</v>
      </c>
      <c r="AM92" s="9"/>
      <c r="AN92" s="9">
        <v>0</v>
      </c>
      <c r="AO92" s="9"/>
      <c r="AP92" s="9">
        <v>0.31168831168831168</v>
      </c>
      <c r="AQ92" s="9"/>
      <c r="AR92" s="9"/>
      <c r="AZ92">
        <v>4</v>
      </c>
      <c r="BA92" s="24">
        <v>0.66666666666666663</v>
      </c>
      <c r="BB92" s="9">
        <v>19</v>
      </c>
      <c r="BC92" s="9">
        <v>1</v>
      </c>
      <c r="BD92" s="9">
        <f t="shared" si="105"/>
        <v>0</v>
      </c>
      <c r="BE92" s="9" t="s">
        <v>4356</v>
      </c>
      <c r="BF92" s="9">
        <f t="shared" si="106"/>
        <v>0</v>
      </c>
      <c r="BG92" s="9">
        <v>1</v>
      </c>
      <c r="BH92" s="9">
        <v>2</v>
      </c>
      <c r="BI92" s="9">
        <v>4</v>
      </c>
      <c r="BJ92" s="9">
        <v>1</v>
      </c>
      <c r="BK92" s="9">
        <v>2</v>
      </c>
      <c r="BL92" s="9">
        <v>2</v>
      </c>
      <c r="BM92" s="9">
        <v>3</v>
      </c>
      <c r="BN92" s="9">
        <v>0</v>
      </c>
      <c r="BO92" s="9">
        <v>1</v>
      </c>
      <c r="BP92" s="9" t="s">
        <v>4357</v>
      </c>
      <c r="BQ92" s="34">
        <f t="shared" si="149"/>
        <v>0.4</v>
      </c>
      <c r="BR92" s="34">
        <f t="shared" si="149"/>
        <v>0</v>
      </c>
      <c r="BS92" s="34">
        <f t="shared" si="149"/>
        <v>0.6</v>
      </c>
      <c r="BT92" s="9"/>
      <c r="BU92" s="9"/>
      <c r="BV92" s="9"/>
      <c r="BW92" s="9"/>
      <c r="BX92" s="9"/>
      <c r="BY92" s="9"/>
      <c r="BZ92" s="22">
        <f t="shared" si="97"/>
        <v>1</v>
      </c>
      <c r="CA92" s="22">
        <f t="shared" si="98"/>
        <v>0</v>
      </c>
      <c r="CB92" s="22">
        <f t="shared" si="99"/>
        <v>0</v>
      </c>
      <c r="CC92" s="22">
        <f t="shared" si="100"/>
        <v>0.6</v>
      </c>
      <c r="CD92" s="22">
        <f t="shared" si="101"/>
        <v>0</v>
      </c>
      <c r="CK92" s="23">
        <v>0</v>
      </c>
      <c r="CL92" s="23">
        <f t="shared" si="102"/>
        <v>5</v>
      </c>
      <c r="CM92" s="23" t="str">
        <f t="shared" si="109"/>
        <v/>
      </c>
      <c r="CN92" s="23" t="str">
        <f t="shared" si="110"/>
        <v/>
      </c>
      <c r="CQ92" s="49">
        <v>3</v>
      </c>
    </row>
    <row r="93" spans="1:95" ht="11.25" customHeight="1">
      <c r="A93" s="9">
        <v>1</v>
      </c>
      <c r="B93" s="9">
        <v>5</v>
      </c>
      <c r="C93" s="9" t="str">
        <f t="shared" si="118"/>
        <v>5</v>
      </c>
      <c r="D93" s="10" t="s">
        <v>4187</v>
      </c>
      <c r="E93" s="9">
        <v>2</v>
      </c>
      <c r="F93" s="9">
        <v>1</v>
      </c>
      <c r="G93" s="9">
        <v>0</v>
      </c>
      <c r="H93" s="9">
        <v>0</v>
      </c>
      <c r="I93" s="9">
        <v>0</v>
      </c>
      <c r="J93" s="9">
        <v>0</v>
      </c>
      <c r="K93" s="11">
        <v>25</v>
      </c>
      <c r="L93" s="9">
        <v>64</v>
      </c>
      <c r="M93" s="9">
        <v>5</v>
      </c>
      <c r="N93" s="17">
        <f>SUM(M92:M93)</f>
        <v>9</v>
      </c>
      <c r="O93" s="17"/>
      <c r="P93" s="17">
        <f t="shared" si="103"/>
        <v>2</v>
      </c>
      <c r="Q93" s="9">
        <v>14</v>
      </c>
      <c r="R93" s="9"/>
      <c r="S93" s="9">
        <v>0.35714285714285715</v>
      </c>
      <c r="T93" s="9">
        <v>78</v>
      </c>
      <c r="U93" s="9">
        <v>35</v>
      </c>
      <c r="V93" s="11">
        <v>30</v>
      </c>
      <c r="W93" s="11">
        <f t="shared" si="150"/>
        <v>30</v>
      </c>
      <c r="X93" s="17">
        <f t="shared" si="111"/>
        <v>30</v>
      </c>
      <c r="Y93" s="17"/>
      <c r="Z93" s="9">
        <v>4</v>
      </c>
      <c r="AA93" s="17">
        <f>SUM(Z92:Z93)</f>
        <v>4</v>
      </c>
      <c r="AB93" s="17"/>
      <c r="AC93" s="17">
        <f t="shared" si="145"/>
        <v>37</v>
      </c>
      <c r="AD93" s="17">
        <f t="shared" si="95"/>
        <v>0.10810810810810811</v>
      </c>
      <c r="AE93" s="17">
        <v>0</v>
      </c>
      <c r="AF93" s="17">
        <f t="shared" si="104"/>
        <v>9</v>
      </c>
      <c r="AG93" s="17"/>
      <c r="AH93" s="9">
        <v>73</v>
      </c>
      <c r="AI93" s="9"/>
      <c r="AJ93" s="9"/>
      <c r="AK93" s="9"/>
      <c r="AL93" s="9">
        <v>0.25714285714285712</v>
      </c>
      <c r="AM93" s="9"/>
      <c r="AN93" s="9">
        <v>0.10810810810810811</v>
      </c>
      <c r="AO93" s="9"/>
      <c r="AP93" s="9">
        <v>0.25753424657534241</v>
      </c>
      <c r="AQ93" s="9"/>
      <c r="AR93" s="9"/>
      <c r="AS93" s="17">
        <f t="shared" ref="AS93:AS111" si="151">+Q92</f>
        <v>14</v>
      </c>
      <c r="AT93" s="17">
        <f t="shared" ref="AT93:AT155" si="152">+AL92</f>
        <v>0.34285714285714286</v>
      </c>
      <c r="AU93" s="17">
        <f t="shared" ref="AU93:AU101" si="153">+AN92</f>
        <v>0</v>
      </c>
      <c r="AV93" s="17">
        <f t="shared" ref="AV93:AV101" si="154">+AP92</f>
        <v>0.31168831168831168</v>
      </c>
      <c r="AW93" s="17"/>
      <c r="AX93" s="17"/>
      <c r="AY93" s="17"/>
      <c r="AZ93" s="17">
        <v>4</v>
      </c>
      <c r="BA93" s="24">
        <v>0.66666666666666663</v>
      </c>
      <c r="BB93" s="9">
        <v>19</v>
      </c>
      <c r="BC93" s="9">
        <v>1</v>
      </c>
      <c r="BD93" s="9">
        <f t="shared" si="105"/>
        <v>0</v>
      </c>
      <c r="BE93" s="9" t="s">
        <v>4356</v>
      </c>
      <c r="BF93" s="9">
        <f t="shared" si="106"/>
        <v>0</v>
      </c>
      <c r="BG93" s="9">
        <v>1</v>
      </c>
      <c r="BH93" s="9">
        <v>2</v>
      </c>
      <c r="BI93" s="9">
        <v>4</v>
      </c>
      <c r="BJ93" s="9">
        <v>1</v>
      </c>
      <c r="BK93" s="9">
        <v>2</v>
      </c>
      <c r="BL93" s="9">
        <v>2</v>
      </c>
      <c r="BM93" s="9">
        <v>3</v>
      </c>
      <c r="BN93" s="9">
        <v>0</v>
      </c>
      <c r="BO93" s="9">
        <v>1</v>
      </c>
      <c r="BP93" s="9" t="s">
        <v>4357</v>
      </c>
      <c r="BQ93" s="34">
        <f t="shared" si="149"/>
        <v>0.4</v>
      </c>
      <c r="BR93" s="34">
        <f t="shared" si="149"/>
        <v>0</v>
      </c>
      <c r="BS93" s="34">
        <f t="shared" si="149"/>
        <v>0.6</v>
      </c>
      <c r="BT93" s="9"/>
      <c r="BU93" s="9"/>
      <c r="BV93" s="9"/>
      <c r="BW93" s="9"/>
      <c r="BX93" s="9"/>
      <c r="BY93" s="9"/>
      <c r="BZ93" s="22">
        <f t="shared" si="97"/>
        <v>2</v>
      </c>
      <c r="CA93" s="22">
        <f t="shared" si="98"/>
        <v>0</v>
      </c>
      <c r="CB93" s="22">
        <f t="shared" si="99"/>
        <v>0</v>
      </c>
      <c r="CC93" s="22">
        <f t="shared" si="100"/>
        <v>0.6</v>
      </c>
      <c r="CD93" s="22">
        <f t="shared" si="101"/>
        <v>0</v>
      </c>
      <c r="CK93" s="23">
        <v>0</v>
      </c>
      <c r="CL93" s="23">
        <f t="shared" si="102"/>
        <v>5</v>
      </c>
      <c r="CM93" s="23" t="str">
        <f t="shared" si="109"/>
        <v/>
      </c>
      <c r="CN93" s="23" t="str">
        <f t="shared" si="110"/>
        <v/>
      </c>
      <c r="CQ93" s="49">
        <v>2</v>
      </c>
    </row>
    <row r="94" spans="1:95" ht="11.25" customHeight="1">
      <c r="A94" s="9">
        <v>1</v>
      </c>
      <c r="B94" s="9">
        <v>5</v>
      </c>
      <c r="C94" s="9" t="str">
        <f t="shared" si="118"/>
        <v>5</v>
      </c>
      <c r="D94" s="10" t="s">
        <v>4187</v>
      </c>
      <c r="E94" s="9">
        <v>3</v>
      </c>
      <c r="F94" s="9">
        <v>1</v>
      </c>
      <c r="G94" s="9">
        <v>0</v>
      </c>
      <c r="H94" s="9">
        <v>0</v>
      </c>
      <c r="I94" s="9">
        <v>0</v>
      </c>
      <c r="J94" s="9">
        <v>0</v>
      </c>
      <c r="K94" s="11">
        <v>25</v>
      </c>
      <c r="L94" s="9">
        <v>53</v>
      </c>
      <c r="M94" s="9">
        <v>8</v>
      </c>
      <c r="N94" s="17">
        <f>SUM(M92:M94)</f>
        <v>17</v>
      </c>
      <c r="O94" s="17"/>
      <c r="P94" s="17">
        <f t="shared" si="103"/>
        <v>1</v>
      </c>
      <c r="Q94" s="9">
        <v>24</v>
      </c>
      <c r="R94" s="9"/>
      <c r="S94" s="9">
        <v>0.33333333333333331</v>
      </c>
      <c r="T94" s="9">
        <v>77</v>
      </c>
      <c r="U94" s="9">
        <v>35</v>
      </c>
      <c r="V94" s="11">
        <v>30</v>
      </c>
      <c r="W94" s="11">
        <f t="shared" si="150"/>
        <v>30</v>
      </c>
      <c r="X94" s="17">
        <f t="shared" si="111"/>
        <v>30</v>
      </c>
      <c r="Y94" s="17"/>
      <c r="Z94" s="9">
        <v>0</v>
      </c>
      <c r="AA94" s="17">
        <f>SUM(Z92:Z94)</f>
        <v>4</v>
      </c>
      <c r="AB94" s="17"/>
      <c r="AC94" s="17">
        <f t="shared" si="145"/>
        <v>58</v>
      </c>
      <c r="AD94" s="17">
        <f t="shared" si="95"/>
        <v>0</v>
      </c>
      <c r="AE94" s="17">
        <v>0.10810810810810811</v>
      </c>
      <c r="AF94" s="17">
        <f t="shared" si="104"/>
        <v>2</v>
      </c>
      <c r="AG94" s="17"/>
      <c r="AH94" s="9">
        <v>84</v>
      </c>
      <c r="AI94" s="9"/>
      <c r="AJ94" s="9"/>
      <c r="AK94" s="9"/>
      <c r="AL94" s="9">
        <v>0.2</v>
      </c>
      <c r="AM94" s="9"/>
      <c r="AN94" s="9">
        <v>0</v>
      </c>
      <c r="AO94" s="9"/>
      <c r="AP94" s="9">
        <v>0.25238095238095237</v>
      </c>
      <c r="AQ94" s="9"/>
      <c r="AR94" s="9"/>
      <c r="AS94" s="17">
        <f t="shared" si="151"/>
        <v>14</v>
      </c>
      <c r="AT94" s="17">
        <f t="shared" si="152"/>
        <v>0.25714285714285712</v>
      </c>
      <c r="AU94" s="17">
        <f t="shared" si="153"/>
        <v>0.10810810810810811</v>
      </c>
      <c r="AV94" s="17">
        <f t="shared" si="154"/>
        <v>0.25753424657534241</v>
      </c>
      <c r="AW94" s="17"/>
      <c r="AX94" s="17"/>
      <c r="AY94" s="17"/>
      <c r="AZ94" s="17">
        <v>4</v>
      </c>
      <c r="BA94" s="24">
        <v>0.66666666666666663</v>
      </c>
      <c r="BB94" s="9">
        <v>19</v>
      </c>
      <c r="BC94" s="9">
        <v>1</v>
      </c>
      <c r="BD94" s="9">
        <f t="shared" si="105"/>
        <v>0</v>
      </c>
      <c r="BE94" s="9" t="s">
        <v>4356</v>
      </c>
      <c r="BF94" s="9">
        <f t="shared" si="106"/>
        <v>0</v>
      </c>
      <c r="BG94" s="9">
        <v>1</v>
      </c>
      <c r="BH94" s="9">
        <v>2</v>
      </c>
      <c r="BI94" s="9">
        <v>4</v>
      </c>
      <c r="BJ94" s="9">
        <v>1</v>
      </c>
      <c r="BK94" s="9">
        <v>2</v>
      </c>
      <c r="BL94" s="9">
        <v>2</v>
      </c>
      <c r="BM94" s="9">
        <v>3</v>
      </c>
      <c r="BN94" s="9">
        <v>0</v>
      </c>
      <c r="BO94" s="9">
        <v>1</v>
      </c>
      <c r="BP94" s="9" t="s">
        <v>4357</v>
      </c>
      <c r="BQ94" s="34">
        <f t="shared" si="149"/>
        <v>0.4</v>
      </c>
      <c r="BR94" s="34">
        <f t="shared" si="149"/>
        <v>0</v>
      </c>
      <c r="BS94" s="34">
        <f t="shared" si="149"/>
        <v>0.6</v>
      </c>
      <c r="BT94" s="9"/>
      <c r="BU94" s="9"/>
      <c r="BV94" s="9"/>
      <c r="BW94" s="9"/>
      <c r="BX94" s="9"/>
      <c r="BY94" s="9"/>
      <c r="BZ94" s="22">
        <f t="shared" si="97"/>
        <v>3</v>
      </c>
      <c r="CA94" s="22">
        <f t="shared" si="98"/>
        <v>0</v>
      </c>
      <c r="CB94" s="22">
        <f t="shared" si="99"/>
        <v>0</v>
      </c>
      <c r="CC94" s="22">
        <f t="shared" si="100"/>
        <v>0.6</v>
      </c>
      <c r="CD94" s="22">
        <f t="shared" si="101"/>
        <v>0</v>
      </c>
      <c r="CK94" s="23">
        <v>0.54054054054054057</v>
      </c>
      <c r="CL94" s="23">
        <f t="shared" si="102"/>
        <v>5</v>
      </c>
      <c r="CM94" s="23" t="str">
        <f t="shared" si="109"/>
        <v/>
      </c>
      <c r="CN94" s="23" t="str">
        <f t="shared" si="110"/>
        <v/>
      </c>
      <c r="CQ94" s="49">
        <v>3</v>
      </c>
    </row>
    <row r="95" spans="1:95" ht="11.25" customHeight="1">
      <c r="A95" s="9">
        <v>1</v>
      </c>
      <c r="B95" s="9">
        <v>5</v>
      </c>
      <c r="C95" s="9" t="str">
        <f t="shared" si="118"/>
        <v>5</v>
      </c>
      <c r="D95" s="10" t="s">
        <v>4187</v>
      </c>
      <c r="E95" s="9">
        <v>4</v>
      </c>
      <c r="F95" s="9">
        <v>1</v>
      </c>
      <c r="G95" s="9">
        <v>0</v>
      </c>
      <c r="H95" s="9">
        <v>0</v>
      </c>
      <c r="I95" s="9">
        <v>0</v>
      </c>
      <c r="J95" s="9">
        <v>0</v>
      </c>
      <c r="K95" s="11">
        <v>25</v>
      </c>
      <c r="L95" s="9">
        <v>52</v>
      </c>
      <c r="M95" s="9">
        <v>6</v>
      </c>
      <c r="N95" s="17">
        <f>SUM(M92:M95)</f>
        <v>23</v>
      </c>
      <c r="O95" s="17"/>
      <c r="P95" s="17">
        <f t="shared" si="103"/>
        <v>1</v>
      </c>
      <c r="Q95" s="9">
        <v>23</v>
      </c>
      <c r="R95" s="9"/>
      <c r="S95" s="9">
        <v>0.2608695652173913</v>
      </c>
      <c r="T95" s="9">
        <v>75</v>
      </c>
      <c r="U95" s="9">
        <v>35</v>
      </c>
      <c r="V95" s="11">
        <v>30</v>
      </c>
      <c r="W95" s="11">
        <f t="shared" si="150"/>
        <v>30</v>
      </c>
      <c r="X95" s="17">
        <f t="shared" si="111"/>
        <v>30</v>
      </c>
      <c r="Y95" s="17"/>
      <c r="Z95" s="9">
        <v>0</v>
      </c>
      <c r="AA95" s="17">
        <f>SUM(Z92:Z95)</f>
        <v>4</v>
      </c>
      <c r="AB95" s="17"/>
      <c r="AC95" s="17">
        <f t="shared" si="145"/>
        <v>58</v>
      </c>
      <c r="AD95" s="17">
        <f t="shared" si="95"/>
        <v>0</v>
      </c>
      <c r="AE95" s="17">
        <v>0</v>
      </c>
      <c r="AF95" s="17">
        <f t="shared" si="104"/>
        <v>4</v>
      </c>
      <c r="AG95" s="17"/>
      <c r="AH95" s="9">
        <v>85</v>
      </c>
      <c r="AI95" s="9"/>
      <c r="AJ95" s="9"/>
      <c r="AK95" s="9"/>
      <c r="AL95" s="9">
        <v>0.13913043478260867</v>
      </c>
      <c r="AM95" s="9"/>
      <c r="AN95" s="9">
        <v>0</v>
      </c>
      <c r="AO95" s="9"/>
      <c r="AP95" s="9">
        <v>0.23058823529411762</v>
      </c>
      <c r="AQ95" s="9"/>
      <c r="AR95" s="9"/>
      <c r="AS95" s="17">
        <f t="shared" si="151"/>
        <v>24</v>
      </c>
      <c r="AT95" s="17">
        <f t="shared" si="152"/>
        <v>0.2</v>
      </c>
      <c r="AU95" s="17">
        <f t="shared" si="153"/>
        <v>0</v>
      </c>
      <c r="AV95" s="17">
        <f t="shared" si="154"/>
        <v>0.25238095238095237</v>
      </c>
      <c r="AW95" s="17"/>
      <c r="AX95" s="17"/>
      <c r="AY95" s="17"/>
      <c r="AZ95" s="17">
        <v>4</v>
      </c>
      <c r="BA95" s="24">
        <v>0.66666666666666663</v>
      </c>
      <c r="BB95" s="9">
        <v>19</v>
      </c>
      <c r="BC95" s="9">
        <v>1</v>
      </c>
      <c r="BD95" s="9">
        <f t="shared" si="105"/>
        <v>0</v>
      </c>
      <c r="BE95" s="9" t="s">
        <v>4356</v>
      </c>
      <c r="BF95" s="9">
        <f t="shared" si="106"/>
        <v>0</v>
      </c>
      <c r="BG95" s="9">
        <v>1</v>
      </c>
      <c r="BH95" s="9">
        <v>2</v>
      </c>
      <c r="BI95" s="9">
        <v>4</v>
      </c>
      <c r="BJ95" s="9">
        <v>1</v>
      </c>
      <c r="BK95" s="9">
        <v>2</v>
      </c>
      <c r="BL95" s="9">
        <v>2</v>
      </c>
      <c r="BM95" s="9">
        <v>3</v>
      </c>
      <c r="BN95" s="9">
        <v>0</v>
      </c>
      <c r="BO95" s="9">
        <v>1</v>
      </c>
      <c r="BP95" s="9" t="s">
        <v>4357</v>
      </c>
      <c r="BQ95" s="34">
        <f t="shared" si="149"/>
        <v>0.4</v>
      </c>
      <c r="BR95" s="34">
        <f t="shared" si="149"/>
        <v>0</v>
      </c>
      <c r="BS95" s="34">
        <f t="shared" si="149"/>
        <v>0.6</v>
      </c>
      <c r="BT95" s="9"/>
      <c r="BU95" s="9"/>
      <c r="BV95" s="9"/>
      <c r="BW95" s="9"/>
      <c r="BX95" s="9"/>
      <c r="BY95" s="9"/>
      <c r="BZ95" s="22">
        <f t="shared" si="97"/>
        <v>4</v>
      </c>
      <c r="CA95" s="22">
        <f t="shared" si="98"/>
        <v>0</v>
      </c>
      <c r="CB95" s="22">
        <f t="shared" si="99"/>
        <v>0</v>
      </c>
      <c r="CC95" s="22">
        <f t="shared" si="100"/>
        <v>0.6</v>
      </c>
      <c r="CD95" s="22">
        <f t="shared" si="101"/>
        <v>0</v>
      </c>
      <c r="CK95" s="23">
        <v>0</v>
      </c>
      <c r="CL95" s="23">
        <f t="shared" si="102"/>
        <v>5</v>
      </c>
      <c r="CM95" s="23" t="str">
        <f t="shared" si="109"/>
        <v/>
      </c>
      <c r="CN95" s="23" t="str">
        <f t="shared" si="110"/>
        <v/>
      </c>
      <c r="CQ95" s="49">
        <v>2</v>
      </c>
    </row>
    <row r="96" spans="1:95" ht="11.25" customHeight="1">
      <c r="A96" s="9">
        <v>1</v>
      </c>
      <c r="B96" s="9">
        <v>5</v>
      </c>
      <c r="C96" s="9" t="str">
        <f t="shared" si="118"/>
        <v>5</v>
      </c>
      <c r="D96" s="10" t="s">
        <v>4187</v>
      </c>
      <c r="E96" s="9">
        <v>5</v>
      </c>
      <c r="F96" s="9">
        <v>1</v>
      </c>
      <c r="G96" s="9">
        <v>0</v>
      </c>
      <c r="H96" s="9">
        <v>0</v>
      </c>
      <c r="I96" s="9">
        <v>0</v>
      </c>
      <c r="J96" s="9">
        <v>0</v>
      </c>
      <c r="K96" s="11">
        <v>25</v>
      </c>
      <c r="L96" s="9">
        <v>50</v>
      </c>
      <c r="M96" s="9">
        <v>5</v>
      </c>
      <c r="N96" s="17">
        <f>SUM(M92:M96)</f>
        <v>28</v>
      </c>
      <c r="O96" s="17"/>
      <c r="P96" s="17">
        <f t="shared" si="103"/>
        <v>2</v>
      </c>
      <c r="Q96" s="9">
        <v>24</v>
      </c>
      <c r="R96" s="9"/>
      <c r="S96" s="9">
        <v>0.20833333333333334</v>
      </c>
      <c r="T96" s="9">
        <v>74</v>
      </c>
      <c r="U96" s="9">
        <v>35</v>
      </c>
      <c r="V96" s="11">
        <v>30</v>
      </c>
      <c r="W96" s="11">
        <f t="shared" si="150"/>
        <v>30</v>
      </c>
      <c r="X96" s="17">
        <f t="shared" si="111"/>
        <v>30</v>
      </c>
      <c r="Y96" s="17"/>
      <c r="Z96" s="9">
        <v>0</v>
      </c>
      <c r="AA96" s="17">
        <f>SUM(Z92:Z96)</f>
        <v>4</v>
      </c>
      <c r="AB96" s="17"/>
      <c r="AC96" s="17">
        <f t="shared" si="145"/>
        <v>63</v>
      </c>
      <c r="AD96" s="17">
        <f t="shared" si="95"/>
        <v>0</v>
      </c>
      <c r="AE96" s="17">
        <v>0</v>
      </c>
      <c r="AF96" s="17">
        <f t="shared" si="104"/>
        <v>5</v>
      </c>
      <c r="AG96" s="17"/>
      <c r="AH96" s="9">
        <v>89</v>
      </c>
      <c r="AI96" s="9"/>
      <c r="AJ96" s="9"/>
      <c r="AK96" s="9"/>
      <c r="AL96" s="9">
        <v>3.3333333333333347E-2</v>
      </c>
      <c r="AM96" s="9"/>
      <c r="AN96" s="9">
        <v>0</v>
      </c>
      <c r="AO96" s="9"/>
      <c r="AP96" s="9">
        <v>0.17078651685393256</v>
      </c>
      <c r="AQ96" s="9"/>
      <c r="AR96" s="9"/>
      <c r="AS96" s="17">
        <f t="shared" si="151"/>
        <v>23</v>
      </c>
      <c r="AT96" s="17">
        <f t="shared" si="152"/>
        <v>0.13913043478260867</v>
      </c>
      <c r="AU96" s="17">
        <f t="shared" si="153"/>
        <v>0</v>
      </c>
      <c r="AV96" s="17">
        <f t="shared" si="154"/>
        <v>0.23058823529411762</v>
      </c>
      <c r="AW96" s="17"/>
      <c r="AX96" s="17"/>
      <c r="AY96" s="17"/>
      <c r="AZ96" s="17">
        <v>4</v>
      </c>
      <c r="BA96" s="24">
        <v>0.66666666666666663</v>
      </c>
      <c r="BB96" s="9">
        <v>19</v>
      </c>
      <c r="BC96" s="9">
        <v>1</v>
      </c>
      <c r="BD96" s="9">
        <f t="shared" si="105"/>
        <v>0</v>
      </c>
      <c r="BE96" s="9" t="s">
        <v>4356</v>
      </c>
      <c r="BF96" s="9">
        <f t="shared" si="106"/>
        <v>0</v>
      </c>
      <c r="BG96" s="9">
        <v>1</v>
      </c>
      <c r="BH96" s="9">
        <v>2</v>
      </c>
      <c r="BI96" s="9">
        <v>4</v>
      </c>
      <c r="BJ96" s="9">
        <v>1</v>
      </c>
      <c r="BK96" s="9">
        <v>2</v>
      </c>
      <c r="BL96" s="9">
        <v>2</v>
      </c>
      <c r="BM96" s="9">
        <v>3</v>
      </c>
      <c r="BN96" s="9">
        <v>0</v>
      </c>
      <c r="BO96" s="9">
        <v>1</v>
      </c>
      <c r="BP96" s="9" t="s">
        <v>4357</v>
      </c>
      <c r="BQ96" s="34">
        <f t="shared" si="149"/>
        <v>0.4</v>
      </c>
      <c r="BR96" s="34">
        <f t="shared" si="149"/>
        <v>0</v>
      </c>
      <c r="BS96" s="34">
        <f t="shared" si="149"/>
        <v>0.6</v>
      </c>
      <c r="BT96" s="9"/>
      <c r="BU96" s="9"/>
      <c r="BV96" s="9"/>
      <c r="BW96" s="9"/>
      <c r="BX96" s="9"/>
      <c r="BY96" s="9"/>
      <c r="BZ96" s="22">
        <f t="shared" si="97"/>
        <v>5</v>
      </c>
      <c r="CA96" s="22">
        <f t="shared" si="98"/>
        <v>0</v>
      </c>
      <c r="CB96" s="22">
        <f t="shared" si="99"/>
        <v>0</v>
      </c>
      <c r="CC96" s="22">
        <f t="shared" si="100"/>
        <v>0.6</v>
      </c>
      <c r="CD96" s="22">
        <f t="shared" si="101"/>
        <v>0</v>
      </c>
      <c r="CK96" s="23">
        <v>0</v>
      </c>
      <c r="CL96" s="23">
        <f t="shared" si="102"/>
        <v>5</v>
      </c>
      <c r="CM96" s="23" t="str">
        <f t="shared" si="109"/>
        <v/>
      </c>
      <c r="CN96" s="23" t="str">
        <f t="shared" si="110"/>
        <v/>
      </c>
      <c r="CQ96" s="49">
        <v>3</v>
      </c>
    </row>
    <row r="97" spans="1:95" ht="11.25" customHeight="1">
      <c r="A97" s="9">
        <v>1</v>
      </c>
      <c r="B97" s="9">
        <v>5</v>
      </c>
      <c r="C97" s="9" t="str">
        <f t="shared" si="118"/>
        <v>5</v>
      </c>
      <c r="D97" s="10" t="s">
        <v>4187</v>
      </c>
      <c r="E97" s="9">
        <v>6</v>
      </c>
      <c r="F97" s="9">
        <v>1</v>
      </c>
      <c r="G97" s="9">
        <v>0</v>
      </c>
      <c r="H97" s="9">
        <v>0</v>
      </c>
      <c r="I97" s="9">
        <v>0</v>
      </c>
      <c r="J97" s="9">
        <v>0</v>
      </c>
      <c r="K97" s="11">
        <v>25</v>
      </c>
      <c r="L97" s="9">
        <v>49</v>
      </c>
      <c r="M97" s="9">
        <v>5</v>
      </c>
      <c r="N97" s="17">
        <f>SUM(M92:M97)</f>
        <v>33</v>
      </c>
      <c r="O97" s="17"/>
      <c r="P97" s="17">
        <f t="shared" si="103"/>
        <v>2</v>
      </c>
      <c r="Q97" s="9">
        <v>25</v>
      </c>
      <c r="R97" s="9"/>
      <c r="S97" s="9">
        <v>0.2</v>
      </c>
      <c r="T97" s="9">
        <v>74</v>
      </c>
      <c r="U97" s="9">
        <v>35</v>
      </c>
      <c r="V97" s="11">
        <v>30</v>
      </c>
      <c r="W97" s="11">
        <f t="shared" si="150"/>
        <v>30</v>
      </c>
      <c r="X97" s="17">
        <f t="shared" si="111"/>
        <v>30</v>
      </c>
      <c r="Y97" s="17"/>
      <c r="Z97" s="9">
        <v>0</v>
      </c>
      <c r="AA97" s="17">
        <f>SUM(Z92:Z97)</f>
        <v>4</v>
      </c>
      <c r="AB97" s="17"/>
      <c r="AC97" s="17">
        <f t="shared" si="145"/>
        <v>58</v>
      </c>
      <c r="AD97" s="17">
        <f t="shared" si="95"/>
        <v>0</v>
      </c>
      <c r="AE97" s="17">
        <v>0</v>
      </c>
      <c r="AF97" s="17">
        <f t="shared" si="104"/>
        <v>5</v>
      </c>
      <c r="AG97" s="17"/>
      <c r="AH97" s="9">
        <v>83</v>
      </c>
      <c r="AI97" s="9"/>
      <c r="AJ97" s="9"/>
      <c r="AK97" s="9"/>
      <c r="AL97" s="9">
        <v>0</v>
      </c>
      <c r="AM97" s="9"/>
      <c r="AN97" s="9">
        <v>0</v>
      </c>
      <c r="AO97" s="9"/>
      <c r="AP97" s="9">
        <v>0.19759036144578315</v>
      </c>
      <c r="AQ97" s="9"/>
      <c r="AR97" s="9"/>
      <c r="AS97" s="17">
        <f t="shared" si="151"/>
        <v>24</v>
      </c>
      <c r="AT97" s="17">
        <f t="shared" si="152"/>
        <v>3.3333333333333347E-2</v>
      </c>
      <c r="AU97" s="17">
        <f t="shared" si="153"/>
        <v>0</v>
      </c>
      <c r="AV97" s="17">
        <f t="shared" si="154"/>
        <v>0.17078651685393256</v>
      </c>
      <c r="AW97" s="17"/>
      <c r="AX97" s="17"/>
      <c r="AY97" s="17"/>
      <c r="AZ97" s="17">
        <v>4</v>
      </c>
      <c r="BA97" s="24">
        <v>0.66666666666666663</v>
      </c>
      <c r="BB97" s="9">
        <v>19</v>
      </c>
      <c r="BC97" s="9">
        <v>1</v>
      </c>
      <c r="BD97" s="9">
        <f t="shared" si="105"/>
        <v>0</v>
      </c>
      <c r="BE97" s="9" t="s">
        <v>4356</v>
      </c>
      <c r="BF97" s="9">
        <f t="shared" si="106"/>
        <v>0</v>
      </c>
      <c r="BG97" s="9">
        <v>1</v>
      </c>
      <c r="BH97" s="9">
        <v>2</v>
      </c>
      <c r="BI97" s="9">
        <v>4</v>
      </c>
      <c r="BJ97" s="9">
        <v>1</v>
      </c>
      <c r="BK97" s="9">
        <v>2</v>
      </c>
      <c r="BL97" s="9">
        <v>2</v>
      </c>
      <c r="BM97" s="9">
        <v>3</v>
      </c>
      <c r="BN97" s="9">
        <v>0</v>
      </c>
      <c r="BO97" s="9">
        <v>1</v>
      </c>
      <c r="BP97" s="9" t="s">
        <v>4357</v>
      </c>
      <c r="BQ97" s="34">
        <f t="shared" si="149"/>
        <v>0.4</v>
      </c>
      <c r="BR97" s="34">
        <f t="shared" si="149"/>
        <v>0</v>
      </c>
      <c r="BS97" s="34">
        <f t="shared" si="149"/>
        <v>0.6</v>
      </c>
      <c r="BT97" s="9"/>
      <c r="BU97" s="9"/>
      <c r="BV97" s="9"/>
      <c r="BW97" s="9"/>
      <c r="BX97" s="9"/>
      <c r="BY97" s="9"/>
      <c r="BZ97" s="22">
        <f t="shared" si="97"/>
        <v>6</v>
      </c>
      <c r="CA97" s="22">
        <f t="shared" si="98"/>
        <v>0</v>
      </c>
      <c r="CB97" s="22">
        <f t="shared" si="99"/>
        <v>0</v>
      </c>
      <c r="CC97" s="22">
        <f t="shared" si="100"/>
        <v>0.6</v>
      </c>
      <c r="CD97" s="22">
        <f t="shared" si="101"/>
        <v>0</v>
      </c>
      <c r="CK97" s="23">
        <v>0</v>
      </c>
      <c r="CL97" s="23">
        <f t="shared" si="102"/>
        <v>5</v>
      </c>
      <c r="CM97" s="23" t="str">
        <f t="shared" si="109"/>
        <v/>
      </c>
      <c r="CN97" s="23" t="str">
        <f t="shared" si="110"/>
        <v/>
      </c>
      <c r="CQ97" s="49">
        <v>1</v>
      </c>
    </row>
    <row r="98" spans="1:95" ht="11.25" customHeight="1">
      <c r="A98" s="9">
        <v>1</v>
      </c>
      <c r="B98" s="9">
        <v>5</v>
      </c>
      <c r="C98" s="9" t="str">
        <f t="shared" si="118"/>
        <v>5</v>
      </c>
      <c r="D98" s="10" t="s">
        <v>4187</v>
      </c>
      <c r="E98" s="9">
        <v>7</v>
      </c>
      <c r="F98" s="9">
        <v>1</v>
      </c>
      <c r="G98" s="9">
        <v>0</v>
      </c>
      <c r="H98" s="9">
        <v>0</v>
      </c>
      <c r="I98" s="9">
        <v>0</v>
      </c>
      <c r="J98" s="9">
        <v>0</v>
      </c>
      <c r="K98" s="11">
        <v>25</v>
      </c>
      <c r="L98" s="9">
        <v>49</v>
      </c>
      <c r="M98" s="9">
        <v>5</v>
      </c>
      <c r="N98" s="17">
        <f>SUM(M92:M98)</f>
        <v>38</v>
      </c>
      <c r="O98" s="17"/>
      <c r="P98" s="17">
        <f t="shared" si="103"/>
        <v>2</v>
      </c>
      <c r="Q98" s="9">
        <v>27</v>
      </c>
      <c r="R98" s="9"/>
      <c r="S98" s="9">
        <v>0.18518518518518517</v>
      </c>
      <c r="T98" s="9">
        <v>76</v>
      </c>
      <c r="U98" s="9">
        <v>35</v>
      </c>
      <c r="V98" s="11">
        <v>30</v>
      </c>
      <c r="W98" s="11">
        <f t="shared" si="150"/>
        <v>30</v>
      </c>
      <c r="X98" s="17">
        <f t="shared" si="111"/>
        <v>30</v>
      </c>
      <c r="Y98" s="17"/>
      <c r="Z98" s="9">
        <v>1</v>
      </c>
      <c r="AA98" s="17">
        <f>SUM(Z92:Z98)</f>
        <v>5</v>
      </c>
      <c r="AB98" s="17"/>
      <c r="AC98" s="17">
        <f t="shared" si="145"/>
        <v>59</v>
      </c>
      <c r="AD98" s="17">
        <f t="shared" si="95"/>
        <v>1.6949152542372881E-2</v>
      </c>
      <c r="AE98" s="17">
        <v>0</v>
      </c>
      <c r="AF98" s="17">
        <f t="shared" si="104"/>
        <v>6</v>
      </c>
      <c r="AG98" s="17"/>
      <c r="AH98" s="9">
        <v>82</v>
      </c>
      <c r="AI98" s="9"/>
      <c r="AJ98" s="9"/>
      <c r="AK98" s="9"/>
      <c r="AL98" s="9">
        <v>5.9259259259259268E-2</v>
      </c>
      <c r="AM98" s="9"/>
      <c r="AN98" s="9">
        <v>1.6949152542372881E-2</v>
      </c>
      <c r="AO98" s="9"/>
      <c r="AP98" s="9">
        <v>0.17073170731707318</v>
      </c>
      <c r="AQ98" s="9"/>
      <c r="AR98" s="9"/>
      <c r="AS98" s="17">
        <f t="shared" si="151"/>
        <v>25</v>
      </c>
      <c r="AT98" s="17">
        <f t="shared" si="152"/>
        <v>0</v>
      </c>
      <c r="AU98" s="17">
        <f t="shared" si="153"/>
        <v>0</v>
      </c>
      <c r="AV98" s="17">
        <f t="shared" si="154"/>
        <v>0.19759036144578315</v>
      </c>
      <c r="AW98" s="17"/>
      <c r="AX98" s="17"/>
      <c r="AY98" s="17"/>
      <c r="AZ98" s="17">
        <v>4</v>
      </c>
      <c r="BA98" s="24">
        <v>0.66666666666666663</v>
      </c>
      <c r="BB98" s="9">
        <v>19</v>
      </c>
      <c r="BC98" s="9">
        <v>1</v>
      </c>
      <c r="BD98" s="9">
        <f t="shared" si="105"/>
        <v>0</v>
      </c>
      <c r="BE98" s="9" t="s">
        <v>4356</v>
      </c>
      <c r="BF98" s="9">
        <f t="shared" si="106"/>
        <v>0</v>
      </c>
      <c r="BG98" s="9">
        <v>1</v>
      </c>
      <c r="BH98" s="9">
        <v>2</v>
      </c>
      <c r="BI98" s="9">
        <v>4</v>
      </c>
      <c r="BJ98" s="9">
        <v>1</v>
      </c>
      <c r="BK98" s="9">
        <v>2</v>
      </c>
      <c r="BL98" s="9">
        <v>2</v>
      </c>
      <c r="BM98" s="9">
        <v>3</v>
      </c>
      <c r="BN98" s="9">
        <v>0</v>
      </c>
      <c r="BO98" s="9">
        <v>1</v>
      </c>
      <c r="BP98" s="9" t="s">
        <v>4357</v>
      </c>
      <c r="BQ98" s="34">
        <f t="shared" si="149"/>
        <v>0.4</v>
      </c>
      <c r="BR98" s="34">
        <f t="shared" si="149"/>
        <v>0</v>
      </c>
      <c r="BS98" s="34">
        <f t="shared" si="149"/>
        <v>0.6</v>
      </c>
      <c r="BT98" s="9"/>
      <c r="BU98" s="9"/>
      <c r="BV98" s="9"/>
      <c r="BW98" s="9"/>
      <c r="BX98" s="9"/>
      <c r="BY98" s="9"/>
      <c r="BZ98" s="22">
        <f t="shared" si="97"/>
        <v>7</v>
      </c>
      <c r="CA98" s="22">
        <f t="shared" si="98"/>
        <v>0</v>
      </c>
      <c r="CB98" s="22">
        <f t="shared" si="99"/>
        <v>0</v>
      </c>
      <c r="CC98" s="22">
        <f t="shared" si="100"/>
        <v>0.6</v>
      </c>
      <c r="CD98" s="22">
        <f t="shared" si="101"/>
        <v>0</v>
      </c>
      <c r="CK98" s="23">
        <v>0</v>
      </c>
      <c r="CL98" s="23">
        <f t="shared" si="102"/>
        <v>5</v>
      </c>
      <c r="CM98" s="23" t="str">
        <f t="shared" si="109"/>
        <v/>
      </c>
      <c r="CN98" s="23" t="str">
        <f t="shared" si="110"/>
        <v/>
      </c>
      <c r="CQ98" s="49">
        <v>1</v>
      </c>
    </row>
    <row r="99" spans="1:95" ht="11.25" customHeight="1">
      <c r="A99" s="9">
        <v>1</v>
      </c>
      <c r="B99" s="9">
        <v>5</v>
      </c>
      <c r="C99" s="9" t="str">
        <f t="shared" si="118"/>
        <v>5</v>
      </c>
      <c r="D99" s="10" t="s">
        <v>4187</v>
      </c>
      <c r="E99" s="9">
        <v>8</v>
      </c>
      <c r="F99" s="9">
        <v>1</v>
      </c>
      <c r="G99" s="9">
        <v>0</v>
      </c>
      <c r="H99" s="9">
        <v>0</v>
      </c>
      <c r="I99" s="9">
        <v>0</v>
      </c>
      <c r="J99" s="9">
        <v>0</v>
      </c>
      <c r="K99" s="11">
        <v>25</v>
      </c>
      <c r="L99" s="9">
        <v>51</v>
      </c>
      <c r="M99" s="9">
        <v>5</v>
      </c>
      <c r="N99" s="17">
        <f>SUM(M92:M99)</f>
        <v>43</v>
      </c>
      <c r="O99" s="17"/>
      <c r="P99" s="17">
        <f t="shared" si="103"/>
        <v>2</v>
      </c>
      <c r="Q99" s="9">
        <v>29</v>
      </c>
      <c r="R99" s="9"/>
      <c r="S99" s="9">
        <v>0.17241379310344829</v>
      </c>
      <c r="T99" s="9">
        <v>80</v>
      </c>
      <c r="U99" s="9">
        <v>35</v>
      </c>
      <c r="V99" s="11">
        <v>30</v>
      </c>
      <c r="W99" s="11">
        <f t="shared" si="150"/>
        <v>30</v>
      </c>
      <c r="X99" s="17">
        <f t="shared" si="111"/>
        <v>30</v>
      </c>
      <c r="Y99" s="17"/>
      <c r="Z99" s="9">
        <v>0</v>
      </c>
      <c r="AA99" s="17">
        <f>SUM(Z92:Z99)</f>
        <v>5</v>
      </c>
      <c r="AB99" s="17"/>
      <c r="AC99" s="17">
        <f t="shared" si="145"/>
        <v>63</v>
      </c>
      <c r="AD99" s="17">
        <f t="shared" si="95"/>
        <v>0</v>
      </c>
      <c r="AE99" s="17">
        <v>1.6949152542372881E-2</v>
      </c>
      <c r="AF99" s="17">
        <f t="shared" si="104"/>
        <v>5</v>
      </c>
      <c r="AG99" s="17"/>
      <c r="AH99" s="9">
        <v>84</v>
      </c>
      <c r="AI99" s="9"/>
      <c r="AJ99" s="9"/>
      <c r="AK99" s="9"/>
      <c r="AL99" s="9">
        <v>8.2758620689655185E-2</v>
      </c>
      <c r="AM99" s="9"/>
      <c r="AN99" s="9">
        <v>0</v>
      </c>
      <c r="AO99" s="9"/>
      <c r="AP99" s="9">
        <v>0.16190476190476191</v>
      </c>
      <c r="AQ99" s="9"/>
      <c r="AR99" s="9"/>
      <c r="AS99" s="17">
        <f t="shared" si="151"/>
        <v>27</v>
      </c>
      <c r="AT99" s="17">
        <f t="shared" si="152"/>
        <v>5.9259259259259268E-2</v>
      </c>
      <c r="AU99" s="17">
        <f t="shared" si="153"/>
        <v>1.6949152542372881E-2</v>
      </c>
      <c r="AV99" s="17">
        <f t="shared" si="154"/>
        <v>0.17073170731707318</v>
      </c>
      <c r="AW99" s="17"/>
      <c r="AX99" s="17"/>
      <c r="AY99" s="17"/>
      <c r="AZ99" s="17">
        <v>4</v>
      </c>
      <c r="BA99" s="24">
        <v>0.66666666666666663</v>
      </c>
      <c r="BB99" s="9">
        <v>19</v>
      </c>
      <c r="BC99" s="9">
        <v>1</v>
      </c>
      <c r="BD99" s="9">
        <f t="shared" si="105"/>
        <v>0</v>
      </c>
      <c r="BE99" s="9" t="s">
        <v>4356</v>
      </c>
      <c r="BF99" s="9">
        <f t="shared" si="106"/>
        <v>0</v>
      </c>
      <c r="BG99" s="9">
        <v>1</v>
      </c>
      <c r="BH99" s="9">
        <v>2</v>
      </c>
      <c r="BI99" s="9">
        <v>4</v>
      </c>
      <c r="BJ99" s="9">
        <v>1</v>
      </c>
      <c r="BK99" s="9">
        <v>2</v>
      </c>
      <c r="BL99" s="9">
        <v>2</v>
      </c>
      <c r="BM99" s="9">
        <v>3</v>
      </c>
      <c r="BN99" s="9">
        <v>0</v>
      </c>
      <c r="BO99" s="9">
        <v>1</v>
      </c>
      <c r="BP99" s="9" t="s">
        <v>4357</v>
      </c>
      <c r="BQ99" s="34">
        <f t="shared" si="149"/>
        <v>0.4</v>
      </c>
      <c r="BR99" s="34">
        <f t="shared" si="149"/>
        <v>0</v>
      </c>
      <c r="BS99" s="34">
        <f t="shared" si="149"/>
        <v>0.6</v>
      </c>
      <c r="BT99" s="9"/>
      <c r="BU99" s="9"/>
      <c r="BV99" s="9"/>
      <c r="BW99" s="9"/>
      <c r="BX99" s="9"/>
      <c r="BY99" s="9"/>
      <c r="BZ99" s="22">
        <f t="shared" si="97"/>
        <v>8</v>
      </c>
      <c r="CA99" s="22">
        <f t="shared" si="98"/>
        <v>0</v>
      </c>
      <c r="CB99" s="22">
        <f t="shared" si="99"/>
        <v>0</v>
      </c>
      <c r="CC99" s="22">
        <f t="shared" si="100"/>
        <v>0.6</v>
      </c>
      <c r="CD99" s="22">
        <f t="shared" si="101"/>
        <v>0</v>
      </c>
      <c r="CK99" s="23">
        <v>8.4745762711864403E-2</v>
      </c>
      <c r="CL99" s="23">
        <f t="shared" si="102"/>
        <v>5</v>
      </c>
      <c r="CM99" s="23" t="str">
        <f t="shared" si="109"/>
        <v/>
      </c>
      <c r="CN99" s="23" t="str">
        <f t="shared" si="110"/>
        <v/>
      </c>
      <c r="CQ99" s="49">
        <v>3</v>
      </c>
    </row>
    <row r="100" spans="1:95" ht="11.25" customHeight="1">
      <c r="A100" s="9">
        <v>1</v>
      </c>
      <c r="B100" s="9">
        <v>5</v>
      </c>
      <c r="C100" s="9" t="str">
        <f t="shared" si="118"/>
        <v>5</v>
      </c>
      <c r="D100" s="10" t="s">
        <v>4187</v>
      </c>
      <c r="E100" s="11">
        <v>9</v>
      </c>
      <c r="F100" s="9">
        <v>1</v>
      </c>
      <c r="G100" s="9">
        <v>0</v>
      </c>
      <c r="H100" s="9">
        <v>0</v>
      </c>
      <c r="I100" s="9">
        <v>0</v>
      </c>
      <c r="J100" s="9">
        <v>0</v>
      </c>
      <c r="K100" s="11">
        <v>25</v>
      </c>
      <c r="L100" s="9">
        <v>55</v>
      </c>
      <c r="M100" s="9">
        <v>1</v>
      </c>
      <c r="N100" s="17">
        <f>SUM(M92:M100)</f>
        <v>44</v>
      </c>
      <c r="O100" s="17"/>
      <c r="P100" s="17">
        <f t="shared" si="103"/>
        <v>0</v>
      </c>
      <c r="Q100" s="9">
        <v>26</v>
      </c>
      <c r="R100" s="9"/>
      <c r="S100" s="9">
        <v>3.8461538461538464E-2</v>
      </c>
      <c r="T100" s="9">
        <v>81</v>
      </c>
      <c r="U100" s="9">
        <v>40</v>
      </c>
      <c r="V100" s="11">
        <v>30</v>
      </c>
      <c r="W100" s="11">
        <f t="shared" si="150"/>
        <v>30</v>
      </c>
      <c r="X100" s="17">
        <f t="shared" si="111"/>
        <v>30</v>
      </c>
      <c r="Y100" s="17"/>
      <c r="Z100" s="9">
        <v>0</v>
      </c>
      <c r="AA100" s="17">
        <f>SUM(Z92:Z100)</f>
        <v>5</v>
      </c>
      <c r="AB100" s="17"/>
      <c r="AC100" s="17">
        <f t="shared" si="145"/>
        <v>61</v>
      </c>
      <c r="AD100" s="17">
        <f t="shared" si="95"/>
        <v>0</v>
      </c>
      <c r="AE100" s="17">
        <v>0</v>
      </c>
      <c r="AF100" s="17">
        <f t="shared" si="104"/>
        <v>9</v>
      </c>
      <c r="AG100" s="17"/>
      <c r="AH100" s="9">
        <v>85</v>
      </c>
      <c r="AI100" s="9"/>
      <c r="AJ100" s="9"/>
      <c r="AK100" s="9"/>
      <c r="AL100" s="9">
        <v>0.21538461538461537</v>
      </c>
      <c r="AM100" s="9"/>
      <c r="AN100" s="9">
        <v>0</v>
      </c>
      <c r="AO100" s="9"/>
      <c r="AP100" s="9">
        <v>0.1647058823529412</v>
      </c>
      <c r="AQ100" s="9"/>
      <c r="AR100" s="9"/>
      <c r="AS100" s="17">
        <f t="shared" si="151"/>
        <v>29</v>
      </c>
      <c r="AT100" s="17">
        <f t="shared" si="152"/>
        <v>8.2758620689655185E-2</v>
      </c>
      <c r="AU100" s="17">
        <f t="shared" si="153"/>
        <v>0</v>
      </c>
      <c r="AV100" s="17">
        <f t="shared" si="154"/>
        <v>0.16190476190476191</v>
      </c>
      <c r="AW100" s="17"/>
      <c r="AX100" s="17"/>
      <c r="AY100" s="17"/>
      <c r="AZ100" s="17">
        <v>4</v>
      </c>
      <c r="BA100" s="24">
        <v>0.66666666666666663</v>
      </c>
      <c r="BB100" s="9">
        <v>19</v>
      </c>
      <c r="BC100" s="9">
        <v>1</v>
      </c>
      <c r="BD100" s="9">
        <f t="shared" si="105"/>
        <v>0</v>
      </c>
      <c r="BE100" s="9" t="s">
        <v>4356</v>
      </c>
      <c r="BF100" s="9">
        <f t="shared" si="106"/>
        <v>0</v>
      </c>
      <c r="BG100" s="9">
        <v>1</v>
      </c>
      <c r="BH100" s="9">
        <v>2</v>
      </c>
      <c r="BI100" s="9">
        <v>4</v>
      </c>
      <c r="BJ100" s="9">
        <v>1</v>
      </c>
      <c r="BK100" s="9">
        <v>2</v>
      </c>
      <c r="BL100" s="9">
        <v>2</v>
      </c>
      <c r="BM100" s="9">
        <v>3</v>
      </c>
      <c r="BN100" s="9">
        <v>0</v>
      </c>
      <c r="BO100" s="9">
        <v>1</v>
      </c>
      <c r="BP100" s="9" t="s">
        <v>4357</v>
      </c>
      <c r="BQ100" s="34">
        <f t="shared" si="149"/>
        <v>0.4</v>
      </c>
      <c r="BR100" s="34">
        <f t="shared" si="149"/>
        <v>0</v>
      </c>
      <c r="BS100" s="34">
        <f t="shared" si="149"/>
        <v>0.6</v>
      </c>
      <c r="BT100" s="9"/>
      <c r="BU100" s="9"/>
      <c r="BV100" s="9"/>
      <c r="BW100" s="9"/>
      <c r="BX100" s="9"/>
      <c r="BY100" s="9"/>
      <c r="BZ100" s="22">
        <f t="shared" si="97"/>
        <v>9</v>
      </c>
      <c r="CA100" s="22">
        <f t="shared" si="98"/>
        <v>0</v>
      </c>
      <c r="CB100" s="22">
        <f t="shared" si="99"/>
        <v>0</v>
      </c>
      <c r="CC100" s="22">
        <f t="shared" si="100"/>
        <v>0.6</v>
      </c>
      <c r="CD100" s="22">
        <f t="shared" si="101"/>
        <v>0</v>
      </c>
      <c r="CK100" s="23">
        <v>0</v>
      </c>
      <c r="CL100" s="23">
        <f t="shared" si="102"/>
        <v>5</v>
      </c>
      <c r="CM100" s="23" t="str">
        <f t="shared" si="109"/>
        <v/>
      </c>
      <c r="CN100" s="23" t="str">
        <f t="shared" si="110"/>
        <v/>
      </c>
      <c r="CQ100" s="49">
        <v>1</v>
      </c>
    </row>
    <row r="101" spans="1:95" ht="11.25" customHeight="1">
      <c r="A101" s="9">
        <v>1</v>
      </c>
      <c r="B101" s="9">
        <v>5</v>
      </c>
      <c r="C101" s="9" t="str">
        <f t="shared" si="118"/>
        <v>5</v>
      </c>
      <c r="D101" s="10" t="s">
        <v>4187</v>
      </c>
      <c r="E101" s="9">
        <v>10</v>
      </c>
      <c r="F101" s="9">
        <v>1</v>
      </c>
      <c r="G101" s="9">
        <v>0</v>
      </c>
      <c r="H101" s="9">
        <v>0</v>
      </c>
      <c r="I101" s="9">
        <v>0</v>
      </c>
      <c r="J101" s="9">
        <v>0</v>
      </c>
      <c r="K101" s="11">
        <v>25</v>
      </c>
      <c r="L101" s="9">
        <v>56</v>
      </c>
      <c r="M101" s="9">
        <v>1</v>
      </c>
      <c r="N101" s="17">
        <f>SUM(M92:M101)</f>
        <v>45</v>
      </c>
      <c r="O101" s="17"/>
      <c r="P101" s="17">
        <f t="shared" si="103"/>
        <v>0</v>
      </c>
      <c r="Q101" s="9">
        <v>27</v>
      </c>
      <c r="R101" s="9"/>
      <c r="S101" s="9">
        <v>3.7037037037037035E-2</v>
      </c>
      <c r="T101" s="9">
        <v>83</v>
      </c>
      <c r="U101" s="9">
        <v>40</v>
      </c>
      <c r="V101" s="11">
        <v>30</v>
      </c>
      <c r="W101" s="11">
        <f t="shared" si="150"/>
        <v>30</v>
      </c>
      <c r="X101" s="17">
        <f t="shared" si="111"/>
        <v>30</v>
      </c>
      <c r="Y101" s="17"/>
      <c r="Z101" s="9">
        <v>0</v>
      </c>
      <c r="AA101" s="17">
        <f>SUM(Z92:Z101)</f>
        <v>5</v>
      </c>
      <c r="AB101" s="17"/>
      <c r="AC101" s="17">
        <f t="shared" si="145"/>
        <v>62</v>
      </c>
      <c r="AD101" s="17">
        <f t="shared" si="95"/>
        <v>0</v>
      </c>
      <c r="AE101" s="17">
        <v>0</v>
      </c>
      <c r="AF101" s="17">
        <f t="shared" si="104"/>
        <v>9</v>
      </c>
      <c r="AG101" s="17">
        <f>+SUM(AF92:AF101)</f>
        <v>60</v>
      </c>
      <c r="AH101" s="9">
        <v>85</v>
      </c>
      <c r="AI101" s="9"/>
      <c r="AJ101" s="9"/>
      <c r="AK101" s="9"/>
      <c r="AL101" s="9">
        <v>0.19259259259259257</v>
      </c>
      <c r="AM101" s="9"/>
      <c r="AN101" s="9">
        <v>0</v>
      </c>
      <c r="AO101" s="9"/>
      <c r="AP101" s="9">
        <v>0.16000000000000006</v>
      </c>
      <c r="AQ101" s="9"/>
      <c r="AR101" s="9"/>
      <c r="AS101" s="17">
        <f t="shared" si="151"/>
        <v>26</v>
      </c>
      <c r="AT101" s="17">
        <f t="shared" si="152"/>
        <v>0.21538461538461537</v>
      </c>
      <c r="AU101" s="17">
        <f t="shared" si="153"/>
        <v>0</v>
      </c>
      <c r="AV101" s="17">
        <f t="shared" si="154"/>
        <v>0.1647058823529412</v>
      </c>
      <c r="AW101" s="17"/>
      <c r="AX101" s="17"/>
      <c r="AY101" s="17"/>
      <c r="AZ101" s="17">
        <v>4</v>
      </c>
      <c r="BA101" s="24">
        <v>0.66666666666666663</v>
      </c>
      <c r="BB101" s="9">
        <v>19</v>
      </c>
      <c r="BC101" s="9">
        <v>1</v>
      </c>
      <c r="BD101" s="9">
        <f t="shared" si="105"/>
        <v>0</v>
      </c>
      <c r="BE101" s="9" t="s">
        <v>4356</v>
      </c>
      <c r="BF101" s="9">
        <f t="shared" si="106"/>
        <v>0</v>
      </c>
      <c r="BG101" s="9">
        <v>1</v>
      </c>
      <c r="BH101" s="9">
        <v>2</v>
      </c>
      <c r="BI101" s="9">
        <v>4</v>
      </c>
      <c r="BJ101" s="9">
        <v>1</v>
      </c>
      <c r="BK101" s="9">
        <v>2</v>
      </c>
      <c r="BL101" s="9">
        <v>2</v>
      </c>
      <c r="BM101" s="9">
        <v>3</v>
      </c>
      <c r="BN101" s="9">
        <v>0</v>
      </c>
      <c r="BO101" s="9">
        <v>1</v>
      </c>
      <c r="BP101" s="9" t="s">
        <v>4357</v>
      </c>
      <c r="BQ101" s="34">
        <f t="shared" si="149"/>
        <v>0.4</v>
      </c>
      <c r="BR101" s="34">
        <f t="shared" si="149"/>
        <v>0</v>
      </c>
      <c r="BS101" s="34">
        <f t="shared" si="149"/>
        <v>0.6</v>
      </c>
      <c r="BT101" s="9"/>
      <c r="BU101" s="9"/>
      <c r="BV101" s="9"/>
      <c r="BW101" s="9">
        <f>SUM(AF92:AF101)</f>
        <v>60</v>
      </c>
      <c r="BX101" s="9"/>
      <c r="BY101" s="9"/>
      <c r="BZ101" s="22">
        <f t="shared" si="97"/>
        <v>10</v>
      </c>
      <c r="CA101" s="22">
        <f t="shared" si="98"/>
        <v>0</v>
      </c>
      <c r="CB101" s="22">
        <f t="shared" si="99"/>
        <v>0</v>
      </c>
      <c r="CC101" s="22">
        <f t="shared" si="100"/>
        <v>0.6</v>
      </c>
      <c r="CD101" s="22">
        <f t="shared" si="101"/>
        <v>0</v>
      </c>
      <c r="CK101" s="23">
        <v>0</v>
      </c>
      <c r="CL101" s="23">
        <f t="shared" si="102"/>
        <v>5</v>
      </c>
      <c r="CM101" s="23" t="str">
        <f t="shared" si="109"/>
        <v/>
      </c>
      <c r="CN101" s="23" t="str">
        <f t="shared" si="110"/>
        <v/>
      </c>
      <c r="CQ101" s="49">
        <v>2</v>
      </c>
    </row>
    <row r="102" spans="1:95" ht="11.25" customHeight="1">
      <c r="A102" s="9">
        <v>1</v>
      </c>
      <c r="B102" s="9">
        <v>5</v>
      </c>
      <c r="C102" s="9" t="str">
        <f t="shared" si="118"/>
        <v>5</v>
      </c>
      <c r="D102" s="10" t="s">
        <v>4187</v>
      </c>
      <c r="E102" s="9">
        <v>11</v>
      </c>
      <c r="F102" s="9">
        <v>1</v>
      </c>
      <c r="G102" s="9">
        <v>1</v>
      </c>
      <c r="H102" s="9">
        <v>0</v>
      </c>
      <c r="I102" s="9">
        <v>0</v>
      </c>
      <c r="J102" s="9">
        <v>0</v>
      </c>
      <c r="K102" s="11">
        <v>20</v>
      </c>
      <c r="L102" s="9">
        <v>75</v>
      </c>
      <c r="M102" s="9">
        <v>3</v>
      </c>
      <c r="N102" s="9"/>
      <c r="O102" s="17"/>
      <c r="P102" s="17">
        <f t="shared" si="103"/>
        <v>0</v>
      </c>
      <c r="Q102" s="9">
        <v>30</v>
      </c>
      <c r="R102" s="9"/>
      <c r="S102" s="9">
        <v>0.1</v>
      </c>
      <c r="T102" s="9">
        <v>100</v>
      </c>
      <c r="U102" s="9">
        <v>40</v>
      </c>
      <c r="V102" s="11">
        <v>30</v>
      </c>
      <c r="W102" s="11">
        <f t="shared" si="150"/>
        <v>30</v>
      </c>
      <c r="X102" s="17">
        <f t="shared" si="111"/>
        <v>30</v>
      </c>
      <c r="Y102" s="17"/>
      <c r="Z102" s="9">
        <v>0</v>
      </c>
      <c r="AA102" s="9"/>
      <c r="AB102" s="17"/>
      <c r="AC102" s="17">
        <f t="shared" si="145"/>
        <v>52</v>
      </c>
      <c r="AD102" s="17">
        <f t="shared" si="95"/>
        <v>0</v>
      </c>
      <c r="AE102" s="17">
        <v>0</v>
      </c>
      <c r="AF102" s="17">
        <f t="shared" si="104"/>
        <v>7</v>
      </c>
      <c r="AG102" s="17"/>
      <c r="AH102" s="9">
        <v>72</v>
      </c>
      <c r="AI102" s="9"/>
      <c r="AJ102" s="9"/>
      <c r="AK102" s="9"/>
      <c r="AL102" s="9">
        <v>0.14666666666666667</v>
      </c>
      <c r="AM102" s="9"/>
      <c r="AN102" s="9">
        <v>0</v>
      </c>
      <c r="AO102" s="9"/>
      <c r="AP102" s="9">
        <v>0.25000000000000006</v>
      </c>
      <c r="AQ102" s="9">
        <f>+AVERAGE(AL92:AL101)</f>
        <v>0.15224588560420643</v>
      </c>
      <c r="AR102" s="9">
        <f>+AVERAGE(AN92:AN101)</f>
        <v>1.2505726065048101E-2</v>
      </c>
      <c r="AZ102">
        <v>4</v>
      </c>
      <c r="BA102" s="24">
        <v>0.66666666666666663</v>
      </c>
      <c r="BB102" s="9">
        <v>19</v>
      </c>
      <c r="BC102" s="9">
        <v>1</v>
      </c>
      <c r="BD102" s="9">
        <f t="shared" si="105"/>
        <v>0</v>
      </c>
      <c r="BE102" s="9" t="s">
        <v>4356</v>
      </c>
      <c r="BF102" s="9">
        <f t="shared" si="106"/>
        <v>0</v>
      </c>
      <c r="BG102" s="9">
        <v>1</v>
      </c>
      <c r="BH102" s="9">
        <v>2</v>
      </c>
      <c r="BI102" s="9">
        <v>4</v>
      </c>
      <c r="BJ102" s="9">
        <v>1</v>
      </c>
      <c r="BK102" s="9">
        <v>2</v>
      </c>
      <c r="BL102" s="9">
        <v>2</v>
      </c>
      <c r="BM102" s="9">
        <v>3</v>
      </c>
      <c r="BN102" s="9">
        <v>0</v>
      </c>
      <c r="BO102" s="9">
        <v>1</v>
      </c>
      <c r="BP102" s="9" t="s">
        <v>4357</v>
      </c>
      <c r="BQ102" s="34">
        <f t="shared" si="149"/>
        <v>0.4</v>
      </c>
      <c r="BR102" s="34">
        <f t="shared" si="149"/>
        <v>0</v>
      </c>
      <c r="BS102" s="34">
        <f t="shared" si="149"/>
        <v>0.6</v>
      </c>
      <c r="BT102" s="9"/>
      <c r="BU102" s="9"/>
      <c r="BV102" s="9"/>
      <c r="BW102" s="9"/>
      <c r="BX102" s="9"/>
      <c r="BY102" s="9"/>
      <c r="BZ102" s="22">
        <f t="shared" si="97"/>
        <v>0</v>
      </c>
      <c r="CA102" s="22">
        <f t="shared" si="98"/>
        <v>1</v>
      </c>
      <c r="CB102" s="22">
        <f t="shared" si="99"/>
        <v>0.6</v>
      </c>
      <c r="CC102" s="22">
        <f t="shared" si="100"/>
        <v>0</v>
      </c>
      <c r="CD102" s="22">
        <f t="shared" si="101"/>
        <v>1</v>
      </c>
      <c r="CK102" s="23">
        <v>0</v>
      </c>
      <c r="CL102" s="23">
        <f t="shared" si="102"/>
        <v>5</v>
      </c>
      <c r="CM102" s="23">
        <f t="shared" si="109"/>
        <v>0.76122942802103211</v>
      </c>
      <c r="CN102" s="23">
        <f t="shared" si="110"/>
        <v>6.2528630325240503E-2</v>
      </c>
      <c r="CQ102" s="49">
        <v>1</v>
      </c>
    </row>
    <row r="103" spans="1:95" ht="11.25" customHeight="1">
      <c r="A103" s="9">
        <v>1</v>
      </c>
      <c r="B103" s="9">
        <v>5</v>
      </c>
      <c r="C103" s="9" t="str">
        <f t="shared" si="118"/>
        <v>5</v>
      </c>
      <c r="D103" s="10" t="s">
        <v>4187</v>
      </c>
      <c r="E103" s="9">
        <v>12</v>
      </c>
      <c r="F103" s="9">
        <v>1</v>
      </c>
      <c r="G103" s="9">
        <v>1</v>
      </c>
      <c r="H103" s="9">
        <v>0</v>
      </c>
      <c r="I103" s="9">
        <v>0</v>
      </c>
      <c r="J103" s="9">
        <v>0</v>
      </c>
      <c r="K103" s="11">
        <v>30</v>
      </c>
      <c r="L103" s="9">
        <v>70</v>
      </c>
      <c r="M103" s="9">
        <v>1</v>
      </c>
      <c r="N103" s="9"/>
      <c r="O103" s="17"/>
      <c r="P103" s="17">
        <f t="shared" si="103"/>
        <v>0</v>
      </c>
      <c r="Q103" s="9">
        <v>15</v>
      </c>
      <c r="R103" s="9"/>
      <c r="S103" s="9">
        <v>6.6666666666666666E-2</v>
      </c>
      <c r="T103" s="9">
        <v>85</v>
      </c>
      <c r="U103" s="9">
        <v>40</v>
      </c>
      <c r="V103" s="11">
        <v>30</v>
      </c>
      <c r="W103" s="11">
        <f t="shared" si="150"/>
        <v>30</v>
      </c>
      <c r="X103" s="17">
        <f t="shared" si="111"/>
        <v>30</v>
      </c>
      <c r="Y103" s="17"/>
      <c r="Z103" s="9">
        <v>4</v>
      </c>
      <c r="AA103" s="9"/>
      <c r="AB103" s="17"/>
      <c r="AC103" s="17">
        <f t="shared" si="145"/>
        <v>51</v>
      </c>
      <c r="AD103" s="17">
        <f t="shared" si="95"/>
        <v>7.8431372549019607E-2</v>
      </c>
      <c r="AE103" s="17">
        <v>0</v>
      </c>
      <c r="AF103" s="17">
        <f t="shared" si="104"/>
        <v>13</v>
      </c>
      <c r="AG103" s="17"/>
      <c r="AH103" s="9">
        <v>86</v>
      </c>
      <c r="AI103" s="9"/>
      <c r="AJ103" s="9"/>
      <c r="AK103" s="9"/>
      <c r="AL103" s="9">
        <v>0.37333333333333346</v>
      </c>
      <c r="AM103" s="9"/>
      <c r="AN103" s="9">
        <v>7.8431372549019607E-2</v>
      </c>
      <c r="AO103" s="9"/>
      <c r="AP103" s="9">
        <v>0.13488372093023254</v>
      </c>
      <c r="AQ103" s="9">
        <f>+AVERAGE(AL92:AL101)</f>
        <v>0.15224588560420643</v>
      </c>
      <c r="AR103" s="9">
        <f>+AVERAGE(AN92:AN101)</f>
        <v>1.2505726065048101E-2</v>
      </c>
      <c r="AS103" s="17">
        <f t="shared" si="151"/>
        <v>30</v>
      </c>
      <c r="AT103" s="17">
        <f t="shared" si="152"/>
        <v>0.14666666666666667</v>
      </c>
      <c r="AU103" s="17">
        <f t="shared" ref="AU103:AU111" si="155">+AN102</f>
        <v>0</v>
      </c>
      <c r="AV103" s="17">
        <f t="shared" ref="AV103:AV111" si="156">+AP102</f>
        <v>0.25000000000000006</v>
      </c>
      <c r="AW103" s="17"/>
      <c r="AX103" s="17"/>
      <c r="AY103" s="17"/>
      <c r="AZ103" s="17">
        <v>4</v>
      </c>
      <c r="BA103" s="24">
        <v>0.66666666666666663</v>
      </c>
      <c r="BB103" s="9">
        <v>19</v>
      </c>
      <c r="BC103" s="9">
        <v>1</v>
      </c>
      <c r="BD103" s="9">
        <f t="shared" si="105"/>
        <v>0</v>
      </c>
      <c r="BE103" s="9" t="s">
        <v>4356</v>
      </c>
      <c r="BF103" s="9">
        <f t="shared" si="106"/>
        <v>0</v>
      </c>
      <c r="BG103" s="9">
        <v>1</v>
      </c>
      <c r="BH103" s="9">
        <v>2</v>
      </c>
      <c r="BI103" s="9">
        <v>4</v>
      </c>
      <c r="BJ103" s="9">
        <v>1</v>
      </c>
      <c r="BK103" s="9">
        <v>2</v>
      </c>
      <c r="BL103" s="9">
        <v>2</v>
      </c>
      <c r="BM103" s="9">
        <v>3</v>
      </c>
      <c r="BN103" s="9">
        <v>0</v>
      </c>
      <c r="BO103" s="9">
        <v>1</v>
      </c>
      <c r="BP103" s="9" t="s">
        <v>4357</v>
      </c>
      <c r="BQ103" s="34">
        <f t="shared" si="149"/>
        <v>0.4</v>
      </c>
      <c r="BR103" s="34">
        <f t="shared" si="149"/>
        <v>0</v>
      </c>
      <c r="BS103" s="34">
        <f t="shared" si="149"/>
        <v>0.6</v>
      </c>
      <c r="BT103" s="9"/>
      <c r="BU103" s="9"/>
      <c r="BV103" s="9"/>
      <c r="BW103" s="9"/>
      <c r="BX103" s="9"/>
      <c r="BY103" s="9"/>
      <c r="BZ103" s="22">
        <f t="shared" si="97"/>
        <v>0</v>
      </c>
      <c r="CA103" s="22">
        <f t="shared" si="98"/>
        <v>2</v>
      </c>
      <c r="CB103" s="22">
        <f t="shared" si="99"/>
        <v>0.6</v>
      </c>
      <c r="CC103" s="22">
        <f t="shared" si="100"/>
        <v>0</v>
      </c>
      <c r="CD103" s="22">
        <f t="shared" si="101"/>
        <v>1</v>
      </c>
      <c r="CK103" s="23">
        <v>0</v>
      </c>
      <c r="CL103" s="23">
        <f t="shared" si="102"/>
        <v>5</v>
      </c>
      <c r="CM103" s="23">
        <f t="shared" si="109"/>
        <v>0.76122942802103211</v>
      </c>
      <c r="CN103" s="23">
        <f t="shared" si="110"/>
        <v>6.2528630325240503E-2</v>
      </c>
      <c r="CQ103" s="49">
        <v>1</v>
      </c>
    </row>
    <row r="104" spans="1:95" ht="11.25" customHeight="1">
      <c r="A104" s="9">
        <v>1</v>
      </c>
      <c r="B104" s="9">
        <v>5</v>
      </c>
      <c r="C104" s="9" t="str">
        <f t="shared" si="118"/>
        <v>5</v>
      </c>
      <c r="D104" s="10" t="s">
        <v>4187</v>
      </c>
      <c r="E104" s="9">
        <v>13</v>
      </c>
      <c r="F104" s="9">
        <v>1</v>
      </c>
      <c r="G104" s="9">
        <v>1</v>
      </c>
      <c r="H104" s="9">
        <v>0</v>
      </c>
      <c r="I104" s="9">
        <v>0</v>
      </c>
      <c r="J104" s="9">
        <v>0</v>
      </c>
      <c r="K104" s="11">
        <v>25</v>
      </c>
      <c r="L104" s="9">
        <v>60</v>
      </c>
      <c r="M104" s="9">
        <v>2</v>
      </c>
      <c r="N104" s="9"/>
      <c r="O104" s="17"/>
      <c r="P104" s="17">
        <f t="shared" si="103"/>
        <v>0</v>
      </c>
      <c r="Q104" s="9">
        <v>24</v>
      </c>
      <c r="R104" s="9"/>
      <c r="S104" s="9">
        <v>8.3333333333333329E-2</v>
      </c>
      <c r="T104" s="9">
        <v>84</v>
      </c>
      <c r="U104" s="9">
        <v>40</v>
      </c>
      <c r="V104" s="11">
        <v>30</v>
      </c>
      <c r="W104" s="11">
        <f t="shared" si="150"/>
        <v>30</v>
      </c>
      <c r="X104" s="17">
        <f t="shared" si="111"/>
        <v>30</v>
      </c>
      <c r="Y104" s="17"/>
      <c r="Z104" s="9">
        <v>0</v>
      </c>
      <c r="AA104" s="9"/>
      <c r="AB104" s="17"/>
      <c r="AC104" s="17">
        <f t="shared" si="145"/>
        <v>59</v>
      </c>
      <c r="AD104" s="17">
        <f t="shared" si="95"/>
        <v>0</v>
      </c>
      <c r="AE104" s="17">
        <v>7.8431372549019607E-2</v>
      </c>
      <c r="AF104" s="17">
        <f t="shared" si="104"/>
        <v>8</v>
      </c>
      <c r="AG104" s="17"/>
      <c r="AH104" s="9">
        <v>85</v>
      </c>
      <c r="AI104" s="9"/>
      <c r="AJ104" s="9"/>
      <c r="AK104" s="9"/>
      <c r="AL104" s="9">
        <v>0.25</v>
      </c>
      <c r="AM104" s="9"/>
      <c r="AN104" s="9">
        <v>0</v>
      </c>
      <c r="AO104" s="9"/>
      <c r="AP104" s="9">
        <v>0.14117647058823529</v>
      </c>
      <c r="AQ104" s="9">
        <f>+AVERAGE(AL92:AL101)</f>
        <v>0.15224588560420643</v>
      </c>
      <c r="AR104" s="9">
        <f>+AVERAGE(AN92:AN101)</f>
        <v>1.2505726065048101E-2</v>
      </c>
      <c r="AS104" s="17">
        <f t="shared" si="151"/>
        <v>15</v>
      </c>
      <c r="AT104" s="17">
        <f t="shared" si="152"/>
        <v>0.37333333333333346</v>
      </c>
      <c r="AU104" s="17">
        <f t="shared" si="155"/>
        <v>7.8431372549019607E-2</v>
      </c>
      <c r="AV104" s="17">
        <f t="shared" si="156"/>
        <v>0.13488372093023254</v>
      </c>
      <c r="AW104" s="17"/>
      <c r="AX104" s="17"/>
      <c r="AY104" s="17"/>
      <c r="AZ104" s="17">
        <v>4</v>
      </c>
      <c r="BA104" s="24">
        <v>0.66666666666666663</v>
      </c>
      <c r="BB104" s="9">
        <v>19</v>
      </c>
      <c r="BC104" s="9">
        <v>1</v>
      </c>
      <c r="BD104" s="9">
        <f t="shared" si="105"/>
        <v>0</v>
      </c>
      <c r="BE104" s="9" t="s">
        <v>4356</v>
      </c>
      <c r="BF104" s="9">
        <f t="shared" si="106"/>
        <v>0</v>
      </c>
      <c r="BG104" s="9">
        <v>1</v>
      </c>
      <c r="BH104" s="9">
        <v>2</v>
      </c>
      <c r="BI104" s="9">
        <v>4</v>
      </c>
      <c r="BJ104" s="9">
        <v>1</v>
      </c>
      <c r="BK104" s="9">
        <v>2</v>
      </c>
      <c r="BL104" s="9">
        <v>2</v>
      </c>
      <c r="BM104" s="9">
        <v>3</v>
      </c>
      <c r="BN104" s="9">
        <v>0</v>
      </c>
      <c r="BO104" s="9">
        <v>1</v>
      </c>
      <c r="BP104" s="9" t="s">
        <v>4357</v>
      </c>
      <c r="BQ104" s="34">
        <f t="shared" si="149"/>
        <v>0.4</v>
      </c>
      <c r="BR104" s="34">
        <f t="shared" si="149"/>
        <v>0</v>
      </c>
      <c r="BS104" s="34">
        <f t="shared" si="149"/>
        <v>0.6</v>
      </c>
      <c r="BT104" s="9"/>
      <c r="BU104" s="9"/>
      <c r="BV104" s="9"/>
      <c r="BW104" s="9"/>
      <c r="BX104" s="9"/>
      <c r="BY104" s="9"/>
      <c r="BZ104" s="22">
        <f t="shared" si="97"/>
        <v>0</v>
      </c>
      <c r="CA104" s="22">
        <f t="shared" si="98"/>
        <v>3</v>
      </c>
      <c r="CB104" s="22">
        <f t="shared" si="99"/>
        <v>0.6</v>
      </c>
      <c r="CC104" s="22">
        <f t="shared" si="100"/>
        <v>0</v>
      </c>
      <c r="CD104" s="22">
        <f t="shared" si="101"/>
        <v>1</v>
      </c>
      <c r="CK104" s="23">
        <v>0.39215686274509803</v>
      </c>
      <c r="CL104" s="23">
        <f t="shared" si="102"/>
        <v>5</v>
      </c>
      <c r="CM104" s="23">
        <f t="shared" si="109"/>
        <v>0.76122942802103211</v>
      </c>
      <c r="CN104" s="23">
        <f t="shared" si="110"/>
        <v>6.2528630325240503E-2</v>
      </c>
      <c r="CQ104" s="49">
        <v>3</v>
      </c>
    </row>
    <row r="105" spans="1:95" ht="11.25" customHeight="1">
      <c r="A105" s="9">
        <v>1</v>
      </c>
      <c r="B105" s="9">
        <v>5</v>
      </c>
      <c r="C105" s="9" t="str">
        <f t="shared" si="118"/>
        <v>5</v>
      </c>
      <c r="D105" s="10" t="s">
        <v>4187</v>
      </c>
      <c r="E105" s="9">
        <v>14</v>
      </c>
      <c r="F105" s="9">
        <v>1</v>
      </c>
      <c r="G105" s="9">
        <v>1</v>
      </c>
      <c r="H105" s="9">
        <v>0</v>
      </c>
      <c r="I105" s="9">
        <v>0</v>
      </c>
      <c r="J105" s="9">
        <v>0</v>
      </c>
      <c r="K105" s="11">
        <v>20</v>
      </c>
      <c r="L105" s="9">
        <v>64</v>
      </c>
      <c r="M105" s="9">
        <v>2</v>
      </c>
      <c r="N105" s="9"/>
      <c r="O105" s="17"/>
      <c r="P105" s="17">
        <f t="shared" si="103"/>
        <v>0</v>
      </c>
      <c r="Q105" s="9">
        <v>23</v>
      </c>
      <c r="R105" s="9"/>
      <c r="S105" s="9">
        <v>8.6956521739130432E-2</v>
      </c>
      <c r="T105" s="9">
        <v>87</v>
      </c>
      <c r="U105" s="9">
        <v>40</v>
      </c>
      <c r="V105" s="11">
        <v>30</v>
      </c>
      <c r="W105" s="11">
        <f t="shared" si="150"/>
        <v>30</v>
      </c>
      <c r="X105" s="17">
        <f t="shared" si="111"/>
        <v>30</v>
      </c>
      <c r="Y105" s="17"/>
      <c r="Z105" s="9">
        <v>4</v>
      </c>
      <c r="AA105" s="9"/>
      <c r="AB105" s="17"/>
      <c r="AC105" s="17">
        <f t="shared" si="145"/>
        <v>54</v>
      </c>
      <c r="AD105" s="17">
        <f t="shared" si="95"/>
        <v>7.407407407407407E-2</v>
      </c>
      <c r="AE105" s="17">
        <v>0</v>
      </c>
      <c r="AF105" s="17">
        <f t="shared" si="104"/>
        <v>12</v>
      </c>
      <c r="AG105" s="17"/>
      <c r="AH105" s="9">
        <v>81</v>
      </c>
      <c r="AI105" s="9"/>
      <c r="AJ105" s="9"/>
      <c r="AK105" s="9"/>
      <c r="AL105" s="9">
        <v>0.36521739130434794</v>
      </c>
      <c r="AM105" s="9"/>
      <c r="AN105" s="9">
        <v>7.407407407407407E-2</v>
      </c>
      <c r="AO105" s="9"/>
      <c r="AP105" s="9">
        <v>0.16790123456790126</v>
      </c>
      <c r="AQ105" s="9">
        <f>+AVERAGE(AL92:AL101)</f>
        <v>0.15224588560420643</v>
      </c>
      <c r="AR105" s="9">
        <f>+AVERAGE(AN92:AN101)</f>
        <v>1.2505726065048101E-2</v>
      </c>
      <c r="AS105" s="17">
        <f t="shared" si="151"/>
        <v>24</v>
      </c>
      <c r="AT105" s="17">
        <f t="shared" si="152"/>
        <v>0.25</v>
      </c>
      <c r="AU105" s="17">
        <f t="shared" si="155"/>
        <v>0</v>
      </c>
      <c r="AV105" s="17">
        <f t="shared" si="156"/>
        <v>0.14117647058823529</v>
      </c>
      <c r="AW105" s="17"/>
      <c r="AX105" s="17"/>
      <c r="AY105" s="17"/>
      <c r="AZ105" s="17">
        <v>4</v>
      </c>
      <c r="BA105" s="24">
        <v>0.66666666666666663</v>
      </c>
      <c r="BB105" s="9">
        <v>19</v>
      </c>
      <c r="BC105" s="9">
        <v>1</v>
      </c>
      <c r="BD105" s="9">
        <f t="shared" si="105"/>
        <v>0</v>
      </c>
      <c r="BE105" s="9" t="s">
        <v>4356</v>
      </c>
      <c r="BF105" s="9">
        <f t="shared" si="106"/>
        <v>0</v>
      </c>
      <c r="BG105" s="9">
        <v>1</v>
      </c>
      <c r="BH105" s="9">
        <v>2</v>
      </c>
      <c r="BI105" s="9">
        <v>4</v>
      </c>
      <c r="BJ105" s="9">
        <v>1</v>
      </c>
      <c r="BK105" s="9">
        <v>2</v>
      </c>
      <c r="BL105" s="9">
        <v>2</v>
      </c>
      <c r="BM105" s="9">
        <v>3</v>
      </c>
      <c r="BN105" s="9">
        <v>0</v>
      </c>
      <c r="BO105" s="9">
        <v>1</v>
      </c>
      <c r="BP105" s="9" t="s">
        <v>4357</v>
      </c>
      <c r="BQ105" s="34">
        <f t="shared" si="149"/>
        <v>0.4</v>
      </c>
      <c r="BR105" s="34">
        <f t="shared" si="149"/>
        <v>0</v>
      </c>
      <c r="BS105" s="34">
        <f t="shared" si="149"/>
        <v>0.6</v>
      </c>
      <c r="BT105" s="9"/>
      <c r="BU105" s="9"/>
      <c r="BV105" s="9"/>
      <c r="BW105" s="9"/>
      <c r="BX105" s="9"/>
      <c r="BY105" s="9"/>
      <c r="BZ105" s="22">
        <f t="shared" si="97"/>
        <v>0</v>
      </c>
      <c r="CA105" s="22">
        <f t="shared" si="98"/>
        <v>4</v>
      </c>
      <c r="CB105" s="22">
        <f t="shared" si="99"/>
        <v>0.6</v>
      </c>
      <c r="CC105" s="22">
        <f t="shared" si="100"/>
        <v>0</v>
      </c>
      <c r="CD105" s="22">
        <f t="shared" si="101"/>
        <v>1</v>
      </c>
      <c r="CK105" s="23">
        <v>0</v>
      </c>
      <c r="CL105" s="23">
        <f t="shared" si="102"/>
        <v>5</v>
      </c>
      <c r="CM105" s="23">
        <f t="shared" si="109"/>
        <v>0.76122942802103211</v>
      </c>
      <c r="CN105" s="23">
        <f t="shared" si="110"/>
        <v>6.2528630325240503E-2</v>
      </c>
      <c r="CQ105" s="49">
        <v>4</v>
      </c>
    </row>
    <row r="106" spans="1:95" ht="11.25" customHeight="1">
      <c r="A106" s="9">
        <v>1</v>
      </c>
      <c r="B106" s="9">
        <v>5</v>
      </c>
      <c r="C106" s="9" t="str">
        <f t="shared" si="118"/>
        <v>5</v>
      </c>
      <c r="D106" s="10" t="s">
        <v>4187</v>
      </c>
      <c r="E106" s="9">
        <v>15</v>
      </c>
      <c r="F106" s="9">
        <v>1</v>
      </c>
      <c r="G106" s="9">
        <v>1</v>
      </c>
      <c r="H106" s="9">
        <v>0</v>
      </c>
      <c r="I106" s="9">
        <v>0</v>
      </c>
      <c r="J106" s="9">
        <v>0</v>
      </c>
      <c r="K106" s="11">
        <v>35</v>
      </c>
      <c r="L106" s="9">
        <v>52</v>
      </c>
      <c r="M106" s="9">
        <v>4</v>
      </c>
      <c r="N106" s="9"/>
      <c r="O106" s="17"/>
      <c r="P106" s="17">
        <f t="shared" si="103"/>
        <v>0</v>
      </c>
      <c r="Q106" s="9">
        <v>34</v>
      </c>
      <c r="R106" s="9"/>
      <c r="S106" s="9">
        <v>0.11764705882352941</v>
      </c>
      <c r="T106" s="9">
        <v>86</v>
      </c>
      <c r="U106" s="9">
        <v>40</v>
      </c>
      <c r="V106" s="11">
        <v>30</v>
      </c>
      <c r="W106" s="11">
        <f t="shared" si="150"/>
        <v>30</v>
      </c>
      <c r="X106" s="17">
        <f t="shared" si="111"/>
        <v>30</v>
      </c>
      <c r="Y106" s="17"/>
      <c r="Z106" s="9">
        <v>1</v>
      </c>
      <c r="AA106" s="9"/>
      <c r="AB106" s="17"/>
      <c r="AC106" s="17">
        <f t="shared" si="145"/>
        <v>56</v>
      </c>
      <c r="AD106" s="17">
        <f t="shared" si="95"/>
        <v>1.7857142857142856E-2</v>
      </c>
      <c r="AE106" s="17">
        <v>7.407407407407407E-2</v>
      </c>
      <c r="AF106" s="17">
        <f t="shared" si="104"/>
        <v>7</v>
      </c>
      <c r="AG106" s="17"/>
      <c r="AH106" s="9">
        <v>72</v>
      </c>
      <c r="AI106" s="9"/>
      <c r="AJ106" s="9"/>
      <c r="AK106" s="9"/>
      <c r="AL106" s="9">
        <v>0.2</v>
      </c>
      <c r="AM106" s="9"/>
      <c r="AN106" s="9">
        <v>1.7857142857142856E-2</v>
      </c>
      <c r="AO106" s="9"/>
      <c r="AP106" s="9">
        <v>0.22777777777777777</v>
      </c>
      <c r="AQ106" s="9">
        <f>+AVERAGE(AL92:AL101)</f>
        <v>0.15224588560420643</v>
      </c>
      <c r="AR106" s="9">
        <f>+AVERAGE(AN92:AN101)</f>
        <v>1.2505726065048101E-2</v>
      </c>
      <c r="AS106" s="17">
        <f t="shared" si="151"/>
        <v>23</v>
      </c>
      <c r="AT106" s="17">
        <f t="shared" si="152"/>
        <v>0.36521739130434794</v>
      </c>
      <c r="AU106" s="17">
        <f t="shared" si="155"/>
        <v>7.407407407407407E-2</v>
      </c>
      <c r="AV106" s="17">
        <f t="shared" si="156"/>
        <v>0.16790123456790126</v>
      </c>
      <c r="AW106" s="17"/>
      <c r="AX106" s="17"/>
      <c r="AY106" s="17"/>
      <c r="AZ106" s="17">
        <v>4</v>
      </c>
      <c r="BA106" s="24">
        <v>0.66666666666666663</v>
      </c>
      <c r="BB106" s="9">
        <v>19</v>
      </c>
      <c r="BC106" s="9">
        <v>1</v>
      </c>
      <c r="BD106" s="9">
        <f t="shared" si="105"/>
        <v>0</v>
      </c>
      <c r="BE106" s="9" t="s">
        <v>4356</v>
      </c>
      <c r="BF106" s="9">
        <f t="shared" si="106"/>
        <v>0</v>
      </c>
      <c r="BG106" s="9">
        <v>1</v>
      </c>
      <c r="BH106" s="9">
        <v>2</v>
      </c>
      <c r="BI106" s="9">
        <v>4</v>
      </c>
      <c r="BJ106" s="9">
        <v>1</v>
      </c>
      <c r="BK106" s="9">
        <v>2</v>
      </c>
      <c r="BL106" s="9">
        <v>2</v>
      </c>
      <c r="BM106" s="9">
        <v>3</v>
      </c>
      <c r="BN106" s="9">
        <v>0</v>
      </c>
      <c r="BO106" s="9">
        <v>1</v>
      </c>
      <c r="BP106" s="9" t="s">
        <v>4357</v>
      </c>
      <c r="BQ106" s="34">
        <f t="shared" si="149"/>
        <v>0.4</v>
      </c>
      <c r="BR106" s="34">
        <f t="shared" si="149"/>
        <v>0</v>
      </c>
      <c r="BS106" s="34">
        <f t="shared" si="149"/>
        <v>0.6</v>
      </c>
      <c r="BT106" s="9"/>
      <c r="BU106" s="9"/>
      <c r="BV106" s="9"/>
      <c r="BW106" s="9"/>
      <c r="BX106" s="9"/>
      <c r="BY106" s="9"/>
      <c r="BZ106" s="22">
        <f t="shared" si="97"/>
        <v>0</v>
      </c>
      <c r="CA106" s="22">
        <f t="shared" si="98"/>
        <v>5</v>
      </c>
      <c r="CB106" s="22">
        <f t="shared" si="99"/>
        <v>0.6</v>
      </c>
      <c r="CC106" s="22">
        <f t="shared" si="100"/>
        <v>0</v>
      </c>
      <c r="CD106" s="22">
        <f t="shared" si="101"/>
        <v>1</v>
      </c>
      <c r="CK106" s="23">
        <v>0.37037037037037035</v>
      </c>
      <c r="CL106" s="23">
        <f t="shared" si="102"/>
        <v>5</v>
      </c>
      <c r="CM106" s="23">
        <f t="shared" si="109"/>
        <v>0.76122942802103211</v>
      </c>
      <c r="CN106" s="23">
        <f t="shared" si="110"/>
        <v>6.2528630325240503E-2</v>
      </c>
      <c r="CQ106" s="49">
        <v>1</v>
      </c>
    </row>
    <row r="107" spans="1:95" ht="11.25" customHeight="1">
      <c r="A107" s="9">
        <v>1</v>
      </c>
      <c r="B107" s="9">
        <v>5</v>
      </c>
      <c r="C107" s="9" t="str">
        <f t="shared" si="118"/>
        <v>5</v>
      </c>
      <c r="D107" s="10" t="s">
        <v>4187</v>
      </c>
      <c r="E107" s="9">
        <v>16</v>
      </c>
      <c r="F107" s="9">
        <v>1</v>
      </c>
      <c r="G107" s="9">
        <v>1</v>
      </c>
      <c r="H107" s="9">
        <v>0</v>
      </c>
      <c r="I107" s="9">
        <v>0</v>
      </c>
      <c r="J107" s="9">
        <v>0</v>
      </c>
      <c r="K107" s="11">
        <v>20</v>
      </c>
      <c r="L107" s="9">
        <v>66</v>
      </c>
      <c r="M107" s="9">
        <v>2</v>
      </c>
      <c r="N107" s="9"/>
      <c r="O107" s="17"/>
      <c r="P107" s="17">
        <f t="shared" si="103"/>
        <v>0</v>
      </c>
      <c r="Q107" s="9">
        <v>18</v>
      </c>
      <c r="R107" s="9"/>
      <c r="S107" s="9">
        <v>0.1111111111111111</v>
      </c>
      <c r="T107" s="9">
        <v>84</v>
      </c>
      <c r="U107" s="9">
        <v>40</v>
      </c>
      <c r="V107" s="11">
        <v>30</v>
      </c>
      <c r="W107" s="11">
        <f t="shared" si="150"/>
        <v>30</v>
      </c>
      <c r="X107" s="17">
        <f t="shared" si="111"/>
        <v>30</v>
      </c>
      <c r="Y107" s="17"/>
      <c r="Z107" s="9">
        <v>10</v>
      </c>
      <c r="AA107" s="9"/>
      <c r="AB107" s="17"/>
      <c r="AC107" s="17">
        <f t="shared" si="145"/>
        <v>49</v>
      </c>
      <c r="AD107" s="17">
        <f t="shared" si="95"/>
        <v>0.20408163265306123</v>
      </c>
      <c r="AE107" s="17">
        <v>1.7857142857142856E-2</v>
      </c>
      <c r="AF107" s="17">
        <f t="shared" si="104"/>
        <v>18</v>
      </c>
      <c r="AG107" s="17"/>
      <c r="AH107" s="9">
        <v>81</v>
      </c>
      <c r="AI107" s="9"/>
      <c r="AJ107" s="9"/>
      <c r="AK107" s="9"/>
      <c r="AL107" s="9">
        <v>0.35555555555555551</v>
      </c>
      <c r="AM107" s="9"/>
      <c r="AN107" s="9">
        <v>0.20408163265306123</v>
      </c>
      <c r="AO107" s="9"/>
      <c r="AP107" s="9">
        <v>0.31111111111111112</v>
      </c>
      <c r="AQ107" s="9">
        <f>+AVERAGE(AL92:AL101)</f>
        <v>0.15224588560420643</v>
      </c>
      <c r="AR107" s="9">
        <f>+AVERAGE(AN92:AN101)</f>
        <v>1.2505726065048101E-2</v>
      </c>
      <c r="AS107" s="17">
        <f t="shared" si="151"/>
        <v>34</v>
      </c>
      <c r="AT107" s="17">
        <f t="shared" si="152"/>
        <v>0.2</v>
      </c>
      <c r="AU107" s="17">
        <f t="shared" si="155"/>
        <v>1.7857142857142856E-2</v>
      </c>
      <c r="AV107" s="17">
        <f t="shared" si="156"/>
        <v>0.22777777777777777</v>
      </c>
      <c r="AW107" s="17"/>
      <c r="AX107" s="17"/>
      <c r="AY107" s="17"/>
      <c r="AZ107" s="17">
        <v>4</v>
      </c>
      <c r="BA107" s="24">
        <v>0.66666666666666663</v>
      </c>
      <c r="BB107" s="9">
        <v>19</v>
      </c>
      <c r="BC107" s="9">
        <v>1</v>
      </c>
      <c r="BD107" s="9">
        <f t="shared" si="105"/>
        <v>0</v>
      </c>
      <c r="BE107" s="9" t="s">
        <v>4356</v>
      </c>
      <c r="BF107" s="9">
        <f t="shared" si="106"/>
        <v>0</v>
      </c>
      <c r="BG107" s="9">
        <v>1</v>
      </c>
      <c r="BH107" s="9">
        <v>2</v>
      </c>
      <c r="BI107" s="9">
        <v>4</v>
      </c>
      <c r="BJ107" s="9">
        <v>1</v>
      </c>
      <c r="BK107" s="9">
        <v>2</v>
      </c>
      <c r="BL107" s="9">
        <v>2</v>
      </c>
      <c r="BM107" s="9">
        <v>3</v>
      </c>
      <c r="BN107" s="9">
        <v>0</v>
      </c>
      <c r="BO107" s="9">
        <v>1</v>
      </c>
      <c r="BP107" s="9" t="s">
        <v>4357</v>
      </c>
      <c r="BQ107" s="34">
        <f t="shared" si="149"/>
        <v>0.4</v>
      </c>
      <c r="BR107" s="34">
        <f t="shared" si="149"/>
        <v>0</v>
      </c>
      <c r="BS107" s="34">
        <f t="shared" si="149"/>
        <v>0.6</v>
      </c>
      <c r="BT107" s="9"/>
      <c r="BU107" s="9"/>
      <c r="BV107" s="9"/>
      <c r="BW107" s="9"/>
      <c r="BX107" s="9"/>
      <c r="BY107" s="9"/>
      <c r="BZ107" s="22">
        <f t="shared" si="97"/>
        <v>0</v>
      </c>
      <c r="CA107" s="22">
        <f t="shared" si="98"/>
        <v>6</v>
      </c>
      <c r="CB107" s="22">
        <f t="shared" si="99"/>
        <v>0.6</v>
      </c>
      <c r="CC107" s="22">
        <f t="shared" si="100"/>
        <v>0</v>
      </c>
      <c r="CD107" s="22">
        <f t="shared" si="101"/>
        <v>1</v>
      </c>
      <c r="CK107" s="23">
        <v>8.9285714285714274E-2</v>
      </c>
      <c r="CL107" s="23">
        <f t="shared" si="102"/>
        <v>5</v>
      </c>
      <c r="CM107" s="23">
        <f t="shared" si="109"/>
        <v>0.76122942802103211</v>
      </c>
      <c r="CN107" s="23">
        <f t="shared" si="110"/>
        <v>6.2528630325240503E-2</v>
      </c>
      <c r="CQ107" s="49">
        <v>2</v>
      </c>
    </row>
    <row r="108" spans="1:95" ht="11.25" customHeight="1">
      <c r="A108" s="9">
        <v>1</v>
      </c>
      <c r="B108" s="9">
        <v>5</v>
      </c>
      <c r="C108" s="9" t="str">
        <f t="shared" si="118"/>
        <v>5</v>
      </c>
      <c r="D108" s="10" t="s">
        <v>4187</v>
      </c>
      <c r="E108" s="9">
        <v>17</v>
      </c>
      <c r="F108" s="9">
        <v>1</v>
      </c>
      <c r="G108" s="9">
        <v>1</v>
      </c>
      <c r="H108" s="9">
        <v>0</v>
      </c>
      <c r="I108" s="9">
        <v>0</v>
      </c>
      <c r="J108" s="9">
        <v>0</v>
      </c>
      <c r="K108" s="11">
        <v>15</v>
      </c>
      <c r="L108" s="9">
        <v>69</v>
      </c>
      <c r="M108" s="9">
        <v>2</v>
      </c>
      <c r="N108" s="9"/>
      <c r="O108" s="17"/>
      <c r="P108" s="17">
        <f t="shared" si="103"/>
        <v>0</v>
      </c>
      <c r="Q108" s="9">
        <v>19</v>
      </c>
      <c r="R108" s="9"/>
      <c r="S108" s="9">
        <v>0.10526315789473684</v>
      </c>
      <c r="T108" s="9">
        <v>88</v>
      </c>
      <c r="U108" s="9">
        <v>40</v>
      </c>
      <c r="V108" s="11">
        <v>30</v>
      </c>
      <c r="W108" s="11">
        <f t="shared" si="150"/>
        <v>30</v>
      </c>
      <c r="X108" s="17">
        <f t="shared" si="111"/>
        <v>30</v>
      </c>
      <c r="Y108" s="17"/>
      <c r="Z108" s="9">
        <v>0</v>
      </c>
      <c r="AA108" s="9"/>
      <c r="AB108" s="17"/>
      <c r="AC108" s="17">
        <f t="shared" si="145"/>
        <v>52</v>
      </c>
      <c r="AD108" s="17">
        <f t="shared" si="95"/>
        <v>0</v>
      </c>
      <c r="AE108" s="17">
        <v>0.20408163265306123</v>
      </c>
      <c r="AF108" s="17">
        <f t="shared" si="104"/>
        <v>8</v>
      </c>
      <c r="AG108" s="17"/>
      <c r="AH108" s="9">
        <v>83</v>
      </c>
      <c r="AI108" s="9"/>
      <c r="AJ108" s="9"/>
      <c r="AK108" s="9"/>
      <c r="AL108" s="9">
        <v>0.35789473684210527</v>
      </c>
      <c r="AM108" s="9"/>
      <c r="AN108" s="9">
        <v>0</v>
      </c>
      <c r="AO108" s="9"/>
      <c r="AP108" s="9">
        <v>0.22168674698795185</v>
      </c>
      <c r="AQ108" s="9">
        <f>+AVERAGE(AL92:AL101)</f>
        <v>0.15224588560420643</v>
      </c>
      <c r="AR108" s="9">
        <f>+AVERAGE(AN92:AN101)</f>
        <v>1.2505726065048101E-2</v>
      </c>
      <c r="AS108" s="17">
        <f t="shared" si="151"/>
        <v>18</v>
      </c>
      <c r="AT108" s="17">
        <f t="shared" si="152"/>
        <v>0.35555555555555551</v>
      </c>
      <c r="AU108" s="17">
        <f t="shared" si="155"/>
        <v>0.20408163265306123</v>
      </c>
      <c r="AV108" s="17">
        <f t="shared" si="156"/>
        <v>0.31111111111111112</v>
      </c>
      <c r="AW108" s="17"/>
      <c r="AX108" s="17"/>
      <c r="AY108" s="17"/>
      <c r="AZ108" s="17">
        <v>4</v>
      </c>
      <c r="BA108" s="24">
        <v>0.66666666666666663</v>
      </c>
      <c r="BB108" s="9">
        <v>19</v>
      </c>
      <c r="BC108" s="9">
        <v>1</v>
      </c>
      <c r="BD108" s="9">
        <f t="shared" si="105"/>
        <v>0</v>
      </c>
      <c r="BE108" s="9" t="s">
        <v>4356</v>
      </c>
      <c r="BF108" s="9">
        <f t="shared" si="106"/>
        <v>0</v>
      </c>
      <c r="BG108" s="9">
        <v>1</v>
      </c>
      <c r="BH108" s="9">
        <v>2</v>
      </c>
      <c r="BI108" s="9">
        <v>4</v>
      </c>
      <c r="BJ108" s="9">
        <v>1</v>
      </c>
      <c r="BK108" s="9">
        <v>2</v>
      </c>
      <c r="BL108" s="9">
        <v>2</v>
      </c>
      <c r="BM108" s="9">
        <v>3</v>
      </c>
      <c r="BN108" s="9">
        <v>0</v>
      </c>
      <c r="BO108" s="9">
        <v>1</v>
      </c>
      <c r="BP108" s="9" t="s">
        <v>4357</v>
      </c>
      <c r="BQ108" s="34">
        <f t="shared" si="149"/>
        <v>0.4</v>
      </c>
      <c r="BR108" s="34">
        <f t="shared" si="149"/>
        <v>0</v>
      </c>
      <c r="BS108" s="34">
        <f t="shared" si="149"/>
        <v>0.6</v>
      </c>
      <c r="BT108" s="9"/>
      <c r="BU108" s="9"/>
      <c r="BV108" s="9"/>
      <c r="BW108" s="9"/>
      <c r="BX108" s="9"/>
      <c r="BY108" s="9"/>
      <c r="BZ108" s="22">
        <f t="shared" si="97"/>
        <v>0</v>
      </c>
      <c r="CA108" s="22">
        <f t="shared" si="98"/>
        <v>7</v>
      </c>
      <c r="CB108" s="22">
        <f t="shared" si="99"/>
        <v>0.6</v>
      </c>
      <c r="CC108" s="22">
        <f t="shared" si="100"/>
        <v>0</v>
      </c>
      <c r="CD108" s="22">
        <f t="shared" si="101"/>
        <v>1</v>
      </c>
      <c r="CK108" s="23">
        <v>1.0204081632653061</v>
      </c>
      <c r="CL108" s="23">
        <f t="shared" si="102"/>
        <v>5</v>
      </c>
      <c r="CM108" s="23">
        <f t="shared" si="109"/>
        <v>0.76122942802103211</v>
      </c>
      <c r="CN108" s="23">
        <f t="shared" si="110"/>
        <v>6.2528630325240503E-2</v>
      </c>
      <c r="CQ108" s="49">
        <v>3</v>
      </c>
    </row>
    <row r="109" spans="1:95" ht="11.25" customHeight="1">
      <c r="A109" s="9">
        <v>1</v>
      </c>
      <c r="B109" s="9">
        <v>5</v>
      </c>
      <c r="C109" s="9" t="str">
        <f t="shared" si="118"/>
        <v>5</v>
      </c>
      <c r="D109" s="10" t="s">
        <v>4187</v>
      </c>
      <c r="E109" s="9">
        <v>18</v>
      </c>
      <c r="F109" s="9">
        <v>1</v>
      </c>
      <c r="G109" s="9">
        <v>1</v>
      </c>
      <c r="H109" s="9">
        <v>0</v>
      </c>
      <c r="I109" s="9">
        <v>0</v>
      </c>
      <c r="J109" s="9">
        <v>0</v>
      </c>
      <c r="K109" s="11">
        <v>30</v>
      </c>
      <c r="L109" s="9">
        <v>58</v>
      </c>
      <c r="M109" s="9">
        <v>1</v>
      </c>
      <c r="N109" s="9"/>
      <c r="O109" s="17"/>
      <c r="P109" s="17">
        <f t="shared" si="103"/>
        <v>0</v>
      </c>
      <c r="Q109" s="9">
        <v>21</v>
      </c>
      <c r="R109" s="9"/>
      <c r="S109" s="9">
        <v>4.7619047619047616E-2</v>
      </c>
      <c r="T109" s="9">
        <v>79</v>
      </c>
      <c r="U109" s="9">
        <v>35</v>
      </c>
      <c r="V109" s="11">
        <v>30</v>
      </c>
      <c r="W109" s="11">
        <f t="shared" si="150"/>
        <v>30</v>
      </c>
      <c r="X109" s="17">
        <f t="shared" si="111"/>
        <v>30</v>
      </c>
      <c r="Y109" s="17"/>
      <c r="Z109" s="9">
        <v>4</v>
      </c>
      <c r="AA109" s="9"/>
      <c r="AB109" s="17"/>
      <c r="AC109" s="17">
        <f t="shared" si="145"/>
        <v>51</v>
      </c>
      <c r="AD109" s="17">
        <f t="shared" si="95"/>
        <v>7.8431372549019607E-2</v>
      </c>
      <c r="AE109" s="17">
        <v>0</v>
      </c>
      <c r="AF109" s="17">
        <f t="shared" si="104"/>
        <v>13</v>
      </c>
      <c r="AG109" s="17"/>
      <c r="AH109" s="9">
        <v>80</v>
      </c>
      <c r="AI109" s="9"/>
      <c r="AJ109" s="9"/>
      <c r="AK109" s="9"/>
      <c r="AL109" s="9">
        <v>0.36190476190476195</v>
      </c>
      <c r="AM109" s="9"/>
      <c r="AN109" s="9">
        <v>7.8431372549019607E-2</v>
      </c>
      <c r="AO109" s="9"/>
      <c r="AP109" s="9">
        <v>0.14500000000000002</v>
      </c>
      <c r="AQ109" s="9">
        <f>+AVERAGE(AL92:AL101)</f>
        <v>0.15224588560420643</v>
      </c>
      <c r="AR109" s="9">
        <f>+AVERAGE(AN92:AN101)</f>
        <v>1.2505726065048101E-2</v>
      </c>
      <c r="AS109" s="17">
        <f t="shared" si="151"/>
        <v>19</v>
      </c>
      <c r="AT109" s="17">
        <f t="shared" si="152"/>
        <v>0.35789473684210527</v>
      </c>
      <c r="AU109" s="17">
        <f t="shared" si="155"/>
        <v>0</v>
      </c>
      <c r="AV109" s="17">
        <f t="shared" si="156"/>
        <v>0.22168674698795185</v>
      </c>
      <c r="AW109" s="17"/>
      <c r="AX109" s="17"/>
      <c r="AY109" s="17"/>
      <c r="AZ109" s="17">
        <v>4</v>
      </c>
      <c r="BA109" s="24">
        <v>0.66666666666666663</v>
      </c>
      <c r="BB109" s="9">
        <v>19</v>
      </c>
      <c r="BC109" s="9">
        <v>1</v>
      </c>
      <c r="BD109" s="9">
        <f t="shared" si="105"/>
        <v>0</v>
      </c>
      <c r="BE109" s="9" t="s">
        <v>4356</v>
      </c>
      <c r="BF109" s="9">
        <f t="shared" si="106"/>
        <v>0</v>
      </c>
      <c r="BG109" s="9">
        <v>1</v>
      </c>
      <c r="BH109" s="9">
        <v>2</v>
      </c>
      <c r="BI109" s="9">
        <v>4</v>
      </c>
      <c r="BJ109" s="9">
        <v>1</v>
      </c>
      <c r="BK109" s="9">
        <v>2</v>
      </c>
      <c r="BL109" s="9">
        <v>2</v>
      </c>
      <c r="BM109" s="9">
        <v>3</v>
      </c>
      <c r="BN109" s="9">
        <v>0</v>
      </c>
      <c r="BO109" s="9">
        <v>1</v>
      </c>
      <c r="BP109" s="9" t="s">
        <v>4357</v>
      </c>
      <c r="BQ109" s="34">
        <f t="shared" si="149"/>
        <v>0.4</v>
      </c>
      <c r="BR109" s="34">
        <f t="shared" si="149"/>
        <v>0</v>
      </c>
      <c r="BS109" s="34">
        <f t="shared" si="149"/>
        <v>0.6</v>
      </c>
      <c r="BT109" s="9"/>
      <c r="BU109" s="9"/>
      <c r="BV109" s="9"/>
      <c r="BW109" s="9"/>
      <c r="BX109" s="9"/>
      <c r="BY109" s="9"/>
      <c r="BZ109" s="22">
        <f t="shared" si="97"/>
        <v>0</v>
      </c>
      <c r="CA109" s="22">
        <f t="shared" si="98"/>
        <v>8</v>
      </c>
      <c r="CB109" s="22">
        <f t="shared" si="99"/>
        <v>0.6</v>
      </c>
      <c r="CC109" s="22">
        <f t="shared" si="100"/>
        <v>0</v>
      </c>
      <c r="CD109" s="22">
        <f t="shared" si="101"/>
        <v>1</v>
      </c>
      <c r="CK109" s="23">
        <v>0</v>
      </c>
      <c r="CL109" s="23">
        <f t="shared" si="102"/>
        <v>5</v>
      </c>
      <c r="CM109" s="23">
        <f t="shared" si="109"/>
        <v>0.76122942802103211</v>
      </c>
      <c r="CN109" s="23">
        <f t="shared" si="110"/>
        <v>6.2528630325240503E-2</v>
      </c>
      <c r="CQ109" s="49">
        <v>1</v>
      </c>
    </row>
    <row r="110" spans="1:95" ht="11.25" customHeight="1">
      <c r="A110" s="9">
        <v>1</v>
      </c>
      <c r="B110" s="9">
        <v>5</v>
      </c>
      <c r="C110" s="9" t="str">
        <f t="shared" si="118"/>
        <v>5</v>
      </c>
      <c r="D110" s="10" t="s">
        <v>4187</v>
      </c>
      <c r="E110" s="9">
        <v>19</v>
      </c>
      <c r="F110" s="9">
        <v>1</v>
      </c>
      <c r="G110" s="9">
        <v>1</v>
      </c>
      <c r="H110" s="9">
        <v>0</v>
      </c>
      <c r="I110" s="9">
        <v>0</v>
      </c>
      <c r="J110" s="9">
        <v>0</v>
      </c>
      <c r="K110" s="11">
        <v>30</v>
      </c>
      <c r="L110" s="9">
        <v>49</v>
      </c>
      <c r="M110" s="9">
        <v>5</v>
      </c>
      <c r="N110" s="9"/>
      <c r="O110" s="17"/>
      <c r="P110" s="17">
        <f t="shared" si="103"/>
        <v>2</v>
      </c>
      <c r="Q110" s="9">
        <v>30</v>
      </c>
      <c r="R110" s="9"/>
      <c r="S110" s="9">
        <v>0.16666666666666666</v>
      </c>
      <c r="T110" s="9">
        <v>79</v>
      </c>
      <c r="U110" s="9">
        <v>35</v>
      </c>
      <c r="V110" s="11">
        <v>30</v>
      </c>
      <c r="W110" s="11">
        <f t="shared" si="150"/>
        <v>30</v>
      </c>
      <c r="X110" s="17">
        <f t="shared" si="111"/>
        <v>30</v>
      </c>
      <c r="Y110" s="17"/>
      <c r="Z110" s="9">
        <v>10</v>
      </c>
      <c r="AA110" s="9"/>
      <c r="AB110" s="17"/>
      <c r="AC110" s="17">
        <f t="shared" si="145"/>
        <v>57</v>
      </c>
      <c r="AD110" s="17">
        <f t="shared" si="95"/>
        <v>0.17543859649122806</v>
      </c>
      <c r="AE110" s="17">
        <v>7.8431372549019607E-2</v>
      </c>
      <c r="AF110" s="17">
        <f t="shared" si="104"/>
        <v>15</v>
      </c>
      <c r="AG110" s="17"/>
      <c r="AH110" s="9">
        <v>77</v>
      </c>
      <c r="AI110" s="9"/>
      <c r="AJ110" s="9"/>
      <c r="AK110" s="9"/>
      <c r="AL110" s="9">
        <v>0.13333333333333336</v>
      </c>
      <c r="AM110" s="9"/>
      <c r="AN110" s="9">
        <v>0.17543859649122806</v>
      </c>
      <c r="AO110" s="9"/>
      <c r="AP110" s="9">
        <v>0.19220779220779219</v>
      </c>
      <c r="AQ110" s="9">
        <f>+AVERAGE(AL92:AL101)</f>
        <v>0.15224588560420643</v>
      </c>
      <c r="AR110" s="9">
        <f>+AVERAGE(AN92:AN101)</f>
        <v>1.2505726065048101E-2</v>
      </c>
      <c r="AS110" s="17">
        <f t="shared" si="151"/>
        <v>21</v>
      </c>
      <c r="AT110" s="17">
        <f t="shared" si="152"/>
        <v>0.36190476190476195</v>
      </c>
      <c r="AU110" s="17">
        <f t="shared" si="155"/>
        <v>7.8431372549019607E-2</v>
      </c>
      <c r="AV110" s="17">
        <f t="shared" si="156"/>
        <v>0.14500000000000002</v>
      </c>
      <c r="AW110" s="17"/>
      <c r="AX110" s="17"/>
      <c r="AY110" s="17"/>
      <c r="AZ110" s="17">
        <v>4</v>
      </c>
      <c r="BA110" s="24">
        <v>0.66666666666666663</v>
      </c>
      <c r="BB110" s="9">
        <v>19</v>
      </c>
      <c r="BC110" s="9">
        <v>1</v>
      </c>
      <c r="BD110" s="9">
        <f t="shared" si="105"/>
        <v>0</v>
      </c>
      <c r="BE110" s="9" t="s">
        <v>4356</v>
      </c>
      <c r="BF110" s="9">
        <f t="shared" si="106"/>
        <v>0</v>
      </c>
      <c r="BG110" s="9">
        <v>1</v>
      </c>
      <c r="BH110" s="9">
        <v>2</v>
      </c>
      <c r="BI110" s="9">
        <v>4</v>
      </c>
      <c r="BJ110" s="9">
        <v>1</v>
      </c>
      <c r="BK110" s="9">
        <v>2</v>
      </c>
      <c r="BL110" s="9">
        <v>2</v>
      </c>
      <c r="BM110" s="9">
        <v>3</v>
      </c>
      <c r="BN110" s="9">
        <v>0</v>
      </c>
      <c r="BO110" s="9">
        <v>1</v>
      </c>
      <c r="BP110" s="9" t="s">
        <v>4357</v>
      </c>
      <c r="BQ110" s="34">
        <f t="shared" si="149"/>
        <v>0.4</v>
      </c>
      <c r="BR110" s="34">
        <f t="shared" si="149"/>
        <v>0</v>
      </c>
      <c r="BS110" s="34">
        <f t="shared" si="149"/>
        <v>0.6</v>
      </c>
      <c r="BT110" s="9"/>
      <c r="BU110" s="9"/>
      <c r="BV110" s="9"/>
      <c r="BW110" s="9"/>
      <c r="BX110" s="9"/>
      <c r="BY110" s="9"/>
      <c r="BZ110" s="22">
        <f t="shared" si="97"/>
        <v>0</v>
      </c>
      <c r="CA110" s="22">
        <f t="shared" si="98"/>
        <v>9</v>
      </c>
      <c r="CB110" s="22">
        <f t="shared" si="99"/>
        <v>0.6</v>
      </c>
      <c r="CC110" s="22">
        <f t="shared" si="100"/>
        <v>0</v>
      </c>
      <c r="CD110" s="22">
        <f t="shared" si="101"/>
        <v>1</v>
      </c>
      <c r="CK110" s="23">
        <v>0.39215686274509803</v>
      </c>
      <c r="CL110" s="23">
        <f t="shared" si="102"/>
        <v>5</v>
      </c>
      <c r="CM110" s="23">
        <f t="shared" si="109"/>
        <v>0.76122942802103211</v>
      </c>
      <c r="CN110" s="23">
        <f t="shared" si="110"/>
        <v>6.2528630325240503E-2</v>
      </c>
      <c r="CQ110" s="49">
        <v>2</v>
      </c>
    </row>
    <row r="111" spans="1:95" ht="11.25" customHeight="1">
      <c r="A111" s="9">
        <v>1</v>
      </c>
      <c r="B111" s="9">
        <v>5</v>
      </c>
      <c r="C111" s="9" t="str">
        <f t="shared" si="118"/>
        <v>5</v>
      </c>
      <c r="D111" s="10" t="s">
        <v>4187</v>
      </c>
      <c r="E111" s="9">
        <v>20</v>
      </c>
      <c r="F111" s="9">
        <v>1</v>
      </c>
      <c r="G111" s="9">
        <v>1</v>
      </c>
      <c r="H111" s="9">
        <v>0</v>
      </c>
      <c r="I111" s="9">
        <v>0</v>
      </c>
      <c r="J111" s="9">
        <v>0</v>
      </c>
      <c r="K111" s="11">
        <v>25</v>
      </c>
      <c r="L111" s="9">
        <v>54</v>
      </c>
      <c r="M111" s="9">
        <v>5</v>
      </c>
      <c r="N111" s="17">
        <f>SUM(M102:M111)</f>
        <v>27</v>
      </c>
      <c r="O111" s="17"/>
      <c r="P111" s="17">
        <f t="shared" si="103"/>
        <v>2</v>
      </c>
      <c r="Q111" s="9">
        <v>30</v>
      </c>
      <c r="R111" s="9"/>
      <c r="S111" s="9">
        <v>0.16666666666666666</v>
      </c>
      <c r="T111" s="9">
        <v>84</v>
      </c>
      <c r="U111" s="9">
        <v>40</v>
      </c>
      <c r="V111" s="11">
        <v>30</v>
      </c>
      <c r="W111" s="11">
        <f t="shared" si="150"/>
        <v>30</v>
      </c>
      <c r="X111" s="17">
        <f t="shared" si="111"/>
        <v>30</v>
      </c>
      <c r="Y111" s="17"/>
      <c r="Z111" s="9">
        <v>0</v>
      </c>
      <c r="AA111" s="17">
        <f>SUM(Z102:Z111)</f>
        <v>33</v>
      </c>
      <c r="AB111" s="17"/>
      <c r="AC111" s="17">
        <f t="shared" si="145"/>
        <v>59</v>
      </c>
      <c r="AD111" s="17">
        <f t="shared" si="95"/>
        <v>0</v>
      </c>
      <c r="AE111" s="17">
        <v>0.17543859649122806</v>
      </c>
      <c r="AF111" s="17">
        <f t="shared" si="104"/>
        <v>5</v>
      </c>
      <c r="AG111" s="17">
        <f>+SUM(AF102:AF111)</f>
        <v>106</v>
      </c>
      <c r="AH111" s="9">
        <v>79</v>
      </c>
      <c r="AI111" s="9"/>
      <c r="AJ111" s="9"/>
      <c r="AK111" s="9"/>
      <c r="AL111" s="9">
        <v>0.13333333333333336</v>
      </c>
      <c r="AM111" s="9"/>
      <c r="AN111" s="9">
        <v>0</v>
      </c>
      <c r="AO111" s="9"/>
      <c r="AP111" s="9">
        <v>0.17721518987341772</v>
      </c>
      <c r="AQ111" s="9">
        <f>+AVERAGE(AL92:AL101)</f>
        <v>0.15224588560420643</v>
      </c>
      <c r="AR111" s="9">
        <f>+AVERAGE(AN92:AN101)</f>
        <v>1.2505726065048101E-2</v>
      </c>
      <c r="AS111" s="17">
        <f t="shared" si="151"/>
        <v>30</v>
      </c>
      <c r="AT111" s="17">
        <f t="shared" si="152"/>
        <v>0.13333333333333336</v>
      </c>
      <c r="AU111" s="17">
        <f t="shared" si="155"/>
        <v>0.17543859649122806</v>
      </c>
      <c r="AV111" s="17">
        <f t="shared" si="156"/>
        <v>0.19220779220779219</v>
      </c>
      <c r="AW111" s="17"/>
      <c r="AX111" s="17"/>
      <c r="AY111" s="17"/>
      <c r="AZ111" s="17">
        <v>4</v>
      </c>
      <c r="BA111" s="24">
        <v>0.66666666666666663</v>
      </c>
      <c r="BB111" s="9">
        <v>19</v>
      </c>
      <c r="BC111" s="9">
        <v>1</v>
      </c>
      <c r="BD111" s="9">
        <f t="shared" si="105"/>
        <v>0</v>
      </c>
      <c r="BE111" s="9" t="s">
        <v>4356</v>
      </c>
      <c r="BF111" s="9">
        <f t="shared" si="106"/>
        <v>0</v>
      </c>
      <c r="BG111" s="9">
        <v>1</v>
      </c>
      <c r="BH111" s="9">
        <v>2</v>
      </c>
      <c r="BI111" s="9">
        <v>4</v>
      </c>
      <c r="BJ111" s="9">
        <v>1</v>
      </c>
      <c r="BK111" s="9">
        <v>2</v>
      </c>
      <c r="BL111" s="9">
        <v>2</v>
      </c>
      <c r="BM111" s="9">
        <v>3</v>
      </c>
      <c r="BN111" s="9">
        <v>0</v>
      </c>
      <c r="BO111" s="9">
        <v>1</v>
      </c>
      <c r="BP111" s="9" t="s">
        <v>4357</v>
      </c>
      <c r="BQ111" s="34">
        <f t="shared" si="149"/>
        <v>0.4</v>
      </c>
      <c r="BR111" s="34">
        <f t="shared" si="149"/>
        <v>0</v>
      </c>
      <c r="BS111" s="34">
        <f t="shared" si="149"/>
        <v>0.6</v>
      </c>
      <c r="BT111" s="9"/>
      <c r="BU111" s="9"/>
      <c r="BV111" s="9"/>
      <c r="BW111" s="9">
        <f>SUM(AF102:AF111)</f>
        <v>106</v>
      </c>
      <c r="BX111" s="9"/>
      <c r="BY111" s="9">
        <f t="shared" ref="BY111" si="157">SUM(BW101,BW111)</f>
        <v>166</v>
      </c>
      <c r="BZ111" s="22">
        <f t="shared" si="97"/>
        <v>0</v>
      </c>
      <c r="CA111" s="22">
        <f t="shared" si="98"/>
        <v>10</v>
      </c>
      <c r="CB111" s="22">
        <f t="shared" si="99"/>
        <v>0.6</v>
      </c>
      <c r="CC111" s="22">
        <f t="shared" si="100"/>
        <v>0</v>
      </c>
      <c r="CD111" s="22">
        <f t="shared" si="101"/>
        <v>1</v>
      </c>
      <c r="CK111" s="23">
        <v>0.8771929824561403</v>
      </c>
      <c r="CL111" s="23">
        <f t="shared" si="102"/>
        <v>5</v>
      </c>
      <c r="CM111" s="23">
        <f t="shared" si="109"/>
        <v>0.76122942802103211</v>
      </c>
      <c r="CN111" s="23">
        <f t="shared" si="110"/>
        <v>6.2528630325240503E-2</v>
      </c>
      <c r="CQ111" s="49">
        <v>2</v>
      </c>
    </row>
    <row r="112" spans="1:95" s="23" customFormat="1" ht="15.75" customHeight="1">
      <c r="A112" s="18"/>
      <c r="B112" s="18"/>
      <c r="C112" s="18"/>
      <c r="D112" s="19"/>
      <c r="E112" s="18">
        <v>-2</v>
      </c>
      <c r="F112" s="18"/>
      <c r="G112" s="18"/>
      <c r="H112" s="18"/>
      <c r="I112" s="18"/>
      <c r="J112" s="18"/>
      <c r="K112" s="18"/>
      <c r="L112" s="18"/>
      <c r="M112" s="18"/>
      <c r="N112" s="18"/>
      <c r="O112" s="17"/>
      <c r="P112" s="17">
        <f t="shared" si="103"/>
        <v>0</v>
      </c>
      <c r="Q112" s="20"/>
      <c r="R112" s="20"/>
      <c r="S112" s="22"/>
      <c r="T112" s="20"/>
      <c r="U112" s="20"/>
      <c r="V112" s="18"/>
      <c r="W112" s="18"/>
      <c r="X112" s="17">
        <f t="shared" si="111"/>
        <v>0</v>
      </c>
      <c r="Y112" s="17"/>
      <c r="Z112" s="20"/>
      <c r="AA112" s="18"/>
      <c r="AB112" s="17"/>
      <c r="AC112" s="17">
        <f>+Z112+Z134+Z156+Z178+Z200</f>
        <v>0</v>
      </c>
      <c r="AD112" s="17" t="str">
        <f t="shared" si="95"/>
        <v/>
      </c>
      <c r="AE112" s="17"/>
      <c r="AF112" s="17">
        <f t="shared" si="104"/>
        <v>10</v>
      </c>
      <c r="AG112" s="17"/>
      <c r="AH112" s="20"/>
      <c r="AI112" s="20"/>
      <c r="AJ112" s="20"/>
      <c r="AK112" s="20"/>
      <c r="AL112" s="22"/>
      <c r="AM112" s="22"/>
      <c r="AN112" s="22"/>
      <c r="AO112" s="22"/>
      <c r="AP112" s="22"/>
      <c r="AQ112" s="22"/>
      <c r="AR112" s="22"/>
      <c r="AS112" s="17"/>
      <c r="AT112" s="17"/>
      <c r="AU112" s="17"/>
      <c r="AV112" s="17"/>
      <c r="AW112" s="17"/>
      <c r="AX112" s="17"/>
      <c r="AY112" s="17"/>
      <c r="AZ112" s="17">
        <v>6</v>
      </c>
      <c r="BA112" s="25"/>
      <c r="BB112" s="21"/>
      <c r="BC112" s="21"/>
      <c r="BD112" s="9">
        <f t="shared" si="105"/>
        <v>1</v>
      </c>
      <c r="BE112" s="21"/>
      <c r="BF112" s="9">
        <f t="shared" si="106"/>
        <v>0</v>
      </c>
      <c r="BG112" s="21"/>
      <c r="BH112" s="22"/>
      <c r="BI112" s="22"/>
      <c r="BJ112" s="22"/>
      <c r="BK112" s="22"/>
      <c r="BL112" s="22"/>
      <c r="BM112" s="22"/>
      <c r="BN112" s="22"/>
      <c r="BO112" s="22"/>
      <c r="BP112" s="22"/>
      <c r="BQ112" s="22"/>
      <c r="BR112" s="22"/>
      <c r="BS112" s="34"/>
      <c r="BT112" s="22"/>
      <c r="BU112" s="22"/>
      <c r="BV112" s="22"/>
      <c r="BW112" s="22"/>
      <c r="BX112" s="22"/>
      <c r="BY112" s="22"/>
      <c r="BZ112" s="22">
        <f t="shared" si="97"/>
        <v>0</v>
      </c>
      <c r="CA112" s="22">
        <f t="shared" si="98"/>
        <v>0</v>
      </c>
      <c r="CB112" s="22">
        <f t="shared" si="99"/>
        <v>0</v>
      </c>
      <c r="CC112" s="22">
        <f t="shared" si="100"/>
        <v>0</v>
      </c>
      <c r="CD112" s="22">
        <f t="shared" si="101"/>
        <v>0</v>
      </c>
      <c r="CK112" s="23" t="s">
        <v>2085</v>
      </c>
      <c r="CL112" s="23">
        <f t="shared" si="102"/>
        <v>0</v>
      </c>
      <c r="CM112" s="23" t="str">
        <f t="shared" si="109"/>
        <v/>
      </c>
      <c r="CN112" s="23" t="str">
        <f t="shared" si="110"/>
        <v/>
      </c>
      <c r="CQ112" s="49" t="s">
        <v>4622</v>
      </c>
    </row>
    <row r="113" spans="1:96" ht="11.25" customHeight="1">
      <c r="A113" s="9">
        <v>2</v>
      </c>
      <c r="B113" s="9">
        <v>1</v>
      </c>
      <c r="C113" s="9" t="str">
        <f t="shared" si="118"/>
        <v>16</v>
      </c>
      <c r="D113" s="10" t="s">
        <v>4188</v>
      </c>
      <c r="E113" s="9">
        <v>-1</v>
      </c>
      <c r="F113" s="9">
        <v>1</v>
      </c>
      <c r="G113" s="9">
        <v>0</v>
      </c>
      <c r="H113" s="9">
        <v>0</v>
      </c>
      <c r="I113" s="9">
        <v>0</v>
      </c>
      <c r="J113" s="9">
        <v>0</v>
      </c>
      <c r="K113" s="11">
        <v>25</v>
      </c>
      <c r="L113" s="9">
        <v>60</v>
      </c>
      <c r="M113" s="9">
        <v>5</v>
      </c>
      <c r="N113" s="9"/>
      <c r="O113" s="17"/>
      <c r="P113" s="17">
        <f t="shared" si="103"/>
        <v>2</v>
      </c>
      <c r="Q113" s="9">
        <v>33</v>
      </c>
      <c r="R113" s="9"/>
      <c r="S113" s="9">
        <v>0.15151515151515152</v>
      </c>
      <c r="T113" s="9">
        <v>93</v>
      </c>
      <c r="U113" s="9">
        <v>40</v>
      </c>
      <c r="V113" s="11">
        <v>30</v>
      </c>
      <c r="W113" s="11">
        <f>V112</f>
        <v>0</v>
      </c>
      <c r="X113" s="17">
        <f t="shared" si="111"/>
        <v>30</v>
      </c>
      <c r="Y113" s="17"/>
      <c r="Z113" s="9">
        <v>20</v>
      </c>
      <c r="AA113" s="9"/>
      <c r="AB113" s="17"/>
      <c r="AC113" s="17">
        <f t="shared" ref="AC113:AC133" si="158">+Z113+Z135+Z157+Z179+Z201</f>
        <v>49</v>
      </c>
      <c r="AD113" s="17">
        <f t="shared" si="95"/>
        <v>0.40816326530612246</v>
      </c>
      <c r="AE113" s="17" t="s">
        <v>2085</v>
      </c>
      <c r="AF113" s="17">
        <f t="shared" si="104"/>
        <v>25</v>
      </c>
      <c r="AG113" s="17"/>
      <c r="AH113" s="9">
        <v>66</v>
      </c>
      <c r="AI113" s="9"/>
      <c r="AJ113" s="9"/>
      <c r="AK113" s="9"/>
      <c r="AL113" s="9">
        <v>0.14545454545454545</v>
      </c>
      <c r="AM113" s="9">
        <f>+(ABS(M113-M135)+ABS(M113-M157)+ABS(M113-M179)+ABS(M113-M201)+ABS(M135-M157)+ABS(M135-M179)+ABS(M135-M201)+ABS(M157-M179)+ABS(M157-M201)+ABS(M179-M201))/(5*(M113+M135+M157+M179+M201))</f>
        <v>0.14545454545454545</v>
      </c>
      <c r="AN113" s="9">
        <v>0.40816326530612246</v>
      </c>
      <c r="AO113" s="9">
        <f>+(ABS(Z113-Z135)+ABS(Z113-Z157)+ABS(Z113-Z179)+ABS(Z113-Z201)+ABS(Z135-Z157)+ABS(Z135-Z179)+ABS(Z135-Z201)+ABS(Z157-Z179)+ABS(Z157-Z201)+ABS(Z179-Z201))/(5*(Z113+Z135+Z157+Z179+Z201))</f>
        <v>0.46530612244897956</v>
      </c>
      <c r="AP113" s="9">
        <v>0.34545454545454546</v>
      </c>
      <c r="AQ113" s="9"/>
      <c r="AR113" s="9"/>
      <c r="AS113" s="17">
        <f>+Q112</f>
        <v>0</v>
      </c>
      <c r="AT113" s="17">
        <f t="shared" ref="AT113" si="159">+AL112</f>
        <v>0</v>
      </c>
      <c r="AU113" s="17">
        <f t="shared" ref="AU113" si="160">+AN112</f>
        <v>0</v>
      </c>
      <c r="AV113" s="17">
        <f t="shared" ref="AV113" si="161">+AP112</f>
        <v>0</v>
      </c>
      <c r="AW113" s="17"/>
      <c r="AX113" s="17"/>
      <c r="AY113" s="17"/>
      <c r="AZ113" s="17">
        <v>3</v>
      </c>
      <c r="BA113" s="24">
        <v>0.5</v>
      </c>
      <c r="BB113" s="9">
        <v>18</v>
      </c>
      <c r="BC113" s="9">
        <v>0</v>
      </c>
      <c r="BD113" s="9">
        <f t="shared" si="105"/>
        <v>1</v>
      </c>
      <c r="BE113" s="9" t="s">
        <v>4358</v>
      </c>
      <c r="BF113" s="9">
        <f t="shared" si="106"/>
        <v>0</v>
      </c>
      <c r="BG113" s="9">
        <v>1</v>
      </c>
      <c r="BH113" s="9">
        <v>5</v>
      </c>
      <c r="BI113" s="9">
        <v>5</v>
      </c>
      <c r="BJ113" s="9">
        <v>1</v>
      </c>
      <c r="BK113" s="9">
        <v>4</v>
      </c>
      <c r="BL113" s="9">
        <v>2</v>
      </c>
      <c r="BM113" s="9">
        <v>1</v>
      </c>
      <c r="BN113" s="9">
        <v>25</v>
      </c>
      <c r="BO113" s="9">
        <v>2</v>
      </c>
      <c r="BP113" s="9" t="s">
        <v>4359</v>
      </c>
      <c r="BQ113" s="9">
        <f>SUM(BD113,BD135,BD157,BD179,BD201)/5</f>
        <v>0.6</v>
      </c>
      <c r="BR113" s="9">
        <f>SUM(BF113,BF135,BF157,BF179,BF201)/5</f>
        <v>0</v>
      </c>
      <c r="BS113" s="34">
        <f t="shared" ref="BS113:BS133" si="162">AVERAGE(BA113,BA135,BA157,BA179,BA201)</f>
        <v>0.6333333333333333</v>
      </c>
      <c r="BT113" s="9"/>
      <c r="BU113" s="9"/>
      <c r="BV113" s="9"/>
      <c r="BW113" s="9"/>
      <c r="BX113" s="9"/>
      <c r="BY113" s="9"/>
      <c r="BZ113" s="22">
        <f t="shared" si="97"/>
        <v>0</v>
      </c>
      <c r="CA113" s="22">
        <f t="shared" si="98"/>
        <v>0</v>
      </c>
      <c r="CB113" s="22">
        <f t="shared" si="99"/>
        <v>0</v>
      </c>
      <c r="CC113" s="22">
        <f t="shared" si="100"/>
        <v>0.6333333333333333</v>
      </c>
      <c r="CD113" s="22">
        <f t="shared" si="101"/>
        <v>0</v>
      </c>
      <c r="CK113" s="23" t="s">
        <v>2085</v>
      </c>
      <c r="CL113" s="23">
        <f t="shared" si="102"/>
        <v>1</v>
      </c>
      <c r="CM113" s="23" t="str">
        <f t="shared" si="109"/>
        <v/>
      </c>
      <c r="CN113" s="23" t="str">
        <f t="shared" si="110"/>
        <v/>
      </c>
      <c r="CQ113" s="49">
        <v>2</v>
      </c>
      <c r="CR113" s="43">
        <f>+CQ113+CQ135+CQ157+CQ179+CQ201</f>
        <v>14</v>
      </c>
    </row>
    <row r="114" spans="1:96" ht="11.25" customHeight="1">
      <c r="A114" s="9">
        <v>2</v>
      </c>
      <c r="B114" s="9">
        <v>1</v>
      </c>
      <c r="C114" s="9" t="str">
        <f t="shared" si="118"/>
        <v>16</v>
      </c>
      <c r="D114" s="10" t="s">
        <v>4188</v>
      </c>
      <c r="E114" s="9">
        <v>1</v>
      </c>
      <c r="F114" s="9">
        <v>1</v>
      </c>
      <c r="G114" s="9">
        <v>0</v>
      </c>
      <c r="H114" s="9">
        <v>0</v>
      </c>
      <c r="I114" s="9">
        <v>0</v>
      </c>
      <c r="J114" s="9">
        <v>0</v>
      </c>
      <c r="K114" s="11">
        <v>25</v>
      </c>
      <c r="L114" s="9">
        <v>75</v>
      </c>
      <c r="M114" s="9">
        <v>5</v>
      </c>
      <c r="N114" s="17">
        <f>SUM(M114:M114)</f>
        <v>5</v>
      </c>
      <c r="O114" s="17">
        <f>+(ABS(N114-N136)+ABS(N114-N158)+ABS(N114-N180)+ABS(N114-N202)+ABS(N136-N158)+ABS(N136-N180)+ABS(N136-N202)+ABS(N158-N180)+ABS(N158-N202)+ABS(N180-N202))/(5*(N114+N136+N158+N180+N202))</f>
        <v>0.33333333333333331</v>
      </c>
      <c r="P114" s="17">
        <f t="shared" si="103"/>
        <v>2</v>
      </c>
      <c r="Q114" s="9">
        <v>24</v>
      </c>
      <c r="R114" s="9"/>
      <c r="S114" s="9">
        <v>0.20833333333333334</v>
      </c>
      <c r="T114" s="9">
        <v>99</v>
      </c>
      <c r="U114" s="9">
        <v>40</v>
      </c>
      <c r="V114" s="11">
        <v>30</v>
      </c>
      <c r="W114" s="11">
        <f t="shared" ref="W114:W133" si="163">V113</f>
        <v>30</v>
      </c>
      <c r="X114" s="17">
        <f t="shared" si="111"/>
        <v>30</v>
      </c>
      <c r="Y114" s="17"/>
      <c r="Z114" s="9">
        <v>20</v>
      </c>
      <c r="AA114" s="17">
        <f>SUM(Z114:Z114)</f>
        <v>20</v>
      </c>
      <c r="AB114" s="17">
        <f>+(ABS(AA114-AA136)+ABS(AA114-AA158)+ABS(AA114-AA180)+ABS(AA114-AA202)+ABS(AA136-AA158)+ABS(AA136-AA180)+ABS(AA136-AA202)+ABS(AA158-AA180)+ABS(AA158-AA202)+ABS(AA180-AA202))/(5*(AA114+AA136+AA158+AA180+AA202))</f>
        <v>0.56585365853658531</v>
      </c>
      <c r="AC114" s="17">
        <f t="shared" si="158"/>
        <v>41</v>
      </c>
      <c r="AD114" s="17">
        <f t="shared" si="95"/>
        <v>0.48780487804878048</v>
      </c>
      <c r="AE114" s="17">
        <v>0.40816326530612246</v>
      </c>
      <c r="AF114" s="17">
        <f t="shared" si="104"/>
        <v>25</v>
      </c>
      <c r="AG114" s="17"/>
      <c r="AH114" s="9">
        <v>67</v>
      </c>
      <c r="AI114" s="9"/>
      <c r="AJ114" s="9"/>
      <c r="AK114" s="9"/>
      <c r="AL114" s="9">
        <v>0.33333333333333337</v>
      </c>
      <c r="AM114" s="9">
        <f t="shared" ref="AM114:AM133" si="164">+(ABS(M114-M136)+ABS(M114-M158)+ABS(M114-M180)+ABS(M114-M202)+ABS(M136-M158)+ABS(M136-M180)+ABS(M136-M202)+ABS(M158-M180)+ABS(M158-M202)+ABS(M180-M202))/(5*(M114+M136+M158+M180+M202))</f>
        <v>0.33333333333333331</v>
      </c>
      <c r="AN114" s="9">
        <v>0.48780487804878048</v>
      </c>
      <c r="AO114" s="9">
        <f t="shared" ref="AO114:AO133" si="165">+(ABS(Z114-Z136)+ABS(Z114-Z158)+ABS(Z114-Z180)+ABS(Z114-Z202)+ABS(Z136-Z158)+ABS(Z136-Z180)+ABS(Z136-Z202)+ABS(Z158-Z180)+ABS(Z158-Z202)+ABS(Z180-Z202))/(5*(Z114+Z136+Z158+Z180+Z202))</f>
        <v>0.56585365853658531</v>
      </c>
      <c r="AP114" s="9">
        <v>0.29850746268656719</v>
      </c>
      <c r="AQ114" s="9"/>
      <c r="AR114" s="9"/>
      <c r="AU114" t="str">
        <f>+IF(AND(E114&gt;1,AO113&gt;0),AO113,"")</f>
        <v/>
      </c>
      <c r="AZ114">
        <v>3</v>
      </c>
      <c r="BA114" s="24">
        <v>0.5</v>
      </c>
      <c r="BB114" s="9">
        <v>18</v>
      </c>
      <c r="BC114" s="9">
        <v>0</v>
      </c>
      <c r="BD114" s="9">
        <f t="shared" si="105"/>
        <v>1</v>
      </c>
      <c r="BE114" s="9" t="s">
        <v>4358</v>
      </c>
      <c r="BF114" s="9">
        <f t="shared" si="106"/>
        <v>0</v>
      </c>
      <c r="BG114" s="9">
        <v>1</v>
      </c>
      <c r="BH114" s="9">
        <v>5</v>
      </c>
      <c r="BI114" s="9">
        <v>5</v>
      </c>
      <c r="BJ114" s="9">
        <v>1</v>
      </c>
      <c r="BK114" s="9">
        <v>4</v>
      </c>
      <c r="BL114" s="9">
        <v>2</v>
      </c>
      <c r="BM114" s="9">
        <v>1</v>
      </c>
      <c r="BN114" s="9">
        <v>25</v>
      </c>
      <c r="BO114" s="9">
        <v>2</v>
      </c>
      <c r="BP114" s="9" t="s">
        <v>4359</v>
      </c>
      <c r="BQ114" s="9">
        <f t="shared" ref="BQ114:BQ133" si="166">SUM(BD114,BD136,BD158,BD180,BD202)/5</f>
        <v>0.6</v>
      </c>
      <c r="BR114" s="9">
        <f t="shared" ref="BR114:BR133" si="167">SUM(BF114,BF136,BF158,BF180,BF202)/5</f>
        <v>0</v>
      </c>
      <c r="BS114" s="34">
        <f t="shared" si="162"/>
        <v>0.6333333333333333</v>
      </c>
      <c r="BT114" s="9"/>
      <c r="BU114" s="9"/>
      <c r="BV114" s="9"/>
      <c r="BW114" s="9"/>
      <c r="BX114" s="9"/>
      <c r="BY114" s="9"/>
      <c r="BZ114" s="22">
        <f t="shared" si="97"/>
        <v>1</v>
      </c>
      <c r="CA114" s="22">
        <f t="shared" si="98"/>
        <v>0</v>
      </c>
      <c r="CB114" s="22">
        <f t="shared" si="99"/>
        <v>0</v>
      </c>
      <c r="CC114" s="22">
        <f t="shared" si="100"/>
        <v>0.6333333333333333</v>
      </c>
      <c r="CD114" s="22">
        <f t="shared" si="101"/>
        <v>0</v>
      </c>
      <c r="CK114" s="23">
        <v>0.40816326530612246</v>
      </c>
      <c r="CL114" s="23">
        <f t="shared" si="102"/>
        <v>1</v>
      </c>
      <c r="CM114" s="23" t="str">
        <f t="shared" si="109"/>
        <v/>
      </c>
      <c r="CN114" s="23" t="str">
        <f t="shared" si="110"/>
        <v/>
      </c>
      <c r="CQ114" s="49">
        <v>3</v>
      </c>
      <c r="CR114" s="43">
        <f t="shared" ref="CR114:CR133" si="168">+CQ114+CQ136+CQ158+CQ180+CQ202</f>
        <v>17</v>
      </c>
    </row>
    <row r="115" spans="1:96" ht="11.25" customHeight="1">
      <c r="A115" s="9">
        <v>2</v>
      </c>
      <c r="B115" s="9">
        <v>1</v>
      </c>
      <c r="C115" s="9" t="str">
        <f t="shared" si="118"/>
        <v>16</v>
      </c>
      <c r="D115" s="10" t="s">
        <v>4188</v>
      </c>
      <c r="E115" s="9">
        <v>2</v>
      </c>
      <c r="F115" s="9">
        <v>1</v>
      </c>
      <c r="G115" s="9">
        <v>0</v>
      </c>
      <c r="H115" s="9">
        <v>0</v>
      </c>
      <c r="I115" s="9">
        <v>0</v>
      </c>
      <c r="J115" s="9">
        <v>0</v>
      </c>
      <c r="K115" s="11">
        <v>25</v>
      </c>
      <c r="L115" s="9">
        <v>74</v>
      </c>
      <c r="M115" s="9">
        <v>0</v>
      </c>
      <c r="N115" s="17">
        <f>SUM(M114:M115)</f>
        <v>5</v>
      </c>
      <c r="O115" s="17">
        <f t="shared" ref="O115:O123" si="169">+(ABS(N115-N137)+ABS(N115-N159)+ABS(N115-N181)+ABS(N115-N203)+ABS(N137-N159)+ABS(N137-N181)+ABS(N137-N203)+ABS(N159-N181)+ABS(N159-N203)+ABS(N181-N203))/(5*(N115+N137+N159+N181+N203))</f>
        <v>0.4195121951219512</v>
      </c>
      <c r="P115" s="17">
        <f t="shared" si="103"/>
        <v>0</v>
      </c>
      <c r="Q115" s="9">
        <v>17</v>
      </c>
      <c r="R115" s="9"/>
      <c r="S115" s="9">
        <v>0</v>
      </c>
      <c r="T115" s="9">
        <v>91</v>
      </c>
      <c r="U115" s="9">
        <v>40</v>
      </c>
      <c r="V115" s="11">
        <v>30</v>
      </c>
      <c r="W115" s="11">
        <f t="shared" si="163"/>
        <v>30</v>
      </c>
      <c r="X115" s="17">
        <f t="shared" si="111"/>
        <v>30</v>
      </c>
      <c r="Y115" s="17"/>
      <c r="Z115" s="9">
        <v>20</v>
      </c>
      <c r="AA115" s="17">
        <f>SUM(Z114:Z115)</f>
        <v>40</v>
      </c>
      <c r="AB115" s="17">
        <f t="shared" ref="AB115:AB123" si="170">+(ABS(AA115-AA137)+ABS(AA115-AA159)+ABS(AA115-AA181)+ABS(AA115-AA203)+ABS(AA137-AA159)+ABS(AA137-AA181)+ABS(AA137-AA203)+ABS(AA159-AA181)+ABS(AA159-AA203)+ABS(AA181-AA203))/(5*(AA115+AA137+AA159+AA181+AA203))</f>
        <v>0.51904761904761909</v>
      </c>
      <c r="AC115" s="17">
        <f t="shared" si="158"/>
        <v>43</v>
      </c>
      <c r="AD115" s="17">
        <f t="shared" si="95"/>
        <v>0.46511627906976744</v>
      </c>
      <c r="AE115" s="17">
        <v>0.48780487804878048</v>
      </c>
      <c r="AF115" s="17">
        <f t="shared" si="104"/>
        <v>30</v>
      </c>
      <c r="AG115" s="17"/>
      <c r="AH115" s="9">
        <v>76</v>
      </c>
      <c r="AI115" s="9"/>
      <c r="AJ115" s="9"/>
      <c r="AK115" s="9"/>
      <c r="AL115" s="9">
        <v>0.58823529411764697</v>
      </c>
      <c r="AM115" s="9">
        <f t="shared" si="164"/>
        <v>0.58823529411764708</v>
      </c>
      <c r="AN115" s="9">
        <v>0.46511627906976744</v>
      </c>
      <c r="AO115" s="9">
        <f t="shared" si="165"/>
        <v>0.47441860465116281</v>
      </c>
      <c r="AP115" s="9">
        <v>0.26315789473684209</v>
      </c>
      <c r="AQ115" s="9"/>
      <c r="AR115" s="9"/>
      <c r="AS115" s="17">
        <f t="shared" ref="AS115:AS133" si="171">+Q114</f>
        <v>24</v>
      </c>
      <c r="AT115" s="17">
        <f t="shared" si="152"/>
        <v>0.33333333333333337</v>
      </c>
      <c r="AU115">
        <f t="shared" ref="AU115:AU123" si="172">+IF(AND(E115&gt;1,AO114&gt;0),AO114,"")</f>
        <v>0.56585365853658531</v>
      </c>
      <c r="AV115" s="17">
        <f t="shared" ref="AV115:AV123" si="173">+AP114</f>
        <v>0.29850746268656719</v>
      </c>
      <c r="AW115" s="17"/>
      <c r="AX115" s="17"/>
      <c r="AY115" s="17"/>
      <c r="AZ115" s="17">
        <v>3</v>
      </c>
      <c r="BA115" s="24">
        <v>0.5</v>
      </c>
      <c r="BB115" s="9">
        <v>18</v>
      </c>
      <c r="BC115" s="9">
        <v>0</v>
      </c>
      <c r="BD115" s="9">
        <f t="shared" si="105"/>
        <v>1</v>
      </c>
      <c r="BE115" s="9" t="s">
        <v>4358</v>
      </c>
      <c r="BF115" s="9">
        <f t="shared" si="106"/>
        <v>0</v>
      </c>
      <c r="BG115" s="9">
        <v>1</v>
      </c>
      <c r="BH115" s="9">
        <v>5</v>
      </c>
      <c r="BI115" s="9">
        <v>5</v>
      </c>
      <c r="BJ115" s="9">
        <v>1</v>
      </c>
      <c r="BK115" s="9">
        <v>4</v>
      </c>
      <c r="BL115" s="9">
        <v>2</v>
      </c>
      <c r="BM115" s="9">
        <v>1</v>
      </c>
      <c r="BN115" s="9">
        <v>25</v>
      </c>
      <c r="BO115" s="9">
        <v>2</v>
      </c>
      <c r="BP115" s="9" t="s">
        <v>4359</v>
      </c>
      <c r="BQ115" s="9">
        <f t="shared" si="166"/>
        <v>0.6</v>
      </c>
      <c r="BR115" s="9">
        <f t="shared" si="167"/>
        <v>0</v>
      </c>
      <c r="BS115" s="34">
        <f t="shared" si="162"/>
        <v>0.6333333333333333</v>
      </c>
      <c r="BT115" s="9"/>
      <c r="BU115" s="9"/>
      <c r="BV115" s="9"/>
      <c r="BW115" s="9"/>
      <c r="BX115" s="9"/>
      <c r="BY115" s="9"/>
      <c r="BZ115" s="22">
        <f t="shared" si="97"/>
        <v>2</v>
      </c>
      <c r="CA115" s="22">
        <f t="shared" si="98"/>
        <v>0</v>
      </c>
      <c r="CB115" s="22">
        <f t="shared" si="99"/>
        <v>0</v>
      </c>
      <c r="CC115" s="22">
        <f t="shared" si="100"/>
        <v>0.6333333333333333</v>
      </c>
      <c r="CD115" s="22">
        <f t="shared" si="101"/>
        <v>0</v>
      </c>
      <c r="CK115" s="23">
        <v>0.48780487804878048</v>
      </c>
      <c r="CL115" s="23">
        <f t="shared" si="102"/>
        <v>1</v>
      </c>
      <c r="CM115" s="23" t="str">
        <f t="shared" si="109"/>
        <v/>
      </c>
      <c r="CN115" s="23" t="str">
        <f t="shared" si="110"/>
        <v/>
      </c>
      <c r="CQ115" s="49">
        <v>1</v>
      </c>
      <c r="CR115" s="43">
        <f t="shared" si="168"/>
        <v>10</v>
      </c>
    </row>
    <row r="116" spans="1:96" ht="11.25" customHeight="1">
      <c r="A116" s="9">
        <v>2</v>
      </c>
      <c r="B116" s="9">
        <v>1</v>
      </c>
      <c r="C116" s="9" t="str">
        <f t="shared" si="118"/>
        <v>16</v>
      </c>
      <c r="D116" s="10" t="s">
        <v>4188</v>
      </c>
      <c r="E116" s="9">
        <v>3</v>
      </c>
      <c r="F116" s="9">
        <v>1</v>
      </c>
      <c r="G116" s="9">
        <v>0</v>
      </c>
      <c r="H116" s="9">
        <v>0</v>
      </c>
      <c r="I116" s="9">
        <v>0</v>
      </c>
      <c r="J116" s="9">
        <v>0</v>
      </c>
      <c r="K116" s="11">
        <v>25</v>
      </c>
      <c r="L116" s="9">
        <v>66</v>
      </c>
      <c r="M116" s="9">
        <v>1</v>
      </c>
      <c r="N116" s="17">
        <f>SUM(M114:M116)</f>
        <v>6</v>
      </c>
      <c r="O116" s="17">
        <f t="shared" si="169"/>
        <v>0.39365079365079364</v>
      </c>
      <c r="P116" s="17">
        <f t="shared" si="103"/>
        <v>0</v>
      </c>
      <c r="Q116" s="9">
        <v>22</v>
      </c>
      <c r="R116" s="9"/>
      <c r="S116" s="9">
        <v>4.5454545454545456E-2</v>
      </c>
      <c r="T116" s="9">
        <v>88</v>
      </c>
      <c r="U116" s="9">
        <v>40</v>
      </c>
      <c r="V116" s="11">
        <v>30</v>
      </c>
      <c r="W116" s="11">
        <f t="shared" si="163"/>
        <v>30</v>
      </c>
      <c r="X116" s="17">
        <f t="shared" si="111"/>
        <v>30</v>
      </c>
      <c r="Y116" s="17"/>
      <c r="Z116" s="9">
        <v>20</v>
      </c>
      <c r="AA116" s="17">
        <f>SUM(Z114:Z116)</f>
        <v>60</v>
      </c>
      <c r="AB116" s="17">
        <f t="shared" si="170"/>
        <v>0.50256410256410255</v>
      </c>
      <c r="AC116" s="17">
        <f t="shared" si="158"/>
        <v>33</v>
      </c>
      <c r="AD116" s="17">
        <f t="shared" si="95"/>
        <v>0.60606060606060608</v>
      </c>
      <c r="AE116" s="17">
        <v>0.46511627906976744</v>
      </c>
      <c r="AF116" s="17">
        <f t="shared" si="104"/>
        <v>29</v>
      </c>
      <c r="AG116" s="17"/>
      <c r="AH116" s="9">
        <v>61</v>
      </c>
      <c r="AI116" s="9"/>
      <c r="AJ116" s="9"/>
      <c r="AK116" s="9"/>
      <c r="AL116" s="9">
        <v>0.38181818181818183</v>
      </c>
      <c r="AM116" s="9">
        <f t="shared" si="164"/>
        <v>0.38181818181818183</v>
      </c>
      <c r="AN116" s="9">
        <v>0.60606060606060608</v>
      </c>
      <c r="AO116" s="9">
        <f t="shared" si="165"/>
        <v>0.5696969696969697</v>
      </c>
      <c r="AP116" s="9">
        <v>0.44590163934426225</v>
      </c>
      <c r="AQ116" s="9"/>
      <c r="AR116" s="9"/>
      <c r="AS116" s="17">
        <f t="shared" si="171"/>
        <v>17</v>
      </c>
      <c r="AT116" s="17">
        <f t="shared" si="152"/>
        <v>0.58823529411764697</v>
      </c>
      <c r="AU116">
        <f t="shared" si="172"/>
        <v>0.47441860465116281</v>
      </c>
      <c r="AV116" s="17">
        <f t="shared" si="173"/>
        <v>0.26315789473684209</v>
      </c>
      <c r="AW116" s="17"/>
      <c r="AX116" s="17"/>
      <c r="AY116" s="17"/>
      <c r="AZ116" s="17">
        <v>3</v>
      </c>
      <c r="BA116" s="24">
        <v>0.5</v>
      </c>
      <c r="BB116" s="9">
        <v>18</v>
      </c>
      <c r="BC116" s="9">
        <v>0</v>
      </c>
      <c r="BD116" s="9">
        <f t="shared" si="105"/>
        <v>1</v>
      </c>
      <c r="BE116" s="9" t="s">
        <v>4358</v>
      </c>
      <c r="BF116" s="9">
        <f t="shared" si="106"/>
        <v>0</v>
      </c>
      <c r="BG116" s="9">
        <v>1</v>
      </c>
      <c r="BH116" s="9">
        <v>5</v>
      </c>
      <c r="BI116" s="9">
        <v>5</v>
      </c>
      <c r="BJ116" s="9">
        <v>1</v>
      </c>
      <c r="BK116" s="9">
        <v>4</v>
      </c>
      <c r="BL116" s="9">
        <v>2</v>
      </c>
      <c r="BM116" s="9">
        <v>1</v>
      </c>
      <c r="BN116" s="9">
        <v>25</v>
      </c>
      <c r="BO116" s="9">
        <v>2</v>
      </c>
      <c r="BP116" s="9" t="s">
        <v>4359</v>
      </c>
      <c r="BQ116" s="9">
        <f t="shared" si="166"/>
        <v>0.6</v>
      </c>
      <c r="BR116" s="9">
        <f t="shared" si="167"/>
        <v>0</v>
      </c>
      <c r="BS116" s="34">
        <f t="shared" si="162"/>
        <v>0.6333333333333333</v>
      </c>
      <c r="BT116" s="9"/>
      <c r="BU116" s="9"/>
      <c r="BV116" s="9"/>
      <c r="BW116" s="9"/>
      <c r="BX116" s="9"/>
      <c r="BY116" s="9"/>
      <c r="BZ116" s="22">
        <f t="shared" si="97"/>
        <v>3</v>
      </c>
      <c r="CA116" s="22">
        <f t="shared" si="98"/>
        <v>0</v>
      </c>
      <c r="CB116" s="22">
        <f t="shared" si="99"/>
        <v>0</v>
      </c>
      <c r="CC116" s="22">
        <f t="shared" si="100"/>
        <v>0.6333333333333333</v>
      </c>
      <c r="CD116" s="22">
        <f t="shared" si="101"/>
        <v>0</v>
      </c>
      <c r="CK116" s="23">
        <v>0.46511627906976744</v>
      </c>
      <c r="CL116" s="23">
        <f t="shared" si="102"/>
        <v>1</v>
      </c>
      <c r="CM116" s="23" t="str">
        <f t="shared" si="109"/>
        <v/>
      </c>
      <c r="CN116" s="23" t="str">
        <f t="shared" si="110"/>
        <v/>
      </c>
      <c r="CQ116" s="49">
        <v>3</v>
      </c>
      <c r="CR116" s="43">
        <f t="shared" si="168"/>
        <v>14</v>
      </c>
    </row>
    <row r="117" spans="1:96" ht="11.25" customHeight="1">
      <c r="A117" s="9">
        <v>2</v>
      </c>
      <c r="B117" s="9">
        <v>1</v>
      </c>
      <c r="C117" s="9" t="str">
        <f t="shared" si="118"/>
        <v>16</v>
      </c>
      <c r="D117" s="10" t="s">
        <v>4188</v>
      </c>
      <c r="E117" s="9">
        <v>4</v>
      </c>
      <c r="F117" s="9">
        <v>1</v>
      </c>
      <c r="G117" s="9">
        <v>0</v>
      </c>
      <c r="H117" s="9">
        <v>0</v>
      </c>
      <c r="I117" s="9">
        <v>0</v>
      </c>
      <c r="J117" s="9">
        <v>0</v>
      </c>
      <c r="K117" s="11">
        <v>25</v>
      </c>
      <c r="L117" s="9">
        <v>63</v>
      </c>
      <c r="M117" s="9">
        <v>0</v>
      </c>
      <c r="N117" s="17">
        <f>SUM(M114:M117)</f>
        <v>6</v>
      </c>
      <c r="O117" s="17">
        <f t="shared" si="169"/>
        <v>0.37468354430379747</v>
      </c>
      <c r="P117" s="17">
        <f t="shared" si="103"/>
        <v>0</v>
      </c>
      <c r="Q117" s="9">
        <v>16</v>
      </c>
      <c r="R117" s="9"/>
      <c r="S117" s="9">
        <v>0</v>
      </c>
      <c r="T117" s="9">
        <v>79</v>
      </c>
      <c r="U117" s="9">
        <v>35</v>
      </c>
      <c r="V117" s="11">
        <v>30</v>
      </c>
      <c r="W117" s="11">
        <f t="shared" si="163"/>
        <v>30</v>
      </c>
      <c r="X117" s="17">
        <f t="shared" si="111"/>
        <v>30</v>
      </c>
      <c r="Y117" s="17"/>
      <c r="Z117" s="9">
        <v>20</v>
      </c>
      <c r="AA117" s="17">
        <f>SUM(Z114:Z117)</f>
        <v>80</v>
      </c>
      <c r="AB117" s="17">
        <f t="shared" si="170"/>
        <v>0.4694610778443114</v>
      </c>
      <c r="AC117" s="17">
        <f t="shared" si="158"/>
        <v>50</v>
      </c>
      <c r="AD117" s="17">
        <f t="shared" si="95"/>
        <v>0.4</v>
      </c>
      <c r="AE117" s="17">
        <v>0.60606060606060608</v>
      </c>
      <c r="AF117" s="17">
        <f t="shared" si="104"/>
        <v>30</v>
      </c>
      <c r="AG117" s="17"/>
      <c r="AH117" s="9">
        <v>84</v>
      </c>
      <c r="AI117" s="9"/>
      <c r="AJ117" s="9"/>
      <c r="AK117" s="9"/>
      <c r="AL117" s="9">
        <v>0.4</v>
      </c>
      <c r="AM117" s="9">
        <f t="shared" si="164"/>
        <v>0.4</v>
      </c>
      <c r="AN117" s="9">
        <v>0.4</v>
      </c>
      <c r="AO117" s="9">
        <f t="shared" si="165"/>
        <v>0.46400000000000002</v>
      </c>
      <c r="AP117" s="9">
        <v>0.27619047619047626</v>
      </c>
      <c r="AQ117" s="9"/>
      <c r="AR117" s="9"/>
      <c r="AS117" s="17">
        <f t="shared" si="171"/>
        <v>22</v>
      </c>
      <c r="AT117" s="17">
        <f t="shared" si="152"/>
        <v>0.38181818181818183</v>
      </c>
      <c r="AU117">
        <f t="shared" si="172"/>
        <v>0.5696969696969697</v>
      </c>
      <c r="AV117" s="17">
        <f t="shared" si="173"/>
        <v>0.44590163934426225</v>
      </c>
      <c r="AW117" s="17"/>
      <c r="AX117" s="17"/>
      <c r="AY117" s="17"/>
      <c r="AZ117" s="17">
        <v>3</v>
      </c>
      <c r="BA117" s="24">
        <v>0.5</v>
      </c>
      <c r="BB117" s="9">
        <v>18</v>
      </c>
      <c r="BC117" s="9">
        <v>0</v>
      </c>
      <c r="BD117" s="9">
        <f t="shared" si="105"/>
        <v>1</v>
      </c>
      <c r="BE117" s="9" t="s">
        <v>4358</v>
      </c>
      <c r="BF117" s="9">
        <f t="shared" si="106"/>
        <v>0</v>
      </c>
      <c r="BG117" s="9">
        <v>1</v>
      </c>
      <c r="BH117" s="9">
        <v>5</v>
      </c>
      <c r="BI117" s="9">
        <v>5</v>
      </c>
      <c r="BJ117" s="9">
        <v>1</v>
      </c>
      <c r="BK117" s="9">
        <v>4</v>
      </c>
      <c r="BL117" s="9">
        <v>2</v>
      </c>
      <c r="BM117" s="9">
        <v>1</v>
      </c>
      <c r="BN117" s="9">
        <v>25</v>
      </c>
      <c r="BO117" s="9">
        <v>2</v>
      </c>
      <c r="BP117" s="9" t="s">
        <v>4359</v>
      </c>
      <c r="BQ117" s="9">
        <f t="shared" si="166"/>
        <v>0.6</v>
      </c>
      <c r="BR117" s="9">
        <f t="shared" si="167"/>
        <v>0</v>
      </c>
      <c r="BS117" s="34">
        <f t="shared" si="162"/>
        <v>0.6333333333333333</v>
      </c>
      <c r="BT117" s="9"/>
      <c r="BU117" s="9"/>
      <c r="BV117" s="9"/>
      <c r="BW117" s="9"/>
      <c r="BX117" s="9"/>
      <c r="BY117" s="9"/>
      <c r="BZ117" s="22">
        <f t="shared" si="97"/>
        <v>4</v>
      </c>
      <c r="CA117" s="22">
        <f t="shared" si="98"/>
        <v>0</v>
      </c>
      <c r="CB117" s="22">
        <f t="shared" si="99"/>
        <v>0</v>
      </c>
      <c r="CC117" s="22">
        <f t="shared" si="100"/>
        <v>0.6333333333333333</v>
      </c>
      <c r="CD117" s="22">
        <f t="shared" si="101"/>
        <v>0</v>
      </c>
      <c r="CK117" s="23">
        <v>0.60606060606060608</v>
      </c>
      <c r="CL117" s="23">
        <f t="shared" si="102"/>
        <v>1</v>
      </c>
      <c r="CM117" s="23" t="str">
        <f t="shared" si="109"/>
        <v/>
      </c>
      <c r="CN117" s="23" t="str">
        <f t="shared" si="110"/>
        <v/>
      </c>
      <c r="CQ117" s="49">
        <v>2</v>
      </c>
      <c r="CR117" s="43">
        <f t="shared" si="168"/>
        <v>9</v>
      </c>
    </row>
    <row r="118" spans="1:96" ht="11.25" customHeight="1">
      <c r="A118" s="9">
        <v>2</v>
      </c>
      <c r="B118" s="9">
        <v>1</v>
      </c>
      <c r="C118" s="9" t="str">
        <f t="shared" si="118"/>
        <v>16</v>
      </c>
      <c r="D118" s="10" t="s">
        <v>4188</v>
      </c>
      <c r="E118" s="9">
        <v>5</v>
      </c>
      <c r="F118" s="9">
        <v>1</v>
      </c>
      <c r="G118" s="9">
        <v>0</v>
      </c>
      <c r="H118" s="9">
        <v>0</v>
      </c>
      <c r="I118" s="9">
        <v>0</v>
      </c>
      <c r="J118" s="9">
        <v>0</v>
      </c>
      <c r="K118" s="11">
        <v>25</v>
      </c>
      <c r="L118" s="9">
        <v>54</v>
      </c>
      <c r="M118" s="9">
        <v>5</v>
      </c>
      <c r="N118" s="17">
        <f>SUM(M114:M118)</f>
        <v>11</v>
      </c>
      <c r="O118" s="17">
        <f t="shared" si="169"/>
        <v>0.30495049504950494</v>
      </c>
      <c r="P118" s="17">
        <f t="shared" si="103"/>
        <v>2</v>
      </c>
      <c r="Q118" s="9">
        <v>22</v>
      </c>
      <c r="R118" s="9"/>
      <c r="S118" s="9">
        <v>0.22727272727272727</v>
      </c>
      <c r="T118" s="9">
        <v>76</v>
      </c>
      <c r="U118" s="9">
        <v>35</v>
      </c>
      <c r="V118" s="11">
        <v>30</v>
      </c>
      <c r="W118" s="11">
        <f t="shared" si="163"/>
        <v>30</v>
      </c>
      <c r="X118" s="17">
        <f t="shared" si="111"/>
        <v>30</v>
      </c>
      <c r="Y118" s="17"/>
      <c r="Z118" s="9">
        <v>19</v>
      </c>
      <c r="AA118" s="17">
        <f>SUM(Z114:Z118)</f>
        <v>99</v>
      </c>
      <c r="AB118" s="17">
        <f t="shared" si="170"/>
        <v>0.38371040723981903</v>
      </c>
      <c r="AC118" s="17">
        <f t="shared" si="158"/>
        <v>54</v>
      </c>
      <c r="AD118" s="17">
        <f t="shared" si="95"/>
        <v>0.35185185185185186</v>
      </c>
      <c r="AE118" s="17">
        <v>0.4</v>
      </c>
      <c r="AF118" s="17">
        <f t="shared" si="104"/>
        <v>24</v>
      </c>
      <c r="AG118" s="17"/>
      <c r="AH118" s="9">
        <v>82</v>
      </c>
      <c r="AI118" s="9"/>
      <c r="AJ118" s="9"/>
      <c r="AK118" s="9"/>
      <c r="AL118" s="9">
        <v>9.0909090909090912E-2</v>
      </c>
      <c r="AM118" s="9">
        <f t="shared" si="164"/>
        <v>9.0909090909090912E-2</v>
      </c>
      <c r="AN118" s="9">
        <v>0.35185185185185186</v>
      </c>
      <c r="AO118" s="9">
        <f t="shared" si="165"/>
        <v>0.34814814814814815</v>
      </c>
      <c r="AP118" s="9">
        <v>0.23902439024390248</v>
      </c>
      <c r="AQ118" s="9"/>
      <c r="AR118" s="9"/>
      <c r="AS118" s="17">
        <f t="shared" si="171"/>
        <v>16</v>
      </c>
      <c r="AT118" s="17">
        <f t="shared" si="152"/>
        <v>0.4</v>
      </c>
      <c r="AU118">
        <f t="shared" si="172"/>
        <v>0.46400000000000002</v>
      </c>
      <c r="AV118" s="17">
        <f t="shared" si="173"/>
        <v>0.27619047619047626</v>
      </c>
      <c r="AW118" s="17"/>
      <c r="AX118" s="17"/>
      <c r="AY118" s="17"/>
      <c r="AZ118" s="17">
        <v>3</v>
      </c>
      <c r="BA118" s="24">
        <v>0.5</v>
      </c>
      <c r="BB118" s="9">
        <v>18</v>
      </c>
      <c r="BC118" s="9">
        <v>0</v>
      </c>
      <c r="BD118" s="9">
        <f t="shared" si="105"/>
        <v>1</v>
      </c>
      <c r="BE118" s="9" t="s">
        <v>4358</v>
      </c>
      <c r="BF118" s="9">
        <f t="shared" si="106"/>
        <v>0</v>
      </c>
      <c r="BG118" s="9">
        <v>1</v>
      </c>
      <c r="BH118" s="9">
        <v>5</v>
      </c>
      <c r="BI118" s="9">
        <v>5</v>
      </c>
      <c r="BJ118" s="9">
        <v>1</v>
      </c>
      <c r="BK118" s="9">
        <v>4</v>
      </c>
      <c r="BL118" s="9">
        <v>2</v>
      </c>
      <c r="BM118" s="9">
        <v>1</v>
      </c>
      <c r="BN118" s="9">
        <v>25</v>
      </c>
      <c r="BO118" s="9">
        <v>2</v>
      </c>
      <c r="BP118" s="9" t="s">
        <v>4359</v>
      </c>
      <c r="BQ118" s="9">
        <f t="shared" si="166"/>
        <v>0.6</v>
      </c>
      <c r="BR118" s="9">
        <f t="shared" si="167"/>
        <v>0</v>
      </c>
      <c r="BS118" s="34">
        <f t="shared" si="162"/>
        <v>0.6333333333333333</v>
      </c>
      <c r="BT118" s="9"/>
      <c r="BU118" s="9"/>
      <c r="BV118" s="9"/>
      <c r="BW118" s="9"/>
      <c r="BX118" s="9"/>
      <c r="BY118" s="9"/>
      <c r="BZ118" s="22">
        <f t="shared" si="97"/>
        <v>5</v>
      </c>
      <c r="CA118" s="22">
        <f t="shared" si="98"/>
        <v>0</v>
      </c>
      <c r="CB118" s="22">
        <f t="shared" si="99"/>
        <v>0</v>
      </c>
      <c r="CC118" s="22">
        <f t="shared" si="100"/>
        <v>0.6333333333333333</v>
      </c>
      <c r="CD118" s="22">
        <f t="shared" si="101"/>
        <v>0</v>
      </c>
      <c r="CK118" s="23">
        <v>0.4</v>
      </c>
      <c r="CL118" s="23">
        <f t="shared" si="102"/>
        <v>1</v>
      </c>
      <c r="CM118" s="23" t="str">
        <f t="shared" si="109"/>
        <v/>
      </c>
      <c r="CN118" s="23" t="str">
        <f t="shared" si="110"/>
        <v/>
      </c>
      <c r="CQ118" s="49">
        <v>1</v>
      </c>
      <c r="CR118" s="43">
        <f t="shared" si="168"/>
        <v>9</v>
      </c>
    </row>
    <row r="119" spans="1:96" ht="11.25" customHeight="1">
      <c r="A119" s="9">
        <v>2</v>
      </c>
      <c r="B119" s="9">
        <v>1</v>
      </c>
      <c r="C119" s="9" t="str">
        <f t="shared" si="118"/>
        <v>16</v>
      </c>
      <c r="D119" s="10" t="s">
        <v>4188</v>
      </c>
      <c r="E119" s="9">
        <v>6</v>
      </c>
      <c r="F119" s="9">
        <v>1</v>
      </c>
      <c r="G119" s="9">
        <v>0</v>
      </c>
      <c r="H119" s="9">
        <v>0</v>
      </c>
      <c r="I119" s="9">
        <v>0</v>
      </c>
      <c r="J119" s="9">
        <v>0</v>
      </c>
      <c r="K119" s="11">
        <v>25</v>
      </c>
      <c r="L119" s="9">
        <v>51</v>
      </c>
      <c r="M119" s="9">
        <v>7</v>
      </c>
      <c r="N119" s="17">
        <f>SUM(M114:M119)</f>
        <v>18</v>
      </c>
      <c r="O119" s="17">
        <f t="shared" si="169"/>
        <v>0.24360902255639097</v>
      </c>
      <c r="P119" s="17">
        <f t="shared" si="103"/>
        <v>1</v>
      </c>
      <c r="Q119" s="9">
        <v>32</v>
      </c>
      <c r="R119" s="9"/>
      <c r="S119" s="9">
        <v>0.21875</v>
      </c>
      <c r="T119" s="9">
        <v>83</v>
      </c>
      <c r="U119" s="9">
        <v>40</v>
      </c>
      <c r="V119" s="11">
        <v>30</v>
      </c>
      <c r="W119" s="11">
        <f t="shared" si="163"/>
        <v>30</v>
      </c>
      <c r="X119" s="17">
        <f t="shared" si="111"/>
        <v>30</v>
      </c>
      <c r="Y119" s="17"/>
      <c r="Z119" s="9">
        <v>19</v>
      </c>
      <c r="AA119" s="17">
        <f>SUM(Z114:Z119)</f>
        <v>118</v>
      </c>
      <c r="AB119" s="17">
        <f t="shared" si="170"/>
        <v>0.35750915750915752</v>
      </c>
      <c r="AC119" s="17">
        <f t="shared" si="158"/>
        <v>52</v>
      </c>
      <c r="AD119" s="17">
        <f t="shared" si="95"/>
        <v>0.36538461538461536</v>
      </c>
      <c r="AE119" s="17">
        <v>0.35185185185185186</v>
      </c>
      <c r="AF119" s="17">
        <f t="shared" si="104"/>
        <v>22</v>
      </c>
      <c r="AG119" s="17"/>
      <c r="AH119" s="9">
        <v>70</v>
      </c>
      <c r="AI119" s="9"/>
      <c r="AJ119" s="9"/>
      <c r="AK119" s="9"/>
      <c r="AL119" s="9">
        <v>6.25E-2</v>
      </c>
      <c r="AM119" s="9">
        <f t="shared" si="164"/>
        <v>6.25E-2</v>
      </c>
      <c r="AN119" s="9">
        <v>0.36538461538461536</v>
      </c>
      <c r="AO119" s="9">
        <f t="shared" si="165"/>
        <v>0.40769230769230769</v>
      </c>
      <c r="AP119" s="9">
        <v>0.29142857142857137</v>
      </c>
      <c r="AQ119" s="9"/>
      <c r="AR119" s="9"/>
      <c r="AS119" s="17">
        <f t="shared" si="171"/>
        <v>22</v>
      </c>
      <c r="AT119" s="17">
        <f t="shared" si="152"/>
        <v>9.0909090909090912E-2</v>
      </c>
      <c r="AU119">
        <f t="shared" si="172"/>
        <v>0.34814814814814815</v>
      </c>
      <c r="AV119" s="17">
        <f t="shared" si="173"/>
        <v>0.23902439024390248</v>
      </c>
      <c r="AW119" s="17"/>
      <c r="AX119" s="17"/>
      <c r="AY119" s="17"/>
      <c r="AZ119" s="17">
        <v>3</v>
      </c>
      <c r="BA119" s="24">
        <v>0.5</v>
      </c>
      <c r="BB119" s="9">
        <v>18</v>
      </c>
      <c r="BC119" s="9">
        <v>0</v>
      </c>
      <c r="BD119" s="9">
        <f t="shared" si="105"/>
        <v>1</v>
      </c>
      <c r="BE119" s="9" t="s">
        <v>4358</v>
      </c>
      <c r="BF119" s="9">
        <f t="shared" si="106"/>
        <v>0</v>
      </c>
      <c r="BG119" s="9">
        <v>1</v>
      </c>
      <c r="BH119" s="9">
        <v>5</v>
      </c>
      <c r="BI119" s="9">
        <v>5</v>
      </c>
      <c r="BJ119" s="9">
        <v>1</v>
      </c>
      <c r="BK119" s="9">
        <v>4</v>
      </c>
      <c r="BL119" s="9">
        <v>2</v>
      </c>
      <c r="BM119" s="9">
        <v>1</v>
      </c>
      <c r="BN119" s="9">
        <v>25</v>
      </c>
      <c r="BO119" s="9">
        <v>2</v>
      </c>
      <c r="BP119" s="9" t="s">
        <v>4359</v>
      </c>
      <c r="BQ119" s="9">
        <f t="shared" si="166"/>
        <v>0.6</v>
      </c>
      <c r="BR119" s="9">
        <f t="shared" si="167"/>
        <v>0</v>
      </c>
      <c r="BS119" s="34">
        <f t="shared" si="162"/>
        <v>0.6333333333333333</v>
      </c>
      <c r="BT119" s="9"/>
      <c r="BU119" s="9"/>
      <c r="BV119" s="9"/>
      <c r="BW119" s="9"/>
      <c r="BX119" s="9"/>
      <c r="BY119" s="9"/>
      <c r="BZ119" s="22">
        <f t="shared" si="97"/>
        <v>6</v>
      </c>
      <c r="CA119" s="22">
        <f t="shared" si="98"/>
        <v>0</v>
      </c>
      <c r="CB119" s="22">
        <f t="shared" si="99"/>
        <v>0</v>
      </c>
      <c r="CC119" s="22">
        <f t="shared" si="100"/>
        <v>0.6333333333333333</v>
      </c>
      <c r="CD119" s="22">
        <f t="shared" si="101"/>
        <v>0</v>
      </c>
      <c r="CK119" s="23">
        <v>0.35185185185185186</v>
      </c>
      <c r="CL119" s="23">
        <f t="shared" si="102"/>
        <v>1</v>
      </c>
      <c r="CM119" s="23" t="str">
        <f t="shared" si="109"/>
        <v/>
      </c>
      <c r="CN119" s="23" t="str">
        <f t="shared" si="110"/>
        <v/>
      </c>
      <c r="CO119" s="43">
        <f>+AVERAGE(AM113:AM117)</f>
        <v>0.36976827094474152</v>
      </c>
      <c r="CP119" s="43">
        <f>+AVERAGE(AO113:AO117)</f>
        <v>0.50785507106673955</v>
      </c>
      <c r="CQ119" s="49">
        <v>1</v>
      </c>
      <c r="CR119" s="43">
        <f t="shared" si="168"/>
        <v>12</v>
      </c>
    </row>
    <row r="120" spans="1:96" ht="11.25" customHeight="1">
      <c r="A120" s="9">
        <v>2</v>
      </c>
      <c r="B120" s="9">
        <v>1</v>
      </c>
      <c r="C120" s="9" t="str">
        <f t="shared" si="118"/>
        <v>16</v>
      </c>
      <c r="D120" s="10" t="s">
        <v>4188</v>
      </c>
      <c r="E120" s="9">
        <v>7</v>
      </c>
      <c r="F120" s="9">
        <v>1</v>
      </c>
      <c r="G120" s="9">
        <v>0</v>
      </c>
      <c r="H120" s="9">
        <v>0</v>
      </c>
      <c r="I120" s="9">
        <v>0</v>
      </c>
      <c r="J120" s="9">
        <v>0</v>
      </c>
      <c r="K120" s="11">
        <v>25</v>
      </c>
      <c r="L120" s="9">
        <v>58</v>
      </c>
      <c r="M120" s="9">
        <v>7</v>
      </c>
      <c r="N120" s="17">
        <f>SUM(M114:M120)</f>
        <v>25</v>
      </c>
      <c r="O120" s="17">
        <f t="shared" si="169"/>
        <v>0.20243902439024392</v>
      </c>
      <c r="P120" s="17">
        <f t="shared" si="103"/>
        <v>1</v>
      </c>
      <c r="Q120" s="9">
        <v>31</v>
      </c>
      <c r="R120" s="9"/>
      <c r="S120" s="9">
        <v>0.22580645161290322</v>
      </c>
      <c r="T120" s="9">
        <v>89</v>
      </c>
      <c r="U120" s="9">
        <v>40</v>
      </c>
      <c r="V120" s="11">
        <v>30</v>
      </c>
      <c r="W120" s="11">
        <f t="shared" si="163"/>
        <v>30</v>
      </c>
      <c r="X120" s="17">
        <f t="shared" si="111"/>
        <v>30</v>
      </c>
      <c r="Y120" s="17"/>
      <c r="Z120" s="9">
        <v>19</v>
      </c>
      <c r="AA120" s="17">
        <f>SUM(Z114:Z120)</f>
        <v>137</v>
      </c>
      <c r="AB120" s="17">
        <f t="shared" si="170"/>
        <v>0.34339622641509432</v>
      </c>
      <c r="AC120" s="17">
        <f t="shared" si="158"/>
        <v>45</v>
      </c>
      <c r="AD120" s="17">
        <f t="shared" si="95"/>
        <v>0.42222222222222222</v>
      </c>
      <c r="AE120" s="17">
        <v>0.36538461538461536</v>
      </c>
      <c r="AF120" s="17">
        <f t="shared" si="104"/>
        <v>22</v>
      </c>
      <c r="AG120" s="17"/>
      <c r="AH120" s="9">
        <v>64</v>
      </c>
      <c r="AI120" s="9"/>
      <c r="AJ120" s="9"/>
      <c r="AK120" s="9"/>
      <c r="AL120" s="9">
        <v>0.15483870967741936</v>
      </c>
      <c r="AM120" s="9">
        <f t="shared" si="164"/>
        <v>0.15483870967741936</v>
      </c>
      <c r="AN120" s="9">
        <v>0.42222222222222222</v>
      </c>
      <c r="AO120" s="9">
        <f t="shared" si="165"/>
        <v>0.4622222222222222</v>
      </c>
      <c r="AP120" s="9">
        <v>0.28749999999999998</v>
      </c>
      <c r="AQ120" s="9"/>
      <c r="AR120" s="9"/>
      <c r="AS120" s="17">
        <f t="shared" si="171"/>
        <v>32</v>
      </c>
      <c r="AT120" s="17">
        <f t="shared" si="152"/>
        <v>6.25E-2</v>
      </c>
      <c r="AU120">
        <f t="shared" si="172"/>
        <v>0.40769230769230769</v>
      </c>
      <c r="AV120" s="17">
        <f t="shared" si="173"/>
        <v>0.29142857142857137</v>
      </c>
      <c r="AW120" s="17"/>
      <c r="AX120" s="17"/>
      <c r="AY120" s="17"/>
      <c r="AZ120" s="17">
        <v>3</v>
      </c>
      <c r="BA120" s="24">
        <v>0.5</v>
      </c>
      <c r="BB120" s="9">
        <v>18</v>
      </c>
      <c r="BC120" s="9">
        <v>0</v>
      </c>
      <c r="BD120" s="9">
        <f t="shared" si="105"/>
        <v>1</v>
      </c>
      <c r="BE120" s="9" t="s">
        <v>4358</v>
      </c>
      <c r="BF120" s="9">
        <f t="shared" si="106"/>
        <v>0</v>
      </c>
      <c r="BG120" s="9">
        <v>1</v>
      </c>
      <c r="BH120" s="9">
        <v>5</v>
      </c>
      <c r="BI120" s="9">
        <v>5</v>
      </c>
      <c r="BJ120" s="9">
        <v>1</v>
      </c>
      <c r="BK120" s="9">
        <v>4</v>
      </c>
      <c r="BL120" s="9">
        <v>2</v>
      </c>
      <c r="BM120" s="9">
        <v>1</v>
      </c>
      <c r="BN120" s="9">
        <v>25</v>
      </c>
      <c r="BO120" s="9">
        <v>2</v>
      </c>
      <c r="BP120" s="9" t="s">
        <v>4359</v>
      </c>
      <c r="BQ120" s="9">
        <f t="shared" si="166"/>
        <v>0.6</v>
      </c>
      <c r="BR120" s="9">
        <f t="shared" si="167"/>
        <v>0</v>
      </c>
      <c r="BS120" s="34">
        <f t="shared" si="162"/>
        <v>0.6333333333333333</v>
      </c>
      <c r="BT120" s="9"/>
      <c r="BU120" s="9"/>
      <c r="BV120" s="9"/>
      <c r="BW120" s="9"/>
      <c r="BX120" s="9"/>
      <c r="BY120" s="9"/>
      <c r="BZ120" s="22">
        <f t="shared" si="97"/>
        <v>7</v>
      </c>
      <c r="CA120" s="22">
        <f t="shared" si="98"/>
        <v>0</v>
      </c>
      <c r="CB120" s="22">
        <f t="shared" si="99"/>
        <v>0</v>
      </c>
      <c r="CC120" s="22">
        <f t="shared" si="100"/>
        <v>0.6333333333333333</v>
      </c>
      <c r="CD120" s="22">
        <f t="shared" si="101"/>
        <v>0</v>
      </c>
      <c r="CK120" s="23">
        <v>0.36538461538461536</v>
      </c>
      <c r="CL120" s="23">
        <f t="shared" si="102"/>
        <v>1</v>
      </c>
      <c r="CM120" s="23" t="str">
        <f t="shared" si="109"/>
        <v/>
      </c>
      <c r="CN120" s="23" t="str">
        <f t="shared" si="110"/>
        <v/>
      </c>
      <c r="CO120" s="43">
        <f>+AVERAGE(AM113:AM117)</f>
        <v>0.36976827094474152</v>
      </c>
      <c r="CP120" s="43">
        <f>+AVERAGE(AO113:AO117)</f>
        <v>0.50785507106673955</v>
      </c>
      <c r="CQ120" s="49">
        <v>1</v>
      </c>
      <c r="CR120" s="43">
        <f t="shared" si="168"/>
        <v>15</v>
      </c>
    </row>
    <row r="121" spans="1:96" ht="11.25" customHeight="1">
      <c r="A121" s="9">
        <v>2</v>
      </c>
      <c r="B121" s="9">
        <v>1</v>
      </c>
      <c r="C121" s="9" t="str">
        <f t="shared" si="118"/>
        <v>16</v>
      </c>
      <c r="D121" s="10" t="s">
        <v>4188</v>
      </c>
      <c r="E121" s="9">
        <v>8</v>
      </c>
      <c r="F121" s="9">
        <v>1</v>
      </c>
      <c r="G121" s="9">
        <v>0</v>
      </c>
      <c r="H121" s="9">
        <v>0</v>
      </c>
      <c r="I121" s="9">
        <v>0</v>
      </c>
      <c r="J121" s="9">
        <v>0</v>
      </c>
      <c r="K121" s="11">
        <v>25</v>
      </c>
      <c r="L121" s="9">
        <v>64</v>
      </c>
      <c r="M121" s="9">
        <v>0</v>
      </c>
      <c r="N121" s="17">
        <f>SUM(M114:M121)</f>
        <v>25</v>
      </c>
      <c r="O121" s="17">
        <f t="shared" si="169"/>
        <v>0.21739130434782608</v>
      </c>
      <c r="P121" s="17">
        <f t="shared" si="103"/>
        <v>0</v>
      </c>
      <c r="Q121" s="9">
        <v>20</v>
      </c>
      <c r="R121" s="9"/>
      <c r="S121" s="9">
        <v>0</v>
      </c>
      <c r="T121" s="9">
        <v>84</v>
      </c>
      <c r="U121" s="9">
        <v>40</v>
      </c>
      <c r="V121" s="11">
        <v>30</v>
      </c>
      <c r="W121" s="11">
        <f t="shared" si="163"/>
        <v>30</v>
      </c>
      <c r="X121" s="17">
        <f t="shared" si="111"/>
        <v>30</v>
      </c>
      <c r="Y121" s="17"/>
      <c r="Z121" s="9">
        <v>4</v>
      </c>
      <c r="AA121" s="17">
        <f>SUM(Z114:Z121)</f>
        <v>141</v>
      </c>
      <c r="AB121" s="17">
        <f t="shared" si="170"/>
        <v>0.31160220994475141</v>
      </c>
      <c r="AC121" s="17">
        <f t="shared" si="158"/>
        <v>44</v>
      </c>
      <c r="AD121" s="17">
        <f t="shared" si="95"/>
        <v>9.0909090909090912E-2</v>
      </c>
      <c r="AE121" s="17">
        <v>0.42222222222222222</v>
      </c>
      <c r="AF121" s="17">
        <f t="shared" si="104"/>
        <v>14</v>
      </c>
      <c r="AG121" s="17"/>
      <c r="AH121" s="9">
        <v>74</v>
      </c>
      <c r="AI121" s="9"/>
      <c r="AJ121" s="9"/>
      <c r="AK121" s="9"/>
      <c r="AL121" s="9">
        <v>0.5</v>
      </c>
      <c r="AM121" s="9">
        <f t="shared" si="164"/>
        <v>0.5</v>
      </c>
      <c r="AN121" s="9">
        <v>9.0909090909090912E-2</v>
      </c>
      <c r="AO121" s="9">
        <f t="shared" si="165"/>
        <v>0.44545454545454544</v>
      </c>
      <c r="AP121" s="9">
        <v>0.27567567567567569</v>
      </c>
      <c r="AQ121" s="9"/>
      <c r="AR121" s="9"/>
      <c r="AS121" s="17">
        <f t="shared" si="171"/>
        <v>31</v>
      </c>
      <c r="AT121" s="17">
        <f t="shared" si="152"/>
        <v>0.15483870967741936</v>
      </c>
      <c r="AU121">
        <f t="shared" si="172"/>
        <v>0.4622222222222222</v>
      </c>
      <c r="AV121" s="17">
        <f t="shared" si="173"/>
        <v>0.28749999999999998</v>
      </c>
      <c r="AW121" s="17"/>
      <c r="AX121" s="17"/>
      <c r="AY121" s="17"/>
      <c r="AZ121" s="17">
        <v>3</v>
      </c>
      <c r="BA121" s="24">
        <v>0.5</v>
      </c>
      <c r="BB121" s="9">
        <v>18</v>
      </c>
      <c r="BC121" s="9">
        <v>0</v>
      </c>
      <c r="BD121" s="9">
        <f t="shared" si="105"/>
        <v>1</v>
      </c>
      <c r="BE121" s="9" t="s">
        <v>4358</v>
      </c>
      <c r="BF121" s="9">
        <f t="shared" si="106"/>
        <v>0</v>
      </c>
      <c r="BG121" s="9">
        <v>1</v>
      </c>
      <c r="BH121" s="9">
        <v>5</v>
      </c>
      <c r="BI121" s="9">
        <v>5</v>
      </c>
      <c r="BJ121" s="9">
        <v>1</v>
      </c>
      <c r="BK121" s="9">
        <v>4</v>
      </c>
      <c r="BL121" s="9">
        <v>2</v>
      </c>
      <c r="BM121" s="9">
        <v>1</v>
      </c>
      <c r="BN121" s="9">
        <v>25</v>
      </c>
      <c r="BO121" s="9">
        <v>2</v>
      </c>
      <c r="BP121" s="9" t="s">
        <v>4359</v>
      </c>
      <c r="BQ121" s="9">
        <f t="shared" si="166"/>
        <v>0.6</v>
      </c>
      <c r="BR121" s="9">
        <f t="shared" si="167"/>
        <v>0</v>
      </c>
      <c r="BS121" s="34">
        <f t="shared" si="162"/>
        <v>0.6333333333333333</v>
      </c>
      <c r="BT121" s="9"/>
      <c r="BU121" s="9"/>
      <c r="BV121" s="9"/>
      <c r="BW121" s="9"/>
      <c r="BX121" s="9"/>
      <c r="BY121" s="9"/>
      <c r="BZ121" s="22">
        <f t="shared" si="97"/>
        <v>8</v>
      </c>
      <c r="CA121" s="22">
        <f t="shared" si="98"/>
        <v>0</v>
      </c>
      <c r="CB121" s="22">
        <f t="shared" si="99"/>
        <v>0</v>
      </c>
      <c r="CC121" s="22">
        <f t="shared" si="100"/>
        <v>0.6333333333333333</v>
      </c>
      <c r="CD121" s="22">
        <f t="shared" si="101"/>
        <v>0</v>
      </c>
      <c r="CK121" s="23">
        <v>0.42222222222222222</v>
      </c>
      <c r="CL121" s="23">
        <f t="shared" si="102"/>
        <v>1</v>
      </c>
      <c r="CM121" s="23" t="str">
        <f t="shared" si="109"/>
        <v/>
      </c>
      <c r="CN121" s="23" t="str">
        <f t="shared" si="110"/>
        <v/>
      </c>
      <c r="CO121" s="43">
        <f>+AVERAGE(AM113:AM117)</f>
        <v>0.36976827094474152</v>
      </c>
      <c r="CP121" s="43">
        <f>+AVERAGE(AO113:AO117)</f>
        <v>0.50785507106673955</v>
      </c>
      <c r="CQ121" s="49">
        <v>2</v>
      </c>
      <c r="CR121" s="43">
        <f t="shared" si="168"/>
        <v>10</v>
      </c>
    </row>
    <row r="122" spans="1:96" ht="11.25" customHeight="1">
      <c r="A122" s="9">
        <v>2</v>
      </c>
      <c r="B122" s="9">
        <v>1</v>
      </c>
      <c r="C122" s="9" t="str">
        <f t="shared" si="118"/>
        <v>16</v>
      </c>
      <c r="D122" s="10" t="s">
        <v>4188</v>
      </c>
      <c r="E122" s="11">
        <v>9</v>
      </c>
      <c r="F122" s="9">
        <v>1</v>
      </c>
      <c r="G122" s="9">
        <v>0</v>
      </c>
      <c r="H122" s="9">
        <v>0</v>
      </c>
      <c r="I122" s="9">
        <v>0</v>
      </c>
      <c r="J122" s="9">
        <v>0</v>
      </c>
      <c r="K122" s="11">
        <v>25</v>
      </c>
      <c r="L122" s="9">
        <v>59</v>
      </c>
      <c r="M122" s="9">
        <v>1</v>
      </c>
      <c r="N122" s="17">
        <f>SUM(M114:M122)</f>
        <v>26</v>
      </c>
      <c r="O122" s="17">
        <f t="shared" si="169"/>
        <v>0.23434343434343435</v>
      </c>
      <c r="P122" s="17">
        <f t="shared" si="103"/>
        <v>0</v>
      </c>
      <c r="Q122" s="9">
        <v>14</v>
      </c>
      <c r="R122" s="9"/>
      <c r="S122" s="9">
        <v>7.1428571428571425E-2</v>
      </c>
      <c r="T122" s="9">
        <v>73</v>
      </c>
      <c r="U122" s="9">
        <v>35</v>
      </c>
      <c r="V122" s="11">
        <v>30</v>
      </c>
      <c r="W122" s="11">
        <f t="shared" si="163"/>
        <v>30</v>
      </c>
      <c r="X122" s="17">
        <f t="shared" si="111"/>
        <v>30</v>
      </c>
      <c r="Y122" s="17"/>
      <c r="Z122" s="9">
        <v>15</v>
      </c>
      <c r="AA122" s="17">
        <f>SUM(Z114:Z122)</f>
        <v>156</v>
      </c>
      <c r="AB122" s="17">
        <f t="shared" si="170"/>
        <v>0.31188118811881188</v>
      </c>
      <c r="AC122" s="17">
        <f t="shared" si="158"/>
        <v>42</v>
      </c>
      <c r="AD122" s="17">
        <f t="shared" si="95"/>
        <v>0.35714285714285715</v>
      </c>
      <c r="AE122" s="17">
        <v>9.0909090909090912E-2</v>
      </c>
      <c r="AF122" s="17">
        <f t="shared" si="104"/>
        <v>24</v>
      </c>
      <c r="AG122" s="17"/>
      <c r="AH122" s="9">
        <v>78</v>
      </c>
      <c r="AI122" s="9"/>
      <c r="AJ122" s="9"/>
      <c r="AK122" s="9"/>
      <c r="AL122" s="9">
        <v>0.45714285714285713</v>
      </c>
      <c r="AM122" s="9">
        <f t="shared" si="164"/>
        <v>0.45714285714285713</v>
      </c>
      <c r="AN122" s="9">
        <v>0.35714285714285715</v>
      </c>
      <c r="AO122" s="9">
        <f t="shared" si="165"/>
        <v>0.31428571428571428</v>
      </c>
      <c r="AP122" s="9">
        <v>0.23076923076923084</v>
      </c>
      <c r="AQ122" s="9"/>
      <c r="AR122" s="9"/>
      <c r="AS122" s="17">
        <f t="shared" si="171"/>
        <v>20</v>
      </c>
      <c r="AT122" s="17">
        <f t="shared" si="152"/>
        <v>0.5</v>
      </c>
      <c r="AU122">
        <f t="shared" si="172"/>
        <v>0.44545454545454544</v>
      </c>
      <c r="AV122" s="17">
        <f t="shared" si="173"/>
        <v>0.27567567567567569</v>
      </c>
      <c r="AW122" s="17"/>
      <c r="AX122" s="17"/>
      <c r="AY122" s="17"/>
      <c r="AZ122" s="17">
        <v>3</v>
      </c>
      <c r="BA122" s="24">
        <v>0.5</v>
      </c>
      <c r="BB122" s="9">
        <v>18</v>
      </c>
      <c r="BC122" s="9">
        <v>0</v>
      </c>
      <c r="BD122" s="9">
        <f t="shared" si="105"/>
        <v>1</v>
      </c>
      <c r="BE122" s="9" t="s">
        <v>4358</v>
      </c>
      <c r="BF122" s="9">
        <f t="shared" si="106"/>
        <v>0</v>
      </c>
      <c r="BG122" s="9">
        <v>1</v>
      </c>
      <c r="BH122" s="9">
        <v>5</v>
      </c>
      <c r="BI122" s="9">
        <v>5</v>
      </c>
      <c r="BJ122" s="9">
        <v>1</v>
      </c>
      <c r="BK122" s="9">
        <v>4</v>
      </c>
      <c r="BL122" s="9">
        <v>2</v>
      </c>
      <c r="BM122" s="9">
        <v>1</v>
      </c>
      <c r="BN122" s="9">
        <v>25</v>
      </c>
      <c r="BO122" s="9">
        <v>2</v>
      </c>
      <c r="BP122" s="9" t="s">
        <v>4359</v>
      </c>
      <c r="BQ122" s="9">
        <f t="shared" si="166"/>
        <v>0.6</v>
      </c>
      <c r="BR122" s="9">
        <f t="shared" si="167"/>
        <v>0</v>
      </c>
      <c r="BS122" s="34">
        <f t="shared" si="162"/>
        <v>0.6333333333333333</v>
      </c>
      <c r="BT122" s="9"/>
      <c r="BU122" s="9"/>
      <c r="BV122" s="9"/>
      <c r="BW122" s="9"/>
      <c r="BX122" s="9"/>
      <c r="BY122" s="9"/>
      <c r="BZ122" s="22">
        <f t="shared" si="97"/>
        <v>9</v>
      </c>
      <c r="CA122" s="22">
        <f t="shared" si="98"/>
        <v>0</v>
      </c>
      <c r="CB122" s="22">
        <f t="shared" si="99"/>
        <v>0</v>
      </c>
      <c r="CC122" s="22">
        <f t="shared" si="100"/>
        <v>0.6333333333333333</v>
      </c>
      <c r="CD122" s="22">
        <f t="shared" si="101"/>
        <v>0</v>
      </c>
      <c r="CK122" s="23">
        <v>9.0909090909090912E-2</v>
      </c>
      <c r="CL122" s="23">
        <f t="shared" si="102"/>
        <v>1</v>
      </c>
      <c r="CM122" s="23" t="str">
        <f t="shared" si="109"/>
        <v/>
      </c>
      <c r="CN122" s="23" t="str">
        <f t="shared" si="110"/>
        <v/>
      </c>
      <c r="CO122" s="43">
        <f>+AVERAGE(AM113:AM117)</f>
        <v>0.36976827094474152</v>
      </c>
      <c r="CP122" s="43">
        <f>+AVERAGE(AO113:AO117)</f>
        <v>0.50785507106673955</v>
      </c>
      <c r="CQ122" s="49">
        <v>2</v>
      </c>
      <c r="CR122" s="43">
        <f t="shared" si="168"/>
        <v>14</v>
      </c>
    </row>
    <row r="123" spans="1:96" ht="11.25" customHeight="1">
      <c r="A123" s="9">
        <v>2</v>
      </c>
      <c r="B123" s="9">
        <v>1</v>
      </c>
      <c r="C123" s="9" t="str">
        <f t="shared" si="118"/>
        <v>16</v>
      </c>
      <c r="D123" s="10" t="s">
        <v>4188</v>
      </c>
      <c r="E123" s="9">
        <v>10</v>
      </c>
      <c r="F123" s="9">
        <v>1</v>
      </c>
      <c r="G123" s="9">
        <v>0</v>
      </c>
      <c r="H123" s="9">
        <v>0</v>
      </c>
      <c r="I123" s="9">
        <v>0</v>
      </c>
      <c r="J123" s="9">
        <v>0</v>
      </c>
      <c r="K123" s="11">
        <v>25</v>
      </c>
      <c r="L123" s="9">
        <v>48</v>
      </c>
      <c r="M123" s="9">
        <v>7</v>
      </c>
      <c r="N123" s="17">
        <f>SUM(M114:M123)</f>
        <v>33</v>
      </c>
      <c r="O123" s="17">
        <f t="shared" si="169"/>
        <v>0.23139013452914797</v>
      </c>
      <c r="P123" s="17">
        <f t="shared" si="103"/>
        <v>1</v>
      </c>
      <c r="Q123" s="9">
        <v>25</v>
      </c>
      <c r="R123" s="9"/>
      <c r="S123" s="9">
        <v>0.28000000000000003</v>
      </c>
      <c r="T123" s="9">
        <v>73</v>
      </c>
      <c r="U123" s="9">
        <v>35</v>
      </c>
      <c r="V123" s="11">
        <v>30</v>
      </c>
      <c r="W123" s="11">
        <f t="shared" si="163"/>
        <v>30</v>
      </c>
      <c r="X123" s="17">
        <f t="shared" si="111"/>
        <v>30</v>
      </c>
      <c r="Y123" s="17">
        <f t="shared" ref="Y123" si="174">SUM(X114:X123)</f>
        <v>300</v>
      </c>
      <c r="Z123" s="9">
        <v>18</v>
      </c>
      <c r="AA123" s="17">
        <f>SUM(Z114:Z123)</f>
        <v>174</v>
      </c>
      <c r="AB123" s="17">
        <f t="shared" si="170"/>
        <v>0.31120879120879119</v>
      </c>
      <c r="AC123" s="17">
        <f t="shared" si="158"/>
        <v>51</v>
      </c>
      <c r="AD123" s="17">
        <f t="shared" si="95"/>
        <v>0.35294117647058826</v>
      </c>
      <c r="AE123" s="17">
        <v>0.35714285714285715</v>
      </c>
      <c r="AF123" s="17">
        <f t="shared" si="104"/>
        <v>21</v>
      </c>
      <c r="AG123" s="17">
        <f>+SUM(AF114:AF123)</f>
        <v>241</v>
      </c>
      <c r="AH123" s="9">
        <v>76</v>
      </c>
      <c r="AI123" s="9"/>
      <c r="AJ123" s="9"/>
      <c r="AK123" s="9"/>
      <c r="AL123" s="9">
        <v>0.25600000000000001</v>
      </c>
      <c r="AM123" s="9">
        <f t="shared" si="164"/>
        <v>0.25600000000000001</v>
      </c>
      <c r="AN123" s="9">
        <v>0.35294117647058826</v>
      </c>
      <c r="AO123" s="9">
        <f t="shared" si="165"/>
        <v>0.30588235294117649</v>
      </c>
      <c r="AP123" s="9">
        <v>0.17894736842105266</v>
      </c>
      <c r="AQ123" s="9"/>
      <c r="AR123" s="9"/>
      <c r="AS123" s="17">
        <f t="shared" si="171"/>
        <v>14</v>
      </c>
      <c r="AT123" s="17">
        <f t="shared" si="152"/>
        <v>0.45714285714285713</v>
      </c>
      <c r="AU123">
        <f t="shared" si="172"/>
        <v>0.31428571428571428</v>
      </c>
      <c r="AV123" s="17">
        <f t="shared" si="173"/>
        <v>0.23076923076923084</v>
      </c>
      <c r="AW123" s="17"/>
      <c r="AX123" s="17"/>
      <c r="AY123" s="17"/>
      <c r="AZ123" s="17">
        <v>3</v>
      </c>
      <c r="BA123" s="24">
        <v>0.5</v>
      </c>
      <c r="BB123" s="9">
        <v>18</v>
      </c>
      <c r="BC123" s="9">
        <v>0</v>
      </c>
      <c r="BD123" s="9">
        <f t="shared" si="105"/>
        <v>1</v>
      </c>
      <c r="BE123" s="9" t="s">
        <v>4358</v>
      </c>
      <c r="BF123" s="9">
        <f t="shared" si="106"/>
        <v>0</v>
      </c>
      <c r="BG123" s="9">
        <v>1</v>
      </c>
      <c r="BH123" s="9">
        <v>5</v>
      </c>
      <c r="BI123" s="9">
        <v>5</v>
      </c>
      <c r="BJ123" s="9">
        <v>1</v>
      </c>
      <c r="BK123" s="9">
        <v>4</v>
      </c>
      <c r="BL123" s="9">
        <v>2</v>
      </c>
      <c r="BM123" s="9">
        <v>1</v>
      </c>
      <c r="BN123" s="9">
        <v>25</v>
      </c>
      <c r="BO123" s="9">
        <v>2</v>
      </c>
      <c r="BP123" s="9" t="s">
        <v>4359</v>
      </c>
      <c r="BQ123" s="9">
        <f t="shared" si="166"/>
        <v>0.6</v>
      </c>
      <c r="BR123" s="9">
        <f t="shared" si="167"/>
        <v>0.4</v>
      </c>
      <c r="BS123" s="34">
        <f t="shared" si="162"/>
        <v>0.6333333333333333</v>
      </c>
      <c r="BT123" s="9">
        <f>+SUM(AH114:AH123)</f>
        <v>732</v>
      </c>
      <c r="BU123" s="9"/>
      <c r="BV123" s="9"/>
      <c r="BW123" s="9">
        <f>SUM(AF114:AF123)</f>
        <v>241</v>
      </c>
      <c r="BX123" s="9"/>
      <c r="BY123" s="9"/>
      <c r="BZ123" s="22">
        <f t="shared" si="97"/>
        <v>10</v>
      </c>
      <c r="CA123" s="22">
        <f t="shared" si="98"/>
        <v>0</v>
      </c>
      <c r="CB123" s="22">
        <f t="shared" si="99"/>
        <v>0</v>
      </c>
      <c r="CC123" s="22">
        <f t="shared" si="100"/>
        <v>0.6333333333333333</v>
      </c>
      <c r="CD123" s="22">
        <f t="shared" si="101"/>
        <v>0</v>
      </c>
      <c r="CK123" s="23">
        <v>0.35714285714285715</v>
      </c>
      <c r="CL123" s="23">
        <f t="shared" si="102"/>
        <v>1</v>
      </c>
      <c r="CM123" s="23" t="str">
        <f t="shared" si="109"/>
        <v/>
      </c>
      <c r="CN123" s="23" t="str">
        <f t="shared" si="110"/>
        <v/>
      </c>
      <c r="CO123" s="43">
        <f>+AVERAGE(AM113:AM117)</f>
        <v>0.36976827094474152</v>
      </c>
      <c r="CP123" s="43">
        <f>+AVERAGE(AO113:AO117)</f>
        <v>0.50785507106673955</v>
      </c>
      <c r="CQ123" s="49">
        <v>3</v>
      </c>
      <c r="CR123" s="43">
        <f t="shared" si="168"/>
        <v>14</v>
      </c>
    </row>
    <row r="124" spans="1:96" ht="11.25" customHeight="1">
      <c r="A124" s="9">
        <v>2</v>
      </c>
      <c r="B124" s="9">
        <v>1</v>
      </c>
      <c r="C124" s="9" t="str">
        <f t="shared" si="118"/>
        <v>16</v>
      </c>
      <c r="D124" s="10" t="s">
        <v>4188</v>
      </c>
      <c r="E124" s="9">
        <v>11</v>
      </c>
      <c r="F124" s="9">
        <v>1</v>
      </c>
      <c r="G124" s="9">
        <v>1</v>
      </c>
      <c r="H124" s="9">
        <v>0</v>
      </c>
      <c r="I124" s="9">
        <v>0</v>
      </c>
      <c r="J124" s="9">
        <v>0</v>
      </c>
      <c r="K124" s="11">
        <v>20</v>
      </c>
      <c r="L124" s="9">
        <v>75</v>
      </c>
      <c r="M124" s="9">
        <v>5</v>
      </c>
      <c r="N124" s="9"/>
      <c r="O124" s="17"/>
      <c r="P124" s="17">
        <f t="shared" si="103"/>
        <v>2</v>
      </c>
      <c r="Q124" s="9">
        <v>28</v>
      </c>
      <c r="R124" s="9"/>
      <c r="S124" s="9">
        <v>0.17857142857142858</v>
      </c>
      <c r="T124" s="9">
        <v>100</v>
      </c>
      <c r="U124" s="9">
        <v>40</v>
      </c>
      <c r="V124" s="11">
        <v>30</v>
      </c>
      <c r="W124" s="11">
        <f t="shared" si="163"/>
        <v>30</v>
      </c>
      <c r="X124" s="17">
        <f t="shared" si="111"/>
        <v>30</v>
      </c>
      <c r="Y124" s="17"/>
      <c r="Z124" s="9">
        <v>19</v>
      </c>
      <c r="AA124" s="9"/>
      <c r="AB124" s="17"/>
      <c r="AC124" s="17">
        <f t="shared" si="158"/>
        <v>49</v>
      </c>
      <c r="AD124" s="17">
        <f t="shared" si="95"/>
        <v>0.38775510204081631</v>
      </c>
      <c r="AE124" s="17">
        <v>0.35294117647058826</v>
      </c>
      <c r="AF124" s="17">
        <f t="shared" si="104"/>
        <v>24</v>
      </c>
      <c r="AG124" s="17"/>
      <c r="AH124" s="9">
        <v>71</v>
      </c>
      <c r="AI124" s="9"/>
      <c r="AJ124" s="9"/>
      <c r="AK124" s="9"/>
      <c r="AL124" s="9">
        <v>0.1</v>
      </c>
      <c r="AM124" s="9">
        <f t="shared" si="164"/>
        <v>0.1</v>
      </c>
      <c r="AN124" s="9">
        <v>0.38775510204081631</v>
      </c>
      <c r="AO124" s="9">
        <f t="shared" si="165"/>
        <v>0.31020408163265306</v>
      </c>
      <c r="AP124" s="9">
        <v>0.20845070422535214</v>
      </c>
      <c r="AQ124" s="9">
        <f>+AVERAGE(AL114:AL123)</f>
        <v>0.32247774669985291</v>
      </c>
      <c r="AR124" s="9">
        <f>+AVERAGE(AO114:AO123)</f>
        <v>0.43576545236288311</v>
      </c>
      <c r="AU124" t="str">
        <f>+IF(AND(E124&gt;11,AO123&gt;0),AO123,"")</f>
        <v/>
      </c>
      <c r="AZ124">
        <v>3</v>
      </c>
      <c r="BA124" s="24">
        <v>0.5</v>
      </c>
      <c r="BB124" s="9">
        <v>18</v>
      </c>
      <c r="BC124" s="9">
        <v>0</v>
      </c>
      <c r="BD124" s="9">
        <f t="shared" si="105"/>
        <v>1</v>
      </c>
      <c r="BE124" s="9" t="s">
        <v>4358</v>
      </c>
      <c r="BF124" s="9">
        <f t="shared" si="106"/>
        <v>0</v>
      </c>
      <c r="BG124" s="9">
        <v>1</v>
      </c>
      <c r="BH124" s="9">
        <v>5</v>
      </c>
      <c r="BI124" s="9">
        <v>5</v>
      </c>
      <c r="BJ124" s="9">
        <v>1</v>
      </c>
      <c r="BK124" s="9">
        <v>4</v>
      </c>
      <c r="BL124" s="9">
        <v>2</v>
      </c>
      <c r="BM124" s="9">
        <v>1</v>
      </c>
      <c r="BN124" s="9">
        <v>25</v>
      </c>
      <c r="BO124" s="9">
        <v>2</v>
      </c>
      <c r="BP124" s="9" t="s">
        <v>4359</v>
      </c>
      <c r="BQ124" s="9">
        <f t="shared" si="166"/>
        <v>0.6</v>
      </c>
      <c r="BR124" s="9">
        <f t="shared" si="167"/>
        <v>0.4</v>
      </c>
      <c r="BS124" s="34">
        <f t="shared" si="162"/>
        <v>0.6333333333333333</v>
      </c>
      <c r="BT124" s="9"/>
      <c r="BU124" s="9"/>
      <c r="BV124" s="9"/>
      <c r="BW124" s="9"/>
      <c r="BX124" s="9"/>
      <c r="BY124" s="9"/>
      <c r="BZ124" s="22">
        <f t="shared" si="97"/>
        <v>0</v>
      </c>
      <c r="CA124" s="22">
        <f t="shared" si="98"/>
        <v>1</v>
      </c>
      <c r="CB124" s="22">
        <f t="shared" si="99"/>
        <v>0.6333333333333333</v>
      </c>
      <c r="CC124" s="22">
        <f t="shared" si="100"/>
        <v>0</v>
      </c>
      <c r="CD124" s="22">
        <f t="shared" si="101"/>
        <v>1</v>
      </c>
      <c r="CK124" s="23">
        <v>0.35294117647058826</v>
      </c>
      <c r="CL124" s="23">
        <f t="shared" si="102"/>
        <v>1</v>
      </c>
      <c r="CM124" s="23">
        <f t="shared" si="109"/>
        <v>0.32247774669985291</v>
      </c>
      <c r="CN124" s="23">
        <f t="shared" si="110"/>
        <v>0.43576545236288311</v>
      </c>
      <c r="CQ124" s="49">
        <v>2</v>
      </c>
      <c r="CR124" s="43">
        <f t="shared" si="168"/>
        <v>19</v>
      </c>
    </row>
    <row r="125" spans="1:96" ht="11.25" customHeight="1">
      <c r="A125" s="9">
        <v>2</v>
      </c>
      <c r="B125" s="9">
        <v>1</v>
      </c>
      <c r="C125" s="9" t="str">
        <f t="shared" si="118"/>
        <v>16</v>
      </c>
      <c r="D125" s="10" t="s">
        <v>4188</v>
      </c>
      <c r="E125" s="9">
        <v>12</v>
      </c>
      <c r="F125" s="9">
        <v>1</v>
      </c>
      <c r="G125" s="9">
        <v>1</v>
      </c>
      <c r="H125" s="9">
        <v>0</v>
      </c>
      <c r="I125" s="9">
        <v>0</v>
      </c>
      <c r="J125" s="9">
        <v>0</v>
      </c>
      <c r="K125" s="11">
        <v>30</v>
      </c>
      <c r="L125" s="9">
        <v>70</v>
      </c>
      <c r="M125" s="9">
        <v>6</v>
      </c>
      <c r="N125" s="9"/>
      <c r="O125" s="17"/>
      <c r="P125" s="17">
        <f t="shared" si="103"/>
        <v>1</v>
      </c>
      <c r="Q125" s="9">
        <v>19</v>
      </c>
      <c r="R125" s="9"/>
      <c r="S125" s="9">
        <v>0.31578947368421051</v>
      </c>
      <c r="T125" s="9">
        <v>89</v>
      </c>
      <c r="U125" s="9">
        <v>40</v>
      </c>
      <c r="V125" s="11">
        <v>30</v>
      </c>
      <c r="W125" s="11">
        <f t="shared" si="163"/>
        <v>30</v>
      </c>
      <c r="X125" s="17">
        <f t="shared" si="111"/>
        <v>30</v>
      </c>
      <c r="Y125" s="17"/>
      <c r="Z125" s="9">
        <v>15</v>
      </c>
      <c r="AA125" s="9"/>
      <c r="AB125" s="17"/>
      <c r="AC125" s="17">
        <f t="shared" si="158"/>
        <v>48</v>
      </c>
      <c r="AD125" s="17">
        <f t="shared" si="95"/>
        <v>0.3125</v>
      </c>
      <c r="AE125" s="17">
        <v>0.38775510204081631</v>
      </c>
      <c r="AF125" s="17">
        <f t="shared" si="104"/>
        <v>19</v>
      </c>
      <c r="AG125" s="17"/>
      <c r="AH125" s="9">
        <v>79</v>
      </c>
      <c r="AI125" s="9"/>
      <c r="AJ125" s="9"/>
      <c r="AK125" s="9"/>
      <c r="AL125" s="9">
        <v>0.4210526315789474</v>
      </c>
      <c r="AM125" s="9">
        <f t="shared" si="164"/>
        <v>0.42105263157894735</v>
      </c>
      <c r="AN125" s="9">
        <v>0.3125</v>
      </c>
      <c r="AO125" s="9">
        <f t="shared" si="165"/>
        <v>0.27500000000000002</v>
      </c>
      <c r="AP125" s="9">
        <v>0.20253164556962028</v>
      </c>
      <c r="AQ125" s="9">
        <f>+AVERAGE(AL114:AL123)</f>
        <v>0.32247774669985291</v>
      </c>
      <c r="AR125" s="9">
        <f>+AVERAGE(AO114:AO123)</f>
        <v>0.43576545236288311</v>
      </c>
      <c r="AS125" s="17">
        <f t="shared" si="171"/>
        <v>28</v>
      </c>
      <c r="AT125" s="17">
        <f t="shared" si="152"/>
        <v>0.1</v>
      </c>
      <c r="AU125">
        <f t="shared" ref="AU125:AU133" si="175">+IF(AND(E125&gt;11,AO124&gt;0),AO124,"")</f>
        <v>0.31020408163265306</v>
      </c>
      <c r="AV125" s="17">
        <f t="shared" ref="AV125:AV133" si="176">+AP124</f>
        <v>0.20845070422535214</v>
      </c>
      <c r="AW125" s="17"/>
      <c r="AX125" s="17"/>
      <c r="AY125" s="17"/>
      <c r="AZ125" s="17">
        <v>3</v>
      </c>
      <c r="BA125" s="24">
        <v>0.5</v>
      </c>
      <c r="BB125" s="9">
        <v>18</v>
      </c>
      <c r="BC125" s="9">
        <v>0</v>
      </c>
      <c r="BD125" s="9">
        <f t="shared" si="105"/>
        <v>1</v>
      </c>
      <c r="BE125" s="9" t="s">
        <v>4358</v>
      </c>
      <c r="BF125" s="9">
        <f t="shared" si="106"/>
        <v>0</v>
      </c>
      <c r="BG125" s="9">
        <v>1</v>
      </c>
      <c r="BH125" s="9">
        <v>5</v>
      </c>
      <c r="BI125" s="9">
        <v>5</v>
      </c>
      <c r="BJ125" s="9">
        <v>1</v>
      </c>
      <c r="BK125" s="9">
        <v>4</v>
      </c>
      <c r="BL125" s="9">
        <v>2</v>
      </c>
      <c r="BM125" s="9">
        <v>1</v>
      </c>
      <c r="BN125" s="9">
        <v>25</v>
      </c>
      <c r="BO125" s="9">
        <v>2</v>
      </c>
      <c r="BP125" s="9" t="s">
        <v>4359</v>
      </c>
      <c r="BQ125" s="9">
        <f t="shared" si="166"/>
        <v>0.6</v>
      </c>
      <c r="BR125" s="9">
        <f t="shared" si="167"/>
        <v>0</v>
      </c>
      <c r="BS125" s="34">
        <f t="shared" si="162"/>
        <v>0.6333333333333333</v>
      </c>
      <c r="BT125" s="9"/>
      <c r="BU125" s="9"/>
      <c r="BV125" s="9"/>
      <c r="BW125" s="9"/>
      <c r="BX125" s="9"/>
      <c r="BY125" s="9"/>
      <c r="BZ125" s="22">
        <f t="shared" si="97"/>
        <v>0</v>
      </c>
      <c r="CA125" s="22">
        <f t="shared" si="98"/>
        <v>2</v>
      </c>
      <c r="CB125" s="22">
        <f t="shared" si="99"/>
        <v>0.6333333333333333</v>
      </c>
      <c r="CC125" s="22">
        <f t="shared" si="100"/>
        <v>0</v>
      </c>
      <c r="CD125" s="22">
        <f t="shared" si="101"/>
        <v>1</v>
      </c>
      <c r="CK125" s="23">
        <v>0.38775510204081631</v>
      </c>
      <c r="CL125" s="23">
        <f t="shared" si="102"/>
        <v>1</v>
      </c>
      <c r="CM125" s="23">
        <f t="shared" si="109"/>
        <v>0.32247774669985291</v>
      </c>
      <c r="CN125" s="23">
        <f t="shared" si="110"/>
        <v>0.43576545236288311</v>
      </c>
      <c r="CQ125" s="49">
        <v>2</v>
      </c>
      <c r="CR125" s="43">
        <f t="shared" si="168"/>
        <v>17</v>
      </c>
    </row>
    <row r="126" spans="1:96" ht="11.25" customHeight="1">
      <c r="A126" s="9">
        <v>2</v>
      </c>
      <c r="B126" s="9">
        <v>1</v>
      </c>
      <c r="C126" s="9" t="str">
        <f t="shared" si="118"/>
        <v>16</v>
      </c>
      <c r="D126" s="10" t="s">
        <v>4188</v>
      </c>
      <c r="E126" s="9">
        <v>13</v>
      </c>
      <c r="F126" s="9">
        <v>1</v>
      </c>
      <c r="G126" s="9">
        <v>1</v>
      </c>
      <c r="H126" s="9">
        <v>0</v>
      </c>
      <c r="I126" s="9">
        <v>0</v>
      </c>
      <c r="J126" s="9">
        <v>0</v>
      </c>
      <c r="K126" s="11">
        <v>25</v>
      </c>
      <c r="L126" s="9">
        <v>64</v>
      </c>
      <c r="M126" s="9">
        <v>5</v>
      </c>
      <c r="N126" s="9"/>
      <c r="O126" s="17"/>
      <c r="P126" s="17">
        <f t="shared" si="103"/>
        <v>2</v>
      </c>
      <c r="Q126" s="9">
        <v>21</v>
      </c>
      <c r="R126" s="9"/>
      <c r="S126" s="9">
        <v>0.23809523809523808</v>
      </c>
      <c r="T126" s="9">
        <v>85</v>
      </c>
      <c r="U126" s="9">
        <v>40</v>
      </c>
      <c r="V126" s="11">
        <v>30</v>
      </c>
      <c r="W126" s="11">
        <f t="shared" si="163"/>
        <v>30</v>
      </c>
      <c r="X126" s="17">
        <f t="shared" si="111"/>
        <v>30</v>
      </c>
      <c r="Y126" s="17"/>
      <c r="Z126" s="9">
        <v>19</v>
      </c>
      <c r="AA126" s="9"/>
      <c r="AB126" s="17"/>
      <c r="AC126" s="17">
        <f t="shared" si="158"/>
        <v>59</v>
      </c>
      <c r="AD126" s="17">
        <f t="shared" si="95"/>
        <v>0.32203389830508472</v>
      </c>
      <c r="AE126" s="17">
        <v>0.3125</v>
      </c>
      <c r="AF126" s="17">
        <f t="shared" si="104"/>
        <v>24</v>
      </c>
      <c r="AG126" s="17"/>
      <c r="AH126" s="9">
        <v>88</v>
      </c>
      <c r="AI126" s="9"/>
      <c r="AJ126" s="9"/>
      <c r="AK126" s="9"/>
      <c r="AL126" s="9">
        <v>0.13333333333333336</v>
      </c>
      <c r="AM126" s="9">
        <f t="shared" si="164"/>
        <v>0.13333333333333333</v>
      </c>
      <c r="AN126" s="9">
        <v>0.32203389830508472</v>
      </c>
      <c r="AO126" s="9">
        <f t="shared" si="165"/>
        <v>0.29152542372881357</v>
      </c>
      <c r="AP126" s="9">
        <v>0.16363636363636361</v>
      </c>
      <c r="AQ126" s="9">
        <f>+AVERAGE(AL114:AL123)</f>
        <v>0.32247774669985291</v>
      </c>
      <c r="AR126" s="9">
        <f>+AVERAGE(AO114:AO123)</f>
        <v>0.43576545236288311</v>
      </c>
      <c r="AS126" s="17">
        <f t="shared" si="171"/>
        <v>19</v>
      </c>
      <c r="AT126" s="17">
        <f t="shared" si="152"/>
        <v>0.4210526315789474</v>
      </c>
      <c r="AU126">
        <f t="shared" si="175"/>
        <v>0.27500000000000002</v>
      </c>
      <c r="AV126" s="17">
        <f t="shared" si="176"/>
        <v>0.20253164556962028</v>
      </c>
      <c r="AW126" s="17"/>
      <c r="AX126" s="17"/>
      <c r="AY126" s="17"/>
      <c r="AZ126" s="17">
        <v>3</v>
      </c>
      <c r="BA126" s="24">
        <v>0.5</v>
      </c>
      <c r="BB126" s="9">
        <v>18</v>
      </c>
      <c r="BC126" s="9">
        <v>0</v>
      </c>
      <c r="BD126" s="9">
        <f t="shared" si="105"/>
        <v>1</v>
      </c>
      <c r="BE126" s="9" t="s">
        <v>4358</v>
      </c>
      <c r="BF126" s="9">
        <f t="shared" si="106"/>
        <v>0</v>
      </c>
      <c r="BG126" s="9">
        <v>1</v>
      </c>
      <c r="BH126" s="9">
        <v>5</v>
      </c>
      <c r="BI126" s="9">
        <v>5</v>
      </c>
      <c r="BJ126" s="9">
        <v>1</v>
      </c>
      <c r="BK126" s="9">
        <v>4</v>
      </c>
      <c r="BL126" s="9">
        <v>2</v>
      </c>
      <c r="BM126" s="9">
        <v>1</v>
      </c>
      <c r="BN126" s="9">
        <v>25</v>
      </c>
      <c r="BO126" s="9">
        <v>2</v>
      </c>
      <c r="BP126" s="9" t="s">
        <v>4359</v>
      </c>
      <c r="BQ126" s="9">
        <f t="shared" si="166"/>
        <v>0.6</v>
      </c>
      <c r="BR126" s="9">
        <f t="shared" si="167"/>
        <v>0</v>
      </c>
      <c r="BS126" s="34">
        <f t="shared" si="162"/>
        <v>0.6333333333333333</v>
      </c>
      <c r="BT126" s="9"/>
      <c r="BU126" s="9"/>
      <c r="BV126" s="9"/>
      <c r="BW126" s="9"/>
      <c r="BX126" s="9"/>
      <c r="BY126" s="9"/>
      <c r="BZ126" s="22">
        <f t="shared" si="97"/>
        <v>0</v>
      </c>
      <c r="CA126" s="22">
        <f t="shared" si="98"/>
        <v>3</v>
      </c>
      <c r="CB126" s="22">
        <f t="shared" si="99"/>
        <v>0.6333333333333333</v>
      </c>
      <c r="CC126" s="22">
        <f t="shared" si="100"/>
        <v>0</v>
      </c>
      <c r="CD126" s="22">
        <f t="shared" si="101"/>
        <v>1</v>
      </c>
      <c r="CK126" s="23">
        <v>0.3125</v>
      </c>
      <c r="CL126" s="23">
        <f t="shared" si="102"/>
        <v>1</v>
      </c>
      <c r="CM126" s="23">
        <f t="shared" si="109"/>
        <v>0.32247774669985291</v>
      </c>
      <c r="CN126" s="23">
        <f t="shared" si="110"/>
        <v>0.43576545236288311</v>
      </c>
      <c r="CQ126" s="49">
        <v>1</v>
      </c>
      <c r="CR126" s="43">
        <f t="shared" si="168"/>
        <v>14</v>
      </c>
    </row>
    <row r="127" spans="1:96" ht="11.25" customHeight="1">
      <c r="A127" s="9">
        <v>2</v>
      </c>
      <c r="B127" s="9">
        <v>1</v>
      </c>
      <c r="C127" s="9" t="str">
        <f t="shared" si="118"/>
        <v>16</v>
      </c>
      <c r="D127" s="10" t="s">
        <v>4188</v>
      </c>
      <c r="E127" s="9">
        <v>14</v>
      </c>
      <c r="F127" s="9">
        <v>1</v>
      </c>
      <c r="G127" s="9">
        <v>1</v>
      </c>
      <c r="H127" s="9">
        <v>0</v>
      </c>
      <c r="I127" s="9">
        <v>0</v>
      </c>
      <c r="J127" s="9">
        <v>0</v>
      </c>
      <c r="K127" s="11">
        <v>20</v>
      </c>
      <c r="L127" s="9">
        <v>65</v>
      </c>
      <c r="M127" s="9">
        <v>4</v>
      </c>
      <c r="N127" s="9"/>
      <c r="O127" s="17"/>
      <c r="P127" s="17">
        <f t="shared" si="103"/>
        <v>0</v>
      </c>
      <c r="Q127" s="9">
        <v>20</v>
      </c>
      <c r="R127" s="9"/>
      <c r="S127" s="9">
        <v>0.2</v>
      </c>
      <c r="T127" s="9">
        <v>85</v>
      </c>
      <c r="U127" s="9">
        <v>40</v>
      </c>
      <c r="V127" s="11">
        <v>30</v>
      </c>
      <c r="W127" s="11">
        <f t="shared" si="163"/>
        <v>30</v>
      </c>
      <c r="X127" s="17">
        <f t="shared" si="111"/>
        <v>30</v>
      </c>
      <c r="Y127" s="17"/>
      <c r="Z127" s="9">
        <v>19</v>
      </c>
      <c r="AA127" s="9"/>
      <c r="AB127" s="17"/>
      <c r="AC127" s="17">
        <f t="shared" si="158"/>
        <v>62</v>
      </c>
      <c r="AD127" s="17">
        <f t="shared" si="95"/>
        <v>0.30645161290322581</v>
      </c>
      <c r="AE127" s="17">
        <v>0.32203389830508472</v>
      </c>
      <c r="AF127" s="17">
        <f t="shared" si="104"/>
        <v>25</v>
      </c>
      <c r="AG127" s="17"/>
      <c r="AH127" s="9">
        <v>92</v>
      </c>
      <c r="AI127" s="9"/>
      <c r="AJ127" s="9"/>
      <c r="AK127" s="9"/>
      <c r="AL127" s="9">
        <v>0.26</v>
      </c>
      <c r="AM127" s="9">
        <f t="shared" si="164"/>
        <v>0.26</v>
      </c>
      <c r="AN127" s="9">
        <v>0.30645161290322581</v>
      </c>
      <c r="AO127" s="9">
        <f t="shared" si="165"/>
        <v>0.29677419354838708</v>
      </c>
      <c r="AP127" s="9">
        <v>0.16956521739130431</v>
      </c>
      <c r="AQ127" s="9">
        <f>+AVERAGE(AL114:AL123)</f>
        <v>0.32247774669985291</v>
      </c>
      <c r="AR127" s="9">
        <f>+AVERAGE(AO114:AO123)</f>
        <v>0.43576545236288311</v>
      </c>
      <c r="AS127" s="17">
        <f t="shared" si="171"/>
        <v>21</v>
      </c>
      <c r="AT127" s="17">
        <f t="shared" si="152"/>
        <v>0.13333333333333336</v>
      </c>
      <c r="AU127">
        <f t="shared" si="175"/>
        <v>0.29152542372881357</v>
      </c>
      <c r="AV127" s="17">
        <f t="shared" si="176"/>
        <v>0.16363636363636361</v>
      </c>
      <c r="AW127" s="17"/>
      <c r="AX127" s="17"/>
      <c r="AY127" s="17"/>
      <c r="AZ127" s="17">
        <v>3</v>
      </c>
      <c r="BA127" s="24">
        <v>0.5</v>
      </c>
      <c r="BB127" s="9">
        <v>18</v>
      </c>
      <c r="BC127" s="9">
        <v>0</v>
      </c>
      <c r="BD127" s="9">
        <f t="shared" si="105"/>
        <v>1</v>
      </c>
      <c r="BE127" s="9" t="s">
        <v>4358</v>
      </c>
      <c r="BF127" s="9">
        <f t="shared" si="106"/>
        <v>0</v>
      </c>
      <c r="BG127" s="9">
        <v>1</v>
      </c>
      <c r="BH127" s="9">
        <v>5</v>
      </c>
      <c r="BI127" s="9">
        <v>5</v>
      </c>
      <c r="BJ127" s="9">
        <v>1</v>
      </c>
      <c r="BK127" s="9">
        <v>4</v>
      </c>
      <c r="BL127" s="9">
        <v>2</v>
      </c>
      <c r="BM127" s="9">
        <v>1</v>
      </c>
      <c r="BN127" s="9">
        <v>25</v>
      </c>
      <c r="BO127" s="9">
        <v>2</v>
      </c>
      <c r="BP127" s="9" t="s">
        <v>4359</v>
      </c>
      <c r="BQ127" s="9">
        <f t="shared" si="166"/>
        <v>0.6</v>
      </c>
      <c r="BR127" s="9">
        <f t="shared" si="167"/>
        <v>0</v>
      </c>
      <c r="BS127" s="34">
        <f t="shared" si="162"/>
        <v>0.6333333333333333</v>
      </c>
      <c r="BT127" s="9"/>
      <c r="BU127" s="9"/>
      <c r="BV127" s="9"/>
      <c r="BW127" s="9"/>
      <c r="BX127" s="9"/>
      <c r="BY127" s="9"/>
      <c r="BZ127" s="22">
        <f t="shared" si="97"/>
        <v>0</v>
      </c>
      <c r="CA127" s="22">
        <f t="shared" si="98"/>
        <v>4</v>
      </c>
      <c r="CB127" s="22">
        <f t="shared" si="99"/>
        <v>0.6333333333333333</v>
      </c>
      <c r="CC127" s="22">
        <f t="shared" si="100"/>
        <v>0</v>
      </c>
      <c r="CD127" s="22">
        <f t="shared" si="101"/>
        <v>1</v>
      </c>
      <c r="CK127" s="23">
        <v>0.32203389830508472</v>
      </c>
      <c r="CL127" s="23">
        <f t="shared" si="102"/>
        <v>1</v>
      </c>
      <c r="CM127" s="23">
        <f t="shared" si="109"/>
        <v>0.32247774669985291</v>
      </c>
      <c r="CN127" s="23">
        <f t="shared" si="110"/>
        <v>0.43576545236288311</v>
      </c>
      <c r="CQ127" s="49">
        <v>2</v>
      </c>
      <c r="CR127" s="43">
        <f t="shared" si="168"/>
        <v>13</v>
      </c>
    </row>
    <row r="128" spans="1:96" ht="11.25" customHeight="1">
      <c r="A128" s="9">
        <v>2</v>
      </c>
      <c r="B128" s="9">
        <v>1</v>
      </c>
      <c r="C128" s="9" t="str">
        <f t="shared" si="118"/>
        <v>16</v>
      </c>
      <c r="D128" s="10" t="s">
        <v>4188</v>
      </c>
      <c r="E128" s="9">
        <v>15</v>
      </c>
      <c r="F128" s="9">
        <v>1</v>
      </c>
      <c r="G128" s="9">
        <v>1</v>
      </c>
      <c r="H128" s="9">
        <v>0</v>
      </c>
      <c r="I128" s="9">
        <v>0</v>
      </c>
      <c r="J128" s="9">
        <v>0</v>
      </c>
      <c r="K128" s="11">
        <v>35</v>
      </c>
      <c r="L128" s="9">
        <v>50</v>
      </c>
      <c r="M128" s="9">
        <v>7</v>
      </c>
      <c r="N128" s="9"/>
      <c r="O128" s="17"/>
      <c r="P128" s="17">
        <f t="shared" si="103"/>
        <v>1</v>
      </c>
      <c r="Q128" s="9">
        <v>26</v>
      </c>
      <c r="R128" s="9"/>
      <c r="S128" s="9">
        <v>0.26923076923076922</v>
      </c>
      <c r="T128" s="9">
        <v>76</v>
      </c>
      <c r="U128" s="9">
        <v>35</v>
      </c>
      <c r="V128" s="11">
        <v>30</v>
      </c>
      <c r="W128" s="11">
        <f t="shared" si="163"/>
        <v>30</v>
      </c>
      <c r="X128" s="17">
        <f t="shared" si="111"/>
        <v>30</v>
      </c>
      <c r="Y128" s="17"/>
      <c r="Z128" s="9">
        <v>19</v>
      </c>
      <c r="AA128" s="9"/>
      <c r="AB128" s="17"/>
      <c r="AC128" s="17">
        <f t="shared" si="158"/>
        <v>56</v>
      </c>
      <c r="AD128" s="17">
        <f t="shared" si="95"/>
        <v>0.3392857142857143</v>
      </c>
      <c r="AE128" s="17">
        <v>0.30645161290322581</v>
      </c>
      <c r="AF128" s="17">
        <f t="shared" si="104"/>
        <v>22</v>
      </c>
      <c r="AG128" s="17"/>
      <c r="AH128" s="9">
        <v>80</v>
      </c>
      <c r="AI128" s="9"/>
      <c r="AJ128" s="9"/>
      <c r="AK128" s="9"/>
      <c r="AL128" s="9">
        <v>0.32307692307692309</v>
      </c>
      <c r="AM128" s="9">
        <f t="shared" si="164"/>
        <v>0.32307692307692309</v>
      </c>
      <c r="AN128" s="9">
        <v>0.3392857142857143</v>
      </c>
      <c r="AO128" s="9">
        <f t="shared" si="165"/>
        <v>0.37142857142857144</v>
      </c>
      <c r="AP128" s="9">
        <v>0.16500000000000004</v>
      </c>
      <c r="AQ128" s="9">
        <f>+AVERAGE(AL114:AL123)</f>
        <v>0.32247774669985291</v>
      </c>
      <c r="AR128" s="9">
        <f>+AVERAGE(AO114:AO123)</f>
        <v>0.43576545236288311</v>
      </c>
      <c r="AS128" s="17">
        <f t="shared" si="171"/>
        <v>20</v>
      </c>
      <c r="AT128" s="17">
        <f t="shared" si="152"/>
        <v>0.26</v>
      </c>
      <c r="AU128">
        <f t="shared" si="175"/>
        <v>0.29677419354838708</v>
      </c>
      <c r="AV128" s="17">
        <f t="shared" si="176"/>
        <v>0.16956521739130431</v>
      </c>
      <c r="AW128" s="17"/>
      <c r="AX128" s="17"/>
      <c r="AY128" s="17"/>
      <c r="AZ128" s="17">
        <v>3</v>
      </c>
      <c r="BA128" s="24">
        <v>0.5</v>
      </c>
      <c r="BB128" s="9">
        <v>18</v>
      </c>
      <c r="BC128" s="9">
        <v>0</v>
      </c>
      <c r="BD128" s="9">
        <f t="shared" si="105"/>
        <v>1</v>
      </c>
      <c r="BE128" s="9" t="s">
        <v>4358</v>
      </c>
      <c r="BF128" s="9">
        <f t="shared" si="106"/>
        <v>0</v>
      </c>
      <c r="BG128" s="9">
        <v>1</v>
      </c>
      <c r="BH128" s="9">
        <v>5</v>
      </c>
      <c r="BI128" s="9">
        <v>5</v>
      </c>
      <c r="BJ128" s="9">
        <v>1</v>
      </c>
      <c r="BK128" s="9">
        <v>4</v>
      </c>
      <c r="BL128" s="9">
        <v>2</v>
      </c>
      <c r="BM128" s="9">
        <v>1</v>
      </c>
      <c r="BN128" s="9">
        <v>25</v>
      </c>
      <c r="BO128" s="9">
        <v>2</v>
      </c>
      <c r="BP128" s="9" t="s">
        <v>4359</v>
      </c>
      <c r="BQ128" s="9">
        <f t="shared" si="166"/>
        <v>0.6</v>
      </c>
      <c r="BR128" s="9">
        <f t="shared" si="167"/>
        <v>0</v>
      </c>
      <c r="BS128" s="34">
        <f t="shared" si="162"/>
        <v>0.6333333333333333</v>
      </c>
      <c r="BT128" s="9"/>
      <c r="BU128" s="9"/>
      <c r="BV128" s="9"/>
      <c r="BW128" s="9"/>
      <c r="BX128" s="9"/>
      <c r="BY128" s="9"/>
      <c r="BZ128" s="22">
        <f t="shared" si="97"/>
        <v>0</v>
      </c>
      <c r="CA128" s="22">
        <f t="shared" si="98"/>
        <v>5</v>
      </c>
      <c r="CB128" s="22">
        <f t="shared" si="99"/>
        <v>0.6333333333333333</v>
      </c>
      <c r="CC128" s="22">
        <f t="shared" si="100"/>
        <v>0</v>
      </c>
      <c r="CD128" s="22">
        <f t="shared" si="101"/>
        <v>1</v>
      </c>
      <c r="CK128" s="23">
        <v>0.30645161290322581</v>
      </c>
      <c r="CL128" s="23">
        <f t="shared" si="102"/>
        <v>1</v>
      </c>
      <c r="CM128" s="23">
        <f t="shared" si="109"/>
        <v>0.32247774669985291</v>
      </c>
      <c r="CN128" s="23">
        <f t="shared" si="110"/>
        <v>0.43576545236288311</v>
      </c>
      <c r="CQ128" s="49">
        <v>2</v>
      </c>
      <c r="CR128" s="43">
        <f t="shared" si="168"/>
        <v>8</v>
      </c>
    </row>
    <row r="129" spans="1:96" ht="11.25" customHeight="1">
      <c r="A129" s="9">
        <v>2</v>
      </c>
      <c r="B129" s="9">
        <v>1</v>
      </c>
      <c r="C129" s="9" t="str">
        <f t="shared" si="118"/>
        <v>16</v>
      </c>
      <c r="D129" s="10" t="s">
        <v>4188</v>
      </c>
      <c r="E129" s="9">
        <v>16</v>
      </c>
      <c r="F129" s="9">
        <v>1</v>
      </c>
      <c r="G129" s="9">
        <v>1</v>
      </c>
      <c r="H129" s="9">
        <v>0</v>
      </c>
      <c r="I129" s="9">
        <v>0</v>
      </c>
      <c r="J129" s="9">
        <v>0</v>
      </c>
      <c r="K129" s="11">
        <v>20</v>
      </c>
      <c r="L129" s="9">
        <v>56</v>
      </c>
      <c r="M129" s="9">
        <v>0</v>
      </c>
      <c r="N129" s="9"/>
      <c r="O129" s="17"/>
      <c r="P129" s="17">
        <f t="shared" si="103"/>
        <v>0</v>
      </c>
      <c r="Q129" s="9">
        <v>14</v>
      </c>
      <c r="R129" s="9"/>
      <c r="S129" s="9">
        <v>0</v>
      </c>
      <c r="T129" s="9">
        <v>70</v>
      </c>
      <c r="U129" s="9">
        <v>30</v>
      </c>
      <c r="V129" s="11">
        <v>30</v>
      </c>
      <c r="W129" s="11">
        <f t="shared" si="163"/>
        <v>30</v>
      </c>
      <c r="X129" s="17">
        <f t="shared" si="111"/>
        <v>30</v>
      </c>
      <c r="Y129" s="17"/>
      <c r="Z129" s="9">
        <v>15</v>
      </c>
      <c r="AA129" s="9"/>
      <c r="AB129" s="17"/>
      <c r="AC129" s="17">
        <f t="shared" si="158"/>
        <v>66</v>
      </c>
      <c r="AD129" s="17">
        <f t="shared" si="95"/>
        <v>0.22727272727272727</v>
      </c>
      <c r="AE129" s="17">
        <v>0.3392857142857143</v>
      </c>
      <c r="AF129" s="17">
        <f t="shared" si="104"/>
        <v>25</v>
      </c>
      <c r="AG129" s="17"/>
      <c r="AH129" s="9">
        <v>102</v>
      </c>
      <c r="AI129" s="9"/>
      <c r="AJ129" s="9"/>
      <c r="AK129" s="9"/>
      <c r="AL129" s="9">
        <v>0.42857142857142855</v>
      </c>
      <c r="AM129" s="9">
        <f t="shared" si="164"/>
        <v>0.42857142857142855</v>
      </c>
      <c r="AN129" s="9">
        <v>0.22727272727272727</v>
      </c>
      <c r="AO129" s="9">
        <f t="shared" si="165"/>
        <v>0.23636363636363636</v>
      </c>
      <c r="AP129" s="9">
        <v>0.12549019607843137</v>
      </c>
      <c r="AQ129" s="9">
        <f>+AVERAGE(AL114:AL123)</f>
        <v>0.32247774669985291</v>
      </c>
      <c r="AR129" s="9">
        <f>+AVERAGE(AO114:AO123)</f>
        <v>0.43576545236288311</v>
      </c>
      <c r="AS129" s="17">
        <f t="shared" si="171"/>
        <v>26</v>
      </c>
      <c r="AT129" s="17">
        <f t="shared" si="152"/>
        <v>0.32307692307692309</v>
      </c>
      <c r="AU129">
        <f t="shared" si="175"/>
        <v>0.37142857142857144</v>
      </c>
      <c r="AV129" s="17">
        <f t="shared" si="176"/>
        <v>0.16500000000000004</v>
      </c>
      <c r="AW129" s="17"/>
      <c r="AX129" s="17"/>
      <c r="AY129" s="17"/>
      <c r="AZ129" s="17">
        <v>3</v>
      </c>
      <c r="BA129" s="24">
        <v>0.5</v>
      </c>
      <c r="BB129" s="9">
        <v>18</v>
      </c>
      <c r="BC129" s="9">
        <v>0</v>
      </c>
      <c r="BD129" s="9">
        <f t="shared" si="105"/>
        <v>1</v>
      </c>
      <c r="BE129" s="9" t="s">
        <v>4358</v>
      </c>
      <c r="BF129" s="9">
        <f t="shared" si="106"/>
        <v>0</v>
      </c>
      <c r="BG129" s="9">
        <v>1</v>
      </c>
      <c r="BH129" s="9">
        <v>5</v>
      </c>
      <c r="BI129" s="9">
        <v>5</v>
      </c>
      <c r="BJ129" s="9">
        <v>1</v>
      </c>
      <c r="BK129" s="9">
        <v>4</v>
      </c>
      <c r="BL129" s="9">
        <v>2</v>
      </c>
      <c r="BM129" s="9">
        <v>1</v>
      </c>
      <c r="BN129" s="9">
        <v>25</v>
      </c>
      <c r="BO129" s="9">
        <v>2</v>
      </c>
      <c r="BP129" s="9" t="s">
        <v>4359</v>
      </c>
      <c r="BQ129" s="9">
        <f t="shared" si="166"/>
        <v>0.6</v>
      </c>
      <c r="BR129" s="9">
        <f t="shared" si="167"/>
        <v>0</v>
      </c>
      <c r="BS129" s="34">
        <f t="shared" si="162"/>
        <v>0.6333333333333333</v>
      </c>
      <c r="BT129" s="9"/>
      <c r="BU129" s="9"/>
      <c r="BV129" s="9"/>
      <c r="BW129" s="9"/>
      <c r="BX129" s="9"/>
      <c r="BY129" s="9"/>
      <c r="BZ129" s="22">
        <f t="shared" si="97"/>
        <v>0</v>
      </c>
      <c r="CA129" s="22">
        <f t="shared" si="98"/>
        <v>6</v>
      </c>
      <c r="CB129" s="22">
        <f t="shared" si="99"/>
        <v>0.6333333333333333</v>
      </c>
      <c r="CC129" s="22">
        <f t="shared" si="100"/>
        <v>0</v>
      </c>
      <c r="CD129" s="22">
        <f t="shared" si="101"/>
        <v>1</v>
      </c>
      <c r="CK129" s="23">
        <v>0.3392857142857143</v>
      </c>
      <c r="CL129" s="23">
        <f t="shared" si="102"/>
        <v>1</v>
      </c>
      <c r="CM129" s="23">
        <f t="shared" si="109"/>
        <v>0.32247774669985291</v>
      </c>
      <c r="CN129" s="23">
        <f t="shared" si="110"/>
        <v>0.43576545236288311</v>
      </c>
      <c r="CQ129" s="49">
        <v>1</v>
      </c>
      <c r="CR129" s="43">
        <f t="shared" si="168"/>
        <v>7</v>
      </c>
    </row>
    <row r="130" spans="1:96" ht="11.25" customHeight="1">
      <c r="A130" s="9">
        <v>2</v>
      </c>
      <c r="B130" s="9">
        <v>1</v>
      </c>
      <c r="C130" s="9" t="str">
        <f t="shared" si="118"/>
        <v>16</v>
      </c>
      <c r="D130" s="10" t="s">
        <v>4188</v>
      </c>
      <c r="E130" s="9">
        <v>17</v>
      </c>
      <c r="F130" s="9">
        <v>1</v>
      </c>
      <c r="G130" s="9">
        <v>1</v>
      </c>
      <c r="H130" s="9">
        <v>0</v>
      </c>
      <c r="I130" s="9">
        <v>0</v>
      </c>
      <c r="J130" s="9">
        <v>0</v>
      </c>
      <c r="K130" s="11">
        <v>15</v>
      </c>
      <c r="L130" s="9">
        <v>55</v>
      </c>
      <c r="M130" s="9">
        <v>2</v>
      </c>
      <c r="N130" s="9"/>
      <c r="O130" s="17"/>
      <c r="P130" s="17">
        <f t="shared" si="103"/>
        <v>0</v>
      </c>
      <c r="Q130" s="9">
        <v>13</v>
      </c>
      <c r="R130" s="9"/>
      <c r="S130" s="9">
        <v>0.15384615384615385</v>
      </c>
      <c r="T130" s="9">
        <v>68</v>
      </c>
      <c r="U130" s="9">
        <v>30</v>
      </c>
      <c r="V130" s="11">
        <v>30</v>
      </c>
      <c r="W130" s="11">
        <f t="shared" si="163"/>
        <v>30</v>
      </c>
      <c r="X130" s="17">
        <f t="shared" si="111"/>
        <v>30</v>
      </c>
      <c r="Y130" s="17"/>
      <c r="Z130" s="9">
        <v>10</v>
      </c>
      <c r="AA130" s="9"/>
      <c r="AB130" s="17"/>
      <c r="AC130" s="17">
        <f t="shared" si="158"/>
        <v>59</v>
      </c>
      <c r="AD130" s="17">
        <f t="shared" ref="AD130:AD193" si="177">+IF(AC130&gt;0,Z130/AC130,"")</f>
        <v>0.16949152542372881</v>
      </c>
      <c r="AE130" s="17">
        <v>0.22727272727272727</v>
      </c>
      <c r="AF130" s="17">
        <f t="shared" si="104"/>
        <v>18</v>
      </c>
      <c r="AG130" s="17"/>
      <c r="AH130" s="9">
        <v>96</v>
      </c>
      <c r="AI130" s="9"/>
      <c r="AJ130" s="9"/>
      <c r="AK130" s="9"/>
      <c r="AL130" s="9">
        <v>0.30769230769230771</v>
      </c>
      <c r="AM130" s="9">
        <f t="shared" si="164"/>
        <v>0.30769230769230771</v>
      </c>
      <c r="AN130" s="9">
        <v>0.16949152542372881</v>
      </c>
      <c r="AO130" s="9">
        <f t="shared" si="165"/>
        <v>0.26440677966101694</v>
      </c>
      <c r="AP130" s="9">
        <v>0.125</v>
      </c>
      <c r="AQ130" s="9">
        <f>+AVERAGE(AL114:AL123)</f>
        <v>0.32247774669985291</v>
      </c>
      <c r="AR130" s="9">
        <f>+AVERAGE(AO114:AO123)</f>
        <v>0.43576545236288311</v>
      </c>
      <c r="AS130" s="17">
        <f t="shared" si="171"/>
        <v>14</v>
      </c>
      <c r="AT130" s="17">
        <f t="shared" si="152"/>
        <v>0.42857142857142855</v>
      </c>
      <c r="AU130">
        <f t="shared" si="175"/>
        <v>0.23636363636363636</v>
      </c>
      <c r="AV130" s="17">
        <f t="shared" si="176"/>
        <v>0.12549019607843137</v>
      </c>
      <c r="AW130" s="17"/>
      <c r="AX130" s="17"/>
      <c r="AY130" s="17"/>
      <c r="AZ130" s="17">
        <v>3</v>
      </c>
      <c r="BA130" s="24">
        <v>0.5</v>
      </c>
      <c r="BB130" s="9">
        <v>18</v>
      </c>
      <c r="BC130" s="9">
        <v>0</v>
      </c>
      <c r="BD130" s="9">
        <f t="shared" si="105"/>
        <v>1</v>
      </c>
      <c r="BE130" s="9" t="s">
        <v>4358</v>
      </c>
      <c r="BF130" s="9">
        <f t="shared" si="106"/>
        <v>0</v>
      </c>
      <c r="BG130" s="9">
        <v>1</v>
      </c>
      <c r="BH130" s="9">
        <v>5</v>
      </c>
      <c r="BI130" s="9">
        <v>5</v>
      </c>
      <c r="BJ130" s="9">
        <v>1</v>
      </c>
      <c r="BK130" s="9">
        <v>4</v>
      </c>
      <c r="BL130" s="9">
        <v>2</v>
      </c>
      <c r="BM130" s="9">
        <v>1</v>
      </c>
      <c r="BN130" s="9">
        <v>25</v>
      </c>
      <c r="BO130" s="9">
        <v>2</v>
      </c>
      <c r="BP130" s="9" t="s">
        <v>4359</v>
      </c>
      <c r="BQ130" s="9">
        <f t="shared" si="166"/>
        <v>0.6</v>
      </c>
      <c r="BR130" s="9">
        <f t="shared" si="167"/>
        <v>0</v>
      </c>
      <c r="BS130" s="34">
        <f t="shared" si="162"/>
        <v>0.6333333333333333</v>
      </c>
      <c r="BT130" s="9"/>
      <c r="BU130" s="9"/>
      <c r="BV130" s="9"/>
      <c r="BW130" s="9"/>
      <c r="BX130" s="9"/>
      <c r="BY130" s="9"/>
      <c r="BZ130" s="22">
        <f t="shared" ref="BZ130:BZ193" si="178">+IF(AND(E130&gt;0,E130&lt;11),E130,0)</f>
        <v>0</v>
      </c>
      <c r="CA130" s="22">
        <f t="shared" ref="CA130:CA193" si="179">+IF(AND(E130&gt;10,E130&lt;21),E130-10,0)</f>
        <v>7</v>
      </c>
      <c r="CB130" s="22">
        <f t="shared" ref="CB130:CB193" si="180">+IF(E130&gt;10,BS130,0)</f>
        <v>0.6333333333333333</v>
      </c>
      <c r="CC130" s="22">
        <f t="shared" ref="CC130:CC193" si="181">+IF(E130&lt;11,BS130,0)</f>
        <v>0</v>
      </c>
      <c r="CD130" s="22">
        <f t="shared" ref="CD130:CD193" si="182">+IF(E130&gt;10,1,0)</f>
        <v>1</v>
      </c>
      <c r="CK130" s="23">
        <v>0.22727272727272727</v>
      </c>
      <c r="CL130" s="23">
        <f t="shared" ref="CL130:CL193" si="183">+IF(F130&gt;=0,F130*B130,"")</f>
        <v>1</v>
      </c>
      <c r="CM130" s="23">
        <f t="shared" si="109"/>
        <v>0.32247774669985291</v>
      </c>
      <c r="CN130" s="23">
        <f t="shared" si="110"/>
        <v>0.43576545236288311</v>
      </c>
      <c r="CQ130" s="49">
        <v>1</v>
      </c>
      <c r="CR130" s="43">
        <f t="shared" si="168"/>
        <v>9</v>
      </c>
    </row>
    <row r="131" spans="1:96" ht="11.25" customHeight="1">
      <c r="A131" s="9">
        <v>2</v>
      </c>
      <c r="B131" s="9">
        <v>1</v>
      </c>
      <c r="C131" s="9" t="str">
        <f t="shared" si="118"/>
        <v>16</v>
      </c>
      <c r="D131" s="10" t="s">
        <v>4188</v>
      </c>
      <c r="E131" s="9">
        <v>18</v>
      </c>
      <c r="F131" s="9">
        <v>1</v>
      </c>
      <c r="G131" s="9">
        <v>1</v>
      </c>
      <c r="H131" s="9">
        <v>0</v>
      </c>
      <c r="I131" s="9">
        <v>0</v>
      </c>
      <c r="J131" s="9">
        <v>0</v>
      </c>
      <c r="K131" s="11">
        <v>30</v>
      </c>
      <c r="L131" s="9">
        <v>38</v>
      </c>
      <c r="M131" s="9">
        <v>0</v>
      </c>
      <c r="N131" s="9"/>
      <c r="O131" s="17"/>
      <c r="P131" s="17">
        <f t="shared" ref="P131:P194" si="184">+IF(M131&lt;5,0,IF(M131&gt;5,1,2))</f>
        <v>0</v>
      </c>
      <c r="Q131" s="9">
        <v>22</v>
      </c>
      <c r="R131" s="9"/>
      <c r="S131" s="9">
        <v>0</v>
      </c>
      <c r="T131" s="9">
        <v>60</v>
      </c>
      <c r="U131" s="9">
        <v>20</v>
      </c>
      <c r="V131" s="11">
        <v>30</v>
      </c>
      <c r="W131" s="11">
        <f t="shared" si="163"/>
        <v>30</v>
      </c>
      <c r="X131" s="17">
        <f t="shared" si="111"/>
        <v>20</v>
      </c>
      <c r="Y131" s="17"/>
      <c r="Z131" s="9">
        <v>10</v>
      </c>
      <c r="AA131" s="9"/>
      <c r="AB131" s="17"/>
      <c r="AC131" s="17">
        <f t="shared" si="158"/>
        <v>27</v>
      </c>
      <c r="AD131" s="17">
        <f t="shared" si="177"/>
        <v>0.37037037037037035</v>
      </c>
      <c r="AE131" s="17">
        <v>0.16949152542372881</v>
      </c>
      <c r="AF131" s="17">
        <f t="shared" ref="AF131:AF194" si="185">10-M131+Z131</f>
        <v>20</v>
      </c>
      <c r="AG131" s="17"/>
      <c r="AH131" s="9">
        <v>55</v>
      </c>
      <c r="AI131" s="9"/>
      <c r="AJ131" s="9"/>
      <c r="AK131" s="9"/>
      <c r="AL131" s="9">
        <v>0.41818181818181815</v>
      </c>
      <c r="AM131" s="9">
        <f t="shared" si="164"/>
        <v>0.41818181818181815</v>
      </c>
      <c r="AN131" s="9">
        <v>0.37037037037037035</v>
      </c>
      <c r="AO131" s="9">
        <f t="shared" si="165"/>
        <v>0.57777777777777772</v>
      </c>
      <c r="AP131" s="9">
        <v>0.34909090909090906</v>
      </c>
      <c r="AQ131" s="9">
        <f>+AVERAGE(AL114:AL123)</f>
        <v>0.32247774669985291</v>
      </c>
      <c r="AR131" s="9">
        <f>+AVERAGE(AO114:AO123)</f>
        <v>0.43576545236288311</v>
      </c>
      <c r="AS131" s="17">
        <f t="shared" si="171"/>
        <v>13</v>
      </c>
      <c r="AT131" s="17">
        <f t="shared" si="152"/>
        <v>0.30769230769230771</v>
      </c>
      <c r="AU131">
        <f t="shared" si="175"/>
        <v>0.26440677966101694</v>
      </c>
      <c r="AV131" s="17">
        <f t="shared" si="176"/>
        <v>0.125</v>
      </c>
      <c r="AW131" s="17"/>
      <c r="AX131" s="17"/>
      <c r="AY131" s="17"/>
      <c r="AZ131" s="17">
        <v>3</v>
      </c>
      <c r="BA131" s="24">
        <v>0.5</v>
      </c>
      <c r="BB131" s="9">
        <v>18</v>
      </c>
      <c r="BC131" s="9">
        <v>0</v>
      </c>
      <c r="BD131" s="9">
        <f t="shared" ref="BD131:BD194" si="186">IF(BC131=0, 1, 0)</f>
        <v>1</v>
      </c>
      <c r="BE131" s="9" t="s">
        <v>4358</v>
      </c>
      <c r="BF131" s="9">
        <f t="shared" ref="BF131:BF194" si="187">IF(ISERROR(FIND("Economics", BE131)&gt;0), 0, 1)</f>
        <v>0</v>
      </c>
      <c r="BG131" s="9">
        <v>1</v>
      </c>
      <c r="BH131" s="9">
        <v>5</v>
      </c>
      <c r="BI131" s="9">
        <v>5</v>
      </c>
      <c r="BJ131" s="9">
        <v>1</v>
      </c>
      <c r="BK131" s="9">
        <v>4</v>
      </c>
      <c r="BL131" s="9">
        <v>2</v>
      </c>
      <c r="BM131" s="9">
        <v>1</v>
      </c>
      <c r="BN131" s="9">
        <v>25</v>
      </c>
      <c r="BO131" s="9">
        <v>2</v>
      </c>
      <c r="BP131" s="9" t="s">
        <v>4359</v>
      </c>
      <c r="BQ131" s="9">
        <f t="shared" si="166"/>
        <v>0.6</v>
      </c>
      <c r="BR131" s="9">
        <f t="shared" si="167"/>
        <v>0</v>
      </c>
      <c r="BS131" s="34">
        <f t="shared" si="162"/>
        <v>0.6333333333333333</v>
      </c>
      <c r="BT131" s="9"/>
      <c r="BU131" s="9"/>
      <c r="BV131" s="9"/>
      <c r="BW131" s="9"/>
      <c r="BX131" s="9"/>
      <c r="BY131" s="9"/>
      <c r="BZ131" s="22">
        <f t="shared" si="178"/>
        <v>0</v>
      </c>
      <c r="CA131" s="22">
        <f t="shared" si="179"/>
        <v>8</v>
      </c>
      <c r="CB131" s="22">
        <f t="shared" si="180"/>
        <v>0.6333333333333333</v>
      </c>
      <c r="CC131" s="22">
        <f t="shared" si="181"/>
        <v>0</v>
      </c>
      <c r="CD131" s="22">
        <f t="shared" si="182"/>
        <v>1</v>
      </c>
      <c r="CK131" s="23">
        <v>0.16949152542372881</v>
      </c>
      <c r="CL131" s="23">
        <f t="shared" si="183"/>
        <v>1</v>
      </c>
      <c r="CM131" s="23">
        <f t="shared" ref="CM131:CM194" si="188">+IF(AQ131&gt;0, AQ131*B131,"")</f>
        <v>0.32247774669985291</v>
      </c>
      <c r="CN131" s="23">
        <f t="shared" ref="CN131:CN194" si="189">+IF(AR131&gt;0, AR131*B131,"")</f>
        <v>0.43576545236288311</v>
      </c>
      <c r="CQ131" s="49">
        <v>0</v>
      </c>
      <c r="CR131" s="43">
        <f t="shared" si="168"/>
        <v>3</v>
      </c>
    </row>
    <row r="132" spans="1:96" ht="11.25" customHeight="1">
      <c r="A132" s="9">
        <v>2</v>
      </c>
      <c r="B132" s="9">
        <v>1</v>
      </c>
      <c r="C132" s="9" t="str">
        <f t="shared" si="118"/>
        <v>16</v>
      </c>
      <c r="D132" s="10" t="s">
        <v>4188</v>
      </c>
      <c r="E132" s="9">
        <v>19</v>
      </c>
      <c r="F132" s="9">
        <v>1</v>
      </c>
      <c r="G132" s="9">
        <v>1</v>
      </c>
      <c r="H132" s="9">
        <v>0</v>
      </c>
      <c r="I132" s="9">
        <v>0</v>
      </c>
      <c r="J132" s="9">
        <v>0</v>
      </c>
      <c r="K132" s="11">
        <v>30</v>
      </c>
      <c r="L132" s="9">
        <v>30</v>
      </c>
      <c r="M132" s="9">
        <v>7</v>
      </c>
      <c r="N132" s="9"/>
      <c r="O132" s="17"/>
      <c r="P132" s="17">
        <f t="shared" si="184"/>
        <v>1</v>
      </c>
      <c r="Q132" s="9">
        <v>34</v>
      </c>
      <c r="R132" s="9"/>
      <c r="S132" s="9">
        <v>0.20588235294117646</v>
      </c>
      <c r="T132" s="9">
        <v>64</v>
      </c>
      <c r="U132" s="9">
        <v>25</v>
      </c>
      <c r="V132" s="11">
        <v>30</v>
      </c>
      <c r="W132" s="11">
        <f t="shared" si="163"/>
        <v>30</v>
      </c>
      <c r="X132" s="17">
        <f t="shared" ref="X132:X195" si="190">+MIN(U132,V132)</f>
        <v>25</v>
      </c>
      <c r="Y132" s="17"/>
      <c r="Z132" s="9">
        <v>19</v>
      </c>
      <c r="AA132" s="9"/>
      <c r="AB132" s="17"/>
      <c r="AC132" s="17">
        <f t="shared" si="158"/>
        <v>45</v>
      </c>
      <c r="AD132" s="17">
        <f t="shared" si="177"/>
        <v>0.42222222222222222</v>
      </c>
      <c r="AE132" s="17">
        <v>0.37037037037037035</v>
      </c>
      <c r="AF132" s="17">
        <f t="shared" si="185"/>
        <v>22</v>
      </c>
      <c r="AG132" s="17"/>
      <c r="AH132" s="9">
        <v>61</v>
      </c>
      <c r="AI132" s="9"/>
      <c r="AJ132" s="9"/>
      <c r="AK132" s="9"/>
      <c r="AL132" s="9">
        <v>0.27058823529411768</v>
      </c>
      <c r="AM132" s="9">
        <f t="shared" si="164"/>
        <v>0.27058823529411763</v>
      </c>
      <c r="AN132" s="9">
        <v>0.42222222222222222</v>
      </c>
      <c r="AO132" s="9">
        <f t="shared" si="165"/>
        <v>0.4622222222222222</v>
      </c>
      <c r="AP132" s="9">
        <v>0.34754098360655739</v>
      </c>
      <c r="AQ132" s="9">
        <f>+AVERAGE(AL114:AL123)</f>
        <v>0.32247774669985291</v>
      </c>
      <c r="AR132" s="9">
        <f>+AVERAGE(AO114:AO123)</f>
        <v>0.43576545236288311</v>
      </c>
      <c r="AS132" s="17">
        <f t="shared" si="171"/>
        <v>22</v>
      </c>
      <c r="AT132" s="17">
        <f t="shared" si="152"/>
        <v>0.41818181818181815</v>
      </c>
      <c r="AU132">
        <f t="shared" si="175"/>
        <v>0.57777777777777772</v>
      </c>
      <c r="AV132" s="17">
        <f t="shared" si="176"/>
        <v>0.34909090909090906</v>
      </c>
      <c r="AW132" s="17"/>
      <c r="AX132" s="17"/>
      <c r="AY132" s="17"/>
      <c r="AZ132" s="17">
        <v>3</v>
      </c>
      <c r="BA132" s="24">
        <v>0.5</v>
      </c>
      <c r="BB132" s="9">
        <v>18</v>
      </c>
      <c r="BC132" s="9">
        <v>0</v>
      </c>
      <c r="BD132" s="9">
        <f t="shared" si="186"/>
        <v>1</v>
      </c>
      <c r="BE132" s="9" t="s">
        <v>4358</v>
      </c>
      <c r="BF132" s="9">
        <f t="shared" si="187"/>
        <v>0</v>
      </c>
      <c r="BG132" s="9">
        <v>1</v>
      </c>
      <c r="BH132" s="9">
        <v>5</v>
      </c>
      <c r="BI132" s="9">
        <v>5</v>
      </c>
      <c r="BJ132" s="9">
        <v>1</v>
      </c>
      <c r="BK132" s="9">
        <v>4</v>
      </c>
      <c r="BL132" s="9">
        <v>2</v>
      </c>
      <c r="BM132" s="9">
        <v>1</v>
      </c>
      <c r="BN132" s="9">
        <v>25</v>
      </c>
      <c r="BO132" s="9">
        <v>2</v>
      </c>
      <c r="BP132" s="9" t="s">
        <v>4359</v>
      </c>
      <c r="BQ132" s="9">
        <f t="shared" si="166"/>
        <v>0.6</v>
      </c>
      <c r="BR132" s="9">
        <f t="shared" si="167"/>
        <v>0</v>
      </c>
      <c r="BS132" s="34">
        <f t="shared" si="162"/>
        <v>0.6333333333333333</v>
      </c>
      <c r="BT132" s="9"/>
      <c r="BU132" s="9"/>
      <c r="BV132" s="9"/>
      <c r="BW132" s="9"/>
      <c r="BX132" s="9"/>
      <c r="BY132" s="9"/>
      <c r="BZ132" s="22">
        <f t="shared" si="178"/>
        <v>0</v>
      </c>
      <c r="CA132" s="22">
        <f t="shared" si="179"/>
        <v>9</v>
      </c>
      <c r="CB132" s="22">
        <f t="shared" si="180"/>
        <v>0.6333333333333333</v>
      </c>
      <c r="CC132" s="22">
        <f t="shared" si="181"/>
        <v>0</v>
      </c>
      <c r="CD132" s="22">
        <f t="shared" si="182"/>
        <v>1</v>
      </c>
      <c r="CK132" s="23">
        <v>0.37037037037037035</v>
      </c>
      <c r="CL132" s="23">
        <f t="shared" si="183"/>
        <v>1</v>
      </c>
      <c r="CM132" s="23">
        <f t="shared" si="188"/>
        <v>0.32247774669985291</v>
      </c>
      <c r="CN132" s="23">
        <f t="shared" si="189"/>
        <v>0.43576545236288311</v>
      </c>
      <c r="CQ132" s="49">
        <v>4</v>
      </c>
      <c r="CR132" s="43">
        <f t="shared" si="168"/>
        <v>15</v>
      </c>
    </row>
    <row r="133" spans="1:96" ht="11.25" customHeight="1">
      <c r="A133" s="9">
        <v>2</v>
      </c>
      <c r="B133" s="9">
        <v>1</v>
      </c>
      <c r="C133" s="9" t="str">
        <f t="shared" si="118"/>
        <v>16</v>
      </c>
      <c r="D133" s="10" t="s">
        <v>4188</v>
      </c>
      <c r="E133" s="9">
        <v>20</v>
      </c>
      <c r="F133" s="9">
        <v>1</v>
      </c>
      <c r="G133" s="9">
        <v>1</v>
      </c>
      <c r="H133" s="9">
        <v>0</v>
      </c>
      <c r="I133" s="9">
        <v>0</v>
      </c>
      <c r="J133" s="9">
        <v>0</v>
      </c>
      <c r="K133" s="11">
        <v>25</v>
      </c>
      <c r="L133" s="9">
        <v>39</v>
      </c>
      <c r="M133" s="9">
        <v>6</v>
      </c>
      <c r="N133" s="17">
        <f>SUM(M124:M133)</f>
        <v>42</v>
      </c>
      <c r="O133" s="17"/>
      <c r="P133" s="17">
        <f t="shared" si="184"/>
        <v>1</v>
      </c>
      <c r="Q133" s="9">
        <v>24</v>
      </c>
      <c r="R133" s="9"/>
      <c r="S133" s="9">
        <v>0.25</v>
      </c>
      <c r="T133" s="9">
        <v>63</v>
      </c>
      <c r="U133" s="9">
        <v>25</v>
      </c>
      <c r="V133" s="11">
        <v>30</v>
      </c>
      <c r="W133" s="11">
        <f t="shared" si="163"/>
        <v>30</v>
      </c>
      <c r="X133" s="17">
        <f t="shared" si="190"/>
        <v>25</v>
      </c>
      <c r="Y133" s="17"/>
      <c r="Z133" s="9">
        <v>18</v>
      </c>
      <c r="AA133" s="17">
        <f>SUM(Z124:Z133)</f>
        <v>163</v>
      </c>
      <c r="AB133" s="17"/>
      <c r="AC133" s="17">
        <f t="shared" si="158"/>
        <v>50</v>
      </c>
      <c r="AD133" s="17">
        <f t="shared" si="177"/>
        <v>0.36</v>
      </c>
      <c r="AE133" s="17">
        <v>0.42222222222222222</v>
      </c>
      <c r="AF133" s="17">
        <f t="shared" si="185"/>
        <v>22</v>
      </c>
      <c r="AG133" s="17">
        <f>+SUM(AF124:AF133)</f>
        <v>221</v>
      </c>
      <c r="AH133" s="9">
        <v>76</v>
      </c>
      <c r="AI133" s="9"/>
      <c r="AJ133" s="9"/>
      <c r="AK133" s="9"/>
      <c r="AL133" s="9">
        <v>0.30000000000000004</v>
      </c>
      <c r="AM133" s="9">
        <f t="shared" si="164"/>
        <v>0.3</v>
      </c>
      <c r="AN133" s="9">
        <v>0.36</v>
      </c>
      <c r="AO133" s="9">
        <f t="shared" si="165"/>
        <v>0.4</v>
      </c>
      <c r="AP133" s="9">
        <v>0.18947368421052632</v>
      </c>
      <c r="AQ133" s="9">
        <f>+AVERAGE(AL114:AL123)</f>
        <v>0.32247774669985291</v>
      </c>
      <c r="AR133" s="9">
        <f>+AVERAGE(AO114:AO123)</f>
        <v>0.43576545236288311</v>
      </c>
      <c r="AS133" s="17">
        <f t="shared" si="171"/>
        <v>34</v>
      </c>
      <c r="AT133" s="17">
        <f t="shared" si="152"/>
        <v>0.27058823529411768</v>
      </c>
      <c r="AU133">
        <f t="shared" si="175"/>
        <v>0.4622222222222222</v>
      </c>
      <c r="AV133" s="17">
        <f t="shared" si="176"/>
        <v>0.34754098360655739</v>
      </c>
      <c r="AW133" s="17"/>
      <c r="AX133" s="17"/>
      <c r="AY133" s="17"/>
      <c r="AZ133" s="17">
        <v>3</v>
      </c>
      <c r="BA133" s="24">
        <v>0.5</v>
      </c>
      <c r="BB133" s="9">
        <v>18</v>
      </c>
      <c r="BC133" s="9">
        <v>0</v>
      </c>
      <c r="BD133" s="9">
        <f t="shared" si="186"/>
        <v>1</v>
      </c>
      <c r="BE133" s="9" t="s">
        <v>4358</v>
      </c>
      <c r="BF133" s="9">
        <f t="shared" si="187"/>
        <v>0</v>
      </c>
      <c r="BG133" s="9">
        <v>1</v>
      </c>
      <c r="BH133" s="9">
        <v>5</v>
      </c>
      <c r="BI133" s="9">
        <v>5</v>
      </c>
      <c r="BJ133" s="9">
        <v>1</v>
      </c>
      <c r="BK133" s="9">
        <v>4</v>
      </c>
      <c r="BL133" s="9">
        <v>2</v>
      </c>
      <c r="BM133" s="9">
        <v>1</v>
      </c>
      <c r="BN133" s="9">
        <v>25</v>
      </c>
      <c r="BO133" s="9">
        <v>2</v>
      </c>
      <c r="BP133" s="9" t="s">
        <v>4359</v>
      </c>
      <c r="BQ133" s="9">
        <f t="shared" si="166"/>
        <v>0.6</v>
      </c>
      <c r="BR133" s="9">
        <f t="shared" si="167"/>
        <v>0.4</v>
      </c>
      <c r="BS133" s="34">
        <f t="shared" si="162"/>
        <v>0.6333333333333333</v>
      </c>
      <c r="BT133" s="9">
        <f>SUM(AH124:AH133)</f>
        <v>800</v>
      </c>
      <c r="BU133" s="9"/>
      <c r="BV133" s="9"/>
      <c r="BW133" s="9">
        <f>SUM(AF124:AF133)</f>
        <v>221</v>
      </c>
      <c r="BX133" s="9"/>
      <c r="BY133" s="9">
        <f t="shared" ref="BY133" si="191">SUM(BW123,BW133)</f>
        <v>462</v>
      </c>
      <c r="BZ133" s="22">
        <f t="shared" si="178"/>
        <v>0</v>
      </c>
      <c r="CA133" s="22">
        <f t="shared" si="179"/>
        <v>10</v>
      </c>
      <c r="CB133" s="22">
        <f t="shared" si="180"/>
        <v>0.6333333333333333</v>
      </c>
      <c r="CC133" s="22">
        <f t="shared" si="181"/>
        <v>0</v>
      </c>
      <c r="CD133" s="22">
        <f t="shared" si="182"/>
        <v>1</v>
      </c>
      <c r="CK133" s="23">
        <v>0.42222222222222222</v>
      </c>
      <c r="CL133" s="23">
        <f t="shared" si="183"/>
        <v>1</v>
      </c>
      <c r="CM133" s="23">
        <f t="shared" si="188"/>
        <v>0.32247774669985291</v>
      </c>
      <c r="CN133" s="23">
        <f t="shared" si="189"/>
        <v>0.43576545236288311</v>
      </c>
      <c r="CQ133" s="49">
        <v>2</v>
      </c>
      <c r="CR133" s="43">
        <f t="shared" si="168"/>
        <v>13</v>
      </c>
    </row>
    <row r="134" spans="1:96" s="23" customFormat="1" ht="15.75" customHeight="1">
      <c r="A134" s="18"/>
      <c r="B134" s="18"/>
      <c r="C134" s="18"/>
      <c r="D134" s="19"/>
      <c r="E134" s="18">
        <v>-2</v>
      </c>
      <c r="F134" s="18"/>
      <c r="G134" s="18"/>
      <c r="H134" s="18"/>
      <c r="I134" s="18"/>
      <c r="J134" s="18"/>
      <c r="K134" s="18"/>
      <c r="L134" s="18"/>
      <c r="M134" s="18"/>
      <c r="N134" s="18"/>
      <c r="O134" s="17"/>
      <c r="P134" s="17">
        <f t="shared" si="184"/>
        <v>0</v>
      </c>
      <c r="Q134" s="20"/>
      <c r="R134" s="20"/>
      <c r="S134" s="22"/>
      <c r="T134" s="20"/>
      <c r="U134" s="20"/>
      <c r="V134" s="18"/>
      <c r="W134" s="18"/>
      <c r="X134" s="17">
        <f t="shared" si="190"/>
        <v>0</v>
      </c>
      <c r="Y134" s="17"/>
      <c r="Z134" s="20"/>
      <c r="AA134" s="18"/>
      <c r="AB134" s="17"/>
      <c r="AC134" s="17">
        <f>AC112</f>
        <v>0</v>
      </c>
      <c r="AD134" s="17" t="str">
        <f t="shared" si="177"/>
        <v/>
      </c>
      <c r="AE134" s="17"/>
      <c r="AF134" s="17">
        <f t="shared" si="185"/>
        <v>10</v>
      </c>
      <c r="AG134" s="17"/>
      <c r="AH134" s="20"/>
      <c r="AI134" s="20"/>
      <c r="AJ134" s="20"/>
      <c r="AK134" s="20"/>
      <c r="AL134" s="22"/>
      <c r="AM134" s="22"/>
      <c r="AN134" s="22"/>
      <c r="AO134" s="22"/>
      <c r="AP134" s="22"/>
      <c r="AQ134" s="22"/>
      <c r="AR134" s="22"/>
      <c r="AS134" s="17"/>
      <c r="AT134" s="17"/>
      <c r="AU134" s="17"/>
      <c r="AV134" s="17"/>
      <c r="AW134" s="17"/>
      <c r="AX134" s="17"/>
      <c r="AY134" s="17"/>
      <c r="AZ134" s="17">
        <v>6</v>
      </c>
      <c r="BA134" s="25"/>
      <c r="BB134" s="21"/>
      <c r="BC134" s="21"/>
      <c r="BD134" s="9">
        <f t="shared" si="186"/>
        <v>1</v>
      </c>
      <c r="BE134" s="21"/>
      <c r="BF134" s="9">
        <f t="shared" si="187"/>
        <v>0</v>
      </c>
      <c r="BG134" s="21"/>
      <c r="BH134" s="22"/>
      <c r="BI134" s="22"/>
      <c r="BJ134" s="22"/>
      <c r="BK134" s="22"/>
      <c r="BL134" s="22"/>
      <c r="BM134" s="22"/>
      <c r="BN134" s="22"/>
      <c r="BO134" s="22"/>
      <c r="BP134" s="22"/>
      <c r="BQ134" s="34">
        <f>BQ112</f>
        <v>0</v>
      </c>
      <c r="BR134" s="34">
        <f>BR112</f>
        <v>0</v>
      </c>
      <c r="BS134" s="34">
        <f>BS112</f>
        <v>0</v>
      </c>
      <c r="BT134" s="22"/>
      <c r="BU134" s="22"/>
      <c r="BV134" s="22"/>
      <c r="BW134" s="22"/>
      <c r="BX134" s="22"/>
      <c r="BY134" s="22"/>
      <c r="BZ134" s="22">
        <f t="shared" si="178"/>
        <v>0</v>
      </c>
      <c r="CA134" s="22">
        <f t="shared" si="179"/>
        <v>0</v>
      </c>
      <c r="CB134" s="22">
        <f t="shared" si="180"/>
        <v>0</v>
      </c>
      <c r="CC134" s="22">
        <f t="shared" si="181"/>
        <v>0</v>
      </c>
      <c r="CD134" s="22">
        <f t="shared" si="182"/>
        <v>0</v>
      </c>
      <c r="CK134" s="23" t="s">
        <v>2085</v>
      </c>
      <c r="CL134" s="23">
        <f t="shared" si="183"/>
        <v>0</v>
      </c>
      <c r="CM134" s="23" t="str">
        <f t="shared" si="188"/>
        <v/>
      </c>
      <c r="CN134" s="23" t="str">
        <f t="shared" si="189"/>
        <v/>
      </c>
      <c r="CQ134" s="49" t="s">
        <v>4622</v>
      </c>
    </row>
    <row r="135" spans="1:96" ht="11.25" customHeight="1">
      <c r="A135" s="9">
        <v>2</v>
      </c>
      <c r="B135" s="9">
        <v>2</v>
      </c>
      <c r="C135" s="9" t="str">
        <f t="shared" si="118"/>
        <v>7</v>
      </c>
      <c r="D135" s="10" t="s">
        <v>4189</v>
      </c>
      <c r="E135" s="9">
        <v>-1</v>
      </c>
      <c r="F135" s="9">
        <v>1</v>
      </c>
      <c r="G135" s="9">
        <v>0</v>
      </c>
      <c r="H135" s="9">
        <v>0</v>
      </c>
      <c r="I135" s="9">
        <v>0</v>
      </c>
      <c r="J135" s="9">
        <v>0</v>
      </c>
      <c r="K135" s="11">
        <v>25</v>
      </c>
      <c r="L135" s="9">
        <v>60</v>
      </c>
      <c r="M135" s="9">
        <v>10</v>
      </c>
      <c r="N135" s="9"/>
      <c r="O135" s="17"/>
      <c r="P135" s="17">
        <f t="shared" si="184"/>
        <v>1</v>
      </c>
      <c r="Q135" s="9">
        <v>33</v>
      </c>
      <c r="R135" s="9"/>
      <c r="S135" s="9">
        <v>0.30303030303030304</v>
      </c>
      <c r="T135" s="9">
        <v>93</v>
      </c>
      <c r="U135" s="9">
        <v>40</v>
      </c>
      <c r="V135" s="11">
        <v>30</v>
      </c>
      <c r="W135" s="11">
        <f>V134</f>
        <v>0</v>
      </c>
      <c r="X135" s="17">
        <f t="shared" si="190"/>
        <v>30</v>
      </c>
      <c r="Y135" s="17"/>
      <c r="Z135" s="9">
        <v>18</v>
      </c>
      <c r="AA135" s="9"/>
      <c r="AB135" s="17"/>
      <c r="AC135" s="17">
        <f t="shared" ref="AC135:AC198" si="192">AC113</f>
        <v>49</v>
      </c>
      <c r="AD135" s="17">
        <f t="shared" si="177"/>
        <v>0.36734693877551022</v>
      </c>
      <c r="AE135" s="17" t="s">
        <v>2085</v>
      </c>
      <c r="AF135" s="17">
        <f t="shared" si="185"/>
        <v>18</v>
      </c>
      <c r="AG135" s="17"/>
      <c r="AH135" s="9">
        <v>66</v>
      </c>
      <c r="AI135" s="9"/>
      <c r="AJ135" s="9"/>
      <c r="AK135" s="9"/>
      <c r="AL135" s="9">
        <v>0.14545454545454545</v>
      </c>
      <c r="AM135" s="9"/>
      <c r="AN135" s="9">
        <v>0.36734693877551022</v>
      </c>
      <c r="AO135" s="9"/>
      <c r="AP135" s="9">
        <v>0.34545454545454546</v>
      </c>
      <c r="AQ135" s="9"/>
      <c r="AR135" s="9"/>
      <c r="AS135" s="17">
        <f>+Q134</f>
        <v>0</v>
      </c>
      <c r="AT135" s="17">
        <f t="shared" ref="AT135" si="193">+AL134</f>
        <v>0</v>
      </c>
      <c r="AU135" s="17">
        <f t="shared" ref="AU135" si="194">+AN134</f>
        <v>0</v>
      </c>
      <c r="AV135" s="17">
        <f t="shared" ref="AV135" si="195">+AP134</f>
        <v>0</v>
      </c>
      <c r="AW135" s="17"/>
      <c r="AX135" s="17"/>
      <c r="AY135" s="17"/>
      <c r="AZ135" s="17">
        <v>2</v>
      </c>
      <c r="BA135" s="24">
        <v>0.33333333333333331</v>
      </c>
      <c r="BB135" s="9">
        <v>21</v>
      </c>
      <c r="BC135" s="9">
        <v>0</v>
      </c>
      <c r="BD135" s="9">
        <f t="shared" si="186"/>
        <v>1</v>
      </c>
      <c r="BE135" s="9" t="s">
        <v>4360</v>
      </c>
      <c r="BF135" s="9">
        <f t="shared" si="187"/>
        <v>0</v>
      </c>
      <c r="BG135" s="9">
        <v>3</v>
      </c>
      <c r="BH135" s="9">
        <v>2</v>
      </c>
      <c r="BI135" s="9">
        <v>5</v>
      </c>
      <c r="BJ135" s="9">
        <v>1</v>
      </c>
      <c r="BK135" s="9">
        <v>2</v>
      </c>
      <c r="BL135" s="9">
        <v>2</v>
      </c>
      <c r="BM135" s="9">
        <v>1</v>
      </c>
      <c r="BN135" s="9">
        <v>25</v>
      </c>
      <c r="BO135" s="9">
        <v>10</v>
      </c>
      <c r="BP135" s="9" t="s">
        <v>4361</v>
      </c>
      <c r="BQ135" s="34">
        <f t="shared" ref="BQ135:BS198" si="196">BQ113</f>
        <v>0.6</v>
      </c>
      <c r="BR135" s="34">
        <f t="shared" si="196"/>
        <v>0</v>
      </c>
      <c r="BS135" s="34">
        <f t="shared" si="196"/>
        <v>0.6333333333333333</v>
      </c>
      <c r="BT135" s="9"/>
      <c r="BU135" s="9"/>
      <c r="BV135" s="9"/>
      <c r="BW135" s="9"/>
      <c r="BX135" s="9"/>
      <c r="BY135" s="9"/>
      <c r="BZ135" s="22">
        <f t="shared" si="178"/>
        <v>0</v>
      </c>
      <c r="CA135" s="22">
        <f t="shared" si="179"/>
        <v>0</v>
      </c>
      <c r="CB135" s="22">
        <f t="shared" si="180"/>
        <v>0</v>
      </c>
      <c r="CC135" s="22">
        <f t="shared" si="181"/>
        <v>0.6333333333333333</v>
      </c>
      <c r="CD135" s="22">
        <f t="shared" si="182"/>
        <v>0</v>
      </c>
      <c r="CK135" s="23" t="s">
        <v>2085</v>
      </c>
      <c r="CL135" s="23">
        <f t="shared" si="183"/>
        <v>2</v>
      </c>
      <c r="CM135" s="23" t="str">
        <f t="shared" si="188"/>
        <v/>
      </c>
      <c r="CN135" s="23" t="str">
        <f t="shared" si="189"/>
        <v/>
      </c>
      <c r="CQ135" s="49">
        <v>1</v>
      </c>
    </row>
    <row r="136" spans="1:96" ht="11.25" customHeight="1">
      <c r="A136" s="9">
        <v>2</v>
      </c>
      <c r="B136" s="9">
        <v>2</v>
      </c>
      <c r="C136" s="9" t="str">
        <f t="shared" si="118"/>
        <v>7</v>
      </c>
      <c r="D136" s="10" t="s">
        <v>4189</v>
      </c>
      <c r="E136" s="9">
        <v>1</v>
      </c>
      <c r="F136" s="9">
        <v>1</v>
      </c>
      <c r="G136" s="9">
        <v>0</v>
      </c>
      <c r="H136" s="9">
        <v>0</v>
      </c>
      <c r="I136" s="9">
        <v>0</v>
      </c>
      <c r="J136" s="9">
        <v>0</v>
      </c>
      <c r="K136" s="11">
        <v>25</v>
      </c>
      <c r="L136" s="9">
        <v>75</v>
      </c>
      <c r="M136" s="9">
        <v>10</v>
      </c>
      <c r="N136" s="17">
        <f>SUM(M136:M136)</f>
        <v>10</v>
      </c>
      <c r="O136" s="17"/>
      <c r="P136" s="17">
        <f t="shared" si="184"/>
        <v>1</v>
      </c>
      <c r="Q136" s="9">
        <v>24</v>
      </c>
      <c r="R136" s="9"/>
      <c r="S136" s="9">
        <v>0.41666666666666669</v>
      </c>
      <c r="T136" s="9">
        <v>99</v>
      </c>
      <c r="U136" s="9">
        <v>40</v>
      </c>
      <c r="V136" s="11">
        <v>30</v>
      </c>
      <c r="W136" s="11">
        <f t="shared" ref="W136:W155" si="197">V135</f>
        <v>30</v>
      </c>
      <c r="X136" s="17">
        <f t="shared" si="190"/>
        <v>30</v>
      </c>
      <c r="Y136" s="17"/>
      <c r="Z136" s="9">
        <v>19</v>
      </c>
      <c r="AA136" s="17">
        <f>SUM(Z136:Z136)</f>
        <v>19</v>
      </c>
      <c r="AB136" s="17"/>
      <c r="AC136" s="17">
        <f t="shared" si="192"/>
        <v>41</v>
      </c>
      <c r="AD136" s="17">
        <f t="shared" si="177"/>
        <v>0.46341463414634149</v>
      </c>
      <c r="AE136" s="17">
        <v>0.36734693877551022</v>
      </c>
      <c r="AF136" s="17">
        <f t="shared" si="185"/>
        <v>19</v>
      </c>
      <c r="AG136" s="17"/>
      <c r="AH136" s="9">
        <v>67</v>
      </c>
      <c r="AI136" s="9"/>
      <c r="AJ136" s="9"/>
      <c r="AK136" s="9"/>
      <c r="AL136" s="9">
        <v>0.33333333333333337</v>
      </c>
      <c r="AM136" s="9"/>
      <c r="AN136" s="9">
        <v>0.46341463414634149</v>
      </c>
      <c r="AO136" s="9"/>
      <c r="AP136" s="9">
        <v>0.29850746268656719</v>
      </c>
      <c r="AQ136" s="9"/>
      <c r="AR136" s="9"/>
      <c r="AZ136">
        <v>2</v>
      </c>
      <c r="BA136" s="24">
        <v>0.33333333333333331</v>
      </c>
      <c r="BB136" s="9">
        <v>21</v>
      </c>
      <c r="BC136" s="9">
        <v>0</v>
      </c>
      <c r="BD136" s="9">
        <f t="shared" si="186"/>
        <v>1</v>
      </c>
      <c r="BE136" s="9" t="s">
        <v>4360</v>
      </c>
      <c r="BF136" s="9">
        <f t="shared" si="187"/>
        <v>0</v>
      </c>
      <c r="BG136" s="9">
        <v>3</v>
      </c>
      <c r="BH136" s="9">
        <v>2</v>
      </c>
      <c r="BI136" s="9">
        <v>5</v>
      </c>
      <c r="BJ136" s="9">
        <v>1</v>
      </c>
      <c r="BK136" s="9">
        <v>2</v>
      </c>
      <c r="BL136" s="9">
        <v>2</v>
      </c>
      <c r="BM136" s="9">
        <v>1</v>
      </c>
      <c r="BN136" s="9">
        <v>25</v>
      </c>
      <c r="BO136" s="9">
        <v>10</v>
      </c>
      <c r="BP136" s="9" t="s">
        <v>4361</v>
      </c>
      <c r="BQ136" s="34">
        <f t="shared" si="196"/>
        <v>0.6</v>
      </c>
      <c r="BR136" s="34">
        <f t="shared" si="196"/>
        <v>0</v>
      </c>
      <c r="BS136" s="34">
        <f t="shared" si="196"/>
        <v>0.6333333333333333</v>
      </c>
      <c r="BT136" s="9"/>
      <c r="BU136" s="9"/>
      <c r="BV136" s="9"/>
      <c r="BW136" s="9"/>
      <c r="BX136" s="9"/>
      <c r="BY136" s="9"/>
      <c r="BZ136" s="22">
        <f t="shared" si="178"/>
        <v>1</v>
      </c>
      <c r="CA136" s="22">
        <f t="shared" si="179"/>
        <v>0</v>
      </c>
      <c r="CB136" s="22">
        <f t="shared" si="180"/>
        <v>0</v>
      </c>
      <c r="CC136" s="22">
        <f t="shared" si="181"/>
        <v>0.6333333333333333</v>
      </c>
      <c r="CD136" s="22">
        <f t="shared" si="182"/>
        <v>0</v>
      </c>
      <c r="CK136" s="23">
        <v>0.73469387755102045</v>
      </c>
      <c r="CL136" s="23">
        <f t="shared" si="183"/>
        <v>2</v>
      </c>
      <c r="CM136" s="23" t="str">
        <f t="shared" si="188"/>
        <v/>
      </c>
      <c r="CN136" s="23" t="str">
        <f t="shared" si="189"/>
        <v/>
      </c>
      <c r="CQ136" s="49">
        <v>3</v>
      </c>
    </row>
    <row r="137" spans="1:96" ht="11.25" customHeight="1">
      <c r="A137" s="9">
        <v>2</v>
      </c>
      <c r="B137" s="9">
        <v>2</v>
      </c>
      <c r="C137" s="9" t="str">
        <f t="shared" si="118"/>
        <v>7</v>
      </c>
      <c r="D137" s="10" t="s">
        <v>4189</v>
      </c>
      <c r="E137" s="9">
        <v>2</v>
      </c>
      <c r="F137" s="9">
        <v>1</v>
      </c>
      <c r="G137" s="9">
        <v>0</v>
      </c>
      <c r="H137" s="9">
        <v>0</v>
      </c>
      <c r="I137" s="9">
        <v>0</v>
      </c>
      <c r="J137" s="9">
        <v>0</v>
      </c>
      <c r="K137" s="11">
        <v>25</v>
      </c>
      <c r="L137" s="9">
        <v>74</v>
      </c>
      <c r="M137" s="9">
        <v>10</v>
      </c>
      <c r="N137" s="17">
        <f>SUM(M136:M137)</f>
        <v>20</v>
      </c>
      <c r="O137" s="17"/>
      <c r="P137" s="17">
        <f t="shared" si="184"/>
        <v>1</v>
      </c>
      <c r="Q137" s="9">
        <v>17</v>
      </c>
      <c r="R137" s="9"/>
      <c r="S137" s="9">
        <v>0.58823529411764708</v>
      </c>
      <c r="T137" s="9">
        <v>91</v>
      </c>
      <c r="U137" s="9">
        <v>40</v>
      </c>
      <c r="V137" s="11">
        <v>30</v>
      </c>
      <c r="W137" s="11">
        <f t="shared" si="197"/>
        <v>30</v>
      </c>
      <c r="X137" s="17">
        <f t="shared" si="190"/>
        <v>30</v>
      </c>
      <c r="Y137" s="17"/>
      <c r="Z137" s="9">
        <v>15</v>
      </c>
      <c r="AA137" s="17">
        <f>SUM(Z136:Z137)</f>
        <v>34</v>
      </c>
      <c r="AB137" s="17"/>
      <c r="AC137" s="17">
        <f t="shared" si="192"/>
        <v>43</v>
      </c>
      <c r="AD137" s="17">
        <f t="shared" si="177"/>
        <v>0.34883720930232559</v>
      </c>
      <c r="AE137" s="17">
        <v>0.46341463414634149</v>
      </c>
      <c r="AF137" s="17">
        <f t="shared" si="185"/>
        <v>15</v>
      </c>
      <c r="AG137" s="17"/>
      <c r="AH137" s="9">
        <v>76</v>
      </c>
      <c r="AI137" s="9"/>
      <c r="AJ137" s="9"/>
      <c r="AK137" s="9"/>
      <c r="AL137" s="9">
        <v>0.58823529411764697</v>
      </c>
      <c r="AM137" s="9"/>
      <c r="AN137" s="9">
        <v>0.34883720930232559</v>
      </c>
      <c r="AO137" s="9"/>
      <c r="AP137" s="9">
        <v>0.26315789473684209</v>
      </c>
      <c r="AQ137" s="9"/>
      <c r="AR137" s="9"/>
      <c r="AS137" s="17">
        <f t="shared" ref="AS137:AS155" si="198">+Q136</f>
        <v>24</v>
      </c>
      <c r="AT137" s="17">
        <f t="shared" si="152"/>
        <v>0.33333333333333337</v>
      </c>
      <c r="AU137" s="17">
        <f t="shared" ref="AU137:AU145" si="199">+AN136</f>
        <v>0.46341463414634149</v>
      </c>
      <c r="AV137" s="17">
        <f t="shared" ref="AV137:AV145" si="200">+AP136</f>
        <v>0.29850746268656719</v>
      </c>
      <c r="AW137" s="17"/>
      <c r="AX137" s="17"/>
      <c r="AY137" s="17"/>
      <c r="AZ137" s="17">
        <v>2</v>
      </c>
      <c r="BA137" s="24">
        <v>0.33333333333333331</v>
      </c>
      <c r="BB137" s="9">
        <v>21</v>
      </c>
      <c r="BC137" s="9">
        <v>0</v>
      </c>
      <c r="BD137" s="9">
        <f t="shared" si="186"/>
        <v>1</v>
      </c>
      <c r="BE137" s="9" t="s">
        <v>4360</v>
      </c>
      <c r="BF137" s="9">
        <f t="shared" si="187"/>
        <v>0</v>
      </c>
      <c r="BG137" s="9">
        <v>3</v>
      </c>
      <c r="BH137" s="9">
        <v>2</v>
      </c>
      <c r="BI137" s="9">
        <v>5</v>
      </c>
      <c r="BJ137" s="9">
        <v>1</v>
      </c>
      <c r="BK137" s="9">
        <v>2</v>
      </c>
      <c r="BL137" s="9">
        <v>2</v>
      </c>
      <c r="BM137" s="9">
        <v>1</v>
      </c>
      <c r="BN137" s="9">
        <v>25</v>
      </c>
      <c r="BO137" s="9">
        <v>10</v>
      </c>
      <c r="BP137" s="9" t="s">
        <v>4361</v>
      </c>
      <c r="BQ137" s="34">
        <f t="shared" si="196"/>
        <v>0.6</v>
      </c>
      <c r="BR137" s="34">
        <f t="shared" si="196"/>
        <v>0</v>
      </c>
      <c r="BS137" s="34">
        <f t="shared" si="196"/>
        <v>0.6333333333333333</v>
      </c>
      <c r="BT137" s="9"/>
      <c r="BU137" s="9"/>
      <c r="BV137" s="9"/>
      <c r="BW137" s="9"/>
      <c r="BX137" s="9"/>
      <c r="BY137" s="9"/>
      <c r="BZ137" s="22">
        <f t="shared" si="178"/>
        <v>2</v>
      </c>
      <c r="CA137" s="22">
        <f t="shared" si="179"/>
        <v>0</v>
      </c>
      <c r="CB137" s="22">
        <f t="shared" si="180"/>
        <v>0</v>
      </c>
      <c r="CC137" s="22">
        <f t="shared" si="181"/>
        <v>0.6333333333333333</v>
      </c>
      <c r="CD137" s="22">
        <f t="shared" si="182"/>
        <v>0</v>
      </c>
      <c r="CK137" s="23">
        <v>0.92682926829268297</v>
      </c>
      <c r="CL137" s="23">
        <f t="shared" si="183"/>
        <v>2</v>
      </c>
      <c r="CM137" s="23" t="str">
        <f t="shared" si="188"/>
        <v/>
      </c>
      <c r="CN137" s="23" t="str">
        <f t="shared" si="189"/>
        <v/>
      </c>
      <c r="CQ137" s="49">
        <v>1</v>
      </c>
    </row>
    <row r="138" spans="1:96" ht="11.25" customHeight="1">
      <c r="A138" s="9">
        <v>2</v>
      </c>
      <c r="B138" s="9">
        <v>2</v>
      </c>
      <c r="C138" s="9" t="str">
        <f t="shared" ref="C138:C204" si="201">LEFT(D138, FIND(":", D138)-1)</f>
        <v>7</v>
      </c>
      <c r="D138" s="10" t="s">
        <v>4189</v>
      </c>
      <c r="E138" s="9">
        <v>3</v>
      </c>
      <c r="F138" s="9">
        <v>1</v>
      </c>
      <c r="G138" s="9">
        <v>0</v>
      </c>
      <c r="H138" s="9">
        <v>0</v>
      </c>
      <c r="I138" s="9">
        <v>0</v>
      </c>
      <c r="J138" s="9">
        <v>0</v>
      </c>
      <c r="K138" s="11">
        <v>25</v>
      </c>
      <c r="L138" s="9">
        <v>66</v>
      </c>
      <c r="M138" s="9">
        <v>10</v>
      </c>
      <c r="N138" s="17">
        <f>SUM(M136:M138)</f>
        <v>30</v>
      </c>
      <c r="O138" s="17"/>
      <c r="P138" s="17">
        <f t="shared" si="184"/>
        <v>1</v>
      </c>
      <c r="Q138" s="9">
        <v>22</v>
      </c>
      <c r="R138" s="9"/>
      <c r="S138" s="9">
        <v>0.45454545454545453</v>
      </c>
      <c r="T138" s="9">
        <v>88</v>
      </c>
      <c r="U138" s="9">
        <v>40</v>
      </c>
      <c r="V138" s="11">
        <v>30</v>
      </c>
      <c r="W138" s="11">
        <f t="shared" si="197"/>
        <v>30</v>
      </c>
      <c r="X138" s="17">
        <f t="shared" si="190"/>
        <v>30</v>
      </c>
      <c r="Y138" s="17"/>
      <c r="Z138" s="9">
        <v>1</v>
      </c>
      <c r="AA138" s="17">
        <f>SUM(Z136:Z138)</f>
        <v>35</v>
      </c>
      <c r="AB138" s="17"/>
      <c r="AC138" s="17">
        <f t="shared" si="192"/>
        <v>33</v>
      </c>
      <c r="AD138" s="17">
        <f t="shared" si="177"/>
        <v>3.0303030303030304E-2</v>
      </c>
      <c r="AE138" s="17">
        <v>0.34883720930232559</v>
      </c>
      <c r="AF138" s="17">
        <f t="shared" si="185"/>
        <v>1</v>
      </c>
      <c r="AG138" s="17"/>
      <c r="AH138" s="9">
        <v>61</v>
      </c>
      <c r="AI138" s="9"/>
      <c r="AJ138" s="9"/>
      <c r="AK138" s="9"/>
      <c r="AL138" s="9">
        <v>0.38181818181818183</v>
      </c>
      <c r="AM138" s="9"/>
      <c r="AN138" s="9">
        <v>3.0303030303030304E-2</v>
      </c>
      <c r="AO138" s="9"/>
      <c r="AP138" s="9">
        <v>0.44590163934426225</v>
      </c>
      <c r="AQ138" s="9"/>
      <c r="AR138" s="9"/>
      <c r="AS138" s="17">
        <f t="shared" si="198"/>
        <v>17</v>
      </c>
      <c r="AT138" s="17">
        <f t="shared" si="152"/>
        <v>0.58823529411764697</v>
      </c>
      <c r="AU138" s="17">
        <f t="shared" si="199"/>
        <v>0.34883720930232559</v>
      </c>
      <c r="AV138" s="17">
        <f t="shared" si="200"/>
        <v>0.26315789473684209</v>
      </c>
      <c r="AW138" s="17"/>
      <c r="AX138" s="17"/>
      <c r="AY138" s="17"/>
      <c r="AZ138" s="17">
        <v>2</v>
      </c>
      <c r="BA138" s="24">
        <v>0.33333333333333331</v>
      </c>
      <c r="BB138" s="9">
        <v>21</v>
      </c>
      <c r="BC138" s="9">
        <v>0</v>
      </c>
      <c r="BD138" s="9">
        <f t="shared" si="186"/>
        <v>1</v>
      </c>
      <c r="BE138" s="9" t="s">
        <v>4360</v>
      </c>
      <c r="BF138" s="9">
        <f t="shared" si="187"/>
        <v>0</v>
      </c>
      <c r="BG138" s="9">
        <v>3</v>
      </c>
      <c r="BH138" s="9">
        <v>2</v>
      </c>
      <c r="BI138" s="9">
        <v>5</v>
      </c>
      <c r="BJ138" s="9">
        <v>1</v>
      </c>
      <c r="BK138" s="9">
        <v>2</v>
      </c>
      <c r="BL138" s="9">
        <v>2</v>
      </c>
      <c r="BM138" s="9">
        <v>1</v>
      </c>
      <c r="BN138" s="9">
        <v>25</v>
      </c>
      <c r="BO138" s="9">
        <v>10</v>
      </c>
      <c r="BP138" s="9" t="s">
        <v>4361</v>
      </c>
      <c r="BQ138" s="34">
        <f t="shared" si="196"/>
        <v>0.6</v>
      </c>
      <c r="BR138" s="34">
        <f t="shared" si="196"/>
        <v>0</v>
      </c>
      <c r="BS138" s="34">
        <f t="shared" si="196"/>
        <v>0.6333333333333333</v>
      </c>
      <c r="BT138" s="9"/>
      <c r="BU138" s="9"/>
      <c r="BV138" s="9"/>
      <c r="BW138" s="9"/>
      <c r="BX138" s="9"/>
      <c r="BY138" s="9"/>
      <c r="BZ138" s="22">
        <f t="shared" si="178"/>
        <v>3</v>
      </c>
      <c r="CA138" s="22">
        <f t="shared" si="179"/>
        <v>0</v>
      </c>
      <c r="CB138" s="22">
        <f t="shared" si="180"/>
        <v>0</v>
      </c>
      <c r="CC138" s="22">
        <f t="shared" si="181"/>
        <v>0.6333333333333333</v>
      </c>
      <c r="CD138" s="22">
        <f t="shared" si="182"/>
        <v>0</v>
      </c>
      <c r="CK138" s="23">
        <v>0.69767441860465118</v>
      </c>
      <c r="CL138" s="23">
        <f t="shared" si="183"/>
        <v>2</v>
      </c>
      <c r="CM138" s="23" t="str">
        <f t="shared" si="188"/>
        <v/>
      </c>
      <c r="CN138" s="23" t="str">
        <f t="shared" si="189"/>
        <v/>
      </c>
      <c r="CQ138" s="49">
        <v>2</v>
      </c>
    </row>
    <row r="139" spans="1:96" ht="11.25" customHeight="1">
      <c r="A139" s="9">
        <v>2</v>
      </c>
      <c r="B139" s="9">
        <v>2</v>
      </c>
      <c r="C139" s="9" t="str">
        <f t="shared" si="201"/>
        <v>7</v>
      </c>
      <c r="D139" s="10" t="s">
        <v>4189</v>
      </c>
      <c r="E139" s="9">
        <v>4</v>
      </c>
      <c r="F139" s="9">
        <v>1</v>
      </c>
      <c r="G139" s="9">
        <v>0</v>
      </c>
      <c r="H139" s="9">
        <v>0</v>
      </c>
      <c r="I139" s="9">
        <v>0</v>
      </c>
      <c r="J139" s="9">
        <v>0</v>
      </c>
      <c r="K139" s="11">
        <v>25</v>
      </c>
      <c r="L139" s="9">
        <v>63</v>
      </c>
      <c r="M139" s="9">
        <v>7</v>
      </c>
      <c r="N139" s="17">
        <f>SUM(M136:M139)</f>
        <v>37</v>
      </c>
      <c r="O139" s="17"/>
      <c r="P139" s="17">
        <f t="shared" si="184"/>
        <v>1</v>
      </c>
      <c r="Q139" s="9">
        <v>16</v>
      </c>
      <c r="R139" s="9"/>
      <c r="S139" s="9">
        <v>0.4375</v>
      </c>
      <c r="T139" s="9">
        <v>79</v>
      </c>
      <c r="U139" s="9">
        <v>35</v>
      </c>
      <c r="V139" s="11">
        <v>30</v>
      </c>
      <c r="W139" s="11">
        <f t="shared" si="197"/>
        <v>30</v>
      </c>
      <c r="X139" s="17">
        <f t="shared" si="190"/>
        <v>30</v>
      </c>
      <c r="Y139" s="17"/>
      <c r="Z139" s="9">
        <v>19</v>
      </c>
      <c r="AA139" s="17">
        <f>SUM(Z136:Z139)</f>
        <v>54</v>
      </c>
      <c r="AB139" s="17"/>
      <c r="AC139" s="17">
        <f t="shared" si="192"/>
        <v>50</v>
      </c>
      <c r="AD139" s="17">
        <f t="shared" si="177"/>
        <v>0.38</v>
      </c>
      <c r="AE139" s="17">
        <v>3.0303030303030304E-2</v>
      </c>
      <c r="AF139" s="17">
        <f t="shared" si="185"/>
        <v>22</v>
      </c>
      <c r="AG139" s="17"/>
      <c r="AH139" s="9">
        <v>84</v>
      </c>
      <c r="AI139" s="9"/>
      <c r="AJ139" s="9"/>
      <c r="AK139" s="9"/>
      <c r="AL139" s="9">
        <v>0.4</v>
      </c>
      <c r="AM139" s="9"/>
      <c r="AN139" s="9">
        <v>0.38</v>
      </c>
      <c r="AO139" s="9"/>
      <c r="AP139" s="9">
        <v>0.27619047619047626</v>
      </c>
      <c r="AQ139" s="9"/>
      <c r="AR139" s="9"/>
      <c r="AS139" s="17">
        <f t="shared" si="198"/>
        <v>22</v>
      </c>
      <c r="AT139" s="17">
        <f t="shared" si="152"/>
        <v>0.38181818181818183</v>
      </c>
      <c r="AU139" s="17">
        <f t="shared" si="199"/>
        <v>3.0303030303030304E-2</v>
      </c>
      <c r="AV139" s="17">
        <f t="shared" si="200"/>
        <v>0.44590163934426225</v>
      </c>
      <c r="AW139" s="17"/>
      <c r="AX139" s="17"/>
      <c r="AY139" s="17"/>
      <c r="AZ139" s="17">
        <v>2</v>
      </c>
      <c r="BA139" s="24">
        <v>0.33333333333333331</v>
      </c>
      <c r="BB139" s="9">
        <v>21</v>
      </c>
      <c r="BC139" s="9">
        <v>0</v>
      </c>
      <c r="BD139" s="9">
        <f t="shared" si="186"/>
        <v>1</v>
      </c>
      <c r="BE139" s="9" t="s">
        <v>4360</v>
      </c>
      <c r="BF139" s="9">
        <f t="shared" si="187"/>
        <v>0</v>
      </c>
      <c r="BG139" s="9">
        <v>3</v>
      </c>
      <c r="BH139" s="9">
        <v>2</v>
      </c>
      <c r="BI139" s="9">
        <v>5</v>
      </c>
      <c r="BJ139" s="9">
        <v>1</v>
      </c>
      <c r="BK139" s="9">
        <v>2</v>
      </c>
      <c r="BL139" s="9">
        <v>2</v>
      </c>
      <c r="BM139" s="9">
        <v>1</v>
      </c>
      <c r="BN139" s="9">
        <v>25</v>
      </c>
      <c r="BO139" s="9">
        <v>10</v>
      </c>
      <c r="BP139" s="9" t="s">
        <v>4361</v>
      </c>
      <c r="BQ139" s="34">
        <f t="shared" si="196"/>
        <v>0.6</v>
      </c>
      <c r="BR139" s="34">
        <f t="shared" si="196"/>
        <v>0</v>
      </c>
      <c r="BS139" s="34">
        <f t="shared" si="196"/>
        <v>0.6333333333333333</v>
      </c>
      <c r="BT139" s="9"/>
      <c r="BU139" s="9"/>
      <c r="BV139" s="9"/>
      <c r="BW139" s="9"/>
      <c r="BX139" s="9"/>
      <c r="BY139" s="9"/>
      <c r="BZ139" s="22">
        <f t="shared" si="178"/>
        <v>4</v>
      </c>
      <c r="CA139" s="22">
        <f t="shared" si="179"/>
        <v>0</v>
      </c>
      <c r="CB139" s="22">
        <f t="shared" si="180"/>
        <v>0</v>
      </c>
      <c r="CC139" s="22">
        <f t="shared" si="181"/>
        <v>0.6333333333333333</v>
      </c>
      <c r="CD139" s="22">
        <f t="shared" si="182"/>
        <v>0</v>
      </c>
      <c r="CK139" s="23">
        <v>6.0606060606060608E-2</v>
      </c>
      <c r="CL139" s="23">
        <f t="shared" si="183"/>
        <v>2</v>
      </c>
      <c r="CM139" s="23" t="str">
        <f t="shared" si="188"/>
        <v/>
      </c>
      <c r="CN139" s="23" t="str">
        <f t="shared" si="189"/>
        <v/>
      </c>
      <c r="CQ139" s="49">
        <v>1</v>
      </c>
    </row>
    <row r="140" spans="1:96" ht="11.25" customHeight="1">
      <c r="A140" s="9">
        <v>2</v>
      </c>
      <c r="B140" s="9">
        <v>2</v>
      </c>
      <c r="C140" s="9" t="str">
        <f t="shared" si="201"/>
        <v>7</v>
      </c>
      <c r="D140" s="10" t="s">
        <v>4189</v>
      </c>
      <c r="E140" s="9">
        <v>5</v>
      </c>
      <c r="F140" s="9">
        <v>1</v>
      </c>
      <c r="G140" s="9">
        <v>0</v>
      </c>
      <c r="H140" s="9">
        <v>0</v>
      </c>
      <c r="I140" s="9">
        <v>0</v>
      </c>
      <c r="J140" s="9">
        <v>0</v>
      </c>
      <c r="K140" s="11">
        <v>25</v>
      </c>
      <c r="L140" s="9">
        <v>54</v>
      </c>
      <c r="M140" s="9">
        <v>5</v>
      </c>
      <c r="N140" s="17">
        <f>SUM(M136:M140)</f>
        <v>42</v>
      </c>
      <c r="O140" s="17"/>
      <c r="P140" s="17">
        <f t="shared" si="184"/>
        <v>2</v>
      </c>
      <c r="Q140" s="9">
        <v>22</v>
      </c>
      <c r="R140" s="9"/>
      <c r="S140" s="9">
        <v>0.22727272727272727</v>
      </c>
      <c r="T140" s="9">
        <v>76</v>
      </c>
      <c r="U140" s="9">
        <v>35</v>
      </c>
      <c r="V140" s="11">
        <v>30</v>
      </c>
      <c r="W140" s="11">
        <f t="shared" si="197"/>
        <v>30</v>
      </c>
      <c r="X140" s="17">
        <f t="shared" si="190"/>
        <v>30</v>
      </c>
      <c r="Y140" s="17"/>
      <c r="Z140" s="9">
        <v>1</v>
      </c>
      <c r="AA140" s="17">
        <f>SUM(Z136:Z140)</f>
        <v>55</v>
      </c>
      <c r="AB140" s="17"/>
      <c r="AC140" s="17">
        <f t="shared" si="192"/>
        <v>54</v>
      </c>
      <c r="AD140" s="17">
        <f t="shared" si="177"/>
        <v>1.8518518518518517E-2</v>
      </c>
      <c r="AE140" s="17">
        <v>0.38</v>
      </c>
      <c r="AF140" s="17">
        <f t="shared" si="185"/>
        <v>6</v>
      </c>
      <c r="AG140" s="17"/>
      <c r="AH140" s="9">
        <v>82</v>
      </c>
      <c r="AI140" s="9"/>
      <c r="AJ140" s="9"/>
      <c r="AK140" s="9"/>
      <c r="AL140" s="9">
        <v>9.0909090909090912E-2</v>
      </c>
      <c r="AM140" s="9"/>
      <c r="AN140" s="9">
        <v>1.8518518518518517E-2</v>
      </c>
      <c r="AO140" s="9"/>
      <c r="AP140" s="9">
        <v>0.23902439024390248</v>
      </c>
      <c r="AQ140" s="9"/>
      <c r="AR140" s="9"/>
      <c r="AS140" s="17">
        <f t="shared" si="198"/>
        <v>16</v>
      </c>
      <c r="AT140" s="17">
        <f t="shared" si="152"/>
        <v>0.4</v>
      </c>
      <c r="AU140" s="17">
        <f t="shared" si="199"/>
        <v>0.38</v>
      </c>
      <c r="AV140" s="17">
        <f t="shared" si="200"/>
        <v>0.27619047619047626</v>
      </c>
      <c r="AW140" s="17"/>
      <c r="AX140" s="17"/>
      <c r="AY140" s="17"/>
      <c r="AZ140" s="17">
        <v>2</v>
      </c>
      <c r="BA140" s="24">
        <v>0.33333333333333331</v>
      </c>
      <c r="BB140" s="9">
        <v>21</v>
      </c>
      <c r="BC140" s="9">
        <v>0</v>
      </c>
      <c r="BD140" s="9">
        <f t="shared" si="186"/>
        <v>1</v>
      </c>
      <c r="BE140" s="9" t="s">
        <v>4360</v>
      </c>
      <c r="BF140" s="9">
        <f t="shared" si="187"/>
        <v>0</v>
      </c>
      <c r="BG140" s="9">
        <v>3</v>
      </c>
      <c r="BH140" s="9">
        <v>2</v>
      </c>
      <c r="BI140" s="9">
        <v>5</v>
      </c>
      <c r="BJ140" s="9">
        <v>1</v>
      </c>
      <c r="BK140" s="9">
        <v>2</v>
      </c>
      <c r="BL140" s="9">
        <v>2</v>
      </c>
      <c r="BM140" s="9">
        <v>1</v>
      </c>
      <c r="BN140" s="9">
        <v>25</v>
      </c>
      <c r="BO140" s="9">
        <v>10</v>
      </c>
      <c r="BP140" s="9" t="s">
        <v>4361</v>
      </c>
      <c r="BQ140" s="34">
        <f t="shared" si="196"/>
        <v>0.6</v>
      </c>
      <c r="BR140" s="34">
        <f t="shared" si="196"/>
        <v>0</v>
      </c>
      <c r="BS140" s="34">
        <f t="shared" si="196"/>
        <v>0.6333333333333333</v>
      </c>
      <c r="BT140" s="9"/>
      <c r="BU140" s="9"/>
      <c r="BV140" s="9"/>
      <c r="BW140" s="9"/>
      <c r="BX140" s="9"/>
      <c r="BY140" s="9"/>
      <c r="BZ140" s="22">
        <f t="shared" si="178"/>
        <v>5</v>
      </c>
      <c r="CA140" s="22">
        <f t="shared" si="179"/>
        <v>0</v>
      </c>
      <c r="CB140" s="22">
        <f t="shared" si="180"/>
        <v>0</v>
      </c>
      <c r="CC140" s="22">
        <f t="shared" si="181"/>
        <v>0.6333333333333333</v>
      </c>
      <c r="CD140" s="22">
        <f t="shared" si="182"/>
        <v>0</v>
      </c>
      <c r="CK140" s="23">
        <v>0.76</v>
      </c>
      <c r="CL140" s="23">
        <f t="shared" si="183"/>
        <v>2</v>
      </c>
      <c r="CM140" s="23" t="str">
        <f t="shared" si="188"/>
        <v/>
      </c>
      <c r="CN140" s="23" t="str">
        <f t="shared" si="189"/>
        <v/>
      </c>
      <c r="CQ140" s="49">
        <v>1</v>
      </c>
    </row>
    <row r="141" spans="1:96" ht="11.25" customHeight="1">
      <c r="A141" s="9">
        <v>2</v>
      </c>
      <c r="B141" s="9">
        <v>2</v>
      </c>
      <c r="C141" s="9" t="str">
        <f t="shared" si="201"/>
        <v>7</v>
      </c>
      <c r="D141" s="10" t="s">
        <v>4189</v>
      </c>
      <c r="E141" s="9">
        <v>6</v>
      </c>
      <c r="F141" s="9">
        <v>1</v>
      </c>
      <c r="G141" s="9">
        <v>0</v>
      </c>
      <c r="H141" s="9">
        <v>0</v>
      </c>
      <c r="I141" s="9">
        <v>0</v>
      </c>
      <c r="J141" s="9">
        <v>0</v>
      </c>
      <c r="K141" s="11">
        <v>25</v>
      </c>
      <c r="L141" s="9">
        <v>51</v>
      </c>
      <c r="M141" s="9">
        <v>7</v>
      </c>
      <c r="N141" s="17">
        <f>SUM(M136:M141)</f>
        <v>49</v>
      </c>
      <c r="O141" s="17"/>
      <c r="P141" s="17">
        <f t="shared" si="184"/>
        <v>1</v>
      </c>
      <c r="Q141" s="9">
        <v>32</v>
      </c>
      <c r="R141" s="9"/>
      <c r="S141" s="9">
        <v>0.21875</v>
      </c>
      <c r="T141" s="9">
        <v>83</v>
      </c>
      <c r="U141" s="9">
        <v>40</v>
      </c>
      <c r="V141" s="11">
        <v>30</v>
      </c>
      <c r="W141" s="11">
        <f t="shared" si="197"/>
        <v>30</v>
      </c>
      <c r="X141" s="17">
        <f t="shared" si="190"/>
        <v>30</v>
      </c>
      <c r="Y141" s="17"/>
      <c r="Z141" s="9">
        <v>4</v>
      </c>
      <c r="AA141" s="17">
        <f>SUM(Z136:Z141)</f>
        <v>59</v>
      </c>
      <c r="AB141" s="17"/>
      <c r="AC141" s="17">
        <f t="shared" si="192"/>
        <v>52</v>
      </c>
      <c r="AD141" s="17">
        <f t="shared" si="177"/>
        <v>7.6923076923076927E-2</v>
      </c>
      <c r="AE141" s="17">
        <v>1.8518518518518517E-2</v>
      </c>
      <c r="AF141" s="17">
        <f t="shared" si="185"/>
        <v>7</v>
      </c>
      <c r="AG141" s="17"/>
      <c r="AH141" s="9">
        <v>70</v>
      </c>
      <c r="AI141" s="9"/>
      <c r="AJ141" s="9"/>
      <c r="AK141" s="9"/>
      <c r="AL141" s="9">
        <v>6.25E-2</v>
      </c>
      <c r="AM141" s="9"/>
      <c r="AN141" s="9">
        <v>7.6923076923076927E-2</v>
      </c>
      <c r="AO141" s="9"/>
      <c r="AP141" s="9">
        <v>0.29142857142857137</v>
      </c>
      <c r="AQ141" s="9"/>
      <c r="AR141" s="9"/>
      <c r="AS141" s="17">
        <f t="shared" si="198"/>
        <v>22</v>
      </c>
      <c r="AT141" s="17">
        <f t="shared" si="152"/>
        <v>9.0909090909090912E-2</v>
      </c>
      <c r="AU141" s="17">
        <f t="shared" si="199"/>
        <v>1.8518518518518517E-2</v>
      </c>
      <c r="AV141" s="17">
        <f t="shared" si="200"/>
        <v>0.23902439024390248</v>
      </c>
      <c r="AW141" s="17"/>
      <c r="AX141" s="17"/>
      <c r="AY141" s="17"/>
      <c r="AZ141" s="17">
        <v>2</v>
      </c>
      <c r="BA141" s="24">
        <v>0.33333333333333331</v>
      </c>
      <c r="BB141" s="9">
        <v>21</v>
      </c>
      <c r="BC141" s="9">
        <v>0</v>
      </c>
      <c r="BD141" s="9">
        <f t="shared" si="186"/>
        <v>1</v>
      </c>
      <c r="BE141" s="9" t="s">
        <v>4360</v>
      </c>
      <c r="BF141" s="9">
        <f t="shared" si="187"/>
        <v>0</v>
      </c>
      <c r="BG141" s="9">
        <v>3</v>
      </c>
      <c r="BH141" s="9">
        <v>2</v>
      </c>
      <c r="BI141" s="9">
        <v>5</v>
      </c>
      <c r="BJ141" s="9">
        <v>1</v>
      </c>
      <c r="BK141" s="9">
        <v>2</v>
      </c>
      <c r="BL141" s="9">
        <v>2</v>
      </c>
      <c r="BM141" s="9">
        <v>1</v>
      </c>
      <c r="BN141" s="9">
        <v>25</v>
      </c>
      <c r="BO141" s="9">
        <v>10</v>
      </c>
      <c r="BP141" s="9" t="s">
        <v>4361</v>
      </c>
      <c r="BQ141" s="34">
        <f t="shared" si="196"/>
        <v>0.6</v>
      </c>
      <c r="BR141" s="34">
        <f t="shared" si="196"/>
        <v>0</v>
      </c>
      <c r="BS141" s="34">
        <f t="shared" si="196"/>
        <v>0.6333333333333333</v>
      </c>
      <c r="BT141" s="9"/>
      <c r="BU141" s="9"/>
      <c r="BV141" s="9"/>
      <c r="BW141" s="9"/>
      <c r="BX141" s="9"/>
      <c r="BY141" s="9"/>
      <c r="BZ141" s="22">
        <f t="shared" si="178"/>
        <v>6</v>
      </c>
      <c r="CA141" s="22">
        <f t="shared" si="179"/>
        <v>0</v>
      </c>
      <c r="CB141" s="22">
        <f t="shared" si="180"/>
        <v>0</v>
      </c>
      <c r="CC141" s="22">
        <f t="shared" si="181"/>
        <v>0.6333333333333333</v>
      </c>
      <c r="CD141" s="22">
        <f t="shared" si="182"/>
        <v>0</v>
      </c>
      <c r="CK141" s="23">
        <v>3.7037037037037035E-2</v>
      </c>
      <c r="CL141" s="23">
        <f t="shared" si="183"/>
        <v>2</v>
      </c>
      <c r="CM141" s="23" t="str">
        <f t="shared" si="188"/>
        <v/>
      </c>
      <c r="CN141" s="23" t="str">
        <f t="shared" si="189"/>
        <v/>
      </c>
      <c r="CQ141" s="49">
        <v>2</v>
      </c>
    </row>
    <row r="142" spans="1:96" ht="11.25" customHeight="1">
      <c r="A142" s="9">
        <v>2</v>
      </c>
      <c r="B142" s="9">
        <v>2</v>
      </c>
      <c r="C142" s="9" t="str">
        <f t="shared" si="201"/>
        <v>7</v>
      </c>
      <c r="D142" s="10" t="s">
        <v>4189</v>
      </c>
      <c r="E142" s="9">
        <v>7</v>
      </c>
      <c r="F142" s="9">
        <v>1</v>
      </c>
      <c r="G142" s="9">
        <v>0</v>
      </c>
      <c r="H142" s="9">
        <v>0</v>
      </c>
      <c r="I142" s="9">
        <v>0</v>
      </c>
      <c r="J142" s="9">
        <v>0</v>
      </c>
      <c r="K142" s="11">
        <v>25</v>
      </c>
      <c r="L142" s="9">
        <v>58</v>
      </c>
      <c r="M142" s="9">
        <v>8</v>
      </c>
      <c r="N142" s="17">
        <f>SUM(M136:M142)</f>
        <v>57</v>
      </c>
      <c r="O142" s="17"/>
      <c r="P142" s="17">
        <f t="shared" si="184"/>
        <v>1</v>
      </c>
      <c r="Q142" s="9">
        <v>31</v>
      </c>
      <c r="R142" s="9"/>
      <c r="S142" s="9">
        <v>0.25806451612903225</v>
      </c>
      <c r="T142" s="9">
        <v>89</v>
      </c>
      <c r="U142" s="9">
        <v>40</v>
      </c>
      <c r="V142" s="11">
        <v>30</v>
      </c>
      <c r="W142" s="11">
        <f t="shared" si="197"/>
        <v>30</v>
      </c>
      <c r="X142" s="17">
        <f t="shared" si="190"/>
        <v>30</v>
      </c>
      <c r="Y142" s="17"/>
      <c r="Z142" s="9">
        <v>4</v>
      </c>
      <c r="AA142" s="17">
        <f>SUM(Z136:Z142)</f>
        <v>63</v>
      </c>
      <c r="AB142" s="17"/>
      <c r="AC142" s="17">
        <f t="shared" si="192"/>
        <v>45</v>
      </c>
      <c r="AD142" s="17">
        <f t="shared" si="177"/>
        <v>8.8888888888888892E-2</v>
      </c>
      <c r="AE142" s="17">
        <v>7.6923076923076927E-2</v>
      </c>
      <c r="AF142" s="17">
        <f t="shared" si="185"/>
        <v>6</v>
      </c>
      <c r="AG142" s="17"/>
      <c r="AH142" s="9">
        <v>64</v>
      </c>
      <c r="AI142" s="9"/>
      <c r="AJ142" s="9"/>
      <c r="AK142" s="9"/>
      <c r="AL142" s="9">
        <v>0.15483870967741936</v>
      </c>
      <c r="AM142" s="9"/>
      <c r="AN142" s="9">
        <v>8.8888888888888892E-2</v>
      </c>
      <c r="AO142" s="9"/>
      <c r="AP142" s="9">
        <v>0.28749999999999998</v>
      </c>
      <c r="AQ142" s="9"/>
      <c r="AR142" s="9"/>
      <c r="AS142" s="17">
        <f t="shared" si="198"/>
        <v>32</v>
      </c>
      <c r="AT142" s="17">
        <f t="shared" si="152"/>
        <v>6.25E-2</v>
      </c>
      <c r="AU142" s="17">
        <f t="shared" si="199"/>
        <v>7.6923076923076927E-2</v>
      </c>
      <c r="AV142" s="17">
        <f t="shared" si="200"/>
        <v>0.29142857142857137</v>
      </c>
      <c r="AW142" s="17"/>
      <c r="AX142" s="17"/>
      <c r="AY142" s="17"/>
      <c r="AZ142" s="17">
        <v>2</v>
      </c>
      <c r="BA142" s="24">
        <v>0.33333333333333331</v>
      </c>
      <c r="BB142" s="9">
        <v>21</v>
      </c>
      <c r="BC142" s="9">
        <v>0</v>
      </c>
      <c r="BD142" s="9">
        <f t="shared" si="186"/>
        <v>1</v>
      </c>
      <c r="BE142" s="9" t="s">
        <v>4360</v>
      </c>
      <c r="BF142" s="9">
        <f t="shared" si="187"/>
        <v>0</v>
      </c>
      <c r="BG142" s="9">
        <v>3</v>
      </c>
      <c r="BH142" s="9">
        <v>2</v>
      </c>
      <c r="BI142" s="9">
        <v>5</v>
      </c>
      <c r="BJ142" s="9">
        <v>1</v>
      </c>
      <c r="BK142" s="9">
        <v>2</v>
      </c>
      <c r="BL142" s="9">
        <v>2</v>
      </c>
      <c r="BM142" s="9">
        <v>1</v>
      </c>
      <c r="BN142" s="9">
        <v>25</v>
      </c>
      <c r="BO142" s="9">
        <v>10</v>
      </c>
      <c r="BP142" s="9" t="s">
        <v>4361</v>
      </c>
      <c r="BQ142" s="34">
        <f t="shared" si="196"/>
        <v>0.6</v>
      </c>
      <c r="BR142" s="34">
        <f t="shared" si="196"/>
        <v>0</v>
      </c>
      <c r="BS142" s="34">
        <f t="shared" si="196"/>
        <v>0.6333333333333333</v>
      </c>
      <c r="BT142" s="9"/>
      <c r="BU142" s="9"/>
      <c r="BV142" s="9"/>
      <c r="BW142" s="9"/>
      <c r="BX142" s="9"/>
      <c r="BY142" s="9"/>
      <c r="BZ142" s="22">
        <f t="shared" si="178"/>
        <v>7</v>
      </c>
      <c r="CA142" s="22">
        <f t="shared" si="179"/>
        <v>0</v>
      </c>
      <c r="CB142" s="22">
        <f t="shared" si="180"/>
        <v>0</v>
      </c>
      <c r="CC142" s="22">
        <f t="shared" si="181"/>
        <v>0.6333333333333333</v>
      </c>
      <c r="CD142" s="22">
        <f t="shared" si="182"/>
        <v>0</v>
      </c>
      <c r="CK142" s="23">
        <v>0.15384615384615385</v>
      </c>
      <c r="CL142" s="23">
        <f t="shared" si="183"/>
        <v>2</v>
      </c>
      <c r="CM142" s="23" t="str">
        <f t="shared" si="188"/>
        <v/>
      </c>
      <c r="CN142" s="23" t="str">
        <f t="shared" si="189"/>
        <v/>
      </c>
      <c r="CQ142" s="49">
        <v>2</v>
      </c>
    </row>
    <row r="143" spans="1:96" ht="11.25" customHeight="1">
      <c r="A143" s="9">
        <v>2</v>
      </c>
      <c r="B143" s="9">
        <v>2</v>
      </c>
      <c r="C143" s="9" t="str">
        <f t="shared" si="201"/>
        <v>7</v>
      </c>
      <c r="D143" s="10" t="s">
        <v>4189</v>
      </c>
      <c r="E143" s="9">
        <v>8</v>
      </c>
      <c r="F143" s="9">
        <v>1</v>
      </c>
      <c r="G143" s="9">
        <v>0</v>
      </c>
      <c r="H143" s="9">
        <v>0</v>
      </c>
      <c r="I143" s="9">
        <v>0</v>
      </c>
      <c r="J143" s="9">
        <v>0</v>
      </c>
      <c r="K143" s="11">
        <v>25</v>
      </c>
      <c r="L143" s="9">
        <v>64</v>
      </c>
      <c r="M143" s="9">
        <v>10</v>
      </c>
      <c r="N143" s="17">
        <f>SUM(M136:M143)</f>
        <v>67</v>
      </c>
      <c r="O143" s="17"/>
      <c r="P143" s="17">
        <f t="shared" si="184"/>
        <v>1</v>
      </c>
      <c r="Q143" s="9">
        <v>20</v>
      </c>
      <c r="R143" s="9"/>
      <c r="S143" s="9">
        <v>0.5</v>
      </c>
      <c r="T143" s="9">
        <v>84</v>
      </c>
      <c r="U143" s="9">
        <v>40</v>
      </c>
      <c r="V143" s="11">
        <v>30</v>
      </c>
      <c r="W143" s="11">
        <f t="shared" si="197"/>
        <v>30</v>
      </c>
      <c r="X143" s="17">
        <f t="shared" si="190"/>
        <v>30</v>
      </c>
      <c r="Y143" s="17"/>
      <c r="Z143" s="9">
        <v>4</v>
      </c>
      <c r="AA143" s="17">
        <f>SUM(Z136:Z143)</f>
        <v>67</v>
      </c>
      <c r="AB143" s="17"/>
      <c r="AC143" s="17">
        <f t="shared" si="192"/>
        <v>44</v>
      </c>
      <c r="AD143" s="17">
        <f t="shared" si="177"/>
        <v>9.0909090909090912E-2</v>
      </c>
      <c r="AE143" s="17">
        <v>8.8888888888888892E-2</v>
      </c>
      <c r="AF143" s="17">
        <f t="shared" si="185"/>
        <v>4</v>
      </c>
      <c r="AG143" s="17"/>
      <c r="AH143" s="9">
        <v>74</v>
      </c>
      <c r="AI143" s="9"/>
      <c r="AJ143" s="9"/>
      <c r="AK143" s="9"/>
      <c r="AL143" s="9">
        <v>0.5</v>
      </c>
      <c r="AM143" s="9"/>
      <c r="AN143" s="9">
        <v>9.0909090909090912E-2</v>
      </c>
      <c r="AO143" s="9"/>
      <c r="AP143" s="9">
        <v>0.27567567567567569</v>
      </c>
      <c r="AQ143" s="9"/>
      <c r="AR143" s="9"/>
      <c r="AS143" s="17">
        <f t="shared" si="198"/>
        <v>31</v>
      </c>
      <c r="AT143" s="17">
        <f t="shared" si="152"/>
        <v>0.15483870967741936</v>
      </c>
      <c r="AU143" s="17">
        <f t="shared" si="199"/>
        <v>8.8888888888888892E-2</v>
      </c>
      <c r="AV143" s="17">
        <f t="shared" si="200"/>
        <v>0.28749999999999998</v>
      </c>
      <c r="AW143" s="17"/>
      <c r="AX143" s="17"/>
      <c r="AY143" s="17"/>
      <c r="AZ143" s="17">
        <v>2</v>
      </c>
      <c r="BA143" s="24">
        <v>0.33333333333333331</v>
      </c>
      <c r="BB143" s="9">
        <v>21</v>
      </c>
      <c r="BC143" s="9">
        <v>0</v>
      </c>
      <c r="BD143" s="9">
        <f t="shared" si="186"/>
        <v>1</v>
      </c>
      <c r="BE143" s="9" t="s">
        <v>4360</v>
      </c>
      <c r="BF143" s="9">
        <f t="shared" si="187"/>
        <v>0</v>
      </c>
      <c r="BG143" s="9">
        <v>3</v>
      </c>
      <c r="BH143" s="9">
        <v>2</v>
      </c>
      <c r="BI143" s="9">
        <v>5</v>
      </c>
      <c r="BJ143" s="9">
        <v>1</v>
      </c>
      <c r="BK143" s="9">
        <v>2</v>
      </c>
      <c r="BL143" s="9">
        <v>2</v>
      </c>
      <c r="BM143" s="9">
        <v>1</v>
      </c>
      <c r="BN143" s="9">
        <v>25</v>
      </c>
      <c r="BO143" s="9">
        <v>10</v>
      </c>
      <c r="BP143" s="9" t="s">
        <v>4361</v>
      </c>
      <c r="BQ143" s="34">
        <f t="shared" si="196"/>
        <v>0.6</v>
      </c>
      <c r="BR143" s="34">
        <f t="shared" si="196"/>
        <v>0</v>
      </c>
      <c r="BS143" s="34">
        <f t="shared" si="196"/>
        <v>0.6333333333333333</v>
      </c>
      <c r="BT143" s="9"/>
      <c r="BU143" s="9"/>
      <c r="BV143" s="9"/>
      <c r="BW143" s="9"/>
      <c r="BX143" s="9"/>
      <c r="BY143" s="9"/>
      <c r="BZ143" s="22">
        <f t="shared" si="178"/>
        <v>8</v>
      </c>
      <c r="CA143" s="22">
        <f t="shared" si="179"/>
        <v>0</v>
      </c>
      <c r="CB143" s="22">
        <f t="shared" si="180"/>
        <v>0</v>
      </c>
      <c r="CC143" s="22">
        <f t="shared" si="181"/>
        <v>0.6333333333333333</v>
      </c>
      <c r="CD143" s="22">
        <f t="shared" si="182"/>
        <v>0</v>
      </c>
      <c r="CK143" s="23">
        <v>0.17777777777777778</v>
      </c>
      <c r="CL143" s="23">
        <f t="shared" si="183"/>
        <v>2</v>
      </c>
      <c r="CM143" s="23" t="str">
        <f t="shared" si="188"/>
        <v/>
      </c>
      <c r="CN143" s="23" t="str">
        <f t="shared" si="189"/>
        <v/>
      </c>
      <c r="CQ143" s="49">
        <v>2</v>
      </c>
    </row>
    <row r="144" spans="1:96" ht="11.25" customHeight="1">
      <c r="A144" s="9">
        <v>2</v>
      </c>
      <c r="B144" s="9">
        <v>2</v>
      </c>
      <c r="C144" s="9" t="str">
        <f t="shared" si="201"/>
        <v>7</v>
      </c>
      <c r="D144" s="10" t="s">
        <v>4189</v>
      </c>
      <c r="E144" s="11">
        <v>9</v>
      </c>
      <c r="F144" s="9">
        <v>1</v>
      </c>
      <c r="G144" s="9">
        <v>0</v>
      </c>
      <c r="H144" s="9">
        <v>0</v>
      </c>
      <c r="I144" s="9">
        <v>0</v>
      </c>
      <c r="J144" s="9">
        <v>0</v>
      </c>
      <c r="K144" s="11">
        <v>25</v>
      </c>
      <c r="L144" s="9">
        <v>59</v>
      </c>
      <c r="M144" s="9">
        <v>7</v>
      </c>
      <c r="N144" s="17">
        <f>SUM(M136:M144)</f>
        <v>74</v>
      </c>
      <c r="O144" s="17"/>
      <c r="P144" s="17">
        <f t="shared" si="184"/>
        <v>1</v>
      </c>
      <c r="Q144" s="9">
        <v>14</v>
      </c>
      <c r="R144" s="9"/>
      <c r="S144" s="9">
        <v>0.5</v>
      </c>
      <c r="T144" s="9">
        <v>73</v>
      </c>
      <c r="U144" s="9">
        <v>35</v>
      </c>
      <c r="V144" s="11">
        <v>30</v>
      </c>
      <c r="W144" s="11">
        <f t="shared" si="197"/>
        <v>30</v>
      </c>
      <c r="X144" s="17">
        <f t="shared" si="190"/>
        <v>30</v>
      </c>
      <c r="Y144" s="17"/>
      <c r="Z144" s="9">
        <v>4</v>
      </c>
      <c r="AA144" s="17">
        <f>SUM(Z136:Z144)</f>
        <v>71</v>
      </c>
      <c r="AB144" s="17"/>
      <c r="AC144" s="17">
        <f t="shared" si="192"/>
        <v>42</v>
      </c>
      <c r="AD144" s="17">
        <f t="shared" si="177"/>
        <v>9.5238095238095233E-2</v>
      </c>
      <c r="AE144" s="17">
        <v>9.0909090909090912E-2</v>
      </c>
      <c r="AF144" s="17">
        <f t="shared" si="185"/>
        <v>7</v>
      </c>
      <c r="AG144" s="17"/>
      <c r="AH144" s="9">
        <v>78</v>
      </c>
      <c r="AI144" s="9"/>
      <c r="AJ144" s="9"/>
      <c r="AK144" s="9"/>
      <c r="AL144" s="9">
        <v>0.45714285714285713</v>
      </c>
      <c r="AM144" s="9"/>
      <c r="AN144" s="9">
        <v>9.5238095238095233E-2</v>
      </c>
      <c r="AO144" s="9"/>
      <c r="AP144" s="9">
        <v>0.23076923076923084</v>
      </c>
      <c r="AQ144" s="9"/>
      <c r="AR144" s="9"/>
      <c r="AS144" s="17">
        <f t="shared" si="198"/>
        <v>20</v>
      </c>
      <c r="AT144" s="17">
        <f t="shared" si="152"/>
        <v>0.5</v>
      </c>
      <c r="AU144" s="17">
        <f t="shared" si="199"/>
        <v>9.0909090909090912E-2</v>
      </c>
      <c r="AV144" s="17">
        <f t="shared" si="200"/>
        <v>0.27567567567567569</v>
      </c>
      <c r="AW144" s="17"/>
      <c r="AX144" s="17"/>
      <c r="AY144" s="17"/>
      <c r="AZ144" s="17">
        <v>2</v>
      </c>
      <c r="BA144" s="24">
        <v>0.33333333333333331</v>
      </c>
      <c r="BB144" s="9">
        <v>21</v>
      </c>
      <c r="BC144" s="9">
        <v>0</v>
      </c>
      <c r="BD144" s="9">
        <f t="shared" si="186"/>
        <v>1</v>
      </c>
      <c r="BE144" s="9" t="s">
        <v>4360</v>
      </c>
      <c r="BF144" s="9">
        <f t="shared" si="187"/>
        <v>0</v>
      </c>
      <c r="BG144" s="9">
        <v>3</v>
      </c>
      <c r="BH144" s="9">
        <v>2</v>
      </c>
      <c r="BI144" s="9">
        <v>5</v>
      </c>
      <c r="BJ144" s="9">
        <v>1</v>
      </c>
      <c r="BK144" s="9">
        <v>2</v>
      </c>
      <c r="BL144" s="9">
        <v>2</v>
      </c>
      <c r="BM144" s="9">
        <v>1</v>
      </c>
      <c r="BN144" s="9">
        <v>25</v>
      </c>
      <c r="BO144" s="9">
        <v>10</v>
      </c>
      <c r="BP144" s="9" t="s">
        <v>4361</v>
      </c>
      <c r="BQ144" s="34">
        <f t="shared" si="196"/>
        <v>0.6</v>
      </c>
      <c r="BR144" s="34">
        <f t="shared" si="196"/>
        <v>0</v>
      </c>
      <c r="BS144" s="34">
        <f t="shared" si="196"/>
        <v>0.6333333333333333</v>
      </c>
      <c r="BT144" s="9"/>
      <c r="BU144" s="9"/>
      <c r="BV144" s="9"/>
      <c r="BW144" s="9"/>
      <c r="BX144" s="9"/>
      <c r="BY144" s="9"/>
      <c r="BZ144" s="22">
        <f t="shared" si="178"/>
        <v>9</v>
      </c>
      <c r="CA144" s="22">
        <f t="shared" si="179"/>
        <v>0</v>
      </c>
      <c r="CB144" s="22">
        <f t="shared" si="180"/>
        <v>0</v>
      </c>
      <c r="CC144" s="22">
        <f t="shared" si="181"/>
        <v>0.6333333333333333</v>
      </c>
      <c r="CD144" s="22">
        <f t="shared" si="182"/>
        <v>0</v>
      </c>
      <c r="CK144" s="23">
        <v>0.18181818181818182</v>
      </c>
      <c r="CL144" s="23">
        <f t="shared" si="183"/>
        <v>2</v>
      </c>
      <c r="CM144" s="23" t="str">
        <f t="shared" si="188"/>
        <v/>
      </c>
      <c r="CN144" s="23" t="str">
        <f t="shared" si="189"/>
        <v/>
      </c>
      <c r="CQ144" s="49">
        <v>2</v>
      </c>
    </row>
    <row r="145" spans="1:95" ht="11.25" customHeight="1">
      <c r="A145" s="9">
        <v>2</v>
      </c>
      <c r="B145" s="9">
        <v>2</v>
      </c>
      <c r="C145" s="9" t="str">
        <f t="shared" si="201"/>
        <v>7</v>
      </c>
      <c r="D145" s="10" t="s">
        <v>4189</v>
      </c>
      <c r="E145" s="9">
        <v>10</v>
      </c>
      <c r="F145" s="9">
        <v>1</v>
      </c>
      <c r="G145" s="9">
        <v>0</v>
      </c>
      <c r="H145" s="9">
        <v>0</v>
      </c>
      <c r="I145" s="9">
        <v>0</v>
      </c>
      <c r="J145" s="9">
        <v>0</v>
      </c>
      <c r="K145" s="11">
        <v>25</v>
      </c>
      <c r="L145" s="9">
        <v>48</v>
      </c>
      <c r="M145" s="9">
        <v>7</v>
      </c>
      <c r="N145" s="17">
        <f>SUM(M136:M145)</f>
        <v>81</v>
      </c>
      <c r="O145" s="17"/>
      <c r="P145" s="17">
        <f t="shared" si="184"/>
        <v>1</v>
      </c>
      <c r="Q145" s="9">
        <v>25</v>
      </c>
      <c r="R145" s="9"/>
      <c r="S145" s="9">
        <v>0.28000000000000003</v>
      </c>
      <c r="T145" s="9">
        <v>73</v>
      </c>
      <c r="U145" s="9">
        <v>35</v>
      </c>
      <c r="V145" s="11">
        <v>30</v>
      </c>
      <c r="W145" s="11">
        <f t="shared" si="197"/>
        <v>30</v>
      </c>
      <c r="X145" s="17">
        <f t="shared" si="190"/>
        <v>30</v>
      </c>
      <c r="Y145" s="17"/>
      <c r="Z145" s="9">
        <v>4</v>
      </c>
      <c r="AA145" s="17">
        <f>SUM(Z136:Z145)</f>
        <v>75</v>
      </c>
      <c r="AB145" s="17"/>
      <c r="AC145" s="17">
        <f t="shared" si="192"/>
        <v>51</v>
      </c>
      <c r="AD145" s="17">
        <f t="shared" si="177"/>
        <v>7.8431372549019607E-2</v>
      </c>
      <c r="AE145" s="17">
        <v>9.5238095238095233E-2</v>
      </c>
      <c r="AF145" s="17">
        <f t="shared" si="185"/>
        <v>7</v>
      </c>
      <c r="AG145" s="17">
        <f>+SUM(AF136:AF145)</f>
        <v>94</v>
      </c>
      <c r="AH145" s="9">
        <v>76</v>
      </c>
      <c r="AI145" s="9"/>
      <c r="AJ145" s="9"/>
      <c r="AK145" s="9"/>
      <c r="AL145" s="9">
        <v>0.25600000000000001</v>
      </c>
      <c r="AM145" s="9"/>
      <c r="AN145" s="9">
        <v>7.8431372549019607E-2</v>
      </c>
      <c r="AO145" s="9"/>
      <c r="AP145" s="9">
        <v>0.17894736842105266</v>
      </c>
      <c r="AQ145" s="9"/>
      <c r="AR145" s="9"/>
      <c r="AS145" s="17">
        <f t="shared" si="198"/>
        <v>14</v>
      </c>
      <c r="AT145" s="17">
        <f t="shared" si="152"/>
        <v>0.45714285714285713</v>
      </c>
      <c r="AU145" s="17">
        <f t="shared" si="199"/>
        <v>9.5238095238095233E-2</v>
      </c>
      <c r="AV145" s="17">
        <f t="shared" si="200"/>
        <v>0.23076923076923084</v>
      </c>
      <c r="AW145" s="17"/>
      <c r="AX145" s="17"/>
      <c r="AY145" s="17"/>
      <c r="AZ145" s="17">
        <v>2</v>
      </c>
      <c r="BA145" s="24">
        <v>0.33333333333333331</v>
      </c>
      <c r="BB145" s="9">
        <v>21</v>
      </c>
      <c r="BC145" s="9">
        <v>0</v>
      </c>
      <c r="BD145" s="9">
        <f t="shared" si="186"/>
        <v>1</v>
      </c>
      <c r="BE145" s="9" t="s">
        <v>4360</v>
      </c>
      <c r="BF145" s="9">
        <v>1</v>
      </c>
      <c r="BG145" s="9">
        <v>3</v>
      </c>
      <c r="BH145" s="9">
        <v>2</v>
      </c>
      <c r="BI145" s="9">
        <v>5</v>
      </c>
      <c r="BJ145" s="9">
        <v>1</v>
      </c>
      <c r="BK145" s="9">
        <v>2</v>
      </c>
      <c r="BL145" s="9">
        <v>2</v>
      </c>
      <c r="BM145" s="9">
        <v>1</v>
      </c>
      <c r="BN145" s="9">
        <v>25</v>
      </c>
      <c r="BO145" s="9">
        <v>10</v>
      </c>
      <c r="BP145" s="9" t="s">
        <v>4361</v>
      </c>
      <c r="BQ145" s="34">
        <f t="shared" si="196"/>
        <v>0.6</v>
      </c>
      <c r="BR145" s="34">
        <f t="shared" si="196"/>
        <v>0.4</v>
      </c>
      <c r="BS145" s="34">
        <f t="shared" si="196"/>
        <v>0.6333333333333333</v>
      </c>
      <c r="BT145" s="9"/>
      <c r="BU145" s="9"/>
      <c r="BV145" s="9"/>
      <c r="BW145" s="9">
        <f>SUM(AF136:AF145)</f>
        <v>94</v>
      </c>
      <c r="BX145" s="9"/>
      <c r="BY145" s="9"/>
      <c r="BZ145" s="22">
        <f t="shared" si="178"/>
        <v>10</v>
      </c>
      <c r="CA145" s="22">
        <f t="shared" si="179"/>
        <v>0</v>
      </c>
      <c r="CB145" s="22">
        <f t="shared" si="180"/>
        <v>0</v>
      </c>
      <c r="CC145" s="22">
        <f t="shared" si="181"/>
        <v>0.6333333333333333</v>
      </c>
      <c r="CD145" s="22">
        <f t="shared" si="182"/>
        <v>0</v>
      </c>
      <c r="CK145" s="23">
        <v>0.19047619047619047</v>
      </c>
      <c r="CL145" s="23">
        <f t="shared" si="183"/>
        <v>2</v>
      </c>
      <c r="CM145" s="23" t="str">
        <f t="shared" si="188"/>
        <v/>
      </c>
      <c r="CN145" s="23" t="str">
        <f t="shared" si="189"/>
        <v/>
      </c>
      <c r="CQ145" s="49">
        <v>3</v>
      </c>
    </row>
    <row r="146" spans="1:95" ht="11.25" customHeight="1">
      <c r="A146" s="9">
        <v>2</v>
      </c>
      <c r="B146" s="9">
        <v>2</v>
      </c>
      <c r="C146" s="9" t="str">
        <f t="shared" si="201"/>
        <v>7</v>
      </c>
      <c r="D146" s="10" t="s">
        <v>4189</v>
      </c>
      <c r="E146" s="9">
        <v>11</v>
      </c>
      <c r="F146" s="9">
        <v>1</v>
      </c>
      <c r="G146" s="9">
        <v>1</v>
      </c>
      <c r="H146" s="9">
        <v>0</v>
      </c>
      <c r="I146" s="9">
        <v>0</v>
      </c>
      <c r="J146" s="9">
        <v>0</v>
      </c>
      <c r="K146" s="11">
        <v>20</v>
      </c>
      <c r="L146" s="9">
        <v>75</v>
      </c>
      <c r="M146" s="9">
        <v>7</v>
      </c>
      <c r="N146" s="9"/>
      <c r="O146" s="17"/>
      <c r="P146" s="17">
        <f t="shared" si="184"/>
        <v>1</v>
      </c>
      <c r="Q146" s="9">
        <v>28</v>
      </c>
      <c r="R146" s="9"/>
      <c r="S146" s="9">
        <v>0.25</v>
      </c>
      <c r="T146" s="9">
        <v>100</v>
      </c>
      <c r="U146" s="9">
        <v>40</v>
      </c>
      <c r="V146" s="11">
        <v>30</v>
      </c>
      <c r="W146" s="11">
        <f t="shared" si="197"/>
        <v>30</v>
      </c>
      <c r="X146" s="17">
        <f t="shared" si="190"/>
        <v>30</v>
      </c>
      <c r="Y146" s="17"/>
      <c r="Z146" s="9">
        <v>10</v>
      </c>
      <c r="AA146" s="9"/>
      <c r="AB146" s="17"/>
      <c r="AC146" s="17">
        <f t="shared" si="192"/>
        <v>49</v>
      </c>
      <c r="AD146" s="17">
        <f t="shared" si="177"/>
        <v>0.20408163265306123</v>
      </c>
      <c r="AE146" s="17">
        <v>7.8431372549019607E-2</v>
      </c>
      <c r="AF146" s="17">
        <f t="shared" si="185"/>
        <v>13</v>
      </c>
      <c r="AG146" s="17"/>
      <c r="AH146" s="9">
        <v>71</v>
      </c>
      <c r="AI146" s="9"/>
      <c r="AJ146" s="9"/>
      <c r="AK146" s="9"/>
      <c r="AL146" s="9">
        <v>0.1</v>
      </c>
      <c r="AM146" s="9"/>
      <c r="AN146" s="9">
        <v>0.20408163265306123</v>
      </c>
      <c r="AO146" s="9"/>
      <c r="AP146" s="9">
        <v>0.20845070422535214</v>
      </c>
      <c r="AQ146" s="9">
        <f>+AVERAGE(AL136:AL145)</f>
        <v>0.32247774669985291</v>
      </c>
      <c r="AR146" s="9">
        <f>+AVERAGE(AN136:AN145)</f>
        <v>0.16714639167783873</v>
      </c>
      <c r="AZ146">
        <v>2</v>
      </c>
      <c r="BA146" s="24">
        <v>0.33333333333333331</v>
      </c>
      <c r="BB146" s="9">
        <v>21</v>
      </c>
      <c r="BC146" s="9">
        <v>0</v>
      </c>
      <c r="BD146" s="9">
        <f t="shared" si="186"/>
        <v>1</v>
      </c>
      <c r="BE146" s="9" t="s">
        <v>4360</v>
      </c>
      <c r="BF146" s="9">
        <v>1</v>
      </c>
      <c r="BG146" s="9">
        <v>3</v>
      </c>
      <c r="BH146" s="9">
        <v>2</v>
      </c>
      <c r="BI146" s="9">
        <v>5</v>
      </c>
      <c r="BJ146" s="9">
        <v>1</v>
      </c>
      <c r="BK146" s="9">
        <v>2</v>
      </c>
      <c r="BL146" s="9">
        <v>2</v>
      </c>
      <c r="BM146" s="9">
        <v>1</v>
      </c>
      <c r="BN146" s="9">
        <v>25</v>
      </c>
      <c r="BO146" s="9">
        <v>10</v>
      </c>
      <c r="BP146" s="9" t="s">
        <v>4361</v>
      </c>
      <c r="BQ146" s="34">
        <f t="shared" si="196"/>
        <v>0.6</v>
      </c>
      <c r="BR146" s="34">
        <f t="shared" si="196"/>
        <v>0.4</v>
      </c>
      <c r="BS146" s="34">
        <f t="shared" si="196"/>
        <v>0.6333333333333333</v>
      </c>
      <c r="BT146" s="9"/>
      <c r="BU146" s="9"/>
      <c r="BV146" s="9"/>
      <c r="BW146" s="9"/>
      <c r="BX146" s="9"/>
      <c r="BY146" s="9"/>
      <c r="BZ146" s="22">
        <f t="shared" si="178"/>
        <v>0</v>
      </c>
      <c r="CA146" s="22">
        <f t="shared" si="179"/>
        <v>1</v>
      </c>
      <c r="CB146" s="22">
        <f t="shared" si="180"/>
        <v>0.6333333333333333</v>
      </c>
      <c r="CC146" s="22">
        <f t="shared" si="181"/>
        <v>0</v>
      </c>
      <c r="CD146" s="22">
        <f t="shared" si="182"/>
        <v>1</v>
      </c>
      <c r="CK146" s="23">
        <v>0.15686274509803921</v>
      </c>
      <c r="CL146" s="23">
        <f t="shared" si="183"/>
        <v>2</v>
      </c>
      <c r="CM146" s="23">
        <f t="shared" si="188"/>
        <v>0.64495549339970581</v>
      </c>
      <c r="CN146" s="23">
        <f t="shared" si="189"/>
        <v>0.33429278335567747</v>
      </c>
      <c r="CQ146" s="49">
        <v>1</v>
      </c>
    </row>
    <row r="147" spans="1:95" ht="11.25" customHeight="1">
      <c r="A147" s="9">
        <v>2</v>
      </c>
      <c r="B147" s="9">
        <v>2</v>
      </c>
      <c r="C147" s="9" t="str">
        <f t="shared" si="201"/>
        <v>7</v>
      </c>
      <c r="D147" s="10" t="s">
        <v>4189</v>
      </c>
      <c r="E147" s="9">
        <v>12</v>
      </c>
      <c r="F147" s="9">
        <v>1</v>
      </c>
      <c r="G147" s="9">
        <v>1</v>
      </c>
      <c r="H147" s="9">
        <v>0</v>
      </c>
      <c r="I147" s="9">
        <v>0</v>
      </c>
      <c r="J147" s="9">
        <v>0</v>
      </c>
      <c r="K147" s="11">
        <v>30</v>
      </c>
      <c r="L147" s="9">
        <v>70</v>
      </c>
      <c r="M147" s="9">
        <v>7</v>
      </c>
      <c r="N147" s="9"/>
      <c r="O147" s="17"/>
      <c r="P147" s="17">
        <f t="shared" si="184"/>
        <v>1</v>
      </c>
      <c r="Q147" s="9">
        <v>19</v>
      </c>
      <c r="R147" s="9"/>
      <c r="S147" s="9">
        <v>0.36842105263157893</v>
      </c>
      <c r="T147" s="9">
        <v>89</v>
      </c>
      <c r="U147" s="9">
        <v>40</v>
      </c>
      <c r="V147" s="11">
        <v>30</v>
      </c>
      <c r="W147" s="11">
        <f t="shared" si="197"/>
        <v>30</v>
      </c>
      <c r="X147" s="17">
        <f t="shared" si="190"/>
        <v>30</v>
      </c>
      <c r="Y147" s="17"/>
      <c r="Z147" s="9">
        <v>10</v>
      </c>
      <c r="AA147" s="9"/>
      <c r="AB147" s="17"/>
      <c r="AC147" s="17">
        <f t="shared" si="192"/>
        <v>48</v>
      </c>
      <c r="AD147" s="17">
        <f t="shared" si="177"/>
        <v>0.20833333333333334</v>
      </c>
      <c r="AE147" s="17">
        <v>0.20408163265306123</v>
      </c>
      <c r="AF147" s="17">
        <f t="shared" si="185"/>
        <v>13</v>
      </c>
      <c r="AG147" s="17"/>
      <c r="AH147" s="9">
        <v>79</v>
      </c>
      <c r="AI147" s="9"/>
      <c r="AJ147" s="9"/>
      <c r="AK147" s="9"/>
      <c r="AL147" s="9">
        <v>0.4210526315789474</v>
      </c>
      <c r="AM147" s="9"/>
      <c r="AN147" s="9">
        <v>0.20833333333333334</v>
      </c>
      <c r="AO147" s="9"/>
      <c r="AP147" s="9">
        <v>0.20253164556962028</v>
      </c>
      <c r="AQ147" s="9">
        <f>+AVERAGE(AL136:AL145)</f>
        <v>0.32247774669985291</v>
      </c>
      <c r="AR147" s="9">
        <f>+AVERAGE(AN136:AN145)</f>
        <v>0.16714639167783873</v>
      </c>
      <c r="AS147" s="17">
        <f t="shared" si="198"/>
        <v>28</v>
      </c>
      <c r="AT147" s="17">
        <f t="shared" si="152"/>
        <v>0.1</v>
      </c>
      <c r="AU147" s="17">
        <f t="shared" ref="AU147:AU155" si="202">+AN146</f>
        <v>0.20408163265306123</v>
      </c>
      <c r="AV147" s="17">
        <f t="shared" ref="AV147:AV155" si="203">+AP146</f>
        <v>0.20845070422535214</v>
      </c>
      <c r="AW147" s="17"/>
      <c r="AX147" s="17"/>
      <c r="AY147" s="17"/>
      <c r="AZ147" s="17">
        <v>2</v>
      </c>
      <c r="BA147" s="24">
        <v>0.33333333333333331</v>
      </c>
      <c r="BB147" s="9">
        <v>21</v>
      </c>
      <c r="BC147" s="9">
        <v>0</v>
      </c>
      <c r="BD147" s="9">
        <f t="shared" si="186"/>
        <v>1</v>
      </c>
      <c r="BE147" s="9" t="s">
        <v>4360</v>
      </c>
      <c r="BF147" s="9">
        <f t="shared" si="187"/>
        <v>0</v>
      </c>
      <c r="BG147" s="9">
        <v>3</v>
      </c>
      <c r="BH147" s="9">
        <v>2</v>
      </c>
      <c r="BI147" s="9">
        <v>5</v>
      </c>
      <c r="BJ147" s="9">
        <v>1</v>
      </c>
      <c r="BK147" s="9">
        <v>2</v>
      </c>
      <c r="BL147" s="9">
        <v>2</v>
      </c>
      <c r="BM147" s="9">
        <v>1</v>
      </c>
      <c r="BN147" s="9">
        <v>25</v>
      </c>
      <c r="BO147" s="9">
        <v>10</v>
      </c>
      <c r="BP147" s="9" t="s">
        <v>4361</v>
      </c>
      <c r="BQ147" s="34">
        <f t="shared" si="196"/>
        <v>0.6</v>
      </c>
      <c r="BR147" s="34">
        <f t="shared" si="196"/>
        <v>0</v>
      </c>
      <c r="BS147" s="34">
        <f t="shared" si="196"/>
        <v>0.6333333333333333</v>
      </c>
      <c r="BT147" s="9"/>
      <c r="BU147" s="9"/>
      <c r="BV147" s="9"/>
      <c r="BW147" s="9"/>
      <c r="BX147" s="9"/>
      <c r="BY147" s="9"/>
      <c r="BZ147" s="22">
        <f t="shared" si="178"/>
        <v>0</v>
      </c>
      <c r="CA147" s="22">
        <f t="shared" si="179"/>
        <v>2</v>
      </c>
      <c r="CB147" s="22">
        <f t="shared" si="180"/>
        <v>0.6333333333333333</v>
      </c>
      <c r="CC147" s="22">
        <f t="shared" si="181"/>
        <v>0</v>
      </c>
      <c r="CD147" s="22">
        <f t="shared" si="182"/>
        <v>1</v>
      </c>
      <c r="CK147" s="23">
        <v>0.40816326530612246</v>
      </c>
      <c r="CL147" s="23">
        <f t="shared" si="183"/>
        <v>2</v>
      </c>
      <c r="CM147" s="23">
        <f t="shared" si="188"/>
        <v>0.64495549339970581</v>
      </c>
      <c r="CN147" s="23">
        <f t="shared" si="189"/>
        <v>0.33429278335567747</v>
      </c>
      <c r="CQ147" s="49">
        <v>2</v>
      </c>
    </row>
    <row r="148" spans="1:95" ht="11.25" customHeight="1">
      <c r="A148" s="9">
        <v>2</v>
      </c>
      <c r="B148" s="9">
        <v>2</v>
      </c>
      <c r="C148" s="9" t="str">
        <f t="shared" si="201"/>
        <v>7</v>
      </c>
      <c r="D148" s="10" t="s">
        <v>4189</v>
      </c>
      <c r="E148" s="9">
        <v>13</v>
      </c>
      <c r="F148" s="9">
        <v>1</v>
      </c>
      <c r="G148" s="9">
        <v>1</v>
      </c>
      <c r="H148" s="9">
        <v>0</v>
      </c>
      <c r="I148" s="9">
        <v>0</v>
      </c>
      <c r="J148" s="9">
        <v>0</v>
      </c>
      <c r="K148" s="11">
        <v>25</v>
      </c>
      <c r="L148" s="9">
        <v>64</v>
      </c>
      <c r="M148" s="9">
        <v>5</v>
      </c>
      <c r="N148" s="9"/>
      <c r="O148" s="17"/>
      <c r="P148" s="17">
        <f t="shared" si="184"/>
        <v>2</v>
      </c>
      <c r="Q148" s="9">
        <v>21</v>
      </c>
      <c r="R148" s="9"/>
      <c r="S148" s="9">
        <v>0.23809523809523808</v>
      </c>
      <c r="T148" s="9">
        <v>85</v>
      </c>
      <c r="U148" s="9">
        <v>40</v>
      </c>
      <c r="V148" s="11">
        <v>30</v>
      </c>
      <c r="W148" s="11">
        <f t="shared" si="197"/>
        <v>30</v>
      </c>
      <c r="X148" s="17">
        <f t="shared" si="190"/>
        <v>30</v>
      </c>
      <c r="Y148" s="17"/>
      <c r="Z148" s="9">
        <v>15</v>
      </c>
      <c r="AA148" s="9"/>
      <c r="AB148" s="17"/>
      <c r="AC148" s="17">
        <f t="shared" si="192"/>
        <v>59</v>
      </c>
      <c r="AD148" s="17">
        <f t="shared" si="177"/>
        <v>0.25423728813559321</v>
      </c>
      <c r="AE148" s="17">
        <v>0.20833333333333334</v>
      </c>
      <c r="AF148" s="17">
        <f t="shared" si="185"/>
        <v>20</v>
      </c>
      <c r="AG148" s="17"/>
      <c r="AH148" s="9">
        <v>88</v>
      </c>
      <c r="AI148" s="9"/>
      <c r="AJ148" s="9"/>
      <c r="AK148" s="9"/>
      <c r="AL148" s="9">
        <v>0.13333333333333336</v>
      </c>
      <c r="AM148" s="9"/>
      <c r="AN148" s="9">
        <v>0.25423728813559321</v>
      </c>
      <c r="AO148" s="9"/>
      <c r="AP148" s="9">
        <v>0.16363636363636361</v>
      </c>
      <c r="AQ148" s="9">
        <f>+AVERAGE(AL136:AL145)</f>
        <v>0.32247774669985291</v>
      </c>
      <c r="AR148" s="9">
        <f>+AVERAGE(AN136:AN145)</f>
        <v>0.16714639167783873</v>
      </c>
      <c r="AS148" s="17">
        <f t="shared" si="198"/>
        <v>19</v>
      </c>
      <c r="AT148" s="17">
        <f t="shared" si="152"/>
        <v>0.4210526315789474</v>
      </c>
      <c r="AU148" s="17">
        <f t="shared" si="202"/>
        <v>0.20833333333333334</v>
      </c>
      <c r="AV148" s="17">
        <f t="shared" si="203"/>
        <v>0.20253164556962028</v>
      </c>
      <c r="AW148" s="17"/>
      <c r="AX148" s="17"/>
      <c r="AY148" s="17"/>
      <c r="AZ148" s="17">
        <v>2</v>
      </c>
      <c r="BA148" s="24">
        <v>0.33333333333333331</v>
      </c>
      <c r="BB148" s="9">
        <v>21</v>
      </c>
      <c r="BC148" s="9">
        <v>0</v>
      </c>
      <c r="BD148" s="9">
        <f t="shared" si="186"/>
        <v>1</v>
      </c>
      <c r="BE148" s="9" t="s">
        <v>4360</v>
      </c>
      <c r="BF148" s="9">
        <f t="shared" si="187"/>
        <v>0</v>
      </c>
      <c r="BG148" s="9">
        <v>3</v>
      </c>
      <c r="BH148" s="9">
        <v>2</v>
      </c>
      <c r="BI148" s="9">
        <v>5</v>
      </c>
      <c r="BJ148" s="9">
        <v>1</v>
      </c>
      <c r="BK148" s="9">
        <v>2</v>
      </c>
      <c r="BL148" s="9">
        <v>2</v>
      </c>
      <c r="BM148" s="9">
        <v>1</v>
      </c>
      <c r="BN148" s="9">
        <v>25</v>
      </c>
      <c r="BO148" s="9">
        <v>10</v>
      </c>
      <c r="BP148" s="9" t="s">
        <v>4361</v>
      </c>
      <c r="BQ148" s="34">
        <f t="shared" si="196"/>
        <v>0.6</v>
      </c>
      <c r="BR148" s="34">
        <f t="shared" si="196"/>
        <v>0</v>
      </c>
      <c r="BS148" s="34">
        <f t="shared" si="196"/>
        <v>0.6333333333333333</v>
      </c>
      <c r="BT148" s="9"/>
      <c r="BU148" s="9"/>
      <c r="BV148" s="9"/>
      <c r="BW148" s="9"/>
      <c r="BX148" s="9"/>
      <c r="BY148" s="9"/>
      <c r="BZ148" s="22">
        <f t="shared" si="178"/>
        <v>0</v>
      </c>
      <c r="CA148" s="22">
        <f t="shared" si="179"/>
        <v>3</v>
      </c>
      <c r="CB148" s="22">
        <f t="shared" si="180"/>
        <v>0.6333333333333333</v>
      </c>
      <c r="CC148" s="22">
        <f t="shared" si="181"/>
        <v>0</v>
      </c>
      <c r="CD148" s="22">
        <f t="shared" si="182"/>
        <v>1</v>
      </c>
      <c r="CK148" s="23">
        <v>0.41666666666666669</v>
      </c>
      <c r="CL148" s="23">
        <f t="shared" si="183"/>
        <v>2</v>
      </c>
      <c r="CM148" s="23">
        <f t="shared" si="188"/>
        <v>0.64495549339970581</v>
      </c>
      <c r="CN148" s="23">
        <f t="shared" si="189"/>
        <v>0.33429278335567747</v>
      </c>
      <c r="CQ148" s="49">
        <v>2</v>
      </c>
    </row>
    <row r="149" spans="1:95" ht="11.25" customHeight="1">
      <c r="A149" s="9">
        <v>2</v>
      </c>
      <c r="B149" s="9">
        <v>2</v>
      </c>
      <c r="C149" s="9" t="str">
        <f t="shared" si="201"/>
        <v>7</v>
      </c>
      <c r="D149" s="10" t="s">
        <v>4189</v>
      </c>
      <c r="E149" s="9">
        <v>14</v>
      </c>
      <c r="F149" s="9">
        <v>1</v>
      </c>
      <c r="G149" s="9">
        <v>1</v>
      </c>
      <c r="H149" s="9">
        <v>0</v>
      </c>
      <c r="I149" s="9">
        <v>0</v>
      </c>
      <c r="J149" s="9">
        <v>0</v>
      </c>
      <c r="K149" s="11">
        <v>20</v>
      </c>
      <c r="L149" s="9">
        <v>65</v>
      </c>
      <c r="M149" s="9">
        <v>5</v>
      </c>
      <c r="N149" s="9"/>
      <c r="O149" s="17"/>
      <c r="P149" s="17">
        <f t="shared" si="184"/>
        <v>2</v>
      </c>
      <c r="Q149" s="9">
        <v>20</v>
      </c>
      <c r="R149" s="9"/>
      <c r="S149" s="9">
        <v>0.25</v>
      </c>
      <c r="T149" s="9">
        <v>85</v>
      </c>
      <c r="U149" s="9">
        <v>40</v>
      </c>
      <c r="V149" s="11">
        <v>30</v>
      </c>
      <c r="W149" s="11">
        <f t="shared" si="197"/>
        <v>30</v>
      </c>
      <c r="X149" s="17">
        <f t="shared" si="190"/>
        <v>30</v>
      </c>
      <c r="Y149" s="17"/>
      <c r="Z149" s="9">
        <v>18</v>
      </c>
      <c r="AA149" s="9"/>
      <c r="AB149" s="17"/>
      <c r="AC149" s="17">
        <f t="shared" si="192"/>
        <v>62</v>
      </c>
      <c r="AD149" s="17">
        <f t="shared" si="177"/>
        <v>0.29032258064516131</v>
      </c>
      <c r="AE149" s="17">
        <v>0.25423728813559321</v>
      </c>
      <c r="AF149" s="17">
        <f t="shared" si="185"/>
        <v>23</v>
      </c>
      <c r="AG149" s="17"/>
      <c r="AH149" s="9">
        <v>92</v>
      </c>
      <c r="AI149" s="9"/>
      <c r="AJ149" s="9"/>
      <c r="AK149" s="9"/>
      <c r="AL149" s="9">
        <v>0.26</v>
      </c>
      <c r="AM149" s="9"/>
      <c r="AN149" s="9">
        <v>0.29032258064516131</v>
      </c>
      <c r="AO149" s="9"/>
      <c r="AP149" s="9">
        <v>0.16956521739130431</v>
      </c>
      <c r="AQ149" s="9">
        <f>+AVERAGE(AL136:AL145)</f>
        <v>0.32247774669985291</v>
      </c>
      <c r="AR149" s="9">
        <f>+AVERAGE(AN136:AN145)</f>
        <v>0.16714639167783873</v>
      </c>
      <c r="AS149" s="17">
        <f t="shared" si="198"/>
        <v>21</v>
      </c>
      <c r="AT149" s="17">
        <f t="shared" si="152"/>
        <v>0.13333333333333336</v>
      </c>
      <c r="AU149" s="17">
        <f t="shared" si="202"/>
        <v>0.25423728813559321</v>
      </c>
      <c r="AV149" s="17">
        <f t="shared" si="203"/>
        <v>0.16363636363636361</v>
      </c>
      <c r="AW149" s="17"/>
      <c r="AX149" s="17"/>
      <c r="AY149" s="17"/>
      <c r="AZ149" s="17">
        <v>2</v>
      </c>
      <c r="BA149" s="24">
        <v>0.33333333333333331</v>
      </c>
      <c r="BB149" s="9">
        <v>21</v>
      </c>
      <c r="BC149" s="9">
        <v>0</v>
      </c>
      <c r="BD149" s="9">
        <f t="shared" si="186"/>
        <v>1</v>
      </c>
      <c r="BE149" s="9" t="s">
        <v>4360</v>
      </c>
      <c r="BF149" s="9">
        <f t="shared" si="187"/>
        <v>0</v>
      </c>
      <c r="BG149" s="9">
        <v>3</v>
      </c>
      <c r="BH149" s="9">
        <v>2</v>
      </c>
      <c r="BI149" s="9">
        <v>5</v>
      </c>
      <c r="BJ149" s="9">
        <v>1</v>
      </c>
      <c r="BK149" s="9">
        <v>2</v>
      </c>
      <c r="BL149" s="9">
        <v>2</v>
      </c>
      <c r="BM149" s="9">
        <v>1</v>
      </c>
      <c r="BN149" s="9">
        <v>25</v>
      </c>
      <c r="BO149" s="9">
        <v>10</v>
      </c>
      <c r="BP149" s="9" t="s">
        <v>4361</v>
      </c>
      <c r="BQ149" s="34">
        <f t="shared" si="196"/>
        <v>0.6</v>
      </c>
      <c r="BR149" s="34">
        <f t="shared" si="196"/>
        <v>0</v>
      </c>
      <c r="BS149" s="34">
        <f t="shared" si="196"/>
        <v>0.6333333333333333</v>
      </c>
      <c r="BT149" s="9"/>
      <c r="BU149" s="9"/>
      <c r="BV149" s="9"/>
      <c r="BW149" s="9"/>
      <c r="BX149" s="9"/>
      <c r="BY149" s="9"/>
      <c r="BZ149" s="22">
        <f t="shared" si="178"/>
        <v>0</v>
      </c>
      <c r="CA149" s="22">
        <f t="shared" si="179"/>
        <v>4</v>
      </c>
      <c r="CB149" s="22">
        <f t="shared" si="180"/>
        <v>0.6333333333333333</v>
      </c>
      <c r="CC149" s="22">
        <f t="shared" si="181"/>
        <v>0</v>
      </c>
      <c r="CD149" s="22">
        <f t="shared" si="182"/>
        <v>1</v>
      </c>
      <c r="CK149" s="23">
        <v>0.50847457627118642</v>
      </c>
      <c r="CL149" s="23">
        <f t="shared" si="183"/>
        <v>2</v>
      </c>
      <c r="CM149" s="23">
        <f t="shared" si="188"/>
        <v>0.64495549339970581</v>
      </c>
      <c r="CN149" s="23">
        <f t="shared" si="189"/>
        <v>0.33429278335567747</v>
      </c>
      <c r="CQ149" s="49">
        <v>1</v>
      </c>
    </row>
    <row r="150" spans="1:95" ht="11.25" customHeight="1">
      <c r="A150" s="9">
        <v>2</v>
      </c>
      <c r="B150" s="9">
        <v>2</v>
      </c>
      <c r="C150" s="9" t="str">
        <f t="shared" si="201"/>
        <v>7</v>
      </c>
      <c r="D150" s="10" t="s">
        <v>4189</v>
      </c>
      <c r="E150" s="9">
        <v>15</v>
      </c>
      <c r="F150" s="9">
        <v>1</v>
      </c>
      <c r="G150" s="9">
        <v>1</v>
      </c>
      <c r="H150" s="9">
        <v>0</v>
      </c>
      <c r="I150" s="9">
        <v>0</v>
      </c>
      <c r="J150" s="9">
        <v>0</v>
      </c>
      <c r="K150" s="11">
        <v>35</v>
      </c>
      <c r="L150" s="9">
        <v>50</v>
      </c>
      <c r="M150" s="9">
        <v>8</v>
      </c>
      <c r="N150" s="9"/>
      <c r="O150" s="17"/>
      <c r="P150" s="17">
        <f t="shared" si="184"/>
        <v>1</v>
      </c>
      <c r="Q150" s="9">
        <v>26</v>
      </c>
      <c r="R150" s="9"/>
      <c r="S150" s="9">
        <v>0.30769230769230771</v>
      </c>
      <c r="T150" s="9">
        <v>76</v>
      </c>
      <c r="U150" s="9">
        <v>35</v>
      </c>
      <c r="V150" s="11">
        <v>30</v>
      </c>
      <c r="W150" s="11">
        <f t="shared" si="197"/>
        <v>30</v>
      </c>
      <c r="X150" s="17">
        <f t="shared" si="190"/>
        <v>30</v>
      </c>
      <c r="Y150" s="17"/>
      <c r="Z150" s="9">
        <v>18</v>
      </c>
      <c r="AA150" s="9"/>
      <c r="AB150" s="17"/>
      <c r="AC150" s="17">
        <f t="shared" si="192"/>
        <v>56</v>
      </c>
      <c r="AD150" s="17">
        <f t="shared" si="177"/>
        <v>0.32142857142857145</v>
      </c>
      <c r="AE150" s="17">
        <v>0.29032258064516131</v>
      </c>
      <c r="AF150" s="17">
        <f t="shared" si="185"/>
        <v>20</v>
      </c>
      <c r="AG150" s="17"/>
      <c r="AH150" s="9">
        <v>80</v>
      </c>
      <c r="AI150" s="9"/>
      <c r="AJ150" s="9"/>
      <c r="AK150" s="9"/>
      <c r="AL150" s="9">
        <v>0.32307692307692309</v>
      </c>
      <c r="AM150" s="9"/>
      <c r="AN150" s="9">
        <v>0.32142857142857145</v>
      </c>
      <c r="AO150" s="9"/>
      <c r="AP150" s="9">
        <v>0.16500000000000004</v>
      </c>
      <c r="AQ150" s="9">
        <f>+AVERAGE(AL136:AL145)</f>
        <v>0.32247774669985291</v>
      </c>
      <c r="AR150" s="9">
        <f>+AVERAGE(AN136:AN145)</f>
        <v>0.16714639167783873</v>
      </c>
      <c r="AS150" s="17">
        <f t="shared" si="198"/>
        <v>20</v>
      </c>
      <c r="AT150" s="17">
        <f t="shared" si="152"/>
        <v>0.26</v>
      </c>
      <c r="AU150" s="17">
        <f t="shared" si="202"/>
        <v>0.29032258064516131</v>
      </c>
      <c r="AV150" s="17">
        <f t="shared" si="203"/>
        <v>0.16956521739130431</v>
      </c>
      <c r="AW150" s="17"/>
      <c r="AX150" s="17"/>
      <c r="AY150" s="17"/>
      <c r="AZ150" s="17">
        <v>2</v>
      </c>
      <c r="BA150" s="24">
        <v>0.33333333333333331</v>
      </c>
      <c r="BB150" s="9">
        <v>21</v>
      </c>
      <c r="BC150" s="9">
        <v>0</v>
      </c>
      <c r="BD150" s="9">
        <f t="shared" si="186"/>
        <v>1</v>
      </c>
      <c r="BE150" s="9" t="s">
        <v>4360</v>
      </c>
      <c r="BF150" s="9">
        <f t="shared" si="187"/>
        <v>0</v>
      </c>
      <c r="BG150" s="9">
        <v>3</v>
      </c>
      <c r="BH150" s="9">
        <v>2</v>
      </c>
      <c r="BI150" s="9">
        <v>5</v>
      </c>
      <c r="BJ150" s="9">
        <v>1</v>
      </c>
      <c r="BK150" s="9">
        <v>2</v>
      </c>
      <c r="BL150" s="9">
        <v>2</v>
      </c>
      <c r="BM150" s="9">
        <v>1</v>
      </c>
      <c r="BN150" s="9">
        <v>25</v>
      </c>
      <c r="BO150" s="9">
        <v>10</v>
      </c>
      <c r="BP150" s="9" t="s">
        <v>4361</v>
      </c>
      <c r="BQ150" s="34">
        <f t="shared" si="196"/>
        <v>0.6</v>
      </c>
      <c r="BR150" s="34">
        <f t="shared" si="196"/>
        <v>0</v>
      </c>
      <c r="BS150" s="34">
        <f t="shared" si="196"/>
        <v>0.6333333333333333</v>
      </c>
      <c r="BT150" s="9"/>
      <c r="BU150" s="9"/>
      <c r="BV150" s="9"/>
      <c r="BW150" s="9"/>
      <c r="BX150" s="9"/>
      <c r="BY150" s="9"/>
      <c r="BZ150" s="22">
        <f t="shared" si="178"/>
        <v>0</v>
      </c>
      <c r="CA150" s="22">
        <f t="shared" si="179"/>
        <v>5</v>
      </c>
      <c r="CB150" s="22">
        <f t="shared" si="180"/>
        <v>0.6333333333333333</v>
      </c>
      <c r="CC150" s="22">
        <f t="shared" si="181"/>
        <v>0</v>
      </c>
      <c r="CD150" s="22">
        <f t="shared" si="182"/>
        <v>1</v>
      </c>
      <c r="CK150" s="23">
        <v>0.58064516129032262</v>
      </c>
      <c r="CL150" s="23">
        <f t="shared" si="183"/>
        <v>2</v>
      </c>
      <c r="CM150" s="23">
        <f t="shared" si="188"/>
        <v>0.64495549339970581</v>
      </c>
      <c r="CN150" s="23">
        <f t="shared" si="189"/>
        <v>0.33429278335567747</v>
      </c>
      <c r="CQ150" s="49">
        <v>2</v>
      </c>
    </row>
    <row r="151" spans="1:95" ht="11.25" customHeight="1">
      <c r="A151" s="9">
        <v>2</v>
      </c>
      <c r="B151" s="9">
        <v>2</v>
      </c>
      <c r="C151" s="9" t="str">
        <f t="shared" si="201"/>
        <v>7</v>
      </c>
      <c r="D151" s="10" t="s">
        <v>4189</v>
      </c>
      <c r="E151" s="9">
        <v>16</v>
      </c>
      <c r="F151" s="9">
        <v>1</v>
      </c>
      <c r="G151" s="9">
        <v>1</v>
      </c>
      <c r="H151" s="9">
        <v>0</v>
      </c>
      <c r="I151" s="9">
        <v>0</v>
      </c>
      <c r="J151" s="9">
        <v>0</v>
      </c>
      <c r="K151" s="11">
        <v>20</v>
      </c>
      <c r="L151" s="9">
        <v>56</v>
      </c>
      <c r="M151" s="9">
        <v>5</v>
      </c>
      <c r="N151" s="9"/>
      <c r="O151" s="17"/>
      <c r="P151" s="17">
        <f t="shared" si="184"/>
        <v>2</v>
      </c>
      <c r="Q151" s="9">
        <v>14</v>
      </c>
      <c r="R151" s="9"/>
      <c r="S151" s="9">
        <v>0.35714285714285715</v>
      </c>
      <c r="T151" s="9">
        <v>70</v>
      </c>
      <c r="U151" s="9">
        <v>30</v>
      </c>
      <c r="V151" s="11">
        <v>30</v>
      </c>
      <c r="W151" s="11">
        <f t="shared" si="197"/>
        <v>30</v>
      </c>
      <c r="X151" s="17">
        <f t="shared" si="190"/>
        <v>30</v>
      </c>
      <c r="Y151" s="17"/>
      <c r="Z151" s="9">
        <v>18</v>
      </c>
      <c r="AA151" s="9"/>
      <c r="AB151" s="17"/>
      <c r="AC151" s="17">
        <f t="shared" si="192"/>
        <v>66</v>
      </c>
      <c r="AD151" s="17">
        <f t="shared" si="177"/>
        <v>0.27272727272727271</v>
      </c>
      <c r="AE151" s="17">
        <v>0.32142857142857145</v>
      </c>
      <c r="AF151" s="17">
        <f t="shared" si="185"/>
        <v>23</v>
      </c>
      <c r="AG151" s="17"/>
      <c r="AH151" s="9">
        <v>102</v>
      </c>
      <c r="AI151" s="9"/>
      <c r="AJ151" s="9"/>
      <c r="AK151" s="9"/>
      <c r="AL151" s="9">
        <v>0.42857142857142855</v>
      </c>
      <c r="AM151" s="9"/>
      <c r="AN151" s="9">
        <v>0.27272727272727271</v>
      </c>
      <c r="AO151" s="9"/>
      <c r="AP151" s="9">
        <v>0.12549019607843137</v>
      </c>
      <c r="AQ151" s="9">
        <f>+AVERAGE(AL136:AL145)</f>
        <v>0.32247774669985291</v>
      </c>
      <c r="AR151" s="9">
        <f>+AVERAGE(AN136:AN145)</f>
        <v>0.16714639167783873</v>
      </c>
      <c r="AS151" s="17">
        <f t="shared" si="198"/>
        <v>26</v>
      </c>
      <c r="AT151" s="17">
        <f t="shared" si="152"/>
        <v>0.32307692307692309</v>
      </c>
      <c r="AU151" s="17">
        <f t="shared" si="202"/>
        <v>0.32142857142857145</v>
      </c>
      <c r="AV151" s="17">
        <f t="shared" si="203"/>
        <v>0.16500000000000004</v>
      </c>
      <c r="AW151" s="17"/>
      <c r="AX151" s="17"/>
      <c r="AY151" s="17"/>
      <c r="AZ151" s="17">
        <v>2</v>
      </c>
      <c r="BA151" s="24">
        <v>0.33333333333333331</v>
      </c>
      <c r="BB151" s="9">
        <v>21</v>
      </c>
      <c r="BC151" s="9">
        <v>0</v>
      </c>
      <c r="BD151" s="9">
        <f t="shared" si="186"/>
        <v>1</v>
      </c>
      <c r="BE151" s="9" t="s">
        <v>4360</v>
      </c>
      <c r="BF151" s="9">
        <f t="shared" si="187"/>
        <v>0</v>
      </c>
      <c r="BG151" s="9">
        <v>3</v>
      </c>
      <c r="BH151" s="9">
        <v>2</v>
      </c>
      <c r="BI151" s="9">
        <v>5</v>
      </c>
      <c r="BJ151" s="9">
        <v>1</v>
      </c>
      <c r="BK151" s="9">
        <v>2</v>
      </c>
      <c r="BL151" s="9">
        <v>2</v>
      </c>
      <c r="BM151" s="9">
        <v>1</v>
      </c>
      <c r="BN151" s="9">
        <v>25</v>
      </c>
      <c r="BO151" s="9">
        <v>10</v>
      </c>
      <c r="BP151" s="9" t="s">
        <v>4361</v>
      </c>
      <c r="BQ151" s="34">
        <f t="shared" si="196"/>
        <v>0.6</v>
      </c>
      <c r="BR151" s="34">
        <f t="shared" si="196"/>
        <v>0</v>
      </c>
      <c r="BS151" s="34">
        <f t="shared" si="196"/>
        <v>0.6333333333333333</v>
      </c>
      <c r="BT151" s="9"/>
      <c r="BU151" s="9"/>
      <c r="BV151" s="9"/>
      <c r="BW151" s="9"/>
      <c r="BX151" s="9"/>
      <c r="BY151" s="9"/>
      <c r="BZ151" s="22">
        <f t="shared" si="178"/>
        <v>0</v>
      </c>
      <c r="CA151" s="22">
        <f t="shared" si="179"/>
        <v>6</v>
      </c>
      <c r="CB151" s="22">
        <f t="shared" si="180"/>
        <v>0.6333333333333333</v>
      </c>
      <c r="CC151" s="22">
        <f t="shared" si="181"/>
        <v>0</v>
      </c>
      <c r="CD151" s="22">
        <f t="shared" si="182"/>
        <v>1</v>
      </c>
      <c r="CK151" s="23">
        <v>0.6428571428571429</v>
      </c>
      <c r="CL151" s="23">
        <f t="shared" si="183"/>
        <v>2</v>
      </c>
      <c r="CM151" s="23">
        <f t="shared" si="188"/>
        <v>0.64495549339970581</v>
      </c>
      <c r="CN151" s="23">
        <f t="shared" si="189"/>
        <v>0.33429278335567747</v>
      </c>
      <c r="CQ151" s="49">
        <v>2</v>
      </c>
    </row>
    <row r="152" spans="1:95" ht="11.25" customHeight="1">
      <c r="A152" s="9">
        <v>2</v>
      </c>
      <c r="B152" s="9">
        <v>2</v>
      </c>
      <c r="C152" s="9" t="str">
        <f t="shared" si="201"/>
        <v>7</v>
      </c>
      <c r="D152" s="10" t="s">
        <v>4189</v>
      </c>
      <c r="E152" s="9">
        <v>17</v>
      </c>
      <c r="F152" s="9">
        <v>1</v>
      </c>
      <c r="G152" s="9">
        <v>1</v>
      </c>
      <c r="H152" s="9">
        <v>0</v>
      </c>
      <c r="I152" s="9">
        <v>0</v>
      </c>
      <c r="J152" s="9">
        <v>0</v>
      </c>
      <c r="K152" s="11">
        <v>15</v>
      </c>
      <c r="L152" s="9">
        <v>55</v>
      </c>
      <c r="M152" s="9">
        <v>4</v>
      </c>
      <c r="N152" s="9"/>
      <c r="O152" s="17"/>
      <c r="P152" s="17">
        <f t="shared" si="184"/>
        <v>0</v>
      </c>
      <c r="Q152" s="9">
        <v>13</v>
      </c>
      <c r="R152" s="9"/>
      <c r="S152" s="9">
        <v>0.30769230769230771</v>
      </c>
      <c r="T152" s="9">
        <v>68</v>
      </c>
      <c r="U152" s="9">
        <v>30</v>
      </c>
      <c r="V152" s="11">
        <v>30</v>
      </c>
      <c r="W152" s="11">
        <f t="shared" si="197"/>
        <v>30</v>
      </c>
      <c r="X152" s="17">
        <f t="shared" si="190"/>
        <v>30</v>
      </c>
      <c r="Y152" s="17"/>
      <c r="Z152" s="9">
        <v>18</v>
      </c>
      <c r="AA152" s="9"/>
      <c r="AB152" s="17"/>
      <c r="AC152" s="17">
        <f t="shared" si="192"/>
        <v>59</v>
      </c>
      <c r="AD152" s="17">
        <f t="shared" si="177"/>
        <v>0.30508474576271188</v>
      </c>
      <c r="AE152" s="17">
        <v>0.27272727272727271</v>
      </c>
      <c r="AF152" s="17">
        <f t="shared" si="185"/>
        <v>24</v>
      </c>
      <c r="AG152" s="17"/>
      <c r="AH152" s="9">
        <v>96</v>
      </c>
      <c r="AI152" s="9"/>
      <c r="AJ152" s="9"/>
      <c r="AK152" s="9"/>
      <c r="AL152" s="9">
        <v>0.30769230769230771</v>
      </c>
      <c r="AM152" s="9"/>
      <c r="AN152" s="9">
        <v>0.30508474576271188</v>
      </c>
      <c r="AO152" s="9"/>
      <c r="AP152" s="9">
        <v>0.125</v>
      </c>
      <c r="AQ152" s="9">
        <f>+AVERAGE(AL136:AL145)</f>
        <v>0.32247774669985291</v>
      </c>
      <c r="AR152" s="9">
        <f>+AVERAGE(AN136:AN145)</f>
        <v>0.16714639167783873</v>
      </c>
      <c r="AS152" s="17">
        <f t="shared" si="198"/>
        <v>14</v>
      </c>
      <c r="AT152" s="17">
        <f t="shared" si="152"/>
        <v>0.42857142857142855</v>
      </c>
      <c r="AU152" s="17">
        <f t="shared" si="202"/>
        <v>0.27272727272727271</v>
      </c>
      <c r="AV152" s="17">
        <f t="shared" si="203"/>
        <v>0.12549019607843137</v>
      </c>
      <c r="AW152" s="17"/>
      <c r="AX152" s="17"/>
      <c r="AY152" s="17"/>
      <c r="AZ152" s="17">
        <v>2</v>
      </c>
      <c r="BA152" s="24">
        <v>0.33333333333333331</v>
      </c>
      <c r="BB152" s="9">
        <v>21</v>
      </c>
      <c r="BC152" s="9">
        <v>0</v>
      </c>
      <c r="BD152" s="9">
        <f t="shared" si="186"/>
        <v>1</v>
      </c>
      <c r="BE152" s="9" t="s">
        <v>4360</v>
      </c>
      <c r="BF152" s="9">
        <f t="shared" si="187"/>
        <v>0</v>
      </c>
      <c r="BG152" s="9">
        <v>3</v>
      </c>
      <c r="BH152" s="9">
        <v>2</v>
      </c>
      <c r="BI152" s="9">
        <v>5</v>
      </c>
      <c r="BJ152" s="9">
        <v>1</v>
      </c>
      <c r="BK152" s="9">
        <v>2</v>
      </c>
      <c r="BL152" s="9">
        <v>2</v>
      </c>
      <c r="BM152" s="9">
        <v>1</v>
      </c>
      <c r="BN152" s="9">
        <v>25</v>
      </c>
      <c r="BO152" s="9">
        <v>10</v>
      </c>
      <c r="BP152" s="9" t="s">
        <v>4361</v>
      </c>
      <c r="BQ152" s="34">
        <f t="shared" si="196"/>
        <v>0.6</v>
      </c>
      <c r="BR152" s="34">
        <f t="shared" si="196"/>
        <v>0</v>
      </c>
      <c r="BS152" s="34">
        <f t="shared" si="196"/>
        <v>0.6333333333333333</v>
      </c>
      <c r="BT152" s="9"/>
      <c r="BU152" s="9"/>
      <c r="BV152" s="9"/>
      <c r="BW152" s="9"/>
      <c r="BX152" s="9"/>
      <c r="BY152" s="9"/>
      <c r="BZ152" s="22">
        <f t="shared" si="178"/>
        <v>0</v>
      </c>
      <c r="CA152" s="22">
        <f t="shared" si="179"/>
        <v>7</v>
      </c>
      <c r="CB152" s="22">
        <f t="shared" si="180"/>
        <v>0.6333333333333333</v>
      </c>
      <c r="CC152" s="22">
        <f t="shared" si="181"/>
        <v>0</v>
      </c>
      <c r="CD152" s="22">
        <f t="shared" si="182"/>
        <v>1</v>
      </c>
      <c r="CK152" s="23">
        <v>0.54545454545454541</v>
      </c>
      <c r="CL152" s="23">
        <f t="shared" si="183"/>
        <v>2</v>
      </c>
      <c r="CM152" s="23">
        <f t="shared" si="188"/>
        <v>0.64495549339970581</v>
      </c>
      <c r="CN152" s="23">
        <f t="shared" si="189"/>
        <v>0.33429278335567747</v>
      </c>
      <c r="CQ152" s="49">
        <v>2</v>
      </c>
    </row>
    <row r="153" spans="1:95" ht="11.25" customHeight="1">
      <c r="A153" s="9">
        <v>2</v>
      </c>
      <c r="B153" s="9">
        <v>2</v>
      </c>
      <c r="C153" s="9" t="str">
        <f t="shared" si="201"/>
        <v>7</v>
      </c>
      <c r="D153" s="10" t="s">
        <v>4189</v>
      </c>
      <c r="E153" s="9">
        <v>18</v>
      </c>
      <c r="F153" s="9">
        <v>1</v>
      </c>
      <c r="G153" s="9">
        <v>1</v>
      </c>
      <c r="H153" s="9">
        <v>0</v>
      </c>
      <c r="I153" s="9">
        <v>0</v>
      </c>
      <c r="J153" s="9">
        <v>0</v>
      </c>
      <c r="K153" s="11">
        <v>30</v>
      </c>
      <c r="L153" s="9">
        <v>38</v>
      </c>
      <c r="M153" s="9">
        <v>7</v>
      </c>
      <c r="N153" s="9"/>
      <c r="O153" s="17"/>
      <c r="P153" s="17">
        <f t="shared" si="184"/>
        <v>1</v>
      </c>
      <c r="Q153" s="9">
        <v>22</v>
      </c>
      <c r="R153" s="9"/>
      <c r="S153" s="9">
        <v>0.31818181818181818</v>
      </c>
      <c r="T153" s="9">
        <v>60</v>
      </c>
      <c r="U153" s="9">
        <v>20</v>
      </c>
      <c r="V153" s="11">
        <v>30</v>
      </c>
      <c r="W153" s="11">
        <f t="shared" si="197"/>
        <v>30</v>
      </c>
      <c r="X153" s="17">
        <f t="shared" si="190"/>
        <v>20</v>
      </c>
      <c r="Y153" s="17"/>
      <c r="Z153" s="9">
        <v>15</v>
      </c>
      <c r="AA153" s="9"/>
      <c r="AB153" s="17"/>
      <c r="AC153" s="17">
        <f t="shared" si="192"/>
        <v>27</v>
      </c>
      <c r="AD153" s="17">
        <f t="shared" si="177"/>
        <v>0.55555555555555558</v>
      </c>
      <c r="AE153" s="17">
        <v>0.30508474576271188</v>
      </c>
      <c r="AF153" s="17">
        <f t="shared" si="185"/>
        <v>18</v>
      </c>
      <c r="AG153" s="17"/>
      <c r="AH153" s="9">
        <v>55</v>
      </c>
      <c r="AI153" s="9"/>
      <c r="AJ153" s="9"/>
      <c r="AK153" s="9"/>
      <c r="AL153" s="9">
        <v>0.41818181818181815</v>
      </c>
      <c r="AM153" s="9"/>
      <c r="AN153" s="9">
        <v>0.55555555555555558</v>
      </c>
      <c r="AO153" s="9"/>
      <c r="AP153" s="9">
        <v>0.34909090909090906</v>
      </c>
      <c r="AQ153" s="9">
        <f>+AVERAGE(AL136:AL145)</f>
        <v>0.32247774669985291</v>
      </c>
      <c r="AR153" s="9">
        <f>+AVERAGE(AN136:AN145)</f>
        <v>0.16714639167783873</v>
      </c>
      <c r="AS153" s="17">
        <f t="shared" si="198"/>
        <v>13</v>
      </c>
      <c r="AT153" s="17">
        <f t="shared" si="152"/>
        <v>0.30769230769230771</v>
      </c>
      <c r="AU153" s="17">
        <f t="shared" si="202"/>
        <v>0.30508474576271188</v>
      </c>
      <c r="AV153" s="17">
        <f t="shared" si="203"/>
        <v>0.125</v>
      </c>
      <c r="AW153" s="17"/>
      <c r="AX153" s="17"/>
      <c r="AY153" s="17"/>
      <c r="AZ153" s="17">
        <v>2</v>
      </c>
      <c r="BA153" s="24">
        <v>0.33333333333333331</v>
      </c>
      <c r="BB153" s="9">
        <v>21</v>
      </c>
      <c r="BC153" s="9">
        <v>0</v>
      </c>
      <c r="BD153" s="9">
        <f t="shared" si="186"/>
        <v>1</v>
      </c>
      <c r="BE153" s="9" t="s">
        <v>4360</v>
      </c>
      <c r="BF153" s="9">
        <f t="shared" si="187"/>
        <v>0</v>
      </c>
      <c r="BG153" s="9">
        <v>3</v>
      </c>
      <c r="BH153" s="9">
        <v>2</v>
      </c>
      <c r="BI153" s="9">
        <v>5</v>
      </c>
      <c r="BJ153" s="9">
        <v>1</v>
      </c>
      <c r="BK153" s="9">
        <v>2</v>
      </c>
      <c r="BL153" s="9">
        <v>2</v>
      </c>
      <c r="BM153" s="9">
        <v>1</v>
      </c>
      <c r="BN153" s="9">
        <v>25</v>
      </c>
      <c r="BO153" s="9">
        <v>10</v>
      </c>
      <c r="BP153" s="9" t="s">
        <v>4361</v>
      </c>
      <c r="BQ153" s="34">
        <f t="shared" si="196"/>
        <v>0.6</v>
      </c>
      <c r="BR153" s="34">
        <f t="shared" si="196"/>
        <v>0</v>
      </c>
      <c r="BS153" s="34">
        <f t="shared" si="196"/>
        <v>0.6333333333333333</v>
      </c>
      <c r="BT153" s="9"/>
      <c r="BU153" s="9"/>
      <c r="BV153" s="9"/>
      <c r="BW153" s="9"/>
      <c r="BX153" s="9"/>
      <c r="BY153" s="9"/>
      <c r="BZ153" s="22">
        <f t="shared" si="178"/>
        <v>0</v>
      </c>
      <c r="CA153" s="22">
        <f t="shared" si="179"/>
        <v>8</v>
      </c>
      <c r="CB153" s="22">
        <f t="shared" si="180"/>
        <v>0.6333333333333333</v>
      </c>
      <c r="CC153" s="22">
        <f t="shared" si="181"/>
        <v>0</v>
      </c>
      <c r="CD153" s="22">
        <f t="shared" si="182"/>
        <v>1</v>
      </c>
      <c r="CK153" s="23">
        <v>0.61016949152542377</v>
      </c>
      <c r="CL153" s="23">
        <f t="shared" si="183"/>
        <v>2</v>
      </c>
      <c r="CM153" s="23">
        <f t="shared" si="188"/>
        <v>0.64495549339970581</v>
      </c>
      <c r="CN153" s="23">
        <f t="shared" si="189"/>
        <v>0.33429278335567747</v>
      </c>
      <c r="CQ153" s="49">
        <v>1</v>
      </c>
    </row>
    <row r="154" spans="1:95" ht="11.25" customHeight="1">
      <c r="A154" s="9">
        <v>2</v>
      </c>
      <c r="B154" s="9">
        <v>2</v>
      </c>
      <c r="C154" s="9" t="str">
        <f t="shared" si="201"/>
        <v>7</v>
      </c>
      <c r="D154" s="10" t="s">
        <v>4189</v>
      </c>
      <c r="E154" s="9">
        <v>19</v>
      </c>
      <c r="F154" s="9">
        <v>1</v>
      </c>
      <c r="G154" s="9">
        <v>1</v>
      </c>
      <c r="H154" s="9">
        <v>0</v>
      </c>
      <c r="I154" s="9">
        <v>0</v>
      </c>
      <c r="J154" s="9">
        <v>0</v>
      </c>
      <c r="K154" s="11">
        <v>30</v>
      </c>
      <c r="L154" s="9">
        <v>30</v>
      </c>
      <c r="M154" s="9">
        <v>7</v>
      </c>
      <c r="N154" s="9"/>
      <c r="O154" s="17"/>
      <c r="P154" s="17">
        <f t="shared" si="184"/>
        <v>1</v>
      </c>
      <c r="Q154" s="9">
        <v>34</v>
      </c>
      <c r="R154" s="9"/>
      <c r="S154" s="9">
        <v>0.20588235294117646</v>
      </c>
      <c r="T154" s="9">
        <v>64</v>
      </c>
      <c r="U154" s="9">
        <v>25</v>
      </c>
      <c r="V154" s="11">
        <v>30</v>
      </c>
      <c r="W154" s="11">
        <f t="shared" si="197"/>
        <v>30</v>
      </c>
      <c r="X154" s="17">
        <f t="shared" si="190"/>
        <v>25</v>
      </c>
      <c r="Y154" s="17"/>
      <c r="Z154" s="9">
        <v>18</v>
      </c>
      <c r="AA154" s="9"/>
      <c r="AB154" s="17"/>
      <c r="AC154" s="17">
        <f t="shared" si="192"/>
        <v>45</v>
      </c>
      <c r="AD154" s="17">
        <f t="shared" si="177"/>
        <v>0.4</v>
      </c>
      <c r="AE154" s="17">
        <v>0.55555555555555558</v>
      </c>
      <c r="AF154" s="17">
        <f t="shared" si="185"/>
        <v>21</v>
      </c>
      <c r="AG154" s="17"/>
      <c r="AH154" s="9">
        <v>61</v>
      </c>
      <c r="AI154" s="9"/>
      <c r="AJ154" s="9"/>
      <c r="AK154" s="9"/>
      <c r="AL154" s="9">
        <v>0.27058823529411768</v>
      </c>
      <c r="AM154" s="9"/>
      <c r="AN154" s="9">
        <v>0.4</v>
      </c>
      <c r="AO154" s="9"/>
      <c r="AP154" s="9">
        <v>0.34754098360655739</v>
      </c>
      <c r="AQ154" s="9">
        <f>+AVERAGE(AL136:AL145)</f>
        <v>0.32247774669985291</v>
      </c>
      <c r="AR154" s="9">
        <f>+AVERAGE(AN136:AN145)</f>
        <v>0.16714639167783873</v>
      </c>
      <c r="AS154" s="17">
        <f t="shared" si="198"/>
        <v>22</v>
      </c>
      <c r="AT154" s="17">
        <f t="shared" si="152"/>
        <v>0.41818181818181815</v>
      </c>
      <c r="AU154" s="17">
        <f t="shared" si="202"/>
        <v>0.55555555555555558</v>
      </c>
      <c r="AV154" s="17">
        <f t="shared" si="203"/>
        <v>0.34909090909090906</v>
      </c>
      <c r="AW154" s="17"/>
      <c r="AX154" s="17"/>
      <c r="AY154" s="17"/>
      <c r="AZ154" s="17">
        <v>2</v>
      </c>
      <c r="BA154" s="24">
        <v>0.33333333333333331</v>
      </c>
      <c r="BB154" s="9">
        <v>21</v>
      </c>
      <c r="BC154" s="9">
        <v>0</v>
      </c>
      <c r="BD154" s="9">
        <f t="shared" si="186"/>
        <v>1</v>
      </c>
      <c r="BE154" s="9" t="s">
        <v>4360</v>
      </c>
      <c r="BF154" s="9">
        <f t="shared" si="187"/>
        <v>0</v>
      </c>
      <c r="BG154" s="9">
        <v>3</v>
      </c>
      <c r="BH154" s="9">
        <v>2</v>
      </c>
      <c r="BI154" s="9">
        <v>5</v>
      </c>
      <c r="BJ154" s="9">
        <v>1</v>
      </c>
      <c r="BK154" s="9">
        <v>2</v>
      </c>
      <c r="BL154" s="9">
        <v>2</v>
      </c>
      <c r="BM154" s="9">
        <v>1</v>
      </c>
      <c r="BN154" s="9">
        <v>25</v>
      </c>
      <c r="BO154" s="9">
        <v>10</v>
      </c>
      <c r="BP154" s="9" t="s">
        <v>4361</v>
      </c>
      <c r="BQ154" s="34">
        <f t="shared" si="196"/>
        <v>0.6</v>
      </c>
      <c r="BR154" s="34">
        <f t="shared" si="196"/>
        <v>0</v>
      </c>
      <c r="BS154" s="34">
        <f t="shared" si="196"/>
        <v>0.6333333333333333</v>
      </c>
      <c r="BT154" s="9"/>
      <c r="BU154" s="9"/>
      <c r="BV154" s="9"/>
      <c r="BW154" s="9"/>
      <c r="BX154" s="9"/>
      <c r="BY154" s="9"/>
      <c r="BZ154" s="22">
        <f t="shared" si="178"/>
        <v>0</v>
      </c>
      <c r="CA154" s="22">
        <f t="shared" si="179"/>
        <v>9</v>
      </c>
      <c r="CB154" s="22">
        <f t="shared" si="180"/>
        <v>0.6333333333333333</v>
      </c>
      <c r="CC154" s="22">
        <f t="shared" si="181"/>
        <v>0</v>
      </c>
      <c r="CD154" s="22">
        <f t="shared" si="182"/>
        <v>1</v>
      </c>
      <c r="CK154" s="23">
        <v>1.1111111111111112</v>
      </c>
      <c r="CL154" s="23">
        <f t="shared" si="183"/>
        <v>2</v>
      </c>
      <c r="CM154" s="23">
        <f t="shared" si="188"/>
        <v>0.64495549339970581</v>
      </c>
      <c r="CN154" s="23">
        <f t="shared" si="189"/>
        <v>0.33429278335567747</v>
      </c>
      <c r="CQ154" s="49">
        <v>3</v>
      </c>
    </row>
    <row r="155" spans="1:95" ht="11.25" customHeight="1">
      <c r="A155" s="9">
        <v>2</v>
      </c>
      <c r="B155" s="9">
        <v>2</v>
      </c>
      <c r="C155" s="9" t="str">
        <f t="shared" si="201"/>
        <v>7</v>
      </c>
      <c r="D155" s="10" t="s">
        <v>4189</v>
      </c>
      <c r="E155" s="9">
        <v>20</v>
      </c>
      <c r="F155" s="9">
        <v>1</v>
      </c>
      <c r="G155" s="9">
        <v>1</v>
      </c>
      <c r="H155" s="9">
        <v>0</v>
      </c>
      <c r="I155" s="9">
        <v>0</v>
      </c>
      <c r="J155" s="9">
        <v>0</v>
      </c>
      <c r="K155" s="11">
        <v>25</v>
      </c>
      <c r="L155" s="9">
        <v>39</v>
      </c>
      <c r="M155" s="9">
        <v>6</v>
      </c>
      <c r="N155" s="17">
        <f>SUM(M146:M155)</f>
        <v>61</v>
      </c>
      <c r="O155" s="17"/>
      <c r="P155" s="17">
        <f t="shared" si="184"/>
        <v>1</v>
      </c>
      <c r="Q155" s="9">
        <v>24</v>
      </c>
      <c r="R155" s="9"/>
      <c r="S155" s="9">
        <v>0.25</v>
      </c>
      <c r="T155" s="9">
        <v>63</v>
      </c>
      <c r="U155" s="9">
        <v>25</v>
      </c>
      <c r="V155" s="11">
        <v>30</v>
      </c>
      <c r="W155" s="11">
        <f t="shared" si="197"/>
        <v>30</v>
      </c>
      <c r="X155" s="17">
        <f t="shared" si="190"/>
        <v>25</v>
      </c>
      <c r="Y155" s="17"/>
      <c r="Z155" s="9">
        <v>18</v>
      </c>
      <c r="AA155" s="17">
        <f>SUM(Z146:Z155)</f>
        <v>158</v>
      </c>
      <c r="AB155" s="17"/>
      <c r="AC155" s="17">
        <f t="shared" si="192"/>
        <v>50</v>
      </c>
      <c r="AD155" s="17">
        <f t="shared" si="177"/>
        <v>0.36</v>
      </c>
      <c r="AE155" s="17">
        <v>0.4</v>
      </c>
      <c r="AF155" s="17">
        <f t="shared" si="185"/>
        <v>22</v>
      </c>
      <c r="AG155" s="17">
        <f>+SUM(AF146:AF155)</f>
        <v>197</v>
      </c>
      <c r="AH155" s="9">
        <v>76</v>
      </c>
      <c r="AI155" s="9"/>
      <c r="AJ155" s="9"/>
      <c r="AK155" s="9"/>
      <c r="AL155" s="9">
        <v>0.30000000000000004</v>
      </c>
      <c r="AM155" s="9"/>
      <c r="AN155" s="9">
        <v>0.36</v>
      </c>
      <c r="AO155" s="9"/>
      <c r="AP155" s="9">
        <v>0.18947368421052632</v>
      </c>
      <c r="AQ155" s="9">
        <f>+AVERAGE(AL136:AL145)</f>
        <v>0.32247774669985291</v>
      </c>
      <c r="AR155" s="9">
        <f>+AVERAGE(AN136:AN145)</f>
        <v>0.16714639167783873</v>
      </c>
      <c r="AS155" s="17">
        <f t="shared" si="198"/>
        <v>34</v>
      </c>
      <c r="AT155" s="17">
        <f t="shared" si="152"/>
        <v>0.27058823529411768</v>
      </c>
      <c r="AU155" s="17">
        <f t="shared" si="202"/>
        <v>0.4</v>
      </c>
      <c r="AV155" s="17">
        <f t="shared" si="203"/>
        <v>0.34754098360655739</v>
      </c>
      <c r="AW155" s="17"/>
      <c r="AX155" s="17"/>
      <c r="AY155" s="17"/>
      <c r="AZ155" s="17">
        <v>2</v>
      </c>
      <c r="BA155" s="24">
        <v>0.33333333333333331</v>
      </c>
      <c r="BB155" s="9">
        <v>21</v>
      </c>
      <c r="BC155" s="9">
        <v>0</v>
      </c>
      <c r="BD155" s="9">
        <f t="shared" si="186"/>
        <v>1</v>
      </c>
      <c r="BE155" s="9" t="s">
        <v>4360</v>
      </c>
      <c r="BF155" s="9">
        <v>1</v>
      </c>
      <c r="BG155" s="9">
        <v>3</v>
      </c>
      <c r="BH155" s="9">
        <v>2</v>
      </c>
      <c r="BI155" s="9">
        <v>5</v>
      </c>
      <c r="BJ155" s="9">
        <v>1</v>
      </c>
      <c r="BK155" s="9">
        <v>2</v>
      </c>
      <c r="BL155" s="9">
        <v>2</v>
      </c>
      <c r="BM155" s="9">
        <v>1</v>
      </c>
      <c r="BN155" s="9">
        <v>25</v>
      </c>
      <c r="BO155" s="9">
        <v>10</v>
      </c>
      <c r="BP155" s="9" t="s">
        <v>4361</v>
      </c>
      <c r="BQ155" s="34">
        <f t="shared" si="196"/>
        <v>0.6</v>
      </c>
      <c r="BR155" s="34">
        <f t="shared" si="196"/>
        <v>0.4</v>
      </c>
      <c r="BS155" s="34">
        <f t="shared" si="196"/>
        <v>0.6333333333333333</v>
      </c>
      <c r="BT155" s="9"/>
      <c r="BU155" s="9"/>
      <c r="BV155" s="9"/>
      <c r="BW155" s="9">
        <f>SUM(AF146:AF155)</f>
        <v>197</v>
      </c>
      <c r="BX155" s="9"/>
      <c r="BY155" s="9">
        <f t="shared" ref="BY155" si="204">SUM(BW145,BW155)</f>
        <v>291</v>
      </c>
      <c r="BZ155" s="22">
        <f t="shared" si="178"/>
        <v>0</v>
      </c>
      <c r="CA155" s="22">
        <f t="shared" si="179"/>
        <v>10</v>
      </c>
      <c r="CB155" s="22">
        <f t="shared" si="180"/>
        <v>0.6333333333333333</v>
      </c>
      <c r="CC155" s="22">
        <f t="shared" si="181"/>
        <v>0</v>
      </c>
      <c r="CD155" s="22">
        <f t="shared" si="182"/>
        <v>1</v>
      </c>
      <c r="CK155" s="23">
        <v>0.8</v>
      </c>
      <c r="CL155" s="23">
        <f t="shared" si="183"/>
        <v>2</v>
      </c>
      <c r="CM155" s="23">
        <f t="shared" si="188"/>
        <v>0.64495549339970581</v>
      </c>
      <c r="CN155" s="23">
        <f t="shared" si="189"/>
        <v>0.33429278335567747</v>
      </c>
      <c r="CQ155" s="49">
        <v>2</v>
      </c>
    </row>
    <row r="156" spans="1:95" s="23" customFormat="1" ht="15.75" customHeight="1">
      <c r="A156" s="18"/>
      <c r="B156" s="18"/>
      <c r="C156" s="18"/>
      <c r="D156" s="19"/>
      <c r="E156" s="18">
        <v>-2</v>
      </c>
      <c r="F156" s="18"/>
      <c r="G156" s="18"/>
      <c r="H156" s="18"/>
      <c r="I156" s="18"/>
      <c r="J156" s="18"/>
      <c r="K156" s="18"/>
      <c r="L156" s="18"/>
      <c r="M156" s="18"/>
      <c r="N156" s="18"/>
      <c r="O156" s="17"/>
      <c r="P156" s="17">
        <f t="shared" si="184"/>
        <v>0</v>
      </c>
      <c r="Q156" s="20"/>
      <c r="R156" s="20"/>
      <c r="S156" s="22"/>
      <c r="T156" s="20"/>
      <c r="U156" s="20"/>
      <c r="V156" s="18"/>
      <c r="W156" s="18"/>
      <c r="X156" s="17">
        <f t="shared" si="190"/>
        <v>0</v>
      </c>
      <c r="Y156" s="17"/>
      <c r="Z156" s="20"/>
      <c r="AA156" s="18"/>
      <c r="AB156" s="17"/>
      <c r="AC156" s="17">
        <f>AC134</f>
        <v>0</v>
      </c>
      <c r="AD156" s="17" t="str">
        <f t="shared" si="177"/>
        <v/>
      </c>
      <c r="AE156" s="17"/>
      <c r="AF156" s="17">
        <f t="shared" si="185"/>
        <v>10</v>
      </c>
      <c r="AG156" s="17"/>
      <c r="AH156" s="20"/>
      <c r="AI156" s="20"/>
      <c r="AJ156" s="20"/>
      <c r="AK156" s="20"/>
      <c r="AL156" s="22"/>
      <c r="AM156" s="22"/>
      <c r="AN156" s="22"/>
      <c r="AO156" s="22"/>
      <c r="AP156" s="22"/>
      <c r="AQ156" s="22"/>
      <c r="AR156" s="22"/>
      <c r="AS156" s="17"/>
      <c r="AT156" s="17"/>
      <c r="AU156" s="17"/>
      <c r="AV156" s="17"/>
      <c r="AW156" s="17"/>
      <c r="AX156" s="17"/>
      <c r="AY156" s="17"/>
      <c r="AZ156" s="17">
        <v>6</v>
      </c>
      <c r="BA156" s="25"/>
      <c r="BB156" s="21"/>
      <c r="BC156" s="21"/>
      <c r="BD156" s="9">
        <f t="shared" si="186"/>
        <v>1</v>
      </c>
      <c r="BE156" s="21"/>
      <c r="BF156" s="9">
        <f t="shared" si="187"/>
        <v>0</v>
      </c>
      <c r="BG156" s="21"/>
      <c r="BH156" s="22"/>
      <c r="BI156" s="22"/>
      <c r="BJ156" s="22"/>
      <c r="BK156" s="22"/>
      <c r="BL156" s="22"/>
      <c r="BM156" s="22"/>
      <c r="BN156" s="22"/>
      <c r="BO156" s="22"/>
      <c r="BP156" s="22"/>
      <c r="BQ156" s="34">
        <f>BQ134</f>
        <v>0</v>
      </c>
      <c r="BR156" s="34">
        <f>BR134</f>
        <v>0</v>
      </c>
      <c r="BS156" s="34">
        <f>BS134</f>
        <v>0</v>
      </c>
      <c r="BT156" s="22"/>
      <c r="BU156" s="22"/>
      <c r="BV156" s="22"/>
      <c r="BW156" s="22"/>
      <c r="BX156" s="22"/>
      <c r="BY156" s="22"/>
      <c r="BZ156" s="22">
        <f t="shared" si="178"/>
        <v>0</v>
      </c>
      <c r="CA156" s="22">
        <f t="shared" si="179"/>
        <v>0</v>
      </c>
      <c r="CB156" s="22">
        <f t="shared" si="180"/>
        <v>0</v>
      </c>
      <c r="CC156" s="22">
        <f t="shared" si="181"/>
        <v>0</v>
      </c>
      <c r="CD156" s="22">
        <f t="shared" si="182"/>
        <v>0</v>
      </c>
      <c r="CK156" s="23" t="s">
        <v>2085</v>
      </c>
      <c r="CL156" s="23">
        <f t="shared" si="183"/>
        <v>0</v>
      </c>
      <c r="CM156" s="23" t="str">
        <f t="shared" si="188"/>
        <v/>
      </c>
      <c r="CN156" s="23" t="str">
        <f t="shared" si="189"/>
        <v/>
      </c>
      <c r="CQ156" s="49" t="s">
        <v>4622</v>
      </c>
    </row>
    <row r="157" spans="1:95" ht="11.25" customHeight="1">
      <c r="A157" s="9">
        <v>2</v>
      </c>
      <c r="B157" s="9">
        <v>3</v>
      </c>
      <c r="C157" s="9" t="str">
        <f t="shared" si="201"/>
        <v>40</v>
      </c>
      <c r="D157" s="10" t="s">
        <v>4190</v>
      </c>
      <c r="E157" s="9">
        <v>-1</v>
      </c>
      <c r="F157" s="9">
        <v>1</v>
      </c>
      <c r="G157" s="9">
        <v>0</v>
      </c>
      <c r="H157" s="9">
        <v>0</v>
      </c>
      <c r="I157" s="9">
        <v>0</v>
      </c>
      <c r="J157" s="9">
        <v>0</v>
      </c>
      <c r="K157" s="11">
        <v>25</v>
      </c>
      <c r="L157" s="9">
        <v>60</v>
      </c>
      <c r="M157" s="9">
        <v>6</v>
      </c>
      <c r="N157" s="9"/>
      <c r="O157" s="17"/>
      <c r="P157" s="17">
        <f t="shared" si="184"/>
        <v>1</v>
      </c>
      <c r="Q157" s="9">
        <v>33</v>
      </c>
      <c r="R157" s="9"/>
      <c r="S157" s="9">
        <v>0.18181818181818182</v>
      </c>
      <c r="T157" s="9">
        <v>93</v>
      </c>
      <c r="U157" s="9">
        <v>40</v>
      </c>
      <c r="V157" s="11">
        <v>30</v>
      </c>
      <c r="W157" s="11">
        <f>V156</f>
        <v>0</v>
      </c>
      <c r="X157" s="17">
        <f t="shared" si="190"/>
        <v>30</v>
      </c>
      <c r="Y157" s="17"/>
      <c r="Z157" s="9">
        <v>1</v>
      </c>
      <c r="AA157" s="9"/>
      <c r="AB157" s="17"/>
      <c r="AC157" s="17">
        <f t="shared" si="192"/>
        <v>49</v>
      </c>
      <c r="AD157" s="17">
        <f t="shared" si="177"/>
        <v>2.0408163265306121E-2</v>
      </c>
      <c r="AE157" s="17" t="s">
        <v>2085</v>
      </c>
      <c r="AF157" s="17">
        <f t="shared" si="185"/>
        <v>5</v>
      </c>
      <c r="AG157" s="17"/>
      <c r="AH157" s="9">
        <v>66</v>
      </c>
      <c r="AI157" s="9"/>
      <c r="AJ157" s="9"/>
      <c r="AK157" s="9"/>
      <c r="AL157" s="9">
        <v>0.14545454545454545</v>
      </c>
      <c r="AM157" s="9"/>
      <c r="AN157" s="9">
        <v>2.0408163265306121E-2</v>
      </c>
      <c r="AO157" s="9"/>
      <c r="AP157" s="9">
        <v>0.34545454545454546</v>
      </c>
      <c r="AQ157" s="9"/>
      <c r="AR157" s="9"/>
      <c r="AS157" s="17">
        <f>+Q156</f>
        <v>0</v>
      </c>
      <c r="AT157" s="17">
        <f t="shared" ref="AT157" si="205">+AL156</f>
        <v>0</v>
      </c>
      <c r="AU157" s="17">
        <f t="shared" ref="AU157" si="206">+AN156</f>
        <v>0</v>
      </c>
      <c r="AV157" s="17">
        <f t="shared" ref="AV157" si="207">+AP156</f>
        <v>0</v>
      </c>
      <c r="AW157" s="17"/>
      <c r="AX157" s="17"/>
      <c r="AY157" s="17"/>
      <c r="AZ157" s="17">
        <v>6</v>
      </c>
      <c r="BA157" s="24">
        <v>1</v>
      </c>
      <c r="BB157" s="9">
        <v>18</v>
      </c>
      <c r="BC157" s="9">
        <v>1</v>
      </c>
      <c r="BD157" s="9">
        <f t="shared" si="186"/>
        <v>0</v>
      </c>
      <c r="BE157" s="9" t="s">
        <v>4362</v>
      </c>
      <c r="BF157" s="9">
        <f t="shared" si="187"/>
        <v>0</v>
      </c>
      <c r="BG157" s="9">
        <v>1</v>
      </c>
      <c r="BH157" s="9">
        <v>4</v>
      </c>
      <c r="BI157" s="9">
        <v>2</v>
      </c>
      <c r="BJ157" s="9">
        <v>0</v>
      </c>
      <c r="BK157" s="9">
        <v>2</v>
      </c>
      <c r="BL157" s="9">
        <v>2</v>
      </c>
      <c r="BM157" s="9">
        <v>5</v>
      </c>
      <c r="BN157" s="9">
        <v>0</v>
      </c>
      <c r="BO157" s="9">
        <v>0</v>
      </c>
      <c r="BP157" s="9" t="s">
        <v>4363</v>
      </c>
      <c r="BQ157" s="34">
        <f t="shared" si="196"/>
        <v>0.6</v>
      </c>
      <c r="BR157" s="34">
        <f t="shared" si="196"/>
        <v>0</v>
      </c>
      <c r="BS157" s="34">
        <f t="shared" si="196"/>
        <v>0.6333333333333333</v>
      </c>
      <c r="BT157" s="9"/>
      <c r="BU157" s="9"/>
      <c r="BV157" s="9"/>
      <c r="BW157" s="9"/>
      <c r="BX157" s="9"/>
      <c r="BY157" s="9"/>
      <c r="BZ157" s="22">
        <f t="shared" si="178"/>
        <v>0</v>
      </c>
      <c r="CA157" s="22">
        <f t="shared" si="179"/>
        <v>0</v>
      </c>
      <c r="CB157" s="22">
        <f t="shared" si="180"/>
        <v>0</v>
      </c>
      <c r="CC157" s="22">
        <f t="shared" si="181"/>
        <v>0.6333333333333333</v>
      </c>
      <c r="CD157" s="22">
        <f t="shared" si="182"/>
        <v>0</v>
      </c>
      <c r="CK157" s="23" t="s">
        <v>2085</v>
      </c>
      <c r="CL157" s="23">
        <f t="shared" si="183"/>
        <v>3</v>
      </c>
      <c r="CM157" s="23" t="str">
        <f t="shared" si="188"/>
        <v/>
      </c>
      <c r="CN157" s="23" t="str">
        <f t="shared" si="189"/>
        <v/>
      </c>
      <c r="CQ157" s="49">
        <v>4</v>
      </c>
    </row>
    <row r="158" spans="1:95" ht="11.25" customHeight="1">
      <c r="A158" s="9">
        <v>2</v>
      </c>
      <c r="B158" s="9">
        <v>3</v>
      </c>
      <c r="C158" s="9" t="str">
        <f t="shared" si="201"/>
        <v>40</v>
      </c>
      <c r="D158" s="10" t="s">
        <v>4190</v>
      </c>
      <c r="E158" s="9">
        <v>1</v>
      </c>
      <c r="F158" s="9">
        <v>1</v>
      </c>
      <c r="G158" s="9">
        <v>0</v>
      </c>
      <c r="H158" s="9">
        <v>0</v>
      </c>
      <c r="I158" s="9">
        <v>0</v>
      </c>
      <c r="J158" s="9">
        <v>0</v>
      </c>
      <c r="K158" s="11">
        <v>25</v>
      </c>
      <c r="L158" s="9">
        <v>75</v>
      </c>
      <c r="M158" s="9">
        <v>5</v>
      </c>
      <c r="N158" s="17">
        <f>SUM(M158:M158)</f>
        <v>5</v>
      </c>
      <c r="O158" s="17"/>
      <c r="P158" s="17">
        <f t="shared" si="184"/>
        <v>2</v>
      </c>
      <c r="Q158" s="9">
        <v>24</v>
      </c>
      <c r="R158" s="9"/>
      <c r="S158" s="9">
        <v>0.20833333333333334</v>
      </c>
      <c r="T158" s="9">
        <v>99</v>
      </c>
      <c r="U158" s="9">
        <v>40</v>
      </c>
      <c r="V158" s="11">
        <v>30</v>
      </c>
      <c r="W158" s="11">
        <f t="shared" ref="W158:W177" si="208">V157</f>
        <v>30</v>
      </c>
      <c r="X158" s="17">
        <f t="shared" si="190"/>
        <v>30</v>
      </c>
      <c r="Y158" s="17"/>
      <c r="Z158" s="9">
        <v>1</v>
      </c>
      <c r="AA158" s="17">
        <f>SUM(Z158:Z158)</f>
        <v>1</v>
      </c>
      <c r="AB158" s="17"/>
      <c r="AC158" s="17">
        <f t="shared" si="192"/>
        <v>41</v>
      </c>
      <c r="AD158" s="17">
        <f t="shared" si="177"/>
        <v>2.4390243902439025E-2</v>
      </c>
      <c r="AE158" s="17">
        <v>2.0408163265306121E-2</v>
      </c>
      <c r="AF158" s="17">
        <f t="shared" si="185"/>
        <v>6</v>
      </c>
      <c r="AG158" s="17"/>
      <c r="AH158" s="9">
        <v>67</v>
      </c>
      <c r="AI158" s="9"/>
      <c r="AJ158" s="9"/>
      <c r="AK158" s="9"/>
      <c r="AL158" s="9">
        <v>0.33333333333333337</v>
      </c>
      <c r="AM158" s="9"/>
      <c r="AN158" s="9">
        <v>2.4390243902439025E-2</v>
      </c>
      <c r="AO158" s="9"/>
      <c r="AP158" s="9">
        <v>0.29850746268656719</v>
      </c>
      <c r="AQ158" s="9"/>
      <c r="AR158" s="9"/>
      <c r="AZ158">
        <v>6</v>
      </c>
      <c r="BA158" s="24">
        <v>1</v>
      </c>
      <c r="BB158" s="9">
        <v>18</v>
      </c>
      <c r="BC158" s="9">
        <v>1</v>
      </c>
      <c r="BD158" s="9">
        <f t="shared" si="186"/>
        <v>0</v>
      </c>
      <c r="BE158" s="9" t="s">
        <v>4362</v>
      </c>
      <c r="BF158" s="9">
        <f t="shared" si="187"/>
        <v>0</v>
      </c>
      <c r="BG158" s="9">
        <v>1</v>
      </c>
      <c r="BH158" s="9">
        <v>4</v>
      </c>
      <c r="BI158" s="9">
        <v>2</v>
      </c>
      <c r="BJ158" s="9">
        <v>0</v>
      </c>
      <c r="BK158" s="9">
        <v>2</v>
      </c>
      <c r="BL158" s="9">
        <v>2</v>
      </c>
      <c r="BM158" s="9">
        <v>5</v>
      </c>
      <c r="BN158" s="9">
        <v>0</v>
      </c>
      <c r="BO158" s="9">
        <v>0</v>
      </c>
      <c r="BP158" s="9" t="s">
        <v>4363</v>
      </c>
      <c r="BQ158" s="34">
        <f t="shared" si="196"/>
        <v>0.6</v>
      </c>
      <c r="BR158" s="34">
        <f t="shared" si="196"/>
        <v>0</v>
      </c>
      <c r="BS158" s="34">
        <f t="shared" si="196"/>
        <v>0.6333333333333333</v>
      </c>
      <c r="BT158" s="9"/>
      <c r="BU158" s="9"/>
      <c r="BV158" s="9"/>
      <c r="BW158" s="9"/>
      <c r="BX158" s="9"/>
      <c r="BY158" s="9"/>
      <c r="BZ158" s="22">
        <f t="shared" si="178"/>
        <v>1</v>
      </c>
      <c r="CA158" s="22">
        <f t="shared" si="179"/>
        <v>0</v>
      </c>
      <c r="CB158" s="22">
        <f t="shared" si="180"/>
        <v>0</v>
      </c>
      <c r="CC158" s="22">
        <f t="shared" si="181"/>
        <v>0.6333333333333333</v>
      </c>
      <c r="CD158" s="22">
        <f t="shared" si="182"/>
        <v>0</v>
      </c>
      <c r="CK158" s="23">
        <v>6.1224489795918366E-2</v>
      </c>
      <c r="CL158" s="23">
        <f t="shared" si="183"/>
        <v>3</v>
      </c>
      <c r="CM158" s="23" t="str">
        <f t="shared" si="188"/>
        <v/>
      </c>
      <c r="CN158" s="23" t="str">
        <f t="shared" si="189"/>
        <v/>
      </c>
      <c r="CQ158" s="49">
        <v>4</v>
      </c>
    </row>
    <row r="159" spans="1:95" ht="11.25" customHeight="1">
      <c r="A159" s="9">
        <v>2</v>
      </c>
      <c r="B159" s="9">
        <v>3</v>
      </c>
      <c r="C159" s="9" t="str">
        <f t="shared" si="201"/>
        <v>40</v>
      </c>
      <c r="D159" s="10" t="s">
        <v>4190</v>
      </c>
      <c r="E159" s="9">
        <v>2</v>
      </c>
      <c r="F159" s="9">
        <v>1</v>
      </c>
      <c r="G159" s="9">
        <v>0</v>
      </c>
      <c r="H159" s="9">
        <v>0</v>
      </c>
      <c r="I159" s="9">
        <v>0</v>
      </c>
      <c r="J159" s="9">
        <v>0</v>
      </c>
      <c r="K159" s="11">
        <v>25</v>
      </c>
      <c r="L159" s="9">
        <v>74</v>
      </c>
      <c r="M159" s="9">
        <v>5</v>
      </c>
      <c r="N159" s="17">
        <f>SUM(M158:M159)</f>
        <v>10</v>
      </c>
      <c r="O159" s="17"/>
      <c r="P159" s="17">
        <f t="shared" si="184"/>
        <v>2</v>
      </c>
      <c r="Q159" s="9">
        <v>17</v>
      </c>
      <c r="R159" s="9"/>
      <c r="S159" s="9">
        <v>0.29411764705882354</v>
      </c>
      <c r="T159" s="9">
        <v>91</v>
      </c>
      <c r="U159" s="9">
        <v>40</v>
      </c>
      <c r="V159" s="11">
        <v>30</v>
      </c>
      <c r="W159" s="11">
        <f t="shared" si="208"/>
        <v>30</v>
      </c>
      <c r="X159" s="17">
        <f t="shared" si="190"/>
        <v>30</v>
      </c>
      <c r="Y159" s="17"/>
      <c r="Z159" s="9">
        <v>4</v>
      </c>
      <c r="AA159" s="17">
        <f>SUM(Z158:Z159)</f>
        <v>5</v>
      </c>
      <c r="AB159" s="17"/>
      <c r="AC159" s="17">
        <f t="shared" si="192"/>
        <v>43</v>
      </c>
      <c r="AD159" s="17">
        <f t="shared" si="177"/>
        <v>9.3023255813953487E-2</v>
      </c>
      <c r="AE159" s="17">
        <v>2.4390243902439025E-2</v>
      </c>
      <c r="AF159" s="17">
        <f t="shared" si="185"/>
        <v>9</v>
      </c>
      <c r="AG159" s="17"/>
      <c r="AH159" s="9">
        <v>76</v>
      </c>
      <c r="AI159" s="9"/>
      <c r="AJ159" s="9"/>
      <c r="AK159" s="9"/>
      <c r="AL159" s="9">
        <v>0.58823529411764697</v>
      </c>
      <c r="AM159" s="9"/>
      <c r="AN159" s="9">
        <v>9.3023255813953487E-2</v>
      </c>
      <c r="AO159" s="9"/>
      <c r="AP159" s="9">
        <v>0.26315789473684209</v>
      </c>
      <c r="AQ159" s="9"/>
      <c r="AR159" s="9"/>
      <c r="AS159" s="17">
        <f t="shared" ref="AS159:AS177" si="209">+Q158</f>
        <v>24</v>
      </c>
      <c r="AT159" s="17">
        <f t="shared" ref="AT159:AT221" si="210">+AL158</f>
        <v>0.33333333333333337</v>
      </c>
      <c r="AU159" s="17">
        <f t="shared" ref="AU159:AU167" si="211">+AN158</f>
        <v>2.4390243902439025E-2</v>
      </c>
      <c r="AV159" s="17">
        <f t="shared" ref="AV159:AV167" si="212">+AP158</f>
        <v>0.29850746268656719</v>
      </c>
      <c r="AW159" s="17"/>
      <c r="AX159" s="17"/>
      <c r="AY159" s="17"/>
      <c r="AZ159" s="17">
        <v>6</v>
      </c>
      <c r="BA159" s="24">
        <v>1</v>
      </c>
      <c r="BB159" s="9">
        <v>18</v>
      </c>
      <c r="BC159" s="9">
        <v>1</v>
      </c>
      <c r="BD159" s="9">
        <f t="shared" si="186"/>
        <v>0</v>
      </c>
      <c r="BE159" s="9" t="s">
        <v>4362</v>
      </c>
      <c r="BF159" s="9">
        <f t="shared" si="187"/>
        <v>0</v>
      </c>
      <c r="BG159" s="9">
        <v>1</v>
      </c>
      <c r="BH159" s="9">
        <v>4</v>
      </c>
      <c r="BI159" s="9">
        <v>2</v>
      </c>
      <c r="BJ159" s="9">
        <v>0</v>
      </c>
      <c r="BK159" s="9">
        <v>2</v>
      </c>
      <c r="BL159" s="9">
        <v>2</v>
      </c>
      <c r="BM159" s="9">
        <v>5</v>
      </c>
      <c r="BN159" s="9">
        <v>0</v>
      </c>
      <c r="BO159" s="9">
        <v>0</v>
      </c>
      <c r="BP159" s="9" t="s">
        <v>4363</v>
      </c>
      <c r="BQ159" s="34">
        <f t="shared" si="196"/>
        <v>0.6</v>
      </c>
      <c r="BR159" s="34">
        <f t="shared" si="196"/>
        <v>0</v>
      </c>
      <c r="BS159" s="34">
        <f t="shared" si="196"/>
        <v>0.6333333333333333</v>
      </c>
      <c r="BT159" s="9"/>
      <c r="BU159" s="9"/>
      <c r="BV159" s="9"/>
      <c r="BW159" s="9"/>
      <c r="BX159" s="9"/>
      <c r="BY159" s="9"/>
      <c r="BZ159" s="22">
        <f t="shared" si="178"/>
        <v>2</v>
      </c>
      <c r="CA159" s="22">
        <f t="shared" si="179"/>
        <v>0</v>
      </c>
      <c r="CB159" s="22">
        <f t="shared" si="180"/>
        <v>0</v>
      </c>
      <c r="CC159" s="22">
        <f t="shared" si="181"/>
        <v>0.6333333333333333</v>
      </c>
      <c r="CD159" s="22">
        <f t="shared" si="182"/>
        <v>0</v>
      </c>
      <c r="CK159" s="23">
        <v>7.3170731707317083E-2</v>
      </c>
      <c r="CL159" s="23">
        <f t="shared" si="183"/>
        <v>3</v>
      </c>
      <c r="CM159" s="23" t="str">
        <f t="shared" si="188"/>
        <v/>
      </c>
      <c r="CN159" s="23" t="str">
        <f t="shared" si="189"/>
        <v/>
      </c>
      <c r="CQ159" s="49">
        <v>2</v>
      </c>
    </row>
    <row r="160" spans="1:95" ht="11.25" customHeight="1">
      <c r="A160" s="9">
        <v>2</v>
      </c>
      <c r="B160" s="9">
        <v>3</v>
      </c>
      <c r="C160" s="9" t="str">
        <f t="shared" si="201"/>
        <v>40</v>
      </c>
      <c r="D160" s="10" t="s">
        <v>4190</v>
      </c>
      <c r="E160" s="9">
        <v>3</v>
      </c>
      <c r="F160" s="9">
        <v>1</v>
      </c>
      <c r="G160" s="9">
        <v>0</v>
      </c>
      <c r="H160" s="9">
        <v>0</v>
      </c>
      <c r="I160" s="9">
        <v>0</v>
      </c>
      <c r="J160" s="9">
        <v>0</v>
      </c>
      <c r="K160" s="11">
        <v>25</v>
      </c>
      <c r="L160" s="9">
        <v>66</v>
      </c>
      <c r="M160" s="9">
        <v>4</v>
      </c>
      <c r="N160" s="17">
        <f>SUM(M158:M160)</f>
        <v>14</v>
      </c>
      <c r="O160" s="17"/>
      <c r="P160" s="17">
        <f t="shared" si="184"/>
        <v>0</v>
      </c>
      <c r="Q160" s="9">
        <v>22</v>
      </c>
      <c r="R160" s="9"/>
      <c r="S160" s="9">
        <v>0.18181818181818182</v>
      </c>
      <c r="T160" s="9">
        <v>88</v>
      </c>
      <c r="U160" s="9">
        <v>40</v>
      </c>
      <c r="V160" s="11">
        <v>30</v>
      </c>
      <c r="W160" s="11">
        <f t="shared" si="208"/>
        <v>30</v>
      </c>
      <c r="X160" s="17">
        <f t="shared" si="190"/>
        <v>30</v>
      </c>
      <c r="Y160" s="17"/>
      <c r="Z160" s="9">
        <v>1</v>
      </c>
      <c r="AA160" s="17">
        <f>SUM(Z158:Z160)</f>
        <v>6</v>
      </c>
      <c r="AB160" s="17"/>
      <c r="AC160" s="17">
        <f t="shared" si="192"/>
        <v>33</v>
      </c>
      <c r="AD160" s="17">
        <f t="shared" si="177"/>
        <v>3.0303030303030304E-2</v>
      </c>
      <c r="AE160" s="17">
        <v>9.3023255813953487E-2</v>
      </c>
      <c r="AF160" s="17">
        <f t="shared" si="185"/>
        <v>7</v>
      </c>
      <c r="AG160" s="17"/>
      <c r="AH160" s="9">
        <v>61</v>
      </c>
      <c r="AI160" s="9"/>
      <c r="AJ160" s="9"/>
      <c r="AK160" s="9"/>
      <c r="AL160" s="9">
        <v>0.38181818181818183</v>
      </c>
      <c r="AM160" s="9"/>
      <c r="AN160" s="9">
        <v>3.0303030303030304E-2</v>
      </c>
      <c r="AO160" s="9"/>
      <c r="AP160" s="9">
        <v>0.44590163934426225</v>
      </c>
      <c r="AQ160" s="9"/>
      <c r="AR160" s="9"/>
      <c r="AS160" s="17">
        <f t="shared" si="209"/>
        <v>17</v>
      </c>
      <c r="AT160" s="17">
        <f t="shared" si="210"/>
        <v>0.58823529411764697</v>
      </c>
      <c r="AU160" s="17">
        <f t="shared" si="211"/>
        <v>9.3023255813953487E-2</v>
      </c>
      <c r="AV160" s="17">
        <f t="shared" si="212"/>
        <v>0.26315789473684209</v>
      </c>
      <c r="AW160" s="17"/>
      <c r="AX160" s="17"/>
      <c r="AY160" s="17"/>
      <c r="AZ160" s="17">
        <v>6</v>
      </c>
      <c r="BA160" s="24">
        <v>1</v>
      </c>
      <c r="BB160" s="9">
        <v>18</v>
      </c>
      <c r="BC160" s="9">
        <v>1</v>
      </c>
      <c r="BD160" s="9">
        <f t="shared" si="186"/>
        <v>0</v>
      </c>
      <c r="BE160" s="9" t="s">
        <v>4362</v>
      </c>
      <c r="BF160" s="9">
        <f t="shared" si="187"/>
        <v>0</v>
      </c>
      <c r="BG160" s="9">
        <v>1</v>
      </c>
      <c r="BH160" s="9">
        <v>4</v>
      </c>
      <c r="BI160" s="9">
        <v>2</v>
      </c>
      <c r="BJ160" s="9">
        <v>0</v>
      </c>
      <c r="BK160" s="9">
        <v>2</v>
      </c>
      <c r="BL160" s="9">
        <v>2</v>
      </c>
      <c r="BM160" s="9">
        <v>5</v>
      </c>
      <c r="BN160" s="9">
        <v>0</v>
      </c>
      <c r="BO160" s="9">
        <v>0</v>
      </c>
      <c r="BP160" s="9" t="s">
        <v>4363</v>
      </c>
      <c r="BQ160" s="34">
        <f t="shared" si="196"/>
        <v>0.6</v>
      </c>
      <c r="BR160" s="34">
        <f t="shared" si="196"/>
        <v>0</v>
      </c>
      <c r="BS160" s="34">
        <f t="shared" si="196"/>
        <v>0.6333333333333333</v>
      </c>
      <c r="BT160" s="9"/>
      <c r="BU160" s="9"/>
      <c r="BV160" s="9"/>
      <c r="BW160" s="9"/>
      <c r="BX160" s="9"/>
      <c r="BY160" s="9"/>
      <c r="BZ160" s="22">
        <f t="shared" si="178"/>
        <v>3</v>
      </c>
      <c r="CA160" s="22">
        <f t="shared" si="179"/>
        <v>0</v>
      </c>
      <c r="CB160" s="22">
        <f t="shared" si="180"/>
        <v>0</v>
      </c>
      <c r="CC160" s="22">
        <f t="shared" si="181"/>
        <v>0.6333333333333333</v>
      </c>
      <c r="CD160" s="22">
        <f t="shared" si="182"/>
        <v>0</v>
      </c>
      <c r="CK160" s="23">
        <v>0.27906976744186046</v>
      </c>
      <c r="CL160" s="23">
        <f t="shared" si="183"/>
        <v>3</v>
      </c>
      <c r="CM160" s="23" t="str">
        <f t="shared" si="188"/>
        <v/>
      </c>
      <c r="CN160" s="23" t="str">
        <f t="shared" si="189"/>
        <v/>
      </c>
      <c r="CQ160" s="49">
        <v>4</v>
      </c>
    </row>
    <row r="161" spans="1:95" ht="11.25" customHeight="1">
      <c r="A161" s="9">
        <v>2</v>
      </c>
      <c r="B161" s="9">
        <v>3</v>
      </c>
      <c r="C161" s="9" t="str">
        <f t="shared" si="201"/>
        <v>40</v>
      </c>
      <c r="D161" s="10" t="s">
        <v>4190</v>
      </c>
      <c r="E161" s="9">
        <v>4</v>
      </c>
      <c r="F161" s="9">
        <v>1</v>
      </c>
      <c r="G161" s="9">
        <v>0</v>
      </c>
      <c r="H161" s="9">
        <v>0</v>
      </c>
      <c r="I161" s="9">
        <v>0</v>
      </c>
      <c r="J161" s="9">
        <v>0</v>
      </c>
      <c r="K161" s="11">
        <v>25</v>
      </c>
      <c r="L161" s="9">
        <v>63</v>
      </c>
      <c r="M161" s="9">
        <v>4</v>
      </c>
      <c r="N161" s="17">
        <f>SUM(M158:M161)</f>
        <v>18</v>
      </c>
      <c r="O161" s="17"/>
      <c r="P161" s="17">
        <f t="shared" si="184"/>
        <v>0</v>
      </c>
      <c r="Q161" s="9">
        <v>16</v>
      </c>
      <c r="R161" s="9"/>
      <c r="S161" s="9">
        <v>0.25</v>
      </c>
      <c r="T161" s="9">
        <v>79</v>
      </c>
      <c r="U161" s="9">
        <v>35</v>
      </c>
      <c r="V161" s="11">
        <v>30</v>
      </c>
      <c r="W161" s="11">
        <f t="shared" si="208"/>
        <v>30</v>
      </c>
      <c r="X161" s="17">
        <f t="shared" si="190"/>
        <v>30</v>
      </c>
      <c r="Y161" s="17"/>
      <c r="Z161" s="9">
        <v>10</v>
      </c>
      <c r="AA161" s="17">
        <f>SUM(Z158:Z161)</f>
        <v>16</v>
      </c>
      <c r="AB161" s="17"/>
      <c r="AC161" s="17">
        <f t="shared" si="192"/>
        <v>50</v>
      </c>
      <c r="AD161" s="17">
        <f t="shared" si="177"/>
        <v>0.2</v>
      </c>
      <c r="AE161" s="17">
        <v>3.0303030303030304E-2</v>
      </c>
      <c r="AF161" s="17">
        <f t="shared" si="185"/>
        <v>16</v>
      </c>
      <c r="AG161" s="17"/>
      <c r="AH161" s="9">
        <v>84</v>
      </c>
      <c r="AI161" s="9"/>
      <c r="AJ161" s="9"/>
      <c r="AK161" s="9"/>
      <c r="AL161" s="9">
        <v>0.4</v>
      </c>
      <c r="AM161" s="9"/>
      <c r="AN161" s="9">
        <v>0.2</v>
      </c>
      <c r="AO161" s="9"/>
      <c r="AP161" s="9">
        <v>0.27619047619047626</v>
      </c>
      <c r="AQ161" s="9"/>
      <c r="AR161" s="9"/>
      <c r="AS161" s="17">
        <f t="shared" si="209"/>
        <v>22</v>
      </c>
      <c r="AT161" s="17">
        <f t="shared" si="210"/>
        <v>0.38181818181818183</v>
      </c>
      <c r="AU161" s="17">
        <f t="shared" si="211"/>
        <v>3.0303030303030304E-2</v>
      </c>
      <c r="AV161" s="17">
        <f t="shared" si="212"/>
        <v>0.44590163934426225</v>
      </c>
      <c r="AW161" s="17"/>
      <c r="AX161" s="17"/>
      <c r="AY161" s="17"/>
      <c r="AZ161" s="17">
        <v>6</v>
      </c>
      <c r="BA161" s="24">
        <v>1</v>
      </c>
      <c r="BB161" s="9">
        <v>18</v>
      </c>
      <c r="BC161" s="9">
        <v>1</v>
      </c>
      <c r="BD161" s="9">
        <f t="shared" si="186"/>
        <v>0</v>
      </c>
      <c r="BE161" s="9" t="s">
        <v>4362</v>
      </c>
      <c r="BF161" s="9">
        <f t="shared" si="187"/>
        <v>0</v>
      </c>
      <c r="BG161" s="9">
        <v>1</v>
      </c>
      <c r="BH161" s="9">
        <v>4</v>
      </c>
      <c r="BI161" s="9">
        <v>2</v>
      </c>
      <c r="BJ161" s="9">
        <v>0</v>
      </c>
      <c r="BK161" s="9">
        <v>2</v>
      </c>
      <c r="BL161" s="9">
        <v>2</v>
      </c>
      <c r="BM161" s="9">
        <v>5</v>
      </c>
      <c r="BN161" s="9">
        <v>0</v>
      </c>
      <c r="BO161" s="9">
        <v>0</v>
      </c>
      <c r="BP161" s="9" t="s">
        <v>4363</v>
      </c>
      <c r="BQ161" s="34">
        <f t="shared" si="196"/>
        <v>0.6</v>
      </c>
      <c r="BR161" s="34">
        <f t="shared" si="196"/>
        <v>0</v>
      </c>
      <c r="BS161" s="34">
        <f t="shared" si="196"/>
        <v>0.6333333333333333</v>
      </c>
      <c r="BT161" s="9"/>
      <c r="BU161" s="9"/>
      <c r="BV161" s="9"/>
      <c r="BW161" s="9"/>
      <c r="BX161" s="9"/>
      <c r="BY161" s="9"/>
      <c r="BZ161" s="22">
        <f t="shared" si="178"/>
        <v>4</v>
      </c>
      <c r="CA161" s="22">
        <f t="shared" si="179"/>
        <v>0</v>
      </c>
      <c r="CB161" s="22">
        <f t="shared" si="180"/>
        <v>0</v>
      </c>
      <c r="CC161" s="22">
        <f t="shared" si="181"/>
        <v>0.6333333333333333</v>
      </c>
      <c r="CD161" s="22">
        <f t="shared" si="182"/>
        <v>0</v>
      </c>
      <c r="CK161" s="23">
        <v>9.0909090909090912E-2</v>
      </c>
      <c r="CL161" s="23">
        <f t="shared" si="183"/>
        <v>3</v>
      </c>
      <c r="CM161" s="23" t="str">
        <f t="shared" si="188"/>
        <v/>
      </c>
      <c r="CN161" s="23" t="str">
        <f t="shared" si="189"/>
        <v/>
      </c>
      <c r="CQ161" s="49">
        <v>3</v>
      </c>
    </row>
    <row r="162" spans="1:95" ht="11.25" customHeight="1">
      <c r="A162" s="9">
        <v>2</v>
      </c>
      <c r="B162" s="9">
        <v>3</v>
      </c>
      <c r="C162" s="9" t="str">
        <f t="shared" si="201"/>
        <v>40</v>
      </c>
      <c r="D162" s="10" t="s">
        <v>4190</v>
      </c>
      <c r="E162" s="9">
        <v>5</v>
      </c>
      <c r="F162" s="9">
        <v>1</v>
      </c>
      <c r="G162" s="9">
        <v>0</v>
      </c>
      <c r="H162" s="9">
        <v>0</v>
      </c>
      <c r="I162" s="9">
        <v>0</v>
      </c>
      <c r="J162" s="9">
        <v>0</v>
      </c>
      <c r="K162" s="11">
        <v>25</v>
      </c>
      <c r="L162" s="9">
        <v>54</v>
      </c>
      <c r="M162" s="9">
        <v>4</v>
      </c>
      <c r="N162" s="17">
        <f>SUM(M158:M162)</f>
        <v>22</v>
      </c>
      <c r="O162" s="17"/>
      <c r="P162" s="17">
        <f t="shared" si="184"/>
        <v>0</v>
      </c>
      <c r="Q162" s="9">
        <v>22</v>
      </c>
      <c r="R162" s="9"/>
      <c r="S162" s="9">
        <v>0.18181818181818182</v>
      </c>
      <c r="T162" s="9">
        <v>76</v>
      </c>
      <c r="U162" s="9">
        <v>35</v>
      </c>
      <c r="V162" s="11">
        <v>30</v>
      </c>
      <c r="W162" s="11">
        <f t="shared" si="208"/>
        <v>30</v>
      </c>
      <c r="X162" s="17">
        <f t="shared" si="190"/>
        <v>30</v>
      </c>
      <c r="Y162" s="17"/>
      <c r="Z162" s="9">
        <v>15</v>
      </c>
      <c r="AA162" s="17">
        <f>SUM(Z158:Z162)</f>
        <v>31</v>
      </c>
      <c r="AB162" s="17"/>
      <c r="AC162" s="17">
        <f t="shared" si="192"/>
        <v>54</v>
      </c>
      <c r="AD162" s="17">
        <f t="shared" si="177"/>
        <v>0.27777777777777779</v>
      </c>
      <c r="AE162" s="17">
        <v>0.2</v>
      </c>
      <c r="AF162" s="17">
        <f t="shared" si="185"/>
        <v>21</v>
      </c>
      <c r="AG162" s="17"/>
      <c r="AH162" s="9">
        <v>82</v>
      </c>
      <c r="AI162" s="9"/>
      <c r="AJ162" s="9"/>
      <c r="AK162" s="9"/>
      <c r="AL162" s="9">
        <v>9.0909090909090912E-2</v>
      </c>
      <c r="AM162" s="9"/>
      <c r="AN162" s="9">
        <v>0.27777777777777779</v>
      </c>
      <c r="AO162" s="9"/>
      <c r="AP162" s="9">
        <v>0.23902439024390248</v>
      </c>
      <c r="AQ162" s="9"/>
      <c r="AR162" s="9"/>
      <c r="AS162" s="17">
        <f t="shared" si="209"/>
        <v>16</v>
      </c>
      <c r="AT162" s="17">
        <f t="shared" si="210"/>
        <v>0.4</v>
      </c>
      <c r="AU162" s="17">
        <f t="shared" si="211"/>
        <v>0.2</v>
      </c>
      <c r="AV162" s="17">
        <f t="shared" si="212"/>
        <v>0.27619047619047626</v>
      </c>
      <c r="AW162" s="17"/>
      <c r="AX162" s="17"/>
      <c r="AY162" s="17"/>
      <c r="AZ162" s="17">
        <v>6</v>
      </c>
      <c r="BA162" s="24">
        <v>1</v>
      </c>
      <c r="BB162" s="9">
        <v>18</v>
      </c>
      <c r="BC162" s="9">
        <v>1</v>
      </c>
      <c r="BD162" s="9">
        <f t="shared" si="186"/>
        <v>0</v>
      </c>
      <c r="BE162" s="9" t="s">
        <v>4362</v>
      </c>
      <c r="BF162" s="9">
        <f t="shared" si="187"/>
        <v>0</v>
      </c>
      <c r="BG162" s="9">
        <v>1</v>
      </c>
      <c r="BH162" s="9">
        <v>4</v>
      </c>
      <c r="BI162" s="9">
        <v>2</v>
      </c>
      <c r="BJ162" s="9">
        <v>0</v>
      </c>
      <c r="BK162" s="9">
        <v>2</v>
      </c>
      <c r="BL162" s="9">
        <v>2</v>
      </c>
      <c r="BM162" s="9">
        <v>5</v>
      </c>
      <c r="BN162" s="9">
        <v>0</v>
      </c>
      <c r="BO162" s="9">
        <v>0</v>
      </c>
      <c r="BP162" s="9" t="s">
        <v>4363</v>
      </c>
      <c r="BQ162" s="34">
        <f t="shared" si="196"/>
        <v>0.6</v>
      </c>
      <c r="BR162" s="34">
        <f t="shared" si="196"/>
        <v>0</v>
      </c>
      <c r="BS162" s="34">
        <f t="shared" si="196"/>
        <v>0.6333333333333333</v>
      </c>
      <c r="BT162" s="9"/>
      <c r="BU162" s="9"/>
      <c r="BV162" s="9"/>
      <c r="BW162" s="9"/>
      <c r="BX162" s="9"/>
      <c r="BY162" s="9"/>
      <c r="BZ162" s="22">
        <f t="shared" si="178"/>
        <v>5</v>
      </c>
      <c r="CA162" s="22">
        <f t="shared" si="179"/>
        <v>0</v>
      </c>
      <c r="CB162" s="22">
        <f t="shared" si="180"/>
        <v>0</v>
      </c>
      <c r="CC162" s="22">
        <f t="shared" si="181"/>
        <v>0.6333333333333333</v>
      </c>
      <c r="CD162" s="22">
        <f t="shared" si="182"/>
        <v>0</v>
      </c>
      <c r="CK162" s="23">
        <v>0.60000000000000009</v>
      </c>
      <c r="CL162" s="23">
        <f t="shared" si="183"/>
        <v>3</v>
      </c>
      <c r="CM162" s="23" t="str">
        <f t="shared" si="188"/>
        <v/>
      </c>
      <c r="CN162" s="23" t="str">
        <f t="shared" si="189"/>
        <v/>
      </c>
      <c r="CQ162" s="49">
        <v>3</v>
      </c>
    </row>
    <row r="163" spans="1:95" ht="11.25" customHeight="1">
      <c r="A163" s="9">
        <v>2</v>
      </c>
      <c r="B163" s="9">
        <v>3</v>
      </c>
      <c r="C163" s="9" t="str">
        <f t="shared" si="201"/>
        <v>40</v>
      </c>
      <c r="D163" s="10" t="s">
        <v>4190</v>
      </c>
      <c r="E163" s="9">
        <v>6</v>
      </c>
      <c r="F163" s="9">
        <v>1</v>
      </c>
      <c r="G163" s="9">
        <v>0</v>
      </c>
      <c r="H163" s="9">
        <v>0</v>
      </c>
      <c r="I163" s="9">
        <v>0</v>
      </c>
      <c r="J163" s="9">
        <v>0</v>
      </c>
      <c r="K163" s="11">
        <v>25</v>
      </c>
      <c r="L163" s="9">
        <v>51</v>
      </c>
      <c r="M163" s="9">
        <v>7</v>
      </c>
      <c r="N163" s="17">
        <f>SUM(M158:M163)</f>
        <v>29</v>
      </c>
      <c r="O163" s="17"/>
      <c r="P163" s="17">
        <f t="shared" si="184"/>
        <v>1</v>
      </c>
      <c r="Q163" s="9">
        <v>32</v>
      </c>
      <c r="R163" s="9"/>
      <c r="S163" s="9">
        <v>0.21875</v>
      </c>
      <c r="T163" s="9">
        <v>83</v>
      </c>
      <c r="U163" s="9">
        <v>40</v>
      </c>
      <c r="V163" s="11">
        <v>30</v>
      </c>
      <c r="W163" s="11">
        <f t="shared" si="208"/>
        <v>30</v>
      </c>
      <c r="X163" s="17">
        <f t="shared" si="190"/>
        <v>30</v>
      </c>
      <c r="Y163" s="17"/>
      <c r="Z163" s="9">
        <v>19</v>
      </c>
      <c r="AA163" s="17">
        <f>SUM(Z158:Z163)</f>
        <v>50</v>
      </c>
      <c r="AB163" s="17"/>
      <c r="AC163" s="17">
        <f t="shared" si="192"/>
        <v>52</v>
      </c>
      <c r="AD163" s="17">
        <f t="shared" si="177"/>
        <v>0.36538461538461536</v>
      </c>
      <c r="AE163" s="17">
        <v>0.27777777777777779</v>
      </c>
      <c r="AF163" s="17">
        <f t="shared" si="185"/>
        <v>22</v>
      </c>
      <c r="AG163" s="17"/>
      <c r="AH163" s="9">
        <v>70</v>
      </c>
      <c r="AI163" s="9"/>
      <c r="AJ163" s="9"/>
      <c r="AK163" s="9"/>
      <c r="AL163" s="9">
        <v>6.25E-2</v>
      </c>
      <c r="AM163" s="9"/>
      <c r="AN163" s="9">
        <v>0.36538461538461536</v>
      </c>
      <c r="AO163" s="9"/>
      <c r="AP163" s="9">
        <v>0.29142857142857137</v>
      </c>
      <c r="AQ163" s="9"/>
      <c r="AR163" s="9"/>
      <c r="AS163" s="17">
        <f t="shared" si="209"/>
        <v>22</v>
      </c>
      <c r="AT163" s="17">
        <f t="shared" si="210"/>
        <v>9.0909090909090912E-2</v>
      </c>
      <c r="AU163" s="17">
        <f t="shared" si="211"/>
        <v>0.27777777777777779</v>
      </c>
      <c r="AV163" s="17">
        <f t="shared" si="212"/>
        <v>0.23902439024390248</v>
      </c>
      <c r="AW163" s="17"/>
      <c r="AX163" s="17"/>
      <c r="AY163" s="17"/>
      <c r="AZ163" s="17">
        <v>6</v>
      </c>
      <c r="BA163" s="24">
        <v>1</v>
      </c>
      <c r="BB163" s="9">
        <v>18</v>
      </c>
      <c r="BC163" s="9">
        <v>1</v>
      </c>
      <c r="BD163" s="9">
        <f t="shared" si="186"/>
        <v>0</v>
      </c>
      <c r="BE163" s="9" t="s">
        <v>4362</v>
      </c>
      <c r="BF163" s="9">
        <f t="shared" si="187"/>
        <v>0</v>
      </c>
      <c r="BG163" s="9">
        <v>1</v>
      </c>
      <c r="BH163" s="9">
        <v>4</v>
      </c>
      <c r="BI163" s="9">
        <v>2</v>
      </c>
      <c r="BJ163" s="9">
        <v>0</v>
      </c>
      <c r="BK163" s="9">
        <v>2</v>
      </c>
      <c r="BL163" s="9">
        <v>2</v>
      </c>
      <c r="BM163" s="9">
        <v>5</v>
      </c>
      <c r="BN163" s="9">
        <v>0</v>
      </c>
      <c r="BO163" s="9">
        <v>0</v>
      </c>
      <c r="BP163" s="9" t="s">
        <v>4363</v>
      </c>
      <c r="BQ163" s="34">
        <f t="shared" si="196"/>
        <v>0.6</v>
      </c>
      <c r="BR163" s="34">
        <f t="shared" si="196"/>
        <v>0</v>
      </c>
      <c r="BS163" s="34">
        <f t="shared" si="196"/>
        <v>0.6333333333333333</v>
      </c>
      <c r="BT163" s="9"/>
      <c r="BU163" s="9"/>
      <c r="BV163" s="9"/>
      <c r="BW163" s="9"/>
      <c r="BX163" s="9"/>
      <c r="BY163" s="9"/>
      <c r="BZ163" s="22">
        <f t="shared" si="178"/>
        <v>6</v>
      </c>
      <c r="CA163" s="22">
        <f t="shared" si="179"/>
        <v>0</v>
      </c>
      <c r="CB163" s="22">
        <f t="shared" si="180"/>
        <v>0</v>
      </c>
      <c r="CC163" s="22">
        <f t="shared" si="181"/>
        <v>0.6333333333333333</v>
      </c>
      <c r="CD163" s="22">
        <f t="shared" si="182"/>
        <v>0</v>
      </c>
      <c r="CK163" s="23">
        <v>0.83333333333333337</v>
      </c>
      <c r="CL163" s="23">
        <f t="shared" si="183"/>
        <v>3</v>
      </c>
      <c r="CM163" s="23" t="str">
        <f t="shared" si="188"/>
        <v/>
      </c>
      <c r="CN163" s="23" t="str">
        <f t="shared" si="189"/>
        <v/>
      </c>
      <c r="CQ163" s="49">
        <v>2</v>
      </c>
    </row>
    <row r="164" spans="1:95" ht="11.25" customHeight="1">
      <c r="A164" s="9">
        <v>2</v>
      </c>
      <c r="B164" s="9">
        <v>3</v>
      </c>
      <c r="C164" s="9" t="str">
        <f t="shared" si="201"/>
        <v>40</v>
      </c>
      <c r="D164" s="10" t="s">
        <v>4190</v>
      </c>
      <c r="E164" s="9">
        <v>7</v>
      </c>
      <c r="F164" s="9">
        <v>1</v>
      </c>
      <c r="G164" s="9">
        <v>0</v>
      </c>
      <c r="H164" s="9">
        <v>0</v>
      </c>
      <c r="I164" s="9">
        <v>0</v>
      </c>
      <c r="J164" s="9">
        <v>0</v>
      </c>
      <c r="K164" s="11">
        <v>25</v>
      </c>
      <c r="L164" s="9">
        <v>58</v>
      </c>
      <c r="M164" s="9">
        <v>7</v>
      </c>
      <c r="N164" s="17">
        <f>SUM(M158:M164)</f>
        <v>36</v>
      </c>
      <c r="O164" s="17"/>
      <c r="P164" s="17">
        <f t="shared" si="184"/>
        <v>1</v>
      </c>
      <c r="Q164" s="9">
        <v>31</v>
      </c>
      <c r="R164" s="9"/>
      <c r="S164" s="9">
        <v>0.22580645161290322</v>
      </c>
      <c r="T164" s="9">
        <v>89</v>
      </c>
      <c r="U164" s="9">
        <v>40</v>
      </c>
      <c r="V164" s="11">
        <v>30</v>
      </c>
      <c r="W164" s="11">
        <f t="shared" si="208"/>
        <v>30</v>
      </c>
      <c r="X164" s="17">
        <f t="shared" si="190"/>
        <v>30</v>
      </c>
      <c r="Y164" s="17"/>
      <c r="Z164" s="9">
        <v>4</v>
      </c>
      <c r="AA164" s="17">
        <f>SUM(Z158:Z164)</f>
        <v>54</v>
      </c>
      <c r="AB164" s="17"/>
      <c r="AC164" s="17">
        <f t="shared" si="192"/>
        <v>45</v>
      </c>
      <c r="AD164" s="17">
        <f t="shared" si="177"/>
        <v>8.8888888888888892E-2</v>
      </c>
      <c r="AE164" s="17">
        <v>0.36538461538461536</v>
      </c>
      <c r="AF164" s="17">
        <f t="shared" si="185"/>
        <v>7</v>
      </c>
      <c r="AG164" s="17"/>
      <c r="AH164" s="9">
        <v>64</v>
      </c>
      <c r="AI164" s="9"/>
      <c r="AJ164" s="9"/>
      <c r="AK164" s="9"/>
      <c r="AL164" s="9">
        <v>0.15483870967741936</v>
      </c>
      <c r="AM164" s="9"/>
      <c r="AN164" s="9">
        <v>8.8888888888888892E-2</v>
      </c>
      <c r="AO164" s="9"/>
      <c r="AP164" s="9">
        <v>0.28749999999999998</v>
      </c>
      <c r="AQ164" s="9"/>
      <c r="AR164" s="9"/>
      <c r="AS164" s="17">
        <f t="shared" si="209"/>
        <v>32</v>
      </c>
      <c r="AT164" s="17">
        <f t="shared" si="210"/>
        <v>6.25E-2</v>
      </c>
      <c r="AU164" s="17">
        <f t="shared" si="211"/>
        <v>0.36538461538461536</v>
      </c>
      <c r="AV164" s="17">
        <f t="shared" si="212"/>
        <v>0.29142857142857137</v>
      </c>
      <c r="AW164" s="17"/>
      <c r="AX164" s="17"/>
      <c r="AY164" s="17"/>
      <c r="AZ164" s="17">
        <v>6</v>
      </c>
      <c r="BA164" s="24">
        <v>1</v>
      </c>
      <c r="BB164" s="9">
        <v>18</v>
      </c>
      <c r="BC164" s="9">
        <v>1</v>
      </c>
      <c r="BD164" s="9">
        <f t="shared" si="186"/>
        <v>0</v>
      </c>
      <c r="BE164" s="9" t="s">
        <v>4362</v>
      </c>
      <c r="BF164" s="9">
        <f t="shared" si="187"/>
        <v>0</v>
      </c>
      <c r="BG164" s="9">
        <v>1</v>
      </c>
      <c r="BH164" s="9">
        <v>4</v>
      </c>
      <c r="BI164" s="9">
        <v>2</v>
      </c>
      <c r="BJ164" s="9">
        <v>0</v>
      </c>
      <c r="BK164" s="9">
        <v>2</v>
      </c>
      <c r="BL164" s="9">
        <v>2</v>
      </c>
      <c r="BM164" s="9">
        <v>5</v>
      </c>
      <c r="BN164" s="9">
        <v>0</v>
      </c>
      <c r="BO164" s="9">
        <v>0</v>
      </c>
      <c r="BP164" s="9" t="s">
        <v>4363</v>
      </c>
      <c r="BQ164" s="34">
        <f t="shared" si="196"/>
        <v>0.6</v>
      </c>
      <c r="BR164" s="34">
        <f t="shared" si="196"/>
        <v>0</v>
      </c>
      <c r="BS164" s="34">
        <f t="shared" si="196"/>
        <v>0.6333333333333333</v>
      </c>
      <c r="BT164" s="9"/>
      <c r="BU164" s="9"/>
      <c r="BV164" s="9"/>
      <c r="BW164" s="9"/>
      <c r="BX164" s="9"/>
      <c r="BY164" s="9"/>
      <c r="BZ164" s="22">
        <f t="shared" si="178"/>
        <v>7</v>
      </c>
      <c r="CA164" s="22">
        <f t="shared" si="179"/>
        <v>0</v>
      </c>
      <c r="CB164" s="22">
        <f t="shared" si="180"/>
        <v>0</v>
      </c>
      <c r="CC164" s="22">
        <f t="shared" si="181"/>
        <v>0.6333333333333333</v>
      </c>
      <c r="CD164" s="22">
        <f t="shared" si="182"/>
        <v>0</v>
      </c>
      <c r="CK164" s="23">
        <v>1.096153846153846</v>
      </c>
      <c r="CL164" s="23">
        <f t="shared" si="183"/>
        <v>3</v>
      </c>
      <c r="CM164" s="23" t="str">
        <f t="shared" si="188"/>
        <v/>
      </c>
      <c r="CN164" s="23" t="str">
        <f t="shared" si="189"/>
        <v/>
      </c>
      <c r="CQ164" s="49">
        <v>4</v>
      </c>
    </row>
    <row r="165" spans="1:95" ht="11.25" customHeight="1">
      <c r="A165" s="9">
        <v>2</v>
      </c>
      <c r="B165" s="9">
        <v>3</v>
      </c>
      <c r="C165" s="9" t="str">
        <f t="shared" si="201"/>
        <v>40</v>
      </c>
      <c r="D165" s="10" t="s">
        <v>4190</v>
      </c>
      <c r="E165" s="9">
        <v>8</v>
      </c>
      <c r="F165" s="9">
        <v>1</v>
      </c>
      <c r="G165" s="9">
        <v>0</v>
      </c>
      <c r="H165" s="9">
        <v>0</v>
      </c>
      <c r="I165" s="9">
        <v>0</v>
      </c>
      <c r="J165" s="9">
        <v>0</v>
      </c>
      <c r="K165" s="11">
        <v>25</v>
      </c>
      <c r="L165" s="9">
        <v>64</v>
      </c>
      <c r="M165" s="9">
        <v>5</v>
      </c>
      <c r="N165" s="17">
        <f>SUM(M158:M165)</f>
        <v>41</v>
      </c>
      <c r="O165" s="17"/>
      <c r="P165" s="17">
        <f t="shared" si="184"/>
        <v>2</v>
      </c>
      <c r="Q165" s="9">
        <v>20</v>
      </c>
      <c r="R165" s="9"/>
      <c r="S165" s="9">
        <v>0.25</v>
      </c>
      <c r="T165" s="9">
        <v>84</v>
      </c>
      <c r="U165" s="9">
        <v>40</v>
      </c>
      <c r="V165" s="11">
        <v>30</v>
      </c>
      <c r="W165" s="11">
        <f t="shared" si="208"/>
        <v>30</v>
      </c>
      <c r="X165" s="17">
        <f t="shared" si="190"/>
        <v>30</v>
      </c>
      <c r="Y165" s="17"/>
      <c r="Z165" s="9">
        <v>15</v>
      </c>
      <c r="AA165" s="17">
        <f>SUM(Z158:Z165)</f>
        <v>69</v>
      </c>
      <c r="AB165" s="17"/>
      <c r="AC165" s="17">
        <f t="shared" si="192"/>
        <v>44</v>
      </c>
      <c r="AD165" s="17">
        <f t="shared" si="177"/>
        <v>0.34090909090909088</v>
      </c>
      <c r="AE165" s="17">
        <v>8.8888888888888892E-2</v>
      </c>
      <c r="AF165" s="17">
        <f t="shared" si="185"/>
        <v>20</v>
      </c>
      <c r="AG165" s="17"/>
      <c r="AH165" s="9">
        <v>74</v>
      </c>
      <c r="AI165" s="9"/>
      <c r="AJ165" s="9"/>
      <c r="AK165" s="9"/>
      <c r="AL165" s="9">
        <v>0.5</v>
      </c>
      <c r="AM165" s="9"/>
      <c r="AN165" s="9">
        <v>0.34090909090909088</v>
      </c>
      <c r="AO165" s="9"/>
      <c r="AP165" s="9">
        <v>0.27567567567567569</v>
      </c>
      <c r="AQ165" s="9"/>
      <c r="AR165" s="9"/>
      <c r="AS165" s="17">
        <f t="shared" si="209"/>
        <v>31</v>
      </c>
      <c r="AT165" s="17">
        <f t="shared" si="210"/>
        <v>0.15483870967741936</v>
      </c>
      <c r="AU165" s="17">
        <f t="shared" si="211"/>
        <v>8.8888888888888892E-2</v>
      </c>
      <c r="AV165" s="17">
        <f t="shared" si="212"/>
        <v>0.28749999999999998</v>
      </c>
      <c r="AW165" s="17"/>
      <c r="AX165" s="17"/>
      <c r="AY165" s="17"/>
      <c r="AZ165" s="17">
        <v>6</v>
      </c>
      <c r="BA165" s="24">
        <v>1</v>
      </c>
      <c r="BB165" s="9">
        <v>18</v>
      </c>
      <c r="BC165" s="9">
        <v>1</v>
      </c>
      <c r="BD165" s="9">
        <f t="shared" si="186"/>
        <v>0</v>
      </c>
      <c r="BE165" s="9" t="s">
        <v>4362</v>
      </c>
      <c r="BF165" s="9">
        <f t="shared" si="187"/>
        <v>0</v>
      </c>
      <c r="BG165" s="9">
        <v>1</v>
      </c>
      <c r="BH165" s="9">
        <v>4</v>
      </c>
      <c r="BI165" s="9">
        <v>2</v>
      </c>
      <c r="BJ165" s="9">
        <v>0</v>
      </c>
      <c r="BK165" s="9">
        <v>2</v>
      </c>
      <c r="BL165" s="9">
        <v>2</v>
      </c>
      <c r="BM165" s="9">
        <v>5</v>
      </c>
      <c r="BN165" s="9">
        <v>0</v>
      </c>
      <c r="BO165" s="9">
        <v>0</v>
      </c>
      <c r="BP165" s="9" t="s">
        <v>4363</v>
      </c>
      <c r="BQ165" s="34">
        <f t="shared" si="196"/>
        <v>0.6</v>
      </c>
      <c r="BR165" s="34">
        <f t="shared" si="196"/>
        <v>0</v>
      </c>
      <c r="BS165" s="34">
        <f t="shared" si="196"/>
        <v>0.6333333333333333</v>
      </c>
      <c r="BT165" s="9"/>
      <c r="BU165" s="9"/>
      <c r="BV165" s="9"/>
      <c r="BW165" s="9"/>
      <c r="BX165" s="9"/>
      <c r="BY165" s="9"/>
      <c r="BZ165" s="22">
        <f t="shared" si="178"/>
        <v>8</v>
      </c>
      <c r="CA165" s="22">
        <f t="shared" si="179"/>
        <v>0</v>
      </c>
      <c r="CB165" s="22">
        <f t="shared" si="180"/>
        <v>0</v>
      </c>
      <c r="CC165" s="22">
        <f t="shared" si="181"/>
        <v>0.6333333333333333</v>
      </c>
      <c r="CD165" s="22">
        <f t="shared" si="182"/>
        <v>0</v>
      </c>
      <c r="CK165" s="23">
        <v>0.26666666666666666</v>
      </c>
      <c r="CL165" s="23">
        <f t="shared" si="183"/>
        <v>3</v>
      </c>
      <c r="CM165" s="23" t="str">
        <f t="shared" si="188"/>
        <v/>
      </c>
      <c r="CN165" s="23" t="str">
        <f t="shared" si="189"/>
        <v/>
      </c>
      <c r="CQ165" s="49">
        <v>3</v>
      </c>
    </row>
    <row r="166" spans="1:95" ht="11.25" customHeight="1">
      <c r="A166" s="9">
        <v>2</v>
      </c>
      <c r="B166" s="9">
        <v>3</v>
      </c>
      <c r="C166" s="9" t="str">
        <f t="shared" si="201"/>
        <v>40</v>
      </c>
      <c r="D166" s="10" t="s">
        <v>4190</v>
      </c>
      <c r="E166" s="11">
        <v>9</v>
      </c>
      <c r="F166" s="9">
        <v>1</v>
      </c>
      <c r="G166" s="9">
        <v>0</v>
      </c>
      <c r="H166" s="9">
        <v>0</v>
      </c>
      <c r="I166" s="9">
        <v>0</v>
      </c>
      <c r="J166" s="9">
        <v>0</v>
      </c>
      <c r="K166" s="11">
        <v>25</v>
      </c>
      <c r="L166" s="9">
        <v>59</v>
      </c>
      <c r="M166" s="9">
        <v>3</v>
      </c>
      <c r="N166" s="17">
        <f>SUM(M158:M166)</f>
        <v>44</v>
      </c>
      <c r="O166" s="17"/>
      <c r="P166" s="17">
        <f t="shared" si="184"/>
        <v>0</v>
      </c>
      <c r="Q166" s="9">
        <v>14</v>
      </c>
      <c r="R166" s="9"/>
      <c r="S166" s="9">
        <v>0.21428571428571427</v>
      </c>
      <c r="T166" s="9">
        <v>73</v>
      </c>
      <c r="U166" s="9">
        <v>35</v>
      </c>
      <c r="V166" s="11">
        <v>30</v>
      </c>
      <c r="W166" s="11">
        <f t="shared" si="208"/>
        <v>30</v>
      </c>
      <c r="X166" s="17">
        <f t="shared" si="190"/>
        <v>30</v>
      </c>
      <c r="Y166" s="17"/>
      <c r="Z166" s="9">
        <v>4</v>
      </c>
      <c r="AA166" s="17">
        <f>SUM(Z158:Z166)</f>
        <v>73</v>
      </c>
      <c r="AB166" s="17"/>
      <c r="AC166" s="17">
        <f t="shared" si="192"/>
        <v>42</v>
      </c>
      <c r="AD166" s="17">
        <f t="shared" si="177"/>
        <v>9.5238095238095233E-2</v>
      </c>
      <c r="AE166" s="17">
        <v>0.34090909090909088</v>
      </c>
      <c r="AF166" s="17">
        <f t="shared" si="185"/>
        <v>11</v>
      </c>
      <c r="AG166" s="17"/>
      <c r="AH166" s="9">
        <v>78</v>
      </c>
      <c r="AI166" s="9"/>
      <c r="AJ166" s="9"/>
      <c r="AK166" s="9"/>
      <c r="AL166" s="9">
        <v>0.45714285714285713</v>
      </c>
      <c r="AM166" s="9"/>
      <c r="AN166" s="9">
        <v>9.5238095238095233E-2</v>
      </c>
      <c r="AO166" s="9"/>
      <c r="AP166" s="9">
        <v>0.23076923076923084</v>
      </c>
      <c r="AQ166" s="9"/>
      <c r="AR166" s="9"/>
      <c r="AS166" s="17">
        <f t="shared" si="209"/>
        <v>20</v>
      </c>
      <c r="AT166" s="17">
        <f t="shared" si="210"/>
        <v>0.5</v>
      </c>
      <c r="AU166" s="17">
        <f t="shared" si="211"/>
        <v>0.34090909090909088</v>
      </c>
      <c r="AV166" s="17">
        <f t="shared" si="212"/>
        <v>0.27567567567567569</v>
      </c>
      <c r="AW166" s="17"/>
      <c r="AX166" s="17"/>
      <c r="AY166" s="17"/>
      <c r="AZ166" s="17">
        <v>6</v>
      </c>
      <c r="BA166" s="24">
        <v>1</v>
      </c>
      <c r="BB166" s="9">
        <v>18</v>
      </c>
      <c r="BC166" s="9">
        <v>1</v>
      </c>
      <c r="BD166" s="9">
        <f t="shared" si="186"/>
        <v>0</v>
      </c>
      <c r="BE166" s="9" t="s">
        <v>4362</v>
      </c>
      <c r="BF166" s="9">
        <f t="shared" si="187"/>
        <v>0</v>
      </c>
      <c r="BG166" s="9">
        <v>1</v>
      </c>
      <c r="BH166" s="9">
        <v>4</v>
      </c>
      <c r="BI166" s="9">
        <v>2</v>
      </c>
      <c r="BJ166" s="9">
        <v>0</v>
      </c>
      <c r="BK166" s="9">
        <v>2</v>
      </c>
      <c r="BL166" s="9">
        <v>2</v>
      </c>
      <c r="BM166" s="9">
        <v>5</v>
      </c>
      <c r="BN166" s="9">
        <v>0</v>
      </c>
      <c r="BO166" s="9">
        <v>0</v>
      </c>
      <c r="BP166" s="9" t="s">
        <v>4363</v>
      </c>
      <c r="BQ166" s="34">
        <f t="shared" si="196"/>
        <v>0.6</v>
      </c>
      <c r="BR166" s="34">
        <f t="shared" si="196"/>
        <v>0</v>
      </c>
      <c r="BS166" s="34">
        <f t="shared" si="196"/>
        <v>0.6333333333333333</v>
      </c>
      <c r="BT166" s="9"/>
      <c r="BU166" s="9"/>
      <c r="BV166" s="9"/>
      <c r="BW166" s="9"/>
      <c r="BX166" s="9"/>
      <c r="BY166" s="9"/>
      <c r="BZ166" s="22">
        <f t="shared" si="178"/>
        <v>9</v>
      </c>
      <c r="CA166" s="22">
        <f t="shared" si="179"/>
        <v>0</v>
      </c>
      <c r="CB166" s="22">
        <f t="shared" si="180"/>
        <v>0</v>
      </c>
      <c r="CC166" s="22">
        <f t="shared" si="181"/>
        <v>0.6333333333333333</v>
      </c>
      <c r="CD166" s="22">
        <f t="shared" si="182"/>
        <v>0</v>
      </c>
      <c r="CK166" s="23">
        <v>1.0227272727272727</v>
      </c>
      <c r="CL166" s="23">
        <f t="shared" si="183"/>
        <v>3</v>
      </c>
      <c r="CM166" s="23" t="str">
        <f t="shared" si="188"/>
        <v/>
      </c>
      <c r="CN166" s="23" t="str">
        <f t="shared" si="189"/>
        <v/>
      </c>
      <c r="CQ166" s="49">
        <v>6</v>
      </c>
    </row>
    <row r="167" spans="1:95" ht="11.25" customHeight="1">
      <c r="A167" s="9">
        <v>2</v>
      </c>
      <c r="B167" s="9">
        <v>3</v>
      </c>
      <c r="C167" s="9" t="str">
        <f t="shared" si="201"/>
        <v>40</v>
      </c>
      <c r="D167" s="10" t="s">
        <v>4190</v>
      </c>
      <c r="E167" s="9">
        <v>10</v>
      </c>
      <c r="F167" s="9">
        <v>1</v>
      </c>
      <c r="G167" s="9">
        <v>0</v>
      </c>
      <c r="H167" s="9">
        <v>0</v>
      </c>
      <c r="I167" s="9">
        <v>0</v>
      </c>
      <c r="J167" s="9">
        <v>0</v>
      </c>
      <c r="K167" s="11">
        <v>25</v>
      </c>
      <c r="L167" s="9">
        <v>48</v>
      </c>
      <c r="M167" s="9">
        <v>6</v>
      </c>
      <c r="N167" s="17">
        <f>SUM(M158:M167)</f>
        <v>50</v>
      </c>
      <c r="O167" s="17"/>
      <c r="P167" s="17">
        <f t="shared" si="184"/>
        <v>1</v>
      </c>
      <c r="Q167" s="9">
        <v>25</v>
      </c>
      <c r="R167" s="9"/>
      <c r="S167" s="9">
        <v>0.24</v>
      </c>
      <c r="T167" s="9">
        <v>73</v>
      </c>
      <c r="U167" s="9">
        <v>35</v>
      </c>
      <c r="V167" s="11">
        <v>30</v>
      </c>
      <c r="W167" s="11">
        <f t="shared" si="208"/>
        <v>30</v>
      </c>
      <c r="X167" s="17">
        <f t="shared" si="190"/>
        <v>30</v>
      </c>
      <c r="Y167" s="17"/>
      <c r="Z167" s="9">
        <v>10</v>
      </c>
      <c r="AA167" s="17">
        <f>SUM(Z158:Z167)</f>
        <v>83</v>
      </c>
      <c r="AB167" s="17"/>
      <c r="AC167" s="17">
        <f t="shared" si="192"/>
        <v>51</v>
      </c>
      <c r="AD167" s="17">
        <f t="shared" si="177"/>
        <v>0.19607843137254902</v>
      </c>
      <c r="AE167" s="17">
        <v>9.5238095238095233E-2</v>
      </c>
      <c r="AF167" s="17">
        <f t="shared" si="185"/>
        <v>14</v>
      </c>
      <c r="AG167" s="17">
        <f>+SUM(AF158:AF167)</f>
        <v>133</v>
      </c>
      <c r="AH167" s="9">
        <v>76</v>
      </c>
      <c r="AI167" s="9"/>
      <c r="AJ167" s="9"/>
      <c r="AK167" s="9"/>
      <c r="AL167" s="9">
        <v>0.25600000000000001</v>
      </c>
      <c r="AM167" s="9"/>
      <c r="AN167" s="9">
        <v>0.19607843137254902</v>
      </c>
      <c r="AO167" s="9"/>
      <c r="AP167" s="9">
        <v>0.17894736842105266</v>
      </c>
      <c r="AQ167" s="9"/>
      <c r="AR167" s="9"/>
      <c r="AS167" s="17">
        <f t="shared" si="209"/>
        <v>14</v>
      </c>
      <c r="AT167" s="17">
        <f t="shared" si="210"/>
        <v>0.45714285714285713</v>
      </c>
      <c r="AU167" s="17">
        <f t="shared" si="211"/>
        <v>9.5238095238095233E-2</v>
      </c>
      <c r="AV167" s="17">
        <f t="shared" si="212"/>
        <v>0.23076923076923084</v>
      </c>
      <c r="AW167" s="17"/>
      <c r="AX167" s="17"/>
      <c r="AY167" s="17"/>
      <c r="AZ167" s="17">
        <v>6</v>
      </c>
      <c r="BA167" s="24">
        <v>1</v>
      </c>
      <c r="BB167" s="9">
        <v>18</v>
      </c>
      <c r="BC167" s="9">
        <v>1</v>
      </c>
      <c r="BD167" s="9">
        <f t="shared" si="186"/>
        <v>0</v>
      </c>
      <c r="BE167" s="9" t="s">
        <v>4362</v>
      </c>
      <c r="BF167" s="9">
        <v>1</v>
      </c>
      <c r="BG167" s="9">
        <v>1</v>
      </c>
      <c r="BH167" s="9">
        <v>4</v>
      </c>
      <c r="BI167" s="9">
        <v>2</v>
      </c>
      <c r="BJ167" s="9">
        <v>0</v>
      </c>
      <c r="BK167" s="9">
        <v>2</v>
      </c>
      <c r="BL167" s="9">
        <v>2</v>
      </c>
      <c r="BM167" s="9">
        <v>5</v>
      </c>
      <c r="BN167" s="9">
        <v>0</v>
      </c>
      <c r="BO167" s="9">
        <v>0</v>
      </c>
      <c r="BP167" s="9" t="s">
        <v>4363</v>
      </c>
      <c r="BQ167" s="34">
        <f t="shared" si="196"/>
        <v>0.6</v>
      </c>
      <c r="BR167" s="34">
        <f t="shared" si="196"/>
        <v>0.4</v>
      </c>
      <c r="BS167" s="34">
        <f t="shared" si="196"/>
        <v>0.6333333333333333</v>
      </c>
      <c r="BT167" s="9"/>
      <c r="BU167" s="9"/>
      <c r="BV167" s="9"/>
      <c r="BW167" s="9">
        <f>SUM(AF158:AF167)</f>
        <v>133</v>
      </c>
      <c r="BX167" s="9"/>
      <c r="BY167" s="9"/>
      <c r="BZ167" s="22">
        <f t="shared" si="178"/>
        <v>10</v>
      </c>
      <c r="CA167" s="22">
        <f t="shared" si="179"/>
        <v>0</v>
      </c>
      <c r="CB167" s="22">
        <f t="shared" si="180"/>
        <v>0</v>
      </c>
      <c r="CC167" s="22">
        <f t="shared" si="181"/>
        <v>0.6333333333333333</v>
      </c>
      <c r="CD167" s="22">
        <f t="shared" si="182"/>
        <v>0</v>
      </c>
      <c r="CK167" s="23">
        <v>0.2857142857142857</v>
      </c>
      <c r="CL167" s="23">
        <f t="shared" si="183"/>
        <v>3</v>
      </c>
      <c r="CM167" s="23" t="str">
        <f t="shared" si="188"/>
        <v/>
      </c>
      <c r="CN167" s="23" t="str">
        <f t="shared" si="189"/>
        <v/>
      </c>
      <c r="CQ167" s="49">
        <v>4</v>
      </c>
    </row>
    <row r="168" spans="1:95" ht="11.25" customHeight="1">
      <c r="A168" s="9">
        <v>2</v>
      </c>
      <c r="B168" s="9">
        <v>3</v>
      </c>
      <c r="C168" s="9" t="str">
        <f t="shared" si="201"/>
        <v>40</v>
      </c>
      <c r="D168" s="10" t="s">
        <v>4190</v>
      </c>
      <c r="E168" s="9">
        <v>11</v>
      </c>
      <c r="F168" s="9">
        <v>1</v>
      </c>
      <c r="G168" s="9">
        <v>1</v>
      </c>
      <c r="H168" s="9">
        <v>0</v>
      </c>
      <c r="I168" s="9">
        <v>0</v>
      </c>
      <c r="J168" s="9">
        <v>0</v>
      </c>
      <c r="K168" s="11">
        <v>20</v>
      </c>
      <c r="L168" s="9">
        <v>75</v>
      </c>
      <c r="M168" s="9">
        <v>6</v>
      </c>
      <c r="N168" s="9"/>
      <c r="O168" s="17"/>
      <c r="P168" s="17">
        <f t="shared" si="184"/>
        <v>1</v>
      </c>
      <c r="Q168" s="9">
        <v>28</v>
      </c>
      <c r="R168" s="9"/>
      <c r="S168" s="9">
        <v>0.21428571428571427</v>
      </c>
      <c r="T168" s="9">
        <v>100</v>
      </c>
      <c r="U168" s="9">
        <v>40</v>
      </c>
      <c r="V168" s="11">
        <v>30</v>
      </c>
      <c r="W168" s="11">
        <f t="shared" si="208"/>
        <v>30</v>
      </c>
      <c r="X168" s="17">
        <f t="shared" si="190"/>
        <v>30</v>
      </c>
      <c r="Y168" s="17"/>
      <c r="Z168" s="9">
        <v>10</v>
      </c>
      <c r="AA168" s="9"/>
      <c r="AB168" s="17"/>
      <c r="AC168" s="17">
        <f t="shared" si="192"/>
        <v>49</v>
      </c>
      <c r="AD168" s="17">
        <f t="shared" si="177"/>
        <v>0.20408163265306123</v>
      </c>
      <c r="AE168" s="17">
        <v>0.19607843137254902</v>
      </c>
      <c r="AF168" s="17">
        <f t="shared" si="185"/>
        <v>14</v>
      </c>
      <c r="AG168" s="17"/>
      <c r="AH168" s="9">
        <v>71</v>
      </c>
      <c r="AI168" s="9"/>
      <c r="AJ168" s="9"/>
      <c r="AK168" s="9"/>
      <c r="AL168" s="9">
        <v>0.1</v>
      </c>
      <c r="AM168" s="9"/>
      <c r="AN168" s="9">
        <v>0.20408163265306123</v>
      </c>
      <c r="AO168" s="9"/>
      <c r="AP168" s="9">
        <v>0.20845070422535214</v>
      </c>
      <c r="AQ168" s="9">
        <f>+AVERAGE(AL158:AL167)</f>
        <v>0.32247774669985291</v>
      </c>
      <c r="AR168" s="9">
        <f>+AVERAGE(AN158:AN167)</f>
        <v>0.17119934295904399</v>
      </c>
      <c r="AZ168">
        <v>6</v>
      </c>
      <c r="BA168" s="24">
        <v>1</v>
      </c>
      <c r="BB168" s="9">
        <v>18</v>
      </c>
      <c r="BC168" s="9">
        <v>1</v>
      </c>
      <c r="BD168" s="9">
        <f t="shared" si="186"/>
        <v>0</v>
      </c>
      <c r="BE168" s="9" t="s">
        <v>4362</v>
      </c>
      <c r="BF168" s="9">
        <v>1</v>
      </c>
      <c r="BG168" s="9">
        <v>1</v>
      </c>
      <c r="BH168" s="9">
        <v>4</v>
      </c>
      <c r="BI168" s="9">
        <v>2</v>
      </c>
      <c r="BJ168" s="9">
        <v>0</v>
      </c>
      <c r="BK168" s="9">
        <v>2</v>
      </c>
      <c r="BL168" s="9">
        <v>2</v>
      </c>
      <c r="BM168" s="9">
        <v>5</v>
      </c>
      <c r="BN168" s="9">
        <v>0</v>
      </c>
      <c r="BO168" s="9">
        <v>0</v>
      </c>
      <c r="BP168" s="9" t="s">
        <v>4363</v>
      </c>
      <c r="BQ168" s="34">
        <f t="shared" si="196"/>
        <v>0.6</v>
      </c>
      <c r="BR168" s="34">
        <f t="shared" si="196"/>
        <v>0.4</v>
      </c>
      <c r="BS168" s="34">
        <f t="shared" si="196"/>
        <v>0.6333333333333333</v>
      </c>
      <c r="BT168" s="9"/>
      <c r="BU168" s="9"/>
      <c r="BV168" s="9"/>
      <c r="BW168" s="9"/>
      <c r="BX168" s="9"/>
      <c r="BY168" s="9"/>
      <c r="BZ168" s="22">
        <f t="shared" si="178"/>
        <v>0</v>
      </c>
      <c r="CA168" s="22">
        <f t="shared" si="179"/>
        <v>1</v>
      </c>
      <c r="CB168" s="22">
        <f t="shared" si="180"/>
        <v>0.6333333333333333</v>
      </c>
      <c r="CC168" s="22">
        <f t="shared" si="181"/>
        <v>0</v>
      </c>
      <c r="CD168" s="22">
        <f t="shared" si="182"/>
        <v>1</v>
      </c>
      <c r="CK168" s="23">
        <v>0.58823529411764708</v>
      </c>
      <c r="CL168" s="23">
        <f t="shared" si="183"/>
        <v>3</v>
      </c>
      <c r="CM168" s="23">
        <f t="shared" si="188"/>
        <v>0.96743324009955867</v>
      </c>
      <c r="CN168" s="23">
        <f t="shared" si="189"/>
        <v>0.51359802887713202</v>
      </c>
      <c r="CQ168" s="49">
        <v>7</v>
      </c>
    </row>
    <row r="169" spans="1:95" ht="11.25" customHeight="1">
      <c r="A169" s="9">
        <v>2</v>
      </c>
      <c r="B169" s="9">
        <v>3</v>
      </c>
      <c r="C169" s="9" t="str">
        <f t="shared" si="201"/>
        <v>40</v>
      </c>
      <c r="D169" s="10" t="s">
        <v>4190</v>
      </c>
      <c r="E169" s="9">
        <v>12</v>
      </c>
      <c r="F169" s="9">
        <v>1</v>
      </c>
      <c r="G169" s="9">
        <v>1</v>
      </c>
      <c r="H169" s="9">
        <v>0</v>
      </c>
      <c r="I169" s="9">
        <v>0</v>
      </c>
      <c r="J169" s="9">
        <v>0</v>
      </c>
      <c r="K169" s="11">
        <v>30</v>
      </c>
      <c r="L169" s="9">
        <v>70</v>
      </c>
      <c r="M169" s="9">
        <v>6</v>
      </c>
      <c r="N169" s="9"/>
      <c r="O169" s="17"/>
      <c r="P169" s="17">
        <f t="shared" si="184"/>
        <v>1</v>
      </c>
      <c r="Q169" s="9">
        <v>19</v>
      </c>
      <c r="R169" s="9"/>
      <c r="S169" s="9">
        <v>0.31578947368421051</v>
      </c>
      <c r="T169" s="9">
        <v>89</v>
      </c>
      <c r="U169" s="9">
        <v>40</v>
      </c>
      <c r="V169" s="11">
        <v>30</v>
      </c>
      <c r="W169" s="11">
        <f t="shared" si="208"/>
        <v>30</v>
      </c>
      <c r="X169" s="17">
        <f t="shared" si="190"/>
        <v>30</v>
      </c>
      <c r="Y169" s="17"/>
      <c r="Z169" s="9">
        <v>4</v>
      </c>
      <c r="AA169" s="9"/>
      <c r="AB169" s="17"/>
      <c r="AC169" s="17">
        <f t="shared" si="192"/>
        <v>48</v>
      </c>
      <c r="AD169" s="17">
        <f t="shared" si="177"/>
        <v>8.3333333333333329E-2</v>
      </c>
      <c r="AE169" s="17">
        <v>0.20408163265306123</v>
      </c>
      <c r="AF169" s="17">
        <f t="shared" si="185"/>
        <v>8</v>
      </c>
      <c r="AG169" s="17"/>
      <c r="AH169" s="9">
        <v>79</v>
      </c>
      <c r="AI169" s="9"/>
      <c r="AJ169" s="9"/>
      <c r="AK169" s="9"/>
      <c r="AL169" s="9">
        <v>0.4210526315789474</v>
      </c>
      <c r="AM169" s="9"/>
      <c r="AN169" s="9">
        <v>8.3333333333333329E-2</v>
      </c>
      <c r="AO169" s="9"/>
      <c r="AP169" s="9">
        <v>0.20253164556962028</v>
      </c>
      <c r="AQ169" s="9">
        <f>+AVERAGE(AL158:AL167)</f>
        <v>0.32247774669985291</v>
      </c>
      <c r="AR169" s="9">
        <f>+AVERAGE(AN158:AN167)</f>
        <v>0.17119934295904399</v>
      </c>
      <c r="AS169" s="17">
        <f t="shared" si="209"/>
        <v>28</v>
      </c>
      <c r="AT169" s="17">
        <f t="shared" si="210"/>
        <v>0.1</v>
      </c>
      <c r="AU169" s="17">
        <f t="shared" ref="AU169:AU177" si="213">+AN168</f>
        <v>0.20408163265306123</v>
      </c>
      <c r="AV169" s="17">
        <f t="shared" ref="AV169:AV177" si="214">+AP168</f>
        <v>0.20845070422535214</v>
      </c>
      <c r="AW169" s="17"/>
      <c r="AX169" s="17"/>
      <c r="AY169" s="17"/>
      <c r="AZ169" s="17">
        <v>6</v>
      </c>
      <c r="BA169" s="24">
        <v>1</v>
      </c>
      <c r="BB169" s="9">
        <v>18</v>
      </c>
      <c r="BC169" s="9">
        <v>1</v>
      </c>
      <c r="BD169" s="9">
        <f t="shared" si="186"/>
        <v>0</v>
      </c>
      <c r="BE169" s="9" t="s">
        <v>4362</v>
      </c>
      <c r="BF169" s="9">
        <f t="shared" si="187"/>
        <v>0</v>
      </c>
      <c r="BG169" s="9">
        <v>1</v>
      </c>
      <c r="BH169" s="9">
        <v>4</v>
      </c>
      <c r="BI169" s="9">
        <v>2</v>
      </c>
      <c r="BJ169" s="9">
        <v>0</v>
      </c>
      <c r="BK169" s="9">
        <v>2</v>
      </c>
      <c r="BL169" s="9">
        <v>2</v>
      </c>
      <c r="BM169" s="9">
        <v>5</v>
      </c>
      <c r="BN169" s="9">
        <v>0</v>
      </c>
      <c r="BO169" s="9">
        <v>0</v>
      </c>
      <c r="BP169" s="9" t="s">
        <v>4363</v>
      </c>
      <c r="BQ169" s="34">
        <f t="shared" si="196"/>
        <v>0.6</v>
      </c>
      <c r="BR169" s="34">
        <f t="shared" si="196"/>
        <v>0</v>
      </c>
      <c r="BS169" s="34">
        <f t="shared" si="196"/>
        <v>0.6333333333333333</v>
      </c>
      <c r="BT169" s="9"/>
      <c r="BU169" s="9"/>
      <c r="BV169" s="9"/>
      <c r="BW169" s="9"/>
      <c r="BX169" s="9"/>
      <c r="BY169" s="9"/>
      <c r="BZ169" s="22">
        <f t="shared" si="178"/>
        <v>0</v>
      </c>
      <c r="CA169" s="22">
        <f t="shared" si="179"/>
        <v>2</v>
      </c>
      <c r="CB169" s="22">
        <f t="shared" si="180"/>
        <v>0.6333333333333333</v>
      </c>
      <c r="CC169" s="22">
        <f t="shared" si="181"/>
        <v>0</v>
      </c>
      <c r="CD169" s="22">
        <f t="shared" si="182"/>
        <v>1</v>
      </c>
      <c r="CK169" s="23">
        <v>0.61224489795918369</v>
      </c>
      <c r="CL169" s="23">
        <f t="shared" si="183"/>
        <v>3</v>
      </c>
      <c r="CM169" s="23">
        <f t="shared" si="188"/>
        <v>0.96743324009955867</v>
      </c>
      <c r="CN169" s="23">
        <f t="shared" si="189"/>
        <v>0.51359802887713202</v>
      </c>
      <c r="CQ169" s="49">
        <v>5</v>
      </c>
    </row>
    <row r="170" spans="1:95" ht="11.25" customHeight="1">
      <c r="A170" s="9">
        <v>2</v>
      </c>
      <c r="B170" s="9">
        <v>3</v>
      </c>
      <c r="C170" s="9" t="str">
        <f t="shared" si="201"/>
        <v>40</v>
      </c>
      <c r="D170" s="10" t="s">
        <v>4190</v>
      </c>
      <c r="E170" s="9">
        <v>13</v>
      </c>
      <c r="F170" s="9">
        <v>1</v>
      </c>
      <c r="G170" s="9">
        <v>1</v>
      </c>
      <c r="H170" s="9">
        <v>0</v>
      </c>
      <c r="I170" s="9">
        <v>0</v>
      </c>
      <c r="J170" s="9">
        <v>0</v>
      </c>
      <c r="K170" s="11">
        <v>25</v>
      </c>
      <c r="L170" s="9">
        <v>64</v>
      </c>
      <c r="M170" s="9">
        <v>5</v>
      </c>
      <c r="N170" s="9"/>
      <c r="O170" s="17"/>
      <c r="P170" s="17">
        <f t="shared" si="184"/>
        <v>2</v>
      </c>
      <c r="Q170" s="9">
        <v>21</v>
      </c>
      <c r="R170" s="9"/>
      <c r="S170" s="9">
        <v>0.23809523809523808</v>
      </c>
      <c r="T170" s="9">
        <v>85</v>
      </c>
      <c r="U170" s="9">
        <v>40</v>
      </c>
      <c r="V170" s="11">
        <v>30</v>
      </c>
      <c r="W170" s="11">
        <f t="shared" si="208"/>
        <v>30</v>
      </c>
      <c r="X170" s="17">
        <f t="shared" si="190"/>
        <v>30</v>
      </c>
      <c r="Y170" s="17"/>
      <c r="Z170" s="9">
        <v>15</v>
      </c>
      <c r="AA170" s="9"/>
      <c r="AB170" s="17"/>
      <c r="AC170" s="17">
        <f t="shared" si="192"/>
        <v>59</v>
      </c>
      <c r="AD170" s="17">
        <f t="shared" si="177"/>
        <v>0.25423728813559321</v>
      </c>
      <c r="AE170" s="17">
        <v>8.3333333333333329E-2</v>
      </c>
      <c r="AF170" s="17">
        <f t="shared" si="185"/>
        <v>20</v>
      </c>
      <c r="AG170" s="17"/>
      <c r="AH170" s="9">
        <v>88</v>
      </c>
      <c r="AI170" s="9"/>
      <c r="AJ170" s="9"/>
      <c r="AK170" s="9"/>
      <c r="AL170" s="9">
        <v>0.13333333333333336</v>
      </c>
      <c r="AM170" s="9"/>
      <c r="AN170" s="9">
        <v>0.25423728813559321</v>
      </c>
      <c r="AO170" s="9"/>
      <c r="AP170" s="9">
        <v>0.16363636363636361</v>
      </c>
      <c r="AQ170" s="9">
        <f>+AVERAGE(AL158:AL167)</f>
        <v>0.32247774669985291</v>
      </c>
      <c r="AR170" s="9">
        <f>+AVERAGE(AN158:AN167)</f>
        <v>0.17119934295904399</v>
      </c>
      <c r="AS170" s="17">
        <f t="shared" si="209"/>
        <v>19</v>
      </c>
      <c r="AT170" s="17">
        <f t="shared" si="210"/>
        <v>0.4210526315789474</v>
      </c>
      <c r="AU170" s="17">
        <f t="shared" si="213"/>
        <v>8.3333333333333329E-2</v>
      </c>
      <c r="AV170" s="17">
        <f t="shared" si="214"/>
        <v>0.20253164556962028</v>
      </c>
      <c r="AW170" s="17"/>
      <c r="AX170" s="17"/>
      <c r="AY170" s="17"/>
      <c r="AZ170" s="17">
        <v>6</v>
      </c>
      <c r="BA170" s="24">
        <v>1</v>
      </c>
      <c r="BB170" s="9">
        <v>18</v>
      </c>
      <c r="BC170" s="9">
        <v>1</v>
      </c>
      <c r="BD170" s="9">
        <f t="shared" si="186"/>
        <v>0</v>
      </c>
      <c r="BE170" s="9" t="s">
        <v>4362</v>
      </c>
      <c r="BF170" s="9">
        <f t="shared" si="187"/>
        <v>0</v>
      </c>
      <c r="BG170" s="9">
        <v>1</v>
      </c>
      <c r="BH170" s="9">
        <v>4</v>
      </c>
      <c r="BI170" s="9">
        <v>2</v>
      </c>
      <c r="BJ170" s="9">
        <v>0</v>
      </c>
      <c r="BK170" s="9">
        <v>2</v>
      </c>
      <c r="BL170" s="9">
        <v>2</v>
      </c>
      <c r="BM170" s="9">
        <v>5</v>
      </c>
      <c r="BN170" s="9">
        <v>0</v>
      </c>
      <c r="BO170" s="9">
        <v>0</v>
      </c>
      <c r="BP170" s="9" t="s">
        <v>4363</v>
      </c>
      <c r="BQ170" s="34">
        <f t="shared" si="196"/>
        <v>0.6</v>
      </c>
      <c r="BR170" s="34">
        <f t="shared" si="196"/>
        <v>0</v>
      </c>
      <c r="BS170" s="34">
        <f t="shared" si="196"/>
        <v>0.6333333333333333</v>
      </c>
      <c r="BT170" s="9"/>
      <c r="BU170" s="9"/>
      <c r="BV170" s="9"/>
      <c r="BW170" s="9"/>
      <c r="BX170" s="9"/>
      <c r="BY170" s="9"/>
      <c r="BZ170" s="22">
        <f t="shared" si="178"/>
        <v>0</v>
      </c>
      <c r="CA170" s="22">
        <f t="shared" si="179"/>
        <v>3</v>
      </c>
      <c r="CB170" s="22">
        <f t="shared" si="180"/>
        <v>0.6333333333333333</v>
      </c>
      <c r="CC170" s="22">
        <f t="shared" si="181"/>
        <v>0</v>
      </c>
      <c r="CD170" s="22">
        <f t="shared" si="182"/>
        <v>1</v>
      </c>
      <c r="CK170" s="23">
        <v>0.25</v>
      </c>
      <c r="CL170" s="23">
        <f t="shared" si="183"/>
        <v>3</v>
      </c>
      <c r="CM170" s="23">
        <f t="shared" si="188"/>
        <v>0.96743324009955867</v>
      </c>
      <c r="CN170" s="23">
        <f t="shared" si="189"/>
        <v>0.51359802887713202</v>
      </c>
      <c r="CQ170" s="49">
        <v>3</v>
      </c>
    </row>
    <row r="171" spans="1:95" ht="11.25" customHeight="1">
      <c r="A171" s="9">
        <v>2</v>
      </c>
      <c r="B171" s="9">
        <v>3</v>
      </c>
      <c r="C171" s="9" t="str">
        <f t="shared" si="201"/>
        <v>40</v>
      </c>
      <c r="D171" s="10" t="s">
        <v>4190</v>
      </c>
      <c r="E171" s="9">
        <v>14</v>
      </c>
      <c r="F171" s="9">
        <v>1</v>
      </c>
      <c r="G171" s="9">
        <v>1</v>
      </c>
      <c r="H171" s="9">
        <v>0</v>
      </c>
      <c r="I171" s="9">
        <v>0</v>
      </c>
      <c r="J171" s="9">
        <v>0</v>
      </c>
      <c r="K171" s="11">
        <v>20</v>
      </c>
      <c r="L171" s="9">
        <v>65</v>
      </c>
      <c r="M171" s="9">
        <v>5</v>
      </c>
      <c r="N171" s="9"/>
      <c r="O171" s="17"/>
      <c r="P171" s="17">
        <f t="shared" si="184"/>
        <v>2</v>
      </c>
      <c r="Q171" s="9">
        <v>20</v>
      </c>
      <c r="R171" s="9"/>
      <c r="S171" s="9">
        <v>0.25</v>
      </c>
      <c r="T171" s="9">
        <v>85</v>
      </c>
      <c r="U171" s="9">
        <v>40</v>
      </c>
      <c r="V171" s="11">
        <v>30</v>
      </c>
      <c r="W171" s="11">
        <f t="shared" si="208"/>
        <v>30</v>
      </c>
      <c r="X171" s="17">
        <f t="shared" si="190"/>
        <v>30</v>
      </c>
      <c r="Y171" s="17"/>
      <c r="Z171" s="9">
        <v>15</v>
      </c>
      <c r="AA171" s="9"/>
      <c r="AB171" s="17"/>
      <c r="AC171" s="17">
        <f t="shared" si="192"/>
        <v>62</v>
      </c>
      <c r="AD171" s="17">
        <f t="shared" si="177"/>
        <v>0.24193548387096775</v>
      </c>
      <c r="AE171" s="17">
        <v>0.25423728813559321</v>
      </c>
      <c r="AF171" s="17">
        <f t="shared" si="185"/>
        <v>20</v>
      </c>
      <c r="AG171" s="17"/>
      <c r="AH171" s="9">
        <v>92</v>
      </c>
      <c r="AI171" s="9"/>
      <c r="AJ171" s="9"/>
      <c r="AK171" s="9"/>
      <c r="AL171" s="9">
        <v>0.26</v>
      </c>
      <c r="AM171" s="9"/>
      <c r="AN171" s="9">
        <v>0.24193548387096775</v>
      </c>
      <c r="AO171" s="9"/>
      <c r="AP171" s="9">
        <v>0.16956521739130431</v>
      </c>
      <c r="AQ171" s="9">
        <f>+AVERAGE(AL158:AL167)</f>
        <v>0.32247774669985291</v>
      </c>
      <c r="AR171" s="9">
        <f>+AVERAGE(AN158:AN167)</f>
        <v>0.17119934295904399</v>
      </c>
      <c r="AS171" s="17">
        <f t="shared" si="209"/>
        <v>21</v>
      </c>
      <c r="AT171" s="17">
        <f t="shared" si="210"/>
        <v>0.13333333333333336</v>
      </c>
      <c r="AU171" s="17">
        <f t="shared" si="213"/>
        <v>0.25423728813559321</v>
      </c>
      <c r="AV171" s="17">
        <f t="shared" si="214"/>
        <v>0.16363636363636361</v>
      </c>
      <c r="AW171" s="17"/>
      <c r="AX171" s="17"/>
      <c r="AY171" s="17"/>
      <c r="AZ171" s="17">
        <v>6</v>
      </c>
      <c r="BA171" s="24">
        <v>1</v>
      </c>
      <c r="BB171" s="9">
        <v>18</v>
      </c>
      <c r="BC171" s="9">
        <v>1</v>
      </c>
      <c r="BD171" s="9">
        <f t="shared" si="186"/>
        <v>0</v>
      </c>
      <c r="BE171" s="9" t="s">
        <v>4362</v>
      </c>
      <c r="BF171" s="9">
        <f t="shared" si="187"/>
        <v>0</v>
      </c>
      <c r="BG171" s="9">
        <v>1</v>
      </c>
      <c r="BH171" s="9">
        <v>4</v>
      </c>
      <c r="BI171" s="9">
        <v>2</v>
      </c>
      <c r="BJ171" s="9">
        <v>0</v>
      </c>
      <c r="BK171" s="9">
        <v>2</v>
      </c>
      <c r="BL171" s="9">
        <v>2</v>
      </c>
      <c r="BM171" s="9">
        <v>5</v>
      </c>
      <c r="BN171" s="9">
        <v>0</v>
      </c>
      <c r="BO171" s="9">
        <v>0</v>
      </c>
      <c r="BP171" s="9" t="s">
        <v>4363</v>
      </c>
      <c r="BQ171" s="34">
        <f t="shared" si="196"/>
        <v>0.6</v>
      </c>
      <c r="BR171" s="34">
        <f t="shared" si="196"/>
        <v>0</v>
      </c>
      <c r="BS171" s="34">
        <f t="shared" si="196"/>
        <v>0.6333333333333333</v>
      </c>
      <c r="BT171" s="9"/>
      <c r="BU171" s="9"/>
      <c r="BV171" s="9"/>
      <c r="BW171" s="9"/>
      <c r="BX171" s="9"/>
      <c r="BY171" s="9"/>
      <c r="BZ171" s="22">
        <f t="shared" si="178"/>
        <v>0</v>
      </c>
      <c r="CA171" s="22">
        <f t="shared" si="179"/>
        <v>4</v>
      </c>
      <c r="CB171" s="22">
        <f t="shared" si="180"/>
        <v>0.6333333333333333</v>
      </c>
      <c r="CC171" s="22">
        <f t="shared" si="181"/>
        <v>0</v>
      </c>
      <c r="CD171" s="22">
        <f t="shared" si="182"/>
        <v>1</v>
      </c>
      <c r="CK171" s="23">
        <v>0.76271186440677963</v>
      </c>
      <c r="CL171" s="23">
        <f t="shared" si="183"/>
        <v>3</v>
      </c>
      <c r="CM171" s="23">
        <f t="shared" si="188"/>
        <v>0.96743324009955867</v>
      </c>
      <c r="CN171" s="23">
        <f t="shared" si="189"/>
        <v>0.51359802887713202</v>
      </c>
      <c r="CQ171" s="49">
        <v>5</v>
      </c>
    </row>
    <row r="172" spans="1:95" ht="11.25" customHeight="1">
      <c r="A172" s="9">
        <v>2</v>
      </c>
      <c r="B172" s="9">
        <v>3</v>
      </c>
      <c r="C172" s="9" t="str">
        <f t="shared" si="201"/>
        <v>40</v>
      </c>
      <c r="D172" s="10" t="s">
        <v>4190</v>
      </c>
      <c r="E172" s="9">
        <v>15</v>
      </c>
      <c r="F172" s="9">
        <v>1</v>
      </c>
      <c r="G172" s="9">
        <v>1</v>
      </c>
      <c r="H172" s="9">
        <v>0</v>
      </c>
      <c r="I172" s="9">
        <v>0</v>
      </c>
      <c r="J172" s="9">
        <v>0</v>
      </c>
      <c r="K172" s="11">
        <v>35</v>
      </c>
      <c r="L172" s="9">
        <v>50</v>
      </c>
      <c r="M172" s="9">
        <v>8</v>
      </c>
      <c r="N172" s="9"/>
      <c r="O172" s="17"/>
      <c r="P172" s="17">
        <f t="shared" si="184"/>
        <v>1</v>
      </c>
      <c r="Q172" s="9">
        <v>26</v>
      </c>
      <c r="R172" s="9"/>
      <c r="S172" s="9">
        <v>0.30769230769230771</v>
      </c>
      <c r="T172" s="9">
        <v>76</v>
      </c>
      <c r="U172" s="9">
        <v>35</v>
      </c>
      <c r="V172" s="11">
        <v>30</v>
      </c>
      <c r="W172" s="11">
        <f t="shared" si="208"/>
        <v>30</v>
      </c>
      <c r="X172" s="17">
        <f t="shared" si="190"/>
        <v>30</v>
      </c>
      <c r="Y172" s="17"/>
      <c r="Z172" s="9">
        <v>15</v>
      </c>
      <c r="AA172" s="9"/>
      <c r="AB172" s="17"/>
      <c r="AC172" s="17">
        <f t="shared" si="192"/>
        <v>56</v>
      </c>
      <c r="AD172" s="17">
        <f t="shared" si="177"/>
        <v>0.26785714285714285</v>
      </c>
      <c r="AE172" s="17">
        <v>0.24193548387096775</v>
      </c>
      <c r="AF172" s="17">
        <f t="shared" si="185"/>
        <v>17</v>
      </c>
      <c r="AG172" s="17"/>
      <c r="AH172" s="9">
        <v>80</v>
      </c>
      <c r="AI172" s="9"/>
      <c r="AJ172" s="9"/>
      <c r="AK172" s="9"/>
      <c r="AL172" s="9">
        <v>0.32307692307692309</v>
      </c>
      <c r="AM172" s="9"/>
      <c r="AN172" s="9">
        <v>0.26785714285714285</v>
      </c>
      <c r="AO172" s="9"/>
      <c r="AP172" s="9">
        <v>0.16500000000000004</v>
      </c>
      <c r="AQ172" s="9">
        <f>+AVERAGE(AL158:AL167)</f>
        <v>0.32247774669985291</v>
      </c>
      <c r="AR172" s="9">
        <f>+AVERAGE(AN158:AN167)</f>
        <v>0.17119934295904399</v>
      </c>
      <c r="AS172" s="17">
        <f t="shared" si="209"/>
        <v>20</v>
      </c>
      <c r="AT172" s="17">
        <f t="shared" si="210"/>
        <v>0.26</v>
      </c>
      <c r="AU172" s="17">
        <f t="shared" si="213"/>
        <v>0.24193548387096775</v>
      </c>
      <c r="AV172" s="17">
        <f t="shared" si="214"/>
        <v>0.16956521739130431</v>
      </c>
      <c r="AW172" s="17"/>
      <c r="AX172" s="17"/>
      <c r="AY172" s="17"/>
      <c r="AZ172" s="17">
        <v>6</v>
      </c>
      <c r="BA172" s="24">
        <v>1</v>
      </c>
      <c r="BB172" s="9">
        <v>18</v>
      </c>
      <c r="BC172" s="9">
        <v>1</v>
      </c>
      <c r="BD172" s="9">
        <f t="shared" si="186"/>
        <v>0</v>
      </c>
      <c r="BE172" s="9" t="s">
        <v>4362</v>
      </c>
      <c r="BF172" s="9">
        <f t="shared" si="187"/>
        <v>0</v>
      </c>
      <c r="BG172" s="9">
        <v>1</v>
      </c>
      <c r="BH172" s="9">
        <v>4</v>
      </c>
      <c r="BI172" s="9">
        <v>2</v>
      </c>
      <c r="BJ172" s="9">
        <v>0</v>
      </c>
      <c r="BK172" s="9">
        <v>2</v>
      </c>
      <c r="BL172" s="9">
        <v>2</v>
      </c>
      <c r="BM172" s="9">
        <v>5</v>
      </c>
      <c r="BN172" s="9">
        <v>0</v>
      </c>
      <c r="BO172" s="9">
        <v>0</v>
      </c>
      <c r="BP172" s="9" t="s">
        <v>4363</v>
      </c>
      <c r="BQ172" s="34">
        <f t="shared" si="196"/>
        <v>0.6</v>
      </c>
      <c r="BR172" s="34">
        <f t="shared" si="196"/>
        <v>0</v>
      </c>
      <c r="BS172" s="34">
        <f t="shared" si="196"/>
        <v>0.6333333333333333</v>
      </c>
      <c r="BT172" s="9"/>
      <c r="BU172" s="9"/>
      <c r="BV172" s="9"/>
      <c r="BW172" s="9"/>
      <c r="BX172" s="9"/>
      <c r="BY172" s="9"/>
      <c r="BZ172" s="22">
        <f t="shared" si="178"/>
        <v>0</v>
      </c>
      <c r="CA172" s="22">
        <f t="shared" si="179"/>
        <v>5</v>
      </c>
      <c r="CB172" s="22">
        <f t="shared" si="180"/>
        <v>0.6333333333333333</v>
      </c>
      <c r="CC172" s="22">
        <f t="shared" si="181"/>
        <v>0</v>
      </c>
      <c r="CD172" s="22">
        <f t="shared" si="182"/>
        <v>1</v>
      </c>
      <c r="CK172" s="23">
        <v>0.72580645161290325</v>
      </c>
      <c r="CL172" s="23">
        <f t="shared" si="183"/>
        <v>3</v>
      </c>
      <c r="CM172" s="23">
        <f t="shared" si="188"/>
        <v>0.96743324009955867</v>
      </c>
      <c r="CN172" s="23">
        <f t="shared" si="189"/>
        <v>0.51359802887713202</v>
      </c>
      <c r="CQ172" s="49">
        <v>3</v>
      </c>
    </row>
    <row r="173" spans="1:95" ht="11.25" customHeight="1">
      <c r="A173" s="9">
        <v>2</v>
      </c>
      <c r="B173" s="9">
        <v>3</v>
      </c>
      <c r="C173" s="9" t="str">
        <f t="shared" si="201"/>
        <v>40</v>
      </c>
      <c r="D173" s="10" t="s">
        <v>4190</v>
      </c>
      <c r="E173" s="9">
        <v>16</v>
      </c>
      <c r="F173" s="9">
        <v>1</v>
      </c>
      <c r="G173" s="9">
        <v>1</v>
      </c>
      <c r="H173" s="9">
        <v>0</v>
      </c>
      <c r="I173" s="9">
        <v>0</v>
      </c>
      <c r="J173" s="9">
        <v>0</v>
      </c>
      <c r="K173" s="11">
        <v>20</v>
      </c>
      <c r="L173" s="9">
        <v>56</v>
      </c>
      <c r="M173" s="9">
        <v>5</v>
      </c>
      <c r="N173" s="9"/>
      <c r="O173" s="17"/>
      <c r="P173" s="17">
        <f t="shared" si="184"/>
        <v>2</v>
      </c>
      <c r="Q173" s="9">
        <v>14</v>
      </c>
      <c r="R173" s="9"/>
      <c r="S173" s="9">
        <v>0.35714285714285715</v>
      </c>
      <c r="T173" s="9">
        <v>70</v>
      </c>
      <c r="U173" s="9">
        <v>30</v>
      </c>
      <c r="V173" s="11">
        <v>30</v>
      </c>
      <c r="W173" s="11">
        <f t="shared" si="208"/>
        <v>30</v>
      </c>
      <c r="X173" s="17">
        <f t="shared" si="190"/>
        <v>30</v>
      </c>
      <c r="Y173" s="17"/>
      <c r="Z173" s="9">
        <v>18</v>
      </c>
      <c r="AA173" s="9"/>
      <c r="AB173" s="17"/>
      <c r="AC173" s="17">
        <f t="shared" si="192"/>
        <v>66</v>
      </c>
      <c r="AD173" s="17">
        <f t="shared" si="177"/>
        <v>0.27272727272727271</v>
      </c>
      <c r="AE173" s="17">
        <v>0.26785714285714285</v>
      </c>
      <c r="AF173" s="17">
        <f t="shared" si="185"/>
        <v>23</v>
      </c>
      <c r="AG173" s="17"/>
      <c r="AH173" s="9">
        <v>102</v>
      </c>
      <c r="AI173" s="9"/>
      <c r="AJ173" s="9"/>
      <c r="AK173" s="9"/>
      <c r="AL173" s="9">
        <v>0.42857142857142855</v>
      </c>
      <c r="AM173" s="9"/>
      <c r="AN173" s="9">
        <v>0.27272727272727271</v>
      </c>
      <c r="AO173" s="9"/>
      <c r="AP173" s="9">
        <v>0.12549019607843137</v>
      </c>
      <c r="AQ173" s="9">
        <f>+AVERAGE(AL158:AL167)</f>
        <v>0.32247774669985291</v>
      </c>
      <c r="AR173" s="9">
        <f>+AVERAGE(AN158:AN167)</f>
        <v>0.17119934295904399</v>
      </c>
      <c r="AS173" s="17">
        <f t="shared" si="209"/>
        <v>26</v>
      </c>
      <c r="AT173" s="17">
        <f t="shared" si="210"/>
        <v>0.32307692307692309</v>
      </c>
      <c r="AU173" s="17">
        <f t="shared" si="213"/>
        <v>0.26785714285714285</v>
      </c>
      <c r="AV173" s="17">
        <f t="shared" si="214"/>
        <v>0.16500000000000004</v>
      </c>
      <c r="AW173" s="17"/>
      <c r="AX173" s="17"/>
      <c r="AY173" s="17"/>
      <c r="AZ173" s="17">
        <v>6</v>
      </c>
      <c r="BA173" s="24">
        <v>1</v>
      </c>
      <c r="BB173" s="9">
        <v>18</v>
      </c>
      <c r="BC173" s="9">
        <v>1</v>
      </c>
      <c r="BD173" s="9">
        <f t="shared" si="186"/>
        <v>0</v>
      </c>
      <c r="BE173" s="9" t="s">
        <v>4362</v>
      </c>
      <c r="BF173" s="9">
        <f t="shared" si="187"/>
        <v>0</v>
      </c>
      <c r="BG173" s="9">
        <v>1</v>
      </c>
      <c r="BH173" s="9">
        <v>4</v>
      </c>
      <c r="BI173" s="9">
        <v>2</v>
      </c>
      <c r="BJ173" s="9">
        <v>0</v>
      </c>
      <c r="BK173" s="9">
        <v>2</v>
      </c>
      <c r="BL173" s="9">
        <v>2</v>
      </c>
      <c r="BM173" s="9">
        <v>5</v>
      </c>
      <c r="BN173" s="9">
        <v>0</v>
      </c>
      <c r="BO173" s="9">
        <v>0</v>
      </c>
      <c r="BP173" s="9" t="s">
        <v>4363</v>
      </c>
      <c r="BQ173" s="34">
        <f t="shared" si="196"/>
        <v>0.6</v>
      </c>
      <c r="BR173" s="34">
        <f t="shared" si="196"/>
        <v>0</v>
      </c>
      <c r="BS173" s="34">
        <f t="shared" si="196"/>
        <v>0.6333333333333333</v>
      </c>
      <c r="BT173" s="9"/>
      <c r="BU173" s="9"/>
      <c r="BV173" s="9"/>
      <c r="BW173" s="9"/>
      <c r="BX173" s="9"/>
      <c r="BY173" s="9"/>
      <c r="BZ173" s="22">
        <f t="shared" si="178"/>
        <v>0</v>
      </c>
      <c r="CA173" s="22">
        <f t="shared" si="179"/>
        <v>6</v>
      </c>
      <c r="CB173" s="22">
        <f t="shared" si="180"/>
        <v>0.6333333333333333</v>
      </c>
      <c r="CC173" s="22">
        <f t="shared" si="181"/>
        <v>0</v>
      </c>
      <c r="CD173" s="22">
        <f t="shared" si="182"/>
        <v>1</v>
      </c>
      <c r="CK173" s="23">
        <v>0.8035714285714286</v>
      </c>
      <c r="CL173" s="23">
        <f t="shared" si="183"/>
        <v>3</v>
      </c>
      <c r="CM173" s="23">
        <f t="shared" si="188"/>
        <v>0.96743324009955867</v>
      </c>
      <c r="CN173" s="23">
        <f t="shared" si="189"/>
        <v>0.51359802887713202</v>
      </c>
      <c r="CQ173" s="49">
        <v>2</v>
      </c>
    </row>
    <row r="174" spans="1:95" ht="11.25" customHeight="1">
      <c r="A174" s="9">
        <v>2</v>
      </c>
      <c r="B174" s="9">
        <v>3</v>
      </c>
      <c r="C174" s="9" t="str">
        <f t="shared" si="201"/>
        <v>40</v>
      </c>
      <c r="D174" s="10" t="s">
        <v>4190</v>
      </c>
      <c r="E174" s="9">
        <v>17</v>
      </c>
      <c r="F174" s="9">
        <v>1</v>
      </c>
      <c r="G174" s="9">
        <v>1</v>
      </c>
      <c r="H174" s="9">
        <v>0</v>
      </c>
      <c r="I174" s="9">
        <v>0</v>
      </c>
      <c r="J174" s="9">
        <v>0</v>
      </c>
      <c r="K174" s="11">
        <v>15</v>
      </c>
      <c r="L174" s="9">
        <v>55</v>
      </c>
      <c r="M174" s="9">
        <v>4</v>
      </c>
      <c r="N174" s="9"/>
      <c r="O174" s="17"/>
      <c r="P174" s="17">
        <f t="shared" si="184"/>
        <v>0</v>
      </c>
      <c r="Q174" s="9">
        <v>13</v>
      </c>
      <c r="R174" s="9"/>
      <c r="S174" s="9">
        <v>0.30769230769230771</v>
      </c>
      <c r="T174" s="9">
        <v>68</v>
      </c>
      <c r="U174" s="9">
        <v>30</v>
      </c>
      <c r="V174" s="11">
        <v>30</v>
      </c>
      <c r="W174" s="11">
        <f t="shared" si="208"/>
        <v>30</v>
      </c>
      <c r="X174" s="17">
        <f t="shared" si="190"/>
        <v>30</v>
      </c>
      <c r="Y174" s="17"/>
      <c r="Z174" s="9">
        <v>15</v>
      </c>
      <c r="AA174" s="9"/>
      <c r="AB174" s="17"/>
      <c r="AC174" s="17">
        <f t="shared" si="192"/>
        <v>59</v>
      </c>
      <c r="AD174" s="17">
        <f t="shared" si="177"/>
        <v>0.25423728813559321</v>
      </c>
      <c r="AE174" s="17">
        <v>0.27272727272727271</v>
      </c>
      <c r="AF174" s="17">
        <f t="shared" si="185"/>
        <v>21</v>
      </c>
      <c r="AG174" s="17"/>
      <c r="AH174" s="9">
        <v>96</v>
      </c>
      <c r="AI174" s="9"/>
      <c r="AJ174" s="9"/>
      <c r="AK174" s="9"/>
      <c r="AL174" s="9">
        <v>0.30769230769230771</v>
      </c>
      <c r="AM174" s="9"/>
      <c r="AN174" s="9">
        <v>0.25423728813559321</v>
      </c>
      <c r="AO174" s="9"/>
      <c r="AP174" s="9">
        <v>0.125</v>
      </c>
      <c r="AQ174" s="9">
        <f>+AVERAGE(AL158:AL167)</f>
        <v>0.32247774669985291</v>
      </c>
      <c r="AR174" s="9">
        <f>+AVERAGE(AN158:AN167)</f>
        <v>0.17119934295904399</v>
      </c>
      <c r="AS174" s="17">
        <f t="shared" si="209"/>
        <v>14</v>
      </c>
      <c r="AT174" s="17">
        <f t="shared" si="210"/>
        <v>0.42857142857142855</v>
      </c>
      <c r="AU174" s="17">
        <f t="shared" si="213"/>
        <v>0.27272727272727271</v>
      </c>
      <c r="AV174" s="17">
        <f t="shared" si="214"/>
        <v>0.12549019607843137</v>
      </c>
      <c r="AW174" s="17"/>
      <c r="AX174" s="17"/>
      <c r="AY174" s="17"/>
      <c r="AZ174" s="17">
        <v>6</v>
      </c>
      <c r="BA174" s="24">
        <v>1</v>
      </c>
      <c r="BB174" s="9">
        <v>18</v>
      </c>
      <c r="BC174" s="9">
        <v>1</v>
      </c>
      <c r="BD174" s="9">
        <f t="shared" si="186"/>
        <v>0</v>
      </c>
      <c r="BE174" s="9" t="s">
        <v>4362</v>
      </c>
      <c r="BF174" s="9">
        <f t="shared" si="187"/>
        <v>0</v>
      </c>
      <c r="BG174" s="9">
        <v>1</v>
      </c>
      <c r="BH174" s="9">
        <v>4</v>
      </c>
      <c r="BI174" s="9">
        <v>2</v>
      </c>
      <c r="BJ174" s="9">
        <v>0</v>
      </c>
      <c r="BK174" s="9">
        <v>2</v>
      </c>
      <c r="BL174" s="9">
        <v>2</v>
      </c>
      <c r="BM174" s="9">
        <v>5</v>
      </c>
      <c r="BN174" s="9">
        <v>0</v>
      </c>
      <c r="BO174" s="9">
        <v>0</v>
      </c>
      <c r="BP174" s="9" t="s">
        <v>4363</v>
      </c>
      <c r="BQ174" s="34">
        <f t="shared" si="196"/>
        <v>0.6</v>
      </c>
      <c r="BR174" s="34">
        <f t="shared" si="196"/>
        <v>0</v>
      </c>
      <c r="BS174" s="34">
        <f t="shared" si="196"/>
        <v>0.6333333333333333</v>
      </c>
      <c r="BT174" s="9"/>
      <c r="BU174" s="9"/>
      <c r="BV174" s="9"/>
      <c r="BW174" s="9"/>
      <c r="BX174" s="9"/>
      <c r="BY174" s="9"/>
      <c r="BZ174" s="22">
        <f t="shared" si="178"/>
        <v>0</v>
      </c>
      <c r="CA174" s="22">
        <f t="shared" si="179"/>
        <v>7</v>
      </c>
      <c r="CB174" s="22">
        <f t="shared" si="180"/>
        <v>0.6333333333333333</v>
      </c>
      <c r="CC174" s="22">
        <f t="shared" si="181"/>
        <v>0</v>
      </c>
      <c r="CD174" s="22">
        <f t="shared" si="182"/>
        <v>1</v>
      </c>
      <c r="CK174" s="23">
        <v>0.81818181818181812</v>
      </c>
      <c r="CL174" s="23">
        <f t="shared" si="183"/>
        <v>3</v>
      </c>
      <c r="CM174" s="23">
        <f t="shared" si="188"/>
        <v>0.96743324009955867</v>
      </c>
      <c r="CN174" s="23">
        <f t="shared" si="189"/>
        <v>0.51359802887713202</v>
      </c>
      <c r="CQ174" s="49">
        <v>4</v>
      </c>
    </row>
    <row r="175" spans="1:95" ht="11.25" customHeight="1">
      <c r="A175" s="9">
        <v>2</v>
      </c>
      <c r="B175" s="9">
        <v>3</v>
      </c>
      <c r="C175" s="9" t="str">
        <f t="shared" si="201"/>
        <v>40</v>
      </c>
      <c r="D175" s="10" t="s">
        <v>4190</v>
      </c>
      <c r="E175" s="9">
        <v>18</v>
      </c>
      <c r="F175" s="9">
        <v>1</v>
      </c>
      <c r="G175" s="9">
        <v>1</v>
      </c>
      <c r="H175" s="9">
        <v>0</v>
      </c>
      <c r="I175" s="9">
        <v>0</v>
      </c>
      <c r="J175" s="9">
        <v>0</v>
      </c>
      <c r="K175" s="11">
        <v>30</v>
      </c>
      <c r="L175" s="9">
        <v>38</v>
      </c>
      <c r="M175" s="9">
        <v>7</v>
      </c>
      <c r="N175" s="9"/>
      <c r="O175" s="17"/>
      <c r="P175" s="17">
        <f t="shared" si="184"/>
        <v>1</v>
      </c>
      <c r="Q175" s="9">
        <v>22</v>
      </c>
      <c r="R175" s="9"/>
      <c r="S175" s="9">
        <v>0.31818181818181818</v>
      </c>
      <c r="T175" s="9">
        <v>60</v>
      </c>
      <c r="U175" s="9">
        <v>20</v>
      </c>
      <c r="V175" s="11">
        <v>30</v>
      </c>
      <c r="W175" s="11">
        <f t="shared" si="208"/>
        <v>30</v>
      </c>
      <c r="X175" s="17">
        <f t="shared" si="190"/>
        <v>20</v>
      </c>
      <c r="Y175" s="17"/>
      <c r="Z175" s="9">
        <v>1</v>
      </c>
      <c r="AA175" s="9"/>
      <c r="AB175" s="17"/>
      <c r="AC175" s="17">
        <f t="shared" si="192"/>
        <v>27</v>
      </c>
      <c r="AD175" s="17">
        <f t="shared" si="177"/>
        <v>3.7037037037037035E-2</v>
      </c>
      <c r="AE175" s="17">
        <v>0.25423728813559321</v>
      </c>
      <c r="AF175" s="17">
        <f t="shared" si="185"/>
        <v>4</v>
      </c>
      <c r="AG175" s="17"/>
      <c r="AH175" s="9">
        <v>55</v>
      </c>
      <c r="AI175" s="9"/>
      <c r="AJ175" s="9"/>
      <c r="AK175" s="9"/>
      <c r="AL175" s="9">
        <v>0.41818181818181815</v>
      </c>
      <c r="AM175" s="9"/>
      <c r="AN175" s="9">
        <v>3.7037037037037035E-2</v>
      </c>
      <c r="AO175" s="9"/>
      <c r="AP175" s="9">
        <v>0.34909090909090906</v>
      </c>
      <c r="AQ175" s="9">
        <f>+AVERAGE(AL158:AL167)</f>
        <v>0.32247774669985291</v>
      </c>
      <c r="AR175" s="9">
        <f>+AVERAGE(AN158:AN167)</f>
        <v>0.17119934295904399</v>
      </c>
      <c r="AS175" s="17">
        <f t="shared" si="209"/>
        <v>13</v>
      </c>
      <c r="AT175" s="17">
        <f t="shared" si="210"/>
        <v>0.30769230769230771</v>
      </c>
      <c r="AU175" s="17">
        <f t="shared" si="213"/>
        <v>0.25423728813559321</v>
      </c>
      <c r="AV175" s="17">
        <f t="shared" si="214"/>
        <v>0.125</v>
      </c>
      <c r="AW175" s="17"/>
      <c r="AX175" s="17"/>
      <c r="AY175" s="17"/>
      <c r="AZ175" s="17">
        <v>6</v>
      </c>
      <c r="BA175" s="24">
        <v>1</v>
      </c>
      <c r="BB175" s="9">
        <v>18</v>
      </c>
      <c r="BC175" s="9">
        <v>1</v>
      </c>
      <c r="BD175" s="9">
        <f t="shared" si="186"/>
        <v>0</v>
      </c>
      <c r="BE175" s="9" t="s">
        <v>4362</v>
      </c>
      <c r="BF175" s="9">
        <f t="shared" si="187"/>
        <v>0</v>
      </c>
      <c r="BG175" s="9">
        <v>1</v>
      </c>
      <c r="BH175" s="9">
        <v>4</v>
      </c>
      <c r="BI175" s="9">
        <v>2</v>
      </c>
      <c r="BJ175" s="9">
        <v>0</v>
      </c>
      <c r="BK175" s="9">
        <v>2</v>
      </c>
      <c r="BL175" s="9">
        <v>2</v>
      </c>
      <c r="BM175" s="9">
        <v>5</v>
      </c>
      <c r="BN175" s="9">
        <v>0</v>
      </c>
      <c r="BO175" s="9">
        <v>0</v>
      </c>
      <c r="BP175" s="9" t="s">
        <v>4363</v>
      </c>
      <c r="BQ175" s="34">
        <f t="shared" si="196"/>
        <v>0.6</v>
      </c>
      <c r="BR175" s="34">
        <f t="shared" si="196"/>
        <v>0</v>
      </c>
      <c r="BS175" s="34">
        <f t="shared" si="196"/>
        <v>0.6333333333333333</v>
      </c>
      <c r="BT175" s="9"/>
      <c r="BU175" s="9"/>
      <c r="BV175" s="9"/>
      <c r="BW175" s="9"/>
      <c r="BX175" s="9"/>
      <c r="BY175" s="9"/>
      <c r="BZ175" s="22">
        <f t="shared" si="178"/>
        <v>0</v>
      </c>
      <c r="CA175" s="22">
        <f t="shared" si="179"/>
        <v>8</v>
      </c>
      <c r="CB175" s="22">
        <f t="shared" si="180"/>
        <v>0.6333333333333333</v>
      </c>
      <c r="CC175" s="22">
        <f t="shared" si="181"/>
        <v>0</v>
      </c>
      <c r="CD175" s="22">
        <f t="shared" si="182"/>
        <v>1</v>
      </c>
      <c r="CK175" s="23">
        <v>0.76271186440677963</v>
      </c>
      <c r="CL175" s="23">
        <f t="shared" si="183"/>
        <v>3</v>
      </c>
      <c r="CM175" s="23">
        <f t="shared" si="188"/>
        <v>0.96743324009955867</v>
      </c>
      <c r="CN175" s="23">
        <f t="shared" si="189"/>
        <v>0.51359802887713202</v>
      </c>
      <c r="CQ175" s="49">
        <v>1</v>
      </c>
    </row>
    <row r="176" spans="1:95" ht="11.25" customHeight="1">
      <c r="A176" s="9">
        <v>2</v>
      </c>
      <c r="B176" s="9">
        <v>3</v>
      </c>
      <c r="C176" s="9" t="str">
        <f t="shared" si="201"/>
        <v>40</v>
      </c>
      <c r="D176" s="10" t="s">
        <v>4190</v>
      </c>
      <c r="E176" s="9">
        <v>19</v>
      </c>
      <c r="F176" s="9">
        <v>1</v>
      </c>
      <c r="G176" s="9">
        <v>1</v>
      </c>
      <c r="H176" s="9">
        <v>0</v>
      </c>
      <c r="I176" s="9">
        <v>0</v>
      </c>
      <c r="J176" s="9">
        <v>0</v>
      </c>
      <c r="K176" s="11">
        <v>30</v>
      </c>
      <c r="L176" s="9">
        <v>30</v>
      </c>
      <c r="M176" s="9">
        <v>10</v>
      </c>
      <c r="N176" s="9"/>
      <c r="O176" s="17"/>
      <c r="P176" s="17">
        <f t="shared" si="184"/>
        <v>1</v>
      </c>
      <c r="Q176" s="9">
        <v>34</v>
      </c>
      <c r="R176" s="9"/>
      <c r="S176" s="9">
        <v>0.29411764705882354</v>
      </c>
      <c r="T176" s="9">
        <v>64</v>
      </c>
      <c r="U176" s="9">
        <v>25</v>
      </c>
      <c r="V176" s="11">
        <v>30</v>
      </c>
      <c r="W176" s="11">
        <f t="shared" si="208"/>
        <v>30</v>
      </c>
      <c r="X176" s="17">
        <f t="shared" si="190"/>
        <v>25</v>
      </c>
      <c r="Y176" s="17"/>
      <c r="Z176" s="9">
        <v>4</v>
      </c>
      <c r="AA176" s="9"/>
      <c r="AB176" s="17"/>
      <c r="AC176" s="17">
        <f t="shared" si="192"/>
        <v>45</v>
      </c>
      <c r="AD176" s="17">
        <f t="shared" si="177"/>
        <v>8.8888888888888892E-2</v>
      </c>
      <c r="AE176" s="17">
        <v>3.7037037037037035E-2</v>
      </c>
      <c r="AF176" s="17">
        <f t="shared" si="185"/>
        <v>4</v>
      </c>
      <c r="AG176" s="17"/>
      <c r="AH176" s="9">
        <v>61</v>
      </c>
      <c r="AI176" s="9"/>
      <c r="AJ176" s="9"/>
      <c r="AK176" s="9"/>
      <c r="AL176" s="9">
        <v>0.27058823529411768</v>
      </c>
      <c r="AM176" s="9"/>
      <c r="AN176" s="9">
        <v>8.8888888888888892E-2</v>
      </c>
      <c r="AO176" s="9"/>
      <c r="AP176" s="9">
        <v>0.34754098360655739</v>
      </c>
      <c r="AQ176" s="9">
        <f>+AVERAGE(AL158:AL167)</f>
        <v>0.32247774669985291</v>
      </c>
      <c r="AR176" s="9">
        <f>+AVERAGE(AN158:AN167)</f>
        <v>0.17119934295904399</v>
      </c>
      <c r="AS176" s="17">
        <f t="shared" si="209"/>
        <v>22</v>
      </c>
      <c r="AT176" s="17">
        <f t="shared" si="210"/>
        <v>0.41818181818181815</v>
      </c>
      <c r="AU176" s="17">
        <f t="shared" si="213"/>
        <v>3.7037037037037035E-2</v>
      </c>
      <c r="AV176" s="17">
        <f t="shared" si="214"/>
        <v>0.34909090909090906</v>
      </c>
      <c r="AW176" s="17"/>
      <c r="AX176" s="17"/>
      <c r="AY176" s="17"/>
      <c r="AZ176" s="17">
        <v>6</v>
      </c>
      <c r="BA176" s="24">
        <v>1</v>
      </c>
      <c r="BB176" s="9">
        <v>18</v>
      </c>
      <c r="BC176" s="9">
        <v>1</v>
      </c>
      <c r="BD176" s="9">
        <f t="shared" si="186"/>
        <v>0</v>
      </c>
      <c r="BE176" s="9" t="s">
        <v>4362</v>
      </c>
      <c r="BF176" s="9">
        <f t="shared" si="187"/>
        <v>0</v>
      </c>
      <c r="BG176" s="9">
        <v>1</v>
      </c>
      <c r="BH176" s="9">
        <v>4</v>
      </c>
      <c r="BI176" s="9">
        <v>2</v>
      </c>
      <c r="BJ176" s="9">
        <v>0</v>
      </c>
      <c r="BK176" s="9">
        <v>2</v>
      </c>
      <c r="BL176" s="9">
        <v>2</v>
      </c>
      <c r="BM176" s="9">
        <v>5</v>
      </c>
      <c r="BN176" s="9">
        <v>0</v>
      </c>
      <c r="BO176" s="9">
        <v>0</v>
      </c>
      <c r="BP176" s="9" t="s">
        <v>4363</v>
      </c>
      <c r="BQ176" s="34">
        <f t="shared" si="196"/>
        <v>0.6</v>
      </c>
      <c r="BR176" s="34">
        <f t="shared" si="196"/>
        <v>0</v>
      </c>
      <c r="BS176" s="34">
        <f t="shared" si="196"/>
        <v>0.6333333333333333</v>
      </c>
      <c r="BT176" s="9"/>
      <c r="BU176" s="9"/>
      <c r="BV176" s="9"/>
      <c r="BW176" s="9"/>
      <c r="BX176" s="9"/>
      <c r="BY176" s="9"/>
      <c r="BZ176" s="22">
        <f t="shared" si="178"/>
        <v>0</v>
      </c>
      <c r="CA176" s="22">
        <f t="shared" si="179"/>
        <v>9</v>
      </c>
      <c r="CB176" s="22">
        <f t="shared" si="180"/>
        <v>0.6333333333333333</v>
      </c>
      <c r="CC176" s="22">
        <f t="shared" si="181"/>
        <v>0</v>
      </c>
      <c r="CD176" s="22">
        <f t="shared" si="182"/>
        <v>1</v>
      </c>
      <c r="CK176" s="23">
        <v>0.1111111111111111</v>
      </c>
      <c r="CL176" s="23">
        <f t="shared" si="183"/>
        <v>3</v>
      </c>
      <c r="CM176" s="23">
        <f t="shared" si="188"/>
        <v>0.96743324009955867</v>
      </c>
      <c r="CN176" s="23">
        <f t="shared" si="189"/>
        <v>0.51359802887713202</v>
      </c>
      <c r="CQ176" s="49">
        <v>3</v>
      </c>
    </row>
    <row r="177" spans="1:95" ht="11.25" customHeight="1">
      <c r="A177" s="9">
        <v>2</v>
      </c>
      <c r="B177" s="9">
        <v>3</v>
      </c>
      <c r="C177" s="9" t="str">
        <f t="shared" si="201"/>
        <v>40</v>
      </c>
      <c r="D177" s="10" t="s">
        <v>4190</v>
      </c>
      <c r="E177" s="9">
        <v>20</v>
      </c>
      <c r="F177" s="9">
        <v>1</v>
      </c>
      <c r="G177" s="9">
        <v>1</v>
      </c>
      <c r="H177" s="9">
        <v>0</v>
      </c>
      <c r="I177" s="9">
        <v>0</v>
      </c>
      <c r="J177" s="9">
        <v>0</v>
      </c>
      <c r="K177" s="11">
        <v>25</v>
      </c>
      <c r="L177" s="9">
        <v>39</v>
      </c>
      <c r="M177" s="9">
        <v>8</v>
      </c>
      <c r="N177" s="17">
        <f>SUM(M168:M177)</f>
        <v>64</v>
      </c>
      <c r="O177" s="17"/>
      <c r="P177" s="17">
        <f t="shared" si="184"/>
        <v>1</v>
      </c>
      <c r="Q177" s="9">
        <v>24</v>
      </c>
      <c r="R177" s="9"/>
      <c r="S177" s="9">
        <v>0.33333333333333331</v>
      </c>
      <c r="T177" s="9">
        <v>63</v>
      </c>
      <c r="U177" s="9">
        <v>25</v>
      </c>
      <c r="V177" s="11">
        <v>30</v>
      </c>
      <c r="W177" s="11">
        <f t="shared" si="208"/>
        <v>30</v>
      </c>
      <c r="X177" s="17">
        <f t="shared" si="190"/>
        <v>25</v>
      </c>
      <c r="Y177" s="17"/>
      <c r="Z177" s="9">
        <v>10</v>
      </c>
      <c r="AA177" s="17">
        <f>SUM(Z168:Z177)</f>
        <v>107</v>
      </c>
      <c r="AB177" s="17"/>
      <c r="AC177" s="17">
        <f t="shared" si="192"/>
        <v>50</v>
      </c>
      <c r="AD177" s="17">
        <f t="shared" si="177"/>
        <v>0.2</v>
      </c>
      <c r="AE177" s="17">
        <v>8.8888888888888892E-2</v>
      </c>
      <c r="AF177" s="17">
        <f t="shared" si="185"/>
        <v>12</v>
      </c>
      <c r="AG177" s="17">
        <f>+SUM(AF168:AF177)</f>
        <v>143</v>
      </c>
      <c r="AH177" s="9">
        <v>76</v>
      </c>
      <c r="AI177" s="9"/>
      <c r="AJ177" s="9"/>
      <c r="AK177" s="9"/>
      <c r="AL177" s="9">
        <v>0.30000000000000004</v>
      </c>
      <c r="AM177" s="9"/>
      <c r="AN177" s="9">
        <v>0.2</v>
      </c>
      <c r="AO177" s="9"/>
      <c r="AP177" s="9">
        <v>0.18947368421052632</v>
      </c>
      <c r="AQ177" s="9">
        <f>+AVERAGE(AL158:AL167)</f>
        <v>0.32247774669985291</v>
      </c>
      <c r="AR177" s="9">
        <f>+AVERAGE(AN158:AN167)</f>
        <v>0.17119934295904399</v>
      </c>
      <c r="AS177" s="17">
        <f t="shared" si="209"/>
        <v>34</v>
      </c>
      <c r="AT177" s="17">
        <f t="shared" si="210"/>
        <v>0.27058823529411768</v>
      </c>
      <c r="AU177" s="17">
        <f t="shared" si="213"/>
        <v>8.8888888888888892E-2</v>
      </c>
      <c r="AV177" s="17">
        <f t="shared" si="214"/>
        <v>0.34754098360655739</v>
      </c>
      <c r="AW177" s="17"/>
      <c r="AX177" s="17"/>
      <c r="AY177" s="17"/>
      <c r="AZ177" s="17">
        <v>6</v>
      </c>
      <c r="BA177" s="24">
        <v>1</v>
      </c>
      <c r="BB177" s="9">
        <v>18</v>
      </c>
      <c r="BC177" s="9">
        <v>1</v>
      </c>
      <c r="BD177" s="9">
        <f t="shared" si="186"/>
        <v>0</v>
      </c>
      <c r="BE177" s="9" t="s">
        <v>4362</v>
      </c>
      <c r="BF177" s="9">
        <v>1</v>
      </c>
      <c r="BG177" s="9">
        <v>1</v>
      </c>
      <c r="BH177" s="9">
        <v>4</v>
      </c>
      <c r="BI177" s="9">
        <v>2</v>
      </c>
      <c r="BJ177" s="9">
        <v>0</v>
      </c>
      <c r="BK177" s="9">
        <v>2</v>
      </c>
      <c r="BL177" s="9">
        <v>2</v>
      </c>
      <c r="BM177" s="9">
        <v>5</v>
      </c>
      <c r="BN177" s="9">
        <v>0</v>
      </c>
      <c r="BO177" s="9">
        <v>0</v>
      </c>
      <c r="BP177" s="9" t="s">
        <v>4363</v>
      </c>
      <c r="BQ177" s="34">
        <f t="shared" si="196"/>
        <v>0.6</v>
      </c>
      <c r="BR177" s="34">
        <f t="shared" si="196"/>
        <v>0.4</v>
      </c>
      <c r="BS177" s="34">
        <f t="shared" si="196"/>
        <v>0.6333333333333333</v>
      </c>
      <c r="BT177" s="9"/>
      <c r="BU177" s="9"/>
      <c r="BV177" s="9"/>
      <c r="BW177" s="9">
        <f>SUM(AF168:AF177)</f>
        <v>143</v>
      </c>
      <c r="BX177" s="9"/>
      <c r="BY177" s="9">
        <f t="shared" ref="BY177" si="215">SUM(BW167,BW177)</f>
        <v>276</v>
      </c>
      <c r="BZ177" s="22">
        <f t="shared" si="178"/>
        <v>0</v>
      </c>
      <c r="CA177" s="22">
        <f t="shared" si="179"/>
        <v>10</v>
      </c>
      <c r="CB177" s="22">
        <f t="shared" si="180"/>
        <v>0.6333333333333333</v>
      </c>
      <c r="CC177" s="22">
        <f t="shared" si="181"/>
        <v>0</v>
      </c>
      <c r="CD177" s="22">
        <f t="shared" si="182"/>
        <v>1</v>
      </c>
      <c r="CK177" s="23">
        <v>0.26666666666666666</v>
      </c>
      <c r="CL177" s="23">
        <f t="shared" si="183"/>
        <v>3</v>
      </c>
      <c r="CM177" s="23">
        <f t="shared" si="188"/>
        <v>0.96743324009955867</v>
      </c>
      <c r="CN177" s="23">
        <f t="shared" si="189"/>
        <v>0.51359802887713202</v>
      </c>
      <c r="CQ177" s="49">
        <v>3</v>
      </c>
    </row>
    <row r="178" spans="1:95" s="23" customFormat="1" ht="15.75" customHeight="1">
      <c r="A178" s="18"/>
      <c r="B178" s="18"/>
      <c r="C178" s="18"/>
      <c r="D178" s="19"/>
      <c r="E178" s="18">
        <v>-2</v>
      </c>
      <c r="F178" s="18"/>
      <c r="G178" s="18"/>
      <c r="H178" s="18"/>
      <c r="I178" s="18"/>
      <c r="J178" s="18"/>
      <c r="K178" s="18"/>
      <c r="L178" s="18"/>
      <c r="M178" s="18"/>
      <c r="N178" s="18"/>
      <c r="O178" s="17"/>
      <c r="P178" s="17">
        <f t="shared" si="184"/>
        <v>0</v>
      </c>
      <c r="Q178" s="20"/>
      <c r="R178" s="20"/>
      <c r="S178" s="22"/>
      <c r="T178" s="20"/>
      <c r="U178" s="20"/>
      <c r="V178" s="18"/>
      <c r="W178" s="18"/>
      <c r="X178" s="17">
        <f t="shared" si="190"/>
        <v>0</v>
      </c>
      <c r="Y178" s="17"/>
      <c r="Z178" s="20"/>
      <c r="AA178" s="18"/>
      <c r="AB178" s="17"/>
      <c r="AC178" s="17">
        <f>AC156</f>
        <v>0</v>
      </c>
      <c r="AD178" s="17" t="str">
        <f t="shared" si="177"/>
        <v/>
      </c>
      <c r="AE178" s="17"/>
      <c r="AF178" s="17">
        <f t="shared" si="185"/>
        <v>10</v>
      </c>
      <c r="AG178" s="17"/>
      <c r="AH178" s="20"/>
      <c r="AI178" s="20"/>
      <c r="AJ178" s="20"/>
      <c r="AK178" s="20"/>
      <c r="AL178" s="22"/>
      <c r="AM178" s="22"/>
      <c r="AN178" s="22"/>
      <c r="AO178" s="22"/>
      <c r="AP178" s="22"/>
      <c r="AQ178" s="22"/>
      <c r="AR178" s="22"/>
      <c r="AS178" s="17"/>
      <c r="AT178" s="17"/>
      <c r="AU178" s="17"/>
      <c r="AV178" s="17"/>
      <c r="AW178" s="17"/>
      <c r="AX178" s="17"/>
      <c r="AY178" s="17"/>
      <c r="AZ178" s="17">
        <v>6</v>
      </c>
      <c r="BA178" s="25"/>
      <c r="BB178" s="21"/>
      <c r="BC178" s="21"/>
      <c r="BD178" s="9">
        <f t="shared" si="186"/>
        <v>1</v>
      </c>
      <c r="BE178" s="21"/>
      <c r="BF178" s="9">
        <f t="shared" si="187"/>
        <v>0</v>
      </c>
      <c r="BG178" s="21"/>
      <c r="BH178" s="22"/>
      <c r="BI178" s="22"/>
      <c r="BJ178" s="22"/>
      <c r="BK178" s="22"/>
      <c r="BL178" s="22"/>
      <c r="BM178" s="22"/>
      <c r="BN178" s="22"/>
      <c r="BO178" s="22"/>
      <c r="BP178" s="22"/>
      <c r="BQ178" s="34">
        <f>BQ156</f>
        <v>0</v>
      </c>
      <c r="BR178" s="34">
        <f>BR156</f>
        <v>0</v>
      </c>
      <c r="BS178" s="34">
        <f>BS156</f>
        <v>0</v>
      </c>
      <c r="BT178" s="22"/>
      <c r="BU178" s="22"/>
      <c r="BV178" s="22"/>
      <c r="BW178" s="22"/>
      <c r="BX178" s="22"/>
      <c r="BY178" s="22"/>
      <c r="BZ178" s="22">
        <f t="shared" si="178"/>
        <v>0</v>
      </c>
      <c r="CA178" s="22">
        <f t="shared" si="179"/>
        <v>0</v>
      </c>
      <c r="CB178" s="22">
        <f t="shared" si="180"/>
        <v>0</v>
      </c>
      <c r="CC178" s="22">
        <f t="shared" si="181"/>
        <v>0</v>
      </c>
      <c r="CD178" s="22">
        <f t="shared" si="182"/>
        <v>0</v>
      </c>
      <c r="CK178" s="23" t="s">
        <v>2085</v>
      </c>
      <c r="CL178" s="23">
        <f t="shared" si="183"/>
        <v>0</v>
      </c>
      <c r="CM178" s="23" t="str">
        <f t="shared" si="188"/>
        <v/>
      </c>
      <c r="CN178" s="23" t="str">
        <f t="shared" si="189"/>
        <v/>
      </c>
      <c r="CQ178" s="49" t="s">
        <v>4622</v>
      </c>
    </row>
    <row r="179" spans="1:95" ht="11.25" customHeight="1">
      <c r="A179" s="9">
        <v>2</v>
      </c>
      <c r="B179" s="9">
        <v>4</v>
      </c>
      <c r="C179" s="9" t="str">
        <f t="shared" si="201"/>
        <v>8</v>
      </c>
      <c r="D179" s="10" t="s">
        <v>4191</v>
      </c>
      <c r="E179" s="9">
        <v>-1</v>
      </c>
      <c r="F179" s="9">
        <v>1</v>
      </c>
      <c r="G179" s="9">
        <v>0</v>
      </c>
      <c r="H179" s="9">
        <v>0</v>
      </c>
      <c r="I179" s="9">
        <v>0</v>
      </c>
      <c r="J179" s="9">
        <v>0</v>
      </c>
      <c r="K179" s="11">
        <v>25</v>
      </c>
      <c r="L179" s="9">
        <v>60</v>
      </c>
      <c r="M179" s="9">
        <v>5</v>
      </c>
      <c r="N179" s="9"/>
      <c r="O179" s="17"/>
      <c r="P179" s="17">
        <f t="shared" si="184"/>
        <v>2</v>
      </c>
      <c r="Q179" s="9">
        <v>33</v>
      </c>
      <c r="R179" s="9"/>
      <c r="S179" s="9">
        <v>0.15151515151515152</v>
      </c>
      <c r="T179" s="9">
        <v>93</v>
      </c>
      <c r="U179" s="9">
        <v>40</v>
      </c>
      <c r="V179" s="11">
        <v>30</v>
      </c>
      <c r="W179" s="11">
        <f>V178</f>
        <v>0</v>
      </c>
      <c r="X179" s="17">
        <f t="shared" si="190"/>
        <v>30</v>
      </c>
      <c r="Y179" s="17"/>
      <c r="Z179" s="9">
        <v>10</v>
      </c>
      <c r="AA179" s="9"/>
      <c r="AB179" s="17"/>
      <c r="AC179" s="17">
        <f t="shared" si="192"/>
        <v>49</v>
      </c>
      <c r="AD179" s="17">
        <f t="shared" si="177"/>
        <v>0.20408163265306123</v>
      </c>
      <c r="AE179" s="17" t="s">
        <v>2085</v>
      </c>
      <c r="AF179" s="17">
        <f t="shared" si="185"/>
        <v>15</v>
      </c>
      <c r="AG179" s="17"/>
      <c r="AH179" s="9">
        <v>66</v>
      </c>
      <c r="AI179" s="9"/>
      <c r="AJ179" s="9"/>
      <c r="AK179" s="9"/>
      <c r="AL179" s="9">
        <v>0.14545454545454545</v>
      </c>
      <c r="AM179" s="9"/>
      <c r="AN179" s="9">
        <v>0.20408163265306123</v>
      </c>
      <c r="AO179" s="9"/>
      <c r="AP179" s="9">
        <v>0.34545454545454546</v>
      </c>
      <c r="AQ179" s="9"/>
      <c r="AR179" s="9"/>
      <c r="AS179" s="17">
        <f>+Q178</f>
        <v>0</v>
      </c>
      <c r="AT179" s="17">
        <f t="shared" ref="AT179" si="216">+AL178</f>
        <v>0</v>
      </c>
      <c r="AU179" s="17">
        <f t="shared" ref="AU179" si="217">+AN178</f>
        <v>0</v>
      </c>
      <c r="AV179" s="17">
        <f t="shared" ref="AV179" si="218">+AP178</f>
        <v>0</v>
      </c>
      <c r="AW179" s="17"/>
      <c r="AX179" s="17"/>
      <c r="AY179" s="17"/>
      <c r="AZ179" s="17">
        <v>4</v>
      </c>
      <c r="BA179" s="24">
        <v>0.66666666666666663</v>
      </c>
      <c r="BB179" s="9">
        <v>19</v>
      </c>
      <c r="BC179" s="9">
        <v>0</v>
      </c>
      <c r="BD179" s="9">
        <f t="shared" si="186"/>
        <v>1</v>
      </c>
      <c r="BE179" s="9" t="s">
        <v>4351</v>
      </c>
      <c r="BF179" s="9">
        <f t="shared" si="187"/>
        <v>0</v>
      </c>
      <c r="BG179" s="9">
        <v>1</v>
      </c>
      <c r="BH179" s="9">
        <v>4</v>
      </c>
      <c r="BI179" s="9">
        <v>5</v>
      </c>
      <c r="BJ179" s="9">
        <v>0</v>
      </c>
      <c r="BK179" s="9">
        <v>5</v>
      </c>
      <c r="BL179" s="9">
        <v>4</v>
      </c>
      <c r="BM179" s="9">
        <v>2</v>
      </c>
      <c r="BN179" s="9">
        <v>20</v>
      </c>
      <c r="BO179" s="9">
        <v>5</v>
      </c>
      <c r="BP179" s="9">
        <v>0</v>
      </c>
      <c r="BQ179" s="34">
        <f t="shared" si="196"/>
        <v>0.6</v>
      </c>
      <c r="BR179" s="34">
        <f t="shared" si="196"/>
        <v>0</v>
      </c>
      <c r="BS179" s="34">
        <f t="shared" si="196"/>
        <v>0.6333333333333333</v>
      </c>
      <c r="BT179" s="9"/>
      <c r="BU179" s="9"/>
      <c r="BV179" s="9"/>
      <c r="BW179" s="9"/>
      <c r="BX179" s="9"/>
      <c r="BY179" s="9"/>
      <c r="BZ179" s="22">
        <f t="shared" si="178"/>
        <v>0</v>
      </c>
      <c r="CA179" s="22">
        <f t="shared" si="179"/>
        <v>0</v>
      </c>
      <c r="CB179" s="22">
        <f t="shared" si="180"/>
        <v>0</v>
      </c>
      <c r="CC179" s="22">
        <f t="shared" si="181"/>
        <v>0.6333333333333333</v>
      </c>
      <c r="CD179" s="22">
        <f t="shared" si="182"/>
        <v>0</v>
      </c>
      <c r="CK179" s="23" t="s">
        <v>2085</v>
      </c>
      <c r="CL179" s="23">
        <f t="shared" si="183"/>
        <v>4</v>
      </c>
      <c r="CM179" s="23" t="str">
        <f t="shared" si="188"/>
        <v/>
      </c>
      <c r="CN179" s="23" t="str">
        <f t="shared" si="189"/>
        <v/>
      </c>
      <c r="CQ179" s="49">
        <v>4</v>
      </c>
    </row>
    <row r="180" spans="1:95" ht="11.25" customHeight="1">
      <c r="A180" s="9">
        <v>2</v>
      </c>
      <c r="B180" s="9">
        <v>4</v>
      </c>
      <c r="C180" s="9" t="str">
        <f t="shared" si="201"/>
        <v>8</v>
      </c>
      <c r="D180" s="10" t="s">
        <v>4191</v>
      </c>
      <c r="E180" s="9">
        <v>1</v>
      </c>
      <c r="F180" s="9">
        <v>1</v>
      </c>
      <c r="G180" s="9">
        <v>0</v>
      </c>
      <c r="H180" s="9">
        <v>0</v>
      </c>
      <c r="I180" s="9">
        <v>0</v>
      </c>
      <c r="J180" s="9">
        <v>0</v>
      </c>
      <c r="K180" s="11">
        <v>25</v>
      </c>
      <c r="L180" s="9">
        <v>75</v>
      </c>
      <c r="M180" s="9">
        <v>1</v>
      </c>
      <c r="N180" s="17">
        <f>SUM(M180:M180)</f>
        <v>1</v>
      </c>
      <c r="O180" s="17"/>
      <c r="P180" s="17">
        <f t="shared" si="184"/>
        <v>0</v>
      </c>
      <c r="Q180" s="9">
        <v>24</v>
      </c>
      <c r="R180" s="9"/>
      <c r="S180" s="9">
        <v>4.1666666666666664E-2</v>
      </c>
      <c r="T180" s="9">
        <v>99</v>
      </c>
      <c r="U180" s="9">
        <v>40</v>
      </c>
      <c r="V180" s="11">
        <v>30</v>
      </c>
      <c r="W180" s="11">
        <f t="shared" ref="W180:W199" si="219">V179</f>
        <v>30</v>
      </c>
      <c r="X180" s="17">
        <f t="shared" si="190"/>
        <v>30</v>
      </c>
      <c r="Y180" s="17"/>
      <c r="Z180" s="9">
        <v>1</v>
      </c>
      <c r="AA180" s="17">
        <f>SUM(Z180:Z180)</f>
        <v>1</v>
      </c>
      <c r="AB180" s="17"/>
      <c r="AC180" s="17">
        <f t="shared" si="192"/>
        <v>41</v>
      </c>
      <c r="AD180" s="17">
        <f t="shared" si="177"/>
        <v>2.4390243902439025E-2</v>
      </c>
      <c r="AE180" s="17">
        <v>0.20408163265306123</v>
      </c>
      <c r="AF180" s="17">
        <f t="shared" si="185"/>
        <v>10</v>
      </c>
      <c r="AG180" s="17"/>
      <c r="AH180" s="9">
        <v>67</v>
      </c>
      <c r="AI180" s="9"/>
      <c r="AJ180" s="9"/>
      <c r="AK180" s="9"/>
      <c r="AL180" s="9">
        <v>0.33333333333333337</v>
      </c>
      <c r="AM180" s="9"/>
      <c r="AN180" s="9">
        <v>2.4390243902439025E-2</v>
      </c>
      <c r="AO180" s="9"/>
      <c r="AP180" s="9">
        <v>0.29850746268656719</v>
      </c>
      <c r="AQ180" s="9"/>
      <c r="AR180" s="9"/>
      <c r="AZ180">
        <v>4</v>
      </c>
      <c r="BA180" s="24">
        <v>0.66666666666666663</v>
      </c>
      <c r="BB180" s="9">
        <v>19</v>
      </c>
      <c r="BC180" s="9">
        <v>0</v>
      </c>
      <c r="BD180" s="9">
        <f t="shared" si="186"/>
        <v>1</v>
      </c>
      <c r="BE180" s="9" t="s">
        <v>4351</v>
      </c>
      <c r="BF180" s="9">
        <f t="shared" si="187"/>
        <v>0</v>
      </c>
      <c r="BG180" s="9">
        <v>1</v>
      </c>
      <c r="BH180" s="9">
        <v>4</v>
      </c>
      <c r="BI180" s="9">
        <v>5</v>
      </c>
      <c r="BJ180" s="9">
        <v>0</v>
      </c>
      <c r="BK180" s="9">
        <v>5</v>
      </c>
      <c r="BL180" s="9">
        <v>4</v>
      </c>
      <c r="BM180" s="9">
        <v>2</v>
      </c>
      <c r="BN180" s="9">
        <v>20</v>
      </c>
      <c r="BO180" s="9">
        <v>5</v>
      </c>
      <c r="BP180" s="9">
        <v>0</v>
      </c>
      <c r="BQ180" s="34">
        <f t="shared" si="196"/>
        <v>0.6</v>
      </c>
      <c r="BR180" s="34">
        <f t="shared" si="196"/>
        <v>0</v>
      </c>
      <c r="BS180" s="34">
        <f t="shared" si="196"/>
        <v>0.6333333333333333</v>
      </c>
      <c r="BT180" s="9"/>
      <c r="BU180" s="9"/>
      <c r="BV180" s="9"/>
      <c r="BW180" s="9"/>
      <c r="BX180" s="9"/>
      <c r="BY180" s="9"/>
      <c r="BZ180" s="22">
        <f t="shared" si="178"/>
        <v>1</v>
      </c>
      <c r="CA180" s="22">
        <f t="shared" si="179"/>
        <v>0</v>
      </c>
      <c r="CB180" s="22">
        <f t="shared" si="180"/>
        <v>0</v>
      </c>
      <c r="CC180" s="22">
        <f t="shared" si="181"/>
        <v>0.6333333333333333</v>
      </c>
      <c r="CD180" s="22">
        <f t="shared" si="182"/>
        <v>0</v>
      </c>
      <c r="CK180" s="23">
        <v>0.81632653061224492</v>
      </c>
      <c r="CL180" s="23">
        <f t="shared" si="183"/>
        <v>4</v>
      </c>
      <c r="CM180" s="23" t="str">
        <f t="shared" si="188"/>
        <v/>
      </c>
      <c r="CN180" s="23" t="str">
        <f t="shared" si="189"/>
        <v/>
      </c>
      <c r="CQ180" s="49">
        <v>5</v>
      </c>
    </row>
    <row r="181" spans="1:95" ht="11.25" customHeight="1">
      <c r="A181" s="9">
        <v>2</v>
      </c>
      <c r="B181" s="9">
        <v>4</v>
      </c>
      <c r="C181" s="9" t="str">
        <f t="shared" si="201"/>
        <v>8</v>
      </c>
      <c r="D181" s="10" t="s">
        <v>4191</v>
      </c>
      <c r="E181" s="9">
        <v>2</v>
      </c>
      <c r="F181" s="9">
        <v>1</v>
      </c>
      <c r="G181" s="9">
        <v>0</v>
      </c>
      <c r="H181" s="9">
        <v>0</v>
      </c>
      <c r="I181" s="9">
        <v>0</v>
      </c>
      <c r="J181" s="9">
        <v>0</v>
      </c>
      <c r="K181" s="11">
        <v>25</v>
      </c>
      <c r="L181" s="9">
        <v>74</v>
      </c>
      <c r="M181" s="9">
        <v>0</v>
      </c>
      <c r="N181" s="17">
        <f>SUM(M180:M181)</f>
        <v>1</v>
      </c>
      <c r="O181" s="17"/>
      <c r="P181" s="17">
        <f t="shared" si="184"/>
        <v>0</v>
      </c>
      <c r="Q181" s="9">
        <v>17</v>
      </c>
      <c r="R181" s="9"/>
      <c r="S181" s="9">
        <v>0</v>
      </c>
      <c r="T181" s="9">
        <v>91</v>
      </c>
      <c r="U181" s="9">
        <v>40</v>
      </c>
      <c r="V181" s="11">
        <v>30</v>
      </c>
      <c r="W181" s="11">
        <f t="shared" si="219"/>
        <v>30</v>
      </c>
      <c r="X181" s="17">
        <f t="shared" si="190"/>
        <v>30</v>
      </c>
      <c r="Y181" s="17"/>
      <c r="Z181" s="9">
        <v>4</v>
      </c>
      <c r="AA181" s="17">
        <f>SUM(Z180:Z181)</f>
        <v>5</v>
      </c>
      <c r="AB181" s="17"/>
      <c r="AC181" s="17">
        <f t="shared" si="192"/>
        <v>43</v>
      </c>
      <c r="AD181" s="17">
        <f t="shared" si="177"/>
        <v>9.3023255813953487E-2</v>
      </c>
      <c r="AE181" s="17">
        <v>2.4390243902439025E-2</v>
      </c>
      <c r="AF181" s="17">
        <f t="shared" si="185"/>
        <v>14</v>
      </c>
      <c r="AG181" s="17"/>
      <c r="AH181" s="9">
        <v>76</v>
      </c>
      <c r="AI181" s="9"/>
      <c r="AJ181" s="9"/>
      <c r="AK181" s="9"/>
      <c r="AL181" s="9">
        <v>0.58823529411764697</v>
      </c>
      <c r="AM181" s="9"/>
      <c r="AN181" s="9">
        <v>9.3023255813953487E-2</v>
      </c>
      <c r="AO181" s="9"/>
      <c r="AP181" s="9">
        <v>0.26315789473684209</v>
      </c>
      <c r="AQ181" s="9"/>
      <c r="AR181" s="9"/>
      <c r="AS181" s="17">
        <f t="shared" ref="AS181:AS199" si="220">+Q180</f>
        <v>24</v>
      </c>
      <c r="AT181" s="17">
        <f t="shared" si="210"/>
        <v>0.33333333333333337</v>
      </c>
      <c r="AU181" s="17">
        <f t="shared" ref="AU181:AU189" si="221">+AN180</f>
        <v>2.4390243902439025E-2</v>
      </c>
      <c r="AV181" s="17">
        <f t="shared" ref="AV181:AV189" si="222">+AP180</f>
        <v>0.29850746268656719</v>
      </c>
      <c r="AW181" s="17"/>
      <c r="AX181" s="17"/>
      <c r="AY181" s="17"/>
      <c r="AZ181" s="17">
        <v>4</v>
      </c>
      <c r="BA181" s="24">
        <v>0.66666666666666663</v>
      </c>
      <c r="BB181" s="9">
        <v>19</v>
      </c>
      <c r="BC181" s="9">
        <v>0</v>
      </c>
      <c r="BD181" s="9">
        <f t="shared" si="186"/>
        <v>1</v>
      </c>
      <c r="BE181" s="9" t="s">
        <v>4351</v>
      </c>
      <c r="BF181" s="9">
        <f t="shared" si="187"/>
        <v>0</v>
      </c>
      <c r="BG181" s="9">
        <v>1</v>
      </c>
      <c r="BH181" s="9">
        <v>4</v>
      </c>
      <c r="BI181" s="9">
        <v>5</v>
      </c>
      <c r="BJ181" s="9">
        <v>0</v>
      </c>
      <c r="BK181" s="9">
        <v>5</v>
      </c>
      <c r="BL181" s="9">
        <v>4</v>
      </c>
      <c r="BM181" s="9">
        <v>2</v>
      </c>
      <c r="BN181" s="9">
        <v>20</v>
      </c>
      <c r="BO181" s="9">
        <v>5</v>
      </c>
      <c r="BP181" s="9">
        <v>0</v>
      </c>
      <c r="BQ181" s="34">
        <f t="shared" si="196"/>
        <v>0.6</v>
      </c>
      <c r="BR181" s="34">
        <f t="shared" si="196"/>
        <v>0</v>
      </c>
      <c r="BS181" s="34">
        <f t="shared" si="196"/>
        <v>0.6333333333333333</v>
      </c>
      <c r="BT181" s="9"/>
      <c r="BU181" s="9"/>
      <c r="BV181" s="9"/>
      <c r="BW181" s="9"/>
      <c r="BX181" s="9"/>
      <c r="BY181" s="9"/>
      <c r="BZ181" s="22">
        <f t="shared" si="178"/>
        <v>2</v>
      </c>
      <c r="CA181" s="22">
        <f t="shared" si="179"/>
        <v>0</v>
      </c>
      <c r="CB181" s="22">
        <f t="shared" si="180"/>
        <v>0</v>
      </c>
      <c r="CC181" s="22">
        <f t="shared" si="181"/>
        <v>0.6333333333333333</v>
      </c>
      <c r="CD181" s="22">
        <f t="shared" si="182"/>
        <v>0</v>
      </c>
      <c r="CK181" s="23">
        <v>9.7560975609756101E-2</v>
      </c>
      <c r="CL181" s="23">
        <f t="shared" si="183"/>
        <v>4</v>
      </c>
      <c r="CM181" s="23" t="str">
        <f t="shared" si="188"/>
        <v/>
      </c>
      <c r="CN181" s="23" t="str">
        <f t="shared" si="189"/>
        <v/>
      </c>
      <c r="CQ181" s="49">
        <v>4</v>
      </c>
    </row>
    <row r="182" spans="1:95" ht="11.25" customHeight="1">
      <c r="A182" s="9">
        <v>2</v>
      </c>
      <c r="B182" s="9">
        <v>4</v>
      </c>
      <c r="C182" s="9" t="str">
        <f t="shared" si="201"/>
        <v>8</v>
      </c>
      <c r="D182" s="10" t="s">
        <v>4191</v>
      </c>
      <c r="E182" s="9">
        <v>3</v>
      </c>
      <c r="F182" s="9">
        <v>1</v>
      </c>
      <c r="G182" s="9">
        <v>0</v>
      </c>
      <c r="H182" s="9">
        <v>0</v>
      </c>
      <c r="I182" s="9">
        <v>0</v>
      </c>
      <c r="J182" s="9">
        <v>0</v>
      </c>
      <c r="K182" s="11">
        <v>25</v>
      </c>
      <c r="L182" s="9">
        <v>66</v>
      </c>
      <c r="M182" s="9">
        <v>2</v>
      </c>
      <c r="N182" s="17">
        <f>SUM(M180:M182)</f>
        <v>3</v>
      </c>
      <c r="O182" s="17"/>
      <c r="P182" s="17">
        <f t="shared" si="184"/>
        <v>0</v>
      </c>
      <c r="Q182" s="9">
        <v>22</v>
      </c>
      <c r="R182" s="9"/>
      <c r="S182" s="9">
        <v>9.0909090909090912E-2</v>
      </c>
      <c r="T182" s="9">
        <v>88</v>
      </c>
      <c r="U182" s="9">
        <v>40</v>
      </c>
      <c r="V182" s="11">
        <v>30</v>
      </c>
      <c r="W182" s="11">
        <f t="shared" si="219"/>
        <v>30</v>
      </c>
      <c r="X182" s="17">
        <f t="shared" si="190"/>
        <v>30</v>
      </c>
      <c r="Y182" s="17"/>
      <c r="Z182" s="9">
        <v>10</v>
      </c>
      <c r="AA182" s="17">
        <f>SUM(Z180:Z182)</f>
        <v>15</v>
      </c>
      <c r="AB182" s="17"/>
      <c r="AC182" s="17">
        <f t="shared" si="192"/>
        <v>33</v>
      </c>
      <c r="AD182" s="17">
        <f t="shared" si="177"/>
        <v>0.30303030303030304</v>
      </c>
      <c r="AE182" s="17">
        <v>9.3023255813953487E-2</v>
      </c>
      <c r="AF182" s="17">
        <f t="shared" si="185"/>
        <v>18</v>
      </c>
      <c r="AG182" s="17"/>
      <c r="AH182" s="9">
        <v>61</v>
      </c>
      <c r="AI182" s="9"/>
      <c r="AJ182" s="9"/>
      <c r="AK182" s="9"/>
      <c r="AL182" s="9">
        <v>0.38181818181818183</v>
      </c>
      <c r="AM182" s="9"/>
      <c r="AN182" s="9">
        <v>0.30303030303030304</v>
      </c>
      <c r="AO182" s="9"/>
      <c r="AP182" s="9">
        <v>0.44590163934426225</v>
      </c>
      <c r="AQ182" s="9"/>
      <c r="AR182" s="9"/>
      <c r="AS182" s="17">
        <f t="shared" si="220"/>
        <v>17</v>
      </c>
      <c r="AT182" s="17">
        <f t="shared" si="210"/>
        <v>0.58823529411764697</v>
      </c>
      <c r="AU182" s="17">
        <f t="shared" si="221"/>
        <v>9.3023255813953487E-2</v>
      </c>
      <c r="AV182" s="17">
        <f t="shared" si="222"/>
        <v>0.26315789473684209</v>
      </c>
      <c r="AW182" s="17"/>
      <c r="AX182" s="17"/>
      <c r="AY182" s="17"/>
      <c r="AZ182" s="17">
        <v>4</v>
      </c>
      <c r="BA182" s="24">
        <v>0.66666666666666663</v>
      </c>
      <c r="BB182" s="9">
        <v>19</v>
      </c>
      <c r="BC182" s="9">
        <v>0</v>
      </c>
      <c r="BD182" s="9">
        <f t="shared" si="186"/>
        <v>1</v>
      </c>
      <c r="BE182" s="9" t="s">
        <v>4351</v>
      </c>
      <c r="BF182" s="9">
        <f t="shared" si="187"/>
        <v>0</v>
      </c>
      <c r="BG182" s="9">
        <v>1</v>
      </c>
      <c r="BH182" s="9">
        <v>4</v>
      </c>
      <c r="BI182" s="9">
        <v>5</v>
      </c>
      <c r="BJ182" s="9">
        <v>0</v>
      </c>
      <c r="BK182" s="9">
        <v>5</v>
      </c>
      <c r="BL182" s="9">
        <v>4</v>
      </c>
      <c r="BM182" s="9">
        <v>2</v>
      </c>
      <c r="BN182" s="9">
        <v>20</v>
      </c>
      <c r="BO182" s="9">
        <v>5</v>
      </c>
      <c r="BP182" s="9">
        <v>0</v>
      </c>
      <c r="BQ182" s="34">
        <f t="shared" si="196"/>
        <v>0.6</v>
      </c>
      <c r="BR182" s="34">
        <f t="shared" si="196"/>
        <v>0</v>
      </c>
      <c r="BS182" s="34">
        <f t="shared" si="196"/>
        <v>0.6333333333333333</v>
      </c>
      <c r="BT182" s="9"/>
      <c r="BU182" s="9"/>
      <c r="BV182" s="9"/>
      <c r="BW182" s="9"/>
      <c r="BX182" s="9"/>
      <c r="BY182" s="9"/>
      <c r="BZ182" s="22">
        <f t="shared" si="178"/>
        <v>3</v>
      </c>
      <c r="CA182" s="22">
        <f t="shared" si="179"/>
        <v>0</v>
      </c>
      <c r="CB182" s="22">
        <f t="shared" si="180"/>
        <v>0</v>
      </c>
      <c r="CC182" s="22">
        <f t="shared" si="181"/>
        <v>0.6333333333333333</v>
      </c>
      <c r="CD182" s="22">
        <f t="shared" si="182"/>
        <v>0</v>
      </c>
      <c r="CK182" s="23">
        <v>0.37209302325581395</v>
      </c>
      <c r="CL182" s="23">
        <f t="shared" si="183"/>
        <v>4</v>
      </c>
      <c r="CM182" s="23" t="str">
        <f t="shared" si="188"/>
        <v/>
      </c>
      <c r="CN182" s="23" t="str">
        <f t="shared" si="189"/>
        <v/>
      </c>
      <c r="CQ182" s="49">
        <v>1</v>
      </c>
    </row>
    <row r="183" spans="1:95" ht="11.25" customHeight="1">
      <c r="A183" s="9">
        <v>2</v>
      </c>
      <c r="B183" s="9">
        <v>4</v>
      </c>
      <c r="C183" s="9" t="str">
        <f t="shared" si="201"/>
        <v>8</v>
      </c>
      <c r="D183" s="10" t="s">
        <v>4191</v>
      </c>
      <c r="E183" s="9">
        <v>4</v>
      </c>
      <c r="F183" s="9">
        <v>1</v>
      </c>
      <c r="G183" s="9">
        <v>0</v>
      </c>
      <c r="H183" s="9">
        <v>0</v>
      </c>
      <c r="I183" s="9">
        <v>0</v>
      </c>
      <c r="J183" s="9">
        <v>0</v>
      </c>
      <c r="K183" s="11">
        <v>25</v>
      </c>
      <c r="L183" s="9">
        <v>63</v>
      </c>
      <c r="M183" s="9">
        <v>3</v>
      </c>
      <c r="N183" s="17">
        <f>SUM(M180:M183)</f>
        <v>6</v>
      </c>
      <c r="O183" s="17"/>
      <c r="P183" s="17">
        <f t="shared" si="184"/>
        <v>0</v>
      </c>
      <c r="Q183" s="9">
        <v>16</v>
      </c>
      <c r="R183" s="9"/>
      <c r="S183" s="9">
        <v>0.1875</v>
      </c>
      <c r="T183" s="9">
        <v>79</v>
      </c>
      <c r="U183" s="9">
        <v>35</v>
      </c>
      <c r="V183" s="11">
        <v>30</v>
      </c>
      <c r="W183" s="11">
        <f t="shared" si="219"/>
        <v>30</v>
      </c>
      <c r="X183" s="17">
        <f t="shared" si="190"/>
        <v>30</v>
      </c>
      <c r="Y183" s="17"/>
      <c r="Z183" s="9">
        <v>1</v>
      </c>
      <c r="AA183" s="17">
        <f>SUM(Z180:Z183)</f>
        <v>16</v>
      </c>
      <c r="AB183" s="17"/>
      <c r="AC183" s="17">
        <f t="shared" si="192"/>
        <v>50</v>
      </c>
      <c r="AD183" s="17">
        <f t="shared" si="177"/>
        <v>0.02</v>
      </c>
      <c r="AE183" s="17">
        <v>0.30303030303030304</v>
      </c>
      <c r="AF183" s="17">
        <f t="shared" si="185"/>
        <v>8</v>
      </c>
      <c r="AG183" s="17"/>
      <c r="AH183" s="9">
        <v>84</v>
      </c>
      <c r="AI183" s="9"/>
      <c r="AJ183" s="9"/>
      <c r="AK183" s="9"/>
      <c r="AL183" s="9">
        <v>0.4</v>
      </c>
      <c r="AM183" s="9"/>
      <c r="AN183" s="9">
        <v>0.02</v>
      </c>
      <c r="AO183" s="9"/>
      <c r="AP183" s="9">
        <v>0.27619047619047626</v>
      </c>
      <c r="AQ183" s="9"/>
      <c r="AR183" s="9"/>
      <c r="AS183" s="17">
        <f t="shared" si="220"/>
        <v>22</v>
      </c>
      <c r="AT183" s="17">
        <f t="shared" si="210"/>
        <v>0.38181818181818183</v>
      </c>
      <c r="AU183" s="17">
        <f t="shared" si="221"/>
        <v>0.30303030303030304</v>
      </c>
      <c r="AV183" s="17">
        <f t="shared" si="222"/>
        <v>0.44590163934426225</v>
      </c>
      <c r="AW183" s="17"/>
      <c r="AX183" s="17"/>
      <c r="AY183" s="17"/>
      <c r="AZ183" s="17">
        <v>4</v>
      </c>
      <c r="BA183" s="24">
        <v>0.66666666666666663</v>
      </c>
      <c r="BB183" s="9">
        <v>19</v>
      </c>
      <c r="BC183" s="9">
        <v>0</v>
      </c>
      <c r="BD183" s="9">
        <f t="shared" si="186"/>
        <v>1</v>
      </c>
      <c r="BE183" s="9" t="s">
        <v>4351</v>
      </c>
      <c r="BF183" s="9">
        <f t="shared" si="187"/>
        <v>0</v>
      </c>
      <c r="BG183" s="9">
        <v>1</v>
      </c>
      <c r="BH183" s="9">
        <v>4</v>
      </c>
      <c r="BI183" s="9">
        <v>5</v>
      </c>
      <c r="BJ183" s="9">
        <v>0</v>
      </c>
      <c r="BK183" s="9">
        <v>5</v>
      </c>
      <c r="BL183" s="9">
        <v>4</v>
      </c>
      <c r="BM183" s="9">
        <v>2</v>
      </c>
      <c r="BN183" s="9">
        <v>20</v>
      </c>
      <c r="BO183" s="9">
        <v>5</v>
      </c>
      <c r="BP183" s="9">
        <v>0</v>
      </c>
      <c r="BQ183" s="34">
        <f t="shared" si="196"/>
        <v>0.6</v>
      </c>
      <c r="BR183" s="34">
        <f t="shared" si="196"/>
        <v>0</v>
      </c>
      <c r="BS183" s="34">
        <f t="shared" si="196"/>
        <v>0.6333333333333333</v>
      </c>
      <c r="BT183" s="9"/>
      <c r="BU183" s="9"/>
      <c r="BV183" s="9"/>
      <c r="BW183" s="9"/>
      <c r="BX183" s="9"/>
      <c r="BY183" s="9"/>
      <c r="BZ183" s="22">
        <f t="shared" si="178"/>
        <v>4</v>
      </c>
      <c r="CA183" s="22">
        <f t="shared" si="179"/>
        <v>0</v>
      </c>
      <c r="CB183" s="22">
        <f t="shared" si="180"/>
        <v>0</v>
      </c>
      <c r="CC183" s="22">
        <f t="shared" si="181"/>
        <v>0.6333333333333333</v>
      </c>
      <c r="CD183" s="22">
        <f t="shared" si="182"/>
        <v>0</v>
      </c>
      <c r="CK183" s="23">
        <v>1.2121212121212122</v>
      </c>
      <c r="CL183" s="23">
        <f t="shared" si="183"/>
        <v>4</v>
      </c>
      <c r="CM183" s="23" t="str">
        <f t="shared" si="188"/>
        <v/>
      </c>
      <c r="CN183" s="23" t="str">
        <f t="shared" si="189"/>
        <v/>
      </c>
      <c r="CQ183" s="49">
        <v>2</v>
      </c>
    </row>
    <row r="184" spans="1:95" ht="11.25" customHeight="1">
      <c r="A184" s="9">
        <v>2</v>
      </c>
      <c r="B184" s="9">
        <v>4</v>
      </c>
      <c r="C184" s="9" t="str">
        <f t="shared" si="201"/>
        <v>8</v>
      </c>
      <c r="D184" s="10" t="s">
        <v>4191</v>
      </c>
      <c r="E184" s="9">
        <v>5</v>
      </c>
      <c r="F184" s="9">
        <v>1</v>
      </c>
      <c r="G184" s="9">
        <v>0</v>
      </c>
      <c r="H184" s="9">
        <v>0</v>
      </c>
      <c r="I184" s="9">
        <v>0</v>
      </c>
      <c r="J184" s="9">
        <v>0</v>
      </c>
      <c r="K184" s="11">
        <v>25</v>
      </c>
      <c r="L184" s="9">
        <v>54</v>
      </c>
      <c r="M184" s="9">
        <v>3</v>
      </c>
      <c r="N184" s="17">
        <f>SUM(M180:M184)</f>
        <v>9</v>
      </c>
      <c r="O184" s="17"/>
      <c r="P184" s="17">
        <f t="shared" si="184"/>
        <v>0</v>
      </c>
      <c r="Q184" s="9">
        <v>22</v>
      </c>
      <c r="R184" s="9"/>
      <c r="S184" s="9">
        <v>0.13636363636363635</v>
      </c>
      <c r="T184" s="9">
        <v>76</v>
      </c>
      <c r="U184" s="9">
        <v>35</v>
      </c>
      <c r="V184" s="11">
        <v>30</v>
      </c>
      <c r="W184" s="11">
        <f t="shared" si="219"/>
        <v>30</v>
      </c>
      <c r="X184" s="17">
        <f t="shared" si="190"/>
        <v>30</v>
      </c>
      <c r="Y184" s="17"/>
      <c r="Z184" s="9">
        <v>15</v>
      </c>
      <c r="AA184" s="17">
        <f>SUM(Z180:Z184)</f>
        <v>31</v>
      </c>
      <c r="AB184" s="17"/>
      <c r="AC184" s="17">
        <f t="shared" si="192"/>
        <v>54</v>
      </c>
      <c r="AD184" s="17">
        <f t="shared" si="177"/>
        <v>0.27777777777777779</v>
      </c>
      <c r="AE184" s="17">
        <v>0.02</v>
      </c>
      <c r="AF184" s="17">
        <f t="shared" si="185"/>
        <v>22</v>
      </c>
      <c r="AG184" s="17"/>
      <c r="AH184" s="9">
        <v>82</v>
      </c>
      <c r="AI184" s="9"/>
      <c r="AJ184" s="9"/>
      <c r="AK184" s="9"/>
      <c r="AL184" s="9">
        <v>9.0909090909090912E-2</v>
      </c>
      <c r="AM184" s="9"/>
      <c r="AN184" s="9">
        <v>0.27777777777777779</v>
      </c>
      <c r="AO184" s="9"/>
      <c r="AP184" s="9">
        <v>0.23902439024390248</v>
      </c>
      <c r="AQ184" s="9"/>
      <c r="AR184" s="9"/>
      <c r="AS184" s="17">
        <f t="shared" si="220"/>
        <v>16</v>
      </c>
      <c r="AT184" s="17">
        <f t="shared" si="210"/>
        <v>0.4</v>
      </c>
      <c r="AU184" s="17">
        <f t="shared" si="221"/>
        <v>0.02</v>
      </c>
      <c r="AV184" s="17">
        <f t="shared" si="222"/>
        <v>0.27619047619047626</v>
      </c>
      <c r="AW184" s="17"/>
      <c r="AX184" s="17"/>
      <c r="AY184" s="17"/>
      <c r="AZ184" s="17">
        <v>4</v>
      </c>
      <c r="BA184" s="24">
        <v>0.66666666666666663</v>
      </c>
      <c r="BB184" s="9">
        <v>19</v>
      </c>
      <c r="BC184" s="9">
        <v>0</v>
      </c>
      <c r="BD184" s="9">
        <f t="shared" si="186"/>
        <v>1</v>
      </c>
      <c r="BE184" s="9" t="s">
        <v>4351</v>
      </c>
      <c r="BF184" s="9">
        <f t="shared" si="187"/>
        <v>0</v>
      </c>
      <c r="BG184" s="9">
        <v>1</v>
      </c>
      <c r="BH184" s="9">
        <v>4</v>
      </c>
      <c r="BI184" s="9">
        <v>5</v>
      </c>
      <c r="BJ184" s="9">
        <v>0</v>
      </c>
      <c r="BK184" s="9">
        <v>5</v>
      </c>
      <c r="BL184" s="9">
        <v>4</v>
      </c>
      <c r="BM184" s="9">
        <v>2</v>
      </c>
      <c r="BN184" s="9">
        <v>20</v>
      </c>
      <c r="BO184" s="9">
        <v>5</v>
      </c>
      <c r="BP184" s="9">
        <v>0</v>
      </c>
      <c r="BQ184" s="34">
        <f t="shared" si="196"/>
        <v>0.6</v>
      </c>
      <c r="BR184" s="34">
        <f t="shared" si="196"/>
        <v>0</v>
      </c>
      <c r="BS184" s="34">
        <f t="shared" si="196"/>
        <v>0.6333333333333333</v>
      </c>
      <c r="BT184" s="9"/>
      <c r="BU184" s="9"/>
      <c r="BV184" s="9"/>
      <c r="BW184" s="9"/>
      <c r="BX184" s="9"/>
      <c r="BY184" s="9"/>
      <c r="BZ184" s="22">
        <f t="shared" si="178"/>
        <v>5</v>
      </c>
      <c r="CA184" s="22">
        <f t="shared" si="179"/>
        <v>0</v>
      </c>
      <c r="CB184" s="22">
        <f t="shared" si="180"/>
        <v>0</v>
      </c>
      <c r="CC184" s="22">
        <f t="shared" si="181"/>
        <v>0.6333333333333333</v>
      </c>
      <c r="CD184" s="22">
        <f t="shared" si="182"/>
        <v>0</v>
      </c>
      <c r="CK184" s="23">
        <v>0.08</v>
      </c>
      <c r="CL184" s="23">
        <f t="shared" si="183"/>
        <v>4</v>
      </c>
      <c r="CM184" s="23" t="str">
        <f t="shared" si="188"/>
        <v/>
      </c>
      <c r="CN184" s="23" t="str">
        <f t="shared" si="189"/>
        <v/>
      </c>
      <c r="CQ184" s="49">
        <v>1</v>
      </c>
    </row>
    <row r="185" spans="1:95" ht="11.25" customHeight="1">
      <c r="A185" s="9">
        <v>2</v>
      </c>
      <c r="B185" s="9">
        <v>4</v>
      </c>
      <c r="C185" s="9" t="str">
        <f t="shared" si="201"/>
        <v>8</v>
      </c>
      <c r="D185" s="10" t="s">
        <v>4191</v>
      </c>
      <c r="E185" s="9">
        <v>6</v>
      </c>
      <c r="F185" s="9">
        <v>1</v>
      </c>
      <c r="G185" s="9">
        <v>0</v>
      </c>
      <c r="H185" s="9">
        <v>0</v>
      </c>
      <c r="I185" s="9">
        <v>0</v>
      </c>
      <c r="J185" s="9">
        <v>0</v>
      </c>
      <c r="K185" s="11">
        <v>25</v>
      </c>
      <c r="L185" s="9">
        <v>51</v>
      </c>
      <c r="M185" s="9">
        <v>5</v>
      </c>
      <c r="N185" s="17">
        <f>SUM(M180:M185)</f>
        <v>14</v>
      </c>
      <c r="O185" s="17"/>
      <c r="P185" s="17">
        <f t="shared" si="184"/>
        <v>2</v>
      </c>
      <c r="Q185" s="9">
        <v>32</v>
      </c>
      <c r="R185" s="9"/>
      <c r="S185" s="9">
        <v>0.15625</v>
      </c>
      <c r="T185" s="9">
        <v>83</v>
      </c>
      <c r="U185" s="9">
        <v>40</v>
      </c>
      <c r="V185" s="11">
        <v>30</v>
      </c>
      <c r="W185" s="11">
        <f t="shared" si="219"/>
        <v>30</v>
      </c>
      <c r="X185" s="17">
        <f t="shared" si="190"/>
        <v>30</v>
      </c>
      <c r="Y185" s="17"/>
      <c r="Z185" s="9">
        <v>10</v>
      </c>
      <c r="AA185" s="17">
        <f>SUM(Z180:Z185)</f>
        <v>41</v>
      </c>
      <c r="AB185" s="17"/>
      <c r="AC185" s="17">
        <f t="shared" si="192"/>
        <v>52</v>
      </c>
      <c r="AD185" s="17">
        <f t="shared" si="177"/>
        <v>0.19230769230769232</v>
      </c>
      <c r="AE185" s="17">
        <v>0.27777777777777779</v>
      </c>
      <c r="AF185" s="17">
        <f t="shared" si="185"/>
        <v>15</v>
      </c>
      <c r="AG185" s="17"/>
      <c r="AH185" s="9">
        <v>70</v>
      </c>
      <c r="AI185" s="9"/>
      <c r="AJ185" s="9"/>
      <c r="AK185" s="9"/>
      <c r="AL185" s="9">
        <v>6.25E-2</v>
      </c>
      <c r="AM185" s="9"/>
      <c r="AN185" s="9">
        <v>0.19230769230769232</v>
      </c>
      <c r="AO185" s="9"/>
      <c r="AP185" s="9">
        <v>0.29142857142857137</v>
      </c>
      <c r="AQ185" s="9"/>
      <c r="AR185" s="9"/>
      <c r="AS185" s="17">
        <f t="shared" si="220"/>
        <v>22</v>
      </c>
      <c r="AT185" s="17">
        <f t="shared" si="210"/>
        <v>9.0909090909090912E-2</v>
      </c>
      <c r="AU185" s="17">
        <f t="shared" si="221"/>
        <v>0.27777777777777779</v>
      </c>
      <c r="AV185" s="17">
        <f t="shared" si="222"/>
        <v>0.23902439024390248</v>
      </c>
      <c r="AW185" s="17"/>
      <c r="AX185" s="17"/>
      <c r="AY185" s="17"/>
      <c r="AZ185" s="17">
        <v>4</v>
      </c>
      <c r="BA185" s="24">
        <v>0.66666666666666663</v>
      </c>
      <c r="BB185" s="9">
        <v>19</v>
      </c>
      <c r="BC185" s="9">
        <v>0</v>
      </c>
      <c r="BD185" s="9">
        <f t="shared" si="186"/>
        <v>1</v>
      </c>
      <c r="BE185" s="9" t="s">
        <v>4351</v>
      </c>
      <c r="BF185" s="9">
        <f t="shared" si="187"/>
        <v>0</v>
      </c>
      <c r="BG185" s="9">
        <v>1</v>
      </c>
      <c r="BH185" s="9">
        <v>4</v>
      </c>
      <c r="BI185" s="9">
        <v>5</v>
      </c>
      <c r="BJ185" s="9">
        <v>0</v>
      </c>
      <c r="BK185" s="9">
        <v>5</v>
      </c>
      <c r="BL185" s="9">
        <v>4</v>
      </c>
      <c r="BM185" s="9">
        <v>2</v>
      </c>
      <c r="BN185" s="9">
        <v>20</v>
      </c>
      <c r="BO185" s="9">
        <v>5</v>
      </c>
      <c r="BP185" s="9">
        <v>0</v>
      </c>
      <c r="BQ185" s="34">
        <f t="shared" si="196"/>
        <v>0.6</v>
      </c>
      <c r="BR185" s="34">
        <f t="shared" si="196"/>
        <v>0</v>
      </c>
      <c r="BS185" s="34">
        <f t="shared" si="196"/>
        <v>0.6333333333333333</v>
      </c>
      <c r="BT185" s="9"/>
      <c r="BU185" s="9"/>
      <c r="BV185" s="9"/>
      <c r="BW185" s="9"/>
      <c r="BX185" s="9"/>
      <c r="BY185" s="9"/>
      <c r="BZ185" s="22">
        <f t="shared" si="178"/>
        <v>6</v>
      </c>
      <c r="CA185" s="22">
        <f t="shared" si="179"/>
        <v>0</v>
      </c>
      <c r="CB185" s="22">
        <f t="shared" si="180"/>
        <v>0</v>
      </c>
      <c r="CC185" s="22">
        <f t="shared" si="181"/>
        <v>0.6333333333333333</v>
      </c>
      <c r="CD185" s="22">
        <f t="shared" si="182"/>
        <v>0</v>
      </c>
      <c r="CK185" s="23">
        <v>1.1111111111111112</v>
      </c>
      <c r="CL185" s="23">
        <f t="shared" si="183"/>
        <v>4</v>
      </c>
      <c r="CM185" s="23" t="str">
        <f t="shared" si="188"/>
        <v/>
      </c>
      <c r="CN185" s="23" t="str">
        <f t="shared" si="189"/>
        <v/>
      </c>
      <c r="CQ185" s="49">
        <v>4</v>
      </c>
    </row>
    <row r="186" spans="1:95" ht="11.25" customHeight="1">
      <c r="A186" s="9">
        <v>2</v>
      </c>
      <c r="B186" s="9">
        <v>4</v>
      </c>
      <c r="C186" s="9" t="str">
        <f t="shared" si="201"/>
        <v>8</v>
      </c>
      <c r="D186" s="10" t="s">
        <v>4191</v>
      </c>
      <c r="E186" s="9">
        <v>7</v>
      </c>
      <c r="F186" s="9">
        <v>1</v>
      </c>
      <c r="G186" s="9">
        <v>0</v>
      </c>
      <c r="H186" s="9">
        <v>0</v>
      </c>
      <c r="I186" s="9">
        <v>0</v>
      </c>
      <c r="J186" s="9">
        <v>0</v>
      </c>
      <c r="K186" s="11">
        <v>25</v>
      </c>
      <c r="L186" s="9">
        <v>58</v>
      </c>
      <c r="M186" s="9">
        <v>7</v>
      </c>
      <c r="N186" s="17">
        <f>SUM(M180:M186)</f>
        <v>21</v>
      </c>
      <c r="O186" s="17"/>
      <c r="P186" s="17">
        <f t="shared" si="184"/>
        <v>1</v>
      </c>
      <c r="Q186" s="9">
        <v>31</v>
      </c>
      <c r="R186" s="9"/>
      <c r="S186" s="9">
        <v>0.22580645161290322</v>
      </c>
      <c r="T186" s="9">
        <v>89</v>
      </c>
      <c r="U186" s="9">
        <v>40</v>
      </c>
      <c r="V186" s="11">
        <v>30</v>
      </c>
      <c r="W186" s="11">
        <f t="shared" si="219"/>
        <v>30</v>
      </c>
      <c r="X186" s="17">
        <f t="shared" si="190"/>
        <v>30</v>
      </c>
      <c r="Y186" s="17"/>
      <c r="Z186" s="9">
        <v>18</v>
      </c>
      <c r="AA186" s="17">
        <f>SUM(Z180:Z186)</f>
        <v>59</v>
      </c>
      <c r="AB186" s="17"/>
      <c r="AC186" s="17">
        <f t="shared" si="192"/>
        <v>45</v>
      </c>
      <c r="AD186" s="17">
        <f t="shared" si="177"/>
        <v>0.4</v>
      </c>
      <c r="AE186" s="17">
        <v>0.19230769230769232</v>
      </c>
      <c r="AF186" s="17">
        <f t="shared" si="185"/>
        <v>21</v>
      </c>
      <c r="AG186" s="17"/>
      <c r="AH186" s="9">
        <v>64</v>
      </c>
      <c r="AI186" s="9"/>
      <c r="AJ186" s="9"/>
      <c r="AK186" s="9"/>
      <c r="AL186" s="9">
        <v>0.15483870967741936</v>
      </c>
      <c r="AM186" s="9"/>
      <c r="AN186" s="9">
        <v>0.4</v>
      </c>
      <c r="AO186" s="9"/>
      <c r="AP186" s="9">
        <v>0.28749999999999998</v>
      </c>
      <c r="AQ186" s="9"/>
      <c r="AR186" s="9"/>
      <c r="AS186" s="17">
        <f t="shared" si="220"/>
        <v>32</v>
      </c>
      <c r="AT186" s="17">
        <f t="shared" si="210"/>
        <v>6.25E-2</v>
      </c>
      <c r="AU186" s="17">
        <f t="shared" si="221"/>
        <v>0.19230769230769232</v>
      </c>
      <c r="AV186" s="17">
        <f t="shared" si="222"/>
        <v>0.29142857142857137</v>
      </c>
      <c r="AW186" s="17"/>
      <c r="AX186" s="17"/>
      <c r="AY186" s="17"/>
      <c r="AZ186" s="17">
        <v>4</v>
      </c>
      <c r="BA186" s="24">
        <v>0.66666666666666663</v>
      </c>
      <c r="BB186" s="9">
        <v>19</v>
      </c>
      <c r="BC186" s="9">
        <v>0</v>
      </c>
      <c r="BD186" s="9">
        <f t="shared" si="186"/>
        <v>1</v>
      </c>
      <c r="BE186" s="9" t="s">
        <v>4351</v>
      </c>
      <c r="BF186" s="9">
        <f t="shared" si="187"/>
        <v>0</v>
      </c>
      <c r="BG186" s="9">
        <v>1</v>
      </c>
      <c r="BH186" s="9">
        <v>4</v>
      </c>
      <c r="BI186" s="9">
        <v>5</v>
      </c>
      <c r="BJ186" s="9">
        <v>0</v>
      </c>
      <c r="BK186" s="9">
        <v>5</v>
      </c>
      <c r="BL186" s="9">
        <v>4</v>
      </c>
      <c r="BM186" s="9">
        <v>2</v>
      </c>
      <c r="BN186" s="9">
        <v>20</v>
      </c>
      <c r="BO186" s="9">
        <v>5</v>
      </c>
      <c r="BP186" s="9">
        <v>0</v>
      </c>
      <c r="BQ186" s="34">
        <f t="shared" si="196"/>
        <v>0.6</v>
      </c>
      <c r="BR186" s="34">
        <f t="shared" si="196"/>
        <v>0</v>
      </c>
      <c r="BS186" s="34">
        <f t="shared" si="196"/>
        <v>0.6333333333333333</v>
      </c>
      <c r="BT186" s="9"/>
      <c r="BU186" s="9"/>
      <c r="BV186" s="9"/>
      <c r="BW186" s="9"/>
      <c r="BX186" s="9"/>
      <c r="BY186" s="9"/>
      <c r="BZ186" s="22">
        <f t="shared" si="178"/>
        <v>7</v>
      </c>
      <c r="CA186" s="22">
        <f t="shared" si="179"/>
        <v>0</v>
      </c>
      <c r="CB186" s="22">
        <f t="shared" si="180"/>
        <v>0</v>
      </c>
      <c r="CC186" s="22">
        <f t="shared" si="181"/>
        <v>0.6333333333333333</v>
      </c>
      <c r="CD186" s="22">
        <f t="shared" si="182"/>
        <v>0</v>
      </c>
      <c r="CK186" s="23">
        <v>0.76923076923076927</v>
      </c>
      <c r="CL186" s="23">
        <f t="shared" si="183"/>
        <v>4</v>
      </c>
      <c r="CM186" s="23" t="str">
        <f t="shared" si="188"/>
        <v/>
      </c>
      <c r="CN186" s="23" t="str">
        <f t="shared" si="189"/>
        <v/>
      </c>
      <c r="CQ186" s="49">
        <v>4</v>
      </c>
    </row>
    <row r="187" spans="1:95" ht="11.25" customHeight="1">
      <c r="A187" s="9">
        <v>2</v>
      </c>
      <c r="B187" s="9">
        <v>4</v>
      </c>
      <c r="C187" s="9" t="str">
        <f t="shared" si="201"/>
        <v>8</v>
      </c>
      <c r="D187" s="10" t="s">
        <v>4191</v>
      </c>
      <c r="E187" s="9">
        <v>8</v>
      </c>
      <c r="F187" s="9">
        <v>1</v>
      </c>
      <c r="G187" s="9">
        <v>0</v>
      </c>
      <c r="H187" s="9">
        <v>0</v>
      </c>
      <c r="I187" s="9">
        <v>0</v>
      </c>
      <c r="J187" s="9">
        <v>0</v>
      </c>
      <c r="K187" s="11">
        <v>25</v>
      </c>
      <c r="L187" s="9">
        <v>64</v>
      </c>
      <c r="M187" s="9">
        <v>5</v>
      </c>
      <c r="N187" s="17">
        <f>SUM(M180:M187)</f>
        <v>26</v>
      </c>
      <c r="O187" s="17"/>
      <c r="P187" s="17">
        <f t="shared" si="184"/>
        <v>2</v>
      </c>
      <c r="Q187" s="9">
        <v>20</v>
      </c>
      <c r="R187" s="9"/>
      <c r="S187" s="9">
        <v>0.25</v>
      </c>
      <c r="T187" s="9">
        <v>84</v>
      </c>
      <c r="U187" s="9">
        <v>40</v>
      </c>
      <c r="V187" s="11">
        <v>30</v>
      </c>
      <c r="W187" s="11">
        <f t="shared" si="219"/>
        <v>30</v>
      </c>
      <c r="X187" s="17">
        <f t="shared" si="190"/>
        <v>30</v>
      </c>
      <c r="Y187" s="17"/>
      <c r="Z187" s="9">
        <v>20</v>
      </c>
      <c r="AA187" s="17">
        <f>SUM(Z180:Z187)</f>
        <v>79</v>
      </c>
      <c r="AB187" s="17"/>
      <c r="AC187" s="17">
        <f t="shared" si="192"/>
        <v>44</v>
      </c>
      <c r="AD187" s="17">
        <f t="shared" si="177"/>
        <v>0.45454545454545453</v>
      </c>
      <c r="AE187" s="17">
        <v>0.4</v>
      </c>
      <c r="AF187" s="17">
        <f t="shared" si="185"/>
        <v>25</v>
      </c>
      <c r="AG187" s="17"/>
      <c r="AH187" s="9">
        <v>74</v>
      </c>
      <c r="AI187" s="9"/>
      <c r="AJ187" s="9"/>
      <c r="AK187" s="9"/>
      <c r="AL187" s="9">
        <v>0.5</v>
      </c>
      <c r="AM187" s="9"/>
      <c r="AN187" s="9">
        <v>0.45454545454545453</v>
      </c>
      <c r="AO187" s="9"/>
      <c r="AP187" s="9">
        <v>0.27567567567567569</v>
      </c>
      <c r="AQ187" s="9"/>
      <c r="AR187" s="9"/>
      <c r="AS187" s="17">
        <f t="shared" si="220"/>
        <v>31</v>
      </c>
      <c r="AT187" s="17">
        <f t="shared" si="210"/>
        <v>0.15483870967741936</v>
      </c>
      <c r="AU187" s="17">
        <f t="shared" si="221"/>
        <v>0.4</v>
      </c>
      <c r="AV187" s="17">
        <f t="shared" si="222"/>
        <v>0.28749999999999998</v>
      </c>
      <c r="AW187" s="17"/>
      <c r="AX187" s="17"/>
      <c r="AY187" s="17"/>
      <c r="AZ187" s="17">
        <v>4</v>
      </c>
      <c r="BA187" s="24">
        <v>0.66666666666666663</v>
      </c>
      <c r="BB187" s="9">
        <v>19</v>
      </c>
      <c r="BC187" s="9">
        <v>0</v>
      </c>
      <c r="BD187" s="9">
        <f t="shared" si="186"/>
        <v>1</v>
      </c>
      <c r="BE187" s="9" t="s">
        <v>4351</v>
      </c>
      <c r="BF187" s="9">
        <f t="shared" si="187"/>
        <v>0</v>
      </c>
      <c r="BG187" s="9">
        <v>1</v>
      </c>
      <c r="BH187" s="9">
        <v>4</v>
      </c>
      <c r="BI187" s="9">
        <v>5</v>
      </c>
      <c r="BJ187" s="9">
        <v>0</v>
      </c>
      <c r="BK187" s="9">
        <v>5</v>
      </c>
      <c r="BL187" s="9">
        <v>4</v>
      </c>
      <c r="BM187" s="9">
        <v>2</v>
      </c>
      <c r="BN187" s="9">
        <v>20</v>
      </c>
      <c r="BO187" s="9">
        <v>5</v>
      </c>
      <c r="BP187" s="9">
        <v>0</v>
      </c>
      <c r="BQ187" s="34">
        <f t="shared" si="196"/>
        <v>0.6</v>
      </c>
      <c r="BR187" s="34">
        <f t="shared" si="196"/>
        <v>0</v>
      </c>
      <c r="BS187" s="34">
        <f t="shared" si="196"/>
        <v>0.6333333333333333</v>
      </c>
      <c r="BT187" s="9"/>
      <c r="BU187" s="9"/>
      <c r="BV187" s="9"/>
      <c r="BW187" s="9"/>
      <c r="BX187" s="9"/>
      <c r="BY187" s="9"/>
      <c r="BZ187" s="22">
        <f t="shared" si="178"/>
        <v>8</v>
      </c>
      <c r="CA187" s="22">
        <f t="shared" si="179"/>
        <v>0</v>
      </c>
      <c r="CB187" s="22">
        <f t="shared" si="180"/>
        <v>0</v>
      </c>
      <c r="CC187" s="22">
        <f t="shared" si="181"/>
        <v>0.6333333333333333</v>
      </c>
      <c r="CD187" s="22">
        <f t="shared" si="182"/>
        <v>0</v>
      </c>
      <c r="CK187" s="23">
        <v>1.6</v>
      </c>
      <c r="CL187" s="23">
        <f t="shared" si="183"/>
        <v>4</v>
      </c>
      <c r="CM187" s="23" t="str">
        <f t="shared" si="188"/>
        <v/>
      </c>
      <c r="CN187" s="23" t="str">
        <f t="shared" si="189"/>
        <v/>
      </c>
      <c r="CQ187" s="49">
        <v>2</v>
      </c>
    </row>
    <row r="188" spans="1:95" ht="11.25" customHeight="1">
      <c r="A188" s="9">
        <v>2</v>
      </c>
      <c r="B188" s="9">
        <v>4</v>
      </c>
      <c r="C188" s="9" t="str">
        <f t="shared" si="201"/>
        <v>8</v>
      </c>
      <c r="D188" s="10" t="s">
        <v>4191</v>
      </c>
      <c r="E188" s="11">
        <v>9</v>
      </c>
      <c r="F188" s="9">
        <v>1</v>
      </c>
      <c r="G188" s="9">
        <v>0</v>
      </c>
      <c r="H188" s="9">
        <v>0</v>
      </c>
      <c r="I188" s="9">
        <v>0</v>
      </c>
      <c r="J188" s="9">
        <v>0</v>
      </c>
      <c r="K188" s="11">
        <v>25</v>
      </c>
      <c r="L188" s="9">
        <v>59</v>
      </c>
      <c r="M188" s="9">
        <v>3</v>
      </c>
      <c r="N188" s="17">
        <f>SUM(M180:M188)</f>
        <v>29</v>
      </c>
      <c r="O188" s="17"/>
      <c r="P188" s="17">
        <f t="shared" si="184"/>
        <v>0</v>
      </c>
      <c r="Q188" s="9">
        <v>14</v>
      </c>
      <c r="R188" s="9"/>
      <c r="S188" s="9">
        <v>0.21428571428571427</v>
      </c>
      <c r="T188" s="9">
        <v>73</v>
      </c>
      <c r="U188" s="9">
        <v>35</v>
      </c>
      <c r="V188" s="11">
        <v>30</v>
      </c>
      <c r="W188" s="11">
        <f t="shared" si="219"/>
        <v>30</v>
      </c>
      <c r="X188" s="17">
        <f t="shared" si="190"/>
        <v>30</v>
      </c>
      <c r="Y188" s="17"/>
      <c r="Z188" s="9">
        <v>15</v>
      </c>
      <c r="AA188" s="17">
        <f>SUM(Z180:Z188)</f>
        <v>94</v>
      </c>
      <c r="AB188" s="17"/>
      <c r="AC188" s="17">
        <f t="shared" si="192"/>
        <v>42</v>
      </c>
      <c r="AD188" s="17">
        <f t="shared" si="177"/>
        <v>0.35714285714285715</v>
      </c>
      <c r="AE188" s="17">
        <v>0.45454545454545453</v>
      </c>
      <c r="AF188" s="17">
        <f t="shared" si="185"/>
        <v>22</v>
      </c>
      <c r="AG188" s="17"/>
      <c r="AH188" s="9">
        <v>78</v>
      </c>
      <c r="AI188" s="9"/>
      <c r="AJ188" s="9"/>
      <c r="AK188" s="9"/>
      <c r="AL188" s="9">
        <v>0.45714285714285713</v>
      </c>
      <c r="AM188" s="9"/>
      <c r="AN188" s="9">
        <v>0.35714285714285715</v>
      </c>
      <c r="AO188" s="9"/>
      <c r="AP188" s="9">
        <v>0.23076923076923084</v>
      </c>
      <c r="AQ188" s="9"/>
      <c r="AR188" s="9"/>
      <c r="AS188" s="17">
        <f t="shared" si="220"/>
        <v>20</v>
      </c>
      <c r="AT188" s="17">
        <f t="shared" si="210"/>
        <v>0.5</v>
      </c>
      <c r="AU188" s="17">
        <f t="shared" si="221"/>
        <v>0.45454545454545453</v>
      </c>
      <c r="AV188" s="17">
        <f t="shared" si="222"/>
        <v>0.27567567567567569</v>
      </c>
      <c r="AW188" s="17"/>
      <c r="AX188" s="17"/>
      <c r="AY188" s="17"/>
      <c r="AZ188" s="17">
        <v>4</v>
      </c>
      <c r="BA188" s="24">
        <v>0.66666666666666663</v>
      </c>
      <c r="BB188" s="9">
        <v>19</v>
      </c>
      <c r="BC188" s="9">
        <v>0</v>
      </c>
      <c r="BD188" s="9">
        <f t="shared" si="186"/>
        <v>1</v>
      </c>
      <c r="BE188" s="9" t="s">
        <v>4351</v>
      </c>
      <c r="BF188" s="9">
        <f t="shared" si="187"/>
        <v>0</v>
      </c>
      <c r="BG188" s="9">
        <v>1</v>
      </c>
      <c r="BH188" s="9">
        <v>4</v>
      </c>
      <c r="BI188" s="9">
        <v>5</v>
      </c>
      <c r="BJ188" s="9">
        <v>0</v>
      </c>
      <c r="BK188" s="9">
        <v>5</v>
      </c>
      <c r="BL188" s="9">
        <v>4</v>
      </c>
      <c r="BM188" s="9">
        <v>2</v>
      </c>
      <c r="BN188" s="9">
        <v>20</v>
      </c>
      <c r="BO188" s="9">
        <v>5</v>
      </c>
      <c r="BP188" s="9">
        <v>0</v>
      </c>
      <c r="BQ188" s="34">
        <f t="shared" si="196"/>
        <v>0.6</v>
      </c>
      <c r="BR188" s="34">
        <f t="shared" si="196"/>
        <v>0</v>
      </c>
      <c r="BS188" s="34">
        <f t="shared" si="196"/>
        <v>0.6333333333333333</v>
      </c>
      <c r="BT188" s="9"/>
      <c r="BU188" s="9"/>
      <c r="BV188" s="9"/>
      <c r="BW188" s="9"/>
      <c r="BX188" s="9"/>
      <c r="BY188" s="9"/>
      <c r="BZ188" s="22">
        <f t="shared" si="178"/>
        <v>9</v>
      </c>
      <c r="CA188" s="22">
        <f t="shared" si="179"/>
        <v>0</v>
      </c>
      <c r="CB188" s="22">
        <f t="shared" si="180"/>
        <v>0</v>
      </c>
      <c r="CC188" s="22">
        <f t="shared" si="181"/>
        <v>0.6333333333333333</v>
      </c>
      <c r="CD188" s="22">
        <f t="shared" si="182"/>
        <v>0</v>
      </c>
      <c r="CK188" s="23">
        <v>1.8181818181818181</v>
      </c>
      <c r="CL188" s="23">
        <f t="shared" si="183"/>
        <v>4</v>
      </c>
      <c r="CM188" s="23" t="str">
        <f t="shared" si="188"/>
        <v/>
      </c>
      <c r="CN188" s="23" t="str">
        <f t="shared" si="189"/>
        <v/>
      </c>
      <c r="CQ188" s="49">
        <v>4</v>
      </c>
    </row>
    <row r="189" spans="1:95" ht="11.25" customHeight="1">
      <c r="A189" s="9">
        <v>2</v>
      </c>
      <c r="B189" s="9">
        <v>4</v>
      </c>
      <c r="C189" s="9" t="str">
        <f t="shared" si="201"/>
        <v>8</v>
      </c>
      <c r="D189" s="10" t="s">
        <v>4191</v>
      </c>
      <c r="E189" s="9">
        <v>10</v>
      </c>
      <c r="F189" s="9">
        <v>1</v>
      </c>
      <c r="G189" s="9">
        <v>0</v>
      </c>
      <c r="H189" s="9">
        <v>0</v>
      </c>
      <c r="I189" s="9">
        <v>0</v>
      </c>
      <c r="J189" s="9">
        <v>0</v>
      </c>
      <c r="K189" s="11">
        <v>25</v>
      </c>
      <c r="L189" s="9">
        <v>48</v>
      </c>
      <c r="M189" s="9">
        <v>5</v>
      </c>
      <c r="N189" s="17">
        <f>SUM(M180:M189)</f>
        <v>34</v>
      </c>
      <c r="O189" s="17"/>
      <c r="P189" s="17">
        <f t="shared" si="184"/>
        <v>2</v>
      </c>
      <c r="Q189" s="9">
        <v>25</v>
      </c>
      <c r="R189" s="9"/>
      <c r="S189" s="9">
        <v>0.2</v>
      </c>
      <c r="T189" s="9">
        <v>73</v>
      </c>
      <c r="U189" s="9">
        <v>35</v>
      </c>
      <c r="V189" s="11">
        <v>30</v>
      </c>
      <c r="W189" s="11">
        <f t="shared" si="219"/>
        <v>30</v>
      </c>
      <c r="X189" s="17">
        <f t="shared" si="190"/>
        <v>30</v>
      </c>
      <c r="Y189" s="17"/>
      <c r="Z189" s="9">
        <v>15</v>
      </c>
      <c r="AA189" s="17">
        <f>SUM(Z180:Z189)</f>
        <v>109</v>
      </c>
      <c r="AB189" s="17"/>
      <c r="AC189" s="17">
        <f t="shared" si="192"/>
        <v>51</v>
      </c>
      <c r="AD189" s="17">
        <f t="shared" si="177"/>
        <v>0.29411764705882354</v>
      </c>
      <c r="AE189" s="17">
        <v>0.35714285714285715</v>
      </c>
      <c r="AF189" s="17">
        <f t="shared" si="185"/>
        <v>20</v>
      </c>
      <c r="AG189" s="17">
        <f>+SUM(AF180:AF189)</f>
        <v>175</v>
      </c>
      <c r="AH189" s="9">
        <v>76</v>
      </c>
      <c r="AI189" s="9"/>
      <c r="AJ189" s="9"/>
      <c r="AK189" s="9"/>
      <c r="AL189" s="9">
        <v>0.25600000000000001</v>
      </c>
      <c r="AM189" s="9"/>
      <c r="AN189" s="9">
        <v>0.29411764705882354</v>
      </c>
      <c r="AO189" s="9"/>
      <c r="AP189" s="9">
        <v>0.17894736842105266</v>
      </c>
      <c r="AQ189" s="9"/>
      <c r="AR189" s="9"/>
      <c r="AS189" s="17">
        <f t="shared" si="220"/>
        <v>14</v>
      </c>
      <c r="AT189" s="17">
        <f t="shared" si="210"/>
        <v>0.45714285714285713</v>
      </c>
      <c r="AU189" s="17">
        <f t="shared" si="221"/>
        <v>0.35714285714285715</v>
      </c>
      <c r="AV189" s="17">
        <f t="shared" si="222"/>
        <v>0.23076923076923084</v>
      </c>
      <c r="AW189" s="17"/>
      <c r="AX189" s="17"/>
      <c r="AY189" s="17"/>
      <c r="AZ189" s="17">
        <v>4</v>
      </c>
      <c r="BA189" s="24">
        <v>0.66666666666666663</v>
      </c>
      <c r="BB189" s="9">
        <v>19</v>
      </c>
      <c r="BC189" s="9">
        <v>0</v>
      </c>
      <c r="BD189" s="9">
        <f t="shared" si="186"/>
        <v>1</v>
      </c>
      <c r="BE189" s="9" t="s">
        <v>4351</v>
      </c>
      <c r="BF189" s="9">
        <f t="shared" si="187"/>
        <v>0</v>
      </c>
      <c r="BG189" s="9">
        <v>1</v>
      </c>
      <c r="BH189" s="9">
        <v>4</v>
      </c>
      <c r="BI189" s="9">
        <v>5</v>
      </c>
      <c r="BJ189" s="9">
        <v>0</v>
      </c>
      <c r="BK189" s="9">
        <v>5</v>
      </c>
      <c r="BL189" s="9">
        <v>4</v>
      </c>
      <c r="BM189" s="9">
        <v>2</v>
      </c>
      <c r="BN189" s="9">
        <v>20</v>
      </c>
      <c r="BO189" s="9">
        <v>5</v>
      </c>
      <c r="BP189" s="9">
        <v>0</v>
      </c>
      <c r="BQ189" s="34">
        <f t="shared" si="196"/>
        <v>0.6</v>
      </c>
      <c r="BR189" s="34">
        <f t="shared" si="196"/>
        <v>0.4</v>
      </c>
      <c r="BS189" s="34">
        <f t="shared" si="196"/>
        <v>0.6333333333333333</v>
      </c>
      <c r="BT189" s="9"/>
      <c r="BU189" s="9"/>
      <c r="BV189" s="9"/>
      <c r="BW189" s="9">
        <f>SUM(AF180:AF189)</f>
        <v>175</v>
      </c>
      <c r="BX189" s="9"/>
      <c r="BY189" s="9"/>
      <c r="BZ189" s="22">
        <f t="shared" si="178"/>
        <v>10</v>
      </c>
      <c r="CA189" s="22">
        <f t="shared" si="179"/>
        <v>0</v>
      </c>
      <c r="CB189" s="22">
        <f t="shared" si="180"/>
        <v>0</v>
      </c>
      <c r="CC189" s="22">
        <f t="shared" si="181"/>
        <v>0.6333333333333333</v>
      </c>
      <c r="CD189" s="22">
        <f t="shared" si="182"/>
        <v>0</v>
      </c>
      <c r="CK189" s="23">
        <v>1.4285714285714286</v>
      </c>
      <c r="CL189" s="23">
        <f t="shared" si="183"/>
        <v>4</v>
      </c>
      <c r="CM189" s="23" t="str">
        <f t="shared" si="188"/>
        <v/>
      </c>
      <c r="CN189" s="23" t="str">
        <f t="shared" si="189"/>
        <v/>
      </c>
      <c r="CQ189" s="49">
        <v>4</v>
      </c>
    </row>
    <row r="190" spans="1:95" ht="11.25" customHeight="1">
      <c r="A190" s="9">
        <v>2</v>
      </c>
      <c r="B190" s="9">
        <v>4</v>
      </c>
      <c r="C190" s="9" t="str">
        <f t="shared" si="201"/>
        <v>8</v>
      </c>
      <c r="D190" s="10" t="s">
        <v>4191</v>
      </c>
      <c r="E190" s="9">
        <v>11</v>
      </c>
      <c r="F190" s="9">
        <v>1</v>
      </c>
      <c r="G190" s="9">
        <v>1</v>
      </c>
      <c r="H190" s="9">
        <v>0</v>
      </c>
      <c r="I190" s="9">
        <v>0</v>
      </c>
      <c r="J190" s="9">
        <v>0</v>
      </c>
      <c r="K190" s="11">
        <v>20</v>
      </c>
      <c r="L190" s="9">
        <v>75</v>
      </c>
      <c r="M190" s="9">
        <v>6</v>
      </c>
      <c r="N190" s="9"/>
      <c r="O190" s="17"/>
      <c r="P190" s="17">
        <f t="shared" si="184"/>
        <v>1</v>
      </c>
      <c r="Q190" s="9">
        <v>28</v>
      </c>
      <c r="R190" s="9"/>
      <c r="S190" s="9">
        <v>0.21428571428571427</v>
      </c>
      <c r="T190" s="9">
        <v>100</v>
      </c>
      <c r="U190" s="9">
        <v>40</v>
      </c>
      <c r="V190" s="11">
        <v>30</v>
      </c>
      <c r="W190" s="11">
        <f t="shared" si="219"/>
        <v>30</v>
      </c>
      <c r="X190" s="17">
        <f t="shared" si="190"/>
        <v>30</v>
      </c>
      <c r="Y190" s="17"/>
      <c r="Z190" s="9">
        <v>10</v>
      </c>
      <c r="AA190" s="9"/>
      <c r="AB190" s="17"/>
      <c r="AC190" s="17">
        <f t="shared" si="192"/>
        <v>49</v>
      </c>
      <c r="AD190" s="17">
        <f t="shared" si="177"/>
        <v>0.20408163265306123</v>
      </c>
      <c r="AE190" s="17">
        <v>0.29411764705882354</v>
      </c>
      <c r="AF190" s="17">
        <f t="shared" si="185"/>
        <v>14</v>
      </c>
      <c r="AG190" s="17"/>
      <c r="AH190" s="9">
        <v>71</v>
      </c>
      <c r="AI190" s="9"/>
      <c r="AJ190" s="9"/>
      <c r="AK190" s="9"/>
      <c r="AL190" s="9">
        <v>0.1</v>
      </c>
      <c r="AM190" s="9"/>
      <c r="AN190" s="9">
        <v>0.20408163265306123</v>
      </c>
      <c r="AO190" s="9"/>
      <c r="AP190" s="9">
        <v>0.20845070422535214</v>
      </c>
      <c r="AQ190" s="9">
        <f>+AVERAGE(AL180:AL189)</f>
        <v>0.32247774669985291</v>
      </c>
      <c r="AR190" s="9">
        <f>+AVERAGE(AN180:AN189)</f>
        <v>0.24163352315793007</v>
      </c>
      <c r="AZ190">
        <v>4</v>
      </c>
      <c r="BA190" s="24">
        <v>0.66666666666666663</v>
      </c>
      <c r="BB190" s="9">
        <v>19</v>
      </c>
      <c r="BC190" s="9">
        <v>0</v>
      </c>
      <c r="BD190" s="9">
        <f t="shared" si="186"/>
        <v>1</v>
      </c>
      <c r="BE190" s="9" t="s">
        <v>4351</v>
      </c>
      <c r="BF190" s="9">
        <f t="shared" si="187"/>
        <v>0</v>
      </c>
      <c r="BG190" s="9">
        <v>1</v>
      </c>
      <c r="BH190" s="9">
        <v>4</v>
      </c>
      <c r="BI190" s="9">
        <v>5</v>
      </c>
      <c r="BJ190" s="9">
        <v>0</v>
      </c>
      <c r="BK190" s="9">
        <v>5</v>
      </c>
      <c r="BL190" s="9">
        <v>4</v>
      </c>
      <c r="BM190" s="9">
        <v>2</v>
      </c>
      <c r="BN190" s="9">
        <v>20</v>
      </c>
      <c r="BO190" s="9">
        <v>5</v>
      </c>
      <c r="BP190" s="9">
        <v>0</v>
      </c>
      <c r="BQ190" s="34">
        <f t="shared" si="196"/>
        <v>0.6</v>
      </c>
      <c r="BR190" s="34">
        <f t="shared" si="196"/>
        <v>0.4</v>
      </c>
      <c r="BS190" s="34">
        <f t="shared" si="196"/>
        <v>0.6333333333333333</v>
      </c>
      <c r="BT190" s="9"/>
      <c r="BU190" s="9"/>
      <c r="BV190" s="9"/>
      <c r="BW190" s="9"/>
      <c r="BX190" s="9"/>
      <c r="BY190" s="9"/>
      <c r="BZ190" s="22">
        <f t="shared" si="178"/>
        <v>0</v>
      </c>
      <c r="CA190" s="22">
        <f t="shared" si="179"/>
        <v>1</v>
      </c>
      <c r="CB190" s="22">
        <f t="shared" si="180"/>
        <v>0.6333333333333333</v>
      </c>
      <c r="CC190" s="22">
        <f t="shared" si="181"/>
        <v>0</v>
      </c>
      <c r="CD190" s="22">
        <f t="shared" si="182"/>
        <v>1</v>
      </c>
      <c r="CK190" s="23">
        <v>1.1764705882352942</v>
      </c>
      <c r="CL190" s="23">
        <f t="shared" si="183"/>
        <v>4</v>
      </c>
      <c r="CM190" s="23">
        <f t="shared" si="188"/>
        <v>1.2899109867994116</v>
      </c>
      <c r="CN190" s="23">
        <f t="shared" si="189"/>
        <v>0.9665340926317203</v>
      </c>
      <c r="CQ190" s="49">
        <v>5</v>
      </c>
    </row>
    <row r="191" spans="1:95" ht="11.25" customHeight="1">
      <c r="A191" s="9">
        <v>2</v>
      </c>
      <c r="B191" s="9">
        <v>4</v>
      </c>
      <c r="C191" s="9" t="str">
        <f t="shared" si="201"/>
        <v>8</v>
      </c>
      <c r="D191" s="10" t="s">
        <v>4191</v>
      </c>
      <c r="E191" s="9">
        <v>12</v>
      </c>
      <c r="F191" s="9">
        <v>1</v>
      </c>
      <c r="G191" s="9">
        <v>1</v>
      </c>
      <c r="H191" s="9">
        <v>0</v>
      </c>
      <c r="I191" s="9">
        <v>0</v>
      </c>
      <c r="J191" s="9">
        <v>0</v>
      </c>
      <c r="K191" s="11">
        <v>30</v>
      </c>
      <c r="L191" s="9">
        <v>70</v>
      </c>
      <c r="M191" s="9">
        <v>0</v>
      </c>
      <c r="N191" s="9"/>
      <c r="O191" s="17"/>
      <c r="P191" s="17">
        <f t="shared" si="184"/>
        <v>0</v>
      </c>
      <c r="Q191" s="9">
        <v>19</v>
      </c>
      <c r="R191" s="9"/>
      <c r="S191" s="9">
        <v>0</v>
      </c>
      <c r="T191" s="9">
        <v>89</v>
      </c>
      <c r="U191" s="9">
        <v>40</v>
      </c>
      <c r="V191" s="11">
        <v>30</v>
      </c>
      <c r="W191" s="11">
        <f t="shared" si="219"/>
        <v>30</v>
      </c>
      <c r="X191" s="17">
        <f t="shared" si="190"/>
        <v>30</v>
      </c>
      <c r="Y191" s="17"/>
      <c r="Z191" s="9">
        <v>4</v>
      </c>
      <c r="AA191" s="9"/>
      <c r="AB191" s="17"/>
      <c r="AC191" s="17">
        <f t="shared" si="192"/>
        <v>48</v>
      </c>
      <c r="AD191" s="17">
        <f t="shared" si="177"/>
        <v>8.3333333333333329E-2</v>
      </c>
      <c r="AE191" s="17">
        <v>0.20408163265306123</v>
      </c>
      <c r="AF191" s="17">
        <f t="shared" si="185"/>
        <v>14</v>
      </c>
      <c r="AG191" s="17"/>
      <c r="AH191" s="9">
        <v>79</v>
      </c>
      <c r="AI191" s="9"/>
      <c r="AJ191" s="9"/>
      <c r="AK191" s="9"/>
      <c r="AL191" s="9">
        <v>0.4210526315789474</v>
      </c>
      <c r="AM191" s="9"/>
      <c r="AN191" s="9">
        <v>8.3333333333333329E-2</v>
      </c>
      <c r="AO191" s="9"/>
      <c r="AP191" s="9">
        <v>0.20253164556962028</v>
      </c>
      <c r="AQ191" s="9">
        <f>+AVERAGE(AL180:AL189)</f>
        <v>0.32247774669985291</v>
      </c>
      <c r="AR191" s="9">
        <f>+AVERAGE(AN180:AN189)</f>
        <v>0.24163352315793007</v>
      </c>
      <c r="AS191" s="17">
        <f t="shared" si="220"/>
        <v>28</v>
      </c>
      <c r="AT191" s="17">
        <f t="shared" si="210"/>
        <v>0.1</v>
      </c>
      <c r="AU191" s="17">
        <f t="shared" ref="AU191:AU199" si="223">+AN190</f>
        <v>0.20408163265306123</v>
      </c>
      <c r="AV191" s="17">
        <f t="shared" ref="AV191:AV199" si="224">+AP190</f>
        <v>0.20845070422535214</v>
      </c>
      <c r="AW191" s="17"/>
      <c r="AX191" s="17"/>
      <c r="AY191" s="17"/>
      <c r="AZ191" s="17">
        <v>4</v>
      </c>
      <c r="BA191" s="24">
        <v>0.66666666666666663</v>
      </c>
      <c r="BB191" s="9">
        <v>19</v>
      </c>
      <c r="BC191" s="9">
        <v>0</v>
      </c>
      <c r="BD191" s="9">
        <f t="shared" si="186"/>
        <v>1</v>
      </c>
      <c r="BE191" s="9" t="s">
        <v>4351</v>
      </c>
      <c r="BF191" s="9">
        <f t="shared" si="187"/>
        <v>0</v>
      </c>
      <c r="BG191" s="9">
        <v>1</v>
      </c>
      <c r="BH191" s="9">
        <v>4</v>
      </c>
      <c r="BI191" s="9">
        <v>5</v>
      </c>
      <c r="BJ191" s="9">
        <v>0</v>
      </c>
      <c r="BK191" s="9">
        <v>5</v>
      </c>
      <c r="BL191" s="9">
        <v>4</v>
      </c>
      <c r="BM191" s="9">
        <v>2</v>
      </c>
      <c r="BN191" s="9">
        <v>20</v>
      </c>
      <c r="BO191" s="9">
        <v>5</v>
      </c>
      <c r="BP191" s="9">
        <v>0</v>
      </c>
      <c r="BQ191" s="34">
        <f t="shared" si="196"/>
        <v>0.6</v>
      </c>
      <c r="BR191" s="34">
        <f t="shared" si="196"/>
        <v>0</v>
      </c>
      <c r="BS191" s="34">
        <f t="shared" si="196"/>
        <v>0.6333333333333333</v>
      </c>
      <c r="BT191" s="9"/>
      <c r="BU191" s="9"/>
      <c r="BV191" s="9"/>
      <c r="BW191" s="9"/>
      <c r="BX191" s="9"/>
      <c r="BY191" s="9"/>
      <c r="BZ191" s="22">
        <f t="shared" si="178"/>
        <v>0</v>
      </c>
      <c r="CA191" s="22">
        <f t="shared" si="179"/>
        <v>2</v>
      </c>
      <c r="CB191" s="22">
        <f t="shared" si="180"/>
        <v>0.6333333333333333</v>
      </c>
      <c r="CC191" s="22">
        <f t="shared" si="181"/>
        <v>0</v>
      </c>
      <c r="CD191" s="22">
        <f t="shared" si="182"/>
        <v>1</v>
      </c>
      <c r="CK191" s="23">
        <v>0.81632653061224492</v>
      </c>
      <c r="CL191" s="23">
        <f t="shared" si="183"/>
        <v>4</v>
      </c>
      <c r="CM191" s="23">
        <f t="shared" si="188"/>
        <v>1.2899109867994116</v>
      </c>
      <c r="CN191" s="23">
        <f t="shared" si="189"/>
        <v>0.9665340926317203</v>
      </c>
      <c r="CQ191" s="49">
        <v>4</v>
      </c>
    </row>
    <row r="192" spans="1:95" ht="11.25" customHeight="1">
      <c r="A192" s="9">
        <v>2</v>
      </c>
      <c r="B192" s="9">
        <v>4</v>
      </c>
      <c r="C192" s="9" t="str">
        <f t="shared" si="201"/>
        <v>8</v>
      </c>
      <c r="D192" s="10" t="s">
        <v>4191</v>
      </c>
      <c r="E192" s="9">
        <v>13</v>
      </c>
      <c r="F192" s="9">
        <v>1</v>
      </c>
      <c r="G192" s="9">
        <v>1</v>
      </c>
      <c r="H192" s="9">
        <v>0</v>
      </c>
      <c r="I192" s="9">
        <v>0</v>
      </c>
      <c r="J192" s="9">
        <v>0</v>
      </c>
      <c r="K192" s="11">
        <v>25</v>
      </c>
      <c r="L192" s="9">
        <v>64</v>
      </c>
      <c r="M192" s="9">
        <v>4</v>
      </c>
      <c r="N192" s="9"/>
      <c r="O192" s="17"/>
      <c r="P192" s="17">
        <f t="shared" si="184"/>
        <v>0</v>
      </c>
      <c r="Q192" s="9">
        <v>21</v>
      </c>
      <c r="R192" s="9"/>
      <c r="S192" s="9">
        <v>0.19047619047619047</v>
      </c>
      <c r="T192" s="9">
        <v>85</v>
      </c>
      <c r="U192" s="9">
        <v>40</v>
      </c>
      <c r="V192" s="11">
        <v>30</v>
      </c>
      <c r="W192" s="11">
        <f t="shared" si="219"/>
        <v>30</v>
      </c>
      <c r="X192" s="17">
        <f t="shared" si="190"/>
        <v>30</v>
      </c>
      <c r="Y192" s="17"/>
      <c r="Z192" s="9">
        <v>10</v>
      </c>
      <c r="AA192" s="9"/>
      <c r="AB192" s="17"/>
      <c r="AC192" s="17">
        <f t="shared" si="192"/>
        <v>59</v>
      </c>
      <c r="AD192" s="17">
        <f t="shared" si="177"/>
        <v>0.16949152542372881</v>
      </c>
      <c r="AE192" s="17">
        <v>8.3333333333333329E-2</v>
      </c>
      <c r="AF192" s="17">
        <f t="shared" si="185"/>
        <v>16</v>
      </c>
      <c r="AG192" s="17"/>
      <c r="AH192" s="9">
        <v>88</v>
      </c>
      <c r="AI192" s="9"/>
      <c r="AJ192" s="9"/>
      <c r="AK192" s="9"/>
      <c r="AL192" s="9">
        <v>0.13333333333333336</v>
      </c>
      <c r="AM192" s="9"/>
      <c r="AN192" s="9">
        <v>0.16949152542372881</v>
      </c>
      <c r="AO192" s="9"/>
      <c r="AP192" s="9">
        <v>0.16363636363636361</v>
      </c>
      <c r="AQ192" s="9">
        <f>+AVERAGE(AL180:AL189)</f>
        <v>0.32247774669985291</v>
      </c>
      <c r="AR192" s="9">
        <f>+AVERAGE(AN180:AN189)</f>
        <v>0.24163352315793007</v>
      </c>
      <c r="AS192" s="17">
        <f t="shared" si="220"/>
        <v>19</v>
      </c>
      <c r="AT192" s="17">
        <f t="shared" si="210"/>
        <v>0.4210526315789474</v>
      </c>
      <c r="AU192" s="17">
        <f t="shared" si="223"/>
        <v>8.3333333333333329E-2</v>
      </c>
      <c r="AV192" s="17">
        <f t="shared" si="224"/>
        <v>0.20253164556962028</v>
      </c>
      <c r="AW192" s="17"/>
      <c r="AX192" s="17"/>
      <c r="AY192" s="17"/>
      <c r="AZ192" s="17">
        <v>4</v>
      </c>
      <c r="BA192" s="24">
        <v>0.66666666666666663</v>
      </c>
      <c r="BB192" s="9">
        <v>19</v>
      </c>
      <c r="BC192" s="9">
        <v>0</v>
      </c>
      <c r="BD192" s="9">
        <f t="shared" si="186"/>
        <v>1</v>
      </c>
      <c r="BE192" s="9" t="s">
        <v>4351</v>
      </c>
      <c r="BF192" s="9">
        <f t="shared" si="187"/>
        <v>0</v>
      </c>
      <c r="BG192" s="9">
        <v>1</v>
      </c>
      <c r="BH192" s="9">
        <v>4</v>
      </c>
      <c r="BI192" s="9">
        <v>5</v>
      </c>
      <c r="BJ192" s="9">
        <v>0</v>
      </c>
      <c r="BK192" s="9">
        <v>5</v>
      </c>
      <c r="BL192" s="9">
        <v>4</v>
      </c>
      <c r="BM192" s="9">
        <v>2</v>
      </c>
      <c r="BN192" s="9">
        <v>20</v>
      </c>
      <c r="BO192" s="9">
        <v>5</v>
      </c>
      <c r="BP192" s="9">
        <v>0</v>
      </c>
      <c r="BQ192" s="34">
        <f t="shared" si="196"/>
        <v>0.6</v>
      </c>
      <c r="BR192" s="34">
        <f t="shared" si="196"/>
        <v>0</v>
      </c>
      <c r="BS192" s="34">
        <f t="shared" si="196"/>
        <v>0.6333333333333333</v>
      </c>
      <c r="BT192" s="9"/>
      <c r="BU192" s="9"/>
      <c r="BV192" s="9"/>
      <c r="BW192" s="9"/>
      <c r="BX192" s="9"/>
      <c r="BY192" s="9"/>
      <c r="BZ192" s="22">
        <f t="shared" si="178"/>
        <v>0</v>
      </c>
      <c r="CA192" s="22">
        <f t="shared" si="179"/>
        <v>3</v>
      </c>
      <c r="CB192" s="22">
        <f t="shared" si="180"/>
        <v>0.6333333333333333</v>
      </c>
      <c r="CC192" s="22">
        <f t="shared" si="181"/>
        <v>0</v>
      </c>
      <c r="CD192" s="22">
        <f t="shared" si="182"/>
        <v>1</v>
      </c>
      <c r="CK192" s="23">
        <v>0.33333333333333331</v>
      </c>
      <c r="CL192" s="23">
        <f t="shared" si="183"/>
        <v>4</v>
      </c>
      <c r="CM192" s="23">
        <f t="shared" si="188"/>
        <v>1.2899109867994116</v>
      </c>
      <c r="CN192" s="23">
        <f t="shared" si="189"/>
        <v>0.9665340926317203</v>
      </c>
      <c r="CQ192" s="49">
        <v>4</v>
      </c>
    </row>
    <row r="193" spans="1:95" ht="11.25" customHeight="1">
      <c r="A193" s="9">
        <v>2</v>
      </c>
      <c r="B193" s="9">
        <v>4</v>
      </c>
      <c r="C193" s="9" t="str">
        <f t="shared" si="201"/>
        <v>8</v>
      </c>
      <c r="D193" s="10" t="s">
        <v>4191</v>
      </c>
      <c r="E193" s="9">
        <v>14</v>
      </c>
      <c r="F193" s="9">
        <v>1</v>
      </c>
      <c r="G193" s="9">
        <v>1</v>
      </c>
      <c r="H193" s="9">
        <v>0</v>
      </c>
      <c r="I193" s="9">
        <v>0</v>
      </c>
      <c r="J193" s="9">
        <v>0</v>
      </c>
      <c r="K193" s="11">
        <v>20</v>
      </c>
      <c r="L193" s="9">
        <v>65</v>
      </c>
      <c r="M193" s="9">
        <v>6</v>
      </c>
      <c r="N193" s="9"/>
      <c r="O193" s="17"/>
      <c r="P193" s="17">
        <f t="shared" si="184"/>
        <v>1</v>
      </c>
      <c r="Q193" s="9">
        <v>20</v>
      </c>
      <c r="R193" s="9"/>
      <c r="S193" s="9">
        <v>0.3</v>
      </c>
      <c r="T193" s="9">
        <v>85</v>
      </c>
      <c r="U193" s="9">
        <v>40</v>
      </c>
      <c r="V193" s="11">
        <v>30</v>
      </c>
      <c r="W193" s="11">
        <f t="shared" si="219"/>
        <v>30</v>
      </c>
      <c r="X193" s="17">
        <f t="shared" si="190"/>
        <v>30</v>
      </c>
      <c r="Y193" s="17"/>
      <c r="Z193" s="9">
        <v>10</v>
      </c>
      <c r="AA193" s="9"/>
      <c r="AB193" s="17"/>
      <c r="AC193" s="17">
        <f t="shared" si="192"/>
        <v>62</v>
      </c>
      <c r="AD193" s="17">
        <f t="shared" si="177"/>
        <v>0.16129032258064516</v>
      </c>
      <c r="AE193" s="17">
        <v>0.16949152542372881</v>
      </c>
      <c r="AF193" s="17">
        <f t="shared" si="185"/>
        <v>14</v>
      </c>
      <c r="AG193" s="17"/>
      <c r="AH193" s="9">
        <v>92</v>
      </c>
      <c r="AI193" s="9"/>
      <c r="AJ193" s="9"/>
      <c r="AK193" s="9"/>
      <c r="AL193" s="9">
        <v>0.26</v>
      </c>
      <c r="AM193" s="9"/>
      <c r="AN193" s="9">
        <v>0.16129032258064516</v>
      </c>
      <c r="AO193" s="9"/>
      <c r="AP193" s="9">
        <v>0.16956521739130431</v>
      </c>
      <c r="AQ193" s="9">
        <f>+AVERAGE(AL180:AL189)</f>
        <v>0.32247774669985291</v>
      </c>
      <c r="AR193" s="9">
        <f>+AVERAGE(AN180:AN189)</f>
        <v>0.24163352315793007</v>
      </c>
      <c r="AS193" s="17">
        <f t="shared" si="220"/>
        <v>21</v>
      </c>
      <c r="AT193" s="17">
        <f t="shared" si="210"/>
        <v>0.13333333333333336</v>
      </c>
      <c r="AU193" s="17">
        <f t="shared" si="223"/>
        <v>0.16949152542372881</v>
      </c>
      <c r="AV193" s="17">
        <f t="shared" si="224"/>
        <v>0.16363636363636361</v>
      </c>
      <c r="AW193" s="17"/>
      <c r="AX193" s="17"/>
      <c r="AY193" s="17"/>
      <c r="AZ193" s="17">
        <v>4</v>
      </c>
      <c r="BA193" s="24">
        <v>0.66666666666666663</v>
      </c>
      <c r="BB193" s="9">
        <v>19</v>
      </c>
      <c r="BC193" s="9">
        <v>0</v>
      </c>
      <c r="BD193" s="9">
        <f t="shared" si="186"/>
        <v>1</v>
      </c>
      <c r="BE193" s="9" t="s">
        <v>4351</v>
      </c>
      <c r="BF193" s="9">
        <f t="shared" si="187"/>
        <v>0</v>
      </c>
      <c r="BG193" s="9">
        <v>1</v>
      </c>
      <c r="BH193" s="9">
        <v>4</v>
      </c>
      <c r="BI193" s="9">
        <v>5</v>
      </c>
      <c r="BJ193" s="9">
        <v>0</v>
      </c>
      <c r="BK193" s="9">
        <v>5</v>
      </c>
      <c r="BL193" s="9">
        <v>4</v>
      </c>
      <c r="BM193" s="9">
        <v>2</v>
      </c>
      <c r="BN193" s="9">
        <v>20</v>
      </c>
      <c r="BO193" s="9">
        <v>5</v>
      </c>
      <c r="BP193" s="9">
        <v>0</v>
      </c>
      <c r="BQ193" s="34">
        <f t="shared" si="196"/>
        <v>0.6</v>
      </c>
      <c r="BR193" s="34">
        <f t="shared" si="196"/>
        <v>0</v>
      </c>
      <c r="BS193" s="34">
        <f t="shared" si="196"/>
        <v>0.6333333333333333</v>
      </c>
      <c r="BT193" s="9"/>
      <c r="BU193" s="9"/>
      <c r="BV193" s="9"/>
      <c r="BW193" s="9"/>
      <c r="BX193" s="9"/>
      <c r="BY193" s="9"/>
      <c r="BZ193" s="22">
        <f t="shared" si="178"/>
        <v>0</v>
      </c>
      <c r="CA193" s="22">
        <f t="shared" si="179"/>
        <v>4</v>
      </c>
      <c r="CB193" s="22">
        <f t="shared" si="180"/>
        <v>0.6333333333333333</v>
      </c>
      <c r="CC193" s="22">
        <f t="shared" si="181"/>
        <v>0</v>
      </c>
      <c r="CD193" s="22">
        <f t="shared" si="182"/>
        <v>1</v>
      </c>
      <c r="CK193" s="23">
        <v>0.67796610169491522</v>
      </c>
      <c r="CL193" s="23">
        <f t="shared" si="183"/>
        <v>4</v>
      </c>
      <c r="CM193" s="23">
        <f t="shared" si="188"/>
        <v>1.2899109867994116</v>
      </c>
      <c r="CN193" s="23">
        <f t="shared" si="189"/>
        <v>0.9665340926317203</v>
      </c>
      <c r="CQ193" s="49">
        <v>5</v>
      </c>
    </row>
    <row r="194" spans="1:95" ht="11.25" customHeight="1">
      <c r="A194" s="9">
        <v>2</v>
      </c>
      <c r="B194" s="9">
        <v>4</v>
      </c>
      <c r="C194" s="9" t="str">
        <f t="shared" si="201"/>
        <v>8</v>
      </c>
      <c r="D194" s="10" t="s">
        <v>4191</v>
      </c>
      <c r="E194" s="9">
        <v>15</v>
      </c>
      <c r="F194" s="9">
        <v>1</v>
      </c>
      <c r="G194" s="9">
        <v>1</v>
      </c>
      <c r="H194" s="9">
        <v>0</v>
      </c>
      <c r="I194" s="9">
        <v>0</v>
      </c>
      <c r="J194" s="9">
        <v>0</v>
      </c>
      <c r="K194" s="11">
        <v>35</v>
      </c>
      <c r="L194" s="9">
        <v>50</v>
      </c>
      <c r="M194" s="9">
        <v>3</v>
      </c>
      <c r="N194" s="9"/>
      <c r="O194" s="17"/>
      <c r="P194" s="17">
        <f t="shared" si="184"/>
        <v>0</v>
      </c>
      <c r="Q194" s="9">
        <v>26</v>
      </c>
      <c r="R194" s="9"/>
      <c r="S194" s="9">
        <v>0.11538461538461539</v>
      </c>
      <c r="T194" s="9">
        <v>76</v>
      </c>
      <c r="U194" s="9">
        <v>35</v>
      </c>
      <c r="V194" s="11">
        <v>30</v>
      </c>
      <c r="W194" s="11">
        <f t="shared" si="219"/>
        <v>30</v>
      </c>
      <c r="X194" s="17">
        <f t="shared" si="190"/>
        <v>30</v>
      </c>
      <c r="Y194" s="17"/>
      <c r="Z194" s="9">
        <v>4</v>
      </c>
      <c r="AA194" s="9"/>
      <c r="AB194" s="17"/>
      <c r="AC194" s="17">
        <f t="shared" si="192"/>
        <v>56</v>
      </c>
      <c r="AD194" s="17">
        <f t="shared" ref="AD194:AD257" si="225">+IF(AC194&gt;0,Z194/AC194,"")</f>
        <v>7.1428571428571425E-2</v>
      </c>
      <c r="AE194" s="17">
        <v>0.16129032258064516</v>
      </c>
      <c r="AF194" s="17">
        <f t="shared" si="185"/>
        <v>11</v>
      </c>
      <c r="AG194" s="17"/>
      <c r="AH194" s="9">
        <v>80</v>
      </c>
      <c r="AI194" s="9"/>
      <c r="AJ194" s="9"/>
      <c r="AK194" s="9"/>
      <c r="AL194" s="9">
        <v>0.32307692307692309</v>
      </c>
      <c r="AM194" s="9"/>
      <c r="AN194" s="9">
        <v>7.1428571428571425E-2</v>
      </c>
      <c r="AO194" s="9"/>
      <c r="AP194" s="9">
        <v>0.16500000000000004</v>
      </c>
      <c r="AQ194" s="9">
        <f>+AVERAGE(AL180:AL189)</f>
        <v>0.32247774669985291</v>
      </c>
      <c r="AR194" s="9">
        <f>+AVERAGE(AN180:AN189)</f>
        <v>0.24163352315793007</v>
      </c>
      <c r="AS194" s="17">
        <f t="shared" si="220"/>
        <v>20</v>
      </c>
      <c r="AT194" s="17">
        <f t="shared" si="210"/>
        <v>0.26</v>
      </c>
      <c r="AU194" s="17">
        <f t="shared" si="223"/>
        <v>0.16129032258064516</v>
      </c>
      <c r="AV194" s="17">
        <f t="shared" si="224"/>
        <v>0.16956521739130431</v>
      </c>
      <c r="AW194" s="17"/>
      <c r="AX194" s="17"/>
      <c r="AY194" s="17"/>
      <c r="AZ194" s="17">
        <v>4</v>
      </c>
      <c r="BA194" s="24">
        <v>0.66666666666666663</v>
      </c>
      <c r="BB194" s="9">
        <v>19</v>
      </c>
      <c r="BC194" s="9">
        <v>0</v>
      </c>
      <c r="BD194" s="9">
        <f t="shared" si="186"/>
        <v>1</v>
      </c>
      <c r="BE194" s="9" t="s">
        <v>4351</v>
      </c>
      <c r="BF194" s="9">
        <f t="shared" si="187"/>
        <v>0</v>
      </c>
      <c r="BG194" s="9">
        <v>1</v>
      </c>
      <c r="BH194" s="9">
        <v>4</v>
      </c>
      <c r="BI194" s="9">
        <v>5</v>
      </c>
      <c r="BJ194" s="9">
        <v>0</v>
      </c>
      <c r="BK194" s="9">
        <v>5</v>
      </c>
      <c r="BL194" s="9">
        <v>4</v>
      </c>
      <c r="BM194" s="9">
        <v>2</v>
      </c>
      <c r="BN194" s="9">
        <v>20</v>
      </c>
      <c r="BO194" s="9">
        <v>5</v>
      </c>
      <c r="BP194" s="9">
        <v>0</v>
      </c>
      <c r="BQ194" s="34">
        <f t="shared" si="196"/>
        <v>0.6</v>
      </c>
      <c r="BR194" s="34">
        <f t="shared" si="196"/>
        <v>0</v>
      </c>
      <c r="BS194" s="34">
        <f t="shared" si="196"/>
        <v>0.6333333333333333</v>
      </c>
      <c r="BT194" s="9"/>
      <c r="BU194" s="9"/>
      <c r="BV194" s="9"/>
      <c r="BW194" s="9"/>
      <c r="BX194" s="9"/>
      <c r="BY194" s="9"/>
      <c r="BZ194" s="22">
        <f t="shared" ref="BZ194:BZ257" si="226">+IF(AND(E194&gt;0,E194&lt;11),E194,0)</f>
        <v>0</v>
      </c>
      <c r="CA194" s="22">
        <f t="shared" ref="CA194:CA257" si="227">+IF(AND(E194&gt;10,E194&lt;21),E194-10,0)</f>
        <v>5</v>
      </c>
      <c r="CB194" s="22">
        <f t="shared" ref="CB194:CB257" si="228">+IF(E194&gt;10,BS194,0)</f>
        <v>0.6333333333333333</v>
      </c>
      <c r="CC194" s="22">
        <f t="shared" ref="CC194:CC257" si="229">+IF(E194&lt;11,BS194,0)</f>
        <v>0</v>
      </c>
      <c r="CD194" s="22">
        <f t="shared" ref="CD194:CD257" si="230">+IF(E194&gt;10,1,0)</f>
        <v>1</v>
      </c>
      <c r="CK194" s="23">
        <v>0.64516129032258063</v>
      </c>
      <c r="CL194" s="23">
        <f t="shared" ref="CL194:CL257" si="231">+IF(F194&gt;=0,F194*B194,"")</f>
        <v>4</v>
      </c>
      <c r="CM194" s="23">
        <f t="shared" si="188"/>
        <v>1.2899109867994116</v>
      </c>
      <c r="CN194" s="23">
        <f t="shared" si="189"/>
        <v>0.9665340926317203</v>
      </c>
      <c r="CQ194" s="49">
        <v>1</v>
      </c>
    </row>
    <row r="195" spans="1:95" ht="11.25" customHeight="1">
      <c r="A195" s="9">
        <v>2</v>
      </c>
      <c r="B195" s="9">
        <v>4</v>
      </c>
      <c r="C195" s="9" t="str">
        <f t="shared" si="201"/>
        <v>8</v>
      </c>
      <c r="D195" s="10" t="s">
        <v>4191</v>
      </c>
      <c r="E195" s="9">
        <v>16</v>
      </c>
      <c r="F195" s="9">
        <v>1</v>
      </c>
      <c r="G195" s="9">
        <v>1</v>
      </c>
      <c r="H195" s="9">
        <v>0</v>
      </c>
      <c r="I195" s="9">
        <v>0</v>
      </c>
      <c r="J195" s="9">
        <v>0</v>
      </c>
      <c r="K195" s="11">
        <v>20</v>
      </c>
      <c r="L195" s="9">
        <v>56</v>
      </c>
      <c r="M195" s="9">
        <v>4</v>
      </c>
      <c r="N195" s="9"/>
      <c r="O195" s="17"/>
      <c r="P195" s="17">
        <f t="shared" ref="P195:P258" si="232">+IF(M195&lt;5,0,IF(M195&gt;5,1,2))</f>
        <v>0</v>
      </c>
      <c r="Q195" s="9">
        <v>14</v>
      </c>
      <c r="R195" s="9"/>
      <c r="S195" s="9">
        <v>0.2857142857142857</v>
      </c>
      <c r="T195" s="9">
        <v>70</v>
      </c>
      <c r="U195" s="9">
        <v>30</v>
      </c>
      <c r="V195" s="11">
        <v>30</v>
      </c>
      <c r="W195" s="11">
        <f t="shared" si="219"/>
        <v>30</v>
      </c>
      <c r="X195" s="17">
        <f t="shared" si="190"/>
        <v>30</v>
      </c>
      <c r="Y195" s="17"/>
      <c r="Z195" s="9">
        <v>15</v>
      </c>
      <c r="AA195" s="9"/>
      <c r="AB195" s="17"/>
      <c r="AC195" s="17">
        <f t="shared" si="192"/>
        <v>66</v>
      </c>
      <c r="AD195" s="17">
        <f t="shared" si="225"/>
        <v>0.22727272727272727</v>
      </c>
      <c r="AE195" s="17">
        <v>7.1428571428571425E-2</v>
      </c>
      <c r="AF195" s="17">
        <f t="shared" ref="AF195:AF258" si="233">10-M195+Z195</f>
        <v>21</v>
      </c>
      <c r="AG195" s="17"/>
      <c r="AH195" s="9">
        <v>102</v>
      </c>
      <c r="AI195" s="9"/>
      <c r="AJ195" s="9"/>
      <c r="AK195" s="9"/>
      <c r="AL195" s="9">
        <v>0.42857142857142855</v>
      </c>
      <c r="AM195" s="9"/>
      <c r="AN195" s="9">
        <v>0.22727272727272727</v>
      </c>
      <c r="AO195" s="9"/>
      <c r="AP195" s="9">
        <v>0.12549019607843137</v>
      </c>
      <c r="AQ195" s="9">
        <f>+AVERAGE(AL180:AL189)</f>
        <v>0.32247774669985291</v>
      </c>
      <c r="AR195" s="9">
        <f>+AVERAGE(AN180:AN189)</f>
        <v>0.24163352315793007</v>
      </c>
      <c r="AS195" s="17">
        <f t="shared" si="220"/>
        <v>26</v>
      </c>
      <c r="AT195" s="17">
        <f t="shared" si="210"/>
        <v>0.32307692307692309</v>
      </c>
      <c r="AU195" s="17">
        <f t="shared" si="223"/>
        <v>7.1428571428571425E-2</v>
      </c>
      <c r="AV195" s="17">
        <f t="shared" si="224"/>
        <v>0.16500000000000004</v>
      </c>
      <c r="AW195" s="17"/>
      <c r="AX195" s="17"/>
      <c r="AY195" s="17"/>
      <c r="AZ195" s="17">
        <v>4</v>
      </c>
      <c r="BA195" s="24">
        <v>0.66666666666666663</v>
      </c>
      <c r="BB195" s="9">
        <v>19</v>
      </c>
      <c r="BC195" s="9">
        <v>0</v>
      </c>
      <c r="BD195" s="9">
        <f t="shared" ref="BD195:BD258" si="234">IF(BC195=0, 1, 0)</f>
        <v>1</v>
      </c>
      <c r="BE195" s="9" t="s">
        <v>4351</v>
      </c>
      <c r="BF195" s="9">
        <f t="shared" ref="BF195:BF258" si="235">IF(ISERROR(FIND("Economics", BE195)&gt;0), 0, 1)</f>
        <v>0</v>
      </c>
      <c r="BG195" s="9">
        <v>1</v>
      </c>
      <c r="BH195" s="9">
        <v>4</v>
      </c>
      <c r="BI195" s="9">
        <v>5</v>
      </c>
      <c r="BJ195" s="9">
        <v>0</v>
      </c>
      <c r="BK195" s="9">
        <v>5</v>
      </c>
      <c r="BL195" s="9">
        <v>4</v>
      </c>
      <c r="BM195" s="9">
        <v>2</v>
      </c>
      <c r="BN195" s="9">
        <v>20</v>
      </c>
      <c r="BO195" s="9">
        <v>5</v>
      </c>
      <c r="BP195" s="9">
        <v>0</v>
      </c>
      <c r="BQ195" s="34">
        <f t="shared" si="196"/>
        <v>0.6</v>
      </c>
      <c r="BR195" s="34">
        <f t="shared" si="196"/>
        <v>0</v>
      </c>
      <c r="BS195" s="34">
        <f t="shared" si="196"/>
        <v>0.6333333333333333</v>
      </c>
      <c r="BT195" s="9"/>
      <c r="BU195" s="9"/>
      <c r="BV195" s="9"/>
      <c r="BW195" s="9"/>
      <c r="BX195" s="9"/>
      <c r="BY195" s="9"/>
      <c r="BZ195" s="22">
        <f t="shared" si="226"/>
        <v>0</v>
      </c>
      <c r="CA195" s="22">
        <f t="shared" si="227"/>
        <v>6</v>
      </c>
      <c r="CB195" s="22">
        <f t="shared" si="228"/>
        <v>0.6333333333333333</v>
      </c>
      <c r="CC195" s="22">
        <f t="shared" si="229"/>
        <v>0</v>
      </c>
      <c r="CD195" s="22">
        <f t="shared" si="230"/>
        <v>1</v>
      </c>
      <c r="CK195" s="23">
        <v>0.2857142857142857</v>
      </c>
      <c r="CL195" s="23">
        <f t="shared" si="231"/>
        <v>4</v>
      </c>
      <c r="CM195" s="23">
        <f t="shared" ref="CM195:CM258" si="236">+IF(AQ195&gt;0, AQ195*B195,"")</f>
        <v>1.2899109867994116</v>
      </c>
      <c r="CN195" s="23">
        <f t="shared" ref="CN195:CN258" si="237">+IF(AR195&gt;0, AR195*B195,"")</f>
        <v>0.9665340926317203</v>
      </c>
      <c r="CQ195" s="49">
        <v>2</v>
      </c>
    </row>
    <row r="196" spans="1:95" ht="11.25" customHeight="1">
      <c r="A196" s="9">
        <v>2</v>
      </c>
      <c r="B196" s="9">
        <v>4</v>
      </c>
      <c r="C196" s="9" t="str">
        <f t="shared" si="201"/>
        <v>8</v>
      </c>
      <c r="D196" s="10" t="s">
        <v>4191</v>
      </c>
      <c r="E196" s="9">
        <v>17</v>
      </c>
      <c r="F196" s="9">
        <v>1</v>
      </c>
      <c r="G196" s="9">
        <v>1</v>
      </c>
      <c r="H196" s="9">
        <v>0</v>
      </c>
      <c r="I196" s="9">
        <v>0</v>
      </c>
      <c r="J196" s="9">
        <v>0</v>
      </c>
      <c r="K196" s="11">
        <v>15</v>
      </c>
      <c r="L196" s="9">
        <v>55</v>
      </c>
      <c r="M196" s="9">
        <v>3</v>
      </c>
      <c r="N196" s="9"/>
      <c r="O196" s="17"/>
      <c r="P196" s="17">
        <f t="shared" si="232"/>
        <v>0</v>
      </c>
      <c r="Q196" s="9">
        <v>13</v>
      </c>
      <c r="R196" s="9"/>
      <c r="S196" s="9">
        <v>0.23076923076923078</v>
      </c>
      <c r="T196" s="9">
        <v>68</v>
      </c>
      <c r="U196" s="9">
        <v>30</v>
      </c>
      <c r="V196" s="11">
        <v>30</v>
      </c>
      <c r="W196" s="11">
        <f t="shared" si="219"/>
        <v>30</v>
      </c>
      <c r="X196" s="17">
        <f t="shared" ref="X196:X259" si="238">+MIN(U196,V196)</f>
        <v>30</v>
      </c>
      <c r="Y196" s="17"/>
      <c r="Z196" s="9">
        <v>15</v>
      </c>
      <c r="AA196" s="9"/>
      <c r="AB196" s="17"/>
      <c r="AC196" s="17">
        <f t="shared" si="192"/>
        <v>59</v>
      </c>
      <c r="AD196" s="17">
        <f t="shared" si="225"/>
        <v>0.25423728813559321</v>
      </c>
      <c r="AE196" s="17">
        <v>0.22727272727272727</v>
      </c>
      <c r="AF196" s="17">
        <f t="shared" si="233"/>
        <v>22</v>
      </c>
      <c r="AG196" s="17"/>
      <c r="AH196" s="9">
        <v>96</v>
      </c>
      <c r="AI196" s="9"/>
      <c r="AJ196" s="9"/>
      <c r="AK196" s="9"/>
      <c r="AL196" s="9">
        <v>0.30769230769230771</v>
      </c>
      <c r="AM196" s="9"/>
      <c r="AN196" s="9">
        <v>0.25423728813559321</v>
      </c>
      <c r="AO196" s="9"/>
      <c r="AP196" s="9">
        <v>0.125</v>
      </c>
      <c r="AQ196" s="9">
        <f>+AVERAGE(AL180:AL189)</f>
        <v>0.32247774669985291</v>
      </c>
      <c r="AR196" s="9">
        <f>+AVERAGE(AN180:AN189)</f>
        <v>0.24163352315793007</v>
      </c>
      <c r="AS196" s="17">
        <f t="shared" si="220"/>
        <v>14</v>
      </c>
      <c r="AT196" s="17">
        <f t="shared" si="210"/>
        <v>0.42857142857142855</v>
      </c>
      <c r="AU196" s="17">
        <f t="shared" si="223"/>
        <v>0.22727272727272727</v>
      </c>
      <c r="AV196" s="17">
        <f t="shared" si="224"/>
        <v>0.12549019607843137</v>
      </c>
      <c r="AW196" s="17"/>
      <c r="AX196" s="17"/>
      <c r="AY196" s="17"/>
      <c r="AZ196" s="17">
        <v>4</v>
      </c>
      <c r="BA196" s="24">
        <v>0.66666666666666663</v>
      </c>
      <c r="BB196" s="9">
        <v>19</v>
      </c>
      <c r="BC196" s="9">
        <v>0</v>
      </c>
      <c r="BD196" s="9">
        <f t="shared" si="234"/>
        <v>1</v>
      </c>
      <c r="BE196" s="9" t="s">
        <v>4351</v>
      </c>
      <c r="BF196" s="9">
        <f t="shared" si="235"/>
        <v>0</v>
      </c>
      <c r="BG196" s="9">
        <v>1</v>
      </c>
      <c r="BH196" s="9">
        <v>4</v>
      </c>
      <c r="BI196" s="9">
        <v>5</v>
      </c>
      <c r="BJ196" s="9">
        <v>0</v>
      </c>
      <c r="BK196" s="9">
        <v>5</v>
      </c>
      <c r="BL196" s="9">
        <v>4</v>
      </c>
      <c r="BM196" s="9">
        <v>2</v>
      </c>
      <c r="BN196" s="9">
        <v>20</v>
      </c>
      <c r="BO196" s="9">
        <v>5</v>
      </c>
      <c r="BP196" s="9">
        <v>0</v>
      </c>
      <c r="BQ196" s="34">
        <f t="shared" si="196"/>
        <v>0.6</v>
      </c>
      <c r="BR196" s="34">
        <f t="shared" si="196"/>
        <v>0</v>
      </c>
      <c r="BS196" s="34">
        <f t="shared" si="196"/>
        <v>0.6333333333333333</v>
      </c>
      <c r="BT196" s="9"/>
      <c r="BU196" s="9"/>
      <c r="BV196" s="9"/>
      <c r="BW196" s="9"/>
      <c r="BX196" s="9"/>
      <c r="BY196" s="9"/>
      <c r="BZ196" s="22">
        <f t="shared" si="226"/>
        <v>0</v>
      </c>
      <c r="CA196" s="22">
        <f t="shared" si="227"/>
        <v>7</v>
      </c>
      <c r="CB196" s="22">
        <f t="shared" si="228"/>
        <v>0.6333333333333333</v>
      </c>
      <c r="CC196" s="22">
        <f t="shared" si="229"/>
        <v>0</v>
      </c>
      <c r="CD196" s="22">
        <f t="shared" si="230"/>
        <v>1</v>
      </c>
      <c r="CK196" s="23">
        <v>0.90909090909090906</v>
      </c>
      <c r="CL196" s="23">
        <f t="shared" si="231"/>
        <v>4</v>
      </c>
      <c r="CM196" s="23">
        <f t="shared" si="236"/>
        <v>1.2899109867994116</v>
      </c>
      <c r="CN196" s="23">
        <f t="shared" si="237"/>
        <v>0.9665340926317203</v>
      </c>
      <c r="CQ196" s="49">
        <v>2</v>
      </c>
    </row>
    <row r="197" spans="1:95" ht="11.25" customHeight="1">
      <c r="A197" s="9">
        <v>2</v>
      </c>
      <c r="B197" s="9">
        <v>4</v>
      </c>
      <c r="C197" s="9" t="str">
        <f t="shared" si="201"/>
        <v>8</v>
      </c>
      <c r="D197" s="10" t="s">
        <v>4191</v>
      </c>
      <c r="E197" s="9">
        <v>18</v>
      </c>
      <c r="F197" s="9">
        <v>1</v>
      </c>
      <c r="G197" s="9">
        <v>1</v>
      </c>
      <c r="H197" s="9">
        <v>0</v>
      </c>
      <c r="I197" s="9">
        <v>0</v>
      </c>
      <c r="J197" s="9">
        <v>0</v>
      </c>
      <c r="K197" s="11">
        <v>30</v>
      </c>
      <c r="L197" s="9">
        <v>38</v>
      </c>
      <c r="M197" s="9">
        <v>8</v>
      </c>
      <c r="N197" s="9"/>
      <c r="O197" s="17"/>
      <c r="P197" s="17">
        <f t="shared" si="232"/>
        <v>1</v>
      </c>
      <c r="Q197" s="9">
        <v>22</v>
      </c>
      <c r="R197" s="9"/>
      <c r="S197" s="9">
        <v>0.36363636363636365</v>
      </c>
      <c r="T197" s="9">
        <v>60</v>
      </c>
      <c r="U197" s="9">
        <v>20</v>
      </c>
      <c r="V197" s="11">
        <v>30</v>
      </c>
      <c r="W197" s="11">
        <f t="shared" si="219"/>
        <v>30</v>
      </c>
      <c r="X197" s="17">
        <f t="shared" si="238"/>
        <v>20</v>
      </c>
      <c r="Y197" s="17"/>
      <c r="Z197" s="9">
        <v>1</v>
      </c>
      <c r="AA197" s="9"/>
      <c r="AB197" s="17"/>
      <c r="AC197" s="17">
        <f t="shared" si="192"/>
        <v>27</v>
      </c>
      <c r="AD197" s="17">
        <f t="shared" si="225"/>
        <v>3.7037037037037035E-2</v>
      </c>
      <c r="AE197" s="17">
        <v>0.25423728813559321</v>
      </c>
      <c r="AF197" s="17">
        <f t="shared" si="233"/>
        <v>3</v>
      </c>
      <c r="AG197" s="17"/>
      <c r="AH197" s="9">
        <v>55</v>
      </c>
      <c r="AI197" s="9"/>
      <c r="AJ197" s="9"/>
      <c r="AK197" s="9"/>
      <c r="AL197" s="9">
        <v>0.41818181818181815</v>
      </c>
      <c r="AM197" s="9"/>
      <c r="AN197" s="9">
        <v>3.7037037037037035E-2</v>
      </c>
      <c r="AO197" s="9"/>
      <c r="AP197" s="9">
        <v>0.34909090909090906</v>
      </c>
      <c r="AQ197" s="9">
        <f>+AVERAGE(AL180:AL189)</f>
        <v>0.32247774669985291</v>
      </c>
      <c r="AR197" s="9">
        <f>+AVERAGE(AN180:AN189)</f>
        <v>0.24163352315793007</v>
      </c>
      <c r="AS197" s="17">
        <f t="shared" si="220"/>
        <v>13</v>
      </c>
      <c r="AT197" s="17">
        <f t="shared" si="210"/>
        <v>0.30769230769230771</v>
      </c>
      <c r="AU197" s="17">
        <f t="shared" si="223"/>
        <v>0.25423728813559321</v>
      </c>
      <c r="AV197" s="17">
        <f t="shared" si="224"/>
        <v>0.125</v>
      </c>
      <c r="AW197" s="17"/>
      <c r="AX197" s="17"/>
      <c r="AY197" s="17"/>
      <c r="AZ197" s="17">
        <v>4</v>
      </c>
      <c r="BA197" s="24">
        <v>0.66666666666666663</v>
      </c>
      <c r="BB197" s="9">
        <v>19</v>
      </c>
      <c r="BC197" s="9">
        <v>0</v>
      </c>
      <c r="BD197" s="9">
        <f t="shared" si="234"/>
        <v>1</v>
      </c>
      <c r="BE197" s="9" t="s">
        <v>4351</v>
      </c>
      <c r="BF197" s="9">
        <f t="shared" si="235"/>
        <v>0</v>
      </c>
      <c r="BG197" s="9">
        <v>1</v>
      </c>
      <c r="BH197" s="9">
        <v>4</v>
      </c>
      <c r="BI197" s="9">
        <v>5</v>
      </c>
      <c r="BJ197" s="9">
        <v>0</v>
      </c>
      <c r="BK197" s="9">
        <v>5</v>
      </c>
      <c r="BL197" s="9">
        <v>4</v>
      </c>
      <c r="BM197" s="9">
        <v>2</v>
      </c>
      <c r="BN197" s="9">
        <v>20</v>
      </c>
      <c r="BO197" s="9">
        <v>5</v>
      </c>
      <c r="BP197" s="9">
        <v>0</v>
      </c>
      <c r="BQ197" s="34">
        <f t="shared" si="196"/>
        <v>0.6</v>
      </c>
      <c r="BR197" s="34">
        <f t="shared" si="196"/>
        <v>0</v>
      </c>
      <c r="BS197" s="34">
        <f t="shared" si="196"/>
        <v>0.6333333333333333</v>
      </c>
      <c r="BT197" s="9"/>
      <c r="BU197" s="9"/>
      <c r="BV197" s="9"/>
      <c r="BW197" s="9"/>
      <c r="BX197" s="9"/>
      <c r="BY197" s="9"/>
      <c r="BZ197" s="22">
        <f t="shared" si="226"/>
        <v>0</v>
      </c>
      <c r="CA197" s="22">
        <f t="shared" si="227"/>
        <v>8</v>
      </c>
      <c r="CB197" s="22">
        <f t="shared" si="228"/>
        <v>0.6333333333333333</v>
      </c>
      <c r="CC197" s="22">
        <f t="shared" si="229"/>
        <v>0</v>
      </c>
      <c r="CD197" s="22">
        <f t="shared" si="230"/>
        <v>1</v>
      </c>
      <c r="CK197" s="23">
        <v>1.0169491525423728</v>
      </c>
      <c r="CL197" s="23">
        <f t="shared" si="231"/>
        <v>4</v>
      </c>
      <c r="CM197" s="23">
        <f t="shared" si="236"/>
        <v>1.2899109867994116</v>
      </c>
      <c r="CN197" s="23">
        <f t="shared" si="237"/>
        <v>0.9665340926317203</v>
      </c>
      <c r="CQ197" s="49">
        <v>1</v>
      </c>
    </row>
    <row r="198" spans="1:95" ht="11.25" customHeight="1">
      <c r="A198" s="9">
        <v>2</v>
      </c>
      <c r="B198" s="9">
        <v>4</v>
      </c>
      <c r="C198" s="9" t="str">
        <f t="shared" si="201"/>
        <v>8</v>
      </c>
      <c r="D198" s="10" t="s">
        <v>4191</v>
      </c>
      <c r="E198" s="9">
        <v>19</v>
      </c>
      <c r="F198" s="9">
        <v>1</v>
      </c>
      <c r="G198" s="9">
        <v>1</v>
      </c>
      <c r="H198" s="9">
        <v>0</v>
      </c>
      <c r="I198" s="9">
        <v>0</v>
      </c>
      <c r="J198" s="9">
        <v>0</v>
      </c>
      <c r="K198" s="11">
        <v>30</v>
      </c>
      <c r="L198" s="9">
        <v>30</v>
      </c>
      <c r="M198" s="9">
        <v>10</v>
      </c>
      <c r="N198" s="9"/>
      <c r="O198" s="17"/>
      <c r="P198" s="17">
        <f t="shared" si="232"/>
        <v>1</v>
      </c>
      <c r="Q198" s="9">
        <v>34</v>
      </c>
      <c r="R198" s="9"/>
      <c r="S198" s="9">
        <v>0.29411764705882354</v>
      </c>
      <c r="T198" s="9">
        <v>64</v>
      </c>
      <c r="U198" s="9">
        <v>25</v>
      </c>
      <c r="V198" s="11">
        <v>30</v>
      </c>
      <c r="W198" s="11">
        <f t="shared" si="219"/>
        <v>30</v>
      </c>
      <c r="X198" s="17">
        <f t="shared" si="238"/>
        <v>25</v>
      </c>
      <c r="Y198" s="17"/>
      <c r="Z198" s="9">
        <v>4</v>
      </c>
      <c r="AA198" s="9"/>
      <c r="AB198" s="17"/>
      <c r="AC198" s="17">
        <f t="shared" si="192"/>
        <v>45</v>
      </c>
      <c r="AD198" s="17">
        <f t="shared" si="225"/>
        <v>8.8888888888888892E-2</v>
      </c>
      <c r="AE198" s="17">
        <v>3.7037037037037035E-2</v>
      </c>
      <c r="AF198" s="17">
        <f t="shared" si="233"/>
        <v>4</v>
      </c>
      <c r="AG198" s="17"/>
      <c r="AH198" s="9">
        <v>61</v>
      </c>
      <c r="AI198" s="9"/>
      <c r="AJ198" s="9"/>
      <c r="AK198" s="9"/>
      <c r="AL198" s="9">
        <v>0.27058823529411768</v>
      </c>
      <c r="AM198" s="9"/>
      <c r="AN198" s="9">
        <v>8.8888888888888892E-2</v>
      </c>
      <c r="AO198" s="9"/>
      <c r="AP198" s="9">
        <v>0.34754098360655739</v>
      </c>
      <c r="AQ198" s="9">
        <f>+AVERAGE(AL180:AL189)</f>
        <v>0.32247774669985291</v>
      </c>
      <c r="AR198" s="9">
        <f>+AVERAGE(AN180:AN189)</f>
        <v>0.24163352315793007</v>
      </c>
      <c r="AS198" s="17">
        <f t="shared" si="220"/>
        <v>22</v>
      </c>
      <c r="AT198" s="17">
        <f t="shared" si="210"/>
        <v>0.41818181818181815</v>
      </c>
      <c r="AU198" s="17">
        <f t="shared" si="223"/>
        <v>3.7037037037037035E-2</v>
      </c>
      <c r="AV198" s="17">
        <f t="shared" si="224"/>
        <v>0.34909090909090906</v>
      </c>
      <c r="AW198" s="17"/>
      <c r="AX198" s="17"/>
      <c r="AY198" s="17"/>
      <c r="AZ198" s="17">
        <v>4</v>
      </c>
      <c r="BA198" s="24">
        <v>0.66666666666666663</v>
      </c>
      <c r="BB198" s="9">
        <v>19</v>
      </c>
      <c r="BC198" s="9">
        <v>0</v>
      </c>
      <c r="BD198" s="9">
        <f t="shared" si="234"/>
        <v>1</v>
      </c>
      <c r="BE198" s="9" t="s">
        <v>4351</v>
      </c>
      <c r="BF198" s="9">
        <f t="shared" si="235"/>
        <v>0</v>
      </c>
      <c r="BG198" s="9">
        <v>1</v>
      </c>
      <c r="BH198" s="9">
        <v>4</v>
      </c>
      <c r="BI198" s="9">
        <v>5</v>
      </c>
      <c r="BJ198" s="9">
        <v>0</v>
      </c>
      <c r="BK198" s="9">
        <v>5</v>
      </c>
      <c r="BL198" s="9">
        <v>4</v>
      </c>
      <c r="BM198" s="9">
        <v>2</v>
      </c>
      <c r="BN198" s="9">
        <v>20</v>
      </c>
      <c r="BO198" s="9">
        <v>5</v>
      </c>
      <c r="BP198" s="9">
        <v>0</v>
      </c>
      <c r="BQ198" s="34">
        <f t="shared" si="196"/>
        <v>0.6</v>
      </c>
      <c r="BR198" s="34">
        <f t="shared" si="196"/>
        <v>0</v>
      </c>
      <c r="BS198" s="34">
        <f t="shared" si="196"/>
        <v>0.6333333333333333</v>
      </c>
      <c r="BT198" s="9"/>
      <c r="BU198" s="9"/>
      <c r="BV198" s="9"/>
      <c r="BW198" s="9"/>
      <c r="BX198" s="9"/>
      <c r="BY198" s="9"/>
      <c r="BZ198" s="22">
        <f t="shared" si="226"/>
        <v>0</v>
      </c>
      <c r="CA198" s="22">
        <f t="shared" si="227"/>
        <v>9</v>
      </c>
      <c r="CB198" s="22">
        <f t="shared" si="228"/>
        <v>0.6333333333333333</v>
      </c>
      <c r="CC198" s="22">
        <f t="shared" si="229"/>
        <v>0</v>
      </c>
      <c r="CD198" s="22">
        <f t="shared" si="230"/>
        <v>1</v>
      </c>
      <c r="CK198" s="23">
        <v>0.14814814814814814</v>
      </c>
      <c r="CL198" s="23">
        <f t="shared" si="231"/>
        <v>4</v>
      </c>
      <c r="CM198" s="23">
        <f t="shared" si="236"/>
        <v>1.2899109867994116</v>
      </c>
      <c r="CN198" s="23">
        <f t="shared" si="237"/>
        <v>0.9665340926317203</v>
      </c>
      <c r="CQ198" s="49">
        <v>2</v>
      </c>
    </row>
    <row r="199" spans="1:95" ht="11.25" customHeight="1">
      <c r="A199" s="9">
        <v>2</v>
      </c>
      <c r="B199" s="9">
        <v>4</v>
      </c>
      <c r="C199" s="9" t="str">
        <f t="shared" si="201"/>
        <v>8</v>
      </c>
      <c r="D199" s="10" t="s">
        <v>4191</v>
      </c>
      <c r="E199" s="9">
        <v>20</v>
      </c>
      <c r="F199" s="9">
        <v>1</v>
      </c>
      <c r="G199" s="9">
        <v>1</v>
      </c>
      <c r="H199" s="9">
        <v>0</v>
      </c>
      <c r="I199" s="9">
        <v>0</v>
      </c>
      <c r="J199" s="9">
        <v>0</v>
      </c>
      <c r="K199" s="11">
        <v>25</v>
      </c>
      <c r="L199" s="9">
        <v>39</v>
      </c>
      <c r="M199" s="9">
        <v>4</v>
      </c>
      <c r="N199" s="17">
        <f>SUM(M190:M199)</f>
        <v>48</v>
      </c>
      <c r="O199" s="17"/>
      <c r="P199" s="17">
        <f t="shared" si="232"/>
        <v>0</v>
      </c>
      <c r="Q199" s="9">
        <v>24</v>
      </c>
      <c r="R199" s="9"/>
      <c r="S199" s="9">
        <v>0.16666666666666666</v>
      </c>
      <c r="T199" s="9">
        <v>63</v>
      </c>
      <c r="U199" s="9">
        <v>25</v>
      </c>
      <c r="V199" s="11">
        <v>30</v>
      </c>
      <c r="W199" s="11">
        <f t="shared" si="219"/>
        <v>30</v>
      </c>
      <c r="X199" s="17">
        <f t="shared" si="238"/>
        <v>25</v>
      </c>
      <c r="Y199" s="17"/>
      <c r="Z199" s="9">
        <v>4</v>
      </c>
      <c r="AA199" s="17">
        <f>SUM(Z190:Z199)</f>
        <v>77</v>
      </c>
      <c r="AB199" s="17"/>
      <c r="AC199" s="17">
        <f t="shared" ref="AC199" si="239">AC177</f>
        <v>50</v>
      </c>
      <c r="AD199" s="17">
        <f t="shared" si="225"/>
        <v>0.08</v>
      </c>
      <c r="AE199" s="17">
        <v>8.8888888888888892E-2</v>
      </c>
      <c r="AF199" s="17">
        <f t="shared" si="233"/>
        <v>10</v>
      </c>
      <c r="AG199" s="17">
        <f>+SUM(AF190:AF199)</f>
        <v>129</v>
      </c>
      <c r="AH199" s="9">
        <v>76</v>
      </c>
      <c r="AI199" s="9"/>
      <c r="AJ199" s="9"/>
      <c r="AK199" s="9"/>
      <c r="AL199" s="9">
        <v>0.30000000000000004</v>
      </c>
      <c r="AM199" s="9"/>
      <c r="AN199" s="9">
        <v>0.08</v>
      </c>
      <c r="AO199" s="9"/>
      <c r="AP199" s="9">
        <v>0.18947368421052632</v>
      </c>
      <c r="AQ199" s="9">
        <f>+AVERAGE(AL180:AL189)</f>
        <v>0.32247774669985291</v>
      </c>
      <c r="AR199" s="9">
        <f>+AVERAGE(AN180:AN189)</f>
        <v>0.24163352315793007</v>
      </c>
      <c r="AS199" s="17">
        <f t="shared" si="220"/>
        <v>34</v>
      </c>
      <c r="AT199" s="17">
        <f t="shared" si="210"/>
        <v>0.27058823529411768</v>
      </c>
      <c r="AU199" s="17">
        <f t="shared" si="223"/>
        <v>8.8888888888888892E-2</v>
      </c>
      <c r="AV199" s="17">
        <f t="shared" si="224"/>
        <v>0.34754098360655739</v>
      </c>
      <c r="AW199" s="17"/>
      <c r="AX199" s="17"/>
      <c r="AY199" s="17"/>
      <c r="AZ199" s="17">
        <v>4</v>
      </c>
      <c r="BA199" s="24">
        <v>0.66666666666666663</v>
      </c>
      <c r="BB199" s="9">
        <v>19</v>
      </c>
      <c r="BC199" s="9">
        <v>0</v>
      </c>
      <c r="BD199" s="9">
        <f t="shared" si="234"/>
        <v>1</v>
      </c>
      <c r="BE199" s="9" t="s">
        <v>4351</v>
      </c>
      <c r="BF199" s="9">
        <f t="shared" si="235"/>
        <v>0</v>
      </c>
      <c r="BG199" s="9">
        <v>1</v>
      </c>
      <c r="BH199" s="9">
        <v>4</v>
      </c>
      <c r="BI199" s="9">
        <v>5</v>
      </c>
      <c r="BJ199" s="9">
        <v>0</v>
      </c>
      <c r="BK199" s="9">
        <v>5</v>
      </c>
      <c r="BL199" s="9">
        <v>4</v>
      </c>
      <c r="BM199" s="9">
        <v>2</v>
      </c>
      <c r="BN199" s="9">
        <v>20</v>
      </c>
      <c r="BO199" s="9">
        <v>5</v>
      </c>
      <c r="BP199" s="9">
        <v>0</v>
      </c>
      <c r="BQ199" s="34">
        <f t="shared" ref="BQ199:BS199" si="240">BQ177</f>
        <v>0.6</v>
      </c>
      <c r="BR199" s="34">
        <f t="shared" si="240"/>
        <v>0.4</v>
      </c>
      <c r="BS199" s="34">
        <f t="shared" si="240"/>
        <v>0.6333333333333333</v>
      </c>
      <c r="BT199" s="9"/>
      <c r="BU199" s="9"/>
      <c r="BV199" s="9"/>
      <c r="BW199" s="9">
        <f>SUM(AF190:AF199)</f>
        <v>129</v>
      </c>
      <c r="BX199" s="9"/>
      <c r="BY199" s="9">
        <f t="shared" ref="BY199" si="241">SUM(BW189,BW199)</f>
        <v>304</v>
      </c>
      <c r="BZ199" s="22">
        <f t="shared" si="226"/>
        <v>0</v>
      </c>
      <c r="CA199" s="22">
        <f t="shared" si="227"/>
        <v>10</v>
      </c>
      <c r="CB199" s="22">
        <f t="shared" si="228"/>
        <v>0.6333333333333333</v>
      </c>
      <c r="CC199" s="22">
        <f t="shared" si="229"/>
        <v>0</v>
      </c>
      <c r="CD199" s="22">
        <f t="shared" si="230"/>
        <v>1</v>
      </c>
      <c r="CK199" s="23">
        <v>0.35555555555555557</v>
      </c>
      <c r="CL199" s="23">
        <f t="shared" si="231"/>
        <v>4</v>
      </c>
      <c r="CM199" s="23">
        <f t="shared" si="236"/>
        <v>1.2899109867994116</v>
      </c>
      <c r="CN199" s="23">
        <f t="shared" si="237"/>
        <v>0.9665340926317203</v>
      </c>
      <c r="CQ199" s="49">
        <v>4</v>
      </c>
    </row>
    <row r="200" spans="1:95" s="23" customFormat="1" ht="15.75" customHeight="1">
      <c r="A200" s="18"/>
      <c r="B200" s="18"/>
      <c r="C200" s="18"/>
      <c r="D200" s="19"/>
      <c r="E200" s="18">
        <v>-2</v>
      </c>
      <c r="F200" s="18"/>
      <c r="G200" s="18"/>
      <c r="H200" s="18"/>
      <c r="I200" s="18"/>
      <c r="J200" s="18"/>
      <c r="K200" s="18"/>
      <c r="L200" s="18"/>
      <c r="M200" s="18"/>
      <c r="N200" s="18"/>
      <c r="O200" s="17"/>
      <c r="P200" s="17">
        <f t="shared" si="232"/>
        <v>0</v>
      </c>
      <c r="Q200" s="20"/>
      <c r="R200" s="20"/>
      <c r="S200" s="22"/>
      <c r="T200" s="20"/>
      <c r="U200" s="20"/>
      <c r="V200" s="18"/>
      <c r="W200" s="18"/>
      <c r="X200" s="17">
        <f t="shared" si="238"/>
        <v>0</v>
      </c>
      <c r="Y200" s="17"/>
      <c r="Z200" s="20"/>
      <c r="AA200" s="18"/>
      <c r="AB200" s="17"/>
      <c r="AC200" s="17">
        <f>AC178</f>
        <v>0</v>
      </c>
      <c r="AD200" s="17" t="str">
        <f t="shared" si="225"/>
        <v/>
      </c>
      <c r="AE200" s="17"/>
      <c r="AF200" s="17">
        <f t="shared" si="233"/>
        <v>10</v>
      </c>
      <c r="AG200" s="17"/>
      <c r="AH200" s="20"/>
      <c r="AI200" s="20"/>
      <c r="AJ200" s="20"/>
      <c r="AK200" s="20"/>
      <c r="AL200" s="22"/>
      <c r="AM200" s="22"/>
      <c r="AN200" s="22"/>
      <c r="AO200" s="22"/>
      <c r="AP200" s="22"/>
      <c r="AQ200" s="22"/>
      <c r="AR200" s="22"/>
      <c r="AS200" s="17"/>
      <c r="AT200" s="17"/>
      <c r="AU200" s="17"/>
      <c r="AV200" s="17"/>
      <c r="AW200" s="17"/>
      <c r="AX200" s="17"/>
      <c r="AY200" s="17"/>
      <c r="AZ200" s="17">
        <v>6</v>
      </c>
      <c r="BA200" s="25"/>
      <c r="BB200" s="21"/>
      <c r="BC200" s="21"/>
      <c r="BD200" s="9">
        <f t="shared" si="234"/>
        <v>1</v>
      </c>
      <c r="BE200" s="21"/>
      <c r="BF200" s="9">
        <f t="shared" si="235"/>
        <v>0</v>
      </c>
      <c r="BG200" s="21"/>
      <c r="BH200" s="22"/>
      <c r="BI200" s="22"/>
      <c r="BJ200" s="22"/>
      <c r="BK200" s="22"/>
      <c r="BL200" s="22"/>
      <c r="BM200" s="22"/>
      <c r="BN200" s="22"/>
      <c r="BO200" s="22"/>
      <c r="BP200" s="22"/>
      <c r="BQ200" s="34">
        <f>BQ178</f>
        <v>0</v>
      </c>
      <c r="BR200" s="34">
        <f>BR178</f>
        <v>0</v>
      </c>
      <c r="BS200" s="34">
        <f>BS178</f>
        <v>0</v>
      </c>
      <c r="BT200" s="22"/>
      <c r="BU200" s="22"/>
      <c r="BV200" s="22"/>
      <c r="BW200" s="22"/>
      <c r="BX200" s="22"/>
      <c r="BY200" s="22"/>
      <c r="BZ200" s="22">
        <f t="shared" si="226"/>
        <v>0</v>
      </c>
      <c r="CA200" s="22">
        <f t="shared" si="227"/>
        <v>0</v>
      </c>
      <c r="CB200" s="22">
        <f t="shared" si="228"/>
        <v>0</v>
      </c>
      <c r="CC200" s="22">
        <f t="shared" si="229"/>
        <v>0</v>
      </c>
      <c r="CD200" s="22">
        <f t="shared" si="230"/>
        <v>0</v>
      </c>
      <c r="CK200" s="23" t="s">
        <v>2085</v>
      </c>
      <c r="CL200" s="23">
        <f t="shared" si="231"/>
        <v>0</v>
      </c>
      <c r="CM200" s="23" t="str">
        <f t="shared" si="236"/>
        <v/>
      </c>
      <c r="CN200" s="23" t="str">
        <f t="shared" si="237"/>
        <v/>
      </c>
      <c r="CQ200" s="49" t="s">
        <v>4622</v>
      </c>
    </row>
    <row r="201" spans="1:95" ht="11.25" customHeight="1">
      <c r="A201" s="9">
        <v>2</v>
      </c>
      <c r="B201" s="9">
        <v>5</v>
      </c>
      <c r="C201" s="9" t="str">
        <f t="shared" si="201"/>
        <v>3</v>
      </c>
      <c r="D201" s="10" t="s">
        <v>4192</v>
      </c>
      <c r="E201" s="9">
        <v>-1</v>
      </c>
      <c r="F201" s="9">
        <v>1</v>
      </c>
      <c r="G201" s="9">
        <v>0</v>
      </c>
      <c r="H201" s="9">
        <v>0</v>
      </c>
      <c r="I201" s="9">
        <v>0</v>
      </c>
      <c r="J201" s="9">
        <v>0</v>
      </c>
      <c r="K201" s="11">
        <v>25</v>
      </c>
      <c r="L201" s="9">
        <v>60</v>
      </c>
      <c r="M201" s="9">
        <v>7</v>
      </c>
      <c r="N201" s="9"/>
      <c r="O201" s="17"/>
      <c r="P201" s="17">
        <f t="shared" si="232"/>
        <v>1</v>
      </c>
      <c r="Q201" s="9">
        <v>33</v>
      </c>
      <c r="R201" s="9"/>
      <c r="S201" s="9">
        <v>0.21212121212121213</v>
      </c>
      <c r="T201" s="9">
        <v>93</v>
      </c>
      <c r="U201" s="9">
        <v>40</v>
      </c>
      <c r="V201" s="11">
        <v>30</v>
      </c>
      <c r="W201" s="11">
        <f>V200</f>
        <v>0</v>
      </c>
      <c r="X201" s="17">
        <f t="shared" si="238"/>
        <v>30</v>
      </c>
      <c r="Y201" s="17"/>
      <c r="Z201" s="9">
        <v>0</v>
      </c>
      <c r="AA201" s="9"/>
      <c r="AB201" s="17"/>
      <c r="AC201" s="17">
        <f t="shared" ref="AC201:AC221" si="242">AC179</f>
        <v>49</v>
      </c>
      <c r="AD201" s="17">
        <f t="shared" si="225"/>
        <v>0</v>
      </c>
      <c r="AE201" s="17" t="s">
        <v>2085</v>
      </c>
      <c r="AF201" s="17">
        <f t="shared" si="233"/>
        <v>3</v>
      </c>
      <c r="AG201" s="17"/>
      <c r="AH201" s="9">
        <v>66</v>
      </c>
      <c r="AI201" s="9"/>
      <c r="AJ201" s="9"/>
      <c r="AK201" s="9"/>
      <c r="AL201" s="9">
        <v>0.14545454545454545</v>
      </c>
      <c r="AM201" s="9"/>
      <c r="AN201" s="9">
        <v>0</v>
      </c>
      <c r="AO201" s="9"/>
      <c r="AP201" s="9">
        <v>0.34545454545454546</v>
      </c>
      <c r="AQ201" s="9"/>
      <c r="AR201" s="9"/>
      <c r="AS201" s="17">
        <f>+Q200</f>
        <v>0</v>
      </c>
      <c r="AT201" s="17">
        <f t="shared" ref="AT201" si="243">+AL200</f>
        <v>0</v>
      </c>
      <c r="AU201" s="17">
        <f t="shared" ref="AU201" si="244">+AN200</f>
        <v>0</v>
      </c>
      <c r="AV201" s="17">
        <f t="shared" ref="AV201" si="245">+AP200</f>
        <v>0</v>
      </c>
      <c r="AW201" s="17"/>
      <c r="AX201" s="17"/>
      <c r="AY201" s="17"/>
      <c r="AZ201" s="17">
        <v>4</v>
      </c>
      <c r="BA201" s="24">
        <v>0.66666666666666663</v>
      </c>
      <c r="BB201" s="9">
        <v>20</v>
      </c>
      <c r="BC201" s="9">
        <v>1</v>
      </c>
      <c r="BD201" s="9">
        <f t="shared" si="234"/>
        <v>0</v>
      </c>
      <c r="BE201" s="9" t="s">
        <v>4364</v>
      </c>
      <c r="BF201" s="9">
        <f t="shared" si="235"/>
        <v>0</v>
      </c>
      <c r="BG201" s="9">
        <v>3</v>
      </c>
      <c r="BH201" s="9">
        <v>4</v>
      </c>
      <c r="BI201" s="9">
        <v>4</v>
      </c>
      <c r="BJ201" s="9">
        <v>0</v>
      </c>
      <c r="BK201" s="9">
        <v>1</v>
      </c>
      <c r="BL201" s="9">
        <v>3</v>
      </c>
      <c r="BM201" s="9">
        <v>1</v>
      </c>
      <c r="BN201" s="9">
        <v>0</v>
      </c>
      <c r="BO201" s="9">
        <v>7</v>
      </c>
      <c r="BP201" s="9" t="s">
        <v>4365</v>
      </c>
      <c r="BQ201" s="34">
        <f t="shared" ref="BQ201:BS221" si="246">BQ179</f>
        <v>0.6</v>
      </c>
      <c r="BR201" s="34">
        <f t="shared" si="246"/>
        <v>0</v>
      </c>
      <c r="BS201" s="34">
        <f t="shared" si="246"/>
        <v>0.6333333333333333</v>
      </c>
      <c r="BT201" s="9"/>
      <c r="BU201" s="9"/>
      <c r="BV201" s="9"/>
      <c r="BW201" s="9"/>
      <c r="BX201" s="9"/>
      <c r="BY201" s="9"/>
      <c r="BZ201" s="22">
        <f t="shared" si="226"/>
        <v>0</v>
      </c>
      <c r="CA201" s="22">
        <f t="shared" si="227"/>
        <v>0</v>
      </c>
      <c r="CB201" s="22">
        <f t="shared" si="228"/>
        <v>0</v>
      </c>
      <c r="CC201" s="22">
        <f t="shared" si="229"/>
        <v>0.6333333333333333</v>
      </c>
      <c r="CD201" s="22">
        <f t="shared" si="230"/>
        <v>0</v>
      </c>
      <c r="CK201" s="23" t="s">
        <v>2085</v>
      </c>
      <c r="CL201" s="23">
        <f t="shared" si="231"/>
        <v>5</v>
      </c>
      <c r="CM201" s="23" t="str">
        <f t="shared" si="236"/>
        <v/>
      </c>
      <c r="CN201" s="23" t="str">
        <f t="shared" si="237"/>
        <v/>
      </c>
      <c r="CQ201" s="49">
        <v>3</v>
      </c>
    </row>
    <row r="202" spans="1:95" ht="11.25" customHeight="1">
      <c r="A202" s="9">
        <v>2</v>
      </c>
      <c r="B202" s="9">
        <v>5</v>
      </c>
      <c r="C202" s="9" t="str">
        <f t="shared" si="201"/>
        <v>3</v>
      </c>
      <c r="D202" s="10" t="s">
        <v>4192</v>
      </c>
      <c r="E202" s="9">
        <v>1</v>
      </c>
      <c r="F202" s="9">
        <v>1</v>
      </c>
      <c r="G202" s="9">
        <v>0</v>
      </c>
      <c r="H202" s="9">
        <v>0</v>
      </c>
      <c r="I202" s="9">
        <v>0</v>
      </c>
      <c r="J202" s="9">
        <v>0</v>
      </c>
      <c r="K202" s="11">
        <v>25</v>
      </c>
      <c r="L202" s="9">
        <v>75</v>
      </c>
      <c r="M202" s="9">
        <v>3</v>
      </c>
      <c r="N202" s="17">
        <f>SUM(M202:M202)</f>
        <v>3</v>
      </c>
      <c r="O202" s="17"/>
      <c r="P202" s="17">
        <f t="shared" si="232"/>
        <v>0</v>
      </c>
      <c r="Q202" s="9">
        <v>24</v>
      </c>
      <c r="R202" s="9"/>
      <c r="S202" s="9">
        <v>0.125</v>
      </c>
      <c r="T202" s="9">
        <v>99</v>
      </c>
      <c r="U202" s="9">
        <v>40</v>
      </c>
      <c r="V202" s="11">
        <v>30</v>
      </c>
      <c r="W202" s="11">
        <f t="shared" ref="W202:W221" si="247">V201</f>
        <v>30</v>
      </c>
      <c r="X202" s="17">
        <f t="shared" si="238"/>
        <v>30</v>
      </c>
      <c r="Y202" s="17"/>
      <c r="Z202" s="9">
        <v>0</v>
      </c>
      <c r="AA202" s="17">
        <f>SUM(Z202:Z202)</f>
        <v>0</v>
      </c>
      <c r="AB202" s="17"/>
      <c r="AC202" s="17">
        <f t="shared" si="242"/>
        <v>41</v>
      </c>
      <c r="AD202" s="17">
        <f t="shared" si="225"/>
        <v>0</v>
      </c>
      <c r="AE202" s="17">
        <v>0</v>
      </c>
      <c r="AF202" s="17">
        <f t="shared" si="233"/>
        <v>7</v>
      </c>
      <c r="AG202" s="17"/>
      <c r="AH202" s="9">
        <v>67</v>
      </c>
      <c r="AI202" s="9"/>
      <c r="AJ202" s="9"/>
      <c r="AK202" s="9"/>
      <c r="AL202" s="9">
        <v>0.33333333333333337</v>
      </c>
      <c r="AM202" s="9"/>
      <c r="AN202" s="9">
        <v>0</v>
      </c>
      <c r="AO202" s="9"/>
      <c r="AP202" s="9">
        <v>0.29850746268656719</v>
      </c>
      <c r="AQ202" s="9"/>
      <c r="AR202" s="9"/>
      <c r="AZ202">
        <v>4</v>
      </c>
      <c r="BA202" s="24">
        <v>0.66666666666666663</v>
      </c>
      <c r="BB202" s="9">
        <v>20</v>
      </c>
      <c r="BC202" s="9">
        <v>1</v>
      </c>
      <c r="BD202" s="9">
        <f t="shared" si="234"/>
        <v>0</v>
      </c>
      <c r="BE202" s="9" t="s">
        <v>4364</v>
      </c>
      <c r="BF202" s="9">
        <f t="shared" si="235"/>
        <v>0</v>
      </c>
      <c r="BG202" s="9">
        <v>3</v>
      </c>
      <c r="BH202" s="9">
        <v>4</v>
      </c>
      <c r="BI202" s="9">
        <v>4</v>
      </c>
      <c r="BJ202" s="9">
        <v>0</v>
      </c>
      <c r="BK202" s="9">
        <v>1</v>
      </c>
      <c r="BL202" s="9">
        <v>3</v>
      </c>
      <c r="BM202" s="9">
        <v>1</v>
      </c>
      <c r="BN202" s="9">
        <v>0</v>
      </c>
      <c r="BO202" s="9">
        <v>7</v>
      </c>
      <c r="BP202" s="9" t="s">
        <v>4365</v>
      </c>
      <c r="BQ202" s="34">
        <f t="shared" si="246"/>
        <v>0.6</v>
      </c>
      <c r="BR202" s="34">
        <f t="shared" si="246"/>
        <v>0</v>
      </c>
      <c r="BS202" s="34">
        <f t="shared" si="246"/>
        <v>0.6333333333333333</v>
      </c>
      <c r="BT202" s="9"/>
      <c r="BU202" s="9"/>
      <c r="BV202" s="9"/>
      <c r="BW202" s="9"/>
      <c r="BX202" s="9"/>
      <c r="BY202" s="9"/>
      <c r="BZ202" s="22">
        <f t="shared" si="226"/>
        <v>1</v>
      </c>
      <c r="CA202" s="22">
        <f t="shared" si="227"/>
        <v>0</v>
      </c>
      <c r="CB202" s="22">
        <f t="shared" si="228"/>
        <v>0</v>
      </c>
      <c r="CC202" s="22">
        <f t="shared" si="229"/>
        <v>0.6333333333333333</v>
      </c>
      <c r="CD202" s="22">
        <f t="shared" si="230"/>
        <v>0</v>
      </c>
      <c r="CK202" s="23">
        <v>0</v>
      </c>
      <c r="CL202" s="23">
        <f t="shared" si="231"/>
        <v>5</v>
      </c>
      <c r="CM202" s="23" t="str">
        <f t="shared" si="236"/>
        <v/>
      </c>
      <c r="CN202" s="23" t="str">
        <f t="shared" si="237"/>
        <v/>
      </c>
      <c r="CQ202" s="49">
        <v>2</v>
      </c>
    </row>
    <row r="203" spans="1:95" ht="11.25" customHeight="1">
      <c r="A203" s="9">
        <v>2</v>
      </c>
      <c r="B203" s="9">
        <v>5</v>
      </c>
      <c r="C203" s="9" t="str">
        <f t="shared" si="201"/>
        <v>3</v>
      </c>
      <c r="D203" s="10" t="s">
        <v>4192</v>
      </c>
      <c r="E203" s="9">
        <v>2</v>
      </c>
      <c r="F203" s="9">
        <v>1</v>
      </c>
      <c r="G203" s="9">
        <v>0</v>
      </c>
      <c r="H203" s="9">
        <v>0</v>
      </c>
      <c r="I203" s="9">
        <v>0</v>
      </c>
      <c r="J203" s="9">
        <v>0</v>
      </c>
      <c r="K203" s="11">
        <v>25</v>
      </c>
      <c r="L203" s="9">
        <v>74</v>
      </c>
      <c r="M203" s="9">
        <v>2</v>
      </c>
      <c r="N203" s="17">
        <f>SUM(M202:M203)</f>
        <v>5</v>
      </c>
      <c r="O203" s="17"/>
      <c r="P203" s="17">
        <f t="shared" si="232"/>
        <v>0</v>
      </c>
      <c r="Q203" s="9">
        <v>17</v>
      </c>
      <c r="R203" s="9"/>
      <c r="S203" s="9">
        <v>0.11764705882352941</v>
      </c>
      <c r="T203" s="9">
        <v>91</v>
      </c>
      <c r="U203" s="9">
        <v>40</v>
      </c>
      <c r="V203" s="11">
        <v>30</v>
      </c>
      <c r="W203" s="11">
        <f t="shared" si="247"/>
        <v>30</v>
      </c>
      <c r="X203" s="17">
        <f t="shared" si="238"/>
        <v>30</v>
      </c>
      <c r="Y203" s="17"/>
      <c r="Z203" s="9">
        <v>0</v>
      </c>
      <c r="AA203" s="17">
        <f>SUM(Z202:Z203)</f>
        <v>0</v>
      </c>
      <c r="AB203" s="17"/>
      <c r="AC203" s="17">
        <f t="shared" si="242"/>
        <v>43</v>
      </c>
      <c r="AD203" s="17">
        <f t="shared" si="225"/>
        <v>0</v>
      </c>
      <c r="AE203" s="17">
        <v>0</v>
      </c>
      <c r="AF203" s="17">
        <f t="shared" si="233"/>
        <v>8</v>
      </c>
      <c r="AG203" s="17"/>
      <c r="AH203" s="9">
        <v>76</v>
      </c>
      <c r="AI203" s="9"/>
      <c r="AJ203" s="9"/>
      <c r="AK203" s="9"/>
      <c r="AL203" s="9">
        <v>0.58823529411764697</v>
      </c>
      <c r="AM203" s="9"/>
      <c r="AN203" s="9">
        <v>0</v>
      </c>
      <c r="AO203" s="9"/>
      <c r="AP203" s="9">
        <v>0.26315789473684209</v>
      </c>
      <c r="AQ203" s="9"/>
      <c r="AR203" s="9"/>
      <c r="AS203" s="17">
        <f t="shared" ref="AS203:AS221" si="248">+Q202</f>
        <v>24</v>
      </c>
      <c r="AT203" s="17">
        <f t="shared" si="210"/>
        <v>0.33333333333333337</v>
      </c>
      <c r="AU203" s="17">
        <f t="shared" ref="AU203:AU211" si="249">+AN202</f>
        <v>0</v>
      </c>
      <c r="AV203" s="17">
        <f t="shared" ref="AV203:AV211" si="250">+AP202</f>
        <v>0.29850746268656719</v>
      </c>
      <c r="AW203" s="17"/>
      <c r="AX203" s="17"/>
      <c r="AY203" s="17"/>
      <c r="AZ203" s="17">
        <v>4</v>
      </c>
      <c r="BA203" s="24">
        <v>0.66666666666666663</v>
      </c>
      <c r="BB203" s="9">
        <v>20</v>
      </c>
      <c r="BC203" s="9">
        <v>1</v>
      </c>
      <c r="BD203" s="9">
        <f t="shared" si="234"/>
        <v>0</v>
      </c>
      <c r="BE203" s="9" t="s">
        <v>4364</v>
      </c>
      <c r="BF203" s="9">
        <f t="shared" si="235"/>
        <v>0</v>
      </c>
      <c r="BG203" s="9">
        <v>3</v>
      </c>
      <c r="BH203" s="9">
        <v>4</v>
      </c>
      <c r="BI203" s="9">
        <v>4</v>
      </c>
      <c r="BJ203" s="9">
        <v>0</v>
      </c>
      <c r="BK203" s="9">
        <v>1</v>
      </c>
      <c r="BL203" s="9">
        <v>3</v>
      </c>
      <c r="BM203" s="9">
        <v>1</v>
      </c>
      <c r="BN203" s="9">
        <v>0</v>
      </c>
      <c r="BO203" s="9">
        <v>7</v>
      </c>
      <c r="BP203" s="9" t="s">
        <v>4365</v>
      </c>
      <c r="BQ203" s="34">
        <f t="shared" si="246"/>
        <v>0.6</v>
      </c>
      <c r="BR203" s="34">
        <f t="shared" si="246"/>
        <v>0</v>
      </c>
      <c r="BS203" s="34">
        <f t="shared" si="246"/>
        <v>0.6333333333333333</v>
      </c>
      <c r="BT203" s="9"/>
      <c r="BU203" s="9"/>
      <c r="BV203" s="9"/>
      <c r="BW203" s="9"/>
      <c r="BX203" s="9"/>
      <c r="BY203" s="9"/>
      <c r="BZ203" s="22">
        <f t="shared" si="226"/>
        <v>2</v>
      </c>
      <c r="CA203" s="22">
        <f t="shared" si="227"/>
        <v>0</v>
      </c>
      <c r="CB203" s="22">
        <f t="shared" si="228"/>
        <v>0</v>
      </c>
      <c r="CC203" s="22">
        <f t="shared" si="229"/>
        <v>0.6333333333333333</v>
      </c>
      <c r="CD203" s="22">
        <f t="shared" si="230"/>
        <v>0</v>
      </c>
      <c r="CK203" s="23">
        <v>0</v>
      </c>
      <c r="CL203" s="23">
        <f t="shared" si="231"/>
        <v>5</v>
      </c>
      <c r="CM203" s="23" t="str">
        <f t="shared" si="236"/>
        <v/>
      </c>
      <c r="CN203" s="23" t="str">
        <f t="shared" si="237"/>
        <v/>
      </c>
      <c r="CQ203" s="49">
        <v>2</v>
      </c>
    </row>
    <row r="204" spans="1:95" ht="11.25" customHeight="1">
      <c r="A204" s="9">
        <v>2</v>
      </c>
      <c r="B204" s="9">
        <v>5</v>
      </c>
      <c r="C204" s="9" t="str">
        <f t="shared" si="201"/>
        <v>3</v>
      </c>
      <c r="D204" s="10" t="s">
        <v>4192</v>
      </c>
      <c r="E204" s="9">
        <v>3</v>
      </c>
      <c r="F204" s="9">
        <v>1</v>
      </c>
      <c r="G204" s="9">
        <v>0</v>
      </c>
      <c r="H204" s="9">
        <v>0</v>
      </c>
      <c r="I204" s="9">
        <v>0</v>
      </c>
      <c r="J204" s="9">
        <v>0</v>
      </c>
      <c r="K204" s="11">
        <v>25</v>
      </c>
      <c r="L204" s="9">
        <v>66</v>
      </c>
      <c r="M204" s="9">
        <v>5</v>
      </c>
      <c r="N204" s="17">
        <f>SUM(M202:M204)</f>
        <v>10</v>
      </c>
      <c r="O204" s="17"/>
      <c r="P204" s="17">
        <f t="shared" si="232"/>
        <v>2</v>
      </c>
      <c r="Q204" s="9">
        <v>22</v>
      </c>
      <c r="R204" s="9"/>
      <c r="S204" s="9">
        <v>0.22727272727272727</v>
      </c>
      <c r="T204" s="9">
        <v>88</v>
      </c>
      <c r="U204" s="9">
        <v>40</v>
      </c>
      <c r="V204" s="11">
        <v>30</v>
      </c>
      <c r="W204" s="11">
        <f t="shared" si="247"/>
        <v>30</v>
      </c>
      <c r="X204" s="17">
        <f t="shared" si="238"/>
        <v>30</v>
      </c>
      <c r="Y204" s="17"/>
      <c r="Z204" s="9">
        <v>1</v>
      </c>
      <c r="AA204" s="17">
        <f>SUM(Z202:Z204)</f>
        <v>1</v>
      </c>
      <c r="AB204" s="17"/>
      <c r="AC204" s="17">
        <f t="shared" si="242"/>
        <v>33</v>
      </c>
      <c r="AD204" s="17">
        <f t="shared" si="225"/>
        <v>3.0303030303030304E-2</v>
      </c>
      <c r="AE204" s="17">
        <v>0</v>
      </c>
      <c r="AF204" s="17">
        <f t="shared" si="233"/>
        <v>6</v>
      </c>
      <c r="AG204" s="17"/>
      <c r="AH204" s="9">
        <v>61</v>
      </c>
      <c r="AI204" s="9"/>
      <c r="AJ204" s="9"/>
      <c r="AK204" s="9"/>
      <c r="AL204" s="9">
        <v>0.38181818181818183</v>
      </c>
      <c r="AM204" s="9"/>
      <c r="AN204" s="9">
        <v>3.0303030303030304E-2</v>
      </c>
      <c r="AO204" s="9"/>
      <c r="AP204" s="9">
        <v>0.44590163934426225</v>
      </c>
      <c r="AQ204" s="9"/>
      <c r="AR204" s="9"/>
      <c r="AS204" s="17">
        <f t="shared" si="248"/>
        <v>17</v>
      </c>
      <c r="AT204" s="17">
        <f t="shared" si="210"/>
        <v>0.58823529411764697</v>
      </c>
      <c r="AU204" s="17">
        <f t="shared" si="249"/>
        <v>0</v>
      </c>
      <c r="AV204" s="17">
        <f t="shared" si="250"/>
        <v>0.26315789473684209</v>
      </c>
      <c r="AW204" s="17"/>
      <c r="AX204" s="17"/>
      <c r="AY204" s="17"/>
      <c r="AZ204" s="17">
        <v>4</v>
      </c>
      <c r="BA204" s="24">
        <v>0.66666666666666663</v>
      </c>
      <c r="BB204" s="9">
        <v>20</v>
      </c>
      <c r="BC204" s="9">
        <v>1</v>
      </c>
      <c r="BD204" s="9">
        <f t="shared" si="234"/>
        <v>0</v>
      </c>
      <c r="BE204" s="9" t="s">
        <v>4364</v>
      </c>
      <c r="BF204" s="9">
        <f t="shared" si="235"/>
        <v>0</v>
      </c>
      <c r="BG204" s="9">
        <v>3</v>
      </c>
      <c r="BH204" s="9">
        <v>4</v>
      </c>
      <c r="BI204" s="9">
        <v>4</v>
      </c>
      <c r="BJ204" s="9">
        <v>0</v>
      </c>
      <c r="BK204" s="9">
        <v>1</v>
      </c>
      <c r="BL204" s="9">
        <v>3</v>
      </c>
      <c r="BM204" s="9">
        <v>1</v>
      </c>
      <c r="BN204" s="9">
        <v>0</v>
      </c>
      <c r="BO204" s="9">
        <v>7</v>
      </c>
      <c r="BP204" s="9" t="s">
        <v>4365</v>
      </c>
      <c r="BQ204" s="34">
        <f t="shared" si="246"/>
        <v>0.6</v>
      </c>
      <c r="BR204" s="34">
        <f t="shared" si="246"/>
        <v>0</v>
      </c>
      <c r="BS204" s="34">
        <f t="shared" si="246"/>
        <v>0.6333333333333333</v>
      </c>
      <c r="BT204" s="9"/>
      <c r="BU204" s="9"/>
      <c r="BV204" s="9"/>
      <c r="BW204" s="9"/>
      <c r="BX204" s="9"/>
      <c r="BY204" s="9"/>
      <c r="BZ204" s="22">
        <f t="shared" si="226"/>
        <v>3</v>
      </c>
      <c r="CA204" s="22">
        <f t="shared" si="227"/>
        <v>0</v>
      </c>
      <c r="CB204" s="22">
        <f t="shared" si="228"/>
        <v>0</v>
      </c>
      <c r="CC204" s="22">
        <f t="shared" si="229"/>
        <v>0.6333333333333333</v>
      </c>
      <c r="CD204" s="22">
        <f t="shared" si="230"/>
        <v>0</v>
      </c>
      <c r="CK204" s="23">
        <v>0</v>
      </c>
      <c r="CL204" s="23">
        <f t="shared" si="231"/>
        <v>5</v>
      </c>
      <c r="CM204" s="23" t="str">
        <f t="shared" si="236"/>
        <v/>
      </c>
      <c r="CN204" s="23" t="str">
        <f t="shared" si="237"/>
        <v/>
      </c>
      <c r="CQ204" s="49">
        <v>4</v>
      </c>
    </row>
    <row r="205" spans="1:95" ht="11.25" customHeight="1">
      <c r="A205" s="9">
        <v>2</v>
      </c>
      <c r="B205" s="9">
        <v>5</v>
      </c>
      <c r="C205" s="9" t="str">
        <f t="shared" ref="C205:C271" si="251">LEFT(D205, FIND(":", D205)-1)</f>
        <v>3</v>
      </c>
      <c r="D205" s="10" t="s">
        <v>4192</v>
      </c>
      <c r="E205" s="9">
        <v>4</v>
      </c>
      <c r="F205" s="9">
        <v>1</v>
      </c>
      <c r="G205" s="9">
        <v>0</v>
      </c>
      <c r="H205" s="9">
        <v>0</v>
      </c>
      <c r="I205" s="9">
        <v>0</v>
      </c>
      <c r="J205" s="9">
        <v>0</v>
      </c>
      <c r="K205" s="11">
        <v>25</v>
      </c>
      <c r="L205" s="9">
        <v>63</v>
      </c>
      <c r="M205" s="9">
        <v>2</v>
      </c>
      <c r="N205" s="17">
        <f>SUM(M202:M205)</f>
        <v>12</v>
      </c>
      <c r="O205" s="17"/>
      <c r="P205" s="17">
        <f t="shared" si="232"/>
        <v>0</v>
      </c>
      <c r="Q205" s="9">
        <v>16</v>
      </c>
      <c r="R205" s="9"/>
      <c r="S205" s="9">
        <v>0.125</v>
      </c>
      <c r="T205" s="9">
        <v>79</v>
      </c>
      <c r="U205" s="9">
        <v>35</v>
      </c>
      <c r="V205" s="11">
        <v>30</v>
      </c>
      <c r="W205" s="11">
        <f t="shared" si="247"/>
        <v>30</v>
      </c>
      <c r="X205" s="17">
        <f t="shared" si="238"/>
        <v>30</v>
      </c>
      <c r="Y205" s="17"/>
      <c r="Z205" s="9">
        <v>0</v>
      </c>
      <c r="AA205" s="17">
        <f>SUM(Z202:Z205)</f>
        <v>1</v>
      </c>
      <c r="AB205" s="17"/>
      <c r="AC205" s="17">
        <f t="shared" si="242"/>
        <v>50</v>
      </c>
      <c r="AD205" s="17">
        <f t="shared" si="225"/>
        <v>0</v>
      </c>
      <c r="AE205" s="17">
        <v>3.0303030303030304E-2</v>
      </c>
      <c r="AF205" s="17">
        <f t="shared" si="233"/>
        <v>8</v>
      </c>
      <c r="AG205" s="17"/>
      <c r="AH205" s="9">
        <v>84</v>
      </c>
      <c r="AI205" s="9"/>
      <c r="AJ205" s="9"/>
      <c r="AK205" s="9"/>
      <c r="AL205" s="9">
        <v>0.4</v>
      </c>
      <c r="AM205" s="9"/>
      <c r="AN205" s="9">
        <v>0</v>
      </c>
      <c r="AO205" s="9"/>
      <c r="AP205" s="9">
        <v>0.27619047619047626</v>
      </c>
      <c r="AQ205" s="9"/>
      <c r="AR205" s="9"/>
      <c r="AS205" s="17">
        <f t="shared" si="248"/>
        <v>22</v>
      </c>
      <c r="AT205" s="17">
        <f t="shared" si="210"/>
        <v>0.38181818181818183</v>
      </c>
      <c r="AU205" s="17">
        <f t="shared" si="249"/>
        <v>3.0303030303030304E-2</v>
      </c>
      <c r="AV205" s="17">
        <f t="shared" si="250"/>
        <v>0.44590163934426225</v>
      </c>
      <c r="AW205" s="17"/>
      <c r="AX205" s="17"/>
      <c r="AY205" s="17"/>
      <c r="AZ205" s="17">
        <v>4</v>
      </c>
      <c r="BA205" s="24">
        <v>0.66666666666666663</v>
      </c>
      <c r="BB205" s="9">
        <v>20</v>
      </c>
      <c r="BC205" s="9">
        <v>1</v>
      </c>
      <c r="BD205" s="9">
        <f t="shared" si="234"/>
        <v>0</v>
      </c>
      <c r="BE205" s="9" t="s">
        <v>4364</v>
      </c>
      <c r="BF205" s="9">
        <f t="shared" si="235"/>
        <v>0</v>
      </c>
      <c r="BG205" s="9">
        <v>3</v>
      </c>
      <c r="BH205" s="9">
        <v>4</v>
      </c>
      <c r="BI205" s="9">
        <v>4</v>
      </c>
      <c r="BJ205" s="9">
        <v>0</v>
      </c>
      <c r="BK205" s="9">
        <v>1</v>
      </c>
      <c r="BL205" s="9">
        <v>3</v>
      </c>
      <c r="BM205" s="9">
        <v>1</v>
      </c>
      <c r="BN205" s="9">
        <v>0</v>
      </c>
      <c r="BO205" s="9">
        <v>7</v>
      </c>
      <c r="BP205" s="9" t="s">
        <v>4365</v>
      </c>
      <c r="BQ205" s="34">
        <f t="shared" si="246"/>
        <v>0.6</v>
      </c>
      <c r="BR205" s="34">
        <f t="shared" si="246"/>
        <v>0</v>
      </c>
      <c r="BS205" s="34">
        <f t="shared" si="246"/>
        <v>0.6333333333333333</v>
      </c>
      <c r="BT205" s="9"/>
      <c r="BU205" s="9"/>
      <c r="BV205" s="9"/>
      <c r="BW205" s="9"/>
      <c r="BX205" s="9"/>
      <c r="BY205" s="9"/>
      <c r="BZ205" s="22">
        <f t="shared" si="226"/>
        <v>4</v>
      </c>
      <c r="CA205" s="22">
        <f t="shared" si="227"/>
        <v>0</v>
      </c>
      <c r="CB205" s="22">
        <f t="shared" si="228"/>
        <v>0</v>
      </c>
      <c r="CC205" s="22">
        <f t="shared" si="229"/>
        <v>0.6333333333333333</v>
      </c>
      <c r="CD205" s="22">
        <f t="shared" si="230"/>
        <v>0</v>
      </c>
      <c r="CK205" s="23">
        <v>0.15151515151515152</v>
      </c>
      <c r="CL205" s="23">
        <f t="shared" si="231"/>
        <v>5</v>
      </c>
      <c r="CM205" s="23" t="str">
        <f t="shared" si="236"/>
        <v/>
      </c>
      <c r="CN205" s="23" t="str">
        <f t="shared" si="237"/>
        <v/>
      </c>
      <c r="CQ205" s="49">
        <v>1</v>
      </c>
    </row>
    <row r="206" spans="1:95" ht="11.25" customHeight="1">
      <c r="A206" s="9">
        <v>2</v>
      </c>
      <c r="B206" s="9">
        <v>5</v>
      </c>
      <c r="C206" s="9" t="str">
        <f t="shared" si="251"/>
        <v>3</v>
      </c>
      <c r="D206" s="10" t="s">
        <v>4192</v>
      </c>
      <c r="E206" s="9">
        <v>5</v>
      </c>
      <c r="F206" s="9">
        <v>1</v>
      </c>
      <c r="G206" s="9">
        <v>0</v>
      </c>
      <c r="H206" s="9">
        <v>0</v>
      </c>
      <c r="I206" s="9">
        <v>0</v>
      </c>
      <c r="J206" s="9">
        <v>0</v>
      </c>
      <c r="K206" s="11">
        <v>25</v>
      </c>
      <c r="L206" s="9">
        <v>54</v>
      </c>
      <c r="M206" s="9">
        <v>5</v>
      </c>
      <c r="N206" s="17">
        <f>SUM(M202:M206)</f>
        <v>17</v>
      </c>
      <c r="O206" s="17"/>
      <c r="P206" s="17">
        <f t="shared" si="232"/>
        <v>2</v>
      </c>
      <c r="Q206" s="9">
        <v>22</v>
      </c>
      <c r="R206" s="9"/>
      <c r="S206" s="9">
        <v>0.22727272727272727</v>
      </c>
      <c r="T206" s="9">
        <v>76</v>
      </c>
      <c r="U206" s="9">
        <v>35</v>
      </c>
      <c r="V206" s="11">
        <v>30</v>
      </c>
      <c r="W206" s="11">
        <f t="shared" si="247"/>
        <v>30</v>
      </c>
      <c r="X206" s="17">
        <f t="shared" si="238"/>
        <v>30</v>
      </c>
      <c r="Y206" s="17"/>
      <c r="Z206" s="9">
        <v>4</v>
      </c>
      <c r="AA206" s="17">
        <f>SUM(Z202:Z206)</f>
        <v>5</v>
      </c>
      <c r="AB206" s="17"/>
      <c r="AC206" s="17">
        <f t="shared" si="242"/>
        <v>54</v>
      </c>
      <c r="AD206" s="17">
        <f t="shared" si="225"/>
        <v>7.407407407407407E-2</v>
      </c>
      <c r="AE206" s="17">
        <v>0</v>
      </c>
      <c r="AF206" s="17">
        <f t="shared" si="233"/>
        <v>9</v>
      </c>
      <c r="AG206" s="17"/>
      <c r="AH206" s="9">
        <v>82</v>
      </c>
      <c r="AI206" s="9"/>
      <c r="AJ206" s="9"/>
      <c r="AK206" s="9"/>
      <c r="AL206" s="9">
        <v>9.0909090909090912E-2</v>
      </c>
      <c r="AM206" s="9"/>
      <c r="AN206" s="9">
        <v>7.407407407407407E-2</v>
      </c>
      <c r="AO206" s="9"/>
      <c r="AP206" s="9">
        <v>0.23902439024390248</v>
      </c>
      <c r="AQ206" s="9"/>
      <c r="AR206" s="9"/>
      <c r="AS206" s="17">
        <f t="shared" si="248"/>
        <v>16</v>
      </c>
      <c r="AT206" s="17">
        <f t="shared" si="210"/>
        <v>0.4</v>
      </c>
      <c r="AU206" s="17">
        <f t="shared" si="249"/>
        <v>0</v>
      </c>
      <c r="AV206" s="17">
        <f t="shared" si="250"/>
        <v>0.27619047619047626</v>
      </c>
      <c r="AW206" s="17"/>
      <c r="AX206" s="17"/>
      <c r="AY206" s="17"/>
      <c r="AZ206" s="17">
        <v>4</v>
      </c>
      <c r="BA206" s="24">
        <v>0.66666666666666663</v>
      </c>
      <c r="BB206" s="9">
        <v>20</v>
      </c>
      <c r="BC206" s="9">
        <v>1</v>
      </c>
      <c r="BD206" s="9">
        <f t="shared" si="234"/>
        <v>0</v>
      </c>
      <c r="BE206" s="9" t="s">
        <v>4364</v>
      </c>
      <c r="BF206" s="9">
        <f t="shared" si="235"/>
        <v>0</v>
      </c>
      <c r="BG206" s="9">
        <v>3</v>
      </c>
      <c r="BH206" s="9">
        <v>4</v>
      </c>
      <c r="BI206" s="9">
        <v>4</v>
      </c>
      <c r="BJ206" s="9">
        <v>0</v>
      </c>
      <c r="BK206" s="9">
        <v>1</v>
      </c>
      <c r="BL206" s="9">
        <v>3</v>
      </c>
      <c r="BM206" s="9">
        <v>1</v>
      </c>
      <c r="BN206" s="9">
        <v>0</v>
      </c>
      <c r="BO206" s="9">
        <v>7</v>
      </c>
      <c r="BP206" s="9" t="s">
        <v>4365</v>
      </c>
      <c r="BQ206" s="34">
        <f t="shared" si="246"/>
        <v>0.6</v>
      </c>
      <c r="BR206" s="34">
        <f t="shared" si="246"/>
        <v>0</v>
      </c>
      <c r="BS206" s="34">
        <f t="shared" si="246"/>
        <v>0.6333333333333333</v>
      </c>
      <c r="BT206" s="9"/>
      <c r="BU206" s="9"/>
      <c r="BV206" s="9"/>
      <c r="BW206" s="9"/>
      <c r="BX206" s="9"/>
      <c r="BY206" s="9"/>
      <c r="BZ206" s="22">
        <f t="shared" si="226"/>
        <v>5</v>
      </c>
      <c r="CA206" s="22">
        <f t="shared" si="227"/>
        <v>0</v>
      </c>
      <c r="CB206" s="22">
        <f t="shared" si="228"/>
        <v>0</v>
      </c>
      <c r="CC206" s="22">
        <f t="shared" si="229"/>
        <v>0.6333333333333333</v>
      </c>
      <c r="CD206" s="22">
        <f t="shared" si="230"/>
        <v>0</v>
      </c>
      <c r="CK206" s="23">
        <v>0</v>
      </c>
      <c r="CL206" s="23">
        <f t="shared" si="231"/>
        <v>5</v>
      </c>
      <c r="CM206" s="23" t="str">
        <f t="shared" si="236"/>
        <v/>
      </c>
      <c r="CN206" s="23" t="str">
        <f t="shared" si="237"/>
        <v/>
      </c>
      <c r="CQ206" s="49">
        <v>3</v>
      </c>
    </row>
    <row r="207" spans="1:95" ht="11.25" customHeight="1">
      <c r="A207" s="9">
        <v>2</v>
      </c>
      <c r="B207" s="9">
        <v>5</v>
      </c>
      <c r="C207" s="9" t="str">
        <f t="shared" si="251"/>
        <v>3</v>
      </c>
      <c r="D207" s="10" t="s">
        <v>4192</v>
      </c>
      <c r="E207" s="9">
        <v>6</v>
      </c>
      <c r="F207" s="9">
        <v>1</v>
      </c>
      <c r="G207" s="9">
        <v>0</v>
      </c>
      <c r="H207" s="9">
        <v>0</v>
      </c>
      <c r="I207" s="9">
        <v>0</v>
      </c>
      <c r="J207" s="9">
        <v>0</v>
      </c>
      <c r="K207" s="11">
        <v>25</v>
      </c>
      <c r="L207" s="9">
        <v>51</v>
      </c>
      <c r="M207" s="9">
        <v>6</v>
      </c>
      <c r="N207" s="17">
        <f>SUM(M202:M207)</f>
        <v>23</v>
      </c>
      <c r="O207" s="17"/>
      <c r="P207" s="17">
        <f t="shared" si="232"/>
        <v>1</v>
      </c>
      <c r="Q207" s="9">
        <v>32</v>
      </c>
      <c r="R207" s="9"/>
      <c r="S207" s="9">
        <v>0.1875</v>
      </c>
      <c r="T207" s="9">
        <v>83</v>
      </c>
      <c r="U207" s="9">
        <v>40</v>
      </c>
      <c r="V207" s="11">
        <v>30</v>
      </c>
      <c r="W207" s="11">
        <f t="shared" si="247"/>
        <v>30</v>
      </c>
      <c r="X207" s="17">
        <f t="shared" si="238"/>
        <v>30</v>
      </c>
      <c r="Y207" s="17"/>
      <c r="Z207" s="9">
        <v>0</v>
      </c>
      <c r="AA207" s="17">
        <f>SUM(Z202:Z207)</f>
        <v>5</v>
      </c>
      <c r="AB207" s="17"/>
      <c r="AC207" s="17">
        <f t="shared" si="242"/>
        <v>52</v>
      </c>
      <c r="AD207" s="17">
        <f t="shared" si="225"/>
        <v>0</v>
      </c>
      <c r="AE207" s="17">
        <v>7.407407407407407E-2</v>
      </c>
      <c r="AF207" s="17">
        <f t="shared" si="233"/>
        <v>4</v>
      </c>
      <c r="AG207" s="17"/>
      <c r="AH207" s="9">
        <v>70</v>
      </c>
      <c r="AI207" s="9"/>
      <c r="AJ207" s="9"/>
      <c r="AK207" s="9"/>
      <c r="AL207" s="9">
        <v>6.25E-2</v>
      </c>
      <c r="AM207" s="9"/>
      <c r="AN207" s="9">
        <v>0</v>
      </c>
      <c r="AO207" s="9"/>
      <c r="AP207" s="9">
        <v>0.29142857142857137</v>
      </c>
      <c r="AQ207" s="9"/>
      <c r="AR207" s="9"/>
      <c r="AS207" s="17">
        <f t="shared" si="248"/>
        <v>22</v>
      </c>
      <c r="AT207" s="17">
        <f t="shared" si="210"/>
        <v>9.0909090909090912E-2</v>
      </c>
      <c r="AU207" s="17">
        <f t="shared" si="249"/>
        <v>7.407407407407407E-2</v>
      </c>
      <c r="AV207" s="17">
        <f t="shared" si="250"/>
        <v>0.23902439024390248</v>
      </c>
      <c r="AW207" s="17"/>
      <c r="AX207" s="17"/>
      <c r="AY207" s="17"/>
      <c r="AZ207" s="17">
        <v>4</v>
      </c>
      <c r="BA207" s="24">
        <v>0.66666666666666663</v>
      </c>
      <c r="BB207" s="9">
        <v>20</v>
      </c>
      <c r="BC207" s="9">
        <v>1</v>
      </c>
      <c r="BD207" s="9">
        <f t="shared" si="234"/>
        <v>0</v>
      </c>
      <c r="BE207" s="9" t="s">
        <v>4364</v>
      </c>
      <c r="BF207" s="9">
        <f t="shared" si="235"/>
        <v>0</v>
      </c>
      <c r="BG207" s="9">
        <v>3</v>
      </c>
      <c r="BH207" s="9">
        <v>4</v>
      </c>
      <c r="BI207" s="9">
        <v>4</v>
      </c>
      <c r="BJ207" s="9">
        <v>0</v>
      </c>
      <c r="BK207" s="9">
        <v>1</v>
      </c>
      <c r="BL207" s="9">
        <v>3</v>
      </c>
      <c r="BM207" s="9">
        <v>1</v>
      </c>
      <c r="BN207" s="9">
        <v>0</v>
      </c>
      <c r="BO207" s="9">
        <v>7</v>
      </c>
      <c r="BP207" s="9" t="s">
        <v>4365</v>
      </c>
      <c r="BQ207" s="34">
        <f t="shared" si="246"/>
        <v>0.6</v>
      </c>
      <c r="BR207" s="34">
        <f t="shared" si="246"/>
        <v>0</v>
      </c>
      <c r="BS207" s="34">
        <f t="shared" si="246"/>
        <v>0.6333333333333333</v>
      </c>
      <c r="BT207" s="9"/>
      <c r="BU207" s="9"/>
      <c r="BV207" s="9"/>
      <c r="BW207" s="9"/>
      <c r="BX207" s="9"/>
      <c r="BY207" s="9"/>
      <c r="BZ207" s="22">
        <f t="shared" si="226"/>
        <v>6</v>
      </c>
      <c r="CA207" s="22">
        <f t="shared" si="227"/>
        <v>0</v>
      </c>
      <c r="CB207" s="22">
        <f t="shared" si="228"/>
        <v>0</v>
      </c>
      <c r="CC207" s="22">
        <f t="shared" si="229"/>
        <v>0.6333333333333333</v>
      </c>
      <c r="CD207" s="22">
        <f t="shared" si="230"/>
        <v>0</v>
      </c>
      <c r="CK207" s="23">
        <v>0.37037037037037035</v>
      </c>
      <c r="CL207" s="23">
        <f t="shared" si="231"/>
        <v>5</v>
      </c>
      <c r="CM207" s="23" t="str">
        <f t="shared" si="236"/>
        <v/>
      </c>
      <c r="CN207" s="23" t="str">
        <f t="shared" si="237"/>
        <v/>
      </c>
      <c r="CQ207" s="49">
        <v>3</v>
      </c>
    </row>
    <row r="208" spans="1:95" ht="11.25" customHeight="1">
      <c r="A208" s="9">
        <v>2</v>
      </c>
      <c r="B208" s="9">
        <v>5</v>
      </c>
      <c r="C208" s="9" t="str">
        <f t="shared" si="251"/>
        <v>3</v>
      </c>
      <c r="D208" s="10" t="s">
        <v>4192</v>
      </c>
      <c r="E208" s="9">
        <v>7</v>
      </c>
      <c r="F208" s="9">
        <v>1</v>
      </c>
      <c r="G208" s="9">
        <v>0</v>
      </c>
      <c r="H208" s="9">
        <v>0</v>
      </c>
      <c r="I208" s="9">
        <v>0</v>
      </c>
      <c r="J208" s="9">
        <v>0</v>
      </c>
      <c r="K208" s="11">
        <v>25</v>
      </c>
      <c r="L208" s="9">
        <v>58</v>
      </c>
      <c r="M208" s="9">
        <v>2</v>
      </c>
      <c r="N208" s="17">
        <f>SUM(M202:M208)</f>
        <v>25</v>
      </c>
      <c r="O208" s="17"/>
      <c r="P208" s="17">
        <f t="shared" si="232"/>
        <v>0</v>
      </c>
      <c r="Q208" s="9">
        <v>31</v>
      </c>
      <c r="R208" s="9"/>
      <c r="S208" s="9">
        <v>6.4516129032258063E-2</v>
      </c>
      <c r="T208" s="9">
        <v>89</v>
      </c>
      <c r="U208" s="9">
        <v>40</v>
      </c>
      <c r="V208" s="11">
        <v>30</v>
      </c>
      <c r="W208" s="11">
        <f t="shared" si="247"/>
        <v>30</v>
      </c>
      <c r="X208" s="17">
        <f t="shared" si="238"/>
        <v>30</v>
      </c>
      <c r="Y208" s="17"/>
      <c r="Z208" s="9">
        <v>0</v>
      </c>
      <c r="AA208" s="17">
        <f>SUM(Z202:Z208)</f>
        <v>5</v>
      </c>
      <c r="AB208" s="17"/>
      <c r="AC208" s="17">
        <f t="shared" si="242"/>
        <v>45</v>
      </c>
      <c r="AD208" s="17">
        <f t="shared" si="225"/>
        <v>0</v>
      </c>
      <c r="AE208" s="17">
        <v>0</v>
      </c>
      <c r="AF208" s="17">
        <f t="shared" si="233"/>
        <v>8</v>
      </c>
      <c r="AG208" s="17"/>
      <c r="AH208" s="9">
        <v>64</v>
      </c>
      <c r="AI208" s="9"/>
      <c r="AJ208" s="9"/>
      <c r="AK208" s="9"/>
      <c r="AL208" s="9">
        <v>0.15483870967741936</v>
      </c>
      <c r="AM208" s="9"/>
      <c r="AN208" s="9">
        <v>0</v>
      </c>
      <c r="AO208" s="9"/>
      <c r="AP208" s="9">
        <v>0.28749999999999998</v>
      </c>
      <c r="AQ208" s="9"/>
      <c r="AR208" s="9"/>
      <c r="AS208" s="17">
        <f t="shared" si="248"/>
        <v>32</v>
      </c>
      <c r="AT208" s="17">
        <f t="shared" si="210"/>
        <v>6.25E-2</v>
      </c>
      <c r="AU208" s="17">
        <f t="shared" si="249"/>
        <v>0</v>
      </c>
      <c r="AV208" s="17">
        <f t="shared" si="250"/>
        <v>0.29142857142857137</v>
      </c>
      <c r="AW208" s="17"/>
      <c r="AX208" s="17"/>
      <c r="AY208" s="17"/>
      <c r="AZ208" s="17">
        <v>4</v>
      </c>
      <c r="BA208" s="24">
        <v>0.66666666666666663</v>
      </c>
      <c r="BB208" s="9">
        <v>20</v>
      </c>
      <c r="BC208" s="9">
        <v>1</v>
      </c>
      <c r="BD208" s="9">
        <f t="shared" si="234"/>
        <v>0</v>
      </c>
      <c r="BE208" s="9" t="s">
        <v>4364</v>
      </c>
      <c r="BF208" s="9">
        <f t="shared" si="235"/>
        <v>0</v>
      </c>
      <c r="BG208" s="9">
        <v>3</v>
      </c>
      <c r="BH208" s="9">
        <v>4</v>
      </c>
      <c r="BI208" s="9">
        <v>4</v>
      </c>
      <c r="BJ208" s="9">
        <v>0</v>
      </c>
      <c r="BK208" s="9">
        <v>1</v>
      </c>
      <c r="BL208" s="9">
        <v>3</v>
      </c>
      <c r="BM208" s="9">
        <v>1</v>
      </c>
      <c r="BN208" s="9">
        <v>0</v>
      </c>
      <c r="BO208" s="9">
        <v>7</v>
      </c>
      <c r="BP208" s="9" t="s">
        <v>4365</v>
      </c>
      <c r="BQ208" s="34">
        <f t="shared" si="246"/>
        <v>0.6</v>
      </c>
      <c r="BR208" s="34">
        <f t="shared" si="246"/>
        <v>0</v>
      </c>
      <c r="BS208" s="34">
        <f t="shared" si="246"/>
        <v>0.6333333333333333</v>
      </c>
      <c r="BT208" s="9"/>
      <c r="BU208" s="9"/>
      <c r="BV208" s="9"/>
      <c r="BW208" s="9"/>
      <c r="BX208" s="9"/>
      <c r="BY208" s="9"/>
      <c r="BZ208" s="22">
        <f t="shared" si="226"/>
        <v>7</v>
      </c>
      <c r="CA208" s="22">
        <f t="shared" si="227"/>
        <v>0</v>
      </c>
      <c r="CB208" s="22">
        <f t="shared" si="228"/>
        <v>0</v>
      </c>
      <c r="CC208" s="22">
        <f t="shared" si="229"/>
        <v>0.6333333333333333</v>
      </c>
      <c r="CD208" s="22">
        <f t="shared" si="230"/>
        <v>0</v>
      </c>
      <c r="CK208" s="23">
        <v>0</v>
      </c>
      <c r="CL208" s="23">
        <f t="shared" si="231"/>
        <v>5</v>
      </c>
      <c r="CM208" s="23" t="str">
        <f t="shared" si="236"/>
        <v/>
      </c>
      <c r="CN208" s="23" t="str">
        <f t="shared" si="237"/>
        <v/>
      </c>
      <c r="CQ208" s="49">
        <v>4</v>
      </c>
    </row>
    <row r="209" spans="1:96" ht="11.25" customHeight="1">
      <c r="A209" s="9">
        <v>2</v>
      </c>
      <c r="B209" s="9">
        <v>5</v>
      </c>
      <c r="C209" s="9" t="str">
        <f t="shared" si="251"/>
        <v>3</v>
      </c>
      <c r="D209" s="10" t="s">
        <v>4192</v>
      </c>
      <c r="E209" s="9">
        <v>8</v>
      </c>
      <c r="F209" s="9">
        <v>1</v>
      </c>
      <c r="G209" s="9">
        <v>0</v>
      </c>
      <c r="H209" s="9">
        <v>0</v>
      </c>
      <c r="I209" s="9">
        <v>0</v>
      </c>
      <c r="J209" s="9">
        <v>0</v>
      </c>
      <c r="K209" s="11">
        <v>25</v>
      </c>
      <c r="L209" s="9">
        <v>64</v>
      </c>
      <c r="M209" s="9">
        <v>0</v>
      </c>
      <c r="N209" s="17">
        <f>SUM(M202:M209)</f>
        <v>25</v>
      </c>
      <c r="O209" s="17"/>
      <c r="P209" s="17">
        <f t="shared" si="232"/>
        <v>0</v>
      </c>
      <c r="Q209" s="9">
        <v>20</v>
      </c>
      <c r="R209" s="9"/>
      <c r="S209" s="9">
        <v>0</v>
      </c>
      <c r="T209" s="9">
        <v>84</v>
      </c>
      <c r="U209" s="9">
        <v>40</v>
      </c>
      <c r="V209" s="11">
        <v>30</v>
      </c>
      <c r="W209" s="11">
        <f t="shared" si="247"/>
        <v>30</v>
      </c>
      <c r="X209" s="17">
        <f t="shared" si="238"/>
        <v>30</v>
      </c>
      <c r="Y209" s="17"/>
      <c r="Z209" s="9">
        <v>1</v>
      </c>
      <c r="AA209" s="17">
        <f>SUM(Z202:Z209)</f>
        <v>6</v>
      </c>
      <c r="AB209" s="17"/>
      <c r="AC209" s="17">
        <f t="shared" si="242"/>
        <v>44</v>
      </c>
      <c r="AD209" s="17">
        <f t="shared" si="225"/>
        <v>2.2727272727272728E-2</v>
      </c>
      <c r="AE209" s="17">
        <v>0</v>
      </c>
      <c r="AF209" s="17">
        <f t="shared" si="233"/>
        <v>11</v>
      </c>
      <c r="AG209" s="17"/>
      <c r="AH209" s="9">
        <v>74</v>
      </c>
      <c r="AI209" s="9"/>
      <c r="AJ209" s="9"/>
      <c r="AK209" s="9"/>
      <c r="AL209" s="9">
        <v>0.5</v>
      </c>
      <c r="AM209" s="9"/>
      <c r="AN209" s="9">
        <v>2.2727272727272728E-2</v>
      </c>
      <c r="AO209" s="9"/>
      <c r="AP209" s="9">
        <v>0.27567567567567569</v>
      </c>
      <c r="AQ209" s="9"/>
      <c r="AR209" s="9"/>
      <c r="AS209" s="17">
        <f t="shared" si="248"/>
        <v>31</v>
      </c>
      <c r="AT209" s="17">
        <f t="shared" si="210"/>
        <v>0.15483870967741936</v>
      </c>
      <c r="AU209" s="17">
        <f t="shared" si="249"/>
        <v>0</v>
      </c>
      <c r="AV209" s="17">
        <f t="shared" si="250"/>
        <v>0.28749999999999998</v>
      </c>
      <c r="AW209" s="17"/>
      <c r="AX209" s="17"/>
      <c r="AY209" s="17"/>
      <c r="AZ209" s="17">
        <v>4</v>
      </c>
      <c r="BA209" s="24">
        <v>0.66666666666666663</v>
      </c>
      <c r="BB209" s="9">
        <v>20</v>
      </c>
      <c r="BC209" s="9">
        <v>1</v>
      </c>
      <c r="BD209" s="9">
        <f t="shared" si="234"/>
        <v>0</v>
      </c>
      <c r="BE209" s="9" t="s">
        <v>4364</v>
      </c>
      <c r="BF209" s="9">
        <f t="shared" si="235"/>
        <v>0</v>
      </c>
      <c r="BG209" s="9">
        <v>3</v>
      </c>
      <c r="BH209" s="9">
        <v>4</v>
      </c>
      <c r="BI209" s="9">
        <v>4</v>
      </c>
      <c r="BJ209" s="9">
        <v>0</v>
      </c>
      <c r="BK209" s="9">
        <v>1</v>
      </c>
      <c r="BL209" s="9">
        <v>3</v>
      </c>
      <c r="BM209" s="9">
        <v>1</v>
      </c>
      <c r="BN209" s="9">
        <v>0</v>
      </c>
      <c r="BO209" s="9">
        <v>7</v>
      </c>
      <c r="BP209" s="9" t="s">
        <v>4365</v>
      </c>
      <c r="BQ209" s="34">
        <f t="shared" si="246"/>
        <v>0.6</v>
      </c>
      <c r="BR209" s="34">
        <f t="shared" si="246"/>
        <v>0</v>
      </c>
      <c r="BS209" s="34">
        <f t="shared" si="246"/>
        <v>0.6333333333333333</v>
      </c>
      <c r="BT209" s="9"/>
      <c r="BU209" s="9"/>
      <c r="BV209" s="9"/>
      <c r="BW209" s="9"/>
      <c r="BX209" s="9"/>
      <c r="BY209" s="9"/>
      <c r="BZ209" s="22">
        <f t="shared" si="226"/>
        <v>8</v>
      </c>
      <c r="CA209" s="22">
        <f t="shared" si="227"/>
        <v>0</v>
      </c>
      <c r="CB209" s="22">
        <f t="shared" si="228"/>
        <v>0</v>
      </c>
      <c r="CC209" s="22">
        <f t="shared" si="229"/>
        <v>0.6333333333333333</v>
      </c>
      <c r="CD209" s="22">
        <f t="shared" si="230"/>
        <v>0</v>
      </c>
      <c r="CK209" s="23">
        <v>0</v>
      </c>
      <c r="CL209" s="23">
        <f t="shared" si="231"/>
        <v>5</v>
      </c>
      <c r="CM209" s="23" t="str">
        <f t="shared" si="236"/>
        <v/>
      </c>
      <c r="CN209" s="23" t="str">
        <f t="shared" si="237"/>
        <v/>
      </c>
      <c r="CQ209" s="49">
        <v>1</v>
      </c>
    </row>
    <row r="210" spans="1:96" ht="11.25" customHeight="1">
      <c r="A210" s="9">
        <v>2</v>
      </c>
      <c r="B210" s="9">
        <v>5</v>
      </c>
      <c r="C210" s="9" t="str">
        <f t="shared" si="251"/>
        <v>3</v>
      </c>
      <c r="D210" s="10" t="s">
        <v>4192</v>
      </c>
      <c r="E210" s="11">
        <v>9</v>
      </c>
      <c r="F210" s="9">
        <v>1</v>
      </c>
      <c r="G210" s="9">
        <v>0</v>
      </c>
      <c r="H210" s="9">
        <v>0</v>
      </c>
      <c r="I210" s="9">
        <v>0</v>
      </c>
      <c r="J210" s="9">
        <v>0</v>
      </c>
      <c r="K210" s="11">
        <v>25</v>
      </c>
      <c r="L210" s="9">
        <v>59</v>
      </c>
      <c r="M210" s="9">
        <v>0</v>
      </c>
      <c r="N210" s="17">
        <f>SUM(M202:M210)</f>
        <v>25</v>
      </c>
      <c r="O210" s="17"/>
      <c r="P210" s="17">
        <f t="shared" si="232"/>
        <v>0</v>
      </c>
      <c r="Q210" s="9">
        <v>14</v>
      </c>
      <c r="R210" s="9"/>
      <c r="S210" s="9">
        <v>0</v>
      </c>
      <c r="T210" s="9">
        <v>73</v>
      </c>
      <c r="U210" s="9">
        <v>35</v>
      </c>
      <c r="V210" s="11">
        <v>30</v>
      </c>
      <c r="W210" s="11">
        <f t="shared" si="247"/>
        <v>30</v>
      </c>
      <c r="X210" s="17">
        <f t="shared" si="238"/>
        <v>30</v>
      </c>
      <c r="Y210" s="17"/>
      <c r="Z210" s="9">
        <v>4</v>
      </c>
      <c r="AA210" s="17">
        <f>SUM(Z202:Z210)</f>
        <v>10</v>
      </c>
      <c r="AB210" s="17"/>
      <c r="AC210" s="17">
        <f t="shared" si="242"/>
        <v>42</v>
      </c>
      <c r="AD210" s="17">
        <f t="shared" si="225"/>
        <v>9.5238095238095233E-2</v>
      </c>
      <c r="AE210" s="17">
        <v>2.2727272727272728E-2</v>
      </c>
      <c r="AF210" s="17">
        <f t="shared" si="233"/>
        <v>14</v>
      </c>
      <c r="AG210" s="17"/>
      <c r="AH210" s="9">
        <v>78</v>
      </c>
      <c r="AI210" s="9"/>
      <c r="AJ210" s="9"/>
      <c r="AK210" s="9"/>
      <c r="AL210" s="9">
        <v>0.45714285714285713</v>
      </c>
      <c r="AM210" s="9"/>
      <c r="AN210" s="9">
        <v>9.5238095238095233E-2</v>
      </c>
      <c r="AO210" s="9"/>
      <c r="AP210" s="9">
        <v>0.23076923076923084</v>
      </c>
      <c r="AQ210" s="9"/>
      <c r="AR210" s="9"/>
      <c r="AS210" s="17">
        <f t="shared" si="248"/>
        <v>20</v>
      </c>
      <c r="AT210" s="17">
        <f t="shared" si="210"/>
        <v>0.5</v>
      </c>
      <c r="AU210" s="17">
        <f t="shared" si="249"/>
        <v>2.2727272727272728E-2</v>
      </c>
      <c r="AV210" s="17">
        <f t="shared" si="250"/>
        <v>0.27567567567567569</v>
      </c>
      <c r="AW210" s="17"/>
      <c r="AX210" s="17"/>
      <c r="AY210" s="17"/>
      <c r="AZ210" s="17">
        <v>4</v>
      </c>
      <c r="BA210" s="24">
        <v>0.66666666666666663</v>
      </c>
      <c r="BB210" s="9">
        <v>20</v>
      </c>
      <c r="BC210" s="9">
        <v>1</v>
      </c>
      <c r="BD210" s="9">
        <f t="shared" si="234"/>
        <v>0</v>
      </c>
      <c r="BE210" s="9" t="s">
        <v>4364</v>
      </c>
      <c r="BF210" s="9">
        <f t="shared" si="235"/>
        <v>0</v>
      </c>
      <c r="BG210" s="9">
        <v>3</v>
      </c>
      <c r="BH210" s="9">
        <v>4</v>
      </c>
      <c r="BI210" s="9">
        <v>4</v>
      </c>
      <c r="BJ210" s="9">
        <v>0</v>
      </c>
      <c r="BK210" s="9">
        <v>1</v>
      </c>
      <c r="BL210" s="9">
        <v>3</v>
      </c>
      <c r="BM210" s="9">
        <v>1</v>
      </c>
      <c r="BN210" s="9">
        <v>0</v>
      </c>
      <c r="BO210" s="9">
        <v>7</v>
      </c>
      <c r="BP210" s="9" t="s">
        <v>4365</v>
      </c>
      <c r="BQ210" s="34">
        <f t="shared" si="246"/>
        <v>0.6</v>
      </c>
      <c r="BR210" s="34">
        <f t="shared" si="246"/>
        <v>0</v>
      </c>
      <c r="BS210" s="34">
        <f t="shared" si="246"/>
        <v>0.6333333333333333</v>
      </c>
      <c r="BT210" s="9"/>
      <c r="BU210" s="9"/>
      <c r="BV210" s="9"/>
      <c r="BW210" s="9"/>
      <c r="BX210" s="9"/>
      <c r="BY210" s="9"/>
      <c r="BZ210" s="22">
        <f t="shared" si="226"/>
        <v>9</v>
      </c>
      <c r="CA210" s="22">
        <f t="shared" si="227"/>
        <v>0</v>
      </c>
      <c r="CB210" s="22">
        <f t="shared" si="228"/>
        <v>0</v>
      </c>
      <c r="CC210" s="22">
        <f t="shared" si="229"/>
        <v>0.6333333333333333</v>
      </c>
      <c r="CD210" s="22">
        <f t="shared" si="230"/>
        <v>0</v>
      </c>
      <c r="CK210" s="23">
        <v>0.11363636363636365</v>
      </c>
      <c r="CL210" s="23">
        <f t="shared" si="231"/>
        <v>5</v>
      </c>
      <c r="CM210" s="23" t="str">
        <f t="shared" si="236"/>
        <v/>
      </c>
      <c r="CN210" s="23" t="str">
        <f t="shared" si="237"/>
        <v/>
      </c>
      <c r="CQ210" s="49">
        <v>0</v>
      </c>
    </row>
    <row r="211" spans="1:96" ht="11.25" customHeight="1">
      <c r="A211" s="9">
        <v>2</v>
      </c>
      <c r="B211" s="9">
        <v>5</v>
      </c>
      <c r="C211" s="9" t="str">
        <f t="shared" si="251"/>
        <v>3</v>
      </c>
      <c r="D211" s="10" t="s">
        <v>4192</v>
      </c>
      <c r="E211" s="9">
        <v>10</v>
      </c>
      <c r="F211" s="9">
        <v>1</v>
      </c>
      <c r="G211" s="9">
        <v>0</v>
      </c>
      <c r="H211" s="9">
        <v>0</v>
      </c>
      <c r="I211" s="9">
        <v>0</v>
      </c>
      <c r="J211" s="9">
        <v>0</v>
      </c>
      <c r="K211" s="11">
        <v>25</v>
      </c>
      <c r="L211" s="9">
        <v>48</v>
      </c>
      <c r="M211" s="9">
        <v>0</v>
      </c>
      <c r="N211" s="17">
        <f>SUM(M202:M211)</f>
        <v>25</v>
      </c>
      <c r="O211" s="17"/>
      <c r="P211" s="17">
        <f t="shared" si="232"/>
        <v>0</v>
      </c>
      <c r="Q211" s="9">
        <v>25</v>
      </c>
      <c r="R211" s="9"/>
      <c r="S211" s="9">
        <v>0</v>
      </c>
      <c r="T211" s="9">
        <v>73</v>
      </c>
      <c r="U211" s="9">
        <v>35</v>
      </c>
      <c r="V211" s="11">
        <v>30</v>
      </c>
      <c r="W211" s="11">
        <f t="shared" si="247"/>
        <v>30</v>
      </c>
      <c r="X211" s="17">
        <f t="shared" si="238"/>
        <v>30</v>
      </c>
      <c r="Y211" s="17"/>
      <c r="Z211" s="9">
        <v>4</v>
      </c>
      <c r="AA211" s="17">
        <f>SUM(Z202:Z211)</f>
        <v>14</v>
      </c>
      <c r="AB211" s="17"/>
      <c r="AC211" s="17">
        <f t="shared" si="242"/>
        <v>51</v>
      </c>
      <c r="AD211" s="17">
        <f t="shared" si="225"/>
        <v>7.8431372549019607E-2</v>
      </c>
      <c r="AE211" s="17">
        <v>9.5238095238095233E-2</v>
      </c>
      <c r="AF211" s="17">
        <f t="shared" si="233"/>
        <v>14</v>
      </c>
      <c r="AG211" s="17">
        <f>+SUM(AF202:AF211)</f>
        <v>89</v>
      </c>
      <c r="AH211" s="9">
        <v>76</v>
      </c>
      <c r="AI211" s="9"/>
      <c r="AJ211" s="9"/>
      <c r="AK211" s="9"/>
      <c r="AL211" s="9">
        <v>0.25600000000000001</v>
      </c>
      <c r="AM211" s="9"/>
      <c r="AN211" s="9">
        <v>7.8431372549019607E-2</v>
      </c>
      <c r="AO211" s="9"/>
      <c r="AP211" s="9">
        <v>0.17894736842105266</v>
      </c>
      <c r="AQ211" s="9"/>
      <c r="AR211" s="9"/>
      <c r="AS211" s="17">
        <f t="shared" si="248"/>
        <v>14</v>
      </c>
      <c r="AT211" s="17">
        <f t="shared" si="210"/>
        <v>0.45714285714285713</v>
      </c>
      <c r="AU211" s="17">
        <f t="shared" si="249"/>
        <v>9.5238095238095233E-2</v>
      </c>
      <c r="AV211" s="17">
        <f t="shared" si="250"/>
        <v>0.23076923076923084</v>
      </c>
      <c r="AW211" s="17"/>
      <c r="AX211" s="17"/>
      <c r="AY211" s="17"/>
      <c r="AZ211" s="17">
        <v>4</v>
      </c>
      <c r="BA211" s="24">
        <v>0.66666666666666663</v>
      </c>
      <c r="BB211" s="9">
        <v>20</v>
      </c>
      <c r="BC211" s="9">
        <v>1</v>
      </c>
      <c r="BD211" s="9">
        <f t="shared" si="234"/>
        <v>0</v>
      </c>
      <c r="BE211" s="9" t="s">
        <v>4364</v>
      </c>
      <c r="BF211" s="9">
        <f t="shared" si="235"/>
        <v>0</v>
      </c>
      <c r="BG211" s="9">
        <v>3</v>
      </c>
      <c r="BH211" s="9">
        <v>4</v>
      </c>
      <c r="BI211" s="9">
        <v>4</v>
      </c>
      <c r="BJ211" s="9">
        <v>0</v>
      </c>
      <c r="BK211" s="9">
        <v>1</v>
      </c>
      <c r="BL211" s="9">
        <v>3</v>
      </c>
      <c r="BM211" s="9">
        <v>1</v>
      </c>
      <c r="BN211" s="9">
        <v>0</v>
      </c>
      <c r="BO211" s="9">
        <v>7</v>
      </c>
      <c r="BP211" s="9" t="s">
        <v>4365</v>
      </c>
      <c r="BQ211" s="34">
        <f t="shared" si="246"/>
        <v>0.6</v>
      </c>
      <c r="BR211" s="34">
        <f t="shared" si="246"/>
        <v>0.4</v>
      </c>
      <c r="BS211" s="34">
        <f t="shared" si="246"/>
        <v>0.6333333333333333</v>
      </c>
      <c r="BT211" s="9"/>
      <c r="BU211" s="9"/>
      <c r="BV211" s="9"/>
      <c r="BW211" s="9">
        <f>SUM(AF202:AF211)</f>
        <v>89</v>
      </c>
      <c r="BX211" s="9"/>
      <c r="BY211" s="9"/>
      <c r="BZ211" s="22">
        <f t="shared" si="226"/>
        <v>10</v>
      </c>
      <c r="CA211" s="22">
        <f t="shared" si="227"/>
        <v>0</v>
      </c>
      <c r="CB211" s="22">
        <f t="shared" si="228"/>
        <v>0</v>
      </c>
      <c r="CC211" s="22">
        <f t="shared" si="229"/>
        <v>0.6333333333333333</v>
      </c>
      <c r="CD211" s="22">
        <f t="shared" si="230"/>
        <v>0</v>
      </c>
      <c r="CK211" s="23">
        <v>0.47619047619047616</v>
      </c>
      <c r="CL211" s="23">
        <f t="shared" si="231"/>
        <v>5</v>
      </c>
      <c r="CM211" s="23" t="str">
        <f t="shared" si="236"/>
        <v/>
      </c>
      <c r="CN211" s="23" t="str">
        <f t="shared" si="237"/>
        <v/>
      </c>
      <c r="CQ211" s="49">
        <v>0</v>
      </c>
    </row>
    <row r="212" spans="1:96" ht="11.25" customHeight="1">
      <c r="A212" s="9">
        <v>2</v>
      </c>
      <c r="B212" s="9">
        <v>5</v>
      </c>
      <c r="C212" s="9" t="str">
        <f t="shared" si="251"/>
        <v>3</v>
      </c>
      <c r="D212" s="10" t="s">
        <v>4192</v>
      </c>
      <c r="E212" s="9">
        <v>11</v>
      </c>
      <c r="F212" s="9">
        <v>1</v>
      </c>
      <c r="G212" s="9">
        <v>1</v>
      </c>
      <c r="H212" s="9">
        <v>0</v>
      </c>
      <c r="I212" s="9">
        <v>0</v>
      </c>
      <c r="J212" s="9">
        <v>0</v>
      </c>
      <c r="K212" s="11">
        <v>20</v>
      </c>
      <c r="L212" s="9">
        <v>75</v>
      </c>
      <c r="M212" s="9">
        <v>4</v>
      </c>
      <c r="N212" s="9"/>
      <c r="O212" s="17"/>
      <c r="P212" s="17">
        <f t="shared" si="232"/>
        <v>0</v>
      </c>
      <c r="Q212" s="9">
        <v>28</v>
      </c>
      <c r="R212" s="9"/>
      <c r="S212" s="9">
        <v>0.14285714285714285</v>
      </c>
      <c r="T212" s="9">
        <v>100</v>
      </c>
      <c r="U212" s="9">
        <v>40</v>
      </c>
      <c r="V212" s="11">
        <v>30</v>
      </c>
      <c r="W212" s="11">
        <f t="shared" si="247"/>
        <v>30</v>
      </c>
      <c r="X212" s="17">
        <f t="shared" si="238"/>
        <v>30</v>
      </c>
      <c r="Y212" s="17"/>
      <c r="Z212" s="9">
        <v>0</v>
      </c>
      <c r="AA212" s="9"/>
      <c r="AB212" s="17"/>
      <c r="AC212" s="17">
        <f t="shared" si="242"/>
        <v>49</v>
      </c>
      <c r="AD212" s="17">
        <f t="shared" si="225"/>
        <v>0</v>
      </c>
      <c r="AE212" s="17">
        <v>7.8431372549019607E-2</v>
      </c>
      <c r="AF212" s="17">
        <f t="shared" si="233"/>
        <v>6</v>
      </c>
      <c r="AG212" s="17"/>
      <c r="AH212" s="9">
        <v>71</v>
      </c>
      <c r="AI212" s="9"/>
      <c r="AJ212" s="9"/>
      <c r="AK212" s="9"/>
      <c r="AL212" s="9">
        <v>0.1</v>
      </c>
      <c r="AM212" s="9"/>
      <c r="AN212" s="9">
        <v>0</v>
      </c>
      <c r="AO212" s="9"/>
      <c r="AP212" s="9">
        <v>0.20845070422535214</v>
      </c>
      <c r="AQ212" s="9">
        <f>+AVERAGE(AL202:AL211)</f>
        <v>0.32247774669985291</v>
      </c>
      <c r="AR212" s="9">
        <f>+AVERAGE(AN202:AN211)</f>
        <v>3.0077384489149196E-2</v>
      </c>
      <c r="AZ212">
        <v>4</v>
      </c>
      <c r="BA212" s="24">
        <v>0.66666666666666663</v>
      </c>
      <c r="BB212" s="9">
        <v>20</v>
      </c>
      <c r="BC212" s="9">
        <v>1</v>
      </c>
      <c r="BD212" s="9">
        <f t="shared" si="234"/>
        <v>0</v>
      </c>
      <c r="BE212" s="9" t="s">
        <v>4364</v>
      </c>
      <c r="BF212" s="9">
        <f t="shared" si="235"/>
        <v>0</v>
      </c>
      <c r="BG212" s="9">
        <v>3</v>
      </c>
      <c r="BH212" s="9">
        <v>4</v>
      </c>
      <c r="BI212" s="9">
        <v>4</v>
      </c>
      <c r="BJ212" s="9">
        <v>0</v>
      </c>
      <c r="BK212" s="9">
        <v>1</v>
      </c>
      <c r="BL212" s="9">
        <v>3</v>
      </c>
      <c r="BM212" s="9">
        <v>1</v>
      </c>
      <c r="BN212" s="9">
        <v>0</v>
      </c>
      <c r="BO212" s="9">
        <v>7</v>
      </c>
      <c r="BP212" s="9" t="s">
        <v>4365</v>
      </c>
      <c r="BQ212" s="34">
        <f t="shared" si="246"/>
        <v>0.6</v>
      </c>
      <c r="BR212" s="34">
        <f t="shared" si="246"/>
        <v>0.4</v>
      </c>
      <c r="BS212" s="34">
        <f t="shared" si="246"/>
        <v>0.6333333333333333</v>
      </c>
      <c r="BT212" s="9"/>
      <c r="BU212" s="9"/>
      <c r="BV212" s="9"/>
      <c r="BW212" s="9"/>
      <c r="BX212" s="9"/>
      <c r="BY212" s="9"/>
      <c r="BZ212" s="22">
        <f t="shared" si="226"/>
        <v>0</v>
      </c>
      <c r="CA212" s="22">
        <f t="shared" si="227"/>
        <v>1</v>
      </c>
      <c r="CB212" s="22">
        <f t="shared" si="228"/>
        <v>0.6333333333333333</v>
      </c>
      <c r="CC212" s="22">
        <f t="shared" si="229"/>
        <v>0</v>
      </c>
      <c r="CD212" s="22">
        <f t="shared" si="230"/>
        <v>1</v>
      </c>
      <c r="CK212" s="23">
        <v>0.39215686274509803</v>
      </c>
      <c r="CL212" s="23">
        <f t="shared" si="231"/>
        <v>5</v>
      </c>
      <c r="CM212" s="23">
        <f t="shared" si="236"/>
        <v>1.6123887334992646</v>
      </c>
      <c r="CN212" s="23">
        <f t="shared" si="237"/>
        <v>0.15038692244574597</v>
      </c>
      <c r="CQ212" s="49">
        <v>4</v>
      </c>
    </row>
    <row r="213" spans="1:96" ht="11.25" customHeight="1">
      <c r="A213" s="9">
        <v>2</v>
      </c>
      <c r="B213" s="9">
        <v>5</v>
      </c>
      <c r="C213" s="9" t="str">
        <f t="shared" si="251"/>
        <v>3</v>
      </c>
      <c r="D213" s="10" t="s">
        <v>4192</v>
      </c>
      <c r="E213" s="9">
        <v>12</v>
      </c>
      <c r="F213" s="9">
        <v>1</v>
      </c>
      <c r="G213" s="9">
        <v>1</v>
      </c>
      <c r="H213" s="9">
        <v>0</v>
      </c>
      <c r="I213" s="9">
        <v>0</v>
      </c>
      <c r="J213" s="9">
        <v>0</v>
      </c>
      <c r="K213" s="11">
        <v>30</v>
      </c>
      <c r="L213" s="9">
        <v>70</v>
      </c>
      <c r="M213" s="9">
        <v>0</v>
      </c>
      <c r="N213" s="9"/>
      <c r="O213" s="17"/>
      <c r="P213" s="17">
        <f t="shared" si="232"/>
        <v>0</v>
      </c>
      <c r="Q213" s="9">
        <v>19</v>
      </c>
      <c r="R213" s="9"/>
      <c r="S213" s="9">
        <v>0</v>
      </c>
      <c r="T213" s="9">
        <v>89</v>
      </c>
      <c r="U213" s="9">
        <v>40</v>
      </c>
      <c r="V213" s="11">
        <v>30</v>
      </c>
      <c r="W213" s="11">
        <f t="shared" si="247"/>
        <v>30</v>
      </c>
      <c r="X213" s="17">
        <f t="shared" si="238"/>
        <v>30</v>
      </c>
      <c r="Y213" s="17"/>
      <c r="Z213" s="9">
        <v>15</v>
      </c>
      <c r="AA213" s="9"/>
      <c r="AB213" s="17"/>
      <c r="AC213" s="17">
        <f t="shared" si="242"/>
        <v>48</v>
      </c>
      <c r="AD213" s="17">
        <f t="shared" si="225"/>
        <v>0.3125</v>
      </c>
      <c r="AE213" s="17">
        <v>0</v>
      </c>
      <c r="AF213" s="17">
        <f t="shared" si="233"/>
        <v>25</v>
      </c>
      <c r="AG213" s="17"/>
      <c r="AH213" s="9">
        <v>79</v>
      </c>
      <c r="AI213" s="9"/>
      <c r="AJ213" s="9"/>
      <c r="AK213" s="9"/>
      <c r="AL213" s="9">
        <v>0.4210526315789474</v>
      </c>
      <c r="AM213" s="9"/>
      <c r="AN213" s="9">
        <v>0.3125</v>
      </c>
      <c r="AO213" s="9"/>
      <c r="AP213" s="9">
        <v>0.20253164556962028</v>
      </c>
      <c r="AQ213" s="9">
        <f>+AVERAGE(AL202:AL211)</f>
        <v>0.32247774669985291</v>
      </c>
      <c r="AR213" s="9">
        <f>+AVERAGE(AN202:AN211)</f>
        <v>3.0077384489149196E-2</v>
      </c>
      <c r="AS213" s="17">
        <f t="shared" si="248"/>
        <v>28</v>
      </c>
      <c r="AT213" s="17">
        <f t="shared" si="210"/>
        <v>0.1</v>
      </c>
      <c r="AU213" s="17">
        <f t="shared" ref="AU213:AU221" si="252">+AN212</f>
        <v>0</v>
      </c>
      <c r="AV213" s="17">
        <f t="shared" ref="AV213:AV221" si="253">+AP212</f>
        <v>0.20845070422535214</v>
      </c>
      <c r="AW213" s="17"/>
      <c r="AX213" s="17"/>
      <c r="AY213" s="17"/>
      <c r="AZ213" s="17">
        <v>4</v>
      </c>
      <c r="BA213" s="24">
        <v>0.66666666666666663</v>
      </c>
      <c r="BB213" s="9">
        <v>20</v>
      </c>
      <c r="BC213" s="9">
        <v>1</v>
      </c>
      <c r="BD213" s="9">
        <f t="shared" si="234"/>
        <v>0</v>
      </c>
      <c r="BE213" s="9" t="s">
        <v>4364</v>
      </c>
      <c r="BF213" s="9">
        <f t="shared" si="235"/>
        <v>0</v>
      </c>
      <c r="BG213" s="9">
        <v>3</v>
      </c>
      <c r="BH213" s="9">
        <v>4</v>
      </c>
      <c r="BI213" s="9">
        <v>4</v>
      </c>
      <c r="BJ213" s="9">
        <v>0</v>
      </c>
      <c r="BK213" s="9">
        <v>1</v>
      </c>
      <c r="BL213" s="9">
        <v>3</v>
      </c>
      <c r="BM213" s="9">
        <v>1</v>
      </c>
      <c r="BN213" s="9">
        <v>0</v>
      </c>
      <c r="BO213" s="9">
        <v>7</v>
      </c>
      <c r="BP213" s="9" t="s">
        <v>4365</v>
      </c>
      <c r="BQ213" s="34">
        <f t="shared" si="246"/>
        <v>0.6</v>
      </c>
      <c r="BR213" s="34">
        <f t="shared" si="246"/>
        <v>0</v>
      </c>
      <c r="BS213" s="34">
        <f t="shared" si="246"/>
        <v>0.6333333333333333</v>
      </c>
      <c r="BT213" s="9"/>
      <c r="BU213" s="9"/>
      <c r="BV213" s="9"/>
      <c r="BW213" s="9"/>
      <c r="BX213" s="9"/>
      <c r="BY213" s="9"/>
      <c r="BZ213" s="22">
        <f t="shared" si="226"/>
        <v>0</v>
      </c>
      <c r="CA213" s="22">
        <f t="shared" si="227"/>
        <v>2</v>
      </c>
      <c r="CB213" s="22">
        <f t="shared" si="228"/>
        <v>0.6333333333333333</v>
      </c>
      <c r="CC213" s="22">
        <f t="shared" si="229"/>
        <v>0</v>
      </c>
      <c r="CD213" s="22">
        <f t="shared" si="230"/>
        <v>1</v>
      </c>
      <c r="CK213" s="23">
        <v>0</v>
      </c>
      <c r="CL213" s="23">
        <f t="shared" si="231"/>
        <v>5</v>
      </c>
      <c r="CM213" s="23">
        <f t="shared" si="236"/>
        <v>1.6123887334992646</v>
      </c>
      <c r="CN213" s="23">
        <f t="shared" si="237"/>
        <v>0.15038692244574597</v>
      </c>
      <c r="CQ213" s="49">
        <v>4</v>
      </c>
    </row>
    <row r="214" spans="1:96" ht="11.25" customHeight="1">
      <c r="A214" s="9">
        <v>2</v>
      </c>
      <c r="B214" s="9">
        <v>5</v>
      </c>
      <c r="C214" s="9" t="str">
        <f t="shared" si="251"/>
        <v>3</v>
      </c>
      <c r="D214" s="10" t="s">
        <v>4192</v>
      </c>
      <c r="E214" s="9">
        <v>13</v>
      </c>
      <c r="F214" s="9">
        <v>1</v>
      </c>
      <c r="G214" s="9">
        <v>1</v>
      </c>
      <c r="H214" s="9">
        <v>0</v>
      </c>
      <c r="I214" s="9">
        <v>0</v>
      </c>
      <c r="J214" s="9">
        <v>0</v>
      </c>
      <c r="K214" s="11">
        <v>25</v>
      </c>
      <c r="L214" s="9">
        <v>64</v>
      </c>
      <c r="M214" s="9">
        <v>2</v>
      </c>
      <c r="N214" s="9"/>
      <c r="O214" s="17"/>
      <c r="P214" s="17">
        <f t="shared" si="232"/>
        <v>0</v>
      </c>
      <c r="Q214" s="9">
        <v>21</v>
      </c>
      <c r="R214" s="9"/>
      <c r="S214" s="9">
        <v>9.5238095238095233E-2</v>
      </c>
      <c r="T214" s="9">
        <v>85</v>
      </c>
      <c r="U214" s="9">
        <v>40</v>
      </c>
      <c r="V214" s="11">
        <v>30</v>
      </c>
      <c r="W214" s="11">
        <f t="shared" si="247"/>
        <v>30</v>
      </c>
      <c r="X214" s="17">
        <f t="shared" si="238"/>
        <v>30</v>
      </c>
      <c r="Y214" s="17"/>
      <c r="Z214" s="9">
        <v>0</v>
      </c>
      <c r="AA214" s="9"/>
      <c r="AB214" s="17"/>
      <c r="AC214" s="17">
        <f t="shared" si="242"/>
        <v>59</v>
      </c>
      <c r="AD214" s="17">
        <f t="shared" si="225"/>
        <v>0</v>
      </c>
      <c r="AE214" s="17">
        <v>0.3125</v>
      </c>
      <c r="AF214" s="17">
        <f t="shared" si="233"/>
        <v>8</v>
      </c>
      <c r="AG214" s="17"/>
      <c r="AH214" s="9">
        <v>88</v>
      </c>
      <c r="AI214" s="9"/>
      <c r="AJ214" s="9"/>
      <c r="AK214" s="9"/>
      <c r="AL214" s="9">
        <v>0.13333333333333336</v>
      </c>
      <c r="AM214" s="9"/>
      <c r="AN214" s="9">
        <v>0</v>
      </c>
      <c r="AO214" s="9"/>
      <c r="AP214" s="9">
        <v>0.16363636363636361</v>
      </c>
      <c r="AQ214" s="9">
        <f>+AVERAGE(AL202:AL211)</f>
        <v>0.32247774669985291</v>
      </c>
      <c r="AR214" s="9">
        <f>+AVERAGE(AN202:AN211)</f>
        <v>3.0077384489149196E-2</v>
      </c>
      <c r="AS214" s="17">
        <f t="shared" si="248"/>
        <v>19</v>
      </c>
      <c r="AT214" s="17">
        <f t="shared" si="210"/>
        <v>0.4210526315789474</v>
      </c>
      <c r="AU214" s="17">
        <f t="shared" si="252"/>
        <v>0.3125</v>
      </c>
      <c r="AV214" s="17">
        <f t="shared" si="253"/>
        <v>0.20253164556962028</v>
      </c>
      <c r="AW214" s="17"/>
      <c r="AX214" s="17"/>
      <c r="AY214" s="17"/>
      <c r="AZ214" s="17">
        <v>4</v>
      </c>
      <c r="BA214" s="24">
        <v>0.66666666666666663</v>
      </c>
      <c r="BB214" s="9">
        <v>20</v>
      </c>
      <c r="BC214" s="9">
        <v>1</v>
      </c>
      <c r="BD214" s="9">
        <f t="shared" si="234"/>
        <v>0</v>
      </c>
      <c r="BE214" s="9" t="s">
        <v>4364</v>
      </c>
      <c r="BF214" s="9">
        <f t="shared" si="235"/>
        <v>0</v>
      </c>
      <c r="BG214" s="9">
        <v>3</v>
      </c>
      <c r="BH214" s="9">
        <v>4</v>
      </c>
      <c r="BI214" s="9">
        <v>4</v>
      </c>
      <c r="BJ214" s="9">
        <v>0</v>
      </c>
      <c r="BK214" s="9">
        <v>1</v>
      </c>
      <c r="BL214" s="9">
        <v>3</v>
      </c>
      <c r="BM214" s="9">
        <v>1</v>
      </c>
      <c r="BN214" s="9">
        <v>0</v>
      </c>
      <c r="BO214" s="9">
        <v>7</v>
      </c>
      <c r="BP214" s="9" t="s">
        <v>4365</v>
      </c>
      <c r="BQ214" s="34">
        <f t="shared" si="246"/>
        <v>0.6</v>
      </c>
      <c r="BR214" s="34">
        <f t="shared" si="246"/>
        <v>0</v>
      </c>
      <c r="BS214" s="34">
        <f t="shared" si="246"/>
        <v>0.6333333333333333</v>
      </c>
      <c r="BT214" s="9"/>
      <c r="BU214" s="9"/>
      <c r="BV214" s="9"/>
      <c r="BW214" s="9"/>
      <c r="BX214" s="9"/>
      <c r="BY214" s="9"/>
      <c r="BZ214" s="22">
        <f t="shared" si="226"/>
        <v>0</v>
      </c>
      <c r="CA214" s="22">
        <f t="shared" si="227"/>
        <v>3</v>
      </c>
      <c r="CB214" s="22">
        <f t="shared" si="228"/>
        <v>0.6333333333333333</v>
      </c>
      <c r="CC214" s="22">
        <f t="shared" si="229"/>
        <v>0</v>
      </c>
      <c r="CD214" s="22">
        <f t="shared" si="230"/>
        <v>1</v>
      </c>
      <c r="CK214" s="23">
        <v>1.5625</v>
      </c>
      <c r="CL214" s="23">
        <f t="shared" si="231"/>
        <v>5</v>
      </c>
      <c r="CM214" s="23">
        <f t="shared" si="236"/>
        <v>1.6123887334992646</v>
      </c>
      <c r="CN214" s="23">
        <f t="shared" si="237"/>
        <v>0.15038692244574597</v>
      </c>
      <c r="CQ214" s="49">
        <v>4</v>
      </c>
    </row>
    <row r="215" spans="1:96" ht="11.25" customHeight="1">
      <c r="A215" s="9">
        <v>2</v>
      </c>
      <c r="B215" s="9">
        <v>5</v>
      </c>
      <c r="C215" s="9" t="str">
        <f t="shared" si="251"/>
        <v>3</v>
      </c>
      <c r="D215" s="10" t="s">
        <v>4192</v>
      </c>
      <c r="E215" s="9">
        <v>14</v>
      </c>
      <c r="F215" s="9">
        <v>1</v>
      </c>
      <c r="G215" s="9">
        <v>1</v>
      </c>
      <c r="H215" s="9">
        <v>0</v>
      </c>
      <c r="I215" s="9">
        <v>0</v>
      </c>
      <c r="J215" s="9">
        <v>0</v>
      </c>
      <c r="K215" s="11">
        <v>20</v>
      </c>
      <c r="L215" s="9">
        <v>65</v>
      </c>
      <c r="M215" s="9">
        <v>0</v>
      </c>
      <c r="N215" s="9"/>
      <c r="O215" s="17"/>
      <c r="P215" s="17">
        <f t="shared" si="232"/>
        <v>0</v>
      </c>
      <c r="Q215" s="9">
        <v>20</v>
      </c>
      <c r="R215" s="9"/>
      <c r="S215" s="9">
        <v>0</v>
      </c>
      <c r="T215" s="9">
        <v>85</v>
      </c>
      <c r="U215" s="9">
        <v>40</v>
      </c>
      <c r="V215" s="11">
        <v>30</v>
      </c>
      <c r="W215" s="11">
        <f t="shared" si="247"/>
        <v>30</v>
      </c>
      <c r="X215" s="17">
        <f t="shared" si="238"/>
        <v>30</v>
      </c>
      <c r="Y215" s="17"/>
      <c r="Z215" s="9">
        <v>0</v>
      </c>
      <c r="AA215" s="9"/>
      <c r="AB215" s="17"/>
      <c r="AC215" s="17">
        <f t="shared" si="242"/>
        <v>62</v>
      </c>
      <c r="AD215" s="17">
        <f t="shared" si="225"/>
        <v>0</v>
      </c>
      <c r="AE215" s="17">
        <v>0</v>
      </c>
      <c r="AF215" s="17">
        <f t="shared" si="233"/>
        <v>10</v>
      </c>
      <c r="AG215" s="17"/>
      <c r="AH215" s="9">
        <v>92</v>
      </c>
      <c r="AI215" s="9"/>
      <c r="AJ215" s="9"/>
      <c r="AK215" s="9"/>
      <c r="AL215" s="9">
        <v>0.26</v>
      </c>
      <c r="AM215" s="9"/>
      <c r="AN215" s="9">
        <v>0</v>
      </c>
      <c r="AO215" s="9"/>
      <c r="AP215" s="9">
        <v>0.16956521739130431</v>
      </c>
      <c r="AQ215" s="9">
        <f>+AVERAGE(AL202:AL211)</f>
        <v>0.32247774669985291</v>
      </c>
      <c r="AR215" s="9">
        <f>+AVERAGE(AN202:AN211)</f>
        <v>3.0077384489149196E-2</v>
      </c>
      <c r="AS215" s="17">
        <f t="shared" si="248"/>
        <v>21</v>
      </c>
      <c r="AT215" s="17">
        <f t="shared" si="210"/>
        <v>0.13333333333333336</v>
      </c>
      <c r="AU215" s="17">
        <f t="shared" si="252"/>
        <v>0</v>
      </c>
      <c r="AV215" s="17">
        <f t="shared" si="253"/>
        <v>0.16363636363636361</v>
      </c>
      <c r="AW215" s="17"/>
      <c r="AX215" s="17"/>
      <c r="AY215" s="17"/>
      <c r="AZ215" s="17">
        <v>4</v>
      </c>
      <c r="BA215" s="24">
        <v>0.66666666666666663</v>
      </c>
      <c r="BB215" s="9">
        <v>20</v>
      </c>
      <c r="BC215" s="9">
        <v>1</v>
      </c>
      <c r="BD215" s="9">
        <f t="shared" si="234"/>
        <v>0</v>
      </c>
      <c r="BE215" s="9" t="s">
        <v>4364</v>
      </c>
      <c r="BF215" s="9">
        <f t="shared" si="235"/>
        <v>0</v>
      </c>
      <c r="BG215" s="9">
        <v>3</v>
      </c>
      <c r="BH215" s="9">
        <v>4</v>
      </c>
      <c r="BI215" s="9">
        <v>4</v>
      </c>
      <c r="BJ215" s="9">
        <v>0</v>
      </c>
      <c r="BK215" s="9">
        <v>1</v>
      </c>
      <c r="BL215" s="9">
        <v>3</v>
      </c>
      <c r="BM215" s="9">
        <v>1</v>
      </c>
      <c r="BN215" s="9">
        <v>0</v>
      </c>
      <c r="BO215" s="9">
        <v>7</v>
      </c>
      <c r="BP215" s="9" t="s">
        <v>4365</v>
      </c>
      <c r="BQ215" s="34">
        <f t="shared" si="246"/>
        <v>0.6</v>
      </c>
      <c r="BR215" s="34">
        <f t="shared" si="246"/>
        <v>0</v>
      </c>
      <c r="BS215" s="34">
        <f t="shared" si="246"/>
        <v>0.6333333333333333</v>
      </c>
      <c r="BT215" s="9"/>
      <c r="BU215" s="9"/>
      <c r="BV215" s="9"/>
      <c r="BW215" s="9"/>
      <c r="BX215" s="9"/>
      <c r="BY215" s="9"/>
      <c r="BZ215" s="22">
        <f t="shared" si="226"/>
        <v>0</v>
      </c>
      <c r="CA215" s="22">
        <f t="shared" si="227"/>
        <v>4</v>
      </c>
      <c r="CB215" s="22">
        <f t="shared" si="228"/>
        <v>0.6333333333333333</v>
      </c>
      <c r="CC215" s="22">
        <f t="shared" si="229"/>
        <v>0</v>
      </c>
      <c r="CD215" s="22">
        <f t="shared" si="230"/>
        <v>1</v>
      </c>
      <c r="CK215" s="23">
        <v>0</v>
      </c>
      <c r="CL215" s="23">
        <f t="shared" si="231"/>
        <v>5</v>
      </c>
      <c r="CM215" s="23">
        <f t="shared" si="236"/>
        <v>1.6123887334992646</v>
      </c>
      <c r="CN215" s="23">
        <f t="shared" si="237"/>
        <v>0.15038692244574597</v>
      </c>
      <c r="CQ215" s="49">
        <v>0</v>
      </c>
    </row>
    <row r="216" spans="1:96" ht="11.25" customHeight="1">
      <c r="A216" s="9">
        <v>2</v>
      </c>
      <c r="B216" s="9">
        <v>5</v>
      </c>
      <c r="C216" s="9" t="str">
        <f t="shared" si="251"/>
        <v>3</v>
      </c>
      <c r="D216" s="10" t="s">
        <v>4192</v>
      </c>
      <c r="E216" s="9">
        <v>15</v>
      </c>
      <c r="F216" s="9">
        <v>1</v>
      </c>
      <c r="G216" s="9">
        <v>1</v>
      </c>
      <c r="H216" s="9">
        <v>0</v>
      </c>
      <c r="I216" s="9">
        <v>0</v>
      </c>
      <c r="J216" s="9">
        <v>0</v>
      </c>
      <c r="K216" s="11">
        <v>35</v>
      </c>
      <c r="L216" s="9">
        <v>50</v>
      </c>
      <c r="M216" s="9">
        <v>0</v>
      </c>
      <c r="N216" s="9"/>
      <c r="O216" s="17"/>
      <c r="P216" s="17">
        <f t="shared" si="232"/>
        <v>0</v>
      </c>
      <c r="Q216" s="9">
        <v>26</v>
      </c>
      <c r="R216" s="9"/>
      <c r="S216" s="9">
        <v>0</v>
      </c>
      <c r="T216" s="9">
        <v>76</v>
      </c>
      <c r="U216" s="9">
        <v>35</v>
      </c>
      <c r="V216" s="11">
        <v>30</v>
      </c>
      <c r="W216" s="11">
        <f t="shared" si="247"/>
        <v>30</v>
      </c>
      <c r="X216" s="17">
        <f t="shared" si="238"/>
        <v>30</v>
      </c>
      <c r="Y216" s="17"/>
      <c r="Z216" s="9">
        <v>0</v>
      </c>
      <c r="AA216" s="9"/>
      <c r="AB216" s="17"/>
      <c r="AC216" s="17">
        <f t="shared" si="242"/>
        <v>56</v>
      </c>
      <c r="AD216" s="17">
        <f t="shared" si="225"/>
        <v>0</v>
      </c>
      <c r="AE216" s="17">
        <v>0</v>
      </c>
      <c r="AF216" s="17">
        <f t="shared" si="233"/>
        <v>10</v>
      </c>
      <c r="AG216" s="17"/>
      <c r="AH216" s="9">
        <v>80</v>
      </c>
      <c r="AI216" s="9"/>
      <c r="AJ216" s="9"/>
      <c r="AK216" s="9"/>
      <c r="AL216" s="9">
        <v>0.32307692307692309</v>
      </c>
      <c r="AM216" s="9"/>
      <c r="AN216" s="9">
        <v>0</v>
      </c>
      <c r="AO216" s="9"/>
      <c r="AP216" s="9">
        <v>0.16500000000000004</v>
      </c>
      <c r="AQ216" s="9">
        <f>+AVERAGE(AL202:AL211)</f>
        <v>0.32247774669985291</v>
      </c>
      <c r="AR216" s="9">
        <f>+AVERAGE(AN202:AN211)</f>
        <v>3.0077384489149196E-2</v>
      </c>
      <c r="AS216" s="17">
        <f t="shared" si="248"/>
        <v>20</v>
      </c>
      <c r="AT216" s="17">
        <f t="shared" si="210"/>
        <v>0.26</v>
      </c>
      <c r="AU216" s="17">
        <f t="shared" si="252"/>
        <v>0</v>
      </c>
      <c r="AV216" s="17">
        <f t="shared" si="253"/>
        <v>0.16956521739130431</v>
      </c>
      <c r="AW216" s="17"/>
      <c r="AX216" s="17"/>
      <c r="AY216" s="17"/>
      <c r="AZ216" s="17">
        <v>4</v>
      </c>
      <c r="BA216" s="24">
        <v>0.66666666666666663</v>
      </c>
      <c r="BB216" s="9">
        <v>20</v>
      </c>
      <c r="BC216" s="9">
        <v>1</v>
      </c>
      <c r="BD216" s="9">
        <f t="shared" si="234"/>
        <v>0</v>
      </c>
      <c r="BE216" s="9" t="s">
        <v>4364</v>
      </c>
      <c r="BF216" s="9">
        <f t="shared" si="235"/>
        <v>0</v>
      </c>
      <c r="BG216" s="9">
        <v>3</v>
      </c>
      <c r="BH216" s="9">
        <v>4</v>
      </c>
      <c r="BI216" s="9">
        <v>4</v>
      </c>
      <c r="BJ216" s="9">
        <v>0</v>
      </c>
      <c r="BK216" s="9">
        <v>1</v>
      </c>
      <c r="BL216" s="9">
        <v>3</v>
      </c>
      <c r="BM216" s="9">
        <v>1</v>
      </c>
      <c r="BN216" s="9">
        <v>0</v>
      </c>
      <c r="BO216" s="9">
        <v>7</v>
      </c>
      <c r="BP216" s="9" t="s">
        <v>4365</v>
      </c>
      <c r="BQ216" s="34">
        <f t="shared" si="246"/>
        <v>0.6</v>
      </c>
      <c r="BR216" s="34">
        <f t="shared" si="246"/>
        <v>0</v>
      </c>
      <c r="BS216" s="34">
        <f t="shared" si="246"/>
        <v>0.6333333333333333</v>
      </c>
      <c r="BT216" s="9"/>
      <c r="BU216" s="9"/>
      <c r="BV216" s="9"/>
      <c r="BW216" s="9"/>
      <c r="BX216" s="9"/>
      <c r="BY216" s="9"/>
      <c r="BZ216" s="22">
        <f t="shared" si="226"/>
        <v>0</v>
      </c>
      <c r="CA216" s="22">
        <f t="shared" si="227"/>
        <v>5</v>
      </c>
      <c r="CB216" s="22">
        <f t="shared" si="228"/>
        <v>0.6333333333333333</v>
      </c>
      <c r="CC216" s="22">
        <f t="shared" si="229"/>
        <v>0</v>
      </c>
      <c r="CD216" s="22">
        <f t="shared" si="230"/>
        <v>1</v>
      </c>
      <c r="CK216" s="23">
        <v>0</v>
      </c>
      <c r="CL216" s="23">
        <f t="shared" si="231"/>
        <v>5</v>
      </c>
      <c r="CM216" s="23">
        <f t="shared" si="236"/>
        <v>1.6123887334992646</v>
      </c>
      <c r="CN216" s="23">
        <f t="shared" si="237"/>
        <v>0.15038692244574597</v>
      </c>
      <c r="CQ216" s="49">
        <v>0</v>
      </c>
    </row>
    <row r="217" spans="1:96" ht="11.25" customHeight="1">
      <c r="A217" s="9">
        <v>2</v>
      </c>
      <c r="B217" s="9">
        <v>5</v>
      </c>
      <c r="C217" s="9" t="str">
        <f t="shared" si="251"/>
        <v>3</v>
      </c>
      <c r="D217" s="10" t="s">
        <v>4192</v>
      </c>
      <c r="E217" s="9">
        <v>16</v>
      </c>
      <c r="F217" s="9">
        <v>1</v>
      </c>
      <c r="G217" s="9">
        <v>1</v>
      </c>
      <c r="H217" s="9">
        <v>0</v>
      </c>
      <c r="I217" s="9">
        <v>0</v>
      </c>
      <c r="J217" s="9">
        <v>0</v>
      </c>
      <c r="K217" s="11">
        <v>20</v>
      </c>
      <c r="L217" s="9">
        <v>56</v>
      </c>
      <c r="M217" s="9">
        <v>0</v>
      </c>
      <c r="N217" s="9"/>
      <c r="O217" s="17"/>
      <c r="P217" s="17">
        <f t="shared" si="232"/>
        <v>0</v>
      </c>
      <c r="Q217" s="9">
        <v>14</v>
      </c>
      <c r="R217" s="9"/>
      <c r="S217" s="9">
        <v>0</v>
      </c>
      <c r="T217" s="9">
        <v>70</v>
      </c>
      <c r="U217" s="9">
        <v>30</v>
      </c>
      <c r="V217" s="11">
        <v>30</v>
      </c>
      <c r="W217" s="11">
        <f t="shared" si="247"/>
        <v>30</v>
      </c>
      <c r="X217" s="17">
        <f t="shared" si="238"/>
        <v>30</v>
      </c>
      <c r="Y217" s="17"/>
      <c r="Z217" s="9">
        <v>0</v>
      </c>
      <c r="AA217" s="9"/>
      <c r="AB217" s="17"/>
      <c r="AC217" s="17">
        <f t="shared" si="242"/>
        <v>66</v>
      </c>
      <c r="AD217" s="17">
        <f t="shared" si="225"/>
        <v>0</v>
      </c>
      <c r="AE217" s="17">
        <v>0</v>
      </c>
      <c r="AF217" s="17">
        <f t="shared" si="233"/>
        <v>10</v>
      </c>
      <c r="AG217" s="17"/>
      <c r="AH217" s="9">
        <v>102</v>
      </c>
      <c r="AI217" s="9"/>
      <c r="AJ217" s="9"/>
      <c r="AK217" s="9"/>
      <c r="AL217" s="9">
        <v>0.42857142857142855</v>
      </c>
      <c r="AM217" s="9"/>
      <c r="AN217" s="9">
        <v>0</v>
      </c>
      <c r="AO217" s="9"/>
      <c r="AP217" s="9">
        <v>0.12549019607843137</v>
      </c>
      <c r="AQ217" s="9">
        <f>+AVERAGE(AL202:AL211)</f>
        <v>0.32247774669985291</v>
      </c>
      <c r="AR217" s="9">
        <f>+AVERAGE(AN202:AN211)</f>
        <v>3.0077384489149196E-2</v>
      </c>
      <c r="AS217" s="17">
        <f t="shared" si="248"/>
        <v>26</v>
      </c>
      <c r="AT217" s="17">
        <f t="shared" si="210"/>
        <v>0.32307692307692309</v>
      </c>
      <c r="AU217" s="17">
        <f t="shared" si="252"/>
        <v>0</v>
      </c>
      <c r="AV217" s="17">
        <f t="shared" si="253"/>
        <v>0.16500000000000004</v>
      </c>
      <c r="AW217" s="17"/>
      <c r="AX217" s="17"/>
      <c r="AY217" s="17"/>
      <c r="AZ217" s="17">
        <v>4</v>
      </c>
      <c r="BA217" s="24">
        <v>0.66666666666666663</v>
      </c>
      <c r="BB217" s="9">
        <v>20</v>
      </c>
      <c r="BC217" s="9">
        <v>1</v>
      </c>
      <c r="BD217" s="9">
        <f t="shared" si="234"/>
        <v>0</v>
      </c>
      <c r="BE217" s="9" t="s">
        <v>4364</v>
      </c>
      <c r="BF217" s="9">
        <f t="shared" si="235"/>
        <v>0</v>
      </c>
      <c r="BG217" s="9">
        <v>3</v>
      </c>
      <c r="BH217" s="9">
        <v>4</v>
      </c>
      <c r="BI217" s="9">
        <v>4</v>
      </c>
      <c r="BJ217" s="9">
        <v>0</v>
      </c>
      <c r="BK217" s="9">
        <v>1</v>
      </c>
      <c r="BL217" s="9">
        <v>3</v>
      </c>
      <c r="BM217" s="9">
        <v>1</v>
      </c>
      <c r="BN217" s="9">
        <v>0</v>
      </c>
      <c r="BO217" s="9">
        <v>7</v>
      </c>
      <c r="BP217" s="9" t="s">
        <v>4365</v>
      </c>
      <c r="BQ217" s="34">
        <f t="shared" si="246"/>
        <v>0.6</v>
      </c>
      <c r="BR217" s="34">
        <f t="shared" si="246"/>
        <v>0</v>
      </c>
      <c r="BS217" s="34">
        <f t="shared" si="246"/>
        <v>0.6333333333333333</v>
      </c>
      <c r="BT217" s="9"/>
      <c r="BU217" s="9"/>
      <c r="BV217" s="9"/>
      <c r="BW217" s="9"/>
      <c r="BX217" s="9"/>
      <c r="BY217" s="9"/>
      <c r="BZ217" s="22">
        <f t="shared" si="226"/>
        <v>0</v>
      </c>
      <c r="CA217" s="22">
        <f t="shared" si="227"/>
        <v>6</v>
      </c>
      <c r="CB217" s="22">
        <f t="shared" si="228"/>
        <v>0.6333333333333333</v>
      </c>
      <c r="CC217" s="22">
        <f t="shared" si="229"/>
        <v>0</v>
      </c>
      <c r="CD217" s="22">
        <f t="shared" si="230"/>
        <v>1</v>
      </c>
      <c r="CK217" s="23">
        <v>0</v>
      </c>
      <c r="CL217" s="23">
        <f t="shared" si="231"/>
        <v>5</v>
      </c>
      <c r="CM217" s="23">
        <f t="shared" si="236"/>
        <v>1.6123887334992646</v>
      </c>
      <c r="CN217" s="23">
        <f t="shared" si="237"/>
        <v>0.15038692244574597</v>
      </c>
      <c r="CQ217" s="49">
        <v>0</v>
      </c>
    </row>
    <row r="218" spans="1:96" ht="11.25" customHeight="1">
      <c r="A218" s="9">
        <v>2</v>
      </c>
      <c r="B218" s="9">
        <v>5</v>
      </c>
      <c r="C218" s="9" t="str">
        <f t="shared" si="251"/>
        <v>3</v>
      </c>
      <c r="D218" s="10" t="s">
        <v>4192</v>
      </c>
      <c r="E218" s="9">
        <v>17</v>
      </c>
      <c r="F218" s="9">
        <v>1</v>
      </c>
      <c r="G218" s="9">
        <v>1</v>
      </c>
      <c r="H218" s="9">
        <v>0</v>
      </c>
      <c r="I218" s="9">
        <v>0</v>
      </c>
      <c r="J218" s="9">
        <v>0</v>
      </c>
      <c r="K218" s="11">
        <v>15</v>
      </c>
      <c r="L218" s="9">
        <v>55</v>
      </c>
      <c r="M218" s="9">
        <v>0</v>
      </c>
      <c r="N218" s="9"/>
      <c r="O218" s="17"/>
      <c r="P218" s="17">
        <f t="shared" si="232"/>
        <v>0</v>
      </c>
      <c r="Q218" s="9">
        <v>13</v>
      </c>
      <c r="R218" s="9"/>
      <c r="S218" s="9">
        <v>0</v>
      </c>
      <c r="T218" s="9">
        <v>68</v>
      </c>
      <c r="U218" s="9">
        <v>30</v>
      </c>
      <c r="V218" s="11">
        <v>30</v>
      </c>
      <c r="W218" s="11">
        <f t="shared" si="247"/>
        <v>30</v>
      </c>
      <c r="X218" s="17">
        <f t="shared" si="238"/>
        <v>30</v>
      </c>
      <c r="Y218" s="17"/>
      <c r="Z218" s="9">
        <v>1</v>
      </c>
      <c r="AA218" s="9"/>
      <c r="AB218" s="17"/>
      <c r="AC218" s="17">
        <f t="shared" si="242"/>
        <v>59</v>
      </c>
      <c r="AD218" s="17">
        <f t="shared" si="225"/>
        <v>1.6949152542372881E-2</v>
      </c>
      <c r="AE218" s="17">
        <v>0</v>
      </c>
      <c r="AF218" s="17">
        <f t="shared" si="233"/>
        <v>11</v>
      </c>
      <c r="AG218" s="17"/>
      <c r="AH218" s="9">
        <v>96</v>
      </c>
      <c r="AI218" s="9"/>
      <c r="AJ218" s="9"/>
      <c r="AK218" s="9"/>
      <c r="AL218" s="9">
        <v>0.30769230769230771</v>
      </c>
      <c r="AM218" s="9"/>
      <c r="AN218" s="9">
        <v>1.6949152542372881E-2</v>
      </c>
      <c r="AO218" s="9"/>
      <c r="AP218" s="9">
        <v>0.125</v>
      </c>
      <c r="AQ218" s="9">
        <f>+AVERAGE(AL202:AL211)</f>
        <v>0.32247774669985291</v>
      </c>
      <c r="AR218" s="9">
        <f>+AVERAGE(AN202:AN211)</f>
        <v>3.0077384489149196E-2</v>
      </c>
      <c r="AS218" s="17">
        <f t="shared" si="248"/>
        <v>14</v>
      </c>
      <c r="AT218" s="17">
        <f t="shared" si="210"/>
        <v>0.42857142857142855</v>
      </c>
      <c r="AU218" s="17">
        <f t="shared" si="252"/>
        <v>0</v>
      </c>
      <c r="AV218" s="17">
        <f t="shared" si="253"/>
        <v>0.12549019607843137</v>
      </c>
      <c r="AW218" s="17"/>
      <c r="AX218" s="17"/>
      <c r="AY218" s="17"/>
      <c r="AZ218" s="17">
        <v>4</v>
      </c>
      <c r="BA218" s="24">
        <v>0.66666666666666663</v>
      </c>
      <c r="BB218" s="9">
        <v>20</v>
      </c>
      <c r="BC218" s="9">
        <v>1</v>
      </c>
      <c r="BD218" s="9">
        <f t="shared" si="234"/>
        <v>0</v>
      </c>
      <c r="BE218" s="9" t="s">
        <v>4364</v>
      </c>
      <c r="BF218" s="9">
        <f t="shared" si="235"/>
        <v>0</v>
      </c>
      <c r="BG218" s="9">
        <v>3</v>
      </c>
      <c r="BH218" s="9">
        <v>4</v>
      </c>
      <c r="BI218" s="9">
        <v>4</v>
      </c>
      <c r="BJ218" s="9">
        <v>0</v>
      </c>
      <c r="BK218" s="9">
        <v>1</v>
      </c>
      <c r="BL218" s="9">
        <v>3</v>
      </c>
      <c r="BM218" s="9">
        <v>1</v>
      </c>
      <c r="BN218" s="9">
        <v>0</v>
      </c>
      <c r="BO218" s="9">
        <v>7</v>
      </c>
      <c r="BP218" s="9" t="s">
        <v>4365</v>
      </c>
      <c r="BQ218" s="34">
        <f t="shared" si="246"/>
        <v>0.6</v>
      </c>
      <c r="BR218" s="34">
        <f t="shared" si="246"/>
        <v>0</v>
      </c>
      <c r="BS218" s="34">
        <f t="shared" si="246"/>
        <v>0.6333333333333333</v>
      </c>
      <c r="BT218" s="9"/>
      <c r="BU218" s="9"/>
      <c r="BV218" s="9"/>
      <c r="BW218" s="9"/>
      <c r="BX218" s="9"/>
      <c r="BY218" s="9"/>
      <c r="BZ218" s="22">
        <f t="shared" si="226"/>
        <v>0</v>
      </c>
      <c r="CA218" s="22">
        <f t="shared" si="227"/>
        <v>7</v>
      </c>
      <c r="CB218" s="22">
        <f t="shared" si="228"/>
        <v>0.6333333333333333</v>
      </c>
      <c r="CC218" s="22">
        <f t="shared" si="229"/>
        <v>0</v>
      </c>
      <c r="CD218" s="22">
        <f t="shared" si="230"/>
        <v>1</v>
      </c>
      <c r="CK218" s="23">
        <v>0</v>
      </c>
      <c r="CL218" s="23">
        <f t="shared" si="231"/>
        <v>5</v>
      </c>
      <c r="CM218" s="23">
        <f t="shared" si="236"/>
        <v>1.6123887334992646</v>
      </c>
      <c r="CN218" s="23">
        <f t="shared" si="237"/>
        <v>0.15038692244574597</v>
      </c>
      <c r="CQ218" s="49">
        <v>0</v>
      </c>
    </row>
    <row r="219" spans="1:96" ht="11.25" customHeight="1">
      <c r="A219" s="9">
        <v>2</v>
      </c>
      <c r="B219" s="9">
        <v>5</v>
      </c>
      <c r="C219" s="9" t="str">
        <f t="shared" si="251"/>
        <v>3</v>
      </c>
      <c r="D219" s="10" t="s">
        <v>4192</v>
      </c>
      <c r="E219" s="9">
        <v>18</v>
      </c>
      <c r="F219" s="9">
        <v>1</v>
      </c>
      <c r="G219" s="9">
        <v>1</v>
      </c>
      <c r="H219" s="9">
        <v>0</v>
      </c>
      <c r="I219" s="9">
        <v>0</v>
      </c>
      <c r="J219" s="9">
        <v>0</v>
      </c>
      <c r="K219" s="11">
        <v>30</v>
      </c>
      <c r="L219" s="9">
        <v>38</v>
      </c>
      <c r="M219" s="9">
        <v>0</v>
      </c>
      <c r="N219" s="9"/>
      <c r="O219" s="17"/>
      <c r="P219" s="17">
        <f t="shared" si="232"/>
        <v>0</v>
      </c>
      <c r="Q219" s="9">
        <v>22</v>
      </c>
      <c r="R219" s="9"/>
      <c r="S219" s="9">
        <v>0</v>
      </c>
      <c r="T219" s="9">
        <v>60</v>
      </c>
      <c r="U219" s="9">
        <v>20</v>
      </c>
      <c r="V219" s="11">
        <v>30</v>
      </c>
      <c r="W219" s="11">
        <f t="shared" si="247"/>
        <v>30</v>
      </c>
      <c r="X219" s="17">
        <f t="shared" si="238"/>
        <v>20</v>
      </c>
      <c r="Y219" s="17"/>
      <c r="Z219" s="9">
        <v>0</v>
      </c>
      <c r="AA219" s="9"/>
      <c r="AB219" s="17"/>
      <c r="AC219" s="17">
        <f t="shared" si="242"/>
        <v>27</v>
      </c>
      <c r="AD219" s="17">
        <f t="shared" si="225"/>
        <v>0</v>
      </c>
      <c r="AE219" s="17">
        <v>1.6949152542372881E-2</v>
      </c>
      <c r="AF219" s="17">
        <f t="shared" si="233"/>
        <v>10</v>
      </c>
      <c r="AG219" s="17"/>
      <c r="AH219" s="9">
        <v>55</v>
      </c>
      <c r="AI219" s="9"/>
      <c r="AJ219" s="9"/>
      <c r="AK219" s="9"/>
      <c r="AL219" s="9">
        <v>0.41818181818181815</v>
      </c>
      <c r="AM219" s="9"/>
      <c r="AN219" s="9">
        <v>0</v>
      </c>
      <c r="AO219" s="9"/>
      <c r="AP219" s="9">
        <v>0.34909090909090906</v>
      </c>
      <c r="AQ219" s="9">
        <f>+AVERAGE(AL202:AL211)</f>
        <v>0.32247774669985291</v>
      </c>
      <c r="AR219" s="9">
        <f>+AVERAGE(AN202:AN211)</f>
        <v>3.0077384489149196E-2</v>
      </c>
      <c r="AS219" s="17">
        <f t="shared" si="248"/>
        <v>13</v>
      </c>
      <c r="AT219" s="17">
        <f t="shared" si="210"/>
        <v>0.30769230769230771</v>
      </c>
      <c r="AU219" s="17">
        <f t="shared" si="252"/>
        <v>1.6949152542372881E-2</v>
      </c>
      <c r="AV219" s="17">
        <f t="shared" si="253"/>
        <v>0.125</v>
      </c>
      <c r="AW219" s="17"/>
      <c r="AX219" s="17"/>
      <c r="AY219" s="17"/>
      <c r="AZ219" s="17">
        <v>4</v>
      </c>
      <c r="BA219" s="24">
        <v>0.66666666666666663</v>
      </c>
      <c r="BB219" s="9">
        <v>20</v>
      </c>
      <c r="BC219" s="9">
        <v>1</v>
      </c>
      <c r="BD219" s="9">
        <f t="shared" si="234"/>
        <v>0</v>
      </c>
      <c r="BE219" s="9" t="s">
        <v>4364</v>
      </c>
      <c r="BF219" s="9">
        <f t="shared" si="235"/>
        <v>0</v>
      </c>
      <c r="BG219" s="9">
        <v>3</v>
      </c>
      <c r="BH219" s="9">
        <v>4</v>
      </c>
      <c r="BI219" s="9">
        <v>4</v>
      </c>
      <c r="BJ219" s="9">
        <v>0</v>
      </c>
      <c r="BK219" s="9">
        <v>1</v>
      </c>
      <c r="BL219" s="9">
        <v>3</v>
      </c>
      <c r="BM219" s="9">
        <v>1</v>
      </c>
      <c r="BN219" s="9">
        <v>0</v>
      </c>
      <c r="BO219" s="9">
        <v>7</v>
      </c>
      <c r="BP219" s="9" t="s">
        <v>4365</v>
      </c>
      <c r="BQ219" s="34">
        <f t="shared" si="246"/>
        <v>0.6</v>
      </c>
      <c r="BR219" s="34">
        <f t="shared" si="246"/>
        <v>0</v>
      </c>
      <c r="BS219" s="34">
        <f t="shared" si="246"/>
        <v>0.6333333333333333</v>
      </c>
      <c r="BT219" s="9"/>
      <c r="BU219" s="9"/>
      <c r="BV219" s="9"/>
      <c r="BW219" s="9"/>
      <c r="BX219" s="9"/>
      <c r="BY219" s="9"/>
      <c r="BZ219" s="22">
        <f t="shared" si="226"/>
        <v>0</v>
      </c>
      <c r="CA219" s="22">
        <f t="shared" si="227"/>
        <v>8</v>
      </c>
      <c r="CB219" s="22">
        <f t="shared" si="228"/>
        <v>0.6333333333333333</v>
      </c>
      <c r="CC219" s="22">
        <f t="shared" si="229"/>
        <v>0</v>
      </c>
      <c r="CD219" s="22">
        <f t="shared" si="230"/>
        <v>1</v>
      </c>
      <c r="CK219" s="23">
        <v>8.4745762711864403E-2</v>
      </c>
      <c r="CL219" s="23">
        <f t="shared" si="231"/>
        <v>5</v>
      </c>
      <c r="CM219" s="23">
        <f t="shared" si="236"/>
        <v>1.6123887334992646</v>
      </c>
      <c r="CN219" s="23">
        <f t="shared" si="237"/>
        <v>0.15038692244574597</v>
      </c>
      <c r="CQ219" s="49">
        <v>0</v>
      </c>
    </row>
    <row r="220" spans="1:96" ht="11.25" customHeight="1">
      <c r="A220" s="9">
        <v>2</v>
      </c>
      <c r="B220" s="9">
        <v>5</v>
      </c>
      <c r="C220" s="9" t="str">
        <f t="shared" si="251"/>
        <v>3</v>
      </c>
      <c r="D220" s="10" t="s">
        <v>4192</v>
      </c>
      <c r="E220" s="9">
        <v>19</v>
      </c>
      <c r="F220" s="9">
        <v>1</v>
      </c>
      <c r="G220" s="9">
        <v>1</v>
      </c>
      <c r="H220" s="9">
        <v>0</v>
      </c>
      <c r="I220" s="9">
        <v>0</v>
      </c>
      <c r="J220" s="9">
        <v>0</v>
      </c>
      <c r="K220" s="11">
        <v>30</v>
      </c>
      <c r="L220" s="9">
        <v>30</v>
      </c>
      <c r="M220" s="9">
        <v>0</v>
      </c>
      <c r="N220" s="9"/>
      <c r="O220" s="17"/>
      <c r="P220" s="17">
        <f t="shared" si="232"/>
        <v>0</v>
      </c>
      <c r="Q220" s="9">
        <v>34</v>
      </c>
      <c r="R220" s="9"/>
      <c r="S220" s="9">
        <v>0</v>
      </c>
      <c r="T220" s="9">
        <v>64</v>
      </c>
      <c r="U220" s="9">
        <v>25</v>
      </c>
      <c r="V220" s="11">
        <v>30</v>
      </c>
      <c r="W220" s="11">
        <f t="shared" si="247"/>
        <v>30</v>
      </c>
      <c r="X220" s="17">
        <f t="shared" si="238"/>
        <v>25</v>
      </c>
      <c r="Y220" s="17"/>
      <c r="Z220" s="9">
        <v>0</v>
      </c>
      <c r="AA220" s="9"/>
      <c r="AB220" s="17"/>
      <c r="AC220" s="17">
        <f t="shared" si="242"/>
        <v>45</v>
      </c>
      <c r="AD220" s="17">
        <f t="shared" si="225"/>
        <v>0</v>
      </c>
      <c r="AE220" s="17">
        <v>0</v>
      </c>
      <c r="AF220" s="17">
        <f t="shared" si="233"/>
        <v>10</v>
      </c>
      <c r="AG220" s="17"/>
      <c r="AH220" s="9">
        <v>61</v>
      </c>
      <c r="AI220" s="9"/>
      <c r="AJ220" s="9"/>
      <c r="AK220" s="9"/>
      <c r="AL220" s="9">
        <v>0.27058823529411768</v>
      </c>
      <c r="AM220" s="9"/>
      <c r="AN220" s="9">
        <v>0</v>
      </c>
      <c r="AO220" s="9"/>
      <c r="AP220" s="9">
        <v>0.34754098360655739</v>
      </c>
      <c r="AQ220" s="9">
        <f>+AVERAGE(AL202:AL211)</f>
        <v>0.32247774669985291</v>
      </c>
      <c r="AR220" s="9">
        <f>+AVERAGE(AN202:AN211)</f>
        <v>3.0077384489149196E-2</v>
      </c>
      <c r="AS220" s="17">
        <f t="shared" si="248"/>
        <v>22</v>
      </c>
      <c r="AT220" s="17">
        <f t="shared" si="210"/>
        <v>0.41818181818181815</v>
      </c>
      <c r="AU220" s="17">
        <f t="shared" si="252"/>
        <v>0</v>
      </c>
      <c r="AV220" s="17">
        <f t="shared" si="253"/>
        <v>0.34909090909090906</v>
      </c>
      <c r="AW220" s="17"/>
      <c r="AX220" s="17"/>
      <c r="AY220" s="17"/>
      <c r="AZ220" s="17">
        <v>4</v>
      </c>
      <c r="BA220" s="24">
        <v>0.66666666666666663</v>
      </c>
      <c r="BB220" s="9">
        <v>20</v>
      </c>
      <c r="BC220" s="9">
        <v>1</v>
      </c>
      <c r="BD220" s="9">
        <f t="shared" si="234"/>
        <v>0</v>
      </c>
      <c r="BE220" s="9" t="s">
        <v>4364</v>
      </c>
      <c r="BF220" s="9">
        <f t="shared" si="235"/>
        <v>0</v>
      </c>
      <c r="BG220" s="9">
        <v>3</v>
      </c>
      <c r="BH220" s="9">
        <v>4</v>
      </c>
      <c r="BI220" s="9">
        <v>4</v>
      </c>
      <c r="BJ220" s="9">
        <v>0</v>
      </c>
      <c r="BK220" s="9">
        <v>1</v>
      </c>
      <c r="BL220" s="9">
        <v>3</v>
      </c>
      <c r="BM220" s="9">
        <v>1</v>
      </c>
      <c r="BN220" s="9">
        <v>0</v>
      </c>
      <c r="BO220" s="9">
        <v>7</v>
      </c>
      <c r="BP220" s="9" t="s">
        <v>4365</v>
      </c>
      <c r="BQ220" s="34">
        <f t="shared" si="246"/>
        <v>0.6</v>
      </c>
      <c r="BR220" s="34">
        <f t="shared" si="246"/>
        <v>0</v>
      </c>
      <c r="BS220" s="34">
        <f t="shared" si="246"/>
        <v>0.6333333333333333</v>
      </c>
      <c r="BT220" s="9"/>
      <c r="BU220" s="9"/>
      <c r="BV220" s="9"/>
      <c r="BW220" s="9"/>
      <c r="BX220" s="9"/>
      <c r="BY220" s="9"/>
      <c r="BZ220" s="22">
        <f t="shared" si="226"/>
        <v>0</v>
      </c>
      <c r="CA220" s="22">
        <f t="shared" si="227"/>
        <v>9</v>
      </c>
      <c r="CB220" s="22">
        <f t="shared" si="228"/>
        <v>0.6333333333333333</v>
      </c>
      <c r="CC220" s="22">
        <f t="shared" si="229"/>
        <v>0</v>
      </c>
      <c r="CD220" s="22">
        <f t="shared" si="230"/>
        <v>1</v>
      </c>
      <c r="CK220" s="23">
        <v>0</v>
      </c>
      <c r="CL220" s="23">
        <f t="shared" si="231"/>
        <v>5</v>
      </c>
      <c r="CM220" s="23">
        <f t="shared" si="236"/>
        <v>1.6123887334992646</v>
      </c>
      <c r="CN220" s="23">
        <f t="shared" si="237"/>
        <v>0.15038692244574597</v>
      </c>
      <c r="CQ220" s="49">
        <v>3</v>
      </c>
    </row>
    <row r="221" spans="1:96" ht="11.25" customHeight="1">
      <c r="A221" s="9">
        <v>2</v>
      </c>
      <c r="B221" s="9">
        <v>5</v>
      </c>
      <c r="C221" s="9" t="str">
        <f t="shared" si="251"/>
        <v>3</v>
      </c>
      <c r="D221" s="10" t="s">
        <v>4192</v>
      </c>
      <c r="E221" s="9">
        <v>20</v>
      </c>
      <c r="F221" s="9">
        <v>1</v>
      </c>
      <c r="G221" s="9">
        <v>1</v>
      </c>
      <c r="H221" s="9">
        <v>0</v>
      </c>
      <c r="I221" s="9">
        <v>0</v>
      </c>
      <c r="J221" s="9">
        <v>0</v>
      </c>
      <c r="K221" s="11">
        <v>25</v>
      </c>
      <c r="L221" s="9">
        <v>39</v>
      </c>
      <c r="M221" s="9">
        <v>0</v>
      </c>
      <c r="N221" s="17">
        <f>SUM(M212:M221)</f>
        <v>6</v>
      </c>
      <c r="O221" s="17"/>
      <c r="P221" s="17">
        <f t="shared" si="232"/>
        <v>0</v>
      </c>
      <c r="Q221" s="9">
        <v>24</v>
      </c>
      <c r="R221" s="9"/>
      <c r="S221" s="9">
        <v>0</v>
      </c>
      <c r="T221" s="9">
        <v>63</v>
      </c>
      <c r="U221" s="9">
        <v>25</v>
      </c>
      <c r="V221" s="11">
        <v>30</v>
      </c>
      <c r="W221" s="11">
        <f t="shared" si="247"/>
        <v>30</v>
      </c>
      <c r="X221" s="17">
        <f t="shared" si="238"/>
        <v>25</v>
      </c>
      <c r="Y221" s="17"/>
      <c r="Z221" s="9">
        <v>0</v>
      </c>
      <c r="AA221" s="17">
        <f>SUM(Z212:Z221)</f>
        <v>16</v>
      </c>
      <c r="AB221" s="17"/>
      <c r="AC221" s="17">
        <f t="shared" si="242"/>
        <v>50</v>
      </c>
      <c r="AD221" s="17">
        <f t="shared" si="225"/>
        <v>0</v>
      </c>
      <c r="AE221" s="17">
        <v>0</v>
      </c>
      <c r="AF221" s="17">
        <f t="shared" si="233"/>
        <v>10</v>
      </c>
      <c r="AG221" s="17">
        <f>+SUM(AF212:AF221)</f>
        <v>110</v>
      </c>
      <c r="AH221" s="9">
        <v>76</v>
      </c>
      <c r="AI221" s="9"/>
      <c r="AJ221" s="9"/>
      <c r="AK221" s="9"/>
      <c r="AL221" s="9">
        <v>0.30000000000000004</v>
      </c>
      <c r="AM221" s="9"/>
      <c r="AN221" s="9">
        <v>0</v>
      </c>
      <c r="AO221" s="9"/>
      <c r="AP221" s="9">
        <v>0.18947368421052632</v>
      </c>
      <c r="AQ221" s="9">
        <f>+AVERAGE(AL202:AL211)</f>
        <v>0.32247774669985291</v>
      </c>
      <c r="AR221" s="9">
        <f>+AVERAGE(AN202:AN211)</f>
        <v>3.0077384489149196E-2</v>
      </c>
      <c r="AS221" s="17">
        <f t="shared" si="248"/>
        <v>34</v>
      </c>
      <c r="AT221" s="17">
        <f t="shared" si="210"/>
        <v>0.27058823529411768</v>
      </c>
      <c r="AU221" s="17">
        <f t="shared" si="252"/>
        <v>0</v>
      </c>
      <c r="AV221" s="17">
        <f t="shared" si="253"/>
        <v>0.34754098360655739</v>
      </c>
      <c r="AW221" s="17"/>
      <c r="AX221" s="17"/>
      <c r="AY221" s="17"/>
      <c r="AZ221" s="17">
        <v>4</v>
      </c>
      <c r="BA221" s="24">
        <v>0.66666666666666663</v>
      </c>
      <c r="BB221" s="9">
        <v>20</v>
      </c>
      <c r="BC221" s="9">
        <v>1</v>
      </c>
      <c r="BD221" s="9">
        <f t="shared" si="234"/>
        <v>0</v>
      </c>
      <c r="BE221" s="9" t="s">
        <v>4364</v>
      </c>
      <c r="BF221" s="9">
        <f t="shared" si="235"/>
        <v>0</v>
      </c>
      <c r="BG221" s="9">
        <v>3</v>
      </c>
      <c r="BH221" s="9">
        <v>4</v>
      </c>
      <c r="BI221" s="9">
        <v>4</v>
      </c>
      <c r="BJ221" s="9">
        <v>0</v>
      </c>
      <c r="BK221" s="9">
        <v>1</v>
      </c>
      <c r="BL221" s="9">
        <v>3</v>
      </c>
      <c r="BM221" s="9">
        <v>1</v>
      </c>
      <c r="BN221" s="9">
        <v>0</v>
      </c>
      <c r="BO221" s="9">
        <v>7</v>
      </c>
      <c r="BP221" s="9" t="s">
        <v>4365</v>
      </c>
      <c r="BQ221" s="34">
        <f t="shared" si="246"/>
        <v>0.6</v>
      </c>
      <c r="BR221" s="34">
        <f t="shared" si="246"/>
        <v>0.4</v>
      </c>
      <c r="BS221" s="34">
        <f t="shared" si="246"/>
        <v>0.6333333333333333</v>
      </c>
      <c r="BT221" s="9"/>
      <c r="BU221" s="9"/>
      <c r="BV221" s="9"/>
      <c r="BW221" s="9">
        <f>SUM(AF212:AF221)</f>
        <v>110</v>
      </c>
      <c r="BX221" s="9"/>
      <c r="BY221" s="9">
        <f t="shared" ref="BY221" si="254">SUM(BW211,BW221)</f>
        <v>199</v>
      </c>
      <c r="BZ221" s="22">
        <f t="shared" si="226"/>
        <v>0</v>
      </c>
      <c r="CA221" s="22">
        <f t="shared" si="227"/>
        <v>10</v>
      </c>
      <c r="CB221" s="22">
        <f t="shared" si="228"/>
        <v>0.6333333333333333</v>
      </c>
      <c r="CC221" s="22">
        <f t="shared" si="229"/>
        <v>0</v>
      </c>
      <c r="CD221" s="22">
        <f t="shared" si="230"/>
        <v>1</v>
      </c>
      <c r="CK221" s="23">
        <v>0</v>
      </c>
      <c r="CL221" s="23">
        <f t="shared" si="231"/>
        <v>5</v>
      </c>
      <c r="CM221" s="23">
        <f t="shared" si="236"/>
        <v>1.6123887334992646</v>
      </c>
      <c r="CN221" s="23">
        <f t="shared" si="237"/>
        <v>0.15038692244574597</v>
      </c>
      <c r="CQ221" s="49">
        <v>2</v>
      </c>
    </row>
    <row r="222" spans="1:96" s="23" customFormat="1" ht="15.75" customHeight="1">
      <c r="A222" s="18"/>
      <c r="B222" s="18"/>
      <c r="C222" s="18"/>
      <c r="D222" s="19"/>
      <c r="E222" s="18">
        <v>-2</v>
      </c>
      <c r="F222" s="18"/>
      <c r="G222" s="18"/>
      <c r="H222" s="18"/>
      <c r="I222" s="18"/>
      <c r="J222" s="18"/>
      <c r="K222" s="18"/>
      <c r="L222" s="18"/>
      <c r="M222" s="18"/>
      <c r="N222" s="18"/>
      <c r="O222" s="17"/>
      <c r="P222" s="17">
        <f t="shared" si="232"/>
        <v>0</v>
      </c>
      <c r="Q222" s="20"/>
      <c r="R222" s="20"/>
      <c r="S222" s="22"/>
      <c r="T222" s="20"/>
      <c r="U222" s="20"/>
      <c r="V222" s="18"/>
      <c r="W222" s="18"/>
      <c r="X222" s="17">
        <f t="shared" si="238"/>
        <v>0</v>
      </c>
      <c r="Y222" s="17"/>
      <c r="Z222" s="20"/>
      <c r="AA222" s="18"/>
      <c r="AB222" s="17"/>
      <c r="AC222" s="17">
        <f>+Z222+Z244+Z266+Z288+Z310</f>
        <v>0</v>
      </c>
      <c r="AD222" s="17" t="str">
        <f t="shared" si="225"/>
        <v/>
      </c>
      <c r="AE222" s="17"/>
      <c r="AF222" s="17">
        <f t="shared" si="233"/>
        <v>10</v>
      </c>
      <c r="AG222" s="17"/>
      <c r="AH222" s="20"/>
      <c r="AI222" s="20"/>
      <c r="AJ222" s="20"/>
      <c r="AK222" s="20"/>
      <c r="AL222" s="22"/>
      <c r="AM222" s="22"/>
      <c r="AN222" s="22"/>
      <c r="AO222" s="22"/>
      <c r="AP222" s="22"/>
      <c r="AQ222" s="22"/>
      <c r="AR222" s="22"/>
      <c r="AS222" s="17"/>
      <c r="AT222" s="17"/>
      <c r="AU222" s="17"/>
      <c r="AV222" s="17"/>
      <c r="AW222" s="17"/>
      <c r="AX222" s="17"/>
      <c r="AY222" s="17"/>
      <c r="AZ222" s="17">
        <v>6</v>
      </c>
      <c r="BA222" s="25"/>
      <c r="BB222" s="21"/>
      <c r="BC222" s="21"/>
      <c r="BD222" s="9">
        <f t="shared" si="234"/>
        <v>1</v>
      </c>
      <c r="BE222" s="21"/>
      <c r="BF222" s="9">
        <f t="shared" si="235"/>
        <v>0</v>
      </c>
      <c r="BG222" s="21"/>
      <c r="BH222" s="22"/>
      <c r="BI222" s="22"/>
      <c r="BJ222" s="22"/>
      <c r="BK222" s="22"/>
      <c r="BL222" s="22"/>
      <c r="BM222" s="22"/>
      <c r="BN222" s="22"/>
      <c r="BO222" s="22"/>
      <c r="BP222" s="22"/>
      <c r="BQ222" s="22"/>
      <c r="BR222" s="22"/>
      <c r="BS222" s="34"/>
      <c r="BT222" s="22"/>
      <c r="BU222" s="22"/>
      <c r="BV222" s="22"/>
      <c r="BW222" s="22"/>
      <c r="BX222" s="22"/>
      <c r="BY222" s="22"/>
      <c r="BZ222" s="22">
        <f t="shared" si="226"/>
        <v>0</v>
      </c>
      <c r="CA222" s="22">
        <f t="shared" si="227"/>
        <v>0</v>
      </c>
      <c r="CB222" s="22">
        <f t="shared" si="228"/>
        <v>0</v>
      </c>
      <c r="CC222" s="22">
        <f t="shared" si="229"/>
        <v>0</v>
      </c>
      <c r="CD222" s="22">
        <f t="shared" si="230"/>
        <v>0</v>
      </c>
      <c r="CK222" s="23" t="s">
        <v>2085</v>
      </c>
      <c r="CL222" s="23">
        <f t="shared" si="231"/>
        <v>0</v>
      </c>
      <c r="CM222" s="23" t="str">
        <f t="shared" si="236"/>
        <v/>
      </c>
      <c r="CN222" s="23" t="str">
        <f t="shared" si="237"/>
        <v/>
      </c>
      <c r="CQ222" s="49" t="s">
        <v>4622</v>
      </c>
    </row>
    <row r="223" spans="1:96" ht="11.25" customHeight="1">
      <c r="A223" s="9">
        <v>3</v>
      </c>
      <c r="B223" s="9">
        <v>1</v>
      </c>
      <c r="C223" s="9" t="str">
        <f t="shared" si="251"/>
        <v>6</v>
      </c>
      <c r="D223" s="10" t="s">
        <v>4193</v>
      </c>
      <c r="E223" s="9">
        <v>-1</v>
      </c>
      <c r="F223" s="9">
        <v>1</v>
      </c>
      <c r="G223" s="9">
        <v>0</v>
      </c>
      <c r="H223" s="9">
        <v>0</v>
      </c>
      <c r="I223" s="9">
        <v>0</v>
      </c>
      <c r="J223" s="9">
        <v>0</v>
      </c>
      <c r="K223" s="11">
        <v>25</v>
      </c>
      <c r="L223" s="9">
        <v>63</v>
      </c>
      <c r="M223" s="9">
        <v>3</v>
      </c>
      <c r="N223" s="9"/>
      <c r="O223" s="17"/>
      <c r="P223" s="17">
        <f t="shared" si="232"/>
        <v>0</v>
      </c>
      <c r="Q223" s="9">
        <v>43</v>
      </c>
      <c r="R223" s="9"/>
      <c r="S223" s="9">
        <v>6.9767441860465115E-2</v>
      </c>
      <c r="T223" s="9">
        <v>100</v>
      </c>
      <c r="U223" s="9">
        <v>40</v>
      </c>
      <c r="V223" s="11">
        <v>30</v>
      </c>
      <c r="W223" s="11">
        <f>V222</f>
        <v>0</v>
      </c>
      <c r="X223" s="17">
        <f t="shared" si="238"/>
        <v>30</v>
      </c>
      <c r="Y223" s="17"/>
      <c r="Z223" s="9">
        <v>20</v>
      </c>
      <c r="AA223" s="9"/>
      <c r="AB223" s="17"/>
      <c r="AC223" s="17">
        <f t="shared" ref="AC223:AC243" si="255">+Z223+Z245+Z267+Z289+Z311</f>
        <v>44</v>
      </c>
      <c r="AD223" s="17">
        <f t="shared" si="225"/>
        <v>0.45454545454545453</v>
      </c>
      <c r="AE223" s="17" t="s">
        <v>2085</v>
      </c>
      <c r="AF223" s="17">
        <f t="shared" si="233"/>
        <v>27</v>
      </c>
      <c r="AG223" s="17"/>
      <c r="AH223" s="9">
        <v>51</v>
      </c>
      <c r="AI223" s="9"/>
      <c r="AJ223" s="9"/>
      <c r="AK223" s="9"/>
      <c r="AL223" s="9">
        <v>0.13023255813953491</v>
      </c>
      <c r="AM223" s="9">
        <f>+(ABS(M223-M245)+ABS(M223-M267)+ABS(M223-M289)+ABS(M223-M311)+ABS(M245-M267)+ABS(M245-M289)+ABS(M245-M311)+ABS(M267-M289)+ABS(M267-M311)+ABS(M289-M311))/(5*(M223+M245+M267+M289+M311))</f>
        <v>0.13023255813953488</v>
      </c>
      <c r="AN223" s="9">
        <v>0.45454545454545453</v>
      </c>
      <c r="AO223" s="9">
        <f>+(ABS(Z223-Z245)+ABS(Z223-Z267)+ABS(Z223-Z289)+ABS(Z223-Z311)+ABS(Z245-Z267)+ABS(Z245-Z289)+ABS(Z245-Z311)+ABS(Z267-Z289)+ABS(Z267-Z311)+ABS(Z289-Z311))/(5*(Z223+Z245+Z267+Z289+Z311))</f>
        <v>0.52727272727272723</v>
      </c>
      <c r="AP223" s="9">
        <v>0.56470588235294117</v>
      </c>
      <c r="AQ223" s="9"/>
      <c r="AR223" s="9"/>
      <c r="AS223" s="17">
        <f>+Q222</f>
        <v>0</v>
      </c>
      <c r="AT223" s="17">
        <f t="shared" ref="AT223" si="256">+AL222</f>
        <v>0</v>
      </c>
      <c r="AU223" s="17">
        <f t="shared" ref="AU223" si="257">+AN222</f>
        <v>0</v>
      </c>
      <c r="AV223" s="17">
        <f t="shared" ref="AV223" si="258">+AP222</f>
        <v>0</v>
      </c>
      <c r="AW223" s="17"/>
      <c r="AX223" s="17"/>
      <c r="AY223" s="17"/>
      <c r="AZ223" s="17">
        <v>5</v>
      </c>
      <c r="BA223" s="24">
        <v>0.83333333333333337</v>
      </c>
      <c r="BB223" s="9">
        <v>20</v>
      </c>
      <c r="BC223" s="9">
        <v>0</v>
      </c>
      <c r="BD223" s="9">
        <f t="shared" si="234"/>
        <v>1</v>
      </c>
      <c r="BE223" s="9" t="s">
        <v>4366</v>
      </c>
      <c r="BF223" s="9">
        <f t="shared" si="235"/>
        <v>0</v>
      </c>
      <c r="BG223" s="9">
        <v>3</v>
      </c>
      <c r="BH223" s="9">
        <v>5</v>
      </c>
      <c r="BI223" s="9">
        <v>5</v>
      </c>
      <c r="BJ223" s="9">
        <v>1</v>
      </c>
      <c r="BK223" s="9">
        <v>2</v>
      </c>
      <c r="BL223" s="9">
        <v>5</v>
      </c>
      <c r="BM223" s="9">
        <v>1</v>
      </c>
      <c r="BN223" s="9">
        <v>30</v>
      </c>
      <c r="BO223" s="9">
        <v>0</v>
      </c>
      <c r="BP223" s="9" t="s">
        <v>4367</v>
      </c>
      <c r="BQ223" s="9">
        <f>SUM(BD223,BD245,BD267,BD289,BD311)/5</f>
        <v>0.6</v>
      </c>
      <c r="BR223" s="9">
        <f>SUM(BF223,BF245,BF267,BF289,BF311)/5</f>
        <v>0.2</v>
      </c>
      <c r="BS223" s="34">
        <f t="shared" ref="BS223:BS243" si="259">AVERAGE(BA223,BA245,BA267,BA289,BA311)</f>
        <v>0.73333333333333339</v>
      </c>
      <c r="BT223" s="9"/>
      <c r="BU223" s="9"/>
      <c r="BV223" s="9"/>
      <c r="BW223" s="9"/>
      <c r="BX223" s="9"/>
      <c r="BY223" s="9"/>
      <c r="BZ223" s="22">
        <f t="shared" si="226"/>
        <v>0</v>
      </c>
      <c r="CA223" s="22">
        <f t="shared" si="227"/>
        <v>0</v>
      </c>
      <c r="CB223" s="22">
        <f t="shared" si="228"/>
        <v>0</v>
      </c>
      <c r="CC223" s="22">
        <f t="shared" si="229"/>
        <v>0.73333333333333339</v>
      </c>
      <c r="CD223" s="22">
        <f t="shared" si="230"/>
        <v>0</v>
      </c>
      <c r="CK223" s="23" t="s">
        <v>2085</v>
      </c>
      <c r="CL223" s="23">
        <f t="shared" si="231"/>
        <v>1</v>
      </c>
      <c r="CM223" s="23" t="str">
        <f t="shared" si="236"/>
        <v/>
      </c>
      <c r="CN223" s="23" t="str">
        <f t="shared" si="237"/>
        <v/>
      </c>
      <c r="CQ223" s="49">
        <v>4</v>
      </c>
      <c r="CR223" s="43">
        <f>+CQ223+CQ245+CQ267+CQ289+CQ311</f>
        <v>15</v>
      </c>
    </row>
    <row r="224" spans="1:96" ht="11.25" customHeight="1">
      <c r="A224" s="9">
        <v>3</v>
      </c>
      <c r="B224" s="9">
        <v>1</v>
      </c>
      <c r="C224" s="9" t="str">
        <f t="shared" si="251"/>
        <v>6</v>
      </c>
      <c r="D224" s="10" t="s">
        <v>4193</v>
      </c>
      <c r="E224" s="9">
        <v>1</v>
      </c>
      <c r="F224" s="9">
        <v>1</v>
      </c>
      <c r="G224" s="9">
        <v>0</v>
      </c>
      <c r="H224" s="9">
        <v>0</v>
      </c>
      <c r="I224" s="9">
        <v>0</v>
      </c>
      <c r="J224" s="9">
        <v>0</v>
      </c>
      <c r="K224" s="11">
        <v>25</v>
      </c>
      <c r="L224" s="9">
        <v>75</v>
      </c>
      <c r="M224" s="9">
        <v>0</v>
      </c>
      <c r="N224" s="17">
        <f>SUM(M224:M224)</f>
        <v>0</v>
      </c>
      <c r="O224" s="17">
        <f>+(ABS(N224-N246)+ABS(N224-N268)+ABS(N224-N290)+ABS(N224-N312)+ABS(N246-N268)+ABS(N246-N290)+ABS(N246-N312)+ABS(N268-N290)+ABS(N268-N312)+ABS(N290-N312))/(5*(N224+N246+N268+N290+N312))</f>
        <v>0.35</v>
      </c>
      <c r="P224" s="17">
        <f t="shared" si="232"/>
        <v>0</v>
      </c>
      <c r="Q224" s="9">
        <v>24</v>
      </c>
      <c r="R224" s="9"/>
      <c r="S224" s="9">
        <v>0</v>
      </c>
      <c r="T224" s="9">
        <v>99</v>
      </c>
      <c r="U224" s="9">
        <v>40</v>
      </c>
      <c r="V224" s="11">
        <v>30</v>
      </c>
      <c r="W224" s="11">
        <f t="shared" ref="W224:W243" si="260">V223</f>
        <v>30</v>
      </c>
      <c r="X224" s="17">
        <f t="shared" si="238"/>
        <v>30</v>
      </c>
      <c r="Y224" s="17"/>
      <c r="Z224" s="9">
        <v>15</v>
      </c>
      <c r="AA224" s="17">
        <f>SUM(Z224:Z224)</f>
        <v>15</v>
      </c>
      <c r="AB224" s="17">
        <f>+(ABS(AA224-AA246)+ABS(AA224-AA268)+ABS(AA224-AA290)+ABS(AA224-AA312)+ABS(AA246-AA268)+ABS(AA246-AA290)+ABS(AA246-AA312)+ABS(AA268-AA290)+ABS(AA268-AA312)+ABS(AA290-AA312))/(5*(AA224+AA246+AA268+AA290+AA312))</f>
        <v>0.29152542372881357</v>
      </c>
      <c r="AC224" s="17">
        <f t="shared" si="255"/>
        <v>59</v>
      </c>
      <c r="AD224" s="17">
        <f t="shared" si="225"/>
        <v>0.25423728813559321</v>
      </c>
      <c r="AE224" s="17">
        <v>0.45454545454545453</v>
      </c>
      <c r="AF224" s="17">
        <f t="shared" si="233"/>
        <v>25</v>
      </c>
      <c r="AG224" s="17"/>
      <c r="AH224" s="9">
        <v>85</v>
      </c>
      <c r="AI224" s="9"/>
      <c r="AJ224" s="9"/>
      <c r="AK224" s="9"/>
      <c r="AL224" s="9">
        <v>0.35</v>
      </c>
      <c r="AM224" s="9">
        <f t="shared" ref="AM224:AM243" si="261">+(ABS(M224-M246)+ABS(M224-M268)+ABS(M224-M290)+ABS(M224-M312)+ABS(M246-M268)+ABS(M246-M290)+ABS(M246-M312)+ABS(M268-M290)+ABS(M268-M312)+ABS(M290-M312))/(5*(M224+M246+M268+M290+M312))</f>
        <v>0.35</v>
      </c>
      <c r="AN224" s="9">
        <v>0.25423728813559321</v>
      </c>
      <c r="AO224" s="9">
        <f t="shared" ref="AO224:AO243" si="262">+(ABS(Z224-Z246)+ABS(Z224-Z268)+ABS(Z224-Z290)+ABS(Z224-Z312)+ABS(Z246-Z268)+ABS(Z246-Z290)+ABS(Z246-Z312)+ABS(Z268-Z290)+ABS(Z268-Z312)+ABS(Z290-Z312))/(5*(Z224+Z246+Z268+Z290+Z312))</f>
        <v>0.29152542372881357</v>
      </c>
      <c r="AP224" s="9">
        <v>0.23529411764705882</v>
      </c>
      <c r="AQ224" s="9"/>
      <c r="AR224" s="9"/>
      <c r="AU224" t="str">
        <f>+IF(AND(E224&gt;1,AO223&gt;0),AO223,"")</f>
        <v/>
      </c>
      <c r="AZ224">
        <v>5</v>
      </c>
      <c r="BA224" s="24">
        <v>0.83333333333333337</v>
      </c>
      <c r="BB224" s="9">
        <v>20</v>
      </c>
      <c r="BC224" s="9">
        <v>0</v>
      </c>
      <c r="BD224" s="9">
        <f t="shared" si="234"/>
        <v>1</v>
      </c>
      <c r="BE224" s="9" t="s">
        <v>4366</v>
      </c>
      <c r="BF224" s="9">
        <f t="shared" si="235"/>
        <v>0</v>
      </c>
      <c r="BG224" s="9">
        <v>3</v>
      </c>
      <c r="BH224" s="9">
        <v>5</v>
      </c>
      <c r="BI224" s="9">
        <v>5</v>
      </c>
      <c r="BJ224" s="9">
        <v>1</v>
      </c>
      <c r="BK224" s="9">
        <v>2</v>
      </c>
      <c r="BL224" s="9">
        <v>5</v>
      </c>
      <c r="BM224" s="9">
        <v>1</v>
      </c>
      <c r="BN224" s="9">
        <v>30</v>
      </c>
      <c r="BO224" s="9">
        <v>0</v>
      </c>
      <c r="BP224" s="9" t="s">
        <v>4367</v>
      </c>
      <c r="BQ224" s="9">
        <f t="shared" ref="BQ224:BQ243" si="263">SUM(BD224,BD246,BD268,BD290,BD312)/5</f>
        <v>0.6</v>
      </c>
      <c r="BR224" s="9">
        <f t="shared" ref="BR224:BR243" si="264">SUM(BF224,BF246,BF268,BF290,BF312)/5</f>
        <v>0.2</v>
      </c>
      <c r="BS224" s="34">
        <f t="shared" si="259"/>
        <v>0.73333333333333339</v>
      </c>
      <c r="BT224" s="9"/>
      <c r="BU224" s="9"/>
      <c r="BV224" s="9"/>
      <c r="BW224" s="9"/>
      <c r="BX224" s="9"/>
      <c r="BY224" s="9"/>
      <c r="BZ224" s="22">
        <f t="shared" si="226"/>
        <v>1</v>
      </c>
      <c r="CA224" s="22">
        <f t="shared" si="227"/>
        <v>0</v>
      </c>
      <c r="CB224" s="22">
        <f t="shared" si="228"/>
        <v>0</v>
      </c>
      <c r="CC224" s="22">
        <f t="shared" si="229"/>
        <v>0.73333333333333339</v>
      </c>
      <c r="CD224" s="22">
        <f t="shared" si="230"/>
        <v>0</v>
      </c>
      <c r="CK224" s="23">
        <v>0.45454545454545453</v>
      </c>
      <c r="CL224" s="23">
        <f t="shared" si="231"/>
        <v>1</v>
      </c>
      <c r="CM224" s="23" t="str">
        <f t="shared" si="236"/>
        <v/>
      </c>
      <c r="CN224" s="23" t="str">
        <f t="shared" si="237"/>
        <v/>
      </c>
      <c r="CQ224" s="49">
        <v>4</v>
      </c>
      <c r="CR224" s="43">
        <f t="shared" ref="CR224:CR243" si="265">+CQ224+CQ246+CQ268+CQ290+CQ312</f>
        <v>10</v>
      </c>
    </row>
    <row r="225" spans="1:96" ht="11.25" customHeight="1">
      <c r="A225" s="9">
        <v>3</v>
      </c>
      <c r="B225" s="9">
        <v>1</v>
      </c>
      <c r="C225" s="9" t="str">
        <f t="shared" si="251"/>
        <v>6</v>
      </c>
      <c r="D225" s="10" t="s">
        <v>4193</v>
      </c>
      <c r="E225" s="9">
        <v>2</v>
      </c>
      <c r="F225" s="9">
        <v>1</v>
      </c>
      <c r="G225" s="9">
        <v>0</v>
      </c>
      <c r="H225" s="9">
        <v>0</v>
      </c>
      <c r="I225" s="9">
        <v>0</v>
      </c>
      <c r="J225" s="9">
        <v>0</v>
      </c>
      <c r="K225" s="11">
        <v>25</v>
      </c>
      <c r="L225" s="9">
        <v>74</v>
      </c>
      <c r="M225" s="9">
        <v>0</v>
      </c>
      <c r="N225" s="17">
        <f>SUM(M224:M225)</f>
        <v>0</v>
      </c>
      <c r="O225" s="17">
        <f t="shared" ref="O225:O233" si="266">+(ABS(N225-N247)+ABS(N225-N269)+ABS(N225-N291)+ABS(N225-N313)+ABS(N247-N269)+ABS(N247-N291)+ABS(N247-N313)+ABS(N269-N291)+ABS(N269-N313)+ABS(N291-N313))/(5*(N225+N247+N269+N291+N313))</f>
        <v>0.3619047619047619</v>
      </c>
      <c r="P225" s="17">
        <f t="shared" si="232"/>
        <v>0</v>
      </c>
      <c r="Q225" s="9">
        <v>18</v>
      </c>
      <c r="R225" s="9"/>
      <c r="S225" s="9">
        <v>0</v>
      </c>
      <c r="T225" s="9">
        <v>92</v>
      </c>
      <c r="U225" s="9">
        <v>40</v>
      </c>
      <c r="V225" s="11">
        <v>30</v>
      </c>
      <c r="W225" s="11">
        <f t="shared" si="260"/>
        <v>30</v>
      </c>
      <c r="X225" s="17">
        <f t="shared" si="238"/>
        <v>30</v>
      </c>
      <c r="Y225" s="17"/>
      <c r="Z225" s="9">
        <v>15</v>
      </c>
      <c r="AA225" s="17">
        <f>SUM(Z224:Z225)</f>
        <v>30</v>
      </c>
      <c r="AB225" s="17">
        <f t="shared" ref="AB225:AB233" si="267">+(ABS(AA225-AA247)+ABS(AA225-AA269)+ABS(AA225-AA291)+ABS(AA225-AA313)+ABS(AA247-AA269)+ABS(AA247-AA291)+ABS(AA247-AA313)+ABS(AA269-AA291)+ABS(AA269-AA313)+ABS(AA291-AA313))/(5*(AA225+AA247+AA269+AA291+AA313))</f>
        <v>0.2957983193277311</v>
      </c>
      <c r="AC225" s="17">
        <f t="shared" si="255"/>
        <v>60</v>
      </c>
      <c r="AD225" s="17">
        <f t="shared" si="225"/>
        <v>0.25</v>
      </c>
      <c r="AE225" s="17">
        <v>0.25423728813559321</v>
      </c>
      <c r="AF225" s="17">
        <f t="shared" si="233"/>
        <v>25</v>
      </c>
      <c r="AG225" s="17"/>
      <c r="AH225" s="9">
        <v>92</v>
      </c>
      <c r="AI225" s="9"/>
      <c r="AJ225" s="9"/>
      <c r="AK225" s="9"/>
      <c r="AL225" s="9">
        <v>0.37777777777777782</v>
      </c>
      <c r="AM225" s="9">
        <f t="shared" si="261"/>
        <v>0.37777777777777777</v>
      </c>
      <c r="AN225" s="9">
        <v>0.25</v>
      </c>
      <c r="AO225" s="9">
        <f t="shared" si="262"/>
        <v>0.3</v>
      </c>
      <c r="AP225" s="9">
        <v>0.23913043478260873</v>
      </c>
      <c r="AQ225" s="9"/>
      <c r="AR225" s="9"/>
      <c r="AS225" s="17">
        <f t="shared" ref="AS225:AS243" si="268">+Q224</f>
        <v>24</v>
      </c>
      <c r="AT225" s="17">
        <f t="shared" ref="AT225:AT287" si="269">+AL224</f>
        <v>0.35</v>
      </c>
      <c r="AU225">
        <f t="shared" ref="AU225:AU233" si="270">+IF(AND(E225&gt;1,AO224&gt;0),AO224,"")</f>
        <v>0.29152542372881357</v>
      </c>
      <c r="AV225" s="17">
        <f t="shared" ref="AV225:AV233" si="271">+AP224</f>
        <v>0.23529411764705882</v>
      </c>
      <c r="AW225" s="17"/>
      <c r="AX225" s="17"/>
      <c r="AY225" s="17"/>
      <c r="AZ225" s="17">
        <v>5</v>
      </c>
      <c r="BA225" s="24">
        <v>0.83333333333333337</v>
      </c>
      <c r="BB225" s="9">
        <v>20</v>
      </c>
      <c r="BC225" s="9">
        <v>0</v>
      </c>
      <c r="BD225" s="9">
        <f t="shared" si="234"/>
        <v>1</v>
      </c>
      <c r="BE225" s="9" t="s">
        <v>4366</v>
      </c>
      <c r="BF225" s="9">
        <f t="shared" si="235"/>
        <v>0</v>
      </c>
      <c r="BG225" s="9">
        <v>3</v>
      </c>
      <c r="BH225" s="9">
        <v>5</v>
      </c>
      <c r="BI225" s="9">
        <v>5</v>
      </c>
      <c r="BJ225" s="9">
        <v>1</v>
      </c>
      <c r="BK225" s="9">
        <v>2</v>
      </c>
      <c r="BL225" s="9">
        <v>5</v>
      </c>
      <c r="BM225" s="9">
        <v>1</v>
      </c>
      <c r="BN225" s="9">
        <v>30</v>
      </c>
      <c r="BO225" s="9">
        <v>0</v>
      </c>
      <c r="BP225" s="9" t="s">
        <v>4367</v>
      </c>
      <c r="BQ225" s="9">
        <f t="shared" si="263"/>
        <v>0.6</v>
      </c>
      <c r="BR225" s="9">
        <f t="shared" si="264"/>
        <v>0.2</v>
      </c>
      <c r="BS225" s="34">
        <f t="shared" si="259"/>
        <v>0.73333333333333339</v>
      </c>
      <c r="BT225" s="9"/>
      <c r="BU225" s="9"/>
      <c r="BV225" s="9"/>
      <c r="BW225" s="9"/>
      <c r="BX225" s="9"/>
      <c r="BY225" s="9"/>
      <c r="BZ225" s="22">
        <f t="shared" si="226"/>
        <v>2</v>
      </c>
      <c r="CA225" s="22">
        <f t="shared" si="227"/>
        <v>0</v>
      </c>
      <c r="CB225" s="22">
        <f t="shared" si="228"/>
        <v>0</v>
      </c>
      <c r="CC225" s="22">
        <f t="shared" si="229"/>
        <v>0.73333333333333339</v>
      </c>
      <c r="CD225" s="22">
        <f t="shared" si="230"/>
        <v>0</v>
      </c>
      <c r="CK225" s="23">
        <v>0.25423728813559321</v>
      </c>
      <c r="CL225" s="23">
        <f t="shared" si="231"/>
        <v>1</v>
      </c>
      <c r="CM225" s="23" t="str">
        <f t="shared" si="236"/>
        <v/>
      </c>
      <c r="CN225" s="23" t="str">
        <f t="shared" si="237"/>
        <v/>
      </c>
      <c r="CQ225" s="49">
        <v>3</v>
      </c>
      <c r="CR225" s="43">
        <f t="shared" si="265"/>
        <v>13</v>
      </c>
    </row>
    <row r="226" spans="1:96" ht="11.25" customHeight="1">
      <c r="A226" s="9">
        <v>3</v>
      </c>
      <c r="B226" s="9">
        <v>1</v>
      </c>
      <c r="C226" s="9" t="str">
        <f t="shared" si="251"/>
        <v>6</v>
      </c>
      <c r="D226" s="10" t="s">
        <v>4193</v>
      </c>
      <c r="E226" s="9">
        <v>3</v>
      </c>
      <c r="F226" s="9">
        <v>1</v>
      </c>
      <c r="G226" s="9">
        <v>0</v>
      </c>
      <c r="H226" s="9">
        <v>0</v>
      </c>
      <c r="I226" s="9">
        <v>0</v>
      </c>
      <c r="J226" s="9">
        <v>0</v>
      </c>
      <c r="K226" s="11">
        <v>25</v>
      </c>
      <c r="L226" s="9">
        <v>67</v>
      </c>
      <c r="M226" s="9">
        <v>0</v>
      </c>
      <c r="N226" s="17">
        <f>SUM(M224:M226)</f>
        <v>0</v>
      </c>
      <c r="O226" s="17">
        <f t="shared" si="266"/>
        <v>0.36363636363636365</v>
      </c>
      <c r="P226" s="17">
        <f t="shared" si="232"/>
        <v>0</v>
      </c>
      <c r="Q226" s="9">
        <v>13</v>
      </c>
      <c r="R226" s="9"/>
      <c r="S226" s="9">
        <v>0</v>
      </c>
      <c r="T226" s="9">
        <v>80</v>
      </c>
      <c r="U226" s="9">
        <v>35</v>
      </c>
      <c r="V226" s="11">
        <v>30</v>
      </c>
      <c r="W226" s="11">
        <f t="shared" si="260"/>
        <v>30</v>
      </c>
      <c r="X226" s="17">
        <f t="shared" si="238"/>
        <v>30</v>
      </c>
      <c r="Y226" s="17"/>
      <c r="Z226" s="9">
        <v>15</v>
      </c>
      <c r="AA226" s="17">
        <f>SUM(Z224:Z226)</f>
        <v>45</v>
      </c>
      <c r="AB226" s="17">
        <f t="shared" si="267"/>
        <v>0.2725274725274725</v>
      </c>
      <c r="AC226" s="17">
        <f t="shared" si="255"/>
        <v>63</v>
      </c>
      <c r="AD226" s="17">
        <f t="shared" si="225"/>
        <v>0.23809523809523808</v>
      </c>
      <c r="AE226" s="17">
        <v>0.25</v>
      </c>
      <c r="AF226" s="17">
        <f t="shared" si="233"/>
        <v>25</v>
      </c>
      <c r="AG226" s="17"/>
      <c r="AH226" s="9">
        <v>100</v>
      </c>
      <c r="AI226" s="9"/>
      <c r="AJ226" s="9"/>
      <c r="AK226" s="9"/>
      <c r="AL226" s="9">
        <v>0.43076923076923085</v>
      </c>
      <c r="AM226" s="9">
        <f t="shared" si="261"/>
        <v>0.43076923076923079</v>
      </c>
      <c r="AN226" s="9">
        <v>0.23809523809523808</v>
      </c>
      <c r="AO226" s="9">
        <f t="shared" si="262"/>
        <v>0.22857142857142856</v>
      </c>
      <c r="AP226" s="9">
        <v>0.19600000000000004</v>
      </c>
      <c r="AQ226" s="9"/>
      <c r="AR226" s="9"/>
      <c r="AS226" s="17">
        <f t="shared" si="268"/>
        <v>18</v>
      </c>
      <c r="AT226" s="17">
        <f t="shared" si="269"/>
        <v>0.37777777777777782</v>
      </c>
      <c r="AU226">
        <f t="shared" si="270"/>
        <v>0.3</v>
      </c>
      <c r="AV226" s="17">
        <f t="shared" si="271"/>
        <v>0.23913043478260873</v>
      </c>
      <c r="AW226" s="17"/>
      <c r="AX226" s="17"/>
      <c r="AY226" s="17"/>
      <c r="AZ226" s="17">
        <v>5</v>
      </c>
      <c r="BA226" s="24">
        <v>0.83333333333333337</v>
      </c>
      <c r="BB226" s="9">
        <v>20</v>
      </c>
      <c r="BC226" s="9">
        <v>0</v>
      </c>
      <c r="BD226" s="9">
        <f t="shared" si="234"/>
        <v>1</v>
      </c>
      <c r="BE226" s="9" t="s">
        <v>4366</v>
      </c>
      <c r="BF226" s="9">
        <f t="shared" si="235"/>
        <v>0</v>
      </c>
      <c r="BG226" s="9">
        <v>3</v>
      </c>
      <c r="BH226" s="9">
        <v>5</v>
      </c>
      <c r="BI226" s="9">
        <v>5</v>
      </c>
      <c r="BJ226" s="9">
        <v>1</v>
      </c>
      <c r="BK226" s="9">
        <v>2</v>
      </c>
      <c r="BL226" s="9">
        <v>5</v>
      </c>
      <c r="BM226" s="9">
        <v>1</v>
      </c>
      <c r="BN226" s="9">
        <v>30</v>
      </c>
      <c r="BO226" s="9">
        <v>0</v>
      </c>
      <c r="BP226" s="9" t="s">
        <v>4367</v>
      </c>
      <c r="BQ226" s="9">
        <f t="shared" si="263"/>
        <v>0.6</v>
      </c>
      <c r="BR226" s="9">
        <f t="shared" si="264"/>
        <v>0.2</v>
      </c>
      <c r="BS226" s="34">
        <f t="shared" si="259"/>
        <v>0.73333333333333339</v>
      </c>
      <c r="BT226" s="9"/>
      <c r="BU226" s="9"/>
      <c r="BV226" s="9"/>
      <c r="BW226" s="9"/>
      <c r="BX226" s="9"/>
      <c r="BY226" s="9"/>
      <c r="BZ226" s="22">
        <f t="shared" si="226"/>
        <v>3</v>
      </c>
      <c r="CA226" s="22">
        <f t="shared" si="227"/>
        <v>0</v>
      </c>
      <c r="CB226" s="22">
        <f t="shared" si="228"/>
        <v>0</v>
      </c>
      <c r="CC226" s="22">
        <f t="shared" si="229"/>
        <v>0.73333333333333339</v>
      </c>
      <c r="CD226" s="22">
        <f t="shared" si="230"/>
        <v>0</v>
      </c>
      <c r="CK226" s="23">
        <v>0.25</v>
      </c>
      <c r="CL226" s="23">
        <f t="shared" si="231"/>
        <v>1</v>
      </c>
      <c r="CM226" s="23" t="str">
        <f t="shared" si="236"/>
        <v/>
      </c>
      <c r="CN226" s="23" t="str">
        <f t="shared" si="237"/>
        <v/>
      </c>
      <c r="CQ226" s="49">
        <v>5</v>
      </c>
      <c r="CR226" s="43">
        <f t="shared" si="265"/>
        <v>16</v>
      </c>
    </row>
    <row r="227" spans="1:96" ht="11.25" customHeight="1">
      <c r="A227" s="9">
        <v>3</v>
      </c>
      <c r="B227" s="9">
        <v>1</v>
      </c>
      <c r="C227" s="9" t="str">
        <f t="shared" si="251"/>
        <v>6</v>
      </c>
      <c r="D227" s="10" t="s">
        <v>4193</v>
      </c>
      <c r="E227" s="9">
        <v>4</v>
      </c>
      <c r="F227" s="9">
        <v>1</v>
      </c>
      <c r="G227" s="9">
        <v>0</v>
      </c>
      <c r="H227" s="9">
        <v>0</v>
      </c>
      <c r="I227" s="9">
        <v>0</v>
      </c>
      <c r="J227" s="9">
        <v>0</v>
      </c>
      <c r="K227" s="11">
        <v>25</v>
      </c>
      <c r="L227" s="9">
        <v>55</v>
      </c>
      <c r="M227" s="9">
        <v>2</v>
      </c>
      <c r="N227" s="17">
        <f>SUM(M224:M227)</f>
        <v>2</v>
      </c>
      <c r="O227" s="17">
        <f t="shared" si="266"/>
        <v>0.29473684210526313</v>
      </c>
      <c r="P227" s="17">
        <f t="shared" si="232"/>
        <v>0</v>
      </c>
      <c r="Q227" s="9">
        <v>21</v>
      </c>
      <c r="R227" s="9"/>
      <c r="S227" s="9">
        <v>9.5238095238095233E-2</v>
      </c>
      <c r="T227" s="9">
        <v>76</v>
      </c>
      <c r="U227" s="9">
        <v>35</v>
      </c>
      <c r="V227" s="11">
        <v>30</v>
      </c>
      <c r="W227" s="11">
        <f t="shared" si="260"/>
        <v>30</v>
      </c>
      <c r="X227" s="17">
        <f t="shared" si="238"/>
        <v>30</v>
      </c>
      <c r="Y227" s="17"/>
      <c r="Z227" s="9">
        <v>10</v>
      </c>
      <c r="AA227" s="17">
        <f>SUM(Z224:Z227)</f>
        <v>55</v>
      </c>
      <c r="AB227" s="17">
        <f t="shared" si="267"/>
        <v>0.23442622950819672</v>
      </c>
      <c r="AC227" s="17">
        <f t="shared" si="255"/>
        <v>62</v>
      </c>
      <c r="AD227" s="17">
        <f t="shared" si="225"/>
        <v>0.16129032258064516</v>
      </c>
      <c r="AE227" s="17">
        <v>0.23809523809523808</v>
      </c>
      <c r="AF227" s="17">
        <f t="shared" si="233"/>
        <v>18</v>
      </c>
      <c r="AG227" s="17"/>
      <c r="AH227" s="9">
        <v>91</v>
      </c>
      <c r="AI227" s="9"/>
      <c r="AJ227" s="9"/>
      <c r="AK227" s="9"/>
      <c r="AL227" s="9">
        <v>0.1714285714285714</v>
      </c>
      <c r="AM227" s="9">
        <f t="shared" si="261"/>
        <v>0.17142857142857143</v>
      </c>
      <c r="AN227" s="9">
        <v>0.16129032258064516</v>
      </c>
      <c r="AO227" s="9">
        <f t="shared" si="262"/>
        <v>0.2129032258064516</v>
      </c>
      <c r="AP227" s="9">
        <v>0.12747252747252746</v>
      </c>
      <c r="AQ227" s="9"/>
      <c r="AR227" s="9"/>
      <c r="AS227" s="17">
        <f t="shared" si="268"/>
        <v>13</v>
      </c>
      <c r="AT227" s="17">
        <f t="shared" si="269"/>
        <v>0.43076923076923085</v>
      </c>
      <c r="AU227">
        <f t="shared" si="270"/>
        <v>0.22857142857142856</v>
      </c>
      <c r="AV227" s="17">
        <f t="shared" si="271"/>
        <v>0.19600000000000004</v>
      </c>
      <c r="AW227" s="17"/>
      <c r="AX227" s="17"/>
      <c r="AY227" s="17"/>
      <c r="AZ227" s="17">
        <v>5</v>
      </c>
      <c r="BA227" s="24">
        <v>0.83333333333333337</v>
      </c>
      <c r="BB227" s="9">
        <v>20</v>
      </c>
      <c r="BC227" s="9">
        <v>0</v>
      </c>
      <c r="BD227" s="9">
        <f t="shared" si="234"/>
        <v>1</v>
      </c>
      <c r="BE227" s="9" t="s">
        <v>4366</v>
      </c>
      <c r="BF227" s="9">
        <f t="shared" si="235"/>
        <v>0</v>
      </c>
      <c r="BG227" s="9">
        <v>3</v>
      </c>
      <c r="BH227" s="9">
        <v>5</v>
      </c>
      <c r="BI227" s="9">
        <v>5</v>
      </c>
      <c r="BJ227" s="9">
        <v>1</v>
      </c>
      <c r="BK227" s="9">
        <v>2</v>
      </c>
      <c r="BL227" s="9">
        <v>5</v>
      </c>
      <c r="BM227" s="9">
        <v>1</v>
      </c>
      <c r="BN227" s="9">
        <v>30</v>
      </c>
      <c r="BO227" s="9">
        <v>0</v>
      </c>
      <c r="BP227" s="9" t="s">
        <v>4367</v>
      </c>
      <c r="BQ227" s="9">
        <f t="shared" si="263"/>
        <v>0.6</v>
      </c>
      <c r="BR227" s="9">
        <f t="shared" si="264"/>
        <v>0.2</v>
      </c>
      <c r="BS227" s="34">
        <f t="shared" si="259"/>
        <v>0.73333333333333339</v>
      </c>
      <c r="BT227" s="9"/>
      <c r="BU227" s="9"/>
      <c r="BV227" s="9"/>
      <c r="BW227" s="9"/>
      <c r="BX227" s="9"/>
      <c r="BY227" s="9"/>
      <c r="BZ227" s="22">
        <f t="shared" si="226"/>
        <v>4</v>
      </c>
      <c r="CA227" s="22">
        <f t="shared" si="227"/>
        <v>0</v>
      </c>
      <c r="CB227" s="22">
        <f t="shared" si="228"/>
        <v>0</v>
      </c>
      <c r="CC227" s="22">
        <f t="shared" si="229"/>
        <v>0.73333333333333339</v>
      </c>
      <c r="CD227" s="22">
        <f t="shared" si="230"/>
        <v>0</v>
      </c>
      <c r="CK227" s="23">
        <v>0.23809523809523808</v>
      </c>
      <c r="CL227" s="23">
        <f t="shared" si="231"/>
        <v>1</v>
      </c>
      <c r="CM227" s="23" t="str">
        <f t="shared" si="236"/>
        <v/>
      </c>
      <c r="CN227" s="23" t="str">
        <f t="shared" si="237"/>
        <v/>
      </c>
      <c r="CQ227" s="49">
        <v>4</v>
      </c>
      <c r="CR227" s="43">
        <f t="shared" si="265"/>
        <v>15</v>
      </c>
    </row>
    <row r="228" spans="1:96" ht="11.25" customHeight="1">
      <c r="A228" s="9">
        <v>3</v>
      </c>
      <c r="B228" s="9">
        <v>1</v>
      </c>
      <c r="C228" s="9" t="str">
        <f t="shared" si="251"/>
        <v>6</v>
      </c>
      <c r="D228" s="10" t="s">
        <v>4193</v>
      </c>
      <c r="E228" s="9">
        <v>5</v>
      </c>
      <c r="F228" s="9">
        <v>1</v>
      </c>
      <c r="G228" s="9">
        <v>0</v>
      </c>
      <c r="H228" s="9">
        <v>0</v>
      </c>
      <c r="I228" s="9">
        <v>0</v>
      </c>
      <c r="J228" s="9">
        <v>0</v>
      </c>
      <c r="K228" s="11">
        <v>25</v>
      </c>
      <c r="L228" s="9">
        <v>51</v>
      </c>
      <c r="M228" s="9">
        <v>3</v>
      </c>
      <c r="N228" s="17">
        <f>SUM(M224:M228)</f>
        <v>5</v>
      </c>
      <c r="O228" s="17">
        <f t="shared" si="266"/>
        <v>0.24421052631578946</v>
      </c>
      <c r="P228" s="17">
        <f t="shared" si="232"/>
        <v>0</v>
      </c>
      <c r="Q228" s="9">
        <v>19</v>
      </c>
      <c r="R228" s="9"/>
      <c r="S228" s="9">
        <v>0.15789473684210525</v>
      </c>
      <c r="T228" s="9">
        <v>70</v>
      </c>
      <c r="U228" s="9">
        <v>30</v>
      </c>
      <c r="V228" s="11">
        <v>30</v>
      </c>
      <c r="W228" s="11">
        <f t="shared" si="260"/>
        <v>30</v>
      </c>
      <c r="X228" s="17">
        <f t="shared" si="238"/>
        <v>30</v>
      </c>
      <c r="Y228" s="17"/>
      <c r="Z228" s="9">
        <v>4</v>
      </c>
      <c r="AA228" s="17">
        <f>SUM(Z224:Z228)</f>
        <v>59</v>
      </c>
      <c r="AB228" s="17">
        <f t="shared" si="267"/>
        <v>0.17508417508417509</v>
      </c>
      <c r="AC228" s="17">
        <f t="shared" si="255"/>
        <v>53</v>
      </c>
      <c r="AD228" s="17">
        <f t="shared" si="225"/>
        <v>7.5471698113207544E-2</v>
      </c>
      <c r="AE228" s="17">
        <v>0.16129032258064516</v>
      </c>
      <c r="AF228" s="17">
        <f t="shared" si="233"/>
        <v>11</v>
      </c>
      <c r="AG228" s="17"/>
      <c r="AH228" s="9">
        <v>84</v>
      </c>
      <c r="AI228" s="9"/>
      <c r="AJ228" s="9"/>
      <c r="AK228" s="9"/>
      <c r="AL228" s="9">
        <v>0.12631578947368421</v>
      </c>
      <c r="AM228" s="9">
        <f t="shared" si="261"/>
        <v>0.12631578947368421</v>
      </c>
      <c r="AN228" s="9">
        <v>7.5471698113207544E-2</v>
      </c>
      <c r="AO228" s="9">
        <f t="shared" si="262"/>
        <v>0.24905660377358491</v>
      </c>
      <c r="AP228" s="9">
        <v>0.14761904761904759</v>
      </c>
      <c r="AQ228" s="9"/>
      <c r="AR228" s="9"/>
      <c r="AS228" s="17">
        <f t="shared" si="268"/>
        <v>21</v>
      </c>
      <c r="AT228" s="17">
        <f t="shared" si="269"/>
        <v>0.1714285714285714</v>
      </c>
      <c r="AU228">
        <f t="shared" si="270"/>
        <v>0.2129032258064516</v>
      </c>
      <c r="AV228" s="17">
        <f t="shared" si="271"/>
        <v>0.12747252747252746</v>
      </c>
      <c r="AW228" s="17"/>
      <c r="AX228" s="17"/>
      <c r="AY228" s="17"/>
      <c r="AZ228" s="17">
        <v>5</v>
      </c>
      <c r="BA228" s="24">
        <v>0.83333333333333337</v>
      </c>
      <c r="BB228" s="9">
        <v>20</v>
      </c>
      <c r="BC228" s="9">
        <v>0</v>
      </c>
      <c r="BD228" s="9">
        <f t="shared" si="234"/>
        <v>1</v>
      </c>
      <c r="BE228" s="9" t="s">
        <v>4366</v>
      </c>
      <c r="BF228" s="9">
        <f t="shared" si="235"/>
        <v>0</v>
      </c>
      <c r="BG228" s="9">
        <v>3</v>
      </c>
      <c r="BH228" s="9">
        <v>5</v>
      </c>
      <c r="BI228" s="9">
        <v>5</v>
      </c>
      <c r="BJ228" s="9">
        <v>1</v>
      </c>
      <c r="BK228" s="9">
        <v>2</v>
      </c>
      <c r="BL228" s="9">
        <v>5</v>
      </c>
      <c r="BM228" s="9">
        <v>1</v>
      </c>
      <c r="BN228" s="9">
        <v>30</v>
      </c>
      <c r="BO228" s="9">
        <v>0</v>
      </c>
      <c r="BP228" s="9" t="s">
        <v>4367</v>
      </c>
      <c r="BQ228" s="9">
        <f t="shared" si="263"/>
        <v>0.6</v>
      </c>
      <c r="BR228" s="9">
        <f t="shared" si="264"/>
        <v>0.2</v>
      </c>
      <c r="BS228" s="34">
        <f t="shared" si="259"/>
        <v>0.73333333333333339</v>
      </c>
      <c r="BT228" s="9"/>
      <c r="BU228" s="9"/>
      <c r="BV228" s="9"/>
      <c r="BW228" s="9"/>
      <c r="BX228" s="9"/>
      <c r="BY228" s="9"/>
      <c r="BZ228" s="22">
        <f t="shared" si="226"/>
        <v>5</v>
      </c>
      <c r="CA228" s="22">
        <f t="shared" si="227"/>
        <v>0</v>
      </c>
      <c r="CB228" s="22">
        <f t="shared" si="228"/>
        <v>0</v>
      </c>
      <c r="CC228" s="22">
        <f t="shared" si="229"/>
        <v>0.73333333333333339</v>
      </c>
      <c r="CD228" s="22">
        <f t="shared" si="230"/>
        <v>0</v>
      </c>
      <c r="CK228" s="23">
        <v>0.16129032258064516</v>
      </c>
      <c r="CL228" s="23">
        <f t="shared" si="231"/>
        <v>1</v>
      </c>
      <c r="CM228" s="23" t="str">
        <f t="shared" si="236"/>
        <v/>
      </c>
      <c r="CN228" s="23" t="str">
        <f t="shared" si="237"/>
        <v/>
      </c>
      <c r="CQ228" s="49">
        <v>6</v>
      </c>
      <c r="CR228" s="43">
        <f t="shared" si="265"/>
        <v>19</v>
      </c>
    </row>
    <row r="229" spans="1:96" ht="11.25" customHeight="1">
      <c r="A229" s="9">
        <v>3</v>
      </c>
      <c r="B229" s="9">
        <v>1</v>
      </c>
      <c r="C229" s="9" t="str">
        <f t="shared" si="251"/>
        <v>6</v>
      </c>
      <c r="D229" s="10" t="s">
        <v>4193</v>
      </c>
      <c r="E229" s="9">
        <v>6</v>
      </c>
      <c r="F229" s="9">
        <v>1</v>
      </c>
      <c r="G229" s="9">
        <v>0</v>
      </c>
      <c r="H229" s="9">
        <v>0</v>
      </c>
      <c r="I229" s="9">
        <v>0</v>
      </c>
      <c r="J229" s="9">
        <v>0</v>
      </c>
      <c r="K229" s="11">
        <v>25</v>
      </c>
      <c r="L229" s="9">
        <v>45</v>
      </c>
      <c r="M229" s="9">
        <v>4</v>
      </c>
      <c r="N229" s="17">
        <f>SUM(M224:M229)</f>
        <v>9</v>
      </c>
      <c r="O229" s="17">
        <f t="shared" si="266"/>
        <v>0.20170940170940171</v>
      </c>
      <c r="P229" s="17">
        <f t="shared" si="232"/>
        <v>0</v>
      </c>
      <c r="Q229" s="9">
        <v>22</v>
      </c>
      <c r="R229" s="9"/>
      <c r="S229" s="9">
        <v>0.18181818181818182</v>
      </c>
      <c r="T229" s="9">
        <v>67</v>
      </c>
      <c r="U229" s="9">
        <v>30</v>
      </c>
      <c r="V229" s="11">
        <v>30</v>
      </c>
      <c r="W229" s="11">
        <f t="shared" si="260"/>
        <v>30</v>
      </c>
      <c r="X229" s="17">
        <f t="shared" si="238"/>
        <v>30</v>
      </c>
      <c r="Y229" s="17"/>
      <c r="Z229" s="9">
        <v>4</v>
      </c>
      <c r="AA229" s="17">
        <f>SUM(Z224:Z229)</f>
        <v>63</v>
      </c>
      <c r="AB229" s="17">
        <f t="shared" si="267"/>
        <v>0.18470254957507082</v>
      </c>
      <c r="AC229" s="17">
        <f t="shared" si="255"/>
        <v>56</v>
      </c>
      <c r="AD229" s="17">
        <f t="shared" si="225"/>
        <v>7.1428571428571425E-2</v>
      </c>
      <c r="AE229" s="17">
        <v>7.5471698113207544E-2</v>
      </c>
      <c r="AF229" s="17">
        <f t="shared" si="233"/>
        <v>10</v>
      </c>
      <c r="AG229" s="17"/>
      <c r="AH229" s="9">
        <v>84</v>
      </c>
      <c r="AI229" s="9"/>
      <c r="AJ229" s="9"/>
      <c r="AK229" s="9"/>
      <c r="AL229" s="9">
        <v>5.4545454545454529E-2</v>
      </c>
      <c r="AM229" s="9">
        <f t="shared" si="261"/>
        <v>5.4545454545454543E-2</v>
      </c>
      <c r="AN229" s="9">
        <v>7.1428571428571425E-2</v>
      </c>
      <c r="AO229" s="9">
        <f t="shared" si="262"/>
        <v>0.27857142857142858</v>
      </c>
      <c r="AP229" s="9">
        <v>0.18571428571428578</v>
      </c>
      <c r="AQ229" s="9"/>
      <c r="AR229" s="9"/>
      <c r="AS229" s="17">
        <f t="shared" si="268"/>
        <v>19</v>
      </c>
      <c r="AT229" s="17">
        <f t="shared" si="269"/>
        <v>0.12631578947368421</v>
      </c>
      <c r="AU229">
        <f t="shared" si="270"/>
        <v>0.24905660377358491</v>
      </c>
      <c r="AV229" s="17">
        <f t="shared" si="271"/>
        <v>0.14761904761904759</v>
      </c>
      <c r="AW229" s="17"/>
      <c r="AX229" s="17"/>
      <c r="AY229" s="17"/>
      <c r="AZ229" s="17">
        <v>5</v>
      </c>
      <c r="BA229" s="24">
        <v>0.83333333333333337</v>
      </c>
      <c r="BB229" s="9">
        <v>20</v>
      </c>
      <c r="BC229" s="9">
        <v>0</v>
      </c>
      <c r="BD229" s="9">
        <f t="shared" si="234"/>
        <v>1</v>
      </c>
      <c r="BE229" s="9" t="s">
        <v>4366</v>
      </c>
      <c r="BF229" s="9">
        <f t="shared" si="235"/>
        <v>0</v>
      </c>
      <c r="BG229" s="9">
        <v>3</v>
      </c>
      <c r="BH229" s="9">
        <v>5</v>
      </c>
      <c r="BI229" s="9">
        <v>5</v>
      </c>
      <c r="BJ229" s="9">
        <v>1</v>
      </c>
      <c r="BK229" s="9">
        <v>2</v>
      </c>
      <c r="BL229" s="9">
        <v>5</v>
      </c>
      <c r="BM229" s="9">
        <v>1</v>
      </c>
      <c r="BN229" s="9">
        <v>30</v>
      </c>
      <c r="BO229" s="9">
        <v>0</v>
      </c>
      <c r="BP229" s="9" t="s">
        <v>4367</v>
      </c>
      <c r="BQ229" s="9">
        <f t="shared" si="263"/>
        <v>0.6</v>
      </c>
      <c r="BR229" s="9">
        <f t="shared" si="264"/>
        <v>0.2</v>
      </c>
      <c r="BS229" s="34">
        <f t="shared" si="259"/>
        <v>0.73333333333333339</v>
      </c>
      <c r="BT229" s="9"/>
      <c r="BU229" s="9"/>
      <c r="BV229" s="9"/>
      <c r="BW229" s="9"/>
      <c r="BX229" s="9"/>
      <c r="BY229" s="9"/>
      <c r="BZ229" s="22">
        <f t="shared" si="226"/>
        <v>6</v>
      </c>
      <c r="CA229" s="22">
        <f t="shared" si="227"/>
        <v>0</v>
      </c>
      <c r="CB229" s="22">
        <f t="shared" si="228"/>
        <v>0</v>
      </c>
      <c r="CC229" s="22">
        <f t="shared" si="229"/>
        <v>0.73333333333333339</v>
      </c>
      <c r="CD229" s="22">
        <f t="shared" si="230"/>
        <v>0</v>
      </c>
      <c r="CK229" s="23">
        <v>7.5471698113207544E-2</v>
      </c>
      <c r="CL229" s="23">
        <f t="shared" si="231"/>
        <v>1</v>
      </c>
      <c r="CM229" s="23" t="str">
        <f t="shared" si="236"/>
        <v/>
      </c>
      <c r="CN229" s="23" t="str">
        <f t="shared" si="237"/>
        <v/>
      </c>
      <c r="CO229" s="43">
        <f>+AVERAGE(AM223:AM227)</f>
        <v>0.29204162762302299</v>
      </c>
      <c r="CP229" s="43">
        <f>+AVERAGE(AO223:AO227)</f>
        <v>0.3120545610758842</v>
      </c>
      <c r="CQ229" s="49">
        <v>6</v>
      </c>
      <c r="CR229" s="43">
        <f t="shared" si="265"/>
        <v>22</v>
      </c>
    </row>
    <row r="230" spans="1:96" ht="11.25" customHeight="1">
      <c r="A230" s="9">
        <v>3</v>
      </c>
      <c r="B230" s="9">
        <v>1</v>
      </c>
      <c r="C230" s="9" t="str">
        <f t="shared" si="251"/>
        <v>6</v>
      </c>
      <c r="D230" s="10" t="s">
        <v>4193</v>
      </c>
      <c r="E230" s="9">
        <v>7</v>
      </c>
      <c r="F230" s="9">
        <v>1</v>
      </c>
      <c r="G230" s="9">
        <v>0</v>
      </c>
      <c r="H230" s="9">
        <v>0</v>
      </c>
      <c r="I230" s="9">
        <v>0</v>
      </c>
      <c r="J230" s="9">
        <v>0</v>
      </c>
      <c r="K230" s="11">
        <v>25</v>
      </c>
      <c r="L230" s="9">
        <v>42</v>
      </c>
      <c r="M230" s="9">
        <v>5</v>
      </c>
      <c r="N230" s="17">
        <f>SUM(M224:M230)</f>
        <v>14</v>
      </c>
      <c r="O230" s="17">
        <f t="shared" si="266"/>
        <v>0.16619718309859155</v>
      </c>
      <c r="P230" s="17">
        <f t="shared" si="232"/>
        <v>2</v>
      </c>
      <c r="Q230" s="9">
        <v>25</v>
      </c>
      <c r="R230" s="9"/>
      <c r="S230" s="9">
        <v>0.2</v>
      </c>
      <c r="T230" s="9">
        <v>67</v>
      </c>
      <c r="U230" s="9">
        <v>30</v>
      </c>
      <c r="V230" s="11">
        <v>30</v>
      </c>
      <c r="W230" s="11">
        <f t="shared" si="260"/>
        <v>30</v>
      </c>
      <c r="X230" s="17">
        <f t="shared" si="238"/>
        <v>30</v>
      </c>
      <c r="Y230" s="17"/>
      <c r="Z230" s="9">
        <v>4</v>
      </c>
      <c r="AA230" s="17">
        <f>SUM(Z224:Z230)</f>
        <v>67</v>
      </c>
      <c r="AB230" s="17">
        <f t="shared" si="267"/>
        <v>0.16336633663366337</v>
      </c>
      <c r="AC230" s="17">
        <f t="shared" si="255"/>
        <v>51</v>
      </c>
      <c r="AD230" s="17">
        <f t="shared" si="225"/>
        <v>7.8431372549019607E-2</v>
      </c>
      <c r="AE230" s="17">
        <v>7.1428571428571425E-2</v>
      </c>
      <c r="AF230" s="17">
        <f t="shared" si="233"/>
        <v>9</v>
      </c>
      <c r="AG230" s="17"/>
      <c r="AH230" s="9">
        <v>76</v>
      </c>
      <c r="AI230" s="9"/>
      <c r="AJ230" s="9"/>
      <c r="AK230" s="9"/>
      <c r="AL230" s="9">
        <v>0</v>
      </c>
      <c r="AM230" s="9">
        <f t="shared" si="261"/>
        <v>0</v>
      </c>
      <c r="AN230" s="9">
        <v>7.8431372549019607E-2</v>
      </c>
      <c r="AO230" s="9">
        <f t="shared" si="262"/>
        <v>0.30588235294117649</v>
      </c>
      <c r="AP230" s="9">
        <v>0.20526315789473687</v>
      </c>
      <c r="AQ230" s="9"/>
      <c r="AR230" s="9"/>
      <c r="AS230" s="17">
        <f t="shared" si="268"/>
        <v>22</v>
      </c>
      <c r="AT230" s="17">
        <f t="shared" si="269"/>
        <v>5.4545454545454529E-2</v>
      </c>
      <c r="AU230">
        <f t="shared" si="270"/>
        <v>0.27857142857142858</v>
      </c>
      <c r="AV230" s="17">
        <f t="shared" si="271"/>
        <v>0.18571428571428578</v>
      </c>
      <c r="AW230" s="17"/>
      <c r="AX230" s="17"/>
      <c r="AY230" s="17"/>
      <c r="AZ230" s="17">
        <v>5</v>
      </c>
      <c r="BA230" s="24">
        <v>0.83333333333333337</v>
      </c>
      <c r="BB230" s="9">
        <v>20</v>
      </c>
      <c r="BC230" s="9">
        <v>0</v>
      </c>
      <c r="BD230" s="9">
        <f t="shared" si="234"/>
        <v>1</v>
      </c>
      <c r="BE230" s="9" t="s">
        <v>4366</v>
      </c>
      <c r="BF230" s="9">
        <f t="shared" si="235"/>
        <v>0</v>
      </c>
      <c r="BG230" s="9">
        <v>3</v>
      </c>
      <c r="BH230" s="9">
        <v>5</v>
      </c>
      <c r="BI230" s="9">
        <v>5</v>
      </c>
      <c r="BJ230" s="9">
        <v>1</v>
      </c>
      <c r="BK230" s="9">
        <v>2</v>
      </c>
      <c r="BL230" s="9">
        <v>5</v>
      </c>
      <c r="BM230" s="9">
        <v>1</v>
      </c>
      <c r="BN230" s="9">
        <v>30</v>
      </c>
      <c r="BO230" s="9">
        <v>0</v>
      </c>
      <c r="BP230" s="9" t="s">
        <v>4367</v>
      </c>
      <c r="BQ230" s="9">
        <f t="shared" si="263"/>
        <v>0.6</v>
      </c>
      <c r="BR230" s="9">
        <f t="shared" si="264"/>
        <v>0.2</v>
      </c>
      <c r="BS230" s="34">
        <f t="shared" si="259"/>
        <v>0.73333333333333339</v>
      </c>
      <c r="BT230" s="9"/>
      <c r="BU230" s="9"/>
      <c r="BV230" s="9"/>
      <c r="BW230" s="9"/>
      <c r="BX230" s="9"/>
      <c r="BY230" s="9"/>
      <c r="BZ230" s="22">
        <f t="shared" si="226"/>
        <v>7</v>
      </c>
      <c r="CA230" s="22">
        <f t="shared" si="227"/>
        <v>0</v>
      </c>
      <c r="CB230" s="22">
        <f t="shared" si="228"/>
        <v>0</v>
      </c>
      <c r="CC230" s="22">
        <f t="shared" si="229"/>
        <v>0.73333333333333339</v>
      </c>
      <c r="CD230" s="22">
        <f t="shared" si="230"/>
        <v>0</v>
      </c>
      <c r="CK230" s="23">
        <v>7.1428571428571425E-2</v>
      </c>
      <c r="CL230" s="23">
        <f t="shared" si="231"/>
        <v>1</v>
      </c>
      <c r="CM230" s="23" t="str">
        <f t="shared" si="236"/>
        <v/>
      </c>
      <c r="CN230" s="23" t="str">
        <f t="shared" si="237"/>
        <v/>
      </c>
      <c r="CO230" s="43">
        <f>+AVERAGE(AM223:AM227)</f>
        <v>0.29204162762302299</v>
      </c>
      <c r="CP230" s="43">
        <f>+AVERAGE(AO223:AO227)</f>
        <v>0.3120545610758842</v>
      </c>
      <c r="CQ230" s="49">
        <v>3</v>
      </c>
      <c r="CR230" s="43">
        <f t="shared" si="265"/>
        <v>17</v>
      </c>
    </row>
    <row r="231" spans="1:96" ht="11.25" customHeight="1">
      <c r="A231" s="9">
        <v>3</v>
      </c>
      <c r="B231" s="9">
        <v>1</v>
      </c>
      <c r="C231" s="9" t="str">
        <f t="shared" si="251"/>
        <v>6</v>
      </c>
      <c r="D231" s="10" t="s">
        <v>4193</v>
      </c>
      <c r="E231" s="9">
        <v>8</v>
      </c>
      <c r="F231" s="9">
        <v>1</v>
      </c>
      <c r="G231" s="9">
        <v>0</v>
      </c>
      <c r="H231" s="9">
        <v>0</v>
      </c>
      <c r="I231" s="9">
        <v>0</v>
      </c>
      <c r="J231" s="9">
        <v>0</v>
      </c>
      <c r="K231" s="11">
        <v>25</v>
      </c>
      <c r="L231" s="9">
        <v>42</v>
      </c>
      <c r="M231" s="9">
        <v>5</v>
      </c>
      <c r="N231" s="17">
        <f>SUM(M224:M231)</f>
        <v>19</v>
      </c>
      <c r="O231" s="17">
        <f t="shared" si="266"/>
        <v>0.14131736526946106</v>
      </c>
      <c r="P231" s="17">
        <f t="shared" si="232"/>
        <v>2</v>
      </c>
      <c r="Q231" s="9">
        <v>25</v>
      </c>
      <c r="R231" s="9"/>
      <c r="S231" s="9">
        <v>0.2</v>
      </c>
      <c r="T231" s="9">
        <v>67</v>
      </c>
      <c r="U231" s="9">
        <v>30</v>
      </c>
      <c r="V231" s="11">
        <v>30</v>
      </c>
      <c r="W231" s="11">
        <f t="shared" si="260"/>
        <v>30</v>
      </c>
      <c r="X231" s="17">
        <f t="shared" si="238"/>
        <v>30</v>
      </c>
      <c r="Y231" s="17"/>
      <c r="Z231" s="9">
        <v>4</v>
      </c>
      <c r="AA231" s="17">
        <f>SUM(Z224:Z231)</f>
        <v>71</v>
      </c>
      <c r="AB231" s="17">
        <f t="shared" si="267"/>
        <v>0.14934497816593886</v>
      </c>
      <c r="AC231" s="17">
        <f t="shared" si="255"/>
        <v>54</v>
      </c>
      <c r="AD231" s="17">
        <f t="shared" si="225"/>
        <v>7.407407407407407E-2</v>
      </c>
      <c r="AE231" s="17">
        <v>7.8431372549019607E-2</v>
      </c>
      <c r="AF231" s="17">
        <f t="shared" si="233"/>
        <v>9</v>
      </c>
      <c r="AG231" s="17"/>
      <c r="AH231" s="9">
        <v>79</v>
      </c>
      <c r="AI231" s="9"/>
      <c r="AJ231" s="9"/>
      <c r="AK231" s="9"/>
      <c r="AL231" s="9">
        <v>0</v>
      </c>
      <c r="AM231" s="9">
        <f t="shared" si="261"/>
        <v>0</v>
      </c>
      <c r="AN231" s="9">
        <v>7.407407407407407E-2</v>
      </c>
      <c r="AO231" s="9">
        <f t="shared" si="262"/>
        <v>0.2</v>
      </c>
      <c r="AP231" s="9">
        <v>0.13670886075949368</v>
      </c>
      <c r="AQ231" s="9"/>
      <c r="AR231" s="9"/>
      <c r="AS231" s="17">
        <f t="shared" si="268"/>
        <v>25</v>
      </c>
      <c r="AT231" s="17">
        <f t="shared" si="269"/>
        <v>0</v>
      </c>
      <c r="AU231">
        <f t="shared" si="270"/>
        <v>0.30588235294117649</v>
      </c>
      <c r="AV231" s="17">
        <f t="shared" si="271"/>
        <v>0.20526315789473687</v>
      </c>
      <c r="AW231" s="17"/>
      <c r="AX231" s="17"/>
      <c r="AY231" s="17"/>
      <c r="AZ231" s="17">
        <v>5</v>
      </c>
      <c r="BA231" s="24">
        <v>0.83333333333333337</v>
      </c>
      <c r="BB231" s="9">
        <v>20</v>
      </c>
      <c r="BC231" s="9">
        <v>0</v>
      </c>
      <c r="BD231" s="9">
        <f t="shared" si="234"/>
        <v>1</v>
      </c>
      <c r="BE231" s="9" t="s">
        <v>4366</v>
      </c>
      <c r="BF231" s="9">
        <f t="shared" si="235"/>
        <v>0</v>
      </c>
      <c r="BG231" s="9">
        <v>3</v>
      </c>
      <c r="BH231" s="9">
        <v>5</v>
      </c>
      <c r="BI231" s="9">
        <v>5</v>
      </c>
      <c r="BJ231" s="9">
        <v>1</v>
      </c>
      <c r="BK231" s="9">
        <v>2</v>
      </c>
      <c r="BL231" s="9">
        <v>5</v>
      </c>
      <c r="BM231" s="9">
        <v>1</v>
      </c>
      <c r="BN231" s="9">
        <v>30</v>
      </c>
      <c r="BO231" s="9">
        <v>0</v>
      </c>
      <c r="BP231" s="9" t="s">
        <v>4367</v>
      </c>
      <c r="BQ231" s="9">
        <f t="shared" si="263"/>
        <v>0.6</v>
      </c>
      <c r="BR231" s="9">
        <f t="shared" si="264"/>
        <v>0.2</v>
      </c>
      <c r="BS231" s="34">
        <f t="shared" si="259"/>
        <v>0.73333333333333339</v>
      </c>
      <c r="BT231" s="9"/>
      <c r="BU231" s="9"/>
      <c r="BV231" s="9"/>
      <c r="BW231" s="9"/>
      <c r="BX231" s="9"/>
      <c r="BY231" s="9"/>
      <c r="BZ231" s="22">
        <f t="shared" si="226"/>
        <v>8</v>
      </c>
      <c r="CA231" s="22">
        <f t="shared" si="227"/>
        <v>0</v>
      </c>
      <c r="CB231" s="22">
        <f t="shared" si="228"/>
        <v>0</v>
      </c>
      <c r="CC231" s="22">
        <f t="shared" si="229"/>
        <v>0.73333333333333339</v>
      </c>
      <c r="CD231" s="22">
        <f t="shared" si="230"/>
        <v>0</v>
      </c>
      <c r="CK231" s="23">
        <v>7.8431372549019607E-2</v>
      </c>
      <c r="CL231" s="23">
        <f t="shared" si="231"/>
        <v>1</v>
      </c>
      <c r="CM231" s="23" t="str">
        <f t="shared" si="236"/>
        <v/>
      </c>
      <c r="CN231" s="23" t="str">
        <f t="shared" si="237"/>
        <v/>
      </c>
      <c r="CO231" s="43">
        <f>+AVERAGE(AM223:AM227)</f>
        <v>0.29204162762302299</v>
      </c>
      <c r="CP231" s="43">
        <f>+AVERAGE(AO223:AO227)</f>
        <v>0.3120545610758842</v>
      </c>
      <c r="CQ231" s="49">
        <v>4</v>
      </c>
      <c r="CR231" s="43">
        <f t="shared" si="265"/>
        <v>20</v>
      </c>
    </row>
    <row r="232" spans="1:96" ht="11.25" customHeight="1">
      <c r="A232" s="9">
        <v>3</v>
      </c>
      <c r="B232" s="9">
        <v>1</v>
      </c>
      <c r="C232" s="9" t="str">
        <f t="shared" si="251"/>
        <v>6</v>
      </c>
      <c r="D232" s="10" t="s">
        <v>4193</v>
      </c>
      <c r="E232" s="11">
        <v>9</v>
      </c>
      <c r="F232" s="9">
        <v>1</v>
      </c>
      <c r="G232" s="9">
        <v>0</v>
      </c>
      <c r="H232" s="9">
        <v>0</v>
      </c>
      <c r="I232" s="9">
        <v>0</v>
      </c>
      <c r="J232" s="9">
        <v>0</v>
      </c>
      <c r="K232" s="11">
        <v>25</v>
      </c>
      <c r="L232" s="9">
        <v>42</v>
      </c>
      <c r="M232" s="9">
        <v>5</v>
      </c>
      <c r="N232" s="17">
        <f>SUM(M224:M232)</f>
        <v>24</v>
      </c>
      <c r="O232" s="17">
        <f t="shared" si="266"/>
        <v>0.12291666666666666</v>
      </c>
      <c r="P232" s="17">
        <f t="shared" si="232"/>
        <v>2</v>
      </c>
      <c r="Q232" s="9">
        <v>25</v>
      </c>
      <c r="R232" s="9"/>
      <c r="S232" s="9">
        <v>0.2</v>
      </c>
      <c r="T232" s="9">
        <v>67</v>
      </c>
      <c r="U232" s="9">
        <v>30</v>
      </c>
      <c r="V232" s="11">
        <v>30</v>
      </c>
      <c r="W232" s="11">
        <f t="shared" si="260"/>
        <v>30</v>
      </c>
      <c r="X232" s="17">
        <f t="shared" si="238"/>
        <v>30</v>
      </c>
      <c r="Y232" s="17"/>
      <c r="Z232" s="9">
        <v>4</v>
      </c>
      <c r="AA232" s="17">
        <f>SUM(Z224:Z232)</f>
        <v>75</v>
      </c>
      <c r="AB232" s="17">
        <f t="shared" si="267"/>
        <v>0.15</v>
      </c>
      <c r="AC232" s="17">
        <f t="shared" si="255"/>
        <v>54</v>
      </c>
      <c r="AD232" s="17">
        <f t="shared" si="225"/>
        <v>7.407407407407407E-2</v>
      </c>
      <c r="AE232" s="17">
        <v>7.407407407407407E-2</v>
      </c>
      <c r="AF232" s="17">
        <f t="shared" si="233"/>
        <v>9</v>
      </c>
      <c r="AG232" s="17"/>
      <c r="AH232" s="9">
        <v>79</v>
      </c>
      <c r="AI232" s="9"/>
      <c r="AJ232" s="9"/>
      <c r="AK232" s="9"/>
      <c r="AL232" s="9">
        <v>0</v>
      </c>
      <c r="AM232" s="9">
        <f t="shared" si="261"/>
        <v>0</v>
      </c>
      <c r="AN232" s="9">
        <v>7.407407407407407E-2</v>
      </c>
      <c r="AO232" s="9">
        <f t="shared" si="262"/>
        <v>0.2</v>
      </c>
      <c r="AP232" s="9">
        <v>0.13670886075949368</v>
      </c>
      <c r="AQ232" s="9"/>
      <c r="AR232" s="9"/>
      <c r="AS232" s="17">
        <f t="shared" si="268"/>
        <v>25</v>
      </c>
      <c r="AT232" s="17">
        <f t="shared" si="269"/>
        <v>0</v>
      </c>
      <c r="AU232">
        <f t="shared" si="270"/>
        <v>0.2</v>
      </c>
      <c r="AV232" s="17">
        <f t="shared" si="271"/>
        <v>0.13670886075949368</v>
      </c>
      <c r="AW232" s="17"/>
      <c r="AX232" s="17"/>
      <c r="AY232" s="17"/>
      <c r="AZ232" s="17">
        <v>5</v>
      </c>
      <c r="BA232" s="24">
        <v>0.83333333333333337</v>
      </c>
      <c r="BB232" s="9">
        <v>20</v>
      </c>
      <c r="BC232" s="9">
        <v>0</v>
      </c>
      <c r="BD232" s="9">
        <f t="shared" si="234"/>
        <v>1</v>
      </c>
      <c r="BE232" s="9" t="s">
        <v>4366</v>
      </c>
      <c r="BF232" s="9">
        <f t="shared" si="235"/>
        <v>0</v>
      </c>
      <c r="BG232" s="9">
        <v>3</v>
      </c>
      <c r="BH232" s="9">
        <v>5</v>
      </c>
      <c r="BI232" s="9">
        <v>5</v>
      </c>
      <c r="BJ232" s="9">
        <v>1</v>
      </c>
      <c r="BK232" s="9">
        <v>2</v>
      </c>
      <c r="BL232" s="9">
        <v>5</v>
      </c>
      <c r="BM232" s="9">
        <v>1</v>
      </c>
      <c r="BN232" s="9">
        <v>30</v>
      </c>
      <c r="BO232" s="9">
        <v>0</v>
      </c>
      <c r="BP232" s="9" t="s">
        <v>4367</v>
      </c>
      <c r="BQ232" s="9">
        <f t="shared" si="263"/>
        <v>0.6</v>
      </c>
      <c r="BR232" s="9">
        <f t="shared" si="264"/>
        <v>0.2</v>
      </c>
      <c r="BS232" s="34">
        <f t="shared" si="259"/>
        <v>0.73333333333333339</v>
      </c>
      <c r="BT232" s="9"/>
      <c r="BU232" s="9"/>
      <c r="BV232" s="9"/>
      <c r="BW232" s="9"/>
      <c r="BX232" s="9"/>
      <c r="BY232" s="9"/>
      <c r="BZ232" s="22">
        <f t="shared" si="226"/>
        <v>9</v>
      </c>
      <c r="CA232" s="22">
        <f t="shared" si="227"/>
        <v>0</v>
      </c>
      <c r="CB232" s="22">
        <f t="shared" si="228"/>
        <v>0</v>
      </c>
      <c r="CC232" s="22">
        <f t="shared" si="229"/>
        <v>0.73333333333333339</v>
      </c>
      <c r="CD232" s="22">
        <f t="shared" si="230"/>
        <v>0</v>
      </c>
      <c r="CK232" s="23">
        <v>7.407407407407407E-2</v>
      </c>
      <c r="CL232" s="23">
        <f t="shared" si="231"/>
        <v>1</v>
      </c>
      <c r="CM232" s="23" t="str">
        <f t="shared" si="236"/>
        <v/>
      </c>
      <c r="CN232" s="23" t="str">
        <f t="shared" si="237"/>
        <v/>
      </c>
      <c r="CO232" s="43">
        <f>+AVERAGE(AM223:AM227)</f>
        <v>0.29204162762302299</v>
      </c>
      <c r="CP232" s="43">
        <f>+AVERAGE(AO223:AO227)</f>
        <v>0.3120545610758842</v>
      </c>
      <c r="CQ232" s="49">
        <v>6</v>
      </c>
      <c r="CR232" s="43">
        <f t="shared" si="265"/>
        <v>18</v>
      </c>
    </row>
    <row r="233" spans="1:96" ht="11.25" customHeight="1">
      <c r="A233" s="9">
        <v>3</v>
      </c>
      <c r="B233" s="9">
        <v>1</v>
      </c>
      <c r="C233" s="9" t="str">
        <f t="shared" si="251"/>
        <v>6</v>
      </c>
      <c r="D233" s="10" t="s">
        <v>4193</v>
      </c>
      <c r="E233" s="9">
        <v>10</v>
      </c>
      <c r="F233" s="9">
        <v>1</v>
      </c>
      <c r="G233" s="9">
        <v>0</v>
      </c>
      <c r="H233" s="9">
        <v>0</v>
      </c>
      <c r="I233" s="9">
        <v>0</v>
      </c>
      <c r="J233" s="9">
        <v>0</v>
      </c>
      <c r="K233" s="11">
        <v>25</v>
      </c>
      <c r="L233" s="9">
        <v>42</v>
      </c>
      <c r="M233" s="9">
        <v>4</v>
      </c>
      <c r="N233" s="17">
        <f>SUM(M224:M233)</f>
        <v>28</v>
      </c>
      <c r="O233" s="17">
        <f t="shared" si="266"/>
        <v>0.11296296296296296</v>
      </c>
      <c r="P233" s="17">
        <f t="shared" si="232"/>
        <v>0</v>
      </c>
      <c r="Q233" s="9">
        <v>24</v>
      </c>
      <c r="R233" s="9"/>
      <c r="S233" s="9">
        <v>0.16666666666666666</v>
      </c>
      <c r="T233" s="9">
        <v>66</v>
      </c>
      <c r="U233" s="9">
        <v>30</v>
      </c>
      <c r="V233" s="11">
        <v>30</v>
      </c>
      <c r="W233" s="11">
        <f t="shared" si="260"/>
        <v>30</v>
      </c>
      <c r="X233" s="17">
        <f t="shared" si="238"/>
        <v>30</v>
      </c>
      <c r="Y233" s="17">
        <f t="shared" ref="Y233" si="272">SUM(X224:X233)</f>
        <v>300</v>
      </c>
      <c r="Z233" s="9">
        <v>10</v>
      </c>
      <c r="AA233" s="17">
        <f>SUM(Z224:Z233)</f>
        <v>85</v>
      </c>
      <c r="AB233" s="17">
        <f t="shared" si="267"/>
        <v>0.14973637961335676</v>
      </c>
      <c r="AC233" s="17">
        <f t="shared" si="255"/>
        <v>57</v>
      </c>
      <c r="AD233" s="17">
        <f t="shared" si="225"/>
        <v>0.17543859649122806</v>
      </c>
      <c r="AE233" s="17">
        <v>7.407407407407407E-2</v>
      </c>
      <c r="AF233" s="17">
        <f t="shared" si="233"/>
        <v>16</v>
      </c>
      <c r="AG233" s="17">
        <f>+SUM(AF224:AF233)</f>
        <v>157</v>
      </c>
      <c r="AH233" s="9">
        <v>83</v>
      </c>
      <c r="AI233" s="9"/>
      <c r="AJ233" s="9"/>
      <c r="AK233" s="9"/>
      <c r="AL233" s="9">
        <v>3.3333333333333347E-2</v>
      </c>
      <c r="AM233" s="9">
        <f t="shared" si="261"/>
        <v>3.3333333333333333E-2</v>
      </c>
      <c r="AN233" s="9">
        <v>0.17543859649122806</v>
      </c>
      <c r="AO233" s="9">
        <f t="shared" si="262"/>
        <v>0.23157894736842105</v>
      </c>
      <c r="AP233" s="9">
        <v>0.15903614457831322</v>
      </c>
      <c r="AQ233" s="9"/>
      <c r="AR233" s="9"/>
      <c r="AS233" s="17">
        <f t="shared" si="268"/>
        <v>25</v>
      </c>
      <c r="AT233" s="17">
        <f t="shared" si="269"/>
        <v>0</v>
      </c>
      <c r="AU233">
        <f t="shared" si="270"/>
        <v>0.2</v>
      </c>
      <c r="AV233" s="17">
        <f t="shared" si="271"/>
        <v>0.13670886075949368</v>
      </c>
      <c r="AW233" s="17"/>
      <c r="AX233" s="17"/>
      <c r="AY233" s="17"/>
      <c r="AZ233" s="17">
        <v>5</v>
      </c>
      <c r="BA233" s="24">
        <v>0.83333333333333337</v>
      </c>
      <c r="BB233" s="9">
        <v>20</v>
      </c>
      <c r="BC233" s="9">
        <v>0</v>
      </c>
      <c r="BD233" s="9">
        <f t="shared" si="234"/>
        <v>1</v>
      </c>
      <c r="BE233" s="9" t="s">
        <v>4366</v>
      </c>
      <c r="BF233" s="9">
        <f t="shared" si="235"/>
        <v>0</v>
      </c>
      <c r="BG233" s="9">
        <v>3</v>
      </c>
      <c r="BH233" s="9">
        <v>5</v>
      </c>
      <c r="BI233" s="9">
        <v>5</v>
      </c>
      <c r="BJ233" s="9">
        <v>1</v>
      </c>
      <c r="BK233" s="9">
        <v>2</v>
      </c>
      <c r="BL233" s="9">
        <v>5</v>
      </c>
      <c r="BM233" s="9">
        <v>1</v>
      </c>
      <c r="BN233" s="9">
        <v>30</v>
      </c>
      <c r="BO233" s="9">
        <v>0</v>
      </c>
      <c r="BP233" s="9" t="s">
        <v>4367</v>
      </c>
      <c r="BQ233" s="9">
        <f t="shared" si="263"/>
        <v>0.6</v>
      </c>
      <c r="BR233" s="9">
        <f t="shared" si="264"/>
        <v>0.8</v>
      </c>
      <c r="BS233" s="34">
        <f t="shared" si="259"/>
        <v>0.73333333333333339</v>
      </c>
      <c r="BT233" s="9">
        <f>+SUM(AH224:AH233)</f>
        <v>853</v>
      </c>
      <c r="BU233" s="9"/>
      <c r="BV233" s="9"/>
      <c r="BW233" s="9">
        <f>SUM(AF224:AF233)</f>
        <v>157</v>
      </c>
      <c r="BX233" s="9"/>
      <c r="BY233" s="9"/>
      <c r="BZ233" s="22">
        <f t="shared" si="226"/>
        <v>10</v>
      </c>
      <c r="CA233" s="22">
        <f t="shared" si="227"/>
        <v>0</v>
      </c>
      <c r="CB233" s="22">
        <f t="shared" si="228"/>
        <v>0</v>
      </c>
      <c r="CC233" s="22">
        <f t="shared" si="229"/>
        <v>0.73333333333333339</v>
      </c>
      <c r="CD233" s="22">
        <f t="shared" si="230"/>
        <v>0</v>
      </c>
      <c r="CK233" s="23">
        <v>7.407407407407407E-2</v>
      </c>
      <c r="CL233" s="23">
        <f t="shared" si="231"/>
        <v>1</v>
      </c>
      <c r="CM233" s="23" t="str">
        <f t="shared" si="236"/>
        <v/>
      </c>
      <c r="CN233" s="23" t="str">
        <f t="shared" si="237"/>
        <v/>
      </c>
      <c r="CO233" s="43">
        <f>+AVERAGE(AM223:AM227)</f>
        <v>0.29204162762302299</v>
      </c>
      <c r="CP233" s="43">
        <f>+AVERAGE(AO223:AO227)</f>
        <v>0.3120545610758842</v>
      </c>
      <c r="CQ233" s="49">
        <v>3</v>
      </c>
      <c r="CR233" s="43">
        <f t="shared" si="265"/>
        <v>14</v>
      </c>
    </row>
    <row r="234" spans="1:96" ht="11.25" customHeight="1">
      <c r="A234" s="9">
        <v>3</v>
      </c>
      <c r="B234" s="9">
        <v>1</v>
      </c>
      <c r="C234" s="9" t="str">
        <f t="shared" si="251"/>
        <v>6</v>
      </c>
      <c r="D234" s="10" t="s">
        <v>4193</v>
      </c>
      <c r="E234" s="9">
        <v>11</v>
      </c>
      <c r="F234" s="9">
        <v>1</v>
      </c>
      <c r="G234" s="9">
        <v>1</v>
      </c>
      <c r="H234" s="9">
        <v>0</v>
      </c>
      <c r="I234" s="9">
        <v>0</v>
      </c>
      <c r="J234" s="9">
        <v>0</v>
      </c>
      <c r="K234" s="11">
        <v>20</v>
      </c>
      <c r="L234" s="9">
        <v>75</v>
      </c>
      <c r="M234" s="9">
        <v>0</v>
      </c>
      <c r="N234" s="9"/>
      <c r="O234" s="17"/>
      <c r="P234" s="17">
        <f t="shared" si="232"/>
        <v>0</v>
      </c>
      <c r="Q234" s="9">
        <v>29</v>
      </c>
      <c r="R234" s="9"/>
      <c r="S234" s="9">
        <v>0</v>
      </c>
      <c r="T234" s="9">
        <v>100</v>
      </c>
      <c r="U234" s="9">
        <v>40</v>
      </c>
      <c r="V234" s="11">
        <v>30</v>
      </c>
      <c r="W234" s="11">
        <f t="shared" si="260"/>
        <v>30</v>
      </c>
      <c r="X234" s="17">
        <f t="shared" si="238"/>
        <v>30</v>
      </c>
      <c r="Y234" s="17"/>
      <c r="Z234" s="9">
        <v>15</v>
      </c>
      <c r="AA234" s="9"/>
      <c r="AB234" s="17"/>
      <c r="AC234" s="17">
        <f t="shared" si="255"/>
        <v>59</v>
      </c>
      <c r="AD234" s="17">
        <f t="shared" si="225"/>
        <v>0.25423728813559321</v>
      </c>
      <c r="AE234" s="17">
        <v>0.17543859649122806</v>
      </c>
      <c r="AF234" s="17">
        <f t="shared" si="233"/>
        <v>25</v>
      </c>
      <c r="AG234" s="17"/>
      <c r="AH234" s="9">
        <v>80</v>
      </c>
      <c r="AI234" s="9"/>
      <c r="AJ234" s="9"/>
      <c r="AK234" s="9"/>
      <c r="AL234" s="9">
        <v>0.26206896551724135</v>
      </c>
      <c r="AM234" s="9">
        <f t="shared" si="261"/>
        <v>0.2620689655172414</v>
      </c>
      <c r="AN234" s="9">
        <v>0.25423728813559321</v>
      </c>
      <c r="AO234" s="9">
        <f t="shared" si="262"/>
        <v>0.18305084745762712</v>
      </c>
      <c r="AP234" s="9">
        <v>0.185</v>
      </c>
      <c r="AQ234" s="9">
        <f>+AVERAGE(AL224:AL233)</f>
        <v>0.15441701573280522</v>
      </c>
      <c r="AR234" s="9">
        <f>+AVERAGE(AO224:AO233)</f>
        <v>0.24980894107613047</v>
      </c>
      <c r="AU234" t="str">
        <f>+IF(AND(E234&gt;11,AO233&gt;0),AO233,"")</f>
        <v/>
      </c>
      <c r="AZ234">
        <v>5</v>
      </c>
      <c r="BA234" s="24">
        <v>0.83333333333333337</v>
      </c>
      <c r="BB234" s="9">
        <v>20</v>
      </c>
      <c r="BC234" s="9">
        <v>0</v>
      </c>
      <c r="BD234" s="9">
        <f t="shared" si="234"/>
        <v>1</v>
      </c>
      <c r="BE234" s="9" t="s">
        <v>4366</v>
      </c>
      <c r="BF234" s="9">
        <f t="shared" si="235"/>
        <v>0</v>
      </c>
      <c r="BG234" s="9">
        <v>3</v>
      </c>
      <c r="BH234" s="9">
        <v>5</v>
      </c>
      <c r="BI234" s="9">
        <v>5</v>
      </c>
      <c r="BJ234" s="9">
        <v>1</v>
      </c>
      <c r="BK234" s="9">
        <v>2</v>
      </c>
      <c r="BL234" s="9">
        <v>5</v>
      </c>
      <c r="BM234" s="9">
        <v>1</v>
      </c>
      <c r="BN234" s="9">
        <v>30</v>
      </c>
      <c r="BO234" s="9">
        <v>0</v>
      </c>
      <c r="BP234" s="9" t="s">
        <v>4367</v>
      </c>
      <c r="BQ234" s="9">
        <f t="shared" si="263"/>
        <v>0.6</v>
      </c>
      <c r="BR234" s="9">
        <f t="shared" si="264"/>
        <v>0.8</v>
      </c>
      <c r="BS234" s="34">
        <f t="shared" si="259"/>
        <v>0.73333333333333339</v>
      </c>
      <c r="BT234" s="9"/>
      <c r="BU234" s="9"/>
      <c r="BV234" s="9"/>
      <c r="BW234" s="9"/>
      <c r="BX234" s="9"/>
      <c r="BY234" s="9"/>
      <c r="BZ234" s="22">
        <f t="shared" si="226"/>
        <v>0</v>
      </c>
      <c r="CA234" s="22">
        <f t="shared" si="227"/>
        <v>1</v>
      </c>
      <c r="CB234" s="22">
        <f t="shared" si="228"/>
        <v>0.73333333333333339</v>
      </c>
      <c r="CC234" s="22">
        <f t="shared" si="229"/>
        <v>0</v>
      </c>
      <c r="CD234" s="22">
        <f t="shared" si="230"/>
        <v>1</v>
      </c>
      <c r="CK234" s="23">
        <v>0.17543859649122806</v>
      </c>
      <c r="CL234" s="23">
        <f t="shared" si="231"/>
        <v>1</v>
      </c>
      <c r="CM234" s="23">
        <f t="shared" si="236"/>
        <v>0.15441701573280522</v>
      </c>
      <c r="CN234" s="23">
        <f t="shared" si="237"/>
        <v>0.24980894107613047</v>
      </c>
      <c r="CQ234" s="49">
        <v>8</v>
      </c>
      <c r="CR234" s="43">
        <f t="shared" si="265"/>
        <v>21</v>
      </c>
    </row>
    <row r="235" spans="1:96" ht="11.25" customHeight="1">
      <c r="A235" s="9">
        <v>3</v>
      </c>
      <c r="B235" s="9">
        <v>1</v>
      </c>
      <c r="C235" s="9" t="str">
        <f t="shared" si="251"/>
        <v>6</v>
      </c>
      <c r="D235" s="10" t="s">
        <v>4193</v>
      </c>
      <c r="E235" s="9">
        <v>12</v>
      </c>
      <c r="F235" s="9">
        <v>1</v>
      </c>
      <c r="G235" s="9">
        <v>1</v>
      </c>
      <c r="H235" s="9">
        <v>0</v>
      </c>
      <c r="I235" s="9">
        <v>0</v>
      </c>
      <c r="J235" s="9">
        <v>0</v>
      </c>
      <c r="K235" s="11">
        <v>30</v>
      </c>
      <c r="L235" s="9">
        <v>70</v>
      </c>
      <c r="M235" s="9">
        <v>0</v>
      </c>
      <c r="N235" s="9"/>
      <c r="O235" s="17"/>
      <c r="P235" s="17">
        <f t="shared" si="232"/>
        <v>0</v>
      </c>
      <c r="Q235" s="9">
        <v>0</v>
      </c>
      <c r="R235" s="9"/>
      <c r="S235" s="9">
        <v>0.2</v>
      </c>
      <c r="T235" s="9">
        <v>70</v>
      </c>
      <c r="U235" s="9">
        <v>30</v>
      </c>
      <c r="V235" s="11">
        <v>30</v>
      </c>
      <c r="W235" s="11">
        <f t="shared" si="260"/>
        <v>30</v>
      </c>
      <c r="X235" s="17">
        <f t="shared" si="238"/>
        <v>30</v>
      </c>
      <c r="Y235" s="17"/>
      <c r="Z235" s="9">
        <v>15</v>
      </c>
      <c r="AA235" s="9"/>
      <c r="AB235" s="17"/>
      <c r="AC235" s="17">
        <f t="shared" si="255"/>
        <v>54</v>
      </c>
      <c r="AD235" s="17">
        <f t="shared" si="225"/>
        <v>0.27777777777777779</v>
      </c>
      <c r="AE235" s="17">
        <v>0.25423728813559321</v>
      </c>
      <c r="AF235" s="17">
        <f t="shared" si="233"/>
        <v>25</v>
      </c>
      <c r="AG235" s="17"/>
      <c r="AH235" s="9">
        <v>104</v>
      </c>
      <c r="AI235" s="9"/>
      <c r="AJ235" s="9"/>
      <c r="AK235" s="9"/>
      <c r="AL235" s="9">
        <v>0</v>
      </c>
      <c r="AM235" s="9" t="e">
        <f t="shared" si="261"/>
        <v>#DIV/0!</v>
      </c>
      <c r="AN235" s="9">
        <v>0.27777777777777779</v>
      </c>
      <c r="AO235" s="9">
        <f t="shared" si="262"/>
        <v>0.2</v>
      </c>
      <c r="AP235" s="9">
        <v>0.10384615384615385</v>
      </c>
      <c r="AQ235" s="9">
        <f>+AVERAGE(AL224:AL233)</f>
        <v>0.15441701573280522</v>
      </c>
      <c r="AR235" s="9">
        <f>+AVERAGE(AO224:AO233)</f>
        <v>0.24980894107613047</v>
      </c>
      <c r="AS235" s="17">
        <f t="shared" si="268"/>
        <v>29</v>
      </c>
      <c r="AT235" s="17">
        <f t="shared" si="269"/>
        <v>0.26206896551724135</v>
      </c>
      <c r="AU235">
        <f t="shared" ref="AU235:AU243" si="273">+IF(AND(E235&gt;11,AO234&gt;0),AO234,"")</f>
        <v>0.18305084745762712</v>
      </c>
      <c r="AV235" s="17">
        <f t="shared" ref="AV235:AV243" si="274">+AP234</f>
        <v>0.185</v>
      </c>
      <c r="AW235" s="17"/>
      <c r="AX235" s="17"/>
      <c r="AY235" s="17"/>
      <c r="AZ235" s="17">
        <v>5</v>
      </c>
      <c r="BA235" s="24">
        <v>0.83333333333333337</v>
      </c>
      <c r="BB235" s="9">
        <v>20</v>
      </c>
      <c r="BC235" s="9">
        <v>0</v>
      </c>
      <c r="BD235" s="9">
        <f t="shared" si="234"/>
        <v>1</v>
      </c>
      <c r="BE235" s="9" t="s">
        <v>4366</v>
      </c>
      <c r="BF235" s="9">
        <f t="shared" si="235"/>
        <v>0</v>
      </c>
      <c r="BG235" s="9">
        <v>3</v>
      </c>
      <c r="BH235" s="9">
        <v>5</v>
      </c>
      <c r="BI235" s="9">
        <v>5</v>
      </c>
      <c r="BJ235" s="9">
        <v>1</v>
      </c>
      <c r="BK235" s="9">
        <v>2</v>
      </c>
      <c r="BL235" s="9">
        <v>5</v>
      </c>
      <c r="BM235" s="9">
        <v>1</v>
      </c>
      <c r="BN235" s="9">
        <v>30</v>
      </c>
      <c r="BO235" s="9">
        <v>0</v>
      </c>
      <c r="BP235" s="9" t="s">
        <v>4367</v>
      </c>
      <c r="BQ235" s="9">
        <f t="shared" si="263"/>
        <v>0.6</v>
      </c>
      <c r="BR235" s="9">
        <f t="shared" si="264"/>
        <v>0.2</v>
      </c>
      <c r="BS235" s="34">
        <f t="shared" si="259"/>
        <v>0.73333333333333339</v>
      </c>
      <c r="BT235" s="9"/>
      <c r="BU235" s="9"/>
      <c r="BV235" s="9"/>
      <c r="BW235" s="9"/>
      <c r="BX235" s="9"/>
      <c r="BY235" s="9"/>
      <c r="BZ235" s="22">
        <f t="shared" si="226"/>
        <v>0</v>
      </c>
      <c r="CA235" s="22">
        <f t="shared" si="227"/>
        <v>2</v>
      </c>
      <c r="CB235" s="22">
        <f t="shared" si="228"/>
        <v>0.73333333333333339</v>
      </c>
      <c r="CC235" s="22">
        <f t="shared" si="229"/>
        <v>0</v>
      </c>
      <c r="CD235" s="22">
        <f t="shared" si="230"/>
        <v>1</v>
      </c>
      <c r="CK235" s="23">
        <v>0.25423728813559321</v>
      </c>
      <c r="CL235" s="23">
        <f t="shared" si="231"/>
        <v>1</v>
      </c>
      <c r="CM235" s="23">
        <f t="shared" si="236"/>
        <v>0.15441701573280522</v>
      </c>
      <c r="CN235" s="23">
        <f t="shared" si="237"/>
        <v>0.24980894107613047</v>
      </c>
      <c r="CQ235" s="49">
        <v>5</v>
      </c>
      <c r="CR235" s="43">
        <f t="shared" si="265"/>
        <v>19</v>
      </c>
    </row>
    <row r="236" spans="1:96" ht="11.25" customHeight="1">
      <c r="A236" s="9">
        <v>3</v>
      </c>
      <c r="B236" s="9">
        <v>1</v>
      </c>
      <c r="C236" s="9" t="str">
        <f t="shared" si="251"/>
        <v>6</v>
      </c>
      <c r="D236" s="10" t="s">
        <v>4193</v>
      </c>
      <c r="E236" s="9">
        <v>13</v>
      </c>
      <c r="F236" s="9">
        <v>1</v>
      </c>
      <c r="G236" s="9">
        <v>1</v>
      </c>
      <c r="H236" s="9">
        <v>0</v>
      </c>
      <c r="I236" s="9">
        <v>0</v>
      </c>
      <c r="J236" s="9">
        <v>0</v>
      </c>
      <c r="K236" s="11">
        <v>25</v>
      </c>
      <c r="L236" s="9">
        <v>45</v>
      </c>
      <c r="M236" s="9">
        <v>4</v>
      </c>
      <c r="N236" s="9"/>
      <c r="O236" s="17"/>
      <c r="P236" s="17">
        <f t="shared" si="232"/>
        <v>0</v>
      </c>
      <c r="Q236" s="9">
        <v>21</v>
      </c>
      <c r="R236" s="9"/>
      <c r="S236" s="9">
        <v>0.19047619047619047</v>
      </c>
      <c r="T236" s="9">
        <v>66</v>
      </c>
      <c r="U236" s="9">
        <v>30</v>
      </c>
      <c r="V236" s="11">
        <v>30</v>
      </c>
      <c r="W236" s="11">
        <f t="shared" si="260"/>
        <v>30</v>
      </c>
      <c r="X236" s="17">
        <f t="shared" si="238"/>
        <v>30</v>
      </c>
      <c r="Y236" s="17"/>
      <c r="Z236" s="9">
        <v>10</v>
      </c>
      <c r="AA236" s="9"/>
      <c r="AB236" s="17"/>
      <c r="AC236" s="17">
        <f t="shared" si="255"/>
        <v>59</v>
      </c>
      <c r="AD236" s="17">
        <f t="shared" si="225"/>
        <v>0.16949152542372881</v>
      </c>
      <c r="AE236" s="17">
        <v>0.27777777777777779</v>
      </c>
      <c r="AF236" s="17">
        <f t="shared" si="233"/>
        <v>16</v>
      </c>
      <c r="AG236" s="17"/>
      <c r="AH236" s="9">
        <v>88</v>
      </c>
      <c r="AI236" s="9"/>
      <c r="AJ236" s="9"/>
      <c r="AK236" s="9"/>
      <c r="AL236" s="9">
        <v>3.8095238095238092E-2</v>
      </c>
      <c r="AM236" s="9">
        <f t="shared" si="261"/>
        <v>3.8095238095238099E-2</v>
      </c>
      <c r="AN236" s="9">
        <v>0.16949152542372881</v>
      </c>
      <c r="AO236" s="9">
        <f t="shared" si="262"/>
        <v>0.18305084745762712</v>
      </c>
      <c r="AP236" s="9">
        <v>0.12272727272727273</v>
      </c>
      <c r="AQ236" s="9">
        <f>+AVERAGE(AL224:AL233)</f>
        <v>0.15441701573280522</v>
      </c>
      <c r="AR236" s="9">
        <f>+AVERAGE(AO224:AO233)</f>
        <v>0.24980894107613047</v>
      </c>
      <c r="AS236" s="17">
        <f t="shared" si="268"/>
        <v>0</v>
      </c>
      <c r="AT236" s="17">
        <f t="shared" si="269"/>
        <v>0</v>
      </c>
      <c r="AU236">
        <f t="shared" si="273"/>
        <v>0.2</v>
      </c>
      <c r="AV236" s="17">
        <f t="shared" si="274"/>
        <v>0.10384615384615385</v>
      </c>
      <c r="AW236" s="17"/>
      <c r="AX236" s="17"/>
      <c r="AY236" s="17"/>
      <c r="AZ236" s="17">
        <v>5</v>
      </c>
      <c r="BA236" s="24">
        <v>0.83333333333333337</v>
      </c>
      <c r="BB236" s="9">
        <v>20</v>
      </c>
      <c r="BC236" s="9">
        <v>0</v>
      </c>
      <c r="BD236" s="9">
        <f t="shared" si="234"/>
        <v>1</v>
      </c>
      <c r="BE236" s="9" t="s">
        <v>4366</v>
      </c>
      <c r="BF236" s="9">
        <f t="shared" si="235"/>
        <v>0</v>
      </c>
      <c r="BG236" s="9">
        <v>3</v>
      </c>
      <c r="BH236" s="9">
        <v>5</v>
      </c>
      <c r="BI236" s="9">
        <v>5</v>
      </c>
      <c r="BJ236" s="9">
        <v>1</v>
      </c>
      <c r="BK236" s="9">
        <v>2</v>
      </c>
      <c r="BL236" s="9">
        <v>5</v>
      </c>
      <c r="BM236" s="9">
        <v>1</v>
      </c>
      <c r="BN236" s="9">
        <v>30</v>
      </c>
      <c r="BO236" s="9">
        <v>0</v>
      </c>
      <c r="BP236" s="9" t="s">
        <v>4367</v>
      </c>
      <c r="BQ236" s="9">
        <f t="shared" si="263"/>
        <v>0.6</v>
      </c>
      <c r="BR236" s="9">
        <f t="shared" si="264"/>
        <v>0.2</v>
      </c>
      <c r="BS236" s="34">
        <f t="shared" si="259"/>
        <v>0.73333333333333339</v>
      </c>
      <c r="BT236" s="9"/>
      <c r="BU236" s="9"/>
      <c r="BV236" s="9"/>
      <c r="BW236" s="9"/>
      <c r="BX236" s="9"/>
      <c r="BY236" s="9"/>
      <c r="BZ236" s="22">
        <f t="shared" si="226"/>
        <v>0</v>
      </c>
      <c r="CA236" s="22">
        <f t="shared" si="227"/>
        <v>3</v>
      </c>
      <c r="CB236" s="22">
        <f t="shared" si="228"/>
        <v>0.73333333333333339</v>
      </c>
      <c r="CC236" s="22">
        <f t="shared" si="229"/>
        <v>0</v>
      </c>
      <c r="CD236" s="22">
        <f t="shared" si="230"/>
        <v>1</v>
      </c>
      <c r="CK236" s="23">
        <v>0.27777777777777779</v>
      </c>
      <c r="CL236" s="23">
        <f t="shared" si="231"/>
        <v>1</v>
      </c>
      <c r="CM236" s="23">
        <f t="shared" si="236"/>
        <v>0.15441701573280522</v>
      </c>
      <c r="CN236" s="23">
        <f t="shared" si="237"/>
        <v>0.24980894107613047</v>
      </c>
      <c r="CQ236" s="49">
        <v>6</v>
      </c>
      <c r="CR236" s="43">
        <f t="shared" si="265"/>
        <v>19</v>
      </c>
    </row>
    <row r="237" spans="1:96" ht="11.25" customHeight="1">
      <c r="A237" s="9">
        <v>3</v>
      </c>
      <c r="B237" s="9">
        <v>1</v>
      </c>
      <c r="C237" s="9" t="str">
        <f t="shared" si="251"/>
        <v>6</v>
      </c>
      <c r="D237" s="10" t="s">
        <v>4193</v>
      </c>
      <c r="E237" s="9">
        <v>14</v>
      </c>
      <c r="F237" s="9">
        <v>1</v>
      </c>
      <c r="G237" s="9">
        <v>1</v>
      </c>
      <c r="H237" s="9">
        <v>0</v>
      </c>
      <c r="I237" s="9">
        <v>0</v>
      </c>
      <c r="J237" s="9">
        <v>0</v>
      </c>
      <c r="K237" s="11">
        <v>20</v>
      </c>
      <c r="L237" s="9">
        <v>46</v>
      </c>
      <c r="M237" s="9">
        <v>4</v>
      </c>
      <c r="N237" s="9"/>
      <c r="O237" s="17"/>
      <c r="P237" s="17">
        <f t="shared" si="232"/>
        <v>0</v>
      </c>
      <c r="Q237" s="9">
        <v>22</v>
      </c>
      <c r="R237" s="9"/>
      <c r="S237" s="9">
        <v>0.18181818181818182</v>
      </c>
      <c r="T237" s="9">
        <v>68</v>
      </c>
      <c r="U237" s="9">
        <v>30</v>
      </c>
      <c r="V237" s="11">
        <v>30</v>
      </c>
      <c r="W237" s="11">
        <f t="shared" si="260"/>
        <v>30</v>
      </c>
      <c r="X237" s="17">
        <f t="shared" si="238"/>
        <v>30</v>
      </c>
      <c r="Y237" s="17"/>
      <c r="Z237" s="9">
        <v>10</v>
      </c>
      <c r="AA237" s="9"/>
      <c r="AB237" s="17"/>
      <c r="AC237" s="17">
        <f t="shared" si="255"/>
        <v>60</v>
      </c>
      <c r="AD237" s="17">
        <f t="shared" si="225"/>
        <v>0.16666666666666666</v>
      </c>
      <c r="AE237" s="17">
        <v>0.16949152542372881</v>
      </c>
      <c r="AF237" s="17">
        <f t="shared" si="233"/>
        <v>16</v>
      </c>
      <c r="AG237" s="17"/>
      <c r="AH237" s="9">
        <v>88</v>
      </c>
      <c r="AI237" s="9"/>
      <c r="AJ237" s="9"/>
      <c r="AK237" s="9"/>
      <c r="AL237" s="9">
        <v>5.4545454545454529E-2</v>
      </c>
      <c r="AM237" s="9">
        <f t="shared" si="261"/>
        <v>5.4545454545454543E-2</v>
      </c>
      <c r="AN237" s="9">
        <v>0.16666666666666666</v>
      </c>
      <c r="AO237" s="9">
        <f t="shared" si="262"/>
        <v>0.1</v>
      </c>
      <c r="AP237" s="9">
        <v>5.4545454545454529E-2</v>
      </c>
      <c r="AQ237" s="9">
        <f>+AVERAGE(AL224:AL233)</f>
        <v>0.15441701573280522</v>
      </c>
      <c r="AR237" s="9">
        <f>+AVERAGE(AO224:AO233)</f>
        <v>0.24980894107613047</v>
      </c>
      <c r="AS237" s="17">
        <f t="shared" si="268"/>
        <v>21</v>
      </c>
      <c r="AT237" s="17">
        <f t="shared" si="269"/>
        <v>3.8095238095238092E-2</v>
      </c>
      <c r="AU237">
        <f t="shared" si="273"/>
        <v>0.18305084745762712</v>
      </c>
      <c r="AV237" s="17">
        <f t="shared" si="274"/>
        <v>0.12272727272727273</v>
      </c>
      <c r="AW237" s="17"/>
      <c r="AX237" s="17"/>
      <c r="AY237" s="17"/>
      <c r="AZ237" s="17">
        <v>5</v>
      </c>
      <c r="BA237" s="24">
        <v>0.83333333333333337</v>
      </c>
      <c r="BB237" s="9">
        <v>20</v>
      </c>
      <c r="BC237" s="9">
        <v>0</v>
      </c>
      <c r="BD237" s="9">
        <f t="shared" si="234"/>
        <v>1</v>
      </c>
      <c r="BE237" s="9" t="s">
        <v>4366</v>
      </c>
      <c r="BF237" s="9">
        <f t="shared" si="235"/>
        <v>0</v>
      </c>
      <c r="BG237" s="9">
        <v>3</v>
      </c>
      <c r="BH237" s="9">
        <v>5</v>
      </c>
      <c r="BI237" s="9">
        <v>5</v>
      </c>
      <c r="BJ237" s="9">
        <v>1</v>
      </c>
      <c r="BK237" s="9">
        <v>2</v>
      </c>
      <c r="BL237" s="9">
        <v>5</v>
      </c>
      <c r="BM237" s="9">
        <v>1</v>
      </c>
      <c r="BN237" s="9">
        <v>30</v>
      </c>
      <c r="BO237" s="9">
        <v>0</v>
      </c>
      <c r="BP237" s="9" t="s">
        <v>4367</v>
      </c>
      <c r="BQ237" s="9">
        <f t="shared" si="263"/>
        <v>0.6</v>
      </c>
      <c r="BR237" s="9">
        <f t="shared" si="264"/>
        <v>0.2</v>
      </c>
      <c r="BS237" s="34">
        <f t="shared" si="259"/>
        <v>0.73333333333333339</v>
      </c>
      <c r="BT237" s="9"/>
      <c r="BU237" s="9"/>
      <c r="BV237" s="9"/>
      <c r="BW237" s="9"/>
      <c r="BX237" s="9"/>
      <c r="BY237" s="9"/>
      <c r="BZ237" s="22">
        <f t="shared" si="226"/>
        <v>0</v>
      </c>
      <c r="CA237" s="22">
        <f t="shared" si="227"/>
        <v>4</v>
      </c>
      <c r="CB237" s="22">
        <f t="shared" si="228"/>
        <v>0.73333333333333339</v>
      </c>
      <c r="CC237" s="22">
        <f t="shared" si="229"/>
        <v>0</v>
      </c>
      <c r="CD237" s="22">
        <f t="shared" si="230"/>
        <v>1</v>
      </c>
      <c r="CK237" s="23">
        <v>0.16949152542372881</v>
      </c>
      <c r="CL237" s="23">
        <f t="shared" si="231"/>
        <v>1</v>
      </c>
      <c r="CM237" s="23">
        <f t="shared" si="236"/>
        <v>0.15441701573280522</v>
      </c>
      <c r="CN237" s="23">
        <f t="shared" si="237"/>
        <v>0.24980894107613047</v>
      </c>
      <c r="CQ237" s="49">
        <v>5</v>
      </c>
      <c r="CR237" s="43">
        <f t="shared" si="265"/>
        <v>20</v>
      </c>
    </row>
    <row r="238" spans="1:96" ht="11.25" customHeight="1">
      <c r="A238" s="9">
        <v>3</v>
      </c>
      <c r="B238" s="9">
        <v>1</v>
      </c>
      <c r="C238" s="9" t="str">
        <f t="shared" si="251"/>
        <v>6</v>
      </c>
      <c r="D238" s="10" t="s">
        <v>4193</v>
      </c>
      <c r="E238" s="9">
        <v>15</v>
      </c>
      <c r="F238" s="9">
        <v>1</v>
      </c>
      <c r="G238" s="9">
        <v>1</v>
      </c>
      <c r="H238" s="9">
        <v>0</v>
      </c>
      <c r="I238" s="9">
        <v>0</v>
      </c>
      <c r="J238" s="9">
        <v>0</v>
      </c>
      <c r="K238" s="11">
        <v>35</v>
      </c>
      <c r="L238" s="9">
        <v>33</v>
      </c>
      <c r="M238" s="9">
        <v>7</v>
      </c>
      <c r="N238" s="9"/>
      <c r="O238" s="17"/>
      <c r="P238" s="17">
        <f t="shared" si="232"/>
        <v>1</v>
      </c>
      <c r="Q238" s="9">
        <v>35</v>
      </c>
      <c r="R238" s="9"/>
      <c r="S238" s="9">
        <v>0.2</v>
      </c>
      <c r="T238" s="9">
        <v>68</v>
      </c>
      <c r="U238" s="9">
        <v>30</v>
      </c>
      <c r="V238" s="11">
        <v>30</v>
      </c>
      <c r="W238" s="11">
        <f t="shared" si="260"/>
        <v>30</v>
      </c>
      <c r="X238" s="17">
        <f t="shared" si="238"/>
        <v>30</v>
      </c>
      <c r="Y238" s="17"/>
      <c r="Z238" s="9">
        <v>10</v>
      </c>
      <c r="AA238" s="9"/>
      <c r="AB238" s="17"/>
      <c r="AC238" s="17">
        <f t="shared" si="255"/>
        <v>55</v>
      </c>
      <c r="AD238" s="17">
        <f t="shared" si="225"/>
        <v>0.18181818181818182</v>
      </c>
      <c r="AE238" s="17">
        <v>0.16666666666666666</v>
      </c>
      <c r="AF238" s="17">
        <f t="shared" si="233"/>
        <v>13</v>
      </c>
      <c r="AG238" s="17"/>
      <c r="AH238" s="9">
        <v>70</v>
      </c>
      <c r="AI238" s="9"/>
      <c r="AJ238" s="9"/>
      <c r="AK238" s="9"/>
      <c r="AL238" s="9">
        <v>0</v>
      </c>
      <c r="AM238" s="9">
        <f t="shared" si="261"/>
        <v>0</v>
      </c>
      <c r="AN238" s="9">
        <v>0.18181818181818182</v>
      </c>
      <c r="AO238" s="9">
        <f t="shared" si="262"/>
        <v>7.2727272727272724E-2</v>
      </c>
      <c r="AP238" s="9">
        <v>5.714285714285712E-2</v>
      </c>
      <c r="AQ238" s="9">
        <f>+AVERAGE(AL224:AL233)</f>
        <v>0.15441701573280522</v>
      </c>
      <c r="AR238" s="9">
        <f>+AVERAGE(AO224:AO233)</f>
        <v>0.24980894107613047</v>
      </c>
      <c r="AS238" s="17">
        <f t="shared" si="268"/>
        <v>22</v>
      </c>
      <c r="AT238" s="17">
        <f t="shared" si="269"/>
        <v>5.4545454545454529E-2</v>
      </c>
      <c r="AU238">
        <f t="shared" si="273"/>
        <v>0.1</v>
      </c>
      <c r="AV238" s="17">
        <f t="shared" si="274"/>
        <v>5.4545454545454529E-2</v>
      </c>
      <c r="AW238" s="17"/>
      <c r="AX238" s="17"/>
      <c r="AY238" s="17"/>
      <c r="AZ238" s="17">
        <v>5</v>
      </c>
      <c r="BA238" s="24">
        <v>0.83333333333333337</v>
      </c>
      <c r="BB238" s="9">
        <v>20</v>
      </c>
      <c r="BC238" s="9">
        <v>0</v>
      </c>
      <c r="BD238" s="9">
        <f t="shared" si="234"/>
        <v>1</v>
      </c>
      <c r="BE238" s="9" t="s">
        <v>4366</v>
      </c>
      <c r="BF238" s="9">
        <f t="shared" si="235"/>
        <v>0</v>
      </c>
      <c r="BG238" s="9">
        <v>3</v>
      </c>
      <c r="BH238" s="9">
        <v>5</v>
      </c>
      <c r="BI238" s="9">
        <v>5</v>
      </c>
      <c r="BJ238" s="9">
        <v>1</v>
      </c>
      <c r="BK238" s="9">
        <v>2</v>
      </c>
      <c r="BL238" s="9">
        <v>5</v>
      </c>
      <c r="BM238" s="9">
        <v>1</v>
      </c>
      <c r="BN238" s="9">
        <v>30</v>
      </c>
      <c r="BO238" s="9">
        <v>0</v>
      </c>
      <c r="BP238" s="9" t="s">
        <v>4367</v>
      </c>
      <c r="BQ238" s="9">
        <f t="shared" si="263"/>
        <v>0.6</v>
      </c>
      <c r="BR238" s="9">
        <f t="shared" si="264"/>
        <v>0.2</v>
      </c>
      <c r="BS238" s="34">
        <f t="shared" si="259"/>
        <v>0.73333333333333339</v>
      </c>
      <c r="BT238" s="9"/>
      <c r="BU238" s="9"/>
      <c r="BV238" s="9"/>
      <c r="BW238" s="9"/>
      <c r="BX238" s="9"/>
      <c r="BY238" s="9"/>
      <c r="BZ238" s="22">
        <f t="shared" si="226"/>
        <v>0</v>
      </c>
      <c r="CA238" s="22">
        <f t="shared" si="227"/>
        <v>5</v>
      </c>
      <c r="CB238" s="22">
        <f t="shared" si="228"/>
        <v>0.73333333333333339</v>
      </c>
      <c r="CC238" s="22">
        <f t="shared" si="229"/>
        <v>0</v>
      </c>
      <c r="CD238" s="22">
        <f t="shared" si="230"/>
        <v>1</v>
      </c>
      <c r="CK238" s="23">
        <v>0.16666666666666666</v>
      </c>
      <c r="CL238" s="23">
        <f t="shared" si="231"/>
        <v>1</v>
      </c>
      <c r="CM238" s="23">
        <f t="shared" si="236"/>
        <v>0.15441701573280522</v>
      </c>
      <c r="CN238" s="23">
        <f t="shared" si="237"/>
        <v>0.24980894107613047</v>
      </c>
      <c r="CQ238" s="49">
        <v>4</v>
      </c>
      <c r="CR238" s="43">
        <f t="shared" si="265"/>
        <v>14</v>
      </c>
    </row>
    <row r="239" spans="1:96" ht="11.25" customHeight="1">
      <c r="A239" s="9">
        <v>3</v>
      </c>
      <c r="B239" s="9">
        <v>1</v>
      </c>
      <c r="C239" s="9" t="str">
        <f t="shared" si="251"/>
        <v>6</v>
      </c>
      <c r="D239" s="10" t="s">
        <v>4193</v>
      </c>
      <c r="E239" s="9">
        <v>16</v>
      </c>
      <c r="F239" s="9">
        <v>1</v>
      </c>
      <c r="G239" s="9">
        <v>1</v>
      </c>
      <c r="H239" s="9">
        <v>0</v>
      </c>
      <c r="I239" s="9">
        <v>0</v>
      </c>
      <c r="J239" s="9">
        <v>0</v>
      </c>
      <c r="K239" s="11">
        <v>20</v>
      </c>
      <c r="L239" s="9">
        <v>48</v>
      </c>
      <c r="M239" s="9">
        <v>4</v>
      </c>
      <c r="N239" s="9"/>
      <c r="O239" s="17"/>
      <c r="P239" s="17">
        <f t="shared" si="232"/>
        <v>0</v>
      </c>
      <c r="Q239" s="9">
        <v>20</v>
      </c>
      <c r="R239" s="9"/>
      <c r="S239" s="9">
        <v>0.2</v>
      </c>
      <c r="T239" s="9">
        <v>68</v>
      </c>
      <c r="U239" s="9">
        <v>30</v>
      </c>
      <c r="V239" s="11">
        <v>30</v>
      </c>
      <c r="W239" s="11">
        <f t="shared" si="260"/>
        <v>30</v>
      </c>
      <c r="X239" s="17">
        <f t="shared" si="238"/>
        <v>30</v>
      </c>
      <c r="Y239" s="17"/>
      <c r="Z239" s="9">
        <v>15</v>
      </c>
      <c r="AA239" s="9"/>
      <c r="AB239" s="17"/>
      <c r="AC239" s="17">
        <f t="shared" si="255"/>
        <v>57</v>
      </c>
      <c r="AD239" s="17">
        <f t="shared" si="225"/>
        <v>0.26315789473684209</v>
      </c>
      <c r="AE239" s="17">
        <v>0.18181818181818182</v>
      </c>
      <c r="AF239" s="17">
        <f t="shared" si="233"/>
        <v>21</v>
      </c>
      <c r="AG239" s="17"/>
      <c r="AH239" s="9">
        <v>87</v>
      </c>
      <c r="AI239" s="9"/>
      <c r="AJ239" s="9"/>
      <c r="AK239" s="9"/>
      <c r="AL239" s="9">
        <v>0</v>
      </c>
      <c r="AM239" s="9">
        <f t="shared" si="261"/>
        <v>0</v>
      </c>
      <c r="AN239" s="9">
        <v>0.26315789473684209</v>
      </c>
      <c r="AO239" s="9">
        <f t="shared" si="262"/>
        <v>0.23157894736842105</v>
      </c>
      <c r="AP239" s="9">
        <v>0.15172413793103451</v>
      </c>
      <c r="AQ239" s="9">
        <f>+AVERAGE(AL224:AL233)</f>
        <v>0.15441701573280522</v>
      </c>
      <c r="AR239" s="9">
        <f>+AVERAGE(AO224:AO233)</f>
        <v>0.24980894107613047</v>
      </c>
      <c r="AS239" s="17">
        <f t="shared" si="268"/>
        <v>35</v>
      </c>
      <c r="AT239" s="17">
        <f t="shared" si="269"/>
        <v>0</v>
      </c>
      <c r="AU239">
        <f t="shared" si="273"/>
        <v>7.2727272727272724E-2</v>
      </c>
      <c r="AV239" s="17">
        <f t="shared" si="274"/>
        <v>5.714285714285712E-2</v>
      </c>
      <c r="AW239" s="17"/>
      <c r="AX239" s="17"/>
      <c r="AY239" s="17"/>
      <c r="AZ239" s="17">
        <v>5</v>
      </c>
      <c r="BA239" s="24">
        <v>0.83333333333333337</v>
      </c>
      <c r="BB239" s="9">
        <v>20</v>
      </c>
      <c r="BC239" s="9">
        <v>0</v>
      </c>
      <c r="BD239" s="9">
        <f t="shared" si="234"/>
        <v>1</v>
      </c>
      <c r="BE239" s="9" t="s">
        <v>4366</v>
      </c>
      <c r="BF239" s="9">
        <f t="shared" si="235"/>
        <v>0</v>
      </c>
      <c r="BG239" s="9">
        <v>3</v>
      </c>
      <c r="BH239" s="9">
        <v>5</v>
      </c>
      <c r="BI239" s="9">
        <v>5</v>
      </c>
      <c r="BJ239" s="9">
        <v>1</v>
      </c>
      <c r="BK239" s="9">
        <v>2</v>
      </c>
      <c r="BL239" s="9">
        <v>5</v>
      </c>
      <c r="BM239" s="9">
        <v>1</v>
      </c>
      <c r="BN239" s="9">
        <v>30</v>
      </c>
      <c r="BO239" s="9">
        <v>0</v>
      </c>
      <c r="BP239" s="9" t="s">
        <v>4367</v>
      </c>
      <c r="BQ239" s="9">
        <f t="shared" si="263"/>
        <v>0.6</v>
      </c>
      <c r="BR239" s="9">
        <f t="shared" si="264"/>
        <v>0.2</v>
      </c>
      <c r="BS239" s="34">
        <f t="shared" si="259"/>
        <v>0.73333333333333339</v>
      </c>
      <c r="BT239" s="9"/>
      <c r="BU239" s="9"/>
      <c r="BV239" s="9"/>
      <c r="BW239" s="9"/>
      <c r="BX239" s="9"/>
      <c r="BY239" s="9"/>
      <c r="BZ239" s="22">
        <f t="shared" si="226"/>
        <v>0</v>
      </c>
      <c r="CA239" s="22">
        <f t="shared" si="227"/>
        <v>6</v>
      </c>
      <c r="CB239" s="22">
        <f t="shared" si="228"/>
        <v>0.73333333333333339</v>
      </c>
      <c r="CC239" s="22">
        <f t="shared" si="229"/>
        <v>0</v>
      </c>
      <c r="CD239" s="22">
        <f t="shared" si="230"/>
        <v>1</v>
      </c>
      <c r="CK239" s="23">
        <v>0.18181818181818182</v>
      </c>
      <c r="CL239" s="23">
        <f t="shared" si="231"/>
        <v>1</v>
      </c>
      <c r="CM239" s="23">
        <f t="shared" si="236"/>
        <v>0.15441701573280522</v>
      </c>
      <c r="CN239" s="23">
        <f t="shared" si="237"/>
        <v>0.24980894107613047</v>
      </c>
      <c r="CQ239" s="49">
        <v>3</v>
      </c>
      <c r="CR239" s="43">
        <f t="shared" si="265"/>
        <v>10</v>
      </c>
    </row>
    <row r="240" spans="1:96" ht="11.25" customHeight="1">
      <c r="A240" s="9">
        <v>3</v>
      </c>
      <c r="B240" s="9">
        <v>1</v>
      </c>
      <c r="C240" s="9" t="str">
        <f t="shared" si="251"/>
        <v>6</v>
      </c>
      <c r="D240" s="10" t="s">
        <v>4193</v>
      </c>
      <c r="E240" s="9">
        <v>17</v>
      </c>
      <c r="F240" s="9">
        <v>1</v>
      </c>
      <c r="G240" s="9">
        <v>1</v>
      </c>
      <c r="H240" s="9">
        <v>0</v>
      </c>
      <c r="I240" s="9">
        <v>0</v>
      </c>
      <c r="J240" s="9">
        <v>0</v>
      </c>
      <c r="K240" s="11">
        <v>15</v>
      </c>
      <c r="L240" s="9">
        <v>53</v>
      </c>
      <c r="M240" s="9">
        <v>3</v>
      </c>
      <c r="N240" s="9"/>
      <c r="O240" s="17"/>
      <c r="P240" s="17">
        <f t="shared" si="232"/>
        <v>0</v>
      </c>
      <c r="Q240" s="9">
        <v>16</v>
      </c>
      <c r="R240" s="9"/>
      <c r="S240" s="9">
        <v>0.1875</v>
      </c>
      <c r="T240" s="9">
        <v>69</v>
      </c>
      <c r="U240" s="9">
        <v>30</v>
      </c>
      <c r="V240" s="11">
        <v>30</v>
      </c>
      <c r="W240" s="11">
        <f t="shared" si="260"/>
        <v>30</v>
      </c>
      <c r="X240" s="17">
        <f t="shared" si="238"/>
        <v>30</v>
      </c>
      <c r="Y240" s="17"/>
      <c r="Z240" s="9">
        <v>15</v>
      </c>
      <c r="AA240" s="9"/>
      <c r="AB240" s="17"/>
      <c r="AC240" s="17">
        <f t="shared" si="255"/>
        <v>53</v>
      </c>
      <c r="AD240" s="17">
        <f t="shared" si="225"/>
        <v>0.28301886792452829</v>
      </c>
      <c r="AE240" s="17">
        <v>0.26315789473684209</v>
      </c>
      <c r="AF240" s="17">
        <f t="shared" si="233"/>
        <v>22</v>
      </c>
      <c r="AG240" s="17"/>
      <c r="AH240" s="9">
        <v>87</v>
      </c>
      <c r="AI240" s="9"/>
      <c r="AJ240" s="9"/>
      <c r="AK240" s="9"/>
      <c r="AL240" s="9">
        <v>0.05</v>
      </c>
      <c r="AM240" s="9">
        <f t="shared" si="261"/>
        <v>0.05</v>
      </c>
      <c r="AN240" s="9">
        <v>0.28301886792452829</v>
      </c>
      <c r="AO240" s="9">
        <f t="shared" si="262"/>
        <v>0.24905660377358491</v>
      </c>
      <c r="AP240" s="9">
        <v>0.16091954022988508</v>
      </c>
      <c r="AQ240" s="9">
        <f>+AVERAGE(AL224:AL233)</f>
        <v>0.15441701573280522</v>
      </c>
      <c r="AR240" s="9">
        <f>+AVERAGE(AO224:AO233)</f>
        <v>0.24980894107613047</v>
      </c>
      <c r="AS240" s="17">
        <f t="shared" si="268"/>
        <v>20</v>
      </c>
      <c r="AT240" s="17">
        <f t="shared" si="269"/>
        <v>0</v>
      </c>
      <c r="AU240">
        <f t="shared" si="273"/>
        <v>0.23157894736842105</v>
      </c>
      <c r="AV240" s="17">
        <f t="shared" si="274"/>
        <v>0.15172413793103451</v>
      </c>
      <c r="AW240" s="17"/>
      <c r="AX240" s="17"/>
      <c r="AY240" s="17"/>
      <c r="AZ240" s="17">
        <v>5</v>
      </c>
      <c r="BA240" s="24">
        <v>0.83333333333333337</v>
      </c>
      <c r="BB240" s="9">
        <v>20</v>
      </c>
      <c r="BC240" s="9">
        <v>0</v>
      </c>
      <c r="BD240" s="9">
        <f t="shared" si="234"/>
        <v>1</v>
      </c>
      <c r="BE240" s="9" t="s">
        <v>4366</v>
      </c>
      <c r="BF240" s="9">
        <f t="shared" si="235"/>
        <v>0</v>
      </c>
      <c r="BG240" s="9">
        <v>3</v>
      </c>
      <c r="BH240" s="9">
        <v>5</v>
      </c>
      <c r="BI240" s="9">
        <v>5</v>
      </c>
      <c r="BJ240" s="9">
        <v>1</v>
      </c>
      <c r="BK240" s="9">
        <v>2</v>
      </c>
      <c r="BL240" s="9">
        <v>5</v>
      </c>
      <c r="BM240" s="9">
        <v>1</v>
      </c>
      <c r="BN240" s="9">
        <v>30</v>
      </c>
      <c r="BO240" s="9">
        <v>0</v>
      </c>
      <c r="BP240" s="9" t="s">
        <v>4367</v>
      </c>
      <c r="BQ240" s="9">
        <f t="shared" si="263"/>
        <v>0.6</v>
      </c>
      <c r="BR240" s="9">
        <f t="shared" si="264"/>
        <v>0.2</v>
      </c>
      <c r="BS240" s="34">
        <f t="shared" si="259"/>
        <v>0.73333333333333339</v>
      </c>
      <c r="BT240" s="9"/>
      <c r="BU240" s="9"/>
      <c r="BV240" s="9"/>
      <c r="BW240" s="9"/>
      <c r="BX240" s="9"/>
      <c r="BY240" s="9"/>
      <c r="BZ240" s="22">
        <f t="shared" si="226"/>
        <v>0</v>
      </c>
      <c r="CA240" s="22">
        <f t="shared" si="227"/>
        <v>7</v>
      </c>
      <c r="CB240" s="22">
        <f t="shared" si="228"/>
        <v>0.73333333333333339</v>
      </c>
      <c r="CC240" s="22">
        <f t="shared" si="229"/>
        <v>0</v>
      </c>
      <c r="CD240" s="22">
        <f t="shared" si="230"/>
        <v>1</v>
      </c>
      <c r="CK240" s="23">
        <v>0.26315789473684209</v>
      </c>
      <c r="CL240" s="23">
        <f t="shared" si="231"/>
        <v>1</v>
      </c>
      <c r="CM240" s="23">
        <f t="shared" si="236"/>
        <v>0.15441701573280522</v>
      </c>
      <c r="CN240" s="23">
        <f t="shared" si="237"/>
        <v>0.24980894107613047</v>
      </c>
      <c r="CQ240" s="49">
        <v>6</v>
      </c>
      <c r="CR240" s="43">
        <f t="shared" si="265"/>
        <v>23</v>
      </c>
    </row>
    <row r="241" spans="1:96" ht="11.25" customHeight="1">
      <c r="A241" s="9">
        <v>3</v>
      </c>
      <c r="B241" s="9">
        <v>1</v>
      </c>
      <c r="C241" s="9" t="str">
        <f t="shared" si="251"/>
        <v>6</v>
      </c>
      <c r="D241" s="10" t="s">
        <v>4193</v>
      </c>
      <c r="E241" s="9">
        <v>18</v>
      </c>
      <c r="F241" s="9">
        <v>1</v>
      </c>
      <c r="G241" s="9">
        <v>1</v>
      </c>
      <c r="H241" s="9">
        <v>0</v>
      </c>
      <c r="I241" s="9">
        <v>0</v>
      </c>
      <c r="J241" s="9">
        <v>0</v>
      </c>
      <c r="K241" s="11">
        <v>30</v>
      </c>
      <c r="L241" s="9">
        <v>39</v>
      </c>
      <c r="M241" s="9">
        <v>4</v>
      </c>
      <c r="N241" s="9"/>
      <c r="O241" s="17"/>
      <c r="P241" s="17">
        <f t="shared" si="232"/>
        <v>0</v>
      </c>
      <c r="Q241" s="9">
        <v>22</v>
      </c>
      <c r="R241" s="9"/>
      <c r="S241" s="9">
        <v>0.18181818181818182</v>
      </c>
      <c r="T241" s="9">
        <v>61</v>
      </c>
      <c r="U241" s="9">
        <v>20</v>
      </c>
      <c r="V241" s="11">
        <v>30</v>
      </c>
      <c r="W241" s="11">
        <f t="shared" si="260"/>
        <v>30</v>
      </c>
      <c r="X241" s="17">
        <f t="shared" si="238"/>
        <v>20</v>
      </c>
      <c r="Y241" s="17"/>
      <c r="Z241" s="9">
        <v>4</v>
      </c>
      <c r="AA241" s="9"/>
      <c r="AB241" s="17"/>
      <c r="AC241" s="17">
        <f t="shared" si="255"/>
        <v>16</v>
      </c>
      <c r="AD241" s="17">
        <f t="shared" si="225"/>
        <v>0.25</v>
      </c>
      <c r="AE241" s="17">
        <v>0.28301886792452829</v>
      </c>
      <c r="AF241" s="17">
        <f t="shared" si="233"/>
        <v>10</v>
      </c>
      <c r="AG241" s="17"/>
      <c r="AH241" s="9">
        <v>44</v>
      </c>
      <c r="AI241" s="9"/>
      <c r="AJ241" s="9"/>
      <c r="AK241" s="9"/>
      <c r="AL241" s="9">
        <v>7.272727272727271E-2</v>
      </c>
      <c r="AM241" s="9">
        <f t="shared" si="261"/>
        <v>7.2727272727272724E-2</v>
      </c>
      <c r="AN241" s="9">
        <v>0.25</v>
      </c>
      <c r="AO241" s="9">
        <f t="shared" si="262"/>
        <v>0.2</v>
      </c>
      <c r="AP241" s="9">
        <v>9.0909090909090912E-2</v>
      </c>
      <c r="AQ241" s="9">
        <f>+AVERAGE(AL224:AL233)</f>
        <v>0.15441701573280522</v>
      </c>
      <c r="AR241" s="9">
        <f>+AVERAGE(AO224:AO233)</f>
        <v>0.24980894107613047</v>
      </c>
      <c r="AS241" s="17">
        <f t="shared" si="268"/>
        <v>16</v>
      </c>
      <c r="AT241" s="17">
        <f t="shared" si="269"/>
        <v>0.05</v>
      </c>
      <c r="AU241">
        <f t="shared" si="273"/>
        <v>0.24905660377358491</v>
      </c>
      <c r="AV241" s="17">
        <f t="shared" si="274"/>
        <v>0.16091954022988508</v>
      </c>
      <c r="AW241" s="17"/>
      <c r="AX241" s="17"/>
      <c r="AY241" s="17"/>
      <c r="AZ241" s="17">
        <v>5</v>
      </c>
      <c r="BA241" s="24">
        <v>0.83333333333333337</v>
      </c>
      <c r="BB241" s="9">
        <v>20</v>
      </c>
      <c r="BC241" s="9">
        <v>0</v>
      </c>
      <c r="BD241" s="9">
        <f t="shared" si="234"/>
        <v>1</v>
      </c>
      <c r="BE241" s="9" t="s">
        <v>4366</v>
      </c>
      <c r="BF241" s="9">
        <f t="shared" si="235"/>
        <v>0</v>
      </c>
      <c r="BG241" s="9">
        <v>3</v>
      </c>
      <c r="BH241" s="9">
        <v>5</v>
      </c>
      <c r="BI241" s="9">
        <v>5</v>
      </c>
      <c r="BJ241" s="9">
        <v>1</v>
      </c>
      <c r="BK241" s="9">
        <v>2</v>
      </c>
      <c r="BL241" s="9">
        <v>5</v>
      </c>
      <c r="BM241" s="9">
        <v>1</v>
      </c>
      <c r="BN241" s="9">
        <v>30</v>
      </c>
      <c r="BO241" s="9">
        <v>0</v>
      </c>
      <c r="BP241" s="9" t="s">
        <v>4367</v>
      </c>
      <c r="BQ241" s="9">
        <f t="shared" si="263"/>
        <v>0.6</v>
      </c>
      <c r="BR241" s="9">
        <f t="shared" si="264"/>
        <v>0.2</v>
      </c>
      <c r="BS241" s="34">
        <f t="shared" si="259"/>
        <v>0.73333333333333339</v>
      </c>
      <c r="BT241" s="9"/>
      <c r="BU241" s="9"/>
      <c r="BV241" s="9"/>
      <c r="BW241" s="9"/>
      <c r="BX241" s="9"/>
      <c r="BY241" s="9"/>
      <c r="BZ241" s="22">
        <f t="shared" si="226"/>
        <v>0</v>
      </c>
      <c r="CA241" s="22">
        <f t="shared" si="227"/>
        <v>8</v>
      </c>
      <c r="CB241" s="22">
        <f t="shared" si="228"/>
        <v>0.73333333333333339</v>
      </c>
      <c r="CC241" s="22">
        <f t="shared" si="229"/>
        <v>0</v>
      </c>
      <c r="CD241" s="22">
        <f t="shared" si="230"/>
        <v>1</v>
      </c>
      <c r="CK241" s="23">
        <v>0.28301886792452829</v>
      </c>
      <c r="CL241" s="23">
        <f t="shared" si="231"/>
        <v>1</v>
      </c>
      <c r="CM241" s="23">
        <f t="shared" si="236"/>
        <v>0.15441701573280522</v>
      </c>
      <c r="CN241" s="23">
        <f t="shared" si="237"/>
        <v>0.24980894107613047</v>
      </c>
      <c r="CQ241" s="49">
        <v>8</v>
      </c>
      <c r="CR241" s="43">
        <f t="shared" si="265"/>
        <v>24</v>
      </c>
    </row>
    <row r="242" spans="1:96" ht="11.25" customHeight="1">
      <c r="A242" s="9">
        <v>3</v>
      </c>
      <c r="B242" s="9">
        <v>1</v>
      </c>
      <c r="C242" s="9" t="str">
        <f t="shared" si="251"/>
        <v>6</v>
      </c>
      <c r="D242" s="10" t="s">
        <v>4193</v>
      </c>
      <c r="E242" s="9">
        <v>19</v>
      </c>
      <c r="F242" s="9">
        <v>1</v>
      </c>
      <c r="G242" s="9">
        <v>1</v>
      </c>
      <c r="H242" s="9">
        <v>0</v>
      </c>
      <c r="I242" s="9">
        <v>0</v>
      </c>
      <c r="J242" s="9">
        <v>0</v>
      </c>
      <c r="K242" s="11">
        <v>30</v>
      </c>
      <c r="L242" s="9">
        <v>31</v>
      </c>
      <c r="M242" s="9">
        <v>7</v>
      </c>
      <c r="N242" s="9"/>
      <c r="O242" s="17"/>
      <c r="P242" s="17">
        <f t="shared" si="232"/>
        <v>1</v>
      </c>
      <c r="Q242" s="9">
        <v>36</v>
      </c>
      <c r="R242" s="9"/>
      <c r="S242" s="9">
        <v>0.19444444444444445</v>
      </c>
      <c r="T242" s="9">
        <v>67</v>
      </c>
      <c r="U242" s="9">
        <v>30</v>
      </c>
      <c r="V242" s="11">
        <v>30</v>
      </c>
      <c r="W242" s="11">
        <f t="shared" si="260"/>
        <v>30</v>
      </c>
      <c r="X242" s="17">
        <f t="shared" si="238"/>
        <v>30</v>
      </c>
      <c r="Y242" s="17"/>
      <c r="Z242" s="9">
        <v>15</v>
      </c>
      <c r="AA242" s="9"/>
      <c r="AB242" s="17"/>
      <c r="AC242" s="17">
        <f t="shared" si="255"/>
        <v>57</v>
      </c>
      <c r="AD242" s="17">
        <f t="shared" si="225"/>
        <v>0.26315789473684209</v>
      </c>
      <c r="AE242" s="17">
        <v>0.25</v>
      </c>
      <c r="AF242" s="17">
        <f t="shared" si="233"/>
        <v>18</v>
      </c>
      <c r="AG242" s="17"/>
      <c r="AH242" s="9">
        <v>71</v>
      </c>
      <c r="AI242" s="9"/>
      <c r="AJ242" s="9"/>
      <c r="AK242" s="9"/>
      <c r="AL242" s="9">
        <v>2.2222222222222209E-2</v>
      </c>
      <c r="AM242" s="9">
        <f t="shared" si="261"/>
        <v>2.2222222222222223E-2</v>
      </c>
      <c r="AN242" s="9">
        <v>0.26315789473684209</v>
      </c>
      <c r="AO242" s="9">
        <f t="shared" si="262"/>
        <v>0.23157894736842105</v>
      </c>
      <c r="AP242" s="9">
        <v>0.19154929577464791</v>
      </c>
      <c r="AQ242" s="9">
        <f>+AVERAGE(AL224:AL233)</f>
        <v>0.15441701573280522</v>
      </c>
      <c r="AR242" s="9">
        <f>+AVERAGE(AO224:AO233)</f>
        <v>0.24980894107613047</v>
      </c>
      <c r="AS242" s="17">
        <f t="shared" si="268"/>
        <v>22</v>
      </c>
      <c r="AT242" s="17">
        <f t="shared" si="269"/>
        <v>7.272727272727271E-2</v>
      </c>
      <c r="AU242">
        <f t="shared" si="273"/>
        <v>0.2</v>
      </c>
      <c r="AV242" s="17">
        <f t="shared" si="274"/>
        <v>9.0909090909090912E-2</v>
      </c>
      <c r="AW242" s="17"/>
      <c r="AX242" s="17"/>
      <c r="AY242" s="17"/>
      <c r="AZ242" s="17">
        <v>5</v>
      </c>
      <c r="BA242" s="24">
        <v>0.83333333333333337</v>
      </c>
      <c r="BB242" s="9">
        <v>20</v>
      </c>
      <c r="BC242" s="9">
        <v>0</v>
      </c>
      <c r="BD242" s="9">
        <f t="shared" si="234"/>
        <v>1</v>
      </c>
      <c r="BE242" s="9" t="s">
        <v>4366</v>
      </c>
      <c r="BF242" s="9">
        <f t="shared" si="235"/>
        <v>0</v>
      </c>
      <c r="BG242" s="9">
        <v>3</v>
      </c>
      <c r="BH242" s="9">
        <v>5</v>
      </c>
      <c r="BI242" s="9">
        <v>5</v>
      </c>
      <c r="BJ242" s="9">
        <v>1</v>
      </c>
      <c r="BK242" s="9">
        <v>2</v>
      </c>
      <c r="BL242" s="9">
        <v>5</v>
      </c>
      <c r="BM242" s="9">
        <v>1</v>
      </c>
      <c r="BN242" s="9">
        <v>30</v>
      </c>
      <c r="BO242" s="9">
        <v>0</v>
      </c>
      <c r="BP242" s="9" t="s">
        <v>4367</v>
      </c>
      <c r="BQ242" s="9">
        <f t="shared" si="263"/>
        <v>0.6</v>
      </c>
      <c r="BR242" s="9">
        <f t="shared" si="264"/>
        <v>0.2</v>
      </c>
      <c r="BS242" s="34">
        <f t="shared" si="259"/>
        <v>0.73333333333333339</v>
      </c>
      <c r="BT242" s="9"/>
      <c r="BU242" s="9"/>
      <c r="BV242" s="9"/>
      <c r="BW242" s="9"/>
      <c r="BX242" s="9"/>
      <c r="BY242" s="9"/>
      <c r="BZ242" s="22">
        <f t="shared" si="226"/>
        <v>0</v>
      </c>
      <c r="CA242" s="22">
        <f t="shared" si="227"/>
        <v>9</v>
      </c>
      <c r="CB242" s="22">
        <f t="shared" si="228"/>
        <v>0.73333333333333339</v>
      </c>
      <c r="CC242" s="22">
        <f t="shared" si="229"/>
        <v>0</v>
      </c>
      <c r="CD242" s="22">
        <f t="shared" si="230"/>
        <v>1</v>
      </c>
      <c r="CK242" s="23">
        <v>0.25</v>
      </c>
      <c r="CL242" s="23">
        <f t="shared" si="231"/>
        <v>1</v>
      </c>
      <c r="CM242" s="23">
        <f t="shared" si="236"/>
        <v>0.15441701573280522</v>
      </c>
      <c r="CN242" s="23">
        <f t="shared" si="237"/>
        <v>0.24980894107613047</v>
      </c>
      <c r="CQ242" s="49">
        <v>7</v>
      </c>
      <c r="CR242" s="43">
        <f t="shared" si="265"/>
        <v>26</v>
      </c>
    </row>
    <row r="243" spans="1:96" ht="11.25" customHeight="1">
      <c r="A243" s="9">
        <v>3</v>
      </c>
      <c r="B243" s="9">
        <v>1</v>
      </c>
      <c r="C243" s="9" t="str">
        <f t="shared" si="251"/>
        <v>6</v>
      </c>
      <c r="D243" s="10" t="s">
        <v>4193</v>
      </c>
      <c r="E243" s="9">
        <v>20</v>
      </c>
      <c r="F243" s="9">
        <v>1</v>
      </c>
      <c r="G243" s="9">
        <v>1</v>
      </c>
      <c r="H243" s="9">
        <v>0</v>
      </c>
      <c r="I243" s="9">
        <v>0</v>
      </c>
      <c r="J243" s="9">
        <v>0</v>
      </c>
      <c r="K243" s="11">
        <v>25</v>
      </c>
      <c r="L243" s="9">
        <v>42</v>
      </c>
      <c r="M243" s="9">
        <v>5</v>
      </c>
      <c r="N243" s="17">
        <f>SUM(M234:M243)</f>
        <v>38</v>
      </c>
      <c r="O243" s="17"/>
      <c r="P243" s="17">
        <f t="shared" si="232"/>
        <v>2</v>
      </c>
      <c r="Q243" s="9">
        <v>25</v>
      </c>
      <c r="R243" s="9"/>
      <c r="S243" s="9">
        <v>0.2</v>
      </c>
      <c r="T243" s="9">
        <v>67</v>
      </c>
      <c r="U243" s="9">
        <v>30</v>
      </c>
      <c r="V243" s="11">
        <v>30</v>
      </c>
      <c r="W243" s="11">
        <f t="shared" si="260"/>
        <v>30</v>
      </c>
      <c r="X243" s="17">
        <f t="shared" si="238"/>
        <v>30</v>
      </c>
      <c r="Y243" s="17"/>
      <c r="Z243" s="9">
        <v>15</v>
      </c>
      <c r="AA243" s="17">
        <f>SUM(Z234:Z243)</f>
        <v>124</v>
      </c>
      <c r="AB243" s="17"/>
      <c r="AC243" s="17">
        <f t="shared" si="255"/>
        <v>60</v>
      </c>
      <c r="AD243" s="17">
        <f t="shared" si="225"/>
        <v>0.25</v>
      </c>
      <c r="AE243" s="17">
        <v>0.26315789473684209</v>
      </c>
      <c r="AF243" s="17">
        <f t="shared" si="233"/>
        <v>20</v>
      </c>
      <c r="AG243" s="17">
        <f>+SUM(AF234:AF243)</f>
        <v>186</v>
      </c>
      <c r="AH243" s="9">
        <v>85</v>
      </c>
      <c r="AI243" s="9"/>
      <c r="AJ243" s="9"/>
      <c r="AK243" s="9"/>
      <c r="AL243" s="9">
        <v>0</v>
      </c>
      <c r="AM243" s="9">
        <f t="shared" si="261"/>
        <v>0</v>
      </c>
      <c r="AN243" s="9">
        <v>0.25</v>
      </c>
      <c r="AO243" s="9">
        <f t="shared" si="262"/>
        <v>0.1</v>
      </c>
      <c r="AP243" s="9">
        <v>7.0588235294117646E-2</v>
      </c>
      <c r="AQ243" s="9">
        <f>+AVERAGE(AL224:AL233)</f>
        <v>0.15441701573280522</v>
      </c>
      <c r="AR243" s="9">
        <f>+AVERAGE(AO224:AO233)</f>
        <v>0.24980894107613047</v>
      </c>
      <c r="AS243" s="17">
        <f t="shared" si="268"/>
        <v>36</v>
      </c>
      <c r="AT243" s="17">
        <f t="shared" si="269"/>
        <v>2.2222222222222209E-2</v>
      </c>
      <c r="AU243">
        <f t="shared" si="273"/>
        <v>0.23157894736842105</v>
      </c>
      <c r="AV243" s="17">
        <f t="shared" si="274"/>
        <v>0.19154929577464791</v>
      </c>
      <c r="AW243" s="17"/>
      <c r="AX243" s="17"/>
      <c r="AY243" s="17"/>
      <c r="AZ243" s="17">
        <v>5</v>
      </c>
      <c r="BA243" s="24">
        <v>0.83333333333333337</v>
      </c>
      <c r="BB243" s="9">
        <v>20</v>
      </c>
      <c r="BC243" s="9">
        <v>0</v>
      </c>
      <c r="BD243" s="9">
        <f t="shared" si="234"/>
        <v>1</v>
      </c>
      <c r="BE243" s="9" t="s">
        <v>4366</v>
      </c>
      <c r="BF243" s="9">
        <f t="shared" si="235"/>
        <v>0</v>
      </c>
      <c r="BG243" s="9">
        <v>3</v>
      </c>
      <c r="BH243" s="9">
        <v>5</v>
      </c>
      <c r="BI243" s="9">
        <v>5</v>
      </c>
      <c r="BJ243" s="9">
        <v>1</v>
      </c>
      <c r="BK243" s="9">
        <v>2</v>
      </c>
      <c r="BL243" s="9">
        <v>5</v>
      </c>
      <c r="BM243" s="9">
        <v>1</v>
      </c>
      <c r="BN243" s="9">
        <v>30</v>
      </c>
      <c r="BO243" s="9">
        <v>0</v>
      </c>
      <c r="BP243" s="9" t="s">
        <v>4367</v>
      </c>
      <c r="BQ243" s="9">
        <f t="shared" si="263"/>
        <v>0.6</v>
      </c>
      <c r="BR243" s="9">
        <f t="shared" si="264"/>
        <v>0.8</v>
      </c>
      <c r="BS243" s="34">
        <f t="shared" si="259"/>
        <v>0.73333333333333339</v>
      </c>
      <c r="BT243" s="9">
        <f>SUM(AH234:AH243)</f>
        <v>804</v>
      </c>
      <c r="BU243" s="9"/>
      <c r="BV243" s="9"/>
      <c r="BW243" s="9">
        <f>SUM(AF234:AF243)</f>
        <v>186</v>
      </c>
      <c r="BX243" s="9"/>
      <c r="BY243" s="9">
        <f t="shared" ref="BY243" si="275">SUM(BW233,BW243)</f>
        <v>343</v>
      </c>
      <c r="BZ243" s="22">
        <f t="shared" si="226"/>
        <v>0</v>
      </c>
      <c r="CA243" s="22">
        <f t="shared" si="227"/>
        <v>10</v>
      </c>
      <c r="CB243" s="22">
        <f t="shared" si="228"/>
        <v>0.73333333333333339</v>
      </c>
      <c r="CC243" s="22">
        <f t="shared" si="229"/>
        <v>0</v>
      </c>
      <c r="CD243" s="22">
        <f t="shared" si="230"/>
        <v>1</v>
      </c>
      <c r="CK243" s="23">
        <v>0.26315789473684209</v>
      </c>
      <c r="CL243" s="23">
        <f t="shared" si="231"/>
        <v>1</v>
      </c>
      <c r="CM243" s="23">
        <f t="shared" si="236"/>
        <v>0.15441701573280522</v>
      </c>
      <c r="CN243" s="23">
        <f t="shared" si="237"/>
        <v>0.24980894107613047</v>
      </c>
      <c r="CQ243" s="49">
        <v>4</v>
      </c>
      <c r="CR243" s="43">
        <f t="shared" si="265"/>
        <v>10</v>
      </c>
    </row>
    <row r="244" spans="1:96" s="23" customFormat="1" ht="15.75" customHeight="1">
      <c r="A244" s="18"/>
      <c r="B244" s="18"/>
      <c r="C244" s="18"/>
      <c r="D244" s="19"/>
      <c r="E244" s="18">
        <v>-2</v>
      </c>
      <c r="F244" s="18"/>
      <c r="G244" s="18"/>
      <c r="H244" s="18"/>
      <c r="I244" s="18"/>
      <c r="J244" s="18"/>
      <c r="K244" s="18"/>
      <c r="L244" s="18"/>
      <c r="M244" s="18"/>
      <c r="N244" s="18"/>
      <c r="O244" s="17"/>
      <c r="P244" s="17">
        <f t="shared" si="232"/>
        <v>0</v>
      </c>
      <c r="Q244" s="20"/>
      <c r="R244" s="20"/>
      <c r="S244" s="22"/>
      <c r="T244" s="20"/>
      <c r="U244" s="20"/>
      <c r="V244" s="18"/>
      <c r="W244" s="18"/>
      <c r="X244" s="17">
        <f t="shared" si="238"/>
        <v>0</v>
      </c>
      <c r="Y244" s="17"/>
      <c r="Z244" s="20"/>
      <c r="AA244" s="18"/>
      <c r="AB244" s="17"/>
      <c r="AC244" s="17">
        <f>AC222</f>
        <v>0</v>
      </c>
      <c r="AD244" s="17" t="str">
        <f t="shared" si="225"/>
        <v/>
      </c>
      <c r="AE244" s="17"/>
      <c r="AF244" s="17">
        <f t="shared" si="233"/>
        <v>10</v>
      </c>
      <c r="AG244" s="17"/>
      <c r="AH244" s="20"/>
      <c r="AI244" s="20"/>
      <c r="AJ244" s="20"/>
      <c r="AK244" s="20"/>
      <c r="AL244" s="22"/>
      <c r="AM244" s="22"/>
      <c r="AN244" s="22"/>
      <c r="AO244" s="22"/>
      <c r="AP244" s="22"/>
      <c r="AQ244" s="22"/>
      <c r="AR244" s="22"/>
      <c r="AS244" s="17"/>
      <c r="AT244" s="17"/>
      <c r="AU244" s="17"/>
      <c r="AV244" s="17"/>
      <c r="AW244" s="17"/>
      <c r="AX244" s="17"/>
      <c r="AY244" s="17"/>
      <c r="AZ244" s="17">
        <v>6</v>
      </c>
      <c r="BA244" s="25"/>
      <c r="BB244" s="21"/>
      <c r="BC244" s="21"/>
      <c r="BD244" s="9">
        <f t="shared" si="234"/>
        <v>1</v>
      </c>
      <c r="BE244" s="21"/>
      <c r="BF244" s="9">
        <f t="shared" si="235"/>
        <v>0</v>
      </c>
      <c r="BG244" s="21"/>
      <c r="BH244" s="22"/>
      <c r="BI244" s="22"/>
      <c r="BJ244" s="22"/>
      <c r="BK244" s="22"/>
      <c r="BL244" s="22"/>
      <c r="BM244" s="22"/>
      <c r="BN244" s="22"/>
      <c r="BO244" s="22"/>
      <c r="BP244" s="22"/>
      <c r="BQ244" s="34">
        <f>BQ222</f>
        <v>0</v>
      </c>
      <c r="BR244" s="34">
        <f>BR222</f>
        <v>0</v>
      </c>
      <c r="BS244" s="34">
        <f>BS222</f>
        <v>0</v>
      </c>
      <c r="BT244" s="22"/>
      <c r="BU244" s="22"/>
      <c r="BV244" s="22"/>
      <c r="BW244" s="22"/>
      <c r="BX244" s="22"/>
      <c r="BY244" s="22"/>
      <c r="BZ244" s="22">
        <f t="shared" si="226"/>
        <v>0</v>
      </c>
      <c r="CA244" s="22">
        <f t="shared" si="227"/>
        <v>0</v>
      </c>
      <c r="CB244" s="22">
        <f t="shared" si="228"/>
        <v>0</v>
      </c>
      <c r="CC244" s="22">
        <f t="shared" si="229"/>
        <v>0</v>
      </c>
      <c r="CD244" s="22">
        <f t="shared" si="230"/>
        <v>0</v>
      </c>
      <c r="CK244" s="23" t="s">
        <v>2085</v>
      </c>
      <c r="CL244" s="23">
        <f t="shared" si="231"/>
        <v>0</v>
      </c>
      <c r="CM244" s="23" t="str">
        <f t="shared" si="236"/>
        <v/>
      </c>
      <c r="CN244" s="23" t="str">
        <f t="shared" si="237"/>
        <v/>
      </c>
      <c r="CQ244" s="49" t="s">
        <v>4622</v>
      </c>
    </row>
    <row r="245" spans="1:96" ht="11.25" customHeight="1">
      <c r="A245" s="9">
        <v>3</v>
      </c>
      <c r="B245" s="9">
        <v>2</v>
      </c>
      <c r="C245" s="9" t="str">
        <f t="shared" si="251"/>
        <v>19</v>
      </c>
      <c r="D245" s="10" t="s">
        <v>4194</v>
      </c>
      <c r="E245" s="9">
        <v>-1</v>
      </c>
      <c r="F245" s="9">
        <v>1</v>
      </c>
      <c r="G245" s="9">
        <v>0</v>
      </c>
      <c r="H245" s="9">
        <v>0</v>
      </c>
      <c r="I245" s="9">
        <v>0</v>
      </c>
      <c r="J245" s="9">
        <v>0</v>
      </c>
      <c r="K245" s="11">
        <v>25</v>
      </c>
      <c r="L245" s="9">
        <v>63</v>
      </c>
      <c r="M245" s="9">
        <v>10</v>
      </c>
      <c r="N245" s="9"/>
      <c r="O245" s="17"/>
      <c r="P245" s="17">
        <f t="shared" si="232"/>
        <v>1</v>
      </c>
      <c r="Q245" s="9">
        <v>43</v>
      </c>
      <c r="R245" s="9"/>
      <c r="S245" s="9">
        <v>0.23255813953488372</v>
      </c>
      <c r="T245" s="9">
        <v>100</v>
      </c>
      <c r="U245" s="9">
        <v>40</v>
      </c>
      <c r="V245" s="11">
        <v>30</v>
      </c>
      <c r="W245" s="11">
        <f>V244</f>
        <v>0</v>
      </c>
      <c r="X245" s="17">
        <f t="shared" si="238"/>
        <v>30</v>
      </c>
      <c r="Y245" s="17"/>
      <c r="Z245" s="9">
        <v>19</v>
      </c>
      <c r="AA245" s="9"/>
      <c r="AB245" s="17"/>
      <c r="AC245" s="17">
        <f t="shared" ref="AC245:AC308" si="276">AC223</f>
        <v>44</v>
      </c>
      <c r="AD245" s="17">
        <f t="shared" si="225"/>
        <v>0.43181818181818182</v>
      </c>
      <c r="AE245" s="17" t="s">
        <v>2085</v>
      </c>
      <c r="AF245" s="17">
        <f t="shared" si="233"/>
        <v>19</v>
      </c>
      <c r="AG245" s="17"/>
      <c r="AH245" s="9">
        <v>51</v>
      </c>
      <c r="AI245" s="9"/>
      <c r="AJ245" s="9"/>
      <c r="AK245" s="9"/>
      <c r="AL245" s="9">
        <v>0.13023255813953491</v>
      </c>
      <c r="AM245" s="9"/>
      <c r="AN245" s="9">
        <v>0.43181818181818182</v>
      </c>
      <c r="AO245" s="9"/>
      <c r="AP245" s="9">
        <v>0.56470588235294117</v>
      </c>
      <c r="AQ245" s="9"/>
      <c r="AR245" s="9"/>
      <c r="AS245" s="17">
        <f>+Q244</f>
        <v>0</v>
      </c>
      <c r="AT245" s="17">
        <f t="shared" ref="AT245" si="277">+AL244</f>
        <v>0</v>
      </c>
      <c r="AU245" s="17">
        <f t="shared" ref="AU245" si="278">+AN244</f>
        <v>0</v>
      </c>
      <c r="AV245" s="17">
        <f t="shared" ref="AV245" si="279">+AP244</f>
        <v>0</v>
      </c>
      <c r="AW245" s="17"/>
      <c r="AX245" s="17"/>
      <c r="AY245" s="17"/>
      <c r="AZ245" s="17">
        <v>3</v>
      </c>
      <c r="BA245" s="24">
        <v>0.5</v>
      </c>
      <c r="BB245" s="9">
        <v>20</v>
      </c>
      <c r="BC245" s="9">
        <v>1</v>
      </c>
      <c r="BD245" s="9">
        <f t="shared" si="234"/>
        <v>0</v>
      </c>
      <c r="BE245" s="9" t="s">
        <v>4360</v>
      </c>
      <c r="BF245" s="9">
        <f t="shared" si="235"/>
        <v>0</v>
      </c>
      <c r="BG245" s="9">
        <v>3</v>
      </c>
      <c r="BH245" s="9">
        <v>4</v>
      </c>
      <c r="BI245" s="9">
        <v>4</v>
      </c>
      <c r="BJ245" s="9">
        <v>1</v>
      </c>
      <c r="BK245" s="9">
        <v>3</v>
      </c>
      <c r="BL245" s="9">
        <v>4</v>
      </c>
      <c r="BM245" s="9">
        <v>2</v>
      </c>
      <c r="BN245" s="9">
        <v>30</v>
      </c>
      <c r="BO245" s="9">
        <v>5</v>
      </c>
      <c r="BP245" s="9" t="s">
        <v>4368</v>
      </c>
      <c r="BQ245" s="34">
        <f t="shared" ref="BQ245:BS308" si="280">BQ223</f>
        <v>0.6</v>
      </c>
      <c r="BR245" s="34">
        <f t="shared" si="280"/>
        <v>0.2</v>
      </c>
      <c r="BS245" s="34">
        <f t="shared" si="280"/>
        <v>0.73333333333333339</v>
      </c>
      <c r="BT245" s="9"/>
      <c r="BU245" s="9"/>
      <c r="BV245" s="9"/>
      <c r="BW245" s="9"/>
      <c r="BX245" s="9"/>
      <c r="BY245" s="9"/>
      <c r="BZ245" s="22">
        <f t="shared" si="226"/>
        <v>0</v>
      </c>
      <c r="CA245" s="22">
        <f t="shared" si="227"/>
        <v>0</v>
      </c>
      <c r="CB245" s="22">
        <f t="shared" si="228"/>
        <v>0</v>
      </c>
      <c r="CC245" s="22">
        <f t="shared" si="229"/>
        <v>0.73333333333333339</v>
      </c>
      <c r="CD245" s="22">
        <f t="shared" si="230"/>
        <v>0</v>
      </c>
      <c r="CK245" s="23" t="s">
        <v>2085</v>
      </c>
      <c r="CL245" s="23">
        <f t="shared" si="231"/>
        <v>2</v>
      </c>
      <c r="CM245" s="23" t="str">
        <f t="shared" si="236"/>
        <v/>
      </c>
      <c r="CN245" s="23" t="str">
        <f t="shared" si="237"/>
        <v/>
      </c>
      <c r="CQ245" s="49">
        <v>4</v>
      </c>
    </row>
    <row r="246" spans="1:96" ht="11.25" customHeight="1">
      <c r="A246" s="9">
        <v>3</v>
      </c>
      <c r="B246" s="9">
        <v>2</v>
      </c>
      <c r="C246" s="9" t="str">
        <f t="shared" si="251"/>
        <v>19</v>
      </c>
      <c r="D246" s="10" t="s">
        <v>4194</v>
      </c>
      <c r="E246" s="9">
        <v>1</v>
      </c>
      <c r="F246" s="9">
        <v>1</v>
      </c>
      <c r="G246" s="9">
        <v>0</v>
      </c>
      <c r="H246" s="9">
        <v>0</v>
      </c>
      <c r="I246" s="9">
        <v>0</v>
      </c>
      <c r="J246" s="9">
        <v>0</v>
      </c>
      <c r="K246" s="11">
        <v>25</v>
      </c>
      <c r="L246" s="9">
        <v>75</v>
      </c>
      <c r="M246" s="9">
        <v>4</v>
      </c>
      <c r="N246" s="17">
        <f>SUM(M246:M246)</f>
        <v>4</v>
      </c>
      <c r="O246" s="17"/>
      <c r="P246" s="17">
        <f t="shared" si="232"/>
        <v>0</v>
      </c>
      <c r="Q246" s="9">
        <v>24</v>
      </c>
      <c r="R246" s="9"/>
      <c r="S246" s="9">
        <v>0.16666666666666666</v>
      </c>
      <c r="T246" s="9">
        <v>99</v>
      </c>
      <c r="U246" s="9">
        <v>40</v>
      </c>
      <c r="V246" s="11">
        <v>30</v>
      </c>
      <c r="W246" s="11">
        <f t="shared" ref="W246:W265" si="281">V245</f>
        <v>30</v>
      </c>
      <c r="X246" s="17">
        <f t="shared" si="238"/>
        <v>30</v>
      </c>
      <c r="Y246" s="17"/>
      <c r="Z246" s="9">
        <v>19</v>
      </c>
      <c r="AA246" s="17">
        <f>SUM(Z246:Z246)</f>
        <v>19</v>
      </c>
      <c r="AB246" s="17"/>
      <c r="AC246" s="17">
        <f t="shared" si="276"/>
        <v>59</v>
      </c>
      <c r="AD246" s="17">
        <f t="shared" si="225"/>
        <v>0.32203389830508472</v>
      </c>
      <c r="AE246" s="17">
        <v>0.43181818181818182</v>
      </c>
      <c r="AF246" s="17">
        <f t="shared" si="233"/>
        <v>25</v>
      </c>
      <c r="AG246" s="17"/>
      <c r="AH246" s="9">
        <v>85</v>
      </c>
      <c r="AI246" s="9"/>
      <c r="AJ246" s="9"/>
      <c r="AK246" s="9"/>
      <c r="AL246" s="9">
        <v>0.35</v>
      </c>
      <c r="AM246" s="9"/>
      <c r="AN246" s="9">
        <v>0.32203389830508472</v>
      </c>
      <c r="AO246" s="9"/>
      <c r="AP246" s="9">
        <v>0.23529411764705882</v>
      </c>
      <c r="AQ246" s="9"/>
      <c r="AR246" s="9"/>
      <c r="AZ246">
        <v>3</v>
      </c>
      <c r="BA246" s="24">
        <v>0.5</v>
      </c>
      <c r="BB246" s="9">
        <v>20</v>
      </c>
      <c r="BC246" s="9">
        <v>1</v>
      </c>
      <c r="BD246" s="9">
        <f t="shared" si="234"/>
        <v>0</v>
      </c>
      <c r="BE246" s="9" t="s">
        <v>4360</v>
      </c>
      <c r="BF246" s="9">
        <f t="shared" si="235"/>
        <v>0</v>
      </c>
      <c r="BG246" s="9">
        <v>3</v>
      </c>
      <c r="BH246" s="9">
        <v>4</v>
      </c>
      <c r="BI246" s="9">
        <v>4</v>
      </c>
      <c r="BJ246" s="9">
        <v>1</v>
      </c>
      <c r="BK246" s="9">
        <v>3</v>
      </c>
      <c r="BL246" s="9">
        <v>4</v>
      </c>
      <c r="BM246" s="9">
        <v>2</v>
      </c>
      <c r="BN246" s="9">
        <v>30</v>
      </c>
      <c r="BO246" s="9">
        <v>5</v>
      </c>
      <c r="BP246" s="9" t="s">
        <v>4368</v>
      </c>
      <c r="BQ246" s="34">
        <f t="shared" si="280"/>
        <v>0.6</v>
      </c>
      <c r="BR246" s="34">
        <f t="shared" si="280"/>
        <v>0.2</v>
      </c>
      <c r="BS246" s="34">
        <f t="shared" si="280"/>
        <v>0.73333333333333339</v>
      </c>
      <c r="BT246" s="9"/>
      <c r="BU246" s="9"/>
      <c r="BV246" s="9"/>
      <c r="BW246" s="9"/>
      <c r="BX246" s="9"/>
      <c r="BY246" s="9"/>
      <c r="BZ246" s="22">
        <f t="shared" si="226"/>
        <v>1</v>
      </c>
      <c r="CA246" s="22">
        <f t="shared" si="227"/>
        <v>0</v>
      </c>
      <c r="CB246" s="22">
        <f t="shared" si="228"/>
        <v>0</v>
      </c>
      <c r="CC246" s="22">
        <f t="shared" si="229"/>
        <v>0.73333333333333339</v>
      </c>
      <c r="CD246" s="22">
        <f t="shared" si="230"/>
        <v>0</v>
      </c>
      <c r="CK246" s="23">
        <v>0.86363636363636365</v>
      </c>
      <c r="CL246" s="23">
        <f t="shared" si="231"/>
        <v>2</v>
      </c>
      <c r="CM246" s="23" t="str">
        <f t="shared" si="236"/>
        <v/>
      </c>
      <c r="CN246" s="23" t="str">
        <f t="shared" si="237"/>
        <v/>
      </c>
      <c r="CQ246" s="49">
        <v>2</v>
      </c>
    </row>
    <row r="247" spans="1:96" ht="11.25" customHeight="1">
      <c r="A247" s="9">
        <v>3</v>
      </c>
      <c r="B247" s="9">
        <v>2</v>
      </c>
      <c r="C247" s="9" t="str">
        <f t="shared" si="251"/>
        <v>19</v>
      </c>
      <c r="D247" s="10" t="s">
        <v>4194</v>
      </c>
      <c r="E247" s="9">
        <v>2</v>
      </c>
      <c r="F247" s="9">
        <v>1</v>
      </c>
      <c r="G247" s="9">
        <v>0</v>
      </c>
      <c r="H247" s="9">
        <v>0</v>
      </c>
      <c r="I247" s="9">
        <v>0</v>
      </c>
      <c r="J247" s="9">
        <v>0</v>
      </c>
      <c r="K247" s="11">
        <v>25</v>
      </c>
      <c r="L247" s="9">
        <v>74</v>
      </c>
      <c r="M247" s="9">
        <v>2</v>
      </c>
      <c r="N247" s="17">
        <f>SUM(M246:M247)</f>
        <v>6</v>
      </c>
      <c r="O247" s="17"/>
      <c r="P247" s="17">
        <f t="shared" si="232"/>
        <v>0</v>
      </c>
      <c r="Q247" s="9">
        <v>18</v>
      </c>
      <c r="R247" s="9"/>
      <c r="S247" s="9">
        <v>0.1111111111111111</v>
      </c>
      <c r="T247" s="9">
        <v>92</v>
      </c>
      <c r="U247" s="9">
        <v>40</v>
      </c>
      <c r="V247" s="11">
        <v>30</v>
      </c>
      <c r="W247" s="11">
        <f t="shared" si="281"/>
        <v>30</v>
      </c>
      <c r="X247" s="17">
        <f t="shared" si="238"/>
        <v>30</v>
      </c>
      <c r="Y247" s="17"/>
      <c r="Z247" s="9">
        <v>20</v>
      </c>
      <c r="AA247" s="17">
        <f>SUM(Z246:Z247)</f>
        <v>39</v>
      </c>
      <c r="AB247" s="17"/>
      <c r="AC247" s="17">
        <f t="shared" si="276"/>
        <v>60</v>
      </c>
      <c r="AD247" s="17">
        <f t="shared" si="225"/>
        <v>0.33333333333333331</v>
      </c>
      <c r="AE247" s="17">
        <v>0.32203389830508472</v>
      </c>
      <c r="AF247" s="17">
        <f t="shared" si="233"/>
        <v>28</v>
      </c>
      <c r="AG247" s="17"/>
      <c r="AH247" s="9">
        <v>92</v>
      </c>
      <c r="AI247" s="9"/>
      <c r="AJ247" s="9"/>
      <c r="AK247" s="9"/>
      <c r="AL247" s="9">
        <v>0.37777777777777782</v>
      </c>
      <c r="AM247" s="9"/>
      <c r="AN247" s="9">
        <v>0.33333333333333331</v>
      </c>
      <c r="AO247" s="9"/>
      <c r="AP247" s="9">
        <v>0.23913043478260873</v>
      </c>
      <c r="AQ247" s="9"/>
      <c r="AR247" s="9"/>
      <c r="AS247" s="17">
        <f t="shared" ref="AS247:AS265" si="282">+Q246</f>
        <v>24</v>
      </c>
      <c r="AT247" s="17">
        <f t="shared" si="269"/>
        <v>0.35</v>
      </c>
      <c r="AU247" s="17">
        <f t="shared" ref="AU247:AU255" si="283">+AN246</f>
        <v>0.32203389830508472</v>
      </c>
      <c r="AV247" s="17">
        <f t="shared" ref="AV247:AV255" si="284">+AP246</f>
        <v>0.23529411764705882</v>
      </c>
      <c r="AW247" s="17"/>
      <c r="AX247" s="17"/>
      <c r="AY247" s="17"/>
      <c r="AZ247" s="17">
        <v>3</v>
      </c>
      <c r="BA247" s="24">
        <v>0.5</v>
      </c>
      <c r="BB247" s="9">
        <v>20</v>
      </c>
      <c r="BC247" s="9">
        <v>1</v>
      </c>
      <c r="BD247" s="9">
        <f t="shared" si="234"/>
        <v>0</v>
      </c>
      <c r="BE247" s="9" t="s">
        <v>4360</v>
      </c>
      <c r="BF247" s="9">
        <f t="shared" si="235"/>
        <v>0</v>
      </c>
      <c r="BG247" s="9">
        <v>3</v>
      </c>
      <c r="BH247" s="9">
        <v>4</v>
      </c>
      <c r="BI247" s="9">
        <v>4</v>
      </c>
      <c r="BJ247" s="9">
        <v>1</v>
      </c>
      <c r="BK247" s="9">
        <v>3</v>
      </c>
      <c r="BL247" s="9">
        <v>4</v>
      </c>
      <c r="BM247" s="9">
        <v>2</v>
      </c>
      <c r="BN247" s="9">
        <v>30</v>
      </c>
      <c r="BO247" s="9">
        <v>5</v>
      </c>
      <c r="BP247" s="9" t="s">
        <v>4368</v>
      </c>
      <c r="BQ247" s="34">
        <f t="shared" si="280"/>
        <v>0.6</v>
      </c>
      <c r="BR247" s="34">
        <f t="shared" si="280"/>
        <v>0.2</v>
      </c>
      <c r="BS247" s="34">
        <f t="shared" si="280"/>
        <v>0.73333333333333339</v>
      </c>
      <c r="BT247" s="9"/>
      <c r="BU247" s="9"/>
      <c r="BV247" s="9"/>
      <c r="BW247" s="9"/>
      <c r="BX247" s="9"/>
      <c r="BY247" s="9"/>
      <c r="BZ247" s="22">
        <f t="shared" si="226"/>
        <v>2</v>
      </c>
      <c r="CA247" s="22">
        <f t="shared" si="227"/>
        <v>0</v>
      </c>
      <c r="CB247" s="22">
        <f t="shared" si="228"/>
        <v>0</v>
      </c>
      <c r="CC247" s="22">
        <f t="shared" si="229"/>
        <v>0.73333333333333339</v>
      </c>
      <c r="CD247" s="22">
        <f t="shared" si="230"/>
        <v>0</v>
      </c>
      <c r="CK247" s="23">
        <v>0.64406779661016944</v>
      </c>
      <c r="CL247" s="23">
        <f t="shared" si="231"/>
        <v>2</v>
      </c>
      <c r="CM247" s="23" t="str">
        <f t="shared" si="236"/>
        <v/>
      </c>
      <c r="CN247" s="23" t="str">
        <f t="shared" si="237"/>
        <v/>
      </c>
      <c r="CQ247" s="49">
        <v>4</v>
      </c>
    </row>
    <row r="248" spans="1:96" ht="11.25" customHeight="1">
      <c r="A248" s="9">
        <v>3</v>
      </c>
      <c r="B248" s="9">
        <v>2</v>
      </c>
      <c r="C248" s="9" t="str">
        <f t="shared" si="251"/>
        <v>19</v>
      </c>
      <c r="D248" s="10" t="s">
        <v>4194</v>
      </c>
      <c r="E248" s="9">
        <v>3</v>
      </c>
      <c r="F248" s="9">
        <v>1</v>
      </c>
      <c r="G248" s="9">
        <v>0</v>
      </c>
      <c r="H248" s="9">
        <v>0</v>
      </c>
      <c r="I248" s="9">
        <v>0</v>
      </c>
      <c r="J248" s="9">
        <v>0</v>
      </c>
      <c r="K248" s="11">
        <v>25</v>
      </c>
      <c r="L248" s="9">
        <v>67</v>
      </c>
      <c r="M248" s="9">
        <v>0</v>
      </c>
      <c r="N248" s="17">
        <f>SUM(M246:M248)</f>
        <v>6</v>
      </c>
      <c r="O248" s="17"/>
      <c r="P248" s="17">
        <f t="shared" si="232"/>
        <v>0</v>
      </c>
      <c r="Q248" s="9">
        <v>13</v>
      </c>
      <c r="R248" s="9"/>
      <c r="S248" s="9">
        <v>0</v>
      </c>
      <c r="T248" s="9">
        <v>80</v>
      </c>
      <c r="U248" s="9">
        <v>35</v>
      </c>
      <c r="V248" s="11">
        <v>30</v>
      </c>
      <c r="W248" s="11">
        <f t="shared" si="281"/>
        <v>30</v>
      </c>
      <c r="X248" s="17">
        <f t="shared" si="238"/>
        <v>30</v>
      </c>
      <c r="Y248" s="17"/>
      <c r="Z248" s="9">
        <v>18</v>
      </c>
      <c r="AA248" s="17">
        <f>SUM(Z246:Z248)</f>
        <v>57</v>
      </c>
      <c r="AB248" s="17"/>
      <c r="AC248" s="17">
        <f t="shared" si="276"/>
        <v>63</v>
      </c>
      <c r="AD248" s="17">
        <f t="shared" si="225"/>
        <v>0.2857142857142857</v>
      </c>
      <c r="AE248" s="17">
        <v>0.33333333333333331</v>
      </c>
      <c r="AF248" s="17">
        <f t="shared" si="233"/>
        <v>28</v>
      </c>
      <c r="AG248" s="17"/>
      <c r="AH248" s="9">
        <v>100</v>
      </c>
      <c r="AI248" s="9"/>
      <c r="AJ248" s="9"/>
      <c r="AK248" s="9"/>
      <c r="AL248" s="9">
        <v>0.43076923076923085</v>
      </c>
      <c r="AM248" s="9"/>
      <c r="AN248" s="9">
        <v>0.2857142857142857</v>
      </c>
      <c r="AO248" s="9"/>
      <c r="AP248" s="9">
        <v>0.19600000000000004</v>
      </c>
      <c r="AQ248" s="9"/>
      <c r="AR248" s="9"/>
      <c r="AS248" s="17">
        <f t="shared" si="282"/>
        <v>18</v>
      </c>
      <c r="AT248" s="17">
        <f t="shared" si="269"/>
        <v>0.37777777777777782</v>
      </c>
      <c r="AU248" s="17">
        <f t="shared" si="283"/>
        <v>0.33333333333333331</v>
      </c>
      <c r="AV248" s="17">
        <f t="shared" si="284"/>
        <v>0.23913043478260873</v>
      </c>
      <c r="AW248" s="17"/>
      <c r="AX248" s="17"/>
      <c r="AY248" s="17"/>
      <c r="AZ248" s="17">
        <v>3</v>
      </c>
      <c r="BA248" s="24">
        <v>0.5</v>
      </c>
      <c r="BB248" s="9">
        <v>20</v>
      </c>
      <c r="BC248" s="9">
        <v>1</v>
      </c>
      <c r="BD248" s="9">
        <f t="shared" si="234"/>
        <v>0</v>
      </c>
      <c r="BE248" s="9" t="s">
        <v>4360</v>
      </c>
      <c r="BF248" s="9">
        <f t="shared" si="235"/>
        <v>0</v>
      </c>
      <c r="BG248" s="9">
        <v>3</v>
      </c>
      <c r="BH248" s="9">
        <v>4</v>
      </c>
      <c r="BI248" s="9">
        <v>4</v>
      </c>
      <c r="BJ248" s="9">
        <v>1</v>
      </c>
      <c r="BK248" s="9">
        <v>3</v>
      </c>
      <c r="BL248" s="9">
        <v>4</v>
      </c>
      <c r="BM248" s="9">
        <v>2</v>
      </c>
      <c r="BN248" s="9">
        <v>30</v>
      </c>
      <c r="BO248" s="9">
        <v>5</v>
      </c>
      <c r="BP248" s="9" t="s">
        <v>4368</v>
      </c>
      <c r="BQ248" s="34">
        <f t="shared" si="280"/>
        <v>0.6</v>
      </c>
      <c r="BR248" s="34">
        <f t="shared" si="280"/>
        <v>0.2</v>
      </c>
      <c r="BS248" s="34">
        <f t="shared" si="280"/>
        <v>0.73333333333333339</v>
      </c>
      <c r="BT248" s="9"/>
      <c r="BU248" s="9"/>
      <c r="BV248" s="9"/>
      <c r="BW248" s="9"/>
      <c r="BX248" s="9"/>
      <c r="BY248" s="9"/>
      <c r="BZ248" s="22">
        <f t="shared" si="226"/>
        <v>3</v>
      </c>
      <c r="CA248" s="22">
        <f t="shared" si="227"/>
        <v>0</v>
      </c>
      <c r="CB248" s="22">
        <f t="shared" si="228"/>
        <v>0</v>
      </c>
      <c r="CC248" s="22">
        <f t="shared" si="229"/>
        <v>0.73333333333333339</v>
      </c>
      <c r="CD248" s="22">
        <f t="shared" si="230"/>
        <v>0</v>
      </c>
      <c r="CK248" s="23">
        <v>0.66666666666666663</v>
      </c>
      <c r="CL248" s="23">
        <f t="shared" si="231"/>
        <v>2</v>
      </c>
      <c r="CM248" s="23" t="str">
        <f t="shared" si="236"/>
        <v/>
      </c>
      <c r="CN248" s="23" t="str">
        <f t="shared" si="237"/>
        <v/>
      </c>
      <c r="CQ248" s="49">
        <v>6</v>
      </c>
    </row>
    <row r="249" spans="1:96" ht="11.25" customHeight="1">
      <c r="A249" s="9">
        <v>3</v>
      </c>
      <c r="B249" s="9">
        <v>2</v>
      </c>
      <c r="C249" s="9" t="str">
        <f t="shared" si="251"/>
        <v>19</v>
      </c>
      <c r="D249" s="10" t="s">
        <v>4194</v>
      </c>
      <c r="E249" s="9">
        <v>4</v>
      </c>
      <c r="F249" s="9">
        <v>1</v>
      </c>
      <c r="G249" s="9">
        <v>0</v>
      </c>
      <c r="H249" s="9">
        <v>0</v>
      </c>
      <c r="I249" s="9">
        <v>0</v>
      </c>
      <c r="J249" s="9">
        <v>0</v>
      </c>
      <c r="K249" s="11">
        <v>25</v>
      </c>
      <c r="L249" s="9">
        <v>55</v>
      </c>
      <c r="M249" s="9">
        <v>4</v>
      </c>
      <c r="N249" s="17">
        <f>SUM(M246:M249)</f>
        <v>10</v>
      </c>
      <c r="O249" s="17"/>
      <c r="P249" s="17">
        <f t="shared" si="232"/>
        <v>0</v>
      </c>
      <c r="Q249" s="9">
        <v>21</v>
      </c>
      <c r="R249" s="9"/>
      <c r="S249" s="9">
        <v>0.19047619047619047</v>
      </c>
      <c r="T249" s="9">
        <v>76</v>
      </c>
      <c r="U249" s="9">
        <v>35</v>
      </c>
      <c r="V249" s="11">
        <v>30</v>
      </c>
      <c r="W249" s="11">
        <f t="shared" si="281"/>
        <v>30</v>
      </c>
      <c r="X249" s="17">
        <f t="shared" si="238"/>
        <v>30</v>
      </c>
      <c r="Y249" s="17"/>
      <c r="Z249" s="9">
        <v>15</v>
      </c>
      <c r="AA249" s="17">
        <f>SUM(Z246:Z249)</f>
        <v>72</v>
      </c>
      <c r="AB249" s="17"/>
      <c r="AC249" s="17">
        <f t="shared" si="276"/>
        <v>62</v>
      </c>
      <c r="AD249" s="17">
        <f t="shared" si="225"/>
        <v>0.24193548387096775</v>
      </c>
      <c r="AE249" s="17">
        <v>0.2857142857142857</v>
      </c>
      <c r="AF249" s="17">
        <f t="shared" si="233"/>
        <v>21</v>
      </c>
      <c r="AG249" s="17"/>
      <c r="AH249" s="9">
        <v>91</v>
      </c>
      <c r="AI249" s="9"/>
      <c r="AJ249" s="9"/>
      <c r="AK249" s="9"/>
      <c r="AL249" s="9">
        <v>0.1714285714285714</v>
      </c>
      <c r="AM249" s="9"/>
      <c r="AN249" s="9">
        <v>0.24193548387096775</v>
      </c>
      <c r="AO249" s="9"/>
      <c r="AP249" s="9">
        <v>0.12747252747252746</v>
      </c>
      <c r="AQ249" s="9"/>
      <c r="AR249" s="9"/>
      <c r="AS249" s="17">
        <f t="shared" si="282"/>
        <v>13</v>
      </c>
      <c r="AT249" s="17">
        <f t="shared" si="269"/>
        <v>0.43076923076923085</v>
      </c>
      <c r="AU249" s="17">
        <f t="shared" si="283"/>
        <v>0.2857142857142857</v>
      </c>
      <c r="AV249" s="17">
        <f t="shared" si="284"/>
        <v>0.19600000000000004</v>
      </c>
      <c r="AW249" s="17"/>
      <c r="AX249" s="17"/>
      <c r="AY249" s="17"/>
      <c r="AZ249" s="17">
        <v>3</v>
      </c>
      <c r="BA249" s="24">
        <v>0.5</v>
      </c>
      <c r="BB249" s="9">
        <v>20</v>
      </c>
      <c r="BC249" s="9">
        <v>1</v>
      </c>
      <c r="BD249" s="9">
        <f t="shared" si="234"/>
        <v>0</v>
      </c>
      <c r="BE249" s="9" t="s">
        <v>4360</v>
      </c>
      <c r="BF249" s="9">
        <f t="shared" si="235"/>
        <v>0</v>
      </c>
      <c r="BG249" s="9">
        <v>3</v>
      </c>
      <c r="BH249" s="9">
        <v>4</v>
      </c>
      <c r="BI249" s="9">
        <v>4</v>
      </c>
      <c r="BJ249" s="9">
        <v>1</v>
      </c>
      <c r="BK249" s="9">
        <v>3</v>
      </c>
      <c r="BL249" s="9">
        <v>4</v>
      </c>
      <c r="BM249" s="9">
        <v>2</v>
      </c>
      <c r="BN249" s="9">
        <v>30</v>
      </c>
      <c r="BO249" s="9">
        <v>5</v>
      </c>
      <c r="BP249" s="9" t="s">
        <v>4368</v>
      </c>
      <c r="BQ249" s="34">
        <f t="shared" si="280"/>
        <v>0.6</v>
      </c>
      <c r="BR249" s="34">
        <f t="shared" si="280"/>
        <v>0.2</v>
      </c>
      <c r="BS249" s="34">
        <f t="shared" si="280"/>
        <v>0.73333333333333339</v>
      </c>
      <c r="BT249" s="9"/>
      <c r="BU249" s="9"/>
      <c r="BV249" s="9"/>
      <c r="BW249" s="9"/>
      <c r="BX249" s="9"/>
      <c r="BY249" s="9"/>
      <c r="BZ249" s="22">
        <f t="shared" si="226"/>
        <v>4</v>
      </c>
      <c r="CA249" s="22">
        <f t="shared" si="227"/>
        <v>0</v>
      </c>
      <c r="CB249" s="22">
        <f t="shared" si="228"/>
        <v>0</v>
      </c>
      <c r="CC249" s="22">
        <f t="shared" si="229"/>
        <v>0.73333333333333339</v>
      </c>
      <c r="CD249" s="22">
        <f t="shared" si="230"/>
        <v>0</v>
      </c>
      <c r="CK249" s="23">
        <v>0.5714285714285714</v>
      </c>
      <c r="CL249" s="23">
        <f t="shared" si="231"/>
        <v>2</v>
      </c>
      <c r="CM249" s="23" t="str">
        <f t="shared" si="236"/>
        <v/>
      </c>
      <c r="CN249" s="23" t="str">
        <f t="shared" si="237"/>
        <v/>
      </c>
      <c r="CQ249" s="49">
        <v>5</v>
      </c>
    </row>
    <row r="250" spans="1:96" ht="11.25" customHeight="1">
      <c r="A250" s="9">
        <v>3</v>
      </c>
      <c r="B250" s="9">
        <v>2</v>
      </c>
      <c r="C250" s="9" t="str">
        <f t="shared" si="251"/>
        <v>19</v>
      </c>
      <c r="D250" s="10" t="s">
        <v>4194</v>
      </c>
      <c r="E250" s="9">
        <v>5</v>
      </c>
      <c r="F250" s="9">
        <v>1</v>
      </c>
      <c r="G250" s="9">
        <v>0</v>
      </c>
      <c r="H250" s="9">
        <v>0</v>
      </c>
      <c r="I250" s="9">
        <v>0</v>
      </c>
      <c r="J250" s="9">
        <v>0</v>
      </c>
      <c r="K250" s="11">
        <v>25</v>
      </c>
      <c r="L250" s="9">
        <v>51</v>
      </c>
      <c r="M250" s="9">
        <v>3</v>
      </c>
      <c r="N250" s="17">
        <f>SUM(M246:M250)</f>
        <v>13</v>
      </c>
      <c r="O250" s="17"/>
      <c r="P250" s="17">
        <f t="shared" si="232"/>
        <v>0</v>
      </c>
      <c r="Q250" s="9">
        <v>19</v>
      </c>
      <c r="R250" s="9"/>
      <c r="S250" s="9">
        <v>0.15789473684210525</v>
      </c>
      <c r="T250" s="9">
        <v>70</v>
      </c>
      <c r="U250" s="9">
        <v>30</v>
      </c>
      <c r="V250" s="11">
        <v>30</v>
      </c>
      <c r="W250" s="11">
        <f t="shared" si="281"/>
        <v>30</v>
      </c>
      <c r="X250" s="17">
        <f t="shared" si="238"/>
        <v>30</v>
      </c>
      <c r="Y250" s="17"/>
      <c r="Z250" s="9">
        <v>4</v>
      </c>
      <c r="AA250" s="17">
        <f>SUM(Z246:Z250)</f>
        <v>76</v>
      </c>
      <c r="AB250" s="17"/>
      <c r="AC250" s="17">
        <f t="shared" si="276"/>
        <v>53</v>
      </c>
      <c r="AD250" s="17">
        <f t="shared" si="225"/>
        <v>7.5471698113207544E-2</v>
      </c>
      <c r="AE250" s="17">
        <v>0.24193548387096775</v>
      </c>
      <c r="AF250" s="17">
        <f t="shared" si="233"/>
        <v>11</v>
      </c>
      <c r="AG250" s="17"/>
      <c r="AH250" s="9">
        <v>84</v>
      </c>
      <c r="AI250" s="9"/>
      <c r="AJ250" s="9"/>
      <c r="AK250" s="9"/>
      <c r="AL250" s="9">
        <v>0.12631578947368421</v>
      </c>
      <c r="AM250" s="9"/>
      <c r="AN250" s="9">
        <v>7.5471698113207544E-2</v>
      </c>
      <c r="AO250" s="9"/>
      <c r="AP250" s="9">
        <v>0.14761904761904759</v>
      </c>
      <c r="AQ250" s="9"/>
      <c r="AR250" s="9"/>
      <c r="AS250" s="17">
        <f t="shared" si="282"/>
        <v>21</v>
      </c>
      <c r="AT250" s="17">
        <f t="shared" si="269"/>
        <v>0.1714285714285714</v>
      </c>
      <c r="AU250" s="17">
        <f t="shared" si="283"/>
        <v>0.24193548387096775</v>
      </c>
      <c r="AV250" s="17">
        <f t="shared" si="284"/>
        <v>0.12747252747252746</v>
      </c>
      <c r="AW250" s="17"/>
      <c r="AX250" s="17"/>
      <c r="AY250" s="17"/>
      <c r="AZ250" s="17">
        <v>3</v>
      </c>
      <c r="BA250" s="24">
        <v>0.5</v>
      </c>
      <c r="BB250" s="9">
        <v>20</v>
      </c>
      <c r="BC250" s="9">
        <v>1</v>
      </c>
      <c r="BD250" s="9">
        <f t="shared" si="234"/>
        <v>0</v>
      </c>
      <c r="BE250" s="9" t="s">
        <v>4360</v>
      </c>
      <c r="BF250" s="9">
        <f t="shared" si="235"/>
        <v>0</v>
      </c>
      <c r="BG250" s="9">
        <v>3</v>
      </c>
      <c r="BH250" s="9">
        <v>4</v>
      </c>
      <c r="BI250" s="9">
        <v>4</v>
      </c>
      <c r="BJ250" s="9">
        <v>1</v>
      </c>
      <c r="BK250" s="9">
        <v>3</v>
      </c>
      <c r="BL250" s="9">
        <v>4</v>
      </c>
      <c r="BM250" s="9">
        <v>2</v>
      </c>
      <c r="BN250" s="9">
        <v>30</v>
      </c>
      <c r="BO250" s="9">
        <v>5</v>
      </c>
      <c r="BP250" s="9" t="s">
        <v>4368</v>
      </c>
      <c r="BQ250" s="34">
        <f t="shared" si="280"/>
        <v>0.6</v>
      </c>
      <c r="BR250" s="34">
        <f t="shared" si="280"/>
        <v>0.2</v>
      </c>
      <c r="BS250" s="34">
        <f t="shared" si="280"/>
        <v>0.73333333333333339</v>
      </c>
      <c r="BT250" s="9"/>
      <c r="BU250" s="9"/>
      <c r="BV250" s="9"/>
      <c r="BW250" s="9"/>
      <c r="BX250" s="9"/>
      <c r="BY250" s="9"/>
      <c r="BZ250" s="22">
        <f t="shared" si="226"/>
        <v>5</v>
      </c>
      <c r="CA250" s="22">
        <f t="shared" si="227"/>
        <v>0</v>
      </c>
      <c r="CB250" s="22">
        <f t="shared" si="228"/>
        <v>0</v>
      </c>
      <c r="CC250" s="22">
        <f t="shared" si="229"/>
        <v>0.73333333333333339</v>
      </c>
      <c r="CD250" s="22">
        <f t="shared" si="230"/>
        <v>0</v>
      </c>
      <c r="CK250" s="23">
        <v>0.4838709677419355</v>
      </c>
      <c r="CL250" s="23">
        <f t="shared" si="231"/>
        <v>2</v>
      </c>
      <c r="CM250" s="23" t="str">
        <f t="shared" si="236"/>
        <v/>
      </c>
      <c r="CN250" s="23" t="str">
        <f t="shared" si="237"/>
        <v/>
      </c>
      <c r="CQ250" s="49">
        <v>7</v>
      </c>
    </row>
    <row r="251" spans="1:96" ht="11.25" customHeight="1">
      <c r="A251" s="9">
        <v>3</v>
      </c>
      <c r="B251" s="9">
        <v>2</v>
      </c>
      <c r="C251" s="9" t="str">
        <f t="shared" si="251"/>
        <v>19</v>
      </c>
      <c r="D251" s="10" t="s">
        <v>4194</v>
      </c>
      <c r="E251" s="9">
        <v>6</v>
      </c>
      <c r="F251" s="9">
        <v>1</v>
      </c>
      <c r="G251" s="9">
        <v>0</v>
      </c>
      <c r="H251" s="9">
        <v>0</v>
      </c>
      <c r="I251" s="9">
        <v>0</v>
      </c>
      <c r="J251" s="9">
        <v>0</v>
      </c>
      <c r="K251" s="11">
        <v>25</v>
      </c>
      <c r="L251" s="9">
        <v>45</v>
      </c>
      <c r="M251" s="9">
        <v>4</v>
      </c>
      <c r="N251" s="17">
        <f>SUM(M246:M251)</f>
        <v>17</v>
      </c>
      <c r="O251" s="17"/>
      <c r="P251" s="17">
        <f t="shared" si="232"/>
        <v>0</v>
      </c>
      <c r="Q251" s="9">
        <v>22</v>
      </c>
      <c r="R251" s="9"/>
      <c r="S251" s="9">
        <v>0.18181818181818182</v>
      </c>
      <c r="T251" s="9">
        <v>67</v>
      </c>
      <c r="U251" s="9">
        <v>30</v>
      </c>
      <c r="V251" s="11">
        <v>30</v>
      </c>
      <c r="W251" s="11">
        <f t="shared" si="281"/>
        <v>30</v>
      </c>
      <c r="X251" s="17">
        <f t="shared" si="238"/>
        <v>30</v>
      </c>
      <c r="Y251" s="17"/>
      <c r="Z251" s="9">
        <v>15</v>
      </c>
      <c r="AA251" s="17">
        <f>SUM(Z246:Z251)</f>
        <v>91</v>
      </c>
      <c r="AB251" s="17"/>
      <c r="AC251" s="17">
        <f t="shared" si="276"/>
        <v>56</v>
      </c>
      <c r="AD251" s="17">
        <f t="shared" si="225"/>
        <v>0.26785714285714285</v>
      </c>
      <c r="AE251" s="17">
        <v>7.5471698113207544E-2</v>
      </c>
      <c r="AF251" s="17">
        <f t="shared" si="233"/>
        <v>21</v>
      </c>
      <c r="AG251" s="17"/>
      <c r="AH251" s="9">
        <v>84</v>
      </c>
      <c r="AI251" s="9"/>
      <c r="AJ251" s="9"/>
      <c r="AK251" s="9"/>
      <c r="AL251" s="9">
        <v>5.4545454545454529E-2</v>
      </c>
      <c r="AM251" s="9"/>
      <c r="AN251" s="9">
        <v>0.26785714285714285</v>
      </c>
      <c r="AO251" s="9"/>
      <c r="AP251" s="9">
        <v>0.18571428571428578</v>
      </c>
      <c r="AQ251" s="9"/>
      <c r="AR251" s="9"/>
      <c r="AS251" s="17">
        <f t="shared" si="282"/>
        <v>19</v>
      </c>
      <c r="AT251" s="17">
        <f t="shared" si="269"/>
        <v>0.12631578947368421</v>
      </c>
      <c r="AU251" s="17">
        <f t="shared" si="283"/>
        <v>7.5471698113207544E-2</v>
      </c>
      <c r="AV251" s="17">
        <f t="shared" si="284"/>
        <v>0.14761904761904759</v>
      </c>
      <c r="AW251" s="17"/>
      <c r="AX251" s="17"/>
      <c r="AY251" s="17"/>
      <c r="AZ251" s="17">
        <v>3</v>
      </c>
      <c r="BA251" s="24">
        <v>0.5</v>
      </c>
      <c r="BB251" s="9">
        <v>20</v>
      </c>
      <c r="BC251" s="9">
        <v>1</v>
      </c>
      <c r="BD251" s="9">
        <f t="shared" si="234"/>
        <v>0</v>
      </c>
      <c r="BE251" s="9" t="s">
        <v>4360</v>
      </c>
      <c r="BF251" s="9">
        <f t="shared" si="235"/>
        <v>0</v>
      </c>
      <c r="BG251" s="9">
        <v>3</v>
      </c>
      <c r="BH251" s="9">
        <v>4</v>
      </c>
      <c r="BI251" s="9">
        <v>4</v>
      </c>
      <c r="BJ251" s="9">
        <v>1</v>
      </c>
      <c r="BK251" s="9">
        <v>3</v>
      </c>
      <c r="BL251" s="9">
        <v>4</v>
      </c>
      <c r="BM251" s="9">
        <v>2</v>
      </c>
      <c r="BN251" s="9">
        <v>30</v>
      </c>
      <c r="BO251" s="9">
        <v>5</v>
      </c>
      <c r="BP251" s="9" t="s">
        <v>4368</v>
      </c>
      <c r="BQ251" s="34">
        <f t="shared" si="280"/>
        <v>0.6</v>
      </c>
      <c r="BR251" s="34">
        <f t="shared" si="280"/>
        <v>0.2</v>
      </c>
      <c r="BS251" s="34">
        <f t="shared" si="280"/>
        <v>0.73333333333333339</v>
      </c>
      <c r="BT251" s="9"/>
      <c r="BU251" s="9"/>
      <c r="BV251" s="9"/>
      <c r="BW251" s="9"/>
      <c r="BX251" s="9"/>
      <c r="BY251" s="9"/>
      <c r="BZ251" s="22">
        <f t="shared" si="226"/>
        <v>6</v>
      </c>
      <c r="CA251" s="22">
        <f t="shared" si="227"/>
        <v>0</v>
      </c>
      <c r="CB251" s="22">
        <f t="shared" si="228"/>
        <v>0</v>
      </c>
      <c r="CC251" s="22">
        <f t="shared" si="229"/>
        <v>0.73333333333333339</v>
      </c>
      <c r="CD251" s="22">
        <f t="shared" si="230"/>
        <v>0</v>
      </c>
      <c r="CK251" s="23">
        <v>0.15094339622641509</v>
      </c>
      <c r="CL251" s="23">
        <f t="shared" si="231"/>
        <v>2</v>
      </c>
      <c r="CM251" s="23" t="str">
        <f t="shared" si="236"/>
        <v/>
      </c>
      <c r="CN251" s="23" t="str">
        <f t="shared" si="237"/>
        <v/>
      </c>
      <c r="CQ251" s="49">
        <v>6</v>
      </c>
    </row>
    <row r="252" spans="1:96" ht="11.25" customHeight="1">
      <c r="A252" s="9">
        <v>3</v>
      </c>
      <c r="B252" s="9">
        <v>2</v>
      </c>
      <c r="C252" s="9" t="str">
        <f t="shared" si="251"/>
        <v>19</v>
      </c>
      <c r="D252" s="10" t="s">
        <v>4194</v>
      </c>
      <c r="E252" s="9">
        <v>7</v>
      </c>
      <c r="F252" s="9">
        <v>1</v>
      </c>
      <c r="G252" s="9">
        <v>0</v>
      </c>
      <c r="H252" s="9">
        <v>0</v>
      </c>
      <c r="I252" s="9">
        <v>0</v>
      </c>
      <c r="J252" s="9">
        <v>0</v>
      </c>
      <c r="K252" s="11">
        <v>25</v>
      </c>
      <c r="L252" s="9">
        <v>42</v>
      </c>
      <c r="M252" s="9">
        <v>5</v>
      </c>
      <c r="N252" s="17">
        <f>SUM(M246:M252)</f>
        <v>22</v>
      </c>
      <c r="O252" s="17"/>
      <c r="P252" s="17">
        <f t="shared" si="232"/>
        <v>2</v>
      </c>
      <c r="Q252" s="9">
        <v>25</v>
      </c>
      <c r="R252" s="9"/>
      <c r="S252" s="9">
        <v>0.2</v>
      </c>
      <c r="T252" s="9">
        <v>67</v>
      </c>
      <c r="U252" s="9">
        <v>30</v>
      </c>
      <c r="V252" s="11">
        <v>30</v>
      </c>
      <c r="W252" s="11">
        <f t="shared" si="281"/>
        <v>30</v>
      </c>
      <c r="X252" s="17">
        <f t="shared" si="238"/>
        <v>30</v>
      </c>
      <c r="Y252" s="17"/>
      <c r="Z252" s="9">
        <v>4</v>
      </c>
      <c r="AA252" s="17">
        <f>SUM(Z246:Z252)</f>
        <v>95</v>
      </c>
      <c r="AB252" s="17"/>
      <c r="AC252" s="17">
        <f t="shared" si="276"/>
        <v>51</v>
      </c>
      <c r="AD252" s="17">
        <f t="shared" si="225"/>
        <v>7.8431372549019607E-2</v>
      </c>
      <c r="AE252" s="17">
        <v>0.26785714285714285</v>
      </c>
      <c r="AF252" s="17">
        <f t="shared" si="233"/>
        <v>9</v>
      </c>
      <c r="AG252" s="17"/>
      <c r="AH252" s="9">
        <v>76</v>
      </c>
      <c r="AI252" s="9"/>
      <c r="AJ252" s="9"/>
      <c r="AK252" s="9"/>
      <c r="AL252" s="9">
        <v>0</v>
      </c>
      <c r="AM252" s="9"/>
      <c r="AN252" s="9">
        <v>7.8431372549019607E-2</v>
      </c>
      <c r="AO252" s="9"/>
      <c r="AP252" s="9">
        <v>0.20526315789473687</v>
      </c>
      <c r="AQ252" s="9"/>
      <c r="AR252" s="9"/>
      <c r="AS252" s="17">
        <f t="shared" si="282"/>
        <v>22</v>
      </c>
      <c r="AT252" s="17">
        <f t="shared" si="269"/>
        <v>5.4545454545454529E-2</v>
      </c>
      <c r="AU252" s="17">
        <f t="shared" si="283"/>
        <v>0.26785714285714285</v>
      </c>
      <c r="AV252" s="17">
        <f t="shared" si="284"/>
        <v>0.18571428571428578</v>
      </c>
      <c r="AW252" s="17"/>
      <c r="AX252" s="17"/>
      <c r="AY252" s="17"/>
      <c r="AZ252" s="17">
        <v>3</v>
      </c>
      <c r="BA252" s="24">
        <v>0.5</v>
      </c>
      <c r="BB252" s="9">
        <v>20</v>
      </c>
      <c r="BC252" s="9">
        <v>1</v>
      </c>
      <c r="BD252" s="9">
        <f t="shared" si="234"/>
        <v>0</v>
      </c>
      <c r="BE252" s="9" t="s">
        <v>4360</v>
      </c>
      <c r="BF252" s="9">
        <f t="shared" si="235"/>
        <v>0</v>
      </c>
      <c r="BG252" s="9">
        <v>3</v>
      </c>
      <c r="BH252" s="9">
        <v>4</v>
      </c>
      <c r="BI252" s="9">
        <v>4</v>
      </c>
      <c r="BJ252" s="9">
        <v>1</v>
      </c>
      <c r="BK252" s="9">
        <v>3</v>
      </c>
      <c r="BL252" s="9">
        <v>4</v>
      </c>
      <c r="BM252" s="9">
        <v>2</v>
      </c>
      <c r="BN252" s="9">
        <v>30</v>
      </c>
      <c r="BO252" s="9">
        <v>5</v>
      </c>
      <c r="BP252" s="9" t="s">
        <v>4368</v>
      </c>
      <c r="BQ252" s="34">
        <f t="shared" si="280"/>
        <v>0.6</v>
      </c>
      <c r="BR252" s="34">
        <f t="shared" si="280"/>
        <v>0.2</v>
      </c>
      <c r="BS252" s="34">
        <f t="shared" si="280"/>
        <v>0.73333333333333339</v>
      </c>
      <c r="BT252" s="9"/>
      <c r="BU252" s="9"/>
      <c r="BV252" s="9"/>
      <c r="BW252" s="9"/>
      <c r="BX252" s="9"/>
      <c r="BY252" s="9"/>
      <c r="BZ252" s="22">
        <f t="shared" si="226"/>
        <v>7</v>
      </c>
      <c r="CA252" s="22">
        <f t="shared" si="227"/>
        <v>0</v>
      </c>
      <c r="CB252" s="22">
        <f t="shared" si="228"/>
        <v>0</v>
      </c>
      <c r="CC252" s="22">
        <f t="shared" si="229"/>
        <v>0.73333333333333339</v>
      </c>
      <c r="CD252" s="22">
        <f t="shared" si="230"/>
        <v>0</v>
      </c>
      <c r="CK252" s="23">
        <v>0.5357142857142857</v>
      </c>
      <c r="CL252" s="23">
        <f t="shared" si="231"/>
        <v>2</v>
      </c>
      <c r="CM252" s="23" t="str">
        <f t="shared" si="236"/>
        <v/>
      </c>
      <c r="CN252" s="23" t="str">
        <f t="shared" si="237"/>
        <v/>
      </c>
      <c r="CQ252" s="49">
        <v>6</v>
      </c>
    </row>
    <row r="253" spans="1:96" ht="11.25" customHeight="1">
      <c r="A253" s="9">
        <v>3</v>
      </c>
      <c r="B253" s="9">
        <v>2</v>
      </c>
      <c r="C253" s="9" t="str">
        <f t="shared" si="251"/>
        <v>19</v>
      </c>
      <c r="D253" s="10" t="s">
        <v>4194</v>
      </c>
      <c r="E253" s="9">
        <v>8</v>
      </c>
      <c r="F253" s="9">
        <v>1</v>
      </c>
      <c r="G253" s="9">
        <v>0</v>
      </c>
      <c r="H253" s="9">
        <v>0</v>
      </c>
      <c r="I253" s="9">
        <v>0</v>
      </c>
      <c r="J253" s="9">
        <v>0</v>
      </c>
      <c r="K253" s="11">
        <v>25</v>
      </c>
      <c r="L253" s="9">
        <v>42</v>
      </c>
      <c r="M253" s="9">
        <v>5</v>
      </c>
      <c r="N253" s="17">
        <f>SUM(M246:M253)</f>
        <v>27</v>
      </c>
      <c r="O253" s="17"/>
      <c r="P253" s="17">
        <f t="shared" si="232"/>
        <v>2</v>
      </c>
      <c r="Q253" s="9">
        <v>25</v>
      </c>
      <c r="R253" s="9"/>
      <c r="S253" s="9">
        <v>0.2</v>
      </c>
      <c r="T253" s="9">
        <v>67</v>
      </c>
      <c r="U253" s="9">
        <v>30</v>
      </c>
      <c r="V253" s="11">
        <v>30</v>
      </c>
      <c r="W253" s="11">
        <f t="shared" si="281"/>
        <v>30</v>
      </c>
      <c r="X253" s="17">
        <f t="shared" si="238"/>
        <v>30</v>
      </c>
      <c r="Y253" s="17"/>
      <c r="Z253" s="9">
        <v>10</v>
      </c>
      <c r="AA253" s="17">
        <f>SUM(Z246:Z253)</f>
        <v>105</v>
      </c>
      <c r="AB253" s="17"/>
      <c r="AC253" s="17">
        <f t="shared" si="276"/>
        <v>54</v>
      </c>
      <c r="AD253" s="17">
        <f t="shared" si="225"/>
        <v>0.18518518518518517</v>
      </c>
      <c r="AE253" s="17">
        <v>7.8431372549019607E-2</v>
      </c>
      <c r="AF253" s="17">
        <f t="shared" si="233"/>
        <v>15</v>
      </c>
      <c r="AG253" s="17"/>
      <c r="AH253" s="9">
        <v>79</v>
      </c>
      <c r="AI253" s="9"/>
      <c r="AJ253" s="9"/>
      <c r="AK253" s="9"/>
      <c r="AL253" s="9">
        <v>0</v>
      </c>
      <c r="AM253" s="9"/>
      <c r="AN253" s="9">
        <v>0.18518518518518517</v>
      </c>
      <c r="AO253" s="9"/>
      <c r="AP253" s="9">
        <v>0.13670886075949368</v>
      </c>
      <c r="AQ253" s="9"/>
      <c r="AR253" s="9"/>
      <c r="AS253" s="17">
        <f t="shared" si="282"/>
        <v>25</v>
      </c>
      <c r="AT253" s="17">
        <f t="shared" si="269"/>
        <v>0</v>
      </c>
      <c r="AU253" s="17">
        <f t="shared" si="283"/>
        <v>7.8431372549019607E-2</v>
      </c>
      <c r="AV253" s="17">
        <f t="shared" si="284"/>
        <v>0.20526315789473687</v>
      </c>
      <c r="AW253" s="17"/>
      <c r="AX253" s="17"/>
      <c r="AY253" s="17"/>
      <c r="AZ253" s="17">
        <v>3</v>
      </c>
      <c r="BA253" s="24">
        <v>0.5</v>
      </c>
      <c r="BB253" s="9">
        <v>20</v>
      </c>
      <c r="BC253" s="9">
        <v>1</v>
      </c>
      <c r="BD253" s="9">
        <f t="shared" si="234"/>
        <v>0</v>
      </c>
      <c r="BE253" s="9" t="s">
        <v>4360</v>
      </c>
      <c r="BF253" s="9">
        <f t="shared" si="235"/>
        <v>0</v>
      </c>
      <c r="BG253" s="9">
        <v>3</v>
      </c>
      <c r="BH253" s="9">
        <v>4</v>
      </c>
      <c r="BI253" s="9">
        <v>4</v>
      </c>
      <c r="BJ253" s="9">
        <v>1</v>
      </c>
      <c r="BK253" s="9">
        <v>3</v>
      </c>
      <c r="BL253" s="9">
        <v>4</v>
      </c>
      <c r="BM253" s="9">
        <v>2</v>
      </c>
      <c r="BN253" s="9">
        <v>30</v>
      </c>
      <c r="BO253" s="9">
        <v>5</v>
      </c>
      <c r="BP253" s="9" t="s">
        <v>4368</v>
      </c>
      <c r="BQ253" s="34">
        <f t="shared" si="280"/>
        <v>0.6</v>
      </c>
      <c r="BR253" s="34">
        <f t="shared" si="280"/>
        <v>0.2</v>
      </c>
      <c r="BS253" s="34">
        <f t="shared" si="280"/>
        <v>0.73333333333333339</v>
      </c>
      <c r="BT253" s="9"/>
      <c r="BU253" s="9"/>
      <c r="BV253" s="9"/>
      <c r="BW253" s="9"/>
      <c r="BX253" s="9"/>
      <c r="BY253" s="9"/>
      <c r="BZ253" s="22">
        <f t="shared" si="226"/>
        <v>8</v>
      </c>
      <c r="CA253" s="22">
        <f t="shared" si="227"/>
        <v>0</v>
      </c>
      <c r="CB253" s="22">
        <f t="shared" si="228"/>
        <v>0</v>
      </c>
      <c r="CC253" s="22">
        <f t="shared" si="229"/>
        <v>0.73333333333333339</v>
      </c>
      <c r="CD253" s="22">
        <f t="shared" si="230"/>
        <v>0</v>
      </c>
      <c r="CK253" s="23">
        <v>0.15686274509803921</v>
      </c>
      <c r="CL253" s="23">
        <f t="shared" si="231"/>
        <v>2</v>
      </c>
      <c r="CM253" s="23" t="str">
        <f t="shared" si="236"/>
        <v/>
      </c>
      <c r="CN253" s="23" t="str">
        <f t="shared" si="237"/>
        <v/>
      </c>
      <c r="CQ253" s="49">
        <v>5</v>
      </c>
    </row>
    <row r="254" spans="1:96" ht="11.25" customHeight="1">
      <c r="A254" s="9">
        <v>3</v>
      </c>
      <c r="B254" s="9">
        <v>2</v>
      </c>
      <c r="C254" s="9" t="str">
        <f t="shared" si="251"/>
        <v>19</v>
      </c>
      <c r="D254" s="10" t="s">
        <v>4194</v>
      </c>
      <c r="E254" s="11">
        <v>9</v>
      </c>
      <c r="F254" s="9">
        <v>1</v>
      </c>
      <c r="G254" s="9">
        <v>0</v>
      </c>
      <c r="H254" s="9">
        <v>0</v>
      </c>
      <c r="I254" s="9">
        <v>0</v>
      </c>
      <c r="J254" s="9">
        <v>0</v>
      </c>
      <c r="K254" s="11">
        <v>25</v>
      </c>
      <c r="L254" s="9">
        <v>42</v>
      </c>
      <c r="M254" s="9">
        <v>5</v>
      </c>
      <c r="N254" s="17">
        <f>SUM(M246:M254)</f>
        <v>32</v>
      </c>
      <c r="O254" s="17"/>
      <c r="P254" s="17">
        <f t="shared" si="232"/>
        <v>2</v>
      </c>
      <c r="Q254" s="9">
        <v>25</v>
      </c>
      <c r="R254" s="9"/>
      <c r="S254" s="9">
        <v>0.2</v>
      </c>
      <c r="T254" s="9">
        <v>67</v>
      </c>
      <c r="U254" s="9">
        <v>30</v>
      </c>
      <c r="V254" s="11">
        <v>30</v>
      </c>
      <c r="W254" s="11">
        <f t="shared" si="281"/>
        <v>30</v>
      </c>
      <c r="X254" s="17">
        <f t="shared" si="238"/>
        <v>30</v>
      </c>
      <c r="Y254" s="17"/>
      <c r="Z254" s="9">
        <v>10</v>
      </c>
      <c r="AA254" s="17">
        <f>SUM(Z246:Z254)</f>
        <v>115</v>
      </c>
      <c r="AB254" s="17"/>
      <c r="AC254" s="17">
        <f t="shared" si="276"/>
        <v>54</v>
      </c>
      <c r="AD254" s="17">
        <f t="shared" si="225"/>
        <v>0.18518518518518517</v>
      </c>
      <c r="AE254" s="17">
        <v>0.18518518518518517</v>
      </c>
      <c r="AF254" s="17">
        <f t="shared" si="233"/>
        <v>15</v>
      </c>
      <c r="AG254" s="17"/>
      <c r="AH254" s="9">
        <v>79</v>
      </c>
      <c r="AI254" s="9"/>
      <c r="AJ254" s="9"/>
      <c r="AK254" s="9"/>
      <c r="AL254" s="9">
        <v>0</v>
      </c>
      <c r="AM254" s="9"/>
      <c r="AN254" s="9">
        <v>0.18518518518518517</v>
      </c>
      <c r="AO254" s="9"/>
      <c r="AP254" s="9">
        <v>0.13670886075949368</v>
      </c>
      <c r="AQ254" s="9"/>
      <c r="AR254" s="9"/>
      <c r="AS254" s="17">
        <f t="shared" si="282"/>
        <v>25</v>
      </c>
      <c r="AT254" s="17">
        <f t="shared" si="269"/>
        <v>0</v>
      </c>
      <c r="AU254" s="17">
        <f t="shared" si="283"/>
        <v>0.18518518518518517</v>
      </c>
      <c r="AV254" s="17">
        <f t="shared" si="284"/>
        <v>0.13670886075949368</v>
      </c>
      <c r="AW254" s="17"/>
      <c r="AX254" s="17"/>
      <c r="AY254" s="17"/>
      <c r="AZ254" s="17">
        <v>3</v>
      </c>
      <c r="BA254" s="24">
        <v>0.5</v>
      </c>
      <c r="BB254" s="9">
        <v>20</v>
      </c>
      <c r="BC254" s="9">
        <v>1</v>
      </c>
      <c r="BD254" s="9">
        <f t="shared" si="234"/>
        <v>0</v>
      </c>
      <c r="BE254" s="9" t="s">
        <v>4360</v>
      </c>
      <c r="BF254" s="9">
        <f t="shared" si="235"/>
        <v>0</v>
      </c>
      <c r="BG254" s="9">
        <v>3</v>
      </c>
      <c r="BH254" s="9">
        <v>4</v>
      </c>
      <c r="BI254" s="9">
        <v>4</v>
      </c>
      <c r="BJ254" s="9">
        <v>1</v>
      </c>
      <c r="BK254" s="9">
        <v>3</v>
      </c>
      <c r="BL254" s="9">
        <v>4</v>
      </c>
      <c r="BM254" s="9">
        <v>2</v>
      </c>
      <c r="BN254" s="9">
        <v>30</v>
      </c>
      <c r="BO254" s="9">
        <v>5</v>
      </c>
      <c r="BP254" s="9" t="s">
        <v>4368</v>
      </c>
      <c r="BQ254" s="34">
        <f t="shared" si="280"/>
        <v>0.6</v>
      </c>
      <c r="BR254" s="34">
        <f t="shared" si="280"/>
        <v>0.2</v>
      </c>
      <c r="BS254" s="34">
        <f t="shared" si="280"/>
        <v>0.73333333333333339</v>
      </c>
      <c r="BT254" s="9"/>
      <c r="BU254" s="9"/>
      <c r="BV254" s="9"/>
      <c r="BW254" s="9"/>
      <c r="BX254" s="9"/>
      <c r="BY254" s="9"/>
      <c r="BZ254" s="22">
        <f t="shared" si="226"/>
        <v>9</v>
      </c>
      <c r="CA254" s="22">
        <f t="shared" si="227"/>
        <v>0</v>
      </c>
      <c r="CB254" s="22">
        <f t="shared" si="228"/>
        <v>0</v>
      </c>
      <c r="CC254" s="22">
        <f t="shared" si="229"/>
        <v>0.73333333333333339</v>
      </c>
      <c r="CD254" s="22">
        <f t="shared" si="230"/>
        <v>0</v>
      </c>
      <c r="CK254" s="23">
        <v>0.37037037037037035</v>
      </c>
      <c r="CL254" s="23">
        <f t="shared" si="231"/>
        <v>2</v>
      </c>
      <c r="CM254" s="23" t="str">
        <f t="shared" si="236"/>
        <v/>
      </c>
      <c r="CN254" s="23" t="str">
        <f t="shared" si="237"/>
        <v/>
      </c>
      <c r="CQ254" s="49">
        <v>4</v>
      </c>
    </row>
    <row r="255" spans="1:96" ht="11.25" customHeight="1">
      <c r="A255" s="9">
        <v>3</v>
      </c>
      <c r="B255" s="9">
        <v>2</v>
      </c>
      <c r="C255" s="9" t="str">
        <f t="shared" si="251"/>
        <v>19</v>
      </c>
      <c r="D255" s="10" t="s">
        <v>4194</v>
      </c>
      <c r="E255" s="9">
        <v>10</v>
      </c>
      <c r="F255" s="9">
        <v>1</v>
      </c>
      <c r="G255" s="9">
        <v>0</v>
      </c>
      <c r="H255" s="9">
        <v>0</v>
      </c>
      <c r="I255" s="9">
        <v>0</v>
      </c>
      <c r="J255" s="9">
        <v>0</v>
      </c>
      <c r="K255" s="11">
        <v>25</v>
      </c>
      <c r="L255" s="9">
        <v>42</v>
      </c>
      <c r="M255" s="9">
        <v>5</v>
      </c>
      <c r="N255" s="17">
        <f>SUM(M246:M255)</f>
        <v>37</v>
      </c>
      <c r="O255" s="17"/>
      <c r="P255" s="17">
        <f t="shared" si="232"/>
        <v>2</v>
      </c>
      <c r="Q255" s="9">
        <v>24</v>
      </c>
      <c r="R255" s="9"/>
      <c r="S255" s="9">
        <v>0.20833333333333334</v>
      </c>
      <c r="T255" s="9">
        <v>66</v>
      </c>
      <c r="U255" s="9">
        <v>30</v>
      </c>
      <c r="V255" s="11">
        <v>30</v>
      </c>
      <c r="W255" s="11">
        <f t="shared" si="281"/>
        <v>30</v>
      </c>
      <c r="X255" s="17">
        <f t="shared" si="238"/>
        <v>30</v>
      </c>
      <c r="Y255" s="17"/>
      <c r="Z255" s="9">
        <v>4</v>
      </c>
      <c r="AA255" s="17">
        <f>SUM(Z246:Z255)</f>
        <v>119</v>
      </c>
      <c r="AB255" s="17"/>
      <c r="AC255" s="17">
        <f t="shared" si="276"/>
        <v>57</v>
      </c>
      <c r="AD255" s="17">
        <f t="shared" si="225"/>
        <v>7.0175438596491224E-2</v>
      </c>
      <c r="AE255" s="17">
        <v>0.18518518518518517</v>
      </c>
      <c r="AF255" s="17">
        <f t="shared" si="233"/>
        <v>9</v>
      </c>
      <c r="AG255" s="17">
        <f>+SUM(AF246:AF255)</f>
        <v>182</v>
      </c>
      <c r="AH255" s="9">
        <v>83</v>
      </c>
      <c r="AI255" s="9"/>
      <c r="AJ255" s="9"/>
      <c r="AK255" s="9"/>
      <c r="AL255" s="9">
        <v>3.3333333333333347E-2</v>
      </c>
      <c r="AM255" s="9"/>
      <c r="AN255" s="9">
        <v>7.0175438596491224E-2</v>
      </c>
      <c r="AO255" s="9"/>
      <c r="AP255" s="9">
        <v>0.15903614457831322</v>
      </c>
      <c r="AQ255" s="9"/>
      <c r="AR255" s="9"/>
      <c r="AS255" s="17">
        <f t="shared" si="282"/>
        <v>25</v>
      </c>
      <c r="AT255" s="17">
        <f t="shared" si="269"/>
        <v>0</v>
      </c>
      <c r="AU255" s="17">
        <f t="shared" si="283"/>
        <v>0.18518518518518517</v>
      </c>
      <c r="AV255" s="17">
        <f t="shared" si="284"/>
        <v>0.13670886075949368</v>
      </c>
      <c r="AW255" s="17"/>
      <c r="AX255" s="17"/>
      <c r="AY255" s="17"/>
      <c r="AZ255" s="17">
        <v>3</v>
      </c>
      <c r="BA255" s="24">
        <v>0.5</v>
      </c>
      <c r="BB255" s="9">
        <v>20</v>
      </c>
      <c r="BC255" s="9">
        <v>1</v>
      </c>
      <c r="BD255" s="9">
        <f t="shared" si="234"/>
        <v>0</v>
      </c>
      <c r="BE255" s="9" t="s">
        <v>4360</v>
      </c>
      <c r="BF255" s="9">
        <v>1</v>
      </c>
      <c r="BG255" s="9">
        <v>3</v>
      </c>
      <c r="BH255" s="9">
        <v>4</v>
      </c>
      <c r="BI255" s="9">
        <v>4</v>
      </c>
      <c r="BJ255" s="9">
        <v>1</v>
      </c>
      <c r="BK255" s="9">
        <v>3</v>
      </c>
      <c r="BL255" s="9">
        <v>4</v>
      </c>
      <c r="BM255" s="9">
        <v>2</v>
      </c>
      <c r="BN255" s="9">
        <v>30</v>
      </c>
      <c r="BO255" s="9">
        <v>5</v>
      </c>
      <c r="BP255" s="9" t="s">
        <v>4368</v>
      </c>
      <c r="BQ255" s="34">
        <f t="shared" si="280"/>
        <v>0.6</v>
      </c>
      <c r="BR255" s="34">
        <f t="shared" si="280"/>
        <v>0.8</v>
      </c>
      <c r="BS255" s="34">
        <f t="shared" si="280"/>
        <v>0.73333333333333339</v>
      </c>
      <c r="BT255" s="9"/>
      <c r="BU255" s="9"/>
      <c r="BV255" s="9"/>
      <c r="BW255" s="9">
        <f>SUM(AF246:AF255)</f>
        <v>182</v>
      </c>
      <c r="BX255" s="9"/>
      <c r="BY255" s="9"/>
      <c r="BZ255" s="22">
        <f t="shared" si="226"/>
        <v>10</v>
      </c>
      <c r="CA255" s="22">
        <f t="shared" si="227"/>
        <v>0</v>
      </c>
      <c r="CB255" s="22">
        <f t="shared" si="228"/>
        <v>0</v>
      </c>
      <c r="CC255" s="22">
        <f t="shared" si="229"/>
        <v>0.73333333333333339</v>
      </c>
      <c r="CD255" s="22">
        <f t="shared" si="230"/>
        <v>0</v>
      </c>
      <c r="CK255" s="23">
        <v>0.37037037037037035</v>
      </c>
      <c r="CL255" s="23">
        <f t="shared" si="231"/>
        <v>2</v>
      </c>
      <c r="CM255" s="23" t="str">
        <f t="shared" si="236"/>
        <v/>
      </c>
      <c r="CN255" s="23" t="str">
        <f t="shared" si="237"/>
        <v/>
      </c>
      <c r="CQ255" s="49">
        <v>2</v>
      </c>
    </row>
    <row r="256" spans="1:96" ht="11.25" customHeight="1">
      <c r="A256" s="9">
        <v>3</v>
      </c>
      <c r="B256" s="9">
        <v>2</v>
      </c>
      <c r="C256" s="9" t="str">
        <f t="shared" si="251"/>
        <v>19</v>
      </c>
      <c r="D256" s="10" t="s">
        <v>4194</v>
      </c>
      <c r="E256" s="9">
        <v>11</v>
      </c>
      <c r="F256" s="9">
        <v>1</v>
      </c>
      <c r="G256" s="9">
        <v>1</v>
      </c>
      <c r="H256" s="9">
        <v>0</v>
      </c>
      <c r="I256" s="9">
        <v>0</v>
      </c>
      <c r="J256" s="9">
        <v>0</v>
      </c>
      <c r="K256" s="11">
        <v>20</v>
      </c>
      <c r="L256" s="9">
        <v>75</v>
      </c>
      <c r="M256" s="9">
        <v>5</v>
      </c>
      <c r="N256" s="9"/>
      <c r="O256" s="17"/>
      <c r="P256" s="17">
        <f t="shared" si="232"/>
        <v>2</v>
      </c>
      <c r="Q256" s="9">
        <v>29</v>
      </c>
      <c r="R256" s="9"/>
      <c r="S256" s="9">
        <v>0.17241379310344829</v>
      </c>
      <c r="T256" s="9">
        <v>100</v>
      </c>
      <c r="U256" s="9">
        <v>40</v>
      </c>
      <c r="V256" s="11">
        <v>30</v>
      </c>
      <c r="W256" s="11">
        <f t="shared" si="281"/>
        <v>30</v>
      </c>
      <c r="X256" s="17">
        <f t="shared" si="238"/>
        <v>30</v>
      </c>
      <c r="Y256" s="17"/>
      <c r="Z256" s="9">
        <v>4</v>
      </c>
      <c r="AA256" s="9"/>
      <c r="AB256" s="17"/>
      <c r="AC256" s="17">
        <f t="shared" si="276"/>
        <v>59</v>
      </c>
      <c r="AD256" s="17">
        <f t="shared" si="225"/>
        <v>6.7796610169491525E-2</v>
      </c>
      <c r="AE256" s="17">
        <v>7.0175438596491224E-2</v>
      </c>
      <c r="AF256" s="17">
        <f t="shared" si="233"/>
        <v>9</v>
      </c>
      <c r="AG256" s="17"/>
      <c r="AH256" s="9">
        <v>80</v>
      </c>
      <c r="AI256" s="9"/>
      <c r="AJ256" s="9"/>
      <c r="AK256" s="9"/>
      <c r="AL256" s="9">
        <v>0.26206896551724135</v>
      </c>
      <c r="AM256" s="9"/>
      <c r="AN256" s="9">
        <v>6.7796610169491525E-2</v>
      </c>
      <c r="AO256" s="9"/>
      <c r="AP256" s="9">
        <v>0.185</v>
      </c>
      <c r="AQ256" s="9">
        <f>+AVERAGE(AL246:AL255)</f>
        <v>0.15441701573280522</v>
      </c>
      <c r="AR256" s="9">
        <f>+AVERAGE(AN246:AN255)</f>
        <v>0.20453230237099027</v>
      </c>
      <c r="AZ256">
        <v>3</v>
      </c>
      <c r="BA256" s="24">
        <v>0.5</v>
      </c>
      <c r="BB256" s="9">
        <v>20</v>
      </c>
      <c r="BC256" s="9">
        <v>1</v>
      </c>
      <c r="BD256" s="9">
        <f t="shared" si="234"/>
        <v>0</v>
      </c>
      <c r="BE256" s="9" t="s">
        <v>4360</v>
      </c>
      <c r="BF256" s="9">
        <v>1</v>
      </c>
      <c r="BG256" s="9">
        <v>3</v>
      </c>
      <c r="BH256" s="9">
        <v>4</v>
      </c>
      <c r="BI256" s="9">
        <v>4</v>
      </c>
      <c r="BJ256" s="9">
        <v>1</v>
      </c>
      <c r="BK256" s="9">
        <v>3</v>
      </c>
      <c r="BL256" s="9">
        <v>4</v>
      </c>
      <c r="BM256" s="9">
        <v>2</v>
      </c>
      <c r="BN256" s="9">
        <v>30</v>
      </c>
      <c r="BO256" s="9">
        <v>5</v>
      </c>
      <c r="BP256" s="9" t="s">
        <v>4368</v>
      </c>
      <c r="BQ256" s="34">
        <f t="shared" si="280"/>
        <v>0.6</v>
      </c>
      <c r="BR256" s="34">
        <f t="shared" si="280"/>
        <v>0.8</v>
      </c>
      <c r="BS256" s="34">
        <f t="shared" si="280"/>
        <v>0.73333333333333339</v>
      </c>
      <c r="BT256" s="9"/>
      <c r="BU256" s="9"/>
      <c r="BV256" s="9"/>
      <c r="BW256" s="9"/>
      <c r="BX256" s="9"/>
      <c r="BY256" s="9"/>
      <c r="BZ256" s="22">
        <f t="shared" si="226"/>
        <v>0</v>
      </c>
      <c r="CA256" s="22">
        <f t="shared" si="227"/>
        <v>1</v>
      </c>
      <c r="CB256" s="22">
        <f t="shared" si="228"/>
        <v>0.73333333333333339</v>
      </c>
      <c r="CC256" s="22">
        <f t="shared" si="229"/>
        <v>0</v>
      </c>
      <c r="CD256" s="22">
        <f t="shared" si="230"/>
        <v>1</v>
      </c>
      <c r="CK256" s="23">
        <v>0.14035087719298245</v>
      </c>
      <c r="CL256" s="23">
        <f t="shared" si="231"/>
        <v>2</v>
      </c>
      <c r="CM256" s="23">
        <f t="shared" si="236"/>
        <v>0.30883403146561045</v>
      </c>
      <c r="CN256" s="23">
        <f t="shared" si="237"/>
        <v>0.40906460474198053</v>
      </c>
      <c r="CQ256" s="49">
        <v>6</v>
      </c>
    </row>
    <row r="257" spans="1:95" ht="11.25" customHeight="1">
      <c r="A257" s="9">
        <v>3</v>
      </c>
      <c r="B257" s="9">
        <v>2</v>
      </c>
      <c r="C257" s="9" t="str">
        <f t="shared" si="251"/>
        <v>19</v>
      </c>
      <c r="D257" s="10" t="s">
        <v>4194</v>
      </c>
      <c r="E257" s="9">
        <v>12</v>
      </c>
      <c r="F257" s="9">
        <v>1</v>
      </c>
      <c r="G257" s="9">
        <v>1</v>
      </c>
      <c r="H257" s="9">
        <v>0</v>
      </c>
      <c r="I257" s="9">
        <v>0</v>
      </c>
      <c r="J257" s="9">
        <v>0</v>
      </c>
      <c r="K257" s="11">
        <v>30</v>
      </c>
      <c r="L257" s="9">
        <v>70</v>
      </c>
      <c r="M257" s="9">
        <v>0</v>
      </c>
      <c r="N257" s="9"/>
      <c r="O257" s="17"/>
      <c r="P257" s="17">
        <f t="shared" si="232"/>
        <v>0</v>
      </c>
      <c r="Q257" s="9">
        <v>0</v>
      </c>
      <c r="R257" s="9"/>
      <c r="S257" s="9">
        <v>0.2</v>
      </c>
      <c r="T257" s="9">
        <v>70</v>
      </c>
      <c r="U257" s="9">
        <v>30</v>
      </c>
      <c r="V257" s="11">
        <v>30</v>
      </c>
      <c r="W257" s="11">
        <f t="shared" si="281"/>
        <v>30</v>
      </c>
      <c r="X257" s="17">
        <f t="shared" si="238"/>
        <v>30</v>
      </c>
      <c r="Y257" s="17"/>
      <c r="Z257" s="9">
        <v>10</v>
      </c>
      <c r="AA257" s="9"/>
      <c r="AB257" s="17"/>
      <c r="AC257" s="17">
        <f t="shared" si="276"/>
        <v>54</v>
      </c>
      <c r="AD257" s="17">
        <f t="shared" si="225"/>
        <v>0.18518518518518517</v>
      </c>
      <c r="AE257" s="17">
        <v>6.7796610169491525E-2</v>
      </c>
      <c r="AF257" s="17">
        <f t="shared" si="233"/>
        <v>20</v>
      </c>
      <c r="AG257" s="17"/>
      <c r="AH257" s="9">
        <v>104</v>
      </c>
      <c r="AI257" s="9"/>
      <c r="AJ257" s="9"/>
      <c r="AK257" s="9"/>
      <c r="AL257" s="9">
        <v>0</v>
      </c>
      <c r="AM257" s="9"/>
      <c r="AN257" s="9">
        <v>0.18518518518518517</v>
      </c>
      <c r="AO257" s="9"/>
      <c r="AP257" s="9">
        <v>0.10384615384615385</v>
      </c>
      <c r="AQ257" s="9">
        <f>+AVERAGE(AL246:AL255)</f>
        <v>0.15441701573280522</v>
      </c>
      <c r="AR257" s="9">
        <f>+AVERAGE(AN246:AN255)</f>
        <v>0.20453230237099027</v>
      </c>
      <c r="AS257" s="17">
        <f t="shared" si="282"/>
        <v>29</v>
      </c>
      <c r="AT257" s="17">
        <f t="shared" si="269"/>
        <v>0.26206896551724135</v>
      </c>
      <c r="AU257" s="17">
        <f t="shared" ref="AU257:AU265" si="285">+AN256</f>
        <v>6.7796610169491525E-2</v>
      </c>
      <c r="AV257" s="17">
        <f t="shared" ref="AV257:AV265" si="286">+AP256</f>
        <v>0.185</v>
      </c>
      <c r="AW257" s="17"/>
      <c r="AX257" s="17"/>
      <c r="AY257" s="17"/>
      <c r="AZ257" s="17">
        <v>3</v>
      </c>
      <c r="BA257" s="24">
        <v>0.5</v>
      </c>
      <c r="BB257" s="9">
        <v>20</v>
      </c>
      <c r="BC257" s="9">
        <v>1</v>
      </c>
      <c r="BD257" s="9">
        <f t="shared" si="234"/>
        <v>0</v>
      </c>
      <c r="BE257" s="9" t="s">
        <v>4360</v>
      </c>
      <c r="BF257" s="9">
        <f t="shared" si="235"/>
        <v>0</v>
      </c>
      <c r="BG257" s="9">
        <v>3</v>
      </c>
      <c r="BH257" s="9">
        <v>4</v>
      </c>
      <c r="BI257" s="9">
        <v>4</v>
      </c>
      <c r="BJ257" s="9">
        <v>1</v>
      </c>
      <c r="BK257" s="9">
        <v>3</v>
      </c>
      <c r="BL257" s="9">
        <v>4</v>
      </c>
      <c r="BM257" s="9">
        <v>2</v>
      </c>
      <c r="BN257" s="9">
        <v>30</v>
      </c>
      <c r="BO257" s="9">
        <v>5</v>
      </c>
      <c r="BP257" s="9" t="s">
        <v>4368</v>
      </c>
      <c r="BQ257" s="34">
        <f t="shared" si="280"/>
        <v>0.6</v>
      </c>
      <c r="BR257" s="34">
        <f t="shared" si="280"/>
        <v>0.2</v>
      </c>
      <c r="BS257" s="34">
        <f t="shared" si="280"/>
        <v>0.73333333333333339</v>
      </c>
      <c r="BT257" s="9"/>
      <c r="BU257" s="9"/>
      <c r="BV257" s="9"/>
      <c r="BW257" s="9"/>
      <c r="BX257" s="9"/>
      <c r="BY257" s="9"/>
      <c r="BZ257" s="22">
        <f t="shared" si="226"/>
        <v>0</v>
      </c>
      <c r="CA257" s="22">
        <f t="shared" si="227"/>
        <v>2</v>
      </c>
      <c r="CB257" s="22">
        <f t="shared" si="228"/>
        <v>0.73333333333333339</v>
      </c>
      <c r="CC257" s="22">
        <f t="shared" si="229"/>
        <v>0</v>
      </c>
      <c r="CD257" s="22">
        <f t="shared" si="230"/>
        <v>1</v>
      </c>
      <c r="CK257" s="23">
        <v>0.13559322033898305</v>
      </c>
      <c r="CL257" s="23">
        <f t="shared" si="231"/>
        <v>2</v>
      </c>
      <c r="CM257" s="23">
        <f t="shared" si="236"/>
        <v>0.30883403146561045</v>
      </c>
      <c r="CN257" s="23">
        <f t="shared" si="237"/>
        <v>0.40906460474198053</v>
      </c>
      <c r="CQ257" s="49">
        <v>5</v>
      </c>
    </row>
    <row r="258" spans="1:95" ht="11.25" customHeight="1">
      <c r="A258" s="9">
        <v>3</v>
      </c>
      <c r="B258" s="9">
        <v>2</v>
      </c>
      <c r="C258" s="9" t="str">
        <f t="shared" si="251"/>
        <v>19</v>
      </c>
      <c r="D258" s="10" t="s">
        <v>4194</v>
      </c>
      <c r="E258" s="9">
        <v>13</v>
      </c>
      <c r="F258" s="9">
        <v>1</v>
      </c>
      <c r="G258" s="9">
        <v>1</v>
      </c>
      <c r="H258" s="9">
        <v>0</v>
      </c>
      <c r="I258" s="9">
        <v>0</v>
      </c>
      <c r="J258" s="9">
        <v>0</v>
      </c>
      <c r="K258" s="11">
        <v>25</v>
      </c>
      <c r="L258" s="9">
        <v>45</v>
      </c>
      <c r="M258" s="9">
        <v>4</v>
      </c>
      <c r="N258" s="9"/>
      <c r="O258" s="17"/>
      <c r="P258" s="17">
        <f t="shared" si="232"/>
        <v>0</v>
      </c>
      <c r="Q258" s="9">
        <v>21</v>
      </c>
      <c r="R258" s="9"/>
      <c r="S258" s="9">
        <v>0.19047619047619047</v>
      </c>
      <c r="T258" s="9">
        <v>66</v>
      </c>
      <c r="U258" s="9">
        <v>30</v>
      </c>
      <c r="V258" s="11">
        <v>30</v>
      </c>
      <c r="W258" s="11">
        <f t="shared" si="281"/>
        <v>30</v>
      </c>
      <c r="X258" s="17">
        <f t="shared" si="238"/>
        <v>30</v>
      </c>
      <c r="Y258" s="17"/>
      <c r="Z258" s="9">
        <v>4</v>
      </c>
      <c r="AA258" s="9"/>
      <c r="AB258" s="17"/>
      <c r="AC258" s="17">
        <f t="shared" si="276"/>
        <v>59</v>
      </c>
      <c r="AD258" s="17">
        <f t="shared" ref="AD258:AD321" si="287">+IF(AC258&gt;0,Z258/AC258,"")</f>
        <v>6.7796610169491525E-2</v>
      </c>
      <c r="AE258" s="17">
        <v>0.18518518518518517</v>
      </c>
      <c r="AF258" s="17">
        <f t="shared" si="233"/>
        <v>10</v>
      </c>
      <c r="AG258" s="17"/>
      <c r="AH258" s="9">
        <v>88</v>
      </c>
      <c r="AI258" s="9"/>
      <c r="AJ258" s="9"/>
      <c r="AK258" s="9"/>
      <c r="AL258" s="9">
        <v>3.8095238095238092E-2</v>
      </c>
      <c r="AM258" s="9"/>
      <c r="AN258" s="9">
        <v>6.7796610169491525E-2</v>
      </c>
      <c r="AO258" s="9"/>
      <c r="AP258" s="9">
        <v>0.12272727272727273</v>
      </c>
      <c r="AQ258" s="9">
        <f>+AVERAGE(AL246:AL255)</f>
        <v>0.15441701573280522</v>
      </c>
      <c r="AR258" s="9">
        <f>+AVERAGE(AN246:AN255)</f>
        <v>0.20453230237099027</v>
      </c>
      <c r="AS258" s="17">
        <f t="shared" si="282"/>
        <v>0</v>
      </c>
      <c r="AT258" s="17">
        <f t="shared" si="269"/>
        <v>0</v>
      </c>
      <c r="AU258" s="17">
        <f t="shared" si="285"/>
        <v>0.18518518518518517</v>
      </c>
      <c r="AV258" s="17">
        <f t="shared" si="286"/>
        <v>0.10384615384615385</v>
      </c>
      <c r="AW258" s="17"/>
      <c r="AX258" s="17"/>
      <c r="AY258" s="17"/>
      <c r="AZ258" s="17">
        <v>3</v>
      </c>
      <c r="BA258" s="24">
        <v>0.5</v>
      </c>
      <c r="BB258" s="9">
        <v>20</v>
      </c>
      <c r="BC258" s="9">
        <v>1</v>
      </c>
      <c r="BD258" s="9">
        <f t="shared" si="234"/>
        <v>0</v>
      </c>
      <c r="BE258" s="9" t="s">
        <v>4360</v>
      </c>
      <c r="BF258" s="9">
        <f t="shared" si="235"/>
        <v>0</v>
      </c>
      <c r="BG258" s="9">
        <v>3</v>
      </c>
      <c r="BH258" s="9">
        <v>4</v>
      </c>
      <c r="BI258" s="9">
        <v>4</v>
      </c>
      <c r="BJ258" s="9">
        <v>1</v>
      </c>
      <c r="BK258" s="9">
        <v>3</v>
      </c>
      <c r="BL258" s="9">
        <v>4</v>
      </c>
      <c r="BM258" s="9">
        <v>2</v>
      </c>
      <c r="BN258" s="9">
        <v>30</v>
      </c>
      <c r="BO258" s="9">
        <v>5</v>
      </c>
      <c r="BP258" s="9" t="s">
        <v>4368</v>
      </c>
      <c r="BQ258" s="34">
        <f t="shared" si="280"/>
        <v>0.6</v>
      </c>
      <c r="BR258" s="34">
        <f t="shared" si="280"/>
        <v>0.2</v>
      </c>
      <c r="BS258" s="34">
        <f t="shared" si="280"/>
        <v>0.73333333333333339</v>
      </c>
      <c r="BT258" s="9"/>
      <c r="BU258" s="9"/>
      <c r="BV258" s="9"/>
      <c r="BW258" s="9"/>
      <c r="BX258" s="9"/>
      <c r="BY258" s="9"/>
      <c r="BZ258" s="22">
        <f t="shared" ref="BZ258:BZ321" si="288">+IF(AND(E258&gt;0,E258&lt;11),E258,0)</f>
        <v>0</v>
      </c>
      <c r="CA258" s="22">
        <f t="shared" ref="CA258:CA321" si="289">+IF(AND(E258&gt;10,E258&lt;21),E258-10,0)</f>
        <v>3</v>
      </c>
      <c r="CB258" s="22">
        <f t="shared" ref="CB258:CB321" si="290">+IF(E258&gt;10,BS258,0)</f>
        <v>0.73333333333333339</v>
      </c>
      <c r="CC258" s="22">
        <f t="shared" ref="CC258:CC321" si="291">+IF(E258&lt;11,BS258,0)</f>
        <v>0</v>
      </c>
      <c r="CD258" s="22">
        <f t="shared" ref="CD258:CD321" si="292">+IF(E258&gt;10,1,0)</f>
        <v>1</v>
      </c>
      <c r="CK258" s="23">
        <v>0.37037037037037035</v>
      </c>
      <c r="CL258" s="23">
        <f t="shared" ref="CL258:CL321" si="293">+IF(F258&gt;=0,F258*B258,"")</f>
        <v>2</v>
      </c>
      <c r="CM258" s="23">
        <f t="shared" si="236"/>
        <v>0.30883403146561045</v>
      </c>
      <c r="CN258" s="23">
        <f t="shared" si="237"/>
        <v>0.40906460474198053</v>
      </c>
      <c r="CQ258" s="49">
        <v>4</v>
      </c>
    </row>
    <row r="259" spans="1:95" ht="11.25" customHeight="1">
      <c r="A259" s="9">
        <v>3</v>
      </c>
      <c r="B259" s="9">
        <v>2</v>
      </c>
      <c r="C259" s="9" t="str">
        <f t="shared" si="251"/>
        <v>19</v>
      </c>
      <c r="D259" s="10" t="s">
        <v>4194</v>
      </c>
      <c r="E259" s="9">
        <v>14</v>
      </c>
      <c r="F259" s="9">
        <v>1</v>
      </c>
      <c r="G259" s="9">
        <v>1</v>
      </c>
      <c r="H259" s="9">
        <v>0</v>
      </c>
      <c r="I259" s="9">
        <v>0</v>
      </c>
      <c r="J259" s="9">
        <v>0</v>
      </c>
      <c r="K259" s="11">
        <v>20</v>
      </c>
      <c r="L259" s="9">
        <v>46</v>
      </c>
      <c r="M259" s="9">
        <v>4</v>
      </c>
      <c r="N259" s="9"/>
      <c r="O259" s="17"/>
      <c r="P259" s="17">
        <f t="shared" ref="P259:P322" si="294">+IF(M259&lt;5,0,IF(M259&gt;5,1,2))</f>
        <v>0</v>
      </c>
      <c r="Q259" s="9">
        <v>22</v>
      </c>
      <c r="R259" s="9"/>
      <c r="S259" s="9">
        <v>0.18181818181818182</v>
      </c>
      <c r="T259" s="9">
        <v>68</v>
      </c>
      <c r="U259" s="9">
        <v>30</v>
      </c>
      <c r="V259" s="11">
        <v>30</v>
      </c>
      <c r="W259" s="11">
        <f t="shared" si="281"/>
        <v>30</v>
      </c>
      <c r="X259" s="17">
        <f t="shared" si="238"/>
        <v>30</v>
      </c>
      <c r="Y259" s="17"/>
      <c r="Z259" s="9">
        <v>10</v>
      </c>
      <c r="AA259" s="9"/>
      <c r="AB259" s="17"/>
      <c r="AC259" s="17">
        <f t="shared" si="276"/>
        <v>60</v>
      </c>
      <c r="AD259" s="17">
        <f t="shared" si="287"/>
        <v>0.16666666666666666</v>
      </c>
      <c r="AE259" s="17">
        <v>6.7796610169491525E-2</v>
      </c>
      <c r="AF259" s="17">
        <f t="shared" ref="AF259:AF322" si="295">10-M259+Z259</f>
        <v>16</v>
      </c>
      <c r="AG259" s="17"/>
      <c r="AH259" s="9">
        <v>88</v>
      </c>
      <c r="AI259" s="9"/>
      <c r="AJ259" s="9"/>
      <c r="AK259" s="9"/>
      <c r="AL259" s="9">
        <v>5.4545454545454529E-2</v>
      </c>
      <c r="AM259" s="9"/>
      <c r="AN259" s="9">
        <v>0.16666666666666666</v>
      </c>
      <c r="AO259" s="9"/>
      <c r="AP259" s="9">
        <v>5.4545454545454529E-2</v>
      </c>
      <c r="AQ259" s="9">
        <f>+AVERAGE(AL246:AL255)</f>
        <v>0.15441701573280522</v>
      </c>
      <c r="AR259" s="9">
        <f>+AVERAGE(AN246:AN255)</f>
        <v>0.20453230237099027</v>
      </c>
      <c r="AS259" s="17">
        <f t="shared" si="282"/>
        <v>21</v>
      </c>
      <c r="AT259" s="17">
        <f t="shared" si="269"/>
        <v>3.8095238095238092E-2</v>
      </c>
      <c r="AU259" s="17">
        <f t="shared" si="285"/>
        <v>6.7796610169491525E-2</v>
      </c>
      <c r="AV259" s="17">
        <f t="shared" si="286"/>
        <v>0.12272727272727273</v>
      </c>
      <c r="AW259" s="17"/>
      <c r="AX259" s="17"/>
      <c r="AY259" s="17"/>
      <c r="AZ259" s="17">
        <v>3</v>
      </c>
      <c r="BA259" s="24">
        <v>0.5</v>
      </c>
      <c r="BB259" s="9">
        <v>20</v>
      </c>
      <c r="BC259" s="9">
        <v>1</v>
      </c>
      <c r="BD259" s="9">
        <f t="shared" ref="BD259:BD322" si="296">IF(BC259=0, 1, 0)</f>
        <v>0</v>
      </c>
      <c r="BE259" s="9" t="s">
        <v>4360</v>
      </c>
      <c r="BF259" s="9">
        <f t="shared" ref="BF259:BF320" si="297">IF(ISERROR(FIND("Economics", BE259)&gt;0), 0, 1)</f>
        <v>0</v>
      </c>
      <c r="BG259" s="9">
        <v>3</v>
      </c>
      <c r="BH259" s="9">
        <v>4</v>
      </c>
      <c r="BI259" s="9">
        <v>4</v>
      </c>
      <c r="BJ259" s="9">
        <v>1</v>
      </c>
      <c r="BK259" s="9">
        <v>3</v>
      </c>
      <c r="BL259" s="9">
        <v>4</v>
      </c>
      <c r="BM259" s="9">
        <v>2</v>
      </c>
      <c r="BN259" s="9">
        <v>30</v>
      </c>
      <c r="BO259" s="9">
        <v>5</v>
      </c>
      <c r="BP259" s="9" t="s">
        <v>4368</v>
      </c>
      <c r="BQ259" s="34">
        <f t="shared" si="280"/>
        <v>0.6</v>
      </c>
      <c r="BR259" s="34">
        <f t="shared" si="280"/>
        <v>0.2</v>
      </c>
      <c r="BS259" s="34">
        <f t="shared" si="280"/>
        <v>0.73333333333333339</v>
      </c>
      <c r="BT259" s="9"/>
      <c r="BU259" s="9"/>
      <c r="BV259" s="9"/>
      <c r="BW259" s="9"/>
      <c r="BX259" s="9"/>
      <c r="BY259" s="9"/>
      <c r="BZ259" s="22">
        <f t="shared" si="288"/>
        <v>0</v>
      </c>
      <c r="CA259" s="22">
        <f t="shared" si="289"/>
        <v>4</v>
      </c>
      <c r="CB259" s="22">
        <f t="shared" si="290"/>
        <v>0.73333333333333339</v>
      </c>
      <c r="CC259" s="22">
        <f t="shared" si="291"/>
        <v>0</v>
      </c>
      <c r="CD259" s="22">
        <f t="shared" si="292"/>
        <v>1</v>
      </c>
      <c r="CK259" s="23">
        <v>0.13559322033898305</v>
      </c>
      <c r="CL259" s="23">
        <f t="shared" si="293"/>
        <v>2</v>
      </c>
      <c r="CM259" s="23">
        <f t="shared" ref="CM259:CM322" si="298">+IF(AQ259&gt;0, AQ259*B259,"")</f>
        <v>0.30883403146561045</v>
      </c>
      <c r="CN259" s="23">
        <f t="shared" ref="CN259:CN322" si="299">+IF(AR259&gt;0, AR259*B259,"")</f>
        <v>0.40906460474198053</v>
      </c>
      <c r="CQ259" s="49">
        <v>7</v>
      </c>
    </row>
    <row r="260" spans="1:95" ht="11.25" customHeight="1">
      <c r="A260" s="9">
        <v>3</v>
      </c>
      <c r="B260" s="9">
        <v>2</v>
      </c>
      <c r="C260" s="9" t="str">
        <f t="shared" si="251"/>
        <v>19</v>
      </c>
      <c r="D260" s="10" t="s">
        <v>4194</v>
      </c>
      <c r="E260" s="9">
        <v>15</v>
      </c>
      <c r="F260" s="9">
        <v>1</v>
      </c>
      <c r="G260" s="9">
        <v>1</v>
      </c>
      <c r="H260" s="9">
        <v>0</v>
      </c>
      <c r="I260" s="9">
        <v>0</v>
      </c>
      <c r="J260" s="9">
        <v>0</v>
      </c>
      <c r="K260" s="11">
        <v>35</v>
      </c>
      <c r="L260" s="9">
        <v>33</v>
      </c>
      <c r="M260" s="9">
        <v>7</v>
      </c>
      <c r="N260" s="9"/>
      <c r="O260" s="17"/>
      <c r="P260" s="17">
        <f t="shared" si="294"/>
        <v>1</v>
      </c>
      <c r="Q260" s="9">
        <v>35</v>
      </c>
      <c r="R260" s="9"/>
      <c r="S260" s="9">
        <v>0.2</v>
      </c>
      <c r="T260" s="9">
        <v>68</v>
      </c>
      <c r="U260" s="9">
        <v>30</v>
      </c>
      <c r="V260" s="11">
        <v>30</v>
      </c>
      <c r="W260" s="11">
        <f t="shared" si="281"/>
        <v>30</v>
      </c>
      <c r="X260" s="17">
        <f t="shared" ref="X260:X323" si="300">+MIN(U260,V260)</f>
        <v>30</v>
      </c>
      <c r="Y260" s="17"/>
      <c r="Z260" s="9">
        <v>10</v>
      </c>
      <c r="AA260" s="9"/>
      <c r="AB260" s="17"/>
      <c r="AC260" s="17">
        <f t="shared" si="276"/>
        <v>55</v>
      </c>
      <c r="AD260" s="17">
        <f t="shared" si="287"/>
        <v>0.18181818181818182</v>
      </c>
      <c r="AE260" s="17">
        <v>0.16666666666666666</v>
      </c>
      <c r="AF260" s="17">
        <f t="shared" si="295"/>
        <v>13</v>
      </c>
      <c r="AG260" s="17"/>
      <c r="AH260" s="9">
        <v>70</v>
      </c>
      <c r="AI260" s="9"/>
      <c r="AJ260" s="9"/>
      <c r="AK260" s="9"/>
      <c r="AL260" s="9">
        <v>0</v>
      </c>
      <c r="AM260" s="9"/>
      <c r="AN260" s="9">
        <v>0.18181818181818182</v>
      </c>
      <c r="AO260" s="9"/>
      <c r="AP260" s="9">
        <v>5.714285714285712E-2</v>
      </c>
      <c r="AQ260" s="9">
        <f>+AVERAGE(AL246:AL255)</f>
        <v>0.15441701573280522</v>
      </c>
      <c r="AR260" s="9">
        <f>+AVERAGE(AN246:AN255)</f>
        <v>0.20453230237099027</v>
      </c>
      <c r="AS260" s="17">
        <f t="shared" si="282"/>
        <v>22</v>
      </c>
      <c r="AT260" s="17">
        <f t="shared" si="269"/>
        <v>5.4545454545454529E-2</v>
      </c>
      <c r="AU260" s="17">
        <f t="shared" si="285"/>
        <v>0.16666666666666666</v>
      </c>
      <c r="AV260" s="17">
        <f t="shared" si="286"/>
        <v>5.4545454545454529E-2</v>
      </c>
      <c r="AW260" s="17"/>
      <c r="AX260" s="17"/>
      <c r="AY260" s="17"/>
      <c r="AZ260" s="17">
        <v>3</v>
      </c>
      <c r="BA260" s="24">
        <v>0.5</v>
      </c>
      <c r="BB260" s="9">
        <v>20</v>
      </c>
      <c r="BC260" s="9">
        <v>1</v>
      </c>
      <c r="BD260" s="9">
        <f t="shared" si="296"/>
        <v>0</v>
      </c>
      <c r="BE260" s="9" t="s">
        <v>4360</v>
      </c>
      <c r="BF260" s="9">
        <f t="shared" si="297"/>
        <v>0</v>
      </c>
      <c r="BG260" s="9">
        <v>3</v>
      </c>
      <c r="BH260" s="9">
        <v>4</v>
      </c>
      <c r="BI260" s="9">
        <v>4</v>
      </c>
      <c r="BJ260" s="9">
        <v>1</v>
      </c>
      <c r="BK260" s="9">
        <v>3</v>
      </c>
      <c r="BL260" s="9">
        <v>4</v>
      </c>
      <c r="BM260" s="9">
        <v>2</v>
      </c>
      <c r="BN260" s="9">
        <v>30</v>
      </c>
      <c r="BO260" s="9">
        <v>5</v>
      </c>
      <c r="BP260" s="9" t="s">
        <v>4368</v>
      </c>
      <c r="BQ260" s="34">
        <f t="shared" si="280"/>
        <v>0.6</v>
      </c>
      <c r="BR260" s="34">
        <f t="shared" si="280"/>
        <v>0.2</v>
      </c>
      <c r="BS260" s="34">
        <f t="shared" si="280"/>
        <v>0.73333333333333339</v>
      </c>
      <c r="BT260" s="9"/>
      <c r="BU260" s="9"/>
      <c r="BV260" s="9"/>
      <c r="BW260" s="9"/>
      <c r="BX260" s="9"/>
      <c r="BY260" s="9"/>
      <c r="BZ260" s="22">
        <f t="shared" si="288"/>
        <v>0</v>
      </c>
      <c r="CA260" s="22">
        <f t="shared" si="289"/>
        <v>5</v>
      </c>
      <c r="CB260" s="22">
        <f t="shared" si="290"/>
        <v>0.73333333333333339</v>
      </c>
      <c r="CC260" s="22">
        <f t="shared" si="291"/>
        <v>0</v>
      </c>
      <c r="CD260" s="22">
        <f t="shared" si="292"/>
        <v>1</v>
      </c>
      <c r="CK260" s="23">
        <v>0.33333333333333331</v>
      </c>
      <c r="CL260" s="23">
        <f t="shared" si="293"/>
        <v>2</v>
      </c>
      <c r="CM260" s="23">
        <f t="shared" si="298"/>
        <v>0.30883403146561045</v>
      </c>
      <c r="CN260" s="23">
        <f t="shared" si="299"/>
        <v>0.40906460474198053</v>
      </c>
      <c r="CQ260" s="49">
        <v>6</v>
      </c>
    </row>
    <row r="261" spans="1:95" ht="11.25" customHeight="1">
      <c r="A261" s="9">
        <v>3</v>
      </c>
      <c r="B261" s="9">
        <v>2</v>
      </c>
      <c r="C261" s="9" t="str">
        <f t="shared" si="251"/>
        <v>19</v>
      </c>
      <c r="D261" s="10" t="s">
        <v>4194</v>
      </c>
      <c r="E261" s="9">
        <v>16</v>
      </c>
      <c r="F261" s="9">
        <v>1</v>
      </c>
      <c r="G261" s="9">
        <v>1</v>
      </c>
      <c r="H261" s="9">
        <v>0</v>
      </c>
      <c r="I261" s="9">
        <v>0</v>
      </c>
      <c r="J261" s="9">
        <v>0</v>
      </c>
      <c r="K261" s="11">
        <v>20</v>
      </c>
      <c r="L261" s="9">
        <v>48</v>
      </c>
      <c r="M261" s="9">
        <v>4</v>
      </c>
      <c r="N261" s="9"/>
      <c r="O261" s="17"/>
      <c r="P261" s="17">
        <f t="shared" si="294"/>
        <v>0</v>
      </c>
      <c r="Q261" s="9">
        <v>20</v>
      </c>
      <c r="R261" s="9"/>
      <c r="S261" s="9">
        <v>0.2</v>
      </c>
      <c r="T261" s="9">
        <v>68</v>
      </c>
      <c r="U261" s="9">
        <v>30</v>
      </c>
      <c r="V261" s="11">
        <v>30</v>
      </c>
      <c r="W261" s="11">
        <f t="shared" si="281"/>
        <v>30</v>
      </c>
      <c r="X261" s="17">
        <f t="shared" si="300"/>
        <v>30</v>
      </c>
      <c r="Y261" s="17"/>
      <c r="Z261" s="9">
        <v>18</v>
      </c>
      <c r="AA261" s="9"/>
      <c r="AB261" s="17"/>
      <c r="AC261" s="17">
        <f t="shared" si="276"/>
        <v>57</v>
      </c>
      <c r="AD261" s="17">
        <f t="shared" si="287"/>
        <v>0.31578947368421051</v>
      </c>
      <c r="AE261" s="17">
        <v>0.18181818181818182</v>
      </c>
      <c r="AF261" s="17">
        <f t="shared" si="295"/>
        <v>24</v>
      </c>
      <c r="AG261" s="17"/>
      <c r="AH261" s="9">
        <v>87</v>
      </c>
      <c r="AI261" s="9"/>
      <c r="AJ261" s="9"/>
      <c r="AK261" s="9"/>
      <c r="AL261" s="9">
        <v>0</v>
      </c>
      <c r="AM261" s="9"/>
      <c r="AN261" s="9">
        <v>0.31578947368421051</v>
      </c>
      <c r="AO261" s="9"/>
      <c r="AP261" s="9">
        <v>0.15172413793103451</v>
      </c>
      <c r="AQ261" s="9">
        <f>+AVERAGE(AL246:AL255)</f>
        <v>0.15441701573280522</v>
      </c>
      <c r="AR261" s="9">
        <f>+AVERAGE(AN246:AN255)</f>
        <v>0.20453230237099027</v>
      </c>
      <c r="AS261" s="17">
        <f t="shared" si="282"/>
        <v>35</v>
      </c>
      <c r="AT261" s="17">
        <f t="shared" si="269"/>
        <v>0</v>
      </c>
      <c r="AU261" s="17">
        <f t="shared" si="285"/>
        <v>0.18181818181818182</v>
      </c>
      <c r="AV261" s="17">
        <f t="shared" si="286"/>
        <v>5.714285714285712E-2</v>
      </c>
      <c r="AW261" s="17"/>
      <c r="AX261" s="17"/>
      <c r="AY261" s="17"/>
      <c r="AZ261" s="17">
        <v>3</v>
      </c>
      <c r="BA261" s="24">
        <v>0.5</v>
      </c>
      <c r="BB261" s="9">
        <v>20</v>
      </c>
      <c r="BC261" s="9">
        <v>1</v>
      </c>
      <c r="BD261" s="9">
        <f t="shared" si="296"/>
        <v>0</v>
      </c>
      <c r="BE261" s="9" t="s">
        <v>4360</v>
      </c>
      <c r="BF261" s="9">
        <f t="shared" si="297"/>
        <v>0</v>
      </c>
      <c r="BG261" s="9">
        <v>3</v>
      </c>
      <c r="BH261" s="9">
        <v>4</v>
      </c>
      <c r="BI261" s="9">
        <v>4</v>
      </c>
      <c r="BJ261" s="9">
        <v>1</v>
      </c>
      <c r="BK261" s="9">
        <v>3</v>
      </c>
      <c r="BL261" s="9">
        <v>4</v>
      </c>
      <c r="BM261" s="9">
        <v>2</v>
      </c>
      <c r="BN261" s="9">
        <v>30</v>
      </c>
      <c r="BO261" s="9">
        <v>5</v>
      </c>
      <c r="BP261" s="9" t="s">
        <v>4368</v>
      </c>
      <c r="BQ261" s="34">
        <f t="shared" si="280"/>
        <v>0.6</v>
      </c>
      <c r="BR261" s="34">
        <f t="shared" si="280"/>
        <v>0.2</v>
      </c>
      <c r="BS261" s="34">
        <f t="shared" si="280"/>
        <v>0.73333333333333339</v>
      </c>
      <c r="BT261" s="9"/>
      <c r="BU261" s="9"/>
      <c r="BV261" s="9"/>
      <c r="BW261" s="9"/>
      <c r="BX261" s="9"/>
      <c r="BY261" s="9"/>
      <c r="BZ261" s="22">
        <f t="shared" si="288"/>
        <v>0</v>
      </c>
      <c r="CA261" s="22">
        <f t="shared" si="289"/>
        <v>6</v>
      </c>
      <c r="CB261" s="22">
        <f t="shared" si="290"/>
        <v>0.73333333333333339</v>
      </c>
      <c r="CC261" s="22">
        <f t="shared" si="291"/>
        <v>0</v>
      </c>
      <c r="CD261" s="22">
        <f t="shared" si="292"/>
        <v>1</v>
      </c>
      <c r="CK261" s="23">
        <v>0.36363636363636365</v>
      </c>
      <c r="CL261" s="23">
        <f t="shared" si="293"/>
        <v>2</v>
      </c>
      <c r="CM261" s="23">
        <f t="shared" si="298"/>
        <v>0.30883403146561045</v>
      </c>
      <c r="CN261" s="23">
        <f t="shared" si="299"/>
        <v>0.40906460474198053</v>
      </c>
      <c r="CQ261" s="49">
        <v>2</v>
      </c>
    </row>
    <row r="262" spans="1:95" ht="11.25" customHeight="1">
      <c r="A262" s="9">
        <v>3</v>
      </c>
      <c r="B262" s="9">
        <v>2</v>
      </c>
      <c r="C262" s="9" t="str">
        <f t="shared" si="251"/>
        <v>19</v>
      </c>
      <c r="D262" s="10" t="s">
        <v>4194</v>
      </c>
      <c r="E262" s="9">
        <v>17</v>
      </c>
      <c r="F262" s="9">
        <v>1</v>
      </c>
      <c r="G262" s="9">
        <v>1</v>
      </c>
      <c r="H262" s="9">
        <v>0</v>
      </c>
      <c r="I262" s="9">
        <v>0</v>
      </c>
      <c r="J262" s="9">
        <v>0</v>
      </c>
      <c r="K262" s="11">
        <v>15</v>
      </c>
      <c r="L262" s="9">
        <v>53</v>
      </c>
      <c r="M262" s="9">
        <v>3</v>
      </c>
      <c r="N262" s="9"/>
      <c r="O262" s="17"/>
      <c r="P262" s="17">
        <f t="shared" si="294"/>
        <v>0</v>
      </c>
      <c r="Q262" s="9">
        <v>16</v>
      </c>
      <c r="R262" s="9"/>
      <c r="S262" s="9">
        <v>0.1875</v>
      </c>
      <c r="T262" s="9">
        <v>69</v>
      </c>
      <c r="U262" s="9">
        <v>30</v>
      </c>
      <c r="V262" s="11">
        <v>30</v>
      </c>
      <c r="W262" s="11">
        <f t="shared" si="281"/>
        <v>30</v>
      </c>
      <c r="X262" s="17">
        <f t="shared" si="300"/>
        <v>30</v>
      </c>
      <c r="Y262" s="17"/>
      <c r="Z262" s="9">
        <v>4</v>
      </c>
      <c r="AA262" s="9"/>
      <c r="AB262" s="17"/>
      <c r="AC262" s="17">
        <f t="shared" si="276"/>
        <v>53</v>
      </c>
      <c r="AD262" s="17">
        <f t="shared" si="287"/>
        <v>7.5471698113207544E-2</v>
      </c>
      <c r="AE262" s="17">
        <v>0.31578947368421051</v>
      </c>
      <c r="AF262" s="17">
        <f t="shared" si="295"/>
        <v>11</v>
      </c>
      <c r="AG262" s="17"/>
      <c r="AH262" s="9">
        <v>87</v>
      </c>
      <c r="AI262" s="9"/>
      <c r="AJ262" s="9"/>
      <c r="AK262" s="9"/>
      <c r="AL262" s="9">
        <v>0.05</v>
      </c>
      <c r="AM262" s="9"/>
      <c r="AN262" s="9">
        <v>7.5471698113207544E-2</v>
      </c>
      <c r="AO262" s="9"/>
      <c r="AP262" s="9">
        <v>0.16091954022988508</v>
      </c>
      <c r="AQ262" s="9">
        <f>+AVERAGE(AL246:AL255)</f>
        <v>0.15441701573280522</v>
      </c>
      <c r="AR262" s="9">
        <f>+AVERAGE(AN246:AN255)</f>
        <v>0.20453230237099027</v>
      </c>
      <c r="AS262" s="17">
        <f t="shared" si="282"/>
        <v>20</v>
      </c>
      <c r="AT262" s="17">
        <f t="shared" si="269"/>
        <v>0</v>
      </c>
      <c r="AU262" s="17">
        <f t="shared" si="285"/>
        <v>0.31578947368421051</v>
      </c>
      <c r="AV262" s="17">
        <f t="shared" si="286"/>
        <v>0.15172413793103451</v>
      </c>
      <c r="AW262" s="17"/>
      <c r="AX262" s="17"/>
      <c r="AY262" s="17"/>
      <c r="AZ262" s="17">
        <v>3</v>
      </c>
      <c r="BA262" s="24">
        <v>0.5</v>
      </c>
      <c r="BB262" s="9">
        <v>20</v>
      </c>
      <c r="BC262" s="9">
        <v>1</v>
      </c>
      <c r="BD262" s="9">
        <f t="shared" si="296"/>
        <v>0</v>
      </c>
      <c r="BE262" s="9" t="s">
        <v>4360</v>
      </c>
      <c r="BF262" s="9">
        <f t="shared" si="297"/>
        <v>0</v>
      </c>
      <c r="BG262" s="9">
        <v>3</v>
      </c>
      <c r="BH262" s="9">
        <v>4</v>
      </c>
      <c r="BI262" s="9">
        <v>4</v>
      </c>
      <c r="BJ262" s="9">
        <v>1</v>
      </c>
      <c r="BK262" s="9">
        <v>3</v>
      </c>
      <c r="BL262" s="9">
        <v>4</v>
      </c>
      <c r="BM262" s="9">
        <v>2</v>
      </c>
      <c r="BN262" s="9">
        <v>30</v>
      </c>
      <c r="BO262" s="9">
        <v>5</v>
      </c>
      <c r="BP262" s="9" t="s">
        <v>4368</v>
      </c>
      <c r="BQ262" s="34">
        <f t="shared" si="280"/>
        <v>0.6</v>
      </c>
      <c r="BR262" s="34">
        <f t="shared" si="280"/>
        <v>0.2</v>
      </c>
      <c r="BS262" s="34">
        <f t="shared" si="280"/>
        <v>0.73333333333333339</v>
      </c>
      <c r="BT262" s="9"/>
      <c r="BU262" s="9"/>
      <c r="BV262" s="9"/>
      <c r="BW262" s="9"/>
      <c r="BX262" s="9"/>
      <c r="BY262" s="9"/>
      <c r="BZ262" s="22">
        <f t="shared" si="288"/>
        <v>0</v>
      </c>
      <c r="CA262" s="22">
        <f t="shared" si="289"/>
        <v>7</v>
      </c>
      <c r="CB262" s="22">
        <f t="shared" si="290"/>
        <v>0.73333333333333339</v>
      </c>
      <c r="CC262" s="22">
        <f t="shared" si="291"/>
        <v>0</v>
      </c>
      <c r="CD262" s="22">
        <f t="shared" si="292"/>
        <v>1</v>
      </c>
      <c r="CK262" s="23">
        <v>0.63157894736842102</v>
      </c>
      <c r="CL262" s="23">
        <f t="shared" si="293"/>
        <v>2</v>
      </c>
      <c r="CM262" s="23">
        <f t="shared" si="298"/>
        <v>0.30883403146561045</v>
      </c>
      <c r="CN262" s="23">
        <f t="shared" si="299"/>
        <v>0.40906460474198053</v>
      </c>
      <c r="CQ262" s="49">
        <v>6</v>
      </c>
    </row>
    <row r="263" spans="1:95" ht="11.25" customHeight="1">
      <c r="A263" s="9">
        <v>3</v>
      </c>
      <c r="B263" s="9">
        <v>2</v>
      </c>
      <c r="C263" s="9" t="str">
        <f t="shared" si="251"/>
        <v>19</v>
      </c>
      <c r="D263" s="10" t="s">
        <v>4194</v>
      </c>
      <c r="E263" s="9">
        <v>18</v>
      </c>
      <c r="F263" s="9">
        <v>1</v>
      </c>
      <c r="G263" s="9">
        <v>1</v>
      </c>
      <c r="H263" s="9">
        <v>0</v>
      </c>
      <c r="I263" s="9">
        <v>0</v>
      </c>
      <c r="J263" s="9">
        <v>0</v>
      </c>
      <c r="K263" s="11">
        <v>30</v>
      </c>
      <c r="L263" s="9">
        <v>39</v>
      </c>
      <c r="M263" s="9">
        <v>4</v>
      </c>
      <c r="N263" s="9"/>
      <c r="O263" s="17"/>
      <c r="P263" s="17">
        <f t="shared" si="294"/>
        <v>0</v>
      </c>
      <c r="Q263" s="9">
        <v>22</v>
      </c>
      <c r="R263" s="9"/>
      <c r="S263" s="9">
        <v>0.18181818181818182</v>
      </c>
      <c r="T263" s="9">
        <v>61</v>
      </c>
      <c r="U263" s="9">
        <v>20</v>
      </c>
      <c r="V263" s="11">
        <v>30</v>
      </c>
      <c r="W263" s="11">
        <f t="shared" si="281"/>
        <v>30</v>
      </c>
      <c r="X263" s="17">
        <f t="shared" si="300"/>
        <v>20</v>
      </c>
      <c r="Y263" s="17"/>
      <c r="Z263" s="9">
        <v>4</v>
      </c>
      <c r="AA263" s="9"/>
      <c r="AB263" s="17"/>
      <c r="AC263" s="17">
        <f t="shared" si="276"/>
        <v>16</v>
      </c>
      <c r="AD263" s="17">
        <f t="shared" si="287"/>
        <v>0.25</v>
      </c>
      <c r="AE263" s="17">
        <v>7.5471698113207544E-2</v>
      </c>
      <c r="AF263" s="17">
        <f t="shared" si="295"/>
        <v>10</v>
      </c>
      <c r="AG263" s="17"/>
      <c r="AH263" s="9">
        <v>44</v>
      </c>
      <c r="AI263" s="9"/>
      <c r="AJ263" s="9"/>
      <c r="AK263" s="9"/>
      <c r="AL263" s="9">
        <v>7.272727272727271E-2</v>
      </c>
      <c r="AM263" s="9"/>
      <c r="AN263" s="9">
        <v>0.25</v>
      </c>
      <c r="AO263" s="9"/>
      <c r="AP263" s="9">
        <v>9.0909090909090912E-2</v>
      </c>
      <c r="AQ263" s="9">
        <f>+AVERAGE(AL246:AL255)</f>
        <v>0.15441701573280522</v>
      </c>
      <c r="AR263" s="9">
        <f>+AVERAGE(AN246:AN255)</f>
        <v>0.20453230237099027</v>
      </c>
      <c r="AS263" s="17">
        <f t="shared" si="282"/>
        <v>16</v>
      </c>
      <c r="AT263" s="17">
        <f t="shared" si="269"/>
        <v>0.05</v>
      </c>
      <c r="AU263" s="17">
        <f t="shared" si="285"/>
        <v>7.5471698113207544E-2</v>
      </c>
      <c r="AV263" s="17">
        <f t="shared" si="286"/>
        <v>0.16091954022988508</v>
      </c>
      <c r="AW263" s="17"/>
      <c r="AX263" s="17"/>
      <c r="AY263" s="17"/>
      <c r="AZ263" s="17">
        <v>3</v>
      </c>
      <c r="BA263" s="24">
        <v>0.5</v>
      </c>
      <c r="BB263" s="9">
        <v>20</v>
      </c>
      <c r="BC263" s="9">
        <v>1</v>
      </c>
      <c r="BD263" s="9">
        <f t="shared" si="296"/>
        <v>0</v>
      </c>
      <c r="BE263" s="9" t="s">
        <v>4360</v>
      </c>
      <c r="BF263" s="9">
        <f t="shared" si="297"/>
        <v>0</v>
      </c>
      <c r="BG263" s="9">
        <v>3</v>
      </c>
      <c r="BH263" s="9">
        <v>4</v>
      </c>
      <c r="BI263" s="9">
        <v>4</v>
      </c>
      <c r="BJ263" s="9">
        <v>1</v>
      </c>
      <c r="BK263" s="9">
        <v>3</v>
      </c>
      <c r="BL263" s="9">
        <v>4</v>
      </c>
      <c r="BM263" s="9">
        <v>2</v>
      </c>
      <c r="BN263" s="9">
        <v>30</v>
      </c>
      <c r="BO263" s="9">
        <v>5</v>
      </c>
      <c r="BP263" s="9" t="s">
        <v>4368</v>
      </c>
      <c r="BQ263" s="34">
        <f t="shared" si="280"/>
        <v>0.6</v>
      </c>
      <c r="BR263" s="34">
        <f t="shared" si="280"/>
        <v>0.2</v>
      </c>
      <c r="BS263" s="34">
        <f t="shared" si="280"/>
        <v>0.73333333333333339</v>
      </c>
      <c r="BT263" s="9"/>
      <c r="BU263" s="9"/>
      <c r="BV263" s="9"/>
      <c r="BW263" s="9"/>
      <c r="BX263" s="9"/>
      <c r="BY263" s="9"/>
      <c r="BZ263" s="22">
        <f t="shared" si="288"/>
        <v>0</v>
      </c>
      <c r="CA263" s="22">
        <f t="shared" si="289"/>
        <v>8</v>
      </c>
      <c r="CB263" s="22">
        <f t="shared" si="290"/>
        <v>0.73333333333333339</v>
      </c>
      <c r="CC263" s="22">
        <f t="shared" si="291"/>
        <v>0</v>
      </c>
      <c r="CD263" s="22">
        <f t="shared" si="292"/>
        <v>1</v>
      </c>
      <c r="CK263" s="23">
        <v>0.15094339622641509</v>
      </c>
      <c r="CL263" s="23">
        <f t="shared" si="293"/>
        <v>2</v>
      </c>
      <c r="CM263" s="23">
        <f t="shared" si="298"/>
        <v>0.30883403146561045</v>
      </c>
      <c r="CN263" s="23">
        <f t="shared" si="299"/>
        <v>0.40906460474198053</v>
      </c>
      <c r="CQ263" s="49">
        <v>7</v>
      </c>
    </row>
    <row r="264" spans="1:95" ht="11.25" customHeight="1">
      <c r="A264" s="9">
        <v>3</v>
      </c>
      <c r="B264" s="9">
        <v>2</v>
      </c>
      <c r="C264" s="9" t="str">
        <f t="shared" si="251"/>
        <v>19</v>
      </c>
      <c r="D264" s="10" t="s">
        <v>4194</v>
      </c>
      <c r="E264" s="9">
        <v>19</v>
      </c>
      <c r="F264" s="9">
        <v>1</v>
      </c>
      <c r="G264" s="9">
        <v>1</v>
      </c>
      <c r="H264" s="9">
        <v>0</v>
      </c>
      <c r="I264" s="9">
        <v>0</v>
      </c>
      <c r="J264" s="9">
        <v>0</v>
      </c>
      <c r="K264" s="11">
        <v>30</v>
      </c>
      <c r="L264" s="9">
        <v>31</v>
      </c>
      <c r="M264" s="9">
        <v>7</v>
      </c>
      <c r="N264" s="9"/>
      <c r="O264" s="17"/>
      <c r="P264" s="17">
        <f t="shared" si="294"/>
        <v>1</v>
      </c>
      <c r="Q264" s="9">
        <v>36</v>
      </c>
      <c r="R264" s="9"/>
      <c r="S264" s="9">
        <v>0.19444444444444445</v>
      </c>
      <c r="T264" s="9">
        <v>67</v>
      </c>
      <c r="U264" s="9">
        <v>30</v>
      </c>
      <c r="V264" s="11">
        <v>30</v>
      </c>
      <c r="W264" s="11">
        <f t="shared" si="281"/>
        <v>30</v>
      </c>
      <c r="X264" s="17">
        <f t="shared" si="300"/>
        <v>30</v>
      </c>
      <c r="Y264" s="17"/>
      <c r="Z264" s="9">
        <v>4</v>
      </c>
      <c r="AA264" s="9"/>
      <c r="AB264" s="17"/>
      <c r="AC264" s="17">
        <f t="shared" si="276"/>
        <v>57</v>
      </c>
      <c r="AD264" s="17">
        <f t="shared" si="287"/>
        <v>7.0175438596491224E-2</v>
      </c>
      <c r="AE264" s="17">
        <v>0.25</v>
      </c>
      <c r="AF264" s="17">
        <f t="shared" si="295"/>
        <v>7</v>
      </c>
      <c r="AG264" s="17"/>
      <c r="AH264" s="9">
        <v>71</v>
      </c>
      <c r="AI264" s="9"/>
      <c r="AJ264" s="9"/>
      <c r="AK264" s="9"/>
      <c r="AL264" s="9">
        <v>2.2222222222222209E-2</v>
      </c>
      <c r="AM264" s="9"/>
      <c r="AN264" s="9">
        <v>7.0175438596491224E-2</v>
      </c>
      <c r="AO264" s="9"/>
      <c r="AP264" s="9">
        <v>0.19154929577464791</v>
      </c>
      <c r="AQ264" s="9">
        <f>+AVERAGE(AL246:AL255)</f>
        <v>0.15441701573280522</v>
      </c>
      <c r="AR264" s="9">
        <f>+AVERAGE(AN246:AN255)</f>
        <v>0.20453230237099027</v>
      </c>
      <c r="AS264" s="17">
        <f t="shared" si="282"/>
        <v>22</v>
      </c>
      <c r="AT264" s="17">
        <f t="shared" si="269"/>
        <v>7.272727272727271E-2</v>
      </c>
      <c r="AU264" s="17">
        <f t="shared" si="285"/>
        <v>0.25</v>
      </c>
      <c r="AV264" s="17">
        <f t="shared" si="286"/>
        <v>9.0909090909090912E-2</v>
      </c>
      <c r="AW264" s="17"/>
      <c r="AX264" s="17"/>
      <c r="AY264" s="17"/>
      <c r="AZ264" s="17">
        <v>3</v>
      </c>
      <c r="BA264" s="24">
        <v>0.5</v>
      </c>
      <c r="BB264" s="9">
        <v>20</v>
      </c>
      <c r="BC264" s="9">
        <v>1</v>
      </c>
      <c r="BD264" s="9">
        <f t="shared" si="296"/>
        <v>0</v>
      </c>
      <c r="BE264" s="9" t="s">
        <v>4360</v>
      </c>
      <c r="BF264" s="9">
        <f t="shared" si="297"/>
        <v>0</v>
      </c>
      <c r="BG264" s="9">
        <v>3</v>
      </c>
      <c r="BH264" s="9">
        <v>4</v>
      </c>
      <c r="BI264" s="9">
        <v>4</v>
      </c>
      <c r="BJ264" s="9">
        <v>1</v>
      </c>
      <c r="BK264" s="9">
        <v>3</v>
      </c>
      <c r="BL264" s="9">
        <v>4</v>
      </c>
      <c r="BM264" s="9">
        <v>2</v>
      </c>
      <c r="BN264" s="9">
        <v>30</v>
      </c>
      <c r="BO264" s="9">
        <v>5</v>
      </c>
      <c r="BP264" s="9" t="s">
        <v>4368</v>
      </c>
      <c r="BQ264" s="34">
        <f t="shared" si="280"/>
        <v>0.6</v>
      </c>
      <c r="BR264" s="34">
        <f t="shared" si="280"/>
        <v>0.2</v>
      </c>
      <c r="BS264" s="34">
        <f t="shared" si="280"/>
        <v>0.73333333333333339</v>
      </c>
      <c r="BT264" s="9"/>
      <c r="BU264" s="9"/>
      <c r="BV264" s="9"/>
      <c r="BW264" s="9"/>
      <c r="BX264" s="9"/>
      <c r="BY264" s="9"/>
      <c r="BZ264" s="22">
        <f t="shared" si="288"/>
        <v>0</v>
      </c>
      <c r="CA264" s="22">
        <f t="shared" si="289"/>
        <v>9</v>
      </c>
      <c r="CB264" s="22">
        <f t="shared" si="290"/>
        <v>0.73333333333333339</v>
      </c>
      <c r="CC264" s="22">
        <f t="shared" si="291"/>
        <v>0</v>
      </c>
      <c r="CD264" s="22">
        <f t="shared" si="292"/>
        <v>1</v>
      </c>
      <c r="CK264" s="23">
        <v>0.5</v>
      </c>
      <c r="CL264" s="23">
        <f t="shared" si="293"/>
        <v>2</v>
      </c>
      <c r="CM264" s="23">
        <f t="shared" si="298"/>
        <v>0.30883403146561045</v>
      </c>
      <c r="CN264" s="23">
        <f t="shared" si="299"/>
        <v>0.40906460474198053</v>
      </c>
      <c r="CQ264" s="49">
        <v>6</v>
      </c>
    </row>
    <row r="265" spans="1:95" ht="11.25" customHeight="1">
      <c r="A265" s="9">
        <v>3</v>
      </c>
      <c r="B265" s="9">
        <v>2</v>
      </c>
      <c r="C265" s="9" t="str">
        <f t="shared" si="251"/>
        <v>19</v>
      </c>
      <c r="D265" s="10" t="s">
        <v>4194</v>
      </c>
      <c r="E265" s="9">
        <v>20</v>
      </c>
      <c r="F265" s="9">
        <v>1</v>
      </c>
      <c r="G265" s="9">
        <v>1</v>
      </c>
      <c r="H265" s="9">
        <v>0</v>
      </c>
      <c r="I265" s="9">
        <v>0</v>
      </c>
      <c r="J265" s="9">
        <v>0</v>
      </c>
      <c r="K265" s="11">
        <v>25</v>
      </c>
      <c r="L265" s="9">
        <v>42</v>
      </c>
      <c r="M265" s="9">
        <v>5</v>
      </c>
      <c r="N265" s="17">
        <f>SUM(M256:M265)</f>
        <v>43</v>
      </c>
      <c r="O265" s="17"/>
      <c r="P265" s="17">
        <f t="shared" si="294"/>
        <v>2</v>
      </c>
      <c r="Q265" s="9">
        <v>25</v>
      </c>
      <c r="R265" s="9"/>
      <c r="S265" s="9">
        <v>0.2</v>
      </c>
      <c r="T265" s="9">
        <v>67</v>
      </c>
      <c r="U265" s="9">
        <v>30</v>
      </c>
      <c r="V265" s="11">
        <v>30</v>
      </c>
      <c r="W265" s="11">
        <f t="shared" si="281"/>
        <v>30</v>
      </c>
      <c r="X265" s="17">
        <f t="shared" si="300"/>
        <v>30</v>
      </c>
      <c r="Y265" s="17"/>
      <c r="Z265" s="9">
        <v>10</v>
      </c>
      <c r="AA265" s="17">
        <f>SUM(Z256:Z265)</f>
        <v>78</v>
      </c>
      <c r="AB265" s="17"/>
      <c r="AC265" s="17">
        <f t="shared" si="276"/>
        <v>60</v>
      </c>
      <c r="AD265" s="17">
        <f t="shared" si="287"/>
        <v>0.16666666666666666</v>
      </c>
      <c r="AE265" s="17">
        <v>7.0175438596491224E-2</v>
      </c>
      <c r="AF265" s="17">
        <f t="shared" si="295"/>
        <v>15</v>
      </c>
      <c r="AG265" s="17">
        <f>+SUM(AF256:AF265)</f>
        <v>135</v>
      </c>
      <c r="AH265" s="9">
        <v>85</v>
      </c>
      <c r="AI265" s="9"/>
      <c r="AJ265" s="9"/>
      <c r="AK265" s="9"/>
      <c r="AL265" s="9">
        <v>0</v>
      </c>
      <c r="AM265" s="9"/>
      <c r="AN265" s="9">
        <v>0.16666666666666666</v>
      </c>
      <c r="AO265" s="9"/>
      <c r="AP265" s="9">
        <v>7.0588235294117646E-2</v>
      </c>
      <c r="AQ265" s="9">
        <f>+AVERAGE(AL246:AL255)</f>
        <v>0.15441701573280522</v>
      </c>
      <c r="AR265" s="9">
        <f>+AVERAGE(AN246:AN255)</f>
        <v>0.20453230237099027</v>
      </c>
      <c r="AS265" s="17">
        <f t="shared" si="282"/>
        <v>36</v>
      </c>
      <c r="AT265" s="17">
        <f t="shared" si="269"/>
        <v>2.2222222222222209E-2</v>
      </c>
      <c r="AU265" s="17">
        <f t="shared" si="285"/>
        <v>7.0175438596491224E-2</v>
      </c>
      <c r="AV265" s="17">
        <f t="shared" si="286"/>
        <v>0.19154929577464791</v>
      </c>
      <c r="AW265" s="17"/>
      <c r="AX265" s="17"/>
      <c r="AY265" s="17"/>
      <c r="AZ265" s="17">
        <v>3</v>
      </c>
      <c r="BA265" s="24">
        <v>0.5</v>
      </c>
      <c r="BB265" s="9">
        <v>20</v>
      </c>
      <c r="BC265" s="9">
        <v>1</v>
      </c>
      <c r="BD265" s="9">
        <f t="shared" si="296"/>
        <v>0</v>
      </c>
      <c r="BE265" s="9" t="s">
        <v>4360</v>
      </c>
      <c r="BF265" s="9">
        <v>1</v>
      </c>
      <c r="BG265" s="9">
        <v>3</v>
      </c>
      <c r="BH265" s="9">
        <v>4</v>
      </c>
      <c r="BI265" s="9">
        <v>4</v>
      </c>
      <c r="BJ265" s="9">
        <v>1</v>
      </c>
      <c r="BK265" s="9">
        <v>3</v>
      </c>
      <c r="BL265" s="9">
        <v>4</v>
      </c>
      <c r="BM265" s="9">
        <v>2</v>
      </c>
      <c r="BN265" s="9">
        <v>30</v>
      </c>
      <c r="BO265" s="9">
        <v>5</v>
      </c>
      <c r="BP265" s="9" t="s">
        <v>4368</v>
      </c>
      <c r="BQ265" s="34">
        <f t="shared" si="280"/>
        <v>0.6</v>
      </c>
      <c r="BR265" s="34">
        <f t="shared" si="280"/>
        <v>0.8</v>
      </c>
      <c r="BS265" s="34">
        <f t="shared" si="280"/>
        <v>0.73333333333333339</v>
      </c>
      <c r="BT265" s="9"/>
      <c r="BU265" s="9"/>
      <c r="BV265" s="9"/>
      <c r="BW265" s="9">
        <f>SUM(AF256:AF265)</f>
        <v>135</v>
      </c>
      <c r="BX265" s="9"/>
      <c r="BY265" s="9">
        <f t="shared" ref="BY265" si="301">SUM(BW255,BW265)</f>
        <v>317</v>
      </c>
      <c r="BZ265" s="22">
        <f t="shared" si="288"/>
        <v>0</v>
      </c>
      <c r="CA265" s="22">
        <f t="shared" si="289"/>
        <v>10</v>
      </c>
      <c r="CB265" s="22">
        <f t="shared" si="290"/>
        <v>0.73333333333333339</v>
      </c>
      <c r="CC265" s="22">
        <f t="shared" si="291"/>
        <v>0</v>
      </c>
      <c r="CD265" s="22">
        <f t="shared" si="292"/>
        <v>1</v>
      </c>
      <c r="CK265" s="23">
        <v>0.14035087719298245</v>
      </c>
      <c r="CL265" s="23">
        <f t="shared" si="293"/>
        <v>2</v>
      </c>
      <c r="CM265" s="23">
        <f t="shared" si="298"/>
        <v>0.30883403146561045</v>
      </c>
      <c r="CN265" s="23">
        <f t="shared" si="299"/>
        <v>0.40906460474198053</v>
      </c>
      <c r="CQ265" s="49">
        <v>3</v>
      </c>
    </row>
    <row r="266" spans="1:95" s="23" customFormat="1" ht="15.75" customHeight="1">
      <c r="A266" s="18"/>
      <c r="B266" s="18"/>
      <c r="C266" s="18"/>
      <c r="D266" s="19"/>
      <c r="E266" s="18">
        <v>-2</v>
      </c>
      <c r="F266" s="18"/>
      <c r="G266" s="18"/>
      <c r="H266" s="18"/>
      <c r="I266" s="18"/>
      <c r="J266" s="18"/>
      <c r="K266" s="18"/>
      <c r="L266" s="18"/>
      <c r="M266" s="18"/>
      <c r="N266" s="18"/>
      <c r="O266" s="17"/>
      <c r="P266" s="17">
        <f t="shared" si="294"/>
        <v>0</v>
      </c>
      <c r="Q266" s="20"/>
      <c r="R266" s="20"/>
      <c r="S266" s="22"/>
      <c r="T266" s="20"/>
      <c r="U266" s="20"/>
      <c r="V266" s="18"/>
      <c r="W266" s="18"/>
      <c r="X266" s="17">
        <f t="shared" si="300"/>
        <v>0</v>
      </c>
      <c r="Y266" s="17"/>
      <c r="Z266" s="20"/>
      <c r="AA266" s="18"/>
      <c r="AB266" s="17"/>
      <c r="AC266" s="17">
        <f>AC244</f>
        <v>0</v>
      </c>
      <c r="AD266" s="17" t="str">
        <f t="shared" si="287"/>
        <v/>
      </c>
      <c r="AE266" s="17"/>
      <c r="AF266" s="17">
        <f t="shared" si="295"/>
        <v>10</v>
      </c>
      <c r="AG266" s="17"/>
      <c r="AH266" s="20"/>
      <c r="AI266" s="20"/>
      <c r="AJ266" s="20"/>
      <c r="AK266" s="20"/>
      <c r="AL266" s="22"/>
      <c r="AM266" s="22"/>
      <c r="AN266" s="22"/>
      <c r="AO266" s="22"/>
      <c r="AP266" s="22"/>
      <c r="AQ266" s="22"/>
      <c r="AR266" s="22"/>
      <c r="AS266" s="17"/>
      <c r="AT266" s="17"/>
      <c r="AU266" s="17"/>
      <c r="AV266" s="17"/>
      <c r="AW266" s="17"/>
      <c r="AX266" s="17"/>
      <c r="AY266" s="17"/>
      <c r="AZ266" s="17">
        <v>6</v>
      </c>
      <c r="BA266" s="25"/>
      <c r="BB266" s="21"/>
      <c r="BC266" s="21"/>
      <c r="BD266" s="9">
        <f t="shared" si="296"/>
        <v>1</v>
      </c>
      <c r="BE266" s="21"/>
      <c r="BF266" s="9">
        <f t="shared" si="297"/>
        <v>0</v>
      </c>
      <c r="BG266" s="21"/>
      <c r="BH266" s="22"/>
      <c r="BI266" s="22"/>
      <c r="BJ266" s="22"/>
      <c r="BK266" s="22"/>
      <c r="BL266" s="22"/>
      <c r="BM266" s="22"/>
      <c r="BN266" s="22"/>
      <c r="BO266" s="22"/>
      <c r="BP266" s="22"/>
      <c r="BQ266" s="34">
        <f>BQ244</f>
        <v>0</v>
      </c>
      <c r="BR266" s="34">
        <f>BR244</f>
        <v>0</v>
      </c>
      <c r="BS266" s="34">
        <f>BS244</f>
        <v>0</v>
      </c>
      <c r="BT266" s="22"/>
      <c r="BU266" s="22"/>
      <c r="BV266" s="22"/>
      <c r="BW266" s="22"/>
      <c r="BX266" s="22"/>
      <c r="BY266" s="22"/>
      <c r="BZ266" s="22">
        <f t="shared" si="288"/>
        <v>0</v>
      </c>
      <c r="CA266" s="22">
        <f t="shared" si="289"/>
        <v>0</v>
      </c>
      <c r="CB266" s="22">
        <f t="shared" si="290"/>
        <v>0</v>
      </c>
      <c r="CC266" s="22">
        <f t="shared" si="291"/>
        <v>0</v>
      </c>
      <c r="CD266" s="22">
        <f t="shared" si="292"/>
        <v>0</v>
      </c>
      <c r="CK266" s="23" t="s">
        <v>2085</v>
      </c>
      <c r="CL266" s="23">
        <f t="shared" si="293"/>
        <v>0</v>
      </c>
      <c r="CM266" s="23" t="str">
        <f t="shared" si="298"/>
        <v/>
      </c>
      <c r="CN266" s="23" t="str">
        <f t="shared" si="299"/>
        <v/>
      </c>
      <c r="CQ266" s="49" t="s">
        <v>4622</v>
      </c>
    </row>
    <row r="267" spans="1:95" ht="11.25" customHeight="1">
      <c r="A267" s="9">
        <v>3</v>
      </c>
      <c r="B267" s="9">
        <v>3</v>
      </c>
      <c r="C267" s="9" t="str">
        <f t="shared" si="251"/>
        <v>13</v>
      </c>
      <c r="D267" s="10" t="s">
        <v>4195</v>
      </c>
      <c r="E267" s="9">
        <v>-1</v>
      </c>
      <c r="F267" s="9">
        <v>1</v>
      </c>
      <c r="G267" s="9">
        <v>0</v>
      </c>
      <c r="H267" s="9">
        <v>0</v>
      </c>
      <c r="I267" s="9">
        <v>0</v>
      </c>
      <c r="J267" s="9">
        <v>0</v>
      </c>
      <c r="K267" s="11">
        <v>25</v>
      </c>
      <c r="L267" s="9">
        <v>63</v>
      </c>
      <c r="M267" s="9">
        <v>10</v>
      </c>
      <c r="N267" s="9"/>
      <c r="O267" s="17"/>
      <c r="P267" s="17">
        <f t="shared" si="294"/>
        <v>1</v>
      </c>
      <c r="Q267" s="9">
        <v>43</v>
      </c>
      <c r="R267" s="9"/>
      <c r="S267" s="9">
        <v>0.23255813953488372</v>
      </c>
      <c r="T267" s="9">
        <v>100</v>
      </c>
      <c r="U267" s="9">
        <v>40</v>
      </c>
      <c r="V267" s="11">
        <v>30</v>
      </c>
      <c r="W267" s="11">
        <f>V266</f>
        <v>0</v>
      </c>
      <c r="X267" s="17">
        <f t="shared" si="300"/>
        <v>30</v>
      </c>
      <c r="Y267" s="17"/>
      <c r="Z267" s="9">
        <v>4</v>
      </c>
      <c r="AA267" s="9"/>
      <c r="AB267" s="17"/>
      <c r="AC267" s="17">
        <f t="shared" si="276"/>
        <v>44</v>
      </c>
      <c r="AD267" s="17">
        <f t="shared" si="287"/>
        <v>9.0909090909090912E-2</v>
      </c>
      <c r="AE267" s="17" t="s">
        <v>2085</v>
      </c>
      <c r="AF267" s="17">
        <f t="shared" si="295"/>
        <v>4</v>
      </c>
      <c r="AG267" s="17"/>
      <c r="AH267" s="9">
        <v>51</v>
      </c>
      <c r="AI267" s="9"/>
      <c r="AJ267" s="9"/>
      <c r="AK267" s="9"/>
      <c r="AL267" s="9">
        <v>0.13023255813953491</v>
      </c>
      <c r="AM267" s="9"/>
      <c r="AN267" s="9">
        <v>9.0909090909090912E-2</v>
      </c>
      <c r="AO267" s="9"/>
      <c r="AP267" s="9">
        <v>0.56470588235294117</v>
      </c>
      <c r="AQ267" s="9"/>
      <c r="AR267" s="9"/>
      <c r="AS267" s="17">
        <f>+Q266</f>
        <v>0</v>
      </c>
      <c r="AT267" s="17">
        <f t="shared" ref="AT267" si="302">+AL266</f>
        <v>0</v>
      </c>
      <c r="AU267" s="17">
        <f t="shared" ref="AU267" si="303">+AN266</f>
        <v>0</v>
      </c>
      <c r="AV267" s="17">
        <f t="shared" ref="AV267" si="304">+AP266</f>
        <v>0</v>
      </c>
      <c r="AW267" s="17"/>
      <c r="AX267" s="17"/>
      <c r="AY267" s="17"/>
      <c r="AZ267" s="17">
        <v>3</v>
      </c>
      <c r="BA267" s="24">
        <v>0.5</v>
      </c>
      <c r="BB267" s="9">
        <v>18</v>
      </c>
      <c r="BC267" s="9">
        <v>1</v>
      </c>
      <c r="BD267" s="9">
        <f t="shared" si="296"/>
        <v>0</v>
      </c>
      <c r="BE267" s="9" t="s">
        <v>4360</v>
      </c>
      <c r="BF267" s="9">
        <f t="shared" si="297"/>
        <v>0</v>
      </c>
      <c r="BG267" s="9">
        <v>1</v>
      </c>
      <c r="BH267" s="9">
        <v>4</v>
      </c>
      <c r="BI267" s="9">
        <v>4</v>
      </c>
      <c r="BJ267" s="9">
        <v>1</v>
      </c>
      <c r="BK267" s="9">
        <v>2</v>
      </c>
      <c r="BL267" s="9">
        <v>3</v>
      </c>
      <c r="BM267" s="9">
        <v>2</v>
      </c>
      <c r="BN267" s="9">
        <v>0</v>
      </c>
      <c r="BO267" s="9">
        <v>0</v>
      </c>
      <c r="BP267" s="9">
        <v>0</v>
      </c>
      <c r="BQ267" s="34">
        <f t="shared" si="280"/>
        <v>0.6</v>
      </c>
      <c r="BR267" s="34">
        <f t="shared" si="280"/>
        <v>0.2</v>
      </c>
      <c r="BS267" s="34">
        <f t="shared" si="280"/>
        <v>0.73333333333333339</v>
      </c>
      <c r="BT267" s="9"/>
      <c r="BU267" s="9"/>
      <c r="BV267" s="9"/>
      <c r="BW267" s="9"/>
      <c r="BX267" s="9"/>
      <c r="BY267" s="9"/>
      <c r="BZ267" s="22">
        <f t="shared" si="288"/>
        <v>0</v>
      </c>
      <c r="CA267" s="22">
        <f t="shared" si="289"/>
        <v>0</v>
      </c>
      <c r="CB267" s="22">
        <f t="shared" si="290"/>
        <v>0</v>
      </c>
      <c r="CC267" s="22">
        <f t="shared" si="291"/>
        <v>0.73333333333333339</v>
      </c>
      <c r="CD267" s="22">
        <f t="shared" si="292"/>
        <v>0</v>
      </c>
      <c r="CK267" s="23" t="s">
        <v>2085</v>
      </c>
      <c r="CL267" s="23">
        <f t="shared" si="293"/>
        <v>3</v>
      </c>
      <c r="CM267" s="23" t="str">
        <f t="shared" si="298"/>
        <v/>
      </c>
      <c r="CN267" s="23" t="str">
        <f t="shared" si="299"/>
        <v/>
      </c>
      <c r="CQ267" s="49">
        <v>2</v>
      </c>
    </row>
    <row r="268" spans="1:95" ht="11.25" customHeight="1">
      <c r="A268" s="9">
        <v>3</v>
      </c>
      <c r="B268" s="9">
        <v>3</v>
      </c>
      <c r="C268" s="9" t="str">
        <f t="shared" si="251"/>
        <v>13</v>
      </c>
      <c r="D268" s="10" t="s">
        <v>4195</v>
      </c>
      <c r="E268" s="9">
        <v>1</v>
      </c>
      <c r="F268" s="9">
        <v>1</v>
      </c>
      <c r="G268" s="9">
        <v>0</v>
      </c>
      <c r="H268" s="9">
        <v>0</v>
      </c>
      <c r="I268" s="9">
        <v>0</v>
      </c>
      <c r="J268" s="9">
        <v>0</v>
      </c>
      <c r="K268" s="11">
        <v>25</v>
      </c>
      <c r="L268" s="9">
        <v>75</v>
      </c>
      <c r="M268" s="9">
        <v>10</v>
      </c>
      <c r="N268" s="17">
        <f>SUM(M268:M268)</f>
        <v>10</v>
      </c>
      <c r="O268" s="17"/>
      <c r="P268" s="17">
        <f t="shared" si="294"/>
        <v>1</v>
      </c>
      <c r="Q268" s="9">
        <v>24</v>
      </c>
      <c r="R268" s="9"/>
      <c r="S268" s="9">
        <v>0.41666666666666669</v>
      </c>
      <c r="T268" s="9">
        <v>99</v>
      </c>
      <c r="U268" s="9">
        <v>40</v>
      </c>
      <c r="V268" s="11">
        <v>30</v>
      </c>
      <c r="W268" s="11">
        <f t="shared" ref="W268:W287" si="305">V267</f>
        <v>30</v>
      </c>
      <c r="X268" s="17">
        <f t="shared" si="300"/>
        <v>30</v>
      </c>
      <c r="Y268" s="17"/>
      <c r="Z268" s="9">
        <v>15</v>
      </c>
      <c r="AA268" s="17">
        <f>SUM(Z268:Z268)</f>
        <v>15</v>
      </c>
      <c r="AB268" s="17"/>
      <c r="AC268" s="17">
        <f t="shared" si="276"/>
        <v>59</v>
      </c>
      <c r="AD268" s="17">
        <f t="shared" si="287"/>
        <v>0.25423728813559321</v>
      </c>
      <c r="AE268" s="17">
        <v>9.0909090909090912E-2</v>
      </c>
      <c r="AF268" s="17">
        <f t="shared" si="295"/>
        <v>15</v>
      </c>
      <c r="AG268" s="17"/>
      <c r="AH268" s="9">
        <v>85</v>
      </c>
      <c r="AI268" s="9"/>
      <c r="AJ268" s="9"/>
      <c r="AK268" s="9"/>
      <c r="AL268" s="9">
        <v>0.35</v>
      </c>
      <c r="AM268" s="9"/>
      <c r="AN268" s="9">
        <v>0.25423728813559321</v>
      </c>
      <c r="AO268" s="9"/>
      <c r="AP268" s="9">
        <v>0.23529411764705882</v>
      </c>
      <c r="AQ268" s="9"/>
      <c r="AR268" s="9"/>
      <c r="AZ268">
        <v>3</v>
      </c>
      <c r="BA268" s="24">
        <v>0.5</v>
      </c>
      <c r="BB268" s="9">
        <v>18</v>
      </c>
      <c r="BC268" s="9">
        <v>1</v>
      </c>
      <c r="BD268" s="9">
        <f t="shared" si="296"/>
        <v>0</v>
      </c>
      <c r="BE268" s="9" t="s">
        <v>4360</v>
      </c>
      <c r="BF268" s="9">
        <f t="shared" si="297"/>
        <v>0</v>
      </c>
      <c r="BG268" s="9">
        <v>1</v>
      </c>
      <c r="BH268" s="9">
        <v>4</v>
      </c>
      <c r="BI268" s="9">
        <v>4</v>
      </c>
      <c r="BJ268" s="9">
        <v>1</v>
      </c>
      <c r="BK268" s="9">
        <v>2</v>
      </c>
      <c r="BL268" s="9">
        <v>3</v>
      </c>
      <c r="BM268" s="9">
        <v>2</v>
      </c>
      <c r="BN268" s="9">
        <v>0</v>
      </c>
      <c r="BO268" s="9">
        <v>0</v>
      </c>
      <c r="BP268" s="9">
        <v>0</v>
      </c>
      <c r="BQ268" s="34">
        <f t="shared" si="280"/>
        <v>0.6</v>
      </c>
      <c r="BR268" s="34">
        <f t="shared" si="280"/>
        <v>0.2</v>
      </c>
      <c r="BS268" s="34">
        <f t="shared" si="280"/>
        <v>0.73333333333333339</v>
      </c>
      <c r="BT268" s="9"/>
      <c r="BU268" s="9"/>
      <c r="BV268" s="9"/>
      <c r="BW268" s="9"/>
      <c r="BX268" s="9"/>
      <c r="BY268" s="9"/>
      <c r="BZ268" s="22">
        <f t="shared" si="288"/>
        <v>1</v>
      </c>
      <c r="CA268" s="22">
        <f t="shared" si="289"/>
        <v>0</v>
      </c>
      <c r="CB268" s="22">
        <f t="shared" si="290"/>
        <v>0</v>
      </c>
      <c r="CC268" s="22">
        <f t="shared" si="291"/>
        <v>0.73333333333333339</v>
      </c>
      <c r="CD268" s="22">
        <f t="shared" si="292"/>
        <v>0</v>
      </c>
      <c r="CK268" s="23">
        <v>0.27272727272727271</v>
      </c>
      <c r="CL268" s="23">
        <f t="shared" si="293"/>
        <v>3</v>
      </c>
      <c r="CM268" s="23" t="str">
        <f t="shared" si="298"/>
        <v/>
      </c>
      <c r="CN268" s="23" t="str">
        <f t="shared" si="299"/>
        <v/>
      </c>
      <c r="CQ268" s="49">
        <v>0</v>
      </c>
    </row>
    <row r="269" spans="1:95" ht="11.25" customHeight="1">
      <c r="A269" s="9">
        <v>3</v>
      </c>
      <c r="B269" s="9">
        <v>3</v>
      </c>
      <c r="C269" s="9" t="str">
        <f t="shared" si="251"/>
        <v>13</v>
      </c>
      <c r="D269" s="10" t="s">
        <v>4195</v>
      </c>
      <c r="E269" s="9">
        <v>2</v>
      </c>
      <c r="F269" s="9">
        <v>1</v>
      </c>
      <c r="G269" s="9">
        <v>0</v>
      </c>
      <c r="H269" s="9">
        <v>0</v>
      </c>
      <c r="I269" s="9">
        <v>0</v>
      </c>
      <c r="J269" s="9">
        <v>0</v>
      </c>
      <c r="K269" s="11">
        <v>25</v>
      </c>
      <c r="L269" s="9">
        <v>74</v>
      </c>
      <c r="M269" s="9">
        <v>7</v>
      </c>
      <c r="N269" s="17">
        <f>SUM(M268:M269)</f>
        <v>17</v>
      </c>
      <c r="O269" s="17"/>
      <c r="P269" s="17">
        <f t="shared" si="294"/>
        <v>1</v>
      </c>
      <c r="Q269" s="9">
        <v>18</v>
      </c>
      <c r="R269" s="9"/>
      <c r="S269" s="9">
        <v>0.3888888888888889</v>
      </c>
      <c r="T269" s="9">
        <v>92</v>
      </c>
      <c r="U269" s="9">
        <v>40</v>
      </c>
      <c r="V269" s="11">
        <v>30</v>
      </c>
      <c r="W269" s="11">
        <f t="shared" si="305"/>
        <v>30</v>
      </c>
      <c r="X269" s="17">
        <f t="shared" si="300"/>
        <v>30</v>
      </c>
      <c r="Y269" s="17"/>
      <c r="Z269" s="9">
        <v>15</v>
      </c>
      <c r="AA269" s="17">
        <f>SUM(Z268:Z269)</f>
        <v>30</v>
      </c>
      <c r="AB269" s="17"/>
      <c r="AC269" s="17">
        <f t="shared" si="276"/>
        <v>60</v>
      </c>
      <c r="AD269" s="17">
        <f t="shared" si="287"/>
        <v>0.25</v>
      </c>
      <c r="AE269" s="17">
        <v>0.25423728813559321</v>
      </c>
      <c r="AF269" s="17">
        <f t="shared" si="295"/>
        <v>18</v>
      </c>
      <c r="AG269" s="17"/>
      <c r="AH269" s="9">
        <v>92</v>
      </c>
      <c r="AI269" s="9"/>
      <c r="AJ269" s="9"/>
      <c r="AK269" s="9"/>
      <c r="AL269" s="9">
        <v>0.37777777777777782</v>
      </c>
      <c r="AM269" s="9"/>
      <c r="AN269" s="9">
        <v>0.25</v>
      </c>
      <c r="AO269" s="9"/>
      <c r="AP269" s="9">
        <v>0.23913043478260873</v>
      </c>
      <c r="AQ269" s="9"/>
      <c r="AR269" s="9"/>
      <c r="AS269" s="17">
        <f t="shared" ref="AS269:AS287" si="306">+Q268</f>
        <v>24</v>
      </c>
      <c r="AT269" s="17">
        <f t="shared" si="269"/>
        <v>0.35</v>
      </c>
      <c r="AU269" s="17">
        <f t="shared" ref="AU269:AU277" si="307">+AN268</f>
        <v>0.25423728813559321</v>
      </c>
      <c r="AV269" s="17">
        <f t="shared" ref="AV269:AV277" si="308">+AP268</f>
        <v>0.23529411764705882</v>
      </c>
      <c r="AW269" s="17"/>
      <c r="AX269" s="17"/>
      <c r="AY269" s="17"/>
      <c r="AZ269" s="17">
        <v>3</v>
      </c>
      <c r="BA269" s="24">
        <v>0.5</v>
      </c>
      <c r="BB269" s="9">
        <v>18</v>
      </c>
      <c r="BC269" s="9">
        <v>1</v>
      </c>
      <c r="BD269" s="9">
        <f t="shared" si="296"/>
        <v>0</v>
      </c>
      <c r="BE269" s="9" t="s">
        <v>4360</v>
      </c>
      <c r="BF269" s="9">
        <f t="shared" si="297"/>
        <v>0</v>
      </c>
      <c r="BG269" s="9">
        <v>1</v>
      </c>
      <c r="BH269" s="9">
        <v>4</v>
      </c>
      <c r="BI269" s="9">
        <v>4</v>
      </c>
      <c r="BJ269" s="9">
        <v>1</v>
      </c>
      <c r="BK269" s="9">
        <v>2</v>
      </c>
      <c r="BL269" s="9">
        <v>3</v>
      </c>
      <c r="BM269" s="9">
        <v>2</v>
      </c>
      <c r="BN269" s="9">
        <v>0</v>
      </c>
      <c r="BO269" s="9">
        <v>0</v>
      </c>
      <c r="BP269" s="9">
        <v>0</v>
      </c>
      <c r="BQ269" s="34">
        <f t="shared" si="280"/>
        <v>0.6</v>
      </c>
      <c r="BR269" s="34">
        <f t="shared" si="280"/>
        <v>0.2</v>
      </c>
      <c r="BS269" s="34">
        <f t="shared" si="280"/>
        <v>0.73333333333333339</v>
      </c>
      <c r="BT269" s="9"/>
      <c r="BU269" s="9"/>
      <c r="BV269" s="9"/>
      <c r="BW269" s="9"/>
      <c r="BX269" s="9"/>
      <c r="BY269" s="9"/>
      <c r="BZ269" s="22">
        <f t="shared" si="288"/>
        <v>2</v>
      </c>
      <c r="CA269" s="22">
        <f t="shared" si="289"/>
        <v>0</v>
      </c>
      <c r="CB269" s="22">
        <f t="shared" si="290"/>
        <v>0</v>
      </c>
      <c r="CC269" s="22">
        <f t="shared" si="291"/>
        <v>0.73333333333333339</v>
      </c>
      <c r="CD269" s="22">
        <f t="shared" si="292"/>
        <v>0</v>
      </c>
      <c r="CK269" s="23">
        <v>0.76271186440677963</v>
      </c>
      <c r="CL269" s="23">
        <f t="shared" si="293"/>
        <v>3</v>
      </c>
      <c r="CM269" s="23" t="str">
        <f t="shared" si="298"/>
        <v/>
      </c>
      <c r="CN269" s="23" t="str">
        <f t="shared" si="299"/>
        <v/>
      </c>
      <c r="CQ269" s="49">
        <v>2</v>
      </c>
    </row>
    <row r="270" spans="1:95" ht="11.25" customHeight="1">
      <c r="A270" s="9">
        <v>3</v>
      </c>
      <c r="B270" s="9">
        <v>3</v>
      </c>
      <c r="C270" s="9" t="str">
        <f t="shared" si="251"/>
        <v>13</v>
      </c>
      <c r="D270" s="10" t="s">
        <v>4195</v>
      </c>
      <c r="E270" s="9">
        <v>3</v>
      </c>
      <c r="F270" s="9">
        <v>1</v>
      </c>
      <c r="G270" s="9">
        <v>0</v>
      </c>
      <c r="H270" s="9">
        <v>0</v>
      </c>
      <c r="I270" s="9">
        <v>0</v>
      </c>
      <c r="J270" s="9">
        <v>0</v>
      </c>
      <c r="K270" s="11">
        <v>25</v>
      </c>
      <c r="L270" s="9">
        <v>67</v>
      </c>
      <c r="M270" s="9">
        <v>4</v>
      </c>
      <c r="N270" s="17">
        <f>SUM(M268:M270)</f>
        <v>21</v>
      </c>
      <c r="O270" s="17"/>
      <c r="P270" s="17">
        <f t="shared" si="294"/>
        <v>0</v>
      </c>
      <c r="Q270" s="9">
        <v>13</v>
      </c>
      <c r="R270" s="9"/>
      <c r="S270" s="9">
        <v>0.30769230769230771</v>
      </c>
      <c r="T270" s="9">
        <v>80</v>
      </c>
      <c r="U270" s="9">
        <v>35</v>
      </c>
      <c r="V270" s="11">
        <v>30</v>
      </c>
      <c r="W270" s="11">
        <f t="shared" si="305"/>
        <v>30</v>
      </c>
      <c r="X270" s="17">
        <f t="shared" si="300"/>
        <v>30</v>
      </c>
      <c r="Y270" s="17"/>
      <c r="Z270" s="9">
        <v>15</v>
      </c>
      <c r="AA270" s="17">
        <f>SUM(Z268:Z270)</f>
        <v>45</v>
      </c>
      <c r="AB270" s="17"/>
      <c r="AC270" s="17">
        <f t="shared" si="276"/>
        <v>63</v>
      </c>
      <c r="AD270" s="17">
        <f t="shared" si="287"/>
        <v>0.23809523809523808</v>
      </c>
      <c r="AE270" s="17">
        <v>0.25</v>
      </c>
      <c r="AF270" s="17">
        <f t="shared" si="295"/>
        <v>21</v>
      </c>
      <c r="AG270" s="17"/>
      <c r="AH270" s="9">
        <v>100</v>
      </c>
      <c r="AI270" s="9"/>
      <c r="AJ270" s="9"/>
      <c r="AK270" s="9"/>
      <c r="AL270" s="9">
        <v>0.43076923076923085</v>
      </c>
      <c r="AM270" s="9"/>
      <c r="AN270" s="9">
        <v>0.23809523809523808</v>
      </c>
      <c r="AO270" s="9"/>
      <c r="AP270" s="9">
        <v>0.19600000000000004</v>
      </c>
      <c r="AQ270" s="9"/>
      <c r="AR270" s="9"/>
      <c r="AS270" s="17">
        <f t="shared" si="306"/>
        <v>18</v>
      </c>
      <c r="AT270" s="17">
        <f t="shared" si="269"/>
        <v>0.37777777777777782</v>
      </c>
      <c r="AU270" s="17">
        <f t="shared" si="307"/>
        <v>0.25</v>
      </c>
      <c r="AV270" s="17">
        <f t="shared" si="308"/>
        <v>0.23913043478260873</v>
      </c>
      <c r="AW270" s="17"/>
      <c r="AX270" s="17"/>
      <c r="AY270" s="17"/>
      <c r="AZ270" s="17">
        <v>3</v>
      </c>
      <c r="BA270" s="24">
        <v>0.5</v>
      </c>
      <c r="BB270" s="9">
        <v>18</v>
      </c>
      <c r="BC270" s="9">
        <v>1</v>
      </c>
      <c r="BD270" s="9">
        <f t="shared" si="296"/>
        <v>0</v>
      </c>
      <c r="BE270" s="9" t="s">
        <v>4360</v>
      </c>
      <c r="BF270" s="9">
        <f t="shared" si="297"/>
        <v>0</v>
      </c>
      <c r="BG270" s="9">
        <v>1</v>
      </c>
      <c r="BH270" s="9">
        <v>4</v>
      </c>
      <c r="BI270" s="9">
        <v>4</v>
      </c>
      <c r="BJ270" s="9">
        <v>1</v>
      </c>
      <c r="BK270" s="9">
        <v>2</v>
      </c>
      <c r="BL270" s="9">
        <v>3</v>
      </c>
      <c r="BM270" s="9">
        <v>2</v>
      </c>
      <c r="BN270" s="9">
        <v>0</v>
      </c>
      <c r="BO270" s="9">
        <v>0</v>
      </c>
      <c r="BP270" s="9">
        <v>0</v>
      </c>
      <c r="BQ270" s="34">
        <f t="shared" si="280"/>
        <v>0.6</v>
      </c>
      <c r="BR270" s="34">
        <f t="shared" si="280"/>
        <v>0.2</v>
      </c>
      <c r="BS270" s="34">
        <f t="shared" si="280"/>
        <v>0.73333333333333339</v>
      </c>
      <c r="BT270" s="9"/>
      <c r="BU270" s="9"/>
      <c r="BV270" s="9"/>
      <c r="BW270" s="9"/>
      <c r="BX270" s="9"/>
      <c r="BY270" s="9"/>
      <c r="BZ270" s="22">
        <f t="shared" si="288"/>
        <v>3</v>
      </c>
      <c r="CA270" s="22">
        <f t="shared" si="289"/>
        <v>0</v>
      </c>
      <c r="CB270" s="22">
        <f t="shared" si="290"/>
        <v>0</v>
      </c>
      <c r="CC270" s="22">
        <f t="shared" si="291"/>
        <v>0.73333333333333339</v>
      </c>
      <c r="CD270" s="22">
        <f t="shared" si="292"/>
        <v>0</v>
      </c>
      <c r="CK270" s="23">
        <v>0.75</v>
      </c>
      <c r="CL270" s="23">
        <f t="shared" si="293"/>
        <v>3</v>
      </c>
      <c r="CM270" s="23" t="str">
        <f t="shared" si="298"/>
        <v/>
      </c>
      <c r="CN270" s="23" t="str">
        <f t="shared" si="299"/>
        <v/>
      </c>
      <c r="CQ270" s="49">
        <v>1</v>
      </c>
    </row>
    <row r="271" spans="1:95" ht="11.25" customHeight="1">
      <c r="A271" s="9">
        <v>3</v>
      </c>
      <c r="B271" s="9">
        <v>3</v>
      </c>
      <c r="C271" s="9" t="str">
        <f t="shared" si="251"/>
        <v>13</v>
      </c>
      <c r="D271" s="10" t="s">
        <v>4195</v>
      </c>
      <c r="E271" s="9">
        <v>4</v>
      </c>
      <c r="F271" s="9">
        <v>1</v>
      </c>
      <c r="G271" s="9">
        <v>0</v>
      </c>
      <c r="H271" s="9">
        <v>0</v>
      </c>
      <c r="I271" s="9">
        <v>0</v>
      </c>
      <c r="J271" s="9">
        <v>0</v>
      </c>
      <c r="K271" s="11">
        <v>25</v>
      </c>
      <c r="L271" s="9">
        <v>55</v>
      </c>
      <c r="M271" s="9">
        <v>4</v>
      </c>
      <c r="N271" s="17">
        <f>SUM(M268:M271)</f>
        <v>25</v>
      </c>
      <c r="O271" s="17"/>
      <c r="P271" s="17">
        <f t="shared" si="294"/>
        <v>0</v>
      </c>
      <c r="Q271" s="9">
        <v>21</v>
      </c>
      <c r="R271" s="9"/>
      <c r="S271" s="9">
        <v>0.19047619047619047</v>
      </c>
      <c r="T271" s="9">
        <v>76</v>
      </c>
      <c r="U271" s="9">
        <v>35</v>
      </c>
      <c r="V271" s="11">
        <v>30</v>
      </c>
      <c r="W271" s="11">
        <f t="shared" si="305"/>
        <v>30</v>
      </c>
      <c r="X271" s="17">
        <f t="shared" si="300"/>
        <v>30</v>
      </c>
      <c r="Y271" s="17"/>
      <c r="Z271" s="9">
        <v>15</v>
      </c>
      <c r="AA271" s="17">
        <f>SUM(Z268:Z271)</f>
        <v>60</v>
      </c>
      <c r="AB271" s="17"/>
      <c r="AC271" s="17">
        <f t="shared" si="276"/>
        <v>62</v>
      </c>
      <c r="AD271" s="17">
        <f t="shared" si="287"/>
        <v>0.24193548387096775</v>
      </c>
      <c r="AE271" s="17">
        <v>0.23809523809523808</v>
      </c>
      <c r="AF271" s="17">
        <f t="shared" si="295"/>
        <v>21</v>
      </c>
      <c r="AG271" s="17"/>
      <c r="AH271" s="9">
        <v>91</v>
      </c>
      <c r="AI271" s="9"/>
      <c r="AJ271" s="9"/>
      <c r="AK271" s="9"/>
      <c r="AL271" s="9">
        <v>0.1714285714285714</v>
      </c>
      <c r="AM271" s="9"/>
      <c r="AN271" s="9">
        <v>0.24193548387096775</v>
      </c>
      <c r="AO271" s="9"/>
      <c r="AP271" s="9">
        <v>0.12747252747252746</v>
      </c>
      <c r="AQ271" s="9"/>
      <c r="AR271" s="9"/>
      <c r="AS271" s="17">
        <f t="shared" si="306"/>
        <v>13</v>
      </c>
      <c r="AT271" s="17">
        <f t="shared" si="269"/>
        <v>0.43076923076923085</v>
      </c>
      <c r="AU271" s="17">
        <f t="shared" si="307"/>
        <v>0.23809523809523808</v>
      </c>
      <c r="AV271" s="17">
        <f t="shared" si="308"/>
        <v>0.19600000000000004</v>
      </c>
      <c r="AW271" s="17"/>
      <c r="AX271" s="17"/>
      <c r="AY271" s="17"/>
      <c r="AZ271" s="17">
        <v>3</v>
      </c>
      <c r="BA271" s="24">
        <v>0.5</v>
      </c>
      <c r="BB271" s="9">
        <v>18</v>
      </c>
      <c r="BC271" s="9">
        <v>1</v>
      </c>
      <c r="BD271" s="9">
        <f t="shared" si="296"/>
        <v>0</v>
      </c>
      <c r="BE271" s="9" t="s">
        <v>4360</v>
      </c>
      <c r="BF271" s="9">
        <f t="shared" si="297"/>
        <v>0</v>
      </c>
      <c r="BG271" s="9">
        <v>1</v>
      </c>
      <c r="BH271" s="9">
        <v>4</v>
      </c>
      <c r="BI271" s="9">
        <v>4</v>
      </c>
      <c r="BJ271" s="9">
        <v>1</v>
      </c>
      <c r="BK271" s="9">
        <v>2</v>
      </c>
      <c r="BL271" s="9">
        <v>3</v>
      </c>
      <c r="BM271" s="9">
        <v>2</v>
      </c>
      <c r="BN271" s="9">
        <v>0</v>
      </c>
      <c r="BO271" s="9">
        <v>0</v>
      </c>
      <c r="BP271" s="9">
        <v>0</v>
      </c>
      <c r="BQ271" s="34">
        <f t="shared" si="280"/>
        <v>0.6</v>
      </c>
      <c r="BR271" s="34">
        <f t="shared" si="280"/>
        <v>0.2</v>
      </c>
      <c r="BS271" s="34">
        <f t="shared" si="280"/>
        <v>0.73333333333333339</v>
      </c>
      <c r="BT271" s="9"/>
      <c r="BU271" s="9"/>
      <c r="BV271" s="9"/>
      <c r="BW271" s="9"/>
      <c r="BX271" s="9"/>
      <c r="BY271" s="9"/>
      <c r="BZ271" s="22">
        <f t="shared" si="288"/>
        <v>4</v>
      </c>
      <c r="CA271" s="22">
        <f t="shared" si="289"/>
        <v>0</v>
      </c>
      <c r="CB271" s="22">
        <f t="shared" si="290"/>
        <v>0</v>
      </c>
      <c r="CC271" s="22">
        <f t="shared" si="291"/>
        <v>0.73333333333333339</v>
      </c>
      <c r="CD271" s="22">
        <f t="shared" si="292"/>
        <v>0</v>
      </c>
      <c r="CK271" s="23">
        <v>0.71428571428571419</v>
      </c>
      <c r="CL271" s="23">
        <f t="shared" si="293"/>
        <v>3</v>
      </c>
      <c r="CM271" s="23" t="str">
        <f t="shared" si="298"/>
        <v/>
      </c>
      <c r="CN271" s="23" t="str">
        <f t="shared" si="299"/>
        <v/>
      </c>
      <c r="CQ271" s="49">
        <v>2</v>
      </c>
    </row>
    <row r="272" spans="1:95" ht="11.25" customHeight="1">
      <c r="A272" s="9">
        <v>3</v>
      </c>
      <c r="B272" s="9">
        <v>3</v>
      </c>
      <c r="C272" s="9" t="str">
        <f t="shared" ref="C272:C338" si="309">LEFT(D272, FIND(":", D272)-1)</f>
        <v>13</v>
      </c>
      <c r="D272" s="10" t="s">
        <v>4195</v>
      </c>
      <c r="E272" s="9">
        <v>5</v>
      </c>
      <c r="F272" s="9">
        <v>1</v>
      </c>
      <c r="G272" s="9">
        <v>0</v>
      </c>
      <c r="H272" s="9">
        <v>0</v>
      </c>
      <c r="I272" s="9">
        <v>0</v>
      </c>
      <c r="J272" s="9">
        <v>0</v>
      </c>
      <c r="K272" s="11">
        <v>25</v>
      </c>
      <c r="L272" s="9">
        <v>51</v>
      </c>
      <c r="M272" s="9">
        <v>3</v>
      </c>
      <c r="N272" s="17">
        <f>SUM(M268:M272)</f>
        <v>28</v>
      </c>
      <c r="O272" s="17"/>
      <c r="P272" s="17">
        <f t="shared" si="294"/>
        <v>0</v>
      </c>
      <c r="Q272" s="9">
        <v>19</v>
      </c>
      <c r="R272" s="9"/>
      <c r="S272" s="9">
        <v>0.15789473684210525</v>
      </c>
      <c r="T272" s="9">
        <v>70</v>
      </c>
      <c r="U272" s="9">
        <v>30</v>
      </c>
      <c r="V272" s="11">
        <v>30</v>
      </c>
      <c r="W272" s="11">
        <f t="shared" si="305"/>
        <v>30</v>
      </c>
      <c r="X272" s="17">
        <f t="shared" si="300"/>
        <v>30</v>
      </c>
      <c r="Y272" s="17"/>
      <c r="Z272" s="9">
        <v>15</v>
      </c>
      <c r="AA272" s="17">
        <f>SUM(Z268:Z272)</f>
        <v>75</v>
      </c>
      <c r="AB272" s="17"/>
      <c r="AC272" s="17">
        <f t="shared" si="276"/>
        <v>53</v>
      </c>
      <c r="AD272" s="17">
        <f t="shared" si="287"/>
        <v>0.28301886792452829</v>
      </c>
      <c r="AE272" s="17">
        <v>0.24193548387096775</v>
      </c>
      <c r="AF272" s="17">
        <f t="shared" si="295"/>
        <v>22</v>
      </c>
      <c r="AG272" s="17"/>
      <c r="AH272" s="9">
        <v>84</v>
      </c>
      <c r="AI272" s="9"/>
      <c r="AJ272" s="9"/>
      <c r="AK272" s="9"/>
      <c r="AL272" s="9">
        <v>0.12631578947368421</v>
      </c>
      <c r="AM272" s="9"/>
      <c r="AN272" s="9">
        <v>0.28301886792452829</v>
      </c>
      <c r="AO272" s="9"/>
      <c r="AP272" s="9">
        <v>0.14761904761904759</v>
      </c>
      <c r="AQ272" s="9"/>
      <c r="AR272" s="9"/>
      <c r="AS272" s="17">
        <f t="shared" si="306"/>
        <v>21</v>
      </c>
      <c r="AT272" s="17">
        <f t="shared" si="269"/>
        <v>0.1714285714285714</v>
      </c>
      <c r="AU272" s="17">
        <f t="shared" si="307"/>
        <v>0.24193548387096775</v>
      </c>
      <c r="AV272" s="17">
        <f t="shared" si="308"/>
        <v>0.12747252747252746</v>
      </c>
      <c r="AW272" s="17"/>
      <c r="AX272" s="17"/>
      <c r="AY272" s="17"/>
      <c r="AZ272" s="17">
        <v>3</v>
      </c>
      <c r="BA272" s="24">
        <v>0.5</v>
      </c>
      <c r="BB272" s="9">
        <v>18</v>
      </c>
      <c r="BC272" s="9">
        <v>1</v>
      </c>
      <c r="BD272" s="9">
        <f t="shared" si="296"/>
        <v>0</v>
      </c>
      <c r="BE272" s="9" t="s">
        <v>4360</v>
      </c>
      <c r="BF272" s="9">
        <f t="shared" si="297"/>
        <v>0</v>
      </c>
      <c r="BG272" s="9">
        <v>1</v>
      </c>
      <c r="BH272" s="9">
        <v>4</v>
      </c>
      <c r="BI272" s="9">
        <v>4</v>
      </c>
      <c r="BJ272" s="9">
        <v>1</v>
      </c>
      <c r="BK272" s="9">
        <v>2</v>
      </c>
      <c r="BL272" s="9">
        <v>3</v>
      </c>
      <c r="BM272" s="9">
        <v>2</v>
      </c>
      <c r="BN272" s="9">
        <v>0</v>
      </c>
      <c r="BO272" s="9">
        <v>0</v>
      </c>
      <c r="BP272" s="9">
        <v>0</v>
      </c>
      <c r="BQ272" s="34">
        <f t="shared" si="280"/>
        <v>0.6</v>
      </c>
      <c r="BR272" s="34">
        <f t="shared" si="280"/>
        <v>0.2</v>
      </c>
      <c r="BS272" s="34">
        <f t="shared" si="280"/>
        <v>0.73333333333333339</v>
      </c>
      <c r="BT272" s="9"/>
      <c r="BU272" s="9"/>
      <c r="BV272" s="9"/>
      <c r="BW272" s="9"/>
      <c r="BX272" s="9"/>
      <c r="BY272" s="9"/>
      <c r="BZ272" s="22">
        <f t="shared" si="288"/>
        <v>5</v>
      </c>
      <c r="CA272" s="22">
        <f t="shared" si="289"/>
        <v>0</v>
      </c>
      <c r="CB272" s="22">
        <f t="shared" si="290"/>
        <v>0</v>
      </c>
      <c r="CC272" s="22">
        <f t="shared" si="291"/>
        <v>0.73333333333333339</v>
      </c>
      <c r="CD272" s="22">
        <f t="shared" si="292"/>
        <v>0</v>
      </c>
      <c r="CK272" s="23">
        <v>0.72580645161290325</v>
      </c>
      <c r="CL272" s="23">
        <f t="shared" si="293"/>
        <v>3</v>
      </c>
      <c r="CM272" s="23" t="str">
        <f t="shared" si="298"/>
        <v/>
      </c>
      <c r="CN272" s="23" t="str">
        <f t="shared" si="299"/>
        <v/>
      </c>
      <c r="CQ272" s="49">
        <v>2</v>
      </c>
    </row>
    <row r="273" spans="1:95" ht="11.25" customHeight="1">
      <c r="A273" s="9">
        <v>3</v>
      </c>
      <c r="B273" s="9">
        <v>3</v>
      </c>
      <c r="C273" s="9" t="str">
        <f t="shared" si="309"/>
        <v>13</v>
      </c>
      <c r="D273" s="10" t="s">
        <v>4195</v>
      </c>
      <c r="E273" s="9">
        <v>6</v>
      </c>
      <c r="F273" s="9">
        <v>1</v>
      </c>
      <c r="G273" s="9">
        <v>0</v>
      </c>
      <c r="H273" s="9">
        <v>0</v>
      </c>
      <c r="I273" s="9">
        <v>0</v>
      </c>
      <c r="J273" s="9">
        <v>0</v>
      </c>
      <c r="K273" s="11">
        <v>25</v>
      </c>
      <c r="L273" s="9">
        <v>45</v>
      </c>
      <c r="M273" s="9">
        <v>4</v>
      </c>
      <c r="N273" s="17">
        <f>SUM(M268:M273)</f>
        <v>32</v>
      </c>
      <c r="O273" s="17"/>
      <c r="P273" s="17">
        <f t="shared" si="294"/>
        <v>0</v>
      </c>
      <c r="Q273" s="9">
        <v>22</v>
      </c>
      <c r="R273" s="9"/>
      <c r="S273" s="9">
        <v>0.18181818181818182</v>
      </c>
      <c r="T273" s="9">
        <v>67</v>
      </c>
      <c r="U273" s="9">
        <v>30</v>
      </c>
      <c r="V273" s="11">
        <v>30</v>
      </c>
      <c r="W273" s="11">
        <f t="shared" si="305"/>
        <v>30</v>
      </c>
      <c r="X273" s="17">
        <f t="shared" si="300"/>
        <v>30</v>
      </c>
      <c r="Y273" s="17"/>
      <c r="Z273" s="9">
        <v>15</v>
      </c>
      <c r="AA273" s="17">
        <f>SUM(Z268:Z273)</f>
        <v>90</v>
      </c>
      <c r="AB273" s="17"/>
      <c r="AC273" s="17">
        <f t="shared" si="276"/>
        <v>56</v>
      </c>
      <c r="AD273" s="17">
        <f t="shared" si="287"/>
        <v>0.26785714285714285</v>
      </c>
      <c r="AE273" s="17">
        <v>0.28301886792452829</v>
      </c>
      <c r="AF273" s="17">
        <f t="shared" si="295"/>
        <v>21</v>
      </c>
      <c r="AG273" s="17"/>
      <c r="AH273" s="9">
        <v>84</v>
      </c>
      <c r="AI273" s="9"/>
      <c r="AJ273" s="9"/>
      <c r="AK273" s="9"/>
      <c r="AL273" s="9">
        <v>5.4545454545454529E-2</v>
      </c>
      <c r="AM273" s="9"/>
      <c r="AN273" s="9">
        <v>0.26785714285714285</v>
      </c>
      <c r="AO273" s="9"/>
      <c r="AP273" s="9">
        <v>0.18571428571428578</v>
      </c>
      <c r="AQ273" s="9"/>
      <c r="AR273" s="9"/>
      <c r="AS273" s="17">
        <f t="shared" si="306"/>
        <v>19</v>
      </c>
      <c r="AT273" s="17">
        <f t="shared" si="269"/>
        <v>0.12631578947368421</v>
      </c>
      <c r="AU273" s="17">
        <f t="shared" si="307"/>
        <v>0.28301886792452829</v>
      </c>
      <c r="AV273" s="17">
        <f t="shared" si="308"/>
        <v>0.14761904761904759</v>
      </c>
      <c r="AW273" s="17"/>
      <c r="AX273" s="17"/>
      <c r="AY273" s="17"/>
      <c r="AZ273" s="17">
        <v>3</v>
      </c>
      <c r="BA273" s="24">
        <v>0.5</v>
      </c>
      <c r="BB273" s="9">
        <v>18</v>
      </c>
      <c r="BC273" s="9">
        <v>1</v>
      </c>
      <c r="BD273" s="9">
        <f t="shared" si="296"/>
        <v>0</v>
      </c>
      <c r="BE273" s="9" t="s">
        <v>4360</v>
      </c>
      <c r="BF273" s="9">
        <f t="shared" si="297"/>
        <v>0</v>
      </c>
      <c r="BG273" s="9">
        <v>1</v>
      </c>
      <c r="BH273" s="9">
        <v>4</v>
      </c>
      <c r="BI273" s="9">
        <v>4</v>
      </c>
      <c r="BJ273" s="9">
        <v>1</v>
      </c>
      <c r="BK273" s="9">
        <v>2</v>
      </c>
      <c r="BL273" s="9">
        <v>3</v>
      </c>
      <c r="BM273" s="9">
        <v>2</v>
      </c>
      <c r="BN273" s="9">
        <v>0</v>
      </c>
      <c r="BO273" s="9">
        <v>0</v>
      </c>
      <c r="BP273" s="9">
        <v>0</v>
      </c>
      <c r="BQ273" s="34">
        <f t="shared" si="280"/>
        <v>0.6</v>
      </c>
      <c r="BR273" s="34">
        <f t="shared" si="280"/>
        <v>0.2</v>
      </c>
      <c r="BS273" s="34">
        <f t="shared" si="280"/>
        <v>0.73333333333333339</v>
      </c>
      <c r="BT273" s="9"/>
      <c r="BU273" s="9"/>
      <c r="BV273" s="9"/>
      <c r="BW273" s="9"/>
      <c r="BX273" s="9"/>
      <c r="BY273" s="9"/>
      <c r="BZ273" s="22">
        <f t="shared" si="288"/>
        <v>6</v>
      </c>
      <c r="CA273" s="22">
        <f t="shared" si="289"/>
        <v>0</v>
      </c>
      <c r="CB273" s="22">
        <f t="shared" si="290"/>
        <v>0</v>
      </c>
      <c r="CC273" s="22">
        <f t="shared" si="291"/>
        <v>0.73333333333333339</v>
      </c>
      <c r="CD273" s="22">
        <f t="shared" si="292"/>
        <v>0</v>
      </c>
      <c r="CK273" s="23">
        <v>0.84905660377358494</v>
      </c>
      <c r="CL273" s="23">
        <f t="shared" si="293"/>
        <v>3</v>
      </c>
      <c r="CM273" s="23" t="str">
        <f t="shared" si="298"/>
        <v/>
      </c>
      <c r="CN273" s="23" t="str">
        <f t="shared" si="299"/>
        <v/>
      </c>
      <c r="CQ273" s="49">
        <v>2</v>
      </c>
    </row>
    <row r="274" spans="1:95" ht="11.25" customHeight="1">
      <c r="A274" s="9">
        <v>3</v>
      </c>
      <c r="B274" s="9">
        <v>3</v>
      </c>
      <c r="C274" s="9" t="str">
        <f t="shared" si="309"/>
        <v>13</v>
      </c>
      <c r="D274" s="10" t="s">
        <v>4195</v>
      </c>
      <c r="E274" s="9">
        <v>7</v>
      </c>
      <c r="F274" s="9">
        <v>1</v>
      </c>
      <c r="G274" s="9">
        <v>0</v>
      </c>
      <c r="H274" s="9">
        <v>0</v>
      </c>
      <c r="I274" s="9">
        <v>0</v>
      </c>
      <c r="J274" s="9">
        <v>0</v>
      </c>
      <c r="K274" s="11">
        <v>25</v>
      </c>
      <c r="L274" s="9">
        <v>42</v>
      </c>
      <c r="M274" s="9">
        <v>5</v>
      </c>
      <c r="N274" s="17">
        <f>SUM(M268:M274)</f>
        <v>37</v>
      </c>
      <c r="O274" s="17"/>
      <c r="P274" s="17">
        <f t="shared" si="294"/>
        <v>2</v>
      </c>
      <c r="Q274" s="9">
        <v>25</v>
      </c>
      <c r="R274" s="9"/>
      <c r="S274" s="9">
        <v>0.2</v>
      </c>
      <c r="T274" s="9">
        <v>67</v>
      </c>
      <c r="U274" s="9">
        <v>30</v>
      </c>
      <c r="V274" s="11">
        <v>30</v>
      </c>
      <c r="W274" s="11">
        <f t="shared" si="305"/>
        <v>30</v>
      </c>
      <c r="X274" s="17">
        <f t="shared" si="300"/>
        <v>30</v>
      </c>
      <c r="Y274" s="17"/>
      <c r="Z274" s="9">
        <v>10</v>
      </c>
      <c r="AA274" s="17">
        <f>SUM(Z268:Z274)</f>
        <v>100</v>
      </c>
      <c r="AB274" s="17"/>
      <c r="AC274" s="17">
        <f t="shared" si="276"/>
        <v>51</v>
      </c>
      <c r="AD274" s="17">
        <f t="shared" si="287"/>
        <v>0.19607843137254902</v>
      </c>
      <c r="AE274" s="17">
        <v>0.26785714285714285</v>
      </c>
      <c r="AF274" s="17">
        <f t="shared" si="295"/>
        <v>15</v>
      </c>
      <c r="AG274" s="17"/>
      <c r="AH274" s="9">
        <v>76</v>
      </c>
      <c r="AI274" s="9"/>
      <c r="AJ274" s="9"/>
      <c r="AK274" s="9"/>
      <c r="AL274" s="9">
        <v>0</v>
      </c>
      <c r="AM274" s="9"/>
      <c r="AN274" s="9">
        <v>0.19607843137254902</v>
      </c>
      <c r="AO274" s="9"/>
      <c r="AP274" s="9">
        <v>0.20526315789473687</v>
      </c>
      <c r="AQ274" s="9"/>
      <c r="AR274" s="9"/>
      <c r="AS274" s="17">
        <f t="shared" si="306"/>
        <v>22</v>
      </c>
      <c r="AT274" s="17">
        <f t="shared" si="269"/>
        <v>5.4545454545454529E-2</v>
      </c>
      <c r="AU274" s="17">
        <f t="shared" si="307"/>
        <v>0.26785714285714285</v>
      </c>
      <c r="AV274" s="17">
        <f t="shared" si="308"/>
        <v>0.18571428571428578</v>
      </c>
      <c r="AW274" s="17"/>
      <c r="AX274" s="17"/>
      <c r="AY274" s="17"/>
      <c r="AZ274" s="17">
        <v>3</v>
      </c>
      <c r="BA274" s="24">
        <v>0.5</v>
      </c>
      <c r="BB274" s="9">
        <v>18</v>
      </c>
      <c r="BC274" s="9">
        <v>1</v>
      </c>
      <c r="BD274" s="9">
        <f t="shared" si="296"/>
        <v>0</v>
      </c>
      <c r="BE274" s="9" t="s">
        <v>4360</v>
      </c>
      <c r="BF274" s="9">
        <f t="shared" si="297"/>
        <v>0</v>
      </c>
      <c r="BG274" s="9">
        <v>1</v>
      </c>
      <c r="BH274" s="9">
        <v>4</v>
      </c>
      <c r="BI274" s="9">
        <v>4</v>
      </c>
      <c r="BJ274" s="9">
        <v>1</v>
      </c>
      <c r="BK274" s="9">
        <v>2</v>
      </c>
      <c r="BL274" s="9">
        <v>3</v>
      </c>
      <c r="BM274" s="9">
        <v>2</v>
      </c>
      <c r="BN274" s="9">
        <v>0</v>
      </c>
      <c r="BO274" s="9">
        <v>0</v>
      </c>
      <c r="BP274" s="9">
        <v>0</v>
      </c>
      <c r="BQ274" s="34">
        <f t="shared" si="280"/>
        <v>0.6</v>
      </c>
      <c r="BR274" s="34">
        <f t="shared" si="280"/>
        <v>0.2</v>
      </c>
      <c r="BS274" s="34">
        <f t="shared" si="280"/>
        <v>0.73333333333333339</v>
      </c>
      <c r="BT274" s="9"/>
      <c r="BU274" s="9"/>
      <c r="BV274" s="9"/>
      <c r="BW274" s="9"/>
      <c r="BX274" s="9"/>
      <c r="BY274" s="9"/>
      <c r="BZ274" s="22">
        <f t="shared" si="288"/>
        <v>7</v>
      </c>
      <c r="CA274" s="22">
        <f t="shared" si="289"/>
        <v>0</v>
      </c>
      <c r="CB274" s="22">
        <f t="shared" si="290"/>
        <v>0</v>
      </c>
      <c r="CC274" s="22">
        <f t="shared" si="291"/>
        <v>0.73333333333333339</v>
      </c>
      <c r="CD274" s="22">
        <f t="shared" si="292"/>
        <v>0</v>
      </c>
      <c r="CK274" s="23">
        <v>0.8035714285714286</v>
      </c>
      <c r="CL274" s="23">
        <f t="shared" si="293"/>
        <v>3</v>
      </c>
      <c r="CM274" s="23" t="str">
        <f t="shared" si="298"/>
        <v/>
      </c>
      <c r="CN274" s="23" t="str">
        <f t="shared" si="299"/>
        <v/>
      </c>
      <c r="CQ274" s="49">
        <v>3</v>
      </c>
    </row>
    <row r="275" spans="1:95" ht="11.25" customHeight="1">
      <c r="A275" s="9">
        <v>3</v>
      </c>
      <c r="B275" s="9">
        <v>3</v>
      </c>
      <c r="C275" s="9" t="str">
        <f t="shared" si="309"/>
        <v>13</v>
      </c>
      <c r="D275" s="10" t="s">
        <v>4195</v>
      </c>
      <c r="E275" s="9">
        <v>8</v>
      </c>
      <c r="F275" s="9">
        <v>1</v>
      </c>
      <c r="G275" s="9">
        <v>0</v>
      </c>
      <c r="H275" s="9">
        <v>0</v>
      </c>
      <c r="I275" s="9">
        <v>0</v>
      </c>
      <c r="J275" s="9">
        <v>0</v>
      </c>
      <c r="K275" s="11">
        <v>25</v>
      </c>
      <c r="L275" s="9">
        <v>42</v>
      </c>
      <c r="M275" s="9">
        <v>5</v>
      </c>
      <c r="N275" s="17">
        <f>SUM(M268:M275)</f>
        <v>42</v>
      </c>
      <c r="O275" s="17"/>
      <c r="P275" s="17">
        <f t="shared" si="294"/>
        <v>2</v>
      </c>
      <c r="Q275" s="9">
        <v>25</v>
      </c>
      <c r="R275" s="9"/>
      <c r="S275" s="9">
        <v>0.2</v>
      </c>
      <c r="T275" s="9">
        <v>67</v>
      </c>
      <c r="U275" s="9">
        <v>30</v>
      </c>
      <c r="V275" s="11">
        <v>30</v>
      </c>
      <c r="W275" s="11">
        <f t="shared" si="305"/>
        <v>30</v>
      </c>
      <c r="X275" s="17">
        <f t="shared" si="300"/>
        <v>30</v>
      </c>
      <c r="Y275" s="17"/>
      <c r="Z275" s="9">
        <v>10</v>
      </c>
      <c r="AA275" s="17">
        <f>SUM(Z268:Z275)</f>
        <v>110</v>
      </c>
      <c r="AB275" s="17"/>
      <c r="AC275" s="17">
        <f t="shared" si="276"/>
        <v>54</v>
      </c>
      <c r="AD275" s="17">
        <f t="shared" si="287"/>
        <v>0.18518518518518517</v>
      </c>
      <c r="AE275" s="17">
        <v>0.19607843137254902</v>
      </c>
      <c r="AF275" s="17">
        <f t="shared" si="295"/>
        <v>15</v>
      </c>
      <c r="AG275" s="17"/>
      <c r="AH275" s="9">
        <v>79</v>
      </c>
      <c r="AI275" s="9"/>
      <c r="AJ275" s="9"/>
      <c r="AK275" s="9"/>
      <c r="AL275" s="9">
        <v>0</v>
      </c>
      <c r="AM275" s="9"/>
      <c r="AN275" s="9">
        <v>0.18518518518518517</v>
      </c>
      <c r="AO275" s="9"/>
      <c r="AP275" s="9">
        <v>0.13670886075949368</v>
      </c>
      <c r="AQ275" s="9"/>
      <c r="AR275" s="9"/>
      <c r="AS275" s="17">
        <f t="shared" si="306"/>
        <v>25</v>
      </c>
      <c r="AT275" s="17">
        <f t="shared" si="269"/>
        <v>0</v>
      </c>
      <c r="AU275" s="17">
        <f t="shared" si="307"/>
        <v>0.19607843137254902</v>
      </c>
      <c r="AV275" s="17">
        <f t="shared" si="308"/>
        <v>0.20526315789473687</v>
      </c>
      <c r="AW275" s="17"/>
      <c r="AX275" s="17"/>
      <c r="AY275" s="17"/>
      <c r="AZ275" s="17">
        <v>3</v>
      </c>
      <c r="BA275" s="24">
        <v>0.5</v>
      </c>
      <c r="BB275" s="9">
        <v>18</v>
      </c>
      <c r="BC275" s="9">
        <v>1</v>
      </c>
      <c r="BD275" s="9">
        <f t="shared" si="296"/>
        <v>0</v>
      </c>
      <c r="BE275" s="9" t="s">
        <v>4360</v>
      </c>
      <c r="BF275" s="9">
        <f t="shared" si="297"/>
        <v>0</v>
      </c>
      <c r="BG275" s="9">
        <v>1</v>
      </c>
      <c r="BH275" s="9">
        <v>4</v>
      </c>
      <c r="BI275" s="9">
        <v>4</v>
      </c>
      <c r="BJ275" s="9">
        <v>1</v>
      </c>
      <c r="BK275" s="9">
        <v>2</v>
      </c>
      <c r="BL275" s="9">
        <v>3</v>
      </c>
      <c r="BM275" s="9">
        <v>2</v>
      </c>
      <c r="BN275" s="9">
        <v>0</v>
      </c>
      <c r="BO275" s="9">
        <v>0</v>
      </c>
      <c r="BP275" s="9">
        <v>0</v>
      </c>
      <c r="BQ275" s="34">
        <f t="shared" si="280"/>
        <v>0.6</v>
      </c>
      <c r="BR275" s="34">
        <f t="shared" si="280"/>
        <v>0.2</v>
      </c>
      <c r="BS275" s="34">
        <f t="shared" si="280"/>
        <v>0.73333333333333339</v>
      </c>
      <c r="BT275" s="9"/>
      <c r="BU275" s="9"/>
      <c r="BV275" s="9"/>
      <c r="BW275" s="9"/>
      <c r="BX275" s="9"/>
      <c r="BY275" s="9"/>
      <c r="BZ275" s="22">
        <f t="shared" si="288"/>
        <v>8</v>
      </c>
      <c r="CA275" s="22">
        <f t="shared" si="289"/>
        <v>0</v>
      </c>
      <c r="CB275" s="22">
        <f t="shared" si="290"/>
        <v>0</v>
      </c>
      <c r="CC275" s="22">
        <f t="shared" si="291"/>
        <v>0.73333333333333339</v>
      </c>
      <c r="CD275" s="22">
        <f t="shared" si="292"/>
        <v>0</v>
      </c>
      <c r="CK275" s="23">
        <v>0.58823529411764708</v>
      </c>
      <c r="CL275" s="23">
        <f t="shared" si="293"/>
        <v>3</v>
      </c>
      <c r="CM275" s="23" t="str">
        <f t="shared" si="298"/>
        <v/>
      </c>
      <c r="CN275" s="23" t="str">
        <f t="shared" si="299"/>
        <v/>
      </c>
      <c r="CQ275" s="49">
        <v>5</v>
      </c>
    </row>
    <row r="276" spans="1:95" ht="11.25" customHeight="1">
      <c r="A276" s="9">
        <v>3</v>
      </c>
      <c r="B276" s="9">
        <v>3</v>
      </c>
      <c r="C276" s="9" t="str">
        <f t="shared" si="309"/>
        <v>13</v>
      </c>
      <c r="D276" s="10" t="s">
        <v>4195</v>
      </c>
      <c r="E276" s="11">
        <v>9</v>
      </c>
      <c r="F276" s="9">
        <v>1</v>
      </c>
      <c r="G276" s="9">
        <v>0</v>
      </c>
      <c r="H276" s="9">
        <v>0</v>
      </c>
      <c r="I276" s="9">
        <v>0</v>
      </c>
      <c r="J276" s="9">
        <v>0</v>
      </c>
      <c r="K276" s="11">
        <v>25</v>
      </c>
      <c r="L276" s="9">
        <v>42</v>
      </c>
      <c r="M276" s="9">
        <v>5</v>
      </c>
      <c r="N276" s="17">
        <f>SUM(M268:M276)</f>
        <v>47</v>
      </c>
      <c r="O276" s="17"/>
      <c r="P276" s="17">
        <f t="shared" si="294"/>
        <v>2</v>
      </c>
      <c r="Q276" s="9">
        <v>25</v>
      </c>
      <c r="R276" s="9"/>
      <c r="S276" s="9">
        <v>0.2</v>
      </c>
      <c r="T276" s="9">
        <v>67</v>
      </c>
      <c r="U276" s="9">
        <v>30</v>
      </c>
      <c r="V276" s="11">
        <v>30</v>
      </c>
      <c r="W276" s="11">
        <f t="shared" si="305"/>
        <v>30</v>
      </c>
      <c r="X276" s="17">
        <f t="shared" si="300"/>
        <v>30</v>
      </c>
      <c r="Y276" s="17"/>
      <c r="Z276" s="9">
        <v>15</v>
      </c>
      <c r="AA276" s="17">
        <f>SUM(Z268:Z276)</f>
        <v>125</v>
      </c>
      <c r="AB276" s="17"/>
      <c r="AC276" s="17">
        <f t="shared" si="276"/>
        <v>54</v>
      </c>
      <c r="AD276" s="17">
        <f t="shared" si="287"/>
        <v>0.27777777777777779</v>
      </c>
      <c r="AE276" s="17">
        <v>0.18518518518518517</v>
      </c>
      <c r="AF276" s="17">
        <f t="shared" si="295"/>
        <v>20</v>
      </c>
      <c r="AG276" s="17"/>
      <c r="AH276" s="9">
        <v>79</v>
      </c>
      <c r="AI276" s="9"/>
      <c r="AJ276" s="9"/>
      <c r="AK276" s="9"/>
      <c r="AL276" s="9">
        <v>0</v>
      </c>
      <c r="AM276" s="9"/>
      <c r="AN276" s="9">
        <v>0.27777777777777779</v>
      </c>
      <c r="AO276" s="9"/>
      <c r="AP276" s="9">
        <v>0.13670886075949368</v>
      </c>
      <c r="AQ276" s="9"/>
      <c r="AR276" s="9"/>
      <c r="AS276" s="17">
        <f t="shared" si="306"/>
        <v>25</v>
      </c>
      <c r="AT276" s="17">
        <f t="shared" si="269"/>
        <v>0</v>
      </c>
      <c r="AU276" s="17">
        <f t="shared" si="307"/>
        <v>0.18518518518518517</v>
      </c>
      <c r="AV276" s="17">
        <f t="shared" si="308"/>
        <v>0.13670886075949368</v>
      </c>
      <c r="AW276" s="17"/>
      <c r="AX276" s="17"/>
      <c r="AY276" s="17"/>
      <c r="AZ276" s="17">
        <v>3</v>
      </c>
      <c r="BA276" s="24">
        <v>0.5</v>
      </c>
      <c r="BB276" s="9">
        <v>18</v>
      </c>
      <c r="BC276" s="9">
        <v>1</v>
      </c>
      <c r="BD276" s="9">
        <f t="shared" si="296"/>
        <v>0</v>
      </c>
      <c r="BE276" s="9" t="s">
        <v>4360</v>
      </c>
      <c r="BF276" s="9">
        <f t="shared" si="297"/>
        <v>0</v>
      </c>
      <c r="BG276" s="9">
        <v>1</v>
      </c>
      <c r="BH276" s="9">
        <v>4</v>
      </c>
      <c r="BI276" s="9">
        <v>4</v>
      </c>
      <c r="BJ276" s="9">
        <v>1</v>
      </c>
      <c r="BK276" s="9">
        <v>2</v>
      </c>
      <c r="BL276" s="9">
        <v>3</v>
      </c>
      <c r="BM276" s="9">
        <v>2</v>
      </c>
      <c r="BN276" s="9">
        <v>0</v>
      </c>
      <c r="BO276" s="9">
        <v>0</v>
      </c>
      <c r="BP276" s="9">
        <v>0</v>
      </c>
      <c r="BQ276" s="34">
        <f t="shared" si="280"/>
        <v>0.6</v>
      </c>
      <c r="BR276" s="34">
        <f t="shared" si="280"/>
        <v>0.2</v>
      </c>
      <c r="BS276" s="34">
        <f t="shared" si="280"/>
        <v>0.73333333333333339</v>
      </c>
      <c r="BT276" s="9"/>
      <c r="BU276" s="9"/>
      <c r="BV276" s="9"/>
      <c r="BW276" s="9"/>
      <c r="BX276" s="9"/>
      <c r="BY276" s="9"/>
      <c r="BZ276" s="22">
        <f t="shared" si="288"/>
        <v>9</v>
      </c>
      <c r="CA276" s="22">
        <f t="shared" si="289"/>
        <v>0</v>
      </c>
      <c r="CB276" s="22">
        <f t="shared" si="290"/>
        <v>0</v>
      </c>
      <c r="CC276" s="22">
        <f t="shared" si="291"/>
        <v>0.73333333333333339</v>
      </c>
      <c r="CD276" s="22">
        <f t="shared" si="292"/>
        <v>0</v>
      </c>
      <c r="CK276" s="23">
        <v>0.55555555555555558</v>
      </c>
      <c r="CL276" s="23">
        <f t="shared" si="293"/>
        <v>3</v>
      </c>
      <c r="CM276" s="23" t="str">
        <f t="shared" si="298"/>
        <v/>
      </c>
      <c r="CN276" s="23" t="str">
        <f t="shared" si="299"/>
        <v/>
      </c>
      <c r="CQ276" s="49">
        <v>1</v>
      </c>
    </row>
    <row r="277" spans="1:95" ht="11.25" customHeight="1">
      <c r="A277" s="9">
        <v>3</v>
      </c>
      <c r="B277" s="9">
        <v>3</v>
      </c>
      <c r="C277" s="9" t="str">
        <f t="shared" si="309"/>
        <v>13</v>
      </c>
      <c r="D277" s="10" t="s">
        <v>4195</v>
      </c>
      <c r="E277" s="9">
        <v>10</v>
      </c>
      <c r="F277" s="9">
        <v>1</v>
      </c>
      <c r="G277" s="9">
        <v>0</v>
      </c>
      <c r="H277" s="9">
        <v>0</v>
      </c>
      <c r="I277" s="9">
        <v>0</v>
      </c>
      <c r="J277" s="9">
        <v>0</v>
      </c>
      <c r="K277" s="11">
        <v>25</v>
      </c>
      <c r="L277" s="9">
        <v>42</v>
      </c>
      <c r="M277" s="9">
        <v>5</v>
      </c>
      <c r="N277" s="17">
        <f>SUM(M268:M277)</f>
        <v>52</v>
      </c>
      <c r="O277" s="17"/>
      <c r="P277" s="17">
        <f t="shared" si="294"/>
        <v>2</v>
      </c>
      <c r="Q277" s="9">
        <v>24</v>
      </c>
      <c r="R277" s="9"/>
      <c r="S277" s="9">
        <v>0.20833333333333334</v>
      </c>
      <c r="T277" s="9">
        <v>66</v>
      </c>
      <c r="U277" s="9">
        <v>30</v>
      </c>
      <c r="V277" s="11">
        <v>30</v>
      </c>
      <c r="W277" s="11">
        <f t="shared" si="305"/>
        <v>30</v>
      </c>
      <c r="X277" s="17">
        <f t="shared" si="300"/>
        <v>30</v>
      </c>
      <c r="Y277" s="17"/>
      <c r="Z277" s="9">
        <v>15</v>
      </c>
      <c r="AA277" s="17">
        <f>SUM(Z268:Z277)</f>
        <v>140</v>
      </c>
      <c r="AB277" s="17"/>
      <c r="AC277" s="17">
        <f t="shared" si="276"/>
        <v>57</v>
      </c>
      <c r="AD277" s="17">
        <f t="shared" si="287"/>
        <v>0.26315789473684209</v>
      </c>
      <c r="AE277" s="17">
        <v>0.27777777777777779</v>
      </c>
      <c r="AF277" s="17">
        <f t="shared" si="295"/>
        <v>20</v>
      </c>
      <c r="AG277" s="17">
        <f>+SUM(AF268:AF277)</f>
        <v>188</v>
      </c>
      <c r="AH277" s="9">
        <v>83</v>
      </c>
      <c r="AI277" s="9"/>
      <c r="AJ277" s="9"/>
      <c r="AK277" s="9"/>
      <c r="AL277" s="9">
        <v>3.3333333333333347E-2</v>
      </c>
      <c r="AM277" s="9"/>
      <c r="AN277" s="9">
        <v>0.26315789473684209</v>
      </c>
      <c r="AO277" s="9"/>
      <c r="AP277" s="9">
        <v>0.15903614457831322</v>
      </c>
      <c r="AQ277" s="9"/>
      <c r="AR277" s="9"/>
      <c r="AS277" s="17">
        <f t="shared" si="306"/>
        <v>25</v>
      </c>
      <c r="AT277" s="17">
        <f t="shared" si="269"/>
        <v>0</v>
      </c>
      <c r="AU277" s="17">
        <f t="shared" si="307"/>
        <v>0.27777777777777779</v>
      </c>
      <c r="AV277" s="17">
        <f t="shared" si="308"/>
        <v>0.13670886075949368</v>
      </c>
      <c r="AW277" s="17"/>
      <c r="AX277" s="17"/>
      <c r="AY277" s="17"/>
      <c r="AZ277" s="17">
        <v>3</v>
      </c>
      <c r="BA277" s="24">
        <v>0.5</v>
      </c>
      <c r="BB277" s="9">
        <v>18</v>
      </c>
      <c r="BC277" s="9">
        <v>1</v>
      </c>
      <c r="BD277" s="9">
        <f t="shared" si="296"/>
        <v>0</v>
      </c>
      <c r="BE277" s="9" t="s">
        <v>4360</v>
      </c>
      <c r="BF277" s="9">
        <v>1</v>
      </c>
      <c r="BG277" s="9">
        <v>1</v>
      </c>
      <c r="BH277" s="9">
        <v>4</v>
      </c>
      <c r="BI277" s="9">
        <v>4</v>
      </c>
      <c r="BJ277" s="9">
        <v>1</v>
      </c>
      <c r="BK277" s="9">
        <v>2</v>
      </c>
      <c r="BL277" s="9">
        <v>3</v>
      </c>
      <c r="BM277" s="9">
        <v>2</v>
      </c>
      <c r="BN277" s="9">
        <v>0</v>
      </c>
      <c r="BO277" s="9">
        <v>0</v>
      </c>
      <c r="BP277" s="9">
        <v>0</v>
      </c>
      <c r="BQ277" s="34">
        <f t="shared" si="280"/>
        <v>0.6</v>
      </c>
      <c r="BR277" s="34">
        <f t="shared" si="280"/>
        <v>0.8</v>
      </c>
      <c r="BS277" s="34">
        <f t="shared" si="280"/>
        <v>0.73333333333333339</v>
      </c>
      <c r="BT277" s="9"/>
      <c r="BU277" s="9"/>
      <c r="BV277" s="9"/>
      <c r="BW277" s="9">
        <f>SUM(AF268:AF277)</f>
        <v>188</v>
      </c>
      <c r="BX277" s="9"/>
      <c r="BY277" s="9"/>
      <c r="BZ277" s="22">
        <f t="shared" si="288"/>
        <v>10</v>
      </c>
      <c r="CA277" s="22">
        <f t="shared" si="289"/>
        <v>0</v>
      </c>
      <c r="CB277" s="22">
        <f t="shared" si="290"/>
        <v>0</v>
      </c>
      <c r="CC277" s="22">
        <f t="shared" si="291"/>
        <v>0.73333333333333339</v>
      </c>
      <c r="CD277" s="22">
        <f t="shared" si="292"/>
        <v>0</v>
      </c>
      <c r="CK277" s="23">
        <v>0.83333333333333337</v>
      </c>
      <c r="CL277" s="23">
        <f t="shared" si="293"/>
        <v>3</v>
      </c>
      <c r="CM277" s="23" t="str">
        <f t="shared" si="298"/>
        <v/>
      </c>
      <c r="CN277" s="23" t="str">
        <f t="shared" si="299"/>
        <v/>
      </c>
      <c r="CQ277" s="49">
        <v>3</v>
      </c>
    </row>
    <row r="278" spans="1:95" ht="11.25" customHeight="1">
      <c r="A278" s="9">
        <v>3</v>
      </c>
      <c r="B278" s="9">
        <v>3</v>
      </c>
      <c r="C278" s="9" t="str">
        <f t="shared" si="309"/>
        <v>13</v>
      </c>
      <c r="D278" s="10" t="s">
        <v>4195</v>
      </c>
      <c r="E278" s="9">
        <v>11</v>
      </c>
      <c r="F278" s="9">
        <v>1</v>
      </c>
      <c r="G278" s="9">
        <v>1</v>
      </c>
      <c r="H278" s="9">
        <v>0</v>
      </c>
      <c r="I278" s="9">
        <v>0</v>
      </c>
      <c r="J278" s="9">
        <v>0</v>
      </c>
      <c r="K278" s="11">
        <v>20</v>
      </c>
      <c r="L278" s="9">
        <v>75</v>
      </c>
      <c r="M278" s="9">
        <v>8</v>
      </c>
      <c r="N278" s="9"/>
      <c r="O278" s="17"/>
      <c r="P278" s="17">
        <f t="shared" si="294"/>
        <v>1</v>
      </c>
      <c r="Q278" s="9">
        <v>29</v>
      </c>
      <c r="R278" s="9"/>
      <c r="S278" s="9">
        <v>0.27586206896551724</v>
      </c>
      <c r="T278" s="9">
        <v>100</v>
      </c>
      <c r="U278" s="9">
        <v>40</v>
      </c>
      <c r="V278" s="11">
        <v>30</v>
      </c>
      <c r="W278" s="11">
        <f t="shared" si="305"/>
        <v>30</v>
      </c>
      <c r="X278" s="17">
        <f t="shared" si="300"/>
        <v>30</v>
      </c>
      <c r="Y278" s="17"/>
      <c r="Z278" s="9">
        <v>15</v>
      </c>
      <c r="AA278" s="9"/>
      <c r="AB278" s="17"/>
      <c r="AC278" s="17">
        <f t="shared" si="276"/>
        <v>59</v>
      </c>
      <c r="AD278" s="17">
        <f t="shared" si="287"/>
        <v>0.25423728813559321</v>
      </c>
      <c r="AE278" s="17">
        <v>0.26315789473684209</v>
      </c>
      <c r="AF278" s="17">
        <f t="shared" si="295"/>
        <v>17</v>
      </c>
      <c r="AG278" s="17"/>
      <c r="AH278" s="9">
        <v>80</v>
      </c>
      <c r="AI278" s="9"/>
      <c r="AJ278" s="9"/>
      <c r="AK278" s="9"/>
      <c r="AL278" s="9">
        <v>0.26206896551724135</v>
      </c>
      <c r="AM278" s="9"/>
      <c r="AN278" s="9">
        <v>0.25423728813559321</v>
      </c>
      <c r="AO278" s="9"/>
      <c r="AP278" s="9">
        <v>0.185</v>
      </c>
      <c r="AQ278" s="9">
        <f>+AVERAGE(AL268:AL277)</f>
        <v>0.15441701573280522</v>
      </c>
      <c r="AR278" s="9">
        <f>+AVERAGE(AN268:AN277)</f>
        <v>0.2457343309955824</v>
      </c>
      <c r="AZ278">
        <v>3</v>
      </c>
      <c r="BA278" s="24">
        <v>0.5</v>
      </c>
      <c r="BB278" s="9">
        <v>18</v>
      </c>
      <c r="BC278" s="9">
        <v>1</v>
      </c>
      <c r="BD278" s="9">
        <f t="shared" si="296"/>
        <v>0</v>
      </c>
      <c r="BE278" s="9" t="s">
        <v>4360</v>
      </c>
      <c r="BF278" s="9">
        <v>1</v>
      </c>
      <c r="BG278" s="9">
        <v>1</v>
      </c>
      <c r="BH278" s="9">
        <v>4</v>
      </c>
      <c r="BI278" s="9">
        <v>4</v>
      </c>
      <c r="BJ278" s="9">
        <v>1</v>
      </c>
      <c r="BK278" s="9">
        <v>2</v>
      </c>
      <c r="BL278" s="9">
        <v>3</v>
      </c>
      <c r="BM278" s="9">
        <v>2</v>
      </c>
      <c r="BN278" s="9">
        <v>0</v>
      </c>
      <c r="BO278" s="9">
        <v>0</v>
      </c>
      <c r="BP278" s="9">
        <v>0</v>
      </c>
      <c r="BQ278" s="34">
        <f t="shared" si="280"/>
        <v>0.6</v>
      </c>
      <c r="BR278" s="34">
        <f t="shared" si="280"/>
        <v>0.8</v>
      </c>
      <c r="BS278" s="34">
        <f t="shared" si="280"/>
        <v>0.73333333333333339</v>
      </c>
      <c r="BT278" s="9"/>
      <c r="BU278" s="9"/>
      <c r="BV278" s="9"/>
      <c r="BW278" s="9"/>
      <c r="BX278" s="9"/>
      <c r="BY278" s="9"/>
      <c r="BZ278" s="22">
        <f t="shared" si="288"/>
        <v>0</v>
      </c>
      <c r="CA278" s="22">
        <f t="shared" si="289"/>
        <v>1</v>
      </c>
      <c r="CB278" s="22">
        <f t="shared" si="290"/>
        <v>0.73333333333333339</v>
      </c>
      <c r="CC278" s="22">
        <f t="shared" si="291"/>
        <v>0</v>
      </c>
      <c r="CD278" s="22">
        <f t="shared" si="292"/>
        <v>1</v>
      </c>
      <c r="CK278" s="23">
        <v>0.78947368421052633</v>
      </c>
      <c r="CL278" s="23">
        <f t="shared" si="293"/>
        <v>3</v>
      </c>
      <c r="CM278" s="23">
        <f t="shared" si="298"/>
        <v>0.4632510471984157</v>
      </c>
      <c r="CN278" s="23">
        <f t="shared" si="299"/>
        <v>0.73720299298674719</v>
      </c>
      <c r="CQ278" s="49">
        <v>4</v>
      </c>
    </row>
    <row r="279" spans="1:95" ht="11.25" customHeight="1">
      <c r="A279" s="9">
        <v>3</v>
      </c>
      <c r="B279" s="9">
        <v>3</v>
      </c>
      <c r="C279" s="9" t="str">
        <f t="shared" si="309"/>
        <v>13</v>
      </c>
      <c r="D279" s="10" t="s">
        <v>4195</v>
      </c>
      <c r="E279" s="9">
        <v>12</v>
      </c>
      <c r="F279" s="9">
        <v>1</v>
      </c>
      <c r="G279" s="9">
        <v>1</v>
      </c>
      <c r="H279" s="9">
        <v>0</v>
      </c>
      <c r="I279" s="9">
        <v>0</v>
      </c>
      <c r="J279" s="9">
        <v>0</v>
      </c>
      <c r="K279" s="11">
        <v>30</v>
      </c>
      <c r="L279" s="9">
        <v>70</v>
      </c>
      <c r="M279" s="9">
        <v>0</v>
      </c>
      <c r="N279" s="9"/>
      <c r="O279" s="17"/>
      <c r="P279" s="17">
        <f t="shared" si="294"/>
        <v>0</v>
      </c>
      <c r="Q279" s="9">
        <v>0</v>
      </c>
      <c r="R279" s="9"/>
      <c r="S279" s="9">
        <v>0.2</v>
      </c>
      <c r="T279" s="9">
        <v>70</v>
      </c>
      <c r="U279" s="9">
        <v>30</v>
      </c>
      <c r="V279" s="11">
        <v>30</v>
      </c>
      <c r="W279" s="11">
        <f t="shared" si="305"/>
        <v>30</v>
      </c>
      <c r="X279" s="17">
        <f t="shared" si="300"/>
        <v>30</v>
      </c>
      <c r="Y279" s="17"/>
      <c r="Z279" s="9">
        <v>4</v>
      </c>
      <c r="AA279" s="9"/>
      <c r="AB279" s="17"/>
      <c r="AC279" s="17">
        <f t="shared" si="276"/>
        <v>54</v>
      </c>
      <c r="AD279" s="17">
        <f t="shared" si="287"/>
        <v>7.407407407407407E-2</v>
      </c>
      <c r="AE279" s="17">
        <v>0.25423728813559321</v>
      </c>
      <c r="AF279" s="17">
        <f t="shared" si="295"/>
        <v>14</v>
      </c>
      <c r="AG279" s="17"/>
      <c r="AH279" s="9">
        <v>104</v>
      </c>
      <c r="AI279" s="9"/>
      <c r="AJ279" s="9"/>
      <c r="AK279" s="9"/>
      <c r="AL279" s="9">
        <v>0</v>
      </c>
      <c r="AM279" s="9"/>
      <c r="AN279" s="9">
        <v>7.407407407407407E-2</v>
      </c>
      <c r="AO279" s="9"/>
      <c r="AP279" s="9">
        <v>0.10384615384615385</v>
      </c>
      <c r="AQ279" s="9">
        <f>+AVERAGE(AL268:AL277)</f>
        <v>0.15441701573280522</v>
      </c>
      <c r="AR279" s="9">
        <f>+AVERAGE(AN268:AN277)</f>
        <v>0.2457343309955824</v>
      </c>
      <c r="AS279" s="17">
        <f t="shared" si="306"/>
        <v>29</v>
      </c>
      <c r="AT279" s="17">
        <f t="shared" si="269"/>
        <v>0.26206896551724135</v>
      </c>
      <c r="AU279" s="17">
        <f t="shared" ref="AU279:AU287" si="310">+AN278</f>
        <v>0.25423728813559321</v>
      </c>
      <c r="AV279" s="17">
        <f t="shared" ref="AV279:AV287" si="311">+AP278</f>
        <v>0.185</v>
      </c>
      <c r="AW279" s="17"/>
      <c r="AX279" s="17"/>
      <c r="AY279" s="17"/>
      <c r="AZ279" s="17">
        <v>3</v>
      </c>
      <c r="BA279" s="24">
        <v>0.5</v>
      </c>
      <c r="BB279" s="9">
        <v>18</v>
      </c>
      <c r="BC279" s="9">
        <v>1</v>
      </c>
      <c r="BD279" s="9">
        <f t="shared" si="296"/>
        <v>0</v>
      </c>
      <c r="BE279" s="9" t="s">
        <v>4360</v>
      </c>
      <c r="BF279" s="9">
        <f t="shared" si="297"/>
        <v>0</v>
      </c>
      <c r="BG279" s="9">
        <v>1</v>
      </c>
      <c r="BH279" s="9">
        <v>4</v>
      </c>
      <c r="BI279" s="9">
        <v>4</v>
      </c>
      <c r="BJ279" s="9">
        <v>1</v>
      </c>
      <c r="BK279" s="9">
        <v>2</v>
      </c>
      <c r="BL279" s="9">
        <v>3</v>
      </c>
      <c r="BM279" s="9">
        <v>2</v>
      </c>
      <c r="BN279" s="9">
        <v>0</v>
      </c>
      <c r="BO279" s="9">
        <v>0</v>
      </c>
      <c r="BP279" s="9">
        <v>0</v>
      </c>
      <c r="BQ279" s="34">
        <f t="shared" si="280"/>
        <v>0.6</v>
      </c>
      <c r="BR279" s="34">
        <f t="shared" si="280"/>
        <v>0.2</v>
      </c>
      <c r="BS279" s="34">
        <f t="shared" si="280"/>
        <v>0.73333333333333339</v>
      </c>
      <c r="BT279" s="9"/>
      <c r="BU279" s="9"/>
      <c r="BV279" s="9"/>
      <c r="BW279" s="9"/>
      <c r="BX279" s="9"/>
      <c r="BY279" s="9"/>
      <c r="BZ279" s="22">
        <f t="shared" si="288"/>
        <v>0</v>
      </c>
      <c r="CA279" s="22">
        <f t="shared" si="289"/>
        <v>2</v>
      </c>
      <c r="CB279" s="22">
        <f t="shared" si="290"/>
        <v>0.73333333333333339</v>
      </c>
      <c r="CC279" s="22">
        <f t="shared" si="291"/>
        <v>0</v>
      </c>
      <c r="CD279" s="22">
        <f t="shared" si="292"/>
        <v>1</v>
      </c>
      <c r="CK279" s="23">
        <v>0.76271186440677963</v>
      </c>
      <c r="CL279" s="23">
        <f t="shared" si="293"/>
        <v>3</v>
      </c>
      <c r="CM279" s="23">
        <f t="shared" si="298"/>
        <v>0.4632510471984157</v>
      </c>
      <c r="CN279" s="23">
        <f t="shared" si="299"/>
        <v>0.73720299298674719</v>
      </c>
      <c r="CQ279" s="49">
        <v>4</v>
      </c>
    </row>
    <row r="280" spans="1:95" ht="11.25" customHeight="1">
      <c r="A280" s="9">
        <v>3</v>
      </c>
      <c r="B280" s="9">
        <v>3</v>
      </c>
      <c r="C280" s="9" t="str">
        <f t="shared" si="309"/>
        <v>13</v>
      </c>
      <c r="D280" s="10" t="s">
        <v>4195</v>
      </c>
      <c r="E280" s="9">
        <v>13</v>
      </c>
      <c r="F280" s="9">
        <v>1</v>
      </c>
      <c r="G280" s="9">
        <v>1</v>
      </c>
      <c r="H280" s="9">
        <v>0</v>
      </c>
      <c r="I280" s="9">
        <v>0</v>
      </c>
      <c r="J280" s="9">
        <v>0</v>
      </c>
      <c r="K280" s="11">
        <v>25</v>
      </c>
      <c r="L280" s="9">
        <v>45</v>
      </c>
      <c r="M280" s="9">
        <v>4</v>
      </c>
      <c r="N280" s="9"/>
      <c r="O280" s="17"/>
      <c r="P280" s="17">
        <f t="shared" si="294"/>
        <v>0</v>
      </c>
      <c r="Q280" s="9">
        <v>21</v>
      </c>
      <c r="R280" s="9"/>
      <c r="S280" s="9">
        <v>0.19047619047619047</v>
      </c>
      <c r="T280" s="9">
        <v>66</v>
      </c>
      <c r="U280" s="9">
        <v>30</v>
      </c>
      <c r="V280" s="11">
        <v>30</v>
      </c>
      <c r="W280" s="11">
        <f t="shared" si="305"/>
        <v>30</v>
      </c>
      <c r="X280" s="17">
        <f t="shared" si="300"/>
        <v>30</v>
      </c>
      <c r="Y280" s="17"/>
      <c r="Z280" s="9">
        <v>15</v>
      </c>
      <c r="AA280" s="9"/>
      <c r="AB280" s="17"/>
      <c r="AC280" s="17">
        <f t="shared" si="276"/>
        <v>59</v>
      </c>
      <c r="AD280" s="17">
        <f t="shared" si="287"/>
        <v>0.25423728813559321</v>
      </c>
      <c r="AE280" s="17">
        <v>7.407407407407407E-2</v>
      </c>
      <c r="AF280" s="17">
        <f t="shared" si="295"/>
        <v>21</v>
      </c>
      <c r="AG280" s="17"/>
      <c r="AH280" s="9">
        <v>88</v>
      </c>
      <c r="AI280" s="9"/>
      <c r="AJ280" s="9"/>
      <c r="AK280" s="9"/>
      <c r="AL280" s="9">
        <v>3.8095238095238092E-2</v>
      </c>
      <c r="AM280" s="9"/>
      <c r="AN280" s="9">
        <v>0.25423728813559321</v>
      </c>
      <c r="AO280" s="9"/>
      <c r="AP280" s="9">
        <v>0.12272727272727273</v>
      </c>
      <c r="AQ280" s="9">
        <f>+AVERAGE(AL268:AL277)</f>
        <v>0.15441701573280522</v>
      </c>
      <c r="AR280" s="9">
        <f>+AVERAGE(AN268:AN277)</f>
        <v>0.2457343309955824</v>
      </c>
      <c r="AS280" s="17">
        <f t="shared" si="306"/>
        <v>0</v>
      </c>
      <c r="AT280" s="17">
        <f t="shared" si="269"/>
        <v>0</v>
      </c>
      <c r="AU280" s="17">
        <f t="shared" si="310"/>
        <v>7.407407407407407E-2</v>
      </c>
      <c r="AV280" s="17">
        <f t="shared" si="311"/>
        <v>0.10384615384615385</v>
      </c>
      <c r="AW280" s="17"/>
      <c r="AX280" s="17"/>
      <c r="AY280" s="17"/>
      <c r="AZ280" s="17">
        <v>3</v>
      </c>
      <c r="BA280" s="24">
        <v>0.5</v>
      </c>
      <c r="BB280" s="9">
        <v>18</v>
      </c>
      <c r="BC280" s="9">
        <v>1</v>
      </c>
      <c r="BD280" s="9">
        <f t="shared" si="296"/>
        <v>0</v>
      </c>
      <c r="BE280" s="9" t="s">
        <v>4360</v>
      </c>
      <c r="BF280" s="9">
        <f t="shared" si="297"/>
        <v>0</v>
      </c>
      <c r="BG280" s="9">
        <v>1</v>
      </c>
      <c r="BH280" s="9">
        <v>4</v>
      </c>
      <c r="BI280" s="9">
        <v>4</v>
      </c>
      <c r="BJ280" s="9">
        <v>1</v>
      </c>
      <c r="BK280" s="9">
        <v>2</v>
      </c>
      <c r="BL280" s="9">
        <v>3</v>
      </c>
      <c r="BM280" s="9">
        <v>2</v>
      </c>
      <c r="BN280" s="9">
        <v>0</v>
      </c>
      <c r="BO280" s="9">
        <v>0</v>
      </c>
      <c r="BP280" s="9">
        <v>0</v>
      </c>
      <c r="BQ280" s="34">
        <f t="shared" si="280"/>
        <v>0.6</v>
      </c>
      <c r="BR280" s="34">
        <f t="shared" si="280"/>
        <v>0.2</v>
      </c>
      <c r="BS280" s="34">
        <f t="shared" si="280"/>
        <v>0.73333333333333339</v>
      </c>
      <c r="BT280" s="9"/>
      <c r="BU280" s="9"/>
      <c r="BV280" s="9"/>
      <c r="BW280" s="9"/>
      <c r="BX280" s="9"/>
      <c r="BY280" s="9"/>
      <c r="BZ280" s="22">
        <f t="shared" si="288"/>
        <v>0</v>
      </c>
      <c r="CA280" s="22">
        <f t="shared" si="289"/>
        <v>3</v>
      </c>
      <c r="CB280" s="22">
        <f t="shared" si="290"/>
        <v>0.73333333333333339</v>
      </c>
      <c r="CC280" s="22">
        <f t="shared" si="291"/>
        <v>0</v>
      </c>
      <c r="CD280" s="22">
        <f t="shared" si="292"/>
        <v>1</v>
      </c>
      <c r="CK280" s="23">
        <v>0.22222222222222221</v>
      </c>
      <c r="CL280" s="23">
        <f t="shared" si="293"/>
        <v>3</v>
      </c>
      <c r="CM280" s="23">
        <f t="shared" si="298"/>
        <v>0.4632510471984157</v>
      </c>
      <c r="CN280" s="23">
        <f t="shared" si="299"/>
        <v>0.73720299298674719</v>
      </c>
      <c r="CQ280" s="49">
        <v>3</v>
      </c>
    </row>
    <row r="281" spans="1:95" ht="11.25" customHeight="1">
      <c r="A281" s="9">
        <v>3</v>
      </c>
      <c r="B281" s="9">
        <v>3</v>
      </c>
      <c r="C281" s="9" t="str">
        <f t="shared" si="309"/>
        <v>13</v>
      </c>
      <c r="D281" s="10" t="s">
        <v>4195</v>
      </c>
      <c r="E281" s="9">
        <v>14</v>
      </c>
      <c r="F281" s="9">
        <v>1</v>
      </c>
      <c r="G281" s="9">
        <v>1</v>
      </c>
      <c r="H281" s="9">
        <v>0</v>
      </c>
      <c r="I281" s="9">
        <v>0</v>
      </c>
      <c r="J281" s="9">
        <v>0</v>
      </c>
      <c r="K281" s="11">
        <v>20</v>
      </c>
      <c r="L281" s="9">
        <v>46</v>
      </c>
      <c r="M281" s="9">
        <v>4</v>
      </c>
      <c r="N281" s="9"/>
      <c r="O281" s="17"/>
      <c r="P281" s="17">
        <f t="shared" si="294"/>
        <v>0</v>
      </c>
      <c r="Q281" s="9">
        <v>22</v>
      </c>
      <c r="R281" s="9"/>
      <c r="S281" s="9">
        <v>0.18181818181818182</v>
      </c>
      <c r="T281" s="9">
        <v>68</v>
      </c>
      <c r="U281" s="9">
        <v>30</v>
      </c>
      <c r="V281" s="11">
        <v>30</v>
      </c>
      <c r="W281" s="11">
        <f t="shared" si="305"/>
        <v>30</v>
      </c>
      <c r="X281" s="17">
        <f t="shared" si="300"/>
        <v>30</v>
      </c>
      <c r="Y281" s="17"/>
      <c r="Z281" s="9">
        <v>10</v>
      </c>
      <c r="AA281" s="9"/>
      <c r="AB281" s="17"/>
      <c r="AC281" s="17">
        <f t="shared" si="276"/>
        <v>60</v>
      </c>
      <c r="AD281" s="17">
        <f t="shared" si="287"/>
        <v>0.16666666666666666</v>
      </c>
      <c r="AE281" s="17">
        <v>0.25423728813559321</v>
      </c>
      <c r="AF281" s="17">
        <f t="shared" si="295"/>
        <v>16</v>
      </c>
      <c r="AG281" s="17"/>
      <c r="AH281" s="9">
        <v>88</v>
      </c>
      <c r="AI281" s="9"/>
      <c r="AJ281" s="9"/>
      <c r="AK281" s="9"/>
      <c r="AL281" s="9">
        <v>5.4545454545454529E-2</v>
      </c>
      <c r="AM281" s="9"/>
      <c r="AN281" s="9">
        <v>0.16666666666666666</v>
      </c>
      <c r="AO281" s="9"/>
      <c r="AP281" s="9">
        <v>5.4545454545454529E-2</v>
      </c>
      <c r="AQ281" s="9">
        <f>+AVERAGE(AL268:AL277)</f>
        <v>0.15441701573280522</v>
      </c>
      <c r="AR281" s="9">
        <f>+AVERAGE(AN268:AN277)</f>
        <v>0.2457343309955824</v>
      </c>
      <c r="AS281" s="17">
        <f t="shared" si="306"/>
        <v>21</v>
      </c>
      <c r="AT281" s="17">
        <f t="shared" si="269"/>
        <v>3.8095238095238092E-2</v>
      </c>
      <c r="AU281" s="17">
        <f t="shared" si="310"/>
        <v>0.25423728813559321</v>
      </c>
      <c r="AV281" s="17">
        <f t="shared" si="311"/>
        <v>0.12272727272727273</v>
      </c>
      <c r="AW281" s="17"/>
      <c r="AX281" s="17"/>
      <c r="AY281" s="17"/>
      <c r="AZ281" s="17">
        <v>3</v>
      </c>
      <c r="BA281" s="24">
        <v>0.5</v>
      </c>
      <c r="BB281" s="9">
        <v>18</v>
      </c>
      <c r="BC281" s="9">
        <v>1</v>
      </c>
      <c r="BD281" s="9">
        <f t="shared" si="296"/>
        <v>0</v>
      </c>
      <c r="BE281" s="9" t="s">
        <v>4360</v>
      </c>
      <c r="BF281" s="9">
        <f t="shared" si="297"/>
        <v>0</v>
      </c>
      <c r="BG281" s="9">
        <v>1</v>
      </c>
      <c r="BH281" s="9">
        <v>4</v>
      </c>
      <c r="BI281" s="9">
        <v>4</v>
      </c>
      <c r="BJ281" s="9">
        <v>1</v>
      </c>
      <c r="BK281" s="9">
        <v>2</v>
      </c>
      <c r="BL281" s="9">
        <v>3</v>
      </c>
      <c r="BM281" s="9">
        <v>2</v>
      </c>
      <c r="BN281" s="9">
        <v>0</v>
      </c>
      <c r="BO281" s="9">
        <v>0</v>
      </c>
      <c r="BP281" s="9">
        <v>0</v>
      </c>
      <c r="BQ281" s="34">
        <f t="shared" si="280"/>
        <v>0.6</v>
      </c>
      <c r="BR281" s="34">
        <f t="shared" si="280"/>
        <v>0.2</v>
      </c>
      <c r="BS281" s="34">
        <f t="shared" si="280"/>
        <v>0.73333333333333339</v>
      </c>
      <c r="BT281" s="9"/>
      <c r="BU281" s="9"/>
      <c r="BV281" s="9"/>
      <c r="BW281" s="9"/>
      <c r="BX281" s="9"/>
      <c r="BY281" s="9"/>
      <c r="BZ281" s="22">
        <f t="shared" si="288"/>
        <v>0</v>
      </c>
      <c r="CA281" s="22">
        <f t="shared" si="289"/>
        <v>4</v>
      </c>
      <c r="CB281" s="22">
        <f t="shared" si="290"/>
        <v>0.73333333333333339</v>
      </c>
      <c r="CC281" s="22">
        <f t="shared" si="291"/>
        <v>0</v>
      </c>
      <c r="CD281" s="22">
        <f t="shared" si="292"/>
        <v>1</v>
      </c>
      <c r="CK281" s="23">
        <v>0.76271186440677963</v>
      </c>
      <c r="CL281" s="23">
        <f t="shared" si="293"/>
        <v>3</v>
      </c>
      <c r="CM281" s="23">
        <f t="shared" si="298"/>
        <v>0.4632510471984157</v>
      </c>
      <c r="CN281" s="23">
        <f t="shared" si="299"/>
        <v>0.73720299298674719</v>
      </c>
      <c r="CQ281" s="49">
        <v>5</v>
      </c>
    </row>
    <row r="282" spans="1:95" ht="11.25" customHeight="1">
      <c r="A282" s="9">
        <v>3</v>
      </c>
      <c r="B282" s="9">
        <v>3</v>
      </c>
      <c r="C282" s="9" t="str">
        <f t="shared" si="309"/>
        <v>13</v>
      </c>
      <c r="D282" s="10" t="s">
        <v>4195</v>
      </c>
      <c r="E282" s="9">
        <v>15</v>
      </c>
      <c r="F282" s="9">
        <v>1</v>
      </c>
      <c r="G282" s="9">
        <v>1</v>
      </c>
      <c r="H282" s="9">
        <v>0</v>
      </c>
      <c r="I282" s="9">
        <v>0</v>
      </c>
      <c r="J282" s="9">
        <v>0</v>
      </c>
      <c r="K282" s="11">
        <v>35</v>
      </c>
      <c r="L282" s="9">
        <v>33</v>
      </c>
      <c r="M282" s="9">
        <v>7</v>
      </c>
      <c r="N282" s="9"/>
      <c r="O282" s="17"/>
      <c r="P282" s="17">
        <f t="shared" si="294"/>
        <v>1</v>
      </c>
      <c r="Q282" s="9">
        <v>35</v>
      </c>
      <c r="R282" s="9"/>
      <c r="S282" s="9">
        <v>0.2</v>
      </c>
      <c r="T282" s="9">
        <v>68</v>
      </c>
      <c r="U282" s="9">
        <v>30</v>
      </c>
      <c r="V282" s="11">
        <v>30</v>
      </c>
      <c r="W282" s="11">
        <f t="shared" si="305"/>
        <v>30</v>
      </c>
      <c r="X282" s="17">
        <f t="shared" si="300"/>
        <v>30</v>
      </c>
      <c r="Y282" s="17"/>
      <c r="Z282" s="9">
        <v>10</v>
      </c>
      <c r="AA282" s="9"/>
      <c r="AB282" s="17"/>
      <c r="AC282" s="17">
        <f t="shared" si="276"/>
        <v>55</v>
      </c>
      <c r="AD282" s="17">
        <f t="shared" si="287"/>
        <v>0.18181818181818182</v>
      </c>
      <c r="AE282" s="17">
        <v>0.16666666666666666</v>
      </c>
      <c r="AF282" s="17">
        <f t="shared" si="295"/>
        <v>13</v>
      </c>
      <c r="AG282" s="17"/>
      <c r="AH282" s="9">
        <v>70</v>
      </c>
      <c r="AI282" s="9"/>
      <c r="AJ282" s="9"/>
      <c r="AK282" s="9"/>
      <c r="AL282" s="9">
        <v>0</v>
      </c>
      <c r="AM282" s="9"/>
      <c r="AN282" s="9">
        <v>0.18181818181818182</v>
      </c>
      <c r="AO282" s="9"/>
      <c r="AP282" s="9">
        <v>5.714285714285712E-2</v>
      </c>
      <c r="AQ282" s="9">
        <f>+AVERAGE(AL268:AL277)</f>
        <v>0.15441701573280522</v>
      </c>
      <c r="AR282" s="9">
        <f>+AVERAGE(AN268:AN277)</f>
        <v>0.2457343309955824</v>
      </c>
      <c r="AS282" s="17">
        <f t="shared" si="306"/>
        <v>22</v>
      </c>
      <c r="AT282" s="17">
        <f t="shared" si="269"/>
        <v>5.4545454545454529E-2</v>
      </c>
      <c r="AU282" s="17">
        <f t="shared" si="310"/>
        <v>0.16666666666666666</v>
      </c>
      <c r="AV282" s="17">
        <f t="shared" si="311"/>
        <v>5.4545454545454529E-2</v>
      </c>
      <c r="AW282" s="17"/>
      <c r="AX282" s="17"/>
      <c r="AY282" s="17"/>
      <c r="AZ282" s="17">
        <v>3</v>
      </c>
      <c r="BA282" s="24">
        <v>0.5</v>
      </c>
      <c r="BB282" s="9">
        <v>18</v>
      </c>
      <c r="BC282" s="9">
        <v>1</v>
      </c>
      <c r="BD282" s="9">
        <f t="shared" si="296"/>
        <v>0</v>
      </c>
      <c r="BE282" s="9" t="s">
        <v>4360</v>
      </c>
      <c r="BF282" s="9">
        <f t="shared" si="297"/>
        <v>0</v>
      </c>
      <c r="BG282" s="9">
        <v>1</v>
      </c>
      <c r="BH282" s="9">
        <v>4</v>
      </c>
      <c r="BI282" s="9">
        <v>4</v>
      </c>
      <c r="BJ282" s="9">
        <v>1</v>
      </c>
      <c r="BK282" s="9">
        <v>2</v>
      </c>
      <c r="BL282" s="9">
        <v>3</v>
      </c>
      <c r="BM282" s="9">
        <v>2</v>
      </c>
      <c r="BN282" s="9">
        <v>0</v>
      </c>
      <c r="BO282" s="9">
        <v>0</v>
      </c>
      <c r="BP282" s="9">
        <v>0</v>
      </c>
      <c r="BQ282" s="34">
        <f t="shared" si="280"/>
        <v>0.6</v>
      </c>
      <c r="BR282" s="34">
        <f t="shared" si="280"/>
        <v>0.2</v>
      </c>
      <c r="BS282" s="34">
        <f t="shared" si="280"/>
        <v>0.73333333333333339</v>
      </c>
      <c r="BT282" s="9"/>
      <c r="BU282" s="9"/>
      <c r="BV282" s="9"/>
      <c r="BW282" s="9"/>
      <c r="BX282" s="9"/>
      <c r="BY282" s="9"/>
      <c r="BZ282" s="22">
        <f t="shared" si="288"/>
        <v>0</v>
      </c>
      <c r="CA282" s="22">
        <f t="shared" si="289"/>
        <v>5</v>
      </c>
      <c r="CB282" s="22">
        <f t="shared" si="290"/>
        <v>0.73333333333333339</v>
      </c>
      <c r="CC282" s="22">
        <f t="shared" si="291"/>
        <v>0</v>
      </c>
      <c r="CD282" s="22">
        <f t="shared" si="292"/>
        <v>1</v>
      </c>
      <c r="CK282" s="23">
        <v>0.5</v>
      </c>
      <c r="CL282" s="23">
        <f t="shared" si="293"/>
        <v>3</v>
      </c>
      <c r="CM282" s="23">
        <f t="shared" si="298"/>
        <v>0.4632510471984157</v>
      </c>
      <c r="CN282" s="23">
        <f t="shared" si="299"/>
        <v>0.73720299298674719</v>
      </c>
      <c r="CQ282" s="49">
        <v>1</v>
      </c>
    </row>
    <row r="283" spans="1:95" ht="11.25" customHeight="1">
      <c r="A283" s="9">
        <v>3</v>
      </c>
      <c r="B283" s="9">
        <v>3</v>
      </c>
      <c r="C283" s="9" t="str">
        <f t="shared" si="309"/>
        <v>13</v>
      </c>
      <c r="D283" s="10" t="s">
        <v>4195</v>
      </c>
      <c r="E283" s="9">
        <v>16</v>
      </c>
      <c r="F283" s="9">
        <v>1</v>
      </c>
      <c r="G283" s="9">
        <v>1</v>
      </c>
      <c r="H283" s="9">
        <v>0</v>
      </c>
      <c r="I283" s="9">
        <v>0</v>
      </c>
      <c r="J283" s="9">
        <v>0</v>
      </c>
      <c r="K283" s="11">
        <v>20</v>
      </c>
      <c r="L283" s="9">
        <v>48</v>
      </c>
      <c r="M283" s="9">
        <v>4</v>
      </c>
      <c r="N283" s="9"/>
      <c r="O283" s="17"/>
      <c r="P283" s="17">
        <f t="shared" si="294"/>
        <v>0</v>
      </c>
      <c r="Q283" s="9">
        <v>20</v>
      </c>
      <c r="R283" s="9"/>
      <c r="S283" s="9">
        <v>0.2</v>
      </c>
      <c r="T283" s="9">
        <v>68</v>
      </c>
      <c r="U283" s="9">
        <v>30</v>
      </c>
      <c r="V283" s="11">
        <v>30</v>
      </c>
      <c r="W283" s="11">
        <f t="shared" si="305"/>
        <v>30</v>
      </c>
      <c r="X283" s="17">
        <f t="shared" si="300"/>
        <v>30</v>
      </c>
      <c r="Y283" s="17"/>
      <c r="Z283" s="9">
        <v>10</v>
      </c>
      <c r="AA283" s="9"/>
      <c r="AB283" s="17"/>
      <c r="AC283" s="17">
        <f t="shared" si="276"/>
        <v>57</v>
      </c>
      <c r="AD283" s="17">
        <f t="shared" si="287"/>
        <v>0.17543859649122806</v>
      </c>
      <c r="AE283" s="17">
        <v>0.18181818181818182</v>
      </c>
      <c r="AF283" s="17">
        <f t="shared" si="295"/>
        <v>16</v>
      </c>
      <c r="AG283" s="17"/>
      <c r="AH283" s="9">
        <v>87</v>
      </c>
      <c r="AI283" s="9"/>
      <c r="AJ283" s="9"/>
      <c r="AK283" s="9"/>
      <c r="AL283" s="9">
        <v>0</v>
      </c>
      <c r="AM283" s="9"/>
      <c r="AN283" s="9">
        <v>0.17543859649122806</v>
      </c>
      <c r="AO283" s="9"/>
      <c r="AP283" s="9">
        <v>0.15172413793103451</v>
      </c>
      <c r="AQ283" s="9">
        <f>+AVERAGE(AL268:AL277)</f>
        <v>0.15441701573280522</v>
      </c>
      <c r="AR283" s="9">
        <f>+AVERAGE(AN268:AN277)</f>
        <v>0.2457343309955824</v>
      </c>
      <c r="AS283" s="17">
        <f t="shared" si="306"/>
        <v>35</v>
      </c>
      <c r="AT283" s="17">
        <f t="shared" si="269"/>
        <v>0</v>
      </c>
      <c r="AU283" s="17">
        <f t="shared" si="310"/>
        <v>0.18181818181818182</v>
      </c>
      <c r="AV283" s="17">
        <f t="shared" si="311"/>
        <v>5.714285714285712E-2</v>
      </c>
      <c r="AW283" s="17"/>
      <c r="AX283" s="17"/>
      <c r="AY283" s="17"/>
      <c r="AZ283" s="17">
        <v>3</v>
      </c>
      <c r="BA283" s="24">
        <v>0.5</v>
      </c>
      <c r="BB283" s="9">
        <v>18</v>
      </c>
      <c r="BC283" s="9">
        <v>1</v>
      </c>
      <c r="BD283" s="9">
        <f t="shared" si="296"/>
        <v>0</v>
      </c>
      <c r="BE283" s="9" t="s">
        <v>4360</v>
      </c>
      <c r="BF283" s="9">
        <f t="shared" si="297"/>
        <v>0</v>
      </c>
      <c r="BG283" s="9">
        <v>1</v>
      </c>
      <c r="BH283" s="9">
        <v>4</v>
      </c>
      <c r="BI283" s="9">
        <v>4</v>
      </c>
      <c r="BJ283" s="9">
        <v>1</v>
      </c>
      <c r="BK283" s="9">
        <v>2</v>
      </c>
      <c r="BL283" s="9">
        <v>3</v>
      </c>
      <c r="BM283" s="9">
        <v>2</v>
      </c>
      <c r="BN283" s="9">
        <v>0</v>
      </c>
      <c r="BO283" s="9">
        <v>0</v>
      </c>
      <c r="BP283" s="9">
        <v>0</v>
      </c>
      <c r="BQ283" s="34">
        <f t="shared" si="280"/>
        <v>0.6</v>
      </c>
      <c r="BR283" s="34">
        <f t="shared" si="280"/>
        <v>0.2</v>
      </c>
      <c r="BS283" s="34">
        <f t="shared" si="280"/>
        <v>0.73333333333333339</v>
      </c>
      <c r="BT283" s="9"/>
      <c r="BU283" s="9"/>
      <c r="BV283" s="9"/>
      <c r="BW283" s="9"/>
      <c r="BX283" s="9"/>
      <c r="BY283" s="9"/>
      <c r="BZ283" s="22">
        <f t="shared" si="288"/>
        <v>0</v>
      </c>
      <c r="CA283" s="22">
        <f t="shared" si="289"/>
        <v>6</v>
      </c>
      <c r="CB283" s="22">
        <f t="shared" si="290"/>
        <v>0.73333333333333339</v>
      </c>
      <c r="CC283" s="22">
        <f t="shared" si="291"/>
        <v>0</v>
      </c>
      <c r="CD283" s="22">
        <f t="shared" si="292"/>
        <v>1</v>
      </c>
      <c r="CK283" s="23">
        <v>0.54545454545454541</v>
      </c>
      <c r="CL283" s="23">
        <f t="shared" si="293"/>
        <v>3</v>
      </c>
      <c r="CM283" s="23">
        <f t="shared" si="298"/>
        <v>0.4632510471984157</v>
      </c>
      <c r="CN283" s="23">
        <f t="shared" si="299"/>
        <v>0.73720299298674719</v>
      </c>
      <c r="CQ283" s="49">
        <v>2</v>
      </c>
    </row>
    <row r="284" spans="1:95" ht="11.25" customHeight="1">
      <c r="A284" s="9">
        <v>3</v>
      </c>
      <c r="B284" s="9">
        <v>3</v>
      </c>
      <c r="C284" s="9" t="str">
        <f t="shared" si="309"/>
        <v>13</v>
      </c>
      <c r="D284" s="10" t="s">
        <v>4195</v>
      </c>
      <c r="E284" s="9">
        <v>17</v>
      </c>
      <c r="F284" s="9">
        <v>1</v>
      </c>
      <c r="G284" s="9">
        <v>1</v>
      </c>
      <c r="H284" s="9">
        <v>0</v>
      </c>
      <c r="I284" s="9">
        <v>0</v>
      </c>
      <c r="J284" s="9">
        <v>0</v>
      </c>
      <c r="K284" s="11">
        <v>15</v>
      </c>
      <c r="L284" s="9">
        <v>53</v>
      </c>
      <c r="M284" s="9">
        <v>4</v>
      </c>
      <c r="N284" s="9"/>
      <c r="O284" s="17"/>
      <c r="P284" s="17">
        <f t="shared" si="294"/>
        <v>0</v>
      </c>
      <c r="Q284" s="9">
        <v>16</v>
      </c>
      <c r="R284" s="9"/>
      <c r="S284" s="9">
        <v>0.25</v>
      </c>
      <c r="T284" s="9">
        <v>69</v>
      </c>
      <c r="U284" s="9">
        <v>30</v>
      </c>
      <c r="V284" s="11">
        <v>30</v>
      </c>
      <c r="W284" s="11">
        <f t="shared" si="305"/>
        <v>30</v>
      </c>
      <c r="X284" s="17">
        <f t="shared" si="300"/>
        <v>30</v>
      </c>
      <c r="Y284" s="17"/>
      <c r="Z284" s="9">
        <v>4</v>
      </c>
      <c r="AA284" s="9"/>
      <c r="AB284" s="17"/>
      <c r="AC284" s="17">
        <f t="shared" si="276"/>
        <v>53</v>
      </c>
      <c r="AD284" s="17">
        <f t="shared" si="287"/>
        <v>7.5471698113207544E-2</v>
      </c>
      <c r="AE284" s="17">
        <v>0.17543859649122806</v>
      </c>
      <c r="AF284" s="17">
        <f t="shared" si="295"/>
        <v>10</v>
      </c>
      <c r="AG284" s="17"/>
      <c r="AH284" s="9">
        <v>87</v>
      </c>
      <c r="AI284" s="9"/>
      <c r="AJ284" s="9"/>
      <c r="AK284" s="9"/>
      <c r="AL284" s="9">
        <v>0.05</v>
      </c>
      <c r="AM284" s="9"/>
      <c r="AN284" s="9">
        <v>7.5471698113207544E-2</v>
      </c>
      <c r="AO284" s="9"/>
      <c r="AP284" s="9">
        <v>0.16091954022988508</v>
      </c>
      <c r="AQ284" s="9">
        <f>+AVERAGE(AL268:AL277)</f>
        <v>0.15441701573280522</v>
      </c>
      <c r="AR284" s="9">
        <f>+AVERAGE(AN268:AN277)</f>
        <v>0.2457343309955824</v>
      </c>
      <c r="AS284" s="17">
        <f t="shared" si="306"/>
        <v>20</v>
      </c>
      <c r="AT284" s="17">
        <f t="shared" si="269"/>
        <v>0</v>
      </c>
      <c r="AU284" s="17">
        <f t="shared" si="310"/>
        <v>0.17543859649122806</v>
      </c>
      <c r="AV284" s="17">
        <f t="shared" si="311"/>
        <v>0.15172413793103451</v>
      </c>
      <c r="AW284" s="17"/>
      <c r="AX284" s="17"/>
      <c r="AY284" s="17"/>
      <c r="AZ284" s="17">
        <v>3</v>
      </c>
      <c r="BA284" s="24">
        <v>0.5</v>
      </c>
      <c r="BB284" s="9">
        <v>18</v>
      </c>
      <c r="BC284" s="9">
        <v>1</v>
      </c>
      <c r="BD284" s="9">
        <f t="shared" si="296"/>
        <v>0</v>
      </c>
      <c r="BE284" s="9" t="s">
        <v>4360</v>
      </c>
      <c r="BF284" s="9">
        <f t="shared" si="297"/>
        <v>0</v>
      </c>
      <c r="BG284" s="9">
        <v>1</v>
      </c>
      <c r="BH284" s="9">
        <v>4</v>
      </c>
      <c r="BI284" s="9">
        <v>4</v>
      </c>
      <c r="BJ284" s="9">
        <v>1</v>
      </c>
      <c r="BK284" s="9">
        <v>2</v>
      </c>
      <c r="BL284" s="9">
        <v>3</v>
      </c>
      <c r="BM284" s="9">
        <v>2</v>
      </c>
      <c r="BN284" s="9">
        <v>0</v>
      </c>
      <c r="BO284" s="9">
        <v>0</v>
      </c>
      <c r="BP284" s="9">
        <v>0</v>
      </c>
      <c r="BQ284" s="34">
        <f t="shared" si="280"/>
        <v>0.6</v>
      </c>
      <c r="BR284" s="34">
        <f t="shared" si="280"/>
        <v>0.2</v>
      </c>
      <c r="BS284" s="34">
        <f t="shared" si="280"/>
        <v>0.73333333333333339</v>
      </c>
      <c r="BT284" s="9"/>
      <c r="BU284" s="9"/>
      <c r="BV284" s="9"/>
      <c r="BW284" s="9"/>
      <c r="BX284" s="9"/>
      <c r="BY284" s="9"/>
      <c r="BZ284" s="22">
        <f t="shared" si="288"/>
        <v>0</v>
      </c>
      <c r="CA284" s="22">
        <f t="shared" si="289"/>
        <v>7</v>
      </c>
      <c r="CB284" s="22">
        <f t="shared" si="290"/>
        <v>0.73333333333333339</v>
      </c>
      <c r="CC284" s="22">
        <f t="shared" si="291"/>
        <v>0</v>
      </c>
      <c r="CD284" s="22">
        <f t="shared" si="292"/>
        <v>1</v>
      </c>
      <c r="CK284" s="23">
        <v>0.52631578947368418</v>
      </c>
      <c r="CL284" s="23">
        <f t="shared" si="293"/>
        <v>3</v>
      </c>
      <c r="CM284" s="23">
        <f t="shared" si="298"/>
        <v>0.4632510471984157</v>
      </c>
      <c r="CN284" s="23">
        <f t="shared" si="299"/>
        <v>0.73720299298674719</v>
      </c>
      <c r="CQ284" s="49">
        <v>6</v>
      </c>
    </row>
    <row r="285" spans="1:95" ht="11.25" customHeight="1">
      <c r="A285" s="9">
        <v>3</v>
      </c>
      <c r="B285" s="9">
        <v>3</v>
      </c>
      <c r="C285" s="9" t="str">
        <f t="shared" si="309"/>
        <v>13</v>
      </c>
      <c r="D285" s="10" t="s">
        <v>4195</v>
      </c>
      <c r="E285" s="9">
        <v>18</v>
      </c>
      <c r="F285" s="9">
        <v>1</v>
      </c>
      <c r="G285" s="9">
        <v>1</v>
      </c>
      <c r="H285" s="9">
        <v>0</v>
      </c>
      <c r="I285" s="9">
        <v>0</v>
      </c>
      <c r="J285" s="9">
        <v>0</v>
      </c>
      <c r="K285" s="11">
        <v>30</v>
      </c>
      <c r="L285" s="9">
        <v>39</v>
      </c>
      <c r="M285" s="9">
        <v>4</v>
      </c>
      <c r="N285" s="9"/>
      <c r="O285" s="17"/>
      <c r="P285" s="17">
        <f t="shared" si="294"/>
        <v>0</v>
      </c>
      <c r="Q285" s="9">
        <v>22</v>
      </c>
      <c r="R285" s="9"/>
      <c r="S285" s="9">
        <v>0.18181818181818182</v>
      </c>
      <c r="T285" s="9">
        <v>61</v>
      </c>
      <c r="U285" s="9">
        <v>20</v>
      </c>
      <c r="V285" s="11">
        <v>30</v>
      </c>
      <c r="W285" s="11">
        <f t="shared" si="305"/>
        <v>30</v>
      </c>
      <c r="X285" s="17">
        <f t="shared" si="300"/>
        <v>20</v>
      </c>
      <c r="Y285" s="17"/>
      <c r="Z285" s="9">
        <v>0</v>
      </c>
      <c r="AA285" s="9"/>
      <c r="AB285" s="17"/>
      <c r="AC285" s="17">
        <f t="shared" si="276"/>
        <v>16</v>
      </c>
      <c r="AD285" s="17">
        <f t="shared" si="287"/>
        <v>0</v>
      </c>
      <c r="AE285" s="17">
        <v>7.5471698113207544E-2</v>
      </c>
      <c r="AF285" s="17">
        <f t="shared" si="295"/>
        <v>6</v>
      </c>
      <c r="AG285" s="17"/>
      <c r="AH285" s="9">
        <v>44</v>
      </c>
      <c r="AI285" s="9"/>
      <c r="AJ285" s="9"/>
      <c r="AK285" s="9"/>
      <c r="AL285" s="9">
        <v>7.272727272727271E-2</v>
      </c>
      <c r="AM285" s="9"/>
      <c r="AN285" s="9">
        <v>0</v>
      </c>
      <c r="AO285" s="9"/>
      <c r="AP285" s="9">
        <v>9.0909090909090912E-2</v>
      </c>
      <c r="AQ285" s="9">
        <f>+AVERAGE(AL268:AL277)</f>
        <v>0.15441701573280522</v>
      </c>
      <c r="AR285" s="9">
        <f>+AVERAGE(AN268:AN277)</f>
        <v>0.2457343309955824</v>
      </c>
      <c r="AS285" s="17">
        <f t="shared" si="306"/>
        <v>16</v>
      </c>
      <c r="AT285" s="17">
        <f t="shared" si="269"/>
        <v>0.05</v>
      </c>
      <c r="AU285" s="17">
        <f t="shared" si="310"/>
        <v>7.5471698113207544E-2</v>
      </c>
      <c r="AV285" s="17">
        <f t="shared" si="311"/>
        <v>0.16091954022988508</v>
      </c>
      <c r="AW285" s="17"/>
      <c r="AX285" s="17"/>
      <c r="AY285" s="17"/>
      <c r="AZ285" s="17">
        <v>3</v>
      </c>
      <c r="BA285" s="24">
        <v>0.5</v>
      </c>
      <c r="BB285" s="9">
        <v>18</v>
      </c>
      <c r="BC285" s="9">
        <v>1</v>
      </c>
      <c r="BD285" s="9">
        <f t="shared" si="296"/>
        <v>0</v>
      </c>
      <c r="BE285" s="9" t="s">
        <v>4360</v>
      </c>
      <c r="BF285" s="9">
        <f t="shared" si="297"/>
        <v>0</v>
      </c>
      <c r="BG285" s="9">
        <v>1</v>
      </c>
      <c r="BH285" s="9">
        <v>4</v>
      </c>
      <c r="BI285" s="9">
        <v>4</v>
      </c>
      <c r="BJ285" s="9">
        <v>1</v>
      </c>
      <c r="BK285" s="9">
        <v>2</v>
      </c>
      <c r="BL285" s="9">
        <v>3</v>
      </c>
      <c r="BM285" s="9">
        <v>2</v>
      </c>
      <c r="BN285" s="9">
        <v>0</v>
      </c>
      <c r="BO285" s="9">
        <v>0</v>
      </c>
      <c r="BP285" s="9">
        <v>0</v>
      </c>
      <c r="BQ285" s="34">
        <f t="shared" si="280"/>
        <v>0.6</v>
      </c>
      <c r="BR285" s="34">
        <f t="shared" si="280"/>
        <v>0.2</v>
      </c>
      <c r="BS285" s="34">
        <f t="shared" si="280"/>
        <v>0.73333333333333339</v>
      </c>
      <c r="BT285" s="9"/>
      <c r="BU285" s="9"/>
      <c r="BV285" s="9"/>
      <c r="BW285" s="9"/>
      <c r="BX285" s="9"/>
      <c r="BY285" s="9"/>
      <c r="BZ285" s="22">
        <f t="shared" si="288"/>
        <v>0</v>
      </c>
      <c r="CA285" s="22">
        <f t="shared" si="289"/>
        <v>8</v>
      </c>
      <c r="CB285" s="22">
        <f t="shared" si="290"/>
        <v>0.73333333333333339</v>
      </c>
      <c r="CC285" s="22">
        <f t="shared" si="291"/>
        <v>0</v>
      </c>
      <c r="CD285" s="22">
        <f t="shared" si="292"/>
        <v>1</v>
      </c>
      <c r="CK285" s="23">
        <v>0.22641509433962265</v>
      </c>
      <c r="CL285" s="23">
        <f t="shared" si="293"/>
        <v>3</v>
      </c>
      <c r="CM285" s="23">
        <f t="shared" si="298"/>
        <v>0.4632510471984157</v>
      </c>
      <c r="CN285" s="23">
        <f t="shared" si="299"/>
        <v>0.73720299298674719</v>
      </c>
      <c r="CQ285" s="49">
        <v>4</v>
      </c>
    </row>
    <row r="286" spans="1:95" ht="11.25" customHeight="1">
      <c r="A286" s="9">
        <v>3</v>
      </c>
      <c r="B286" s="9">
        <v>3</v>
      </c>
      <c r="C286" s="9" t="str">
        <f t="shared" si="309"/>
        <v>13</v>
      </c>
      <c r="D286" s="10" t="s">
        <v>4195</v>
      </c>
      <c r="E286" s="9">
        <v>19</v>
      </c>
      <c r="F286" s="9">
        <v>1</v>
      </c>
      <c r="G286" s="9">
        <v>1</v>
      </c>
      <c r="H286" s="9">
        <v>0</v>
      </c>
      <c r="I286" s="9">
        <v>0</v>
      </c>
      <c r="J286" s="9">
        <v>0</v>
      </c>
      <c r="K286" s="11">
        <v>30</v>
      </c>
      <c r="L286" s="9">
        <v>31</v>
      </c>
      <c r="M286" s="9">
        <v>7</v>
      </c>
      <c r="N286" s="9"/>
      <c r="O286" s="17"/>
      <c r="P286" s="17">
        <f t="shared" si="294"/>
        <v>1</v>
      </c>
      <c r="Q286" s="9">
        <v>36</v>
      </c>
      <c r="R286" s="9"/>
      <c r="S286" s="9">
        <v>0.19444444444444445</v>
      </c>
      <c r="T286" s="9">
        <v>67</v>
      </c>
      <c r="U286" s="9">
        <v>30</v>
      </c>
      <c r="V286" s="11">
        <v>30</v>
      </c>
      <c r="W286" s="11">
        <f t="shared" si="305"/>
        <v>30</v>
      </c>
      <c r="X286" s="17">
        <f t="shared" si="300"/>
        <v>30</v>
      </c>
      <c r="Y286" s="17"/>
      <c r="Z286" s="9">
        <v>10</v>
      </c>
      <c r="AA286" s="9"/>
      <c r="AB286" s="17"/>
      <c r="AC286" s="17">
        <f t="shared" si="276"/>
        <v>57</v>
      </c>
      <c r="AD286" s="17">
        <f t="shared" si="287"/>
        <v>0.17543859649122806</v>
      </c>
      <c r="AE286" s="17">
        <v>0</v>
      </c>
      <c r="AF286" s="17">
        <f t="shared" si="295"/>
        <v>13</v>
      </c>
      <c r="AG286" s="17"/>
      <c r="AH286" s="9">
        <v>71</v>
      </c>
      <c r="AI286" s="9"/>
      <c r="AJ286" s="9"/>
      <c r="AK286" s="9"/>
      <c r="AL286" s="9">
        <v>2.2222222222222209E-2</v>
      </c>
      <c r="AM286" s="9"/>
      <c r="AN286" s="9">
        <v>0.17543859649122806</v>
      </c>
      <c r="AO286" s="9"/>
      <c r="AP286" s="9">
        <v>0.19154929577464791</v>
      </c>
      <c r="AQ286" s="9">
        <f>+AVERAGE(AL268:AL277)</f>
        <v>0.15441701573280522</v>
      </c>
      <c r="AR286" s="9">
        <f>+AVERAGE(AN268:AN277)</f>
        <v>0.2457343309955824</v>
      </c>
      <c r="AS286" s="17">
        <f t="shared" si="306"/>
        <v>22</v>
      </c>
      <c r="AT286" s="17">
        <f t="shared" si="269"/>
        <v>7.272727272727271E-2</v>
      </c>
      <c r="AU286" s="17">
        <f t="shared" si="310"/>
        <v>0</v>
      </c>
      <c r="AV286" s="17">
        <f t="shared" si="311"/>
        <v>9.0909090909090912E-2</v>
      </c>
      <c r="AW286" s="17"/>
      <c r="AX286" s="17"/>
      <c r="AY286" s="17"/>
      <c r="AZ286" s="17">
        <v>3</v>
      </c>
      <c r="BA286" s="24">
        <v>0.5</v>
      </c>
      <c r="BB286" s="9">
        <v>18</v>
      </c>
      <c r="BC286" s="9">
        <v>1</v>
      </c>
      <c r="BD286" s="9">
        <f t="shared" si="296"/>
        <v>0</v>
      </c>
      <c r="BE286" s="9" t="s">
        <v>4360</v>
      </c>
      <c r="BF286" s="9">
        <f t="shared" si="297"/>
        <v>0</v>
      </c>
      <c r="BG286" s="9">
        <v>1</v>
      </c>
      <c r="BH286" s="9">
        <v>4</v>
      </c>
      <c r="BI286" s="9">
        <v>4</v>
      </c>
      <c r="BJ286" s="9">
        <v>1</v>
      </c>
      <c r="BK286" s="9">
        <v>2</v>
      </c>
      <c r="BL286" s="9">
        <v>3</v>
      </c>
      <c r="BM286" s="9">
        <v>2</v>
      </c>
      <c r="BN286" s="9">
        <v>0</v>
      </c>
      <c r="BO286" s="9">
        <v>0</v>
      </c>
      <c r="BP286" s="9">
        <v>0</v>
      </c>
      <c r="BQ286" s="34">
        <f t="shared" si="280"/>
        <v>0.6</v>
      </c>
      <c r="BR286" s="34">
        <f t="shared" si="280"/>
        <v>0.2</v>
      </c>
      <c r="BS286" s="34">
        <f t="shared" si="280"/>
        <v>0.73333333333333339</v>
      </c>
      <c r="BT286" s="9"/>
      <c r="BU286" s="9"/>
      <c r="BV286" s="9"/>
      <c r="BW286" s="9"/>
      <c r="BX286" s="9"/>
      <c r="BY286" s="9"/>
      <c r="BZ286" s="22">
        <f t="shared" si="288"/>
        <v>0</v>
      </c>
      <c r="CA286" s="22">
        <f t="shared" si="289"/>
        <v>9</v>
      </c>
      <c r="CB286" s="22">
        <f t="shared" si="290"/>
        <v>0.73333333333333339</v>
      </c>
      <c r="CC286" s="22">
        <f t="shared" si="291"/>
        <v>0</v>
      </c>
      <c r="CD286" s="22">
        <f t="shared" si="292"/>
        <v>1</v>
      </c>
      <c r="CK286" s="23">
        <v>0</v>
      </c>
      <c r="CL286" s="23">
        <f t="shared" si="293"/>
        <v>3</v>
      </c>
      <c r="CM286" s="23">
        <f t="shared" si="298"/>
        <v>0.4632510471984157</v>
      </c>
      <c r="CN286" s="23">
        <f t="shared" si="299"/>
        <v>0.73720299298674719</v>
      </c>
      <c r="CQ286" s="49">
        <v>4</v>
      </c>
    </row>
    <row r="287" spans="1:95" ht="11.25" customHeight="1">
      <c r="A287" s="9">
        <v>3</v>
      </c>
      <c r="B287" s="9">
        <v>3</v>
      </c>
      <c r="C287" s="9" t="str">
        <f t="shared" si="309"/>
        <v>13</v>
      </c>
      <c r="D287" s="10" t="s">
        <v>4195</v>
      </c>
      <c r="E287" s="9">
        <v>20</v>
      </c>
      <c r="F287" s="9">
        <v>1</v>
      </c>
      <c r="G287" s="9">
        <v>1</v>
      </c>
      <c r="H287" s="9">
        <v>0</v>
      </c>
      <c r="I287" s="9">
        <v>0</v>
      </c>
      <c r="J287" s="9">
        <v>0</v>
      </c>
      <c r="K287" s="11">
        <v>25</v>
      </c>
      <c r="L287" s="9">
        <v>42</v>
      </c>
      <c r="M287" s="9">
        <v>5</v>
      </c>
      <c r="N287" s="17">
        <f>SUM(M278:M287)</f>
        <v>47</v>
      </c>
      <c r="O287" s="17"/>
      <c r="P287" s="17">
        <f t="shared" si="294"/>
        <v>2</v>
      </c>
      <c r="Q287" s="9">
        <v>25</v>
      </c>
      <c r="R287" s="9"/>
      <c r="S287" s="9">
        <v>0.2</v>
      </c>
      <c r="T287" s="9">
        <v>67</v>
      </c>
      <c r="U287" s="9">
        <v>30</v>
      </c>
      <c r="V287" s="11">
        <v>30</v>
      </c>
      <c r="W287" s="11">
        <f t="shared" si="305"/>
        <v>30</v>
      </c>
      <c r="X287" s="17">
        <f t="shared" si="300"/>
        <v>30</v>
      </c>
      <c r="Y287" s="17"/>
      <c r="Z287" s="9">
        <v>10</v>
      </c>
      <c r="AA287" s="17">
        <f>SUM(Z278:Z287)</f>
        <v>88</v>
      </c>
      <c r="AB287" s="17"/>
      <c r="AC287" s="17">
        <f t="shared" si="276"/>
        <v>60</v>
      </c>
      <c r="AD287" s="17">
        <f t="shared" si="287"/>
        <v>0.16666666666666666</v>
      </c>
      <c r="AE287" s="17">
        <v>0.17543859649122806</v>
      </c>
      <c r="AF287" s="17">
        <f t="shared" si="295"/>
        <v>15</v>
      </c>
      <c r="AG287" s="17">
        <f>+SUM(AF278:AF287)</f>
        <v>141</v>
      </c>
      <c r="AH287" s="9">
        <v>85</v>
      </c>
      <c r="AI287" s="9"/>
      <c r="AJ287" s="9"/>
      <c r="AK287" s="9"/>
      <c r="AL287" s="9">
        <v>0</v>
      </c>
      <c r="AM287" s="9"/>
      <c r="AN287" s="9">
        <v>0.16666666666666666</v>
      </c>
      <c r="AO287" s="9"/>
      <c r="AP287" s="9">
        <v>7.0588235294117646E-2</v>
      </c>
      <c r="AQ287" s="9">
        <f>+AVERAGE(AL268:AL277)</f>
        <v>0.15441701573280522</v>
      </c>
      <c r="AR287" s="9">
        <f>+AVERAGE(AN268:AN277)</f>
        <v>0.2457343309955824</v>
      </c>
      <c r="AS287" s="17">
        <f t="shared" si="306"/>
        <v>36</v>
      </c>
      <c r="AT287" s="17">
        <f t="shared" si="269"/>
        <v>2.2222222222222209E-2</v>
      </c>
      <c r="AU287" s="17">
        <f t="shared" si="310"/>
        <v>0.17543859649122806</v>
      </c>
      <c r="AV287" s="17">
        <f t="shared" si="311"/>
        <v>0.19154929577464791</v>
      </c>
      <c r="AW287" s="17"/>
      <c r="AX287" s="17"/>
      <c r="AY287" s="17"/>
      <c r="AZ287" s="17">
        <v>3</v>
      </c>
      <c r="BA287" s="24">
        <v>0.5</v>
      </c>
      <c r="BB287" s="9">
        <v>18</v>
      </c>
      <c r="BC287" s="9">
        <v>1</v>
      </c>
      <c r="BD287" s="9">
        <f t="shared" si="296"/>
        <v>0</v>
      </c>
      <c r="BE287" s="9" t="s">
        <v>4360</v>
      </c>
      <c r="BF287" s="9">
        <v>1</v>
      </c>
      <c r="BG287" s="9">
        <v>1</v>
      </c>
      <c r="BH287" s="9">
        <v>4</v>
      </c>
      <c r="BI287" s="9">
        <v>4</v>
      </c>
      <c r="BJ287" s="9">
        <v>1</v>
      </c>
      <c r="BK287" s="9">
        <v>2</v>
      </c>
      <c r="BL287" s="9">
        <v>3</v>
      </c>
      <c r="BM287" s="9">
        <v>2</v>
      </c>
      <c r="BN287" s="9">
        <v>0</v>
      </c>
      <c r="BO287" s="9">
        <v>0</v>
      </c>
      <c r="BP287" s="9">
        <v>0</v>
      </c>
      <c r="BQ287" s="34">
        <f t="shared" si="280"/>
        <v>0.6</v>
      </c>
      <c r="BR287" s="34">
        <f t="shared" si="280"/>
        <v>0.8</v>
      </c>
      <c r="BS287" s="34">
        <f t="shared" si="280"/>
        <v>0.73333333333333339</v>
      </c>
      <c r="BT287" s="9"/>
      <c r="BU287" s="9"/>
      <c r="BV287" s="9"/>
      <c r="BW287" s="9">
        <f>SUM(AF278:AF287)</f>
        <v>141</v>
      </c>
      <c r="BX287" s="9"/>
      <c r="BY287" s="9">
        <f t="shared" ref="BY287" si="312">SUM(BW277,BW287)</f>
        <v>329</v>
      </c>
      <c r="BZ287" s="22">
        <f t="shared" si="288"/>
        <v>0</v>
      </c>
      <c r="CA287" s="22">
        <f t="shared" si="289"/>
        <v>10</v>
      </c>
      <c r="CB287" s="22">
        <f t="shared" si="290"/>
        <v>0.73333333333333339</v>
      </c>
      <c r="CC287" s="22">
        <f t="shared" si="291"/>
        <v>0</v>
      </c>
      <c r="CD287" s="22">
        <f t="shared" si="292"/>
        <v>1</v>
      </c>
      <c r="CK287" s="23">
        <v>0.52631578947368418</v>
      </c>
      <c r="CL287" s="23">
        <f t="shared" si="293"/>
        <v>3</v>
      </c>
      <c r="CM287" s="23">
        <f t="shared" si="298"/>
        <v>0.4632510471984157</v>
      </c>
      <c r="CN287" s="23">
        <f t="shared" si="299"/>
        <v>0.73720299298674719</v>
      </c>
      <c r="CQ287" s="49">
        <v>1</v>
      </c>
    </row>
    <row r="288" spans="1:95" s="23" customFormat="1" ht="15.75" customHeight="1">
      <c r="A288" s="18"/>
      <c r="B288" s="18"/>
      <c r="C288" s="18"/>
      <c r="D288" s="19"/>
      <c r="E288" s="18">
        <v>-2</v>
      </c>
      <c r="F288" s="18"/>
      <c r="G288" s="18"/>
      <c r="H288" s="18"/>
      <c r="I288" s="18"/>
      <c r="J288" s="18"/>
      <c r="K288" s="18"/>
      <c r="L288" s="18"/>
      <c r="M288" s="18"/>
      <c r="N288" s="18"/>
      <c r="O288" s="17"/>
      <c r="P288" s="17">
        <f t="shared" si="294"/>
        <v>0</v>
      </c>
      <c r="Q288" s="20"/>
      <c r="R288" s="20"/>
      <c r="S288" s="22"/>
      <c r="T288" s="20"/>
      <c r="U288" s="20"/>
      <c r="V288" s="18"/>
      <c r="W288" s="18"/>
      <c r="X288" s="17">
        <f t="shared" si="300"/>
        <v>0</v>
      </c>
      <c r="Y288" s="17"/>
      <c r="Z288" s="20"/>
      <c r="AA288" s="18"/>
      <c r="AB288" s="17"/>
      <c r="AC288" s="17">
        <f>AC266</f>
        <v>0</v>
      </c>
      <c r="AD288" s="17" t="str">
        <f t="shared" si="287"/>
        <v/>
      </c>
      <c r="AE288" s="17"/>
      <c r="AF288" s="17">
        <f t="shared" si="295"/>
        <v>10</v>
      </c>
      <c r="AG288" s="17"/>
      <c r="AH288" s="20"/>
      <c r="AI288" s="20"/>
      <c r="AJ288" s="20"/>
      <c r="AK288" s="20"/>
      <c r="AL288" s="22"/>
      <c r="AM288" s="22"/>
      <c r="AN288" s="22"/>
      <c r="AO288" s="22"/>
      <c r="AP288" s="22"/>
      <c r="AQ288" s="22"/>
      <c r="AR288" s="22"/>
      <c r="AS288" s="17"/>
      <c r="AT288" s="17"/>
      <c r="AU288" s="17"/>
      <c r="AV288" s="17"/>
      <c r="AW288" s="17"/>
      <c r="AX288" s="17"/>
      <c r="AY288" s="17"/>
      <c r="AZ288" s="17">
        <v>6</v>
      </c>
      <c r="BA288" s="25"/>
      <c r="BB288" s="21"/>
      <c r="BC288" s="21"/>
      <c r="BD288" s="9">
        <f t="shared" si="296"/>
        <v>1</v>
      </c>
      <c r="BE288" s="21"/>
      <c r="BF288" s="9">
        <f t="shared" si="297"/>
        <v>0</v>
      </c>
      <c r="BG288" s="21"/>
      <c r="BH288" s="22"/>
      <c r="BI288" s="22"/>
      <c r="BJ288" s="22"/>
      <c r="BK288" s="22"/>
      <c r="BL288" s="22"/>
      <c r="BM288" s="22"/>
      <c r="BN288" s="22"/>
      <c r="BO288" s="22"/>
      <c r="BP288" s="22"/>
      <c r="BQ288" s="34">
        <f>BQ266</f>
        <v>0</v>
      </c>
      <c r="BR288" s="34">
        <f>BR266</f>
        <v>0</v>
      </c>
      <c r="BS288" s="34">
        <f>BS266</f>
        <v>0</v>
      </c>
      <c r="BT288" s="22"/>
      <c r="BU288" s="22"/>
      <c r="BV288" s="22"/>
      <c r="BW288" s="22"/>
      <c r="BX288" s="22"/>
      <c r="BY288" s="22"/>
      <c r="BZ288" s="22">
        <f t="shared" si="288"/>
        <v>0</v>
      </c>
      <c r="CA288" s="22">
        <f t="shared" si="289"/>
        <v>0</v>
      </c>
      <c r="CB288" s="22">
        <f t="shared" si="290"/>
        <v>0</v>
      </c>
      <c r="CC288" s="22">
        <f t="shared" si="291"/>
        <v>0</v>
      </c>
      <c r="CD288" s="22">
        <f t="shared" si="292"/>
        <v>0</v>
      </c>
      <c r="CK288" s="23" t="s">
        <v>2085</v>
      </c>
      <c r="CL288" s="23">
        <f t="shared" si="293"/>
        <v>0</v>
      </c>
      <c r="CM288" s="23" t="str">
        <f t="shared" si="298"/>
        <v/>
      </c>
      <c r="CN288" s="23" t="str">
        <f t="shared" si="299"/>
        <v/>
      </c>
      <c r="CQ288" s="49" t="s">
        <v>4622</v>
      </c>
    </row>
    <row r="289" spans="1:95" ht="11.25" customHeight="1">
      <c r="A289" s="9">
        <v>3</v>
      </c>
      <c r="B289" s="9">
        <v>4</v>
      </c>
      <c r="C289" s="9" t="str">
        <f t="shared" si="309"/>
        <v>20</v>
      </c>
      <c r="D289" s="10" t="s">
        <v>4196</v>
      </c>
      <c r="E289" s="9">
        <v>-1</v>
      </c>
      <c r="F289" s="9">
        <v>1</v>
      </c>
      <c r="G289" s="9">
        <v>0</v>
      </c>
      <c r="H289" s="9">
        <v>0</v>
      </c>
      <c r="I289" s="9">
        <v>0</v>
      </c>
      <c r="J289" s="9">
        <v>0</v>
      </c>
      <c r="K289" s="11">
        <v>25</v>
      </c>
      <c r="L289" s="9">
        <v>63</v>
      </c>
      <c r="M289" s="9">
        <v>10</v>
      </c>
      <c r="N289" s="9"/>
      <c r="O289" s="17"/>
      <c r="P289" s="17">
        <f t="shared" si="294"/>
        <v>1</v>
      </c>
      <c r="Q289" s="9">
        <v>43</v>
      </c>
      <c r="R289" s="9"/>
      <c r="S289" s="9">
        <v>0.23255813953488372</v>
      </c>
      <c r="T289" s="9">
        <v>100</v>
      </c>
      <c r="U289" s="9">
        <v>40</v>
      </c>
      <c r="V289" s="11">
        <v>30</v>
      </c>
      <c r="W289" s="11">
        <f>V288</f>
        <v>0</v>
      </c>
      <c r="X289" s="17">
        <f t="shared" si="300"/>
        <v>30</v>
      </c>
      <c r="Y289" s="17"/>
      <c r="Z289" s="9">
        <v>1</v>
      </c>
      <c r="AA289" s="9"/>
      <c r="AB289" s="17"/>
      <c r="AC289" s="17">
        <f t="shared" si="276"/>
        <v>44</v>
      </c>
      <c r="AD289" s="17">
        <f t="shared" si="287"/>
        <v>2.2727272727272728E-2</v>
      </c>
      <c r="AE289" s="17" t="s">
        <v>2085</v>
      </c>
      <c r="AF289" s="17">
        <f t="shared" si="295"/>
        <v>1</v>
      </c>
      <c r="AG289" s="17"/>
      <c r="AH289" s="9">
        <v>51</v>
      </c>
      <c r="AI289" s="9"/>
      <c r="AJ289" s="9"/>
      <c r="AK289" s="9"/>
      <c r="AL289" s="9">
        <v>0.13023255813953491</v>
      </c>
      <c r="AM289" s="9"/>
      <c r="AN289" s="9">
        <v>2.2727272727272728E-2</v>
      </c>
      <c r="AO289" s="9"/>
      <c r="AP289" s="9">
        <v>0.56470588235294117</v>
      </c>
      <c r="AQ289" s="9"/>
      <c r="AR289" s="9"/>
      <c r="AS289" s="17">
        <f>+Q288</f>
        <v>0</v>
      </c>
      <c r="AT289" s="17">
        <f t="shared" ref="AT289" si="313">+AL288</f>
        <v>0</v>
      </c>
      <c r="AU289" s="17">
        <f t="shared" ref="AU289" si="314">+AN288</f>
        <v>0</v>
      </c>
      <c r="AV289" s="17">
        <f t="shared" ref="AV289" si="315">+AP288</f>
        <v>0</v>
      </c>
      <c r="AW289" s="17"/>
      <c r="AX289" s="17"/>
      <c r="AY289" s="17"/>
      <c r="AZ289" s="17">
        <v>6</v>
      </c>
      <c r="BA289" s="24">
        <v>1</v>
      </c>
      <c r="BB289" s="9">
        <v>18</v>
      </c>
      <c r="BC289" s="9">
        <v>0</v>
      </c>
      <c r="BD289" s="9">
        <f t="shared" si="296"/>
        <v>1</v>
      </c>
      <c r="BE289" s="9" t="s">
        <v>4369</v>
      </c>
      <c r="BF289" s="9">
        <f t="shared" si="297"/>
        <v>1</v>
      </c>
      <c r="BG289" s="9">
        <v>1</v>
      </c>
      <c r="BH289" s="9">
        <v>4</v>
      </c>
      <c r="BI289" s="9">
        <v>5</v>
      </c>
      <c r="BJ289" s="9">
        <v>1</v>
      </c>
      <c r="BK289" s="9">
        <v>2</v>
      </c>
      <c r="BL289" s="9">
        <v>4</v>
      </c>
      <c r="BM289" s="9">
        <v>1</v>
      </c>
      <c r="BN289" s="9">
        <v>0</v>
      </c>
      <c r="BO289" s="9">
        <v>0</v>
      </c>
      <c r="BP289" s="9" t="s">
        <v>4370</v>
      </c>
      <c r="BQ289" s="34">
        <f t="shared" si="280"/>
        <v>0.6</v>
      </c>
      <c r="BR289" s="34">
        <f t="shared" si="280"/>
        <v>0.2</v>
      </c>
      <c r="BS289" s="34">
        <f t="shared" si="280"/>
        <v>0.73333333333333339</v>
      </c>
      <c r="BT289" s="9"/>
      <c r="BU289" s="9"/>
      <c r="BV289" s="9"/>
      <c r="BW289" s="9"/>
      <c r="BX289" s="9"/>
      <c r="BY289" s="9"/>
      <c r="BZ289" s="22">
        <f t="shared" si="288"/>
        <v>0</v>
      </c>
      <c r="CA289" s="22">
        <f t="shared" si="289"/>
        <v>0</v>
      </c>
      <c r="CB289" s="22">
        <f t="shared" si="290"/>
        <v>0</v>
      </c>
      <c r="CC289" s="22">
        <f t="shared" si="291"/>
        <v>0.73333333333333339</v>
      </c>
      <c r="CD289" s="22">
        <f t="shared" si="292"/>
        <v>0</v>
      </c>
      <c r="CK289" s="23" t="s">
        <v>2085</v>
      </c>
      <c r="CL289" s="23">
        <f t="shared" si="293"/>
        <v>4</v>
      </c>
      <c r="CM289" s="23" t="str">
        <f t="shared" si="298"/>
        <v/>
      </c>
      <c r="CN289" s="23" t="str">
        <f t="shared" si="299"/>
        <v/>
      </c>
      <c r="CQ289" s="49">
        <v>1</v>
      </c>
    </row>
    <row r="290" spans="1:95" ht="11.25" customHeight="1">
      <c r="A290" s="9">
        <v>3</v>
      </c>
      <c r="B290" s="9">
        <v>4</v>
      </c>
      <c r="C290" s="9" t="str">
        <f t="shared" si="309"/>
        <v>20</v>
      </c>
      <c r="D290" s="10" t="s">
        <v>4196</v>
      </c>
      <c r="E290" s="9">
        <v>1</v>
      </c>
      <c r="F290" s="9">
        <v>1</v>
      </c>
      <c r="G290" s="9">
        <v>0</v>
      </c>
      <c r="H290" s="9">
        <v>0</v>
      </c>
      <c r="I290" s="9">
        <v>0</v>
      </c>
      <c r="J290" s="9">
        <v>0</v>
      </c>
      <c r="K290" s="11">
        <v>25</v>
      </c>
      <c r="L290" s="9">
        <v>75</v>
      </c>
      <c r="M290" s="9">
        <v>5</v>
      </c>
      <c r="N290" s="17">
        <f>SUM(M290:M290)</f>
        <v>5</v>
      </c>
      <c r="O290" s="17"/>
      <c r="P290" s="17">
        <f t="shared" si="294"/>
        <v>2</v>
      </c>
      <c r="Q290" s="9">
        <v>24</v>
      </c>
      <c r="R290" s="9"/>
      <c r="S290" s="9">
        <v>0.20833333333333334</v>
      </c>
      <c r="T290" s="9">
        <v>99</v>
      </c>
      <c r="U290" s="9">
        <v>40</v>
      </c>
      <c r="V290" s="11">
        <v>30</v>
      </c>
      <c r="W290" s="11">
        <f t="shared" ref="W290:W309" si="316">V289</f>
        <v>30</v>
      </c>
      <c r="X290" s="17">
        <f t="shared" si="300"/>
        <v>30</v>
      </c>
      <c r="Y290" s="17"/>
      <c r="Z290" s="9">
        <v>10</v>
      </c>
      <c r="AA290" s="17">
        <f>SUM(Z290:Z290)</f>
        <v>10</v>
      </c>
      <c r="AB290" s="17"/>
      <c r="AC290" s="17">
        <f t="shared" si="276"/>
        <v>59</v>
      </c>
      <c r="AD290" s="17">
        <f t="shared" si="287"/>
        <v>0.16949152542372881</v>
      </c>
      <c r="AE290" s="17">
        <v>2.2727272727272728E-2</v>
      </c>
      <c r="AF290" s="17">
        <f t="shared" si="295"/>
        <v>15</v>
      </c>
      <c r="AG290" s="17"/>
      <c r="AH290" s="9">
        <v>85</v>
      </c>
      <c r="AI290" s="9"/>
      <c r="AJ290" s="9"/>
      <c r="AK290" s="9"/>
      <c r="AL290" s="9">
        <v>0.35</v>
      </c>
      <c r="AM290" s="9"/>
      <c r="AN290" s="9">
        <v>0.16949152542372881</v>
      </c>
      <c r="AO290" s="9"/>
      <c r="AP290" s="9">
        <v>0.23529411764705882</v>
      </c>
      <c r="AQ290" s="9"/>
      <c r="AR290" s="9"/>
      <c r="AZ290">
        <v>6</v>
      </c>
      <c r="BA290" s="24">
        <v>1</v>
      </c>
      <c r="BB290" s="9">
        <v>18</v>
      </c>
      <c r="BC290" s="9">
        <v>0</v>
      </c>
      <c r="BD290" s="9">
        <f t="shared" si="296"/>
        <v>1</v>
      </c>
      <c r="BE290" s="9" t="s">
        <v>4369</v>
      </c>
      <c r="BF290" s="9">
        <f t="shared" si="297"/>
        <v>1</v>
      </c>
      <c r="BG290" s="9">
        <v>1</v>
      </c>
      <c r="BH290" s="9">
        <v>4</v>
      </c>
      <c r="BI290" s="9">
        <v>5</v>
      </c>
      <c r="BJ290" s="9">
        <v>1</v>
      </c>
      <c r="BK290" s="9">
        <v>2</v>
      </c>
      <c r="BL290" s="9">
        <v>4</v>
      </c>
      <c r="BM290" s="9">
        <v>1</v>
      </c>
      <c r="BN290" s="9">
        <v>0</v>
      </c>
      <c r="BO290" s="9">
        <v>0</v>
      </c>
      <c r="BP290" s="9" t="s">
        <v>4370</v>
      </c>
      <c r="BQ290" s="34">
        <f t="shared" si="280"/>
        <v>0.6</v>
      </c>
      <c r="BR290" s="34">
        <f t="shared" si="280"/>
        <v>0.2</v>
      </c>
      <c r="BS290" s="34">
        <f t="shared" si="280"/>
        <v>0.73333333333333339</v>
      </c>
      <c r="BT290" s="9"/>
      <c r="BU290" s="9"/>
      <c r="BV290" s="9"/>
      <c r="BW290" s="9"/>
      <c r="BX290" s="9"/>
      <c r="BY290" s="9"/>
      <c r="BZ290" s="22">
        <f t="shared" si="288"/>
        <v>1</v>
      </c>
      <c r="CA290" s="22">
        <f t="shared" si="289"/>
        <v>0</v>
      </c>
      <c r="CB290" s="22">
        <f t="shared" si="290"/>
        <v>0</v>
      </c>
      <c r="CC290" s="22">
        <f t="shared" si="291"/>
        <v>0.73333333333333339</v>
      </c>
      <c r="CD290" s="22">
        <f t="shared" si="292"/>
        <v>0</v>
      </c>
      <c r="CK290" s="23">
        <v>9.0909090909090912E-2</v>
      </c>
      <c r="CL290" s="23">
        <f t="shared" si="293"/>
        <v>4</v>
      </c>
      <c r="CM290" s="23" t="str">
        <f t="shared" si="298"/>
        <v/>
      </c>
      <c r="CN290" s="23" t="str">
        <f t="shared" si="299"/>
        <v/>
      </c>
      <c r="CQ290" s="49">
        <v>1</v>
      </c>
    </row>
    <row r="291" spans="1:95" ht="11.25" customHeight="1">
      <c r="A291" s="9">
        <v>3</v>
      </c>
      <c r="B291" s="9">
        <v>4</v>
      </c>
      <c r="C291" s="9" t="str">
        <f t="shared" si="309"/>
        <v>20</v>
      </c>
      <c r="D291" s="10" t="s">
        <v>4196</v>
      </c>
      <c r="E291" s="9">
        <v>2</v>
      </c>
      <c r="F291" s="9">
        <v>1</v>
      </c>
      <c r="G291" s="9">
        <v>0</v>
      </c>
      <c r="H291" s="9">
        <v>0</v>
      </c>
      <c r="I291" s="9">
        <v>0</v>
      </c>
      <c r="J291" s="9">
        <v>0</v>
      </c>
      <c r="K291" s="11">
        <v>25</v>
      </c>
      <c r="L291" s="9">
        <v>74</v>
      </c>
      <c r="M291" s="9">
        <v>4</v>
      </c>
      <c r="N291" s="17">
        <f>SUM(M290:M291)</f>
        <v>9</v>
      </c>
      <c r="O291" s="17"/>
      <c r="P291" s="17">
        <f t="shared" si="294"/>
        <v>0</v>
      </c>
      <c r="Q291" s="9">
        <v>18</v>
      </c>
      <c r="R291" s="9"/>
      <c r="S291" s="9">
        <v>0.22222222222222221</v>
      </c>
      <c r="T291" s="9">
        <v>92</v>
      </c>
      <c r="U291" s="9">
        <v>40</v>
      </c>
      <c r="V291" s="11">
        <v>30</v>
      </c>
      <c r="W291" s="11">
        <f t="shared" si="316"/>
        <v>30</v>
      </c>
      <c r="X291" s="17">
        <f t="shared" si="300"/>
        <v>30</v>
      </c>
      <c r="Y291" s="17"/>
      <c r="Z291" s="9">
        <v>10</v>
      </c>
      <c r="AA291" s="17">
        <f>SUM(Z290:Z291)</f>
        <v>20</v>
      </c>
      <c r="AB291" s="17"/>
      <c r="AC291" s="17">
        <f t="shared" si="276"/>
        <v>60</v>
      </c>
      <c r="AD291" s="17">
        <f t="shared" si="287"/>
        <v>0.16666666666666666</v>
      </c>
      <c r="AE291" s="17">
        <v>0.16949152542372881</v>
      </c>
      <c r="AF291" s="17">
        <f t="shared" si="295"/>
        <v>16</v>
      </c>
      <c r="AG291" s="17"/>
      <c r="AH291" s="9">
        <v>92</v>
      </c>
      <c r="AI291" s="9"/>
      <c r="AJ291" s="9"/>
      <c r="AK291" s="9"/>
      <c r="AL291" s="9">
        <v>0.37777777777777782</v>
      </c>
      <c r="AM291" s="9"/>
      <c r="AN291" s="9">
        <v>0.16666666666666666</v>
      </c>
      <c r="AO291" s="9"/>
      <c r="AP291" s="9">
        <v>0.23913043478260873</v>
      </c>
      <c r="AQ291" s="9"/>
      <c r="AR291" s="9"/>
      <c r="AS291" s="17">
        <f t="shared" ref="AS291:AS309" si="317">+Q290</f>
        <v>24</v>
      </c>
      <c r="AT291" s="17">
        <f t="shared" ref="AT291:AT353" si="318">+AL290</f>
        <v>0.35</v>
      </c>
      <c r="AU291" s="17">
        <f t="shared" ref="AU291:AU299" si="319">+AN290</f>
        <v>0.16949152542372881</v>
      </c>
      <c r="AV291" s="17">
        <f t="shared" ref="AV291:AV299" si="320">+AP290</f>
        <v>0.23529411764705882</v>
      </c>
      <c r="AW291" s="17"/>
      <c r="AX291" s="17"/>
      <c r="AY291" s="17"/>
      <c r="AZ291" s="17">
        <v>6</v>
      </c>
      <c r="BA291" s="24">
        <v>1</v>
      </c>
      <c r="BB291" s="9">
        <v>18</v>
      </c>
      <c r="BC291" s="9">
        <v>0</v>
      </c>
      <c r="BD291" s="9">
        <f t="shared" si="296"/>
        <v>1</v>
      </c>
      <c r="BE291" s="9" t="s">
        <v>4369</v>
      </c>
      <c r="BF291" s="9">
        <f t="shared" si="297"/>
        <v>1</v>
      </c>
      <c r="BG291" s="9">
        <v>1</v>
      </c>
      <c r="BH291" s="9">
        <v>4</v>
      </c>
      <c r="BI291" s="9">
        <v>5</v>
      </c>
      <c r="BJ291" s="9">
        <v>1</v>
      </c>
      <c r="BK291" s="9">
        <v>2</v>
      </c>
      <c r="BL291" s="9">
        <v>4</v>
      </c>
      <c r="BM291" s="9">
        <v>1</v>
      </c>
      <c r="BN291" s="9">
        <v>0</v>
      </c>
      <c r="BO291" s="9">
        <v>0</v>
      </c>
      <c r="BP291" s="9" t="s">
        <v>4370</v>
      </c>
      <c r="BQ291" s="34">
        <f t="shared" si="280"/>
        <v>0.6</v>
      </c>
      <c r="BR291" s="34">
        <f t="shared" si="280"/>
        <v>0.2</v>
      </c>
      <c r="BS291" s="34">
        <f t="shared" si="280"/>
        <v>0.73333333333333339</v>
      </c>
      <c r="BT291" s="9"/>
      <c r="BU291" s="9"/>
      <c r="BV291" s="9"/>
      <c r="BW291" s="9"/>
      <c r="BX291" s="9"/>
      <c r="BY291" s="9"/>
      <c r="BZ291" s="22">
        <f t="shared" si="288"/>
        <v>2</v>
      </c>
      <c r="CA291" s="22">
        <f t="shared" si="289"/>
        <v>0</v>
      </c>
      <c r="CB291" s="22">
        <f t="shared" si="290"/>
        <v>0</v>
      </c>
      <c r="CC291" s="22">
        <f t="shared" si="291"/>
        <v>0.73333333333333339</v>
      </c>
      <c r="CD291" s="22">
        <f t="shared" si="292"/>
        <v>0</v>
      </c>
      <c r="CK291" s="23">
        <v>0.67796610169491522</v>
      </c>
      <c r="CL291" s="23">
        <f t="shared" si="293"/>
        <v>4</v>
      </c>
      <c r="CM291" s="23" t="str">
        <f t="shared" si="298"/>
        <v/>
      </c>
      <c r="CN291" s="23" t="str">
        <f t="shared" si="299"/>
        <v/>
      </c>
      <c r="CQ291" s="49">
        <v>1</v>
      </c>
    </row>
    <row r="292" spans="1:95" ht="11.25" customHeight="1">
      <c r="A292" s="9">
        <v>3</v>
      </c>
      <c r="B292" s="9">
        <v>4</v>
      </c>
      <c r="C292" s="9" t="str">
        <f t="shared" si="309"/>
        <v>20</v>
      </c>
      <c r="D292" s="10" t="s">
        <v>4196</v>
      </c>
      <c r="E292" s="9">
        <v>3</v>
      </c>
      <c r="F292" s="9">
        <v>1</v>
      </c>
      <c r="G292" s="9">
        <v>0</v>
      </c>
      <c r="H292" s="9">
        <v>0</v>
      </c>
      <c r="I292" s="9">
        <v>0</v>
      </c>
      <c r="J292" s="9">
        <v>0</v>
      </c>
      <c r="K292" s="11">
        <v>25</v>
      </c>
      <c r="L292" s="9">
        <v>67</v>
      </c>
      <c r="M292" s="9">
        <v>5</v>
      </c>
      <c r="N292" s="17">
        <f>SUM(M290:M292)</f>
        <v>14</v>
      </c>
      <c r="O292" s="17"/>
      <c r="P292" s="17">
        <f t="shared" si="294"/>
        <v>2</v>
      </c>
      <c r="Q292" s="9">
        <v>13</v>
      </c>
      <c r="R292" s="9"/>
      <c r="S292" s="9">
        <v>0.38461538461538464</v>
      </c>
      <c r="T292" s="9">
        <v>80</v>
      </c>
      <c r="U292" s="9">
        <v>35</v>
      </c>
      <c r="V292" s="11">
        <v>30</v>
      </c>
      <c r="W292" s="11">
        <f t="shared" si="316"/>
        <v>30</v>
      </c>
      <c r="X292" s="17">
        <f t="shared" si="300"/>
        <v>30</v>
      </c>
      <c r="Y292" s="17"/>
      <c r="Z292" s="9">
        <v>15</v>
      </c>
      <c r="AA292" s="17">
        <f>SUM(Z290:Z292)</f>
        <v>35</v>
      </c>
      <c r="AB292" s="17"/>
      <c r="AC292" s="17">
        <f t="shared" si="276"/>
        <v>63</v>
      </c>
      <c r="AD292" s="17">
        <f t="shared" si="287"/>
        <v>0.23809523809523808</v>
      </c>
      <c r="AE292" s="17">
        <v>0.16666666666666666</v>
      </c>
      <c r="AF292" s="17">
        <f t="shared" si="295"/>
        <v>20</v>
      </c>
      <c r="AG292" s="17"/>
      <c r="AH292" s="9">
        <v>100</v>
      </c>
      <c r="AI292" s="9"/>
      <c r="AJ292" s="9"/>
      <c r="AK292" s="9"/>
      <c r="AL292" s="9">
        <v>0.43076923076923085</v>
      </c>
      <c r="AM292" s="9"/>
      <c r="AN292" s="9">
        <v>0.23809523809523808</v>
      </c>
      <c r="AO292" s="9"/>
      <c r="AP292" s="9">
        <v>0.19600000000000004</v>
      </c>
      <c r="AQ292" s="9"/>
      <c r="AR292" s="9"/>
      <c r="AS292" s="17">
        <f t="shared" si="317"/>
        <v>18</v>
      </c>
      <c r="AT292" s="17">
        <f t="shared" si="318"/>
        <v>0.37777777777777782</v>
      </c>
      <c r="AU292" s="17">
        <f t="shared" si="319"/>
        <v>0.16666666666666666</v>
      </c>
      <c r="AV292" s="17">
        <f t="shared" si="320"/>
        <v>0.23913043478260873</v>
      </c>
      <c r="AW292" s="17"/>
      <c r="AX292" s="17"/>
      <c r="AY292" s="17"/>
      <c r="AZ292" s="17">
        <v>6</v>
      </c>
      <c r="BA292" s="24">
        <v>1</v>
      </c>
      <c r="BB292" s="9">
        <v>18</v>
      </c>
      <c r="BC292" s="9">
        <v>0</v>
      </c>
      <c r="BD292" s="9">
        <f t="shared" si="296"/>
        <v>1</v>
      </c>
      <c r="BE292" s="9" t="s">
        <v>4369</v>
      </c>
      <c r="BF292" s="9">
        <f t="shared" si="297"/>
        <v>1</v>
      </c>
      <c r="BG292" s="9">
        <v>1</v>
      </c>
      <c r="BH292" s="9">
        <v>4</v>
      </c>
      <c r="BI292" s="9">
        <v>5</v>
      </c>
      <c r="BJ292" s="9">
        <v>1</v>
      </c>
      <c r="BK292" s="9">
        <v>2</v>
      </c>
      <c r="BL292" s="9">
        <v>4</v>
      </c>
      <c r="BM292" s="9">
        <v>1</v>
      </c>
      <c r="BN292" s="9">
        <v>0</v>
      </c>
      <c r="BO292" s="9">
        <v>0</v>
      </c>
      <c r="BP292" s="9" t="s">
        <v>4370</v>
      </c>
      <c r="BQ292" s="34">
        <f t="shared" si="280"/>
        <v>0.6</v>
      </c>
      <c r="BR292" s="34">
        <f t="shared" si="280"/>
        <v>0.2</v>
      </c>
      <c r="BS292" s="34">
        <f t="shared" si="280"/>
        <v>0.73333333333333339</v>
      </c>
      <c r="BT292" s="9"/>
      <c r="BU292" s="9"/>
      <c r="BV292" s="9"/>
      <c r="BW292" s="9"/>
      <c r="BX292" s="9"/>
      <c r="BY292" s="9"/>
      <c r="BZ292" s="22">
        <f t="shared" si="288"/>
        <v>3</v>
      </c>
      <c r="CA292" s="22">
        <f t="shared" si="289"/>
        <v>0</v>
      </c>
      <c r="CB292" s="22">
        <f t="shared" si="290"/>
        <v>0</v>
      </c>
      <c r="CC292" s="22">
        <f t="shared" si="291"/>
        <v>0.73333333333333339</v>
      </c>
      <c r="CD292" s="22">
        <f t="shared" si="292"/>
        <v>0</v>
      </c>
      <c r="CK292" s="23">
        <v>0.66666666666666663</v>
      </c>
      <c r="CL292" s="23">
        <f t="shared" si="293"/>
        <v>4</v>
      </c>
      <c r="CM292" s="23" t="str">
        <f t="shared" si="298"/>
        <v/>
      </c>
      <c r="CN292" s="23" t="str">
        <f t="shared" si="299"/>
        <v/>
      </c>
      <c r="CQ292" s="49">
        <v>2</v>
      </c>
    </row>
    <row r="293" spans="1:95" ht="11.25" customHeight="1">
      <c r="A293" s="9">
        <v>3</v>
      </c>
      <c r="B293" s="9">
        <v>4</v>
      </c>
      <c r="C293" s="9" t="str">
        <f t="shared" si="309"/>
        <v>20</v>
      </c>
      <c r="D293" s="10" t="s">
        <v>4196</v>
      </c>
      <c r="E293" s="9">
        <v>4</v>
      </c>
      <c r="F293" s="9">
        <v>1</v>
      </c>
      <c r="G293" s="9">
        <v>0</v>
      </c>
      <c r="H293" s="9">
        <v>0</v>
      </c>
      <c r="I293" s="9">
        <v>0</v>
      </c>
      <c r="J293" s="9">
        <v>0</v>
      </c>
      <c r="K293" s="11">
        <v>25</v>
      </c>
      <c r="L293" s="9">
        <v>55</v>
      </c>
      <c r="M293" s="9">
        <v>6</v>
      </c>
      <c r="N293" s="17">
        <f>SUM(M290:M293)</f>
        <v>20</v>
      </c>
      <c r="O293" s="17"/>
      <c r="P293" s="17">
        <f t="shared" si="294"/>
        <v>1</v>
      </c>
      <c r="Q293" s="9">
        <v>21</v>
      </c>
      <c r="R293" s="9"/>
      <c r="S293" s="9">
        <v>0.2857142857142857</v>
      </c>
      <c r="T293" s="9">
        <v>76</v>
      </c>
      <c r="U293" s="9">
        <v>35</v>
      </c>
      <c r="V293" s="11">
        <v>30</v>
      </c>
      <c r="W293" s="11">
        <f t="shared" si="316"/>
        <v>30</v>
      </c>
      <c r="X293" s="17">
        <f t="shared" si="300"/>
        <v>30</v>
      </c>
      <c r="Y293" s="17"/>
      <c r="Z293" s="9">
        <v>18</v>
      </c>
      <c r="AA293" s="17">
        <f>SUM(Z290:Z293)</f>
        <v>53</v>
      </c>
      <c r="AB293" s="17"/>
      <c r="AC293" s="17">
        <f t="shared" si="276"/>
        <v>62</v>
      </c>
      <c r="AD293" s="17">
        <f t="shared" si="287"/>
        <v>0.29032258064516131</v>
      </c>
      <c r="AE293" s="17">
        <v>0.23809523809523808</v>
      </c>
      <c r="AF293" s="17">
        <f t="shared" si="295"/>
        <v>22</v>
      </c>
      <c r="AG293" s="17"/>
      <c r="AH293" s="9">
        <v>91</v>
      </c>
      <c r="AI293" s="9"/>
      <c r="AJ293" s="9"/>
      <c r="AK293" s="9"/>
      <c r="AL293" s="9">
        <v>0.1714285714285714</v>
      </c>
      <c r="AM293" s="9"/>
      <c r="AN293" s="9">
        <v>0.29032258064516131</v>
      </c>
      <c r="AO293" s="9"/>
      <c r="AP293" s="9">
        <v>0.12747252747252746</v>
      </c>
      <c r="AQ293" s="9"/>
      <c r="AR293" s="9"/>
      <c r="AS293" s="17">
        <f t="shared" si="317"/>
        <v>13</v>
      </c>
      <c r="AT293" s="17">
        <f t="shared" si="318"/>
        <v>0.43076923076923085</v>
      </c>
      <c r="AU293" s="17">
        <f t="shared" si="319"/>
        <v>0.23809523809523808</v>
      </c>
      <c r="AV293" s="17">
        <f t="shared" si="320"/>
        <v>0.19600000000000004</v>
      </c>
      <c r="AW293" s="17"/>
      <c r="AX293" s="17"/>
      <c r="AY293" s="17"/>
      <c r="AZ293" s="17">
        <v>6</v>
      </c>
      <c r="BA293" s="24">
        <v>1</v>
      </c>
      <c r="BB293" s="9">
        <v>18</v>
      </c>
      <c r="BC293" s="9">
        <v>0</v>
      </c>
      <c r="BD293" s="9">
        <f t="shared" si="296"/>
        <v>1</v>
      </c>
      <c r="BE293" s="9" t="s">
        <v>4369</v>
      </c>
      <c r="BF293" s="9">
        <f t="shared" si="297"/>
        <v>1</v>
      </c>
      <c r="BG293" s="9">
        <v>1</v>
      </c>
      <c r="BH293" s="9">
        <v>4</v>
      </c>
      <c r="BI293" s="9">
        <v>5</v>
      </c>
      <c r="BJ293" s="9">
        <v>1</v>
      </c>
      <c r="BK293" s="9">
        <v>2</v>
      </c>
      <c r="BL293" s="9">
        <v>4</v>
      </c>
      <c r="BM293" s="9">
        <v>1</v>
      </c>
      <c r="BN293" s="9">
        <v>0</v>
      </c>
      <c r="BO293" s="9">
        <v>0</v>
      </c>
      <c r="BP293" s="9" t="s">
        <v>4370</v>
      </c>
      <c r="BQ293" s="34">
        <f t="shared" si="280"/>
        <v>0.6</v>
      </c>
      <c r="BR293" s="34">
        <f t="shared" si="280"/>
        <v>0.2</v>
      </c>
      <c r="BS293" s="34">
        <f t="shared" si="280"/>
        <v>0.73333333333333339</v>
      </c>
      <c r="BT293" s="9"/>
      <c r="BU293" s="9"/>
      <c r="BV293" s="9"/>
      <c r="BW293" s="9"/>
      <c r="BX293" s="9"/>
      <c r="BY293" s="9"/>
      <c r="BZ293" s="22">
        <f t="shared" si="288"/>
        <v>4</v>
      </c>
      <c r="CA293" s="22">
        <f t="shared" si="289"/>
        <v>0</v>
      </c>
      <c r="CB293" s="22">
        <f t="shared" si="290"/>
        <v>0</v>
      </c>
      <c r="CC293" s="22">
        <f t="shared" si="291"/>
        <v>0.73333333333333339</v>
      </c>
      <c r="CD293" s="22">
        <f t="shared" si="292"/>
        <v>0</v>
      </c>
      <c r="CK293" s="23">
        <v>0.95238095238095233</v>
      </c>
      <c r="CL293" s="23">
        <f t="shared" si="293"/>
        <v>4</v>
      </c>
      <c r="CM293" s="23" t="str">
        <f t="shared" si="298"/>
        <v/>
      </c>
      <c r="CN293" s="23" t="str">
        <f t="shared" si="299"/>
        <v/>
      </c>
      <c r="CQ293" s="49">
        <v>1</v>
      </c>
    </row>
    <row r="294" spans="1:95" ht="11.25" customHeight="1">
      <c r="A294" s="9">
        <v>3</v>
      </c>
      <c r="B294" s="9">
        <v>4</v>
      </c>
      <c r="C294" s="9" t="str">
        <f t="shared" si="309"/>
        <v>20</v>
      </c>
      <c r="D294" s="10" t="s">
        <v>4196</v>
      </c>
      <c r="E294" s="9">
        <v>5</v>
      </c>
      <c r="F294" s="9">
        <v>1</v>
      </c>
      <c r="G294" s="9">
        <v>0</v>
      </c>
      <c r="H294" s="9">
        <v>0</v>
      </c>
      <c r="I294" s="9">
        <v>0</v>
      </c>
      <c r="J294" s="9">
        <v>0</v>
      </c>
      <c r="K294" s="11">
        <v>25</v>
      </c>
      <c r="L294" s="9">
        <v>51</v>
      </c>
      <c r="M294" s="9">
        <v>5</v>
      </c>
      <c r="N294" s="17">
        <f>SUM(M290:M294)</f>
        <v>25</v>
      </c>
      <c r="O294" s="17"/>
      <c r="P294" s="17">
        <f t="shared" si="294"/>
        <v>2</v>
      </c>
      <c r="Q294" s="9">
        <v>19</v>
      </c>
      <c r="R294" s="9"/>
      <c r="S294" s="9">
        <v>0.26315789473684209</v>
      </c>
      <c r="T294" s="9">
        <v>70</v>
      </c>
      <c r="U294" s="9">
        <v>30</v>
      </c>
      <c r="V294" s="11">
        <v>30</v>
      </c>
      <c r="W294" s="11">
        <f t="shared" si="316"/>
        <v>30</v>
      </c>
      <c r="X294" s="17">
        <f t="shared" si="300"/>
        <v>30</v>
      </c>
      <c r="Y294" s="17"/>
      <c r="Z294" s="9">
        <v>15</v>
      </c>
      <c r="AA294" s="17">
        <f>SUM(Z290:Z294)</f>
        <v>68</v>
      </c>
      <c r="AB294" s="17"/>
      <c r="AC294" s="17">
        <f t="shared" si="276"/>
        <v>53</v>
      </c>
      <c r="AD294" s="17">
        <f t="shared" si="287"/>
        <v>0.28301886792452829</v>
      </c>
      <c r="AE294" s="17">
        <v>0.29032258064516131</v>
      </c>
      <c r="AF294" s="17">
        <f t="shared" si="295"/>
        <v>20</v>
      </c>
      <c r="AG294" s="17"/>
      <c r="AH294" s="9">
        <v>84</v>
      </c>
      <c r="AI294" s="9"/>
      <c r="AJ294" s="9"/>
      <c r="AK294" s="9"/>
      <c r="AL294" s="9">
        <v>0.12631578947368421</v>
      </c>
      <c r="AM294" s="9"/>
      <c r="AN294" s="9">
        <v>0.28301886792452829</v>
      </c>
      <c r="AO294" s="9"/>
      <c r="AP294" s="9">
        <v>0.14761904761904759</v>
      </c>
      <c r="AQ294" s="9"/>
      <c r="AR294" s="9"/>
      <c r="AS294" s="17">
        <f t="shared" si="317"/>
        <v>21</v>
      </c>
      <c r="AT294" s="17">
        <f t="shared" si="318"/>
        <v>0.1714285714285714</v>
      </c>
      <c r="AU294" s="17">
        <f t="shared" si="319"/>
        <v>0.29032258064516131</v>
      </c>
      <c r="AV294" s="17">
        <f t="shared" si="320"/>
        <v>0.12747252747252746</v>
      </c>
      <c r="AW294" s="17"/>
      <c r="AX294" s="17"/>
      <c r="AY294" s="17"/>
      <c r="AZ294" s="17">
        <v>6</v>
      </c>
      <c r="BA294" s="24">
        <v>1</v>
      </c>
      <c r="BB294" s="9">
        <v>18</v>
      </c>
      <c r="BC294" s="9">
        <v>0</v>
      </c>
      <c r="BD294" s="9">
        <f t="shared" si="296"/>
        <v>1</v>
      </c>
      <c r="BE294" s="9" t="s">
        <v>4369</v>
      </c>
      <c r="BF294" s="9">
        <f t="shared" si="297"/>
        <v>1</v>
      </c>
      <c r="BG294" s="9">
        <v>1</v>
      </c>
      <c r="BH294" s="9">
        <v>4</v>
      </c>
      <c r="BI294" s="9">
        <v>5</v>
      </c>
      <c r="BJ294" s="9">
        <v>1</v>
      </c>
      <c r="BK294" s="9">
        <v>2</v>
      </c>
      <c r="BL294" s="9">
        <v>4</v>
      </c>
      <c r="BM294" s="9">
        <v>1</v>
      </c>
      <c r="BN294" s="9">
        <v>0</v>
      </c>
      <c r="BO294" s="9">
        <v>0</v>
      </c>
      <c r="BP294" s="9" t="s">
        <v>4370</v>
      </c>
      <c r="BQ294" s="34">
        <f t="shared" si="280"/>
        <v>0.6</v>
      </c>
      <c r="BR294" s="34">
        <f t="shared" si="280"/>
        <v>0.2</v>
      </c>
      <c r="BS294" s="34">
        <f t="shared" si="280"/>
        <v>0.73333333333333339</v>
      </c>
      <c r="BT294" s="9"/>
      <c r="BU294" s="9"/>
      <c r="BV294" s="9"/>
      <c r="BW294" s="9"/>
      <c r="BX294" s="9"/>
      <c r="BY294" s="9"/>
      <c r="BZ294" s="22">
        <f t="shared" si="288"/>
        <v>5</v>
      </c>
      <c r="CA294" s="22">
        <f t="shared" si="289"/>
        <v>0</v>
      </c>
      <c r="CB294" s="22">
        <f t="shared" si="290"/>
        <v>0</v>
      </c>
      <c r="CC294" s="22">
        <f t="shared" si="291"/>
        <v>0.73333333333333339</v>
      </c>
      <c r="CD294" s="22">
        <f t="shared" si="292"/>
        <v>0</v>
      </c>
      <c r="CK294" s="23">
        <v>1.1612903225806452</v>
      </c>
      <c r="CL294" s="23">
        <f t="shared" si="293"/>
        <v>4</v>
      </c>
      <c r="CM294" s="23" t="str">
        <f t="shared" si="298"/>
        <v/>
      </c>
      <c r="CN294" s="23" t="str">
        <f t="shared" si="299"/>
        <v/>
      </c>
      <c r="CQ294" s="49">
        <v>2</v>
      </c>
    </row>
    <row r="295" spans="1:95" ht="11.25" customHeight="1">
      <c r="A295" s="9">
        <v>3</v>
      </c>
      <c r="B295" s="9">
        <v>4</v>
      </c>
      <c r="C295" s="9" t="str">
        <f t="shared" si="309"/>
        <v>20</v>
      </c>
      <c r="D295" s="10" t="s">
        <v>4196</v>
      </c>
      <c r="E295" s="9">
        <v>6</v>
      </c>
      <c r="F295" s="9">
        <v>1</v>
      </c>
      <c r="G295" s="9">
        <v>0</v>
      </c>
      <c r="H295" s="9">
        <v>0</v>
      </c>
      <c r="I295" s="9">
        <v>0</v>
      </c>
      <c r="J295" s="9">
        <v>0</v>
      </c>
      <c r="K295" s="11">
        <v>25</v>
      </c>
      <c r="L295" s="9">
        <v>45</v>
      </c>
      <c r="M295" s="9">
        <v>5</v>
      </c>
      <c r="N295" s="17">
        <f>SUM(M290:M295)</f>
        <v>30</v>
      </c>
      <c r="O295" s="17"/>
      <c r="P295" s="17">
        <f t="shared" si="294"/>
        <v>2</v>
      </c>
      <c r="Q295" s="9">
        <v>22</v>
      </c>
      <c r="R295" s="9"/>
      <c r="S295" s="9">
        <v>0.22727272727272727</v>
      </c>
      <c r="T295" s="9">
        <v>67</v>
      </c>
      <c r="U295" s="9">
        <v>30</v>
      </c>
      <c r="V295" s="11">
        <v>30</v>
      </c>
      <c r="W295" s="11">
        <f t="shared" si="316"/>
        <v>30</v>
      </c>
      <c r="X295" s="17">
        <f t="shared" si="300"/>
        <v>30</v>
      </c>
      <c r="Y295" s="17"/>
      <c r="Z295" s="9">
        <v>18</v>
      </c>
      <c r="AA295" s="17">
        <f>SUM(Z290:Z295)</f>
        <v>86</v>
      </c>
      <c r="AB295" s="17"/>
      <c r="AC295" s="17">
        <f t="shared" si="276"/>
        <v>56</v>
      </c>
      <c r="AD295" s="17">
        <f t="shared" si="287"/>
        <v>0.32142857142857145</v>
      </c>
      <c r="AE295" s="17">
        <v>0.28301886792452829</v>
      </c>
      <c r="AF295" s="17">
        <f t="shared" si="295"/>
        <v>23</v>
      </c>
      <c r="AG295" s="17"/>
      <c r="AH295" s="9">
        <v>84</v>
      </c>
      <c r="AI295" s="9"/>
      <c r="AJ295" s="9"/>
      <c r="AK295" s="9"/>
      <c r="AL295" s="9">
        <v>5.4545454545454529E-2</v>
      </c>
      <c r="AM295" s="9"/>
      <c r="AN295" s="9">
        <v>0.32142857142857145</v>
      </c>
      <c r="AO295" s="9"/>
      <c r="AP295" s="9">
        <v>0.18571428571428578</v>
      </c>
      <c r="AQ295" s="9"/>
      <c r="AR295" s="9"/>
      <c r="AS295" s="17">
        <f t="shared" si="317"/>
        <v>19</v>
      </c>
      <c r="AT295" s="17">
        <f t="shared" si="318"/>
        <v>0.12631578947368421</v>
      </c>
      <c r="AU295" s="17">
        <f t="shared" si="319"/>
        <v>0.28301886792452829</v>
      </c>
      <c r="AV295" s="17">
        <f t="shared" si="320"/>
        <v>0.14761904761904759</v>
      </c>
      <c r="AW295" s="17"/>
      <c r="AX295" s="17"/>
      <c r="AY295" s="17"/>
      <c r="AZ295" s="17">
        <v>6</v>
      </c>
      <c r="BA295" s="24">
        <v>1</v>
      </c>
      <c r="BB295" s="9">
        <v>18</v>
      </c>
      <c r="BC295" s="9">
        <v>0</v>
      </c>
      <c r="BD295" s="9">
        <f t="shared" si="296"/>
        <v>1</v>
      </c>
      <c r="BE295" s="9" t="s">
        <v>4369</v>
      </c>
      <c r="BF295" s="9">
        <f t="shared" si="297"/>
        <v>1</v>
      </c>
      <c r="BG295" s="9">
        <v>1</v>
      </c>
      <c r="BH295" s="9">
        <v>4</v>
      </c>
      <c r="BI295" s="9">
        <v>5</v>
      </c>
      <c r="BJ295" s="9">
        <v>1</v>
      </c>
      <c r="BK295" s="9">
        <v>2</v>
      </c>
      <c r="BL295" s="9">
        <v>4</v>
      </c>
      <c r="BM295" s="9">
        <v>1</v>
      </c>
      <c r="BN295" s="9">
        <v>0</v>
      </c>
      <c r="BO295" s="9">
        <v>0</v>
      </c>
      <c r="BP295" s="9" t="s">
        <v>4370</v>
      </c>
      <c r="BQ295" s="34">
        <f t="shared" si="280"/>
        <v>0.6</v>
      </c>
      <c r="BR295" s="34">
        <f t="shared" si="280"/>
        <v>0.2</v>
      </c>
      <c r="BS295" s="34">
        <f t="shared" si="280"/>
        <v>0.73333333333333339</v>
      </c>
      <c r="BT295" s="9"/>
      <c r="BU295" s="9"/>
      <c r="BV295" s="9"/>
      <c r="BW295" s="9"/>
      <c r="BX295" s="9"/>
      <c r="BY295" s="9"/>
      <c r="BZ295" s="22">
        <f t="shared" si="288"/>
        <v>6</v>
      </c>
      <c r="CA295" s="22">
        <f t="shared" si="289"/>
        <v>0</v>
      </c>
      <c r="CB295" s="22">
        <f t="shared" si="290"/>
        <v>0</v>
      </c>
      <c r="CC295" s="22">
        <f t="shared" si="291"/>
        <v>0.73333333333333339</v>
      </c>
      <c r="CD295" s="22">
        <f t="shared" si="292"/>
        <v>0</v>
      </c>
      <c r="CK295" s="23">
        <v>1.1320754716981132</v>
      </c>
      <c r="CL295" s="23">
        <f t="shared" si="293"/>
        <v>4</v>
      </c>
      <c r="CM295" s="23" t="str">
        <f t="shared" si="298"/>
        <v/>
      </c>
      <c r="CN295" s="23" t="str">
        <f t="shared" si="299"/>
        <v/>
      </c>
      <c r="CQ295" s="49">
        <v>2</v>
      </c>
    </row>
    <row r="296" spans="1:95" ht="11.25" customHeight="1">
      <c r="A296" s="9">
        <v>3</v>
      </c>
      <c r="B296" s="9">
        <v>4</v>
      </c>
      <c r="C296" s="9" t="str">
        <f t="shared" si="309"/>
        <v>20</v>
      </c>
      <c r="D296" s="10" t="s">
        <v>4196</v>
      </c>
      <c r="E296" s="9">
        <v>7</v>
      </c>
      <c r="F296" s="9">
        <v>1</v>
      </c>
      <c r="G296" s="9">
        <v>0</v>
      </c>
      <c r="H296" s="9">
        <v>0</v>
      </c>
      <c r="I296" s="9">
        <v>0</v>
      </c>
      <c r="J296" s="9">
        <v>0</v>
      </c>
      <c r="K296" s="11">
        <v>25</v>
      </c>
      <c r="L296" s="9">
        <v>42</v>
      </c>
      <c r="M296" s="9">
        <v>5</v>
      </c>
      <c r="N296" s="17">
        <f>SUM(M290:M296)</f>
        <v>35</v>
      </c>
      <c r="O296" s="17"/>
      <c r="P296" s="17">
        <f t="shared" si="294"/>
        <v>2</v>
      </c>
      <c r="Q296" s="9">
        <v>25</v>
      </c>
      <c r="R296" s="9"/>
      <c r="S296" s="9">
        <v>0.2</v>
      </c>
      <c r="T296" s="9">
        <v>67</v>
      </c>
      <c r="U296" s="9">
        <v>30</v>
      </c>
      <c r="V296" s="11">
        <v>30</v>
      </c>
      <c r="W296" s="11">
        <f t="shared" si="316"/>
        <v>30</v>
      </c>
      <c r="X296" s="17">
        <f t="shared" si="300"/>
        <v>30</v>
      </c>
      <c r="Y296" s="17"/>
      <c r="Z296" s="9">
        <v>18</v>
      </c>
      <c r="AA296" s="17">
        <f>SUM(Z290:Z296)</f>
        <v>104</v>
      </c>
      <c r="AB296" s="17"/>
      <c r="AC296" s="17">
        <f t="shared" si="276"/>
        <v>51</v>
      </c>
      <c r="AD296" s="17">
        <f t="shared" si="287"/>
        <v>0.35294117647058826</v>
      </c>
      <c r="AE296" s="17">
        <v>0.32142857142857145</v>
      </c>
      <c r="AF296" s="17">
        <f t="shared" si="295"/>
        <v>23</v>
      </c>
      <c r="AG296" s="17"/>
      <c r="AH296" s="9">
        <v>76</v>
      </c>
      <c r="AI296" s="9"/>
      <c r="AJ296" s="9"/>
      <c r="AK296" s="9"/>
      <c r="AL296" s="9">
        <v>0</v>
      </c>
      <c r="AM296" s="9"/>
      <c r="AN296" s="9">
        <v>0.35294117647058826</v>
      </c>
      <c r="AO296" s="9"/>
      <c r="AP296" s="9">
        <v>0.20526315789473687</v>
      </c>
      <c r="AQ296" s="9"/>
      <c r="AR296" s="9"/>
      <c r="AS296" s="17">
        <f t="shared" si="317"/>
        <v>22</v>
      </c>
      <c r="AT296" s="17">
        <f t="shared" si="318"/>
        <v>5.4545454545454529E-2</v>
      </c>
      <c r="AU296" s="17">
        <f t="shared" si="319"/>
        <v>0.32142857142857145</v>
      </c>
      <c r="AV296" s="17">
        <f t="shared" si="320"/>
        <v>0.18571428571428578</v>
      </c>
      <c r="AW296" s="17"/>
      <c r="AX296" s="17"/>
      <c r="AY296" s="17"/>
      <c r="AZ296" s="17">
        <v>6</v>
      </c>
      <c r="BA296" s="24">
        <v>1</v>
      </c>
      <c r="BB296" s="9">
        <v>18</v>
      </c>
      <c r="BC296" s="9">
        <v>0</v>
      </c>
      <c r="BD296" s="9">
        <f t="shared" si="296"/>
        <v>1</v>
      </c>
      <c r="BE296" s="9" t="s">
        <v>4369</v>
      </c>
      <c r="BF296" s="9">
        <f t="shared" si="297"/>
        <v>1</v>
      </c>
      <c r="BG296" s="9">
        <v>1</v>
      </c>
      <c r="BH296" s="9">
        <v>4</v>
      </c>
      <c r="BI296" s="9">
        <v>5</v>
      </c>
      <c r="BJ296" s="9">
        <v>1</v>
      </c>
      <c r="BK296" s="9">
        <v>2</v>
      </c>
      <c r="BL296" s="9">
        <v>4</v>
      </c>
      <c r="BM296" s="9">
        <v>1</v>
      </c>
      <c r="BN296" s="9">
        <v>0</v>
      </c>
      <c r="BO296" s="9">
        <v>0</v>
      </c>
      <c r="BP296" s="9" t="s">
        <v>4370</v>
      </c>
      <c r="BQ296" s="34">
        <f t="shared" si="280"/>
        <v>0.6</v>
      </c>
      <c r="BR296" s="34">
        <f t="shared" si="280"/>
        <v>0.2</v>
      </c>
      <c r="BS296" s="34">
        <f t="shared" si="280"/>
        <v>0.73333333333333339</v>
      </c>
      <c r="BT296" s="9"/>
      <c r="BU296" s="9"/>
      <c r="BV296" s="9"/>
      <c r="BW296" s="9"/>
      <c r="BX296" s="9"/>
      <c r="BY296" s="9"/>
      <c r="BZ296" s="22">
        <f t="shared" si="288"/>
        <v>7</v>
      </c>
      <c r="CA296" s="22">
        <f t="shared" si="289"/>
        <v>0</v>
      </c>
      <c r="CB296" s="22">
        <f t="shared" si="290"/>
        <v>0</v>
      </c>
      <c r="CC296" s="22">
        <f t="shared" si="291"/>
        <v>0.73333333333333339</v>
      </c>
      <c r="CD296" s="22">
        <f t="shared" si="292"/>
        <v>0</v>
      </c>
      <c r="CK296" s="23">
        <v>1.2857142857142858</v>
      </c>
      <c r="CL296" s="23">
        <f t="shared" si="293"/>
        <v>4</v>
      </c>
      <c r="CM296" s="23" t="str">
        <f t="shared" si="298"/>
        <v/>
      </c>
      <c r="CN296" s="23" t="str">
        <f t="shared" si="299"/>
        <v/>
      </c>
      <c r="CQ296" s="49">
        <v>2</v>
      </c>
    </row>
    <row r="297" spans="1:95" ht="11.25" customHeight="1">
      <c r="A297" s="9">
        <v>3</v>
      </c>
      <c r="B297" s="9">
        <v>4</v>
      </c>
      <c r="C297" s="9" t="str">
        <f t="shared" si="309"/>
        <v>20</v>
      </c>
      <c r="D297" s="10" t="s">
        <v>4196</v>
      </c>
      <c r="E297" s="9">
        <v>8</v>
      </c>
      <c r="F297" s="9">
        <v>1</v>
      </c>
      <c r="G297" s="9">
        <v>0</v>
      </c>
      <c r="H297" s="9">
        <v>0</v>
      </c>
      <c r="I297" s="9">
        <v>0</v>
      </c>
      <c r="J297" s="9">
        <v>0</v>
      </c>
      <c r="K297" s="11">
        <v>25</v>
      </c>
      <c r="L297" s="9">
        <v>42</v>
      </c>
      <c r="M297" s="9">
        <v>5</v>
      </c>
      <c r="N297" s="17">
        <f>SUM(M290:M297)</f>
        <v>40</v>
      </c>
      <c r="O297" s="17"/>
      <c r="P297" s="17">
        <f t="shared" si="294"/>
        <v>2</v>
      </c>
      <c r="Q297" s="9">
        <v>25</v>
      </c>
      <c r="R297" s="9"/>
      <c r="S297" s="9">
        <v>0.2</v>
      </c>
      <c r="T297" s="9">
        <v>67</v>
      </c>
      <c r="U297" s="9">
        <v>30</v>
      </c>
      <c r="V297" s="11">
        <v>30</v>
      </c>
      <c r="W297" s="11">
        <f t="shared" si="316"/>
        <v>30</v>
      </c>
      <c r="X297" s="17">
        <f t="shared" si="300"/>
        <v>30</v>
      </c>
      <c r="Y297" s="17"/>
      <c r="Z297" s="9">
        <v>15</v>
      </c>
      <c r="AA297" s="17">
        <f>SUM(Z290:Z297)</f>
        <v>119</v>
      </c>
      <c r="AB297" s="17"/>
      <c r="AC297" s="17">
        <f t="shared" si="276"/>
        <v>54</v>
      </c>
      <c r="AD297" s="17">
        <f t="shared" si="287"/>
        <v>0.27777777777777779</v>
      </c>
      <c r="AE297" s="17">
        <v>0.35294117647058826</v>
      </c>
      <c r="AF297" s="17">
        <f t="shared" si="295"/>
        <v>20</v>
      </c>
      <c r="AG297" s="17"/>
      <c r="AH297" s="9">
        <v>79</v>
      </c>
      <c r="AI297" s="9"/>
      <c r="AJ297" s="9"/>
      <c r="AK297" s="9"/>
      <c r="AL297" s="9">
        <v>0</v>
      </c>
      <c r="AM297" s="9"/>
      <c r="AN297" s="9">
        <v>0.27777777777777779</v>
      </c>
      <c r="AO297" s="9"/>
      <c r="AP297" s="9">
        <v>0.13670886075949368</v>
      </c>
      <c r="AQ297" s="9"/>
      <c r="AR297" s="9"/>
      <c r="AS297" s="17">
        <f t="shared" si="317"/>
        <v>25</v>
      </c>
      <c r="AT297" s="17">
        <f t="shared" si="318"/>
        <v>0</v>
      </c>
      <c r="AU297" s="17">
        <f t="shared" si="319"/>
        <v>0.35294117647058826</v>
      </c>
      <c r="AV297" s="17">
        <f t="shared" si="320"/>
        <v>0.20526315789473687</v>
      </c>
      <c r="AW297" s="17"/>
      <c r="AX297" s="17"/>
      <c r="AY297" s="17"/>
      <c r="AZ297" s="17">
        <v>6</v>
      </c>
      <c r="BA297" s="24">
        <v>1</v>
      </c>
      <c r="BB297" s="9">
        <v>18</v>
      </c>
      <c r="BC297" s="9">
        <v>0</v>
      </c>
      <c r="BD297" s="9">
        <f t="shared" si="296"/>
        <v>1</v>
      </c>
      <c r="BE297" s="9" t="s">
        <v>4369</v>
      </c>
      <c r="BF297" s="9">
        <f t="shared" si="297"/>
        <v>1</v>
      </c>
      <c r="BG297" s="9">
        <v>1</v>
      </c>
      <c r="BH297" s="9">
        <v>4</v>
      </c>
      <c r="BI297" s="9">
        <v>5</v>
      </c>
      <c r="BJ297" s="9">
        <v>1</v>
      </c>
      <c r="BK297" s="9">
        <v>2</v>
      </c>
      <c r="BL297" s="9">
        <v>4</v>
      </c>
      <c r="BM297" s="9">
        <v>1</v>
      </c>
      <c r="BN297" s="9">
        <v>0</v>
      </c>
      <c r="BO297" s="9">
        <v>0</v>
      </c>
      <c r="BP297" s="9" t="s">
        <v>4370</v>
      </c>
      <c r="BQ297" s="34">
        <f t="shared" si="280"/>
        <v>0.6</v>
      </c>
      <c r="BR297" s="34">
        <f t="shared" si="280"/>
        <v>0.2</v>
      </c>
      <c r="BS297" s="34">
        <f t="shared" si="280"/>
        <v>0.73333333333333339</v>
      </c>
      <c r="BT297" s="9"/>
      <c r="BU297" s="9"/>
      <c r="BV297" s="9"/>
      <c r="BW297" s="9"/>
      <c r="BX297" s="9"/>
      <c r="BY297" s="9"/>
      <c r="BZ297" s="22">
        <f t="shared" si="288"/>
        <v>8</v>
      </c>
      <c r="CA297" s="22">
        <f t="shared" si="289"/>
        <v>0</v>
      </c>
      <c r="CB297" s="22">
        <f t="shared" si="290"/>
        <v>0</v>
      </c>
      <c r="CC297" s="22">
        <f t="shared" si="291"/>
        <v>0.73333333333333339</v>
      </c>
      <c r="CD297" s="22">
        <f t="shared" si="292"/>
        <v>0</v>
      </c>
      <c r="CK297" s="23">
        <v>1.411764705882353</v>
      </c>
      <c r="CL297" s="23">
        <f t="shared" si="293"/>
        <v>4</v>
      </c>
      <c r="CM297" s="23" t="str">
        <f t="shared" si="298"/>
        <v/>
      </c>
      <c r="CN297" s="23" t="str">
        <f t="shared" si="299"/>
        <v/>
      </c>
      <c r="CQ297" s="49">
        <v>3</v>
      </c>
    </row>
    <row r="298" spans="1:95" ht="11.25" customHeight="1">
      <c r="A298" s="9">
        <v>3</v>
      </c>
      <c r="B298" s="9">
        <v>4</v>
      </c>
      <c r="C298" s="9" t="str">
        <f t="shared" si="309"/>
        <v>20</v>
      </c>
      <c r="D298" s="10" t="s">
        <v>4196</v>
      </c>
      <c r="E298" s="11">
        <v>9</v>
      </c>
      <c r="F298" s="9">
        <v>1</v>
      </c>
      <c r="G298" s="9">
        <v>0</v>
      </c>
      <c r="H298" s="9">
        <v>0</v>
      </c>
      <c r="I298" s="9">
        <v>0</v>
      </c>
      <c r="J298" s="9">
        <v>0</v>
      </c>
      <c r="K298" s="11">
        <v>25</v>
      </c>
      <c r="L298" s="9">
        <v>42</v>
      </c>
      <c r="M298" s="9">
        <v>5</v>
      </c>
      <c r="N298" s="17">
        <f>SUM(M290:M298)</f>
        <v>45</v>
      </c>
      <c r="O298" s="17"/>
      <c r="P298" s="17">
        <f t="shared" si="294"/>
        <v>2</v>
      </c>
      <c r="Q298" s="9">
        <v>25</v>
      </c>
      <c r="R298" s="9"/>
      <c r="S298" s="9">
        <v>0.2</v>
      </c>
      <c r="T298" s="9">
        <v>67</v>
      </c>
      <c r="U298" s="9">
        <v>30</v>
      </c>
      <c r="V298" s="11">
        <v>30</v>
      </c>
      <c r="W298" s="11">
        <f t="shared" si="316"/>
        <v>30</v>
      </c>
      <c r="X298" s="17">
        <f t="shared" si="300"/>
        <v>30</v>
      </c>
      <c r="Y298" s="17"/>
      <c r="Z298" s="9">
        <v>15</v>
      </c>
      <c r="AA298" s="17">
        <f>SUM(Z290:Z298)</f>
        <v>134</v>
      </c>
      <c r="AB298" s="17"/>
      <c r="AC298" s="17">
        <f t="shared" si="276"/>
        <v>54</v>
      </c>
      <c r="AD298" s="17">
        <f t="shared" si="287"/>
        <v>0.27777777777777779</v>
      </c>
      <c r="AE298" s="17">
        <v>0.27777777777777779</v>
      </c>
      <c r="AF298" s="17">
        <f t="shared" si="295"/>
        <v>20</v>
      </c>
      <c r="AG298" s="17"/>
      <c r="AH298" s="9">
        <v>79</v>
      </c>
      <c r="AI298" s="9"/>
      <c r="AJ298" s="9"/>
      <c r="AK298" s="9"/>
      <c r="AL298" s="9">
        <v>0</v>
      </c>
      <c r="AM298" s="9"/>
      <c r="AN298" s="9">
        <v>0.27777777777777779</v>
      </c>
      <c r="AO298" s="9"/>
      <c r="AP298" s="9">
        <v>0.13670886075949368</v>
      </c>
      <c r="AQ298" s="9"/>
      <c r="AR298" s="9"/>
      <c r="AS298" s="17">
        <f t="shared" si="317"/>
        <v>25</v>
      </c>
      <c r="AT298" s="17">
        <f t="shared" si="318"/>
        <v>0</v>
      </c>
      <c r="AU298" s="17">
        <f t="shared" si="319"/>
        <v>0.27777777777777779</v>
      </c>
      <c r="AV298" s="17">
        <f t="shared" si="320"/>
        <v>0.13670886075949368</v>
      </c>
      <c r="AW298" s="17"/>
      <c r="AX298" s="17"/>
      <c r="AY298" s="17"/>
      <c r="AZ298" s="17">
        <v>6</v>
      </c>
      <c r="BA298" s="24">
        <v>1</v>
      </c>
      <c r="BB298" s="9">
        <v>18</v>
      </c>
      <c r="BC298" s="9">
        <v>0</v>
      </c>
      <c r="BD298" s="9">
        <f t="shared" si="296"/>
        <v>1</v>
      </c>
      <c r="BE298" s="9" t="s">
        <v>4369</v>
      </c>
      <c r="BF298" s="9">
        <f t="shared" si="297"/>
        <v>1</v>
      </c>
      <c r="BG298" s="9">
        <v>1</v>
      </c>
      <c r="BH298" s="9">
        <v>4</v>
      </c>
      <c r="BI298" s="9">
        <v>5</v>
      </c>
      <c r="BJ298" s="9">
        <v>1</v>
      </c>
      <c r="BK298" s="9">
        <v>2</v>
      </c>
      <c r="BL298" s="9">
        <v>4</v>
      </c>
      <c r="BM298" s="9">
        <v>1</v>
      </c>
      <c r="BN298" s="9">
        <v>0</v>
      </c>
      <c r="BO298" s="9">
        <v>0</v>
      </c>
      <c r="BP298" s="9" t="s">
        <v>4370</v>
      </c>
      <c r="BQ298" s="34">
        <f t="shared" si="280"/>
        <v>0.6</v>
      </c>
      <c r="BR298" s="34">
        <f t="shared" si="280"/>
        <v>0.2</v>
      </c>
      <c r="BS298" s="34">
        <f t="shared" si="280"/>
        <v>0.73333333333333339</v>
      </c>
      <c r="BT298" s="9"/>
      <c r="BU298" s="9"/>
      <c r="BV298" s="9"/>
      <c r="BW298" s="9"/>
      <c r="BX298" s="9"/>
      <c r="BY298" s="9"/>
      <c r="BZ298" s="22">
        <f t="shared" si="288"/>
        <v>9</v>
      </c>
      <c r="CA298" s="22">
        <f t="shared" si="289"/>
        <v>0</v>
      </c>
      <c r="CB298" s="22">
        <f t="shared" si="290"/>
        <v>0</v>
      </c>
      <c r="CC298" s="22">
        <f t="shared" si="291"/>
        <v>0.73333333333333339</v>
      </c>
      <c r="CD298" s="22">
        <f t="shared" si="292"/>
        <v>0</v>
      </c>
      <c r="CK298" s="23">
        <v>1.1111111111111112</v>
      </c>
      <c r="CL298" s="23">
        <f t="shared" si="293"/>
        <v>4</v>
      </c>
      <c r="CM298" s="23" t="str">
        <f t="shared" si="298"/>
        <v/>
      </c>
      <c r="CN298" s="23" t="str">
        <f t="shared" si="299"/>
        <v/>
      </c>
      <c r="CQ298" s="49">
        <v>3</v>
      </c>
    </row>
    <row r="299" spans="1:95" ht="11.25" customHeight="1">
      <c r="A299" s="9">
        <v>3</v>
      </c>
      <c r="B299" s="9">
        <v>4</v>
      </c>
      <c r="C299" s="9" t="str">
        <f t="shared" si="309"/>
        <v>20</v>
      </c>
      <c r="D299" s="10" t="s">
        <v>4196</v>
      </c>
      <c r="E299" s="9">
        <v>10</v>
      </c>
      <c r="F299" s="9">
        <v>1</v>
      </c>
      <c r="G299" s="9">
        <v>0</v>
      </c>
      <c r="H299" s="9">
        <v>0</v>
      </c>
      <c r="I299" s="9">
        <v>0</v>
      </c>
      <c r="J299" s="9">
        <v>0</v>
      </c>
      <c r="K299" s="11">
        <v>25</v>
      </c>
      <c r="L299" s="9">
        <v>42</v>
      </c>
      <c r="M299" s="9">
        <v>5</v>
      </c>
      <c r="N299" s="17">
        <f>SUM(M290:M299)</f>
        <v>50</v>
      </c>
      <c r="O299" s="17"/>
      <c r="P299" s="17">
        <f t="shared" si="294"/>
        <v>2</v>
      </c>
      <c r="Q299" s="9">
        <v>24</v>
      </c>
      <c r="R299" s="9"/>
      <c r="S299" s="9">
        <v>0.20833333333333334</v>
      </c>
      <c r="T299" s="9">
        <v>66</v>
      </c>
      <c r="U299" s="9">
        <v>30</v>
      </c>
      <c r="V299" s="11">
        <v>30</v>
      </c>
      <c r="W299" s="11">
        <f t="shared" si="316"/>
        <v>30</v>
      </c>
      <c r="X299" s="17">
        <f t="shared" si="300"/>
        <v>30</v>
      </c>
      <c r="Y299" s="17"/>
      <c r="Z299" s="9">
        <v>18</v>
      </c>
      <c r="AA299" s="17">
        <f>SUM(Z290:Z299)</f>
        <v>152</v>
      </c>
      <c r="AB299" s="17"/>
      <c r="AC299" s="17">
        <f t="shared" si="276"/>
        <v>57</v>
      </c>
      <c r="AD299" s="17">
        <f t="shared" si="287"/>
        <v>0.31578947368421051</v>
      </c>
      <c r="AE299" s="17">
        <v>0.27777777777777779</v>
      </c>
      <c r="AF299" s="17">
        <f t="shared" si="295"/>
        <v>23</v>
      </c>
      <c r="AG299" s="17">
        <f>+SUM(AF290:AF299)</f>
        <v>202</v>
      </c>
      <c r="AH299" s="9">
        <v>83</v>
      </c>
      <c r="AI299" s="9"/>
      <c r="AJ299" s="9"/>
      <c r="AK299" s="9"/>
      <c r="AL299" s="9">
        <v>3.3333333333333347E-2</v>
      </c>
      <c r="AM299" s="9"/>
      <c r="AN299" s="9">
        <v>0.31578947368421051</v>
      </c>
      <c r="AO299" s="9"/>
      <c r="AP299" s="9">
        <v>0.15903614457831322</v>
      </c>
      <c r="AQ299" s="9"/>
      <c r="AR299" s="9"/>
      <c r="AS299" s="17">
        <f t="shared" si="317"/>
        <v>25</v>
      </c>
      <c r="AT299" s="17">
        <f t="shared" si="318"/>
        <v>0</v>
      </c>
      <c r="AU299" s="17">
        <f t="shared" si="319"/>
        <v>0.27777777777777779</v>
      </c>
      <c r="AV299" s="17">
        <f t="shared" si="320"/>
        <v>0.13670886075949368</v>
      </c>
      <c r="AW299" s="17"/>
      <c r="AX299" s="17"/>
      <c r="AY299" s="17"/>
      <c r="AZ299" s="17">
        <v>6</v>
      </c>
      <c r="BA299" s="24">
        <v>1</v>
      </c>
      <c r="BB299" s="9">
        <v>18</v>
      </c>
      <c r="BC299" s="9">
        <v>0</v>
      </c>
      <c r="BD299" s="9">
        <f t="shared" si="296"/>
        <v>1</v>
      </c>
      <c r="BE299" s="9" t="s">
        <v>4369</v>
      </c>
      <c r="BF299" s="9">
        <v>1</v>
      </c>
      <c r="BG299" s="9">
        <v>1</v>
      </c>
      <c r="BH299" s="9">
        <v>4</v>
      </c>
      <c r="BI299" s="9">
        <v>5</v>
      </c>
      <c r="BJ299" s="9">
        <v>1</v>
      </c>
      <c r="BK299" s="9">
        <v>2</v>
      </c>
      <c r="BL299" s="9">
        <v>4</v>
      </c>
      <c r="BM299" s="9">
        <v>1</v>
      </c>
      <c r="BN299" s="9">
        <v>0</v>
      </c>
      <c r="BO299" s="9">
        <v>0</v>
      </c>
      <c r="BP299" s="9" t="s">
        <v>4370</v>
      </c>
      <c r="BQ299" s="34">
        <f t="shared" si="280"/>
        <v>0.6</v>
      </c>
      <c r="BR299" s="34">
        <f t="shared" si="280"/>
        <v>0.8</v>
      </c>
      <c r="BS299" s="34">
        <f t="shared" si="280"/>
        <v>0.73333333333333339</v>
      </c>
      <c r="BT299" s="9"/>
      <c r="BU299" s="9"/>
      <c r="BV299" s="9"/>
      <c r="BW299" s="9">
        <f>SUM(AF290:AF299)</f>
        <v>202</v>
      </c>
      <c r="BX299" s="9"/>
      <c r="BY299" s="9"/>
      <c r="BZ299" s="22">
        <f t="shared" si="288"/>
        <v>10</v>
      </c>
      <c r="CA299" s="22">
        <f t="shared" si="289"/>
        <v>0</v>
      </c>
      <c r="CB299" s="22">
        <f t="shared" si="290"/>
        <v>0</v>
      </c>
      <c r="CC299" s="22">
        <f t="shared" si="291"/>
        <v>0.73333333333333339</v>
      </c>
      <c r="CD299" s="22">
        <f t="shared" si="292"/>
        <v>0</v>
      </c>
      <c r="CK299" s="23">
        <v>1.1111111111111112</v>
      </c>
      <c r="CL299" s="23">
        <f t="shared" si="293"/>
        <v>4</v>
      </c>
      <c r="CM299" s="23" t="str">
        <f t="shared" si="298"/>
        <v/>
      </c>
      <c r="CN299" s="23" t="str">
        <f t="shared" si="299"/>
        <v/>
      </c>
      <c r="CQ299" s="49">
        <v>2</v>
      </c>
    </row>
    <row r="300" spans="1:95" ht="11.25" customHeight="1">
      <c r="A300" s="9">
        <v>3</v>
      </c>
      <c r="B300" s="9">
        <v>4</v>
      </c>
      <c r="C300" s="9" t="str">
        <f t="shared" si="309"/>
        <v>20</v>
      </c>
      <c r="D300" s="10" t="s">
        <v>4196</v>
      </c>
      <c r="E300" s="9">
        <v>11</v>
      </c>
      <c r="F300" s="9">
        <v>1</v>
      </c>
      <c r="G300" s="9">
        <v>1</v>
      </c>
      <c r="H300" s="9">
        <v>0</v>
      </c>
      <c r="I300" s="9">
        <v>0</v>
      </c>
      <c r="J300" s="9">
        <v>0</v>
      </c>
      <c r="K300" s="11">
        <v>20</v>
      </c>
      <c r="L300" s="9">
        <v>75</v>
      </c>
      <c r="M300" s="9">
        <v>8</v>
      </c>
      <c r="N300" s="9"/>
      <c r="O300" s="17"/>
      <c r="P300" s="17">
        <f t="shared" si="294"/>
        <v>1</v>
      </c>
      <c r="Q300" s="9">
        <v>29</v>
      </c>
      <c r="R300" s="9"/>
      <c r="S300" s="9">
        <v>0.27586206896551724</v>
      </c>
      <c r="T300" s="9">
        <v>100</v>
      </c>
      <c r="U300" s="9">
        <v>40</v>
      </c>
      <c r="V300" s="11">
        <v>30</v>
      </c>
      <c r="W300" s="11">
        <f t="shared" si="316"/>
        <v>30</v>
      </c>
      <c r="X300" s="17">
        <f t="shared" si="300"/>
        <v>30</v>
      </c>
      <c r="Y300" s="17"/>
      <c r="Z300" s="9">
        <v>15</v>
      </c>
      <c r="AA300" s="9"/>
      <c r="AB300" s="17"/>
      <c r="AC300" s="17">
        <f t="shared" si="276"/>
        <v>59</v>
      </c>
      <c r="AD300" s="17">
        <f t="shared" si="287"/>
        <v>0.25423728813559321</v>
      </c>
      <c r="AE300" s="17">
        <v>0.31578947368421051</v>
      </c>
      <c r="AF300" s="17">
        <f t="shared" si="295"/>
        <v>17</v>
      </c>
      <c r="AG300" s="17"/>
      <c r="AH300" s="9">
        <v>80</v>
      </c>
      <c r="AI300" s="9"/>
      <c r="AJ300" s="9"/>
      <c r="AK300" s="9"/>
      <c r="AL300" s="9">
        <v>0.26206896551724135</v>
      </c>
      <c r="AM300" s="9"/>
      <c r="AN300" s="9">
        <v>0.25423728813559321</v>
      </c>
      <c r="AO300" s="9"/>
      <c r="AP300" s="9">
        <v>0.185</v>
      </c>
      <c r="AQ300" s="9">
        <f>+AVERAGE(AL290:AL299)</f>
        <v>0.15441701573280522</v>
      </c>
      <c r="AR300" s="9">
        <f>+AVERAGE(AN290:AN299)</f>
        <v>0.26933096558942488</v>
      </c>
      <c r="AZ300">
        <v>6</v>
      </c>
      <c r="BA300" s="24">
        <v>1</v>
      </c>
      <c r="BB300" s="9">
        <v>18</v>
      </c>
      <c r="BC300" s="9">
        <v>0</v>
      </c>
      <c r="BD300" s="9">
        <f t="shared" si="296"/>
        <v>1</v>
      </c>
      <c r="BE300" s="9" t="s">
        <v>4369</v>
      </c>
      <c r="BF300" s="9">
        <v>1</v>
      </c>
      <c r="BG300" s="9">
        <v>1</v>
      </c>
      <c r="BH300" s="9">
        <v>4</v>
      </c>
      <c r="BI300" s="9">
        <v>5</v>
      </c>
      <c r="BJ300" s="9">
        <v>1</v>
      </c>
      <c r="BK300" s="9">
        <v>2</v>
      </c>
      <c r="BL300" s="9">
        <v>4</v>
      </c>
      <c r="BM300" s="9">
        <v>1</v>
      </c>
      <c r="BN300" s="9">
        <v>0</v>
      </c>
      <c r="BO300" s="9">
        <v>0</v>
      </c>
      <c r="BP300" s="9" t="s">
        <v>4370</v>
      </c>
      <c r="BQ300" s="34">
        <f t="shared" si="280"/>
        <v>0.6</v>
      </c>
      <c r="BR300" s="34">
        <f t="shared" si="280"/>
        <v>0.8</v>
      </c>
      <c r="BS300" s="34">
        <f t="shared" si="280"/>
        <v>0.73333333333333339</v>
      </c>
      <c r="BT300" s="9"/>
      <c r="BU300" s="9"/>
      <c r="BV300" s="9"/>
      <c r="BW300" s="9"/>
      <c r="BX300" s="9"/>
      <c r="BY300" s="9"/>
      <c r="BZ300" s="22">
        <f t="shared" si="288"/>
        <v>0</v>
      </c>
      <c r="CA300" s="22">
        <f t="shared" si="289"/>
        <v>1</v>
      </c>
      <c r="CB300" s="22">
        <f t="shared" si="290"/>
        <v>0.73333333333333339</v>
      </c>
      <c r="CC300" s="22">
        <f t="shared" si="291"/>
        <v>0</v>
      </c>
      <c r="CD300" s="22">
        <f t="shared" si="292"/>
        <v>1</v>
      </c>
      <c r="CK300" s="23">
        <v>1.263157894736842</v>
      </c>
      <c r="CL300" s="23">
        <f t="shared" si="293"/>
        <v>4</v>
      </c>
      <c r="CM300" s="23">
        <f t="shared" si="298"/>
        <v>0.6176680629312209</v>
      </c>
      <c r="CN300" s="23">
        <f t="shared" si="299"/>
        <v>1.0773238623576995</v>
      </c>
      <c r="CQ300" s="49">
        <v>2</v>
      </c>
    </row>
    <row r="301" spans="1:95" ht="11.25" customHeight="1">
      <c r="A301" s="9">
        <v>3</v>
      </c>
      <c r="B301" s="9">
        <v>4</v>
      </c>
      <c r="C301" s="9" t="str">
        <f t="shared" si="309"/>
        <v>20</v>
      </c>
      <c r="D301" s="10" t="s">
        <v>4196</v>
      </c>
      <c r="E301" s="9">
        <v>12</v>
      </c>
      <c r="F301" s="9">
        <v>1</v>
      </c>
      <c r="G301" s="9">
        <v>1</v>
      </c>
      <c r="H301" s="9">
        <v>0</v>
      </c>
      <c r="I301" s="9">
        <v>0</v>
      </c>
      <c r="J301" s="9">
        <v>0</v>
      </c>
      <c r="K301" s="11">
        <v>30</v>
      </c>
      <c r="L301" s="9">
        <v>70</v>
      </c>
      <c r="M301" s="9">
        <v>0</v>
      </c>
      <c r="N301" s="9"/>
      <c r="O301" s="17"/>
      <c r="P301" s="17">
        <f t="shared" si="294"/>
        <v>0</v>
      </c>
      <c r="Q301" s="9">
        <v>0</v>
      </c>
      <c r="R301" s="9"/>
      <c r="S301" s="9">
        <v>0.2</v>
      </c>
      <c r="T301" s="9">
        <v>70</v>
      </c>
      <c r="U301" s="9">
        <v>30</v>
      </c>
      <c r="V301" s="11">
        <v>30</v>
      </c>
      <c r="W301" s="11">
        <f t="shared" si="316"/>
        <v>30</v>
      </c>
      <c r="X301" s="17">
        <f t="shared" si="300"/>
        <v>30</v>
      </c>
      <c r="Y301" s="17"/>
      <c r="Z301" s="9">
        <v>10</v>
      </c>
      <c r="AA301" s="9"/>
      <c r="AB301" s="17"/>
      <c r="AC301" s="17">
        <f t="shared" si="276"/>
        <v>54</v>
      </c>
      <c r="AD301" s="17">
        <f t="shared" si="287"/>
        <v>0.18518518518518517</v>
      </c>
      <c r="AE301" s="17">
        <v>0.25423728813559321</v>
      </c>
      <c r="AF301" s="17">
        <f t="shared" si="295"/>
        <v>20</v>
      </c>
      <c r="AG301" s="17"/>
      <c r="AH301" s="9">
        <v>104</v>
      </c>
      <c r="AI301" s="9"/>
      <c r="AJ301" s="9"/>
      <c r="AK301" s="9"/>
      <c r="AL301" s="9">
        <v>0</v>
      </c>
      <c r="AM301" s="9"/>
      <c r="AN301" s="9">
        <v>0.18518518518518517</v>
      </c>
      <c r="AO301" s="9"/>
      <c r="AP301" s="9">
        <v>0.10384615384615385</v>
      </c>
      <c r="AQ301" s="9">
        <f>+AVERAGE(AL290:AL299)</f>
        <v>0.15441701573280522</v>
      </c>
      <c r="AR301" s="9">
        <f>+AVERAGE(AN290:AN299)</f>
        <v>0.26933096558942488</v>
      </c>
      <c r="AS301" s="17">
        <f t="shared" si="317"/>
        <v>29</v>
      </c>
      <c r="AT301" s="17">
        <f t="shared" si="318"/>
        <v>0.26206896551724135</v>
      </c>
      <c r="AU301" s="17">
        <f t="shared" ref="AU301:AU309" si="321">+AN300</f>
        <v>0.25423728813559321</v>
      </c>
      <c r="AV301" s="17">
        <f t="shared" ref="AV301:AV309" si="322">+AP300</f>
        <v>0.185</v>
      </c>
      <c r="AW301" s="17"/>
      <c r="AX301" s="17"/>
      <c r="AY301" s="17"/>
      <c r="AZ301" s="17">
        <v>6</v>
      </c>
      <c r="BA301" s="24">
        <v>1</v>
      </c>
      <c r="BB301" s="9">
        <v>18</v>
      </c>
      <c r="BC301" s="9">
        <v>0</v>
      </c>
      <c r="BD301" s="9">
        <f t="shared" si="296"/>
        <v>1</v>
      </c>
      <c r="BE301" s="9" t="s">
        <v>4369</v>
      </c>
      <c r="BF301" s="9">
        <f t="shared" si="297"/>
        <v>1</v>
      </c>
      <c r="BG301" s="9">
        <v>1</v>
      </c>
      <c r="BH301" s="9">
        <v>4</v>
      </c>
      <c r="BI301" s="9">
        <v>5</v>
      </c>
      <c r="BJ301" s="9">
        <v>1</v>
      </c>
      <c r="BK301" s="9">
        <v>2</v>
      </c>
      <c r="BL301" s="9">
        <v>4</v>
      </c>
      <c r="BM301" s="9">
        <v>1</v>
      </c>
      <c r="BN301" s="9">
        <v>0</v>
      </c>
      <c r="BO301" s="9">
        <v>0</v>
      </c>
      <c r="BP301" s="9" t="s">
        <v>4370</v>
      </c>
      <c r="BQ301" s="34">
        <f t="shared" si="280"/>
        <v>0.6</v>
      </c>
      <c r="BR301" s="34">
        <f t="shared" si="280"/>
        <v>0.2</v>
      </c>
      <c r="BS301" s="34">
        <f t="shared" si="280"/>
        <v>0.73333333333333339</v>
      </c>
      <c r="BT301" s="9"/>
      <c r="BU301" s="9"/>
      <c r="BV301" s="9"/>
      <c r="BW301" s="9"/>
      <c r="BX301" s="9"/>
      <c r="BY301" s="9"/>
      <c r="BZ301" s="22">
        <f t="shared" si="288"/>
        <v>0</v>
      </c>
      <c r="CA301" s="22">
        <f t="shared" si="289"/>
        <v>2</v>
      </c>
      <c r="CB301" s="22">
        <f t="shared" si="290"/>
        <v>0.73333333333333339</v>
      </c>
      <c r="CC301" s="22">
        <f t="shared" si="291"/>
        <v>0</v>
      </c>
      <c r="CD301" s="22">
        <f t="shared" si="292"/>
        <v>1</v>
      </c>
      <c r="CK301" s="23">
        <v>1.0169491525423728</v>
      </c>
      <c r="CL301" s="23">
        <f t="shared" si="293"/>
        <v>4</v>
      </c>
      <c r="CM301" s="23">
        <f t="shared" si="298"/>
        <v>0.6176680629312209</v>
      </c>
      <c r="CN301" s="23">
        <f t="shared" si="299"/>
        <v>1.0773238623576995</v>
      </c>
      <c r="CQ301" s="49">
        <v>2</v>
      </c>
    </row>
    <row r="302" spans="1:95" ht="11.25" customHeight="1">
      <c r="A302" s="9">
        <v>3</v>
      </c>
      <c r="B302" s="9">
        <v>4</v>
      </c>
      <c r="C302" s="9" t="str">
        <f t="shared" si="309"/>
        <v>20</v>
      </c>
      <c r="D302" s="10" t="s">
        <v>4196</v>
      </c>
      <c r="E302" s="9">
        <v>13</v>
      </c>
      <c r="F302" s="9">
        <v>1</v>
      </c>
      <c r="G302" s="9">
        <v>1</v>
      </c>
      <c r="H302" s="9">
        <v>0</v>
      </c>
      <c r="I302" s="9">
        <v>0</v>
      </c>
      <c r="J302" s="9">
        <v>0</v>
      </c>
      <c r="K302" s="11">
        <v>25</v>
      </c>
      <c r="L302" s="9">
        <v>45</v>
      </c>
      <c r="M302" s="9">
        <v>4</v>
      </c>
      <c r="N302" s="9"/>
      <c r="O302" s="17"/>
      <c r="P302" s="17">
        <f t="shared" si="294"/>
        <v>0</v>
      </c>
      <c r="Q302" s="9">
        <v>21</v>
      </c>
      <c r="R302" s="9"/>
      <c r="S302" s="9">
        <v>0.19047619047619047</v>
      </c>
      <c r="T302" s="9">
        <v>66</v>
      </c>
      <c r="U302" s="9">
        <v>30</v>
      </c>
      <c r="V302" s="11">
        <v>30</v>
      </c>
      <c r="W302" s="11">
        <f t="shared" si="316"/>
        <v>30</v>
      </c>
      <c r="X302" s="17">
        <f t="shared" si="300"/>
        <v>30</v>
      </c>
      <c r="Y302" s="17"/>
      <c r="Z302" s="9">
        <v>15</v>
      </c>
      <c r="AA302" s="9"/>
      <c r="AB302" s="17"/>
      <c r="AC302" s="17">
        <f t="shared" si="276"/>
        <v>59</v>
      </c>
      <c r="AD302" s="17">
        <f t="shared" si="287"/>
        <v>0.25423728813559321</v>
      </c>
      <c r="AE302" s="17">
        <v>0.18518518518518517</v>
      </c>
      <c r="AF302" s="17">
        <f t="shared" si="295"/>
        <v>21</v>
      </c>
      <c r="AG302" s="17"/>
      <c r="AH302" s="9">
        <v>88</v>
      </c>
      <c r="AI302" s="9"/>
      <c r="AJ302" s="9"/>
      <c r="AK302" s="9"/>
      <c r="AL302" s="9">
        <v>3.8095238095238092E-2</v>
      </c>
      <c r="AM302" s="9"/>
      <c r="AN302" s="9">
        <v>0.25423728813559321</v>
      </c>
      <c r="AO302" s="9"/>
      <c r="AP302" s="9">
        <v>0.12272727272727273</v>
      </c>
      <c r="AQ302" s="9">
        <f>+AVERAGE(AL290:AL299)</f>
        <v>0.15441701573280522</v>
      </c>
      <c r="AR302" s="9">
        <f>+AVERAGE(AN290:AN299)</f>
        <v>0.26933096558942488</v>
      </c>
      <c r="AS302" s="17">
        <f t="shared" si="317"/>
        <v>0</v>
      </c>
      <c r="AT302" s="17">
        <f t="shared" si="318"/>
        <v>0</v>
      </c>
      <c r="AU302" s="17">
        <f t="shared" si="321"/>
        <v>0.18518518518518517</v>
      </c>
      <c r="AV302" s="17">
        <f t="shared" si="322"/>
        <v>0.10384615384615385</v>
      </c>
      <c r="AW302" s="17"/>
      <c r="AX302" s="17"/>
      <c r="AY302" s="17"/>
      <c r="AZ302" s="17">
        <v>6</v>
      </c>
      <c r="BA302" s="24">
        <v>1</v>
      </c>
      <c r="BB302" s="9">
        <v>18</v>
      </c>
      <c r="BC302" s="9">
        <v>0</v>
      </c>
      <c r="BD302" s="9">
        <f t="shared" si="296"/>
        <v>1</v>
      </c>
      <c r="BE302" s="9" t="s">
        <v>4369</v>
      </c>
      <c r="BF302" s="9">
        <f t="shared" si="297"/>
        <v>1</v>
      </c>
      <c r="BG302" s="9">
        <v>1</v>
      </c>
      <c r="BH302" s="9">
        <v>4</v>
      </c>
      <c r="BI302" s="9">
        <v>5</v>
      </c>
      <c r="BJ302" s="9">
        <v>1</v>
      </c>
      <c r="BK302" s="9">
        <v>2</v>
      </c>
      <c r="BL302" s="9">
        <v>4</v>
      </c>
      <c r="BM302" s="9">
        <v>1</v>
      </c>
      <c r="BN302" s="9">
        <v>0</v>
      </c>
      <c r="BO302" s="9">
        <v>0</v>
      </c>
      <c r="BP302" s="9" t="s">
        <v>4370</v>
      </c>
      <c r="BQ302" s="34">
        <f t="shared" si="280"/>
        <v>0.6</v>
      </c>
      <c r="BR302" s="34">
        <f t="shared" si="280"/>
        <v>0.2</v>
      </c>
      <c r="BS302" s="34">
        <f t="shared" si="280"/>
        <v>0.73333333333333339</v>
      </c>
      <c r="BT302" s="9"/>
      <c r="BU302" s="9"/>
      <c r="BV302" s="9"/>
      <c r="BW302" s="9"/>
      <c r="BX302" s="9"/>
      <c r="BY302" s="9"/>
      <c r="BZ302" s="22">
        <f t="shared" si="288"/>
        <v>0</v>
      </c>
      <c r="CA302" s="22">
        <f t="shared" si="289"/>
        <v>3</v>
      </c>
      <c r="CB302" s="22">
        <f t="shared" si="290"/>
        <v>0.73333333333333339</v>
      </c>
      <c r="CC302" s="22">
        <f t="shared" si="291"/>
        <v>0</v>
      </c>
      <c r="CD302" s="22">
        <f t="shared" si="292"/>
        <v>1</v>
      </c>
      <c r="CK302" s="23">
        <v>0.7407407407407407</v>
      </c>
      <c r="CL302" s="23">
        <f t="shared" si="293"/>
        <v>4</v>
      </c>
      <c r="CM302" s="23">
        <f t="shared" si="298"/>
        <v>0.6176680629312209</v>
      </c>
      <c r="CN302" s="23">
        <f t="shared" si="299"/>
        <v>1.0773238623576995</v>
      </c>
      <c r="CQ302" s="49">
        <v>3</v>
      </c>
    </row>
    <row r="303" spans="1:95" ht="11.25" customHeight="1">
      <c r="A303" s="9">
        <v>3</v>
      </c>
      <c r="B303" s="9">
        <v>4</v>
      </c>
      <c r="C303" s="9" t="str">
        <f t="shared" si="309"/>
        <v>20</v>
      </c>
      <c r="D303" s="10" t="s">
        <v>4196</v>
      </c>
      <c r="E303" s="9">
        <v>14</v>
      </c>
      <c r="F303" s="9">
        <v>1</v>
      </c>
      <c r="G303" s="9">
        <v>1</v>
      </c>
      <c r="H303" s="9">
        <v>0</v>
      </c>
      <c r="I303" s="9">
        <v>0</v>
      </c>
      <c r="J303" s="9">
        <v>0</v>
      </c>
      <c r="K303" s="11">
        <v>20</v>
      </c>
      <c r="L303" s="9">
        <v>46</v>
      </c>
      <c r="M303" s="9">
        <v>5</v>
      </c>
      <c r="N303" s="9"/>
      <c r="O303" s="17"/>
      <c r="P303" s="17">
        <f t="shared" si="294"/>
        <v>2</v>
      </c>
      <c r="Q303" s="9">
        <v>22</v>
      </c>
      <c r="R303" s="9"/>
      <c r="S303" s="9">
        <v>0.22727272727272727</v>
      </c>
      <c r="T303" s="9">
        <v>68</v>
      </c>
      <c r="U303" s="9">
        <v>30</v>
      </c>
      <c r="V303" s="11">
        <v>30</v>
      </c>
      <c r="W303" s="11">
        <f t="shared" si="316"/>
        <v>30</v>
      </c>
      <c r="X303" s="17">
        <f t="shared" si="300"/>
        <v>30</v>
      </c>
      <c r="Y303" s="17"/>
      <c r="Z303" s="9">
        <v>15</v>
      </c>
      <c r="AA303" s="9"/>
      <c r="AB303" s="17"/>
      <c r="AC303" s="17">
        <f t="shared" si="276"/>
        <v>60</v>
      </c>
      <c r="AD303" s="17">
        <f t="shared" si="287"/>
        <v>0.25</v>
      </c>
      <c r="AE303" s="17">
        <v>0.25423728813559321</v>
      </c>
      <c r="AF303" s="17">
        <f t="shared" si="295"/>
        <v>20</v>
      </c>
      <c r="AG303" s="17"/>
      <c r="AH303" s="9">
        <v>88</v>
      </c>
      <c r="AI303" s="9"/>
      <c r="AJ303" s="9"/>
      <c r="AK303" s="9"/>
      <c r="AL303" s="9">
        <v>5.4545454545454529E-2</v>
      </c>
      <c r="AM303" s="9"/>
      <c r="AN303" s="9">
        <v>0.25</v>
      </c>
      <c r="AO303" s="9"/>
      <c r="AP303" s="9">
        <v>5.4545454545454529E-2</v>
      </c>
      <c r="AQ303" s="9">
        <f>+AVERAGE(AL290:AL299)</f>
        <v>0.15441701573280522</v>
      </c>
      <c r="AR303" s="9">
        <f>+AVERAGE(AN290:AN299)</f>
        <v>0.26933096558942488</v>
      </c>
      <c r="AS303" s="17">
        <f t="shared" si="317"/>
        <v>21</v>
      </c>
      <c r="AT303" s="17">
        <f t="shared" si="318"/>
        <v>3.8095238095238092E-2</v>
      </c>
      <c r="AU303" s="17">
        <f t="shared" si="321"/>
        <v>0.25423728813559321</v>
      </c>
      <c r="AV303" s="17">
        <f t="shared" si="322"/>
        <v>0.12272727272727273</v>
      </c>
      <c r="AW303" s="17"/>
      <c r="AX303" s="17"/>
      <c r="AY303" s="17"/>
      <c r="AZ303" s="17">
        <v>6</v>
      </c>
      <c r="BA303" s="24">
        <v>1</v>
      </c>
      <c r="BB303" s="9">
        <v>18</v>
      </c>
      <c r="BC303" s="9">
        <v>0</v>
      </c>
      <c r="BD303" s="9">
        <f t="shared" si="296"/>
        <v>1</v>
      </c>
      <c r="BE303" s="9" t="s">
        <v>4369</v>
      </c>
      <c r="BF303" s="9">
        <f t="shared" si="297"/>
        <v>1</v>
      </c>
      <c r="BG303" s="9">
        <v>1</v>
      </c>
      <c r="BH303" s="9">
        <v>4</v>
      </c>
      <c r="BI303" s="9">
        <v>5</v>
      </c>
      <c r="BJ303" s="9">
        <v>1</v>
      </c>
      <c r="BK303" s="9">
        <v>2</v>
      </c>
      <c r="BL303" s="9">
        <v>4</v>
      </c>
      <c r="BM303" s="9">
        <v>1</v>
      </c>
      <c r="BN303" s="9">
        <v>0</v>
      </c>
      <c r="BO303" s="9">
        <v>0</v>
      </c>
      <c r="BP303" s="9" t="s">
        <v>4370</v>
      </c>
      <c r="BQ303" s="34">
        <f t="shared" si="280"/>
        <v>0.6</v>
      </c>
      <c r="BR303" s="34">
        <f t="shared" si="280"/>
        <v>0.2</v>
      </c>
      <c r="BS303" s="34">
        <f t="shared" si="280"/>
        <v>0.73333333333333339</v>
      </c>
      <c r="BT303" s="9"/>
      <c r="BU303" s="9"/>
      <c r="BV303" s="9"/>
      <c r="BW303" s="9"/>
      <c r="BX303" s="9"/>
      <c r="BY303" s="9"/>
      <c r="BZ303" s="22">
        <f t="shared" si="288"/>
        <v>0</v>
      </c>
      <c r="CA303" s="22">
        <f t="shared" si="289"/>
        <v>4</v>
      </c>
      <c r="CB303" s="22">
        <f t="shared" si="290"/>
        <v>0.73333333333333339</v>
      </c>
      <c r="CC303" s="22">
        <f t="shared" si="291"/>
        <v>0</v>
      </c>
      <c r="CD303" s="22">
        <f t="shared" si="292"/>
        <v>1</v>
      </c>
      <c r="CK303" s="23">
        <v>1.0169491525423728</v>
      </c>
      <c r="CL303" s="23">
        <f t="shared" si="293"/>
        <v>4</v>
      </c>
      <c r="CM303" s="23">
        <f t="shared" si="298"/>
        <v>0.6176680629312209</v>
      </c>
      <c r="CN303" s="23">
        <f t="shared" si="299"/>
        <v>1.0773238623576995</v>
      </c>
      <c r="CQ303" s="49">
        <v>1</v>
      </c>
    </row>
    <row r="304" spans="1:95" ht="11.25" customHeight="1">
      <c r="A304" s="9">
        <v>3</v>
      </c>
      <c r="B304" s="9">
        <v>4</v>
      </c>
      <c r="C304" s="9" t="str">
        <f t="shared" si="309"/>
        <v>20</v>
      </c>
      <c r="D304" s="10" t="s">
        <v>4196</v>
      </c>
      <c r="E304" s="9">
        <v>15</v>
      </c>
      <c r="F304" s="9">
        <v>1</v>
      </c>
      <c r="G304" s="9">
        <v>1</v>
      </c>
      <c r="H304" s="9">
        <v>0</v>
      </c>
      <c r="I304" s="9">
        <v>0</v>
      </c>
      <c r="J304" s="9">
        <v>0</v>
      </c>
      <c r="K304" s="11">
        <v>35</v>
      </c>
      <c r="L304" s="9">
        <v>33</v>
      </c>
      <c r="M304" s="9">
        <v>7</v>
      </c>
      <c r="N304" s="9"/>
      <c r="O304" s="17"/>
      <c r="P304" s="17">
        <f t="shared" si="294"/>
        <v>1</v>
      </c>
      <c r="Q304" s="9">
        <v>35</v>
      </c>
      <c r="R304" s="9"/>
      <c r="S304" s="9">
        <v>0.2</v>
      </c>
      <c r="T304" s="9">
        <v>68</v>
      </c>
      <c r="U304" s="9">
        <v>30</v>
      </c>
      <c r="V304" s="11">
        <v>30</v>
      </c>
      <c r="W304" s="11">
        <f t="shared" si="316"/>
        <v>30</v>
      </c>
      <c r="X304" s="17">
        <f t="shared" si="300"/>
        <v>30</v>
      </c>
      <c r="Y304" s="17"/>
      <c r="Z304" s="9">
        <v>15</v>
      </c>
      <c r="AA304" s="9"/>
      <c r="AB304" s="17"/>
      <c r="AC304" s="17">
        <f t="shared" si="276"/>
        <v>55</v>
      </c>
      <c r="AD304" s="17">
        <f t="shared" si="287"/>
        <v>0.27272727272727271</v>
      </c>
      <c r="AE304" s="17">
        <v>0.25</v>
      </c>
      <c r="AF304" s="17">
        <f t="shared" si="295"/>
        <v>18</v>
      </c>
      <c r="AG304" s="17"/>
      <c r="AH304" s="9">
        <v>70</v>
      </c>
      <c r="AI304" s="9"/>
      <c r="AJ304" s="9"/>
      <c r="AK304" s="9"/>
      <c r="AL304" s="9">
        <v>0</v>
      </c>
      <c r="AM304" s="9"/>
      <c r="AN304" s="9">
        <v>0.27272727272727271</v>
      </c>
      <c r="AO304" s="9"/>
      <c r="AP304" s="9">
        <v>5.714285714285712E-2</v>
      </c>
      <c r="AQ304" s="9">
        <f>+AVERAGE(AL290:AL299)</f>
        <v>0.15441701573280522</v>
      </c>
      <c r="AR304" s="9">
        <f>+AVERAGE(AN290:AN299)</f>
        <v>0.26933096558942488</v>
      </c>
      <c r="AS304" s="17">
        <f t="shared" si="317"/>
        <v>22</v>
      </c>
      <c r="AT304" s="17">
        <f t="shared" si="318"/>
        <v>5.4545454545454529E-2</v>
      </c>
      <c r="AU304" s="17">
        <f t="shared" si="321"/>
        <v>0.25</v>
      </c>
      <c r="AV304" s="17">
        <f t="shared" si="322"/>
        <v>5.4545454545454529E-2</v>
      </c>
      <c r="AW304" s="17"/>
      <c r="AX304" s="17"/>
      <c r="AY304" s="17"/>
      <c r="AZ304" s="17">
        <v>6</v>
      </c>
      <c r="BA304" s="24">
        <v>1</v>
      </c>
      <c r="BB304" s="9">
        <v>18</v>
      </c>
      <c r="BC304" s="9">
        <v>0</v>
      </c>
      <c r="BD304" s="9">
        <f t="shared" si="296"/>
        <v>1</v>
      </c>
      <c r="BE304" s="9" t="s">
        <v>4369</v>
      </c>
      <c r="BF304" s="9">
        <f t="shared" si="297"/>
        <v>1</v>
      </c>
      <c r="BG304" s="9">
        <v>1</v>
      </c>
      <c r="BH304" s="9">
        <v>4</v>
      </c>
      <c r="BI304" s="9">
        <v>5</v>
      </c>
      <c r="BJ304" s="9">
        <v>1</v>
      </c>
      <c r="BK304" s="9">
        <v>2</v>
      </c>
      <c r="BL304" s="9">
        <v>4</v>
      </c>
      <c r="BM304" s="9">
        <v>1</v>
      </c>
      <c r="BN304" s="9">
        <v>0</v>
      </c>
      <c r="BO304" s="9">
        <v>0</v>
      </c>
      <c r="BP304" s="9" t="s">
        <v>4370</v>
      </c>
      <c r="BQ304" s="34">
        <f t="shared" si="280"/>
        <v>0.6</v>
      </c>
      <c r="BR304" s="34">
        <f t="shared" si="280"/>
        <v>0.2</v>
      </c>
      <c r="BS304" s="34">
        <f t="shared" si="280"/>
        <v>0.73333333333333339</v>
      </c>
      <c r="BT304" s="9"/>
      <c r="BU304" s="9"/>
      <c r="BV304" s="9"/>
      <c r="BW304" s="9"/>
      <c r="BX304" s="9"/>
      <c r="BY304" s="9"/>
      <c r="BZ304" s="22">
        <f t="shared" si="288"/>
        <v>0</v>
      </c>
      <c r="CA304" s="22">
        <f t="shared" si="289"/>
        <v>5</v>
      </c>
      <c r="CB304" s="22">
        <f t="shared" si="290"/>
        <v>0.73333333333333339</v>
      </c>
      <c r="CC304" s="22">
        <f t="shared" si="291"/>
        <v>0</v>
      </c>
      <c r="CD304" s="22">
        <f t="shared" si="292"/>
        <v>1</v>
      </c>
      <c r="CK304" s="23">
        <v>1</v>
      </c>
      <c r="CL304" s="23">
        <f t="shared" si="293"/>
        <v>4</v>
      </c>
      <c r="CM304" s="23">
        <f t="shared" si="298"/>
        <v>0.6176680629312209</v>
      </c>
      <c r="CN304" s="23">
        <f t="shared" si="299"/>
        <v>1.0773238623576995</v>
      </c>
      <c r="CQ304" s="49">
        <v>1</v>
      </c>
    </row>
    <row r="305" spans="1:95" ht="11.25" customHeight="1">
      <c r="A305" s="9">
        <v>3</v>
      </c>
      <c r="B305" s="9">
        <v>4</v>
      </c>
      <c r="C305" s="9" t="str">
        <f t="shared" si="309"/>
        <v>20</v>
      </c>
      <c r="D305" s="10" t="s">
        <v>4196</v>
      </c>
      <c r="E305" s="9">
        <v>16</v>
      </c>
      <c r="F305" s="9">
        <v>1</v>
      </c>
      <c r="G305" s="9">
        <v>1</v>
      </c>
      <c r="H305" s="9">
        <v>0</v>
      </c>
      <c r="I305" s="9">
        <v>0</v>
      </c>
      <c r="J305" s="9">
        <v>0</v>
      </c>
      <c r="K305" s="11">
        <v>20</v>
      </c>
      <c r="L305" s="9">
        <v>48</v>
      </c>
      <c r="M305" s="9">
        <v>4</v>
      </c>
      <c r="N305" s="9"/>
      <c r="O305" s="17"/>
      <c r="P305" s="17">
        <f t="shared" si="294"/>
        <v>0</v>
      </c>
      <c r="Q305" s="9">
        <v>20</v>
      </c>
      <c r="R305" s="9"/>
      <c r="S305" s="9">
        <v>0.2</v>
      </c>
      <c r="T305" s="9">
        <v>68</v>
      </c>
      <c r="U305" s="9">
        <v>30</v>
      </c>
      <c r="V305" s="11">
        <v>30</v>
      </c>
      <c r="W305" s="11">
        <f t="shared" si="316"/>
        <v>30</v>
      </c>
      <c r="X305" s="17">
        <f t="shared" si="300"/>
        <v>30</v>
      </c>
      <c r="Y305" s="17"/>
      <c r="Z305" s="9">
        <v>10</v>
      </c>
      <c r="AA305" s="9"/>
      <c r="AB305" s="17"/>
      <c r="AC305" s="17">
        <f t="shared" si="276"/>
        <v>57</v>
      </c>
      <c r="AD305" s="17">
        <f t="shared" si="287"/>
        <v>0.17543859649122806</v>
      </c>
      <c r="AE305" s="17">
        <v>0.27272727272727271</v>
      </c>
      <c r="AF305" s="17">
        <f t="shared" si="295"/>
        <v>16</v>
      </c>
      <c r="AG305" s="17"/>
      <c r="AH305" s="9">
        <v>87</v>
      </c>
      <c r="AI305" s="9"/>
      <c r="AJ305" s="9"/>
      <c r="AK305" s="9"/>
      <c r="AL305" s="9">
        <v>0</v>
      </c>
      <c r="AM305" s="9"/>
      <c r="AN305" s="9">
        <v>0.17543859649122806</v>
      </c>
      <c r="AO305" s="9"/>
      <c r="AP305" s="9">
        <v>0.15172413793103451</v>
      </c>
      <c r="AQ305" s="9">
        <f>+AVERAGE(AL290:AL299)</f>
        <v>0.15441701573280522</v>
      </c>
      <c r="AR305" s="9">
        <f>+AVERAGE(AN290:AN299)</f>
        <v>0.26933096558942488</v>
      </c>
      <c r="AS305" s="17">
        <f t="shared" si="317"/>
        <v>35</v>
      </c>
      <c r="AT305" s="17">
        <f t="shared" si="318"/>
        <v>0</v>
      </c>
      <c r="AU305" s="17">
        <f t="shared" si="321"/>
        <v>0.27272727272727271</v>
      </c>
      <c r="AV305" s="17">
        <f t="shared" si="322"/>
        <v>5.714285714285712E-2</v>
      </c>
      <c r="AW305" s="17"/>
      <c r="AX305" s="17"/>
      <c r="AY305" s="17"/>
      <c r="AZ305" s="17">
        <v>6</v>
      </c>
      <c r="BA305" s="24">
        <v>1</v>
      </c>
      <c r="BB305" s="9">
        <v>18</v>
      </c>
      <c r="BC305" s="9">
        <v>0</v>
      </c>
      <c r="BD305" s="9">
        <f t="shared" si="296"/>
        <v>1</v>
      </c>
      <c r="BE305" s="9" t="s">
        <v>4369</v>
      </c>
      <c r="BF305" s="9">
        <f t="shared" si="297"/>
        <v>1</v>
      </c>
      <c r="BG305" s="9">
        <v>1</v>
      </c>
      <c r="BH305" s="9">
        <v>4</v>
      </c>
      <c r="BI305" s="9">
        <v>5</v>
      </c>
      <c r="BJ305" s="9">
        <v>1</v>
      </c>
      <c r="BK305" s="9">
        <v>2</v>
      </c>
      <c r="BL305" s="9">
        <v>4</v>
      </c>
      <c r="BM305" s="9">
        <v>1</v>
      </c>
      <c r="BN305" s="9">
        <v>0</v>
      </c>
      <c r="BO305" s="9">
        <v>0</v>
      </c>
      <c r="BP305" s="9" t="s">
        <v>4370</v>
      </c>
      <c r="BQ305" s="34">
        <f t="shared" si="280"/>
        <v>0.6</v>
      </c>
      <c r="BR305" s="34">
        <f t="shared" si="280"/>
        <v>0.2</v>
      </c>
      <c r="BS305" s="34">
        <f t="shared" si="280"/>
        <v>0.73333333333333339</v>
      </c>
      <c r="BT305" s="9"/>
      <c r="BU305" s="9"/>
      <c r="BV305" s="9"/>
      <c r="BW305" s="9"/>
      <c r="BX305" s="9"/>
      <c r="BY305" s="9"/>
      <c r="BZ305" s="22">
        <f t="shared" si="288"/>
        <v>0</v>
      </c>
      <c r="CA305" s="22">
        <f t="shared" si="289"/>
        <v>6</v>
      </c>
      <c r="CB305" s="22">
        <f t="shared" si="290"/>
        <v>0.73333333333333339</v>
      </c>
      <c r="CC305" s="22">
        <f t="shared" si="291"/>
        <v>0</v>
      </c>
      <c r="CD305" s="22">
        <f t="shared" si="292"/>
        <v>1</v>
      </c>
      <c r="CK305" s="23">
        <v>1.0909090909090908</v>
      </c>
      <c r="CL305" s="23">
        <f t="shared" si="293"/>
        <v>4</v>
      </c>
      <c r="CM305" s="23">
        <f t="shared" si="298"/>
        <v>0.6176680629312209</v>
      </c>
      <c r="CN305" s="23">
        <f t="shared" si="299"/>
        <v>1.0773238623576995</v>
      </c>
      <c r="CQ305" s="49">
        <v>1</v>
      </c>
    </row>
    <row r="306" spans="1:95" ht="11.25" customHeight="1">
      <c r="A306" s="9">
        <v>3</v>
      </c>
      <c r="B306" s="9">
        <v>4</v>
      </c>
      <c r="C306" s="9" t="str">
        <f t="shared" si="309"/>
        <v>20</v>
      </c>
      <c r="D306" s="10" t="s">
        <v>4196</v>
      </c>
      <c r="E306" s="9">
        <v>17</v>
      </c>
      <c r="F306" s="9">
        <v>1</v>
      </c>
      <c r="G306" s="9">
        <v>1</v>
      </c>
      <c r="H306" s="9">
        <v>0</v>
      </c>
      <c r="I306" s="9">
        <v>0</v>
      </c>
      <c r="J306" s="9">
        <v>0</v>
      </c>
      <c r="K306" s="11">
        <v>15</v>
      </c>
      <c r="L306" s="9">
        <v>53</v>
      </c>
      <c r="M306" s="9">
        <v>3</v>
      </c>
      <c r="N306" s="9"/>
      <c r="O306" s="17"/>
      <c r="P306" s="17">
        <f t="shared" si="294"/>
        <v>0</v>
      </c>
      <c r="Q306" s="9">
        <v>16</v>
      </c>
      <c r="R306" s="9"/>
      <c r="S306" s="9">
        <v>0.1875</v>
      </c>
      <c r="T306" s="9">
        <v>69</v>
      </c>
      <c r="U306" s="9">
        <v>30</v>
      </c>
      <c r="V306" s="11">
        <v>30</v>
      </c>
      <c r="W306" s="11">
        <f t="shared" si="316"/>
        <v>30</v>
      </c>
      <c r="X306" s="17">
        <f t="shared" si="300"/>
        <v>30</v>
      </c>
      <c r="Y306" s="17"/>
      <c r="Z306" s="9">
        <v>15</v>
      </c>
      <c r="AA306" s="9"/>
      <c r="AB306" s="17"/>
      <c r="AC306" s="17">
        <f t="shared" si="276"/>
        <v>53</v>
      </c>
      <c r="AD306" s="17">
        <f t="shared" si="287"/>
        <v>0.28301886792452829</v>
      </c>
      <c r="AE306" s="17">
        <v>0.17543859649122806</v>
      </c>
      <c r="AF306" s="17">
        <f t="shared" si="295"/>
        <v>22</v>
      </c>
      <c r="AG306" s="17"/>
      <c r="AH306" s="9">
        <v>87</v>
      </c>
      <c r="AI306" s="9"/>
      <c r="AJ306" s="9"/>
      <c r="AK306" s="9"/>
      <c r="AL306" s="9">
        <v>0.05</v>
      </c>
      <c r="AM306" s="9"/>
      <c r="AN306" s="9">
        <v>0.28301886792452829</v>
      </c>
      <c r="AO306" s="9"/>
      <c r="AP306" s="9">
        <v>0.16091954022988508</v>
      </c>
      <c r="AQ306" s="9">
        <f>+AVERAGE(AL290:AL299)</f>
        <v>0.15441701573280522</v>
      </c>
      <c r="AR306" s="9">
        <f>+AVERAGE(AN290:AN299)</f>
        <v>0.26933096558942488</v>
      </c>
      <c r="AS306" s="17">
        <f t="shared" si="317"/>
        <v>20</v>
      </c>
      <c r="AT306" s="17">
        <f t="shared" si="318"/>
        <v>0</v>
      </c>
      <c r="AU306" s="17">
        <f t="shared" si="321"/>
        <v>0.17543859649122806</v>
      </c>
      <c r="AV306" s="17">
        <f t="shared" si="322"/>
        <v>0.15172413793103451</v>
      </c>
      <c r="AW306" s="17"/>
      <c r="AX306" s="17"/>
      <c r="AY306" s="17"/>
      <c r="AZ306" s="17">
        <v>6</v>
      </c>
      <c r="BA306" s="24">
        <v>1</v>
      </c>
      <c r="BB306" s="9">
        <v>18</v>
      </c>
      <c r="BC306" s="9">
        <v>0</v>
      </c>
      <c r="BD306" s="9">
        <f t="shared" si="296"/>
        <v>1</v>
      </c>
      <c r="BE306" s="9" t="s">
        <v>4369</v>
      </c>
      <c r="BF306" s="9">
        <f t="shared" si="297"/>
        <v>1</v>
      </c>
      <c r="BG306" s="9">
        <v>1</v>
      </c>
      <c r="BH306" s="9">
        <v>4</v>
      </c>
      <c r="BI306" s="9">
        <v>5</v>
      </c>
      <c r="BJ306" s="9">
        <v>1</v>
      </c>
      <c r="BK306" s="9">
        <v>2</v>
      </c>
      <c r="BL306" s="9">
        <v>4</v>
      </c>
      <c r="BM306" s="9">
        <v>1</v>
      </c>
      <c r="BN306" s="9">
        <v>0</v>
      </c>
      <c r="BO306" s="9">
        <v>0</v>
      </c>
      <c r="BP306" s="9" t="s">
        <v>4370</v>
      </c>
      <c r="BQ306" s="34">
        <f t="shared" si="280"/>
        <v>0.6</v>
      </c>
      <c r="BR306" s="34">
        <f t="shared" si="280"/>
        <v>0.2</v>
      </c>
      <c r="BS306" s="34">
        <f t="shared" si="280"/>
        <v>0.73333333333333339</v>
      </c>
      <c r="BT306" s="9"/>
      <c r="BU306" s="9"/>
      <c r="BV306" s="9"/>
      <c r="BW306" s="9"/>
      <c r="BX306" s="9"/>
      <c r="BY306" s="9"/>
      <c r="BZ306" s="22">
        <f t="shared" si="288"/>
        <v>0</v>
      </c>
      <c r="CA306" s="22">
        <f t="shared" si="289"/>
        <v>7</v>
      </c>
      <c r="CB306" s="22">
        <f t="shared" si="290"/>
        <v>0.73333333333333339</v>
      </c>
      <c r="CC306" s="22">
        <f t="shared" si="291"/>
        <v>0</v>
      </c>
      <c r="CD306" s="22">
        <f t="shared" si="292"/>
        <v>1</v>
      </c>
      <c r="CK306" s="23">
        <v>0.70175438596491224</v>
      </c>
      <c r="CL306" s="23">
        <f t="shared" si="293"/>
        <v>4</v>
      </c>
      <c r="CM306" s="23">
        <f t="shared" si="298"/>
        <v>0.6176680629312209</v>
      </c>
      <c r="CN306" s="23">
        <f t="shared" si="299"/>
        <v>1.0773238623576995</v>
      </c>
      <c r="CQ306" s="49">
        <v>3</v>
      </c>
    </row>
    <row r="307" spans="1:95" ht="11.25" customHeight="1">
      <c r="A307" s="9">
        <v>3</v>
      </c>
      <c r="B307" s="9">
        <v>4</v>
      </c>
      <c r="C307" s="9" t="str">
        <f t="shared" si="309"/>
        <v>20</v>
      </c>
      <c r="D307" s="10" t="s">
        <v>4196</v>
      </c>
      <c r="E307" s="9">
        <v>18</v>
      </c>
      <c r="F307" s="9">
        <v>1</v>
      </c>
      <c r="G307" s="9">
        <v>1</v>
      </c>
      <c r="H307" s="9">
        <v>0</v>
      </c>
      <c r="I307" s="9">
        <v>0</v>
      </c>
      <c r="J307" s="9">
        <v>0</v>
      </c>
      <c r="K307" s="11">
        <v>30</v>
      </c>
      <c r="L307" s="9">
        <v>39</v>
      </c>
      <c r="M307" s="9">
        <v>4</v>
      </c>
      <c r="N307" s="9"/>
      <c r="O307" s="17"/>
      <c r="P307" s="17">
        <f t="shared" si="294"/>
        <v>0</v>
      </c>
      <c r="Q307" s="9">
        <v>22</v>
      </c>
      <c r="R307" s="9"/>
      <c r="S307" s="9">
        <v>0.18181818181818182</v>
      </c>
      <c r="T307" s="9">
        <v>61</v>
      </c>
      <c r="U307" s="9">
        <v>20</v>
      </c>
      <c r="V307" s="11">
        <v>30</v>
      </c>
      <c r="W307" s="11">
        <f t="shared" si="316"/>
        <v>30</v>
      </c>
      <c r="X307" s="17">
        <f t="shared" si="300"/>
        <v>20</v>
      </c>
      <c r="Y307" s="17"/>
      <c r="Z307" s="9">
        <v>4</v>
      </c>
      <c r="AA307" s="9"/>
      <c r="AB307" s="17"/>
      <c r="AC307" s="17">
        <f t="shared" si="276"/>
        <v>16</v>
      </c>
      <c r="AD307" s="17">
        <f t="shared" si="287"/>
        <v>0.25</v>
      </c>
      <c r="AE307" s="17">
        <v>0.28301886792452829</v>
      </c>
      <c r="AF307" s="17">
        <f t="shared" si="295"/>
        <v>10</v>
      </c>
      <c r="AG307" s="17"/>
      <c r="AH307" s="9">
        <v>44</v>
      </c>
      <c r="AI307" s="9"/>
      <c r="AJ307" s="9"/>
      <c r="AK307" s="9"/>
      <c r="AL307" s="9">
        <v>7.272727272727271E-2</v>
      </c>
      <c r="AM307" s="9"/>
      <c r="AN307" s="9">
        <v>0.25</v>
      </c>
      <c r="AO307" s="9"/>
      <c r="AP307" s="9">
        <v>9.0909090909090912E-2</v>
      </c>
      <c r="AQ307" s="9">
        <f>+AVERAGE(AL290:AL299)</f>
        <v>0.15441701573280522</v>
      </c>
      <c r="AR307" s="9">
        <f>+AVERAGE(AN290:AN299)</f>
        <v>0.26933096558942488</v>
      </c>
      <c r="AS307" s="17">
        <f t="shared" si="317"/>
        <v>16</v>
      </c>
      <c r="AT307" s="17">
        <f t="shared" si="318"/>
        <v>0.05</v>
      </c>
      <c r="AU307" s="17">
        <f t="shared" si="321"/>
        <v>0.28301886792452829</v>
      </c>
      <c r="AV307" s="17">
        <f t="shared" si="322"/>
        <v>0.16091954022988508</v>
      </c>
      <c r="AW307" s="17"/>
      <c r="AX307" s="17"/>
      <c r="AY307" s="17"/>
      <c r="AZ307" s="17">
        <v>6</v>
      </c>
      <c r="BA307" s="24">
        <v>1</v>
      </c>
      <c r="BB307" s="9">
        <v>18</v>
      </c>
      <c r="BC307" s="9">
        <v>0</v>
      </c>
      <c r="BD307" s="9">
        <f t="shared" si="296"/>
        <v>1</v>
      </c>
      <c r="BE307" s="9" t="s">
        <v>4369</v>
      </c>
      <c r="BF307" s="9">
        <f t="shared" si="297"/>
        <v>1</v>
      </c>
      <c r="BG307" s="9">
        <v>1</v>
      </c>
      <c r="BH307" s="9">
        <v>4</v>
      </c>
      <c r="BI307" s="9">
        <v>5</v>
      </c>
      <c r="BJ307" s="9">
        <v>1</v>
      </c>
      <c r="BK307" s="9">
        <v>2</v>
      </c>
      <c r="BL307" s="9">
        <v>4</v>
      </c>
      <c r="BM307" s="9">
        <v>1</v>
      </c>
      <c r="BN307" s="9">
        <v>0</v>
      </c>
      <c r="BO307" s="9">
        <v>0</v>
      </c>
      <c r="BP307" s="9" t="s">
        <v>4370</v>
      </c>
      <c r="BQ307" s="34">
        <f t="shared" si="280"/>
        <v>0.6</v>
      </c>
      <c r="BR307" s="34">
        <f t="shared" si="280"/>
        <v>0.2</v>
      </c>
      <c r="BS307" s="34">
        <f t="shared" si="280"/>
        <v>0.73333333333333339</v>
      </c>
      <c r="BT307" s="9"/>
      <c r="BU307" s="9"/>
      <c r="BV307" s="9"/>
      <c r="BW307" s="9"/>
      <c r="BX307" s="9"/>
      <c r="BY307" s="9"/>
      <c r="BZ307" s="22">
        <f t="shared" si="288"/>
        <v>0</v>
      </c>
      <c r="CA307" s="22">
        <f t="shared" si="289"/>
        <v>8</v>
      </c>
      <c r="CB307" s="22">
        <f t="shared" si="290"/>
        <v>0.73333333333333339</v>
      </c>
      <c r="CC307" s="22">
        <f t="shared" si="291"/>
        <v>0</v>
      </c>
      <c r="CD307" s="22">
        <f t="shared" si="292"/>
        <v>1</v>
      </c>
      <c r="CK307" s="23">
        <v>1.1320754716981132</v>
      </c>
      <c r="CL307" s="23">
        <f t="shared" si="293"/>
        <v>4</v>
      </c>
      <c r="CM307" s="23">
        <f t="shared" si="298"/>
        <v>0.6176680629312209</v>
      </c>
      <c r="CN307" s="23">
        <f t="shared" si="299"/>
        <v>1.0773238623576995</v>
      </c>
      <c r="CQ307" s="49">
        <v>3</v>
      </c>
    </row>
    <row r="308" spans="1:95" ht="11.25" customHeight="1">
      <c r="A308" s="9">
        <v>3</v>
      </c>
      <c r="B308" s="9">
        <v>4</v>
      </c>
      <c r="C308" s="9" t="str">
        <f t="shared" si="309"/>
        <v>20</v>
      </c>
      <c r="D308" s="10" t="s">
        <v>4196</v>
      </c>
      <c r="E308" s="9">
        <v>19</v>
      </c>
      <c r="F308" s="9">
        <v>1</v>
      </c>
      <c r="G308" s="9">
        <v>1</v>
      </c>
      <c r="H308" s="9">
        <v>0</v>
      </c>
      <c r="I308" s="9">
        <v>0</v>
      </c>
      <c r="J308" s="9">
        <v>0</v>
      </c>
      <c r="K308" s="11">
        <v>30</v>
      </c>
      <c r="L308" s="9">
        <v>31</v>
      </c>
      <c r="M308" s="9">
        <v>7</v>
      </c>
      <c r="N308" s="9"/>
      <c r="O308" s="17"/>
      <c r="P308" s="17">
        <f t="shared" si="294"/>
        <v>1</v>
      </c>
      <c r="Q308" s="9">
        <v>36</v>
      </c>
      <c r="R308" s="9"/>
      <c r="S308" s="9">
        <v>0.19444444444444445</v>
      </c>
      <c r="T308" s="9">
        <v>67</v>
      </c>
      <c r="U308" s="9">
        <v>30</v>
      </c>
      <c r="V308" s="11">
        <v>30</v>
      </c>
      <c r="W308" s="11">
        <f t="shared" si="316"/>
        <v>30</v>
      </c>
      <c r="X308" s="17">
        <f t="shared" si="300"/>
        <v>30</v>
      </c>
      <c r="Y308" s="17"/>
      <c r="Z308" s="9">
        <v>18</v>
      </c>
      <c r="AA308" s="9"/>
      <c r="AB308" s="17"/>
      <c r="AC308" s="17">
        <f t="shared" si="276"/>
        <v>57</v>
      </c>
      <c r="AD308" s="17">
        <f t="shared" si="287"/>
        <v>0.31578947368421051</v>
      </c>
      <c r="AE308" s="17">
        <v>0.25</v>
      </c>
      <c r="AF308" s="17">
        <f t="shared" si="295"/>
        <v>21</v>
      </c>
      <c r="AG308" s="17"/>
      <c r="AH308" s="9">
        <v>71</v>
      </c>
      <c r="AI308" s="9"/>
      <c r="AJ308" s="9"/>
      <c r="AK308" s="9"/>
      <c r="AL308" s="9">
        <v>2.2222222222222209E-2</v>
      </c>
      <c r="AM308" s="9"/>
      <c r="AN308" s="9">
        <v>0.31578947368421051</v>
      </c>
      <c r="AO308" s="9"/>
      <c r="AP308" s="9">
        <v>0.19154929577464791</v>
      </c>
      <c r="AQ308" s="9">
        <f>+AVERAGE(AL290:AL299)</f>
        <v>0.15441701573280522</v>
      </c>
      <c r="AR308" s="9">
        <f>+AVERAGE(AN290:AN299)</f>
        <v>0.26933096558942488</v>
      </c>
      <c r="AS308" s="17">
        <f t="shared" si="317"/>
        <v>22</v>
      </c>
      <c r="AT308" s="17">
        <f t="shared" si="318"/>
        <v>7.272727272727271E-2</v>
      </c>
      <c r="AU308" s="17">
        <f t="shared" si="321"/>
        <v>0.25</v>
      </c>
      <c r="AV308" s="17">
        <f t="shared" si="322"/>
        <v>9.0909090909090912E-2</v>
      </c>
      <c r="AW308" s="17"/>
      <c r="AX308" s="17"/>
      <c r="AY308" s="17"/>
      <c r="AZ308" s="17">
        <v>6</v>
      </c>
      <c r="BA308" s="24">
        <v>1</v>
      </c>
      <c r="BB308" s="9">
        <v>18</v>
      </c>
      <c r="BC308" s="9">
        <v>0</v>
      </c>
      <c r="BD308" s="9">
        <f t="shared" si="296"/>
        <v>1</v>
      </c>
      <c r="BE308" s="9" t="s">
        <v>4369</v>
      </c>
      <c r="BF308" s="9">
        <f t="shared" si="297"/>
        <v>1</v>
      </c>
      <c r="BG308" s="9">
        <v>1</v>
      </c>
      <c r="BH308" s="9">
        <v>4</v>
      </c>
      <c r="BI308" s="9">
        <v>5</v>
      </c>
      <c r="BJ308" s="9">
        <v>1</v>
      </c>
      <c r="BK308" s="9">
        <v>2</v>
      </c>
      <c r="BL308" s="9">
        <v>4</v>
      </c>
      <c r="BM308" s="9">
        <v>1</v>
      </c>
      <c r="BN308" s="9">
        <v>0</v>
      </c>
      <c r="BO308" s="9">
        <v>0</v>
      </c>
      <c r="BP308" s="9" t="s">
        <v>4370</v>
      </c>
      <c r="BQ308" s="34">
        <f t="shared" si="280"/>
        <v>0.6</v>
      </c>
      <c r="BR308" s="34">
        <f t="shared" si="280"/>
        <v>0.2</v>
      </c>
      <c r="BS308" s="34">
        <f t="shared" si="280"/>
        <v>0.73333333333333339</v>
      </c>
      <c r="BT308" s="9"/>
      <c r="BU308" s="9"/>
      <c r="BV308" s="9"/>
      <c r="BW308" s="9"/>
      <c r="BX308" s="9"/>
      <c r="BY308" s="9"/>
      <c r="BZ308" s="22">
        <f t="shared" si="288"/>
        <v>0</v>
      </c>
      <c r="CA308" s="22">
        <f t="shared" si="289"/>
        <v>9</v>
      </c>
      <c r="CB308" s="22">
        <f t="shared" si="290"/>
        <v>0.73333333333333339</v>
      </c>
      <c r="CC308" s="22">
        <f t="shared" si="291"/>
        <v>0</v>
      </c>
      <c r="CD308" s="22">
        <f t="shared" si="292"/>
        <v>1</v>
      </c>
      <c r="CK308" s="23">
        <v>1</v>
      </c>
      <c r="CL308" s="23">
        <f t="shared" si="293"/>
        <v>4</v>
      </c>
      <c r="CM308" s="23">
        <f t="shared" si="298"/>
        <v>0.6176680629312209</v>
      </c>
      <c r="CN308" s="23">
        <f t="shared" si="299"/>
        <v>1.0773238623576995</v>
      </c>
      <c r="CQ308" s="49">
        <v>3</v>
      </c>
    </row>
    <row r="309" spans="1:95" ht="11.25" customHeight="1">
      <c r="A309" s="9">
        <v>3</v>
      </c>
      <c r="B309" s="9">
        <v>4</v>
      </c>
      <c r="C309" s="9" t="str">
        <f t="shared" si="309"/>
        <v>20</v>
      </c>
      <c r="D309" s="10" t="s">
        <v>4196</v>
      </c>
      <c r="E309" s="9">
        <v>20</v>
      </c>
      <c r="F309" s="9">
        <v>1</v>
      </c>
      <c r="G309" s="9">
        <v>1</v>
      </c>
      <c r="H309" s="9">
        <v>0</v>
      </c>
      <c r="I309" s="9">
        <v>0</v>
      </c>
      <c r="J309" s="9">
        <v>0</v>
      </c>
      <c r="K309" s="11">
        <v>25</v>
      </c>
      <c r="L309" s="9">
        <v>42</v>
      </c>
      <c r="M309" s="9">
        <v>5</v>
      </c>
      <c r="N309" s="17">
        <f>SUM(M300:M309)</f>
        <v>47</v>
      </c>
      <c r="O309" s="17"/>
      <c r="P309" s="17">
        <f t="shared" si="294"/>
        <v>2</v>
      </c>
      <c r="Q309" s="9">
        <v>25</v>
      </c>
      <c r="R309" s="9"/>
      <c r="S309" s="9">
        <v>0.2</v>
      </c>
      <c r="T309" s="9">
        <v>67</v>
      </c>
      <c r="U309" s="9">
        <v>30</v>
      </c>
      <c r="V309" s="11">
        <v>30</v>
      </c>
      <c r="W309" s="11">
        <f t="shared" si="316"/>
        <v>30</v>
      </c>
      <c r="X309" s="17">
        <f t="shared" si="300"/>
        <v>30</v>
      </c>
      <c r="Y309" s="17"/>
      <c r="Z309" s="9">
        <v>15</v>
      </c>
      <c r="AA309" s="17">
        <f>SUM(Z300:Z309)</f>
        <v>132</v>
      </c>
      <c r="AB309" s="17"/>
      <c r="AC309" s="17">
        <f t="shared" ref="AC309" si="323">AC287</f>
        <v>60</v>
      </c>
      <c r="AD309" s="17">
        <f t="shared" si="287"/>
        <v>0.25</v>
      </c>
      <c r="AE309" s="17">
        <v>0.31578947368421051</v>
      </c>
      <c r="AF309" s="17">
        <f t="shared" si="295"/>
        <v>20</v>
      </c>
      <c r="AG309" s="17">
        <f>+SUM(AF300:AF309)</f>
        <v>185</v>
      </c>
      <c r="AH309" s="9">
        <v>85</v>
      </c>
      <c r="AI309" s="9"/>
      <c r="AJ309" s="9"/>
      <c r="AK309" s="9"/>
      <c r="AL309" s="9">
        <v>0</v>
      </c>
      <c r="AM309" s="9"/>
      <c r="AN309" s="9">
        <v>0.25</v>
      </c>
      <c r="AO309" s="9"/>
      <c r="AP309" s="9">
        <v>7.0588235294117646E-2</v>
      </c>
      <c r="AQ309" s="9">
        <f>+AVERAGE(AL290:AL299)</f>
        <v>0.15441701573280522</v>
      </c>
      <c r="AR309" s="9">
        <f>+AVERAGE(AN290:AN299)</f>
        <v>0.26933096558942488</v>
      </c>
      <c r="AS309" s="17">
        <f t="shared" si="317"/>
        <v>36</v>
      </c>
      <c r="AT309" s="17">
        <f t="shared" si="318"/>
        <v>2.2222222222222209E-2</v>
      </c>
      <c r="AU309" s="17">
        <f t="shared" si="321"/>
        <v>0.31578947368421051</v>
      </c>
      <c r="AV309" s="17">
        <f t="shared" si="322"/>
        <v>0.19154929577464791</v>
      </c>
      <c r="AW309" s="17"/>
      <c r="AX309" s="17"/>
      <c r="AY309" s="17"/>
      <c r="AZ309" s="17">
        <v>6</v>
      </c>
      <c r="BA309" s="24">
        <v>1</v>
      </c>
      <c r="BB309" s="9">
        <v>18</v>
      </c>
      <c r="BC309" s="9">
        <v>0</v>
      </c>
      <c r="BD309" s="9">
        <f t="shared" si="296"/>
        <v>1</v>
      </c>
      <c r="BE309" s="9" t="s">
        <v>4369</v>
      </c>
      <c r="BF309" s="9">
        <v>1</v>
      </c>
      <c r="BG309" s="9">
        <v>1</v>
      </c>
      <c r="BH309" s="9">
        <v>4</v>
      </c>
      <c r="BI309" s="9">
        <v>5</v>
      </c>
      <c r="BJ309" s="9">
        <v>1</v>
      </c>
      <c r="BK309" s="9">
        <v>2</v>
      </c>
      <c r="BL309" s="9">
        <v>4</v>
      </c>
      <c r="BM309" s="9">
        <v>1</v>
      </c>
      <c r="BN309" s="9">
        <v>0</v>
      </c>
      <c r="BO309" s="9">
        <v>0</v>
      </c>
      <c r="BP309" s="9" t="s">
        <v>4370</v>
      </c>
      <c r="BQ309" s="34">
        <f t="shared" ref="BQ309:BS309" si="324">BQ287</f>
        <v>0.6</v>
      </c>
      <c r="BR309" s="34">
        <f t="shared" si="324"/>
        <v>0.8</v>
      </c>
      <c r="BS309" s="34">
        <f t="shared" si="324"/>
        <v>0.73333333333333339</v>
      </c>
      <c r="BT309" s="9"/>
      <c r="BU309" s="9"/>
      <c r="BV309" s="9"/>
      <c r="BW309" s="9">
        <f>SUM(AF300:AF309)</f>
        <v>185</v>
      </c>
      <c r="BX309" s="9"/>
      <c r="BY309" s="9">
        <f t="shared" ref="BY309" si="325">SUM(BW299,BW309)</f>
        <v>387</v>
      </c>
      <c r="BZ309" s="22">
        <f t="shared" si="288"/>
        <v>0</v>
      </c>
      <c r="CA309" s="22">
        <f t="shared" si="289"/>
        <v>10</v>
      </c>
      <c r="CB309" s="22">
        <f t="shared" si="290"/>
        <v>0.73333333333333339</v>
      </c>
      <c r="CC309" s="22">
        <f t="shared" si="291"/>
        <v>0</v>
      </c>
      <c r="CD309" s="22">
        <f t="shared" si="292"/>
        <v>1</v>
      </c>
      <c r="CK309" s="23">
        <v>1.263157894736842</v>
      </c>
      <c r="CL309" s="23">
        <f t="shared" si="293"/>
        <v>4</v>
      </c>
      <c r="CM309" s="23">
        <f t="shared" si="298"/>
        <v>0.6176680629312209</v>
      </c>
      <c r="CN309" s="23">
        <f t="shared" si="299"/>
        <v>1.0773238623576995</v>
      </c>
      <c r="CQ309" s="49">
        <v>1</v>
      </c>
    </row>
    <row r="310" spans="1:95" s="23" customFormat="1" ht="15.75" customHeight="1">
      <c r="A310" s="18"/>
      <c r="B310" s="18"/>
      <c r="C310" s="18"/>
      <c r="D310" s="19"/>
      <c r="E310" s="18">
        <v>-2</v>
      </c>
      <c r="F310" s="18"/>
      <c r="G310" s="18"/>
      <c r="H310" s="18"/>
      <c r="I310" s="18"/>
      <c r="J310" s="18"/>
      <c r="K310" s="18"/>
      <c r="L310" s="18"/>
      <c r="M310" s="18"/>
      <c r="N310" s="18"/>
      <c r="O310" s="17"/>
      <c r="P310" s="17">
        <f t="shared" si="294"/>
        <v>0</v>
      </c>
      <c r="Q310" s="20"/>
      <c r="R310" s="20"/>
      <c r="S310" s="22"/>
      <c r="T310" s="20"/>
      <c r="U310" s="20"/>
      <c r="V310" s="18"/>
      <c r="W310" s="18"/>
      <c r="X310" s="17">
        <f t="shared" si="300"/>
        <v>0</v>
      </c>
      <c r="Y310" s="17"/>
      <c r="Z310" s="20"/>
      <c r="AA310" s="18"/>
      <c r="AB310" s="17"/>
      <c r="AC310" s="17">
        <f>AC288</f>
        <v>0</v>
      </c>
      <c r="AD310" s="17" t="str">
        <f t="shared" si="287"/>
        <v/>
      </c>
      <c r="AE310" s="17"/>
      <c r="AF310" s="17">
        <f t="shared" si="295"/>
        <v>10</v>
      </c>
      <c r="AG310" s="17"/>
      <c r="AH310" s="20"/>
      <c r="AI310" s="20"/>
      <c r="AJ310" s="20"/>
      <c r="AK310" s="20"/>
      <c r="AL310" s="22"/>
      <c r="AM310" s="22"/>
      <c r="AN310" s="22"/>
      <c r="AO310" s="22"/>
      <c r="AP310" s="22"/>
      <c r="AQ310" s="22"/>
      <c r="AR310" s="22"/>
      <c r="AS310" s="17"/>
      <c r="AT310" s="17"/>
      <c r="AU310" s="17"/>
      <c r="AV310" s="17"/>
      <c r="AW310" s="17"/>
      <c r="AX310" s="17"/>
      <c r="AY310" s="17"/>
      <c r="AZ310" s="17">
        <v>6</v>
      </c>
      <c r="BA310" s="25"/>
      <c r="BB310" s="21"/>
      <c r="BC310" s="21"/>
      <c r="BD310" s="9">
        <f t="shared" si="296"/>
        <v>1</v>
      </c>
      <c r="BE310" s="21"/>
      <c r="BF310" s="9">
        <f t="shared" si="297"/>
        <v>0</v>
      </c>
      <c r="BG310" s="21"/>
      <c r="BH310" s="22"/>
      <c r="BI310" s="22"/>
      <c r="BJ310" s="22"/>
      <c r="BK310" s="22"/>
      <c r="BL310" s="22"/>
      <c r="BM310" s="22"/>
      <c r="BN310" s="22"/>
      <c r="BO310" s="22"/>
      <c r="BP310" s="22"/>
      <c r="BQ310" s="34">
        <f>BQ288</f>
        <v>0</v>
      </c>
      <c r="BR310" s="34">
        <f>BR288</f>
        <v>0</v>
      </c>
      <c r="BS310" s="34">
        <f>BS288</f>
        <v>0</v>
      </c>
      <c r="BT310" s="22"/>
      <c r="BU310" s="22"/>
      <c r="BV310" s="22"/>
      <c r="BW310" s="22"/>
      <c r="BX310" s="22"/>
      <c r="BY310" s="22"/>
      <c r="BZ310" s="22">
        <f t="shared" si="288"/>
        <v>0</v>
      </c>
      <c r="CA310" s="22">
        <f t="shared" si="289"/>
        <v>0</v>
      </c>
      <c r="CB310" s="22">
        <f t="shared" si="290"/>
        <v>0</v>
      </c>
      <c r="CC310" s="22">
        <f t="shared" si="291"/>
        <v>0</v>
      </c>
      <c r="CD310" s="22">
        <f t="shared" si="292"/>
        <v>0</v>
      </c>
      <c r="CK310" s="23" t="s">
        <v>2085</v>
      </c>
      <c r="CL310" s="23">
        <f t="shared" si="293"/>
        <v>0</v>
      </c>
      <c r="CM310" s="23" t="str">
        <f t="shared" si="298"/>
        <v/>
      </c>
      <c r="CN310" s="23" t="str">
        <f t="shared" si="299"/>
        <v/>
      </c>
      <c r="CQ310" s="49" t="s">
        <v>4622</v>
      </c>
    </row>
    <row r="311" spans="1:95" ht="11.25" customHeight="1">
      <c r="A311" s="9">
        <v>3</v>
      </c>
      <c r="B311" s="9">
        <v>5</v>
      </c>
      <c r="C311" s="9" t="str">
        <f t="shared" si="309"/>
        <v>22</v>
      </c>
      <c r="D311" s="10" t="s">
        <v>4197</v>
      </c>
      <c r="E311" s="9">
        <v>-1</v>
      </c>
      <c r="F311" s="9">
        <v>1</v>
      </c>
      <c r="G311" s="9">
        <v>0</v>
      </c>
      <c r="H311" s="9">
        <v>0</v>
      </c>
      <c r="I311" s="9">
        <v>0</v>
      </c>
      <c r="J311" s="9">
        <v>0</v>
      </c>
      <c r="K311" s="11">
        <v>25</v>
      </c>
      <c r="L311" s="9">
        <v>63</v>
      </c>
      <c r="M311" s="9">
        <v>10</v>
      </c>
      <c r="N311" s="9"/>
      <c r="O311" s="17"/>
      <c r="P311" s="17">
        <f t="shared" si="294"/>
        <v>1</v>
      </c>
      <c r="Q311" s="9">
        <v>43</v>
      </c>
      <c r="R311" s="9"/>
      <c r="S311" s="9">
        <v>0.23255813953488372</v>
      </c>
      <c r="T311" s="9">
        <v>100</v>
      </c>
      <c r="U311" s="9">
        <v>40</v>
      </c>
      <c r="V311" s="11">
        <v>30</v>
      </c>
      <c r="W311" s="11">
        <f>V310</f>
        <v>0</v>
      </c>
      <c r="X311" s="17">
        <f t="shared" si="300"/>
        <v>30</v>
      </c>
      <c r="Y311" s="17"/>
      <c r="Z311" s="9">
        <v>0</v>
      </c>
      <c r="AA311" s="9"/>
      <c r="AB311" s="17"/>
      <c r="AC311" s="17">
        <f t="shared" ref="AC311:AC331" si="326">AC289</f>
        <v>44</v>
      </c>
      <c r="AD311" s="17">
        <f t="shared" si="287"/>
        <v>0</v>
      </c>
      <c r="AE311" s="17" t="s">
        <v>2085</v>
      </c>
      <c r="AF311" s="17">
        <f t="shared" si="295"/>
        <v>0</v>
      </c>
      <c r="AG311" s="17"/>
      <c r="AH311" s="9">
        <v>51</v>
      </c>
      <c r="AI311" s="9"/>
      <c r="AJ311" s="9"/>
      <c r="AK311" s="9"/>
      <c r="AL311" s="9">
        <v>0.13023255813953491</v>
      </c>
      <c r="AM311" s="9"/>
      <c r="AN311" s="9">
        <v>0</v>
      </c>
      <c r="AO311" s="9"/>
      <c r="AP311" s="9">
        <v>0.56470588235294117</v>
      </c>
      <c r="AQ311" s="9"/>
      <c r="AR311" s="9"/>
      <c r="AS311" s="17">
        <f>+Q310</f>
        <v>0</v>
      </c>
      <c r="AT311" s="17">
        <f t="shared" ref="AT311" si="327">+AL310</f>
        <v>0</v>
      </c>
      <c r="AU311" s="17">
        <f t="shared" ref="AU311" si="328">+AN310</f>
        <v>0</v>
      </c>
      <c r="AV311" s="17">
        <f t="shared" ref="AV311" si="329">+AP310</f>
        <v>0</v>
      </c>
      <c r="AW311" s="17"/>
      <c r="AX311" s="17"/>
      <c r="AY311" s="17"/>
      <c r="AZ311" s="17">
        <v>5</v>
      </c>
      <c r="BA311" s="24">
        <v>0.83333333333333337</v>
      </c>
      <c r="BB311" s="9">
        <v>19</v>
      </c>
      <c r="BC311" s="9">
        <v>0</v>
      </c>
      <c r="BD311" s="9">
        <f t="shared" si="296"/>
        <v>1</v>
      </c>
      <c r="BE311" s="9" t="s">
        <v>4371</v>
      </c>
      <c r="BF311" s="9">
        <f t="shared" si="297"/>
        <v>0</v>
      </c>
      <c r="BG311" s="9">
        <v>1</v>
      </c>
      <c r="BH311" s="9">
        <v>4</v>
      </c>
      <c r="BI311" s="9">
        <v>5</v>
      </c>
      <c r="BJ311" s="9">
        <v>1</v>
      </c>
      <c r="BK311" s="9">
        <v>2</v>
      </c>
      <c r="BL311" s="9">
        <v>5</v>
      </c>
      <c r="BM311" s="9">
        <v>2</v>
      </c>
      <c r="BN311" s="9">
        <v>0</v>
      </c>
      <c r="BO311" s="9">
        <v>0</v>
      </c>
      <c r="BP311" s="9" t="s">
        <v>4372</v>
      </c>
      <c r="BQ311" s="34">
        <f t="shared" ref="BQ311:BS331" si="330">BQ289</f>
        <v>0.6</v>
      </c>
      <c r="BR311" s="34">
        <f t="shared" si="330"/>
        <v>0.2</v>
      </c>
      <c r="BS311" s="34">
        <f t="shared" si="330"/>
        <v>0.73333333333333339</v>
      </c>
      <c r="BT311" s="9"/>
      <c r="BU311" s="9"/>
      <c r="BV311" s="9"/>
      <c r="BW311" s="9"/>
      <c r="BX311" s="9"/>
      <c r="BY311" s="9"/>
      <c r="BZ311" s="22">
        <f t="shared" si="288"/>
        <v>0</v>
      </c>
      <c r="CA311" s="22">
        <f t="shared" si="289"/>
        <v>0</v>
      </c>
      <c r="CB311" s="22">
        <f t="shared" si="290"/>
        <v>0</v>
      </c>
      <c r="CC311" s="22">
        <f t="shared" si="291"/>
        <v>0.73333333333333339</v>
      </c>
      <c r="CD311" s="22">
        <f t="shared" si="292"/>
        <v>0</v>
      </c>
      <c r="CK311" s="23" t="s">
        <v>2085</v>
      </c>
      <c r="CL311" s="23">
        <f t="shared" si="293"/>
        <v>5</v>
      </c>
      <c r="CM311" s="23" t="str">
        <f t="shared" si="298"/>
        <v/>
      </c>
      <c r="CN311" s="23" t="str">
        <f t="shared" si="299"/>
        <v/>
      </c>
      <c r="CQ311" s="49">
        <v>4</v>
      </c>
    </row>
    <row r="312" spans="1:95" ht="11.25" customHeight="1">
      <c r="A312" s="9">
        <v>3</v>
      </c>
      <c r="B312" s="9">
        <v>5</v>
      </c>
      <c r="C312" s="9" t="str">
        <f t="shared" si="309"/>
        <v>22</v>
      </c>
      <c r="D312" s="10" t="s">
        <v>4197</v>
      </c>
      <c r="E312" s="9">
        <v>1</v>
      </c>
      <c r="F312" s="9">
        <v>1</v>
      </c>
      <c r="G312" s="9">
        <v>0</v>
      </c>
      <c r="H312" s="9">
        <v>0</v>
      </c>
      <c r="I312" s="9">
        <v>0</v>
      </c>
      <c r="J312" s="9">
        <v>0</v>
      </c>
      <c r="K312" s="11">
        <v>25</v>
      </c>
      <c r="L312" s="9">
        <v>75</v>
      </c>
      <c r="M312" s="9">
        <v>5</v>
      </c>
      <c r="N312" s="17">
        <f>SUM(M312:M312)</f>
        <v>5</v>
      </c>
      <c r="O312" s="17"/>
      <c r="P312" s="17">
        <f t="shared" si="294"/>
        <v>2</v>
      </c>
      <c r="Q312" s="9">
        <v>24</v>
      </c>
      <c r="R312" s="9"/>
      <c r="S312" s="9">
        <v>0.20833333333333334</v>
      </c>
      <c r="T312" s="9">
        <v>99</v>
      </c>
      <c r="U312" s="9">
        <v>40</v>
      </c>
      <c r="V312" s="11">
        <v>30</v>
      </c>
      <c r="W312" s="11">
        <f t="shared" ref="W312:W331" si="331">V311</f>
        <v>30</v>
      </c>
      <c r="X312" s="17">
        <f t="shared" si="300"/>
        <v>30</v>
      </c>
      <c r="Y312" s="17"/>
      <c r="Z312" s="9">
        <v>0</v>
      </c>
      <c r="AA312" s="17">
        <f>SUM(Z312:Z312)</f>
        <v>0</v>
      </c>
      <c r="AB312" s="17"/>
      <c r="AC312" s="17">
        <f t="shared" si="326"/>
        <v>59</v>
      </c>
      <c r="AD312" s="17">
        <f t="shared" si="287"/>
        <v>0</v>
      </c>
      <c r="AE312" s="17">
        <v>0</v>
      </c>
      <c r="AF312" s="17">
        <f t="shared" si="295"/>
        <v>5</v>
      </c>
      <c r="AG312" s="17"/>
      <c r="AH312" s="9">
        <v>85</v>
      </c>
      <c r="AI312" s="9"/>
      <c r="AJ312" s="9"/>
      <c r="AK312" s="9"/>
      <c r="AL312" s="9">
        <v>0.35</v>
      </c>
      <c r="AM312" s="9"/>
      <c r="AN312" s="9">
        <v>0</v>
      </c>
      <c r="AO312" s="9"/>
      <c r="AP312" s="9">
        <v>0.23529411764705882</v>
      </c>
      <c r="AQ312" s="9"/>
      <c r="AR312" s="9"/>
      <c r="AZ312">
        <v>5</v>
      </c>
      <c r="BA312" s="24">
        <v>0.83333333333333337</v>
      </c>
      <c r="BB312" s="9">
        <v>19</v>
      </c>
      <c r="BC312" s="9">
        <v>0</v>
      </c>
      <c r="BD312" s="9">
        <f t="shared" si="296"/>
        <v>1</v>
      </c>
      <c r="BE312" s="9" t="s">
        <v>4371</v>
      </c>
      <c r="BF312" s="9">
        <f t="shared" si="297"/>
        <v>0</v>
      </c>
      <c r="BG312" s="9">
        <v>1</v>
      </c>
      <c r="BH312" s="9">
        <v>4</v>
      </c>
      <c r="BI312" s="9">
        <v>5</v>
      </c>
      <c r="BJ312" s="9">
        <v>1</v>
      </c>
      <c r="BK312" s="9">
        <v>2</v>
      </c>
      <c r="BL312" s="9">
        <v>5</v>
      </c>
      <c r="BM312" s="9">
        <v>2</v>
      </c>
      <c r="BN312" s="9">
        <v>0</v>
      </c>
      <c r="BO312" s="9">
        <v>0</v>
      </c>
      <c r="BP312" s="9" t="s">
        <v>4372</v>
      </c>
      <c r="BQ312" s="34">
        <f t="shared" si="330"/>
        <v>0.6</v>
      </c>
      <c r="BR312" s="34">
        <f t="shared" si="330"/>
        <v>0.2</v>
      </c>
      <c r="BS312" s="34">
        <f t="shared" si="330"/>
        <v>0.73333333333333339</v>
      </c>
      <c r="BT312" s="9"/>
      <c r="BU312" s="9"/>
      <c r="BV312" s="9"/>
      <c r="BW312" s="9"/>
      <c r="BX312" s="9"/>
      <c r="BY312" s="9"/>
      <c r="BZ312" s="22">
        <f t="shared" si="288"/>
        <v>1</v>
      </c>
      <c r="CA312" s="22">
        <f t="shared" si="289"/>
        <v>0</v>
      </c>
      <c r="CB312" s="22">
        <f t="shared" si="290"/>
        <v>0</v>
      </c>
      <c r="CC312" s="22">
        <f t="shared" si="291"/>
        <v>0.73333333333333339</v>
      </c>
      <c r="CD312" s="22">
        <f t="shared" si="292"/>
        <v>0</v>
      </c>
      <c r="CK312" s="23">
        <v>0</v>
      </c>
      <c r="CL312" s="23">
        <f t="shared" si="293"/>
        <v>5</v>
      </c>
      <c r="CM312" s="23" t="str">
        <f t="shared" si="298"/>
        <v/>
      </c>
      <c r="CN312" s="23" t="str">
        <f t="shared" si="299"/>
        <v/>
      </c>
      <c r="CQ312" s="49">
        <v>3</v>
      </c>
    </row>
    <row r="313" spans="1:95" ht="11.25" customHeight="1">
      <c r="A313" s="9">
        <v>3</v>
      </c>
      <c r="B313" s="9">
        <v>5</v>
      </c>
      <c r="C313" s="9" t="str">
        <f t="shared" si="309"/>
        <v>22</v>
      </c>
      <c r="D313" s="10" t="s">
        <v>4197</v>
      </c>
      <c r="E313" s="9">
        <v>2</v>
      </c>
      <c r="F313" s="9">
        <v>1</v>
      </c>
      <c r="G313" s="9">
        <v>0</v>
      </c>
      <c r="H313" s="9">
        <v>0</v>
      </c>
      <c r="I313" s="9">
        <v>0</v>
      </c>
      <c r="J313" s="9">
        <v>0</v>
      </c>
      <c r="K313" s="11">
        <v>25</v>
      </c>
      <c r="L313" s="9">
        <v>74</v>
      </c>
      <c r="M313" s="9">
        <v>5</v>
      </c>
      <c r="N313" s="17">
        <f>SUM(M312:M313)</f>
        <v>10</v>
      </c>
      <c r="O313" s="17"/>
      <c r="P313" s="17">
        <f t="shared" si="294"/>
        <v>2</v>
      </c>
      <c r="Q313" s="9">
        <v>18</v>
      </c>
      <c r="R313" s="9"/>
      <c r="S313" s="9">
        <v>0.27777777777777779</v>
      </c>
      <c r="T313" s="9">
        <v>92</v>
      </c>
      <c r="U313" s="9">
        <v>40</v>
      </c>
      <c r="V313" s="11">
        <v>30</v>
      </c>
      <c r="W313" s="11">
        <f t="shared" si="331"/>
        <v>30</v>
      </c>
      <c r="X313" s="17">
        <f t="shared" si="300"/>
        <v>30</v>
      </c>
      <c r="Y313" s="17"/>
      <c r="Z313" s="9">
        <v>0</v>
      </c>
      <c r="AA313" s="17">
        <f>SUM(Z312:Z313)</f>
        <v>0</v>
      </c>
      <c r="AB313" s="17"/>
      <c r="AC313" s="17">
        <f t="shared" si="326"/>
        <v>60</v>
      </c>
      <c r="AD313" s="17">
        <f t="shared" si="287"/>
        <v>0</v>
      </c>
      <c r="AE313" s="17">
        <v>0</v>
      </c>
      <c r="AF313" s="17">
        <f t="shared" si="295"/>
        <v>5</v>
      </c>
      <c r="AG313" s="17"/>
      <c r="AH313" s="9">
        <v>92</v>
      </c>
      <c r="AI313" s="9"/>
      <c r="AJ313" s="9"/>
      <c r="AK313" s="9"/>
      <c r="AL313" s="9">
        <v>0.37777777777777782</v>
      </c>
      <c r="AM313" s="9"/>
      <c r="AN313" s="9">
        <v>0</v>
      </c>
      <c r="AO313" s="9"/>
      <c r="AP313" s="9">
        <v>0.23913043478260873</v>
      </c>
      <c r="AQ313" s="9"/>
      <c r="AR313" s="9"/>
      <c r="AS313" s="17">
        <f t="shared" ref="AS313:AS331" si="332">+Q312</f>
        <v>24</v>
      </c>
      <c r="AT313" s="17">
        <f t="shared" si="318"/>
        <v>0.35</v>
      </c>
      <c r="AU313" s="17">
        <f t="shared" ref="AU313:AU321" si="333">+AN312</f>
        <v>0</v>
      </c>
      <c r="AV313" s="17">
        <f t="shared" ref="AV313:AV321" si="334">+AP312</f>
        <v>0.23529411764705882</v>
      </c>
      <c r="AW313" s="17"/>
      <c r="AX313" s="17"/>
      <c r="AY313" s="17"/>
      <c r="AZ313" s="17">
        <v>5</v>
      </c>
      <c r="BA313" s="24">
        <v>0.83333333333333337</v>
      </c>
      <c r="BB313" s="9">
        <v>19</v>
      </c>
      <c r="BC313" s="9">
        <v>0</v>
      </c>
      <c r="BD313" s="9">
        <f t="shared" si="296"/>
        <v>1</v>
      </c>
      <c r="BE313" s="9" t="s">
        <v>4371</v>
      </c>
      <c r="BF313" s="9">
        <f t="shared" si="297"/>
        <v>0</v>
      </c>
      <c r="BG313" s="9">
        <v>1</v>
      </c>
      <c r="BH313" s="9">
        <v>4</v>
      </c>
      <c r="BI313" s="9">
        <v>5</v>
      </c>
      <c r="BJ313" s="9">
        <v>1</v>
      </c>
      <c r="BK313" s="9">
        <v>2</v>
      </c>
      <c r="BL313" s="9">
        <v>5</v>
      </c>
      <c r="BM313" s="9">
        <v>2</v>
      </c>
      <c r="BN313" s="9">
        <v>0</v>
      </c>
      <c r="BO313" s="9">
        <v>0</v>
      </c>
      <c r="BP313" s="9" t="s">
        <v>4372</v>
      </c>
      <c r="BQ313" s="34">
        <f t="shared" si="330"/>
        <v>0.6</v>
      </c>
      <c r="BR313" s="34">
        <f t="shared" si="330"/>
        <v>0.2</v>
      </c>
      <c r="BS313" s="34">
        <f t="shared" si="330"/>
        <v>0.73333333333333339</v>
      </c>
      <c r="BT313" s="9"/>
      <c r="BU313" s="9"/>
      <c r="BV313" s="9"/>
      <c r="BW313" s="9"/>
      <c r="BX313" s="9"/>
      <c r="BY313" s="9"/>
      <c r="BZ313" s="22">
        <f t="shared" si="288"/>
        <v>2</v>
      </c>
      <c r="CA313" s="22">
        <f t="shared" si="289"/>
        <v>0</v>
      </c>
      <c r="CB313" s="22">
        <f t="shared" si="290"/>
        <v>0</v>
      </c>
      <c r="CC313" s="22">
        <f t="shared" si="291"/>
        <v>0.73333333333333339</v>
      </c>
      <c r="CD313" s="22">
        <f t="shared" si="292"/>
        <v>0</v>
      </c>
      <c r="CK313" s="23">
        <v>0</v>
      </c>
      <c r="CL313" s="23">
        <f t="shared" si="293"/>
        <v>5</v>
      </c>
      <c r="CM313" s="23" t="str">
        <f t="shared" si="298"/>
        <v/>
      </c>
      <c r="CN313" s="23" t="str">
        <f t="shared" si="299"/>
        <v/>
      </c>
      <c r="CQ313" s="49">
        <v>3</v>
      </c>
    </row>
    <row r="314" spans="1:95" ht="11.25" customHeight="1">
      <c r="A314" s="9">
        <v>3</v>
      </c>
      <c r="B314" s="9">
        <v>5</v>
      </c>
      <c r="C314" s="9" t="str">
        <f t="shared" si="309"/>
        <v>22</v>
      </c>
      <c r="D314" s="10" t="s">
        <v>4197</v>
      </c>
      <c r="E314" s="9">
        <v>3</v>
      </c>
      <c r="F314" s="9">
        <v>1</v>
      </c>
      <c r="G314" s="9">
        <v>0</v>
      </c>
      <c r="H314" s="9">
        <v>0</v>
      </c>
      <c r="I314" s="9">
        <v>0</v>
      </c>
      <c r="J314" s="9">
        <v>0</v>
      </c>
      <c r="K314" s="11">
        <v>25</v>
      </c>
      <c r="L314" s="9">
        <v>67</v>
      </c>
      <c r="M314" s="9">
        <v>4</v>
      </c>
      <c r="N314" s="17">
        <f>SUM(M312:M314)</f>
        <v>14</v>
      </c>
      <c r="O314" s="17"/>
      <c r="P314" s="17">
        <f t="shared" si="294"/>
        <v>0</v>
      </c>
      <c r="Q314" s="9">
        <v>13</v>
      </c>
      <c r="R314" s="9"/>
      <c r="S314" s="9">
        <v>0.30769230769230771</v>
      </c>
      <c r="T314" s="9">
        <v>80</v>
      </c>
      <c r="U314" s="9">
        <v>35</v>
      </c>
      <c r="V314" s="11">
        <v>30</v>
      </c>
      <c r="W314" s="11">
        <f t="shared" si="331"/>
        <v>30</v>
      </c>
      <c r="X314" s="17">
        <f t="shared" si="300"/>
        <v>30</v>
      </c>
      <c r="Y314" s="17"/>
      <c r="Z314" s="9">
        <v>0</v>
      </c>
      <c r="AA314" s="17">
        <f>SUM(Z312:Z314)</f>
        <v>0</v>
      </c>
      <c r="AB314" s="17"/>
      <c r="AC314" s="17">
        <f t="shared" si="326"/>
        <v>63</v>
      </c>
      <c r="AD314" s="17">
        <f t="shared" si="287"/>
        <v>0</v>
      </c>
      <c r="AE314" s="17">
        <v>0</v>
      </c>
      <c r="AF314" s="17">
        <f t="shared" si="295"/>
        <v>6</v>
      </c>
      <c r="AG314" s="17"/>
      <c r="AH314" s="9">
        <v>100</v>
      </c>
      <c r="AI314" s="9"/>
      <c r="AJ314" s="9"/>
      <c r="AK314" s="9"/>
      <c r="AL314" s="9">
        <v>0.43076923076923085</v>
      </c>
      <c r="AM314" s="9"/>
      <c r="AN314" s="9">
        <v>0</v>
      </c>
      <c r="AO314" s="9"/>
      <c r="AP314" s="9">
        <v>0.19600000000000004</v>
      </c>
      <c r="AQ314" s="9"/>
      <c r="AR314" s="9"/>
      <c r="AS314" s="17">
        <f t="shared" si="332"/>
        <v>18</v>
      </c>
      <c r="AT314" s="17">
        <f t="shared" si="318"/>
        <v>0.37777777777777782</v>
      </c>
      <c r="AU314" s="17">
        <f t="shared" si="333"/>
        <v>0</v>
      </c>
      <c r="AV314" s="17">
        <f t="shared" si="334"/>
        <v>0.23913043478260873</v>
      </c>
      <c r="AW314" s="17"/>
      <c r="AX314" s="17"/>
      <c r="AY314" s="17"/>
      <c r="AZ314" s="17">
        <v>5</v>
      </c>
      <c r="BA314" s="24">
        <v>0.83333333333333337</v>
      </c>
      <c r="BB314" s="9">
        <v>19</v>
      </c>
      <c r="BC314" s="9">
        <v>0</v>
      </c>
      <c r="BD314" s="9">
        <f t="shared" si="296"/>
        <v>1</v>
      </c>
      <c r="BE314" s="9" t="s">
        <v>4371</v>
      </c>
      <c r="BF314" s="9">
        <f t="shared" si="297"/>
        <v>0</v>
      </c>
      <c r="BG314" s="9">
        <v>1</v>
      </c>
      <c r="BH314" s="9">
        <v>4</v>
      </c>
      <c r="BI314" s="9">
        <v>5</v>
      </c>
      <c r="BJ314" s="9">
        <v>1</v>
      </c>
      <c r="BK314" s="9">
        <v>2</v>
      </c>
      <c r="BL314" s="9">
        <v>5</v>
      </c>
      <c r="BM314" s="9">
        <v>2</v>
      </c>
      <c r="BN314" s="9">
        <v>0</v>
      </c>
      <c r="BO314" s="9">
        <v>0</v>
      </c>
      <c r="BP314" s="9" t="s">
        <v>4372</v>
      </c>
      <c r="BQ314" s="34">
        <f t="shared" si="330"/>
        <v>0.6</v>
      </c>
      <c r="BR314" s="34">
        <f t="shared" si="330"/>
        <v>0.2</v>
      </c>
      <c r="BS314" s="34">
        <f t="shared" si="330"/>
        <v>0.73333333333333339</v>
      </c>
      <c r="BT314" s="9"/>
      <c r="BU314" s="9"/>
      <c r="BV314" s="9"/>
      <c r="BW314" s="9"/>
      <c r="BX314" s="9"/>
      <c r="BY314" s="9"/>
      <c r="BZ314" s="22">
        <f t="shared" si="288"/>
        <v>3</v>
      </c>
      <c r="CA314" s="22">
        <f t="shared" si="289"/>
        <v>0</v>
      </c>
      <c r="CB314" s="22">
        <f t="shared" si="290"/>
        <v>0</v>
      </c>
      <c r="CC314" s="22">
        <f t="shared" si="291"/>
        <v>0.73333333333333339</v>
      </c>
      <c r="CD314" s="22">
        <f t="shared" si="292"/>
        <v>0</v>
      </c>
      <c r="CK314" s="23">
        <v>0</v>
      </c>
      <c r="CL314" s="23">
        <f t="shared" si="293"/>
        <v>5</v>
      </c>
      <c r="CM314" s="23" t="str">
        <f t="shared" si="298"/>
        <v/>
      </c>
      <c r="CN314" s="23" t="str">
        <f t="shared" si="299"/>
        <v/>
      </c>
      <c r="CQ314" s="49">
        <v>2</v>
      </c>
    </row>
    <row r="315" spans="1:95" ht="11.25" customHeight="1">
      <c r="A315" s="9">
        <v>3</v>
      </c>
      <c r="B315" s="9">
        <v>5</v>
      </c>
      <c r="C315" s="9" t="str">
        <f t="shared" si="309"/>
        <v>22</v>
      </c>
      <c r="D315" s="10" t="s">
        <v>4197</v>
      </c>
      <c r="E315" s="9">
        <v>4</v>
      </c>
      <c r="F315" s="9">
        <v>1</v>
      </c>
      <c r="G315" s="9">
        <v>0</v>
      </c>
      <c r="H315" s="9">
        <v>0</v>
      </c>
      <c r="I315" s="9">
        <v>0</v>
      </c>
      <c r="J315" s="9">
        <v>0</v>
      </c>
      <c r="K315" s="11">
        <v>25</v>
      </c>
      <c r="L315" s="9">
        <v>55</v>
      </c>
      <c r="M315" s="9">
        <v>5</v>
      </c>
      <c r="N315" s="17">
        <f>SUM(M312:M315)</f>
        <v>19</v>
      </c>
      <c r="O315" s="17"/>
      <c r="P315" s="17">
        <f t="shared" si="294"/>
        <v>2</v>
      </c>
      <c r="Q315" s="9">
        <v>21</v>
      </c>
      <c r="R315" s="9"/>
      <c r="S315" s="9">
        <v>0.23809523809523808</v>
      </c>
      <c r="T315" s="9">
        <v>76</v>
      </c>
      <c r="U315" s="9">
        <v>35</v>
      </c>
      <c r="V315" s="11">
        <v>30</v>
      </c>
      <c r="W315" s="11">
        <f t="shared" si="331"/>
        <v>30</v>
      </c>
      <c r="X315" s="17">
        <f t="shared" si="300"/>
        <v>30</v>
      </c>
      <c r="Y315" s="17"/>
      <c r="Z315" s="9">
        <v>4</v>
      </c>
      <c r="AA315" s="17">
        <f>SUM(Z312:Z315)</f>
        <v>4</v>
      </c>
      <c r="AB315" s="17"/>
      <c r="AC315" s="17">
        <f t="shared" si="326"/>
        <v>62</v>
      </c>
      <c r="AD315" s="17">
        <f t="shared" si="287"/>
        <v>6.4516129032258063E-2</v>
      </c>
      <c r="AE315" s="17">
        <v>0</v>
      </c>
      <c r="AF315" s="17">
        <f t="shared" si="295"/>
        <v>9</v>
      </c>
      <c r="AG315" s="17"/>
      <c r="AH315" s="9">
        <v>91</v>
      </c>
      <c r="AI315" s="9"/>
      <c r="AJ315" s="9"/>
      <c r="AK315" s="9"/>
      <c r="AL315" s="9">
        <v>0.1714285714285714</v>
      </c>
      <c r="AM315" s="9"/>
      <c r="AN315" s="9">
        <v>6.4516129032258063E-2</v>
      </c>
      <c r="AO315" s="9"/>
      <c r="AP315" s="9">
        <v>0.12747252747252746</v>
      </c>
      <c r="AQ315" s="9"/>
      <c r="AR315" s="9"/>
      <c r="AS315" s="17">
        <f t="shared" si="332"/>
        <v>13</v>
      </c>
      <c r="AT315" s="17">
        <f t="shared" si="318"/>
        <v>0.43076923076923085</v>
      </c>
      <c r="AU315" s="17">
        <f t="shared" si="333"/>
        <v>0</v>
      </c>
      <c r="AV315" s="17">
        <f t="shared" si="334"/>
        <v>0.19600000000000004</v>
      </c>
      <c r="AW315" s="17"/>
      <c r="AX315" s="17"/>
      <c r="AY315" s="17"/>
      <c r="AZ315" s="17">
        <v>5</v>
      </c>
      <c r="BA315" s="24">
        <v>0.83333333333333337</v>
      </c>
      <c r="BB315" s="9">
        <v>19</v>
      </c>
      <c r="BC315" s="9">
        <v>0</v>
      </c>
      <c r="BD315" s="9">
        <f t="shared" si="296"/>
        <v>1</v>
      </c>
      <c r="BE315" s="9" t="s">
        <v>4371</v>
      </c>
      <c r="BF315" s="9">
        <f t="shared" si="297"/>
        <v>0</v>
      </c>
      <c r="BG315" s="9">
        <v>1</v>
      </c>
      <c r="BH315" s="9">
        <v>4</v>
      </c>
      <c r="BI315" s="9">
        <v>5</v>
      </c>
      <c r="BJ315" s="9">
        <v>1</v>
      </c>
      <c r="BK315" s="9">
        <v>2</v>
      </c>
      <c r="BL315" s="9">
        <v>5</v>
      </c>
      <c r="BM315" s="9">
        <v>2</v>
      </c>
      <c r="BN315" s="9">
        <v>0</v>
      </c>
      <c r="BO315" s="9">
        <v>0</v>
      </c>
      <c r="BP315" s="9" t="s">
        <v>4372</v>
      </c>
      <c r="BQ315" s="34">
        <f t="shared" si="330"/>
        <v>0.6</v>
      </c>
      <c r="BR315" s="34">
        <f t="shared" si="330"/>
        <v>0.2</v>
      </c>
      <c r="BS315" s="34">
        <f t="shared" si="330"/>
        <v>0.73333333333333339</v>
      </c>
      <c r="BT315" s="9"/>
      <c r="BU315" s="9"/>
      <c r="BV315" s="9"/>
      <c r="BW315" s="9"/>
      <c r="BX315" s="9"/>
      <c r="BY315" s="9"/>
      <c r="BZ315" s="22">
        <f t="shared" si="288"/>
        <v>4</v>
      </c>
      <c r="CA315" s="22">
        <f t="shared" si="289"/>
        <v>0</v>
      </c>
      <c r="CB315" s="22">
        <f t="shared" si="290"/>
        <v>0</v>
      </c>
      <c r="CC315" s="22">
        <f t="shared" si="291"/>
        <v>0.73333333333333339</v>
      </c>
      <c r="CD315" s="22">
        <f t="shared" si="292"/>
        <v>0</v>
      </c>
      <c r="CK315" s="23">
        <v>0</v>
      </c>
      <c r="CL315" s="23">
        <f t="shared" si="293"/>
        <v>5</v>
      </c>
      <c r="CM315" s="23" t="str">
        <f t="shared" si="298"/>
        <v/>
      </c>
      <c r="CN315" s="23" t="str">
        <f t="shared" si="299"/>
        <v/>
      </c>
      <c r="CQ315" s="49">
        <v>3</v>
      </c>
    </row>
    <row r="316" spans="1:95" ht="11.25" customHeight="1">
      <c r="A316" s="9">
        <v>3</v>
      </c>
      <c r="B316" s="9">
        <v>5</v>
      </c>
      <c r="C316" s="9" t="str">
        <f t="shared" si="309"/>
        <v>22</v>
      </c>
      <c r="D316" s="10" t="s">
        <v>4197</v>
      </c>
      <c r="E316" s="9">
        <v>5</v>
      </c>
      <c r="F316" s="9">
        <v>1</v>
      </c>
      <c r="G316" s="9">
        <v>0</v>
      </c>
      <c r="H316" s="9">
        <v>0</v>
      </c>
      <c r="I316" s="9">
        <v>0</v>
      </c>
      <c r="J316" s="9">
        <v>0</v>
      </c>
      <c r="K316" s="11">
        <v>25</v>
      </c>
      <c r="L316" s="9">
        <v>51</v>
      </c>
      <c r="M316" s="9">
        <v>5</v>
      </c>
      <c r="N316" s="17">
        <f>SUM(M312:M316)</f>
        <v>24</v>
      </c>
      <c r="O316" s="17"/>
      <c r="P316" s="17">
        <f t="shared" si="294"/>
        <v>2</v>
      </c>
      <c r="Q316" s="9">
        <v>19</v>
      </c>
      <c r="R316" s="9"/>
      <c r="S316" s="9">
        <v>0.26315789473684209</v>
      </c>
      <c r="T316" s="9">
        <v>70</v>
      </c>
      <c r="U316" s="9">
        <v>30</v>
      </c>
      <c r="V316" s="11">
        <v>30</v>
      </c>
      <c r="W316" s="11">
        <f t="shared" si="331"/>
        <v>30</v>
      </c>
      <c r="X316" s="17">
        <f t="shared" si="300"/>
        <v>30</v>
      </c>
      <c r="Y316" s="17"/>
      <c r="Z316" s="9">
        <v>15</v>
      </c>
      <c r="AA316" s="17">
        <f>SUM(Z312:Z316)</f>
        <v>19</v>
      </c>
      <c r="AB316" s="17"/>
      <c r="AC316" s="17">
        <f t="shared" si="326"/>
        <v>53</v>
      </c>
      <c r="AD316" s="17">
        <f t="shared" si="287"/>
        <v>0.28301886792452829</v>
      </c>
      <c r="AE316" s="17">
        <v>6.4516129032258063E-2</v>
      </c>
      <c r="AF316" s="17">
        <f t="shared" si="295"/>
        <v>20</v>
      </c>
      <c r="AG316" s="17"/>
      <c r="AH316" s="9">
        <v>84</v>
      </c>
      <c r="AI316" s="9"/>
      <c r="AJ316" s="9"/>
      <c r="AK316" s="9"/>
      <c r="AL316" s="9">
        <v>0.12631578947368421</v>
      </c>
      <c r="AM316" s="9"/>
      <c r="AN316" s="9">
        <v>0.28301886792452829</v>
      </c>
      <c r="AO316" s="9"/>
      <c r="AP316" s="9">
        <v>0.14761904761904759</v>
      </c>
      <c r="AQ316" s="9"/>
      <c r="AR316" s="9"/>
      <c r="AS316" s="17">
        <f t="shared" si="332"/>
        <v>21</v>
      </c>
      <c r="AT316" s="17">
        <f t="shared" si="318"/>
        <v>0.1714285714285714</v>
      </c>
      <c r="AU316" s="17">
        <f t="shared" si="333"/>
        <v>6.4516129032258063E-2</v>
      </c>
      <c r="AV316" s="17">
        <f t="shared" si="334"/>
        <v>0.12747252747252746</v>
      </c>
      <c r="AW316" s="17"/>
      <c r="AX316" s="17"/>
      <c r="AY316" s="17"/>
      <c r="AZ316" s="17">
        <v>5</v>
      </c>
      <c r="BA316" s="24">
        <v>0.83333333333333337</v>
      </c>
      <c r="BB316" s="9">
        <v>19</v>
      </c>
      <c r="BC316" s="9">
        <v>0</v>
      </c>
      <c r="BD316" s="9">
        <f t="shared" si="296"/>
        <v>1</v>
      </c>
      <c r="BE316" s="9" t="s">
        <v>4371</v>
      </c>
      <c r="BF316" s="9">
        <f t="shared" si="297"/>
        <v>0</v>
      </c>
      <c r="BG316" s="9">
        <v>1</v>
      </c>
      <c r="BH316" s="9">
        <v>4</v>
      </c>
      <c r="BI316" s="9">
        <v>5</v>
      </c>
      <c r="BJ316" s="9">
        <v>1</v>
      </c>
      <c r="BK316" s="9">
        <v>2</v>
      </c>
      <c r="BL316" s="9">
        <v>5</v>
      </c>
      <c r="BM316" s="9">
        <v>2</v>
      </c>
      <c r="BN316" s="9">
        <v>0</v>
      </c>
      <c r="BO316" s="9">
        <v>0</v>
      </c>
      <c r="BP316" s="9" t="s">
        <v>4372</v>
      </c>
      <c r="BQ316" s="34">
        <f t="shared" si="330"/>
        <v>0.6</v>
      </c>
      <c r="BR316" s="34">
        <f t="shared" si="330"/>
        <v>0.2</v>
      </c>
      <c r="BS316" s="34">
        <f t="shared" si="330"/>
        <v>0.73333333333333339</v>
      </c>
      <c r="BT316" s="9"/>
      <c r="BU316" s="9"/>
      <c r="BV316" s="9"/>
      <c r="BW316" s="9"/>
      <c r="BX316" s="9"/>
      <c r="BY316" s="9"/>
      <c r="BZ316" s="22">
        <f t="shared" si="288"/>
        <v>5</v>
      </c>
      <c r="CA316" s="22">
        <f t="shared" si="289"/>
        <v>0</v>
      </c>
      <c r="CB316" s="22">
        <f t="shared" si="290"/>
        <v>0</v>
      </c>
      <c r="CC316" s="22">
        <f t="shared" si="291"/>
        <v>0.73333333333333339</v>
      </c>
      <c r="CD316" s="22">
        <f t="shared" si="292"/>
        <v>0</v>
      </c>
      <c r="CK316" s="23">
        <v>0.32258064516129031</v>
      </c>
      <c r="CL316" s="23">
        <f t="shared" si="293"/>
        <v>5</v>
      </c>
      <c r="CM316" s="23" t="str">
        <f t="shared" si="298"/>
        <v/>
      </c>
      <c r="CN316" s="23" t="str">
        <f t="shared" si="299"/>
        <v/>
      </c>
      <c r="CQ316" s="49">
        <v>2</v>
      </c>
    </row>
    <row r="317" spans="1:95" ht="11.25" customHeight="1">
      <c r="A317" s="9">
        <v>3</v>
      </c>
      <c r="B317" s="9">
        <v>5</v>
      </c>
      <c r="C317" s="9" t="str">
        <f t="shared" si="309"/>
        <v>22</v>
      </c>
      <c r="D317" s="10" t="s">
        <v>4197</v>
      </c>
      <c r="E317" s="9">
        <v>6</v>
      </c>
      <c r="F317" s="9">
        <v>1</v>
      </c>
      <c r="G317" s="9">
        <v>0</v>
      </c>
      <c r="H317" s="9">
        <v>0</v>
      </c>
      <c r="I317" s="9">
        <v>0</v>
      </c>
      <c r="J317" s="9">
        <v>0</v>
      </c>
      <c r="K317" s="11">
        <v>25</v>
      </c>
      <c r="L317" s="9">
        <v>45</v>
      </c>
      <c r="M317" s="9">
        <v>5</v>
      </c>
      <c r="N317" s="17">
        <f>SUM(M312:M317)</f>
        <v>29</v>
      </c>
      <c r="O317" s="17"/>
      <c r="P317" s="17">
        <f t="shared" si="294"/>
        <v>2</v>
      </c>
      <c r="Q317" s="9">
        <v>22</v>
      </c>
      <c r="R317" s="9"/>
      <c r="S317" s="9">
        <v>0.22727272727272727</v>
      </c>
      <c r="T317" s="9">
        <v>67</v>
      </c>
      <c r="U317" s="9">
        <v>30</v>
      </c>
      <c r="V317" s="11">
        <v>30</v>
      </c>
      <c r="W317" s="11">
        <f t="shared" si="331"/>
        <v>30</v>
      </c>
      <c r="X317" s="17">
        <f t="shared" si="300"/>
        <v>30</v>
      </c>
      <c r="Y317" s="17"/>
      <c r="Z317" s="9">
        <v>4</v>
      </c>
      <c r="AA317" s="17">
        <f>SUM(Z312:Z317)</f>
        <v>23</v>
      </c>
      <c r="AB317" s="17"/>
      <c r="AC317" s="17">
        <f t="shared" si="326"/>
        <v>56</v>
      </c>
      <c r="AD317" s="17">
        <f t="shared" si="287"/>
        <v>7.1428571428571425E-2</v>
      </c>
      <c r="AE317" s="17">
        <v>0.28301886792452829</v>
      </c>
      <c r="AF317" s="17">
        <f t="shared" si="295"/>
        <v>9</v>
      </c>
      <c r="AG317" s="17"/>
      <c r="AH317" s="9">
        <v>84</v>
      </c>
      <c r="AI317" s="9"/>
      <c r="AJ317" s="9"/>
      <c r="AK317" s="9"/>
      <c r="AL317" s="9">
        <v>5.4545454545454529E-2</v>
      </c>
      <c r="AM317" s="9"/>
      <c r="AN317" s="9">
        <v>7.1428571428571425E-2</v>
      </c>
      <c r="AO317" s="9"/>
      <c r="AP317" s="9">
        <v>0.18571428571428578</v>
      </c>
      <c r="AQ317" s="9"/>
      <c r="AR317" s="9"/>
      <c r="AS317" s="17">
        <f t="shared" si="332"/>
        <v>19</v>
      </c>
      <c r="AT317" s="17">
        <f t="shared" si="318"/>
        <v>0.12631578947368421</v>
      </c>
      <c r="AU317" s="17">
        <f t="shared" si="333"/>
        <v>0.28301886792452829</v>
      </c>
      <c r="AV317" s="17">
        <f t="shared" si="334"/>
        <v>0.14761904761904759</v>
      </c>
      <c r="AW317" s="17"/>
      <c r="AX317" s="17"/>
      <c r="AY317" s="17"/>
      <c r="AZ317" s="17">
        <v>5</v>
      </c>
      <c r="BA317" s="24">
        <v>0.83333333333333337</v>
      </c>
      <c r="BB317" s="9">
        <v>19</v>
      </c>
      <c r="BC317" s="9">
        <v>0</v>
      </c>
      <c r="BD317" s="9">
        <f t="shared" si="296"/>
        <v>1</v>
      </c>
      <c r="BE317" s="9" t="s">
        <v>4371</v>
      </c>
      <c r="BF317" s="9">
        <f t="shared" si="297"/>
        <v>0</v>
      </c>
      <c r="BG317" s="9">
        <v>1</v>
      </c>
      <c r="BH317" s="9">
        <v>4</v>
      </c>
      <c r="BI317" s="9">
        <v>5</v>
      </c>
      <c r="BJ317" s="9">
        <v>1</v>
      </c>
      <c r="BK317" s="9">
        <v>2</v>
      </c>
      <c r="BL317" s="9">
        <v>5</v>
      </c>
      <c r="BM317" s="9">
        <v>2</v>
      </c>
      <c r="BN317" s="9">
        <v>0</v>
      </c>
      <c r="BO317" s="9">
        <v>0</v>
      </c>
      <c r="BP317" s="9" t="s">
        <v>4372</v>
      </c>
      <c r="BQ317" s="34">
        <f t="shared" si="330"/>
        <v>0.6</v>
      </c>
      <c r="BR317" s="34">
        <f t="shared" si="330"/>
        <v>0.2</v>
      </c>
      <c r="BS317" s="34">
        <f t="shared" si="330"/>
        <v>0.73333333333333339</v>
      </c>
      <c r="BT317" s="9"/>
      <c r="BU317" s="9"/>
      <c r="BV317" s="9"/>
      <c r="BW317" s="9"/>
      <c r="BX317" s="9"/>
      <c r="BY317" s="9"/>
      <c r="BZ317" s="22">
        <f t="shared" si="288"/>
        <v>6</v>
      </c>
      <c r="CA317" s="22">
        <f t="shared" si="289"/>
        <v>0</v>
      </c>
      <c r="CB317" s="22">
        <f t="shared" si="290"/>
        <v>0</v>
      </c>
      <c r="CC317" s="22">
        <f t="shared" si="291"/>
        <v>0.73333333333333339</v>
      </c>
      <c r="CD317" s="22">
        <f t="shared" si="292"/>
        <v>0</v>
      </c>
      <c r="CK317" s="23">
        <v>1.4150943396226414</v>
      </c>
      <c r="CL317" s="23">
        <f t="shared" si="293"/>
        <v>5</v>
      </c>
      <c r="CM317" s="23" t="str">
        <f t="shared" si="298"/>
        <v/>
      </c>
      <c r="CN317" s="23" t="str">
        <f t="shared" si="299"/>
        <v/>
      </c>
      <c r="CQ317" s="49">
        <v>6</v>
      </c>
    </row>
    <row r="318" spans="1:95" ht="11.25" customHeight="1">
      <c r="A318" s="9">
        <v>3</v>
      </c>
      <c r="B318" s="9">
        <v>5</v>
      </c>
      <c r="C318" s="9" t="str">
        <f t="shared" si="309"/>
        <v>22</v>
      </c>
      <c r="D318" s="10" t="s">
        <v>4197</v>
      </c>
      <c r="E318" s="9">
        <v>7</v>
      </c>
      <c r="F318" s="9">
        <v>1</v>
      </c>
      <c r="G318" s="9">
        <v>0</v>
      </c>
      <c r="H318" s="9">
        <v>0</v>
      </c>
      <c r="I318" s="9">
        <v>0</v>
      </c>
      <c r="J318" s="9">
        <v>0</v>
      </c>
      <c r="K318" s="11">
        <v>25</v>
      </c>
      <c r="L318" s="9">
        <v>42</v>
      </c>
      <c r="M318" s="9">
        <v>5</v>
      </c>
      <c r="N318" s="17">
        <f>SUM(M312:M318)</f>
        <v>34</v>
      </c>
      <c r="O318" s="17"/>
      <c r="P318" s="17">
        <f t="shared" si="294"/>
        <v>2</v>
      </c>
      <c r="Q318" s="9">
        <v>25</v>
      </c>
      <c r="R318" s="9"/>
      <c r="S318" s="9">
        <v>0.2</v>
      </c>
      <c r="T318" s="9">
        <v>67</v>
      </c>
      <c r="U318" s="9">
        <v>30</v>
      </c>
      <c r="V318" s="11">
        <v>30</v>
      </c>
      <c r="W318" s="11">
        <f t="shared" si="331"/>
        <v>30</v>
      </c>
      <c r="X318" s="17">
        <f t="shared" si="300"/>
        <v>30</v>
      </c>
      <c r="Y318" s="17"/>
      <c r="Z318" s="9">
        <v>15</v>
      </c>
      <c r="AA318" s="17">
        <f>SUM(Z312:Z318)</f>
        <v>38</v>
      </c>
      <c r="AB318" s="17"/>
      <c r="AC318" s="17">
        <f t="shared" si="326"/>
        <v>51</v>
      </c>
      <c r="AD318" s="17">
        <f t="shared" si="287"/>
        <v>0.29411764705882354</v>
      </c>
      <c r="AE318" s="17">
        <v>7.1428571428571425E-2</v>
      </c>
      <c r="AF318" s="17">
        <f t="shared" si="295"/>
        <v>20</v>
      </c>
      <c r="AG318" s="17"/>
      <c r="AH318" s="9">
        <v>76</v>
      </c>
      <c r="AI318" s="9"/>
      <c r="AJ318" s="9"/>
      <c r="AK318" s="9"/>
      <c r="AL318" s="9">
        <v>0</v>
      </c>
      <c r="AM318" s="9"/>
      <c r="AN318" s="9">
        <v>0.29411764705882354</v>
      </c>
      <c r="AO318" s="9"/>
      <c r="AP318" s="9">
        <v>0.20526315789473687</v>
      </c>
      <c r="AQ318" s="9"/>
      <c r="AR318" s="9"/>
      <c r="AS318" s="17">
        <f t="shared" si="332"/>
        <v>22</v>
      </c>
      <c r="AT318" s="17">
        <f t="shared" si="318"/>
        <v>5.4545454545454529E-2</v>
      </c>
      <c r="AU318" s="17">
        <f t="shared" si="333"/>
        <v>7.1428571428571425E-2</v>
      </c>
      <c r="AV318" s="17">
        <f t="shared" si="334"/>
        <v>0.18571428571428578</v>
      </c>
      <c r="AW318" s="17"/>
      <c r="AX318" s="17"/>
      <c r="AY318" s="17"/>
      <c r="AZ318" s="17">
        <v>5</v>
      </c>
      <c r="BA318" s="24">
        <v>0.83333333333333337</v>
      </c>
      <c r="BB318" s="9">
        <v>19</v>
      </c>
      <c r="BC318" s="9">
        <v>0</v>
      </c>
      <c r="BD318" s="9">
        <f t="shared" si="296"/>
        <v>1</v>
      </c>
      <c r="BE318" s="9" t="s">
        <v>4371</v>
      </c>
      <c r="BF318" s="9">
        <f t="shared" si="297"/>
        <v>0</v>
      </c>
      <c r="BG318" s="9">
        <v>1</v>
      </c>
      <c r="BH318" s="9">
        <v>4</v>
      </c>
      <c r="BI318" s="9">
        <v>5</v>
      </c>
      <c r="BJ318" s="9">
        <v>1</v>
      </c>
      <c r="BK318" s="9">
        <v>2</v>
      </c>
      <c r="BL318" s="9">
        <v>5</v>
      </c>
      <c r="BM318" s="9">
        <v>2</v>
      </c>
      <c r="BN318" s="9">
        <v>0</v>
      </c>
      <c r="BO318" s="9">
        <v>0</v>
      </c>
      <c r="BP318" s="9" t="s">
        <v>4372</v>
      </c>
      <c r="BQ318" s="34">
        <f t="shared" si="330"/>
        <v>0.6</v>
      </c>
      <c r="BR318" s="34">
        <f t="shared" si="330"/>
        <v>0.2</v>
      </c>
      <c r="BS318" s="34">
        <f t="shared" si="330"/>
        <v>0.73333333333333339</v>
      </c>
      <c r="BT318" s="9"/>
      <c r="BU318" s="9"/>
      <c r="BV318" s="9"/>
      <c r="BW318" s="9"/>
      <c r="BX318" s="9"/>
      <c r="BY318" s="9"/>
      <c r="BZ318" s="22">
        <f t="shared" si="288"/>
        <v>7</v>
      </c>
      <c r="CA318" s="22">
        <f t="shared" si="289"/>
        <v>0</v>
      </c>
      <c r="CB318" s="22">
        <f t="shared" si="290"/>
        <v>0</v>
      </c>
      <c r="CC318" s="22">
        <f t="shared" si="291"/>
        <v>0.73333333333333339</v>
      </c>
      <c r="CD318" s="22">
        <f t="shared" si="292"/>
        <v>0</v>
      </c>
      <c r="CK318" s="23">
        <v>0.3571428571428571</v>
      </c>
      <c r="CL318" s="23">
        <f t="shared" si="293"/>
        <v>5</v>
      </c>
      <c r="CM318" s="23" t="str">
        <f t="shared" si="298"/>
        <v/>
      </c>
      <c r="CN318" s="23" t="str">
        <f t="shared" si="299"/>
        <v/>
      </c>
      <c r="CQ318" s="49">
        <v>3</v>
      </c>
    </row>
    <row r="319" spans="1:95" ht="11.25" customHeight="1">
      <c r="A319" s="9">
        <v>3</v>
      </c>
      <c r="B319" s="9">
        <v>5</v>
      </c>
      <c r="C319" s="9" t="str">
        <f t="shared" si="309"/>
        <v>22</v>
      </c>
      <c r="D319" s="10" t="s">
        <v>4197</v>
      </c>
      <c r="E319" s="9">
        <v>8</v>
      </c>
      <c r="F319" s="9">
        <v>1</v>
      </c>
      <c r="G319" s="9">
        <v>0</v>
      </c>
      <c r="H319" s="9">
        <v>0</v>
      </c>
      <c r="I319" s="9">
        <v>0</v>
      </c>
      <c r="J319" s="9">
        <v>0</v>
      </c>
      <c r="K319" s="11">
        <v>25</v>
      </c>
      <c r="L319" s="9">
        <v>42</v>
      </c>
      <c r="M319" s="9">
        <v>5</v>
      </c>
      <c r="N319" s="17">
        <f>SUM(M312:M319)</f>
        <v>39</v>
      </c>
      <c r="O319" s="17"/>
      <c r="P319" s="17">
        <f t="shared" si="294"/>
        <v>2</v>
      </c>
      <c r="Q319" s="9">
        <v>25</v>
      </c>
      <c r="R319" s="9"/>
      <c r="S319" s="9">
        <v>0.2</v>
      </c>
      <c r="T319" s="9">
        <v>67</v>
      </c>
      <c r="U319" s="9">
        <v>30</v>
      </c>
      <c r="V319" s="11">
        <v>30</v>
      </c>
      <c r="W319" s="11">
        <f t="shared" si="331"/>
        <v>30</v>
      </c>
      <c r="X319" s="17">
        <f t="shared" si="300"/>
        <v>30</v>
      </c>
      <c r="Y319" s="17"/>
      <c r="Z319" s="9">
        <v>15</v>
      </c>
      <c r="AA319" s="17">
        <f>SUM(Z312:Z319)</f>
        <v>53</v>
      </c>
      <c r="AB319" s="17"/>
      <c r="AC319" s="17">
        <f t="shared" si="326"/>
        <v>54</v>
      </c>
      <c r="AD319" s="17">
        <f t="shared" si="287"/>
        <v>0.27777777777777779</v>
      </c>
      <c r="AE319" s="17">
        <v>0.29411764705882354</v>
      </c>
      <c r="AF319" s="17">
        <f t="shared" si="295"/>
        <v>20</v>
      </c>
      <c r="AG319" s="17"/>
      <c r="AH319" s="9">
        <v>79</v>
      </c>
      <c r="AI319" s="9"/>
      <c r="AJ319" s="9"/>
      <c r="AK319" s="9"/>
      <c r="AL319" s="9">
        <v>0</v>
      </c>
      <c r="AM319" s="9"/>
      <c r="AN319" s="9">
        <v>0.27777777777777779</v>
      </c>
      <c r="AO319" s="9"/>
      <c r="AP319" s="9">
        <v>0.13670886075949368</v>
      </c>
      <c r="AQ319" s="9"/>
      <c r="AR319" s="9"/>
      <c r="AS319" s="17">
        <f t="shared" si="332"/>
        <v>25</v>
      </c>
      <c r="AT319" s="17">
        <f t="shared" si="318"/>
        <v>0</v>
      </c>
      <c r="AU319" s="17">
        <f t="shared" si="333"/>
        <v>0.29411764705882354</v>
      </c>
      <c r="AV319" s="17">
        <f t="shared" si="334"/>
        <v>0.20526315789473687</v>
      </c>
      <c r="AW319" s="17"/>
      <c r="AX319" s="17"/>
      <c r="AY319" s="17"/>
      <c r="AZ319" s="17">
        <v>5</v>
      </c>
      <c r="BA319" s="24">
        <v>0.83333333333333337</v>
      </c>
      <c r="BB319" s="9">
        <v>19</v>
      </c>
      <c r="BC319" s="9">
        <v>0</v>
      </c>
      <c r="BD319" s="9">
        <f t="shared" si="296"/>
        <v>1</v>
      </c>
      <c r="BE319" s="9" t="s">
        <v>4371</v>
      </c>
      <c r="BF319" s="9">
        <f t="shared" si="297"/>
        <v>0</v>
      </c>
      <c r="BG319" s="9">
        <v>1</v>
      </c>
      <c r="BH319" s="9">
        <v>4</v>
      </c>
      <c r="BI319" s="9">
        <v>5</v>
      </c>
      <c r="BJ319" s="9">
        <v>1</v>
      </c>
      <c r="BK319" s="9">
        <v>2</v>
      </c>
      <c r="BL319" s="9">
        <v>5</v>
      </c>
      <c r="BM319" s="9">
        <v>2</v>
      </c>
      <c r="BN319" s="9">
        <v>0</v>
      </c>
      <c r="BO319" s="9">
        <v>0</v>
      </c>
      <c r="BP319" s="9" t="s">
        <v>4372</v>
      </c>
      <c r="BQ319" s="34">
        <f t="shared" si="330"/>
        <v>0.6</v>
      </c>
      <c r="BR319" s="34">
        <f t="shared" si="330"/>
        <v>0.2</v>
      </c>
      <c r="BS319" s="34">
        <f t="shared" si="330"/>
        <v>0.73333333333333339</v>
      </c>
      <c r="BT319" s="9"/>
      <c r="BU319" s="9"/>
      <c r="BV319" s="9"/>
      <c r="BW319" s="9"/>
      <c r="BX319" s="9"/>
      <c r="BY319" s="9"/>
      <c r="BZ319" s="22">
        <f t="shared" si="288"/>
        <v>8</v>
      </c>
      <c r="CA319" s="22">
        <f t="shared" si="289"/>
        <v>0</v>
      </c>
      <c r="CB319" s="22">
        <f t="shared" si="290"/>
        <v>0</v>
      </c>
      <c r="CC319" s="22">
        <f t="shared" si="291"/>
        <v>0.73333333333333339</v>
      </c>
      <c r="CD319" s="22">
        <f t="shared" si="292"/>
        <v>0</v>
      </c>
      <c r="CK319" s="23">
        <v>1.4705882352941178</v>
      </c>
      <c r="CL319" s="23">
        <f t="shared" si="293"/>
        <v>5</v>
      </c>
      <c r="CM319" s="23" t="str">
        <f t="shared" si="298"/>
        <v/>
      </c>
      <c r="CN319" s="23" t="str">
        <f t="shared" si="299"/>
        <v/>
      </c>
      <c r="CQ319" s="49">
        <v>3</v>
      </c>
    </row>
    <row r="320" spans="1:95" ht="11.25" customHeight="1">
      <c r="A320" s="9">
        <v>3</v>
      </c>
      <c r="B320" s="9">
        <v>5</v>
      </c>
      <c r="C320" s="9" t="str">
        <f t="shared" si="309"/>
        <v>22</v>
      </c>
      <c r="D320" s="10" t="s">
        <v>4197</v>
      </c>
      <c r="E320" s="11">
        <v>9</v>
      </c>
      <c r="F320" s="9">
        <v>1</v>
      </c>
      <c r="G320" s="9">
        <v>0</v>
      </c>
      <c r="H320" s="9">
        <v>0</v>
      </c>
      <c r="I320" s="9">
        <v>0</v>
      </c>
      <c r="J320" s="9">
        <v>0</v>
      </c>
      <c r="K320" s="11">
        <v>25</v>
      </c>
      <c r="L320" s="9">
        <v>42</v>
      </c>
      <c r="M320" s="9">
        <v>5</v>
      </c>
      <c r="N320" s="17">
        <f>SUM(M312:M320)</f>
        <v>44</v>
      </c>
      <c r="O320" s="17"/>
      <c r="P320" s="17">
        <f t="shared" si="294"/>
        <v>2</v>
      </c>
      <c r="Q320" s="9">
        <v>25</v>
      </c>
      <c r="R320" s="9"/>
      <c r="S320" s="9">
        <v>0.2</v>
      </c>
      <c r="T320" s="9">
        <v>67</v>
      </c>
      <c r="U320" s="9">
        <v>30</v>
      </c>
      <c r="V320" s="11">
        <v>30</v>
      </c>
      <c r="W320" s="11">
        <f t="shared" si="331"/>
        <v>30</v>
      </c>
      <c r="X320" s="17">
        <f t="shared" si="300"/>
        <v>30</v>
      </c>
      <c r="Y320" s="17"/>
      <c r="Z320" s="9">
        <v>10</v>
      </c>
      <c r="AA320" s="17">
        <f>SUM(Z312:Z320)</f>
        <v>63</v>
      </c>
      <c r="AB320" s="17"/>
      <c r="AC320" s="17">
        <f t="shared" si="326"/>
        <v>54</v>
      </c>
      <c r="AD320" s="17">
        <f t="shared" si="287"/>
        <v>0.18518518518518517</v>
      </c>
      <c r="AE320" s="17">
        <v>0.27777777777777779</v>
      </c>
      <c r="AF320" s="17">
        <f t="shared" si="295"/>
        <v>15</v>
      </c>
      <c r="AG320" s="17"/>
      <c r="AH320" s="9">
        <v>79</v>
      </c>
      <c r="AI320" s="9"/>
      <c r="AJ320" s="9"/>
      <c r="AK320" s="9"/>
      <c r="AL320" s="9">
        <v>0</v>
      </c>
      <c r="AM320" s="9"/>
      <c r="AN320" s="9">
        <v>0.18518518518518517</v>
      </c>
      <c r="AO320" s="9"/>
      <c r="AP320" s="9">
        <v>0.13670886075949368</v>
      </c>
      <c r="AQ320" s="9"/>
      <c r="AR320" s="9"/>
      <c r="AS320" s="17">
        <f t="shared" si="332"/>
        <v>25</v>
      </c>
      <c r="AT320" s="17">
        <f t="shared" si="318"/>
        <v>0</v>
      </c>
      <c r="AU320" s="17">
        <f t="shared" si="333"/>
        <v>0.27777777777777779</v>
      </c>
      <c r="AV320" s="17">
        <f t="shared" si="334"/>
        <v>0.13670886075949368</v>
      </c>
      <c r="AW320" s="17"/>
      <c r="AX320" s="17"/>
      <c r="AY320" s="17"/>
      <c r="AZ320" s="17">
        <v>5</v>
      </c>
      <c r="BA320" s="24">
        <v>0.83333333333333337</v>
      </c>
      <c r="BB320" s="9">
        <v>19</v>
      </c>
      <c r="BC320" s="9">
        <v>0</v>
      </c>
      <c r="BD320" s="9">
        <f t="shared" si="296"/>
        <v>1</v>
      </c>
      <c r="BE320" s="9" t="s">
        <v>4371</v>
      </c>
      <c r="BF320" s="9">
        <f t="shared" si="297"/>
        <v>0</v>
      </c>
      <c r="BG320" s="9">
        <v>1</v>
      </c>
      <c r="BH320" s="9">
        <v>4</v>
      </c>
      <c r="BI320" s="9">
        <v>5</v>
      </c>
      <c r="BJ320" s="9">
        <v>1</v>
      </c>
      <c r="BK320" s="9">
        <v>2</v>
      </c>
      <c r="BL320" s="9">
        <v>5</v>
      </c>
      <c r="BM320" s="9">
        <v>2</v>
      </c>
      <c r="BN320" s="9">
        <v>0</v>
      </c>
      <c r="BO320" s="9">
        <v>0</v>
      </c>
      <c r="BP320" s="9" t="s">
        <v>4372</v>
      </c>
      <c r="BQ320" s="34">
        <f t="shared" si="330"/>
        <v>0.6</v>
      </c>
      <c r="BR320" s="34">
        <f t="shared" si="330"/>
        <v>0.2</v>
      </c>
      <c r="BS320" s="34">
        <f t="shared" si="330"/>
        <v>0.73333333333333339</v>
      </c>
      <c r="BT320" s="9"/>
      <c r="BU320" s="9"/>
      <c r="BV320" s="9"/>
      <c r="BW320" s="9"/>
      <c r="BX320" s="9"/>
      <c r="BY320" s="9"/>
      <c r="BZ320" s="22">
        <f t="shared" si="288"/>
        <v>9</v>
      </c>
      <c r="CA320" s="22">
        <f t="shared" si="289"/>
        <v>0</v>
      </c>
      <c r="CB320" s="22">
        <f t="shared" si="290"/>
        <v>0</v>
      </c>
      <c r="CC320" s="22">
        <f t="shared" si="291"/>
        <v>0.73333333333333339</v>
      </c>
      <c r="CD320" s="22">
        <f t="shared" si="292"/>
        <v>0</v>
      </c>
      <c r="CK320" s="23">
        <v>1.3888888888888888</v>
      </c>
      <c r="CL320" s="23">
        <f t="shared" si="293"/>
        <v>5</v>
      </c>
      <c r="CM320" s="23" t="str">
        <f t="shared" si="298"/>
        <v/>
      </c>
      <c r="CN320" s="23" t="str">
        <f t="shared" si="299"/>
        <v/>
      </c>
      <c r="CQ320" s="49">
        <v>4</v>
      </c>
    </row>
    <row r="321" spans="1:96" ht="11.25" customHeight="1">
      <c r="A321" s="9">
        <v>3</v>
      </c>
      <c r="B321" s="9">
        <v>5</v>
      </c>
      <c r="C321" s="9" t="str">
        <f t="shared" si="309"/>
        <v>22</v>
      </c>
      <c r="D321" s="10" t="s">
        <v>4197</v>
      </c>
      <c r="E321" s="9">
        <v>10</v>
      </c>
      <c r="F321" s="9">
        <v>1</v>
      </c>
      <c r="G321" s="9">
        <v>0</v>
      </c>
      <c r="H321" s="9">
        <v>0</v>
      </c>
      <c r="I321" s="9">
        <v>0</v>
      </c>
      <c r="J321" s="9">
        <v>0</v>
      </c>
      <c r="K321" s="11">
        <v>25</v>
      </c>
      <c r="L321" s="9">
        <v>42</v>
      </c>
      <c r="M321" s="9">
        <v>5</v>
      </c>
      <c r="N321" s="17">
        <f>SUM(M312:M321)</f>
        <v>49</v>
      </c>
      <c r="O321" s="17"/>
      <c r="P321" s="17">
        <f t="shared" si="294"/>
        <v>2</v>
      </c>
      <c r="Q321" s="9">
        <v>24</v>
      </c>
      <c r="R321" s="9"/>
      <c r="S321" s="9">
        <v>0.20833333333333334</v>
      </c>
      <c r="T321" s="9">
        <v>66</v>
      </c>
      <c r="U321" s="9">
        <v>30</v>
      </c>
      <c r="V321" s="11">
        <v>30</v>
      </c>
      <c r="W321" s="11">
        <f t="shared" si="331"/>
        <v>30</v>
      </c>
      <c r="X321" s="17">
        <f t="shared" si="300"/>
        <v>30</v>
      </c>
      <c r="Y321" s="17"/>
      <c r="Z321" s="9">
        <v>10</v>
      </c>
      <c r="AA321" s="17">
        <f>SUM(Z312:Z321)</f>
        <v>73</v>
      </c>
      <c r="AB321" s="17"/>
      <c r="AC321" s="17">
        <f t="shared" si="326"/>
        <v>57</v>
      </c>
      <c r="AD321" s="17">
        <f t="shared" si="287"/>
        <v>0.17543859649122806</v>
      </c>
      <c r="AE321" s="17">
        <v>0.18518518518518517</v>
      </c>
      <c r="AF321" s="17">
        <f t="shared" si="295"/>
        <v>15</v>
      </c>
      <c r="AG321" s="17">
        <f>+SUM(AF312:AF321)</f>
        <v>124</v>
      </c>
      <c r="AH321" s="9">
        <v>83</v>
      </c>
      <c r="AI321" s="9"/>
      <c r="AJ321" s="9"/>
      <c r="AK321" s="9"/>
      <c r="AL321" s="9">
        <v>3.3333333333333347E-2</v>
      </c>
      <c r="AM321" s="9"/>
      <c r="AN321" s="9">
        <v>0.17543859649122806</v>
      </c>
      <c r="AO321" s="9"/>
      <c r="AP321" s="9">
        <v>0.15903614457831322</v>
      </c>
      <c r="AQ321" s="9"/>
      <c r="AR321" s="9"/>
      <c r="AS321" s="17">
        <f t="shared" si="332"/>
        <v>25</v>
      </c>
      <c r="AT321" s="17">
        <f t="shared" si="318"/>
        <v>0</v>
      </c>
      <c r="AU321" s="17">
        <f t="shared" si="333"/>
        <v>0.18518518518518517</v>
      </c>
      <c r="AV321" s="17">
        <f t="shared" si="334"/>
        <v>0.13670886075949368</v>
      </c>
      <c r="AW321" s="17"/>
      <c r="AX321" s="17"/>
      <c r="AY321" s="17"/>
      <c r="AZ321" s="17">
        <v>5</v>
      </c>
      <c r="BA321" s="24">
        <v>0.83333333333333337</v>
      </c>
      <c r="BB321" s="9">
        <v>19</v>
      </c>
      <c r="BC321" s="9">
        <v>0</v>
      </c>
      <c r="BD321" s="9">
        <f t="shared" si="296"/>
        <v>1</v>
      </c>
      <c r="BE321" s="9" t="s">
        <v>4371</v>
      </c>
      <c r="BF321" s="9">
        <v>1</v>
      </c>
      <c r="BG321" s="9">
        <v>1</v>
      </c>
      <c r="BH321" s="9">
        <v>4</v>
      </c>
      <c r="BI321" s="9">
        <v>5</v>
      </c>
      <c r="BJ321" s="9">
        <v>1</v>
      </c>
      <c r="BK321" s="9">
        <v>2</v>
      </c>
      <c r="BL321" s="9">
        <v>5</v>
      </c>
      <c r="BM321" s="9">
        <v>2</v>
      </c>
      <c r="BN321" s="9">
        <v>0</v>
      </c>
      <c r="BO321" s="9">
        <v>0</v>
      </c>
      <c r="BP321" s="9" t="s">
        <v>4372</v>
      </c>
      <c r="BQ321" s="34">
        <f t="shared" si="330"/>
        <v>0.6</v>
      </c>
      <c r="BR321" s="34">
        <f t="shared" si="330"/>
        <v>0.8</v>
      </c>
      <c r="BS321" s="34">
        <f t="shared" si="330"/>
        <v>0.73333333333333339</v>
      </c>
      <c r="BT321" s="9"/>
      <c r="BU321" s="9"/>
      <c r="BV321" s="9"/>
      <c r="BW321" s="9">
        <f>SUM(AF312:AF321)</f>
        <v>124</v>
      </c>
      <c r="BX321" s="9"/>
      <c r="BY321" s="9"/>
      <c r="BZ321" s="22">
        <f t="shared" si="288"/>
        <v>10</v>
      </c>
      <c r="CA321" s="22">
        <f t="shared" si="289"/>
        <v>0</v>
      </c>
      <c r="CB321" s="22">
        <f t="shared" si="290"/>
        <v>0</v>
      </c>
      <c r="CC321" s="22">
        <f t="shared" si="291"/>
        <v>0.73333333333333339</v>
      </c>
      <c r="CD321" s="22">
        <f t="shared" si="292"/>
        <v>0</v>
      </c>
      <c r="CK321" s="23">
        <v>0.92592592592592582</v>
      </c>
      <c r="CL321" s="23">
        <f t="shared" si="293"/>
        <v>5</v>
      </c>
      <c r="CM321" s="23" t="str">
        <f t="shared" si="298"/>
        <v/>
      </c>
      <c r="CN321" s="23" t="str">
        <f t="shared" si="299"/>
        <v/>
      </c>
      <c r="CQ321" s="49">
        <v>4</v>
      </c>
    </row>
    <row r="322" spans="1:96" ht="11.25" customHeight="1">
      <c r="A322" s="9">
        <v>3</v>
      </c>
      <c r="B322" s="9">
        <v>5</v>
      </c>
      <c r="C322" s="9" t="str">
        <f t="shared" si="309"/>
        <v>22</v>
      </c>
      <c r="D322" s="10" t="s">
        <v>4197</v>
      </c>
      <c r="E322" s="9">
        <v>11</v>
      </c>
      <c r="F322" s="9">
        <v>1</v>
      </c>
      <c r="G322" s="9">
        <v>1</v>
      </c>
      <c r="H322" s="9">
        <v>0</v>
      </c>
      <c r="I322" s="9">
        <v>0</v>
      </c>
      <c r="J322" s="9">
        <v>0</v>
      </c>
      <c r="K322" s="11">
        <v>20</v>
      </c>
      <c r="L322" s="9">
        <v>75</v>
      </c>
      <c r="M322" s="9">
        <v>8</v>
      </c>
      <c r="N322" s="9"/>
      <c r="O322" s="17"/>
      <c r="P322" s="17">
        <f t="shared" si="294"/>
        <v>1</v>
      </c>
      <c r="Q322" s="9">
        <v>29</v>
      </c>
      <c r="R322" s="9"/>
      <c r="S322" s="9">
        <v>0.27586206896551724</v>
      </c>
      <c r="T322" s="9">
        <v>100</v>
      </c>
      <c r="U322" s="9">
        <v>40</v>
      </c>
      <c r="V322" s="11">
        <v>30</v>
      </c>
      <c r="W322" s="11">
        <f t="shared" si="331"/>
        <v>30</v>
      </c>
      <c r="X322" s="17">
        <f t="shared" si="300"/>
        <v>30</v>
      </c>
      <c r="Y322" s="17"/>
      <c r="Z322" s="9">
        <v>10</v>
      </c>
      <c r="AA322" s="9"/>
      <c r="AB322" s="17"/>
      <c r="AC322" s="17">
        <f t="shared" si="326"/>
        <v>59</v>
      </c>
      <c r="AD322" s="17">
        <f t="shared" ref="AD322:AD385" si="335">+IF(AC322&gt;0,Z322/AC322,"")</f>
        <v>0.16949152542372881</v>
      </c>
      <c r="AE322" s="17">
        <v>0.17543859649122806</v>
      </c>
      <c r="AF322" s="17">
        <f t="shared" si="295"/>
        <v>12</v>
      </c>
      <c r="AG322" s="17"/>
      <c r="AH322" s="9">
        <v>80</v>
      </c>
      <c r="AI322" s="9"/>
      <c r="AJ322" s="9"/>
      <c r="AK322" s="9"/>
      <c r="AL322" s="9">
        <v>0.26206896551724135</v>
      </c>
      <c r="AM322" s="9"/>
      <c r="AN322" s="9">
        <v>0.16949152542372881</v>
      </c>
      <c r="AO322" s="9"/>
      <c r="AP322" s="9">
        <v>0.185</v>
      </c>
      <c r="AQ322" s="9">
        <f>+AVERAGE(AL312:AL321)</f>
        <v>0.15441701573280522</v>
      </c>
      <c r="AR322" s="9">
        <f>+AVERAGE(AN312:AN321)</f>
        <v>0.13514827748983724</v>
      </c>
      <c r="AZ322">
        <v>5</v>
      </c>
      <c r="BA322" s="24">
        <v>0.83333333333333337</v>
      </c>
      <c r="BB322" s="9">
        <v>19</v>
      </c>
      <c r="BC322" s="9">
        <v>0</v>
      </c>
      <c r="BD322" s="9">
        <f t="shared" si="296"/>
        <v>1</v>
      </c>
      <c r="BE322" s="9" t="s">
        <v>4371</v>
      </c>
      <c r="BF322" s="9">
        <v>1</v>
      </c>
      <c r="BG322" s="9">
        <v>1</v>
      </c>
      <c r="BH322" s="9">
        <v>4</v>
      </c>
      <c r="BI322" s="9">
        <v>5</v>
      </c>
      <c r="BJ322" s="9">
        <v>1</v>
      </c>
      <c r="BK322" s="9">
        <v>2</v>
      </c>
      <c r="BL322" s="9">
        <v>5</v>
      </c>
      <c r="BM322" s="9">
        <v>2</v>
      </c>
      <c r="BN322" s="9">
        <v>0</v>
      </c>
      <c r="BO322" s="9">
        <v>0</v>
      </c>
      <c r="BP322" s="9" t="s">
        <v>4372</v>
      </c>
      <c r="BQ322" s="34">
        <f t="shared" si="330"/>
        <v>0.6</v>
      </c>
      <c r="BR322" s="34">
        <f t="shared" si="330"/>
        <v>0.8</v>
      </c>
      <c r="BS322" s="34">
        <f t="shared" si="330"/>
        <v>0.73333333333333339</v>
      </c>
      <c r="BT322" s="9"/>
      <c r="BU322" s="9"/>
      <c r="BV322" s="9"/>
      <c r="BW322" s="9"/>
      <c r="BX322" s="9"/>
      <c r="BY322" s="9"/>
      <c r="BZ322" s="22">
        <f t="shared" ref="BZ322:BZ385" si="336">+IF(AND(E322&gt;0,E322&lt;11),E322,0)</f>
        <v>0</v>
      </c>
      <c r="CA322" s="22">
        <f t="shared" ref="CA322:CA385" si="337">+IF(AND(E322&gt;10,E322&lt;21),E322-10,0)</f>
        <v>1</v>
      </c>
      <c r="CB322" s="22">
        <f t="shared" ref="CB322:CB385" si="338">+IF(E322&gt;10,BS322,0)</f>
        <v>0.73333333333333339</v>
      </c>
      <c r="CC322" s="22">
        <f t="shared" ref="CC322:CC385" si="339">+IF(E322&lt;11,BS322,0)</f>
        <v>0</v>
      </c>
      <c r="CD322" s="22">
        <f t="shared" ref="CD322:CD385" si="340">+IF(E322&gt;10,1,0)</f>
        <v>1</v>
      </c>
      <c r="CK322" s="23">
        <v>0.8771929824561403</v>
      </c>
      <c r="CL322" s="23">
        <f t="shared" ref="CL322:CL385" si="341">+IF(F322&gt;=0,F322*B322,"")</f>
        <v>5</v>
      </c>
      <c r="CM322" s="23">
        <f t="shared" si="298"/>
        <v>0.77208507866402609</v>
      </c>
      <c r="CN322" s="23">
        <f t="shared" si="299"/>
        <v>0.67574138744918621</v>
      </c>
      <c r="CQ322" s="49">
        <v>1</v>
      </c>
    </row>
    <row r="323" spans="1:96" ht="11.25" customHeight="1">
      <c r="A323" s="9">
        <v>3</v>
      </c>
      <c r="B323" s="9">
        <v>5</v>
      </c>
      <c r="C323" s="9" t="str">
        <f t="shared" si="309"/>
        <v>22</v>
      </c>
      <c r="D323" s="10" t="s">
        <v>4197</v>
      </c>
      <c r="E323" s="9">
        <v>12</v>
      </c>
      <c r="F323" s="9">
        <v>1</v>
      </c>
      <c r="G323" s="9">
        <v>1</v>
      </c>
      <c r="H323" s="9">
        <v>0</v>
      </c>
      <c r="I323" s="9">
        <v>0</v>
      </c>
      <c r="J323" s="9">
        <v>0</v>
      </c>
      <c r="K323" s="11">
        <v>30</v>
      </c>
      <c r="L323" s="9">
        <v>70</v>
      </c>
      <c r="M323" s="9">
        <v>0</v>
      </c>
      <c r="N323" s="9"/>
      <c r="O323" s="17"/>
      <c r="P323" s="17">
        <f t="shared" ref="P323:P386" si="342">+IF(M323&lt;5,0,IF(M323&gt;5,1,2))</f>
        <v>0</v>
      </c>
      <c r="Q323" s="9">
        <v>0</v>
      </c>
      <c r="R323" s="9"/>
      <c r="S323" s="9">
        <v>0.2</v>
      </c>
      <c r="T323" s="9">
        <v>70</v>
      </c>
      <c r="U323" s="9">
        <v>30</v>
      </c>
      <c r="V323" s="11">
        <v>30</v>
      </c>
      <c r="W323" s="11">
        <f t="shared" si="331"/>
        <v>30</v>
      </c>
      <c r="X323" s="17">
        <f t="shared" si="300"/>
        <v>30</v>
      </c>
      <c r="Y323" s="17"/>
      <c r="Z323" s="9">
        <v>15</v>
      </c>
      <c r="AA323" s="9"/>
      <c r="AB323" s="17"/>
      <c r="AC323" s="17">
        <f t="shared" si="326"/>
        <v>54</v>
      </c>
      <c r="AD323" s="17">
        <f t="shared" si="335"/>
        <v>0.27777777777777779</v>
      </c>
      <c r="AE323" s="17">
        <v>0.16949152542372881</v>
      </c>
      <c r="AF323" s="17">
        <f t="shared" ref="AF323:AF386" si="343">10-M323+Z323</f>
        <v>25</v>
      </c>
      <c r="AG323" s="17"/>
      <c r="AH323" s="9">
        <v>104</v>
      </c>
      <c r="AI323" s="9"/>
      <c r="AJ323" s="9"/>
      <c r="AK323" s="9"/>
      <c r="AL323" s="9">
        <v>0</v>
      </c>
      <c r="AM323" s="9"/>
      <c r="AN323" s="9">
        <v>0.27777777777777779</v>
      </c>
      <c r="AO323" s="9"/>
      <c r="AP323" s="9">
        <v>0.10384615384615385</v>
      </c>
      <c r="AQ323" s="9">
        <f>+AVERAGE(AL312:AL321)</f>
        <v>0.15441701573280522</v>
      </c>
      <c r="AR323" s="9">
        <f>+AVERAGE(AN312:AN321)</f>
        <v>0.13514827748983724</v>
      </c>
      <c r="AS323" s="17">
        <f t="shared" si="332"/>
        <v>29</v>
      </c>
      <c r="AT323" s="17">
        <f t="shared" si="318"/>
        <v>0.26206896551724135</v>
      </c>
      <c r="AU323" s="17">
        <f t="shared" ref="AU323:AU331" si="344">+AN322</f>
        <v>0.16949152542372881</v>
      </c>
      <c r="AV323" s="17">
        <f t="shared" ref="AV323:AV331" si="345">+AP322</f>
        <v>0.185</v>
      </c>
      <c r="AW323" s="17"/>
      <c r="AX323" s="17"/>
      <c r="AY323" s="17"/>
      <c r="AZ323" s="17">
        <v>5</v>
      </c>
      <c r="BA323" s="24">
        <v>0.83333333333333337</v>
      </c>
      <c r="BB323" s="9">
        <v>19</v>
      </c>
      <c r="BC323" s="9">
        <v>0</v>
      </c>
      <c r="BD323" s="9">
        <f t="shared" ref="BD323:BD386" si="346">IF(BC323=0, 1, 0)</f>
        <v>1</v>
      </c>
      <c r="BE323" s="9" t="s">
        <v>4371</v>
      </c>
      <c r="BF323" s="9">
        <f t="shared" ref="BF323:BF386" si="347">IF(ISERROR(FIND("Economics", BE323)&gt;0), 0, 1)</f>
        <v>0</v>
      </c>
      <c r="BG323" s="9">
        <v>1</v>
      </c>
      <c r="BH323" s="9">
        <v>4</v>
      </c>
      <c r="BI323" s="9">
        <v>5</v>
      </c>
      <c r="BJ323" s="9">
        <v>1</v>
      </c>
      <c r="BK323" s="9">
        <v>2</v>
      </c>
      <c r="BL323" s="9">
        <v>5</v>
      </c>
      <c r="BM323" s="9">
        <v>2</v>
      </c>
      <c r="BN323" s="9">
        <v>0</v>
      </c>
      <c r="BO323" s="9">
        <v>0</v>
      </c>
      <c r="BP323" s="9" t="s">
        <v>4372</v>
      </c>
      <c r="BQ323" s="34">
        <f t="shared" si="330"/>
        <v>0.6</v>
      </c>
      <c r="BR323" s="34">
        <f t="shared" si="330"/>
        <v>0.2</v>
      </c>
      <c r="BS323" s="34">
        <f t="shared" si="330"/>
        <v>0.73333333333333339</v>
      </c>
      <c r="BT323" s="9"/>
      <c r="BU323" s="9"/>
      <c r="BV323" s="9"/>
      <c r="BW323" s="9"/>
      <c r="BX323" s="9"/>
      <c r="BY323" s="9"/>
      <c r="BZ323" s="22">
        <f t="shared" si="336"/>
        <v>0</v>
      </c>
      <c r="CA323" s="22">
        <f t="shared" si="337"/>
        <v>2</v>
      </c>
      <c r="CB323" s="22">
        <f t="shared" si="338"/>
        <v>0.73333333333333339</v>
      </c>
      <c r="CC323" s="22">
        <f t="shared" si="339"/>
        <v>0</v>
      </c>
      <c r="CD323" s="22">
        <f t="shared" si="340"/>
        <v>1</v>
      </c>
      <c r="CK323" s="23">
        <v>0.84745762711864403</v>
      </c>
      <c r="CL323" s="23">
        <f t="shared" si="341"/>
        <v>5</v>
      </c>
      <c r="CM323" s="23">
        <f t="shared" ref="CM323:CM386" si="348">+IF(AQ323&gt;0, AQ323*B323,"")</f>
        <v>0.77208507866402609</v>
      </c>
      <c r="CN323" s="23">
        <f t="shared" ref="CN323:CN386" si="349">+IF(AR323&gt;0, AR323*B323,"")</f>
        <v>0.67574138744918621</v>
      </c>
      <c r="CQ323" s="49">
        <v>3</v>
      </c>
    </row>
    <row r="324" spans="1:96" ht="11.25" customHeight="1">
      <c r="A324" s="9">
        <v>3</v>
      </c>
      <c r="B324" s="9">
        <v>5</v>
      </c>
      <c r="C324" s="9" t="str">
        <f t="shared" si="309"/>
        <v>22</v>
      </c>
      <c r="D324" s="10" t="s">
        <v>4197</v>
      </c>
      <c r="E324" s="9">
        <v>13</v>
      </c>
      <c r="F324" s="9">
        <v>1</v>
      </c>
      <c r="G324" s="9">
        <v>1</v>
      </c>
      <c r="H324" s="9">
        <v>0</v>
      </c>
      <c r="I324" s="9">
        <v>0</v>
      </c>
      <c r="J324" s="9">
        <v>0</v>
      </c>
      <c r="K324" s="11">
        <v>25</v>
      </c>
      <c r="L324" s="9">
        <v>45</v>
      </c>
      <c r="M324" s="9">
        <v>5</v>
      </c>
      <c r="N324" s="9"/>
      <c r="O324" s="17"/>
      <c r="P324" s="17">
        <f t="shared" si="342"/>
        <v>2</v>
      </c>
      <c r="Q324" s="9">
        <v>21</v>
      </c>
      <c r="R324" s="9"/>
      <c r="S324" s="9">
        <v>0.23809523809523808</v>
      </c>
      <c r="T324" s="9">
        <v>66</v>
      </c>
      <c r="U324" s="9">
        <v>30</v>
      </c>
      <c r="V324" s="11">
        <v>30</v>
      </c>
      <c r="W324" s="11">
        <f t="shared" si="331"/>
        <v>30</v>
      </c>
      <c r="X324" s="17">
        <f t="shared" ref="X324:X387" si="350">+MIN(U324,V324)</f>
        <v>30</v>
      </c>
      <c r="Y324" s="17"/>
      <c r="Z324" s="9">
        <v>15</v>
      </c>
      <c r="AA324" s="9"/>
      <c r="AB324" s="17"/>
      <c r="AC324" s="17">
        <f t="shared" si="326"/>
        <v>59</v>
      </c>
      <c r="AD324" s="17">
        <f t="shared" si="335"/>
        <v>0.25423728813559321</v>
      </c>
      <c r="AE324" s="17">
        <v>0.27777777777777779</v>
      </c>
      <c r="AF324" s="17">
        <f t="shared" si="343"/>
        <v>20</v>
      </c>
      <c r="AG324" s="17"/>
      <c r="AH324" s="9">
        <v>88</v>
      </c>
      <c r="AI324" s="9"/>
      <c r="AJ324" s="9"/>
      <c r="AK324" s="9"/>
      <c r="AL324" s="9">
        <v>3.8095238095238092E-2</v>
      </c>
      <c r="AM324" s="9"/>
      <c r="AN324" s="9">
        <v>0.25423728813559321</v>
      </c>
      <c r="AO324" s="9"/>
      <c r="AP324" s="9">
        <v>0.12272727272727273</v>
      </c>
      <c r="AQ324" s="9">
        <f>+AVERAGE(AL312:AL321)</f>
        <v>0.15441701573280522</v>
      </c>
      <c r="AR324" s="9">
        <f>+AVERAGE(AN312:AN321)</f>
        <v>0.13514827748983724</v>
      </c>
      <c r="AS324" s="17">
        <f t="shared" si="332"/>
        <v>0</v>
      </c>
      <c r="AT324" s="17">
        <f t="shared" si="318"/>
        <v>0</v>
      </c>
      <c r="AU324" s="17">
        <f t="shared" si="344"/>
        <v>0.27777777777777779</v>
      </c>
      <c r="AV324" s="17">
        <f t="shared" si="345"/>
        <v>0.10384615384615385</v>
      </c>
      <c r="AW324" s="17"/>
      <c r="AX324" s="17"/>
      <c r="AY324" s="17"/>
      <c r="AZ324" s="17">
        <v>5</v>
      </c>
      <c r="BA324" s="24">
        <v>0.83333333333333337</v>
      </c>
      <c r="BB324" s="9">
        <v>19</v>
      </c>
      <c r="BC324" s="9">
        <v>0</v>
      </c>
      <c r="BD324" s="9">
        <f t="shared" si="346"/>
        <v>1</v>
      </c>
      <c r="BE324" s="9" t="s">
        <v>4371</v>
      </c>
      <c r="BF324" s="9">
        <f t="shared" si="347"/>
        <v>0</v>
      </c>
      <c r="BG324" s="9">
        <v>1</v>
      </c>
      <c r="BH324" s="9">
        <v>4</v>
      </c>
      <c r="BI324" s="9">
        <v>5</v>
      </c>
      <c r="BJ324" s="9">
        <v>1</v>
      </c>
      <c r="BK324" s="9">
        <v>2</v>
      </c>
      <c r="BL324" s="9">
        <v>5</v>
      </c>
      <c r="BM324" s="9">
        <v>2</v>
      </c>
      <c r="BN324" s="9">
        <v>0</v>
      </c>
      <c r="BO324" s="9">
        <v>0</v>
      </c>
      <c r="BP324" s="9" t="s">
        <v>4372</v>
      </c>
      <c r="BQ324" s="34">
        <f t="shared" si="330"/>
        <v>0.6</v>
      </c>
      <c r="BR324" s="34">
        <f t="shared" si="330"/>
        <v>0.2</v>
      </c>
      <c r="BS324" s="34">
        <f t="shared" si="330"/>
        <v>0.73333333333333339</v>
      </c>
      <c r="BT324" s="9"/>
      <c r="BU324" s="9"/>
      <c r="BV324" s="9"/>
      <c r="BW324" s="9"/>
      <c r="BX324" s="9"/>
      <c r="BY324" s="9"/>
      <c r="BZ324" s="22">
        <f t="shared" si="336"/>
        <v>0</v>
      </c>
      <c r="CA324" s="22">
        <f t="shared" si="337"/>
        <v>3</v>
      </c>
      <c r="CB324" s="22">
        <f t="shared" si="338"/>
        <v>0.73333333333333339</v>
      </c>
      <c r="CC324" s="22">
        <f t="shared" si="339"/>
        <v>0</v>
      </c>
      <c r="CD324" s="22">
        <f t="shared" si="340"/>
        <v>1</v>
      </c>
      <c r="CK324" s="23">
        <v>1.3888888888888888</v>
      </c>
      <c r="CL324" s="23">
        <f t="shared" si="341"/>
        <v>5</v>
      </c>
      <c r="CM324" s="23">
        <f t="shared" si="348"/>
        <v>0.77208507866402609</v>
      </c>
      <c r="CN324" s="23">
        <f t="shared" si="349"/>
        <v>0.67574138744918621</v>
      </c>
      <c r="CQ324" s="49">
        <v>3</v>
      </c>
    </row>
    <row r="325" spans="1:96" ht="11.25" customHeight="1">
      <c r="A325" s="9">
        <v>3</v>
      </c>
      <c r="B325" s="9">
        <v>5</v>
      </c>
      <c r="C325" s="9" t="str">
        <f t="shared" si="309"/>
        <v>22</v>
      </c>
      <c r="D325" s="10" t="s">
        <v>4197</v>
      </c>
      <c r="E325" s="9">
        <v>14</v>
      </c>
      <c r="F325" s="9">
        <v>1</v>
      </c>
      <c r="G325" s="9">
        <v>1</v>
      </c>
      <c r="H325" s="9">
        <v>0</v>
      </c>
      <c r="I325" s="9">
        <v>0</v>
      </c>
      <c r="J325" s="9">
        <v>0</v>
      </c>
      <c r="K325" s="11">
        <v>20</v>
      </c>
      <c r="L325" s="9">
        <v>46</v>
      </c>
      <c r="M325" s="9">
        <v>5</v>
      </c>
      <c r="N325" s="9"/>
      <c r="O325" s="17"/>
      <c r="P325" s="17">
        <f t="shared" si="342"/>
        <v>2</v>
      </c>
      <c r="Q325" s="9">
        <v>22</v>
      </c>
      <c r="R325" s="9"/>
      <c r="S325" s="9">
        <v>0.22727272727272727</v>
      </c>
      <c r="T325" s="9">
        <v>68</v>
      </c>
      <c r="U325" s="9">
        <v>30</v>
      </c>
      <c r="V325" s="11">
        <v>30</v>
      </c>
      <c r="W325" s="11">
        <f t="shared" si="331"/>
        <v>30</v>
      </c>
      <c r="X325" s="17">
        <f t="shared" si="350"/>
        <v>30</v>
      </c>
      <c r="Y325" s="17"/>
      <c r="Z325" s="9">
        <v>15</v>
      </c>
      <c r="AA325" s="9"/>
      <c r="AB325" s="17"/>
      <c r="AC325" s="17">
        <f t="shared" si="326"/>
        <v>60</v>
      </c>
      <c r="AD325" s="17">
        <f t="shared" si="335"/>
        <v>0.25</v>
      </c>
      <c r="AE325" s="17">
        <v>0.25423728813559321</v>
      </c>
      <c r="AF325" s="17">
        <f t="shared" si="343"/>
        <v>20</v>
      </c>
      <c r="AG325" s="17"/>
      <c r="AH325" s="9">
        <v>88</v>
      </c>
      <c r="AI325" s="9"/>
      <c r="AJ325" s="9"/>
      <c r="AK325" s="9"/>
      <c r="AL325" s="9">
        <v>5.4545454545454529E-2</v>
      </c>
      <c r="AM325" s="9"/>
      <c r="AN325" s="9">
        <v>0.25</v>
      </c>
      <c r="AO325" s="9"/>
      <c r="AP325" s="9">
        <v>5.4545454545454529E-2</v>
      </c>
      <c r="AQ325" s="9">
        <f>+AVERAGE(AL312:AL321)</f>
        <v>0.15441701573280522</v>
      </c>
      <c r="AR325" s="9">
        <f>+AVERAGE(AN312:AN321)</f>
        <v>0.13514827748983724</v>
      </c>
      <c r="AS325" s="17">
        <f t="shared" si="332"/>
        <v>21</v>
      </c>
      <c r="AT325" s="17">
        <f t="shared" si="318"/>
        <v>3.8095238095238092E-2</v>
      </c>
      <c r="AU325" s="17">
        <f t="shared" si="344"/>
        <v>0.25423728813559321</v>
      </c>
      <c r="AV325" s="17">
        <f t="shared" si="345"/>
        <v>0.12272727272727273</v>
      </c>
      <c r="AW325" s="17"/>
      <c r="AX325" s="17"/>
      <c r="AY325" s="17"/>
      <c r="AZ325" s="17">
        <v>5</v>
      </c>
      <c r="BA325" s="24">
        <v>0.83333333333333337</v>
      </c>
      <c r="BB325" s="9">
        <v>19</v>
      </c>
      <c r="BC325" s="9">
        <v>0</v>
      </c>
      <c r="BD325" s="9">
        <f t="shared" si="346"/>
        <v>1</v>
      </c>
      <c r="BE325" s="9" t="s">
        <v>4371</v>
      </c>
      <c r="BF325" s="9">
        <f t="shared" si="347"/>
        <v>0</v>
      </c>
      <c r="BG325" s="9">
        <v>1</v>
      </c>
      <c r="BH325" s="9">
        <v>4</v>
      </c>
      <c r="BI325" s="9">
        <v>5</v>
      </c>
      <c r="BJ325" s="9">
        <v>1</v>
      </c>
      <c r="BK325" s="9">
        <v>2</v>
      </c>
      <c r="BL325" s="9">
        <v>5</v>
      </c>
      <c r="BM325" s="9">
        <v>2</v>
      </c>
      <c r="BN325" s="9">
        <v>0</v>
      </c>
      <c r="BO325" s="9">
        <v>0</v>
      </c>
      <c r="BP325" s="9" t="s">
        <v>4372</v>
      </c>
      <c r="BQ325" s="34">
        <f t="shared" si="330"/>
        <v>0.6</v>
      </c>
      <c r="BR325" s="34">
        <f t="shared" si="330"/>
        <v>0.2</v>
      </c>
      <c r="BS325" s="34">
        <f t="shared" si="330"/>
        <v>0.73333333333333339</v>
      </c>
      <c r="BT325" s="9"/>
      <c r="BU325" s="9"/>
      <c r="BV325" s="9"/>
      <c r="BW325" s="9"/>
      <c r="BX325" s="9"/>
      <c r="BY325" s="9"/>
      <c r="BZ325" s="22">
        <f t="shared" si="336"/>
        <v>0</v>
      </c>
      <c r="CA325" s="22">
        <f t="shared" si="337"/>
        <v>4</v>
      </c>
      <c r="CB325" s="22">
        <f t="shared" si="338"/>
        <v>0.73333333333333339</v>
      </c>
      <c r="CC325" s="22">
        <f t="shared" si="339"/>
        <v>0</v>
      </c>
      <c r="CD325" s="22">
        <f t="shared" si="340"/>
        <v>1</v>
      </c>
      <c r="CK325" s="23">
        <v>1.271186440677966</v>
      </c>
      <c r="CL325" s="23">
        <f t="shared" si="341"/>
        <v>5</v>
      </c>
      <c r="CM325" s="23">
        <f t="shared" si="348"/>
        <v>0.77208507866402609</v>
      </c>
      <c r="CN325" s="23">
        <f t="shared" si="349"/>
        <v>0.67574138744918621</v>
      </c>
      <c r="CQ325" s="49">
        <v>2</v>
      </c>
    </row>
    <row r="326" spans="1:96" ht="11.25" customHeight="1">
      <c r="A326" s="9">
        <v>3</v>
      </c>
      <c r="B326" s="9">
        <v>5</v>
      </c>
      <c r="C326" s="9" t="str">
        <f t="shared" si="309"/>
        <v>22</v>
      </c>
      <c r="D326" s="10" t="s">
        <v>4197</v>
      </c>
      <c r="E326" s="9">
        <v>15</v>
      </c>
      <c r="F326" s="9">
        <v>1</v>
      </c>
      <c r="G326" s="9">
        <v>1</v>
      </c>
      <c r="H326" s="9">
        <v>0</v>
      </c>
      <c r="I326" s="9">
        <v>0</v>
      </c>
      <c r="J326" s="9">
        <v>0</v>
      </c>
      <c r="K326" s="11">
        <v>35</v>
      </c>
      <c r="L326" s="9">
        <v>33</v>
      </c>
      <c r="M326" s="9">
        <v>7</v>
      </c>
      <c r="N326" s="9"/>
      <c r="O326" s="17"/>
      <c r="P326" s="17">
        <f t="shared" si="342"/>
        <v>1</v>
      </c>
      <c r="Q326" s="9">
        <v>35</v>
      </c>
      <c r="R326" s="9"/>
      <c r="S326" s="9">
        <v>0.2</v>
      </c>
      <c r="T326" s="9">
        <v>68</v>
      </c>
      <c r="U326" s="9">
        <v>30</v>
      </c>
      <c r="V326" s="11">
        <v>30</v>
      </c>
      <c r="W326" s="11">
        <f t="shared" si="331"/>
        <v>30</v>
      </c>
      <c r="X326" s="17">
        <f t="shared" si="350"/>
        <v>30</v>
      </c>
      <c r="Y326" s="17"/>
      <c r="Z326" s="9">
        <v>10</v>
      </c>
      <c r="AA326" s="9"/>
      <c r="AB326" s="17"/>
      <c r="AC326" s="17">
        <f t="shared" si="326"/>
        <v>55</v>
      </c>
      <c r="AD326" s="17">
        <f t="shared" si="335"/>
        <v>0.18181818181818182</v>
      </c>
      <c r="AE326" s="17">
        <v>0.25</v>
      </c>
      <c r="AF326" s="17">
        <f t="shared" si="343"/>
        <v>13</v>
      </c>
      <c r="AG326" s="17"/>
      <c r="AH326" s="9">
        <v>70</v>
      </c>
      <c r="AI326" s="9"/>
      <c r="AJ326" s="9"/>
      <c r="AK326" s="9"/>
      <c r="AL326" s="9">
        <v>0</v>
      </c>
      <c r="AM326" s="9"/>
      <c r="AN326" s="9">
        <v>0.18181818181818182</v>
      </c>
      <c r="AO326" s="9"/>
      <c r="AP326" s="9">
        <v>5.714285714285712E-2</v>
      </c>
      <c r="AQ326" s="9">
        <f>+AVERAGE(AL312:AL321)</f>
        <v>0.15441701573280522</v>
      </c>
      <c r="AR326" s="9">
        <f>+AVERAGE(AN312:AN321)</f>
        <v>0.13514827748983724</v>
      </c>
      <c r="AS326" s="17">
        <f t="shared" si="332"/>
        <v>22</v>
      </c>
      <c r="AT326" s="17">
        <f t="shared" si="318"/>
        <v>5.4545454545454529E-2</v>
      </c>
      <c r="AU326" s="17">
        <f t="shared" si="344"/>
        <v>0.25</v>
      </c>
      <c r="AV326" s="17">
        <f t="shared" si="345"/>
        <v>5.4545454545454529E-2</v>
      </c>
      <c r="AW326" s="17"/>
      <c r="AX326" s="17"/>
      <c r="AY326" s="17"/>
      <c r="AZ326" s="17">
        <v>5</v>
      </c>
      <c r="BA326" s="24">
        <v>0.83333333333333337</v>
      </c>
      <c r="BB326" s="9">
        <v>19</v>
      </c>
      <c r="BC326" s="9">
        <v>0</v>
      </c>
      <c r="BD326" s="9">
        <f t="shared" si="346"/>
        <v>1</v>
      </c>
      <c r="BE326" s="9" t="s">
        <v>4371</v>
      </c>
      <c r="BF326" s="9">
        <f t="shared" si="347"/>
        <v>0</v>
      </c>
      <c r="BG326" s="9">
        <v>1</v>
      </c>
      <c r="BH326" s="9">
        <v>4</v>
      </c>
      <c r="BI326" s="9">
        <v>5</v>
      </c>
      <c r="BJ326" s="9">
        <v>1</v>
      </c>
      <c r="BK326" s="9">
        <v>2</v>
      </c>
      <c r="BL326" s="9">
        <v>5</v>
      </c>
      <c r="BM326" s="9">
        <v>2</v>
      </c>
      <c r="BN326" s="9">
        <v>0</v>
      </c>
      <c r="BO326" s="9">
        <v>0</v>
      </c>
      <c r="BP326" s="9" t="s">
        <v>4372</v>
      </c>
      <c r="BQ326" s="34">
        <f t="shared" si="330"/>
        <v>0.6</v>
      </c>
      <c r="BR326" s="34">
        <f t="shared" si="330"/>
        <v>0.2</v>
      </c>
      <c r="BS326" s="34">
        <f t="shared" si="330"/>
        <v>0.73333333333333339</v>
      </c>
      <c r="BT326" s="9"/>
      <c r="BU326" s="9"/>
      <c r="BV326" s="9"/>
      <c r="BW326" s="9"/>
      <c r="BX326" s="9"/>
      <c r="BY326" s="9"/>
      <c r="BZ326" s="22">
        <f t="shared" si="336"/>
        <v>0</v>
      </c>
      <c r="CA326" s="22">
        <f t="shared" si="337"/>
        <v>5</v>
      </c>
      <c r="CB326" s="22">
        <f t="shared" si="338"/>
        <v>0.73333333333333339</v>
      </c>
      <c r="CC326" s="22">
        <f t="shared" si="339"/>
        <v>0</v>
      </c>
      <c r="CD326" s="22">
        <f t="shared" si="340"/>
        <v>1</v>
      </c>
      <c r="CK326" s="23">
        <v>1.25</v>
      </c>
      <c r="CL326" s="23">
        <f t="shared" si="341"/>
        <v>5</v>
      </c>
      <c r="CM326" s="23">
        <f t="shared" si="348"/>
        <v>0.77208507866402609</v>
      </c>
      <c r="CN326" s="23">
        <f t="shared" si="349"/>
        <v>0.67574138744918621</v>
      </c>
      <c r="CQ326" s="49">
        <v>2</v>
      </c>
    </row>
    <row r="327" spans="1:96" ht="11.25" customHeight="1">
      <c r="A327" s="9">
        <v>3</v>
      </c>
      <c r="B327" s="9">
        <v>5</v>
      </c>
      <c r="C327" s="9" t="str">
        <f t="shared" si="309"/>
        <v>22</v>
      </c>
      <c r="D327" s="10" t="s">
        <v>4197</v>
      </c>
      <c r="E327" s="9">
        <v>16</v>
      </c>
      <c r="F327" s="9">
        <v>1</v>
      </c>
      <c r="G327" s="9">
        <v>1</v>
      </c>
      <c r="H327" s="9">
        <v>0</v>
      </c>
      <c r="I327" s="9">
        <v>0</v>
      </c>
      <c r="J327" s="9">
        <v>0</v>
      </c>
      <c r="K327" s="11">
        <v>20</v>
      </c>
      <c r="L327" s="9">
        <v>48</v>
      </c>
      <c r="M327" s="9">
        <v>4</v>
      </c>
      <c r="N327" s="9"/>
      <c r="O327" s="17"/>
      <c r="P327" s="17">
        <f t="shared" si="342"/>
        <v>0</v>
      </c>
      <c r="Q327" s="9">
        <v>20</v>
      </c>
      <c r="R327" s="9"/>
      <c r="S327" s="9">
        <v>0.2</v>
      </c>
      <c r="T327" s="9">
        <v>68</v>
      </c>
      <c r="U327" s="9">
        <v>30</v>
      </c>
      <c r="V327" s="11">
        <v>30</v>
      </c>
      <c r="W327" s="11">
        <f t="shared" si="331"/>
        <v>30</v>
      </c>
      <c r="X327" s="17">
        <f t="shared" si="350"/>
        <v>30</v>
      </c>
      <c r="Y327" s="17"/>
      <c r="Z327" s="9">
        <v>4</v>
      </c>
      <c r="AA327" s="9"/>
      <c r="AB327" s="17"/>
      <c r="AC327" s="17">
        <f t="shared" si="326"/>
        <v>57</v>
      </c>
      <c r="AD327" s="17">
        <f t="shared" si="335"/>
        <v>7.0175438596491224E-2</v>
      </c>
      <c r="AE327" s="17">
        <v>0.18181818181818182</v>
      </c>
      <c r="AF327" s="17">
        <f t="shared" si="343"/>
        <v>10</v>
      </c>
      <c r="AG327" s="17"/>
      <c r="AH327" s="9">
        <v>87</v>
      </c>
      <c r="AI327" s="9"/>
      <c r="AJ327" s="9"/>
      <c r="AK327" s="9"/>
      <c r="AL327" s="9">
        <v>0</v>
      </c>
      <c r="AM327" s="9"/>
      <c r="AN327" s="9">
        <v>7.0175438596491224E-2</v>
      </c>
      <c r="AO327" s="9"/>
      <c r="AP327" s="9">
        <v>0.15172413793103451</v>
      </c>
      <c r="AQ327" s="9">
        <f>+AVERAGE(AL312:AL321)</f>
        <v>0.15441701573280522</v>
      </c>
      <c r="AR327" s="9">
        <f>+AVERAGE(AN312:AN321)</f>
        <v>0.13514827748983724</v>
      </c>
      <c r="AS327" s="17">
        <f t="shared" si="332"/>
        <v>35</v>
      </c>
      <c r="AT327" s="17">
        <f t="shared" si="318"/>
        <v>0</v>
      </c>
      <c r="AU327" s="17">
        <f t="shared" si="344"/>
        <v>0.18181818181818182</v>
      </c>
      <c r="AV327" s="17">
        <f t="shared" si="345"/>
        <v>5.714285714285712E-2</v>
      </c>
      <c r="AW327" s="17"/>
      <c r="AX327" s="17"/>
      <c r="AY327" s="17"/>
      <c r="AZ327" s="17">
        <v>5</v>
      </c>
      <c r="BA327" s="24">
        <v>0.83333333333333337</v>
      </c>
      <c r="BB327" s="9">
        <v>19</v>
      </c>
      <c r="BC327" s="9">
        <v>0</v>
      </c>
      <c r="BD327" s="9">
        <f t="shared" si="346"/>
        <v>1</v>
      </c>
      <c r="BE327" s="9" t="s">
        <v>4371</v>
      </c>
      <c r="BF327" s="9">
        <f t="shared" si="347"/>
        <v>0</v>
      </c>
      <c r="BG327" s="9">
        <v>1</v>
      </c>
      <c r="BH327" s="9">
        <v>4</v>
      </c>
      <c r="BI327" s="9">
        <v>5</v>
      </c>
      <c r="BJ327" s="9">
        <v>1</v>
      </c>
      <c r="BK327" s="9">
        <v>2</v>
      </c>
      <c r="BL327" s="9">
        <v>5</v>
      </c>
      <c r="BM327" s="9">
        <v>2</v>
      </c>
      <c r="BN327" s="9">
        <v>0</v>
      </c>
      <c r="BO327" s="9">
        <v>0</v>
      </c>
      <c r="BP327" s="9" t="s">
        <v>4372</v>
      </c>
      <c r="BQ327" s="34">
        <f t="shared" si="330"/>
        <v>0.6</v>
      </c>
      <c r="BR327" s="34">
        <f t="shared" si="330"/>
        <v>0.2</v>
      </c>
      <c r="BS327" s="34">
        <f t="shared" si="330"/>
        <v>0.73333333333333339</v>
      </c>
      <c r="BT327" s="9"/>
      <c r="BU327" s="9"/>
      <c r="BV327" s="9"/>
      <c r="BW327" s="9"/>
      <c r="BX327" s="9"/>
      <c r="BY327" s="9"/>
      <c r="BZ327" s="22">
        <f t="shared" si="336"/>
        <v>0</v>
      </c>
      <c r="CA327" s="22">
        <f t="shared" si="337"/>
        <v>6</v>
      </c>
      <c r="CB327" s="22">
        <f t="shared" si="338"/>
        <v>0.73333333333333339</v>
      </c>
      <c r="CC327" s="22">
        <f t="shared" si="339"/>
        <v>0</v>
      </c>
      <c r="CD327" s="22">
        <f t="shared" si="340"/>
        <v>1</v>
      </c>
      <c r="CK327" s="23">
        <v>0.90909090909090917</v>
      </c>
      <c r="CL327" s="23">
        <f t="shared" si="341"/>
        <v>5</v>
      </c>
      <c r="CM327" s="23">
        <f t="shared" si="348"/>
        <v>0.77208507866402609</v>
      </c>
      <c r="CN327" s="23">
        <f t="shared" si="349"/>
        <v>0.67574138744918621</v>
      </c>
      <c r="CQ327" s="49">
        <v>2</v>
      </c>
    </row>
    <row r="328" spans="1:96" ht="11.25" customHeight="1">
      <c r="A328" s="9">
        <v>3</v>
      </c>
      <c r="B328" s="9">
        <v>5</v>
      </c>
      <c r="C328" s="9" t="str">
        <f t="shared" si="309"/>
        <v>22</v>
      </c>
      <c r="D328" s="10" t="s">
        <v>4197</v>
      </c>
      <c r="E328" s="9">
        <v>17</v>
      </c>
      <c r="F328" s="9">
        <v>1</v>
      </c>
      <c r="G328" s="9">
        <v>1</v>
      </c>
      <c r="H328" s="9">
        <v>0</v>
      </c>
      <c r="I328" s="9">
        <v>0</v>
      </c>
      <c r="J328" s="9">
        <v>0</v>
      </c>
      <c r="K328" s="11">
        <v>15</v>
      </c>
      <c r="L328" s="9">
        <v>53</v>
      </c>
      <c r="M328" s="9">
        <v>3</v>
      </c>
      <c r="N328" s="9"/>
      <c r="O328" s="17"/>
      <c r="P328" s="17">
        <f t="shared" si="342"/>
        <v>0</v>
      </c>
      <c r="Q328" s="9">
        <v>16</v>
      </c>
      <c r="R328" s="9"/>
      <c r="S328" s="9">
        <v>0.1875</v>
      </c>
      <c r="T328" s="9">
        <v>69</v>
      </c>
      <c r="U328" s="9">
        <v>30</v>
      </c>
      <c r="V328" s="11">
        <v>30</v>
      </c>
      <c r="W328" s="11">
        <f t="shared" si="331"/>
        <v>30</v>
      </c>
      <c r="X328" s="17">
        <f t="shared" si="350"/>
        <v>30</v>
      </c>
      <c r="Y328" s="17"/>
      <c r="Z328" s="9">
        <v>15</v>
      </c>
      <c r="AA328" s="9"/>
      <c r="AB328" s="17"/>
      <c r="AC328" s="17">
        <f t="shared" si="326"/>
        <v>53</v>
      </c>
      <c r="AD328" s="17">
        <f t="shared" si="335"/>
        <v>0.28301886792452829</v>
      </c>
      <c r="AE328" s="17">
        <v>7.0175438596491224E-2</v>
      </c>
      <c r="AF328" s="17">
        <f t="shared" si="343"/>
        <v>22</v>
      </c>
      <c r="AG328" s="17"/>
      <c r="AH328" s="9">
        <v>87</v>
      </c>
      <c r="AI328" s="9"/>
      <c r="AJ328" s="9"/>
      <c r="AK328" s="9"/>
      <c r="AL328" s="9">
        <v>0.05</v>
      </c>
      <c r="AM328" s="9"/>
      <c r="AN328" s="9">
        <v>0.28301886792452829</v>
      </c>
      <c r="AO328" s="9"/>
      <c r="AP328" s="9">
        <v>0.16091954022988508</v>
      </c>
      <c r="AQ328" s="9">
        <f>+AVERAGE(AL312:AL321)</f>
        <v>0.15441701573280522</v>
      </c>
      <c r="AR328" s="9">
        <f>+AVERAGE(AN312:AN321)</f>
        <v>0.13514827748983724</v>
      </c>
      <c r="AS328" s="17">
        <f t="shared" si="332"/>
        <v>20</v>
      </c>
      <c r="AT328" s="17">
        <f t="shared" si="318"/>
        <v>0</v>
      </c>
      <c r="AU328" s="17">
        <f t="shared" si="344"/>
        <v>7.0175438596491224E-2</v>
      </c>
      <c r="AV328" s="17">
        <f t="shared" si="345"/>
        <v>0.15172413793103451</v>
      </c>
      <c r="AW328" s="17"/>
      <c r="AX328" s="17"/>
      <c r="AY328" s="17"/>
      <c r="AZ328" s="17">
        <v>5</v>
      </c>
      <c r="BA328" s="24">
        <v>0.83333333333333337</v>
      </c>
      <c r="BB328" s="9">
        <v>19</v>
      </c>
      <c r="BC328" s="9">
        <v>0</v>
      </c>
      <c r="BD328" s="9">
        <f t="shared" si="346"/>
        <v>1</v>
      </c>
      <c r="BE328" s="9" t="s">
        <v>4371</v>
      </c>
      <c r="BF328" s="9">
        <f t="shared" si="347"/>
        <v>0</v>
      </c>
      <c r="BG328" s="9">
        <v>1</v>
      </c>
      <c r="BH328" s="9">
        <v>4</v>
      </c>
      <c r="BI328" s="9">
        <v>5</v>
      </c>
      <c r="BJ328" s="9">
        <v>1</v>
      </c>
      <c r="BK328" s="9">
        <v>2</v>
      </c>
      <c r="BL328" s="9">
        <v>5</v>
      </c>
      <c r="BM328" s="9">
        <v>2</v>
      </c>
      <c r="BN328" s="9">
        <v>0</v>
      </c>
      <c r="BO328" s="9">
        <v>0</v>
      </c>
      <c r="BP328" s="9" t="s">
        <v>4372</v>
      </c>
      <c r="BQ328" s="34">
        <f t="shared" si="330"/>
        <v>0.6</v>
      </c>
      <c r="BR328" s="34">
        <f t="shared" si="330"/>
        <v>0.2</v>
      </c>
      <c r="BS328" s="34">
        <f t="shared" si="330"/>
        <v>0.73333333333333339</v>
      </c>
      <c r="BT328" s="9"/>
      <c r="BU328" s="9"/>
      <c r="BV328" s="9"/>
      <c r="BW328" s="9"/>
      <c r="BX328" s="9"/>
      <c r="BY328" s="9"/>
      <c r="BZ328" s="22">
        <f t="shared" si="336"/>
        <v>0</v>
      </c>
      <c r="CA328" s="22">
        <f t="shared" si="337"/>
        <v>7</v>
      </c>
      <c r="CB328" s="22">
        <f t="shared" si="338"/>
        <v>0.73333333333333339</v>
      </c>
      <c r="CC328" s="22">
        <f t="shared" si="339"/>
        <v>0</v>
      </c>
      <c r="CD328" s="22">
        <f t="shared" si="340"/>
        <v>1</v>
      </c>
      <c r="CK328" s="23">
        <v>0.35087719298245612</v>
      </c>
      <c r="CL328" s="23">
        <f t="shared" si="341"/>
        <v>5</v>
      </c>
      <c r="CM328" s="23">
        <f t="shared" si="348"/>
        <v>0.77208507866402609</v>
      </c>
      <c r="CN328" s="23">
        <f t="shared" si="349"/>
        <v>0.67574138744918621</v>
      </c>
      <c r="CQ328" s="49">
        <v>2</v>
      </c>
    </row>
    <row r="329" spans="1:96" ht="11.25" customHeight="1">
      <c r="A329" s="9">
        <v>3</v>
      </c>
      <c r="B329" s="9">
        <v>5</v>
      </c>
      <c r="C329" s="9" t="str">
        <f t="shared" si="309"/>
        <v>22</v>
      </c>
      <c r="D329" s="10" t="s">
        <v>4197</v>
      </c>
      <c r="E329" s="9">
        <v>18</v>
      </c>
      <c r="F329" s="9">
        <v>1</v>
      </c>
      <c r="G329" s="9">
        <v>1</v>
      </c>
      <c r="H329" s="9">
        <v>0</v>
      </c>
      <c r="I329" s="9">
        <v>0</v>
      </c>
      <c r="J329" s="9">
        <v>0</v>
      </c>
      <c r="K329" s="11">
        <v>30</v>
      </c>
      <c r="L329" s="9">
        <v>39</v>
      </c>
      <c r="M329" s="9">
        <v>6</v>
      </c>
      <c r="N329" s="9"/>
      <c r="O329" s="17"/>
      <c r="P329" s="17">
        <f t="shared" si="342"/>
        <v>1</v>
      </c>
      <c r="Q329" s="9">
        <v>22</v>
      </c>
      <c r="R329" s="9"/>
      <c r="S329" s="9">
        <v>0.27272727272727271</v>
      </c>
      <c r="T329" s="9">
        <v>61</v>
      </c>
      <c r="U329" s="9">
        <v>20</v>
      </c>
      <c r="V329" s="11">
        <v>30</v>
      </c>
      <c r="W329" s="11">
        <f t="shared" si="331"/>
        <v>30</v>
      </c>
      <c r="X329" s="17">
        <f t="shared" si="350"/>
        <v>20</v>
      </c>
      <c r="Y329" s="17"/>
      <c r="Z329" s="9">
        <v>4</v>
      </c>
      <c r="AA329" s="9"/>
      <c r="AB329" s="17"/>
      <c r="AC329" s="17">
        <f t="shared" si="326"/>
        <v>16</v>
      </c>
      <c r="AD329" s="17">
        <f t="shared" si="335"/>
        <v>0.25</v>
      </c>
      <c r="AE329" s="17">
        <v>0.28301886792452829</v>
      </c>
      <c r="AF329" s="17">
        <f t="shared" si="343"/>
        <v>8</v>
      </c>
      <c r="AG329" s="17"/>
      <c r="AH329" s="9">
        <v>44</v>
      </c>
      <c r="AI329" s="9"/>
      <c r="AJ329" s="9"/>
      <c r="AK329" s="9"/>
      <c r="AL329" s="9">
        <v>7.272727272727271E-2</v>
      </c>
      <c r="AM329" s="9"/>
      <c r="AN329" s="9">
        <v>0.25</v>
      </c>
      <c r="AO329" s="9"/>
      <c r="AP329" s="9">
        <v>9.0909090909090912E-2</v>
      </c>
      <c r="AQ329" s="9">
        <f>+AVERAGE(AL312:AL321)</f>
        <v>0.15441701573280522</v>
      </c>
      <c r="AR329" s="9">
        <f>+AVERAGE(AN312:AN321)</f>
        <v>0.13514827748983724</v>
      </c>
      <c r="AS329" s="17">
        <f t="shared" si="332"/>
        <v>16</v>
      </c>
      <c r="AT329" s="17">
        <f t="shared" si="318"/>
        <v>0.05</v>
      </c>
      <c r="AU329" s="17">
        <f t="shared" si="344"/>
        <v>0.28301886792452829</v>
      </c>
      <c r="AV329" s="17">
        <f t="shared" si="345"/>
        <v>0.16091954022988508</v>
      </c>
      <c r="AW329" s="17"/>
      <c r="AX329" s="17"/>
      <c r="AY329" s="17"/>
      <c r="AZ329" s="17">
        <v>5</v>
      </c>
      <c r="BA329" s="24">
        <v>0.83333333333333337</v>
      </c>
      <c r="BB329" s="9">
        <v>19</v>
      </c>
      <c r="BC329" s="9">
        <v>0</v>
      </c>
      <c r="BD329" s="9">
        <f t="shared" si="346"/>
        <v>1</v>
      </c>
      <c r="BE329" s="9" t="s">
        <v>4371</v>
      </c>
      <c r="BF329" s="9">
        <f t="shared" si="347"/>
        <v>0</v>
      </c>
      <c r="BG329" s="9">
        <v>1</v>
      </c>
      <c r="BH329" s="9">
        <v>4</v>
      </c>
      <c r="BI329" s="9">
        <v>5</v>
      </c>
      <c r="BJ329" s="9">
        <v>1</v>
      </c>
      <c r="BK329" s="9">
        <v>2</v>
      </c>
      <c r="BL329" s="9">
        <v>5</v>
      </c>
      <c r="BM329" s="9">
        <v>2</v>
      </c>
      <c r="BN329" s="9">
        <v>0</v>
      </c>
      <c r="BO329" s="9">
        <v>0</v>
      </c>
      <c r="BP329" s="9" t="s">
        <v>4372</v>
      </c>
      <c r="BQ329" s="34">
        <f t="shared" si="330"/>
        <v>0.6</v>
      </c>
      <c r="BR329" s="34">
        <f t="shared" si="330"/>
        <v>0.2</v>
      </c>
      <c r="BS329" s="34">
        <f t="shared" si="330"/>
        <v>0.73333333333333339</v>
      </c>
      <c r="BT329" s="9"/>
      <c r="BU329" s="9"/>
      <c r="BV329" s="9"/>
      <c r="BW329" s="9"/>
      <c r="BX329" s="9"/>
      <c r="BY329" s="9"/>
      <c r="BZ329" s="22">
        <f t="shared" si="336"/>
        <v>0</v>
      </c>
      <c r="CA329" s="22">
        <f t="shared" si="337"/>
        <v>8</v>
      </c>
      <c r="CB329" s="22">
        <f t="shared" si="338"/>
        <v>0.73333333333333339</v>
      </c>
      <c r="CC329" s="22">
        <f t="shared" si="339"/>
        <v>0</v>
      </c>
      <c r="CD329" s="22">
        <f t="shared" si="340"/>
        <v>1</v>
      </c>
      <c r="CK329" s="23">
        <v>1.4150943396226414</v>
      </c>
      <c r="CL329" s="23">
        <f t="shared" si="341"/>
        <v>5</v>
      </c>
      <c r="CM329" s="23">
        <f t="shared" si="348"/>
        <v>0.77208507866402609</v>
      </c>
      <c r="CN329" s="23">
        <f t="shared" si="349"/>
        <v>0.67574138744918621</v>
      </c>
      <c r="CQ329" s="49">
        <v>2</v>
      </c>
    </row>
    <row r="330" spans="1:96" ht="11.25" customHeight="1">
      <c r="A330" s="9">
        <v>3</v>
      </c>
      <c r="B330" s="9">
        <v>5</v>
      </c>
      <c r="C330" s="9" t="str">
        <f t="shared" si="309"/>
        <v>22</v>
      </c>
      <c r="D330" s="10" t="s">
        <v>4197</v>
      </c>
      <c r="E330" s="9">
        <v>19</v>
      </c>
      <c r="F330" s="9">
        <v>1</v>
      </c>
      <c r="G330" s="9">
        <v>1</v>
      </c>
      <c r="H330" s="9">
        <v>0</v>
      </c>
      <c r="I330" s="9">
        <v>0</v>
      </c>
      <c r="J330" s="9">
        <v>0</v>
      </c>
      <c r="K330" s="11">
        <v>30</v>
      </c>
      <c r="L330" s="9">
        <v>31</v>
      </c>
      <c r="M330" s="9">
        <v>8</v>
      </c>
      <c r="N330" s="9"/>
      <c r="O330" s="17"/>
      <c r="P330" s="17">
        <f t="shared" si="342"/>
        <v>1</v>
      </c>
      <c r="Q330" s="9">
        <v>36</v>
      </c>
      <c r="R330" s="9"/>
      <c r="S330" s="9">
        <v>0.22222222222222221</v>
      </c>
      <c r="T330" s="9">
        <v>67</v>
      </c>
      <c r="U330" s="9">
        <v>30</v>
      </c>
      <c r="V330" s="11">
        <v>30</v>
      </c>
      <c r="W330" s="11">
        <f t="shared" si="331"/>
        <v>30</v>
      </c>
      <c r="X330" s="17">
        <f t="shared" si="350"/>
        <v>30</v>
      </c>
      <c r="Y330" s="17"/>
      <c r="Z330" s="9">
        <v>10</v>
      </c>
      <c r="AA330" s="9"/>
      <c r="AB330" s="17"/>
      <c r="AC330" s="17">
        <f t="shared" si="326"/>
        <v>57</v>
      </c>
      <c r="AD330" s="17">
        <f t="shared" si="335"/>
        <v>0.17543859649122806</v>
      </c>
      <c r="AE330" s="17">
        <v>0.25</v>
      </c>
      <c r="AF330" s="17">
        <f t="shared" si="343"/>
        <v>12</v>
      </c>
      <c r="AG330" s="17"/>
      <c r="AH330" s="9">
        <v>71</v>
      </c>
      <c r="AI330" s="9"/>
      <c r="AJ330" s="9"/>
      <c r="AK330" s="9"/>
      <c r="AL330" s="9">
        <v>2.2222222222222209E-2</v>
      </c>
      <c r="AM330" s="9"/>
      <c r="AN330" s="9">
        <v>0.17543859649122806</v>
      </c>
      <c r="AO330" s="9"/>
      <c r="AP330" s="9">
        <v>0.19154929577464791</v>
      </c>
      <c r="AQ330" s="9">
        <f>+AVERAGE(AL312:AL321)</f>
        <v>0.15441701573280522</v>
      </c>
      <c r="AR330" s="9">
        <f>+AVERAGE(AN312:AN321)</f>
        <v>0.13514827748983724</v>
      </c>
      <c r="AS330" s="17">
        <f t="shared" si="332"/>
        <v>22</v>
      </c>
      <c r="AT330" s="17">
        <f t="shared" si="318"/>
        <v>7.272727272727271E-2</v>
      </c>
      <c r="AU330" s="17">
        <f t="shared" si="344"/>
        <v>0.25</v>
      </c>
      <c r="AV330" s="17">
        <f t="shared" si="345"/>
        <v>9.0909090909090912E-2</v>
      </c>
      <c r="AW330" s="17"/>
      <c r="AX330" s="17"/>
      <c r="AY330" s="17"/>
      <c r="AZ330" s="17">
        <v>5</v>
      </c>
      <c r="BA330" s="24">
        <v>0.83333333333333337</v>
      </c>
      <c r="BB330" s="9">
        <v>19</v>
      </c>
      <c r="BC330" s="9">
        <v>0</v>
      </c>
      <c r="BD330" s="9">
        <f t="shared" si="346"/>
        <v>1</v>
      </c>
      <c r="BE330" s="9" t="s">
        <v>4371</v>
      </c>
      <c r="BF330" s="9">
        <f t="shared" si="347"/>
        <v>0</v>
      </c>
      <c r="BG330" s="9">
        <v>1</v>
      </c>
      <c r="BH330" s="9">
        <v>4</v>
      </c>
      <c r="BI330" s="9">
        <v>5</v>
      </c>
      <c r="BJ330" s="9">
        <v>1</v>
      </c>
      <c r="BK330" s="9">
        <v>2</v>
      </c>
      <c r="BL330" s="9">
        <v>5</v>
      </c>
      <c r="BM330" s="9">
        <v>2</v>
      </c>
      <c r="BN330" s="9">
        <v>0</v>
      </c>
      <c r="BO330" s="9">
        <v>0</v>
      </c>
      <c r="BP330" s="9" t="s">
        <v>4372</v>
      </c>
      <c r="BQ330" s="34">
        <f t="shared" si="330"/>
        <v>0.6</v>
      </c>
      <c r="BR330" s="34">
        <f t="shared" si="330"/>
        <v>0.2</v>
      </c>
      <c r="BS330" s="34">
        <f t="shared" si="330"/>
        <v>0.73333333333333339</v>
      </c>
      <c r="BT330" s="9"/>
      <c r="BU330" s="9"/>
      <c r="BV330" s="9"/>
      <c r="BW330" s="9"/>
      <c r="BX330" s="9"/>
      <c r="BY330" s="9"/>
      <c r="BZ330" s="22">
        <f t="shared" si="336"/>
        <v>0</v>
      </c>
      <c r="CA330" s="22">
        <f t="shared" si="337"/>
        <v>9</v>
      </c>
      <c r="CB330" s="22">
        <f t="shared" si="338"/>
        <v>0.73333333333333339</v>
      </c>
      <c r="CC330" s="22">
        <f t="shared" si="339"/>
        <v>0</v>
      </c>
      <c r="CD330" s="22">
        <f t="shared" si="340"/>
        <v>1</v>
      </c>
      <c r="CK330" s="23">
        <v>1.25</v>
      </c>
      <c r="CL330" s="23">
        <f t="shared" si="341"/>
        <v>5</v>
      </c>
      <c r="CM330" s="23">
        <f t="shared" si="348"/>
        <v>0.77208507866402609</v>
      </c>
      <c r="CN330" s="23">
        <f t="shared" si="349"/>
        <v>0.67574138744918621</v>
      </c>
      <c r="CQ330" s="49">
        <v>6</v>
      </c>
    </row>
    <row r="331" spans="1:96" ht="11.25" customHeight="1">
      <c r="A331" s="9">
        <v>3</v>
      </c>
      <c r="B331" s="9">
        <v>5</v>
      </c>
      <c r="C331" s="9" t="str">
        <f t="shared" si="309"/>
        <v>22</v>
      </c>
      <c r="D331" s="10" t="s">
        <v>4197</v>
      </c>
      <c r="E331" s="9">
        <v>20</v>
      </c>
      <c r="F331" s="9">
        <v>1</v>
      </c>
      <c r="G331" s="9">
        <v>1</v>
      </c>
      <c r="H331" s="9">
        <v>0</v>
      </c>
      <c r="I331" s="9">
        <v>0</v>
      </c>
      <c r="J331" s="9">
        <v>0</v>
      </c>
      <c r="K331" s="11">
        <v>25</v>
      </c>
      <c r="L331" s="9">
        <v>42</v>
      </c>
      <c r="M331" s="9">
        <v>5</v>
      </c>
      <c r="N331" s="17">
        <f>SUM(M322:M331)</f>
        <v>51</v>
      </c>
      <c r="O331" s="17"/>
      <c r="P331" s="17">
        <f t="shared" si="342"/>
        <v>2</v>
      </c>
      <c r="Q331" s="9">
        <v>25</v>
      </c>
      <c r="R331" s="9"/>
      <c r="S331" s="9">
        <v>0.2</v>
      </c>
      <c r="T331" s="9">
        <v>67</v>
      </c>
      <c r="U331" s="9">
        <v>30</v>
      </c>
      <c r="V331" s="11">
        <v>30</v>
      </c>
      <c r="W331" s="11">
        <f t="shared" si="331"/>
        <v>30</v>
      </c>
      <c r="X331" s="17">
        <f t="shared" si="350"/>
        <v>30</v>
      </c>
      <c r="Y331" s="17"/>
      <c r="Z331" s="9">
        <v>10</v>
      </c>
      <c r="AA331" s="17">
        <f>SUM(Z322:Z331)</f>
        <v>108</v>
      </c>
      <c r="AB331" s="17"/>
      <c r="AC331" s="17">
        <f t="shared" si="326"/>
        <v>60</v>
      </c>
      <c r="AD331" s="17">
        <f t="shared" si="335"/>
        <v>0.16666666666666666</v>
      </c>
      <c r="AE331" s="17">
        <v>0.17543859649122806</v>
      </c>
      <c r="AF331" s="17">
        <f t="shared" si="343"/>
        <v>15</v>
      </c>
      <c r="AG331" s="17">
        <f>+SUM(AF322:AF331)</f>
        <v>157</v>
      </c>
      <c r="AH331" s="9">
        <v>85</v>
      </c>
      <c r="AI331" s="9"/>
      <c r="AJ331" s="9"/>
      <c r="AK331" s="9"/>
      <c r="AL331" s="9">
        <v>0</v>
      </c>
      <c r="AM331" s="9"/>
      <c r="AN331" s="9">
        <v>0.16666666666666666</v>
      </c>
      <c r="AO331" s="9"/>
      <c r="AP331" s="9">
        <v>7.0588235294117646E-2</v>
      </c>
      <c r="AQ331" s="9">
        <f>+AVERAGE(AL312:AL321)</f>
        <v>0.15441701573280522</v>
      </c>
      <c r="AR331" s="9">
        <f>+AVERAGE(AN312:AN321)</f>
        <v>0.13514827748983724</v>
      </c>
      <c r="AS331" s="17">
        <f t="shared" si="332"/>
        <v>36</v>
      </c>
      <c r="AT331" s="17">
        <f t="shared" si="318"/>
        <v>2.2222222222222209E-2</v>
      </c>
      <c r="AU331" s="17">
        <f t="shared" si="344"/>
        <v>0.17543859649122806</v>
      </c>
      <c r="AV331" s="17">
        <f t="shared" si="345"/>
        <v>0.19154929577464791</v>
      </c>
      <c r="AW331" s="17"/>
      <c r="AX331" s="17"/>
      <c r="AY331" s="17"/>
      <c r="AZ331" s="17">
        <v>5</v>
      </c>
      <c r="BA331" s="24">
        <v>0.83333333333333337</v>
      </c>
      <c r="BB331" s="9">
        <v>19</v>
      </c>
      <c r="BC331" s="9">
        <v>0</v>
      </c>
      <c r="BD331" s="9">
        <f t="shared" si="346"/>
        <v>1</v>
      </c>
      <c r="BE331" s="9" t="s">
        <v>4371</v>
      </c>
      <c r="BF331" s="9">
        <v>1</v>
      </c>
      <c r="BG331" s="9">
        <v>1</v>
      </c>
      <c r="BH331" s="9">
        <v>4</v>
      </c>
      <c r="BI331" s="9">
        <v>5</v>
      </c>
      <c r="BJ331" s="9">
        <v>1</v>
      </c>
      <c r="BK331" s="9">
        <v>2</v>
      </c>
      <c r="BL331" s="9">
        <v>5</v>
      </c>
      <c r="BM331" s="9">
        <v>2</v>
      </c>
      <c r="BN331" s="9">
        <v>0</v>
      </c>
      <c r="BO331" s="9">
        <v>0</v>
      </c>
      <c r="BP331" s="9" t="s">
        <v>4372</v>
      </c>
      <c r="BQ331" s="34">
        <f t="shared" si="330"/>
        <v>0.6</v>
      </c>
      <c r="BR331" s="34">
        <f t="shared" si="330"/>
        <v>0.8</v>
      </c>
      <c r="BS331" s="34">
        <f t="shared" si="330"/>
        <v>0.73333333333333339</v>
      </c>
      <c r="BT331" s="9"/>
      <c r="BU331" s="9"/>
      <c r="BV331" s="9"/>
      <c r="BW331" s="9">
        <f>SUM(AF322:AF331)</f>
        <v>157</v>
      </c>
      <c r="BX331" s="9"/>
      <c r="BY331" s="9">
        <f t="shared" ref="BY331" si="351">SUM(BW321,BW331)</f>
        <v>281</v>
      </c>
      <c r="BZ331" s="22">
        <f t="shared" si="336"/>
        <v>0</v>
      </c>
      <c r="CA331" s="22">
        <f t="shared" si="337"/>
        <v>10</v>
      </c>
      <c r="CB331" s="22">
        <f t="shared" si="338"/>
        <v>0.73333333333333339</v>
      </c>
      <c r="CC331" s="22">
        <f t="shared" si="339"/>
        <v>0</v>
      </c>
      <c r="CD331" s="22">
        <f t="shared" si="340"/>
        <v>1</v>
      </c>
      <c r="CK331" s="23">
        <v>0.8771929824561403</v>
      </c>
      <c r="CL331" s="23">
        <f t="shared" si="341"/>
        <v>5</v>
      </c>
      <c r="CM331" s="23">
        <f t="shared" si="348"/>
        <v>0.77208507866402609</v>
      </c>
      <c r="CN331" s="23">
        <f t="shared" si="349"/>
        <v>0.67574138744918621</v>
      </c>
      <c r="CQ331" s="49">
        <v>1</v>
      </c>
    </row>
    <row r="332" spans="1:96" s="23" customFormat="1" ht="15.75" customHeight="1">
      <c r="A332" s="18"/>
      <c r="B332" s="18"/>
      <c r="C332" s="18"/>
      <c r="D332" s="19"/>
      <c r="E332" s="18">
        <v>-2</v>
      </c>
      <c r="F332" s="18"/>
      <c r="G332" s="18"/>
      <c r="H332" s="18"/>
      <c r="I332" s="18"/>
      <c r="J332" s="18"/>
      <c r="K332" s="18"/>
      <c r="L332" s="18"/>
      <c r="M332" s="18"/>
      <c r="N332" s="18"/>
      <c r="O332" s="17"/>
      <c r="P332" s="17">
        <f t="shared" si="342"/>
        <v>0</v>
      </c>
      <c r="Q332" s="20"/>
      <c r="R332" s="20"/>
      <c r="S332" s="22"/>
      <c r="T332" s="20"/>
      <c r="U332" s="20"/>
      <c r="V332" s="18"/>
      <c r="W332" s="18"/>
      <c r="X332" s="17">
        <f t="shared" si="350"/>
        <v>0</v>
      </c>
      <c r="Y332" s="17"/>
      <c r="Z332" s="20"/>
      <c r="AA332" s="18"/>
      <c r="AB332" s="17"/>
      <c r="AC332" s="17">
        <f>+Z332+Z354+Z376+Z398+Z420</f>
        <v>0</v>
      </c>
      <c r="AD332" s="17" t="str">
        <f t="shared" si="335"/>
        <v/>
      </c>
      <c r="AE332" s="17"/>
      <c r="AF332" s="17">
        <f t="shared" si="343"/>
        <v>10</v>
      </c>
      <c r="AG332" s="17"/>
      <c r="AH332" s="20"/>
      <c r="AI332" s="20"/>
      <c r="AJ332" s="20"/>
      <c r="AK332" s="20"/>
      <c r="AL332" s="22"/>
      <c r="AM332" s="22"/>
      <c r="AN332" s="22"/>
      <c r="AO332" s="22"/>
      <c r="AP332" s="22"/>
      <c r="AQ332" s="22"/>
      <c r="AR332" s="22"/>
      <c r="AS332" s="17"/>
      <c r="AT332" s="17"/>
      <c r="AU332" s="17"/>
      <c r="AV332" s="17"/>
      <c r="AW332" s="17"/>
      <c r="AX332" s="17"/>
      <c r="AY332" s="17"/>
      <c r="AZ332" s="17">
        <v>6</v>
      </c>
      <c r="BA332" s="25"/>
      <c r="BB332" s="21"/>
      <c r="BC332" s="21"/>
      <c r="BD332" s="9">
        <f t="shared" si="346"/>
        <v>1</v>
      </c>
      <c r="BE332" s="21"/>
      <c r="BF332" s="9">
        <f t="shared" si="347"/>
        <v>0</v>
      </c>
      <c r="BG332" s="21"/>
      <c r="BH332" s="22"/>
      <c r="BI332" s="22"/>
      <c r="BJ332" s="22"/>
      <c r="BK332" s="22"/>
      <c r="BL332" s="22"/>
      <c r="BM332" s="22"/>
      <c r="BN332" s="22"/>
      <c r="BO332" s="22"/>
      <c r="BP332" s="22"/>
      <c r="BQ332" s="22"/>
      <c r="BR332" s="22"/>
      <c r="BS332" s="34"/>
      <c r="BT332" s="22"/>
      <c r="BU332" s="22"/>
      <c r="BV332" s="22"/>
      <c r="BW332" s="22"/>
      <c r="BX332" s="22"/>
      <c r="BY332" s="22"/>
      <c r="BZ332" s="22">
        <f t="shared" si="336"/>
        <v>0</v>
      </c>
      <c r="CA332" s="22">
        <f t="shared" si="337"/>
        <v>0</v>
      </c>
      <c r="CB332" s="22">
        <f t="shared" si="338"/>
        <v>0</v>
      </c>
      <c r="CC332" s="22">
        <f t="shared" si="339"/>
        <v>0</v>
      </c>
      <c r="CD332" s="22">
        <f t="shared" si="340"/>
        <v>0</v>
      </c>
      <c r="CK332" s="23" t="s">
        <v>2085</v>
      </c>
      <c r="CL332" s="23">
        <f t="shared" si="341"/>
        <v>0</v>
      </c>
      <c r="CM332" s="23" t="str">
        <f t="shared" si="348"/>
        <v/>
      </c>
      <c r="CN332" s="23" t="str">
        <f t="shared" si="349"/>
        <v/>
      </c>
      <c r="CQ332" s="49" t="s">
        <v>4622</v>
      </c>
    </row>
    <row r="333" spans="1:96" ht="11.25" customHeight="1">
      <c r="A333" s="9">
        <v>4</v>
      </c>
      <c r="B333" s="9">
        <v>1</v>
      </c>
      <c r="C333" s="9" t="str">
        <f t="shared" si="309"/>
        <v>5</v>
      </c>
      <c r="D333" s="10" t="s">
        <v>4198</v>
      </c>
      <c r="E333" s="9">
        <v>-1</v>
      </c>
      <c r="F333" s="9">
        <v>1</v>
      </c>
      <c r="G333" s="9">
        <v>0</v>
      </c>
      <c r="H333" s="9">
        <v>0</v>
      </c>
      <c r="I333" s="9">
        <v>0</v>
      </c>
      <c r="J333" s="9">
        <v>0</v>
      </c>
      <c r="K333" s="11">
        <v>25</v>
      </c>
      <c r="L333" s="9">
        <v>63</v>
      </c>
      <c r="M333" s="9">
        <v>8</v>
      </c>
      <c r="N333" s="9"/>
      <c r="O333" s="17"/>
      <c r="P333" s="17">
        <f t="shared" si="342"/>
        <v>1</v>
      </c>
      <c r="Q333" s="9">
        <v>31</v>
      </c>
      <c r="R333" s="9"/>
      <c r="S333" s="9">
        <v>0.25806451612903225</v>
      </c>
      <c r="T333" s="9">
        <v>94</v>
      </c>
      <c r="U333" s="9">
        <v>40</v>
      </c>
      <c r="V333" s="11">
        <v>30</v>
      </c>
      <c r="W333" s="11">
        <f>V332</f>
        <v>0</v>
      </c>
      <c r="X333" s="17">
        <f t="shared" si="350"/>
        <v>30</v>
      </c>
      <c r="Y333" s="17"/>
      <c r="Z333" s="9">
        <v>19</v>
      </c>
      <c r="AA333" s="9"/>
      <c r="AB333" s="17"/>
      <c r="AC333" s="17">
        <f t="shared" ref="AC333:AC353" si="352">+Z333+Z355+Z377+Z399+Z421</f>
        <v>57</v>
      </c>
      <c r="AD333" s="17">
        <f t="shared" si="335"/>
        <v>0.33333333333333331</v>
      </c>
      <c r="AE333" s="17" t="s">
        <v>2085</v>
      </c>
      <c r="AF333" s="17">
        <f t="shared" si="343"/>
        <v>21</v>
      </c>
      <c r="AG333" s="17"/>
      <c r="AH333" s="9">
        <v>76</v>
      </c>
      <c r="AI333" s="9"/>
      <c r="AJ333" s="9"/>
      <c r="AK333" s="9"/>
      <c r="AL333" s="9">
        <v>7.7419354838709667E-2</v>
      </c>
      <c r="AM333" s="9">
        <f>+(ABS(M333-M355)+ABS(M333-M377)+ABS(M333-M399)+ABS(M333-M421)+ABS(M355-M377)+ABS(M355-M399)+ABS(M355-M421)+ABS(M377-M399)+ABS(M377-M421)+ABS(M399-M421))/(5*(M333+M355+M377+M399+M421))</f>
        <v>7.7419354838709681E-2</v>
      </c>
      <c r="AN333" s="9">
        <v>0.33333333333333331</v>
      </c>
      <c r="AO333" s="9">
        <f>+(ABS(Z333-Z355)+ABS(Z333-Z377)+ABS(Z333-Z399)+ABS(Z333-Z421)+ABS(Z355-Z377)+ABS(Z355-Z399)+ABS(Z355-Z421)+ABS(Z377-Z399)+ABS(Z377-Z421)+ABS(Z399-Z421))/(5*(Z333+Z355+Z377+Z399+Z421))</f>
        <v>0.32280701754385965</v>
      </c>
      <c r="AP333" s="9">
        <v>0.21578947368421053</v>
      </c>
      <c r="AQ333" s="9"/>
      <c r="AR333" s="9"/>
      <c r="AS333" s="17">
        <f>+Q332</f>
        <v>0</v>
      </c>
      <c r="AT333" s="17">
        <f t="shared" ref="AT333" si="353">+AL332</f>
        <v>0</v>
      </c>
      <c r="AU333" s="17">
        <f t="shared" ref="AU333" si="354">+AN332</f>
        <v>0</v>
      </c>
      <c r="AV333" s="17">
        <f t="shared" ref="AV333" si="355">+AP332</f>
        <v>0</v>
      </c>
      <c r="AW333" s="17"/>
      <c r="AX333" s="17"/>
      <c r="AY333" s="17"/>
      <c r="AZ333" s="17">
        <v>4</v>
      </c>
      <c r="BA333" s="24">
        <v>0.66666666666666663</v>
      </c>
      <c r="BB333" s="9">
        <v>22</v>
      </c>
      <c r="BC333" s="9">
        <v>1</v>
      </c>
      <c r="BD333" s="9">
        <f t="shared" si="346"/>
        <v>0</v>
      </c>
      <c r="BE333" s="9" t="s">
        <v>4373</v>
      </c>
      <c r="BF333" s="9">
        <f t="shared" si="347"/>
        <v>0</v>
      </c>
      <c r="BG333" s="9">
        <v>4</v>
      </c>
      <c r="BH333" s="9">
        <v>4</v>
      </c>
      <c r="BI333" s="9">
        <v>4</v>
      </c>
      <c r="BJ333" s="9">
        <v>1</v>
      </c>
      <c r="BK333" s="9">
        <v>2</v>
      </c>
      <c r="BL333" s="9">
        <v>3</v>
      </c>
      <c r="BM333" s="9">
        <v>3</v>
      </c>
      <c r="BN333" s="9">
        <v>0</v>
      </c>
      <c r="BO333" s="9">
        <v>0</v>
      </c>
      <c r="BP333" s="9" t="s">
        <v>4374</v>
      </c>
      <c r="BQ333" s="9">
        <f>SUM(BD333,BD355,BD377,BD399,BD421)/5</f>
        <v>0.6</v>
      </c>
      <c r="BR333" s="9">
        <f>SUM(BF333,BF355,BF377,BF399,BF421)/5</f>
        <v>0</v>
      </c>
      <c r="BS333" s="34">
        <f t="shared" ref="BS333:BS353" si="356">AVERAGE(BA333,BA355,BA377,BA399,BA421)</f>
        <v>0.8</v>
      </c>
      <c r="BT333" s="9"/>
      <c r="BU333" s="9"/>
      <c r="BV333" s="9"/>
      <c r="BW333" s="9"/>
      <c r="BX333" s="9"/>
      <c r="BY333" s="9"/>
      <c r="BZ333" s="22">
        <f t="shared" si="336"/>
        <v>0</v>
      </c>
      <c r="CA333" s="22">
        <f t="shared" si="337"/>
        <v>0</v>
      </c>
      <c r="CB333" s="22">
        <f t="shared" si="338"/>
        <v>0</v>
      </c>
      <c r="CC333" s="22">
        <f t="shared" si="339"/>
        <v>0.8</v>
      </c>
      <c r="CD333" s="22">
        <f t="shared" si="340"/>
        <v>0</v>
      </c>
      <c r="CK333" s="23" t="s">
        <v>2085</v>
      </c>
      <c r="CL333" s="23">
        <f t="shared" si="341"/>
        <v>1</v>
      </c>
      <c r="CM333" s="23" t="str">
        <f t="shared" si="348"/>
        <v/>
      </c>
      <c r="CN333" s="23" t="str">
        <f t="shared" si="349"/>
        <v/>
      </c>
      <c r="CQ333" s="49">
        <v>1</v>
      </c>
      <c r="CR333" s="43">
        <f>+CQ333+CQ355+CQ377+CQ399+CQ421</f>
        <v>6</v>
      </c>
    </row>
    <row r="334" spans="1:96" ht="11.25" customHeight="1">
      <c r="A334" s="9">
        <v>4</v>
      </c>
      <c r="B334" s="9">
        <v>1</v>
      </c>
      <c r="C334" s="9" t="str">
        <f t="shared" si="309"/>
        <v>5</v>
      </c>
      <c r="D334" s="10" t="s">
        <v>4198</v>
      </c>
      <c r="E334" s="9">
        <v>1</v>
      </c>
      <c r="F334" s="9">
        <v>1</v>
      </c>
      <c r="G334" s="9">
        <v>0</v>
      </c>
      <c r="H334" s="9">
        <v>0</v>
      </c>
      <c r="I334" s="9">
        <v>0</v>
      </c>
      <c r="J334" s="9">
        <v>0</v>
      </c>
      <c r="K334" s="11">
        <v>25</v>
      </c>
      <c r="L334" s="9">
        <v>75</v>
      </c>
      <c r="M334" s="9">
        <v>8</v>
      </c>
      <c r="N334" s="17">
        <f>SUM(M334:M334)</f>
        <v>8</v>
      </c>
      <c r="O334" s="17">
        <f>+(ABS(N334-N356)+ABS(N334-N378)+ABS(N334-N400)+ABS(N334-N422)+ABS(N356-N378)+ABS(N356-N400)+ABS(N356-N422)+ABS(N378-N400)+ABS(N378-N422)+ABS(N400-N422))/(5*(N334+N356+N378+N400+N422))</f>
        <v>0.2</v>
      </c>
      <c r="P334" s="17">
        <f t="shared" si="342"/>
        <v>1</v>
      </c>
      <c r="Q334" s="9">
        <v>24</v>
      </c>
      <c r="R334" s="9"/>
      <c r="S334" s="9">
        <v>0.33333333333333331</v>
      </c>
      <c r="T334" s="9">
        <v>99</v>
      </c>
      <c r="U334" s="9">
        <v>40</v>
      </c>
      <c r="V334" s="11">
        <v>30</v>
      </c>
      <c r="W334" s="11">
        <f t="shared" ref="W334:W353" si="357">V333</f>
        <v>30</v>
      </c>
      <c r="X334" s="17">
        <f t="shared" si="350"/>
        <v>30</v>
      </c>
      <c r="Y334" s="17"/>
      <c r="Z334" s="9">
        <v>20</v>
      </c>
      <c r="AA334" s="17">
        <f>SUM(Z334:Z334)</f>
        <v>20</v>
      </c>
      <c r="AB334" s="17">
        <f>+(ABS(AA334-AA356)+ABS(AA334-AA378)+ABS(AA334-AA400)+ABS(AA334-AA422)+ABS(AA356-AA378)+ABS(AA356-AA400)+ABS(AA356-AA422)+ABS(AA378-AA400)+ABS(AA378-AA422)+ABS(AA400-AA422))/(5*(AA334+AA356+AA378+AA400+AA422))</f>
        <v>0.42222222222222222</v>
      </c>
      <c r="AC334" s="17">
        <f t="shared" si="352"/>
        <v>54</v>
      </c>
      <c r="AD334" s="17">
        <f t="shared" si="335"/>
        <v>0.37037037037037035</v>
      </c>
      <c r="AE334" s="17">
        <v>0.33333333333333331</v>
      </c>
      <c r="AF334" s="17">
        <f t="shared" si="343"/>
        <v>22</v>
      </c>
      <c r="AG334" s="17"/>
      <c r="AH334" s="9">
        <v>80</v>
      </c>
      <c r="AI334" s="9"/>
      <c r="AJ334" s="9"/>
      <c r="AK334" s="9"/>
      <c r="AL334" s="9">
        <v>0.2</v>
      </c>
      <c r="AM334" s="9">
        <f t="shared" ref="AM334:AM353" si="358">+(ABS(M334-M356)+ABS(M334-M378)+ABS(M334-M400)+ABS(M334-M422)+ABS(M356-M378)+ABS(M356-M400)+ABS(M356-M422)+ABS(M378-M400)+ABS(M378-M422)+ABS(M400-M422))/(5*(M334+M356+M378+M400+M422))</f>
        <v>0.2</v>
      </c>
      <c r="AN334" s="9">
        <v>0.37037037037037035</v>
      </c>
      <c r="AO334" s="9">
        <f t="shared" ref="AO334:AO353" si="359">+(ABS(Z334-Z356)+ABS(Z334-Z378)+ABS(Z334-Z400)+ABS(Z334-Z422)+ABS(Z356-Z378)+ABS(Z356-Z400)+ABS(Z356-Z422)+ABS(Z378-Z400)+ABS(Z378-Z422)+ABS(Z400-Z422))/(5*(Z334+Z356+Z378+Z400+Z422))</f>
        <v>0.42222222222222222</v>
      </c>
      <c r="AP334" s="9">
        <v>0.22999999999999998</v>
      </c>
      <c r="AQ334" s="9"/>
      <c r="AR334" s="9"/>
      <c r="AU334" t="str">
        <f>+IF(AND(E334&gt;1,AO333&gt;0),AO333,"")</f>
        <v/>
      </c>
      <c r="AZ334">
        <v>4</v>
      </c>
      <c r="BA334" s="24">
        <v>0.66666666666666663</v>
      </c>
      <c r="BB334" s="9">
        <v>22</v>
      </c>
      <c r="BC334" s="9">
        <v>1</v>
      </c>
      <c r="BD334" s="9">
        <f t="shared" si="346"/>
        <v>0</v>
      </c>
      <c r="BE334" s="9" t="s">
        <v>4373</v>
      </c>
      <c r="BF334" s="9">
        <f t="shared" si="347"/>
        <v>0</v>
      </c>
      <c r="BG334" s="9">
        <v>4</v>
      </c>
      <c r="BH334" s="9">
        <v>4</v>
      </c>
      <c r="BI334" s="9">
        <v>4</v>
      </c>
      <c r="BJ334" s="9">
        <v>1</v>
      </c>
      <c r="BK334" s="9">
        <v>2</v>
      </c>
      <c r="BL334" s="9">
        <v>3</v>
      </c>
      <c r="BM334" s="9">
        <v>3</v>
      </c>
      <c r="BN334" s="9">
        <v>0</v>
      </c>
      <c r="BO334" s="9">
        <v>0</v>
      </c>
      <c r="BP334" s="9" t="s">
        <v>4374</v>
      </c>
      <c r="BQ334" s="9">
        <f t="shared" ref="BQ334:BQ353" si="360">SUM(BD334,BD356,BD378,BD400,BD422)/5</f>
        <v>0.6</v>
      </c>
      <c r="BR334" s="9">
        <f t="shared" ref="BR334:BR353" si="361">SUM(BF334,BF356,BF378,BF400,BF422)/5</f>
        <v>0</v>
      </c>
      <c r="BS334" s="34">
        <f t="shared" si="356"/>
        <v>0.8</v>
      </c>
      <c r="BT334" s="9"/>
      <c r="BU334" s="9"/>
      <c r="BV334" s="9"/>
      <c r="BW334" s="9"/>
      <c r="BX334" s="9"/>
      <c r="BY334" s="9"/>
      <c r="BZ334" s="22">
        <f t="shared" si="336"/>
        <v>1</v>
      </c>
      <c r="CA334" s="22">
        <f t="shared" si="337"/>
        <v>0</v>
      </c>
      <c r="CB334" s="22">
        <f t="shared" si="338"/>
        <v>0</v>
      </c>
      <c r="CC334" s="22">
        <f t="shared" si="339"/>
        <v>0.8</v>
      </c>
      <c r="CD334" s="22">
        <f t="shared" si="340"/>
        <v>0</v>
      </c>
      <c r="CK334" s="23">
        <v>0.33333333333333331</v>
      </c>
      <c r="CL334" s="23">
        <f t="shared" si="341"/>
        <v>1</v>
      </c>
      <c r="CM334" s="23" t="str">
        <f t="shared" si="348"/>
        <v/>
      </c>
      <c r="CN334" s="23" t="str">
        <f t="shared" si="349"/>
        <v/>
      </c>
      <c r="CQ334" s="49">
        <v>1</v>
      </c>
      <c r="CR334" s="43">
        <f t="shared" ref="CR334:CR353" si="362">+CQ334+CQ356+CQ378+CQ400+CQ422</f>
        <v>12</v>
      </c>
    </row>
    <row r="335" spans="1:96" ht="11.25" customHeight="1">
      <c r="A335" s="9">
        <v>4</v>
      </c>
      <c r="B335" s="9">
        <v>1</v>
      </c>
      <c r="C335" s="9" t="str">
        <f t="shared" si="309"/>
        <v>5</v>
      </c>
      <c r="D335" s="10" t="s">
        <v>4198</v>
      </c>
      <c r="E335" s="9">
        <v>2</v>
      </c>
      <c r="F335" s="9">
        <v>1</v>
      </c>
      <c r="G335" s="9">
        <v>0</v>
      </c>
      <c r="H335" s="9">
        <v>0</v>
      </c>
      <c r="I335" s="9">
        <v>0</v>
      </c>
      <c r="J335" s="9">
        <v>0</v>
      </c>
      <c r="K335" s="11">
        <v>25</v>
      </c>
      <c r="L335" s="9">
        <v>74</v>
      </c>
      <c r="M335" s="9">
        <v>6</v>
      </c>
      <c r="N335" s="17">
        <f>SUM(M334:M335)</f>
        <v>14</v>
      </c>
      <c r="O335" s="17">
        <f t="shared" ref="O335:O343" si="363">+(ABS(N335-N357)+ABS(N335-N379)+ABS(N335-N401)+ABS(N335-N423)+ABS(N357-N379)+ABS(N357-N401)+ABS(N357-N423)+ABS(N379-N401)+ABS(N379-N423)+ABS(N401-N423))/(5*(N335+N357+N379+N401+N423))</f>
        <v>0.22978723404255319</v>
      </c>
      <c r="P335" s="17">
        <f t="shared" si="342"/>
        <v>1</v>
      </c>
      <c r="Q335" s="9">
        <v>23</v>
      </c>
      <c r="R335" s="9"/>
      <c r="S335" s="9">
        <v>0.2608695652173913</v>
      </c>
      <c r="T335" s="9">
        <v>97</v>
      </c>
      <c r="U335" s="9">
        <v>40</v>
      </c>
      <c r="V335" s="11">
        <v>30</v>
      </c>
      <c r="W335" s="11">
        <f t="shared" si="357"/>
        <v>30</v>
      </c>
      <c r="X335" s="17">
        <f t="shared" si="350"/>
        <v>30</v>
      </c>
      <c r="Y335" s="17"/>
      <c r="Z335" s="9">
        <v>19</v>
      </c>
      <c r="AA335" s="17">
        <f>SUM(Z334:Z335)</f>
        <v>39</v>
      </c>
      <c r="AB335" s="17">
        <f t="shared" ref="AB335:AB343" si="364">+(ABS(AA335-AA357)+ABS(AA335-AA379)+ABS(AA335-AA401)+ABS(AA335-AA423)+ABS(AA357-AA379)+ABS(AA357-AA401)+ABS(AA357-AA423)+ABS(AA379-AA401)+ABS(AA379-AA423)+ABS(AA401-AA423))/(5*(AA335+AA357+AA379+AA401+AA423))</f>
        <v>0.40360360360360359</v>
      </c>
      <c r="AC335" s="17">
        <f t="shared" si="352"/>
        <v>57</v>
      </c>
      <c r="AD335" s="17">
        <f t="shared" si="335"/>
        <v>0.33333333333333331</v>
      </c>
      <c r="AE335" s="17">
        <v>0.37037037037037035</v>
      </c>
      <c r="AF335" s="17">
        <f t="shared" si="343"/>
        <v>23</v>
      </c>
      <c r="AG335" s="17"/>
      <c r="AH335" s="9">
        <v>84</v>
      </c>
      <c r="AI335" s="9"/>
      <c r="AJ335" s="9"/>
      <c r="AK335" s="9"/>
      <c r="AL335" s="9">
        <v>0.27826086956521739</v>
      </c>
      <c r="AM335" s="9">
        <f t="shared" si="358"/>
        <v>0.27826086956521739</v>
      </c>
      <c r="AN335" s="9">
        <v>0.33333333333333331</v>
      </c>
      <c r="AO335" s="9">
        <f t="shared" si="359"/>
        <v>0.39298245614035088</v>
      </c>
      <c r="AP335" s="9">
        <v>0.20952380952380958</v>
      </c>
      <c r="AQ335" s="9"/>
      <c r="AR335" s="9"/>
      <c r="AS335" s="17">
        <f t="shared" ref="AS335:AS353" si="365">+Q334</f>
        <v>24</v>
      </c>
      <c r="AT335" s="17">
        <f t="shared" si="318"/>
        <v>0.2</v>
      </c>
      <c r="AU335">
        <f t="shared" ref="AU335:AU343" si="366">+IF(AND(E335&gt;1,AO334&gt;0),AO334,"")</f>
        <v>0.42222222222222222</v>
      </c>
      <c r="AV335" s="17">
        <f t="shared" ref="AV335:AV343" si="367">+AP334</f>
        <v>0.22999999999999998</v>
      </c>
      <c r="AW335" s="17"/>
      <c r="AX335" s="17"/>
      <c r="AY335" s="17"/>
      <c r="AZ335" s="17">
        <v>4</v>
      </c>
      <c r="BA335" s="24">
        <v>0.66666666666666663</v>
      </c>
      <c r="BB335" s="9">
        <v>22</v>
      </c>
      <c r="BC335" s="9">
        <v>1</v>
      </c>
      <c r="BD335" s="9">
        <f t="shared" si="346"/>
        <v>0</v>
      </c>
      <c r="BE335" s="9" t="s">
        <v>4373</v>
      </c>
      <c r="BF335" s="9">
        <f t="shared" si="347"/>
        <v>0</v>
      </c>
      <c r="BG335" s="9">
        <v>4</v>
      </c>
      <c r="BH335" s="9">
        <v>4</v>
      </c>
      <c r="BI335" s="9">
        <v>4</v>
      </c>
      <c r="BJ335" s="9">
        <v>1</v>
      </c>
      <c r="BK335" s="9">
        <v>2</v>
      </c>
      <c r="BL335" s="9">
        <v>3</v>
      </c>
      <c r="BM335" s="9">
        <v>3</v>
      </c>
      <c r="BN335" s="9">
        <v>0</v>
      </c>
      <c r="BO335" s="9">
        <v>0</v>
      </c>
      <c r="BP335" s="9" t="s">
        <v>4374</v>
      </c>
      <c r="BQ335" s="9">
        <f t="shared" si="360"/>
        <v>0.6</v>
      </c>
      <c r="BR335" s="9">
        <f t="shared" si="361"/>
        <v>0</v>
      </c>
      <c r="BS335" s="34">
        <f t="shared" si="356"/>
        <v>0.8</v>
      </c>
      <c r="BT335" s="9"/>
      <c r="BU335" s="9"/>
      <c r="BV335" s="9"/>
      <c r="BW335" s="9"/>
      <c r="BX335" s="9"/>
      <c r="BY335" s="9"/>
      <c r="BZ335" s="22">
        <f t="shared" si="336"/>
        <v>2</v>
      </c>
      <c r="CA335" s="22">
        <f t="shared" si="337"/>
        <v>0</v>
      </c>
      <c r="CB335" s="22">
        <f t="shared" si="338"/>
        <v>0</v>
      </c>
      <c r="CC335" s="22">
        <f t="shared" si="339"/>
        <v>0.8</v>
      </c>
      <c r="CD335" s="22">
        <f t="shared" si="340"/>
        <v>0</v>
      </c>
      <c r="CK335" s="23">
        <v>0.37037037037037035</v>
      </c>
      <c r="CL335" s="23">
        <f t="shared" si="341"/>
        <v>1</v>
      </c>
      <c r="CM335" s="23" t="str">
        <f t="shared" si="348"/>
        <v/>
      </c>
      <c r="CN335" s="23" t="str">
        <f t="shared" si="349"/>
        <v/>
      </c>
      <c r="CQ335" s="49">
        <v>0</v>
      </c>
      <c r="CR335" s="43">
        <f t="shared" si="362"/>
        <v>8</v>
      </c>
    </row>
    <row r="336" spans="1:96" ht="11.25" customHeight="1">
      <c r="A336" s="9">
        <v>4</v>
      </c>
      <c r="B336" s="9">
        <v>1</v>
      </c>
      <c r="C336" s="9" t="str">
        <f t="shared" si="309"/>
        <v>5</v>
      </c>
      <c r="D336" s="10" t="s">
        <v>4198</v>
      </c>
      <c r="E336" s="9">
        <v>3</v>
      </c>
      <c r="F336" s="9">
        <v>1</v>
      </c>
      <c r="G336" s="9">
        <v>0</v>
      </c>
      <c r="H336" s="9">
        <v>0</v>
      </c>
      <c r="I336" s="9">
        <v>0</v>
      </c>
      <c r="J336" s="9">
        <v>0</v>
      </c>
      <c r="K336" s="11">
        <v>25</v>
      </c>
      <c r="L336" s="9">
        <v>72</v>
      </c>
      <c r="M336" s="9">
        <v>6</v>
      </c>
      <c r="N336" s="17">
        <f>SUM(M334:M336)</f>
        <v>20</v>
      </c>
      <c r="O336" s="17">
        <f t="shared" si="363"/>
        <v>0.23768115942028986</v>
      </c>
      <c r="P336" s="17">
        <f t="shared" si="342"/>
        <v>1</v>
      </c>
      <c r="Q336" s="9">
        <v>22</v>
      </c>
      <c r="R336" s="9"/>
      <c r="S336" s="9">
        <v>0.27272727272727271</v>
      </c>
      <c r="T336" s="9">
        <v>94</v>
      </c>
      <c r="U336" s="9">
        <v>40</v>
      </c>
      <c r="V336" s="11">
        <v>30</v>
      </c>
      <c r="W336" s="11">
        <f t="shared" si="357"/>
        <v>30</v>
      </c>
      <c r="X336" s="17">
        <f t="shared" si="350"/>
        <v>30</v>
      </c>
      <c r="Y336" s="17"/>
      <c r="Z336" s="9">
        <v>20</v>
      </c>
      <c r="AA336" s="17">
        <f>SUM(Z334:Z336)</f>
        <v>59</v>
      </c>
      <c r="AB336" s="17">
        <f t="shared" si="364"/>
        <v>0.40963855421686746</v>
      </c>
      <c r="AC336" s="17">
        <f t="shared" si="352"/>
        <v>55</v>
      </c>
      <c r="AD336" s="17">
        <f t="shared" si="335"/>
        <v>0.36363636363636365</v>
      </c>
      <c r="AE336" s="17">
        <v>0.33333333333333331</v>
      </c>
      <c r="AF336" s="17">
        <f t="shared" si="343"/>
        <v>24</v>
      </c>
      <c r="AG336" s="17"/>
      <c r="AH336" s="9">
        <v>83</v>
      </c>
      <c r="AI336" s="9"/>
      <c r="AJ336" s="9"/>
      <c r="AK336" s="9"/>
      <c r="AL336" s="9">
        <v>0.29090909090909095</v>
      </c>
      <c r="AM336" s="9">
        <f t="shared" si="358"/>
        <v>0.29090909090909089</v>
      </c>
      <c r="AN336" s="9">
        <v>0.36363636363636365</v>
      </c>
      <c r="AO336" s="9">
        <f t="shared" si="359"/>
        <v>0.42181818181818181</v>
      </c>
      <c r="AP336" s="9">
        <v>0.20722891566265056</v>
      </c>
      <c r="AQ336" s="9"/>
      <c r="AR336" s="9"/>
      <c r="AS336" s="17">
        <f t="shared" si="365"/>
        <v>23</v>
      </c>
      <c r="AT336" s="17">
        <f t="shared" si="318"/>
        <v>0.27826086956521739</v>
      </c>
      <c r="AU336">
        <f t="shared" si="366"/>
        <v>0.39298245614035088</v>
      </c>
      <c r="AV336" s="17">
        <f t="shared" si="367"/>
        <v>0.20952380952380958</v>
      </c>
      <c r="AW336" s="17"/>
      <c r="AX336" s="17"/>
      <c r="AY336" s="17"/>
      <c r="AZ336" s="17">
        <v>4</v>
      </c>
      <c r="BA336" s="24">
        <v>0.66666666666666663</v>
      </c>
      <c r="BB336" s="9">
        <v>22</v>
      </c>
      <c r="BC336" s="9">
        <v>1</v>
      </c>
      <c r="BD336" s="9">
        <f t="shared" si="346"/>
        <v>0</v>
      </c>
      <c r="BE336" s="9" t="s">
        <v>4373</v>
      </c>
      <c r="BF336" s="9">
        <f t="shared" si="347"/>
        <v>0</v>
      </c>
      <c r="BG336" s="9">
        <v>4</v>
      </c>
      <c r="BH336" s="9">
        <v>4</v>
      </c>
      <c r="BI336" s="9">
        <v>4</v>
      </c>
      <c r="BJ336" s="9">
        <v>1</v>
      </c>
      <c r="BK336" s="9">
        <v>2</v>
      </c>
      <c r="BL336" s="9">
        <v>3</v>
      </c>
      <c r="BM336" s="9">
        <v>3</v>
      </c>
      <c r="BN336" s="9">
        <v>0</v>
      </c>
      <c r="BO336" s="9">
        <v>0</v>
      </c>
      <c r="BP336" s="9" t="s">
        <v>4374</v>
      </c>
      <c r="BQ336" s="9">
        <f t="shared" si="360"/>
        <v>0.6</v>
      </c>
      <c r="BR336" s="9">
        <f t="shared" si="361"/>
        <v>0</v>
      </c>
      <c r="BS336" s="34">
        <f t="shared" si="356"/>
        <v>0.8</v>
      </c>
      <c r="BT336" s="9"/>
      <c r="BU336" s="9"/>
      <c r="BV336" s="9"/>
      <c r="BW336" s="9"/>
      <c r="BX336" s="9"/>
      <c r="BY336" s="9"/>
      <c r="BZ336" s="22">
        <f t="shared" si="336"/>
        <v>3</v>
      </c>
      <c r="CA336" s="22">
        <f t="shared" si="337"/>
        <v>0</v>
      </c>
      <c r="CB336" s="22">
        <f t="shared" si="338"/>
        <v>0</v>
      </c>
      <c r="CC336" s="22">
        <f t="shared" si="339"/>
        <v>0.8</v>
      </c>
      <c r="CD336" s="22">
        <f t="shared" si="340"/>
        <v>0</v>
      </c>
      <c r="CK336" s="23">
        <v>0.33333333333333331</v>
      </c>
      <c r="CL336" s="23">
        <f t="shared" si="341"/>
        <v>1</v>
      </c>
      <c r="CM336" s="23" t="str">
        <f t="shared" si="348"/>
        <v/>
      </c>
      <c r="CN336" s="23" t="str">
        <f t="shared" si="349"/>
        <v/>
      </c>
      <c r="CQ336" s="49">
        <v>0</v>
      </c>
      <c r="CR336" s="43">
        <f t="shared" si="362"/>
        <v>7</v>
      </c>
    </row>
    <row r="337" spans="1:96" ht="11.25" customHeight="1">
      <c r="A337" s="9">
        <v>4</v>
      </c>
      <c r="B337" s="9">
        <v>1</v>
      </c>
      <c r="C337" s="9" t="str">
        <f t="shared" si="309"/>
        <v>5</v>
      </c>
      <c r="D337" s="10" t="s">
        <v>4198</v>
      </c>
      <c r="E337" s="9">
        <v>4</v>
      </c>
      <c r="F337" s="9">
        <v>1</v>
      </c>
      <c r="G337" s="9">
        <v>0</v>
      </c>
      <c r="H337" s="9">
        <v>0</v>
      </c>
      <c r="I337" s="9">
        <v>0</v>
      </c>
      <c r="J337" s="9">
        <v>0</v>
      </c>
      <c r="K337" s="11">
        <v>25</v>
      </c>
      <c r="L337" s="9">
        <v>69</v>
      </c>
      <c r="M337" s="9">
        <v>6</v>
      </c>
      <c r="N337" s="17">
        <f>SUM(M334:M337)</f>
        <v>26</v>
      </c>
      <c r="O337" s="17">
        <f t="shared" si="363"/>
        <v>0.24946236559139784</v>
      </c>
      <c r="P337" s="17">
        <f t="shared" si="342"/>
        <v>1</v>
      </c>
      <c r="Q337" s="9">
        <v>24</v>
      </c>
      <c r="R337" s="9"/>
      <c r="S337" s="9">
        <v>0.25</v>
      </c>
      <c r="T337" s="9">
        <v>93</v>
      </c>
      <c r="U337" s="9">
        <v>40</v>
      </c>
      <c r="V337" s="11">
        <v>30</v>
      </c>
      <c r="W337" s="11">
        <f t="shared" si="357"/>
        <v>30</v>
      </c>
      <c r="X337" s="17">
        <f t="shared" si="350"/>
        <v>30</v>
      </c>
      <c r="Y337" s="17"/>
      <c r="Z337" s="9">
        <v>19</v>
      </c>
      <c r="AA337" s="17">
        <f>SUM(Z334:Z337)</f>
        <v>78</v>
      </c>
      <c r="AB337" s="17">
        <f t="shared" si="364"/>
        <v>0.40538116591928253</v>
      </c>
      <c r="AC337" s="17">
        <f t="shared" si="352"/>
        <v>57</v>
      </c>
      <c r="AD337" s="17">
        <f t="shared" si="335"/>
        <v>0.33333333333333331</v>
      </c>
      <c r="AE337" s="17">
        <v>0.36363636363636365</v>
      </c>
      <c r="AF337" s="17">
        <f t="shared" si="343"/>
        <v>23</v>
      </c>
      <c r="AG337" s="17"/>
      <c r="AH337" s="9">
        <v>83</v>
      </c>
      <c r="AI337" s="9"/>
      <c r="AJ337" s="9"/>
      <c r="AK337" s="9"/>
      <c r="AL337" s="9">
        <v>0.33333333333333331</v>
      </c>
      <c r="AM337" s="9">
        <f t="shared" si="358"/>
        <v>0.33333333333333331</v>
      </c>
      <c r="AN337" s="9">
        <v>0.33333333333333331</v>
      </c>
      <c r="AO337" s="9">
        <f t="shared" si="359"/>
        <v>0.39298245614035088</v>
      </c>
      <c r="AP337" s="9">
        <v>0.2024096385542169</v>
      </c>
      <c r="AQ337" s="9"/>
      <c r="AR337" s="9"/>
      <c r="AS337" s="17">
        <f t="shared" si="365"/>
        <v>22</v>
      </c>
      <c r="AT337" s="17">
        <f t="shared" si="318"/>
        <v>0.29090909090909095</v>
      </c>
      <c r="AU337">
        <f t="shared" si="366"/>
        <v>0.42181818181818181</v>
      </c>
      <c r="AV337" s="17">
        <f t="shared" si="367"/>
        <v>0.20722891566265056</v>
      </c>
      <c r="AW337" s="17"/>
      <c r="AX337" s="17"/>
      <c r="AY337" s="17"/>
      <c r="AZ337" s="17">
        <v>4</v>
      </c>
      <c r="BA337" s="24">
        <v>0.66666666666666663</v>
      </c>
      <c r="BB337" s="9">
        <v>22</v>
      </c>
      <c r="BC337" s="9">
        <v>1</v>
      </c>
      <c r="BD337" s="9">
        <f t="shared" si="346"/>
        <v>0</v>
      </c>
      <c r="BE337" s="9" t="s">
        <v>4373</v>
      </c>
      <c r="BF337" s="9">
        <f t="shared" si="347"/>
        <v>0</v>
      </c>
      <c r="BG337" s="9">
        <v>4</v>
      </c>
      <c r="BH337" s="9">
        <v>4</v>
      </c>
      <c r="BI337" s="9">
        <v>4</v>
      </c>
      <c r="BJ337" s="9">
        <v>1</v>
      </c>
      <c r="BK337" s="9">
        <v>2</v>
      </c>
      <c r="BL337" s="9">
        <v>3</v>
      </c>
      <c r="BM337" s="9">
        <v>3</v>
      </c>
      <c r="BN337" s="9">
        <v>0</v>
      </c>
      <c r="BO337" s="9">
        <v>0</v>
      </c>
      <c r="BP337" s="9" t="s">
        <v>4374</v>
      </c>
      <c r="BQ337" s="9">
        <f t="shared" si="360"/>
        <v>0.6</v>
      </c>
      <c r="BR337" s="9">
        <f t="shared" si="361"/>
        <v>0</v>
      </c>
      <c r="BS337" s="34">
        <f t="shared" si="356"/>
        <v>0.8</v>
      </c>
      <c r="BT337" s="9"/>
      <c r="BU337" s="9"/>
      <c r="BV337" s="9"/>
      <c r="BW337" s="9"/>
      <c r="BX337" s="9"/>
      <c r="BY337" s="9"/>
      <c r="BZ337" s="22">
        <f t="shared" si="336"/>
        <v>4</v>
      </c>
      <c r="CA337" s="22">
        <f t="shared" si="337"/>
        <v>0</v>
      </c>
      <c r="CB337" s="22">
        <f t="shared" si="338"/>
        <v>0</v>
      </c>
      <c r="CC337" s="22">
        <f t="shared" si="339"/>
        <v>0.8</v>
      </c>
      <c r="CD337" s="22">
        <f t="shared" si="340"/>
        <v>0</v>
      </c>
      <c r="CK337" s="23">
        <v>0.36363636363636365</v>
      </c>
      <c r="CL337" s="23">
        <f t="shared" si="341"/>
        <v>1</v>
      </c>
      <c r="CM337" s="23" t="str">
        <f t="shared" si="348"/>
        <v/>
      </c>
      <c r="CN337" s="23" t="str">
        <f t="shared" si="349"/>
        <v/>
      </c>
      <c r="CQ337" s="49">
        <v>0</v>
      </c>
      <c r="CR337" s="43">
        <f t="shared" si="362"/>
        <v>10</v>
      </c>
    </row>
    <row r="338" spans="1:96" ht="11.25" customHeight="1">
      <c r="A338" s="9">
        <v>4</v>
      </c>
      <c r="B338" s="9">
        <v>1</v>
      </c>
      <c r="C338" s="9" t="str">
        <f t="shared" si="309"/>
        <v>5</v>
      </c>
      <c r="D338" s="10" t="s">
        <v>4198</v>
      </c>
      <c r="E338" s="9">
        <v>5</v>
      </c>
      <c r="F338" s="9">
        <v>1</v>
      </c>
      <c r="G338" s="9">
        <v>0</v>
      </c>
      <c r="H338" s="9">
        <v>0</v>
      </c>
      <c r="I338" s="9">
        <v>0</v>
      </c>
      <c r="J338" s="9">
        <v>0</v>
      </c>
      <c r="K338" s="11">
        <v>25</v>
      </c>
      <c r="L338" s="9">
        <v>68</v>
      </c>
      <c r="M338" s="9">
        <v>7</v>
      </c>
      <c r="N338" s="17">
        <f>SUM(M334:M338)</f>
        <v>33</v>
      </c>
      <c r="O338" s="17">
        <f t="shared" si="363"/>
        <v>0.27719298245614032</v>
      </c>
      <c r="P338" s="17">
        <f t="shared" si="342"/>
        <v>1</v>
      </c>
      <c r="Q338" s="9">
        <v>21</v>
      </c>
      <c r="R338" s="9"/>
      <c r="S338" s="9">
        <v>0.33333333333333331</v>
      </c>
      <c r="T338" s="9">
        <v>89</v>
      </c>
      <c r="U338" s="9">
        <v>40</v>
      </c>
      <c r="V338" s="11">
        <v>30</v>
      </c>
      <c r="W338" s="11">
        <f t="shared" si="357"/>
        <v>30</v>
      </c>
      <c r="X338" s="17">
        <f t="shared" si="350"/>
        <v>30</v>
      </c>
      <c r="Y338" s="17"/>
      <c r="Z338" s="9">
        <v>19</v>
      </c>
      <c r="AA338" s="17">
        <f>SUM(Z334:Z338)</f>
        <v>97</v>
      </c>
      <c r="AB338" s="17">
        <f t="shared" si="364"/>
        <v>0.40285714285714286</v>
      </c>
      <c r="AC338" s="17">
        <f t="shared" si="352"/>
        <v>57</v>
      </c>
      <c r="AD338" s="17">
        <f t="shared" si="335"/>
        <v>0.33333333333333331</v>
      </c>
      <c r="AE338" s="17">
        <v>0.33333333333333331</v>
      </c>
      <c r="AF338" s="17">
        <f t="shared" si="343"/>
        <v>22</v>
      </c>
      <c r="AG338" s="17"/>
      <c r="AH338" s="9">
        <v>86</v>
      </c>
      <c r="AI338" s="9"/>
      <c r="AJ338" s="9"/>
      <c r="AK338" s="9"/>
      <c r="AL338" s="9">
        <v>0.39999999999999997</v>
      </c>
      <c r="AM338" s="9">
        <f t="shared" si="358"/>
        <v>0.4</v>
      </c>
      <c r="AN338" s="9">
        <v>0.33333333333333331</v>
      </c>
      <c r="AO338" s="9">
        <f t="shared" si="359"/>
        <v>0.39298245614035088</v>
      </c>
      <c r="AP338" s="9">
        <v>0.16279069767441862</v>
      </c>
      <c r="AQ338" s="9"/>
      <c r="AR338" s="9"/>
      <c r="AS338" s="17">
        <f t="shared" si="365"/>
        <v>24</v>
      </c>
      <c r="AT338" s="17">
        <f t="shared" si="318"/>
        <v>0.33333333333333331</v>
      </c>
      <c r="AU338">
        <f t="shared" si="366"/>
        <v>0.39298245614035088</v>
      </c>
      <c r="AV338" s="17">
        <f t="shared" si="367"/>
        <v>0.2024096385542169</v>
      </c>
      <c r="AW338" s="17"/>
      <c r="AX338" s="17"/>
      <c r="AY338" s="17"/>
      <c r="AZ338" s="17">
        <v>4</v>
      </c>
      <c r="BA338" s="24">
        <v>0.66666666666666663</v>
      </c>
      <c r="BB338" s="9">
        <v>22</v>
      </c>
      <c r="BC338" s="9">
        <v>1</v>
      </c>
      <c r="BD338" s="9">
        <f t="shared" si="346"/>
        <v>0</v>
      </c>
      <c r="BE338" s="9" t="s">
        <v>4373</v>
      </c>
      <c r="BF338" s="9">
        <f t="shared" si="347"/>
        <v>0</v>
      </c>
      <c r="BG338" s="9">
        <v>4</v>
      </c>
      <c r="BH338" s="9">
        <v>4</v>
      </c>
      <c r="BI338" s="9">
        <v>4</v>
      </c>
      <c r="BJ338" s="9">
        <v>1</v>
      </c>
      <c r="BK338" s="9">
        <v>2</v>
      </c>
      <c r="BL338" s="9">
        <v>3</v>
      </c>
      <c r="BM338" s="9">
        <v>3</v>
      </c>
      <c r="BN338" s="9">
        <v>0</v>
      </c>
      <c r="BO338" s="9">
        <v>0</v>
      </c>
      <c r="BP338" s="9" t="s">
        <v>4374</v>
      </c>
      <c r="BQ338" s="9">
        <f t="shared" si="360"/>
        <v>0.6</v>
      </c>
      <c r="BR338" s="9">
        <f t="shared" si="361"/>
        <v>0</v>
      </c>
      <c r="BS338" s="34">
        <f t="shared" si="356"/>
        <v>0.8</v>
      </c>
      <c r="BT338" s="9"/>
      <c r="BU338" s="9"/>
      <c r="BV338" s="9"/>
      <c r="BW338" s="9"/>
      <c r="BX338" s="9"/>
      <c r="BY338" s="9"/>
      <c r="BZ338" s="22">
        <f t="shared" si="336"/>
        <v>5</v>
      </c>
      <c r="CA338" s="22">
        <f t="shared" si="337"/>
        <v>0</v>
      </c>
      <c r="CB338" s="22">
        <f t="shared" si="338"/>
        <v>0</v>
      </c>
      <c r="CC338" s="22">
        <f t="shared" si="339"/>
        <v>0.8</v>
      </c>
      <c r="CD338" s="22">
        <f t="shared" si="340"/>
        <v>0</v>
      </c>
      <c r="CK338" s="23">
        <v>0.33333333333333331</v>
      </c>
      <c r="CL338" s="23">
        <f t="shared" si="341"/>
        <v>1</v>
      </c>
      <c r="CM338" s="23" t="str">
        <f t="shared" si="348"/>
        <v/>
      </c>
      <c r="CN338" s="23" t="str">
        <f t="shared" si="349"/>
        <v/>
      </c>
      <c r="CQ338" s="49">
        <v>0</v>
      </c>
      <c r="CR338" s="43">
        <f t="shared" si="362"/>
        <v>10</v>
      </c>
    </row>
    <row r="339" spans="1:96" ht="11.25" customHeight="1">
      <c r="A339" s="9">
        <v>4</v>
      </c>
      <c r="B339" s="9">
        <v>1</v>
      </c>
      <c r="C339" s="9" t="str">
        <f t="shared" ref="C339:C405" si="368">LEFT(D339, FIND(":", D339)-1)</f>
        <v>5</v>
      </c>
      <c r="D339" s="10" t="s">
        <v>4198</v>
      </c>
      <c r="E339" s="9">
        <v>6</v>
      </c>
      <c r="F339" s="9">
        <v>1</v>
      </c>
      <c r="G339" s="9">
        <v>0</v>
      </c>
      <c r="H339" s="9">
        <v>0</v>
      </c>
      <c r="I339" s="9">
        <v>0</v>
      </c>
      <c r="J339" s="9">
        <v>0</v>
      </c>
      <c r="K339" s="11">
        <v>25</v>
      </c>
      <c r="L339" s="9">
        <v>64</v>
      </c>
      <c r="M339" s="9">
        <v>7</v>
      </c>
      <c r="N339" s="17">
        <f>SUM(M334:M339)</f>
        <v>40</v>
      </c>
      <c r="O339" s="17">
        <f t="shared" si="363"/>
        <v>0.28489208633093527</v>
      </c>
      <c r="P339" s="17">
        <f t="shared" si="342"/>
        <v>1</v>
      </c>
      <c r="Q339" s="9">
        <v>25</v>
      </c>
      <c r="R339" s="9"/>
      <c r="S339" s="9">
        <v>0.28000000000000003</v>
      </c>
      <c r="T339" s="9">
        <v>89</v>
      </c>
      <c r="U339" s="9">
        <v>40</v>
      </c>
      <c r="V339" s="11">
        <v>30</v>
      </c>
      <c r="W339" s="11">
        <f t="shared" si="357"/>
        <v>30</v>
      </c>
      <c r="X339" s="17">
        <f t="shared" si="350"/>
        <v>30</v>
      </c>
      <c r="Y339" s="17"/>
      <c r="Z339" s="9">
        <v>19</v>
      </c>
      <c r="AA339" s="17">
        <f>SUM(Z334:Z339)</f>
        <v>116</v>
      </c>
      <c r="AB339" s="17">
        <f t="shared" si="364"/>
        <v>0.40118694362017804</v>
      </c>
      <c r="AC339" s="17">
        <f t="shared" si="352"/>
        <v>57</v>
      </c>
      <c r="AD339" s="17">
        <f t="shared" si="335"/>
        <v>0.33333333333333331</v>
      </c>
      <c r="AE339" s="17">
        <v>0.33333333333333331</v>
      </c>
      <c r="AF339" s="17">
        <f t="shared" si="343"/>
        <v>22</v>
      </c>
      <c r="AG339" s="17"/>
      <c r="AH339" s="9">
        <v>82</v>
      </c>
      <c r="AI339" s="9"/>
      <c r="AJ339" s="9"/>
      <c r="AK339" s="9"/>
      <c r="AL339" s="9">
        <v>0.32</v>
      </c>
      <c r="AM339" s="9">
        <f t="shared" si="358"/>
        <v>0.32</v>
      </c>
      <c r="AN339" s="9">
        <v>0.33333333333333331</v>
      </c>
      <c r="AO339" s="9">
        <f t="shared" si="359"/>
        <v>0.39298245614035088</v>
      </c>
      <c r="AP339" s="9">
        <v>0.19512195121951223</v>
      </c>
      <c r="AQ339" s="9"/>
      <c r="AR339" s="9"/>
      <c r="AS339" s="17">
        <f t="shared" si="365"/>
        <v>21</v>
      </c>
      <c r="AT339" s="17">
        <f t="shared" si="318"/>
        <v>0.39999999999999997</v>
      </c>
      <c r="AU339">
        <f t="shared" si="366"/>
        <v>0.39298245614035088</v>
      </c>
      <c r="AV339" s="17">
        <f t="shared" si="367"/>
        <v>0.16279069767441862</v>
      </c>
      <c r="AW339" s="17"/>
      <c r="AX339" s="17"/>
      <c r="AY339" s="17"/>
      <c r="AZ339" s="17">
        <v>4</v>
      </c>
      <c r="BA339" s="24">
        <v>0.66666666666666663</v>
      </c>
      <c r="BB339" s="9">
        <v>22</v>
      </c>
      <c r="BC339" s="9">
        <v>1</v>
      </c>
      <c r="BD339" s="9">
        <f t="shared" si="346"/>
        <v>0</v>
      </c>
      <c r="BE339" s="9" t="s">
        <v>4373</v>
      </c>
      <c r="BF339" s="9">
        <f t="shared" si="347"/>
        <v>0</v>
      </c>
      <c r="BG339" s="9">
        <v>4</v>
      </c>
      <c r="BH339" s="9">
        <v>4</v>
      </c>
      <c r="BI339" s="9">
        <v>4</v>
      </c>
      <c r="BJ339" s="9">
        <v>1</v>
      </c>
      <c r="BK339" s="9">
        <v>2</v>
      </c>
      <c r="BL339" s="9">
        <v>3</v>
      </c>
      <c r="BM339" s="9">
        <v>3</v>
      </c>
      <c r="BN339" s="9">
        <v>0</v>
      </c>
      <c r="BO339" s="9">
        <v>0</v>
      </c>
      <c r="BP339" s="9" t="s">
        <v>4374</v>
      </c>
      <c r="BQ339" s="9">
        <f t="shared" si="360"/>
        <v>0.6</v>
      </c>
      <c r="BR339" s="9">
        <f t="shared" si="361"/>
        <v>0</v>
      </c>
      <c r="BS339" s="34">
        <f t="shared" si="356"/>
        <v>0.8</v>
      </c>
      <c r="BT339" s="9"/>
      <c r="BU339" s="9"/>
      <c r="BV339" s="9"/>
      <c r="BW339" s="9"/>
      <c r="BX339" s="9"/>
      <c r="BY339" s="9"/>
      <c r="BZ339" s="22">
        <f t="shared" si="336"/>
        <v>6</v>
      </c>
      <c r="CA339" s="22">
        <f t="shared" si="337"/>
        <v>0</v>
      </c>
      <c r="CB339" s="22">
        <f t="shared" si="338"/>
        <v>0</v>
      </c>
      <c r="CC339" s="22">
        <f t="shared" si="339"/>
        <v>0.8</v>
      </c>
      <c r="CD339" s="22">
        <f t="shared" si="340"/>
        <v>0</v>
      </c>
      <c r="CK339" s="23">
        <v>0.33333333333333331</v>
      </c>
      <c r="CL339" s="23">
        <f t="shared" si="341"/>
        <v>1</v>
      </c>
      <c r="CM339" s="23" t="str">
        <f t="shared" si="348"/>
        <v/>
      </c>
      <c r="CN339" s="23" t="str">
        <f t="shared" si="349"/>
        <v/>
      </c>
      <c r="CO339" s="43">
        <f>+AVERAGE(AM333:AM337)</f>
        <v>0.23598452972927028</v>
      </c>
      <c r="CP339" s="43">
        <f>+AVERAGE(AO333:AO337)</f>
        <v>0.39056246677299306</v>
      </c>
      <c r="CQ339" s="49">
        <v>0</v>
      </c>
      <c r="CR339" s="43">
        <f t="shared" si="362"/>
        <v>9</v>
      </c>
    </row>
    <row r="340" spans="1:96" ht="11.25" customHeight="1">
      <c r="A340" s="9">
        <v>4</v>
      </c>
      <c r="B340" s="9">
        <v>1</v>
      </c>
      <c r="C340" s="9" t="str">
        <f t="shared" si="368"/>
        <v>5</v>
      </c>
      <c r="D340" s="10" t="s">
        <v>4198</v>
      </c>
      <c r="E340" s="9">
        <v>7</v>
      </c>
      <c r="F340" s="9">
        <v>1</v>
      </c>
      <c r="G340" s="9">
        <v>0</v>
      </c>
      <c r="H340" s="9">
        <v>0</v>
      </c>
      <c r="I340" s="9">
        <v>0</v>
      </c>
      <c r="J340" s="9">
        <v>0</v>
      </c>
      <c r="K340" s="11">
        <v>25</v>
      </c>
      <c r="L340" s="9">
        <v>64</v>
      </c>
      <c r="M340" s="9">
        <v>7</v>
      </c>
      <c r="N340" s="17">
        <f>SUM(M334:M340)</f>
        <v>47</v>
      </c>
      <c r="O340" s="17">
        <f t="shared" si="363"/>
        <v>0.29382716049382718</v>
      </c>
      <c r="P340" s="17">
        <f t="shared" si="342"/>
        <v>1</v>
      </c>
      <c r="Q340" s="9">
        <v>23</v>
      </c>
      <c r="R340" s="9"/>
      <c r="S340" s="9">
        <v>0.30434782608695654</v>
      </c>
      <c r="T340" s="9">
        <v>87</v>
      </c>
      <c r="U340" s="9">
        <v>40</v>
      </c>
      <c r="V340" s="11">
        <v>30</v>
      </c>
      <c r="W340" s="11">
        <f t="shared" si="357"/>
        <v>30</v>
      </c>
      <c r="X340" s="17">
        <f t="shared" si="350"/>
        <v>30</v>
      </c>
      <c r="Y340" s="17"/>
      <c r="Z340" s="9">
        <v>19</v>
      </c>
      <c r="AA340" s="17">
        <f>SUM(Z334:Z340)</f>
        <v>135</v>
      </c>
      <c r="AB340" s="17">
        <f t="shared" si="364"/>
        <v>0.38500000000000001</v>
      </c>
      <c r="AC340" s="17">
        <f t="shared" si="352"/>
        <v>63</v>
      </c>
      <c r="AD340" s="17">
        <f t="shared" si="335"/>
        <v>0.30158730158730157</v>
      </c>
      <c r="AE340" s="17">
        <v>0.33333333333333331</v>
      </c>
      <c r="AF340" s="17">
        <f t="shared" si="343"/>
        <v>22</v>
      </c>
      <c r="AG340" s="17"/>
      <c r="AH340" s="9">
        <v>90</v>
      </c>
      <c r="AI340" s="9"/>
      <c r="AJ340" s="9"/>
      <c r="AK340" s="9"/>
      <c r="AL340" s="9">
        <v>0.38260869565217392</v>
      </c>
      <c r="AM340" s="9">
        <f t="shared" si="358"/>
        <v>0.38260869565217392</v>
      </c>
      <c r="AN340" s="9">
        <v>0.30158730158730157</v>
      </c>
      <c r="AO340" s="9">
        <f t="shared" si="359"/>
        <v>0.29841269841269841</v>
      </c>
      <c r="AP340" s="9">
        <v>0.12</v>
      </c>
      <c r="AQ340" s="9"/>
      <c r="AR340" s="9"/>
      <c r="AS340" s="17">
        <f t="shared" si="365"/>
        <v>25</v>
      </c>
      <c r="AT340" s="17">
        <f t="shared" si="318"/>
        <v>0.32</v>
      </c>
      <c r="AU340">
        <f t="shared" si="366"/>
        <v>0.39298245614035088</v>
      </c>
      <c r="AV340" s="17">
        <f t="shared" si="367"/>
        <v>0.19512195121951223</v>
      </c>
      <c r="AW340" s="17"/>
      <c r="AX340" s="17"/>
      <c r="AY340" s="17"/>
      <c r="AZ340" s="17">
        <v>4</v>
      </c>
      <c r="BA340" s="24">
        <v>0.66666666666666663</v>
      </c>
      <c r="BB340" s="9">
        <v>22</v>
      </c>
      <c r="BC340" s="9">
        <v>1</v>
      </c>
      <c r="BD340" s="9">
        <f t="shared" si="346"/>
        <v>0</v>
      </c>
      <c r="BE340" s="9" t="s">
        <v>4373</v>
      </c>
      <c r="BF340" s="9">
        <f t="shared" si="347"/>
        <v>0</v>
      </c>
      <c r="BG340" s="9">
        <v>4</v>
      </c>
      <c r="BH340" s="9">
        <v>4</v>
      </c>
      <c r="BI340" s="9">
        <v>4</v>
      </c>
      <c r="BJ340" s="9">
        <v>1</v>
      </c>
      <c r="BK340" s="9">
        <v>2</v>
      </c>
      <c r="BL340" s="9">
        <v>3</v>
      </c>
      <c r="BM340" s="9">
        <v>3</v>
      </c>
      <c r="BN340" s="9">
        <v>0</v>
      </c>
      <c r="BO340" s="9">
        <v>0</v>
      </c>
      <c r="BP340" s="9" t="s">
        <v>4374</v>
      </c>
      <c r="BQ340" s="9">
        <f t="shared" si="360"/>
        <v>0.6</v>
      </c>
      <c r="BR340" s="9">
        <f t="shared" si="361"/>
        <v>0</v>
      </c>
      <c r="BS340" s="34">
        <f t="shared" si="356"/>
        <v>0.8</v>
      </c>
      <c r="BT340" s="9"/>
      <c r="BU340" s="9"/>
      <c r="BV340" s="9"/>
      <c r="BW340" s="9"/>
      <c r="BX340" s="9"/>
      <c r="BY340" s="9"/>
      <c r="BZ340" s="22">
        <f t="shared" si="336"/>
        <v>7</v>
      </c>
      <c r="CA340" s="22">
        <f t="shared" si="337"/>
        <v>0</v>
      </c>
      <c r="CB340" s="22">
        <f t="shared" si="338"/>
        <v>0</v>
      </c>
      <c r="CC340" s="22">
        <f t="shared" si="339"/>
        <v>0.8</v>
      </c>
      <c r="CD340" s="22">
        <f t="shared" si="340"/>
        <v>0</v>
      </c>
      <c r="CK340" s="23">
        <v>0.33333333333333331</v>
      </c>
      <c r="CL340" s="23">
        <f t="shared" si="341"/>
        <v>1</v>
      </c>
      <c r="CM340" s="23" t="str">
        <f t="shared" si="348"/>
        <v/>
      </c>
      <c r="CN340" s="23" t="str">
        <f t="shared" si="349"/>
        <v/>
      </c>
      <c r="CO340" s="43">
        <f>+AVERAGE(AM333:AM337)</f>
        <v>0.23598452972927028</v>
      </c>
      <c r="CP340" s="43">
        <f>+AVERAGE(AO333:AO337)</f>
        <v>0.39056246677299306</v>
      </c>
      <c r="CQ340" s="49">
        <v>0</v>
      </c>
      <c r="CR340" s="43">
        <f t="shared" si="362"/>
        <v>9</v>
      </c>
    </row>
    <row r="341" spans="1:96" ht="11.25" customHeight="1">
      <c r="A341" s="9">
        <v>4</v>
      </c>
      <c r="B341" s="9">
        <v>1</v>
      </c>
      <c r="C341" s="9" t="str">
        <f t="shared" si="368"/>
        <v>5</v>
      </c>
      <c r="D341" s="10" t="s">
        <v>4198</v>
      </c>
      <c r="E341" s="9">
        <v>8</v>
      </c>
      <c r="F341" s="9">
        <v>1</v>
      </c>
      <c r="G341" s="9">
        <v>0</v>
      </c>
      <c r="H341" s="9">
        <v>0</v>
      </c>
      <c r="I341" s="9">
        <v>0</v>
      </c>
      <c r="J341" s="9">
        <v>0</v>
      </c>
      <c r="K341" s="11">
        <v>25</v>
      </c>
      <c r="L341" s="9">
        <v>62</v>
      </c>
      <c r="M341" s="9">
        <v>7</v>
      </c>
      <c r="N341" s="17">
        <f>SUM(M334:M341)</f>
        <v>54</v>
      </c>
      <c r="O341" s="17">
        <f t="shared" si="363"/>
        <v>0.29361702127659572</v>
      </c>
      <c r="P341" s="17">
        <f t="shared" si="342"/>
        <v>1</v>
      </c>
      <c r="Q341" s="9">
        <v>26</v>
      </c>
      <c r="R341" s="9"/>
      <c r="S341" s="9">
        <v>0.26923076923076922</v>
      </c>
      <c r="T341" s="9">
        <v>88</v>
      </c>
      <c r="U341" s="9">
        <v>40</v>
      </c>
      <c r="V341" s="11">
        <v>30</v>
      </c>
      <c r="W341" s="11">
        <f t="shared" si="357"/>
        <v>30</v>
      </c>
      <c r="X341" s="17">
        <f t="shared" si="350"/>
        <v>30</v>
      </c>
      <c r="Y341" s="17"/>
      <c r="Z341" s="9">
        <v>19</v>
      </c>
      <c r="AA341" s="17">
        <f>SUM(Z334:Z341)</f>
        <v>154</v>
      </c>
      <c r="AB341" s="17">
        <f t="shared" si="364"/>
        <v>0.38086956521739129</v>
      </c>
      <c r="AC341" s="17">
        <f t="shared" si="352"/>
        <v>60</v>
      </c>
      <c r="AD341" s="17">
        <f t="shared" si="335"/>
        <v>0.31666666666666665</v>
      </c>
      <c r="AE341" s="17">
        <v>0.30158730158730157</v>
      </c>
      <c r="AF341" s="17">
        <f t="shared" si="343"/>
        <v>22</v>
      </c>
      <c r="AG341" s="17"/>
      <c r="AH341" s="9">
        <v>84</v>
      </c>
      <c r="AI341" s="9"/>
      <c r="AJ341" s="9"/>
      <c r="AK341" s="9"/>
      <c r="AL341" s="9">
        <v>0.30769230769230771</v>
      </c>
      <c r="AM341" s="9">
        <f t="shared" si="358"/>
        <v>0.30769230769230771</v>
      </c>
      <c r="AN341" s="9">
        <v>0.31666666666666665</v>
      </c>
      <c r="AO341" s="9">
        <f t="shared" si="359"/>
        <v>0.35333333333333333</v>
      </c>
      <c r="AP341" s="9">
        <v>0.17142857142857143</v>
      </c>
      <c r="AQ341" s="9"/>
      <c r="AR341" s="9"/>
      <c r="AS341" s="17">
        <f t="shared" si="365"/>
        <v>23</v>
      </c>
      <c r="AT341" s="17">
        <f t="shared" si="318"/>
        <v>0.38260869565217392</v>
      </c>
      <c r="AU341">
        <f t="shared" si="366"/>
        <v>0.29841269841269841</v>
      </c>
      <c r="AV341" s="17">
        <f t="shared" si="367"/>
        <v>0.12</v>
      </c>
      <c r="AW341" s="17"/>
      <c r="AX341" s="17"/>
      <c r="AY341" s="17"/>
      <c r="AZ341" s="17">
        <v>4</v>
      </c>
      <c r="BA341" s="24">
        <v>0.66666666666666663</v>
      </c>
      <c r="BB341" s="9">
        <v>22</v>
      </c>
      <c r="BC341" s="9">
        <v>1</v>
      </c>
      <c r="BD341" s="9">
        <f t="shared" si="346"/>
        <v>0</v>
      </c>
      <c r="BE341" s="9" t="s">
        <v>4373</v>
      </c>
      <c r="BF341" s="9">
        <f t="shared" si="347"/>
        <v>0</v>
      </c>
      <c r="BG341" s="9">
        <v>4</v>
      </c>
      <c r="BH341" s="9">
        <v>4</v>
      </c>
      <c r="BI341" s="9">
        <v>4</v>
      </c>
      <c r="BJ341" s="9">
        <v>1</v>
      </c>
      <c r="BK341" s="9">
        <v>2</v>
      </c>
      <c r="BL341" s="9">
        <v>3</v>
      </c>
      <c r="BM341" s="9">
        <v>3</v>
      </c>
      <c r="BN341" s="9">
        <v>0</v>
      </c>
      <c r="BO341" s="9">
        <v>0</v>
      </c>
      <c r="BP341" s="9" t="s">
        <v>4374</v>
      </c>
      <c r="BQ341" s="9">
        <f t="shared" si="360"/>
        <v>0.6</v>
      </c>
      <c r="BR341" s="9">
        <f t="shared" si="361"/>
        <v>0</v>
      </c>
      <c r="BS341" s="34">
        <f t="shared" si="356"/>
        <v>0.8</v>
      </c>
      <c r="BT341" s="9"/>
      <c r="BU341" s="9"/>
      <c r="BV341" s="9"/>
      <c r="BW341" s="9"/>
      <c r="BX341" s="9"/>
      <c r="BY341" s="9"/>
      <c r="BZ341" s="22">
        <f t="shared" si="336"/>
        <v>8</v>
      </c>
      <c r="CA341" s="22">
        <f t="shared" si="337"/>
        <v>0</v>
      </c>
      <c r="CB341" s="22">
        <f t="shared" si="338"/>
        <v>0</v>
      </c>
      <c r="CC341" s="22">
        <f t="shared" si="339"/>
        <v>0.8</v>
      </c>
      <c r="CD341" s="22">
        <f t="shared" si="340"/>
        <v>0</v>
      </c>
      <c r="CK341" s="23">
        <v>0.30158730158730157</v>
      </c>
      <c r="CL341" s="23">
        <f t="shared" si="341"/>
        <v>1</v>
      </c>
      <c r="CM341" s="23" t="str">
        <f t="shared" si="348"/>
        <v/>
      </c>
      <c r="CN341" s="23" t="str">
        <f t="shared" si="349"/>
        <v/>
      </c>
      <c r="CO341" s="43">
        <f>+AVERAGE(AM333:AM337)</f>
        <v>0.23598452972927028</v>
      </c>
      <c r="CP341" s="43">
        <f>+AVERAGE(AO333:AO337)</f>
        <v>0.39056246677299306</v>
      </c>
      <c r="CQ341" s="49">
        <v>0</v>
      </c>
      <c r="CR341" s="43">
        <f t="shared" si="362"/>
        <v>8</v>
      </c>
    </row>
    <row r="342" spans="1:96" ht="11.25" customHeight="1">
      <c r="A342" s="9">
        <v>4</v>
      </c>
      <c r="B342" s="9">
        <v>1</v>
      </c>
      <c r="C342" s="9" t="str">
        <f t="shared" si="368"/>
        <v>5</v>
      </c>
      <c r="D342" s="10" t="s">
        <v>4198</v>
      </c>
      <c r="E342" s="11">
        <v>9</v>
      </c>
      <c r="F342" s="9">
        <v>1</v>
      </c>
      <c r="G342" s="9">
        <v>0</v>
      </c>
      <c r="H342" s="9">
        <v>0</v>
      </c>
      <c r="I342" s="9">
        <v>0</v>
      </c>
      <c r="J342" s="9">
        <v>0</v>
      </c>
      <c r="K342" s="11">
        <v>25</v>
      </c>
      <c r="L342" s="9">
        <v>63</v>
      </c>
      <c r="M342" s="9">
        <v>8</v>
      </c>
      <c r="N342" s="17">
        <f>SUM(M334:M342)</f>
        <v>62</v>
      </c>
      <c r="O342" s="17">
        <f t="shared" si="363"/>
        <v>0.30467289719626167</v>
      </c>
      <c r="P342" s="17">
        <f t="shared" si="342"/>
        <v>1</v>
      </c>
      <c r="Q342" s="9">
        <v>26</v>
      </c>
      <c r="R342" s="9"/>
      <c r="S342" s="9">
        <v>0.30769230769230771</v>
      </c>
      <c r="T342" s="9">
        <v>89</v>
      </c>
      <c r="U342" s="9">
        <v>40</v>
      </c>
      <c r="V342" s="11">
        <v>30</v>
      </c>
      <c r="W342" s="11">
        <f t="shared" si="357"/>
        <v>30</v>
      </c>
      <c r="X342" s="17">
        <f t="shared" si="350"/>
        <v>30</v>
      </c>
      <c r="Y342" s="17"/>
      <c r="Z342" s="9">
        <v>19</v>
      </c>
      <c r="AA342" s="17">
        <f>SUM(Z334:Z342)</f>
        <v>173</v>
      </c>
      <c r="AB342" s="17">
        <f t="shared" si="364"/>
        <v>0.36704980842911877</v>
      </c>
      <c r="AC342" s="17">
        <f t="shared" si="352"/>
        <v>62</v>
      </c>
      <c r="AD342" s="17">
        <f t="shared" si="335"/>
        <v>0.30645161290322581</v>
      </c>
      <c r="AE342" s="17">
        <v>0.31666666666666665</v>
      </c>
      <c r="AF342" s="17">
        <f t="shared" si="343"/>
        <v>21</v>
      </c>
      <c r="AG342" s="17"/>
      <c r="AH342" s="9">
        <v>86</v>
      </c>
      <c r="AI342" s="9"/>
      <c r="AJ342" s="9"/>
      <c r="AK342" s="9"/>
      <c r="AL342" s="9">
        <v>0.38461538461538464</v>
      </c>
      <c r="AM342" s="9">
        <f t="shared" si="358"/>
        <v>0.38461538461538464</v>
      </c>
      <c r="AN342" s="9">
        <v>0.30645161290322581</v>
      </c>
      <c r="AO342" s="9">
        <f t="shared" si="359"/>
        <v>0.29677419354838708</v>
      </c>
      <c r="AP342" s="9">
        <v>0.17674418604651163</v>
      </c>
      <c r="AQ342" s="9"/>
      <c r="AR342" s="9"/>
      <c r="AS342" s="17">
        <f t="shared" si="365"/>
        <v>26</v>
      </c>
      <c r="AT342" s="17">
        <f t="shared" si="318"/>
        <v>0.30769230769230771</v>
      </c>
      <c r="AU342">
        <f t="shared" si="366"/>
        <v>0.35333333333333333</v>
      </c>
      <c r="AV342" s="17">
        <f t="shared" si="367"/>
        <v>0.17142857142857143</v>
      </c>
      <c r="AW342" s="17"/>
      <c r="AX342" s="17"/>
      <c r="AY342" s="17"/>
      <c r="AZ342" s="17">
        <v>4</v>
      </c>
      <c r="BA342" s="24">
        <v>0.66666666666666663</v>
      </c>
      <c r="BB342" s="9">
        <v>22</v>
      </c>
      <c r="BC342" s="9">
        <v>1</v>
      </c>
      <c r="BD342" s="9">
        <f t="shared" si="346"/>
        <v>0</v>
      </c>
      <c r="BE342" s="9" t="s">
        <v>4373</v>
      </c>
      <c r="BF342" s="9">
        <f t="shared" si="347"/>
        <v>0</v>
      </c>
      <c r="BG342" s="9">
        <v>4</v>
      </c>
      <c r="BH342" s="9">
        <v>4</v>
      </c>
      <c r="BI342" s="9">
        <v>4</v>
      </c>
      <c r="BJ342" s="9">
        <v>1</v>
      </c>
      <c r="BK342" s="9">
        <v>2</v>
      </c>
      <c r="BL342" s="9">
        <v>3</v>
      </c>
      <c r="BM342" s="9">
        <v>3</v>
      </c>
      <c r="BN342" s="9">
        <v>0</v>
      </c>
      <c r="BO342" s="9">
        <v>0</v>
      </c>
      <c r="BP342" s="9" t="s">
        <v>4374</v>
      </c>
      <c r="BQ342" s="9">
        <f t="shared" si="360"/>
        <v>0.6</v>
      </c>
      <c r="BR342" s="9">
        <f t="shared" si="361"/>
        <v>0</v>
      </c>
      <c r="BS342" s="34">
        <f t="shared" si="356"/>
        <v>0.8</v>
      </c>
      <c r="BT342" s="9"/>
      <c r="BU342" s="9"/>
      <c r="BV342" s="9"/>
      <c r="BW342" s="9"/>
      <c r="BX342" s="9"/>
      <c r="BY342" s="9"/>
      <c r="BZ342" s="22">
        <f t="shared" si="336"/>
        <v>9</v>
      </c>
      <c r="CA342" s="22">
        <f t="shared" si="337"/>
        <v>0</v>
      </c>
      <c r="CB342" s="22">
        <f t="shared" si="338"/>
        <v>0</v>
      </c>
      <c r="CC342" s="22">
        <f t="shared" si="339"/>
        <v>0.8</v>
      </c>
      <c r="CD342" s="22">
        <f t="shared" si="340"/>
        <v>0</v>
      </c>
      <c r="CK342" s="23">
        <v>0.31666666666666665</v>
      </c>
      <c r="CL342" s="23">
        <f t="shared" si="341"/>
        <v>1</v>
      </c>
      <c r="CM342" s="23" t="str">
        <f t="shared" si="348"/>
        <v/>
      </c>
      <c r="CN342" s="23" t="str">
        <f t="shared" si="349"/>
        <v/>
      </c>
      <c r="CO342" s="43">
        <f>+AVERAGE(AM333:AM337)</f>
        <v>0.23598452972927028</v>
      </c>
      <c r="CP342" s="43">
        <f>+AVERAGE(AO333:AO337)</f>
        <v>0.39056246677299306</v>
      </c>
      <c r="CQ342" s="49">
        <v>0</v>
      </c>
      <c r="CR342" s="43">
        <f t="shared" si="362"/>
        <v>14</v>
      </c>
    </row>
    <row r="343" spans="1:96" ht="11.25" customHeight="1">
      <c r="A343" s="9">
        <v>4</v>
      </c>
      <c r="B343" s="9">
        <v>1</v>
      </c>
      <c r="C343" s="9" t="str">
        <f t="shared" si="368"/>
        <v>5</v>
      </c>
      <c r="D343" s="10" t="s">
        <v>4198</v>
      </c>
      <c r="E343" s="9">
        <v>10</v>
      </c>
      <c r="F343" s="9">
        <v>1</v>
      </c>
      <c r="G343" s="9">
        <v>0</v>
      </c>
      <c r="H343" s="9">
        <v>0</v>
      </c>
      <c r="I343" s="9">
        <v>0</v>
      </c>
      <c r="J343" s="9">
        <v>0</v>
      </c>
      <c r="K343" s="11">
        <v>25</v>
      </c>
      <c r="L343" s="9">
        <v>64</v>
      </c>
      <c r="M343" s="9">
        <v>8</v>
      </c>
      <c r="N343" s="17">
        <f>SUM(M334:M343)</f>
        <v>70</v>
      </c>
      <c r="O343" s="17">
        <f t="shared" si="363"/>
        <v>0.30125523012552302</v>
      </c>
      <c r="P343" s="17">
        <f t="shared" si="342"/>
        <v>1</v>
      </c>
      <c r="Q343" s="9">
        <v>25</v>
      </c>
      <c r="R343" s="9"/>
      <c r="S343" s="9">
        <v>0.32</v>
      </c>
      <c r="T343" s="9">
        <v>89</v>
      </c>
      <c r="U343" s="9">
        <v>40</v>
      </c>
      <c r="V343" s="11">
        <v>30</v>
      </c>
      <c r="W343" s="11">
        <f t="shared" si="357"/>
        <v>30</v>
      </c>
      <c r="X343" s="17">
        <f t="shared" si="350"/>
        <v>30</v>
      </c>
      <c r="Y343" s="17">
        <f>SUM(X334:X343)</f>
        <v>300</v>
      </c>
      <c r="Z343" s="9">
        <v>19</v>
      </c>
      <c r="AA343" s="17">
        <f>SUM(Z334:Z343)</f>
        <v>192</v>
      </c>
      <c r="AB343" s="17">
        <f t="shared" si="364"/>
        <v>0.36557659208261617</v>
      </c>
      <c r="AC343" s="17">
        <f t="shared" si="352"/>
        <v>59</v>
      </c>
      <c r="AD343" s="17">
        <f t="shared" si="335"/>
        <v>0.32203389830508472</v>
      </c>
      <c r="AE343" s="17">
        <v>0.30645161290322581</v>
      </c>
      <c r="AF343" s="17">
        <f t="shared" si="343"/>
        <v>21</v>
      </c>
      <c r="AG343" s="17">
        <f>+SUM(AF334:AF343)</f>
        <v>222</v>
      </c>
      <c r="AH343" s="9">
        <v>84</v>
      </c>
      <c r="AI343" s="9"/>
      <c r="AJ343" s="9"/>
      <c r="AK343" s="9"/>
      <c r="AL343" s="9">
        <v>0.33600000000000002</v>
      </c>
      <c r="AM343" s="9">
        <f t="shared" si="358"/>
        <v>0.33600000000000002</v>
      </c>
      <c r="AN343" s="9">
        <v>0.32203389830508472</v>
      </c>
      <c r="AO343" s="9">
        <f t="shared" si="359"/>
        <v>0.35254237288135593</v>
      </c>
      <c r="AP343" s="9">
        <v>0.16190476190476191</v>
      </c>
      <c r="AQ343" s="9"/>
      <c r="AR343" s="9"/>
      <c r="AS343" s="17">
        <f t="shared" si="365"/>
        <v>26</v>
      </c>
      <c r="AT343" s="17">
        <f t="shared" si="318"/>
        <v>0.38461538461538464</v>
      </c>
      <c r="AU343">
        <f t="shared" si="366"/>
        <v>0.29677419354838708</v>
      </c>
      <c r="AV343" s="17">
        <f t="shared" si="367"/>
        <v>0.17674418604651163</v>
      </c>
      <c r="AW343" s="17"/>
      <c r="AX343" s="17"/>
      <c r="AY343" s="17"/>
      <c r="AZ343" s="17">
        <v>4</v>
      </c>
      <c r="BA343" s="24">
        <v>0.66666666666666663</v>
      </c>
      <c r="BB343" s="9">
        <v>22</v>
      </c>
      <c r="BC343" s="9">
        <v>1</v>
      </c>
      <c r="BD343" s="9">
        <f t="shared" si="346"/>
        <v>0</v>
      </c>
      <c r="BE343" s="9" t="s">
        <v>4373</v>
      </c>
      <c r="BF343" s="9">
        <f t="shared" si="347"/>
        <v>0</v>
      </c>
      <c r="BG343" s="9">
        <v>4</v>
      </c>
      <c r="BH343" s="9">
        <v>4</v>
      </c>
      <c r="BI343" s="9">
        <v>4</v>
      </c>
      <c r="BJ343" s="9">
        <v>1</v>
      </c>
      <c r="BK343" s="9">
        <v>2</v>
      </c>
      <c r="BL343" s="9">
        <v>3</v>
      </c>
      <c r="BM343" s="9">
        <v>3</v>
      </c>
      <c r="BN343" s="9">
        <v>0</v>
      </c>
      <c r="BO343" s="9">
        <v>0</v>
      </c>
      <c r="BP343" s="9" t="s">
        <v>4374</v>
      </c>
      <c r="BQ343" s="9">
        <f t="shared" si="360"/>
        <v>0.6</v>
      </c>
      <c r="BR343" s="9">
        <f t="shared" si="361"/>
        <v>0.2</v>
      </c>
      <c r="BS343" s="34">
        <f t="shared" si="356"/>
        <v>0.8</v>
      </c>
      <c r="BT343" s="9">
        <f>+SUM(AH334:AH343)</f>
        <v>842</v>
      </c>
      <c r="BU343" s="9"/>
      <c r="BV343" s="9"/>
      <c r="BW343" s="9">
        <f>SUM(AF334:AF343)</f>
        <v>222</v>
      </c>
      <c r="BX343" s="9"/>
      <c r="BY343" s="9"/>
      <c r="BZ343" s="22">
        <f t="shared" si="336"/>
        <v>10</v>
      </c>
      <c r="CA343" s="22">
        <f t="shared" si="337"/>
        <v>0</v>
      </c>
      <c r="CB343" s="22">
        <f t="shared" si="338"/>
        <v>0</v>
      </c>
      <c r="CC343" s="22">
        <f t="shared" si="339"/>
        <v>0.8</v>
      </c>
      <c r="CD343" s="22">
        <f t="shared" si="340"/>
        <v>0</v>
      </c>
      <c r="CK343" s="23">
        <v>0.30645161290322581</v>
      </c>
      <c r="CL343" s="23">
        <f t="shared" si="341"/>
        <v>1</v>
      </c>
      <c r="CM343" s="23" t="str">
        <f t="shared" si="348"/>
        <v/>
      </c>
      <c r="CN343" s="23" t="str">
        <f t="shared" si="349"/>
        <v/>
      </c>
      <c r="CO343" s="43">
        <f>+AVERAGE(AM333:AM337)</f>
        <v>0.23598452972927028</v>
      </c>
      <c r="CP343" s="43">
        <f>+AVERAGE(AO333:AO337)</f>
        <v>0.39056246677299306</v>
      </c>
      <c r="CQ343" s="49">
        <v>1</v>
      </c>
      <c r="CR343" s="43">
        <f t="shared" si="362"/>
        <v>10</v>
      </c>
    </row>
    <row r="344" spans="1:96" ht="11.25" customHeight="1">
      <c r="A344" s="9">
        <v>4</v>
      </c>
      <c r="B344" s="9">
        <v>1</v>
      </c>
      <c r="C344" s="9" t="str">
        <f t="shared" si="368"/>
        <v>5</v>
      </c>
      <c r="D344" s="10" t="s">
        <v>4198</v>
      </c>
      <c r="E344" s="9">
        <v>11</v>
      </c>
      <c r="F344" s="9">
        <v>1</v>
      </c>
      <c r="G344" s="9">
        <v>1</v>
      </c>
      <c r="H344" s="9">
        <v>0</v>
      </c>
      <c r="I344" s="9">
        <v>0</v>
      </c>
      <c r="J344" s="9">
        <v>0</v>
      </c>
      <c r="K344" s="11">
        <v>20</v>
      </c>
      <c r="L344" s="9">
        <v>75</v>
      </c>
      <c r="M344" s="9">
        <v>7</v>
      </c>
      <c r="N344" s="9"/>
      <c r="O344" s="17"/>
      <c r="P344" s="17">
        <f t="shared" si="342"/>
        <v>1</v>
      </c>
      <c r="Q344" s="9">
        <v>20</v>
      </c>
      <c r="R344" s="9"/>
      <c r="S344" s="9">
        <v>0.35</v>
      </c>
      <c r="T344" s="9">
        <v>95</v>
      </c>
      <c r="U344" s="9">
        <v>40</v>
      </c>
      <c r="V344" s="11">
        <v>30</v>
      </c>
      <c r="W344" s="11">
        <f t="shared" si="357"/>
        <v>30</v>
      </c>
      <c r="X344" s="17">
        <f t="shared" si="350"/>
        <v>30</v>
      </c>
      <c r="Y344" s="17"/>
      <c r="Z344" s="9">
        <v>19</v>
      </c>
      <c r="AA344" s="9"/>
      <c r="AB344" s="17"/>
      <c r="AC344" s="17">
        <f t="shared" si="352"/>
        <v>60</v>
      </c>
      <c r="AD344" s="17">
        <f t="shared" si="335"/>
        <v>0.31666666666666665</v>
      </c>
      <c r="AE344" s="17">
        <v>0.32203389830508472</v>
      </c>
      <c r="AF344" s="17">
        <f t="shared" si="343"/>
        <v>22</v>
      </c>
      <c r="AG344" s="17"/>
      <c r="AH344" s="9">
        <v>90</v>
      </c>
      <c r="AI344" s="9"/>
      <c r="AJ344" s="9"/>
      <c r="AK344" s="9"/>
      <c r="AL344" s="9">
        <v>0.4200000000000001</v>
      </c>
      <c r="AM344" s="9">
        <f t="shared" si="358"/>
        <v>0.42</v>
      </c>
      <c r="AN344" s="9">
        <v>0.31666666666666665</v>
      </c>
      <c r="AO344" s="9">
        <f t="shared" si="359"/>
        <v>0.35333333333333333</v>
      </c>
      <c r="AP344" s="9">
        <v>0.15111111111111111</v>
      </c>
      <c r="AQ344" s="9">
        <f>+AVERAGE(AL334:AL343)</f>
        <v>0.32334196817675076</v>
      </c>
      <c r="AR344" s="9">
        <f>+AVERAGE(AO334:AO343)</f>
        <v>0.37170328267775821</v>
      </c>
      <c r="AU344" t="str">
        <f>+IF(AND(E344&gt;11,AO343&gt;0),AO343,"")</f>
        <v/>
      </c>
      <c r="AZ344">
        <v>4</v>
      </c>
      <c r="BA344" s="24">
        <v>0.66666666666666663</v>
      </c>
      <c r="BB344" s="9">
        <v>22</v>
      </c>
      <c r="BC344" s="9">
        <v>1</v>
      </c>
      <c r="BD344" s="9">
        <f t="shared" si="346"/>
        <v>0</v>
      </c>
      <c r="BE344" s="9" t="s">
        <v>4373</v>
      </c>
      <c r="BF344" s="9">
        <f t="shared" si="347"/>
        <v>0</v>
      </c>
      <c r="BG344" s="9">
        <v>4</v>
      </c>
      <c r="BH344" s="9">
        <v>4</v>
      </c>
      <c r="BI344" s="9">
        <v>4</v>
      </c>
      <c r="BJ344" s="9">
        <v>1</v>
      </c>
      <c r="BK344" s="9">
        <v>2</v>
      </c>
      <c r="BL344" s="9">
        <v>3</v>
      </c>
      <c r="BM344" s="9">
        <v>3</v>
      </c>
      <c r="BN344" s="9">
        <v>0</v>
      </c>
      <c r="BO344" s="9">
        <v>0</v>
      </c>
      <c r="BP344" s="9" t="s">
        <v>4374</v>
      </c>
      <c r="BQ344" s="9">
        <f t="shared" si="360"/>
        <v>0.6</v>
      </c>
      <c r="BR344" s="9">
        <f t="shared" si="361"/>
        <v>0.2</v>
      </c>
      <c r="BS344" s="34">
        <f t="shared" si="356"/>
        <v>0.8</v>
      </c>
      <c r="BT344" s="9"/>
      <c r="BU344" s="9"/>
      <c r="BV344" s="9"/>
      <c r="BW344" s="9"/>
      <c r="BX344" s="9"/>
      <c r="BY344" s="9"/>
      <c r="BZ344" s="22">
        <f t="shared" si="336"/>
        <v>0</v>
      </c>
      <c r="CA344" s="22">
        <f t="shared" si="337"/>
        <v>1</v>
      </c>
      <c r="CB344" s="22">
        <f t="shared" si="338"/>
        <v>0.8</v>
      </c>
      <c r="CC344" s="22">
        <f t="shared" si="339"/>
        <v>0</v>
      </c>
      <c r="CD344" s="22">
        <f t="shared" si="340"/>
        <v>1</v>
      </c>
      <c r="CK344" s="23">
        <v>0.32203389830508472</v>
      </c>
      <c r="CL344" s="23">
        <f t="shared" si="341"/>
        <v>1</v>
      </c>
      <c r="CM344" s="23">
        <f t="shared" si="348"/>
        <v>0.32334196817675076</v>
      </c>
      <c r="CN344" s="23">
        <f t="shared" si="349"/>
        <v>0.37170328267775821</v>
      </c>
      <c r="CQ344" s="49">
        <v>0</v>
      </c>
      <c r="CR344" s="43">
        <f t="shared" si="362"/>
        <v>10</v>
      </c>
    </row>
    <row r="345" spans="1:96" ht="11.25" customHeight="1">
      <c r="A345" s="9">
        <v>4</v>
      </c>
      <c r="B345" s="9">
        <v>1</v>
      </c>
      <c r="C345" s="9" t="str">
        <f t="shared" si="368"/>
        <v>5</v>
      </c>
      <c r="D345" s="10" t="s">
        <v>4198</v>
      </c>
      <c r="E345" s="9">
        <v>12</v>
      </c>
      <c r="F345" s="9">
        <v>1</v>
      </c>
      <c r="G345" s="9">
        <v>1</v>
      </c>
      <c r="H345" s="9">
        <v>0</v>
      </c>
      <c r="I345" s="9">
        <v>0</v>
      </c>
      <c r="J345" s="9">
        <v>0</v>
      </c>
      <c r="K345" s="11">
        <v>30</v>
      </c>
      <c r="L345" s="9">
        <v>65</v>
      </c>
      <c r="M345" s="9">
        <v>7</v>
      </c>
      <c r="N345" s="9"/>
      <c r="O345" s="17"/>
      <c r="P345" s="17">
        <f t="shared" si="342"/>
        <v>1</v>
      </c>
      <c r="Q345" s="9">
        <v>21</v>
      </c>
      <c r="R345" s="9"/>
      <c r="S345" s="9">
        <v>0.33333333333333331</v>
      </c>
      <c r="T345" s="9">
        <v>86</v>
      </c>
      <c r="U345" s="9">
        <v>40</v>
      </c>
      <c r="V345" s="11">
        <v>30</v>
      </c>
      <c r="W345" s="11">
        <f t="shared" si="357"/>
        <v>30</v>
      </c>
      <c r="X345" s="17">
        <f t="shared" si="350"/>
        <v>30</v>
      </c>
      <c r="Y345" s="17"/>
      <c r="Z345" s="9">
        <v>19</v>
      </c>
      <c r="AA345" s="9"/>
      <c r="AB345" s="17"/>
      <c r="AC345" s="17">
        <f t="shared" si="352"/>
        <v>61</v>
      </c>
      <c r="AD345" s="17">
        <f t="shared" si="335"/>
        <v>0.31147540983606559</v>
      </c>
      <c r="AE345" s="17">
        <v>0.31666666666666665</v>
      </c>
      <c r="AF345" s="17">
        <f t="shared" si="343"/>
        <v>22</v>
      </c>
      <c r="AG345" s="17"/>
      <c r="AH345" s="9">
        <v>90</v>
      </c>
      <c r="AI345" s="9"/>
      <c r="AJ345" s="9"/>
      <c r="AK345" s="9"/>
      <c r="AL345" s="9">
        <v>0.38095238095238099</v>
      </c>
      <c r="AM345" s="9">
        <f t="shared" si="358"/>
        <v>0.38095238095238093</v>
      </c>
      <c r="AN345" s="9">
        <v>0.31147540983606559</v>
      </c>
      <c r="AO345" s="9">
        <f t="shared" si="359"/>
        <v>0.34754098360655739</v>
      </c>
      <c r="AP345" s="9">
        <v>0.1555555555555555</v>
      </c>
      <c r="AQ345" s="9">
        <f>+AVERAGE(AL334:AL343)</f>
        <v>0.32334196817675076</v>
      </c>
      <c r="AR345" s="9">
        <f>+AVERAGE(AO334:AO343)</f>
        <v>0.37170328267775821</v>
      </c>
      <c r="AS345" s="17">
        <f t="shared" si="365"/>
        <v>20</v>
      </c>
      <c r="AT345" s="17">
        <f t="shared" si="318"/>
        <v>0.4200000000000001</v>
      </c>
      <c r="AU345">
        <f t="shared" ref="AU345:AU353" si="369">+IF(AND(E345&gt;11,AO344&gt;0),AO344,"")</f>
        <v>0.35333333333333333</v>
      </c>
      <c r="AV345" s="17">
        <f t="shared" ref="AV345:AV353" si="370">+AP344</f>
        <v>0.15111111111111111</v>
      </c>
      <c r="AW345" s="17"/>
      <c r="AX345" s="17"/>
      <c r="AY345" s="17"/>
      <c r="AZ345" s="17">
        <v>4</v>
      </c>
      <c r="BA345" s="24">
        <v>0.66666666666666663</v>
      </c>
      <c r="BB345" s="9">
        <v>22</v>
      </c>
      <c r="BC345" s="9">
        <v>1</v>
      </c>
      <c r="BD345" s="9">
        <f t="shared" si="346"/>
        <v>0</v>
      </c>
      <c r="BE345" s="9" t="s">
        <v>4373</v>
      </c>
      <c r="BF345" s="9">
        <f t="shared" si="347"/>
        <v>0</v>
      </c>
      <c r="BG345" s="9">
        <v>4</v>
      </c>
      <c r="BH345" s="9">
        <v>4</v>
      </c>
      <c r="BI345" s="9">
        <v>4</v>
      </c>
      <c r="BJ345" s="9">
        <v>1</v>
      </c>
      <c r="BK345" s="9">
        <v>2</v>
      </c>
      <c r="BL345" s="9">
        <v>3</v>
      </c>
      <c r="BM345" s="9">
        <v>3</v>
      </c>
      <c r="BN345" s="9">
        <v>0</v>
      </c>
      <c r="BO345" s="9">
        <v>0</v>
      </c>
      <c r="BP345" s="9" t="s">
        <v>4374</v>
      </c>
      <c r="BQ345" s="9">
        <f t="shared" si="360"/>
        <v>0.6</v>
      </c>
      <c r="BR345" s="9">
        <f t="shared" si="361"/>
        <v>0</v>
      </c>
      <c r="BS345" s="34">
        <f t="shared" si="356"/>
        <v>0.8</v>
      </c>
      <c r="BT345" s="9"/>
      <c r="BU345" s="9"/>
      <c r="BV345" s="9"/>
      <c r="BW345" s="9"/>
      <c r="BX345" s="9"/>
      <c r="BY345" s="9"/>
      <c r="BZ345" s="22">
        <f t="shared" si="336"/>
        <v>0</v>
      </c>
      <c r="CA345" s="22">
        <f t="shared" si="337"/>
        <v>2</v>
      </c>
      <c r="CB345" s="22">
        <f t="shared" si="338"/>
        <v>0.8</v>
      </c>
      <c r="CC345" s="22">
        <f t="shared" si="339"/>
        <v>0</v>
      </c>
      <c r="CD345" s="22">
        <f t="shared" si="340"/>
        <v>1</v>
      </c>
      <c r="CK345" s="23">
        <v>0.31666666666666665</v>
      </c>
      <c r="CL345" s="23">
        <f t="shared" si="341"/>
        <v>1</v>
      </c>
      <c r="CM345" s="23">
        <f t="shared" si="348"/>
        <v>0.32334196817675076</v>
      </c>
      <c r="CN345" s="23">
        <f t="shared" si="349"/>
        <v>0.37170328267775821</v>
      </c>
      <c r="CQ345" s="49">
        <v>0</v>
      </c>
      <c r="CR345" s="43">
        <f t="shared" si="362"/>
        <v>6</v>
      </c>
    </row>
    <row r="346" spans="1:96" ht="11.25" customHeight="1">
      <c r="A346" s="9">
        <v>4</v>
      </c>
      <c r="B346" s="9">
        <v>1</v>
      </c>
      <c r="C346" s="9" t="str">
        <f t="shared" si="368"/>
        <v>5</v>
      </c>
      <c r="D346" s="10" t="s">
        <v>4198</v>
      </c>
      <c r="E346" s="9">
        <v>13</v>
      </c>
      <c r="F346" s="9">
        <v>1</v>
      </c>
      <c r="G346" s="9">
        <v>1</v>
      </c>
      <c r="H346" s="9">
        <v>0</v>
      </c>
      <c r="I346" s="9">
        <v>0</v>
      </c>
      <c r="J346" s="9">
        <v>0</v>
      </c>
      <c r="K346" s="11">
        <v>25</v>
      </c>
      <c r="L346" s="9">
        <v>61</v>
      </c>
      <c r="M346" s="9">
        <v>7</v>
      </c>
      <c r="N346" s="9"/>
      <c r="O346" s="17"/>
      <c r="P346" s="17">
        <f t="shared" si="342"/>
        <v>1</v>
      </c>
      <c r="Q346" s="9">
        <v>26</v>
      </c>
      <c r="R346" s="9"/>
      <c r="S346" s="9">
        <v>0.26923076923076922</v>
      </c>
      <c r="T346" s="9">
        <v>87</v>
      </c>
      <c r="U346" s="9">
        <v>40</v>
      </c>
      <c r="V346" s="11">
        <v>30</v>
      </c>
      <c r="W346" s="11">
        <f t="shared" si="357"/>
        <v>30</v>
      </c>
      <c r="X346" s="17">
        <f t="shared" si="350"/>
        <v>30</v>
      </c>
      <c r="Y346" s="17"/>
      <c r="Z346" s="9">
        <v>19</v>
      </c>
      <c r="AA346" s="9"/>
      <c r="AB346" s="17"/>
      <c r="AC346" s="17">
        <f t="shared" si="352"/>
        <v>58</v>
      </c>
      <c r="AD346" s="17">
        <f t="shared" si="335"/>
        <v>0.32758620689655171</v>
      </c>
      <c r="AE346" s="17">
        <v>0.31147540983606559</v>
      </c>
      <c r="AF346" s="17">
        <f t="shared" si="343"/>
        <v>22</v>
      </c>
      <c r="AG346" s="17"/>
      <c r="AH346" s="9">
        <v>82</v>
      </c>
      <c r="AI346" s="9"/>
      <c r="AJ346" s="9"/>
      <c r="AK346" s="9"/>
      <c r="AL346" s="9">
        <v>0.41538461538461541</v>
      </c>
      <c r="AM346" s="9">
        <f t="shared" si="358"/>
        <v>0.41538461538461541</v>
      </c>
      <c r="AN346" s="9">
        <v>0.32758620689655171</v>
      </c>
      <c r="AO346" s="9">
        <f t="shared" si="359"/>
        <v>0.38620689655172413</v>
      </c>
      <c r="AP346" s="9">
        <v>0.17073170731707318</v>
      </c>
      <c r="AQ346" s="9">
        <f>+AVERAGE(AL334:AL343)</f>
        <v>0.32334196817675076</v>
      </c>
      <c r="AR346" s="9">
        <f>+AVERAGE(AO334:AO343)</f>
        <v>0.37170328267775821</v>
      </c>
      <c r="AS346" s="17">
        <f t="shared" si="365"/>
        <v>21</v>
      </c>
      <c r="AT346" s="17">
        <f t="shared" si="318"/>
        <v>0.38095238095238099</v>
      </c>
      <c r="AU346">
        <f t="shared" si="369"/>
        <v>0.34754098360655739</v>
      </c>
      <c r="AV346" s="17">
        <f t="shared" si="370"/>
        <v>0.1555555555555555</v>
      </c>
      <c r="AW346" s="17"/>
      <c r="AX346" s="17"/>
      <c r="AY346" s="17"/>
      <c r="AZ346" s="17">
        <v>4</v>
      </c>
      <c r="BA346" s="24">
        <v>0.66666666666666663</v>
      </c>
      <c r="BB346" s="9">
        <v>22</v>
      </c>
      <c r="BC346" s="9">
        <v>1</v>
      </c>
      <c r="BD346" s="9">
        <f t="shared" si="346"/>
        <v>0</v>
      </c>
      <c r="BE346" s="9" t="s">
        <v>4373</v>
      </c>
      <c r="BF346" s="9">
        <f t="shared" si="347"/>
        <v>0</v>
      </c>
      <c r="BG346" s="9">
        <v>4</v>
      </c>
      <c r="BH346" s="9">
        <v>4</v>
      </c>
      <c r="BI346" s="9">
        <v>4</v>
      </c>
      <c r="BJ346" s="9">
        <v>1</v>
      </c>
      <c r="BK346" s="9">
        <v>2</v>
      </c>
      <c r="BL346" s="9">
        <v>3</v>
      </c>
      <c r="BM346" s="9">
        <v>3</v>
      </c>
      <c r="BN346" s="9">
        <v>0</v>
      </c>
      <c r="BO346" s="9">
        <v>0</v>
      </c>
      <c r="BP346" s="9" t="s">
        <v>4374</v>
      </c>
      <c r="BQ346" s="9">
        <f t="shared" si="360"/>
        <v>0.6</v>
      </c>
      <c r="BR346" s="9">
        <f t="shared" si="361"/>
        <v>0</v>
      </c>
      <c r="BS346" s="34">
        <f t="shared" si="356"/>
        <v>0.8</v>
      </c>
      <c r="BT346" s="9"/>
      <c r="BU346" s="9"/>
      <c r="BV346" s="9"/>
      <c r="BW346" s="9"/>
      <c r="BX346" s="9"/>
      <c r="BY346" s="9"/>
      <c r="BZ346" s="22">
        <f t="shared" si="336"/>
        <v>0</v>
      </c>
      <c r="CA346" s="22">
        <f t="shared" si="337"/>
        <v>3</v>
      </c>
      <c r="CB346" s="22">
        <f t="shared" si="338"/>
        <v>0.8</v>
      </c>
      <c r="CC346" s="22">
        <f t="shared" si="339"/>
        <v>0</v>
      </c>
      <c r="CD346" s="22">
        <f t="shared" si="340"/>
        <v>1</v>
      </c>
      <c r="CK346" s="23">
        <v>0.31147540983606559</v>
      </c>
      <c r="CL346" s="23">
        <f t="shared" si="341"/>
        <v>1</v>
      </c>
      <c r="CM346" s="23">
        <f t="shared" si="348"/>
        <v>0.32334196817675076</v>
      </c>
      <c r="CN346" s="23">
        <f t="shared" si="349"/>
        <v>0.37170328267775821</v>
      </c>
      <c r="CQ346" s="49">
        <v>0</v>
      </c>
      <c r="CR346" s="43">
        <f t="shared" si="362"/>
        <v>9</v>
      </c>
    </row>
    <row r="347" spans="1:96" ht="11.25" customHeight="1">
      <c r="A347" s="9">
        <v>4</v>
      </c>
      <c r="B347" s="9">
        <v>1</v>
      </c>
      <c r="C347" s="9" t="str">
        <f t="shared" si="368"/>
        <v>5</v>
      </c>
      <c r="D347" s="10" t="s">
        <v>4198</v>
      </c>
      <c r="E347" s="9">
        <v>14</v>
      </c>
      <c r="F347" s="9">
        <v>1</v>
      </c>
      <c r="G347" s="9">
        <v>1</v>
      </c>
      <c r="H347" s="9">
        <v>0</v>
      </c>
      <c r="I347" s="9">
        <v>0</v>
      </c>
      <c r="J347" s="9">
        <v>0</v>
      </c>
      <c r="K347" s="11">
        <v>20</v>
      </c>
      <c r="L347" s="9">
        <v>67</v>
      </c>
      <c r="M347" s="9">
        <v>7</v>
      </c>
      <c r="N347" s="9"/>
      <c r="O347" s="17"/>
      <c r="P347" s="17">
        <f t="shared" si="342"/>
        <v>1</v>
      </c>
      <c r="Q347" s="9">
        <v>21</v>
      </c>
      <c r="R347" s="9"/>
      <c r="S347" s="9">
        <v>0.33333333333333331</v>
      </c>
      <c r="T347" s="9">
        <v>88</v>
      </c>
      <c r="U347" s="9">
        <v>40</v>
      </c>
      <c r="V347" s="11">
        <v>30</v>
      </c>
      <c r="W347" s="11">
        <f t="shared" si="357"/>
        <v>30</v>
      </c>
      <c r="X347" s="17">
        <f t="shared" si="350"/>
        <v>30</v>
      </c>
      <c r="Y347" s="17"/>
      <c r="Z347" s="9">
        <v>19</v>
      </c>
      <c r="AA347" s="9"/>
      <c r="AB347" s="17"/>
      <c r="AC347" s="17">
        <f t="shared" si="352"/>
        <v>60</v>
      </c>
      <c r="AD347" s="17">
        <f t="shared" si="335"/>
        <v>0.31666666666666665</v>
      </c>
      <c r="AE347" s="17">
        <v>0.32758620689655171</v>
      </c>
      <c r="AF347" s="17">
        <f t="shared" si="343"/>
        <v>22</v>
      </c>
      <c r="AG347" s="17"/>
      <c r="AH347" s="9">
        <v>89</v>
      </c>
      <c r="AI347" s="9"/>
      <c r="AJ347" s="9"/>
      <c r="AK347" s="9"/>
      <c r="AL347" s="9">
        <v>0.36190476190476195</v>
      </c>
      <c r="AM347" s="9">
        <f t="shared" si="358"/>
        <v>0.3619047619047619</v>
      </c>
      <c r="AN347" s="9">
        <v>0.31666666666666665</v>
      </c>
      <c r="AO347" s="9">
        <f t="shared" si="359"/>
        <v>0.27333333333333332</v>
      </c>
      <c r="AP347" s="9">
        <v>0.13932584269662923</v>
      </c>
      <c r="AQ347" s="9">
        <f>+AVERAGE(AL334:AL343)</f>
        <v>0.32334196817675076</v>
      </c>
      <c r="AR347" s="9">
        <f>+AVERAGE(AO334:AO343)</f>
        <v>0.37170328267775821</v>
      </c>
      <c r="AS347" s="17">
        <f t="shared" si="365"/>
        <v>26</v>
      </c>
      <c r="AT347" s="17">
        <f t="shared" si="318"/>
        <v>0.41538461538461541</v>
      </c>
      <c r="AU347">
        <f t="shared" si="369"/>
        <v>0.38620689655172413</v>
      </c>
      <c r="AV347" s="17">
        <f t="shared" si="370"/>
        <v>0.17073170731707318</v>
      </c>
      <c r="AW347" s="17"/>
      <c r="AX347" s="17"/>
      <c r="AY347" s="17"/>
      <c r="AZ347" s="17">
        <v>4</v>
      </c>
      <c r="BA347" s="24">
        <v>0.66666666666666663</v>
      </c>
      <c r="BB347" s="9">
        <v>22</v>
      </c>
      <c r="BC347" s="9">
        <v>1</v>
      </c>
      <c r="BD347" s="9">
        <f t="shared" si="346"/>
        <v>0</v>
      </c>
      <c r="BE347" s="9" t="s">
        <v>4373</v>
      </c>
      <c r="BF347" s="9">
        <f t="shared" si="347"/>
        <v>0</v>
      </c>
      <c r="BG347" s="9">
        <v>4</v>
      </c>
      <c r="BH347" s="9">
        <v>4</v>
      </c>
      <c r="BI347" s="9">
        <v>4</v>
      </c>
      <c r="BJ347" s="9">
        <v>1</v>
      </c>
      <c r="BK347" s="9">
        <v>2</v>
      </c>
      <c r="BL347" s="9">
        <v>3</v>
      </c>
      <c r="BM347" s="9">
        <v>3</v>
      </c>
      <c r="BN347" s="9">
        <v>0</v>
      </c>
      <c r="BO347" s="9">
        <v>0</v>
      </c>
      <c r="BP347" s="9" t="s">
        <v>4374</v>
      </c>
      <c r="BQ347" s="9">
        <f t="shared" si="360"/>
        <v>0.6</v>
      </c>
      <c r="BR347" s="9">
        <f t="shared" si="361"/>
        <v>0</v>
      </c>
      <c r="BS347" s="34">
        <f t="shared" si="356"/>
        <v>0.8</v>
      </c>
      <c r="BT347" s="9"/>
      <c r="BU347" s="9"/>
      <c r="BV347" s="9"/>
      <c r="BW347" s="9"/>
      <c r="BX347" s="9"/>
      <c r="BY347" s="9"/>
      <c r="BZ347" s="22">
        <f t="shared" si="336"/>
        <v>0</v>
      </c>
      <c r="CA347" s="22">
        <f t="shared" si="337"/>
        <v>4</v>
      </c>
      <c r="CB347" s="22">
        <f t="shared" si="338"/>
        <v>0.8</v>
      </c>
      <c r="CC347" s="22">
        <f t="shared" si="339"/>
        <v>0</v>
      </c>
      <c r="CD347" s="22">
        <f t="shared" si="340"/>
        <v>1</v>
      </c>
      <c r="CK347" s="23">
        <v>0.32758620689655171</v>
      </c>
      <c r="CL347" s="23">
        <f t="shared" si="341"/>
        <v>1</v>
      </c>
      <c r="CM347" s="23">
        <f t="shared" si="348"/>
        <v>0.32334196817675076</v>
      </c>
      <c r="CN347" s="23">
        <f t="shared" si="349"/>
        <v>0.37170328267775821</v>
      </c>
      <c r="CQ347" s="49">
        <v>1</v>
      </c>
      <c r="CR347" s="43">
        <f t="shared" si="362"/>
        <v>10</v>
      </c>
    </row>
    <row r="348" spans="1:96" ht="11.25" customHeight="1">
      <c r="A348" s="9">
        <v>4</v>
      </c>
      <c r="B348" s="9">
        <v>1</v>
      </c>
      <c r="C348" s="9" t="str">
        <f t="shared" si="368"/>
        <v>5</v>
      </c>
      <c r="D348" s="10" t="s">
        <v>4198</v>
      </c>
      <c r="E348" s="9">
        <v>15</v>
      </c>
      <c r="F348" s="9">
        <v>1</v>
      </c>
      <c r="G348" s="9">
        <v>1</v>
      </c>
      <c r="H348" s="9">
        <v>0</v>
      </c>
      <c r="I348" s="9">
        <v>0</v>
      </c>
      <c r="J348" s="9">
        <v>0</v>
      </c>
      <c r="K348" s="11">
        <v>35</v>
      </c>
      <c r="L348" s="9">
        <v>53</v>
      </c>
      <c r="M348" s="9">
        <v>7</v>
      </c>
      <c r="N348" s="9"/>
      <c r="O348" s="17"/>
      <c r="P348" s="17">
        <f t="shared" si="342"/>
        <v>1</v>
      </c>
      <c r="Q348" s="9">
        <v>28</v>
      </c>
      <c r="R348" s="9"/>
      <c r="S348" s="9">
        <v>0.25</v>
      </c>
      <c r="T348" s="9">
        <v>81</v>
      </c>
      <c r="U348" s="9">
        <v>40</v>
      </c>
      <c r="V348" s="11">
        <v>30</v>
      </c>
      <c r="W348" s="11">
        <f t="shared" si="357"/>
        <v>30</v>
      </c>
      <c r="X348" s="17">
        <f t="shared" si="350"/>
        <v>30</v>
      </c>
      <c r="Y348" s="17"/>
      <c r="Z348" s="9">
        <v>18</v>
      </c>
      <c r="AA348" s="9"/>
      <c r="AB348" s="17"/>
      <c r="AC348" s="17">
        <f t="shared" si="352"/>
        <v>57</v>
      </c>
      <c r="AD348" s="17">
        <f t="shared" si="335"/>
        <v>0.31578947368421051</v>
      </c>
      <c r="AE348" s="17">
        <v>0.31666666666666665</v>
      </c>
      <c r="AF348" s="17">
        <f t="shared" si="343"/>
        <v>21</v>
      </c>
      <c r="AG348" s="17"/>
      <c r="AH348" s="9">
        <v>79</v>
      </c>
      <c r="AI348" s="9"/>
      <c r="AJ348" s="9"/>
      <c r="AK348" s="9"/>
      <c r="AL348" s="9">
        <v>0.19999999999999998</v>
      </c>
      <c r="AM348" s="9">
        <f t="shared" si="358"/>
        <v>0.2</v>
      </c>
      <c r="AN348" s="9">
        <v>0.31578947368421051</v>
      </c>
      <c r="AO348" s="9">
        <f t="shared" si="359"/>
        <v>0.23157894736842105</v>
      </c>
      <c r="AP348" s="9">
        <v>0.15696202531645573</v>
      </c>
      <c r="AQ348" s="9">
        <f>+AVERAGE(AL334:AL343)</f>
        <v>0.32334196817675076</v>
      </c>
      <c r="AR348" s="9">
        <f>+AVERAGE(AO334:AO343)</f>
        <v>0.37170328267775821</v>
      </c>
      <c r="AS348" s="17">
        <f t="shared" si="365"/>
        <v>21</v>
      </c>
      <c r="AT348" s="17">
        <f t="shared" si="318"/>
        <v>0.36190476190476195</v>
      </c>
      <c r="AU348">
        <f t="shared" si="369"/>
        <v>0.27333333333333332</v>
      </c>
      <c r="AV348" s="17">
        <f t="shared" si="370"/>
        <v>0.13932584269662923</v>
      </c>
      <c r="AW348" s="17"/>
      <c r="AX348" s="17"/>
      <c r="AY348" s="17"/>
      <c r="AZ348" s="17">
        <v>4</v>
      </c>
      <c r="BA348" s="24">
        <v>0.66666666666666663</v>
      </c>
      <c r="BB348" s="9">
        <v>22</v>
      </c>
      <c r="BC348" s="9">
        <v>1</v>
      </c>
      <c r="BD348" s="9">
        <f t="shared" si="346"/>
        <v>0</v>
      </c>
      <c r="BE348" s="9" t="s">
        <v>4373</v>
      </c>
      <c r="BF348" s="9">
        <f t="shared" si="347"/>
        <v>0</v>
      </c>
      <c r="BG348" s="9">
        <v>4</v>
      </c>
      <c r="BH348" s="9">
        <v>4</v>
      </c>
      <c r="BI348" s="9">
        <v>4</v>
      </c>
      <c r="BJ348" s="9">
        <v>1</v>
      </c>
      <c r="BK348" s="9">
        <v>2</v>
      </c>
      <c r="BL348" s="9">
        <v>3</v>
      </c>
      <c r="BM348" s="9">
        <v>3</v>
      </c>
      <c r="BN348" s="9">
        <v>0</v>
      </c>
      <c r="BO348" s="9">
        <v>0</v>
      </c>
      <c r="BP348" s="9" t="s">
        <v>4374</v>
      </c>
      <c r="BQ348" s="9">
        <f t="shared" si="360"/>
        <v>0.6</v>
      </c>
      <c r="BR348" s="9">
        <f t="shared" si="361"/>
        <v>0</v>
      </c>
      <c r="BS348" s="34">
        <f t="shared" si="356"/>
        <v>0.8</v>
      </c>
      <c r="BT348" s="9"/>
      <c r="BU348" s="9"/>
      <c r="BV348" s="9"/>
      <c r="BW348" s="9"/>
      <c r="BX348" s="9"/>
      <c r="BY348" s="9"/>
      <c r="BZ348" s="22">
        <f t="shared" si="336"/>
        <v>0</v>
      </c>
      <c r="CA348" s="22">
        <f t="shared" si="337"/>
        <v>5</v>
      </c>
      <c r="CB348" s="22">
        <f t="shared" si="338"/>
        <v>0.8</v>
      </c>
      <c r="CC348" s="22">
        <f t="shared" si="339"/>
        <v>0</v>
      </c>
      <c r="CD348" s="22">
        <f t="shared" si="340"/>
        <v>1</v>
      </c>
      <c r="CK348" s="23">
        <v>0.31666666666666665</v>
      </c>
      <c r="CL348" s="23">
        <f t="shared" si="341"/>
        <v>1</v>
      </c>
      <c r="CM348" s="23">
        <f t="shared" si="348"/>
        <v>0.32334196817675076</v>
      </c>
      <c r="CN348" s="23">
        <f t="shared" si="349"/>
        <v>0.37170328267775821</v>
      </c>
      <c r="CQ348" s="49">
        <v>1</v>
      </c>
      <c r="CR348" s="43">
        <f t="shared" si="362"/>
        <v>17</v>
      </c>
    </row>
    <row r="349" spans="1:96" ht="11.25" customHeight="1">
      <c r="A349" s="9">
        <v>4</v>
      </c>
      <c r="B349" s="9">
        <v>1</v>
      </c>
      <c r="C349" s="9" t="str">
        <f t="shared" si="368"/>
        <v>5</v>
      </c>
      <c r="D349" s="10" t="s">
        <v>4198</v>
      </c>
      <c r="E349" s="9">
        <v>16</v>
      </c>
      <c r="F349" s="9">
        <v>1</v>
      </c>
      <c r="G349" s="9">
        <v>1</v>
      </c>
      <c r="H349" s="9">
        <v>0</v>
      </c>
      <c r="I349" s="9">
        <v>0</v>
      </c>
      <c r="J349" s="9">
        <v>0</v>
      </c>
      <c r="K349" s="11">
        <v>20</v>
      </c>
      <c r="L349" s="9">
        <v>61</v>
      </c>
      <c r="M349" s="9">
        <v>7</v>
      </c>
      <c r="N349" s="9"/>
      <c r="O349" s="17"/>
      <c r="P349" s="17">
        <f t="shared" si="342"/>
        <v>1</v>
      </c>
      <c r="Q349" s="9">
        <v>27</v>
      </c>
      <c r="R349" s="9"/>
      <c r="S349" s="9">
        <v>0.25925925925925924</v>
      </c>
      <c r="T349" s="9">
        <v>88</v>
      </c>
      <c r="U349" s="9">
        <v>40</v>
      </c>
      <c r="V349" s="11">
        <v>30</v>
      </c>
      <c r="W349" s="11">
        <f t="shared" si="357"/>
        <v>30</v>
      </c>
      <c r="X349" s="17">
        <f t="shared" si="350"/>
        <v>30</v>
      </c>
      <c r="Y349" s="17"/>
      <c r="Z349" s="9">
        <v>18</v>
      </c>
      <c r="AA349" s="9"/>
      <c r="AB349" s="17"/>
      <c r="AC349" s="17">
        <f t="shared" si="352"/>
        <v>62</v>
      </c>
      <c r="AD349" s="17">
        <f t="shared" si="335"/>
        <v>0.29032258064516131</v>
      </c>
      <c r="AE349" s="17">
        <v>0.31578947368421051</v>
      </c>
      <c r="AF349" s="17">
        <f t="shared" si="343"/>
        <v>21</v>
      </c>
      <c r="AG349" s="17"/>
      <c r="AH349" s="9">
        <v>85</v>
      </c>
      <c r="AI349" s="9"/>
      <c r="AJ349" s="9"/>
      <c r="AK349" s="9"/>
      <c r="AL349" s="9">
        <v>0.2814814814814815</v>
      </c>
      <c r="AM349" s="9">
        <f t="shared" si="358"/>
        <v>0.2814814814814815</v>
      </c>
      <c r="AN349" s="9">
        <v>0.29032258064516131</v>
      </c>
      <c r="AO349" s="9">
        <f t="shared" si="359"/>
        <v>0.29677419354838708</v>
      </c>
      <c r="AP349" s="9">
        <v>0.13176470588235295</v>
      </c>
      <c r="AQ349" s="9">
        <f>+AVERAGE(AL334:AL343)</f>
        <v>0.32334196817675076</v>
      </c>
      <c r="AR349" s="9">
        <f>+AVERAGE(AO334:AO343)</f>
        <v>0.37170328267775821</v>
      </c>
      <c r="AS349" s="17">
        <f t="shared" si="365"/>
        <v>28</v>
      </c>
      <c r="AT349" s="17">
        <f t="shared" si="318"/>
        <v>0.19999999999999998</v>
      </c>
      <c r="AU349">
        <f t="shared" si="369"/>
        <v>0.23157894736842105</v>
      </c>
      <c r="AV349" s="17">
        <f t="shared" si="370"/>
        <v>0.15696202531645573</v>
      </c>
      <c r="AW349" s="17"/>
      <c r="AX349" s="17"/>
      <c r="AY349" s="17"/>
      <c r="AZ349" s="17">
        <v>4</v>
      </c>
      <c r="BA349" s="24">
        <v>0.66666666666666663</v>
      </c>
      <c r="BB349" s="9">
        <v>22</v>
      </c>
      <c r="BC349" s="9">
        <v>1</v>
      </c>
      <c r="BD349" s="9">
        <f t="shared" si="346"/>
        <v>0</v>
      </c>
      <c r="BE349" s="9" t="s">
        <v>4373</v>
      </c>
      <c r="BF349" s="9">
        <f t="shared" si="347"/>
        <v>0</v>
      </c>
      <c r="BG349" s="9">
        <v>4</v>
      </c>
      <c r="BH349" s="9">
        <v>4</v>
      </c>
      <c r="BI349" s="9">
        <v>4</v>
      </c>
      <c r="BJ349" s="9">
        <v>1</v>
      </c>
      <c r="BK349" s="9">
        <v>2</v>
      </c>
      <c r="BL349" s="9">
        <v>3</v>
      </c>
      <c r="BM349" s="9">
        <v>3</v>
      </c>
      <c r="BN349" s="9">
        <v>0</v>
      </c>
      <c r="BO349" s="9">
        <v>0</v>
      </c>
      <c r="BP349" s="9" t="s">
        <v>4374</v>
      </c>
      <c r="BQ349" s="9">
        <f t="shared" si="360"/>
        <v>0.6</v>
      </c>
      <c r="BR349" s="9">
        <f t="shared" si="361"/>
        <v>0</v>
      </c>
      <c r="BS349" s="34">
        <f t="shared" si="356"/>
        <v>0.8</v>
      </c>
      <c r="BT349" s="9"/>
      <c r="BU349" s="9"/>
      <c r="BV349" s="9"/>
      <c r="BW349" s="9"/>
      <c r="BX349" s="9"/>
      <c r="BY349" s="9"/>
      <c r="BZ349" s="22">
        <f t="shared" si="336"/>
        <v>0</v>
      </c>
      <c r="CA349" s="22">
        <f t="shared" si="337"/>
        <v>6</v>
      </c>
      <c r="CB349" s="22">
        <f t="shared" si="338"/>
        <v>0.8</v>
      </c>
      <c r="CC349" s="22">
        <f t="shared" si="339"/>
        <v>0</v>
      </c>
      <c r="CD349" s="22">
        <f t="shared" si="340"/>
        <v>1</v>
      </c>
      <c r="CK349" s="23">
        <v>0.31578947368421051</v>
      </c>
      <c r="CL349" s="23">
        <f t="shared" si="341"/>
        <v>1</v>
      </c>
      <c r="CM349" s="23">
        <f t="shared" si="348"/>
        <v>0.32334196817675076</v>
      </c>
      <c r="CN349" s="23">
        <f t="shared" si="349"/>
        <v>0.37170328267775821</v>
      </c>
      <c r="CQ349" s="49">
        <v>0</v>
      </c>
      <c r="CR349" s="43">
        <f t="shared" si="362"/>
        <v>9</v>
      </c>
    </row>
    <row r="350" spans="1:96" ht="11.25" customHeight="1">
      <c r="A350" s="9">
        <v>4</v>
      </c>
      <c r="B350" s="9">
        <v>1</v>
      </c>
      <c r="C350" s="9" t="str">
        <f t="shared" si="368"/>
        <v>5</v>
      </c>
      <c r="D350" s="10" t="s">
        <v>4198</v>
      </c>
      <c r="E350" s="9">
        <v>17</v>
      </c>
      <c r="F350" s="9">
        <v>1</v>
      </c>
      <c r="G350" s="9">
        <v>1</v>
      </c>
      <c r="H350" s="9">
        <v>0</v>
      </c>
      <c r="I350" s="9">
        <v>0</v>
      </c>
      <c r="J350" s="9">
        <v>0</v>
      </c>
      <c r="K350" s="11">
        <v>15</v>
      </c>
      <c r="L350" s="9">
        <v>73</v>
      </c>
      <c r="M350" s="9">
        <v>7</v>
      </c>
      <c r="N350" s="9"/>
      <c r="O350" s="17"/>
      <c r="P350" s="17">
        <f t="shared" si="342"/>
        <v>1</v>
      </c>
      <c r="Q350" s="9">
        <v>20</v>
      </c>
      <c r="R350" s="9"/>
      <c r="S350" s="9">
        <v>0.35</v>
      </c>
      <c r="T350" s="9">
        <v>93</v>
      </c>
      <c r="U350" s="9">
        <v>40</v>
      </c>
      <c r="V350" s="11">
        <v>30</v>
      </c>
      <c r="W350" s="11">
        <f t="shared" si="357"/>
        <v>30</v>
      </c>
      <c r="X350" s="17">
        <f t="shared" si="350"/>
        <v>30</v>
      </c>
      <c r="Y350" s="17"/>
      <c r="Z350" s="9">
        <v>18</v>
      </c>
      <c r="AA350" s="9"/>
      <c r="AB350" s="17"/>
      <c r="AC350" s="17">
        <f t="shared" si="352"/>
        <v>64</v>
      </c>
      <c r="AD350" s="17">
        <f t="shared" si="335"/>
        <v>0.28125</v>
      </c>
      <c r="AE350" s="17">
        <v>0.29032258064516131</v>
      </c>
      <c r="AF350" s="17">
        <f t="shared" si="343"/>
        <v>21</v>
      </c>
      <c r="AG350" s="17"/>
      <c r="AH350" s="9">
        <v>94</v>
      </c>
      <c r="AI350" s="9"/>
      <c r="AJ350" s="9"/>
      <c r="AK350" s="9"/>
      <c r="AL350" s="9">
        <v>0.4200000000000001</v>
      </c>
      <c r="AM350" s="9">
        <f t="shared" si="358"/>
        <v>0.42</v>
      </c>
      <c r="AN350" s="9">
        <v>0.28125</v>
      </c>
      <c r="AO350" s="9">
        <f t="shared" si="359"/>
        <v>0.27500000000000002</v>
      </c>
      <c r="AP350" s="9">
        <v>0.10638297872340426</v>
      </c>
      <c r="AQ350" s="9">
        <f>+AVERAGE(AL334:AL343)</f>
        <v>0.32334196817675076</v>
      </c>
      <c r="AR350" s="9">
        <f>+AVERAGE(AO334:AO343)</f>
        <v>0.37170328267775821</v>
      </c>
      <c r="AS350" s="17">
        <f t="shared" si="365"/>
        <v>27</v>
      </c>
      <c r="AT350" s="17">
        <f t="shared" si="318"/>
        <v>0.2814814814814815</v>
      </c>
      <c r="AU350">
        <f t="shared" si="369"/>
        <v>0.29677419354838708</v>
      </c>
      <c r="AV350" s="17">
        <f t="shared" si="370"/>
        <v>0.13176470588235295</v>
      </c>
      <c r="AW350" s="17"/>
      <c r="AX350" s="17"/>
      <c r="AY350" s="17"/>
      <c r="AZ350" s="17">
        <v>4</v>
      </c>
      <c r="BA350" s="24">
        <v>0.66666666666666663</v>
      </c>
      <c r="BB350" s="9">
        <v>22</v>
      </c>
      <c r="BC350" s="9">
        <v>1</v>
      </c>
      <c r="BD350" s="9">
        <f t="shared" si="346"/>
        <v>0</v>
      </c>
      <c r="BE350" s="9" t="s">
        <v>4373</v>
      </c>
      <c r="BF350" s="9">
        <f t="shared" si="347"/>
        <v>0</v>
      </c>
      <c r="BG350" s="9">
        <v>4</v>
      </c>
      <c r="BH350" s="9">
        <v>4</v>
      </c>
      <c r="BI350" s="9">
        <v>4</v>
      </c>
      <c r="BJ350" s="9">
        <v>1</v>
      </c>
      <c r="BK350" s="9">
        <v>2</v>
      </c>
      <c r="BL350" s="9">
        <v>3</v>
      </c>
      <c r="BM350" s="9">
        <v>3</v>
      </c>
      <c r="BN350" s="9">
        <v>0</v>
      </c>
      <c r="BO350" s="9">
        <v>0</v>
      </c>
      <c r="BP350" s="9" t="s">
        <v>4374</v>
      </c>
      <c r="BQ350" s="9">
        <f t="shared" si="360"/>
        <v>0.6</v>
      </c>
      <c r="BR350" s="9">
        <f t="shared" si="361"/>
        <v>0</v>
      </c>
      <c r="BS350" s="34">
        <f t="shared" si="356"/>
        <v>0.8</v>
      </c>
      <c r="BT350" s="9"/>
      <c r="BU350" s="9"/>
      <c r="BV350" s="9"/>
      <c r="BW350" s="9"/>
      <c r="BX350" s="9"/>
      <c r="BY350" s="9"/>
      <c r="BZ350" s="22">
        <f t="shared" si="336"/>
        <v>0</v>
      </c>
      <c r="CA350" s="22">
        <f t="shared" si="337"/>
        <v>7</v>
      </c>
      <c r="CB350" s="22">
        <f t="shared" si="338"/>
        <v>0.8</v>
      </c>
      <c r="CC350" s="22">
        <f t="shared" si="339"/>
        <v>0</v>
      </c>
      <c r="CD350" s="22">
        <f t="shared" si="340"/>
        <v>1</v>
      </c>
      <c r="CK350" s="23">
        <v>0.29032258064516131</v>
      </c>
      <c r="CL350" s="23">
        <f t="shared" si="341"/>
        <v>1</v>
      </c>
      <c r="CM350" s="23">
        <f t="shared" si="348"/>
        <v>0.32334196817675076</v>
      </c>
      <c r="CN350" s="23">
        <f t="shared" si="349"/>
        <v>0.37170328267775821</v>
      </c>
      <c r="CQ350" s="49">
        <v>0</v>
      </c>
      <c r="CR350" s="43">
        <f t="shared" si="362"/>
        <v>6</v>
      </c>
    </row>
    <row r="351" spans="1:96" ht="11.25" customHeight="1">
      <c r="A351" s="9">
        <v>4</v>
      </c>
      <c r="B351" s="9">
        <v>1</v>
      </c>
      <c r="C351" s="9" t="str">
        <f t="shared" si="368"/>
        <v>5</v>
      </c>
      <c r="D351" s="10" t="s">
        <v>4198</v>
      </c>
      <c r="E351" s="9">
        <v>18</v>
      </c>
      <c r="F351" s="9">
        <v>1</v>
      </c>
      <c r="G351" s="9">
        <v>1</v>
      </c>
      <c r="H351" s="9">
        <v>0</v>
      </c>
      <c r="I351" s="9">
        <v>0</v>
      </c>
      <c r="J351" s="9">
        <v>0</v>
      </c>
      <c r="K351" s="11">
        <v>30</v>
      </c>
      <c r="L351" s="9">
        <v>63</v>
      </c>
      <c r="M351" s="9">
        <v>7</v>
      </c>
      <c r="N351" s="9"/>
      <c r="O351" s="17"/>
      <c r="P351" s="17">
        <f t="shared" si="342"/>
        <v>1</v>
      </c>
      <c r="Q351" s="9">
        <v>27</v>
      </c>
      <c r="R351" s="9"/>
      <c r="S351" s="9">
        <v>0.25925925925925924</v>
      </c>
      <c r="T351" s="9">
        <v>90</v>
      </c>
      <c r="U351" s="9">
        <v>40</v>
      </c>
      <c r="V351" s="11">
        <v>30</v>
      </c>
      <c r="W351" s="11">
        <f t="shared" si="357"/>
        <v>30</v>
      </c>
      <c r="X351" s="17">
        <f t="shared" si="350"/>
        <v>30</v>
      </c>
      <c r="Y351" s="17"/>
      <c r="Z351" s="9">
        <v>18</v>
      </c>
      <c r="AA351" s="9"/>
      <c r="AB351" s="17"/>
      <c r="AC351" s="17">
        <f t="shared" si="352"/>
        <v>61</v>
      </c>
      <c r="AD351" s="17">
        <f t="shared" si="335"/>
        <v>0.29508196721311475</v>
      </c>
      <c r="AE351" s="17">
        <v>0.28125</v>
      </c>
      <c r="AF351" s="17">
        <f t="shared" si="343"/>
        <v>21</v>
      </c>
      <c r="AG351" s="17"/>
      <c r="AH351" s="9">
        <v>84</v>
      </c>
      <c r="AI351" s="9"/>
      <c r="AJ351" s="9"/>
      <c r="AK351" s="9"/>
      <c r="AL351" s="9">
        <v>0.34074074074074068</v>
      </c>
      <c r="AM351" s="9">
        <f t="shared" si="358"/>
        <v>0.34074074074074073</v>
      </c>
      <c r="AN351" s="9">
        <v>0.29508196721311475</v>
      </c>
      <c r="AO351" s="9">
        <f t="shared" si="359"/>
        <v>0.28852459016393445</v>
      </c>
      <c r="AP351" s="9">
        <v>0.12380952380952381</v>
      </c>
      <c r="AQ351" s="9">
        <f>+AVERAGE(AL334:AL343)</f>
        <v>0.32334196817675076</v>
      </c>
      <c r="AR351" s="9">
        <f>+AVERAGE(AO334:AO343)</f>
        <v>0.37170328267775821</v>
      </c>
      <c r="AS351" s="17">
        <f t="shared" si="365"/>
        <v>20</v>
      </c>
      <c r="AT351" s="17">
        <f t="shared" si="318"/>
        <v>0.4200000000000001</v>
      </c>
      <c r="AU351">
        <f t="shared" si="369"/>
        <v>0.27500000000000002</v>
      </c>
      <c r="AV351" s="17">
        <f t="shared" si="370"/>
        <v>0.10638297872340426</v>
      </c>
      <c r="AW351" s="17"/>
      <c r="AX351" s="17"/>
      <c r="AY351" s="17"/>
      <c r="AZ351" s="17">
        <v>4</v>
      </c>
      <c r="BA351" s="24">
        <v>0.66666666666666663</v>
      </c>
      <c r="BB351" s="9">
        <v>22</v>
      </c>
      <c r="BC351" s="9">
        <v>1</v>
      </c>
      <c r="BD351" s="9">
        <f t="shared" si="346"/>
        <v>0</v>
      </c>
      <c r="BE351" s="9" t="s">
        <v>4373</v>
      </c>
      <c r="BF351" s="9">
        <f t="shared" si="347"/>
        <v>0</v>
      </c>
      <c r="BG351" s="9">
        <v>4</v>
      </c>
      <c r="BH351" s="9">
        <v>4</v>
      </c>
      <c r="BI351" s="9">
        <v>4</v>
      </c>
      <c r="BJ351" s="9">
        <v>1</v>
      </c>
      <c r="BK351" s="9">
        <v>2</v>
      </c>
      <c r="BL351" s="9">
        <v>3</v>
      </c>
      <c r="BM351" s="9">
        <v>3</v>
      </c>
      <c r="BN351" s="9">
        <v>0</v>
      </c>
      <c r="BO351" s="9">
        <v>0</v>
      </c>
      <c r="BP351" s="9" t="s">
        <v>4374</v>
      </c>
      <c r="BQ351" s="9">
        <f t="shared" si="360"/>
        <v>0.6</v>
      </c>
      <c r="BR351" s="9">
        <f t="shared" si="361"/>
        <v>0</v>
      </c>
      <c r="BS351" s="34">
        <f t="shared" si="356"/>
        <v>0.8</v>
      </c>
      <c r="BT351" s="9"/>
      <c r="BU351" s="9"/>
      <c r="BV351" s="9"/>
      <c r="BW351" s="9"/>
      <c r="BX351" s="9"/>
      <c r="BY351" s="9"/>
      <c r="BZ351" s="22">
        <f t="shared" si="336"/>
        <v>0</v>
      </c>
      <c r="CA351" s="22">
        <f t="shared" si="337"/>
        <v>8</v>
      </c>
      <c r="CB351" s="22">
        <f t="shared" si="338"/>
        <v>0.8</v>
      </c>
      <c r="CC351" s="22">
        <f t="shared" si="339"/>
        <v>0</v>
      </c>
      <c r="CD351" s="22">
        <f t="shared" si="340"/>
        <v>1</v>
      </c>
      <c r="CK351" s="23">
        <v>0.28125</v>
      </c>
      <c r="CL351" s="23">
        <f t="shared" si="341"/>
        <v>1</v>
      </c>
      <c r="CM351" s="23">
        <f t="shared" si="348"/>
        <v>0.32334196817675076</v>
      </c>
      <c r="CN351" s="23">
        <f t="shared" si="349"/>
        <v>0.37170328267775821</v>
      </c>
      <c r="CQ351" s="49">
        <v>2</v>
      </c>
      <c r="CR351" s="43">
        <f t="shared" si="362"/>
        <v>10</v>
      </c>
    </row>
    <row r="352" spans="1:96" ht="11.25" customHeight="1">
      <c r="A352" s="9">
        <v>4</v>
      </c>
      <c r="B352" s="9">
        <v>1</v>
      </c>
      <c r="C352" s="9" t="str">
        <f t="shared" si="368"/>
        <v>5</v>
      </c>
      <c r="D352" s="10" t="s">
        <v>4198</v>
      </c>
      <c r="E352" s="9">
        <v>19</v>
      </c>
      <c r="F352" s="9">
        <v>1</v>
      </c>
      <c r="G352" s="9">
        <v>1</v>
      </c>
      <c r="H352" s="9">
        <v>0</v>
      </c>
      <c r="I352" s="9">
        <v>0</v>
      </c>
      <c r="J352" s="9">
        <v>0</v>
      </c>
      <c r="K352" s="11">
        <v>30</v>
      </c>
      <c r="L352" s="9">
        <v>60</v>
      </c>
      <c r="M352" s="9">
        <v>7</v>
      </c>
      <c r="N352" s="9"/>
      <c r="O352" s="17"/>
      <c r="P352" s="17">
        <f t="shared" si="342"/>
        <v>1</v>
      </c>
      <c r="Q352" s="9">
        <v>25</v>
      </c>
      <c r="R352" s="9"/>
      <c r="S352" s="9">
        <v>0.28000000000000003</v>
      </c>
      <c r="T352" s="9">
        <v>85</v>
      </c>
      <c r="U352" s="9">
        <v>40</v>
      </c>
      <c r="V352" s="11">
        <v>30</v>
      </c>
      <c r="W352" s="11">
        <f t="shared" si="357"/>
        <v>30</v>
      </c>
      <c r="X352" s="17">
        <f t="shared" si="350"/>
        <v>30</v>
      </c>
      <c r="Y352" s="17"/>
      <c r="Z352" s="9">
        <v>18</v>
      </c>
      <c r="AA352" s="9"/>
      <c r="AB352" s="17"/>
      <c r="AC352" s="17">
        <f t="shared" si="352"/>
        <v>57</v>
      </c>
      <c r="AD352" s="17">
        <f t="shared" si="335"/>
        <v>0.31578947368421051</v>
      </c>
      <c r="AE352" s="17">
        <v>0.29508196721311475</v>
      </c>
      <c r="AF352" s="17">
        <f t="shared" si="343"/>
        <v>21</v>
      </c>
      <c r="AG352" s="17"/>
      <c r="AH352" s="9">
        <v>82</v>
      </c>
      <c r="AI352" s="9"/>
      <c r="AJ352" s="9"/>
      <c r="AK352" s="9"/>
      <c r="AL352" s="9">
        <v>0.35199999999999998</v>
      </c>
      <c r="AM352" s="9">
        <f t="shared" si="358"/>
        <v>0.35199999999999998</v>
      </c>
      <c r="AN352" s="9">
        <v>0.31578947368421051</v>
      </c>
      <c r="AO352" s="9">
        <f t="shared" si="359"/>
        <v>0.4</v>
      </c>
      <c r="AP352" s="9">
        <v>0.1804878048780488</v>
      </c>
      <c r="AQ352" s="9">
        <f>+AVERAGE(AL334:AL343)</f>
        <v>0.32334196817675076</v>
      </c>
      <c r="AR352" s="9">
        <f>+AVERAGE(AO334:AO343)</f>
        <v>0.37170328267775821</v>
      </c>
      <c r="AS352" s="17">
        <f t="shared" si="365"/>
        <v>27</v>
      </c>
      <c r="AT352" s="17">
        <f t="shared" si="318"/>
        <v>0.34074074074074068</v>
      </c>
      <c r="AU352">
        <f t="shared" si="369"/>
        <v>0.28852459016393445</v>
      </c>
      <c r="AV352" s="17">
        <f t="shared" si="370"/>
        <v>0.12380952380952381</v>
      </c>
      <c r="AW352" s="17"/>
      <c r="AX352" s="17"/>
      <c r="AY352" s="17"/>
      <c r="AZ352" s="17">
        <v>4</v>
      </c>
      <c r="BA352" s="24">
        <v>0.66666666666666663</v>
      </c>
      <c r="BB352" s="9">
        <v>22</v>
      </c>
      <c r="BC352" s="9">
        <v>1</v>
      </c>
      <c r="BD352" s="9">
        <f t="shared" si="346"/>
        <v>0</v>
      </c>
      <c r="BE352" s="9" t="s">
        <v>4373</v>
      </c>
      <c r="BF352" s="9">
        <f t="shared" si="347"/>
        <v>0</v>
      </c>
      <c r="BG352" s="9">
        <v>4</v>
      </c>
      <c r="BH352" s="9">
        <v>4</v>
      </c>
      <c r="BI352" s="9">
        <v>4</v>
      </c>
      <c r="BJ352" s="9">
        <v>1</v>
      </c>
      <c r="BK352" s="9">
        <v>2</v>
      </c>
      <c r="BL352" s="9">
        <v>3</v>
      </c>
      <c r="BM352" s="9">
        <v>3</v>
      </c>
      <c r="BN352" s="9">
        <v>0</v>
      </c>
      <c r="BO352" s="9">
        <v>0</v>
      </c>
      <c r="BP352" s="9" t="s">
        <v>4374</v>
      </c>
      <c r="BQ352" s="9">
        <f t="shared" si="360"/>
        <v>0.6</v>
      </c>
      <c r="BR352" s="9">
        <f t="shared" si="361"/>
        <v>0</v>
      </c>
      <c r="BS352" s="34">
        <f t="shared" si="356"/>
        <v>0.8</v>
      </c>
      <c r="BT352" s="9"/>
      <c r="BU352" s="9"/>
      <c r="BV352" s="9"/>
      <c r="BW352" s="9"/>
      <c r="BX352" s="9"/>
      <c r="BY352" s="9"/>
      <c r="BZ352" s="22">
        <f t="shared" si="336"/>
        <v>0</v>
      </c>
      <c r="CA352" s="22">
        <f t="shared" si="337"/>
        <v>9</v>
      </c>
      <c r="CB352" s="22">
        <f t="shared" si="338"/>
        <v>0.8</v>
      </c>
      <c r="CC352" s="22">
        <f t="shared" si="339"/>
        <v>0</v>
      </c>
      <c r="CD352" s="22">
        <f t="shared" si="340"/>
        <v>1</v>
      </c>
      <c r="CK352" s="23">
        <v>0.29508196721311475</v>
      </c>
      <c r="CL352" s="23">
        <f t="shared" si="341"/>
        <v>1</v>
      </c>
      <c r="CM352" s="23">
        <f t="shared" si="348"/>
        <v>0.32334196817675076</v>
      </c>
      <c r="CN352" s="23">
        <f t="shared" si="349"/>
        <v>0.37170328267775821</v>
      </c>
      <c r="CQ352" s="49">
        <v>2</v>
      </c>
      <c r="CR352" s="43">
        <f t="shared" si="362"/>
        <v>17</v>
      </c>
    </row>
    <row r="353" spans="1:96" ht="11.25" customHeight="1">
      <c r="A353" s="9">
        <v>4</v>
      </c>
      <c r="B353" s="9">
        <v>1</v>
      </c>
      <c r="C353" s="9" t="str">
        <f t="shared" si="368"/>
        <v>5</v>
      </c>
      <c r="D353" s="10" t="s">
        <v>4198</v>
      </c>
      <c r="E353" s="9">
        <v>20</v>
      </c>
      <c r="F353" s="9">
        <v>1</v>
      </c>
      <c r="G353" s="9">
        <v>1</v>
      </c>
      <c r="H353" s="9">
        <v>0</v>
      </c>
      <c r="I353" s="9">
        <v>0</v>
      </c>
      <c r="J353" s="9">
        <v>0</v>
      </c>
      <c r="K353" s="11">
        <v>25</v>
      </c>
      <c r="L353" s="9">
        <v>60</v>
      </c>
      <c r="M353" s="9">
        <v>7</v>
      </c>
      <c r="N353" s="17">
        <f>SUM(M344:M353)</f>
        <v>70</v>
      </c>
      <c r="O353" s="17"/>
      <c r="P353" s="17">
        <f t="shared" si="342"/>
        <v>1</v>
      </c>
      <c r="Q353" s="9">
        <v>24</v>
      </c>
      <c r="R353" s="9"/>
      <c r="S353" s="9">
        <v>0.29166666666666669</v>
      </c>
      <c r="T353" s="9">
        <v>84</v>
      </c>
      <c r="U353" s="9">
        <v>40</v>
      </c>
      <c r="V353" s="11">
        <v>30</v>
      </c>
      <c r="W353" s="11">
        <f t="shared" si="357"/>
        <v>30</v>
      </c>
      <c r="X353" s="17">
        <f t="shared" si="350"/>
        <v>30</v>
      </c>
      <c r="Y353" s="17"/>
      <c r="Z353" s="9">
        <v>18</v>
      </c>
      <c r="AA353" s="17">
        <f>SUM(Z344:Z353)</f>
        <v>184</v>
      </c>
      <c r="AB353" s="17"/>
      <c r="AC353" s="17">
        <f t="shared" si="352"/>
        <v>58</v>
      </c>
      <c r="AD353" s="17">
        <f t="shared" si="335"/>
        <v>0.31034482758620691</v>
      </c>
      <c r="AE353" s="17">
        <v>0.31578947368421051</v>
      </c>
      <c r="AF353" s="17">
        <f t="shared" si="343"/>
        <v>21</v>
      </c>
      <c r="AG353" s="17">
        <f>+SUM(AF344:AF353)</f>
        <v>214</v>
      </c>
      <c r="AH353" s="9">
        <v>84</v>
      </c>
      <c r="AI353" s="9"/>
      <c r="AJ353" s="9"/>
      <c r="AK353" s="9"/>
      <c r="AL353" s="9">
        <v>0.43333333333333329</v>
      </c>
      <c r="AM353" s="9">
        <f t="shared" si="358"/>
        <v>0.43333333333333335</v>
      </c>
      <c r="AN353" s="9">
        <v>0.31034482758620691</v>
      </c>
      <c r="AO353" s="9">
        <f t="shared" si="359"/>
        <v>0.34482758620689657</v>
      </c>
      <c r="AP353" s="9">
        <v>0.13333333333333336</v>
      </c>
      <c r="AQ353" s="9">
        <f>+AVERAGE(AL334:AL343)</f>
        <v>0.32334196817675076</v>
      </c>
      <c r="AR353" s="9">
        <f>+AVERAGE(AO334:AO343)</f>
        <v>0.37170328267775821</v>
      </c>
      <c r="AS353" s="17">
        <f t="shared" si="365"/>
        <v>25</v>
      </c>
      <c r="AT353" s="17">
        <f t="shared" si="318"/>
        <v>0.35199999999999998</v>
      </c>
      <c r="AU353">
        <f t="shared" si="369"/>
        <v>0.4</v>
      </c>
      <c r="AV353" s="17">
        <f t="shared" si="370"/>
        <v>0.1804878048780488</v>
      </c>
      <c r="AW353" s="17"/>
      <c r="AX353" s="17"/>
      <c r="AY353" s="17"/>
      <c r="AZ353" s="17">
        <v>4</v>
      </c>
      <c r="BA353" s="24">
        <v>0.66666666666666663</v>
      </c>
      <c r="BB353" s="9">
        <v>22</v>
      </c>
      <c r="BC353" s="9">
        <v>1</v>
      </c>
      <c r="BD353" s="9">
        <f t="shared" si="346"/>
        <v>0</v>
      </c>
      <c r="BE353" s="9" t="s">
        <v>4373</v>
      </c>
      <c r="BF353" s="9">
        <f t="shared" si="347"/>
        <v>0</v>
      </c>
      <c r="BG353" s="9">
        <v>4</v>
      </c>
      <c r="BH353" s="9">
        <v>4</v>
      </c>
      <c r="BI353" s="9">
        <v>4</v>
      </c>
      <c r="BJ353" s="9">
        <v>1</v>
      </c>
      <c r="BK353" s="9">
        <v>2</v>
      </c>
      <c r="BL353" s="9">
        <v>3</v>
      </c>
      <c r="BM353" s="9">
        <v>3</v>
      </c>
      <c r="BN353" s="9">
        <v>0</v>
      </c>
      <c r="BO353" s="9">
        <v>0</v>
      </c>
      <c r="BP353" s="9" t="s">
        <v>4374</v>
      </c>
      <c r="BQ353" s="9">
        <f t="shared" si="360"/>
        <v>0.6</v>
      </c>
      <c r="BR353" s="9">
        <f t="shared" si="361"/>
        <v>0.2</v>
      </c>
      <c r="BS353" s="34">
        <f t="shared" si="356"/>
        <v>0.8</v>
      </c>
      <c r="BT353" s="9">
        <f>SUM(AH344:AH353)</f>
        <v>859</v>
      </c>
      <c r="BU353" s="9"/>
      <c r="BV353" s="9"/>
      <c r="BW353" s="9">
        <f>SUM(AF344:AF353)</f>
        <v>214</v>
      </c>
      <c r="BX353" s="9"/>
      <c r="BY353" s="9">
        <f t="shared" ref="BY353" si="371">SUM(BW343,BW353)</f>
        <v>436</v>
      </c>
      <c r="BZ353" s="22">
        <f t="shared" si="336"/>
        <v>0</v>
      </c>
      <c r="CA353" s="22">
        <f t="shared" si="337"/>
        <v>10</v>
      </c>
      <c r="CB353" s="22">
        <f t="shared" si="338"/>
        <v>0.8</v>
      </c>
      <c r="CC353" s="22">
        <f t="shared" si="339"/>
        <v>0</v>
      </c>
      <c r="CD353" s="22">
        <f t="shared" si="340"/>
        <v>1</v>
      </c>
      <c r="CK353" s="23">
        <v>0.31578947368421051</v>
      </c>
      <c r="CL353" s="23">
        <f t="shared" si="341"/>
        <v>1</v>
      </c>
      <c r="CM353" s="23">
        <f t="shared" si="348"/>
        <v>0.32334196817675076</v>
      </c>
      <c r="CN353" s="23">
        <f t="shared" si="349"/>
        <v>0.37170328267775821</v>
      </c>
      <c r="CQ353" s="49">
        <v>1</v>
      </c>
      <c r="CR353" s="43">
        <f t="shared" si="362"/>
        <v>12</v>
      </c>
    </row>
    <row r="354" spans="1:96" s="23" customFormat="1" ht="15.75" customHeight="1">
      <c r="A354" s="18"/>
      <c r="B354" s="18"/>
      <c r="C354" s="18"/>
      <c r="D354" s="19"/>
      <c r="E354" s="18">
        <v>-2</v>
      </c>
      <c r="F354" s="18"/>
      <c r="G354" s="18"/>
      <c r="H354" s="18"/>
      <c r="I354" s="18"/>
      <c r="J354" s="18"/>
      <c r="K354" s="18"/>
      <c r="L354" s="18"/>
      <c r="M354" s="18"/>
      <c r="N354" s="18"/>
      <c r="O354" s="17"/>
      <c r="P354" s="17">
        <f t="shared" si="342"/>
        <v>0</v>
      </c>
      <c r="Q354" s="20"/>
      <c r="R354" s="20"/>
      <c r="S354" s="22"/>
      <c r="T354" s="20"/>
      <c r="U354" s="20"/>
      <c r="V354" s="18"/>
      <c r="W354" s="18"/>
      <c r="X354" s="17">
        <f t="shared" si="350"/>
        <v>0</v>
      </c>
      <c r="Y354" s="17"/>
      <c r="Z354" s="20"/>
      <c r="AA354" s="18"/>
      <c r="AB354" s="17"/>
      <c r="AC354" s="17">
        <f>AC332</f>
        <v>0</v>
      </c>
      <c r="AD354" s="17" t="str">
        <f t="shared" si="335"/>
        <v/>
      </c>
      <c r="AE354" s="17"/>
      <c r="AF354" s="17">
        <f t="shared" si="343"/>
        <v>10</v>
      </c>
      <c r="AG354" s="17"/>
      <c r="AH354" s="20"/>
      <c r="AI354" s="20"/>
      <c r="AJ354" s="20"/>
      <c r="AK354" s="20"/>
      <c r="AL354" s="22"/>
      <c r="AM354" s="22"/>
      <c r="AN354" s="22"/>
      <c r="AO354" s="22"/>
      <c r="AP354" s="22"/>
      <c r="AQ354" s="22"/>
      <c r="AR354" s="22"/>
      <c r="AS354" s="17"/>
      <c r="AT354" s="17"/>
      <c r="AU354" s="17"/>
      <c r="AV354" s="17"/>
      <c r="AW354" s="17"/>
      <c r="AX354" s="17"/>
      <c r="AY354" s="17"/>
      <c r="AZ354" s="17">
        <v>6</v>
      </c>
      <c r="BA354" s="25"/>
      <c r="BB354" s="21"/>
      <c r="BC354" s="21"/>
      <c r="BD354" s="9">
        <f t="shared" si="346"/>
        <v>1</v>
      </c>
      <c r="BE354" s="21"/>
      <c r="BF354" s="9">
        <f t="shared" si="347"/>
        <v>0</v>
      </c>
      <c r="BG354" s="21"/>
      <c r="BH354" s="22"/>
      <c r="BI354" s="22"/>
      <c r="BJ354" s="22"/>
      <c r="BK354" s="22"/>
      <c r="BL354" s="22"/>
      <c r="BM354" s="22"/>
      <c r="BN354" s="22"/>
      <c r="BO354" s="22"/>
      <c r="BP354" s="22"/>
      <c r="BQ354" s="34">
        <f>BQ332</f>
        <v>0</v>
      </c>
      <c r="BR354" s="34">
        <f>BR332</f>
        <v>0</v>
      </c>
      <c r="BS354" s="34">
        <f>BS332</f>
        <v>0</v>
      </c>
      <c r="BT354" s="22"/>
      <c r="BU354" s="22"/>
      <c r="BV354" s="22"/>
      <c r="BW354" s="22"/>
      <c r="BX354" s="22"/>
      <c r="BY354" s="22"/>
      <c r="BZ354" s="22">
        <f t="shared" si="336"/>
        <v>0</v>
      </c>
      <c r="CA354" s="22">
        <f t="shared" si="337"/>
        <v>0</v>
      </c>
      <c r="CB354" s="22">
        <f t="shared" si="338"/>
        <v>0</v>
      </c>
      <c r="CC354" s="22">
        <f t="shared" si="339"/>
        <v>0</v>
      </c>
      <c r="CD354" s="22">
        <f t="shared" si="340"/>
        <v>0</v>
      </c>
      <c r="CK354" s="23" t="s">
        <v>2085</v>
      </c>
      <c r="CL354" s="23">
        <f t="shared" si="341"/>
        <v>0</v>
      </c>
      <c r="CM354" s="23" t="str">
        <f t="shared" si="348"/>
        <v/>
      </c>
      <c r="CN354" s="23" t="str">
        <f t="shared" si="349"/>
        <v/>
      </c>
      <c r="CQ354" s="49" t="s">
        <v>4622</v>
      </c>
    </row>
    <row r="355" spans="1:96" ht="11.25" customHeight="1">
      <c r="A355" s="9">
        <v>4</v>
      </c>
      <c r="B355" s="9">
        <v>2</v>
      </c>
      <c r="C355" s="9" t="str">
        <f t="shared" si="368"/>
        <v>10</v>
      </c>
      <c r="D355" s="10" t="s">
        <v>4199</v>
      </c>
      <c r="E355" s="9">
        <v>-1</v>
      </c>
      <c r="F355" s="9">
        <v>1</v>
      </c>
      <c r="G355" s="9">
        <v>0</v>
      </c>
      <c r="H355" s="9">
        <v>0</v>
      </c>
      <c r="I355" s="9">
        <v>0</v>
      </c>
      <c r="J355" s="9">
        <v>0</v>
      </c>
      <c r="K355" s="11">
        <v>25</v>
      </c>
      <c r="L355" s="9">
        <v>63</v>
      </c>
      <c r="M355" s="9">
        <v>6</v>
      </c>
      <c r="N355" s="9"/>
      <c r="O355" s="17"/>
      <c r="P355" s="17">
        <f t="shared" si="342"/>
        <v>1</v>
      </c>
      <c r="Q355" s="9">
        <v>31</v>
      </c>
      <c r="R355" s="9"/>
      <c r="S355" s="9">
        <v>0.19354838709677419</v>
      </c>
      <c r="T355" s="9">
        <v>94</v>
      </c>
      <c r="U355" s="9">
        <v>40</v>
      </c>
      <c r="V355" s="11">
        <v>30</v>
      </c>
      <c r="W355" s="11">
        <f>V354</f>
        <v>0</v>
      </c>
      <c r="X355" s="17">
        <f t="shared" si="350"/>
        <v>30</v>
      </c>
      <c r="Y355" s="17"/>
      <c r="Z355" s="9">
        <v>18</v>
      </c>
      <c r="AA355" s="9"/>
      <c r="AB355" s="17"/>
      <c r="AC355" s="17">
        <f t="shared" ref="AC355:AC418" si="372">AC333</f>
        <v>57</v>
      </c>
      <c r="AD355" s="17">
        <f t="shared" si="335"/>
        <v>0.31578947368421051</v>
      </c>
      <c r="AE355" s="17" t="s">
        <v>2085</v>
      </c>
      <c r="AF355" s="17">
        <f t="shared" si="343"/>
        <v>22</v>
      </c>
      <c r="AG355" s="17"/>
      <c r="AH355" s="9">
        <v>76</v>
      </c>
      <c r="AI355" s="9"/>
      <c r="AJ355" s="9"/>
      <c r="AK355" s="9"/>
      <c r="AL355" s="9">
        <v>7.7419354838709667E-2</v>
      </c>
      <c r="AM355" s="9"/>
      <c r="AN355" s="9">
        <v>0.31578947368421051</v>
      </c>
      <c r="AO355" s="9"/>
      <c r="AP355" s="9">
        <v>0.21578947368421053</v>
      </c>
      <c r="AQ355" s="9"/>
      <c r="AR355" s="9"/>
      <c r="AS355" s="17">
        <f>+Q354</f>
        <v>0</v>
      </c>
      <c r="AT355" s="17">
        <f t="shared" ref="AT355" si="373">+AL354</f>
        <v>0</v>
      </c>
      <c r="AU355" s="17">
        <f t="shared" ref="AU355" si="374">+AN354</f>
        <v>0</v>
      </c>
      <c r="AV355" s="17">
        <f t="shared" ref="AV355" si="375">+AP354</f>
        <v>0</v>
      </c>
      <c r="AW355" s="17"/>
      <c r="AX355" s="17"/>
      <c r="AY355" s="17"/>
      <c r="AZ355" s="17">
        <v>3</v>
      </c>
      <c r="BA355" s="24">
        <v>0.5</v>
      </c>
      <c r="BB355" s="9">
        <v>21</v>
      </c>
      <c r="BC355" s="9">
        <v>0</v>
      </c>
      <c r="BD355" s="9">
        <f t="shared" si="346"/>
        <v>1</v>
      </c>
      <c r="BE355" s="9" t="s">
        <v>4375</v>
      </c>
      <c r="BF355" s="9">
        <f t="shared" si="347"/>
        <v>0</v>
      </c>
      <c r="BG355" s="9">
        <v>3</v>
      </c>
      <c r="BH355" s="9">
        <v>5</v>
      </c>
      <c r="BI355" s="9">
        <v>5</v>
      </c>
      <c r="BJ355" s="9">
        <v>1</v>
      </c>
      <c r="BK355" s="9">
        <v>4</v>
      </c>
      <c r="BL355" s="9">
        <v>3</v>
      </c>
      <c r="BM355" s="9">
        <v>2</v>
      </c>
      <c r="BN355" s="9">
        <v>14</v>
      </c>
      <c r="BO355" s="9" t="s">
        <v>4376</v>
      </c>
      <c r="BP355" s="9">
        <v>0</v>
      </c>
      <c r="BQ355" s="34">
        <f t="shared" ref="BQ355:BS418" si="376">BQ333</f>
        <v>0.6</v>
      </c>
      <c r="BR355" s="34">
        <f t="shared" si="376"/>
        <v>0</v>
      </c>
      <c r="BS355" s="34">
        <f t="shared" si="376"/>
        <v>0.8</v>
      </c>
      <c r="BT355" s="9"/>
      <c r="BU355" s="9"/>
      <c r="BV355" s="9"/>
      <c r="BW355" s="9"/>
      <c r="BX355" s="9"/>
      <c r="BY355" s="9"/>
      <c r="BZ355" s="22">
        <f t="shared" si="336"/>
        <v>0</v>
      </c>
      <c r="CA355" s="22">
        <f t="shared" si="337"/>
        <v>0</v>
      </c>
      <c r="CB355" s="22">
        <f t="shared" si="338"/>
        <v>0</v>
      </c>
      <c r="CC355" s="22">
        <f t="shared" si="339"/>
        <v>0.8</v>
      </c>
      <c r="CD355" s="22">
        <f t="shared" si="340"/>
        <v>0</v>
      </c>
      <c r="CK355" s="23" t="s">
        <v>2085</v>
      </c>
      <c r="CL355" s="23">
        <f t="shared" si="341"/>
        <v>2</v>
      </c>
      <c r="CM355" s="23" t="str">
        <f t="shared" si="348"/>
        <v/>
      </c>
      <c r="CN355" s="23" t="str">
        <f t="shared" si="349"/>
        <v/>
      </c>
      <c r="CQ355" s="49">
        <v>1</v>
      </c>
    </row>
    <row r="356" spans="1:96" ht="11.25" customHeight="1">
      <c r="A356" s="9">
        <v>4</v>
      </c>
      <c r="B356" s="9">
        <v>2</v>
      </c>
      <c r="C356" s="9" t="str">
        <f t="shared" si="368"/>
        <v>10</v>
      </c>
      <c r="D356" s="10" t="s">
        <v>4199</v>
      </c>
      <c r="E356" s="9">
        <v>1</v>
      </c>
      <c r="F356" s="9">
        <v>1</v>
      </c>
      <c r="G356" s="9">
        <v>0</v>
      </c>
      <c r="H356" s="9">
        <v>0</v>
      </c>
      <c r="I356" s="9">
        <v>0</v>
      </c>
      <c r="J356" s="9">
        <v>0</v>
      </c>
      <c r="K356" s="11">
        <v>25</v>
      </c>
      <c r="L356" s="9">
        <v>75</v>
      </c>
      <c r="M356" s="9">
        <v>5</v>
      </c>
      <c r="N356" s="17">
        <f>SUM(M356:M356)</f>
        <v>5</v>
      </c>
      <c r="O356" s="17"/>
      <c r="P356" s="17">
        <f t="shared" si="342"/>
        <v>2</v>
      </c>
      <c r="Q356" s="9">
        <v>24</v>
      </c>
      <c r="R356" s="9"/>
      <c r="S356" s="9">
        <v>0.20833333333333334</v>
      </c>
      <c r="T356" s="9">
        <v>99</v>
      </c>
      <c r="U356" s="9">
        <v>40</v>
      </c>
      <c r="V356" s="11">
        <v>30</v>
      </c>
      <c r="W356" s="11">
        <f t="shared" ref="W356:W375" si="377">V355</f>
        <v>30</v>
      </c>
      <c r="X356" s="17">
        <f t="shared" si="350"/>
        <v>30</v>
      </c>
      <c r="Y356" s="17"/>
      <c r="Z356" s="9">
        <v>18</v>
      </c>
      <c r="AA356" s="17">
        <f>SUM(Z356:Z356)</f>
        <v>18</v>
      </c>
      <c r="AB356" s="17"/>
      <c r="AC356" s="17">
        <f t="shared" si="372"/>
        <v>54</v>
      </c>
      <c r="AD356" s="17">
        <f t="shared" si="335"/>
        <v>0.33333333333333331</v>
      </c>
      <c r="AE356" s="17">
        <v>0.31578947368421051</v>
      </c>
      <c r="AF356" s="17">
        <f t="shared" si="343"/>
        <v>23</v>
      </c>
      <c r="AG356" s="17"/>
      <c r="AH356" s="9">
        <v>80</v>
      </c>
      <c r="AI356" s="9"/>
      <c r="AJ356" s="9"/>
      <c r="AK356" s="9"/>
      <c r="AL356" s="9">
        <v>0.2</v>
      </c>
      <c r="AM356" s="9"/>
      <c r="AN356" s="9">
        <v>0.33333333333333331</v>
      </c>
      <c r="AO356" s="9"/>
      <c r="AP356" s="9">
        <v>0.22999999999999998</v>
      </c>
      <c r="AQ356" s="9"/>
      <c r="AR356" s="9"/>
      <c r="AZ356">
        <v>3</v>
      </c>
      <c r="BA356" s="24">
        <v>0.5</v>
      </c>
      <c r="BB356" s="9">
        <v>21</v>
      </c>
      <c r="BC356" s="9">
        <v>0</v>
      </c>
      <c r="BD356" s="9">
        <f t="shared" si="346"/>
        <v>1</v>
      </c>
      <c r="BE356" s="9" t="s">
        <v>4375</v>
      </c>
      <c r="BF356" s="9">
        <f t="shared" si="347"/>
        <v>0</v>
      </c>
      <c r="BG356" s="9">
        <v>3</v>
      </c>
      <c r="BH356" s="9">
        <v>5</v>
      </c>
      <c r="BI356" s="9">
        <v>5</v>
      </c>
      <c r="BJ356" s="9">
        <v>1</v>
      </c>
      <c r="BK356" s="9">
        <v>4</v>
      </c>
      <c r="BL356" s="9">
        <v>3</v>
      </c>
      <c r="BM356" s="9">
        <v>2</v>
      </c>
      <c r="BN356" s="9">
        <v>14</v>
      </c>
      <c r="BO356" s="9" t="s">
        <v>4376</v>
      </c>
      <c r="BP356" s="9">
        <v>0</v>
      </c>
      <c r="BQ356" s="34">
        <f t="shared" si="376"/>
        <v>0.6</v>
      </c>
      <c r="BR356" s="34">
        <f t="shared" si="376"/>
        <v>0</v>
      </c>
      <c r="BS356" s="34">
        <f t="shared" si="376"/>
        <v>0.8</v>
      </c>
      <c r="BT356" s="9"/>
      <c r="BU356" s="9"/>
      <c r="BV356" s="9"/>
      <c r="BW356" s="9"/>
      <c r="BX356" s="9"/>
      <c r="BY356" s="9"/>
      <c r="BZ356" s="22">
        <f t="shared" si="336"/>
        <v>1</v>
      </c>
      <c r="CA356" s="22">
        <f t="shared" si="337"/>
        <v>0</v>
      </c>
      <c r="CB356" s="22">
        <f t="shared" si="338"/>
        <v>0</v>
      </c>
      <c r="CC356" s="22">
        <f t="shared" si="339"/>
        <v>0.8</v>
      </c>
      <c r="CD356" s="22">
        <f t="shared" si="340"/>
        <v>0</v>
      </c>
      <c r="CK356" s="23">
        <v>0.63157894736842102</v>
      </c>
      <c r="CL356" s="23">
        <f t="shared" si="341"/>
        <v>2</v>
      </c>
      <c r="CM356" s="23" t="str">
        <f t="shared" si="348"/>
        <v/>
      </c>
      <c r="CN356" s="23" t="str">
        <f t="shared" si="349"/>
        <v/>
      </c>
      <c r="CQ356" s="49">
        <v>2</v>
      </c>
    </row>
    <row r="357" spans="1:96" ht="11.25" customHeight="1">
      <c r="A357" s="9">
        <v>4</v>
      </c>
      <c r="B357" s="9">
        <v>2</v>
      </c>
      <c r="C357" s="9" t="str">
        <f t="shared" si="368"/>
        <v>10</v>
      </c>
      <c r="D357" s="10" t="s">
        <v>4199</v>
      </c>
      <c r="E357" s="9">
        <v>2</v>
      </c>
      <c r="F357" s="9">
        <v>1</v>
      </c>
      <c r="G357" s="9">
        <v>0</v>
      </c>
      <c r="H357" s="9">
        <v>0</v>
      </c>
      <c r="I357" s="9">
        <v>0</v>
      </c>
      <c r="J357" s="9">
        <v>0</v>
      </c>
      <c r="K357" s="11">
        <v>25</v>
      </c>
      <c r="L357" s="9">
        <v>74</v>
      </c>
      <c r="M357" s="9">
        <v>6</v>
      </c>
      <c r="N357" s="17">
        <f>SUM(M356:M357)</f>
        <v>11</v>
      </c>
      <c r="O357" s="17"/>
      <c r="P357" s="17">
        <f t="shared" si="342"/>
        <v>1</v>
      </c>
      <c r="Q357" s="9">
        <v>23</v>
      </c>
      <c r="R357" s="9"/>
      <c r="S357" s="9">
        <v>0.2608695652173913</v>
      </c>
      <c r="T357" s="9">
        <v>97</v>
      </c>
      <c r="U357" s="9">
        <v>40</v>
      </c>
      <c r="V357" s="11">
        <v>30</v>
      </c>
      <c r="W357" s="11">
        <f t="shared" si="377"/>
        <v>30</v>
      </c>
      <c r="X357" s="17">
        <f t="shared" si="350"/>
        <v>30</v>
      </c>
      <c r="Y357" s="17"/>
      <c r="Z357" s="9">
        <v>18</v>
      </c>
      <c r="AA357" s="17">
        <f>SUM(Z356:Z357)</f>
        <v>36</v>
      </c>
      <c r="AB357" s="17"/>
      <c r="AC357" s="17">
        <f t="shared" si="372"/>
        <v>57</v>
      </c>
      <c r="AD357" s="17">
        <f t="shared" si="335"/>
        <v>0.31578947368421051</v>
      </c>
      <c r="AE357" s="17">
        <v>0.33333333333333331</v>
      </c>
      <c r="AF357" s="17">
        <f t="shared" si="343"/>
        <v>22</v>
      </c>
      <c r="AG357" s="17"/>
      <c r="AH357" s="9">
        <v>84</v>
      </c>
      <c r="AI357" s="9"/>
      <c r="AJ357" s="9"/>
      <c r="AK357" s="9"/>
      <c r="AL357" s="9">
        <v>0.27826086956521739</v>
      </c>
      <c r="AM357" s="9"/>
      <c r="AN357" s="9">
        <v>0.31578947368421051</v>
      </c>
      <c r="AO357" s="9"/>
      <c r="AP357" s="9">
        <v>0.20952380952380958</v>
      </c>
      <c r="AQ357" s="9"/>
      <c r="AR357" s="9"/>
      <c r="AS357" s="17">
        <f t="shared" ref="AS357:AS375" si="378">+Q356</f>
        <v>24</v>
      </c>
      <c r="AT357" s="17">
        <f t="shared" ref="AT357:AT419" si="379">+AL356</f>
        <v>0.2</v>
      </c>
      <c r="AU357" s="17">
        <f t="shared" ref="AU357:AU365" si="380">+AN356</f>
        <v>0.33333333333333331</v>
      </c>
      <c r="AV357" s="17">
        <f t="shared" ref="AV357:AV365" si="381">+AP356</f>
        <v>0.22999999999999998</v>
      </c>
      <c r="AW357" s="17"/>
      <c r="AX357" s="17"/>
      <c r="AY357" s="17"/>
      <c r="AZ357" s="17">
        <v>3</v>
      </c>
      <c r="BA357" s="24">
        <v>0.5</v>
      </c>
      <c r="BB357" s="9">
        <v>21</v>
      </c>
      <c r="BC357" s="9">
        <v>0</v>
      </c>
      <c r="BD357" s="9">
        <f t="shared" si="346"/>
        <v>1</v>
      </c>
      <c r="BE357" s="9" t="s">
        <v>4375</v>
      </c>
      <c r="BF357" s="9">
        <f t="shared" si="347"/>
        <v>0</v>
      </c>
      <c r="BG357" s="9">
        <v>3</v>
      </c>
      <c r="BH357" s="9">
        <v>5</v>
      </c>
      <c r="BI357" s="9">
        <v>5</v>
      </c>
      <c r="BJ357" s="9">
        <v>1</v>
      </c>
      <c r="BK357" s="9">
        <v>4</v>
      </c>
      <c r="BL357" s="9">
        <v>3</v>
      </c>
      <c r="BM357" s="9">
        <v>2</v>
      </c>
      <c r="BN357" s="9">
        <v>14</v>
      </c>
      <c r="BO357" s="9" t="s">
        <v>4376</v>
      </c>
      <c r="BP357" s="9">
        <v>0</v>
      </c>
      <c r="BQ357" s="34">
        <f t="shared" si="376"/>
        <v>0.6</v>
      </c>
      <c r="BR357" s="34">
        <f t="shared" si="376"/>
        <v>0</v>
      </c>
      <c r="BS357" s="34">
        <f t="shared" si="376"/>
        <v>0.8</v>
      </c>
      <c r="BT357" s="9"/>
      <c r="BU357" s="9"/>
      <c r="BV357" s="9"/>
      <c r="BW357" s="9"/>
      <c r="BX357" s="9"/>
      <c r="BY357" s="9"/>
      <c r="BZ357" s="22">
        <f t="shared" si="336"/>
        <v>2</v>
      </c>
      <c r="CA357" s="22">
        <f t="shared" si="337"/>
        <v>0</v>
      </c>
      <c r="CB357" s="22">
        <f t="shared" si="338"/>
        <v>0</v>
      </c>
      <c r="CC357" s="22">
        <f t="shared" si="339"/>
        <v>0.8</v>
      </c>
      <c r="CD357" s="22">
        <f t="shared" si="340"/>
        <v>0</v>
      </c>
      <c r="CK357" s="23">
        <v>0.66666666666666663</v>
      </c>
      <c r="CL357" s="23">
        <f t="shared" si="341"/>
        <v>2</v>
      </c>
      <c r="CM357" s="23" t="str">
        <f t="shared" si="348"/>
        <v/>
      </c>
      <c r="CN357" s="23" t="str">
        <f t="shared" si="349"/>
        <v/>
      </c>
      <c r="CQ357" s="49">
        <v>1</v>
      </c>
    </row>
    <row r="358" spans="1:96" ht="11.25" customHeight="1">
      <c r="A358" s="9">
        <v>4</v>
      </c>
      <c r="B358" s="9">
        <v>2</v>
      </c>
      <c r="C358" s="9" t="str">
        <f t="shared" si="368"/>
        <v>10</v>
      </c>
      <c r="D358" s="10" t="s">
        <v>4199</v>
      </c>
      <c r="E358" s="9">
        <v>3</v>
      </c>
      <c r="F358" s="9">
        <v>1</v>
      </c>
      <c r="G358" s="9">
        <v>0</v>
      </c>
      <c r="H358" s="9">
        <v>0</v>
      </c>
      <c r="I358" s="9">
        <v>0</v>
      </c>
      <c r="J358" s="9">
        <v>0</v>
      </c>
      <c r="K358" s="11">
        <v>25</v>
      </c>
      <c r="L358" s="9">
        <v>72</v>
      </c>
      <c r="M358" s="9">
        <v>7</v>
      </c>
      <c r="N358" s="17">
        <f>SUM(M356:M358)</f>
        <v>18</v>
      </c>
      <c r="O358" s="17"/>
      <c r="P358" s="17">
        <f t="shared" si="342"/>
        <v>1</v>
      </c>
      <c r="Q358" s="9">
        <v>22</v>
      </c>
      <c r="R358" s="9"/>
      <c r="S358" s="9">
        <v>0.31818181818181818</v>
      </c>
      <c r="T358" s="9">
        <v>94</v>
      </c>
      <c r="U358" s="9">
        <v>40</v>
      </c>
      <c r="V358" s="11">
        <v>30</v>
      </c>
      <c r="W358" s="11">
        <f t="shared" si="377"/>
        <v>30</v>
      </c>
      <c r="X358" s="17">
        <f t="shared" si="350"/>
        <v>30</v>
      </c>
      <c r="Y358" s="17"/>
      <c r="Z358" s="9">
        <v>19</v>
      </c>
      <c r="AA358" s="17">
        <f>SUM(Z356:Z358)</f>
        <v>55</v>
      </c>
      <c r="AB358" s="17"/>
      <c r="AC358" s="17">
        <f t="shared" si="372"/>
        <v>55</v>
      </c>
      <c r="AD358" s="17">
        <f t="shared" si="335"/>
        <v>0.34545454545454546</v>
      </c>
      <c r="AE358" s="17">
        <v>0.31578947368421051</v>
      </c>
      <c r="AF358" s="17">
        <f t="shared" si="343"/>
        <v>22</v>
      </c>
      <c r="AG358" s="17"/>
      <c r="AH358" s="9">
        <v>83</v>
      </c>
      <c r="AI358" s="9"/>
      <c r="AJ358" s="9"/>
      <c r="AK358" s="9"/>
      <c r="AL358" s="9">
        <v>0.29090909090909095</v>
      </c>
      <c r="AM358" s="9"/>
      <c r="AN358" s="9">
        <v>0.34545454545454546</v>
      </c>
      <c r="AO358" s="9"/>
      <c r="AP358" s="9">
        <v>0.20722891566265056</v>
      </c>
      <c r="AQ358" s="9"/>
      <c r="AR358" s="9"/>
      <c r="AS358" s="17">
        <f t="shared" si="378"/>
        <v>23</v>
      </c>
      <c r="AT358" s="17">
        <f t="shared" si="379"/>
        <v>0.27826086956521739</v>
      </c>
      <c r="AU358" s="17">
        <f t="shared" si="380"/>
        <v>0.31578947368421051</v>
      </c>
      <c r="AV358" s="17">
        <f t="shared" si="381"/>
        <v>0.20952380952380958</v>
      </c>
      <c r="AW358" s="17"/>
      <c r="AX358" s="17"/>
      <c r="AY358" s="17"/>
      <c r="AZ358" s="17">
        <v>3</v>
      </c>
      <c r="BA358" s="24">
        <v>0.5</v>
      </c>
      <c r="BB358" s="9">
        <v>21</v>
      </c>
      <c r="BC358" s="9">
        <v>0</v>
      </c>
      <c r="BD358" s="9">
        <f t="shared" si="346"/>
        <v>1</v>
      </c>
      <c r="BE358" s="9" t="s">
        <v>4375</v>
      </c>
      <c r="BF358" s="9">
        <f t="shared" si="347"/>
        <v>0</v>
      </c>
      <c r="BG358" s="9">
        <v>3</v>
      </c>
      <c r="BH358" s="9">
        <v>5</v>
      </c>
      <c r="BI358" s="9">
        <v>5</v>
      </c>
      <c r="BJ358" s="9">
        <v>1</v>
      </c>
      <c r="BK358" s="9">
        <v>4</v>
      </c>
      <c r="BL358" s="9">
        <v>3</v>
      </c>
      <c r="BM358" s="9">
        <v>2</v>
      </c>
      <c r="BN358" s="9">
        <v>14</v>
      </c>
      <c r="BO358" s="9" t="s">
        <v>4376</v>
      </c>
      <c r="BP358" s="9">
        <v>0</v>
      </c>
      <c r="BQ358" s="34">
        <f t="shared" si="376"/>
        <v>0.6</v>
      </c>
      <c r="BR358" s="34">
        <f t="shared" si="376"/>
        <v>0</v>
      </c>
      <c r="BS358" s="34">
        <f t="shared" si="376"/>
        <v>0.8</v>
      </c>
      <c r="BT358" s="9"/>
      <c r="BU358" s="9"/>
      <c r="BV358" s="9"/>
      <c r="BW358" s="9"/>
      <c r="BX358" s="9"/>
      <c r="BY358" s="9"/>
      <c r="BZ358" s="22">
        <f t="shared" si="336"/>
        <v>3</v>
      </c>
      <c r="CA358" s="22">
        <f t="shared" si="337"/>
        <v>0</v>
      </c>
      <c r="CB358" s="22">
        <f t="shared" si="338"/>
        <v>0</v>
      </c>
      <c r="CC358" s="22">
        <f t="shared" si="339"/>
        <v>0.8</v>
      </c>
      <c r="CD358" s="22">
        <f t="shared" si="340"/>
        <v>0</v>
      </c>
      <c r="CK358" s="23">
        <v>0.63157894736842102</v>
      </c>
      <c r="CL358" s="23">
        <f t="shared" si="341"/>
        <v>2</v>
      </c>
      <c r="CM358" s="23" t="str">
        <f t="shared" si="348"/>
        <v/>
      </c>
      <c r="CN358" s="23" t="str">
        <f t="shared" si="349"/>
        <v/>
      </c>
      <c r="CQ358" s="49">
        <v>1</v>
      </c>
    </row>
    <row r="359" spans="1:96" ht="11.25" customHeight="1">
      <c r="A359" s="9">
        <v>4</v>
      </c>
      <c r="B359" s="9">
        <v>2</v>
      </c>
      <c r="C359" s="9" t="str">
        <f t="shared" si="368"/>
        <v>10</v>
      </c>
      <c r="D359" s="10" t="s">
        <v>4199</v>
      </c>
      <c r="E359" s="9">
        <v>4</v>
      </c>
      <c r="F359" s="9">
        <v>1</v>
      </c>
      <c r="G359" s="9">
        <v>0</v>
      </c>
      <c r="H359" s="9">
        <v>0</v>
      </c>
      <c r="I359" s="9">
        <v>0</v>
      </c>
      <c r="J359" s="9">
        <v>0</v>
      </c>
      <c r="K359" s="11">
        <v>25</v>
      </c>
      <c r="L359" s="9">
        <v>69</v>
      </c>
      <c r="M359" s="9">
        <v>7</v>
      </c>
      <c r="N359" s="17">
        <f>SUM(M356:M359)</f>
        <v>25</v>
      </c>
      <c r="O359" s="17"/>
      <c r="P359" s="17">
        <f t="shared" si="342"/>
        <v>1</v>
      </c>
      <c r="Q359" s="9">
        <v>24</v>
      </c>
      <c r="R359" s="9"/>
      <c r="S359" s="9">
        <v>0.29166666666666669</v>
      </c>
      <c r="T359" s="9">
        <v>93</v>
      </c>
      <c r="U359" s="9">
        <v>40</v>
      </c>
      <c r="V359" s="11">
        <v>30</v>
      </c>
      <c r="W359" s="11">
        <f t="shared" si="377"/>
        <v>30</v>
      </c>
      <c r="X359" s="17">
        <f t="shared" si="350"/>
        <v>30</v>
      </c>
      <c r="Y359" s="17"/>
      <c r="Z359" s="9">
        <v>19</v>
      </c>
      <c r="AA359" s="17">
        <f>SUM(Z356:Z359)</f>
        <v>74</v>
      </c>
      <c r="AB359" s="17"/>
      <c r="AC359" s="17">
        <f t="shared" si="372"/>
        <v>57</v>
      </c>
      <c r="AD359" s="17">
        <f t="shared" si="335"/>
        <v>0.33333333333333331</v>
      </c>
      <c r="AE359" s="17">
        <v>0.34545454545454546</v>
      </c>
      <c r="AF359" s="17">
        <f t="shared" si="343"/>
        <v>22</v>
      </c>
      <c r="AG359" s="17"/>
      <c r="AH359" s="9">
        <v>83</v>
      </c>
      <c r="AI359" s="9"/>
      <c r="AJ359" s="9"/>
      <c r="AK359" s="9"/>
      <c r="AL359" s="9">
        <v>0.33333333333333331</v>
      </c>
      <c r="AM359" s="9"/>
      <c r="AN359" s="9">
        <v>0.33333333333333331</v>
      </c>
      <c r="AO359" s="9"/>
      <c r="AP359" s="9">
        <v>0.2024096385542169</v>
      </c>
      <c r="AQ359" s="9"/>
      <c r="AR359" s="9"/>
      <c r="AS359" s="17">
        <f t="shared" si="378"/>
        <v>22</v>
      </c>
      <c r="AT359" s="17">
        <f t="shared" si="379"/>
        <v>0.29090909090909095</v>
      </c>
      <c r="AU359" s="17">
        <f t="shared" si="380"/>
        <v>0.34545454545454546</v>
      </c>
      <c r="AV359" s="17">
        <f t="shared" si="381"/>
        <v>0.20722891566265056</v>
      </c>
      <c r="AW359" s="17"/>
      <c r="AX359" s="17"/>
      <c r="AY359" s="17"/>
      <c r="AZ359" s="17">
        <v>3</v>
      </c>
      <c r="BA359" s="24">
        <v>0.5</v>
      </c>
      <c r="BB359" s="9">
        <v>21</v>
      </c>
      <c r="BC359" s="9">
        <v>0</v>
      </c>
      <c r="BD359" s="9">
        <f t="shared" si="346"/>
        <v>1</v>
      </c>
      <c r="BE359" s="9" t="s">
        <v>4375</v>
      </c>
      <c r="BF359" s="9">
        <f t="shared" si="347"/>
        <v>0</v>
      </c>
      <c r="BG359" s="9">
        <v>3</v>
      </c>
      <c r="BH359" s="9">
        <v>5</v>
      </c>
      <c r="BI359" s="9">
        <v>5</v>
      </c>
      <c r="BJ359" s="9">
        <v>1</v>
      </c>
      <c r="BK359" s="9">
        <v>4</v>
      </c>
      <c r="BL359" s="9">
        <v>3</v>
      </c>
      <c r="BM359" s="9">
        <v>2</v>
      </c>
      <c r="BN359" s="9">
        <v>14</v>
      </c>
      <c r="BO359" s="9" t="s">
        <v>4376</v>
      </c>
      <c r="BP359" s="9">
        <v>0</v>
      </c>
      <c r="BQ359" s="34">
        <f t="shared" si="376"/>
        <v>0.6</v>
      </c>
      <c r="BR359" s="34">
        <f t="shared" si="376"/>
        <v>0</v>
      </c>
      <c r="BS359" s="34">
        <f t="shared" si="376"/>
        <v>0.8</v>
      </c>
      <c r="BT359" s="9"/>
      <c r="BU359" s="9"/>
      <c r="BV359" s="9"/>
      <c r="BW359" s="9"/>
      <c r="BX359" s="9"/>
      <c r="BY359" s="9"/>
      <c r="BZ359" s="22">
        <f t="shared" si="336"/>
        <v>4</v>
      </c>
      <c r="CA359" s="22">
        <f t="shared" si="337"/>
        <v>0</v>
      </c>
      <c r="CB359" s="22">
        <f t="shared" si="338"/>
        <v>0</v>
      </c>
      <c r="CC359" s="22">
        <f t="shared" si="339"/>
        <v>0.8</v>
      </c>
      <c r="CD359" s="22">
        <f t="shared" si="340"/>
        <v>0</v>
      </c>
      <c r="CK359" s="23">
        <v>0.69090909090909092</v>
      </c>
      <c r="CL359" s="23">
        <f t="shared" si="341"/>
        <v>2</v>
      </c>
      <c r="CM359" s="23" t="str">
        <f t="shared" si="348"/>
        <v/>
      </c>
      <c r="CN359" s="23" t="str">
        <f t="shared" si="349"/>
        <v/>
      </c>
      <c r="CQ359" s="49">
        <v>1</v>
      </c>
    </row>
    <row r="360" spans="1:96" ht="11.25" customHeight="1">
      <c r="A360" s="9">
        <v>4</v>
      </c>
      <c r="B360" s="9">
        <v>2</v>
      </c>
      <c r="C360" s="9" t="str">
        <f t="shared" si="368"/>
        <v>10</v>
      </c>
      <c r="D360" s="10" t="s">
        <v>4199</v>
      </c>
      <c r="E360" s="9">
        <v>5</v>
      </c>
      <c r="F360" s="9">
        <v>1</v>
      </c>
      <c r="G360" s="9">
        <v>0</v>
      </c>
      <c r="H360" s="9">
        <v>0</v>
      </c>
      <c r="I360" s="9">
        <v>0</v>
      </c>
      <c r="J360" s="9">
        <v>0</v>
      </c>
      <c r="K360" s="11">
        <v>25</v>
      </c>
      <c r="L360" s="9">
        <v>68</v>
      </c>
      <c r="M360" s="9">
        <v>7</v>
      </c>
      <c r="N360" s="17">
        <f>SUM(M356:M360)</f>
        <v>32</v>
      </c>
      <c r="O360" s="17"/>
      <c r="P360" s="17">
        <f t="shared" si="342"/>
        <v>1</v>
      </c>
      <c r="Q360" s="9">
        <v>21</v>
      </c>
      <c r="R360" s="9"/>
      <c r="S360" s="9">
        <v>0.33333333333333331</v>
      </c>
      <c r="T360" s="9">
        <v>89</v>
      </c>
      <c r="U360" s="9">
        <v>40</v>
      </c>
      <c r="V360" s="11">
        <v>30</v>
      </c>
      <c r="W360" s="11">
        <f t="shared" si="377"/>
        <v>30</v>
      </c>
      <c r="X360" s="17">
        <f t="shared" si="350"/>
        <v>30</v>
      </c>
      <c r="Y360" s="17"/>
      <c r="Z360" s="9">
        <v>19</v>
      </c>
      <c r="AA360" s="17">
        <f>SUM(Z356:Z360)</f>
        <v>93</v>
      </c>
      <c r="AB360" s="17"/>
      <c r="AC360" s="17">
        <f t="shared" si="372"/>
        <v>57</v>
      </c>
      <c r="AD360" s="17">
        <f t="shared" si="335"/>
        <v>0.33333333333333331</v>
      </c>
      <c r="AE360" s="17">
        <v>0.33333333333333331</v>
      </c>
      <c r="AF360" s="17">
        <f t="shared" si="343"/>
        <v>22</v>
      </c>
      <c r="AG360" s="17"/>
      <c r="AH360" s="9">
        <v>86</v>
      </c>
      <c r="AI360" s="9"/>
      <c r="AJ360" s="9"/>
      <c r="AK360" s="9"/>
      <c r="AL360" s="9">
        <v>0.39999999999999997</v>
      </c>
      <c r="AM360" s="9"/>
      <c r="AN360" s="9">
        <v>0.33333333333333331</v>
      </c>
      <c r="AO360" s="9"/>
      <c r="AP360" s="9">
        <v>0.16279069767441862</v>
      </c>
      <c r="AQ360" s="9"/>
      <c r="AR360" s="9"/>
      <c r="AS360" s="17">
        <f t="shared" si="378"/>
        <v>24</v>
      </c>
      <c r="AT360" s="17">
        <f t="shared" si="379"/>
        <v>0.33333333333333331</v>
      </c>
      <c r="AU360" s="17">
        <f t="shared" si="380"/>
        <v>0.33333333333333331</v>
      </c>
      <c r="AV360" s="17">
        <f t="shared" si="381"/>
        <v>0.2024096385542169</v>
      </c>
      <c r="AW360" s="17"/>
      <c r="AX360" s="17"/>
      <c r="AY360" s="17"/>
      <c r="AZ360" s="17">
        <v>3</v>
      </c>
      <c r="BA360" s="24">
        <v>0.5</v>
      </c>
      <c r="BB360" s="9">
        <v>21</v>
      </c>
      <c r="BC360" s="9">
        <v>0</v>
      </c>
      <c r="BD360" s="9">
        <f t="shared" si="346"/>
        <v>1</v>
      </c>
      <c r="BE360" s="9" t="s">
        <v>4375</v>
      </c>
      <c r="BF360" s="9">
        <f t="shared" si="347"/>
        <v>0</v>
      </c>
      <c r="BG360" s="9">
        <v>3</v>
      </c>
      <c r="BH360" s="9">
        <v>5</v>
      </c>
      <c r="BI360" s="9">
        <v>5</v>
      </c>
      <c r="BJ360" s="9">
        <v>1</v>
      </c>
      <c r="BK360" s="9">
        <v>4</v>
      </c>
      <c r="BL360" s="9">
        <v>3</v>
      </c>
      <c r="BM360" s="9">
        <v>2</v>
      </c>
      <c r="BN360" s="9">
        <v>14</v>
      </c>
      <c r="BO360" s="9" t="s">
        <v>4376</v>
      </c>
      <c r="BP360" s="9">
        <v>0</v>
      </c>
      <c r="BQ360" s="34">
        <f t="shared" si="376"/>
        <v>0.6</v>
      </c>
      <c r="BR360" s="34">
        <f t="shared" si="376"/>
        <v>0</v>
      </c>
      <c r="BS360" s="34">
        <f t="shared" si="376"/>
        <v>0.8</v>
      </c>
      <c r="BT360" s="9"/>
      <c r="BU360" s="9"/>
      <c r="BV360" s="9"/>
      <c r="BW360" s="9"/>
      <c r="BX360" s="9"/>
      <c r="BY360" s="9"/>
      <c r="BZ360" s="22">
        <f t="shared" si="336"/>
        <v>5</v>
      </c>
      <c r="CA360" s="22">
        <f t="shared" si="337"/>
        <v>0</v>
      </c>
      <c r="CB360" s="22">
        <f t="shared" si="338"/>
        <v>0</v>
      </c>
      <c r="CC360" s="22">
        <f t="shared" si="339"/>
        <v>0.8</v>
      </c>
      <c r="CD360" s="22">
        <f t="shared" si="340"/>
        <v>0</v>
      </c>
      <c r="CK360" s="23">
        <v>0.66666666666666663</v>
      </c>
      <c r="CL360" s="23">
        <f t="shared" si="341"/>
        <v>2</v>
      </c>
      <c r="CM360" s="23" t="str">
        <f t="shared" si="348"/>
        <v/>
      </c>
      <c r="CN360" s="23" t="str">
        <f t="shared" si="349"/>
        <v/>
      </c>
      <c r="CQ360" s="49">
        <v>1</v>
      </c>
    </row>
    <row r="361" spans="1:96" ht="11.25" customHeight="1">
      <c r="A361" s="9">
        <v>4</v>
      </c>
      <c r="B361" s="9">
        <v>2</v>
      </c>
      <c r="C361" s="9" t="str">
        <f t="shared" si="368"/>
        <v>10</v>
      </c>
      <c r="D361" s="10" t="s">
        <v>4199</v>
      </c>
      <c r="E361" s="9">
        <v>6</v>
      </c>
      <c r="F361" s="9">
        <v>1</v>
      </c>
      <c r="G361" s="9">
        <v>0</v>
      </c>
      <c r="H361" s="9">
        <v>0</v>
      </c>
      <c r="I361" s="9">
        <v>0</v>
      </c>
      <c r="J361" s="9">
        <v>0</v>
      </c>
      <c r="K361" s="11">
        <v>25</v>
      </c>
      <c r="L361" s="9">
        <v>64</v>
      </c>
      <c r="M361" s="9">
        <v>7</v>
      </c>
      <c r="N361" s="17">
        <f>SUM(M356:M361)</f>
        <v>39</v>
      </c>
      <c r="O361" s="17"/>
      <c r="P361" s="17">
        <f t="shared" si="342"/>
        <v>1</v>
      </c>
      <c r="Q361" s="9">
        <v>25</v>
      </c>
      <c r="R361" s="9"/>
      <c r="S361" s="9">
        <v>0.28000000000000003</v>
      </c>
      <c r="T361" s="9">
        <v>89</v>
      </c>
      <c r="U361" s="9">
        <v>40</v>
      </c>
      <c r="V361" s="11">
        <v>30</v>
      </c>
      <c r="W361" s="11">
        <f t="shared" si="377"/>
        <v>30</v>
      </c>
      <c r="X361" s="17">
        <f t="shared" si="350"/>
        <v>30</v>
      </c>
      <c r="Y361" s="17"/>
      <c r="Z361" s="9">
        <v>19</v>
      </c>
      <c r="AA361" s="17">
        <f>SUM(Z356:Z361)</f>
        <v>112</v>
      </c>
      <c r="AB361" s="17"/>
      <c r="AC361" s="17">
        <f t="shared" si="372"/>
        <v>57</v>
      </c>
      <c r="AD361" s="17">
        <f t="shared" si="335"/>
        <v>0.33333333333333331</v>
      </c>
      <c r="AE361" s="17">
        <v>0.33333333333333331</v>
      </c>
      <c r="AF361" s="17">
        <f t="shared" si="343"/>
        <v>22</v>
      </c>
      <c r="AG361" s="17"/>
      <c r="AH361" s="9">
        <v>82</v>
      </c>
      <c r="AI361" s="9"/>
      <c r="AJ361" s="9"/>
      <c r="AK361" s="9"/>
      <c r="AL361" s="9">
        <v>0.32</v>
      </c>
      <c r="AM361" s="9"/>
      <c r="AN361" s="9">
        <v>0.33333333333333331</v>
      </c>
      <c r="AO361" s="9"/>
      <c r="AP361" s="9">
        <v>0.19512195121951223</v>
      </c>
      <c r="AQ361" s="9"/>
      <c r="AR361" s="9"/>
      <c r="AS361" s="17">
        <f t="shared" si="378"/>
        <v>21</v>
      </c>
      <c r="AT361" s="17">
        <f t="shared" si="379"/>
        <v>0.39999999999999997</v>
      </c>
      <c r="AU361" s="17">
        <f t="shared" si="380"/>
        <v>0.33333333333333331</v>
      </c>
      <c r="AV361" s="17">
        <f t="shared" si="381"/>
        <v>0.16279069767441862</v>
      </c>
      <c r="AW361" s="17"/>
      <c r="AX361" s="17"/>
      <c r="AY361" s="17"/>
      <c r="AZ361" s="17">
        <v>3</v>
      </c>
      <c r="BA361" s="24">
        <v>0.5</v>
      </c>
      <c r="BB361" s="9">
        <v>21</v>
      </c>
      <c r="BC361" s="9">
        <v>0</v>
      </c>
      <c r="BD361" s="9">
        <f t="shared" si="346"/>
        <v>1</v>
      </c>
      <c r="BE361" s="9" t="s">
        <v>4375</v>
      </c>
      <c r="BF361" s="9">
        <f t="shared" si="347"/>
        <v>0</v>
      </c>
      <c r="BG361" s="9">
        <v>3</v>
      </c>
      <c r="BH361" s="9">
        <v>5</v>
      </c>
      <c r="BI361" s="9">
        <v>5</v>
      </c>
      <c r="BJ361" s="9">
        <v>1</v>
      </c>
      <c r="BK361" s="9">
        <v>4</v>
      </c>
      <c r="BL361" s="9">
        <v>3</v>
      </c>
      <c r="BM361" s="9">
        <v>2</v>
      </c>
      <c r="BN361" s="9">
        <v>14</v>
      </c>
      <c r="BO361" s="9" t="s">
        <v>4376</v>
      </c>
      <c r="BP361" s="9">
        <v>0</v>
      </c>
      <c r="BQ361" s="34">
        <f t="shared" si="376"/>
        <v>0.6</v>
      </c>
      <c r="BR361" s="34">
        <f t="shared" si="376"/>
        <v>0</v>
      </c>
      <c r="BS361" s="34">
        <f t="shared" si="376"/>
        <v>0.8</v>
      </c>
      <c r="BT361" s="9"/>
      <c r="BU361" s="9"/>
      <c r="BV361" s="9"/>
      <c r="BW361" s="9"/>
      <c r="BX361" s="9"/>
      <c r="BY361" s="9"/>
      <c r="BZ361" s="22">
        <f t="shared" si="336"/>
        <v>6</v>
      </c>
      <c r="CA361" s="22">
        <f t="shared" si="337"/>
        <v>0</v>
      </c>
      <c r="CB361" s="22">
        <f t="shared" si="338"/>
        <v>0</v>
      </c>
      <c r="CC361" s="22">
        <f t="shared" si="339"/>
        <v>0.8</v>
      </c>
      <c r="CD361" s="22">
        <f t="shared" si="340"/>
        <v>0</v>
      </c>
      <c r="CK361" s="23">
        <v>0.66666666666666663</v>
      </c>
      <c r="CL361" s="23">
        <f t="shared" si="341"/>
        <v>2</v>
      </c>
      <c r="CM361" s="23" t="str">
        <f t="shared" si="348"/>
        <v/>
      </c>
      <c r="CN361" s="23" t="str">
        <f t="shared" si="349"/>
        <v/>
      </c>
      <c r="CQ361" s="49">
        <v>1</v>
      </c>
    </row>
    <row r="362" spans="1:96" ht="11.25" customHeight="1">
      <c r="A362" s="9">
        <v>4</v>
      </c>
      <c r="B362" s="9">
        <v>2</v>
      </c>
      <c r="C362" s="9" t="str">
        <f t="shared" si="368"/>
        <v>10</v>
      </c>
      <c r="D362" s="10" t="s">
        <v>4199</v>
      </c>
      <c r="E362" s="9">
        <v>7</v>
      </c>
      <c r="F362" s="9">
        <v>1</v>
      </c>
      <c r="G362" s="9">
        <v>0</v>
      </c>
      <c r="H362" s="9">
        <v>0</v>
      </c>
      <c r="I362" s="9">
        <v>0</v>
      </c>
      <c r="J362" s="9">
        <v>0</v>
      </c>
      <c r="K362" s="11">
        <v>25</v>
      </c>
      <c r="L362" s="9">
        <v>64</v>
      </c>
      <c r="M362" s="9">
        <v>8</v>
      </c>
      <c r="N362" s="17">
        <f>SUM(M356:M362)</f>
        <v>47</v>
      </c>
      <c r="O362" s="17"/>
      <c r="P362" s="17">
        <f t="shared" si="342"/>
        <v>1</v>
      </c>
      <c r="Q362" s="9">
        <v>23</v>
      </c>
      <c r="R362" s="9"/>
      <c r="S362" s="9">
        <v>0.34782608695652173</v>
      </c>
      <c r="T362" s="9">
        <v>87</v>
      </c>
      <c r="U362" s="9">
        <v>40</v>
      </c>
      <c r="V362" s="11">
        <v>30</v>
      </c>
      <c r="W362" s="11">
        <f t="shared" si="377"/>
        <v>30</v>
      </c>
      <c r="X362" s="17">
        <f t="shared" si="350"/>
        <v>30</v>
      </c>
      <c r="Y362" s="17"/>
      <c r="Z362" s="9">
        <v>19</v>
      </c>
      <c r="AA362" s="17">
        <f>SUM(Z356:Z362)</f>
        <v>131</v>
      </c>
      <c r="AB362" s="17"/>
      <c r="AC362" s="17">
        <f t="shared" si="372"/>
        <v>63</v>
      </c>
      <c r="AD362" s="17">
        <f t="shared" si="335"/>
        <v>0.30158730158730157</v>
      </c>
      <c r="AE362" s="17">
        <v>0.33333333333333331</v>
      </c>
      <c r="AF362" s="17">
        <f t="shared" si="343"/>
        <v>21</v>
      </c>
      <c r="AG362" s="17"/>
      <c r="AH362" s="9">
        <v>90</v>
      </c>
      <c r="AI362" s="9"/>
      <c r="AJ362" s="9"/>
      <c r="AK362" s="9"/>
      <c r="AL362" s="9">
        <v>0.38260869565217392</v>
      </c>
      <c r="AM362" s="9"/>
      <c r="AN362" s="9">
        <v>0.30158730158730157</v>
      </c>
      <c r="AO362" s="9"/>
      <c r="AP362" s="9">
        <v>0.12</v>
      </c>
      <c r="AQ362" s="9"/>
      <c r="AR362" s="9"/>
      <c r="AS362" s="17">
        <f t="shared" si="378"/>
        <v>25</v>
      </c>
      <c r="AT362" s="17">
        <f t="shared" si="379"/>
        <v>0.32</v>
      </c>
      <c r="AU362" s="17">
        <f t="shared" si="380"/>
        <v>0.33333333333333331</v>
      </c>
      <c r="AV362" s="17">
        <f t="shared" si="381"/>
        <v>0.19512195121951223</v>
      </c>
      <c r="AW362" s="17"/>
      <c r="AX362" s="17"/>
      <c r="AY362" s="17"/>
      <c r="AZ362" s="17">
        <v>3</v>
      </c>
      <c r="BA362" s="24">
        <v>0.5</v>
      </c>
      <c r="BB362" s="9">
        <v>21</v>
      </c>
      <c r="BC362" s="9">
        <v>0</v>
      </c>
      <c r="BD362" s="9">
        <f t="shared" si="346"/>
        <v>1</v>
      </c>
      <c r="BE362" s="9" t="s">
        <v>4375</v>
      </c>
      <c r="BF362" s="9">
        <f t="shared" si="347"/>
        <v>0</v>
      </c>
      <c r="BG362" s="9">
        <v>3</v>
      </c>
      <c r="BH362" s="9">
        <v>5</v>
      </c>
      <c r="BI362" s="9">
        <v>5</v>
      </c>
      <c r="BJ362" s="9">
        <v>1</v>
      </c>
      <c r="BK362" s="9">
        <v>4</v>
      </c>
      <c r="BL362" s="9">
        <v>3</v>
      </c>
      <c r="BM362" s="9">
        <v>2</v>
      </c>
      <c r="BN362" s="9">
        <v>14</v>
      </c>
      <c r="BO362" s="9" t="s">
        <v>4376</v>
      </c>
      <c r="BP362" s="9">
        <v>0</v>
      </c>
      <c r="BQ362" s="34">
        <f t="shared" si="376"/>
        <v>0.6</v>
      </c>
      <c r="BR362" s="34">
        <f t="shared" si="376"/>
        <v>0</v>
      </c>
      <c r="BS362" s="34">
        <f t="shared" si="376"/>
        <v>0.8</v>
      </c>
      <c r="BT362" s="9"/>
      <c r="BU362" s="9"/>
      <c r="BV362" s="9"/>
      <c r="BW362" s="9"/>
      <c r="BX362" s="9"/>
      <c r="BY362" s="9"/>
      <c r="BZ362" s="22">
        <f t="shared" si="336"/>
        <v>7</v>
      </c>
      <c r="CA362" s="22">
        <f t="shared" si="337"/>
        <v>0</v>
      </c>
      <c r="CB362" s="22">
        <f t="shared" si="338"/>
        <v>0</v>
      </c>
      <c r="CC362" s="22">
        <f t="shared" si="339"/>
        <v>0.8</v>
      </c>
      <c r="CD362" s="22">
        <f t="shared" si="340"/>
        <v>0</v>
      </c>
      <c r="CK362" s="23">
        <v>0.66666666666666663</v>
      </c>
      <c r="CL362" s="23">
        <f t="shared" si="341"/>
        <v>2</v>
      </c>
      <c r="CM362" s="23" t="str">
        <f t="shared" si="348"/>
        <v/>
      </c>
      <c r="CN362" s="23" t="str">
        <f t="shared" si="349"/>
        <v/>
      </c>
      <c r="CQ362" s="49">
        <v>2</v>
      </c>
    </row>
    <row r="363" spans="1:96" ht="11.25" customHeight="1">
      <c r="A363" s="9">
        <v>4</v>
      </c>
      <c r="B363" s="9">
        <v>2</v>
      </c>
      <c r="C363" s="9" t="str">
        <f t="shared" si="368"/>
        <v>10</v>
      </c>
      <c r="D363" s="10" t="s">
        <v>4199</v>
      </c>
      <c r="E363" s="9">
        <v>8</v>
      </c>
      <c r="F363" s="9">
        <v>1</v>
      </c>
      <c r="G363" s="9">
        <v>0</v>
      </c>
      <c r="H363" s="9">
        <v>0</v>
      </c>
      <c r="I363" s="9">
        <v>0</v>
      </c>
      <c r="J363" s="9">
        <v>0</v>
      </c>
      <c r="K363" s="11">
        <v>25</v>
      </c>
      <c r="L363" s="9">
        <v>62</v>
      </c>
      <c r="M363" s="9">
        <v>8</v>
      </c>
      <c r="N363" s="17">
        <f>SUM(M356:M363)</f>
        <v>55</v>
      </c>
      <c r="O363" s="17"/>
      <c r="P363" s="17">
        <f t="shared" si="342"/>
        <v>1</v>
      </c>
      <c r="Q363" s="9">
        <v>26</v>
      </c>
      <c r="R363" s="9"/>
      <c r="S363" s="9">
        <v>0.30769230769230771</v>
      </c>
      <c r="T363" s="9">
        <v>88</v>
      </c>
      <c r="U363" s="9">
        <v>40</v>
      </c>
      <c r="V363" s="11">
        <v>30</v>
      </c>
      <c r="W363" s="11">
        <f t="shared" si="377"/>
        <v>30</v>
      </c>
      <c r="X363" s="17">
        <f t="shared" si="350"/>
        <v>30</v>
      </c>
      <c r="Y363" s="17"/>
      <c r="Z363" s="9">
        <v>19</v>
      </c>
      <c r="AA363" s="17">
        <f>SUM(Z356:Z363)</f>
        <v>150</v>
      </c>
      <c r="AB363" s="17"/>
      <c r="AC363" s="17">
        <f t="shared" si="372"/>
        <v>60</v>
      </c>
      <c r="AD363" s="17">
        <f t="shared" si="335"/>
        <v>0.31666666666666665</v>
      </c>
      <c r="AE363" s="17">
        <v>0.30158730158730157</v>
      </c>
      <c r="AF363" s="17">
        <f t="shared" si="343"/>
        <v>21</v>
      </c>
      <c r="AG363" s="17"/>
      <c r="AH363" s="9">
        <v>84</v>
      </c>
      <c r="AI363" s="9"/>
      <c r="AJ363" s="9"/>
      <c r="AK363" s="9"/>
      <c r="AL363" s="9">
        <v>0.30769230769230771</v>
      </c>
      <c r="AM363" s="9"/>
      <c r="AN363" s="9">
        <v>0.31666666666666665</v>
      </c>
      <c r="AO363" s="9"/>
      <c r="AP363" s="9">
        <v>0.17142857142857143</v>
      </c>
      <c r="AQ363" s="9"/>
      <c r="AR363" s="9"/>
      <c r="AS363" s="17">
        <f t="shared" si="378"/>
        <v>23</v>
      </c>
      <c r="AT363" s="17">
        <f t="shared" si="379"/>
        <v>0.38260869565217392</v>
      </c>
      <c r="AU363" s="17">
        <f t="shared" si="380"/>
        <v>0.30158730158730157</v>
      </c>
      <c r="AV363" s="17">
        <f t="shared" si="381"/>
        <v>0.12</v>
      </c>
      <c r="AW363" s="17"/>
      <c r="AX363" s="17"/>
      <c r="AY363" s="17"/>
      <c r="AZ363" s="17">
        <v>3</v>
      </c>
      <c r="BA363" s="24">
        <v>0.5</v>
      </c>
      <c r="BB363" s="9">
        <v>21</v>
      </c>
      <c r="BC363" s="9">
        <v>0</v>
      </c>
      <c r="BD363" s="9">
        <f t="shared" si="346"/>
        <v>1</v>
      </c>
      <c r="BE363" s="9" t="s">
        <v>4375</v>
      </c>
      <c r="BF363" s="9">
        <f t="shared" si="347"/>
        <v>0</v>
      </c>
      <c r="BG363" s="9">
        <v>3</v>
      </c>
      <c r="BH363" s="9">
        <v>5</v>
      </c>
      <c r="BI363" s="9">
        <v>5</v>
      </c>
      <c r="BJ363" s="9">
        <v>1</v>
      </c>
      <c r="BK363" s="9">
        <v>4</v>
      </c>
      <c r="BL363" s="9">
        <v>3</v>
      </c>
      <c r="BM363" s="9">
        <v>2</v>
      </c>
      <c r="BN363" s="9">
        <v>14</v>
      </c>
      <c r="BO363" s="9" t="s">
        <v>4376</v>
      </c>
      <c r="BP363" s="9">
        <v>0</v>
      </c>
      <c r="BQ363" s="34">
        <f t="shared" si="376"/>
        <v>0.6</v>
      </c>
      <c r="BR363" s="34">
        <f t="shared" si="376"/>
        <v>0</v>
      </c>
      <c r="BS363" s="34">
        <f t="shared" si="376"/>
        <v>0.8</v>
      </c>
      <c r="BT363" s="9"/>
      <c r="BU363" s="9"/>
      <c r="BV363" s="9"/>
      <c r="BW363" s="9"/>
      <c r="BX363" s="9"/>
      <c r="BY363" s="9"/>
      <c r="BZ363" s="22">
        <f t="shared" si="336"/>
        <v>8</v>
      </c>
      <c r="CA363" s="22">
        <f t="shared" si="337"/>
        <v>0</v>
      </c>
      <c r="CB363" s="22">
        <f t="shared" si="338"/>
        <v>0</v>
      </c>
      <c r="CC363" s="22">
        <f t="shared" si="339"/>
        <v>0.8</v>
      </c>
      <c r="CD363" s="22">
        <f t="shared" si="340"/>
        <v>0</v>
      </c>
      <c r="CK363" s="23">
        <v>0.60317460317460314</v>
      </c>
      <c r="CL363" s="23">
        <f t="shared" si="341"/>
        <v>2</v>
      </c>
      <c r="CM363" s="23" t="str">
        <f t="shared" si="348"/>
        <v/>
      </c>
      <c r="CN363" s="23" t="str">
        <f t="shared" si="349"/>
        <v/>
      </c>
      <c r="CQ363" s="49">
        <v>0</v>
      </c>
    </row>
    <row r="364" spans="1:96" ht="11.25" customHeight="1">
      <c r="A364" s="9">
        <v>4</v>
      </c>
      <c r="B364" s="9">
        <v>2</v>
      </c>
      <c r="C364" s="9" t="str">
        <f t="shared" si="368"/>
        <v>10</v>
      </c>
      <c r="D364" s="10" t="s">
        <v>4199</v>
      </c>
      <c r="E364" s="11">
        <v>9</v>
      </c>
      <c r="F364" s="9">
        <v>1</v>
      </c>
      <c r="G364" s="9">
        <v>0</v>
      </c>
      <c r="H364" s="9">
        <v>0</v>
      </c>
      <c r="I364" s="9">
        <v>0</v>
      </c>
      <c r="J364" s="9">
        <v>0</v>
      </c>
      <c r="K364" s="11">
        <v>25</v>
      </c>
      <c r="L364" s="9">
        <v>63</v>
      </c>
      <c r="M364" s="9">
        <v>8</v>
      </c>
      <c r="N364" s="17">
        <f>SUM(M356:M364)</f>
        <v>63</v>
      </c>
      <c r="O364" s="17"/>
      <c r="P364" s="17">
        <f t="shared" si="342"/>
        <v>1</v>
      </c>
      <c r="Q364" s="9">
        <v>26</v>
      </c>
      <c r="R364" s="9"/>
      <c r="S364" s="9">
        <v>0.30769230769230771</v>
      </c>
      <c r="T364" s="9">
        <v>89</v>
      </c>
      <c r="U364" s="9">
        <v>40</v>
      </c>
      <c r="V364" s="11">
        <v>30</v>
      </c>
      <c r="W364" s="11">
        <f t="shared" si="377"/>
        <v>30</v>
      </c>
      <c r="X364" s="17">
        <f t="shared" si="350"/>
        <v>30</v>
      </c>
      <c r="Y364" s="17"/>
      <c r="Z364" s="9">
        <v>18</v>
      </c>
      <c r="AA364" s="17">
        <f>SUM(Z356:Z364)</f>
        <v>168</v>
      </c>
      <c r="AB364" s="17"/>
      <c r="AC364" s="17">
        <f t="shared" si="372"/>
        <v>62</v>
      </c>
      <c r="AD364" s="17">
        <f t="shared" si="335"/>
        <v>0.29032258064516131</v>
      </c>
      <c r="AE364" s="17">
        <v>0.31666666666666665</v>
      </c>
      <c r="AF364" s="17">
        <f t="shared" si="343"/>
        <v>20</v>
      </c>
      <c r="AG364" s="17"/>
      <c r="AH364" s="9">
        <v>86</v>
      </c>
      <c r="AI364" s="9"/>
      <c r="AJ364" s="9"/>
      <c r="AK364" s="9"/>
      <c r="AL364" s="9">
        <v>0.38461538461538464</v>
      </c>
      <c r="AM364" s="9"/>
      <c r="AN364" s="9">
        <v>0.29032258064516131</v>
      </c>
      <c r="AO364" s="9"/>
      <c r="AP364" s="9">
        <v>0.17674418604651163</v>
      </c>
      <c r="AQ364" s="9"/>
      <c r="AR364" s="9"/>
      <c r="AS364" s="17">
        <f t="shared" si="378"/>
        <v>26</v>
      </c>
      <c r="AT364" s="17">
        <f t="shared" si="379"/>
        <v>0.30769230769230771</v>
      </c>
      <c r="AU364" s="17">
        <f t="shared" si="380"/>
        <v>0.31666666666666665</v>
      </c>
      <c r="AV364" s="17">
        <f t="shared" si="381"/>
        <v>0.17142857142857143</v>
      </c>
      <c r="AW364" s="17"/>
      <c r="AX364" s="17"/>
      <c r="AY364" s="17"/>
      <c r="AZ364" s="17">
        <v>3</v>
      </c>
      <c r="BA364" s="24">
        <v>0.5</v>
      </c>
      <c r="BB364" s="9">
        <v>21</v>
      </c>
      <c r="BC364" s="9">
        <v>0</v>
      </c>
      <c r="BD364" s="9">
        <f t="shared" si="346"/>
        <v>1</v>
      </c>
      <c r="BE364" s="9" t="s">
        <v>4375</v>
      </c>
      <c r="BF364" s="9">
        <f t="shared" si="347"/>
        <v>0</v>
      </c>
      <c r="BG364" s="9">
        <v>3</v>
      </c>
      <c r="BH364" s="9">
        <v>5</v>
      </c>
      <c r="BI364" s="9">
        <v>5</v>
      </c>
      <c r="BJ364" s="9">
        <v>1</v>
      </c>
      <c r="BK364" s="9">
        <v>4</v>
      </c>
      <c r="BL364" s="9">
        <v>3</v>
      </c>
      <c r="BM364" s="9">
        <v>2</v>
      </c>
      <c r="BN364" s="9">
        <v>14</v>
      </c>
      <c r="BO364" s="9" t="s">
        <v>4376</v>
      </c>
      <c r="BP364" s="9">
        <v>0</v>
      </c>
      <c r="BQ364" s="34">
        <f t="shared" si="376"/>
        <v>0.6</v>
      </c>
      <c r="BR364" s="34">
        <f t="shared" si="376"/>
        <v>0</v>
      </c>
      <c r="BS364" s="34">
        <f t="shared" si="376"/>
        <v>0.8</v>
      </c>
      <c r="BT364" s="9"/>
      <c r="BU364" s="9"/>
      <c r="BV364" s="9"/>
      <c r="BW364" s="9"/>
      <c r="BX364" s="9"/>
      <c r="BY364" s="9"/>
      <c r="BZ364" s="22">
        <f t="shared" si="336"/>
        <v>9</v>
      </c>
      <c r="CA364" s="22">
        <f t="shared" si="337"/>
        <v>0</v>
      </c>
      <c r="CB364" s="22">
        <f t="shared" si="338"/>
        <v>0</v>
      </c>
      <c r="CC364" s="22">
        <f t="shared" si="339"/>
        <v>0.8</v>
      </c>
      <c r="CD364" s="22">
        <f t="shared" si="340"/>
        <v>0</v>
      </c>
      <c r="CK364" s="23">
        <v>0.6333333333333333</v>
      </c>
      <c r="CL364" s="23">
        <f t="shared" si="341"/>
        <v>2</v>
      </c>
      <c r="CM364" s="23" t="str">
        <f t="shared" si="348"/>
        <v/>
      </c>
      <c r="CN364" s="23" t="str">
        <f t="shared" si="349"/>
        <v/>
      </c>
      <c r="CQ364" s="49">
        <v>1</v>
      </c>
    </row>
    <row r="365" spans="1:96" ht="11.25" customHeight="1">
      <c r="A365" s="9">
        <v>4</v>
      </c>
      <c r="B365" s="9">
        <v>2</v>
      </c>
      <c r="C365" s="9" t="str">
        <f t="shared" si="368"/>
        <v>10</v>
      </c>
      <c r="D365" s="10" t="s">
        <v>4199</v>
      </c>
      <c r="E365" s="9">
        <v>10</v>
      </c>
      <c r="F365" s="9">
        <v>1</v>
      </c>
      <c r="G365" s="9">
        <v>0</v>
      </c>
      <c r="H365" s="9">
        <v>0</v>
      </c>
      <c r="I365" s="9">
        <v>0</v>
      </c>
      <c r="J365" s="9">
        <v>0</v>
      </c>
      <c r="K365" s="11">
        <v>25</v>
      </c>
      <c r="L365" s="9">
        <v>64</v>
      </c>
      <c r="M365" s="9">
        <v>8</v>
      </c>
      <c r="N365" s="17">
        <f>SUM(M356:M365)</f>
        <v>71</v>
      </c>
      <c r="O365" s="17"/>
      <c r="P365" s="17">
        <f t="shared" si="342"/>
        <v>1</v>
      </c>
      <c r="Q365" s="9">
        <v>25</v>
      </c>
      <c r="R365" s="9"/>
      <c r="S365" s="9">
        <v>0.32</v>
      </c>
      <c r="T365" s="9">
        <v>89</v>
      </c>
      <c r="U365" s="9">
        <v>40</v>
      </c>
      <c r="V365" s="11">
        <v>30</v>
      </c>
      <c r="W365" s="11">
        <f t="shared" si="377"/>
        <v>30</v>
      </c>
      <c r="X365" s="17">
        <f t="shared" si="350"/>
        <v>30</v>
      </c>
      <c r="Y365" s="17"/>
      <c r="Z365" s="9">
        <v>18</v>
      </c>
      <c r="AA365" s="17">
        <f>SUM(Z356:Z365)</f>
        <v>186</v>
      </c>
      <c r="AB365" s="17"/>
      <c r="AC365" s="17">
        <f t="shared" si="372"/>
        <v>59</v>
      </c>
      <c r="AD365" s="17">
        <f t="shared" si="335"/>
        <v>0.30508474576271188</v>
      </c>
      <c r="AE365" s="17">
        <v>0.29032258064516131</v>
      </c>
      <c r="AF365" s="17">
        <f t="shared" si="343"/>
        <v>20</v>
      </c>
      <c r="AG365" s="17">
        <f>+SUM(AF356:AF365)</f>
        <v>215</v>
      </c>
      <c r="AH365" s="9">
        <v>84</v>
      </c>
      <c r="AI365" s="9"/>
      <c r="AJ365" s="9"/>
      <c r="AK365" s="9"/>
      <c r="AL365" s="9">
        <v>0.33600000000000002</v>
      </c>
      <c r="AM365" s="9"/>
      <c r="AN365" s="9">
        <v>0.30508474576271188</v>
      </c>
      <c r="AO365" s="9"/>
      <c r="AP365" s="9">
        <v>0.16190476190476191</v>
      </c>
      <c r="AQ365" s="9"/>
      <c r="AR365" s="9"/>
      <c r="AS365" s="17">
        <f t="shared" si="378"/>
        <v>26</v>
      </c>
      <c r="AT365" s="17">
        <f t="shared" si="379"/>
        <v>0.38461538461538464</v>
      </c>
      <c r="AU365" s="17">
        <f t="shared" si="380"/>
        <v>0.29032258064516131</v>
      </c>
      <c r="AV365" s="17">
        <f t="shared" si="381"/>
        <v>0.17674418604651163</v>
      </c>
      <c r="AW365" s="17"/>
      <c r="AX365" s="17"/>
      <c r="AY365" s="17"/>
      <c r="AZ365" s="17">
        <v>3</v>
      </c>
      <c r="BA365" s="24">
        <v>0.5</v>
      </c>
      <c r="BB365" s="9">
        <v>21</v>
      </c>
      <c r="BC365" s="9">
        <v>0</v>
      </c>
      <c r="BD365" s="9">
        <f t="shared" si="346"/>
        <v>1</v>
      </c>
      <c r="BE365" s="9" t="s">
        <v>4375</v>
      </c>
      <c r="BF365" s="9">
        <v>1</v>
      </c>
      <c r="BG365" s="9">
        <v>3</v>
      </c>
      <c r="BH365" s="9">
        <v>5</v>
      </c>
      <c r="BI365" s="9">
        <v>5</v>
      </c>
      <c r="BJ365" s="9">
        <v>1</v>
      </c>
      <c r="BK365" s="9">
        <v>4</v>
      </c>
      <c r="BL365" s="9">
        <v>3</v>
      </c>
      <c r="BM365" s="9">
        <v>2</v>
      </c>
      <c r="BN365" s="9">
        <v>14</v>
      </c>
      <c r="BO365" s="9" t="s">
        <v>4376</v>
      </c>
      <c r="BP365" s="9">
        <v>0</v>
      </c>
      <c r="BQ365" s="34">
        <f t="shared" si="376"/>
        <v>0.6</v>
      </c>
      <c r="BR365" s="34">
        <f t="shared" si="376"/>
        <v>0.2</v>
      </c>
      <c r="BS365" s="34">
        <f t="shared" si="376"/>
        <v>0.8</v>
      </c>
      <c r="BT365" s="9"/>
      <c r="BU365" s="9"/>
      <c r="BV365" s="9"/>
      <c r="BW365" s="9">
        <f>SUM(AF356:AF365)</f>
        <v>215</v>
      </c>
      <c r="BX365" s="9"/>
      <c r="BY365" s="9"/>
      <c r="BZ365" s="22">
        <f t="shared" si="336"/>
        <v>10</v>
      </c>
      <c r="CA365" s="22">
        <f t="shared" si="337"/>
        <v>0</v>
      </c>
      <c r="CB365" s="22">
        <f t="shared" si="338"/>
        <v>0</v>
      </c>
      <c r="CC365" s="22">
        <f t="shared" si="339"/>
        <v>0.8</v>
      </c>
      <c r="CD365" s="22">
        <f t="shared" si="340"/>
        <v>0</v>
      </c>
      <c r="CK365" s="23">
        <v>0.58064516129032262</v>
      </c>
      <c r="CL365" s="23">
        <f t="shared" si="341"/>
        <v>2</v>
      </c>
      <c r="CM365" s="23" t="str">
        <f t="shared" si="348"/>
        <v/>
      </c>
      <c r="CN365" s="23" t="str">
        <f t="shared" si="349"/>
        <v/>
      </c>
      <c r="CQ365" s="49">
        <v>1</v>
      </c>
    </row>
    <row r="366" spans="1:96" ht="11.25" customHeight="1">
      <c r="A366" s="9">
        <v>4</v>
      </c>
      <c r="B366" s="9">
        <v>2</v>
      </c>
      <c r="C366" s="9" t="str">
        <f t="shared" si="368"/>
        <v>10</v>
      </c>
      <c r="D366" s="10" t="s">
        <v>4199</v>
      </c>
      <c r="E366" s="9">
        <v>11</v>
      </c>
      <c r="F366" s="9">
        <v>1</v>
      </c>
      <c r="G366" s="9">
        <v>1</v>
      </c>
      <c r="H366" s="9">
        <v>0</v>
      </c>
      <c r="I366" s="9">
        <v>0</v>
      </c>
      <c r="J366" s="9">
        <v>0</v>
      </c>
      <c r="K366" s="11">
        <v>20</v>
      </c>
      <c r="L366" s="9">
        <v>75</v>
      </c>
      <c r="M366" s="9">
        <v>6</v>
      </c>
      <c r="N366" s="9"/>
      <c r="O366" s="17"/>
      <c r="P366" s="17">
        <f t="shared" si="342"/>
        <v>1</v>
      </c>
      <c r="Q366" s="9">
        <v>20</v>
      </c>
      <c r="R366" s="9"/>
      <c r="S366" s="9">
        <v>0.3</v>
      </c>
      <c r="T366" s="9">
        <v>95</v>
      </c>
      <c r="U366" s="9">
        <v>40</v>
      </c>
      <c r="V366" s="11">
        <v>30</v>
      </c>
      <c r="W366" s="11">
        <f t="shared" si="377"/>
        <v>30</v>
      </c>
      <c r="X366" s="17">
        <f t="shared" si="350"/>
        <v>30</v>
      </c>
      <c r="Y366" s="17"/>
      <c r="Z366" s="9">
        <v>19</v>
      </c>
      <c r="AA366" s="9"/>
      <c r="AB366" s="17"/>
      <c r="AC366" s="17">
        <f t="shared" si="372"/>
        <v>60</v>
      </c>
      <c r="AD366" s="17">
        <f t="shared" si="335"/>
        <v>0.31666666666666665</v>
      </c>
      <c r="AE366" s="17">
        <v>0.30508474576271188</v>
      </c>
      <c r="AF366" s="17">
        <f t="shared" si="343"/>
        <v>23</v>
      </c>
      <c r="AG366" s="17"/>
      <c r="AH366" s="9">
        <v>90</v>
      </c>
      <c r="AI366" s="9"/>
      <c r="AJ366" s="9"/>
      <c r="AK366" s="9"/>
      <c r="AL366" s="9">
        <v>0.4200000000000001</v>
      </c>
      <c r="AM366" s="9"/>
      <c r="AN366" s="9">
        <v>0.31666666666666665</v>
      </c>
      <c r="AO366" s="9"/>
      <c r="AP366" s="9">
        <v>0.15111111111111111</v>
      </c>
      <c r="AQ366" s="9">
        <f>+AVERAGE(AL356:AL365)</f>
        <v>0.32334196817675076</v>
      </c>
      <c r="AR366" s="9">
        <f>+AVERAGE(AN356:AN365)</f>
        <v>0.32082386471339308</v>
      </c>
      <c r="AZ366">
        <v>3</v>
      </c>
      <c r="BA366" s="24">
        <v>0.5</v>
      </c>
      <c r="BB366" s="9">
        <v>21</v>
      </c>
      <c r="BC366" s="9">
        <v>0</v>
      </c>
      <c r="BD366" s="9">
        <f t="shared" si="346"/>
        <v>1</v>
      </c>
      <c r="BE366" s="9" t="s">
        <v>4375</v>
      </c>
      <c r="BF366" s="9">
        <v>1</v>
      </c>
      <c r="BG366" s="9">
        <v>3</v>
      </c>
      <c r="BH366" s="9">
        <v>5</v>
      </c>
      <c r="BI366" s="9">
        <v>5</v>
      </c>
      <c r="BJ366" s="9">
        <v>1</v>
      </c>
      <c r="BK366" s="9">
        <v>4</v>
      </c>
      <c r="BL366" s="9">
        <v>3</v>
      </c>
      <c r="BM366" s="9">
        <v>2</v>
      </c>
      <c r="BN366" s="9">
        <v>14</v>
      </c>
      <c r="BO366" s="9" t="s">
        <v>4376</v>
      </c>
      <c r="BP366" s="9">
        <v>0</v>
      </c>
      <c r="BQ366" s="34">
        <f t="shared" si="376"/>
        <v>0.6</v>
      </c>
      <c r="BR366" s="34">
        <f t="shared" si="376"/>
        <v>0.2</v>
      </c>
      <c r="BS366" s="34">
        <f t="shared" si="376"/>
        <v>0.8</v>
      </c>
      <c r="BT366" s="9"/>
      <c r="BU366" s="9"/>
      <c r="BV366" s="9"/>
      <c r="BW366" s="9"/>
      <c r="BX366" s="9"/>
      <c r="BY366" s="9"/>
      <c r="BZ366" s="22">
        <f t="shared" si="336"/>
        <v>0</v>
      </c>
      <c r="CA366" s="22">
        <f t="shared" si="337"/>
        <v>1</v>
      </c>
      <c r="CB366" s="22">
        <f t="shared" si="338"/>
        <v>0.8</v>
      </c>
      <c r="CC366" s="22">
        <f t="shared" si="339"/>
        <v>0</v>
      </c>
      <c r="CD366" s="22">
        <f t="shared" si="340"/>
        <v>1</v>
      </c>
      <c r="CK366" s="23">
        <v>0.61016949152542377</v>
      </c>
      <c r="CL366" s="23">
        <f t="shared" si="341"/>
        <v>2</v>
      </c>
      <c r="CM366" s="23">
        <f t="shared" si="348"/>
        <v>0.64668393635350152</v>
      </c>
      <c r="CN366" s="23">
        <f t="shared" si="349"/>
        <v>0.64164772942678616</v>
      </c>
      <c r="CQ366" s="49">
        <v>0</v>
      </c>
    </row>
    <row r="367" spans="1:96" ht="11.25" customHeight="1">
      <c r="A367" s="9">
        <v>4</v>
      </c>
      <c r="B367" s="9">
        <v>2</v>
      </c>
      <c r="C367" s="9" t="str">
        <f t="shared" si="368"/>
        <v>10</v>
      </c>
      <c r="D367" s="10" t="s">
        <v>4199</v>
      </c>
      <c r="E367" s="9">
        <v>12</v>
      </c>
      <c r="F367" s="9">
        <v>1</v>
      </c>
      <c r="G367" s="9">
        <v>1</v>
      </c>
      <c r="H367" s="9">
        <v>0</v>
      </c>
      <c r="I367" s="9">
        <v>0</v>
      </c>
      <c r="J367" s="9">
        <v>0</v>
      </c>
      <c r="K367" s="11">
        <v>30</v>
      </c>
      <c r="L367" s="9">
        <v>65</v>
      </c>
      <c r="M367" s="9">
        <v>7</v>
      </c>
      <c r="N367" s="9"/>
      <c r="O367" s="17"/>
      <c r="P367" s="17">
        <f t="shared" si="342"/>
        <v>1</v>
      </c>
      <c r="Q367" s="9">
        <v>21</v>
      </c>
      <c r="R367" s="9"/>
      <c r="S367" s="9">
        <v>0.33333333333333331</v>
      </c>
      <c r="T367" s="9">
        <v>86</v>
      </c>
      <c r="U367" s="9">
        <v>40</v>
      </c>
      <c r="V367" s="11">
        <v>30</v>
      </c>
      <c r="W367" s="11">
        <f t="shared" si="377"/>
        <v>30</v>
      </c>
      <c r="X367" s="17">
        <f t="shared" si="350"/>
        <v>30</v>
      </c>
      <c r="Y367" s="17"/>
      <c r="Z367" s="9">
        <v>19</v>
      </c>
      <c r="AA367" s="9"/>
      <c r="AB367" s="17"/>
      <c r="AC367" s="17">
        <f t="shared" si="372"/>
        <v>61</v>
      </c>
      <c r="AD367" s="17">
        <f t="shared" si="335"/>
        <v>0.31147540983606559</v>
      </c>
      <c r="AE367" s="17">
        <v>0.31666666666666665</v>
      </c>
      <c r="AF367" s="17">
        <f t="shared" si="343"/>
        <v>22</v>
      </c>
      <c r="AG367" s="17"/>
      <c r="AH367" s="9">
        <v>90</v>
      </c>
      <c r="AI367" s="9"/>
      <c r="AJ367" s="9"/>
      <c r="AK367" s="9"/>
      <c r="AL367" s="9">
        <v>0.38095238095238099</v>
      </c>
      <c r="AM367" s="9"/>
      <c r="AN367" s="9">
        <v>0.31147540983606559</v>
      </c>
      <c r="AO367" s="9"/>
      <c r="AP367" s="9">
        <v>0.1555555555555555</v>
      </c>
      <c r="AQ367" s="9">
        <f>+AVERAGE(AL356:AL365)</f>
        <v>0.32334196817675076</v>
      </c>
      <c r="AR367" s="9">
        <f>+AVERAGE(AN356:AN365)</f>
        <v>0.32082386471339308</v>
      </c>
      <c r="AS367" s="17">
        <f t="shared" si="378"/>
        <v>20</v>
      </c>
      <c r="AT367" s="17">
        <f t="shared" si="379"/>
        <v>0.4200000000000001</v>
      </c>
      <c r="AU367" s="17">
        <f t="shared" ref="AU367:AU375" si="382">+AN366</f>
        <v>0.31666666666666665</v>
      </c>
      <c r="AV367" s="17">
        <f t="shared" ref="AV367:AV375" si="383">+AP366</f>
        <v>0.15111111111111111</v>
      </c>
      <c r="AW367" s="17"/>
      <c r="AX367" s="17"/>
      <c r="AY367" s="17"/>
      <c r="AZ367" s="17">
        <v>3</v>
      </c>
      <c r="BA367" s="24">
        <v>0.5</v>
      </c>
      <c r="BB367" s="9">
        <v>21</v>
      </c>
      <c r="BC367" s="9">
        <v>0</v>
      </c>
      <c r="BD367" s="9">
        <f t="shared" si="346"/>
        <v>1</v>
      </c>
      <c r="BE367" s="9" t="s">
        <v>4375</v>
      </c>
      <c r="BF367" s="9">
        <f t="shared" si="347"/>
        <v>0</v>
      </c>
      <c r="BG367" s="9">
        <v>3</v>
      </c>
      <c r="BH367" s="9">
        <v>5</v>
      </c>
      <c r="BI367" s="9">
        <v>5</v>
      </c>
      <c r="BJ367" s="9">
        <v>1</v>
      </c>
      <c r="BK367" s="9">
        <v>4</v>
      </c>
      <c r="BL367" s="9">
        <v>3</v>
      </c>
      <c r="BM367" s="9">
        <v>2</v>
      </c>
      <c r="BN367" s="9">
        <v>14</v>
      </c>
      <c r="BO367" s="9" t="s">
        <v>4376</v>
      </c>
      <c r="BP367" s="9">
        <v>0</v>
      </c>
      <c r="BQ367" s="34">
        <f t="shared" si="376"/>
        <v>0.6</v>
      </c>
      <c r="BR367" s="34">
        <f t="shared" si="376"/>
        <v>0</v>
      </c>
      <c r="BS367" s="34">
        <f t="shared" si="376"/>
        <v>0.8</v>
      </c>
      <c r="BT367" s="9"/>
      <c r="BU367" s="9"/>
      <c r="BV367" s="9"/>
      <c r="BW367" s="9"/>
      <c r="BX367" s="9"/>
      <c r="BY367" s="9"/>
      <c r="BZ367" s="22">
        <f t="shared" si="336"/>
        <v>0</v>
      </c>
      <c r="CA367" s="22">
        <f t="shared" si="337"/>
        <v>2</v>
      </c>
      <c r="CB367" s="22">
        <f t="shared" si="338"/>
        <v>0.8</v>
      </c>
      <c r="CC367" s="22">
        <f t="shared" si="339"/>
        <v>0</v>
      </c>
      <c r="CD367" s="22">
        <f t="shared" si="340"/>
        <v>1</v>
      </c>
      <c r="CK367" s="23">
        <v>0.6333333333333333</v>
      </c>
      <c r="CL367" s="23">
        <f t="shared" si="341"/>
        <v>2</v>
      </c>
      <c r="CM367" s="23">
        <f t="shared" si="348"/>
        <v>0.64668393635350152</v>
      </c>
      <c r="CN367" s="23">
        <f t="shared" si="349"/>
        <v>0.64164772942678616</v>
      </c>
      <c r="CQ367" s="49">
        <v>0</v>
      </c>
    </row>
    <row r="368" spans="1:96" ht="11.25" customHeight="1">
      <c r="A368" s="9">
        <v>4</v>
      </c>
      <c r="B368" s="9">
        <v>2</v>
      </c>
      <c r="C368" s="9" t="str">
        <f t="shared" si="368"/>
        <v>10</v>
      </c>
      <c r="D368" s="10" t="s">
        <v>4199</v>
      </c>
      <c r="E368" s="9">
        <v>13</v>
      </c>
      <c r="F368" s="9">
        <v>1</v>
      </c>
      <c r="G368" s="9">
        <v>1</v>
      </c>
      <c r="H368" s="9">
        <v>0</v>
      </c>
      <c r="I368" s="9">
        <v>0</v>
      </c>
      <c r="J368" s="9">
        <v>0</v>
      </c>
      <c r="K368" s="11">
        <v>25</v>
      </c>
      <c r="L368" s="9">
        <v>61</v>
      </c>
      <c r="M368" s="9">
        <v>8</v>
      </c>
      <c r="N368" s="9"/>
      <c r="O368" s="17"/>
      <c r="P368" s="17">
        <f t="shared" si="342"/>
        <v>1</v>
      </c>
      <c r="Q368" s="9">
        <v>26</v>
      </c>
      <c r="R368" s="9"/>
      <c r="S368" s="9">
        <v>0.30769230769230771</v>
      </c>
      <c r="T368" s="9">
        <v>87</v>
      </c>
      <c r="U368" s="9">
        <v>40</v>
      </c>
      <c r="V368" s="11">
        <v>30</v>
      </c>
      <c r="W368" s="11">
        <f t="shared" si="377"/>
        <v>30</v>
      </c>
      <c r="X368" s="17">
        <f t="shared" si="350"/>
        <v>30</v>
      </c>
      <c r="Y368" s="17"/>
      <c r="Z368" s="9">
        <v>19</v>
      </c>
      <c r="AA368" s="9"/>
      <c r="AB368" s="17"/>
      <c r="AC368" s="17">
        <f t="shared" si="372"/>
        <v>58</v>
      </c>
      <c r="AD368" s="17">
        <f t="shared" si="335"/>
        <v>0.32758620689655171</v>
      </c>
      <c r="AE368" s="17">
        <v>0.31147540983606559</v>
      </c>
      <c r="AF368" s="17">
        <f t="shared" si="343"/>
        <v>21</v>
      </c>
      <c r="AG368" s="17"/>
      <c r="AH368" s="9">
        <v>82</v>
      </c>
      <c r="AI368" s="9"/>
      <c r="AJ368" s="9"/>
      <c r="AK368" s="9"/>
      <c r="AL368" s="9">
        <v>0.41538461538461541</v>
      </c>
      <c r="AM368" s="9"/>
      <c r="AN368" s="9">
        <v>0.32758620689655171</v>
      </c>
      <c r="AO368" s="9"/>
      <c r="AP368" s="9">
        <v>0.17073170731707318</v>
      </c>
      <c r="AQ368" s="9">
        <f>+AVERAGE(AL356:AL365)</f>
        <v>0.32334196817675076</v>
      </c>
      <c r="AR368" s="9">
        <f>+AVERAGE(AN356:AN365)</f>
        <v>0.32082386471339308</v>
      </c>
      <c r="AS368" s="17">
        <f t="shared" si="378"/>
        <v>21</v>
      </c>
      <c r="AT368" s="17">
        <f t="shared" si="379"/>
        <v>0.38095238095238099</v>
      </c>
      <c r="AU368" s="17">
        <f t="shared" si="382"/>
        <v>0.31147540983606559</v>
      </c>
      <c r="AV368" s="17">
        <f t="shared" si="383"/>
        <v>0.1555555555555555</v>
      </c>
      <c r="AW368" s="17"/>
      <c r="AX368" s="17"/>
      <c r="AY368" s="17"/>
      <c r="AZ368" s="17">
        <v>3</v>
      </c>
      <c r="BA368" s="24">
        <v>0.5</v>
      </c>
      <c r="BB368" s="9">
        <v>21</v>
      </c>
      <c r="BC368" s="9">
        <v>0</v>
      </c>
      <c r="BD368" s="9">
        <f t="shared" si="346"/>
        <v>1</v>
      </c>
      <c r="BE368" s="9" t="s">
        <v>4375</v>
      </c>
      <c r="BF368" s="9">
        <f t="shared" si="347"/>
        <v>0</v>
      </c>
      <c r="BG368" s="9">
        <v>3</v>
      </c>
      <c r="BH368" s="9">
        <v>5</v>
      </c>
      <c r="BI368" s="9">
        <v>5</v>
      </c>
      <c r="BJ368" s="9">
        <v>1</v>
      </c>
      <c r="BK368" s="9">
        <v>4</v>
      </c>
      <c r="BL368" s="9">
        <v>3</v>
      </c>
      <c r="BM368" s="9">
        <v>2</v>
      </c>
      <c r="BN368" s="9">
        <v>14</v>
      </c>
      <c r="BO368" s="9" t="s">
        <v>4376</v>
      </c>
      <c r="BP368" s="9">
        <v>0</v>
      </c>
      <c r="BQ368" s="34">
        <f t="shared" si="376"/>
        <v>0.6</v>
      </c>
      <c r="BR368" s="34">
        <f t="shared" si="376"/>
        <v>0</v>
      </c>
      <c r="BS368" s="34">
        <f t="shared" si="376"/>
        <v>0.8</v>
      </c>
      <c r="BT368" s="9"/>
      <c r="BU368" s="9"/>
      <c r="BV368" s="9"/>
      <c r="BW368" s="9"/>
      <c r="BX368" s="9"/>
      <c r="BY368" s="9"/>
      <c r="BZ368" s="22">
        <f t="shared" si="336"/>
        <v>0</v>
      </c>
      <c r="CA368" s="22">
        <f t="shared" si="337"/>
        <v>3</v>
      </c>
      <c r="CB368" s="22">
        <f t="shared" si="338"/>
        <v>0.8</v>
      </c>
      <c r="CC368" s="22">
        <f t="shared" si="339"/>
        <v>0</v>
      </c>
      <c r="CD368" s="22">
        <f t="shared" si="340"/>
        <v>1</v>
      </c>
      <c r="CK368" s="23">
        <v>0.62295081967213117</v>
      </c>
      <c r="CL368" s="23">
        <f t="shared" si="341"/>
        <v>2</v>
      </c>
      <c r="CM368" s="23">
        <f t="shared" si="348"/>
        <v>0.64668393635350152</v>
      </c>
      <c r="CN368" s="23">
        <f t="shared" si="349"/>
        <v>0.64164772942678616</v>
      </c>
      <c r="CQ368" s="49">
        <v>1</v>
      </c>
    </row>
    <row r="369" spans="1:95" ht="11.25" customHeight="1">
      <c r="A369" s="9">
        <v>4</v>
      </c>
      <c r="B369" s="9">
        <v>2</v>
      </c>
      <c r="C369" s="9" t="str">
        <f t="shared" si="368"/>
        <v>10</v>
      </c>
      <c r="D369" s="10" t="s">
        <v>4199</v>
      </c>
      <c r="E369" s="9">
        <v>14</v>
      </c>
      <c r="F369" s="9">
        <v>1</v>
      </c>
      <c r="G369" s="9">
        <v>1</v>
      </c>
      <c r="H369" s="9">
        <v>0</v>
      </c>
      <c r="I369" s="9">
        <v>0</v>
      </c>
      <c r="J369" s="9">
        <v>0</v>
      </c>
      <c r="K369" s="11">
        <v>20</v>
      </c>
      <c r="L369" s="9">
        <v>67</v>
      </c>
      <c r="M369" s="9">
        <v>7</v>
      </c>
      <c r="N369" s="9"/>
      <c r="O369" s="17"/>
      <c r="P369" s="17">
        <f t="shared" si="342"/>
        <v>1</v>
      </c>
      <c r="Q369" s="9">
        <v>21</v>
      </c>
      <c r="R369" s="9"/>
      <c r="S369" s="9">
        <v>0.33333333333333331</v>
      </c>
      <c r="T369" s="9">
        <v>88</v>
      </c>
      <c r="U369" s="9">
        <v>40</v>
      </c>
      <c r="V369" s="11">
        <v>30</v>
      </c>
      <c r="W369" s="11">
        <f t="shared" si="377"/>
        <v>30</v>
      </c>
      <c r="X369" s="17">
        <f t="shared" si="350"/>
        <v>30</v>
      </c>
      <c r="Y369" s="17"/>
      <c r="Z369" s="9">
        <v>15</v>
      </c>
      <c r="AA369" s="9"/>
      <c r="AB369" s="17"/>
      <c r="AC369" s="17">
        <f t="shared" si="372"/>
        <v>60</v>
      </c>
      <c r="AD369" s="17">
        <f t="shared" si="335"/>
        <v>0.25</v>
      </c>
      <c r="AE369" s="17">
        <v>0.32758620689655171</v>
      </c>
      <c r="AF369" s="17">
        <f t="shared" si="343"/>
        <v>18</v>
      </c>
      <c r="AG369" s="17"/>
      <c r="AH369" s="9">
        <v>89</v>
      </c>
      <c r="AI369" s="9"/>
      <c r="AJ369" s="9"/>
      <c r="AK369" s="9"/>
      <c r="AL369" s="9">
        <v>0.36190476190476195</v>
      </c>
      <c r="AM369" s="9"/>
      <c r="AN369" s="9">
        <v>0.25</v>
      </c>
      <c r="AO369" s="9"/>
      <c r="AP369" s="9">
        <v>0.13932584269662923</v>
      </c>
      <c r="AQ369" s="9">
        <f>+AVERAGE(AL356:AL365)</f>
        <v>0.32334196817675076</v>
      </c>
      <c r="AR369" s="9">
        <f>+AVERAGE(AN356:AN365)</f>
        <v>0.32082386471339308</v>
      </c>
      <c r="AS369" s="17">
        <f t="shared" si="378"/>
        <v>26</v>
      </c>
      <c r="AT369" s="17">
        <f t="shared" si="379"/>
        <v>0.41538461538461541</v>
      </c>
      <c r="AU369" s="17">
        <f t="shared" si="382"/>
        <v>0.32758620689655171</v>
      </c>
      <c r="AV369" s="17">
        <f t="shared" si="383"/>
        <v>0.17073170731707318</v>
      </c>
      <c r="AW369" s="17"/>
      <c r="AX369" s="17"/>
      <c r="AY369" s="17"/>
      <c r="AZ369" s="17">
        <v>3</v>
      </c>
      <c r="BA369" s="24">
        <v>0.5</v>
      </c>
      <c r="BB369" s="9">
        <v>21</v>
      </c>
      <c r="BC369" s="9">
        <v>0</v>
      </c>
      <c r="BD369" s="9">
        <f t="shared" si="346"/>
        <v>1</v>
      </c>
      <c r="BE369" s="9" t="s">
        <v>4375</v>
      </c>
      <c r="BF369" s="9">
        <f t="shared" si="347"/>
        <v>0</v>
      </c>
      <c r="BG369" s="9">
        <v>3</v>
      </c>
      <c r="BH369" s="9">
        <v>5</v>
      </c>
      <c r="BI369" s="9">
        <v>5</v>
      </c>
      <c r="BJ369" s="9">
        <v>1</v>
      </c>
      <c r="BK369" s="9">
        <v>4</v>
      </c>
      <c r="BL369" s="9">
        <v>3</v>
      </c>
      <c r="BM369" s="9">
        <v>2</v>
      </c>
      <c r="BN369" s="9">
        <v>14</v>
      </c>
      <c r="BO369" s="9" t="s">
        <v>4376</v>
      </c>
      <c r="BP369" s="9">
        <v>0</v>
      </c>
      <c r="BQ369" s="34">
        <f t="shared" si="376"/>
        <v>0.6</v>
      </c>
      <c r="BR369" s="34">
        <f t="shared" si="376"/>
        <v>0</v>
      </c>
      <c r="BS369" s="34">
        <f t="shared" si="376"/>
        <v>0.8</v>
      </c>
      <c r="BT369" s="9"/>
      <c r="BU369" s="9"/>
      <c r="BV369" s="9"/>
      <c r="BW369" s="9"/>
      <c r="BX369" s="9"/>
      <c r="BY369" s="9"/>
      <c r="BZ369" s="22">
        <f t="shared" si="336"/>
        <v>0</v>
      </c>
      <c r="CA369" s="22">
        <f t="shared" si="337"/>
        <v>4</v>
      </c>
      <c r="CB369" s="22">
        <f t="shared" si="338"/>
        <v>0.8</v>
      </c>
      <c r="CC369" s="22">
        <f t="shared" si="339"/>
        <v>0</v>
      </c>
      <c r="CD369" s="22">
        <f t="shared" si="340"/>
        <v>1</v>
      </c>
      <c r="CK369" s="23">
        <v>0.65517241379310343</v>
      </c>
      <c r="CL369" s="23">
        <f t="shared" si="341"/>
        <v>2</v>
      </c>
      <c r="CM369" s="23">
        <f t="shared" si="348"/>
        <v>0.64668393635350152</v>
      </c>
      <c r="CN369" s="23">
        <f t="shared" si="349"/>
        <v>0.64164772942678616</v>
      </c>
      <c r="CQ369" s="49">
        <v>1</v>
      </c>
    </row>
    <row r="370" spans="1:95" ht="11.25" customHeight="1">
      <c r="A370" s="9">
        <v>4</v>
      </c>
      <c r="B370" s="9">
        <v>2</v>
      </c>
      <c r="C370" s="9" t="str">
        <f t="shared" si="368"/>
        <v>10</v>
      </c>
      <c r="D370" s="10" t="s">
        <v>4199</v>
      </c>
      <c r="E370" s="9">
        <v>15</v>
      </c>
      <c r="F370" s="9">
        <v>1</v>
      </c>
      <c r="G370" s="9">
        <v>1</v>
      </c>
      <c r="H370" s="9">
        <v>0</v>
      </c>
      <c r="I370" s="9">
        <v>0</v>
      </c>
      <c r="J370" s="9">
        <v>0</v>
      </c>
      <c r="K370" s="11">
        <v>35</v>
      </c>
      <c r="L370" s="9">
        <v>53</v>
      </c>
      <c r="M370" s="9">
        <v>8</v>
      </c>
      <c r="N370" s="9"/>
      <c r="O370" s="17"/>
      <c r="P370" s="17">
        <f t="shared" si="342"/>
        <v>1</v>
      </c>
      <c r="Q370" s="9">
        <v>28</v>
      </c>
      <c r="R370" s="9"/>
      <c r="S370" s="9">
        <v>0.2857142857142857</v>
      </c>
      <c r="T370" s="9">
        <v>81</v>
      </c>
      <c r="U370" s="9">
        <v>40</v>
      </c>
      <c r="V370" s="11">
        <v>30</v>
      </c>
      <c r="W370" s="11">
        <f t="shared" si="377"/>
        <v>30</v>
      </c>
      <c r="X370" s="17">
        <f t="shared" si="350"/>
        <v>30</v>
      </c>
      <c r="Y370" s="17"/>
      <c r="Z370" s="9">
        <v>10</v>
      </c>
      <c r="AA370" s="9"/>
      <c r="AB370" s="17"/>
      <c r="AC370" s="17">
        <f t="shared" si="372"/>
        <v>57</v>
      </c>
      <c r="AD370" s="17">
        <f t="shared" si="335"/>
        <v>0.17543859649122806</v>
      </c>
      <c r="AE370" s="17">
        <v>0.25</v>
      </c>
      <c r="AF370" s="17">
        <f t="shared" si="343"/>
        <v>12</v>
      </c>
      <c r="AG370" s="17"/>
      <c r="AH370" s="9">
        <v>79</v>
      </c>
      <c r="AI370" s="9"/>
      <c r="AJ370" s="9"/>
      <c r="AK370" s="9"/>
      <c r="AL370" s="9">
        <v>0.19999999999999998</v>
      </c>
      <c r="AM370" s="9"/>
      <c r="AN370" s="9">
        <v>0.17543859649122806</v>
      </c>
      <c r="AO370" s="9"/>
      <c r="AP370" s="9">
        <v>0.15696202531645573</v>
      </c>
      <c r="AQ370" s="9">
        <f>+AVERAGE(AL356:AL365)</f>
        <v>0.32334196817675076</v>
      </c>
      <c r="AR370" s="9">
        <f>+AVERAGE(AN356:AN365)</f>
        <v>0.32082386471339308</v>
      </c>
      <c r="AS370" s="17">
        <f t="shared" si="378"/>
        <v>21</v>
      </c>
      <c r="AT370" s="17">
        <f t="shared" si="379"/>
        <v>0.36190476190476195</v>
      </c>
      <c r="AU370" s="17">
        <f t="shared" si="382"/>
        <v>0.25</v>
      </c>
      <c r="AV370" s="17">
        <f t="shared" si="383"/>
        <v>0.13932584269662923</v>
      </c>
      <c r="AW370" s="17"/>
      <c r="AX370" s="17"/>
      <c r="AY370" s="17"/>
      <c r="AZ370" s="17">
        <v>3</v>
      </c>
      <c r="BA370" s="24">
        <v>0.5</v>
      </c>
      <c r="BB370" s="9">
        <v>21</v>
      </c>
      <c r="BC370" s="9">
        <v>0</v>
      </c>
      <c r="BD370" s="9">
        <f t="shared" si="346"/>
        <v>1</v>
      </c>
      <c r="BE370" s="9" t="s">
        <v>4375</v>
      </c>
      <c r="BF370" s="9">
        <f t="shared" si="347"/>
        <v>0</v>
      </c>
      <c r="BG370" s="9">
        <v>3</v>
      </c>
      <c r="BH370" s="9">
        <v>5</v>
      </c>
      <c r="BI370" s="9">
        <v>5</v>
      </c>
      <c r="BJ370" s="9">
        <v>1</v>
      </c>
      <c r="BK370" s="9">
        <v>4</v>
      </c>
      <c r="BL370" s="9">
        <v>3</v>
      </c>
      <c r="BM370" s="9">
        <v>2</v>
      </c>
      <c r="BN370" s="9">
        <v>14</v>
      </c>
      <c r="BO370" s="9" t="s">
        <v>4376</v>
      </c>
      <c r="BP370" s="9">
        <v>0</v>
      </c>
      <c r="BQ370" s="34">
        <f t="shared" si="376"/>
        <v>0.6</v>
      </c>
      <c r="BR370" s="34">
        <f t="shared" si="376"/>
        <v>0</v>
      </c>
      <c r="BS370" s="34">
        <f t="shared" si="376"/>
        <v>0.8</v>
      </c>
      <c r="BT370" s="9"/>
      <c r="BU370" s="9"/>
      <c r="BV370" s="9"/>
      <c r="BW370" s="9"/>
      <c r="BX370" s="9"/>
      <c r="BY370" s="9"/>
      <c r="BZ370" s="22">
        <f t="shared" si="336"/>
        <v>0</v>
      </c>
      <c r="CA370" s="22">
        <f t="shared" si="337"/>
        <v>5</v>
      </c>
      <c r="CB370" s="22">
        <f t="shared" si="338"/>
        <v>0.8</v>
      </c>
      <c r="CC370" s="22">
        <f t="shared" si="339"/>
        <v>0</v>
      </c>
      <c r="CD370" s="22">
        <f t="shared" si="340"/>
        <v>1</v>
      </c>
      <c r="CK370" s="23">
        <v>0.5</v>
      </c>
      <c r="CL370" s="23">
        <f t="shared" si="341"/>
        <v>2</v>
      </c>
      <c r="CM370" s="23">
        <f t="shared" si="348"/>
        <v>0.64668393635350152</v>
      </c>
      <c r="CN370" s="23">
        <f t="shared" si="349"/>
        <v>0.64164772942678616</v>
      </c>
      <c r="CQ370" s="49">
        <v>2</v>
      </c>
    </row>
    <row r="371" spans="1:95" ht="11.25" customHeight="1">
      <c r="A371" s="9">
        <v>4</v>
      </c>
      <c r="B371" s="9">
        <v>2</v>
      </c>
      <c r="C371" s="9" t="str">
        <f t="shared" si="368"/>
        <v>10</v>
      </c>
      <c r="D371" s="10" t="s">
        <v>4199</v>
      </c>
      <c r="E371" s="9">
        <v>16</v>
      </c>
      <c r="F371" s="9">
        <v>1</v>
      </c>
      <c r="G371" s="9">
        <v>1</v>
      </c>
      <c r="H371" s="9">
        <v>0</v>
      </c>
      <c r="I371" s="9">
        <v>0</v>
      </c>
      <c r="J371" s="9">
        <v>0</v>
      </c>
      <c r="K371" s="11">
        <v>20</v>
      </c>
      <c r="L371" s="9">
        <v>61</v>
      </c>
      <c r="M371" s="9">
        <v>8</v>
      </c>
      <c r="N371" s="9"/>
      <c r="O371" s="17"/>
      <c r="P371" s="17">
        <f t="shared" si="342"/>
        <v>1</v>
      </c>
      <c r="Q371" s="9">
        <v>27</v>
      </c>
      <c r="R371" s="9"/>
      <c r="S371" s="9">
        <v>0.29629629629629628</v>
      </c>
      <c r="T371" s="9">
        <v>88</v>
      </c>
      <c r="U371" s="9">
        <v>40</v>
      </c>
      <c r="V371" s="11">
        <v>30</v>
      </c>
      <c r="W371" s="11">
        <f t="shared" si="377"/>
        <v>30</v>
      </c>
      <c r="X371" s="17">
        <f t="shared" si="350"/>
        <v>30</v>
      </c>
      <c r="Y371" s="17"/>
      <c r="Z371" s="9">
        <v>15</v>
      </c>
      <c r="AA371" s="9"/>
      <c r="AB371" s="17"/>
      <c r="AC371" s="17">
        <f t="shared" si="372"/>
        <v>62</v>
      </c>
      <c r="AD371" s="17">
        <f t="shared" si="335"/>
        <v>0.24193548387096775</v>
      </c>
      <c r="AE371" s="17">
        <v>0.17543859649122806</v>
      </c>
      <c r="AF371" s="17">
        <f t="shared" si="343"/>
        <v>17</v>
      </c>
      <c r="AG371" s="17"/>
      <c r="AH371" s="9">
        <v>85</v>
      </c>
      <c r="AI371" s="9"/>
      <c r="AJ371" s="9"/>
      <c r="AK371" s="9"/>
      <c r="AL371" s="9">
        <v>0.2814814814814815</v>
      </c>
      <c r="AM371" s="9"/>
      <c r="AN371" s="9">
        <v>0.24193548387096775</v>
      </c>
      <c r="AO371" s="9"/>
      <c r="AP371" s="9">
        <v>0.13176470588235295</v>
      </c>
      <c r="AQ371" s="9">
        <f>+AVERAGE(AL356:AL365)</f>
        <v>0.32334196817675076</v>
      </c>
      <c r="AR371" s="9">
        <f>+AVERAGE(AN356:AN365)</f>
        <v>0.32082386471339308</v>
      </c>
      <c r="AS371" s="17">
        <f t="shared" si="378"/>
        <v>28</v>
      </c>
      <c r="AT371" s="17">
        <f t="shared" si="379"/>
        <v>0.19999999999999998</v>
      </c>
      <c r="AU371" s="17">
        <f t="shared" si="382"/>
        <v>0.17543859649122806</v>
      </c>
      <c r="AV371" s="17">
        <f t="shared" si="383"/>
        <v>0.15696202531645573</v>
      </c>
      <c r="AW371" s="17"/>
      <c r="AX371" s="17"/>
      <c r="AY371" s="17"/>
      <c r="AZ371" s="17">
        <v>3</v>
      </c>
      <c r="BA371" s="24">
        <v>0.5</v>
      </c>
      <c r="BB371" s="9">
        <v>21</v>
      </c>
      <c r="BC371" s="9">
        <v>0</v>
      </c>
      <c r="BD371" s="9">
        <f t="shared" si="346"/>
        <v>1</v>
      </c>
      <c r="BE371" s="9" t="s">
        <v>4375</v>
      </c>
      <c r="BF371" s="9">
        <f t="shared" si="347"/>
        <v>0</v>
      </c>
      <c r="BG371" s="9">
        <v>3</v>
      </c>
      <c r="BH371" s="9">
        <v>5</v>
      </c>
      <c r="BI371" s="9">
        <v>5</v>
      </c>
      <c r="BJ371" s="9">
        <v>1</v>
      </c>
      <c r="BK371" s="9">
        <v>4</v>
      </c>
      <c r="BL371" s="9">
        <v>3</v>
      </c>
      <c r="BM371" s="9">
        <v>2</v>
      </c>
      <c r="BN371" s="9">
        <v>14</v>
      </c>
      <c r="BO371" s="9" t="s">
        <v>4376</v>
      </c>
      <c r="BP371" s="9">
        <v>0</v>
      </c>
      <c r="BQ371" s="34">
        <f t="shared" si="376"/>
        <v>0.6</v>
      </c>
      <c r="BR371" s="34">
        <f t="shared" si="376"/>
        <v>0</v>
      </c>
      <c r="BS371" s="34">
        <f t="shared" si="376"/>
        <v>0.8</v>
      </c>
      <c r="BT371" s="9"/>
      <c r="BU371" s="9"/>
      <c r="BV371" s="9"/>
      <c r="BW371" s="9"/>
      <c r="BX371" s="9"/>
      <c r="BY371" s="9"/>
      <c r="BZ371" s="22">
        <f t="shared" si="336"/>
        <v>0</v>
      </c>
      <c r="CA371" s="22">
        <f t="shared" si="337"/>
        <v>6</v>
      </c>
      <c r="CB371" s="22">
        <f t="shared" si="338"/>
        <v>0.8</v>
      </c>
      <c r="CC371" s="22">
        <f t="shared" si="339"/>
        <v>0</v>
      </c>
      <c r="CD371" s="22">
        <f t="shared" si="340"/>
        <v>1</v>
      </c>
      <c r="CK371" s="23">
        <v>0.35087719298245612</v>
      </c>
      <c r="CL371" s="23">
        <f t="shared" si="341"/>
        <v>2</v>
      </c>
      <c r="CM371" s="23">
        <f t="shared" si="348"/>
        <v>0.64668393635350152</v>
      </c>
      <c r="CN371" s="23">
        <f t="shared" si="349"/>
        <v>0.64164772942678616</v>
      </c>
      <c r="CQ371" s="49">
        <v>2</v>
      </c>
    </row>
    <row r="372" spans="1:95" ht="11.25" customHeight="1">
      <c r="A372" s="9">
        <v>4</v>
      </c>
      <c r="B372" s="9">
        <v>2</v>
      </c>
      <c r="C372" s="9" t="str">
        <f t="shared" si="368"/>
        <v>10</v>
      </c>
      <c r="D372" s="10" t="s">
        <v>4199</v>
      </c>
      <c r="E372" s="9">
        <v>17</v>
      </c>
      <c r="F372" s="9">
        <v>1</v>
      </c>
      <c r="G372" s="9">
        <v>1</v>
      </c>
      <c r="H372" s="9">
        <v>0</v>
      </c>
      <c r="I372" s="9">
        <v>0</v>
      </c>
      <c r="J372" s="9">
        <v>0</v>
      </c>
      <c r="K372" s="11">
        <v>15</v>
      </c>
      <c r="L372" s="9">
        <v>73</v>
      </c>
      <c r="M372" s="9">
        <v>6</v>
      </c>
      <c r="N372" s="9"/>
      <c r="O372" s="17"/>
      <c r="P372" s="17">
        <f t="shared" si="342"/>
        <v>1</v>
      </c>
      <c r="Q372" s="9">
        <v>20</v>
      </c>
      <c r="R372" s="9"/>
      <c r="S372" s="9">
        <v>0.3</v>
      </c>
      <c r="T372" s="9">
        <v>93</v>
      </c>
      <c r="U372" s="9">
        <v>40</v>
      </c>
      <c r="V372" s="11">
        <v>30</v>
      </c>
      <c r="W372" s="11">
        <f t="shared" si="377"/>
        <v>30</v>
      </c>
      <c r="X372" s="17">
        <f t="shared" si="350"/>
        <v>30</v>
      </c>
      <c r="Y372" s="17"/>
      <c r="Z372" s="9">
        <v>18</v>
      </c>
      <c r="AA372" s="9"/>
      <c r="AB372" s="17"/>
      <c r="AC372" s="17">
        <f t="shared" si="372"/>
        <v>64</v>
      </c>
      <c r="AD372" s="17">
        <f t="shared" si="335"/>
        <v>0.28125</v>
      </c>
      <c r="AE372" s="17">
        <v>0.24193548387096775</v>
      </c>
      <c r="AF372" s="17">
        <f t="shared" si="343"/>
        <v>22</v>
      </c>
      <c r="AG372" s="17"/>
      <c r="AH372" s="9">
        <v>94</v>
      </c>
      <c r="AI372" s="9"/>
      <c r="AJ372" s="9"/>
      <c r="AK372" s="9"/>
      <c r="AL372" s="9">
        <v>0.4200000000000001</v>
      </c>
      <c r="AM372" s="9"/>
      <c r="AN372" s="9">
        <v>0.28125</v>
      </c>
      <c r="AO372" s="9"/>
      <c r="AP372" s="9">
        <v>0.10638297872340426</v>
      </c>
      <c r="AQ372" s="9">
        <f>+AVERAGE(AL356:AL365)</f>
        <v>0.32334196817675076</v>
      </c>
      <c r="AR372" s="9">
        <f>+AVERAGE(AN356:AN365)</f>
        <v>0.32082386471339308</v>
      </c>
      <c r="AS372" s="17">
        <f t="shared" si="378"/>
        <v>27</v>
      </c>
      <c r="AT372" s="17">
        <f t="shared" si="379"/>
        <v>0.2814814814814815</v>
      </c>
      <c r="AU372" s="17">
        <f t="shared" si="382"/>
        <v>0.24193548387096775</v>
      </c>
      <c r="AV372" s="17">
        <f t="shared" si="383"/>
        <v>0.13176470588235295</v>
      </c>
      <c r="AW372" s="17"/>
      <c r="AX372" s="17"/>
      <c r="AY372" s="17"/>
      <c r="AZ372" s="17">
        <v>3</v>
      </c>
      <c r="BA372" s="24">
        <v>0.5</v>
      </c>
      <c r="BB372" s="9">
        <v>21</v>
      </c>
      <c r="BC372" s="9">
        <v>0</v>
      </c>
      <c r="BD372" s="9">
        <f t="shared" si="346"/>
        <v>1</v>
      </c>
      <c r="BE372" s="9" t="s">
        <v>4375</v>
      </c>
      <c r="BF372" s="9">
        <f t="shared" si="347"/>
        <v>0</v>
      </c>
      <c r="BG372" s="9">
        <v>3</v>
      </c>
      <c r="BH372" s="9">
        <v>5</v>
      </c>
      <c r="BI372" s="9">
        <v>5</v>
      </c>
      <c r="BJ372" s="9">
        <v>1</v>
      </c>
      <c r="BK372" s="9">
        <v>4</v>
      </c>
      <c r="BL372" s="9">
        <v>3</v>
      </c>
      <c r="BM372" s="9">
        <v>2</v>
      </c>
      <c r="BN372" s="9">
        <v>14</v>
      </c>
      <c r="BO372" s="9" t="s">
        <v>4376</v>
      </c>
      <c r="BP372" s="9">
        <v>0</v>
      </c>
      <c r="BQ372" s="34">
        <f t="shared" si="376"/>
        <v>0.6</v>
      </c>
      <c r="BR372" s="34">
        <f t="shared" si="376"/>
        <v>0</v>
      </c>
      <c r="BS372" s="34">
        <f t="shared" si="376"/>
        <v>0.8</v>
      </c>
      <c r="BT372" s="9"/>
      <c r="BU372" s="9"/>
      <c r="BV372" s="9"/>
      <c r="BW372" s="9"/>
      <c r="BX372" s="9"/>
      <c r="BY372" s="9"/>
      <c r="BZ372" s="22">
        <f t="shared" si="336"/>
        <v>0</v>
      </c>
      <c r="CA372" s="22">
        <f t="shared" si="337"/>
        <v>7</v>
      </c>
      <c r="CB372" s="22">
        <f t="shared" si="338"/>
        <v>0.8</v>
      </c>
      <c r="CC372" s="22">
        <f t="shared" si="339"/>
        <v>0</v>
      </c>
      <c r="CD372" s="22">
        <f t="shared" si="340"/>
        <v>1</v>
      </c>
      <c r="CK372" s="23">
        <v>0.4838709677419355</v>
      </c>
      <c r="CL372" s="23">
        <f t="shared" si="341"/>
        <v>2</v>
      </c>
      <c r="CM372" s="23">
        <f t="shared" si="348"/>
        <v>0.64668393635350152</v>
      </c>
      <c r="CN372" s="23">
        <f t="shared" si="349"/>
        <v>0.64164772942678616</v>
      </c>
      <c r="CQ372" s="49">
        <v>1</v>
      </c>
    </row>
    <row r="373" spans="1:95" ht="11.25" customHeight="1">
      <c r="A373" s="9">
        <v>4</v>
      </c>
      <c r="B373" s="9">
        <v>2</v>
      </c>
      <c r="C373" s="9" t="str">
        <f t="shared" si="368"/>
        <v>10</v>
      </c>
      <c r="D373" s="10" t="s">
        <v>4199</v>
      </c>
      <c r="E373" s="9">
        <v>18</v>
      </c>
      <c r="F373" s="9">
        <v>1</v>
      </c>
      <c r="G373" s="9">
        <v>1</v>
      </c>
      <c r="H373" s="9">
        <v>0</v>
      </c>
      <c r="I373" s="9">
        <v>0</v>
      </c>
      <c r="J373" s="9">
        <v>0</v>
      </c>
      <c r="K373" s="11">
        <v>30</v>
      </c>
      <c r="L373" s="9">
        <v>63</v>
      </c>
      <c r="M373" s="9">
        <v>8</v>
      </c>
      <c r="N373" s="9"/>
      <c r="O373" s="17"/>
      <c r="P373" s="17">
        <f t="shared" si="342"/>
        <v>1</v>
      </c>
      <c r="Q373" s="9">
        <v>27</v>
      </c>
      <c r="R373" s="9"/>
      <c r="S373" s="9">
        <v>0.29629629629629628</v>
      </c>
      <c r="T373" s="9">
        <v>90</v>
      </c>
      <c r="U373" s="9">
        <v>40</v>
      </c>
      <c r="V373" s="11">
        <v>30</v>
      </c>
      <c r="W373" s="11">
        <f t="shared" si="377"/>
        <v>30</v>
      </c>
      <c r="X373" s="17">
        <f t="shared" si="350"/>
        <v>30</v>
      </c>
      <c r="Y373" s="17"/>
      <c r="Z373" s="9">
        <v>18</v>
      </c>
      <c r="AA373" s="9"/>
      <c r="AB373" s="17"/>
      <c r="AC373" s="17">
        <f t="shared" si="372"/>
        <v>61</v>
      </c>
      <c r="AD373" s="17">
        <f t="shared" si="335"/>
        <v>0.29508196721311475</v>
      </c>
      <c r="AE373" s="17">
        <v>0.28125</v>
      </c>
      <c r="AF373" s="17">
        <f t="shared" si="343"/>
        <v>20</v>
      </c>
      <c r="AG373" s="17"/>
      <c r="AH373" s="9">
        <v>84</v>
      </c>
      <c r="AI373" s="9"/>
      <c r="AJ373" s="9"/>
      <c r="AK373" s="9"/>
      <c r="AL373" s="9">
        <v>0.34074074074074068</v>
      </c>
      <c r="AM373" s="9"/>
      <c r="AN373" s="9">
        <v>0.29508196721311475</v>
      </c>
      <c r="AO373" s="9"/>
      <c r="AP373" s="9">
        <v>0.12380952380952381</v>
      </c>
      <c r="AQ373" s="9">
        <f>+AVERAGE(AL356:AL365)</f>
        <v>0.32334196817675076</v>
      </c>
      <c r="AR373" s="9">
        <f>+AVERAGE(AN356:AN365)</f>
        <v>0.32082386471339308</v>
      </c>
      <c r="AS373" s="17">
        <f t="shared" si="378"/>
        <v>20</v>
      </c>
      <c r="AT373" s="17">
        <f t="shared" si="379"/>
        <v>0.4200000000000001</v>
      </c>
      <c r="AU373" s="17">
        <f t="shared" si="382"/>
        <v>0.28125</v>
      </c>
      <c r="AV373" s="17">
        <f t="shared" si="383"/>
        <v>0.10638297872340426</v>
      </c>
      <c r="AW373" s="17"/>
      <c r="AX373" s="17"/>
      <c r="AY373" s="17"/>
      <c r="AZ373" s="17">
        <v>3</v>
      </c>
      <c r="BA373" s="24">
        <v>0.5</v>
      </c>
      <c r="BB373" s="9">
        <v>21</v>
      </c>
      <c r="BC373" s="9">
        <v>0</v>
      </c>
      <c r="BD373" s="9">
        <f t="shared" si="346"/>
        <v>1</v>
      </c>
      <c r="BE373" s="9" t="s">
        <v>4375</v>
      </c>
      <c r="BF373" s="9">
        <f t="shared" si="347"/>
        <v>0</v>
      </c>
      <c r="BG373" s="9">
        <v>3</v>
      </c>
      <c r="BH373" s="9">
        <v>5</v>
      </c>
      <c r="BI373" s="9">
        <v>5</v>
      </c>
      <c r="BJ373" s="9">
        <v>1</v>
      </c>
      <c r="BK373" s="9">
        <v>4</v>
      </c>
      <c r="BL373" s="9">
        <v>3</v>
      </c>
      <c r="BM373" s="9">
        <v>2</v>
      </c>
      <c r="BN373" s="9">
        <v>14</v>
      </c>
      <c r="BO373" s="9" t="s">
        <v>4376</v>
      </c>
      <c r="BP373" s="9">
        <v>0</v>
      </c>
      <c r="BQ373" s="34">
        <f t="shared" si="376"/>
        <v>0.6</v>
      </c>
      <c r="BR373" s="34">
        <f t="shared" si="376"/>
        <v>0</v>
      </c>
      <c r="BS373" s="34">
        <f t="shared" si="376"/>
        <v>0.8</v>
      </c>
      <c r="BT373" s="9"/>
      <c r="BU373" s="9"/>
      <c r="BV373" s="9"/>
      <c r="BW373" s="9"/>
      <c r="BX373" s="9"/>
      <c r="BY373" s="9"/>
      <c r="BZ373" s="22">
        <f t="shared" si="336"/>
        <v>0</v>
      </c>
      <c r="CA373" s="22">
        <f t="shared" si="337"/>
        <v>8</v>
      </c>
      <c r="CB373" s="22">
        <f t="shared" si="338"/>
        <v>0.8</v>
      </c>
      <c r="CC373" s="22">
        <f t="shared" si="339"/>
        <v>0</v>
      </c>
      <c r="CD373" s="22">
        <f t="shared" si="340"/>
        <v>1</v>
      </c>
      <c r="CK373" s="23">
        <v>0.5625</v>
      </c>
      <c r="CL373" s="23">
        <f t="shared" si="341"/>
        <v>2</v>
      </c>
      <c r="CM373" s="23">
        <f t="shared" si="348"/>
        <v>0.64668393635350152</v>
      </c>
      <c r="CN373" s="23">
        <f t="shared" si="349"/>
        <v>0.64164772942678616</v>
      </c>
      <c r="CQ373" s="49">
        <v>2</v>
      </c>
    </row>
    <row r="374" spans="1:95" ht="11.25" customHeight="1">
      <c r="A374" s="9">
        <v>4</v>
      </c>
      <c r="B374" s="9">
        <v>2</v>
      </c>
      <c r="C374" s="9" t="str">
        <f t="shared" si="368"/>
        <v>10</v>
      </c>
      <c r="D374" s="10" t="s">
        <v>4199</v>
      </c>
      <c r="E374" s="9">
        <v>19</v>
      </c>
      <c r="F374" s="9">
        <v>1</v>
      </c>
      <c r="G374" s="9">
        <v>1</v>
      </c>
      <c r="H374" s="9">
        <v>0</v>
      </c>
      <c r="I374" s="9">
        <v>0</v>
      </c>
      <c r="J374" s="9">
        <v>0</v>
      </c>
      <c r="K374" s="11">
        <v>30</v>
      </c>
      <c r="L374" s="9">
        <v>60</v>
      </c>
      <c r="M374" s="9">
        <v>8</v>
      </c>
      <c r="N374" s="9"/>
      <c r="O374" s="17"/>
      <c r="P374" s="17">
        <f t="shared" si="342"/>
        <v>1</v>
      </c>
      <c r="Q374" s="9">
        <v>25</v>
      </c>
      <c r="R374" s="9"/>
      <c r="S374" s="9">
        <v>0.32</v>
      </c>
      <c r="T374" s="9">
        <v>85</v>
      </c>
      <c r="U374" s="9">
        <v>40</v>
      </c>
      <c r="V374" s="11">
        <v>30</v>
      </c>
      <c r="W374" s="11">
        <f t="shared" si="377"/>
        <v>30</v>
      </c>
      <c r="X374" s="17">
        <f t="shared" si="350"/>
        <v>30</v>
      </c>
      <c r="Y374" s="17"/>
      <c r="Z374" s="9">
        <v>18</v>
      </c>
      <c r="AA374" s="9"/>
      <c r="AB374" s="17"/>
      <c r="AC374" s="17">
        <f t="shared" si="372"/>
        <v>57</v>
      </c>
      <c r="AD374" s="17">
        <f t="shared" si="335"/>
        <v>0.31578947368421051</v>
      </c>
      <c r="AE374" s="17">
        <v>0.29508196721311475</v>
      </c>
      <c r="AF374" s="17">
        <f t="shared" si="343"/>
        <v>20</v>
      </c>
      <c r="AG374" s="17"/>
      <c r="AH374" s="9">
        <v>82</v>
      </c>
      <c r="AI374" s="9"/>
      <c r="AJ374" s="9"/>
      <c r="AK374" s="9"/>
      <c r="AL374" s="9">
        <v>0.35199999999999998</v>
      </c>
      <c r="AM374" s="9"/>
      <c r="AN374" s="9">
        <v>0.31578947368421051</v>
      </c>
      <c r="AO374" s="9"/>
      <c r="AP374" s="9">
        <v>0.1804878048780488</v>
      </c>
      <c r="AQ374" s="9">
        <f>+AVERAGE(AL356:AL365)</f>
        <v>0.32334196817675076</v>
      </c>
      <c r="AR374" s="9">
        <f>+AVERAGE(AN356:AN365)</f>
        <v>0.32082386471339308</v>
      </c>
      <c r="AS374" s="17">
        <f t="shared" si="378"/>
        <v>27</v>
      </c>
      <c r="AT374" s="17">
        <f t="shared" si="379"/>
        <v>0.34074074074074068</v>
      </c>
      <c r="AU374" s="17">
        <f t="shared" si="382"/>
        <v>0.29508196721311475</v>
      </c>
      <c r="AV374" s="17">
        <f t="shared" si="383"/>
        <v>0.12380952380952381</v>
      </c>
      <c r="AW374" s="17"/>
      <c r="AX374" s="17"/>
      <c r="AY374" s="17"/>
      <c r="AZ374" s="17">
        <v>3</v>
      </c>
      <c r="BA374" s="24">
        <v>0.5</v>
      </c>
      <c r="BB374" s="9">
        <v>21</v>
      </c>
      <c r="BC374" s="9">
        <v>0</v>
      </c>
      <c r="BD374" s="9">
        <f t="shared" si="346"/>
        <v>1</v>
      </c>
      <c r="BE374" s="9" t="s">
        <v>4375</v>
      </c>
      <c r="BF374" s="9">
        <f t="shared" si="347"/>
        <v>0</v>
      </c>
      <c r="BG374" s="9">
        <v>3</v>
      </c>
      <c r="BH374" s="9">
        <v>5</v>
      </c>
      <c r="BI374" s="9">
        <v>5</v>
      </c>
      <c r="BJ374" s="9">
        <v>1</v>
      </c>
      <c r="BK374" s="9">
        <v>4</v>
      </c>
      <c r="BL374" s="9">
        <v>3</v>
      </c>
      <c r="BM374" s="9">
        <v>2</v>
      </c>
      <c r="BN374" s="9">
        <v>14</v>
      </c>
      <c r="BO374" s="9" t="s">
        <v>4376</v>
      </c>
      <c r="BP374" s="9">
        <v>0</v>
      </c>
      <c r="BQ374" s="34">
        <f t="shared" si="376"/>
        <v>0.6</v>
      </c>
      <c r="BR374" s="34">
        <f t="shared" si="376"/>
        <v>0</v>
      </c>
      <c r="BS374" s="34">
        <f t="shared" si="376"/>
        <v>0.8</v>
      </c>
      <c r="BT374" s="9"/>
      <c r="BU374" s="9"/>
      <c r="BV374" s="9"/>
      <c r="BW374" s="9"/>
      <c r="BX374" s="9"/>
      <c r="BY374" s="9"/>
      <c r="BZ374" s="22">
        <f t="shared" si="336"/>
        <v>0</v>
      </c>
      <c r="CA374" s="22">
        <f t="shared" si="337"/>
        <v>9</v>
      </c>
      <c r="CB374" s="22">
        <f t="shared" si="338"/>
        <v>0.8</v>
      </c>
      <c r="CC374" s="22">
        <f t="shared" si="339"/>
        <v>0</v>
      </c>
      <c r="CD374" s="22">
        <f t="shared" si="340"/>
        <v>1</v>
      </c>
      <c r="CK374" s="23">
        <v>0.5901639344262295</v>
      </c>
      <c r="CL374" s="23">
        <f t="shared" si="341"/>
        <v>2</v>
      </c>
      <c r="CM374" s="23">
        <f t="shared" si="348"/>
        <v>0.64668393635350152</v>
      </c>
      <c r="CN374" s="23">
        <f t="shared" si="349"/>
        <v>0.64164772942678616</v>
      </c>
      <c r="CQ374" s="49">
        <v>2</v>
      </c>
    </row>
    <row r="375" spans="1:95" ht="11.25" customHeight="1">
      <c r="A375" s="9">
        <v>4</v>
      </c>
      <c r="B375" s="9">
        <v>2</v>
      </c>
      <c r="C375" s="9" t="str">
        <f t="shared" si="368"/>
        <v>10</v>
      </c>
      <c r="D375" s="10" t="s">
        <v>4199</v>
      </c>
      <c r="E375" s="9">
        <v>20</v>
      </c>
      <c r="F375" s="9">
        <v>1</v>
      </c>
      <c r="G375" s="9">
        <v>1</v>
      </c>
      <c r="H375" s="9">
        <v>0</v>
      </c>
      <c r="I375" s="9">
        <v>0</v>
      </c>
      <c r="J375" s="9">
        <v>0</v>
      </c>
      <c r="K375" s="11">
        <v>25</v>
      </c>
      <c r="L375" s="9">
        <v>60</v>
      </c>
      <c r="M375" s="9">
        <v>8</v>
      </c>
      <c r="N375" s="17">
        <f>SUM(M366:M375)</f>
        <v>74</v>
      </c>
      <c r="O375" s="17"/>
      <c r="P375" s="17">
        <f t="shared" si="342"/>
        <v>1</v>
      </c>
      <c r="Q375" s="9">
        <v>24</v>
      </c>
      <c r="R375" s="9"/>
      <c r="S375" s="9">
        <v>0.33333333333333331</v>
      </c>
      <c r="T375" s="9">
        <v>84</v>
      </c>
      <c r="U375" s="9">
        <v>40</v>
      </c>
      <c r="V375" s="11">
        <v>30</v>
      </c>
      <c r="W375" s="11">
        <f t="shared" si="377"/>
        <v>30</v>
      </c>
      <c r="X375" s="17">
        <f t="shared" si="350"/>
        <v>30</v>
      </c>
      <c r="Y375" s="17"/>
      <c r="Z375" s="9">
        <v>18</v>
      </c>
      <c r="AA375" s="17">
        <f>SUM(Z366:Z375)</f>
        <v>169</v>
      </c>
      <c r="AB375" s="17"/>
      <c r="AC375" s="17">
        <f t="shared" si="372"/>
        <v>58</v>
      </c>
      <c r="AD375" s="17">
        <f t="shared" si="335"/>
        <v>0.31034482758620691</v>
      </c>
      <c r="AE375" s="17">
        <v>0.31578947368421051</v>
      </c>
      <c r="AF375" s="17">
        <f t="shared" si="343"/>
        <v>20</v>
      </c>
      <c r="AG375" s="17">
        <f>+SUM(AF366:AF375)</f>
        <v>195</v>
      </c>
      <c r="AH375" s="9">
        <v>84</v>
      </c>
      <c r="AI375" s="9"/>
      <c r="AJ375" s="9"/>
      <c r="AK375" s="9"/>
      <c r="AL375" s="9">
        <v>0.43333333333333329</v>
      </c>
      <c r="AM375" s="9"/>
      <c r="AN375" s="9">
        <v>0.31034482758620691</v>
      </c>
      <c r="AO375" s="9"/>
      <c r="AP375" s="9">
        <v>0.13333333333333336</v>
      </c>
      <c r="AQ375" s="9">
        <f>+AVERAGE(AL356:AL365)</f>
        <v>0.32334196817675076</v>
      </c>
      <c r="AR375" s="9">
        <f>+AVERAGE(AN356:AN365)</f>
        <v>0.32082386471339308</v>
      </c>
      <c r="AS375" s="17">
        <f t="shared" si="378"/>
        <v>25</v>
      </c>
      <c r="AT375" s="17">
        <f t="shared" si="379"/>
        <v>0.35199999999999998</v>
      </c>
      <c r="AU375" s="17">
        <f t="shared" si="382"/>
        <v>0.31578947368421051</v>
      </c>
      <c r="AV375" s="17">
        <f t="shared" si="383"/>
        <v>0.1804878048780488</v>
      </c>
      <c r="AW375" s="17"/>
      <c r="AX375" s="17"/>
      <c r="AY375" s="17"/>
      <c r="AZ375" s="17">
        <v>3</v>
      </c>
      <c r="BA375" s="24">
        <v>0.5</v>
      </c>
      <c r="BB375" s="9">
        <v>21</v>
      </c>
      <c r="BC375" s="9">
        <v>0</v>
      </c>
      <c r="BD375" s="9">
        <f t="shared" si="346"/>
        <v>1</v>
      </c>
      <c r="BE375" s="9" t="s">
        <v>4375</v>
      </c>
      <c r="BF375" s="9">
        <v>1</v>
      </c>
      <c r="BG375" s="9">
        <v>3</v>
      </c>
      <c r="BH375" s="9">
        <v>5</v>
      </c>
      <c r="BI375" s="9">
        <v>5</v>
      </c>
      <c r="BJ375" s="9">
        <v>1</v>
      </c>
      <c r="BK375" s="9">
        <v>4</v>
      </c>
      <c r="BL375" s="9">
        <v>3</v>
      </c>
      <c r="BM375" s="9">
        <v>2</v>
      </c>
      <c r="BN375" s="9">
        <v>14</v>
      </c>
      <c r="BO375" s="9" t="s">
        <v>4376</v>
      </c>
      <c r="BP375" s="9">
        <v>0</v>
      </c>
      <c r="BQ375" s="34">
        <f t="shared" si="376"/>
        <v>0.6</v>
      </c>
      <c r="BR375" s="34">
        <f t="shared" si="376"/>
        <v>0.2</v>
      </c>
      <c r="BS375" s="34">
        <f t="shared" si="376"/>
        <v>0.8</v>
      </c>
      <c r="BT375" s="9"/>
      <c r="BU375" s="9"/>
      <c r="BV375" s="9"/>
      <c r="BW375" s="9">
        <f>SUM(AF366:AF375)</f>
        <v>195</v>
      </c>
      <c r="BX375" s="9"/>
      <c r="BY375" s="9">
        <f t="shared" ref="BY375" si="384">SUM(BW365,BW375)</f>
        <v>410</v>
      </c>
      <c r="BZ375" s="22">
        <f t="shared" si="336"/>
        <v>0</v>
      </c>
      <c r="CA375" s="22">
        <f t="shared" si="337"/>
        <v>10</v>
      </c>
      <c r="CB375" s="22">
        <f t="shared" si="338"/>
        <v>0.8</v>
      </c>
      <c r="CC375" s="22">
        <f t="shared" si="339"/>
        <v>0</v>
      </c>
      <c r="CD375" s="22">
        <f t="shared" si="340"/>
        <v>1</v>
      </c>
      <c r="CK375" s="23">
        <v>0.63157894736842102</v>
      </c>
      <c r="CL375" s="23">
        <f t="shared" si="341"/>
        <v>2</v>
      </c>
      <c r="CM375" s="23">
        <f t="shared" si="348"/>
        <v>0.64668393635350152</v>
      </c>
      <c r="CN375" s="23">
        <f t="shared" si="349"/>
        <v>0.64164772942678616</v>
      </c>
      <c r="CQ375" s="49">
        <v>3</v>
      </c>
    </row>
    <row r="376" spans="1:95" s="23" customFormat="1" ht="15.75" customHeight="1">
      <c r="A376" s="18"/>
      <c r="B376" s="18"/>
      <c r="C376" s="18"/>
      <c r="D376" s="19"/>
      <c r="E376" s="18">
        <v>-2</v>
      </c>
      <c r="F376" s="18"/>
      <c r="G376" s="18"/>
      <c r="H376" s="18"/>
      <c r="I376" s="18"/>
      <c r="J376" s="18"/>
      <c r="K376" s="18"/>
      <c r="L376" s="18"/>
      <c r="M376" s="18"/>
      <c r="N376" s="18"/>
      <c r="O376" s="17"/>
      <c r="P376" s="17">
        <f t="shared" si="342"/>
        <v>0</v>
      </c>
      <c r="Q376" s="20"/>
      <c r="R376" s="20"/>
      <c r="S376" s="22"/>
      <c r="T376" s="20"/>
      <c r="U376" s="20"/>
      <c r="V376" s="18"/>
      <c r="W376" s="18"/>
      <c r="X376" s="17">
        <f t="shared" si="350"/>
        <v>0</v>
      </c>
      <c r="Y376" s="17"/>
      <c r="Z376" s="20"/>
      <c r="AA376" s="18"/>
      <c r="AB376" s="17"/>
      <c r="AC376" s="17">
        <f>AC354</f>
        <v>0</v>
      </c>
      <c r="AD376" s="17" t="str">
        <f t="shared" si="335"/>
        <v/>
      </c>
      <c r="AE376" s="17"/>
      <c r="AF376" s="17">
        <f t="shared" si="343"/>
        <v>10</v>
      </c>
      <c r="AG376" s="17"/>
      <c r="AH376" s="20"/>
      <c r="AI376" s="20"/>
      <c r="AJ376" s="20"/>
      <c r="AK376" s="20"/>
      <c r="AL376" s="22"/>
      <c r="AM376" s="22"/>
      <c r="AN376" s="22"/>
      <c r="AO376" s="22"/>
      <c r="AP376" s="22"/>
      <c r="AQ376" s="22"/>
      <c r="AR376" s="22"/>
      <c r="AS376" s="17"/>
      <c r="AT376" s="17"/>
      <c r="AU376" s="17"/>
      <c r="AV376" s="17"/>
      <c r="AW376" s="17"/>
      <c r="AX376" s="17"/>
      <c r="AY376" s="17"/>
      <c r="AZ376" s="17">
        <v>6</v>
      </c>
      <c r="BA376" s="25"/>
      <c r="BB376" s="21"/>
      <c r="BC376" s="21"/>
      <c r="BD376" s="9">
        <f t="shared" si="346"/>
        <v>1</v>
      </c>
      <c r="BE376" s="21"/>
      <c r="BF376" s="9">
        <f t="shared" si="347"/>
        <v>0</v>
      </c>
      <c r="BG376" s="21"/>
      <c r="BH376" s="22"/>
      <c r="BI376" s="22"/>
      <c r="BJ376" s="22"/>
      <c r="BK376" s="22"/>
      <c r="BL376" s="22"/>
      <c r="BM376" s="22"/>
      <c r="BN376" s="22"/>
      <c r="BO376" s="22"/>
      <c r="BP376" s="22"/>
      <c r="BQ376" s="34">
        <f>BQ354</f>
        <v>0</v>
      </c>
      <c r="BR376" s="34">
        <f>BR354</f>
        <v>0</v>
      </c>
      <c r="BS376" s="34">
        <f>BS354</f>
        <v>0</v>
      </c>
      <c r="BT376" s="22"/>
      <c r="BU376" s="22"/>
      <c r="BV376" s="22"/>
      <c r="BW376" s="22"/>
      <c r="BX376" s="22"/>
      <c r="BY376" s="22"/>
      <c r="BZ376" s="22">
        <f t="shared" si="336"/>
        <v>0</v>
      </c>
      <c r="CA376" s="22">
        <f t="shared" si="337"/>
        <v>0</v>
      </c>
      <c r="CB376" s="22">
        <f t="shared" si="338"/>
        <v>0</v>
      </c>
      <c r="CC376" s="22">
        <f t="shared" si="339"/>
        <v>0</v>
      </c>
      <c r="CD376" s="22">
        <f t="shared" si="340"/>
        <v>0</v>
      </c>
      <c r="CK376" s="23" t="s">
        <v>2085</v>
      </c>
      <c r="CL376" s="23">
        <f t="shared" si="341"/>
        <v>0</v>
      </c>
      <c r="CM376" s="23" t="str">
        <f t="shared" si="348"/>
        <v/>
      </c>
      <c r="CN376" s="23" t="str">
        <f t="shared" si="349"/>
        <v/>
      </c>
      <c r="CQ376" s="49" t="s">
        <v>4622</v>
      </c>
    </row>
    <row r="377" spans="1:95" ht="11.25" customHeight="1">
      <c r="A377" s="9">
        <v>4</v>
      </c>
      <c r="B377" s="9">
        <v>3</v>
      </c>
      <c r="C377" s="9" t="str">
        <f t="shared" si="368"/>
        <v>7</v>
      </c>
      <c r="D377" s="10" t="s">
        <v>4200</v>
      </c>
      <c r="E377" s="9">
        <v>-1</v>
      </c>
      <c r="F377" s="9">
        <v>1</v>
      </c>
      <c r="G377" s="9">
        <v>0</v>
      </c>
      <c r="H377" s="9">
        <v>0</v>
      </c>
      <c r="I377" s="9">
        <v>0</v>
      </c>
      <c r="J377" s="9">
        <v>0</v>
      </c>
      <c r="K377" s="11">
        <v>25</v>
      </c>
      <c r="L377" s="9">
        <v>63</v>
      </c>
      <c r="M377" s="9">
        <v>6</v>
      </c>
      <c r="N377" s="9"/>
      <c r="O377" s="17"/>
      <c r="P377" s="17">
        <f t="shared" si="342"/>
        <v>1</v>
      </c>
      <c r="Q377" s="9">
        <v>31</v>
      </c>
      <c r="R377" s="9"/>
      <c r="S377" s="9">
        <v>0.19354838709677419</v>
      </c>
      <c r="T377" s="9">
        <v>94</v>
      </c>
      <c r="U377" s="9">
        <v>40</v>
      </c>
      <c r="V377" s="11">
        <v>30</v>
      </c>
      <c r="W377" s="11">
        <f>V376</f>
        <v>0</v>
      </c>
      <c r="X377" s="17">
        <f t="shared" si="350"/>
        <v>30</v>
      </c>
      <c r="Y377" s="17"/>
      <c r="Z377" s="9">
        <v>10</v>
      </c>
      <c r="AA377" s="9"/>
      <c r="AB377" s="17"/>
      <c r="AC377" s="17">
        <f t="shared" si="372"/>
        <v>57</v>
      </c>
      <c r="AD377" s="17">
        <f t="shared" si="335"/>
        <v>0.17543859649122806</v>
      </c>
      <c r="AE377" s="17" t="s">
        <v>2085</v>
      </c>
      <c r="AF377" s="17">
        <f t="shared" si="343"/>
        <v>14</v>
      </c>
      <c r="AG377" s="17"/>
      <c r="AH377" s="9">
        <v>76</v>
      </c>
      <c r="AI377" s="9"/>
      <c r="AJ377" s="9"/>
      <c r="AK377" s="9"/>
      <c r="AL377" s="9">
        <v>7.7419354838709667E-2</v>
      </c>
      <c r="AM377" s="9"/>
      <c r="AN377" s="9">
        <v>0.17543859649122806</v>
      </c>
      <c r="AO377" s="9"/>
      <c r="AP377" s="9">
        <v>0.21578947368421053</v>
      </c>
      <c r="AQ377" s="9"/>
      <c r="AR377" s="9"/>
      <c r="AS377" s="17">
        <f>+Q376</f>
        <v>0</v>
      </c>
      <c r="AT377" s="17">
        <f t="shared" ref="AT377" si="385">+AL376</f>
        <v>0</v>
      </c>
      <c r="AU377" s="17">
        <f t="shared" ref="AU377" si="386">+AN376</f>
        <v>0</v>
      </c>
      <c r="AV377" s="17">
        <f t="shared" ref="AV377" si="387">+AP376</f>
        <v>0</v>
      </c>
      <c r="AW377" s="17"/>
      <c r="AX377" s="17"/>
      <c r="AY377" s="17"/>
      <c r="AZ377" s="17">
        <v>6</v>
      </c>
      <c r="BA377" s="24">
        <v>1</v>
      </c>
      <c r="BB377" s="9">
        <v>18</v>
      </c>
      <c r="BC377" s="9">
        <v>0</v>
      </c>
      <c r="BD377" s="9">
        <f t="shared" si="346"/>
        <v>1</v>
      </c>
      <c r="BE377" s="9" t="s">
        <v>4377</v>
      </c>
      <c r="BF377" s="9">
        <f t="shared" si="347"/>
        <v>0</v>
      </c>
      <c r="BG377" s="9">
        <v>1</v>
      </c>
      <c r="BH377" s="9">
        <v>4</v>
      </c>
      <c r="BI377" s="9">
        <v>4</v>
      </c>
      <c r="BJ377" s="9">
        <v>0</v>
      </c>
      <c r="BK377" s="9">
        <v>2</v>
      </c>
      <c r="BL377" s="9">
        <v>4</v>
      </c>
      <c r="BM377" s="9">
        <v>2</v>
      </c>
      <c r="BN377" s="9">
        <v>0</v>
      </c>
      <c r="BO377" s="9">
        <v>0</v>
      </c>
      <c r="BP377" s="9" t="s">
        <v>4378</v>
      </c>
      <c r="BQ377" s="34">
        <f t="shared" si="376"/>
        <v>0.6</v>
      </c>
      <c r="BR377" s="34">
        <f t="shared" si="376"/>
        <v>0</v>
      </c>
      <c r="BS377" s="34">
        <f t="shared" si="376"/>
        <v>0.8</v>
      </c>
      <c r="BT377" s="9"/>
      <c r="BU377" s="9"/>
      <c r="BV377" s="9"/>
      <c r="BW377" s="9"/>
      <c r="BX377" s="9"/>
      <c r="BY377" s="9"/>
      <c r="BZ377" s="22">
        <f t="shared" si="336"/>
        <v>0</v>
      </c>
      <c r="CA377" s="22">
        <f t="shared" si="337"/>
        <v>0</v>
      </c>
      <c r="CB377" s="22">
        <f t="shared" si="338"/>
        <v>0</v>
      </c>
      <c r="CC377" s="22">
        <f t="shared" si="339"/>
        <v>0.8</v>
      </c>
      <c r="CD377" s="22">
        <f t="shared" si="340"/>
        <v>0</v>
      </c>
      <c r="CK377" s="23" t="s">
        <v>2085</v>
      </c>
      <c r="CL377" s="23">
        <f t="shared" si="341"/>
        <v>3</v>
      </c>
      <c r="CM377" s="23" t="str">
        <f t="shared" si="348"/>
        <v/>
      </c>
      <c r="CN377" s="23" t="str">
        <f t="shared" si="349"/>
        <v/>
      </c>
      <c r="CQ377" s="49">
        <v>2</v>
      </c>
    </row>
    <row r="378" spans="1:95" ht="11.25" customHeight="1">
      <c r="A378" s="9">
        <v>4</v>
      </c>
      <c r="B378" s="9">
        <v>3</v>
      </c>
      <c r="C378" s="9" t="str">
        <f t="shared" si="368"/>
        <v>7</v>
      </c>
      <c r="D378" s="10" t="s">
        <v>4200</v>
      </c>
      <c r="E378" s="9">
        <v>1</v>
      </c>
      <c r="F378" s="9">
        <v>1</v>
      </c>
      <c r="G378" s="9">
        <v>0</v>
      </c>
      <c r="H378" s="9">
        <v>0</v>
      </c>
      <c r="I378" s="9">
        <v>0</v>
      </c>
      <c r="J378" s="9">
        <v>0</v>
      </c>
      <c r="K378" s="11">
        <v>25</v>
      </c>
      <c r="L378" s="9">
        <v>75</v>
      </c>
      <c r="M378" s="9">
        <v>5</v>
      </c>
      <c r="N378" s="17">
        <f>SUM(M378:M378)</f>
        <v>5</v>
      </c>
      <c r="O378" s="17"/>
      <c r="P378" s="17">
        <f t="shared" si="342"/>
        <v>2</v>
      </c>
      <c r="Q378" s="9">
        <v>24</v>
      </c>
      <c r="R378" s="9"/>
      <c r="S378" s="9">
        <v>0.20833333333333334</v>
      </c>
      <c r="T378" s="9">
        <v>99</v>
      </c>
      <c r="U378" s="9">
        <v>40</v>
      </c>
      <c r="V378" s="11">
        <v>30</v>
      </c>
      <c r="W378" s="11">
        <f t="shared" ref="W378:W397" si="388">V377</f>
        <v>30</v>
      </c>
      <c r="X378" s="17">
        <f t="shared" si="350"/>
        <v>30</v>
      </c>
      <c r="Y378" s="17"/>
      <c r="Z378" s="9">
        <v>15</v>
      </c>
      <c r="AA378" s="17">
        <f>SUM(Z378:Z378)</f>
        <v>15</v>
      </c>
      <c r="AB378" s="17"/>
      <c r="AC378" s="17">
        <f t="shared" si="372"/>
        <v>54</v>
      </c>
      <c r="AD378" s="17">
        <f t="shared" si="335"/>
        <v>0.27777777777777779</v>
      </c>
      <c r="AE378" s="17">
        <v>0.17543859649122806</v>
      </c>
      <c r="AF378" s="17">
        <f t="shared" si="343"/>
        <v>20</v>
      </c>
      <c r="AG378" s="17"/>
      <c r="AH378" s="9">
        <v>80</v>
      </c>
      <c r="AI378" s="9"/>
      <c r="AJ378" s="9"/>
      <c r="AK378" s="9"/>
      <c r="AL378" s="9">
        <v>0.2</v>
      </c>
      <c r="AM378" s="9"/>
      <c r="AN378" s="9">
        <v>0.27777777777777779</v>
      </c>
      <c r="AO378" s="9"/>
      <c r="AP378" s="9">
        <v>0.22999999999999998</v>
      </c>
      <c r="AQ378" s="9"/>
      <c r="AR378" s="9"/>
      <c r="AZ378">
        <v>6</v>
      </c>
      <c r="BA378" s="24">
        <v>1</v>
      </c>
      <c r="BB378" s="9">
        <v>18</v>
      </c>
      <c r="BC378" s="9">
        <v>0</v>
      </c>
      <c r="BD378" s="9">
        <f t="shared" si="346"/>
        <v>1</v>
      </c>
      <c r="BE378" s="9" t="s">
        <v>4377</v>
      </c>
      <c r="BF378" s="9">
        <f t="shared" si="347"/>
        <v>0</v>
      </c>
      <c r="BG378" s="9">
        <v>1</v>
      </c>
      <c r="BH378" s="9">
        <v>4</v>
      </c>
      <c r="BI378" s="9">
        <v>4</v>
      </c>
      <c r="BJ378" s="9">
        <v>0</v>
      </c>
      <c r="BK378" s="9">
        <v>2</v>
      </c>
      <c r="BL378" s="9">
        <v>4</v>
      </c>
      <c r="BM378" s="9">
        <v>2</v>
      </c>
      <c r="BN378" s="9">
        <v>0</v>
      </c>
      <c r="BO378" s="9">
        <v>0</v>
      </c>
      <c r="BP378" s="9" t="s">
        <v>4378</v>
      </c>
      <c r="BQ378" s="34">
        <f t="shared" si="376"/>
        <v>0.6</v>
      </c>
      <c r="BR378" s="34">
        <f t="shared" si="376"/>
        <v>0</v>
      </c>
      <c r="BS378" s="34">
        <f t="shared" si="376"/>
        <v>0.8</v>
      </c>
      <c r="BT378" s="9"/>
      <c r="BU378" s="9"/>
      <c r="BV378" s="9"/>
      <c r="BW378" s="9"/>
      <c r="BX378" s="9"/>
      <c r="BY378" s="9"/>
      <c r="BZ378" s="22">
        <f t="shared" si="336"/>
        <v>1</v>
      </c>
      <c r="CA378" s="22">
        <f t="shared" si="337"/>
        <v>0</v>
      </c>
      <c r="CB378" s="22">
        <f t="shared" si="338"/>
        <v>0</v>
      </c>
      <c r="CC378" s="22">
        <f t="shared" si="339"/>
        <v>0.8</v>
      </c>
      <c r="CD378" s="22">
        <f t="shared" si="340"/>
        <v>0</v>
      </c>
      <c r="CK378" s="23">
        <v>0.52631578947368418</v>
      </c>
      <c r="CL378" s="23">
        <f t="shared" si="341"/>
        <v>3</v>
      </c>
      <c r="CM378" s="23" t="str">
        <f t="shared" si="348"/>
        <v/>
      </c>
      <c r="CN378" s="23" t="str">
        <f t="shared" si="349"/>
        <v/>
      </c>
      <c r="CQ378" s="49">
        <v>0</v>
      </c>
    </row>
    <row r="379" spans="1:95" ht="11.25" customHeight="1">
      <c r="A379" s="9">
        <v>4</v>
      </c>
      <c r="B379" s="9">
        <v>3</v>
      </c>
      <c r="C379" s="9" t="str">
        <f t="shared" si="368"/>
        <v>7</v>
      </c>
      <c r="D379" s="10" t="s">
        <v>4200</v>
      </c>
      <c r="E379" s="9">
        <v>2</v>
      </c>
      <c r="F379" s="9">
        <v>1</v>
      </c>
      <c r="G379" s="9">
        <v>0</v>
      </c>
      <c r="H379" s="9">
        <v>0</v>
      </c>
      <c r="I379" s="9">
        <v>0</v>
      </c>
      <c r="J379" s="9">
        <v>0</v>
      </c>
      <c r="K379" s="11">
        <v>25</v>
      </c>
      <c r="L379" s="9">
        <v>74</v>
      </c>
      <c r="M379" s="9">
        <v>7</v>
      </c>
      <c r="N379" s="17">
        <f>SUM(M378:M379)</f>
        <v>12</v>
      </c>
      <c r="O379" s="17"/>
      <c r="P379" s="17">
        <f t="shared" si="342"/>
        <v>1</v>
      </c>
      <c r="Q379" s="9">
        <v>23</v>
      </c>
      <c r="R379" s="9"/>
      <c r="S379" s="9">
        <v>0.30434782608695654</v>
      </c>
      <c r="T379" s="9">
        <v>97</v>
      </c>
      <c r="U379" s="9">
        <v>40</v>
      </c>
      <c r="V379" s="11">
        <v>30</v>
      </c>
      <c r="W379" s="11">
        <f t="shared" si="388"/>
        <v>30</v>
      </c>
      <c r="X379" s="17">
        <f t="shared" si="350"/>
        <v>30</v>
      </c>
      <c r="Y379" s="17"/>
      <c r="Z379" s="9">
        <v>19</v>
      </c>
      <c r="AA379" s="17">
        <f>SUM(Z378:Z379)</f>
        <v>34</v>
      </c>
      <c r="AB379" s="17"/>
      <c r="AC379" s="17">
        <f t="shared" si="372"/>
        <v>57</v>
      </c>
      <c r="AD379" s="17">
        <f t="shared" si="335"/>
        <v>0.33333333333333331</v>
      </c>
      <c r="AE379" s="17">
        <v>0.27777777777777779</v>
      </c>
      <c r="AF379" s="17">
        <f t="shared" si="343"/>
        <v>22</v>
      </c>
      <c r="AG379" s="17"/>
      <c r="AH379" s="9">
        <v>84</v>
      </c>
      <c r="AI379" s="9"/>
      <c r="AJ379" s="9"/>
      <c r="AK379" s="9"/>
      <c r="AL379" s="9">
        <v>0.27826086956521739</v>
      </c>
      <c r="AM379" s="9"/>
      <c r="AN379" s="9">
        <v>0.33333333333333331</v>
      </c>
      <c r="AO379" s="9"/>
      <c r="AP379" s="9">
        <v>0.20952380952380958</v>
      </c>
      <c r="AQ379" s="9"/>
      <c r="AR379" s="9"/>
      <c r="AS379" s="17">
        <f t="shared" ref="AS379:AS397" si="389">+Q378</f>
        <v>24</v>
      </c>
      <c r="AT379" s="17">
        <f t="shared" si="379"/>
        <v>0.2</v>
      </c>
      <c r="AU379" s="17">
        <f t="shared" ref="AU379:AU387" si="390">+AN378</f>
        <v>0.27777777777777779</v>
      </c>
      <c r="AV379" s="17">
        <f t="shared" ref="AV379:AV387" si="391">+AP378</f>
        <v>0.22999999999999998</v>
      </c>
      <c r="AW379" s="17"/>
      <c r="AX379" s="17"/>
      <c r="AY379" s="17"/>
      <c r="AZ379" s="17">
        <v>6</v>
      </c>
      <c r="BA379" s="24">
        <v>1</v>
      </c>
      <c r="BB379" s="9">
        <v>18</v>
      </c>
      <c r="BC379" s="9">
        <v>0</v>
      </c>
      <c r="BD379" s="9">
        <f t="shared" si="346"/>
        <v>1</v>
      </c>
      <c r="BE379" s="9" t="s">
        <v>4377</v>
      </c>
      <c r="BF379" s="9">
        <f t="shared" si="347"/>
        <v>0</v>
      </c>
      <c r="BG379" s="9">
        <v>1</v>
      </c>
      <c r="BH379" s="9">
        <v>4</v>
      </c>
      <c r="BI379" s="9">
        <v>4</v>
      </c>
      <c r="BJ379" s="9">
        <v>0</v>
      </c>
      <c r="BK379" s="9">
        <v>2</v>
      </c>
      <c r="BL379" s="9">
        <v>4</v>
      </c>
      <c r="BM379" s="9">
        <v>2</v>
      </c>
      <c r="BN379" s="9">
        <v>0</v>
      </c>
      <c r="BO379" s="9">
        <v>0</v>
      </c>
      <c r="BP379" s="9" t="s">
        <v>4378</v>
      </c>
      <c r="BQ379" s="34">
        <f t="shared" si="376"/>
        <v>0.6</v>
      </c>
      <c r="BR379" s="34">
        <f t="shared" si="376"/>
        <v>0</v>
      </c>
      <c r="BS379" s="34">
        <f t="shared" si="376"/>
        <v>0.8</v>
      </c>
      <c r="BT379" s="9"/>
      <c r="BU379" s="9"/>
      <c r="BV379" s="9"/>
      <c r="BW379" s="9"/>
      <c r="BX379" s="9"/>
      <c r="BY379" s="9"/>
      <c r="BZ379" s="22">
        <f t="shared" si="336"/>
        <v>2</v>
      </c>
      <c r="CA379" s="22">
        <f t="shared" si="337"/>
        <v>0</v>
      </c>
      <c r="CB379" s="22">
        <f t="shared" si="338"/>
        <v>0</v>
      </c>
      <c r="CC379" s="22">
        <f t="shared" si="339"/>
        <v>0.8</v>
      </c>
      <c r="CD379" s="22">
        <f t="shared" si="340"/>
        <v>0</v>
      </c>
      <c r="CK379" s="23">
        <v>0.83333333333333337</v>
      </c>
      <c r="CL379" s="23">
        <f t="shared" si="341"/>
        <v>3</v>
      </c>
      <c r="CM379" s="23" t="str">
        <f t="shared" si="348"/>
        <v/>
      </c>
      <c r="CN379" s="23" t="str">
        <f t="shared" si="349"/>
        <v/>
      </c>
      <c r="CQ379" s="49">
        <v>4</v>
      </c>
    </row>
    <row r="380" spans="1:95" ht="11.25" customHeight="1">
      <c r="A380" s="9">
        <v>4</v>
      </c>
      <c r="B380" s="9">
        <v>3</v>
      </c>
      <c r="C380" s="9" t="str">
        <f t="shared" si="368"/>
        <v>7</v>
      </c>
      <c r="D380" s="10" t="s">
        <v>4200</v>
      </c>
      <c r="E380" s="9">
        <v>3</v>
      </c>
      <c r="F380" s="9">
        <v>1</v>
      </c>
      <c r="G380" s="9">
        <v>0</v>
      </c>
      <c r="H380" s="9">
        <v>0</v>
      </c>
      <c r="I380" s="9">
        <v>0</v>
      </c>
      <c r="J380" s="9">
        <v>0</v>
      </c>
      <c r="K380" s="11">
        <v>25</v>
      </c>
      <c r="L380" s="9">
        <v>72</v>
      </c>
      <c r="M380" s="9">
        <v>6</v>
      </c>
      <c r="N380" s="17">
        <f>SUM(M378:M380)</f>
        <v>18</v>
      </c>
      <c r="O380" s="17"/>
      <c r="P380" s="17">
        <f t="shared" si="342"/>
        <v>1</v>
      </c>
      <c r="Q380" s="9">
        <v>22</v>
      </c>
      <c r="R380" s="9"/>
      <c r="S380" s="9">
        <v>0.27272727272727271</v>
      </c>
      <c r="T380" s="9">
        <v>94</v>
      </c>
      <c r="U380" s="9">
        <v>40</v>
      </c>
      <c r="V380" s="11">
        <v>30</v>
      </c>
      <c r="W380" s="11">
        <f t="shared" si="388"/>
        <v>30</v>
      </c>
      <c r="X380" s="17">
        <f t="shared" si="350"/>
        <v>30</v>
      </c>
      <c r="Y380" s="17"/>
      <c r="Z380" s="9">
        <v>15</v>
      </c>
      <c r="AA380" s="17">
        <f>SUM(Z378:Z380)</f>
        <v>49</v>
      </c>
      <c r="AB380" s="17"/>
      <c r="AC380" s="17">
        <f t="shared" si="372"/>
        <v>55</v>
      </c>
      <c r="AD380" s="17">
        <f t="shared" si="335"/>
        <v>0.27272727272727271</v>
      </c>
      <c r="AE380" s="17">
        <v>0.33333333333333331</v>
      </c>
      <c r="AF380" s="17">
        <f t="shared" si="343"/>
        <v>19</v>
      </c>
      <c r="AG380" s="17"/>
      <c r="AH380" s="9">
        <v>83</v>
      </c>
      <c r="AI380" s="9"/>
      <c r="AJ380" s="9"/>
      <c r="AK380" s="9"/>
      <c r="AL380" s="9">
        <v>0.29090909090909095</v>
      </c>
      <c r="AM380" s="9"/>
      <c r="AN380" s="9">
        <v>0.27272727272727271</v>
      </c>
      <c r="AO380" s="9"/>
      <c r="AP380" s="9">
        <v>0.20722891566265056</v>
      </c>
      <c r="AQ380" s="9"/>
      <c r="AR380" s="9"/>
      <c r="AS380" s="17">
        <f t="shared" si="389"/>
        <v>23</v>
      </c>
      <c r="AT380" s="17">
        <f t="shared" si="379"/>
        <v>0.27826086956521739</v>
      </c>
      <c r="AU380" s="17">
        <f t="shared" si="390"/>
        <v>0.33333333333333331</v>
      </c>
      <c r="AV380" s="17">
        <f t="shared" si="391"/>
        <v>0.20952380952380958</v>
      </c>
      <c r="AW380" s="17"/>
      <c r="AX380" s="17"/>
      <c r="AY380" s="17"/>
      <c r="AZ380" s="17">
        <v>6</v>
      </c>
      <c r="BA380" s="24">
        <v>1</v>
      </c>
      <c r="BB380" s="9">
        <v>18</v>
      </c>
      <c r="BC380" s="9">
        <v>0</v>
      </c>
      <c r="BD380" s="9">
        <f t="shared" si="346"/>
        <v>1</v>
      </c>
      <c r="BE380" s="9" t="s">
        <v>4377</v>
      </c>
      <c r="BF380" s="9">
        <f t="shared" si="347"/>
        <v>0</v>
      </c>
      <c r="BG380" s="9">
        <v>1</v>
      </c>
      <c r="BH380" s="9">
        <v>4</v>
      </c>
      <c r="BI380" s="9">
        <v>4</v>
      </c>
      <c r="BJ380" s="9">
        <v>0</v>
      </c>
      <c r="BK380" s="9">
        <v>2</v>
      </c>
      <c r="BL380" s="9">
        <v>4</v>
      </c>
      <c r="BM380" s="9">
        <v>2</v>
      </c>
      <c r="BN380" s="9">
        <v>0</v>
      </c>
      <c r="BO380" s="9">
        <v>0</v>
      </c>
      <c r="BP380" s="9" t="s">
        <v>4378</v>
      </c>
      <c r="BQ380" s="34">
        <f t="shared" si="376"/>
        <v>0.6</v>
      </c>
      <c r="BR380" s="34">
        <f t="shared" si="376"/>
        <v>0</v>
      </c>
      <c r="BS380" s="34">
        <f t="shared" si="376"/>
        <v>0.8</v>
      </c>
      <c r="BT380" s="9"/>
      <c r="BU380" s="9"/>
      <c r="BV380" s="9"/>
      <c r="BW380" s="9"/>
      <c r="BX380" s="9"/>
      <c r="BY380" s="9"/>
      <c r="BZ380" s="22">
        <f t="shared" si="336"/>
        <v>3</v>
      </c>
      <c r="CA380" s="22">
        <f t="shared" si="337"/>
        <v>0</v>
      </c>
      <c r="CB380" s="22">
        <f t="shared" si="338"/>
        <v>0</v>
      </c>
      <c r="CC380" s="22">
        <f t="shared" si="339"/>
        <v>0.8</v>
      </c>
      <c r="CD380" s="22">
        <f t="shared" si="340"/>
        <v>0</v>
      </c>
      <c r="CK380" s="23">
        <v>1</v>
      </c>
      <c r="CL380" s="23">
        <f t="shared" si="341"/>
        <v>3</v>
      </c>
      <c r="CM380" s="23" t="str">
        <f t="shared" si="348"/>
        <v/>
      </c>
      <c r="CN380" s="23" t="str">
        <f t="shared" si="349"/>
        <v/>
      </c>
      <c r="CQ380" s="49">
        <v>1</v>
      </c>
    </row>
    <row r="381" spans="1:95" ht="11.25" customHeight="1">
      <c r="A381" s="9">
        <v>4</v>
      </c>
      <c r="B381" s="9">
        <v>3</v>
      </c>
      <c r="C381" s="9" t="str">
        <f t="shared" si="368"/>
        <v>7</v>
      </c>
      <c r="D381" s="10" t="s">
        <v>4200</v>
      </c>
      <c r="E381" s="9">
        <v>4</v>
      </c>
      <c r="F381" s="9">
        <v>1</v>
      </c>
      <c r="G381" s="9">
        <v>0</v>
      </c>
      <c r="H381" s="9">
        <v>0</v>
      </c>
      <c r="I381" s="9">
        <v>0</v>
      </c>
      <c r="J381" s="9">
        <v>0</v>
      </c>
      <c r="K381" s="11">
        <v>25</v>
      </c>
      <c r="L381" s="9">
        <v>69</v>
      </c>
      <c r="M381" s="9">
        <v>8</v>
      </c>
      <c r="N381" s="17">
        <f>SUM(M378:M381)</f>
        <v>26</v>
      </c>
      <c r="O381" s="17"/>
      <c r="P381" s="17">
        <f t="shared" si="342"/>
        <v>1</v>
      </c>
      <c r="Q381" s="9">
        <v>24</v>
      </c>
      <c r="R381" s="9"/>
      <c r="S381" s="9">
        <v>0.33333333333333331</v>
      </c>
      <c r="T381" s="9">
        <v>93</v>
      </c>
      <c r="U381" s="9">
        <v>40</v>
      </c>
      <c r="V381" s="11">
        <v>30</v>
      </c>
      <c r="W381" s="11">
        <f t="shared" si="388"/>
        <v>30</v>
      </c>
      <c r="X381" s="17">
        <f t="shared" si="350"/>
        <v>30</v>
      </c>
      <c r="Y381" s="17"/>
      <c r="Z381" s="9">
        <v>18</v>
      </c>
      <c r="AA381" s="17">
        <f>SUM(Z378:Z381)</f>
        <v>67</v>
      </c>
      <c r="AB381" s="17"/>
      <c r="AC381" s="17">
        <f t="shared" si="372"/>
        <v>57</v>
      </c>
      <c r="AD381" s="17">
        <f t="shared" si="335"/>
        <v>0.31578947368421051</v>
      </c>
      <c r="AE381" s="17">
        <v>0.27272727272727271</v>
      </c>
      <c r="AF381" s="17">
        <f t="shared" si="343"/>
        <v>20</v>
      </c>
      <c r="AG381" s="17"/>
      <c r="AH381" s="9">
        <v>83</v>
      </c>
      <c r="AI381" s="9"/>
      <c r="AJ381" s="9"/>
      <c r="AK381" s="9"/>
      <c r="AL381" s="9">
        <v>0.33333333333333331</v>
      </c>
      <c r="AM381" s="9"/>
      <c r="AN381" s="9">
        <v>0.31578947368421051</v>
      </c>
      <c r="AO381" s="9"/>
      <c r="AP381" s="9">
        <v>0.2024096385542169</v>
      </c>
      <c r="AQ381" s="9"/>
      <c r="AR381" s="9"/>
      <c r="AS381" s="17">
        <f t="shared" si="389"/>
        <v>22</v>
      </c>
      <c r="AT381" s="17">
        <f t="shared" si="379"/>
        <v>0.29090909090909095</v>
      </c>
      <c r="AU381" s="17">
        <f t="shared" si="390"/>
        <v>0.27272727272727271</v>
      </c>
      <c r="AV381" s="17">
        <f t="shared" si="391"/>
        <v>0.20722891566265056</v>
      </c>
      <c r="AW381" s="17"/>
      <c r="AX381" s="17"/>
      <c r="AY381" s="17"/>
      <c r="AZ381" s="17">
        <v>6</v>
      </c>
      <c r="BA381" s="24">
        <v>1</v>
      </c>
      <c r="BB381" s="9">
        <v>18</v>
      </c>
      <c r="BC381" s="9">
        <v>0</v>
      </c>
      <c r="BD381" s="9">
        <f t="shared" si="346"/>
        <v>1</v>
      </c>
      <c r="BE381" s="9" t="s">
        <v>4377</v>
      </c>
      <c r="BF381" s="9">
        <f t="shared" si="347"/>
        <v>0</v>
      </c>
      <c r="BG381" s="9">
        <v>1</v>
      </c>
      <c r="BH381" s="9">
        <v>4</v>
      </c>
      <c r="BI381" s="9">
        <v>4</v>
      </c>
      <c r="BJ381" s="9">
        <v>0</v>
      </c>
      <c r="BK381" s="9">
        <v>2</v>
      </c>
      <c r="BL381" s="9">
        <v>4</v>
      </c>
      <c r="BM381" s="9">
        <v>2</v>
      </c>
      <c r="BN381" s="9">
        <v>0</v>
      </c>
      <c r="BO381" s="9">
        <v>0</v>
      </c>
      <c r="BP381" s="9" t="s">
        <v>4378</v>
      </c>
      <c r="BQ381" s="34">
        <f t="shared" si="376"/>
        <v>0.6</v>
      </c>
      <c r="BR381" s="34">
        <f t="shared" si="376"/>
        <v>0</v>
      </c>
      <c r="BS381" s="34">
        <f t="shared" si="376"/>
        <v>0.8</v>
      </c>
      <c r="BT381" s="9"/>
      <c r="BU381" s="9"/>
      <c r="BV381" s="9"/>
      <c r="BW381" s="9"/>
      <c r="BX381" s="9"/>
      <c r="BY381" s="9"/>
      <c r="BZ381" s="22">
        <f t="shared" si="336"/>
        <v>4</v>
      </c>
      <c r="CA381" s="22">
        <f t="shared" si="337"/>
        <v>0</v>
      </c>
      <c r="CB381" s="22">
        <f t="shared" si="338"/>
        <v>0</v>
      </c>
      <c r="CC381" s="22">
        <f t="shared" si="339"/>
        <v>0.8</v>
      </c>
      <c r="CD381" s="22">
        <f t="shared" si="340"/>
        <v>0</v>
      </c>
      <c r="CK381" s="23">
        <v>0.81818181818181812</v>
      </c>
      <c r="CL381" s="23">
        <f t="shared" si="341"/>
        <v>3</v>
      </c>
      <c r="CM381" s="23" t="str">
        <f t="shared" si="348"/>
        <v/>
      </c>
      <c r="CN381" s="23" t="str">
        <f t="shared" si="349"/>
        <v/>
      </c>
      <c r="CQ381" s="49">
        <v>4</v>
      </c>
    </row>
    <row r="382" spans="1:95" ht="11.25" customHeight="1">
      <c r="A382" s="9">
        <v>4</v>
      </c>
      <c r="B382" s="9">
        <v>3</v>
      </c>
      <c r="C382" s="9" t="str">
        <f t="shared" si="368"/>
        <v>7</v>
      </c>
      <c r="D382" s="10" t="s">
        <v>4200</v>
      </c>
      <c r="E382" s="9">
        <v>5</v>
      </c>
      <c r="F382" s="9">
        <v>1</v>
      </c>
      <c r="G382" s="9">
        <v>0</v>
      </c>
      <c r="H382" s="9">
        <v>0</v>
      </c>
      <c r="I382" s="9">
        <v>0</v>
      </c>
      <c r="J382" s="9">
        <v>0</v>
      </c>
      <c r="K382" s="11">
        <v>25</v>
      </c>
      <c r="L382" s="9">
        <v>68</v>
      </c>
      <c r="M382" s="9">
        <v>7</v>
      </c>
      <c r="N382" s="17">
        <f>SUM(M378:M382)</f>
        <v>33</v>
      </c>
      <c r="O382" s="17"/>
      <c r="P382" s="17">
        <f t="shared" si="342"/>
        <v>1</v>
      </c>
      <c r="Q382" s="9">
        <v>21</v>
      </c>
      <c r="R382" s="9"/>
      <c r="S382" s="9">
        <v>0.33333333333333331</v>
      </c>
      <c r="T382" s="9">
        <v>89</v>
      </c>
      <c r="U382" s="9">
        <v>40</v>
      </c>
      <c r="V382" s="11">
        <v>30</v>
      </c>
      <c r="W382" s="11">
        <f t="shared" si="388"/>
        <v>30</v>
      </c>
      <c r="X382" s="17">
        <f t="shared" si="350"/>
        <v>30</v>
      </c>
      <c r="Y382" s="17"/>
      <c r="Z382" s="9">
        <v>18</v>
      </c>
      <c r="AA382" s="17">
        <f>SUM(Z378:Z382)</f>
        <v>85</v>
      </c>
      <c r="AB382" s="17"/>
      <c r="AC382" s="17">
        <f t="shared" si="372"/>
        <v>57</v>
      </c>
      <c r="AD382" s="17">
        <f t="shared" si="335"/>
        <v>0.31578947368421051</v>
      </c>
      <c r="AE382" s="17">
        <v>0.31578947368421051</v>
      </c>
      <c r="AF382" s="17">
        <f t="shared" si="343"/>
        <v>21</v>
      </c>
      <c r="AG382" s="17"/>
      <c r="AH382" s="9">
        <v>86</v>
      </c>
      <c r="AI382" s="9"/>
      <c r="AJ382" s="9"/>
      <c r="AK382" s="9"/>
      <c r="AL382" s="9">
        <v>0.39999999999999997</v>
      </c>
      <c r="AM382" s="9"/>
      <c r="AN382" s="9">
        <v>0.31578947368421051</v>
      </c>
      <c r="AO382" s="9"/>
      <c r="AP382" s="9">
        <v>0.16279069767441862</v>
      </c>
      <c r="AQ382" s="9"/>
      <c r="AR382" s="9"/>
      <c r="AS382" s="17">
        <f t="shared" si="389"/>
        <v>24</v>
      </c>
      <c r="AT382" s="17">
        <f t="shared" si="379"/>
        <v>0.33333333333333331</v>
      </c>
      <c r="AU382" s="17">
        <f t="shared" si="390"/>
        <v>0.31578947368421051</v>
      </c>
      <c r="AV382" s="17">
        <f t="shared" si="391"/>
        <v>0.2024096385542169</v>
      </c>
      <c r="AW382" s="17"/>
      <c r="AX382" s="17"/>
      <c r="AY382" s="17"/>
      <c r="AZ382" s="17">
        <v>6</v>
      </c>
      <c r="BA382" s="24">
        <v>1</v>
      </c>
      <c r="BB382" s="9">
        <v>18</v>
      </c>
      <c r="BC382" s="9">
        <v>0</v>
      </c>
      <c r="BD382" s="9">
        <f t="shared" si="346"/>
        <v>1</v>
      </c>
      <c r="BE382" s="9" t="s">
        <v>4377</v>
      </c>
      <c r="BF382" s="9">
        <f t="shared" si="347"/>
        <v>0</v>
      </c>
      <c r="BG382" s="9">
        <v>1</v>
      </c>
      <c r="BH382" s="9">
        <v>4</v>
      </c>
      <c r="BI382" s="9">
        <v>4</v>
      </c>
      <c r="BJ382" s="9">
        <v>0</v>
      </c>
      <c r="BK382" s="9">
        <v>2</v>
      </c>
      <c r="BL382" s="9">
        <v>4</v>
      </c>
      <c r="BM382" s="9">
        <v>2</v>
      </c>
      <c r="BN382" s="9">
        <v>0</v>
      </c>
      <c r="BO382" s="9">
        <v>0</v>
      </c>
      <c r="BP382" s="9" t="s">
        <v>4378</v>
      </c>
      <c r="BQ382" s="34">
        <f t="shared" si="376"/>
        <v>0.6</v>
      </c>
      <c r="BR382" s="34">
        <f t="shared" si="376"/>
        <v>0</v>
      </c>
      <c r="BS382" s="34">
        <f t="shared" si="376"/>
        <v>0.8</v>
      </c>
      <c r="BT382" s="9"/>
      <c r="BU382" s="9"/>
      <c r="BV382" s="9"/>
      <c r="BW382" s="9"/>
      <c r="BX382" s="9"/>
      <c r="BY382" s="9"/>
      <c r="BZ382" s="22">
        <f t="shared" si="336"/>
        <v>5</v>
      </c>
      <c r="CA382" s="22">
        <f t="shared" si="337"/>
        <v>0</v>
      </c>
      <c r="CB382" s="22">
        <f t="shared" si="338"/>
        <v>0</v>
      </c>
      <c r="CC382" s="22">
        <f t="shared" si="339"/>
        <v>0.8</v>
      </c>
      <c r="CD382" s="22">
        <f t="shared" si="340"/>
        <v>0</v>
      </c>
      <c r="CK382" s="23">
        <v>0.94736842105263153</v>
      </c>
      <c r="CL382" s="23">
        <f t="shared" si="341"/>
        <v>3</v>
      </c>
      <c r="CM382" s="23" t="str">
        <f t="shared" si="348"/>
        <v/>
      </c>
      <c r="CN382" s="23" t="str">
        <f t="shared" si="349"/>
        <v/>
      </c>
      <c r="CQ382" s="49">
        <v>5</v>
      </c>
    </row>
    <row r="383" spans="1:95" ht="11.25" customHeight="1">
      <c r="A383" s="9">
        <v>4</v>
      </c>
      <c r="B383" s="9">
        <v>3</v>
      </c>
      <c r="C383" s="9" t="str">
        <f t="shared" si="368"/>
        <v>7</v>
      </c>
      <c r="D383" s="10" t="s">
        <v>4200</v>
      </c>
      <c r="E383" s="9">
        <v>6</v>
      </c>
      <c r="F383" s="9">
        <v>1</v>
      </c>
      <c r="G383" s="9">
        <v>0</v>
      </c>
      <c r="H383" s="9">
        <v>0</v>
      </c>
      <c r="I383" s="9">
        <v>0</v>
      </c>
      <c r="J383" s="9">
        <v>0</v>
      </c>
      <c r="K383" s="11">
        <v>25</v>
      </c>
      <c r="L383" s="9">
        <v>64</v>
      </c>
      <c r="M383" s="9">
        <v>8</v>
      </c>
      <c r="N383" s="17">
        <f>SUM(M378:M383)</f>
        <v>41</v>
      </c>
      <c r="O383" s="17"/>
      <c r="P383" s="17">
        <f t="shared" si="342"/>
        <v>1</v>
      </c>
      <c r="Q383" s="9">
        <v>25</v>
      </c>
      <c r="R383" s="9"/>
      <c r="S383" s="9">
        <v>0.32</v>
      </c>
      <c r="T383" s="9">
        <v>89</v>
      </c>
      <c r="U383" s="9">
        <v>40</v>
      </c>
      <c r="V383" s="11">
        <v>30</v>
      </c>
      <c r="W383" s="11">
        <f t="shared" si="388"/>
        <v>30</v>
      </c>
      <c r="X383" s="17">
        <f t="shared" si="350"/>
        <v>30</v>
      </c>
      <c r="Y383" s="17"/>
      <c r="Z383" s="9">
        <v>18</v>
      </c>
      <c r="AA383" s="17">
        <f>SUM(Z378:Z383)</f>
        <v>103</v>
      </c>
      <c r="AB383" s="17"/>
      <c r="AC383" s="17">
        <f t="shared" si="372"/>
        <v>57</v>
      </c>
      <c r="AD383" s="17">
        <f t="shared" si="335"/>
        <v>0.31578947368421051</v>
      </c>
      <c r="AE383" s="17">
        <v>0.31578947368421051</v>
      </c>
      <c r="AF383" s="17">
        <f t="shared" si="343"/>
        <v>20</v>
      </c>
      <c r="AG383" s="17"/>
      <c r="AH383" s="9">
        <v>82</v>
      </c>
      <c r="AI383" s="9"/>
      <c r="AJ383" s="9"/>
      <c r="AK383" s="9"/>
      <c r="AL383" s="9">
        <v>0.32</v>
      </c>
      <c r="AM383" s="9"/>
      <c r="AN383" s="9">
        <v>0.31578947368421051</v>
      </c>
      <c r="AO383" s="9"/>
      <c r="AP383" s="9">
        <v>0.19512195121951223</v>
      </c>
      <c r="AQ383" s="9"/>
      <c r="AR383" s="9"/>
      <c r="AS383" s="17">
        <f t="shared" si="389"/>
        <v>21</v>
      </c>
      <c r="AT383" s="17">
        <f t="shared" si="379"/>
        <v>0.39999999999999997</v>
      </c>
      <c r="AU383" s="17">
        <f t="shared" si="390"/>
        <v>0.31578947368421051</v>
      </c>
      <c r="AV383" s="17">
        <f t="shared" si="391"/>
        <v>0.16279069767441862</v>
      </c>
      <c r="AW383" s="17"/>
      <c r="AX383" s="17"/>
      <c r="AY383" s="17"/>
      <c r="AZ383" s="17">
        <v>6</v>
      </c>
      <c r="BA383" s="24">
        <v>1</v>
      </c>
      <c r="BB383" s="9">
        <v>18</v>
      </c>
      <c r="BC383" s="9">
        <v>0</v>
      </c>
      <c r="BD383" s="9">
        <f t="shared" si="346"/>
        <v>1</v>
      </c>
      <c r="BE383" s="9" t="s">
        <v>4377</v>
      </c>
      <c r="BF383" s="9">
        <f t="shared" si="347"/>
        <v>0</v>
      </c>
      <c r="BG383" s="9">
        <v>1</v>
      </c>
      <c r="BH383" s="9">
        <v>4</v>
      </c>
      <c r="BI383" s="9">
        <v>4</v>
      </c>
      <c r="BJ383" s="9">
        <v>0</v>
      </c>
      <c r="BK383" s="9">
        <v>2</v>
      </c>
      <c r="BL383" s="9">
        <v>4</v>
      </c>
      <c r="BM383" s="9">
        <v>2</v>
      </c>
      <c r="BN383" s="9">
        <v>0</v>
      </c>
      <c r="BO383" s="9">
        <v>0</v>
      </c>
      <c r="BP383" s="9" t="s">
        <v>4378</v>
      </c>
      <c r="BQ383" s="34">
        <f t="shared" si="376"/>
        <v>0.6</v>
      </c>
      <c r="BR383" s="34">
        <f t="shared" si="376"/>
        <v>0</v>
      </c>
      <c r="BS383" s="34">
        <f t="shared" si="376"/>
        <v>0.8</v>
      </c>
      <c r="BT383" s="9"/>
      <c r="BU383" s="9"/>
      <c r="BV383" s="9"/>
      <c r="BW383" s="9"/>
      <c r="BX383" s="9"/>
      <c r="BY383" s="9"/>
      <c r="BZ383" s="22">
        <f t="shared" si="336"/>
        <v>6</v>
      </c>
      <c r="CA383" s="22">
        <f t="shared" si="337"/>
        <v>0</v>
      </c>
      <c r="CB383" s="22">
        <f t="shared" si="338"/>
        <v>0</v>
      </c>
      <c r="CC383" s="22">
        <f t="shared" si="339"/>
        <v>0.8</v>
      </c>
      <c r="CD383" s="22">
        <f t="shared" si="340"/>
        <v>0</v>
      </c>
      <c r="CK383" s="23">
        <v>0.94736842105263153</v>
      </c>
      <c r="CL383" s="23">
        <f t="shared" si="341"/>
        <v>3</v>
      </c>
      <c r="CM383" s="23" t="str">
        <f t="shared" si="348"/>
        <v/>
      </c>
      <c r="CN383" s="23" t="str">
        <f t="shared" si="349"/>
        <v/>
      </c>
      <c r="CQ383" s="49">
        <v>2</v>
      </c>
    </row>
    <row r="384" spans="1:95" ht="11.25" customHeight="1">
      <c r="A384" s="9">
        <v>4</v>
      </c>
      <c r="B384" s="9">
        <v>3</v>
      </c>
      <c r="C384" s="9" t="str">
        <f t="shared" si="368"/>
        <v>7</v>
      </c>
      <c r="D384" s="10" t="s">
        <v>4200</v>
      </c>
      <c r="E384" s="9">
        <v>7</v>
      </c>
      <c r="F384" s="9">
        <v>1</v>
      </c>
      <c r="G384" s="9">
        <v>0</v>
      </c>
      <c r="H384" s="9">
        <v>0</v>
      </c>
      <c r="I384" s="9">
        <v>0</v>
      </c>
      <c r="J384" s="9">
        <v>0</v>
      </c>
      <c r="K384" s="11">
        <v>25</v>
      </c>
      <c r="L384" s="9">
        <v>64</v>
      </c>
      <c r="M384" s="9">
        <v>7</v>
      </c>
      <c r="N384" s="17">
        <f>SUM(M378:M384)</f>
        <v>48</v>
      </c>
      <c r="O384" s="17"/>
      <c r="P384" s="17">
        <f t="shared" si="342"/>
        <v>1</v>
      </c>
      <c r="Q384" s="9">
        <v>23</v>
      </c>
      <c r="R384" s="9"/>
      <c r="S384" s="9">
        <v>0.30434782608695654</v>
      </c>
      <c r="T384" s="9">
        <v>87</v>
      </c>
      <c r="U384" s="9">
        <v>40</v>
      </c>
      <c r="V384" s="11">
        <v>30</v>
      </c>
      <c r="W384" s="11">
        <f t="shared" si="388"/>
        <v>30</v>
      </c>
      <c r="X384" s="17">
        <f t="shared" si="350"/>
        <v>30</v>
      </c>
      <c r="Y384" s="17"/>
      <c r="Z384" s="9">
        <v>15</v>
      </c>
      <c r="AA384" s="17">
        <f>SUM(Z378:Z384)</f>
        <v>118</v>
      </c>
      <c r="AB384" s="17"/>
      <c r="AC384" s="17">
        <f t="shared" si="372"/>
        <v>63</v>
      </c>
      <c r="AD384" s="17">
        <f t="shared" si="335"/>
        <v>0.23809523809523808</v>
      </c>
      <c r="AE384" s="17">
        <v>0.31578947368421051</v>
      </c>
      <c r="AF384" s="17">
        <f t="shared" si="343"/>
        <v>18</v>
      </c>
      <c r="AG384" s="17"/>
      <c r="AH384" s="9">
        <v>90</v>
      </c>
      <c r="AI384" s="9"/>
      <c r="AJ384" s="9"/>
      <c r="AK384" s="9"/>
      <c r="AL384" s="9">
        <v>0.38260869565217392</v>
      </c>
      <c r="AM384" s="9"/>
      <c r="AN384" s="9">
        <v>0.23809523809523808</v>
      </c>
      <c r="AO384" s="9"/>
      <c r="AP384" s="9">
        <v>0.12</v>
      </c>
      <c r="AQ384" s="9"/>
      <c r="AR384" s="9"/>
      <c r="AS384" s="17">
        <f t="shared" si="389"/>
        <v>25</v>
      </c>
      <c r="AT384" s="17">
        <f t="shared" si="379"/>
        <v>0.32</v>
      </c>
      <c r="AU384" s="17">
        <f t="shared" si="390"/>
        <v>0.31578947368421051</v>
      </c>
      <c r="AV384" s="17">
        <f t="shared" si="391"/>
        <v>0.19512195121951223</v>
      </c>
      <c r="AW384" s="17"/>
      <c r="AX384" s="17"/>
      <c r="AY384" s="17"/>
      <c r="AZ384" s="17">
        <v>6</v>
      </c>
      <c r="BA384" s="24">
        <v>1</v>
      </c>
      <c r="BB384" s="9">
        <v>18</v>
      </c>
      <c r="BC384" s="9">
        <v>0</v>
      </c>
      <c r="BD384" s="9">
        <f t="shared" si="346"/>
        <v>1</v>
      </c>
      <c r="BE384" s="9" t="s">
        <v>4377</v>
      </c>
      <c r="BF384" s="9">
        <f t="shared" si="347"/>
        <v>0</v>
      </c>
      <c r="BG384" s="9">
        <v>1</v>
      </c>
      <c r="BH384" s="9">
        <v>4</v>
      </c>
      <c r="BI384" s="9">
        <v>4</v>
      </c>
      <c r="BJ384" s="9">
        <v>0</v>
      </c>
      <c r="BK384" s="9">
        <v>2</v>
      </c>
      <c r="BL384" s="9">
        <v>4</v>
      </c>
      <c r="BM384" s="9">
        <v>2</v>
      </c>
      <c r="BN384" s="9">
        <v>0</v>
      </c>
      <c r="BO384" s="9">
        <v>0</v>
      </c>
      <c r="BP384" s="9" t="s">
        <v>4378</v>
      </c>
      <c r="BQ384" s="34">
        <f t="shared" si="376"/>
        <v>0.6</v>
      </c>
      <c r="BR384" s="34">
        <f t="shared" si="376"/>
        <v>0</v>
      </c>
      <c r="BS384" s="34">
        <f t="shared" si="376"/>
        <v>0.8</v>
      </c>
      <c r="BT384" s="9"/>
      <c r="BU384" s="9"/>
      <c r="BV384" s="9"/>
      <c r="BW384" s="9"/>
      <c r="BX384" s="9"/>
      <c r="BY384" s="9"/>
      <c r="BZ384" s="22">
        <f t="shared" si="336"/>
        <v>7</v>
      </c>
      <c r="CA384" s="22">
        <f t="shared" si="337"/>
        <v>0</v>
      </c>
      <c r="CB384" s="22">
        <f t="shared" si="338"/>
        <v>0</v>
      </c>
      <c r="CC384" s="22">
        <f t="shared" si="339"/>
        <v>0.8</v>
      </c>
      <c r="CD384" s="22">
        <f t="shared" si="340"/>
        <v>0</v>
      </c>
      <c r="CK384" s="23">
        <v>0.94736842105263153</v>
      </c>
      <c r="CL384" s="23">
        <f t="shared" si="341"/>
        <v>3</v>
      </c>
      <c r="CM384" s="23" t="str">
        <f t="shared" si="348"/>
        <v/>
      </c>
      <c r="CN384" s="23" t="str">
        <f t="shared" si="349"/>
        <v/>
      </c>
      <c r="CQ384" s="49">
        <v>4</v>
      </c>
    </row>
    <row r="385" spans="1:95" ht="11.25" customHeight="1">
      <c r="A385" s="9">
        <v>4</v>
      </c>
      <c r="B385" s="9">
        <v>3</v>
      </c>
      <c r="C385" s="9" t="str">
        <f t="shared" si="368"/>
        <v>7</v>
      </c>
      <c r="D385" s="10" t="s">
        <v>4200</v>
      </c>
      <c r="E385" s="9">
        <v>8</v>
      </c>
      <c r="F385" s="9">
        <v>1</v>
      </c>
      <c r="G385" s="9">
        <v>0</v>
      </c>
      <c r="H385" s="9">
        <v>0</v>
      </c>
      <c r="I385" s="9">
        <v>0</v>
      </c>
      <c r="J385" s="9">
        <v>0</v>
      </c>
      <c r="K385" s="11">
        <v>25</v>
      </c>
      <c r="L385" s="9">
        <v>62</v>
      </c>
      <c r="M385" s="9">
        <v>8</v>
      </c>
      <c r="N385" s="17">
        <f>SUM(M378:M385)</f>
        <v>56</v>
      </c>
      <c r="O385" s="17"/>
      <c r="P385" s="17">
        <f t="shared" si="342"/>
        <v>1</v>
      </c>
      <c r="Q385" s="9">
        <v>26</v>
      </c>
      <c r="R385" s="9"/>
      <c r="S385" s="9">
        <v>0.30769230769230771</v>
      </c>
      <c r="T385" s="9">
        <v>88</v>
      </c>
      <c r="U385" s="9">
        <v>40</v>
      </c>
      <c r="V385" s="11">
        <v>30</v>
      </c>
      <c r="W385" s="11">
        <f t="shared" si="388"/>
        <v>30</v>
      </c>
      <c r="X385" s="17">
        <f t="shared" si="350"/>
        <v>30</v>
      </c>
      <c r="Y385" s="17"/>
      <c r="Z385" s="9">
        <v>18</v>
      </c>
      <c r="AA385" s="17">
        <f>SUM(Z378:Z385)</f>
        <v>136</v>
      </c>
      <c r="AB385" s="17"/>
      <c r="AC385" s="17">
        <f t="shared" si="372"/>
        <v>60</v>
      </c>
      <c r="AD385" s="17">
        <f t="shared" si="335"/>
        <v>0.3</v>
      </c>
      <c r="AE385" s="17">
        <v>0.23809523809523808</v>
      </c>
      <c r="AF385" s="17">
        <f t="shared" si="343"/>
        <v>20</v>
      </c>
      <c r="AG385" s="17"/>
      <c r="AH385" s="9">
        <v>84</v>
      </c>
      <c r="AI385" s="9"/>
      <c r="AJ385" s="9"/>
      <c r="AK385" s="9"/>
      <c r="AL385" s="9">
        <v>0.30769230769230771</v>
      </c>
      <c r="AM385" s="9"/>
      <c r="AN385" s="9">
        <v>0.3</v>
      </c>
      <c r="AO385" s="9"/>
      <c r="AP385" s="9">
        <v>0.17142857142857143</v>
      </c>
      <c r="AQ385" s="9"/>
      <c r="AR385" s="9"/>
      <c r="AS385" s="17">
        <f t="shared" si="389"/>
        <v>23</v>
      </c>
      <c r="AT385" s="17">
        <f t="shared" si="379"/>
        <v>0.38260869565217392</v>
      </c>
      <c r="AU385" s="17">
        <f t="shared" si="390"/>
        <v>0.23809523809523808</v>
      </c>
      <c r="AV385" s="17">
        <f t="shared" si="391"/>
        <v>0.12</v>
      </c>
      <c r="AW385" s="17"/>
      <c r="AX385" s="17"/>
      <c r="AY385" s="17"/>
      <c r="AZ385" s="17">
        <v>6</v>
      </c>
      <c r="BA385" s="24">
        <v>1</v>
      </c>
      <c r="BB385" s="9">
        <v>18</v>
      </c>
      <c r="BC385" s="9">
        <v>0</v>
      </c>
      <c r="BD385" s="9">
        <f t="shared" si="346"/>
        <v>1</v>
      </c>
      <c r="BE385" s="9" t="s">
        <v>4377</v>
      </c>
      <c r="BF385" s="9">
        <f t="shared" si="347"/>
        <v>0</v>
      </c>
      <c r="BG385" s="9">
        <v>1</v>
      </c>
      <c r="BH385" s="9">
        <v>4</v>
      </c>
      <c r="BI385" s="9">
        <v>4</v>
      </c>
      <c r="BJ385" s="9">
        <v>0</v>
      </c>
      <c r="BK385" s="9">
        <v>2</v>
      </c>
      <c r="BL385" s="9">
        <v>4</v>
      </c>
      <c r="BM385" s="9">
        <v>2</v>
      </c>
      <c r="BN385" s="9">
        <v>0</v>
      </c>
      <c r="BO385" s="9">
        <v>0</v>
      </c>
      <c r="BP385" s="9" t="s">
        <v>4378</v>
      </c>
      <c r="BQ385" s="34">
        <f t="shared" si="376"/>
        <v>0.6</v>
      </c>
      <c r="BR385" s="34">
        <f t="shared" si="376"/>
        <v>0</v>
      </c>
      <c r="BS385" s="34">
        <f t="shared" si="376"/>
        <v>0.8</v>
      </c>
      <c r="BT385" s="9"/>
      <c r="BU385" s="9"/>
      <c r="BV385" s="9"/>
      <c r="BW385" s="9"/>
      <c r="BX385" s="9"/>
      <c r="BY385" s="9"/>
      <c r="BZ385" s="22">
        <f t="shared" si="336"/>
        <v>8</v>
      </c>
      <c r="CA385" s="22">
        <f t="shared" si="337"/>
        <v>0</v>
      </c>
      <c r="CB385" s="22">
        <f t="shared" si="338"/>
        <v>0</v>
      </c>
      <c r="CC385" s="22">
        <f t="shared" si="339"/>
        <v>0.8</v>
      </c>
      <c r="CD385" s="22">
        <f t="shared" si="340"/>
        <v>0</v>
      </c>
      <c r="CK385" s="23">
        <v>0.71428571428571419</v>
      </c>
      <c r="CL385" s="23">
        <f t="shared" si="341"/>
        <v>3</v>
      </c>
      <c r="CM385" s="23" t="str">
        <f t="shared" si="348"/>
        <v/>
      </c>
      <c r="CN385" s="23" t="str">
        <f t="shared" si="349"/>
        <v/>
      </c>
      <c r="CQ385" s="49">
        <v>4</v>
      </c>
    </row>
    <row r="386" spans="1:95" ht="11.25" customHeight="1">
      <c r="A386" s="9">
        <v>4</v>
      </c>
      <c r="B386" s="9">
        <v>3</v>
      </c>
      <c r="C386" s="9" t="str">
        <f t="shared" si="368"/>
        <v>7</v>
      </c>
      <c r="D386" s="10" t="s">
        <v>4200</v>
      </c>
      <c r="E386" s="11">
        <v>9</v>
      </c>
      <c r="F386" s="9">
        <v>1</v>
      </c>
      <c r="G386" s="9">
        <v>0</v>
      </c>
      <c r="H386" s="9">
        <v>0</v>
      </c>
      <c r="I386" s="9">
        <v>0</v>
      </c>
      <c r="J386" s="9">
        <v>0</v>
      </c>
      <c r="K386" s="11">
        <v>25</v>
      </c>
      <c r="L386" s="9">
        <v>63</v>
      </c>
      <c r="M386" s="9">
        <v>9</v>
      </c>
      <c r="N386" s="17">
        <f>SUM(M378:M386)</f>
        <v>65</v>
      </c>
      <c r="O386" s="17"/>
      <c r="P386" s="17">
        <f t="shared" si="342"/>
        <v>1</v>
      </c>
      <c r="Q386" s="9">
        <v>26</v>
      </c>
      <c r="R386" s="9"/>
      <c r="S386" s="9">
        <v>0.34615384615384615</v>
      </c>
      <c r="T386" s="9">
        <v>89</v>
      </c>
      <c r="U386" s="9">
        <v>40</v>
      </c>
      <c r="V386" s="11">
        <v>30</v>
      </c>
      <c r="W386" s="11">
        <f t="shared" si="388"/>
        <v>30</v>
      </c>
      <c r="X386" s="17">
        <f t="shared" si="350"/>
        <v>30</v>
      </c>
      <c r="Y386" s="17"/>
      <c r="Z386" s="9">
        <v>10</v>
      </c>
      <c r="AA386" s="17">
        <f>SUM(Z378:Z386)</f>
        <v>146</v>
      </c>
      <c r="AB386" s="17"/>
      <c r="AC386" s="17">
        <f t="shared" si="372"/>
        <v>62</v>
      </c>
      <c r="AD386" s="17">
        <f t="shared" ref="AD386:AD449" si="392">+IF(AC386&gt;0,Z386/AC386,"")</f>
        <v>0.16129032258064516</v>
      </c>
      <c r="AE386" s="17">
        <v>0.3</v>
      </c>
      <c r="AF386" s="17">
        <f t="shared" si="343"/>
        <v>11</v>
      </c>
      <c r="AG386" s="17"/>
      <c r="AH386" s="9">
        <v>86</v>
      </c>
      <c r="AI386" s="9"/>
      <c r="AJ386" s="9"/>
      <c r="AK386" s="9"/>
      <c r="AL386" s="9">
        <v>0.38461538461538464</v>
      </c>
      <c r="AM386" s="9"/>
      <c r="AN386" s="9">
        <v>0.16129032258064516</v>
      </c>
      <c r="AO386" s="9"/>
      <c r="AP386" s="9">
        <v>0.17674418604651163</v>
      </c>
      <c r="AQ386" s="9"/>
      <c r="AR386" s="9"/>
      <c r="AS386" s="17">
        <f t="shared" si="389"/>
        <v>26</v>
      </c>
      <c r="AT386" s="17">
        <f t="shared" si="379"/>
        <v>0.30769230769230771</v>
      </c>
      <c r="AU386" s="17">
        <f t="shared" si="390"/>
        <v>0.3</v>
      </c>
      <c r="AV386" s="17">
        <f t="shared" si="391"/>
        <v>0.17142857142857143</v>
      </c>
      <c r="AW386" s="17"/>
      <c r="AX386" s="17"/>
      <c r="AY386" s="17"/>
      <c r="AZ386" s="17">
        <v>6</v>
      </c>
      <c r="BA386" s="24">
        <v>1</v>
      </c>
      <c r="BB386" s="9">
        <v>18</v>
      </c>
      <c r="BC386" s="9">
        <v>0</v>
      </c>
      <c r="BD386" s="9">
        <f t="shared" si="346"/>
        <v>1</v>
      </c>
      <c r="BE386" s="9" t="s">
        <v>4377</v>
      </c>
      <c r="BF386" s="9">
        <f t="shared" si="347"/>
        <v>0</v>
      </c>
      <c r="BG386" s="9">
        <v>1</v>
      </c>
      <c r="BH386" s="9">
        <v>4</v>
      </c>
      <c r="BI386" s="9">
        <v>4</v>
      </c>
      <c r="BJ386" s="9">
        <v>0</v>
      </c>
      <c r="BK386" s="9">
        <v>2</v>
      </c>
      <c r="BL386" s="9">
        <v>4</v>
      </c>
      <c r="BM386" s="9">
        <v>2</v>
      </c>
      <c r="BN386" s="9">
        <v>0</v>
      </c>
      <c r="BO386" s="9">
        <v>0</v>
      </c>
      <c r="BP386" s="9" t="s">
        <v>4378</v>
      </c>
      <c r="BQ386" s="34">
        <f t="shared" si="376"/>
        <v>0.6</v>
      </c>
      <c r="BR386" s="34">
        <f t="shared" si="376"/>
        <v>0</v>
      </c>
      <c r="BS386" s="34">
        <f t="shared" si="376"/>
        <v>0.8</v>
      </c>
      <c r="BT386" s="9"/>
      <c r="BU386" s="9"/>
      <c r="BV386" s="9"/>
      <c r="BW386" s="9"/>
      <c r="BX386" s="9"/>
      <c r="BY386" s="9"/>
      <c r="BZ386" s="22">
        <f t="shared" ref="BZ386:BZ449" si="393">+IF(AND(E386&gt;0,E386&lt;11),E386,0)</f>
        <v>9</v>
      </c>
      <c r="CA386" s="22">
        <f t="shared" ref="CA386:CA449" si="394">+IF(AND(E386&gt;10,E386&lt;21),E386-10,0)</f>
        <v>0</v>
      </c>
      <c r="CB386" s="22">
        <f t="shared" ref="CB386:CB449" si="395">+IF(E386&gt;10,BS386,0)</f>
        <v>0</v>
      </c>
      <c r="CC386" s="22">
        <f t="shared" ref="CC386:CC449" si="396">+IF(E386&lt;11,BS386,0)</f>
        <v>0.8</v>
      </c>
      <c r="CD386" s="22">
        <f t="shared" ref="CD386:CD449" si="397">+IF(E386&gt;10,1,0)</f>
        <v>0</v>
      </c>
      <c r="CK386" s="23">
        <v>0.89999999999999991</v>
      </c>
      <c r="CL386" s="23">
        <f t="shared" ref="CL386:CL449" si="398">+IF(F386&gt;=0,F386*B386,"")</f>
        <v>3</v>
      </c>
      <c r="CM386" s="23" t="str">
        <f t="shared" si="348"/>
        <v/>
      </c>
      <c r="CN386" s="23" t="str">
        <f t="shared" si="349"/>
        <v/>
      </c>
      <c r="CQ386" s="49">
        <v>3</v>
      </c>
    </row>
    <row r="387" spans="1:95" ht="11.25" customHeight="1">
      <c r="A387" s="9">
        <v>4</v>
      </c>
      <c r="B387" s="9">
        <v>3</v>
      </c>
      <c r="C387" s="9" t="str">
        <f t="shared" si="368"/>
        <v>7</v>
      </c>
      <c r="D387" s="10" t="s">
        <v>4200</v>
      </c>
      <c r="E387" s="9">
        <v>10</v>
      </c>
      <c r="F387" s="9">
        <v>1</v>
      </c>
      <c r="G387" s="9">
        <v>0</v>
      </c>
      <c r="H387" s="9">
        <v>0</v>
      </c>
      <c r="I387" s="9">
        <v>0</v>
      </c>
      <c r="J387" s="9">
        <v>0</v>
      </c>
      <c r="K387" s="11">
        <v>25</v>
      </c>
      <c r="L387" s="9">
        <v>64</v>
      </c>
      <c r="M387" s="9">
        <v>6</v>
      </c>
      <c r="N387" s="17">
        <f>SUM(M378:M387)</f>
        <v>71</v>
      </c>
      <c r="O387" s="17"/>
      <c r="P387" s="17">
        <f t="shared" ref="P387:P450" si="399">+IF(M387&lt;5,0,IF(M387&gt;5,1,2))</f>
        <v>1</v>
      </c>
      <c r="Q387" s="9">
        <v>25</v>
      </c>
      <c r="R387" s="9"/>
      <c r="S387" s="9">
        <v>0.24</v>
      </c>
      <c r="T387" s="9">
        <v>89</v>
      </c>
      <c r="U387" s="9">
        <v>40</v>
      </c>
      <c r="V387" s="11">
        <v>30</v>
      </c>
      <c r="W387" s="11">
        <f t="shared" si="388"/>
        <v>30</v>
      </c>
      <c r="X387" s="17">
        <f t="shared" si="350"/>
        <v>30</v>
      </c>
      <c r="Y387" s="17"/>
      <c r="Z387" s="9">
        <v>18</v>
      </c>
      <c r="AA387" s="17">
        <f>SUM(Z378:Z387)</f>
        <v>164</v>
      </c>
      <c r="AB387" s="17"/>
      <c r="AC387" s="17">
        <f t="shared" si="372"/>
        <v>59</v>
      </c>
      <c r="AD387" s="17">
        <f t="shared" si="392"/>
        <v>0.30508474576271188</v>
      </c>
      <c r="AE387" s="17">
        <v>0.16129032258064516</v>
      </c>
      <c r="AF387" s="17">
        <f t="shared" ref="AF387:AF450" si="400">10-M387+Z387</f>
        <v>22</v>
      </c>
      <c r="AG387" s="17">
        <f>+SUM(AF378:AF387)</f>
        <v>193</v>
      </c>
      <c r="AH387" s="9">
        <v>84</v>
      </c>
      <c r="AI387" s="9"/>
      <c r="AJ387" s="9"/>
      <c r="AK387" s="9"/>
      <c r="AL387" s="9">
        <v>0.33600000000000002</v>
      </c>
      <c r="AM387" s="9"/>
      <c r="AN387" s="9">
        <v>0.30508474576271188</v>
      </c>
      <c r="AO387" s="9"/>
      <c r="AP387" s="9">
        <v>0.16190476190476191</v>
      </c>
      <c r="AQ387" s="9"/>
      <c r="AR387" s="9"/>
      <c r="AS387" s="17">
        <f t="shared" si="389"/>
        <v>26</v>
      </c>
      <c r="AT387" s="17">
        <f t="shared" si="379"/>
        <v>0.38461538461538464</v>
      </c>
      <c r="AU387" s="17">
        <f t="shared" si="390"/>
        <v>0.16129032258064516</v>
      </c>
      <c r="AV387" s="17">
        <f t="shared" si="391"/>
        <v>0.17674418604651163</v>
      </c>
      <c r="AW387" s="17"/>
      <c r="AX387" s="17"/>
      <c r="AY387" s="17"/>
      <c r="AZ387" s="17">
        <v>6</v>
      </c>
      <c r="BA387" s="24">
        <v>1</v>
      </c>
      <c r="BB387" s="9">
        <v>18</v>
      </c>
      <c r="BC387" s="9">
        <v>0</v>
      </c>
      <c r="BD387" s="9">
        <f t="shared" ref="BD387:BD450" si="401">IF(BC387=0, 1, 0)</f>
        <v>1</v>
      </c>
      <c r="BE387" s="9" t="s">
        <v>4377</v>
      </c>
      <c r="BF387" s="9">
        <f t="shared" ref="BF387:BF450" si="402">IF(ISERROR(FIND("Economics", BE387)&gt;0), 0, 1)</f>
        <v>0</v>
      </c>
      <c r="BG387" s="9">
        <v>1</v>
      </c>
      <c r="BH387" s="9">
        <v>4</v>
      </c>
      <c r="BI387" s="9">
        <v>4</v>
      </c>
      <c r="BJ387" s="9">
        <v>0</v>
      </c>
      <c r="BK387" s="9">
        <v>2</v>
      </c>
      <c r="BL387" s="9">
        <v>4</v>
      </c>
      <c r="BM387" s="9">
        <v>2</v>
      </c>
      <c r="BN387" s="9">
        <v>0</v>
      </c>
      <c r="BO387" s="9">
        <v>0</v>
      </c>
      <c r="BP387" s="9" t="s">
        <v>4378</v>
      </c>
      <c r="BQ387" s="34">
        <f t="shared" si="376"/>
        <v>0.6</v>
      </c>
      <c r="BR387" s="34">
        <f t="shared" si="376"/>
        <v>0.2</v>
      </c>
      <c r="BS387" s="34">
        <f t="shared" si="376"/>
        <v>0.8</v>
      </c>
      <c r="BT387" s="9"/>
      <c r="BU387" s="9"/>
      <c r="BV387" s="9"/>
      <c r="BW387" s="9">
        <f>SUM(AF378:AF387)</f>
        <v>193</v>
      </c>
      <c r="BX387" s="9"/>
      <c r="BY387" s="9"/>
      <c r="BZ387" s="22">
        <f t="shared" si="393"/>
        <v>10</v>
      </c>
      <c r="CA387" s="22">
        <f t="shared" si="394"/>
        <v>0</v>
      </c>
      <c r="CB387" s="22">
        <f t="shared" si="395"/>
        <v>0</v>
      </c>
      <c r="CC387" s="22">
        <f t="shared" si="396"/>
        <v>0.8</v>
      </c>
      <c r="CD387" s="22">
        <f t="shared" si="397"/>
        <v>0</v>
      </c>
      <c r="CK387" s="23">
        <v>0.4838709677419355</v>
      </c>
      <c r="CL387" s="23">
        <f t="shared" si="398"/>
        <v>3</v>
      </c>
      <c r="CM387" s="23" t="str">
        <f t="shared" ref="CM387:CM450" si="403">+IF(AQ387&gt;0, AQ387*B387,"")</f>
        <v/>
      </c>
      <c r="CN387" s="23" t="str">
        <f t="shared" ref="CN387:CN450" si="404">+IF(AR387&gt;0, AR387*B387,"")</f>
        <v/>
      </c>
      <c r="CQ387" s="49">
        <v>4</v>
      </c>
    </row>
    <row r="388" spans="1:95" ht="11.25" customHeight="1">
      <c r="A388" s="9">
        <v>4</v>
      </c>
      <c r="B388" s="9">
        <v>3</v>
      </c>
      <c r="C388" s="9" t="str">
        <f t="shared" si="368"/>
        <v>7</v>
      </c>
      <c r="D388" s="10" t="s">
        <v>4200</v>
      </c>
      <c r="E388" s="9">
        <v>11</v>
      </c>
      <c r="F388" s="9">
        <v>1</v>
      </c>
      <c r="G388" s="9">
        <v>1</v>
      </c>
      <c r="H388" s="9">
        <v>0</v>
      </c>
      <c r="I388" s="9">
        <v>0</v>
      </c>
      <c r="J388" s="9">
        <v>0</v>
      </c>
      <c r="K388" s="11">
        <v>20</v>
      </c>
      <c r="L388" s="9">
        <v>75</v>
      </c>
      <c r="M388" s="9">
        <v>7</v>
      </c>
      <c r="N388" s="9"/>
      <c r="O388" s="17"/>
      <c r="P388" s="17">
        <f t="shared" si="399"/>
        <v>1</v>
      </c>
      <c r="Q388" s="9">
        <v>20</v>
      </c>
      <c r="R388" s="9"/>
      <c r="S388" s="9">
        <v>0.35</v>
      </c>
      <c r="T388" s="9">
        <v>95</v>
      </c>
      <c r="U388" s="9">
        <v>40</v>
      </c>
      <c r="V388" s="11">
        <v>30</v>
      </c>
      <c r="W388" s="11">
        <f t="shared" si="388"/>
        <v>30</v>
      </c>
      <c r="X388" s="17">
        <f t="shared" ref="X388:X451" si="405">+MIN(U388,V388)</f>
        <v>30</v>
      </c>
      <c r="Y388" s="17"/>
      <c r="Z388" s="9">
        <v>18</v>
      </c>
      <c r="AA388" s="9"/>
      <c r="AB388" s="17"/>
      <c r="AC388" s="17">
        <f t="shared" si="372"/>
        <v>60</v>
      </c>
      <c r="AD388" s="17">
        <f t="shared" si="392"/>
        <v>0.3</v>
      </c>
      <c r="AE388" s="17">
        <v>0.30508474576271188</v>
      </c>
      <c r="AF388" s="17">
        <f t="shared" si="400"/>
        <v>21</v>
      </c>
      <c r="AG388" s="17"/>
      <c r="AH388" s="9">
        <v>90</v>
      </c>
      <c r="AI388" s="9"/>
      <c r="AJ388" s="9"/>
      <c r="AK388" s="9"/>
      <c r="AL388" s="9">
        <v>0.4200000000000001</v>
      </c>
      <c r="AM388" s="9"/>
      <c r="AN388" s="9">
        <v>0.3</v>
      </c>
      <c r="AO388" s="9"/>
      <c r="AP388" s="9">
        <v>0.15111111111111111</v>
      </c>
      <c r="AQ388" s="9">
        <f>+AVERAGE(AL378:AL387)</f>
        <v>0.32334196817675076</v>
      </c>
      <c r="AR388" s="9">
        <f>+AVERAGE(AN378:AN387)</f>
        <v>0.28356771113296103</v>
      </c>
      <c r="AZ388">
        <v>6</v>
      </c>
      <c r="BA388" s="24">
        <v>1</v>
      </c>
      <c r="BB388" s="9">
        <v>18</v>
      </c>
      <c r="BC388" s="9">
        <v>0</v>
      </c>
      <c r="BD388" s="9">
        <f t="shared" si="401"/>
        <v>1</v>
      </c>
      <c r="BE388" s="9" t="s">
        <v>4377</v>
      </c>
      <c r="BF388" s="9">
        <f t="shared" si="402"/>
        <v>0</v>
      </c>
      <c r="BG388" s="9">
        <v>1</v>
      </c>
      <c r="BH388" s="9">
        <v>4</v>
      </c>
      <c r="BI388" s="9">
        <v>4</v>
      </c>
      <c r="BJ388" s="9">
        <v>0</v>
      </c>
      <c r="BK388" s="9">
        <v>2</v>
      </c>
      <c r="BL388" s="9">
        <v>4</v>
      </c>
      <c r="BM388" s="9">
        <v>2</v>
      </c>
      <c r="BN388" s="9">
        <v>0</v>
      </c>
      <c r="BO388" s="9">
        <v>0</v>
      </c>
      <c r="BP388" s="9" t="s">
        <v>4378</v>
      </c>
      <c r="BQ388" s="34">
        <f t="shared" si="376"/>
        <v>0.6</v>
      </c>
      <c r="BR388" s="34">
        <f t="shared" si="376"/>
        <v>0.2</v>
      </c>
      <c r="BS388" s="34">
        <f t="shared" si="376"/>
        <v>0.8</v>
      </c>
      <c r="BT388" s="9"/>
      <c r="BU388" s="9"/>
      <c r="BV388" s="9"/>
      <c r="BW388" s="9"/>
      <c r="BX388" s="9"/>
      <c r="BY388" s="9"/>
      <c r="BZ388" s="22">
        <f t="shared" si="393"/>
        <v>0</v>
      </c>
      <c r="CA388" s="22">
        <f t="shared" si="394"/>
        <v>1</v>
      </c>
      <c r="CB388" s="22">
        <f t="shared" si="395"/>
        <v>0.8</v>
      </c>
      <c r="CC388" s="22">
        <f t="shared" si="396"/>
        <v>0</v>
      </c>
      <c r="CD388" s="22">
        <f t="shared" si="397"/>
        <v>1</v>
      </c>
      <c r="CK388" s="23">
        <v>0.9152542372881356</v>
      </c>
      <c r="CL388" s="23">
        <f t="shared" si="398"/>
        <v>3</v>
      </c>
      <c r="CM388" s="23">
        <f t="shared" si="403"/>
        <v>0.97002590453025228</v>
      </c>
      <c r="CN388" s="23">
        <f t="shared" si="404"/>
        <v>0.85070313339888304</v>
      </c>
      <c r="CQ388" s="49">
        <v>2</v>
      </c>
    </row>
    <row r="389" spans="1:95" ht="11.25" customHeight="1">
      <c r="A389" s="9">
        <v>4</v>
      </c>
      <c r="B389" s="9">
        <v>3</v>
      </c>
      <c r="C389" s="9" t="str">
        <f t="shared" si="368"/>
        <v>7</v>
      </c>
      <c r="D389" s="10" t="s">
        <v>4200</v>
      </c>
      <c r="E389" s="9">
        <v>12</v>
      </c>
      <c r="F389" s="9">
        <v>1</v>
      </c>
      <c r="G389" s="9">
        <v>1</v>
      </c>
      <c r="H389" s="9">
        <v>0</v>
      </c>
      <c r="I389" s="9">
        <v>0</v>
      </c>
      <c r="J389" s="9">
        <v>0</v>
      </c>
      <c r="K389" s="11">
        <v>30</v>
      </c>
      <c r="L389" s="9">
        <v>65</v>
      </c>
      <c r="M389" s="9">
        <v>6</v>
      </c>
      <c r="N389" s="9"/>
      <c r="O389" s="17"/>
      <c r="P389" s="17">
        <f t="shared" si="399"/>
        <v>1</v>
      </c>
      <c r="Q389" s="9">
        <v>21</v>
      </c>
      <c r="R389" s="9"/>
      <c r="S389" s="9">
        <v>0.2857142857142857</v>
      </c>
      <c r="T389" s="9">
        <v>86</v>
      </c>
      <c r="U389" s="9">
        <v>40</v>
      </c>
      <c r="V389" s="11">
        <v>30</v>
      </c>
      <c r="W389" s="11">
        <f t="shared" si="388"/>
        <v>30</v>
      </c>
      <c r="X389" s="17">
        <f t="shared" si="405"/>
        <v>30</v>
      </c>
      <c r="Y389" s="17"/>
      <c r="Z389" s="9">
        <v>19</v>
      </c>
      <c r="AA389" s="9"/>
      <c r="AB389" s="17"/>
      <c r="AC389" s="17">
        <f t="shared" si="372"/>
        <v>61</v>
      </c>
      <c r="AD389" s="17">
        <f t="shared" si="392"/>
        <v>0.31147540983606559</v>
      </c>
      <c r="AE389" s="17">
        <v>0.3</v>
      </c>
      <c r="AF389" s="17">
        <f t="shared" si="400"/>
        <v>23</v>
      </c>
      <c r="AG389" s="17"/>
      <c r="AH389" s="9">
        <v>90</v>
      </c>
      <c r="AI389" s="9"/>
      <c r="AJ389" s="9"/>
      <c r="AK389" s="9"/>
      <c r="AL389" s="9">
        <v>0.38095238095238099</v>
      </c>
      <c r="AM389" s="9"/>
      <c r="AN389" s="9">
        <v>0.31147540983606559</v>
      </c>
      <c r="AO389" s="9"/>
      <c r="AP389" s="9">
        <v>0.1555555555555555</v>
      </c>
      <c r="AQ389" s="9">
        <f>+AVERAGE(AL378:AL387)</f>
        <v>0.32334196817675076</v>
      </c>
      <c r="AR389" s="9">
        <f>+AVERAGE(AN378:AN387)</f>
        <v>0.28356771113296103</v>
      </c>
      <c r="AS389" s="17">
        <f t="shared" si="389"/>
        <v>20</v>
      </c>
      <c r="AT389" s="17">
        <f t="shared" si="379"/>
        <v>0.4200000000000001</v>
      </c>
      <c r="AU389" s="17">
        <f t="shared" ref="AU389:AU397" si="406">+AN388</f>
        <v>0.3</v>
      </c>
      <c r="AV389" s="17">
        <f t="shared" ref="AV389:AV397" si="407">+AP388</f>
        <v>0.15111111111111111</v>
      </c>
      <c r="AW389" s="17"/>
      <c r="AX389" s="17"/>
      <c r="AY389" s="17"/>
      <c r="AZ389" s="17">
        <v>6</v>
      </c>
      <c r="BA389" s="24">
        <v>1</v>
      </c>
      <c r="BB389" s="9">
        <v>18</v>
      </c>
      <c r="BC389" s="9">
        <v>0</v>
      </c>
      <c r="BD389" s="9">
        <f t="shared" si="401"/>
        <v>1</v>
      </c>
      <c r="BE389" s="9" t="s">
        <v>4377</v>
      </c>
      <c r="BF389" s="9">
        <f t="shared" si="402"/>
        <v>0</v>
      </c>
      <c r="BG389" s="9">
        <v>1</v>
      </c>
      <c r="BH389" s="9">
        <v>4</v>
      </c>
      <c r="BI389" s="9">
        <v>4</v>
      </c>
      <c r="BJ389" s="9">
        <v>0</v>
      </c>
      <c r="BK389" s="9">
        <v>2</v>
      </c>
      <c r="BL389" s="9">
        <v>4</v>
      </c>
      <c r="BM389" s="9">
        <v>2</v>
      </c>
      <c r="BN389" s="9">
        <v>0</v>
      </c>
      <c r="BO389" s="9">
        <v>0</v>
      </c>
      <c r="BP389" s="9" t="s">
        <v>4378</v>
      </c>
      <c r="BQ389" s="34">
        <f t="shared" si="376"/>
        <v>0.6</v>
      </c>
      <c r="BR389" s="34">
        <f t="shared" si="376"/>
        <v>0</v>
      </c>
      <c r="BS389" s="34">
        <f t="shared" si="376"/>
        <v>0.8</v>
      </c>
      <c r="BT389" s="9"/>
      <c r="BU389" s="9"/>
      <c r="BV389" s="9"/>
      <c r="BW389" s="9"/>
      <c r="BX389" s="9"/>
      <c r="BY389" s="9"/>
      <c r="BZ389" s="22">
        <f t="shared" si="393"/>
        <v>0</v>
      </c>
      <c r="CA389" s="22">
        <f t="shared" si="394"/>
        <v>2</v>
      </c>
      <c r="CB389" s="22">
        <f t="shared" si="395"/>
        <v>0.8</v>
      </c>
      <c r="CC389" s="22">
        <f t="shared" si="396"/>
        <v>0</v>
      </c>
      <c r="CD389" s="22">
        <f t="shared" si="397"/>
        <v>1</v>
      </c>
      <c r="CK389" s="23">
        <v>0.89999999999999991</v>
      </c>
      <c r="CL389" s="23">
        <f t="shared" si="398"/>
        <v>3</v>
      </c>
      <c r="CM389" s="23">
        <f t="shared" si="403"/>
        <v>0.97002590453025228</v>
      </c>
      <c r="CN389" s="23">
        <f t="shared" si="404"/>
        <v>0.85070313339888304</v>
      </c>
      <c r="CQ389" s="49">
        <v>1</v>
      </c>
    </row>
    <row r="390" spans="1:95" ht="11.25" customHeight="1">
      <c r="A390" s="9">
        <v>4</v>
      </c>
      <c r="B390" s="9">
        <v>3</v>
      </c>
      <c r="C390" s="9" t="str">
        <f t="shared" si="368"/>
        <v>7</v>
      </c>
      <c r="D390" s="10" t="s">
        <v>4200</v>
      </c>
      <c r="E390" s="9">
        <v>13</v>
      </c>
      <c r="F390" s="9">
        <v>1</v>
      </c>
      <c r="G390" s="9">
        <v>1</v>
      </c>
      <c r="H390" s="9">
        <v>0</v>
      </c>
      <c r="I390" s="9">
        <v>0</v>
      </c>
      <c r="J390" s="9">
        <v>0</v>
      </c>
      <c r="K390" s="11">
        <v>25</v>
      </c>
      <c r="L390" s="9">
        <v>61</v>
      </c>
      <c r="M390" s="9">
        <v>10</v>
      </c>
      <c r="N390" s="9"/>
      <c r="O390" s="17"/>
      <c r="P390" s="17">
        <f t="shared" si="399"/>
        <v>1</v>
      </c>
      <c r="Q390" s="9">
        <v>26</v>
      </c>
      <c r="R390" s="9"/>
      <c r="S390" s="9">
        <v>0.38461538461538464</v>
      </c>
      <c r="T390" s="9">
        <v>87</v>
      </c>
      <c r="U390" s="9">
        <v>40</v>
      </c>
      <c r="V390" s="11">
        <v>30</v>
      </c>
      <c r="W390" s="11">
        <f t="shared" si="388"/>
        <v>30</v>
      </c>
      <c r="X390" s="17">
        <f t="shared" si="405"/>
        <v>30</v>
      </c>
      <c r="Y390" s="17"/>
      <c r="Z390" s="9">
        <v>19</v>
      </c>
      <c r="AA390" s="9"/>
      <c r="AB390" s="17"/>
      <c r="AC390" s="17">
        <f t="shared" si="372"/>
        <v>58</v>
      </c>
      <c r="AD390" s="17">
        <f t="shared" si="392"/>
        <v>0.32758620689655171</v>
      </c>
      <c r="AE390" s="17">
        <v>0.31147540983606559</v>
      </c>
      <c r="AF390" s="17">
        <f t="shared" si="400"/>
        <v>19</v>
      </c>
      <c r="AG390" s="17"/>
      <c r="AH390" s="9">
        <v>82</v>
      </c>
      <c r="AI390" s="9"/>
      <c r="AJ390" s="9"/>
      <c r="AK390" s="9"/>
      <c r="AL390" s="9">
        <v>0.41538461538461541</v>
      </c>
      <c r="AM390" s="9"/>
      <c r="AN390" s="9">
        <v>0.32758620689655171</v>
      </c>
      <c r="AO390" s="9"/>
      <c r="AP390" s="9">
        <v>0.17073170731707318</v>
      </c>
      <c r="AQ390" s="9">
        <f>+AVERAGE(AL378:AL387)</f>
        <v>0.32334196817675076</v>
      </c>
      <c r="AR390" s="9">
        <f>+AVERAGE(AN378:AN387)</f>
        <v>0.28356771113296103</v>
      </c>
      <c r="AS390" s="17">
        <f t="shared" si="389"/>
        <v>21</v>
      </c>
      <c r="AT390" s="17">
        <f t="shared" si="379"/>
        <v>0.38095238095238099</v>
      </c>
      <c r="AU390" s="17">
        <f t="shared" si="406"/>
        <v>0.31147540983606559</v>
      </c>
      <c r="AV390" s="17">
        <f t="shared" si="407"/>
        <v>0.1555555555555555</v>
      </c>
      <c r="AW390" s="17"/>
      <c r="AX390" s="17"/>
      <c r="AY390" s="17"/>
      <c r="AZ390" s="17">
        <v>6</v>
      </c>
      <c r="BA390" s="24">
        <v>1</v>
      </c>
      <c r="BB390" s="9">
        <v>18</v>
      </c>
      <c r="BC390" s="9">
        <v>0</v>
      </c>
      <c r="BD390" s="9">
        <f t="shared" si="401"/>
        <v>1</v>
      </c>
      <c r="BE390" s="9" t="s">
        <v>4377</v>
      </c>
      <c r="BF390" s="9">
        <f t="shared" si="402"/>
        <v>0</v>
      </c>
      <c r="BG390" s="9">
        <v>1</v>
      </c>
      <c r="BH390" s="9">
        <v>4</v>
      </c>
      <c r="BI390" s="9">
        <v>4</v>
      </c>
      <c r="BJ390" s="9">
        <v>0</v>
      </c>
      <c r="BK390" s="9">
        <v>2</v>
      </c>
      <c r="BL390" s="9">
        <v>4</v>
      </c>
      <c r="BM390" s="9">
        <v>2</v>
      </c>
      <c r="BN390" s="9">
        <v>0</v>
      </c>
      <c r="BO390" s="9">
        <v>0</v>
      </c>
      <c r="BP390" s="9" t="s">
        <v>4378</v>
      </c>
      <c r="BQ390" s="34">
        <f t="shared" si="376"/>
        <v>0.6</v>
      </c>
      <c r="BR390" s="34">
        <f t="shared" si="376"/>
        <v>0</v>
      </c>
      <c r="BS390" s="34">
        <f t="shared" si="376"/>
        <v>0.8</v>
      </c>
      <c r="BT390" s="9"/>
      <c r="BU390" s="9"/>
      <c r="BV390" s="9"/>
      <c r="BW390" s="9"/>
      <c r="BX390" s="9"/>
      <c r="BY390" s="9"/>
      <c r="BZ390" s="22">
        <f t="shared" si="393"/>
        <v>0</v>
      </c>
      <c r="CA390" s="22">
        <f t="shared" si="394"/>
        <v>3</v>
      </c>
      <c r="CB390" s="22">
        <f t="shared" si="395"/>
        <v>0.8</v>
      </c>
      <c r="CC390" s="22">
        <f t="shared" si="396"/>
        <v>0</v>
      </c>
      <c r="CD390" s="22">
        <f t="shared" si="397"/>
        <v>1</v>
      </c>
      <c r="CK390" s="23">
        <v>0.93442622950819676</v>
      </c>
      <c r="CL390" s="23">
        <f t="shared" si="398"/>
        <v>3</v>
      </c>
      <c r="CM390" s="23">
        <f t="shared" si="403"/>
        <v>0.97002590453025228</v>
      </c>
      <c r="CN390" s="23">
        <f t="shared" si="404"/>
        <v>0.85070313339888304</v>
      </c>
      <c r="CQ390" s="49">
        <v>1</v>
      </c>
    </row>
    <row r="391" spans="1:95" ht="11.25" customHeight="1">
      <c r="A391" s="9">
        <v>4</v>
      </c>
      <c r="B391" s="9">
        <v>3</v>
      </c>
      <c r="C391" s="9" t="str">
        <f t="shared" si="368"/>
        <v>7</v>
      </c>
      <c r="D391" s="10" t="s">
        <v>4200</v>
      </c>
      <c r="E391" s="9">
        <v>14</v>
      </c>
      <c r="F391" s="9">
        <v>1</v>
      </c>
      <c r="G391" s="9">
        <v>1</v>
      </c>
      <c r="H391" s="9">
        <v>0</v>
      </c>
      <c r="I391" s="9">
        <v>0</v>
      </c>
      <c r="J391" s="9">
        <v>0</v>
      </c>
      <c r="K391" s="11">
        <v>20</v>
      </c>
      <c r="L391" s="9">
        <v>67</v>
      </c>
      <c r="M391" s="9">
        <v>5</v>
      </c>
      <c r="N391" s="9"/>
      <c r="O391" s="17"/>
      <c r="P391" s="17">
        <f t="shared" si="399"/>
        <v>2</v>
      </c>
      <c r="Q391" s="9">
        <v>21</v>
      </c>
      <c r="R391" s="9"/>
      <c r="S391" s="9">
        <v>0.23809523809523808</v>
      </c>
      <c r="T391" s="9">
        <v>88</v>
      </c>
      <c r="U391" s="9">
        <v>40</v>
      </c>
      <c r="V391" s="11">
        <v>30</v>
      </c>
      <c r="W391" s="11">
        <f t="shared" si="388"/>
        <v>30</v>
      </c>
      <c r="X391" s="17">
        <f t="shared" si="405"/>
        <v>30</v>
      </c>
      <c r="Y391" s="17"/>
      <c r="Z391" s="9">
        <v>10</v>
      </c>
      <c r="AA391" s="9"/>
      <c r="AB391" s="17"/>
      <c r="AC391" s="17">
        <f t="shared" si="372"/>
        <v>60</v>
      </c>
      <c r="AD391" s="17">
        <f t="shared" si="392"/>
        <v>0.16666666666666666</v>
      </c>
      <c r="AE391" s="17">
        <v>0.32758620689655171</v>
      </c>
      <c r="AF391" s="17">
        <f t="shared" si="400"/>
        <v>15</v>
      </c>
      <c r="AG391" s="17"/>
      <c r="AH391" s="9">
        <v>89</v>
      </c>
      <c r="AI391" s="9"/>
      <c r="AJ391" s="9"/>
      <c r="AK391" s="9"/>
      <c r="AL391" s="9">
        <v>0.36190476190476195</v>
      </c>
      <c r="AM391" s="9"/>
      <c r="AN391" s="9">
        <v>0.16666666666666666</v>
      </c>
      <c r="AO391" s="9"/>
      <c r="AP391" s="9">
        <v>0.13932584269662923</v>
      </c>
      <c r="AQ391" s="9">
        <f>+AVERAGE(AL378:AL387)</f>
        <v>0.32334196817675076</v>
      </c>
      <c r="AR391" s="9">
        <f>+AVERAGE(AN378:AN387)</f>
        <v>0.28356771113296103</v>
      </c>
      <c r="AS391" s="17">
        <f t="shared" si="389"/>
        <v>26</v>
      </c>
      <c r="AT391" s="17">
        <f t="shared" si="379"/>
        <v>0.41538461538461541</v>
      </c>
      <c r="AU391" s="17">
        <f t="shared" si="406"/>
        <v>0.32758620689655171</v>
      </c>
      <c r="AV391" s="17">
        <f t="shared" si="407"/>
        <v>0.17073170731707318</v>
      </c>
      <c r="AW391" s="17"/>
      <c r="AX391" s="17"/>
      <c r="AY391" s="17"/>
      <c r="AZ391" s="17">
        <v>6</v>
      </c>
      <c r="BA391" s="24">
        <v>1</v>
      </c>
      <c r="BB391" s="9">
        <v>18</v>
      </c>
      <c r="BC391" s="9">
        <v>0</v>
      </c>
      <c r="BD391" s="9">
        <f t="shared" si="401"/>
        <v>1</v>
      </c>
      <c r="BE391" s="9" t="s">
        <v>4377</v>
      </c>
      <c r="BF391" s="9">
        <f t="shared" si="402"/>
        <v>0</v>
      </c>
      <c r="BG391" s="9">
        <v>1</v>
      </c>
      <c r="BH391" s="9">
        <v>4</v>
      </c>
      <c r="BI391" s="9">
        <v>4</v>
      </c>
      <c r="BJ391" s="9">
        <v>0</v>
      </c>
      <c r="BK391" s="9">
        <v>2</v>
      </c>
      <c r="BL391" s="9">
        <v>4</v>
      </c>
      <c r="BM391" s="9">
        <v>2</v>
      </c>
      <c r="BN391" s="9">
        <v>0</v>
      </c>
      <c r="BO391" s="9">
        <v>0</v>
      </c>
      <c r="BP391" s="9" t="s">
        <v>4378</v>
      </c>
      <c r="BQ391" s="34">
        <f t="shared" si="376"/>
        <v>0.6</v>
      </c>
      <c r="BR391" s="34">
        <f t="shared" si="376"/>
        <v>0</v>
      </c>
      <c r="BS391" s="34">
        <f t="shared" si="376"/>
        <v>0.8</v>
      </c>
      <c r="BT391" s="9"/>
      <c r="BU391" s="9"/>
      <c r="BV391" s="9"/>
      <c r="BW391" s="9"/>
      <c r="BX391" s="9"/>
      <c r="BY391" s="9"/>
      <c r="BZ391" s="22">
        <f t="shared" si="393"/>
        <v>0</v>
      </c>
      <c r="CA391" s="22">
        <f t="shared" si="394"/>
        <v>4</v>
      </c>
      <c r="CB391" s="22">
        <f t="shared" si="395"/>
        <v>0.8</v>
      </c>
      <c r="CC391" s="22">
        <f t="shared" si="396"/>
        <v>0</v>
      </c>
      <c r="CD391" s="22">
        <f t="shared" si="397"/>
        <v>1</v>
      </c>
      <c r="CK391" s="23">
        <v>0.98275862068965514</v>
      </c>
      <c r="CL391" s="23">
        <f t="shared" si="398"/>
        <v>3</v>
      </c>
      <c r="CM391" s="23">
        <f t="shared" si="403"/>
        <v>0.97002590453025228</v>
      </c>
      <c r="CN391" s="23">
        <f t="shared" si="404"/>
        <v>0.85070313339888304</v>
      </c>
      <c r="CQ391" s="49">
        <v>3</v>
      </c>
    </row>
    <row r="392" spans="1:95" ht="11.25" customHeight="1">
      <c r="A392" s="9">
        <v>4</v>
      </c>
      <c r="B392" s="9">
        <v>3</v>
      </c>
      <c r="C392" s="9" t="str">
        <f t="shared" si="368"/>
        <v>7</v>
      </c>
      <c r="D392" s="10" t="s">
        <v>4200</v>
      </c>
      <c r="E392" s="9">
        <v>15</v>
      </c>
      <c r="F392" s="9">
        <v>1</v>
      </c>
      <c r="G392" s="9">
        <v>1</v>
      </c>
      <c r="H392" s="9">
        <v>0</v>
      </c>
      <c r="I392" s="9">
        <v>0</v>
      </c>
      <c r="J392" s="9">
        <v>0</v>
      </c>
      <c r="K392" s="11">
        <v>35</v>
      </c>
      <c r="L392" s="9">
        <v>53</v>
      </c>
      <c r="M392" s="9">
        <v>7</v>
      </c>
      <c r="N392" s="9"/>
      <c r="O392" s="17"/>
      <c r="P392" s="17">
        <f t="shared" si="399"/>
        <v>1</v>
      </c>
      <c r="Q392" s="9">
        <v>28</v>
      </c>
      <c r="R392" s="9"/>
      <c r="S392" s="9">
        <v>0.25</v>
      </c>
      <c r="T392" s="9">
        <v>81</v>
      </c>
      <c r="U392" s="9">
        <v>40</v>
      </c>
      <c r="V392" s="11">
        <v>30</v>
      </c>
      <c r="W392" s="11">
        <f t="shared" si="388"/>
        <v>30</v>
      </c>
      <c r="X392" s="17">
        <f t="shared" si="405"/>
        <v>30</v>
      </c>
      <c r="Y392" s="17"/>
      <c r="Z392" s="9">
        <v>10</v>
      </c>
      <c r="AA392" s="9"/>
      <c r="AB392" s="17"/>
      <c r="AC392" s="17">
        <f t="shared" si="372"/>
        <v>57</v>
      </c>
      <c r="AD392" s="17">
        <f t="shared" si="392"/>
        <v>0.17543859649122806</v>
      </c>
      <c r="AE392" s="17">
        <v>0.16666666666666666</v>
      </c>
      <c r="AF392" s="17">
        <f t="shared" si="400"/>
        <v>13</v>
      </c>
      <c r="AG392" s="17"/>
      <c r="AH392" s="9">
        <v>79</v>
      </c>
      <c r="AI392" s="9"/>
      <c r="AJ392" s="9"/>
      <c r="AK392" s="9"/>
      <c r="AL392" s="9">
        <v>0.19999999999999998</v>
      </c>
      <c r="AM392" s="9"/>
      <c r="AN392" s="9">
        <v>0.17543859649122806</v>
      </c>
      <c r="AO392" s="9"/>
      <c r="AP392" s="9">
        <v>0.15696202531645573</v>
      </c>
      <c r="AQ392" s="9">
        <f>+AVERAGE(AL378:AL387)</f>
        <v>0.32334196817675076</v>
      </c>
      <c r="AR392" s="9">
        <f>+AVERAGE(AN378:AN387)</f>
        <v>0.28356771113296103</v>
      </c>
      <c r="AS392" s="17">
        <f t="shared" si="389"/>
        <v>21</v>
      </c>
      <c r="AT392" s="17">
        <f t="shared" si="379"/>
        <v>0.36190476190476195</v>
      </c>
      <c r="AU392" s="17">
        <f t="shared" si="406"/>
        <v>0.16666666666666666</v>
      </c>
      <c r="AV392" s="17">
        <f t="shared" si="407"/>
        <v>0.13932584269662923</v>
      </c>
      <c r="AW392" s="17"/>
      <c r="AX392" s="17"/>
      <c r="AY392" s="17"/>
      <c r="AZ392" s="17">
        <v>6</v>
      </c>
      <c r="BA392" s="24">
        <v>1</v>
      </c>
      <c r="BB392" s="9">
        <v>18</v>
      </c>
      <c r="BC392" s="9">
        <v>0</v>
      </c>
      <c r="BD392" s="9">
        <f t="shared" si="401"/>
        <v>1</v>
      </c>
      <c r="BE392" s="9" t="s">
        <v>4377</v>
      </c>
      <c r="BF392" s="9">
        <f t="shared" si="402"/>
        <v>0</v>
      </c>
      <c r="BG392" s="9">
        <v>1</v>
      </c>
      <c r="BH392" s="9">
        <v>4</v>
      </c>
      <c r="BI392" s="9">
        <v>4</v>
      </c>
      <c r="BJ392" s="9">
        <v>0</v>
      </c>
      <c r="BK392" s="9">
        <v>2</v>
      </c>
      <c r="BL392" s="9">
        <v>4</v>
      </c>
      <c r="BM392" s="9">
        <v>2</v>
      </c>
      <c r="BN392" s="9">
        <v>0</v>
      </c>
      <c r="BO392" s="9">
        <v>0</v>
      </c>
      <c r="BP392" s="9" t="s">
        <v>4378</v>
      </c>
      <c r="BQ392" s="34">
        <f t="shared" si="376"/>
        <v>0.6</v>
      </c>
      <c r="BR392" s="34">
        <f t="shared" si="376"/>
        <v>0</v>
      </c>
      <c r="BS392" s="34">
        <f t="shared" si="376"/>
        <v>0.8</v>
      </c>
      <c r="BT392" s="9"/>
      <c r="BU392" s="9"/>
      <c r="BV392" s="9"/>
      <c r="BW392" s="9"/>
      <c r="BX392" s="9"/>
      <c r="BY392" s="9"/>
      <c r="BZ392" s="22">
        <f t="shared" si="393"/>
        <v>0</v>
      </c>
      <c r="CA392" s="22">
        <f t="shared" si="394"/>
        <v>5</v>
      </c>
      <c r="CB392" s="22">
        <f t="shared" si="395"/>
        <v>0.8</v>
      </c>
      <c r="CC392" s="22">
        <f t="shared" si="396"/>
        <v>0</v>
      </c>
      <c r="CD392" s="22">
        <f t="shared" si="397"/>
        <v>1</v>
      </c>
      <c r="CK392" s="23">
        <v>0.5</v>
      </c>
      <c r="CL392" s="23">
        <f t="shared" si="398"/>
        <v>3</v>
      </c>
      <c r="CM392" s="23">
        <f t="shared" si="403"/>
        <v>0.97002590453025228</v>
      </c>
      <c r="CN392" s="23">
        <f t="shared" si="404"/>
        <v>0.85070313339888304</v>
      </c>
      <c r="CQ392" s="49">
        <v>2</v>
      </c>
    </row>
    <row r="393" spans="1:95" ht="11.25" customHeight="1">
      <c r="A393" s="9">
        <v>4</v>
      </c>
      <c r="B393" s="9">
        <v>3</v>
      </c>
      <c r="C393" s="9" t="str">
        <f t="shared" si="368"/>
        <v>7</v>
      </c>
      <c r="D393" s="10" t="s">
        <v>4200</v>
      </c>
      <c r="E393" s="9">
        <v>16</v>
      </c>
      <c r="F393" s="9">
        <v>1</v>
      </c>
      <c r="G393" s="9">
        <v>1</v>
      </c>
      <c r="H393" s="9">
        <v>0</v>
      </c>
      <c r="I393" s="9">
        <v>0</v>
      </c>
      <c r="J393" s="9">
        <v>0</v>
      </c>
      <c r="K393" s="11">
        <v>20</v>
      </c>
      <c r="L393" s="9">
        <v>61</v>
      </c>
      <c r="M393" s="9">
        <v>8</v>
      </c>
      <c r="N393" s="9"/>
      <c r="O393" s="17"/>
      <c r="P393" s="17">
        <f t="shared" si="399"/>
        <v>1</v>
      </c>
      <c r="Q393" s="9">
        <v>27</v>
      </c>
      <c r="R393" s="9"/>
      <c r="S393" s="9">
        <v>0.29629629629629628</v>
      </c>
      <c r="T393" s="9">
        <v>88</v>
      </c>
      <c r="U393" s="9">
        <v>40</v>
      </c>
      <c r="V393" s="11">
        <v>30</v>
      </c>
      <c r="W393" s="11">
        <f t="shared" si="388"/>
        <v>30</v>
      </c>
      <c r="X393" s="17">
        <f t="shared" si="405"/>
        <v>30</v>
      </c>
      <c r="Y393" s="17"/>
      <c r="Z393" s="9">
        <v>19</v>
      </c>
      <c r="AA393" s="9"/>
      <c r="AB393" s="17"/>
      <c r="AC393" s="17">
        <f t="shared" si="372"/>
        <v>62</v>
      </c>
      <c r="AD393" s="17">
        <f t="shared" si="392"/>
        <v>0.30645161290322581</v>
      </c>
      <c r="AE393" s="17">
        <v>0.17543859649122806</v>
      </c>
      <c r="AF393" s="17">
        <f t="shared" si="400"/>
        <v>21</v>
      </c>
      <c r="AG393" s="17"/>
      <c r="AH393" s="9">
        <v>85</v>
      </c>
      <c r="AI393" s="9"/>
      <c r="AJ393" s="9"/>
      <c r="AK393" s="9"/>
      <c r="AL393" s="9">
        <v>0.2814814814814815</v>
      </c>
      <c r="AM393" s="9"/>
      <c r="AN393" s="9">
        <v>0.30645161290322581</v>
      </c>
      <c r="AO393" s="9"/>
      <c r="AP393" s="9">
        <v>0.13176470588235295</v>
      </c>
      <c r="AQ393" s="9">
        <f>+AVERAGE(AL378:AL387)</f>
        <v>0.32334196817675076</v>
      </c>
      <c r="AR393" s="9">
        <f>+AVERAGE(AN378:AN387)</f>
        <v>0.28356771113296103</v>
      </c>
      <c r="AS393" s="17">
        <f t="shared" si="389"/>
        <v>28</v>
      </c>
      <c r="AT393" s="17">
        <f t="shared" si="379"/>
        <v>0.19999999999999998</v>
      </c>
      <c r="AU393" s="17">
        <f t="shared" si="406"/>
        <v>0.17543859649122806</v>
      </c>
      <c r="AV393" s="17">
        <f t="shared" si="407"/>
        <v>0.15696202531645573</v>
      </c>
      <c r="AW393" s="17"/>
      <c r="AX393" s="17"/>
      <c r="AY393" s="17"/>
      <c r="AZ393" s="17">
        <v>6</v>
      </c>
      <c r="BA393" s="24">
        <v>1</v>
      </c>
      <c r="BB393" s="9">
        <v>18</v>
      </c>
      <c r="BC393" s="9">
        <v>0</v>
      </c>
      <c r="BD393" s="9">
        <f t="shared" si="401"/>
        <v>1</v>
      </c>
      <c r="BE393" s="9" t="s">
        <v>4377</v>
      </c>
      <c r="BF393" s="9">
        <f t="shared" si="402"/>
        <v>0</v>
      </c>
      <c r="BG393" s="9">
        <v>1</v>
      </c>
      <c r="BH393" s="9">
        <v>4</v>
      </c>
      <c r="BI393" s="9">
        <v>4</v>
      </c>
      <c r="BJ393" s="9">
        <v>0</v>
      </c>
      <c r="BK393" s="9">
        <v>2</v>
      </c>
      <c r="BL393" s="9">
        <v>4</v>
      </c>
      <c r="BM393" s="9">
        <v>2</v>
      </c>
      <c r="BN393" s="9">
        <v>0</v>
      </c>
      <c r="BO393" s="9">
        <v>0</v>
      </c>
      <c r="BP393" s="9" t="s">
        <v>4378</v>
      </c>
      <c r="BQ393" s="34">
        <f t="shared" si="376"/>
        <v>0.6</v>
      </c>
      <c r="BR393" s="34">
        <f t="shared" si="376"/>
        <v>0</v>
      </c>
      <c r="BS393" s="34">
        <f t="shared" si="376"/>
        <v>0.8</v>
      </c>
      <c r="BT393" s="9"/>
      <c r="BU393" s="9"/>
      <c r="BV393" s="9"/>
      <c r="BW393" s="9"/>
      <c r="BX393" s="9"/>
      <c r="BY393" s="9"/>
      <c r="BZ393" s="22">
        <f t="shared" si="393"/>
        <v>0</v>
      </c>
      <c r="CA393" s="22">
        <f t="shared" si="394"/>
        <v>6</v>
      </c>
      <c r="CB393" s="22">
        <f t="shared" si="395"/>
        <v>0.8</v>
      </c>
      <c r="CC393" s="22">
        <f t="shared" si="396"/>
        <v>0</v>
      </c>
      <c r="CD393" s="22">
        <f t="shared" si="397"/>
        <v>1</v>
      </c>
      <c r="CK393" s="23">
        <v>0.52631578947368418</v>
      </c>
      <c r="CL393" s="23">
        <f t="shared" si="398"/>
        <v>3</v>
      </c>
      <c r="CM393" s="23">
        <f t="shared" si="403"/>
        <v>0.97002590453025228</v>
      </c>
      <c r="CN393" s="23">
        <f t="shared" si="404"/>
        <v>0.85070313339888304</v>
      </c>
      <c r="CQ393" s="49">
        <v>2</v>
      </c>
    </row>
    <row r="394" spans="1:95" ht="11.25" customHeight="1">
      <c r="A394" s="9">
        <v>4</v>
      </c>
      <c r="B394" s="9">
        <v>3</v>
      </c>
      <c r="C394" s="9" t="str">
        <f t="shared" si="368"/>
        <v>7</v>
      </c>
      <c r="D394" s="10" t="s">
        <v>4200</v>
      </c>
      <c r="E394" s="9">
        <v>17</v>
      </c>
      <c r="F394" s="9">
        <v>1</v>
      </c>
      <c r="G394" s="9">
        <v>1</v>
      </c>
      <c r="H394" s="9">
        <v>0</v>
      </c>
      <c r="I394" s="9">
        <v>0</v>
      </c>
      <c r="J394" s="9">
        <v>0</v>
      </c>
      <c r="K394" s="11">
        <v>15</v>
      </c>
      <c r="L394" s="9">
        <v>73</v>
      </c>
      <c r="M394" s="9">
        <v>7</v>
      </c>
      <c r="N394" s="9"/>
      <c r="O394" s="17"/>
      <c r="P394" s="17">
        <f t="shared" si="399"/>
        <v>1</v>
      </c>
      <c r="Q394" s="9">
        <v>20</v>
      </c>
      <c r="R394" s="9"/>
      <c r="S394" s="9">
        <v>0.35</v>
      </c>
      <c r="T394" s="9">
        <v>93</v>
      </c>
      <c r="U394" s="9">
        <v>40</v>
      </c>
      <c r="V394" s="11">
        <v>30</v>
      </c>
      <c r="W394" s="11">
        <f t="shared" si="388"/>
        <v>30</v>
      </c>
      <c r="X394" s="17">
        <f t="shared" si="405"/>
        <v>30</v>
      </c>
      <c r="Y394" s="17"/>
      <c r="Z394" s="9">
        <v>18</v>
      </c>
      <c r="AA394" s="9"/>
      <c r="AB394" s="17"/>
      <c r="AC394" s="17">
        <f t="shared" si="372"/>
        <v>64</v>
      </c>
      <c r="AD394" s="17">
        <f t="shared" si="392"/>
        <v>0.28125</v>
      </c>
      <c r="AE394" s="17">
        <v>0.30645161290322581</v>
      </c>
      <c r="AF394" s="17">
        <f t="shared" si="400"/>
        <v>21</v>
      </c>
      <c r="AG394" s="17"/>
      <c r="AH394" s="9">
        <v>94</v>
      </c>
      <c r="AI394" s="9"/>
      <c r="AJ394" s="9"/>
      <c r="AK394" s="9"/>
      <c r="AL394" s="9">
        <v>0.4200000000000001</v>
      </c>
      <c r="AM394" s="9"/>
      <c r="AN394" s="9">
        <v>0.28125</v>
      </c>
      <c r="AO394" s="9"/>
      <c r="AP394" s="9">
        <v>0.10638297872340426</v>
      </c>
      <c r="AQ394" s="9">
        <f>+AVERAGE(AL378:AL387)</f>
        <v>0.32334196817675076</v>
      </c>
      <c r="AR394" s="9">
        <f>+AVERAGE(AN378:AN387)</f>
        <v>0.28356771113296103</v>
      </c>
      <c r="AS394" s="17">
        <f t="shared" si="389"/>
        <v>27</v>
      </c>
      <c r="AT394" s="17">
        <f t="shared" si="379"/>
        <v>0.2814814814814815</v>
      </c>
      <c r="AU394" s="17">
        <f t="shared" si="406"/>
        <v>0.30645161290322581</v>
      </c>
      <c r="AV394" s="17">
        <f t="shared" si="407"/>
        <v>0.13176470588235295</v>
      </c>
      <c r="AW394" s="17"/>
      <c r="AX394" s="17"/>
      <c r="AY394" s="17"/>
      <c r="AZ394" s="17">
        <v>6</v>
      </c>
      <c r="BA394" s="24">
        <v>1</v>
      </c>
      <c r="BB394" s="9">
        <v>18</v>
      </c>
      <c r="BC394" s="9">
        <v>0</v>
      </c>
      <c r="BD394" s="9">
        <f t="shared" si="401"/>
        <v>1</v>
      </c>
      <c r="BE394" s="9" t="s">
        <v>4377</v>
      </c>
      <c r="BF394" s="9">
        <f t="shared" si="402"/>
        <v>0</v>
      </c>
      <c r="BG394" s="9">
        <v>1</v>
      </c>
      <c r="BH394" s="9">
        <v>4</v>
      </c>
      <c r="BI394" s="9">
        <v>4</v>
      </c>
      <c r="BJ394" s="9">
        <v>0</v>
      </c>
      <c r="BK394" s="9">
        <v>2</v>
      </c>
      <c r="BL394" s="9">
        <v>4</v>
      </c>
      <c r="BM394" s="9">
        <v>2</v>
      </c>
      <c r="BN394" s="9">
        <v>0</v>
      </c>
      <c r="BO394" s="9">
        <v>0</v>
      </c>
      <c r="BP394" s="9" t="s">
        <v>4378</v>
      </c>
      <c r="BQ394" s="34">
        <f t="shared" si="376"/>
        <v>0.6</v>
      </c>
      <c r="BR394" s="34">
        <f t="shared" si="376"/>
        <v>0</v>
      </c>
      <c r="BS394" s="34">
        <f t="shared" si="376"/>
        <v>0.8</v>
      </c>
      <c r="BT394" s="9"/>
      <c r="BU394" s="9"/>
      <c r="BV394" s="9"/>
      <c r="BW394" s="9"/>
      <c r="BX394" s="9"/>
      <c r="BY394" s="9"/>
      <c r="BZ394" s="22">
        <f t="shared" si="393"/>
        <v>0</v>
      </c>
      <c r="CA394" s="22">
        <f t="shared" si="394"/>
        <v>7</v>
      </c>
      <c r="CB394" s="22">
        <f t="shared" si="395"/>
        <v>0.8</v>
      </c>
      <c r="CC394" s="22">
        <f t="shared" si="396"/>
        <v>0</v>
      </c>
      <c r="CD394" s="22">
        <f t="shared" si="397"/>
        <v>1</v>
      </c>
      <c r="CK394" s="23">
        <v>0.91935483870967749</v>
      </c>
      <c r="CL394" s="23">
        <f t="shared" si="398"/>
        <v>3</v>
      </c>
      <c r="CM394" s="23">
        <f t="shared" si="403"/>
        <v>0.97002590453025228</v>
      </c>
      <c r="CN394" s="23">
        <f t="shared" si="404"/>
        <v>0.85070313339888304</v>
      </c>
      <c r="CQ394" s="49">
        <v>1</v>
      </c>
    </row>
    <row r="395" spans="1:95" ht="11.25" customHeight="1">
      <c r="A395" s="9">
        <v>4</v>
      </c>
      <c r="B395" s="9">
        <v>3</v>
      </c>
      <c r="C395" s="9" t="str">
        <f t="shared" si="368"/>
        <v>7</v>
      </c>
      <c r="D395" s="10" t="s">
        <v>4200</v>
      </c>
      <c r="E395" s="9">
        <v>18</v>
      </c>
      <c r="F395" s="9">
        <v>1</v>
      </c>
      <c r="G395" s="9">
        <v>1</v>
      </c>
      <c r="H395" s="9">
        <v>0</v>
      </c>
      <c r="I395" s="9">
        <v>0</v>
      </c>
      <c r="J395" s="9">
        <v>0</v>
      </c>
      <c r="K395" s="11">
        <v>30</v>
      </c>
      <c r="L395" s="9">
        <v>63</v>
      </c>
      <c r="M395" s="9">
        <v>9</v>
      </c>
      <c r="N395" s="9"/>
      <c r="O395" s="17"/>
      <c r="P395" s="17">
        <f t="shared" si="399"/>
        <v>1</v>
      </c>
      <c r="Q395" s="9">
        <v>27</v>
      </c>
      <c r="R395" s="9"/>
      <c r="S395" s="9">
        <v>0.33333333333333331</v>
      </c>
      <c r="T395" s="9">
        <v>90</v>
      </c>
      <c r="U395" s="9">
        <v>40</v>
      </c>
      <c r="V395" s="11">
        <v>30</v>
      </c>
      <c r="W395" s="11">
        <f t="shared" si="388"/>
        <v>30</v>
      </c>
      <c r="X395" s="17">
        <f t="shared" si="405"/>
        <v>30</v>
      </c>
      <c r="Y395" s="17"/>
      <c r="Z395" s="9">
        <v>15</v>
      </c>
      <c r="AA395" s="9"/>
      <c r="AB395" s="17"/>
      <c r="AC395" s="17">
        <f t="shared" si="372"/>
        <v>61</v>
      </c>
      <c r="AD395" s="17">
        <f t="shared" si="392"/>
        <v>0.24590163934426229</v>
      </c>
      <c r="AE395" s="17">
        <v>0.28125</v>
      </c>
      <c r="AF395" s="17">
        <f t="shared" si="400"/>
        <v>16</v>
      </c>
      <c r="AG395" s="17"/>
      <c r="AH395" s="9">
        <v>84</v>
      </c>
      <c r="AI395" s="9"/>
      <c r="AJ395" s="9"/>
      <c r="AK395" s="9"/>
      <c r="AL395" s="9">
        <v>0.34074074074074068</v>
      </c>
      <c r="AM395" s="9"/>
      <c r="AN395" s="9">
        <v>0.24590163934426229</v>
      </c>
      <c r="AO395" s="9"/>
      <c r="AP395" s="9">
        <v>0.12380952380952381</v>
      </c>
      <c r="AQ395" s="9">
        <f>+AVERAGE(AL378:AL387)</f>
        <v>0.32334196817675076</v>
      </c>
      <c r="AR395" s="9">
        <f>+AVERAGE(AN378:AN387)</f>
        <v>0.28356771113296103</v>
      </c>
      <c r="AS395" s="17">
        <f t="shared" si="389"/>
        <v>20</v>
      </c>
      <c r="AT395" s="17">
        <f t="shared" si="379"/>
        <v>0.4200000000000001</v>
      </c>
      <c r="AU395" s="17">
        <f t="shared" si="406"/>
        <v>0.28125</v>
      </c>
      <c r="AV395" s="17">
        <f t="shared" si="407"/>
        <v>0.10638297872340426</v>
      </c>
      <c r="AW395" s="17"/>
      <c r="AX395" s="17"/>
      <c r="AY395" s="17"/>
      <c r="AZ395" s="17">
        <v>6</v>
      </c>
      <c r="BA395" s="24">
        <v>1</v>
      </c>
      <c r="BB395" s="9">
        <v>18</v>
      </c>
      <c r="BC395" s="9">
        <v>0</v>
      </c>
      <c r="BD395" s="9">
        <f t="shared" si="401"/>
        <v>1</v>
      </c>
      <c r="BE395" s="9" t="s">
        <v>4377</v>
      </c>
      <c r="BF395" s="9">
        <f t="shared" si="402"/>
        <v>0</v>
      </c>
      <c r="BG395" s="9">
        <v>1</v>
      </c>
      <c r="BH395" s="9">
        <v>4</v>
      </c>
      <c r="BI395" s="9">
        <v>4</v>
      </c>
      <c r="BJ395" s="9">
        <v>0</v>
      </c>
      <c r="BK395" s="9">
        <v>2</v>
      </c>
      <c r="BL395" s="9">
        <v>4</v>
      </c>
      <c r="BM395" s="9">
        <v>2</v>
      </c>
      <c r="BN395" s="9">
        <v>0</v>
      </c>
      <c r="BO395" s="9">
        <v>0</v>
      </c>
      <c r="BP395" s="9" t="s">
        <v>4378</v>
      </c>
      <c r="BQ395" s="34">
        <f t="shared" si="376"/>
        <v>0.6</v>
      </c>
      <c r="BR395" s="34">
        <f t="shared" si="376"/>
        <v>0</v>
      </c>
      <c r="BS395" s="34">
        <f t="shared" si="376"/>
        <v>0.8</v>
      </c>
      <c r="BT395" s="9"/>
      <c r="BU395" s="9"/>
      <c r="BV395" s="9"/>
      <c r="BW395" s="9"/>
      <c r="BX395" s="9"/>
      <c r="BY395" s="9"/>
      <c r="BZ395" s="22">
        <f t="shared" si="393"/>
        <v>0</v>
      </c>
      <c r="CA395" s="22">
        <f t="shared" si="394"/>
        <v>8</v>
      </c>
      <c r="CB395" s="22">
        <f t="shared" si="395"/>
        <v>0.8</v>
      </c>
      <c r="CC395" s="22">
        <f t="shared" si="396"/>
        <v>0</v>
      </c>
      <c r="CD395" s="22">
        <f t="shared" si="397"/>
        <v>1</v>
      </c>
      <c r="CK395" s="23">
        <v>0.84375</v>
      </c>
      <c r="CL395" s="23">
        <f t="shared" si="398"/>
        <v>3</v>
      </c>
      <c r="CM395" s="23">
        <f t="shared" si="403"/>
        <v>0.97002590453025228</v>
      </c>
      <c r="CN395" s="23">
        <f t="shared" si="404"/>
        <v>0.85070313339888304</v>
      </c>
      <c r="CQ395" s="49">
        <v>1</v>
      </c>
    </row>
    <row r="396" spans="1:95" ht="11.25" customHeight="1">
      <c r="A396" s="9">
        <v>4</v>
      </c>
      <c r="B396" s="9">
        <v>3</v>
      </c>
      <c r="C396" s="9" t="str">
        <f t="shared" si="368"/>
        <v>7</v>
      </c>
      <c r="D396" s="10" t="s">
        <v>4200</v>
      </c>
      <c r="E396" s="9">
        <v>19</v>
      </c>
      <c r="F396" s="9">
        <v>1</v>
      </c>
      <c r="G396" s="9">
        <v>1</v>
      </c>
      <c r="H396" s="9">
        <v>0</v>
      </c>
      <c r="I396" s="9">
        <v>0</v>
      </c>
      <c r="J396" s="9">
        <v>0</v>
      </c>
      <c r="K396" s="11">
        <v>30</v>
      </c>
      <c r="L396" s="9">
        <v>60</v>
      </c>
      <c r="M396" s="9">
        <v>8</v>
      </c>
      <c r="N396" s="9"/>
      <c r="O396" s="17"/>
      <c r="P396" s="17">
        <f t="shared" si="399"/>
        <v>1</v>
      </c>
      <c r="Q396" s="9">
        <v>25</v>
      </c>
      <c r="R396" s="9"/>
      <c r="S396" s="9">
        <v>0.32</v>
      </c>
      <c r="T396" s="9">
        <v>85</v>
      </c>
      <c r="U396" s="9">
        <v>40</v>
      </c>
      <c r="V396" s="11">
        <v>30</v>
      </c>
      <c r="W396" s="11">
        <f t="shared" si="388"/>
        <v>30</v>
      </c>
      <c r="X396" s="17">
        <f t="shared" si="405"/>
        <v>30</v>
      </c>
      <c r="Y396" s="17"/>
      <c r="Z396" s="9">
        <v>20</v>
      </c>
      <c r="AA396" s="9"/>
      <c r="AB396" s="17"/>
      <c r="AC396" s="17">
        <f t="shared" si="372"/>
        <v>57</v>
      </c>
      <c r="AD396" s="17">
        <f t="shared" si="392"/>
        <v>0.35087719298245612</v>
      </c>
      <c r="AE396" s="17">
        <v>0.24590163934426229</v>
      </c>
      <c r="AF396" s="17">
        <f t="shared" si="400"/>
        <v>22</v>
      </c>
      <c r="AG396" s="17"/>
      <c r="AH396" s="9">
        <v>82</v>
      </c>
      <c r="AI396" s="9"/>
      <c r="AJ396" s="9"/>
      <c r="AK396" s="9"/>
      <c r="AL396" s="9">
        <v>0.35199999999999998</v>
      </c>
      <c r="AM396" s="9"/>
      <c r="AN396" s="9">
        <v>0.35087719298245612</v>
      </c>
      <c r="AO396" s="9"/>
      <c r="AP396" s="9">
        <v>0.1804878048780488</v>
      </c>
      <c r="AQ396" s="9">
        <f>+AVERAGE(AL378:AL387)</f>
        <v>0.32334196817675076</v>
      </c>
      <c r="AR396" s="9">
        <f>+AVERAGE(AN378:AN387)</f>
        <v>0.28356771113296103</v>
      </c>
      <c r="AS396" s="17">
        <f t="shared" si="389"/>
        <v>27</v>
      </c>
      <c r="AT396" s="17">
        <f t="shared" si="379"/>
        <v>0.34074074074074068</v>
      </c>
      <c r="AU396" s="17">
        <f t="shared" si="406"/>
        <v>0.24590163934426229</v>
      </c>
      <c r="AV396" s="17">
        <f t="shared" si="407"/>
        <v>0.12380952380952381</v>
      </c>
      <c r="AW396" s="17"/>
      <c r="AX396" s="17"/>
      <c r="AY396" s="17"/>
      <c r="AZ396" s="17">
        <v>6</v>
      </c>
      <c r="BA396" s="24">
        <v>1</v>
      </c>
      <c r="BB396" s="9">
        <v>18</v>
      </c>
      <c r="BC396" s="9">
        <v>0</v>
      </c>
      <c r="BD396" s="9">
        <f t="shared" si="401"/>
        <v>1</v>
      </c>
      <c r="BE396" s="9" t="s">
        <v>4377</v>
      </c>
      <c r="BF396" s="9">
        <f t="shared" si="402"/>
        <v>0</v>
      </c>
      <c r="BG396" s="9">
        <v>1</v>
      </c>
      <c r="BH396" s="9">
        <v>4</v>
      </c>
      <c r="BI396" s="9">
        <v>4</v>
      </c>
      <c r="BJ396" s="9">
        <v>0</v>
      </c>
      <c r="BK396" s="9">
        <v>2</v>
      </c>
      <c r="BL396" s="9">
        <v>4</v>
      </c>
      <c r="BM396" s="9">
        <v>2</v>
      </c>
      <c r="BN396" s="9">
        <v>0</v>
      </c>
      <c r="BO396" s="9">
        <v>0</v>
      </c>
      <c r="BP396" s="9" t="s">
        <v>4378</v>
      </c>
      <c r="BQ396" s="34">
        <f t="shared" si="376"/>
        <v>0.6</v>
      </c>
      <c r="BR396" s="34">
        <f t="shared" si="376"/>
        <v>0</v>
      </c>
      <c r="BS396" s="34">
        <f t="shared" si="376"/>
        <v>0.8</v>
      </c>
      <c r="BT396" s="9"/>
      <c r="BU396" s="9"/>
      <c r="BV396" s="9"/>
      <c r="BW396" s="9"/>
      <c r="BX396" s="9"/>
      <c r="BY396" s="9"/>
      <c r="BZ396" s="22">
        <f t="shared" si="393"/>
        <v>0</v>
      </c>
      <c r="CA396" s="22">
        <f t="shared" si="394"/>
        <v>9</v>
      </c>
      <c r="CB396" s="22">
        <f t="shared" si="395"/>
        <v>0.8</v>
      </c>
      <c r="CC396" s="22">
        <f t="shared" si="396"/>
        <v>0</v>
      </c>
      <c r="CD396" s="22">
        <f t="shared" si="397"/>
        <v>1</v>
      </c>
      <c r="CK396" s="23">
        <v>0.73770491803278682</v>
      </c>
      <c r="CL396" s="23">
        <f t="shared" si="398"/>
        <v>3</v>
      </c>
      <c r="CM396" s="23">
        <f t="shared" si="403"/>
        <v>0.97002590453025228</v>
      </c>
      <c r="CN396" s="23">
        <f t="shared" si="404"/>
        <v>0.85070313339888304</v>
      </c>
      <c r="CQ396" s="49">
        <v>4</v>
      </c>
    </row>
    <row r="397" spans="1:95" ht="11.25" customHeight="1">
      <c r="A397" s="9">
        <v>4</v>
      </c>
      <c r="B397" s="9">
        <v>3</v>
      </c>
      <c r="C397" s="9" t="str">
        <f t="shared" si="368"/>
        <v>7</v>
      </c>
      <c r="D397" s="10" t="s">
        <v>4200</v>
      </c>
      <c r="E397" s="9">
        <v>20</v>
      </c>
      <c r="F397" s="9">
        <v>1</v>
      </c>
      <c r="G397" s="9">
        <v>1</v>
      </c>
      <c r="H397" s="9">
        <v>0</v>
      </c>
      <c r="I397" s="9">
        <v>0</v>
      </c>
      <c r="J397" s="9">
        <v>0</v>
      </c>
      <c r="K397" s="11">
        <v>25</v>
      </c>
      <c r="L397" s="9">
        <v>60</v>
      </c>
      <c r="M397" s="9">
        <v>9</v>
      </c>
      <c r="N397" s="17">
        <f>SUM(M388:M397)</f>
        <v>76</v>
      </c>
      <c r="O397" s="17"/>
      <c r="P397" s="17">
        <f t="shared" si="399"/>
        <v>1</v>
      </c>
      <c r="Q397" s="9">
        <v>24</v>
      </c>
      <c r="R397" s="9"/>
      <c r="S397" s="9">
        <v>0.375</v>
      </c>
      <c r="T397" s="9">
        <v>84</v>
      </c>
      <c r="U397" s="9">
        <v>40</v>
      </c>
      <c r="V397" s="11">
        <v>30</v>
      </c>
      <c r="W397" s="11">
        <f t="shared" si="388"/>
        <v>30</v>
      </c>
      <c r="X397" s="17">
        <f t="shared" si="405"/>
        <v>30</v>
      </c>
      <c r="Y397" s="17"/>
      <c r="Z397" s="9">
        <v>18</v>
      </c>
      <c r="AA397" s="17">
        <f>SUM(Z388:Z397)</f>
        <v>166</v>
      </c>
      <c r="AB397" s="17"/>
      <c r="AC397" s="17">
        <f t="shared" si="372"/>
        <v>58</v>
      </c>
      <c r="AD397" s="17">
        <f t="shared" si="392"/>
        <v>0.31034482758620691</v>
      </c>
      <c r="AE397" s="17">
        <v>0.35087719298245612</v>
      </c>
      <c r="AF397" s="17">
        <f t="shared" si="400"/>
        <v>19</v>
      </c>
      <c r="AG397" s="17">
        <f>+SUM(AF388:AF397)</f>
        <v>190</v>
      </c>
      <c r="AH397" s="9">
        <v>84</v>
      </c>
      <c r="AI397" s="9"/>
      <c r="AJ397" s="9"/>
      <c r="AK397" s="9"/>
      <c r="AL397" s="9">
        <v>0.43333333333333329</v>
      </c>
      <c r="AM397" s="9"/>
      <c r="AN397" s="9">
        <v>0.31034482758620691</v>
      </c>
      <c r="AO397" s="9"/>
      <c r="AP397" s="9">
        <v>0.13333333333333336</v>
      </c>
      <c r="AQ397" s="9">
        <f>+AVERAGE(AL378:AL387)</f>
        <v>0.32334196817675076</v>
      </c>
      <c r="AR397" s="9">
        <f>+AVERAGE(AN378:AN387)</f>
        <v>0.28356771113296103</v>
      </c>
      <c r="AS397" s="17">
        <f t="shared" si="389"/>
        <v>25</v>
      </c>
      <c r="AT397" s="17">
        <f t="shared" si="379"/>
        <v>0.35199999999999998</v>
      </c>
      <c r="AU397" s="17">
        <f t="shared" si="406"/>
        <v>0.35087719298245612</v>
      </c>
      <c r="AV397" s="17">
        <f t="shared" si="407"/>
        <v>0.1804878048780488</v>
      </c>
      <c r="AW397" s="17"/>
      <c r="AX397" s="17"/>
      <c r="AY397" s="17"/>
      <c r="AZ397" s="17">
        <v>6</v>
      </c>
      <c r="BA397" s="24">
        <v>1</v>
      </c>
      <c r="BB397" s="9">
        <v>18</v>
      </c>
      <c r="BC397" s="9">
        <v>0</v>
      </c>
      <c r="BD397" s="9">
        <f t="shared" si="401"/>
        <v>1</v>
      </c>
      <c r="BE397" s="9" t="s">
        <v>4377</v>
      </c>
      <c r="BF397" s="9">
        <f t="shared" si="402"/>
        <v>0</v>
      </c>
      <c r="BG397" s="9">
        <v>1</v>
      </c>
      <c r="BH397" s="9">
        <v>4</v>
      </c>
      <c r="BI397" s="9">
        <v>4</v>
      </c>
      <c r="BJ397" s="9">
        <v>0</v>
      </c>
      <c r="BK397" s="9">
        <v>2</v>
      </c>
      <c r="BL397" s="9">
        <v>4</v>
      </c>
      <c r="BM397" s="9">
        <v>2</v>
      </c>
      <c r="BN397" s="9">
        <v>0</v>
      </c>
      <c r="BO397" s="9">
        <v>0</v>
      </c>
      <c r="BP397" s="9" t="s">
        <v>4378</v>
      </c>
      <c r="BQ397" s="34">
        <f t="shared" si="376"/>
        <v>0.6</v>
      </c>
      <c r="BR397" s="34">
        <f t="shared" si="376"/>
        <v>0.2</v>
      </c>
      <c r="BS397" s="34">
        <f t="shared" si="376"/>
        <v>0.8</v>
      </c>
      <c r="BT397" s="9"/>
      <c r="BU397" s="9"/>
      <c r="BV397" s="9"/>
      <c r="BW397" s="9">
        <f>SUM(AF388:AF397)</f>
        <v>190</v>
      </c>
      <c r="BX397" s="9"/>
      <c r="BY397" s="9">
        <f t="shared" ref="BY397" si="408">SUM(BW387,BW397)</f>
        <v>383</v>
      </c>
      <c r="BZ397" s="22">
        <f t="shared" si="393"/>
        <v>0</v>
      </c>
      <c r="CA397" s="22">
        <f t="shared" si="394"/>
        <v>10</v>
      </c>
      <c r="CB397" s="22">
        <f t="shared" si="395"/>
        <v>0.8</v>
      </c>
      <c r="CC397" s="22">
        <f t="shared" si="396"/>
        <v>0</v>
      </c>
      <c r="CD397" s="22">
        <f t="shared" si="397"/>
        <v>1</v>
      </c>
      <c r="CK397" s="23">
        <v>1.0526315789473684</v>
      </c>
      <c r="CL397" s="23">
        <f t="shared" si="398"/>
        <v>3</v>
      </c>
      <c r="CM397" s="23">
        <f t="shared" si="403"/>
        <v>0.97002590453025228</v>
      </c>
      <c r="CN397" s="23">
        <f t="shared" si="404"/>
        <v>0.85070313339888304</v>
      </c>
      <c r="CQ397" s="49">
        <v>4</v>
      </c>
    </row>
    <row r="398" spans="1:95" s="23" customFormat="1" ht="15.75" customHeight="1">
      <c r="A398" s="18"/>
      <c r="B398" s="18"/>
      <c r="C398" s="18"/>
      <c r="D398" s="19"/>
      <c r="E398" s="18">
        <v>-2</v>
      </c>
      <c r="F398" s="18"/>
      <c r="G398" s="18"/>
      <c r="H398" s="18"/>
      <c r="I398" s="18"/>
      <c r="J398" s="18"/>
      <c r="K398" s="18"/>
      <c r="L398" s="18"/>
      <c r="M398" s="18"/>
      <c r="N398" s="18"/>
      <c r="O398" s="17"/>
      <c r="P398" s="17">
        <f t="shared" si="399"/>
        <v>0</v>
      </c>
      <c r="Q398" s="20"/>
      <c r="R398" s="20"/>
      <c r="S398" s="22"/>
      <c r="T398" s="20"/>
      <c r="U398" s="20"/>
      <c r="V398" s="18"/>
      <c r="W398" s="18"/>
      <c r="X398" s="17">
        <f t="shared" si="405"/>
        <v>0</v>
      </c>
      <c r="Y398" s="17"/>
      <c r="Z398" s="20"/>
      <c r="AA398" s="18"/>
      <c r="AB398" s="17"/>
      <c r="AC398" s="17">
        <f>AC376</f>
        <v>0</v>
      </c>
      <c r="AD398" s="17" t="str">
        <f t="shared" si="392"/>
        <v/>
      </c>
      <c r="AE398" s="17"/>
      <c r="AF398" s="17">
        <f t="shared" si="400"/>
        <v>10</v>
      </c>
      <c r="AG398" s="17"/>
      <c r="AH398" s="20"/>
      <c r="AI398" s="20"/>
      <c r="AJ398" s="20"/>
      <c r="AK398" s="20"/>
      <c r="AL398" s="22"/>
      <c r="AM398" s="22"/>
      <c r="AN398" s="22"/>
      <c r="AO398" s="22"/>
      <c r="AP398" s="22"/>
      <c r="AQ398" s="22"/>
      <c r="AR398" s="22"/>
      <c r="AS398" s="17"/>
      <c r="AT398" s="17"/>
      <c r="AU398" s="17"/>
      <c r="AV398" s="17"/>
      <c r="AW398" s="17"/>
      <c r="AX398" s="17"/>
      <c r="AY398" s="17"/>
      <c r="AZ398" s="17">
        <v>6</v>
      </c>
      <c r="BA398" s="25"/>
      <c r="BB398" s="21"/>
      <c r="BC398" s="21"/>
      <c r="BD398" s="9">
        <f t="shared" si="401"/>
        <v>1</v>
      </c>
      <c r="BE398" s="21"/>
      <c r="BF398" s="9">
        <f t="shared" si="402"/>
        <v>0</v>
      </c>
      <c r="BG398" s="21"/>
      <c r="BH398" s="22"/>
      <c r="BI398" s="22"/>
      <c r="BJ398" s="22"/>
      <c r="BK398" s="22"/>
      <c r="BL398" s="22"/>
      <c r="BM398" s="22"/>
      <c r="BN398" s="22"/>
      <c r="BO398" s="22"/>
      <c r="BP398" s="22"/>
      <c r="BQ398" s="34">
        <f>BQ376</f>
        <v>0</v>
      </c>
      <c r="BR398" s="34">
        <f>BR376</f>
        <v>0</v>
      </c>
      <c r="BS398" s="34">
        <f>BS376</f>
        <v>0</v>
      </c>
      <c r="BT398" s="22"/>
      <c r="BU398" s="22"/>
      <c r="BV398" s="22"/>
      <c r="BW398" s="22"/>
      <c r="BX398" s="22"/>
      <c r="BY398" s="22"/>
      <c r="BZ398" s="22">
        <f t="shared" si="393"/>
        <v>0</v>
      </c>
      <c r="CA398" s="22">
        <f t="shared" si="394"/>
        <v>0</v>
      </c>
      <c r="CB398" s="22">
        <f t="shared" si="395"/>
        <v>0</v>
      </c>
      <c r="CC398" s="22">
        <f t="shared" si="396"/>
        <v>0</v>
      </c>
      <c r="CD398" s="22">
        <f t="shared" si="397"/>
        <v>0</v>
      </c>
      <c r="CK398" s="23" t="s">
        <v>2085</v>
      </c>
      <c r="CL398" s="23">
        <f t="shared" si="398"/>
        <v>0</v>
      </c>
      <c r="CM398" s="23" t="str">
        <f t="shared" si="403"/>
        <v/>
      </c>
      <c r="CN398" s="23" t="str">
        <f t="shared" si="404"/>
        <v/>
      </c>
      <c r="CQ398" s="49" t="s">
        <v>4622</v>
      </c>
    </row>
    <row r="399" spans="1:95" ht="11.25" customHeight="1">
      <c r="A399" s="9">
        <v>4</v>
      </c>
      <c r="B399" s="9">
        <v>4</v>
      </c>
      <c r="C399" s="9" t="str">
        <f t="shared" si="368"/>
        <v>4</v>
      </c>
      <c r="D399" s="10" t="s">
        <v>4201</v>
      </c>
      <c r="E399" s="9">
        <v>-1</v>
      </c>
      <c r="F399" s="9">
        <v>1</v>
      </c>
      <c r="G399" s="9">
        <v>0</v>
      </c>
      <c r="H399" s="9">
        <v>0</v>
      </c>
      <c r="I399" s="9">
        <v>0</v>
      </c>
      <c r="J399" s="9">
        <v>0</v>
      </c>
      <c r="K399" s="11">
        <v>25</v>
      </c>
      <c r="L399" s="9">
        <v>63</v>
      </c>
      <c r="M399" s="9">
        <v>6</v>
      </c>
      <c r="N399" s="9"/>
      <c r="O399" s="17"/>
      <c r="P399" s="17">
        <f t="shared" si="399"/>
        <v>1</v>
      </c>
      <c r="Q399" s="9">
        <v>31</v>
      </c>
      <c r="R399" s="9"/>
      <c r="S399" s="9">
        <v>0.19354838709677419</v>
      </c>
      <c r="T399" s="9">
        <v>94</v>
      </c>
      <c r="U399" s="9">
        <v>40</v>
      </c>
      <c r="V399" s="11">
        <v>30</v>
      </c>
      <c r="W399" s="11">
        <f>V398</f>
        <v>0</v>
      </c>
      <c r="X399" s="17">
        <f t="shared" si="405"/>
        <v>30</v>
      </c>
      <c r="Y399" s="17"/>
      <c r="Z399" s="9">
        <v>10</v>
      </c>
      <c r="AA399" s="9"/>
      <c r="AB399" s="17"/>
      <c r="AC399" s="17">
        <f t="shared" si="372"/>
        <v>57</v>
      </c>
      <c r="AD399" s="17">
        <f t="shared" si="392"/>
        <v>0.17543859649122806</v>
      </c>
      <c r="AE399" s="17" t="s">
        <v>2085</v>
      </c>
      <c r="AF399" s="17">
        <f t="shared" si="400"/>
        <v>14</v>
      </c>
      <c r="AG399" s="17"/>
      <c r="AH399" s="9">
        <v>76</v>
      </c>
      <c r="AI399" s="9"/>
      <c r="AJ399" s="9"/>
      <c r="AK399" s="9"/>
      <c r="AL399" s="9">
        <v>7.7419354838709667E-2</v>
      </c>
      <c r="AM399" s="9"/>
      <c r="AN399" s="9">
        <v>0.17543859649122806</v>
      </c>
      <c r="AO399" s="9"/>
      <c r="AP399" s="9">
        <v>0.21578947368421053</v>
      </c>
      <c r="AQ399" s="9"/>
      <c r="AR399" s="9"/>
      <c r="AS399" s="17">
        <f>+Q398</f>
        <v>0</v>
      </c>
      <c r="AT399" s="17">
        <f t="shared" ref="AT399" si="409">+AL398</f>
        <v>0</v>
      </c>
      <c r="AU399" s="17">
        <f t="shared" ref="AU399" si="410">+AN398</f>
        <v>0</v>
      </c>
      <c r="AV399" s="17">
        <f t="shared" ref="AV399" si="411">+AP398</f>
        <v>0</v>
      </c>
      <c r="AW399" s="17"/>
      <c r="AX399" s="17"/>
      <c r="AY399" s="17"/>
      <c r="AZ399" s="17">
        <v>6</v>
      </c>
      <c r="BA399" s="24">
        <v>1</v>
      </c>
      <c r="BB399" s="9">
        <v>19</v>
      </c>
      <c r="BC399" s="9">
        <v>0</v>
      </c>
      <c r="BD399" s="9">
        <f t="shared" si="401"/>
        <v>1</v>
      </c>
      <c r="BE399" s="9" t="s">
        <v>4379</v>
      </c>
      <c r="BF399" s="9">
        <f t="shared" si="402"/>
        <v>0</v>
      </c>
      <c r="BG399" s="9">
        <v>1</v>
      </c>
      <c r="BH399" s="9">
        <v>2</v>
      </c>
      <c r="BI399" s="9">
        <v>5</v>
      </c>
      <c r="BJ399" s="9">
        <v>1</v>
      </c>
      <c r="BK399" s="9">
        <v>1</v>
      </c>
      <c r="BL399" s="9">
        <v>3</v>
      </c>
      <c r="BM399" s="9">
        <v>4</v>
      </c>
      <c r="BN399" s="9">
        <v>10</v>
      </c>
      <c r="BO399" s="9">
        <v>3</v>
      </c>
      <c r="BP399" s="9">
        <v>0</v>
      </c>
      <c r="BQ399" s="34">
        <f t="shared" si="376"/>
        <v>0.6</v>
      </c>
      <c r="BR399" s="34">
        <f t="shared" si="376"/>
        <v>0</v>
      </c>
      <c r="BS399" s="34">
        <f t="shared" si="376"/>
        <v>0.8</v>
      </c>
      <c r="BT399" s="9"/>
      <c r="BU399" s="9"/>
      <c r="BV399" s="9"/>
      <c r="BW399" s="9"/>
      <c r="BX399" s="9"/>
      <c r="BY399" s="9"/>
      <c r="BZ399" s="22">
        <f t="shared" si="393"/>
        <v>0</v>
      </c>
      <c r="CA399" s="22">
        <f t="shared" si="394"/>
        <v>0</v>
      </c>
      <c r="CB399" s="22">
        <f t="shared" si="395"/>
        <v>0</v>
      </c>
      <c r="CC399" s="22">
        <f t="shared" si="396"/>
        <v>0.8</v>
      </c>
      <c r="CD399" s="22">
        <f t="shared" si="397"/>
        <v>0</v>
      </c>
      <c r="CK399" s="23" t="s">
        <v>2085</v>
      </c>
      <c r="CL399" s="23">
        <f t="shared" si="398"/>
        <v>4</v>
      </c>
      <c r="CM399" s="23" t="str">
        <f t="shared" si="403"/>
        <v/>
      </c>
      <c r="CN399" s="23" t="str">
        <f t="shared" si="404"/>
        <v/>
      </c>
      <c r="CQ399" s="49">
        <v>1</v>
      </c>
    </row>
    <row r="400" spans="1:95" ht="11.25" customHeight="1">
      <c r="A400" s="9">
        <v>4</v>
      </c>
      <c r="B400" s="9">
        <v>4</v>
      </c>
      <c r="C400" s="9" t="str">
        <f t="shared" si="368"/>
        <v>4</v>
      </c>
      <c r="D400" s="10" t="s">
        <v>4201</v>
      </c>
      <c r="E400" s="9">
        <v>1</v>
      </c>
      <c r="F400" s="9">
        <v>1</v>
      </c>
      <c r="G400" s="9">
        <v>0</v>
      </c>
      <c r="H400" s="9">
        <v>0</v>
      </c>
      <c r="I400" s="9">
        <v>0</v>
      </c>
      <c r="J400" s="9">
        <v>0</v>
      </c>
      <c r="K400" s="11">
        <v>25</v>
      </c>
      <c r="L400" s="9">
        <v>75</v>
      </c>
      <c r="M400" s="9">
        <v>3</v>
      </c>
      <c r="N400" s="17">
        <f>SUM(M400:M400)</f>
        <v>3</v>
      </c>
      <c r="O400" s="17"/>
      <c r="P400" s="17">
        <f t="shared" si="399"/>
        <v>0</v>
      </c>
      <c r="Q400" s="9">
        <v>24</v>
      </c>
      <c r="R400" s="9"/>
      <c r="S400" s="9">
        <v>0.125</v>
      </c>
      <c r="T400" s="9">
        <v>99</v>
      </c>
      <c r="U400" s="9">
        <v>40</v>
      </c>
      <c r="V400" s="11">
        <v>30</v>
      </c>
      <c r="W400" s="11">
        <f t="shared" ref="W400:W419" si="412">V399</f>
        <v>30</v>
      </c>
      <c r="X400" s="17">
        <f t="shared" si="405"/>
        <v>30</v>
      </c>
      <c r="Y400" s="17"/>
      <c r="Z400" s="9">
        <v>1</v>
      </c>
      <c r="AA400" s="17">
        <f>SUM(Z400:Z400)</f>
        <v>1</v>
      </c>
      <c r="AB400" s="17"/>
      <c r="AC400" s="17">
        <f t="shared" si="372"/>
        <v>54</v>
      </c>
      <c r="AD400" s="17">
        <f t="shared" si="392"/>
        <v>1.8518518518518517E-2</v>
      </c>
      <c r="AE400" s="17">
        <v>0.17543859649122806</v>
      </c>
      <c r="AF400" s="17">
        <f t="shared" si="400"/>
        <v>8</v>
      </c>
      <c r="AG400" s="17"/>
      <c r="AH400" s="9">
        <v>80</v>
      </c>
      <c r="AI400" s="9"/>
      <c r="AJ400" s="9"/>
      <c r="AK400" s="9"/>
      <c r="AL400" s="9">
        <v>0.2</v>
      </c>
      <c r="AM400" s="9"/>
      <c r="AN400" s="9">
        <v>1.8518518518518517E-2</v>
      </c>
      <c r="AO400" s="9"/>
      <c r="AP400" s="9">
        <v>0.22999999999999998</v>
      </c>
      <c r="AQ400" s="9"/>
      <c r="AR400" s="9"/>
      <c r="AZ400">
        <v>6</v>
      </c>
      <c r="BA400" s="24">
        <v>1</v>
      </c>
      <c r="BB400" s="9">
        <v>19</v>
      </c>
      <c r="BC400" s="9">
        <v>0</v>
      </c>
      <c r="BD400" s="9">
        <f t="shared" si="401"/>
        <v>1</v>
      </c>
      <c r="BE400" s="9" t="s">
        <v>4379</v>
      </c>
      <c r="BF400" s="9">
        <f t="shared" si="402"/>
        <v>0</v>
      </c>
      <c r="BG400" s="9">
        <v>1</v>
      </c>
      <c r="BH400" s="9">
        <v>2</v>
      </c>
      <c r="BI400" s="9">
        <v>5</v>
      </c>
      <c r="BJ400" s="9">
        <v>1</v>
      </c>
      <c r="BK400" s="9">
        <v>1</v>
      </c>
      <c r="BL400" s="9">
        <v>3</v>
      </c>
      <c r="BM400" s="9">
        <v>4</v>
      </c>
      <c r="BN400" s="9">
        <v>10</v>
      </c>
      <c r="BO400" s="9">
        <v>3</v>
      </c>
      <c r="BP400" s="9">
        <v>0</v>
      </c>
      <c r="BQ400" s="34">
        <f t="shared" si="376"/>
        <v>0.6</v>
      </c>
      <c r="BR400" s="34">
        <f t="shared" si="376"/>
        <v>0</v>
      </c>
      <c r="BS400" s="34">
        <f t="shared" si="376"/>
        <v>0.8</v>
      </c>
      <c r="BT400" s="9"/>
      <c r="BU400" s="9"/>
      <c r="BV400" s="9"/>
      <c r="BW400" s="9"/>
      <c r="BX400" s="9"/>
      <c r="BY400" s="9"/>
      <c r="BZ400" s="22">
        <f t="shared" si="393"/>
        <v>1</v>
      </c>
      <c r="CA400" s="22">
        <f t="shared" si="394"/>
        <v>0</v>
      </c>
      <c r="CB400" s="22">
        <f t="shared" si="395"/>
        <v>0</v>
      </c>
      <c r="CC400" s="22">
        <f t="shared" si="396"/>
        <v>0.8</v>
      </c>
      <c r="CD400" s="22">
        <f t="shared" si="397"/>
        <v>0</v>
      </c>
      <c r="CK400" s="23">
        <v>0.70175438596491224</v>
      </c>
      <c r="CL400" s="23">
        <f t="shared" si="398"/>
        <v>4</v>
      </c>
      <c r="CM400" s="23" t="str">
        <f t="shared" si="403"/>
        <v/>
      </c>
      <c r="CN400" s="23" t="str">
        <f t="shared" si="404"/>
        <v/>
      </c>
      <c r="CQ400" s="49">
        <v>4</v>
      </c>
    </row>
    <row r="401" spans="1:95" ht="11.25" customHeight="1">
      <c r="A401" s="9">
        <v>4</v>
      </c>
      <c r="B401" s="9">
        <v>4</v>
      </c>
      <c r="C401" s="9" t="str">
        <f t="shared" si="368"/>
        <v>4</v>
      </c>
      <c r="D401" s="10" t="s">
        <v>4201</v>
      </c>
      <c r="E401" s="9">
        <v>2</v>
      </c>
      <c r="F401" s="9">
        <v>1</v>
      </c>
      <c r="G401" s="9">
        <v>0</v>
      </c>
      <c r="H401" s="9">
        <v>0</v>
      </c>
      <c r="I401" s="9">
        <v>0</v>
      </c>
      <c r="J401" s="9">
        <v>0</v>
      </c>
      <c r="K401" s="11">
        <v>25</v>
      </c>
      <c r="L401" s="9">
        <v>74</v>
      </c>
      <c r="M401" s="9">
        <v>4</v>
      </c>
      <c r="N401" s="17">
        <f>SUM(M400:M401)</f>
        <v>7</v>
      </c>
      <c r="O401" s="17"/>
      <c r="P401" s="17">
        <f t="shared" si="399"/>
        <v>0</v>
      </c>
      <c r="Q401" s="9">
        <v>23</v>
      </c>
      <c r="R401" s="9"/>
      <c r="S401" s="9">
        <v>0.17391304347826086</v>
      </c>
      <c r="T401" s="9">
        <v>97</v>
      </c>
      <c r="U401" s="9">
        <v>40</v>
      </c>
      <c r="V401" s="11">
        <v>30</v>
      </c>
      <c r="W401" s="11">
        <f t="shared" si="412"/>
        <v>30</v>
      </c>
      <c r="X401" s="17">
        <f t="shared" si="405"/>
        <v>30</v>
      </c>
      <c r="Y401" s="17"/>
      <c r="Z401" s="9">
        <v>1</v>
      </c>
      <c r="AA401" s="17">
        <f>SUM(Z400:Z401)</f>
        <v>2</v>
      </c>
      <c r="AB401" s="17"/>
      <c r="AC401" s="17">
        <f t="shared" si="372"/>
        <v>57</v>
      </c>
      <c r="AD401" s="17">
        <f t="shared" si="392"/>
        <v>1.7543859649122806E-2</v>
      </c>
      <c r="AE401" s="17">
        <v>1.8518518518518517E-2</v>
      </c>
      <c r="AF401" s="17">
        <f t="shared" si="400"/>
        <v>7</v>
      </c>
      <c r="AG401" s="17"/>
      <c r="AH401" s="9">
        <v>84</v>
      </c>
      <c r="AI401" s="9"/>
      <c r="AJ401" s="9"/>
      <c r="AK401" s="9"/>
      <c r="AL401" s="9">
        <v>0.27826086956521739</v>
      </c>
      <c r="AM401" s="9"/>
      <c r="AN401" s="9">
        <v>1.7543859649122806E-2</v>
      </c>
      <c r="AO401" s="9"/>
      <c r="AP401" s="9">
        <v>0.20952380952380958</v>
      </c>
      <c r="AQ401" s="9"/>
      <c r="AR401" s="9"/>
      <c r="AS401" s="17">
        <f t="shared" ref="AS401:AS419" si="413">+Q400</f>
        <v>24</v>
      </c>
      <c r="AT401" s="17">
        <f t="shared" si="379"/>
        <v>0.2</v>
      </c>
      <c r="AU401" s="17">
        <f t="shared" ref="AU401:AU409" si="414">+AN400</f>
        <v>1.8518518518518517E-2</v>
      </c>
      <c r="AV401" s="17">
        <f t="shared" ref="AV401:AV409" si="415">+AP400</f>
        <v>0.22999999999999998</v>
      </c>
      <c r="AW401" s="17"/>
      <c r="AX401" s="17"/>
      <c r="AY401" s="17"/>
      <c r="AZ401" s="17">
        <v>6</v>
      </c>
      <c r="BA401" s="24">
        <v>1</v>
      </c>
      <c r="BB401" s="9">
        <v>19</v>
      </c>
      <c r="BC401" s="9">
        <v>0</v>
      </c>
      <c r="BD401" s="9">
        <f t="shared" si="401"/>
        <v>1</v>
      </c>
      <c r="BE401" s="9" t="s">
        <v>4379</v>
      </c>
      <c r="BF401" s="9">
        <f t="shared" si="402"/>
        <v>0</v>
      </c>
      <c r="BG401" s="9">
        <v>1</v>
      </c>
      <c r="BH401" s="9">
        <v>2</v>
      </c>
      <c r="BI401" s="9">
        <v>5</v>
      </c>
      <c r="BJ401" s="9">
        <v>1</v>
      </c>
      <c r="BK401" s="9">
        <v>1</v>
      </c>
      <c r="BL401" s="9">
        <v>3</v>
      </c>
      <c r="BM401" s="9">
        <v>4</v>
      </c>
      <c r="BN401" s="9">
        <v>10</v>
      </c>
      <c r="BO401" s="9">
        <v>3</v>
      </c>
      <c r="BP401" s="9">
        <v>0</v>
      </c>
      <c r="BQ401" s="34">
        <f t="shared" si="376"/>
        <v>0.6</v>
      </c>
      <c r="BR401" s="34">
        <f t="shared" si="376"/>
        <v>0</v>
      </c>
      <c r="BS401" s="34">
        <f t="shared" si="376"/>
        <v>0.8</v>
      </c>
      <c r="BT401" s="9"/>
      <c r="BU401" s="9"/>
      <c r="BV401" s="9"/>
      <c r="BW401" s="9"/>
      <c r="BX401" s="9"/>
      <c r="BY401" s="9"/>
      <c r="BZ401" s="22">
        <f t="shared" si="393"/>
        <v>2</v>
      </c>
      <c r="CA401" s="22">
        <f t="shared" si="394"/>
        <v>0</v>
      </c>
      <c r="CB401" s="22">
        <f t="shared" si="395"/>
        <v>0</v>
      </c>
      <c r="CC401" s="22">
        <f t="shared" si="396"/>
        <v>0.8</v>
      </c>
      <c r="CD401" s="22">
        <f t="shared" si="397"/>
        <v>0</v>
      </c>
      <c r="CK401" s="23">
        <v>7.407407407407407E-2</v>
      </c>
      <c r="CL401" s="23">
        <f t="shared" si="398"/>
        <v>4</v>
      </c>
      <c r="CM401" s="23" t="str">
        <f t="shared" si="403"/>
        <v/>
      </c>
      <c r="CN401" s="23" t="str">
        <f t="shared" si="404"/>
        <v/>
      </c>
      <c r="CQ401" s="49">
        <v>1</v>
      </c>
    </row>
    <row r="402" spans="1:95" ht="11.25" customHeight="1">
      <c r="A402" s="9">
        <v>4</v>
      </c>
      <c r="B402" s="9">
        <v>4</v>
      </c>
      <c r="C402" s="9" t="str">
        <f t="shared" si="368"/>
        <v>4</v>
      </c>
      <c r="D402" s="10" t="s">
        <v>4201</v>
      </c>
      <c r="E402" s="9">
        <v>3</v>
      </c>
      <c r="F402" s="9">
        <v>1</v>
      </c>
      <c r="G402" s="9">
        <v>0</v>
      </c>
      <c r="H402" s="9">
        <v>0</v>
      </c>
      <c r="I402" s="9">
        <v>0</v>
      </c>
      <c r="J402" s="9">
        <v>0</v>
      </c>
      <c r="K402" s="11">
        <v>25</v>
      </c>
      <c r="L402" s="9">
        <v>72</v>
      </c>
      <c r="M402" s="9">
        <v>2</v>
      </c>
      <c r="N402" s="17">
        <f>SUM(M400:M402)</f>
        <v>9</v>
      </c>
      <c r="O402" s="17"/>
      <c r="P402" s="17">
        <f t="shared" si="399"/>
        <v>0</v>
      </c>
      <c r="Q402" s="9">
        <v>22</v>
      </c>
      <c r="R402" s="9"/>
      <c r="S402" s="9">
        <v>9.0909090909090912E-2</v>
      </c>
      <c r="T402" s="9">
        <v>94</v>
      </c>
      <c r="U402" s="9">
        <v>40</v>
      </c>
      <c r="V402" s="11">
        <v>30</v>
      </c>
      <c r="W402" s="11">
        <f t="shared" si="412"/>
        <v>30</v>
      </c>
      <c r="X402" s="17">
        <f t="shared" si="405"/>
        <v>30</v>
      </c>
      <c r="Y402" s="17"/>
      <c r="Z402" s="9">
        <v>1</v>
      </c>
      <c r="AA402" s="17">
        <f>SUM(Z400:Z402)</f>
        <v>3</v>
      </c>
      <c r="AB402" s="17"/>
      <c r="AC402" s="17">
        <f t="shared" si="372"/>
        <v>55</v>
      </c>
      <c r="AD402" s="17">
        <f t="shared" si="392"/>
        <v>1.8181818181818181E-2</v>
      </c>
      <c r="AE402" s="17">
        <v>1.7543859649122806E-2</v>
      </c>
      <c r="AF402" s="17">
        <f t="shared" si="400"/>
        <v>9</v>
      </c>
      <c r="AG402" s="17"/>
      <c r="AH402" s="9">
        <v>83</v>
      </c>
      <c r="AI402" s="9"/>
      <c r="AJ402" s="9"/>
      <c r="AK402" s="9"/>
      <c r="AL402" s="9">
        <v>0.29090909090909095</v>
      </c>
      <c r="AM402" s="9"/>
      <c r="AN402" s="9">
        <v>1.8181818181818181E-2</v>
      </c>
      <c r="AO402" s="9"/>
      <c r="AP402" s="9">
        <v>0.20722891566265056</v>
      </c>
      <c r="AQ402" s="9"/>
      <c r="AR402" s="9"/>
      <c r="AS402" s="17">
        <f t="shared" si="413"/>
        <v>23</v>
      </c>
      <c r="AT402" s="17">
        <f t="shared" si="379"/>
        <v>0.27826086956521739</v>
      </c>
      <c r="AU402" s="17">
        <f t="shared" si="414"/>
        <v>1.7543859649122806E-2</v>
      </c>
      <c r="AV402" s="17">
        <f t="shared" si="415"/>
        <v>0.20952380952380958</v>
      </c>
      <c r="AW402" s="17"/>
      <c r="AX402" s="17"/>
      <c r="AY402" s="17"/>
      <c r="AZ402" s="17">
        <v>6</v>
      </c>
      <c r="BA402" s="24">
        <v>1</v>
      </c>
      <c r="BB402" s="9">
        <v>19</v>
      </c>
      <c r="BC402" s="9">
        <v>0</v>
      </c>
      <c r="BD402" s="9">
        <f t="shared" si="401"/>
        <v>1</v>
      </c>
      <c r="BE402" s="9" t="s">
        <v>4379</v>
      </c>
      <c r="BF402" s="9">
        <f t="shared" si="402"/>
        <v>0</v>
      </c>
      <c r="BG402" s="9">
        <v>1</v>
      </c>
      <c r="BH402" s="9">
        <v>2</v>
      </c>
      <c r="BI402" s="9">
        <v>5</v>
      </c>
      <c r="BJ402" s="9">
        <v>1</v>
      </c>
      <c r="BK402" s="9">
        <v>1</v>
      </c>
      <c r="BL402" s="9">
        <v>3</v>
      </c>
      <c r="BM402" s="9">
        <v>4</v>
      </c>
      <c r="BN402" s="9">
        <v>10</v>
      </c>
      <c r="BO402" s="9">
        <v>3</v>
      </c>
      <c r="BP402" s="9">
        <v>0</v>
      </c>
      <c r="BQ402" s="34">
        <f t="shared" si="376"/>
        <v>0.6</v>
      </c>
      <c r="BR402" s="34">
        <f t="shared" si="376"/>
        <v>0</v>
      </c>
      <c r="BS402" s="34">
        <f t="shared" si="376"/>
        <v>0.8</v>
      </c>
      <c r="BT402" s="9"/>
      <c r="BU402" s="9"/>
      <c r="BV402" s="9"/>
      <c r="BW402" s="9"/>
      <c r="BX402" s="9"/>
      <c r="BY402" s="9"/>
      <c r="BZ402" s="22">
        <f t="shared" si="393"/>
        <v>3</v>
      </c>
      <c r="CA402" s="22">
        <f t="shared" si="394"/>
        <v>0</v>
      </c>
      <c r="CB402" s="22">
        <f t="shared" si="395"/>
        <v>0</v>
      </c>
      <c r="CC402" s="22">
        <f t="shared" si="396"/>
        <v>0.8</v>
      </c>
      <c r="CD402" s="22">
        <f t="shared" si="397"/>
        <v>0</v>
      </c>
      <c r="CK402" s="23">
        <v>7.0175438596491224E-2</v>
      </c>
      <c r="CL402" s="23">
        <f t="shared" si="398"/>
        <v>4</v>
      </c>
      <c r="CM402" s="23" t="str">
        <f t="shared" si="403"/>
        <v/>
      </c>
      <c r="CN402" s="23" t="str">
        <f t="shared" si="404"/>
        <v/>
      </c>
      <c r="CQ402" s="49">
        <v>3</v>
      </c>
    </row>
    <row r="403" spans="1:95" ht="11.25" customHeight="1">
      <c r="A403" s="9">
        <v>4</v>
      </c>
      <c r="B403" s="9">
        <v>4</v>
      </c>
      <c r="C403" s="9" t="str">
        <f t="shared" si="368"/>
        <v>4</v>
      </c>
      <c r="D403" s="10" t="s">
        <v>4201</v>
      </c>
      <c r="E403" s="9">
        <v>4</v>
      </c>
      <c r="F403" s="9">
        <v>1</v>
      </c>
      <c r="G403" s="9">
        <v>0</v>
      </c>
      <c r="H403" s="9">
        <v>0</v>
      </c>
      <c r="I403" s="9">
        <v>0</v>
      </c>
      <c r="J403" s="9">
        <v>0</v>
      </c>
      <c r="K403" s="11">
        <v>25</v>
      </c>
      <c r="L403" s="9">
        <v>69</v>
      </c>
      <c r="M403" s="9">
        <v>3</v>
      </c>
      <c r="N403" s="17">
        <f>SUM(M400:M403)</f>
        <v>12</v>
      </c>
      <c r="O403" s="17"/>
      <c r="P403" s="17">
        <f t="shared" si="399"/>
        <v>0</v>
      </c>
      <c r="Q403" s="9">
        <v>24</v>
      </c>
      <c r="R403" s="9"/>
      <c r="S403" s="9">
        <v>0.125</v>
      </c>
      <c r="T403" s="9">
        <v>93</v>
      </c>
      <c r="U403" s="9">
        <v>40</v>
      </c>
      <c r="V403" s="11">
        <v>30</v>
      </c>
      <c r="W403" s="11">
        <f t="shared" si="412"/>
        <v>30</v>
      </c>
      <c r="X403" s="17">
        <f t="shared" si="405"/>
        <v>30</v>
      </c>
      <c r="Y403" s="17"/>
      <c r="Z403" s="9">
        <v>1</v>
      </c>
      <c r="AA403" s="17">
        <f>SUM(Z400:Z403)</f>
        <v>4</v>
      </c>
      <c r="AB403" s="17"/>
      <c r="AC403" s="17">
        <f t="shared" si="372"/>
        <v>57</v>
      </c>
      <c r="AD403" s="17">
        <f t="shared" si="392"/>
        <v>1.7543859649122806E-2</v>
      </c>
      <c r="AE403" s="17">
        <v>1.8181818181818181E-2</v>
      </c>
      <c r="AF403" s="17">
        <f t="shared" si="400"/>
        <v>8</v>
      </c>
      <c r="AG403" s="17"/>
      <c r="AH403" s="9">
        <v>83</v>
      </c>
      <c r="AI403" s="9"/>
      <c r="AJ403" s="9"/>
      <c r="AK403" s="9"/>
      <c r="AL403" s="9">
        <v>0.33333333333333331</v>
      </c>
      <c r="AM403" s="9"/>
      <c r="AN403" s="9">
        <v>1.7543859649122806E-2</v>
      </c>
      <c r="AO403" s="9"/>
      <c r="AP403" s="9">
        <v>0.2024096385542169</v>
      </c>
      <c r="AQ403" s="9"/>
      <c r="AR403" s="9"/>
      <c r="AS403" s="17">
        <f t="shared" si="413"/>
        <v>22</v>
      </c>
      <c r="AT403" s="17">
        <f t="shared" si="379"/>
        <v>0.29090909090909095</v>
      </c>
      <c r="AU403" s="17">
        <f t="shared" si="414"/>
        <v>1.8181818181818181E-2</v>
      </c>
      <c r="AV403" s="17">
        <f t="shared" si="415"/>
        <v>0.20722891566265056</v>
      </c>
      <c r="AW403" s="17"/>
      <c r="AX403" s="17"/>
      <c r="AY403" s="17"/>
      <c r="AZ403" s="17">
        <v>6</v>
      </c>
      <c r="BA403" s="24">
        <v>1</v>
      </c>
      <c r="BB403" s="9">
        <v>19</v>
      </c>
      <c r="BC403" s="9">
        <v>0</v>
      </c>
      <c r="BD403" s="9">
        <f t="shared" si="401"/>
        <v>1</v>
      </c>
      <c r="BE403" s="9" t="s">
        <v>4379</v>
      </c>
      <c r="BF403" s="9">
        <f t="shared" si="402"/>
        <v>0</v>
      </c>
      <c r="BG403" s="9">
        <v>1</v>
      </c>
      <c r="BH403" s="9">
        <v>2</v>
      </c>
      <c r="BI403" s="9">
        <v>5</v>
      </c>
      <c r="BJ403" s="9">
        <v>1</v>
      </c>
      <c r="BK403" s="9">
        <v>1</v>
      </c>
      <c r="BL403" s="9">
        <v>3</v>
      </c>
      <c r="BM403" s="9">
        <v>4</v>
      </c>
      <c r="BN403" s="9">
        <v>10</v>
      </c>
      <c r="BO403" s="9">
        <v>3</v>
      </c>
      <c r="BP403" s="9">
        <v>0</v>
      </c>
      <c r="BQ403" s="34">
        <f t="shared" si="376"/>
        <v>0.6</v>
      </c>
      <c r="BR403" s="34">
        <f t="shared" si="376"/>
        <v>0</v>
      </c>
      <c r="BS403" s="34">
        <f t="shared" si="376"/>
        <v>0.8</v>
      </c>
      <c r="BT403" s="9"/>
      <c r="BU403" s="9"/>
      <c r="BV403" s="9"/>
      <c r="BW403" s="9"/>
      <c r="BX403" s="9"/>
      <c r="BY403" s="9"/>
      <c r="BZ403" s="22">
        <f t="shared" si="393"/>
        <v>4</v>
      </c>
      <c r="CA403" s="22">
        <f t="shared" si="394"/>
        <v>0</v>
      </c>
      <c r="CB403" s="22">
        <f t="shared" si="395"/>
        <v>0</v>
      </c>
      <c r="CC403" s="22">
        <f t="shared" si="396"/>
        <v>0.8</v>
      </c>
      <c r="CD403" s="22">
        <f t="shared" si="397"/>
        <v>0</v>
      </c>
      <c r="CK403" s="23">
        <v>7.2727272727272724E-2</v>
      </c>
      <c r="CL403" s="23">
        <f t="shared" si="398"/>
        <v>4</v>
      </c>
      <c r="CM403" s="23" t="str">
        <f t="shared" si="403"/>
        <v/>
      </c>
      <c r="CN403" s="23" t="str">
        <f t="shared" si="404"/>
        <v/>
      </c>
      <c r="CQ403" s="49">
        <v>3</v>
      </c>
    </row>
    <row r="404" spans="1:95" ht="11.25" customHeight="1">
      <c r="A404" s="9">
        <v>4</v>
      </c>
      <c r="B404" s="9">
        <v>4</v>
      </c>
      <c r="C404" s="9" t="str">
        <f t="shared" si="368"/>
        <v>4</v>
      </c>
      <c r="D404" s="10" t="s">
        <v>4201</v>
      </c>
      <c r="E404" s="9">
        <v>5</v>
      </c>
      <c r="F404" s="9">
        <v>1</v>
      </c>
      <c r="G404" s="9">
        <v>0</v>
      </c>
      <c r="H404" s="9">
        <v>0</v>
      </c>
      <c r="I404" s="9">
        <v>0</v>
      </c>
      <c r="J404" s="9">
        <v>0</v>
      </c>
      <c r="K404" s="11">
        <v>25</v>
      </c>
      <c r="L404" s="9">
        <v>68</v>
      </c>
      <c r="M404" s="9">
        <v>0</v>
      </c>
      <c r="N404" s="17">
        <f>SUM(M400:M404)</f>
        <v>12</v>
      </c>
      <c r="O404" s="17"/>
      <c r="P404" s="17">
        <f t="shared" si="399"/>
        <v>0</v>
      </c>
      <c r="Q404" s="9">
        <v>21</v>
      </c>
      <c r="R404" s="9"/>
      <c r="S404" s="9">
        <v>0</v>
      </c>
      <c r="T404" s="9">
        <v>89</v>
      </c>
      <c r="U404" s="9">
        <v>40</v>
      </c>
      <c r="V404" s="11">
        <v>30</v>
      </c>
      <c r="W404" s="11">
        <f t="shared" si="412"/>
        <v>30</v>
      </c>
      <c r="X404" s="17">
        <f t="shared" si="405"/>
        <v>30</v>
      </c>
      <c r="Y404" s="17"/>
      <c r="Z404" s="9">
        <v>1</v>
      </c>
      <c r="AA404" s="17">
        <f>SUM(Z400:Z404)</f>
        <v>5</v>
      </c>
      <c r="AB404" s="17"/>
      <c r="AC404" s="17">
        <f t="shared" si="372"/>
        <v>57</v>
      </c>
      <c r="AD404" s="17">
        <f t="shared" si="392"/>
        <v>1.7543859649122806E-2</v>
      </c>
      <c r="AE404" s="17">
        <v>1.7543859649122806E-2</v>
      </c>
      <c r="AF404" s="17">
        <f t="shared" si="400"/>
        <v>11</v>
      </c>
      <c r="AG404" s="17"/>
      <c r="AH404" s="9">
        <v>86</v>
      </c>
      <c r="AI404" s="9"/>
      <c r="AJ404" s="9"/>
      <c r="AK404" s="9"/>
      <c r="AL404" s="9">
        <v>0.39999999999999997</v>
      </c>
      <c r="AM404" s="9"/>
      <c r="AN404" s="9">
        <v>1.7543859649122806E-2</v>
      </c>
      <c r="AO404" s="9"/>
      <c r="AP404" s="9">
        <v>0.16279069767441862</v>
      </c>
      <c r="AQ404" s="9"/>
      <c r="AR404" s="9"/>
      <c r="AS404" s="17">
        <f t="shared" si="413"/>
        <v>24</v>
      </c>
      <c r="AT404" s="17">
        <f t="shared" si="379"/>
        <v>0.33333333333333331</v>
      </c>
      <c r="AU404" s="17">
        <f t="shared" si="414"/>
        <v>1.7543859649122806E-2</v>
      </c>
      <c r="AV404" s="17">
        <f t="shared" si="415"/>
        <v>0.2024096385542169</v>
      </c>
      <c r="AW404" s="17"/>
      <c r="AX404" s="17"/>
      <c r="AY404" s="17"/>
      <c r="AZ404" s="17">
        <v>6</v>
      </c>
      <c r="BA404" s="24">
        <v>1</v>
      </c>
      <c r="BB404" s="9">
        <v>19</v>
      </c>
      <c r="BC404" s="9">
        <v>0</v>
      </c>
      <c r="BD404" s="9">
        <f t="shared" si="401"/>
        <v>1</v>
      </c>
      <c r="BE404" s="9" t="s">
        <v>4379</v>
      </c>
      <c r="BF404" s="9">
        <f t="shared" si="402"/>
        <v>0</v>
      </c>
      <c r="BG404" s="9">
        <v>1</v>
      </c>
      <c r="BH404" s="9">
        <v>2</v>
      </c>
      <c r="BI404" s="9">
        <v>5</v>
      </c>
      <c r="BJ404" s="9">
        <v>1</v>
      </c>
      <c r="BK404" s="9">
        <v>1</v>
      </c>
      <c r="BL404" s="9">
        <v>3</v>
      </c>
      <c r="BM404" s="9">
        <v>4</v>
      </c>
      <c r="BN404" s="9">
        <v>10</v>
      </c>
      <c r="BO404" s="9">
        <v>3</v>
      </c>
      <c r="BP404" s="9">
        <v>0</v>
      </c>
      <c r="BQ404" s="34">
        <f t="shared" si="376"/>
        <v>0.6</v>
      </c>
      <c r="BR404" s="34">
        <f t="shared" si="376"/>
        <v>0</v>
      </c>
      <c r="BS404" s="34">
        <f t="shared" si="376"/>
        <v>0.8</v>
      </c>
      <c r="BT404" s="9"/>
      <c r="BU404" s="9"/>
      <c r="BV404" s="9"/>
      <c r="BW404" s="9"/>
      <c r="BX404" s="9"/>
      <c r="BY404" s="9"/>
      <c r="BZ404" s="22">
        <f t="shared" si="393"/>
        <v>5</v>
      </c>
      <c r="CA404" s="22">
        <f t="shared" si="394"/>
        <v>0</v>
      </c>
      <c r="CB404" s="22">
        <f t="shared" si="395"/>
        <v>0</v>
      </c>
      <c r="CC404" s="22">
        <f t="shared" si="396"/>
        <v>0.8</v>
      </c>
      <c r="CD404" s="22">
        <f t="shared" si="397"/>
        <v>0</v>
      </c>
      <c r="CK404" s="23">
        <v>7.0175438596491224E-2</v>
      </c>
      <c r="CL404" s="23">
        <f t="shared" si="398"/>
        <v>4</v>
      </c>
      <c r="CM404" s="23" t="str">
        <f t="shared" si="403"/>
        <v/>
      </c>
      <c r="CN404" s="23" t="str">
        <f t="shared" si="404"/>
        <v/>
      </c>
      <c r="CQ404" s="49">
        <v>3</v>
      </c>
    </row>
    <row r="405" spans="1:95" ht="11.25" customHeight="1">
      <c r="A405" s="9">
        <v>4</v>
      </c>
      <c r="B405" s="9">
        <v>4</v>
      </c>
      <c r="C405" s="9" t="str">
        <f t="shared" si="368"/>
        <v>4</v>
      </c>
      <c r="D405" s="10" t="s">
        <v>4201</v>
      </c>
      <c r="E405" s="9">
        <v>6</v>
      </c>
      <c r="F405" s="9">
        <v>1</v>
      </c>
      <c r="G405" s="9">
        <v>0</v>
      </c>
      <c r="H405" s="9">
        <v>0</v>
      </c>
      <c r="I405" s="9">
        <v>0</v>
      </c>
      <c r="J405" s="9">
        <v>0</v>
      </c>
      <c r="K405" s="11">
        <v>25</v>
      </c>
      <c r="L405" s="9">
        <v>64</v>
      </c>
      <c r="M405" s="9">
        <v>3</v>
      </c>
      <c r="N405" s="17">
        <f>SUM(M400:M405)</f>
        <v>15</v>
      </c>
      <c r="O405" s="17"/>
      <c r="P405" s="17">
        <f t="shared" si="399"/>
        <v>0</v>
      </c>
      <c r="Q405" s="9">
        <v>25</v>
      </c>
      <c r="R405" s="9"/>
      <c r="S405" s="9">
        <v>0.12</v>
      </c>
      <c r="T405" s="9">
        <v>89</v>
      </c>
      <c r="U405" s="9">
        <v>40</v>
      </c>
      <c r="V405" s="11">
        <v>30</v>
      </c>
      <c r="W405" s="11">
        <f t="shared" si="412"/>
        <v>30</v>
      </c>
      <c r="X405" s="17">
        <f t="shared" si="405"/>
        <v>30</v>
      </c>
      <c r="Y405" s="17"/>
      <c r="Z405" s="9">
        <v>1</v>
      </c>
      <c r="AA405" s="17">
        <f>SUM(Z400:Z405)</f>
        <v>6</v>
      </c>
      <c r="AB405" s="17"/>
      <c r="AC405" s="17">
        <f t="shared" si="372"/>
        <v>57</v>
      </c>
      <c r="AD405" s="17">
        <f t="shared" si="392"/>
        <v>1.7543859649122806E-2</v>
      </c>
      <c r="AE405" s="17">
        <v>1.7543859649122806E-2</v>
      </c>
      <c r="AF405" s="17">
        <f t="shared" si="400"/>
        <v>8</v>
      </c>
      <c r="AG405" s="17"/>
      <c r="AH405" s="9">
        <v>82</v>
      </c>
      <c r="AI405" s="9"/>
      <c r="AJ405" s="9"/>
      <c r="AK405" s="9"/>
      <c r="AL405" s="9">
        <v>0.32</v>
      </c>
      <c r="AM405" s="9"/>
      <c r="AN405" s="9">
        <v>1.7543859649122806E-2</v>
      </c>
      <c r="AO405" s="9"/>
      <c r="AP405" s="9">
        <v>0.19512195121951223</v>
      </c>
      <c r="AQ405" s="9"/>
      <c r="AR405" s="9"/>
      <c r="AS405" s="17">
        <f t="shared" si="413"/>
        <v>21</v>
      </c>
      <c r="AT405" s="17">
        <f t="shared" si="379"/>
        <v>0.39999999999999997</v>
      </c>
      <c r="AU405" s="17">
        <f t="shared" si="414"/>
        <v>1.7543859649122806E-2</v>
      </c>
      <c r="AV405" s="17">
        <f t="shared" si="415"/>
        <v>0.16279069767441862</v>
      </c>
      <c r="AW405" s="17"/>
      <c r="AX405" s="17"/>
      <c r="AY405" s="17"/>
      <c r="AZ405" s="17">
        <v>6</v>
      </c>
      <c r="BA405" s="24">
        <v>1</v>
      </c>
      <c r="BB405" s="9">
        <v>19</v>
      </c>
      <c r="BC405" s="9">
        <v>0</v>
      </c>
      <c r="BD405" s="9">
        <f t="shared" si="401"/>
        <v>1</v>
      </c>
      <c r="BE405" s="9" t="s">
        <v>4379</v>
      </c>
      <c r="BF405" s="9">
        <f t="shared" si="402"/>
        <v>0</v>
      </c>
      <c r="BG405" s="9">
        <v>1</v>
      </c>
      <c r="BH405" s="9">
        <v>2</v>
      </c>
      <c r="BI405" s="9">
        <v>5</v>
      </c>
      <c r="BJ405" s="9">
        <v>1</v>
      </c>
      <c r="BK405" s="9">
        <v>1</v>
      </c>
      <c r="BL405" s="9">
        <v>3</v>
      </c>
      <c r="BM405" s="9">
        <v>4</v>
      </c>
      <c r="BN405" s="9">
        <v>10</v>
      </c>
      <c r="BO405" s="9">
        <v>3</v>
      </c>
      <c r="BP405" s="9">
        <v>0</v>
      </c>
      <c r="BQ405" s="34">
        <f t="shared" si="376"/>
        <v>0.6</v>
      </c>
      <c r="BR405" s="34">
        <f t="shared" si="376"/>
        <v>0</v>
      </c>
      <c r="BS405" s="34">
        <f t="shared" si="376"/>
        <v>0.8</v>
      </c>
      <c r="BT405" s="9"/>
      <c r="BU405" s="9"/>
      <c r="BV405" s="9"/>
      <c r="BW405" s="9"/>
      <c r="BX405" s="9"/>
      <c r="BY405" s="9"/>
      <c r="BZ405" s="22">
        <f t="shared" si="393"/>
        <v>6</v>
      </c>
      <c r="CA405" s="22">
        <f t="shared" si="394"/>
        <v>0</v>
      </c>
      <c r="CB405" s="22">
        <f t="shared" si="395"/>
        <v>0</v>
      </c>
      <c r="CC405" s="22">
        <f t="shared" si="396"/>
        <v>0.8</v>
      </c>
      <c r="CD405" s="22">
        <f t="shared" si="397"/>
        <v>0</v>
      </c>
      <c r="CK405" s="23">
        <v>7.0175438596491224E-2</v>
      </c>
      <c r="CL405" s="23">
        <f t="shared" si="398"/>
        <v>4</v>
      </c>
      <c r="CM405" s="23" t="str">
        <f t="shared" si="403"/>
        <v/>
      </c>
      <c r="CN405" s="23" t="str">
        <f t="shared" si="404"/>
        <v/>
      </c>
      <c r="CQ405" s="49">
        <v>4</v>
      </c>
    </row>
    <row r="406" spans="1:95" ht="11.25" customHeight="1">
      <c r="A406" s="9">
        <v>4</v>
      </c>
      <c r="B406" s="9">
        <v>4</v>
      </c>
      <c r="C406" s="9" t="str">
        <f t="shared" ref="C406:C472" si="416">LEFT(D406, FIND(":", D406)-1)</f>
        <v>4</v>
      </c>
      <c r="D406" s="10" t="s">
        <v>4201</v>
      </c>
      <c r="E406" s="9">
        <v>7</v>
      </c>
      <c r="F406" s="9">
        <v>1</v>
      </c>
      <c r="G406" s="9">
        <v>0</v>
      </c>
      <c r="H406" s="9">
        <v>0</v>
      </c>
      <c r="I406" s="9">
        <v>0</v>
      </c>
      <c r="J406" s="9">
        <v>0</v>
      </c>
      <c r="K406" s="11">
        <v>25</v>
      </c>
      <c r="L406" s="9">
        <v>64</v>
      </c>
      <c r="M406" s="9">
        <v>1</v>
      </c>
      <c r="N406" s="17">
        <f>SUM(M400:M406)</f>
        <v>16</v>
      </c>
      <c r="O406" s="17"/>
      <c r="P406" s="17">
        <f t="shared" si="399"/>
        <v>0</v>
      </c>
      <c r="Q406" s="9">
        <v>23</v>
      </c>
      <c r="R406" s="9"/>
      <c r="S406" s="9">
        <v>4.3478260869565216E-2</v>
      </c>
      <c r="T406" s="9">
        <v>87</v>
      </c>
      <c r="U406" s="9">
        <v>40</v>
      </c>
      <c r="V406" s="11">
        <v>30</v>
      </c>
      <c r="W406" s="11">
        <f t="shared" si="412"/>
        <v>30</v>
      </c>
      <c r="X406" s="17">
        <f t="shared" si="405"/>
        <v>30</v>
      </c>
      <c r="Y406" s="17"/>
      <c r="Z406" s="9">
        <v>10</v>
      </c>
      <c r="AA406" s="17">
        <f>SUM(Z400:Z406)</f>
        <v>16</v>
      </c>
      <c r="AB406" s="17"/>
      <c r="AC406" s="17">
        <f t="shared" si="372"/>
        <v>63</v>
      </c>
      <c r="AD406" s="17">
        <f t="shared" si="392"/>
        <v>0.15873015873015872</v>
      </c>
      <c r="AE406" s="17">
        <v>1.7543859649122806E-2</v>
      </c>
      <c r="AF406" s="17">
        <f t="shared" si="400"/>
        <v>19</v>
      </c>
      <c r="AG406" s="17"/>
      <c r="AH406" s="9">
        <v>90</v>
      </c>
      <c r="AI406" s="9"/>
      <c r="AJ406" s="9"/>
      <c r="AK406" s="9"/>
      <c r="AL406" s="9">
        <v>0.38260869565217392</v>
      </c>
      <c r="AM406" s="9"/>
      <c r="AN406" s="9">
        <v>0.15873015873015872</v>
      </c>
      <c r="AO406" s="9"/>
      <c r="AP406" s="9">
        <v>0.12</v>
      </c>
      <c r="AQ406" s="9"/>
      <c r="AR406" s="9"/>
      <c r="AS406" s="17">
        <f t="shared" si="413"/>
        <v>25</v>
      </c>
      <c r="AT406" s="17">
        <f t="shared" si="379"/>
        <v>0.32</v>
      </c>
      <c r="AU406" s="17">
        <f t="shared" si="414"/>
        <v>1.7543859649122806E-2</v>
      </c>
      <c r="AV406" s="17">
        <f t="shared" si="415"/>
        <v>0.19512195121951223</v>
      </c>
      <c r="AW406" s="17"/>
      <c r="AX406" s="17"/>
      <c r="AY406" s="17"/>
      <c r="AZ406" s="17">
        <v>6</v>
      </c>
      <c r="BA406" s="24">
        <v>1</v>
      </c>
      <c r="BB406" s="9">
        <v>19</v>
      </c>
      <c r="BC406" s="9">
        <v>0</v>
      </c>
      <c r="BD406" s="9">
        <f t="shared" si="401"/>
        <v>1</v>
      </c>
      <c r="BE406" s="9" t="s">
        <v>4379</v>
      </c>
      <c r="BF406" s="9">
        <f t="shared" si="402"/>
        <v>0</v>
      </c>
      <c r="BG406" s="9">
        <v>1</v>
      </c>
      <c r="BH406" s="9">
        <v>2</v>
      </c>
      <c r="BI406" s="9">
        <v>5</v>
      </c>
      <c r="BJ406" s="9">
        <v>1</v>
      </c>
      <c r="BK406" s="9">
        <v>1</v>
      </c>
      <c r="BL406" s="9">
        <v>3</v>
      </c>
      <c r="BM406" s="9">
        <v>4</v>
      </c>
      <c r="BN406" s="9">
        <v>10</v>
      </c>
      <c r="BO406" s="9">
        <v>3</v>
      </c>
      <c r="BP406" s="9">
        <v>0</v>
      </c>
      <c r="BQ406" s="34">
        <f t="shared" si="376"/>
        <v>0.6</v>
      </c>
      <c r="BR406" s="34">
        <f t="shared" si="376"/>
        <v>0</v>
      </c>
      <c r="BS406" s="34">
        <f t="shared" si="376"/>
        <v>0.8</v>
      </c>
      <c r="BT406" s="9"/>
      <c r="BU406" s="9"/>
      <c r="BV406" s="9"/>
      <c r="BW406" s="9"/>
      <c r="BX406" s="9"/>
      <c r="BY406" s="9"/>
      <c r="BZ406" s="22">
        <f t="shared" si="393"/>
        <v>7</v>
      </c>
      <c r="CA406" s="22">
        <f t="shared" si="394"/>
        <v>0</v>
      </c>
      <c r="CB406" s="22">
        <f t="shared" si="395"/>
        <v>0</v>
      </c>
      <c r="CC406" s="22">
        <f t="shared" si="396"/>
        <v>0.8</v>
      </c>
      <c r="CD406" s="22">
        <f t="shared" si="397"/>
        <v>0</v>
      </c>
      <c r="CK406" s="23">
        <v>7.0175438596491224E-2</v>
      </c>
      <c r="CL406" s="23">
        <f t="shared" si="398"/>
        <v>4</v>
      </c>
      <c r="CM406" s="23" t="str">
        <f t="shared" si="403"/>
        <v/>
      </c>
      <c r="CN406" s="23" t="str">
        <f t="shared" si="404"/>
        <v/>
      </c>
      <c r="CQ406" s="49">
        <v>2</v>
      </c>
    </row>
    <row r="407" spans="1:95" ht="11.25" customHeight="1">
      <c r="A407" s="9">
        <v>4</v>
      </c>
      <c r="B407" s="9">
        <v>4</v>
      </c>
      <c r="C407" s="9" t="str">
        <f t="shared" si="416"/>
        <v>4</v>
      </c>
      <c r="D407" s="10" t="s">
        <v>4201</v>
      </c>
      <c r="E407" s="9">
        <v>8</v>
      </c>
      <c r="F407" s="9">
        <v>1</v>
      </c>
      <c r="G407" s="9">
        <v>0</v>
      </c>
      <c r="H407" s="9">
        <v>0</v>
      </c>
      <c r="I407" s="9">
        <v>0</v>
      </c>
      <c r="J407" s="9">
        <v>0</v>
      </c>
      <c r="K407" s="11">
        <v>25</v>
      </c>
      <c r="L407" s="9">
        <v>62</v>
      </c>
      <c r="M407" s="9">
        <v>1</v>
      </c>
      <c r="N407" s="17">
        <f>SUM(M400:M407)</f>
        <v>17</v>
      </c>
      <c r="O407" s="17"/>
      <c r="P407" s="17">
        <f t="shared" si="399"/>
        <v>0</v>
      </c>
      <c r="Q407" s="9">
        <v>26</v>
      </c>
      <c r="R407" s="9"/>
      <c r="S407" s="9">
        <v>3.8461538461538464E-2</v>
      </c>
      <c r="T407" s="9">
        <v>88</v>
      </c>
      <c r="U407" s="9">
        <v>40</v>
      </c>
      <c r="V407" s="11">
        <v>30</v>
      </c>
      <c r="W407" s="11">
        <f t="shared" si="412"/>
        <v>30</v>
      </c>
      <c r="X407" s="17">
        <f t="shared" si="405"/>
        <v>30</v>
      </c>
      <c r="Y407" s="17"/>
      <c r="Z407" s="9">
        <v>4</v>
      </c>
      <c r="AA407" s="17">
        <f>SUM(Z400:Z407)</f>
        <v>20</v>
      </c>
      <c r="AB407" s="17"/>
      <c r="AC407" s="17">
        <f t="shared" si="372"/>
        <v>60</v>
      </c>
      <c r="AD407" s="17">
        <f t="shared" si="392"/>
        <v>6.6666666666666666E-2</v>
      </c>
      <c r="AE407" s="17">
        <v>0.15873015873015872</v>
      </c>
      <c r="AF407" s="17">
        <f t="shared" si="400"/>
        <v>13</v>
      </c>
      <c r="AG407" s="17"/>
      <c r="AH407" s="9">
        <v>84</v>
      </c>
      <c r="AI407" s="9"/>
      <c r="AJ407" s="9"/>
      <c r="AK407" s="9"/>
      <c r="AL407" s="9">
        <v>0.30769230769230771</v>
      </c>
      <c r="AM407" s="9"/>
      <c r="AN407" s="9">
        <v>6.6666666666666666E-2</v>
      </c>
      <c r="AO407" s="9"/>
      <c r="AP407" s="9">
        <v>0.17142857142857143</v>
      </c>
      <c r="AQ407" s="9"/>
      <c r="AR407" s="9"/>
      <c r="AS407" s="17">
        <f t="shared" si="413"/>
        <v>23</v>
      </c>
      <c r="AT407" s="17">
        <f t="shared" si="379"/>
        <v>0.38260869565217392</v>
      </c>
      <c r="AU407" s="17">
        <f t="shared" si="414"/>
        <v>0.15873015873015872</v>
      </c>
      <c r="AV407" s="17">
        <f t="shared" si="415"/>
        <v>0.12</v>
      </c>
      <c r="AW407" s="17"/>
      <c r="AX407" s="17"/>
      <c r="AY407" s="17"/>
      <c r="AZ407" s="17">
        <v>6</v>
      </c>
      <c r="BA407" s="24">
        <v>1</v>
      </c>
      <c r="BB407" s="9">
        <v>19</v>
      </c>
      <c r="BC407" s="9">
        <v>0</v>
      </c>
      <c r="BD407" s="9">
        <f t="shared" si="401"/>
        <v>1</v>
      </c>
      <c r="BE407" s="9" t="s">
        <v>4379</v>
      </c>
      <c r="BF407" s="9">
        <f t="shared" si="402"/>
        <v>0</v>
      </c>
      <c r="BG407" s="9">
        <v>1</v>
      </c>
      <c r="BH407" s="9">
        <v>2</v>
      </c>
      <c r="BI407" s="9">
        <v>5</v>
      </c>
      <c r="BJ407" s="9">
        <v>1</v>
      </c>
      <c r="BK407" s="9">
        <v>1</v>
      </c>
      <c r="BL407" s="9">
        <v>3</v>
      </c>
      <c r="BM407" s="9">
        <v>4</v>
      </c>
      <c r="BN407" s="9">
        <v>10</v>
      </c>
      <c r="BO407" s="9">
        <v>3</v>
      </c>
      <c r="BP407" s="9">
        <v>0</v>
      </c>
      <c r="BQ407" s="34">
        <f t="shared" si="376"/>
        <v>0.6</v>
      </c>
      <c r="BR407" s="34">
        <f t="shared" si="376"/>
        <v>0</v>
      </c>
      <c r="BS407" s="34">
        <f t="shared" si="376"/>
        <v>0.8</v>
      </c>
      <c r="BT407" s="9"/>
      <c r="BU407" s="9"/>
      <c r="BV407" s="9"/>
      <c r="BW407" s="9"/>
      <c r="BX407" s="9"/>
      <c r="BY407" s="9"/>
      <c r="BZ407" s="22">
        <f t="shared" si="393"/>
        <v>8</v>
      </c>
      <c r="CA407" s="22">
        <f t="shared" si="394"/>
        <v>0</v>
      </c>
      <c r="CB407" s="22">
        <f t="shared" si="395"/>
        <v>0</v>
      </c>
      <c r="CC407" s="22">
        <f t="shared" si="396"/>
        <v>0.8</v>
      </c>
      <c r="CD407" s="22">
        <f t="shared" si="397"/>
        <v>0</v>
      </c>
      <c r="CK407" s="23">
        <v>0.63492063492063489</v>
      </c>
      <c r="CL407" s="23">
        <f t="shared" si="398"/>
        <v>4</v>
      </c>
      <c r="CM407" s="23" t="str">
        <f t="shared" si="403"/>
        <v/>
      </c>
      <c r="CN407" s="23" t="str">
        <f t="shared" si="404"/>
        <v/>
      </c>
      <c r="CQ407" s="49">
        <v>2</v>
      </c>
    </row>
    <row r="408" spans="1:95" ht="11.25" customHeight="1">
      <c r="A408" s="9">
        <v>4</v>
      </c>
      <c r="B408" s="9">
        <v>4</v>
      </c>
      <c r="C408" s="9" t="str">
        <f t="shared" si="416"/>
        <v>4</v>
      </c>
      <c r="D408" s="10" t="s">
        <v>4201</v>
      </c>
      <c r="E408" s="11">
        <v>9</v>
      </c>
      <c r="F408" s="9">
        <v>1</v>
      </c>
      <c r="G408" s="9">
        <v>0</v>
      </c>
      <c r="H408" s="9">
        <v>0</v>
      </c>
      <c r="I408" s="9">
        <v>0</v>
      </c>
      <c r="J408" s="9">
        <v>0</v>
      </c>
      <c r="K408" s="11">
        <v>25</v>
      </c>
      <c r="L408" s="9">
        <v>63</v>
      </c>
      <c r="M408" s="9">
        <v>1</v>
      </c>
      <c r="N408" s="17">
        <f>SUM(M400:M408)</f>
        <v>18</v>
      </c>
      <c r="O408" s="17"/>
      <c r="P408" s="17">
        <f t="shared" si="399"/>
        <v>0</v>
      </c>
      <c r="Q408" s="9">
        <v>26</v>
      </c>
      <c r="R408" s="9"/>
      <c r="S408" s="9">
        <v>3.8461538461538464E-2</v>
      </c>
      <c r="T408" s="9">
        <v>89</v>
      </c>
      <c r="U408" s="9">
        <v>40</v>
      </c>
      <c r="V408" s="11">
        <v>30</v>
      </c>
      <c r="W408" s="11">
        <f t="shared" si="412"/>
        <v>30</v>
      </c>
      <c r="X408" s="17">
        <f t="shared" si="405"/>
        <v>30</v>
      </c>
      <c r="Y408" s="17"/>
      <c r="Z408" s="9">
        <v>15</v>
      </c>
      <c r="AA408" s="17">
        <f>SUM(Z400:Z408)</f>
        <v>35</v>
      </c>
      <c r="AB408" s="17"/>
      <c r="AC408" s="17">
        <f t="shared" si="372"/>
        <v>62</v>
      </c>
      <c r="AD408" s="17">
        <f t="shared" si="392"/>
        <v>0.24193548387096775</v>
      </c>
      <c r="AE408" s="17">
        <v>6.6666666666666666E-2</v>
      </c>
      <c r="AF408" s="17">
        <f t="shared" si="400"/>
        <v>24</v>
      </c>
      <c r="AG408" s="17"/>
      <c r="AH408" s="9">
        <v>86</v>
      </c>
      <c r="AI408" s="9"/>
      <c r="AJ408" s="9"/>
      <c r="AK408" s="9"/>
      <c r="AL408" s="9">
        <v>0.38461538461538464</v>
      </c>
      <c r="AM408" s="9"/>
      <c r="AN408" s="9">
        <v>0.24193548387096775</v>
      </c>
      <c r="AO408" s="9"/>
      <c r="AP408" s="9">
        <v>0.17674418604651163</v>
      </c>
      <c r="AQ408" s="9"/>
      <c r="AR408" s="9"/>
      <c r="AS408" s="17">
        <f t="shared" si="413"/>
        <v>26</v>
      </c>
      <c r="AT408" s="17">
        <f t="shared" si="379"/>
        <v>0.30769230769230771</v>
      </c>
      <c r="AU408" s="17">
        <f t="shared" si="414"/>
        <v>6.6666666666666666E-2</v>
      </c>
      <c r="AV408" s="17">
        <f t="shared" si="415"/>
        <v>0.17142857142857143</v>
      </c>
      <c r="AW408" s="17"/>
      <c r="AX408" s="17"/>
      <c r="AY408" s="17"/>
      <c r="AZ408" s="17">
        <v>6</v>
      </c>
      <c r="BA408" s="24">
        <v>1</v>
      </c>
      <c r="BB408" s="9">
        <v>19</v>
      </c>
      <c r="BC408" s="9">
        <v>0</v>
      </c>
      <c r="BD408" s="9">
        <f t="shared" si="401"/>
        <v>1</v>
      </c>
      <c r="BE408" s="9" t="s">
        <v>4379</v>
      </c>
      <c r="BF408" s="9">
        <f t="shared" si="402"/>
        <v>0</v>
      </c>
      <c r="BG408" s="9">
        <v>1</v>
      </c>
      <c r="BH408" s="9">
        <v>2</v>
      </c>
      <c r="BI408" s="9">
        <v>5</v>
      </c>
      <c r="BJ408" s="9">
        <v>1</v>
      </c>
      <c r="BK408" s="9">
        <v>1</v>
      </c>
      <c r="BL408" s="9">
        <v>3</v>
      </c>
      <c r="BM408" s="9">
        <v>4</v>
      </c>
      <c r="BN408" s="9">
        <v>10</v>
      </c>
      <c r="BO408" s="9">
        <v>3</v>
      </c>
      <c r="BP408" s="9">
        <v>0</v>
      </c>
      <c r="BQ408" s="34">
        <f t="shared" si="376"/>
        <v>0.6</v>
      </c>
      <c r="BR408" s="34">
        <f t="shared" si="376"/>
        <v>0</v>
      </c>
      <c r="BS408" s="34">
        <f t="shared" si="376"/>
        <v>0.8</v>
      </c>
      <c r="BT408" s="9"/>
      <c r="BU408" s="9"/>
      <c r="BV408" s="9"/>
      <c r="BW408" s="9"/>
      <c r="BX408" s="9"/>
      <c r="BY408" s="9"/>
      <c r="BZ408" s="22">
        <f t="shared" si="393"/>
        <v>9</v>
      </c>
      <c r="CA408" s="22">
        <f t="shared" si="394"/>
        <v>0</v>
      </c>
      <c r="CB408" s="22">
        <f t="shared" si="395"/>
        <v>0</v>
      </c>
      <c r="CC408" s="22">
        <f t="shared" si="396"/>
        <v>0.8</v>
      </c>
      <c r="CD408" s="22">
        <f t="shared" si="397"/>
        <v>0</v>
      </c>
      <c r="CK408" s="23">
        <v>0.26666666666666666</v>
      </c>
      <c r="CL408" s="23">
        <f t="shared" si="398"/>
        <v>4</v>
      </c>
      <c r="CM408" s="23" t="str">
        <f t="shared" si="403"/>
        <v/>
      </c>
      <c r="CN408" s="23" t="str">
        <f t="shared" si="404"/>
        <v/>
      </c>
      <c r="CQ408" s="49">
        <v>5</v>
      </c>
    </row>
    <row r="409" spans="1:95" ht="11.25" customHeight="1">
      <c r="A409" s="9">
        <v>4</v>
      </c>
      <c r="B409" s="9">
        <v>4</v>
      </c>
      <c r="C409" s="9" t="str">
        <f t="shared" si="416"/>
        <v>4</v>
      </c>
      <c r="D409" s="10" t="s">
        <v>4201</v>
      </c>
      <c r="E409" s="9">
        <v>10</v>
      </c>
      <c r="F409" s="9">
        <v>1</v>
      </c>
      <c r="G409" s="9">
        <v>0</v>
      </c>
      <c r="H409" s="9">
        <v>0</v>
      </c>
      <c r="I409" s="9">
        <v>0</v>
      </c>
      <c r="J409" s="9">
        <v>0</v>
      </c>
      <c r="K409" s="11">
        <v>25</v>
      </c>
      <c r="L409" s="9">
        <v>64</v>
      </c>
      <c r="M409" s="9">
        <v>3</v>
      </c>
      <c r="N409" s="17">
        <f>SUM(M400:M409)</f>
        <v>21</v>
      </c>
      <c r="O409" s="17"/>
      <c r="P409" s="17">
        <f t="shared" si="399"/>
        <v>0</v>
      </c>
      <c r="Q409" s="9">
        <v>25</v>
      </c>
      <c r="R409" s="9"/>
      <c r="S409" s="9">
        <v>0.12</v>
      </c>
      <c r="T409" s="9">
        <v>89</v>
      </c>
      <c r="U409" s="9">
        <v>40</v>
      </c>
      <c r="V409" s="11">
        <v>30</v>
      </c>
      <c r="W409" s="11">
        <f t="shared" si="412"/>
        <v>30</v>
      </c>
      <c r="X409" s="17">
        <f t="shared" si="405"/>
        <v>30</v>
      </c>
      <c r="Y409" s="17"/>
      <c r="Z409" s="9">
        <v>4</v>
      </c>
      <c r="AA409" s="17">
        <f>SUM(Z400:Z409)</f>
        <v>39</v>
      </c>
      <c r="AB409" s="17"/>
      <c r="AC409" s="17">
        <f t="shared" si="372"/>
        <v>59</v>
      </c>
      <c r="AD409" s="17">
        <f t="shared" si="392"/>
        <v>6.7796610169491525E-2</v>
      </c>
      <c r="AE409" s="17">
        <v>0.24193548387096775</v>
      </c>
      <c r="AF409" s="17">
        <f t="shared" si="400"/>
        <v>11</v>
      </c>
      <c r="AG409" s="17">
        <f>+SUM(AF400:AF409)</f>
        <v>118</v>
      </c>
      <c r="AH409" s="9">
        <v>84</v>
      </c>
      <c r="AI409" s="9"/>
      <c r="AJ409" s="9"/>
      <c r="AK409" s="9"/>
      <c r="AL409" s="9">
        <v>0.33600000000000002</v>
      </c>
      <c r="AM409" s="9"/>
      <c r="AN409" s="9">
        <v>6.7796610169491525E-2</v>
      </c>
      <c r="AO409" s="9"/>
      <c r="AP409" s="9">
        <v>0.16190476190476191</v>
      </c>
      <c r="AQ409" s="9"/>
      <c r="AR409" s="9"/>
      <c r="AS409" s="17">
        <f t="shared" si="413"/>
        <v>26</v>
      </c>
      <c r="AT409" s="17">
        <f t="shared" si="379"/>
        <v>0.38461538461538464</v>
      </c>
      <c r="AU409" s="17">
        <f t="shared" si="414"/>
        <v>0.24193548387096775</v>
      </c>
      <c r="AV409" s="17">
        <f t="shared" si="415"/>
        <v>0.17674418604651163</v>
      </c>
      <c r="AW409" s="17"/>
      <c r="AX409" s="17"/>
      <c r="AY409" s="17"/>
      <c r="AZ409" s="17">
        <v>6</v>
      </c>
      <c r="BA409" s="24">
        <v>1</v>
      </c>
      <c r="BB409" s="9">
        <v>19</v>
      </c>
      <c r="BC409" s="9">
        <v>0</v>
      </c>
      <c r="BD409" s="9">
        <f t="shared" si="401"/>
        <v>1</v>
      </c>
      <c r="BE409" s="9" t="s">
        <v>4379</v>
      </c>
      <c r="BF409" s="9">
        <f t="shared" si="402"/>
        <v>0</v>
      </c>
      <c r="BG409" s="9">
        <v>1</v>
      </c>
      <c r="BH409" s="9">
        <v>2</v>
      </c>
      <c r="BI409" s="9">
        <v>5</v>
      </c>
      <c r="BJ409" s="9">
        <v>1</v>
      </c>
      <c r="BK409" s="9">
        <v>1</v>
      </c>
      <c r="BL409" s="9">
        <v>3</v>
      </c>
      <c r="BM409" s="9">
        <v>4</v>
      </c>
      <c r="BN409" s="9">
        <v>10</v>
      </c>
      <c r="BO409" s="9">
        <v>3</v>
      </c>
      <c r="BP409" s="9">
        <v>0</v>
      </c>
      <c r="BQ409" s="34">
        <f t="shared" si="376"/>
        <v>0.6</v>
      </c>
      <c r="BR409" s="34">
        <f t="shared" si="376"/>
        <v>0.2</v>
      </c>
      <c r="BS409" s="34">
        <f t="shared" si="376"/>
        <v>0.8</v>
      </c>
      <c r="BT409" s="9"/>
      <c r="BU409" s="9"/>
      <c r="BV409" s="9"/>
      <c r="BW409" s="9">
        <f>SUM(AF400:AF409)</f>
        <v>118</v>
      </c>
      <c r="BX409" s="9"/>
      <c r="BY409" s="9"/>
      <c r="BZ409" s="22">
        <f t="shared" si="393"/>
        <v>10</v>
      </c>
      <c r="CA409" s="22">
        <f t="shared" si="394"/>
        <v>0</v>
      </c>
      <c r="CB409" s="22">
        <f t="shared" si="395"/>
        <v>0</v>
      </c>
      <c r="CC409" s="22">
        <f t="shared" si="396"/>
        <v>0.8</v>
      </c>
      <c r="CD409" s="22">
        <f t="shared" si="397"/>
        <v>0</v>
      </c>
      <c r="CK409" s="23">
        <v>0.967741935483871</v>
      </c>
      <c r="CL409" s="23">
        <f t="shared" si="398"/>
        <v>4</v>
      </c>
      <c r="CM409" s="23" t="str">
        <f t="shared" si="403"/>
        <v/>
      </c>
      <c r="CN409" s="23" t="str">
        <f t="shared" si="404"/>
        <v/>
      </c>
      <c r="CQ409" s="49">
        <v>1</v>
      </c>
    </row>
    <row r="410" spans="1:95" ht="11.25" customHeight="1">
      <c r="A410" s="9">
        <v>4</v>
      </c>
      <c r="B410" s="9">
        <v>4</v>
      </c>
      <c r="C410" s="9" t="str">
        <f t="shared" si="416"/>
        <v>4</v>
      </c>
      <c r="D410" s="10" t="s">
        <v>4201</v>
      </c>
      <c r="E410" s="9">
        <v>11</v>
      </c>
      <c r="F410" s="9">
        <v>1</v>
      </c>
      <c r="G410" s="9">
        <v>1</v>
      </c>
      <c r="H410" s="9">
        <v>0</v>
      </c>
      <c r="I410" s="9">
        <v>0</v>
      </c>
      <c r="J410" s="9">
        <v>0</v>
      </c>
      <c r="K410" s="11">
        <v>20</v>
      </c>
      <c r="L410" s="9">
        <v>75</v>
      </c>
      <c r="M410" s="9">
        <v>0</v>
      </c>
      <c r="N410" s="9"/>
      <c r="O410" s="17"/>
      <c r="P410" s="17">
        <f t="shared" si="399"/>
        <v>0</v>
      </c>
      <c r="Q410" s="9">
        <v>20</v>
      </c>
      <c r="R410" s="9"/>
      <c r="S410" s="9">
        <v>0</v>
      </c>
      <c r="T410" s="9">
        <v>95</v>
      </c>
      <c r="U410" s="9">
        <v>40</v>
      </c>
      <c r="V410" s="11">
        <v>30</v>
      </c>
      <c r="W410" s="11">
        <f t="shared" si="412"/>
        <v>30</v>
      </c>
      <c r="X410" s="17">
        <f t="shared" si="405"/>
        <v>30</v>
      </c>
      <c r="Y410" s="17"/>
      <c r="Z410" s="9">
        <v>4</v>
      </c>
      <c r="AA410" s="9"/>
      <c r="AB410" s="17"/>
      <c r="AC410" s="17">
        <f t="shared" si="372"/>
        <v>60</v>
      </c>
      <c r="AD410" s="17">
        <f t="shared" si="392"/>
        <v>6.6666666666666666E-2</v>
      </c>
      <c r="AE410" s="17">
        <v>6.7796610169491525E-2</v>
      </c>
      <c r="AF410" s="17">
        <f t="shared" si="400"/>
        <v>14</v>
      </c>
      <c r="AG410" s="17"/>
      <c r="AH410" s="9">
        <v>90</v>
      </c>
      <c r="AI410" s="9"/>
      <c r="AJ410" s="9"/>
      <c r="AK410" s="9"/>
      <c r="AL410" s="9">
        <v>0.4200000000000001</v>
      </c>
      <c r="AM410" s="9"/>
      <c r="AN410" s="9">
        <v>6.6666666666666666E-2</v>
      </c>
      <c r="AO410" s="9"/>
      <c r="AP410" s="9">
        <v>0.15111111111111111</v>
      </c>
      <c r="AQ410" s="9">
        <f>+AVERAGE(AL400:AL409)</f>
        <v>0.32334196817675076</v>
      </c>
      <c r="AR410" s="9">
        <f>+AVERAGE(AN400:AN409)</f>
        <v>6.4200469473411265E-2</v>
      </c>
      <c r="AZ410">
        <v>6</v>
      </c>
      <c r="BA410" s="24">
        <v>1</v>
      </c>
      <c r="BB410" s="9">
        <v>19</v>
      </c>
      <c r="BC410" s="9">
        <v>0</v>
      </c>
      <c r="BD410" s="9">
        <f t="shared" si="401"/>
        <v>1</v>
      </c>
      <c r="BE410" s="9" t="s">
        <v>4379</v>
      </c>
      <c r="BF410" s="9">
        <f t="shared" si="402"/>
        <v>0</v>
      </c>
      <c r="BG410" s="9">
        <v>1</v>
      </c>
      <c r="BH410" s="9">
        <v>2</v>
      </c>
      <c r="BI410" s="9">
        <v>5</v>
      </c>
      <c r="BJ410" s="9">
        <v>1</v>
      </c>
      <c r="BK410" s="9">
        <v>1</v>
      </c>
      <c r="BL410" s="9">
        <v>3</v>
      </c>
      <c r="BM410" s="9">
        <v>4</v>
      </c>
      <c r="BN410" s="9">
        <v>10</v>
      </c>
      <c r="BO410" s="9">
        <v>3</v>
      </c>
      <c r="BP410" s="9">
        <v>0</v>
      </c>
      <c r="BQ410" s="34">
        <f t="shared" si="376"/>
        <v>0.6</v>
      </c>
      <c r="BR410" s="34">
        <f t="shared" si="376"/>
        <v>0.2</v>
      </c>
      <c r="BS410" s="34">
        <f t="shared" si="376"/>
        <v>0.8</v>
      </c>
      <c r="BT410" s="9"/>
      <c r="BU410" s="9"/>
      <c r="BV410" s="9"/>
      <c r="BW410" s="9"/>
      <c r="BX410" s="9"/>
      <c r="BY410" s="9"/>
      <c r="BZ410" s="22">
        <f t="shared" si="393"/>
        <v>0</v>
      </c>
      <c r="CA410" s="22">
        <f t="shared" si="394"/>
        <v>1</v>
      </c>
      <c r="CB410" s="22">
        <f t="shared" si="395"/>
        <v>0.8</v>
      </c>
      <c r="CC410" s="22">
        <f t="shared" si="396"/>
        <v>0</v>
      </c>
      <c r="CD410" s="22">
        <f t="shared" si="397"/>
        <v>1</v>
      </c>
      <c r="CK410" s="23">
        <v>0.2711864406779661</v>
      </c>
      <c r="CL410" s="23">
        <f t="shared" si="398"/>
        <v>4</v>
      </c>
      <c r="CM410" s="23">
        <f t="shared" si="403"/>
        <v>1.293367872707003</v>
      </c>
      <c r="CN410" s="23">
        <f t="shared" si="404"/>
        <v>0.25680187789364506</v>
      </c>
      <c r="CQ410" s="49">
        <v>4</v>
      </c>
    </row>
    <row r="411" spans="1:95" ht="11.25" customHeight="1">
      <c r="A411" s="9">
        <v>4</v>
      </c>
      <c r="B411" s="9">
        <v>4</v>
      </c>
      <c r="C411" s="9" t="str">
        <f t="shared" si="416"/>
        <v>4</v>
      </c>
      <c r="D411" s="10" t="s">
        <v>4201</v>
      </c>
      <c r="E411" s="9">
        <v>12</v>
      </c>
      <c r="F411" s="9">
        <v>1</v>
      </c>
      <c r="G411" s="9">
        <v>1</v>
      </c>
      <c r="H411" s="9">
        <v>0</v>
      </c>
      <c r="I411" s="9">
        <v>0</v>
      </c>
      <c r="J411" s="9">
        <v>0</v>
      </c>
      <c r="K411" s="11">
        <v>30</v>
      </c>
      <c r="L411" s="9">
        <v>65</v>
      </c>
      <c r="M411" s="9">
        <v>1</v>
      </c>
      <c r="N411" s="9"/>
      <c r="O411" s="17"/>
      <c r="P411" s="17">
        <f t="shared" si="399"/>
        <v>0</v>
      </c>
      <c r="Q411" s="9">
        <v>21</v>
      </c>
      <c r="R411" s="9"/>
      <c r="S411" s="9">
        <v>4.7619047619047616E-2</v>
      </c>
      <c r="T411" s="9">
        <v>86</v>
      </c>
      <c r="U411" s="9">
        <v>40</v>
      </c>
      <c r="V411" s="11">
        <v>30</v>
      </c>
      <c r="W411" s="11">
        <f t="shared" si="412"/>
        <v>30</v>
      </c>
      <c r="X411" s="17">
        <f t="shared" si="405"/>
        <v>30</v>
      </c>
      <c r="Y411" s="17"/>
      <c r="Z411" s="9">
        <v>4</v>
      </c>
      <c r="AA411" s="9"/>
      <c r="AB411" s="17"/>
      <c r="AC411" s="17">
        <f t="shared" si="372"/>
        <v>61</v>
      </c>
      <c r="AD411" s="17">
        <f t="shared" si="392"/>
        <v>6.5573770491803282E-2</v>
      </c>
      <c r="AE411" s="17">
        <v>6.6666666666666666E-2</v>
      </c>
      <c r="AF411" s="17">
        <f t="shared" si="400"/>
        <v>13</v>
      </c>
      <c r="AG411" s="17"/>
      <c r="AH411" s="9">
        <v>90</v>
      </c>
      <c r="AI411" s="9"/>
      <c r="AJ411" s="9"/>
      <c r="AK411" s="9"/>
      <c r="AL411" s="9">
        <v>0.38095238095238099</v>
      </c>
      <c r="AM411" s="9"/>
      <c r="AN411" s="9">
        <v>6.5573770491803282E-2</v>
      </c>
      <c r="AO411" s="9"/>
      <c r="AP411" s="9">
        <v>0.1555555555555555</v>
      </c>
      <c r="AQ411" s="9">
        <f>+AVERAGE(AL400:AL409)</f>
        <v>0.32334196817675076</v>
      </c>
      <c r="AR411" s="9">
        <f>+AVERAGE(AN400:AN409)</f>
        <v>6.4200469473411265E-2</v>
      </c>
      <c r="AS411" s="17">
        <f t="shared" si="413"/>
        <v>20</v>
      </c>
      <c r="AT411" s="17">
        <f t="shared" si="379"/>
        <v>0.4200000000000001</v>
      </c>
      <c r="AU411" s="17">
        <f t="shared" ref="AU411:AU419" si="417">+AN410</f>
        <v>6.6666666666666666E-2</v>
      </c>
      <c r="AV411" s="17">
        <f t="shared" ref="AV411:AV419" si="418">+AP410</f>
        <v>0.15111111111111111</v>
      </c>
      <c r="AW411" s="17"/>
      <c r="AX411" s="17"/>
      <c r="AY411" s="17"/>
      <c r="AZ411" s="17">
        <v>6</v>
      </c>
      <c r="BA411" s="24">
        <v>1</v>
      </c>
      <c r="BB411" s="9">
        <v>19</v>
      </c>
      <c r="BC411" s="9">
        <v>0</v>
      </c>
      <c r="BD411" s="9">
        <f t="shared" si="401"/>
        <v>1</v>
      </c>
      <c r="BE411" s="9" t="s">
        <v>4379</v>
      </c>
      <c r="BF411" s="9">
        <f t="shared" si="402"/>
        <v>0</v>
      </c>
      <c r="BG411" s="9">
        <v>1</v>
      </c>
      <c r="BH411" s="9">
        <v>2</v>
      </c>
      <c r="BI411" s="9">
        <v>5</v>
      </c>
      <c r="BJ411" s="9">
        <v>1</v>
      </c>
      <c r="BK411" s="9">
        <v>1</v>
      </c>
      <c r="BL411" s="9">
        <v>3</v>
      </c>
      <c r="BM411" s="9">
        <v>4</v>
      </c>
      <c r="BN411" s="9">
        <v>10</v>
      </c>
      <c r="BO411" s="9">
        <v>3</v>
      </c>
      <c r="BP411" s="9">
        <v>0</v>
      </c>
      <c r="BQ411" s="34">
        <f t="shared" si="376"/>
        <v>0.6</v>
      </c>
      <c r="BR411" s="34">
        <f t="shared" si="376"/>
        <v>0</v>
      </c>
      <c r="BS411" s="34">
        <f t="shared" si="376"/>
        <v>0.8</v>
      </c>
      <c r="BT411" s="9"/>
      <c r="BU411" s="9"/>
      <c r="BV411" s="9"/>
      <c r="BW411" s="9"/>
      <c r="BX411" s="9"/>
      <c r="BY411" s="9"/>
      <c r="BZ411" s="22">
        <f t="shared" si="393"/>
        <v>0</v>
      </c>
      <c r="CA411" s="22">
        <f t="shared" si="394"/>
        <v>2</v>
      </c>
      <c r="CB411" s="22">
        <f t="shared" si="395"/>
        <v>0.8</v>
      </c>
      <c r="CC411" s="22">
        <f t="shared" si="396"/>
        <v>0</v>
      </c>
      <c r="CD411" s="22">
        <f t="shared" si="397"/>
        <v>1</v>
      </c>
      <c r="CK411" s="23">
        <v>0.26666666666666666</v>
      </c>
      <c r="CL411" s="23">
        <f t="shared" si="398"/>
        <v>4</v>
      </c>
      <c r="CM411" s="23">
        <f t="shared" si="403"/>
        <v>1.293367872707003</v>
      </c>
      <c r="CN411" s="23">
        <f t="shared" si="404"/>
        <v>0.25680187789364506</v>
      </c>
      <c r="CQ411" s="49">
        <v>2</v>
      </c>
    </row>
    <row r="412" spans="1:95" ht="11.25" customHeight="1">
      <c r="A412" s="9">
        <v>4</v>
      </c>
      <c r="B412" s="9">
        <v>4</v>
      </c>
      <c r="C412" s="9" t="str">
        <f t="shared" si="416"/>
        <v>4</v>
      </c>
      <c r="D412" s="10" t="s">
        <v>4201</v>
      </c>
      <c r="E412" s="9">
        <v>13</v>
      </c>
      <c r="F412" s="9">
        <v>1</v>
      </c>
      <c r="G412" s="9">
        <v>1</v>
      </c>
      <c r="H412" s="9">
        <v>0</v>
      </c>
      <c r="I412" s="9">
        <v>0</v>
      </c>
      <c r="J412" s="9">
        <v>0</v>
      </c>
      <c r="K412" s="11">
        <v>25</v>
      </c>
      <c r="L412" s="9">
        <v>61</v>
      </c>
      <c r="M412" s="9">
        <v>1</v>
      </c>
      <c r="N412" s="9"/>
      <c r="O412" s="17"/>
      <c r="P412" s="17">
        <f t="shared" si="399"/>
        <v>0</v>
      </c>
      <c r="Q412" s="9">
        <v>26</v>
      </c>
      <c r="R412" s="9"/>
      <c r="S412" s="9">
        <v>3.8461538461538464E-2</v>
      </c>
      <c r="T412" s="9">
        <v>87</v>
      </c>
      <c r="U412" s="9">
        <v>40</v>
      </c>
      <c r="V412" s="11">
        <v>30</v>
      </c>
      <c r="W412" s="11">
        <f t="shared" si="412"/>
        <v>30</v>
      </c>
      <c r="X412" s="17">
        <f t="shared" si="405"/>
        <v>30</v>
      </c>
      <c r="Y412" s="17"/>
      <c r="Z412" s="9">
        <v>1</v>
      </c>
      <c r="AA412" s="9"/>
      <c r="AB412" s="17"/>
      <c r="AC412" s="17">
        <f t="shared" si="372"/>
        <v>58</v>
      </c>
      <c r="AD412" s="17">
        <f t="shared" si="392"/>
        <v>1.7241379310344827E-2</v>
      </c>
      <c r="AE412" s="17">
        <v>6.5573770491803282E-2</v>
      </c>
      <c r="AF412" s="17">
        <f t="shared" si="400"/>
        <v>10</v>
      </c>
      <c r="AG412" s="17"/>
      <c r="AH412" s="9">
        <v>82</v>
      </c>
      <c r="AI412" s="9"/>
      <c r="AJ412" s="9"/>
      <c r="AK412" s="9"/>
      <c r="AL412" s="9">
        <v>0.41538461538461541</v>
      </c>
      <c r="AM412" s="9"/>
      <c r="AN412" s="9">
        <v>1.7241379310344827E-2</v>
      </c>
      <c r="AO412" s="9"/>
      <c r="AP412" s="9">
        <v>0.17073170731707318</v>
      </c>
      <c r="AQ412" s="9">
        <f>+AVERAGE(AL400:AL409)</f>
        <v>0.32334196817675076</v>
      </c>
      <c r="AR412" s="9">
        <f>+AVERAGE(AN400:AN409)</f>
        <v>6.4200469473411265E-2</v>
      </c>
      <c r="AS412" s="17">
        <f t="shared" si="413"/>
        <v>21</v>
      </c>
      <c r="AT412" s="17">
        <f t="shared" si="379"/>
        <v>0.38095238095238099</v>
      </c>
      <c r="AU412" s="17">
        <f t="shared" si="417"/>
        <v>6.5573770491803282E-2</v>
      </c>
      <c r="AV412" s="17">
        <f t="shared" si="418"/>
        <v>0.1555555555555555</v>
      </c>
      <c r="AW412" s="17"/>
      <c r="AX412" s="17"/>
      <c r="AY412" s="17"/>
      <c r="AZ412" s="17">
        <v>6</v>
      </c>
      <c r="BA412" s="24">
        <v>1</v>
      </c>
      <c r="BB412" s="9">
        <v>19</v>
      </c>
      <c r="BC412" s="9">
        <v>0</v>
      </c>
      <c r="BD412" s="9">
        <f t="shared" si="401"/>
        <v>1</v>
      </c>
      <c r="BE412" s="9" t="s">
        <v>4379</v>
      </c>
      <c r="BF412" s="9">
        <f t="shared" si="402"/>
        <v>0</v>
      </c>
      <c r="BG412" s="9">
        <v>1</v>
      </c>
      <c r="BH412" s="9">
        <v>2</v>
      </c>
      <c r="BI412" s="9">
        <v>5</v>
      </c>
      <c r="BJ412" s="9">
        <v>1</v>
      </c>
      <c r="BK412" s="9">
        <v>1</v>
      </c>
      <c r="BL412" s="9">
        <v>3</v>
      </c>
      <c r="BM412" s="9">
        <v>4</v>
      </c>
      <c r="BN412" s="9">
        <v>10</v>
      </c>
      <c r="BO412" s="9">
        <v>3</v>
      </c>
      <c r="BP412" s="9">
        <v>0</v>
      </c>
      <c r="BQ412" s="34">
        <f t="shared" si="376"/>
        <v>0.6</v>
      </c>
      <c r="BR412" s="34">
        <f t="shared" si="376"/>
        <v>0</v>
      </c>
      <c r="BS412" s="34">
        <f t="shared" si="376"/>
        <v>0.8</v>
      </c>
      <c r="BT412" s="9"/>
      <c r="BU412" s="9"/>
      <c r="BV412" s="9"/>
      <c r="BW412" s="9"/>
      <c r="BX412" s="9"/>
      <c r="BY412" s="9"/>
      <c r="BZ412" s="22">
        <f t="shared" si="393"/>
        <v>0</v>
      </c>
      <c r="CA412" s="22">
        <f t="shared" si="394"/>
        <v>3</v>
      </c>
      <c r="CB412" s="22">
        <f t="shared" si="395"/>
        <v>0.8</v>
      </c>
      <c r="CC412" s="22">
        <f t="shared" si="396"/>
        <v>0</v>
      </c>
      <c r="CD412" s="22">
        <f t="shared" si="397"/>
        <v>1</v>
      </c>
      <c r="CK412" s="23">
        <v>0.26229508196721313</v>
      </c>
      <c r="CL412" s="23">
        <f t="shared" si="398"/>
        <v>4</v>
      </c>
      <c r="CM412" s="23">
        <f t="shared" si="403"/>
        <v>1.293367872707003</v>
      </c>
      <c r="CN412" s="23">
        <f t="shared" si="404"/>
        <v>0.25680187789364506</v>
      </c>
      <c r="CQ412" s="49">
        <v>4</v>
      </c>
    </row>
    <row r="413" spans="1:95" ht="11.25" customHeight="1">
      <c r="A413" s="9">
        <v>4</v>
      </c>
      <c r="B413" s="9">
        <v>4</v>
      </c>
      <c r="C413" s="9" t="str">
        <f t="shared" si="416"/>
        <v>4</v>
      </c>
      <c r="D413" s="10" t="s">
        <v>4201</v>
      </c>
      <c r="E413" s="9">
        <v>14</v>
      </c>
      <c r="F413" s="9">
        <v>1</v>
      </c>
      <c r="G413" s="9">
        <v>1</v>
      </c>
      <c r="H413" s="9">
        <v>0</v>
      </c>
      <c r="I413" s="9">
        <v>0</v>
      </c>
      <c r="J413" s="9">
        <v>0</v>
      </c>
      <c r="K413" s="11">
        <v>20</v>
      </c>
      <c r="L413" s="9">
        <v>67</v>
      </c>
      <c r="M413" s="9">
        <v>2</v>
      </c>
      <c r="N413" s="9"/>
      <c r="O413" s="17"/>
      <c r="P413" s="17">
        <f t="shared" si="399"/>
        <v>0</v>
      </c>
      <c r="Q413" s="9">
        <v>21</v>
      </c>
      <c r="R413" s="9"/>
      <c r="S413" s="9">
        <v>9.5238095238095233E-2</v>
      </c>
      <c r="T413" s="9">
        <v>88</v>
      </c>
      <c r="U413" s="9">
        <v>40</v>
      </c>
      <c r="V413" s="11">
        <v>30</v>
      </c>
      <c r="W413" s="11">
        <f t="shared" si="412"/>
        <v>30</v>
      </c>
      <c r="X413" s="17">
        <f t="shared" si="405"/>
        <v>30</v>
      </c>
      <c r="Y413" s="17"/>
      <c r="Z413" s="9">
        <v>15</v>
      </c>
      <c r="AA413" s="9"/>
      <c r="AB413" s="17"/>
      <c r="AC413" s="17">
        <f t="shared" si="372"/>
        <v>60</v>
      </c>
      <c r="AD413" s="17">
        <f t="shared" si="392"/>
        <v>0.25</v>
      </c>
      <c r="AE413" s="17">
        <v>1.7241379310344827E-2</v>
      </c>
      <c r="AF413" s="17">
        <f t="shared" si="400"/>
        <v>23</v>
      </c>
      <c r="AG413" s="17"/>
      <c r="AH413" s="9">
        <v>89</v>
      </c>
      <c r="AI413" s="9"/>
      <c r="AJ413" s="9"/>
      <c r="AK413" s="9"/>
      <c r="AL413" s="9">
        <v>0.36190476190476195</v>
      </c>
      <c r="AM413" s="9"/>
      <c r="AN413" s="9">
        <v>0.25</v>
      </c>
      <c r="AO413" s="9"/>
      <c r="AP413" s="9">
        <v>0.13932584269662923</v>
      </c>
      <c r="AQ413" s="9">
        <f>+AVERAGE(AL400:AL409)</f>
        <v>0.32334196817675076</v>
      </c>
      <c r="AR413" s="9">
        <f>+AVERAGE(AN400:AN409)</f>
        <v>6.4200469473411265E-2</v>
      </c>
      <c r="AS413" s="17">
        <f t="shared" si="413"/>
        <v>26</v>
      </c>
      <c r="AT413" s="17">
        <f t="shared" si="379"/>
        <v>0.41538461538461541</v>
      </c>
      <c r="AU413" s="17">
        <f t="shared" si="417"/>
        <v>1.7241379310344827E-2</v>
      </c>
      <c r="AV413" s="17">
        <f t="shared" si="418"/>
        <v>0.17073170731707318</v>
      </c>
      <c r="AW413" s="17"/>
      <c r="AX413" s="17"/>
      <c r="AY413" s="17"/>
      <c r="AZ413" s="17">
        <v>6</v>
      </c>
      <c r="BA413" s="24">
        <v>1</v>
      </c>
      <c r="BB413" s="9">
        <v>19</v>
      </c>
      <c r="BC413" s="9">
        <v>0</v>
      </c>
      <c r="BD413" s="9">
        <f t="shared" si="401"/>
        <v>1</v>
      </c>
      <c r="BE413" s="9" t="s">
        <v>4379</v>
      </c>
      <c r="BF413" s="9">
        <f t="shared" si="402"/>
        <v>0</v>
      </c>
      <c r="BG413" s="9">
        <v>1</v>
      </c>
      <c r="BH413" s="9">
        <v>2</v>
      </c>
      <c r="BI413" s="9">
        <v>5</v>
      </c>
      <c r="BJ413" s="9">
        <v>1</v>
      </c>
      <c r="BK413" s="9">
        <v>1</v>
      </c>
      <c r="BL413" s="9">
        <v>3</v>
      </c>
      <c r="BM413" s="9">
        <v>4</v>
      </c>
      <c r="BN413" s="9">
        <v>10</v>
      </c>
      <c r="BO413" s="9">
        <v>3</v>
      </c>
      <c r="BP413" s="9">
        <v>0</v>
      </c>
      <c r="BQ413" s="34">
        <f t="shared" si="376"/>
        <v>0.6</v>
      </c>
      <c r="BR413" s="34">
        <f t="shared" si="376"/>
        <v>0</v>
      </c>
      <c r="BS413" s="34">
        <f t="shared" si="376"/>
        <v>0.8</v>
      </c>
      <c r="BT413" s="9"/>
      <c r="BU413" s="9"/>
      <c r="BV413" s="9"/>
      <c r="BW413" s="9"/>
      <c r="BX413" s="9"/>
      <c r="BY413" s="9"/>
      <c r="BZ413" s="22">
        <f t="shared" si="393"/>
        <v>0</v>
      </c>
      <c r="CA413" s="22">
        <f t="shared" si="394"/>
        <v>4</v>
      </c>
      <c r="CB413" s="22">
        <f t="shared" si="395"/>
        <v>0.8</v>
      </c>
      <c r="CC413" s="22">
        <f t="shared" si="396"/>
        <v>0</v>
      </c>
      <c r="CD413" s="22">
        <f t="shared" si="397"/>
        <v>1</v>
      </c>
      <c r="CK413" s="23">
        <v>6.8965517241379309E-2</v>
      </c>
      <c r="CL413" s="23">
        <f t="shared" si="398"/>
        <v>4</v>
      </c>
      <c r="CM413" s="23">
        <f t="shared" si="403"/>
        <v>1.293367872707003</v>
      </c>
      <c r="CN413" s="23">
        <f t="shared" si="404"/>
        <v>0.25680187789364506</v>
      </c>
      <c r="CQ413" s="49">
        <v>3</v>
      </c>
    </row>
    <row r="414" spans="1:95" ht="11.25" customHeight="1">
      <c r="A414" s="9">
        <v>4</v>
      </c>
      <c r="B414" s="9">
        <v>4</v>
      </c>
      <c r="C414" s="9" t="str">
        <f t="shared" si="416"/>
        <v>4</v>
      </c>
      <c r="D414" s="10" t="s">
        <v>4201</v>
      </c>
      <c r="E414" s="9">
        <v>15</v>
      </c>
      <c r="F414" s="9">
        <v>1</v>
      </c>
      <c r="G414" s="9">
        <v>1</v>
      </c>
      <c r="H414" s="9">
        <v>0</v>
      </c>
      <c r="I414" s="9">
        <v>0</v>
      </c>
      <c r="J414" s="9">
        <v>0</v>
      </c>
      <c r="K414" s="11">
        <v>35</v>
      </c>
      <c r="L414" s="9">
        <v>53</v>
      </c>
      <c r="M414" s="9">
        <v>3</v>
      </c>
      <c r="N414" s="9"/>
      <c r="O414" s="17"/>
      <c r="P414" s="17">
        <f t="shared" si="399"/>
        <v>0</v>
      </c>
      <c r="Q414" s="9">
        <v>28</v>
      </c>
      <c r="R414" s="9"/>
      <c r="S414" s="9">
        <v>0.10714285714285714</v>
      </c>
      <c r="T414" s="9">
        <v>81</v>
      </c>
      <c r="U414" s="9">
        <v>40</v>
      </c>
      <c r="V414" s="11">
        <v>30</v>
      </c>
      <c r="W414" s="11">
        <f t="shared" si="412"/>
        <v>30</v>
      </c>
      <c r="X414" s="17">
        <f t="shared" si="405"/>
        <v>30</v>
      </c>
      <c r="Y414" s="17"/>
      <c r="Z414" s="9">
        <v>15</v>
      </c>
      <c r="AA414" s="9"/>
      <c r="AB414" s="17"/>
      <c r="AC414" s="17">
        <f t="shared" si="372"/>
        <v>57</v>
      </c>
      <c r="AD414" s="17">
        <f t="shared" si="392"/>
        <v>0.26315789473684209</v>
      </c>
      <c r="AE414" s="17">
        <v>0.25</v>
      </c>
      <c r="AF414" s="17">
        <f t="shared" si="400"/>
        <v>22</v>
      </c>
      <c r="AG414" s="17"/>
      <c r="AH414" s="9">
        <v>79</v>
      </c>
      <c r="AI414" s="9"/>
      <c r="AJ414" s="9"/>
      <c r="AK414" s="9"/>
      <c r="AL414" s="9">
        <v>0.19999999999999998</v>
      </c>
      <c r="AM414" s="9"/>
      <c r="AN414" s="9">
        <v>0.26315789473684209</v>
      </c>
      <c r="AO414" s="9"/>
      <c r="AP414" s="9">
        <v>0.15696202531645573</v>
      </c>
      <c r="AQ414" s="9">
        <f>+AVERAGE(AL400:AL409)</f>
        <v>0.32334196817675076</v>
      </c>
      <c r="AR414" s="9">
        <f>+AVERAGE(AN400:AN409)</f>
        <v>6.4200469473411265E-2</v>
      </c>
      <c r="AS414" s="17">
        <f t="shared" si="413"/>
        <v>21</v>
      </c>
      <c r="AT414" s="17">
        <f t="shared" si="379"/>
        <v>0.36190476190476195</v>
      </c>
      <c r="AU414" s="17">
        <f t="shared" si="417"/>
        <v>0.25</v>
      </c>
      <c r="AV414" s="17">
        <f t="shared" si="418"/>
        <v>0.13932584269662923</v>
      </c>
      <c r="AW414" s="17"/>
      <c r="AX414" s="17"/>
      <c r="AY414" s="17"/>
      <c r="AZ414" s="17">
        <v>6</v>
      </c>
      <c r="BA414" s="24">
        <v>1</v>
      </c>
      <c r="BB414" s="9">
        <v>19</v>
      </c>
      <c r="BC414" s="9">
        <v>0</v>
      </c>
      <c r="BD414" s="9">
        <f t="shared" si="401"/>
        <v>1</v>
      </c>
      <c r="BE414" s="9" t="s">
        <v>4379</v>
      </c>
      <c r="BF414" s="9">
        <f t="shared" si="402"/>
        <v>0</v>
      </c>
      <c r="BG414" s="9">
        <v>1</v>
      </c>
      <c r="BH414" s="9">
        <v>2</v>
      </c>
      <c r="BI414" s="9">
        <v>5</v>
      </c>
      <c r="BJ414" s="9">
        <v>1</v>
      </c>
      <c r="BK414" s="9">
        <v>1</v>
      </c>
      <c r="BL414" s="9">
        <v>3</v>
      </c>
      <c r="BM414" s="9">
        <v>4</v>
      </c>
      <c r="BN414" s="9">
        <v>10</v>
      </c>
      <c r="BO414" s="9">
        <v>3</v>
      </c>
      <c r="BP414" s="9">
        <v>0</v>
      </c>
      <c r="BQ414" s="34">
        <f t="shared" si="376"/>
        <v>0.6</v>
      </c>
      <c r="BR414" s="34">
        <f t="shared" si="376"/>
        <v>0</v>
      </c>
      <c r="BS414" s="34">
        <f t="shared" si="376"/>
        <v>0.8</v>
      </c>
      <c r="BT414" s="9"/>
      <c r="BU414" s="9"/>
      <c r="BV414" s="9"/>
      <c r="BW414" s="9"/>
      <c r="BX414" s="9"/>
      <c r="BY414" s="9"/>
      <c r="BZ414" s="22">
        <f t="shared" si="393"/>
        <v>0</v>
      </c>
      <c r="CA414" s="22">
        <f t="shared" si="394"/>
        <v>5</v>
      </c>
      <c r="CB414" s="22">
        <f t="shared" si="395"/>
        <v>0.8</v>
      </c>
      <c r="CC414" s="22">
        <f t="shared" si="396"/>
        <v>0</v>
      </c>
      <c r="CD414" s="22">
        <f t="shared" si="397"/>
        <v>1</v>
      </c>
      <c r="CK414" s="23">
        <v>1</v>
      </c>
      <c r="CL414" s="23">
        <f t="shared" si="398"/>
        <v>4</v>
      </c>
      <c r="CM414" s="23">
        <f t="shared" si="403"/>
        <v>1.293367872707003</v>
      </c>
      <c r="CN414" s="23">
        <f t="shared" si="404"/>
        <v>0.25680187789364506</v>
      </c>
      <c r="CQ414" s="49">
        <v>6</v>
      </c>
    </row>
    <row r="415" spans="1:95" ht="11.25" customHeight="1">
      <c r="A415" s="9">
        <v>4</v>
      </c>
      <c r="B415" s="9">
        <v>4</v>
      </c>
      <c r="C415" s="9" t="str">
        <f t="shared" si="416"/>
        <v>4</v>
      </c>
      <c r="D415" s="10" t="s">
        <v>4201</v>
      </c>
      <c r="E415" s="9">
        <v>16</v>
      </c>
      <c r="F415" s="9">
        <v>1</v>
      </c>
      <c r="G415" s="9">
        <v>1</v>
      </c>
      <c r="H415" s="9">
        <v>0</v>
      </c>
      <c r="I415" s="9">
        <v>0</v>
      </c>
      <c r="J415" s="9">
        <v>0</v>
      </c>
      <c r="K415" s="11">
        <v>20</v>
      </c>
      <c r="L415" s="9">
        <v>61</v>
      </c>
      <c r="M415" s="9">
        <v>3</v>
      </c>
      <c r="N415" s="9"/>
      <c r="O415" s="17"/>
      <c r="P415" s="17">
        <f t="shared" si="399"/>
        <v>0</v>
      </c>
      <c r="Q415" s="9">
        <v>27</v>
      </c>
      <c r="R415" s="9"/>
      <c r="S415" s="9">
        <v>0.1111111111111111</v>
      </c>
      <c r="T415" s="9">
        <v>88</v>
      </c>
      <c r="U415" s="9">
        <v>40</v>
      </c>
      <c r="V415" s="11">
        <v>30</v>
      </c>
      <c r="W415" s="11">
        <f t="shared" si="412"/>
        <v>30</v>
      </c>
      <c r="X415" s="17">
        <f t="shared" si="405"/>
        <v>30</v>
      </c>
      <c r="Y415" s="17"/>
      <c r="Z415" s="9">
        <v>10</v>
      </c>
      <c r="AA415" s="9"/>
      <c r="AB415" s="17"/>
      <c r="AC415" s="17">
        <f t="shared" si="372"/>
        <v>62</v>
      </c>
      <c r="AD415" s="17">
        <f t="shared" si="392"/>
        <v>0.16129032258064516</v>
      </c>
      <c r="AE415" s="17">
        <v>0.26315789473684209</v>
      </c>
      <c r="AF415" s="17">
        <f t="shared" si="400"/>
        <v>17</v>
      </c>
      <c r="AG415" s="17"/>
      <c r="AH415" s="9">
        <v>85</v>
      </c>
      <c r="AI415" s="9"/>
      <c r="AJ415" s="9"/>
      <c r="AK415" s="9"/>
      <c r="AL415" s="9">
        <v>0.2814814814814815</v>
      </c>
      <c r="AM415" s="9"/>
      <c r="AN415" s="9">
        <v>0.16129032258064516</v>
      </c>
      <c r="AO415" s="9"/>
      <c r="AP415" s="9">
        <v>0.13176470588235295</v>
      </c>
      <c r="AQ415" s="9">
        <f>+AVERAGE(AL400:AL409)</f>
        <v>0.32334196817675076</v>
      </c>
      <c r="AR415" s="9">
        <f>+AVERAGE(AN400:AN409)</f>
        <v>6.4200469473411265E-2</v>
      </c>
      <c r="AS415" s="17">
        <f t="shared" si="413"/>
        <v>28</v>
      </c>
      <c r="AT415" s="17">
        <f t="shared" si="379"/>
        <v>0.19999999999999998</v>
      </c>
      <c r="AU415" s="17">
        <f t="shared" si="417"/>
        <v>0.26315789473684209</v>
      </c>
      <c r="AV415" s="17">
        <f t="shared" si="418"/>
        <v>0.15696202531645573</v>
      </c>
      <c r="AW415" s="17"/>
      <c r="AX415" s="17"/>
      <c r="AY415" s="17"/>
      <c r="AZ415" s="17">
        <v>6</v>
      </c>
      <c r="BA415" s="24">
        <v>1</v>
      </c>
      <c r="BB415" s="9">
        <v>19</v>
      </c>
      <c r="BC415" s="9">
        <v>0</v>
      </c>
      <c r="BD415" s="9">
        <f t="shared" si="401"/>
        <v>1</v>
      </c>
      <c r="BE415" s="9" t="s">
        <v>4379</v>
      </c>
      <c r="BF415" s="9">
        <f t="shared" si="402"/>
        <v>0</v>
      </c>
      <c r="BG415" s="9">
        <v>1</v>
      </c>
      <c r="BH415" s="9">
        <v>2</v>
      </c>
      <c r="BI415" s="9">
        <v>5</v>
      </c>
      <c r="BJ415" s="9">
        <v>1</v>
      </c>
      <c r="BK415" s="9">
        <v>1</v>
      </c>
      <c r="BL415" s="9">
        <v>3</v>
      </c>
      <c r="BM415" s="9">
        <v>4</v>
      </c>
      <c r="BN415" s="9">
        <v>10</v>
      </c>
      <c r="BO415" s="9">
        <v>3</v>
      </c>
      <c r="BP415" s="9">
        <v>0</v>
      </c>
      <c r="BQ415" s="34">
        <f t="shared" si="376"/>
        <v>0.6</v>
      </c>
      <c r="BR415" s="34">
        <f t="shared" si="376"/>
        <v>0</v>
      </c>
      <c r="BS415" s="34">
        <f t="shared" si="376"/>
        <v>0.8</v>
      </c>
      <c r="BT415" s="9"/>
      <c r="BU415" s="9"/>
      <c r="BV415" s="9"/>
      <c r="BW415" s="9"/>
      <c r="BX415" s="9"/>
      <c r="BY415" s="9"/>
      <c r="BZ415" s="22">
        <f t="shared" si="393"/>
        <v>0</v>
      </c>
      <c r="CA415" s="22">
        <f t="shared" si="394"/>
        <v>6</v>
      </c>
      <c r="CB415" s="22">
        <f t="shared" si="395"/>
        <v>0.8</v>
      </c>
      <c r="CC415" s="22">
        <f t="shared" si="396"/>
        <v>0</v>
      </c>
      <c r="CD415" s="22">
        <f t="shared" si="397"/>
        <v>1</v>
      </c>
      <c r="CK415" s="23">
        <v>1.0526315789473684</v>
      </c>
      <c r="CL415" s="23">
        <f t="shared" si="398"/>
        <v>4</v>
      </c>
      <c r="CM415" s="23">
        <f t="shared" si="403"/>
        <v>1.293367872707003</v>
      </c>
      <c r="CN415" s="23">
        <f t="shared" si="404"/>
        <v>0.25680187789364506</v>
      </c>
      <c r="CQ415" s="49">
        <v>3</v>
      </c>
    </row>
    <row r="416" spans="1:95" ht="11.25" customHeight="1">
      <c r="A416" s="9">
        <v>4</v>
      </c>
      <c r="B416" s="9">
        <v>4</v>
      </c>
      <c r="C416" s="9" t="str">
        <f t="shared" si="416"/>
        <v>4</v>
      </c>
      <c r="D416" s="10" t="s">
        <v>4201</v>
      </c>
      <c r="E416" s="9">
        <v>17</v>
      </c>
      <c r="F416" s="9">
        <v>1</v>
      </c>
      <c r="G416" s="9">
        <v>1</v>
      </c>
      <c r="H416" s="9">
        <v>0</v>
      </c>
      <c r="I416" s="9">
        <v>0</v>
      </c>
      <c r="J416" s="9">
        <v>0</v>
      </c>
      <c r="K416" s="11">
        <v>15</v>
      </c>
      <c r="L416" s="9">
        <v>73</v>
      </c>
      <c r="M416" s="9">
        <v>0</v>
      </c>
      <c r="N416" s="9"/>
      <c r="O416" s="17"/>
      <c r="P416" s="17">
        <f t="shared" si="399"/>
        <v>0</v>
      </c>
      <c r="Q416" s="9">
        <v>20</v>
      </c>
      <c r="R416" s="9"/>
      <c r="S416" s="9">
        <v>0</v>
      </c>
      <c r="T416" s="9">
        <v>93</v>
      </c>
      <c r="U416" s="9">
        <v>40</v>
      </c>
      <c r="V416" s="11">
        <v>30</v>
      </c>
      <c r="W416" s="11">
        <f t="shared" si="412"/>
        <v>30</v>
      </c>
      <c r="X416" s="17">
        <f t="shared" si="405"/>
        <v>30</v>
      </c>
      <c r="Y416" s="17"/>
      <c r="Z416" s="9">
        <v>10</v>
      </c>
      <c r="AA416" s="9"/>
      <c r="AB416" s="17"/>
      <c r="AC416" s="17">
        <f t="shared" si="372"/>
        <v>64</v>
      </c>
      <c r="AD416" s="17">
        <f t="shared" si="392"/>
        <v>0.15625</v>
      </c>
      <c r="AE416" s="17">
        <v>0.16129032258064516</v>
      </c>
      <c r="AF416" s="17">
        <f t="shared" si="400"/>
        <v>20</v>
      </c>
      <c r="AG416" s="17"/>
      <c r="AH416" s="9">
        <v>94</v>
      </c>
      <c r="AI416" s="9"/>
      <c r="AJ416" s="9"/>
      <c r="AK416" s="9"/>
      <c r="AL416" s="9">
        <v>0.4200000000000001</v>
      </c>
      <c r="AM416" s="9"/>
      <c r="AN416" s="9">
        <v>0.15625</v>
      </c>
      <c r="AO416" s="9"/>
      <c r="AP416" s="9">
        <v>0.10638297872340426</v>
      </c>
      <c r="AQ416" s="9">
        <f>+AVERAGE(AL400:AL409)</f>
        <v>0.32334196817675076</v>
      </c>
      <c r="AR416" s="9">
        <f>+AVERAGE(AN400:AN409)</f>
        <v>6.4200469473411265E-2</v>
      </c>
      <c r="AS416" s="17">
        <f t="shared" si="413"/>
        <v>27</v>
      </c>
      <c r="AT416" s="17">
        <f t="shared" si="379"/>
        <v>0.2814814814814815</v>
      </c>
      <c r="AU416" s="17">
        <f t="shared" si="417"/>
        <v>0.16129032258064516</v>
      </c>
      <c r="AV416" s="17">
        <f t="shared" si="418"/>
        <v>0.13176470588235295</v>
      </c>
      <c r="AW416" s="17"/>
      <c r="AX416" s="17"/>
      <c r="AY416" s="17"/>
      <c r="AZ416" s="17">
        <v>6</v>
      </c>
      <c r="BA416" s="24">
        <v>1</v>
      </c>
      <c r="BB416" s="9">
        <v>19</v>
      </c>
      <c r="BC416" s="9">
        <v>0</v>
      </c>
      <c r="BD416" s="9">
        <f t="shared" si="401"/>
        <v>1</v>
      </c>
      <c r="BE416" s="9" t="s">
        <v>4379</v>
      </c>
      <c r="BF416" s="9">
        <f t="shared" si="402"/>
        <v>0</v>
      </c>
      <c r="BG416" s="9">
        <v>1</v>
      </c>
      <c r="BH416" s="9">
        <v>2</v>
      </c>
      <c r="BI416" s="9">
        <v>5</v>
      </c>
      <c r="BJ416" s="9">
        <v>1</v>
      </c>
      <c r="BK416" s="9">
        <v>1</v>
      </c>
      <c r="BL416" s="9">
        <v>3</v>
      </c>
      <c r="BM416" s="9">
        <v>4</v>
      </c>
      <c r="BN416" s="9">
        <v>10</v>
      </c>
      <c r="BO416" s="9">
        <v>3</v>
      </c>
      <c r="BP416" s="9">
        <v>0</v>
      </c>
      <c r="BQ416" s="34">
        <f t="shared" si="376"/>
        <v>0.6</v>
      </c>
      <c r="BR416" s="34">
        <f t="shared" si="376"/>
        <v>0</v>
      </c>
      <c r="BS416" s="34">
        <f t="shared" si="376"/>
        <v>0.8</v>
      </c>
      <c r="BT416" s="9"/>
      <c r="BU416" s="9"/>
      <c r="BV416" s="9"/>
      <c r="BW416" s="9"/>
      <c r="BX416" s="9"/>
      <c r="BY416" s="9"/>
      <c r="BZ416" s="22">
        <f t="shared" si="393"/>
        <v>0</v>
      </c>
      <c r="CA416" s="22">
        <f t="shared" si="394"/>
        <v>7</v>
      </c>
      <c r="CB416" s="22">
        <f t="shared" si="395"/>
        <v>0.8</v>
      </c>
      <c r="CC416" s="22">
        <f t="shared" si="396"/>
        <v>0</v>
      </c>
      <c r="CD416" s="22">
        <f t="shared" si="397"/>
        <v>1</v>
      </c>
      <c r="CK416" s="23">
        <v>0.64516129032258063</v>
      </c>
      <c r="CL416" s="23">
        <f t="shared" si="398"/>
        <v>4</v>
      </c>
      <c r="CM416" s="23">
        <f t="shared" si="403"/>
        <v>1.293367872707003</v>
      </c>
      <c r="CN416" s="23">
        <f t="shared" si="404"/>
        <v>0.25680187789364506</v>
      </c>
      <c r="CQ416" s="49">
        <v>3</v>
      </c>
    </row>
    <row r="417" spans="1:95" ht="11.25" customHeight="1">
      <c r="A417" s="9">
        <v>4</v>
      </c>
      <c r="B417" s="9">
        <v>4</v>
      </c>
      <c r="C417" s="9" t="str">
        <f t="shared" si="416"/>
        <v>4</v>
      </c>
      <c r="D417" s="10" t="s">
        <v>4201</v>
      </c>
      <c r="E417" s="9">
        <v>18</v>
      </c>
      <c r="F417" s="9">
        <v>1</v>
      </c>
      <c r="G417" s="9">
        <v>1</v>
      </c>
      <c r="H417" s="9">
        <v>0</v>
      </c>
      <c r="I417" s="9">
        <v>0</v>
      </c>
      <c r="J417" s="9">
        <v>0</v>
      </c>
      <c r="K417" s="11">
        <v>30</v>
      </c>
      <c r="L417" s="9">
        <v>63</v>
      </c>
      <c r="M417" s="9">
        <v>3</v>
      </c>
      <c r="N417" s="9"/>
      <c r="O417" s="17"/>
      <c r="P417" s="17">
        <f t="shared" si="399"/>
        <v>0</v>
      </c>
      <c r="Q417" s="9">
        <v>27</v>
      </c>
      <c r="R417" s="9"/>
      <c r="S417" s="9">
        <v>0.1111111111111111</v>
      </c>
      <c r="T417" s="9">
        <v>90</v>
      </c>
      <c r="U417" s="9">
        <v>40</v>
      </c>
      <c r="V417" s="11">
        <v>30</v>
      </c>
      <c r="W417" s="11">
        <f t="shared" si="412"/>
        <v>30</v>
      </c>
      <c r="X417" s="17">
        <f t="shared" si="405"/>
        <v>30</v>
      </c>
      <c r="Y417" s="17"/>
      <c r="Z417" s="9">
        <v>10</v>
      </c>
      <c r="AA417" s="9"/>
      <c r="AB417" s="17"/>
      <c r="AC417" s="17">
        <f t="shared" si="372"/>
        <v>61</v>
      </c>
      <c r="AD417" s="17">
        <f t="shared" si="392"/>
        <v>0.16393442622950818</v>
      </c>
      <c r="AE417" s="17">
        <v>0.15625</v>
      </c>
      <c r="AF417" s="17">
        <f t="shared" si="400"/>
        <v>17</v>
      </c>
      <c r="AG417" s="17"/>
      <c r="AH417" s="9">
        <v>84</v>
      </c>
      <c r="AI417" s="9"/>
      <c r="AJ417" s="9"/>
      <c r="AK417" s="9"/>
      <c r="AL417" s="9">
        <v>0.34074074074074068</v>
      </c>
      <c r="AM417" s="9"/>
      <c r="AN417" s="9">
        <v>0.16393442622950818</v>
      </c>
      <c r="AO417" s="9"/>
      <c r="AP417" s="9">
        <v>0.12380952380952381</v>
      </c>
      <c r="AQ417" s="9">
        <f>+AVERAGE(AL400:AL409)</f>
        <v>0.32334196817675076</v>
      </c>
      <c r="AR417" s="9">
        <f>+AVERAGE(AN400:AN409)</f>
        <v>6.4200469473411265E-2</v>
      </c>
      <c r="AS417" s="17">
        <f t="shared" si="413"/>
        <v>20</v>
      </c>
      <c r="AT417" s="17">
        <f t="shared" si="379"/>
        <v>0.4200000000000001</v>
      </c>
      <c r="AU417" s="17">
        <f t="shared" si="417"/>
        <v>0.15625</v>
      </c>
      <c r="AV417" s="17">
        <f t="shared" si="418"/>
        <v>0.10638297872340426</v>
      </c>
      <c r="AW417" s="17"/>
      <c r="AX417" s="17"/>
      <c r="AY417" s="17"/>
      <c r="AZ417" s="17">
        <v>6</v>
      </c>
      <c r="BA417" s="24">
        <v>1</v>
      </c>
      <c r="BB417" s="9">
        <v>19</v>
      </c>
      <c r="BC417" s="9">
        <v>0</v>
      </c>
      <c r="BD417" s="9">
        <f t="shared" si="401"/>
        <v>1</v>
      </c>
      <c r="BE417" s="9" t="s">
        <v>4379</v>
      </c>
      <c r="BF417" s="9">
        <f t="shared" si="402"/>
        <v>0</v>
      </c>
      <c r="BG417" s="9">
        <v>1</v>
      </c>
      <c r="BH417" s="9">
        <v>2</v>
      </c>
      <c r="BI417" s="9">
        <v>5</v>
      </c>
      <c r="BJ417" s="9">
        <v>1</v>
      </c>
      <c r="BK417" s="9">
        <v>1</v>
      </c>
      <c r="BL417" s="9">
        <v>3</v>
      </c>
      <c r="BM417" s="9">
        <v>4</v>
      </c>
      <c r="BN417" s="9">
        <v>10</v>
      </c>
      <c r="BO417" s="9">
        <v>3</v>
      </c>
      <c r="BP417" s="9">
        <v>0</v>
      </c>
      <c r="BQ417" s="34">
        <f t="shared" si="376"/>
        <v>0.6</v>
      </c>
      <c r="BR417" s="34">
        <f t="shared" si="376"/>
        <v>0</v>
      </c>
      <c r="BS417" s="34">
        <f t="shared" si="376"/>
        <v>0.8</v>
      </c>
      <c r="BT417" s="9"/>
      <c r="BU417" s="9"/>
      <c r="BV417" s="9"/>
      <c r="BW417" s="9"/>
      <c r="BX417" s="9"/>
      <c r="BY417" s="9"/>
      <c r="BZ417" s="22">
        <f t="shared" si="393"/>
        <v>0</v>
      </c>
      <c r="CA417" s="22">
        <f t="shared" si="394"/>
        <v>8</v>
      </c>
      <c r="CB417" s="22">
        <f t="shared" si="395"/>
        <v>0.8</v>
      </c>
      <c r="CC417" s="22">
        <f t="shared" si="396"/>
        <v>0</v>
      </c>
      <c r="CD417" s="22">
        <f t="shared" si="397"/>
        <v>1</v>
      </c>
      <c r="CK417" s="23">
        <v>0.625</v>
      </c>
      <c r="CL417" s="23">
        <f t="shared" si="398"/>
        <v>4</v>
      </c>
      <c r="CM417" s="23">
        <f t="shared" si="403"/>
        <v>1.293367872707003</v>
      </c>
      <c r="CN417" s="23">
        <f t="shared" si="404"/>
        <v>0.25680187789364506</v>
      </c>
      <c r="CQ417" s="49">
        <v>3</v>
      </c>
    </row>
    <row r="418" spans="1:95" ht="11.25" customHeight="1">
      <c r="A418" s="9">
        <v>4</v>
      </c>
      <c r="B418" s="9">
        <v>4</v>
      </c>
      <c r="C418" s="9" t="str">
        <f t="shared" si="416"/>
        <v>4</v>
      </c>
      <c r="D418" s="10" t="s">
        <v>4201</v>
      </c>
      <c r="E418" s="9">
        <v>19</v>
      </c>
      <c r="F418" s="9">
        <v>1</v>
      </c>
      <c r="G418" s="9">
        <v>1</v>
      </c>
      <c r="H418" s="9">
        <v>0</v>
      </c>
      <c r="I418" s="9">
        <v>0</v>
      </c>
      <c r="J418" s="9">
        <v>0</v>
      </c>
      <c r="K418" s="11">
        <v>30</v>
      </c>
      <c r="L418" s="9">
        <v>60</v>
      </c>
      <c r="M418" s="9">
        <v>2</v>
      </c>
      <c r="N418" s="9"/>
      <c r="O418" s="17"/>
      <c r="P418" s="17">
        <f t="shared" si="399"/>
        <v>0</v>
      </c>
      <c r="Q418" s="9">
        <v>25</v>
      </c>
      <c r="R418" s="9"/>
      <c r="S418" s="9">
        <v>0.08</v>
      </c>
      <c r="T418" s="9">
        <v>85</v>
      </c>
      <c r="U418" s="9">
        <v>40</v>
      </c>
      <c r="V418" s="11">
        <v>30</v>
      </c>
      <c r="W418" s="11">
        <f t="shared" si="412"/>
        <v>30</v>
      </c>
      <c r="X418" s="17">
        <f t="shared" si="405"/>
        <v>30</v>
      </c>
      <c r="Y418" s="17"/>
      <c r="Z418" s="9">
        <v>1</v>
      </c>
      <c r="AA418" s="9"/>
      <c r="AB418" s="17"/>
      <c r="AC418" s="17">
        <f t="shared" si="372"/>
        <v>57</v>
      </c>
      <c r="AD418" s="17">
        <f t="shared" si="392"/>
        <v>1.7543859649122806E-2</v>
      </c>
      <c r="AE418" s="17">
        <v>0.16393442622950818</v>
      </c>
      <c r="AF418" s="17">
        <f t="shared" si="400"/>
        <v>9</v>
      </c>
      <c r="AG418" s="17"/>
      <c r="AH418" s="9">
        <v>82</v>
      </c>
      <c r="AI418" s="9"/>
      <c r="AJ418" s="9"/>
      <c r="AK418" s="9"/>
      <c r="AL418" s="9">
        <v>0.35199999999999998</v>
      </c>
      <c r="AM418" s="9"/>
      <c r="AN418" s="9">
        <v>1.7543859649122806E-2</v>
      </c>
      <c r="AO418" s="9"/>
      <c r="AP418" s="9">
        <v>0.1804878048780488</v>
      </c>
      <c r="AQ418" s="9">
        <f>+AVERAGE(AL400:AL409)</f>
        <v>0.32334196817675076</v>
      </c>
      <c r="AR418" s="9">
        <f>+AVERAGE(AN400:AN409)</f>
        <v>6.4200469473411265E-2</v>
      </c>
      <c r="AS418" s="17">
        <f t="shared" si="413"/>
        <v>27</v>
      </c>
      <c r="AT418" s="17">
        <f t="shared" si="379"/>
        <v>0.34074074074074068</v>
      </c>
      <c r="AU418" s="17">
        <f t="shared" si="417"/>
        <v>0.16393442622950818</v>
      </c>
      <c r="AV418" s="17">
        <f t="shared" si="418"/>
        <v>0.12380952380952381</v>
      </c>
      <c r="AW418" s="17"/>
      <c r="AX418" s="17"/>
      <c r="AY418" s="17"/>
      <c r="AZ418" s="17">
        <v>6</v>
      </c>
      <c r="BA418" s="24">
        <v>1</v>
      </c>
      <c r="BB418" s="9">
        <v>19</v>
      </c>
      <c r="BC418" s="9">
        <v>0</v>
      </c>
      <c r="BD418" s="9">
        <f t="shared" si="401"/>
        <v>1</v>
      </c>
      <c r="BE418" s="9" t="s">
        <v>4379</v>
      </c>
      <c r="BF418" s="9">
        <f t="shared" si="402"/>
        <v>0</v>
      </c>
      <c r="BG418" s="9">
        <v>1</v>
      </c>
      <c r="BH418" s="9">
        <v>2</v>
      </c>
      <c r="BI418" s="9">
        <v>5</v>
      </c>
      <c r="BJ418" s="9">
        <v>1</v>
      </c>
      <c r="BK418" s="9">
        <v>1</v>
      </c>
      <c r="BL418" s="9">
        <v>3</v>
      </c>
      <c r="BM418" s="9">
        <v>4</v>
      </c>
      <c r="BN418" s="9">
        <v>10</v>
      </c>
      <c r="BO418" s="9">
        <v>3</v>
      </c>
      <c r="BP418" s="9">
        <v>0</v>
      </c>
      <c r="BQ418" s="34">
        <f t="shared" si="376"/>
        <v>0.6</v>
      </c>
      <c r="BR418" s="34">
        <f t="shared" si="376"/>
        <v>0</v>
      </c>
      <c r="BS418" s="34">
        <f t="shared" si="376"/>
        <v>0.8</v>
      </c>
      <c r="BT418" s="9"/>
      <c r="BU418" s="9"/>
      <c r="BV418" s="9"/>
      <c r="BW418" s="9"/>
      <c r="BX418" s="9"/>
      <c r="BY418" s="9"/>
      <c r="BZ418" s="22">
        <f t="shared" si="393"/>
        <v>0</v>
      </c>
      <c r="CA418" s="22">
        <f t="shared" si="394"/>
        <v>9</v>
      </c>
      <c r="CB418" s="22">
        <f t="shared" si="395"/>
        <v>0.8</v>
      </c>
      <c r="CC418" s="22">
        <f t="shared" si="396"/>
        <v>0</v>
      </c>
      <c r="CD418" s="22">
        <f t="shared" si="397"/>
        <v>1</v>
      </c>
      <c r="CK418" s="23">
        <v>0.65573770491803274</v>
      </c>
      <c r="CL418" s="23">
        <f t="shared" si="398"/>
        <v>4</v>
      </c>
      <c r="CM418" s="23">
        <f t="shared" si="403"/>
        <v>1.293367872707003</v>
      </c>
      <c r="CN418" s="23">
        <f t="shared" si="404"/>
        <v>0.25680187789364506</v>
      </c>
      <c r="CQ418" s="49">
        <v>4</v>
      </c>
    </row>
    <row r="419" spans="1:95" ht="11.25" customHeight="1">
      <c r="A419" s="9">
        <v>4</v>
      </c>
      <c r="B419" s="9">
        <v>4</v>
      </c>
      <c r="C419" s="9" t="str">
        <f t="shared" si="416"/>
        <v>4</v>
      </c>
      <c r="D419" s="10" t="s">
        <v>4201</v>
      </c>
      <c r="E419" s="9">
        <v>20</v>
      </c>
      <c r="F419" s="9">
        <v>1</v>
      </c>
      <c r="G419" s="9">
        <v>1</v>
      </c>
      <c r="H419" s="9">
        <v>0</v>
      </c>
      <c r="I419" s="9">
        <v>0</v>
      </c>
      <c r="J419" s="9">
        <v>0</v>
      </c>
      <c r="K419" s="11">
        <v>25</v>
      </c>
      <c r="L419" s="9">
        <v>60</v>
      </c>
      <c r="M419" s="9">
        <v>0</v>
      </c>
      <c r="N419" s="17">
        <f>SUM(M410:M419)</f>
        <v>15</v>
      </c>
      <c r="O419" s="17"/>
      <c r="P419" s="17">
        <f t="shared" si="399"/>
        <v>0</v>
      </c>
      <c r="Q419" s="9">
        <v>24</v>
      </c>
      <c r="R419" s="9"/>
      <c r="S419" s="9">
        <v>0</v>
      </c>
      <c r="T419" s="9">
        <v>84</v>
      </c>
      <c r="U419" s="9">
        <v>40</v>
      </c>
      <c r="V419" s="11">
        <v>30</v>
      </c>
      <c r="W419" s="11">
        <f t="shared" si="412"/>
        <v>30</v>
      </c>
      <c r="X419" s="17">
        <f t="shared" si="405"/>
        <v>30</v>
      </c>
      <c r="Y419" s="17"/>
      <c r="Z419" s="9">
        <v>4</v>
      </c>
      <c r="AA419" s="17">
        <f>SUM(Z410:Z419)</f>
        <v>74</v>
      </c>
      <c r="AB419" s="17"/>
      <c r="AC419" s="17">
        <f t="shared" ref="AC419" si="419">AC397</f>
        <v>58</v>
      </c>
      <c r="AD419" s="17">
        <f t="shared" si="392"/>
        <v>6.8965517241379309E-2</v>
      </c>
      <c r="AE419" s="17">
        <v>1.7543859649122806E-2</v>
      </c>
      <c r="AF419" s="17">
        <f t="shared" si="400"/>
        <v>14</v>
      </c>
      <c r="AG419" s="17">
        <f>+SUM(AF410:AF419)</f>
        <v>159</v>
      </c>
      <c r="AH419" s="9">
        <v>84</v>
      </c>
      <c r="AI419" s="9"/>
      <c r="AJ419" s="9"/>
      <c r="AK419" s="9"/>
      <c r="AL419" s="9">
        <v>0.43333333333333329</v>
      </c>
      <c r="AM419" s="9"/>
      <c r="AN419" s="9">
        <v>6.8965517241379309E-2</v>
      </c>
      <c r="AO419" s="9"/>
      <c r="AP419" s="9">
        <v>0.13333333333333336</v>
      </c>
      <c r="AQ419" s="9">
        <f>+AVERAGE(AL400:AL409)</f>
        <v>0.32334196817675076</v>
      </c>
      <c r="AR419" s="9">
        <f>+AVERAGE(AN400:AN409)</f>
        <v>6.4200469473411265E-2</v>
      </c>
      <c r="AS419" s="17">
        <f t="shared" si="413"/>
        <v>25</v>
      </c>
      <c r="AT419" s="17">
        <f t="shared" si="379"/>
        <v>0.35199999999999998</v>
      </c>
      <c r="AU419" s="17">
        <f t="shared" si="417"/>
        <v>1.7543859649122806E-2</v>
      </c>
      <c r="AV419" s="17">
        <f t="shared" si="418"/>
        <v>0.1804878048780488</v>
      </c>
      <c r="AW419" s="17"/>
      <c r="AX419" s="17"/>
      <c r="AY419" s="17"/>
      <c r="AZ419" s="17">
        <v>6</v>
      </c>
      <c r="BA419" s="24">
        <v>1</v>
      </c>
      <c r="BB419" s="9">
        <v>19</v>
      </c>
      <c r="BC419" s="9">
        <v>0</v>
      </c>
      <c r="BD419" s="9">
        <f t="shared" si="401"/>
        <v>1</v>
      </c>
      <c r="BE419" s="9" t="s">
        <v>4379</v>
      </c>
      <c r="BF419" s="9">
        <f t="shared" si="402"/>
        <v>0</v>
      </c>
      <c r="BG419" s="9">
        <v>1</v>
      </c>
      <c r="BH419" s="9">
        <v>2</v>
      </c>
      <c r="BI419" s="9">
        <v>5</v>
      </c>
      <c r="BJ419" s="9">
        <v>1</v>
      </c>
      <c r="BK419" s="9">
        <v>1</v>
      </c>
      <c r="BL419" s="9">
        <v>3</v>
      </c>
      <c r="BM419" s="9">
        <v>4</v>
      </c>
      <c r="BN419" s="9">
        <v>10</v>
      </c>
      <c r="BO419" s="9">
        <v>3</v>
      </c>
      <c r="BP419" s="9">
        <v>0</v>
      </c>
      <c r="BQ419" s="34">
        <f t="shared" ref="BQ419:BS419" si="420">BQ397</f>
        <v>0.6</v>
      </c>
      <c r="BR419" s="34">
        <f t="shared" si="420"/>
        <v>0.2</v>
      </c>
      <c r="BS419" s="34">
        <f t="shared" si="420"/>
        <v>0.8</v>
      </c>
      <c r="BT419" s="9"/>
      <c r="BU419" s="9"/>
      <c r="BV419" s="9"/>
      <c r="BW419" s="9">
        <f>SUM(AF410:AF419)</f>
        <v>159</v>
      </c>
      <c r="BX419" s="9"/>
      <c r="BY419" s="9">
        <f t="shared" ref="BY419" si="421">SUM(BW409,BW419)</f>
        <v>277</v>
      </c>
      <c r="BZ419" s="22">
        <f t="shared" si="393"/>
        <v>0</v>
      </c>
      <c r="CA419" s="22">
        <f t="shared" si="394"/>
        <v>10</v>
      </c>
      <c r="CB419" s="22">
        <f t="shared" si="395"/>
        <v>0.8</v>
      </c>
      <c r="CC419" s="22">
        <f t="shared" si="396"/>
        <v>0</v>
      </c>
      <c r="CD419" s="22">
        <f t="shared" si="397"/>
        <v>1</v>
      </c>
      <c r="CK419" s="23">
        <v>7.0175438596491224E-2</v>
      </c>
      <c r="CL419" s="23">
        <f t="shared" si="398"/>
        <v>4</v>
      </c>
      <c r="CM419" s="23">
        <f t="shared" si="403"/>
        <v>1.293367872707003</v>
      </c>
      <c r="CN419" s="23">
        <f t="shared" si="404"/>
        <v>0.25680187789364506</v>
      </c>
      <c r="CQ419" s="49">
        <v>2</v>
      </c>
    </row>
    <row r="420" spans="1:95" s="23" customFormat="1" ht="15.75" customHeight="1">
      <c r="A420" s="18"/>
      <c r="B420" s="18"/>
      <c r="C420" s="18"/>
      <c r="D420" s="19"/>
      <c r="E420" s="18">
        <v>-2</v>
      </c>
      <c r="F420" s="18"/>
      <c r="G420" s="18"/>
      <c r="H420" s="18"/>
      <c r="I420" s="18"/>
      <c r="J420" s="18"/>
      <c r="K420" s="18"/>
      <c r="L420" s="18"/>
      <c r="M420" s="18"/>
      <c r="N420" s="18"/>
      <c r="O420" s="17"/>
      <c r="P420" s="17">
        <f t="shared" si="399"/>
        <v>0</v>
      </c>
      <c r="Q420" s="20"/>
      <c r="R420" s="20"/>
      <c r="S420" s="22"/>
      <c r="T420" s="20"/>
      <c r="U420" s="20"/>
      <c r="V420" s="18"/>
      <c r="W420" s="18"/>
      <c r="X420" s="17">
        <f t="shared" si="405"/>
        <v>0</v>
      </c>
      <c r="Y420" s="17"/>
      <c r="Z420" s="20"/>
      <c r="AA420" s="18"/>
      <c r="AB420" s="17"/>
      <c r="AC420" s="17">
        <f>AC398</f>
        <v>0</v>
      </c>
      <c r="AD420" s="17" t="str">
        <f t="shared" si="392"/>
        <v/>
      </c>
      <c r="AE420" s="17"/>
      <c r="AF420" s="17">
        <f t="shared" si="400"/>
        <v>10</v>
      </c>
      <c r="AG420" s="17"/>
      <c r="AH420" s="20"/>
      <c r="AI420" s="20"/>
      <c r="AJ420" s="20"/>
      <c r="AK420" s="20"/>
      <c r="AL420" s="22"/>
      <c r="AM420" s="22"/>
      <c r="AN420" s="22"/>
      <c r="AO420" s="22"/>
      <c r="AP420" s="22"/>
      <c r="AQ420" s="22"/>
      <c r="AR420" s="22"/>
      <c r="AS420" s="17"/>
      <c r="AT420" s="17"/>
      <c r="AU420" s="17"/>
      <c r="AV420" s="17"/>
      <c r="AW420" s="17"/>
      <c r="AX420" s="17"/>
      <c r="AY420" s="17"/>
      <c r="AZ420" s="17">
        <v>6</v>
      </c>
      <c r="BA420" s="25"/>
      <c r="BB420" s="21"/>
      <c r="BC420" s="21"/>
      <c r="BD420" s="9">
        <f t="shared" si="401"/>
        <v>1</v>
      </c>
      <c r="BE420" s="21"/>
      <c r="BF420" s="9">
        <f t="shared" si="402"/>
        <v>0</v>
      </c>
      <c r="BG420" s="21"/>
      <c r="BH420" s="22"/>
      <c r="BI420" s="22"/>
      <c r="BJ420" s="22"/>
      <c r="BK420" s="22"/>
      <c r="BL420" s="22"/>
      <c r="BM420" s="22"/>
      <c r="BN420" s="22"/>
      <c r="BO420" s="22"/>
      <c r="BP420" s="22"/>
      <c r="BQ420" s="34">
        <f>BQ398</f>
        <v>0</v>
      </c>
      <c r="BR420" s="34">
        <f>BR398</f>
        <v>0</v>
      </c>
      <c r="BS420" s="34">
        <f>BS398</f>
        <v>0</v>
      </c>
      <c r="BT420" s="22"/>
      <c r="BU420" s="22"/>
      <c r="BV420" s="22"/>
      <c r="BW420" s="22"/>
      <c r="BX420" s="22"/>
      <c r="BY420" s="22"/>
      <c r="BZ420" s="22">
        <f t="shared" si="393"/>
        <v>0</v>
      </c>
      <c r="CA420" s="22">
        <f t="shared" si="394"/>
        <v>0</v>
      </c>
      <c r="CB420" s="22">
        <f t="shared" si="395"/>
        <v>0</v>
      </c>
      <c r="CC420" s="22">
        <f t="shared" si="396"/>
        <v>0</v>
      </c>
      <c r="CD420" s="22">
        <f t="shared" si="397"/>
        <v>0</v>
      </c>
      <c r="CK420" s="23" t="s">
        <v>2085</v>
      </c>
      <c r="CL420" s="23">
        <f t="shared" si="398"/>
        <v>0</v>
      </c>
      <c r="CM420" s="23" t="str">
        <f t="shared" si="403"/>
        <v/>
      </c>
      <c r="CN420" s="23" t="str">
        <f t="shared" si="404"/>
        <v/>
      </c>
      <c r="CQ420" s="49" t="s">
        <v>4622</v>
      </c>
    </row>
    <row r="421" spans="1:95" ht="11.25" customHeight="1">
      <c r="A421" s="9">
        <v>4</v>
      </c>
      <c r="B421" s="9">
        <v>5</v>
      </c>
      <c r="C421" s="9" t="str">
        <f t="shared" si="416"/>
        <v>12</v>
      </c>
      <c r="D421" s="10" t="s">
        <v>4202</v>
      </c>
      <c r="E421" s="9">
        <v>-1</v>
      </c>
      <c r="F421" s="9">
        <v>1</v>
      </c>
      <c r="G421" s="9">
        <v>0</v>
      </c>
      <c r="H421" s="9">
        <v>0</v>
      </c>
      <c r="I421" s="9">
        <v>0</v>
      </c>
      <c r="J421" s="9">
        <v>0</v>
      </c>
      <c r="K421" s="11">
        <v>25</v>
      </c>
      <c r="L421" s="9">
        <v>63</v>
      </c>
      <c r="M421" s="9">
        <v>5</v>
      </c>
      <c r="N421" s="9"/>
      <c r="O421" s="17"/>
      <c r="P421" s="17">
        <f t="shared" si="399"/>
        <v>2</v>
      </c>
      <c r="Q421" s="9">
        <v>31</v>
      </c>
      <c r="R421" s="9"/>
      <c r="S421" s="9">
        <v>0.16129032258064516</v>
      </c>
      <c r="T421" s="9">
        <v>94</v>
      </c>
      <c r="U421" s="9">
        <v>40</v>
      </c>
      <c r="V421" s="11">
        <v>30</v>
      </c>
      <c r="W421" s="11">
        <f>V420</f>
        <v>0</v>
      </c>
      <c r="X421" s="17">
        <f t="shared" si="405"/>
        <v>30</v>
      </c>
      <c r="Y421" s="17"/>
      <c r="Z421" s="9">
        <v>0</v>
      </c>
      <c r="AA421" s="9"/>
      <c r="AB421" s="17"/>
      <c r="AC421" s="17">
        <f t="shared" ref="AC421:AC441" si="422">AC399</f>
        <v>57</v>
      </c>
      <c r="AD421" s="17">
        <f t="shared" si="392"/>
        <v>0</v>
      </c>
      <c r="AE421" s="17" t="s">
        <v>2085</v>
      </c>
      <c r="AF421" s="17">
        <f t="shared" si="400"/>
        <v>5</v>
      </c>
      <c r="AG421" s="17"/>
      <c r="AH421" s="9">
        <v>76</v>
      </c>
      <c r="AI421" s="9"/>
      <c r="AJ421" s="9"/>
      <c r="AK421" s="9"/>
      <c r="AL421" s="9">
        <v>7.7419354838709667E-2</v>
      </c>
      <c r="AM421" s="9"/>
      <c r="AN421" s="9">
        <v>0</v>
      </c>
      <c r="AO421" s="9"/>
      <c r="AP421" s="9">
        <v>0.21578947368421053</v>
      </c>
      <c r="AQ421" s="9"/>
      <c r="AR421" s="9"/>
      <c r="AS421" s="17">
        <f>+Q420</f>
        <v>0</v>
      </c>
      <c r="AT421" s="17">
        <f t="shared" ref="AT421" si="423">+AL420</f>
        <v>0</v>
      </c>
      <c r="AU421" s="17">
        <f t="shared" ref="AU421" si="424">+AN420</f>
        <v>0</v>
      </c>
      <c r="AV421" s="17">
        <f t="shared" ref="AV421" si="425">+AP420</f>
        <v>0</v>
      </c>
      <c r="AW421" s="17"/>
      <c r="AX421" s="17"/>
      <c r="AY421" s="17"/>
      <c r="AZ421" s="17">
        <v>5</v>
      </c>
      <c r="BA421" s="24">
        <v>0.83333333333333337</v>
      </c>
      <c r="BB421" s="9">
        <v>20</v>
      </c>
      <c r="BC421" s="9">
        <v>1</v>
      </c>
      <c r="BD421" s="9">
        <f t="shared" si="401"/>
        <v>0</v>
      </c>
      <c r="BE421" s="9" t="s">
        <v>4380</v>
      </c>
      <c r="BF421" s="9">
        <f t="shared" si="402"/>
        <v>0</v>
      </c>
      <c r="BG421" s="9">
        <v>3</v>
      </c>
      <c r="BH421" s="9">
        <v>2</v>
      </c>
      <c r="BI421" s="9">
        <v>5</v>
      </c>
      <c r="BJ421" s="9">
        <v>1</v>
      </c>
      <c r="BK421" s="9">
        <v>2</v>
      </c>
      <c r="BL421" s="9">
        <v>2</v>
      </c>
      <c r="BM421" s="9">
        <v>2</v>
      </c>
      <c r="BN421" s="9">
        <v>10</v>
      </c>
      <c r="BO421" s="9">
        <v>0</v>
      </c>
      <c r="BP421" s="9" t="s">
        <v>4381</v>
      </c>
      <c r="BQ421" s="34">
        <f t="shared" ref="BQ421:BS441" si="426">BQ399</f>
        <v>0.6</v>
      </c>
      <c r="BR421" s="34">
        <f t="shared" si="426"/>
        <v>0</v>
      </c>
      <c r="BS421" s="34">
        <f t="shared" si="426"/>
        <v>0.8</v>
      </c>
      <c r="BT421" s="9"/>
      <c r="BU421" s="9"/>
      <c r="BV421" s="9"/>
      <c r="BW421" s="9"/>
      <c r="BX421" s="9"/>
      <c r="BY421" s="9"/>
      <c r="BZ421" s="22">
        <f t="shared" si="393"/>
        <v>0</v>
      </c>
      <c r="CA421" s="22">
        <f t="shared" si="394"/>
        <v>0</v>
      </c>
      <c r="CB421" s="22">
        <f t="shared" si="395"/>
        <v>0</v>
      </c>
      <c r="CC421" s="22">
        <f t="shared" si="396"/>
        <v>0.8</v>
      </c>
      <c r="CD421" s="22">
        <f t="shared" si="397"/>
        <v>0</v>
      </c>
      <c r="CK421" s="23" t="s">
        <v>2085</v>
      </c>
      <c r="CL421" s="23">
        <f t="shared" si="398"/>
        <v>5</v>
      </c>
      <c r="CM421" s="23" t="str">
        <f t="shared" si="403"/>
        <v/>
      </c>
      <c r="CN421" s="23" t="str">
        <f t="shared" si="404"/>
        <v/>
      </c>
      <c r="CQ421" s="49">
        <v>1</v>
      </c>
    </row>
    <row r="422" spans="1:95" ht="11.25" customHeight="1">
      <c r="A422" s="9">
        <v>4</v>
      </c>
      <c r="B422" s="9">
        <v>5</v>
      </c>
      <c r="C422" s="9" t="str">
        <f t="shared" si="416"/>
        <v>12</v>
      </c>
      <c r="D422" s="10" t="s">
        <v>4202</v>
      </c>
      <c r="E422" s="9">
        <v>1</v>
      </c>
      <c r="F422" s="9">
        <v>1</v>
      </c>
      <c r="G422" s="9">
        <v>0</v>
      </c>
      <c r="H422" s="9">
        <v>0</v>
      </c>
      <c r="I422" s="9">
        <v>0</v>
      </c>
      <c r="J422" s="9">
        <v>0</v>
      </c>
      <c r="K422" s="11">
        <v>25</v>
      </c>
      <c r="L422" s="9">
        <v>75</v>
      </c>
      <c r="M422" s="9">
        <v>3</v>
      </c>
      <c r="N422" s="17">
        <f>SUM(M422:M422)</f>
        <v>3</v>
      </c>
      <c r="O422" s="17"/>
      <c r="P422" s="17">
        <f t="shared" si="399"/>
        <v>0</v>
      </c>
      <c r="Q422" s="9">
        <v>24</v>
      </c>
      <c r="R422" s="9"/>
      <c r="S422" s="9">
        <v>0.125</v>
      </c>
      <c r="T422" s="9">
        <v>99</v>
      </c>
      <c r="U422" s="9">
        <v>40</v>
      </c>
      <c r="V422" s="11">
        <v>30</v>
      </c>
      <c r="W422" s="11">
        <f t="shared" ref="W422:W441" si="427">V421</f>
        <v>30</v>
      </c>
      <c r="X422" s="17">
        <f t="shared" si="405"/>
        <v>30</v>
      </c>
      <c r="Y422" s="17"/>
      <c r="Z422" s="9">
        <v>0</v>
      </c>
      <c r="AA422" s="17">
        <f>SUM(Z422:Z422)</f>
        <v>0</v>
      </c>
      <c r="AB422" s="17"/>
      <c r="AC422" s="17">
        <f t="shared" si="422"/>
        <v>54</v>
      </c>
      <c r="AD422" s="17">
        <f t="shared" si="392"/>
        <v>0</v>
      </c>
      <c r="AE422" s="17">
        <v>0</v>
      </c>
      <c r="AF422" s="17">
        <f t="shared" si="400"/>
        <v>7</v>
      </c>
      <c r="AG422" s="17"/>
      <c r="AH422" s="9">
        <v>80</v>
      </c>
      <c r="AI422" s="9"/>
      <c r="AJ422" s="9"/>
      <c r="AK422" s="9"/>
      <c r="AL422" s="9">
        <v>0.2</v>
      </c>
      <c r="AM422" s="9"/>
      <c r="AN422" s="9">
        <v>0</v>
      </c>
      <c r="AO422" s="9"/>
      <c r="AP422" s="9">
        <v>0.22999999999999998</v>
      </c>
      <c r="AQ422" s="9"/>
      <c r="AR422" s="9"/>
      <c r="AZ422">
        <v>5</v>
      </c>
      <c r="BA422" s="24">
        <v>0.83333333333333337</v>
      </c>
      <c r="BB422" s="9">
        <v>20</v>
      </c>
      <c r="BC422" s="9">
        <v>1</v>
      </c>
      <c r="BD422" s="9">
        <f t="shared" si="401"/>
        <v>0</v>
      </c>
      <c r="BE422" s="9" t="s">
        <v>4380</v>
      </c>
      <c r="BF422" s="9">
        <f t="shared" si="402"/>
        <v>0</v>
      </c>
      <c r="BG422" s="9">
        <v>3</v>
      </c>
      <c r="BH422" s="9">
        <v>2</v>
      </c>
      <c r="BI422" s="9">
        <v>5</v>
      </c>
      <c r="BJ422" s="9">
        <v>1</v>
      </c>
      <c r="BK422" s="9">
        <v>2</v>
      </c>
      <c r="BL422" s="9">
        <v>2</v>
      </c>
      <c r="BM422" s="9">
        <v>2</v>
      </c>
      <c r="BN422" s="9">
        <v>10</v>
      </c>
      <c r="BO422" s="9">
        <v>0</v>
      </c>
      <c r="BP422" s="9" t="s">
        <v>4381</v>
      </c>
      <c r="BQ422" s="34">
        <f t="shared" si="426"/>
        <v>0.6</v>
      </c>
      <c r="BR422" s="34">
        <f t="shared" si="426"/>
        <v>0</v>
      </c>
      <c r="BS422" s="34">
        <f t="shared" si="426"/>
        <v>0.8</v>
      </c>
      <c r="BT422" s="9"/>
      <c r="BU422" s="9"/>
      <c r="BV422" s="9"/>
      <c r="BW422" s="9"/>
      <c r="BX422" s="9"/>
      <c r="BY422" s="9"/>
      <c r="BZ422" s="22">
        <f t="shared" si="393"/>
        <v>1</v>
      </c>
      <c r="CA422" s="22">
        <f t="shared" si="394"/>
        <v>0</v>
      </c>
      <c r="CB422" s="22">
        <f t="shared" si="395"/>
        <v>0</v>
      </c>
      <c r="CC422" s="22">
        <f t="shared" si="396"/>
        <v>0.8</v>
      </c>
      <c r="CD422" s="22">
        <f t="shared" si="397"/>
        <v>0</v>
      </c>
      <c r="CK422" s="23">
        <v>0</v>
      </c>
      <c r="CL422" s="23">
        <f t="shared" si="398"/>
        <v>5</v>
      </c>
      <c r="CM422" s="23" t="str">
        <f t="shared" si="403"/>
        <v/>
      </c>
      <c r="CN422" s="23" t="str">
        <f t="shared" si="404"/>
        <v/>
      </c>
      <c r="CQ422" s="49">
        <v>5</v>
      </c>
    </row>
    <row r="423" spans="1:95" ht="11.25" customHeight="1">
      <c r="A423" s="9">
        <v>4</v>
      </c>
      <c r="B423" s="9">
        <v>5</v>
      </c>
      <c r="C423" s="9" t="str">
        <f t="shared" si="416"/>
        <v>12</v>
      </c>
      <c r="D423" s="10" t="s">
        <v>4202</v>
      </c>
      <c r="E423" s="9">
        <v>2</v>
      </c>
      <c r="F423" s="9">
        <v>1</v>
      </c>
      <c r="G423" s="9">
        <v>0</v>
      </c>
      <c r="H423" s="9">
        <v>0</v>
      </c>
      <c r="I423" s="9">
        <v>0</v>
      </c>
      <c r="J423" s="9">
        <v>0</v>
      </c>
      <c r="K423" s="11">
        <v>25</v>
      </c>
      <c r="L423" s="9">
        <v>74</v>
      </c>
      <c r="M423" s="9">
        <v>0</v>
      </c>
      <c r="N423" s="17">
        <f>SUM(M422:M423)</f>
        <v>3</v>
      </c>
      <c r="O423" s="17"/>
      <c r="P423" s="17">
        <f t="shared" si="399"/>
        <v>0</v>
      </c>
      <c r="Q423" s="9">
        <v>23</v>
      </c>
      <c r="R423" s="9"/>
      <c r="S423" s="9">
        <v>0</v>
      </c>
      <c r="T423" s="9">
        <v>97</v>
      </c>
      <c r="U423" s="9">
        <v>40</v>
      </c>
      <c r="V423" s="11">
        <v>30</v>
      </c>
      <c r="W423" s="11">
        <f t="shared" si="427"/>
        <v>30</v>
      </c>
      <c r="X423" s="17">
        <f t="shared" si="405"/>
        <v>30</v>
      </c>
      <c r="Y423" s="17"/>
      <c r="Z423" s="9">
        <v>0</v>
      </c>
      <c r="AA423" s="17">
        <f>SUM(Z422:Z423)</f>
        <v>0</v>
      </c>
      <c r="AB423" s="17"/>
      <c r="AC423" s="17">
        <f t="shared" si="422"/>
        <v>57</v>
      </c>
      <c r="AD423" s="17">
        <f t="shared" si="392"/>
        <v>0</v>
      </c>
      <c r="AE423" s="17">
        <v>0</v>
      </c>
      <c r="AF423" s="17">
        <f t="shared" si="400"/>
        <v>10</v>
      </c>
      <c r="AG423" s="17"/>
      <c r="AH423" s="9">
        <v>84</v>
      </c>
      <c r="AI423" s="9"/>
      <c r="AJ423" s="9"/>
      <c r="AK423" s="9"/>
      <c r="AL423" s="9">
        <v>0.27826086956521739</v>
      </c>
      <c r="AM423" s="9"/>
      <c r="AN423" s="9">
        <v>0</v>
      </c>
      <c r="AO423" s="9"/>
      <c r="AP423" s="9">
        <v>0.20952380952380958</v>
      </c>
      <c r="AQ423" s="9"/>
      <c r="AR423" s="9"/>
      <c r="AS423" s="17">
        <f t="shared" ref="AS423:AS441" si="428">+Q422</f>
        <v>24</v>
      </c>
      <c r="AT423" s="17">
        <f t="shared" ref="AT423:AT485" si="429">+AL422</f>
        <v>0.2</v>
      </c>
      <c r="AU423" s="17">
        <f t="shared" ref="AU423:AU431" si="430">+AN422</f>
        <v>0</v>
      </c>
      <c r="AV423" s="17">
        <f t="shared" ref="AV423:AV431" si="431">+AP422</f>
        <v>0.22999999999999998</v>
      </c>
      <c r="AW423" s="17"/>
      <c r="AX423" s="17"/>
      <c r="AY423" s="17"/>
      <c r="AZ423" s="17">
        <v>5</v>
      </c>
      <c r="BA423" s="24">
        <v>0.83333333333333337</v>
      </c>
      <c r="BB423" s="9">
        <v>20</v>
      </c>
      <c r="BC423" s="9">
        <v>1</v>
      </c>
      <c r="BD423" s="9">
        <f t="shared" si="401"/>
        <v>0</v>
      </c>
      <c r="BE423" s="9" t="s">
        <v>4380</v>
      </c>
      <c r="BF423" s="9">
        <f t="shared" si="402"/>
        <v>0</v>
      </c>
      <c r="BG423" s="9">
        <v>3</v>
      </c>
      <c r="BH423" s="9">
        <v>2</v>
      </c>
      <c r="BI423" s="9">
        <v>5</v>
      </c>
      <c r="BJ423" s="9">
        <v>1</v>
      </c>
      <c r="BK423" s="9">
        <v>2</v>
      </c>
      <c r="BL423" s="9">
        <v>2</v>
      </c>
      <c r="BM423" s="9">
        <v>2</v>
      </c>
      <c r="BN423" s="9">
        <v>10</v>
      </c>
      <c r="BO423" s="9">
        <v>0</v>
      </c>
      <c r="BP423" s="9" t="s">
        <v>4381</v>
      </c>
      <c r="BQ423" s="34">
        <f t="shared" si="426"/>
        <v>0.6</v>
      </c>
      <c r="BR423" s="34">
        <f t="shared" si="426"/>
        <v>0</v>
      </c>
      <c r="BS423" s="34">
        <f t="shared" si="426"/>
        <v>0.8</v>
      </c>
      <c r="BT423" s="9"/>
      <c r="BU423" s="9"/>
      <c r="BV423" s="9"/>
      <c r="BW423" s="9"/>
      <c r="BX423" s="9"/>
      <c r="BY423" s="9"/>
      <c r="BZ423" s="22">
        <f t="shared" si="393"/>
        <v>2</v>
      </c>
      <c r="CA423" s="22">
        <f t="shared" si="394"/>
        <v>0</v>
      </c>
      <c r="CB423" s="22">
        <f t="shared" si="395"/>
        <v>0</v>
      </c>
      <c r="CC423" s="22">
        <f t="shared" si="396"/>
        <v>0.8</v>
      </c>
      <c r="CD423" s="22">
        <f t="shared" si="397"/>
        <v>0</v>
      </c>
      <c r="CK423" s="23">
        <v>0</v>
      </c>
      <c r="CL423" s="23">
        <f t="shared" si="398"/>
        <v>5</v>
      </c>
      <c r="CM423" s="23" t="str">
        <f t="shared" si="403"/>
        <v/>
      </c>
      <c r="CN423" s="23" t="str">
        <f t="shared" si="404"/>
        <v/>
      </c>
      <c r="CQ423" s="49">
        <v>2</v>
      </c>
    </row>
    <row r="424" spans="1:95" ht="11.25" customHeight="1">
      <c r="A424" s="9">
        <v>4</v>
      </c>
      <c r="B424" s="9">
        <v>5</v>
      </c>
      <c r="C424" s="9" t="str">
        <f t="shared" si="416"/>
        <v>12</v>
      </c>
      <c r="D424" s="10" t="s">
        <v>4202</v>
      </c>
      <c r="E424" s="9">
        <v>3</v>
      </c>
      <c r="F424" s="9">
        <v>1</v>
      </c>
      <c r="G424" s="9">
        <v>0</v>
      </c>
      <c r="H424" s="9">
        <v>0</v>
      </c>
      <c r="I424" s="9">
        <v>0</v>
      </c>
      <c r="J424" s="9">
        <v>0</v>
      </c>
      <c r="K424" s="11">
        <v>25</v>
      </c>
      <c r="L424" s="9">
        <v>72</v>
      </c>
      <c r="M424" s="9">
        <v>1</v>
      </c>
      <c r="N424" s="17">
        <f>SUM(M422:M424)</f>
        <v>4</v>
      </c>
      <c r="O424" s="17"/>
      <c r="P424" s="17">
        <f t="shared" si="399"/>
        <v>0</v>
      </c>
      <c r="Q424" s="9">
        <v>22</v>
      </c>
      <c r="R424" s="9"/>
      <c r="S424" s="9">
        <v>4.5454545454545456E-2</v>
      </c>
      <c r="T424" s="9">
        <v>94</v>
      </c>
      <c r="U424" s="9">
        <v>40</v>
      </c>
      <c r="V424" s="11">
        <v>30</v>
      </c>
      <c r="W424" s="11">
        <f t="shared" si="427"/>
        <v>30</v>
      </c>
      <c r="X424" s="17">
        <f t="shared" si="405"/>
        <v>30</v>
      </c>
      <c r="Y424" s="17"/>
      <c r="Z424" s="9">
        <v>0</v>
      </c>
      <c r="AA424" s="17">
        <f>SUM(Z422:Z424)</f>
        <v>0</v>
      </c>
      <c r="AB424" s="17"/>
      <c r="AC424" s="17">
        <f t="shared" si="422"/>
        <v>55</v>
      </c>
      <c r="AD424" s="17">
        <f t="shared" si="392"/>
        <v>0</v>
      </c>
      <c r="AE424" s="17">
        <v>0</v>
      </c>
      <c r="AF424" s="17">
        <f t="shared" si="400"/>
        <v>9</v>
      </c>
      <c r="AG424" s="17"/>
      <c r="AH424" s="9">
        <v>83</v>
      </c>
      <c r="AI424" s="9"/>
      <c r="AJ424" s="9"/>
      <c r="AK424" s="9"/>
      <c r="AL424" s="9">
        <v>0.29090909090909095</v>
      </c>
      <c r="AM424" s="9"/>
      <c r="AN424" s="9">
        <v>0</v>
      </c>
      <c r="AO424" s="9"/>
      <c r="AP424" s="9">
        <v>0.20722891566265056</v>
      </c>
      <c r="AQ424" s="9"/>
      <c r="AR424" s="9"/>
      <c r="AS424" s="17">
        <f t="shared" si="428"/>
        <v>23</v>
      </c>
      <c r="AT424" s="17">
        <f t="shared" si="429"/>
        <v>0.27826086956521739</v>
      </c>
      <c r="AU424" s="17">
        <f t="shared" si="430"/>
        <v>0</v>
      </c>
      <c r="AV424" s="17">
        <f t="shared" si="431"/>
        <v>0.20952380952380958</v>
      </c>
      <c r="AW424" s="17"/>
      <c r="AX424" s="17"/>
      <c r="AY424" s="17"/>
      <c r="AZ424" s="17">
        <v>5</v>
      </c>
      <c r="BA424" s="24">
        <v>0.83333333333333337</v>
      </c>
      <c r="BB424" s="9">
        <v>20</v>
      </c>
      <c r="BC424" s="9">
        <v>1</v>
      </c>
      <c r="BD424" s="9">
        <f t="shared" si="401"/>
        <v>0</v>
      </c>
      <c r="BE424" s="9" t="s">
        <v>4380</v>
      </c>
      <c r="BF424" s="9">
        <f t="shared" si="402"/>
        <v>0</v>
      </c>
      <c r="BG424" s="9">
        <v>3</v>
      </c>
      <c r="BH424" s="9">
        <v>2</v>
      </c>
      <c r="BI424" s="9">
        <v>5</v>
      </c>
      <c r="BJ424" s="9">
        <v>1</v>
      </c>
      <c r="BK424" s="9">
        <v>2</v>
      </c>
      <c r="BL424" s="9">
        <v>2</v>
      </c>
      <c r="BM424" s="9">
        <v>2</v>
      </c>
      <c r="BN424" s="9">
        <v>10</v>
      </c>
      <c r="BO424" s="9">
        <v>0</v>
      </c>
      <c r="BP424" s="9" t="s">
        <v>4381</v>
      </c>
      <c r="BQ424" s="34">
        <f t="shared" si="426"/>
        <v>0.6</v>
      </c>
      <c r="BR424" s="34">
        <f t="shared" si="426"/>
        <v>0</v>
      </c>
      <c r="BS424" s="34">
        <f t="shared" si="426"/>
        <v>0.8</v>
      </c>
      <c r="BT424" s="9"/>
      <c r="BU424" s="9"/>
      <c r="BV424" s="9"/>
      <c r="BW424" s="9"/>
      <c r="BX424" s="9"/>
      <c r="BY424" s="9"/>
      <c r="BZ424" s="22">
        <f t="shared" si="393"/>
        <v>3</v>
      </c>
      <c r="CA424" s="22">
        <f t="shared" si="394"/>
        <v>0</v>
      </c>
      <c r="CB424" s="22">
        <f t="shared" si="395"/>
        <v>0</v>
      </c>
      <c r="CC424" s="22">
        <f t="shared" si="396"/>
        <v>0.8</v>
      </c>
      <c r="CD424" s="22">
        <f t="shared" si="397"/>
        <v>0</v>
      </c>
      <c r="CK424" s="23">
        <v>0</v>
      </c>
      <c r="CL424" s="23">
        <f t="shared" si="398"/>
        <v>5</v>
      </c>
      <c r="CM424" s="23" t="str">
        <f t="shared" si="403"/>
        <v/>
      </c>
      <c r="CN424" s="23" t="str">
        <f t="shared" si="404"/>
        <v/>
      </c>
      <c r="CQ424" s="49">
        <v>2</v>
      </c>
    </row>
    <row r="425" spans="1:95" ht="11.25" customHeight="1">
      <c r="A425" s="9">
        <v>4</v>
      </c>
      <c r="B425" s="9">
        <v>5</v>
      </c>
      <c r="C425" s="9" t="str">
        <f t="shared" si="416"/>
        <v>12</v>
      </c>
      <c r="D425" s="10" t="s">
        <v>4202</v>
      </c>
      <c r="E425" s="9">
        <v>4</v>
      </c>
      <c r="F425" s="9">
        <v>1</v>
      </c>
      <c r="G425" s="9">
        <v>0</v>
      </c>
      <c r="H425" s="9">
        <v>0</v>
      </c>
      <c r="I425" s="9">
        <v>0</v>
      </c>
      <c r="J425" s="9">
        <v>0</v>
      </c>
      <c r="K425" s="11">
        <v>25</v>
      </c>
      <c r="L425" s="9">
        <v>69</v>
      </c>
      <c r="M425" s="9">
        <v>0</v>
      </c>
      <c r="N425" s="17">
        <f>SUM(M422:M425)</f>
        <v>4</v>
      </c>
      <c r="O425" s="17"/>
      <c r="P425" s="17">
        <f t="shared" si="399"/>
        <v>0</v>
      </c>
      <c r="Q425" s="9">
        <v>24</v>
      </c>
      <c r="R425" s="9"/>
      <c r="S425" s="9">
        <v>0</v>
      </c>
      <c r="T425" s="9">
        <v>93</v>
      </c>
      <c r="U425" s="9">
        <v>40</v>
      </c>
      <c r="V425" s="11">
        <v>30</v>
      </c>
      <c r="W425" s="11">
        <f t="shared" si="427"/>
        <v>30</v>
      </c>
      <c r="X425" s="17">
        <f t="shared" si="405"/>
        <v>30</v>
      </c>
      <c r="Y425" s="17"/>
      <c r="Z425" s="9">
        <v>0</v>
      </c>
      <c r="AA425" s="17">
        <f>SUM(Z422:Z425)</f>
        <v>0</v>
      </c>
      <c r="AB425" s="17"/>
      <c r="AC425" s="17">
        <f t="shared" si="422"/>
        <v>57</v>
      </c>
      <c r="AD425" s="17">
        <f t="shared" si="392"/>
        <v>0</v>
      </c>
      <c r="AE425" s="17">
        <v>0</v>
      </c>
      <c r="AF425" s="17">
        <f t="shared" si="400"/>
        <v>10</v>
      </c>
      <c r="AG425" s="17"/>
      <c r="AH425" s="9">
        <v>83</v>
      </c>
      <c r="AI425" s="9"/>
      <c r="AJ425" s="9"/>
      <c r="AK425" s="9"/>
      <c r="AL425" s="9">
        <v>0.33333333333333331</v>
      </c>
      <c r="AM425" s="9"/>
      <c r="AN425" s="9">
        <v>0</v>
      </c>
      <c r="AO425" s="9"/>
      <c r="AP425" s="9">
        <v>0.2024096385542169</v>
      </c>
      <c r="AQ425" s="9"/>
      <c r="AR425" s="9"/>
      <c r="AS425" s="17">
        <f t="shared" si="428"/>
        <v>22</v>
      </c>
      <c r="AT425" s="17">
        <f t="shared" si="429"/>
        <v>0.29090909090909095</v>
      </c>
      <c r="AU425" s="17">
        <f t="shared" si="430"/>
        <v>0</v>
      </c>
      <c r="AV425" s="17">
        <f t="shared" si="431"/>
        <v>0.20722891566265056</v>
      </c>
      <c r="AW425" s="17"/>
      <c r="AX425" s="17"/>
      <c r="AY425" s="17"/>
      <c r="AZ425" s="17">
        <v>5</v>
      </c>
      <c r="BA425" s="24">
        <v>0.83333333333333337</v>
      </c>
      <c r="BB425" s="9">
        <v>20</v>
      </c>
      <c r="BC425" s="9">
        <v>1</v>
      </c>
      <c r="BD425" s="9">
        <f t="shared" si="401"/>
        <v>0</v>
      </c>
      <c r="BE425" s="9" t="s">
        <v>4380</v>
      </c>
      <c r="BF425" s="9">
        <f t="shared" si="402"/>
        <v>0</v>
      </c>
      <c r="BG425" s="9">
        <v>3</v>
      </c>
      <c r="BH425" s="9">
        <v>2</v>
      </c>
      <c r="BI425" s="9">
        <v>5</v>
      </c>
      <c r="BJ425" s="9">
        <v>1</v>
      </c>
      <c r="BK425" s="9">
        <v>2</v>
      </c>
      <c r="BL425" s="9">
        <v>2</v>
      </c>
      <c r="BM425" s="9">
        <v>2</v>
      </c>
      <c r="BN425" s="9">
        <v>10</v>
      </c>
      <c r="BO425" s="9">
        <v>0</v>
      </c>
      <c r="BP425" s="9" t="s">
        <v>4381</v>
      </c>
      <c r="BQ425" s="34">
        <f t="shared" si="426"/>
        <v>0.6</v>
      </c>
      <c r="BR425" s="34">
        <f t="shared" si="426"/>
        <v>0</v>
      </c>
      <c r="BS425" s="34">
        <f t="shared" si="426"/>
        <v>0.8</v>
      </c>
      <c r="BT425" s="9"/>
      <c r="BU425" s="9"/>
      <c r="BV425" s="9"/>
      <c r="BW425" s="9"/>
      <c r="BX425" s="9"/>
      <c r="BY425" s="9"/>
      <c r="BZ425" s="22">
        <f t="shared" si="393"/>
        <v>4</v>
      </c>
      <c r="CA425" s="22">
        <f t="shared" si="394"/>
        <v>0</v>
      </c>
      <c r="CB425" s="22">
        <f t="shared" si="395"/>
        <v>0</v>
      </c>
      <c r="CC425" s="22">
        <f t="shared" si="396"/>
        <v>0.8</v>
      </c>
      <c r="CD425" s="22">
        <f t="shared" si="397"/>
        <v>0</v>
      </c>
      <c r="CK425" s="23">
        <v>0</v>
      </c>
      <c r="CL425" s="23">
        <f t="shared" si="398"/>
        <v>5</v>
      </c>
      <c r="CM425" s="23" t="str">
        <f t="shared" si="403"/>
        <v/>
      </c>
      <c r="CN425" s="23" t="str">
        <f t="shared" si="404"/>
        <v/>
      </c>
      <c r="CQ425" s="49">
        <v>2</v>
      </c>
    </row>
    <row r="426" spans="1:95" ht="11.25" customHeight="1">
      <c r="A426" s="9">
        <v>4</v>
      </c>
      <c r="B426" s="9">
        <v>5</v>
      </c>
      <c r="C426" s="9" t="str">
        <f t="shared" si="416"/>
        <v>12</v>
      </c>
      <c r="D426" s="10" t="s">
        <v>4202</v>
      </c>
      <c r="E426" s="9">
        <v>5</v>
      </c>
      <c r="F426" s="9">
        <v>1</v>
      </c>
      <c r="G426" s="9">
        <v>0</v>
      </c>
      <c r="H426" s="9">
        <v>0</v>
      </c>
      <c r="I426" s="9">
        <v>0</v>
      </c>
      <c r="J426" s="9">
        <v>0</v>
      </c>
      <c r="K426" s="11">
        <v>25</v>
      </c>
      <c r="L426" s="9">
        <v>68</v>
      </c>
      <c r="M426" s="9">
        <v>0</v>
      </c>
      <c r="N426" s="17">
        <f>SUM(M422:M426)</f>
        <v>4</v>
      </c>
      <c r="O426" s="17"/>
      <c r="P426" s="17">
        <f t="shared" si="399"/>
        <v>0</v>
      </c>
      <c r="Q426" s="9">
        <v>21</v>
      </c>
      <c r="R426" s="9"/>
      <c r="S426" s="9">
        <v>0</v>
      </c>
      <c r="T426" s="9">
        <v>89</v>
      </c>
      <c r="U426" s="9">
        <v>40</v>
      </c>
      <c r="V426" s="11">
        <v>30</v>
      </c>
      <c r="W426" s="11">
        <f t="shared" si="427"/>
        <v>30</v>
      </c>
      <c r="X426" s="17">
        <f t="shared" si="405"/>
        <v>30</v>
      </c>
      <c r="Y426" s="17"/>
      <c r="Z426" s="9">
        <v>0</v>
      </c>
      <c r="AA426" s="17">
        <f>SUM(Z422:Z426)</f>
        <v>0</v>
      </c>
      <c r="AB426" s="17"/>
      <c r="AC426" s="17">
        <f t="shared" si="422"/>
        <v>57</v>
      </c>
      <c r="AD426" s="17">
        <f t="shared" si="392"/>
        <v>0</v>
      </c>
      <c r="AE426" s="17">
        <v>0</v>
      </c>
      <c r="AF426" s="17">
        <f t="shared" si="400"/>
        <v>10</v>
      </c>
      <c r="AG426" s="17"/>
      <c r="AH426" s="9">
        <v>86</v>
      </c>
      <c r="AI426" s="9"/>
      <c r="AJ426" s="9"/>
      <c r="AK426" s="9"/>
      <c r="AL426" s="9">
        <v>0.39999999999999997</v>
      </c>
      <c r="AM426" s="9"/>
      <c r="AN426" s="9">
        <v>0</v>
      </c>
      <c r="AO426" s="9"/>
      <c r="AP426" s="9">
        <v>0.16279069767441862</v>
      </c>
      <c r="AQ426" s="9"/>
      <c r="AR426" s="9"/>
      <c r="AS426" s="17">
        <f t="shared" si="428"/>
        <v>24</v>
      </c>
      <c r="AT426" s="17">
        <f t="shared" si="429"/>
        <v>0.33333333333333331</v>
      </c>
      <c r="AU426" s="17">
        <f t="shared" si="430"/>
        <v>0</v>
      </c>
      <c r="AV426" s="17">
        <f t="shared" si="431"/>
        <v>0.2024096385542169</v>
      </c>
      <c r="AW426" s="17"/>
      <c r="AX426" s="17"/>
      <c r="AY426" s="17"/>
      <c r="AZ426" s="17">
        <v>5</v>
      </c>
      <c r="BA426" s="24">
        <v>0.83333333333333337</v>
      </c>
      <c r="BB426" s="9">
        <v>20</v>
      </c>
      <c r="BC426" s="9">
        <v>1</v>
      </c>
      <c r="BD426" s="9">
        <f t="shared" si="401"/>
        <v>0</v>
      </c>
      <c r="BE426" s="9" t="s">
        <v>4380</v>
      </c>
      <c r="BF426" s="9">
        <f t="shared" si="402"/>
        <v>0</v>
      </c>
      <c r="BG426" s="9">
        <v>3</v>
      </c>
      <c r="BH426" s="9">
        <v>2</v>
      </c>
      <c r="BI426" s="9">
        <v>5</v>
      </c>
      <c r="BJ426" s="9">
        <v>1</v>
      </c>
      <c r="BK426" s="9">
        <v>2</v>
      </c>
      <c r="BL426" s="9">
        <v>2</v>
      </c>
      <c r="BM426" s="9">
        <v>2</v>
      </c>
      <c r="BN426" s="9">
        <v>10</v>
      </c>
      <c r="BO426" s="9">
        <v>0</v>
      </c>
      <c r="BP426" s="9" t="s">
        <v>4381</v>
      </c>
      <c r="BQ426" s="34">
        <f t="shared" si="426"/>
        <v>0.6</v>
      </c>
      <c r="BR426" s="34">
        <f t="shared" si="426"/>
        <v>0</v>
      </c>
      <c r="BS426" s="34">
        <f t="shared" si="426"/>
        <v>0.8</v>
      </c>
      <c r="BT426" s="9"/>
      <c r="BU426" s="9"/>
      <c r="BV426" s="9"/>
      <c r="BW426" s="9"/>
      <c r="BX426" s="9"/>
      <c r="BY426" s="9"/>
      <c r="BZ426" s="22">
        <f t="shared" si="393"/>
        <v>5</v>
      </c>
      <c r="CA426" s="22">
        <f t="shared" si="394"/>
        <v>0</v>
      </c>
      <c r="CB426" s="22">
        <f t="shared" si="395"/>
        <v>0</v>
      </c>
      <c r="CC426" s="22">
        <f t="shared" si="396"/>
        <v>0.8</v>
      </c>
      <c r="CD426" s="22">
        <f t="shared" si="397"/>
        <v>0</v>
      </c>
      <c r="CK426" s="23">
        <v>0</v>
      </c>
      <c r="CL426" s="23">
        <f t="shared" si="398"/>
        <v>5</v>
      </c>
      <c r="CM426" s="23" t="str">
        <f t="shared" si="403"/>
        <v/>
      </c>
      <c r="CN426" s="23" t="str">
        <f t="shared" si="404"/>
        <v/>
      </c>
      <c r="CQ426" s="49">
        <v>1</v>
      </c>
    </row>
    <row r="427" spans="1:95" ht="11.25" customHeight="1">
      <c r="A427" s="9">
        <v>4</v>
      </c>
      <c r="B427" s="9">
        <v>5</v>
      </c>
      <c r="C427" s="9" t="str">
        <f t="shared" si="416"/>
        <v>12</v>
      </c>
      <c r="D427" s="10" t="s">
        <v>4202</v>
      </c>
      <c r="E427" s="9">
        <v>6</v>
      </c>
      <c r="F427" s="9">
        <v>1</v>
      </c>
      <c r="G427" s="9">
        <v>0</v>
      </c>
      <c r="H427" s="9">
        <v>0</v>
      </c>
      <c r="I427" s="9">
        <v>0</v>
      </c>
      <c r="J427" s="9">
        <v>0</v>
      </c>
      <c r="K427" s="11">
        <v>25</v>
      </c>
      <c r="L427" s="9">
        <v>64</v>
      </c>
      <c r="M427" s="9">
        <v>0</v>
      </c>
      <c r="N427" s="17">
        <f>SUM(M422:M427)</f>
        <v>4</v>
      </c>
      <c r="O427" s="17"/>
      <c r="P427" s="17">
        <f t="shared" si="399"/>
        <v>0</v>
      </c>
      <c r="Q427" s="9">
        <v>25</v>
      </c>
      <c r="R427" s="9"/>
      <c r="S427" s="9">
        <v>0</v>
      </c>
      <c r="T427" s="9">
        <v>89</v>
      </c>
      <c r="U427" s="9">
        <v>40</v>
      </c>
      <c r="V427" s="11">
        <v>30</v>
      </c>
      <c r="W427" s="11">
        <f t="shared" si="427"/>
        <v>30</v>
      </c>
      <c r="X427" s="17">
        <f t="shared" si="405"/>
        <v>30</v>
      </c>
      <c r="Y427" s="17"/>
      <c r="Z427" s="9">
        <v>0</v>
      </c>
      <c r="AA427" s="17">
        <f>SUM(Z422:Z427)</f>
        <v>0</v>
      </c>
      <c r="AB427" s="17"/>
      <c r="AC427" s="17">
        <f t="shared" si="422"/>
        <v>57</v>
      </c>
      <c r="AD427" s="17">
        <f t="shared" si="392"/>
        <v>0</v>
      </c>
      <c r="AE427" s="17">
        <v>0</v>
      </c>
      <c r="AF427" s="17">
        <f t="shared" si="400"/>
        <v>10</v>
      </c>
      <c r="AG427" s="17"/>
      <c r="AH427" s="9">
        <v>82</v>
      </c>
      <c r="AI427" s="9"/>
      <c r="AJ427" s="9"/>
      <c r="AK427" s="9"/>
      <c r="AL427" s="9">
        <v>0.32</v>
      </c>
      <c r="AM427" s="9"/>
      <c r="AN427" s="9">
        <v>0</v>
      </c>
      <c r="AO427" s="9"/>
      <c r="AP427" s="9">
        <v>0.19512195121951223</v>
      </c>
      <c r="AQ427" s="9"/>
      <c r="AR427" s="9"/>
      <c r="AS427" s="17">
        <f t="shared" si="428"/>
        <v>21</v>
      </c>
      <c r="AT427" s="17">
        <f t="shared" si="429"/>
        <v>0.39999999999999997</v>
      </c>
      <c r="AU427" s="17">
        <f t="shared" si="430"/>
        <v>0</v>
      </c>
      <c r="AV427" s="17">
        <f t="shared" si="431"/>
        <v>0.16279069767441862</v>
      </c>
      <c r="AW427" s="17"/>
      <c r="AX427" s="17"/>
      <c r="AY427" s="17"/>
      <c r="AZ427" s="17">
        <v>5</v>
      </c>
      <c r="BA427" s="24">
        <v>0.83333333333333337</v>
      </c>
      <c r="BB427" s="9">
        <v>20</v>
      </c>
      <c r="BC427" s="9">
        <v>1</v>
      </c>
      <c r="BD427" s="9">
        <f t="shared" si="401"/>
        <v>0</v>
      </c>
      <c r="BE427" s="9" t="s">
        <v>4380</v>
      </c>
      <c r="BF427" s="9">
        <f t="shared" si="402"/>
        <v>0</v>
      </c>
      <c r="BG427" s="9">
        <v>3</v>
      </c>
      <c r="BH427" s="9">
        <v>2</v>
      </c>
      <c r="BI427" s="9">
        <v>5</v>
      </c>
      <c r="BJ427" s="9">
        <v>1</v>
      </c>
      <c r="BK427" s="9">
        <v>2</v>
      </c>
      <c r="BL427" s="9">
        <v>2</v>
      </c>
      <c r="BM427" s="9">
        <v>2</v>
      </c>
      <c r="BN427" s="9">
        <v>10</v>
      </c>
      <c r="BO427" s="9">
        <v>0</v>
      </c>
      <c r="BP427" s="9" t="s">
        <v>4381</v>
      </c>
      <c r="BQ427" s="34">
        <f t="shared" si="426"/>
        <v>0.6</v>
      </c>
      <c r="BR427" s="34">
        <f t="shared" si="426"/>
        <v>0</v>
      </c>
      <c r="BS427" s="34">
        <f t="shared" si="426"/>
        <v>0.8</v>
      </c>
      <c r="BT427" s="9"/>
      <c r="BU427" s="9"/>
      <c r="BV427" s="9"/>
      <c r="BW427" s="9"/>
      <c r="BX427" s="9"/>
      <c r="BY427" s="9"/>
      <c r="BZ427" s="22">
        <f t="shared" si="393"/>
        <v>6</v>
      </c>
      <c r="CA427" s="22">
        <f t="shared" si="394"/>
        <v>0</v>
      </c>
      <c r="CB427" s="22">
        <f t="shared" si="395"/>
        <v>0</v>
      </c>
      <c r="CC427" s="22">
        <f t="shared" si="396"/>
        <v>0.8</v>
      </c>
      <c r="CD427" s="22">
        <f t="shared" si="397"/>
        <v>0</v>
      </c>
      <c r="CK427" s="23">
        <v>0</v>
      </c>
      <c r="CL427" s="23">
        <f t="shared" si="398"/>
        <v>5</v>
      </c>
      <c r="CM427" s="23" t="str">
        <f t="shared" si="403"/>
        <v/>
      </c>
      <c r="CN427" s="23" t="str">
        <f t="shared" si="404"/>
        <v/>
      </c>
      <c r="CQ427" s="49">
        <v>2</v>
      </c>
    </row>
    <row r="428" spans="1:95" ht="11.25" customHeight="1">
      <c r="A428" s="9">
        <v>4</v>
      </c>
      <c r="B428" s="9">
        <v>5</v>
      </c>
      <c r="C428" s="9" t="str">
        <f t="shared" si="416"/>
        <v>12</v>
      </c>
      <c r="D428" s="10" t="s">
        <v>4202</v>
      </c>
      <c r="E428" s="9">
        <v>7</v>
      </c>
      <c r="F428" s="9">
        <v>1</v>
      </c>
      <c r="G428" s="9">
        <v>0</v>
      </c>
      <c r="H428" s="9">
        <v>0</v>
      </c>
      <c r="I428" s="9">
        <v>0</v>
      </c>
      <c r="J428" s="9">
        <v>0</v>
      </c>
      <c r="K428" s="11">
        <v>25</v>
      </c>
      <c r="L428" s="9">
        <v>64</v>
      </c>
      <c r="M428" s="9">
        <v>0</v>
      </c>
      <c r="N428" s="17">
        <f>SUM(M422:M428)</f>
        <v>4</v>
      </c>
      <c r="O428" s="17"/>
      <c r="P428" s="17">
        <f t="shared" si="399"/>
        <v>0</v>
      </c>
      <c r="Q428" s="9">
        <v>23</v>
      </c>
      <c r="R428" s="9"/>
      <c r="S428" s="9">
        <v>0</v>
      </c>
      <c r="T428" s="9">
        <v>87</v>
      </c>
      <c r="U428" s="9">
        <v>40</v>
      </c>
      <c r="V428" s="11">
        <v>30</v>
      </c>
      <c r="W428" s="11">
        <f t="shared" si="427"/>
        <v>30</v>
      </c>
      <c r="X428" s="17">
        <f t="shared" si="405"/>
        <v>30</v>
      </c>
      <c r="Y428" s="17"/>
      <c r="Z428" s="9">
        <v>0</v>
      </c>
      <c r="AA428" s="17">
        <f>SUM(Z422:Z428)</f>
        <v>0</v>
      </c>
      <c r="AB428" s="17"/>
      <c r="AC428" s="17">
        <f t="shared" si="422"/>
        <v>63</v>
      </c>
      <c r="AD428" s="17">
        <f t="shared" si="392"/>
        <v>0</v>
      </c>
      <c r="AE428" s="17">
        <v>0</v>
      </c>
      <c r="AF428" s="17">
        <f t="shared" si="400"/>
        <v>10</v>
      </c>
      <c r="AG428" s="17"/>
      <c r="AH428" s="9">
        <v>90</v>
      </c>
      <c r="AI428" s="9"/>
      <c r="AJ428" s="9"/>
      <c r="AK428" s="9"/>
      <c r="AL428" s="9">
        <v>0.38260869565217392</v>
      </c>
      <c r="AM428" s="9"/>
      <c r="AN428" s="9">
        <v>0</v>
      </c>
      <c r="AO428" s="9"/>
      <c r="AP428" s="9">
        <v>0.12</v>
      </c>
      <c r="AQ428" s="9"/>
      <c r="AR428" s="9"/>
      <c r="AS428" s="17">
        <f t="shared" si="428"/>
        <v>25</v>
      </c>
      <c r="AT428" s="17">
        <f t="shared" si="429"/>
        <v>0.32</v>
      </c>
      <c r="AU428" s="17">
        <f t="shared" si="430"/>
        <v>0</v>
      </c>
      <c r="AV428" s="17">
        <f t="shared" si="431"/>
        <v>0.19512195121951223</v>
      </c>
      <c r="AW428" s="17"/>
      <c r="AX428" s="17"/>
      <c r="AY428" s="17"/>
      <c r="AZ428" s="17">
        <v>5</v>
      </c>
      <c r="BA428" s="24">
        <v>0.83333333333333337</v>
      </c>
      <c r="BB428" s="9">
        <v>20</v>
      </c>
      <c r="BC428" s="9">
        <v>1</v>
      </c>
      <c r="BD428" s="9">
        <f t="shared" si="401"/>
        <v>0</v>
      </c>
      <c r="BE428" s="9" t="s">
        <v>4380</v>
      </c>
      <c r="BF428" s="9">
        <f t="shared" si="402"/>
        <v>0</v>
      </c>
      <c r="BG428" s="9">
        <v>3</v>
      </c>
      <c r="BH428" s="9">
        <v>2</v>
      </c>
      <c r="BI428" s="9">
        <v>5</v>
      </c>
      <c r="BJ428" s="9">
        <v>1</v>
      </c>
      <c r="BK428" s="9">
        <v>2</v>
      </c>
      <c r="BL428" s="9">
        <v>2</v>
      </c>
      <c r="BM428" s="9">
        <v>2</v>
      </c>
      <c r="BN428" s="9">
        <v>10</v>
      </c>
      <c r="BO428" s="9">
        <v>0</v>
      </c>
      <c r="BP428" s="9" t="s">
        <v>4381</v>
      </c>
      <c r="BQ428" s="34">
        <f t="shared" si="426"/>
        <v>0.6</v>
      </c>
      <c r="BR428" s="34">
        <f t="shared" si="426"/>
        <v>0</v>
      </c>
      <c r="BS428" s="34">
        <f t="shared" si="426"/>
        <v>0.8</v>
      </c>
      <c r="BT428" s="9"/>
      <c r="BU428" s="9"/>
      <c r="BV428" s="9"/>
      <c r="BW428" s="9"/>
      <c r="BX428" s="9"/>
      <c r="BY428" s="9"/>
      <c r="BZ428" s="22">
        <f t="shared" si="393"/>
        <v>7</v>
      </c>
      <c r="CA428" s="22">
        <f t="shared" si="394"/>
        <v>0</v>
      </c>
      <c r="CB428" s="22">
        <f t="shared" si="395"/>
        <v>0</v>
      </c>
      <c r="CC428" s="22">
        <f t="shared" si="396"/>
        <v>0.8</v>
      </c>
      <c r="CD428" s="22">
        <f t="shared" si="397"/>
        <v>0</v>
      </c>
      <c r="CK428" s="23">
        <v>0</v>
      </c>
      <c r="CL428" s="23">
        <f t="shared" si="398"/>
        <v>5</v>
      </c>
      <c r="CM428" s="23" t="str">
        <f t="shared" si="403"/>
        <v/>
      </c>
      <c r="CN428" s="23" t="str">
        <f t="shared" si="404"/>
        <v/>
      </c>
      <c r="CQ428" s="49">
        <v>1</v>
      </c>
    </row>
    <row r="429" spans="1:95" ht="11.25" customHeight="1">
      <c r="A429" s="9">
        <v>4</v>
      </c>
      <c r="B429" s="9">
        <v>5</v>
      </c>
      <c r="C429" s="9" t="str">
        <f t="shared" si="416"/>
        <v>12</v>
      </c>
      <c r="D429" s="10" t="s">
        <v>4202</v>
      </c>
      <c r="E429" s="9">
        <v>8</v>
      </c>
      <c r="F429" s="9">
        <v>1</v>
      </c>
      <c r="G429" s="9">
        <v>0</v>
      </c>
      <c r="H429" s="9">
        <v>0</v>
      </c>
      <c r="I429" s="9">
        <v>0</v>
      </c>
      <c r="J429" s="9">
        <v>0</v>
      </c>
      <c r="K429" s="11">
        <v>25</v>
      </c>
      <c r="L429" s="9">
        <v>62</v>
      </c>
      <c r="M429" s="9">
        <v>2</v>
      </c>
      <c r="N429" s="17">
        <f>SUM(M422:M429)</f>
        <v>6</v>
      </c>
      <c r="O429" s="17"/>
      <c r="P429" s="17">
        <f t="shared" si="399"/>
        <v>0</v>
      </c>
      <c r="Q429" s="9">
        <v>26</v>
      </c>
      <c r="R429" s="9"/>
      <c r="S429" s="9">
        <v>7.6923076923076927E-2</v>
      </c>
      <c r="T429" s="9">
        <v>88</v>
      </c>
      <c r="U429" s="9">
        <v>40</v>
      </c>
      <c r="V429" s="11">
        <v>30</v>
      </c>
      <c r="W429" s="11">
        <f t="shared" si="427"/>
        <v>30</v>
      </c>
      <c r="X429" s="17">
        <f t="shared" si="405"/>
        <v>30</v>
      </c>
      <c r="Y429" s="17"/>
      <c r="Z429" s="9">
        <v>0</v>
      </c>
      <c r="AA429" s="17">
        <f>SUM(Z422:Z429)</f>
        <v>0</v>
      </c>
      <c r="AB429" s="17"/>
      <c r="AC429" s="17">
        <f t="shared" si="422"/>
        <v>60</v>
      </c>
      <c r="AD429" s="17">
        <f t="shared" si="392"/>
        <v>0</v>
      </c>
      <c r="AE429" s="17">
        <v>0</v>
      </c>
      <c r="AF429" s="17">
        <f t="shared" si="400"/>
        <v>8</v>
      </c>
      <c r="AG429" s="17"/>
      <c r="AH429" s="9">
        <v>84</v>
      </c>
      <c r="AI429" s="9"/>
      <c r="AJ429" s="9"/>
      <c r="AK429" s="9"/>
      <c r="AL429" s="9">
        <v>0.30769230769230771</v>
      </c>
      <c r="AM429" s="9"/>
      <c r="AN429" s="9">
        <v>0</v>
      </c>
      <c r="AO429" s="9"/>
      <c r="AP429" s="9">
        <v>0.17142857142857143</v>
      </c>
      <c r="AQ429" s="9"/>
      <c r="AR429" s="9"/>
      <c r="AS429" s="17">
        <f t="shared" si="428"/>
        <v>23</v>
      </c>
      <c r="AT429" s="17">
        <f t="shared" si="429"/>
        <v>0.38260869565217392</v>
      </c>
      <c r="AU429" s="17">
        <f t="shared" si="430"/>
        <v>0</v>
      </c>
      <c r="AV429" s="17">
        <f t="shared" si="431"/>
        <v>0.12</v>
      </c>
      <c r="AW429" s="17"/>
      <c r="AX429" s="17"/>
      <c r="AY429" s="17"/>
      <c r="AZ429" s="17">
        <v>5</v>
      </c>
      <c r="BA429" s="24">
        <v>0.83333333333333337</v>
      </c>
      <c r="BB429" s="9">
        <v>20</v>
      </c>
      <c r="BC429" s="9">
        <v>1</v>
      </c>
      <c r="BD429" s="9">
        <f t="shared" si="401"/>
        <v>0</v>
      </c>
      <c r="BE429" s="9" t="s">
        <v>4380</v>
      </c>
      <c r="BF429" s="9">
        <f t="shared" si="402"/>
        <v>0</v>
      </c>
      <c r="BG429" s="9">
        <v>3</v>
      </c>
      <c r="BH429" s="9">
        <v>2</v>
      </c>
      <c r="BI429" s="9">
        <v>5</v>
      </c>
      <c r="BJ429" s="9">
        <v>1</v>
      </c>
      <c r="BK429" s="9">
        <v>2</v>
      </c>
      <c r="BL429" s="9">
        <v>2</v>
      </c>
      <c r="BM429" s="9">
        <v>2</v>
      </c>
      <c r="BN429" s="9">
        <v>10</v>
      </c>
      <c r="BO429" s="9">
        <v>0</v>
      </c>
      <c r="BP429" s="9" t="s">
        <v>4381</v>
      </c>
      <c r="BQ429" s="34">
        <f t="shared" si="426"/>
        <v>0.6</v>
      </c>
      <c r="BR429" s="34">
        <f t="shared" si="426"/>
        <v>0</v>
      </c>
      <c r="BS429" s="34">
        <f t="shared" si="426"/>
        <v>0.8</v>
      </c>
      <c r="BT429" s="9"/>
      <c r="BU429" s="9"/>
      <c r="BV429" s="9"/>
      <c r="BW429" s="9"/>
      <c r="BX429" s="9"/>
      <c r="BY429" s="9"/>
      <c r="BZ429" s="22">
        <f t="shared" si="393"/>
        <v>8</v>
      </c>
      <c r="CA429" s="22">
        <f t="shared" si="394"/>
        <v>0</v>
      </c>
      <c r="CB429" s="22">
        <f t="shared" si="395"/>
        <v>0</v>
      </c>
      <c r="CC429" s="22">
        <f t="shared" si="396"/>
        <v>0.8</v>
      </c>
      <c r="CD429" s="22">
        <f t="shared" si="397"/>
        <v>0</v>
      </c>
      <c r="CK429" s="23">
        <v>0</v>
      </c>
      <c r="CL429" s="23">
        <f t="shared" si="398"/>
        <v>5</v>
      </c>
      <c r="CM429" s="23" t="str">
        <f t="shared" si="403"/>
        <v/>
      </c>
      <c r="CN429" s="23" t="str">
        <f t="shared" si="404"/>
        <v/>
      </c>
      <c r="CQ429" s="49">
        <v>2</v>
      </c>
    </row>
    <row r="430" spans="1:95" ht="11.25" customHeight="1">
      <c r="A430" s="9">
        <v>4</v>
      </c>
      <c r="B430" s="9">
        <v>5</v>
      </c>
      <c r="C430" s="9" t="str">
        <f t="shared" si="416"/>
        <v>12</v>
      </c>
      <c r="D430" s="10" t="s">
        <v>4202</v>
      </c>
      <c r="E430" s="11">
        <v>9</v>
      </c>
      <c r="F430" s="9">
        <v>1</v>
      </c>
      <c r="G430" s="9">
        <v>0</v>
      </c>
      <c r="H430" s="9">
        <v>0</v>
      </c>
      <c r="I430" s="9">
        <v>0</v>
      </c>
      <c r="J430" s="9">
        <v>0</v>
      </c>
      <c r="K430" s="11">
        <v>25</v>
      </c>
      <c r="L430" s="9">
        <v>63</v>
      </c>
      <c r="M430" s="9">
        <v>0</v>
      </c>
      <c r="N430" s="17">
        <f>SUM(M422:M430)</f>
        <v>6</v>
      </c>
      <c r="O430" s="17"/>
      <c r="P430" s="17">
        <f t="shared" si="399"/>
        <v>0</v>
      </c>
      <c r="Q430" s="9">
        <v>26</v>
      </c>
      <c r="R430" s="9"/>
      <c r="S430" s="9">
        <v>0</v>
      </c>
      <c r="T430" s="9">
        <v>89</v>
      </c>
      <c r="U430" s="9">
        <v>40</v>
      </c>
      <c r="V430" s="11">
        <v>30</v>
      </c>
      <c r="W430" s="11">
        <f t="shared" si="427"/>
        <v>30</v>
      </c>
      <c r="X430" s="17">
        <f t="shared" si="405"/>
        <v>30</v>
      </c>
      <c r="Y430" s="17"/>
      <c r="Z430" s="9">
        <v>0</v>
      </c>
      <c r="AA430" s="17">
        <f>SUM(Z422:Z430)</f>
        <v>0</v>
      </c>
      <c r="AB430" s="17"/>
      <c r="AC430" s="17">
        <f t="shared" si="422"/>
        <v>62</v>
      </c>
      <c r="AD430" s="17">
        <f t="shared" si="392"/>
        <v>0</v>
      </c>
      <c r="AE430" s="17">
        <v>0</v>
      </c>
      <c r="AF430" s="17">
        <f t="shared" si="400"/>
        <v>10</v>
      </c>
      <c r="AG430" s="17"/>
      <c r="AH430" s="9">
        <v>86</v>
      </c>
      <c r="AI430" s="9"/>
      <c r="AJ430" s="9"/>
      <c r="AK430" s="9"/>
      <c r="AL430" s="9">
        <v>0.38461538461538464</v>
      </c>
      <c r="AM430" s="9"/>
      <c r="AN430" s="9">
        <v>0</v>
      </c>
      <c r="AO430" s="9"/>
      <c r="AP430" s="9">
        <v>0.17674418604651163</v>
      </c>
      <c r="AQ430" s="9"/>
      <c r="AR430" s="9"/>
      <c r="AS430" s="17">
        <f t="shared" si="428"/>
        <v>26</v>
      </c>
      <c r="AT430" s="17">
        <f t="shared" si="429"/>
        <v>0.30769230769230771</v>
      </c>
      <c r="AU430" s="17">
        <f t="shared" si="430"/>
        <v>0</v>
      </c>
      <c r="AV430" s="17">
        <f t="shared" si="431"/>
        <v>0.17142857142857143</v>
      </c>
      <c r="AW430" s="17"/>
      <c r="AX430" s="17"/>
      <c r="AY430" s="17"/>
      <c r="AZ430" s="17">
        <v>5</v>
      </c>
      <c r="BA430" s="24">
        <v>0.83333333333333337</v>
      </c>
      <c r="BB430" s="9">
        <v>20</v>
      </c>
      <c r="BC430" s="9">
        <v>1</v>
      </c>
      <c r="BD430" s="9">
        <f t="shared" si="401"/>
        <v>0</v>
      </c>
      <c r="BE430" s="9" t="s">
        <v>4380</v>
      </c>
      <c r="BF430" s="9">
        <f t="shared" si="402"/>
        <v>0</v>
      </c>
      <c r="BG430" s="9">
        <v>3</v>
      </c>
      <c r="BH430" s="9">
        <v>2</v>
      </c>
      <c r="BI430" s="9">
        <v>5</v>
      </c>
      <c r="BJ430" s="9">
        <v>1</v>
      </c>
      <c r="BK430" s="9">
        <v>2</v>
      </c>
      <c r="BL430" s="9">
        <v>2</v>
      </c>
      <c r="BM430" s="9">
        <v>2</v>
      </c>
      <c r="BN430" s="9">
        <v>10</v>
      </c>
      <c r="BO430" s="9">
        <v>0</v>
      </c>
      <c r="BP430" s="9" t="s">
        <v>4381</v>
      </c>
      <c r="BQ430" s="34">
        <f t="shared" si="426"/>
        <v>0.6</v>
      </c>
      <c r="BR430" s="34">
        <f t="shared" si="426"/>
        <v>0</v>
      </c>
      <c r="BS430" s="34">
        <f t="shared" si="426"/>
        <v>0.8</v>
      </c>
      <c r="BT430" s="9"/>
      <c r="BU430" s="9"/>
      <c r="BV430" s="9"/>
      <c r="BW430" s="9"/>
      <c r="BX430" s="9"/>
      <c r="BY430" s="9"/>
      <c r="BZ430" s="22">
        <f t="shared" si="393"/>
        <v>9</v>
      </c>
      <c r="CA430" s="22">
        <f t="shared" si="394"/>
        <v>0</v>
      </c>
      <c r="CB430" s="22">
        <f t="shared" si="395"/>
        <v>0</v>
      </c>
      <c r="CC430" s="22">
        <f t="shared" si="396"/>
        <v>0.8</v>
      </c>
      <c r="CD430" s="22">
        <f t="shared" si="397"/>
        <v>0</v>
      </c>
      <c r="CK430" s="23">
        <v>0</v>
      </c>
      <c r="CL430" s="23">
        <f t="shared" si="398"/>
        <v>5</v>
      </c>
      <c r="CM430" s="23" t="str">
        <f t="shared" si="403"/>
        <v/>
      </c>
      <c r="CN430" s="23" t="str">
        <f t="shared" si="404"/>
        <v/>
      </c>
      <c r="CQ430" s="49">
        <v>5</v>
      </c>
    </row>
    <row r="431" spans="1:95" ht="11.25" customHeight="1">
      <c r="A431" s="9">
        <v>4</v>
      </c>
      <c r="B431" s="9">
        <v>5</v>
      </c>
      <c r="C431" s="9" t="str">
        <f t="shared" si="416"/>
        <v>12</v>
      </c>
      <c r="D431" s="10" t="s">
        <v>4202</v>
      </c>
      <c r="E431" s="9">
        <v>10</v>
      </c>
      <c r="F431" s="9">
        <v>1</v>
      </c>
      <c r="G431" s="9">
        <v>0</v>
      </c>
      <c r="H431" s="9">
        <v>0</v>
      </c>
      <c r="I431" s="9">
        <v>0</v>
      </c>
      <c r="J431" s="9">
        <v>0</v>
      </c>
      <c r="K431" s="11">
        <v>25</v>
      </c>
      <c r="L431" s="9">
        <v>64</v>
      </c>
      <c r="M431" s="9">
        <v>0</v>
      </c>
      <c r="N431" s="17">
        <f>SUM(M422:M431)</f>
        <v>6</v>
      </c>
      <c r="O431" s="17"/>
      <c r="P431" s="17">
        <f t="shared" si="399"/>
        <v>0</v>
      </c>
      <c r="Q431" s="9">
        <v>25</v>
      </c>
      <c r="R431" s="9"/>
      <c r="S431" s="9">
        <v>0</v>
      </c>
      <c r="T431" s="9">
        <v>89</v>
      </c>
      <c r="U431" s="9">
        <v>40</v>
      </c>
      <c r="V431" s="11">
        <v>30</v>
      </c>
      <c r="W431" s="11">
        <f t="shared" si="427"/>
        <v>30</v>
      </c>
      <c r="X431" s="17">
        <f t="shared" si="405"/>
        <v>30</v>
      </c>
      <c r="Y431" s="17"/>
      <c r="Z431" s="9">
        <v>0</v>
      </c>
      <c r="AA431" s="17">
        <f>SUM(Z422:Z431)</f>
        <v>0</v>
      </c>
      <c r="AB431" s="17"/>
      <c r="AC431" s="17">
        <f t="shared" si="422"/>
        <v>59</v>
      </c>
      <c r="AD431" s="17">
        <f t="shared" si="392"/>
        <v>0</v>
      </c>
      <c r="AE431" s="17">
        <v>0</v>
      </c>
      <c r="AF431" s="17">
        <f t="shared" si="400"/>
        <v>10</v>
      </c>
      <c r="AG431" s="17">
        <f>+SUM(AF422:AF431)</f>
        <v>94</v>
      </c>
      <c r="AH431" s="9">
        <v>84</v>
      </c>
      <c r="AI431" s="9"/>
      <c r="AJ431" s="9"/>
      <c r="AK431" s="9"/>
      <c r="AL431" s="9">
        <v>0.33600000000000002</v>
      </c>
      <c r="AM431" s="9"/>
      <c r="AN431" s="9">
        <v>0</v>
      </c>
      <c r="AO431" s="9"/>
      <c r="AP431" s="9">
        <v>0.16190476190476191</v>
      </c>
      <c r="AQ431" s="9"/>
      <c r="AR431" s="9"/>
      <c r="AS431" s="17">
        <f t="shared" si="428"/>
        <v>26</v>
      </c>
      <c r="AT431" s="17">
        <f t="shared" si="429"/>
        <v>0.38461538461538464</v>
      </c>
      <c r="AU431" s="17">
        <f t="shared" si="430"/>
        <v>0</v>
      </c>
      <c r="AV431" s="17">
        <f t="shared" si="431"/>
        <v>0.17674418604651163</v>
      </c>
      <c r="AW431" s="17"/>
      <c r="AX431" s="17"/>
      <c r="AY431" s="17"/>
      <c r="AZ431" s="17">
        <v>5</v>
      </c>
      <c r="BA431" s="24">
        <v>0.83333333333333337</v>
      </c>
      <c r="BB431" s="9">
        <v>20</v>
      </c>
      <c r="BC431" s="9">
        <v>1</v>
      </c>
      <c r="BD431" s="9">
        <f t="shared" si="401"/>
        <v>0</v>
      </c>
      <c r="BE431" s="9" t="s">
        <v>4380</v>
      </c>
      <c r="BF431" s="9">
        <f t="shared" si="402"/>
        <v>0</v>
      </c>
      <c r="BG431" s="9">
        <v>3</v>
      </c>
      <c r="BH431" s="9">
        <v>2</v>
      </c>
      <c r="BI431" s="9">
        <v>5</v>
      </c>
      <c r="BJ431" s="9">
        <v>1</v>
      </c>
      <c r="BK431" s="9">
        <v>2</v>
      </c>
      <c r="BL431" s="9">
        <v>2</v>
      </c>
      <c r="BM431" s="9">
        <v>2</v>
      </c>
      <c r="BN431" s="9">
        <v>10</v>
      </c>
      <c r="BO431" s="9">
        <v>0</v>
      </c>
      <c r="BP431" s="9" t="s">
        <v>4381</v>
      </c>
      <c r="BQ431" s="34">
        <f t="shared" si="426"/>
        <v>0.6</v>
      </c>
      <c r="BR431" s="34">
        <f t="shared" si="426"/>
        <v>0.2</v>
      </c>
      <c r="BS431" s="34">
        <f t="shared" si="426"/>
        <v>0.8</v>
      </c>
      <c r="BT431" s="9"/>
      <c r="BU431" s="9"/>
      <c r="BV431" s="9"/>
      <c r="BW431" s="9">
        <f>SUM(AF422:AF431)</f>
        <v>94</v>
      </c>
      <c r="BX431" s="9"/>
      <c r="BY431" s="9"/>
      <c r="BZ431" s="22">
        <f t="shared" si="393"/>
        <v>10</v>
      </c>
      <c r="CA431" s="22">
        <f t="shared" si="394"/>
        <v>0</v>
      </c>
      <c r="CB431" s="22">
        <f t="shared" si="395"/>
        <v>0</v>
      </c>
      <c r="CC431" s="22">
        <f t="shared" si="396"/>
        <v>0.8</v>
      </c>
      <c r="CD431" s="22">
        <f t="shared" si="397"/>
        <v>0</v>
      </c>
      <c r="CK431" s="23">
        <v>0</v>
      </c>
      <c r="CL431" s="23">
        <f t="shared" si="398"/>
        <v>5</v>
      </c>
      <c r="CM431" s="23" t="str">
        <f t="shared" si="403"/>
        <v/>
      </c>
      <c r="CN431" s="23" t="str">
        <f t="shared" si="404"/>
        <v/>
      </c>
      <c r="CQ431" s="49">
        <v>3</v>
      </c>
    </row>
    <row r="432" spans="1:95" ht="11.25" customHeight="1">
      <c r="A432" s="9">
        <v>4</v>
      </c>
      <c r="B432" s="9">
        <v>5</v>
      </c>
      <c r="C432" s="9" t="str">
        <f t="shared" si="416"/>
        <v>12</v>
      </c>
      <c r="D432" s="10" t="s">
        <v>4202</v>
      </c>
      <c r="E432" s="9">
        <v>11</v>
      </c>
      <c r="F432" s="9">
        <v>1</v>
      </c>
      <c r="G432" s="9">
        <v>1</v>
      </c>
      <c r="H432" s="9">
        <v>0</v>
      </c>
      <c r="I432" s="9">
        <v>0</v>
      </c>
      <c r="J432" s="9">
        <v>0</v>
      </c>
      <c r="K432" s="11">
        <v>20</v>
      </c>
      <c r="L432" s="9">
        <v>75</v>
      </c>
      <c r="M432" s="9">
        <v>0</v>
      </c>
      <c r="N432" s="9"/>
      <c r="O432" s="17"/>
      <c r="P432" s="17">
        <f t="shared" si="399"/>
        <v>0</v>
      </c>
      <c r="Q432" s="9">
        <v>20</v>
      </c>
      <c r="R432" s="9"/>
      <c r="S432" s="9">
        <v>0</v>
      </c>
      <c r="T432" s="9">
        <v>95</v>
      </c>
      <c r="U432" s="9">
        <v>40</v>
      </c>
      <c r="V432" s="11">
        <v>30</v>
      </c>
      <c r="W432" s="11">
        <f t="shared" si="427"/>
        <v>30</v>
      </c>
      <c r="X432" s="17">
        <f t="shared" si="405"/>
        <v>30</v>
      </c>
      <c r="Y432" s="17"/>
      <c r="Z432" s="9">
        <v>0</v>
      </c>
      <c r="AA432" s="9"/>
      <c r="AB432" s="17"/>
      <c r="AC432" s="17">
        <f t="shared" si="422"/>
        <v>60</v>
      </c>
      <c r="AD432" s="17">
        <f t="shared" si="392"/>
        <v>0</v>
      </c>
      <c r="AE432" s="17">
        <v>0</v>
      </c>
      <c r="AF432" s="17">
        <f t="shared" si="400"/>
        <v>10</v>
      </c>
      <c r="AG432" s="17"/>
      <c r="AH432" s="9">
        <v>90</v>
      </c>
      <c r="AI432" s="9"/>
      <c r="AJ432" s="9"/>
      <c r="AK432" s="9"/>
      <c r="AL432" s="9">
        <v>0.4200000000000001</v>
      </c>
      <c r="AM432" s="9"/>
      <c r="AN432" s="9">
        <v>0</v>
      </c>
      <c r="AO432" s="9"/>
      <c r="AP432" s="9">
        <v>0.15111111111111111</v>
      </c>
      <c r="AQ432" s="9">
        <f>+AVERAGE(AL422:AL431)</f>
        <v>0.32334196817675076</v>
      </c>
      <c r="AR432" s="9">
        <f>+AVERAGE(AN422:AN431)</f>
        <v>0</v>
      </c>
      <c r="AZ432">
        <v>5</v>
      </c>
      <c r="BA432" s="24">
        <v>0.83333333333333337</v>
      </c>
      <c r="BB432" s="9">
        <v>20</v>
      </c>
      <c r="BC432" s="9">
        <v>1</v>
      </c>
      <c r="BD432" s="9">
        <f t="shared" si="401"/>
        <v>0</v>
      </c>
      <c r="BE432" s="9" t="s">
        <v>4380</v>
      </c>
      <c r="BF432" s="9">
        <f t="shared" si="402"/>
        <v>0</v>
      </c>
      <c r="BG432" s="9">
        <v>3</v>
      </c>
      <c r="BH432" s="9">
        <v>2</v>
      </c>
      <c r="BI432" s="9">
        <v>5</v>
      </c>
      <c r="BJ432" s="9">
        <v>1</v>
      </c>
      <c r="BK432" s="9">
        <v>2</v>
      </c>
      <c r="BL432" s="9">
        <v>2</v>
      </c>
      <c r="BM432" s="9">
        <v>2</v>
      </c>
      <c r="BN432" s="9">
        <v>10</v>
      </c>
      <c r="BO432" s="9">
        <v>0</v>
      </c>
      <c r="BP432" s="9" t="s">
        <v>4381</v>
      </c>
      <c r="BQ432" s="34">
        <f t="shared" si="426"/>
        <v>0.6</v>
      </c>
      <c r="BR432" s="34">
        <f t="shared" si="426"/>
        <v>0.2</v>
      </c>
      <c r="BS432" s="34">
        <f t="shared" si="426"/>
        <v>0.8</v>
      </c>
      <c r="BT432" s="9"/>
      <c r="BU432" s="9"/>
      <c r="BV432" s="9"/>
      <c r="BW432" s="9"/>
      <c r="BX432" s="9"/>
      <c r="BY432" s="9"/>
      <c r="BZ432" s="22">
        <f t="shared" si="393"/>
        <v>0</v>
      </c>
      <c r="CA432" s="22">
        <f t="shared" si="394"/>
        <v>1</v>
      </c>
      <c r="CB432" s="22">
        <f t="shared" si="395"/>
        <v>0.8</v>
      </c>
      <c r="CC432" s="22">
        <f t="shared" si="396"/>
        <v>0</v>
      </c>
      <c r="CD432" s="22">
        <f t="shared" si="397"/>
        <v>1</v>
      </c>
      <c r="CK432" s="23">
        <v>0</v>
      </c>
      <c r="CL432" s="23">
        <f t="shared" si="398"/>
        <v>5</v>
      </c>
      <c r="CM432" s="23">
        <f t="shared" si="403"/>
        <v>1.6167098408837539</v>
      </c>
      <c r="CN432" s="23" t="str">
        <f t="shared" si="404"/>
        <v/>
      </c>
      <c r="CQ432" s="49">
        <v>4</v>
      </c>
    </row>
    <row r="433" spans="1:96" ht="11.25" customHeight="1">
      <c r="A433" s="9">
        <v>4</v>
      </c>
      <c r="B433" s="9">
        <v>5</v>
      </c>
      <c r="C433" s="9" t="str">
        <f t="shared" si="416"/>
        <v>12</v>
      </c>
      <c r="D433" s="10" t="s">
        <v>4202</v>
      </c>
      <c r="E433" s="9">
        <v>12</v>
      </c>
      <c r="F433" s="9">
        <v>1</v>
      </c>
      <c r="G433" s="9">
        <v>1</v>
      </c>
      <c r="H433" s="9">
        <v>0</v>
      </c>
      <c r="I433" s="9">
        <v>0</v>
      </c>
      <c r="J433" s="9">
        <v>0</v>
      </c>
      <c r="K433" s="11">
        <v>30</v>
      </c>
      <c r="L433" s="9">
        <v>65</v>
      </c>
      <c r="M433" s="9">
        <v>0</v>
      </c>
      <c r="N433" s="9"/>
      <c r="O433" s="17"/>
      <c r="P433" s="17">
        <f t="shared" si="399"/>
        <v>0</v>
      </c>
      <c r="Q433" s="9">
        <v>21</v>
      </c>
      <c r="R433" s="9"/>
      <c r="S433" s="9">
        <v>0</v>
      </c>
      <c r="T433" s="9">
        <v>86</v>
      </c>
      <c r="U433" s="9">
        <v>40</v>
      </c>
      <c r="V433" s="11">
        <v>30</v>
      </c>
      <c r="W433" s="11">
        <f t="shared" si="427"/>
        <v>30</v>
      </c>
      <c r="X433" s="17">
        <f t="shared" si="405"/>
        <v>30</v>
      </c>
      <c r="Y433" s="17"/>
      <c r="Z433" s="9">
        <v>0</v>
      </c>
      <c r="AA433" s="9"/>
      <c r="AB433" s="17"/>
      <c r="AC433" s="17">
        <f t="shared" si="422"/>
        <v>61</v>
      </c>
      <c r="AD433" s="17">
        <f t="shared" si="392"/>
        <v>0</v>
      </c>
      <c r="AE433" s="17">
        <v>0</v>
      </c>
      <c r="AF433" s="17">
        <f t="shared" si="400"/>
        <v>10</v>
      </c>
      <c r="AG433" s="17"/>
      <c r="AH433" s="9">
        <v>90</v>
      </c>
      <c r="AI433" s="9"/>
      <c r="AJ433" s="9"/>
      <c r="AK433" s="9"/>
      <c r="AL433" s="9">
        <v>0.38095238095238099</v>
      </c>
      <c r="AM433" s="9"/>
      <c r="AN433" s="9">
        <v>0</v>
      </c>
      <c r="AO433" s="9"/>
      <c r="AP433" s="9">
        <v>0.1555555555555555</v>
      </c>
      <c r="AQ433" s="9">
        <f>+AVERAGE(AL422:AL431)</f>
        <v>0.32334196817675076</v>
      </c>
      <c r="AR433" s="9">
        <f>+AVERAGE(AN422:AN431)</f>
        <v>0</v>
      </c>
      <c r="AS433" s="17">
        <f t="shared" si="428"/>
        <v>20</v>
      </c>
      <c r="AT433" s="17">
        <f t="shared" si="429"/>
        <v>0.4200000000000001</v>
      </c>
      <c r="AU433" s="17">
        <f t="shared" ref="AU433:AU441" si="432">+AN432</f>
        <v>0</v>
      </c>
      <c r="AV433" s="17">
        <f t="shared" ref="AV433:AV441" si="433">+AP432</f>
        <v>0.15111111111111111</v>
      </c>
      <c r="AW433" s="17"/>
      <c r="AX433" s="17"/>
      <c r="AY433" s="17"/>
      <c r="AZ433" s="17">
        <v>5</v>
      </c>
      <c r="BA433" s="24">
        <v>0.83333333333333337</v>
      </c>
      <c r="BB433" s="9">
        <v>20</v>
      </c>
      <c r="BC433" s="9">
        <v>1</v>
      </c>
      <c r="BD433" s="9">
        <f t="shared" si="401"/>
        <v>0</v>
      </c>
      <c r="BE433" s="9" t="s">
        <v>4380</v>
      </c>
      <c r="BF433" s="9">
        <f t="shared" si="402"/>
        <v>0</v>
      </c>
      <c r="BG433" s="9">
        <v>3</v>
      </c>
      <c r="BH433" s="9">
        <v>2</v>
      </c>
      <c r="BI433" s="9">
        <v>5</v>
      </c>
      <c r="BJ433" s="9">
        <v>1</v>
      </c>
      <c r="BK433" s="9">
        <v>2</v>
      </c>
      <c r="BL433" s="9">
        <v>2</v>
      </c>
      <c r="BM433" s="9">
        <v>2</v>
      </c>
      <c r="BN433" s="9">
        <v>10</v>
      </c>
      <c r="BO433" s="9">
        <v>0</v>
      </c>
      <c r="BP433" s="9" t="s">
        <v>4381</v>
      </c>
      <c r="BQ433" s="34">
        <f t="shared" si="426"/>
        <v>0.6</v>
      </c>
      <c r="BR433" s="34">
        <f t="shared" si="426"/>
        <v>0</v>
      </c>
      <c r="BS433" s="34">
        <f t="shared" si="426"/>
        <v>0.8</v>
      </c>
      <c r="BT433" s="9"/>
      <c r="BU433" s="9"/>
      <c r="BV433" s="9"/>
      <c r="BW433" s="9"/>
      <c r="BX433" s="9"/>
      <c r="BY433" s="9"/>
      <c r="BZ433" s="22">
        <f t="shared" si="393"/>
        <v>0</v>
      </c>
      <c r="CA433" s="22">
        <f t="shared" si="394"/>
        <v>2</v>
      </c>
      <c r="CB433" s="22">
        <f t="shared" si="395"/>
        <v>0.8</v>
      </c>
      <c r="CC433" s="22">
        <f t="shared" si="396"/>
        <v>0</v>
      </c>
      <c r="CD433" s="22">
        <f t="shared" si="397"/>
        <v>1</v>
      </c>
      <c r="CK433" s="23">
        <v>0</v>
      </c>
      <c r="CL433" s="23">
        <f t="shared" si="398"/>
        <v>5</v>
      </c>
      <c r="CM433" s="23">
        <f t="shared" si="403"/>
        <v>1.6167098408837539</v>
      </c>
      <c r="CN433" s="23" t="str">
        <f t="shared" si="404"/>
        <v/>
      </c>
      <c r="CQ433" s="49">
        <v>3</v>
      </c>
    </row>
    <row r="434" spans="1:96" ht="11.25" customHeight="1">
      <c r="A434" s="9">
        <v>4</v>
      </c>
      <c r="B434" s="9">
        <v>5</v>
      </c>
      <c r="C434" s="9" t="str">
        <f t="shared" si="416"/>
        <v>12</v>
      </c>
      <c r="D434" s="10" t="s">
        <v>4202</v>
      </c>
      <c r="E434" s="9">
        <v>13</v>
      </c>
      <c r="F434" s="9">
        <v>1</v>
      </c>
      <c r="G434" s="9">
        <v>1</v>
      </c>
      <c r="H434" s="9">
        <v>0</v>
      </c>
      <c r="I434" s="9">
        <v>0</v>
      </c>
      <c r="J434" s="9">
        <v>0</v>
      </c>
      <c r="K434" s="11">
        <v>25</v>
      </c>
      <c r="L434" s="9">
        <v>61</v>
      </c>
      <c r="M434" s="9">
        <v>0</v>
      </c>
      <c r="N434" s="9"/>
      <c r="O434" s="17"/>
      <c r="P434" s="17">
        <f t="shared" si="399"/>
        <v>0</v>
      </c>
      <c r="Q434" s="9">
        <v>26</v>
      </c>
      <c r="R434" s="9"/>
      <c r="S434" s="9">
        <v>0</v>
      </c>
      <c r="T434" s="9">
        <v>87</v>
      </c>
      <c r="U434" s="9">
        <v>40</v>
      </c>
      <c r="V434" s="11">
        <v>30</v>
      </c>
      <c r="W434" s="11">
        <f t="shared" si="427"/>
        <v>30</v>
      </c>
      <c r="X434" s="17">
        <f t="shared" si="405"/>
        <v>30</v>
      </c>
      <c r="Y434" s="17"/>
      <c r="Z434" s="9">
        <v>0</v>
      </c>
      <c r="AA434" s="9"/>
      <c r="AB434" s="17"/>
      <c r="AC434" s="17">
        <f t="shared" si="422"/>
        <v>58</v>
      </c>
      <c r="AD434" s="17">
        <f t="shared" si="392"/>
        <v>0</v>
      </c>
      <c r="AE434" s="17">
        <v>0</v>
      </c>
      <c r="AF434" s="17">
        <f t="shared" si="400"/>
        <v>10</v>
      </c>
      <c r="AG434" s="17"/>
      <c r="AH434" s="9">
        <v>82</v>
      </c>
      <c r="AI434" s="9"/>
      <c r="AJ434" s="9"/>
      <c r="AK434" s="9"/>
      <c r="AL434" s="9">
        <v>0.41538461538461541</v>
      </c>
      <c r="AM434" s="9"/>
      <c r="AN434" s="9">
        <v>0</v>
      </c>
      <c r="AO434" s="9"/>
      <c r="AP434" s="9">
        <v>0.17073170731707318</v>
      </c>
      <c r="AQ434" s="9">
        <f>+AVERAGE(AL422:AL431)</f>
        <v>0.32334196817675076</v>
      </c>
      <c r="AR434" s="9">
        <f>+AVERAGE(AN422:AN431)</f>
        <v>0</v>
      </c>
      <c r="AS434" s="17">
        <f t="shared" si="428"/>
        <v>21</v>
      </c>
      <c r="AT434" s="17">
        <f t="shared" si="429"/>
        <v>0.38095238095238099</v>
      </c>
      <c r="AU434" s="17">
        <f t="shared" si="432"/>
        <v>0</v>
      </c>
      <c r="AV434" s="17">
        <f t="shared" si="433"/>
        <v>0.1555555555555555</v>
      </c>
      <c r="AW434" s="17"/>
      <c r="AX434" s="17"/>
      <c r="AY434" s="17"/>
      <c r="AZ434" s="17">
        <v>5</v>
      </c>
      <c r="BA434" s="24">
        <v>0.83333333333333337</v>
      </c>
      <c r="BB434" s="9">
        <v>20</v>
      </c>
      <c r="BC434" s="9">
        <v>1</v>
      </c>
      <c r="BD434" s="9">
        <f t="shared" si="401"/>
        <v>0</v>
      </c>
      <c r="BE434" s="9" t="s">
        <v>4380</v>
      </c>
      <c r="BF434" s="9">
        <f t="shared" si="402"/>
        <v>0</v>
      </c>
      <c r="BG434" s="9">
        <v>3</v>
      </c>
      <c r="BH434" s="9">
        <v>2</v>
      </c>
      <c r="BI434" s="9">
        <v>5</v>
      </c>
      <c r="BJ434" s="9">
        <v>1</v>
      </c>
      <c r="BK434" s="9">
        <v>2</v>
      </c>
      <c r="BL434" s="9">
        <v>2</v>
      </c>
      <c r="BM434" s="9">
        <v>2</v>
      </c>
      <c r="BN434" s="9">
        <v>10</v>
      </c>
      <c r="BO434" s="9">
        <v>0</v>
      </c>
      <c r="BP434" s="9" t="s">
        <v>4381</v>
      </c>
      <c r="BQ434" s="34">
        <f t="shared" si="426"/>
        <v>0.6</v>
      </c>
      <c r="BR434" s="34">
        <f t="shared" si="426"/>
        <v>0</v>
      </c>
      <c r="BS434" s="34">
        <f t="shared" si="426"/>
        <v>0.8</v>
      </c>
      <c r="BT434" s="9"/>
      <c r="BU434" s="9"/>
      <c r="BV434" s="9"/>
      <c r="BW434" s="9"/>
      <c r="BX434" s="9"/>
      <c r="BY434" s="9"/>
      <c r="BZ434" s="22">
        <f t="shared" si="393"/>
        <v>0</v>
      </c>
      <c r="CA434" s="22">
        <f t="shared" si="394"/>
        <v>3</v>
      </c>
      <c r="CB434" s="22">
        <f t="shared" si="395"/>
        <v>0.8</v>
      </c>
      <c r="CC434" s="22">
        <f t="shared" si="396"/>
        <v>0</v>
      </c>
      <c r="CD434" s="22">
        <f t="shared" si="397"/>
        <v>1</v>
      </c>
      <c r="CK434" s="23">
        <v>0</v>
      </c>
      <c r="CL434" s="23">
        <f t="shared" si="398"/>
        <v>5</v>
      </c>
      <c r="CM434" s="23">
        <f t="shared" si="403"/>
        <v>1.6167098408837539</v>
      </c>
      <c r="CN434" s="23" t="str">
        <f t="shared" si="404"/>
        <v/>
      </c>
      <c r="CQ434" s="49">
        <v>3</v>
      </c>
    </row>
    <row r="435" spans="1:96" ht="11.25" customHeight="1">
      <c r="A435" s="9">
        <v>4</v>
      </c>
      <c r="B435" s="9">
        <v>5</v>
      </c>
      <c r="C435" s="9" t="str">
        <f t="shared" si="416"/>
        <v>12</v>
      </c>
      <c r="D435" s="10" t="s">
        <v>4202</v>
      </c>
      <c r="E435" s="9">
        <v>14</v>
      </c>
      <c r="F435" s="9">
        <v>1</v>
      </c>
      <c r="G435" s="9">
        <v>1</v>
      </c>
      <c r="H435" s="9">
        <v>0</v>
      </c>
      <c r="I435" s="9">
        <v>0</v>
      </c>
      <c r="J435" s="9">
        <v>0</v>
      </c>
      <c r="K435" s="11">
        <v>20</v>
      </c>
      <c r="L435" s="9">
        <v>67</v>
      </c>
      <c r="M435" s="9">
        <v>0</v>
      </c>
      <c r="N435" s="9"/>
      <c r="O435" s="17"/>
      <c r="P435" s="17">
        <f t="shared" si="399"/>
        <v>0</v>
      </c>
      <c r="Q435" s="9">
        <v>21</v>
      </c>
      <c r="R435" s="9"/>
      <c r="S435" s="9">
        <v>0</v>
      </c>
      <c r="T435" s="9">
        <v>88</v>
      </c>
      <c r="U435" s="9">
        <v>40</v>
      </c>
      <c r="V435" s="11">
        <v>30</v>
      </c>
      <c r="W435" s="11">
        <f t="shared" si="427"/>
        <v>30</v>
      </c>
      <c r="X435" s="17">
        <f t="shared" si="405"/>
        <v>30</v>
      </c>
      <c r="Y435" s="17"/>
      <c r="Z435" s="9">
        <v>1</v>
      </c>
      <c r="AA435" s="9"/>
      <c r="AB435" s="17"/>
      <c r="AC435" s="17">
        <f t="shared" si="422"/>
        <v>60</v>
      </c>
      <c r="AD435" s="17">
        <f t="shared" si="392"/>
        <v>1.6666666666666666E-2</v>
      </c>
      <c r="AE435" s="17">
        <v>0</v>
      </c>
      <c r="AF435" s="17">
        <f t="shared" si="400"/>
        <v>11</v>
      </c>
      <c r="AG435" s="17"/>
      <c r="AH435" s="9">
        <v>89</v>
      </c>
      <c r="AI435" s="9"/>
      <c r="AJ435" s="9"/>
      <c r="AK435" s="9"/>
      <c r="AL435" s="9">
        <v>0.36190476190476195</v>
      </c>
      <c r="AM435" s="9"/>
      <c r="AN435" s="9">
        <v>1.6666666666666666E-2</v>
      </c>
      <c r="AO435" s="9"/>
      <c r="AP435" s="9">
        <v>0.13932584269662923</v>
      </c>
      <c r="AQ435" s="9">
        <f>+AVERAGE(AL422:AL431)</f>
        <v>0.32334196817675076</v>
      </c>
      <c r="AR435" s="9">
        <f>+AVERAGE(AN422:AN431)</f>
        <v>0</v>
      </c>
      <c r="AS435" s="17">
        <f t="shared" si="428"/>
        <v>26</v>
      </c>
      <c r="AT435" s="17">
        <f t="shared" si="429"/>
        <v>0.41538461538461541</v>
      </c>
      <c r="AU435" s="17">
        <f t="shared" si="432"/>
        <v>0</v>
      </c>
      <c r="AV435" s="17">
        <f t="shared" si="433"/>
        <v>0.17073170731707318</v>
      </c>
      <c r="AW435" s="17"/>
      <c r="AX435" s="17"/>
      <c r="AY435" s="17"/>
      <c r="AZ435" s="17">
        <v>5</v>
      </c>
      <c r="BA435" s="24">
        <v>0.83333333333333337</v>
      </c>
      <c r="BB435" s="9">
        <v>20</v>
      </c>
      <c r="BC435" s="9">
        <v>1</v>
      </c>
      <c r="BD435" s="9">
        <f t="shared" si="401"/>
        <v>0</v>
      </c>
      <c r="BE435" s="9" t="s">
        <v>4380</v>
      </c>
      <c r="BF435" s="9">
        <f t="shared" si="402"/>
        <v>0</v>
      </c>
      <c r="BG435" s="9">
        <v>3</v>
      </c>
      <c r="BH435" s="9">
        <v>2</v>
      </c>
      <c r="BI435" s="9">
        <v>5</v>
      </c>
      <c r="BJ435" s="9">
        <v>1</v>
      </c>
      <c r="BK435" s="9">
        <v>2</v>
      </c>
      <c r="BL435" s="9">
        <v>2</v>
      </c>
      <c r="BM435" s="9">
        <v>2</v>
      </c>
      <c r="BN435" s="9">
        <v>10</v>
      </c>
      <c r="BO435" s="9">
        <v>0</v>
      </c>
      <c r="BP435" s="9" t="s">
        <v>4381</v>
      </c>
      <c r="BQ435" s="34">
        <f t="shared" si="426"/>
        <v>0.6</v>
      </c>
      <c r="BR435" s="34">
        <f t="shared" si="426"/>
        <v>0</v>
      </c>
      <c r="BS435" s="34">
        <f t="shared" si="426"/>
        <v>0.8</v>
      </c>
      <c r="BT435" s="9"/>
      <c r="BU435" s="9"/>
      <c r="BV435" s="9"/>
      <c r="BW435" s="9"/>
      <c r="BX435" s="9"/>
      <c r="BY435" s="9"/>
      <c r="BZ435" s="22">
        <f t="shared" si="393"/>
        <v>0</v>
      </c>
      <c r="CA435" s="22">
        <f t="shared" si="394"/>
        <v>4</v>
      </c>
      <c r="CB435" s="22">
        <f t="shared" si="395"/>
        <v>0.8</v>
      </c>
      <c r="CC435" s="22">
        <f t="shared" si="396"/>
        <v>0</v>
      </c>
      <c r="CD435" s="22">
        <f t="shared" si="397"/>
        <v>1</v>
      </c>
      <c r="CK435" s="23">
        <v>0</v>
      </c>
      <c r="CL435" s="23">
        <f t="shared" si="398"/>
        <v>5</v>
      </c>
      <c r="CM435" s="23">
        <f t="shared" si="403"/>
        <v>1.6167098408837539</v>
      </c>
      <c r="CN435" s="23" t="str">
        <f t="shared" si="404"/>
        <v/>
      </c>
      <c r="CQ435" s="49">
        <v>2</v>
      </c>
    </row>
    <row r="436" spans="1:96" ht="11.25" customHeight="1">
      <c r="A436" s="9">
        <v>4</v>
      </c>
      <c r="B436" s="9">
        <v>5</v>
      </c>
      <c r="C436" s="9" t="str">
        <f t="shared" si="416"/>
        <v>12</v>
      </c>
      <c r="D436" s="10" t="s">
        <v>4202</v>
      </c>
      <c r="E436" s="9">
        <v>15</v>
      </c>
      <c r="F436" s="9">
        <v>1</v>
      </c>
      <c r="G436" s="9">
        <v>1</v>
      </c>
      <c r="H436" s="9">
        <v>0</v>
      </c>
      <c r="I436" s="9">
        <v>0</v>
      </c>
      <c r="J436" s="9">
        <v>0</v>
      </c>
      <c r="K436" s="11">
        <v>35</v>
      </c>
      <c r="L436" s="9">
        <v>53</v>
      </c>
      <c r="M436" s="9">
        <v>3</v>
      </c>
      <c r="N436" s="9"/>
      <c r="O436" s="17"/>
      <c r="P436" s="17">
        <f t="shared" si="399"/>
        <v>0</v>
      </c>
      <c r="Q436" s="9">
        <v>28</v>
      </c>
      <c r="R436" s="9"/>
      <c r="S436" s="9">
        <v>0.10714285714285714</v>
      </c>
      <c r="T436" s="9">
        <v>81</v>
      </c>
      <c r="U436" s="9">
        <v>40</v>
      </c>
      <c r="V436" s="11">
        <v>30</v>
      </c>
      <c r="W436" s="11">
        <f t="shared" si="427"/>
        <v>30</v>
      </c>
      <c r="X436" s="17">
        <f t="shared" si="405"/>
        <v>30</v>
      </c>
      <c r="Y436" s="17"/>
      <c r="Z436" s="9">
        <v>4</v>
      </c>
      <c r="AA436" s="9"/>
      <c r="AB436" s="17"/>
      <c r="AC436" s="17">
        <f t="shared" si="422"/>
        <v>57</v>
      </c>
      <c r="AD436" s="17">
        <f t="shared" si="392"/>
        <v>7.0175438596491224E-2</v>
      </c>
      <c r="AE436" s="17">
        <v>1.6666666666666666E-2</v>
      </c>
      <c r="AF436" s="17">
        <f t="shared" si="400"/>
        <v>11</v>
      </c>
      <c r="AG436" s="17"/>
      <c r="AH436" s="9">
        <v>79</v>
      </c>
      <c r="AI436" s="9"/>
      <c r="AJ436" s="9"/>
      <c r="AK436" s="9"/>
      <c r="AL436" s="9">
        <v>0.19999999999999998</v>
      </c>
      <c r="AM436" s="9"/>
      <c r="AN436" s="9">
        <v>7.0175438596491224E-2</v>
      </c>
      <c r="AO436" s="9"/>
      <c r="AP436" s="9">
        <v>0.15696202531645573</v>
      </c>
      <c r="AQ436" s="9">
        <f>+AVERAGE(AL422:AL431)</f>
        <v>0.32334196817675076</v>
      </c>
      <c r="AR436" s="9">
        <f>+AVERAGE(AN422:AN431)</f>
        <v>0</v>
      </c>
      <c r="AS436" s="17">
        <f t="shared" si="428"/>
        <v>21</v>
      </c>
      <c r="AT436" s="17">
        <f t="shared" si="429"/>
        <v>0.36190476190476195</v>
      </c>
      <c r="AU436" s="17">
        <f t="shared" si="432"/>
        <v>1.6666666666666666E-2</v>
      </c>
      <c r="AV436" s="17">
        <f t="shared" si="433"/>
        <v>0.13932584269662923</v>
      </c>
      <c r="AW436" s="17"/>
      <c r="AX436" s="17"/>
      <c r="AY436" s="17"/>
      <c r="AZ436" s="17">
        <v>5</v>
      </c>
      <c r="BA436" s="24">
        <v>0.83333333333333337</v>
      </c>
      <c r="BB436" s="9">
        <v>20</v>
      </c>
      <c r="BC436" s="9">
        <v>1</v>
      </c>
      <c r="BD436" s="9">
        <f t="shared" si="401"/>
        <v>0</v>
      </c>
      <c r="BE436" s="9" t="s">
        <v>4380</v>
      </c>
      <c r="BF436" s="9">
        <f t="shared" si="402"/>
        <v>0</v>
      </c>
      <c r="BG436" s="9">
        <v>3</v>
      </c>
      <c r="BH436" s="9">
        <v>2</v>
      </c>
      <c r="BI436" s="9">
        <v>5</v>
      </c>
      <c r="BJ436" s="9">
        <v>1</v>
      </c>
      <c r="BK436" s="9">
        <v>2</v>
      </c>
      <c r="BL436" s="9">
        <v>2</v>
      </c>
      <c r="BM436" s="9">
        <v>2</v>
      </c>
      <c r="BN436" s="9">
        <v>10</v>
      </c>
      <c r="BO436" s="9">
        <v>0</v>
      </c>
      <c r="BP436" s="9" t="s">
        <v>4381</v>
      </c>
      <c r="BQ436" s="34">
        <f t="shared" si="426"/>
        <v>0.6</v>
      </c>
      <c r="BR436" s="34">
        <f t="shared" si="426"/>
        <v>0</v>
      </c>
      <c r="BS436" s="34">
        <f t="shared" si="426"/>
        <v>0.8</v>
      </c>
      <c r="BT436" s="9"/>
      <c r="BU436" s="9"/>
      <c r="BV436" s="9"/>
      <c r="BW436" s="9"/>
      <c r="BX436" s="9"/>
      <c r="BY436" s="9"/>
      <c r="BZ436" s="22">
        <f t="shared" si="393"/>
        <v>0</v>
      </c>
      <c r="CA436" s="22">
        <f t="shared" si="394"/>
        <v>5</v>
      </c>
      <c r="CB436" s="22">
        <f t="shared" si="395"/>
        <v>0.8</v>
      </c>
      <c r="CC436" s="22">
        <f t="shared" si="396"/>
        <v>0</v>
      </c>
      <c r="CD436" s="22">
        <f t="shared" si="397"/>
        <v>1</v>
      </c>
      <c r="CK436" s="23">
        <v>8.3333333333333329E-2</v>
      </c>
      <c r="CL436" s="23">
        <f t="shared" si="398"/>
        <v>5</v>
      </c>
      <c r="CM436" s="23">
        <f t="shared" si="403"/>
        <v>1.6167098408837539</v>
      </c>
      <c r="CN436" s="23" t="str">
        <f t="shared" si="404"/>
        <v/>
      </c>
      <c r="CQ436" s="49">
        <v>6</v>
      </c>
    </row>
    <row r="437" spans="1:96" ht="11.25" customHeight="1">
      <c r="A437" s="9">
        <v>4</v>
      </c>
      <c r="B437" s="9">
        <v>5</v>
      </c>
      <c r="C437" s="9" t="str">
        <f t="shared" si="416"/>
        <v>12</v>
      </c>
      <c r="D437" s="10" t="s">
        <v>4202</v>
      </c>
      <c r="E437" s="9">
        <v>16</v>
      </c>
      <c r="F437" s="9">
        <v>1</v>
      </c>
      <c r="G437" s="9">
        <v>1</v>
      </c>
      <c r="H437" s="9">
        <v>0</v>
      </c>
      <c r="I437" s="9">
        <v>0</v>
      </c>
      <c r="J437" s="9">
        <v>0</v>
      </c>
      <c r="K437" s="11">
        <v>20</v>
      </c>
      <c r="L437" s="9">
        <v>61</v>
      </c>
      <c r="M437" s="9">
        <v>1</v>
      </c>
      <c r="N437" s="9"/>
      <c r="O437" s="17"/>
      <c r="P437" s="17">
        <f t="shared" si="399"/>
        <v>0</v>
      </c>
      <c r="Q437" s="9">
        <v>27</v>
      </c>
      <c r="R437" s="9"/>
      <c r="S437" s="9">
        <v>3.7037037037037035E-2</v>
      </c>
      <c r="T437" s="9">
        <v>88</v>
      </c>
      <c r="U437" s="9">
        <v>40</v>
      </c>
      <c r="V437" s="11">
        <v>30</v>
      </c>
      <c r="W437" s="11">
        <f t="shared" si="427"/>
        <v>30</v>
      </c>
      <c r="X437" s="17">
        <f t="shared" si="405"/>
        <v>30</v>
      </c>
      <c r="Y437" s="17"/>
      <c r="Z437" s="9">
        <v>0</v>
      </c>
      <c r="AA437" s="9"/>
      <c r="AB437" s="17"/>
      <c r="AC437" s="17">
        <f t="shared" si="422"/>
        <v>62</v>
      </c>
      <c r="AD437" s="17">
        <f t="shared" si="392"/>
        <v>0</v>
      </c>
      <c r="AE437" s="17">
        <v>7.0175438596491224E-2</v>
      </c>
      <c r="AF437" s="17">
        <f t="shared" si="400"/>
        <v>9</v>
      </c>
      <c r="AG437" s="17"/>
      <c r="AH437" s="9">
        <v>85</v>
      </c>
      <c r="AI437" s="9"/>
      <c r="AJ437" s="9"/>
      <c r="AK437" s="9"/>
      <c r="AL437" s="9">
        <v>0.2814814814814815</v>
      </c>
      <c r="AM437" s="9"/>
      <c r="AN437" s="9">
        <v>0</v>
      </c>
      <c r="AO437" s="9"/>
      <c r="AP437" s="9">
        <v>0.13176470588235295</v>
      </c>
      <c r="AQ437" s="9">
        <f>+AVERAGE(AL422:AL431)</f>
        <v>0.32334196817675076</v>
      </c>
      <c r="AR437" s="9">
        <f>+AVERAGE(AN422:AN431)</f>
        <v>0</v>
      </c>
      <c r="AS437" s="17">
        <f t="shared" si="428"/>
        <v>28</v>
      </c>
      <c r="AT437" s="17">
        <f t="shared" si="429"/>
        <v>0.19999999999999998</v>
      </c>
      <c r="AU437" s="17">
        <f t="shared" si="432"/>
        <v>7.0175438596491224E-2</v>
      </c>
      <c r="AV437" s="17">
        <f t="shared" si="433"/>
        <v>0.15696202531645573</v>
      </c>
      <c r="AW437" s="17"/>
      <c r="AX437" s="17"/>
      <c r="AY437" s="17"/>
      <c r="AZ437" s="17">
        <v>5</v>
      </c>
      <c r="BA437" s="24">
        <v>0.83333333333333337</v>
      </c>
      <c r="BB437" s="9">
        <v>20</v>
      </c>
      <c r="BC437" s="9">
        <v>1</v>
      </c>
      <c r="BD437" s="9">
        <f t="shared" si="401"/>
        <v>0</v>
      </c>
      <c r="BE437" s="9" t="s">
        <v>4380</v>
      </c>
      <c r="BF437" s="9">
        <f t="shared" si="402"/>
        <v>0</v>
      </c>
      <c r="BG437" s="9">
        <v>3</v>
      </c>
      <c r="BH437" s="9">
        <v>2</v>
      </c>
      <c r="BI437" s="9">
        <v>5</v>
      </c>
      <c r="BJ437" s="9">
        <v>1</v>
      </c>
      <c r="BK437" s="9">
        <v>2</v>
      </c>
      <c r="BL437" s="9">
        <v>2</v>
      </c>
      <c r="BM437" s="9">
        <v>2</v>
      </c>
      <c r="BN437" s="9">
        <v>10</v>
      </c>
      <c r="BO437" s="9">
        <v>0</v>
      </c>
      <c r="BP437" s="9" t="s">
        <v>4381</v>
      </c>
      <c r="BQ437" s="34">
        <f t="shared" si="426"/>
        <v>0.6</v>
      </c>
      <c r="BR437" s="34">
        <f t="shared" si="426"/>
        <v>0</v>
      </c>
      <c r="BS437" s="34">
        <f t="shared" si="426"/>
        <v>0.8</v>
      </c>
      <c r="BT437" s="9"/>
      <c r="BU437" s="9"/>
      <c r="BV437" s="9"/>
      <c r="BW437" s="9"/>
      <c r="BX437" s="9"/>
      <c r="BY437" s="9"/>
      <c r="BZ437" s="22">
        <f t="shared" si="393"/>
        <v>0</v>
      </c>
      <c r="CA437" s="22">
        <f t="shared" si="394"/>
        <v>6</v>
      </c>
      <c r="CB437" s="22">
        <f t="shared" si="395"/>
        <v>0.8</v>
      </c>
      <c r="CC437" s="22">
        <f t="shared" si="396"/>
        <v>0</v>
      </c>
      <c r="CD437" s="22">
        <f t="shared" si="397"/>
        <v>1</v>
      </c>
      <c r="CK437" s="23">
        <v>0.35087719298245612</v>
      </c>
      <c r="CL437" s="23">
        <f t="shared" si="398"/>
        <v>5</v>
      </c>
      <c r="CM437" s="23">
        <f t="shared" si="403"/>
        <v>1.6167098408837539</v>
      </c>
      <c r="CN437" s="23" t="str">
        <f t="shared" si="404"/>
        <v/>
      </c>
      <c r="CQ437" s="49">
        <v>2</v>
      </c>
    </row>
    <row r="438" spans="1:96" ht="11.25" customHeight="1">
      <c r="A438" s="9">
        <v>4</v>
      </c>
      <c r="B438" s="9">
        <v>5</v>
      </c>
      <c r="C438" s="9" t="str">
        <f t="shared" si="416"/>
        <v>12</v>
      </c>
      <c r="D438" s="10" t="s">
        <v>4202</v>
      </c>
      <c r="E438" s="9">
        <v>17</v>
      </c>
      <c r="F438" s="9">
        <v>1</v>
      </c>
      <c r="G438" s="9">
        <v>1</v>
      </c>
      <c r="H438" s="9">
        <v>0</v>
      </c>
      <c r="I438" s="9">
        <v>0</v>
      </c>
      <c r="J438" s="9">
        <v>0</v>
      </c>
      <c r="K438" s="11">
        <v>15</v>
      </c>
      <c r="L438" s="9">
        <v>73</v>
      </c>
      <c r="M438" s="9">
        <v>0</v>
      </c>
      <c r="N438" s="9"/>
      <c r="O438" s="17"/>
      <c r="P438" s="17">
        <f t="shared" si="399"/>
        <v>0</v>
      </c>
      <c r="Q438" s="9">
        <v>20</v>
      </c>
      <c r="R438" s="9"/>
      <c r="S438" s="9">
        <v>0</v>
      </c>
      <c r="T438" s="9">
        <v>93</v>
      </c>
      <c r="U438" s="9">
        <v>40</v>
      </c>
      <c r="V438" s="11">
        <v>30</v>
      </c>
      <c r="W438" s="11">
        <f t="shared" si="427"/>
        <v>30</v>
      </c>
      <c r="X438" s="17">
        <f t="shared" si="405"/>
        <v>30</v>
      </c>
      <c r="Y438" s="17"/>
      <c r="Z438" s="9">
        <v>0</v>
      </c>
      <c r="AA438" s="9"/>
      <c r="AB438" s="17"/>
      <c r="AC438" s="17">
        <f t="shared" si="422"/>
        <v>64</v>
      </c>
      <c r="AD438" s="17">
        <f t="shared" si="392"/>
        <v>0</v>
      </c>
      <c r="AE438" s="17">
        <v>0</v>
      </c>
      <c r="AF438" s="17">
        <f t="shared" si="400"/>
        <v>10</v>
      </c>
      <c r="AG438" s="17"/>
      <c r="AH438" s="9">
        <v>94</v>
      </c>
      <c r="AI438" s="9"/>
      <c r="AJ438" s="9"/>
      <c r="AK438" s="9"/>
      <c r="AL438" s="9">
        <v>0.4200000000000001</v>
      </c>
      <c r="AM438" s="9"/>
      <c r="AN438" s="9">
        <v>0</v>
      </c>
      <c r="AO438" s="9"/>
      <c r="AP438" s="9">
        <v>0.10638297872340426</v>
      </c>
      <c r="AQ438" s="9">
        <f>+AVERAGE(AL422:AL431)</f>
        <v>0.32334196817675076</v>
      </c>
      <c r="AR438" s="9">
        <f>+AVERAGE(AN422:AN431)</f>
        <v>0</v>
      </c>
      <c r="AS438" s="17">
        <f t="shared" si="428"/>
        <v>27</v>
      </c>
      <c r="AT438" s="17">
        <f t="shared" si="429"/>
        <v>0.2814814814814815</v>
      </c>
      <c r="AU438" s="17">
        <f t="shared" si="432"/>
        <v>0</v>
      </c>
      <c r="AV438" s="17">
        <f t="shared" si="433"/>
        <v>0.13176470588235295</v>
      </c>
      <c r="AW438" s="17"/>
      <c r="AX438" s="17"/>
      <c r="AY438" s="17"/>
      <c r="AZ438" s="17">
        <v>5</v>
      </c>
      <c r="BA438" s="24">
        <v>0.83333333333333337</v>
      </c>
      <c r="BB438" s="9">
        <v>20</v>
      </c>
      <c r="BC438" s="9">
        <v>1</v>
      </c>
      <c r="BD438" s="9">
        <f t="shared" si="401"/>
        <v>0</v>
      </c>
      <c r="BE438" s="9" t="s">
        <v>4380</v>
      </c>
      <c r="BF438" s="9">
        <f t="shared" si="402"/>
        <v>0</v>
      </c>
      <c r="BG438" s="9">
        <v>3</v>
      </c>
      <c r="BH438" s="9">
        <v>2</v>
      </c>
      <c r="BI438" s="9">
        <v>5</v>
      </c>
      <c r="BJ438" s="9">
        <v>1</v>
      </c>
      <c r="BK438" s="9">
        <v>2</v>
      </c>
      <c r="BL438" s="9">
        <v>2</v>
      </c>
      <c r="BM438" s="9">
        <v>2</v>
      </c>
      <c r="BN438" s="9">
        <v>10</v>
      </c>
      <c r="BO438" s="9">
        <v>0</v>
      </c>
      <c r="BP438" s="9" t="s">
        <v>4381</v>
      </c>
      <c r="BQ438" s="34">
        <f t="shared" si="426"/>
        <v>0.6</v>
      </c>
      <c r="BR438" s="34">
        <f t="shared" si="426"/>
        <v>0</v>
      </c>
      <c r="BS438" s="34">
        <f t="shared" si="426"/>
        <v>0.8</v>
      </c>
      <c r="BT438" s="9"/>
      <c r="BU438" s="9"/>
      <c r="BV438" s="9"/>
      <c r="BW438" s="9"/>
      <c r="BX438" s="9"/>
      <c r="BY438" s="9"/>
      <c r="BZ438" s="22">
        <f t="shared" si="393"/>
        <v>0</v>
      </c>
      <c r="CA438" s="22">
        <f t="shared" si="394"/>
        <v>7</v>
      </c>
      <c r="CB438" s="22">
        <f t="shared" si="395"/>
        <v>0.8</v>
      </c>
      <c r="CC438" s="22">
        <f t="shared" si="396"/>
        <v>0</v>
      </c>
      <c r="CD438" s="22">
        <f t="shared" si="397"/>
        <v>1</v>
      </c>
      <c r="CK438" s="23">
        <v>0</v>
      </c>
      <c r="CL438" s="23">
        <f t="shared" si="398"/>
        <v>5</v>
      </c>
      <c r="CM438" s="23">
        <f t="shared" si="403"/>
        <v>1.6167098408837539</v>
      </c>
      <c r="CN438" s="23" t="str">
        <f t="shared" si="404"/>
        <v/>
      </c>
      <c r="CQ438" s="49">
        <v>1</v>
      </c>
    </row>
    <row r="439" spans="1:96" ht="11.25" customHeight="1">
      <c r="A439" s="9">
        <v>4</v>
      </c>
      <c r="B439" s="9">
        <v>5</v>
      </c>
      <c r="C439" s="9" t="str">
        <f t="shared" si="416"/>
        <v>12</v>
      </c>
      <c r="D439" s="10" t="s">
        <v>4202</v>
      </c>
      <c r="E439" s="9">
        <v>18</v>
      </c>
      <c r="F439" s="9">
        <v>1</v>
      </c>
      <c r="G439" s="9">
        <v>1</v>
      </c>
      <c r="H439" s="9">
        <v>0</v>
      </c>
      <c r="I439" s="9">
        <v>0</v>
      </c>
      <c r="J439" s="9">
        <v>0</v>
      </c>
      <c r="K439" s="11">
        <v>30</v>
      </c>
      <c r="L439" s="9">
        <v>63</v>
      </c>
      <c r="M439" s="9">
        <v>0</v>
      </c>
      <c r="N439" s="9"/>
      <c r="O439" s="17"/>
      <c r="P439" s="17">
        <f t="shared" si="399"/>
        <v>0</v>
      </c>
      <c r="Q439" s="9">
        <v>27</v>
      </c>
      <c r="R439" s="9"/>
      <c r="S439" s="9">
        <v>0</v>
      </c>
      <c r="T439" s="9">
        <v>90</v>
      </c>
      <c r="U439" s="9">
        <v>40</v>
      </c>
      <c r="V439" s="11">
        <v>30</v>
      </c>
      <c r="W439" s="11">
        <f t="shared" si="427"/>
        <v>30</v>
      </c>
      <c r="X439" s="17">
        <f t="shared" si="405"/>
        <v>30</v>
      </c>
      <c r="Y439" s="17"/>
      <c r="Z439" s="9">
        <v>0</v>
      </c>
      <c r="AA439" s="9"/>
      <c r="AB439" s="17"/>
      <c r="AC439" s="17">
        <f t="shared" si="422"/>
        <v>61</v>
      </c>
      <c r="AD439" s="17">
        <f t="shared" si="392"/>
        <v>0</v>
      </c>
      <c r="AE439" s="17">
        <v>0</v>
      </c>
      <c r="AF439" s="17">
        <f t="shared" si="400"/>
        <v>10</v>
      </c>
      <c r="AG439" s="17"/>
      <c r="AH439" s="9">
        <v>84</v>
      </c>
      <c r="AI439" s="9"/>
      <c r="AJ439" s="9"/>
      <c r="AK439" s="9"/>
      <c r="AL439" s="9">
        <v>0.34074074074074068</v>
      </c>
      <c r="AM439" s="9"/>
      <c r="AN439" s="9">
        <v>0</v>
      </c>
      <c r="AO439" s="9"/>
      <c r="AP439" s="9">
        <v>0.12380952380952381</v>
      </c>
      <c r="AQ439" s="9">
        <f>+AVERAGE(AL422:AL431)</f>
        <v>0.32334196817675076</v>
      </c>
      <c r="AR439" s="9">
        <f>+AVERAGE(AN422:AN431)</f>
        <v>0</v>
      </c>
      <c r="AS439" s="17">
        <f t="shared" si="428"/>
        <v>20</v>
      </c>
      <c r="AT439" s="17">
        <f t="shared" si="429"/>
        <v>0.4200000000000001</v>
      </c>
      <c r="AU439" s="17">
        <f t="shared" si="432"/>
        <v>0</v>
      </c>
      <c r="AV439" s="17">
        <f t="shared" si="433"/>
        <v>0.10638297872340426</v>
      </c>
      <c r="AW439" s="17"/>
      <c r="AX439" s="17"/>
      <c r="AY439" s="17"/>
      <c r="AZ439" s="17">
        <v>5</v>
      </c>
      <c r="BA439" s="24">
        <v>0.83333333333333337</v>
      </c>
      <c r="BB439" s="9">
        <v>20</v>
      </c>
      <c r="BC439" s="9">
        <v>1</v>
      </c>
      <c r="BD439" s="9">
        <f t="shared" si="401"/>
        <v>0</v>
      </c>
      <c r="BE439" s="9" t="s">
        <v>4380</v>
      </c>
      <c r="BF439" s="9">
        <f t="shared" si="402"/>
        <v>0</v>
      </c>
      <c r="BG439" s="9">
        <v>3</v>
      </c>
      <c r="BH439" s="9">
        <v>2</v>
      </c>
      <c r="BI439" s="9">
        <v>5</v>
      </c>
      <c r="BJ439" s="9">
        <v>1</v>
      </c>
      <c r="BK439" s="9">
        <v>2</v>
      </c>
      <c r="BL439" s="9">
        <v>2</v>
      </c>
      <c r="BM439" s="9">
        <v>2</v>
      </c>
      <c r="BN439" s="9">
        <v>10</v>
      </c>
      <c r="BO439" s="9">
        <v>0</v>
      </c>
      <c r="BP439" s="9" t="s">
        <v>4381</v>
      </c>
      <c r="BQ439" s="34">
        <f t="shared" si="426"/>
        <v>0.6</v>
      </c>
      <c r="BR439" s="34">
        <f t="shared" si="426"/>
        <v>0</v>
      </c>
      <c r="BS439" s="34">
        <f t="shared" si="426"/>
        <v>0.8</v>
      </c>
      <c r="BT439" s="9"/>
      <c r="BU439" s="9"/>
      <c r="BV439" s="9"/>
      <c r="BW439" s="9"/>
      <c r="BX439" s="9"/>
      <c r="BY439" s="9"/>
      <c r="BZ439" s="22">
        <f t="shared" si="393"/>
        <v>0</v>
      </c>
      <c r="CA439" s="22">
        <f t="shared" si="394"/>
        <v>8</v>
      </c>
      <c r="CB439" s="22">
        <f t="shared" si="395"/>
        <v>0.8</v>
      </c>
      <c r="CC439" s="22">
        <f t="shared" si="396"/>
        <v>0</v>
      </c>
      <c r="CD439" s="22">
        <f t="shared" si="397"/>
        <v>1</v>
      </c>
      <c r="CK439" s="23">
        <v>0</v>
      </c>
      <c r="CL439" s="23">
        <f t="shared" si="398"/>
        <v>5</v>
      </c>
      <c r="CM439" s="23">
        <f t="shared" si="403"/>
        <v>1.6167098408837539</v>
      </c>
      <c r="CN439" s="23" t="str">
        <f t="shared" si="404"/>
        <v/>
      </c>
      <c r="CQ439" s="49">
        <v>2</v>
      </c>
    </row>
    <row r="440" spans="1:96" ht="11.25" customHeight="1">
      <c r="A440" s="9">
        <v>4</v>
      </c>
      <c r="B440" s="9">
        <v>5</v>
      </c>
      <c r="C440" s="9" t="str">
        <f t="shared" si="416"/>
        <v>12</v>
      </c>
      <c r="D440" s="10" t="s">
        <v>4202</v>
      </c>
      <c r="E440" s="9">
        <v>19</v>
      </c>
      <c r="F440" s="9">
        <v>1</v>
      </c>
      <c r="G440" s="9">
        <v>1</v>
      </c>
      <c r="H440" s="9">
        <v>0</v>
      </c>
      <c r="I440" s="9">
        <v>0</v>
      </c>
      <c r="J440" s="9">
        <v>0</v>
      </c>
      <c r="K440" s="11">
        <v>30</v>
      </c>
      <c r="L440" s="9">
        <v>60</v>
      </c>
      <c r="M440" s="9">
        <v>0</v>
      </c>
      <c r="N440" s="9"/>
      <c r="O440" s="17"/>
      <c r="P440" s="17">
        <f t="shared" si="399"/>
        <v>0</v>
      </c>
      <c r="Q440" s="9">
        <v>25</v>
      </c>
      <c r="R440" s="9"/>
      <c r="S440" s="9">
        <v>0</v>
      </c>
      <c r="T440" s="9">
        <v>85</v>
      </c>
      <c r="U440" s="9">
        <v>40</v>
      </c>
      <c r="V440" s="11">
        <v>30</v>
      </c>
      <c r="W440" s="11">
        <f t="shared" si="427"/>
        <v>30</v>
      </c>
      <c r="X440" s="17">
        <f t="shared" si="405"/>
        <v>30</v>
      </c>
      <c r="Y440" s="17"/>
      <c r="Z440" s="9">
        <v>0</v>
      </c>
      <c r="AA440" s="9"/>
      <c r="AB440" s="17"/>
      <c r="AC440" s="17">
        <f t="shared" si="422"/>
        <v>57</v>
      </c>
      <c r="AD440" s="17">
        <f t="shared" si="392"/>
        <v>0</v>
      </c>
      <c r="AE440" s="17">
        <v>0</v>
      </c>
      <c r="AF440" s="17">
        <f t="shared" si="400"/>
        <v>10</v>
      </c>
      <c r="AG440" s="17"/>
      <c r="AH440" s="9">
        <v>82</v>
      </c>
      <c r="AI440" s="9"/>
      <c r="AJ440" s="9"/>
      <c r="AK440" s="9"/>
      <c r="AL440" s="9">
        <v>0.35199999999999998</v>
      </c>
      <c r="AM440" s="9"/>
      <c r="AN440" s="9">
        <v>0</v>
      </c>
      <c r="AO440" s="9"/>
      <c r="AP440" s="9">
        <v>0.1804878048780488</v>
      </c>
      <c r="AQ440" s="9">
        <f>+AVERAGE(AL422:AL431)</f>
        <v>0.32334196817675076</v>
      </c>
      <c r="AR440" s="9">
        <f>+AVERAGE(AN422:AN431)</f>
        <v>0</v>
      </c>
      <c r="AS440" s="17">
        <f t="shared" si="428"/>
        <v>27</v>
      </c>
      <c r="AT440" s="17">
        <f t="shared" si="429"/>
        <v>0.34074074074074068</v>
      </c>
      <c r="AU440" s="17">
        <f t="shared" si="432"/>
        <v>0</v>
      </c>
      <c r="AV440" s="17">
        <f t="shared" si="433"/>
        <v>0.12380952380952381</v>
      </c>
      <c r="AW440" s="17"/>
      <c r="AX440" s="17"/>
      <c r="AY440" s="17"/>
      <c r="AZ440" s="17">
        <v>5</v>
      </c>
      <c r="BA440" s="24">
        <v>0.83333333333333337</v>
      </c>
      <c r="BB440" s="9">
        <v>20</v>
      </c>
      <c r="BC440" s="9">
        <v>1</v>
      </c>
      <c r="BD440" s="9">
        <f t="shared" si="401"/>
        <v>0</v>
      </c>
      <c r="BE440" s="9" t="s">
        <v>4380</v>
      </c>
      <c r="BF440" s="9">
        <f t="shared" si="402"/>
        <v>0</v>
      </c>
      <c r="BG440" s="9">
        <v>3</v>
      </c>
      <c r="BH440" s="9">
        <v>2</v>
      </c>
      <c r="BI440" s="9">
        <v>5</v>
      </c>
      <c r="BJ440" s="9">
        <v>1</v>
      </c>
      <c r="BK440" s="9">
        <v>2</v>
      </c>
      <c r="BL440" s="9">
        <v>2</v>
      </c>
      <c r="BM440" s="9">
        <v>2</v>
      </c>
      <c r="BN440" s="9">
        <v>10</v>
      </c>
      <c r="BO440" s="9">
        <v>0</v>
      </c>
      <c r="BP440" s="9" t="s">
        <v>4381</v>
      </c>
      <c r="BQ440" s="34">
        <f t="shared" si="426"/>
        <v>0.6</v>
      </c>
      <c r="BR440" s="34">
        <f t="shared" si="426"/>
        <v>0</v>
      </c>
      <c r="BS440" s="34">
        <f t="shared" si="426"/>
        <v>0.8</v>
      </c>
      <c r="BT440" s="9"/>
      <c r="BU440" s="9"/>
      <c r="BV440" s="9"/>
      <c r="BW440" s="9"/>
      <c r="BX440" s="9"/>
      <c r="BY440" s="9"/>
      <c r="BZ440" s="22">
        <f t="shared" si="393"/>
        <v>0</v>
      </c>
      <c r="CA440" s="22">
        <f t="shared" si="394"/>
        <v>9</v>
      </c>
      <c r="CB440" s="22">
        <f t="shared" si="395"/>
        <v>0.8</v>
      </c>
      <c r="CC440" s="22">
        <f t="shared" si="396"/>
        <v>0</v>
      </c>
      <c r="CD440" s="22">
        <f t="shared" si="397"/>
        <v>1</v>
      </c>
      <c r="CK440" s="23">
        <v>0</v>
      </c>
      <c r="CL440" s="23">
        <f t="shared" si="398"/>
        <v>5</v>
      </c>
      <c r="CM440" s="23">
        <f t="shared" si="403"/>
        <v>1.6167098408837539</v>
      </c>
      <c r="CN440" s="23" t="str">
        <f t="shared" si="404"/>
        <v/>
      </c>
      <c r="CQ440" s="49">
        <v>5</v>
      </c>
    </row>
    <row r="441" spans="1:96" ht="11.25" customHeight="1">
      <c r="A441" s="9">
        <v>4</v>
      </c>
      <c r="B441" s="9">
        <v>5</v>
      </c>
      <c r="C441" s="9" t="str">
        <f t="shared" si="416"/>
        <v>12</v>
      </c>
      <c r="D441" s="10" t="s">
        <v>4202</v>
      </c>
      <c r="E441" s="9">
        <v>20</v>
      </c>
      <c r="F441" s="9">
        <v>1</v>
      </c>
      <c r="G441" s="9">
        <v>1</v>
      </c>
      <c r="H441" s="9">
        <v>0</v>
      </c>
      <c r="I441" s="9">
        <v>0</v>
      </c>
      <c r="J441" s="9">
        <v>0</v>
      </c>
      <c r="K441" s="11">
        <v>25</v>
      </c>
      <c r="L441" s="9">
        <v>60</v>
      </c>
      <c r="M441" s="9">
        <v>0</v>
      </c>
      <c r="N441" s="17">
        <f>SUM(M432:M441)</f>
        <v>4</v>
      </c>
      <c r="O441" s="17"/>
      <c r="P441" s="17">
        <f t="shared" si="399"/>
        <v>0</v>
      </c>
      <c r="Q441" s="9">
        <v>24</v>
      </c>
      <c r="R441" s="9"/>
      <c r="S441" s="9">
        <v>0</v>
      </c>
      <c r="T441" s="9">
        <v>84</v>
      </c>
      <c r="U441" s="9">
        <v>40</v>
      </c>
      <c r="V441" s="11">
        <v>30</v>
      </c>
      <c r="W441" s="11">
        <f t="shared" si="427"/>
        <v>30</v>
      </c>
      <c r="X441" s="17">
        <f t="shared" si="405"/>
        <v>30</v>
      </c>
      <c r="Y441" s="17"/>
      <c r="Z441" s="9">
        <v>0</v>
      </c>
      <c r="AA441" s="17">
        <f>SUM(Z432:Z441)</f>
        <v>5</v>
      </c>
      <c r="AB441" s="17"/>
      <c r="AC441" s="17">
        <f t="shared" si="422"/>
        <v>58</v>
      </c>
      <c r="AD441" s="17">
        <f t="shared" si="392"/>
        <v>0</v>
      </c>
      <c r="AE441" s="17">
        <v>0</v>
      </c>
      <c r="AF441" s="17">
        <f t="shared" si="400"/>
        <v>10</v>
      </c>
      <c r="AG441" s="17">
        <f>+SUM(AF432:AF441)</f>
        <v>101</v>
      </c>
      <c r="AH441" s="9">
        <v>84</v>
      </c>
      <c r="AI441" s="9"/>
      <c r="AJ441" s="9"/>
      <c r="AK441" s="9"/>
      <c r="AL441" s="9">
        <v>0.43333333333333329</v>
      </c>
      <c r="AM441" s="9"/>
      <c r="AN441" s="9">
        <v>0</v>
      </c>
      <c r="AO441" s="9"/>
      <c r="AP441" s="9">
        <v>0.13333333333333336</v>
      </c>
      <c r="AQ441" s="9">
        <f>+AVERAGE(AL422:AL431)</f>
        <v>0.32334196817675076</v>
      </c>
      <c r="AR441" s="9">
        <f>+AVERAGE(AN422:AN431)</f>
        <v>0</v>
      </c>
      <c r="AS441" s="17">
        <f t="shared" si="428"/>
        <v>25</v>
      </c>
      <c r="AT441" s="17">
        <f t="shared" si="429"/>
        <v>0.35199999999999998</v>
      </c>
      <c r="AU441" s="17">
        <f t="shared" si="432"/>
        <v>0</v>
      </c>
      <c r="AV441" s="17">
        <f t="shared" si="433"/>
        <v>0.1804878048780488</v>
      </c>
      <c r="AW441" s="17"/>
      <c r="AX441" s="17"/>
      <c r="AY441" s="17"/>
      <c r="AZ441" s="17">
        <v>5</v>
      </c>
      <c r="BA441" s="24">
        <v>0.83333333333333337</v>
      </c>
      <c r="BB441" s="9">
        <v>20</v>
      </c>
      <c r="BC441" s="9">
        <v>1</v>
      </c>
      <c r="BD441" s="9">
        <f t="shared" si="401"/>
        <v>0</v>
      </c>
      <c r="BE441" s="9" t="s">
        <v>4380</v>
      </c>
      <c r="BF441" s="9">
        <f t="shared" si="402"/>
        <v>0</v>
      </c>
      <c r="BG441" s="9">
        <v>3</v>
      </c>
      <c r="BH441" s="9">
        <v>2</v>
      </c>
      <c r="BI441" s="9">
        <v>5</v>
      </c>
      <c r="BJ441" s="9">
        <v>1</v>
      </c>
      <c r="BK441" s="9">
        <v>2</v>
      </c>
      <c r="BL441" s="9">
        <v>2</v>
      </c>
      <c r="BM441" s="9">
        <v>2</v>
      </c>
      <c r="BN441" s="9">
        <v>10</v>
      </c>
      <c r="BO441" s="9">
        <v>0</v>
      </c>
      <c r="BP441" s="9" t="s">
        <v>4381</v>
      </c>
      <c r="BQ441" s="34">
        <f t="shared" si="426"/>
        <v>0.6</v>
      </c>
      <c r="BR441" s="34">
        <f t="shared" si="426"/>
        <v>0.2</v>
      </c>
      <c r="BS441" s="34">
        <f t="shared" si="426"/>
        <v>0.8</v>
      </c>
      <c r="BT441" s="9"/>
      <c r="BU441" s="9"/>
      <c r="BV441" s="9"/>
      <c r="BW441" s="9">
        <f>SUM(AF432:AF441)</f>
        <v>101</v>
      </c>
      <c r="BX441" s="9"/>
      <c r="BY441" s="9">
        <f t="shared" ref="BY441" si="434">SUM(BW431,BW441)</f>
        <v>195</v>
      </c>
      <c r="BZ441" s="22">
        <f t="shared" si="393"/>
        <v>0</v>
      </c>
      <c r="CA441" s="22">
        <f t="shared" si="394"/>
        <v>10</v>
      </c>
      <c r="CB441" s="22">
        <f t="shared" si="395"/>
        <v>0.8</v>
      </c>
      <c r="CC441" s="22">
        <f t="shared" si="396"/>
        <v>0</v>
      </c>
      <c r="CD441" s="22">
        <f t="shared" si="397"/>
        <v>1</v>
      </c>
      <c r="CK441" s="23">
        <v>0</v>
      </c>
      <c r="CL441" s="23">
        <f t="shared" si="398"/>
        <v>5</v>
      </c>
      <c r="CM441" s="23">
        <f t="shared" si="403"/>
        <v>1.6167098408837539</v>
      </c>
      <c r="CN441" s="23" t="str">
        <f t="shared" si="404"/>
        <v/>
      </c>
      <c r="CQ441" s="49">
        <v>2</v>
      </c>
    </row>
    <row r="442" spans="1:96" s="23" customFormat="1" ht="15.75" customHeight="1">
      <c r="A442" s="18"/>
      <c r="B442" s="18"/>
      <c r="C442" s="18"/>
      <c r="D442" s="19"/>
      <c r="E442" s="18">
        <v>-2</v>
      </c>
      <c r="F442" s="18"/>
      <c r="G442" s="18"/>
      <c r="H442" s="18"/>
      <c r="I442" s="18"/>
      <c r="J442" s="18"/>
      <c r="K442" s="18"/>
      <c r="L442" s="18"/>
      <c r="M442" s="18"/>
      <c r="N442" s="18"/>
      <c r="O442" s="17"/>
      <c r="P442" s="17">
        <f t="shared" si="399"/>
        <v>0</v>
      </c>
      <c r="Q442" s="20"/>
      <c r="R442" s="20"/>
      <c r="S442" s="22"/>
      <c r="T442" s="20"/>
      <c r="U442" s="20"/>
      <c r="V442" s="18"/>
      <c r="W442" s="18"/>
      <c r="X442" s="17">
        <f t="shared" si="405"/>
        <v>0</v>
      </c>
      <c r="Y442" s="17"/>
      <c r="Z442" s="20"/>
      <c r="AA442" s="18"/>
      <c r="AB442" s="17"/>
      <c r="AC442" s="17">
        <f>+Z442+Z464+Z486+Z508+Z530</f>
        <v>0</v>
      </c>
      <c r="AD442" s="17" t="str">
        <f t="shared" si="392"/>
        <v/>
      </c>
      <c r="AE442" s="17"/>
      <c r="AF442" s="17">
        <f t="shared" si="400"/>
        <v>10</v>
      </c>
      <c r="AG442" s="17"/>
      <c r="AH442" s="20"/>
      <c r="AI442" s="20"/>
      <c r="AJ442" s="20"/>
      <c r="AK442" s="20"/>
      <c r="AL442" s="22"/>
      <c r="AM442" s="22"/>
      <c r="AN442" s="22"/>
      <c r="AO442" s="22"/>
      <c r="AP442" s="22"/>
      <c r="AQ442" s="22"/>
      <c r="AR442" s="22"/>
      <c r="AS442" s="17"/>
      <c r="AT442" s="17"/>
      <c r="AU442" s="17"/>
      <c r="AV442" s="17"/>
      <c r="AW442" s="17"/>
      <c r="AX442" s="17"/>
      <c r="AY442" s="17"/>
      <c r="AZ442" s="17">
        <v>6</v>
      </c>
      <c r="BA442" s="25"/>
      <c r="BB442" s="21"/>
      <c r="BC442" s="21"/>
      <c r="BD442" s="9">
        <f t="shared" si="401"/>
        <v>1</v>
      </c>
      <c r="BE442" s="21"/>
      <c r="BF442" s="9">
        <f t="shared" si="402"/>
        <v>0</v>
      </c>
      <c r="BG442" s="21"/>
      <c r="BH442" s="22"/>
      <c r="BI442" s="22"/>
      <c r="BJ442" s="22"/>
      <c r="BK442" s="22"/>
      <c r="BL442" s="22"/>
      <c r="BM442" s="22"/>
      <c r="BN442" s="22"/>
      <c r="BO442" s="22"/>
      <c r="BP442" s="22"/>
      <c r="BQ442" s="22"/>
      <c r="BR442" s="22"/>
      <c r="BS442" s="34"/>
      <c r="BT442" s="22"/>
      <c r="BU442" s="22"/>
      <c r="BV442" s="22"/>
      <c r="BW442" s="22"/>
      <c r="BX442" s="22"/>
      <c r="BY442" s="22"/>
      <c r="BZ442" s="22">
        <f t="shared" si="393"/>
        <v>0</v>
      </c>
      <c r="CA442" s="22">
        <f t="shared" si="394"/>
        <v>0</v>
      </c>
      <c r="CB442" s="22">
        <f t="shared" si="395"/>
        <v>0</v>
      </c>
      <c r="CC442" s="22">
        <f t="shared" si="396"/>
        <v>0</v>
      </c>
      <c r="CD442" s="22">
        <f t="shared" si="397"/>
        <v>0</v>
      </c>
      <c r="CK442" s="23" t="s">
        <v>2085</v>
      </c>
      <c r="CL442" s="23">
        <f t="shared" si="398"/>
        <v>0</v>
      </c>
      <c r="CM442" s="23" t="str">
        <f t="shared" si="403"/>
        <v/>
      </c>
      <c r="CN442" s="23" t="str">
        <f t="shared" si="404"/>
        <v/>
      </c>
      <c r="CQ442" s="49" t="s">
        <v>4622</v>
      </c>
    </row>
    <row r="443" spans="1:96" ht="11.25" customHeight="1">
      <c r="A443" s="9">
        <v>5</v>
      </c>
      <c r="B443" s="9">
        <v>1</v>
      </c>
      <c r="C443" s="9" t="str">
        <f t="shared" si="416"/>
        <v>8</v>
      </c>
      <c r="D443" s="10" t="s">
        <v>4203</v>
      </c>
      <c r="E443" s="9">
        <v>-1</v>
      </c>
      <c r="F443" s="9">
        <v>1</v>
      </c>
      <c r="G443" s="9">
        <v>0</v>
      </c>
      <c r="H443" s="9">
        <v>0</v>
      </c>
      <c r="I443" s="9">
        <v>0</v>
      </c>
      <c r="J443" s="9">
        <v>0</v>
      </c>
      <c r="K443" s="11">
        <v>25</v>
      </c>
      <c r="L443" s="9">
        <v>60</v>
      </c>
      <c r="M443" s="9">
        <v>3</v>
      </c>
      <c r="N443" s="9"/>
      <c r="O443" s="17"/>
      <c r="P443" s="17">
        <f t="shared" si="399"/>
        <v>0</v>
      </c>
      <c r="Q443" s="9">
        <v>30</v>
      </c>
      <c r="R443" s="9"/>
      <c r="S443" s="9">
        <v>0.1</v>
      </c>
      <c r="T443" s="9">
        <v>90</v>
      </c>
      <c r="U443" s="9">
        <v>40</v>
      </c>
      <c r="V443" s="11">
        <v>30</v>
      </c>
      <c r="W443" s="11">
        <f>V442</f>
        <v>0</v>
      </c>
      <c r="X443" s="17">
        <f t="shared" si="405"/>
        <v>30</v>
      </c>
      <c r="Y443" s="17"/>
      <c r="Z443" s="9">
        <v>10</v>
      </c>
      <c r="AA443" s="9"/>
      <c r="AB443" s="17"/>
      <c r="AC443" s="17">
        <f t="shared" ref="AC443:AC463" si="435">+Z443+Z465+Z487+Z509+Z531</f>
        <v>29</v>
      </c>
      <c r="AD443" s="17">
        <f t="shared" si="392"/>
        <v>0.34482758620689657</v>
      </c>
      <c r="AE443" s="17" t="s">
        <v>2085</v>
      </c>
      <c r="AF443" s="17">
        <f t="shared" si="400"/>
        <v>17</v>
      </c>
      <c r="AG443" s="17"/>
      <c r="AH443" s="9">
        <v>49</v>
      </c>
      <c r="AI443" s="9"/>
      <c r="AJ443" s="9"/>
      <c r="AK443" s="9"/>
      <c r="AL443" s="9">
        <v>0.14666666666666667</v>
      </c>
      <c r="AM443" s="9">
        <f>+(ABS(M443-M465)+ABS(M443-M487)+ABS(M443-M509)+ABS(M443-M531)+ABS(M465-M487)+ABS(M465-M509)+ABS(M465-M531)+ABS(M487-M509)+ABS(M487-M531)+ABS(M509-M531))/(5*(M443+M465+M487+M509+M531))</f>
        <v>0.14666666666666667</v>
      </c>
      <c r="AN443" s="9">
        <v>0.34482758620689657</v>
      </c>
      <c r="AO443" s="9">
        <f>+(ABS(Z443-Z465)+ABS(Z443-Z487)+ABS(Z443-Z509)+ABS(Z443-Z531)+ABS(Z465-Z487)+ABS(Z465-Z509)+ABS(Z465-Z531)+ABS(Z487-Z509)+ABS(Z487-Z531)+ABS(Z509-Z531))/(5*(Z443+Z465+Z487+Z509+Z531))</f>
        <v>0.6344827586206897</v>
      </c>
      <c r="AP443" s="9">
        <v>0.40000000000000008</v>
      </c>
      <c r="AQ443" s="9"/>
      <c r="AR443" s="9"/>
      <c r="AS443" s="17">
        <f>+Q442</f>
        <v>0</v>
      </c>
      <c r="AT443" s="17">
        <f t="shared" ref="AT443" si="436">+AL442</f>
        <v>0</v>
      </c>
      <c r="AU443" s="17">
        <f t="shared" ref="AU443" si="437">+AN442</f>
        <v>0</v>
      </c>
      <c r="AV443" s="17">
        <f t="shared" ref="AV443" si="438">+AP442</f>
        <v>0</v>
      </c>
      <c r="AW443" s="17"/>
      <c r="AX443" s="17"/>
      <c r="AY443" s="17"/>
      <c r="AZ443" s="17">
        <v>2</v>
      </c>
      <c r="BA443" s="24">
        <v>0.33333333333333331</v>
      </c>
      <c r="BB443" s="9">
        <v>21</v>
      </c>
      <c r="BC443" s="9">
        <v>1</v>
      </c>
      <c r="BD443" s="9">
        <f t="shared" si="401"/>
        <v>0</v>
      </c>
      <c r="BE443" s="9" t="s">
        <v>4382</v>
      </c>
      <c r="BF443" s="9">
        <f t="shared" si="402"/>
        <v>0</v>
      </c>
      <c r="BG443" s="9">
        <v>1</v>
      </c>
      <c r="BH443" s="9">
        <v>5</v>
      </c>
      <c r="BI443" s="9">
        <v>4</v>
      </c>
      <c r="BJ443" s="9">
        <v>0</v>
      </c>
      <c r="BK443" s="9">
        <v>2</v>
      </c>
      <c r="BL443" s="9">
        <v>3</v>
      </c>
      <c r="BM443" s="9">
        <v>2</v>
      </c>
      <c r="BN443" s="9">
        <v>0</v>
      </c>
      <c r="BO443" s="9">
        <v>2</v>
      </c>
      <c r="BP443" s="9">
        <v>0</v>
      </c>
      <c r="BQ443" s="9">
        <f>SUM(BD443,BD465,BD487,BD509,BD531)/5</f>
        <v>0.6</v>
      </c>
      <c r="BR443" s="9">
        <f>SUM(BF443,BF465,BF487,BF509,BF531)/5</f>
        <v>0</v>
      </c>
      <c r="BS443" s="34">
        <f t="shared" ref="BS443:BS463" si="439">AVERAGE(BA443,BA465,BA487,BA509,BA531)</f>
        <v>0.6</v>
      </c>
      <c r="BT443" s="9"/>
      <c r="BU443" s="9"/>
      <c r="BV443" s="9"/>
      <c r="BW443" s="9"/>
      <c r="BX443" s="9"/>
      <c r="BY443" s="9"/>
      <c r="BZ443" s="22">
        <f t="shared" si="393"/>
        <v>0</v>
      </c>
      <c r="CA443" s="22">
        <f t="shared" si="394"/>
        <v>0</v>
      </c>
      <c r="CB443" s="22">
        <f t="shared" si="395"/>
        <v>0</v>
      </c>
      <c r="CC443" s="22">
        <f t="shared" si="396"/>
        <v>0.6</v>
      </c>
      <c r="CD443" s="22">
        <f t="shared" si="397"/>
        <v>0</v>
      </c>
      <c r="CK443" s="23" t="s">
        <v>2085</v>
      </c>
      <c r="CL443" s="23">
        <f t="shared" si="398"/>
        <v>1</v>
      </c>
      <c r="CM443" s="23" t="str">
        <f t="shared" si="403"/>
        <v/>
      </c>
      <c r="CN443" s="23" t="str">
        <f t="shared" si="404"/>
        <v/>
      </c>
      <c r="CQ443" s="49">
        <v>1</v>
      </c>
      <c r="CR443" s="43">
        <f>+CQ443+CQ465+CQ487+CQ509+CQ531</f>
        <v>6</v>
      </c>
    </row>
    <row r="444" spans="1:96" ht="11.25" customHeight="1">
      <c r="A444" s="9">
        <v>5</v>
      </c>
      <c r="B444" s="9">
        <v>1</v>
      </c>
      <c r="C444" s="9" t="str">
        <f t="shared" si="416"/>
        <v>8</v>
      </c>
      <c r="D444" s="10" t="s">
        <v>4203</v>
      </c>
      <c r="E444" s="9">
        <v>1</v>
      </c>
      <c r="F444" s="9">
        <v>1</v>
      </c>
      <c r="G444" s="9">
        <v>0</v>
      </c>
      <c r="H444" s="9">
        <v>0</v>
      </c>
      <c r="I444" s="9">
        <v>0</v>
      </c>
      <c r="J444" s="9">
        <v>0</v>
      </c>
      <c r="K444" s="11">
        <v>25</v>
      </c>
      <c r="L444" s="9">
        <v>75</v>
      </c>
      <c r="M444" s="9">
        <v>7</v>
      </c>
      <c r="N444" s="17">
        <f>SUM(M444:M444)</f>
        <v>7</v>
      </c>
      <c r="O444" s="17">
        <f>+(ABS(N444-N466)+ABS(N444-N488)+ABS(N444-N510)+ABS(N444-N532)+ABS(N466-N488)+ABS(N466-N510)+ABS(N466-N532)+ABS(N488-N510)+ABS(N488-N532)+ABS(N510-N532))/(5*(N444+N466+N488+N510+N532))</f>
        <v>6.4516129032258063E-2</v>
      </c>
      <c r="P444" s="17">
        <f t="shared" si="399"/>
        <v>1</v>
      </c>
      <c r="Q444" s="9">
        <v>31</v>
      </c>
      <c r="R444" s="9"/>
      <c r="S444" s="9">
        <v>0.22580645161290322</v>
      </c>
      <c r="T444" s="9">
        <v>100</v>
      </c>
      <c r="U444" s="9">
        <v>40</v>
      </c>
      <c r="V444" s="11">
        <v>30</v>
      </c>
      <c r="W444" s="11">
        <f t="shared" ref="W444:W463" si="440">V443</f>
        <v>30</v>
      </c>
      <c r="X444" s="17">
        <f t="shared" si="405"/>
        <v>30</v>
      </c>
      <c r="Y444" s="17"/>
      <c r="Z444" s="9">
        <v>10</v>
      </c>
      <c r="AA444" s="17">
        <f>SUM(Z444:Z444)</f>
        <v>10</v>
      </c>
      <c r="AB444" s="17">
        <f>+(ABS(AA444-AA466)+ABS(AA444-AA488)+ABS(AA444-AA510)+ABS(AA444-AA532)+ABS(AA466-AA488)+ABS(AA466-AA510)+ABS(AA466-AA532)+ABS(AA488-AA510)+ABS(AA488-AA532)+ABS(AA510-AA532))/(5*(AA444+AA466+AA488+AA510+AA532))</f>
        <v>0.65714285714285714</v>
      </c>
      <c r="AC444" s="17">
        <f t="shared" si="435"/>
        <v>28</v>
      </c>
      <c r="AD444" s="17">
        <f t="shared" si="392"/>
        <v>0.35714285714285715</v>
      </c>
      <c r="AE444" s="17">
        <v>0.34482758620689657</v>
      </c>
      <c r="AF444" s="17">
        <f t="shared" si="400"/>
        <v>13</v>
      </c>
      <c r="AG444" s="17"/>
      <c r="AH444" s="9">
        <v>47</v>
      </c>
      <c r="AI444" s="9"/>
      <c r="AJ444" s="9"/>
      <c r="AK444" s="9"/>
      <c r="AL444" s="9">
        <v>6.4516129032258049E-2</v>
      </c>
      <c r="AM444" s="9">
        <f t="shared" ref="AM444:AM463" si="441">+(ABS(M444-M466)+ABS(M444-M488)+ABS(M444-M510)+ABS(M444-M532)+ABS(M466-M488)+ABS(M466-M510)+ABS(M466-M532)+ABS(M488-M510)+ABS(M488-M532)+ABS(M510-M532))/(5*(M444+M466+M488+M510+M532))</f>
        <v>6.4516129032258063E-2</v>
      </c>
      <c r="AN444" s="9">
        <v>0.35714285714285715</v>
      </c>
      <c r="AO444" s="9">
        <f t="shared" ref="AO444:AO463" si="442">+(ABS(Z444-Z466)+ABS(Z444-Z488)+ABS(Z444-Z510)+ABS(Z444-Z532)+ABS(Z466-Z488)+ABS(Z466-Z510)+ABS(Z466-Z532)+ABS(Z488-Z510)+ABS(Z488-Z532)+ABS(Z510-Z532))/(5*(Z444+Z466+Z488+Z510+Z532))</f>
        <v>0.65714285714285714</v>
      </c>
      <c r="AP444" s="9">
        <v>0.41702127659574473</v>
      </c>
      <c r="AQ444" s="9"/>
      <c r="AR444" s="9"/>
      <c r="AU444" t="str">
        <f>+IF(AND(E444&gt;1,AO443&gt;0),AO443,"")</f>
        <v/>
      </c>
      <c r="AZ444">
        <v>2</v>
      </c>
      <c r="BA444" s="24">
        <v>0.33333333333333331</v>
      </c>
      <c r="BB444" s="9">
        <v>21</v>
      </c>
      <c r="BC444" s="9">
        <v>1</v>
      </c>
      <c r="BD444" s="9">
        <f t="shared" si="401"/>
        <v>0</v>
      </c>
      <c r="BE444" s="9" t="s">
        <v>4382</v>
      </c>
      <c r="BF444" s="9">
        <f t="shared" si="402"/>
        <v>0</v>
      </c>
      <c r="BG444" s="9">
        <v>1</v>
      </c>
      <c r="BH444" s="9">
        <v>5</v>
      </c>
      <c r="BI444" s="9">
        <v>4</v>
      </c>
      <c r="BJ444" s="9">
        <v>0</v>
      </c>
      <c r="BK444" s="9">
        <v>2</v>
      </c>
      <c r="BL444" s="9">
        <v>3</v>
      </c>
      <c r="BM444" s="9">
        <v>2</v>
      </c>
      <c r="BN444" s="9">
        <v>0</v>
      </c>
      <c r="BO444" s="9">
        <v>2</v>
      </c>
      <c r="BP444" s="9">
        <v>0</v>
      </c>
      <c r="BQ444" s="9">
        <f t="shared" ref="BQ444:BQ463" si="443">SUM(BD444,BD466,BD488,BD510,BD532)/5</f>
        <v>0.6</v>
      </c>
      <c r="BR444" s="9">
        <f t="shared" ref="BR444:BR463" si="444">SUM(BF444,BF466,BF488,BF510,BF532)/5</f>
        <v>0</v>
      </c>
      <c r="BS444" s="34">
        <f t="shared" si="439"/>
        <v>0.6</v>
      </c>
      <c r="BT444" s="9"/>
      <c r="BU444" s="9"/>
      <c r="BV444" s="9"/>
      <c r="BW444" s="9"/>
      <c r="BX444" s="9"/>
      <c r="BY444" s="9"/>
      <c r="BZ444" s="22">
        <f t="shared" si="393"/>
        <v>1</v>
      </c>
      <c r="CA444" s="22">
        <f t="shared" si="394"/>
        <v>0</v>
      </c>
      <c r="CB444" s="22">
        <f t="shared" si="395"/>
        <v>0</v>
      </c>
      <c r="CC444" s="22">
        <f t="shared" si="396"/>
        <v>0.6</v>
      </c>
      <c r="CD444" s="22">
        <f t="shared" si="397"/>
        <v>0</v>
      </c>
      <c r="CK444" s="23">
        <v>0.34482758620689657</v>
      </c>
      <c r="CL444" s="23">
        <f t="shared" si="398"/>
        <v>1</v>
      </c>
      <c r="CM444" s="23" t="str">
        <f t="shared" si="403"/>
        <v/>
      </c>
      <c r="CN444" s="23" t="str">
        <f t="shared" si="404"/>
        <v/>
      </c>
      <c r="CQ444" s="49">
        <v>1</v>
      </c>
      <c r="CR444" s="43">
        <f t="shared" ref="CR444:CR463" si="445">+CQ444+CQ466+CQ488+CQ510+CQ532</f>
        <v>12</v>
      </c>
    </row>
    <row r="445" spans="1:96" ht="11.25" customHeight="1">
      <c r="A445" s="9">
        <v>5</v>
      </c>
      <c r="B445" s="9">
        <v>1</v>
      </c>
      <c r="C445" s="9" t="str">
        <f t="shared" si="416"/>
        <v>8</v>
      </c>
      <c r="D445" s="10" t="s">
        <v>4203</v>
      </c>
      <c r="E445" s="9">
        <v>2</v>
      </c>
      <c r="F445" s="9">
        <v>1</v>
      </c>
      <c r="G445" s="9">
        <v>0</v>
      </c>
      <c r="H445" s="9">
        <v>0</v>
      </c>
      <c r="I445" s="9">
        <v>0</v>
      </c>
      <c r="J445" s="9">
        <v>0</v>
      </c>
      <c r="K445" s="11">
        <v>25</v>
      </c>
      <c r="L445" s="9">
        <v>75</v>
      </c>
      <c r="M445" s="9">
        <v>4</v>
      </c>
      <c r="N445" s="17">
        <f>SUM(M444:M445)</f>
        <v>11</v>
      </c>
      <c r="O445" s="17">
        <f t="shared" ref="O445:O453" si="446">+(ABS(N445-N467)+ABS(N445-N489)+ABS(N445-N511)+ABS(N445-N533)+ABS(N467-N489)+ABS(N467-N511)+ABS(N467-N533)+ABS(N489-N511)+ABS(N489-N533)+ABS(N511-N533))/(5*(N445+N467+N489+N511+N533))</f>
        <v>0.11914893617021277</v>
      </c>
      <c r="P445" s="17">
        <f t="shared" si="399"/>
        <v>0</v>
      </c>
      <c r="Q445" s="9">
        <v>16</v>
      </c>
      <c r="R445" s="9"/>
      <c r="S445" s="9">
        <v>0.25</v>
      </c>
      <c r="T445" s="9">
        <v>91</v>
      </c>
      <c r="U445" s="9">
        <v>40</v>
      </c>
      <c r="V445" s="11">
        <v>30</v>
      </c>
      <c r="W445" s="11">
        <f t="shared" si="440"/>
        <v>30</v>
      </c>
      <c r="X445" s="17">
        <f t="shared" si="405"/>
        <v>30</v>
      </c>
      <c r="Y445" s="17"/>
      <c r="Z445" s="9">
        <v>19</v>
      </c>
      <c r="AA445" s="17">
        <f>SUM(Z444:Z445)</f>
        <v>29</v>
      </c>
      <c r="AB445" s="17">
        <f t="shared" ref="AB445:AB453" si="447">+(ABS(AA445-AA467)+ABS(AA445-AA489)+ABS(AA445-AA511)+ABS(AA445-AA533)+ABS(AA467-AA489)+ABS(AA467-AA511)+ABS(AA467-AA533)+ABS(AA489-AA511)+ABS(AA489-AA533)+ABS(AA511-AA533))/(5*(AA445+AA467+AA489+AA511+AA533))</f>
        <v>0.46582278481012657</v>
      </c>
      <c r="AC445" s="17">
        <f t="shared" si="435"/>
        <v>51</v>
      </c>
      <c r="AD445" s="17">
        <f t="shared" si="392"/>
        <v>0.37254901960784315</v>
      </c>
      <c r="AE445" s="17">
        <v>0.35714285714285715</v>
      </c>
      <c r="AF445" s="17">
        <f t="shared" si="400"/>
        <v>25</v>
      </c>
      <c r="AG445" s="17"/>
      <c r="AH445" s="9">
        <v>85</v>
      </c>
      <c r="AI445" s="9"/>
      <c r="AJ445" s="9"/>
      <c r="AK445" s="9"/>
      <c r="AL445" s="9">
        <v>0.35</v>
      </c>
      <c r="AM445" s="9">
        <f t="shared" si="441"/>
        <v>0.35</v>
      </c>
      <c r="AN445" s="9">
        <v>0.37254901960784315</v>
      </c>
      <c r="AO445" s="9">
        <f t="shared" si="442"/>
        <v>0.39215686274509803</v>
      </c>
      <c r="AP445" s="9">
        <v>0.27294117647058824</v>
      </c>
      <c r="AQ445" s="9"/>
      <c r="AR445" s="9"/>
      <c r="AS445" s="17">
        <f t="shared" ref="AS445:AS463" si="448">+Q444</f>
        <v>31</v>
      </c>
      <c r="AT445" s="17">
        <f t="shared" si="429"/>
        <v>6.4516129032258049E-2</v>
      </c>
      <c r="AU445">
        <f t="shared" ref="AU445:AU453" si="449">+IF(AND(E445&gt;1,AO444&gt;0),AO444,"")</f>
        <v>0.65714285714285714</v>
      </c>
      <c r="AV445" s="17">
        <f t="shared" ref="AV445:AV453" si="450">+AP444</f>
        <v>0.41702127659574473</v>
      </c>
      <c r="AW445" s="17"/>
      <c r="AX445" s="17"/>
      <c r="AY445" s="17"/>
      <c r="AZ445" s="17">
        <v>2</v>
      </c>
      <c r="BA445" s="24">
        <v>0.33333333333333331</v>
      </c>
      <c r="BB445" s="9">
        <v>21</v>
      </c>
      <c r="BC445" s="9">
        <v>1</v>
      </c>
      <c r="BD445" s="9">
        <f t="shared" si="401"/>
        <v>0</v>
      </c>
      <c r="BE445" s="9" t="s">
        <v>4382</v>
      </c>
      <c r="BF445" s="9">
        <f t="shared" si="402"/>
        <v>0</v>
      </c>
      <c r="BG445" s="9">
        <v>1</v>
      </c>
      <c r="BH445" s="9">
        <v>5</v>
      </c>
      <c r="BI445" s="9">
        <v>4</v>
      </c>
      <c r="BJ445" s="9">
        <v>0</v>
      </c>
      <c r="BK445" s="9">
        <v>2</v>
      </c>
      <c r="BL445" s="9">
        <v>3</v>
      </c>
      <c r="BM445" s="9">
        <v>2</v>
      </c>
      <c r="BN445" s="9">
        <v>0</v>
      </c>
      <c r="BO445" s="9">
        <v>2</v>
      </c>
      <c r="BP445" s="9">
        <v>0</v>
      </c>
      <c r="BQ445" s="9">
        <f t="shared" si="443"/>
        <v>0.6</v>
      </c>
      <c r="BR445" s="9">
        <f t="shared" si="444"/>
        <v>0</v>
      </c>
      <c r="BS445" s="34">
        <f t="shared" si="439"/>
        <v>0.6</v>
      </c>
      <c r="BT445" s="9"/>
      <c r="BU445" s="9"/>
      <c r="BV445" s="9"/>
      <c r="BW445" s="9"/>
      <c r="BX445" s="9"/>
      <c r="BY445" s="9"/>
      <c r="BZ445" s="22">
        <f t="shared" si="393"/>
        <v>2</v>
      </c>
      <c r="CA445" s="22">
        <f t="shared" si="394"/>
        <v>0</v>
      </c>
      <c r="CB445" s="22">
        <f t="shared" si="395"/>
        <v>0</v>
      </c>
      <c r="CC445" s="22">
        <f t="shared" si="396"/>
        <v>0.6</v>
      </c>
      <c r="CD445" s="22">
        <f t="shared" si="397"/>
        <v>0</v>
      </c>
      <c r="CK445" s="23">
        <v>0.35714285714285715</v>
      </c>
      <c r="CL445" s="23">
        <f t="shared" si="398"/>
        <v>1</v>
      </c>
      <c r="CM445" s="23" t="str">
        <f t="shared" si="403"/>
        <v/>
      </c>
      <c r="CN445" s="23" t="str">
        <f t="shared" si="404"/>
        <v/>
      </c>
      <c r="CQ445" s="49">
        <v>0</v>
      </c>
      <c r="CR445" s="43">
        <f t="shared" si="445"/>
        <v>8</v>
      </c>
    </row>
    <row r="446" spans="1:96" ht="11.25" customHeight="1">
      <c r="A446" s="9">
        <v>5</v>
      </c>
      <c r="B446" s="9">
        <v>1</v>
      </c>
      <c r="C446" s="9" t="str">
        <f t="shared" si="416"/>
        <v>8</v>
      </c>
      <c r="D446" s="10" t="s">
        <v>4203</v>
      </c>
      <c r="E446" s="9">
        <v>3</v>
      </c>
      <c r="F446" s="9">
        <v>1</v>
      </c>
      <c r="G446" s="9">
        <v>0</v>
      </c>
      <c r="H446" s="9">
        <v>0</v>
      </c>
      <c r="I446" s="9">
        <v>0</v>
      </c>
      <c r="J446" s="9">
        <v>0</v>
      </c>
      <c r="K446" s="11">
        <v>25</v>
      </c>
      <c r="L446" s="9">
        <v>66</v>
      </c>
      <c r="M446" s="9">
        <v>5</v>
      </c>
      <c r="N446" s="17">
        <f>SUM(M444:M446)</f>
        <v>16</v>
      </c>
      <c r="O446" s="17">
        <f t="shared" si="446"/>
        <v>0.1</v>
      </c>
      <c r="P446" s="17">
        <f t="shared" si="399"/>
        <v>2</v>
      </c>
      <c r="Q446" s="9">
        <v>21</v>
      </c>
      <c r="R446" s="9"/>
      <c r="S446" s="9">
        <v>0.23809523809523808</v>
      </c>
      <c r="T446" s="9">
        <v>87</v>
      </c>
      <c r="U446" s="9">
        <v>40</v>
      </c>
      <c r="V446" s="11">
        <v>30</v>
      </c>
      <c r="W446" s="11">
        <f t="shared" si="440"/>
        <v>30</v>
      </c>
      <c r="X446" s="17">
        <f t="shared" si="405"/>
        <v>30</v>
      </c>
      <c r="Y446" s="17"/>
      <c r="Z446" s="9">
        <v>19</v>
      </c>
      <c r="AA446" s="17">
        <f>SUM(Z444:Z446)</f>
        <v>48</v>
      </c>
      <c r="AB446" s="17">
        <f t="shared" si="447"/>
        <v>0.38759689922480622</v>
      </c>
      <c r="AC446" s="17">
        <f t="shared" si="435"/>
        <v>50</v>
      </c>
      <c r="AD446" s="17">
        <f t="shared" si="392"/>
        <v>0.38</v>
      </c>
      <c r="AE446" s="17">
        <v>0.37254901960784315</v>
      </c>
      <c r="AF446" s="17">
        <f t="shared" si="400"/>
        <v>24</v>
      </c>
      <c r="AG446" s="17"/>
      <c r="AH446" s="9">
        <v>79</v>
      </c>
      <c r="AI446" s="9"/>
      <c r="AJ446" s="9"/>
      <c r="AK446" s="9"/>
      <c r="AL446" s="9">
        <v>9.5238095238095233E-2</v>
      </c>
      <c r="AM446" s="9">
        <f t="shared" si="441"/>
        <v>9.5238095238095233E-2</v>
      </c>
      <c r="AN446" s="9">
        <v>0.38</v>
      </c>
      <c r="AO446" s="9">
        <f t="shared" si="442"/>
        <v>0.41599999999999998</v>
      </c>
      <c r="AP446" s="9">
        <v>0.25822784810126581</v>
      </c>
      <c r="AQ446" s="9"/>
      <c r="AR446" s="9"/>
      <c r="AS446" s="17">
        <f t="shared" si="448"/>
        <v>16</v>
      </c>
      <c r="AT446" s="17">
        <f t="shared" si="429"/>
        <v>0.35</v>
      </c>
      <c r="AU446">
        <f t="shared" si="449"/>
        <v>0.39215686274509803</v>
      </c>
      <c r="AV446" s="17">
        <f t="shared" si="450"/>
        <v>0.27294117647058824</v>
      </c>
      <c r="AW446" s="17"/>
      <c r="AX446" s="17"/>
      <c r="AY446" s="17"/>
      <c r="AZ446" s="17">
        <v>2</v>
      </c>
      <c r="BA446" s="24">
        <v>0.33333333333333331</v>
      </c>
      <c r="BB446" s="9">
        <v>21</v>
      </c>
      <c r="BC446" s="9">
        <v>1</v>
      </c>
      <c r="BD446" s="9">
        <f t="shared" si="401"/>
        <v>0</v>
      </c>
      <c r="BE446" s="9" t="s">
        <v>4382</v>
      </c>
      <c r="BF446" s="9">
        <f t="shared" si="402"/>
        <v>0</v>
      </c>
      <c r="BG446" s="9">
        <v>1</v>
      </c>
      <c r="BH446" s="9">
        <v>5</v>
      </c>
      <c r="BI446" s="9">
        <v>4</v>
      </c>
      <c r="BJ446" s="9">
        <v>0</v>
      </c>
      <c r="BK446" s="9">
        <v>2</v>
      </c>
      <c r="BL446" s="9">
        <v>3</v>
      </c>
      <c r="BM446" s="9">
        <v>2</v>
      </c>
      <c r="BN446" s="9">
        <v>0</v>
      </c>
      <c r="BO446" s="9">
        <v>2</v>
      </c>
      <c r="BP446" s="9">
        <v>0</v>
      </c>
      <c r="BQ446" s="9">
        <f t="shared" si="443"/>
        <v>0.6</v>
      </c>
      <c r="BR446" s="9">
        <f t="shared" si="444"/>
        <v>0</v>
      </c>
      <c r="BS446" s="34">
        <f t="shared" si="439"/>
        <v>0.6</v>
      </c>
      <c r="BT446" s="9"/>
      <c r="BU446" s="9"/>
      <c r="BV446" s="9"/>
      <c r="BW446" s="9"/>
      <c r="BX446" s="9"/>
      <c r="BY446" s="9"/>
      <c r="BZ446" s="22">
        <f t="shared" si="393"/>
        <v>3</v>
      </c>
      <c r="CA446" s="22">
        <f t="shared" si="394"/>
        <v>0</v>
      </c>
      <c r="CB446" s="22">
        <f t="shared" si="395"/>
        <v>0</v>
      </c>
      <c r="CC446" s="22">
        <f t="shared" si="396"/>
        <v>0.6</v>
      </c>
      <c r="CD446" s="22">
        <f t="shared" si="397"/>
        <v>0</v>
      </c>
      <c r="CK446" s="23">
        <v>0.37254901960784315</v>
      </c>
      <c r="CL446" s="23">
        <f t="shared" si="398"/>
        <v>1</v>
      </c>
      <c r="CM446" s="23" t="str">
        <f t="shared" si="403"/>
        <v/>
      </c>
      <c r="CN446" s="23" t="str">
        <f t="shared" si="404"/>
        <v/>
      </c>
      <c r="CQ446" s="49">
        <v>0</v>
      </c>
      <c r="CR446" s="43">
        <f t="shared" si="445"/>
        <v>7</v>
      </c>
    </row>
    <row r="447" spans="1:96" ht="11.25" customHeight="1">
      <c r="A447" s="9">
        <v>5</v>
      </c>
      <c r="B447" s="9">
        <v>1</v>
      </c>
      <c r="C447" s="9" t="str">
        <f t="shared" si="416"/>
        <v>8</v>
      </c>
      <c r="D447" s="10" t="s">
        <v>4203</v>
      </c>
      <c r="E447" s="9">
        <v>4</v>
      </c>
      <c r="F447" s="9">
        <v>1</v>
      </c>
      <c r="G447" s="9">
        <v>0</v>
      </c>
      <c r="H447" s="9">
        <v>0</v>
      </c>
      <c r="I447" s="9">
        <v>0</v>
      </c>
      <c r="J447" s="9">
        <v>0</v>
      </c>
      <c r="K447" s="11">
        <v>25</v>
      </c>
      <c r="L447" s="9">
        <v>62</v>
      </c>
      <c r="M447" s="9">
        <v>5</v>
      </c>
      <c r="N447" s="17">
        <f>SUM(M444:M447)</f>
        <v>21</v>
      </c>
      <c r="O447" s="17">
        <f t="shared" si="446"/>
        <v>9.5652173913043481E-2</v>
      </c>
      <c r="P447" s="17">
        <f t="shared" si="399"/>
        <v>2</v>
      </c>
      <c r="Q447" s="9">
        <v>24</v>
      </c>
      <c r="R447" s="9"/>
      <c r="S447" s="9">
        <v>0.20833333333333334</v>
      </c>
      <c r="T447" s="9">
        <v>86</v>
      </c>
      <c r="U447" s="9">
        <v>40</v>
      </c>
      <c r="V447" s="11">
        <v>30</v>
      </c>
      <c r="W447" s="11">
        <f t="shared" si="440"/>
        <v>30</v>
      </c>
      <c r="X447" s="17">
        <f t="shared" si="405"/>
        <v>30</v>
      </c>
      <c r="Y447" s="17"/>
      <c r="Z447" s="9">
        <v>19</v>
      </c>
      <c r="AA447" s="17">
        <f>SUM(Z444:Z447)</f>
        <v>67</v>
      </c>
      <c r="AB447" s="17">
        <f t="shared" si="447"/>
        <v>0.43313609467455622</v>
      </c>
      <c r="AC447" s="17">
        <f t="shared" si="435"/>
        <v>40</v>
      </c>
      <c r="AD447" s="17">
        <f t="shared" si="392"/>
        <v>0.47499999999999998</v>
      </c>
      <c r="AE447" s="17">
        <v>0.38</v>
      </c>
      <c r="AF447" s="17">
        <f t="shared" si="400"/>
        <v>24</v>
      </c>
      <c r="AG447" s="17"/>
      <c r="AH447" s="9">
        <v>66</v>
      </c>
      <c r="AI447" s="9"/>
      <c r="AJ447" s="9"/>
      <c r="AK447" s="9"/>
      <c r="AL447" s="9">
        <v>0.11666666666666671</v>
      </c>
      <c r="AM447" s="9">
        <f t="shared" si="441"/>
        <v>0.11666666666666667</v>
      </c>
      <c r="AN447" s="9">
        <v>0.47499999999999998</v>
      </c>
      <c r="AO447" s="9">
        <f t="shared" si="442"/>
        <v>0.59</v>
      </c>
      <c r="AP447" s="9">
        <v>0.38787878787878782</v>
      </c>
      <c r="AQ447" s="9"/>
      <c r="AR447" s="9"/>
      <c r="AS447" s="17">
        <f t="shared" si="448"/>
        <v>21</v>
      </c>
      <c r="AT447" s="17">
        <f t="shared" si="429"/>
        <v>9.5238095238095233E-2</v>
      </c>
      <c r="AU447">
        <f t="shared" si="449"/>
        <v>0.41599999999999998</v>
      </c>
      <c r="AV447" s="17">
        <f t="shared" si="450"/>
        <v>0.25822784810126581</v>
      </c>
      <c r="AW447" s="17"/>
      <c r="AX447" s="17"/>
      <c r="AY447" s="17"/>
      <c r="AZ447" s="17">
        <v>2</v>
      </c>
      <c r="BA447" s="24">
        <v>0.33333333333333331</v>
      </c>
      <c r="BB447" s="9">
        <v>21</v>
      </c>
      <c r="BC447" s="9">
        <v>1</v>
      </c>
      <c r="BD447" s="9">
        <f t="shared" si="401"/>
        <v>0</v>
      </c>
      <c r="BE447" s="9" t="s">
        <v>4382</v>
      </c>
      <c r="BF447" s="9">
        <f t="shared" si="402"/>
        <v>0</v>
      </c>
      <c r="BG447" s="9">
        <v>1</v>
      </c>
      <c r="BH447" s="9">
        <v>5</v>
      </c>
      <c r="BI447" s="9">
        <v>4</v>
      </c>
      <c r="BJ447" s="9">
        <v>0</v>
      </c>
      <c r="BK447" s="9">
        <v>2</v>
      </c>
      <c r="BL447" s="9">
        <v>3</v>
      </c>
      <c r="BM447" s="9">
        <v>2</v>
      </c>
      <c r="BN447" s="9">
        <v>0</v>
      </c>
      <c r="BO447" s="9">
        <v>2</v>
      </c>
      <c r="BP447" s="9">
        <v>0</v>
      </c>
      <c r="BQ447" s="9">
        <f t="shared" si="443"/>
        <v>0.6</v>
      </c>
      <c r="BR447" s="9">
        <f t="shared" si="444"/>
        <v>0</v>
      </c>
      <c r="BS447" s="34">
        <f t="shared" si="439"/>
        <v>0.6</v>
      </c>
      <c r="BT447" s="9"/>
      <c r="BU447" s="9"/>
      <c r="BV447" s="9"/>
      <c r="BW447" s="9"/>
      <c r="BX447" s="9"/>
      <c r="BY447" s="9"/>
      <c r="BZ447" s="22">
        <f t="shared" si="393"/>
        <v>4</v>
      </c>
      <c r="CA447" s="22">
        <f t="shared" si="394"/>
        <v>0</v>
      </c>
      <c r="CB447" s="22">
        <f t="shared" si="395"/>
        <v>0</v>
      </c>
      <c r="CC447" s="22">
        <f t="shared" si="396"/>
        <v>0.6</v>
      </c>
      <c r="CD447" s="22">
        <f t="shared" si="397"/>
        <v>0</v>
      </c>
      <c r="CK447" s="23">
        <v>0.38</v>
      </c>
      <c r="CL447" s="23">
        <f t="shared" si="398"/>
        <v>1</v>
      </c>
      <c r="CM447" s="23" t="str">
        <f t="shared" si="403"/>
        <v/>
      </c>
      <c r="CN447" s="23" t="str">
        <f t="shared" si="404"/>
        <v/>
      </c>
      <c r="CQ447" s="49">
        <v>0</v>
      </c>
      <c r="CR447" s="43">
        <f t="shared" si="445"/>
        <v>10</v>
      </c>
    </row>
    <row r="448" spans="1:96" ht="11.25" customHeight="1">
      <c r="A448" s="9">
        <v>5</v>
      </c>
      <c r="B448" s="9">
        <v>1</v>
      </c>
      <c r="C448" s="9" t="str">
        <f t="shared" si="416"/>
        <v>8</v>
      </c>
      <c r="D448" s="10" t="s">
        <v>4203</v>
      </c>
      <c r="E448" s="9">
        <v>5</v>
      </c>
      <c r="F448" s="9">
        <v>1</v>
      </c>
      <c r="G448" s="9">
        <v>0</v>
      </c>
      <c r="H448" s="9">
        <v>0</v>
      </c>
      <c r="I448" s="9">
        <v>0</v>
      </c>
      <c r="J448" s="9">
        <v>0</v>
      </c>
      <c r="K448" s="11">
        <v>25</v>
      </c>
      <c r="L448" s="9">
        <v>61</v>
      </c>
      <c r="M448" s="9">
        <v>7</v>
      </c>
      <c r="N448" s="17">
        <f>SUM(M444:M448)</f>
        <v>28</v>
      </c>
      <c r="O448" s="17">
        <f t="shared" si="446"/>
        <v>9.2561983471074374E-2</v>
      </c>
      <c r="P448" s="17">
        <f t="shared" si="399"/>
        <v>1</v>
      </c>
      <c r="Q448" s="9">
        <v>29</v>
      </c>
      <c r="R448" s="9"/>
      <c r="S448" s="9">
        <v>0.2413793103448276</v>
      </c>
      <c r="T448" s="9">
        <v>90</v>
      </c>
      <c r="U448" s="9">
        <v>40</v>
      </c>
      <c r="V448" s="11">
        <v>30</v>
      </c>
      <c r="W448" s="11">
        <f t="shared" si="440"/>
        <v>30</v>
      </c>
      <c r="X448" s="17">
        <f t="shared" si="405"/>
        <v>30</v>
      </c>
      <c r="Y448" s="17"/>
      <c r="Z448" s="9">
        <v>18</v>
      </c>
      <c r="AA448" s="17">
        <f>SUM(Z444:Z448)</f>
        <v>85</v>
      </c>
      <c r="AB448" s="17">
        <f t="shared" si="447"/>
        <v>0.41255605381165922</v>
      </c>
      <c r="AC448" s="17">
        <f t="shared" si="435"/>
        <v>54</v>
      </c>
      <c r="AD448" s="17">
        <f t="shared" si="392"/>
        <v>0.33333333333333331</v>
      </c>
      <c r="AE448" s="17">
        <v>0.47499999999999998</v>
      </c>
      <c r="AF448" s="17">
        <f t="shared" si="400"/>
        <v>21</v>
      </c>
      <c r="AG448" s="17"/>
      <c r="AH448" s="9">
        <v>75</v>
      </c>
      <c r="AI448" s="9"/>
      <c r="AJ448" s="9"/>
      <c r="AK448" s="9"/>
      <c r="AL448" s="9">
        <v>8.2758620689655185E-2</v>
      </c>
      <c r="AM448" s="9">
        <f t="shared" si="441"/>
        <v>8.2758620689655171E-2</v>
      </c>
      <c r="AN448" s="9">
        <v>0.33333333333333331</v>
      </c>
      <c r="AO448" s="9">
        <f t="shared" si="442"/>
        <v>0.3925925925925926</v>
      </c>
      <c r="AP448" s="9">
        <v>0.29333333333333333</v>
      </c>
      <c r="AQ448" s="9"/>
      <c r="AR448" s="9"/>
      <c r="AS448" s="17">
        <f t="shared" si="448"/>
        <v>24</v>
      </c>
      <c r="AT448" s="17">
        <f t="shared" si="429"/>
        <v>0.11666666666666671</v>
      </c>
      <c r="AU448">
        <f t="shared" si="449"/>
        <v>0.59</v>
      </c>
      <c r="AV448" s="17">
        <f t="shared" si="450"/>
        <v>0.38787878787878782</v>
      </c>
      <c r="AW448" s="17"/>
      <c r="AX448" s="17"/>
      <c r="AY448" s="17"/>
      <c r="AZ448" s="17">
        <v>2</v>
      </c>
      <c r="BA448" s="24">
        <v>0.33333333333333331</v>
      </c>
      <c r="BB448" s="9">
        <v>21</v>
      </c>
      <c r="BC448" s="9">
        <v>1</v>
      </c>
      <c r="BD448" s="9">
        <f t="shared" si="401"/>
        <v>0</v>
      </c>
      <c r="BE448" s="9" t="s">
        <v>4382</v>
      </c>
      <c r="BF448" s="9">
        <f t="shared" si="402"/>
        <v>0</v>
      </c>
      <c r="BG448" s="9">
        <v>1</v>
      </c>
      <c r="BH448" s="9">
        <v>5</v>
      </c>
      <c r="BI448" s="9">
        <v>4</v>
      </c>
      <c r="BJ448" s="9">
        <v>0</v>
      </c>
      <c r="BK448" s="9">
        <v>2</v>
      </c>
      <c r="BL448" s="9">
        <v>3</v>
      </c>
      <c r="BM448" s="9">
        <v>2</v>
      </c>
      <c r="BN448" s="9">
        <v>0</v>
      </c>
      <c r="BO448" s="9">
        <v>2</v>
      </c>
      <c r="BP448" s="9">
        <v>0</v>
      </c>
      <c r="BQ448" s="9">
        <f t="shared" si="443"/>
        <v>0.6</v>
      </c>
      <c r="BR448" s="9">
        <f t="shared" si="444"/>
        <v>0</v>
      </c>
      <c r="BS448" s="34">
        <f t="shared" si="439"/>
        <v>0.6</v>
      </c>
      <c r="BT448" s="9"/>
      <c r="BU448" s="9"/>
      <c r="BV448" s="9"/>
      <c r="BW448" s="9"/>
      <c r="BX448" s="9"/>
      <c r="BY448" s="9"/>
      <c r="BZ448" s="22">
        <f t="shared" si="393"/>
        <v>5</v>
      </c>
      <c r="CA448" s="22">
        <f t="shared" si="394"/>
        <v>0</v>
      </c>
      <c r="CB448" s="22">
        <f t="shared" si="395"/>
        <v>0</v>
      </c>
      <c r="CC448" s="22">
        <f t="shared" si="396"/>
        <v>0.6</v>
      </c>
      <c r="CD448" s="22">
        <f t="shared" si="397"/>
        <v>0</v>
      </c>
      <c r="CK448" s="23">
        <v>0.47499999999999998</v>
      </c>
      <c r="CL448" s="23">
        <f t="shared" si="398"/>
        <v>1</v>
      </c>
      <c r="CM448" s="23" t="str">
        <f t="shared" si="403"/>
        <v/>
      </c>
      <c r="CN448" s="23" t="str">
        <f t="shared" si="404"/>
        <v/>
      </c>
      <c r="CQ448" s="49">
        <v>0</v>
      </c>
      <c r="CR448" s="43">
        <f t="shared" si="445"/>
        <v>10</v>
      </c>
    </row>
    <row r="449" spans="1:96" ht="11.25" customHeight="1">
      <c r="A449" s="9">
        <v>5</v>
      </c>
      <c r="B449" s="9">
        <v>1</v>
      </c>
      <c r="C449" s="9" t="str">
        <f t="shared" si="416"/>
        <v>8</v>
      </c>
      <c r="D449" s="10" t="s">
        <v>4203</v>
      </c>
      <c r="E449" s="9">
        <v>6</v>
      </c>
      <c r="F449" s="9">
        <v>1</v>
      </c>
      <c r="G449" s="9">
        <v>0</v>
      </c>
      <c r="H449" s="9">
        <v>0</v>
      </c>
      <c r="I449" s="9">
        <v>0</v>
      </c>
      <c r="J449" s="9">
        <v>0</v>
      </c>
      <c r="K449" s="11">
        <v>25</v>
      </c>
      <c r="L449" s="9">
        <v>65</v>
      </c>
      <c r="M449" s="9">
        <v>5</v>
      </c>
      <c r="N449" s="17">
        <f>SUM(M444:M449)</f>
        <v>33</v>
      </c>
      <c r="O449" s="17">
        <f t="shared" si="446"/>
        <v>0.12</v>
      </c>
      <c r="P449" s="17">
        <f t="shared" si="399"/>
        <v>2</v>
      </c>
      <c r="Q449" s="9">
        <v>19</v>
      </c>
      <c r="R449" s="9"/>
      <c r="S449" s="9">
        <v>0.26315789473684209</v>
      </c>
      <c r="T449" s="9">
        <v>84</v>
      </c>
      <c r="U449" s="9">
        <v>40</v>
      </c>
      <c r="V449" s="11">
        <v>30</v>
      </c>
      <c r="W449" s="11">
        <f t="shared" si="440"/>
        <v>30</v>
      </c>
      <c r="X449" s="17">
        <f t="shared" si="405"/>
        <v>30</v>
      </c>
      <c r="Y449" s="17"/>
      <c r="Z449" s="9">
        <v>18</v>
      </c>
      <c r="AA449" s="17">
        <f>SUM(Z444:Z449)</f>
        <v>103</v>
      </c>
      <c r="AB449" s="17">
        <f t="shared" si="447"/>
        <v>0.30107526881720431</v>
      </c>
      <c r="AC449" s="17">
        <f t="shared" si="435"/>
        <v>56</v>
      </c>
      <c r="AD449" s="17">
        <f t="shared" si="392"/>
        <v>0.32142857142857145</v>
      </c>
      <c r="AE449" s="17">
        <v>0.33333333333333331</v>
      </c>
      <c r="AF449" s="17">
        <f t="shared" si="400"/>
        <v>23</v>
      </c>
      <c r="AG449" s="17"/>
      <c r="AH449" s="9">
        <v>87</v>
      </c>
      <c r="AI449" s="9"/>
      <c r="AJ449" s="9"/>
      <c r="AK449" s="9"/>
      <c r="AL449" s="9">
        <v>0.31578947368421056</v>
      </c>
      <c r="AM449" s="9">
        <f t="shared" si="441"/>
        <v>0.31578947368421051</v>
      </c>
      <c r="AN449" s="9">
        <v>0.32142857142857145</v>
      </c>
      <c r="AO449" s="9">
        <f t="shared" si="442"/>
        <v>0.40714285714285714</v>
      </c>
      <c r="AP449" s="9">
        <v>0.19310344827586209</v>
      </c>
      <c r="AQ449" s="9"/>
      <c r="AR449" s="9"/>
      <c r="AS449" s="17">
        <f t="shared" si="448"/>
        <v>29</v>
      </c>
      <c r="AT449" s="17">
        <f t="shared" si="429"/>
        <v>8.2758620689655185E-2</v>
      </c>
      <c r="AU449">
        <f t="shared" si="449"/>
        <v>0.3925925925925926</v>
      </c>
      <c r="AV449" s="17">
        <f t="shared" si="450"/>
        <v>0.29333333333333333</v>
      </c>
      <c r="AW449" s="17"/>
      <c r="AX449" s="17"/>
      <c r="AY449" s="17"/>
      <c r="AZ449" s="17">
        <v>2</v>
      </c>
      <c r="BA449" s="24">
        <v>0.33333333333333331</v>
      </c>
      <c r="BB449" s="9">
        <v>21</v>
      </c>
      <c r="BC449" s="9">
        <v>1</v>
      </c>
      <c r="BD449" s="9">
        <f t="shared" si="401"/>
        <v>0</v>
      </c>
      <c r="BE449" s="9" t="s">
        <v>4382</v>
      </c>
      <c r="BF449" s="9">
        <f t="shared" si="402"/>
        <v>0</v>
      </c>
      <c r="BG449" s="9">
        <v>1</v>
      </c>
      <c r="BH449" s="9">
        <v>5</v>
      </c>
      <c r="BI449" s="9">
        <v>4</v>
      </c>
      <c r="BJ449" s="9">
        <v>0</v>
      </c>
      <c r="BK449" s="9">
        <v>2</v>
      </c>
      <c r="BL449" s="9">
        <v>3</v>
      </c>
      <c r="BM449" s="9">
        <v>2</v>
      </c>
      <c r="BN449" s="9">
        <v>0</v>
      </c>
      <c r="BO449" s="9">
        <v>2</v>
      </c>
      <c r="BP449" s="9">
        <v>0</v>
      </c>
      <c r="BQ449" s="9">
        <f t="shared" si="443"/>
        <v>0.6</v>
      </c>
      <c r="BR449" s="9">
        <f t="shared" si="444"/>
        <v>0</v>
      </c>
      <c r="BS449" s="34">
        <f t="shared" si="439"/>
        <v>0.6</v>
      </c>
      <c r="BT449" s="9"/>
      <c r="BU449" s="9"/>
      <c r="BV449" s="9"/>
      <c r="BW449" s="9"/>
      <c r="BX449" s="9"/>
      <c r="BY449" s="9"/>
      <c r="BZ449" s="22">
        <f t="shared" si="393"/>
        <v>6</v>
      </c>
      <c r="CA449" s="22">
        <f t="shared" si="394"/>
        <v>0</v>
      </c>
      <c r="CB449" s="22">
        <f t="shared" si="395"/>
        <v>0</v>
      </c>
      <c r="CC449" s="22">
        <f t="shared" si="396"/>
        <v>0.6</v>
      </c>
      <c r="CD449" s="22">
        <f t="shared" si="397"/>
        <v>0</v>
      </c>
      <c r="CK449" s="23">
        <v>0.33333333333333331</v>
      </c>
      <c r="CL449" s="23">
        <f t="shared" si="398"/>
        <v>1</v>
      </c>
      <c r="CM449" s="23" t="str">
        <f t="shared" si="403"/>
        <v/>
      </c>
      <c r="CN449" s="23" t="str">
        <f t="shared" si="404"/>
        <v/>
      </c>
      <c r="CO449" s="43">
        <f>+AVERAGE(AM443:AM447)</f>
        <v>0.15461751152073733</v>
      </c>
      <c r="CP449" s="43">
        <f>+AVERAGE(AO443:AO447)</f>
        <v>0.53795649570172899</v>
      </c>
      <c r="CQ449" s="49">
        <v>0</v>
      </c>
      <c r="CR449" s="43">
        <f t="shared" si="445"/>
        <v>9</v>
      </c>
    </row>
    <row r="450" spans="1:96" ht="11.25" customHeight="1">
      <c r="A450" s="9">
        <v>5</v>
      </c>
      <c r="B450" s="9">
        <v>1</v>
      </c>
      <c r="C450" s="9" t="str">
        <f t="shared" si="416"/>
        <v>8</v>
      </c>
      <c r="D450" s="10" t="s">
        <v>4203</v>
      </c>
      <c r="E450" s="9">
        <v>7</v>
      </c>
      <c r="F450" s="9">
        <v>1</v>
      </c>
      <c r="G450" s="9">
        <v>0</v>
      </c>
      <c r="H450" s="9">
        <v>0</v>
      </c>
      <c r="I450" s="9">
        <v>0</v>
      </c>
      <c r="J450" s="9">
        <v>0</v>
      </c>
      <c r="K450" s="11">
        <v>25</v>
      </c>
      <c r="L450" s="9">
        <v>59</v>
      </c>
      <c r="M450" s="9">
        <v>7</v>
      </c>
      <c r="N450" s="17">
        <f>SUM(M444:M450)</f>
        <v>40</v>
      </c>
      <c r="O450" s="17">
        <f t="shared" si="446"/>
        <v>8.1437125748502995E-2</v>
      </c>
      <c r="P450" s="17">
        <f t="shared" si="399"/>
        <v>1</v>
      </c>
      <c r="Q450" s="9">
        <v>27</v>
      </c>
      <c r="R450" s="9"/>
      <c r="S450" s="9">
        <v>0.25925925925925924</v>
      </c>
      <c r="T450" s="9">
        <v>86</v>
      </c>
      <c r="U450" s="9">
        <v>40</v>
      </c>
      <c r="V450" s="11">
        <v>30</v>
      </c>
      <c r="W450" s="11">
        <f t="shared" si="440"/>
        <v>30</v>
      </c>
      <c r="X450" s="17">
        <f t="shared" si="405"/>
        <v>30</v>
      </c>
      <c r="Y450" s="17"/>
      <c r="Z450" s="9">
        <v>19</v>
      </c>
      <c r="AA450" s="17">
        <f>SUM(Z444:Z450)</f>
        <v>122</v>
      </c>
      <c r="AB450" s="17">
        <f t="shared" si="447"/>
        <v>0.32560975609756099</v>
      </c>
      <c r="AC450" s="17">
        <f t="shared" si="435"/>
        <v>49</v>
      </c>
      <c r="AD450" s="17">
        <f t="shared" ref="AD450:AD513" si="451">+IF(AC450&gt;0,Z450/AC450,"")</f>
        <v>0.38775510204081631</v>
      </c>
      <c r="AE450" s="17">
        <v>0.32142857142857145</v>
      </c>
      <c r="AF450" s="17">
        <f t="shared" si="400"/>
        <v>22</v>
      </c>
      <c r="AG450" s="17"/>
      <c r="AH450" s="9">
        <v>72</v>
      </c>
      <c r="AI450" s="9"/>
      <c r="AJ450" s="9"/>
      <c r="AK450" s="9"/>
      <c r="AL450" s="9">
        <v>0.20740740740740743</v>
      </c>
      <c r="AM450" s="9">
        <f t="shared" si="441"/>
        <v>0.2074074074074074</v>
      </c>
      <c r="AN450" s="9">
        <v>0.38775510204081631</v>
      </c>
      <c r="AO450" s="9">
        <f t="shared" si="442"/>
        <v>0.48163265306122449</v>
      </c>
      <c r="AP450" s="9">
        <v>0.27222222222222225</v>
      </c>
      <c r="AQ450" s="9"/>
      <c r="AR450" s="9"/>
      <c r="AS450" s="17">
        <f t="shared" si="448"/>
        <v>19</v>
      </c>
      <c r="AT450" s="17">
        <f t="shared" si="429"/>
        <v>0.31578947368421056</v>
      </c>
      <c r="AU450">
        <f t="shared" si="449"/>
        <v>0.40714285714285714</v>
      </c>
      <c r="AV450" s="17">
        <f t="shared" si="450"/>
        <v>0.19310344827586209</v>
      </c>
      <c r="AW450" s="17"/>
      <c r="AX450" s="17"/>
      <c r="AY450" s="17"/>
      <c r="AZ450" s="17">
        <v>2</v>
      </c>
      <c r="BA450" s="24">
        <v>0.33333333333333331</v>
      </c>
      <c r="BB450" s="9">
        <v>21</v>
      </c>
      <c r="BC450" s="9">
        <v>1</v>
      </c>
      <c r="BD450" s="9">
        <f t="shared" si="401"/>
        <v>0</v>
      </c>
      <c r="BE450" s="9" t="s">
        <v>4382</v>
      </c>
      <c r="BF450" s="9">
        <f t="shared" si="402"/>
        <v>0</v>
      </c>
      <c r="BG450" s="9">
        <v>1</v>
      </c>
      <c r="BH450" s="9">
        <v>5</v>
      </c>
      <c r="BI450" s="9">
        <v>4</v>
      </c>
      <c r="BJ450" s="9">
        <v>0</v>
      </c>
      <c r="BK450" s="9">
        <v>2</v>
      </c>
      <c r="BL450" s="9">
        <v>3</v>
      </c>
      <c r="BM450" s="9">
        <v>2</v>
      </c>
      <c r="BN450" s="9">
        <v>0</v>
      </c>
      <c r="BO450" s="9">
        <v>2</v>
      </c>
      <c r="BP450" s="9">
        <v>0</v>
      </c>
      <c r="BQ450" s="9">
        <f t="shared" si="443"/>
        <v>0.6</v>
      </c>
      <c r="BR450" s="9">
        <f t="shared" si="444"/>
        <v>0</v>
      </c>
      <c r="BS450" s="34">
        <f t="shared" si="439"/>
        <v>0.6</v>
      </c>
      <c r="BT450" s="9"/>
      <c r="BU450" s="9"/>
      <c r="BV450" s="9"/>
      <c r="BW450" s="9"/>
      <c r="BX450" s="9"/>
      <c r="BY450" s="9"/>
      <c r="BZ450" s="22">
        <f t="shared" ref="BZ450:BZ513" si="452">+IF(AND(E450&gt;0,E450&lt;11),E450,0)</f>
        <v>7</v>
      </c>
      <c r="CA450" s="22">
        <f t="shared" ref="CA450:CA513" si="453">+IF(AND(E450&gt;10,E450&lt;21),E450-10,0)</f>
        <v>0</v>
      </c>
      <c r="CB450" s="22">
        <f t="shared" ref="CB450:CB513" si="454">+IF(E450&gt;10,BS450,0)</f>
        <v>0</v>
      </c>
      <c r="CC450" s="22">
        <f t="shared" ref="CC450:CC513" si="455">+IF(E450&lt;11,BS450,0)</f>
        <v>0.6</v>
      </c>
      <c r="CD450" s="22">
        <f t="shared" ref="CD450:CD513" si="456">+IF(E450&gt;10,1,0)</f>
        <v>0</v>
      </c>
      <c r="CK450" s="23">
        <v>0.32142857142857145</v>
      </c>
      <c r="CL450" s="23">
        <f t="shared" ref="CL450:CL513" si="457">+IF(F450&gt;=0,F450*B450,"")</f>
        <v>1</v>
      </c>
      <c r="CM450" s="23" t="str">
        <f t="shared" si="403"/>
        <v/>
      </c>
      <c r="CN450" s="23" t="str">
        <f t="shared" si="404"/>
        <v/>
      </c>
      <c r="CO450" s="43">
        <f>+AVERAGE(AM443:AM447)</f>
        <v>0.15461751152073733</v>
      </c>
      <c r="CP450" s="43">
        <f>+AVERAGE(AO443:AO447)</f>
        <v>0.53795649570172899</v>
      </c>
      <c r="CQ450" s="49">
        <v>0</v>
      </c>
      <c r="CR450" s="43">
        <f t="shared" si="445"/>
        <v>9</v>
      </c>
    </row>
    <row r="451" spans="1:96" ht="11.25" customHeight="1">
      <c r="A451" s="9">
        <v>5</v>
      </c>
      <c r="B451" s="9">
        <v>1</v>
      </c>
      <c r="C451" s="9" t="str">
        <f t="shared" si="416"/>
        <v>8</v>
      </c>
      <c r="D451" s="10" t="s">
        <v>4203</v>
      </c>
      <c r="E451" s="9">
        <v>8</v>
      </c>
      <c r="F451" s="9">
        <v>1</v>
      </c>
      <c r="G451" s="9">
        <v>0</v>
      </c>
      <c r="H451" s="9">
        <v>0</v>
      </c>
      <c r="I451" s="9">
        <v>0</v>
      </c>
      <c r="J451" s="9">
        <v>0</v>
      </c>
      <c r="K451" s="11">
        <v>25</v>
      </c>
      <c r="L451" s="9">
        <v>61</v>
      </c>
      <c r="M451" s="9">
        <v>4</v>
      </c>
      <c r="N451" s="17">
        <f>SUM(M444:M451)</f>
        <v>44</v>
      </c>
      <c r="O451" s="17">
        <f t="shared" si="446"/>
        <v>7.2340425531914887E-2</v>
      </c>
      <c r="P451" s="17">
        <f t="shared" ref="P451:P514" si="458">+IF(M451&lt;5,0,IF(M451&gt;5,1,2))</f>
        <v>0</v>
      </c>
      <c r="Q451" s="9">
        <v>21</v>
      </c>
      <c r="R451" s="9"/>
      <c r="S451" s="9">
        <v>0.19047619047619047</v>
      </c>
      <c r="T451" s="9">
        <v>82</v>
      </c>
      <c r="U451" s="9">
        <v>40</v>
      </c>
      <c r="V451" s="11">
        <v>30</v>
      </c>
      <c r="W451" s="11">
        <f t="shared" si="440"/>
        <v>30</v>
      </c>
      <c r="X451" s="17">
        <f t="shared" si="405"/>
        <v>30</v>
      </c>
      <c r="Y451" s="17"/>
      <c r="Z451" s="9">
        <v>20</v>
      </c>
      <c r="AA451" s="17">
        <f>SUM(Z444:Z451)</f>
        <v>142</v>
      </c>
      <c r="AB451" s="17">
        <f t="shared" si="447"/>
        <v>0.27958115183246074</v>
      </c>
      <c r="AC451" s="17">
        <f t="shared" si="435"/>
        <v>54</v>
      </c>
      <c r="AD451" s="17">
        <f t="shared" si="451"/>
        <v>0.37037037037037035</v>
      </c>
      <c r="AE451" s="17">
        <v>0.38775510204081631</v>
      </c>
      <c r="AF451" s="17">
        <f t="shared" ref="AF451:AF514" si="459">10-M451+Z451</f>
        <v>26</v>
      </c>
      <c r="AG451" s="17"/>
      <c r="AH451" s="9">
        <v>83</v>
      </c>
      <c r="AI451" s="9"/>
      <c r="AJ451" s="9"/>
      <c r="AK451" s="9"/>
      <c r="AL451" s="9">
        <v>9.5238095238095233E-2</v>
      </c>
      <c r="AM451" s="9">
        <f t="shared" si="441"/>
        <v>9.5238095238095233E-2</v>
      </c>
      <c r="AN451" s="9">
        <v>0.37037037037037035</v>
      </c>
      <c r="AO451" s="9">
        <f t="shared" si="442"/>
        <v>0.42222222222222222</v>
      </c>
      <c r="AP451" s="9">
        <v>0.27469879518072282</v>
      </c>
      <c r="AQ451" s="9"/>
      <c r="AR451" s="9"/>
      <c r="AS451" s="17">
        <f t="shared" si="448"/>
        <v>27</v>
      </c>
      <c r="AT451" s="17">
        <f t="shared" si="429"/>
        <v>0.20740740740740743</v>
      </c>
      <c r="AU451">
        <f t="shared" si="449"/>
        <v>0.48163265306122449</v>
      </c>
      <c r="AV451" s="17">
        <f t="shared" si="450"/>
        <v>0.27222222222222225</v>
      </c>
      <c r="AW451" s="17"/>
      <c r="AX451" s="17"/>
      <c r="AY451" s="17"/>
      <c r="AZ451" s="17">
        <v>2</v>
      </c>
      <c r="BA451" s="24">
        <v>0.33333333333333331</v>
      </c>
      <c r="BB451" s="9">
        <v>21</v>
      </c>
      <c r="BC451" s="9">
        <v>1</v>
      </c>
      <c r="BD451" s="9">
        <f t="shared" ref="BD451:BD514" si="460">IF(BC451=0, 1, 0)</f>
        <v>0</v>
      </c>
      <c r="BE451" s="9" t="s">
        <v>4382</v>
      </c>
      <c r="BF451" s="9">
        <f t="shared" ref="BF451:BF514" si="461">IF(ISERROR(FIND("Economics", BE451)&gt;0), 0, 1)</f>
        <v>0</v>
      </c>
      <c r="BG451" s="9">
        <v>1</v>
      </c>
      <c r="BH451" s="9">
        <v>5</v>
      </c>
      <c r="BI451" s="9">
        <v>4</v>
      </c>
      <c r="BJ451" s="9">
        <v>0</v>
      </c>
      <c r="BK451" s="9">
        <v>2</v>
      </c>
      <c r="BL451" s="9">
        <v>3</v>
      </c>
      <c r="BM451" s="9">
        <v>2</v>
      </c>
      <c r="BN451" s="9">
        <v>0</v>
      </c>
      <c r="BO451" s="9">
        <v>2</v>
      </c>
      <c r="BP451" s="9">
        <v>0</v>
      </c>
      <c r="BQ451" s="9">
        <f t="shared" si="443"/>
        <v>0.6</v>
      </c>
      <c r="BR451" s="9">
        <f t="shared" si="444"/>
        <v>0</v>
      </c>
      <c r="BS451" s="34">
        <f t="shared" si="439"/>
        <v>0.6</v>
      </c>
      <c r="BT451" s="9"/>
      <c r="BU451" s="9"/>
      <c r="BV451" s="9"/>
      <c r="BW451" s="9"/>
      <c r="BX451" s="9"/>
      <c r="BY451" s="9"/>
      <c r="BZ451" s="22">
        <f t="shared" si="452"/>
        <v>8</v>
      </c>
      <c r="CA451" s="22">
        <f t="shared" si="453"/>
        <v>0</v>
      </c>
      <c r="CB451" s="22">
        <f t="shared" si="454"/>
        <v>0</v>
      </c>
      <c r="CC451" s="22">
        <f t="shared" si="455"/>
        <v>0.6</v>
      </c>
      <c r="CD451" s="22">
        <f t="shared" si="456"/>
        <v>0</v>
      </c>
      <c r="CK451" s="23">
        <v>0.38775510204081631</v>
      </c>
      <c r="CL451" s="23">
        <f t="shared" si="457"/>
        <v>1</v>
      </c>
      <c r="CM451" s="23" t="str">
        <f t="shared" ref="CM451:CM514" si="462">+IF(AQ451&gt;0, AQ451*B451,"")</f>
        <v/>
      </c>
      <c r="CN451" s="23" t="str">
        <f t="shared" ref="CN451:CN514" si="463">+IF(AR451&gt;0, AR451*B451,"")</f>
        <v/>
      </c>
      <c r="CO451" s="43">
        <f>+AVERAGE(AM443:AM447)</f>
        <v>0.15461751152073733</v>
      </c>
      <c r="CP451" s="43">
        <f>+AVERAGE(AO443:AO447)</f>
        <v>0.53795649570172899</v>
      </c>
      <c r="CQ451" s="49">
        <v>0</v>
      </c>
      <c r="CR451" s="43">
        <f t="shared" si="445"/>
        <v>8</v>
      </c>
    </row>
    <row r="452" spans="1:96" ht="11.25" customHeight="1">
      <c r="A452" s="9">
        <v>5</v>
      </c>
      <c r="B452" s="9">
        <v>1</v>
      </c>
      <c r="C452" s="9" t="str">
        <f t="shared" si="416"/>
        <v>8</v>
      </c>
      <c r="D452" s="10" t="s">
        <v>4203</v>
      </c>
      <c r="E452" s="11">
        <v>9</v>
      </c>
      <c r="F452" s="9">
        <v>1</v>
      </c>
      <c r="G452" s="9">
        <v>0</v>
      </c>
      <c r="H452" s="9">
        <v>0</v>
      </c>
      <c r="I452" s="9">
        <v>0</v>
      </c>
      <c r="J452" s="9">
        <v>0</v>
      </c>
      <c r="K452" s="11">
        <v>25</v>
      </c>
      <c r="L452" s="9">
        <v>57</v>
      </c>
      <c r="M452" s="9">
        <v>6</v>
      </c>
      <c r="N452" s="17">
        <f>SUM(M444:M452)</f>
        <v>50</v>
      </c>
      <c r="O452" s="17">
        <f t="shared" si="446"/>
        <v>5.4054054054054057E-2</v>
      </c>
      <c r="P452" s="17">
        <f t="shared" si="458"/>
        <v>1</v>
      </c>
      <c r="Q452" s="9">
        <v>34</v>
      </c>
      <c r="R452" s="9"/>
      <c r="S452" s="9">
        <v>0.17647058823529413</v>
      </c>
      <c r="T452" s="9">
        <v>91</v>
      </c>
      <c r="U452" s="9">
        <v>40</v>
      </c>
      <c r="V452" s="11">
        <v>30</v>
      </c>
      <c r="W452" s="11">
        <f t="shared" si="440"/>
        <v>30</v>
      </c>
      <c r="X452" s="17">
        <f t="shared" ref="X452:X515" si="464">+MIN(U452,V452)</f>
        <v>30</v>
      </c>
      <c r="Y452" s="17"/>
      <c r="Z452" s="9">
        <v>19</v>
      </c>
      <c r="AA452" s="17">
        <f>SUM(Z444:Z452)</f>
        <v>161</v>
      </c>
      <c r="AB452" s="17">
        <f t="shared" si="447"/>
        <v>0.28858447488584477</v>
      </c>
      <c r="AC452" s="17">
        <f t="shared" si="435"/>
        <v>56</v>
      </c>
      <c r="AD452" s="17">
        <f t="shared" si="451"/>
        <v>0.3392857142857143</v>
      </c>
      <c r="AE452" s="17">
        <v>0.37037037037037035</v>
      </c>
      <c r="AF452" s="17">
        <f t="shared" si="459"/>
        <v>23</v>
      </c>
      <c r="AG452" s="17"/>
      <c r="AH452" s="9">
        <v>72</v>
      </c>
      <c r="AI452" s="9"/>
      <c r="AJ452" s="9"/>
      <c r="AK452" s="9"/>
      <c r="AL452" s="9">
        <v>0.1058823529411765</v>
      </c>
      <c r="AM452" s="9">
        <f t="shared" si="441"/>
        <v>0.10588235294117647</v>
      </c>
      <c r="AN452" s="9">
        <v>0.3392857142857143</v>
      </c>
      <c r="AO452" s="9">
        <f t="shared" si="442"/>
        <v>0.40714285714285714</v>
      </c>
      <c r="AP452" s="9">
        <v>0.31666666666666671</v>
      </c>
      <c r="AQ452" s="9"/>
      <c r="AR452" s="9"/>
      <c r="AS452" s="17">
        <f t="shared" si="448"/>
        <v>21</v>
      </c>
      <c r="AT452" s="17">
        <f t="shared" si="429"/>
        <v>9.5238095238095233E-2</v>
      </c>
      <c r="AU452">
        <f t="shared" si="449"/>
        <v>0.42222222222222222</v>
      </c>
      <c r="AV452" s="17">
        <f t="shared" si="450"/>
        <v>0.27469879518072282</v>
      </c>
      <c r="AW452" s="17"/>
      <c r="AX452" s="17"/>
      <c r="AY452" s="17"/>
      <c r="AZ452" s="17">
        <v>2</v>
      </c>
      <c r="BA452" s="24">
        <v>0.33333333333333331</v>
      </c>
      <c r="BB452" s="9">
        <v>21</v>
      </c>
      <c r="BC452" s="9">
        <v>1</v>
      </c>
      <c r="BD452" s="9">
        <f t="shared" si="460"/>
        <v>0</v>
      </c>
      <c r="BE452" s="9" t="s">
        <v>4382</v>
      </c>
      <c r="BF452" s="9">
        <f t="shared" si="461"/>
        <v>0</v>
      </c>
      <c r="BG452" s="9">
        <v>1</v>
      </c>
      <c r="BH452" s="9">
        <v>5</v>
      </c>
      <c r="BI452" s="9">
        <v>4</v>
      </c>
      <c r="BJ452" s="9">
        <v>0</v>
      </c>
      <c r="BK452" s="9">
        <v>2</v>
      </c>
      <c r="BL452" s="9">
        <v>3</v>
      </c>
      <c r="BM452" s="9">
        <v>2</v>
      </c>
      <c r="BN452" s="9">
        <v>0</v>
      </c>
      <c r="BO452" s="9">
        <v>2</v>
      </c>
      <c r="BP452" s="9">
        <v>0</v>
      </c>
      <c r="BQ452" s="9">
        <f t="shared" si="443"/>
        <v>0.6</v>
      </c>
      <c r="BR452" s="9">
        <f t="shared" si="444"/>
        <v>0</v>
      </c>
      <c r="BS452" s="34">
        <f t="shared" si="439"/>
        <v>0.6</v>
      </c>
      <c r="BT452" s="9"/>
      <c r="BU452" s="9"/>
      <c r="BV452" s="9"/>
      <c r="BW452" s="9"/>
      <c r="BX452" s="9"/>
      <c r="BY452" s="9"/>
      <c r="BZ452" s="22">
        <f t="shared" si="452"/>
        <v>9</v>
      </c>
      <c r="CA452" s="22">
        <f t="shared" si="453"/>
        <v>0</v>
      </c>
      <c r="CB452" s="22">
        <f t="shared" si="454"/>
        <v>0</v>
      </c>
      <c r="CC452" s="22">
        <f t="shared" si="455"/>
        <v>0.6</v>
      </c>
      <c r="CD452" s="22">
        <f t="shared" si="456"/>
        <v>0</v>
      </c>
      <c r="CK452" s="23">
        <v>0.37037037037037035</v>
      </c>
      <c r="CL452" s="23">
        <f t="shared" si="457"/>
        <v>1</v>
      </c>
      <c r="CM452" s="23" t="str">
        <f t="shared" si="462"/>
        <v/>
      </c>
      <c r="CN452" s="23" t="str">
        <f t="shared" si="463"/>
        <v/>
      </c>
      <c r="CO452" s="43">
        <f>+AVERAGE(AM443:AM447)</f>
        <v>0.15461751152073733</v>
      </c>
      <c r="CP452" s="43">
        <f>+AVERAGE(AO443:AO447)</f>
        <v>0.53795649570172899</v>
      </c>
      <c r="CQ452" s="49">
        <v>0</v>
      </c>
      <c r="CR452" s="43">
        <f t="shared" si="445"/>
        <v>14</v>
      </c>
    </row>
    <row r="453" spans="1:96" ht="11.25" customHeight="1">
      <c r="A453" s="9">
        <v>5</v>
      </c>
      <c r="B453" s="9">
        <v>1</v>
      </c>
      <c r="C453" s="9" t="str">
        <f t="shared" si="416"/>
        <v>8</v>
      </c>
      <c r="D453" s="10" t="s">
        <v>4203</v>
      </c>
      <c r="E453" s="9">
        <v>10</v>
      </c>
      <c r="F453" s="9">
        <v>1</v>
      </c>
      <c r="G453" s="9">
        <v>0</v>
      </c>
      <c r="H453" s="9">
        <v>0</v>
      </c>
      <c r="I453" s="9">
        <v>0</v>
      </c>
      <c r="J453" s="9">
        <v>0</v>
      </c>
      <c r="K453" s="11">
        <v>25</v>
      </c>
      <c r="L453" s="9">
        <v>66</v>
      </c>
      <c r="M453" s="9">
        <v>4</v>
      </c>
      <c r="N453" s="17">
        <f>SUM(M444:M453)</f>
        <v>54</v>
      </c>
      <c r="O453" s="17">
        <f t="shared" si="446"/>
        <v>6.2551440329218111E-2</v>
      </c>
      <c r="P453" s="17">
        <f t="shared" si="458"/>
        <v>0</v>
      </c>
      <c r="Q453" s="9">
        <v>21</v>
      </c>
      <c r="R453" s="9"/>
      <c r="S453" s="9">
        <v>0.19047619047619047</v>
      </c>
      <c r="T453" s="9">
        <v>87</v>
      </c>
      <c r="U453" s="9">
        <v>40</v>
      </c>
      <c r="V453" s="11">
        <v>30</v>
      </c>
      <c r="W453" s="11">
        <f t="shared" si="440"/>
        <v>30</v>
      </c>
      <c r="X453" s="17">
        <f t="shared" si="464"/>
        <v>30</v>
      </c>
      <c r="Y453" s="17">
        <f t="shared" ref="Y453" si="465">SUM(X444:X453)</f>
        <v>300</v>
      </c>
      <c r="Z453" s="9">
        <v>15</v>
      </c>
      <c r="AA453" s="17">
        <f>SUM(Z444:Z453)</f>
        <v>176</v>
      </c>
      <c r="AB453" s="17">
        <f t="shared" si="447"/>
        <v>0.23073852295409181</v>
      </c>
      <c r="AC453" s="17">
        <f t="shared" si="435"/>
        <v>63</v>
      </c>
      <c r="AD453" s="17">
        <f t="shared" si="451"/>
        <v>0.23809523809523808</v>
      </c>
      <c r="AE453" s="17">
        <v>0.3392857142857143</v>
      </c>
      <c r="AF453" s="17">
        <f t="shared" si="459"/>
        <v>21</v>
      </c>
      <c r="AG453" s="17">
        <f>+SUM(AF444:AF453)</f>
        <v>222</v>
      </c>
      <c r="AH453" s="9">
        <v>92</v>
      </c>
      <c r="AI453" s="9"/>
      <c r="AJ453" s="9"/>
      <c r="AK453" s="9"/>
      <c r="AL453" s="9">
        <v>0.22857142857142859</v>
      </c>
      <c r="AM453" s="9">
        <f t="shared" si="441"/>
        <v>0.22857142857142856</v>
      </c>
      <c r="AN453" s="9">
        <v>0.23809523809523808</v>
      </c>
      <c r="AO453" s="9">
        <f t="shared" si="442"/>
        <v>0.29841269841269841</v>
      </c>
      <c r="AP453" s="9">
        <v>0.15217391304347827</v>
      </c>
      <c r="AQ453" s="9"/>
      <c r="AR453" s="9"/>
      <c r="AS453" s="17">
        <f t="shared" si="448"/>
        <v>34</v>
      </c>
      <c r="AT453" s="17">
        <f t="shared" si="429"/>
        <v>0.1058823529411765</v>
      </c>
      <c r="AU453">
        <f t="shared" si="449"/>
        <v>0.40714285714285714</v>
      </c>
      <c r="AV453" s="17">
        <f t="shared" si="450"/>
        <v>0.31666666666666671</v>
      </c>
      <c r="AW453" s="17"/>
      <c r="AX453" s="17"/>
      <c r="AY453" s="17"/>
      <c r="AZ453" s="17">
        <v>2</v>
      </c>
      <c r="BA453" s="24">
        <v>0.33333333333333331</v>
      </c>
      <c r="BB453" s="9">
        <v>21</v>
      </c>
      <c r="BC453" s="9">
        <v>1</v>
      </c>
      <c r="BD453" s="9">
        <f t="shared" si="460"/>
        <v>0</v>
      </c>
      <c r="BE453" s="9" t="s">
        <v>4382</v>
      </c>
      <c r="BF453" s="9">
        <f t="shared" si="461"/>
        <v>0</v>
      </c>
      <c r="BG453" s="9">
        <v>1</v>
      </c>
      <c r="BH453" s="9">
        <v>5</v>
      </c>
      <c r="BI453" s="9">
        <v>4</v>
      </c>
      <c r="BJ453" s="9">
        <v>0</v>
      </c>
      <c r="BK453" s="9">
        <v>2</v>
      </c>
      <c r="BL453" s="9">
        <v>3</v>
      </c>
      <c r="BM453" s="9">
        <v>2</v>
      </c>
      <c r="BN453" s="9">
        <v>0</v>
      </c>
      <c r="BO453" s="9">
        <v>2</v>
      </c>
      <c r="BP453" s="9">
        <v>0</v>
      </c>
      <c r="BQ453" s="9">
        <f t="shared" si="443"/>
        <v>0.6</v>
      </c>
      <c r="BR453" s="9">
        <f t="shared" si="444"/>
        <v>0</v>
      </c>
      <c r="BS453" s="34">
        <f t="shared" si="439"/>
        <v>0.6</v>
      </c>
      <c r="BT453" s="9">
        <f>+SUM(AH444:AH453)</f>
        <v>758</v>
      </c>
      <c r="BU453" s="9"/>
      <c r="BV453" s="9"/>
      <c r="BW453" s="9">
        <f>SUM(AF444:AF453)</f>
        <v>222</v>
      </c>
      <c r="BX453" s="9"/>
      <c r="BY453" s="9"/>
      <c r="BZ453" s="22">
        <f t="shared" si="452"/>
        <v>10</v>
      </c>
      <c r="CA453" s="22">
        <f t="shared" si="453"/>
        <v>0</v>
      </c>
      <c r="CB453" s="22">
        <f t="shared" si="454"/>
        <v>0</v>
      </c>
      <c r="CC453" s="22">
        <f t="shared" si="455"/>
        <v>0.6</v>
      </c>
      <c r="CD453" s="22">
        <f t="shared" si="456"/>
        <v>0</v>
      </c>
      <c r="CK453" s="23">
        <v>0.3392857142857143</v>
      </c>
      <c r="CL453" s="23">
        <f t="shared" si="457"/>
        <v>1</v>
      </c>
      <c r="CM453" s="23" t="str">
        <f t="shared" si="462"/>
        <v/>
      </c>
      <c r="CN453" s="23" t="str">
        <f t="shared" si="463"/>
        <v/>
      </c>
      <c r="CO453" s="43">
        <f>+AVERAGE(AM443:AM447)</f>
        <v>0.15461751152073733</v>
      </c>
      <c r="CP453" s="43">
        <f>+AVERAGE(AO443:AO447)</f>
        <v>0.53795649570172899</v>
      </c>
      <c r="CQ453" s="49">
        <v>1</v>
      </c>
      <c r="CR453" s="43">
        <f t="shared" si="445"/>
        <v>10</v>
      </c>
    </row>
    <row r="454" spans="1:96" ht="11.25" customHeight="1">
      <c r="A454" s="9">
        <v>5</v>
      </c>
      <c r="B454" s="9">
        <v>1</v>
      </c>
      <c r="C454" s="9" t="str">
        <f t="shared" si="416"/>
        <v>8</v>
      </c>
      <c r="D454" s="10" t="s">
        <v>4203</v>
      </c>
      <c r="E454" s="9">
        <v>11</v>
      </c>
      <c r="F454" s="9">
        <v>1</v>
      </c>
      <c r="G454" s="9">
        <v>1</v>
      </c>
      <c r="H454" s="9">
        <v>0</v>
      </c>
      <c r="I454" s="9">
        <v>0</v>
      </c>
      <c r="J454" s="9">
        <v>0</v>
      </c>
      <c r="K454" s="11">
        <v>20</v>
      </c>
      <c r="L454" s="9">
        <v>75</v>
      </c>
      <c r="M454" s="9">
        <v>3</v>
      </c>
      <c r="N454" s="9"/>
      <c r="O454" s="17"/>
      <c r="P454" s="17">
        <f t="shared" si="458"/>
        <v>0</v>
      </c>
      <c r="Q454" s="9">
        <v>20</v>
      </c>
      <c r="R454" s="9"/>
      <c r="S454" s="9">
        <v>0.15</v>
      </c>
      <c r="T454" s="9">
        <v>95</v>
      </c>
      <c r="U454" s="9">
        <v>40</v>
      </c>
      <c r="V454" s="11">
        <v>30</v>
      </c>
      <c r="W454" s="11">
        <f t="shared" si="440"/>
        <v>30</v>
      </c>
      <c r="X454" s="17">
        <f t="shared" si="464"/>
        <v>30</v>
      </c>
      <c r="Y454" s="17"/>
      <c r="Z454" s="9">
        <v>18</v>
      </c>
      <c r="AA454" s="9"/>
      <c r="AB454" s="17"/>
      <c r="AC454" s="17">
        <f t="shared" si="435"/>
        <v>46</v>
      </c>
      <c r="AD454" s="17">
        <f t="shared" si="451"/>
        <v>0.39130434782608697</v>
      </c>
      <c r="AE454" s="17">
        <v>0.23809523809523808</v>
      </c>
      <c r="AF454" s="17">
        <f t="shared" si="459"/>
        <v>25</v>
      </c>
      <c r="AG454" s="17"/>
      <c r="AH454" s="9">
        <v>76</v>
      </c>
      <c r="AI454" s="9"/>
      <c r="AJ454" s="9"/>
      <c r="AK454" s="9"/>
      <c r="AL454" s="9">
        <v>0.19999999999999998</v>
      </c>
      <c r="AM454" s="9">
        <f t="shared" si="441"/>
        <v>0.2</v>
      </c>
      <c r="AN454" s="9">
        <v>0.39130434782608697</v>
      </c>
      <c r="AO454" s="9">
        <f t="shared" si="442"/>
        <v>0.29565217391304349</v>
      </c>
      <c r="AP454" s="9">
        <v>0.21052631578947373</v>
      </c>
      <c r="AQ454" s="9">
        <f>+AVERAGE(AL444:AL453)</f>
        <v>0.16620682694689934</v>
      </c>
      <c r="AR454" s="9">
        <f>+AVERAGE(AO444:AO453)</f>
        <v>0.44644456004624067</v>
      </c>
      <c r="AU454" t="str">
        <f>+IF(AND(E454&gt;11,AO453&gt;0),AO453,"")</f>
        <v/>
      </c>
      <c r="AZ454">
        <v>2</v>
      </c>
      <c r="BA454" s="24">
        <v>0.33333333333333331</v>
      </c>
      <c r="BB454" s="9">
        <v>21</v>
      </c>
      <c r="BC454" s="9">
        <v>1</v>
      </c>
      <c r="BD454" s="9">
        <f t="shared" si="460"/>
        <v>0</v>
      </c>
      <c r="BE454" s="9" t="s">
        <v>4382</v>
      </c>
      <c r="BF454" s="9">
        <f t="shared" si="461"/>
        <v>0</v>
      </c>
      <c r="BG454" s="9">
        <v>1</v>
      </c>
      <c r="BH454" s="9">
        <v>5</v>
      </c>
      <c r="BI454" s="9">
        <v>4</v>
      </c>
      <c r="BJ454" s="9">
        <v>0</v>
      </c>
      <c r="BK454" s="9">
        <v>2</v>
      </c>
      <c r="BL454" s="9">
        <v>3</v>
      </c>
      <c r="BM454" s="9">
        <v>2</v>
      </c>
      <c r="BN454" s="9">
        <v>0</v>
      </c>
      <c r="BO454" s="9">
        <v>2</v>
      </c>
      <c r="BP454" s="9">
        <v>0</v>
      </c>
      <c r="BQ454" s="9">
        <f t="shared" si="443"/>
        <v>0.6</v>
      </c>
      <c r="BR454" s="9">
        <f t="shared" si="444"/>
        <v>0</v>
      </c>
      <c r="BS454" s="34">
        <f t="shared" si="439"/>
        <v>0.6</v>
      </c>
      <c r="BT454" s="9"/>
      <c r="BU454" s="9"/>
      <c r="BV454" s="9"/>
      <c r="BW454" s="9"/>
      <c r="BX454" s="9"/>
      <c r="BY454" s="9"/>
      <c r="BZ454" s="22">
        <f t="shared" si="452"/>
        <v>0</v>
      </c>
      <c r="CA454" s="22">
        <f t="shared" si="453"/>
        <v>1</v>
      </c>
      <c r="CB454" s="22">
        <f t="shared" si="454"/>
        <v>0.6</v>
      </c>
      <c r="CC454" s="22">
        <f t="shared" si="455"/>
        <v>0</v>
      </c>
      <c r="CD454" s="22">
        <f t="shared" si="456"/>
        <v>1</v>
      </c>
      <c r="CK454" s="23">
        <v>0.23809523809523808</v>
      </c>
      <c r="CL454" s="23">
        <f t="shared" si="457"/>
        <v>1</v>
      </c>
      <c r="CM454" s="23">
        <f t="shared" si="462"/>
        <v>0.16620682694689934</v>
      </c>
      <c r="CN454" s="23">
        <f t="shared" si="463"/>
        <v>0.44644456004624067</v>
      </c>
      <c r="CQ454" s="49">
        <v>0</v>
      </c>
      <c r="CR454" s="43">
        <f t="shared" si="445"/>
        <v>10</v>
      </c>
    </row>
    <row r="455" spans="1:96" ht="11.25" customHeight="1">
      <c r="A455" s="9">
        <v>5</v>
      </c>
      <c r="B455" s="9">
        <v>1</v>
      </c>
      <c r="C455" s="9" t="str">
        <f t="shared" si="416"/>
        <v>8</v>
      </c>
      <c r="D455" s="10" t="s">
        <v>4203</v>
      </c>
      <c r="E455" s="9">
        <v>12</v>
      </c>
      <c r="F455" s="9">
        <v>1</v>
      </c>
      <c r="G455" s="9">
        <v>1</v>
      </c>
      <c r="H455" s="9">
        <v>0</v>
      </c>
      <c r="I455" s="9">
        <v>0</v>
      </c>
      <c r="J455" s="9">
        <v>0</v>
      </c>
      <c r="K455" s="11">
        <v>30</v>
      </c>
      <c r="L455" s="9">
        <v>65</v>
      </c>
      <c r="M455" s="9">
        <v>2</v>
      </c>
      <c r="N455" s="9"/>
      <c r="O455" s="17"/>
      <c r="P455" s="17">
        <f t="shared" si="458"/>
        <v>0</v>
      </c>
      <c r="Q455" s="9">
        <v>19</v>
      </c>
      <c r="R455" s="9"/>
      <c r="S455" s="9">
        <v>0.10526315789473684</v>
      </c>
      <c r="T455" s="9">
        <v>84</v>
      </c>
      <c r="U455" s="9">
        <v>40</v>
      </c>
      <c r="V455" s="11">
        <v>30</v>
      </c>
      <c r="W455" s="11">
        <f t="shared" si="440"/>
        <v>30</v>
      </c>
      <c r="X455" s="17">
        <f t="shared" si="464"/>
        <v>30</v>
      </c>
      <c r="Y455" s="17"/>
      <c r="Z455" s="9">
        <v>18</v>
      </c>
      <c r="AA455" s="9"/>
      <c r="AB455" s="17"/>
      <c r="AC455" s="17">
        <f t="shared" si="435"/>
        <v>55</v>
      </c>
      <c r="AD455" s="17">
        <f t="shared" si="451"/>
        <v>0.32727272727272727</v>
      </c>
      <c r="AE455" s="17">
        <v>0.39130434782608697</v>
      </c>
      <c r="AF455" s="17">
        <f t="shared" si="459"/>
        <v>26</v>
      </c>
      <c r="AG455" s="17"/>
      <c r="AH455" s="9">
        <v>86</v>
      </c>
      <c r="AI455" s="9"/>
      <c r="AJ455" s="9"/>
      <c r="AK455" s="9"/>
      <c r="AL455" s="9">
        <v>0.29473684210526319</v>
      </c>
      <c r="AM455" s="9">
        <f t="shared" si="441"/>
        <v>0.29473684210526313</v>
      </c>
      <c r="AN455" s="9">
        <v>0.32727272727272727</v>
      </c>
      <c r="AO455" s="9">
        <f t="shared" si="442"/>
        <v>0.36363636363636365</v>
      </c>
      <c r="AP455" s="9">
        <v>0.22790697674418606</v>
      </c>
      <c r="AQ455" s="9">
        <f>+AVERAGE(AL444:AL453)</f>
        <v>0.16620682694689934</v>
      </c>
      <c r="AR455" s="9">
        <f>+AVERAGE(AO444:AO453)</f>
        <v>0.44644456004624067</v>
      </c>
      <c r="AS455" s="17">
        <f t="shared" si="448"/>
        <v>20</v>
      </c>
      <c r="AT455" s="17">
        <f t="shared" si="429"/>
        <v>0.19999999999999998</v>
      </c>
      <c r="AU455">
        <f t="shared" ref="AU455:AU463" si="466">+IF(AND(E455&gt;11,AO454&gt;0),AO454,"")</f>
        <v>0.29565217391304349</v>
      </c>
      <c r="AV455" s="17">
        <f t="shared" ref="AV455:AV463" si="467">+AP454</f>
        <v>0.21052631578947373</v>
      </c>
      <c r="AW455" s="17"/>
      <c r="AX455" s="17"/>
      <c r="AY455" s="17"/>
      <c r="AZ455" s="17">
        <v>2</v>
      </c>
      <c r="BA455" s="24">
        <v>0.33333333333333331</v>
      </c>
      <c r="BB455" s="9">
        <v>21</v>
      </c>
      <c r="BC455" s="9">
        <v>1</v>
      </c>
      <c r="BD455" s="9">
        <f t="shared" si="460"/>
        <v>0</v>
      </c>
      <c r="BE455" s="9" t="s">
        <v>4382</v>
      </c>
      <c r="BF455" s="9">
        <f t="shared" si="461"/>
        <v>0</v>
      </c>
      <c r="BG455" s="9">
        <v>1</v>
      </c>
      <c r="BH455" s="9">
        <v>5</v>
      </c>
      <c r="BI455" s="9">
        <v>4</v>
      </c>
      <c r="BJ455" s="9">
        <v>0</v>
      </c>
      <c r="BK455" s="9">
        <v>2</v>
      </c>
      <c r="BL455" s="9">
        <v>3</v>
      </c>
      <c r="BM455" s="9">
        <v>2</v>
      </c>
      <c r="BN455" s="9">
        <v>0</v>
      </c>
      <c r="BO455" s="9">
        <v>2</v>
      </c>
      <c r="BP455" s="9">
        <v>0</v>
      </c>
      <c r="BQ455" s="9">
        <f t="shared" si="443"/>
        <v>0.6</v>
      </c>
      <c r="BR455" s="9">
        <f t="shared" si="444"/>
        <v>0</v>
      </c>
      <c r="BS455" s="34">
        <f t="shared" si="439"/>
        <v>0.6</v>
      </c>
      <c r="BT455" s="9"/>
      <c r="BU455" s="9"/>
      <c r="BV455" s="9"/>
      <c r="BW455" s="9"/>
      <c r="BX455" s="9"/>
      <c r="BY455" s="9"/>
      <c r="BZ455" s="22">
        <f t="shared" si="452"/>
        <v>0</v>
      </c>
      <c r="CA455" s="22">
        <f t="shared" si="453"/>
        <v>2</v>
      </c>
      <c r="CB455" s="22">
        <f t="shared" si="454"/>
        <v>0.6</v>
      </c>
      <c r="CC455" s="22">
        <f t="shared" si="455"/>
        <v>0</v>
      </c>
      <c r="CD455" s="22">
        <f t="shared" si="456"/>
        <v>1</v>
      </c>
      <c r="CK455" s="23">
        <v>0.39130434782608697</v>
      </c>
      <c r="CL455" s="23">
        <f t="shared" si="457"/>
        <v>1</v>
      </c>
      <c r="CM455" s="23">
        <f t="shared" si="462"/>
        <v>0.16620682694689934</v>
      </c>
      <c r="CN455" s="23">
        <f t="shared" si="463"/>
        <v>0.44644456004624067</v>
      </c>
      <c r="CQ455" s="49">
        <v>0</v>
      </c>
      <c r="CR455" s="43">
        <f t="shared" si="445"/>
        <v>6</v>
      </c>
    </row>
    <row r="456" spans="1:96" ht="11.25" customHeight="1">
      <c r="A456" s="9">
        <v>5</v>
      </c>
      <c r="B456" s="9">
        <v>1</v>
      </c>
      <c r="C456" s="9" t="str">
        <f t="shared" si="416"/>
        <v>8</v>
      </c>
      <c r="D456" s="10" t="s">
        <v>4203</v>
      </c>
      <c r="E456" s="9">
        <v>13</v>
      </c>
      <c r="F456" s="9">
        <v>1</v>
      </c>
      <c r="G456" s="9">
        <v>1</v>
      </c>
      <c r="H456" s="9">
        <v>0</v>
      </c>
      <c r="I456" s="9">
        <v>0</v>
      </c>
      <c r="J456" s="9">
        <v>0</v>
      </c>
      <c r="K456" s="11">
        <v>25</v>
      </c>
      <c r="L456" s="9">
        <v>59</v>
      </c>
      <c r="M456" s="9">
        <v>2</v>
      </c>
      <c r="N456" s="9"/>
      <c r="O456" s="17"/>
      <c r="P456" s="17">
        <f t="shared" si="458"/>
        <v>0</v>
      </c>
      <c r="Q456" s="9">
        <v>24</v>
      </c>
      <c r="R456" s="9"/>
      <c r="S456" s="9">
        <v>8.3333333333333329E-2</v>
      </c>
      <c r="T456" s="9">
        <v>83</v>
      </c>
      <c r="U456" s="9">
        <v>40</v>
      </c>
      <c r="V456" s="11">
        <v>30</v>
      </c>
      <c r="W456" s="11">
        <f t="shared" si="440"/>
        <v>30</v>
      </c>
      <c r="X456" s="17">
        <f t="shared" si="464"/>
        <v>30</v>
      </c>
      <c r="Y456" s="17"/>
      <c r="Z456" s="9">
        <v>0</v>
      </c>
      <c r="AA456" s="9"/>
      <c r="AB456" s="17"/>
      <c r="AC456" s="17">
        <f t="shared" si="435"/>
        <v>55</v>
      </c>
      <c r="AD456" s="17">
        <f t="shared" si="451"/>
        <v>0</v>
      </c>
      <c r="AE456" s="17">
        <v>0.32727272727272727</v>
      </c>
      <c r="AF456" s="17">
        <f t="shared" si="459"/>
        <v>8</v>
      </c>
      <c r="AG456" s="17"/>
      <c r="AH456" s="9">
        <v>81</v>
      </c>
      <c r="AI456" s="9"/>
      <c r="AJ456" s="9"/>
      <c r="AK456" s="9"/>
      <c r="AL456" s="9">
        <v>0.2</v>
      </c>
      <c r="AM456" s="9">
        <f t="shared" si="441"/>
        <v>0.2</v>
      </c>
      <c r="AN456" s="9">
        <v>0</v>
      </c>
      <c r="AO456" s="9">
        <f t="shared" si="442"/>
        <v>0.25454545454545452</v>
      </c>
      <c r="AP456" s="9">
        <v>0.14814814814814811</v>
      </c>
      <c r="AQ456" s="9">
        <f>+AVERAGE(AL444:AL453)</f>
        <v>0.16620682694689934</v>
      </c>
      <c r="AR456" s="9">
        <f>+AVERAGE(AO444:AO453)</f>
        <v>0.44644456004624067</v>
      </c>
      <c r="AS456" s="17">
        <f t="shared" si="448"/>
        <v>19</v>
      </c>
      <c r="AT456" s="17">
        <f t="shared" si="429"/>
        <v>0.29473684210526319</v>
      </c>
      <c r="AU456">
        <f t="shared" si="466"/>
        <v>0.36363636363636365</v>
      </c>
      <c r="AV456" s="17">
        <f t="shared" si="467"/>
        <v>0.22790697674418606</v>
      </c>
      <c r="AW456" s="17"/>
      <c r="AX456" s="17"/>
      <c r="AY456" s="17"/>
      <c r="AZ456" s="17">
        <v>2</v>
      </c>
      <c r="BA456" s="24">
        <v>0.33333333333333331</v>
      </c>
      <c r="BB456" s="9">
        <v>21</v>
      </c>
      <c r="BC456" s="9">
        <v>1</v>
      </c>
      <c r="BD456" s="9">
        <f t="shared" si="460"/>
        <v>0</v>
      </c>
      <c r="BE456" s="9" t="s">
        <v>4382</v>
      </c>
      <c r="BF456" s="9">
        <f t="shared" si="461"/>
        <v>0</v>
      </c>
      <c r="BG456" s="9">
        <v>1</v>
      </c>
      <c r="BH456" s="9">
        <v>5</v>
      </c>
      <c r="BI456" s="9">
        <v>4</v>
      </c>
      <c r="BJ456" s="9">
        <v>0</v>
      </c>
      <c r="BK456" s="9">
        <v>2</v>
      </c>
      <c r="BL456" s="9">
        <v>3</v>
      </c>
      <c r="BM456" s="9">
        <v>2</v>
      </c>
      <c r="BN456" s="9">
        <v>0</v>
      </c>
      <c r="BO456" s="9">
        <v>2</v>
      </c>
      <c r="BP456" s="9">
        <v>0</v>
      </c>
      <c r="BQ456" s="9">
        <f t="shared" si="443"/>
        <v>0.6</v>
      </c>
      <c r="BR456" s="9">
        <f t="shared" si="444"/>
        <v>0</v>
      </c>
      <c r="BS456" s="34">
        <f t="shared" si="439"/>
        <v>0.6</v>
      </c>
      <c r="BT456" s="9"/>
      <c r="BU456" s="9"/>
      <c r="BV456" s="9"/>
      <c r="BW456" s="9"/>
      <c r="BX456" s="9"/>
      <c r="BY456" s="9"/>
      <c r="BZ456" s="22">
        <f t="shared" si="452"/>
        <v>0</v>
      </c>
      <c r="CA456" s="22">
        <f t="shared" si="453"/>
        <v>3</v>
      </c>
      <c r="CB456" s="22">
        <f t="shared" si="454"/>
        <v>0.6</v>
      </c>
      <c r="CC456" s="22">
        <f t="shared" si="455"/>
        <v>0</v>
      </c>
      <c r="CD456" s="22">
        <f t="shared" si="456"/>
        <v>1</v>
      </c>
      <c r="CK456" s="23">
        <v>0.32727272727272727</v>
      </c>
      <c r="CL456" s="23">
        <f t="shared" si="457"/>
        <v>1</v>
      </c>
      <c r="CM456" s="23">
        <f t="shared" si="462"/>
        <v>0.16620682694689934</v>
      </c>
      <c r="CN456" s="23">
        <f t="shared" si="463"/>
        <v>0.44644456004624067</v>
      </c>
      <c r="CQ456" s="49">
        <v>0</v>
      </c>
      <c r="CR456" s="43">
        <f t="shared" si="445"/>
        <v>9</v>
      </c>
    </row>
    <row r="457" spans="1:96" ht="11.25" customHeight="1">
      <c r="A457" s="9">
        <v>5</v>
      </c>
      <c r="B457" s="9">
        <v>1</v>
      </c>
      <c r="C457" s="9" t="str">
        <f t="shared" si="416"/>
        <v>8</v>
      </c>
      <c r="D457" s="10" t="s">
        <v>4203</v>
      </c>
      <c r="E457" s="9">
        <v>14</v>
      </c>
      <c r="F457" s="9">
        <v>1</v>
      </c>
      <c r="G457" s="9">
        <v>1</v>
      </c>
      <c r="H457" s="9">
        <v>0</v>
      </c>
      <c r="I457" s="9">
        <v>0</v>
      </c>
      <c r="J457" s="9">
        <v>0</v>
      </c>
      <c r="K457" s="11">
        <v>20</v>
      </c>
      <c r="L457" s="9">
        <v>63</v>
      </c>
      <c r="M457" s="9">
        <v>5</v>
      </c>
      <c r="N457" s="9"/>
      <c r="O457" s="17"/>
      <c r="P457" s="17">
        <f t="shared" si="458"/>
        <v>2</v>
      </c>
      <c r="Q457" s="9">
        <v>25</v>
      </c>
      <c r="R457" s="9"/>
      <c r="S457" s="9">
        <v>0.2</v>
      </c>
      <c r="T457" s="9">
        <v>88</v>
      </c>
      <c r="U457" s="9">
        <v>40</v>
      </c>
      <c r="V457" s="11">
        <v>30</v>
      </c>
      <c r="W457" s="11">
        <f t="shared" si="440"/>
        <v>30</v>
      </c>
      <c r="X457" s="17">
        <f t="shared" si="464"/>
        <v>30</v>
      </c>
      <c r="Y457" s="17"/>
      <c r="Z457" s="9">
        <v>10</v>
      </c>
      <c r="AA457" s="9"/>
      <c r="AB457" s="17"/>
      <c r="AC457" s="17">
        <f t="shared" si="435"/>
        <v>60</v>
      </c>
      <c r="AD457" s="17">
        <f t="shared" si="451"/>
        <v>0.16666666666666666</v>
      </c>
      <c r="AE457" s="17">
        <v>0</v>
      </c>
      <c r="AF457" s="17">
        <f t="shared" si="459"/>
        <v>15</v>
      </c>
      <c r="AG457" s="17"/>
      <c r="AH457" s="9">
        <v>85</v>
      </c>
      <c r="AI457" s="9"/>
      <c r="AJ457" s="9"/>
      <c r="AK457" s="9"/>
      <c r="AL457" s="9">
        <v>6.3999999999999987E-2</v>
      </c>
      <c r="AM457" s="9">
        <f t="shared" si="441"/>
        <v>6.4000000000000001E-2</v>
      </c>
      <c r="AN457" s="9">
        <v>0.16666666666666666</v>
      </c>
      <c r="AO457" s="9">
        <f t="shared" si="442"/>
        <v>0.1</v>
      </c>
      <c r="AP457" s="9">
        <v>6.5882352941176461E-2</v>
      </c>
      <c r="AQ457" s="9">
        <f>+AVERAGE(AL444:AL453)</f>
        <v>0.16620682694689934</v>
      </c>
      <c r="AR457" s="9">
        <f>+AVERAGE(AO444:AO453)</f>
        <v>0.44644456004624067</v>
      </c>
      <c r="AS457" s="17">
        <f t="shared" si="448"/>
        <v>24</v>
      </c>
      <c r="AT457" s="17">
        <f t="shared" si="429"/>
        <v>0.2</v>
      </c>
      <c r="AU457">
        <f t="shared" si="466"/>
        <v>0.25454545454545452</v>
      </c>
      <c r="AV457" s="17">
        <f t="shared" si="467"/>
        <v>0.14814814814814811</v>
      </c>
      <c r="AW457" s="17"/>
      <c r="AX457" s="17"/>
      <c r="AY457" s="17"/>
      <c r="AZ457" s="17">
        <v>2</v>
      </c>
      <c r="BA457" s="24">
        <v>0.33333333333333331</v>
      </c>
      <c r="BB457" s="9">
        <v>21</v>
      </c>
      <c r="BC457" s="9">
        <v>1</v>
      </c>
      <c r="BD457" s="9">
        <f t="shared" si="460"/>
        <v>0</v>
      </c>
      <c r="BE457" s="9" t="s">
        <v>4382</v>
      </c>
      <c r="BF457" s="9">
        <f t="shared" si="461"/>
        <v>0</v>
      </c>
      <c r="BG457" s="9">
        <v>1</v>
      </c>
      <c r="BH457" s="9">
        <v>5</v>
      </c>
      <c r="BI457" s="9">
        <v>4</v>
      </c>
      <c r="BJ457" s="9">
        <v>0</v>
      </c>
      <c r="BK457" s="9">
        <v>2</v>
      </c>
      <c r="BL457" s="9">
        <v>3</v>
      </c>
      <c r="BM457" s="9">
        <v>2</v>
      </c>
      <c r="BN457" s="9">
        <v>0</v>
      </c>
      <c r="BO457" s="9">
        <v>2</v>
      </c>
      <c r="BP457" s="9">
        <v>0</v>
      </c>
      <c r="BQ457" s="9">
        <f t="shared" si="443"/>
        <v>0.6</v>
      </c>
      <c r="BR457" s="9">
        <f t="shared" si="444"/>
        <v>0</v>
      </c>
      <c r="BS457" s="34">
        <f t="shared" si="439"/>
        <v>0.6</v>
      </c>
      <c r="BT457" s="9"/>
      <c r="BU457" s="9"/>
      <c r="BV457" s="9"/>
      <c r="BW457" s="9"/>
      <c r="BX457" s="9"/>
      <c r="BY457" s="9"/>
      <c r="BZ457" s="22">
        <f t="shared" si="452"/>
        <v>0</v>
      </c>
      <c r="CA457" s="22">
        <f t="shared" si="453"/>
        <v>4</v>
      </c>
      <c r="CB457" s="22">
        <f t="shared" si="454"/>
        <v>0.6</v>
      </c>
      <c r="CC457" s="22">
        <f t="shared" si="455"/>
        <v>0</v>
      </c>
      <c r="CD457" s="22">
        <f t="shared" si="456"/>
        <v>1</v>
      </c>
      <c r="CK457" s="23">
        <v>0</v>
      </c>
      <c r="CL457" s="23">
        <f t="shared" si="457"/>
        <v>1</v>
      </c>
      <c r="CM457" s="23">
        <f t="shared" si="462"/>
        <v>0.16620682694689934</v>
      </c>
      <c r="CN457" s="23">
        <f t="shared" si="463"/>
        <v>0.44644456004624067</v>
      </c>
      <c r="CQ457" s="49">
        <v>1</v>
      </c>
      <c r="CR457" s="43">
        <f t="shared" si="445"/>
        <v>10</v>
      </c>
    </row>
    <row r="458" spans="1:96" ht="11.25" customHeight="1">
      <c r="A458" s="9">
        <v>5</v>
      </c>
      <c r="B458" s="9">
        <v>1</v>
      </c>
      <c r="C458" s="9" t="str">
        <f t="shared" si="416"/>
        <v>8</v>
      </c>
      <c r="D458" s="10" t="s">
        <v>4203</v>
      </c>
      <c r="E458" s="9">
        <v>15</v>
      </c>
      <c r="F458" s="9">
        <v>1</v>
      </c>
      <c r="G458" s="9">
        <v>1</v>
      </c>
      <c r="H458" s="9">
        <v>0</v>
      </c>
      <c r="I458" s="9">
        <v>0</v>
      </c>
      <c r="J458" s="9">
        <v>0</v>
      </c>
      <c r="K458" s="11">
        <v>35</v>
      </c>
      <c r="L458" s="9">
        <v>53</v>
      </c>
      <c r="M458" s="9">
        <v>4</v>
      </c>
      <c r="N458" s="9"/>
      <c r="O458" s="17"/>
      <c r="P458" s="17">
        <f t="shared" si="458"/>
        <v>0</v>
      </c>
      <c r="Q458" s="9">
        <v>26</v>
      </c>
      <c r="R458" s="9"/>
      <c r="S458" s="9">
        <v>0.15384615384615385</v>
      </c>
      <c r="T458" s="9">
        <v>79</v>
      </c>
      <c r="U458" s="9">
        <v>35</v>
      </c>
      <c r="V458" s="11">
        <v>30</v>
      </c>
      <c r="W458" s="11">
        <f t="shared" si="440"/>
        <v>30</v>
      </c>
      <c r="X458" s="17">
        <f t="shared" si="464"/>
        <v>30</v>
      </c>
      <c r="Y458" s="17"/>
      <c r="Z458" s="9">
        <v>10</v>
      </c>
      <c r="AA458" s="9"/>
      <c r="AB458" s="17"/>
      <c r="AC458" s="17">
        <f t="shared" si="435"/>
        <v>49</v>
      </c>
      <c r="AD458" s="17">
        <f t="shared" si="451"/>
        <v>0.20408163265306123</v>
      </c>
      <c r="AE458" s="17">
        <v>0.16666666666666666</v>
      </c>
      <c r="AF458" s="17">
        <f t="shared" si="459"/>
        <v>16</v>
      </c>
      <c r="AG458" s="17"/>
      <c r="AH458" s="9">
        <v>73</v>
      </c>
      <c r="AI458" s="9"/>
      <c r="AJ458" s="9"/>
      <c r="AK458" s="9"/>
      <c r="AL458" s="9">
        <v>0.19999999999999998</v>
      </c>
      <c r="AM458" s="9">
        <f t="shared" si="441"/>
        <v>0.2</v>
      </c>
      <c r="AN458" s="9">
        <v>0.20408163265306123</v>
      </c>
      <c r="AO458" s="9">
        <f t="shared" si="442"/>
        <v>0.17959183673469387</v>
      </c>
      <c r="AP458" s="9">
        <v>0.15890410958904108</v>
      </c>
      <c r="AQ458" s="9">
        <f>+AVERAGE(AL444:AL453)</f>
        <v>0.16620682694689934</v>
      </c>
      <c r="AR458" s="9">
        <f>+AVERAGE(AO444:AO453)</f>
        <v>0.44644456004624067</v>
      </c>
      <c r="AS458" s="17">
        <f t="shared" si="448"/>
        <v>25</v>
      </c>
      <c r="AT458" s="17">
        <f t="shared" si="429"/>
        <v>6.3999999999999987E-2</v>
      </c>
      <c r="AU458">
        <f t="shared" si="466"/>
        <v>0.1</v>
      </c>
      <c r="AV458" s="17">
        <f t="shared" si="467"/>
        <v>6.5882352941176461E-2</v>
      </c>
      <c r="AW458" s="17"/>
      <c r="AX458" s="17"/>
      <c r="AY458" s="17"/>
      <c r="AZ458" s="17">
        <v>2</v>
      </c>
      <c r="BA458" s="24">
        <v>0.33333333333333331</v>
      </c>
      <c r="BB458" s="9">
        <v>21</v>
      </c>
      <c r="BC458" s="9">
        <v>1</v>
      </c>
      <c r="BD458" s="9">
        <f t="shared" si="460"/>
        <v>0</v>
      </c>
      <c r="BE458" s="9" t="s">
        <v>4382</v>
      </c>
      <c r="BF458" s="9">
        <f t="shared" si="461"/>
        <v>0</v>
      </c>
      <c r="BG458" s="9">
        <v>1</v>
      </c>
      <c r="BH458" s="9">
        <v>5</v>
      </c>
      <c r="BI458" s="9">
        <v>4</v>
      </c>
      <c r="BJ458" s="9">
        <v>0</v>
      </c>
      <c r="BK458" s="9">
        <v>2</v>
      </c>
      <c r="BL458" s="9">
        <v>3</v>
      </c>
      <c r="BM458" s="9">
        <v>2</v>
      </c>
      <c r="BN458" s="9">
        <v>0</v>
      </c>
      <c r="BO458" s="9">
        <v>2</v>
      </c>
      <c r="BP458" s="9">
        <v>0</v>
      </c>
      <c r="BQ458" s="9">
        <f t="shared" si="443"/>
        <v>0.6</v>
      </c>
      <c r="BR458" s="9">
        <f t="shared" si="444"/>
        <v>0</v>
      </c>
      <c r="BS458" s="34">
        <f t="shared" si="439"/>
        <v>0.6</v>
      </c>
      <c r="BT458" s="9"/>
      <c r="BU458" s="9"/>
      <c r="BV458" s="9"/>
      <c r="BW458" s="9"/>
      <c r="BX458" s="9"/>
      <c r="BY458" s="9"/>
      <c r="BZ458" s="22">
        <f t="shared" si="452"/>
        <v>0</v>
      </c>
      <c r="CA458" s="22">
        <f t="shared" si="453"/>
        <v>5</v>
      </c>
      <c r="CB458" s="22">
        <f t="shared" si="454"/>
        <v>0.6</v>
      </c>
      <c r="CC458" s="22">
        <f t="shared" si="455"/>
        <v>0</v>
      </c>
      <c r="CD458" s="22">
        <f t="shared" si="456"/>
        <v>1</v>
      </c>
      <c r="CK458" s="23">
        <v>0.16666666666666666</v>
      </c>
      <c r="CL458" s="23">
        <f t="shared" si="457"/>
        <v>1</v>
      </c>
      <c r="CM458" s="23">
        <f t="shared" si="462"/>
        <v>0.16620682694689934</v>
      </c>
      <c r="CN458" s="23">
        <f t="shared" si="463"/>
        <v>0.44644456004624067</v>
      </c>
      <c r="CQ458" s="49">
        <v>1</v>
      </c>
      <c r="CR458" s="43">
        <f t="shared" si="445"/>
        <v>17</v>
      </c>
    </row>
    <row r="459" spans="1:96" ht="11.25" customHeight="1">
      <c r="A459" s="9">
        <v>5</v>
      </c>
      <c r="B459" s="9">
        <v>1</v>
      </c>
      <c r="C459" s="9" t="str">
        <f t="shared" si="416"/>
        <v>8</v>
      </c>
      <c r="D459" s="10" t="s">
        <v>4203</v>
      </c>
      <c r="E459" s="9">
        <v>16</v>
      </c>
      <c r="F459" s="9">
        <v>1</v>
      </c>
      <c r="G459" s="9">
        <v>1</v>
      </c>
      <c r="H459" s="9">
        <v>0</v>
      </c>
      <c r="I459" s="9">
        <v>0</v>
      </c>
      <c r="J459" s="9">
        <v>0</v>
      </c>
      <c r="K459" s="11">
        <v>20</v>
      </c>
      <c r="L459" s="9">
        <v>59</v>
      </c>
      <c r="M459" s="9">
        <v>3</v>
      </c>
      <c r="N459" s="9"/>
      <c r="O459" s="17"/>
      <c r="P459" s="17">
        <f t="shared" si="458"/>
        <v>0</v>
      </c>
      <c r="Q459" s="9">
        <v>24</v>
      </c>
      <c r="R459" s="9"/>
      <c r="S459" s="9">
        <v>0.125</v>
      </c>
      <c r="T459" s="9">
        <v>83</v>
      </c>
      <c r="U459" s="9">
        <v>40</v>
      </c>
      <c r="V459" s="11">
        <v>30</v>
      </c>
      <c r="W459" s="11">
        <f t="shared" si="440"/>
        <v>30</v>
      </c>
      <c r="X459" s="17">
        <f t="shared" si="464"/>
        <v>30</v>
      </c>
      <c r="Y459" s="17"/>
      <c r="Z459" s="9">
        <v>15</v>
      </c>
      <c r="AA459" s="9"/>
      <c r="AB459" s="17"/>
      <c r="AC459" s="17">
        <f t="shared" si="435"/>
        <v>54</v>
      </c>
      <c r="AD459" s="17">
        <f t="shared" si="451"/>
        <v>0.27777777777777779</v>
      </c>
      <c r="AE459" s="17">
        <v>0.20408163265306123</v>
      </c>
      <c r="AF459" s="17">
        <f t="shared" si="459"/>
        <v>22</v>
      </c>
      <c r="AG459" s="17"/>
      <c r="AH459" s="9">
        <v>80</v>
      </c>
      <c r="AI459" s="9"/>
      <c r="AJ459" s="9"/>
      <c r="AK459" s="9"/>
      <c r="AL459" s="9">
        <v>0.18333333333333335</v>
      </c>
      <c r="AM459" s="9">
        <f t="shared" si="441"/>
        <v>0.18333333333333332</v>
      </c>
      <c r="AN459" s="9">
        <v>0.27777777777777779</v>
      </c>
      <c r="AO459" s="9">
        <f t="shared" si="442"/>
        <v>0.2</v>
      </c>
      <c r="AP459" s="9">
        <v>0.18000000000000002</v>
      </c>
      <c r="AQ459" s="9">
        <f>+AVERAGE(AL444:AL453)</f>
        <v>0.16620682694689934</v>
      </c>
      <c r="AR459" s="9">
        <f>+AVERAGE(AO444:AO453)</f>
        <v>0.44644456004624067</v>
      </c>
      <c r="AS459" s="17">
        <f t="shared" si="448"/>
        <v>26</v>
      </c>
      <c r="AT459" s="17">
        <f t="shared" si="429"/>
        <v>0.19999999999999998</v>
      </c>
      <c r="AU459">
        <f t="shared" si="466"/>
        <v>0.17959183673469387</v>
      </c>
      <c r="AV459" s="17">
        <f t="shared" si="467"/>
        <v>0.15890410958904108</v>
      </c>
      <c r="AW459" s="17"/>
      <c r="AX459" s="17"/>
      <c r="AY459" s="17"/>
      <c r="AZ459" s="17">
        <v>2</v>
      </c>
      <c r="BA459" s="24">
        <v>0.33333333333333331</v>
      </c>
      <c r="BB459" s="9">
        <v>21</v>
      </c>
      <c r="BC459" s="9">
        <v>1</v>
      </c>
      <c r="BD459" s="9">
        <f t="shared" si="460"/>
        <v>0</v>
      </c>
      <c r="BE459" s="9" t="s">
        <v>4382</v>
      </c>
      <c r="BF459" s="9">
        <f t="shared" si="461"/>
        <v>0</v>
      </c>
      <c r="BG459" s="9">
        <v>1</v>
      </c>
      <c r="BH459" s="9">
        <v>5</v>
      </c>
      <c r="BI459" s="9">
        <v>4</v>
      </c>
      <c r="BJ459" s="9">
        <v>0</v>
      </c>
      <c r="BK459" s="9">
        <v>2</v>
      </c>
      <c r="BL459" s="9">
        <v>3</v>
      </c>
      <c r="BM459" s="9">
        <v>2</v>
      </c>
      <c r="BN459" s="9">
        <v>0</v>
      </c>
      <c r="BO459" s="9">
        <v>2</v>
      </c>
      <c r="BP459" s="9">
        <v>0</v>
      </c>
      <c r="BQ459" s="9">
        <f t="shared" si="443"/>
        <v>0.6</v>
      </c>
      <c r="BR459" s="9">
        <f t="shared" si="444"/>
        <v>0</v>
      </c>
      <c r="BS459" s="34">
        <f t="shared" si="439"/>
        <v>0.6</v>
      </c>
      <c r="BT459" s="9"/>
      <c r="BU459" s="9"/>
      <c r="BV459" s="9"/>
      <c r="BW459" s="9"/>
      <c r="BX459" s="9"/>
      <c r="BY459" s="9"/>
      <c r="BZ459" s="22">
        <f t="shared" si="452"/>
        <v>0</v>
      </c>
      <c r="CA459" s="22">
        <f t="shared" si="453"/>
        <v>6</v>
      </c>
      <c r="CB459" s="22">
        <f t="shared" si="454"/>
        <v>0.6</v>
      </c>
      <c r="CC459" s="22">
        <f t="shared" si="455"/>
        <v>0</v>
      </c>
      <c r="CD459" s="22">
        <f t="shared" si="456"/>
        <v>1</v>
      </c>
      <c r="CK459" s="23">
        <v>0.20408163265306123</v>
      </c>
      <c r="CL459" s="23">
        <f t="shared" si="457"/>
        <v>1</v>
      </c>
      <c r="CM459" s="23">
        <f t="shared" si="462"/>
        <v>0.16620682694689934</v>
      </c>
      <c r="CN459" s="23">
        <f t="shared" si="463"/>
        <v>0.44644456004624067</v>
      </c>
      <c r="CQ459" s="49">
        <v>0</v>
      </c>
      <c r="CR459" s="43">
        <f t="shared" si="445"/>
        <v>9</v>
      </c>
    </row>
    <row r="460" spans="1:96" ht="11.25" customHeight="1">
      <c r="A460" s="9">
        <v>5</v>
      </c>
      <c r="B460" s="9">
        <v>1</v>
      </c>
      <c r="C460" s="9" t="str">
        <f t="shared" si="416"/>
        <v>8</v>
      </c>
      <c r="D460" s="10" t="s">
        <v>4203</v>
      </c>
      <c r="E460" s="9">
        <v>17</v>
      </c>
      <c r="F460" s="9">
        <v>1</v>
      </c>
      <c r="G460" s="9">
        <v>1</v>
      </c>
      <c r="H460" s="9">
        <v>0</v>
      </c>
      <c r="I460" s="9">
        <v>0</v>
      </c>
      <c r="J460" s="9">
        <v>0</v>
      </c>
      <c r="K460" s="11">
        <v>15</v>
      </c>
      <c r="L460" s="9">
        <v>68</v>
      </c>
      <c r="M460" s="9">
        <v>4</v>
      </c>
      <c r="N460" s="9"/>
      <c r="O460" s="17"/>
      <c r="P460" s="17">
        <f t="shared" si="458"/>
        <v>0</v>
      </c>
      <c r="Q460" s="9">
        <v>22</v>
      </c>
      <c r="R460" s="9"/>
      <c r="S460" s="9">
        <v>0.18181818181818182</v>
      </c>
      <c r="T460" s="9">
        <v>90</v>
      </c>
      <c r="U460" s="9">
        <v>40</v>
      </c>
      <c r="V460" s="11">
        <v>30</v>
      </c>
      <c r="W460" s="11">
        <f t="shared" si="440"/>
        <v>30</v>
      </c>
      <c r="X460" s="17">
        <f t="shared" si="464"/>
        <v>30</v>
      </c>
      <c r="Y460" s="17"/>
      <c r="Z460" s="9">
        <v>18</v>
      </c>
      <c r="AA460" s="9"/>
      <c r="AB460" s="17"/>
      <c r="AC460" s="17">
        <f t="shared" si="435"/>
        <v>46</v>
      </c>
      <c r="AD460" s="17">
        <f t="shared" si="451"/>
        <v>0.39130434782608697</v>
      </c>
      <c r="AE460" s="17">
        <v>0.27777777777777779</v>
      </c>
      <c r="AF460" s="17">
        <f t="shared" si="459"/>
        <v>24</v>
      </c>
      <c r="AG460" s="17"/>
      <c r="AH460" s="9">
        <v>74</v>
      </c>
      <c r="AI460" s="9"/>
      <c r="AJ460" s="9"/>
      <c r="AK460" s="9"/>
      <c r="AL460" s="9">
        <v>0.16363636363636361</v>
      </c>
      <c r="AM460" s="9">
        <f t="shared" si="441"/>
        <v>0.16363636363636364</v>
      </c>
      <c r="AN460" s="9">
        <v>0.39130434782608697</v>
      </c>
      <c r="AO460" s="9">
        <f t="shared" si="442"/>
        <v>0.29565217391304349</v>
      </c>
      <c r="AP460" s="9">
        <v>0.17837837837837839</v>
      </c>
      <c r="AQ460" s="9">
        <f>+AVERAGE(AL444:AL453)</f>
        <v>0.16620682694689934</v>
      </c>
      <c r="AR460" s="9">
        <f>+AVERAGE(AO444:AO453)</f>
        <v>0.44644456004624067</v>
      </c>
      <c r="AS460" s="17">
        <f t="shared" si="448"/>
        <v>24</v>
      </c>
      <c r="AT460" s="17">
        <f t="shared" si="429"/>
        <v>0.18333333333333335</v>
      </c>
      <c r="AU460">
        <f t="shared" si="466"/>
        <v>0.2</v>
      </c>
      <c r="AV460" s="17">
        <f t="shared" si="467"/>
        <v>0.18000000000000002</v>
      </c>
      <c r="AW460" s="17"/>
      <c r="AX460" s="17"/>
      <c r="AY460" s="17"/>
      <c r="AZ460" s="17">
        <v>2</v>
      </c>
      <c r="BA460" s="24">
        <v>0.33333333333333331</v>
      </c>
      <c r="BB460" s="9">
        <v>21</v>
      </c>
      <c r="BC460" s="9">
        <v>1</v>
      </c>
      <c r="BD460" s="9">
        <f t="shared" si="460"/>
        <v>0</v>
      </c>
      <c r="BE460" s="9" t="s">
        <v>4382</v>
      </c>
      <c r="BF460" s="9">
        <f t="shared" si="461"/>
        <v>0</v>
      </c>
      <c r="BG460" s="9">
        <v>1</v>
      </c>
      <c r="BH460" s="9">
        <v>5</v>
      </c>
      <c r="BI460" s="9">
        <v>4</v>
      </c>
      <c r="BJ460" s="9">
        <v>0</v>
      </c>
      <c r="BK460" s="9">
        <v>2</v>
      </c>
      <c r="BL460" s="9">
        <v>3</v>
      </c>
      <c r="BM460" s="9">
        <v>2</v>
      </c>
      <c r="BN460" s="9">
        <v>0</v>
      </c>
      <c r="BO460" s="9">
        <v>2</v>
      </c>
      <c r="BP460" s="9">
        <v>0</v>
      </c>
      <c r="BQ460" s="9">
        <f t="shared" si="443"/>
        <v>0.6</v>
      </c>
      <c r="BR460" s="9">
        <f t="shared" si="444"/>
        <v>0</v>
      </c>
      <c r="BS460" s="34">
        <f t="shared" si="439"/>
        <v>0.6</v>
      </c>
      <c r="BT460" s="9"/>
      <c r="BU460" s="9"/>
      <c r="BV460" s="9"/>
      <c r="BW460" s="9"/>
      <c r="BX460" s="9"/>
      <c r="BY460" s="9"/>
      <c r="BZ460" s="22">
        <f t="shared" si="452"/>
        <v>0</v>
      </c>
      <c r="CA460" s="22">
        <f t="shared" si="453"/>
        <v>7</v>
      </c>
      <c r="CB460" s="22">
        <f t="shared" si="454"/>
        <v>0.6</v>
      </c>
      <c r="CC460" s="22">
        <f t="shared" si="455"/>
        <v>0</v>
      </c>
      <c r="CD460" s="22">
        <f t="shared" si="456"/>
        <v>1</v>
      </c>
      <c r="CK460" s="23">
        <v>0.27777777777777779</v>
      </c>
      <c r="CL460" s="23">
        <f t="shared" si="457"/>
        <v>1</v>
      </c>
      <c r="CM460" s="23">
        <f t="shared" si="462"/>
        <v>0.16620682694689934</v>
      </c>
      <c r="CN460" s="23">
        <f t="shared" si="463"/>
        <v>0.44644456004624067</v>
      </c>
      <c r="CQ460" s="49">
        <v>0</v>
      </c>
      <c r="CR460" s="43">
        <f t="shared" si="445"/>
        <v>6</v>
      </c>
    </row>
    <row r="461" spans="1:96" ht="11.25" customHeight="1">
      <c r="A461" s="9">
        <v>5</v>
      </c>
      <c r="B461" s="9">
        <v>1</v>
      </c>
      <c r="C461" s="9" t="str">
        <f t="shared" si="416"/>
        <v>8</v>
      </c>
      <c r="D461" s="10" t="s">
        <v>4203</v>
      </c>
      <c r="E461" s="9">
        <v>18</v>
      </c>
      <c r="F461" s="9">
        <v>1</v>
      </c>
      <c r="G461" s="9">
        <v>1</v>
      </c>
      <c r="H461" s="9">
        <v>0</v>
      </c>
      <c r="I461" s="9">
        <v>0</v>
      </c>
      <c r="J461" s="9">
        <v>0</v>
      </c>
      <c r="K461" s="11">
        <v>30</v>
      </c>
      <c r="L461" s="9">
        <v>60</v>
      </c>
      <c r="M461" s="9">
        <v>2</v>
      </c>
      <c r="N461" s="9"/>
      <c r="O461" s="17"/>
      <c r="P461" s="17">
        <f t="shared" si="458"/>
        <v>0</v>
      </c>
      <c r="Q461" s="9">
        <v>22</v>
      </c>
      <c r="R461" s="9"/>
      <c r="S461" s="9">
        <v>9.0909090909090912E-2</v>
      </c>
      <c r="T461" s="9">
        <v>82</v>
      </c>
      <c r="U461" s="9">
        <v>40</v>
      </c>
      <c r="V461" s="11">
        <v>30</v>
      </c>
      <c r="W461" s="11">
        <f t="shared" si="440"/>
        <v>30</v>
      </c>
      <c r="X461" s="17">
        <f t="shared" si="464"/>
        <v>30</v>
      </c>
      <c r="Y461" s="17"/>
      <c r="Z461" s="9">
        <v>10</v>
      </c>
      <c r="AA461" s="9"/>
      <c r="AB461" s="17"/>
      <c r="AC461" s="17">
        <f t="shared" si="435"/>
        <v>55</v>
      </c>
      <c r="AD461" s="17">
        <f t="shared" si="451"/>
        <v>0.18181818181818182</v>
      </c>
      <c r="AE461" s="17">
        <v>0.39130434782608697</v>
      </c>
      <c r="AF461" s="17">
        <f t="shared" si="459"/>
        <v>18</v>
      </c>
      <c r="AG461" s="17"/>
      <c r="AH461" s="9">
        <v>83</v>
      </c>
      <c r="AI461" s="9"/>
      <c r="AJ461" s="9"/>
      <c r="AK461" s="9"/>
      <c r="AL461" s="9">
        <v>0.19999999999999998</v>
      </c>
      <c r="AM461" s="9">
        <f t="shared" si="441"/>
        <v>0.2</v>
      </c>
      <c r="AN461" s="9">
        <v>0.18181818181818182</v>
      </c>
      <c r="AO461" s="9">
        <f t="shared" si="442"/>
        <v>7.2727272727272724E-2</v>
      </c>
      <c r="AP461" s="9">
        <v>9.6385542168674732E-2</v>
      </c>
      <c r="AQ461" s="9">
        <f>+AVERAGE(AL444:AL453)</f>
        <v>0.16620682694689934</v>
      </c>
      <c r="AR461" s="9">
        <f>+AVERAGE(AO444:AO453)</f>
        <v>0.44644456004624067</v>
      </c>
      <c r="AS461" s="17">
        <f t="shared" si="448"/>
        <v>22</v>
      </c>
      <c r="AT461" s="17">
        <f t="shared" si="429"/>
        <v>0.16363636363636361</v>
      </c>
      <c r="AU461">
        <f t="shared" si="466"/>
        <v>0.29565217391304349</v>
      </c>
      <c r="AV461" s="17">
        <f t="shared" si="467"/>
        <v>0.17837837837837839</v>
      </c>
      <c r="AW461" s="17"/>
      <c r="AX461" s="17"/>
      <c r="AY461" s="17"/>
      <c r="AZ461" s="17">
        <v>2</v>
      </c>
      <c r="BA461" s="24">
        <v>0.33333333333333331</v>
      </c>
      <c r="BB461" s="9">
        <v>21</v>
      </c>
      <c r="BC461" s="9">
        <v>1</v>
      </c>
      <c r="BD461" s="9">
        <f t="shared" si="460"/>
        <v>0</v>
      </c>
      <c r="BE461" s="9" t="s">
        <v>4382</v>
      </c>
      <c r="BF461" s="9">
        <f t="shared" si="461"/>
        <v>0</v>
      </c>
      <c r="BG461" s="9">
        <v>1</v>
      </c>
      <c r="BH461" s="9">
        <v>5</v>
      </c>
      <c r="BI461" s="9">
        <v>4</v>
      </c>
      <c r="BJ461" s="9">
        <v>0</v>
      </c>
      <c r="BK461" s="9">
        <v>2</v>
      </c>
      <c r="BL461" s="9">
        <v>3</v>
      </c>
      <c r="BM461" s="9">
        <v>2</v>
      </c>
      <c r="BN461" s="9">
        <v>0</v>
      </c>
      <c r="BO461" s="9">
        <v>2</v>
      </c>
      <c r="BP461" s="9">
        <v>0</v>
      </c>
      <c r="BQ461" s="9">
        <f t="shared" si="443"/>
        <v>0.6</v>
      </c>
      <c r="BR461" s="9">
        <f t="shared" si="444"/>
        <v>0</v>
      </c>
      <c r="BS461" s="34">
        <f t="shared" si="439"/>
        <v>0.6</v>
      </c>
      <c r="BT461" s="9"/>
      <c r="BU461" s="9"/>
      <c r="BV461" s="9"/>
      <c r="BW461" s="9"/>
      <c r="BX461" s="9"/>
      <c r="BY461" s="9"/>
      <c r="BZ461" s="22">
        <f t="shared" si="452"/>
        <v>0</v>
      </c>
      <c r="CA461" s="22">
        <f t="shared" si="453"/>
        <v>8</v>
      </c>
      <c r="CB461" s="22">
        <f t="shared" si="454"/>
        <v>0.6</v>
      </c>
      <c r="CC461" s="22">
        <f t="shared" si="455"/>
        <v>0</v>
      </c>
      <c r="CD461" s="22">
        <f t="shared" si="456"/>
        <v>1</v>
      </c>
      <c r="CK461" s="23">
        <v>0.39130434782608697</v>
      </c>
      <c r="CL461" s="23">
        <f t="shared" si="457"/>
        <v>1</v>
      </c>
      <c r="CM461" s="23">
        <f t="shared" si="462"/>
        <v>0.16620682694689934</v>
      </c>
      <c r="CN461" s="23">
        <f t="shared" si="463"/>
        <v>0.44644456004624067</v>
      </c>
      <c r="CQ461" s="49">
        <v>2</v>
      </c>
      <c r="CR461" s="43">
        <f t="shared" si="445"/>
        <v>10</v>
      </c>
    </row>
    <row r="462" spans="1:96" ht="11.25" customHeight="1">
      <c r="A462" s="9">
        <v>5</v>
      </c>
      <c r="B462" s="9">
        <v>1</v>
      </c>
      <c r="C462" s="9" t="str">
        <f t="shared" si="416"/>
        <v>8</v>
      </c>
      <c r="D462" s="10" t="s">
        <v>4203</v>
      </c>
      <c r="E462" s="9">
        <v>19</v>
      </c>
      <c r="F462" s="9">
        <v>1</v>
      </c>
      <c r="G462" s="9">
        <v>1</v>
      </c>
      <c r="H462" s="9">
        <v>0</v>
      </c>
      <c r="I462" s="9">
        <v>0</v>
      </c>
      <c r="J462" s="9">
        <v>0</v>
      </c>
      <c r="K462" s="11">
        <v>30</v>
      </c>
      <c r="L462" s="9">
        <v>52</v>
      </c>
      <c r="M462" s="9">
        <v>5</v>
      </c>
      <c r="N462" s="9"/>
      <c r="O462" s="17"/>
      <c r="P462" s="17">
        <f t="shared" si="458"/>
        <v>2</v>
      </c>
      <c r="Q462" s="9">
        <v>27</v>
      </c>
      <c r="R462" s="9"/>
      <c r="S462" s="9">
        <v>0.18518518518518517</v>
      </c>
      <c r="T462" s="9">
        <v>79</v>
      </c>
      <c r="U462" s="9">
        <v>35</v>
      </c>
      <c r="V462" s="11">
        <v>30</v>
      </c>
      <c r="W462" s="11">
        <f t="shared" si="440"/>
        <v>30</v>
      </c>
      <c r="X462" s="17">
        <f t="shared" si="464"/>
        <v>30</v>
      </c>
      <c r="Y462" s="17"/>
      <c r="Z462" s="9">
        <v>19</v>
      </c>
      <c r="AA462" s="9"/>
      <c r="AB462" s="17"/>
      <c r="AC462" s="17">
        <f t="shared" si="435"/>
        <v>52</v>
      </c>
      <c r="AD462" s="17">
        <f t="shared" si="451"/>
        <v>0.36538461538461536</v>
      </c>
      <c r="AE462" s="17">
        <v>0.18181818181818182</v>
      </c>
      <c r="AF462" s="17">
        <f t="shared" si="459"/>
        <v>24</v>
      </c>
      <c r="AG462" s="17"/>
      <c r="AH462" s="9">
        <v>75</v>
      </c>
      <c r="AI462" s="9"/>
      <c r="AJ462" s="9"/>
      <c r="AK462" s="9"/>
      <c r="AL462" s="9">
        <v>0.23703703703703707</v>
      </c>
      <c r="AM462" s="9">
        <f t="shared" si="441"/>
        <v>0.23703703703703705</v>
      </c>
      <c r="AN462" s="9">
        <v>0.36538461538461536</v>
      </c>
      <c r="AO462" s="9">
        <f t="shared" si="442"/>
        <v>0.40769230769230769</v>
      </c>
      <c r="AP462" s="9">
        <v>0.36800000000000005</v>
      </c>
      <c r="AQ462" s="9">
        <f>+AVERAGE(AL444:AL453)</f>
        <v>0.16620682694689934</v>
      </c>
      <c r="AR462" s="9">
        <f>+AVERAGE(AO444:AO453)</f>
        <v>0.44644456004624067</v>
      </c>
      <c r="AS462" s="17">
        <f t="shared" si="448"/>
        <v>22</v>
      </c>
      <c r="AT462" s="17">
        <f t="shared" si="429"/>
        <v>0.19999999999999998</v>
      </c>
      <c r="AU462">
        <f t="shared" si="466"/>
        <v>7.2727272727272724E-2</v>
      </c>
      <c r="AV462" s="17">
        <f t="shared" si="467"/>
        <v>9.6385542168674732E-2</v>
      </c>
      <c r="AW462" s="17"/>
      <c r="AX462" s="17"/>
      <c r="AY462" s="17"/>
      <c r="AZ462" s="17">
        <v>2</v>
      </c>
      <c r="BA462" s="24">
        <v>0.33333333333333331</v>
      </c>
      <c r="BB462" s="9">
        <v>21</v>
      </c>
      <c r="BC462" s="9">
        <v>1</v>
      </c>
      <c r="BD462" s="9">
        <f t="shared" si="460"/>
        <v>0</v>
      </c>
      <c r="BE462" s="9" t="s">
        <v>4382</v>
      </c>
      <c r="BF462" s="9">
        <f t="shared" si="461"/>
        <v>0</v>
      </c>
      <c r="BG462" s="9">
        <v>1</v>
      </c>
      <c r="BH462" s="9">
        <v>5</v>
      </c>
      <c r="BI462" s="9">
        <v>4</v>
      </c>
      <c r="BJ462" s="9">
        <v>0</v>
      </c>
      <c r="BK462" s="9">
        <v>2</v>
      </c>
      <c r="BL462" s="9">
        <v>3</v>
      </c>
      <c r="BM462" s="9">
        <v>2</v>
      </c>
      <c r="BN462" s="9">
        <v>0</v>
      </c>
      <c r="BO462" s="9">
        <v>2</v>
      </c>
      <c r="BP462" s="9">
        <v>0</v>
      </c>
      <c r="BQ462" s="9">
        <f t="shared" si="443"/>
        <v>0.6</v>
      </c>
      <c r="BR462" s="9">
        <f t="shared" si="444"/>
        <v>0</v>
      </c>
      <c r="BS462" s="34">
        <f t="shared" si="439"/>
        <v>0.6</v>
      </c>
      <c r="BT462" s="9"/>
      <c r="BU462" s="9"/>
      <c r="BV462" s="9"/>
      <c r="BW462" s="9"/>
      <c r="BX462" s="9"/>
      <c r="BY462" s="9"/>
      <c r="BZ462" s="22">
        <f t="shared" si="452"/>
        <v>0</v>
      </c>
      <c r="CA462" s="22">
        <f t="shared" si="453"/>
        <v>9</v>
      </c>
      <c r="CB462" s="22">
        <f t="shared" si="454"/>
        <v>0.6</v>
      </c>
      <c r="CC462" s="22">
        <f t="shared" si="455"/>
        <v>0</v>
      </c>
      <c r="CD462" s="22">
        <f t="shared" si="456"/>
        <v>1</v>
      </c>
      <c r="CK462" s="23">
        <v>0.18181818181818182</v>
      </c>
      <c r="CL462" s="23">
        <f t="shared" si="457"/>
        <v>1</v>
      </c>
      <c r="CM462" s="23">
        <f t="shared" si="462"/>
        <v>0.16620682694689934</v>
      </c>
      <c r="CN462" s="23">
        <f t="shared" si="463"/>
        <v>0.44644456004624067</v>
      </c>
      <c r="CQ462" s="49">
        <v>2</v>
      </c>
      <c r="CR462" s="43">
        <f t="shared" si="445"/>
        <v>17</v>
      </c>
    </row>
    <row r="463" spans="1:96" ht="11.25" customHeight="1">
      <c r="A463" s="9">
        <v>5</v>
      </c>
      <c r="B463" s="9">
        <v>1</v>
      </c>
      <c r="C463" s="9" t="str">
        <f t="shared" si="416"/>
        <v>8</v>
      </c>
      <c r="D463" s="10" t="s">
        <v>4203</v>
      </c>
      <c r="E463" s="9">
        <v>20</v>
      </c>
      <c r="F463" s="9">
        <v>1</v>
      </c>
      <c r="G463" s="9">
        <v>1</v>
      </c>
      <c r="H463" s="9">
        <v>0</v>
      </c>
      <c r="I463" s="9">
        <v>0</v>
      </c>
      <c r="J463" s="9">
        <v>0</v>
      </c>
      <c r="K463" s="11">
        <v>25</v>
      </c>
      <c r="L463" s="9">
        <v>54</v>
      </c>
      <c r="M463" s="9">
        <v>7</v>
      </c>
      <c r="N463" s="17">
        <f>SUM(M454:M463)</f>
        <v>37</v>
      </c>
      <c r="O463" s="17"/>
      <c r="P463" s="17">
        <f t="shared" si="458"/>
        <v>1</v>
      </c>
      <c r="Q463" s="9">
        <v>31</v>
      </c>
      <c r="R463" s="9"/>
      <c r="S463" s="9">
        <v>0.22580645161290322</v>
      </c>
      <c r="T463" s="9">
        <v>85</v>
      </c>
      <c r="U463" s="9">
        <v>40</v>
      </c>
      <c r="V463" s="11">
        <v>30</v>
      </c>
      <c r="W463" s="11">
        <f t="shared" si="440"/>
        <v>30</v>
      </c>
      <c r="X463" s="17">
        <f t="shared" si="464"/>
        <v>30</v>
      </c>
      <c r="Y463" s="17"/>
      <c r="Z463" s="9">
        <v>20</v>
      </c>
      <c r="AA463" s="17">
        <f>SUM(Z454:Z463)</f>
        <v>138</v>
      </c>
      <c r="AB463" s="17"/>
      <c r="AC463" s="17">
        <f t="shared" si="435"/>
        <v>50</v>
      </c>
      <c r="AD463" s="17">
        <f t="shared" si="451"/>
        <v>0.4</v>
      </c>
      <c r="AE463" s="17">
        <v>0.36538461538461536</v>
      </c>
      <c r="AF463" s="17">
        <f t="shared" si="459"/>
        <v>23</v>
      </c>
      <c r="AG463" s="17">
        <f>+SUM(AF454:AF463)</f>
        <v>201</v>
      </c>
      <c r="AH463" s="9">
        <v>69</v>
      </c>
      <c r="AI463" s="9"/>
      <c r="AJ463" s="9"/>
      <c r="AK463" s="9"/>
      <c r="AL463" s="9">
        <v>0.14193548387096772</v>
      </c>
      <c r="AM463" s="9">
        <f t="shared" si="441"/>
        <v>0.14193548387096774</v>
      </c>
      <c r="AN463" s="9">
        <v>0.4</v>
      </c>
      <c r="AO463" s="9">
        <f t="shared" si="442"/>
        <v>0.46400000000000002</v>
      </c>
      <c r="AP463" s="9">
        <v>0.38260869565217392</v>
      </c>
      <c r="AQ463" s="9">
        <f>+AVERAGE(AL444:AL453)</f>
        <v>0.16620682694689934</v>
      </c>
      <c r="AR463" s="9">
        <f>+AVERAGE(AO444:AO453)</f>
        <v>0.44644456004624067</v>
      </c>
      <c r="AS463" s="17">
        <f t="shared" si="448"/>
        <v>27</v>
      </c>
      <c r="AT463" s="17">
        <f t="shared" si="429"/>
        <v>0.23703703703703707</v>
      </c>
      <c r="AU463">
        <f t="shared" si="466"/>
        <v>0.40769230769230769</v>
      </c>
      <c r="AV463" s="17">
        <f t="shared" si="467"/>
        <v>0.36800000000000005</v>
      </c>
      <c r="AW463" s="17"/>
      <c r="AX463" s="17"/>
      <c r="AY463" s="17"/>
      <c r="AZ463" s="17">
        <v>2</v>
      </c>
      <c r="BA463" s="24">
        <v>0.33333333333333331</v>
      </c>
      <c r="BB463" s="9">
        <v>21</v>
      </c>
      <c r="BC463" s="9">
        <v>1</v>
      </c>
      <c r="BD463" s="9">
        <f t="shared" si="460"/>
        <v>0</v>
      </c>
      <c r="BE463" s="9" t="s">
        <v>4382</v>
      </c>
      <c r="BF463" s="9">
        <f t="shared" si="461"/>
        <v>0</v>
      </c>
      <c r="BG463" s="9">
        <v>1</v>
      </c>
      <c r="BH463" s="9">
        <v>5</v>
      </c>
      <c r="BI463" s="9">
        <v>4</v>
      </c>
      <c r="BJ463" s="9">
        <v>0</v>
      </c>
      <c r="BK463" s="9">
        <v>2</v>
      </c>
      <c r="BL463" s="9">
        <v>3</v>
      </c>
      <c r="BM463" s="9">
        <v>2</v>
      </c>
      <c r="BN463" s="9">
        <v>0</v>
      </c>
      <c r="BO463" s="9">
        <v>2</v>
      </c>
      <c r="BP463" s="9">
        <v>0</v>
      </c>
      <c r="BQ463" s="9">
        <f t="shared" si="443"/>
        <v>0.6</v>
      </c>
      <c r="BR463" s="9">
        <f t="shared" si="444"/>
        <v>0</v>
      </c>
      <c r="BS463" s="34">
        <f t="shared" si="439"/>
        <v>0.6</v>
      </c>
      <c r="BT463" s="9">
        <f>SUM(AH454:AH463)</f>
        <v>782</v>
      </c>
      <c r="BU463" s="9"/>
      <c r="BV463" s="9"/>
      <c r="BW463" s="9">
        <f>SUM(AF454:AF463)</f>
        <v>201</v>
      </c>
      <c r="BX463" s="9"/>
      <c r="BY463" s="9">
        <f t="shared" ref="BY463" si="468">SUM(BW453,BW463)</f>
        <v>423</v>
      </c>
      <c r="BZ463" s="22">
        <f t="shared" si="452"/>
        <v>0</v>
      </c>
      <c r="CA463" s="22">
        <f t="shared" si="453"/>
        <v>10</v>
      </c>
      <c r="CB463" s="22">
        <f t="shared" si="454"/>
        <v>0.6</v>
      </c>
      <c r="CC463" s="22">
        <f t="shared" si="455"/>
        <v>0</v>
      </c>
      <c r="CD463" s="22">
        <f t="shared" si="456"/>
        <v>1</v>
      </c>
      <c r="CK463" s="23">
        <v>0.36538461538461536</v>
      </c>
      <c r="CL463" s="23">
        <f t="shared" si="457"/>
        <v>1</v>
      </c>
      <c r="CM463" s="23">
        <f t="shared" si="462"/>
        <v>0.16620682694689934</v>
      </c>
      <c r="CN463" s="23">
        <f t="shared" si="463"/>
        <v>0.44644456004624067</v>
      </c>
      <c r="CQ463" s="49">
        <v>1</v>
      </c>
      <c r="CR463" s="43">
        <f t="shared" si="445"/>
        <v>12</v>
      </c>
    </row>
    <row r="464" spans="1:96" s="23" customFormat="1" ht="15.75" customHeight="1">
      <c r="A464" s="18"/>
      <c r="B464" s="18"/>
      <c r="C464" s="18"/>
      <c r="D464" s="19"/>
      <c r="E464" s="18">
        <v>-2</v>
      </c>
      <c r="F464" s="18"/>
      <c r="G464" s="18"/>
      <c r="H464" s="18"/>
      <c r="I464" s="18"/>
      <c r="J464" s="18"/>
      <c r="K464" s="18"/>
      <c r="L464" s="18"/>
      <c r="M464" s="18"/>
      <c r="N464" s="18"/>
      <c r="O464" s="17"/>
      <c r="P464" s="17">
        <f t="shared" si="458"/>
        <v>0</v>
      </c>
      <c r="Q464" s="20"/>
      <c r="R464" s="20"/>
      <c r="S464" s="22"/>
      <c r="T464" s="20"/>
      <c r="U464" s="20"/>
      <c r="V464" s="18"/>
      <c r="W464" s="18"/>
      <c r="X464" s="17">
        <f t="shared" si="464"/>
        <v>0</v>
      </c>
      <c r="Y464" s="17"/>
      <c r="Z464" s="20"/>
      <c r="AA464" s="18"/>
      <c r="AB464" s="17"/>
      <c r="AC464" s="17">
        <f>AC442</f>
        <v>0</v>
      </c>
      <c r="AD464" s="17" t="str">
        <f t="shared" si="451"/>
        <v/>
      </c>
      <c r="AE464" s="17"/>
      <c r="AF464" s="17">
        <f t="shared" si="459"/>
        <v>10</v>
      </c>
      <c r="AG464" s="17"/>
      <c r="AH464" s="20"/>
      <c r="AI464" s="20"/>
      <c r="AJ464" s="20"/>
      <c r="AK464" s="20"/>
      <c r="AL464" s="22"/>
      <c r="AM464" s="22"/>
      <c r="AN464" s="22"/>
      <c r="AO464" s="22"/>
      <c r="AP464" s="22"/>
      <c r="AQ464" s="22"/>
      <c r="AR464" s="22"/>
      <c r="AS464" s="17"/>
      <c r="AT464" s="17"/>
      <c r="AU464" s="17"/>
      <c r="AV464" s="17"/>
      <c r="AW464" s="17"/>
      <c r="AX464" s="17"/>
      <c r="AY464" s="17"/>
      <c r="AZ464" s="17">
        <v>6</v>
      </c>
      <c r="BA464" s="25"/>
      <c r="BB464" s="21"/>
      <c r="BC464" s="21"/>
      <c r="BD464" s="9">
        <f t="shared" si="460"/>
        <v>1</v>
      </c>
      <c r="BE464" s="21"/>
      <c r="BF464" s="9">
        <f t="shared" si="461"/>
        <v>0</v>
      </c>
      <c r="BG464" s="21"/>
      <c r="BH464" s="22"/>
      <c r="BI464" s="22"/>
      <c r="BJ464" s="22"/>
      <c r="BK464" s="22"/>
      <c r="BL464" s="22"/>
      <c r="BM464" s="22"/>
      <c r="BN464" s="22"/>
      <c r="BO464" s="22"/>
      <c r="BP464" s="22"/>
      <c r="BQ464" s="34">
        <f>BQ442</f>
        <v>0</v>
      </c>
      <c r="BR464" s="34">
        <f>BR442</f>
        <v>0</v>
      </c>
      <c r="BS464" s="34">
        <f>BS442</f>
        <v>0</v>
      </c>
      <c r="BT464" s="22"/>
      <c r="BU464" s="22"/>
      <c r="BV464" s="22"/>
      <c r="BW464" s="22"/>
      <c r="BX464" s="22"/>
      <c r="BY464" s="22"/>
      <c r="BZ464" s="22">
        <f t="shared" si="452"/>
        <v>0</v>
      </c>
      <c r="CA464" s="22">
        <f t="shared" si="453"/>
        <v>0</v>
      </c>
      <c r="CB464" s="22">
        <f t="shared" si="454"/>
        <v>0</v>
      </c>
      <c r="CC464" s="22">
        <f t="shared" si="455"/>
        <v>0</v>
      </c>
      <c r="CD464" s="22">
        <f t="shared" si="456"/>
        <v>0</v>
      </c>
      <c r="CK464" s="23" t="s">
        <v>2085</v>
      </c>
      <c r="CL464" s="23">
        <f t="shared" si="457"/>
        <v>0</v>
      </c>
      <c r="CM464" s="23" t="str">
        <f t="shared" si="462"/>
        <v/>
      </c>
      <c r="CN464" s="23" t="str">
        <f t="shared" si="463"/>
        <v/>
      </c>
      <c r="CQ464" s="49" t="s">
        <v>4622</v>
      </c>
    </row>
    <row r="465" spans="1:95" ht="11.25" customHeight="1">
      <c r="A465" s="9">
        <v>5</v>
      </c>
      <c r="B465" s="9">
        <v>2</v>
      </c>
      <c r="C465" s="9" t="str">
        <f t="shared" si="416"/>
        <v>11</v>
      </c>
      <c r="D465" s="10" t="s">
        <v>4204</v>
      </c>
      <c r="E465" s="9">
        <v>-1</v>
      </c>
      <c r="F465" s="9">
        <v>1</v>
      </c>
      <c r="G465" s="9">
        <v>0</v>
      </c>
      <c r="H465" s="9">
        <v>0</v>
      </c>
      <c r="I465" s="9">
        <v>0</v>
      </c>
      <c r="J465" s="9">
        <v>0</v>
      </c>
      <c r="K465" s="11">
        <v>25</v>
      </c>
      <c r="L465" s="9">
        <v>60</v>
      </c>
      <c r="M465" s="9">
        <v>7</v>
      </c>
      <c r="N465" s="9"/>
      <c r="O465" s="17"/>
      <c r="P465" s="17">
        <f t="shared" si="458"/>
        <v>1</v>
      </c>
      <c r="Q465" s="9">
        <v>30</v>
      </c>
      <c r="R465" s="9"/>
      <c r="S465" s="9">
        <v>0.23333333333333334</v>
      </c>
      <c r="T465" s="9">
        <v>90</v>
      </c>
      <c r="U465" s="9">
        <v>40</v>
      </c>
      <c r="V465" s="11">
        <v>30</v>
      </c>
      <c r="W465" s="11">
        <f>V464</f>
        <v>0</v>
      </c>
      <c r="X465" s="17">
        <f t="shared" si="464"/>
        <v>30</v>
      </c>
      <c r="Y465" s="17"/>
      <c r="Z465" s="9">
        <v>18</v>
      </c>
      <c r="AA465" s="9"/>
      <c r="AB465" s="17"/>
      <c r="AC465" s="17">
        <f t="shared" ref="AC465:AC528" si="469">AC443</f>
        <v>29</v>
      </c>
      <c r="AD465" s="17">
        <f t="shared" si="451"/>
        <v>0.62068965517241381</v>
      </c>
      <c r="AE465" s="17" t="s">
        <v>2085</v>
      </c>
      <c r="AF465" s="17">
        <f t="shared" si="459"/>
        <v>21</v>
      </c>
      <c r="AG465" s="17"/>
      <c r="AH465" s="9">
        <v>49</v>
      </c>
      <c r="AI465" s="9"/>
      <c r="AJ465" s="9"/>
      <c r="AK465" s="9"/>
      <c r="AL465" s="9">
        <v>0.14666666666666667</v>
      </c>
      <c r="AM465" s="9"/>
      <c r="AN465" s="9">
        <v>0.62068965517241381</v>
      </c>
      <c r="AO465" s="9"/>
      <c r="AP465" s="9">
        <v>0.40000000000000008</v>
      </c>
      <c r="AQ465" s="9"/>
      <c r="AR465" s="9"/>
      <c r="AS465" s="17">
        <f>+Q464</f>
        <v>0</v>
      </c>
      <c r="AT465" s="17">
        <f t="shared" ref="AT465" si="470">+AL464</f>
        <v>0</v>
      </c>
      <c r="AU465" s="17">
        <f t="shared" ref="AU465" si="471">+AN464</f>
        <v>0</v>
      </c>
      <c r="AV465" s="17">
        <f t="shared" ref="AV465" si="472">+AP464</f>
        <v>0</v>
      </c>
      <c r="AW465" s="17"/>
      <c r="AX465" s="17"/>
      <c r="AY465" s="17"/>
      <c r="AZ465" s="17">
        <v>5</v>
      </c>
      <c r="BA465" s="24">
        <v>0.83333333333333337</v>
      </c>
      <c r="BB465" s="9">
        <v>18</v>
      </c>
      <c r="BC465" s="9">
        <v>0</v>
      </c>
      <c r="BD465" s="9">
        <f t="shared" si="460"/>
        <v>1</v>
      </c>
      <c r="BE465" s="9" t="s">
        <v>4383</v>
      </c>
      <c r="BF465" s="9">
        <f t="shared" si="461"/>
        <v>0</v>
      </c>
      <c r="BG465" s="9">
        <v>1</v>
      </c>
      <c r="BH465" s="9">
        <v>3</v>
      </c>
      <c r="BI465" s="9">
        <v>5</v>
      </c>
      <c r="BJ465" s="9">
        <v>1</v>
      </c>
      <c r="BK465" s="9">
        <v>2</v>
      </c>
      <c r="BL465" s="9">
        <v>3</v>
      </c>
      <c r="BM465" s="9">
        <v>1</v>
      </c>
      <c r="BN465" s="9">
        <v>0</v>
      </c>
      <c r="BO465" s="9">
        <v>3</v>
      </c>
      <c r="BP465" s="9">
        <v>0</v>
      </c>
      <c r="BQ465" s="34">
        <f t="shared" ref="BQ465:BS528" si="473">BQ443</f>
        <v>0.6</v>
      </c>
      <c r="BR465" s="34">
        <f t="shared" si="473"/>
        <v>0</v>
      </c>
      <c r="BS465" s="34">
        <f t="shared" si="473"/>
        <v>0.6</v>
      </c>
      <c r="BT465" s="9"/>
      <c r="BU465" s="9"/>
      <c r="BV465" s="9"/>
      <c r="BW465" s="9"/>
      <c r="BX465" s="9"/>
      <c r="BY465" s="9"/>
      <c r="BZ465" s="22">
        <f t="shared" si="452"/>
        <v>0</v>
      </c>
      <c r="CA465" s="22">
        <f t="shared" si="453"/>
        <v>0</v>
      </c>
      <c r="CB465" s="22">
        <f t="shared" si="454"/>
        <v>0</v>
      </c>
      <c r="CC465" s="22">
        <f t="shared" si="455"/>
        <v>0.6</v>
      </c>
      <c r="CD465" s="22">
        <f t="shared" si="456"/>
        <v>0</v>
      </c>
      <c r="CK465" s="23" t="s">
        <v>2085</v>
      </c>
      <c r="CL465" s="23">
        <f t="shared" si="457"/>
        <v>2</v>
      </c>
      <c r="CM465" s="23" t="str">
        <f t="shared" si="462"/>
        <v/>
      </c>
      <c r="CN465" s="23" t="str">
        <f t="shared" si="463"/>
        <v/>
      </c>
      <c r="CQ465" s="49">
        <v>1</v>
      </c>
    </row>
    <row r="466" spans="1:95" ht="11.25" customHeight="1">
      <c r="A466" s="9">
        <v>5</v>
      </c>
      <c r="B466" s="9">
        <v>2</v>
      </c>
      <c r="C466" s="9" t="str">
        <f t="shared" si="416"/>
        <v>11</v>
      </c>
      <c r="D466" s="10" t="s">
        <v>4204</v>
      </c>
      <c r="E466" s="9">
        <v>1</v>
      </c>
      <c r="F466" s="9">
        <v>1</v>
      </c>
      <c r="G466" s="9">
        <v>0</v>
      </c>
      <c r="H466" s="9">
        <v>0</v>
      </c>
      <c r="I466" s="9">
        <v>0</v>
      </c>
      <c r="J466" s="9">
        <v>0</v>
      </c>
      <c r="K466" s="11">
        <v>25</v>
      </c>
      <c r="L466" s="9">
        <v>75</v>
      </c>
      <c r="M466" s="9">
        <v>5</v>
      </c>
      <c r="N466" s="17">
        <f>SUM(M466:M466)</f>
        <v>5</v>
      </c>
      <c r="O466" s="17"/>
      <c r="P466" s="17">
        <f t="shared" si="458"/>
        <v>2</v>
      </c>
      <c r="Q466" s="9">
        <v>31</v>
      </c>
      <c r="R466" s="9"/>
      <c r="S466" s="9">
        <v>0.16129032258064516</v>
      </c>
      <c r="T466" s="9">
        <v>100</v>
      </c>
      <c r="U466" s="9">
        <v>40</v>
      </c>
      <c r="V466" s="11">
        <v>30</v>
      </c>
      <c r="W466" s="11">
        <f t="shared" ref="W466:W485" si="474">V465</f>
        <v>30</v>
      </c>
      <c r="X466" s="17">
        <f t="shared" si="464"/>
        <v>30</v>
      </c>
      <c r="Y466" s="17"/>
      <c r="Z466" s="9">
        <v>18</v>
      </c>
      <c r="AA466" s="17">
        <f>SUM(Z466:Z466)</f>
        <v>18</v>
      </c>
      <c r="AB466" s="17"/>
      <c r="AC466" s="17">
        <f t="shared" si="469"/>
        <v>28</v>
      </c>
      <c r="AD466" s="17">
        <f t="shared" si="451"/>
        <v>0.6428571428571429</v>
      </c>
      <c r="AE466" s="17">
        <v>0.62068965517241381</v>
      </c>
      <c r="AF466" s="17">
        <f t="shared" si="459"/>
        <v>23</v>
      </c>
      <c r="AG466" s="17"/>
      <c r="AH466" s="9">
        <v>47</v>
      </c>
      <c r="AI466" s="9"/>
      <c r="AJ466" s="9"/>
      <c r="AK466" s="9"/>
      <c r="AL466" s="9">
        <v>6.4516129032258049E-2</v>
      </c>
      <c r="AM466" s="9"/>
      <c r="AN466" s="9">
        <v>0.6428571428571429</v>
      </c>
      <c r="AO466" s="9"/>
      <c r="AP466" s="9">
        <v>0.41702127659574473</v>
      </c>
      <c r="AQ466" s="9"/>
      <c r="AR466" s="9"/>
      <c r="AZ466">
        <v>5</v>
      </c>
      <c r="BA466" s="24">
        <v>0.83333333333333337</v>
      </c>
      <c r="BB466" s="9">
        <v>18</v>
      </c>
      <c r="BC466" s="9">
        <v>0</v>
      </c>
      <c r="BD466" s="9">
        <f t="shared" si="460"/>
        <v>1</v>
      </c>
      <c r="BE466" s="9" t="s">
        <v>4383</v>
      </c>
      <c r="BF466" s="9">
        <f t="shared" si="461"/>
        <v>0</v>
      </c>
      <c r="BG466" s="9">
        <v>1</v>
      </c>
      <c r="BH466" s="9">
        <v>3</v>
      </c>
      <c r="BI466" s="9">
        <v>5</v>
      </c>
      <c r="BJ466" s="9">
        <v>1</v>
      </c>
      <c r="BK466" s="9">
        <v>2</v>
      </c>
      <c r="BL466" s="9">
        <v>3</v>
      </c>
      <c r="BM466" s="9">
        <v>1</v>
      </c>
      <c r="BN466" s="9">
        <v>0</v>
      </c>
      <c r="BO466" s="9">
        <v>3</v>
      </c>
      <c r="BP466" s="9">
        <v>0</v>
      </c>
      <c r="BQ466" s="34">
        <f t="shared" si="473"/>
        <v>0.6</v>
      </c>
      <c r="BR466" s="34">
        <f t="shared" si="473"/>
        <v>0</v>
      </c>
      <c r="BS466" s="34">
        <f t="shared" si="473"/>
        <v>0.6</v>
      </c>
      <c r="BT466" s="9"/>
      <c r="BU466" s="9"/>
      <c r="BV466" s="9"/>
      <c r="BW466" s="9"/>
      <c r="BX466" s="9"/>
      <c r="BY466" s="9"/>
      <c r="BZ466" s="22">
        <f t="shared" si="452"/>
        <v>1</v>
      </c>
      <c r="CA466" s="22">
        <f t="shared" si="453"/>
        <v>0</v>
      </c>
      <c r="CB466" s="22">
        <f t="shared" si="454"/>
        <v>0</v>
      </c>
      <c r="CC466" s="22">
        <f t="shared" si="455"/>
        <v>0.6</v>
      </c>
      <c r="CD466" s="22">
        <f t="shared" si="456"/>
        <v>0</v>
      </c>
      <c r="CK466" s="23">
        <v>1.2413793103448276</v>
      </c>
      <c r="CL466" s="23">
        <f t="shared" si="457"/>
        <v>2</v>
      </c>
      <c r="CM466" s="23" t="str">
        <f t="shared" si="462"/>
        <v/>
      </c>
      <c r="CN466" s="23" t="str">
        <f t="shared" si="463"/>
        <v/>
      </c>
      <c r="CQ466" s="49">
        <v>2</v>
      </c>
    </row>
    <row r="467" spans="1:95" ht="11.25" customHeight="1">
      <c r="A467" s="9">
        <v>5</v>
      </c>
      <c r="B467" s="9">
        <v>2</v>
      </c>
      <c r="C467" s="9" t="str">
        <f t="shared" si="416"/>
        <v>11</v>
      </c>
      <c r="D467" s="10" t="s">
        <v>4204</v>
      </c>
      <c r="E467" s="9">
        <v>2</v>
      </c>
      <c r="F467" s="9">
        <v>1</v>
      </c>
      <c r="G467" s="9">
        <v>0</v>
      </c>
      <c r="H467" s="9">
        <v>0</v>
      </c>
      <c r="I467" s="9">
        <v>0</v>
      </c>
      <c r="J467" s="9">
        <v>0</v>
      </c>
      <c r="K467" s="11">
        <v>25</v>
      </c>
      <c r="L467" s="9">
        <v>75</v>
      </c>
      <c r="M467" s="9">
        <v>2</v>
      </c>
      <c r="N467" s="17">
        <f>SUM(M466:M467)</f>
        <v>7</v>
      </c>
      <c r="O467" s="17"/>
      <c r="P467" s="17">
        <f t="shared" si="458"/>
        <v>0</v>
      </c>
      <c r="Q467" s="9">
        <v>16</v>
      </c>
      <c r="R467" s="9"/>
      <c r="S467" s="9">
        <v>0.125</v>
      </c>
      <c r="T467" s="9">
        <v>91</v>
      </c>
      <c r="U467" s="9">
        <v>40</v>
      </c>
      <c r="V467" s="11">
        <v>30</v>
      </c>
      <c r="W467" s="11">
        <f t="shared" si="474"/>
        <v>30</v>
      </c>
      <c r="X467" s="17">
        <f t="shared" si="464"/>
        <v>30</v>
      </c>
      <c r="Y467" s="17"/>
      <c r="Z467" s="9">
        <v>15</v>
      </c>
      <c r="AA467" s="17">
        <f>SUM(Z466:Z467)</f>
        <v>33</v>
      </c>
      <c r="AB467" s="17"/>
      <c r="AC467" s="17">
        <f t="shared" si="469"/>
        <v>51</v>
      </c>
      <c r="AD467" s="17">
        <f t="shared" si="451"/>
        <v>0.29411764705882354</v>
      </c>
      <c r="AE467" s="17">
        <v>0.6428571428571429</v>
      </c>
      <c r="AF467" s="17">
        <f t="shared" si="459"/>
        <v>23</v>
      </c>
      <c r="AG467" s="17"/>
      <c r="AH467" s="9">
        <v>85</v>
      </c>
      <c r="AI467" s="9"/>
      <c r="AJ467" s="9"/>
      <c r="AK467" s="9"/>
      <c r="AL467" s="9">
        <v>0.35</v>
      </c>
      <c r="AM467" s="9"/>
      <c r="AN467" s="9">
        <v>0.29411764705882354</v>
      </c>
      <c r="AO467" s="9"/>
      <c r="AP467" s="9">
        <v>0.27294117647058824</v>
      </c>
      <c r="AQ467" s="9"/>
      <c r="AR467" s="9"/>
      <c r="AS467" s="17">
        <f t="shared" ref="AS467:AS485" si="475">+Q466</f>
        <v>31</v>
      </c>
      <c r="AT467" s="17">
        <f t="shared" si="429"/>
        <v>6.4516129032258049E-2</v>
      </c>
      <c r="AU467" s="17">
        <f t="shared" ref="AU467:AU475" si="476">+AN466</f>
        <v>0.6428571428571429</v>
      </c>
      <c r="AV467" s="17">
        <f t="shared" ref="AV467:AV475" si="477">+AP466</f>
        <v>0.41702127659574473</v>
      </c>
      <c r="AW467" s="17"/>
      <c r="AX467" s="17"/>
      <c r="AY467" s="17"/>
      <c r="AZ467" s="17">
        <v>5</v>
      </c>
      <c r="BA467" s="24">
        <v>0.83333333333333337</v>
      </c>
      <c r="BB467" s="9">
        <v>18</v>
      </c>
      <c r="BC467" s="9">
        <v>0</v>
      </c>
      <c r="BD467" s="9">
        <f t="shared" si="460"/>
        <v>1</v>
      </c>
      <c r="BE467" s="9" t="s">
        <v>4383</v>
      </c>
      <c r="BF467" s="9">
        <f t="shared" si="461"/>
        <v>0</v>
      </c>
      <c r="BG467" s="9">
        <v>1</v>
      </c>
      <c r="BH467" s="9">
        <v>3</v>
      </c>
      <c r="BI467" s="9">
        <v>5</v>
      </c>
      <c r="BJ467" s="9">
        <v>1</v>
      </c>
      <c r="BK467" s="9">
        <v>2</v>
      </c>
      <c r="BL467" s="9">
        <v>3</v>
      </c>
      <c r="BM467" s="9">
        <v>1</v>
      </c>
      <c r="BN467" s="9">
        <v>0</v>
      </c>
      <c r="BO467" s="9">
        <v>3</v>
      </c>
      <c r="BP467" s="9">
        <v>0</v>
      </c>
      <c r="BQ467" s="34">
        <f t="shared" si="473"/>
        <v>0.6</v>
      </c>
      <c r="BR467" s="34">
        <f t="shared" si="473"/>
        <v>0</v>
      </c>
      <c r="BS467" s="34">
        <f t="shared" si="473"/>
        <v>0.6</v>
      </c>
      <c r="BT467" s="9"/>
      <c r="BU467" s="9"/>
      <c r="BV467" s="9"/>
      <c r="BW467" s="9"/>
      <c r="BX467" s="9"/>
      <c r="BY467" s="9"/>
      <c r="BZ467" s="22">
        <f t="shared" si="452"/>
        <v>2</v>
      </c>
      <c r="CA467" s="22">
        <f t="shared" si="453"/>
        <v>0</v>
      </c>
      <c r="CB467" s="22">
        <f t="shared" si="454"/>
        <v>0</v>
      </c>
      <c r="CC467" s="22">
        <f t="shared" si="455"/>
        <v>0.6</v>
      </c>
      <c r="CD467" s="22">
        <f t="shared" si="456"/>
        <v>0</v>
      </c>
      <c r="CK467" s="23">
        <v>1.2857142857142858</v>
      </c>
      <c r="CL467" s="23">
        <f t="shared" si="457"/>
        <v>2</v>
      </c>
      <c r="CM467" s="23" t="str">
        <f t="shared" si="462"/>
        <v/>
      </c>
      <c r="CN467" s="23" t="str">
        <f t="shared" si="463"/>
        <v/>
      </c>
      <c r="CQ467" s="49">
        <v>1</v>
      </c>
    </row>
    <row r="468" spans="1:95" ht="11.25" customHeight="1">
      <c r="A468" s="9">
        <v>5</v>
      </c>
      <c r="B468" s="9">
        <v>2</v>
      </c>
      <c r="C468" s="9" t="str">
        <f t="shared" si="416"/>
        <v>11</v>
      </c>
      <c r="D468" s="10" t="s">
        <v>4204</v>
      </c>
      <c r="E468" s="9">
        <v>3</v>
      </c>
      <c r="F468" s="9">
        <v>1</v>
      </c>
      <c r="G468" s="9">
        <v>0</v>
      </c>
      <c r="H468" s="9">
        <v>0</v>
      </c>
      <c r="I468" s="9">
        <v>0</v>
      </c>
      <c r="J468" s="9">
        <v>0</v>
      </c>
      <c r="K468" s="11">
        <v>25</v>
      </c>
      <c r="L468" s="9">
        <v>66</v>
      </c>
      <c r="M468" s="9">
        <v>3</v>
      </c>
      <c r="N468" s="17">
        <f>SUM(M466:M468)</f>
        <v>10</v>
      </c>
      <c r="O468" s="17"/>
      <c r="P468" s="17">
        <f t="shared" si="458"/>
        <v>0</v>
      </c>
      <c r="Q468" s="9">
        <v>21</v>
      </c>
      <c r="R468" s="9"/>
      <c r="S468" s="9">
        <v>0.14285714285714285</v>
      </c>
      <c r="T468" s="9">
        <v>87</v>
      </c>
      <c r="U468" s="9">
        <v>40</v>
      </c>
      <c r="V468" s="11">
        <v>30</v>
      </c>
      <c r="W468" s="11">
        <f t="shared" si="474"/>
        <v>30</v>
      </c>
      <c r="X468" s="17">
        <f t="shared" si="464"/>
        <v>30</v>
      </c>
      <c r="Y468" s="17"/>
      <c r="Z468" s="9">
        <v>15</v>
      </c>
      <c r="AA468" s="17">
        <f>SUM(Z466:Z468)</f>
        <v>48</v>
      </c>
      <c r="AB468" s="17"/>
      <c r="AC468" s="17">
        <f t="shared" si="469"/>
        <v>50</v>
      </c>
      <c r="AD468" s="17">
        <f t="shared" si="451"/>
        <v>0.3</v>
      </c>
      <c r="AE468" s="17">
        <v>0.29411764705882354</v>
      </c>
      <c r="AF468" s="17">
        <f t="shared" si="459"/>
        <v>22</v>
      </c>
      <c r="AG468" s="17"/>
      <c r="AH468" s="9">
        <v>79</v>
      </c>
      <c r="AI468" s="9"/>
      <c r="AJ468" s="9"/>
      <c r="AK468" s="9"/>
      <c r="AL468" s="9">
        <v>9.5238095238095233E-2</v>
      </c>
      <c r="AM468" s="9"/>
      <c r="AN468" s="9">
        <v>0.3</v>
      </c>
      <c r="AO468" s="9"/>
      <c r="AP468" s="9">
        <v>0.25822784810126581</v>
      </c>
      <c r="AQ468" s="9"/>
      <c r="AR468" s="9"/>
      <c r="AS468" s="17">
        <f t="shared" si="475"/>
        <v>16</v>
      </c>
      <c r="AT468" s="17">
        <f t="shared" si="429"/>
        <v>0.35</v>
      </c>
      <c r="AU468" s="17">
        <f t="shared" si="476"/>
        <v>0.29411764705882354</v>
      </c>
      <c r="AV468" s="17">
        <f t="shared" si="477"/>
        <v>0.27294117647058824</v>
      </c>
      <c r="AW468" s="17"/>
      <c r="AX468" s="17"/>
      <c r="AY468" s="17"/>
      <c r="AZ468" s="17">
        <v>5</v>
      </c>
      <c r="BA468" s="24">
        <v>0.83333333333333337</v>
      </c>
      <c r="BB468" s="9">
        <v>18</v>
      </c>
      <c r="BC468" s="9">
        <v>0</v>
      </c>
      <c r="BD468" s="9">
        <f t="shared" si="460"/>
        <v>1</v>
      </c>
      <c r="BE468" s="9" t="s">
        <v>4383</v>
      </c>
      <c r="BF468" s="9">
        <f t="shared" si="461"/>
        <v>0</v>
      </c>
      <c r="BG468" s="9">
        <v>1</v>
      </c>
      <c r="BH468" s="9">
        <v>3</v>
      </c>
      <c r="BI468" s="9">
        <v>5</v>
      </c>
      <c r="BJ468" s="9">
        <v>1</v>
      </c>
      <c r="BK468" s="9">
        <v>2</v>
      </c>
      <c r="BL468" s="9">
        <v>3</v>
      </c>
      <c r="BM468" s="9">
        <v>1</v>
      </c>
      <c r="BN468" s="9">
        <v>0</v>
      </c>
      <c r="BO468" s="9">
        <v>3</v>
      </c>
      <c r="BP468" s="9">
        <v>0</v>
      </c>
      <c r="BQ468" s="34">
        <f t="shared" si="473"/>
        <v>0.6</v>
      </c>
      <c r="BR468" s="34">
        <f t="shared" si="473"/>
        <v>0</v>
      </c>
      <c r="BS468" s="34">
        <f t="shared" si="473"/>
        <v>0.6</v>
      </c>
      <c r="BT468" s="9"/>
      <c r="BU468" s="9"/>
      <c r="BV468" s="9"/>
      <c r="BW468" s="9"/>
      <c r="BX468" s="9"/>
      <c r="BY468" s="9"/>
      <c r="BZ468" s="22">
        <f t="shared" si="452"/>
        <v>3</v>
      </c>
      <c r="CA468" s="22">
        <f t="shared" si="453"/>
        <v>0</v>
      </c>
      <c r="CB468" s="22">
        <f t="shared" si="454"/>
        <v>0</v>
      </c>
      <c r="CC468" s="22">
        <f t="shared" si="455"/>
        <v>0.6</v>
      </c>
      <c r="CD468" s="22">
        <f t="shared" si="456"/>
        <v>0</v>
      </c>
      <c r="CK468" s="23">
        <v>0.58823529411764708</v>
      </c>
      <c r="CL468" s="23">
        <f t="shared" si="457"/>
        <v>2</v>
      </c>
      <c r="CM468" s="23" t="str">
        <f t="shared" si="462"/>
        <v/>
      </c>
      <c r="CN468" s="23" t="str">
        <f t="shared" si="463"/>
        <v/>
      </c>
      <c r="CQ468" s="49">
        <v>1</v>
      </c>
    </row>
    <row r="469" spans="1:95" ht="11.25" customHeight="1">
      <c r="A469" s="9">
        <v>5</v>
      </c>
      <c r="B469" s="9">
        <v>2</v>
      </c>
      <c r="C469" s="9" t="str">
        <f t="shared" si="416"/>
        <v>11</v>
      </c>
      <c r="D469" s="10" t="s">
        <v>4204</v>
      </c>
      <c r="E469" s="9">
        <v>4</v>
      </c>
      <c r="F469" s="9">
        <v>1</v>
      </c>
      <c r="G469" s="9">
        <v>0</v>
      </c>
      <c r="H469" s="9">
        <v>0</v>
      </c>
      <c r="I469" s="9">
        <v>0</v>
      </c>
      <c r="J469" s="9">
        <v>0</v>
      </c>
      <c r="K469" s="11">
        <v>25</v>
      </c>
      <c r="L469" s="9">
        <v>62</v>
      </c>
      <c r="M469" s="9">
        <v>4</v>
      </c>
      <c r="N469" s="17">
        <f>SUM(M466:M469)</f>
        <v>14</v>
      </c>
      <c r="O469" s="17"/>
      <c r="P469" s="17">
        <f t="shared" si="458"/>
        <v>0</v>
      </c>
      <c r="Q469" s="9">
        <v>24</v>
      </c>
      <c r="R469" s="9"/>
      <c r="S469" s="9">
        <v>0.16666666666666666</v>
      </c>
      <c r="T469" s="9">
        <v>86</v>
      </c>
      <c r="U469" s="9">
        <v>40</v>
      </c>
      <c r="V469" s="11">
        <v>30</v>
      </c>
      <c r="W469" s="11">
        <f t="shared" si="474"/>
        <v>30</v>
      </c>
      <c r="X469" s="17">
        <f t="shared" si="464"/>
        <v>30</v>
      </c>
      <c r="Y469" s="17"/>
      <c r="Z469" s="9">
        <v>20</v>
      </c>
      <c r="AA469" s="17">
        <f>SUM(Z466:Z469)</f>
        <v>68</v>
      </c>
      <c r="AB469" s="17"/>
      <c r="AC469" s="17">
        <f t="shared" si="469"/>
        <v>40</v>
      </c>
      <c r="AD469" s="17">
        <f t="shared" si="451"/>
        <v>0.5</v>
      </c>
      <c r="AE469" s="17">
        <v>0.3</v>
      </c>
      <c r="AF469" s="17">
        <f t="shared" si="459"/>
        <v>26</v>
      </c>
      <c r="AG469" s="17"/>
      <c r="AH469" s="9">
        <v>66</v>
      </c>
      <c r="AI469" s="9"/>
      <c r="AJ469" s="9"/>
      <c r="AK469" s="9"/>
      <c r="AL469" s="9">
        <v>0.11666666666666671</v>
      </c>
      <c r="AM469" s="9"/>
      <c r="AN469" s="9">
        <v>0.5</v>
      </c>
      <c r="AO469" s="9"/>
      <c r="AP469" s="9">
        <v>0.38787878787878782</v>
      </c>
      <c r="AQ469" s="9"/>
      <c r="AR469" s="9"/>
      <c r="AS469" s="17">
        <f t="shared" si="475"/>
        <v>21</v>
      </c>
      <c r="AT469" s="17">
        <f t="shared" si="429"/>
        <v>9.5238095238095233E-2</v>
      </c>
      <c r="AU469" s="17">
        <f t="shared" si="476"/>
        <v>0.3</v>
      </c>
      <c r="AV469" s="17">
        <f t="shared" si="477"/>
        <v>0.25822784810126581</v>
      </c>
      <c r="AW469" s="17"/>
      <c r="AX469" s="17"/>
      <c r="AY469" s="17"/>
      <c r="AZ469" s="17">
        <v>5</v>
      </c>
      <c r="BA469" s="24">
        <v>0.83333333333333337</v>
      </c>
      <c r="BB469" s="9">
        <v>18</v>
      </c>
      <c r="BC469" s="9">
        <v>0</v>
      </c>
      <c r="BD469" s="9">
        <f t="shared" si="460"/>
        <v>1</v>
      </c>
      <c r="BE469" s="9" t="s">
        <v>4383</v>
      </c>
      <c r="BF469" s="9">
        <f t="shared" si="461"/>
        <v>0</v>
      </c>
      <c r="BG469" s="9">
        <v>1</v>
      </c>
      <c r="BH469" s="9">
        <v>3</v>
      </c>
      <c r="BI469" s="9">
        <v>5</v>
      </c>
      <c r="BJ469" s="9">
        <v>1</v>
      </c>
      <c r="BK469" s="9">
        <v>2</v>
      </c>
      <c r="BL469" s="9">
        <v>3</v>
      </c>
      <c r="BM469" s="9">
        <v>1</v>
      </c>
      <c r="BN469" s="9">
        <v>0</v>
      </c>
      <c r="BO469" s="9">
        <v>3</v>
      </c>
      <c r="BP469" s="9">
        <v>0</v>
      </c>
      <c r="BQ469" s="34">
        <f t="shared" si="473"/>
        <v>0.6</v>
      </c>
      <c r="BR469" s="34">
        <f t="shared" si="473"/>
        <v>0</v>
      </c>
      <c r="BS469" s="34">
        <f t="shared" si="473"/>
        <v>0.6</v>
      </c>
      <c r="BT469" s="9"/>
      <c r="BU469" s="9"/>
      <c r="BV469" s="9"/>
      <c r="BW469" s="9"/>
      <c r="BX469" s="9"/>
      <c r="BY469" s="9"/>
      <c r="BZ469" s="22">
        <f t="shared" si="452"/>
        <v>4</v>
      </c>
      <c r="CA469" s="22">
        <f t="shared" si="453"/>
        <v>0</v>
      </c>
      <c r="CB469" s="22">
        <f t="shared" si="454"/>
        <v>0</v>
      </c>
      <c r="CC469" s="22">
        <f t="shared" si="455"/>
        <v>0.6</v>
      </c>
      <c r="CD469" s="22">
        <f t="shared" si="456"/>
        <v>0</v>
      </c>
      <c r="CK469" s="23">
        <v>0.6</v>
      </c>
      <c r="CL469" s="23">
        <f t="shared" si="457"/>
        <v>2</v>
      </c>
      <c r="CM469" s="23" t="str">
        <f t="shared" si="462"/>
        <v/>
      </c>
      <c r="CN469" s="23" t="str">
        <f t="shared" si="463"/>
        <v/>
      </c>
      <c r="CQ469" s="49">
        <v>1</v>
      </c>
    </row>
    <row r="470" spans="1:95" ht="11.25" customHeight="1">
      <c r="A470" s="9">
        <v>5</v>
      </c>
      <c r="B470" s="9">
        <v>2</v>
      </c>
      <c r="C470" s="9" t="str">
        <f t="shared" si="416"/>
        <v>11</v>
      </c>
      <c r="D470" s="10" t="s">
        <v>4204</v>
      </c>
      <c r="E470" s="9">
        <v>5</v>
      </c>
      <c r="F470" s="9">
        <v>1</v>
      </c>
      <c r="G470" s="9">
        <v>0</v>
      </c>
      <c r="H470" s="9">
        <v>0</v>
      </c>
      <c r="I470" s="9">
        <v>0</v>
      </c>
      <c r="J470" s="9">
        <v>0</v>
      </c>
      <c r="K470" s="11">
        <v>25</v>
      </c>
      <c r="L470" s="9">
        <v>61</v>
      </c>
      <c r="M470" s="9">
        <v>5</v>
      </c>
      <c r="N470" s="17">
        <f>SUM(M466:M470)</f>
        <v>19</v>
      </c>
      <c r="O470" s="17"/>
      <c r="P470" s="17">
        <f t="shared" si="458"/>
        <v>2</v>
      </c>
      <c r="Q470" s="9">
        <v>29</v>
      </c>
      <c r="R470" s="9"/>
      <c r="S470" s="9">
        <v>0.17241379310344829</v>
      </c>
      <c r="T470" s="9">
        <v>90</v>
      </c>
      <c r="U470" s="9">
        <v>40</v>
      </c>
      <c r="V470" s="11">
        <v>30</v>
      </c>
      <c r="W470" s="11">
        <f t="shared" si="474"/>
        <v>30</v>
      </c>
      <c r="X470" s="17">
        <f t="shared" si="464"/>
        <v>30</v>
      </c>
      <c r="Y470" s="17"/>
      <c r="Z470" s="9">
        <v>15</v>
      </c>
      <c r="AA470" s="17">
        <f>SUM(Z466:Z470)</f>
        <v>83</v>
      </c>
      <c r="AB470" s="17"/>
      <c r="AC470" s="17">
        <f t="shared" si="469"/>
        <v>54</v>
      </c>
      <c r="AD470" s="17">
        <f t="shared" si="451"/>
        <v>0.27777777777777779</v>
      </c>
      <c r="AE470" s="17">
        <v>0.5</v>
      </c>
      <c r="AF470" s="17">
        <f t="shared" si="459"/>
        <v>20</v>
      </c>
      <c r="AG470" s="17"/>
      <c r="AH470" s="9">
        <v>75</v>
      </c>
      <c r="AI470" s="9"/>
      <c r="AJ470" s="9"/>
      <c r="AK470" s="9"/>
      <c r="AL470" s="9">
        <v>8.2758620689655185E-2</v>
      </c>
      <c r="AM470" s="9"/>
      <c r="AN470" s="9">
        <v>0.27777777777777779</v>
      </c>
      <c r="AO470" s="9"/>
      <c r="AP470" s="9">
        <v>0.29333333333333333</v>
      </c>
      <c r="AQ470" s="9"/>
      <c r="AR470" s="9"/>
      <c r="AS470" s="17">
        <f t="shared" si="475"/>
        <v>24</v>
      </c>
      <c r="AT470" s="17">
        <f t="shared" si="429"/>
        <v>0.11666666666666671</v>
      </c>
      <c r="AU470" s="17">
        <f t="shared" si="476"/>
        <v>0.5</v>
      </c>
      <c r="AV470" s="17">
        <f t="shared" si="477"/>
        <v>0.38787878787878782</v>
      </c>
      <c r="AW470" s="17"/>
      <c r="AX470" s="17"/>
      <c r="AY470" s="17"/>
      <c r="AZ470" s="17">
        <v>5</v>
      </c>
      <c r="BA470" s="24">
        <v>0.83333333333333337</v>
      </c>
      <c r="BB470" s="9">
        <v>18</v>
      </c>
      <c r="BC470" s="9">
        <v>0</v>
      </c>
      <c r="BD470" s="9">
        <f t="shared" si="460"/>
        <v>1</v>
      </c>
      <c r="BE470" s="9" t="s">
        <v>4383</v>
      </c>
      <c r="BF470" s="9">
        <f t="shared" si="461"/>
        <v>0</v>
      </c>
      <c r="BG470" s="9">
        <v>1</v>
      </c>
      <c r="BH470" s="9">
        <v>3</v>
      </c>
      <c r="BI470" s="9">
        <v>5</v>
      </c>
      <c r="BJ470" s="9">
        <v>1</v>
      </c>
      <c r="BK470" s="9">
        <v>2</v>
      </c>
      <c r="BL470" s="9">
        <v>3</v>
      </c>
      <c r="BM470" s="9">
        <v>1</v>
      </c>
      <c r="BN470" s="9">
        <v>0</v>
      </c>
      <c r="BO470" s="9">
        <v>3</v>
      </c>
      <c r="BP470" s="9">
        <v>0</v>
      </c>
      <c r="BQ470" s="34">
        <f t="shared" si="473"/>
        <v>0.6</v>
      </c>
      <c r="BR470" s="34">
        <f t="shared" si="473"/>
        <v>0</v>
      </c>
      <c r="BS470" s="34">
        <f t="shared" si="473"/>
        <v>0.6</v>
      </c>
      <c r="BT470" s="9"/>
      <c r="BU470" s="9"/>
      <c r="BV470" s="9"/>
      <c r="BW470" s="9"/>
      <c r="BX470" s="9"/>
      <c r="BY470" s="9"/>
      <c r="BZ470" s="22">
        <f t="shared" si="452"/>
        <v>5</v>
      </c>
      <c r="CA470" s="22">
        <f t="shared" si="453"/>
        <v>0</v>
      </c>
      <c r="CB470" s="22">
        <f t="shared" si="454"/>
        <v>0</v>
      </c>
      <c r="CC470" s="22">
        <f t="shared" si="455"/>
        <v>0.6</v>
      </c>
      <c r="CD470" s="22">
        <f t="shared" si="456"/>
        <v>0</v>
      </c>
      <c r="CK470" s="23">
        <v>1</v>
      </c>
      <c r="CL470" s="23">
        <f t="shared" si="457"/>
        <v>2</v>
      </c>
      <c r="CM470" s="23" t="str">
        <f t="shared" si="462"/>
        <v/>
      </c>
      <c r="CN470" s="23" t="str">
        <f t="shared" si="463"/>
        <v/>
      </c>
      <c r="CQ470" s="49">
        <v>1</v>
      </c>
    </row>
    <row r="471" spans="1:95" ht="11.25" customHeight="1">
      <c r="A471" s="9">
        <v>5</v>
      </c>
      <c r="B471" s="9">
        <v>2</v>
      </c>
      <c r="C471" s="9" t="str">
        <f t="shared" si="416"/>
        <v>11</v>
      </c>
      <c r="D471" s="10" t="s">
        <v>4204</v>
      </c>
      <c r="E471" s="9">
        <v>6</v>
      </c>
      <c r="F471" s="9">
        <v>1</v>
      </c>
      <c r="G471" s="9">
        <v>0</v>
      </c>
      <c r="H471" s="9">
        <v>0</v>
      </c>
      <c r="I471" s="9">
        <v>0</v>
      </c>
      <c r="J471" s="9">
        <v>0</v>
      </c>
      <c r="K471" s="11">
        <v>25</v>
      </c>
      <c r="L471" s="9">
        <v>65</v>
      </c>
      <c r="M471" s="9">
        <v>1</v>
      </c>
      <c r="N471" s="17">
        <f>SUM(M466:M471)</f>
        <v>20</v>
      </c>
      <c r="O471" s="17"/>
      <c r="P471" s="17">
        <f t="shared" si="458"/>
        <v>0</v>
      </c>
      <c r="Q471" s="9">
        <v>19</v>
      </c>
      <c r="R471" s="9"/>
      <c r="S471" s="9">
        <v>5.2631578947368418E-2</v>
      </c>
      <c r="T471" s="9">
        <v>84</v>
      </c>
      <c r="U471" s="9">
        <v>40</v>
      </c>
      <c r="V471" s="11">
        <v>30</v>
      </c>
      <c r="W471" s="11">
        <f t="shared" si="474"/>
        <v>30</v>
      </c>
      <c r="X471" s="17">
        <f t="shared" si="464"/>
        <v>30</v>
      </c>
      <c r="Y471" s="17"/>
      <c r="Z471" s="9">
        <v>0</v>
      </c>
      <c r="AA471" s="17">
        <f>SUM(Z466:Z471)</f>
        <v>83</v>
      </c>
      <c r="AB471" s="17"/>
      <c r="AC471" s="17">
        <f t="shared" si="469"/>
        <v>56</v>
      </c>
      <c r="AD471" s="17">
        <f t="shared" si="451"/>
        <v>0</v>
      </c>
      <c r="AE471" s="17">
        <v>0.27777777777777779</v>
      </c>
      <c r="AF471" s="17">
        <f t="shared" si="459"/>
        <v>9</v>
      </c>
      <c r="AG471" s="17"/>
      <c r="AH471" s="9">
        <v>87</v>
      </c>
      <c r="AI471" s="9"/>
      <c r="AJ471" s="9"/>
      <c r="AK471" s="9"/>
      <c r="AL471" s="9">
        <v>0.31578947368421056</v>
      </c>
      <c r="AM471" s="9"/>
      <c r="AN471" s="9">
        <v>0</v>
      </c>
      <c r="AO471" s="9"/>
      <c r="AP471" s="9">
        <v>0.19310344827586209</v>
      </c>
      <c r="AQ471" s="9"/>
      <c r="AR471" s="9"/>
      <c r="AS471" s="17">
        <f t="shared" si="475"/>
        <v>29</v>
      </c>
      <c r="AT471" s="17">
        <f t="shared" si="429"/>
        <v>8.2758620689655185E-2</v>
      </c>
      <c r="AU471" s="17">
        <f t="shared" si="476"/>
        <v>0.27777777777777779</v>
      </c>
      <c r="AV471" s="17">
        <f t="shared" si="477"/>
        <v>0.29333333333333333</v>
      </c>
      <c r="AW471" s="17"/>
      <c r="AX471" s="17"/>
      <c r="AY471" s="17"/>
      <c r="AZ471" s="17">
        <v>5</v>
      </c>
      <c r="BA471" s="24">
        <v>0.83333333333333337</v>
      </c>
      <c r="BB471" s="9">
        <v>18</v>
      </c>
      <c r="BC471" s="9">
        <v>0</v>
      </c>
      <c r="BD471" s="9">
        <f t="shared" si="460"/>
        <v>1</v>
      </c>
      <c r="BE471" s="9" t="s">
        <v>4383</v>
      </c>
      <c r="BF471" s="9">
        <f t="shared" si="461"/>
        <v>0</v>
      </c>
      <c r="BG471" s="9">
        <v>1</v>
      </c>
      <c r="BH471" s="9">
        <v>3</v>
      </c>
      <c r="BI471" s="9">
        <v>5</v>
      </c>
      <c r="BJ471" s="9">
        <v>1</v>
      </c>
      <c r="BK471" s="9">
        <v>2</v>
      </c>
      <c r="BL471" s="9">
        <v>3</v>
      </c>
      <c r="BM471" s="9">
        <v>1</v>
      </c>
      <c r="BN471" s="9">
        <v>0</v>
      </c>
      <c r="BO471" s="9">
        <v>3</v>
      </c>
      <c r="BP471" s="9">
        <v>0</v>
      </c>
      <c r="BQ471" s="34">
        <f t="shared" si="473"/>
        <v>0.6</v>
      </c>
      <c r="BR471" s="34">
        <f t="shared" si="473"/>
        <v>0</v>
      </c>
      <c r="BS471" s="34">
        <f t="shared" si="473"/>
        <v>0.6</v>
      </c>
      <c r="BT471" s="9"/>
      <c r="BU471" s="9"/>
      <c r="BV471" s="9"/>
      <c r="BW471" s="9"/>
      <c r="BX471" s="9"/>
      <c r="BY471" s="9"/>
      <c r="BZ471" s="22">
        <f t="shared" si="452"/>
        <v>6</v>
      </c>
      <c r="CA471" s="22">
        <f t="shared" si="453"/>
        <v>0</v>
      </c>
      <c r="CB471" s="22">
        <f t="shared" si="454"/>
        <v>0</v>
      </c>
      <c r="CC471" s="22">
        <f t="shared" si="455"/>
        <v>0.6</v>
      </c>
      <c r="CD471" s="22">
        <f t="shared" si="456"/>
        <v>0</v>
      </c>
      <c r="CK471" s="23">
        <v>0.55555555555555558</v>
      </c>
      <c r="CL471" s="23">
        <f t="shared" si="457"/>
        <v>2</v>
      </c>
      <c r="CM471" s="23" t="str">
        <f t="shared" si="462"/>
        <v/>
      </c>
      <c r="CN471" s="23" t="str">
        <f t="shared" si="463"/>
        <v/>
      </c>
      <c r="CQ471" s="49">
        <v>1</v>
      </c>
    </row>
    <row r="472" spans="1:95" ht="11.25" customHeight="1">
      <c r="A472" s="9">
        <v>5</v>
      </c>
      <c r="B472" s="9">
        <v>2</v>
      </c>
      <c r="C472" s="9" t="str">
        <f t="shared" si="416"/>
        <v>11</v>
      </c>
      <c r="D472" s="10" t="s">
        <v>4204</v>
      </c>
      <c r="E472" s="9">
        <v>7</v>
      </c>
      <c r="F472" s="9">
        <v>1</v>
      </c>
      <c r="G472" s="9">
        <v>0</v>
      </c>
      <c r="H472" s="9">
        <v>0</v>
      </c>
      <c r="I472" s="9">
        <v>0</v>
      </c>
      <c r="J472" s="9">
        <v>0</v>
      </c>
      <c r="K472" s="11">
        <v>25</v>
      </c>
      <c r="L472" s="9">
        <v>59</v>
      </c>
      <c r="M472" s="9">
        <v>7</v>
      </c>
      <c r="N472" s="17">
        <f>SUM(M466:M472)</f>
        <v>27</v>
      </c>
      <c r="O472" s="17"/>
      <c r="P472" s="17">
        <f t="shared" si="458"/>
        <v>1</v>
      </c>
      <c r="Q472" s="9">
        <v>27</v>
      </c>
      <c r="R472" s="9"/>
      <c r="S472" s="9">
        <v>0.25925925925925924</v>
      </c>
      <c r="T472" s="9">
        <v>86</v>
      </c>
      <c r="U472" s="9">
        <v>40</v>
      </c>
      <c r="V472" s="11">
        <v>30</v>
      </c>
      <c r="W472" s="11">
        <f t="shared" si="474"/>
        <v>30</v>
      </c>
      <c r="X472" s="17">
        <f t="shared" si="464"/>
        <v>30</v>
      </c>
      <c r="Y472" s="17"/>
      <c r="Z472" s="9">
        <v>20</v>
      </c>
      <c r="AA472" s="17">
        <f>SUM(Z466:Z472)</f>
        <v>103</v>
      </c>
      <c r="AB472" s="17"/>
      <c r="AC472" s="17">
        <f t="shared" si="469"/>
        <v>49</v>
      </c>
      <c r="AD472" s="17">
        <f t="shared" si="451"/>
        <v>0.40816326530612246</v>
      </c>
      <c r="AE472" s="17">
        <v>0</v>
      </c>
      <c r="AF472" s="17">
        <f t="shared" si="459"/>
        <v>23</v>
      </c>
      <c r="AG472" s="17"/>
      <c r="AH472" s="9">
        <v>72</v>
      </c>
      <c r="AI472" s="9"/>
      <c r="AJ472" s="9"/>
      <c r="AK472" s="9"/>
      <c r="AL472" s="9">
        <v>0.20740740740740743</v>
      </c>
      <c r="AM472" s="9"/>
      <c r="AN472" s="9">
        <v>0.40816326530612246</v>
      </c>
      <c r="AO472" s="9"/>
      <c r="AP472" s="9">
        <v>0.27222222222222225</v>
      </c>
      <c r="AQ472" s="9"/>
      <c r="AR472" s="9"/>
      <c r="AS472" s="17">
        <f t="shared" si="475"/>
        <v>19</v>
      </c>
      <c r="AT472" s="17">
        <f t="shared" si="429"/>
        <v>0.31578947368421056</v>
      </c>
      <c r="AU472" s="17">
        <f t="shared" si="476"/>
        <v>0</v>
      </c>
      <c r="AV472" s="17">
        <f t="shared" si="477"/>
        <v>0.19310344827586209</v>
      </c>
      <c r="AW472" s="17"/>
      <c r="AX472" s="17"/>
      <c r="AY472" s="17"/>
      <c r="AZ472" s="17">
        <v>5</v>
      </c>
      <c r="BA472" s="24">
        <v>0.83333333333333337</v>
      </c>
      <c r="BB472" s="9">
        <v>18</v>
      </c>
      <c r="BC472" s="9">
        <v>0</v>
      </c>
      <c r="BD472" s="9">
        <f t="shared" si="460"/>
        <v>1</v>
      </c>
      <c r="BE472" s="9" t="s">
        <v>4383</v>
      </c>
      <c r="BF472" s="9">
        <f t="shared" si="461"/>
        <v>0</v>
      </c>
      <c r="BG472" s="9">
        <v>1</v>
      </c>
      <c r="BH472" s="9">
        <v>3</v>
      </c>
      <c r="BI472" s="9">
        <v>5</v>
      </c>
      <c r="BJ472" s="9">
        <v>1</v>
      </c>
      <c r="BK472" s="9">
        <v>2</v>
      </c>
      <c r="BL472" s="9">
        <v>3</v>
      </c>
      <c r="BM472" s="9">
        <v>1</v>
      </c>
      <c r="BN472" s="9">
        <v>0</v>
      </c>
      <c r="BO472" s="9">
        <v>3</v>
      </c>
      <c r="BP472" s="9">
        <v>0</v>
      </c>
      <c r="BQ472" s="34">
        <f t="shared" si="473"/>
        <v>0.6</v>
      </c>
      <c r="BR472" s="34">
        <f t="shared" si="473"/>
        <v>0</v>
      </c>
      <c r="BS472" s="34">
        <f t="shared" si="473"/>
        <v>0.6</v>
      </c>
      <c r="BT472" s="9"/>
      <c r="BU472" s="9"/>
      <c r="BV472" s="9"/>
      <c r="BW472" s="9"/>
      <c r="BX472" s="9"/>
      <c r="BY472" s="9"/>
      <c r="BZ472" s="22">
        <f t="shared" si="452"/>
        <v>7</v>
      </c>
      <c r="CA472" s="22">
        <f t="shared" si="453"/>
        <v>0</v>
      </c>
      <c r="CB472" s="22">
        <f t="shared" si="454"/>
        <v>0</v>
      </c>
      <c r="CC472" s="22">
        <f t="shared" si="455"/>
        <v>0.6</v>
      </c>
      <c r="CD472" s="22">
        <f t="shared" si="456"/>
        <v>0</v>
      </c>
      <c r="CK472" s="23">
        <v>0</v>
      </c>
      <c r="CL472" s="23">
        <f t="shared" si="457"/>
        <v>2</v>
      </c>
      <c r="CM472" s="23" t="str">
        <f t="shared" si="462"/>
        <v/>
      </c>
      <c r="CN472" s="23" t="str">
        <f t="shared" si="463"/>
        <v/>
      </c>
      <c r="CQ472" s="49">
        <v>2</v>
      </c>
    </row>
    <row r="473" spans="1:95" ht="11.25" customHeight="1">
      <c r="A473" s="9">
        <v>5</v>
      </c>
      <c r="B473" s="9">
        <v>2</v>
      </c>
      <c r="C473" s="9" t="str">
        <f t="shared" ref="C473:C539" si="478">LEFT(D473, FIND(":", D473)-1)</f>
        <v>11</v>
      </c>
      <c r="D473" s="10" t="s">
        <v>4204</v>
      </c>
      <c r="E473" s="9">
        <v>8</v>
      </c>
      <c r="F473" s="9">
        <v>1</v>
      </c>
      <c r="G473" s="9">
        <v>0</v>
      </c>
      <c r="H473" s="9">
        <v>0</v>
      </c>
      <c r="I473" s="9">
        <v>0</v>
      </c>
      <c r="J473" s="9">
        <v>0</v>
      </c>
      <c r="K473" s="11">
        <v>25</v>
      </c>
      <c r="L473" s="9">
        <v>61</v>
      </c>
      <c r="M473" s="9">
        <v>4</v>
      </c>
      <c r="N473" s="17">
        <f>SUM(M466:M473)</f>
        <v>31</v>
      </c>
      <c r="O473" s="17"/>
      <c r="P473" s="17">
        <f t="shared" si="458"/>
        <v>0</v>
      </c>
      <c r="Q473" s="9">
        <v>21</v>
      </c>
      <c r="R473" s="9"/>
      <c r="S473" s="9">
        <v>0.19047619047619047</v>
      </c>
      <c r="T473" s="9">
        <v>82</v>
      </c>
      <c r="U473" s="9">
        <v>40</v>
      </c>
      <c r="V473" s="11">
        <v>30</v>
      </c>
      <c r="W473" s="11">
        <f t="shared" si="474"/>
        <v>30</v>
      </c>
      <c r="X473" s="17">
        <f t="shared" si="464"/>
        <v>30</v>
      </c>
      <c r="Y473" s="17"/>
      <c r="Z473" s="9">
        <v>0</v>
      </c>
      <c r="AA473" s="17">
        <f>SUM(Z466:Z473)</f>
        <v>103</v>
      </c>
      <c r="AB473" s="17"/>
      <c r="AC473" s="17">
        <f t="shared" si="469"/>
        <v>54</v>
      </c>
      <c r="AD473" s="17">
        <f t="shared" si="451"/>
        <v>0</v>
      </c>
      <c r="AE473" s="17">
        <v>0.40816326530612246</v>
      </c>
      <c r="AF473" s="17">
        <f t="shared" si="459"/>
        <v>6</v>
      </c>
      <c r="AG473" s="17"/>
      <c r="AH473" s="9">
        <v>83</v>
      </c>
      <c r="AI473" s="9"/>
      <c r="AJ473" s="9"/>
      <c r="AK473" s="9"/>
      <c r="AL473" s="9">
        <v>9.5238095238095233E-2</v>
      </c>
      <c r="AM473" s="9"/>
      <c r="AN473" s="9">
        <v>0</v>
      </c>
      <c r="AO473" s="9"/>
      <c r="AP473" s="9">
        <v>0.27469879518072282</v>
      </c>
      <c r="AQ473" s="9"/>
      <c r="AR473" s="9"/>
      <c r="AS473" s="17">
        <f t="shared" si="475"/>
        <v>27</v>
      </c>
      <c r="AT473" s="17">
        <f t="shared" si="429"/>
        <v>0.20740740740740743</v>
      </c>
      <c r="AU473" s="17">
        <f t="shared" si="476"/>
        <v>0.40816326530612246</v>
      </c>
      <c r="AV473" s="17">
        <f t="shared" si="477"/>
        <v>0.27222222222222225</v>
      </c>
      <c r="AW473" s="17"/>
      <c r="AX473" s="17"/>
      <c r="AY473" s="17"/>
      <c r="AZ473" s="17">
        <v>5</v>
      </c>
      <c r="BA473" s="24">
        <v>0.83333333333333337</v>
      </c>
      <c r="BB473" s="9">
        <v>18</v>
      </c>
      <c r="BC473" s="9">
        <v>0</v>
      </c>
      <c r="BD473" s="9">
        <f t="shared" si="460"/>
        <v>1</v>
      </c>
      <c r="BE473" s="9" t="s">
        <v>4383</v>
      </c>
      <c r="BF473" s="9">
        <f t="shared" si="461"/>
        <v>0</v>
      </c>
      <c r="BG473" s="9">
        <v>1</v>
      </c>
      <c r="BH473" s="9">
        <v>3</v>
      </c>
      <c r="BI473" s="9">
        <v>5</v>
      </c>
      <c r="BJ473" s="9">
        <v>1</v>
      </c>
      <c r="BK473" s="9">
        <v>2</v>
      </c>
      <c r="BL473" s="9">
        <v>3</v>
      </c>
      <c r="BM473" s="9">
        <v>1</v>
      </c>
      <c r="BN473" s="9">
        <v>0</v>
      </c>
      <c r="BO473" s="9">
        <v>3</v>
      </c>
      <c r="BP473" s="9">
        <v>0</v>
      </c>
      <c r="BQ473" s="34">
        <f t="shared" si="473"/>
        <v>0.6</v>
      </c>
      <c r="BR473" s="34">
        <f t="shared" si="473"/>
        <v>0</v>
      </c>
      <c r="BS473" s="34">
        <f t="shared" si="473"/>
        <v>0.6</v>
      </c>
      <c r="BT473" s="9"/>
      <c r="BU473" s="9"/>
      <c r="BV473" s="9"/>
      <c r="BW473" s="9"/>
      <c r="BX473" s="9"/>
      <c r="BY473" s="9"/>
      <c r="BZ473" s="22">
        <f t="shared" si="452"/>
        <v>8</v>
      </c>
      <c r="CA473" s="22">
        <f t="shared" si="453"/>
        <v>0</v>
      </c>
      <c r="CB473" s="22">
        <f t="shared" si="454"/>
        <v>0</v>
      </c>
      <c r="CC473" s="22">
        <f t="shared" si="455"/>
        <v>0.6</v>
      </c>
      <c r="CD473" s="22">
        <f t="shared" si="456"/>
        <v>0</v>
      </c>
      <c r="CK473" s="23">
        <v>0.81632653061224492</v>
      </c>
      <c r="CL473" s="23">
        <f t="shared" si="457"/>
        <v>2</v>
      </c>
      <c r="CM473" s="23" t="str">
        <f t="shared" si="462"/>
        <v/>
      </c>
      <c r="CN473" s="23" t="str">
        <f t="shared" si="463"/>
        <v/>
      </c>
      <c r="CQ473" s="49">
        <v>0</v>
      </c>
    </row>
    <row r="474" spans="1:95" ht="11.25" customHeight="1">
      <c r="A474" s="9">
        <v>5</v>
      </c>
      <c r="B474" s="9">
        <v>2</v>
      </c>
      <c r="C474" s="9" t="str">
        <f t="shared" si="478"/>
        <v>11</v>
      </c>
      <c r="D474" s="10" t="s">
        <v>4204</v>
      </c>
      <c r="E474" s="11">
        <v>9</v>
      </c>
      <c r="F474" s="9">
        <v>1</v>
      </c>
      <c r="G474" s="9">
        <v>0</v>
      </c>
      <c r="H474" s="9">
        <v>0</v>
      </c>
      <c r="I474" s="9">
        <v>0</v>
      </c>
      <c r="J474" s="9">
        <v>0</v>
      </c>
      <c r="K474" s="11">
        <v>25</v>
      </c>
      <c r="L474" s="9">
        <v>57</v>
      </c>
      <c r="M474" s="9">
        <v>7</v>
      </c>
      <c r="N474" s="17">
        <f>SUM(M466:M474)</f>
        <v>38</v>
      </c>
      <c r="O474" s="17"/>
      <c r="P474" s="17">
        <f t="shared" si="458"/>
        <v>1</v>
      </c>
      <c r="Q474" s="9">
        <v>34</v>
      </c>
      <c r="R474" s="9"/>
      <c r="S474" s="9">
        <v>0.20588235294117646</v>
      </c>
      <c r="T474" s="9">
        <v>91</v>
      </c>
      <c r="U474" s="9">
        <v>40</v>
      </c>
      <c r="V474" s="11">
        <v>30</v>
      </c>
      <c r="W474" s="11">
        <f t="shared" si="474"/>
        <v>30</v>
      </c>
      <c r="X474" s="17">
        <f t="shared" si="464"/>
        <v>30</v>
      </c>
      <c r="Y474" s="17"/>
      <c r="Z474" s="9">
        <v>19</v>
      </c>
      <c r="AA474" s="17">
        <f>SUM(Z466:Z474)</f>
        <v>122</v>
      </c>
      <c r="AB474" s="17"/>
      <c r="AC474" s="17">
        <f t="shared" si="469"/>
        <v>56</v>
      </c>
      <c r="AD474" s="17">
        <f t="shared" si="451"/>
        <v>0.3392857142857143</v>
      </c>
      <c r="AE474" s="17">
        <v>0</v>
      </c>
      <c r="AF474" s="17">
        <f t="shared" si="459"/>
        <v>22</v>
      </c>
      <c r="AG474" s="17"/>
      <c r="AH474" s="9">
        <v>72</v>
      </c>
      <c r="AI474" s="9"/>
      <c r="AJ474" s="9"/>
      <c r="AK474" s="9"/>
      <c r="AL474" s="9">
        <v>0.1058823529411765</v>
      </c>
      <c r="AM474" s="9"/>
      <c r="AN474" s="9">
        <v>0.3392857142857143</v>
      </c>
      <c r="AO474" s="9"/>
      <c r="AP474" s="9">
        <v>0.31666666666666671</v>
      </c>
      <c r="AQ474" s="9"/>
      <c r="AR474" s="9"/>
      <c r="AS474" s="17">
        <f t="shared" si="475"/>
        <v>21</v>
      </c>
      <c r="AT474" s="17">
        <f t="shared" si="429"/>
        <v>9.5238095238095233E-2</v>
      </c>
      <c r="AU474" s="17">
        <f t="shared" si="476"/>
        <v>0</v>
      </c>
      <c r="AV474" s="17">
        <f t="shared" si="477"/>
        <v>0.27469879518072282</v>
      </c>
      <c r="AW474" s="17"/>
      <c r="AX474" s="17"/>
      <c r="AY474" s="17"/>
      <c r="AZ474" s="17">
        <v>5</v>
      </c>
      <c r="BA474" s="24">
        <v>0.83333333333333337</v>
      </c>
      <c r="BB474" s="9">
        <v>18</v>
      </c>
      <c r="BC474" s="9">
        <v>0</v>
      </c>
      <c r="BD474" s="9">
        <f t="shared" si="460"/>
        <v>1</v>
      </c>
      <c r="BE474" s="9" t="s">
        <v>4383</v>
      </c>
      <c r="BF474" s="9">
        <f t="shared" si="461"/>
        <v>0</v>
      </c>
      <c r="BG474" s="9">
        <v>1</v>
      </c>
      <c r="BH474" s="9">
        <v>3</v>
      </c>
      <c r="BI474" s="9">
        <v>5</v>
      </c>
      <c r="BJ474" s="9">
        <v>1</v>
      </c>
      <c r="BK474" s="9">
        <v>2</v>
      </c>
      <c r="BL474" s="9">
        <v>3</v>
      </c>
      <c r="BM474" s="9">
        <v>1</v>
      </c>
      <c r="BN474" s="9">
        <v>0</v>
      </c>
      <c r="BO474" s="9">
        <v>3</v>
      </c>
      <c r="BP474" s="9">
        <v>0</v>
      </c>
      <c r="BQ474" s="34">
        <f t="shared" si="473"/>
        <v>0.6</v>
      </c>
      <c r="BR474" s="34">
        <f t="shared" si="473"/>
        <v>0</v>
      </c>
      <c r="BS474" s="34">
        <f t="shared" si="473"/>
        <v>0.6</v>
      </c>
      <c r="BT474" s="9"/>
      <c r="BU474" s="9"/>
      <c r="BV474" s="9"/>
      <c r="BW474" s="9"/>
      <c r="BX474" s="9"/>
      <c r="BY474" s="9"/>
      <c r="BZ474" s="22">
        <f t="shared" si="452"/>
        <v>9</v>
      </c>
      <c r="CA474" s="22">
        <f t="shared" si="453"/>
        <v>0</v>
      </c>
      <c r="CB474" s="22">
        <f t="shared" si="454"/>
        <v>0</v>
      </c>
      <c r="CC474" s="22">
        <f t="shared" si="455"/>
        <v>0.6</v>
      </c>
      <c r="CD474" s="22">
        <f t="shared" si="456"/>
        <v>0</v>
      </c>
      <c r="CK474" s="23">
        <v>0</v>
      </c>
      <c r="CL474" s="23">
        <f t="shared" si="457"/>
        <v>2</v>
      </c>
      <c r="CM474" s="23" t="str">
        <f t="shared" si="462"/>
        <v/>
      </c>
      <c r="CN474" s="23" t="str">
        <f t="shared" si="463"/>
        <v/>
      </c>
      <c r="CQ474" s="49">
        <v>1</v>
      </c>
    </row>
    <row r="475" spans="1:95" ht="11.25" customHeight="1">
      <c r="A475" s="9">
        <v>5</v>
      </c>
      <c r="B475" s="9">
        <v>2</v>
      </c>
      <c r="C475" s="9" t="str">
        <f t="shared" si="478"/>
        <v>11</v>
      </c>
      <c r="D475" s="10" t="s">
        <v>4204</v>
      </c>
      <c r="E475" s="9">
        <v>10</v>
      </c>
      <c r="F475" s="9">
        <v>1</v>
      </c>
      <c r="G475" s="9">
        <v>0</v>
      </c>
      <c r="H475" s="9">
        <v>0</v>
      </c>
      <c r="I475" s="9">
        <v>0</v>
      </c>
      <c r="J475" s="9">
        <v>0</v>
      </c>
      <c r="K475" s="11">
        <v>25</v>
      </c>
      <c r="L475" s="9">
        <v>66</v>
      </c>
      <c r="M475" s="9">
        <v>1</v>
      </c>
      <c r="N475" s="17">
        <f>SUM(M466:M475)</f>
        <v>39</v>
      </c>
      <c r="O475" s="17"/>
      <c r="P475" s="17">
        <f t="shared" si="458"/>
        <v>0</v>
      </c>
      <c r="Q475" s="9">
        <v>21</v>
      </c>
      <c r="R475" s="9"/>
      <c r="S475" s="9">
        <v>4.7619047619047616E-2</v>
      </c>
      <c r="T475" s="9">
        <v>87</v>
      </c>
      <c r="U475" s="9">
        <v>40</v>
      </c>
      <c r="V475" s="11">
        <v>30</v>
      </c>
      <c r="W475" s="11">
        <f t="shared" si="474"/>
        <v>30</v>
      </c>
      <c r="X475" s="17">
        <f t="shared" si="464"/>
        <v>30</v>
      </c>
      <c r="Y475" s="17"/>
      <c r="Z475" s="9">
        <v>0</v>
      </c>
      <c r="AA475" s="17">
        <f>SUM(Z466:Z475)</f>
        <v>122</v>
      </c>
      <c r="AB475" s="17"/>
      <c r="AC475" s="17">
        <f t="shared" si="469"/>
        <v>63</v>
      </c>
      <c r="AD475" s="17">
        <f t="shared" si="451"/>
        <v>0</v>
      </c>
      <c r="AE475" s="17">
        <v>0.3392857142857143</v>
      </c>
      <c r="AF475" s="17">
        <f t="shared" si="459"/>
        <v>9</v>
      </c>
      <c r="AG475" s="17">
        <f>+SUM(AF466:AF475)</f>
        <v>183</v>
      </c>
      <c r="AH475" s="9">
        <v>92</v>
      </c>
      <c r="AI475" s="9"/>
      <c r="AJ475" s="9"/>
      <c r="AK475" s="9"/>
      <c r="AL475" s="9">
        <v>0.22857142857142859</v>
      </c>
      <c r="AM475" s="9"/>
      <c r="AN475" s="9">
        <v>0</v>
      </c>
      <c r="AO475" s="9"/>
      <c r="AP475" s="9">
        <v>0.15217391304347827</v>
      </c>
      <c r="AQ475" s="9"/>
      <c r="AR475" s="9"/>
      <c r="AS475" s="17">
        <f t="shared" si="475"/>
        <v>34</v>
      </c>
      <c r="AT475" s="17">
        <f t="shared" si="429"/>
        <v>0.1058823529411765</v>
      </c>
      <c r="AU475" s="17">
        <f t="shared" si="476"/>
        <v>0.3392857142857143</v>
      </c>
      <c r="AV475" s="17">
        <f t="shared" si="477"/>
        <v>0.31666666666666671</v>
      </c>
      <c r="AW475" s="17"/>
      <c r="AX475" s="17"/>
      <c r="AY475" s="17"/>
      <c r="AZ475" s="17">
        <v>5</v>
      </c>
      <c r="BA475" s="24">
        <v>0.83333333333333337</v>
      </c>
      <c r="BB475" s="9">
        <v>18</v>
      </c>
      <c r="BC475" s="9">
        <v>0</v>
      </c>
      <c r="BD475" s="9">
        <f t="shared" si="460"/>
        <v>1</v>
      </c>
      <c r="BE475" s="9" t="s">
        <v>4383</v>
      </c>
      <c r="BF475" s="9">
        <f t="shared" si="461"/>
        <v>0</v>
      </c>
      <c r="BG475" s="9">
        <v>1</v>
      </c>
      <c r="BH475" s="9">
        <v>3</v>
      </c>
      <c r="BI475" s="9">
        <v>5</v>
      </c>
      <c r="BJ475" s="9">
        <v>1</v>
      </c>
      <c r="BK475" s="9">
        <v>2</v>
      </c>
      <c r="BL475" s="9">
        <v>3</v>
      </c>
      <c r="BM475" s="9">
        <v>1</v>
      </c>
      <c r="BN475" s="9">
        <v>0</v>
      </c>
      <c r="BO475" s="9">
        <v>3</v>
      </c>
      <c r="BP475" s="9">
        <v>0</v>
      </c>
      <c r="BQ475" s="34">
        <f t="shared" si="473"/>
        <v>0.6</v>
      </c>
      <c r="BR475" s="34">
        <f t="shared" si="473"/>
        <v>0</v>
      </c>
      <c r="BS475" s="34">
        <f t="shared" si="473"/>
        <v>0.6</v>
      </c>
      <c r="BT475" s="9"/>
      <c r="BU475" s="9"/>
      <c r="BV475" s="9"/>
      <c r="BW475" s="9">
        <f>SUM(AF466:AF475)</f>
        <v>183</v>
      </c>
      <c r="BX475" s="9"/>
      <c r="BY475" s="9"/>
      <c r="BZ475" s="22">
        <f t="shared" si="452"/>
        <v>10</v>
      </c>
      <c r="CA475" s="22">
        <f t="shared" si="453"/>
        <v>0</v>
      </c>
      <c r="CB475" s="22">
        <f t="shared" si="454"/>
        <v>0</v>
      </c>
      <c r="CC475" s="22">
        <f t="shared" si="455"/>
        <v>0.6</v>
      </c>
      <c r="CD475" s="22">
        <f t="shared" si="456"/>
        <v>0</v>
      </c>
      <c r="CK475" s="23">
        <v>0.6785714285714286</v>
      </c>
      <c r="CL475" s="23">
        <f t="shared" si="457"/>
        <v>2</v>
      </c>
      <c r="CM475" s="23" t="str">
        <f t="shared" si="462"/>
        <v/>
      </c>
      <c r="CN475" s="23" t="str">
        <f t="shared" si="463"/>
        <v/>
      </c>
      <c r="CQ475" s="49">
        <v>1</v>
      </c>
    </row>
    <row r="476" spans="1:95" ht="11.25" customHeight="1">
      <c r="A476" s="9">
        <v>5</v>
      </c>
      <c r="B476" s="9">
        <v>2</v>
      </c>
      <c r="C476" s="9" t="str">
        <f t="shared" si="478"/>
        <v>11</v>
      </c>
      <c r="D476" s="10" t="s">
        <v>4204</v>
      </c>
      <c r="E476" s="9">
        <v>11</v>
      </c>
      <c r="F476" s="9">
        <v>1</v>
      </c>
      <c r="G476" s="9">
        <v>1</v>
      </c>
      <c r="H476" s="9">
        <v>0</v>
      </c>
      <c r="I476" s="9">
        <v>0</v>
      </c>
      <c r="J476" s="9">
        <v>0</v>
      </c>
      <c r="K476" s="11">
        <v>20</v>
      </c>
      <c r="L476" s="9">
        <v>75</v>
      </c>
      <c r="M476" s="9">
        <v>2</v>
      </c>
      <c r="N476" s="9"/>
      <c r="O476" s="17"/>
      <c r="P476" s="17">
        <f t="shared" si="458"/>
        <v>0</v>
      </c>
      <c r="Q476" s="9">
        <v>20</v>
      </c>
      <c r="R476" s="9"/>
      <c r="S476" s="9">
        <v>0.1</v>
      </c>
      <c r="T476" s="9">
        <v>95</v>
      </c>
      <c r="U476" s="9">
        <v>40</v>
      </c>
      <c r="V476" s="11">
        <v>30</v>
      </c>
      <c r="W476" s="11">
        <f t="shared" si="474"/>
        <v>30</v>
      </c>
      <c r="X476" s="17">
        <f t="shared" si="464"/>
        <v>30</v>
      </c>
      <c r="Y476" s="17"/>
      <c r="Z476" s="9">
        <v>10</v>
      </c>
      <c r="AA476" s="9"/>
      <c r="AB476" s="17"/>
      <c r="AC476" s="17">
        <f t="shared" si="469"/>
        <v>46</v>
      </c>
      <c r="AD476" s="17">
        <f t="shared" si="451"/>
        <v>0.21739130434782608</v>
      </c>
      <c r="AE476" s="17">
        <v>0</v>
      </c>
      <c r="AF476" s="17">
        <f t="shared" si="459"/>
        <v>18</v>
      </c>
      <c r="AG476" s="17"/>
      <c r="AH476" s="9">
        <v>76</v>
      </c>
      <c r="AI476" s="9"/>
      <c r="AJ476" s="9"/>
      <c r="AK476" s="9"/>
      <c r="AL476" s="9">
        <v>0.19999999999999998</v>
      </c>
      <c r="AM476" s="9"/>
      <c r="AN476" s="9">
        <v>0.21739130434782608</v>
      </c>
      <c r="AO476" s="9"/>
      <c r="AP476" s="9">
        <v>0.21052631578947373</v>
      </c>
      <c r="AQ476" s="9">
        <f>+AVERAGE(AL466:AL475)</f>
        <v>0.16620682694689934</v>
      </c>
      <c r="AR476" s="9">
        <f>+AVERAGE(AN466:AN475)</f>
        <v>0.2762201547285581</v>
      </c>
      <c r="AZ476">
        <v>5</v>
      </c>
      <c r="BA476" s="24">
        <v>0.83333333333333337</v>
      </c>
      <c r="BB476" s="9">
        <v>18</v>
      </c>
      <c r="BC476" s="9">
        <v>0</v>
      </c>
      <c r="BD476" s="9">
        <f t="shared" si="460"/>
        <v>1</v>
      </c>
      <c r="BE476" s="9" t="s">
        <v>4383</v>
      </c>
      <c r="BF476" s="9">
        <f t="shared" si="461"/>
        <v>0</v>
      </c>
      <c r="BG476" s="9">
        <v>1</v>
      </c>
      <c r="BH476" s="9">
        <v>3</v>
      </c>
      <c r="BI476" s="9">
        <v>5</v>
      </c>
      <c r="BJ476" s="9">
        <v>1</v>
      </c>
      <c r="BK476" s="9">
        <v>2</v>
      </c>
      <c r="BL476" s="9">
        <v>3</v>
      </c>
      <c r="BM476" s="9">
        <v>1</v>
      </c>
      <c r="BN476" s="9">
        <v>0</v>
      </c>
      <c r="BO476" s="9">
        <v>3</v>
      </c>
      <c r="BP476" s="9">
        <v>0</v>
      </c>
      <c r="BQ476" s="34">
        <f t="shared" si="473"/>
        <v>0.6</v>
      </c>
      <c r="BR476" s="34">
        <f t="shared" si="473"/>
        <v>0</v>
      </c>
      <c r="BS476" s="34">
        <f t="shared" si="473"/>
        <v>0.6</v>
      </c>
      <c r="BT476" s="9"/>
      <c r="BU476" s="9"/>
      <c r="BV476" s="9"/>
      <c r="BW476" s="9"/>
      <c r="BX476" s="9"/>
      <c r="BY476" s="9"/>
      <c r="BZ476" s="22">
        <f t="shared" si="452"/>
        <v>0</v>
      </c>
      <c r="CA476" s="22">
        <f t="shared" si="453"/>
        <v>1</v>
      </c>
      <c r="CB476" s="22">
        <f t="shared" si="454"/>
        <v>0.6</v>
      </c>
      <c r="CC476" s="22">
        <f t="shared" si="455"/>
        <v>0</v>
      </c>
      <c r="CD476" s="22">
        <f t="shared" si="456"/>
        <v>1</v>
      </c>
      <c r="CK476" s="23">
        <v>0</v>
      </c>
      <c r="CL476" s="23">
        <f t="shared" si="457"/>
        <v>2</v>
      </c>
      <c r="CM476" s="23">
        <f t="shared" si="462"/>
        <v>0.33241365389379868</v>
      </c>
      <c r="CN476" s="23">
        <f t="shared" si="463"/>
        <v>0.5524403094571162</v>
      </c>
      <c r="CQ476" s="49">
        <v>0</v>
      </c>
    </row>
    <row r="477" spans="1:95" ht="11.25" customHeight="1">
      <c r="A477" s="9">
        <v>5</v>
      </c>
      <c r="B477" s="9">
        <v>2</v>
      </c>
      <c r="C477" s="9" t="str">
        <f t="shared" si="478"/>
        <v>11</v>
      </c>
      <c r="D477" s="10" t="s">
        <v>4204</v>
      </c>
      <c r="E477" s="9">
        <v>12</v>
      </c>
      <c r="F477" s="9">
        <v>1</v>
      </c>
      <c r="G477" s="9">
        <v>1</v>
      </c>
      <c r="H477" s="9">
        <v>0</v>
      </c>
      <c r="I477" s="9">
        <v>0</v>
      </c>
      <c r="J477" s="9">
        <v>0</v>
      </c>
      <c r="K477" s="11">
        <v>30</v>
      </c>
      <c r="L477" s="9">
        <v>65</v>
      </c>
      <c r="M477" s="9">
        <v>4</v>
      </c>
      <c r="N477" s="9"/>
      <c r="O477" s="17"/>
      <c r="P477" s="17">
        <f t="shared" si="458"/>
        <v>0</v>
      </c>
      <c r="Q477" s="9">
        <v>19</v>
      </c>
      <c r="R477" s="9"/>
      <c r="S477" s="9">
        <v>0.21052631578947367</v>
      </c>
      <c r="T477" s="9">
        <v>84</v>
      </c>
      <c r="U477" s="9">
        <v>40</v>
      </c>
      <c r="V477" s="11">
        <v>30</v>
      </c>
      <c r="W477" s="11">
        <f t="shared" si="474"/>
        <v>30</v>
      </c>
      <c r="X477" s="17">
        <f t="shared" si="464"/>
        <v>30</v>
      </c>
      <c r="Y477" s="17"/>
      <c r="Z477" s="9">
        <v>0</v>
      </c>
      <c r="AA477" s="9"/>
      <c r="AB477" s="17"/>
      <c r="AC477" s="17">
        <f t="shared" si="469"/>
        <v>55</v>
      </c>
      <c r="AD477" s="17">
        <f t="shared" si="451"/>
        <v>0</v>
      </c>
      <c r="AE477" s="17">
        <v>0.21739130434782608</v>
      </c>
      <c r="AF477" s="17">
        <f t="shared" si="459"/>
        <v>6</v>
      </c>
      <c r="AG477" s="17"/>
      <c r="AH477" s="9">
        <v>86</v>
      </c>
      <c r="AI477" s="9"/>
      <c r="AJ477" s="9"/>
      <c r="AK477" s="9"/>
      <c r="AL477" s="9">
        <v>0.29473684210526319</v>
      </c>
      <c r="AM477" s="9"/>
      <c r="AN477" s="9">
        <v>0</v>
      </c>
      <c r="AO477" s="9"/>
      <c r="AP477" s="9">
        <v>0.22790697674418606</v>
      </c>
      <c r="AQ477" s="9">
        <f>+AVERAGE(AL466:AL475)</f>
        <v>0.16620682694689934</v>
      </c>
      <c r="AR477" s="9">
        <f>+AVERAGE(AN466:AN475)</f>
        <v>0.2762201547285581</v>
      </c>
      <c r="AS477" s="17">
        <f t="shared" si="475"/>
        <v>20</v>
      </c>
      <c r="AT477" s="17">
        <f t="shared" si="429"/>
        <v>0.19999999999999998</v>
      </c>
      <c r="AU477" s="17">
        <f t="shared" ref="AU477:AU485" si="479">+AN476</f>
        <v>0.21739130434782608</v>
      </c>
      <c r="AV477" s="17">
        <f t="shared" ref="AV477:AV485" si="480">+AP476</f>
        <v>0.21052631578947373</v>
      </c>
      <c r="AW477" s="17"/>
      <c r="AX477" s="17"/>
      <c r="AY477" s="17"/>
      <c r="AZ477" s="17">
        <v>5</v>
      </c>
      <c r="BA477" s="24">
        <v>0.83333333333333337</v>
      </c>
      <c r="BB477" s="9">
        <v>18</v>
      </c>
      <c r="BC477" s="9">
        <v>0</v>
      </c>
      <c r="BD477" s="9">
        <f t="shared" si="460"/>
        <v>1</v>
      </c>
      <c r="BE477" s="9" t="s">
        <v>4383</v>
      </c>
      <c r="BF477" s="9">
        <f t="shared" si="461"/>
        <v>0</v>
      </c>
      <c r="BG477" s="9">
        <v>1</v>
      </c>
      <c r="BH477" s="9">
        <v>3</v>
      </c>
      <c r="BI477" s="9">
        <v>5</v>
      </c>
      <c r="BJ477" s="9">
        <v>1</v>
      </c>
      <c r="BK477" s="9">
        <v>2</v>
      </c>
      <c r="BL477" s="9">
        <v>3</v>
      </c>
      <c r="BM477" s="9">
        <v>1</v>
      </c>
      <c r="BN477" s="9">
        <v>0</v>
      </c>
      <c r="BO477" s="9">
        <v>3</v>
      </c>
      <c r="BP477" s="9">
        <v>0</v>
      </c>
      <c r="BQ477" s="34">
        <f t="shared" si="473"/>
        <v>0.6</v>
      </c>
      <c r="BR477" s="34">
        <f t="shared" si="473"/>
        <v>0</v>
      </c>
      <c r="BS477" s="34">
        <f t="shared" si="473"/>
        <v>0.6</v>
      </c>
      <c r="BT477" s="9"/>
      <c r="BU477" s="9"/>
      <c r="BV477" s="9"/>
      <c r="BW477" s="9"/>
      <c r="BX477" s="9"/>
      <c r="BY477" s="9"/>
      <c r="BZ477" s="22">
        <f t="shared" si="452"/>
        <v>0</v>
      </c>
      <c r="CA477" s="22">
        <f t="shared" si="453"/>
        <v>2</v>
      </c>
      <c r="CB477" s="22">
        <f t="shared" si="454"/>
        <v>0.6</v>
      </c>
      <c r="CC477" s="22">
        <f t="shared" si="455"/>
        <v>0</v>
      </c>
      <c r="CD477" s="22">
        <f t="shared" si="456"/>
        <v>1</v>
      </c>
      <c r="CK477" s="23">
        <v>0.43478260869565216</v>
      </c>
      <c r="CL477" s="23">
        <f t="shared" si="457"/>
        <v>2</v>
      </c>
      <c r="CM477" s="23">
        <f t="shared" si="462"/>
        <v>0.33241365389379868</v>
      </c>
      <c r="CN477" s="23">
        <f t="shared" si="463"/>
        <v>0.5524403094571162</v>
      </c>
      <c r="CQ477" s="49">
        <v>0</v>
      </c>
    </row>
    <row r="478" spans="1:95" ht="11.25" customHeight="1">
      <c r="A478" s="9">
        <v>5</v>
      </c>
      <c r="B478" s="9">
        <v>2</v>
      </c>
      <c r="C478" s="9" t="str">
        <f t="shared" si="478"/>
        <v>11</v>
      </c>
      <c r="D478" s="10" t="s">
        <v>4204</v>
      </c>
      <c r="E478" s="9">
        <v>13</v>
      </c>
      <c r="F478" s="9">
        <v>1</v>
      </c>
      <c r="G478" s="9">
        <v>1</v>
      </c>
      <c r="H478" s="9">
        <v>0</v>
      </c>
      <c r="I478" s="9">
        <v>0</v>
      </c>
      <c r="J478" s="9">
        <v>0</v>
      </c>
      <c r="K478" s="11">
        <v>25</v>
      </c>
      <c r="L478" s="9">
        <v>59</v>
      </c>
      <c r="M478" s="9">
        <v>5</v>
      </c>
      <c r="N478" s="9"/>
      <c r="O478" s="17"/>
      <c r="P478" s="17">
        <f t="shared" si="458"/>
        <v>2</v>
      </c>
      <c r="Q478" s="9">
        <v>24</v>
      </c>
      <c r="R478" s="9"/>
      <c r="S478" s="9">
        <v>0.20833333333333334</v>
      </c>
      <c r="T478" s="9">
        <v>83</v>
      </c>
      <c r="U478" s="9">
        <v>40</v>
      </c>
      <c r="V478" s="11">
        <v>30</v>
      </c>
      <c r="W478" s="11">
        <f t="shared" si="474"/>
        <v>30</v>
      </c>
      <c r="X478" s="17">
        <f t="shared" si="464"/>
        <v>30</v>
      </c>
      <c r="Y478" s="17"/>
      <c r="Z478" s="9">
        <v>10</v>
      </c>
      <c r="AA478" s="9"/>
      <c r="AB478" s="17"/>
      <c r="AC478" s="17">
        <f t="shared" si="469"/>
        <v>55</v>
      </c>
      <c r="AD478" s="17">
        <f t="shared" si="451"/>
        <v>0.18181818181818182</v>
      </c>
      <c r="AE478" s="17">
        <v>0</v>
      </c>
      <c r="AF478" s="17">
        <f t="shared" si="459"/>
        <v>15</v>
      </c>
      <c r="AG478" s="17"/>
      <c r="AH478" s="9">
        <v>81</v>
      </c>
      <c r="AI478" s="9"/>
      <c r="AJ478" s="9"/>
      <c r="AK478" s="9"/>
      <c r="AL478" s="9">
        <v>0.2</v>
      </c>
      <c r="AM478" s="9"/>
      <c r="AN478" s="9">
        <v>0.18181818181818182</v>
      </c>
      <c r="AO478" s="9"/>
      <c r="AP478" s="9">
        <v>0.14814814814814811</v>
      </c>
      <c r="AQ478" s="9">
        <f>+AVERAGE(AL466:AL475)</f>
        <v>0.16620682694689934</v>
      </c>
      <c r="AR478" s="9">
        <f>+AVERAGE(AN466:AN475)</f>
        <v>0.2762201547285581</v>
      </c>
      <c r="AS478" s="17">
        <f t="shared" si="475"/>
        <v>19</v>
      </c>
      <c r="AT478" s="17">
        <f t="shared" si="429"/>
        <v>0.29473684210526319</v>
      </c>
      <c r="AU478" s="17">
        <f t="shared" si="479"/>
        <v>0</v>
      </c>
      <c r="AV478" s="17">
        <f t="shared" si="480"/>
        <v>0.22790697674418606</v>
      </c>
      <c r="AW478" s="17"/>
      <c r="AX478" s="17"/>
      <c r="AY478" s="17"/>
      <c r="AZ478" s="17">
        <v>5</v>
      </c>
      <c r="BA478" s="24">
        <v>0.83333333333333337</v>
      </c>
      <c r="BB478" s="9">
        <v>18</v>
      </c>
      <c r="BC478" s="9">
        <v>0</v>
      </c>
      <c r="BD478" s="9">
        <f t="shared" si="460"/>
        <v>1</v>
      </c>
      <c r="BE478" s="9" t="s">
        <v>4383</v>
      </c>
      <c r="BF478" s="9">
        <f t="shared" si="461"/>
        <v>0</v>
      </c>
      <c r="BG478" s="9">
        <v>1</v>
      </c>
      <c r="BH478" s="9">
        <v>3</v>
      </c>
      <c r="BI478" s="9">
        <v>5</v>
      </c>
      <c r="BJ478" s="9">
        <v>1</v>
      </c>
      <c r="BK478" s="9">
        <v>2</v>
      </c>
      <c r="BL478" s="9">
        <v>3</v>
      </c>
      <c r="BM478" s="9">
        <v>1</v>
      </c>
      <c r="BN478" s="9">
        <v>0</v>
      </c>
      <c r="BO478" s="9">
        <v>3</v>
      </c>
      <c r="BP478" s="9">
        <v>0</v>
      </c>
      <c r="BQ478" s="34">
        <f t="shared" si="473"/>
        <v>0.6</v>
      </c>
      <c r="BR478" s="34">
        <f t="shared" si="473"/>
        <v>0</v>
      </c>
      <c r="BS478" s="34">
        <f t="shared" si="473"/>
        <v>0.6</v>
      </c>
      <c r="BT478" s="9"/>
      <c r="BU478" s="9"/>
      <c r="BV478" s="9"/>
      <c r="BW478" s="9"/>
      <c r="BX478" s="9"/>
      <c r="BY478" s="9"/>
      <c r="BZ478" s="22">
        <f t="shared" si="452"/>
        <v>0</v>
      </c>
      <c r="CA478" s="22">
        <f t="shared" si="453"/>
        <v>3</v>
      </c>
      <c r="CB478" s="22">
        <f t="shared" si="454"/>
        <v>0.6</v>
      </c>
      <c r="CC478" s="22">
        <f t="shared" si="455"/>
        <v>0</v>
      </c>
      <c r="CD478" s="22">
        <f t="shared" si="456"/>
        <v>1</v>
      </c>
      <c r="CK478" s="23">
        <v>0</v>
      </c>
      <c r="CL478" s="23">
        <f t="shared" si="457"/>
        <v>2</v>
      </c>
      <c r="CM478" s="23">
        <f t="shared" si="462"/>
        <v>0.33241365389379868</v>
      </c>
      <c r="CN478" s="23">
        <f t="shared" si="463"/>
        <v>0.5524403094571162</v>
      </c>
      <c r="CQ478" s="49">
        <v>1</v>
      </c>
    </row>
    <row r="479" spans="1:95" ht="11.25" customHeight="1">
      <c r="A479" s="9">
        <v>5</v>
      </c>
      <c r="B479" s="9">
        <v>2</v>
      </c>
      <c r="C479" s="9" t="str">
        <f t="shared" si="478"/>
        <v>11</v>
      </c>
      <c r="D479" s="10" t="s">
        <v>4204</v>
      </c>
      <c r="E479" s="9">
        <v>14</v>
      </c>
      <c r="F479" s="9">
        <v>1</v>
      </c>
      <c r="G479" s="9">
        <v>1</v>
      </c>
      <c r="H479" s="9">
        <v>0</v>
      </c>
      <c r="I479" s="9">
        <v>0</v>
      </c>
      <c r="J479" s="9">
        <v>0</v>
      </c>
      <c r="K479" s="11">
        <v>20</v>
      </c>
      <c r="L479" s="9">
        <v>63</v>
      </c>
      <c r="M479" s="9">
        <v>5</v>
      </c>
      <c r="N479" s="9"/>
      <c r="O479" s="17"/>
      <c r="P479" s="17">
        <f t="shared" si="458"/>
        <v>2</v>
      </c>
      <c r="Q479" s="9">
        <v>25</v>
      </c>
      <c r="R479" s="9"/>
      <c r="S479" s="9">
        <v>0.2</v>
      </c>
      <c r="T479" s="9">
        <v>88</v>
      </c>
      <c r="U479" s="9">
        <v>40</v>
      </c>
      <c r="V479" s="11">
        <v>30</v>
      </c>
      <c r="W479" s="11">
        <f t="shared" si="474"/>
        <v>30</v>
      </c>
      <c r="X479" s="17">
        <f t="shared" si="464"/>
        <v>30</v>
      </c>
      <c r="Y479" s="17"/>
      <c r="Z479" s="9">
        <v>10</v>
      </c>
      <c r="AA479" s="9"/>
      <c r="AB479" s="17"/>
      <c r="AC479" s="17">
        <f t="shared" si="469"/>
        <v>60</v>
      </c>
      <c r="AD479" s="17">
        <f t="shared" si="451"/>
        <v>0.16666666666666666</v>
      </c>
      <c r="AE479" s="17">
        <v>0.18181818181818182</v>
      </c>
      <c r="AF479" s="17">
        <f t="shared" si="459"/>
        <v>15</v>
      </c>
      <c r="AG479" s="17"/>
      <c r="AH479" s="9">
        <v>85</v>
      </c>
      <c r="AI479" s="9"/>
      <c r="AJ479" s="9"/>
      <c r="AK479" s="9"/>
      <c r="AL479" s="9">
        <v>6.3999999999999987E-2</v>
      </c>
      <c r="AM479" s="9"/>
      <c r="AN479" s="9">
        <v>0.16666666666666666</v>
      </c>
      <c r="AO479" s="9"/>
      <c r="AP479" s="9">
        <v>6.5882352941176461E-2</v>
      </c>
      <c r="AQ479" s="9">
        <f>+AVERAGE(AL466:AL475)</f>
        <v>0.16620682694689934</v>
      </c>
      <c r="AR479" s="9">
        <f>+AVERAGE(AN466:AN475)</f>
        <v>0.2762201547285581</v>
      </c>
      <c r="AS479" s="17">
        <f t="shared" si="475"/>
        <v>24</v>
      </c>
      <c r="AT479" s="17">
        <f t="shared" si="429"/>
        <v>0.2</v>
      </c>
      <c r="AU479" s="17">
        <f t="shared" si="479"/>
        <v>0.18181818181818182</v>
      </c>
      <c r="AV479" s="17">
        <f t="shared" si="480"/>
        <v>0.14814814814814811</v>
      </c>
      <c r="AW479" s="17"/>
      <c r="AX479" s="17"/>
      <c r="AY479" s="17"/>
      <c r="AZ479" s="17">
        <v>5</v>
      </c>
      <c r="BA479" s="24">
        <v>0.83333333333333337</v>
      </c>
      <c r="BB479" s="9">
        <v>18</v>
      </c>
      <c r="BC479" s="9">
        <v>0</v>
      </c>
      <c r="BD479" s="9">
        <f t="shared" si="460"/>
        <v>1</v>
      </c>
      <c r="BE479" s="9" t="s">
        <v>4383</v>
      </c>
      <c r="BF479" s="9">
        <f t="shared" si="461"/>
        <v>0</v>
      </c>
      <c r="BG479" s="9">
        <v>1</v>
      </c>
      <c r="BH479" s="9">
        <v>3</v>
      </c>
      <c r="BI479" s="9">
        <v>5</v>
      </c>
      <c r="BJ479" s="9">
        <v>1</v>
      </c>
      <c r="BK479" s="9">
        <v>2</v>
      </c>
      <c r="BL479" s="9">
        <v>3</v>
      </c>
      <c r="BM479" s="9">
        <v>1</v>
      </c>
      <c r="BN479" s="9">
        <v>0</v>
      </c>
      <c r="BO479" s="9">
        <v>3</v>
      </c>
      <c r="BP479" s="9">
        <v>0</v>
      </c>
      <c r="BQ479" s="34">
        <f t="shared" si="473"/>
        <v>0.6</v>
      </c>
      <c r="BR479" s="34">
        <f t="shared" si="473"/>
        <v>0</v>
      </c>
      <c r="BS479" s="34">
        <f t="shared" si="473"/>
        <v>0.6</v>
      </c>
      <c r="BT479" s="9"/>
      <c r="BU479" s="9"/>
      <c r="BV479" s="9"/>
      <c r="BW479" s="9"/>
      <c r="BX479" s="9"/>
      <c r="BY479" s="9"/>
      <c r="BZ479" s="22">
        <f t="shared" si="452"/>
        <v>0</v>
      </c>
      <c r="CA479" s="22">
        <f t="shared" si="453"/>
        <v>4</v>
      </c>
      <c r="CB479" s="22">
        <f t="shared" si="454"/>
        <v>0.6</v>
      </c>
      <c r="CC479" s="22">
        <f t="shared" si="455"/>
        <v>0</v>
      </c>
      <c r="CD479" s="22">
        <f t="shared" si="456"/>
        <v>1</v>
      </c>
      <c r="CK479" s="23">
        <v>0.36363636363636365</v>
      </c>
      <c r="CL479" s="23">
        <f t="shared" si="457"/>
        <v>2</v>
      </c>
      <c r="CM479" s="23">
        <f t="shared" si="462"/>
        <v>0.33241365389379868</v>
      </c>
      <c r="CN479" s="23">
        <f t="shared" si="463"/>
        <v>0.5524403094571162</v>
      </c>
      <c r="CQ479" s="49">
        <v>1</v>
      </c>
    </row>
    <row r="480" spans="1:95" ht="11.25" customHeight="1">
      <c r="A480" s="9">
        <v>5</v>
      </c>
      <c r="B480" s="9">
        <v>2</v>
      </c>
      <c r="C480" s="9" t="str">
        <f t="shared" si="478"/>
        <v>11</v>
      </c>
      <c r="D480" s="10" t="s">
        <v>4204</v>
      </c>
      <c r="E480" s="9">
        <v>15</v>
      </c>
      <c r="F480" s="9">
        <v>1</v>
      </c>
      <c r="G480" s="9">
        <v>1</v>
      </c>
      <c r="H480" s="9">
        <v>0</v>
      </c>
      <c r="I480" s="9">
        <v>0</v>
      </c>
      <c r="J480" s="9">
        <v>0</v>
      </c>
      <c r="K480" s="11">
        <v>35</v>
      </c>
      <c r="L480" s="9">
        <v>53</v>
      </c>
      <c r="M480" s="9">
        <v>2</v>
      </c>
      <c r="N480" s="9"/>
      <c r="O480" s="17"/>
      <c r="P480" s="17">
        <f t="shared" si="458"/>
        <v>0</v>
      </c>
      <c r="Q480" s="9">
        <v>26</v>
      </c>
      <c r="R480" s="9"/>
      <c r="S480" s="9">
        <v>7.6923076923076927E-2</v>
      </c>
      <c r="T480" s="9">
        <v>79</v>
      </c>
      <c r="U480" s="9">
        <v>35</v>
      </c>
      <c r="V480" s="11">
        <v>30</v>
      </c>
      <c r="W480" s="11">
        <f t="shared" si="474"/>
        <v>30</v>
      </c>
      <c r="X480" s="17">
        <f t="shared" si="464"/>
        <v>30</v>
      </c>
      <c r="Y480" s="17"/>
      <c r="Z480" s="9">
        <v>10</v>
      </c>
      <c r="AA480" s="9"/>
      <c r="AB480" s="17"/>
      <c r="AC480" s="17">
        <f t="shared" si="469"/>
        <v>49</v>
      </c>
      <c r="AD480" s="17">
        <f t="shared" si="451"/>
        <v>0.20408163265306123</v>
      </c>
      <c r="AE480" s="17">
        <v>0.16666666666666666</v>
      </c>
      <c r="AF480" s="17">
        <f t="shared" si="459"/>
        <v>18</v>
      </c>
      <c r="AG480" s="17"/>
      <c r="AH480" s="9">
        <v>73</v>
      </c>
      <c r="AI480" s="9"/>
      <c r="AJ480" s="9"/>
      <c r="AK480" s="9"/>
      <c r="AL480" s="9">
        <v>0.19999999999999998</v>
      </c>
      <c r="AM480" s="9"/>
      <c r="AN480" s="9">
        <v>0.20408163265306123</v>
      </c>
      <c r="AO480" s="9"/>
      <c r="AP480" s="9">
        <v>0.15890410958904108</v>
      </c>
      <c r="AQ480" s="9">
        <f>+AVERAGE(AL466:AL475)</f>
        <v>0.16620682694689934</v>
      </c>
      <c r="AR480" s="9">
        <f>+AVERAGE(AN466:AN475)</f>
        <v>0.2762201547285581</v>
      </c>
      <c r="AS480" s="17">
        <f t="shared" si="475"/>
        <v>25</v>
      </c>
      <c r="AT480" s="17">
        <f t="shared" si="429"/>
        <v>6.3999999999999987E-2</v>
      </c>
      <c r="AU480" s="17">
        <f t="shared" si="479"/>
        <v>0.16666666666666666</v>
      </c>
      <c r="AV480" s="17">
        <f t="shared" si="480"/>
        <v>6.5882352941176461E-2</v>
      </c>
      <c r="AW480" s="17"/>
      <c r="AX480" s="17"/>
      <c r="AY480" s="17"/>
      <c r="AZ480" s="17">
        <v>5</v>
      </c>
      <c r="BA480" s="24">
        <v>0.83333333333333337</v>
      </c>
      <c r="BB480" s="9">
        <v>18</v>
      </c>
      <c r="BC480" s="9">
        <v>0</v>
      </c>
      <c r="BD480" s="9">
        <f t="shared" si="460"/>
        <v>1</v>
      </c>
      <c r="BE480" s="9" t="s">
        <v>4383</v>
      </c>
      <c r="BF480" s="9">
        <f t="shared" si="461"/>
        <v>0</v>
      </c>
      <c r="BG480" s="9">
        <v>1</v>
      </c>
      <c r="BH480" s="9">
        <v>3</v>
      </c>
      <c r="BI480" s="9">
        <v>5</v>
      </c>
      <c r="BJ480" s="9">
        <v>1</v>
      </c>
      <c r="BK480" s="9">
        <v>2</v>
      </c>
      <c r="BL480" s="9">
        <v>3</v>
      </c>
      <c r="BM480" s="9">
        <v>1</v>
      </c>
      <c r="BN480" s="9">
        <v>0</v>
      </c>
      <c r="BO480" s="9">
        <v>3</v>
      </c>
      <c r="BP480" s="9">
        <v>0</v>
      </c>
      <c r="BQ480" s="34">
        <f t="shared" si="473"/>
        <v>0.6</v>
      </c>
      <c r="BR480" s="34">
        <f t="shared" si="473"/>
        <v>0</v>
      </c>
      <c r="BS480" s="34">
        <f t="shared" si="473"/>
        <v>0.6</v>
      </c>
      <c r="BT480" s="9"/>
      <c r="BU480" s="9"/>
      <c r="BV480" s="9"/>
      <c r="BW480" s="9"/>
      <c r="BX480" s="9"/>
      <c r="BY480" s="9"/>
      <c r="BZ480" s="22">
        <f t="shared" si="452"/>
        <v>0</v>
      </c>
      <c r="CA480" s="22">
        <f t="shared" si="453"/>
        <v>5</v>
      </c>
      <c r="CB480" s="22">
        <f t="shared" si="454"/>
        <v>0.6</v>
      </c>
      <c r="CC480" s="22">
        <f t="shared" si="455"/>
        <v>0</v>
      </c>
      <c r="CD480" s="22">
        <f t="shared" si="456"/>
        <v>1</v>
      </c>
      <c r="CK480" s="23">
        <v>0.33333333333333331</v>
      </c>
      <c r="CL480" s="23">
        <f t="shared" si="457"/>
        <v>2</v>
      </c>
      <c r="CM480" s="23">
        <f t="shared" si="462"/>
        <v>0.33241365389379868</v>
      </c>
      <c r="CN480" s="23">
        <f t="shared" si="463"/>
        <v>0.5524403094571162</v>
      </c>
      <c r="CQ480" s="49">
        <v>2</v>
      </c>
    </row>
    <row r="481" spans="1:95" ht="11.25" customHeight="1">
      <c r="A481" s="9">
        <v>5</v>
      </c>
      <c r="B481" s="9">
        <v>2</v>
      </c>
      <c r="C481" s="9" t="str">
        <f t="shared" si="478"/>
        <v>11</v>
      </c>
      <c r="D481" s="10" t="s">
        <v>4204</v>
      </c>
      <c r="E481" s="9">
        <v>16</v>
      </c>
      <c r="F481" s="9">
        <v>1</v>
      </c>
      <c r="G481" s="9">
        <v>1</v>
      </c>
      <c r="H481" s="9">
        <v>0</v>
      </c>
      <c r="I481" s="9">
        <v>0</v>
      </c>
      <c r="J481" s="9">
        <v>0</v>
      </c>
      <c r="K481" s="11">
        <v>20</v>
      </c>
      <c r="L481" s="9">
        <v>59</v>
      </c>
      <c r="M481" s="9">
        <v>3</v>
      </c>
      <c r="N481" s="9"/>
      <c r="O481" s="17"/>
      <c r="P481" s="17">
        <f t="shared" si="458"/>
        <v>0</v>
      </c>
      <c r="Q481" s="9">
        <v>24</v>
      </c>
      <c r="R481" s="9"/>
      <c r="S481" s="9">
        <v>0.125</v>
      </c>
      <c r="T481" s="9">
        <v>83</v>
      </c>
      <c r="U481" s="9">
        <v>40</v>
      </c>
      <c r="V481" s="11">
        <v>30</v>
      </c>
      <c r="W481" s="11">
        <f t="shared" si="474"/>
        <v>30</v>
      </c>
      <c r="X481" s="17">
        <f t="shared" si="464"/>
        <v>30</v>
      </c>
      <c r="Y481" s="17"/>
      <c r="Z481" s="9">
        <v>10</v>
      </c>
      <c r="AA481" s="9"/>
      <c r="AB481" s="17"/>
      <c r="AC481" s="17">
        <f t="shared" si="469"/>
        <v>54</v>
      </c>
      <c r="AD481" s="17">
        <f t="shared" si="451"/>
        <v>0.18518518518518517</v>
      </c>
      <c r="AE481" s="17">
        <v>0.20408163265306123</v>
      </c>
      <c r="AF481" s="17">
        <f t="shared" si="459"/>
        <v>17</v>
      </c>
      <c r="AG481" s="17"/>
      <c r="AH481" s="9">
        <v>80</v>
      </c>
      <c r="AI481" s="9"/>
      <c r="AJ481" s="9"/>
      <c r="AK481" s="9"/>
      <c r="AL481" s="9">
        <v>0.18333333333333335</v>
      </c>
      <c r="AM481" s="9"/>
      <c r="AN481" s="9">
        <v>0.18518518518518517</v>
      </c>
      <c r="AO481" s="9"/>
      <c r="AP481" s="9">
        <v>0.18000000000000002</v>
      </c>
      <c r="AQ481" s="9">
        <f>+AVERAGE(AL466:AL475)</f>
        <v>0.16620682694689934</v>
      </c>
      <c r="AR481" s="9">
        <f>+AVERAGE(AN466:AN475)</f>
        <v>0.2762201547285581</v>
      </c>
      <c r="AS481" s="17">
        <f t="shared" si="475"/>
        <v>26</v>
      </c>
      <c r="AT481" s="17">
        <f t="shared" si="429"/>
        <v>0.19999999999999998</v>
      </c>
      <c r="AU481" s="17">
        <f t="shared" si="479"/>
        <v>0.20408163265306123</v>
      </c>
      <c r="AV481" s="17">
        <f t="shared" si="480"/>
        <v>0.15890410958904108</v>
      </c>
      <c r="AW481" s="17"/>
      <c r="AX481" s="17"/>
      <c r="AY481" s="17"/>
      <c r="AZ481" s="17">
        <v>5</v>
      </c>
      <c r="BA481" s="24">
        <v>0.83333333333333337</v>
      </c>
      <c r="BB481" s="9">
        <v>18</v>
      </c>
      <c r="BC481" s="9">
        <v>0</v>
      </c>
      <c r="BD481" s="9">
        <f t="shared" si="460"/>
        <v>1</v>
      </c>
      <c r="BE481" s="9" t="s">
        <v>4383</v>
      </c>
      <c r="BF481" s="9">
        <f t="shared" si="461"/>
        <v>0</v>
      </c>
      <c r="BG481" s="9">
        <v>1</v>
      </c>
      <c r="BH481" s="9">
        <v>3</v>
      </c>
      <c r="BI481" s="9">
        <v>5</v>
      </c>
      <c r="BJ481" s="9">
        <v>1</v>
      </c>
      <c r="BK481" s="9">
        <v>2</v>
      </c>
      <c r="BL481" s="9">
        <v>3</v>
      </c>
      <c r="BM481" s="9">
        <v>1</v>
      </c>
      <c r="BN481" s="9">
        <v>0</v>
      </c>
      <c r="BO481" s="9">
        <v>3</v>
      </c>
      <c r="BP481" s="9">
        <v>0</v>
      </c>
      <c r="BQ481" s="34">
        <f t="shared" si="473"/>
        <v>0.6</v>
      </c>
      <c r="BR481" s="34">
        <f t="shared" si="473"/>
        <v>0</v>
      </c>
      <c r="BS481" s="34">
        <f t="shared" si="473"/>
        <v>0.6</v>
      </c>
      <c r="BT481" s="9"/>
      <c r="BU481" s="9"/>
      <c r="BV481" s="9"/>
      <c r="BW481" s="9"/>
      <c r="BX481" s="9"/>
      <c r="BY481" s="9"/>
      <c r="BZ481" s="22">
        <f t="shared" si="452"/>
        <v>0</v>
      </c>
      <c r="CA481" s="22">
        <f t="shared" si="453"/>
        <v>6</v>
      </c>
      <c r="CB481" s="22">
        <f t="shared" si="454"/>
        <v>0.6</v>
      </c>
      <c r="CC481" s="22">
        <f t="shared" si="455"/>
        <v>0</v>
      </c>
      <c r="CD481" s="22">
        <f t="shared" si="456"/>
        <v>1</v>
      </c>
      <c r="CK481" s="23">
        <v>0.40816326530612246</v>
      </c>
      <c r="CL481" s="23">
        <f t="shared" si="457"/>
        <v>2</v>
      </c>
      <c r="CM481" s="23">
        <f t="shared" si="462"/>
        <v>0.33241365389379868</v>
      </c>
      <c r="CN481" s="23">
        <f t="shared" si="463"/>
        <v>0.5524403094571162</v>
      </c>
      <c r="CQ481" s="49">
        <v>2</v>
      </c>
    </row>
    <row r="482" spans="1:95" ht="11.25" customHeight="1">
      <c r="A482" s="9">
        <v>5</v>
      </c>
      <c r="B482" s="9">
        <v>2</v>
      </c>
      <c r="C482" s="9" t="str">
        <f t="shared" si="478"/>
        <v>11</v>
      </c>
      <c r="D482" s="10" t="s">
        <v>4204</v>
      </c>
      <c r="E482" s="9">
        <v>17</v>
      </c>
      <c r="F482" s="9">
        <v>1</v>
      </c>
      <c r="G482" s="9">
        <v>1</v>
      </c>
      <c r="H482" s="9">
        <v>0</v>
      </c>
      <c r="I482" s="9">
        <v>0</v>
      </c>
      <c r="J482" s="9">
        <v>0</v>
      </c>
      <c r="K482" s="11">
        <v>15</v>
      </c>
      <c r="L482" s="9">
        <v>68</v>
      </c>
      <c r="M482" s="9">
        <v>2</v>
      </c>
      <c r="N482" s="9"/>
      <c r="O482" s="17"/>
      <c r="P482" s="17">
        <f t="shared" si="458"/>
        <v>0</v>
      </c>
      <c r="Q482" s="9">
        <v>22</v>
      </c>
      <c r="R482" s="9"/>
      <c r="S482" s="9">
        <v>9.0909090909090912E-2</v>
      </c>
      <c r="T482" s="9">
        <v>90</v>
      </c>
      <c r="U482" s="9">
        <v>40</v>
      </c>
      <c r="V482" s="11">
        <v>30</v>
      </c>
      <c r="W482" s="11">
        <f t="shared" si="474"/>
        <v>30</v>
      </c>
      <c r="X482" s="17">
        <f t="shared" si="464"/>
        <v>30</v>
      </c>
      <c r="Y482" s="17"/>
      <c r="Z482" s="9">
        <v>4</v>
      </c>
      <c r="AA482" s="9"/>
      <c r="AB482" s="17"/>
      <c r="AC482" s="17">
        <f t="shared" si="469"/>
        <v>46</v>
      </c>
      <c r="AD482" s="17">
        <f t="shared" si="451"/>
        <v>8.6956521739130432E-2</v>
      </c>
      <c r="AE482" s="17">
        <v>0.18518518518518517</v>
      </c>
      <c r="AF482" s="17">
        <f t="shared" si="459"/>
        <v>12</v>
      </c>
      <c r="AG482" s="17"/>
      <c r="AH482" s="9">
        <v>74</v>
      </c>
      <c r="AI482" s="9"/>
      <c r="AJ482" s="9"/>
      <c r="AK482" s="9"/>
      <c r="AL482" s="9">
        <v>0.16363636363636361</v>
      </c>
      <c r="AM482" s="9"/>
      <c r="AN482" s="9">
        <v>8.6956521739130432E-2</v>
      </c>
      <c r="AO482" s="9"/>
      <c r="AP482" s="9">
        <v>0.17837837837837839</v>
      </c>
      <c r="AQ482" s="9">
        <f>+AVERAGE(AL466:AL475)</f>
        <v>0.16620682694689934</v>
      </c>
      <c r="AR482" s="9">
        <f>+AVERAGE(AN466:AN475)</f>
        <v>0.2762201547285581</v>
      </c>
      <c r="AS482" s="17">
        <f t="shared" si="475"/>
        <v>24</v>
      </c>
      <c r="AT482" s="17">
        <f t="shared" si="429"/>
        <v>0.18333333333333335</v>
      </c>
      <c r="AU482" s="17">
        <f t="shared" si="479"/>
        <v>0.18518518518518517</v>
      </c>
      <c r="AV482" s="17">
        <f t="shared" si="480"/>
        <v>0.18000000000000002</v>
      </c>
      <c r="AW482" s="17"/>
      <c r="AX482" s="17"/>
      <c r="AY482" s="17"/>
      <c r="AZ482" s="17">
        <v>5</v>
      </c>
      <c r="BA482" s="24">
        <v>0.83333333333333337</v>
      </c>
      <c r="BB482" s="9">
        <v>18</v>
      </c>
      <c r="BC482" s="9">
        <v>0</v>
      </c>
      <c r="BD482" s="9">
        <f t="shared" si="460"/>
        <v>1</v>
      </c>
      <c r="BE482" s="9" t="s">
        <v>4383</v>
      </c>
      <c r="BF482" s="9">
        <f t="shared" si="461"/>
        <v>0</v>
      </c>
      <c r="BG482" s="9">
        <v>1</v>
      </c>
      <c r="BH482" s="9">
        <v>3</v>
      </c>
      <c r="BI482" s="9">
        <v>5</v>
      </c>
      <c r="BJ482" s="9">
        <v>1</v>
      </c>
      <c r="BK482" s="9">
        <v>2</v>
      </c>
      <c r="BL482" s="9">
        <v>3</v>
      </c>
      <c r="BM482" s="9">
        <v>1</v>
      </c>
      <c r="BN482" s="9">
        <v>0</v>
      </c>
      <c r="BO482" s="9">
        <v>3</v>
      </c>
      <c r="BP482" s="9">
        <v>0</v>
      </c>
      <c r="BQ482" s="34">
        <f t="shared" si="473"/>
        <v>0.6</v>
      </c>
      <c r="BR482" s="34">
        <f t="shared" si="473"/>
        <v>0</v>
      </c>
      <c r="BS482" s="34">
        <f t="shared" si="473"/>
        <v>0.6</v>
      </c>
      <c r="BT482" s="9"/>
      <c r="BU482" s="9"/>
      <c r="BV482" s="9"/>
      <c r="BW482" s="9"/>
      <c r="BX482" s="9"/>
      <c r="BY482" s="9"/>
      <c r="BZ482" s="22">
        <f t="shared" si="452"/>
        <v>0</v>
      </c>
      <c r="CA482" s="22">
        <f t="shared" si="453"/>
        <v>7</v>
      </c>
      <c r="CB482" s="22">
        <f t="shared" si="454"/>
        <v>0.6</v>
      </c>
      <c r="CC482" s="22">
        <f t="shared" si="455"/>
        <v>0</v>
      </c>
      <c r="CD482" s="22">
        <f t="shared" si="456"/>
        <v>1</v>
      </c>
      <c r="CK482" s="23">
        <v>0.37037037037037035</v>
      </c>
      <c r="CL482" s="23">
        <f t="shared" si="457"/>
        <v>2</v>
      </c>
      <c r="CM482" s="23">
        <f t="shared" si="462"/>
        <v>0.33241365389379868</v>
      </c>
      <c r="CN482" s="23">
        <f t="shared" si="463"/>
        <v>0.5524403094571162</v>
      </c>
      <c r="CQ482" s="49">
        <v>1</v>
      </c>
    </row>
    <row r="483" spans="1:95" ht="11.25" customHeight="1">
      <c r="A483" s="9">
        <v>5</v>
      </c>
      <c r="B483" s="9">
        <v>2</v>
      </c>
      <c r="C483" s="9" t="str">
        <f t="shared" si="478"/>
        <v>11</v>
      </c>
      <c r="D483" s="10" t="s">
        <v>4204</v>
      </c>
      <c r="E483" s="9">
        <v>18</v>
      </c>
      <c r="F483" s="9">
        <v>1</v>
      </c>
      <c r="G483" s="9">
        <v>1</v>
      </c>
      <c r="H483" s="9">
        <v>0</v>
      </c>
      <c r="I483" s="9">
        <v>0</v>
      </c>
      <c r="J483" s="9">
        <v>0</v>
      </c>
      <c r="K483" s="11">
        <v>30</v>
      </c>
      <c r="L483" s="9">
        <v>60</v>
      </c>
      <c r="M483" s="9">
        <v>5</v>
      </c>
      <c r="N483" s="9"/>
      <c r="O483" s="17"/>
      <c r="P483" s="17">
        <f t="shared" si="458"/>
        <v>2</v>
      </c>
      <c r="Q483" s="9">
        <v>22</v>
      </c>
      <c r="R483" s="9"/>
      <c r="S483" s="9">
        <v>0.22727272727272727</v>
      </c>
      <c r="T483" s="9">
        <v>82</v>
      </c>
      <c r="U483" s="9">
        <v>40</v>
      </c>
      <c r="V483" s="11">
        <v>30</v>
      </c>
      <c r="W483" s="11">
        <f t="shared" si="474"/>
        <v>30</v>
      </c>
      <c r="X483" s="17">
        <f t="shared" si="464"/>
        <v>30</v>
      </c>
      <c r="Y483" s="17"/>
      <c r="Z483" s="9">
        <v>10</v>
      </c>
      <c r="AA483" s="9"/>
      <c r="AB483" s="17"/>
      <c r="AC483" s="17">
        <f t="shared" si="469"/>
        <v>55</v>
      </c>
      <c r="AD483" s="17">
        <f t="shared" si="451"/>
        <v>0.18181818181818182</v>
      </c>
      <c r="AE483" s="17">
        <v>8.6956521739130432E-2</v>
      </c>
      <c r="AF483" s="17">
        <f t="shared" si="459"/>
        <v>15</v>
      </c>
      <c r="AG483" s="17"/>
      <c r="AH483" s="9">
        <v>83</v>
      </c>
      <c r="AI483" s="9"/>
      <c r="AJ483" s="9"/>
      <c r="AK483" s="9"/>
      <c r="AL483" s="9">
        <v>0.19999999999999998</v>
      </c>
      <c r="AM483" s="9"/>
      <c r="AN483" s="9">
        <v>0.18181818181818182</v>
      </c>
      <c r="AO483" s="9"/>
      <c r="AP483" s="9">
        <v>9.6385542168674732E-2</v>
      </c>
      <c r="AQ483" s="9">
        <f>+AVERAGE(AL466:AL475)</f>
        <v>0.16620682694689934</v>
      </c>
      <c r="AR483" s="9">
        <f>+AVERAGE(AN466:AN475)</f>
        <v>0.2762201547285581</v>
      </c>
      <c r="AS483" s="17">
        <f t="shared" si="475"/>
        <v>22</v>
      </c>
      <c r="AT483" s="17">
        <f t="shared" si="429"/>
        <v>0.16363636363636361</v>
      </c>
      <c r="AU483" s="17">
        <f t="shared" si="479"/>
        <v>8.6956521739130432E-2</v>
      </c>
      <c r="AV483" s="17">
        <f t="shared" si="480"/>
        <v>0.17837837837837839</v>
      </c>
      <c r="AW483" s="17"/>
      <c r="AX483" s="17"/>
      <c r="AY483" s="17"/>
      <c r="AZ483" s="17">
        <v>5</v>
      </c>
      <c r="BA483" s="24">
        <v>0.83333333333333337</v>
      </c>
      <c r="BB483" s="9">
        <v>18</v>
      </c>
      <c r="BC483" s="9">
        <v>0</v>
      </c>
      <c r="BD483" s="9">
        <f t="shared" si="460"/>
        <v>1</v>
      </c>
      <c r="BE483" s="9" t="s">
        <v>4383</v>
      </c>
      <c r="BF483" s="9">
        <f t="shared" si="461"/>
        <v>0</v>
      </c>
      <c r="BG483" s="9">
        <v>1</v>
      </c>
      <c r="BH483" s="9">
        <v>3</v>
      </c>
      <c r="BI483" s="9">
        <v>5</v>
      </c>
      <c r="BJ483" s="9">
        <v>1</v>
      </c>
      <c r="BK483" s="9">
        <v>2</v>
      </c>
      <c r="BL483" s="9">
        <v>3</v>
      </c>
      <c r="BM483" s="9">
        <v>1</v>
      </c>
      <c r="BN483" s="9">
        <v>0</v>
      </c>
      <c r="BO483" s="9">
        <v>3</v>
      </c>
      <c r="BP483" s="9">
        <v>0</v>
      </c>
      <c r="BQ483" s="34">
        <f t="shared" si="473"/>
        <v>0.6</v>
      </c>
      <c r="BR483" s="34">
        <f t="shared" si="473"/>
        <v>0</v>
      </c>
      <c r="BS483" s="34">
        <f t="shared" si="473"/>
        <v>0.6</v>
      </c>
      <c r="BT483" s="9"/>
      <c r="BU483" s="9"/>
      <c r="BV483" s="9"/>
      <c r="BW483" s="9"/>
      <c r="BX483" s="9"/>
      <c r="BY483" s="9"/>
      <c r="BZ483" s="22">
        <f t="shared" si="452"/>
        <v>0</v>
      </c>
      <c r="CA483" s="22">
        <f t="shared" si="453"/>
        <v>8</v>
      </c>
      <c r="CB483" s="22">
        <f t="shared" si="454"/>
        <v>0.6</v>
      </c>
      <c r="CC483" s="22">
        <f t="shared" si="455"/>
        <v>0</v>
      </c>
      <c r="CD483" s="22">
        <f t="shared" si="456"/>
        <v>1</v>
      </c>
      <c r="CK483" s="23">
        <v>0.17391304347826086</v>
      </c>
      <c r="CL483" s="23">
        <f t="shared" si="457"/>
        <v>2</v>
      </c>
      <c r="CM483" s="23">
        <f t="shared" si="462"/>
        <v>0.33241365389379868</v>
      </c>
      <c r="CN483" s="23">
        <f t="shared" si="463"/>
        <v>0.5524403094571162</v>
      </c>
      <c r="CQ483" s="49">
        <v>2</v>
      </c>
    </row>
    <row r="484" spans="1:95" ht="11.25" customHeight="1">
      <c r="A484" s="9">
        <v>5</v>
      </c>
      <c r="B484" s="9">
        <v>2</v>
      </c>
      <c r="C484" s="9" t="str">
        <f t="shared" si="478"/>
        <v>11</v>
      </c>
      <c r="D484" s="10" t="s">
        <v>4204</v>
      </c>
      <c r="E484" s="9">
        <v>19</v>
      </c>
      <c r="F484" s="9">
        <v>1</v>
      </c>
      <c r="G484" s="9">
        <v>1</v>
      </c>
      <c r="H484" s="9">
        <v>0</v>
      </c>
      <c r="I484" s="9">
        <v>0</v>
      </c>
      <c r="J484" s="9">
        <v>0</v>
      </c>
      <c r="K484" s="11">
        <v>30</v>
      </c>
      <c r="L484" s="9">
        <v>52</v>
      </c>
      <c r="M484" s="9">
        <v>2</v>
      </c>
      <c r="N484" s="9"/>
      <c r="O484" s="17"/>
      <c r="P484" s="17">
        <f t="shared" si="458"/>
        <v>0</v>
      </c>
      <c r="Q484" s="9">
        <v>27</v>
      </c>
      <c r="R484" s="9"/>
      <c r="S484" s="9">
        <v>7.407407407407407E-2</v>
      </c>
      <c r="T484" s="9">
        <v>79</v>
      </c>
      <c r="U484" s="9">
        <v>35</v>
      </c>
      <c r="V484" s="11">
        <v>30</v>
      </c>
      <c r="W484" s="11">
        <f t="shared" si="474"/>
        <v>30</v>
      </c>
      <c r="X484" s="17">
        <f t="shared" si="464"/>
        <v>30</v>
      </c>
      <c r="Y484" s="17"/>
      <c r="Z484" s="9">
        <v>19</v>
      </c>
      <c r="AA484" s="9"/>
      <c r="AB484" s="17"/>
      <c r="AC484" s="17">
        <f t="shared" si="469"/>
        <v>52</v>
      </c>
      <c r="AD484" s="17">
        <f t="shared" si="451"/>
        <v>0.36538461538461536</v>
      </c>
      <c r="AE484" s="17">
        <v>0.18181818181818182</v>
      </c>
      <c r="AF484" s="17">
        <f t="shared" si="459"/>
        <v>27</v>
      </c>
      <c r="AG484" s="17"/>
      <c r="AH484" s="9">
        <v>75</v>
      </c>
      <c r="AI484" s="9"/>
      <c r="AJ484" s="9"/>
      <c r="AK484" s="9"/>
      <c r="AL484" s="9">
        <v>0.23703703703703707</v>
      </c>
      <c r="AM484" s="9"/>
      <c r="AN484" s="9">
        <v>0.36538461538461536</v>
      </c>
      <c r="AO484" s="9"/>
      <c r="AP484" s="9">
        <v>0.36800000000000005</v>
      </c>
      <c r="AQ484" s="9">
        <f>+AVERAGE(AL466:AL475)</f>
        <v>0.16620682694689934</v>
      </c>
      <c r="AR484" s="9">
        <f>+AVERAGE(AN466:AN475)</f>
        <v>0.2762201547285581</v>
      </c>
      <c r="AS484" s="17">
        <f t="shared" si="475"/>
        <v>22</v>
      </c>
      <c r="AT484" s="17">
        <f t="shared" si="429"/>
        <v>0.19999999999999998</v>
      </c>
      <c r="AU484" s="17">
        <f t="shared" si="479"/>
        <v>0.18181818181818182</v>
      </c>
      <c r="AV484" s="17">
        <f t="shared" si="480"/>
        <v>9.6385542168674732E-2</v>
      </c>
      <c r="AW484" s="17"/>
      <c r="AX484" s="17"/>
      <c r="AY484" s="17"/>
      <c r="AZ484" s="17">
        <v>5</v>
      </c>
      <c r="BA484" s="24">
        <v>0.83333333333333337</v>
      </c>
      <c r="BB484" s="9">
        <v>18</v>
      </c>
      <c r="BC484" s="9">
        <v>0</v>
      </c>
      <c r="BD484" s="9">
        <f t="shared" si="460"/>
        <v>1</v>
      </c>
      <c r="BE484" s="9" t="s">
        <v>4383</v>
      </c>
      <c r="BF484" s="9">
        <f t="shared" si="461"/>
        <v>0</v>
      </c>
      <c r="BG484" s="9">
        <v>1</v>
      </c>
      <c r="BH484" s="9">
        <v>3</v>
      </c>
      <c r="BI484" s="9">
        <v>5</v>
      </c>
      <c r="BJ484" s="9">
        <v>1</v>
      </c>
      <c r="BK484" s="9">
        <v>2</v>
      </c>
      <c r="BL484" s="9">
        <v>3</v>
      </c>
      <c r="BM484" s="9">
        <v>1</v>
      </c>
      <c r="BN484" s="9">
        <v>0</v>
      </c>
      <c r="BO484" s="9">
        <v>3</v>
      </c>
      <c r="BP484" s="9">
        <v>0</v>
      </c>
      <c r="BQ484" s="34">
        <f t="shared" si="473"/>
        <v>0.6</v>
      </c>
      <c r="BR484" s="34">
        <f t="shared" si="473"/>
        <v>0</v>
      </c>
      <c r="BS484" s="34">
        <f t="shared" si="473"/>
        <v>0.6</v>
      </c>
      <c r="BT484" s="9"/>
      <c r="BU484" s="9"/>
      <c r="BV484" s="9"/>
      <c r="BW484" s="9"/>
      <c r="BX484" s="9"/>
      <c r="BY484" s="9"/>
      <c r="BZ484" s="22">
        <f t="shared" si="452"/>
        <v>0</v>
      </c>
      <c r="CA484" s="22">
        <f t="shared" si="453"/>
        <v>9</v>
      </c>
      <c r="CB484" s="22">
        <f t="shared" si="454"/>
        <v>0.6</v>
      </c>
      <c r="CC484" s="22">
        <f t="shared" si="455"/>
        <v>0</v>
      </c>
      <c r="CD484" s="22">
        <f t="shared" si="456"/>
        <v>1</v>
      </c>
      <c r="CK484" s="23">
        <v>0.36363636363636365</v>
      </c>
      <c r="CL484" s="23">
        <f t="shared" si="457"/>
        <v>2</v>
      </c>
      <c r="CM484" s="23">
        <f t="shared" si="462"/>
        <v>0.33241365389379868</v>
      </c>
      <c r="CN484" s="23">
        <f t="shared" si="463"/>
        <v>0.5524403094571162</v>
      </c>
      <c r="CQ484" s="49">
        <v>2</v>
      </c>
    </row>
    <row r="485" spans="1:95" ht="11.25" customHeight="1">
      <c r="A485" s="9">
        <v>5</v>
      </c>
      <c r="B485" s="9">
        <v>2</v>
      </c>
      <c r="C485" s="9" t="str">
        <f t="shared" si="478"/>
        <v>11</v>
      </c>
      <c r="D485" s="10" t="s">
        <v>4204</v>
      </c>
      <c r="E485" s="9">
        <v>20</v>
      </c>
      <c r="F485" s="9">
        <v>1</v>
      </c>
      <c r="G485" s="9">
        <v>1</v>
      </c>
      <c r="H485" s="9">
        <v>0</v>
      </c>
      <c r="I485" s="9">
        <v>0</v>
      </c>
      <c r="J485" s="9">
        <v>0</v>
      </c>
      <c r="K485" s="11">
        <v>25</v>
      </c>
      <c r="L485" s="9">
        <v>54</v>
      </c>
      <c r="M485" s="9">
        <v>3</v>
      </c>
      <c r="N485" s="17">
        <f>SUM(M476:M485)</f>
        <v>33</v>
      </c>
      <c r="O485" s="17"/>
      <c r="P485" s="17">
        <f t="shared" si="458"/>
        <v>0</v>
      </c>
      <c r="Q485" s="9">
        <v>31</v>
      </c>
      <c r="R485" s="9"/>
      <c r="S485" s="9">
        <v>9.6774193548387094E-2</v>
      </c>
      <c r="T485" s="9">
        <v>85</v>
      </c>
      <c r="U485" s="9">
        <v>40</v>
      </c>
      <c r="V485" s="11">
        <v>30</v>
      </c>
      <c r="W485" s="11">
        <f t="shared" si="474"/>
        <v>30</v>
      </c>
      <c r="X485" s="17">
        <f t="shared" si="464"/>
        <v>30</v>
      </c>
      <c r="Y485" s="17"/>
      <c r="Z485" s="9">
        <v>19</v>
      </c>
      <c r="AA485" s="17">
        <f>SUM(Z476:Z485)</f>
        <v>102</v>
      </c>
      <c r="AB485" s="17"/>
      <c r="AC485" s="17">
        <f t="shared" si="469"/>
        <v>50</v>
      </c>
      <c r="AD485" s="17">
        <f t="shared" si="451"/>
        <v>0.38</v>
      </c>
      <c r="AE485" s="17">
        <v>0.36538461538461536</v>
      </c>
      <c r="AF485" s="17">
        <f t="shared" si="459"/>
        <v>26</v>
      </c>
      <c r="AG485" s="17">
        <f>+SUM(AF476:AF485)</f>
        <v>169</v>
      </c>
      <c r="AH485" s="9">
        <v>69</v>
      </c>
      <c r="AI485" s="9"/>
      <c r="AJ485" s="9"/>
      <c r="AK485" s="9"/>
      <c r="AL485" s="9">
        <v>0.14193548387096772</v>
      </c>
      <c r="AM485" s="9"/>
      <c r="AN485" s="9">
        <v>0.38</v>
      </c>
      <c r="AO485" s="9"/>
      <c r="AP485" s="9">
        <v>0.38260869565217392</v>
      </c>
      <c r="AQ485" s="9">
        <f>+AVERAGE(AL466:AL475)</f>
        <v>0.16620682694689934</v>
      </c>
      <c r="AR485" s="9">
        <f>+AVERAGE(AN466:AN475)</f>
        <v>0.2762201547285581</v>
      </c>
      <c r="AS485" s="17">
        <f t="shared" si="475"/>
        <v>27</v>
      </c>
      <c r="AT485" s="17">
        <f t="shared" si="429"/>
        <v>0.23703703703703707</v>
      </c>
      <c r="AU485" s="17">
        <f t="shared" si="479"/>
        <v>0.36538461538461536</v>
      </c>
      <c r="AV485" s="17">
        <f t="shared" si="480"/>
        <v>0.36800000000000005</v>
      </c>
      <c r="AW485" s="17"/>
      <c r="AX485" s="17"/>
      <c r="AY485" s="17"/>
      <c r="AZ485" s="17">
        <v>5</v>
      </c>
      <c r="BA485" s="24">
        <v>0.83333333333333337</v>
      </c>
      <c r="BB485" s="9">
        <v>18</v>
      </c>
      <c r="BC485" s="9">
        <v>0</v>
      </c>
      <c r="BD485" s="9">
        <f t="shared" si="460"/>
        <v>1</v>
      </c>
      <c r="BE485" s="9" t="s">
        <v>4383</v>
      </c>
      <c r="BF485" s="9">
        <f t="shared" si="461"/>
        <v>0</v>
      </c>
      <c r="BG485" s="9">
        <v>1</v>
      </c>
      <c r="BH485" s="9">
        <v>3</v>
      </c>
      <c r="BI485" s="9">
        <v>5</v>
      </c>
      <c r="BJ485" s="9">
        <v>1</v>
      </c>
      <c r="BK485" s="9">
        <v>2</v>
      </c>
      <c r="BL485" s="9">
        <v>3</v>
      </c>
      <c r="BM485" s="9">
        <v>1</v>
      </c>
      <c r="BN485" s="9">
        <v>0</v>
      </c>
      <c r="BO485" s="9">
        <v>3</v>
      </c>
      <c r="BP485" s="9">
        <v>0</v>
      </c>
      <c r="BQ485" s="34">
        <f t="shared" si="473"/>
        <v>0.6</v>
      </c>
      <c r="BR485" s="34">
        <f t="shared" si="473"/>
        <v>0</v>
      </c>
      <c r="BS485" s="34">
        <f t="shared" si="473"/>
        <v>0.6</v>
      </c>
      <c r="BT485" s="9"/>
      <c r="BU485" s="9"/>
      <c r="BV485" s="9"/>
      <c r="BW485" s="9">
        <f>SUM(AF476:AF485)</f>
        <v>169</v>
      </c>
      <c r="BX485" s="9"/>
      <c r="BY485" s="9">
        <f t="shared" ref="BY485" si="481">SUM(BW475,BW485)</f>
        <v>352</v>
      </c>
      <c r="BZ485" s="22">
        <f t="shared" si="452"/>
        <v>0</v>
      </c>
      <c r="CA485" s="22">
        <f t="shared" si="453"/>
        <v>10</v>
      </c>
      <c r="CB485" s="22">
        <f t="shared" si="454"/>
        <v>0.6</v>
      </c>
      <c r="CC485" s="22">
        <f t="shared" si="455"/>
        <v>0</v>
      </c>
      <c r="CD485" s="22">
        <f t="shared" si="456"/>
        <v>1</v>
      </c>
      <c r="CK485" s="23">
        <v>0.73076923076923073</v>
      </c>
      <c r="CL485" s="23">
        <f t="shared" si="457"/>
        <v>2</v>
      </c>
      <c r="CM485" s="23">
        <f t="shared" si="462"/>
        <v>0.33241365389379868</v>
      </c>
      <c r="CN485" s="23">
        <f t="shared" si="463"/>
        <v>0.5524403094571162</v>
      </c>
      <c r="CQ485" s="49">
        <v>3</v>
      </c>
    </row>
    <row r="486" spans="1:95" s="23" customFormat="1" ht="15.75" customHeight="1">
      <c r="A486" s="18"/>
      <c r="B486" s="18"/>
      <c r="C486" s="18"/>
      <c r="D486" s="19"/>
      <c r="E486" s="18">
        <v>-2</v>
      </c>
      <c r="F486" s="18"/>
      <c r="G486" s="18"/>
      <c r="H486" s="18"/>
      <c r="I486" s="18"/>
      <c r="J486" s="18"/>
      <c r="K486" s="18"/>
      <c r="L486" s="18"/>
      <c r="M486" s="18"/>
      <c r="N486" s="18"/>
      <c r="O486" s="17"/>
      <c r="P486" s="17">
        <f t="shared" si="458"/>
        <v>0</v>
      </c>
      <c r="Q486" s="20"/>
      <c r="R486" s="20"/>
      <c r="S486" s="22"/>
      <c r="T486" s="20"/>
      <c r="U486" s="20"/>
      <c r="V486" s="18"/>
      <c r="W486" s="18"/>
      <c r="X486" s="17">
        <f t="shared" si="464"/>
        <v>0</v>
      </c>
      <c r="Y486" s="17"/>
      <c r="Z486" s="20"/>
      <c r="AA486" s="18"/>
      <c r="AB486" s="17"/>
      <c r="AC486" s="17">
        <f>AC464</f>
        <v>0</v>
      </c>
      <c r="AD486" s="17" t="str">
        <f t="shared" si="451"/>
        <v/>
      </c>
      <c r="AE486" s="17"/>
      <c r="AF486" s="17">
        <f t="shared" si="459"/>
        <v>10</v>
      </c>
      <c r="AG486" s="17"/>
      <c r="AH486" s="20"/>
      <c r="AI486" s="20"/>
      <c r="AJ486" s="20"/>
      <c r="AK486" s="20"/>
      <c r="AL486" s="22"/>
      <c r="AM486" s="22"/>
      <c r="AN486" s="22"/>
      <c r="AO486" s="22"/>
      <c r="AP486" s="22"/>
      <c r="AQ486" s="22"/>
      <c r="AR486" s="22"/>
      <c r="AS486" s="17"/>
      <c r="AT486" s="17"/>
      <c r="AU486" s="17"/>
      <c r="AV486" s="17"/>
      <c r="AW486" s="17"/>
      <c r="AX486" s="17"/>
      <c r="AY486" s="17"/>
      <c r="AZ486" s="17">
        <v>6</v>
      </c>
      <c r="BA486" s="25"/>
      <c r="BB486" s="21"/>
      <c r="BC486" s="21"/>
      <c r="BD486" s="9">
        <f t="shared" si="460"/>
        <v>1</v>
      </c>
      <c r="BE486" s="21"/>
      <c r="BF486" s="9">
        <f t="shared" si="461"/>
        <v>0</v>
      </c>
      <c r="BG486" s="21"/>
      <c r="BH486" s="22"/>
      <c r="BI486" s="22"/>
      <c r="BJ486" s="22"/>
      <c r="BK486" s="22"/>
      <c r="BL486" s="22"/>
      <c r="BM486" s="22"/>
      <c r="BN486" s="22"/>
      <c r="BO486" s="22"/>
      <c r="BP486" s="22"/>
      <c r="BQ486" s="34">
        <f>BQ464</f>
        <v>0</v>
      </c>
      <c r="BR486" s="34">
        <f>BR464</f>
        <v>0</v>
      </c>
      <c r="BS486" s="34">
        <f>BS464</f>
        <v>0</v>
      </c>
      <c r="BT486" s="22"/>
      <c r="BU486" s="22"/>
      <c r="BV486" s="22"/>
      <c r="BW486" s="22"/>
      <c r="BX486" s="22"/>
      <c r="BY486" s="22"/>
      <c r="BZ486" s="22">
        <f t="shared" si="452"/>
        <v>0</v>
      </c>
      <c r="CA486" s="22">
        <f t="shared" si="453"/>
        <v>0</v>
      </c>
      <c r="CB486" s="22">
        <f t="shared" si="454"/>
        <v>0</v>
      </c>
      <c r="CC486" s="22">
        <f t="shared" si="455"/>
        <v>0</v>
      </c>
      <c r="CD486" s="22">
        <f t="shared" si="456"/>
        <v>0</v>
      </c>
      <c r="CK486" s="23" t="s">
        <v>2085</v>
      </c>
      <c r="CL486" s="23">
        <f t="shared" si="457"/>
        <v>0</v>
      </c>
      <c r="CM486" s="23" t="str">
        <f t="shared" si="462"/>
        <v/>
      </c>
      <c r="CN486" s="23" t="str">
        <f t="shared" si="463"/>
        <v/>
      </c>
      <c r="CQ486" s="49" t="s">
        <v>4622</v>
      </c>
    </row>
    <row r="487" spans="1:95" ht="11.25" customHeight="1">
      <c r="A487" s="9">
        <v>5</v>
      </c>
      <c r="B487" s="9">
        <v>3</v>
      </c>
      <c r="C487" s="9" t="str">
        <f t="shared" si="478"/>
        <v>6</v>
      </c>
      <c r="D487" s="10" t="s">
        <v>4205</v>
      </c>
      <c r="E487" s="9">
        <v>-1</v>
      </c>
      <c r="F487" s="9">
        <v>1</v>
      </c>
      <c r="G487" s="9">
        <v>0</v>
      </c>
      <c r="H487" s="9">
        <v>0</v>
      </c>
      <c r="I487" s="9">
        <v>0</v>
      </c>
      <c r="J487" s="9">
        <v>0</v>
      </c>
      <c r="K487" s="11">
        <v>25</v>
      </c>
      <c r="L487" s="9">
        <v>60</v>
      </c>
      <c r="M487" s="9">
        <v>8</v>
      </c>
      <c r="N487" s="9"/>
      <c r="O487" s="17"/>
      <c r="P487" s="17">
        <f t="shared" si="458"/>
        <v>1</v>
      </c>
      <c r="Q487" s="9">
        <v>30</v>
      </c>
      <c r="R487" s="9"/>
      <c r="S487" s="9">
        <v>0.26666666666666666</v>
      </c>
      <c r="T487" s="9">
        <v>90</v>
      </c>
      <c r="U487" s="9">
        <v>40</v>
      </c>
      <c r="V487" s="11">
        <v>30</v>
      </c>
      <c r="W487" s="11">
        <f>V486</f>
        <v>0</v>
      </c>
      <c r="X487" s="17">
        <f t="shared" si="464"/>
        <v>30</v>
      </c>
      <c r="Y487" s="17"/>
      <c r="Z487" s="9">
        <v>1</v>
      </c>
      <c r="AA487" s="9"/>
      <c r="AB487" s="17"/>
      <c r="AC487" s="17">
        <f t="shared" si="469"/>
        <v>29</v>
      </c>
      <c r="AD487" s="17">
        <f t="shared" si="451"/>
        <v>3.4482758620689655E-2</v>
      </c>
      <c r="AE487" s="17" t="s">
        <v>2085</v>
      </c>
      <c r="AF487" s="17">
        <f t="shared" si="459"/>
        <v>3</v>
      </c>
      <c r="AG487" s="17"/>
      <c r="AH487" s="9">
        <v>49</v>
      </c>
      <c r="AI487" s="9"/>
      <c r="AJ487" s="9"/>
      <c r="AK487" s="9"/>
      <c r="AL487" s="9">
        <v>0.14666666666666667</v>
      </c>
      <c r="AM487" s="9"/>
      <c r="AN487" s="9">
        <v>3.4482758620689655E-2</v>
      </c>
      <c r="AO487" s="9"/>
      <c r="AP487" s="9">
        <v>0.40000000000000008</v>
      </c>
      <c r="AQ487" s="9"/>
      <c r="AR487" s="9"/>
      <c r="AS487" s="17">
        <f>+Q486</f>
        <v>0</v>
      </c>
      <c r="AT487" s="17">
        <f t="shared" ref="AT487" si="482">+AL486</f>
        <v>0</v>
      </c>
      <c r="AU487" s="17">
        <f t="shared" ref="AU487" si="483">+AN486</f>
        <v>0</v>
      </c>
      <c r="AV487" s="17">
        <f t="shared" ref="AV487" si="484">+AP486</f>
        <v>0</v>
      </c>
      <c r="AW487" s="17"/>
      <c r="AX487" s="17"/>
      <c r="AY487" s="17"/>
      <c r="AZ487" s="17">
        <v>3</v>
      </c>
      <c r="BA487" s="24">
        <v>0.5</v>
      </c>
      <c r="BB487" s="9">
        <v>37</v>
      </c>
      <c r="BC487" s="9">
        <v>0</v>
      </c>
      <c r="BD487" s="9">
        <f t="shared" si="460"/>
        <v>1</v>
      </c>
      <c r="BE487" s="9" t="s">
        <v>4384</v>
      </c>
      <c r="BF487" s="9">
        <f t="shared" si="461"/>
        <v>0</v>
      </c>
      <c r="BG487" s="9">
        <v>3</v>
      </c>
      <c r="BH487" s="9">
        <v>3</v>
      </c>
      <c r="BI487" s="9">
        <v>5</v>
      </c>
      <c r="BJ487" s="9">
        <v>1</v>
      </c>
      <c r="BK487" s="9">
        <v>1</v>
      </c>
      <c r="BL487" s="9">
        <v>2</v>
      </c>
      <c r="BM487" s="9">
        <v>2</v>
      </c>
      <c r="BN487" s="9">
        <v>30</v>
      </c>
      <c r="BO487" s="9">
        <v>10</v>
      </c>
      <c r="BP487" s="9" t="s">
        <v>4385</v>
      </c>
      <c r="BQ487" s="34">
        <f t="shared" si="473"/>
        <v>0.6</v>
      </c>
      <c r="BR487" s="34">
        <f t="shared" si="473"/>
        <v>0</v>
      </c>
      <c r="BS487" s="34">
        <f t="shared" si="473"/>
        <v>0.6</v>
      </c>
      <c r="BT487" s="9"/>
      <c r="BU487" s="9"/>
      <c r="BV487" s="9"/>
      <c r="BW487" s="9"/>
      <c r="BX487" s="9"/>
      <c r="BY487" s="9"/>
      <c r="BZ487" s="22">
        <f t="shared" si="452"/>
        <v>0</v>
      </c>
      <c r="CA487" s="22">
        <f t="shared" si="453"/>
        <v>0</v>
      </c>
      <c r="CB487" s="22">
        <f t="shared" si="454"/>
        <v>0</v>
      </c>
      <c r="CC487" s="22">
        <f t="shared" si="455"/>
        <v>0.6</v>
      </c>
      <c r="CD487" s="22">
        <f t="shared" si="456"/>
        <v>0</v>
      </c>
      <c r="CK487" s="23" t="s">
        <v>2085</v>
      </c>
      <c r="CL487" s="23">
        <f t="shared" si="457"/>
        <v>3</v>
      </c>
      <c r="CM487" s="23" t="str">
        <f t="shared" si="462"/>
        <v/>
      </c>
      <c r="CN487" s="23" t="str">
        <f t="shared" si="463"/>
        <v/>
      </c>
      <c r="CQ487" s="49">
        <v>2</v>
      </c>
    </row>
    <row r="488" spans="1:95" ht="11.25" customHeight="1">
      <c r="A488" s="9">
        <v>5</v>
      </c>
      <c r="B488" s="9">
        <v>3</v>
      </c>
      <c r="C488" s="9" t="str">
        <f t="shared" si="478"/>
        <v>6</v>
      </c>
      <c r="D488" s="10" t="s">
        <v>4205</v>
      </c>
      <c r="E488" s="9">
        <v>1</v>
      </c>
      <c r="F488" s="9">
        <v>1</v>
      </c>
      <c r="G488" s="9">
        <v>0</v>
      </c>
      <c r="H488" s="9">
        <v>0</v>
      </c>
      <c r="I488" s="9">
        <v>0</v>
      </c>
      <c r="J488" s="9">
        <v>0</v>
      </c>
      <c r="K488" s="11">
        <v>25</v>
      </c>
      <c r="L488" s="9">
        <v>75</v>
      </c>
      <c r="M488" s="9">
        <v>7</v>
      </c>
      <c r="N488" s="17">
        <f>SUM(M488:M488)</f>
        <v>7</v>
      </c>
      <c r="O488" s="17"/>
      <c r="P488" s="17">
        <f t="shared" si="458"/>
        <v>1</v>
      </c>
      <c r="Q488" s="9">
        <v>31</v>
      </c>
      <c r="R488" s="9"/>
      <c r="S488" s="9">
        <v>0.22580645161290322</v>
      </c>
      <c r="T488" s="9">
        <v>100</v>
      </c>
      <c r="U488" s="9">
        <v>40</v>
      </c>
      <c r="V488" s="11">
        <v>30</v>
      </c>
      <c r="W488" s="11">
        <f t="shared" ref="W488:W507" si="485">V487</f>
        <v>30</v>
      </c>
      <c r="X488" s="17">
        <f t="shared" si="464"/>
        <v>30</v>
      </c>
      <c r="Y488" s="17"/>
      <c r="Z488" s="9">
        <v>0</v>
      </c>
      <c r="AA488" s="17">
        <f>SUM(Z488:Z488)</f>
        <v>0</v>
      </c>
      <c r="AB488" s="17"/>
      <c r="AC488" s="17">
        <f t="shared" si="469"/>
        <v>28</v>
      </c>
      <c r="AD488" s="17">
        <f t="shared" si="451"/>
        <v>0</v>
      </c>
      <c r="AE488" s="17">
        <v>3.4482758620689655E-2</v>
      </c>
      <c r="AF488" s="17">
        <f t="shared" si="459"/>
        <v>3</v>
      </c>
      <c r="AG488" s="17"/>
      <c r="AH488" s="9">
        <v>47</v>
      </c>
      <c r="AI488" s="9"/>
      <c r="AJ488" s="9"/>
      <c r="AK488" s="9"/>
      <c r="AL488" s="9">
        <v>6.4516129032258049E-2</v>
      </c>
      <c r="AM488" s="9"/>
      <c r="AN488" s="9">
        <v>0</v>
      </c>
      <c r="AO488" s="9"/>
      <c r="AP488" s="9">
        <v>0.41702127659574473</v>
      </c>
      <c r="AQ488" s="9"/>
      <c r="AR488" s="9"/>
      <c r="AZ488">
        <v>3</v>
      </c>
      <c r="BA488" s="24">
        <v>0.5</v>
      </c>
      <c r="BB488" s="9">
        <v>37</v>
      </c>
      <c r="BC488" s="9">
        <v>0</v>
      </c>
      <c r="BD488" s="9">
        <f t="shared" si="460"/>
        <v>1</v>
      </c>
      <c r="BE488" s="9" t="s">
        <v>4384</v>
      </c>
      <c r="BF488" s="9">
        <f t="shared" si="461"/>
        <v>0</v>
      </c>
      <c r="BG488" s="9">
        <v>3</v>
      </c>
      <c r="BH488" s="9">
        <v>3</v>
      </c>
      <c r="BI488" s="9">
        <v>5</v>
      </c>
      <c r="BJ488" s="9">
        <v>1</v>
      </c>
      <c r="BK488" s="9">
        <v>1</v>
      </c>
      <c r="BL488" s="9">
        <v>2</v>
      </c>
      <c r="BM488" s="9">
        <v>2</v>
      </c>
      <c r="BN488" s="9">
        <v>30</v>
      </c>
      <c r="BO488" s="9">
        <v>10</v>
      </c>
      <c r="BP488" s="9" t="s">
        <v>4385</v>
      </c>
      <c r="BQ488" s="34">
        <f t="shared" si="473"/>
        <v>0.6</v>
      </c>
      <c r="BR488" s="34">
        <f t="shared" si="473"/>
        <v>0</v>
      </c>
      <c r="BS488" s="34">
        <f t="shared" si="473"/>
        <v>0.6</v>
      </c>
      <c r="BT488" s="9"/>
      <c r="BU488" s="9"/>
      <c r="BV488" s="9"/>
      <c r="BW488" s="9"/>
      <c r="BX488" s="9"/>
      <c r="BY488" s="9"/>
      <c r="BZ488" s="22">
        <f t="shared" si="452"/>
        <v>1</v>
      </c>
      <c r="CA488" s="22">
        <f t="shared" si="453"/>
        <v>0</v>
      </c>
      <c r="CB488" s="22">
        <f t="shared" si="454"/>
        <v>0</v>
      </c>
      <c r="CC488" s="22">
        <f t="shared" si="455"/>
        <v>0.6</v>
      </c>
      <c r="CD488" s="22">
        <f t="shared" si="456"/>
        <v>0</v>
      </c>
      <c r="CK488" s="23">
        <v>0.10344827586206896</v>
      </c>
      <c r="CL488" s="23">
        <f t="shared" si="457"/>
        <v>3</v>
      </c>
      <c r="CM488" s="23" t="str">
        <f t="shared" si="462"/>
        <v/>
      </c>
      <c r="CN488" s="23" t="str">
        <f t="shared" si="463"/>
        <v/>
      </c>
      <c r="CQ488" s="49">
        <v>0</v>
      </c>
    </row>
    <row r="489" spans="1:95" ht="11.25" customHeight="1">
      <c r="A489" s="9">
        <v>5</v>
      </c>
      <c r="B489" s="9">
        <v>3</v>
      </c>
      <c r="C489" s="9" t="str">
        <f t="shared" si="478"/>
        <v>6</v>
      </c>
      <c r="D489" s="10" t="s">
        <v>4205</v>
      </c>
      <c r="E489" s="9">
        <v>2</v>
      </c>
      <c r="F489" s="9">
        <v>1</v>
      </c>
      <c r="G489" s="9">
        <v>0</v>
      </c>
      <c r="H489" s="9">
        <v>0</v>
      </c>
      <c r="I489" s="9">
        <v>0</v>
      </c>
      <c r="J489" s="9">
        <v>0</v>
      </c>
      <c r="K489" s="11">
        <v>25</v>
      </c>
      <c r="L489" s="9">
        <v>75</v>
      </c>
      <c r="M489" s="9">
        <v>0</v>
      </c>
      <c r="N489" s="17">
        <f>SUM(M488:M489)</f>
        <v>7</v>
      </c>
      <c r="O489" s="17"/>
      <c r="P489" s="17">
        <f t="shared" si="458"/>
        <v>0</v>
      </c>
      <c r="Q489" s="9">
        <v>16</v>
      </c>
      <c r="R489" s="9"/>
      <c r="S489" s="9">
        <v>0</v>
      </c>
      <c r="T489" s="9">
        <v>91</v>
      </c>
      <c r="U489" s="9">
        <v>40</v>
      </c>
      <c r="V489" s="11">
        <v>30</v>
      </c>
      <c r="W489" s="11">
        <f t="shared" si="485"/>
        <v>30</v>
      </c>
      <c r="X489" s="17">
        <f t="shared" si="464"/>
        <v>30</v>
      </c>
      <c r="Y489" s="17"/>
      <c r="Z489" s="9">
        <v>15</v>
      </c>
      <c r="AA489" s="17">
        <f>SUM(Z488:Z489)</f>
        <v>15</v>
      </c>
      <c r="AB489" s="17"/>
      <c r="AC489" s="17">
        <f t="shared" si="469"/>
        <v>51</v>
      </c>
      <c r="AD489" s="17">
        <f t="shared" si="451"/>
        <v>0.29411764705882354</v>
      </c>
      <c r="AE489" s="17">
        <v>0</v>
      </c>
      <c r="AF489" s="17">
        <f t="shared" si="459"/>
        <v>25</v>
      </c>
      <c r="AG489" s="17"/>
      <c r="AH489" s="9">
        <v>85</v>
      </c>
      <c r="AI489" s="9"/>
      <c r="AJ489" s="9"/>
      <c r="AK489" s="9"/>
      <c r="AL489" s="9">
        <v>0.35</v>
      </c>
      <c r="AM489" s="9"/>
      <c r="AN489" s="9">
        <v>0.29411764705882354</v>
      </c>
      <c r="AO489" s="9"/>
      <c r="AP489" s="9">
        <v>0.27294117647058824</v>
      </c>
      <c r="AQ489" s="9"/>
      <c r="AR489" s="9"/>
      <c r="AS489" s="17">
        <f t="shared" ref="AS489:AS507" si="486">+Q488</f>
        <v>31</v>
      </c>
      <c r="AT489" s="17">
        <f t="shared" ref="AT489:AT551" si="487">+AL488</f>
        <v>6.4516129032258049E-2</v>
      </c>
      <c r="AU489" s="17">
        <f t="shared" ref="AU489:AU497" si="488">+AN488</f>
        <v>0</v>
      </c>
      <c r="AV489" s="17">
        <f t="shared" ref="AV489:AV497" si="489">+AP488</f>
        <v>0.41702127659574473</v>
      </c>
      <c r="AW489" s="17"/>
      <c r="AX489" s="17"/>
      <c r="AY489" s="17"/>
      <c r="AZ489" s="17">
        <v>3</v>
      </c>
      <c r="BA489" s="24">
        <v>0.5</v>
      </c>
      <c r="BB489" s="9">
        <v>37</v>
      </c>
      <c r="BC489" s="9">
        <v>0</v>
      </c>
      <c r="BD489" s="9">
        <f t="shared" si="460"/>
        <v>1</v>
      </c>
      <c r="BE489" s="9" t="s">
        <v>4384</v>
      </c>
      <c r="BF489" s="9">
        <f t="shared" si="461"/>
        <v>0</v>
      </c>
      <c r="BG489" s="9">
        <v>3</v>
      </c>
      <c r="BH489" s="9">
        <v>3</v>
      </c>
      <c r="BI489" s="9">
        <v>5</v>
      </c>
      <c r="BJ489" s="9">
        <v>1</v>
      </c>
      <c r="BK489" s="9">
        <v>1</v>
      </c>
      <c r="BL489" s="9">
        <v>2</v>
      </c>
      <c r="BM489" s="9">
        <v>2</v>
      </c>
      <c r="BN489" s="9">
        <v>30</v>
      </c>
      <c r="BO489" s="9">
        <v>10</v>
      </c>
      <c r="BP489" s="9" t="s">
        <v>4385</v>
      </c>
      <c r="BQ489" s="34">
        <f t="shared" si="473"/>
        <v>0.6</v>
      </c>
      <c r="BR489" s="34">
        <f t="shared" si="473"/>
        <v>0</v>
      </c>
      <c r="BS489" s="34">
        <f t="shared" si="473"/>
        <v>0.6</v>
      </c>
      <c r="BT489" s="9"/>
      <c r="BU489" s="9"/>
      <c r="BV489" s="9"/>
      <c r="BW489" s="9"/>
      <c r="BX489" s="9"/>
      <c r="BY489" s="9"/>
      <c r="BZ489" s="22">
        <f t="shared" si="452"/>
        <v>2</v>
      </c>
      <c r="CA489" s="22">
        <f t="shared" si="453"/>
        <v>0</v>
      </c>
      <c r="CB489" s="22">
        <f t="shared" si="454"/>
        <v>0</v>
      </c>
      <c r="CC489" s="22">
        <f t="shared" si="455"/>
        <v>0.6</v>
      </c>
      <c r="CD489" s="22">
        <f t="shared" si="456"/>
        <v>0</v>
      </c>
      <c r="CK489" s="23">
        <v>0</v>
      </c>
      <c r="CL489" s="23">
        <f t="shared" si="457"/>
        <v>3</v>
      </c>
      <c r="CM489" s="23" t="str">
        <f t="shared" si="462"/>
        <v/>
      </c>
      <c r="CN489" s="23" t="str">
        <f t="shared" si="463"/>
        <v/>
      </c>
      <c r="CQ489" s="49">
        <v>4</v>
      </c>
    </row>
    <row r="490" spans="1:95" ht="11.25" customHeight="1">
      <c r="A490" s="9">
        <v>5</v>
      </c>
      <c r="B490" s="9">
        <v>3</v>
      </c>
      <c r="C490" s="9" t="str">
        <f t="shared" si="478"/>
        <v>6</v>
      </c>
      <c r="D490" s="10" t="s">
        <v>4205</v>
      </c>
      <c r="E490" s="9">
        <v>3</v>
      </c>
      <c r="F490" s="9">
        <v>1</v>
      </c>
      <c r="G490" s="9">
        <v>0</v>
      </c>
      <c r="H490" s="9">
        <v>0</v>
      </c>
      <c r="I490" s="9">
        <v>0</v>
      </c>
      <c r="J490" s="9">
        <v>0</v>
      </c>
      <c r="K490" s="11">
        <v>25</v>
      </c>
      <c r="L490" s="9">
        <v>66</v>
      </c>
      <c r="M490" s="9">
        <v>4</v>
      </c>
      <c r="N490" s="17">
        <f>SUM(M488:M490)</f>
        <v>11</v>
      </c>
      <c r="O490" s="17"/>
      <c r="P490" s="17">
        <f t="shared" si="458"/>
        <v>0</v>
      </c>
      <c r="Q490" s="9">
        <v>21</v>
      </c>
      <c r="R490" s="9"/>
      <c r="S490" s="9">
        <v>0.19047619047619047</v>
      </c>
      <c r="T490" s="9">
        <v>87</v>
      </c>
      <c r="U490" s="9">
        <v>40</v>
      </c>
      <c r="V490" s="11">
        <v>30</v>
      </c>
      <c r="W490" s="11">
        <f t="shared" si="485"/>
        <v>30</v>
      </c>
      <c r="X490" s="17">
        <f t="shared" si="464"/>
        <v>30</v>
      </c>
      <c r="Y490" s="17"/>
      <c r="Z490" s="9">
        <v>0</v>
      </c>
      <c r="AA490" s="17">
        <f>SUM(Z488:Z490)</f>
        <v>15</v>
      </c>
      <c r="AB490" s="17"/>
      <c r="AC490" s="17">
        <f t="shared" si="469"/>
        <v>50</v>
      </c>
      <c r="AD490" s="17">
        <f t="shared" si="451"/>
        <v>0</v>
      </c>
      <c r="AE490" s="17">
        <v>0.29411764705882354</v>
      </c>
      <c r="AF490" s="17">
        <f t="shared" si="459"/>
        <v>6</v>
      </c>
      <c r="AG490" s="17"/>
      <c r="AH490" s="9">
        <v>79</v>
      </c>
      <c r="AI490" s="9"/>
      <c r="AJ490" s="9"/>
      <c r="AK490" s="9"/>
      <c r="AL490" s="9">
        <v>9.5238095238095233E-2</v>
      </c>
      <c r="AM490" s="9"/>
      <c r="AN490" s="9">
        <v>0</v>
      </c>
      <c r="AO490" s="9"/>
      <c r="AP490" s="9">
        <v>0.25822784810126581</v>
      </c>
      <c r="AQ490" s="9"/>
      <c r="AR490" s="9"/>
      <c r="AS490" s="17">
        <f t="shared" si="486"/>
        <v>16</v>
      </c>
      <c r="AT490" s="17">
        <f t="shared" si="487"/>
        <v>0.35</v>
      </c>
      <c r="AU490" s="17">
        <f t="shared" si="488"/>
        <v>0.29411764705882354</v>
      </c>
      <c r="AV490" s="17">
        <f t="shared" si="489"/>
        <v>0.27294117647058824</v>
      </c>
      <c r="AW490" s="17"/>
      <c r="AX490" s="17"/>
      <c r="AY490" s="17"/>
      <c r="AZ490" s="17">
        <v>3</v>
      </c>
      <c r="BA490" s="24">
        <v>0.5</v>
      </c>
      <c r="BB490" s="9">
        <v>37</v>
      </c>
      <c r="BC490" s="9">
        <v>0</v>
      </c>
      <c r="BD490" s="9">
        <f t="shared" si="460"/>
        <v>1</v>
      </c>
      <c r="BE490" s="9" t="s">
        <v>4384</v>
      </c>
      <c r="BF490" s="9">
        <f t="shared" si="461"/>
        <v>0</v>
      </c>
      <c r="BG490" s="9">
        <v>3</v>
      </c>
      <c r="BH490" s="9">
        <v>3</v>
      </c>
      <c r="BI490" s="9">
        <v>5</v>
      </c>
      <c r="BJ490" s="9">
        <v>1</v>
      </c>
      <c r="BK490" s="9">
        <v>1</v>
      </c>
      <c r="BL490" s="9">
        <v>2</v>
      </c>
      <c r="BM490" s="9">
        <v>2</v>
      </c>
      <c r="BN490" s="9">
        <v>30</v>
      </c>
      <c r="BO490" s="9">
        <v>10</v>
      </c>
      <c r="BP490" s="9" t="s">
        <v>4385</v>
      </c>
      <c r="BQ490" s="34">
        <f t="shared" si="473"/>
        <v>0.6</v>
      </c>
      <c r="BR490" s="34">
        <f t="shared" si="473"/>
        <v>0</v>
      </c>
      <c r="BS490" s="34">
        <f t="shared" si="473"/>
        <v>0.6</v>
      </c>
      <c r="BT490" s="9"/>
      <c r="BU490" s="9"/>
      <c r="BV490" s="9"/>
      <c r="BW490" s="9"/>
      <c r="BX490" s="9"/>
      <c r="BY490" s="9"/>
      <c r="BZ490" s="22">
        <f t="shared" si="452"/>
        <v>3</v>
      </c>
      <c r="CA490" s="22">
        <f t="shared" si="453"/>
        <v>0</v>
      </c>
      <c r="CB490" s="22">
        <f t="shared" si="454"/>
        <v>0</v>
      </c>
      <c r="CC490" s="22">
        <f t="shared" si="455"/>
        <v>0.6</v>
      </c>
      <c r="CD490" s="22">
        <f t="shared" si="456"/>
        <v>0</v>
      </c>
      <c r="CK490" s="23">
        <v>0.88235294117647056</v>
      </c>
      <c r="CL490" s="23">
        <f t="shared" si="457"/>
        <v>3</v>
      </c>
      <c r="CM490" s="23" t="str">
        <f t="shared" si="462"/>
        <v/>
      </c>
      <c r="CN490" s="23" t="str">
        <f t="shared" si="463"/>
        <v/>
      </c>
      <c r="CQ490" s="49">
        <v>1</v>
      </c>
    </row>
    <row r="491" spans="1:95" ht="11.25" customHeight="1">
      <c r="A491" s="9">
        <v>5</v>
      </c>
      <c r="B491" s="9">
        <v>3</v>
      </c>
      <c r="C491" s="9" t="str">
        <f t="shared" si="478"/>
        <v>6</v>
      </c>
      <c r="D491" s="10" t="s">
        <v>4205</v>
      </c>
      <c r="E491" s="9">
        <v>4</v>
      </c>
      <c r="F491" s="9">
        <v>1</v>
      </c>
      <c r="G491" s="9">
        <v>0</v>
      </c>
      <c r="H491" s="9">
        <v>0</v>
      </c>
      <c r="I491" s="9">
        <v>0</v>
      </c>
      <c r="J491" s="9">
        <v>0</v>
      </c>
      <c r="K491" s="11">
        <v>25</v>
      </c>
      <c r="L491" s="9">
        <v>62</v>
      </c>
      <c r="M491" s="9">
        <v>4</v>
      </c>
      <c r="N491" s="17">
        <f>SUM(M488:M491)</f>
        <v>15</v>
      </c>
      <c r="O491" s="17"/>
      <c r="P491" s="17">
        <f t="shared" si="458"/>
        <v>0</v>
      </c>
      <c r="Q491" s="9">
        <v>24</v>
      </c>
      <c r="R491" s="9"/>
      <c r="S491" s="9">
        <v>0.16666666666666666</v>
      </c>
      <c r="T491" s="9">
        <v>86</v>
      </c>
      <c r="U491" s="9">
        <v>40</v>
      </c>
      <c r="V491" s="11">
        <v>30</v>
      </c>
      <c r="W491" s="11">
        <f t="shared" si="485"/>
        <v>30</v>
      </c>
      <c r="X491" s="17">
        <f t="shared" si="464"/>
        <v>30</v>
      </c>
      <c r="Y491" s="17"/>
      <c r="Z491" s="9">
        <v>1</v>
      </c>
      <c r="AA491" s="17">
        <f>SUM(Z488:Z491)</f>
        <v>16</v>
      </c>
      <c r="AB491" s="17"/>
      <c r="AC491" s="17">
        <f t="shared" si="469"/>
        <v>40</v>
      </c>
      <c r="AD491" s="17">
        <f t="shared" si="451"/>
        <v>2.5000000000000001E-2</v>
      </c>
      <c r="AE491" s="17">
        <v>0</v>
      </c>
      <c r="AF491" s="17">
        <f t="shared" si="459"/>
        <v>7</v>
      </c>
      <c r="AG491" s="17"/>
      <c r="AH491" s="9">
        <v>66</v>
      </c>
      <c r="AI491" s="9"/>
      <c r="AJ491" s="9"/>
      <c r="AK491" s="9"/>
      <c r="AL491" s="9">
        <v>0.11666666666666671</v>
      </c>
      <c r="AM491" s="9"/>
      <c r="AN491" s="9">
        <v>2.5000000000000001E-2</v>
      </c>
      <c r="AO491" s="9"/>
      <c r="AP491" s="9">
        <v>0.38787878787878782</v>
      </c>
      <c r="AQ491" s="9"/>
      <c r="AR491" s="9"/>
      <c r="AS491" s="17">
        <f t="shared" si="486"/>
        <v>21</v>
      </c>
      <c r="AT491" s="17">
        <f t="shared" si="487"/>
        <v>9.5238095238095233E-2</v>
      </c>
      <c r="AU491" s="17">
        <f t="shared" si="488"/>
        <v>0</v>
      </c>
      <c r="AV491" s="17">
        <f t="shared" si="489"/>
        <v>0.25822784810126581</v>
      </c>
      <c r="AW491" s="17"/>
      <c r="AX491" s="17"/>
      <c r="AY491" s="17"/>
      <c r="AZ491" s="17">
        <v>3</v>
      </c>
      <c r="BA491" s="24">
        <v>0.5</v>
      </c>
      <c r="BB491" s="9">
        <v>37</v>
      </c>
      <c r="BC491" s="9">
        <v>0</v>
      </c>
      <c r="BD491" s="9">
        <f t="shared" si="460"/>
        <v>1</v>
      </c>
      <c r="BE491" s="9" t="s">
        <v>4384</v>
      </c>
      <c r="BF491" s="9">
        <f t="shared" si="461"/>
        <v>0</v>
      </c>
      <c r="BG491" s="9">
        <v>3</v>
      </c>
      <c r="BH491" s="9">
        <v>3</v>
      </c>
      <c r="BI491" s="9">
        <v>5</v>
      </c>
      <c r="BJ491" s="9">
        <v>1</v>
      </c>
      <c r="BK491" s="9">
        <v>1</v>
      </c>
      <c r="BL491" s="9">
        <v>2</v>
      </c>
      <c r="BM491" s="9">
        <v>2</v>
      </c>
      <c r="BN491" s="9">
        <v>30</v>
      </c>
      <c r="BO491" s="9">
        <v>10</v>
      </c>
      <c r="BP491" s="9" t="s">
        <v>4385</v>
      </c>
      <c r="BQ491" s="34">
        <f t="shared" si="473"/>
        <v>0.6</v>
      </c>
      <c r="BR491" s="34">
        <f t="shared" si="473"/>
        <v>0</v>
      </c>
      <c r="BS491" s="34">
        <f t="shared" si="473"/>
        <v>0.6</v>
      </c>
      <c r="BT491" s="9"/>
      <c r="BU491" s="9"/>
      <c r="BV491" s="9"/>
      <c r="BW491" s="9"/>
      <c r="BX491" s="9"/>
      <c r="BY491" s="9"/>
      <c r="BZ491" s="22">
        <f t="shared" si="452"/>
        <v>4</v>
      </c>
      <c r="CA491" s="22">
        <f t="shared" si="453"/>
        <v>0</v>
      </c>
      <c r="CB491" s="22">
        <f t="shared" si="454"/>
        <v>0</v>
      </c>
      <c r="CC491" s="22">
        <f t="shared" si="455"/>
        <v>0.6</v>
      </c>
      <c r="CD491" s="22">
        <f t="shared" si="456"/>
        <v>0</v>
      </c>
      <c r="CK491" s="23">
        <v>0</v>
      </c>
      <c r="CL491" s="23">
        <f t="shared" si="457"/>
        <v>3</v>
      </c>
      <c r="CM491" s="23" t="str">
        <f t="shared" si="462"/>
        <v/>
      </c>
      <c r="CN491" s="23" t="str">
        <f t="shared" si="463"/>
        <v/>
      </c>
      <c r="CQ491" s="49">
        <v>4</v>
      </c>
    </row>
    <row r="492" spans="1:95" ht="11.25" customHeight="1">
      <c r="A492" s="9">
        <v>5</v>
      </c>
      <c r="B492" s="9">
        <v>3</v>
      </c>
      <c r="C492" s="9" t="str">
        <f t="shared" si="478"/>
        <v>6</v>
      </c>
      <c r="D492" s="10" t="s">
        <v>4205</v>
      </c>
      <c r="E492" s="9">
        <v>5</v>
      </c>
      <c r="F492" s="9">
        <v>1</v>
      </c>
      <c r="G492" s="9">
        <v>0</v>
      </c>
      <c r="H492" s="9">
        <v>0</v>
      </c>
      <c r="I492" s="9">
        <v>0</v>
      </c>
      <c r="J492" s="9">
        <v>0</v>
      </c>
      <c r="K492" s="11">
        <v>25</v>
      </c>
      <c r="L492" s="9">
        <v>61</v>
      </c>
      <c r="M492" s="9">
        <v>5</v>
      </c>
      <c r="N492" s="17">
        <f>SUM(M488:M492)</f>
        <v>20</v>
      </c>
      <c r="O492" s="17"/>
      <c r="P492" s="17">
        <f t="shared" si="458"/>
        <v>2</v>
      </c>
      <c r="Q492" s="9">
        <v>29</v>
      </c>
      <c r="R492" s="9"/>
      <c r="S492" s="9">
        <v>0.17241379310344829</v>
      </c>
      <c r="T492" s="9">
        <v>90</v>
      </c>
      <c r="U492" s="9">
        <v>40</v>
      </c>
      <c r="V492" s="11">
        <v>30</v>
      </c>
      <c r="W492" s="11">
        <f t="shared" si="485"/>
        <v>30</v>
      </c>
      <c r="X492" s="17">
        <f t="shared" si="464"/>
        <v>30</v>
      </c>
      <c r="Y492" s="17"/>
      <c r="Z492" s="9">
        <v>19</v>
      </c>
      <c r="AA492" s="17">
        <f>SUM(Z488:Z492)</f>
        <v>35</v>
      </c>
      <c r="AB492" s="17"/>
      <c r="AC492" s="17">
        <f t="shared" si="469"/>
        <v>54</v>
      </c>
      <c r="AD492" s="17">
        <f t="shared" si="451"/>
        <v>0.35185185185185186</v>
      </c>
      <c r="AE492" s="17">
        <v>2.5000000000000001E-2</v>
      </c>
      <c r="AF492" s="17">
        <f t="shared" si="459"/>
        <v>24</v>
      </c>
      <c r="AG492" s="17"/>
      <c r="AH492" s="9">
        <v>75</v>
      </c>
      <c r="AI492" s="9"/>
      <c r="AJ492" s="9"/>
      <c r="AK492" s="9"/>
      <c r="AL492" s="9">
        <v>8.2758620689655185E-2</v>
      </c>
      <c r="AM492" s="9"/>
      <c r="AN492" s="9">
        <v>0.35185185185185186</v>
      </c>
      <c r="AO492" s="9"/>
      <c r="AP492" s="9">
        <v>0.29333333333333333</v>
      </c>
      <c r="AQ492" s="9"/>
      <c r="AR492" s="9"/>
      <c r="AS492" s="17">
        <f t="shared" si="486"/>
        <v>24</v>
      </c>
      <c r="AT492" s="17">
        <f t="shared" si="487"/>
        <v>0.11666666666666671</v>
      </c>
      <c r="AU492" s="17">
        <f t="shared" si="488"/>
        <v>2.5000000000000001E-2</v>
      </c>
      <c r="AV492" s="17">
        <f t="shared" si="489"/>
        <v>0.38787878787878782</v>
      </c>
      <c r="AW492" s="17"/>
      <c r="AX492" s="17"/>
      <c r="AY492" s="17"/>
      <c r="AZ492" s="17">
        <v>3</v>
      </c>
      <c r="BA492" s="24">
        <v>0.5</v>
      </c>
      <c r="BB492" s="9">
        <v>37</v>
      </c>
      <c r="BC492" s="9">
        <v>0</v>
      </c>
      <c r="BD492" s="9">
        <f t="shared" si="460"/>
        <v>1</v>
      </c>
      <c r="BE492" s="9" t="s">
        <v>4384</v>
      </c>
      <c r="BF492" s="9">
        <f t="shared" si="461"/>
        <v>0</v>
      </c>
      <c r="BG492" s="9">
        <v>3</v>
      </c>
      <c r="BH492" s="9">
        <v>3</v>
      </c>
      <c r="BI492" s="9">
        <v>5</v>
      </c>
      <c r="BJ492" s="9">
        <v>1</v>
      </c>
      <c r="BK492" s="9">
        <v>1</v>
      </c>
      <c r="BL492" s="9">
        <v>2</v>
      </c>
      <c r="BM492" s="9">
        <v>2</v>
      </c>
      <c r="BN492" s="9">
        <v>30</v>
      </c>
      <c r="BO492" s="9">
        <v>10</v>
      </c>
      <c r="BP492" s="9" t="s">
        <v>4385</v>
      </c>
      <c r="BQ492" s="34">
        <f t="shared" si="473"/>
        <v>0.6</v>
      </c>
      <c r="BR492" s="34">
        <f t="shared" si="473"/>
        <v>0</v>
      </c>
      <c r="BS492" s="34">
        <f t="shared" si="473"/>
        <v>0.6</v>
      </c>
      <c r="BT492" s="9"/>
      <c r="BU492" s="9"/>
      <c r="BV492" s="9"/>
      <c r="BW492" s="9"/>
      <c r="BX492" s="9"/>
      <c r="BY492" s="9"/>
      <c r="BZ492" s="22">
        <f t="shared" si="452"/>
        <v>5</v>
      </c>
      <c r="CA492" s="22">
        <f t="shared" si="453"/>
        <v>0</v>
      </c>
      <c r="CB492" s="22">
        <f t="shared" si="454"/>
        <v>0</v>
      </c>
      <c r="CC492" s="22">
        <f t="shared" si="455"/>
        <v>0.6</v>
      </c>
      <c r="CD492" s="22">
        <f t="shared" si="456"/>
        <v>0</v>
      </c>
      <c r="CK492" s="23">
        <v>7.5000000000000011E-2</v>
      </c>
      <c r="CL492" s="23">
        <f t="shared" si="457"/>
        <v>3</v>
      </c>
      <c r="CM492" s="23" t="str">
        <f t="shared" si="462"/>
        <v/>
      </c>
      <c r="CN492" s="23" t="str">
        <f t="shared" si="463"/>
        <v/>
      </c>
      <c r="CQ492" s="49">
        <v>5</v>
      </c>
    </row>
    <row r="493" spans="1:95" ht="11.25" customHeight="1">
      <c r="A493" s="9">
        <v>5</v>
      </c>
      <c r="B493" s="9">
        <v>3</v>
      </c>
      <c r="C493" s="9" t="str">
        <f t="shared" si="478"/>
        <v>6</v>
      </c>
      <c r="D493" s="10" t="s">
        <v>4205</v>
      </c>
      <c r="E493" s="9">
        <v>6</v>
      </c>
      <c r="F493" s="9">
        <v>1</v>
      </c>
      <c r="G493" s="9">
        <v>0</v>
      </c>
      <c r="H493" s="9">
        <v>0</v>
      </c>
      <c r="I493" s="9">
        <v>0</v>
      </c>
      <c r="J493" s="9">
        <v>0</v>
      </c>
      <c r="K493" s="11">
        <v>25</v>
      </c>
      <c r="L493" s="9">
        <v>65</v>
      </c>
      <c r="M493" s="9">
        <v>1</v>
      </c>
      <c r="N493" s="17">
        <f>SUM(M488:M493)</f>
        <v>21</v>
      </c>
      <c r="O493" s="17"/>
      <c r="P493" s="17">
        <f t="shared" si="458"/>
        <v>0</v>
      </c>
      <c r="Q493" s="9">
        <v>19</v>
      </c>
      <c r="R493" s="9"/>
      <c r="S493" s="9">
        <v>5.2631578947368418E-2</v>
      </c>
      <c r="T493" s="9">
        <v>84</v>
      </c>
      <c r="U493" s="9">
        <v>40</v>
      </c>
      <c r="V493" s="11">
        <v>30</v>
      </c>
      <c r="W493" s="11">
        <f t="shared" si="485"/>
        <v>30</v>
      </c>
      <c r="X493" s="17">
        <f t="shared" si="464"/>
        <v>30</v>
      </c>
      <c r="Y493" s="17"/>
      <c r="Z493" s="9">
        <v>0</v>
      </c>
      <c r="AA493" s="17">
        <f>SUM(Z488:Z493)</f>
        <v>35</v>
      </c>
      <c r="AB493" s="17"/>
      <c r="AC493" s="17">
        <f t="shared" si="469"/>
        <v>56</v>
      </c>
      <c r="AD493" s="17">
        <f t="shared" si="451"/>
        <v>0</v>
      </c>
      <c r="AE493" s="17">
        <v>0.35185185185185186</v>
      </c>
      <c r="AF493" s="17">
        <f t="shared" si="459"/>
        <v>9</v>
      </c>
      <c r="AG493" s="17"/>
      <c r="AH493" s="9">
        <v>87</v>
      </c>
      <c r="AI493" s="9"/>
      <c r="AJ493" s="9"/>
      <c r="AK493" s="9"/>
      <c r="AL493" s="9">
        <v>0.31578947368421056</v>
      </c>
      <c r="AM493" s="9"/>
      <c r="AN493" s="9">
        <v>0</v>
      </c>
      <c r="AO493" s="9"/>
      <c r="AP493" s="9">
        <v>0.19310344827586209</v>
      </c>
      <c r="AQ493" s="9"/>
      <c r="AR493" s="9"/>
      <c r="AS493" s="17">
        <f t="shared" si="486"/>
        <v>29</v>
      </c>
      <c r="AT493" s="17">
        <f t="shared" si="487"/>
        <v>8.2758620689655185E-2</v>
      </c>
      <c r="AU493" s="17">
        <f t="shared" si="488"/>
        <v>0.35185185185185186</v>
      </c>
      <c r="AV493" s="17">
        <f t="shared" si="489"/>
        <v>0.29333333333333333</v>
      </c>
      <c r="AW493" s="17"/>
      <c r="AX493" s="17"/>
      <c r="AY493" s="17"/>
      <c r="AZ493" s="17">
        <v>3</v>
      </c>
      <c r="BA493" s="24">
        <v>0.5</v>
      </c>
      <c r="BB493" s="9">
        <v>37</v>
      </c>
      <c r="BC493" s="9">
        <v>0</v>
      </c>
      <c r="BD493" s="9">
        <f t="shared" si="460"/>
        <v>1</v>
      </c>
      <c r="BE493" s="9" t="s">
        <v>4384</v>
      </c>
      <c r="BF493" s="9">
        <f t="shared" si="461"/>
        <v>0</v>
      </c>
      <c r="BG493" s="9">
        <v>3</v>
      </c>
      <c r="BH493" s="9">
        <v>3</v>
      </c>
      <c r="BI493" s="9">
        <v>5</v>
      </c>
      <c r="BJ493" s="9">
        <v>1</v>
      </c>
      <c r="BK493" s="9">
        <v>1</v>
      </c>
      <c r="BL493" s="9">
        <v>2</v>
      </c>
      <c r="BM493" s="9">
        <v>2</v>
      </c>
      <c r="BN493" s="9">
        <v>30</v>
      </c>
      <c r="BO493" s="9">
        <v>10</v>
      </c>
      <c r="BP493" s="9" t="s">
        <v>4385</v>
      </c>
      <c r="BQ493" s="34">
        <f t="shared" si="473"/>
        <v>0.6</v>
      </c>
      <c r="BR493" s="34">
        <f t="shared" si="473"/>
        <v>0</v>
      </c>
      <c r="BS493" s="34">
        <f t="shared" si="473"/>
        <v>0.6</v>
      </c>
      <c r="BT493" s="9"/>
      <c r="BU493" s="9"/>
      <c r="BV493" s="9"/>
      <c r="BW493" s="9"/>
      <c r="BX493" s="9"/>
      <c r="BY493" s="9"/>
      <c r="BZ493" s="22">
        <f t="shared" si="452"/>
        <v>6</v>
      </c>
      <c r="CA493" s="22">
        <f t="shared" si="453"/>
        <v>0</v>
      </c>
      <c r="CB493" s="22">
        <f t="shared" si="454"/>
        <v>0</v>
      </c>
      <c r="CC493" s="22">
        <f t="shared" si="455"/>
        <v>0.6</v>
      </c>
      <c r="CD493" s="22">
        <f t="shared" si="456"/>
        <v>0</v>
      </c>
      <c r="CK493" s="23">
        <v>1.0555555555555556</v>
      </c>
      <c r="CL493" s="23">
        <f t="shared" si="457"/>
        <v>3</v>
      </c>
      <c r="CM493" s="23" t="str">
        <f t="shared" si="462"/>
        <v/>
      </c>
      <c r="CN493" s="23" t="str">
        <f t="shared" si="463"/>
        <v/>
      </c>
      <c r="CQ493" s="49">
        <v>2</v>
      </c>
    </row>
    <row r="494" spans="1:95" ht="11.25" customHeight="1">
      <c r="A494" s="9">
        <v>5</v>
      </c>
      <c r="B494" s="9">
        <v>3</v>
      </c>
      <c r="C494" s="9" t="str">
        <f t="shared" si="478"/>
        <v>6</v>
      </c>
      <c r="D494" s="10" t="s">
        <v>4205</v>
      </c>
      <c r="E494" s="9">
        <v>7</v>
      </c>
      <c r="F494" s="9">
        <v>1</v>
      </c>
      <c r="G494" s="9">
        <v>0</v>
      </c>
      <c r="H494" s="9">
        <v>0</v>
      </c>
      <c r="I494" s="9">
        <v>0</v>
      </c>
      <c r="J494" s="9">
        <v>0</v>
      </c>
      <c r="K494" s="11">
        <v>25</v>
      </c>
      <c r="L494" s="9">
        <v>59</v>
      </c>
      <c r="M494" s="9">
        <v>7</v>
      </c>
      <c r="N494" s="17">
        <f>SUM(M488:M494)</f>
        <v>28</v>
      </c>
      <c r="O494" s="17"/>
      <c r="P494" s="17">
        <f t="shared" si="458"/>
        <v>1</v>
      </c>
      <c r="Q494" s="9">
        <v>27</v>
      </c>
      <c r="R494" s="9"/>
      <c r="S494" s="9">
        <v>0.25925925925925924</v>
      </c>
      <c r="T494" s="9">
        <v>86</v>
      </c>
      <c r="U494" s="9">
        <v>40</v>
      </c>
      <c r="V494" s="11">
        <v>30</v>
      </c>
      <c r="W494" s="11">
        <f t="shared" si="485"/>
        <v>30</v>
      </c>
      <c r="X494" s="17">
        <f t="shared" si="464"/>
        <v>30</v>
      </c>
      <c r="Y494" s="17"/>
      <c r="Z494" s="9">
        <v>10</v>
      </c>
      <c r="AA494" s="17">
        <f>SUM(Z488:Z494)</f>
        <v>45</v>
      </c>
      <c r="AB494" s="17"/>
      <c r="AC494" s="17">
        <f t="shared" si="469"/>
        <v>49</v>
      </c>
      <c r="AD494" s="17">
        <f t="shared" si="451"/>
        <v>0.20408163265306123</v>
      </c>
      <c r="AE494" s="17">
        <v>0</v>
      </c>
      <c r="AF494" s="17">
        <f t="shared" si="459"/>
        <v>13</v>
      </c>
      <c r="AG494" s="17"/>
      <c r="AH494" s="9">
        <v>72</v>
      </c>
      <c r="AI494" s="9"/>
      <c r="AJ494" s="9"/>
      <c r="AK494" s="9"/>
      <c r="AL494" s="9">
        <v>0.20740740740740743</v>
      </c>
      <c r="AM494" s="9"/>
      <c r="AN494" s="9">
        <v>0.20408163265306123</v>
      </c>
      <c r="AO494" s="9"/>
      <c r="AP494" s="9">
        <v>0.27222222222222225</v>
      </c>
      <c r="AQ494" s="9"/>
      <c r="AR494" s="9"/>
      <c r="AS494" s="17">
        <f t="shared" si="486"/>
        <v>19</v>
      </c>
      <c r="AT494" s="17">
        <f t="shared" si="487"/>
        <v>0.31578947368421056</v>
      </c>
      <c r="AU494" s="17">
        <f t="shared" si="488"/>
        <v>0</v>
      </c>
      <c r="AV494" s="17">
        <f t="shared" si="489"/>
        <v>0.19310344827586209</v>
      </c>
      <c r="AW494" s="17"/>
      <c r="AX494" s="17"/>
      <c r="AY494" s="17"/>
      <c r="AZ494" s="17">
        <v>3</v>
      </c>
      <c r="BA494" s="24">
        <v>0.5</v>
      </c>
      <c r="BB494" s="9">
        <v>37</v>
      </c>
      <c r="BC494" s="9">
        <v>0</v>
      </c>
      <c r="BD494" s="9">
        <f t="shared" si="460"/>
        <v>1</v>
      </c>
      <c r="BE494" s="9" t="s">
        <v>4384</v>
      </c>
      <c r="BF494" s="9">
        <f t="shared" si="461"/>
        <v>0</v>
      </c>
      <c r="BG494" s="9">
        <v>3</v>
      </c>
      <c r="BH494" s="9">
        <v>3</v>
      </c>
      <c r="BI494" s="9">
        <v>5</v>
      </c>
      <c r="BJ494" s="9">
        <v>1</v>
      </c>
      <c r="BK494" s="9">
        <v>1</v>
      </c>
      <c r="BL494" s="9">
        <v>2</v>
      </c>
      <c r="BM494" s="9">
        <v>2</v>
      </c>
      <c r="BN494" s="9">
        <v>30</v>
      </c>
      <c r="BO494" s="9">
        <v>10</v>
      </c>
      <c r="BP494" s="9" t="s">
        <v>4385</v>
      </c>
      <c r="BQ494" s="34">
        <f t="shared" si="473"/>
        <v>0.6</v>
      </c>
      <c r="BR494" s="34">
        <f t="shared" si="473"/>
        <v>0</v>
      </c>
      <c r="BS494" s="34">
        <f t="shared" si="473"/>
        <v>0.6</v>
      </c>
      <c r="BT494" s="9"/>
      <c r="BU494" s="9"/>
      <c r="BV494" s="9"/>
      <c r="BW494" s="9"/>
      <c r="BX494" s="9"/>
      <c r="BY494" s="9"/>
      <c r="BZ494" s="22">
        <f t="shared" si="452"/>
        <v>7</v>
      </c>
      <c r="CA494" s="22">
        <f t="shared" si="453"/>
        <v>0</v>
      </c>
      <c r="CB494" s="22">
        <f t="shared" si="454"/>
        <v>0</v>
      </c>
      <c r="CC494" s="22">
        <f t="shared" si="455"/>
        <v>0.6</v>
      </c>
      <c r="CD494" s="22">
        <f t="shared" si="456"/>
        <v>0</v>
      </c>
      <c r="CK494" s="23">
        <v>0</v>
      </c>
      <c r="CL494" s="23">
        <f t="shared" si="457"/>
        <v>3</v>
      </c>
      <c r="CM494" s="23" t="str">
        <f t="shared" si="462"/>
        <v/>
      </c>
      <c r="CN494" s="23" t="str">
        <f t="shared" si="463"/>
        <v/>
      </c>
      <c r="CQ494" s="49">
        <v>4</v>
      </c>
    </row>
    <row r="495" spans="1:95" ht="11.25" customHeight="1">
      <c r="A495" s="9">
        <v>5</v>
      </c>
      <c r="B495" s="9">
        <v>3</v>
      </c>
      <c r="C495" s="9" t="str">
        <f t="shared" si="478"/>
        <v>6</v>
      </c>
      <c r="D495" s="10" t="s">
        <v>4205</v>
      </c>
      <c r="E495" s="9">
        <v>8</v>
      </c>
      <c r="F495" s="9">
        <v>1</v>
      </c>
      <c r="G495" s="9">
        <v>0</v>
      </c>
      <c r="H495" s="9">
        <v>0</v>
      </c>
      <c r="I495" s="9">
        <v>0</v>
      </c>
      <c r="J495" s="9">
        <v>0</v>
      </c>
      <c r="K495" s="11">
        <v>25</v>
      </c>
      <c r="L495" s="9">
        <v>61</v>
      </c>
      <c r="M495" s="9">
        <v>5</v>
      </c>
      <c r="N495" s="17">
        <f>SUM(M488:M495)</f>
        <v>33</v>
      </c>
      <c r="O495" s="17"/>
      <c r="P495" s="17">
        <f t="shared" si="458"/>
        <v>2</v>
      </c>
      <c r="Q495" s="9">
        <v>21</v>
      </c>
      <c r="R495" s="9"/>
      <c r="S495" s="9">
        <v>0.23809523809523808</v>
      </c>
      <c r="T495" s="9">
        <v>82</v>
      </c>
      <c r="U495" s="9">
        <v>40</v>
      </c>
      <c r="V495" s="11">
        <v>30</v>
      </c>
      <c r="W495" s="11">
        <f t="shared" si="485"/>
        <v>30</v>
      </c>
      <c r="X495" s="17">
        <f t="shared" si="464"/>
        <v>30</v>
      </c>
      <c r="Y495" s="17"/>
      <c r="Z495" s="9">
        <v>1</v>
      </c>
      <c r="AA495" s="17">
        <f>SUM(Z488:Z495)</f>
        <v>46</v>
      </c>
      <c r="AB495" s="17"/>
      <c r="AC495" s="17">
        <f t="shared" si="469"/>
        <v>54</v>
      </c>
      <c r="AD495" s="17">
        <f t="shared" si="451"/>
        <v>1.8518518518518517E-2</v>
      </c>
      <c r="AE495" s="17">
        <v>0.20408163265306123</v>
      </c>
      <c r="AF495" s="17">
        <f t="shared" si="459"/>
        <v>6</v>
      </c>
      <c r="AG495" s="17"/>
      <c r="AH495" s="9">
        <v>83</v>
      </c>
      <c r="AI495" s="9"/>
      <c r="AJ495" s="9"/>
      <c r="AK495" s="9"/>
      <c r="AL495" s="9">
        <v>9.5238095238095233E-2</v>
      </c>
      <c r="AM495" s="9"/>
      <c r="AN495" s="9">
        <v>1.8518518518518517E-2</v>
      </c>
      <c r="AO495" s="9"/>
      <c r="AP495" s="9">
        <v>0.27469879518072282</v>
      </c>
      <c r="AQ495" s="9"/>
      <c r="AR495" s="9"/>
      <c r="AS495" s="17">
        <f t="shared" si="486"/>
        <v>27</v>
      </c>
      <c r="AT495" s="17">
        <f t="shared" si="487"/>
        <v>0.20740740740740743</v>
      </c>
      <c r="AU495" s="17">
        <f t="shared" si="488"/>
        <v>0.20408163265306123</v>
      </c>
      <c r="AV495" s="17">
        <f t="shared" si="489"/>
        <v>0.27222222222222225</v>
      </c>
      <c r="AW495" s="17"/>
      <c r="AX495" s="17"/>
      <c r="AY495" s="17"/>
      <c r="AZ495" s="17">
        <v>3</v>
      </c>
      <c r="BA495" s="24">
        <v>0.5</v>
      </c>
      <c r="BB495" s="9">
        <v>37</v>
      </c>
      <c r="BC495" s="9">
        <v>0</v>
      </c>
      <c r="BD495" s="9">
        <f t="shared" si="460"/>
        <v>1</v>
      </c>
      <c r="BE495" s="9" t="s">
        <v>4384</v>
      </c>
      <c r="BF495" s="9">
        <f t="shared" si="461"/>
        <v>0</v>
      </c>
      <c r="BG495" s="9">
        <v>3</v>
      </c>
      <c r="BH495" s="9">
        <v>3</v>
      </c>
      <c r="BI495" s="9">
        <v>5</v>
      </c>
      <c r="BJ495" s="9">
        <v>1</v>
      </c>
      <c r="BK495" s="9">
        <v>1</v>
      </c>
      <c r="BL495" s="9">
        <v>2</v>
      </c>
      <c r="BM495" s="9">
        <v>2</v>
      </c>
      <c r="BN495" s="9">
        <v>30</v>
      </c>
      <c r="BO495" s="9">
        <v>10</v>
      </c>
      <c r="BP495" s="9" t="s">
        <v>4385</v>
      </c>
      <c r="BQ495" s="34">
        <f t="shared" si="473"/>
        <v>0.6</v>
      </c>
      <c r="BR495" s="34">
        <f t="shared" si="473"/>
        <v>0</v>
      </c>
      <c r="BS495" s="34">
        <f t="shared" si="473"/>
        <v>0.6</v>
      </c>
      <c r="BT495" s="9"/>
      <c r="BU495" s="9"/>
      <c r="BV495" s="9"/>
      <c r="BW495" s="9"/>
      <c r="BX495" s="9"/>
      <c r="BY495" s="9"/>
      <c r="BZ495" s="22">
        <f t="shared" si="452"/>
        <v>8</v>
      </c>
      <c r="CA495" s="22">
        <f t="shared" si="453"/>
        <v>0</v>
      </c>
      <c r="CB495" s="22">
        <f t="shared" si="454"/>
        <v>0</v>
      </c>
      <c r="CC495" s="22">
        <f t="shared" si="455"/>
        <v>0.6</v>
      </c>
      <c r="CD495" s="22">
        <f t="shared" si="456"/>
        <v>0</v>
      </c>
      <c r="CK495" s="23">
        <v>0.61224489795918369</v>
      </c>
      <c r="CL495" s="23">
        <f t="shared" si="457"/>
        <v>3</v>
      </c>
      <c r="CM495" s="23" t="str">
        <f t="shared" si="462"/>
        <v/>
      </c>
      <c r="CN495" s="23" t="str">
        <f t="shared" si="463"/>
        <v/>
      </c>
      <c r="CQ495" s="49">
        <v>4</v>
      </c>
    </row>
    <row r="496" spans="1:95" ht="11.25" customHeight="1">
      <c r="A496" s="9">
        <v>5</v>
      </c>
      <c r="B496" s="9">
        <v>3</v>
      </c>
      <c r="C496" s="9" t="str">
        <f t="shared" si="478"/>
        <v>6</v>
      </c>
      <c r="D496" s="10" t="s">
        <v>4205</v>
      </c>
      <c r="E496" s="11">
        <v>9</v>
      </c>
      <c r="F496" s="9">
        <v>1</v>
      </c>
      <c r="G496" s="9">
        <v>0</v>
      </c>
      <c r="H496" s="9">
        <v>0</v>
      </c>
      <c r="I496" s="9">
        <v>0</v>
      </c>
      <c r="J496" s="9">
        <v>0</v>
      </c>
      <c r="K496" s="11">
        <v>25</v>
      </c>
      <c r="L496" s="9">
        <v>57</v>
      </c>
      <c r="M496" s="9">
        <v>9</v>
      </c>
      <c r="N496" s="17">
        <f>SUM(M488:M496)</f>
        <v>42</v>
      </c>
      <c r="O496" s="17"/>
      <c r="P496" s="17">
        <f t="shared" si="458"/>
        <v>1</v>
      </c>
      <c r="Q496" s="9">
        <v>34</v>
      </c>
      <c r="R496" s="9"/>
      <c r="S496" s="9">
        <v>0.26470588235294118</v>
      </c>
      <c r="T496" s="9">
        <v>91</v>
      </c>
      <c r="U496" s="9">
        <v>40</v>
      </c>
      <c r="V496" s="11">
        <v>30</v>
      </c>
      <c r="W496" s="11">
        <f t="shared" si="485"/>
        <v>30</v>
      </c>
      <c r="X496" s="17">
        <f t="shared" si="464"/>
        <v>30</v>
      </c>
      <c r="Y496" s="17"/>
      <c r="Z496" s="9">
        <v>18</v>
      </c>
      <c r="AA496" s="17">
        <f>SUM(Z488:Z496)</f>
        <v>64</v>
      </c>
      <c r="AB496" s="17"/>
      <c r="AC496" s="17">
        <f t="shared" si="469"/>
        <v>56</v>
      </c>
      <c r="AD496" s="17">
        <f t="shared" si="451"/>
        <v>0.32142857142857145</v>
      </c>
      <c r="AE496" s="17">
        <v>1.8518518518518517E-2</v>
      </c>
      <c r="AF496" s="17">
        <f t="shared" si="459"/>
        <v>19</v>
      </c>
      <c r="AG496" s="17"/>
      <c r="AH496" s="9">
        <v>72</v>
      </c>
      <c r="AI496" s="9"/>
      <c r="AJ496" s="9"/>
      <c r="AK496" s="9"/>
      <c r="AL496" s="9">
        <v>0.1058823529411765</v>
      </c>
      <c r="AM496" s="9"/>
      <c r="AN496" s="9">
        <v>0.32142857142857145</v>
      </c>
      <c r="AO496" s="9"/>
      <c r="AP496" s="9">
        <v>0.31666666666666671</v>
      </c>
      <c r="AQ496" s="9"/>
      <c r="AR496" s="9"/>
      <c r="AS496" s="17">
        <f t="shared" si="486"/>
        <v>21</v>
      </c>
      <c r="AT496" s="17">
        <f t="shared" si="487"/>
        <v>9.5238095238095233E-2</v>
      </c>
      <c r="AU496" s="17">
        <f t="shared" si="488"/>
        <v>1.8518518518518517E-2</v>
      </c>
      <c r="AV496" s="17">
        <f t="shared" si="489"/>
        <v>0.27469879518072282</v>
      </c>
      <c r="AW496" s="17"/>
      <c r="AX496" s="17"/>
      <c r="AY496" s="17"/>
      <c r="AZ496" s="17">
        <v>3</v>
      </c>
      <c r="BA496" s="24">
        <v>0.5</v>
      </c>
      <c r="BB496" s="9">
        <v>37</v>
      </c>
      <c r="BC496" s="9">
        <v>0</v>
      </c>
      <c r="BD496" s="9">
        <f t="shared" si="460"/>
        <v>1</v>
      </c>
      <c r="BE496" s="9" t="s">
        <v>4384</v>
      </c>
      <c r="BF496" s="9">
        <f t="shared" si="461"/>
        <v>0</v>
      </c>
      <c r="BG496" s="9">
        <v>3</v>
      </c>
      <c r="BH496" s="9">
        <v>3</v>
      </c>
      <c r="BI496" s="9">
        <v>5</v>
      </c>
      <c r="BJ496" s="9">
        <v>1</v>
      </c>
      <c r="BK496" s="9">
        <v>1</v>
      </c>
      <c r="BL496" s="9">
        <v>2</v>
      </c>
      <c r="BM496" s="9">
        <v>2</v>
      </c>
      <c r="BN496" s="9">
        <v>30</v>
      </c>
      <c r="BO496" s="9">
        <v>10</v>
      </c>
      <c r="BP496" s="9" t="s">
        <v>4385</v>
      </c>
      <c r="BQ496" s="34">
        <f t="shared" si="473"/>
        <v>0.6</v>
      </c>
      <c r="BR496" s="34">
        <f t="shared" si="473"/>
        <v>0</v>
      </c>
      <c r="BS496" s="34">
        <f t="shared" si="473"/>
        <v>0.6</v>
      </c>
      <c r="BT496" s="9"/>
      <c r="BU496" s="9"/>
      <c r="BV496" s="9"/>
      <c r="BW496" s="9"/>
      <c r="BX496" s="9"/>
      <c r="BY496" s="9"/>
      <c r="BZ496" s="22">
        <f t="shared" si="452"/>
        <v>9</v>
      </c>
      <c r="CA496" s="22">
        <f t="shared" si="453"/>
        <v>0</v>
      </c>
      <c r="CB496" s="22">
        <f t="shared" si="454"/>
        <v>0</v>
      </c>
      <c r="CC496" s="22">
        <f t="shared" si="455"/>
        <v>0.6</v>
      </c>
      <c r="CD496" s="22">
        <f t="shared" si="456"/>
        <v>0</v>
      </c>
      <c r="CK496" s="23">
        <v>5.5555555555555552E-2</v>
      </c>
      <c r="CL496" s="23">
        <f t="shared" si="457"/>
        <v>3</v>
      </c>
      <c r="CM496" s="23" t="str">
        <f t="shared" si="462"/>
        <v/>
      </c>
      <c r="CN496" s="23" t="str">
        <f t="shared" si="463"/>
        <v/>
      </c>
      <c r="CQ496" s="49">
        <v>3</v>
      </c>
    </row>
    <row r="497" spans="1:95" ht="11.25" customHeight="1">
      <c r="A497" s="9">
        <v>5</v>
      </c>
      <c r="B497" s="9">
        <v>3</v>
      </c>
      <c r="C497" s="9" t="str">
        <f t="shared" si="478"/>
        <v>6</v>
      </c>
      <c r="D497" s="10" t="s">
        <v>4205</v>
      </c>
      <c r="E497" s="9">
        <v>10</v>
      </c>
      <c r="F497" s="9">
        <v>1</v>
      </c>
      <c r="G497" s="9">
        <v>0</v>
      </c>
      <c r="H497" s="9">
        <v>0</v>
      </c>
      <c r="I497" s="9">
        <v>0</v>
      </c>
      <c r="J497" s="9">
        <v>0</v>
      </c>
      <c r="K497" s="11">
        <v>25</v>
      </c>
      <c r="L497" s="9">
        <v>66</v>
      </c>
      <c r="M497" s="9">
        <v>4</v>
      </c>
      <c r="N497" s="17">
        <f>SUM(M488:M497)</f>
        <v>46</v>
      </c>
      <c r="O497" s="17"/>
      <c r="P497" s="17">
        <f t="shared" si="458"/>
        <v>0</v>
      </c>
      <c r="Q497" s="9">
        <v>21</v>
      </c>
      <c r="R497" s="9"/>
      <c r="S497" s="9">
        <v>0.19047619047619047</v>
      </c>
      <c r="T497" s="9">
        <v>87</v>
      </c>
      <c r="U497" s="9">
        <v>40</v>
      </c>
      <c r="V497" s="11">
        <v>30</v>
      </c>
      <c r="W497" s="11">
        <f t="shared" si="485"/>
        <v>30</v>
      </c>
      <c r="X497" s="17">
        <f t="shared" si="464"/>
        <v>30</v>
      </c>
      <c r="Y497" s="17"/>
      <c r="Z497" s="9">
        <v>10</v>
      </c>
      <c r="AA497" s="17">
        <f>SUM(Z488:Z497)</f>
        <v>74</v>
      </c>
      <c r="AB497" s="17"/>
      <c r="AC497" s="17">
        <f t="shared" si="469"/>
        <v>63</v>
      </c>
      <c r="AD497" s="17">
        <f t="shared" si="451"/>
        <v>0.15873015873015872</v>
      </c>
      <c r="AE497" s="17">
        <v>0.32142857142857145</v>
      </c>
      <c r="AF497" s="17">
        <f t="shared" si="459"/>
        <v>16</v>
      </c>
      <c r="AG497" s="17">
        <f>+SUM(AF488:AF497)</f>
        <v>128</v>
      </c>
      <c r="AH497" s="9">
        <v>92</v>
      </c>
      <c r="AI497" s="9"/>
      <c r="AJ497" s="9"/>
      <c r="AK497" s="9"/>
      <c r="AL497" s="9">
        <v>0.22857142857142859</v>
      </c>
      <c r="AM497" s="9"/>
      <c r="AN497" s="9">
        <v>0.15873015873015872</v>
      </c>
      <c r="AO497" s="9"/>
      <c r="AP497" s="9">
        <v>0.15217391304347827</v>
      </c>
      <c r="AQ497" s="9"/>
      <c r="AR497" s="9"/>
      <c r="AS497" s="17">
        <f t="shared" si="486"/>
        <v>34</v>
      </c>
      <c r="AT497" s="17">
        <f t="shared" si="487"/>
        <v>0.1058823529411765</v>
      </c>
      <c r="AU497" s="17">
        <f t="shared" si="488"/>
        <v>0.32142857142857145</v>
      </c>
      <c r="AV497" s="17">
        <f t="shared" si="489"/>
        <v>0.31666666666666671</v>
      </c>
      <c r="AW497" s="17"/>
      <c r="AX497" s="17"/>
      <c r="AY497" s="17"/>
      <c r="AZ497" s="17">
        <v>3</v>
      </c>
      <c r="BA497" s="24">
        <v>0.5</v>
      </c>
      <c r="BB497" s="9">
        <v>37</v>
      </c>
      <c r="BC497" s="9">
        <v>0</v>
      </c>
      <c r="BD497" s="9">
        <f t="shared" si="460"/>
        <v>1</v>
      </c>
      <c r="BE497" s="9" t="s">
        <v>4384</v>
      </c>
      <c r="BF497" s="9">
        <f t="shared" si="461"/>
        <v>0</v>
      </c>
      <c r="BG497" s="9">
        <v>3</v>
      </c>
      <c r="BH497" s="9">
        <v>3</v>
      </c>
      <c r="BI497" s="9">
        <v>5</v>
      </c>
      <c r="BJ497" s="9">
        <v>1</v>
      </c>
      <c r="BK497" s="9">
        <v>1</v>
      </c>
      <c r="BL497" s="9">
        <v>2</v>
      </c>
      <c r="BM497" s="9">
        <v>2</v>
      </c>
      <c r="BN497" s="9">
        <v>30</v>
      </c>
      <c r="BO497" s="9">
        <v>10</v>
      </c>
      <c r="BP497" s="9" t="s">
        <v>4385</v>
      </c>
      <c r="BQ497" s="34">
        <f t="shared" si="473"/>
        <v>0.6</v>
      </c>
      <c r="BR497" s="34">
        <f t="shared" si="473"/>
        <v>0</v>
      </c>
      <c r="BS497" s="34">
        <f t="shared" si="473"/>
        <v>0.6</v>
      </c>
      <c r="BT497" s="9"/>
      <c r="BU497" s="9"/>
      <c r="BV497" s="9"/>
      <c r="BW497" s="9">
        <f>SUM(AF488:AF497)</f>
        <v>128</v>
      </c>
      <c r="BX497" s="9"/>
      <c r="BY497" s="9"/>
      <c r="BZ497" s="22">
        <f t="shared" si="452"/>
        <v>10</v>
      </c>
      <c r="CA497" s="22">
        <f t="shared" si="453"/>
        <v>0</v>
      </c>
      <c r="CB497" s="22">
        <f t="shared" si="454"/>
        <v>0</v>
      </c>
      <c r="CC497" s="22">
        <f t="shared" si="455"/>
        <v>0.6</v>
      </c>
      <c r="CD497" s="22">
        <f t="shared" si="456"/>
        <v>0</v>
      </c>
      <c r="CK497" s="23">
        <v>0.96428571428571441</v>
      </c>
      <c r="CL497" s="23">
        <f t="shared" si="457"/>
        <v>3</v>
      </c>
      <c r="CM497" s="23" t="str">
        <f t="shared" si="462"/>
        <v/>
      </c>
      <c r="CN497" s="23" t="str">
        <f t="shared" si="463"/>
        <v/>
      </c>
      <c r="CQ497" s="49">
        <v>4</v>
      </c>
    </row>
    <row r="498" spans="1:95" ht="11.25" customHeight="1">
      <c r="A498" s="9">
        <v>5</v>
      </c>
      <c r="B498" s="9">
        <v>3</v>
      </c>
      <c r="C498" s="9" t="str">
        <f t="shared" si="478"/>
        <v>6</v>
      </c>
      <c r="D498" s="10" t="s">
        <v>4205</v>
      </c>
      <c r="E498" s="9">
        <v>11</v>
      </c>
      <c r="F498" s="9">
        <v>1</v>
      </c>
      <c r="G498" s="9">
        <v>1</v>
      </c>
      <c r="H498" s="9">
        <v>0</v>
      </c>
      <c r="I498" s="9">
        <v>0</v>
      </c>
      <c r="J498" s="9">
        <v>0</v>
      </c>
      <c r="K498" s="11">
        <v>20</v>
      </c>
      <c r="L498" s="9">
        <v>75</v>
      </c>
      <c r="M498" s="9">
        <v>5</v>
      </c>
      <c r="N498" s="9"/>
      <c r="O498" s="17"/>
      <c r="P498" s="17">
        <f t="shared" si="458"/>
        <v>2</v>
      </c>
      <c r="Q498" s="9">
        <v>20</v>
      </c>
      <c r="R498" s="9"/>
      <c r="S498" s="9">
        <v>0.25</v>
      </c>
      <c r="T498" s="9">
        <v>95</v>
      </c>
      <c r="U498" s="9">
        <v>40</v>
      </c>
      <c r="V498" s="11">
        <v>30</v>
      </c>
      <c r="W498" s="11">
        <f t="shared" si="485"/>
        <v>30</v>
      </c>
      <c r="X498" s="17">
        <f t="shared" si="464"/>
        <v>30</v>
      </c>
      <c r="Y498" s="17"/>
      <c r="Z498" s="9">
        <v>4</v>
      </c>
      <c r="AA498" s="9"/>
      <c r="AB498" s="17"/>
      <c r="AC498" s="17">
        <f t="shared" si="469"/>
        <v>46</v>
      </c>
      <c r="AD498" s="17">
        <f t="shared" si="451"/>
        <v>8.6956521739130432E-2</v>
      </c>
      <c r="AE498" s="17">
        <v>0.15873015873015872</v>
      </c>
      <c r="AF498" s="17">
        <f t="shared" si="459"/>
        <v>9</v>
      </c>
      <c r="AG498" s="17"/>
      <c r="AH498" s="9">
        <v>76</v>
      </c>
      <c r="AI498" s="9"/>
      <c r="AJ498" s="9"/>
      <c r="AK498" s="9"/>
      <c r="AL498" s="9">
        <v>0.19999999999999998</v>
      </c>
      <c r="AM498" s="9"/>
      <c r="AN498" s="9">
        <v>8.6956521739130432E-2</v>
      </c>
      <c r="AO498" s="9"/>
      <c r="AP498" s="9">
        <v>0.21052631578947373</v>
      </c>
      <c r="AQ498" s="9">
        <f>+AVERAGE(AL488:AL497)</f>
        <v>0.16620682694689934</v>
      </c>
      <c r="AR498" s="9">
        <f>+AVERAGE(AN488:AN497)</f>
        <v>0.13737283802409853</v>
      </c>
      <c r="AZ498">
        <v>3</v>
      </c>
      <c r="BA498" s="24">
        <v>0.5</v>
      </c>
      <c r="BB498" s="9">
        <v>37</v>
      </c>
      <c r="BC498" s="9">
        <v>0</v>
      </c>
      <c r="BD498" s="9">
        <f t="shared" si="460"/>
        <v>1</v>
      </c>
      <c r="BE498" s="9" t="s">
        <v>4384</v>
      </c>
      <c r="BF498" s="9">
        <f t="shared" si="461"/>
        <v>0</v>
      </c>
      <c r="BG498" s="9">
        <v>3</v>
      </c>
      <c r="BH498" s="9">
        <v>3</v>
      </c>
      <c r="BI498" s="9">
        <v>5</v>
      </c>
      <c r="BJ498" s="9">
        <v>1</v>
      </c>
      <c r="BK498" s="9">
        <v>1</v>
      </c>
      <c r="BL498" s="9">
        <v>2</v>
      </c>
      <c r="BM498" s="9">
        <v>2</v>
      </c>
      <c r="BN498" s="9">
        <v>30</v>
      </c>
      <c r="BO498" s="9">
        <v>10</v>
      </c>
      <c r="BP498" s="9" t="s">
        <v>4385</v>
      </c>
      <c r="BQ498" s="34">
        <f t="shared" si="473"/>
        <v>0.6</v>
      </c>
      <c r="BR498" s="34">
        <f t="shared" si="473"/>
        <v>0</v>
      </c>
      <c r="BS498" s="34">
        <f t="shared" si="473"/>
        <v>0.6</v>
      </c>
      <c r="BT498" s="9"/>
      <c r="BU498" s="9"/>
      <c r="BV498" s="9"/>
      <c r="BW498" s="9"/>
      <c r="BX498" s="9"/>
      <c r="BY498" s="9"/>
      <c r="BZ498" s="22">
        <f t="shared" si="452"/>
        <v>0</v>
      </c>
      <c r="CA498" s="22">
        <f t="shared" si="453"/>
        <v>1</v>
      </c>
      <c r="CB498" s="22">
        <f t="shared" si="454"/>
        <v>0.6</v>
      </c>
      <c r="CC498" s="22">
        <f t="shared" si="455"/>
        <v>0</v>
      </c>
      <c r="CD498" s="22">
        <f t="shared" si="456"/>
        <v>1</v>
      </c>
      <c r="CK498" s="23">
        <v>0.47619047619047616</v>
      </c>
      <c r="CL498" s="23">
        <f t="shared" si="457"/>
        <v>3</v>
      </c>
      <c r="CM498" s="23">
        <f t="shared" si="462"/>
        <v>0.49862048084069799</v>
      </c>
      <c r="CN498" s="23">
        <f t="shared" si="463"/>
        <v>0.41211851407229561</v>
      </c>
      <c r="CQ498" s="49">
        <v>2</v>
      </c>
    </row>
    <row r="499" spans="1:95" ht="11.25" customHeight="1">
      <c r="A499" s="9">
        <v>5</v>
      </c>
      <c r="B499" s="9">
        <v>3</v>
      </c>
      <c r="C499" s="9" t="str">
        <f t="shared" si="478"/>
        <v>6</v>
      </c>
      <c r="D499" s="10" t="s">
        <v>4205</v>
      </c>
      <c r="E499" s="9">
        <v>12</v>
      </c>
      <c r="F499" s="9">
        <v>1</v>
      </c>
      <c r="G499" s="9">
        <v>1</v>
      </c>
      <c r="H499" s="9">
        <v>0</v>
      </c>
      <c r="I499" s="9">
        <v>0</v>
      </c>
      <c r="J499" s="9">
        <v>0</v>
      </c>
      <c r="K499" s="11">
        <v>30</v>
      </c>
      <c r="L499" s="9">
        <v>65</v>
      </c>
      <c r="M499" s="9">
        <v>1</v>
      </c>
      <c r="N499" s="9"/>
      <c r="O499" s="17"/>
      <c r="P499" s="17">
        <f t="shared" si="458"/>
        <v>0</v>
      </c>
      <c r="Q499" s="9">
        <v>19</v>
      </c>
      <c r="R499" s="9"/>
      <c r="S499" s="9">
        <v>5.2631578947368418E-2</v>
      </c>
      <c r="T499" s="9">
        <v>84</v>
      </c>
      <c r="U499" s="9">
        <v>40</v>
      </c>
      <c r="V499" s="11">
        <v>30</v>
      </c>
      <c r="W499" s="11">
        <f t="shared" si="485"/>
        <v>30</v>
      </c>
      <c r="X499" s="17">
        <f t="shared" si="464"/>
        <v>30</v>
      </c>
      <c r="Y499" s="17"/>
      <c r="Z499" s="9">
        <v>4</v>
      </c>
      <c r="AA499" s="9"/>
      <c r="AB499" s="17"/>
      <c r="AC499" s="17">
        <f t="shared" si="469"/>
        <v>55</v>
      </c>
      <c r="AD499" s="17">
        <f t="shared" si="451"/>
        <v>7.2727272727272724E-2</v>
      </c>
      <c r="AE499" s="17">
        <v>8.6956521739130432E-2</v>
      </c>
      <c r="AF499" s="17">
        <f t="shared" si="459"/>
        <v>13</v>
      </c>
      <c r="AG499" s="17"/>
      <c r="AH499" s="9">
        <v>86</v>
      </c>
      <c r="AI499" s="9"/>
      <c r="AJ499" s="9"/>
      <c r="AK499" s="9"/>
      <c r="AL499" s="9">
        <v>0.29473684210526319</v>
      </c>
      <c r="AM499" s="9"/>
      <c r="AN499" s="9">
        <v>7.2727272727272724E-2</v>
      </c>
      <c r="AO499" s="9"/>
      <c r="AP499" s="9">
        <v>0.22790697674418606</v>
      </c>
      <c r="AQ499" s="9">
        <f>+AVERAGE(AL488:AL497)</f>
        <v>0.16620682694689934</v>
      </c>
      <c r="AR499" s="9">
        <f>+AVERAGE(AN488:AN497)</f>
        <v>0.13737283802409853</v>
      </c>
      <c r="AS499" s="17">
        <f t="shared" si="486"/>
        <v>20</v>
      </c>
      <c r="AT499" s="17">
        <f t="shared" si="487"/>
        <v>0.19999999999999998</v>
      </c>
      <c r="AU499" s="17">
        <f t="shared" ref="AU499:AU507" si="490">+AN498</f>
        <v>8.6956521739130432E-2</v>
      </c>
      <c r="AV499" s="17">
        <f t="shared" ref="AV499:AV507" si="491">+AP498</f>
        <v>0.21052631578947373</v>
      </c>
      <c r="AW499" s="17"/>
      <c r="AX499" s="17"/>
      <c r="AY499" s="17"/>
      <c r="AZ499" s="17">
        <v>3</v>
      </c>
      <c r="BA499" s="24">
        <v>0.5</v>
      </c>
      <c r="BB499" s="9">
        <v>37</v>
      </c>
      <c r="BC499" s="9">
        <v>0</v>
      </c>
      <c r="BD499" s="9">
        <f t="shared" si="460"/>
        <v>1</v>
      </c>
      <c r="BE499" s="9" t="s">
        <v>4384</v>
      </c>
      <c r="BF499" s="9">
        <f t="shared" si="461"/>
        <v>0</v>
      </c>
      <c r="BG499" s="9">
        <v>3</v>
      </c>
      <c r="BH499" s="9">
        <v>3</v>
      </c>
      <c r="BI499" s="9">
        <v>5</v>
      </c>
      <c r="BJ499" s="9">
        <v>1</v>
      </c>
      <c r="BK499" s="9">
        <v>1</v>
      </c>
      <c r="BL499" s="9">
        <v>2</v>
      </c>
      <c r="BM499" s="9">
        <v>2</v>
      </c>
      <c r="BN499" s="9">
        <v>30</v>
      </c>
      <c r="BO499" s="9">
        <v>10</v>
      </c>
      <c r="BP499" s="9" t="s">
        <v>4385</v>
      </c>
      <c r="BQ499" s="34">
        <f t="shared" si="473"/>
        <v>0.6</v>
      </c>
      <c r="BR499" s="34">
        <f t="shared" si="473"/>
        <v>0</v>
      </c>
      <c r="BS499" s="34">
        <f t="shared" si="473"/>
        <v>0.6</v>
      </c>
      <c r="BT499" s="9"/>
      <c r="BU499" s="9"/>
      <c r="BV499" s="9"/>
      <c r="BW499" s="9"/>
      <c r="BX499" s="9"/>
      <c r="BY499" s="9"/>
      <c r="BZ499" s="22">
        <f t="shared" si="452"/>
        <v>0</v>
      </c>
      <c r="CA499" s="22">
        <f t="shared" si="453"/>
        <v>2</v>
      </c>
      <c r="CB499" s="22">
        <f t="shared" si="454"/>
        <v>0.6</v>
      </c>
      <c r="CC499" s="22">
        <f t="shared" si="455"/>
        <v>0</v>
      </c>
      <c r="CD499" s="22">
        <f t="shared" si="456"/>
        <v>1</v>
      </c>
      <c r="CK499" s="23">
        <v>0.2608695652173913</v>
      </c>
      <c r="CL499" s="23">
        <f t="shared" si="457"/>
        <v>3</v>
      </c>
      <c r="CM499" s="23">
        <f t="shared" si="462"/>
        <v>0.49862048084069799</v>
      </c>
      <c r="CN499" s="23">
        <f t="shared" si="463"/>
        <v>0.41211851407229561</v>
      </c>
      <c r="CQ499" s="49">
        <v>1</v>
      </c>
    </row>
    <row r="500" spans="1:95" ht="11.25" customHeight="1">
      <c r="A500" s="9">
        <v>5</v>
      </c>
      <c r="B500" s="9">
        <v>3</v>
      </c>
      <c r="C500" s="9" t="str">
        <f t="shared" si="478"/>
        <v>6</v>
      </c>
      <c r="D500" s="10" t="s">
        <v>4205</v>
      </c>
      <c r="E500" s="9">
        <v>13</v>
      </c>
      <c r="F500" s="9">
        <v>1</v>
      </c>
      <c r="G500" s="9">
        <v>1</v>
      </c>
      <c r="H500" s="9">
        <v>0</v>
      </c>
      <c r="I500" s="9">
        <v>0</v>
      </c>
      <c r="J500" s="9">
        <v>0</v>
      </c>
      <c r="K500" s="11">
        <v>25</v>
      </c>
      <c r="L500" s="9">
        <v>59</v>
      </c>
      <c r="M500" s="9">
        <v>7</v>
      </c>
      <c r="N500" s="9"/>
      <c r="O500" s="17"/>
      <c r="P500" s="17">
        <f t="shared" si="458"/>
        <v>1</v>
      </c>
      <c r="Q500" s="9">
        <v>24</v>
      </c>
      <c r="R500" s="9"/>
      <c r="S500" s="9">
        <v>0.29166666666666669</v>
      </c>
      <c r="T500" s="9">
        <v>83</v>
      </c>
      <c r="U500" s="9">
        <v>40</v>
      </c>
      <c r="V500" s="11">
        <v>30</v>
      </c>
      <c r="W500" s="11">
        <f t="shared" si="485"/>
        <v>30</v>
      </c>
      <c r="X500" s="17">
        <f t="shared" si="464"/>
        <v>30</v>
      </c>
      <c r="Y500" s="17"/>
      <c r="Z500" s="9">
        <v>15</v>
      </c>
      <c r="AA500" s="9"/>
      <c r="AB500" s="17"/>
      <c r="AC500" s="17">
        <f t="shared" si="469"/>
        <v>55</v>
      </c>
      <c r="AD500" s="17">
        <f t="shared" si="451"/>
        <v>0.27272727272727271</v>
      </c>
      <c r="AE500" s="17">
        <v>7.2727272727272724E-2</v>
      </c>
      <c r="AF500" s="17">
        <f t="shared" si="459"/>
        <v>18</v>
      </c>
      <c r="AG500" s="17"/>
      <c r="AH500" s="9">
        <v>81</v>
      </c>
      <c r="AI500" s="9"/>
      <c r="AJ500" s="9"/>
      <c r="AK500" s="9"/>
      <c r="AL500" s="9">
        <v>0.2</v>
      </c>
      <c r="AM500" s="9"/>
      <c r="AN500" s="9">
        <v>0.27272727272727271</v>
      </c>
      <c r="AO500" s="9"/>
      <c r="AP500" s="9">
        <v>0.14814814814814811</v>
      </c>
      <c r="AQ500" s="9">
        <f>+AVERAGE(AL488:AL497)</f>
        <v>0.16620682694689934</v>
      </c>
      <c r="AR500" s="9">
        <f>+AVERAGE(AN488:AN497)</f>
        <v>0.13737283802409853</v>
      </c>
      <c r="AS500" s="17">
        <f t="shared" si="486"/>
        <v>19</v>
      </c>
      <c r="AT500" s="17">
        <f t="shared" si="487"/>
        <v>0.29473684210526319</v>
      </c>
      <c r="AU500" s="17">
        <f t="shared" si="490"/>
        <v>7.2727272727272724E-2</v>
      </c>
      <c r="AV500" s="17">
        <f t="shared" si="491"/>
        <v>0.22790697674418606</v>
      </c>
      <c r="AW500" s="17"/>
      <c r="AX500" s="17"/>
      <c r="AY500" s="17"/>
      <c r="AZ500" s="17">
        <v>3</v>
      </c>
      <c r="BA500" s="24">
        <v>0.5</v>
      </c>
      <c r="BB500" s="9">
        <v>37</v>
      </c>
      <c r="BC500" s="9">
        <v>0</v>
      </c>
      <c r="BD500" s="9">
        <f t="shared" si="460"/>
        <v>1</v>
      </c>
      <c r="BE500" s="9" t="s">
        <v>4384</v>
      </c>
      <c r="BF500" s="9">
        <f t="shared" si="461"/>
        <v>0</v>
      </c>
      <c r="BG500" s="9">
        <v>3</v>
      </c>
      <c r="BH500" s="9">
        <v>3</v>
      </c>
      <c r="BI500" s="9">
        <v>5</v>
      </c>
      <c r="BJ500" s="9">
        <v>1</v>
      </c>
      <c r="BK500" s="9">
        <v>1</v>
      </c>
      <c r="BL500" s="9">
        <v>2</v>
      </c>
      <c r="BM500" s="9">
        <v>2</v>
      </c>
      <c r="BN500" s="9">
        <v>30</v>
      </c>
      <c r="BO500" s="9">
        <v>10</v>
      </c>
      <c r="BP500" s="9" t="s">
        <v>4385</v>
      </c>
      <c r="BQ500" s="34">
        <f t="shared" si="473"/>
        <v>0.6</v>
      </c>
      <c r="BR500" s="34">
        <f t="shared" si="473"/>
        <v>0</v>
      </c>
      <c r="BS500" s="34">
        <f t="shared" si="473"/>
        <v>0.6</v>
      </c>
      <c r="BT500" s="9"/>
      <c r="BU500" s="9"/>
      <c r="BV500" s="9"/>
      <c r="BW500" s="9"/>
      <c r="BX500" s="9"/>
      <c r="BY500" s="9"/>
      <c r="BZ500" s="22">
        <f t="shared" si="452"/>
        <v>0</v>
      </c>
      <c r="CA500" s="22">
        <f t="shared" si="453"/>
        <v>3</v>
      </c>
      <c r="CB500" s="22">
        <f t="shared" si="454"/>
        <v>0.6</v>
      </c>
      <c r="CC500" s="22">
        <f t="shared" si="455"/>
        <v>0</v>
      </c>
      <c r="CD500" s="22">
        <f t="shared" si="456"/>
        <v>1</v>
      </c>
      <c r="CK500" s="23">
        <v>0.21818181818181817</v>
      </c>
      <c r="CL500" s="23">
        <f t="shared" si="457"/>
        <v>3</v>
      </c>
      <c r="CM500" s="23">
        <f t="shared" si="462"/>
        <v>0.49862048084069799</v>
      </c>
      <c r="CN500" s="23">
        <f t="shared" si="463"/>
        <v>0.41211851407229561</v>
      </c>
      <c r="CQ500" s="49">
        <v>1</v>
      </c>
    </row>
    <row r="501" spans="1:95" ht="11.25" customHeight="1">
      <c r="A501" s="9">
        <v>5</v>
      </c>
      <c r="B501" s="9">
        <v>3</v>
      </c>
      <c r="C501" s="9" t="str">
        <f t="shared" si="478"/>
        <v>6</v>
      </c>
      <c r="D501" s="10" t="s">
        <v>4205</v>
      </c>
      <c r="E501" s="9">
        <v>14</v>
      </c>
      <c r="F501" s="9">
        <v>1</v>
      </c>
      <c r="G501" s="9">
        <v>1</v>
      </c>
      <c r="H501" s="9">
        <v>0</v>
      </c>
      <c r="I501" s="9">
        <v>0</v>
      </c>
      <c r="J501" s="9">
        <v>0</v>
      </c>
      <c r="K501" s="11">
        <v>20</v>
      </c>
      <c r="L501" s="9">
        <v>63</v>
      </c>
      <c r="M501" s="9">
        <v>4</v>
      </c>
      <c r="N501" s="9"/>
      <c r="O501" s="17"/>
      <c r="P501" s="17">
        <f t="shared" si="458"/>
        <v>0</v>
      </c>
      <c r="Q501" s="9">
        <v>25</v>
      </c>
      <c r="R501" s="9"/>
      <c r="S501" s="9">
        <v>0.16</v>
      </c>
      <c r="T501" s="9">
        <v>88</v>
      </c>
      <c r="U501" s="9">
        <v>40</v>
      </c>
      <c r="V501" s="11">
        <v>30</v>
      </c>
      <c r="W501" s="11">
        <f t="shared" si="485"/>
        <v>30</v>
      </c>
      <c r="X501" s="17">
        <f t="shared" si="464"/>
        <v>30</v>
      </c>
      <c r="Y501" s="17"/>
      <c r="Z501" s="9">
        <v>10</v>
      </c>
      <c r="AA501" s="9"/>
      <c r="AB501" s="17"/>
      <c r="AC501" s="17">
        <f t="shared" si="469"/>
        <v>60</v>
      </c>
      <c r="AD501" s="17">
        <f t="shared" si="451"/>
        <v>0.16666666666666666</v>
      </c>
      <c r="AE501" s="17">
        <v>0.27272727272727271</v>
      </c>
      <c r="AF501" s="17">
        <f t="shared" si="459"/>
        <v>16</v>
      </c>
      <c r="AG501" s="17"/>
      <c r="AH501" s="9">
        <v>85</v>
      </c>
      <c r="AI501" s="9"/>
      <c r="AJ501" s="9"/>
      <c r="AK501" s="9"/>
      <c r="AL501" s="9">
        <v>6.3999999999999987E-2</v>
      </c>
      <c r="AM501" s="9"/>
      <c r="AN501" s="9">
        <v>0.16666666666666666</v>
      </c>
      <c r="AO501" s="9"/>
      <c r="AP501" s="9">
        <v>6.5882352941176461E-2</v>
      </c>
      <c r="AQ501" s="9">
        <f>+AVERAGE(AL488:AL497)</f>
        <v>0.16620682694689934</v>
      </c>
      <c r="AR501" s="9">
        <f>+AVERAGE(AN488:AN497)</f>
        <v>0.13737283802409853</v>
      </c>
      <c r="AS501" s="17">
        <f t="shared" si="486"/>
        <v>24</v>
      </c>
      <c r="AT501" s="17">
        <f t="shared" si="487"/>
        <v>0.2</v>
      </c>
      <c r="AU501" s="17">
        <f t="shared" si="490"/>
        <v>0.27272727272727271</v>
      </c>
      <c r="AV501" s="17">
        <f t="shared" si="491"/>
        <v>0.14814814814814811</v>
      </c>
      <c r="AW501" s="17"/>
      <c r="AX501" s="17"/>
      <c r="AY501" s="17"/>
      <c r="AZ501" s="17">
        <v>3</v>
      </c>
      <c r="BA501" s="24">
        <v>0.5</v>
      </c>
      <c r="BB501" s="9">
        <v>37</v>
      </c>
      <c r="BC501" s="9">
        <v>0</v>
      </c>
      <c r="BD501" s="9">
        <f t="shared" si="460"/>
        <v>1</v>
      </c>
      <c r="BE501" s="9" t="s">
        <v>4384</v>
      </c>
      <c r="BF501" s="9">
        <f t="shared" si="461"/>
        <v>0</v>
      </c>
      <c r="BG501" s="9">
        <v>3</v>
      </c>
      <c r="BH501" s="9">
        <v>3</v>
      </c>
      <c r="BI501" s="9">
        <v>5</v>
      </c>
      <c r="BJ501" s="9">
        <v>1</v>
      </c>
      <c r="BK501" s="9">
        <v>1</v>
      </c>
      <c r="BL501" s="9">
        <v>2</v>
      </c>
      <c r="BM501" s="9">
        <v>2</v>
      </c>
      <c r="BN501" s="9">
        <v>30</v>
      </c>
      <c r="BO501" s="9">
        <v>10</v>
      </c>
      <c r="BP501" s="9" t="s">
        <v>4385</v>
      </c>
      <c r="BQ501" s="34">
        <f t="shared" si="473"/>
        <v>0.6</v>
      </c>
      <c r="BR501" s="34">
        <f t="shared" si="473"/>
        <v>0</v>
      </c>
      <c r="BS501" s="34">
        <f t="shared" si="473"/>
        <v>0.6</v>
      </c>
      <c r="BT501" s="9"/>
      <c r="BU501" s="9"/>
      <c r="BV501" s="9"/>
      <c r="BW501" s="9"/>
      <c r="BX501" s="9"/>
      <c r="BY501" s="9"/>
      <c r="BZ501" s="22">
        <f t="shared" si="452"/>
        <v>0</v>
      </c>
      <c r="CA501" s="22">
        <f t="shared" si="453"/>
        <v>4</v>
      </c>
      <c r="CB501" s="22">
        <f t="shared" si="454"/>
        <v>0.6</v>
      </c>
      <c r="CC501" s="22">
        <f t="shared" si="455"/>
        <v>0</v>
      </c>
      <c r="CD501" s="22">
        <f t="shared" si="456"/>
        <v>1</v>
      </c>
      <c r="CK501" s="23">
        <v>0.81818181818181812</v>
      </c>
      <c r="CL501" s="23">
        <f t="shared" si="457"/>
        <v>3</v>
      </c>
      <c r="CM501" s="23">
        <f t="shared" si="462"/>
        <v>0.49862048084069799</v>
      </c>
      <c r="CN501" s="23">
        <f t="shared" si="463"/>
        <v>0.41211851407229561</v>
      </c>
      <c r="CQ501" s="49">
        <v>3</v>
      </c>
    </row>
    <row r="502" spans="1:95" ht="11.25" customHeight="1">
      <c r="A502" s="9">
        <v>5</v>
      </c>
      <c r="B502" s="9">
        <v>3</v>
      </c>
      <c r="C502" s="9" t="str">
        <f t="shared" si="478"/>
        <v>6</v>
      </c>
      <c r="D502" s="10" t="s">
        <v>4205</v>
      </c>
      <c r="E502" s="9">
        <v>15</v>
      </c>
      <c r="F502" s="9">
        <v>1</v>
      </c>
      <c r="G502" s="9">
        <v>1</v>
      </c>
      <c r="H502" s="9">
        <v>0</v>
      </c>
      <c r="I502" s="9">
        <v>0</v>
      </c>
      <c r="J502" s="9">
        <v>0</v>
      </c>
      <c r="K502" s="11">
        <v>35</v>
      </c>
      <c r="L502" s="9">
        <v>53</v>
      </c>
      <c r="M502" s="9">
        <v>7</v>
      </c>
      <c r="N502" s="9"/>
      <c r="O502" s="17"/>
      <c r="P502" s="17">
        <f t="shared" si="458"/>
        <v>1</v>
      </c>
      <c r="Q502" s="9">
        <v>26</v>
      </c>
      <c r="R502" s="9"/>
      <c r="S502" s="9">
        <v>0.26923076923076922</v>
      </c>
      <c r="T502" s="9">
        <v>79</v>
      </c>
      <c r="U502" s="9">
        <v>35</v>
      </c>
      <c r="V502" s="11">
        <v>30</v>
      </c>
      <c r="W502" s="11">
        <f t="shared" si="485"/>
        <v>30</v>
      </c>
      <c r="X502" s="17">
        <f t="shared" si="464"/>
        <v>30</v>
      </c>
      <c r="Y502" s="17"/>
      <c r="Z502" s="9">
        <v>4</v>
      </c>
      <c r="AA502" s="9"/>
      <c r="AB502" s="17"/>
      <c r="AC502" s="17">
        <f t="shared" si="469"/>
        <v>49</v>
      </c>
      <c r="AD502" s="17">
        <f t="shared" si="451"/>
        <v>8.1632653061224483E-2</v>
      </c>
      <c r="AE502" s="17">
        <v>0.16666666666666666</v>
      </c>
      <c r="AF502" s="17">
        <f t="shared" si="459"/>
        <v>7</v>
      </c>
      <c r="AG502" s="17"/>
      <c r="AH502" s="9">
        <v>73</v>
      </c>
      <c r="AI502" s="9"/>
      <c r="AJ502" s="9"/>
      <c r="AK502" s="9"/>
      <c r="AL502" s="9">
        <v>0.19999999999999998</v>
      </c>
      <c r="AM502" s="9"/>
      <c r="AN502" s="9">
        <v>8.1632653061224483E-2</v>
      </c>
      <c r="AO502" s="9"/>
      <c r="AP502" s="9">
        <v>0.15890410958904108</v>
      </c>
      <c r="AQ502" s="9">
        <f>+AVERAGE(AL488:AL497)</f>
        <v>0.16620682694689934</v>
      </c>
      <c r="AR502" s="9">
        <f>+AVERAGE(AN488:AN497)</f>
        <v>0.13737283802409853</v>
      </c>
      <c r="AS502" s="17">
        <f t="shared" si="486"/>
        <v>25</v>
      </c>
      <c r="AT502" s="17">
        <f t="shared" si="487"/>
        <v>6.3999999999999987E-2</v>
      </c>
      <c r="AU502" s="17">
        <f t="shared" si="490"/>
        <v>0.16666666666666666</v>
      </c>
      <c r="AV502" s="17">
        <f t="shared" si="491"/>
        <v>6.5882352941176461E-2</v>
      </c>
      <c r="AW502" s="17"/>
      <c r="AX502" s="17"/>
      <c r="AY502" s="17"/>
      <c r="AZ502" s="17">
        <v>3</v>
      </c>
      <c r="BA502" s="24">
        <v>0.5</v>
      </c>
      <c r="BB502" s="9">
        <v>37</v>
      </c>
      <c r="BC502" s="9">
        <v>0</v>
      </c>
      <c r="BD502" s="9">
        <f t="shared" si="460"/>
        <v>1</v>
      </c>
      <c r="BE502" s="9" t="s">
        <v>4384</v>
      </c>
      <c r="BF502" s="9">
        <f t="shared" si="461"/>
        <v>0</v>
      </c>
      <c r="BG502" s="9">
        <v>3</v>
      </c>
      <c r="BH502" s="9">
        <v>3</v>
      </c>
      <c r="BI502" s="9">
        <v>5</v>
      </c>
      <c r="BJ502" s="9">
        <v>1</v>
      </c>
      <c r="BK502" s="9">
        <v>1</v>
      </c>
      <c r="BL502" s="9">
        <v>2</v>
      </c>
      <c r="BM502" s="9">
        <v>2</v>
      </c>
      <c r="BN502" s="9">
        <v>30</v>
      </c>
      <c r="BO502" s="9">
        <v>10</v>
      </c>
      <c r="BP502" s="9" t="s">
        <v>4385</v>
      </c>
      <c r="BQ502" s="34">
        <f t="shared" si="473"/>
        <v>0.6</v>
      </c>
      <c r="BR502" s="34">
        <f t="shared" si="473"/>
        <v>0</v>
      </c>
      <c r="BS502" s="34">
        <f t="shared" si="473"/>
        <v>0.6</v>
      </c>
      <c r="BT502" s="9"/>
      <c r="BU502" s="9"/>
      <c r="BV502" s="9"/>
      <c r="BW502" s="9"/>
      <c r="BX502" s="9"/>
      <c r="BY502" s="9"/>
      <c r="BZ502" s="22">
        <f t="shared" si="452"/>
        <v>0</v>
      </c>
      <c r="CA502" s="22">
        <f t="shared" si="453"/>
        <v>5</v>
      </c>
      <c r="CB502" s="22">
        <f t="shared" si="454"/>
        <v>0.6</v>
      </c>
      <c r="CC502" s="22">
        <f t="shared" si="455"/>
        <v>0</v>
      </c>
      <c r="CD502" s="22">
        <f t="shared" si="456"/>
        <v>1</v>
      </c>
      <c r="CK502" s="23">
        <v>0.5</v>
      </c>
      <c r="CL502" s="23">
        <f t="shared" si="457"/>
        <v>3</v>
      </c>
      <c r="CM502" s="23">
        <f t="shared" si="462"/>
        <v>0.49862048084069799</v>
      </c>
      <c r="CN502" s="23">
        <f t="shared" si="463"/>
        <v>0.41211851407229561</v>
      </c>
      <c r="CQ502" s="49">
        <v>2</v>
      </c>
    </row>
    <row r="503" spans="1:95" ht="11.25" customHeight="1">
      <c r="A503" s="9">
        <v>5</v>
      </c>
      <c r="B503" s="9">
        <v>3</v>
      </c>
      <c r="C503" s="9" t="str">
        <f t="shared" si="478"/>
        <v>6</v>
      </c>
      <c r="D503" s="10" t="s">
        <v>4205</v>
      </c>
      <c r="E503" s="9">
        <v>16</v>
      </c>
      <c r="F503" s="9">
        <v>1</v>
      </c>
      <c r="G503" s="9">
        <v>1</v>
      </c>
      <c r="H503" s="9">
        <v>0</v>
      </c>
      <c r="I503" s="9">
        <v>0</v>
      </c>
      <c r="J503" s="9">
        <v>0</v>
      </c>
      <c r="K503" s="11">
        <v>20</v>
      </c>
      <c r="L503" s="9">
        <v>59</v>
      </c>
      <c r="M503" s="9">
        <v>7</v>
      </c>
      <c r="N503" s="9"/>
      <c r="O503" s="17"/>
      <c r="P503" s="17">
        <f t="shared" si="458"/>
        <v>1</v>
      </c>
      <c r="Q503" s="9">
        <v>24</v>
      </c>
      <c r="R503" s="9"/>
      <c r="S503" s="9">
        <v>0.29166666666666669</v>
      </c>
      <c r="T503" s="9">
        <v>83</v>
      </c>
      <c r="U503" s="9">
        <v>40</v>
      </c>
      <c r="V503" s="11">
        <v>30</v>
      </c>
      <c r="W503" s="11">
        <f t="shared" si="485"/>
        <v>30</v>
      </c>
      <c r="X503" s="17">
        <f t="shared" si="464"/>
        <v>30</v>
      </c>
      <c r="Y503" s="17"/>
      <c r="Z503" s="9">
        <v>4</v>
      </c>
      <c r="AA503" s="9"/>
      <c r="AB503" s="17"/>
      <c r="AC503" s="17">
        <f t="shared" si="469"/>
        <v>54</v>
      </c>
      <c r="AD503" s="17">
        <f t="shared" si="451"/>
        <v>7.407407407407407E-2</v>
      </c>
      <c r="AE503" s="17">
        <v>8.1632653061224483E-2</v>
      </c>
      <c r="AF503" s="17">
        <f t="shared" si="459"/>
        <v>7</v>
      </c>
      <c r="AG503" s="17"/>
      <c r="AH503" s="9">
        <v>80</v>
      </c>
      <c r="AI503" s="9"/>
      <c r="AJ503" s="9"/>
      <c r="AK503" s="9"/>
      <c r="AL503" s="9">
        <v>0.18333333333333335</v>
      </c>
      <c r="AM503" s="9"/>
      <c r="AN503" s="9">
        <v>7.407407407407407E-2</v>
      </c>
      <c r="AO503" s="9"/>
      <c r="AP503" s="9">
        <v>0.18000000000000002</v>
      </c>
      <c r="AQ503" s="9">
        <f>+AVERAGE(AL488:AL497)</f>
        <v>0.16620682694689934</v>
      </c>
      <c r="AR503" s="9">
        <f>+AVERAGE(AN488:AN497)</f>
        <v>0.13737283802409853</v>
      </c>
      <c r="AS503" s="17">
        <f t="shared" si="486"/>
        <v>26</v>
      </c>
      <c r="AT503" s="17">
        <f t="shared" si="487"/>
        <v>0.19999999999999998</v>
      </c>
      <c r="AU503" s="17">
        <f t="shared" si="490"/>
        <v>8.1632653061224483E-2</v>
      </c>
      <c r="AV503" s="17">
        <f t="shared" si="491"/>
        <v>0.15890410958904108</v>
      </c>
      <c r="AW503" s="17"/>
      <c r="AX503" s="17"/>
      <c r="AY503" s="17"/>
      <c r="AZ503" s="17">
        <v>3</v>
      </c>
      <c r="BA503" s="24">
        <v>0.5</v>
      </c>
      <c r="BB503" s="9">
        <v>37</v>
      </c>
      <c r="BC503" s="9">
        <v>0</v>
      </c>
      <c r="BD503" s="9">
        <f t="shared" si="460"/>
        <v>1</v>
      </c>
      <c r="BE503" s="9" t="s">
        <v>4384</v>
      </c>
      <c r="BF503" s="9">
        <f t="shared" si="461"/>
        <v>0</v>
      </c>
      <c r="BG503" s="9">
        <v>3</v>
      </c>
      <c r="BH503" s="9">
        <v>3</v>
      </c>
      <c r="BI503" s="9">
        <v>5</v>
      </c>
      <c r="BJ503" s="9">
        <v>1</v>
      </c>
      <c r="BK503" s="9">
        <v>1</v>
      </c>
      <c r="BL503" s="9">
        <v>2</v>
      </c>
      <c r="BM503" s="9">
        <v>2</v>
      </c>
      <c r="BN503" s="9">
        <v>30</v>
      </c>
      <c r="BO503" s="9">
        <v>10</v>
      </c>
      <c r="BP503" s="9" t="s">
        <v>4385</v>
      </c>
      <c r="BQ503" s="34">
        <f t="shared" si="473"/>
        <v>0.6</v>
      </c>
      <c r="BR503" s="34">
        <f t="shared" si="473"/>
        <v>0</v>
      </c>
      <c r="BS503" s="34">
        <f t="shared" si="473"/>
        <v>0.6</v>
      </c>
      <c r="BT503" s="9"/>
      <c r="BU503" s="9"/>
      <c r="BV503" s="9"/>
      <c r="BW503" s="9"/>
      <c r="BX503" s="9"/>
      <c r="BY503" s="9"/>
      <c r="BZ503" s="22">
        <f t="shared" si="452"/>
        <v>0</v>
      </c>
      <c r="CA503" s="22">
        <f t="shared" si="453"/>
        <v>6</v>
      </c>
      <c r="CB503" s="22">
        <f t="shared" si="454"/>
        <v>0.6</v>
      </c>
      <c r="CC503" s="22">
        <f t="shared" si="455"/>
        <v>0</v>
      </c>
      <c r="CD503" s="22">
        <f t="shared" si="456"/>
        <v>1</v>
      </c>
      <c r="CK503" s="23">
        <v>0.24489795918367346</v>
      </c>
      <c r="CL503" s="23">
        <f t="shared" si="457"/>
        <v>3</v>
      </c>
      <c r="CM503" s="23">
        <f t="shared" si="462"/>
        <v>0.49862048084069799</v>
      </c>
      <c r="CN503" s="23">
        <f t="shared" si="463"/>
        <v>0.41211851407229561</v>
      </c>
      <c r="CQ503" s="49">
        <v>2</v>
      </c>
    </row>
    <row r="504" spans="1:95" ht="11.25" customHeight="1">
      <c r="A504" s="9">
        <v>5</v>
      </c>
      <c r="B504" s="9">
        <v>3</v>
      </c>
      <c r="C504" s="9" t="str">
        <f t="shared" si="478"/>
        <v>6</v>
      </c>
      <c r="D504" s="10" t="s">
        <v>4205</v>
      </c>
      <c r="E504" s="9">
        <v>17</v>
      </c>
      <c r="F504" s="9">
        <v>1</v>
      </c>
      <c r="G504" s="9">
        <v>1</v>
      </c>
      <c r="H504" s="9">
        <v>0</v>
      </c>
      <c r="I504" s="9">
        <v>0</v>
      </c>
      <c r="J504" s="9">
        <v>0</v>
      </c>
      <c r="K504" s="11">
        <v>15</v>
      </c>
      <c r="L504" s="9">
        <v>68</v>
      </c>
      <c r="M504" s="9">
        <v>5</v>
      </c>
      <c r="N504" s="9"/>
      <c r="O504" s="17"/>
      <c r="P504" s="17">
        <f t="shared" si="458"/>
        <v>2</v>
      </c>
      <c r="Q504" s="9">
        <v>22</v>
      </c>
      <c r="R504" s="9"/>
      <c r="S504" s="9">
        <v>0.22727272727272727</v>
      </c>
      <c r="T504" s="9">
        <v>90</v>
      </c>
      <c r="U504" s="9">
        <v>40</v>
      </c>
      <c r="V504" s="11">
        <v>30</v>
      </c>
      <c r="W504" s="11">
        <f t="shared" si="485"/>
        <v>30</v>
      </c>
      <c r="X504" s="17">
        <f t="shared" si="464"/>
        <v>30</v>
      </c>
      <c r="Y504" s="17"/>
      <c r="Z504" s="9">
        <v>4</v>
      </c>
      <c r="AA504" s="9"/>
      <c r="AB504" s="17"/>
      <c r="AC504" s="17">
        <f t="shared" si="469"/>
        <v>46</v>
      </c>
      <c r="AD504" s="17">
        <f t="shared" si="451"/>
        <v>8.6956521739130432E-2</v>
      </c>
      <c r="AE504" s="17">
        <v>7.407407407407407E-2</v>
      </c>
      <c r="AF504" s="17">
        <f t="shared" si="459"/>
        <v>9</v>
      </c>
      <c r="AG504" s="17"/>
      <c r="AH504" s="9">
        <v>74</v>
      </c>
      <c r="AI504" s="9"/>
      <c r="AJ504" s="9"/>
      <c r="AK504" s="9"/>
      <c r="AL504" s="9">
        <v>0.16363636363636361</v>
      </c>
      <c r="AM504" s="9"/>
      <c r="AN504" s="9">
        <v>8.6956521739130432E-2</v>
      </c>
      <c r="AO504" s="9"/>
      <c r="AP504" s="9">
        <v>0.17837837837837839</v>
      </c>
      <c r="AQ504" s="9">
        <f>+AVERAGE(AL488:AL497)</f>
        <v>0.16620682694689934</v>
      </c>
      <c r="AR504" s="9">
        <f>+AVERAGE(AN488:AN497)</f>
        <v>0.13737283802409853</v>
      </c>
      <c r="AS504" s="17">
        <f t="shared" si="486"/>
        <v>24</v>
      </c>
      <c r="AT504" s="17">
        <f t="shared" si="487"/>
        <v>0.18333333333333335</v>
      </c>
      <c r="AU504" s="17">
        <f t="shared" si="490"/>
        <v>7.407407407407407E-2</v>
      </c>
      <c r="AV504" s="17">
        <f t="shared" si="491"/>
        <v>0.18000000000000002</v>
      </c>
      <c r="AW504" s="17"/>
      <c r="AX504" s="17"/>
      <c r="AY504" s="17"/>
      <c r="AZ504" s="17">
        <v>3</v>
      </c>
      <c r="BA504" s="24">
        <v>0.5</v>
      </c>
      <c r="BB504" s="9">
        <v>37</v>
      </c>
      <c r="BC504" s="9">
        <v>0</v>
      </c>
      <c r="BD504" s="9">
        <f t="shared" si="460"/>
        <v>1</v>
      </c>
      <c r="BE504" s="9" t="s">
        <v>4384</v>
      </c>
      <c r="BF504" s="9">
        <f t="shared" si="461"/>
        <v>0</v>
      </c>
      <c r="BG504" s="9">
        <v>3</v>
      </c>
      <c r="BH504" s="9">
        <v>3</v>
      </c>
      <c r="BI504" s="9">
        <v>5</v>
      </c>
      <c r="BJ504" s="9">
        <v>1</v>
      </c>
      <c r="BK504" s="9">
        <v>1</v>
      </c>
      <c r="BL504" s="9">
        <v>2</v>
      </c>
      <c r="BM504" s="9">
        <v>2</v>
      </c>
      <c r="BN504" s="9">
        <v>30</v>
      </c>
      <c r="BO504" s="9">
        <v>10</v>
      </c>
      <c r="BP504" s="9" t="s">
        <v>4385</v>
      </c>
      <c r="BQ504" s="34">
        <f t="shared" si="473"/>
        <v>0.6</v>
      </c>
      <c r="BR504" s="34">
        <f t="shared" si="473"/>
        <v>0</v>
      </c>
      <c r="BS504" s="34">
        <f t="shared" si="473"/>
        <v>0.6</v>
      </c>
      <c r="BT504" s="9"/>
      <c r="BU504" s="9"/>
      <c r="BV504" s="9"/>
      <c r="BW504" s="9"/>
      <c r="BX504" s="9"/>
      <c r="BY504" s="9"/>
      <c r="BZ504" s="22">
        <f t="shared" si="452"/>
        <v>0</v>
      </c>
      <c r="CA504" s="22">
        <f t="shared" si="453"/>
        <v>7</v>
      </c>
      <c r="CB504" s="22">
        <f t="shared" si="454"/>
        <v>0.6</v>
      </c>
      <c r="CC504" s="22">
        <f t="shared" si="455"/>
        <v>0</v>
      </c>
      <c r="CD504" s="22">
        <f t="shared" si="456"/>
        <v>1</v>
      </c>
      <c r="CK504" s="23">
        <v>0.22222222222222221</v>
      </c>
      <c r="CL504" s="23">
        <f t="shared" si="457"/>
        <v>3</v>
      </c>
      <c r="CM504" s="23">
        <f t="shared" si="462"/>
        <v>0.49862048084069799</v>
      </c>
      <c r="CN504" s="23">
        <f t="shared" si="463"/>
        <v>0.41211851407229561</v>
      </c>
      <c r="CQ504" s="49">
        <v>1</v>
      </c>
    </row>
    <row r="505" spans="1:95" ht="11.25" customHeight="1">
      <c r="A505" s="9">
        <v>5</v>
      </c>
      <c r="B505" s="9">
        <v>3</v>
      </c>
      <c r="C505" s="9" t="str">
        <f t="shared" si="478"/>
        <v>6</v>
      </c>
      <c r="D505" s="10" t="s">
        <v>4205</v>
      </c>
      <c r="E505" s="9">
        <v>18</v>
      </c>
      <c r="F505" s="9">
        <v>1</v>
      </c>
      <c r="G505" s="9">
        <v>1</v>
      </c>
      <c r="H505" s="9">
        <v>0</v>
      </c>
      <c r="I505" s="9">
        <v>0</v>
      </c>
      <c r="J505" s="9">
        <v>0</v>
      </c>
      <c r="K505" s="11">
        <v>30</v>
      </c>
      <c r="L505" s="9">
        <v>60</v>
      </c>
      <c r="M505" s="9">
        <v>6</v>
      </c>
      <c r="N505" s="9"/>
      <c r="O505" s="17"/>
      <c r="P505" s="17">
        <f t="shared" si="458"/>
        <v>1</v>
      </c>
      <c r="Q505" s="9">
        <v>22</v>
      </c>
      <c r="R505" s="9"/>
      <c r="S505" s="9">
        <v>0.27272727272727271</v>
      </c>
      <c r="T505" s="9">
        <v>82</v>
      </c>
      <c r="U505" s="9">
        <v>40</v>
      </c>
      <c r="V505" s="11">
        <v>30</v>
      </c>
      <c r="W505" s="11">
        <f t="shared" si="485"/>
        <v>30</v>
      </c>
      <c r="X505" s="17">
        <f t="shared" si="464"/>
        <v>30</v>
      </c>
      <c r="Y505" s="17"/>
      <c r="Z505" s="9">
        <v>10</v>
      </c>
      <c r="AA505" s="9"/>
      <c r="AB505" s="17"/>
      <c r="AC505" s="17">
        <f t="shared" si="469"/>
        <v>55</v>
      </c>
      <c r="AD505" s="17">
        <f t="shared" si="451"/>
        <v>0.18181818181818182</v>
      </c>
      <c r="AE505" s="17">
        <v>8.6956521739130432E-2</v>
      </c>
      <c r="AF505" s="17">
        <f t="shared" si="459"/>
        <v>14</v>
      </c>
      <c r="AG505" s="17"/>
      <c r="AH505" s="9">
        <v>83</v>
      </c>
      <c r="AI505" s="9"/>
      <c r="AJ505" s="9"/>
      <c r="AK505" s="9"/>
      <c r="AL505" s="9">
        <v>0.19999999999999998</v>
      </c>
      <c r="AM505" s="9"/>
      <c r="AN505" s="9">
        <v>0.18181818181818182</v>
      </c>
      <c r="AO505" s="9"/>
      <c r="AP505" s="9">
        <v>9.6385542168674732E-2</v>
      </c>
      <c r="AQ505" s="9">
        <f>+AVERAGE(AL488:AL497)</f>
        <v>0.16620682694689934</v>
      </c>
      <c r="AR505" s="9">
        <f>+AVERAGE(AN488:AN497)</f>
        <v>0.13737283802409853</v>
      </c>
      <c r="AS505" s="17">
        <f t="shared" si="486"/>
        <v>22</v>
      </c>
      <c r="AT505" s="17">
        <f t="shared" si="487"/>
        <v>0.16363636363636361</v>
      </c>
      <c r="AU505" s="17">
        <f t="shared" si="490"/>
        <v>8.6956521739130432E-2</v>
      </c>
      <c r="AV505" s="17">
        <f t="shared" si="491"/>
        <v>0.17837837837837839</v>
      </c>
      <c r="AW505" s="17"/>
      <c r="AX505" s="17"/>
      <c r="AY505" s="17"/>
      <c r="AZ505" s="17">
        <v>3</v>
      </c>
      <c r="BA505" s="24">
        <v>0.5</v>
      </c>
      <c r="BB505" s="9">
        <v>37</v>
      </c>
      <c r="BC505" s="9">
        <v>0</v>
      </c>
      <c r="BD505" s="9">
        <f t="shared" si="460"/>
        <v>1</v>
      </c>
      <c r="BE505" s="9" t="s">
        <v>4384</v>
      </c>
      <c r="BF505" s="9">
        <f t="shared" si="461"/>
        <v>0</v>
      </c>
      <c r="BG505" s="9">
        <v>3</v>
      </c>
      <c r="BH505" s="9">
        <v>3</v>
      </c>
      <c r="BI505" s="9">
        <v>5</v>
      </c>
      <c r="BJ505" s="9">
        <v>1</v>
      </c>
      <c r="BK505" s="9">
        <v>1</v>
      </c>
      <c r="BL505" s="9">
        <v>2</v>
      </c>
      <c r="BM505" s="9">
        <v>2</v>
      </c>
      <c r="BN505" s="9">
        <v>30</v>
      </c>
      <c r="BO505" s="9">
        <v>10</v>
      </c>
      <c r="BP505" s="9" t="s">
        <v>4385</v>
      </c>
      <c r="BQ505" s="34">
        <f t="shared" si="473"/>
        <v>0.6</v>
      </c>
      <c r="BR505" s="34">
        <f t="shared" si="473"/>
        <v>0</v>
      </c>
      <c r="BS505" s="34">
        <f t="shared" si="473"/>
        <v>0.6</v>
      </c>
      <c r="BT505" s="9"/>
      <c r="BU505" s="9"/>
      <c r="BV505" s="9"/>
      <c r="BW505" s="9"/>
      <c r="BX505" s="9"/>
      <c r="BY505" s="9"/>
      <c r="BZ505" s="22">
        <f t="shared" si="452"/>
        <v>0</v>
      </c>
      <c r="CA505" s="22">
        <f t="shared" si="453"/>
        <v>8</v>
      </c>
      <c r="CB505" s="22">
        <f t="shared" si="454"/>
        <v>0.6</v>
      </c>
      <c r="CC505" s="22">
        <f t="shared" si="455"/>
        <v>0</v>
      </c>
      <c r="CD505" s="22">
        <f t="shared" si="456"/>
        <v>1</v>
      </c>
      <c r="CK505" s="23">
        <v>0.2608695652173913</v>
      </c>
      <c r="CL505" s="23">
        <f t="shared" si="457"/>
        <v>3</v>
      </c>
      <c r="CM505" s="23">
        <f t="shared" si="462"/>
        <v>0.49862048084069799</v>
      </c>
      <c r="CN505" s="23">
        <f t="shared" si="463"/>
        <v>0.41211851407229561</v>
      </c>
      <c r="CQ505" s="49">
        <v>1</v>
      </c>
    </row>
    <row r="506" spans="1:95" ht="11.25" customHeight="1">
      <c r="A506" s="9">
        <v>5</v>
      </c>
      <c r="B506" s="9">
        <v>3</v>
      </c>
      <c r="C506" s="9" t="str">
        <f t="shared" si="478"/>
        <v>6</v>
      </c>
      <c r="D506" s="10" t="s">
        <v>4205</v>
      </c>
      <c r="E506" s="9">
        <v>19</v>
      </c>
      <c r="F506" s="9">
        <v>1</v>
      </c>
      <c r="G506" s="9">
        <v>1</v>
      </c>
      <c r="H506" s="9">
        <v>0</v>
      </c>
      <c r="I506" s="9">
        <v>0</v>
      </c>
      <c r="J506" s="9">
        <v>0</v>
      </c>
      <c r="K506" s="11">
        <v>30</v>
      </c>
      <c r="L506" s="9">
        <v>52</v>
      </c>
      <c r="M506" s="9">
        <v>10</v>
      </c>
      <c r="N506" s="9"/>
      <c r="O506" s="17"/>
      <c r="P506" s="17">
        <f t="shared" si="458"/>
        <v>1</v>
      </c>
      <c r="Q506" s="9">
        <v>27</v>
      </c>
      <c r="R506" s="9"/>
      <c r="S506" s="9">
        <v>0.37037037037037035</v>
      </c>
      <c r="T506" s="9">
        <v>79</v>
      </c>
      <c r="U506" s="9">
        <v>35</v>
      </c>
      <c r="V506" s="11">
        <v>30</v>
      </c>
      <c r="W506" s="11">
        <f t="shared" si="485"/>
        <v>30</v>
      </c>
      <c r="X506" s="17">
        <f t="shared" si="464"/>
        <v>30</v>
      </c>
      <c r="Y506" s="17"/>
      <c r="Z506" s="9">
        <v>0</v>
      </c>
      <c r="AA506" s="9"/>
      <c r="AB506" s="17"/>
      <c r="AC506" s="17">
        <f t="shared" si="469"/>
        <v>52</v>
      </c>
      <c r="AD506" s="17">
        <f t="shared" si="451"/>
        <v>0</v>
      </c>
      <c r="AE506" s="17">
        <v>0.18181818181818182</v>
      </c>
      <c r="AF506" s="17">
        <f t="shared" si="459"/>
        <v>0</v>
      </c>
      <c r="AG506" s="17"/>
      <c r="AH506" s="9">
        <v>75</v>
      </c>
      <c r="AI506" s="9"/>
      <c r="AJ506" s="9"/>
      <c r="AK506" s="9"/>
      <c r="AL506" s="9">
        <v>0.23703703703703707</v>
      </c>
      <c r="AM506" s="9"/>
      <c r="AN506" s="9">
        <v>0</v>
      </c>
      <c r="AO506" s="9"/>
      <c r="AP506" s="9">
        <v>0.36800000000000005</v>
      </c>
      <c r="AQ506" s="9">
        <f>+AVERAGE(AL488:AL497)</f>
        <v>0.16620682694689934</v>
      </c>
      <c r="AR506" s="9">
        <f>+AVERAGE(AN488:AN497)</f>
        <v>0.13737283802409853</v>
      </c>
      <c r="AS506" s="17">
        <f t="shared" si="486"/>
        <v>22</v>
      </c>
      <c r="AT506" s="17">
        <f t="shared" si="487"/>
        <v>0.19999999999999998</v>
      </c>
      <c r="AU506" s="17">
        <f t="shared" si="490"/>
        <v>0.18181818181818182</v>
      </c>
      <c r="AV506" s="17">
        <f t="shared" si="491"/>
        <v>9.6385542168674732E-2</v>
      </c>
      <c r="AW506" s="17"/>
      <c r="AX506" s="17"/>
      <c r="AY506" s="17"/>
      <c r="AZ506" s="17">
        <v>3</v>
      </c>
      <c r="BA506" s="24">
        <v>0.5</v>
      </c>
      <c r="BB506" s="9">
        <v>37</v>
      </c>
      <c r="BC506" s="9">
        <v>0</v>
      </c>
      <c r="BD506" s="9">
        <f t="shared" si="460"/>
        <v>1</v>
      </c>
      <c r="BE506" s="9" t="s">
        <v>4384</v>
      </c>
      <c r="BF506" s="9">
        <f t="shared" si="461"/>
        <v>0</v>
      </c>
      <c r="BG506" s="9">
        <v>3</v>
      </c>
      <c r="BH506" s="9">
        <v>3</v>
      </c>
      <c r="BI506" s="9">
        <v>5</v>
      </c>
      <c r="BJ506" s="9">
        <v>1</v>
      </c>
      <c r="BK506" s="9">
        <v>1</v>
      </c>
      <c r="BL506" s="9">
        <v>2</v>
      </c>
      <c r="BM506" s="9">
        <v>2</v>
      </c>
      <c r="BN506" s="9">
        <v>30</v>
      </c>
      <c r="BO506" s="9">
        <v>10</v>
      </c>
      <c r="BP506" s="9" t="s">
        <v>4385</v>
      </c>
      <c r="BQ506" s="34">
        <f t="shared" si="473"/>
        <v>0.6</v>
      </c>
      <c r="BR506" s="34">
        <f t="shared" si="473"/>
        <v>0</v>
      </c>
      <c r="BS506" s="34">
        <f t="shared" si="473"/>
        <v>0.6</v>
      </c>
      <c r="BT506" s="9"/>
      <c r="BU506" s="9"/>
      <c r="BV506" s="9"/>
      <c r="BW506" s="9"/>
      <c r="BX506" s="9"/>
      <c r="BY506" s="9"/>
      <c r="BZ506" s="22">
        <f t="shared" si="452"/>
        <v>0</v>
      </c>
      <c r="CA506" s="22">
        <f t="shared" si="453"/>
        <v>9</v>
      </c>
      <c r="CB506" s="22">
        <f t="shared" si="454"/>
        <v>0.6</v>
      </c>
      <c r="CC506" s="22">
        <f t="shared" si="455"/>
        <v>0</v>
      </c>
      <c r="CD506" s="22">
        <f t="shared" si="456"/>
        <v>1</v>
      </c>
      <c r="CK506" s="23">
        <v>0.54545454545454541</v>
      </c>
      <c r="CL506" s="23">
        <f t="shared" si="457"/>
        <v>3</v>
      </c>
      <c r="CM506" s="23">
        <f t="shared" si="462"/>
        <v>0.49862048084069799</v>
      </c>
      <c r="CN506" s="23">
        <f t="shared" si="463"/>
        <v>0.41211851407229561</v>
      </c>
      <c r="CQ506" s="49">
        <v>4</v>
      </c>
    </row>
    <row r="507" spans="1:95" ht="11.25" customHeight="1">
      <c r="A507" s="9">
        <v>5</v>
      </c>
      <c r="B507" s="9">
        <v>3</v>
      </c>
      <c r="C507" s="9" t="str">
        <f t="shared" si="478"/>
        <v>6</v>
      </c>
      <c r="D507" s="10" t="s">
        <v>4205</v>
      </c>
      <c r="E507" s="9">
        <v>20</v>
      </c>
      <c r="F507" s="9">
        <v>1</v>
      </c>
      <c r="G507" s="9">
        <v>1</v>
      </c>
      <c r="H507" s="9">
        <v>0</v>
      </c>
      <c r="I507" s="9">
        <v>0</v>
      </c>
      <c r="J507" s="9">
        <v>0</v>
      </c>
      <c r="K507" s="11">
        <v>25</v>
      </c>
      <c r="L507" s="9">
        <v>54</v>
      </c>
      <c r="M507" s="9">
        <v>6</v>
      </c>
      <c r="N507" s="17">
        <f>SUM(M498:M507)</f>
        <v>58</v>
      </c>
      <c r="O507" s="17"/>
      <c r="P507" s="17">
        <f t="shared" si="458"/>
        <v>1</v>
      </c>
      <c r="Q507" s="9">
        <v>31</v>
      </c>
      <c r="R507" s="9"/>
      <c r="S507" s="9">
        <v>0.19354838709677419</v>
      </c>
      <c r="T507" s="9">
        <v>85</v>
      </c>
      <c r="U507" s="9">
        <v>40</v>
      </c>
      <c r="V507" s="11">
        <v>30</v>
      </c>
      <c r="W507" s="11">
        <f t="shared" si="485"/>
        <v>30</v>
      </c>
      <c r="X507" s="17">
        <f t="shared" si="464"/>
        <v>30</v>
      </c>
      <c r="Y507" s="17"/>
      <c r="Z507" s="9">
        <v>1</v>
      </c>
      <c r="AA507" s="17">
        <f>SUM(Z498:Z507)</f>
        <v>56</v>
      </c>
      <c r="AB507" s="17"/>
      <c r="AC507" s="17">
        <f t="shared" si="469"/>
        <v>50</v>
      </c>
      <c r="AD507" s="17">
        <f t="shared" si="451"/>
        <v>0.02</v>
      </c>
      <c r="AE507" s="17">
        <v>0</v>
      </c>
      <c r="AF507" s="17">
        <f t="shared" si="459"/>
        <v>5</v>
      </c>
      <c r="AG507" s="17">
        <f>+SUM(AF498:AF507)</f>
        <v>98</v>
      </c>
      <c r="AH507" s="9">
        <v>69</v>
      </c>
      <c r="AI507" s="9"/>
      <c r="AJ507" s="9"/>
      <c r="AK507" s="9"/>
      <c r="AL507" s="9">
        <v>0.14193548387096772</v>
      </c>
      <c r="AM507" s="9"/>
      <c r="AN507" s="9">
        <v>0.02</v>
      </c>
      <c r="AO507" s="9"/>
      <c r="AP507" s="9">
        <v>0.38260869565217392</v>
      </c>
      <c r="AQ507" s="9">
        <f>+AVERAGE(AL488:AL497)</f>
        <v>0.16620682694689934</v>
      </c>
      <c r="AR507" s="9">
        <f>+AVERAGE(AN488:AN497)</f>
        <v>0.13737283802409853</v>
      </c>
      <c r="AS507" s="17">
        <f t="shared" si="486"/>
        <v>27</v>
      </c>
      <c r="AT507" s="17">
        <f t="shared" si="487"/>
        <v>0.23703703703703707</v>
      </c>
      <c r="AU507" s="17">
        <f t="shared" si="490"/>
        <v>0</v>
      </c>
      <c r="AV507" s="17">
        <f t="shared" si="491"/>
        <v>0.36800000000000005</v>
      </c>
      <c r="AW507" s="17"/>
      <c r="AX507" s="17"/>
      <c r="AY507" s="17"/>
      <c r="AZ507" s="17">
        <v>3</v>
      </c>
      <c r="BA507" s="24">
        <v>0.5</v>
      </c>
      <c r="BB507" s="9">
        <v>37</v>
      </c>
      <c r="BC507" s="9">
        <v>0</v>
      </c>
      <c r="BD507" s="9">
        <f t="shared" si="460"/>
        <v>1</v>
      </c>
      <c r="BE507" s="9" t="s">
        <v>4384</v>
      </c>
      <c r="BF507" s="9">
        <f t="shared" si="461"/>
        <v>0</v>
      </c>
      <c r="BG507" s="9">
        <v>3</v>
      </c>
      <c r="BH507" s="9">
        <v>3</v>
      </c>
      <c r="BI507" s="9">
        <v>5</v>
      </c>
      <c r="BJ507" s="9">
        <v>1</v>
      </c>
      <c r="BK507" s="9">
        <v>1</v>
      </c>
      <c r="BL507" s="9">
        <v>2</v>
      </c>
      <c r="BM507" s="9">
        <v>2</v>
      </c>
      <c r="BN507" s="9">
        <v>30</v>
      </c>
      <c r="BO507" s="9">
        <v>10</v>
      </c>
      <c r="BP507" s="9" t="s">
        <v>4385</v>
      </c>
      <c r="BQ507" s="34">
        <f t="shared" si="473"/>
        <v>0.6</v>
      </c>
      <c r="BR507" s="34">
        <f t="shared" si="473"/>
        <v>0</v>
      </c>
      <c r="BS507" s="34">
        <f t="shared" si="473"/>
        <v>0.6</v>
      </c>
      <c r="BT507" s="9"/>
      <c r="BU507" s="9"/>
      <c r="BV507" s="9"/>
      <c r="BW507" s="9">
        <f>SUM(AF498:AF507)</f>
        <v>98</v>
      </c>
      <c r="BX507" s="9"/>
      <c r="BY507" s="9">
        <f t="shared" ref="BY507" si="492">SUM(BW497,BW507)</f>
        <v>226</v>
      </c>
      <c r="BZ507" s="22">
        <f t="shared" si="452"/>
        <v>0</v>
      </c>
      <c r="CA507" s="22">
        <f t="shared" si="453"/>
        <v>10</v>
      </c>
      <c r="CB507" s="22">
        <f t="shared" si="454"/>
        <v>0.6</v>
      </c>
      <c r="CC507" s="22">
        <f t="shared" si="455"/>
        <v>0</v>
      </c>
      <c r="CD507" s="22">
        <f t="shared" si="456"/>
        <v>1</v>
      </c>
      <c r="CK507" s="23">
        <v>0</v>
      </c>
      <c r="CL507" s="23">
        <f t="shared" si="457"/>
        <v>3</v>
      </c>
      <c r="CM507" s="23">
        <f t="shared" si="462"/>
        <v>0.49862048084069799</v>
      </c>
      <c r="CN507" s="23">
        <f t="shared" si="463"/>
        <v>0.41211851407229561</v>
      </c>
      <c r="CQ507" s="49">
        <v>4</v>
      </c>
    </row>
    <row r="508" spans="1:95" s="23" customFormat="1" ht="15.75" customHeight="1">
      <c r="A508" s="18"/>
      <c r="B508" s="18"/>
      <c r="C508" s="18"/>
      <c r="D508" s="19"/>
      <c r="E508" s="18">
        <v>-2</v>
      </c>
      <c r="F508" s="18"/>
      <c r="G508" s="18"/>
      <c r="H508" s="18"/>
      <c r="I508" s="18"/>
      <c r="J508" s="18"/>
      <c r="K508" s="18"/>
      <c r="L508" s="18"/>
      <c r="M508" s="18"/>
      <c r="N508" s="18"/>
      <c r="O508" s="17"/>
      <c r="P508" s="17">
        <f t="shared" si="458"/>
        <v>0</v>
      </c>
      <c r="Q508" s="20"/>
      <c r="R508" s="20"/>
      <c r="S508" s="22"/>
      <c r="T508" s="20"/>
      <c r="U508" s="20"/>
      <c r="V508" s="18"/>
      <c r="W508" s="18"/>
      <c r="X508" s="17">
        <f t="shared" si="464"/>
        <v>0</v>
      </c>
      <c r="Y508" s="17"/>
      <c r="Z508" s="20"/>
      <c r="AA508" s="18"/>
      <c r="AB508" s="17"/>
      <c r="AC508" s="17">
        <f>AC486</f>
        <v>0</v>
      </c>
      <c r="AD508" s="17" t="str">
        <f t="shared" si="451"/>
        <v/>
      </c>
      <c r="AE508" s="17"/>
      <c r="AF508" s="17">
        <f t="shared" si="459"/>
        <v>10</v>
      </c>
      <c r="AG508" s="17"/>
      <c r="AH508" s="20"/>
      <c r="AI508" s="20"/>
      <c r="AJ508" s="20"/>
      <c r="AK508" s="20"/>
      <c r="AL508" s="22"/>
      <c r="AM508" s="22"/>
      <c r="AN508" s="22"/>
      <c r="AO508" s="22"/>
      <c r="AP508" s="22"/>
      <c r="AQ508" s="22"/>
      <c r="AR508" s="22"/>
      <c r="AS508" s="17"/>
      <c r="AT508" s="17"/>
      <c r="AU508" s="17"/>
      <c r="AV508" s="17"/>
      <c r="AW508" s="17"/>
      <c r="AX508" s="17"/>
      <c r="AY508" s="17"/>
      <c r="AZ508" s="17">
        <v>6</v>
      </c>
      <c r="BA508" s="25"/>
      <c r="BB508" s="21"/>
      <c r="BC508" s="21"/>
      <c r="BD508" s="9">
        <f t="shared" si="460"/>
        <v>1</v>
      </c>
      <c r="BE508" s="21"/>
      <c r="BF508" s="9">
        <f t="shared" si="461"/>
        <v>0</v>
      </c>
      <c r="BG508" s="21"/>
      <c r="BH508" s="22"/>
      <c r="BI508" s="22"/>
      <c r="BJ508" s="22"/>
      <c r="BK508" s="22"/>
      <c r="BL508" s="22"/>
      <c r="BM508" s="22"/>
      <c r="BN508" s="22"/>
      <c r="BO508" s="22"/>
      <c r="BP508" s="22"/>
      <c r="BQ508" s="34">
        <f>BQ486</f>
        <v>0</v>
      </c>
      <c r="BR508" s="34">
        <f>BR486</f>
        <v>0</v>
      </c>
      <c r="BS508" s="34">
        <f>BS486</f>
        <v>0</v>
      </c>
      <c r="BT508" s="22"/>
      <c r="BU508" s="22"/>
      <c r="BV508" s="22"/>
      <c r="BW508" s="22"/>
      <c r="BX508" s="22"/>
      <c r="BY508" s="22"/>
      <c r="BZ508" s="22">
        <f t="shared" si="452"/>
        <v>0</v>
      </c>
      <c r="CA508" s="22">
        <f t="shared" si="453"/>
        <v>0</v>
      </c>
      <c r="CB508" s="22">
        <f t="shared" si="454"/>
        <v>0</v>
      </c>
      <c r="CC508" s="22">
        <f t="shared" si="455"/>
        <v>0</v>
      </c>
      <c r="CD508" s="22">
        <f t="shared" si="456"/>
        <v>0</v>
      </c>
      <c r="CK508" s="23" t="s">
        <v>2085</v>
      </c>
      <c r="CL508" s="23">
        <f t="shared" si="457"/>
        <v>0</v>
      </c>
      <c r="CM508" s="23" t="str">
        <f t="shared" si="462"/>
        <v/>
      </c>
      <c r="CN508" s="23" t="str">
        <f t="shared" si="463"/>
        <v/>
      </c>
      <c r="CQ508" s="49" t="s">
        <v>4622</v>
      </c>
    </row>
    <row r="509" spans="1:95" ht="11.25" customHeight="1">
      <c r="A509" s="9">
        <v>5</v>
      </c>
      <c r="B509" s="9">
        <v>4</v>
      </c>
      <c r="C509" s="9" t="str">
        <f t="shared" si="478"/>
        <v>9</v>
      </c>
      <c r="D509" s="10" t="s">
        <v>4183</v>
      </c>
      <c r="E509" s="9">
        <v>-1</v>
      </c>
      <c r="F509" s="9">
        <v>1</v>
      </c>
      <c r="G509" s="9">
        <v>0</v>
      </c>
      <c r="H509" s="9">
        <v>0</v>
      </c>
      <c r="I509" s="9">
        <v>0</v>
      </c>
      <c r="J509" s="9">
        <v>0</v>
      </c>
      <c r="K509" s="11">
        <v>25</v>
      </c>
      <c r="L509" s="9">
        <v>60</v>
      </c>
      <c r="M509" s="9">
        <v>6</v>
      </c>
      <c r="N509" s="9"/>
      <c r="O509" s="17"/>
      <c r="P509" s="17">
        <f t="shared" si="458"/>
        <v>1</v>
      </c>
      <c r="Q509" s="9">
        <v>30</v>
      </c>
      <c r="R509" s="9"/>
      <c r="S509" s="9">
        <v>0.2</v>
      </c>
      <c r="T509" s="9">
        <v>90</v>
      </c>
      <c r="U509" s="9">
        <v>40</v>
      </c>
      <c r="V509" s="11">
        <v>30</v>
      </c>
      <c r="W509" s="11">
        <f>V508</f>
        <v>0</v>
      </c>
      <c r="X509" s="17">
        <f t="shared" si="464"/>
        <v>30</v>
      </c>
      <c r="Y509" s="17"/>
      <c r="Z509" s="9">
        <v>0</v>
      </c>
      <c r="AA509" s="9"/>
      <c r="AB509" s="17"/>
      <c r="AC509" s="17">
        <f t="shared" si="469"/>
        <v>29</v>
      </c>
      <c r="AD509" s="17">
        <f t="shared" si="451"/>
        <v>0</v>
      </c>
      <c r="AE509" s="17" t="s">
        <v>2085</v>
      </c>
      <c r="AF509" s="17">
        <f t="shared" si="459"/>
        <v>4</v>
      </c>
      <c r="AG509" s="17"/>
      <c r="AH509" s="9">
        <v>49</v>
      </c>
      <c r="AI509" s="9"/>
      <c r="AJ509" s="9"/>
      <c r="AK509" s="9"/>
      <c r="AL509" s="9">
        <v>0.14666666666666667</v>
      </c>
      <c r="AM509" s="9"/>
      <c r="AN509" s="9">
        <v>0</v>
      </c>
      <c r="AO509" s="9"/>
      <c r="AP509" s="9">
        <v>0.40000000000000008</v>
      </c>
      <c r="AQ509" s="9"/>
      <c r="AR509" s="9"/>
      <c r="AS509" s="17">
        <f>+Q508</f>
        <v>0</v>
      </c>
      <c r="AT509" s="17">
        <f t="shared" ref="AT509" si="493">+AL508</f>
        <v>0</v>
      </c>
      <c r="AU509" s="17">
        <f t="shared" ref="AU509" si="494">+AN508</f>
        <v>0</v>
      </c>
      <c r="AV509" s="17">
        <f t="shared" ref="AV509" si="495">+AP508</f>
        <v>0</v>
      </c>
      <c r="AW509" s="17"/>
      <c r="AX509" s="17"/>
      <c r="AY509" s="17"/>
      <c r="AZ509" s="17">
        <v>5</v>
      </c>
      <c r="BA509" s="24">
        <v>0.83333333333333337</v>
      </c>
      <c r="BB509" s="9">
        <v>19</v>
      </c>
      <c r="BC509" s="9">
        <v>0</v>
      </c>
      <c r="BD509" s="9">
        <f t="shared" si="460"/>
        <v>1</v>
      </c>
      <c r="BE509" s="9" t="s">
        <v>4386</v>
      </c>
      <c r="BF509" s="9">
        <f t="shared" si="461"/>
        <v>0</v>
      </c>
      <c r="BG509" s="9">
        <v>1</v>
      </c>
      <c r="BH509" s="9">
        <v>4</v>
      </c>
      <c r="BI509" s="9">
        <v>5</v>
      </c>
      <c r="BJ509" s="9">
        <v>1</v>
      </c>
      <c r="BK509" s="9">
        <v>2</v>
      </c>
      <c r="BL509" s="9">
        <v>5</v>
      </c>
      <c r="BM509" s="9">
        <v>1</v>
      </c>
      <c r="BN509" s="9">
        <v>0</v>
      </c>
      <c r="BO509" s="9">
        <v>10</v>
      </c>
      <c r="BP509" s="9" t="s">
        <v>4387</v>
      </c>
      <c r="BQ509" s="34">
        <f t="shared" si="473"/>
        <v>0.6</v>
      </c>
      <c r="BR509" s="34">
        <f t="shared" si="473"/>
        <v>0</v>
      </c>
      <c r="BS509" s="34">
        <f t="shared" si="473"/>
        <v>0.6</v>
      </c>
      <c r="BT509" s="9"/>
      <c r="BU509" s="9"/>
      <c r="BV509" s="9"/>
      <c r="BW509" s="9"/>
      <c r="BX509" s="9"/>
      <c r="BY509" s="9"/>
      <c r="BZ509" s="22">
        <f t="shared" si="452"/>
        <v>0</v>
      </c>
      <c r="CA509" s="22">
        <f t="shared" si="453"/>
        <v>0</v>
      </c>
      <c r="CB509" s="22">
        <f t="shared" si="454"/>
        <v>0</v>
      </c>
      <c r="CC509" s="22">
        <f t="shared" si="455"/>
        <v>0.6</v>
      </c>
      <c r="CD509" s="22">
        <f t="shared" si="456"/>
        <v>0</v>
      </c>
      <c r="CK509" s="23" t="s">
        <v>2085</v>
      </c>
      <c r="CL509" s="23">
        <f t="shared" si="457"/>
        <v>4</v>
      </c>
      <c r="CM509" s="23" t="str">
        <f t="shared" si="462"/>
        <v/>
      </c>
      <c r="CN509" s="23" t="str">
        <f t="shared" si="463"/>
        <v/>
      </c>
      <c r="CQ509" s="49">
        <v>1</v>
      </c>
    </row>
    <row r="510" spans="1:95" ht="11.25" customHeight="1">
      <c r="A510" s="9">
        <v>5</v>
      </c>
      <c r="B510" s="9">
        <v>4</v>
      </c>
      <c r="C510" s="9" t="str">
        <f t="shared" si="478"/>
        <v>9</v>
      </c>
      <c r="D510" s="10" t="s">
        <v>4183</v>
      </c>
      <c r="E510" s="9">
        <v>1</v>
      </c>
      <c r="F510" s="9">
        <v>1</v>
      </c>
      <c r="G510" s="9">
        <v>0</v>
      </c>
      <c r="H510" s="9">
        <v>0</v>
      </c>
      <c r="I510" s="9">
        <v>0</v>
      </c>
      <c r="J510" s="9">
        <v>0</v>
      </c>
      <c r="K510" s="11">
        <v>25</v>
      </c>
      <c r="L510" s="9">
        <v>75</v>
      </c>
      <c r="M510" s="9">
        <v>6</v>
      </c>
      <c r="N510" s="17">
        <f>SUM(M510:M510)</f>
        <v>6</v>
      </c>
      <c r="O510" s="17"/>
      <c r="P510" s="17">
        <f t="shared" si="458"/>
        <v>1</v>
      </c>
      <c r="Q510" s="9">
        <v>31</v>
      </c>
      <c r="R510" s="9"/>
      <c r="S510" s="9">
        <v>0.19354838709677419</v>
      </c>
      <c r="T510" s="9">
        <v>100</v>
      </c>
      <c r="U510" s="9">
        <v>40</v>
      </c>
      <c r="V510" s="11">
        <v>30</v>
      </c>
      <c r="W510" s="11">
        <f t="shared" ref="W510:W529" si="496">V509</f>
        <v>30</v>
      </c>
      <c r="X510" s="17">
        <f t="shared" si="464"/>
        <v>30</v>
      </c>
      <c r="Y510" s="17"/>
      <c r="Z510" s="9">
        <v>0</v>
      </c>
      <c r="AA510" s="17">
        <f>SUM(Z510:Z510)</f>
        <v>0</v>
      </c>
      <c r="AB510" s="17"/>
      <c r="AC510" s="17">
        <f t="shared" si="469"/>
        <v>28</v>
      </c>
      <c r="AD510" s="17">
        <f t="shared" si="451"/>
        <v>0</v>
      </c>
      <c r="AE510" s="17">
        <v>0</v>
      </c>
      <c r="AF510" s="17">
        <f t="shared" si="459"/>
        <v>4</v>
      </c>
      <c r="AG510" s="17"/>
      <c r="AH510" s="9">
        <v>47</v>
      </c>
      <c r="AI510" s="9"/>
      <c r="AJ510" s="9"/>
      <c r="AK510" s="9"/>
      <c r="AL510" s="9">
        <v>6.4516129032258049E-2</v>
      </c>
      <c r="AM510" s="9"/>
      <c r="AN510" s="9">
        <v>0</v>
      </c>
      <c r="AO510" s="9"/>
      <c r="AP510" s="9">
        <v>0.41702127659574473</v>
      </c>
      <c r="AQ510" s="9"/>
      <c r="AR510" s="9"/>
      <c r="AZ510">
        <v>5</v>
      </c>
      <c r="BA510" s="24">
        <v>0.83333333333333337</v>
      </c>
      <c r="BB510" s="9">
        <v>19</v>
      </c>
      <c r="BC510" s="9">
        <v>0</v>
      </c>
      <c r="BD510" s="9">
        <f t="shared" si="460"/>
        <v>1</v>
      </c>
      <c r="BE510" s="9" t="s">
        <v>4386</v>
      </c>
      <c r="BF510" s="9">
        <f t="shared" si="461"/>
        <v>0</v>
      </c>
      <c r="BG510" s="9">
        <v>1</v>
      </c>
      <c r="BH510" s="9">
        <v>4</v>
      </c>
      <c r="BI510" s="9">
        <v>5</v>
      </c>
      <c r="BJ510" s="9">
        <v>1</v>
      </c>
      <c r="BK510" s="9">
        <v>2</v>
      </c>
      <c r="BL510" s="9">
        <v>5</v>
      </c>
      <c r="BM510" s="9">
        <v>1</v>
      </c>
      <c r="BN510" s="9">
        <v>0</v>
      </c>
      <c r="BO510" s="9">
        <v>10</v>
      </c>
      <c r="BP510" s="9" t="s">
        <v>4387</v>
      </c>
      <c r="BQ510" s="34">
        <f t="shared" si="473"/>
        <v>0.6</v>
      </c>
      <c r="BR510" s="34">
        <f t="shared" si="473"/>
        <v>0</v>
      </c>
      <c r="BS510" s="34">
        <f t="shared" si="473"/>
        <v>0.6</v>
      </c>
      <c r="BT510" s="9"/>
      <c r="BU510" s="9"/>
      <c r="BV510" s="9"/>
      <c r="BW510" s="9"/>
      <c r="BX510" s="9"/>
      <c r="BY510" s="9"/>
      <c r="BZ510" s="22">
        <f t="shared" si="452"/>
        <v>1</v>
      </c>
      <c r="CA510" s="22">
        <f t="shared" si="453"/>
        <v>0</v>
      </c>
      <c r="CB510" s="22">
        <f t="shared" si="454"/>
        <v>0</v>
      </c>
      <c r="CC510" s="22">
        <f t="shared" si="455"/>
        <v>0.6</v>
      </c>
      <c r="CD510" s="22">
        <f t="shared" si="456"/>
        <v>0</v>
      </c>
      <c r="CK510" s="23">
        <v>0</v>
      </c>
      <c r="CL510" s="23">
        <f t="shared" si="457"/>
        <v>4</v>
      </c>
      <c r="CM510" s="23" t="str">
        <f t="shared" si="462"/>
        <v/>
      </c>
      <c r="CN510" s="23" t="str">
        <f t="shared" si="463"/>
        <v/>
      </c>
      <c r="CQ510" s="49">
        <v>4</v>
      </c>
    </row>
    <row r="511" spans="1:95" ht="11.25" customHeight="1">
      <c r="A511" s="9">
        <v>5</v>
      </c>
      <c r="B511" s="9">
        <v>4</v>
      </c>
      <c r="C511" s="9" t="str">
        <f t="shared" si="478"/>
        <v>9</v>
      </c>
      <c r="D511" s="10" t="s">
        <v>4183</v>
      </c>
      <c r="E511" s="9">
        <v>2</v>
      </c>
      <c r="F511" s="9">
        <v>1</v>
      </c>
      <c r="G511" s="9">
        <v>0</v>
      </c>
      <c r="H511" s="9">
        <v>0</v>
      </c>
      <c r="I511" s="9">
        <v>0</v>
      </c>
      <c r="J511" s="9">
        <v>0</v>
      </c>
      <c r="K511" s="11">
        <v>25</v>
      </c>
      <c r="L511" s="9">
        <v>75</v>
      </c>
      <c r="M511" s="9">
        <v>4</v>
      </c>
      <c r="N511" s="17">
        <f>SUM(M510:M511)</f>
        <v>10</v>
      </c>
      <c r="O511" s="17"/>
      <c r="P511" s="17">
        <f t="shared" si="458"/>
        <v>0</v>
      </c>
      <c r="Q511" s="9">
        <v>16</v>
      </c>
      <c r="R511" s="9"/>
      <c r="S511" s="9">
        <v>0.25</v>
      </c>
      <c r="T511" s="9">
        <v>91</v>
      </c>
      <c r="U511" s="9">
        <v>40</v>
      </c>
      <c r="V511" s="11">
        <v>30</v>
      </c>
      <c r="W511" s="11">
        <f t="shared" si="496"/>
        <v>30</v>
      </c>
      <c r="X511" s="17">
        <f t="shared" si="464"/>
        <v>30</v>
      </c>
      <c r="Y511" s="17"/>
      <c r="Z511" s="9">
        <v>1</v>
      </c>
      <c r="AA511" s="17">
        <f>SUM(Z510:Z511)</f>
        <v>1</v>
      </c>
      <c r="AB511" s="17"/>
      <c r="AC511" s="17">
        <f t="shared" si="469"/>
        <v>51</v>
      </c>
      <c r="AD511" s="17">
        <f t="shared" si="451"/>
        <v>1.9607843137254902E-2</v>
      </c>
      <c r="AE511" s="17">
        <v>0</v>
      </c>
      <c r="AF511" s="17">
        <f t="shared" si="459"/>
        <v>7</v>
      </c>
      <c r="AG511" s="17"/>
      <c r="AH511" s="9">
        <v>85</v>
      </c>
      <c r="AI511" s="9"/>
      <c r="AJ511" s="9"/>
      <c r="AK511" s="9"/>
      <c r="AL511" s="9">
        <v>0.35</v>
      </c>
      <c r="AM511" s="9"/>
      <c r="AN511" s="9">
        <v>1.9607843137254902E-2</v>
      </c>
      <c r="AO511" s="9"/>
      <c r="AP511" s="9">
        <v>0.27294117647058824</v>
      </c>
      <c r="AQ511" s="9"/>
      <c r="AR511" s="9"/>
      <c r="AS511" s="17">
        <f t="shared" ref="AS511:AS529" si="497">+Q510</f>
        <v>31</v>
      </c>
      <c r="AT511" s="17">
        <f t="shared" si="487"/>
        <v>6.4516129032258049E-2</v>
      </c>
      <c r="AU511" s="17">
        <f t="shared" ref="AU511:AU519" si="498">+AN510</f>
        <v>0</v>
      </c>
      <c r="AV511" s="17">
        <f t="shared" ref="AV511:AV519" si="499">+AP510</f>
        <v>0.41702127659574473</v>
      </c>
      <c r="AW511" s="17"/>
      <c r="AX511" s="17"/>
      <c r="AY511" s="17"/>
      <c r="AZ511" s="17">
        <v>5</v>
      </c>
      <c r="BA511" s="24">
        <v>0.83333333333333337</v>
      </c>
      <c r="BB511" s="9">
        <v>19</v>
      </c>
      <c r="BC511" s="9">
        <v>0</v>
      </c>
      <c r="BD511" s="9">
        <f t="shared" si="460"/>
        <v>1</v>
      </c>
      <c r="BE511" s="9" t="s">
        <v>4386</v>
      </c>
      <c r="BF511" s="9">
        <f t="shared" si="461"/>
        <v>0</v>
      </c>
      <c r="BG511" s="9">
        <v>1</v>
      </c>
      <c r="BH511" s="9">
        <v>4</v>
      </c>
      <c r="BI511" s="9">
        <v>5</v>
      </c>
      <c r="BJ511" s="9">
        <v>1</v>
      </c>
      <c r="BK511" s="9">
        <v>2</v>
      </c>
      <c r="BL511" s="9">
        <v>5</v>
      </c>
      <c r="BM511" s="9">
        <v>1</v>
      </c>
      <c r="BN511" s="9">
        <v>0</v>
      </c>
      <c r="BO511" s="9">
        <v>10</v>
      </c>
      <c r="BP511" s="9" t="s">
        <v>4387</v>
      </c>
      <c r="BQ511" s="34">
        <f t="shared" si="473"/>
        <v>0.6</v>
      </c>
      <c r="BR511" s="34">
        <f t="shared" si="473"/>
        <v>0</v>
      </c>
      <c r="BS511" s="34">
        <f t="shared" si="473"/>
        <v>0.6</v>
      </c>
      <c r="BT511" s="9"/>
      <c r="BU511" s="9"/>
      <c r="BV511" s="9"/>
      <c r="BW511" s="9"/>
      <c r="BX511" s="9"/>
      <c r="BY511" s="9"/>
      <c r="BZ511" s="22">
        <f t="shared" si="452"/>
        <v>2</v>
      </c>
      <c r="CA511" s="22">
        <f t="shared" si="453"/>
        <v>0</v>
      </c>
      <c r="CB511" s="22">
        <f t="shared" si="454"/>
        <v>0</v>
      </c>
      <c r="CC511" s="22">
        <f t="shared" si="455"/>
        <v>0.6</v>
      </c>
      <c r="CD511" s="22">
        <f t="shared" si="456"/>
        <v>0</v>
      </c>
      <c r="CK511" s="23">
        <v>0</v>
      </c>
      <c r="CL511" s="23">
        <f t="shared" si="457"/>
        <v>4</v>
      </c>
      <c r="CM511" s="23" t="str">
        <f t="shared" si="462"/>
        <v/>
      </c>
      <c r="CN511" s="23" t="str">
        <f t="shared" si="463"/>
        <v/>
      </c>
      <c r="CQ511" s="49">
        <v>1</v>
      </c>
    </row>
    <row r="512" spans="1:95" ht="11.25" customHeight="1">
      <c r="A512" s="9">
        <v>5</v>
      </c>
      <c r="B512" s="9">
        <v>4</v>
      </c>
      <c r="C512" s="9" t="str">
        <f t="shared" si="478"/>
        <v>9</v>
      </c>
      <c r="D512" s="10" t="s">
        <v>4183</v>
      </c>
      <c r="E512" s="9">
        <v>3</v>
      </c>
      <c r="F512" s="9">
        <v>1</v>
      </c>
      <c r="G512" s="9">
        <v>0</v>
      </c>
      <c r="H512" s="9">
        <v>0</v>
      </c>
      <c r="I512" s="9">
        <v>0</v>
      </c>
      <c r="J512" s="9">
        <v>0</v>
      </c>
      <c r="K512" s="11">
        <v>25</v>
      </c>
      <c r="L512" s="9">
        <v>66</v>
      </c>
      <c r="M512" s="9">
        <v>5</v>
      </c>
      <c r="N512" s="17">
        <f>SUM(M510:M512)</f>
        <v>15</v>
      </c>
      <c r="O512" s="17"/>
      <c r="P512" s="17">
        <f t="shared" si="458"/>
        <v>2</v>
      </c>
      <c r="Q512" s="9">
        <v>21</v>
      </c>
      <c r="R512" s="9"/>
      <c r="S512" s="9">
        <v>0.23809523809523808</v>
      </c>
      <c r="T512" s="9">
        <v>87</v>
      </c>
      <c r="U512" s="9">
        <v>40</v>
      </c>
      <c r="V512" s="11">
        <v>30</v>
      </c>
      <c r="W512" s="11">
        <f t="shared" si="496"/>
        <v>30</v>
      </c>
      <c r="X512" s="17">
        <f t="shared" si="464"/>
        <v>30</v>
      </c>
      <c r="Y512" s="17"/>
      <c r="Z512" s="9">
        <v>15</v>
      </c>
      <c r="AA512" s="17">
        <f>SUM(Z510:Z512)</f>
        <v>16</v>
      </c>
      <c r="AB512" s="17"/>
      <c r="AC512" s="17">
        <f t="shared" si="469"/>
        <v>50</v>
      </c>
      <c r="AD512" s="17">
        <f t="shared" si="451"/>
        <v>0.3</v>
      </c>
      <c r="AE512" s="17">
        <v>1.9607843137254902E-2</v>
      </c>
      <c r="AF512" s="17">
        <f t="shared" si="459"/>
        <v>20</v>
      </c>
      <c r="AG512" s="17"/>
      <c r="AH512" s="9">
        <v>79</v>
      </c>
      <c r="AI512" s="9"/>
      <c r="AJ512" s="9"/>
      <c r="AK512" s="9"/>
      <c r="AL512" s="9">
        <v>9.5238095238095233E-2</v>
      </c>
      <c r="AM512" s="9"/>
      <c r="AN512" s="9">
        <v>0.3</v>
      </c>
      <c r="AO512" s="9"/>
      <c r="AP512" s="9">
        <v>0.25822784810126581</v>
      </c>
      <c r="AQ512" s="9"/>
      <c r="AR512" s="9"/>
      <c r="AS512" s="17">
        <f t="shared" si="497"/>
        <v>16</v>
      </c>
      <c r="AT512" s="17">
        <f t="shared" si="487"/>
        <v>0.35</v>
      </c>
      <c r="AU512" s="17">
        <f t="shared" si="498"/>
        <v>1.9607843137254902E-2</v>
      </c>
      <c r="AV512" s="17">
        <f t="shared" si="499"/>
        <v>0.27294117647058824</v>
      </c>
      <c r="AW512" s="17"/>
      <c r="AX512" s="17"/>
      <c r="AY512" s="17"/>
      <c r="AZ512" s="17">
        <v>5</v>
      </c>
      <c r="BA512" s="24">
        <v>0.83333333333333337</v>
      </c>
      <c r="BB512" s="9">
        <v>19</v>
      </c>
      <c r="BC512" s="9">
        <v>0</v>
      </c>
      <c r="BD512" s="9">
        <f t="shared" si="460"/>
        <v>1</v>
      </c>
      <c r="BE512" s="9" t="s">
        <v>4386</v>
      </c>
      <c r="BF512" s="9">
        <f t="shared" si="461"/>
        <v>0</v>
      </c>
      <c r="BG512" s="9">
        <v>1</v>
      </c>
      <c r="BH512" s="9">
        <v>4</v>
      </c>
      <c r="BI512" s="9">
        <v>5</v>
      </c>
      <c r="BJ512" s="9">
        <v>1</v>
      </c>
      <c r="BK512" s="9">
        <v>2</v>
      </c>
      <c r="BL512" s="9">
        <v>5</v>
      </c>
      <c r="BM512" s="9">
        <v>1</v>
      </c>
      <c r="BN512" s="9">
        <v>0</v>
      </c>
      <c r="BO512" s="9">
        <v>10</v>
      </c>
      <c r="BP512" s="9" t="s">
        <v>4387</v>
      </c>
      <c r="BQ512" s="34">
        <f t="shared" si="473"/>
        <v>0.6</v>
      </c>
      <c r="BR512" s="34">
        <f t="shared" si="473"/>
        <v>0</v>
      </c>
      <c r="BS512" s="34">
        <f t="shared" si="473"/>
        <v>0.6</v>
      </c>
      <c r="BT512" s="9"/>
      <c r="BU512" s="9"/>
      <c r="BV512" s="9"/>
      <c r="BW512" s="9"/>
      <c r="BX512" s="9"/>
      <c r="BY512" s="9"/>
      <c r="BZ512" s="22">
        <f t="shared" si="452"/>
        <v>3</v>
      </c>
      <c r="CA512" s="22">
        <f t="shared" si="453"/>
        <v>0</v>
      </c>
      <c r="CB512" s="22">
        <f t="shared" si="454"/>
        <v>0</v>
      </c>
      <c r="CC512" s="22">
        <f t="shared" si="455"/>
        <v>0.6</v>
      </c>
      <c r="CD512" s="22">
        <f t="shared" si="456"/>
        <v>0</v>
      </c>
      <c r="CK512" s="23">
        <v>7.8431372549019607E-2</v>
      </c>
      <c r="CL512" s="23">
        <f t="shared" si="457"/>
        <v>4</v>
      </c>
      <c r="CM512" s="23" t="str">
        <f t="shared" si="462"/>
        <v/>
      </c>
      <c r="CN512" s="23" t="str">
        <f t="shared" si="463"/>
        <v/>
      </c>
      <c r="CQ512" s="49">
        <v>3</v>
      </c>
    </row>
    <row r="513" spans="1:95" ht="11.25" customHeight="1">
      <c r="A513" s="9">
        <v>5</v>
      </c>
      <c r="B513" s="9">
        <v>4</v>
      </c>
      <c r="C513" s="9" t="str">
        <f t="shared" si="478"/>
        <v>9</v>
      </c>
      <c r="D513" s="10" t="s">
        <v>4183</v>
      </c>
      <c r="E513" s="9">
        <v>4</v>
      </c>
      <c r="F513" s="9">
        <v>1</v>
      </c>
      <c r="G513" s="9">
        <v>0</v>
      </c>
      <c r="H513" s="9">
        <v>0</v>
      </c>
      <c r="I513" s="9">
        <v>0</v>
      </c>
      <c r="J513" s="9">
        <v>0</v>
      </c>
      <c r="K513" s="11">
        <v>25</v>
      </c>
      <c r="L513" s="9">
        <v>62</v>
      </c>
      <c r="M513" s="9">
        <v>7</v>
      </c>
      <c r="N513" s="17">
        <f>SUM(M510:M513)</f>
        <v>22</v>
      </c>
      <c r="O513" s="17"/>
      <c r="P513" s="17">
        <f t="shared" si="458"/>
        <v>1</v>
      </c>
      <c r="Q513" s="9">
        <v>24</v>
      </c>
      <c r="R513" s="9"/>
      <c r="S513" s="9">
        <v>0.29166666666666669</v>
      </c>
      <c r="T513" s="9">
        <v>86</v>
      </c>
      <c r="U513" s="9">
        <v>40</v>
      </c>
      <c r="V513" s="11">
        <v>30</v>
      </c>
      <c r="W513" s="11">
        <f t="shared" si="496"/>
        <v>30</v>
      </c>
      <c r="X513" s="17">
        <f t="shared" si="464"/>
        <v>30</v>
      </c>
      <c r="Y513" s="17"/>
      <c r="Z513" s="9">
        <v>0</v>
      </c>
      <c r="AA513" s="17">
        <f>SUM(Z510:Z513)</f>
        <v>16</v>
      </c>
      <c r="AB513" s="17"/>
      <c r="AC513" s="17">
        <f t="shared" si="469"/>
        <v>40</v>
      </c>
      <c r="AD513" s="17">
        <f t="shared" si="451"/>
        <v>0</v>
      </c>
      <c r="AE513" s="17">
        <v>0.3</v>
      </c>
      <c r="AF513" s="17">
        <f t="shared" si="459"/>
        <v>3</v>
      </c>
      <c r="AG513" s="17"/>
      <c r="AH513" s="9">
        <v>66</v>
      </c>
      <c r="AI513" s="9"/>
      <c r="AJ513" s="9"/>
      <c r="AK513" s="9"/>
      <c r="AL513" s="9">
        <v>0.11666666666666671</v>
      </c>
      <c r="AM513" s="9"/>
      <c r="AN513" s="9">
        <v>0</v>
      </c>
      <c r="AO513" s="9"/>
      <c r="AP513" s="9">
        <v>0.38787878787878782</v>
      </c>
      <c r="AQ513" s="9"/>
      <c r="AR513" s="9"/>
      <c r="AS513" s="17">
        <f t="shared" si="497"/>
        <v>21</v>
      </c>
      <c r="AT513" s="17">
        <f t="shared" si="487"/>
        <v>9.5238095238095233E-2</v>
      </c>
      <c r="AU513" s="17">
        <f t="shared" si="498"/>
        <v>0.3</v>
      </c>
      <c r="AV513" s="17">
        <f t="shared" si="499"/>
        <v>0.25822784810126581</v>
      </c>
      <c r="AW513" s="17"/>
      <c r="AX513" s="17"/>
      <c r="AY513" s="17"/>
      <c r="AZ513" s="17">
        <v>5</v>
      </c>
      <c r="BA513" s="24">
        <v>0.83333333333333337</v>
      </c>
      <c r="BB513" s="9">
        <v>19</v>
      </c>
      <c r="BC513" s="9">
        <v>0</v>
      </c>
      <c r="BD513" s="9">
        <f t="shared" si="460"/>
        <v>1</v>
      </c>
      <c r="BE513" s="9" t="s">
        <v>4386</v>
      </c>
      <c r="BF513" s="9">
        <f t="shared" si="461"/>
        <v>0</v>
      </c>
      <c r="BG513" s="9">
        <v>1</v>
      </c>
      <c r="BH513" s="9">
        <v>4</v>
      </c>
      <c r="BI513" s="9">
        <v>5</v>
      </c>
      <c r="BJ513" s="9">
        <v>1</v>
      </c>
      <c r="BK513" s="9">
        <v>2</v>
      </c>
      <c r="BL513" s="9">
        <v>5</v>
      </c>
      <c r="BM513" s="9">
        <v>1</v>
      </c>
      <c r="BN513" s="9">
        <v>0</v>
      </c>
      <c r="BO513" s="9">
        <v>10</v>
      </c>
      <c r="BP513" s="9" t="s">
        <v>4387</v>
      </c>
      <c r="BQ513" s="34">
        <f t="shared" si="473"/>
        <v>0.6</v>
      </c>
      <c r="BR513" s="34">
        <f t="shared" si="473"/>
        <v>0</v>
      </c>
      <c r="BS513" s="34">
        <f t="shared" si="473"/>
        <v>0.6</v>
      </c>
      <c r="BT513" s="9"/>
      <c r="BU513" s="9"/>
      <c r="BV513" s="9"/>
      <c r="BW513" s="9"/>
      <c r="BX513" s="9"/>
      <c r="BY513" s="9"/>
      <c r="BZ513" s="22">
        <f t="shared" si="452"/>
        <v>4</v>
      </c>
      <c r="CA513" s="22">
        <f t="shared" si="453"/>
        <v>0</v>
      </c>
      <c r="CB513" s="22">
        <f t="shared" si="454"/>
        <v>0</v>
      </c>
      <c r="CC513" s="22">
        <f t="shared" si="455"/>
        <v>0.6</v>
      </c>
      <c r="CD513" s="22">
        <f t="shared" si="456"/>
        <v>0</v>
      </c>
      <c r="CK513" s="23">
        <v>1.2</v>
      </c>
      <c r="CL513" s="23">
        <f t="shared" si="457"/>
        <v>4</v>
      </c>
      <c r="CM513" s="23" t="str">
        <f t="shared" si="462"/>
        <v/>
      </c>
      <c r="CN513" s="23" t="str">
        <f t="shared" si="463"/>
        <v/>
      </c>
      <c r="CQ513" s="49">
        <v>3</v>
      </c>
    </row>
    <row r="514" spans="1:95" ht="11.25" customHeight="1">
      <c r="A514" s="9">
        <v>5</v>
      </c>
      <c r="B514" s="9">
        <v>4</v>
      </c>
      <c r="C514" s="9" t="str">
        <f t="shared" si="478"/>
        <v>9</v>
      </c>
      <c r="D514" s="10" t="s">
        <v>4183</v>
      </c>
      <c r="E514" s="9">
        <v>5</v>
      </c>
      <c r="F514" s="9">
        <v>1</v>
      </c>
      <c r="G514" s="9">
        <v>0</v>
      </c>
      <c r="H514" s="9">
        <v>0</v>
      </c>
      <c r="I514" s="9">
        <v>0</v>
      </c>
      <c r="J514" s="9">
        <v>0</v>
      </c>
      <c r="K514" s="11">
        <v>25</v>
      </c>
      <c r="L514" s="9">
        <v>61</v>
      </c>
      <c r="M514" s="9">
        <v>7</v>
      </c>
      <c r="N514" s="17">
        <f>SUM(M510:M514)</f>
        <v>29</v>
      </c>
      <c r="O514" s="17"/>
      <c r="P514" s="17">
        <f t="shared" si="458"/>
        <v>1</v>
      </c>
      <c r="Q514" s="9">
        <v>29</v>
      </c>
      <c r="R514" s="9"/>
      <c r="S514" s="9">
        <v>0.2413793103448276</v>
      </c>
      <c r="T514" s="9">
        <v>90</v>
      </c>
      <c r="U514" s="9">
        <v>40</v>
      </c>
      <c r="V514" s="11">
        <v>30</v>
      </c>
      <c r="W514" s="11">
        <f t="shared" si="496"/>
        <v>30</v>
      </c>
      <c r="X514" s="17">
        <f t="shared" si="464"/>
        <v>30</v>
      </c>
      <c r="Y514" s="17"/>
      <c r="Z514" s="9">
        <v>1</v>
      </c>
      <c r="AA514" s="17">
        <f>SUM(Z510:Z514)</f>
        <v>17</v>
      </c>
      <c r="AB514" s="17"/>
      <c r="AC514" s="17">
        <f t="shared" si="469"/>
        <v>54</v>
      </c>
      <c r="AD514" s="17">
        <f t="shared" ref="AD514:AD577" si="500">+IF(AC514&gt;0,Z514/AC514,"")</f>
        <v>1.8518518518518517E-2</v>
      </c>
      <c r="AE514" s="17">
        <v>0</v>
      </c>
      <c r="AF514" s="17">
        <f t="shared" si="459"/>
        <v>4</v>
      </c>
      <c r="AG514" s="17"/>
      <c r="AH514" s="9">
        <v>75</v>
      </c>
      <c r="AI514" s="9"/>
      <c r="AJ514" s="9"/>
      <c r="AK514" s="9"/>
      <c r="AL514" s="9">
        <v>8.2758620689655185E-2</v>
      </c>
      <c r="AM514" s="9"/>
      <c r="AN514" s="9">
        <v>1.8518518518518517E-2</v>
      </c>
      <c r="AO514" s="9"/>
      <c r="AP514" s="9">
        <v>0.29333333333333333</v>
      </c>
      <c r="AQ514" s="9"/>
      <c r="AR514" s="9"/>
      <c r="AS514" s="17">
        <f t="shared" si="497"/>
        <v>24</v>
      </c>
      <c r="AT514" s="17">
        <f t="shared" si="487"/>
        <v>0.11666666666666671</v>
      </c>
      <c r="AU514" s="17">
        <f t="shared" si="498"/>
        <v>0</v>
      </c>
      <c r="AV514" s="17">
        <f t="shared" si="499"/>
        <v>0.38787878787878782</v>
      </c>
      <c r="AW514" s="17"/>
      <c r="AX514" s="17"/>
      <c r="AY514" s="17"/>
      <c r="AZ514" s="17">
        <v>5</v>
      </c>
      <c r="BA514" s="24">
        <v>0.83333333333333337</v>
      </c>
      <c r="BB514" s="9">
        <v>19</v>
      </c>
      <c r="BC514" s="9">
        <v>0</v>
      </c>
      <c r="BD514" s="9">
        <f t="shared" si="460"/>
        <v>1</v>
      </c>
      <c r="BE514" s="9" t="s">
        <v>4386</v>
      </c>
      <c r="BF514" s="9">
        <f t="shared" si="461"/>
        <v>0</v>
      </c>
      <c r="BG514" s="9">
        <v>1</v>
      </c>
      <c r="BH514" s="9">
        <v>4</v>
      </c>
      <c r="BI514" s="9">
        <v>5</v>
      </c>
      <c r="BJ514" s="9">
        <v>1</v>
      </c>
      <c r="BK514" s="9">
        <v>2</v>
      </c>
      <c r="BL514" s="9">
        <v>5</v>
      </c>
      <c r="BM514" s="9">
        <v>1</v>
      </c>
      <c r="BN514" s="9">
        <v>0</v>
      </c>
      <c r="BO514" s="9">
        <v>10</v>
      </c>
      <c r="BP514" s="9" t="s">
        <v>4387</v>
      </c>
      <c r="BQ514" s="34">
        <f t="shared" si="473"/>
        <v>0.6</v>
      </c>
      <c r="BR514" s="34">
        <f t="shared" si="473"/>
        <v>0</v>
      </c>
      <c r="BS514" s="34">
        <f t="shared" si="473"/>
        <v>0.6</v>
      </c>
      <c r="BT514" s="9"/>
      <c r="BU514" s="9"/>
      <c r="BV514" s="9"/>
      <c r="BW514" s="9"/>
      <c r="BX514" s="9"/>
      <c r="BY514" s="9"/>
      <c r="BZ514" s="22">
        <f t="shared" ref="BZ514:BZ577" si="501">+IF(AND(E514&gt;0,E514&lt;11),E514,0)</f>
        <v>5</v>
      </c>
      <c r="CA514" s="22">
        <f t="shared" ref="CA514:CA577" si="502">+IF(AND(E514&gt;10,E514&lt;21),E514-10,0)</f>
        <v>0</v>
      </c>
      <c r="CB514" s="22">
        <f t="shared" ref="CB514:CB577" si="503">+IF(E514&gt;10,BS514,0)</f>
        <v>0</v>
      </c>
      <c r="CC514" s="22">
        <f t="shared" ref="CC514:CC577" si="504">+IF(E514&lt;11,BS514,0)</f>
        <v>0.6</v>
      </c>
      <c r="CD514" s="22">
        <f t="shared" ref="CD514:CD577" si="505">+IF(E514&gt;10,1,0)</f>
        <v>0</v>
      </c>
      <c r="CK514" s="23">
        <v>0</v>
      </c>
      <c r="CL514" s="23">
        <f t="shared" ref="CL514:CL577" si="506">+IF(F514&gt;=0,F514*B514,"")</f>
        <v>4</v>
      </c>
      <c r="CM514" s="23" t="str">
        <f t="shared" si="462"/>
        <v/>
      </c>
      <c r="CN514" s="23" t="str">
        <f t="shared" si="463"/>
        <v/>
      </c>
      <c r="CQ514" s="49">
        <v>3</v>
      </c>
    </row>
    <row r="515" spans="1:95" ht="11.25" customHeight="1">
      <c r="A515" s="9">
        <v>5</v>
      </c>
      <c r="B515" s="9">
        <v>4</v>
      </c>
      <c r="C515" s="9" t="str">
        <f t="shared" si="478"/>
        <v>9</v>
      </c>
      <c r="D515" s="10" t="s">
        <v>4183</v>
      </c>
      <c r="E515" s="9">
        <v>6</v>
      </c>
      <c r="F515" s="9">
        <v>1</v>
      </c>
      <c r="G515" s="9">
        <v>0</v>
      </c>
      <c r="H515" s="9">
        <v>0</v>
      </c>
      <c r="I515" s="9">
        <v>0</v>
      </c>
      <c r="J515" s="9">
        <v>0</v>
      </c>
      <c r="K515" s="11">
        <v>25</v>
      </c>
      <c r="L515" s="9">
        <v>65</v>
      </c>
      <c r="M515" s="9">
        <v>6</v>
      </c>
      <c r="N515" s="17">
        <f>SUM(M510:M515)</f>
        <v>35</v>
      </c>
      <c r="O515" s="17"/>
      <c r="P515" s="17">
        <f t="shared" ref="P515:P578" si="507">+IF(M515&lt;5,0,IF(M515&gt;5,1,2))</f>
        <v>1</v>
      </c>
      <c r="Q515" s="9">
        <v>19</v>
      </c>
      <c r="R515" s="9"/>
      <c r="S515" s="9">
        <v>0.31578947368421051</v>
      </c>
      <c r="T515" s="9">
        <v>84</v>
      </c>
      <c r="U515" s="9">
        <v>40</v>
      </c>
      <c r="V515" s="11">
        <v>30</v>
      </c>
      <c r="W515" s="11">
        <f t="shared" si="496"/>
        <v>30</v>
      </c>
      <c r="X515" s="17">
        <f t="shared" si="464"/>
        <v>30</v>
      </c>
      <c r="Y515" s="17"/>
      <c r="Z515" s="9">
        <v>19</v>
      </c>
      <c r="AA515" s="17">
        <f>SUM(Z510:Z515)</f>
        <v>36</v>
      </c>
      <c r="AB515" s="17"/>
      <c r="AC515" s="17">
        <f t="shared" si="469"/>
        <v>56</v>
      </c>
      <c r="AD515" s="17">
        <f t="shared" si="500"/>
        <v>0.3392857142857143</v>
      </c>
      <c r="AE515" s="17">
        <v>1.8518518518518517E-2</v>
      </c>
      <c r="AF515" s="17">
        <f t="shared" ref="AF515:AF578" si="508">10-M515+Z515</f>
        <v>23</v>
      </c>
      <c r="AG515" s="17"/>
      <c r="AH515" s="9">
        <v>87</v>
      </c>
      <c r="AI515" s="9"/>
      <c r="AJ515" s="9"/>
      <c r="AK515" s="9"/>
      <c r="AL515" s="9">
        <v>0.31578947368421056</v>
      </c>
      <c r="AM515" s="9"/>
      <c r="AN515" s="9">
        <v>0.3392857142857143</v>
      </c>
      <c r="AO515" s="9"/>
      <c r="AP515" s="9">
        <v>0.19310344827586209</v>
      </c>
      <c r="AQ515" s="9"/>
      <c r="AR515" s="9"/>
      <c r="AS515" s="17">
        <f t="shared" si="497"/>
        <v>29</v>
      </c>
      <c r="AT515" s="17">
        <f t="shared" si="487"/>
        <v>8.2758620689655185E-2</v>
      </c>
      <c r="AU515" s="17">
        <f t="shared" si="498"/>
        <v>1.8518518518518517E-2</v>
      </c>
      <c r="AV515" s="17">
        <f t="shared" si="499"/>
        <v>0.29333333333333333</v>
      </c>
      <c r="AW515" s="17"/>
      <c r="AX515" s="17"/>
      <c r="AY515" s="17"/>
      <c r="AZ515" s="17">
        <v>5</v>
      </c>
      <c r="BA515" s="24">
        <v>0.83333333333333337</v>
      </c>
      <c r="BB515" s="9">
        <v>19</v>
      </c>
      <c r="BC515" s="9">
        <v>0</v>
      </c>
      <c r="BD515" s="9">
        <f t="shared" ref="BD515:BD578" si="509">IF(BC515=0, 1, 0)</f>
        <v>1</v>
      </c>
      <c r="BE515" s="9" t="s">
        <v>4386</v>
      </c>
      <c r="BF515" s="9">
        <f t="shared" ref="BF515:BF578" si="510">IF(ISERROR(FIND("Economics", BE515)&gt;0), 0, 1)</f>
        <v>0</v>
      </c>
      <c r="BG515" s="9">
        <v>1</v>
      </c>
      <c r="BH515" s="9">
        <v>4</v>
      </c>
      <c r="BI515" s="9">
        <v>5</v>
      </c>
      <c r="BJ515" s="9">
        <v>1</v>
      </c>
      <c r="BK515" s="9">
        <v>2</v>
      </c>
      <c r="BL515" s="9">
        <v>5</v>
      </c>
      <c r="BM515" s="9">
        <v>1</v>
      </c>
      <c r="BN515" s="9">
        <v>0</v>
      </c>
      <c r="BO515" s="9">
        <v>10</v>
      </c>
      <c r="BP515" s="9" t="s">
        <v>4387</v>
      </c>
      <c r="BQ515" s="34">
        <f t="shared" si="473"/>
        <v>0.6</v>
      </c>
      <c r="BR515" s="34">
        <f t="shared" si="473"/>
        <v>0</v>
      </c>
      <c r="BS515" s="34">
        <f t="shared" si="473"/>
        <v>0.6</v>
      </c>
      <c r="BT515" s="9"/>
      <c r="BU515" s="9"/>
      <c r="BV515" s="9"/>
      <c r="BW515" s="9"/>
      <c r="BX515" s="9"/>
      <c r="BY515" s="9"/>
      <c r="BZ515" s="22">
        <f t="shared" si="501"/>
        <v>6</v>
      </c>
      <c r="CA515" s="22">
        <f t="shared" si="502"/>
        <v>0</v>
      </c>
      <c r="CB515" s="22">
        <f t="shared" si="503"/>
        <v>0</v>
      </c>
      <c r="CC515" s="22">
        <f t="shared" si="504"/>
        <v>0.6</v>
      </c>
      <c r="CD515" s="22">
        <f t="shared" si="505"/>
        <v>0</v>
      </c>
      <c r="CK515" s="23">
        <v>7.407407407407407E-2</v>
      </c>
      <c r="CL515" s="23">
        <f t="shared" si="506"/>
        <v>4</v>
      </c>
      <c r="CM515" s="23" t="str">
        <f t="shared" ref="CM515:CM578" si="511">+IF(AQ515&gt;0, AQ515*B515,"")</f>
        <v/>
      </c>
      <c r="CN515" s="23" t="str">
        <f t="shared" ref="CN515:CN578" si="512">+IF(AR515&gt;0, AR515*B515,"")</f>
        <v/>
      </c>
      <c r="CQ515" s="49">
        <v>4</v>
      </c>
    </row>
    <row r="516" spans="1:95" ht="11.25" customHeight="1">
      <c r="A516" s="9">
        <v>5</v>
      </c>
      <c r="B516" s="9">
        <v>4</v>
      </c>
      <c r="C516" s="9" t="str">
        <f t="shared" si="478"/>
        <v>9</v>
      </c>
      <c r="D516" s="10" t="s">
        <v>4183</v>
      </c>
      <c r="E516" s="9">
        <v>7</v>
      </c>
      <c r="F516" s="9">
        <v>1</v>
      </c>
      <c r="G516" s="9">
        <v>0</v>
      </c>
      <c r="H516" s="9">
        <v>0</v>
      </c>
      <c r="I516" s="9">
        <v>0</v>
      </c>
      <c r="J516" s="9">
        <v>0</v>
      </c>
      <c r="K516" s="11">
        <v>25</v>
      </c>
      <c r="L516" s="9">
        <v>59</v>
      </c>
      <c r="M516" s="9">
        <v>1</v>
      </c>
      <c r="N516" s="17">
        <f>SUM(M510:M516)</f>
        <v>36</v>
      </c>
      <c r="O516" s="17"/>
      <c r="P516" s="17">
        <f t="shared" si="507"/>
        <v>0</v>
      </c>
      <c r="Q516" s="9">
        <v>27</v>
      </c>
      <c r="R516" s="9"/>
      <c r="S516" s="9">
        <v>3.7037037037037035E-2</v>
      </c>
      <c r="T516" s="9">
        <v>86</v>
      </c>
      <c r="U516" s="9">
        <v>40</v>
      </c>
      <c r="V516" s="11">
        <v>30</v>
      </c>
      <c r="W516" s="11">
        <f t="shared" si="496"/>
        <v>30</v>
      </c>
      <c r="X516" s="17">
        <f t="shared" ref="X516:X579" si="513">+MIN(U516,V516)</f>
        <v>30</v>
      </c>
      <c r="Y516" s="17"/>
      <c r="Z516" s="9">
        <v>0</v>
      </c>
      <c r="AA516" s="17">
        <f>SUM(Z510:Z516)</f>
        <v>36</v>
      </c>
      <c r="AB516" s="17"/>
      <c r="AC516" s="17">
        <f t="shared" si="469"/>
        <v>49</v>
      </c>
      <c r="AD516" s="17">
        <f t="shared" si="500"/>
        <v>0</v>
      </c>
      <c r="AE516" s="17">
        <v>0.3392857142857143</v>
      </c>
      <c r="AF516" s="17">
        <f t="shared" si="508"/>
        <v>9</v>
      </c>
      <c r="AG516" s="17"/>
      <c r="AH516" s="9">
        <v>72</v>
      </c>
      <c r="AI516" s="9"/>
      <c r="AJ516" s="9"/>
      <c r="AK516" s="9"/>
      <c r="AL516" s="9">
        <v>0.20740740740740743</v>
      </c>
      <c r="AM516" s="9"/>
      <c r="AN516" s="9">
        <v>0</v>
      </c>
      <c r="AO516" s="9"/>
      <c r="AP516" s="9">
        <v>0.27222222222222225</v>
      </c>
      <c r="AQ516" s="9"/>
      <c r="AR516" s="9"/>
      <c r="AS516" s="17">
        <f t="shared" si="497"/>
        <v>19</v>
      </c>
      <c r="AT516" s="17">
        <f t="shared" si="487"/>
        <v>0.31578947368421056</v>
      </c>
      <c r="AU516" s="17">
        <f t="shared" si="498"/>
        <v>0.3392857142857143</v>
      </c>
      <c r="AV516" s="17">
        <f t="shared" si="499"/>
        <v>0.19310344827586209</v>
      </c>
      <c r="AW516" s="17"/>
      <c r="AX516" s="17"/>
      <c r="AY516" s="17"/>
      <c r="AZ516" s="17">
        <v>5</v>
      </c>
      <c r="BA516" s="24">
        <v>0.83333333333333337</v>
      </c>
      <c r="BB516" s="9">
        <v>19</v>
      </c>
      <c r="BC516" s="9">
        <v>0</v>
      </c>
      <c r="BD516" s="9">
        <f t="shared" si="509"/>
        <v>1</v>
      </c>
      <c r="BE516" s="9" t="s">
        <v>4386</v>
      </c>
      <c r="BF516" s="9">
        <f t="shared" si="510"/>
        <v>0</v>
      </c>
      <c r="BG516" s="9">
        <v>1</v>
      </c>
      <c r="BH516" s="9">
        <v>4</v>
      </c>
      <c r="BI516" s="9">
        <v>5</v>
      </c>
      <c r="BJ516" s="9">
        <v>1</v>
      </c>
      <c r="BK516" s="9">
        <v>2</v>
      </c>
      <c r="BL516" s="9">
        <v>5</v>
      </c>
      <c r="BM516" s="9">
        <v>1</v>
      </c>
      <c r="BN516" s="9">
        <v>0</v>
      </c>
      <c r="BO516" s="9">
        <v>10</v>
      </c>
      <c r="BP516" s="9" t="s">
        <v>4387</v>
      </c>
      <c r="BQ516" s="34">
        <f t="shared" si="473"/>
        <v>0.6</v>
      </c>
      <c r="BR516" s="34">
        <f t="shared" si="473"/>
        <v>0</v>
      </c>
      <c r="BS516" s="34">
        <f t="shared" si="473"/>
        <v>0.6</v>
      </c>
      <c r="BT516" s="9"/>
      <c r="BU516" s="9"/>
      <c r="BV516" s="9"/>
      <c r="BW516" s="9"/>
      <c r="BX516" s="9"/>
      <c r="BY516" s="9"/>
      <c r="BZ516" s="22">
        <f t="shared" si="501"/>
        <v>7</v>
      </c>
      <c r="CA516" s="22">
        <f t="shared" si="502"/>
        <v>0</v>
      </c>
      <c r="CB516" s="22">
        <f t="shared" si="503"/>
        <v>0</v>
      </c>
      <c r="CC516" s="22">
        <f t="shared" si="504"/>
        <v>0.6</v>
      </c>
      <c r="CD516" s="22">
        <f t="shared" si="505"/>
        <v>0</v>
      </c>
      <c r="CK516" s="23">
        <v>1.3571428571428572</v>
      </c>
      <c r="CL516" s="23">
        <f t="shared" si="506"/>
        <v>4</v>
      </c>
      <c r="CM516" s="23" t="str">
        <f t="shared" si="511"/>
        <v/>
      </c>
      <c r="CN516" s="23" t="str">
        <f t="shared" si="512"/>
        <v/>
      </c>
      <c r="CQ516" s="49">
        <v>2</v>
      </c>
    </row>
    <row r="517" spans="1:95" ht="11.25" customHeight="1">
      <c r="A517" s="9">
        <v>5</v>
      </c>
      <c r="B517" s="9">
        <v>4</v>
      </c>
      <c r="C517" s="9" t="str">
        <f t="shared" si="478"/>
        <v>9</v>
      </c>
      <c r="D517" s="10" t="s">
        <v>4183</v>
      </c>
      <c r="E517" s="9">
        <v>8</v>
      </c>
      <c r="F517" s="9">
        <v>1</v>
      </c>
      <c r="G517" s="9">
        <v>0</v>
      </c>
      <c r="H517" s="9">
        <v>0</v>
      </c>
      <c r="I517" s="9">
        <v>0</v>
      </c>
      <c r="J517" s="9">
        <v>0</v>
      </c>
      <c r="K517" s="11">
        <v>25</v>
      </c>
      <c r="L517" s="9">
        <v>61</v>
      </c>
      <c r="M517" s="9">
        <v>5</v>
      </c>
      <c r="N517" s="17">
        <f>SUM(M510:M517)</f>
        <v>41</v>
      </c>
      <c r="O517" s="17"/>
      <c r="P517" s="17">
        <f t="shared" si="507"/>
        <v>2</v>
      </c>
      <c r="Q517" s="9">
        <v>21</v>
      </c>
      <c r="R517" s="9"/>
      <c r="S517" s="9">
        <v>0.23809523809523808</v>
      </c>
      <c r="T517" s="9">
        <v>82</v>
      </c>
      <c r="U517" s="9">
        <v>40</v>
      </c>
      <c r="V517" s="11">
        <v>30</v>
      </c>
      <c r="W517" s="11">
        <f t="shared" si="496"/>
        <v>30</v>
      </c>
      <c r="X517" s="17">
        <f t="shared" si="513"/>
        <v>30</v>
      </c>
      <c r="Y517" s="17"/>
      <c r="Z517" s="9">
        <v>18</v>
      </c>
      <c r="AA517" s="17">
        <f>SUM(Z510:Z517)</f>
        <v>54</v>
      </c>
      <c r="AB517" s="17"/>
      <c r="AC517" s="17">
        <f t="shared" si="469"/>
        <v>54</v>
      </c>
      <c r="AD517" s="17">
        <f t="shared" si="500"/>
        <v>0.33333333333333331</v>
      </c>
      <c r="AE517" s="17">
        <v>0</v>
      </c>
      <c r="AF517" s="17">
        <f t="shared" si="508"/>
        <v>23</v>
      </c>
      <c r="AG517" s="17"/>
      <c r="AH517" s="9">
        <v>83</v>
      </c>
      <c r="AI517" s="9"/>
      <c r="AJ517" s="9"/>
      <c r="AK517" s="9"/>
      <c r="AL517" s="9">
        <v>9.5238095238095233E-2</v>
      </c>
      <c r="AM517" s="9"/>
      <c r="AN517" s="9">
        <v>0.33333333333333331</v>
      </c>
      <c r="AO517" s="9"/>
      <c r="AP517" s="9">
        <v>0.27469879518072282</v>
      </c>
      <c r="AQ517" s="9"/>
      <c r="AR517" s="9"/>
      <c r="AS517" s="17">
        <f t="shared" si="497"/>
        <v>27</v>
      </c>
      <c r="AT517" s="17">
        <f t="shared" si="487"/>
        <v>0.20740740740740743</v>
      </c>
      <c r="AU517" s="17">
        <f t="shared" si="498"/>
        <v>0</v>
      </c>
      <c r="AV517" s="17">
        <f t="shared" si="499"/>
        <v>0.27222222222222225</v>
      </c>
      <c r="AW517" s="17"/>
      <c r="AX517" s="17"/>
      <c r="AY517" s="17"/>
      <c r="AZ517" s="17">
        <v>5</v>
      </c>
      <c r="BA517" s="24">
        <v>0.83333333333333337</v>
      </c>
      <c r="BB517" s="9">
        <v>19</v>
      </c>
      <c r="BC517" s="9">
        <v>0</v>
      </c>
      <c r="BD517" s="9">
        <f t="shared" si="509"/>
        <v>1</v>
      </c>
      <c r="BE517" s="9" t="s">
        <v>4386</v>
      </c>
      <c r="BF517" s="9">
        <f t="shared" si="510"/>
        <v>0</v>
      </c>
      <c r="BG517" s="9">
        <v>1</v>
      </c>
      <c r="BH517" s="9">
        <v>4</v>
      </c>
      <c r="BI517" s="9">
        <v>5</v>
      </c>
      <c r="BJ517" s="9">
        <v>1</v>
      </c>
      <c r="BK517" s="9">
        <v>2</v>
      </c>
      <c r="BL517" s="9">
        <v>5</v>
      </c>
      <c r="BM517" s="9">
        <v>1</v>
      </c>
      <c r="BN517" s="9">
        <v>0</v>
      </c>
      <c r="BO517" s="9">
        <v>10</v>
      </c>
      <c r="BP517" s="9" t="s">
        <v>4387</v>
      </c>
      <c r="BQ517" s="34">
        <f t="shared" si="473"/>
        <v>0.6</v>
      </c>
      <c r="BR517" s="34">
        <f t="shared" si="473"/>
        <v>0</v>
      </c>
      <c r="BS517" s="34">
        <f t="shared" si="473"/>
        <v>0.6</v>
      </c>
      <c r="BT517" s="9"/>
      <c r="BU517" s="9"/>
      <c r="BV517" s="9"/>
      <c r="BW517" s="9"/>
      <c r="BX517" s="9"/>
      <c r="BY517" s="9"/>
      <c r="BZ517" s="22">
        <f t="shared" si="501"/>
        <v>8</v>
      </c>
      <c r="CA517" s="22">
        <f t="shared" si="502"/>
        <v>0</v>
      </c>
      <c r="CB517" s="22">
        <f t="shared" si="503"/>
        <v>0</v>
      </c>
      <c r="CC517" s="22">
        <f t="shared" si="504"/>
        <v>0.6</v>
      </c>
      <c r="CD517" s="22">
        <f t="shared" si="505"/>
        <v>0</v>
      </c>
      <c r="CK517" s="23">
        <v>0</v>
      </c>
      <c r="CL517" s="23">
        <f t="shared" si="506"/>
        <v>4</v>
      </c>
      <c r="CM517" s="23" t="str">
        <f t="shared" si="511"/>
        <v/>
      </c>
      <c r="CN517" s="23" t="str">
        <f t="shared" si="512"/>
        <v/>
      </c>
      <c r="CQ517" s="49">
        <v>2</v>
      </c>
    </row>
    <row r="518" spans="1:95" ht="11.25" customHeight="1">
      <c r="A518" s="9">
        <v>5</v>
      </c>
      <c r="B518" s="9">
        <v>4</v>
      </c>
      <c r="C518" s="9" t="str">
        <f t="shared" si="478"/>
        <v>9</v>
      </c>
      <c r="D518" s="10" t="s">
        <v>4183</v>
      </c>
      <c r="E518" s="11">
        <v>9</v>
      </c>
      <c r="F518" s="9">
        <v>1</v>
      </c>
      <c r="G518" s="9">
        <v>0</v>
      </c>
      <c r="H518" s="9">
        <v>0</v>
      </c>
      <c r="I518" s="9">
        <v>0</v>
      </c>
      <c r="J518" s="9">
        <v>0</v>
      </c>
      <c r="K518" s="11">
        <v>25</v>
      </c>
      <c r="L518" s="9">
        <v>57</v>
      </c>
      <c r="M518" s="9">
        <v>7</v>
      </c>
      <c r="N518" s="17">
        <f>SUM(M510:M518)</f>
        <v>48</v>
      </c>
      <c r="O518" s="17"/>
      <c r="P518" s="17">
        <f t="shared" si="507"/>
        <v>1</v>
      </c>
      <c r="Q518" s="9">
        <v>34</v>
      </c>
      <c r="R518" s="9"/>
      <c r="S518" s="9">
        <v>0.20588235294117646</v>
      </c>
      <c r="T518" s="9">
        <v>91</v>
      </c>
      <c r="U518" s="9">
        <v>40</v>
      </c>
      <c r="V518" s="11">
        <v>30</v>
      </c>
      <c r="W518" s="11">
        <f t="shared" si="496"/>
        <v>30</v>
      </c>
      <c r="X518" s="17">
        <f t="shared" si="513"/>
        <v>30</v>
      </c>
      <c r="Y518" s="17"/>
      <c r="Z518" s="9">
        <v>0</v>
      </c>
      <c r="AA518" s="17">
        <f>SUM(Z510:Z518)</f>
        <v>54</v>
      </c>
      <c r="AB518" s="17"/>
      <c r="AC518" s="17">
        <f t="shared" si="469"/>
        <v>56</v>
      </c>
      <c r="AD518" s="17">
        <f t="shared" si="500"/>
        <v>0</v>
      </c>
      <c r="AE518" s="17">
        <v>0.33333333333333331</v>
      </c>
      <c r="AF518" s="17">
        <f t="shared" si="508"/>
        <v>3</v>
      </c>
      <c r="AG518" s="17"/>
      <c r="AH518" s="9">
        <v>72</v>
      </c>
      <c r="AI518" s="9"/>
      <c r="AJ518" s="9"/>
      <c r="AK518" s="9"/>
      <c r="AL518" s="9">
        <v>0.1058823529411765</v>
      </c>
      <c r="AM518" s="9"/>
      <c r="AN518" s="9">
        <v>0</v>
      </c>
      <c r="AO518" s="9"/>
      <c r="AP518" s="9">
        <v>0.31666666666666671</v>
      </c>
      <c r="AQ518" s="9"/>
      <c r="AR518" s="9"/>
      <c r="AS518" s="17">
        <f t="shared" si="497"/>
        <v>21</v>
      </c>
      <c r="AT518" s="17">
        <f t="shared" si="487"/>
        <v>9.5238095238095233E-2</v>
      </c>
      <c r="AU518" s="17">
        <f t="shared" si="498"/>
        <v>0.33333333333333331</v>
      </c>
      <c r="AV518" s="17">
        <f t="shared" si="499"/>
        <v>0.27469879518072282</v>
      </c>
      <c r="AW518" s="17"/>
      <c r="AX518" s="17"/>
      <c r="AY518" s="17"/>
      <c r="AZ518" s="17">
        <v>5</v>
      </c>
      <c r="BA518" s="24">
        <v>0.83333333333333337</v>
      </c>
      <c r="BB518" s="9">
        <v>19</v>
      </c>
      <c r="BC518" s="9">
        <v>0</v>
      </c>
      <c r="BD518" s="9">
        <f t="shared" si="509"/>
        <v>1</v>
      </c>
      <c r="BE518" s="9" t="s">
        <v>4386</v>
      </c>
      <c r="BF518" s="9">
        <f t="shared" si="510"/>
        <v>0</v>
      </c>
      <c r="BG518" s="9">
        <v>1</v>
      </c>
      <c r="BH518" s="9">
        <v>4</v>
      </c>
      <c r="BI518" s="9">
        <v>5</v>
      </c>
      <c r="BJ518" s="9">
        <v>1</v>
      </c>
      <c r="BK518" s="9">
        <v>2</v>
      </c>
      <c r="BL518" s="9">
        <v>5</v>
      </c>
      <c r="BM518" s="9">
        <v>1</v>
      </c>
      <c r="BN518" s="9">
        <v>0</v>
      </c>
      <c r="BO518" s="9">
        <v>10</v>
      </c>
      <c r="BP518" s="9" t="s">
        <v>4387</v>
      </c>
      <c r="BQ518" s="34">
        <f t="shared" si="473"/>
        <v>0.6</v>
      </c>
      <c r="BR518" s="34">
        <f t="shared" si="473"/>
        <v>0</v>
      </c>
      <c r="BS518" s="34">
        <f t="shared" si="473"/>
        <v>0.6</v>
      </c>
      <c r="BT518" s="9"/>
      <c r="BU518" s="9"/>
      <c r="BV518" s="9"/>
      <c r="BW518" s="9"/>
      <c r="BX518" s="9"/>
      <c r="BY518" s="9"/>
      <c r="BZ518" s="22">
        <f t="shared" si="501"/>
        <v>9</v>
      </c>
      <c r="CA518" s="22">
        <f t="shared" si="502"/>
        <v>0</v>
      </c>
      <c r="CB518" s="22">
        <f t="shared" si="503"/>
        <v>0</v>
      </c>
      <c r="CC518" s="22">
        <f t="shared" si="504"/>
        <v>0.6</v>
      </c>
      <c r="CD518" s="22">
        <f t="shared" si="505"/>
        <v>0</v>
      </c>
      <c r="CK518" s="23">
        <v>1.3333333333333333</v>
      </c>
      <c r="CL518" s="23">
        <f t="shared" si="506"/>
        <v>4</v>
      </c>
      <c r="CM518" s="23" t="str">
        <f t="shared" si="511"/>
        <v/>
      </c>
      <c r="CN518" s="23" t="str">
        <f t="shared" si="512"/>
        <v/>
      </c>
      <c r="CQ518" s="49">
        <v>5</v>
      </c>
    </row>
    <row r="519" spans="1:95" ht="11.25" customHeight="1">
      <c r="A519" s="9">
        <v>5</v>
      </c>
      <c r="B519" s="9">
        <v>4</v>
      </c>
      <c r="C519" s="9" t="str">
        <f t="shared" si="478"/>
        <v>9</v>
      </c>
      <c r="D519" s="10" t="s">
        <v>4183</v>
      </c>
      <c r="E519" s="9">
        <v>10</v>
      </c>
      <c r="F519" s="9">
        <v>1</v>
      </c>
      <c r="G519" s="9">
        <v>0</v>
      </c>
      <c r="H519" s="9">
        <v>0</v>
      </c>
      <c r="I519" s="9">
        <v>0</v>
      </c>
      <c r="J519" s="9">
        <v>0</v>
      </c>
      <c r="K519" s="11">
        <v>25</v>
      </c>
      <c r="L519" s="9">
        <v>66</v>
      </c>
      <c r="M519" s="9">
        <v>6</v>
      </c>
      <c r="N519" s="17">
        <f>SUM(M510:M519)</f>
        <v>54</v>
      </c>
      <c r="O519" s="17"/>
      <c r="P519" s="17">
        <f t="shared" si="507"/>
        <v>1</v>
      </c>
      <c r="Q519" s="9">
        <v>21</v>
      </c>
      <c r="R519" s="9"/>
      <c r="S519" s="9">
        <v>0.2857142857142857</v>
      </c>
      <c r="T519" s="9">
        <v>87</v>
      </c>
      <c r="U519" s="9">
        <v>40</v>
      </c>
      <c r="V519" s="11">
        <v>30</v>
      </c>
      <c r="W519" s="11">
        <f t="shared" si="496"/>
        <v>30</v>
      </c>
      <c r="X519" s="17">
        <f t="shared" si="513"/>
        <v>30</v>
      </c>
      <c r="Y519" s="17"/>
      <c r="Z519" s="9">
        <v>19</v>
      </c>
      <c r="AA519" s="17">
        <f>SUM(Z510:Z519)</f>
        <v>73</v>
      </c>
      <c r="AB519" s="17"/>
      <c r="AC519" s="17">
        <f t="shared" si="469"/>
        <v>63</v>
      </c>
      <c r="AD519" s="17">
        <f t="shared" si="500"/>
        <v>0.30158730158730157</v>
      </c>
      <c r="AE519" s="17">
        <v>0</v>
      </c>
      <c r="AF519" s="17">
        <f t="shared" si="508"/>
        <v>23</v>
      </c>
      <c r="AG519" s="17">
        <f>+SUM(AF510:AF519)</f>
        <v>119</v>
      </c>
      <c r="AH519" s="9">
        <v>92</v>
      </c>
      <c r="AI519" s="9"/>
      <c r="AJ519" s="9"/>
      <c r="AK519" s="9"/>
      <c r="AL519" s="9">
        <v>0.22857142857142859</v>
      </c>
      <c r="AM519" s="9"/>
      <c r="AN519" s="9">
        <v>0.30158730158730157</v>
      </c>
      <c r="AO519" s="9"/>
      <c r="AP519" s="9">
        <v>0.15217391304347827</v>
      </c>
      <c r="AQ519" s="9"/>
      <c r="AR519" s="9"/>
      <c r="AS519" s="17">
        <f t="shared" si="497"/>
        <v>34</v>
      </c>
      <c r="AT519" s="17">
        <f t="shared" si="487"/>
        <v>0.1058823529411765</v>
      </c>
      <c r="AU519" s="17">
        <f t="shared" si="498"/>
        <v>0</v>
      </c>
      <c r="AV519" s="17">
        <f t="shared" si="499"/>
        <v>0.31666666666666671</v>
      </c>
      <c r="AW519" s="17"/>
      <c r="AX519" s="17"/>
      <c r="AY519" s="17"/>
      <c r="AZ519" s="17">
        <v>5</v>
      </c>
      <c r="BA519" s="24">
        <v>0.83333333333333337</v>
      </c>
      <c r="BB519" s="9">
        <v>19</v>
      </c>
      <c r="BC519" s="9">
        <v>0</v>
      </c>
      <c r="BD519" s="9">
        <f t="shared" si="509"/>
        <v>1</v>
      </c>
      <c r="BE519" s="9" t="s">
        <v>4386</v>
      </c>
      <c r="BF519" s="9">
        <f t="shared" si="510"/>
        <v>0</v>
      </c>
      <c r="BG519" s="9">
        <v>1</v>
      </c>
      <c r="BH519" s="9">
        <v>4</v>
      </c>
      <c r="BI519" s="9">
        <v>5</v>
      </c>
      <c r="BJ519" s="9">
        <v>1</v>
      </c>
      <c r="BK519" s="9">
        <v>2</v>
      </c>
      <c r="BL519" s="9">
        <v>5</v>
      </c>
      <c r="BM519" s="9">
        <v>1</v>
      </c>
      <c r="BN519" s="9">
        <v>0</v>
      </c>
      <c r="BO519" s="9">
        <v>10</v>
      </c>
      <c r="BP519" s="9" t="s">
        <v>4387</v>
      </c>
      <c r="BQ519" s="34">
        <f t="shared" si="473"/>
        <v>0.6</v>
      </c>
      <c r="BR519" s="34">
        <f t="shared" si="473"/>
        <v>0</v>
      </c>
      <c r="BS519" s="34">
        <f t="shared" si="473"/>
        <v>0.6</v>
      </c>
      <c r="BT519" s="9"/>
      <c r="BU519" s="9"/>
      <c r="BV519" s="9"/>
      <c r="BW519" s="9">
        <f>SUM(AF510:AF519)</f>
        <v>119</v>
      </c>
      <c r="BX519" s="9"/>
      <c r="BY519" s="9"/>
      <c r="BZ519" s="22">
        <f t="shared" si="501"/>
        <v>10</v>
      </c>
      <c r="CA519" s="22">
        <f t="shared" si="502"/>
        <v>0</v>
      </c>
      <c r="CB519" s="22">
        <f t="shared" si="503"/>
        <v>0</v>
      </c>
      <c r="CC519" s="22">
        <f t="shared" si="504"/>
        <v>0.6</v>
      </c>
      <c r="CD519" s="22">
        <f t="shared" si="505"/>
        <v>0</v>
      </c>
      <c r="CK519" s="23">
        <v>0</v>
      </c>
      <c r="CL519" s="23">
        <f t="shared" si="506"/>
        <v>4</v>
      </c>
      <c r="CM519" s="23" t="str">
        <f t="shared" si="511"/>
        <v/>
      </c>
      <c r="CN519" s="23" t="str">
        <f t="shared" si="512"/>
        <v/>
      </c>
      <c r="CQ519" s="49">
        <v>1</v>
      </c>
    </row>
    <row r="520" spans="1:95" ht="11.25" customHeight="1">
      <c r="A520" s="9">
        <v>5</v>
      </c>
      <c r="B520" s="9">
        <v>4</v>
      </c>
      <c r="C520" s="9" t="str">
        <f t="shared" si="478"/>
        <v>9</v>
      </c>
      <c r="D520" s="10" t="s">
        <v>4183</v>
      </c>
      <c r="E520" s="9">
        <v>11</v>
      </c>
      <c r="F520" s="9">
        <v>1</v>
      </c>
      <c r="G520" s="9">
        <v>1</v>
      </c>
      <c r="H520" s="9">
        <v>0</v>
      </c>
      <c r="I520" s="9">
        <v>0</v>
      </c>
      <c r="J520" s="9">
        <v>0</v>
      </c>
      <c r="K520" s="11">
        <v>20</v>
      </c>
      <c r="L520" s="9">
        <v>75</v>
      </c>
      <c r="M520" s="9">
        <v>4</v>
      </c>
      <c r="N520" s="9"/>
      <c r="O520" s="17"/>
      <c r="P520" s="17">
        <f t="shared" si="507"/>
        <v>0</v>
      </c>
      <c r="Q520" s="9">
        <v>20</v>
      </c>
      <c r="R520" s="9"/>
      <c r="S520" s="9">
        <v>0.2</v>
      </c>
      <c r="T520" s="9">
        <v>95</v>
      </c>
      <c r="U520" s="9">
        <v>40</v>
      </c>
      <c r="V520" s="11">
        <v>30</v>
      </c>
      <c r="W520" s="11">
        <f t="shared" si="496"/>
        <v>30</v>
      </c>
      <c r="X520" s="17">
        <f t="shared" si="513"/>
        <v>30</v>
      </c>
      <c r="Y520" s="17"/>
      <c r="Z520" s="9">
        <v>4</v>
      </c>
      <c r="AA520" s="9"/>
      <c r="AB520" s="17"/>
      <c r="AC520" s="17">
        <f t="shared" si="469"/>
        <v>46</v>
      </c>
      <c r="AD520" s="17">
        <f t="shared" si="500"/>
        <v>8.6956521739130432E-2</v>
      </c>
      <c r="AE520" s="17">
        <v>0.30158730158730157</v>
      </c>
      <c r="AF520" s="17">
        <f t="shared" si="508"/>
        <v>10</v>
      </c>
      <c r="AG520" s="17"/>
      <c r="AH520" s="9">
        <v>76</v>
      </c>
      <c r="AI520" s="9"/>
      <c r="AJ520" s="9"/>
      <c r="AK520" s="9"/>
      <c r="AL520" s="9">
        <v>0.19999999999999998</v>
      </c>
      <c r="AM520" s="9"/>
      <c r="AN520" s="9">
        <v>8.6956521739130432E-2</v>
      </c>
      <c r="AO520" s="9"/>
      <c r="AP520" s="9">
        <v>0.21052631578947373</v>
      </c>
      <c r="AQ520" s="9">
        <f>+AVERAGE(AL510:AL519)</f>
        <v>0.16620682694689934</v>
      </c>
      <c r="AR520" s="9">
        <f>+AVERAGE(AN510:AN519)</f>
        <v>0.13123327108621224</v>
      </c>
      <c r="AZ520">
        <v>5</v>
      </c>
      <c r="BA520" s="24">
        <v>0.83333333333333337</v>
      </c>
      <c r="BB520" s="9">
        <v>19</v>
      </c>
      <c r="BC520" s="9">
        <v>0</v>
      </c>
      <c r="BD520" s="9">
        <f t="shared" si="509"/>
        <v>1</v>
      </c>
      <c r="BE520" s="9" t="s">
        <v>4386</v>
      </c>
      <c r="BF520" s="9">
        <f t="shared" si="510"/>
        <v>0</v>
      </c>
      <c r="BG520" s="9">
        <v>1</v>
      </c>
      <c r="BH520" s="9">
        <v>4</v>
      </c>
      <c r="BI520" s="9">
        <v>5</v>
      </c>
      <c r="BJ520" s="9">
        <v>1</v>
      </c>
      <c r="BK520" s="9">
        <v>2</v>
      </c>
      <c r="BL520" s="9">
        <v>5</v>
      </c>
      <c r="BM520" s="9">
        <v>1</v>
      </c>
      <c r="BN520" s="9">
        <v>0</v>
      </c>
      <c r="BO520" s="9">
        <v>10</v>
      </c>
      <c r="BP520" s="9" t="s">
        <v>4387</v>
      </c>
      <c r="BQ520" s="34">
        <f t="shared" si="473"/>
        <v>0.6</v>
      </c>
      <c r="BR520" s="34">
        <f t="shared" si="473"/>
        <v>0</v>
      </c>
      <c r="BS520" s="34">
        <f t="shared" si="473"/>
        <v>0.6</v>
      </c>
      <c r="BT520" s="9"/>
      <c r="BU520" s="9"/>
      <c r="BV520" s="9"/>
      <c r="BW520" s="9"/>
      <c r="BX520" s="9"/>
      <c r="BY520" s="9"/>
      <c r="BZ520" s="22">
        <f t="shared" si="501"/>
        <v>0</v>
      </c>
      <c r="CA520" s="22">
        <f t="shared" si="502"/>
        <v>1</v>
      </c>
      <c r="CB520" s="22">
        <f t="shared" si="503"/>
        <v>0.6</v>
      </c>
      <c r="CC520" s="22">
        <f t="shared" si="504"/>
        <v>0</v>
      </c>
      <c r="CD520" s="22">
        <f t="shared" si="505"/>
        <v>1</v>
      </c>
      <c r="CK520" s="23">
        <v>1.2063492063492063</v>
      </c>
      <c r="CL520" s="23">
        <f t="shared" si="506"/>
        <v>4</v>
      </c>
      <c r="CM520" s="23">
        <f t="shared" si="511"/>
        <v>0.66482730778759735</v>
      </c>
      <c r="CN520" s="23">
        <f t="shared" si="512"/>
        <v>0.52493308434484898</v>
      </c>
      <c r="CQ520" s="49">
        <v>4</v>
      </c>
    </row>
    <row r="521" spans="1:95" ht="11.25" customHeight="1">
      <c r="A521" s="9">
        <v>5</v>
      </c>
      <c r="B521" s="9">
        <v>4</v>
      </c>
      <c r="C521" s="9" t="str">
        <f t="shared" si="478"/>
        <v>9</v>
      </c>
      <c r="D521" s="10" t="s">
        <v>4183</v>
      </c>
      <c r="E521" s="9">
        <v>12</v>
      </c>
      <c r="F521" s="9">
        <v>1</v>
      </c>
      <c r="G521" s="9">
        <v>1</v>
      </c>
      <c r="H521" s="9">
        <v>0</v>
      </c>
      <c r="I521" s="9">
        <v>0</v>
      </c>
      <c r="J521" s="9">
        <v>0</v>
      </c>
      <c r="K521" s="11">
        <v>30</v>
      </c>
      <c r="L521" s="9">
        <v>65</v>
      </c>
      <c r="M521" s="9">
        <v>6</v>
      </c>
      <c r="N521" s="9"/>
      <c r="O521" s="17"/>
      <c r="P521" s="17">
        <f t="shared" si="507"/>
        <v>1</v>
      </c>
      <c r="Q521" s="9">
        <v>19</v>
      </c>
      <c r="R521" s="9"/>
      <c r="S521" s="9">
        <v>0.31578947368421051</v>
      </c>
      <c r="T521" s="9">
        <v>84</v>
      </c>
      <c r="U521" s="9">
        <v>40</v>
      </c>
      <c r="V521" s="11">
        <v>30</v>
      </c>
      <c r="W521" s="11">
        <f t="shared" si="496"/>
        <v>30</v>
      </c>
      <c r="X521" s="17">
        <f t="shared" si="513"/>
        <v>30</v>
      </c>
      <c r="Y521" s="17"/>
      <c r="Z521" s="9">
        <v>15</v>
      </c>
      <c r="AA521" s="9"/>
      <c r="AB521" s="17"/>
      <c r="AC521" s="17">
        <f t="shared" si="469"/>
        <v>55</v>
      </c>
      <c r="AD521" s="17">
        <f t="shared" si="500"/>
        <v>0.27272727272727271</v>
      </c>
      <c r="AE521" s="17">
        <v>8.6956521739130432E-2</v>
      </c>
      <c r="AF521" s="17">
        <f t="shared" si="508"/>
        <v>19</v>
      </c>
      <c r="AG521" s="17"/>
      <c r="AH521" s="9">
        <v>86</v>
      </c>
      <c r="AI521" s="9"/>
      <c r="AJ521" s="9"/>
      <c r="AK521" s="9"/>
      <c r="AL521" s="9">
        <v>0.29473684210526319</v>
      </c>
      <c r="AM521" s="9"/>
      <c r="AN521" s="9">
        <v>0.27272727272727271</v>
      </c>
      <c r="AO521" s="9"/>
      <c r="AP521" s="9">
        <v>0.22790697674418606</v>
      </c>
      <c r="AQ521" s="9">
        <f>+AVERAGE(AL510:AL519)</f>
        <v>0.16620682694689934</v>
      </c>
      <c r="AR521" s="9">
        <f>+AVERAGE(AN510:AN519)</f>
        <v>0.13123327108621224</v>
      </c>
      <c r="AS521" s="17">
        <f t="shared" si="497"/>
        <v>20</v>
      </c>
      <c r="AT521" s="17">
        <f t="shared" si="487"/>
        <v>0.19999999999999998</v>
      </c>
      <c r="AU521" s="17">
        <f t="shared" ref="AU521:AU529" si="514">+AN520</f>
        <v>8.6956521739130432E-2</v>
      </c>
      <c r="AV521" s="17">
        <f t="shared" ref="AV521:AV529" si="515">+AP520</f>
        <v>0.21052631578947373</v>
      </c>
      <c r="AW521" s="17"/>
      <c r="AX521" s="17"/>
      <c r="AY521" s="17"/>
      <c r="AZ521" s="17">
        <v>5</v>
      </c>
      <c r="BA521" s="24">
        <v>0.83333333333333337</v>
      </c>
      <c r="BB521" s="9">
        <v>19</v>
      </c>
      <c r="BC521" s="9">
        <v>0</v>
      </c>
      <c r="BD521" s="9">
        <f t="shared" si="509"/>
        <v>1</v>
      </c>
      <c r="BE521" s="9" t="s">
        <v>4386</v>
      </c>
      <c r="BF521" s="9">
        <f t="shared" si="510"/>
        <v>0</v>
      </c>
      <c r="BG521" s="9">
        <v>1</v>
      </c>
      <c r="BH521" s="9">
        <v>4</v>
      </c>
      <c r="BI521" s="9">
        <v>5</v>
      </c>
      <c r="BJ521" s="9">
        <v>1</v>
      </c>
      <c r="BK521" s="9">
        <v>2</v>
      </c>
      <c r="BL521" s="9">
        <v>5</v>
      </c>
      <c r="BM521" s="9">
        <v>1</v>
      </c>
      <c r="BN521" s="9">
        <v>0</v>
      </c>
      <c r="BO521" s="9">
        <v>10</v>
      </c>
      <c r="BP521" s="9" t="s">
        <v>4387</v>
      </c>
      <c r="BQ521" s="34">
        <f t="shared" si="473"/>
        <v>0.6</v>
      </c>
      <c r="BR521" s="34">
        <f t="shared" si="473"/>
        <v>0</v>
      </c>
      <c r="BS521" s="34">
        <f t="shared" si="473"/>
        <v>0.6</v>
      </c>
      <c r="BT521" s="9"/>
      <c r="BU521" s="9"/>
      <c r="BV521" s="9"/>
      <c r="BW521" s="9"/>
      <c r="BX521" s="9"/>
      <c r="BY521" s="9"/>
      <c r="BZ521" s="22">
        <f t="shared" si="501"/>
        <v>0</v>
      </c>
      <c r="CA521" s="22">
        <f t="shared" si="502"/>
        <v>2</v>
      </c>
      <c r="CB521" s="22">
        <f t="shared" si="503"/>
        <v>0.6</v>
      </c>
      <c r="CC521" s="22">
        <f t="shared" si="504"/>
        <v>0</v>
      </c>
      <c r="CD521" s="22">
        <f t="shared" si="505"/>
        <v>1</v>
      </c>
      <c r="CK521" s="23">
        <v>0.34782608695652173</v>
      </c>
      <c r="CL521" s="23">
        <f t="shared" si="506"/>
        <v>4</v>
      </c>
      <c r="CM521" s="23">
        <f t="shared" si="511"/>
        <v>0.66482730778759735</v>
      </c>
      <c r="CN521" s="23">
        <f t="shared" si="512"/>
        <v>0.52493308434484898</v>
      </c>
      <c r="CQ521" s="49">
        <v>2</v>
      </c>
    </row>
    <row r="522" spans="1:95" ht="11.25" customHeight="1">
      <c r="A522" s="9">
        <v>5</v>
      </c>
      <c r="B522" s="9">
        <v>4</v>
      </c>
      <c r="C522" s="9" t="str">
        <f t="shared" si="478"/>
        <v>9</v>
      </c>
      <c r="D522" s="10" t="s">
        <v>4183</v>
      </c>
      <c r="E522" s="9">
        <v>13</v>
      </c>
      <c r="F522" s="9">
        <v>1</v>
      </c>
      <c r="G522" s="9">
        <v>1</v>
      </c>
      <c r="H522" s="9">
        <v>0</v>
      </c>
      <c r="I522" s="9">
        <v>0</v>
      </c>
      <c r="J522" s="9">
        <v>0</v>
      </c>
      <c r="K522" s="11">
        <v>25</v>
      </c>
      <c r="L522" s="9">
        <v>59</v>
      </c>
      <c r="M522" s="9">
        <v>6</v>
      </c>
      <c r="N522" s="9"/>
      <c r="O522" s="17"/>
      <c r="P522" s="17">
        <f t="shared" si="507"/>
        <v>1</v>
      </c>
      <c r="Q522" s="9">
        <v>24</v>
      </c>
      <c r="R522" s="9"/>
      <c r="S522" s="9">
        <v>0.25</v>
      </c>
      <c r="T522" s="9">
        <v>83</v>
      </c>
      <c r="U522" s="9">
        <v>40</v>
      </c>
      <c r="V522" s="11">
        <v>30</v>
      </c>
      <c r="W522" s="11">
        <f t="shared" si="496"/>
        <v>30</v>
      </c>
      <c r="X522" s="17">
        <f t="shared" si="513"/>
        <v>30</v>
      </c>
      <c r="Y522" s="17"/>
      <c r="Z522" s="9">
        <v>15</v>
      </c>
      <c r="AA522" s="9"/>
      <c r="AB522" s="17"/>
      <c r="AC522" s="17">
        <f t="shared" si="469"/>
        <v>55</v>
      </c>
      <c r="AD522" s="17">
        <f t="shared" si="500"/>
        <v>0.27272727272727271</v>
      </c>
      <c r="AE522" s="17">
        <v>0.27272727272727271</v>
      </c>
      <c r="AF522" s="17">
        <f t="shared" si="508"/>
        <v>19</v>
      </c>
      <c r="AG522" s="17"/>
      <c r="AH522" s="9">
        <v>81</v>
      </c>
      <c r="AI522" s="9"/>
      <c r="AJ522" s="9"/>
      <c r="AK522" s="9"/>
      <c r="AL522" s="9">
        <v>0.2</v>
      </c>
      <c r="AM522" s="9"/>
      <c r="AN522" s="9">
        <v>0.27272727272727271</v>
      </c>
      <c r="AO522" s="9"/>
      <c r="AP522" s="9">
        <v>0.14814814814814811</v>
      </c>
      <c r="AQ522" s="9">
        <f>+AVERAGE(AL510:AL519)</f>
        <v>0.16620682694689934</v>
      </c>
      <c r="AR522" s="9">
        <f>+AVERAGE(AN510:AN519)</f>
        <v>0.13123327108621224</v>
      </c>
      <c r="AS522" s="17">
        <f t="shared" si="497"/>
        <v>19</v>
      </c>
      <c r="AT522" s="17">
        <f t="shared" si="487"/>
        <v>0.29473684210526319</v>
      </c>
      <c r="AU522" s="17">
        <f t="shared" si="514"/>
        <v>0.27272727272727271</v>
      </c>
      <c r="AV522" s="17">
        <f t="shared" si="515"/>
        <v>0.22790697674418606</v>
      </c>
      <c r="AW522" s="17"/>
      <c r="AX522" s="17"/>
      <c r="AY522" s="17"/>
      <c r="AZ522" s="17">
        <v>5</v>
      </c>
      <c r="BA522" s="24">
        <v>0.83333333333333337</v>
      </c>
      <c r="BB522" s="9">
        <v>19</v>
      </c>
      <c r="BC522" s="9">
        <v>0</v>
      </c>
      <c r="BD522" s="9">
        <f t="shared" si="509"/>
        <v>1</v>
      </c>
      <c r="BE522" s="9" t="s">
        <v>4386</v>
      </c>
      <c r="BF522" s="9">
        <f t="shared" si="510"/>
        <v>0</v>
      </c>
      <c r="BG522" s="9">
        <v>1</v>
      </c>
      <c r="BH522" s="9">
        <v>4</v>
      </c>
      <c r="BI522" s="9">
        <v>5</v>
      </c>
      <c r="BJ522" s="9">
        <v>1</v>
      </c>
      <c r="BK522" s="9">
        <v>2</v>
      </c>
      <c r="BL522" s="9">
        <v>5</v>
      </c>
      <c r="BM522" s="9">
        <v>1</v>
      </c>
      <c r="BN522" s="9">
        <v>0</v>
      </c>
      <c r="BO522" s="9">
        <v>10</v>
      </c>
      <c r="BP522" s="9" t="s">
        <v>4387</v>
      </c>
      <c r="BQ522" s="34">
        <f t="shared" si="473"/>
        <v>0.6</v>
      </c>
      <c r="BR522" s="34">
        <f t="shared" si="473"/>
        <v>0</v>
      </c>
      <c r="BS522" s="34">
        <f t="shared" si="473"/>
        <v>0.6</v>
      </c>
      <c r="BT522" s="9"/>
      <c r="BU522" s="9"/>
      <c r="BV522" s="9"/>
      <c r="BW522" s="9"/>
      <c r="BX522" s="9"/>
      <c r="BY522" s="9"/>
      <c r="BZ522" s="22">
        <f t="shared" si="501"/>
        <v>0</v>
      </c>
      <c r="CA522" s="22">
        <f t="shared" si="502"/>
        <v>3</v>
      </c>
      <c r="CB522" s="22">
        <f t="shared" si="503"/>
        <v>0.6</v>
      </c>
      <c r="CC522" s="22">
        <f t="shared" si="504"/>
        <v>0</v>
      </c>
      <c r="CD522" s="22">
        <f t="shared" si="505"/>
        <v>1</v>
      </c>
      <c r="CK522" s="23">
        <v>1.0909090909090908</v>
      </c>
      <c r="CL522" s="23">
        <f t="shared" si="506"/>
        <v>4</v>
      </c>
      <c r="CM522" s="23">
        <f t="shared" si="511"/>
        <v>0.66482730778759735</v>
      </c>
      <c r="CN522" s="23">
        <f t="shared" si="512"/>
        <v>0.52493308434484898</v>
      </c>
      <c r="CQ522" s="49">
        <v>4</v>
      </c>
    </row>
    <row r="523" spans="1:95" ht="11.25" customHeight="1">
      <c r="A523" s="9">
        <v>5</v>
      </c>
      <c r="B523" s="9">
        <v>4</v>
      </c>
      <c r="C523" s="9" t="str">
        <f t="shared" si="478"/>
        <v>9</v>
      </c>
      <c r="D523" s="10" t="s">
        <v>4183</v>
      </c>
      <c r="E523" s="9">
        <v>14</v>
      </c>
      <c r="F523" s="9">
        <v>1</v>
      </c>
      <c r="G523" s="9">
        <v>1</v>
      </c>
      <c r="H523" s="9">
        <v>0</v>
      </c>
      <c r="I523" s="9">
        <v>0</v>
      </c>
      <c r="J523" s="9">
        <v>0</v>
      </c>
      <c r="K523" s="11">
        <v>20</v>
      </c>
      <c r="L523" s="9">
        <v>63</v>
      </c>
      <c r="M523" s="9">
        <v>6</v>
      </c>
      <c r="N523" s="9"/>
      <c r="O523" s="17"/>
      <c r="P523" s="17">
        <f t="shared" si="507"/>
        <v>1</v>
      </c>
      <c r="Q523" s="9">
        <v>25</v>
      </c>
      <c r="R523" s="9"/>
      <c r="S523" s="9">
        <v>0.24</v>
      </c>
      <c r="T523" s="9">
        <v>88</v>
      </c>
      <c r="U523" s="9">
        <v>40</v>
      </c>
      <c r="V523" s="11">
        <v>30</v>
      </c>
      <c r="W523" s="11">
        <f t="shared" si="496"/>
        <v>30</v>
      </c>
      <c r="X523" s="17">
        <f t="shared" si="513"/>
        <v>30</v>
      </c>
      <c r="Y523" s="17"/>
      <c r="Z523" s="9">
        <v>15</v>
      </c>
      <c r="AA523" s="9"/>
      <c r="AB523" s="17"/>
      <c r="AC523" s="17">
        <f t="shared" si="469"/>
        <v>60</v>
      </c>
      <c r="AD523" s="17">
        <f t="shared" si="500"/>
        <v>0.25</v>
      </c>
      <c r="AE523" s="17">
        <v>0.27272727272727271</v>
      </c>
      <c r="AF523" s="17">
        <f t="shared" si="508"/>
        <v>19</v>
      </c>
      <c r="AG523" s="17"/>
      <c r="AH523" s="9">
        <v>85</v>
      </c>
      <c r="AI523" s="9"/>
      <c r="AJ523" s="9"/>
      <c r="AK523" s="9"/>
      <c r="AL523" s="9">
        <v>6.3999999999999987E-2</v>
      </c>
      <c r="AM523" s="9"/>
      <c r="AN523" s="9">
        <v>0.25</v>
      </c>
      <c r="AO523" s="9"/>
      <c r="AP523" s="9">
        <v>6.5882352941176461E-2</v>
      </c>
      <c r="AQ523" s="9">
        <f>+AVERAGE(AL510:AL519)</f>
        <v>0.16620682694689934</v>
      </c>
      <c r="AR523" s="9">
        <f>+AVERAGE(AN510:AN519)</f>
        <v>0.13123327108621224</v>
      </c>
      <c r="AS523" s="17">
        <f t="shared" si="497"/>
        <v>24</v>
      </c>
      <c r="AT523" s="17">
        <f t="shared" si="487"/>
        <v>0.2</v>
      </c>
      <c r="AU523" s="17">
        <f t="shared" si="514"/>
        <v>0.27272727272727271</v>
      </c>
      <c r="AV523" s="17">
        <f t="shared" si="515"/>
        <v>0.14814814814814811</v>
      </c>
      <c r="AW523" s="17"/>
      <c r="AX523" s="17"/>
      <c r="AY523" s="17"/>
      <c r="AZ523" s="17">
        <v>5</v>
      </c>
      <c r="BA523" s="24">
        <v>0.83333333333333337</v>
      </c>
      <c r="BB523" s="9">
        <v>19</v>
      </c>
      <c r="BC523" s="9">
        <v>0</v>
      </c>
      <c r="BD523" s="9">
        <f t="shared" si="509"/>
        <v>1</v>
      </c>
      <c r="BE523" s="9" t="s">
        <v>4386</v>
      </c>
      <c r="BF523" s="9">
        <f t="shared" si="510"/>
        <v>0</v>
      </c>
      <c r="BG523" s="9">
        <v>1</v>
      </c>
      <c r="BH523" s="9">
        <v>4</v>
      </c>
      <c r="BI523" s="9">
        <v>5</v>
      </c>
      <c r="BJ523" s="9">
        <v>1</v>
      </c>
      <c r="BK523" s="9">
        <v>2</v>
      </c>
      <c r="BL523" s="9">
        <v>5</v>
      </c>
      <c r="BM523" s="9">
        <v>1</v>
      </c>
      <c r="BN523" s="9">
        <v>0</v>
      </c>
      <c r="BO523" s="9">
        <v>10</v>
      </c>
      <c r="BP523" s="9" t="s">
        <v>4387</v>
      </c>
      <c r="BQ523" s="34">
        <f t="shared" si="473"/>
        <v>0.6</v>
      </c>
      <c r="BR523" s="34">
        <f t="shared" si="473"/>
        <v>0</v>
      </c>
      <c r="BS523" s="34">
        <f t="shared" si="473"/>
        <v>0.6</v>
      </c>
      <c r="BT523" s="9"/>
      <c r="BU523" s="9"/>
      <c r="BV523" s="9"/>
      <c r="BW523" s="9"/>
      <c r="BX523" s="9"/>
      <c r="BY523" s="9"/>
      <c r="BZ523" s="22">
        <f t="shared" si="501"/>
        <v>0</v>
      </c>
      <c r="CA523" s="22">
        <f t="shared" si="502"/>
        <v>4</v>
      </c>
      <c r="CB523" s="22">
        <f t="shared" si="503"/>
        <v>0.6</v>
      </c>
      <c r="CC523" s="22">
        <f t="shared" si="504"/>
        <v>0</v>
      </c>
      <c r="CD523" s="22">
        <f t="shared" si="505"/>
        <v>1</v>
      </c>
      <c r="CK523" s="23">
        <v>1.0909090909090908</v>
      </c>
      <c r="CL523" s="23">
        <f t="shared" si="506"/>
        <v>4</v>
      </c>
      <c r="CM523" s="23">
        <f t="shared" si="511"/>
        <v>0.66482730778759735</v>
      </c>
      <c r="CN523" s="23">
        <f t="shared" si="512"/>
        <v>0.52493308434484898</v>
      </c>
      <c r="CQ523" s="49">
        <v>3</v>
      </c>
    </row>
    <row r="524" spans="1:95" ht="11.25" customHeight="1">
      <c r="A524" s="9">
        <v>5</v>
      </c>
      <c r="B524" s="9">
        <v>4</v>
      </c>
      <c r="C524" s="9" t="str">
        <f t="shared" si="478"/>
        <v>9</v>
      </c>
      <c r="D524" s="10" t="s">
        <v>4183</v>
      </c>
      <c r="E524" s="9">
        <v>15</v>
      </c>
      <c r="F524" s="9">
        <v>1</v>
      </c>
      <c r="G524" s="9">
        <v>1</v>
      </c>
      <c r="H524" s="9">
        <v>0</v>
      </c>
      <c r="I524" s="9">
        <v>0</v>
      </c>
      <c r="J524" s="9">
        <v>0</v>
      </c>
      <c r="K524" s="11">
        <v>35</v>
      </c>
      <c r="L524" s="9">
        <v>53</v>
      </c>
      <c r="M524" s="9">
        <v>7</v>
      </c>
      <c r="N524" s="9"/>
      <c r="O524" s="17"/>
      <c r="P524" s="17">
        <f t="shared" si="507"/>
        <v>1</v>
      </c>
      <c r="Q524" s="9">
        <v>26</v>
      </c>
      <c r="R524" s="9"/>
      <c r="S524" s="9">
        <v>0.26923076923076922</v>
      </c>
      <c r="T524" s="9">
        <v>79</v>
      </c>
      <c r="U524" s="9">
        <v>35</v>
      </c>
      <c r="V524" s="11">
        <v>30</v>
      </c>
      <c r="W524" s="11">
        <f t="shared" si="496"/>
        <v>30</v>
      </c>
      <c r="X524" s="17">
        <f t="shared" si="513"/>
        <v>30</v>
      </c>
      <c r="Y524" s="17"/>
      <c r="Z524" s="9">
        <v>10</v>
      </c>
      <c r="AA524" s="9"/>
      <c r="AB524" s="17"/>
      <c r="AC524" s="17">
        <f t="shared" si="469"/>
        <v>49</v>
      </c>
      <c r="AD524" s="17">
        <f t="shared" si="500"/>
        <v>0.20408163265306123</v>
      </c>
      <c r="AE524" s="17">
        <v>0.25</v>
      </c>
      <c r="AF524" s="17">
        <f t="shared" si="508"/>
        <v>13</v>
      </c>
      <c r="AG524" s="17"/>
      <c r="AH524" s="9">
        <v>73</v>
      </c>
      <c r="AI524" s="9"/>
      <c r="AJ524" s="9"/>
      <c r="AK524" s="9"/>
      <c r="AL524" s="9">
        <v>0.19999999999999998</v>
      </c>
      <c r="AM524" s="9"/>
      <c r="AN524" s="9">
        <v>0.20408163265306123</v>
      </c>
      <c r="AO524" s="9"/>
      <c r="AP524" s="9">
        <v>0.15890410958904108</v>
      </c>
      <c r="AQ524" s="9">
        <f>+AVERAGE(AL510:AL519)</f>
        <v>0.16620682694689934</v>
      </c>
      <c r="AR524" s="9">
        <f>+AVERAGE(AN510:AN519)</f>
        <v>0.13123327108621224</v>
      </c>
      <c r="AS524" s="17">
        <f t="shared" si="497"/>
        <v>25</v>
      </c>
      <c r="AT524" s="17">
        <f t="shared" si="487"/>
        <v>6.3999999999999987E-2</v>
      </c>
      <c r="AU524" s="17">
        <f t="shared" si="514"/>
        <v>0.25</v>
      </c>
      <c r="AV524" s="17">
        <f t="shared" si="515"/>
        <v>6.5882352941176461E-2</v>
      </c>
      <c r="AW524" s="17"/>
      <c r="AX524" s="17"/>
      <c r="AY524" s="17"/>
      <c r="AZ524" s="17">
        <v>5</v>
      </c>
      <c r="BA524" s="24">
        <v>0.83333333333333337</v>
      </c>
      <c r="BB524" s="9">
        <v>19</v>
      </c>
      <c r="BC524" s="9">
        <v>0</v>
      </c>
      <c r="BD524" s="9">
        <f t="shared" si="509"/>
        <v>1</v>
      </c>
      <c r="BE524" s="9" t="s">
        <v>4386</v>
      </c>
      <c r="BF524" s="9">
        <f t="shared" si="510"/>
        <v>0</v>
      </c>
      <c r="BG524" s="9">
        <v>1</v>
      </c>
      <c r="BH524" s="9">
        <v>4</v>
      </c>
      <c r="BI524" s="9">
        <v>5</v>
      </c>
      <c r="BJ524" s="9">
        <v>1</v>
      </c>
      <c r="BK524" s="9">
        <v>2</v>
      </c>
      <c r="BL524" s="9">
        <v>5</v>
      </c>
      <c r="BM524" s="9">
        <v>1</v>
      </c>
      <c r="BN524" s="9">
        <v>0</v>
      </c>
      <c r="BO524" s="9">
        <v>10</v>
      </c>
      <c r="BP524" s="9" t="s">
        <v>4387</v>
      </c>
      <c r="BQ524" s="34">
        <f t="shared" si="473"/>
        <v>0.6</v>
      </c>
      <c r="BR524" s="34">
        <f t="shared" si="473"/>
        <v>0</v>
      </c>
      <c r="BS524" s="34">
        <f t="shared" si="473"/>
        <v>0.6</v>
      </c>
      <c r="BT524" s="9"/>
      <c r="BU524" s="9"/>
      <c r="BV524" s="9"/>
      <c r="BW524" s="9"/>
      <c r="BX524" s="9"/>
      <c r="BY524" s="9"/>
      <c r="BZ524" s="22">
        <f t="shared" si="501"/>
        <v>0</v>
      </c>
      <c r="CA524" s="22">
        <f t="shared" si="502"/>
        <v>5</v>
      </c>
      <c r="CB524" s="22">
        <f t="shared" si="503"/>
        <v>0.6</v>
      </c>
      <c r="CC524" s="22">
        <f t="shared" si="504"/>
        <v>0</v>
      </c>
      <c r="CD524" s="22">
        <f t="shared" si="505"/>
        <v>1</v>
      </c>
      <c r="CK524" s="23">
        <v>1</v>
      </c>
      <c r="CL524" s="23">
        <f t="shared" si="506"/>
        <v>4</v>
      </c>
      <c r="CM524" s="23">
        <f t="shared" si="511"/>
        <v>0.66482730778759735</v>
      </c>
      <c r="CN524" s="23">
        <f t="shared" si="512"/>
        <v>0.52493308434484898</v>
      </c>
      <c r="CQ524" s="49">
        <v>6</v>
      </c>
    </row>
    <row r="525" spans="1:95" ht="11.25" customHeight="1">
      <c r="A525" s="9">
        <v>5</v>
      </c>
      <c r="B525" s="9">
        <v>4</v>
      </c>
      <c r="C525" s="9" t="str">
        <f t="shared" si="478"/>
        <v>9</v>
      </c>
      <c r="D525" s="10" t="s">
        <v>4183</v>
      </c>
      <c r="E525" s="9">
        <v>16</v>
      </c>
      <c r="F525" s="9">
        <v>1</v>
      </c>
      <c r="G525" s="9">
        <v>1</v>
      </c>
      <c r="H525" s="9">
        <v>0</v>
      </c>
      <c r="I525" s="9">
        <v>0</v>
      </c>
      <c r="J525" s="9">
        <v>0</v>
      </c>
      <c r="K525" s="11">
        <v>20</v>
      </c>
      <c r="L525" s="9">
        <v>59</v>
      </c>
      <c r="M525" s="9">
        <v>6</v>
      </c>
      <c r="N525" s="9"/>
      <c r="O525" s="17"/>
      <c r="P525" s="17">
        <f t="shared" si="507"/>
        <v>1</v>
      </c>
      <c r="Q525" s="9">
        <v>24</v>
      </c>
      <c r="R525" s="9"/>
      <c r="S525" s="9">
        <v>0.25</v>
      </c>
      <c r="T525" s="9">
        <v>83</v>
      </c>
      <c r="U525" s="9">
        <v>40</v>
      </c>
      <c r="V525" s="11">
        <v>30</v>
      </c>
      <c r="W525" s="11">
        <f t="shared" si="496"/>
        <v>30</v>
      </c>
      <c r="X525" s="17">
        <f t="shared" si="513"/>
        <v>30</v>
      </c>
      <c r="Y525" s="17"/>
      <c r="Z525" s="9">
        <v>10</v>
      </c>
      <c r="AA525" s="9"/>
      <c r="AB525" s="17"/>
      <c r="AC525" s="17">
        <f t="shared" si="469"/>
        <v>54</v>
      </c>
      <c r="AD525" s="17">
        <f t="shared" si="500"/>
        <v>0.18518518518518517</v>
      </c>
      <c r="AE525" s="17">
        <v>0.20408163265306123</v>
      </c>
      <c r="AF525" s="17">
        <f t="shared" si="508"/>
        <v>14</v>
      </c>
      <c r="AG525" s="17"/>
      <c r="AH525" s="9">
        <v>80</v>
      </c>
      <c r="AI525" s="9"/>
      <c r="AJ525" s="9"/>
      <c r="AK525" s="9"/>
      <c r="AL525" s="9">
        <v>0.18333333333333335</v>
      </c>
      <c r="AM525" s="9"/>
      <c r="AN525" s="9">
        <v>0.18518518518518517</v>
      </c>
      <c r="AO525" s="9"/>
      <c r="AP525" s="9">
        <v>0.18000000000000002</v>
      </c>
      <c r="AQ525" s="9">
        <f>+AVERAGE(AL510:AL519)</f>
        <v>0.16620682694689934</v>
      </c>
      <c r="AR525" s="9">
        <f>+AVERAGE(AN510:AN519)</f>
        <v>0.13123327108621224</v>
      </c>
      <c r="AS525" s="17">
        <f t="shared" si="497"/>
        <v>26</v>
      </c>
      <c r="AT525" s="17">
        <f t="shared" si="487"/>
        <v>0.19999999999999998</v>
      </c>
      <c r="AU525" s="17">
        <f t="shared" si="514"/>
        <v>0.20408163265306123</v>
      </c>
      <c r="AV525" s="17">
        <f t="shared" si="515"/>
        <v>0.15890410958904108</v>
      </c>
      <c r="AW525" s="17"/>
      <c r="AX525" s="17"/>
      <c r="AY525" s="17"/>
      <c r="AZ525" s="17">
        <v>5</v>
      </c>
      <c r="BA525" s="24">
        <v>0.83333333333333337</v>
      </c>
      <c r="BB525" s="9">
        <v>19</v>
      </c>
      <c r="BC525" s="9">
        <v>0</v>
      </c>
      <c r="BD525" s="9">
        <f t="shared" si="509"/>
        <v>1</v>
      </c>
      <c r="BE525" s="9" t="s">
        <v>4386</v>
      </c>
      <c r="BF525" s="9">
        <f t="shared" si="510"/>
        <v>0</v>
      </c>
      <c r="BG525" s="9">
        <v>1</v>
      </c>
      <c r="BH525" s="9">
        <v>4</v>
      </c>
      <c r="BI525" s="9">
        <v>5</v>
      </c>
      <c r="BJ525" s="9">
        <v>1</v>
      </c>
      <c r="BK525" s="9">
        <v>2</v>
      </c>
      <c r="BL525" s="9">
        <v>5</v>
      </c>
      <c r="BM525" s="9">
        <v>1</v>
      </c>
      <c r="BN525" s="9">
        <v>0</v>
      </c>
      <c r="BO525" s="9">
        <v>10</v>
      </c>
      <c r="BP525" s="9" t="s">
        <v>4387</v>
      </c>
      <c r="BQ525" s="34">
        <f t="shared" si="473"/>
        <v>0.6</v>
      </c>
      <c r="BR525" s="34">
        <f t="shared" si="473"/>
        <v>0</v>
      </c>
      <c r="BS525" s="34">
        <f t="shared" si="473"/>
        <v>0.6</v>
      </c>
      <c r="BT525" s="9"/>
      <c r="BU525" s="9"/>
      <c r="BV525" s="9"/>
      <c r="BW525" s="9"/>
      <c r="BX525" s="9"/>
      <c r="BY525" s="9"/>
      <c r="BZ525" s="22">
        <f t="shared" si="501"/>
        <v>0</v>
      </c>
      <c r="CA525" s="22">
        <f t="shared" si="502"/>
        <v>6</v>
      </c>
      <c r="CB525" s="22">
        <f t="shared" si="503"/>
        <v>0.6</v>
      </c>
      <c r="CC525" s="22">
        <f t="shared" si="504"/>
        <v>0</v>
      </c>
      <c r="CD525" s="22">
        <f t="shared" si="505"/>
        <v>1</v>
      </c>
      <c r="CK525" s="23">
        <v>0.81632653061224492</v>
      </c>
      <c r="CL525" s="23">
        <f t="shared" si="506"/>
        <v>4</v>
      </c>
      <c r="CM525" s="23">
        <f t="shared" si="511"/>
        <v>0.66482730778759735</v>
      </c>
      <c r="CN525" s="23">
        <f t="shared" si="512"/>
        <v>0.52493308434484898</v>
      </c>
      <c r="CQ525" s="49">
        <v>3</v>
      </c>
    </row>
    <row r="526" spans="1:95" ht="11.25" customHeight="1">
      <c r="A526" s="9">
        <v>5</v>
      </c>
      <c r="B526" s="9">
        <v>4</v>
      </c>
      <c r="C526" s="9" t="str">
        <f t="shared" si="478"/>
        <v>9</v>
      </c>
      <c r="D526" s="10" t="s">
        <v>4183</v>
      </c>
      <c r="E526" s="9">
        <v>17</v>
      </c>
      <c r="F526" s="9">
        <v>1</v>
      </c>
      <c r="G526" s="9">
        <v>1</v>
      </c>
      <c r="H526" s="9">
        <v>0</v>
      </c>
      <c r="I526" s="9">
        <v>0</v>
      </c>
      <c r="J526" s="9">
        <v>0</v>
      </c>
      <c r="K526" s="11">
        <v>15</v>
      </c>
      <c r="L526" s="9">
        <v>68</v>
      </c>
      <c r="M526" s="9">
        <v>6</v>
      </c>
      <c r="N526" s="9"/>
      <c r="O526" s="17"/>
      <c r="P526" s="17">
        <f t="shared" si="507"/>
        <v>1</v>
      </c>
      <c r="Q526" s="9">
        <v>22</v>
      </c>
      <c r="R526" s="9"/>
      <c r="S526" s="9">
        <v>0.27272727272727271</v>
      </c>
      <c r="T526" s="9">
        <v>90</v>
      </c>
      <c r="U526" s="9">
        <v>40</v>
      </c>
      <c r="V526" s="11">
        <v>30</v>
      </c>
      <c r="W526" s="11">
        <f t="shared" si="496"/>
        <v>30</v>
      </c>
      <c r="X526" s="17">
        <f t="shared" si="513"/>
        <v>30</v>
      </c>
      <c r="Y526" s="17"/>
      <c r="Z526" s="9">
        <v>10</v>
      </c>
      <c r="AA526" s="9"/>
      <c r="AB526" s="17"/>
      <c r="AC526" s="17">
        <f t="shared" si="469"/>
        <v>46</v>
      </c>
      <c r="AD526" s="17">
        <f t="shared" si="500"/>
        <v>0.21739130434782608</v>
      </c>
      <c r="AE526" s="17">
        <v>0.18518518518518517</v>
      </c>
      <c r="AF526" s="17">
        <f t="shared" si="508"/>
        <v>14</v>
      </c>
      <c r="AG526" s="17"/>
      <c r="AH526" s="9">
        <v>74</v>
      </c>
      <c r="AI526" s="9"/>
      <c r="AJ526" s="9"/>
      <c r="AK526" s="9"/>
      <c r="AL526" s="9">
        <v>0.16363636363636361</v>
      </c>
      <c r="AM526" s="9"/>
      <c r="AN526" s="9">
        <v>0.21739130434782608</v>
      </c>
      <c r="AO526" s="9"/>
      <c r="AP526" s="9">
        <v>0.17837837837837839</v>
      </c>
      <c r="AQ526" s="9">
        <f>+AVERAGE(AL510:AL519)</f>
        <v>0.16620682694689934</v>
      </c>
      <c r="AR526" s="9">
        <f>+AVERAGE(AN510:AN519)</f>
        <v>0.13123327108621224</v>
      </c>
      <c r="AS526" s="17">
        <f t="shared" si="497"/>
        <v>24</v>
      </c>
      <c r="AT526" s="17">
        <f t="shared" si="487"/>
        <v>0.18333333333333335</v>
      </c>
      <c r="AU526" s="17">
        <f t="shared" si="514"/>
        <v>0.18518518518518517</v>
      </c>
      <c r="AV526" s="17">
        <f t="shared" si="515"/>
        <v>0.18000000000000002</v>
      </c>
      <c r="AW526" s="17"/>
      <c r="AX526" s="17"/>
      <c r="AY526" s="17"/>
      <c r="AZ526" s="17">
        <v>5</v>
      </c>
      <c r="BA526" s="24">
        <v>0.83333333333333337</v>
      </c>
      <c r="BB526" s="9">
        <v>19</v>
      </c>
      <c r="BC526" s="9">
        <v>0</v>
      </c>
      <c r="BD526" s="9">
        <f t="shared" si="509"/>
        <v>1</v>
      </c>
      <c r="BE526" s="9" t="s">
        <v>4386</v>
      </c>
      <c r="BF526" s="9">
        <f t="shared" si="510"/>
        <v>0</v>
      </c>
      <c r="BG526" s="9">
        <v>1</v>
      </c>
      <c r="BH526" s="9">
        <v>4</v>
      </c>
      <c r="BI526" s="9">
        <v>5</v>
      </c>
      <c r="BJ526" s="9">
        <v>1</v>
      </c>
      <c r="BK526" s="9">
        <v>2</v>
      </c>
      <c r="BL526" s="9">
        <v>5</v>
      </c>
      <c r="BM526" s="9">
        <v>1</v>
      </c>
      <c r="BN526" s="9">
        <v>0</v>
      </c>
      <c r="BO526" s="9">
        <v>10</v>
      </c>
      <c r="BP526" s="9" t="s">
        <v>4387</v>
      </c>
      <c r="BQ526" s="34">
        <f t="shared" si="473"/>
        <v>0.6</v>
      </c>
      <c r="BR526" s="34">
        <f t="shared" si="473"/>
        <v>0</v>
      </c>
      <c r="BS526" s="34">
        <f t="shared" si="473"/>
        <v>0.6</v>
      </c>
      <c r="BT526" s="9"/>
      <c r="BU526" s="9"/>
      <c r="BV526" s="9"/>
      <c r="BW526" s="9"/>
      <c r="BX526" s="9"/>
      <c r="BY526" s="9"/>
      <c r="BZ526" s="22">
        <f t="shared" si="501"/>
        <v>0</v>
      </c>
      <c r="CA526" s="22">
        <f t="shared" si="502"/>
        <v>7</v>
      </c>
      <c r="CB526" s="22">
        <f t="shared" si="503"/>
        <v>0.6</v>
      </c>
      <c r="CC526" s="22">
        <f t="shared" si="504"/>
        <v>0</v>
      </c>
      <c r="CD526" s="22">
        <f t="shared" si="505"/>
        <v>1</v>
      </c>
      <c r="CK526" s="23">
        <v>0.7407407407407407</v>
      </c>
      <c r="CL526" s="23">
        <f t="shared" si="506"/>
        <v>4</v>
      </c>
      <c r="CM526" s="23">
        <f t="shared" si="511"/>
        <v>0.66482730778759735</v>
      </c>
      <c r="CN526" s="23">
        <f t="shared" si="512"/>
        <v>0.52493308434484898</v>
      </c>
      <c r="CQ526" s="49">
        <v>3</v>
      </c>
    </row>
    <row r="527" spans="1:95" ht="11.25" customHeight="1">
      <c r="A527" s="9">
        <v>5</v>
      </c>
      <c r="B527" s="9">
        <v>4</v>
      </c>
      <c r="C527" s="9" t="str">
        <f t="shared" si="478"/>
        <v>9</v>
      </c>
      <c r="D527" s="10" t="s">
        <v>4183</v>
      </c>
      <c r="E527" s="9">
        <v>18</v>
      </c>
      <c r="F527" s="9">
        <v>1</v>
      </c>
      <c r="G527" s="9">
        <v>1</v>
      </c>
      <c r="H527" s="9">
        <v>0</v>
      </c>
      <c r="I527" s="9">
        <v>0</v>
      </c>
      <c r="J527" s="9">
        <v>0</v>
      </c>
      <c r="K527" s="11">
        <v>30</v>
      </c>
      <c r="L527" s="9">
        <v>60</v>
      </c>
      <c r="M527" s="9">
        <v>6</v>
      </c>
      <c r="N527" s="9"/>
      <c r="O527" s="17"/>
      <c r="P527" s="17">
        <f t="shared" si="507"/>
        <v>1</v>
      </c>
      <c r="Q527" s="9">
        <v>22</v>
      </c>
      <c r="R527" s="9"/>
      <c r="S527" s="9">
        <v>0.27272727272727271</v>
      </c>
      <c r="T527" s="9">
        <v>82</v>
      </c>
      <c r="U527" s="9">
        <v>40</v>
      </c>
      <c r="V527" s="11">
        <v>30</v>
      </c>
      <c r="W527" s="11">
        <f t="shared" si="496"/>
        <v>30</v>
      </c>
      <c r="X527" s="17">
        <f t="shared" si="513"/>
        <v>30</v>
      </c>
      <c r="Y527" s="17"/>
      <c r="Z527" s="9">
        <v>10</v>
      </c>
      <c r="AA527" s="9"/>
      <c r="AB527" s="17"/>
      <c r="AC527" s="17">
        <f t="shared" si="469"/>
        <v>55</v>
      </c>
      <c r="AD527" s="17">
        <f t="shared" si="500"/>
        <v>0.18181818181818182</v>
      </c>
      <c r="AE527" s="17">
        <v>0.21739130434782608</v>
      </c>
      <c r="AF527" s="17">
        <f t="shared" si="508"/>
        <v>14</v>
      </c>
      <c r="AG527" s="17"/>
      <c r="AH527" s="9">
        <v>83</v>
      </c>
      <c r="AI527" s="9"/>
      <c r="AJ527" s="9"/>
      <c r="AK527" s="9"/>
      <c r="AL527" s="9">
        <v>0.19999999999999998</v>
      </c>
      <c r="AM527" s="9"/>
      <c r="AN527" s="9">
        <v>0.18181818181818182</v>
      </c>
      <c r="AO527" s="9"/>
      <c r="AP527" s="9">
        <v>9.6385542168674732E-2</v>
      </c>
      <c r="AQ527" s="9">
        <f>+AVERAGE(AL510:AL519)</f>
        <v>0.16620682694689934</v>
      </c>
      <c r="AR527" s="9">
        <f>+AVERAGE(AN510:AN519)</f>
        <v>0.13123327108621224</v>
      </c>
      <c r="AS527" s="17">
        <f t="shared" si="497"/>
        <v>22</v>
      </c>
      <c r="AT527" s="17">
        <f t="shared" si="487"/>
        <v>0.16363636363636361</v>
      </c>
      <c r="AU527" s="17">
        <f t="shared" si="514"/>
        <v>0.21739130434782608</v>
      </c>
      <c r="AV527" s="17">
        <f t="shared" si="515"/>
        <v>0.17837837837837839</v>
      </c>
      <c r="AW527" s="17"/>
      <c r="AX527" s="17"/>
      <c r="AY527" s="17"/>
      <c r="AZ527" s="17">
        <v>5</v>
      </c>
      <c r="BA527" s="24">
        <v>0.83333333333333337</v>
      </c>
      <c r="BB527" s="9">
        <v>19</v>
      </c>
      <c r="BC527" s="9">
        <v>0</v>
      </c>
      <c r="BD527" s="9">
        <f t="shared" si="509"/>
        <v>1</v>
      </c>
      <c r="BE527" s="9" t="s">
        <v>4386</v>
      </c>
      <c r="BF527" s="9">
        <f t="shared" si="510"/>
        <v>0</v>
      </c>
      <c r="BG527" s="9">
        <v>1</v>
      </c>
      <c r="BH527" s="9">
        <v>4</v>
      </c>
      <c r="BI527" s="9">
        <v>5</v>
      </c>
      <c r="BJ527" s="9">
        <v>1</v>
      </c>
      <c r="BK527" s="9">
        <v>2</v>
      </c>
      <c r="BL527" s="9">
        <v>5</v>
      </c>
      <c r="BM527" s="9">
        <v>1</v>
      </c>
      <c r="BN527" s="9">
        <v>0</v>
      </c>
      <c r="BO527" s="9">
        <v>10</v>
      </c>
      <c r="BP527" s="9" t="s">
        <v>4387</v>
      </c>
      <c r="BQ527" s="34">
        <f t="shared" si="473"/>
        <v>0.6</v>
      </c>
      <c r="BR527" s="34">
        <f t="shared" si="473"/>
        <v>0</v>
      </c>
      <c r="BS527" s="34">
        <f t="shared" si="473"/>
        <v>0.6</v>
      </c>
      <c r="BT527" s="9"/>
      <c r="BU527" s="9"/>
      <c r="BV527" s="9"/>
      <c r="BW527" s="9"/>
      <c r="BX527" s="9"/>
      <c r="BY527" s="9"/>
      <c r="BZ527" s="22">
        <f t="shared" si="501"/>
        <v>0</v>
      </c>
      <c r="CA527" s="22">
        <f t="shared" si="502"/>
        <v>8</v>
      </c>
      <c r="CB527" s="22">
        <f t="shared" si="503"/>
        <v>0.6</v>
      </c>
      <c r="CC527" s="22">
        <f t="shared" si="504"/>
        <v>0</v>
      </c>
      <c r="CD527" s="22">
        <f t="shared" si="505"/>
        <v>1</v>
      </c>
      <c r="CK527" s="23">
        <v>0.86956521739130432</v>
      </c>
      <c r="CL527" s="23">
        <f t="shared" si="506"/>
        <v>4</v>
      </c>
      <c r="CM527" s="23">
        <f t="shared" si="511"/>
        <v>0.66482730778759735</v>
      </c>
      <c r="CN527" s="23">
        <f t="shared" si="512"/>
        <v>0.52493308434484898</v>
      </c>
      <c r="CQ527" s="49">
        <v>3</v>
      </c>
    </row>
    <row r="528" spans="1:95" ht="11.25" customHeight="1">
      <c r="A528" s="9">
        <v>5</v>
      </c>
      <c r="B528" s="9">
        <v>4</v>
      </c>
      <c r="C528" s="9" t="str">
        <f t="shared" si="478"/>
        <v>9</v>
      </c>
      <c r="D528" s="10" t="s">
        <v>4183</v>
      </c>
      <c r="E528" s="9">
        <v>19</v>
      </c>
      <c r="F528" s="9">
        <v>1</v>
      </c>
      <c r="G528" s="9">
        <v>1</v>
      </c>
      <c r="H528" s="9">
        <v>0</v>
      </c>
      <c r="I528" s="9">
        <v>0</v>
      </c>
      <c r="J528" s="9">
        <v>0</v>
      </c>
      <c r="K528" s="11">
        <v>30</v>
      </c>
      <c r="L528" s="9">
        <v>52</v>
      </c>
      <c r="M528" s="9">
        <v>5</v>
      </c>
      <c r="N528" s="9"/>
      <c r="O528" s="17"/>
      <c r="P528" s="17">
        <f t="shared" si="507"/>
        <v>2</v>
      </c>
      <c r="Q528" s="9">
        <v>27</v>
      </c>
      <c r="R528" s="9"/>
      <c r="S528" s="9">
        <v>0.18518518518518517</v>
      </c>
      <c r="T528" s="9">
        <v>79</v>
      </c>
      <c r="U528" s="9">
        <v>35</v>
      </c>
      <c r="V528" s="11">
        <v>30</v>
      </c>
      <c r="W528" s="11">
        <f t="shared" si="496"/>
        <v>30</v>
      </c>
      <c r="X528" s="17">
        <f t="shared" si="513"/>
        <v>30</v>
      </c>
      <c r="Y528" s="17"/>
      <c r="Z528" s="9">
        <v>10</v>
      </c>
      <c r="AA528" s="9"/>
      <c r="AB528" s="17"/>
      <c r="AC528" s="17">
        <f t="shared" si="469"/>
        <v>52</v>
      </c>
      <c r="AD528" s="17">
        <f t="shared" si="500"/>
        <v>0.19230769230769232</v>
      </c>
      <c r="AE528" s="17">
        <v>0.18181818181818182</v>
      </c>
      <c r="AF528" s="17">
        <f t="shared" si="508"/>
        <v>15</v>
      </c>
      <c r="AG528" s="17"/>
      <c r="AH528" s="9">
        <v>75</v>
      </c>
      <c r="AI528" s="9"/>
      <c r="AJ528" s="9"/>
      <c r="AK528" s="9"/>
      <c r="AL528" s="9">
        <v>0.23703703703703707</v>
      </c>
      <c r="AM528" s="9"/>
      <c r="AN528" s="9">
        <v>0.19230769230769232</v>
      </c>
      <c r="AO528" s="9"/>
      <c r="AP528" s="9">
        <v>0.36800000000000005</v>
      </c>
      <c r="AQ528" s="9">
        <f>+AVERAGE(AL510:AL519)</f>
        <v>0.16620682694689934</v>
      </c>
      <c r="AR528" s="9">
        <f>+AVERAGE(AN510:AN519)</f>
        <v>0.13123327108621224</v>
      </c>
      <c r="AS528" s="17">
        <f t="shared" si="497"/>
        <v>22</v>
      </c>
      <c r="AT528" s="17">
        <f t="shared" si="487"/>
        <v>0.19999999999999998</v>
      </c>
      <c r="AU528" s="17">
        <f t="shared" si="514"/>
        <v>0.18181818181818182</v>
      </c>
      <c r="AV528" s="17">
        <f t="shared" si="515"/>
        <v>9.6385542168674732E-2</v>
      </c>
      <c r="AW528" s="17"/>
      <c r="AX528" s="17"/>
      <c r="AY528" s="17"/>
      <c r="AZ528" s="17">
        <v>5</v>
      </c>
      <c r="BA528" s="24">
        <v>0.83333333333333337</v>
      </c>
      <c r="BB528" s="9">
        <v>19</v>
      </c>
      <c r="BC528" s="9">
        <v>0</v>
      </c>
      <c r="BD528" s="9">
        <f t="shared" si="509"/>
        <v>1</v>
      </c>
      <c r="BE528" s="9" t="s">
        <v>4386</v>
      </c>
      <c r="BF528" s="9">
        <f t="shared" si="510"/>
        <v>0</v>
      </c>
      <c r="BG528" s="9">
        <v>1</v>
      </c>
      <c r="BH528" s="9">
        <v>4</v>
      </c>
      <c r="BI528" s="9">
        <v>5</v>
      </c>
      <c r="BJ528" s="9">
        <v>1</v>
      </c>
      <c r="BK528" s="9">
        <v>2</v>
      </c>
      <c r="BL528" s="9">
        <v>5</v>
      </c>
      <c r="BM528" s="9">
        <v>1</v>
      </c>
      <c r="BN528" s="9">
        <v>0</v>
      </c>
      <c r="BO528" s="9">
        <v>10</v>
      </c>
      <c r="BP528" s="9" t="s">
        <v>4387</v>
      </c>
      <c r="BQ528" s="34">
        <f t="shared" si="473"/>
        <v>0.6</v>
      </c>
      <c r="BR528" s="34">
        <f t="shared" si="473"/>
        <v>0</v>
      </c>
      <c r="BS528" s="34">
        <f t="shared" si="473"/>
        <v>0.6</v>
      </c>
      <c r="BT528" s="9"/>
      <c r="BU528" s="9"/>
      <c r="BV528" s="9"/>
      <c r="BW528" s="9"/>
      <c r="BX528" s="9"/>
      <c r="BY528" s="9"/>
      <c r="BZ528" s="22">
        <f t="shared" si="501"/>
        <v>0</v>
      </c>
      <c r="CA528" s="22">
        <f t="shared" si="502"/>
        <v>9</v>
      </c>
      <c r="CB528" s="22">
        <f t="shared" si="503"/>
        <v>0.6</v>
      </c>
      <c r="CC528" s="22">
        <f t="shared" si="504"/>
        <v>0</v>
      </c>
      <c r="CD528" s="22">
        <f t="shared" si="505"/>
        <v>1</v>
      </c>
      <c r="CK528" s="23">
        <v>0.72727272727272729</v>
      </c>
      <c r="CL528" s="23">
        <f t="shared" si="506"/>
        <v>4</v>
      </c>
      <c r="CM528" s="23">
        <f t="shared" si="511"/>
        <v>0.66482730778759735</v>
      </c>
      <c r="CN528" s="23">
        <f t="shared" si="512"/>
        <v>0.52493308434484898</v>
      </c>
      <c r="CQ528" s="49">
        <v>4</v>
      </c>
    </row>
    <row r="529" spans="1:95" ht="11.25" customHeight="1">
      <c r="A529" s="9">
        <v>5</v>
      </c>
      <c r="B529" s="9">
        <v>4</v>
      </c>
      <c r="C529" s="9" t="str">
        <f t="shared" si="478"/>
        <v>9</v>
      </c>
      <c r="D529" s="10" t="s">
        <v>4183</v>
      </c>
      <c r="E529" s="9">
        <v>20</v>
      </c>
      <c r="F529" s="9">
        <v>1</v>
      </c>
      <c r="G529" s="9">
        <v>1</v>
      </c>
      <c r="H529" s="9">
        <v>0</v>
      </c>
      <c r="I529" s="9">
        <v>0</v>
      </c>
      <c r="J529" s="9">
        <v>0</v>
      </c>
      <c r="K529" s="11">
        <v>25</v>
      </c>
      <c r="L529" s="9">
        <v>54</v>
      </c>
      <c r="M529" s="9">
        <v>8</v>
      </c>
      <c r="N529" s="17">
        <f>SUM(M520:M529)</f>
        <v>60</v>
      </c>
      <c r="O529" s="17"/>
      <c r="P529" s="17">
        <f t="shared" si="507"/>
        <v>1</v>
      </c>
      <c r="Q529" s="9">
        <v>31</v>
      </c>
      <c r="R529" s="9"/>
      <c r="S529" s="9">
        <v>0.25806451612903225</v>
      </c>
      <c r="T529" s="9">
        <v>85</v>
      </c>
      <c r="U529" s="9">
        <v>40</v>
      </c>
      <c r="V529" s="11">
        <v>30</v>
      </c>
      <c r="W529" s="11">
        <f t="shared" si="496"/>
        <v>30</v>
      </c>
      <c r="X529" s="17">
        <f t="shared" si="513"/>
        <v>30</v>
      </c>
      <c r="Y529" s="17"/>
      <c r="Z529" s="9">
        <v>0</v>
      </c>
      <c r="AA529" s="17">
        <f>SUM(Z520:Z529)</f>
        <v>99</v>
      </c>
      <c r="AB529" s="17"/>
      <c r="AC529" s="17">
        <f t="shared" ref="AC529" si="516">AC507</f>
        <v>50</v>
      </c>
      <c r="AD529" s="17">
        <f t="shared" si="500"/>
        <v>0</v>
      </c>
      <c r="AE529" s="17">
        <v>0.19230769230769232</v>
      </c>
      <c r="AF529" s="17">
        <f t="shared" si="508"/>
        <v>2</v>
      </c>
      <c r="AG529" s="17">
        <f>+SUM(AF520:AF529)</f>
        <v>139</v>
      </c>
      <c r="AH529" s="9">
        <v>69</v>
      </c>
      <c r="AI529" s="9"/>
      <c r="AJ529" s="9"/>
      <c r="AK529" s="9"/>
      <c r="AL529" s="9">
        <v>0.14193548387096772</v>
      </c>
      <c r="AM529" s="9"/>
      <c r="AN529" s="9">
        <v>0</v>
      </c>
      <c r="AO529" s="9"/>
      <c r="AP529" s="9">
        <v>0.38260869565217392</v>
      </c>
      <c r="AQ529" s="9">
        <f>+AVERAGE(AL510:AL519)</f>
        <v>0.16620682694689934</v>
      </c>
      <c r="AR529" s="9">
        <f>+AVERAGE(AN510:AN519)</f>
        <v>0.13123327108621224</v>
      </c>
      <c r="AS529" s="17">
        <f t="shared" si="497"/>
        <v>27</v>
      </c>
      <c r="AT529" s="17">
        <f t="shared" si="487"/>
        <v>0.23703703703703707</v>
      </c>
      <c r="AU529" s="17">
        <f t="shared" si="514"/>
        <v>0.19230769230769232</v>
      </c>
      <c r="AV529" s="17">
        <f t="shared" si="515"/>
        <v>0.36800000000000005</v>
      </c>
      <c r="AW529" s="17"/>
      <c r="AX529" s="17"/>
      <c r="AY529" s="17"/>
      <c r="AZ529" s="17">
        <v>5</v>
      </c>
      <c r="BA529" s="24">
        <v>0.83333333333333337</v>
      </c>
      <c r="BB529" s="9">
        <v>19</v>
      </c>
      <c r="BC529" s="9">
        <v>0</v>
      </c>
      <c r="BD529" s="9">
        <f t="shared" si="509"/>
        <v>1</v>
      </c>
      <c r="BE529" s="9" t="s">
        <v>4386</v>
      </c>
      <c r="BF529" s="9">
        <f t="shared" si="510"/>
        <v>0</v>
      </c>
      <c r="BG529" s="9">
        <v>1</v>
      </c>
      <c r="BH529" s="9">
        <v>4</v>
      </c>
      <c r="BI529" s="9">
        <v>5</v>
      </c>
      <c r="BJ529" s="9">
        <v>1</v>
      </c>
      <c r="BK529" s="9">
        <v>2</v>
      </c>
      <c r="BL529" s="9">
        <v>5</v>
      </c>
      <c r="BM529" s="9">
        <v>1</v>
      </c>
      <c r="BN529" s="9">
        <v>0</v>
      </c>
      <c r="BO529" s="9">
        <v>10</v>
      </c>
      <c r="BP529" s="9" t="s">
        <v>4387</v>
      </c>
      <c r="BQ529" s="34">
        <f t="shared" ref="BQ529:BS529" si="517">BQ507</f>
        <v>0.6</v>
      </c>
      <c r="BR529" s="34">
        <f t="shared" si="517"/>
        <v>0</v>
      </c>
      <c r="BS529" s="34">
        <f t="shared" si="517"/>
        <v>0.6</v>
      </c>
      <c r="BT529" s="9"/>
      <c r="BU529" s="9"/>
      <c r="BV529" s="9"/>
      <c r="BW529" s="9">
        <f>SUM(AF520:AF529)</f>
        <v>139</v>
      </c>
      <c r="BX529" s="9"/>
      <c r="BY529" s="9">
        <f t="shared" ref="BY529" si="518">SUM(BW519,BW529)</f>
        <v>258</v>
      </c>
      <c r="BZ529" s="22">
        <f t="shared" si="501"/>
        <v>0</v>
      </c>
      <c r="CA529" s="22">
        <f t="shared" si="502"/>
        <v>10</v>
      </c>
      <c r="CB529" s="22">
        <f t="shared" si="503"/>
        <v>0.6</v>
      </c>
      <c r="CC529" s="22">
        <f t="shared" si="504"/>
        <v>0</v>
      </c>
      <c r="CD529" s="22">
        <f t="shared" si="505"/>
        <v>1</v>
      </c>
      <c r="CK529" s="23">
        <v>0.76923076923076927</v>
      </c>
      <c r="CL529" s="23">
        <f t="shared" si="506"/>
        <v>4</v>
      </c>
      <c r="CM529" s="23">
        <f t="shared" si="511"/>
        <v>0.66482730778759735</v>
      </c>
      <c r="CN529" s="23">
        <f t="shared" si="512"/>
        <v>0.52493308434484898</v>
      </c>
      <c r="CQ529" s="49">
        <v>2</v>
      </c>
    </row>
    <row r="530" spans="1:95" s="23" customFormat="1" ht="15.75" customHeight="1">
      <c r="A530" s="18"/>
      <c r="B530" s="18"/>
      <c r="C530" s="18"/>
      <c r="D530" s="19"/>
      <c r="E530" s="18">
        <v>-2</v>
      </c>
      <c r="F530" s="18"/>
      <c r="G530" s="18"/>
      <c r="H530" s="18"/>
      <c r="I530" s="18"/>
      <c r="J530" s="18"/>
      <c r="K530" s="18"/>
      <c r="L530" s="18"/>
      <c r="M530" s="18"/>
      <c r="N530" s="18"/>
      <c r="O530" s="17"/>
      <c r="P530" s="17">
        <f t="shared" si="507"/>
        <v>0</v>
      </c>
      <c r="Q530" s="20"/>
      <c r="R530" s="20"/>
      <c r="S530" s="22"/>
      <c r="T530" s="20"/>
      <c r="U530" s="20"/>
      <c r="V530" s="18"/>
      <c r="W530" s="18"/>
      <c r="X530" s="17">
        <f t="shared" si="513"/>
        <v>0</v>
      </c>
      <c r="Y530" s="17"/>
      <c r="Z530" s="20"/>
      <c r="AA530" s="18"/>
      <c r="AB530" s="17"/>
      <c r="AC530" s="17">
        <f>AC508</f>
        <v>0</v>
      </c>
      <c r="AD530" s="17" t="str">
        <f t="shared" si="500"/>
        <v/>
      </c>
      <c r="AE530" s="17"/>
      <c r="AF530" s="17">
        <f t="shared" si="508"/>
        <v>10</v>
      </c>
      <c r="AG530" s="17"/>
      <c r="AH530" s="20"/>
      <c r="AI530" s="20"/>
      <c r="AJ530" s="20"/>
      <c r="AK530" s="20"/>
      <c r="AL530" s="22"/>
      <c r="AM530" s="22"/>
      <c r="AN530" s="22"/>
      <c r="AO530" s="22"/>
      <c r="AP530" s="22"/>
      <c r="AQ530" s="22"/>
      <c r="AR530" s="22"/>
      <c r="AS530" s="17"/>
      <c r="AT530" s="17"/>
      <c r="AU530" s="17"/>
      <c r="AV530" s="17"/>
      <c r="AW530" s="17"/>
      <c r="AX530" s="17"/>
      <c r="AY530" s="17"/>
      <c r="AZ530" s="17">
        <v>6</v>
      </c>
      <c r="BA530" s="25"/>
      <c r="BB530" s="21"/>
      <c r="BC530" s="21"/>
      <c r="BD530" s="9">
        <f t="shared" si="509"/>
        <v>1</v>
      </c>
      <c r="BE530" s="21"/>
      <c r="BF530" s="9">
        <f t="shared" si="510"/>
        <v>0</v>
      </c>
      <c r="BG530" s="21"/>
      <c r="BH530" s="22"/>
      <c r="BI530" s="22"/>
      <c r="BJ530" s="22"/>
      <c r="BK530" s="22"/>
      <c r="BL530" s="22"/>
      <c r="BM530" s="22"/>
      <c r="BN530" s="22"/>
      <c r="BO530" s="22"/>
      <c r="BP530" s="22"/>
      <c r="BQ530" s="34">
        <f>BQ508</f>
        <v>0</v>
      </c>
      <c r="BR530" s="34">
        <f>BR508</f>
        <v>0</v>
      </c>
      <c r="BS530" s="34">
        <f>BS508</f>
        <v>0</v>
      </c>
      <c r="BT530" s="22"/>
      <c r="BU530" s="22"/>
      <c r="BV530" s="22"/>
      <c r="BW530" s="22"/>
      <c r="BX530" s="22"/>
      <c r="BY530" s="22"/>
      <c r="BZ530" s="22">
        <f t="shared" si="501"/>
        <v>0</v>
      </c>
      <c r="CA530" s="22">
        <f t="shared" si="502"/>
        <v>0</v>
      </c>
      <c r="CB530" s="22">
        <f t="shared" si="503"/>
        <v>0</v>
      </c>
      <c r="CC530" s="22">
        <f t="shared" si="504"/>
        <v>0</v>
      </c>
      <c r="CD530" s="22">
        <f t="shared" si="505"/>
        <v>0</v>
      </c>
      <c r="CK530" s="23" t="s">
        <v>2085</v>
      </c>
      <c r="CL530" s="23">
        <f t="shared" si="506"/>
        <v>0</v>
      </c>
      <c r="CM530" s="23" t="str">
        <f t="shared" si="511"/>
        <v/>
      </c>
      <c r="CN530" s="23" t="str">
        <f t="shared" si="512"/>
        <v/>
      </c>
      <c r="CQ530" s="49" t="s">
        <v>4622</v>
      </c>
    </row>
    <row r="531" spans="1:95" ht="11.25" customHeight="1">
      <c r="A531" s="9">
        <v>5</v>
      </c>
      <c r="B531" s="9">
        <v>5</v>
      </c>
      <c r="C531" s="9" t="str">
        <f t="shared" si="478"/>
        <v>32</v>
      </c>
      <c r="D531" s="10" t="s">
        <v>4185</v>
      </c>
      <c r="E531" s="9">
        <v>-1</v>
      </c>
      <c r="F531" s="9">
        <v>1</v>
      </c>
      <c r="G531" s="9">
        <v>0</v>
      </c>
      <c r="H531" s="9">
        <v>0</v>
      </c>
      <c r="I531" s="9">
        <v>0</v>
      </c>
      <c r="J531" s="9">
        <v>0</v>
      </c>
      <c r="K531" s="11">
        <v>25</v>
      </c>
      <c r="L531" s="9">
        <v>60</v>
      </c>
      <c r="M531" s="9">
        <v>6</v>
      </c>
      <c r="N531" s="9"/>
      <c r="O531" s="17"/>
      <c r="P531" s="17">
        <f t="shared" si="507"/>
        <v>1</v>
      </c>
      <c r="Q531" s="9">
        <v>30</v>
      </c>
      <c r="R531" s="9"/>
      <c r="S531" s="9">
        <v>0.2</v>
      </c>
      <c r="T531" s="9">
        <v>90</v>
      </c>
      <c r="U531" s="9">
        <v>40</v>
      </c>
      <c r="V531" s="11">
        <v>30</v>
      </c>
      <c r="W531" s="11">
        <f>V530</f>
        <v>0</v>
      </c>
      <c r="X531" s="17">
        <f t="shared" si="513"/>
        <v>30</v>
      </c>
      <c r="Y531" s="17"/>
      <c r="Z531" s="9">
        <v>0</v>
      </c>
      <c r="AA531" s="9"/>
      <c r="AB531" s="17"/>
      <c r="AC531" s="17">
        <f t="shared" ref="AC531:AC551" si="519">AC509</f>
        <v>29</v>
      </c>
      <c r="AD531" s="17">
        <f t="shared" si="500"/>
        <v>0</v>
      </c>
      <c r="AE531" s="17" t="s">
        <v>2085</v>
      </c>
      <c r="AF531" s="17">
        <f t="shared" si="508"/>
        <v>4</v>
      </c>
      <c r="AG531" s="17"/>
      <c r="AH531" s="9">
        <v>49</v>
      </c>
      <c r="AI531" s="9"/>
      <c r="AJ531" s="9"/>
      <c r="AK531" s="9"/>
      <c r="AL531" s="9">
        <v>0.14666666666666667</v>
      </c>
      <c r="AM531" s="9"/>
      <c r="AN531" s="9">
        <v>0</v>
      </c>
      <c r="AO531" s="9"/>
      <c r="AP531" s="9">
        <v>0.40000000000000008</v>
      </c>
      <c r="AQ531" s="9"/>
      <c r="AR531" s="9"/>
      <c r="AS531" s="17">
        <f>+Q530</f>
        <v>0</v>
      </c>
      <c r="AT531" s="17">
        <f t="shared" ref="AT531" si="520">+AL530</f>
        <v>0</v>
      </c>
      <c r="AU531" s="17">
        <f t="shared" ref="AU531" si="521">+AN530</f>
        <v>0</v>
      </c>
      <c r="AV531" s="17">
        <f t="shared" ref="AV531" si="522">+AP530</f>
        <v>0</v>
      </c>
      <c r="AW531" s="17"/>
      <c r="AX531" s="17"/>
      <c r="AY531" s="17"/>
      <c r="AZ531" s="17">
        <v>3</v>
      </c>
      <c r="BA531" s="24">
        <v>0.5</v>
      </c>
      <c r="BB531" s="9">
        <v>19</v>
      </c>
      <c r="BC531" s="9">
        <v>1</v>
      </c>
      <c r="BD531" s="9">
        <f t="shared" si="509"/>
        <v>0</v>
      </c>
      <c r="BE531" s="9" t="s">
        <v>4377</v>
      </c>
      <c r="BF531" s="9">
        <f t="shared" si="510"/>
        <v>0</v>
      </c>
      <c r="BG531" s="9">
        <v>1</v>
      </c>
      <c r="BH531" s="9">
        <v>4</v>
      </c>
      <c r="BI531" s="9">
        <v>3</v>
      </c>
      <c r="BJ531" s="9">
        <v>1</v>
      </c>
      <c r="BK531" s="9">
        <v>2</v>
      </c>
      <c r="BL531" s="9">
        <v>4</v>
      </c>
      <c r="BM531" s="9">
        <v>2</v>
      </c>
      <c r="BN531" s="9">
        <v>0</v>
      </c>
      <c r="BO531" s="9">
        <v>0</v>
      </c>
      <c r="BP531" s="9">
        <v>0</v>
      </c>
      <c r="BQ531" s="34">
        <f t="shared" ref="BQ531:BS551" si="523">BQ509</f>
        <v>0.6</v>
      </c>
      <c r="BR531" s="34">
        <f t="shared" si="523"/>
        <v>0</v>
      </c>
      <c r="BS531" s="34">
        <f t="shared" si="523"/>
        <v>0.6</v>
      </c>
      <c r="BT531" s="9"/>
      <c r="BU531" s="9"/>
      <c r="BV531" s="9"/>
      <c r="BW531" s="9"/>
      <c r="BX531" s="9"/>
      <c r="BY531" s="9"/>
      <c r="BZ531" s="22">
        <f t="shared" si="501"/>
        <v>0</v>
      </c>
      <c r="CA531" s="22">
        <f t="shared" si="502"/>
        <v>0</v>
      </c>
      <c r="CB531" s="22">
        <f t="shared" si="503"/>
        <v>0</v>
      </c>
      <c r="CC531" s="22">
        <f t="shared" si="504"/>
        <v>0.6</v>
      </c>
      <c r="CD531" s="22">
        <f t="shared" si="505"/>
        <v>0</v>
      </c>
      <c r="CK531" s="23" t="s">
        <v>2085</v>
      </c>
      <c r="CL531" s="23">
        <f t="shared" si="506"/>
        <v>5</v>
      </c>
      <c r="CM531" s="23" t="str">
        <f t="shared" si="511"/>
        <v/>
      </c>
      <c r="CN531" s="23" t="str">
        <f t="shared" si="512"/>
        <v/>
      </c>
      <c r="CQ531" s="49">
        <v>1</v>
      </c>
    </row>
    <row r="532" spans="1:95" ht="11.25" customHeight="1">
      <c r="A532" s="9">
        <v>5</v>
      </c>
      <c r="B532" s="9">
        <v>5</v>
      </c>
      <c r="C532" s="9" t="str">
        <f t="shared" si="478"/>
        <v>32</v>
      </c>
      <c r="D532" s="10" t="s">
        <v>4185</v>
      </c>
      <c r="E532" s="9">
        <v>1</v>
      </c>
      <c r="F532" s="9">
        <v>1</v>
      </c>
      <c r="G532" s="9">
        <v>0</v>
      </c>
      <c r="H532" s="9">
        <v>0</v>
      </c>
      <c r="I532" s="9">
        <v>0</v>
      </c>
      <c r="J532" s="9">
        <v>0</v>
      </c>
      <c r="K532" s="11">
        <v>25</v>
      </c>
      <c r="L532" s="9">
        <v>75</v>
      </c>
      <c r="M532" s="9">
        <v>6</v>
      </c>
      <c r="N532" s="17">
        <f>SUM(M532:M532)</f>
        <v>6</v>
      </c>
      <c r="O532" s="17"/>
      <c r="P532" s="17">
        <f t="shared" si="507"/>
        <v>1</v>
      </c>
      <c r="Q532" s="9">
        <v>31</v>
      </c>
      <c r="R532" s="9"/>
      <c r="S532" s="9">
        <v>0.19354838709677419</v>
      </c>
      <c r="T532" s="9">
        <v>100</v>
      </c>
      <c r="U532" s="9">
        <v>40</v>
      </c>
      <c r="V532" s="11">
        <v>30</v>
      </c>
      <c r="W532" s="11">
        <f t="shared" ref="W532:W551" si="524">V531</f>
        <v>30</v>
      </c>
      <c r="X532" s="17">
        <f t="shared" si="513"/>
        <v>30</v>
      </c>
      <c r="Y532" s="17"/>
      <c r="Z532" s="9">
        <v>0</v>
      </c>
      <c r="AA532" s="17">
        <f>SUM(Z532:Z532)</f>
        <v>0</v>
      </c>
      <c r="AB532" s="17"/>
      <c r="AC532" s="17">
        <f t="shared" si="519"/>
        <v>28</v>
      </c>
      <c r="AD532" s="17">
        <f t="shared" si="500"/>
        <v>0</v>
      </c>
      <c r="AE532" s="17">
        <v>0</v>
      </c>
      <c r="AF532" s="17">
        <f t="shared" si="508"/>
        <v>4</v>
      </c>
      <c r="AG532" s="17"/>
      <c r="AH532" s="9">
        <v>47</v>
      </c>
      <c r="AI532" s="9"/>
      <c r="AJ532" s="9"/>
      <c r="AK532" s="9"/>
      <c r="AL532" s="9">
        <v>6.4516129032258049E-2</v>
      </c>
      <c r="AM532" s="9"/>
      <c r="AN532" s="9">
        <v>0</v>
      </c>
      <c r="AO532" s="9"/>
      <c r="AP532" s="9">
        <v>0.41702127659574473</v>
      </c>
      <c r="AQ532" s="9"/>
      <c r="AR532" s="9"/>
      <c r="AZ532">
        <v>3</v>
      </c>
      <c r="BA532" s="24">
        <v>0.5</v>
      </c>
      <c r="BB532" s="9">
        <v>19</v>
      </c>
      <c r="BC532" s="9">
        <v>1</v>
      </c>
      <c r="BD532" s="9">
        <f t="shared" si="509"/>
        <v>0</v>
      </c>
      <c r="BE532" s="9" t="s">
        <v>4377</v>
      </c>
      <c r="BF532" s="9">
        <f t="shared" si="510"/>
        <v>0</v>
      </c>
      <c r="BG532" s="9">
        <v>1</v>
      </c>
      <c r="BH532" s="9">
        <v>4</v>
      </c>
      <c r="BI532" s="9">
        <v>3</v>
      </c>
      <c r="BJ532" s="9">
        <v>1</v>
      </c>
      <c r="BK532" s="9">
        <v>2</v>
      </c>
      <c r="BL532" s="9">
        <v>4</v>
      </c>
      <c r="BM532" s="9">
        <v>2</v>
      </c>
      <c r="BN532" s="9">
        <v>0</v>
      </c>
      <c r="BO532" s="9">
        <v>0</v>
      </c>
      <c r="BP532" s="9">
        <v>0</v>
      </c>
      <c r="BQ532" s="34">
        <f t="shared" si="523"/>
        <v>0.6</v>
      </c>
      <c r="BR532" s="34">
        <f t="shared" si="523"/>
        <v>0</v>
      </c>
      <c r="BS532" s="34">
        <f t="shared" si="523"/>
        <v>0.6</v>
      </c>
      <c r="BT532" s="9"/>
      <c r="BU532" s="9"/>
      <c r="BV532" s="9"/>
      <c r="BW532" s="9"/>
      <c r="BX532" s="9"/>
      <c r="BY532" s="9"/>
      <c r="BZ532" s="22">
        <f t="shared" si="501"/>
        <v>1</v>
      </c>
      <c r="CA532" s="22">
        <f t="shared" si="502"/>
        <v>0</v>
      </c>
      <c r="CB532" s="22">
        <f t="shared" si="503"/>
        <v>0</v>
      </c>
      <c r="CC532" s="22">
        <f t="shared" si="504"/>
        <v>0.6</v>
      </c>
      <c r="CD532" s="22">
        <f t="shared" si="505"/>
        <v>0</v>
      </c>
      <c r="CK532" s="23">
        <v>0</v>
      </c>
      <c r="CL532" s="23">
        <f t="shared" si="506"/>
        <v>5</v>
      </c>
      <c r="CM532" s="23" t="str">
        <f t="shared" si="511"/>
        <v/>
      </c>
      <c r="CN532" s="23" t="str">
        <f t="shared" si="512"/>
        <v/>
      </c>
      <c r="CQ532" s="49">
        <v>5</v>
      </c>
    </row>
    <row r="533" spans="1:95" ht="11.25" customHeight="1">
      <c r="A533" s="9">
        <v>5</v>
      </c>
      <c r="B533" s="9">
        <v>5</v>
      </c>
      <c r="C533" s="9" t="str">
        <f t="shared" si="478"/>
        <v>32</v>
      </c>
      <c r="D533" s="10" t="s">
        <v>4185</v>
      </c>
      <c r="E533" s="9">
        <v>2</v>
      </c>
      <c r="F533" s="9">
        <v>1</v>
      </c>
      <c r="G533" s="9">
        <v>0</v>
      </c>
      <c r="H533" s="9">
        <v>0</v>
      </c>
      <c r="I533" s="9">
        <v>0</v>
      </c>
      <c r="J533" s="9">
        <v>0</v>
      </c>
      <c r="K533" s="11">
        <v>25</v>
      </c>
      <c r="L533" s="9">
        <v>75</v>
      </c>
      <c r="M533" s="9">
        <v>6</v>
      </c>
      <c r="N533" s="17">
        <f>SUM(M532:M533)</f>
        <v>12</v>
      </c>
      <c r="O533" s="17"/>
      <c r="P533" s="17">
        <f t="shared" si="507"/>
        <v>1</v>
      </c>
      <c r="Q533" s="9">
        <v>16</v>
      </c>
      <c r="R533" s="9"/>
      <c r="S533" s="9">
        <v>0.375</v>
      </c>
      <c r="T533" s="9">
        <v>91</v>
      </c>
      <c r="U533" s="9">
        <v>40</v>
      </c>
      <c r="V533" s="11">
        <v>30</v>
      </c>
      <c r="W533" s="11">
        <f t="shared" si="524"/>
        <v>30</v>
      </c>
      <c r="X533" s="17">
        <f t="shared" si="513"/>
        <v>30</v>
      </c>
      <c r="Y533" s="17"/>
      <c r="Z533" s="9">
        <v>1</v>
      </c>
      <c r="AA533" s="17">
        <f>SUM(Z532:Z533)</f>
        <v>1</v>
      </c>
      <c r="AB533" s="17"/>
      <c r="AC533" s="17">
        <f t="shared" si="519"/>
        <v>51</v>
      </c>
      <c r="AD533" s="17">
        <f t="shared" si="500"/>
        <v>1.9607843137254902E-2</v>
      </c>
      <c r="AE533" s="17">
        <v>0</v>
      </c>
      <c r="AF533" s="17">
        <f t="shared" si="508"/>
        <v>5</v>
      </c>
      <c r="AG533" s="17"/>
      <c r="AH533" s="9">
        <v>85</v>
      </c>
      <c r="AI533" s="9"/>
      <c r="AJ533" s="9"/>
      <c r="AK533" s="9"/>
      <c r="AL533" s="9">
        <v>0.35</v>
      </c>
      <c r="AM533" s="9"/>
      <c r="AN533" s="9">
        <v>1.9607843137254902E-2</v>
      </c>
      <c r="AO533" s="9"/>
      <c r="AP533" s="9">
        <v>0.27294117647058824</v>
      </c>
      <c r="AQ533" s="9"/>
      <c r="AR533" s="9"/>
      <c r="AS533" s="17">
        <f t="shared" ref="AS533:AS551" si="525">+Q532</f>
        <v>31</v>
      </c>
      <c r="AT533" s="17">
        <f t="shared" si="487"/>
        <v>6.4516129032258049E-2</v>
      </c>
      <c r="AU533" s="17">
        <f t="shared" ref="AU533:AU541" si="526">+AN532</f>
        <v>0</v>
      </c>
      <c r="AV533" s="17">
        <f t="shared" ref="AV533:AV541" si="527">+AP532</f>
        <v>0.41702127659574473</v>
      </c>
      <c r="AW533" s="17"/>
      <c r="AX533" s="17"/>
      <c r="AY533" s="17"/>
      <c r="AZ533" s="17">
        <v>3</v>
      </c>
      <c r="BA533" s="24">
        <v>0.5</v>
      </c>
      <c r="BB533" s="9">
        <v>19</v>
      </c>
      <c r="BC533" s="9">
        <v>1</v>
      </c>
      <c r="BD533" s="9">
        <f t="shared" si="509"/>
        <v>0</v>
      </c>
      <c r="BE533" s="9" t="s">
        <v>4377</v>
      </c>
      <c r="BF533" s="9">
        <f t="shared" si="510"/>
        <v>0</v>
      </c>
      <c r="BG533" s="9">
        <v>1</v>
      </c>
      <c r="BH533" s="9">
        <v>4</v>
      </c>
      <c r="BI533" s="9">
        <v>3</v>
      </c>
      <c r="BJ533" s="9">
        <v>1</v>
      </c>
      <c r="BK533" s="9">
        <v>2</v>
      </c>
      <c r="BL533" s="9">
        <v>4</v>
      </c>
      <c r="BM533" s="9">
        <v>2</v>
      </c>
      <c r="BN533" s="9">
        <v>0</v>
      </c>
      <c r="BO533" s="9">
        <v>0</v>
      </c>
      <c r="BP533" s="9">
        <v>0</v>
      </c>
      <c r="BQ533" s="34">
        <f t="shared" si="523"/>
        <v>0.6</v>
      </c>
      <c r="BR533" s="34">
        <f t="shared" si="523"/>
        <v>0</v>
      </c>
      <c r="BS533" s="34">
        <f t="shared" si="523"/>
        <v>0.6</v>
      </c>
      <c r="BT533" s="9"/>
      <c r="BU533" s="9"/>
      <c r="BV533" s="9"/>
      <c r="BW533" s="9"/>
      <c r="BX533" s="9"/>
      <c r="BY533" s="9"/>
      <c r="BZ533" s="22">
        <f t="shared" si="501"/>
        <v>2</v>
      </c>
      <c r="CA533" s="22">
        <f t="shared" si="502"/>
        <v>0</v>
      </c>
      <c r="CB533" s="22">
        <f t="shared" si="503"/>
        <v>0</v>
      </c>
      <c r="CC533" s="22">
        <f t="shared" si="504"/>
        <v>0.6</v>
      </c>
      <c r="CD533" s="22">
        <f t="shared" si="505"/>
        <v>0</v>
      </c>
      <c r="CK533" s="23">
        <v>0</v>
      </c>
      <c r="CL533" s="23">
        <f t="shared" si="506"/>
        <v>5</v>
      </c>
      <c r="CM533" s="23" t="str">
        <f t="shared" si="511"/>
        <v/>
      </c>
      <c r="CN533" s="23" t="str">
        <f t="shared" si="512"/>
        <v/>
      </c>
      <c r="CQ533" s="49">
        <v>2</v>
      </c>
    </row>
    <row r="534" spans="1:95" ht="11.25" customHeight="1">
      <c r="A534" s="9">
        <v>5</v>
      </c>
      <c r="B534" s="9">
        <v>5</v>
      </c>
      <c r="C534" s="9" t="str">
        <f t="shared" si="478"/>
        <v>32</v>
      </c>
      <c r="D534" s="10" t="s">
        <v>4185</v>
      </c>
      <c r="E534" s="9">
        <v>3</v>
      </c>
      <c r="F534" s="9">
        <v>1</v>
      </c>
      <c r="G534" s="9">
        <v>0</v>
      </c>
      <c r="H534" s="9">
        <v>0</v>
      </c>
      <c r="I534" s="9">
        <v>0</v>
      </c>
      <c r="J534" s="9">
        <v>0</v>
      </c>
      <c r="K534" s="11">
        <v>25</v>
      </c>
      <c r="L534" s="9">
        <v>66</v>
      </c>
      <c r="M534" s="9">
        <v>4</v>
      </c>
      <c r="N534" s="17">
        <f>SUM(M532:M534)</f>
        <v>16</v>
      </c>
      <c r="O534" s="17"/>
      <c r="P534" s="17">
        <f t="shared" si="507"/>
        <v>0</v>
      </c>
      <c r="Q534" s="9">
        <v>21</v>
      </c>
      <c r="R534" s="9"/>
      <c r="S534" s="9">
        <v>0.19047619047619047</v>
      </c>
      <c r="T534" s="9">
        <v>87</v>
      </c>
      <c r="U534" s="9">
        <v>40</v>
      </c>
      <c r="V534" s="11">
        <v>30</v>
      </c>
      <c r="W534" s="11">
        <f t="shared" si="524"/>
        <v>30</v>
      </c>
      <c r="X534" s="17">
        <f t="shared" si="513"/>
        <v>30</v>
      </c>
      <c r="Y534" s="17"/>
      <c r="Z534" s="9">
        <v>1</v>
      </c>
      <c r="AA534" s="17">
        <f>SUM(Z532:Z534)</f>
        <v>2</v>
      </c>
      <c r="AB534" s="17"/>
      <c r="AC534" s="17">
        <f t="shared" si="519"/>
        <v>50</v>
      </c>
      <c r="AD534" s="17">
        <f t="shared" si="500"/>
        <v>0.02</v>
      </c>
      <c r="AE534" s="17">
        <v>1.9607843137254902E-2</v>
      </c>
      <c r="AF534" s="17">
        <f t="shared" si="508"/>
        <v>7</v>
      </c>
      <c r="AG534" s="17"/>
      <c r="AH534" s="9">
        <v>79</v>
      </c>
      <c r="AI534" s="9"/>
      <c r="AJ534" s="9"/>
      <c r="AK534" s="9"/>
      <c r="AL534" s="9">
        <v>9.5238095238095233E-2</v>
      </c>
      <c r="AM534" s="9"/>
      <c r="AN534" s="9">
        <v>0.02</v>
      </c>
      <c r="AO534" s="9"/>
      <c r="AP534" s="9">
        <v>0.25822784810126581</v>
      </c>
      <c r="AQ534" s="9"/>
      <c r="AR534" s="9"/>
      <c r="AS534" s="17">
        <f t="shared" si="525"/>
        <v>16</v>
      </c>
      <c r="AT534" s="17">
        <f t="shared" si="487"/>
        <v>0.35</v>
      </c>
      <c r="AU534" s="17">
        <f t="shared" si="526"/>
        <v>1.9607843137254902E-2</v>
      </c>
      <c r="AV534" s="17">
        <f t="shared" si="527"/>
        <v>0.27294117647058824</v>
      </c>
      <c r="AW534" s="17"/>
      <c r="AX534" s="17"/>
      <c r="AY534" s="17"/>
      <c r="AZ534" s="17">
        <v>3</v>
      </c>
      <c r="BA534" s="24">
        <v>0.5</v>
      </c>
      <c r="BB534" s="9">
        <v>19</v>
      </c>
      <c r="BC534" s="9">
        <v>1</v>
      </c>
      <c r="BD534" s="9">
        <f t="shared" si="509"/>
        <v>0</v>
      </c>
      <c r="BE534" s="9" t="s">
        <v>4377</v>
      </c>
      <c r="BF534" s="9">
        <f t="shared" si="510"/>
        <v>0</v>
      </c>
      <c r="BG534" s="9">
        <v>1</v>
      </c>
      <c r="BH534" s="9">
        <v>4</v>
      </c>
      <c r="BI534" s="9">
        <v>3</v>
      </c>
      <c r="BJ534" s="9">
        <v>1</v>
      </c>
      <c r="BK534" s="9">
        <v>2</v>
      </c>
      <c r="BL534" s="9">
        <v>4</v>
      </c>
      <c r="BM534" s="9">
        <v>2</v>
      </c>
      <c r="BN534" s="9">
        <v>0</v>
      </c>
      <c r="BO534" s="9">
        <v>0</v>
      </c>
      <c r="BP534" s="9">
        <v>0</v>
      </c>
      <c r="BQ534" s="34">
        <f t="shared" si="523"/>
        <v>0.6</v>
      </c>
      <c r="BR534" s="34">
        <f t="shared" si="523"/>
        <v>0</v>
      </c>
      <c r="BS534" s="34">
        <f t="shared" si="523"/>
        <v>0.6</v>
      </c>
      <c r="BT534" s="9"/>
      <c r="BU534" s="9"/>
      <c r="BV534" s="9"/>
      <c r="BW534" s="9"/>
      <c r="BX534" s="9"/>
      <c r="BY534" s="9"/>
      <c r="BZ534" s="22">
        <f t="shared" si="501"/>
        <v>3</v>
      </c>
      <c r="CA534" s="22">
        <f t="shared" si="502"/>
        <v>0</v>
      </c>
      <c r="CB534" s="22">
        <f t="shared" si="503"/>
        <v>0</v>
      </c>
      <c r="CC534" s="22">
        <f t="shared" si="504"/>
        <v>0.6</v>
      </c>
      <c r="CD534" s="22">
        <f t="shared" si="505"/>
        <v>0</v>
      </c>
      <c r="CK534" s="23">
        <v>9.8039215686274508E-2</v>
      </c>
      <c r="CL534" s="23">
        <f t="shared" si="506"/>
        <v>5</v>
      </c>
      <c r="CM534" s="23" t="str">
        <f t="shared" si="511"/>
        <v/>
      </c>
      <c r="CN534" s="23" t="str">
        <f t="shared" si="512"/>
        <v/>
      </c>
      <c r="CQ534" s="49">
        <v>2</v>
      </c>
    </row>
    <row r="535" spans="1:95" ht="11.25" customHeight="1">
      <c r="A535" s="9">
        <v>5</v>
      </c>
      <c r="B535" s="9">
        <v>5</v>
      </c>
      <c r="C535" s="9" t="str">
        <f t="shared" si="478"/>
        <v>32</v>
      </c>
      <c r="D535" s="10" t="s">
        <v>4185</v>
      </c>
      <c r="E535" s="9">
        <v>4</v>
      </c>
      <c r="F535" s="9">
        <v>1</v>
      </c>
      <c r="G535" s="9">
        <v>0</v>
      </c>
      <c r="H535" s="9">
        <v>0</v>
      </c>
      <c r="I535" s="9">
        <v>0</v>
      </c>
      <c r="J535" s="9">
        <v>0</v>
      </c>
      <c r="K535" s="11">
        <v>25</v>
      </c>
      <c r="L535" s="9">
        <v>62</v>
      </c>
      <c r="M535" s="9">
        <v>4</v>
      </c>
      <c r="N535" s="17">
        <f>SUM(M532:M535)</f>
        <v>20</v>
      </c>
      <c r="O535" s="17"/>
      <c r="P535" s="17">
        <f t="shared" si="507"/>
        <v>0</v>
      </c>
      <c r="Q535" s="9">
        <v>24</v>
      </c>
      <c r="R535" s="9"/>
      <c r="S535" s="9">
        <v>0.16666666666666666</v>
      </c>
      <c r="T535" s="9">
        <v>86</v>
      </c>
      <c r="U535" s="9">
        <v>40</v>
      </c>
      <c r="V535" s="11">
        <v>30</v>
      </c>
      <c r="W535" s="11">
        <f t="shared" si="524"/>
        <v>30</v>
      </c>
      <c r="X535" s="17">
        <f t="shared" si="513"/>
        <v>30</v>
      </c>
      <c r="Y535" s="17"/>
      <c r="Z535" s="9">
        <v>0</v>
      </c>
      <c r="AA535" s="17">
        <f>SUM(Z532:Z535)</f>
        <v>2</v>
      </c>
      <c r="AB535" s="17"/>
      <c r="AC535" s="17">
        <f t="shared" si="519"/>
        <v>40</v>
      </c>
      <c r="AD535" s="17">
        <f t="shared" si="500"/>
        <v>0</v>
      </c>
      <c r="AE535" s="17">
        <v>0.02</v>
      </c>
      <c r="AF535" s="17">
        <f t="shared" si="508"/>
        <v>6</v>
      </c>
      <c r="AG535" s="17"/>
      <c r="AH535" s="9">
        <v>66</v>
      </c>
      <c r="AI535" s="9"/>
      <c r="AJ535" s="9"/>
      <c r="AK535" s="9"/>
      <c r="AL535" s="9">
        <v>0.11666666666666671</v>
      </c>
      <c r="AM535" s="9"/>
      <c r="AN535" s="9">
        <v>0</v>
      </c>
      <c r="AO535" s="9"/>
      <c r="AP535" s="9">
        <v>0.38787878787878782</v>
      </c>
      <c r="AQ535" s="9"/>
      <c r="AR535" s="9"/>
      <c r="AS535" s="17">
        <f t="shared" si="525"/>
        <v>21</v>
      </c>
      <c r="AT535" s="17">
        <f t="shared" si="487"/>
        <v>9.5238095238095233E-2</v>
      </c>
      <c r="AU535" s="17">
        <f t="shared" si="526"/>
        <v>0.02</v>
      </c>
      <c r="AV535" s="17">
        <f t="shared" si="527"/>
        <v>0.25822784810126581</v>
      </c>
      <c r="AW535" s="17"/>
      <c r="AX535" s="17"/>
      <c r="AY535" s="17"/>
      <c r="AZ535" s="17">
        <v>3</v>
      </c>
      <c r="BA535" s="24">
        <v>0.5</v>
      </c>
      <c r="BB535" s="9">
        <v>19</v>
      </c>
      <c r="BC535" s="9">
        <v>1</v>
      </c>
      <c r="BD535" s="9">
        <f t="shared" si="509"/>
        <v>0</v>
      </c>
      <c r="BE535" s="9" t="s">
        <v>4377</v>
      </c>
      <c r="BF535" s="9">
        <f t="shared" si="510"/>
        <v>0</v>
      </c>
      <c r="BG535" s="9">
        <v>1</v>
      </c>
      <c r="BH535" s="9">
        <v>4</v>
      </c>
      <c r="BI535" s="9">
        <v>3</v>
      </c>
      <c r="BJ535" s="9">
        <v>1</v>
      </c>
      <c r="BK535" s="9">
        <v>2</v>
      </c>
      <c r="BL535" s="9">
        <v>4</v>
      </c>
      <c r="BM535" s="9">
        <v>2</v>
      </c>
      <c r="BN535" s="9">
        <v>0</v>
      </c>
      <c r="BO535" s="9">
        <v>0</v>
      </c>
      <c r="BP535" s="9">
        <v>0</v>
      </c>
      <c r="BQ535" s="34">
        <f t="shared" si="523"/>
        <v>0.6</v>
      </c>
      <c r="BR535" s="34">
        <f t="shared" si="523"/>
        <v>0</v>
      </c>
      <c r="BS535" s="34">
        <f t="shared" si="523"/>
        <v>0.6</v>
      </c>
      <c r="BT535" s="9"/>
      <c r="BU535" s="9"/>
      <c r="BV535" s="9"/>
      <c r="BW535" s="9"/>
      <c r="BX535" s="9"/>
      <c r="BY535" s="9"/>
      <c r="BZ535" s="22">
        <f t="shared" si="501"/>
        <v>4</v>
      </c>
      <c r="CA535" s="22">
        <f t="shared" si="502"/>
        <v>0</v>
      </c>
      <c r="CB535" s="22">
        <f t="shared" si="503"/>
        <v>0</v>
      </c>
      <c r="CC535" s="22">
        <f t="shared" si="504"/>
        <v>0.6</v>
      </c>
      <c r="CD535" s="22">
        <f t="shared" si="505"/>
        <v>0</v>
      </c>
      <c r="CK535" s="23">
        <v>0.1</v>
      </c>
      <c r="CL535" s="23">
        <f t="shared" si="506"/>
        <v>5</v>
      </c>
      <c r="CM535" s="23" t="str">
        <f t="shared" si="511"/>
        <v/>
      </c>
      <c r="CN535" s="23" t="str">
        <f t="shared" si="512"/>
        <v/>
      </c>
      <c r="CQ535" s="49">
        <v>2</v>
      </c>
    </row>
    <row r="536" spans="1:95" ht="11.25" customHeight="1">
      <c r="A536" s="9">
        <v>5</v>
      </c>
      <c r="B536" s="9">
        <v>5</v>
      </c>
      <c r="C536" s="9" t="str">
        <f t="shared" si="478"/>
        <v>32</v>
      </c>
      <c r="D536" s="10" t="s">
        <v>4185</v>
      </c>
      <c r="E536" s="9">
        <v>5</v>
      </c>
      <c r="F536" s="9">
        <v>1</v>
      </c>
      <c r="G536" s="9">
        <v>0</v>
      </c>
      <c r="H536" s="9">
        <v>0</v>
      </c>
      <c r="I536" s="9">
        <v>0</v>
      </c>
      <c r="J536" s="9">
        <v>0</v>
      </c>
      <c r="K536" s="11">
        <v>25</v>
      </c>
      <c r="L536" s="9">
        <v>61</v>
      </c>
      <c r="M536" s="9">
        <v>5</v>
      </c>
      <c r="N536" s="17">
        <f>SUM(M532:M536)</f>
        <v>25</v>
      </c>
      <c r="O536" s="17"/>
      <c r="P536" s="17">
        <f t="shared" si="507"/>
        <v>2</v>
      </c>
      <c r="Q536" s="9">
        <v>29</v>
      </c>
      <c r="R536" s="9"/>
      <c r="S536" s="9">
        <v>0.17241379310344829</v>
      </c>
      <c r="T536" s="9">
        <v>90</v>
      </c>
      <c r="U536" s="9">
        <v>40</v>
      </c>
      <c r="V536" s="11">
        <v>30</v>
      </c>
      <c r="W536" s="11">
        <f t="shared" si="524"/>
        <v>30</v>
      </c>
      <c r="X536" s="17">
        <f t="shared" si="513"/>
        <v>30</v>
      </c>
      <c r="Y536" s="17"/>
      <c r="Z536" s="9">
        <v>1</v>
      </c>
      <c r="AA536" s="17">
        <f>SUM(Z532:Z536)</f>
        <v>3</v>
      </c>
      <c r="AB536" s="17"/>
      <c r="AC536" s="17">
        <f t="shared" si="519"/>
        <v>54</v>
      </c>
      <c r="AD536" s="17">
        <f t="shared" si="500"/>
        <v>1.8518518518518517E-2</v>
      </c>
      <c r="AE536" s="17">
        <v>0</v>
      </c>
      <c r="AF536" s="17">
        <f t="shared" si="508"/>
        <v>6</v>
      </c>
      <c r="AG536" s="17"/>
      <c r="AH536" s="9">
        <v>75</v>
      </c>
      <c r="AI536" s="9"/>
      <c r="AJ536" s="9"/>
      <c r="AK536" s="9"/>
      <c r="AL536" s="9">
        <v>8.2758620689655185E-2</v>
      </c>
      <c r="AM536" s="9"/>
      <c r="AN536" s="9">
        <v>1.8518518518518517E-2</v>
      </c>
      <c r="AO536" s="9"/>
      <c r="AP536" s="9">
        <v>0.29333333333333333</v>
      </c>
      <c r="AQ536" s="9"/>
      <c r="AR536" s="9"/>
      <c r="AS536" s="17">
        <f t="shared" si="525"/>
        <v>24</v>
      </c>
      <c r="AT536" s="17">
        <f t="shared" si="487"/>
        <v>0.11666666666666671</v>
      </c>
      <c r="AU536" s="17">
        <f t="shared" si="526"/>
        <v>0</v>
      </c>
      <c r="AV536" s="17">
        <f t="shared" si="527"/>
        <v>0.38787878787878782</v>
      </c>
      <c r="AW536" s="17"/>
      <c r="AX536" s="17"/>
      <c r="AY536" s="17"/>
      <c r="AZ536" s="17">
        <v>3</v>
      </c>
      <c r="BA536" s="24">
        <v>0.5</v>
      </c>
      <c r="BB536" s="9">
        <v>19</v>
      </c>
      <c r="BC536" s="9">
        <v>1</v>
      </c>
      <c r="BD536" s="9">
        <f t="shared" si="509"/>
        <v>0</v>
      </c>
      <c r="BE536" s="9" t="s">
        <v>4377</v>
      </c>
      <c r="BF536" s="9">
        <f t="shared" si="510"/>
        <v>0</v>
      </c>
      <c r="BG536" s="9">
        <v>1</v>
      </c>
      <c r="BH536" s="9">
        <v>4</v>
      </c>
      <c r="BI536" s="9">
        <v>3</v>
      </c>
      <c r="BJ536" s="9">
        <v>1</v>
      </c>
      <c r="BK536" s="9">
        <v>2</v>
      </c>
      <c r="BL536" s="9">
        <v>4</v>
      </c>
      <c r="BM536" s="9">
        <v>2</v>
      </c>
      <c r="BN536" s="9">
        <v>0</v>
      </c>
      <c r="BO536" s="9">
        <v>0</v>
      </c>
      <c r="BP536" s="9">
        <v>0</v>
      </c>
      <c r="BQ536" s="34">
        <f t="shared" si="523"/>
        <v>0.6</v>
      </c>
      <c r="BR536" s="34">
        <f t="shared" si="523"/>
        <v>0</v>
      </c>
      <c r="BS536" s="34">
        <f t="shared" si="523"/>
        <v>0.6</v>
      </c>
      <c r="BT536" s="9"/>
      <c r="BU536" s="9"/>
      <c r="BV536" s="9"/>
      <c r="BW536" s="9"/>
      <c r="BX536" s="9"/>
      <c r="BY536" s="9"/>
      <c r="BZ536" s="22">
        <f t="shared" si="501"/>
        <v>5</v>
      </c>
      <c r="CA536" s="22">
        <f t="shared" si="502"/>
        <v>0</v>
      </c>
      <c r="CB536" s="22">
        <f t="shared" si="503"/>
        <v>0</v>
      </c>
      <c r="CC536" s="22">
        <f t="shared" si="504"/>
        <v>0.6</v>
      </c>
      <c r="CD536" s="22">
        <f t="shared" si="505"/>
        <v>0</v>
      </c>
      <c r="CK536" s="23">
        <v>0</v>
      </c>
      <c r="CL536" s="23">
        <f t="shared" si="506"/>
        <v>5</v>
      </c>
      <c r="CM536" s="23" t="str">
        <f t="shared" si="511"/>
        <v/>
      </c>
      <c r="CN536" s="23" t="str">
        <f t="shared" si="512"/>
        <v/>
      </c>
      <c r="CQ536" s="49">
        <v>1</v>
      </c>
    </row>
    <row r="537" spans="1:95" ht="11.25" customHeight="1">
      <c r="A537" s="9">
        <v>5</v>
      </c>
      <c r="B537" s="9">
        <v>5</v>
      </c>
      <c r="C537" s="9" t="str">
        <f t="shared" si="478"/>
        <v>32</v>
      </c>
      <c r="D537" s="10" t="s">
        <v>4185</v>
      </c>
      <c r="E537" s="9">
        <v>6</v>
      </c>
      <c r="F537" s="9">
        <v>1</v>
      </c>
      <c r="G537" s="9">
        <v>0</v>
      </c>
      <c r="H537" s="9">
        <v>0</v>
      </c>
      <c r="I537" s="9">
        <v>0</v>
      </c>
      <c r="J537" s="9">
        <v>0</v>
      </c>
      <c r="K537" s="11">
        <v>25</v>
      </c>
      <c r="L537" s="9">
        <v>65</v>
      </c>
      <c r="M537" s="9">
        <v>6</v>
      </c>
      <c r="N537" s="17">
        <f>SUM(M532:M537)</f>
        <v>31</v>
      </c>
      <c r="O537" s="17"/>
      <c r="P537" s="17">
        <f t="shared" si="507"/>
        <v>1</v>
      </c>
      <c r="Q537" s="9">
        <v>19</v>
      </c>
      <c r="R537" s="9"/>
      <c r="S537" s="9">
        <v>0.31578947368421051</v>
      </c>
      <c r="T537" s="9">
        <v>84</v>
      </c>
      <c r="U537" s="9">
        <v>40</v>
      </c>
      <c r="V537" s="11">
        <v>30</v>
      </c>
      <c r="W537" s="11">
        <f t="shared" si="524"/>
        <v>30</v>
      </c>
      <c r="X537" s="17">
        <f t="shared" si="513"/>
        <v>30</v>
      </c>
      <c r="Y537" s="17"/>
      <c r="Z537" s="9">
        <v>19</v>
      </c>
      <c r="AA537" s="17">
        <f>SUM(Z532:Z537)</f>
        <v>22</v>
      </c>
      <c r="AB537" s="17"/>
      <c r="AC537" s="17">
        <f t="shared" si="519"/>
        <v>56</v>
      </c>
      <c r="AD537" s="17">
        <f t="shared" si="500"/>
        <v>0.3392857142857143</v>
      </c>
      <c r="AE537" s="17">
        <v>1.8518518518518517E-2</v>
      </c>
      <c r="AF537" s="17">
        <f t="shared" si="508"/>
        <v>23</v>
      </c>
      <c r="AG537" s="17"/>
      <c r="AH537" s="9">
        <v>87</v>
      </c>
      <c r="AI537" s="9"/>
      <c r="AJ537" s="9"/>
      <c r="AK537" s="9"/>
      <c r="AL537" s="9">
        <v>0.31578947368421056</v>
      </c>
      <c r="AM537" s="9"/>
      <c r="AN537" s="9">
        <v>0.3392857142857143</v>
      </c>
      <c r="AO537" s="9"/>
      <c r="AP537" s="9">
        <v>0.19310344827586209</v>
      </c>
      <c r="AQ537" s="9"/>
      <c r="AR537" s="9"/>
      <c r="AS537" s="17">
        <f t="shared" si="525"/>
        <v>29</v>
      </c>
      <c r="AT537" s="17">
        <f t="shared" si="487"/>
        <v>8.2758620689655185E-2</v>
      </c>
      <c r="AU537" s="17">
        <f t="shared" si="526"/>
        <v>1.8518518518518517E-2</v>
      </c>
      <c r="AV537" s="17">
        <f t="shared" si="527"/>
        <v>0.29333333333333333</v>
      </c>
      <c r="AW537" s="17"/>
      <c r="AX537" s="17"/>
      <c r="AY537" s="17"/>
      <c r="AZ537" s="17">
        <v>3</v>
      </c>
      <c r="BA537" s="24">
        <v>0.5</v>
      </c>
      <c r="BB537" s="9">
        <v>19</v>
      </c>
      <c r="BC537" s="9">
        <v>1</v>
      </c>
      <c r="BD537" s="9">
        <f t="shared" si="509"/>
        <v>0</v>
      </c>
      <c r="BE537" s="9" t="s">
        <v>4377</v>
      </c>
      <c r="BF537" s="9">
        <f t="shared" si="510"/>
        <v>0</v>
      </c>
      <c r="BG537" s="9">
        <v>1</v>
      </c>
      <c r="BH537" s="9">
        <v>4</v>
      </c>
      <c r="BI537" s="9">
        <v>3</v>
      </c>
      <c r="BJ537" s="9">
        <v>1</v>
      </c>
      <c r="BK537" s="9">
        <v>2</v>
      </c>
      <c r="BL537" s="9">
        <v>4</v>
      </c>
      <c r="BM537" s="9">
        <v>2</v>
      </c>
      <c r="BN537" s="9">
        <v>0</v>
      </c>
      <c r="BO537" s="9">
        <v>0</v>
      </c>
      <c r="BP537" s="9">
        <v>0</v>
      </c>
      <c r="BQ537" s="34">
        <f t="shared" si="523"/>
        <v>0.6</v>
      </c>
      <c r="BR537" s="34">
        <f t="shared" si="523"/>
        <v>0</v>
      </c>
      <c r="BS537" s="34">
        <f t="shared" si="523"/>
        <v>0.6</v>
      </c>
      <c r="BT537" s="9"/>
      <c r="BU537" s="9"/>
      <c r="BV537" s="9"/>
      <c r="BW537" s="9"/>
      <c r="BX537" s="9"/>
      <c r="BY537" s="9"/>
      <c r="BZ537" s="22">
        <f t="shared" si="501"/>
        <v>6</v>
      </c>
      <c r="CA537" s="22">
        <f t="shared" si="502"/>
        <v>0</v>
      </c>
      <c r="CB537" s="22">
        <f t="shared" si="503"/>
        <v>0</v>
      </c>
      <c r="CC537" s="22">
        <f t="shared" si="504"/>
        <v>0.6</v>
      </c>
      <c r="CD537" s="22">
        <f t="shared" si="505"/>
        <v>0</v>
      </c>
      <c r="CK537" s="23">
        <v>9.2592592592592587E-2</v>
      </c>
      <c r="CL537" s="23">
        <f t="shared" si="506"/>
        <v>5</v>
      </c>
      <c r="CM537" s="23" t="str">
        <f t="shared" si="511"/>
        <v/>
      </c>
      <c r="CN537" s="23" t="str">
        <f t="shared" si="512"/>
        <v/>
      </c>
      <c r="CQ537" s="49">
        <v>2</v>
      </c>
    </row>
    <row r="538" spans="1:95" ht="11.25" customHeight="1">
      <c r="A538" s="9">
        <v>5</v>
      </c>
      <c r="B538" s="9">
        <v>5</v>
      </c>
      <c r="C538" s="9" t="str">
        <f t="shared" si="478"/>
        <v>32</v>
      </c>
      <c r="D538" s="10" t="s">
        <v>4185</v>
      </c>
      <c r="E538" s="9">
        <v>7</v>
      </c>
      <c r="F538" s="9">
        <v>1</v>
      </c>
      <c r="G538" s="9">
        <v>0</v>
      </c>
      <c r="H538" s="9">
        <v>0</v>
      </c>
      <c r="I538" s="9">
        <v>0</v>
      </c>
      <c r="J538" s="9">
        <v>0</v>
      </c>
      <c r="K538" s="11">
        <v>25</v>
      </c>
      <c r="L538" s="9">
        <v>59</v>
      </c>
      <c r="M538" s="9">
        <v>5</v>
      </c>
      <c r="N538" s="17">
        <f>SUM(M532:M538)</f>
        <v>36</v>
      </c>
      <c r="O538" s="17"/>
      <c r="P538" s="17">
        <f t="shared" si="507"/>
        <v>2</v>
      </c>
      <c r="Q538" s="9">
        <v>27</v>
      </c>
      <c r="R538" s="9"/>
      <c r="S538" s="9">
        <v>0.18518518518518517</v>
      </c>
      <c r="T538" s="9">
        <v>86</v>
      </c>
      <c r="U538" s="9">
        <v>40</v>
      </c>
      <c r="V538" s="11">
        <v>30</v>
      </c>
      <c r="W538" s="11">
        <f t="shared" si="524"/>
        <v>30</v>
      </c>
      <c r="X538" s="17">
        <f t="shared" si="513"/>
        <v>30</v>
      </c>
      <c r="Y538" s="17"/>
      <c r="Z538" s="9">
        <v>0</v>
      </c>
      <c r="AA538" s="17">
        <f>SUM(Z532:Z538)</f>
        <v>22</v>
      </c>
      <c r="AB538" s="17"/>
      <c r="AC538" s="17">
        <f t="shared" si="519"/>
        <v>49</v>
      </c>
      <c r="AD538" s="17">
        <f t="shared" si="500"/>
        <v>0</v>
      </c>
      <c r="AE538" s="17">
        <v>0.3392857142857143</v>
      </c>
      <c r="AF538" s="17">
        <f t="shared" si="508"/>
        <v>5</v>
      </c>
      <c r="AG538" s="17"/>
      <c r="AH538" s="9">
        <v>72</v>
      </c>
      <c r="AI538" s="9"/>
      <c r="AJ538" s="9"/>
      <c r="AK538" s="9"/>
      <c r="AL538" s="9">
        <v>0.20740740740740743</v>
      </c>
      <c r="AM538" s="9"/>
      <c r="AN538" s="9">
        <v>0</v>
      </c>
      <c r="AO538" s="9"/>
      <c r="AP538" s="9">
        <v>0.27222222222222225</v>
      </c>
      <c r="AQ538" s="9"/>
      <c r="AR538" s="9"/>
      <c r="AS538" s="17">
        <f t="shared" si="525"/>
        <v>19</v>
      </c>
      <c r="AT538" s="17">
        <f t="shared" si="487"/>
        <v>0.31578947368421056</v>
      </c>
      <c r="AU538" s="17">
        <f t="shared" si="526"/>
        <v>0.3392857142857143</v>
      </c>
      <c r="AV538" s="17">
        <f t="shared" si="527"/>
        <v>0.19310344827586209</v>
      </c>
      <c r="AW538" s="17"/>
      <c r="AX538" s="17"/>
      <c r="AY538" s="17"/>
      <c r="AZ538" s="17">
        <v>3</v>
      </c>
      <c r="BA538" s="24">
        <v>0.5</v>
      </c>
      <c r="BB538" s="9">
        <v>19</v>
      </c>
      <c r="BC538" s="9">
        <v>1</v>
      </c>
      <c r="BD538" s="9">
        <f t="shared" si="509"/>
        <v>0</v>
      </c>
      <c r="BE538" s="9" t="s">
        <v>4377</v>
      </c>
      <c r="BF538" s="9">
        <f t="shared" si="510"/>
        <v>0</v>
      </c>
      <c r="BG538" s="9">
        <v>1</v>
      </c>
      <c r="BH538" s="9">
        <v>4</v>
      </c>
      <c r="BI538" s="9">
        <v>3</v>
      </c>
      <c r="BJ538" s="9">
        <v>1</v>
      </c>
      <c r="BK538" s="9">
        <v>2</v>
      </c>
      <c r="BL538" s="9">
        <v>4</v>
      </c>
      <c r="BM538" s="9">
        <v>2</v>
      </c>
      <c r="BN538" s="9">
        <v>0</v>
      </c>
      <c r="BO538" s="9">
        <v>0</v>
      </c>
      <c r="BP538" s="9">
        <v>0</v>
      </c>
      <c r="BQ538" s="34">
        <f t="shared" si="523"/>
        <v>0.6</v>
      </c>
      <c r="BR538" s="34">
        <f t="shared" si="523"/>
        <v>0</v>
      </c>
      <c r="BS538" s="34">
        <f t="shared" si="523"/>
        <v>0.6</v>
      </c>
      <c r="BT538" s="9"/>
      <c r="BU538" s="9"/>
      <c r="BV538" s="9"/>
      <c r="BW538" s="9"/>
      <c r="BX538" s="9"/>
      <c r="BY538" s="9"/>
      <c r="BZ538" s="22">
        <f t="shared" si="501"/>
        <v>7</v>
      </c>
      <c r="CA538" s="22">
        <f t="shared" si="502"/>
        <v>0</v>
      </c>
      <c r="CB538" s="22">
        <f t="shared" si="503"/>
        <v>0</v>
      </c>
      <c r="CC538" s="22">
        <f t="shared" si="504"/>
        <v>0.6</v>
      </c>
      <c r="CD538" s="22">
        <f t="shared" si="505"/>
        <v>0</v>
      </c>
      <c r="CK538" s="23">
        <v>1.6964285714285716</v>
      </c>
      <c r="CL538" s="23">
        <f t="shared" si="506"/>
        <v>5</v>
      </c>
      <c r="CM538" s="23" t="str">
        <f t="shared" si="511"/>
        <v/>
      </c>
      <c r="CN538" s="23" t="str">
        <f t="shared" si="512"/>
        <v/>
      </c>
      <c r="CQ538" s="49">
        <v>1</v>
      </c>
    </row>
    <row r="539" spans="1:95" ht="11.25" customHeight="1">
      <c r="A539" s="9">
        <v>5</v>
      </c>
      <c r="B539" s="9">
        <v>5</v>
      </c>
      <c r="C539" s="9" t="str">
        <f t="shared" si="478"/>
        <v>32</v>
      </c>
      <c r="D539" s="10" t="s">
        <v>4185</v>
      </c>
      <c r="E539" s="9">
        <v>8</v>
      </c>
      <c r="F539" s="9">
        <v>1</v>
      </c>
      <c r="G539" s="9">
        <v>0</v>
      </c>
      <c r="H539" s="9">
        <v>0</v>
      </c>
      <c r="I539" s="9">
        <v>0</v>
      </c>
      <c r="J539" s="9">
        <v>0</v>
      </c>
      <c r="K539" s="11">
        <v>25</v>
      </c>
      <c r="L539" s="9">
        <v>61</v>
      </c>
      <c r="M539" s="9">
        <v>3</v>
      </c>
      <c r="N539" s="17">
        <f>SUM(M532:M539)</f>
        <v>39</v>
      </c>
      <c r="O539" s="17"/>
      <c r="P539" s="17">
        <f t="shared" si="507"/>
        <v>0</v>
      </c>
      <c r="Q539" s="9">
        <v>21</v>
      </c>
      <c r="R539" s="9"/>
      <c r="S539" s="9">
        <v>0.14285714285714285</v>
      </c>
      <c r="T539" s="9">
        <v>82</v>
      </c>
      <c r="U539" s="9">
        <v>40</v>
      </c>
      <c r="V539" s="11">
        <v>30</v>
      </c>
      <c r="W539" s="11">
        <f t="shared" si="524"/>
        <v>30</v>
      </c>
      <c r="X539" s="17">
        <f t="shared" si="513"/>
        <v>30</v>
      </c>
      <c r="Y539" s="17"/>
      <c r="Z539" s="9">
        <v>15</v>
      </c>
      <c r="AA539" s="17">
        <f>SUM(Z532:Z539)</f>
        <v>37</v>
      </c>
      <c r="AB539" s="17"/>
      <c r="AC539" s="17">
        <f t="shared" si="519"/>
        <v>54</v>
      </c>
      <c r="AD539" s="17">
        <f t="shared" si="500"/>
        <v>0.27777777777777779</v>
      </c>
      <c r="AE539" s="17">
        <v>0</v>
      </c>
      <c r="AF539" s="17">
        <f t="shared" si="508"/>
        <v>22</v>
      </c>
      <c r="AG539" s="17"/>
      <c r="AH539" s="9">
        <v>83</v>
      </c>
      <c r="AI539" s="9"/>
      <c r="AJ539" s="9"/>
      <c r="AK539" s="9"/>
      <c r="AL539" s="9">
        <v>9.5238095238095233E-2</v>
      </c>
      <c r="AM539" s="9"/>
      <c r="AN539" s="9">
        <v>0.27777777777777779</v>
      </c>
      <c r="AO539" s="9"/>
      <c r="AP539" s="9">
        <v>0.27469879518072282</v>
      </c>
      <c r="AQ539" s="9"/>
      <c r="AR539" s="9"/>
      <c r="AS539" s="17">
        <f t="shared" si="525"/>
        <v>27</v>
      </c>
      <c r="AT539" s="17">
        <f t="shared" si="487"/>
        <v>0.20740740740740743</v>
      </c>
      <c r="AU539" s="17">
        <f t="shared" si="526"/>
        <v>0</v>
      </c>
      <c r="AV539" s="17">
        <f t="shared" si="527"/>
        <v>0.27222222222222225</v>
      </c>
      <c r="AW539" s="17"/>
      <c r="AX539" s="17"/>
      <c r="AY539" s="17"/>
      <c r="AZ539" s="17">
        <v>3</v>
      </c>
      <c r="BA539" s="24">
        <v>0.5</v>
      </c>
      <c r="BB539" s="9">
        <v>19</v>
      </c>
      <c r="BC539" s="9">
        <v>1</v>
      </c>
      <c r="BD539" s="9">
        <f t="shared" si="509"/>
        <v>0</v>
      </c>
      <c r="BE539" s="9" t="s">
        <v>4377</v>
      </c>
      <c r="BF539" s="9">
        <f t="shared" si="510"/>
        <v>0</v>
      </c>
      <c r="BG539" s="9">
        <v>1</v>
      </c>
      <c r="BH539" s="9">
        <v>4</v>
      </c>
      <c r="BI539" s="9">
        <v>3</v>
      </c>
      <c r="BJ539" s="9">
        <v>1</v>
      </c>
      <c r="BK539" s="9">
        <v>2</v>
      </c>
      <c r="BL539" s="9">
        <v>4</v>
      </c>
      <c r="BM539" s="9">
        <v>2</v>
      </c>
      <c r="BN539" s="9">
        <v>0</v>
      </c>
      <c r="BO539" s="9">
        <v>0</v>
      </c>
      <c r="BP539" s="9">
        <v>0</v>
      </c>
      <c r="BQ539" s="34">
        <f t="shared" si="523"/>
        <v>0.6</v>
      </c>
      <c r="BR539" s="34">
        <f t="shared" si="523"/>
        <v>0</v>
      </c>
      <c r="BS539" s="34">
        <f t="shared" si="523"/>
        <v>0.6</v>
      </c>
      <c r="BT539" s="9"/>
      <c r="BU539" s="9"/>
      <c r="BV539" s="9"/>
      <c r="BW539" s="9"/>
      <c r="BX539" s="9"/>
      <c r="BY539" s="9"/>
      <c r="BZ539" s="22">
        <f t="shared" si="501"/>
        <v>8</v>
      </c>
      <c r="CA539" s="22">
        <f t="shared" si="502"/>
        <v>0</v>
      </c>
      <c r="CB539" s="22">
        <f t="shared" si="503"/>
        <v>0</v>
      </c>
      <c r="CC539" s="22">
        <f t="shared" si="504"/>
        <v>0.6</v>
      </c>
      <c r="CD539" s="22">
        <f t="shared" si="505"/>
        <v>0</v>
      </c>
      <c r="CK539" s="23">
        <v>0</v>
      </c>
      <c r="CL539" s="23">
        <f t="shared" si="506"/>
        <v>5</v>
      </c>
      <c r="CM539" s="23" t="str">
        <f t="shared" si="511"/>
        <v/>
      </c>
      <c r="CN539" s="23" t="str">
        <f t="shared" si="512"/>
        <v/>
      </c>
      <c r="CQ539" s="49">
        <v>2</v>
      </c>
    </row>
    <row r="540" spans="1:95" ht="11.25" customHeight="1">
      <c r="A540" s="9">
        <v>5</v>
      </c>
      <c r="B540" s="9">
        <v>5</v>
      </c>
      <c r="C540" s="9" t="str">
        <f t="shared" ref="C540:C603" si="528">LEFT(D540, FIND(":", D540)-1)</f>
        <v>32</v>
      </c>
      <c r="D540" s="10" t="s">
        <v>4185</v>
      </c>
      <c r="E540" s="11">
        <v>9</v>
      </c>
      <c r="F540" s="9">
        <v>1</v>
      </c>
      <c r="G540" s="9">
        <v>0</v>
      </c>
      <c r="H540" s="9">
        <v>0</v>
      </c>
      <c r="I540" s="9">
        <v>0</v>
      </c>
      <c r="J540" s="9">
        <v>0</v>
      </c>
      <c r="K540" s="11">
        <v>25</v>
      </c>
      <c r="L540" s="9">
        <v>57</v>
      </c>
      <c r="M540" s="9">
        <v>5</v>
      </c>
      <c r="N540" s="17">
        <f>SUM(M532:M540)</f>
        <v>44</v>
      </c>
      <c r="O540" s="17"/>
      <c r="P540" s="17">
        <f t="shared" si="507"/>
        <v>2</v>
      </c>
      <c r="Q540" s="9">
        <v>34</v>
      </c>
      <c r="R540" s="9"/>
      <c r="S540" s="9">
        <v>0.14705882352941177</v>
      </c>
      <c r="T540" s="9">
        <v>91</v>
      </c>
      <c r="U540" s="9">
        <v>40</v>
      </c>
      <c r="V540" s="11">
        <v>30</v>
      </c>
      <c r="W540" s="11">
        <f t="shared" si="524"/>
        <v>30</v>
      </c>
      <c r="X540" s="17">
        <f t="shared" si="513"/>
        <v>30</v>
      </c>
      <c r="Y540" s="17"/>
      <c r="Z540" s="9">
        <v>0</v>
      </c>
      <c r="AA540" s="17">
        <f>SUM(Z532:Z540)</f>
        <v>37</v>
      </c>
      <c r="AB540" s="17"/>
      <c r="AC540" s="17">
        <f t="shared" si="519"/>
        <v>56</v>
      </c>
      <c r="AD540" s="17">
        <f t="shared" si="500"/>
        <v>0</v>
      </c>
      <c r="AE540" s="17">
        <v>0.27777777777777779</v>
      </c>
      <c r="AF540" s="17">
        <f t="shared" si="508"/>
        <v>5</v>
      </c>
      <c r="AG540" s="17"/>
      <c r="AH540" s="9">
        <v>72</v>
      </c>
      <c r="AI540" s="9"/>
      <c r="AJ540" s="9"/>
      <c r="AK540" s="9"/>
      <c r="AL540" s="9">
        <v>0.1058823529411765</v>
      </c>
      <c r="AM540" s="9"/>
      <c r="AN540" s="9">
        <v>0</v>
      </c>
      <c r="AO540" s="9"/>
      <c r="AP540" s="9">
        <v>0.31666666666666671</v>
      </c>
      <c r="AQ540" s="9"/>
      <c r="AR540" s="9"/>
      <c r="AS540" s="17">
        <f t="shared" si="525"/>
        <v>21</v>
      </c>
      <c r="AT540" s="17">
        <f t="shared" si="487"/>
        <v>9.5238095238095233E-2</v>
      </c>
      <c r="AU540" s="17">
        <f t="shared" si="526"/>
        <v>0.27777777777777779</v>
      </c>
      <c r="AV540" s="17">
        <f t="shared" si="527"/>
        <v>0.27469879518072282</v>
      </c>
      <c r="AW540" s="17"/>
      <c r="AX540" s="17"/>
      <c r="AY540" s="17"/>
      <c r="AZ540" s="17">
        <v>3</v>
      </c>
      <c r="BA540" s="24">
        <v>0.5</v>
      </c>
      <c r="BB540" s="9">
        <v>19</v>
      </c>
      <c r="BC540" s="9">
        <v>1</v>
      </c>
      <c r="BD540" s="9">
        <f t="shared" si="509"/>
        <v>0</v>
      </c>
      <c r="BE540" s="9" t="s">
        <v>4377</v>
      </c>
      <c r="BF540" s="9">
        <f t="shared" si="510"/>
        <v>0</v>
      </c>
      <c r="BG540" s="9">
        <v>1</v>
      </c>
      <c r="BH540" s="9">
        <v>4</v>
      </c>
      <c r="BI540" s="9">
        <v>3</v>
      </c>
      <c r="BJ540" s="9">
        <v>1</v>
      </c>
      <c r="BK540" s="9">
        <v>2</v>
      </c>
      <c r="BL540" s="9">
        <v>4</v>
      </c>
      <c r="BM540" s="9">
        <v>2</v>
      </c>
      <c r="BN540" s="9">
        <v>0</v>
      </c>
      <c r="BO540" s="9">
        <v>0</v>
      </c>
      <c r="BP540" s="9">
        <v>0</v>
      </c>
      <c r="BQ540" s="34">
        <f t="shared" si="523"/>
        <v>0.6</v>
      </c>
      <c r="BR540" s="34">
        <f t="shared" si="523"/>
        <v>0</v>
      </c>
      <c r="BS540" s="34">
        <f t="shared" si="523"/>
        <v>0.6</v>
      </c>
      <c r="BT540" s="9"/>
      <c r="BU540" s="9"/>
      <c r="BV540" s="9"/>
      <c r="BW540" s="9"/>
      <c r="BX540" s="9"/>
      <c r="BY540" s="9"/>
      <c r="BZ540" s="22">
        <f t="shared" si="501"/>
        <v>9</v>
      </c>
      <c r="CA540" s="22">
        <f t="shared" si="502"/>
        <v>0</v>
      </c>
      <c r="CB540" s="22">
        <f t="shared" si="503"/>
        <v>0</v>
      </c>
      <c r="CC540" s="22">
        <f t="shared" si="504"/>
        <v>0.6</v>
      </c>
      <c r="CD540" s="22">
        <f t="shared" si="505"/>
        <v>0</v>
      </c>
      <c r="CK540" s="23">
        <v>1.3888888888888888</v>
      </c>
      <c r="CL540" s="23">
        <f t="shared" si="506"/>
        <v>5</v>
      </c>
      <c r="CM540" s="23" t="str">
        <f t="shared" si="511"/>
        <v/>
      </c>
      <c r="CN540" s="23" t="str">
        <f t="shared" si="512"/>
        <v/>
      </c>
      <c r="CQ540" s="49">
        <v>5</v>
      </c>
    </row>
    <row r="541" spans="1:95" ht="11.25" customHeight="1">
      <c r="A541" s="9">
        <v>5</v>
      </c>
      <c r="B541" s="9">
        <v>5</v>
      </c>
      <c r="C541" s="9" t="str">
        <f t="shared" si="528"/>
        <v>32</v>
      </c>
      <c r="D541" s="10" t="s">
        <v>4185</v>
      </c>
      <c r="E541" s="9">
        <v>10</v>
      </c>
      <c r="F541" s="9">
        <v>1</v>
      </c>
      <c r="G541" s="9">
        <v>0</v>
      </c>
      <c r="H541" s="9">
        <v>0</v>
      </c>
      <c r="I541" s="9">
        <v>0</v>
      </c>
      <c r="J541" s="9">
        <v>0</v>
      </c>
      <c r="K541" s="11">
        <v>25</v>
      </c>
      <c r="L541" s="9">
        <v>66</v>
      </c>
      <c r="M541" s="9">
        <v>6</v>
      </c>
      <c r="N541" s="17">
        <f>SUM(M532:M541)</f>
        <v>50</v>
      </c>
      <c r="O541" s="17"/>
      <c r="P541" s="17">
        <f t="shared" si="507"/>
        <v>1</v>
      </c>
      <c r="Q541" s="9">
        <v>21</v>
      </c>
      <c r="R541" s="9"/>
      <c r="S541" s="9">
        <v>0.2857142857142857</v>
      </c>
      <c r="T541" s="9">
        <v>87</v>
      </c>
      <c r="U541" s="9">
        <v>40</v>
      </c>
      <c r="V541" s="11">
        <v>30</v>
      </c>
      <c r="W541" s="11">
        <f t="shared" si="524"/>
        <v>30</v>
      </c>
      <c r="X541" s="17">
        <f t="shared" si="513"/>
        <v>30</v>
      </c>
      <c r="Y541" s="17"/>
      <c r="Z541" s="9">
        <v>19</v>
      </c>
      <c r="AA541" s="17">
        <f>SUM(Z532:Z541)</f>
        <v>56</v>
      </c>
      <c r="AB541" s="17"/>
      <c r="AC541" s="17">
        <f t="shared" si="519"/>
        <v>63</v>
      </c>
      <c r="AD541" s="17">
        <f t="shared" si="500"/>
        <v>0.30158730158730157</v>
      </c>
      <c r="AE541" s="17">
        <v>0</v>
      </c>
      <c r="AF541" s="17">
        <f t="shared" si="508"/>
        <v>23</v>
      </c>
      <c r="AG541" s="17">
        <f>+SUM(AF532:AF541)</f>
        <v>106</v>
      </c>
      <c r="AH541" s="9">
        <v>92</v>
      </c>
      <c r="AI541" s="9"/>
      <c r="AJ541" s="9"/>
      <c r="AK541" s="9"/>
      <c r="AL541" s="9">
        <v>0.22857142857142859</v>
      </c>
      <c r="AM541" s="9"/>
      <c r="AN541" s="9">
        <v>0.30158730158730157</v>
      </c>
      <c r="AO541" s="9"/>
      <c r="AP541" s="9">
        <v>0.15217391304347827</v>
      </c>
      <c r="AQ541" s="9"/>
      <c r="AR541" s="9"/>
      <c r="AS541" s="17">
        <f t="shared" si="525"/>
        <v>34</v>
      </c>
      <c r="AT541" s="17">
        <f t="shared" si="487"/>
        <v>0.1058823529411765</v>
      </c>
      <c r="AU541" s="17">
        <f t="shared" si="526"/>
        <v>0</v>
      </c>
      <c r="AV541" s="17">
        <f t="shared" si="527"/>
        <v>0.31666666666666671</v>
      </c>
      <c r="AW541" s="17"/>
      <c r="AX541" s="17"/>
      <c r="AY541" s="17"/>
      <c r="AZ541" s="17">
        <v>3</v>
      </c>
      <c r="BA541" s="24">
        <v>0.5</v>
      </c>
      <c r="BB541" s="9">
        <v>19</v>
      </c>
      <c r="BC541" s="9">
        <v>1</v>
      </c>
      <c r="BD541" s="9">
        <f t="shared" si="509"/>
        <v>0</v>
      </c>
      <c r="BE541" s="9" t="s">
        <v>4377</v>
      </c>
      <c r="BF541" s="9">
        <f t="shared" si="510"/>
        <v>0</v>
      </c>
      <c r="BG541" s="9">
        <v>1</v>
      </c>
      <c r="BH541" s="9">
        <v>4</v>
      </c>
      <c r="BI541" s="9">
        <v>3</v>
      </c>
      <c r="BJ541" s="9">
        <v>1</v>
      </c>
      <c r="BK541" s="9">
        <v>2</v>
      </c>
      <c r="BL541" s="9">
        <v>4</v>
      </c>
      <c r="BM541" s="9">
        <v>2</v>
      </c>
      <c r="BN541" s="9">
        <v>0</v>
      </c>
      <c r="BO541" s="9">
        <v>0</v>
      </c>
      <c r="BP541" s="9">
        <v>0</v>
      </c>
      <c r="BQ541" s="34">
        <f t="shared" si="523"/>
        <v>0.6</v>
      </c>
      <c r="BR541" s="34">
        <f t="shared" si="523"/>
        <v>0</v>
      </c>
      <c r="BS541" s="34">
        <f t="shared" si="523"/>
        <v>0.6</v>
      </c>
      <c r="BT541" s="9"/>
      <c r="BU541" s="9"/>
      <c r="BV541" s="9"/>
      <c r="BW541" s="9">
        <f>SUM(AF532:AF541)</f>
        <v>106</v>
      </c>
      <c r="BX541" s="9"/>
      <c r="BY541" s="9"/>
      <c r="BZ541" s="22">
        <f t="shared" si="501"/>
        <v>10</v>
      </c>
      <c r="CA541" s="22">
        <f t="shared" si="502"/>
        <v>0</v>
      </c>
      <c r="CB541" s="22">
        <f t="shared" si="503"/>
        <v>0</v>
      </c>
      <c r="CC541" s="22">
        <f t="shared" si="504"/>
        <v>0.6</v>
      </c>
      <c r="CD541" s="22">
        <f t="shared" si="505"/>
        <v>0</v>
      </c>
      <c r="CK541" s="23">
        <v>0</v>
      </c>
      <c r="CL541" s="23">
        <f t="shared" si="506"/>
        <v>5</v>
      </c>
      <c r="CM541" s="23" t="str">
        <f t="shared" si="511"/>
        <v/>
      </c>
      <c r="CN541" s="23" t="str">
        <f t="shared" si="512"/>
        <v/>
      </c>
      <c r="CQ541" s="49">
        <v>3</v>
      </c>
    </row>
    <row r="542" spans="1:95" ht="11.25" customHeight="1">
      <c r="A542" s="9">
        <v>5</v>
      </c>
      <c r="B542" s="9">
        <v>5</v>
      </c>
      <c r="C542" s="9" t="str">
        <f t="shared" si="528"/>
        <v>32</v>
      </c>
      <c r="D542" s="10" t="s">
        <v>4185</v>
      </c>
      <c r="E542" s="9">
        <v>11</v>
      </c>
      <c r="F542" s="9">
        <v>1</v>
      </c>
      <c r="G542" s="9">
        <v>1</v>
      </c>
      <c r="H542" s="9">
        <v>0</v>
      </c>
      <c r="I542" s="9">
        <v>0</v>
      </c>
      <c r="J542" s="9">
        <v>0</v>
      </c>
      <c r="K542" s="11">
        <v>20</v>
      </c>
      <c r="L542" s="9">
        <v>75</v>
      </c>
      <c r="M542" s="9">
        <v>6</v>
      </c>
      <c r="N542" s="9"/>
      <c r="O542" s="17"/>
      <c r="P542" s="17">
        <f t="shared" si="507"/>
        <v>1</v>
      </c>
      <c r="Q542" s="9">
        <v>20</v>
      </c>
      <c r="R542" s="9"/>
      <c r="S542" s="9">
        <v>0.3</v>
      </c>
      <c r="T542" s="9">
        <v>95</v>
      </c>
      <c r="U542" s="9">
        <v>40</v>
      </c>
      <c r="V542" s="11">
        <v>30</v>
      </c>
      <c r="W542" s="11">
        <f t="shared" si="524"/>
        <v>30</v>
      </c>
      <c r="X542" s="17">
        <f t="shared" si="513"/>
        <v>30</v>
      </c>
      <c r="Y542" s="17"/>
      <c r="Z542" s="9">
        <v>10</v>
      </c>
      <c r="AA542" s="9"/>
      <c r="AB542" s="17"/>
      <c r="AC542" s="17">
        <f t="shared" si="519"/>
        <v>46</v>
      </c>
      <c r="AD542" s="17">
        <f t="shared" si="500"/>
        <v>0.21739130434782608</v>
      </c>
      <c r="AE542" s="17">
        <v>0.30158730158730157</v>
      </c>
      <c r="AF542" s="17">
        <f t="shared" si="508"/>
        <v>14</v>
      </c>
      <c r="AG542" s="17"/>
      <c r="AH542" s="9">
        <v>76</v>
      </c>
      <c r="AI542" s="9"/>
      <c r="AJ542" s="9"/>
      <c r="AK542" s="9"/>
      <c r="AL542" s="9">
        <v>0.19999999999999998</v>
      </c>
      <c r="AM542" s="9"/>
      <c r="AN542" s="9">
        <v>0.21739130434782608</v>
      </c>
      <c r="AO542" s="9"/>
      <c r="AP542" s="9">
        <v>0.21052631578947373</v>
      </c>
      <c r="AQ542" s="9">
        <f>+AVERAGE(AL532:AL541)</f>
        <v>0.16620682694689934</v>
      </c>
      <c r="AR542" s="9">
        <f>+AVERAGE(AN532:AN541)</f>
        <v>9.7677715530656711E-2</v>
      </c>
      <c r="AZ542">
        <v>3</v>
      </c>
      <c r="BA542" s="24">
        <v>0.5</v>
      </c>
      <c r="BB542" s="9">
        <v>19</v>
      </c>
      <c r="BC542" s="9">
        <v>1</v>
      </c>
      <c r="BD542" s="9">
        <f t="shared" si="509"/>
        <v>0</v>
      </c>
      <c r="BE542" s="9" t="s">
        <v>4377</v>
      </c>
      <c r="BF542" s="9">
        <f t="shared" si="510"/>
        <v>0</v>
      </c>
      <c r="BG542" s="9">
        <v>1</v>
      </c>
      <c r="BH542" s="9">
        <v>4</v>
      </c>
      <c r="BI542" s="9">
        <v>3</v>
      </c>
      <c r="BJ542" s="9">
        <v>1</v>
      </c>
      <c r="BK542" s="9">
        <v>2</v>
      </c>
      <c r="BL542" s="9">
        <v>4</v>
      </c>
      <c r="BM542" s="9">
        <v>2</v>
      </c>
      <c r="BN542" s="9">
        <v>0</v>
      </c>
      <c r="BO542" s="9">
        <v>0</v>
      </c>
      <c r="BP542" s="9">
        <v>0</v>
      </c>
      <c r="BQ542" s="34">
        <f t="shared" si="523"/>
        <v>0.6</v>
      </c>
      <c r="BR542" s="34">
        <f t="shared" si="523"/>
        <v>0</v>
      </c>
      <c r="BS542" s="34">
        <f t="shared" si="523"/>
        <v>0.6</v>
      </c>
      <c r="BT542" s="9"/>
      <c r="BU542" s="9"/>
      <c r="BV542" s="9"/>
      <c r="BW542" s="9"/>
      <c r="BX542" s="9"/>
      <c r="BY542" s="9"/>
      <c r="BZ542" s="22">
        <f t="shared" si="501"/>
        <v>0</v>
      </c>
      <c r="CA542" s="22">
        <f t="shared" si="502"/>
        <v>1</v>
      </c>
      <c r="CB542" s="22">
        <f t="shared" si="503"/>
        <v>0.6</v>
      </c>
      <c r="CC542" s="22">
        <f t="shared" si="504"/>
        <v>0</v>
      </c>
      <c r="CD542" s="22">
        <f t="shared" si="505"/>
        <v>1</v>
      </c>
      <c r="CK542" s="23">
        <v>1.5079365079365079</v>
      </c>
      <c r="CL542" s="23">
        <f t="shared" si="506"/>
        <v>5</v>
      </c>
      <c r="CM542" s="23">
        <f t="shared" si="511"/>
        <v>0.83103413473449672</v>
      </c>
      <c r="CN542" s="23">
        <f t="shared" si="512"/>
        <v>0.48838857765328358</v>
      </c>
      <c r="CQ542" s="49">
        <v>4</v>
      </c>
    </row>
    <row r="543" spans="1:95" ht="11.25" customHeight="1">
      <c r="A543" s="9">
        <v>5</v>
      </c>
      <c r="B543" s="9">
        <v>5</v>
      </c>
      <c r="C543" s="9" t="str">
        <f t="shared" si="528"/>
        <v>32</v>
      </c>
      <c r="D543" s="10" t="s">
        <v>4185</v>
      </c>
      <c r="E543" s="9">
        <v>12</v>
      </c>
      <c r="F543" s="9">
        <v>1</v>
      </c>
      <c r="G543" s="9">
        <v>1</v>
      </c>
      <c r="H543" s="9">
        <v>0</v>
      </c>
      <c r="I543" s="9">
        <v>0</v>
      </c>
      <c r="J543" s="9">
        <v>0</v>
      </c>
      <c r="K543" s="11">
        <v>30</v>
      </c>
      <c r="L543" s="9">
        <v>65</v>
      </c>
      <c r="M543" s="9">
        <v>6</v>
      </c>
      <c r="N543" s="9"/>
      <c r="O543" s="17"/>
      <c r="P543" s="17">
        <f t="shared" si="507"/>
        <v>1</v>
      </c>
      <c r="Q543" s="9">
        <v>19</v>
      </c>
      <c r="R543" s="9"/>
      <c r="S543" s="9">
        <v>0.31578947368421051</v>
      </c>
      <c r="T543" s="9">
        <v>84</v>
      </c>
      <c r="U543" s="9">
        <v>40</v>
      </c>
      <c r="V543" s="11">
        <v>30</v>
      </c>
      <c r="W543" s="11">
        <f t="shared" si="524"/>
        <v>30</v>
      </c>
      <c r="X543" s="17">
        <f t="shared" si="513"/>
        <v>30</v>
      </c>
      <c r="Y543" s="17"/>
      <c r="Z543" s="9">
        <v>18</v>
      </c>
      <c r="AA543" s="9"/>
      <c r="AB543" s="17"/>
      <c r="AC543" s="17">
        <f t="shared" si="519"/>
        <v>55</v>
      </c>
      <c r="AD543" s="17">
        <f t="shared" si="500"/>
        <v>0.32727272727272727</v>
      </c>
      <c r="AE543" s="17">
        <v>0.21739130434782608</v>
      </c>
      <c r="AF543" s="17">
        <f t="shared" si="508"/>
        <v>22</v>
      </c>
      <c r="AG543" s="17"/>
      <c r="AH543" s="9">
        <v>86</v>
      </c>
      <c r="AI543" s="9"/>
      <c r="AJ543" s="9"/>
      <c r="AK543" s="9"/>
      <c r="AL543" s="9">
        <v>0.29473684210526319</v>
      </c>
      <c r="AM543" s="9"/>
      <c r="AN543" s="9">
        <v>0.32727272727272727</v>
      </c>
      <c r="AO543" s="9"/>
      <c r="AP543" s="9">
        <v>0.22790697674418606</v>
      </c>
      <c r="AQ543" s="9">
        <f>+AVERAGE(AL532:AL541)</f>
        <v>0.16620682694689934</v>
      </c>
      <c r="AR543" s="9">
        <f>+AVERAGE(AN532:AN541)</f>
        <v>9.7677715530656711E-2</v>
      </c>
      <c r="AS543" s="17">
        <f t="shared" si="525"/>
        <v>20</v>
      </c>
      <c r="AT543" s="17">
        <f t="shared" si="487"/>
        <v>0.19999999999999998</v>
      </c>
      <c r="AU543" s="17">
        <f t="shared" ref="AU543:AU551" si="529">+AN542</f>
        <v>0.21739130434782608</v>
      </c>
      <c r="AV543" s="17">
        <f t="shared" ref="AV543:AV551" si="530">+AP542</f>
        <v>0.21052631578947373</v>
      </c>
      <c r="AW543" s="17"/>
      <c r="AX543" s="17"/>
      <c r="AY543" s="17"/>
      <c r="AZ543" s="17">
        <v>3</v>
      </c>
      <c r="BA543" s="24">
        <v>0.5</v>
      </c>
      <c r="BB543" s="9">
        <v>19</v>
      </c>
      <c r="BC543" s="9">
        <v>1</v>
      </c>
      <c r="BD543" s="9">
        <f t="shared" si="509"/>
        <v>0</v>
      </c>
      <c r="BE543" s="9" t="s">
        <v>4377</v>
      </c>
      <c r="BF543" s="9">
        <f t="shared" si="510"/>
        <v>0</v>
      </c>
      <c r="BG543" s="9">
        <v>1</v>
      </c>
      <c r="BH543" s="9">
        <v>4</v>
      </c>
      <c r="BI543" s="9">
        <v>3</v>
      </c>
      <c r="BJ543" s="9">
        <v>1</v>
      </c>
      <c r="BK543" s="9">
        <v>2</v>
      </c>
      <c r="BL543" s="9">
        <v>4</v>
      </c>
      <c r="BM543" s="9">
        <v>2</v>
      </c>
      <c r="BN543" s="9">
        <v>0</v>
      </c>
      <c r="BO543" s="9">
        <v>0</v>
      </c>
      <c r="BP543" s="9">
        <v>0</v>
      </c>
      <c r="BQ543" s="34">
        <f t="shared" si="523"/>
        <v>0.6</v>
      </c>
      <c r="BR543" s="34">
        <f t="shared" si="523"/>
        <v>0</v>
      </c>
      <c r="BS543" s="34">
        <f t="shared" si="523"/>
        <v>0.6</v>
      </c>
      <c r="BT543" s="9"/>
      <c r="BU543" s="9"/>
      <c r="BV543" s="9"/>
      <c r="BW543" s="9"/>
      <c r="BX543" s="9"/>
      <c r="BY543" s="9"/>
      <c r="BZ543" s="22">
        <f t="shared" si="501"/>
        <v>0</v>
      </c>
      <c r="CA543" s="22">
        <f t="shared" si="502"/>
        <v>2</v>
      </c>
      <c r="CB543" s="22">
        <f t="shared" si="503"/>
        <v>0.6</v>
      </c>
      <c r="CC543" s="22">
        <f t="shared" si="504"/>
        <v>0</v>
      </c>
      <c r="CD543" s="22">
        <f t="shared" si="505"/>
        <v>1</v>
      </c>
      <c r="CK543" s="23">
        <v>1.0869565217391304</v>
      </c>
      <c r="CL543" s="23">
        <f t="shared" si="506"/>
        <v>5</v>
      </c>
      <c r="CM543" s="23">
        <f t="shared" si="511"/>
        <v>0.83103413473449672</v>
      </c>
      <c r="CN543" s="23">
        <f t="shared" si="512"/>
        <v>0.48838857765328358</v>
      </c>
      <c r="CQ543" s="49">
        <v>3</v>
      </c>
    </row>
    <row r="544" spans="1:95" ht="11.25" customHeight="1">
      <c r="A544" s="9">
        <v>5</v>
      </c>
      <c r="B544" s="9">
        <v>5</v>
      </c>
      <c r="C544" s="9" t="str">
        <f t="shared" si="528"/>
        <v>32</v>
      </c>
      <c r="D544" s="10" t="s">
        <v>4185</v>
      </c>
      <c r="E544" s="9">
        <v>13</v>
      </c>
      <c r="F544" s="9">
        <v>1</v>
      </c>
      <c r="G544" s="9">
        <v>1</v>
      </c>
      <c r="H544" s="9">
        <v>0</v>
      </c>
      <c r="I544" s="9">
        <v>0</v>
      </c>
      <c r="J544" s="9">
        <v>0</v>
      </c>
      <c r="K544" s="11">
        <v>25</v>
      </c>
      <c r="L544" s="9">
        <v>59</v>
      </c>
      <c r="M544" s="9">
        <v>4</v>
      </c>
      <c r="N544" s="9"/>
      <c r="O544" s="17"/>
      <c r="P544" s="17">
        <f t="shared" si="507"/>
        <v>0</v>
      </c>
      <c r="Q544" s="9">
        <v>24</v>
      </c>
      <c r="R544" s="9"/>
      <c r="S544" s="9">
        <v>0.16666666666666666</v>
      </c>
      <c r="T544" s="9">
        <v>83</v>
      </c>
      <c r="U544" s="9">
        <v>40</v>
      </c>
      <c r="V544" s="11">
        <v>30</v>
      </c>
      <c r="W544" s="11">
        <f t="shared" si="524"/>
        <v>30</v>
      </c>
      <c r="X544" s="17">
        <f t="shared" si="513"/>
        <v>30</v>
      </c>
      <c r="Y544" s="17"/>
      <c r="Z544" s="9">
        <v>15</v>
      </c>
      <c r="AA544" s="9"/>
      <c r="AB544" s="17"/>
      <c r="AC544" s="17">
        <f t="shared" si="519"/>
        <v>55</v>
      </c>
      <c r="AD544" s="17">
        <f t="shared" si="500"/>
        <v>0.27272727272727271</v>
      </c>
      <c r="AE544" s="17">
        <v>0.32727272727272727</v>
      </c>
      <c r="AF544" s="17">
        <f t="shared" si="508"/>
        <v>21</v>
      </c>
      <c r="AG544" s="17"/>
      <c r="AH544" s="9">
        <v>81</v>
      </c>
      <c r="AI544" s="9"/>
      <c r="AJ544" s="9"/>
      <c r="AK544" s="9"/>
      <c r="AL544" s="9">
        <v>0.2</v>
      </c>
      <c r="AM544" s="9"/>
      <c r="AN544" s="9">
        <v>0.27272727272727271</v>
      </c>
      <c r="AO544" s="9"/>
      <c r="AP544" s="9">
        <v>0.14814814814814811</v>
      </c>
      <c r="AQ544" s="9">
        <f>+AVERAGE(AL532:AL541)</f>
        <v>0.16620682694689934</v>
      </c>
      <c r="AR544" s="9">
        <f>+AVERAGE(AN532:AN541)</f>
        <v>9.7677715530656711E-2</v>
      </c>
      <c r="AS544" s="17">
        <f t="shared" si="525"/>
        <v>19</v>
      </c>
      <c r="AT544" s="17">
        <f t="shared" si="487"/>
        <v>0.29473684210526319</v>
      </c>
      <c r="AU544" s="17">
        <f t="shared" si="529"/>
        <v>0.32727272727272727</v>
      </c>
      <c r="AV544" s="17">
        <f t="shared" si="530"/>
        <v>0.22790697674418606</v>
      </c>
      <c r="AW544" s="17"/>
      <c r="AX544" s="17"/>
      <c r="AY544" s="17"/>
      <c r="AZ544" s="17">
        <v>3</v>
      </c>
      <c r="BA544" s="24">
        <v>0.5</v>
      </c>
      <c r="BB544" s="9">
        <v>19</v>
      </c>
      <c r="BC544" s="9">
        <v>1</v>
      </c>
      <c r="BD544" s="9">
        <f t="shared" si="509"/>
        <v>0</v>
      </c>
      <c r="BE544" s="9" t="s">
        <v>4377</v>
      </c>
      <c r="BF544" s="9">
        <f t="shared" si="510"/>
        <v>0</v>
      </c>
      <c r="BG544" s="9">
        <v>1</v>
      </c>
      <c r="BH544" s="9">
        <v>4</v>
      </c>
      <c r="BI544" s="9">
        <v>3</v>
      </c>
      <c r="BJ544" s="9">
        <v>1</v>
      </c>
      <c r="BK544" s="9">
        <v>2</v>
      </c>
      <c r="BL544" s="9">
        <v>4</v>
      </c>
      <c r="BM544" s="9">
        <v>2</v>
      </c>
      <c r="BN544" s="9">
        <v>0</v>
      </c>
      <c r="BO544" s="9">
        <v>0</v>
      </c>
      <c r="BP544" s="9">
        <v>0</v>
      </c>
      <c r="BQ544" s="34">
        <f t="shared" si="523"/>
        <v>0.6</v>
      </c>
      <c r="BR544" s="34">
        <f t="shared" si="523"/>
        <v>0</v>
      </c>
      <c r="BS544" s="34">
        <f t="shared" si="523"/>
        <v>0.6</v>
      </c>
      <c r="BT544" s="9"/>
      <c r="BU544" s="9"/>
      <c r="BV544" s="9"/>
      <c r="BW544" s="9"/>
      <c r="BX544" s="9"/>
      <c r="BY544" s="9"/>
      <c r="BZ544" s="22">
        <f t="shared" si="501"/>
        <v>0</v>
      </c>
      <c r="CA544" s="22">
        <f t="shared" si="502"/>
        <v>3</v>
      </c>
      <c r="CB544" s="22">
        <f t="shared" si="503"/>
        <v>0.6</v>
      </c>
      <c r="CC544" s="22">
        <f t="shared" si="504"/>
        <v>0</v>
      </c>
      <c r="CD544" s="22">
        <f t="shared" si="505"/>
        <v>1</v>
      </c>
      <c r="CK544" s="23">
        <v>1.6363636363636362</v>
      </c>
      <c r="CL544" s="23">
        <f t="shared" si="506"/>
        <v>5</v>
      </c>
      <c r="CM544" s="23">
        <f t="shared" si="511"/>
        <v>0.83103413473449672</v>
      </c>
      <c r="CN544" s="23">
        <f t="shared" si="512"/>
        <v>0.48838857765328358</v>
      </c>
      <c r="CQ544" s="49">
        <v>3</v>
      </c>
    </row>
    <row r="545" spans="1:96" ht="11.25" customHeight="1">
      <c r="A545" s="9">
        <v>5</v>
      </c>
      <c r="B545" s="9">
        <v>5</v>
      </c>
      <c r="C545" s="9" t="str">
        <f t="shared" si="528"/>
        <v>32</v>
      </c>
      <c r="D545" s="10" t="s">
        <v>4185</v>
      </c>
      <c r="E545" s="9">
        <v>14</v>
      </c>
      <c r="F545" s="9">
        <v>1</v>
      </c>
      <c r="G545" s="9">
        <v>1</v>
      </c>
      <c r="H545" s="9">
        <v>0</v>
      </c>
      <c r="I545" s="9">
        <v>0</v>
      </c>
      <c r="J545" s="9">
        <v>0</v>
      </c>
      <c r="K545" s="11">
        <v>20</v>
      </c>
      <c r="L545" s="9">
        <v>63</v>
      </c>
      <c r="M545" s="9">
        <v>5</v>
      </c>
      <c r="N545" s="9"/>
      <c r="O545" s="17"/>
      <c r="P545" s="17">
        <f t="shared" si="507"/>
        <v>2</v>
      </c>
      <c r="Q545" s="9">
        <v>25</v>
      </c>
      <c r="R545" s="9"/>
      <c r="S545" s="9">
        <v>0.2</v>
      </c>
      <c r="T545" s="9">
        <v>88</v>
      </c>
      <c r="U545" s="9">
        <v>40</v>
      </c>
      <c r="V545" s="11">
        <v>30</v>
      </c>
      <c r="W545" s="11">
        <f t="shared" si="524"/>
        <v>30</v>
      </c>
      <c r="X545" s="17">
        <f t="shared" si="513"/>
        <v>30</v>
      </c>
      <c r="Y545" s="17"/>
      <c r="Z545" s="9">
        <v>15</v>
      </c>
      <c r="AA545" s="9"/>
      <c r="AB545" s="17"/>
      <c r="AC545" s="17">
        <f t="shared" si="519"/>
        <v>60</v>
      </c>
      <c r="AD545" s="17">
        <f t="shared" si="500"/>
        <v>0.25</v>
      </c>
      <c r="AE545" s="17">
        <v>0.27272727272727271</v>
      </c>
      <c r="AF545" s="17">
        <f t="shared" si="508"/>
        <v>20</v>
      </c>
      <c r="AG545" s="17"/>
      <c r="AH545" s="9">
        <v>85</v>
      </c>
      <c r="AI545" s="9"/>
      <c r="AJ545" s="9"/>
      <c r="AK545" s="9"/>
      <c r="AL545" s="9">
        <v>6.3999999999999987E-2</v>
      </c>
      <c r="AM545" s="9"/>
      <c r="AN545" s="9">
        <v>0.25</v>
      </c>
      <c r="AO545" s="9"/>
      <c r="AP545" s="9">
        <v>6.5882352941176461E-2</v>
      </c>
      <c r="AQ545" s="9">
        <f>+AVERAGE(AL532:AL541)</f>
        <v>0.16620682694689934</v>
      </c>
      <c r="AR545" s="9">
        <f>+AVERAGE(AN532:AN541)</f>
        <v>9.7677715530656711E-2</v>
      </c>
      <c r="AS545" s="17">
        <f t="shared" si="525"/>
        <v>24</v>
      </c>
      <c r="AT545" s="17">
        <f t="shared" si="487"/>
        <v>0.2</v>
      </c>
      <c r="AU545" s="17">
        <f t="shared" si="529"/>
        <v>0.27272727272727271</v>
      </c>
      <c r="AV545" s="17">
        <f t="shared" si="530"/>
        <v>0.14814814814814811</v>
      </c>
      <c r="AW545" s="17"/>
      <c r="AX545" s="17"/>
      <c r="AY545" s="17"/>
      <c r="AZ545" s="17">
        <v>3</v>
      </c>
      <c r="BA545" s="24">
        <v>0.5</v>
      </c>
      <c r="BB545" s="9">
        <v>19</v>
      </c>
      <c r="BC545" s="9">
        <v>1</v>
      </c>
      <c r="BD545" s="9">
        <f t="shared" si="509"/>
        <v>0</v>
      </c>
      <c r="BE545" s="9" t="s">
        <v>4377</v>
      </c>
      <c r="BF545" s="9">
        <f t="shared" si="510"/>
        <v>0</v>
      </c>
      <c r="BG545" s="9">
        <v>1</v>
      </c>
      <c r="BH545" s="9">
        <v>4</v>
      </c>
      <c r="BI545" s="9">
        <v>3</v>
      </c>
      <c r="BJ545" s="9">
        <v>1</v>
      </c>
      <c r="BK545" s="9">
        <v>2</v>
      </c>
      <c r="BL545" s="9">
        <v>4</v>
      </c>
      <c r="BM545" s="9">
        <v>2</v>
      </c>
      <c r="BN545" s="9">
        <v>0</v>
      </c>
      <c r="BO545" s="9">
        <v>0</v>
      </c>
      <c r="BP545" s="9">
        <v>0</v>
      </c>
      <c r="BQ545" s="34">
        <f t="shared" si="523"/>
        <v>0.6</v>
      </c>
      <c r="BR545" s="34">
        <f t="shared" si="523"/>
        <v>0</v>
      </c>
      <c r="BS545" s="34">
        <f t="shared" si="523"/>
        <v>0.6</v>
      </c>
      <c r="BT545" s="9"/>
      <c r="BU545" s="9"/>
      <c r="BV545" s="9"/>
      <c r="BW545" s="9"/>
      <c r="BX545" s="9"/>
      <c r="BY545" s="9"/>
      <c r="BZ545" s="22">
        <f t="shared" si="501"/>
        <v>0</v>
      </c>
      <c r="CA545" s="22">
        <f t="shared" si="502"/>
        <v>4</v>
      </c>
      <c r="CB545" s="22">
        <f t="shared" si="503"/>
        <v>0.6</v>
      </c>
      <c r="CC545" s="22">
        <f t="shared" si="504"/>
        <v>0</v>
      </c>
      <c r="CD545" s="22">
        <f t="shared" si="505"/>
        <v>1</v>
      </c>
      <c r="CK545" s="23">
        <v>1.3636363636363635</v>
      </c>
      <c r="CL545" s="23">
        <f t="shared" si="506"/>
        <v>5</v>
      </c>
      <c r="CM545" s="23">
        <f t="shared" si="511"/>
        <v>0.83103413473449672</v>
      </c>
      <c r="CN545" s="23">
        <f t="shared" si="512"/>
        <v>0.48838857765328358</v>
      </c>
      <c r="CQ545" s="49">
        <v>2</v>
      </c>
    </row>
    <row r="546" spans="1:96" ht="11.25" customHeight="1">
      <c r="A546" s="9">
        <v>5</v>
      </c>
      <c r="B546" s="9">
        <v>5</v>
      </c>
      <c r="C546" s="9" t="str">
        <f t="shared" si="528"/>
        <v>32</v>
      </c>
      <c r="D546" s="10" t="s">
        <v>4185</v>
      </c>
      <c r="E546" s="9">
        <v>15</v>
      </c>
      <c r="F546" s="9">
        <v>1</v>
      </c>
      <c r="G546" s="9">
        <v>1</v>
      </c>
      <c r="H546" s="9">
        <v>0</v>
      </c>
      <c r="I546" s="9">
        <v>0</v>
      </c>
      <c r="J546" s="9">
        <v>0</v>
      </c>
      <c r="K546" s="11">
        <v>35</v>
      </c>
      <c r="L546" s="9">
        <v>53</v>
      </c>
      <c r="M546" s="9">
        <v>6</v>
      </c>
      <c r="N546" s="9"/>
      <c r="O546" s="17"/>
      <c r="P546" s="17">
        <f t="shared" si="507"/>
        <v>1</v>
      </c>
      <c r="Q546" s="9">
        <v>26</v>
      </c>
      <c r="R546" s="9"/>
      <c r="S546" s="9">
        <v>0.23076923076923078</v>
      </c>
      <c r="T546" s="9">
        <v>79</v>
      </c>
      <c r="U546" s="9">
        <v>35</v>
      </c>
      <c r="V546" s="11">
        <v>30</v>
      </c>
      <c r="W546" s="11">
        <f t="shared" si="524"/>
        <v>30</v>
      </c>
      <c r="X546" s="17">
        <f t="shared" si="513"/>
        <v>30</v>
      </c>
      <c r="Y546" s="17"/>
      <c r="Z546" s="9">
        <v>15</v>
      </c>
      <c r="AA546" s="9"/>
      <c r="AB546" s="17"/>
      <c r="AC546" s="17">
        <f t="shared" si="519"/>
        <v>49</v>
      </c>
      <c r="AD546" s="17">
        <f t="shared" si="500"/>
        <v>0.30612244897959184</v>
      </c>
      <c r="AE546" s="17">
        <v>0.25</v>
      </c>
      <c r="AF546" s="17">
        <f t="shared" si="508"/>
        <v>19</v>
      </c>
      <c r="AG546" s="17"/>
      <c r="AH546" s="9">
        <v>73</v>
      </c>
      <c r="AI546" s="9"/>
      <c r="AJ546" s="9"/>
      <c r="AK546" s="9"/>
      <c r="AL546" s="9">
        <v>0.19999999999999998</v>
      </c>
      <c r="AM546" s="9"/>
      <c r="AN546" s="9">
        <v>0.30612244897959184</v>
      </c>
      <c r="AO546" s="9"/>
      <c r="AP546" s="9">
        <v>0.15890410958904108</v>
      </c>
      <c r="AQ546" s="9">
        <f>+AVERAGE(AL532:AL541)</f>
        <v>0.16620682694689934</v>
      </c>
      <c r="AR546" s="9">
        <f>+AVERAGE(AN532:AN541)</f>
        <v>9.7677715530656711E-2</v>
      </c>
      <c r="AS546" s="17">
        <f t="shared" si="525"/>
        <v>25</v>
      </c>
      <c r="AT546" s="17">
        <f t="shared" si="487"/>
        <v>6.3999999999999987E-2</v>
      </c>
      <c r="AU546" s="17">
        <f t="shared" si="529"/>
        <v>0.25</v>
      </c>
      <c r="AV546" s="17">
        <f t="shared" si="530"/>
        <v>6.5882352941176461E-2</v>
      </c>
      <c r="AW546" s="17"/>
      <c r="AX546" s="17"/>
      <c r="AY546" s="17"/>
      <c r="AZ546" s="17">
        <v>3</v>
      </c>
      <c r="BA546" s="24">
        <v>0.5</v>
      </c>
      <c r="BB546" s="9">
        <v>19</v>
      </c>
      <c r="BC546" s="9">
        <v>1</v>
      </c>
      <c r="BD546" s="9">
        <f t="shared" si="509"/>
        <v>0</v>
      </c>
      <c r="BE546" s="9" t="s">
        <v>4377</v>
      </c>
      <c r="BF546" s="9">
        <f t="shared" si="510"/>
        <v>0</v>
      </c>
      <c r="BG546" s="9">
        <v>1</v>
      </c>
      <c r="BH546" s="9">
        <v>4</v>
      </c>
      <c r="BI546" s="9">
        <v>3</v>
      </c>
      <c r="BJ546" s="9">
        <v>1</v>
      </c>
      <c r="BK546" s="9">
        <v>2</v>
      </c>
      <c r="BL546" s="9">
        <v>4</v>
      </c>
      <c r="BM546" s="9">
        <v>2</v>
      </c>
      <c r="BN546" s="9">
        <v>0</v>
      </c>
      <c r="BO546" s="9">
        <v>0</v>
      </c>
      <c r="BP546" s="9">
        <v>0</v>
      </c>
      <c r="BQ546" s="34">
        <f t="shared" si="523"/>
        <v>0.6</v>
      </c>
      <c r="BR546" s="34">
        <f t="shared" si="523"/>
        <v>0</v>
      </c>
      <c r="BS546" s="34">
        <f t="shared" si="523"/>
        <v>0.6</v>
      </c>
      <c r="BT546" s="9"/>
      <c r="BU546" s="9"/>
      <c r="BV546" s="9"/>
      <c r="BW546" s="9"/>
      <c r="BX546" s="9"/>
      <c r="BY546" s="9"/>
      <c r="BZ546" s="22">
        <f t="shared" si="501"/>
        <v>0</v>
      </c>
      <c r="CA546" s="22">
        <f t="shared" si="502"/>
        <v>5</v>
      </c>
      <c r="CB546" s="22">
        <f t="shared" si="503"/>
        <v>0.6</v>
      </c>
      <c r="CC546" s="22">
        <f t="shared" si="504"/>
        <v>0</v>
      </c>
      <c r="CD546" s="22">
        <f t="shared" si="505"/>
        <v>1</v>
      </c>
      <c r="CK546" s="23">
        <v>1.25</v>
      </c>
      <c r="CL546" s="23">
        <f t="shared" si="506"/>
        <v>5</v>
      </c>
      <c r="CM546" s="23">
        <f t="shared" si="511"/>
        <v>0.83103413473449672</v>
      </c>
      <c r="CN546" s="23">
        <f t="shared" si="512"/>
        <v>0.48838857765328358</v>
      </c>
      <c r="CQ546" s="49">
        <v>6</v>
      </c>
    </row>
    <row r="547" spans="1:96" ht="11.25" customHeight="1">
      <c r="A547" s="9">
        <v>5</v>
      </c>
      <c r="B547" s="9">
        <v>5</v>
      </c>
      <c r="C547" s="9" t="str">
        <f t="shared" si="528"/>
        <v>32</v>
      </c>
      <c r="D547" s="10" t="s">
        <v>4185</v>
      </c>
      <c r="E547" s="9">
        <v>16</v>
      </c>
      <c r="F547" s="9">
        <v>1</v>
      </c>
      <c r="G547" s="9">
        <v>1</v>
      </c>
      <c r="H547" s="9">
        <v>0</v>
      </c>
      <c r="I547" s="9">
        <v>0</v>
      </c>
      <c r="J547" s="9">
        <v>0</v>
      </c>
      <c r="K547" s="11">
        <v>20</v>
      </c>
      <c r="L547" s="9">
        <v>59</v>
      </c>
      <c r="M547" s="9">
        <v>5</v>
      </c>
      <c r="N547" s="9"/>
      <c r="O547" s="17"/>
      <c r="P547" s="17">
        <f t="shared" si="507"/>
        <v>2</v>
      </c>
      <c r="Q547" s="9">
        <v>24</v>
      </c>
      <c r="R547" s="9"/>
      <c r="S547" s="9">
        <v>0.20833333333333334</v>
      </c>
      <c r="T547" s="9">
        <v>83</v>
      </c>
      <c r="U547" s="9">
        <v>40</v>
      </c>
      <c r="V547" s="11">
        <v>30</v>
      </c>
      <c r="W547" s="11">
        <f t="shared" si="524"/>
        <v>30</v>
      </c>
      <c r="X547" s="17">
        <f t="shared" si="513"/>
        <v>30</v>
      </c>
      <c r="Y547" s="17"/>
      <c r="Z547" s="9">
        <v>15</v>
      </c>
      <c r="AA547" s="9"/>
      <c r="AB547" s="17"/>
      <c r="AC547" s="17">
        <f t="shared" si="519"/>
        <v>54</v>
      </c>
      <c r="AD547" s="17">
        <f t="shared" si="500"/>
        <v>0.27777777777777779</v>
      </c>
      <c r="AE547" s="17">
        <v>0.30612244897959184</v>
      </c>
      <c r="AF547" s="17">
        <f t="shared" si="508"/>
        <v>20</v>
      </c>
      <c r="AG547" s="17"/>
      <c r="AH547" s="9">
        <v>80</v>
      </c>
      <c r="AI547" s="9"/>
      <c r="AJ547" s="9"/>
      <c r="AK547" s="9"/>
      <c r="AL547" s="9">
        <v>0.18333333333333335</v>
      </c>
      <c r="AM547" s="9"/>
      <c r="AN547" s="9">
        <v>0.27777777777777779</v>
      </c>
      <c r="AO547" s="9"/>
      <c r="AP547" s="9">
        <v>0.18000000000000002</v>
      </c>
      <c r="AQ547" s="9">
        <f>+AVERAGE(AL532:AL541)</f>
        <v>0.16620682694689934</v>
      </c>
      <c r="AR547" s="9">
        <f>+AVERAGE(AN532:AN541)</f>
        <v>9.7677715530656711E-2</v>
      </c>
      <c r="AS547" s="17">
        <f t="shared" si="525"/>
        <v>26</v>
      </c>
      <c r="AT547" s="17">
        <f t="shared" si="487"/>
        <v>0.19999999999999998</v>
      </c>
      <c r="AU547" s="17">
        <f t="shared" si="529"/>
        <v>0.30612244897959184</v>
      </c>
      <c r="AV547" s="17">
        <f t="shared" si="530"/>
        <v>0.15890410958904108</v>
      </c>
      <c r="AW547" s="17"/>
      <c r="AX547" s="17"/>
      <c r="AY547" s="17"/>
      <c r="AZ547" s="17">
        <v>3</v>
      </c>
      <c r="BA547" s="24">
        <v>0.5</v>
      </c>
      <c r="BB547" s="9">
        <v>19</v>
      </c>
      <c r="BC547" s="9">
        <v>1</v>
      </c>
      <c r="BD547" s="9">
        <f t="shared" si="509"/>
        <v>0</v>
      </c>
      <c r="BE547" s="9" t="s">
        <v>4377</v>
      </c>
      <c r="BF547" s="9">
        <f t="shared" si="510"/>
        <v>0</v>
      </c>
      <c r="BG547" s="9">
        <v>1</v>
      </c>
      <c r="BH547" s="9">
        <v>4</v>
      </c>
      <c r="BI547" s="9">
        <v>3</v>
      </c>
      <c r="BJ547" s="9">
        <v>1</v>
      </c>
      <c r="BK547" s="9">
        <v>2</v>
      </c>
      <c r="BL547" s="9">
        <v>4</v>
      </c>
      <c r="BM547" s="9">
        <v>2</v>
      </c>
      <c r="BN547" s="9">
        <v>0</v>
      </c>
      <c r="BO547" s="9">
        <v>0</v>
      </c>
      <c r="BP547" s="9">
        <v>0</v>
      </c>
      <c r="BQ547" s="34">
        <f t="shared" si="523"/>
        <v>0.6</v>
      </c>
      <c r="BR547" s="34">
        <f t="shared" si="523"/>
        <v>0</v>
      </c>
      <c r="BS547" s="34">
        <f t="shared" si="523"/>
        <v>0.6</v>
      </c>
      <c r="BT547" s="9"/>
      <c r="BU547" s="9"/>
      <c r="BV547" s="9"/>
      <c r="BW547" s="9"/>
      <c r="BX547" s="9"/>
      <c r="BY547" s="9"/>
      <c r="BZ547" s="22">
        <f t="shared" si="501"/>
        <v>0</v>
      </c>
      <c r="CA547" s="22">
        <f t="shared" si="502"/>
        <v>6</v>
      </c>
      <c r="CB547" s="22">
        <f t="shared" si="503"/>
        <v>0.6</v>
      </c>
      <c r="CC547" s="22">
        <f t="shared" si="504"/>
        <v>0</v>
      </c>
      <c r="CD547" s="22">
        <f t="shared" si="505"/>
        <v>1</v>
      </c>
      <c r="CK547" s="23">
        <v>1.5306122448979593</v>
      </c>
      <c r="CL547" s="23">
        <f t="shared" si="506"/>
        <v>5</v>
      </c>
      <c r="CM547" s="23">
        <f t="shared" si="511"/>
        <v>0.83103413473449672</v>
      </c>
      <c r="CN547" s="23">
        <f t="shared" si="512"/>
        <v>0.48838857765328358</v>
      </c>
      <c r="CQ547" s="49">
        <v>2</v>
      </c>
    </row>
    <row r="548" spans="1:96" ht="11.25" customHeight="1">
      <c r="A548" s="9">
        <v>5</v>
      </c>
      <c r="B548" s="9">
        <v>5</v>
      </c>
      <c r="C548" s="9" t="str">
        <f t="shared" si="528"/>
        <v>32</v>
      </c>
      <c r="D548" s="10" t="s">
        <v>4185</v>
      </c>
      <c r="E548" s="9">
        <v>17</v>
      </c>
      <c r="F548" s="9">
        <v>1</v>
      </c>
      <c r="G548" s="9">
        <v>1</v>
      </c>
      <c r="H548" s="9">
        <v>0</v>
      </c>
      <c r="I548" s="9">
        <v>0</v>
      </c>
      <c r="J548" s="9">
        <v>0</v>
      </c>
      <c r="K548" s="11">
        <v>15</v>
      </c>
      <c r="L548" s="9">
        <v>68</v>
      </c>
      <c r="M548" s="9">
        <v>5</v>
      </c>
      <c r="N548" s="9"/>
      <c r="O548" s="17"/>
      <c r="P548" s="17">
        <f t="shared" si="507"/>
        <v>2</v>
      </c>
      <c r="Q548" s="9">
        <v>22</v>
      </c>
      <c r="R548" s="9"/>
      <c r="S548" s="9">
        <v>0.22727272727272727</v>
      </c>
      <c r="T548" s="9">
        <v>90</v>
      </c>
      <c r="U548" s="9">
        <v>40</v>
      </c>
      <c r="V548" s="11">
        <v>30</v>
      </c>
      <c r="W548" s="11">
        <f t="shared" si="524"/>
        <v>30</v>
      </c>
      <c r="X548" s="17">
        <f t="shared" si="513"/>
        <v>30</v>
      </c>
      <c r="Y548" s="17"/>
      <c r="Z548" s="9">
        <v>10</v>
      </c>
      <c r="AA548" s="9"/>
      <c r="AB548" s="17"/>
      <c r="AC548" s="17">
        <f t="shared" si="519"/>
        <v>46</v>
      </c>
      <c r="AD548" s="17">
        <f t="shared" si="500"/>
        <v>0.21739130434782608</v>
      </c>
      <c r="AE548" s="17">
        <v>0.27777777777777779</v>
      </c>
      <c r="AF548" s="17">
        <f t="shared" si="508"/>
        <v>15</v>
      </c>
      <c r="AG548" s="17"/>
      <c r="AH548" s="9">
        <v>74</v>
      </c>
      <c r="AI548" s="9"/>
      <c r="AJ548" s="9"/>
      <c r="AK548" s="9"/>
      <c r="AL548" s="9">
        <v>0.16363636363636361</v>
      </c>
      <c r="AM548" s="9"/>
      <c r="AN548" s="9">
        <v>0.21739130434782608</v>
      </c>
      <c r="AO548" s="9"/>
      <c r="AP548" s="9">
        <v>0.17837837837837839</v>
      </c>
      <c r="AQ548" s="9">
        <f>+AVERAGE(AL532:AL541)</f>
        <v>0.16620682694689934</v>
      </c>
      <c r="AR548" s="9">
        <f>+AVERAGE(AN532:AN541)</f>
        <v>9.7677715530656711E-2</v>
      </c>
      <c r="AS548" s="17">
        <f t="shared" si="525"/>
        <v>24</v>
      </c>
      <c r="AT548" s="17">
        <f t="shared" si="487"/>
        <v>0.18333333333333335</v>
      </c>
      <c r="AU548" s="17">
        <f t="shared" si="529"/>
        <v>0.27777777777777779</v>
      </c>
      <c r="AV548" s="17">
        <f t="shared" si="530"/>
        <v>0.18000000000000002</v>
      </c>
      <c r="AW548" s="17"/>
      <c r="AX548" s="17"/>
      <c r="AY548" s="17"/>
      <c r="AZ548" s="17">
        <v>3</v>
      </c>
      <c r="BA548" s="24">
        <v>0.5</v>
      </c>
      <c r="BB548" s="9">
        <v>19</v>
      </c>
      <c r="BC548" s="9">
        <v>1</v>
      </c>
      <c r="BD548" s="9">
        <f t="shared" si="509"/>
        <v>0</v>
      </c>
      <c r="BE548" s="9" t="s">
        <v>4377</v>
      </c>
      <c r="BF548" s="9">
        <f t="shared" si="510"/>
        <v>0</v>
      </c>
      <c r="BG548" s="9">
        <v>1</v>
      </c>
      <c r="BH548" s="9">
        <v>4</v>
      </c>
      <c r="BI548" s="9">
        <v>3</v>
      </c>
      <c r="BJ548" s="9">
        <v>1</v>
      </c>
      <c r="BK548" s="9">
        <v>2</v>
      </c>
      <c r="BL548" s="9">
        <v>4</v>
      </c>
      <c r="BM548" s="9">
        <v>2</v>
      </c>
      <c r="BN548" s="9">
        <v>0</v>
      </c>
      <c r="BO548" s="9">
        <v>0</v>
      </c>
      <c r="BP548" s="9">
        <v>0</v>
      </c>
      <c r="BQ548" s="34">
        <f t="shared" si="523"/>
        <v>0.6</v>
      </c>
      <c r="BR548" s="34">
        <f t="shared" si="523"/>
        <v>0</v>
      </c>
      <c r="BS548" s="34">
        <f t="shared" si="523"/>
        <v>0.6</v>
      </c>
      <c r="BT548" s="9"/>
      <c r="BU548" s="9"/>
      <c r="BV548" s="9"/>
      <c r="BW548" s="9"/>
      <c r="BX548" s="9"/>
      <c r="BY548" s="9"/>
      <c r="BZ548" s="22">
        <f t="shared" si="501"/>
        <v>0</v>
      </c>
      <c r="CA548" s="22">
        <f t="shared" si="502"/>
        <v>7</v>
      </c>
      <c r="CB548" s="22">
        <f t="shared" si="503"/>
        <v>0.6</v>
      </c>
      <c r="CC548" s="22">
        <f t="shared" si="504"/>
        <v>0</v>
      </c>
      <c r="CD548" s="22">
        <f t="shared" si="505"/>
        <v>1</v>
      </c>
      <c r="CK548" s="23">
        <v>1.3888888888888888</v>
      </c>
      <c r="CL548" s="23">
        <f t="shared" si="506"/>
        <v>5</v>
      </c>
      <c r="CM548" s="23">
        <f t="shared" si="511"/>
        <v>0.83103413473449672</v>
      </c>
      <c r="CN548" s="23">
        <f t="shared" si="512"/>
        <v>0.48838857765328358</v>
      </c>
      <c r="CQ548" s="49">
        <v>1</v>
      </c>
    </row>
    <row r="549" spans="1:96" ht="11.25" customHeight="1">
      <c r="A549" s="9">
        <v>5</v>
      </c>
      <c r="B549" s="9">
        <v>5</v>
      </c>
      <c r="C549" s="9" t="str">
        <f t="shared" si="528"/>
        <v>32</v>
      </c>
      <c r="D549" s="10" t="s">
        <v>4185</v>
      </c>
      <c r="E549" s="9">
        <v>18</v>
      </c>
      <c r="F549" s="9">
        <v>1</v>
      </c>
      <c r="G549" s="9">
        <v>1</v>
      </c>
      <c r="H549" s="9">
        <v>0</v>
      </c>
      <c r="I549" s="9">
        <v>0</v>
      </c>
      <c r="J549" s="9">
        <v>0</v>
      </c>
      <c r="K549" s="11">
        <v>30</v>
      </c>
      <c r="L549" s="9">
        <v>60</v>
      </c>
      <c r="M549" s="9">
        <v>3</v>
      </c>
      <c r="N549" s="9"/>
      <c r="O549" s="17"/>
      <c r="P549" s="17">
        <f t="shared" si="507"/>
        <v>0</v>
      </c>
      <c r="Q549" s="9">
        <v>22</v>
      </c>
      <c r="R549" s="9"/>
      <c r="S549" s="9">
        <v>0.13636363636363635</v>
      </c>
      <c r="T549" s="9">
        <v>82</v>
      </c>
      <c r="U549" s="9">
        <v>40</v>
      </c>
      <c r="V549" s="11">
        <v>30</v>
      </c>
      <c r="W549" s="11">
        <f t="shared" si="524"/>
        <v>30</v>
      </c>
      <c r="X549" s="17">
        <f t="shared" si="513"/>
        <v>30</v>
      </c>
      <c r="Y549" s="17"/>
      <c r="Z549" s="9">
        <v>15</v>
      </c>
      <c r="AA549" s="9"/>
      <c r="AB549" s="17"/>
      <c r="AC549" s="17">
        <f t="shared" si="519"/>
        <v>55</v>
      </c>
      <c r="AD549" s="17">
        <f t="shared" si="500"/>
        <v>0.27272727272727271</v>
      </c>
      <c r="AE549" s="17">
        <v>0.21739130434782608</v>
      </c>
      <c r="AF549" s="17">
        <f t="shared" si="508"/>
        <v>22</v>
      </c>
      <c r="AG549" s="17"/>
      <c r="AH549" s="9">
        <v>83</v>
      </c>
      <c r="AI549" s="9"/>
      <c r="AJ549" s="9"/>
      <c r="AK549" s="9"/>
      <c r="AL549" s="9">
        <v>0.19999999999999998</v>
      </c>
      <c r="AM549" s="9"/>
      <c r="AN549" s="9">
        <v>0.27272727272727271</v>
      </c>
      <c r="AO549" s="9"/>
      <c r="AP549" s="9">
        <v>9.6385542168674732E-2</v>
      </c>
      <c r="AQ549" s="9">
        <f>+AVERAGE(AL532:AL541)</f>
        <v>0.16620682694689934</v>
      </c>
      <c r="AR549" s="9">
        <f>+AVERAGE(AN532:AN541)</f>
        <v>9.7677715530656711E-2</v>
      </c>
      <c r="AS549" s="17">
        <f t="shared" si="525"/>
        <v>22</v>
      </c>
      <c r="AT549" s="17">
        <f t="shared" si="487"/>
        <v>0.16363636363636361</v>
      </c>
      <c r="AU549" s="17">
        <f t="shared" si="529"/>
        <v>0.21739130434782608</v>
      </c>
      <c r="AV549" s="17">
        <f t="shared" si="530"/>
        <v>0.17837837837837839</v>
      </c>
      <c r="AW549" s="17"/>
      <c r="AX549" s="17"/>
      <c r="AY549" s="17"/>
      <c r="AZ549" s="17">
        <v>3</v>
      </c>
      <c r="BA549" s="24">
        <v>0.5</v>
      </c>
      <c r="BB549" s="9">
        <v>19</v>
      </c>
      <c r="BC549" s="9">
        <v>1</v>
      </c>
      <c r="BD549" s="9">
        <f t="shared" si="509"/>
        <v>0</v>
      </c>
      <c r="BE549" s="9" t="s">
        <v>4377</v>
      </c>
      <c r="BF549" s="9">
        <f t="shared" si="510"/>
        <v>0</v>
      </c>
      <c r="BG549" s="9">
        <v>1</v>
      </c>
      <c r="BH549" s="9">
        <v>4</v>
      </c>
      <c r="BI549" s="9">
        <v>3</v>
      </c>
      <c r="BJ549" s="9">
        <v>1</v>
      </c>
      <c r="BK549" s="9">
        <v>2</v>
      </c>
      <c r="BL549" s="9">
        <v>4</v>
      </c>
      <c r="BM549" s="9">
        <v>2</v>
      </c>
      <c r="BN549" s="9">
        <v>0</v>
      </c>
      <c r="BO549" s="9">
        <v>0</v>
      </c>
      <c r="BP549" s="9">
        <v>0</v>
      </c>
      <c r="BQ549" s="34">
        <f t="shared" si="523"/>
        <v>0.6</v>
      </c>
      <c r="BR549" s="34">
        <f t="shared" si="523"/>
        <v>0</v>
      </c>
      <c r="BS549" s="34">
        <f t="shared" si="523"/>
        <v>0.6</v>
      </c>
      <c r="BT549" s="9"/>
      <c r="BU549" s="9"/>
      <c r="BV549" s="9"/>
      <c r="BW549" s="9"/>
      <c r="BX549" s="9"/>
      <c r="BY549" s="9"/>
      <c r="BZ549" s="22">
        <f t="shared" si="501"/>
        <v>0</v>
      </c>
      <c r="CA549" s="22">
        <f t="shared" si="502"/>
        <v>8</v>
      </c>
      <c r="CB549" s="22">
        <f t="shared" si="503"/>
        <v>0.6</v>
      </c>
      <c r="CC549" s="22">
        <f t="shared" si="504"/>
        <v>0</v>
      </c>
      <c r="CD549" s="22">
        <f t="shared" si="505"/>
        <v>1</v>
      </c>
      <c r="CK549" s="23">
        <v>1.0869565217391304</v>
      </c>
      <c r="CL549" s="23">
        <f t="shared" si="506"/>
        <v>5</v>
      </c>
      <c r="CM549" s="23">
        <f t="shared" si="511"/>
        <v>0.83103413473449672</v>
      </c>
      <c r="CN549" s="23">
        <f t="shared" si="512"/>
        <v>0.48838857765328358</v>
      </c>
      <c r="CQ549" s="49">
        <v>2</v>
      </c>
    </row>
    <row r="550" spans="1:96" ht="11.25" customHeight="1">
      <c r="A550" s="9">
        <v>5</v>
      </c>
      <c r="B550" s="9">
        <v>5</v>
      </c>
      <c r="C550" s="9" t="str">
        <f t="shared" si="528"/>
        <v>32</v>
      </c>
      <c r="D550" s="10" t="s">
        <v>4185</v>
      </c>
      <c r="E550" s="9">
        <v>19</v>
      </c>
      <c r="F550" s="9">
        <v>1</v>
      </c>
      <c r="G550" s="9">
        <v>1</v>
      </c>
      <c r="H550" s="9">
        <v>0</v>
      </c>
      <c r="I550" s="9">
        <v>0</v>
      </c>
      <c r="J550" s="9">
        <v>0</v>
      </c>
      <c r="K550" s="11">
        <v>30</v>
      </c>
      <c r="L550" s="9">
        <v>52</v>
      </c>
      <c r="M550" s="9">
        <v>5</v>
      </c>
      <c r="N550" s="9"/>
      <c r="O550" s="17"/>
      <c r="P550" s="17">
        <f t="shared" si="507"/>
        <v>2</v>
      </c>
      <c r="Q550" s="9">
        <v>27</v>
      </c>
      <c r="R550" s="9"/>
      <c r="S550" s="9">
        <v>0.18518518518518517</v>
      </c>
      <c r="T550" s="9">
        <v>79</v>
      </c>
      <c r="U550" s="9">
        <v>35</v>
      </c>
      <c r="V550" s="11">
        <v>30</v>
      </c>
      <c r="W550" s="11">
        <f t="shared" si="524"/>
        <v>30</v>
      </c>
      <c r="X550" s="17">
        <f t="shared" si="513"/>
        <v>30</v>
      </c>
      <c r="Y550" s="17"/>
      <c r="Z550" s="9">
        <v>4</v>
      </c>
      <c r="AA550" s="9"/>
      <c r="AB550" s="17"/>
      <c r="AC550" s="17">
        <f t="shared" si="519"/>
        <v>52</v>
      </c>
      <c r="AD550" s="17">
        <f t="shared" si="500"/>
        <v>7.6923076923076927E-2</v>
      </c>
      <c r="AE550" s="17">
        <v>0.27272727272727271</v>
      </c>
      <c r="AF550" s="17">
        <f t="shared" si="508"/>
        <v>9</v>
      </c>
      <c r="AG550" s="17"/>
      <c r="AH550" s="9">
        <v>75</v>
      </c>
      <c r="AI550" s="9"/>
      <c r="AJ550" s="9"/>
      <c r="AK550" s="9"/>
      <c r="AL550" s="9">
        <v>0.23703703703703707</v>
      </c>
      <c r="AM550" s="9"/>
      <c r="AN550" s="9">
        <v>7.6923076923076927E-2</v>
      </c>
      <c r="AO550" s="9"/>
      <c r="AP550" s="9">
        <v>0.36800000000000005</v>
      </c>
      <c r="AQ550" s="9">
        <f>+AVERAGE(AL532:AL541)</f>
        <v>0.16620682694689934</v>
      </c>
      <c r="AR550" s="9">
        <f>+AVERAGE(AN532:AN541)</f>
        <v>9.7677715530656711E-2</v>
      </c>
      <c r="AS550" s="17">
        <f t="shared" si="525"/>
        <v>22</v>
      </c>
      <c r="AT550" s="17">
        <f t="shared" si="487"/>
        <v>0.19999999999999998</v>
      </c>
      <c r="AU550" s="17">
        <f t="shared" si="529"/>
        <v>0.27272727272727271</v>
      </c>
      <c r="AV550" s="17">
        <f t="shared" si="530"/>
        <v>9.6385542168674732E-2</v>
      </c>
      <c r="AW550" s="17"/>
      <c r="AX550" s="17"/>
      <c r="AY550" s="17"/>
      <c r="AZ550" s="17">
        <v>3</v>
      </c>
      <c r="BA550" s="24">
        <v>0.5</v>
      </c>
      <c r="BB550" s="9">
        <v>19</v>
      </c>
      <c r="BC550" s="9">
        <v>1</v>
      </c>
      <c r="BD550" s="9">
        <f t="shared" si="509"/>
        <v>0</v>
      </c>
      <c r="BE550" s="9" t="s">
        <v>4377</v>
      </c>
      <c r="BF550" s="9">
        <f t="shared" si="510"/>
        <v>0</v>
      </c>
      <c r="BG550" s="9">
        <v>1</v>
      </c>
      <c r="BH550" s="9">
        <v>4</v>
      </c>
      <c r="BI550" s="9">
        <v>3</v>
      </c>
      <c r="BJ550" s="9">
        <v>1</v>
      </c>
      <c r="BK550" s="9">
        <v>2</v>
      </c>
      <c r="BL550" s="9">
        <v>4</v>
      </c>
      <c r="BM550" s="9">
        <v>2</v>
      </c>
      <c r="BN550" s="9">
        <v>0</v>
      </c>
      <c r="BO550" s="9">
        <v>0</v>
      </c>
      <c r="BP550" s="9">
        <v>0</v>
      </c>
      <c r="BQ550" s="34">
        <f t="shared" si="523"/>
        <v>0.6</v>
      </c>
      <c r="BR550" s="34">
        <f t="shared" si="523"/>
        <v>0</v>
      </c>
      <c r="BS550" s="34">
        <f t="shared" si="523"/>
        <v>0.6</v>
      </c>
      <c r="BT550" s="9"/>
      <c r="BU550" s="9"/>
      <c r="BV550" s="9"/>
      <c r="BW550" s="9"/>
      <c r="BX550" s="9"/>
      <c r="BY550" s="9"/>
      <c r="BZ550" s="22">
        <f t="shared" si="501"/>
        <v>0</v>
      </c>
      <c r="CA550" s="22">
        <f t="shared" si="502"/>
        <v>9</v>
      </c>
      <c r="CB550" s="22">
        <f t="shared" si="503"/>
        <v>0.6</v>
      </c>
      <c r="CC550" s="22">
        <f t="shared" si="504"/>
        <v>0</v>
      </c>
      <c r="CD550" s="22">
        <f t="shared" si="505"/>
        <v>1</v>
      </c>
      <c r="CK550" s="23">
        <v>1.3636363636363635</v>
      </c>
      <c r="CL550" s="23">
        <f t="shared" si="506"/>
        <v>5</v>
      </c>
      <c r="CM550" s="23">
        <f t="shared" si="511"/>
        <v>0.83103413473449672</v>
      </c>
      <c r="CN550" s="23">
        <f t="shared" si="512"/>
        <v>0.48838857765328358</v>
      </c>
      <c r="CQ550" s="49">
        <v>5</v>
      </c>
    </row>
    <row r="551" spans="1:96" ht="11.25" customHeight="1">
      <c r="A551" s="9">
        <v>5</v>
      </c>
      <c r="B551" s="9">
        <v>5</v>
      </c>
      <c r="C551" s="9" t="str">
        <f t="shared" si="528"/>
        <v>32</v>
      </c>
      <c r="D551" s="10" t="s">
        <v>4185</v>
      </c>
      <c r="E551" s="9">
        <v>20</v>
      </c>
      <c r="F551" s="9">
        <v>1</v>
      </c>
      <c r="G551" s="9">
        <v>1</v>
      </c>
      <c r="H551" s="9">
        <v>0</v>
      </c>
      <c r="I551" s="9">
        <v>0</v>
      </c>
      <c r="J551" s="9">
        <v>0</v>
      </c>
      <c r="K551" s="11">
        <v>25</v>
      </c>
      <c r="L551" s="9">
        <v>54</v>
      </c>
      <c r="M551" s="9">
        <v>7</v>
      </c>
      <c r="N551" s="17">
        <f>SUM(M542:M551)</f>
        <v>52</v>
      </c>
      <c r="O551" s="17"/>
      <c r="P551" s="17">
        <f t="shared" si="507"/>
        <v>1</v>
      </c>
      <c r="Q551" s="9">
        <v>31</v>
      </c>
      <c r="R551" s="9"/>
      <c r="S551" s="9">
        <v>0.22580645161290322</v>
      </c>
      <c r="T551" s="9">
        <v>85</v>
      </c>
      <c r="U551" s="9">
        <v>40</v>
      </c>
      <c r="V551" s="11">
        <v>30</v>
      </c>
      <c r="W551" s="11">
        <f t="shared" si="524"/>
        <v>30</v>
      </c>
      <c r="X551" s="17">
        <f t="shared" si="513"/>
        <v>30</v>
      </c>
      <c r="Y551" s="17"/>
      <c r="Z551" s="9">
        <v>10</v>
      </c>
      <c r="AA551" s="17">
        <f>SUM(Z542:Z551)</f>
        <v>127</v>
      </c>
      <c r="AB551" s="17"/>
      <c r="AC551" s="17">
        <f t="shared" si="519"/>
        <v>50</v>
      </c>
      <c r="AD551" s="17">
        <f t="shared" si="500"/>
        <v>0.2</v>
      </c>
      <c r="AE551" s="17">
        <v>7.6923076923076927E-2</v>
      </c>
      <c r="AF551" s="17">
        <f t="shared" si="508"/>
        <v>13</v>
      </c>
      <c r="AG551" s="17">
        <f>+SUM(AF542:AF551)</f>
        <v>175</v>
      </c>
      <c r="AH551" s="9">
        <v>69</v>
      </c>
      <c r="AI551" s="9"/>
      <c r="AJ551" s="9"/>
      <c r="AK551" s="9"/>
      <c r="AL551" s="9">
        <v>0.14193548387096772</v>
      </c>
      <c r="AM551" s="9"/>
      <c r="AN551" s="9">
        <v>0.2</v>
      </c>
      <c r="AO551" s="9"/>
      <c r="AP551" s="9">
        <v>0.38260869565217392</v>
      </c>
      <c r="AQ551" s="9">
        <f>+AVERAGE(AL532:AL541)</f>
        <v>0.16620682694689934</v>
      </c>
      <c r="AR551" s="9">
        <f>+AVERAGE(AN532:AN541)</f>
        <v>9.7677715530656711E-2</v>
      </c>
      <c r="AS551" s="17">
        <f t="shared" si="525"/>
        <v>27</v>
      </c>
      <c r="AT551" s="17">
        <f t="shared" si="487"/>
        <v>0.23703703703703707</v>
      </c>
      <c r="AU551" s="17">
        <f t="shared" si="529"/>
        <v>7.6923076923076927E-2</v>
      </c>
      <c r="AV551" s="17">
        <f t="shared" si="530"/>
        <v>0.36800000000000005</v>
      </c>
      <c r="AW551" s="17"/>
      <c r="AX551" s="17"/>
      <c r="AY551" s="17"/>
      <c r="AZ551" s="17">
        <v>3</v>
      </c>
      <c r="BA551" s="24">
        <v>0.5</v>
      </c>
      <c r="BB551" s="9">
        <v>19</v>
      </c>
      <c r="BC551" s="9">
        <v>1</v>
      </c>
      <c r="BD551" s="9">
        <f t="shared" si="509"/>
        <v>0</v>
      </c>
      <c r="BE551" s="9" t="s">
        <v>4377</v>
      </c>
      <c r="BF551" s="9">
        <f t="shared" si="510"/>
        <v>0</v>
      </c>
      <c r="BG551" s="9">
        <v>1</v>
      </c>
      <c r="BH551" s="9">
        <v>4</v>
      </c>
      <c r="BI551" s="9">
        <v>3</v>
      </c>
      <c r="BJ551" s="9">
        <v>1</v>
      </c>
      <c r="BK551" s="9">
        <v>2</v>
      </c>
      <c r="BL551" s="9">
        <v>4</v>
      </c>
      <c r="BM551" s="9">
        <v>2</v>
      </c>
      <c r="BN551" s="9">
        <v>0</v>
      </c>
      <c r="BO551" s="9">
        <v>0</v>
      </c>
      <c r="BP551" s="9">
        <v>0</v>
      </c>
      <c r="BQ551" s="34">
        <f t="shared" si="523"/>
        <v>0.6</v>
      </c>
      <c r="BR551" s="34">
        <f t="shared" si="523"/>
        <v>0</v>
      </c>
      <c r="BS551" s="34">
        <f t="shared" si="523"/>
        <v>0.6</v>
      </c>
      <c r="BT551" s="9"/>
      <c r="BU551" s="9"/>
      <c r="BV551" s="9"/>
      <c r="BW551" s="9">
        <f>SUM(AF542:AF551)</f>
        <v>175</v>
      </c>
      <c r="BX551" s="9"/>
      <c r="BY551" s="9">
        <f t="shared" ref="BY551" si="531">SUM(BW541,BW551)</f>
        <v>281</v>
      </c>
      <c r="BZ551" s="22">
        <f t="shared" si="501"/>
        <v>0</v>
      </c>
      <c r="CA551" s="22">
        <f t="shared" si="502"/>
        <v>10</v>
      </c>
      <c r="CB551" s="22">
        <f t="shared" si="503"/>
        <v>0.6</v>
      </c>
      <c r="CC551" s="22">
        <f t="shared" si="504"/>
        <v>0</v>
      </c>
      <c r="CD551" s="22">
        <f t="shared" si="505"/>
        <v>1</v>
      </c>
      <c r="CK551" s="23">
        <v>0.38461538461538464</v>
      </c>
      <c r="CL551" s="23">
        <f t="shared" si="506"/>
        <v>5</v>
      </c>
      <c r="CM551" s="23">
        <f t="shared" si="511"/>
        <v>0.83103413473449672</v>
      </c>
      <c r="CN551" s="23">
        <f t="shared" si="512"/>
        <v>0.48838857765328358</v>
      </c>
      <c r="CQ551" s="49">
        <v>2</v>
      </c>
    </row>
    <row r="552" spans="1:96" ht="11.25" customHeight="1">
      <c r="A552" s="9">
        <v>6</v>
      </c>
      <c r="B552" s="9">
        <v>1</v>
      </c>
      <c r="C552" s="9" t="str">
        <f t="shared" si="528"/>
        <v>20</v>
      </c>
      <c r="D552" s="10" t="s">
        <v>4196</v>
      </c>
      <c r="E552" s="9">
        <v>-2</v>
      </c>
      <c r="F552" s="9">
        <v>1</v>
      </c>
      <c r="G552" s="9">
        <v>0</v>
      </c>
      <c r="H552" s="9">
        <v>0</v>
      </c>
      <c r="I552" s="9">
        <v>0</v>
      </c>
      <c r="J552" s="9">
        <v>0</v>
      </c>
      <c r="K552" s="11">
        <v>25</v>
      </c>
      <c r="L552" s="9">
        <v>50</v>
      </c>
      <c r="M552" s="9">
        <v>7</v>
      </c>
      <c r="N552" s="9"/>
      <c r="O552" s="17"/>
      <c r="P552" s="17">
        <f t="shared" si="507"/>
        <v>1</v>
      </c>
      <c r="Q552" s="9">
        <v>35</v>
      </c>
      <c r="R552" s="9"/>
      <c r="S552" s="9">
        <v>0.2</v>
      </c>
      <c r="T552" s="9">
        <v>85</v>
      </c>
      <c r="U552" s="9">
        <v>40</v>
      </c>
      <c r="V552" s="11">
        <v>30</v>
      </c>
      <c r="W552" s="18"/>
      <c r="X552" s="17">
        <f t="shared" si="513"/>
        <v>30</v>
      </c>
      <c r="Y552" s="17"/>
      <c r="Z552" s="9">
        <v>19</v>
      </c>
      <c r="AA552" s="9"/>
      <c r="AB552" s="17"/>
      <c r="AC552" s="17">
        <f>+Z552+Z574+Z596+Z618+Z640</f>
        <v>35</v>
      </c>
      <c r="AD552" s="17">
        <f t="shared" si="500"/>
        <v>0.54285714285714282</v>
      </c>
      <c r="AE552" s="17"/>
      <c r="AF552" s="17">
        <f t="shared" si="508"/>
        <v>22</v>
      </c>
      <c r="AG552" s="17"/>
      <c r="AH552" s="9">
        <v>50</v>
      </c>
      <c r="AI552" s="9"/>
      <c r="AJ552" s="9"/>
      <c r="AK552" s="9"/>
      <c r="AL552" s="9">
        <v>0</v>
      </c>
      <c r="AM552" s="9">
        <f>+(ABS(M552-M574)+ABS(M552-M596)+ABS(M552-M618)+ABS(M552-M640)+ABS(M574-M596)+ABS(M574-M618)+ABS(M574-M640)+ABS(M596-M618)+ABS(M596-M640)+ABS(M618-M640))/(5*(M552+M574+M596+M618+M640))</f>
        <v>0</v>
      </c>
      <c r="AN552" s="9">
        <v>0.54285714285714282</v>
      </c>
      <c r="AO552" s="9"/>
      <c r="AP552" s="9">
        <v>0.36</v>
      </c>
      <c r="AQ552" s="22"/>
      <c r="AR552" s="22"/>
      <c r="AS552" s="17"/>
      <c r="AT552" s="17"/>
      <c r="AU552" s="17"/>
      <c r="AV552" s="17"/>
      <c r="AW552" s="17"/>
      <c r="AX552" s="17"/>
      <c r="AY552" s="17"/>
      <c r="AZ552" s="17">
        <v>4</v>
      </c>
      <c r="BA552" s="24">
        <v>0.66666666666666663</v>
      </c>
      <c r="BB552" s="9">
        <v>18</v>
      </c>
      <c r="BC552" s="9">
        <v>1</v>
      </c>
      <c r="BD552" s="9">
        <f t="shared" si="509"/>
        <v>0</v>
      </c>
      <c r="BE552" s="9" t="s">
        <v>4388</v>
      </c>
      <c r="BF552" s="9">
        <f t="shared" si="510"/>
        <v>0</v>
      </c>
      <c r="BG552" s="9">
        <v>1</v>
      </c>
      <c r="BH552" s="9">
        <v>5</v>
      </c>
      <c r="BI552" s="9">
        <v>4</v>
      </c>
      <c r="BJ552" s="9">
        <v>1</v>
      </c>
      <c r="BK552" s="9">
        <v>2</v>
      </c>
      <c r="BL552" s="9">
        <v>2</v>
      </c>
      <c r="BM552" s="9">
        <v>1</v>
      </c>
      <c r="BN552" s="9">
        <v>0</v>
      </c>
      <c r="BO552" s="9">
        <v>4</v>
      </c>
      <c r="BP552" s="9" t="s">
        <v>4389</v>
      </c>
      <c r="BQ552" s="22"/>
      <c r="BR552" s="22"/>
      <c r="BS552" s="34">
        <f t="shared" ref="BS552:BS573" si="532">AVERAGE(BA552,BA574,BA596,BA618,BA640)</f>
        <v>0.70000000000000007</v>
      </c>
      <c r="BT552" s="22"/>
      <c r="BU552" s="22"/>
      <c r="BV552" s="22"/>
      <c r="BW552" s="22"/>
      <c r="BX552" s="22"/>
      <c r="BY552" s="22"/>
      <c r="BZ552" s="22">
        <f t="shared" si="501"/>
        <v>0</v>
      </c>
      <c r="CA552" s="22">
        <f t="shared" si="502"/>
        <v>0</v>
      </c>
      <c r="CB552" s="22">
        <f t="shared" si="503"/>
        <v>0</v>
      </c>
      <c r="CC552" s="22">
        <f t="shared" si="504"/>
        <v>0.70000000000000007</v>
      </c>
      <c r="CD552" s="22">
        <f t="shared" si="505"/>
        <v>0</v>
      </c>
      <c r="CK552" s="23" t="s">
        <v>2085</v>
      </c>
      <c r="CL552" s="23">
        <f t="shared" si="506"/>
        <v>1</v>
      </c>
      <c r="CM552" s="23" t="str">
        <f t="shared" si="511"/>
        <v/>
      </c>
      <c r="CN552" s="23" t="str">
        <f t="shared" si="512"/>
        <v/>
      </c>
      <c r="CQ552" s="49">
        <v>1</v>
      </c>
      <c r="CR552" s="43">
        <f>+CQ552+CQ574+CQ596+CQ618+CQ640</f>
        <v>5</v>
      </c>
    </row>
    <row r="553" spans="1:96" ht="11.25" customHeight="1">
      <c r="A553" s="9">
        <v>6</v>
      </c>
      <c r="B553" s="9">
        <v>1</v>
      </c>
      <c r="C553" s="9" t="str">
        <f t="shared" si="528"/>
        <v>20</v>
      </c>
      <c r="D553" s="10" t="s">
        <v>4196</v>
      </c>
      <c r="E553" s="9">
        <v>-1</v>
      </c>
      <c r="F553" s="9">
        <v>1</v>
      </c>
      <c r="G553" s="9">
        <v>0</v>
      </c>
      <c r="H553" s="9">
        <v>0</v>
      </c>
      <c r="I553" s="9">
        <v>0</v>
      </c>
      <c r="J553" s="9">
        <v>0</v>
      </c>
      <c r="K553" s="11">
        <v>25</v>
      </c>
      <c r="L553" s="9">
        <v>60</v>
      </c>
      <c r="M553" s="9">
        <v>10</v>
      </c>
      <c r="N553" s="9"/>
      <c r="O553" s="17"/>
      <c r="P553" s="17">
        <f t="shared" si="507"/>
        <v>1</v>
      </c>
      <c r="Q553" s="9">
        <v>37</v>
      </c>
      <c r="R553" s="9"/>
      <c r="S553" s="9">
        <v>0.27027027027027029</v>
      </c>
      <c r="T553" s="9">
        <v>97</v>
      </c>
      <c r="U553" s="9">
        <v>40</v>
      </c>
      <c r="V553" s="11">
        <v>30</v>
      </c>
      <c r="W553" s="11">
        <f>V552</f>
        <v>30</v>
      </c>
      <c r="X553" s="17">
        <f t="shared" si="513"/>
        <v>30</v>
      </c>
      <c r="Y553" s="17"/>
      <c r="Z553" s="9">
        <v>19</v>
      </c>
      <c r="AA553" s="9"/>
      <c r="AB553" s="17"/>
      <c r="AC553" s="17">
        <f t="shared" ref="AC553:AC573" si="533">+Z553+Z575+Z597+Z619+Z641</f>
        <v>45</v>
      </c>
      <c r="AD553" s="17">
        <f t="shared" si="500"/>
        <v>0.42222222222222222</v>
      </c>
      <c r="AE553" s="17">
        <v>0.54285714285714282</v>
      </c>
      <c r="AF553" s="17">
        <f t="shared" si="508"/>
        <v>19</v>
      </c>
      <c r="AG553" s="17"/>
      <c r="AH553" s="9">
        <v>58</v>
      </c>
      <c r="AI553" s="9"/>
      <c r="AJ553" s="9"/>
      <c r="AK553" s="9"/>
      <c r="AL553" s="9">
        <v>0.22702702702702707</v>
      </c>
      <c r="AM553" s="9">
        <f t="shared" ref="AM553:AM572" si="534">+(ABS(M553-M575)+ABS(M553-M597)+ABS(M553-M619)+ABS(M553-M641)+ABS(M575-M597)+ABS(M575-M619)+ABS(M575-M641)+ABS(M597-M619)+ABS(M597-M641)+ABS(M619-M641))/(5*(M553+M575+M597+M619+M641))</f>
        <v>0.22702702702702704</v>
      </c>
      <c r="AN553" s="9">
        <v>0.42222222222222222</v>
      </c>
      <c r="AO553" s="9">
        <f t="shared" ref="AO553:AO566" si="535">+(ABS(Z553-Z575)+ABS(Z553-Z597)+ABS(Z553-Z619)+ABS(Z553-Z641)+ABS(Z575-Z597)+ABS(Z575-Z619)+ABS(Z575-Z641)+ABS(Z597-Z619)+ABS(Z597-Z641)+ABS(Z619-Z641))/(5*(Z553+Z575+Z597+Z619+Z641))</f>
        <v>0.4622222222222222</v>
      </c>
      <c r="AP553" s="9">
        <v>0.22758620689655173</v>
      </c>
      <c r="AQ553" s="9"/>
      <c r="AR553" s="9"/>
      <c r="AS553" s="17">
        <f>+Q552</f>
        <v>35</v>
      </c>
      <c r="AT553" s="17">
        <f t="shared" ref="AT553" si="536">+AL552</f>
        <v>0</v>
      </c>
      <c r="AU553" s="17">
        <f t="shared" ref="AU553" si="537">+AN552</f>
        <v>0.54285714285714282</v>
      </c>
      <c r="AV553" s="17">
        <f t="shared" ref="AV553" si="538">+AP552</f>
        <v>0.36</v>
      </c>
      <c r="AW553" s="17"/>
      <c r="AX553" s="17"/>
      <c r="AY553" s="17"/>
      <c r="AZ553" s="17">
        <v>4</v>
      </c>
      <c r="BA553" s="24">
        <v>0.66666666666666663</v>
      </c>
      <c r="BB553" s="9">
        <v>18</v>
      </c>
      <c r="BC553" s="9">
        <v>1</v>
      </c>
      <c r="BD553" s="9">
        <f t="shared" si="509"/>
        <v>0</v>
      </c>
      <c r="BE553" s="9" t="s">
        <v>4388</v>
      </c>
      <c r="BF553" s="9">
        <f t="shared" si="510"/>
        <v>0</v>
      </c>
      <c r="BG553" s="9">
        <v>1</v>
      </c>
      <c r="BH553" s="9">
        <v>5</v>
      </c>
      <c r="BI553" s="9">
        <v>4</v>
      </c>
      <c r="BJ553" s="9">
        <v>1</v>
      </c>
      <c r="BK553" s="9">
        <v>2</v>
      </c>
      <c r="BL553" s="9">
        <v>2</v>
      </c>
      <c r="BM553" s="9">
        <v>1</v>
      </c>
      <c r="BN553" s="9">
        <v>0</v>
      </c>
      <c r="BO553" s="9">
        <v>4</v>
      </c>
      <c r="BP553" s="9" t="s">
        <v>4389</v>
      </c>
      <c r="BQ553" s="9">
        <f>SUM(BD553,BD575,BD597,BD619,BD641)/5</f>
        <v>0.6</v>
      </c>
      <c r="BR553" s="9">
        <f>SUM(BF553,BF575,BF597,BF619,BF641)/5</f>
        <v>0</v>
      </c>
      <c r="BS553" s="34">
        <f t="shared" si="532"/>
        <v>0.70000000000000007</v>
      </c>
      <c r="BT553" s="9"/>
      <c r="BU553" s="9"/>
      <c r="BV553" s="9"/>
      <c r="BW553" s="9"/>
      <c r="BX553" s="9"/>
      <c r="BY553" s="9"/>
      <c r="BZ553" s="22">
        <f t="shared" si="501"/>
        <v>0</v>
      </c>
      <c r="CA553" s="22">
        <f t="shared" si="502"/>
        <v>0</v>
      </c>
      <c r="CB553" s="22">
        <f t="shared" si="503"/>
        <v>0</v>
      </c>
      <c r="CC553" s="22">
        <f t="shared" si="504"/>
        <v>0.70000000000000007</v>
      </c>
      <c r="CD553" s="22">
        <f t="shared" si="505"/>
        <v>0</v>
      </c>
      <c r="CK553" s="23">
        <v>0.54285714285714282</v>
      </c>
      <c r="CL553" s="23">
        <f t="shared" si="506"/>
        <v>1</v>
      </c>
      <c r="CM553" s="23" t="str">
        <f t="shared" si="511"/>
        <v/>
      </c>
      <c r="CN553" s="23" t="str">
        <f t="shared" si="512"/>
        <v/>
      </c>
      <c r="CQ553" s="49">
        <v>2</v>
      </c>
      <c r="CR553" s="43">
        <f t="shared" ref="CR553:CR572" si="539">+CQ553+CQ575+CQ597+CQ619+CQ641</f>
        <v>4</v>
      </c>
    </row>
    <row r="554" spans="1:96" ht="11.25" customHeight="1">
      <c r="A554" s="9">
        <v>6</v>
      </c>
      <c r="B554" s="9">
        <v>1</v>
      </c>
      <c r="C554" s="9" t="str">
        <f t="shared" si="528"/>
        <v>20</v>
      </c>
      <c r="D554" s="10" t="s">
        <v>4196</v>
      </c>
      <c r="E554" s="9">
        <v>1</v>
      </c>
      <c r="F554" s="9">
        <v>1</v>
      </c>
      <c r="G554" s="9">
        <v>0</v>
      </c>
      <c r="H554" s="9">
        <v>0</v>
      </c>
      <c r="I554" s="9">
        <v>0</v>
      </c>
      <c r="J554" s="9">
        <v>0</v>
      </c>
      <c r="K554" s="11">
        <v>25</v>
      </c>
      <c r="L554" s="9">
        <v>75</v>
      </c>
      <c r="M554" s="9">
        <v>10</v>
      </c>
      <c r="N554" s="17">
        <f>SUM(M554:M554)</f>
        <v>10</v>
      </c>
      <c r="O554" s="17">
        <f>+(ABS(N554-N576)+ABS(N554-N598)+ABS(N554-N620)+ABS(N554-N642)+ABS(N576-N598)+ABS(N576-N620)+ABS(N576-N642)+ABS(N598-N620)+ABS(N598-N642)+ABS(N620-N642))/(5*(N554+N576+N598+N620+N642))</f>
        <v>0.35862068965517241</v>
      </c>
      <c r="P554" s="17">
        <f t="shared" si="507"/>
        <v>1</v>
      </c>
      <c r="Q554" s="9">
        <v>29</v>
      </c>
      <c r="R554" s="9"/>
      <c r="S554" s="9">
        <v>0.34482758620689657</v>
      </c>
      <c r="T554" s="9">
        <v>100</v>
      </c>
      <c r="U554" s="9">
        <v>40</v>
      </c>
      <c r="V554" s="11">
        <v>30</v>
      </c>
      <c r="W554" s="11">
        <f t="shared" ref="W554:W573" si="540">V553</f>
        <v>30</v>
      </c>
      <c r="X554" s="17">
        <f t="shared" si="513"/>
        <v>30</v>
      </c>
      <c r="Y554" s="17"/>
      <c r="Z554" s="9">
        <v>18</v>
      </c>
      <c r="AA554" s="17">
        <f>SUM(Z554:Z554)</f>
        <v>18</v>
      </c>
      <c r="AB554" s="17">
        <f>+(ABS(AA554-AA576)+ABS(AA554-AA598)+ABS(AA554-AA620)+ABS(AA554-AA642)+ABS(AA576-AA598)+ABS(AA576-AA620)+ABS(AA576-AA642)+ABS(AA598-AA620)+ABS(AA598-AA642)+ABS(AA620-AA642))/(5*(AA554+AA576+AA598+AA620+AA642))</f>
        <v>0.51707317073170733</v>
      </c>
      <c r="AC554" s="17">
        <f t="shared" si="533"/>
        <v>41</v>
      </c>
      <c r="AD554" s="17">
        <f t="shared" si="500"/>
        <v>0.43902439024390244</v>
      </c>
      <c r="AE554" s="17">
        <v>0.42222222222222222</v>
      </c>
      <c r="AF554" s="17">
        <f t="shared" si="508"/>
        <v>18</v>
      </c>
      <c r="AG554" s="17"/>
      <c r="AH554" s="9">
        <v>62</v>
      </c>
      <c r="AI554" s="9"/>
      <c r="AJ554" s="9"/>
      <c r="AK554" s="9"/>
      <c r="AL554" s="9">
        <v>0.35862068965517241</v>
      </c>
      <c r="AM554" s="9">
        <f t="shared" si="534"/>
        <v>0.35862068965517241</v>
      </c>
      <c r="AN554" s="9">
        <v>0.43902439024390244</v>
      </c>
      <c r="AO554" s="9">
        <f t="shared" si="535"/>
        <v>0.51707317073170733</v>
      </c>
      <c r="AP554" s="9">
        <v>0.20645161290322581</v>
      </c>
      <c r="AQ554" s="9"/>
      <c r="AR554" s="9"/>
      <c r="AU554" t="str">
        <f>+IF(AND(E554&gt;1,AO553&gt;0),AO553,"")</f>
        <v/>
      </c>
      <c r="AZ554">
        <v>4</v>
      </c>
      <c r="BA554" s="24">
        <v>0.66666666666666663</v>
      </c>
      <c r="BB554" s="9">
        <v>18</v>
      </c>
      <c r="BC554" s="9">
        <v>1</v>
      </c>
      <c r="BD554" s="9">
        <f t="shared" si="509"/>
        <v>0</v>
      </c>
      <c r="BE554" s="9" t="s">
        <v>4388</v>
      </c>
      <c r="BF554" s="9">
        <f t="shared" si="510"/>
        <v>0</v>
      </c>
      <c r="BG554" s="9">
        <v>1</v>
      </c>
      <c r="BH554" s="9">
        <v>5</v>
      </c>
      <c r="BI554" s="9">
        <v>4</v>
      </c>
      <c r="BJ554" s="9">
        <v>1</v>
      </c>
      <c r="BK554" s="9">
        <v>2</v>
      </c>
      <c r="BL554" s="9">
        <v>2</v>
      </c>
      <c r="BM554" s="9">
        <v>1</v>
      </c>
      <c r="BN554" s="9">
        <v>0</v>
      </c>
      <c r="BO554" s="9">
        <v>4</v>
      </c>
      <c r="BP554" s="9" t="s">
        <v>4389</v>
      </c>
      <c r="BQ554" s="9">
        <f t="shared" ref="BQ554:BQ573" si="541">SUM(BD554,BD576,BD598,BD620,BD642)/5</f>
        <v>0.6</v>
      </c>
      <c r="BR554" s="9">
        <f t="shared" ref="BR554:BR573" si="542">SUM(BF554,BF576,BF598,BF620,BF642)/5</f>
        <v>0</v>
      </c>
      <c r="BS554" s="34">
        <f t="shared" si="532"/>
        <v>0.70000000000000007</v>
      </c>
      <c r="BT554" s="9"/>
      <c r="BU554" s="9"/>
      <c r="BV554" s="9"/>
      <c r="BW554" s="9"/>
      <c r="BX554" s="9"/>
      <c r="BY554" s="9"/>
      <c r="BZ554" s="22">
        <f t="shared" si="501"/>
        <v>1</v>
      </c>
      <c r="CA554" s="22">
        <f t="shared" si="502"/>
        <v>0</v>
      </c>
      <c r="CB554" s="22">
        <f t="shared" si="503"/>
        <v>0</v>
      </c>
      <c r="CC554" s="22">
        <f t="shared" si="504"/>
        <v>0.70000000000000007</v>
      </c>
      <c r="CD554" s="22">
        <f t="shared" si="505"/>
        <v>0</v>
      </c>
      <c r="CK554" s="23">
        <v>0.42222222222222222</v>
      </c>
      <c r="CL554" s="23">
        <f t="shared" si="506"/>
        <v>1</v>
      </c>
      <c r="CM554" s="23" t="str">
        <f t="shared" si="511"/>
        <v/>
      </c>
      <c r="CN554" s="23" t="str">
        <f t="shared" si="512"/>
        <v/>
      </c>
      <c r="CQ554" s="49">
        <v>3</v>
      </c>
      <c r="CR554" s="43">
        <f t="shared" si="539"/>
        <v>10</v>
      </c>
    </row>
    <row r="555" spans="1:96" ht="11.25" customHeight="1">
      <c r="A555" s="9">
        <v>6</v>
      </c>
      <c r="B555" s="9">
        <v>1</v>
      </c>
      <c r="C555" s="9" t="str">
        <f t="shared" si="528"/>
        <v>20</v>
      </c>
      <c r="D555" s="10" t="s">
        <v>4196</v>
      </c>
      <c r="E555" s="9">
        <v>2</v>
      </c>
      <c r="F555" s="9">
        <v>1</v>
      </c>
      <c r="G555" s="9">
        <v>0</v>
      </c>
      <c r="H555" s="9">
        <v>0</v>
      </c>
      <c r="I555" s="9">
        <v>0</v>
      </c>
      <c r="J555" s="9">
        <v>0</v>
      </c>
      <c r="K555" s="11">
        <v>25</v>
      </c>
      <c r="L555" s="9">
        <v>75</v>
      </c>
      <c r="M555" s="9">
        <v>5</v>
      </c>
      <c r="N555" s="17">
        <f>SUM(M554:M555)</f>
        <v>15</v>
      </c>
      <c r="O555" s="17">
        <f t="shared" ref="O555:O563" si="543">+(ABS(N555-N577)+ABS(N555-N599)+ABS(N555-N621)+ABS(N555-N643)+ABS(N577-N599)+ABS(N577-N621)+ABS(N577-N643)+ABS(N599-N621)+ABS(N599-N643)+ABS(N621-N643))/(5*(N555+N577+N599+N621+N643))</f>
        <v>0.43478260869565216</v>
      </c>
      <c r="P555" s="17">
        <f t="shared" si="507"/>
        <v>2</v>
      </c>
      <c r="Q555" s="9">
        <v>17</v>
      </c>
      <c r="R555" s="9"/>
      <c r="S555" s="9">
        <v>0.29411764705882354</v>
      </c>
      <c r="T555" s="9">
        <v>92</v>
      </c>
      <c r="U555" s="9">
        <v>40</v>
      </c>
      <c r="V555" s="11">
        <v>30</v>
      </c>
      <c r="W555" s="11">
        <f t="shared" si="540"/>
        <v>30</v>
      </c>
      <c r="X555" s="17">
        <f t="shared" si="513"/>
        <v>30</v>
      </c>
      <c r="Y555" s="17"/>
      <c r="Z555" s="9">
        <v>4</v>
      </c>
      <c r="AA555" s="17">
        <f>SUM(Z554:Z555)</f>
        <v>22</v>
      </c>
      <c r="AB555" s="17">
        <f t="shared" ref="AB555:AB563" si="544">+(ABS(AA555-AA577)+ABS(AA555-AA599)+ABS(AA555-AA621)+ABS(AA555-AA643)+ABS(AA577-AA599)+ABS(AA577-AA621)+ABS(AA577-AA643)+ABS(AA599-AA621)+ABS(AA599-AA643)+ABS(AA621-AA643))/(5*(AA555+AA577+AA599+AA621+AA643))</f>
        <v>0.30303030303030304</v>
      </c>
      <c r="AC555" s="17">
        <f t="shared" si="533"/>
        <v>58</v>
      </c>
      <c r="AD555" s="17">
        <f t="shared" si="500"/>
        <v>6.8965517241379309E-2</v>
      </c>
      <c r="AE555" s="17">
        <v>0.43902439024390244</v>
      </c>
      <c r="AF555" s="17">
        <f t="shared" si="508"/>
        <v>9</v>
      </c>
      <c r="AG555" s="17"/>
      <c r="AH555" s="9">
        <v>91</v>
      </c>
      <c r="AI555" s="9"/>
      <c r="AJ555" s="9"/>
      <c r="AK555" s="9"/>
      <c r="AL555" s="9">
        <v>0.58823529411764708</v>
      </c>
      <c r="AM555" s="9">
        <f t="shared" si="534"/>
        <v>0.58823529411764708</v>
      </c>
      <c r="AN555" s="9">
        <v>6.8965517241379309E-2</v>
      </c>
      <c r="AO555" s="9">
        <f t="shared" si="535"/>
        <v>0.34482758620689657</v>
      </c>
      <c r="AP555" s="9">
        <v>0.23736263736263735</v>
      </c>
      <c r="AQ555" s="9"/>
      <c r="AR555" s="9"/>
      <c r="AS555" s="17">
        <f t="shared" ref="AS555:AS573" si="545">+Q554</f>
        <v>29</v>
      </c>
      <c r="AT555" s="17">
        <f t="shared" ref="AT555:AT617" si="546">+AL554</f>
        <v>0.35862068965517241</v>
      </c>
      <c r="AU555">
        <f t="shared" ref="AU555:AU563" si="547">+IF(AND(E555&gt;1,AO554&gt;0),AO554,"")</f>
        <v>0.51707317073170733</v>
      </c>
      <c r="AV555" s="17">
        <f t="shared" ref="AV555:AV563" si="548">+AP554</f>
        <v>0.20645161290322581</v>
      </c>
      <c r="AW555" s="17"/>
      <c r="AX555" s="17"/>
      <c r="AY555" s="17"/>
      <c r="AZ555" s="17">
        <v>4</v>
      </c>
      <c r="BA555" s="24">
        <v>0.66666666666666663</v>
      </c>
      <c r="BB555" s="9">
        <v>18</v>
      </c>
      <c r="BC555" s="9">
        <v>1</v>
      </c>
      <c r="BD555" s="9">
        <f t="shared" si="509"/>
        <v>0</v>
      </c>
      <c r="BE555" s="9" t="s">
        <v>4388</v>
      </c>
      <c r="BF555" s="9">
        <f t="shared" si="510"/>
        <v>0</v>
      </c>
      <c r="BG555" s="9">
        <v>1</v>
      </c>
      <c r="BH555" s="9">
        <v>5</v>
      </c>
      <c r="BI555" s="9">
        <v>4</v>
      </c>
      <c r="BJ555" s="9">
        <v>1</v>
      </c>
      <c r="BK555" s="9">
        <v>2</v>
      </c>
      <c r="BL555" s="9">
        <v>2</v>
      </c>
      <c r="BM555" s="9">
        <v>1</v>
      </c>
      <c r="BN555" s="9">
        <v>0</v>
      </c>
      <c r="BO555" s="9">
        <v>4</v>
      </c>
      <c r="BP555" s="9" t="s">
        <v>4389</v>
      </c>
      <c r="BQ555" s="9">
        <f t="shared" si="541"/>
        <v>0.6</v>
      </c>
      <c r="BR555" s="9">
        <f t="shared" si="542"/>
        <v>0</v>
      </c>
      <c r="BS555" s="34">
        <f t="shared" si="532"/>
        <v>0.70000000000000007</v>
      </c>
      <c r="BT555" s="9"/>
      <c r="BU555" s="9"/>
      <c r="BV555" s="9"/>
      <c r="BW555" s="9"/>
      <c r="BX555" s="9"/>
      <c r="BY555" s="9"/>
      <c r="BZ555" s="22">
        <f t="shared" si="501"/>
        <v>2</v>
      </c>
      <c r="CA555" s="22">
        <f t="shared" si="502"/>
        <v>0</v>
      </c>
      <c r="CB555" s="22">
        <f t="shared" si="503"/>
        <v>0</v>
      </c>
      <c r="CC555" s="22">
        <f t="shared" si="504"/>
        <v>0.70000000000000007</v>
      </c>
      <c r="CD555" s="22">
        <f t="shared" si="505"/>
        <v>0</v>
      </c>
      <c r="CK555" s="23">
        <v>0.43902439024390244</v>
      </c>
      <c r="CL555" s="23">
        <f t="shared" si="506"/>
        <v>1</v>
      </c>
      <c r="CM555" s="23" t="str">
        <f t="shared" si="511"/>
        <v/>
      </c>
      <c r="CN555" s="23" t="str">
        <f t="shared" si="512"/>
        <v/>
      </c>
      <c r="CQ555" s="49">
        <v>2</v>
      </c>
      <c r="CR555" s="43">
        <f t="shared" si="539"/>
        <v>8</v>
      </c>
    </row>
    <row r="556" spans="1:96" ht="11.25" customHeight="1">
      <c r="A556" s="9">
        <v>6</v>
      </c>
      <c r="B556" s="9">
        <v>1</v>
      </c>
      <c r="C556" s="9" t="str">
        <f t="shared" si="528"/>
        <v>20</v>
      </c>
      <c r="D556" s="10" t="s">
        <v>4196</v>
      </c>
      <c r="E556" s="9">
        <v>3</v>
      </c>
      <c r="F556" s="9">
        <v>1</v>
      </c>
      <c r="G556" s="9">
        <v>0</v>
      </c>
      <c r="H556" s="9">
        <v>0</v>
      </c>
      <c r="I556" s="9">
        <v>0</v>
      </c>
      <c r="J556" s="9">
        <v>0</v>
      </c>
      <c r="K556" s="11">
        <v>25</v>
      </c>
      <c r="L556" s="9">
        <v>67</v>
      </c>
      <c r="M556" s="9">
        <v>10</v>
      </c>
      <c r="N556" s="17">
        <f>SUM(M554:M556)</f>
        <v>25</v>
      </c>
      <c r="O556" s="17">
        <f t="shared" si="543"/>
        <v>0.43943661971830988</v>
      </c>
      <c r="P556" s="17">
        <f t="shared" si="507"/>
        <v>1</v>
      </c>
      <c r="Q556" s="9">
        <v>25</v>
      </c>
      <c r="R556" s="9"/>
      <c r="S556" s="9">
        <v>0.4</v>
      </c>
      <c r="T556" s="9">
        <v>92</v>
      </c>
      <c r="U556" s="9">
        <v>40</v>
      </c>
      <c r="V556" s="11">
        <v>30</v>
      </c>
      <c r="W556" s="11">
        <f t="shared" si="540"/>
        <v>30</v>
      </c>
      <c r="X556" s="17">
        <f t="shared" si="513"/>
        <v>30</v>
      </c>
      <c r="Y556" s="17"/>
      <c r="Z556" s="9">
        <v>18</v>
      </c>
      <c r="AA556" s="17">
        <f>SUM(Z554:Z556)</f>
        <v>40</v>
      </c>
      <c r="AB556" s="17">
        <f t="shared" si="544"/>
        <v>0.32774193548387098</v>
      </c>
      <c r="AC556" s="17">
        <f t="shared" si="533"/>
        <v>56</v>
      </c>
      <c r="AD556" s="17">
        <f t="shared" si="500"/>
        <v>0.32142857142857145</v>
      </c>
      <c r="AE556" s="17">
        <v>6.8965517241379309E-2</v>
      </c>
      <c r="AF556" s="17">
        <f t="shared" si="508"/>
        <v>18</v>
      </c>
      <c r="AG556" s="17"/>
      <c r="AH556" s="9">
        <v>81</v>
      </c>
      <c r="AI556" s="9"/>
      <c r="AJ556" s="9"/>
      <c r="AK556" s="9"/>
      <c r="AL556" s="9">
        <v>0.44800000000000006</v>
      </c>
      <c r="AM556" s="9">
        <f t="shared" si="534"/>
        <v>0.44800000000000001</v>
      </c>
      <c r="AN556" s="9">
        <v>0.32142857142857145</v>
      </c>
      <c r="AO556" s="9">
        <f t="shared" si="535"/>
        <v>0.37142857142857144</v>
      </c>
      <c r="AP556" s="9">
        <v>0.15308641975308643</v>
      </c>
      <c r="AQ556" s="9"/>
      <c r="AR556" s="9"/>
      <c r="AS556" s="17">
        <f t="shared" si="545"/>
        <v>17</v>
      </c>
      <c r="AT556" s="17">
        <f t="shared" si="546"/>
        <v>0.58823529411764708</v>
      </c>
      <c r="AU556">
        <f t="shared" si="547"/>
        <v>0.34482758620689657</v>
      </c>
      <c r="AV556" s="17">
        <f t="shared" si="548"/>
        <v>0.23736263736263735</v>
      </c>
      <c r="AW556" s="17"/>
      <c r="AX556" s="17"/>
      <c r="AY556" s="17"/>
      <c r="AZ556" s="17">
        <v>4</v>
      </c>
      <c r="BA556" s="24">
        <v>0.66666666666666663</v>
      </c>
      <c r="BB556" s="9">
        <v>18</v>
      </c>
      <c r="BC556" s="9">
        <v>1</v>
      </c>
      <c r="BD556" s="9">
        <f t="shared" si="509"/>
        <v>0</v>
      </c>
      <c r="BE556" s="9" t="s">
        <v>4388</v>
      </c>
      <c r="BF556" s="9">
        <f t="shared" si="510"/>
        <v>0</v>
      </c>
      <c r="BG556" s="9">
        <v>1</v>
      </c>
      <c r="BH556" s="9">
        <v>5</v>
      </c>
      <c r="BI556" s="9">
        <v>4</v>
      </c>
      <c r="BJ556" s="9">
        <v>1</v>
      </c>
      <c r="BK556" s="9">
        <v>2</v>
      </c>
      <c r="BL556" s="9">
        <v>2</v>
      </c>
      <c r="BM556" s="9">
        <v>1</v>
      </c>
      <c r="BN556" s="9">
        <v>0</v>
      </c>
      <c r="BO556" s="9">
        <v>4</v>
      </c>
      <c r="BP556" s="9" t="s">
        <v>4389</v>
      </c>
      <c r="BQ556" s="9">
        <f t="shared" si="541"/>
        <v>0.6</v>
      </c>
      <c r="BR556" s="9">
        <f t="shared" si="542"/>
        <v>0</v>
      </c>
      <c r="BS556" s="34">
        <f t="shared" si="532"/>
        <v>0.70000000000000007</v>
      </c>
      <c r="BT556" s="9"/>
      <c r="BU556" s="9"/>
      <c r="BV556" s="9"/>
      <c r="BW556" s="9"/>
      <c r="BX556" s="9"/>
      <c r="BY556" s="9"/>
      <c r="BZ556" s="22">
        <f t="shared" si="501"/>
        <v>3</v>
      </c>
      <c r="CA556" s="22">
        <f t="shared" si="502"/>
        <v>0</v>
      </c>
      <c r="CB556" s="22">
        <f t="shared" si="503"/>
        <v>0</v>
      </c>
      <c r="CC556" s="22">
        <f t="shared" si="504"/>
        <v>0.70000000000000007</v>
      </c>
      <c r="CD556" s="22">
        <f t="shared" si="505"/>
        <v>0</v>
      </c>
      <c r="CK556" s="23">
        <v>6.8965517241379309E-2</v>
      </c>
      <c r="CL556" s="23">
        <f t="shared" si="506"/>
        <v>1</v>
      </c>
      <c r="CM556" s="23" t="str">
        <f t="shared" si="511"/>
        <v/>
      </c>
      <c r="CN556" s="23" t="str">
        <f t="shared" si="512"/>
        <v/>
      </c>
      <c r="CQ556" s="49">
        <v>1</v>
      </c>
      <c r="CR556" s="43">
        <f t="shared" si="539"/>
        <v>5</v>
      </c>
    </row>
    <row r="557" spans="1:96" ht="11.25" customHeight="1">
      <c r="A557" s="9">
        <v>6</v>
      </c>
      <c r="B557" s="9">
        <v>1</v>
      </c>
      <c r="C557" s="9" t="str">
        <f t="shared" si="528"/>
        <v>20</v>
      </c>
      <c r="D557" s="10" t="s">
        <v>4196</v>
      </c>
      <c r="E557" s="9">
        <v>4</v>
      </c>
      <c r="F557" s="9">
        <v>1</v>
      </c>
      <c r="G557" s="9">
        <v>0</v>
      </c>
      <c r="H557" s="9">
        <v>0</v>
      </c>
      <c r="I557" s="9">
        <v>0</v>
      </c>
      <c r="J557" s="9">
        <v>0</v>
      </c>
      <c r="K557" s="11">
        <v>25</v>
      </c>
      <c r="L557" s="9">
        <v>67</v>
      </c>
      <c r="M557" s="9">
        <v>10</v>
      </c>
      <c r="N557" s="17">
        <f>SUM(M554:M557)</f>
        <v>35</v>
      </c>
      <c r="O557" s="17">
        <f t="shared" si="543"/>
        <v>0.44081632653061226</v>
      </c>
      <c r="P557" s="17">
        <f t="shared" si="507"/>
        <v>1</v>
      </c>
      <c r="Q557" s="9">
        <v>27</v>
      </c>
      <c r="R557" s="9"/>
      <c r="S557" s="9">
        <v>0.37037037037037035</v>
      </c>
      <c r="T557" s="9">
        <v>94</v>
      </c>
      <c r="U557" s="9">
        <v>40</v>
      </c>
      <c r="V557" s="11">
        <v>30</v>
      </c>
      <c r="W557" s="11">
        <f t="shared" si="540"/>
        <v>30</v>
      </c>
      <c r="X557" s="17">
        <f t="shared" si="513"/>
        <v>30</v>
      </c>
      <c r="Y557" s="17"/>
      <c r="Z557" s="9">
        <v>19</v>
      </c>
      <c r="AA557" s="17">
        <f>SUM(Z554:Z557)</f>
        <v>59</v>
      </c>
      <c r="AB557" s="17">
        <f t="shared" si="544"/>
        <v>0.31926605504587158</v>
      </c>
      <c r="AC557" s="17">
        <f t="shared" si="533"/>
        <v>63</v>
      </c>
      <c r="AD557" s="17">
        <f t="shared" si="500"/>
        <v>0.30158730158730157</v>
      </c>
      <c r="AE557" s="17">
        <v>0.32142857142857145</v>
      </c>
      <c r="AF557" s="17">
        <f t="shared" si="508"/>
        <v>19</v>
      </c>
      <c r="AG557" s="17"/>
      <c r="AH557" s="9">
        <v>86</v>
      </c>
      <c r="AI557" s="9"/>
      <c r="AJ557" s="9"/>
      <c r="AK557" s="9"/>
      <c r="AL557" s="9">
        <v>0.44444444444444448</v>
      </c>
      <c r="AM557" s="9">
        <f t="shared" si="534"/>
        <v>0.44444444444444442</v>
      </c>
      <c r="AN557" s="9">
        <v>0.30158730158730157</v>
      </c>
      <c r="AO557" s="9">
        <f t="shared" si="535"/>
        <v>0.29841269841269841</v>
      </c>
      <c r="AP557" s="9">
        <v>9.7674418604651161E-2</v>
      </c>
      <c r="AQ557" s="9"/>
      <c r="AR557" s="9"/>
      <c r="AS557" s="17">
        <f t="shared" si="545"/>
        <v>25</v>
      </c>
      <c r="AT557" s="17">
        <f t="shared" si="546"/>
        <v>0.44800000000000006</v>
      </c>
      <c r="AU557">
        <f t="shared" si="547"/>
        <v>0.37142857142857144</v>
      </c>
      <c r="AV557" s="17">
        <f t="shared" si="548"/>
        <v>0.15308641975308643</v>
      </c>
      <c r="AW557" s="17"/>
      <c r="AX557" s="17"/>
      <c r="AY557" s="17"/>
      <c r="AZ557" s="17">
        <v>4</v>
      </c>
      <c r="BA557" s="24">
        <v>0.66666666666666663</v>
      </c>
      <c r="BB557" s="9">
        <v>18</v>
      </c>
      <c r="BC557" s="9">
        <v>1</v>
      </c>
      <c r="BD557" s="9">
        <f t="shared" si="509"/>
        <v>0</v>
      </c>
      <c r="BE557" s="9" t="s">
        <v>4388</v>
      </c>
      <c r="BF557" s="9">
        <f t="shared" si="510"/>
        <v>0</v>
      </c>
      <c r="BG557" s="9">
        <v>1</v>
      </c>
      <c r="BH557" s="9">
        <v>5</v>
      </c>
      <c r="BI557" s="9">
        <v>4</v>
      </c>
      <c r="BJ557" s="9">
        <v>1</v>
      </c>
      <c r="BK557" s="9">
        <v>2</v>
      </c>
      <c r="BL557" s="9">
        <v>2</v>
      </c>
      <c r="BM557" s="9">
        <v>1</v>
      </c>
      <c r="BN557" s="9">
        <v>0</v>
      </c>
      <c r="BO557" s="9">
        <v>4</v>
      </c>
      <c r="BP557" s="9" t="s">
        <v>4389</v>
      </c>
      <c r="BQ557" s="9">
        <f t="shared" si="541"/>
        <v>0.6</v>
      </c>
      <c r="BR557" s="9">
        <f t="shared" si="542"/>
        <v>0</v>
      </c>
      <c r="BS557" s="34">
        <f t="shared" si="532"/>
        <v>0.70000000000000007</v>
      </c>
      <c r="BT557" s="9"/>
      <c r="BU557" s="9"/>
      <c r="BV557" s="9"/>
      <c r="BW557" s="9"/>
      <c r="BX557" s="9"/>
      <c r="BY557" s="9"/>
      <c r="BZ557" s="22">
        <f t="shared" si="501"/>
        <v>4</v>
      </c>
      <c r="CA557" s="22">
        <f t="shared" si="502"/>
        <v>0</v>
      </c>
      <c r="CB557" s="22">
        <f t="shared" si="503"/>
        <v>0</v>
      </c>
      <c r="CC557" s="22">
        <f t="shared" si="504"/>
        <v>0.70000000000000007</v>
      </c>
      <c r="CD557" s="22">
        <f t="shared" si="505"/>
        <v>0</v>
      </c>
      <c r="CK557" s="23">
        <v>0.32142857142857145</v>
      </c>
      <c r="CL557" s="23">
        <f t="shared" si="506"/>
        <v>1</v>
      </c>
      <c r="CM557" s="23" t="str">
        <f t="shared" si="511"/>
        <v/>
      </c>
      <c r="CN557" s="23" t="str">
        <f t="shared" si="512"/>
        <v/>
      </c>
      <c r="CQ557" s="49">
        <v>4</v>
      </c>
      <c r="CR557" s="43">
        <f t="shared" si="539"/>
        <v>11</v>
      </c>
    </row>
    <row r="558" spans="1:96" ht="11.25" customHeight="1">
      <c r="A558" s="9">
        <v>6</v>
      </c>
      <c r="B558" s="9">
        <v>1</v>
      </c>
      <c r="C558" s="9" t="str">
        <f t="shared" si="528"/>
        <v>20</v>
      </c>
      <c r="D558" s="10" t="s">
        <v>4196</v>
      </c>
      <c r="E558" s="9">
        <v>5</v>
      </c>
      <c r="F558" s="9">
        <v>1</v>
      </c>
      <c r="G558" s="9">
        <v>0</v>
      </c>
      <c r="H558" s="9">
        <v>0</v>
      </c>
      <c r="I558" s="9">
        <v>0</v>
      </c>
      <c r="J558" s="9">
        <v>0</v>
      </c>
      <c r="K558" s="11">
        <v>25</v>
      </c>
      <c r="L558" s="9">
        <v>69</v>
      </c>
      <c r="M558" s="9">
        <v>9</v>
      </c>
      <c r="N558" s="17">
        <f>SUM(M554:M558)</f>
        <v>44</v>
      </c>
      <c r="O558" s="17">
        <f t="shared" si="543"/>
        <v>0.44193548387096776</v>
      </c>
      <c r="P558" s="17">
        <f t="shared" si="507"/>
        <v>1</v>
      </c>
      <c r="Q558" s="9">
        <v>26</v>
      </c>
      <c r="R558" s="9"/>
      <c r="S558" s="9">
        <v>0.34615384615384615</v>
      </c>
      <c r="T558" s="9">
        <v>95</v>
      </c>
      <c r="U558" s="9">
        <v>40</v>
      </c>
      <c r="V558" s="11">
        <v>30</v>
      </c>
      <c r="W558" s="11">
        <f t="shared" si="540"/>
        <v>30</v>
      </c>
      <c r="X558" s="17">
        <f t="shared" si="513"/>
        <v>30</v>
      </c>
      <c r="Y558" s="17"/>
      <c r="Z558" s="9">
        <v>18</v>
      </c>
      <c r="AA558" s="17">
        <f>SUM(Z554:Z558)</f>
        <v>77</v>
      </c>
      <c r="AB558" s="17">
        <f t="shared" si="544"/>
        <v>0.32635379061371839</v>
      </c>
      <c r="AC558" s="17">
        <f t="shared" si="533"/>
        <v>59</v>
      </c>
      <c r="AD558" s="17">
        <f t="shared" si="500"/>
        <v>0.30508474576271188</v>
      </c>
      <c r="AE558" s="17">
        <v>0.30158730158730157</v>
      </c>
      <c r="AF558" s="17">
        <f t="shared" si="508"/>
        <v>19</v>
      </c>
      <c r="AG558" s="17"/>
      <c r="AH558" s="9">
        <v>83</v>
      </c>
      <c r="AI558" s="9"/>
      <c r="AJ558" s="9"/>
      <c r="AK558" s="9"/>
      <c r="AL558" s="9">
        <v>0.44615384615384618</v>
      </c>
      <c r="AM558" s="9">
        <f t="shared" si="534"/>
        <v>0.44615384615384618</v>
      </c>
      <c r="AN558" s="9">
        <v>0.30508474576271188</v>
      </c>
      <c r="AO558" s="9">
        <f t="shared" si="535"/>
        <v>0.35254237288135593</v>
      </c>
      <c r="AP558" s="9">
        <v>0.13012048192771081</v>
      </c>
      <c r="AQ558" s="9"/>
      <c r="AR558" s="9"/>
      <c r="AS558" s="17">
        <f t="shared" si="545"/>
        <v>27</v>
      </c>
      <c r="AT558" s="17">
        <f t="shared" si="546"/>
        <v>0.44444444444444448</v>
      </c>
      <c r="AU558">
        <f t="shared" si="547"/>
        <v>0.29841269841269841</v>
      </c>
      <c r="AV558" s="17">
        <f t="shared" si="548"/>
        <v>9.7674418604651161E-2</v>
      </c>
      <c r="AW558" s="17"/>
      <c r="AX558" s="17"/>
      <c r="AY558" s="17"/>
      <c r="AZ558" s="17">
        <v>4</v>
      </c>
      <c r="BA558" s="24">
        <v>0.66666666666666663</v>
      </c>
      <c r="BB558" s="9">
        <v>18</v>
      </c>
      <c r="BC558" s="9">
        <v>1</v>
      </c>
      <c r="BD558" s="9">
        <f t="shared" si="509"/>
        <v>0</v>
      </c>
      <c r="BE558" s="9" t="s">
        <v>4388</v>
      </c>
      <c r="BF558" s="9">
        <f t="shared" si="510"/>
        <v>0</v>
      </c>
      <c r="BG558" s="9">
        <v>1</v>
      </c>
      <c r="BH558" s="9">
        <v>5</v>
      </c>
      <c r="BI558" s="9">
        <v>4</v>
      </c>
      <c r="BJ558" s="9">
        <v>1</v>
      </c>
      <c r="BK558" s="9">
        <v>2</v>
      </c>
      <c r="BL558" s="9">
        <v>2</v>
      </c>
      <c r="BM558" s="9">
        <v>1</v>
      </c>
      <c r="BN558" s="9">
        <v>0</v>
      </c>
      <c r="BO558" s="9">
        <v>4</v>
      </c>
      <c r="BP558" s="9" t="s">
        <v>4389</v>
      </c>
      <c r="BQ558" s="9">
        <f t="shared" si="541"/>
        <v>0.6</v>
      </c>
      <c r="BR558" s="9">
        <f t="shared" si="542"/>
        <v>0</v>
      </c>
      <c r="BS558" s="34">
        <f t="shared" si="532"/>
        <v>0.70000000000000007</v>
      </c>
      <c r="BT558" s="9"/>
      <c r="BU558" s="9"/>
      <c r="BV558" s="9"/>
      <c r="BW558" s="9"/>
      <c r="BX558" s="9"/>
      <c r="BY558" s="9"/>
      <c r="BZ558" s="22">
        <f t="shared" si="501"/>
        <v>5</v>
      </c>
      <c r="CA558" s="22">
        <f t="shared" si="502"/>
        <v>0</v>
      </c>
      <c r="CB558" s="22">
        <f t="shared" si="503"/>
        <v>0</v>
      </c>
      <c r="CC558" s="22">
        <f t="shared" si="504"/>
        <v>0.70000000000000007</v>
      </c>
      <c r="CD558" s="22">
        <f t="shared" si="505"/>
        <v>0</v>
      </c>
      <c r="CK558" s="23">
        <v>0.30158730158730157</v>
      </c>
      <c r="CL558" s="23">
        <f t="shared" si="506"/>
        <v>1</v>
      </c>
      <c r="CM558" s="23" t="str">
        <f t="shared" si="511"/>
        <v/>
      </c>
      <c r="CN558" s="23" t="str">
        <f t="shared" si="512"/>
        <v/>
      </c>
      <c r="CQ558" s="49">
        <v>3</v>
      </c>
      <c r="CR558" s="43">
        <f t="shared" si="539"/>
        <v>10</v>
      </c>
    </row>
    <row r="559" spans="1:96" ht="11.25" customHeight="1">
      <c r="A559" s="9">
        <v>6</v>
      </c>
      <c r="B559" s="9">
        <v>1</v>
      </c>
      <c r="C559" s="9" t="str">
        <f t="shared" si="528"/>
        <v>20</v>
      </c>
      <c r="D559" s="10" t="s">
        <v>4196</v>
      </c>
      <c r="E559" s="9">
        <v>6</v>
      </c>
      <c r="F559" s="9">
        <v>1</v>
      </c>
      <c r="G559" s="9">
        <v>0</v>
      </c>
      <c r="H559" s="9">
        <v>0</v>
      </c>
      <c r="I559" s="9">
        <v>0</v>
      </c>
      <c r="J559" s="9">
        <v>0</v>
      </c>
      <c r="K559" s="11">
        <v>25</v>
      </c>
      <c r="L559" s="9">
        <v>70</v>
      </c>
      <c r="M559" s="9">
        <v>10</v>
      </c>
      <c r="N559" s="17">
        <f>SUM(M554:M559)</f>
        <v>54</v>
      </c>
      <c r="O559" s="17">
        <f t="shared" si="543"/>
        <v>0.44081632653061226</v>
      </c>
      <c r="P559" s="17">
        <f t="shared" si="507"/>
        <v>1</v>
      </c>
      <c r="Q559" s="9">
        <v>23</v>
      </c>
      <c r="R559" s="9"/>
      <c r="S559" s="9">
        <v>0.43478260869565216</v>
      </c>
      <c r="T559" s="9">
        <v>93</v>
      </c>
      <c r="U559" s="9">
        <v>40</v>
      </c>
      <c r="V559" s="11">
        <v>30</v>
      </c>
      <c r="W559" s="11">
        <f t="shared" si="540"/>
        <v>30</v>
      </c>
      <c r="X559" s="17">
        <f t="shared" si="513"/>
        <v>30</v>
      </c>
      <c r="Y559" s="17"/>
      <c r="Z559" s="9">
        <v>20</v>
      </c>
      <c r="AA559" s="17">
        <f>SUM(Z554:Z559)</f>
        <v>97</v>
      </c>
      <c r="AB559" s="17">
        <f t="shared" si="544"/>
        <v>0.34846625766871164</v>
      </c>
      <c r="AC559" s="17">
        <f t="shared" si="533"/>
        <v>49</v>
      </c>
      <c r="AD559" s="17">
        <f t="shared" si="500"/>
        <v>0.40816326530612246</v>
      </c>
      <c r="AE559" s="17">
        <v>0.30508474576271188</v>
      </c>
      <c r="AF559" s="17">
        <f t="shared" si="508"/>
        <v>20</v>
      </c>
      <c r="AG559" s="17"/>
      <c r="AH559" s="9">
        <v>76</v>
      </c>
      <c r="AI559" s="9"/>
      <c r="AJ559" s="9"/>
      <c r="AK559" s="9"/>
      <c r="AL559" s="9">
        <v>0.46956521739130441</v>
      </c>
      <c r="AM559" s="9">
        <f t="shared" si="534"/>
        <v>0.46956521739130436</v>
      </c>
      <c r="AN559" s="9">
        <v>0.40816326530612246</v>
      </c>
      <c r="AO559" s="9">
        <f t="shared" si="535"/>
        <v>0.48163265306122449</v>
      </c>
      <c r="AP559" s="9">
        <v>0.17894736842105266</v>
      </c>
      <c r="AQ559" s="9"/>
      <c r="AR559" s="9"/>
      <c r="AS559" s="17">
        <f t="shared" si="545"/>
        <v>26</v>
      </c>
      <c r="AT559" s="17">
        <f t="shared" si="546"/>
        <v>0.44615384615384618</v>
      </c>
      <c r="AU559">
        <f t="shared" si="547"/>
        <v>0.35254237288135593</v>
      </c>
      <c r="AV559" s="17">
        <f t="shared" si="548"/>
        <v>0.13012048192771081</v>
      </c>
      <c r="AW559" s="17"/>
      <c r="AX559" s="17"/>
      <c r="AY559" s="17"/>
      <c r="AZ559" s="17">
        <v>4</v>
      </c>
      <c r="BA559" s="24">
        <v>0.66666666666666663</v>
      </c>
      <c r="BB559" s="9">
        <v>18</v>
      </c>
      <c r="BC559" s="9">
        <v>1</v>
      </c>
      <c r="BD559" s="9">
        <f t="shared" si="509"/>
        <v>0</v>
      </c>
      <c r="BE559" s="9" t="s">
        <v>4388</v>
      </c>
      <c r="BF559" s="9">
        <f t="shared" si="510"/>
        <v>0</v>
      </c>
      <c r="BG559" s="9">
        <v>1</v>
      </c>
      <c r="BH559" s="9">
        <v>5</v>
      </c>
      <c r="BI559" s="9">
        <v>4</v>
      </c>
      <c r="BJ559" s="9">
        <v>1</v>
      </c>
      <c r="BK559" s="9">
        <v>2</v>
      </c>
      <c r="BL559" s="9">
        <v>2</v>
      </c>
      <c r="BM559" s="9">
        <v>1</v>
      </c>
      <c r="BN559" s="9">
        <v>0</v>
      </c>
      <c r="BO559" s="9">
        <v>4</v>
      </c>
      <c r="BP559" s="9" t="s">
        <v>4389</v>
      </c>
      <c r="BQ559" s="9">
        <f t="shared" si="541"/>
        <v>0.6</v>
      </c>
      <c r="BR559" s="9">
        <f t="shared" si="542"/>
        <v>0</v>
      </c>
      <c r="BS559" s="34">
        <f t="shared" si="532"/>
        <v>0.70000000000000007</v>
      </c>
      <c r="BT559" s="9"/>
      <c r="BU559" s="9"/>
      <c r="BV559" s="9"/>
      <c r="BW559" s="9"/>
      <c r="BX559" s="9"/>
      <c r="BY559" s="9"/>
      <c r="BZ559" s="22">
        <f t="shared" si="501"/>
        <v>6</v>
      </c>
      <c r="CA559" s="22">
        <f t="shared" si="502"/>
        <v>0</v>
      </c>
      <c r="CB559" s="22">
        <f t="shared" si="503"/>
        <v>0</v>
      </c>
      <c r="CC559" s="22">
        <f t="shared" si="504"/>
        <v>0.70000000000000007</v>
      </c>
      <c r="CD559" s="22">
        <f t="shared" si="505"/>
        <v>0</v>
      </c>
      <c r="CK559" s="23">
        <v>0.30508474576271188</v>
      </c>
      <c r="CL559" s="23">
        <f t="shared" si="506"/>
        <v>1</v>
      </c>
      <c r="CM559" s="23" t="str">
        <f t="shared" si="511"/>
        <v/>
      </c>
      <c r="CN559" s="23" t="str">
        <f t="shared" si="512"/>
        <v/>
      </c>
      <c r="CO559" s="43">
        <f>+AVERAGE(AM553:AM557)</f>
        <v>0.41326549104885812</v>
      </c>
      <c r="CP559" s="43">
        <f>+AVERAGE(AO553:AO557)</f>
        <v>0.39879284980041924</v>
      </c>
      <c r="CQ559" s="49">
        <v>2</v>
      </c>
      <c r="CR559" s="43">
        <f t="shared" si="539"/>
        <v>10</v>
      </c>
    </row>
    <row r="560" spans="1:96" ht="11.25" customHeight="1">
      <c r="A560" s="9">
        <v>6</v>
      </c>
      <c r="B560" s="9">
        <v>1</v>
      </c>
      <c r="C560" s="9" t="str">
        <f t="shared" si="528"/>
        <v>20</v>
      </c>
      <c r="D560" s="10" t="s">
        <v>4196</v>
      </c>
      <c r="E560" s="9">
        <v>7</v>
      </c>
      <c r="F560" s="9">
        <v>1</v>
      </c>
      <c r="G560" s="9">
        <v>0</v>
      </c>
      <c r="H560" s="9">
        <v>0</v>
      </c>
      <c r="I560" s="9">
        <v>0</v>
      </c>
      <c r="J560" s="9">
        <v>0</v>
      </c>
      <c r="K560" s="11">
        <v>25</v>
      </c>
      <c r="L560" s="9">
        <v>68</v>
      </c>
      <c r="M560" s="9">
        <v>8</v>
      </c>
      <c r="N560" s="17">
        <f>SUM(M554:M560)</f>
        <v>62</v>
      </c>
      <c r="O560" s="17">
        <f t="shared" si="543"/>
        <v>0.44550898203592815</v>
      </c>
      <c r="P560" s="17">
        <f t="shared" si="507"/>
        <v>1</v>
      </c>
      <c r="Q560" s="9">
        <v>20</v>
      </c>
      <c r="R560" s="9"/>
      <c r="S560" s="9">
        <v>0.4</v>
      </c>
      <c r="T560" s="9">
        <v>88</v>
      </c>
      <c r="U560" s="9">
        <v>40</v>
      </c>
      <c r="V560" s="11">
        <v>30</v>
      </c>
      <c r="W560" s="11">
        <f t="shared" si="540"/>
        <v>30</v>
      </c>
      <c r="X560" s="17">
        <f t="shared" si="513"/>
        <v>30</v>
      </c>
      <c r="Y560" s="17"/>
      <c r="Z560" s="9">
        <v>20</v>
      </c>
      <c r="AA560" s="17">
        <f>SUM(Z554:Z560)</f>
        <v>117</v>
      </c>
      <c r="AB560" s="17">
        <f t="shared" si="544"/>
        <v>0.36276595744680851</v>
      </c>
      <c r="AC560" s="17">
        <f t="shared" si="533"/>
        <v>50</v>
      </c>
      <c r="AD560" s="17">
        <f t="shared" si="500"/>
        <v>0.4</v>
      </c>
      <c r="AE560" s="17">
        <v>0.40816326530612246</v>
      </c>
      <c r="AF560" s="17">
        <f t="shared" si="508"/>
        <v>22</v>
      </c>
      <c r="AG560" s="17"/>
      <c r="AH560" s="9">
        <v>80</v>
      </c>
      <c r="AI560" s="9"/>
      <c r="AJ560" s="9"/>
      <c r="AK560" s="9"/>
      <c r="AL560" s="9">
        <v>0.48000000000000009</v>
      </c>
      <c r="AM560" s="9">
        <f t="shared" si="534"/>
        <v>0.48</v>
      </c>
      <c r="AN560" s="9">
        <v>0.4</v>
      </c>
      <c r="AO560" s="9">
        <f t="shared" si="535"/>
        <v>0.46400000000000002</v>
      </c>
      <c r="AP560" s="9">
        <v>0.16999999999999998</v>
      </c>
      <c r="AQ560" s="9"/>
      <c r="AR560" s="9"/>
      <c r="AS560" s="17">
        <f t="shared" si="545"/>
        <v>23</v>
      </c>
      <c r="AT560" s="17">
        <f t="shared" si="546"/>
        <v>0.46956521739130441</v>
      </c>
      <c r="AU560">
        <f t="shared" si="547"/>
        <v>0.48163265306122449</v>
      </c>
      <c r="AV560" s="17">
        <f t="shared" si="548"/>
        <v>0.17894736842105266</v>
      </c>
      <c r="AW560" s="17"/>
      <c r="AX560" s="17"/>
      <c r="AY560" s="17"/>
      <c r="AZ560" s="17">
        <v>4</v>
      </c>
      <c r="BA560" s="24">
        <v>0.66666666666666663</v>
      </c>
      <c r="BB560" s="9">
        <v>18</v>
      </c>
      <c r="BC560" s="9">
        <v>1</v>
      </c>
      <c r="BD560" s="9">
        <f t="shared" si="509"/>
        <v>0</v>
      </c>
      <c r="BE560" s="9" t="s">
        <v>4388</v>
      </c>
      <c r="BF560" s="9">
        <f t="shared" si="510"/>
        <v>0</v>
      </c>
      <c r="BG560" s="9">
        <v>1</v>
      </c>
      <c r="BH560" s="9">
        <v>5</v>
      </c>
      <c r="BI560" s="9">
        <v>4</v>
      </c>
      <c r="BJ560" s="9">
        <v>1</v>
      </c>
      <c r="BK560" s="9">
        <v>2</v>
      </c>
      <c r="BL560" s="9">
        <v>2</v>
      </c>
      <c r="BM560" s="9">
        <v>1</v>
      </c>
      <c r="BN560" s="9">
        <v>0</v>
      </c>
      <c r="BO560" s="9">
        <v>4</v>
      </c>
      <c r="BP560" s="9" t="s">
        <v>4389</v>
      </c>
      <c r="BQ560" s="9">
        <f t="shared" si="541"/>
        <v>0.6</v>
      </c>
      <c r="BR560" s="9">
        <f t="shared" si="542"/>
        <v>0</v>
      </c>
      <c r="BS560" s="34">
        <f t="shared" si="532"/>
        <v>0.70000000000000007</v>
      </c>
      <c r="BT560" s="9"/>
      <c r="BU560" s="9"/>
      <c r="BV560" s="9"/>
      <c r="BW560" s="9"/>
      <c r="BX560" s="9"/>
      <c r="BY560" s="9"/>
      <c r="BZ560" s="22">
        <f t="shared" si="501"/>
        <v>7</v>
      </c>
      <c r="CA560" s="22">
        <f t="shared" si="502"/>
        <v>0</v>
      </c>
      <c r="CB560" s="22">
        <f t="shared" si="503"/>
        <v>0</v>
      </c>
      <c r="CC560" s="22">
        <f t="shared" si="504"/>
        <v>0.70000000000000007</v>
      </c>
      <c r="CD560" s="22">
        <f t="shared" si="505"/>
        <v>0</v>
      </c>
      <c r="CK560" s="23">
        <v>0.40816326530612246</v>
      </c>
      <c r="CL560" s="23">
        <f t="shared" si="506"/>
        <v>1</v>
      </c>
      <c r="CM560" s="23" t="str">
        <f t="shared" si="511"/>
        <v/>
      </c>
      <c r="CN560" s="23" t="str">
        <f t="shared" si="512"/>
        <v/>
      </c>
      <c r="CO560" s="43">
        <f>+AVERAGE(AM553:AM557)</f>
        <v>0.41326549104885812</v>
      </c>
      <c r="CP560" s="43">
        <f>+AVERAGE(AO553:AO557)</f>
        <v>0.39879284980041924</v>
      </c>
      <c r="CQ560" s="49">
        <v>1</v>
      </c>
      <c r="CR560" s="43">
        <f t="shared" si="539"/>
        <v>6</v>
      </c>
    </row>
    <row r="561" spans="1:96" ht="11.25" customHeight="1">
      <c r="A561" s="9">
        <v>6</v>
      </c>
      <c r="B561" s="9">
        <v>1</v>
      </c>
      <c r="C561" s="9" t="str">
        <f t="shared" si="528"/>
        <v>20</v>
      </c>
      <c r="D561" s="10" t="s">
        <v>4196</v>
      </c>
      <c r="E561" s="9">
        <v>8</v>
      </c>
      <c r="F561" s="9">
        <v>1</v>
      </c>
      <c r="G561" s="9">
        <v>0</v>
      </c>
      <c r="H561" s="9">
        <v>0</v>
      </c>
      <c r="I561" s="9">
        <v>0</v>
      </c>
      <c r="J561" s="9">
        <v>0</v>
      </c>
      <c r="K561" s="11">
        <v>25</v>
      </c>
      <c r="L561" s="9">
        <v>63</v>
      </c>
      <c r="M561" s="9">
        <v>8</v>
      </c>
      <c r="N561" s="17">
        <f>SUM(M554:M561)</f>
        <v>70</v>
      </c>
      <c r="O561" s="17">
        <f t="shared" si="543"/>
        <v>0.44680851063829785</v>
      </c>
      <c r="P561" s="17">
        <f t="shared" si="507"/>
        <v>1</v>
      </c>
      <c r="Q561" s="9">
        <v>21</v>
      </c>
      <c r="R561" s="9"/>
      <c r="S561" s="9">
        <v>0.38095238095238093</v>
      </c>
      <c r="T561" s="9">
        <v>84</v>
      </c>
      <c r="U561" s="9">
        <v>40</v>
      </c>
      <c r="V561" s="11">
        <v>30</v>
      </c>
      <c r="W561" s="11">
        <f t="shared" si="540"/>
        <v>30</v>
      </c>
      <c r="X561" s="17">
        <f t="shared" si="513"/>
        <v>30</v>
      </c>
      <c r="Y561" s="17"/>
      <c r="Z561" s="9">
        <v>20</v>
      </c>
      <c r="AA561" s="17">
        <f>SUM(Z554:Z561)</f>
        <v>137</v>
      </c>
      <c r="AB561" s="17">
        <f t="shared" si="544"/>
        <v>0.36937354988399074</v>
      </c>
      <c r="AC561" s="17">
        <f t="shared" si="533"/>
        <v>55</v>
      </c>
      <c r="AD561" s="17">
        <f t="shared" si="500"/>
        <v>0.36363636363636365</v>
      </c>
      <c r="AE561" s="17">
        <v>0.4</v>
      </c>
      <c r="AF561" s="17">
        <f t="shared" si="508"/>
        <v>22</v>
      </c>
      <c r="AG561" s="17"/>
      <c r="AH561" s="9">
        <v>84</v>
      </c>
      <c r="AI561" s="9"/>
      <c r="AJ561" s="9"/>
      <c r="AK561" s="9"/>
      <c r="AL561" s="9">
        <v>0.45714285714285713</v>
      </c>
      <c r="AM561" s="9">
        <f t="shared" si="534"/>
        <v>0.45714285714285713</v>
      </c>
      <c r="AN561" s="9">
        <v>0.36363636363636365</v>
      </c>
      <c r="AO561" s="9">
        <f t="shared" si="535"/>
        <v>0.42181818181818181</v>
      </c>
      <c r="AP561" s="9">
        <v>0.16190476190476191</v>
      </c>
      <c r="AQ561" s="9"/>
      <c r="AR561" s="9"/>
      <c r="AS561" s="17">
        <f t="shared" si="545"/>
        <v>20</v>
      </c>
      <c r="AT561" s="17">
        <f t="shared" si="546"/>
        <v>0.48000000000000009</v>
      </c>
      <c r="AU561">
        <f t="shared" si="547"/>
        <v>0.46400000000000002</v>
      </c>
      <c r="AV561" s="17">
        <f t="shared" si="548"/>
        <v>0.16999999999999998</v>
      </c>
      <c r="AW561" s="17"/>
      <c r="AX561" s="17"/>
      <c r="AY561" s="17"/>
      <c r="AZ561" s="17">
        <v>4</v>
      </c>
      <c r="BA561" s="24">
        <v>0.66666666666666663</v>
      </c>
      <c r="BB561" s="9">
        <v>18</v>
      </c>
      <c r="BC561" s="9">
        <v>1</v>
      </c>
      <c r="BD561" s="9">
        <f t="shared" si="509"/>
        <v>0</v>
      </c>
      <c r="BE561" s="9" t="s">
        <v>4388</v>
      </c>
      <c r="BF561" s="9">
        <f t="shared" si="510"/>
        <v>0</v>
      </c>
      <c r="BG561" s="9">
        <v>1</v>
      </c>
      <c r="BH561" s="9">
        <v>5</v>
      </c>
      <c r="BI561" s="9">
        <v>4</v>
      </c>
      <c r="BJ561" s="9">
        <v>1</v>
      </c>
      <c r="BK561" s="9">
        <v>2</v>
      </c>
      <c r="BL561" s="9">
        <v>2</v>
      </c>
      <c r="BM561" s="9">
        <v>1</v>
      </c>
      <c r="BN561" s="9">
        <v>0</v>
      </c>
      <c r="BO561" s="9">
        <v>4</v>
      </c>
      <c r="BP561" s="9" t="s">
        <v>4389</v>
      </c>
      <c r="BQ561" s="9">
        <f t="shared" si="541"/>
        <v>0.6</v>
      </c>
      <c r="BR561" s="9">
        <f t="shared" si="542"/>
        <v>0</v>
      </c>
      <c r="BS561" s="34">
        <f t="shared" si="532"/>
        <v>0.70000000000000007</v>
      </c>
      <c r="BT561" s="9"/>
      <c r="BU561" s="9"/>
      <c r="BV561" s="9"/>
      <c r="BW561" s="9"/>
      <c r="BX561" s="9"/>
      <c r="BY561" s="9"/>
      <c r="BZ561" s="22">
        <f t="shared" si="501"/>
        <v>8</v>
      </c>
      <c r="CA561" s="22">
        <f t="shared" si="502"/>
        <v>0</v>
      </c>
      <c r="CB561" s="22">
        <f t="shared" si="503"/>
        <v>0</v>
      </c>
      <c r="CC561" s="22">
        <f t="shared" si="504"/>
        <v>0.70000000000000007</v>
      </c>
      <c r="CD561" s="22">
        <f t="shared" si="505"/>
        <v>0</v>
      </c>
      <c r="CK561" s="23">
        <v>0.4</v>
      </c>
      <c r="CL561" s="23">
        <f t="shared" si="506"/>
        <v>1</v>
      </c>
      <c r="CM561" s="23" t="str">
        <f t="shared" si="511"/>
        <v/>
      </c>
      <c r="CN561" s="23" t="str">
        <f t="shared" si="512"/>
        <v/>
      </c>
      <c r="CO561" s="43">
        <f>+AVERAGE(AM553:AM557)</f>
        <v>0.41326549104885812</v>
      </c>
      <c r="CP561" s="43">
        <f>+AVERAGE(AO553:AO557)</f>
        <v>0.39879284980041924</v>
      </c>
      <c r="CQ561" s="49">
        <v>0</v>
      </c>
      <c r="CR561" s="43">
        <f t="shared" si="539"/>
        <v>3</v>
      </c>
    </row>
    <row r="562" spans="1:96" ht="11.25" customHeight="1">
      <c r="A562" s="9">
        <v>6</v>
      </c>
      <c r="B562" s="9">
        <v>1</v>
      </c>
      <c r="C562" s="9" t="str">
        <f t="shared" si="528"/>
        <v>20</v>
      </c>
      <c r="D562" s="10" t="s">
        <v>4196</v>
      </c>
      <c r="E562" s="11">
        <v>9</v>
      </c>
      <c r="F562" s="9">
        <v>1</v>
      </c>
      <c r="G562" s="9">
        <v>0</v>
      </c>
      <c r="H562" s="9">
        <v>0</v>
      </c>
      <c r="I562" s="9">
        <v>0</v>
      </c>
      <c r="J562" s="9">
        <v>0</v>
      </c>
      <c r="K562" s="11">
        <v>25</v>
      </c>
      <c r="L562" s="9">
        <v>59</v>
      </c>
      <c r="M562" s="9">
        <v>6</v>
      </c>
      <c r="N562" s="17">
        <f>SUM(M554:M562)</f>
        <v>76</v>
      </c>
      <c r="O562" s="17">
        <f t="shared" si="543"/>
        <v>0.44271844660194176</v>
      </c>
      <c r="P562" s="17">
        <f t="shared" si="507"/>
        <v>1</v>
      </c>
      <c r="Q562" s="9">
        <v>18</v>
      </c>
      <c r="R562" s="9"/>
      <c r="S562" s="9">
        <v>0.33333333333333331</v>
      </c>
      <c r="T562" s="9">
        <v>77</v>
      </c>
      <c r="U562" s="9">
        <v>35</v>
      </c>
      <c r="V562" s="11">
        <v>30</v>
      </c>
      <c r="W562" s="11">
        <f t="shared" si="540"/>
        <v>30</v>
      </c>
      <c r="X562" s="17">
        <f t="shared" si="513"/>
        <v>30</v>
      </c>
      <c r="Y562" s="17"/>
      <c r="Z562" s="9">
        <v>18</v>
      </c>
      <c r="AA562" s="17">
        <f>SUM(Z554:Z562)</f>
        <v>155</v>
      </c>
      <c r="AB562" s="17">
        <f t="shared" si="544"/>
        <v>0.37131147540983606</v>
      </c>
      <c r="AC562" s="17">
        <f t="shared" si="533"/>
        <v>57</v>
      </c>
      <c r="AD562" s="17">
        <f t="shared" si="500"/>
        <v>0.31578947368421051</v>
      </c>
      <c r="AE562" s="17">
        <v>0.36363636363636365</v>
      </c>
      <c r="AF562" s="17">
        <f t="shared" si="508"/>
        <v>22</v>
      </c>
      <c r="AG562" s="17"/>
      <c r="AH562" s="9">
        <v>89</v>
      </c>
      <c r="AI562" s="9"/>
      <c r="AJ562" s="9"/>
      <c r="AK562" s="9"/>
      <c r="AL562" s="9">
        <v>0.39999999999999997</v>
      </c>
      <c r="AM562" s="9">
        <f t="shared" si="534"/>
        <v>0.4</v>
      </c>
      <c r="AN562" s="9">
        <v>0.31578947368421051</v>
      </c>
      <c r="AO562" s="9">
        <f t="shared" si="535"/>
        <v>0.39298245614035088</v>
      </c>
      <c r="AP562" s="9">
        <v>0.17078651685393259</v>
      </c>
      <c r="AQ562" s="9"/>
      <c r="AR562" s="9"/>
      <c r="AS562" s="17">
        <f t="shared" si="545"/>
        <v>21</v>
      </c>
      <c r="AT562" s="17">
        <f t="shared" si="546"/>
        <v>0.45714285714285713</v>
      </c>
      <c r="AU562">
        <f t="shared" si="547"/>
        <v>0.42181818181818181</v>
      </c>
      <c r="AV562" s="17">
        <f t="shared" si="548"/>
        <v>0.16190476190476191</v>
      </c>
      <c r="AW562" s="17"/>
      <c r="AX562" s="17"/>
      <c r="AY562" s="17"/>
      <c r="AZ562" s="17">
        <v>4</v>
      </c>
      <c r="BA562" s="24">
        <v>0.66666666666666663</v>
      </c>
      <c r="BB562" s="9">
        <v>18</v>
      </c>
      <c r="BC562" s="9">
        <v>1</v>
      </c>
      <c r="BD562" s="9">
        <f t="shared" si="509"/>
        <v>0</v>
      </c>
      <c r="BE562" s="9" t="s">
        <v>4388</v>
      </c>
      <c r="BF562" s="9">
        <f t="shared" si="510"/>
        <v>0</v>
      </c>
      <c r="BG562" s="9">
        <v>1</v>
      </c>
      <c r="BH562" s="9">
        <v>5</v>
      </c>
      <c r="BI562" s="9">
        <v>4</v>
      </c>
      <c r="BJ562" s="9">
        <v>1</v>
      </c>
      <c r="BK562" s="9">
        <v>2</v>
      </c>
      <c r="BL562" s="9">
        <v>2</v>
      </c>
      <c r="BM562" s="9">
        <v>1</v>
      </c>
      <c r="BN562" s="9">
        <v>0</v>
      </c>
      <c r="BO562" s="9">
        <v>4</v>
      </c>
      <c r="BP562" s="9" t="s">
        <v>4389</v>
      </c>
      <c r="BQ562" s="9">
        <f t="shared" si="541"/>
        <v>0.6</v>
      </c>
      <c r="BR562" s="9">
        <f t="shared" si="542"/>
        <v>0</v>
      </c>
      <c r="BS562" s="34">
        <f t="shared" si="532"/>
        <v>0.70000000000000007</v>
      </c>
      <c r="BT562" s="9"/>
      <c r="BU562" s="9"/>
      <c r="BV562" s="9"/>
      <c r="BW562" s="9"/>
      <c r="BX562" s="9"/>
      <c r="BY562" s="9"/>
      <c r="BZ562" s="22">
        <f t="shared" si="501"/>
        <v>9</v>
      </c>
      <c r="CA562" s="22">
        <f t="shared" si="502"/>
        <v>0</v>
      </c>
      <c r="CB562" s="22">
        <f t="shared" si="503"/>
        <v>0</v>
      </c>
      <c r="CC562" s="22">
        <f t="shared" si="504"/>
        <v>0.70000000000000007</v>
      </c>
      <c r="CD562" s="22">
        <f t="shared" si="505"/>
        <v>0</v>
      </c>
      <c r="CK562" s="23">
        <v>0.36363636363636365</v>
      </c>
      <c r="CL562" s="23">
        <f t="shared" si="506"/>
        <v>1</v>
      </c>
      <c r="CM562" s="23" t="str">
        <f t="shared" si="511"/>
        <v/>
      </c>
      <c r="CN562" s="23" t="str">
        <f t="shared" si="512"/>
        <v/>
      </c>
      <c r="CO562" s="43">
        <f>+AVERAGE(AM553:AM557)</f>
        <v>0.41326549104885812</v>
      </c>
      <c r="CP562" s="43">
        <f>+AVERAGE(AO553:AO557)</f>
        <v>0.39879284980041924</v>
      </c>
      <c r="CQ562" s="49">
        <v>3</v>
      </c>
      <c r="CR562" s="43">
        <f t="shared" si="539"/>
        <v>18</v>
      </c>
    </row>
    <row r="563" spans="1:96" ht="11.25" customHeight="1">
      <c r="A563" s="9">
        <v>6</v>
      </c>
      <c r="B563" s="9">
        <v>1</v>
      </c>
      <c r="C563" s="9" t="str">
        <f t="shared" si="528"/>
        <v>20</v>
      </c>
      <c r="D563" s="10" t="s">
        <v>4196</v>
      </c>
      <c r="E563" s="9">
        <v>10</v>
      </c>
      <c r="F563" s="9">
        <v>1</v>
      </c>
      <c r="G563" s="9">
        <v>0</v>
      </c>
      <c r="H563" s="9">
        <v>0</v>
      </c>
      <c r="I563" s="9">
        <v>0</v>
      </c>
      <c r="J563" s="9">
        <v>0</v>
      </c>
      <c r="K563" s="11">
        <v>25</v>
      </c>
      <c r="L563" s="9">
        <v>52</v>
      </c>
      <c r="M563" s="9">
        <v>8</v>
      </c>
      <c r="N563" s="17">
        <f>SUM(M554:M563)</f>
        <v>84</v>
      </c>
      <c r="O563" s="17">
        <f t="shared" si="543"/>
        <v>0.44088888888888889</v>
      </c>
      <c r="P563" s="17">
        <f t="shared" si="507"/>
        <v>1</v>
      </c>
      <c r="Q563" s="9">
        <v>19</v>
      </c>
      <c r="R563" s="9"/>
      <c r="S563" s="9">
        <v>0.42105263157894735</v>
      </c>
      <c r="T563" s="9">
        <v>71</v>
      </c>
      <c r="U563" s="9">
        <v>35</v>
      </c>
      <c r="V563" s="11">
        <v>30</v>
      </c>
      <c r="W563" s="11">
        <f t="shared" si="540"/>
        <v>30</v>
      </c>
      <c r="X563" s="17">
        <f t="shared" si="513"/>
        <v>30</v>
      </c>
      <c r="Y563" s="17">
        <f t="shared" ref="Y563" si="549">SUM(X554:X563)</f>
        <v>300</v>
      </c>
      <c r="Z563" s="9">
        <v>15</v>
      </c>
      <c r="AA563" s="17">
        <f>SUM(Z554:Z563)</f>
        <v>170</v>
      </c>
      <c r="AB563" s="17">
        <f t="shared" si="544"/>
        <v>0.35612431444241316</v>
      </c>
      <c r="AC563" s="17">
        <f t="shared" si="533"/>
        <v>59</v>
      </c>
      <c r="AD563" s="17">
        <f t="shared" si="500"/>
        <v>0.25423728813559321</v>
      </c>
      <c r="AE563" s="17">
        <v>0.31578947368421051</v>
      </c>
      <c r="AF563" s="17">
        <f t="shared" si="508"/>
        <v>17</v>
      </c>
      <c r="AG563" s="17">
        <f>+SUM(AF554:AF563)</f>
        <v>186</v>
      </c>
      <c r="AH563" s="9">
        <v>90</v>
      </c>
      <c r="AI563" s="9"/>
      <c r="AJ563" s="9"/>
      <c r="AK563" s="9"/>
      <c r="AL563" s="9">
        <v>0.46315789473684205</v>
      </c>
      <c r="AM563" s="9">
        <f t="shared" si="534"/>
        <v>0.4631578947368421</v>
      </c>
      <c r="AN563" s="9">
        <v>0.25423728813559321</v>
      </c>
      <c r="AO563" s="9">
        <f t="shared" si="535"/>
        <v>0.26440677966101694</v>
      </c>
      <c r="AP563" s="9">
        <v>0.15555555555555556</v>
      </c>
      <c r="AQ563" s="9"/>
      <c r="AR563" s="9"/>
      <c r="AS563" s="17">
        <f t="shared" si="545"/>
        <v>18</v>
      </c>
      <c r="AT563" s="17">
        <f t="shared" si="546"/>
        <v>0.39999999999999997</v>
      </c>
      <c r="AU563">
        <f t="shared" si="547"/>
        <v>0.39298245614035088</v>
      </c>
      <c r="AV563" s="17">
        <f t="shared" si="548"/>
        <v>0.17078651685393259</v>
      </c>
      <c r="AW563" s="17"/>
      <c r="AX563" s="17"/>
      <c r="AY563" s="17"/>
      <c r="AZ563" s="17">
        <v>4</v>
      </c>
      <c r="BA563" s="24">
        <v>0.66666666666666663</v>
      </c>
      <c r="BB563" s="9">
        <v>18</v>
      </c>
      <c r="BC563" s="9">
        <v>1</v>
      </c>
      <c r="BD563" s="9">
        <f t="shared" si="509"/>
        <v>0</v>
      </c>
      <c r="BE563" s="9" t="s">
        <v>4388</v>
      </c>
      <c r="BF563" s="9">
        <f t="shared" si="510"/>
        <v>0</v>
      </c>
      <c r="BG563" s="9">
        <v>1</v>
      </c>
      <c r="BH563" s="9">
        <v>5</v>
      </c>
      <c r="BI563" s="9">
        <v>4</v>
      </c>
      <c r="BJ563" s="9">
        <v>1</v>
      </c>
      <c r="BK563" s="9">
        <v>2</v>
      </c>
      <c r="BL563" s="9">
        <v>2</v>
      </c>
      <c r="BM563" s="9">
        <v>1</v>
      </c>
      <c r="BN563" s="9">
        <v>0</v>
      </c>
      <c r="BO563" s="9">
        <v>4</v>
      </c>
      <c r="BP563" s="9" t="s">
        <v>4389</v>
      </c>
      <c r="BQ563" s="9">
        <f t="shared" si="541"/>
        <v>0.6</v>
      </c>
      <c r="BR563" s="9">
        <f t="shared" si="542"/>
        <v>0</v>
      </c>
      <c r="BS563" s="34">
        <f t="shared" si="532"/>
        <v>0.70000000000000007</v>
      </c>
      <c r="BT563" s="9">
        <f>+SUM(AH554:AH563)</f>
        <v>822</v>
      </c>
      <c r="BU563" s="9"/>
      <c r="BV563" s="9"/>
      <c r="BW563" s="9">
        <f>SUM(AF554:AF563)</f>
        <v>186</v>
      </c>
      <c r="BX563" s="9"/>
      <c r="BY563" s="9"/>
      <c r="BZ563" s="22">
        <f t="shared" si="501"/>
        <v>10</v>
      </c>
      <c r="CA563" s="22">
        <f t="shared" si="502"/>
        <v>0</v>
      </c>
      <c r="CB563" s="22">
        <f t="shared" si="503"/>
        <v>0</v>
      </c>
      <c r="CC563" s="22">
        <f t="shared" si="504"/>
        <v>0.70000000000000007</v>
      </c>
      <c r="CD563" s="22">
        <f t="shared" si="505"/>
        <v>0</v>
      </c>
      <c r="CK563" s="23">
        <v>0.31578947368421051</v>
      </c>
      <c r="CL563" s="23">
        <f t="shared" si="506"/>
        <v>1</v>
      </c>
      <c r="CM563" s="23" t="str">
        <f t="shared" si="511"/>
        <v/>
      </c>
      <c r="CN563" s="23" t="str">
        <f t="shared" si="512"/>
        <v/>
      </c>
      <c r="CO563" s="43">
        <f>+AVERAGE(AM553:AM557)</f>
        <v>0.41326549104885812</v>
      </c>
      <c r="CP563" s="43">
        <f>+AVERAGE(AO553:AO557)</f>
        <v>0.39879284980041924</v>
      </c>
      <c r="CQ563" s="49">
        <v>3</v>
      </c>
      <c r="CR563" s="43">
        <f t="shared" si="539"/>
        <v>13</v>
      </c>
    </row>
    <row r="564" spans="1:96" ht="11.25" customHeight="1">
      <c r="A564" s="9">
        <v>6</v>
      </c>
      <c r="B564" s="9">
        <v>1</v>
      </c>
      <c r="C564" s="9" t="str">
        <f t="shared" si="528"/>
        <v>20</v>
      </c>
      <c r="D564" s="10" t="s">
        <v>4196</v>
      </c>
      <c r="E564" s="9">
        <v>11</v>
      </c>
      <c r="F564" s="9">
        <v>1</v>
      </c>
      <c r="G564" s="9">
        <v>0</v>
      </c>
      <c r="H564" s="9">
        <v>1</v>
      </c>
      <c r="I564" s="9">
        <v>0</v>
      </c>
      <c r="J564" s="9">
        <v>0</v>
      </c>
      <c r="K564" s="11">
        <v>25</v>
      </c>
      <c r="L564" s="9">
        <v>75</v>
      </c>
      <c r="M564" s="9">
        <v>8</v>
      </c>
      <c r="N564" s="9"/>
      <c r="O564" s="17"/>
      <c r="P564" s="17">
        <f t="shared" si="507"/>
        <v>1</v>
      </c>
      <c r="Q564" s="9">
        <v>17</v>
      </c>
      <c r="R564" s="9"/>
      <c r="S564" s="9">
        <v>0.47058823529411764</v>
      </c>
      <c r="T564" s="9">
        <v>92</v>
      </c>
      <c r="U564" s="9">
        <v>40</v>
      </c>
      <c r="V564" s="11">
        <v>30</v>
      </c>
      <c r="W564" s="11">
        <f t="shared" si="540"/>
        <v>30</v>
      </c>
      <c r="X564" s="17">
        <f t="shared" si="513"/>
        <v>30</v>
      </c>
      <c r="Y564" s="17"/>
      <c r="Z564" s="9">
        <v>18</v>
      </c>
      <c r="AA564" s="9"/>
      <c r="AB564" s="17"/>
      <c r="AC564" s="17">
        <f t="shared" si="533"/>
        <v>57</v>
      </c>
      <c r="AD564" s="17">
        <f t="shared" si="500"/>
        <v>0.31578947368421051</v>
      </c>
      <c r="AE564" s="17">
        <v>0.25423728813559321</v>
      </c>
      <c r="AF564" s="17">
        <f t="shared" si="508"/>
        <v>20</v>
      </c>
      <c r="AG564" s="17"/>
      <c r="AH564" s="9">
        <v>90</v>
      </c>
      <c r="AI564" s="9"/>
      <c r="AJ564" s="9"/>
      <c r="AK564" s="9"/>
      <c r="AL564" s="9">
        <v>0.49411764705882344</v>
      </c>
      <c r="AM564" s="9">
        <f t="shared" si="534"/>
        <v>0.49411764705882355</v>
      </c>
      <c r="AN564" s="9">
        <v>0.31578947368421051</v>
      </c>
      <c r="AO564" s="9">
        <f t="shared" si="535"/>
        <v>0.29473684210526313</v>
      </c>
      <c r="AP564" s="9">
        <v>0.10666666666666666</v>
      </c>
      <c r="AQ564" s="9">
        <f>+AVERAGE(AL554:AL563)</f>
        <v>0.45553202436421136</v>
      </c>
      <c r="AR564" s="9">
        <f>+AVERAGE(AO554:AO563)</f>
        <v>0.39091244703420036</v>
      </c>
      <c r="AU564" t="str">
        <f>+IF(AND(E564&gt;11,AO563&gt;0),AO563,"")</f>
        <v/>
      </c>
      <c r="AZ564">
        <v>4</v>
      </c>
      <c r="BA564" s="24">
        <v>0.66666666666666663</v>
      </c>
      <c r="BB564" s="9">
        <v>18</v>
      </c>
      <c r="BC564" s="9">
        <v>1</v>
      </c>
      <c r="BD564" s="9">
        <f t="shared" si="509"/>
        <v>0</v>
      </c>
      <c r="BE564" s="9" t="s">
        <v>4388</v>
      </c>
      <c r="BF564" s="9">
        <f t="shared" si="510"/>
        <v>0</v>
      </c>
      <c r="BG564" s="9">
        <v>1</v>
      </c>
      <c r="BH564" s="9">
        <v>5</v>
      </c>
      <c r="BI564" s="9">
        <v>4</v>
      </c>
      <c r="BJ564" s="9">
        <v>1</v>
      </c>
      <c r="BK564" s="9">
        <v>2</v>
      </c>
      <c r="BL564" s="9">
        <v>2</v>
      </c>
      <c r="BM564" s="9">
        <v>1</v>
      </c>
      <c r="BN564" s="9">
        <v>0</v>
      </c>
      <c r="BO564" s="9">
        <v>4</v>
      </c>
      <c r="BP564" s="9" t="s">
        <v>4389</v>
      </c>
      <c r="BQ564" s="9">
        <f t="shared" si="541"/>
        <v>0.6</v>
      </c>
      <c r="BR564" s="9">
        <f t="shared" si="542"/>
        <v>0</v>
      </c>
      <c r="BS564" s="34">
        <f t="shared" si="532"/>
        <v>0.70000000000000007</v>
      </c>
      <c r="BT564" s="9"/>
      <c r="BU564" s="9"/>
      <c r="BV564" s="9"/>
      <c r="BW564" s="9"/>
      <c r="BX564" s="9"/>
      <c r="BY564" s="9"/>
      <c r="BZ564" s="22">
        <f t="shared" si="501"/>
        <v>0</v>
      </c>
      <c r="CA564" s="22">
        <f t="shared" si="502"/>
        <v>1</v>
      </c>
      <c r="CB564" s="22">
        <f t="shared" si="503"/>
        <v>0.70000000000000007</v>
      </c>
      <c r="CC564" s="22">
        <f t="shared" si="504"/>
        <v>0</v>
      </c>
      <c r="CD564" s="22">
        <f t="shared" si="505"/>
        <v>1</v>
      </c>
      <c r="CK564" s="23">
        <v>0.25423728813559321</v>
      </c>
      <c r="CL564" s="23">
        <f t="shared" si="506"/>
        <v>1</v>
      </c>
      <c r="CM564" s="23">
        <f t="shared" si="511"/>
        <v>0.45553202436421136</v>
      </c>
      <c r="CN564" s="23">
        <f t="shared" si="512"/>
        <v>0.39091244703420036</v>
      </c>
      <c r="CQ564" s="49">
        <v>3</v>
      </c>
      <c r="CR564" s="43">
        <f t="shared" si="539"/>
        <v>15</v>
      </c>
    </row>
    <row r="565" spans="1:96" ht="11.25" customHeight="1">
      <c r="A565" s="9">
        <v>6</v>
      </c>
      <c r="B565" s="9">
        <v>1</v>
      </c>
      <c r="C565" s="9" t="str">
        <f t="shared" si="528"/>
        <v>20</v>
      </c>
      <c r="D565" s="10" t="s">
        <v>4196</v>
      </c>
      <c r="E565" s="9">
        <v>12</v>
      </c>
      <c r="F565" s="9">
        <v>1</v>
      </c>
      <c r="G565" s="9">
        <v>0</v>
      </c>
      <c r="H565" s="9">
        <v>1</v>
      </c>
      <c r="I565" s="9">
        <v>0</v>
      </c>
      <c r="J565" s="9">
        <v>0</v>
      </c>
      <c r="K565" s="11">
        <v>10</v>
      </c>
      <c r="L565" s="9">
        <v>82</v>
      </c>
      <c r="M565" s="9">
        <v>8</v>
      </c>
      <c r="N565" s="9"/>
      <c r="O565" s="17"/>
      <c r="P565" s="17">
        <f t="shared" si="507"/>
        <v>1</v>
      </c>
      <c r="Q565" s="9">
        <v>18</v>
      </c>
      <c r="R565" s="9"/>
      <c r="S565" s="9">
        <v>0.44444444444444442</v>
      </c>
      <c r="T565" s="9">
        <v>100</v>
      </c>
      <c r="U565" s="9">
        <v>40</v>
      </c>
      <c r="V565" s="11">
        <v>30</v>
      </c>
      <c r="W565" s="11">
        <f t="shared" si="540"/>
        <v>30</v>
      </c>
      <c r="X565" s="17">
        <f t="shared" si="513"/>
        <v>30</v>
      </c>
      <c r="Y565" s="17"/>
      <c r="Z565" s="9">
        <v>20</v>
      </c>
      <c r="AA565" s="9"/>
      <c r="AB565" s="17"/>
      <c r="AC565" s="17">
        <f t="shared" si="533"/>
        <v>41</v>
      </c>
      <c r="AD565" s="17">
        <f t="shared" si="500"/>
        <v>0.48780487804878048</v>
      </c>
      <c r="AE565" s="17">
        <v>0.31578947368421051</v>
      </c>
      <c r="AF565" s="17">
        <f t="shared" si="508"/>
        <v>22</v>
      </c>
      <c r="AG565" s="17"/>
      <c r="AH565" s="9">
        <v>73</v>
      </c>
      <c r="AI565" s="9"/>
      <c r="AJ565" s="9"/>
      <c r="AK565" s="9"/>
      <c r="AL565" s="9">
        <v>0.48888888888888893</v>
      </c>
      <c r="AM565" s="9">
        <f t="shared" si="534"/>
        <v>0.48888888888888887</v>
      </c>
      <c r="AN565" s="9">
        <v>0.48780487804878048</v>
      </c>
      <c r="AO565" s="9">
        <f t="shared" si="535"/>
        <v>0.56585365853658531</v>
      </c>
      <c r="AP565" s="9">
        <v>0.24109589041095894</v>
      </c>
      <c r="AQ565" s="9">
        <f>+AVERAGE(AL554:AL563)</f>
        <v>0.45553202436421136</v>
      </c>
      <c r="AR565" s="9">
        <f>+AVERAGE(AO554:AO563)</f>
        <v>0.39091244703420036</v>
      </c>
      <c r="AS565" s="17">
        <f t="shared" si="545"/>
        <v>17</v>
      </c>
      <c r="AT565" s="17">
        <f t="shared" si="546"/>
        <v>0.49411764705882344</v>
      </c>
      <c r="AU565">
        <f t="shared" ref="AU565:AU573" si="550">+IF(AND(E565&gt;11,AO564&gt;0),AO564,"")</f>
        <v>0.29473684210526313</v>
      </c>
      <c r="AV565" s="17">
        <f t="shared" ref="AV565:AV573" si="551">+AP564</f>
        <v>0.10666666666666666</v>
      </c>
      <c r="AW565" s="17"/>
      <c r="AX565" s="17"/>
      <c r="AY565" s="17"/>
      <c r="AZ565" s="17">
        <v>4</v>
      </c>
      <c r="BA565" s="24">
        <v>0.66666666666666663</v>
      </c>
      <c r="BB565" s="9">
        <v>18</v>
      </c>
      <c r="BC565" s="9">
        <v>1</v>
      </c>
      <c r="BD565" s="9">
        <f t="shared" si="509"/>
        <v>0</v>
      </c>
      <c r="BE565" s="9" t="s">
        <v>4388</v>
      </c>
      <c r="BF565" s="9">
        <f t="shared" si="510"/>
        <v>0</v>
      </c>
      <c r="BG565" s="9">
        <v>1</v>
      </c>
      <c r="BH565" s="9">
        <v>5</v>
      </c>
      <c r="BI565" s="9">
        <v>4</v>
      </c>
      <c r="BJ565" s="9">
        <v>1</v>
      </c>
      <c r="BK565" s="9">
        <v>2</v>
      </c>
      <c r="BL565" s="9">
        <v>2</v>
      </c>
      <c r="BM565" s="9">
        <v>1</v>
      </c>
      <c r="BN565" s="9">
        <v>0</v>
      </c>
      <c r="BO565" s="9">
        <v>4</v>
      </c>
      <c r="BP565" s="9" t="s">
        <v>4389</v>
      </c>
      <c r="BQ565" s="9">
        <f t="shared" si="541"/>
        <v>0.6</v>
      </c>
      <c r="BR565" s="9">
        <f t="shared" si="542"/>
        <v>0</v>
      </c>
      <c r="BS565" s="34">
        <f t="shared" si="532"/>
        <v>0.70000000000000007</v>
      </c>
      <c r="BT565" s="9"/>
      <c r="BU565" s="9"/>
      <c r="BV565" s="9"/>
      <c r="BW565" s="9"/>
      <c r="BX565" s="9"/>
      <c r="BY565" s="9"/>
      <c r="BZ565" s="22">
        <f t="shared" si="501"/>
        <v>0</v>
      </c>
      <c r="CA565" s="22">
        <f t="shared" si="502"/>
        <v>2</v>
      </c>
      <c r="CB565" s="22">
        <f t="shared" si="503"/>
        <v>0.70000000000000007</v>
      </c>
      <c r="CC565" s="22">
        <f t="shared" si="504"/>
        <v>0</v>
      </c>
      <c r="CD565" s="22">
        <f t="shared" si="505"/>
        <v>1</v>
      </c>
      <c r="CK565" s="23">
        <v>0.31578947368421051</v>
      </c>
      <c r="CL565" s="23">
        <f t="shared" si="506"/>
        <v>1</v>
      </c>
      <c r="CM565" s="23">
        <f t="shared" si="511"/>
        <v>0.45553202436421136</v>
      </c>
      <c r="CN565" s="23">
        <f t="shared" si="512"/>
        <v>0.39091244703420036</v>
      </c>
      <c r="CQ565" s="49">
        <v>2</v>
      </c>
      <c r="CR565" s="43">
        <f t="shared" si="539"/>
        <v>11</v>
      </c>
    </row>
    <row r="566" spans="1:96" ht="11.25" customHeight="1">
      <c r="A566" s="9">
        <v>6</v>
      </c>
      <c r="B566" s="9">
        <v>1</v>
      </c>
      <c r="C566" s="9" t="str">
        <f t="shared" si="528"/>
        <v>20</v>
      </c>
      <c r="D566" s="10" t="s">
        <v>4196</v>
      </c>
      <c r="E566" s="9">
        <v>13</v>
      </c>
      <c r="F566" s="9">
        <v>1</v>
      </c>
      <c r="G566" s="9">
        <v>0</v>
      </c>
      <c r="H566" s="9">
        <v>1</v>
      </c>
      <c r="I566" s="9">
        <v>0</v>
      </c>
      <c r="J566" s="9">
        <v>0</v>
      </c>
      <c r="K566" s="11">
        <v>10</v>
      </c>
      <c r="L566" s="9">
        <v>90</v>
      </c>
      <c r="M566" s="9">
        <v>7</v>
      </c>
      <c r="N566" s="9"/>
      <c r="O566" s="17"/>
      <c r="P566" s="17">
        <f t="shared" si="507"/>
        <v>1</v>
      </c>
      <c r="Q566" s="9">
        <v>12</v>
      </c>
      <c r="R566" s="9"/>
      <c r="S566" s="9">
        <v>0.58333333333333337</v>
      </c>
      <c r="T566" s="9">
        <v>100</v>
      </c>
      <c r="U566" s="9">
        <v>40</v>
      </c>
      <c r="V566" s="11">
        <v>30</v>
      </c>
      <c r="W566" s="11">
        <f t="shared" si="540"/>
        <v>30</v>
      </c>
      <c r="X566" s="17">
        <f t="shared" si="513"/>
        <v>30</v>
      </c>
      <c r="Y566" s="17"/>
      <c r="Z566" s="9">
        <v>19</v>
      </c>
      <c r="AA566" s="9"/>
      <c r="AB566" s="17"/>
      <c r="AC566" s="17">
        <f t="shared" si="533"/>
        <v>48</v>
      </c>
      <c r="AD566" s="17">
        <f t="shared" si="500"/>
        <v>0.39583333333333331</v>
      </c>
      <c r="AE566" s="17">
        <v>0.48780487804878048</v>
      </c>
      <c r="AF566" s="17">
        <f t="shared" si="508"/>
        <v>22</v>
      </c>
      <c r="AG566" s="17"/>
      <c r="AH566" s="9">
        <v>86</v>
      </c>
      <c r="AI566" s="9"/>
      <c r="AJ566" s="9"/>
      <c r="AK566" s="9"/>
      <c r="AL566" s="9">
        <v>0.6000000000000002</v>
      </c>
      <c r="AM566" s="9">
        <f t="shared" si="534"/>
        <v>0.6</v>
      </c>
      <c r="AN566" s="9">
        <v>0.39583333333333331</v>
      </c>
      <c r="AO566" s="9">
        <f t="shared" si="535"/>
        <v>0.47499999999999998</v>
      </c>
      <c r="AP566" s="9">
        <v>0.19534883720930232</v>
      </c>
      <c r="AQ566" s="9">
        <f>+AVERAGE(AL554:AL563)</f>
        <v>0.45553202436421136</v>
      </c>
      <c r="AR566" s="9">
        <f>+AVERAGE(AO554:AO563)</f>
        <v>0.39091244703420036</v>
      </c>
      <c r="AS566" s="17">
        <f t="shared" si="545"/>
        <v>18</v>
      </c>
      <c r="AT566" s="17">
        <f t="shared" si="546"/>
        <v>0.48888888888888893</v>
      </c>
      <c r="AU566">
        <f t="shared" si="550"/>
        <v>0.56585365853658531</v>
      </c>
      <c r="AV566" s="17">
        <f t="shared" si="551"/>
        <v>0.24109589041095894</v>
      </c>
      <c r="AW566" s="17"/>
      <c r="AX566" s="17"/>
      <c r="AY566" s="17"/>
      <c r="AZ566" s="17">
        <v>4</v>
      </c>
      <c r="BA566" s="24">
        <v>0.66666666666666663</v>
      </c>
      <c r="BB566" s="9">
        <v>18</v>
      </c>
      <c r="BC566" s="9">
        <v>1</v>
      </c>
      <c r="BD566" s="9">
        <f t="shared" si="509"/>
        <v>0</v>
      </c>
      <c r="BE566" s="9" t="s">
        <v>4388</v>
      </c>
      <c r="BF566" s="9">
        <f t="shared" si="510"/>
        <v>0</v>
      </c>
      <c r="BG566" s="9">
        <v>1</v>
      </c>
      <c r="BH566" s="9">
        <v>5</v>
      </c>
      <c r="BI566" s="9">
        <v>4</v>
      </c>
      <c r="BJ566" s="9">
        <v>1</v>
      </c>
      <c r="BK566" s="9">
        <v>2</v>
      </c>
      <c r="BL566" s="9">
        <v>2</v>
      </c>
      <c r="BM566" s="9">
        <v>1</v>
      </c>
      <c r="BN566" s="9">
        <v>0</v>
      </c>
      <c r="BO566" s="9">
        <v>4</v>
      </c>
      <c r="BP566" s="9" t="s">
        <v>4389</v>
      </c>
      <c r="BQ566" s="9">
        <f t="shared" si="541"/>
        <v>0.6</v>
      </c>
      <c r="BR566" s="9">
        <f t="shared" si="542"/>
        <v>0</v>
      </c>
      <c r="BS566" s="34">
        <f t="shared" si="532"/>
        <v>0.70000000000000007</v>
      </c>
      <c r="BT566" s="9"/>
      <c r="BU566" s="9"/>
      <c r="BV566" s="9"/>
      <c r="BW566" s="9"/>
      <c r="BX566" s="9"/>
      <c r="BY566" s="9"/>
      <c r="BZ566" s="22">
        <f t="shared" si="501"/>
        <v>0</v>
      </c>
      <c r="CA566" s="22">
        <f t="shared" si="502"/>
        <v>3</v>
      </c>
      <c r="CB566" s="22">
        <f t="shared" si="503"/>
        <v>0.70000000000000007</v>
      </c>
      <c r="CC566" s="22">
        <f t="shared" si="504"/>
        <v>0</v>
      </c>
      <c r="CD566" s="22">
        <f t="shared" si="505"/>
        <v>1</v>
      </c>
      <c r="CK566" s="23">
        <v>0.48780487804878048</v>
      </c>
      <c r="CL566" s="23">
        <f t="shared" si="506"/>
        <v>1</v>
      </c>
      <c r="CM566" s="23">
        <f t="shared" si="511"/>
        <v>0.45553202436421136</v>
      </c>
      <c r="CN566" s="23">
        <f t="shared" si="512"/>
        <v>0.39091244703420036</v>
      </c>
      <c r="CQ566" s="49">
        <v>4</v>
      </c>
      <c r="CR566" s="43">
        <f t="shared" si="539"/>
        <v>17</v>
      </c>
    </row>
    <row r="567" spans="1:96" ht="11.25" customHeight="1">
      <c r="A567" s="9">
        <v>6</v>
      </c>
      <c r="B567" s="9">
        <v>1</v>
      </c>
      <c r="C567" s="9" t="str">
        <f t="shared" si="528"/>
        <v>20</v>
      </c>
      <c r="D567" s="10" t="s">
        <v>4196</v>
      </c>
      <c r="E567" s="9">
        <v>14</v>
      </c>
      <c r="F567" s="9">
        <v>1</v>
      </c>
      <c r="G567" s="9">
        <v>0</v>
      </c>
      <c r="H567" s="9">
        <v>1</v>
      </c>
      <c r="I567" s="9">
        <v>0</v>
      </c>
      <c r="J567" s="9">
        <v>0</v>
      </c>
      <c r="K567" s="11">
        <v>80</v>
      </c>
      <c r="L567" s="9">
        <v>20</v>
      </c>
      <c r="M567" s="9">
        <v>0</v>
      </c>
      <c r="N567" s="9"/>
      <c r="O567" s="17"/>
      <c r="P567" s="17">
        <f t="shared" si="507"/>
        <v>0</v>
      </c>
      <c r="Q567" s="9">
        <v>10</v>
      </c>
      <c r="R567" s="9"/>
      <c r="S567" s="9">
        <v>0</v>
      </c>
      <c r="T567" s="9">
        <v>30</v>
      </c>
      <c r="U567" s="9">
        <v>0</v>
      </c>
      <c r="V567" s="11">
        <v>30</v>
      </c>
      <c r="W567" s="11">
        <f t="shared" si="540"/>
        <v>30</v>
      </c>
      <c r="X567" s="17">
        <f t="shared" si="513"/>
        <v>0</v>
      </c>
      <c r="Y567" s="17"/>
      <c r="Z567" s="9">
        <v>0</v>
      </c>
      <c r="AA567" s="9"/>
      <c r="AB567" s="17"/>
      <c r="AC567" s="17">
        <f t="shared" si="533"/>
        <v>0</v>
      </c>
      <c r="AD567" s="17" t="str">
        <f t="shared" si="500"/>
        <v/>
      </c>
      <c r="AE567" s="17">
        <v>0.39583333333333331</v>
      </c>
      <c r="AF567" s="17">
        <f t="shared" si="508"/>
        <v>10</v>
      </c>
      <c r="AG567" s="17"/>
      <c r="AH567" s="9">
        <v>40</v>
      </c>
      <c r="AI567" s="9"/>
      <c r="AJ567" s="9"/>
      <c r="AK567" s="9"/>
      <c r="AL567" s="9">
        <v>0.8</v>
      </c>
      <c r="AM567" s="9">
        <f t="shared" si="534"/>
        <v>0.8</v>
      </c>
      <c r="AN567" s="9" t="s">
        <v>2085</v>
      </c>
      <c r="AO567" s="9"/>
      <c r="AP567" s="9">
        <v>0.2</v>
      </c>
      <c r="AQ567" s="9">
        <f>+AVERAGE(AL554:AL563)</f>
        <v>0.45553202436421136</v>
      </c>
      <c r="AR567" s="9">
        <f>+AVERAGE(AO554:AO563)</f>
        <v>0.39091244703420036</v>
      </c>
      <c r="AS567" s="17">
        <f t="shared" si="545"/>
        <v>12</v>
      </c>
      <c r="AT567" s="17">
        <f t="shared" si="546"/>
        <v>0.6000000000000002</v>
      </c>
      <c r="AU567">
        <f t="shared" si="550"/>
        <v>0.47499999999999998</v>
      </c>
      <c r="AV567" s="17">
        <f t="shared" si="551"/>
        <v>0.19534883720930232</v>
      </c>
      <c r="AW567" s="17"/>
      <c r="AX567" s="17"/>
      <c r="AY567" s="17"/>
      <c r="AZ567" s="17">
        <v>4</v>
      </c>
      <c r="BA567" s="24">
        <v>0.66666666666666663</v>
      </c>
      <c r="BB567" s="9">
        <v>18</v>
      </c>
      <c r="BC567" s="9">
        <v>1</v>
      </c>
      <c r="BD567" s="9">
        <f t="shared" si="509"/>
        <v>0</v>
      </c>
      <c r="BE567" s="9" t="s">
        <v>4388</v>
      </c>
      <c r="BF567" s="9">
        <f t="shared" si="510"/>
        <v>0</v>
      </c>
      <c r="BG567" s="9">
        <v>1</v>
      </c>
      <c r="BH567" s="9">
        <v>5</v>
      </c>
      <c r="BI567" s="9">
        <v>4</v>
      </c>
      <c r="BJ567" s="9">
        <v>1</v>
      </c>
      <c r="BK567" s="9">
        <v>2</v>
      </c>
      <c r="BL567" s="9">
        <v>2</v>
      </c>
      <c r="BM567" s="9">
        <v>1</v>
      </c>
      <c r="BN567" s="9">
        <v>0</v>
      </c>
      <c r="BO567" s="9">
        <v>4</v>
      </c>
      <c r="BP567" s="9" t="s">
        <v>4389</v>
      </c>
      <c r="BQ567" s="9">
        <f t="shared" si="541"/>
        <v>0.6</v>
      </c>
      <c r="BR567" s="9">
        <f t="shared" si="542"/>
        <v>0</v>
      </c>
      <c r="BS567" s="34">
        <f t="shared" si="532"/>
        <v>0.70000000000000007</v>
      </c>
      <c r="BT567" s="9"/>
      <c r="BU567" s="9"/>
      <c r="BV567" s="9"/>
      <c r="BW567" s="9"/>
      <c r="BX567" s="9"/>
      <c r="BY567" s="9"/>
      <c r="BZ567" s="22">
        <f t="shared" si="501"/>
        <v>0</v>
      </c>
      <c r="CA567" s="22">
        <f t="shared" si="502"/>
        <v>4</v>
      </c>
      <c r="CB567" s="22">
        <f t="shared" si="503"/>
        <v>0.70000000000000007</v>
      </c>
      <c r="CC567" s="22">
        <f t="shared" si="504"/>
        <v>0</v>
      </c>
      <c r="CD567" s="22">
        <f t="shared" si="505"/>
        <v>1</v>
      </c>
      <c r="CK567" s="23">
        <v>0.39583333333333331</v>
      </c>
      <c r="CL567" s="23">
        <f t="shared" si="506"/>
        <v>1</v>
      </c>
      <c r="CM567" s="23">
        <f t="shared" si="511"/>
        <v>0.45553202436421136</v>
      </c>
      <c r="CN567" s="23">
        <f t="shared" si="512"/>
        <v>0.39091244703420036</v>
      </c>
      <c r="CQ567" s="49">
        <v>2</v>
      </c>
      <c r="CR567" s="43">
        <f t="shared" si="539"/>
        <v>9</v>
      </c>
    </row>
    <row r="568" spans="1:96" ht="11.25" customHeight="1">
      <c r="A568" s="9">
        <v>6</v>
      </c>
      <c r="B568" s="9">
        <v>1</v>
      </c>
      <c r="C568" s="9" t="str">
        <f t="shared" si="528"/>
        <v>20</v>
      </c>
      <c r="D568" s="10" t="s">
        <v>4196</v>
      </c>
      <c r="E568" s="9">
        <v>15</v>
      </c>
      <c r="F568" s="9">
        <v>1</v>
      </c>
      <c r="G568" s="9">
        <v>0</v>
      </c>
      <c r="H568" s="9">
        <v>1</v>
      </c>
      <c r="I568" s="9">
        <v>0</v>
      </c>
      <c r="J568" s="9">
        <v>0</v>
      </c>
      <c r="K568" s="11">
        <v>10</v>
      </c>
      <c r="L568" s="9">
        <v>20</v>
      </c>
      <c r="M568" s="9">
        <v>8</v>
      </c>
      <c r="N568" s="9"/>
      <c r="O568" s="17"/>
      <c r="P568" s="17">
        <f t="shared" si="507"/>
        <v>1</v>
      </c>
      <c r="Q568" s="9">
        <v>28</v>
      </c>
      <c r="R568" s="9"/>
      <c r="S568" s="9">
        <v>0.2857142857142857</v>
      </c>
      <c r="T568" s="9">
        <v>48</v>
      </c>
      <c r="U568" s="9">
        <v>5</v>
      </c>
      <c r="V568" s="11">
        <v>30</v>
      </c>
      <c r="W568" s="11">
        <f t="shared" si="540"/>
        <v>30</v>
      </c>
      <c r="X568" s="17">
        <f t="shared" si="513"/>
        <v>5</v>
      </c>
      <c r="Y568" s="17"/>
      <c r="Z568" s="9">
        <v>0</v>
      </c>
      <c r="AA568" s="9"/>
      <c r="AB568" s="17"/>
      <c r="AC568" s="17">
        <f t="shared" si="533"/>
        <v>1</v>
      </c>
      <c r="AD568" s="17">
        <f t="shared" si="500"/>
        <v>0</v>
      </c>
      <c r="AE568" s="17" t="s">
        <v>2085</v>
      </c>
      <c r="AF568" s="17">
        <f t="shared" si="508"/>
        <v>2</v>
      </c>
      <c r="AG568" s="17"/>
      <c r="AH568" s="9">
        <v>23</v>
      </c>
      <c r="AI568" s="9"/>
      <c r="AJ568" s="9"/>
      <c r="AK568" s="9"/>
      <c r="AL568" s="9">
        <v>0.42857142857142855</v>
      </c>
      <c r="AM568" s="9">
        <f t="shared" si="534"/>
        <v>0.42857142857142855</v>
      </c>
      <c r="AN568" s="9">
        <v>0</v>
      </c>
      <c r="AO568" s="9">
        <f>+(ABS(Z568-Z590)+ABS(Z568-Z612)+ABS(Z568-Z634)+ABS(Z568-Z656)+ABS(Z590-Z612)+ABS(Z590-Z634)+ABS(Z590-Z656)+ABS(Z612-Z634)+ABS(Z612-Z656)+ABS(Z634-Z656))/(5*(Z568+Z590+Z612+Z634+Z656))</f>
        <v>0.8</v>
      </c>
      <c r="AP568" s="9">
        <v>0.5043478260869565</v>
      </c>
      <c r="AQ568" s="9">
        <f>+AVERAGE(AL554:AL563)</f>
        <v>0.45553202436421136</v>
      </c>
      <c r="AR568" s="9">
        <f>+AVERAGE(AO554:AO563)</f>
        <v>0.39091244703420036</v>
      </c>
      <c r="AS568" s="17">
        <f t="shared" si="545"/>
        <v>10</v>
      </c>
      <c r="AT568" s="17">
        <f t="shared" si="546"/>
        <v>0.8</v>
      </c>
      <c r="AU568" t="str">
        <f t="shared" si="550"/>
        <v/>
      </c>
      <c r="AV568" s="17">
        <f t="shared" si="551"/>
        <v>0.2</v>
      </c>
      <c r="AW568" s="17"/>
      <c r="AX568" s="17"/>
      <c r="AY568" s="17"/>
      <c r="AZ568" s="17">
        <v>4</v>
      </c>
      <c r="BA568" s="24">
        <v>0.66666666666666663</v>
      </c>
      <c r="BB568" s="9">
        <v>18</v>
      </c>
      <c r="BC568" s="9">
        <v>1</v>
      </c>
      <c r="BD568" s="9">
        <f t="shared" si="509"/>
        <v>0</v>
      </c>
      <c r="BE568" s="9" t="s">
        <v>4388</v>
      </c>
      <c r="BF568" s="9">
        <f t="shared" si="510"/>
        <v>0</v>
      </c>
      <c r="BG568" s="9">
        <v>1</v>
      </c>
      <c r="BH568" s="9">
        <v>5</v>
      </c>
      <c r="BI568" s="9">
        <v>4</v>
      </c>
      <c r="BJ568" s="9">
        <v>1</v>
      </c>
      <c r="BK568" s="9">
        <v>2</v>
      </c>
      <c r="BL568" s="9">
        <v>2</v>
      </c>
      <c r="BM568" s="9">
        <v>1</v>
      </c>
      <c r="BN568" s="9">
        <v>0</v>
      </c>
      <c r="BO568" s="9">
        <v>4</v>
      </c>
      <c r="BP568" s="9" t="s">
        <v>4389</v>
      </c>
      <c r="BQ568" s="9">
        <f t="shared" si="541"/>
        <v>0.6</v>
      </c>
      <c r="BR568" s="9">
        <f t="shared" si="542"/>
        <v>0</v>
      </c>
      <c r="BS568" s="34">
        <f t="shared" si="532"/>
        <v>0.70000000000000007</v>
      </c>
      <c r="BT568" s="9"/>
      <c r="BU568" s="9"/>
      <c r="BV568" s="9"/>
      <c r="BW568" s="9"/>
      <c r="BX568" s="9"/>
      <c r="BY568" s="9"/>
      <c r="BZ568" s="22">
        <f t="shared" si="501"/>
        <v>0</v>
      </c>
      <c r="CA568" s="22">
        <f t="shared" si="502"/>
        <v>5</v>
      </c>
      <c r="CB568" s="22">
        <f t="shared" si="503"/>
        <v>0.70000000000000007</v>
      </c>
      <c r="CC568" s="22">
        <f t="shared" si="504"/>
        <v>0</v>
      </c>
      <c r="CD568" s="22">
        <f t="shared" si="505"/>
        <v>1</v>
      </c>
      <c r="CK568" s="23" t="s">
        <v>2085</v>
      </c>
      <c r="CL568" s="23">
        <f t="shared" si="506"/>
        <v>1</v>
      </c>
      <c r="CM568" s="23">
        <f t="shared" si="511"/>
        <v>0.45553202436421136</v>
      </c>
      <c r="CN568" s="23">
        <f t="shared" si="512"/>
        <v>0.39091244703420036</v>
      </c>
      <c r="CQ568" s="49">
        <v>4</v>
      </c>
      <c r="CR568" s="43">
        <f t="shared" si="539"/>
        <v>17</v>
      </c>
    </row>
    <row r="569" spans="1:96" ht="11.25" customHeight="1">
      <c r="A569" s="9">
        <v>6</v>
      </c>
      <c r="B569" s="9">
        <v>1</v>
      </c>
      <c r="C569" s="9" t="str">
        <f t="shared" si="528"/>
        <v>20</v>
      </c>
      <c r="D569" s="10" t="s">
        <v>4196</v>
      </c>
      <c r="E569" s="9">
        <v>16</v>
      </c>
      <c r="F569" s="9">
        <v>1</v>
      </c>
      <c r="G569" s="9">
        <v>0</v>
      </c>
      <c r="H569" s="9">
        <v>1</v>
      </c>
      <c r="I569" s="9">
        <v>0</v>
      </c>
      <c r="J569" s="9">
        <v>0</v>
      </c>
      <c r="K569" s="11">
        <v>5</v>
      </c>
      <c r="L569" s="9">
        <v>43</v>
      </c>
      <c r="M569" s="9">
        <v>7</v>
      </c>
      <c r="N569" s="9"/>
      <c r="O569" s="17"/>
      <c r="P569" s="17">
        <f t="shared" si="507"/>
        <v>1</v>
      </c>
      <c r="Q569" s="9">
        <v>19</v>
      </c>
      <c r="R569" s="9"/>
      <c r="S569" s="9">
        <v>0.36842105263157893</v>
      </c>
      <c r="T569" s="9">
        <v>62</v>
      </c>
      <c r="U569" s="9">
        <v>25</v>
      </c>
      <c r="V569" s="11">
        <v>30</v>
      </c>
      <c r="W569" s="11">
        <f t="shared" si="540"/>
        <v>30</v>
      </c>
      <c r="X569" s="17">
        <f t="shared" si="513"/>
        <v>25</v>
      </c>
      <c r="Y569" s="17"/>
      <c r="Z569" s="9">
        <v>18</v>
      </c>
      <c r="AA569" s="9"/>
      <c r="AB569" s="17"/>
      <c r="AC569" s="17">
        <f t="shared" si="533"/>
        <v>47</v>
      </c>
      <c r="AD569" s="17">
        <f t="shared" si="500"/>
        <v>0.38297872340425532</v>
      </c>
      <c r="AE569" s="17">
        <v>0</v>
      </c>
      <c r="AF569" s="17">
        <f t="shared" si="508"/>
        <v>21</v>
      </c>
      <c r="AG569" s="17"/>
      <c r="AH569" s="9">
        <v>78</v>
      </c>
      <c r="AI569" s="9"/>
      <c r="AJ569" s="9"/>
      <c r="AK569" s="9"/>
      <c r="AL569" s="9">
        <v>0.44210526315789467</v>
      </c>
      <c r="AM569" s="9">
        <f t="shared" si="534"/>
        <v>0.44210526315789472</v>
      </c>
      <c r="AN569" s="9">
        <v>0.38297872340425532</v>
      </c>
      <c r="AO569" s="9">
        <f>+(ABS(Z569-Z591)+ABS(Z569-Z613)+ABS(Z569-Z635)+ABS(Z569-Z657)+ABS(Z591-Z613)+ABS(Z591-Z635)+ABS(Z591-Z657)+ABS(Z613-Z635)+ABS(Z613-Z657)+ABS(Z635-Z657))/(5*(Z569+Z591+Z613+Z635+Z657))</f>
        <v>0.47659574468085109</v>
      </c>
      <c r="AP569" s="9">
        <v>0.17948717948717949</v>
      </c>
      <c r="AQ569" s="9">
        <f>+AVERAGE(AL554:AL563)</f>
        <v>0.45553202436421136</v>
      </c>
      <c r="AR569" s="9">
        <f>+AVERAGE(AO554:AO563)</f>
        <v>0.39091244703420036</v>
      </c>
      <c r="AS569" s="17">
        <f t="shared" si="545"/>
        <v>28</v>
      </c>
      <c r="AT569" s="17">
        <f t="shared" si="546"/>
        <v>0.42857142857142855</v>
      </c>
      <c r="AU569">
        <f t="shared" si="550"/>
        <v>0.8</v>
      </c>
      <c r="AV569" s="17">
        <f t="shared" si="551"/>
        <v>0.5043478260869565</v>
      </c>
      <c r="AW569" s="17"/>
      <c r="AX569" s="17"/>
      <c r="AY569" s="17"/>
      <c r="AZ569" s="17">
        <v>4</v>
      </c>
      <c r="BA569" s="24">
        <v>0.66666666666666663</v>
      </c>
      <c r="BB569" s="9">
        <v>18</v>
      </c>
      <c r="BC569" s="9">
        <v>1</v>
      </c>
      <c r="BD569" s="9">
        <f t="shared" si="509"/>
        <v>0</v>
      </c>
      <c r="BE569" s="9" t="s">
        <v>4388</v>
      </c>
      <c r="BF569" s="9">
        <f t="shared" si="510"/>
        <v>0</v>
      </c>
      <c r="BG569" s="9">
        <v>1</v>
      </c>
      <c r="BH569" s="9">
        <v>5</v>
      </c>
      <c r="BI569" s="9">
        <v>4</v>
      </c>
      <c r="BJ569" s="9">
        <v>1</v>
      </c>
      <c r="BK569" s="9">
        <v>2</v>
      </c>
      <c r="BL569" s="9">
        <v>2</v>
      </c>
      <c r="BM569" s="9">
        <v>1</v>
      </c>
      <c r="BN569" s="9">
        <v>0</v>
      </c>
      <c r="BO569" s="9">
        <v>4</v>
      </c>
      <c r="BP569" s="9" t="s">
        <v>4389</v>
      </c>
      <c r="BQ569" s="9">
        <f t="shared" si="541"/>
        <v>0.6</v>
      </c>
      <c r="BR569" s="9">
        <f t="shared" si="542"/>
        <v>0</v>
      </c>
      <c r="BS569" s="34">
        <f t="shared" si="532"/>
        <v>0.70000000000000007</v>
      </c>
      <c r="BT569" s="9"/>
      <c r="BU569" s="9"/>
      <c r="BV569" s="9"/>
      <c r="BW569" s="9"/>
      <c r="BX569" s="9"/>
      <c r="BY569" s="9"/>
      <c r="BZ569" s="22">
        <f t="shared" si="501"/>
        <v>0</v>
      </c>
      <c r="CA569" s="22">
        <f t="shared" si="502"/>
        <v>6</v>
      </c>
      <c r="CB569" s="22">
        <f t="shared" si="503"/>
        <v>0.70000000000000007</v>
      </c>
      <c r="CC569" s="22">
        <f t="shared" si="504"/>
        <v>0</v>
      </c>
      <c r="CD569" s="22">
        <f t="shared" si="505"/>
        <v>1</v>
      </c>
      <c r="CK569" s="23">
        <v>0</v>
      </c>
      <c r="CL569" s="23">
        <f t="shared" si="506"/>
        <v>1</v>
      </c>
      <c r="CM569" s="23">
        <f t="shared" si="511"/>
        <v>0.45553202436421136</v>
      </c>
      <c r="CN569" s="23">
        <f t="shared" si="512"/>
        <v>0.39091244703420036</v>
      </c>
      <c r="CQ569" s="49">
        <v>3</v>
      </c>
      <c r="CR569" s="43">
        <f t="shared" si="539"/>
        <v>14</v>
      </c>
    </row>
    <row r="570" spans="1:96" ht="11.25" customHeight="1">
      <c r="A570" s="9">
        <v>6</v>
      </c>
      <c r="B570" s="9">
        <v>1</v>
      </c>
      <c r="C570" s="9" t="str">
        <f t="shared" si="528"/>
        <v>20</v>
      </c>
      <c r="D570" s="10" t="s">
        <v>4196</v>
      </c>
      <c r="E570" s="9">
        <v>17</v>
      </c>
      <c r="F570" s="9">
        <v>1</v>
      </c>
      <c r="G570" s="9">
        <v>0</v>
      </c>
      <c r="H570" s="9">
        <v>1</v>
      </c>
      <c r="I570" s="9">
        <v>0</v>
      </c>
      <c r="J570" s="9">
        <v>0</v>
      </c>
      <c r="K570" s="11">
        <v>10</v>
      </c>
      <c r="L570" s="9">
        <v>52</v>
      </c>
      <c r="M570" s="9">
        <v>7</v>
      </c>
      <c r="N570" s="9"/>
      <c r="O570" s="17"/>
      <c r="P570" s="17">
        <f t="shared" si="507"/>
        <v>1</v>
      </c>
      <c r="Q570" s="9">
        <v>20</v>
      </c>
      <c r="R570" s="9"/>
      <c r="S570" s="9">
        <v>0.35</v>
      </c>
      <c r="T570" s="9">
        <v>72</v>
      </c>
      <c r="U570" s="9">
        <v>35</v>
      </c>
      <c r="V570" s="11">
        <v>30</v>
      </c>
      <c r="W570" s="11">
        <f t="shared" si="540"/>
        <v>30</v>
      </c>
      <c r="X570" s="17">
        <f t="shared" si="513"/>
        <v>30</v>
      </c>
      <c r="Y570" s="17"/>
      <c r="Z570" s="9">
        <v>19</v>
      </c>
      <c r="AA570" s="9"/>
      <c r="AB570" s="17"/>
      <c r="AC570" s="17">
        <f t="shared" si="533"/>
        <v>52</v>
      </c>
      <c r="AD570" s="17">
        <f t="shared" si="500"/>
        <v>0.36538461538461536</v>
      </c>
      <c r="AE570" s="17">
        <v>0.38297872340425532</v>
      </c>
      <c r="AF570" s="17">
        <f t="shared" si="508"/>
        <v>22</v>
      </c>
      <c r="AG570" s="17"/>
      <c r="AH570" s="9">
        <v>82</v>
      </c>
      <c r="AI570" s="9"/>
      <c r="AJ570" s="9"/>
      <c r="AK570" s="9"/>
      <c r="AL570" s="9">
        <v>0.45999999999999996</v>
      </c>
      <c r="AM570" s="9">
        <f t="shared" si="534"/>
        <v>0.46</v>
      </c>
      <c r="AN570" s="9">
        <v>0.36538461538461536</v>
      </c>
      <c r="AO570" s="9">
        <f>+(ABS(Z570-Z592)+ABS(Z570-Z614)+ABS(Z570-Z636)+ABS(Z570-Z658)+ABS(Z592-Z614)+ABS(Z592-Z636)+ABS(Z592-Z658)+ABS(Z614-Z636)+ABS(Z614-Z658)+ABS(Z636-Z658))/(5*(Z570+Z592+Z614+Z636+Z658))</f>
        <v>0.40769230769230769</v>
      </c>
      <c r="AP570" s="9">
        <v>0.151219512195122</v>
      </c>
      <c r="AQ570" s="9">
        <f>+AVERAGE(AL554:AL563)</f>
        <v>0.45553202436421136</v>
      </c>
      <c r="AR570" s="9">
        <f>+AVERAGE(AO554:AO563)</f>
        <v>0.39091244703420036</v>
      </c>
      <c r="AS570" s="17">
        <f t="shared" si="545"/>
        <v>19</v>
      </c>
      <c r="AT570" s="17">
        <f t="shared" si="546"/>
        <v>0.44210526315789467</v>
      </c>
      <c r="AU570">
        <f t="shared" si="550"/>
        <v>0.47659574468085109</v>
      </c>
      <c r="AV570" s="17">
        <f t="shared" si="551"/>
        <v>0.17948717948717949</v>
      </c>
      <c r="AW570" s="17"/>
      <c r="AX570" s="17"/>
      <c r="AY570" s="17"/>
      <c r="AZ570" s="17">
        <v>4</v>
      </c>
      <c r="BA570" s="24">
        <v>0.66666666666666663</v>
      </c>
      <c r="BB570" s="9">
        <v>18</v>
      </c>
      <c r="BC570" s="9">
        <v>1</v>
      </c>
      <c r="BD570" s="9">
        <f t="shared" si="509"/>
        <v>0</v>
      </c>
      <c r="BE570" s="9" t="s">
        <v>4388</v>
      </c>
      <c r="BF570" s="9">
        <f t="shared" si="510"/>
        <v>0</v>
      </c>
      <c r="BG570" s="9">
        <v>1</v>
      </c>
      <c r="BH570" s="9">
        <v>5</v>
      </c>
      <c r="BI570" s="9">
        <v>4</v>
      </c>
      <c r="BJ570" s="9">
        <v>1</v>
      </c>
      <c r="BK570" s="9">
        <v>2</v>
      </c>
      <c r="BL570" s="9">
        <v>2</v>
      </c>
      <c r="BM570" s="9">
        <v>1</v>
      </c>
      <c r="BN570" s="9">
        <v>0</v>
      </c>
      <c r="BO570" s="9">
        <v>4</v>
      </c>
      <c r="BP570" s="9" t="s">
        <v>4389</v>
      </c>
      <c r="BQ570" s="9">
        <f t="shared" si="541"/>
        <v>0.6</v>
      </c>
      <c r="BR570" s="9">
        <f t="shared" si="542"/>
        <v>0</v>
      </c>
      <c r="BS570" s="34">
        <f t="shared" si="532"/>
        <v>0.70000000000000007</v>
      </c>
      <c r="BT570" s="9"/>
      <c r="BU570" s="9"/>
      <c r="BV570" s="9"/>
      <c r="BW570" s="9"/>
      <c r="BX570" s="9"/>
      <c r="BY570" s="9"/>
      <c r="BZ570" s="22">
        <f t="shared" si="501"/>
        <v>0</v>
      </c>
      <c r="CA570" s="22">
        <f t="shared" si="502"/>
        <v>7</v>
      </c>
      <c r="CB570" s="22">
        <f t="shared" si="503"/>
        <v>0.70000000000000007</v>
      </c>
      <c r="CC570" s="22">
        <f t="shared" si="504"/>
        <v>0</v>
      </c>
      <c r="CD570" s="22">
        <f t="shared" si="505"/>
        <v>1</v>
      </c>
      <c r="CK570" s="23">
        <v>0.38297872340425532</v>
      </c>
      <c r="CL570" s="23">
        <f t="shared" si="506"/>
        <v>1</v>
      </c>
      <c r="CM570" s="23">
        <f t="shared" si="511"/>
        <v>0.45553202436421136</v>
      </c>
      <c r="CN570" s="23">
        <f t="shared" si="512"/>
        <v>0.39091244703420036</v>
      </c>
      <c r="CQ570" s="49">
        <v>3</v>
      </c>
      <c r="CR570" s="43">
        <f t="shared" si="539"/>
        <v>15</v>
      </c>
    </row>
    <row r="571" spans="1:96" ht="11.25" customHeight="1">
      <c r="A571" s="9">
        <v>6</v>
      </c>
      <c r="B571" s="9">
        <v>1</v>
      </c>
      <c r="C571" s="9" t="str">
        <f t="shared" si="528"/>
        <v>20</v>
      </c>
      <c r="D571" s="10" t="s">
        <v>4196</v>
      </c>
      <c r="E571" s="9">
        <v>18</v>
      </c>
      <c r="F571" s="9">
        <v>1</v>
      </c>
      <c r="G571" s="9">
        <v>0</v>
      </c>
      <c r="H571" s="9">
        <v>1</v>
      </c>
      <c r="I571" s="9">
        <v>0</v>
      </c>
      <c r="J571" s="9">
        <v>0</v>
      </c>
      <c r="K571" s="11">
        <v>80</v>
      </c>
      <c r="L571" s="9">
        <v>0</v>
      </c>
      <c r="M571" s="9">
        <v>8</v>
      </c>
      <c r="N571" s="9"/>
      <c r="O571" s="17"/>
      <c r="P571" s="17">
        <f t="shared" si="507"/>
        <v>1</v>
      </c>
      <c r="Q571" s="9">
        <v>28</v>
      </c>
      <c r="R571" s="9"/>
      <c r="S571" s="9">
        <v>0.2857142857142857</v>
      </c>
      <c r="T571" s="9">
        <v>28</v>
      </c>
      <c r="U571" s="9">
        <v>0</v>
      </c>
      <c r="V571" s="11">
        <v>30</v>
      </c>
      <c r="W571" s="11">
        <f t="shared" si="540"/>
        <v>30</v>
      </c>
      <c r="X571" s="17">
        <f t="shared" si="513"/>
        <v>0</v>
      </c>
      <c r="Y571" s="17"/>
      <c r="Z571" s="9">
        <v>0</v>
      </c>
      <c r="AA571" s="9"/>
      <c r="AB571" s="17"/>
      <c r="AC571" s="17">
        <f t="shared" si="533"/>
        <v>0</v>
      </c>
      <c r="AD571" s="17" t="str">
        <f t="shared" si="500"/>
        <v/>
      </c>
      <c r="AE571" s="17">
        <v>0.36538461538461536</v>
      </c>
      <c r="AF571" s="17">
        <f t="shared" si="508"/>
        <v>2</v>
      </c>
      <c r="AG571" s="17"/>
      <c r="AH571" s="9">
        <v>22</v>
      </c>
      <c r="AI571" s="9"/>
      <c r="AJ571" s="9"/>
      <c r="AK571" s="9"/>
      <c r="AL571" s="9">
        <v>0.37142857142857139</v>
      </c>
      <c r="AM571" s="9">
        <f t="shared" si="534"/>
        <v>0.37142857142857144</v>
      </c>
      <c r="AN571" s="9" t="s">
        <v>2085</v>
      </c>
      <c r="AO571" s="9"/>
      <c r="AP571" s="9">
        <v>0.47272727272727277</v>
      </c>
      <c r="AQ571" s="9">
        <f>+AVERAGE(AL554:AL563)</f>
        <v>0.45553202436421136</v>
      </c>
      <c r="AR571" s="9">
        <f>+AVERAGE(AO554:AO563)</f>
        <v>0.39091244703420036</v>
      </c>
      <c r="AS571" s="17">
        <f t="shared" si="545"/>
        <v>20</v>
      </c>
      <c r="AT571" s="17">
        <f t="shared" si="546"/>
        <v>0.45999999999999996</v>
      </c>
      <c r="AU571">
        <f t="shared" si="550"/>
        <v>0.40769230769230769</v>
      </c>
      <c r="AV571" s="17">
        <f t="shared" si="551"/>
        <v>0.151219512195122</v>
      </c>
      <c r="AW571" s="17"/>
      <c r="AX571" s="17"/>
      <c r="AY571" s="17"/>
      <c r="AZ571" s="17">
        <v>4</v>
      </c>
      <c r="BA571" s="24">
        <v>0.66666666666666663</v>
      </c>
      <c r="BB571" s="9">
        <v>18</v>
      </c>
      <c r="BC571" s="9">
        <v>1</v>
      </c>
      <c r="BD571" s="9">
        <f t="shared" si="509"/>
        <v>0</v>
      </c>
      <c r="BE571" s="9" t="s">
        <v>4388</v>
      </c>
      <c r="BF571" s="9">
        <f t="shared" si="510"/>
        <v>0</v>
      </c>
      <c r="BG571" s="9">
        <v>1</v>
      </c>
      <c r="BH571" s="9">
        <v>5</v>
      </c>
      <c r="BI571" s="9">
        <v>4</v>
      </c>
      <c r="BJ571" s="9">
        <v>1</v>
      </c>
      <c r="BK571" s="9">
        <v>2</v>
      </c>
      <c r="BL571" s="9">
        <v>2</v>
      </c>
      <c r="BM571" s="9">
        <v>1</v>
      </c>
      <c r="BN571" s="9">
        <v>0</v>
      </c>
      <c r="BO571" s="9">
        <v>4</v>
      </c>
      <c r="BP571" s="9" t="s">
        <v>4389</v>
      </c>
      <c r="BQ571" s="9">
        <f t="shared" si="541"/>
        <v>0.6</v>
      </c>
      <c r="BR571" s="9">
        <f t="shared" si="542"/>
        <v>0</v>
      </c>
      <c r="BS571" s="34">
        <f t="shared" si="532"/>
        <v>0.70000000000000007</v>
      </c>
      <c r="BT571" s="9"/>
      <c r="BU571" s="9"/>
      <c r="BV571" s="9"/>
      <c r="BW571" s="9"/>
      <c r="BX571" s="9"/>
      <c r="BY571" s="9"/>
      <c r="BZ571" s="22">
        <f t="shared" si="501"/>
        <v>0</v>
      </c>
      <c r="CA571" s="22">
        <f t="shared" si="502"/>
        <v>8</v>
      </c>
      <c r="CB571" s="22">
        <f t="shared" si="503"/>
        <v>0.70000000000000007</v>
      </c>
      <c r="CC571" s="22">
        <f t="shared" si="504"/>
        <v>0</v>
      </c>
      <c r="CD571" s="22">
        <f t="shared" si="505"/>
        <v>1</v>
      </c>
      <c r="CK571" s="23">
        <v>0.36538461538461536</v>
      </c>
      <c r="CL571" s="23">
        <f t="shared" si="506"/>
        <v>1</v>
      </c>
      <c r="CM571" s="23">
        <f t="shared" si="511"/>
        <v>0.45553202436421136</v>
      </c>
      <c r="CN571" s="23">
        <f t="shared" si="512"/>
        <v>0.39091244703420036</v>
      </c>
      <c r="CQ571" s="49">
        <v>3</v>
      </c>
      <c r="CR571" s="43">
        <f t="shared" si="539"/>
        <v>16</v>
      </c>
    </row>
    <row r="572" spans="1:96" ht="11.25" customHeight="1">
      <c r="A572" s="9">
        <v>6</v>
      </c>
      <c r="B572" s="9">
        <v>1</v>
      </c>
      <c r="C572" s="9" t="str">
        <f t="shared" si="528"/>
        <v>20</v>
      </c>
      <c r="D572" s="10" t="s">
        <v>4196</v>
      </c>
      <c r="E572" s="9">
        <v>19</v>
      </c>
      <c r="F572" s="9">
        <v>1</v>
      </c>
      <c r="G572" s="9">
        <v>0</v>
      </c>
      <c r="H572" s="9">
        <v>1</v>
      </c>
      <c r="I572" s="9">
        <v>0</v>
      </c>
      <c r="J572" s="9">
        <v>0</v>
      </c>
      <c r="K572" s="11">
        <v>10</v>
      </c>
      <c r="L572" s="9">
        <v>18</v>
      </c>
      <c r="M572" s="9">
        <v>10</v>
      </c>
      <c r="N572" s="9"/>
      <c r="O572" s="17"/>
      <c r="P572" s="17">
        <f t="shared" si="507"/>
        <v>1</v>
      </c>
      <c r="Q572" s="9">
        <v>30</v>
      </c>
      <c r="R572" s="9"/>
      <c r="S572" s="9">
        <v>0.33333333333333331</v>
      </c>
      <c r="T572" s="9">
        <v>48</v>
      </c>
      <c r="U572" s="9">
        <v>5</v>
      </c>
      <c r="V572" s="11">
        <v>30</v>
      </c>
      <c r="W572" s="11">
        <f t="shared" si="540"/>
        <v>30</v>
      </c>
      <c r="X572" s="17">
        <f t="shared" si="513"/>
        <v>5</v>
      </c>
      <c r="Y572" s="17"/>
      <c r="Z572" s="9">
        <v>0</v>
      </c>
      <c r="AA572" s="9"/>
      <c r="AB572" s="17"/>
      <c r="AC572" s="17">
        <f t="shared" si="533"/>
        <v>0</v>
      </c>
      <c r="AD572" s="17" t="str">
        <f t="shared" si="500"/>
        <v/>
      </c>
      <c r="AE572" s="17" t="s">
        <v>2085</v>
      </c>
      <c r="AF572" s="17">
        <f t="shared" si="508"/>
        <v>0</v>
      </c>
      <c r="AG572" s="17"/>
      <c r="AH572" s="9">
        <v>20</v>
      </c>
      <c r="AI572" s="9"/>
      <c r="AJ572" s="9"/>
      <c r="AK572" s="9"/>
      <c r="AL572" s="9">
        <v>0.39999999999999997</v>
      </c>
      <c r="AM572" s="9">
        <f t="shared" si="534"/>
        <v>0.4</v>
      </c>
      <c r="AN572" s="9" t="s">
        <v>2085</v>
      </c>
      <c r="AO572" s="9"/>
      <c r="AP572" s="9">
        <v>0.6</v>
      </c>
      <c r="AQ572" s="9">
        <f>+AVERAGE(AL554:AL563)</f>
        <v>0.45553202436421136</v>
      </c>
      <c r="AR572" s="9">
        <f>+AVERAGE(AO554:AO563)</f>
        <v>0.39091244703420036</v>
      </c>
      <c r="AS572" s="17">
        <f t="shared" si="545"/>
        <v>28</v>
      </c>
      <c r="AT572" s="17">
        <f t="shared" si="546"/>
        <v>0.37142857142857139</v>
      </c>
      <c r="AU572" t="str">
        <f t="shared" si="550"/>
        <v/>
      </c>
      <c r="AV572" s="17">
        <f t="shared" si="551"/>
        <v>0.47272727272727277</v>
      </c>
      <c r="AW572" s="17"/>
      <c r="AX572" s="17"/>
      <c r="AY572" s="17"/>
      <c r="AZ572" s="17">
        <v>4</v>
      </c>
      <c r="BA572" s="24">
        <v>0.66666666666666663</v>
      </c>
      <c r="BB572" s="9">
        <v>18</v>
      </c>
      <c r="BC572" s="9">
        <v>1</v>
      </c>
      <c r="BD572" s="9">
        <f t="shared" si="509"/>
        <v>0</v>
      </c>
      <c r="BE572" s="9" t="s">
        <v>4388</v>
      </c>
      <c r="BF572" s="9">
        <f t="shared" si="510"/>
        <v>0</v>
      </c>
      <c r="BG572" s="9">
        <v>1</v>
      </c>
      <c r="BH572" s="9">
        <v>5</v>
      </c>
      <c r="BI572" s="9">
        <v>4</v>
      </c>
      <c r="BJ572" s="9">
        <v>1</v>
      </c>
      <c r="BK572" s="9">
        <v>2</v>
      </c>
      <c r="BL572" s="9">
        <v>2</v>
      </c>
      <c r="BM572" s="9">
        <v>1</v>
      </c>
      <c r="BN572" s="9">
        <v>0</v>
      </c>
      <c r="BO572" s="9">
        <v>4</v>
      </c>
      <c r="BP572" s="9" t="s">
        <v>4389</v>
      </c>
      <c r="BQ572" s="9">
        <f t="shared" si="541"/>
        <v>0.6</v>
      </c>
      <c r="BR572" s="9">
        <f t="shared" si="542"/>
        <v>0</v>
      </c>
      <c r="BS572" s="34">
        <f t="shared" si="532"/>
        <v>0.70000000000000007</v>
      </c>
      <c r="BT572" s="9"/>
      <c r="BU572" s="9"/>
      <c r="BV572" s="9"/>
      <c r="BW572" s="9"/>
      <c r="BX572" s="9"/>
      <c r="BY572" s="9"/>
      <c r="BZ572" s="22">
        <f t="shared" si="501"/>
        <v>0</v>
      </c>
      <c r="CA572" s="22">
        <f t="shared" si="502"/>
        <v>9</v>
      </c>
      <c r="CB572" s="22">
        <f t="shared" si="503"/>
        <v>0.70000000000000007</v>
      </c>
      <c r="CC572" s="22">
        <f t="shared" si="504"/>
        <v>0</v>
      </c>
      <c r="CD572" s="22">
        <f t="shared" si="505"/>
        <v>1</v>
      </c>
      <c r="CK572" s="23" t="s">
        <v>2085</v>
      </c>
      <c r="CL572" s="23">
        <f t="shared" si="506"/>
        <v>1</v>
      </c>
      <c r="CM572" s="23">
        <f t="shared" si="511"/>
        <v>0.45553202436421136</v>
      </c>
      <c r="CN572" s="23">
        <f t="shared" si="512"/>
        <v>0.39091244703420036</v>
      </c>
      <c r="CQ572" s="49">
        <v>2</v>
      </c>
      <c r="CR572" s="43">
        <f t="shared" si="539"/>
        <v>15</v>
      </c>
    </row>
    <row r="573" spans="1:96" ht="11.25" customHeight="1">
      <c r="A573" s="9">
        <v>6</v>
      </c>
      <c r="B573" s="9">
        <v>1</v>
      </c>
      <c r="C573" s="9" t="str">
        <f t="shared" si="528"/>
        <v>20</v>
      </c>
      <c r="D573" s="10" t="s">
        <v>4196</v>
      </c>
      <c r="E573" s="9">
        <v>20</v>
      </c>
      <c r="F573" s="9">
        <v>1</v>
      </c>
      <c r="G573" s="9">
        <v>0</v>
      </c>
      <c r="H573" s="9">
        <v>1</v>
      </c>
      <c r="I573" s="9">
        <v>0</v>
      </c>
      <c r="J573" s="9">
        <v>0</v>
      </c>
      <c r="K573" s="11">
        <v>10</v>
      </c>
      <c r="L573" s="9">
        <v>38</v>
      </c>
      <c r="M573" s="9">
        <v>10</v>
      </c>
      <c r="N573" s="17">
        <f>SUM(M564:M573)</f>
        <v>73</v>
      </c>
      <c r="O573" s="17"/>
      <c r="P573" s="17">
        <f t="shared" si="507"/>
        <v>1</v>
      </c>
      <c r="Q573" s="9">
        <v>30</v>
      </c>
      <c r="R573" s="9"/>
      <c r="S573" s="9">
        <v>0.33333333333333331</v>
      </c>
      <c r="T573" s="9">
        <v>68</v>
      </c>
      <c r="U573" s="9">
        <v>30</v>
      </c>
      <c r="V573" s="11">
        <v>30</v>
      </c>
      <c r="W573" s="11">
        <f t="shared" si="540"/>
        <v>30</v>
      </c>
      <c r="X573" s="17">
        <f t="shared" si="513"/>
        <v>30</v>
      </c>
      <c r="Y573" s="17"/>
      <c r="Z573" s="9">
        <v>19</v>
      </c>
      <c r="AA573" s="17">
        <f>SUM(Z564:Z573)</f>
        <v>113</v>
      </c>
      <c r="AB573" s="17"/>
      <c r="AC573" s="17">
        <f t="shared" si="533"/>
        <v>57</v>
      </c>
      <c r="AD573" s="17">
        <f t="shared" si="500"/>
        <v>0.33333333333333331</v>
      </c>
      <c r="AE573" s="17" t="s">
        <v>2085</v>
      </c>
      <c r="AF573" s="17">
        <f t="shared" si="508"/>
        <v>19</v>
      </c>
      <c r="AG573" s="17">
        <f>+SUM(AF564:AF573)</f>
        <v>140</v>
      </c>
      <c r="AH573" s="9">
        <v>77</v>
      </c>
      <c r="AI573" s="9"/>
      <c r="AJ573" s="9"/>
      <c r="AK573" s="9"/>
      <c r="AL573" s="9">
        <v>0.39999999999999997</v>
      </c>
      <c r="AM573" s="9"/>
      <c r="AN573" s="9">
        <v>0.33333333333333331</v>
      </c>
      <c r="AO573" s="9">
        <f>+(ABS(Z573-Z595)+ABS(Z573-Z617)+ABS(Z573-Z639)+ABS(Z573-Z661)+ABS(Z595-Z617)+ABS(Z595-Z639)+ABS(Z595-Z661)+ABS(Z617-Z639)+ABS(Z617-Z661)+ABS(Z639-Z661))/(5*(Z573+Z595+Z617+Z639+Z661))</f>
        <v>0.3719298245614035</v>
      </c>
      <c r="AP573" s="9">
        <v>0.11948051948051949</v>
      </c>
      <c r="AQ573" s="9">
        <f>+AVERAGE(AL554:AL563)</f>
        <v>0.45553202436421136</v>
      </c>
      <c r="AR573" s="9">
        <f>+AVERAGE(AO554:AO563)</f>
        <v>0.39091244703420036</v>
      </c>
      <c r="AS573" s="17">
        <f t="shared" si="545"/>
        <v>30</v>
      </c>
      <c r="AT573" s="17">
        <f t="shared" si="546"/>
        <v>0.39999999999999997</v>
      </c>
      <c r="AU573" t="str">
        <f t="shared" si="550"/>
        <v/>
      </c>
      <c r="AV573" s="17">
        <f t="shared" si="551"/>
        <v>0.6</v>
      </c>
      <c r="AW573" s="17"/>
      <c r="AX573" s="17"/>
      <c r="AY573" s="17"/>
      <c r="AZ573" s="17">
        <v>4</v>
      </c>
      <c r="BA573" s="24">
        <v>0.66666666666666663</v>
      </c>
      <c r="BB573" s="9">
        <v>18</v>
      </c>
      <c r="BC573" s="9">
        <v>1</v>
      </c>
      <c r="BD573" s="9">
        <f t="shared" si="509"/>
        <v>0</v>
      </c>
      <c r="BE573" s="9" t="s">
        <v>4388</v>
      </c>
      <c r="BF573" s="9">
        <f t="shared" si="510"/>
        <v>0</v>
      </c>
      <c r="BG573" s="9">
        <v>1</v>
      </c>
      <c r="BH573" s="9">
        <v>5</v>
      </c>
      <c r="BI573" s="9">
        <v>4</v>
      </c>
      <c r="BJ573" s="9">
        <v>1</v>
      </c>
      <c r="BK573" s="9">
        <v>2</v>
      </c>
      <c r="BL573" s="9">
        <v>2</v>
      </c>
      <c r="BM573" s="9">
        <v>1</v>
      </c>
      <c r="BN573" s="9">
        <v>0</v>
      </c>
      <c r="BO573" s="9">
        <v>4</v>
      </c>
      <c r="BP573" s="9" t="s">
        <v>4389</v>
      </c>
      <c r="BQ573" s="9">
        <f t="shared" si="541"/>
        <v>0.6</v>
      </c>
      <c r="BR573" s="9">
        <f t="shared" si="542"/>
        <v>0</v>
      </c>
      <c r="BS573" s="34">
        <f t="shared" si="532"/>
        <v>0.70000000000000007</v>
      </c>
      <c r="BT573" s="9">
        <f>SUM(AH564:AH573)</f>
        <v>591</v>
      </c>
      <c r="BU573" s="9"/>
      <c r="BV573" s="9"/>
      <c r="BW573" s="9">
        <f>SUM(AF564:AF573)</f>
        <v>140</v>
      </c>
      <c r="BX573" s="9"/>
      <c r="BY573" s="9">
        <f t="shared" ref="BY573" si="552">SUM(BW563,BW573)</f>
        <v>326</v>
      </c>
      <c r="BZ573" s="22">
        <f t="shared" si="501"/>
        <v>0</v>
      </c>
      <c r="CA573" s="22">
        <f t="shared" si="502"/>
        <v>10</v>
      </c>
      <c r="CB573" s="22">
        <f t="shared" si="503"/>
        <v>0.70000000000000007</v>
      </c>
      <c r="CC573" s="22">
        <f t="shared" si="504"/>
        <v>0</v>
      </c>
      <c r="CD573" s="22">
        <f t="shared" si="505"/>
        <v>1</v>
      </c>
      <c r="CK573" s="23" t="s">
        <v>2085</v>
      </c>
      <c r="CL573" s="23">
        <f t="shared" si="506"/>
        <v>1</v>
      </c>
      <c r="CM573" s="23">
        <f t="shared" si="511"/>
        <v>0.45553202436421136</v>
      </c>
      <c r="CN573" s="23">
        <f t="shared" si="512"/>
        <v>0.39091244703420036</v>
      </c>
      <c r="CQ573" s="49">
        <v>2</v>
      </c>
      <c r="CR573" s="43">
        <f>+CQ573+CQ595+CQ617+CQ639+CQ661</f>
        <v>12</v>
      </c>
    </row>
    <row r="574" spans="1:96" ht="11.25" customHeight="1">
      <c r="A574" s="9">
        <v>6</v>
      </c>
      <c r="B574" s="9">
        <v>2</v>
      </c>
      <c r="C574" s="9" t="str">
        <f t="shared" si="528"/>
        <v>16</v>
      </c>
      <c r="D574" s="10" t="s">
        <v>4188</v>
      </c>
      <c r="E574" s="9">
        <v>-2</v>
      </c>
      <c r="F574" s="9">
        <v>1</v>
      </c>
      <c r="G574" s="9">
        <v>0</v>
      </c>
      <c r="H574" s="9">
        <v>0</v>
      </c>
      <c r="I574" s="9">
        <v>0</v>
      </c>
      <c r="J574" s="9">
        <v>0</v>
      </c>
      <c r="K574" s="11">
        <v>25</v>
      </c>
      <c r="L574" s="9">
        <v>50</v>
      </c>
      <c r="M574" s="9">
        <v>7</v>
      </c>
      <c r="N574" s="9"/>
      <c r="O574" s="17"/>
      <c r="P574" s="17">
        <f t="shared" si="507"/>
        <v>1</v>
      </c>
      <c r="Q574" s="9">
        <v>35</v>
      </c>
      <c r="R574" s="9"/>
      <c r="S574" s="9">
        <v>0.2</v>
      </c>
      <c r="T574" s="9">
        <v>85</v>
      </c>
      <c r="U574" s="9">
        <v>40</v>
      </c>
      <c r="V574" s="11">
        <v>30</v>
      </c>
      <c r="W574" s="18"/>
      <c r="X574" s="17">
        <f t="shared" si="513"/>
        <v>30</v>
      </c>
      <c r="Y574" s="17"/>
      <c r="Z574" s="9">
        <v>4</v>
      </c>
      <c r="AA574" s="9"/>
      <c r="AB574" s="17"/>
      <c r="AC574" s="17">
        <f>AC552</f>
        <v>35</v>
      </c>
      <c r="AD574" s="17">
        <f t="shared" si="500"/>
        <v>0.11428571428571428</v>
      </c>
      <c r="AE574" s="17"/>
      <c r="AF574" s="17">
        <f t="shared" si="508"/>
        <v>7</v>
      </c>
      <c r="AG574" s="17"/>
      <c r="AH574" s="9">
        <v>50</v>
      </c>
      <c r="AI574" s="9"/>
      <c r="AJ574" s="9"/>
      <c r="AK574" s="9"/>
      <c r="AL574" s="9">
        <v>0</v>
      </c>
      <c r="AM574" s="9"/>
      <c r="AN574" s="9">
        <v>0.11428571428571428</v>
      </c>
      <c r="AO574" s="9"/>
      <c r="AP574" s="9">
        <v>0.36</v>
      </c>
      <c r="AQ574" s="22"/>
      <c r="AR574" s="22"/>
      <c r="AS574" s="17"/>
      <c r="AT574" s="17"/>
      <c r="AU574" s="17"/>
      <c r="AV574" s="17"/>
      <c r="AW574" s="17"/>
      <c r="AX574" s="17"/>
      <c r="AY574" s="17"/>
      <c r="AZ574" s="17">
        <v>2</v>
      </c>
      <c r="BA574" s="24">
        <v>0.33333333333333331</v>
      </c>
      <c r="BB574" s="9">
        <v>19</v>
      </c>
      <c r="BC574" s="9">
        <v>0</v>
      </c>
      <c r="BD574" s="9">
        <f t="shared" si="509"/>
        <v>1</v>
      </c>
      <c r="BE574" s="9" t="s">
        <v>4388</v>
      </c>
      <c r="BF574" s="9">
        <f t="shared" si="510"/>
        <v>0</v>
      </c>
      <c r="BG574" s="9">
        <v>1</v>
      </c>
      <c r="BH574" s="9">
        <v>5</v>
      </c>
      <c r="BI574" s="9">
        <v>5</v>
      </c>
      <c r="BJ574" s="9">
        <v>0</v>
      </c>
      <c r="BK574" s="9">
        <v>3</v>
      </c>
      <c r="BL574" s="9">
        <v>3</v>
      </c>
      <c r="BM574" s="9">
        <v>1</v>
      </c>
      <c r="BN574" s="9" t="s">
        <v>4390</v>
      </c>
      <c r="BO574" s="9">
        <v>0</v>
      </c>
      <c r="BP574" s="9">
        <v>0</v>
      </c>
      <c r="BQ574" s="34">
        <f>BQ552</f>
        <v>0</v>
      </c>
      <c r="BR574" s="34">
        <f>BR552</f>
        <v>0</v>
      </c>
      <c r="BS574" s="34">
        <f>BS552</f>
        <v>0.70000000000000007</v>
      </c>
      <c r="BT574" s="22"/>
      <c r="BU574" s="22"/>
      <c r="BV574" s="22"/>
      <c r="BW574" s="22"/>
      <c r="BX574" s="22"/>
      <c r="BY574" s="22"/>
      <c r="BZ574" s="22">
        <f t="shared" si="501"/>
        <v>0</v>
      </c>
      <c r="CA574" s="22">
        <f t="shared" si="502"/>
        <v>0</v>
      </c>
      <c r="CB574" s="22">
        <f t="shared" si="503"/>
        <v>0</v>
      </c>
      <c r="CC574" s="22">
        <f t="shared" si="504"/>
        <v>0.70000000000000007</v>
      </c>
      <c r="CD574" s="22">
        <f t="shared" si="505"/>
        <v>0</v>
      </c>
      <c r="CK574" s="23" t="s">
        <v>2085</v>
      </c>
      <c r="CL574" s="23">
        <f t="shared" si="506"/>
        <v>2</v>
      </c>
      <c r="CM574" s="23" t="str">
        <f t="shared" si="511"/>
        <v/>
      </c>
      <c r="CN574" s="23" t="str">
        <f t="shared" si="512"/>
        <v/>
      </c>
      <c r="CQ574" s="49">
        <v>1</v>
      </c>
      <c r="CR574" s="43">
        <f t="shared" ref="CR574:CR593" si="553">+CQ574+CQ596+CQ618+CQ640+CQ662</f>
        <v>5</v>
      </c>
    </row>
    <row r="575" spans="1:96" ht="11.25" customHeight="1">
      <c r="A575" s="9">
        <v>6</v>
      </c>
      <c r="B575" s="9">
        <v>2</v>
      </c>
      <c r="C575" s="9" t="str">
        <f t="shared" si="528"/>
        <v>16</v>
      </c>
      <c r="D575" s="10" t="s">
        <v>4188</v>
      </c>
      <c r="E575" s="9">
        <v>-1</v>
      </c>
      <c r="F575" s="9">
        <v>1</v>
      </c>
      <c r="G575" s="9">
        <v>0</v>
      </c>
      <c r="H575" s="9">
        <v>0</v>
      </c>
      <c r="I575" s="9">
        <v>0</v>
      </c>
      <c r="J575" s="9">
        <v>0</v>
      </c>
      <c r="K575" s="11">
        <v>25</v>
      </c>
      <c r="L575" s="9">
        <v>60</v>
      </c>
      <c r="M575" s="9">
        <v>10</v>
      </c>
      <c r="N575" s="9"/>
      <c r="O575" s="17"/>
      <c r="P575" s="17">
        <f t="shared" si="507"/>
        <v>1</v>
      </c>
      <c r="Q575" s="9">
        <v>37</v>
      </c>
      <c r="R575" s="9"/>
      <c r="S575" s="9">
        <v>0.27027027027027029</v>
      </c>
      <c r="T575" s="9">
        <v>97</v>
      </c>
      <c r="U575" s="9">
        <v>40</v>
      </c>
      <c r="V575" s="11">
        <v>30</v>
      </c>
      <c r="W575" s="11">
        <f>V574</f>
        <v>30</v>
      </c>
      <c r="X575" s="17">
        <f t="shared" si="513"/>
        <v>30</v>
      </c>
      <c r="Y575" s="17"/>
      <c r="Z575" s="9">
        <v>15</v>
      </c>
      <c r="AA575" s="9"/>
      <c r="AB575" s="17"/>
      <c r="AC575" s="17">
        <f t="shared" ref="AC575:AC638" si="554">AC553</f>
        <v>45</v>
      </c>
      <c r="AD575" s="17">
        <f t="shared" si="500"/>
        <v>0.33333333333333331</v>
      </c>
      <c r="AE575" s="17">
        <v>0.11428571428571428</v>
      </c>
      <c r="AF575" s="17">
        <f t="shared" si="508"/>
        <v>15</v>
      </c>
      <c r="AG575" s="17"/>
      <c r="AH575" s="9">
        <v>58</v>
      </c>
      <c r="AI575" s="9"/>
      <c r="AJ575" s="9"/>
      <c r="AK575" s="9"/>
      <c r="AL575" s="9">
        <v>0.22702702702702707</v>
      </c>
      <c r="AM575" s="9"/>
      <c r="AN575" s="9">
        <v>0.33333333333333331</v>
      </c>
      <c r="AO575" s="9"/>
      <c r="AP575" s="9">
        <v>0.22758620689655173</v>
      </c>
      <c r="AQ575" s="9"/>
      <c r="AR575" s="9"/>
      <c r="AS575" s="17">
        <f>+Q574</f>
        <v>35</v>
      </c>
      <c r="AT575" s="17">
        <f t="shared" ref="AT575" si="555">+AL574</f>
        <v>0</v>
      </c>
      <c r="AU575" s="17">
        <f t="shared" ref="AU575" si="556">+AN574</f>
        <v>0.11428571428571428</v>
      </c>
      <c r="AV575" s="17">
        <f t="shared" ref="AV575" si="557">+AP574</f>
        <v>0.36</v>
      </c>
      <c r="AW575" s="17"/>
      <c r="AX575" s="17"/>
      <c r="AY575" s="17"/>
      <c r="AZ575" s="17">
        <v>2</v>
      </c>
      <c r="BA575" s="24">
        <v>0.33333333333333331</v>
      </c>
      <c r="BB575" s="9">
        <v>19</v>
      </c>
      <c r="BC575" s="9">
        <v>0</v>
      </c>
      <c r="BD575" s="9">
        <f t="shared" si="509"/>
        <v>1</v>
      </c>
      <c r="BE575" s="9" t="s">
        <v>4388</v>
      </c>
      <c r="BF575" s="9">
        <f t="shared" si="510"/>
        <v>0</v>
      </c>
      <c r="BG575" s="9">
        <v>1</v>
      </c>
      <c r="BH575" s="9">
        <v>5</v>
      </c>
      <c r="BI575" s="9">
        <v>5</v>
      </c>
      <c r="BJ575" s="9">
        <v>0</v>
      </c>
      <c r="BK575" s="9">
        <v>3</v>
      </c>
      <c r="BL575" s="9">
        <v>3</v>
      </c>
      <c r="BM575" s="9">
        <v>1</v>
      </c>
      <c r="BN575" s="9" t="s">
        <v>4390</v>
      </c>
      <c r="BO575" s="9">
        <v>0</v>
      </c>
      <c r="BP575" s="9">
        <v>0</v>
      </c>
      <c r="BQ575" s="34">
        <f t="shared" ref="BQ575:BS638" si="558">BQ553</f>
        <v>0.6</v>
      </c>
      <c r="BR575" s="34">
        <f t="shared" si="558"/>
        <v>0</v>
      </c>
      <c r="BS575" s="34">
        <f t="shared" si="558"/>
        <v>0.70000000000000007</v>
      </c>
      <c r="BT575" s="9"/>
      <c r="BU575" s="9"/>
      <c r="BV575" s="9"/>
      <c r="BW575" s="9"/>
      <c r="BX575" s="9"/>
      <c r="BY575" s="9"/>
      <c r="BZ575" s="22">
        <f t="shared" si="501"/>
        <v>0</v>
      </c>
      <c r="CA575" s="22">
        <f t="shared" si="502"/>
        <v>0</v>
      </c>
      <c r="CB575" s="22">
        <f t="shared" si="503"/>
        <v>0</v>
      </c>
      <c r="CC575" s="22">
        <f t="shared" si="504"/>
        <v>0.70000000000000007</v>
      </c>
      <c r="CD575" s="22">
        <f t="shared" si="505"/>
        <v>0</v>
      </c>
      <c r="CK575" s="23">
        <v>0.22857142857142856</v>
      </c>
      <c r="CL575" s="23">
        <f t="shared" si="506"/>
        <v>2</v>
      </c>
      <c r="CM575" s="23" t="str">
        <f t="shared" si="511"/>
        <v/>
      </c>
      <c r="CN575" s="23" t="str">
        <f t="shared" si="512"/>
        <v/>
      </c>
      <c r="CQ575" s="49">
        <v>1</v>
      </c>
      <c r="CR575" s="43">
        <f t="shared" si="553"/>
        <v>3</v>
      </c>
    </row>
    <row r="576" spans="1:96" ht="11.25" customHeight="1">
      <c r="A576" s="9">
        <v>6</v>
      </c>
      <c r="B576" s="9">
        <v>2</v>
      </c>
      <c r="C576" s="9" t="str">
        <f t="shared" si="528"/>
        <v>16</v>
      </c>
      <c r="D576" s="10" t="s">
        <v>4188</v>
      </c>
      <c r="E576" s="9">
        <v>1</v>
      </c>
      <c r="F576" s="9">
        <v>1</v>
      </c>
      <c r="G576" s="9">
        <v>0</v>
      </c>
      <c r="H576" s="9">
        <v>0</v>
      </c>
      <c r="I576" s="9">
        <v>0</v>
      </c>
      <c r="J576" s="9">
        <v>0</v>
      </c>
      <c r="K576" s="11">
        <v>25</v>
      </c>
      <c r="L576" s="9">
        <v>75</v>
      </c>
      <c r="M576" s="9">
        <v>10</v>
      </c>
      <c r="N576" s="17">
        <f>SUM(M576:M576)</f>
        <v>10</v>
      </c>
      <c r="O576" s="17"/>
      <c r="P576" s="17">
        <f t="shared" si="507"/>
        <v>1</v>
      </c>
      <c r="Q576" s="9">
        <v>29</v>
      </c>
      <c r="R576" s="9"/>
      <c r="S576" s="9">
        <v>0.34482758620689657</v>
      </c>
      <c r="T576" s="9">
        <v>100</v>
      </c>
      <c r="U576" s="9">
        <v>40</v>
      </c>
      <c r="V576" s="11">
        <v>30</v>
      </c>
      <c r="W576" s="11">
        <f t="shared" ref="W576:W595" si="559">V575</f>
        <v>30</v>
      </c>
      <c r="X576" s="17">
        <f t="shared" si="513"/>
        <v>30</v>
      </c>
      <c r="Y576" s="17"/>
      <c r="Z576" s="9">
        <v>18</v>
      </c>
      <c r="AA576" s="17">
        <f>SUM(Z576:Z576)</f>
        <v>18</v>
      </c>
      <c r="AB576" s="17"/>
      <c r="AC576" s="17">
        <f t="shared" si="554"/>
        <v>41</v>
      </c>
      <c r="AD576" s="17">
        <f t="shared" si="500"/>
        <v>0.43902439024390244</v>
      </c>
      <c r="AE576" s="17">
        <v>0.33333333333333331</v>
      </c>
      <c r="AF576" s="17">
        <f t="shared" si="508"/>
        <v>18</v>
      </c>
      <c r="AG576" s="17"/>
      <c r="AH576" s="9">
        <v>62</v>
      </c>
      <c r="AI576" s="9"/>
      <c r="AJ576" s="9"/>
      <c r="AK576" s="9"/>
      <c r="AL576" s="9">
        <v>0.35862068965517241</v>
      </c>
      <c r="AM576" s="9"/>
      <c r="AN576" s="9">
        <v>0.43902439024390244</v>
      </c>
      <c r="AO576" s="9"/>
      <c r="AP576" s="9">
        <v>0.20645161290322581</v>
      </c>
      <c r="AQ576" s="9"/>
      <c r="AR576" s="9"/>
      <c r="AZ576">
        <v>2</v>
      </c>
      <c r="BA576" s="24">
        <v>0.33333333333333331</v>
      </c>
      <c r="BB576" s="9">
        <v>19</v>
      </c>
      <c r="BC576" s="9">
        <v>0</v>
      </c>
      <c r="BD576" s="9">
        <f t="shared" si="509"/>
        <v>1</v>
      </c>
      <c r="BE576" s="9" t="s">
        <v>4388</v>
      </c>
      <c r="BF576" s="9">
        <f t="shared" si="510"/>
        <v>0</v>
      </c>
      <c r="BG576" s="9">
        <v>1</v>
      </c>
      <c r="BH576" s="9">
        <v>5</v>
      </c>
      <c r="BI576" s="9">
        <v>5</v>
      </c>
      <c r="BJ576" s="9">
        <v>0</v>
      </c>
      <c r="BK576" s="9">
        <v>3</v>
      </c>
      <c r="BL576" s="9">
        <v>3</v>
      </c>
      <c r="BM576" s="9">
        <v>1</v>
      </c>
      <c r="BN576" s="9" t="s">
        <v>4390</v>
      </c>
      <c r="BO576" s="9">
        <v>0</v>
      </c>
      <c r="BP576" s="9">
        <v>0</v>
      </c>
      <c r="BQ576" s="34">
        <f t="shared" si="558"/>
        <v>0.6</v>
      </c>
      <c r="BR576" s="34">
        <f t="shared" si="558"/>
        <v>0</v>
      </c>
      <c r="BS576" s="34">
        <f t="shared" si="558"/>
        <v>0.70000000000000007</v>
      </c>
      <c r="BT576" s="9"/>
      <c r="BU576" s="9"/>
      <c r="BV576" s="9"/>
      <c r="BW576" s="9"/>
      <c r="BX576" s="9"/>
      <c r="BY576" s="9"/>
      <c r="BZ576" s="22">
        <f t="shared" si="501"/>
        <v>1</v>
      </c>
      <c r="CA576" s="22">
        <f t="shared" si="502"/>
        <v>0</v>
      </c>
      <c r="CB576" s="22">
        <f t="shared" si="503"/>
        <v>0</v>
      </c>
      <c r="CC576" s="22">
        <f t="shared" si="504"/>
        <v>0.70000000000000007</v>
      </c>
      <c r="CD576" s="22">
        <f t="shared" si="505"/>
        <v>0</v>
      </c>
      <c r="CK576" s="23">
        <v>0.66666666666666663</v>
      </c>
      <c r="CL576" s="23">
        <f t="shared" si="506"/>
        <v>2</v>
      </c>
      <c r="CM576" s="23" t="str">
        <f t="shared" si="511"/>
        <v/>
      </c>
      <c r="CN576" s="23" t="str">
        <f t="shared" si="512"/>
        <v/>
      </c>
      <c r="CQ576" s="49">
        <v>3</v>
      </c>
      <c r="CR576" s="43">
        <f t="shared" si="553"/>
        <v>9</v>
      </c>
    </row>
    <row r="577" spans="1:96" ht="11.25" customHeight="1">
      <c r="A577" s="9">
        <v>6</v>
      </c>
      <c r="B577" s="9">
        <v>2</v>
      </c>
      <c r="C577" s="9" t="str">
        <f t="shared" si="528"/>
        <v>16</v>
      </c>
      <c r="D577" s="10" t="s">
        <v>4188</v>
      </c>
      <c r="E577" s="9">
        <v>2</v>
      </c>
      <c r="F577" s="9">
        <v>1</v>
      </c>
      <c r="G577" s="9">
        <v>0</v>
      </c>
      <c r="H577" s="9">
        <v>0</v>
      </c>
      <c r="I577" s="9">
        <v>0</v>
      </c>
      <c r="J577" s="9">
        <v>0</v>
      </c>
      <c r="K577" s="11">
        <v>25</v>
      </c>
      <c r="L577" s="9">
        <v>75</v>
      </c>
      <c r="M577" s="9">
        <v>10</v>
      </c>
      <c r="N577" s="17">
        <f>SUM(M576:M577)</f>
        <v>20</v>
      </c>
      <c r="O577" s="17"/>
      <c r="P577" s="17">
        <f t="shared" si="507"/>
        <v>1</v>
      </c>
      <c r="Q577" s="9">
        <v>17</v>
      </c>
      <c r="R577" s="9"/>
      <c r="S577" s="9">
        <v>0.58823529411764708</v>
      </c>
      <c r="T577" s="9">
        <v>92</v>
      </c>
      <c r="U577" s="9">
        <v>40</v>
      </c>
      <c r="V577" s="11">
        <v>30</v>
      </c>
      <c r="W577" s="11">
        <f t="shared" si="559"/>
        <v>30</v>
      </c>
      <c r="X577" s="17">
        <f t="shared" si="513"/>
        <v>30</v>
      </c>
      <c r="Y577" s="17"/>
      <c r="Z577" s="9">
        <v>18</v>
      </c>
      <c r="AA577" s="17">
        <f>SUM(Z576:Z577)</f>
        <v>36</v>
      </c>
      <c r="AB577" s="17"/>
      <c r="AC577" s="17">
        <f t="shared" si="554"/>
        <v>58</v>
      </c>
      <c r="AD577" s="17">
        <f t="shared" si="500"/>
        <v>0.31034482758620691</v>
      </c>
      <c r="AE577" s="17">
        <v>0.43902439024390244</v>
      </c>
      <c r="AF577" s="17">
        <f t="shared" si="508"/>
        <v>18</v>
      </c>
      <c r="AG577" s="17"/>
      <c r="AH577" s="9">
        <v>91</v>
      </c>
      <c r="AI577" s="9"/>
      <c r="AJ577" s="9"/>
      <c r="AK577" s="9"/>
      <c r="AL577" s="9">
        <v>0.58823529411764708</v>
      </c>
      <c r="AM577" s="9"/>
      <c r="AN577" s="9">
        <v>0.31034482758620691</v>
      </c>
      <c r="AO577" s="9"/>
      <c r="AP577" s="9">
        <v>0.23736263736263735</v>
      </c>
      <c r="AQ577" s="9"/>
      <c r="AR577" s="9"/>
      <c r="AS577" s="17">
        <f t="shared" ref="AS577:AS595" si="560">+Q576</f>
        <v>29</v>
      </c>
      <c r="AT577" s="17">
        <f t="shared" si="546"/>
        <v>0.35862068965517241</v>
      </c>
      <c r="AU577" s="17">
        <f t="shared" ref="AU577:AU585" si="561">+AN576</f>
        <v>0.43902439024390244</v>
      </c>
      <c r="AV577" s="17">
        <f t="shared" ref="AV577:AV585" si="562">+AP576</f>
        <v>0.20645161290322581</v>
      </c>
      <c r="AW577" s="17"/>
      <c r="AX577" s="17"/>
      <c r="AY577" s="17"/>
      <c r="AZ577" s="17">
        <v>2</v>
      </c>
      <c r="BA577" s="24">
        <v>0.33333333333333331</v>
      </c>
      <c r="BB577" s="9">
        <v>19</v>
      </c>
      <c r="BC577" s="9">
        <v>0</v>
      </c>
      <c r="BD577" s="9">
        <f t="shared" si="509"/>
        <v>1</v>
      </c>
      <c r="BE577" s="9" t="s">
        <v>4388</v>
      </c>
      <c r="BF577" s="9">
        <f t="shared" si="510"/>
        <v>0</v>
      </c>
      <c r="BG577" s="9">
        <v>1</v>
      </c>
      <c r="BH577" s="9">
        <v>5</v>
      </c>
      <c r="BI577" s="9">
        <v>5</v>
      </c>
      <c r="BJ577" s="9">
        <v>0</v>
      </c>
      <c r="BK577" s="9">
        <v>3</v>
      </c>
      <c r="BL577" s="9">
        <v>3</v>
      </c>
      <c r="BM577" s="9">
        <v>1</v>
      </c>
      <c r="BN577" s="9" t="s">
        <v>4390</v>
      </c>
      <c r="BO577" s="9">
        <v>0</v>
      </c>
      <c r="BP577" s="9">
        <v>0</v>
      </c>
      <c r="BQ577" s="34">
        <f t="shared" si="558"/>
        <v>0.6</v>
      </c>
      <c r="BR577" s="34">
        <f t="shared" si="558"/>
        <v>0</v>
      </c>
      <c r="BS577" s="34">
        <f t="shared" si="558"/>
        <v>0.70000000000000007</v>
      </c>
      <c r="BT577" s="9"/>
      <c r="BU577" s="9"/>
      <c r="BV577" s="9"/>
      <c r="BW577" s="9"/>
      <c r="BX577" s="9"/>
      <c r="BY577" s="9"/>
      <c r="BZ577" s="22">
        <f t="shared" si="501"/>
        <v>2</v>
      </c>
      <c r="CA577" s="22">
        <f t="shared" si="502"/>
        <v>0</v>
      </c>
      <c r="CB577" s="22">
        <f t="shared" si="503"/>
        <v>0</v>
      </c>
      <c r="CC577" s="22">
        <f t="shared" si="504"/>
        <v>0.70000000000000007</v>
      </c>
      <c r="CD577" s="22">
        <f t="shared" si="505"/>
        <v>0</v>
      </c>
      <c r="CK577" s="23">
        <v>0.87804878048780488</v>
      </c>
      <c r="CL577" s="23">
        <f t="shared" si="506"/>
        <v>2</v>
      </c>
      <c r="CM577" s="23" t="str">
        <f t="shared" si="511"/>
        <v/>
      </c>
      <c r="CN577" s="23" t="str">
        <f t="shared" si="512"/>
        <v/>
      </c>
      <c r="CQ577" s="49">
        <v>4</v>
      </c>
      <c r="CR577" s="43">
        <f t="shared" si="553"/>
        <v>10</v>
      </c>
    </row>
    <row r="578" spans="1:96" ht="11.25" customHeight="1">
      <c r="A578" s="9">
        <v>6</v>
      </c>
      <c r="B578" s="9">
        <v>2</v>
      </c>
      <c r="C578" s="9" t="str">
        <f t="shared" si="528"/>
        <v>16</v>
      </c>
      <c r="D578" s="10" t="s">
        <v>4188</v>
      </c>
      <c r="E578" s="9">
        <v>3</v>
      </c>
      <c r="F578" s="9">
        <v>1</v>
      </c>
      <c r="G578" s="9">
        <v>0</v>
      </c>
      <c r="H578" s="9">
        <v>0</v>
      </c>
      <c r="I578" s="9">
        <v>0</v>
      </c>
      <c r="J578" s="9">
        <v>0</v>
      </c>
      <c r="K578" s="11">
        <v>25</v>
      </c>
      <c r="L578" s="9">
        <v>67</v>
      </c>
      <c r="M578" s="9">
        <v>10</v>
      </c>
      <c r="N578" s="17">
        <f>SUM(M576:M578)</f>
        <v>30</v>
      </c>
      <c r="O578" s="17"/>
      <c r="P578" s="17">
        <f t="shared" si="507"/>
        <v>1</v>
      </c>
      <c r="Q578" s="9">
        <v>25</v>
      </c>
      <c r="R578" s="9"/>
      <c r="S578" s="9">
        <v>0.4</v>
      </c>
      <c r="T578" s="9">
        <v>92</v>
      </c>
      <c r="U578" s="9">
        <v>40</v>
      </c>
      <c r="V578" s="11">
        <v>30</v>
      </c>
      <c r="W578" s="11">
        <f t="shared" si="559"/>
        <v>30</v>
      </c>
      <c r="X578" s="17">
        <f t="shared" si="513"/>
        <v>30</v>
      </c>
      <c r="Y578" s="17"/>
      <c r="Z578" s="9">
        <v>19</v>
      </c>
      <c r="AA578" s="17">
        <f>SUM(Z576:Z578)</f>
        <v>55</v>
      </c>
      <c r="AB578" s="17"/>
      <c r="AC578" s="17">
        <f t="shared" si="554"/>
        <v>56</v>
      </c>
      <c r="AD578" s="17">
        <f t="shared" ref="AD578:AD641" si="563">+IF(AC578&gt;0,Z578/AC578,"")</f>
        <v>0.3392857142857143</v>
      </c>
      <c r="AE578" s="17">
        <v>0.31034482758620691</v>
      </c>
      <c r="AF578" s="17">
        <f t="shared" si="508"/>
        <v>19</v>
      </c>
      <c r="AG578" s="17"/>
      <c r="AH578" s="9">
        <v>81</v>
      </c>
      <c r="AI578" s="9"/>
      <c r="AJ578" s="9"/>
      <c r="AK578" s="9"/>
      <c r="AL578" s="9">
        <v>0.44800000000000006</v>
      </c>
      <c r="AM578" s="9"/>
      <c r="AN578" s="9">
        <v>0.3392857142857143</v>
      </c>
      <c r="AO578" s="9"/>
      <c r="AP578" s="9">
        <v>0.15308641975308643</v>
      </c>
      <c r="AQ578" s="9"/>
      <c r="AR578" s="9"/>
      <c r="AS578" s="17">
        <f t="shared" si="560"/>
        <v>17</v>
      </c>
      <c r="AT578" s="17">
        <f t="shared" si="546"/>
        <v>0.58823529411764708</v>
      </c>
      <c r="AU578" s="17">
        <f t="shared" si="561"/>
        <v>0.31034482758620691</v>
      </c>
      <c r="AV578" s="17">
        <f t="shared" si="562"/>
        <v>0.23736263736263735</v>
      </c>
      <c r="AW578" s="17"/>
      <c r="AX578" s="17"/>
      <c r="AY578" s="17"/>
      <c r="AZ578" s="17">
        <v>2</v>
      </c>
      <c r="BA578" s="24">
        <v>0.33333333333333331</v>
      </c>
      <c r="BB578" s="9">
        <v>19</v>
      </c>
      <c r="BC578" s="9">
        <v>0</v>
      </c>
      <c r="BD578" s="9">
        <f t="shared" si="509"/>
        <v>1</v>
      </c>
      <c r="BE578" s="9" t="s">
        <v>4388</v>
      </c>
      <c r="BF578" s="9">
        <f t="shared" si="510"/>
        <v>0</v>
      </c>
      <c r="BG578" s="9">
        <v>1</v>
      </c>
      <c r="BH578" s="9">
        <v>5</v>
      </c>
      <c r="BI578" s="9">
        <v>5</v>
      </c>
      <c r="BJ578" s="9">
        <v>0</v>
      </c>
      <c r="BK578" s="9">
        <v>3</v>
      </c>
      <c r="BL578" s="9">
        <v>3</v>
      </c>
      <c r="BM578" s="9">
        <v>1</v>
      </c>
      <c r="BN578" s="9" t="s">
        <v>4390</v>
      </c>
      <c r="BO578" s="9">
        <v>0</v>
      </c>
      <c r="BP578" s="9">
        <v>0</v>
      </c>
      <c r="BQ578" s="34">
        <f t="shared" si="558"/>
        <v>0.6</v>
      </c>
      <c r="BR578" s="34">
        <f t="shared" si="558"/>
        <v>0</v>
      </c>
      <c r="BS578" s="34">
        <f t="shared" si="558"/>
        <v>0.70000000000000007</v>
      </c>
      <c r="BT578" s="9"/>
      <c r="BU578" s="9"/>
      <c r="BV578" s="9"/>
      <c r="BW578" s="9"/>
      <c r="BX578" s="9"/>
      <c r="BY578" s="9"/>
      <c r="BZ578" s="22">
        <f t="shared" ref="BZ578:BZ641" si="564">+IF(AND(E578&gt;0,E578&lt;11),E578,0)</f>
        <v>3</v>
      </c>
      <c r="CA578" s="22">
        <f t="shared" ref="CA578:CA641" si="565">+IF(AND(E578&gt;10,E578&lt;21),E578-10,0)</f>
        <v>0</v>
      </c>
      <c r="CB578" s="22">
        <f t="shared" ref="CB578:CB641" si="566">+IF(E578&gt;10,BS578,0)</f>
        <v>0</v>
      </c>
      <c r="CC578" s="22">
        <f t="shared" ref="CC578:CC641" si="567">+IF(E578&lt;11,BS578,0)</f>
        <v>0.70000000000000007</v>
      </c>
      <c r="CD578" s="22">
        <f t="shared" ref="CD578:CD641" si="568">+IF(E578&gt;10,1,0)</f>
        <v>0</v>
      </c>
      <c r="CK578" s="23">
        <v>0.62068965517241381</v>
      </c>
      <c r="CL578" s="23">
        <f t="shared" ref="CL578:CL641" si="569">+IF(F578&gt;=0,F578*B578,"")</f>
        <v>2</v>
      </c>
      <c r="CM578" s="23" t="str">
        <f t="shared" si="511"/>
        <v/>
      </c>
      <c r="CN578" s="23" t="str">
        <f t="shared" si="512"/>
        <v/>
      </c>
      <c r="CQ578" s="49">
        <v>2</v>
      </c>
      <c r="CR578" s="43">
        <f t="shared" si="553"/>
        <v>6</v>
      </c>
    </row>
    <row r="579" spans="1:96" ht="11.25" customHeight="1">
      <c r="A579" s="9">
        <v>6</v>
      </c>
      <c r="B579" s="9">
        <v>2</v>
      </c>
      <c r="C579" s="9" t="str">
        <f t="shared" si="528"/>
        <v>16</v>
      </c>
      <c r="D579" s="10" t="s">
        <v>4188</v>
      </c>
      <c r="E579" s="9">
        <v>4</v>
      </c>
      <c r="F579" s="9">
        <v>1</v>
      </c>
      <c r="G579" s="9">
        <v>0</v>
      </c>
      <c r="H579" s="9">
        <v>0</v>
      </c>
      <c r="I579" s="9">
        <v>0</v>
      </c>
      <c r="J579" s="9">
        <v>0</v>
      </c>
      <c r="K579" s="11">
        <v>25</v>
      </c>
      <c r="L579" s="9">
        <v>67</v>
      </c>
      <c r="M579" s="9">
        <v>10</v>
      </c>
      <c r="N579" s="17">
        <f>SUM(M576:M579)</f>
        <v>40</v>
      </c>
      <c r="O579" s="17"/>
      <c r="P579" s="17">
        <f t="shared" ref="P579:P642" si="570">+IF(M579&lt;5,0,IF(M579&gt;5,1,2))</f>
        <v>1</v>
      </c>
      <c r="Q579" s="9">
        <v>27</v>
      </c>
      <c r="R579" s="9"/>
      <c r="S579" s="9">
        <v>0.37037037037037035</v>
      </c>
      <c r="T579" s="9">
        <v>94</v>
      </c>
      <c r="U579" s="9">
        <v>40</v>
      </c>
      <c r="V579" s="11">
        <v>30</v>
      </c>
      <c r="W579" s="11">
        <f t="shared" si="559"/>
        <v>30</v>
      </c>
      <c r="X579" s="17">
        <f t="shared" si="513"/>
        <v>30</v>
      </c>
      <c r="Y579" s="17"/>
      <c r="Z579" s="9">
        <v>19</v>
      </c>
      <c r="AA579" s="17">
        <f>SUM(Z576:Z579)</f>
        <v>74</v>
      </c>
      <c r="AB579" s="17"/>
      <c r="AC579" s="17">
        <f t="shared" si="554"/>
        <v>63</v>
      </c>
      <c r="AD579" s="17">
        <f t="shared" si="563"/>
        <v>0.30158730158730157</v>
      </c>
      <c r="AE579" s="17">
        <v>0.3392857142857143</v>
      </c>
      <c r="AF579" s="17">
        <f t="shared" ref="AF579:AF642" si="571">10-M579+Z579</f>
        <v>19</v>
      </c>
      <c r="AG579" s="17"/>
      <c r="AH579" s="9">
        <v>86</v>
      </c>
      <c r="AI579" s="9"/>
      <c r="AJ579" s="9"/>
      <c r="AK579" s="9"/>
      <c r="AL579" s="9">
        <v>0.44444444444444448</v>
      </c>
      <c r="AM579" s="9"/>
      <c r="AN579" s="9">
        <v>0.30158730158730157</v>
      </c>
      <c r="AO579" s="9"/>
      <c r="AP579" s="9">
        <v>9.7674418604651161E-2</v>
      </c>
      <c r="AQ579" s="9"/>
      <c r="AR579" s="9"/>
      <c r="AS579" s="17">
        <f t="shared" si="560"/>
        <v>25</v>
      </c>
      <c r="AT579" s="17">
        <f t="shared" si="546"/>
        <v>0.44800000000000006</v>
      </c>
      <c r="AU579" s="17">
        <f t="shared" si="561"/>
        <v>0.3392857142857143</v>
      </c>
      <c r="AV579" s="17">
        <f t="shared" si="562"/>
        <v>0.15308641975308643</v>
      </c>
      <c r="AW579" s="17"/>
      <c r="AX579" s="17"/>
      <c r="AY579" s="17"/>
      <c r="AZ579" s="17">
        <v>2</v>
      </c>
      <c r="BA579" s="24">
        <v>0.33333333333333331</v>
      </c>
      <c r="BB579" s="9">
        <v>19</v>
      </c>
      <c r="BC579" s="9">
        <v>0</v>
      </c>
      <c r="BD579" s="9">
        <f t="shared" ref="BD579:BD642" si="572">IF(BC579=0, 1, 0)</f>
        <v>1</v>
      </c>
      <c r="BE579" s="9" t="s">
        <v>4388</v>
      </c>
      <c r="BF579" s="9">
        <f t="shared" ref="BF579:BF642" si="573">IF(ISERROR(FIND("Economics", BE579)&gt;0), 0, 1)</f>
        <v>0</v>
      </c>
      <c r="BG579" s="9">
        <v>1</v>
      </c>
      <c r="BH579" s="9">
        <v>5</v>
      </c>
      <c r="BI579" s="9">
        <v>5</v>
      </c>
      <c r="BJ579" s="9">
        <v>0</v>
      </c>
      <c r="BK579" s="9">
        <v>3</v>
      </c>
      <c r="BL579" s="9">
        <v>3</v>
      </c>
      <c r="BM579" s="9">
        <v>1</v>
      </c>
      <c r="BN579" s="9" t="s">
        <v>4390</v>
      </c>
      <c r="BO579" s="9">
        <v>0</v>
      </c>
      <c r="BP579" s="9">
        <v>0</v>
      </c>
      <c r="BQ579" s="34">
        <f t="shared" si="558"/>
        <v>0.6</v>
      </c>
      <c r="BR579" s="34">
        <f t="shared" si="558"/>
        <v>0</v>
      </c>
      <c r="BS579" s="34">
        <f t="shared" si="558"/>
        <v>0.70000000000000007</v>
      </c>
      <c r="BT579" s="9"/>
      <c r="BU579" s="9"/>
      <c r="BV579" s="9"/>
      <c r="BW579" s="9"/>
      <c r="BX579" s="9"/>
      <c r="BY579" s="9"/>
      <c r="BZ579" s="22">
        <f t="shared" si="564"/>
        <v>4</v>
      </c>
      <c r="CA579" s="22">
        <f t="shared" si="565"/>
        <v>0</v>
      </c>
      <c r="CB579" s="22">
        <f t="shared" si="566"/>
        <v>0</v>
      </c>
      <c r="CC579" s="22">
        <f t="shared" si="567"/>
        <v>0.70000000000000007</v>
      </c>
      <c r="CD579" s="22">
        <f t="shared" si="568"/>
        <v>0</v>
      </c>
      <c r="CK579" s="23">
        <v>0.6785714285714286</v>
      </c>
      <c r="CL579" s="23">
        <f t="shared" si="569"/>
        <v>2</v>
      </c>
      <c r="CM579" s="23" t="str">
        <f t="shared" ref="CM579:CM642" si="574">+IF(AQ579&gt;0, AQ579*B579,"")</f>
        <v/>
      </c>
      <c r="CN579" s="23" t="str">
        <f t="shared" ref="CN579:CN642" si="575">+IF(AR579&gt;0, AR579*B579,"")</f>
        <v/>
      </c>
      <c r="CQ579" s="49">
        <v>4</v>
      </c>
      <c r="CR579" s="43">
        <f t="shared" si="553"/>
        <v>9</v>
      </c>
    </row>
    <row r="580" spans="1:96" ht="11.25" customHeight="1">
      <c r="A580" s="9">
        <v>6</v>
      </c>
      <c r="B580" s="9">
        <v>2</v>
      </c>
      <c r="C580" s="9" t="str">
        <f t="shared" si="528"/>
        <v>16</v>
      </c>
      <c r="D580" s="10" t="s">
        <v>4188</v>
      </c>
      <c r="E580" s="9">
        <v>5</v>
      </c>
      <c r="F580" s="9">
        <v>1</v>
      </c>
      <c r="G580" s="9">
        <v>0</v>
      </c>
      <c r="H580" s="9">
        <v>0</v>
      </c>
      <c r="I580" s="9">
        <v>0</v>
      </c>
      <c r="J580" s="9">
        <v>0</v>
      </c>
      <c r="K580" s="11">
        <v>25</v>
      </c>
      <c r="L580" s="9">
        <v>69</v>
      </c>
      <c r="M580" s="9">
        <v>10</v>
      </c>
      <c r="N580" s="17">
        <f>SUM(M576:M580)</f>
        <v>50</v>
      </c>
      <c r="O580" s="17"/>
      <c r="P580" s="17">
        <f t="shared" si="570"/>
        <v>1</v>
      </c>
      <c r="Q580" s="9">
        <v>26</v>
      </c>
      <c r="R580" s="9"/>
      <c r="S580" s="9">
        <v>0.38461538461538464</v>
      </c>
      <c r="T580" s="9">
        <v>95</v>
      </c>
      <c r="U580" s="9">
        <v>40</v>
      </c>
      <c r="V580" s="11">
        <v>30</v>
      </c>
      <c r="W580" s="11">
        <f t="shared" si="559"/>
        <v>30</v>
      </c>
      <c r="X580" s="17">
        <f t="shared" ref="X580:X643" si="576">+MIN(U580,V580)</f>
        <v>30</v>
      </c>
      <c r="Y580" s="17"/>
      <c r="Z580" s="9">
        <v>19</v>
      </c>
      <c r="AA580" s="17">
        <f>SUM(Z576:Z580)</f>
        <v>93</v>
      </c>
      <c r="AB580" s="17"/>
      <c r="AC580" s="17">
        <f t="shared" si="554"/>
        <v>59</v>
      </c>
      <c r="AD580" s="17">
        <f t="shared" si="563"/>
        <v>0.32203389830508472</v>
      </c>
      <c r="AE580" s="17">
        <v>0.30158730158730157</v>
      </c>
      <c r="AF580" s="17">
        <f t="shared" si="571"/>
        <v>19</v>
      </c>
      <c r="AG580" s="17"/>
      <c r="AH580" s="9">
        <v>83</v>
      </c>
      <c r="AI580" s="9"/>
      <c r="AJ580" s="9"/>
      <c r="AK580" s="9"/>
      <c r="AL580" s="9">
        <v>0.44615384615384618</v>
      </c>
      <c r="AM580" s="9"/>
      <c r="AN580" s="9">
        <v>0.32203389830508472</v>
      </c>
      <c r="AO580" s="9"/>
      <c r="AP580" s="9">
        <v>0.13012048192771081</v>
      </c>
      <c r="AQ580" s="9"/>
      <c r="AR580" s="9"/>
      <c r="AS580" s="17">
        <f t="shared" si="560"/>
        <v>27</v>
      </c>
      <c r="AT580" s="17">
        <f t="shared" si="546"/>
        <v>0.44444444444444448</v>
      </c>
      <c r="AU580" s="17">
        <f t="shared" si="561"/>
        <v>0.30158730158730157</v>
      </c>
      <c r="AV580" s="17">
        <f t="shared" si="562"/>
        <v>9.7674418604651161E-2</v>
      </c>
      <c r="AW580" s="17"/>
      <c r="AX580" s="17"/>
      <c r="AY580" s="17"/>
      <c r="AZ580" s="17">
        <v>2</v>
      </c>
      <c r="BA580" s="24">
        <v>0.33333333333333331</v>
      </c>
      <c r="BB580" s="9">
        <v>19</v>
      </c>
      <c r="BC580" s="9">
        <v>0</v>
      </c>
      <c r="BD580" s="9">
        <f t="shared" si="572"/>
        <v>1</v>
      </c>
      <c r="BE580" s="9" t="s">
        <v>4388</v>
      </c>
      <c r="BF580" s="9">
        <f t="shared" si="573"/>
        <v>0</v>
      </c>
      <c r="BG580" s="9">
        <v>1</v>
      </c>
      <c r="BH580" s="9">
        <v>5</v>
      </c>
      <c r="BI580" s="9">
        <v>5</v>
      </c>
      <c r="BJ580" s="9">
        <v>0</v>
      </c>
      <c r="BK580" s="9">
        <v>3</v>
      </c>
      <c r="BL580" s="9">
        <v>3</v>
      </c>
      <c r="BM580" s="9">
        <v>1</v>
      </c>
      <c r="BN580" s="9" t="s">
        <v>4390</v>
      </c>
      <c r="BO580" s="9">
        <v>0</v>
      </c>
      <c r="BP580" s="9">
        <v>0</v>
      </c>
      <c r="BQ580" s="34">
        <f t="shared" si="558"/>
        <v>0.6</v>
      </c>
      <c r="BR580" s="34">
        <f t="shared" si="558"/>
        <v>0</v>
      </c>
      <c r="BS580" s="34">
        <f t="shared" si="558"/>
        <v>0.70000000000000007</v>
      </c>
      <c r="BT580" s="9"/>
      <c r="BU580" s="9"/>
      <c r="BV580" s="9"/>
      <c r="BW580" s="9"/>
      <c r="BX580" s="9"/>
      <c r="BY580" s="9"/>
      <c r="BZ580" s="22">
        <f t="shared" si="564"/>
        <v>5</v>
      </c>
      <c r="CA580" s="22">
        <f t="shared" si="565"/>
        <v>0</v>
      </c>
      <c r="CB580" s="22">
        <f t="shared" si="566"/>
        <v>0</v>
      </c>
      <c r="CC580" s="22">
        <f t="shared" si="567"/>
        <v>0.70000000000000007</v>
      </c>
      <c r="CD580" s="22">
        <f t="shared" si="568"/>
        <v>0</v>
      </c>
      <c r="CK580" s="23">
        <v>0.60317460317460314</v>
      </c>
      <c r="CL580" s="23">
        <f t="shared" si="569"/>
        <v>2</v>
      </c>
      <c r="CM580" s="23" t="str">
        <f t="shared" si="574"/>
        <v/>
      </c>
      <c r="CN580" s="23" t="str">
        <f t="shared" si="575"/>
        <v/>
      </c>
      <c r="CQ580" s="49">
        <v>3</v>
      </c>
      <c r="CR580" s="43">
        <f t="shared" si="553"/>
        <v>10</v>
      </c>
    </row>
    <row r="581" spans="1:96" ht="11.25" customHeight="1">
      <c r="A581" s="9">
        <v>6</v>
      </c>
      <c r="B581" s="9">
        <v>2</v>
      </c>
      <c r="C581" s="9" t="str">
        <f t="shared" si="528"/>
        <v>16</v>
      </c>
      <c r="D581" s="10" t="s">
        <v>4188</v>
      </c>
      <c r="E581" s="9">
        <v>6</v>
      </c>
      <c r="F581" s="9">
        <v>1</v>
      </c>
      <c r="G581" s="9">
        <v>0</v>
      </c>
      <c r="H581" s="9">
        <v>0</v>
      </c>
      <c r="I581" s="9">
        <v>0</v>
      </c>
      <c r="J581" s="9">
        <v>0</v>
      </c>
      <c r="K581" s="11">
        <v>25</v>
      </c>
      <c r="L581" s="9">
        <v>70</v>
      </c>
      <c r="M581" s="9">
        <v>8</v>
      </c>
      <c r="N581" s="17">
        <f>SUM(M576:M581)</f>
        <v>58</v>
      </c>
      <c r="O581" s="17"/>
      <c r="P581" s="17">
        <f t="shared" si="570"/>
        <v>1</v>
      </c>
      <c r="Q581" s="9">
        <v>23</v>
      </c>
      <c r="R581" s="9"/>
      <c r="S581" s="9">
        <v>0.34782608695652173</v>
      </c>
      <c r="T581" s="9">
        <v>93</v>
      </c>
      <c r="U581" s="9">
        <v>40</v>
      </c>
      <c r="V581" s="11">
        <v>30</v>
      </c>
      <c r="W581" s="11">
        <f t="shared" si="559"/>
        <v>30</v>
      </c>
      <c r="X581" s="17">
        <f t="shared" si="576"/>
        <v>30</v>
      </c>
      <c r="Y581" s="17"/>
      <c r="Z581" s="9">
        <v>19</v>
      </c>
      <c r="AA581" s="17">
        <f>SUM(Z576:Z581)</f>
        <v>112</v>
      </c>
      <c r="AB581" s="17"/>
      <c r="AC581" s="17">
        <f t="shared" si="554"/>
        <v>49</v>
      </c>
      <c r="AD581" s="17">
        <f t="shared" si="563"/>
        <v>0.38775510204081631</v>
      </c>
      <c r="AE581" s="17">
        <v>0.32203389830508472</v>
      </c>
      <c r="AF581" s="17">
        <f t="shared" si="571"/>
        <v>21</v>
      </c>
      <c r="AG581" s="17"/>
      <c r="AH581" s="9">
        <v>76</v>
      </c>
      <c r="AI581" s="9"/>
      <c r="AJ581" s="9"/>
      <c r="AK581" s="9"/>
      <c r="AL581" s="9">
        <v>0.46956521739130441</v>
      </c>
      <c r="AM581" s="9"/>
      <c r="AN581" s="9">
        <v>0.38775510204081631</v>
      </c>
      <c r="AO581" s="9"/>
      <c r="AP581" s="9">
        <v>0.17894736842105266</v>
      </c>
      <c r="AQ581" s="9"/>
      <c r="AR581" s="9"/>
      <c r="AS581" s="17">
        <f t="shared" si="560"/>
        <v>26</v>
      </c>
      <c r="AT581" s="17">
        <f t="shared" si="546"/>
        <v>0.44615384615384618</v>
      </c>
      <c r="AU581" s="17">
        <f t="shared" si="561"/>
        <v>0.32203389830508472</v>
      </c>
      <c r="AV581" s="17">
        <f t="shared" si="562"/>
        <v>0.13012048192771081</v>
      </c>
      <c r="AW581" s="17"/>
      <c r="AX581" s="17"/>
      <c r="AY581" s="17"/>
      <c r="AZ581" s="17">
        <v>2</v>
      </c>
      <c r="BA581" s="24">
        <v>0.33333333333333331</v>
      </c>
      <c r="BB581" s="9">
        <v>19</v>
      </c>
      <c r="BC581" s="9">
        <v>0</v>
      </c>
      <c r="BD581" s="9">
        <f t="shared" si="572"/>
        <v>1</v>
      </c>
      <c r="BE581" s="9" t="s">
        <v>4388</v>
      </c>
      <c r="BF581" s="9">
        <f t="shared" si="573"/>
        <v>0</v>
      </c>
      <c r="BG581" s="9">
        <v>1</v>
      </c>
      <c r="BH581" s="9">
        <v>5</v>
      </c>
      <c r="BI581" s="9">
        <v>5</v>
      </c>
      <c r="BJ581" s="9">
        <v>0</v>
      </c>
      <c r="BK581" s="9">
        <v>3</v>
      </c>
      <c r="BL581" s="9">
        <v>3</v>
      </c>
      <c r="BM581" s="9">
        <v>1</v>
      </c>
      <c r="BN581" s="9" t="s">
        <v>4390</v>
      </c>
      <c r="BO581" s="9">
        <v>0</v>
      </c>
      <c r="BP581" s="9">
        <v>0</v>
      </c>
      <c r="BQ581" s="34">
        <f t="shared" si="558"/>
        <v>0.6</v>
      </c>
      <c r="BR581" s="34">
        <f t="shared" si="558"/>
        <v>0</v>
      </c>
      <c r="BS581" s="34">
        <f t="shared" si="558"/>
        <v>0.70000000000000007</v>
      </c>
      <c r="BT581" s="9"/>
      <c r="BU581" s="9"/>
      <c r="BV581" s="9"/>
      <c r="BW581" s="9"/>
      <c r="BX581" s="9"/>
      <c r="BY581" s="9"/>
      <c r="BZ581" s="22">
        <f t="shared" si="564"/>
        <v>6</v>
      </c>
      <c r="CA581" s="22">
        <f t="shared" si="565"/>
        <v>0</v>
      </c>
      <c r="CB581" s="22">
        <f t="shared" si="566"/>
        <v>0</v>
      </c>
      <c r="CC581" s="22">
        <f t="shared" si="567"/>
        <v>0.70000000000000007</v>
      </c>
      <c r="CD581" s="22">
        <f t="shared" si="568"/>
        <v>0</v>
      </c>
      <c r="CK581" s="23">
        <v>0.64406779661016944</v>
      </c>
      <c r="CL581" s="23">
        <f t="shared" si="569"/>
        <v>2</v>
      </c>
      <c r="CM581" s="23" t="str">
        <f t="shared" si="574"/>
        <v/>
      </c>
      <c r="CN581" s="23" t="str">
        <f t="shared" si="575"/>
        <v/>
      </c>
      <c r="CQ581" s="49">
        <v>2</v>
      </c>
      <c r="CR581" s="43">
        <f t="shared" si="553"/>
        <v>10</v>
      </c>
    </row>
    <row r="582" spans="1:96" ht="11.25" customHeight="1">
      <c r="A582" s="9">
        <v>6</v>
      </c>
      <c r="B582" s="9">
        <v>2</v>
      </c>
      <c r="C582" s="9" t="str">
        <f t="shared" si="528"/>
        <v>16</v>
      </c>
      <c r="D582" s="10" t="s">
        <v>4188</v>
      </c>
      <c r="E582" s="9">
        <v>7</v>
      </c>
      <c r="F582" s="9">
        <v>1</v>
      </c>
      <c r="G582" s="9">
        <v>0</v>
      </c>
      <c r="H582" s="9">
        <v>0</v>
      </c>
      <c r="I582" s="9">
        <v>0</v>
      </c>
      <c r="J582" s="9">
        <v>0</v>
      </c>
      <c r="K582" s="11">
        <v>25</v>
      </c>
      <c r="L582" s="9">
        <v>68</v>
      </c>
      <c r="M582" s="9">
        <v>8</v>
      </c>
      <c r="N582" s="17">
        <f>SUM(M576:M582)</f>
        <v>66</v>
      </c>
      <c r="O582" s="17"/>
      <c r="P582" s="17">
        <f t="shared" si="570"/>
        <v>1</v>
      </c>
      <c r="Q582" s="9">
        <v>20</v>
      </c>
      <c r="R582" s="9"/>
      <c r="S582" s="9">
        <v>0.4</v>
      </c>
      <c r="T582" s="9">
        <v>88</v>
      </c>
      <c r="U582" s="9">
        <v>40</v>
      </c>
      <c r="V582" s="11">
        <v>30</v>
      </c>
      <c r="W582" s="11">
        <f t="shared" si="559"/>
        <v>30</v>
      </c>
      <c r="X582" s="17">
        <f t="shared" si="576"/>
        <v>30</v>
      </c>
      <c r="Y582" s="17"/>
      <c r="Z582" s="9">
        <v>19</v>
      </c>
      <c r="AA582" s="17">
        <f>SUM(Z576:Z582)</f>
        <v>131</v>
      </c>
      <c r="AB582" s="17"/>
      <c r="AC582" s="17">
        <f t="shared" si="554"/>
        <v>50</v>
      </c>
      <c r="AD582" s="17">
        <f t="shared" si="563"/>
        <v>0.38</v>
      </c>
      <c r="AE582" s="17">
        <v>0.38775510204081631</v>
      </c>
      <c r="AF582" s="17">
        <f t="shared" si="571"/>
        <v>21</v>
      </c>
      <c r="AG582" s="17"/>
      <c r="AH582" s="9">
        <v>80</v>
      </c>
      <c r="AI582" s="9"/>
      <c r="AJ582" s="9"/>
      <c r="AK582" s="9"/>
      <c r="AL582" s="9">
        <v>0.48000000000000009</v>
      </c>
      <c r="AM582" s="9"/>
      <c r="AN582" s="9">
        <v>0.38</v>
      </c>
      <c r="AO582" s="9"/>
      <c r="AP582" s="9">
        <v>0.16999999999999998</v>
      </c>
      <c r="AQ582" s="9"/>
      <c r="AR582" s="9"/>
      <c r="AS582" s="17">
        <f t="shared" si="560"/>
        <v>23</v>
      </c>
      <c r="AT582" s="17">
        <f t="shared" si="546"/>
        <v>0.46956521739130441</v>
      </c>
      <c r="AU582" s="17">
        <f t="shared" si="561"/>
        <v>0.38775510204081631</v>
      </c>
      <c r="AV582" s="17">
        <f t="shared" si="562"/>
        <v>0.17894736842105266</v>
      </c>
      <c r="AW582" s="17"/>
      <c r="AX582" s="17"/>
      <c r="AY582" s="17"/>
      <c r="AZ582" s="17">
        <v>2</v>
      </c>
      <c r="BA582" s="24">
        <v>0.33333333333333331</v>
      </c>
      <c r="BB582" s="9">
        <v>19</v>
      </c>
      <c r="BC582" s="9">
        <v>0</v>
      </c>
      <c r="BD582" s="9">
        <f t="shared" si="572"/>
        <v>1</v>
      </c>
      <c r="BE582" s="9" t="s">
        <v>4388</v>
      </c>
      <c r="BF582" s="9">
        <f t="shared" si="573"/>
        <v>0</v>
      </c>
      <c r="BG582" s="9">
        <v>1</v>
      </c>
      <c r="BH582" s="9">
        <v>5</v>
      </c>
      <c r="BI582" s="9">
        <v>5</v>
      </c>
      <c r="BJ582" s="9">
        <v>0</v>
      </c>
      <c r="BK582" s="9">
        <v>3</v>
      </c>
      <c r="BL582" s="9">
        <v>3</v>
      </c>
      <c r="BM582" s="9">
        <v>1</v>
      </c>
      <c r="BN582" s="9" t="s">
        <v>4390</v>
      </c>
      <c r="BO582" s="9">
        <v>0</v>
      </c>
      <c r="BP582" s="9">
        <v>0</v>
      </c>
      <c r="BQ582" s="34">
        <f t="shared" si="558"/>
        <v>0.6</v>
      </c>
      <c r="BR582" s="34">
        <f t="shared" si="558"/>
        <v>0</v>
      </c>
      <c r="BS582" s="34">
        <f t="shared" si="558"/>
        <v>0.70000000000000007</v>
      </c>
      <c r="BT582" s="9"/>
      <c r="BU582" s="9"/>
      <c r="BV582" s="9"/>
      <c r="BW582" s="9"/>
      <c r="BX582" s="9"/>
      <c r="BY582" s="9"/>
      <c r="BZ582" s="22">
        <f t="shared" si="564"/>
        <v>7</v>
      </c>
      <c r="CA582" s="22">
        <f t="shared" si="565"/>
        <v>0</v>
      </c>
      <c r="CB582" s="22">
        <f t="shared" si="566"/>
        <v>0</v>
      </c>
      <c r="CC582" s="22">
        <f t="shared" si="567"/>
        <v>0.70000000000000007</v>
      </c>
      <c r="CD582" s="22">
        <f t="shared" si="568"/>
        <v>0</v>
      </c>
      <c r="CK582" s="23">
        <v>0.77551020408163263</v>
      </c>
      <c r="CL582" s="23">
        <f t="shared" si="569"/>
        <v>2</v>
      </c>
      <c r="CM582" s="23" t="str">
        <f t="shared" si="574"/>
        <v/>
      </c>
      <c r="CN582" s="23" t="str">
        <f t="shared" si="575"/>
        <v/>
      </c>
      <c r="CQ582" s="49">
        <v>1</v>
      </c>
      <c r="CR582" s="43">
        <f t="shared" si="553"/>
        <v>5</v>
      </c>
    </row>
    <row r="583" spans="1:96" ht="11.25" customHeight="1">
      <c r="A583" s="9">
        <v>6</v>
      </c>
      <c r="B583" s="9">
        <v>2</v>
      </c>
      <c r="C583" s="9" t="str">
        <f t="shared" si="528"/>
        <v>16</v>
      </c>
      <c r="D583" s="10" t="s">
        <v>4188</v>
      </c>
      <c r="E583" s="9">
        <v>8</v>
      </c>
      <c r="F583" s="9">
        <v>1</v>
      </c>
      <c r="G583" s="9">
        <v>0</v>
      </c>
      <c r="H583" s="9">
        <v>0</v>
      </c>
      <c r="I583" s="9">
        <v>0</v>
      </c>
      <c r="J583" s="9">
        <v>0</v>
      </c>
      <c r="K583" s="11">
        <v>25</v>
      </c>
      <c r="L583" s="9">
        <v>63</v>
      </c>
      <c r="M583" s="9">
        <v>8</v>
      </c>
      <c r="N583" s="17">
        <f>SUM(M576:M583)</f>
        <v>74</v>
      </c>
      <c r="O583" s="17"/>
      <c r="P583" s="17">
        <f t="shared" si="570"/>
        <v>1</v>
      </c>
      <c r="Q583" s="9">
        <v>21</v>
      </c>
      <c r="R583" s="9"/>
      <c r="S583" s="9">
        <v>0.38095238095238093</v>
      </c>
      <c r="T583" s="9">
        <v>84</v>
      </c>
      <c r="U583" s="9">
        <v>40</v>
      </c>
      <c r="V583" s="11">
        <v>30</v>
      </c>
      <c r="W583" s="11">
        <f t="shared" si="559"/>
        <v>30</v>
      </c>
      <c r="X583" s="17">
        <f t="shared" si="576"/>
        <v>30</v>
      </c>
      <c r="Y583" s="17"/>
      <c r="Z583" s="9">
        <v>19</v>
      </c>
      <c r="AA583" s="17">
        <f>SUM(Z576:Z583)</f>
        <v>150</v>
      </c>
      <c r="AB583" s="17"/>
      <c r="AC583" s="17">
        <f t="shared" si="554"/>
        <v>55</v>
      </c>
      <c r="AD583" s="17">
        <f t="shared" si="563"/>
        <v>0.34545454545454546</v>
      </c>
      <c r="AE583" s="17">
        <v>0.38</v>
      </c>
      <c r="AF583" s="17">
        <f t="shared" si="571"/>
        <v>21</v>
      </c>
      <c r="AG583" s="17"/>
      <c r="AH583" s="9">
        <v>84</v>
      </c>
      <c r="AI583" s="9"/>
      <c r="AJ583" s="9"/>
      <c r="AK583" s="9"/>
      <c r="AL583" s="9">
        <v>0.45714285714285713</v>
      </c>
      <c r="AM583" s="9"/>
      <c r="AN583" s="9">
        <v>0.34545454545454546</v>
      </c>
      <c r="AO583" s="9"/>
      <c r="AP583" s="9">
        <v>0.16190476190476191</v>
      </c>
      <c r="AQ583" s="9"/>
      <c r="AR583" s="9"/>
      <c r="AS583" s="17">
        <f t="shared" si="560"/>
        <v>20</v>
      </c>
      <c r="AT583" s="17">
        <f t="shared" si="546"/>
        <v>0.48000000000000009</v>
      </c>
      <c r="AU583" s="17">
        <f t="shared" si="561"/>
        <v>0.38</v>
      </c>
      <c r="AV583" s="17">
        <f t="shared" si="562"/>
        <v>0.16999999999999998</v>
      </c>
      <c r="AW583" s="17"/>
      <c r="AX583" s="17"/>
      <c r="AY583" s="17"/>
      <c r="AZ583" s="17">
        <v>2</v>
      </c>
      <c r="BA583" s="24">
        <v>0.33333333333333331</v>
      </c>
      <c r="BB583" s="9">
        <v>19</v>
      </c>
      <c r="BC583" s="9">
        <v>0</v>
      </c>
      <c r="BD583" s="9">
        <f t="shared" si="572"/>
        <v>1</v>
      </c>
      <c r="BE583" s="9" t="s">
        <v>4388</v>
      </c>
      <c r="BF583" s="9">
        <f t="shared" si="573"/>
        <v>0</v>
      </c>
      <c r="BG583" s="9">
        <v>1</v>
      </c>
      <c r="BH583" s="9">
        <v>5</v>
      </c>
      <c r="BI583" s="9">
        <v>5</v>
      </c>
      <c r="BJ583" s="9">
        <v>0</v>
      </c>
      <c r="BK583" s="9">
        <v>3</v>
      </c>
      <c r="BL583" s="9">
        <v>3</v>
      </c>
      <c r="BM583" s="9">
        <v>1</v>
      </c>
      <c r="BN583" s="9" t="s">
        <v>4390</v>
      </c>
      <c r="BO583" s="9">
        <v>0</v>
      </c>
      <c r="BP583" s="9">
        <v>0</v>
      </c>
      <c r="BQ583" s="34">
        <f t="shared" si="558"/>
        <v>0.6</v>
      </c>
      <c r="BR583" s="34">
        <f t="shared" si="558"/>
        <v>0</v>
      </c>
      <c r="BS583" s="34">
        <f t="shared" si="558"/>
        <v>0.70000000000000007</v>
      </c>
      <c r="BT583" s="9"/>
      <c r="BU583" s="9"/>
      <c r="BV583" s="9"/>
      <c r="BW583" s="9"/>
      <c r="BX583" s="9"/>
      <c r="BY583" s="9"/>
      <c r="BZ583" s="22">
        <f t="shared" si="564"/>
        <v>8</v>
      </c>
      <c r="CA583" s="22">
        <f t="shared" si="565"/>
        <v>0</v>
      </c>
      <c r="CB583" s="22">
        <f t="shared" si="566"/>
        <v>0</v>
      </c>
      <c r="CC583" s="22">
        <f t="shared" si="567"/>
        <v>0.70000000000000007</v>
      </c>
      <c r="CD583" s="22">
        <f t="shared" si="568"/>
        <v>0</v>
      </c>
      <c r="CK583" s="23">
        <v>0.76</v>
      </c>
      <c r="CL583" s="23">
        <f t="shared" si="569"/>
        <v>2</v>
      </c>
      <c r="CM583" s="23" t="str">
        <f t="shared" si="574"/>
        <v/>
      </c>
      <c r="CN583" s="23" t="str">
        <f t="shared" si="575"/>
        <v/>
      </c>
      <c r="CQ583" s="49">
        <v>0</v>
      </c>
      <c r="CR583" s="43">
        <f t="shared" si="553"/>
        <v>6</v>
      </c>
    </row>
    <row r="584" spans="1:96" ht="11.25" customHeight="1">
      <c r="A584" s="9">
        <v>6</v>
      </c>
      <c r="B584" s="9">
        <v>2</v>
      </c>
      <c r="C584" s="9" t="str">
        <f t="shared" si="528"/>
        <v>16</v>
      </c>
      <c r="D584" s="10" t="s">
        <v>4188</v>
      </c>
      <c r="E584" s="11">
        <v>9</v>
      </c>
      <c r="F584" s="9">
        <v>1</v>
      </c>
      <c r="G584" s="9">
        <v>0</v>
      </c>
      <c r="H584" s="9">
        <v>0</v>
      </c>
      <c r="I584" s="9">
        <v>0</v>
      </c>
      <c r="J584" s="9">
        <v>0</v>
      </c>
      <c r="K584" s="11">
        <v>25</v>
      </c>
      <c r="L584" s="9">
        <v>59</v>
      </c>
      <c r="M584" s="9">
        <v>6</v>
      </c>
      <c r="N584" s="17">
        <f>SUM(M576:M584)</f>
        <v>80</v>
      </c>
      <c r="O584" s="17"/>
      <c r="P584" s="17">
        <f t="shared" si="570"/>
        <v>1</v>
      </c>
      <c r="Q584" s="9">
        <v>18</v>
      </c>
      <c r="R584" s="9"/>
      <c r="S584" s="9">
        <v>0.33333333333333331</v>
      </c>
      <c r="T584" s="9">
        <v>77</v>
      </c>
      <c r="U584" s="9">
        <v>35</v>
      </c>
      <c r="V584" s="11">
        <v>30</v>
      </c>
      <c r="W584" s="11">
        <f t="shared" si="559"/>
        <v>30</v>
      </c>
      <c r="X584" s="17">
        <f t="shared" si="576"/>
        <v>30</v>
      </c>
      <c r="Y584" s="17"/>
      <c r="Z584" s="9">
        <v>19</v>
      </c>
      <c r="AA584" s="17">
        <f>SUM(Z576:Z584)</f>
        <v>169</v>
      </c>
      <c r="AB584" s="17"/>
      <c r="AC584" s="17">
        <f t="shared" si="554"/>
        <v>57</v>
      </c>
      <c r="AD584" s="17">
        <f t="shared" si="563"/>
        <v>0.33333333333333331</v>
      </c>
      <c r="AE584" s="17">
        <v>0.34545454545454546</v>
      </c>
      <c r="AF584" s="17">
        <f t="shared" si="571"/>
        <v>23</v>
      </c>
      <c r="AG584" s="17"/>
      <c r="AH584" s="9">
        <v>89</v>
      </c>
      <c r="AI584" s="9"/>
      <c r="AJ584" s="9"/>
      <c r="AK584" s="9"/>
      <c r="AL584" s="9">
        <v>0.39999999999999997</v>
      </c>
      <c r="AM584" s="9"/>
      <c r="AN584" s="9">
        <v>0.33333333333333331</v>
      </c>
      <c r="AO584" s="9"/>
      <c r="AP584" s="9">
        <v>0.17078651685393259</v>
      </c>
      <c r="AQ584" s="9"/>
      <c r="AR584" s="9"/>
      <c r="AS584" s="17">
        <f t="shared" si="560"/>
        <v>21</v>
      </c>
      <c r="AT584" s="17">
        <f t="shared" si="546"/>
        <v>0.45714285714285713</v>
      </c>
      <c r="AU584" s="17">
        <f t="shared" si="561"/>
        <v>0.34545454545454546</v>
      </c>
      <c r="AV584" s="17">
        <f t="shared" si="562"/>
        <v>0.16190476190476191</v>
      </c>
      <c r="AW584" s="17"/>
      <c r="AX584" s="17"/>
      <c r="AY584" s="17"/>
      <c r="AZ584" s="17">
        <v>2</v>
      </c>
      <c r="BA584" s="24">
        <v>0.33333333333333331</v>
      </c>
      <c r="BB584" s="9">
        <v>19</v>
      </c>
      <c r="BC584" s="9">
        <v>0</v>
      </c>
      <c r="BD584" s="9">
        <f t="shared" si="572"/>
        <v>1</v>
      </c>
      <c r="BE584" s="9" t="s">
        <v>4388</v>
      </c>
      <c r="BF584" s="9">
        <f t="shared" si="573"/>
        <v>0</v>
      </c>
      <c r="BG584" s="9">
        <v>1</v>
      </c>
      <c r="BH584" s="9">
        <v>5</v>
      </c>
      <c r="BI584" s="9">
        <v>5</v>
      </c>
      <c r="BJ584" s="9">
        <v>0</v>
      </c>
      <c r="BK584" s="9">
        <v>3</v>
      </c>
      <c r="BL584" s="9">
        <v>3</v>
      </c>
      <c r="BM584" s="9">
        <v>1</v>
      </c>
      <c r="BN584" s="9" t="s">
        <v>4390</v>
      </c>
      <c r="BO584" s="9">
        <v>0</v>
      </c>
      <c r="BP584" s="9">
        <v>0</v>
      </c>
      <c r="BQ584" s="34">
        <f t="shared" si="558"/>
        <v>0.6</v>
      </c>
      <c r="BR584" s="34">
        <f t="shared" si="558"/>
        <v>0</v>
      </c>
      <c r="BS584" s="34">
        <f t="shared" si="558"/>
        <v>0.70000000000000007</v>
      </c>
      <c r="BT584" s="9"/>
      <c r="BU584" s="9"/>
      <c r="BV584" s="9"/>
      <c r="BW584" s="9"/>
      <c r="BX584" s="9"/>
      <c r="BY584" s="9"/>
      <c r="BZ584" s="22">
        <f t="shared" si="564"/>
        <v>9</v>
      </c>
      <c r="CA584" s="22">
        <f t="shared" si="565"/>
        <v>0</v>
      </c>
      <c r="CB584" s="22">
        <f t="shared" si="566"/>
        <v>0</v>
      </c>
      <c r="CC584" s="22">
        <f t="shared" si="567"/>
        <v>0.70000000000000007</v>
      </c>
      <c r="CD584" s="22">
        <f t="shared" si="568"/>
        <v>0</v>
      </c>
      <c r="CK584" s="23">
        <v>0.69090909090909092</v>
      </c>
      <c r="CL584" s="23">
        <f t="shared" si="569"/>
        <v>2</v>
      </c>
      <c r="CM584" s="23" t="str">
        <f t="shared" si="574"/>
        <v/>
      </c>
      <c r="CN584" s="23" t="str">
        <f t="shared" si="575"/>
        <v/>
      </c>
      <c r="CQ584" s="49">
        <v>4</v>
      </c>
      <c r="CR584" s="43">
        <f t="shared" si="553"/>
        <v>17</v>
      </c>
    </row>
    <row r="585" spans="1:96" ht="11.25" customHeight="1">
      <c r="A585" s="9">
        <v>6</v>
      </c>
      <c r="B585" s="9">
        <v>2</v>
      </c>
      <c r="C585" s="9" t="str">
        <f t="shared" si="528"/>
        <v>16</v>
      </c>
      <c r="D585" s="10" t="s">
        <v>4188</v>
      </c>
      <c r="E585" s="9">
        <v>10</v>
      </c>
      <c r="F585" s="9">
        <v>1</v>
      </c>
      <c r="G585" s="9">
        <v>0</v>
      </c>
      <c r="H585" s="9">
        <v>0</v>
      </c>
      <c r="I585" s="9">
        <v>0</v>
      </c>
      <c r="J585" s="9">
        <v>0</v>
      </c>
      <c r="K585" s="11">
        <v>25</v>
      </c>
      <c r="L585" s="9">
        <v>52</v>
      </c>
      <c r="M585" s="9">
        <v>6</v>
      </c>
      <c r="N585" s="17">
        <f>SUM(M576:M585)</f>
        <v>86</v>
      </c>
      <c r="O585" s="17"/>
      <c r="P585" s="17">
        <f t="shared" si="570"/>
        <v>1</v>
      </c>
      <c r="Q585" s="9">
        <v>19</v>
      </c>
      <c r="R585" s="9"/>
      <c r="S585" s="9">
        <v>0.31578947368421051</v>
      </c>
      <c r="T585" s="9">
        <v>71</v>
      </c>
      <c r="U585" s="9">
        <v>35</v>
      </c>
      <c r="V585" s="11">
        <v>30</v>
      </c>
      <c r="W585" s="11">
        <f t="shared" si="559"/>
        <v>30</v>
      </c>
      <c r="X585" s="17">
        <f t="shared" si="576"/>
        <v>30</v>
      </c>
      <c r="Y585" s="17"/>
      <c r="Z585" s="9">
        <v>18</v>
      </c>
      <c r="AA585" s="17">
        <f>SUM(Z576:Z585)</f>
        <v>187</v>
      </c>
      <c r="AB585" s="17"/>
      <c r="AC585" s="17">
        <f t="shared" si="554"/>
        <v>59</v>
      </c>
      <c r="AD585" s="17">
        <f t="shared" si="563"/>
        <v>0.30508474576271188</v>
      </c>
      <c r="AE585" s="17">
        <v>0.33333333333333331</v>
      </c>
      <c r="AF585" s="17">
        <f t="shared" si="571"/>
        <v>22</v>
      </c>
      <c r="AG585" s="17">
        <f>+SUM(AF576:AF585)</f>
        <v>201</v>
      </c>
      <c r="AH585" s="9">
        <v>90</v>
      </c>
      <c r="AI585" s="9"/>
      <c r="AJ585" s="9"/>
      <c r="AK585" s="9"/>
      <c r="AL585" s="9">
        <v>0.46315789473684205</v>
      </c>
      <c r="AM585" s="9"/>
      <c r="AN585" s="9">
        <v>0.30508474576271188</v>
      </c>
      <c r="AO585" s="9"/>
      <c r="AP585" s="9">
        <v>0.15555555555555556</v>
      </c>
      <c r="AQ585" s="9"/>
      <c r="AR585" s="9"/>
      <c r="AS585" s="17">
        <f t="shared" si="560"/>
        <v>18</v>
      </c>
      <c r="AT585" s="17">
        <f t="shared" si="546"/>
        <v>0.39999999999999997</v>
      </c>
      <c r="AU585" s="17">
        <f t="shared" si="561"/>
        <v>0.33333333333333331</v>
      </c>
      <c r="AV585" s="17">
        <f t="shared" si="562"/>
        <v>0.17078651685393259</v>
      </c>
      <c r="AW585" s="17"/>
      <c r="AX585" s="17"/>
      <c r="AY585" s="17"/>
      <c r="AZ585" s="17">
        <v>2</v>
      </c>
      <c r="BA585" s="24">
        <v>0.33333333333333331</v>
      </c>
      <c r="BB585" s="9">
        <v>19</v>
      </c>
      <c r="BC585" s="9">
        <v>0</v>
      </c>
      <c r="BD585" s="9">
        <f t="shared" si="572"/>
        <v>1</v>
      </c>
      <c r="BE585" s="9" t="s">
        <v>4388</v>
      </c>
      <c r="BF585" s="9">
        <f t="shared" si="573"/>
        <v>0</v>
      </c>
      <c r="BG585" s="9">
        <v>1</v>
      </c>
      <c r="BH585" s="9">
        <v>5</v>
      </c>
      <c r="BI585" s="9">
        <v>5</v>
      </c>
      <c r="BJ585" s="9">
        <v>0</v>
      </c>
      <c r="BK585" s="9">
        <v>3</v>
      </c>
      <c r="BL585" s="9">
        <v>3</v>
      </c>
      <c r="BM585" s="9">
        <v>1</v>
      </c>
      <c r="BN585" s="9" t="s">
        <v>4390</v>
      </c>
      <c r="BO585" s="9">
        <v>0</v>
      </c>
      <c r="BP585" s="9">
        <v>0</v>
      </c>
      <c r="BQ585" s="34">
        <f t="shared" si="558"/>
        <v>0.6</v>
      </c>
      <c r="BR585" s="34">
        <f t="shared" si="558"/>
        <v>0</v>
      </c>
      <c r="BS585" s="34">
        <f t="shared" si="558"/>
        <v>0.70000000000000007</v>
      </c>
      <c r="BT585" s="9"/>
      <c r="BU585" s="9"/>
      <c r="BV585" s="9"/>
      <c r="BW585" s="9">
        <f>SUM(AF576:AF585)</f>
        <v>201</v>
      </c>
      <c r="BX585" s="9"/>
      <c r="BY585" s="9"/>
      <c r="BZ585" s="22">
        <f t="shared" si="564"/>
        <v>10</v>
      </c>
      <c r="CA585" s="22">
        <f t="shared" si="565"/>
        <v>0</v>
      </c>
      <c r="CB585" s="22">
        <f t="shared" si="566"/>
        <v>0</v>
      </c>
      <c r="CC585" s="22">
        <f t="shared" si="567"/>
        <v>0.70000000000000007</v>
      </c>
      <c r="CD585" s="22">
        <f t="shared" si="568"/>
        <v>0</v>
      </c>
      <c r="CK585" s="23">
        <v>0.66666666666666663</v>
      </c>
      <c r="CL585" s="23">
        <f t="shared" si="569"/>
        <v>2</v>
      </c>
      <c r="CM585" s="23" t="str">
        <f t="shared" si="574"/>
        <v/>
      </c>
      <c r="CN585" s="23" t="str">
        <f t="shared" si="575"/>
        <v/>
      </c>
      <c r="CQ585" s="49">
        <v>2</v>
      </c>
      <c r="CR585" s="43">
        <f t="shared" si="553"/>
        <v>10</v>
      </c>
    </row>
    <row r="586" spans="1:96" ht="11.25" customHeight="1">
      <c r="A586" s="9">
        <v>6</v>
      </c>
      <c r="B586" s="9">
        <v>2</v>
      </c>
      <c r="C586" s="9" t="str">
        <f t="shared" si="528"/>
        <v>16</v>
      </c>
      <c r="D586" s="10" t="s">
        <v>4188</v>
      </c>
      <c r="E586" s="9">
        <v>11</v>
      </c>
      <c r="F586" s="9">
        <v>1</v>
      </c>
      <c r="G586" s="9">
        <v>0</v>
      </c>
      <c r="H586" s="9">
        <v>1</v>
      </c>
      <c r="I586" s="9">
        <v>0</v>
      </c>
      <c r="J586" s="9">
        <v>0</v>
      </c>
      <c r="K586" s="11">
        <v>25</v>
      </c>
      <c r="L586" s="9">
        <v>75</v>
      </c>
      <c r="M586" s="9">
        <v>6</v>
      </c>
      <c r="N586" s="9"/>
      <c r="O586" s="17"/>
      <c r="P586" s="17">
        <f t="shared" si="570"/>
        <v>1</v>
      </c>
      <c r="Q586" s="9">
        <v>17</v>
      </c>
      <c r="R586" s="9"/>
      <c r="S586" s="9">
        <v>0.35294117647058826</v>
      </c>
      <c r="T586" s="9">
        <v>92</v>
      </c>
      <c r="U586" s="9">
        <v>40</v>
      </c>
      <c r="V586" s="11">
        <v>30</v>
      </c>
      <c r="W586" s="11">
        <f t="shared" si="559"/>
        <v>30</v>
      </c>
      <c r="X586" s="17">
        <f t="shared" si="576"/>
        <v>30</v>
      </c>
      <c r="Y586" s="17"/>
      <c r="Z586" s="9">
        <v>18</v>
      </c>
      <c r="AA586" s="9"/>
      <c r="AB586" s="17"/>
      <c r="AC586" s="17">
        <f t="shared" si="554"/>
        <v>57</v>
      </c>
      <c r="AD586" s="17">
        <f t="shared" si="563"/>
        <v>0.31578947368421051</v>
      </c>
      <c r="AE586" s="17">
        <v>0.30508474576271188</v>
      </c>
      <c r="AF586" s="17">
        <f t="shared" si="571"/>
        <v>22</v>
      </c>
      <c r="AG586" s="17"/>
      <c r="AH586" s="9">
        <v>90</v>
      </c>
      <c r="AI586" s="9"/>
      <c r="AJ586" s="9"/>
      <c r="AK586" s="9"/>
      <c r="AL586" s="9">
        <v>0.49411764705882344</v>
      </c>
      <c r="AM586" s="9"/>
      <c r="AN586" s="9">
        <v>0.31578947368421051</v>
      </c>
      <c r="AO586" s="9"/>
      <c r="AP586" s="9">
        <v>0.10666666666666666</v>
      </c>
      <c r="AQ586" s="9">
        <f>+AVERAGE(AL576:AL585)</f>
        <v>0.45553202436421136</v>
      </c>
      <c r="AR586" s="9">
        <f>+AVERAGE(AN576:AN585)</f>
        <v>0.34639038585996168</v>
      </c>
      <c r="AZ586">
        <v>2</v>
      </c>
      <c r="BA586" s="24">
        <v>0.33333333333333331</v>
      </c>
      <c r="BB586" s="9">
        <v>19</v>
      </c>
      <c r="BC586" s="9">
        <v>0</v>
      </c>
      <c r="BD586" s="9">
        <f t="shared" si="572"/>
        <v>1</v>
      </c>
      <c r="BE586" s="9" t="s">
        <v>4388</v>
      </c>
      <c r="BF586" s="9">
        <f t="shared" si="573"/>
        <v>0</v>
      </c>
      <c r="BG586" s="9">
        <v>1</v>
      </c>
      <c r="BH586" s="9">
        <v>5</v>
      </c>
      <c r="BI586" s="9">
        <v>5</v>
      </c>
      <c r="BJ586" s="9">
        <v>0</v>
      </c>
      <c r="BK586" s="9">
        <v>3</v>
      </c>
      <c r="BL586" s="9">
        <v>3</v>
      </c>
      <c r="BM586" s="9">
        <v>1</v>
      </c>
      <c r="BN586" s="9" t="s">
        <v>4390</v>
      </c>
      <c r="BO586" s="9">
        <v>0</v>
      </c>
      <c r="BP586" s="9">
        <v>0</v>
      </c>
      <c r="BQ586" s="34">
        <f t="shared" si="558"/>
        <v>0.6</v>
      </c>
      <c r="BR586" s="34">
        <f t="shared" si="558"/>
        <v>0</v>
      </c>
      <c r="BS586" s="34">
        <f t="shared" si="558"/>
        <v>0.70000000000000007</v>
      </c>
      <c r="BT586" s="9"/>
      <c r="BU586" s="9"/>
      <c r="BV586" s="9"/>
      <c r="BW586" s="9"/>
      <c r="BX586" s="9"/>
      <c r="BY586" s="9"/>
      <c r="BZ586" s="22">
        <f t="shared" si="564"/>
        <v>0</v>
      </c>
      <c r="CA586" s="22">
        <f t="shared" si="565"/>
        <v>1</v>
      </c>
      <c r="CB586" s="22">
        <f t="shared" si="566"/>
        <v>0.70000000000000007</v>
      </c>
      <c r="CC586" s="22">
        <f t="shared" si="567"/>
        <v>0</v>
      </c>
      <c r="CD586" s="22">
        <f t="shared" si="568"/>
        <v>1</v>
      </c>
      <c r="CK586" s="23">
        <v>0.61016949152542377</v>
      </c>
      <c r="CL586" s="23">
        <f t="shared" si="569"/>
        <v>2</v>
      </c>
      <c r="CM586" s="23">
        <f t="shared" si="574"/>
        <v>0.91106404872842273</v>
      </c>
      <c r="CN586" s="23">
        <f t="shared" si="575"/>
        <v>0.69278077171992336</v>
      </c>
      <c r="CQ586" s="49">
        <v>4</v>
      </c>
      <c r="CR586" s="43">
        <f t="shared" si="553"/>
        <v>13</v>
      </c>
    </row>
    <row r="587" spans="1:96" ht="11.25" customHeight="1">
      <c r="A587" s="9">
        <v>6</v>
      </c>
      <c r="B587" s="9">
        <v>2</v>
      </c>
      <c r="C587" s="9" t="str">
        <f t="shared" si="528"/>
        <v>16</v>
      </c>
      <c r="D587" s="10" t="s">
        <v>4188</v>
      </c>
      <c r="E587" s="9">
        <v>12</v>
      </c>
      <c r="F587" s="9">
        <v>1</v>
      </c>
      <c r="G587" s="9">
        <v>0</v>
      </c>
      <c r="H587" s="9">
        <v>1</v>
      </c>
      <c r="I587" s="9">
        <v>0</v>
      </c>
      <c r="J587" s="9">
        <v>0</v>
      </c>
      <c r="K587" s="11">
        <v>10</v>
      </c>
      <c r="L587" s="9">
        <v>82</v>
      </c>
      <c r="M587" s="9">
        <v>6</v>
      </c>
      <c r="N587" s="9"/>
      <c r="O587" s="17"/>
      <c r="P587" s="17">
        <f t="shared" si="570"/>
        <v>1</v>
      </c>
      <c r="Q587" s="9">
        <v>18</v>
      </c>
      <c r="R587" s="9"/>
      <c r="S587" s="9">
        <v>0.33333333333333331</v>
      </c>
      <c r="T587" s="9">
        <v>100</v>
      </c>
      <c r="U587" s="9">
        <v>40</v>
      </c>
      <c r="V587" s="11">
        <v>30</v>
      </c>
      <c r="W587" s="11">
        <f t="shared" si="559"/>
        <v>30</v>
      </c>
      <c r="X587" s="17">
        <f t="shared" si="576"/>
        <v>30</v>
      </c>
      <c r="Y587" s="17"/>
      <c r="Z587" s="9">
        <v>19</v>
      </c>
      <c r="AA587" s="9"/>
      <c r="AB587" s="17"/>
      <c r="AC587" s="17">
        <f t="shared" si="554"/>
        <v>41</v>
      </c>
      <c r="AD587" s="17">
        <f t="shared" si="563"/>
        <v>0.46341463414634149</v>
      </c>
      <c r="AE587" s="17">
        <v>0.31578947368421051</v>
      </c>
      <c r="AF587" s="17">
        <f t="shared" si="571"/>
        <v>23</v>
      </c>
      <c r="AG587" s="17"/>
      <c r="AH587" s="9">
        <v>73</v>
      </c>
      <c r="AI587" s="9"/>
      <c r="AJ587" s="9"/>
      <c r="AK587" s="9"/>
      <c r="AL587" s="9">
        <v>0.48888888888888893</v>
      </c>
      <c r="AM587" s="9"/>
      <c r="AN587" s="9">
        <v>0.46341463414634149</v>
      </c>
      <c r="AO587" s="9"/>
      <c r="AP587" s="9">
        <v>0.24109589041095894</v>
      </c>
      <c r="AQ587" s="9">
        <f>+AVERAGE(AL576:AL585)</f>
        <v>0.45553202436421136</v>
      </c>
      <c r="AR587" s="9">
        <f>+AVERAGE(AN576:AN585)</f>
        <v>0.34639038585996168</v>
      </c>
      <c r="AS587" s="17">
        <f t="shared" si="560"/>
        <v>17</v>
      </c>
      <c r="AT587" s="17">
        <f t="shared" si="546"/>
        <v>0.49411764705882344</v>
      </c>
      <c r="AU587" s="17">
        <f t="shared" ref="AU587:AU595" si="577">+AN586</f>
        <v>0.31578947368421051</v>
      </c>
      <c r="AV587" s="17">
        <f t="shared" ref="AV587:AV595" si="578">+AP586</f>
        <v>0.10666666666666666</v>
      </c>
      <c r="AW587" s="17"/>
      <c r="AX587" s="17"/>
      <c r="AY587" s="17"/>
      <c r="AZ587" s="17">
        <v>2</v>
      </c>
      <c r="BA587" s="24">
        <v>0.33333333333333331</v>
      </c>
      <c r="BB587" s="9">
        <v>19</v>
      </c>
      <c r="BC587" s="9">
        <v>0</v>
      </c>
      <c r="BD587" s="9">
        <f t="shared" si="572"/>
        <v>1</v>
      </c>
      <c r="BE587" s="9" t="s">
        <v>4388</v>
      </c>
      <c r="BF587" s="9">
        <f t="shared" si="573"/>
        <v>0</v>
      </c>
      <c r="BG587" s="9">
        <v>1</v>
      </c>
      <c r="BH587" s="9">
        <v>5</v>
      </c>
      <c r="BI587" s="9">
        <v>5</v>
      </c>
      <c r="BJ587" s="9">
        <v>0</v>
      </c>
      <c r="BK587" s="9">
        <v>3</v>
      </c>
      <c r="BL587" s="9">
        <v>3</v>
      </c>
      <c r="BM587" s="9">
        <v>1</v>
      </c>
      <c r="BN587" s="9" t="s">
        <v>4390</v>
      </c>
      <c r="BO587" s="9">
        <v>0</v>
      </c>
      <c r="BP587" s="9">
        <v>0</v>
      </c>
      <c r="BQ587" s="34">
        <f t="shared" si="558"/>
        <v>0.6</v>
      </c>
      <c r="BR587" s="34">
        <f t="shared" si="558"/>
        <v>0</v>
      </c>
      <c r="BS587" s="34">
        <f t="shared" si="558"/>
        <v>0.70000000000000007</v>
      </c>
      <c r="BT587" s="9"/>
      <c r="BU587" s="9"/>
      <c r="BV587" s="9"/>
      <c r="BW587" s="9"/>
      <c r="BX587" s="9"/>
      <c r="BY587" s="9"/>
      <c r="BZ587" s="22">
        <f t="shared" si="564"/>
        <v>0</v>
      </c>
      <c r="CA587" s="22">
        <f t="shared" si="565"/>
        <v>2</v>
      </c>
      <c r="CB587" s="22">
        <f t="shared" si="566"/>
        <v>0.70000000000000007</v>
      </c>
      <c r="CC587" s="22">
        <f t="shared" si="567"/>
        <v>0</v>
      </c>
      <c r="CD587" s="22">
        <f t="shared" si="568"/>
        <v>1</v>
      </c>
      <c r="CK587" s="23">
        <v>0.63157894736842102</v>
      </c>
      <c r="CL587" s="23">
        <f t="shared" si="569"/>
        <v>2</v>
      </c>
      <c r="CM587" s="23">
        <f t="shared" si="574"/>
        <v>0.91106404872842273</v>
      </c>
      <c r="CN587" s="23">
        <f t="shared" si="575"/>
        <v>0.69278077171992336</v>
      </c>
      <c r="CQ587" s="49">
        <v>2</v>
      </c>
      <c r="CR587" s="43">
        <f t="shared" si="553"/>
        <v>9</v>
      </c>
    </row>
    <row r="588" spans="1:96" ht="11.25" customHeight="1">
      <c r="A588" s="9">
        <v>6</v>
      </c>
      <c r="B588" s="9">
        <v>2</v>
      </c>
      <c r="C588" s="9" t="str">
        <f t="shared" si="528"/>
        <v>16</v>
      </c>
      <c r="D588" s="10" t="s">
        <v>4188</v>
      </c>
      <c r="E588" s="9">
        <v>13</v>
      </c>
      <c r="F588" s="9">
        <v>1</v>
      </c>
      <c r="G588" s="9">
        <v>0</v>
      </c>
      <c r="H588" s="9">
        <v>1</v>
      </c>
      <c r="I588" s="9">
        <v>0</v>
      </c>
      <c r="J588" s="9">
        <v>0</v>
      </c>
      <c r="K588" s="11">
        <v>10</v>
      </c>
      <c r="L588" s="9">
        <v>90</v>
      </c>
      <c r="M588" s="9">
        <v>4</v>
      </c>
      <c r="N588" s="9"/>
      <c r="O588" s="17"/>
      <c r="P588" s="17">
        <f t="shared" si="570"/>
        <v>0</v>
      </c>
      <c r="Q588" s="9">
        <v>12</v>
      </c>
      <c r="R588" s="9"/>
      <c r="S588" s="9">
        <v>0.33333333333333331</v>
      </c>
      <c r="T588" s="9">
        <v>100</v>
      </c>
      <c r="U588" s="9">
        <v>40</v>
      </c>
      <c r="V588" s="11">
        <v>30</v>
      </c>
      <c r="W588" s="11">
        <f t="shared" si="559"/>
        <v>30</v>
      </c>
      <c r="X588" s="17">
        <f t="shared" si="576"/>
        <v>30</v>
      </c>
      <c r="Y588" s="17"/>
      <c r="Z588" s="9">
        <v>19</v>
      </c>
      <c r="AA588" s="9"/>
      <c r="AB588" s="17"/>
      <c r="AC588" s="17">
        <f t="shared" si="554"/>
        <v>48</v>
      </c>
      <c r="AD588" s="17">
        <f t="shared" si="563"/>
        <v>0.39583333333333331</v>
      </c>
      <c r="AE588" s="17">
        <v>0.46341463414634149</v>
      </c>
      <c r="AF588" s="17">
        <f t="shared" si="571"/>
        <v>25</v>
      </c>
      <c r="AG588" s="17"/>
      <c r="AH588" s="9">
        <v>86</v>
      </c>
      <c r="AI588" s="9"/>
      <c r="AJ588" s="9"/>
      <c r="AK588" s="9"/>
      <c r="AL588" s="9">
        <v>0.6000000000000002</v>
      </c>
      <c r="AM588" s="9"/>
      <c r="AN588" s="9">
        <v>0.39583333333333331</v>
      </c>
      <c r="AO588" s="9"/>
      <c r="AP588" s="9">
        <v>0.19534883720930232</v>
      </c>
      <c r="AQ588" s="9">
        <f>+AVERAGE(AL576:AL585)</f>
        <v>0.45553202436421136</v>
      </c>
      <c r="AR588" s="9">
        <f>+AVERAGE(AN576:AN585)</f>
        <v>0.34639038585996168</v>
      </c>
      <c r="AS588" s="17">
        <f t="shared" si="560"/>
        <v>18</v>
      </c>
      <c r="AT588" s="17">
        <f t="shared" si="546"/>
        <v>0.48888888888888893</v>
      </c>
      <c r="AU588" s="17">
        <f t="shared" si="577"/>
        <v>0.46341463414634149</v>
      </c>
      <c r="AV588" s="17">
        <f t="shared" si="578"/>
        <v>0.24109589041095894</v>
      </c>
      <c r="AW588" s="17"/>
      <c r="AX588" s="17"/>
      <c r="AY588" s="17"/>
      <c r="AZ588" s="17">
        <v>2</v>
      </c>
      <c r="BA588" s="24">
        <v>0.33333333333333331</v>
      </c>
      <c r="BB588" s="9">
        <v>19</v>
      </c>
      <c r="BC588" s="9">
        <v>0</v>
      </c>
      <c r="BD588" s="9">
        <f t="shared" si="572"/>
        <v>1</v>
      </c>
      <c r="BE588" s="9" t="s">
        <v>4388</v>
      </c>
      <c r="BF588" s="9">
        <f t="shared" si="573"/>
        <v>0</v>
      </c>
      <c r="BG588" s="9">
        <v>1</v>
      </c>
      <c r="BH588" s="9">
        <v>5</v>
      </c>
      <c r="BI588" s="9">
        <v>5</v>
      </c>
      <c r="BJ588" s="9">
        <v>0</v>
      </c>
      <c r="BK588" s="9">
        <v>3</v>
      </c>
      <c r="BL588" s="9">
        <v>3</v>
      </c>
      <c r="BM588" s="9">
        <v>1</v>
      </c>
      <c r="BN588" s="9" t="s">
        <v>4390</v>
      </c>
      <c r="BO588" s="9">
        <v>0</v>
      </c>
      <c r="BP588" s="9">
        <v>0</v>
      </c>
      <c r="BQ588" s="34">
        <f t="shared" si="558"/>
        <v>0.6</v>
      </c>
      <c r="BR588" s="34">
        <f t="shared" si="558"/>
        <v>0</v>
      </c>
      <c r="BS588" s="34">
        <f t="shared" si="558"/>
        <v>0.70000000000000007</v>
      </c>
      <c r="BT588" s="9"/>
      <c r="BU588" s="9"/>
      <c r="BV588" s="9"/>
      <c r="BW588" s="9"/>
      <c r="BX588" s="9"/>
      <c r="BY588" s="9"/>
      <c r="BZ588" s="22">
        <f t="shared" si="564"/>
        <v>0</v>
      </c>
      <c r="CA588" s="22">
        <f t="shared" si="565"/>
        <v>3</v>
      </c>
      <c r="CB588" s="22">
        <f t="shared" si="566"/>
        <v>0.70000000000000007</v>
      </c>
      <c r="CC588" s="22">
        <f t="shared" si="567"/>
        <v>0</v>
      </c>
      <c r="CD588" s="22">
        <f t="shared" si="568"/>
        <v>1</v>
      </c>
      <c r="CK588" s="23">
        <v>0.92682926829268297</v>
      </c>
      <c r="CL588" s="23">
        <f t="shared" si="569"/>
        <v>2</v>
      </c>
      <c r="CM588" s="23">
        <f t="shared" si="574"/>
        <v>0.91106404872842273</v>
      </c>
      <c r="CN588" s="23">
        <f t="shared" si="575"/>
        <v>0.69278077171992336</v>
      </c>
      <c r="CQ588" s="49">
        <v>2</v>
      </c>
      <c r="CR588" s="43">
        <f t="shared" si="553"/>
        <v>13</v>
      </c>
    </row>
    <row r="589" spans="1:96" ht="11.25" customHeight="1">
      <c r="A589" s="9">
        <v>6</v>
      </c>
      <c r="B589" s="9">
        <v>2</v>
      </c>
      <c r="C589" s="9" t="str">
        <f t="shared" si="528"/>
        <v>16</v>
      </c>
      <c r="D589" s="10" t="s">
        <v>4188</v>
      </c>
      <c r="E589" s="9">
        <v>14</v>
      </c>
      <c r="F589" s="9">
        <v>1</v>
      </c>
      <c r="G589" s="9">
        <v>0</v>
      </c>
      <c r="H589" s="9">
        <v>1</v>
      </c>
      <c r="I589" s="9">
        <v>0</v>
      </c>
      <c r="J589" s="9">
        <v>0</v>
      </c>
      <c r="K589" s="11">
        <v>80</v>
      </c>
      <c r="L589" s="9">
        <v>20</v>
      </c>
      <c r="M589" s="9">
        <v>0</v>
      </c>
      <c r="N589" s="9"/>
      <c r="O589" s="17"/>
      <c r="P589" s="17">
        <f t="shared" si="570"/>
        <v>0</v>
      </c>
      <c r="Q589" s="9">
        <v>10</v>
      </c>
      <c r="R589" s="9"/>
      <c r="S589" s="9">
        <v>0</v>
      </c>
      <c r="T589" s="9">
        <v>30</v>
      </c>
      <c r="U589" s="9">
        <v>0</v>
      </c>
      <c r="V589" s="11">
        <v>30</v>
      </c>
      <c r="W589" s="11">
        <f t="shared" si="559"/>
        <v>30</v>
      </c>
      <c r="X589" s="17">
        <f t="shared" si="576"/>
        <v>0</v>
      </c>
      <c r="Y589" s="17"/>
      <c r="Z589" s="9">
        <v>0</v>
      </c>
      <c r="AA589" s="9"/>
      <c r="AB589" s="17"/>
      <c r="AC589" s="17">
        <f t="shared" si="554"/>
        <v>0</v>
      </c>
      <c r="AD589" s="17" t="str">
        <f t="shared" si="563"/>
        <v/>
      </c>
      <c r="AE589" s="17">
        <v>0.39583333333333331</v>
      </c>
      <c r="AF589" s="17">
        <f t="shared" si="571"/>
        <v>10</v>
      </c>
      <c r="AG589" s="17"/>
      <c r="AH589" s="9">
        <v>40</v>
      </c>
      <c r="AI589" s="9"/>
      <c r="AJ589" s="9"/>
      <c r="AK589" s="9"/>
      <c r="AL589" s="9">
        <v>0.8</v>
      </c>
      <c r="AM589" s="9"/>
      <c r="AN589" s="9" t="s">
        <v>2085</v>
      </c>
      <c r="AO589" s="9"/>
      <c r="AP589" s="9">
        <v>0.2</v>
      </c>
      <c r="AQ589" s="9">
        <f>+AVERAGE(AL576:AL585)</f>
        <v>0.45553202436421136</v>
      </c>
      <c r="AR589" s="9">
        <f>+AVERAGE(AN576:AN585)</f>
        <v>0.34639038585996168</v>
      </c>
      <c r="AS589" s="17">
        <f t="shared" si="560"/>
        <v>12</v>
      </c>
      <c r="AT589" s="17">
        <f t="shared" si="546"/>
        <v>0.6000000000000002</v>
      </c>
      <c r="AU589" s="17">
        <f t="shared" si="577"/>
        <v>0.39583333333333331</v>
      </c>
      <c r="AV589" s="17">
        <f t="shared" si="578"/>
        <v>0.19534883720930232</v>
      </c>
      <c r="AW589" s="17"/>
      <c r="AX589" s="17"/>
      <c r="AY589" s="17"/>
      <c r="AZ589" s="17">
        <v>2</v>
      </c>
      <c r="BA589" s="24">
        <v>0.33333333333333331</v>
      </c>
      <c r="BB589" s="9">
        <v>19</v>
      </c>
      <c r="BC589" s="9">
        <v>0</v>
      </c>
      <c r="BD589" s="9">
        <f t="shared" si="572"/>
        <v>1</v>
      </c>
      <c r="BE589" s="9" t="s">
        <v>4388</v>
      </c>
      <c r="BF589" s="9">
        <f t="shared" si="573"/>
        <v>0</v>
      </c>
      <c r="BG589" s="9">
        <v>1</v>
      </c>
      <c r="BH589" s="9">
        <v>5</v>
      </c>
      <c r="BI589" s="9">
        <v>5</v>
      </c>
      <c r="BJ589" s="9">
        <v>0</v>
      </c>
      <c r="BK589" s="9">
        <v>3</v>
      </c>
      <c r="BL589" s="9">
        <v>3</v>
      </c>
      <c r="BM589" s="9">
        <v>1</v>
      </c>
      <c r="BN589" s="9" t="s">
        <v>4390</v>
      </c>
      <c r="BO589" s="9">
        <v>0</v>
      </c>
      <c r="BP589" s="9">
        <v>0</v>
      </c>
      <c r="BQ589" s="34">
        <f t="shared" si="558"/>
        <v>0.6</v>
      </c>
      <c r="BR589" s="34">
        <f t="shared" si="558"/>
        <v>0</v>
      </c>
      <c r="BS589" s="34">
        <f t="shared" si="558"/>
        <v>0.70000000000000007</v>
      </c>
      <c r="BT589" s="9"/>
      <c r="BU589" s="9"/>
      <c r="BV589" s="9"/>
      <c r="BW589" s="9"/>
      <c r="BX589" s="9"/>
      <c r="BY589" s="9"/>
      <c r="BZ589" s="22">
        <f t="shared" si="564"/>
        <v>0</v>
      </c>
      <c r="CA589" s="22">
        <f t="shared" si="565"/>
        <v>4</v>
      </c>
      <c r="CB589" s="22">
        <f t="shared" si="566"/>
        <v>0.70000000000000007</v>
      </c>
      <c r="CC589" s="22">
        <f t="shared" si="567"/>
        <v>0</v>
      </c>
      <c r="CD589" s="22">
        <f t="shared" si="568"/>
        <v>1</v>
      </c>
      <c r="CK589" s="23">
        <v>0.79166666666666663</v>
      </c>
      <c r="CL589" s="23">
        <f t="shared" si="569"/>
        <v>2</v>
      </c>
      <c r="CM589" s="23">
        <f t="shared" si="574"/>
        <v>0.91106404872842273</v>
      </c>
      <c r="CN589" s="23">
        <f t="shared" si="575"/>
        <v>0.69278077171992336</v>
      </c>
      <c r="CQ589" s="49">
        <v>1</v>
      </c>
      <c r="CR589" s="43">
        <f t="shared" si="553"/>
        <v>8</v>
      </c>
    </row>
    <row r="590" spans="1:96" ht="11.25" customHeight="1">
      <c r="A590" s="9">
        <v>6</v>
      </c>
      <c r="B590" s="9">
        <v>2</v>
      </c>
      <c r="C590" s="9" t="str">
        <f t="shared" si="528"/>
        <v>16</v>
      </c>
      <c r="D590" s="10" t="s">
        <v>4188</v>
      </c>
      <c r="E590" s="9">
        <v>15</v>
      </c>
      <c r="F590" s="9">
        <v>1</v>
      </c>
      <c r="G590" s="9">
        <v>0</v>
      </c>
      <c r="H590" s="9">
        <v>1</v>
      </c>
      <c r="I590" s="9">
        <v>0</v>
      </c>
      <c r="J590" s="9">
        <v>0</v>
      </c>
      <c r="K590" s="11">
        <v>10</v>
      </c>
      <c r="L590" s="9">
        <v>20</v>
      </c>
      <c r="M590" s="9">
        <v>10</v>
      </c>
      <c r="N590" s="9"/>
      <c r="O590" s="17"/>
      <c r="P590" s="17">
        <f t="shared" si="570"/>
        <v>1</v>
      </c>
      <c r="Q590" s="9">
        <v>28</v>
      </c>
      <c r="R590" s="9"/>
      <c r="S590" s="9">
        <v>0.35714285714285715</v>
      </c>
      <c r="T590" s="9">
        <v>48</v>
      </c>
      <c r="U590" s="9">
        <v>5</v>
      </c>
      <c r="V590" s="11">
        <v>30</v>
      </c>
      <c r="W590" s="11">
        <f t="shared" si="559"/>
        <v>30</v>
      </c>
      <c r="X590" s="17">
        <f t="shared" si="576"/>
        <v>5</v>
      </c>
      <c r="Y590" s="17"/>
      <c r="Z590" s="9">
        <v>1</v>
      </c>
      <c r="AA590" s="9"/>
      <c r="AB590" s="17"/>
      <c r="AC590" s="17">
        <f t="shared" si="554"/>
        <v>1</v>
      </c>
      <c r="AD590" s="17">
        <f t="shared" si="563"/>
        <v>1</v>
      </c>
      <c r="AE590" s="17" t="s">
        <v>2085</v>
      </c>
      <c r="AF590" s="17">
        <f t="shared" si="571"/>
        <v>1</v>
      </c>
      <c r="AG590" s="17"/>
      <c r="AH590" s="9">
        <v>23</v>
      </c>
      <c r="AI590" s="9"/>
      <c r="AJ590" s="9"/>
      <c r="AK590" s="9"/>
      <c r="AL590" s="9">
        <v>0.42857142857142855</v>
      </c>
      <c r="AM590" s="9"/>
      <c r="AN590" s="9">
        <v>1</v>
      </c>
      <c r="AO590" s="9"/>
      <c r="AP590" s="9">
        <v>0.5043478260869565</v>
      </c>
      <c r="AQ590" s="9">
        <f>+AVERAGE(AL576:AL585)</f>
        <v>0.45553202436421136</v>
      </c>
      <c r="AR590" s="9">
        <f>+AVERAGE(AN576:AN585)</f>
        <v>0.34639038585996168</v>
      </c>
      <c r="AS590" s="17">
        <f t="shared" si="560"/>
        <v>10</v>
      </c>
      <c r="AT590" s="17">
        <f t="shared" si="546"/>
        <v>0.8</v>
      </c>
      <c r="AU590" s="17" t="str">
        <f t="shared" si="577"/>
        <v/>
      </c>
      <c r="AV590" s="17">
        <f t="shared" si="578"/>
        <v>0.2</v>
      </c>
      <c r="AW590" s="17"/>
      <c r="AX590" s="17"/>
      <c r="AY590" s="17"/>
      <c r="AZ590" s="17">
        <v>2</v>
      </c>
      <c r="BA590" s="24">
        <v>0.33333333333333331</v>
      </c>
      <c r="BB590" s="9">
        <v>19</v>
      </c>
      <c r="BC590" s="9">
        <v>0</v>
      </c>
      <c r="BD590" s="9">
        <f t="shared" si="572"/>
        <v>1</v>
      </c>
      <c r="BE590" s="9" t="s">
        <v>4388</v>
      </c>
      <c r="BF590" s="9">
        <f t="shared" si="573"/>
        <v>0</v>
      </c>
      <c r="BG590" s="9">
        <v>1</v>
      </c>
      <c r="BH590" s="9">
        <v>5</v>
      </c>
      <c r="BI590" s="9">
        <v>5</v>
      </c>
      <c r="BJ590" s="9">
        <v>0</v>
      </c>
      <c r="BK590" s="9">
        <v>3</v>
      </c>
      <c r="BL590" s="9">
        <v>3</v>
      </c>
      <c r="BM590" s="9">
        <v>1</v>
      </c>
      <c r="BN590" s="9" t="s">
        <v>4390</v>
      </c>
      <c r="BO590" s="9">
        <v>0</v>
      </c>
      <c r="BP590" s="9">
        <v>0</v>
      </c>
      <c r="BQ590" s="34">
        <f t="shared" si="558"/>
        <v>0.6</v>
      </c>
      <c r="BR590" s="34">
        <f t="shared" si="558"/>
        <v>0</v>
      </c>
      <c r="BS590" s="34">
        <f t="shared" si="558"/>
        <v>0.70000000000000007</v>
      </c>
      <c r="BT590" s="9"/>
      <c r="BU590" s="9"/>
      <c r="BV590" s="9"/>
      <c r="BW590" s="9"/>
      <c r="BX590" s="9"/>
      <c r="BY590" s="9"/>
      <c r="BZ590" s="22">
        <f t="shared" si="564"/>
        <v>0</v>
      </c>
      <c r="CA590" s="22">
        <f t="shared" si="565"/>
        <v>5</v>
      </c>
      <c r="CB590" s="22">
        <f t="shared" si="566"/>
        <v>0.70000000000000007</v>
      </c>
      <c r="CC590" s="22">
        <f t="shared" si="567"/>
        <v>0</v>
      </c>
      <c r="CD590" s="22">
        <f t="shared" si="568"/>
        <v>1</v>
      </c>
      <c r="CK590" s="23" t="s">
        <v>2085</v>
      </c>
      <c r="CL590" s="23">
        <f t="shared" si="569"/>
        <v>2</v>
      </c>
      <c r="CM590" s="23">
        <f t="shared" si="574"/>
        <v>0.91106404872842273</v>
      </c>
      <c r="CN590" s="23">
        <f t="shared" si="575"/>
        <v>0.69278077171992336</v>
      </c>
      <c r="CQ590" s="49">
        <v>4</v>
      </c>
      <c r="CR590" s="43">
        <f t="shared" si="553"/>
        <v>15</v>
      </c>
    </row>
    <row r="591" spans="1:96" ht="11.25" customHeight="1">
      <c r="A591" s="9">
        <v>6</v>
      </c>
      <c r="B591" s="9">
        <v>2</v>
      </c>
      <c r="C591" s="9" t="str">
        <f t="shared" si="528"/>
        <v>16</v>
      </c>
      <c r="D591" s="10" t="s">
        <v>4188</v>
      </c>
      <c r="E591" s="9">
        <v>16</v>
      </c>
      <c r="F591" s="9">
        <v>1</v>
      </c>
      <c r="G591" s="9">
        <v>0</v>
      </c>
      <c r="H591" s="9">
        <v>1</v>
      </c>
      <c r="I591" s="9">
        <v>0</v>
      </c>
      <c r="J591" s="9">
        <v>0</v>
      </c>
      <c r="K591" s="11">
        <v>5</v>
      </c>
      <c r="L591" s="9">
        <v>43</v>
      </c>
      <c r="M591" s="9">
        <v>7</v>
      </c>
      <c r="N591" s="9"/>
      <c r="O591" s="17"/>
      <c r="P591" s="17">
        <f t="shared" si="570"/>
        <v>1</v>
      </c>
      <c r="Q591" s="9">
        <v>19</v>
      </c>
      <c r="R591" s="9"/>
      <c r="S591" s="9">
        <v>0.36842105263157893</v>
      </c>
      <c r="T591" s="9">
        <v>62</v>
      </c>
      <c r="U591" s="9">
        <v>25</v>
      </c>
      <c r="V591" s="11">
        <v>30</v>
      </c>
      <c r="W591" s="11">
        <f t="shared" si="559"/>
        <v>30</v>
      </c>
      <c r="X591" s="17">
        <f t="shared" si="576"/>
        <v>25</v>
      </c>
      <c r="Y591" s="17"/>
      <c r="Z591" s="9">
        <v>19</v>
      </c>
      <c r="AA591" s="9"/>
      <c r="AB591" s="17"/>
      <c r="AC591" s="17">
        <f t="shared" si="554"/>
        <v>47</v>
      </c>
      <c r="AD591" s="17">
        <f t="shared" si="563"/>
        <v>0.40425531914893614</v>
      </c>
      <c r="AE591" s="17">
        <v>1</v>
      </c>
      <c r="AF591" s="17">
        <f t="shared" si="571"/>
        <v>22</v>
      </c>
      <c r="AG591" s="17"/>
      <c r="AH591" s="9">
        <v>78</v>
      </c>
      <c r="AI591" s="9"/>
      <c r="AJ591" s="9"/>
      <c r="AK591" s="9"/>
      <c r="AL591" s="9">
        <v>0.44210526315789467</v>
      </c>
      <c r="AM591" s="9"/>
      <c r="AN591" s="9">
        <v>0.40425531914893614</v>
      </c>
      <c r="AO591" s="9"/>
      <c r="AP591" s="9">
        <v>0.17948717948717949</v>
      </c>
      <c r="AQ591" s="9">
        <f>+AVERAGE(AL576:AL585)</f>
        <v>0.45553202436421136</v>
      </c>
      <c r="AR591" s="9">
        <f>+AVERAGE(AN576:AN585)</f>
        <v>0.34639038585996168</v>
      </c>
      <c r="AS591" s="17">
        <f t="shared" si="560"/>
        <v>28</v>
      </c>
      <c r="AT591" s="17">
        <f t="shared" si="546"/>
        <v>0.42857142857142855</v>
      </c>
      <c r="AU591" s="17">
        <f t="shared" si="577"/>
        <v>1</v>
      </c>
      <c r="AV591" s="17">
        <f t="shared" si="578"/>
        <v>0.5043478260869565</v>
      </c>
      <c r="AW591" s="17"/>
      <c r="AX591" s="17"/>
      <c r="AY591" s="17"/>
      <c r="AZ591" s="17">
        <v>2</v>
      </c>
      <c r="BA591" s="24">
        <v>0.33333333333333331</v>
      </c>
      <c r="BB591" s="9">
        <v>19</v>
      </c>
      <c r="BC591" s="9">
        <v>0</v>
      </c>
      <c r="BD591" s="9">
        <f t="shared" si="572"/>
        <v>1</v>
      </c>
      <c r="BE591" s="9" t="s">
        <v>4388</v>
      </c>
      <c r="BF591" s="9">
        <f t="shared" si="573"/>
        <v>0</v>
      </c>
      <c r="BG591" s="9">
        <v>1</v>
      </c>
      <c r="BH591" s="9">
        <v>5</v>
      </c>
      <c r="BI591" s="9">
        <v>5</v>
      </c>
      <c r="BJ591" s="9">
        <v>0</v>
      </c>
      <c r="BK591" s="9">
        <v>3</v>
      </c>
      <c r="BL591" s="9">
        <v>3</v>
      </c>
      <c r="BM591" s="9">
        <v>1</v>
      </c>
      <c r="BN591" s="9" t="s">
        <v>4390</v>
      </c>
      <c r="BO591" s="9">
        <v>0</v>
      </c>
      <c r="BP591" s="9">
        <v>0</v>
      </c>
      <c r="BQ591" s="34">
        <f t="shared" si="558"/>
        <v>0.6</v>
      </c>
      <c r="BR591" s="34">
        <f t="shared" si="558"/>
        <v>0</v>
      </c>
      <c r="BS591" s="34">
        <f t="shared" si="558"/>
        <v>0.70000000000000007</v>
      </c>
      <c r="BT591" s="9"/>
      <c r="BU591" s="9"/>
      <c r="BV591" s="9"/>
      <c r="BW591" s="9"/>
      <c r="BX591" s="9"/>
      <c r="BY591" s="9"/>
      <c r="BZ591" s="22">
        <f t="shared" si="564"/>
        <v>0</v>
      </c>
      <c r="CA591" s="22">
        <f t="shared" si="565"/>
        <v>6</v>
      </c>
      <c r="CB591" s="22">
        <f t="shared" si="566"/>
        <v>0.70000000000000007</v>
      </c>
      <c r="CC591" s="22">
        <f t="shared" si="567"/>
        <v>0</v>
      </c>
      <c r="CD591" s="22">
        <f t="shared" si="568"/>
        <v>1</v>
      </c>
      <c r="CK591" s="23">
        <v>2</v>
      </c>
      <c r="CL591" s="23">
        <f t="shared" si="569"/>
        <v>2</v>
      </c>
      <c r="CM591" s="23">
        <f t="shared" si="574"/>
        <v>0.91106404872842273</v>
      </c>
      <c r="CN591" s="23">
        <f t="shared" si="575"/>
        <v>0.69278077171992336</v>
      </c>
      <c r="CQ591" s="49">
        <v>2</v>
      </c>
      <c r="CR591" s="43">
        <f t="shared" si="553"/>
        <v>12</v>
      </c>
    </row>
    <row r="592" spans="1:96" ht="11.25" customHeight="1">
      <c r="A592" s="9">
        <v>6</v>
      </c>
      <c r="B592" s="9">
        <v>2</v>
      </c>
      <c r="C592" s="9" t="str">
        <f t="shared" si="528"/>
        <v>16</v>
      </c>
      <c r="D592" s="10" t="s">
        <v>4188</v>
      </c>
      <c r="E592" s="9">
        <v>17</v>
      </c>
      <c r="F592" s="9">
        <v>1</v>
      </c>
      <c r="G592" s="9">
        <v>0</v>
      </c>
      <c r="H592" s="9">
        <v>1</v>
      </c>
      <c r="I592" s="9">
        <v>0</v>
      </c>
      <c r="J592" s="9">
        <v>0</v>
      </c>
      <c r="K592" s="11">
        <v>10</v>
      </c>
      <c r="L592" s="9">
        <v>52</v>
      </c>
      <c r="M592" s="9">
        <v>8</v>
      </c>
      <c r="N592" s="9"/>
      <c r="O592" s="17"/>
      <c r="P592" s="17">
        <f t="shared" si="570"/>
        <v>1</v>
      </c>
      <c r="Q592" s="9">
        <v>20</v>
      </c>
      <c r="R592" s="9"/>
      <c r="S592" s="9">
        <v>0.4</v>
      </c>
      <c r="T592" s="9">
        <v>72</v>
      </c>
      <c r="U592" s="9">
        <v>35</v>
      </c>
      <c r="V592" s="11">
        <v>30</v>
      </c>
      <c r="W592" s="11">
        <f t="shared" si="559"/>
        <v>30</v>
      </c>
      <c r="X592" s="17">
        <f t="shared" si="576"/>
        <v>30</v>
      </c>
      <c r="Y592" s="17"/>
      <c r="Z592" s="9">
        <v>19</v>
      </c>
      <c r="AA592" s="9"/>
      <c r="AB592" s="17"/>
      <c r="AC592" s="17">
        <f t="shared" si="554"/>
        <v>52</v>
      </c>
      <c r="AD592" s="17">
        <f t="shared" si="563"/>
        <v>0.36538461538461536</v>
      </c>
      <c r="AE592" s="17">
        <v>0.40425531914893614</v>
      </c>
      <c r="AF592" s="17">
        <f t="shared" si="571"/>
        <v>21</v>
      </c>
      <c r="AG592" s="17"/>
      <c r="AH592" s="9">
        <v>82</v>
      </c>
      <c r="AI592" s="9"/>
      <c r="AJ592" s="9"/>
      <c r="AK592" s="9"/>
      <c r="AL592" s="9">
        <v>0.45999999999999996</v>
      </c>
      <c r="AM592" s="9"/>
      <c r="AN592" s="9">
        <v>0.36538461538461536</v>
      </c>
      <c r="AO592" s="9"/>
      <c r="AP592" s="9">
        <v>0.151219512195122</v>
      </c>
      <c r="AQ592" s="9">
        <f>+AVERAGE(AL576:AL585)</f>
        <v>0.45553202436421136</v>
      </c>
      <c r="AR592" s="9">
        <f>+AVERAGE(AN576:AN585)</f>
        <v>0.34639038585996168</v>
      </c>
      <c r="AS592" s="17">
        <f t="shared" si="560"/>
        <v>19</v>
      </c>
      <c r="AT592" s="17">
        <f t="shared" si="546"/>
        <v>0.44210526315789467</v>
      </c>
      <c r="AU592" s="17">
        <f t="shared" si="577"/>
        <v>0.40425531914893614</v>
      </c>
      <c r="AV592" s="17">
        <f t="shared" si="578"/>
        <v>0.17948717948717949</v>
      </c>
      <c r="AW592" s="17"/>
      <c r="AX592" s="17"/>
      <c r="AY592" s="17"/>
      <c r="AZ592" s="17">
        <v>2</v>
      </c>
      <c r="BA592" s="24">
        <v>0.33333333333333331</v>
      </c>
      <c r="BB592" s="9">
        <v>19</v>
      </c>
      <c r="BC592" s="9">
        <v>0</v>
      </c>
      <c r="BD592" s="9">
        <f t="shared" si="572"/>
        <v>1</v>
      </c>
      <c r="BE592" s="9" t="s">
        <v>4388</v>
      </c>
      <c r="BF592" s="9">
        <f t="shared" si="573"/>
        <v>0</v>
      </c>
      <c r="BG592" s="9">
        <v>1</v>
      </c>
      <c r="BH592" s="9">
        <v>5</v>
      </c>
      <c r="BI592" s="9">
        <v>5</v>
      </c>
      <c r="BJ592" s="9">
        <v>0</v>
      </c>
      <c r="BK592" s="9">
        <v>3</v>
      </c>
      <c r="BL592" s="9">
        <v>3</v>
      </c>
      <c r="BM592" s="9">
        <v>1</v>
      </c>
      <c r="BN592" s="9" t="s">
        <v>4390</v>
      </c>
      <c r="BO592" s="9">
        <v>0</v>
      </c>
      <c r="BP592" s="9">
        <v>0</v>
      </c>
      <c r="BQ592" s="34">
        <f t="shared" si="558"/>
        <v>0.6</v>
      </c>
      <c r="BR592" s="34">
        <f t="shared" si="558"/>
        <v>0</v>
      </c>
      <c r="BS592" s="34">
        <f t="shared" si="558"/>
        <v>0.70000000000000007</v>
      </c>
      <c r="BT592" s="9"/>
      <c r="BU592" s="9"/>
      <c r="BV592" s="9"/>
      <c r="BW592" s="9"/>
      <c r="BX592" s="9"/>
      <c r="BY592" s="9"/>
      <c r="BZ592" s="22">
        <f t="shared" si="564"/>
        <v>0</v>
      </c>
      <c r="CA592" s="22">
        <f t="shared" si="565"/>
        <v>7</v>
      </c>
      <c r="CB592" s="22">
        <f t="shared" si="566"/>
        <v>0.70000000000000007</v>
      </c>
      <c r="CC592" s="22">
        <f t="shared" si="567"/>
        <v>0</v>
      </c>
      <c r="CD592" s="22">
        <f t="shared" si="568"/>
        <v>1</v>
      </c>
      <c r="CK592" s="23">
        <v>0.80851063829787229</v>
      </c>
      <c r="CL592" s="23">
        <f t="shared" si="569"/>
        <v>2</v>
      </c>
      <c r="CM592" s="23">
        <f t="shared" si="574"/>
        <v>0.91106404872842273</v>
      </c>
      <c r="CN592" s="23">
        <f t="shared" si="575"/>
        <v>0.69278077171992336</v>
      </c>
      <c r="CQ592" s="49">
        <v>2</v>
      </c>
      <c r="CR592" s="43">
        <f t="shared" si="553"/>
        <v>13</v>
      </c>
    </row>
    <row r="593" spans="1:96" ht="11.25" customHeight="1">
      <c r="A593" s="9">
        <v>6</v>
      </c>
      <c r="B593" s="9">
        <v>2</v>
      </c>
      <c r="C593" s="9" t="str">
        <f t="shared" si="528"/>
        <v>16</v>
      </c>
      <c r="D593" s="10" t="s">
        <v>4188</v>
      </c>
      <c r="E593" s="9">
        <v>18</v>
      </c>
      <c r="F593" s="9">
        <v>1</v>
      </c>
      <c r="G593" s="9">
        <v>0</v>
      </c>
      <c r="H593" s="9">
        <v>1</v>
      </c>
      <c r="I593" s="9">
        <v>0</v>
      </c>
      <c r="J593" s="9">
        <v>0</v>
      </c>
      <c r="K593" s="11">
        <v>80</v>
      </c>
      <c r="L593" s="9">
        <v>0</v>
      </c>
      <c r="M593" s="9">
        <v>8</v>
      </c>
      <c r="N593" s="9"/>
      <c r="O593" s="17"/>
      <c r="P593" s="17">
        <f t="shared" si="570"/>
        <v>1</v>
      </c>
      <c r="Q593" s="9">
        <v>28</v>
      </c>
      <c r="R593" s="9"/>
      <c r="S593" s="9">
        <v>0.2857142857142857</v>
      </c>
      <c r="T593" s="9">
        <v>28</v>
      </c>
      <c r="U593" s="9">
        <v>0</v>
      </c>
      <c r="V593" s="11">
        <v>30</v>
      </c>
      <c r="W593" s="11">
        <f t="shared" si="559"/>
        <v>30</v>
      </c>
      <c r="X593" s="17">
        <f t="shared" si="576"/>
        <v>0</v>
      </c>
      <c r="Y593" s="17"/>
      <c r="Z593" s="9">
        <v>0</v>
      </c>
      <c r="AA593" s="9"/>
      <c r="AB593" s="17"/>
      <c r="AC593" s="17">
        <f t="shared" si="554"/>
        <v>0</v>
      </c>
      <c r="AD593" s="17" t="str">
        <f t="shared" si="563"/>
        <v/>
      </c>
      <c r="AE593" s="17">
        <v>0.36538461538461536</v>
      </c>
      <c r="AF593" s="17">
        <f t="shared" si="571"/>
        <v>2</v>
      </c>
      <c r="AG593" s="17"/>
      <c r="AH593" s="9">
        <v>22</v>
      </c>
      <c r="AI593" s="9"/>
      <c r="AJ593" s="9"/>
      <c r="AK593" s="9"/>
      <c r="AL593" s="9">
        <v>0.37142857142857139</v>
      </c>
      <c r="AM593" s="9"/>
      <c r="AN593" s="9" t="s">
        <v>2085</v>
      </c>
      <c r="AO593" s="9"/>
      <c r="AP593" s="9">
        <v>0.47272727272727277</v>
      </c>
      <c r="AQ593" s="9">
        <f>+AVERAGE(AL576:AL585)</f>
        <v>0.45553202436421136</v>
      </c>
      <c r="AR593" s="9">
        <f>+AVERAGE(AN576:AN585)</f>
        <v>0.34639038585996168</v>
      </c>
      <c r="AS593" s="17">
        <f t="shared" si="560"/>
        <v>20</v>
      </c>
      <c r="AT593" s="17">
        <f t="shared" si="546"/>
        <v>0.45999999999999996</v>
      </c>
      <c r="AU593" s="17">
        <f t="shared" si="577"/>
        <v>0.36538461538461536</v>
      </c>
      <c r="AV593" s="17">
        <f t="shared" si="578"/>
        <v>0.151219512195122</v>
      </c>
      <c r="AW593" s="17"/>
      <c r="AX593" s="17"/>
      <c r="AY593" s="17"/>
      <c r="AZ593" s="17">
        <v>2</v>
      </c>
      <c r="BA593" s="24">
        <v>0.33333333333333331</v>
      </c>
      <c r="BB593" s="9">
        <v>19</v>
      </c>
      <c r="BC593" s="9">
        <v>0</v>
      </c>
      <c r="BD593" s="9">
        <f t="shared" si="572"/>
        <v>1</v>
      </c>
      <c r="BE593" s="9" t="s">
        <v>4388</v>
      </c>
      <c r="BF593" s="9">
        <f t="shared" si="573"/>
        <v>0</v>
      </c>
      <c r="BG593" s="9">
        <v>1</v>
      </c>
      <c r="BH593" s="9">
        <v>5</v>
      </c>
      <c r="BI593" s="9">
        <v>5</v>
      </c>
      <c r="BJ593" s="9">
        <v>0</v>
      </c>
      <c r="BK593" s="9">
        <v>3</v>
      </c>
      <c r="BL593" s="9">
        <v>3</v>
      </c>
      <c r="BM593" s="9">
        <v>1</v>
      </c>
      <c r="BN593" s="9" t="s">
        <v>4390</v>
      </c>
      <c r="BO593" s="9">
        <v>0</v>
      </c>
      <c r="BP593" s="9">
        <v>0</v>
      </c>
      <c r="BQ593" s="34">
        <f t="shared" si="558"/>
        <v>0.6</v>
      </c>
      <c r="BR593" s="34">
        <f t="shared" si="558"/>
        <v>0</v>
      </c>
      <c r="BS593" s="34">
        <f t="shared" si="558"/>
        <v>0.70000000000000007</v>
      </c>
      <c r="BT593" s="9"/>
      <c r="BU593" s="9"/>
      <c r="BV593" s="9"/>
      <c r="BW593" s="9"/>
      <c r="BX593" s="9"/>
      <c r="BY593" s="9"/>
      <c r="BZ593" s="22">
        <f t="shared" si="564"/>
        <v>0</v>
      </c>
      <c r="CA593" s="22">
        <f t="shared" si="565"/>
        <v>8</v>
      </c>
      <c r="CB593" s="22">
        <f t="shared" si="566"/>
        <v>0.70000000000000007</v>
      </c>
      <c r="CC593" s="22">
        <f t="shared" si="567"/>
        <v>0</v>
      </c>
      <c r="CD593" s="22">
        <f t="shared" si="568"/>
        <v>1</v>
      </c>
      <c r="CK593" s="23">
        <v>0.73076923076923073</v>
      </c>
      <c r="CL593" s="23">
        <f t="shared" si="569"/>
        <v>2</v>
      </c>
      <c r="CM593" s="23">
        <f t="shared" si="574"/>
        <v>0.91106404872842273</v>
      </c>
      <c r="CN593" s="23">
        <f t="shared" si="575"/>
        <v>0.69278077171992336</v>
      </c>
      <c r="CQ593" s="49">
        <v>4</v>
      </c>
      <c r="CR593" s="43">
        <f t="shared" si="553"/>
        <v>15</v>
      </c>
    </row>
    <row r="594" spans="1:96" ht="11.25" customHeight="1">
      <c r="A594" s="9">
        <v>6</v>
      </c>
      <c r="B594" s="9">
        <v>2</v>
      </c>
      <c r="C594" s="9" t="str">
        <f t="shared" si="528"/>
        <v>16</v>
      </c>
      <c r="D594" s="10" t="s">
        <v>4188</v>
      </c>
      <c r="E594" s="9">
        <v>19</v>
      </c>
      <c r="F594" s="9">
        <v>1</v>
      </c>
      <c r="G594" s="9">
        <v>0</v>
      </c>
      <c r="H594" s="9">
        <v>1</v>
      </c>
      <c r="I594" s="9">
        <v>0</v>
      </c>
      <c r="J594" s="9">
        <v>0</v>
      </c>
      <c r="K594" s="11">
        <v>10</v>
      </c>
      <c r="L594" s="9">
        <v>18</v>
      </c>
      <c r="M594" s="9">
        <v>10</v>
      </c>
      <c r="N594" s="9"/>
      <c r="O594" s="17"/>
      <c r="P594" s="17">
        <f t="shared" si="570"/>
        <v>1</v>
      </c>
      <c r="Q594" s="9">
        <v>30</v>
      </c>
      <c r="R594" s="9"/>
      <c r="S594" s="9">
        <v>0.33333333333333331</v>
      </c>
      <c r="T594" s="9">
        <v>48</v>
      </c>
      <c r="U594" s="9">
        <v>5</v>
      </c>
      <c r="V594" s="11">
        <v>30</v>
      </c>
      <c r="W594" s="11">
        <f t="shared" si="559"/>
        <v>30</v>
      </c>
      <c r="X594" s="17">
        <f t="shared" si="576"/>
        <v>5</v>
      </c>
      <c r="Y594" s="17"/>
      <c r="Z594" s="9">
        <v>0</v>
      </c>
      <c r="AA594" s="9"/>
      <c r="AB594" s="17"/>
      <c r="AC594" s="17">
        <f t="shared" si="554"/>
        <v>0</v>
      </c>
      <c r="AD594" s="17" t="str">
        <f t="shared" si="563"/>
        <v/>
      </c>
      <c r="AE594" s="17" t="s">
        <v>2085</v>
      </c>
      <c r="AF594" s="17">
        <f t="shared" si="571"/>
        <v>0</v>
      </c>
      <c r="AG594" s="17"/>
      <c r="AH594" s="9">
        <v>20</v>
      </c>
      <c r="AI594" s="9"/>
      <c r="AJ594" s="9"/>
      <c r="AK594" s="9"/>
      <c r="AL594" s="9">
        <v>0.39999999999999997</v>
      </c>
      <c r="AM594" s="9"/>
      <c r="AN594" s="9" t="s">
        <v>2085</v>
      </c>
      <c r="AO594" s="9"/>
      <c r="AP594" s="9">
        <v>0.6</v>
      </c>
      <c r="AQ594" s="9">
        <f>+AVERAGE(AL576:AL585)</f>
        <v>0.45553202436421136</v>
      </c>
      <c r="AR594" s="9">
        <f>+AVERAGE(AN576:AN585)</f>
        <v>0.34639038585996168</v>
      </c>
      <c r="AS594" s="17">
        <f t="shared" si="560"/>
        <v>28</v>
      </c>
      <c r="AT594" s="17">
        <f t="shared" si="546"/>
        <v>0.37142857142857139</v>
      </c>
      <c r="AU594" s="17" t="str">
        <f t="shared" si="577"/>
        <v/>
      </c>
      <c r="AV594" s="17">
        <f t="shared" si="578"/>
        <v>0.47272727272727277</v>
      </c>
      <c r="AW594" s="17"/>
      <c r="AX594" s="17"/>
      <c r="AY594" s="17"/>
      <c r="AZ594" s="17">
        <v>2</v>
      </c>
      <c r="BA594" s="24">
        <v>0.33333333333333331</v>
      </c>
      <c r="BB594" s="9">
        <v>19</v>
      </c>
      <c r="BC594" s="9">
        <v>0</v>
      </c>
      <c r="BD594" s="9">
        <f t="shared" si="572"/>
        <v>1</v>
      </c>
      <c r="BE594" s="9" t="s">
        <v>4388</v>
      </c>
      <c r="BF594" s="9">
        <f t="shared" si="573"/>
        <v>0</v>
      </c>
      <c r="BG594" s="9">
        <v>1</v>
      </c>
      <c r="BH594" s="9">
        <v>5</v>
      </c>
      <c r="BI594" s="9">
        <v>5</v>
      </c>
      <c r="BJ594" s="9">
        <v>0</v>
      </c>
      <c r="BK594" s="9">
        <v>3</v>
      </c>
      <c r="BL594" s="9">
        <v>3</v>
      </c>
      <c r="BM594" s="9">
        <v>1</v>
      </c>
      <c r="BN594" s="9" t="s">
        <v>4390</v>
      </c>
      <c r="BO594" s="9">
        <v>0</v>
      </c>
      <c r="BP594" s="9">
        <v>0</v>
      </c>
      <c r="BQ594" s="34">
        <f t="shared" si="558"/>
        <v>0.6</v>
      </c>
      <c r="BR594" s="34">
        <f t="shared" si="558"/>
        <v>0</v>
      </c>
      <c r="BS594" s="34">
        <f t="shared" si="558"/>
        <v>0.70000000000000007</v>
      </c>
      <c r="BT594" s="9"/>
      <c r="BU594" s="9"/>
      <c r="BV594" s="9"/>
      <c r="BW594" s="9"/>
      <c r="BX594" s="9"/>
      <c r="BY594" s="9"/>
      <c r="BZ594" s="22">
        <f t="shared" si="564"/>
        <v>0</v>
      </c>
      <c r="CA594" s="22">
        <f t="shared" si="565"/>
        <v>9</v>
      </c>
      <c r="CB594" s="22">
        <f t="shared" si="566"/>
        <v>0.70000000000000007</v>
      </c>
      <c r="CC594" s="22">
        <f t="shared" si="567"/>
        <v>0</v>
      </c>
      <c r="CD594" s="22">
        <f t="shared" si="568"/>
        <v>1</v>
      </c>
      <c r="CK594" s="23" t="s">
        <v>2085</v>
      </c>
      <c r="CL594" s="23">
        <f t="shared" si="569"/>
        <v>2</v>
      </c>
      <c r="CM594" s="23">
        <f t="shared" si="574"/>
        <v>0.91106404872842273</v>
      </c>
      <c r="CN594" s="23">
        <f t="shared" si="575"/>
        <v>0.69278077171992336</v>
      </c>
      <c r="CQ594" s="49">
        <v>5</v>
      </c>
    </row>
    <row r="595" spans="1:96" ht="11.25" customHeight="1">
      <c r="A595" s="9">
        <v>6</v>
      </c>
      <c r="B595" s="9">
        <v>2</v>
      </c>
      <c r="C595" s="9" t="str">
        <f t="shared" si="528"/>
        <v>16</v>
      </c>
      <c r="D595" s="10" t="s">
        <v>4188</v>
      </c>
      <c r="E595" s="9">
        <v>20</v>
      </c>
      <c r="F595" s="9">
        <v>1</v>
      </c>
      <c r="G595" s="9">
        <v>0</v>
      </c>
      <c r="H595" s="9">
        <v>1</v>
      </c>
      <c r="I595" s="9">
        <v>0</v>
      </c>
      <c r="J595" s="9">
        <v>0</v>
      </c>
      <c r="K595" s="11">
        <v>10</v>
      </c>
      <c r="L595" s="9">
        <v>38</v>
      </c>
      <c r="M595" s="9">
        <v>10</v>
      </c>
      <c r="N595" s="17">
        <f>SUM(M586:M595)</f>
        <v>69</v>
      </c>
      <c r="O595" s="17"/>
      <c r="P595" s="17">
        <f t="shared" si="570"/>
        <v>1</v>
      </c>
      <c r="Q595" s="9">
        <v>30</v>
      </c>
      <c r="R595" s="9"/>
      <c r="S595" s="9">
        <v>0.33333333333333331</v>
      </c>
      <c r="T595" s="9">
        <v>68</v>
      </c>
      <c r="U595" s="9">
        <v>30</v>
      </c>
      <c r="V595" s="11">
        <v>30</v>
      </c>
      <c r="W595" s="11">
        <f t="shared" si="559"/>
        <v>30</v>
      </c>
      <c r="X595" s="17">
        <f t="shared" si="576"/>
        <v>30</v>
      </c>
      <c r="Y595" s="17"/>
      <c r="Z595" s="9">
        <v>19</v>
      </c>
      <c r="AA595" s="17">
        <f>SUM(Z586:Z595)</f>
        <v>114</v>
      </c>
      <c r="AB595" s="17"/>
      <c r="AC595" s="17">
        <f t="shared" si="554"/>
        <v>57</v>
      </c>
      <c r="AD595" s="17">
        <f t="shared" si="563"/>
        <v>0.33333333333333331</v>
      </c>
      <c r="AE595" s="17" t="s">
        <v>2085</v>
      </c>
      <c r="AF595" s="17">
        <f t="shared" si="571"/>
        <v>19</v>
      </c>
      <c r="AG595" s="17">
        <f>+SUM(AF586:AF595)</f>
        <v>145</v>
      </c>
      <c r="AH595" s="9">
        <v>77</v>
      </c>
      <c r="AI595" s="9"/>
      <c r="AJ595" s="9"/>
      <c r="AK595" s="9"/>
      <c r="AL595" s="9">
        <v>0.39999999999999997</v>
      </c>
      <c r="AM595" s="9"/>
      <c r="AN595" s="9">
        <v>0.33333333333333331</v>
      </c>
      <c r="AO595" s="9"/>
      <c r="AP595" s="9">
        <v>0.11948051948051949</v>
      </c>
      <c r="AQ595" s="9">
        <f>+AVERAGE(AL576:AL585)</f>
        <v>0.45553202436421136</v>
      </c>
      <c r="AR595" s="9">
        <f>+AVERAGE(AN576:AN585)</f>
        <v>0.34639038585996168</v>
      </c>
      <c r="AS595" s="17">
        <f t="shared" si="560"/>
        <v>30</v>
      </c>
      <c r="AT595" s="17">
        <f t="shared" si="546"/>
        <v>0.39999999999999997</v>
      </c>
      <c r="AU595" s="17" t="str">
        <f t="shared" si="577"/>
        <v/>
      </c>
      <c r="AV595" s="17">
        <f t="shared" si="578"/>
        <v>0.6</v>
      </c>
      <c r="AW595" s="17"/>
      <c r="AX595" s="17"/>
      <c r="AY595" s="17"/>
      <c r="AZ595" s="17">
        <v>2</v>
      </c>
      <c r="BA595" s="24">
        <v>0.33333333333333331</v>
      </c>
      <c r="BB595" s="9">
        <v>19</v>
      </c>
      <c r="BC595" s="9">
        <v>0</v>
      </c>
      <c r="BD595" s="9">
        <f t="shared" si="572"/>
        <v>1</v>
      </c>
      <c r="BE595" s="9" t="s">
        <v>4388</v>
      </c>
      <c r="BF595" s="9">
        <f t="shared" si="573"/>
        <v>0</v>
      </c>
      <c r="BG595" s="9">
        <v>1</v>
      </c>
      <c r="BH595" s="9">
        <v>5</v>
      </c>
      <c r="BI595" s="9">
        <v>5</v>
      </c>
      <c r="BJ595" s="9">
        <v>0</v>
      </c>
      <c r="BK595" s="9">
        <v>3</v>
      </c>
      <c r="BL595" s="9">
        <v>3</v>
      </c>
      <c r="BM595" s="9">
        <v>1</v>
      </c>
      <c r="BN595" s="9" t="s">
        <v>4390</v>
      </c>
      <c r="BO595" s="9">
        <v>0</v>
      </c>
      <c r="BP595" s="9">
        <v>0</v>
      </c>
      <c r="BQ595" s="34">
        <f t="shared" si="558"/>
        <v>0.6</v>
      </c>
      <c r="BR595" s="34">
        <f t="shared" si="558"/>
        <v>0</v>
      </c>
      <c r="BS595" s="34">
        <f t="shared" si="558"/>
        <v>0.70000000000000007</v>
      </c>
      <c r="BT595" s="9"/>
      <c r="BU595" s="9"/>
      <c r="BV595" s="9"/>
      <c r="BW595" s="9">
        <f>SUM(AF586:AF595)</f>
        <v>145</v>
      </c>
      <c r="BX595" s="9"/>
      <c r="BY595" s="9">
        <f t="shared" ref="BY595" si="579">SUM(BW585,BW595)</f>
        <v>346</v>
      </c>
      <c r="BZ595" s="22">
        <f t="shared" si="564"/>
        <v>0</v>
      </c>
      <c r="CA595" s="22">
        <f t="shared" si="565"/>
        <v>10</v>
      </c>
      <c r="CB595" s="22">
        <f t="shared" si="566"/>
        <v>0.70000000000000007</v>
      </c>
      <c r="CC595" s="22">
        <f t="shared" si="567"/>
        <v>0</v>
      </c>
      <c r="CD595" s="22">
        <f t="shared" si="568"/>
        <v>1</v>
      </c>
      <c r="CK595" s="23" t="s">
        <v>2085</v>
      </c>
      <c r="CL595" s="23">
        <f t="shared" si="569"/>
        <v>2</v>
      </c>
      <c r="CM595" s="23">
        <f t="shared" si="574"/>
        <v>0.91106404872842273</v>
      </c>
      <c r="CN595" s="23">
        <f t="shared" si="575"/>
        <v>0.69278077171992336</v>
      </c>
      <c r="CQ595" s="49">
        <v>2</v>
      </c>
    </row>
    <row r="596" spans="1:96" ht="11.25" customHeight="1">
      <c r="A596" s="9">
        <v>6</v>
      </c>
      <c r="B596" s="9">
        <v>3</v>
      </c>
      <c r="C596" s="9" t="str">
        <f t="shared" si="528"/>
        <v>17</v>
      </c>
      <c r="D596" s="10" t="s">
        <v>4184</v>
      </c>
      <c r="E596" s="9">
        <v>-2</v>
      </c>
      <c r="F596" s="9">
        <v>1</v>
      </c>
      <c r="G596" s="9">
        <v>0</v>
      </c>
      <c r="H596" s="9">
        <v>0</v>
      </c>
      <c r="I596" s="9">
        <v>0</v>
      </c>
      <c r="J596" s="9">
        <v>0</v>
      </c>
      <c r="K596" s="11">
        <v>25</v>
      </c>
      <c r="L596" s="9">
        <v>50</v>
      </c>
      <c r="M596" s="9">
        <v>7</v>
      </c>
      <c r="N596" s="9"/>
      <c r="O596" s="17"/>
      <c r="P596" s="17">
        <f t="shared" si="570"/>
        <v>1</v>
      </c>
      <c r="Q596" s="9">
        <v>35</v>
      </c>
      <c r="R596" s="9"/>
      <c r="S596" s="9">
        <v>0.2</v>
      </c>
      <c r="T596" s="9">
        <v>85</v>
      </c>
      <c r="U596" s="9">
        <v>40</v>
      </c>
      <c r="V596" s="11">
        <v>30</v>
      </c>
      <c r="W596" s="18"/>
      <c r="X596" s="17">
        <f t="shared" si="576"/>
        <v>30</v>
      </c>
      <c r="Y596" s="17"/>
      <c r="Z596" s="9">
        <v>1</v>
      </c>
      <c r="AA596" s="9"/>
      <c r="AB596" s="17"/>
      <c r="AC596" s="17">
        <f>AC574</f>
        <v>35</v>
      </c>
      <c r="AD596" s="17">
        <f t="shared" si="563"/>
        <v>2.8571428571428571E-2</v>
      </c>
      <c r="AE596" s="17"/>
      <c r="AF596" s="17">
        <f t="shared" si="571"/>
        <v>4</v>
      </c>
      <c r="AG596" s="17"/>
      <c r="AH596" s="9">
        <v>50</v>
      </c>
      <c r="AI596" s="9"/>
      <c r="AJ596" s="9"/>
      <c r="AK596" s="9"/>
      <c r="AL596" s="9">
        <v>0</v>
      </c>
      <c r="AM596" s="9"/>
      <c r="AN596" s="9">
        <v>2.8571428571428571E-2</v>
      </c>
      <c r="AO596" s="9"/>
      <c r="AP596" s="9">
        <v>0.36</v>
      </c>
      <c r="AQ596" s="22"/>
      <c r="AR596" s="22"/>
      <c r="AS596" s="17"/>
      <c r="AT596" s="17"/>
      <c r="AU596" s="17"/>
      <c r="AV596" s="17"/>
      <c r="AW596" s="17"/>
      <c r="AX596" s="17"/>
      <c r="AY596" s="17"/>
      <c r="AZ596" s="17">
        <v>5</v>
      </c>
      <c r="BA596" s="24">
        <v>0.83333333333333337</v>
      </c>
      <c r="BB596" s="9">
        <v>22</v>
      </c>
      <c r="BC596" s="9">
        <v>0</v>
      </c>
      <c r="BD596" s="9">
        <f t="shared" si="572"/>
        <v>1</v>
      </c>
      <c r="BE596" s="9" t="s">
        <v>4391</v>
      </c>
      <c r="BF596" s="9">
        <f t="shared" si="573"/>
        <v>0</v>
      </c>
      <c r="BG596" s="9">
        <v>4</v>
      </c>
      <c r="BH596" s="9">
        <v>4</v>
      </c>
      <c r="BI596" s="9">
        <v>5</v>
      </c>
      <c r="BJ596" s="9">
        <v>0</v>
      </c>
      <c r="BK596" s="9">
        <v>1</v>
      </c>
      <c r="BL596" s="9">
        <v>4</v>
      </c>
      <c r="BM596" s="9">
        <v>1</v>
      </c>
      <c r="BN596" s="9">
        <v>0</v>
      </c>
      <c r="BO596" s="9">
        <v>0</v>
      </c>
      <c r="BP596" s="9">
        <v>0</v>
      </c>
      <c r="BQ596" s="34">
        <f>BQ574</f>
        <v>0</v>
      </c>
      <c r="BR596" s="34">
        <f>BR574</f>
        <v>0</v>
      </c>
      <c r="BS596" s="34">
        <f>BS574</f>
        <v>0.70000000000000007</v>
      </c>
      <c r="BT596" s="22"/>
      <c r="BU596" s="22"/>
      <c r="BV596" s="22"/>
      <c r="BW596" s="22"/>
      <c r="BX596" s="22"/>
      <c r="BY596" s="22"/>
      <c r="BZ596" s="22">
        <f t="shared" si="564"/>
        <v>0</v>
      </c>
      <c r="CA596" s="22">
        <f t="shared" si="565"/>
        <v>0</v>
      </c>
      <c r="CB596" s="22">
        <f t="shared" si="566"/>
        <v>0</v>
      </c>
      <c r="CC596" s="22">
        <f t="shared" si="567"/>
        <v>0.70000000000000007</v>
      </c>
      <c r="CD596" s="22">
        <f t="shared" si="568"/>
        <v>0</v>
      </c>
      <c r="CK596" s="23" t="s">
        <v>2085</v>
      </c>
      <c r="CL596" s="23">
        <f t="shared" si="569"/>
        <v>3</v>
      </c>
      <c r="CM596" s="23" t="str">
        <f t="shared" si="574"/>
        <v/>
      </c>
      <c r="CN596" s="23" t="str">
        <f t="shared" si="575"/>
        <v/>
      </c>
      <c r="CQ596" s="49">
        <v>1</v>
      </c>
    </row>
    <row r="597" spans="1:96" ht="11.25" customHeight="1">
      <c r="A597" s="9">
        <v>6</v>
      </c>
      <c r="B597" s="9">
        <v>3</v>
      </c>
      <c r="C597" s="9" t="str">
        <f t="shared" si="528"/>
        <v>17</v>
      </c>
      <c r="D597" s="10" t="s">
        <v>4184</v>
      </c>
      <c r="E597" s="9">
        <v>-1</v>
      </c>
      <c r="F597" s="9">
        <v>1</v>
      </c>
      <c r="G597" s="9">
        <v>0</v>
      </c>
      <c r="H597" s="9">
        <v>0</v>
      </c>
      <c r="I597" s="9">
        <v>0</v>
      </c>
      <c r="J597" s="9">
        <v>0</v>
      </c>
      <c r="K597" s="11">
        <v>25</v>
      </c>
      <c r="L597" s="9">
        <v>60</v>
      </c>
      <c r="M597" s="9">
        <v>10</v>
      </c>
      <c r="N597" s="9"/>
      <c r="O597" s="17"/>
      <c r="P597" s="17">
        <f t="shared" si="570"/>
        <v>1</v>
      </c>
      <c r="Q597" s="9">
        <v>37</v>
      </c>
      <c r="R597" s="9"/>
      <c r="S597" s="9">
        <v>0.27027027027027029</v>
      </c>
      <c r="T597" s="9">
        <v>97</v>
      </c>
      <c r="U597" s="9">
        <v>40</v>
      </c>
      <c r="V597" s="11">
        <v>30</v>
      </c>
      <c r="W597" s="11">
        <f>V596</f>
        <v>30</v>
      </c>
      <c r="X597" s="17">
        <f t="shared" si="576"/>
        <v>30</v>
      </c>
      <c r="Y597" s="17"/>
      <c r="Z597" s="9">
        <v>10</v>
      </c>
      <c r="AA597" s="9"/>
      <c r="AB597" s="17"/>
      <c r="AC597" s="17">
        <f t="shared" si="554"/>
        <v>45</v>
      </c>
      <c r="AD597" s="17">
        <f t="shared" si="563"/>
        <v>0.22222222222222221</v>
      </c>
      <c r="AE597" s="17">
        <v>2.8571428571428571E-2</v>
      </c>
      <c r="AF597" s="17">
        <f t="shared" si="571"/>
        <v>10</v>
      </c>
      <c r="AG597" s="17"/>
      <c r="AH597" s="9">
        <v>58</v>
      </c>
      <c r="AI597" s="9"/>
      <c r="AJ597" s="9"/>
      <c r="AK597" s="9"/>
      <c r="AL597" s="9">
        <v>0.22702702702702707</v>
      </c>
      <c r="AM597" s="9"/>
      <c r="AN597" s="9">
        <v>0.22222222222222221</v>
      </c>
      <c r="AO597" s="9"/>
      <c r="AP597" s="9">
        <v>0.22758620689655173</v>
      </c>
      <c r="AQ597" s="9"/>
      <c r="AR597" s="9"/>
      <c r="AS597" s="17">
        <f>+Q596</f>
        <v>35</v>
      </c>
      <c r="AT597" s="17">
        <f t="shared" ref="AT597" si="580">+AL596</f>
        <v>0</v>
      </c>
      <c r="AU597" s="17">
        <f t="shared" ref="AU597" si="581">+AN596</f>
        <v>2.8571428571428571E-2</v>
      </c>
      <c r="AV597" s="17">
        <f t="shared" ref="AV597" si="582">+AP596</f>
        <v>0.36</v>
      </c>
      <c r="AW597" s="17"/>
      <c r="AX597" s="17"/>
      <c r="AY597" s="17"/>
      <c r="AZ597" s="17">
        <v>5</v>
      </c>
      <c r="BA597" s="24">
        <v>0.83333333333333337</v>
      </c>
      <c r="BB597" s="9">
        <v>22</v>
      </c>
      <c r="BC597" s="9">
        <v>0</v>
      </c>
      <c r="BD597" s="9">
        <f t="shared" si="572"/>
        <v>1</v>
      </c>
      <c r="BE597" s="9" t="s">
        <v>4391</v>
      </c>
      <c r="BF597" s="9">
        <f t="shared" si="573"/>
        <v>0</v>
      </c>
      <c r="BG597" s="9">
        <v>4</v>
      </c>
      <c r="BH597" s="9">
        <v>4</v>
      </c>
      <c r="BI597" s="9">
        <v>5</v>
      </c>
      <c r="BJ597" s="9">
        <v>0</v>
      </c>
      <c r="BK597" s="9">
        <v>1</v>
      </c>
      <c r="BL597" s="9">
        <v>4</v>
      </c>
      <c r="BM597" s="9">
        <v>1</v>
      </c>
      <c r="BN597" s="9">
        <v>0</v>
      </c>
      <c r="BO597" s="9">
        <v>0</v>
      </c>
      <c r="BP597" s="9">
        <v>0</v>
      </c>
      <c r="BQ597" s="34">
        <f t="shared" si="558"/>
        <v>0.6</v>
      </c>
      <c r="BR597" s="34">
        <f t="shared" si="558"/>
        <v>0</v>
      </c>
      <c r="BS597" s="34">
        <f t="shared" si="558"/>
        <v>0.70000000000000007</v>
      </c>
      <c r="BT597" s="9"/>
      <c r="BU597" s="9"/>
      <c r="BV597" s="9"/>
      <c r="BW597" s="9"/>
      <c r="BX597" s="9"/>
      <c r="BY597" s="9"/>
      <c r="BZ597" s="22">
        <f t="shared" si="564"/>
        <v>0</v>
      </c>
      <c r="CA597" s="22">
        <f t="shared" si="565"/>
        <v>0</v>
      </c>
      <c r="CB597" s="22">
        <f t="shared" si="566"/>
        <v>0</v>
      </c>
      <c r="CC597" s="22">
        <f t="shared" si="567"/>
        <v>0.70000000000000007</v>
      </c>
      <c r="CD597" s="22">
        <f t="shared" si="568"/>
        <v>0</v>
      </c>
      <c r="CK597" s="23">
        <v>8.5714285714285715E-2</v>
      </c>
      <c r="CL597" s="23">
        <f t="shared" si="569"/>
        <v>3</v>
      </c>
      <c r="CM597" s="23" t="str">
        <f t="shared" si="574"/>
        <v/>
      </c>
      <c r="CN597" s="23" t="str">
        <f t="shared" si="575"/>
        <v/>
      </c>
      <c r="CQ597" s="49">
        <v>1</v>
      </c>
    </row>
    <row r="598" spans="1:96" ht="11.25" customHeight="1">
      <c r="A598" s="9">
        <v>6</v>
      </c>
      <c r="B598" s="9">
        <v>3</v>
      </c>
      <c r="C598" s="9" t="str">
        <f t="shared" si="528"/>
        <v>17</v>
      </c>
      <c r="D598" s="10" t="s">
        <v>4184</v>
      </c>
      <c r="E598" s="9">
        <v>1</v>
      </c>
      <c r="F598" s="9">
        <v>1</v>
      </c>
      <c r="G598" s="9">
        <v>0</v>
      </c>
      <c r="H598" s="9">
        <v>0</v>
      </c>
      <c r="I598" s="9">
        <v>0</v>
      </c>
      <c r="J598" s="9">
        <v>0</v>
      </c>
      <c r="K598" s="11">
        <v>25</v>
      </c>
      <c r="L598" s="9">
        <v>75</v>
      </c>
      <c r="M598" s="9">
        <v>4</v>
      </c>
      <c r="N598" s="17">
        <f>SUM(M598:M598)</f>
        <v>4</v>
      </c>
      <c r="O598" s="17"/>
      <c r="P598" s="17">
        <f t="shared" si="570"/>
        <v>0</v>
      </c>
      <c r="Q598" s="9">
        <v>29</v>
      </c>
      <c r="R598" s="9"/>
      <c r="S598" s="9">
        <v>0.13793103448275862</v>
      </c>
      <c r="T598" s="9">
        <v>100</v>
      </c>
      <c r="U598" s="9">
        <v>40</v>
      </c>
      <c r="V598" s="11">
        <v>30</v>
      </c>
      <c r="W598" s="11">
        <f t="shared" ref="W598:W617" si="583">V597</f>
        <v>30</v>
      </c>
      <c r="X598" s="17">
        <f t="shared" si="576"/>
        <v>30</v>
      </c>
      <c r="Y598" s="17"/>
      <c r="Z598" s="9">
        <v>4</v>
      </c>
      <c r="AA598" s="17">
        <f>SUM(Z598:Z598)</f>
        <v>4</v>
      </c>
      <c r="AB598" s="17"/>
      <c r="AC598" s="17">
        <f t="shared" si="554"/>
        <v>41</v>
      </c>
      <c r="AD598" s="17">
        <f t="shared" si="563"/>
        <v>9.7560975609756101E-2</v>
      </c>
      <c r="AE598" s="17">
        <v>0.22222222222222221</v>
      </c>
      <c r="AF598" s="17">
        <f t="shared" si="571"/>
        <v>10</v>
      </c>
      <c r="AG598" s="17"/>
      <c r="AH598" s="9">
        <v>62</v>
      </c>
      <c r="AI598" s="9"/>
      <c r="AJ598" s="9"/>
      <c r="AK598" s="9"/>
      <c r="AL598" s="9">
        <v>0.35862068965517241</v>
      </c>
      <c r="AM598" s="9"/>
      <c r="AN598" s="9">
        <v>9.7560975609756101E-2</v>
      </c>
      <c r="AO598" s="9"/>
      <c r="AP598" s="9">
        <v>0.20645161290322581</v>
      </c>
      <c r="AQ598" s="9"/>
      <c r="AR598" s="9"/>
      <c r="AZ598">
        <v>5</v>
      </c>
      <c r="BA598" s="24">
        <v>0.83333333333333337</v>
      </c>
      <c r="BB598" s="9">
        <v>22</v>
      </c>
      <c r="BC598" s="9">
        <v>0</v>
      </c>
      <c r="BD598" s="9">
        <f t="shared" si="572"/>
        <v>1</v>
      </c>
      <c r="BE598" s="9" t="s">
        <v>4391</v>
      </c>
      <c r="BF598" s="9">
        <f t="shared" si="573"/>
        <v>0</v>
      </c>
      <c r="BG598" s="9">
        <v>4</v>
      </c>
      <c r="BH598" s="9">
        <v>4</v>
      </c>
      <c r="BI598" s="9">
        <v>5</v>
      </c>
      <c r="BJ598" s="9">
        <v>0</v>
      </c>
      <c r="BK598" s="9">
        <v>1</v>
      </c>
      <c r="BL598" s="9">
        <v>4</v>
      </c>
      <c r="BM598" s="9">
        <v>1</v>
      </c>
      <c r="BN598" s="9">
        <v>0</v>
      </c>
      <c r="BO598" s="9">
        <v>0</v>
      </c>
      <c r="BP598" s="9">
        <v>0</v>
      </c>
      <c r="BQ598" s="34">
        <f t="shared" si="558"/>
        <v>0.6</v>
      </c>
      <c r="BR598" s="34">
        <f t="shared" si="558"/>
        <v>0</v>
      </c>
      <c r="BS598" s="34">
        <f t="shared" si="558"/>
        <v>0.70000000000000007</v>
      </c>
      <c r="BT598" s="9"/>
      <c r="BU598" s="9"/>
      <c r="BV598" s="9"/>
      <c r="BW598" s="9"/>
      <c r="BX598" s="9"/>
      <c r="BY598" s="9"/>
      <c r="BZ598" s="22">
        <f t="shared" si="564"/>
        <v>1</v>
      </c>
      <c r="CA598" s="22">
        <f t="shared" si="565"/>
        <v>0</v>
      </c>
      <c r="CB598" s="22">
        <f t="shared" si="566"/>
        <v>0</v>
      </c>
      <c r="CC598" s="22">
        <f t="shared" si="567"/>
        <v>0.70000000000000007</v>
      </c>
      <c r="CD598" s="22">
        <f t="shared" si="568"/>
        <v>0</v>
      </c>
      <c r="CK598" s="23">
        <v>0.66666666666666663</v>
      </c>
      <c r="CL598" s="23">
        <f t="shared" si="569"/>
        <v>3</v>
      </c>
      <c r="CM598" s="23" t="str">
        <f t="shared" si="574"/>
        <v/>
      </c>
      <c r="CN598" s="23" t="str">
        <f t="shared" si="575"/>
        <v/>
      </c>
      <c r="CQ598" s="49">
        <v>1</v>
      </c>
    </row>
    <row r="599" spans="1:96" ht="11.25" customHeight="1">
      <c r="A599" s="9">
        <v>6</v>
      </c>
      <c r="B599" s="9">
        <v>3</v>
      </c>
      <c r="C599" s="9" t="str">
        <f t="shared" si="528"/>
        <v>17</v>
      </c>
      <c r="D599" s="10" t="s">
        <v>4184</v>
      </c>
      <c r="E599" s="9">
        <v>2</v>
      </c>
      <c r="F599" s="9">
        <v>1</v>
      </c>
      <c r="G599" s="9">
        <v>0</v>
      </c>
      <c r="H599" s="9">
        <v>0</v>
      </c>
      <c r="I599" s="9">
        <v>0</v>
      </c>
      <c r="J599" s="9">
        <v>0</v>
      </c>
      <c r="K599" s="11">
        <v>25</v>
      </c>
      <c r="L599" s="9">
        <v>75</v>
      </c>
      <c r="M599" s="9">
        <v>2</v>
      </c>
      <c r="N599" s="17">
        <f>SUM(M598:M599)</f>
        <v>6</v>
      </c>
      <c r="O599" s="17"/>
      <c r="P599" s="17">
        <f t="shared" si="570"/>
        <v>0</v>
      </c>
      <c r="Q599" s="9">
        <v>17</v>
      </c>
      <c r="R599" s="9"/>
      <c r="S599" s="9">
        <v>0.11764705882352941</v>
      </c>
      <c r="T599" s="9">
        <v>92</v>
      </c>
      <c r="U599" s="9">
        <v>40</v>
      </c>
      <c r="V599" s="11">
        <v>30</v>
      </c>
      <c r="W599" s="11">
        <f t="shared" si="583"/>
        <v>30</v>
      </c>
      <c r="X599" s="17">
        <f t="shared" si="576"/>
        <v>30</v>
      </c>
      <c r="Y599" s="17"/>
      <c r="Z599" s="9">
        <v>18</v>
      </c>
      <c r="AA599" s="17">
        <f>SUM(Z598:Z599)</f>
        <v>22</v>
      </c>
      <c r="AB599" s="17"/>
      <c r="AC599" s="17">
        <f t="shared" si="554"/>
        <v>58</v>
      </c>
      <c r="AD599" s="17">
        <f t="shared" si="563"/>
        <v>0.31034482758620691</v>
      </c>
      <c r="AE599" s="17">
        <v>9.7560975609756101E-2</v>
      </c>
      <c r="AF599" s="17">
        <f t="shared" si="571"/>
        <v>26</v>
      </c>
      <c r="AG599" s="17"/>
      <c r="AH599" s="9">
        <v>91</v>
      </c>
      <c r="AI599" s="9"/>
      <c r="AJ599" s="9"/>
      <c r="AK599" s="9"/>
      <c r="AL599" s="9">
        <v>0.58823529411764708</v>
      </c>
      <c r="AM599" s="9"/>
      <c r="AN599" s="9">
        <v>0.31034482758620691</v>
      </c>
      <c r="AO599" s="9"/>
      <c r="AP599" s="9">
        <v>0.23736263736263735</v>
      </c>
      <c r="AQ599" s="9"/>
      <c r="AR599" s="9"/>
      <c r="AS599" s="17">
        <f t="shared" ref="AS599:AS617" si="584">+Q598</f>
        <v>29</v>
      </c>
      <c r="AT599" s="17">
        <f t="shared" si="546"/>
        <v>0.35862068965517241</v>
      </c>
      <c r="AU599" s="17">
        <f t="shared" ref="AU599:AU607" si="585">+AN598</f>
        <v>9.7560975609756101E-2</v>
      </c>
      <c r="AV599" s="17">
        <f t="shared" ref="AV599:AV607" si="586">+AP598</f>
        <v>0.20645161290322581</v>
      </c>
      <c r="AW599" s="17"/>
      <c r="AX599" s="17"/>
      <c r="AY599" s="17"/>
      <c r="AZ599" s="17">
        <v>5</v>
      </c>
      <c r="BA599" s="24">
        <v>0.83333333333333337</v>
      </c>
      <c r="BB599" s="9">
        <v>22</v>
      </c>
      <c r="BC599" s="9">
        <v>0</v>
      </c>
      <c r="BD599" s="9">
        <f t="shared" si="572"/>
        <v>1</v>
      </c>
      <c r="BE599" s="9" t="s">
        <v>4391</v>
      </c>
      <c r="BF599" s="9">
        <f t="shared" si="573"/>
        <v>0</v>
      </c>
      <c r="BG599" s="9">
        <v>4</v>
      </c>
      <c r="BH599" s="9">
        <v>4</v>
      </c>
      <c r="BI599" s="9">
        <v>5</v>
      </c>
      <c r="BJ599" s="9">
        <v>0</v>
      </c>
      <c r="BK599" s="9">
        <v>1</v>
      </c>
      <c r="BL599" s="9">
        <v>4</v>
      </c>
      <c r="BM599" s="9">
        <v>1</v>
      </c>
      <c r="BN599" s="9">
        <v>0</v>
      </c>
      <c r="BO599" s="9">
        <v>0</v>
      </c>
      <c r="BP599" s="9">
        <v>0</v>
      </c>
      <c r="BQ599" s="34">
        <f t="shared" si="558"/>
        <v>0.6</v>
      </c>
      <c r="BR599" s="34">
        <f t="shared" si="558"/>
        <v>0</v>
      </c>
      <c r="BS599" s="34">
        <f t="shared" si="558"/>
        <v>0.70000000000000007</v>
      </c>
      <c r="BT599" s="9"/>
      <c r="BU599" s="9"/>
      <c r="BV599" s="9"/>
      <c r="BW599" s="9"/>
      <c r="BX599" s="9"/>
      <c r="BY599" s="9"/>
      <c r="BZ599" s="22">
        <f t="shared" si="564"/>
        <v>2</v>
      </c>
      <c r="CA599" s="22">
        <f t="shared" si="565"/>
        <v>0</v>
      </c>
      <c r="CB599" s="22">
        <f t="shared" si="566"/>
        <v>0</v>
      </c>
      <c r="CC599" s="22">
        <f t="shared" si="567"/>
        <v>0.70000000000000007</v>
      </c>
      <c r="CD599" s="22">
        <f t="shared" si="568"/>
        <v>0</v>
      </c>
      <c r="CK599" s="23">
        <v>0.29268292682926833</v>
      </c>
      <c r="CL599" s="23">
        <f t="shared" si="569"/>
        <v>3</v>
      </c>
      <c r="CM599" s="23" t="str">
        <f t="shared" si="574"/>
        <v/>
      </c>
      <c r="CN599" s="23" t="str">
        <f t="shared" si="575"/>
        <v/>
      </c>
      <c r="CQ599" s="49">
        <v>0</v>
      </c>
    </row>
    <row r="600" spans="1:96" ht="11.25" customHeight="1">
      <c r="A600" s="9">
        <v>6</v>
      </c>
      <c r="B600" s="9">
        <v>3</v>
      </c>
      <c r="C600" s="9" t="str">
        <f t="shared" si="528"/>
        <v>17</v>
      </c>
      <c r="D600" s="10" t="s">
        <v>4184</v>
      </c>
      <c r="E600" s="9">
        <v>3</v>
      </c>
      <c r="F600" s="9">
        <v>1</v>
      </c>
      <c r="G600" s="9">
        <v>0</v>
      </c>
      <c r="H600" s="9">
        <v>0</v>
      </c>
      <c r="I600" s="9">
        <v>0</v>
      </c>
      <c r="J600" s="9">
        <v>0</v>
      </c>
      <c r="K600" s="11">
        <v>25</v>
      </c>
      <c r="L600" s="9">
        <v>67</v>
      </c>
      <c r="M600" s="9">
        <v>3</v>
      </c>
      <c r="N600" s="17">
        <f>SUM(M598:M600)</f>
        <v>9</v>
      </c>
      <c r="O600" s="17"/>
      <c r="P600" s="17">
        <f t="shared" si="570"/>
        <v>0</v>
      </c>
      <c r="Q600" s="9">
        <v>25</v>
      </c>
      <c r="R600" s="9"/>
      <c r="S600" s="9">
        <v>0.12</v>
      </c>
      <c r="T600" s="9">
        <v>92</v>
      </c>
      <c r="U600" s="9">
        <v>40</v>
      </c>
      <c r="V600" s="11">
        <v>30</v>
      </c>
      <c r="W600" s="11">
        <f t="shared" si="583"/>
        <v>30</v>
      </c>
      <c r="X600" s="17">
        <f t="shared" si="576"/>
        <v>30</v>
      </c>
      <c r="Y600" s="17"/>
      <c r="Z600" s="9">
        <v>15</v>
      </c>
      <c r="AA600" s="17">
        <f>SUM(Z598:Z600)</f>
        <v>37</v>
      </c>
      <c r="AB600" s="17"/>
      <c r="AC600" s="17">
        <f t="shared" si="554"/>
        <v>56</v>
      </c>
      <c r="AD600" s="17">
        <f t="shared" si="563"/>
        <v>0.26785714285714285</v>
      </c>
      <c r="AE600" s="17">
        <v>0.31034482758620691</v>
      </c>
      <c r="AF600" s="17">
        <f t="shared" si="571"/>
        <v>22</v>
      </c>
      <c r="AG600" s="17"/>
      <c r="AH600" s="9">
        <v>81</v>
      </c>
      <c r="AI600" s="9"/>
      <c r="AJ600" s="9"/>
      <c r="AK600" s="9"/>
      <c r="AL600" s="9">
        <v>0.44800000000000006</v>
      </c>
      <c r="AM600" s="9"/>
      <c r="AN600" s="9">
        <v>0.26785714285714285</v>
      </c>
      <c r="AO600" s="9"/>
      <c r="AP600" s="9">
        <v>0.15308641975308643</v>
      </c>
      <c r="AQ600" s="9"/>
      <c r="AR600" s="9"/>
      <c r="AS600" s="17">
        <f t="shared" si="584"/>
        <v>17</v>
      </c>
      <c r="AT600" s="17">
        <f t="shared" si="546"/>
        <v>0.58823529411764708</v>
      </c>
      <c r="AU600" s="17">
        <f t="shared" si="585"/>
        <v>0.31034482758620691</v>
      </c>
      <c r="AV600" s="17">
        <f t="shared" si="586"/>
        <v>0.23736263736263735</v>
      </c>
      <c r="AW600" s="17"/>
      <c r="AX600" s="17"/>
      <c r="AY600" s="17"/>
      <c r="AZ600" s="17">
        <v>5</v>
      </c>
      <c r="BA600" s="24">
        <v>0.83333333333333337</v>
      </c>
      <c r="BB600" s="9">
        <v>22</v>
      </c>
      <c r="BC600" s="9">
        <v>0</v>
      </c>
      <c r="BD600" s="9">
        <f t="shared" si="572"/>
        <v>1</v>
      </c>
      <c r="BE600" s="9" t="s">
        <v>4391</v>
      </c>
      <c r="BF600" s="9">
        <f t="shared" si="573"/>
        <v>0</v>
      </c>
      <c r="BG600" s="9">
        <v>4</v>
      </c>
      <c r="BH600" s="9">
        <v>4</v>
      </c>
      <c r="BI600" s="9">
        <v>5</v>
      </c>
      <c r="BJ600" s="9">
        <v>0</v>
      </c>
      <c r="BK600" s="9">
        <v>1</v>
      </c>
      <c r="BL600" s="9">
        <v>4</v>
      </c>
      <c r="BM600" s="9">
        <v>1</v>
      </c>
      <c r="BN600" s="9">
        <v>0</v>
      </c>
      <c r="BO600" s="9">
        <v>0</v>
      </c>
      <c r="BP600" s="9">
        <v>0</v>
      </c>
      <c r="BQ600" s="34">
        <f t="shared" si="558"/>
        <v>0.6</v>
      </c>
      <c r="BR600" s="34">
        <f t="shared" si="558"/>
        <v>0</v>
      </c>
      <c r="BS600" s="34">
        <f t="shared" si="558"/>
        <v>0.70000000000000007</v>
      </c>
      <c r="BT600" s="9"/>
      <c r="BU600" s="9"/>
      <c r="BV600" s="9"/>
      <c r="BW600" s="9"/>
      <c r="BX600" s="9"/>
      <c r="BY600" s="9"/>
      <c r="BZ600" s="22">
        <f t="shared" si="564"/>
        <v>3</v>
      </c>
      <c r="CA600" s="22">
        <f t="shared" si="565"/>
        <v>0</v>
      </c>
      <c r="CB600" s="22">
        <f t="shared" si="566"/>
        <v>0</v>
      </c>
      <c r="CC600" s="22">
        <f t="shared" si="567"/>
        <v>0.70000000000000007</v>
      </c>
      <c r="CD600" s="22">
        <f t="shared" si="568"/>
        <v>0</v>
      </c>
      <c r="CK600" s="23">
        <v>0.93103448275862077</v>
      </c>
      <c r="CL600" s="23">
        <f t="shared" si="569"/>
        <v>3</v>
      </c>
      <c r="CM600" s="23" t="str">
        <f t="shared" si="574"/>
        <v/>
      </c>
      <c r="CN600" s="23" t="str">
        <f t="shared" si="575"/>
        <v/>
      </c>
      <c r="CQ600" s="49">
        <v>0</v>
      </c>
    </row>
    <row r="601" spans="1:96" ht="11.25" customHeight="1">
      <c r="A601" s="9">
        <v>6</v>
      </c>
      <c r="B601" s="9">
        <v>3</v>
      </c>
      <c r="C601" s="9" t="str">
        <f t="shared" si="528"/>
        <v>17</v>
      </c>
      <c r="D601" s="10" t="s">
        <v>4184</v>
      </c>
      <c r="E601" s="9">
        <v>4</v>
      </c>
      <c r="F601" s="9">
        <v>1</v>
      </c>
      <c r="G601" s="9">
        <v>0</v>
      </c>
      <c r="H601" s="9">
        <v>0</v>
      </c>
      <c r="I601" s="9">
        <v>0</v>
      </c>
      <c r="J601" s="9">
        <v>0</v>
      </c>
      <c r="K601" s="11">
        <v>25</v>
      </c>
      <c r="L601" s="9">
        <v>67</v>
      </c>
      <c r="M601" s="9">
        <v>7</v>
      </c>
      <c r="N601" s="17">
        <f>SUM(M598:M601)</f>
        <v>16</v>
      </c>
      <c r="O601" s="17"/>
      <c r="P601" s="17">
        <f t="shared" si="570"/>
        <v>1</v>
      </c>
      <c r="Q601" s="9">
        <v>27</v>
      </c>
      <c r="R601" s="9"/>
      <c r="S601" s="9">
        <v>0.25925925925925924</v>
      </c>
      <c r="T601" s="9">
        <v>94</v>
      </c>
      <c r="U601" s="9">
        <v>40</v>
      </c>
      <c r="V601" s="11">
        <v>30</v>
      </c>
      <c r="W601" s="11">
        <f t="shared" si="583"/>
        <v>30</v>
      </c>
      <c r="X601" s="17">
        <f t="shared" si="576"/>
        <v>30</v>
      </c>
      <c r="Y601" s="17"/>
      <c r="Z601" s="9">
        <v>15</v>
      </c>
      <c r="AA601" s="17">
        <f>SUM(Z598:Z601)</f>
        <v>52</v>
      </c>
      <c r="AB601" s="17"/>
      <c r="AC601" s="17">
        <f t="shared" si="554"/>
        <v>63</v>
      </c>
      <c r="AD601" s="17">
        <f t="shared" si="563"/>
        <v>0.23809523809523808</v>
      </c>
      <c r="AE601" s="17">
        <v>0.26785714285714285</v>
      </c>
      <c r="AF601" s="17">
        <f t="shared" si="571"/>
        <v>18</v>
      </c>
      <c r="AG601" s="17"/>
      <c r="AH601" s="9">
        <v>86</v>
      </c>
      <c r="AI601" s="9"/>
      <c r="AJ601" s="9"/>
      <c r="AK601" s="9"/>
      <c r="AL601" s="9">
        <v>0.44444444444444448</v>
      </c>
      <c r="AM601" s="9"/>
      <c r="AN601" s="9">
        <v>0.23809523809523808</v>
      </c>
      <c r="AO601" s="9"/>
      <c r="AP601" s="9">
        <v>9.7674418604651161E-2</v>
      </c>
      <c r="AQ601" s="9"/>
      <c r="AR601" s="9"/>
      <c r="AS601" s="17">
        <f t="shared" si="584"/>
        <v>25</v>
      </c>
      <c r="AT601" s="17">
        <f t="shared" si="546"/>
        <v>0.44800000000000006</v>
      </c>
      <c r="AU601" s="17">
        <f t="shared" si="585"/>
        <v>0.26785714285714285</v>
      </c>
      <c r="AV601" s="17">
        <f t="shared" si="586"/>
        <v>0.15308641975308643</v>
      </c>
      <c r="AW601" s="17"/>
      <c r="AX601" s="17"/>
      <c r="AY601" s="17"/>
      <c r="AZ601" s="17">
        <v>5</v>
      </c>
      <c r="BA601" s="24">
        <v>0.83333333333333337</v>
      </c>
      <c r="BB601" s="9">
        <v>22</v>
      </c>
      <c r="BC601" s="9">
        <v>0</v>
      </c>
      <c r="BD601" s="9">
        <f t="shared" si="572"/>
        <v>1</v>
      </c>
      <c r="BE601" s="9" t="s">
        <v>4391</v>
      </c>
      <c r="BF601" s="9">
        <f t="shared" si="573"/>
        <v>0</v>
      </c>
      <c r="BG601" s="9">
        <v>4</v>
      </c>
      <c r="BH601" s="9">
        <v>4</v>
      </c>
      <c r="BI601" s="9">
        <v>5</v>
      </c>
      <c r="BJ601" s="9">
        <v>0</v>
      </c>
      <c r="BK601" s="9">
        <v>1</v>
      </c>
      <c r="BL601" s="9">
        <v>4</v>
      </c>
      <c r="BM601" s="9">
        <v>1</v>
      </c>
      <c r="BN601" s="9">
        <v>0</v>
      </c>
      <c r="BO601" s="9">
        <v>0</v>
      </c>
      <c r="BP601" s="9">
        <v>0</v>
      </c>
      <c r="BQ601" s="34">
        <f t="shared" si="558"/>
        <v>0.6</v>
      </c>
      <c r="BR601" s="34">
        <f t="shared" si="558"/>
        <v>0</v>
      </c>
      <c r="BS601" s="34">
        <f t="shared" si="558"/>
        <v>0.70000000000000007</v>
      </c>
      <c r="BT601" s="9"/>
      <c r="BU601" s="9"/>
      <c r="BV601" s="9"/>
      <c r="BW601" s="9"/>
      <c r="BX601" s="9"/>
      <c r="BY601" s="9"/>
      <c r="BZ601" s="22">
        <f t="shared" si="564"/>
        <v>4</v>
      </c>
      <c r="CA601" s="22">
        <f t="shared" si="565"/>
        <v>0</v>
      </c>
      <c r="CB601" s="22">
        <f t="shared" si="566"/>
        <v>0</v>
      </c>
      <c r="CC601" s="22">
        <f t="shared" si="567"/>
        <v>0.70000000000000007</v>
      </c>
      <c r="CD601" s="22">
        <f t="shared" si="568"/>
        <v>0</v>
      </c>
      <c r="CK601" s="23">
        <v>0.8035714285714286</v>
      </c>
      <c r="CL601" s="23">
        <f t="shared" si="569"/>
        <v>3</v>
      </c>
      <c r="CM601" s="23" t="str">
        <f t="shared" si="574"/>
        <v/>
      </c>
      <c r="CN601" s="23" t="str">
        <f t="shared" si="575"/>
        <v/>
      </c>
      <c r="CQ601" s="49">
        <v>0</v>
      </c>
    </row>
    <row r="602" spans="1:96" ht="11.25" customHeight="1">
      <c r="A602" s="9">
        <v>6</v>
      </c>
      <c r="B602" s="9">
        <v>3</v>
      </c>
      <c r="C602" s="9" t="str">
        <f t="shared" si="528"/>
        <v>17</v>
      </c>
      <c r="D602" s="10" t="s">
        <v>4184</v>
      </c>
      <c r="E602" s="9">
        <v>5</v>
      </c>
      <c r="F602" s="9">
        <v>1</v>
      </c>
      <c r="G602" s="9">
        <v>0</v>
      </c>
      <c r="H602" s="9">
        <v>0</v>
      </c>
      <c r="I602" s="9">
        <v>0</v>
      </c>
      <c r="J602" s="9">
        <v>0</v>
      </c>
      <c r="K602" s="11">
        <v>25</v>
      </c>
      <c r="L602" s="9">
        <v>69</v>
      </c>
      <c r="M602" s="9">
        <v>7</v>
      </c>
      <c r="N602" s="17">
        <f>SUM(M598:M602)</f>
        <v>23</v>
      </c>
      <c r="O602" s="17"/>
      <c r="P602" s="17">
        <f t="shared" si="570"/>
        <v>1</v>
      </c>
      <c r="Q602" s="9">
        <v>26</v>
      </c>
      <c r="R602" s="9"/>
      <c r="S602" s="9">
        <v>0.26923076923076922</v>
      </c>
      <c r="T602" s="9">
        <v>95</v>
      </c>
      <c r="U602" s="9">
        <v>40</v>
      </c>
      <c r="V602" s="11">
        <v>30</v>
      </c>
      <c r="W602" s="11">
        <f t="shared" si="583"/>
        <v>30</v>
      </c>
      <c r="X602" s="17">
        <f t="shared" si="576"/>
        <v>30</v>
      </c>
      <c r="Y602" s="17"/>
      <c r="Z602" s="9">
        <v>18</v>
      </c>
      <c r="AA602" s="17">
        <f>SUM(Z598:Z602)</f>
        <v>70</v>
      </c>
      <c r="AB602" s="17"/>
      <c r="AC602" s="17">
        <f t="shared" si="554"/>
        <v>59</v>
      </c>
      <c r="AD602" s="17">
        <f t="shared" si="563"/>
        <v>0.30508474576271188</v>
      </c>
      <c r="AE602" s="17">
        <v>0.23809523809523808</v>
      </c>
      <c r="AF602" s="17">
        <f t="shared" si="571"/>
        <v>21</v>
      </c>
      <c r="AG602" s="17"/>
      <c r="AH602" s="9">
        <v>83</v>
      </c>
      <c r="AI602" s="9"/>
      <c r="AJ602" s="9"/>
      <c r="AK602" s="9"/>
      <c r="AL602" s="9">
        <v>0.44615384615384618</v>
      </c>
      <c r="AM602" s="9"/>
      <c r="AN602" s="9">
        <v>0.30508474576271188</v>
      </c>
      <c r="AO602" s="9"/>
      <c r="AP602" s="9">
        <v>0.13012048192771081</v>
      </c>
      <c r="AQ602" s="9"/>
      <c r="AR602" s="9"/>
      <c r="AS602" s="17">
        <f t="shared" si="584"/>
        <v>27</v>
      </c>
      <c r="AT602" s="17">
        <f t="shared" si="546"/>
        <v>0.44444444444444448</v>
      </c>
      <c r="AU602" s="17">
        <f t="shared" si="585"/>
        <v>0.23809523809523808</v>
      </c>
      <c r="AV602" s="17">
        <f t="shared" si="586"/>
        <v>9.7674418604651161E-2</v>
      </c>
      <c r="AW602" s="17"/>
      <c r="AX602" s="17"/>
      <c r="AY602" s="17"/>
      <c r="AZ602" s="17">
        <v>5</v>
      </c>
      <c r="BA602" s="24">
        <v>0.83333333333333337</v>
      </c>
      <c r="BB602" s="9">
        <v>22</v>
      </c>
      <c r="BC602" s="9">
        <v>0</v>
      </c>
      <c r="BD602" s="9">
        <f t="shared" si="572"/>
        <v>1</v>
      </c>
      <c r="BE602" s="9" t="s">
        <v>4391</v>
      </c>
      <c r="BF602" s="9">
        <f t="shared" si="573"/>
        <v>0</v>
      </c>
      <c r="BG602" s="9">
        <v>4</v>
      </c>
      <c r="BH602" s="9">
        <v>4</v>
      </c>
      <c r="BI602" s="9">
        <v>5</v>
      </c>
      <c r="BJ602" s="9">
        <v>0</v>
      </c>
      <c r="BK602" s="9">
        <v>1</v>
      </c>
      <c r="BL602" s="9">
        <v>4</v>
      </c>
      <c r="BM602" s="9">
        <v>1</v>
      </c>
      <c r="BN602" s="9">
        <v>0</v>
      </c>
      <c r="BO602" s="9">
        <v>0</v>
      </c>
      <c r="BP602" s="9">
        <v>0</v>
      </c>
      <c r="BQ602" s="34">
        <f t="shared" si="558"/>
        <v>0.6</v>
      </c>
      <c r="BR602" s="34">
        <f t="shared" si="558"/>
        <v>0</v>
      </c>
      <c r="BS602" s="34">
        <f t="shared" si="558"/>
        <v>0.70000000000000007</v>
      </c>
      <c r="BT602" s="9"/>
      <c r="BU602" s="9"/>
      <c r="BV602" s="9"/>
      <c r="BW602" s="9"/>
      <c r="BX602" s="9"/>
      <c r="BY602" s="9"/>
      <c r="BZ602" s="22">
        <f t="shared" si="564"/>
        <v>5</v>
      </c>
      <c r="CA602" s="22">
        <f t="shared" si="565"/>
        <v>0</v>
      </c>
      <c r="CB602" s="22">
        <f t="shared" si="566"/>
        <v>0</v>
      </c>
      <c r="CC602" s="22">
        <f t="shared" si="567"/>
        <v>0.70000000000000007</v>
      </c>
      <c r="CD602" s="22">
        <f t="shared" si="568"/>
        <v>0</v>
      </c>
      <c r="CK602" s="23">
        <v>0.71428571428571419</v>
      </c>
      <c r="CL602" s="23">
        <f t="shared" si="569"/>
        <v>3</v>
      </c>
      <c r="CM602" s="23" t="str">
        <f t="shared" si="574"/>
        <v/>
      </c>
      <c r="CN602" s="23" t="str">
        <f t="shared" si="575"/>
        <v/>
      </c>
      <c r="CQ602" s="49">
        <v>1</v>
      </c>
    </row>
    <row r="603" spans="1:96" ht="11.25" customHeight="1">
      <c r="A603" s="9">
        <v>6</v>
      </c>
      <c r="B603" s="9">
        <v>3</v>
      </c>
      <c r="C603" s="9" t="str">
        <f t="shared" si="528"/>
        <v>17</v>
      </c>
      <c r="D603" s="10" t="s">
        <v>4184</v>
      </c>
      <c r="E603" s="9">
        <v>6</v>
      </c>
      <c r="F603" s="9">
        <v>1</v>
      </c>
      <c r="G603" s="9">
        <v>0</v>
      </c>
      <c r="H603" s="9">
        <v>0</v>
      </c>
      <c r="I603" s="9">
        <v>0</v>
      </c>
      <c r="J603" s="9">
        <v>0</v>
      </c>
      <c r="K603" s="11">
        <v>25</v>
      </c>
      <c r="L603" s="9">
        <v>70</v>
      </c>
      <c r="M603" s="9">
        <v>4</v>
      </c>
      <c r="N603" s="17">
        <f>SUM(M598:M603)</f>
        <v>27</v>
      </c>
      <c r="O603" s="17"/>
      <c r="P603" s="17">
        <f t="shared" si="570"/>
        <v>0</v>
      </c>
      <c r="Q603" s="9">
        <v>23</v>
      </c>
      <c r="R603" s="9"/>
      <c r="S603" s="9">
        <v>0.17391304347826086</v>
      </c>
      <c r="T603" s="9">
        <v>93</v>
      </c>
      <c r="U603" s="9">
        <v>40</v>
      </c>
      <c r="V603" s="11">
        <v>30</v>
      </c>
      <c r="W603" s="11">
        <f t="shared" si="583"/>
        <v>30</v>
      </c>
      <c r="X603" s="17">
        <f t="shared" si="576"/>
        <v>30</v>
      </c>
      <c r="Y603" s="17"/>
      <c r="Z603" s="9">
        <v>10</v>
      </c>
      <c r="AA603" s="17">
        <f>SUM(Z598:Z603)</f>
        <v>80</v>
      </c>
      <c r="AB603" s="17"/>
      <c r="AC603" s="17">
        <f t="shared" si="554"/>
        <v>49</v>
      </c>
      <c r="AD603" s="17">
        <f t="shared" si="563"/>
        <v>0.20408163265306123</v>
      </c>
      <c r="AE603" s="17">
        <v>0.30508474576271188</v>
      </c>
      <c r="AF603" s="17">
        <f t="shared" si="571"/>
        <v>16</v>
      </c>
      <c r="AG603" s="17"/>
      <c r="AH603" s="9">
        <v>76</v>
      </c>
      <c r="AI603" s="9"/>
      <c r="AJ603" s="9"/>
      <c r="AK603" s="9"/>
      <c r="AL603" s="9">
        <v>0.46956521739130441</v>
      </c>
      <c r="AM603" s="9"/>
      <c r="AN603" s="9">
        <v>0.20408163265306123</v>
      </c>
      <c r="AO603" s="9"/>
      <c r="AP603" s="9">
        <v>0.17894736842105266</v>
      </c>
      <c r="AQ603" s="9"/>
      <c r="AR603" s="9"/>
      <c r="AS603" s="17">
        <f t="shared" si="584"/>
        <v>26</v>
      </c>
      <c r="AT603" s="17">
        <f t="shared" si="546"/>
        <v>0.44615384615384618</v>
      </c>
      <c r="AU603" s="17">
        <f t="shared" si="585"/>
        <v>0.30508474576271188</v>
      </c>
      <c r="AV603" s="17">
        <f t="shared" si="586"/>
        <v>0.13012048192771081</v>
      </c>
      <c r="AW603" s="17"/>
      <c r="AX603" s="17"/>
      <c r="AY603" s="17"/>
      <c r="AZ603" s="17">
        <v>5</v>
      </c>
      <c r="BA603" s="24">
        <v>0.83333333333333337</v>
      </c>
      <c r="BB603" s="9">
        <v>22</v>
      </c>
      <c r="BC603" s="9">
        <v>0</v>
      </c>
      <c r="BD603" s="9">
        <f t="shared" si="572"/>
        <v>1</v>
      </c>
      <c r="BE603" s="9" t="s">
        <v>4391</v>
      </c>
      <c r="BF603" s="9">
        <f t="shared" si="573"/>
        <v>0</v>
      </c>
      <c r="BG603" s="9">
        <v>4</v>
      </c>
      <c r="BH603" s="9">
        <v>4</v>
      </c>
      <c r="BI603" s="9">
        <v>5</v>
      </c>
      <c r="BJ603" s="9">
        <v>0</v>
      </c>
      <c r="BK603" s="9">
        <v>1</v>
      </c>
      <c r="BL603" s="9">
        <v>4</v>
      </c>
      <c r="BM603" s="9">
        <v>1</v>
      </c>
      <c r="BN603" s="9">
        <v>0</v>
      </c>
      <c r="BO603" s="9">
        <v>0</v>
      </c>
      <c r="BP603" s="9">
        <v>0</v>
      </c>
      <c r="BQ603" s="34">
        <f t="shared" si="558"/>
        <v>0.6</v>
      </c>
      <c r="BR603" s="34">
        <f t="shared" si="558"/>
        <v>0</v>
      </c>
      <c r="BS603" s="34">
        <f t="shared" si="558"/>
        <v>0.70000000000000007</v>
      </c>
      <c r="BT603" s="9"/>
      <c r="BU603" s="9"/>
      <c r="BV603" s="9"/>
      <c r="BW603" s="9"/>
      <c r="BX603" s="9"/>
      <c r="BY603" s="9"/>
      <c r="BZ603" s="22">
        <f t="shared" si="564"/>
        <v>6</v>
      </c>
      <c r="CA603" s="22">
        <f t="shared" si="565"/>
        <v>0</v>
      </c>
      <c r="CB603" s="22">
        <f t="shared" si="566"/>
        <v>0</v>
      </c>
      <c r="CC603" s="22">
        <f t="shared" si="567"/>
        <v>0.70000000000000007</v>
      </c>
      <c r="CD603" s="22">
        <f t="shared" si="568"/>
        <v>0</v>
      </c>
      <c r="CK603" s="23">
        <v>0.9152542372881356</v>
      </c>
      <c r="CL603" s="23">
        <f t="shared" si="569"/>
        <v>3</v>
      </c>
      <c r="CM603" s="23" t="str">
        <f t="shared" si="574"/>
        <v/>
      </c>
      <c r="CN603" s="23" t="str">
        <f t="shared" si="575"/>
        <v/>
      </c>
      <c r="CQ603" s="49">
        <v>2</v>
      </c>
    </row>
    <row r="604" spans="1:96" ht="11.25" customHeight="1">
      <c r="A604" s="9">
        <v>6</v>
      </c>
      <c r="B604" s="9">
        <v>3</v>
      </c>
      <c r="C604" s="9" t="str">
        <f t="shared" ref="C604:C667" si="587">LEFT(D604, FIND(":", D604)-1)</f>
        <v>17</v>
      </c>
      <c r="D604" s="10" t="s">
        <v>4184</v>
      </c>
      <c r="E604" s="9">
        <v>7</v>
      </c>
      <c r="F604" s="9">
        <v>1</v>
      </c>
      <c r="G604" s="9">
        <v>0</v>
      </c>
      <c r="H604" s="9">
        <v>0</v>
      </c>
      <c r="I604" s="9">
        <v>0</v>
      </c>
      <c r="J604" s="9">
        <v>0</v>
      </c>
      <c r="K604" s="11">
        <v>25</v>
      </c>
      <c r="L604" s="9">
        <v>68</v>
      </c>
      <c r="M604" s="9">
        <v>4</v>
      </c>
      <c r="N604" s="17">
        <f>SUM(M598:M604)</f>
        <v>31</v>
      </c>
      <c r="O604" s="17"/>
      <c r="P604" s="17">
        <f t="shared" si="570"/>
        <v>0</v>
      </c>
      <c r="Q604" s="9">
        <v>20</v>
      </c>
      <c r="R604" s="9"/>
      <c r="S604" s="9">
        <v>0.2</v>
      </c>
      <c r="T604" s="9">
        <v>88</v>
      </c>
      <c r="U604" s="9">
        <v>40</v>
      </c>
      <c r="V604" s="11">
        <v>30</v>
      </c>
      <c r="W604" s="11">
        <f t="shared" si="583"/>
        <v>30</v>
      </c>
      <c r="X604" s="17">
        <f t="shared" si="576"/>
        <v>30</v>
      </c>
      <c r="Y604" s="17"/>
      <c r="Z604" s="9">
        <v>10</v>
      </c>
      <c r="AA604" s="17">
        <f>SUM(Z598:Z604)</f>
        <v>90</v>
      </c>
      <c r="AB604" s="17"/>
      <c r="AC604" s="17">
        <f t="shared" si="554"/>
        <v>50</v>
      </c>
      <c r="AD604" s="17">
        <f t="shared" si="563"/>
        <v>0.2</v>
      </c>
      <c r="AE604" s="17">
        <v>0.20408163265306123</v>
      </c>
      <c r="AF604" s="17">
        <f t="shared" si="571"/>
        <v>16</v>
      </c>
      <c r="AG604" s="17"/>
      <c r="AH604" s="9">
        <v>80</v>
      </c>
      <c r="AI604" s="9"/>
      <c r="AJ604" s="9"/>
      <c r="AK604" s="9"/>
      <c r="AL604" s="9">
        <v>0.48000000000000009</v>
      </c>
      <c r="AM604" s="9"/>
      <c r="AN604" s="9">
        <v>0.2</v>
      </c>
      <c r="AO604" s="9"/>
      <c r="AP604" s="9">
        <v>0.16999999999999998</v>
      </c>
      <c r="AQ604" s="9"/>
      <c r="AR604" s="9"/>
      <c r="AS604" s="17">
        <f t="shared" si="584"/>
        <v>23</v>
      </c>
      <c r="AT604" s="17">
        <f t="shared" si="546"/>
        <v>0.46956521739130441</v>
      </c>
      <c r="AU604" s="17">
        <f t="shared" si="585"/>
        <v>0.20408163265306123</v>
      </c>
      <c r="AV604" s="17">
        <f t="shared" si="586"/>
        <v>0.17894736842105266</v>
      </c>
      <c r="AW604" s="17"/>
      <c r="AX604" s="17"/>
      <c r="AY604" s="17"/>
      <c r="AZ604" s="17">
        <v>5</v>
      </c>
      <c r="BA604" s="24">
        <v>0.83333333333333337</v>
      </c>
      <c r="BB604" s="9">
        <v>22</v>
      </c>
      <c r="BC604" s="9">
        <v>0</v>
      </c>
      <c r="BD604" s="9">
        <f t="shared" si="572"/>
        <v>1</v>
      </c>
      <c r="BE604" s="9" t="s">
        <v>4391</v>
      </c>
      <c r="BF604" s="9">
        <f t="shared" si="573"/>
        <v>0</v>
      </c>
      <c r="BG604" s="9">
        <v>4</v>
      </c>
      <c r="BH604" s="9">
        <v>4</v>
      </c>
      <c r="BI604" s="9">
        <v>5</v>
      </c>
      <c r="BJ604" s="9">
        <v>0</v>
      </c>
      <c r="BK604" s="9">
        <v>1</v>
      </c>
      <c r="BL604" s="9">
        <v>4</v>
      </c>
      <c r="BM604" s="9">
        <v>1</v>
      </c>
      <c r="BN604" s="9">
        <v>0</v>
      </c>
      <c r="BO604" s="9">
        <v>0</v>
      </c>
      <c r="BP604" s="9">
        <v>0</v>
      </c>
      <c r="BQ604" s="34">
        <f t="shared" si="558"/>
        <v>0.6</v>
      </c>
      <c r="BR604" s="34">
        <f t="shared" si="558"/>
        <v>0</v>
      </c>
      <c r="BS604" s="34">
        <f t="shared" si="558"/>
        <v>0.70000000000000007</v>
      </c>
      <c r="BT604" s="9"/>
      <c r="BU604" s="9"/>
      <c r="BV604" s="9"/>
      <c r="BW604" s="9"/>
      <c r="BX604" s="9"/>
      <c r="BY604" s="9"/>
      <c r="BZ604" s="22">
        <f t="shared" si="564"/>
        <v>7</v>
      </c>
      <c r="CA604" s="22">
        <f t="shared" si="565"/>
        <v>0</v>
      </c>
      <c r="CB604" s="22">
        <f t="shared" si="566"/>
        <v>0</v>
      </c>
      <c r="CC604" s="22">
        <f t="shared" si="567"/>
        <v>0.70000000000000007</v>
      </c>
      <c r="CD604" s="22">
        <f t="shared" si="568"/>
        <v>0</v>
      </c>
      <c r="CK604" s="23">
        <v>0.61224489795918369</v>
      </c>
      <c r="CL604" s="23">
        <f t="shared" si="569"/>
        <v>3</v>
      </c>
      <c r="CM604" s="23" t="str">
        <f t="shared" si="574"/>
        <v/>
      </c>
      <c r="CN604" s="23" t="str">
        <f t="shared" si="575"/>
        <v/>
      </c>
      <c r="CQ604" s="49">
        <v>1</v>
      </c>
    </row>
    <row r="605" spans="1:96" ht="11.25" customHeight="1">
      <c r="A605" s="9">
        <v>6</v>
      </c>
      <c r="B605" s="9">
        <v>3</v>
      </c>
      <c r="C605" s="9" t="str">
        <f t="shared" si="587"/>
        <v>17</v>
      </c>
      <c r="D605" s="10" t="s">
        <v>4184</v>
      </c>
      <c r="E605" s="9">
        <v>8</v>
      </c>
      <c r="F605" s="9">
        <v>1</v>
      </c>
      <c r="G605" s="9">
        <v>0</v>
      </c>
      <c r="H605" s="9">
        <v>0</v>
      </c>
      <c r="I605" s="9">
        <v>0</v>
      </c>
      <c r="J605" s="9">
        <v>0</v>
      </c>
      <c r="K605" s="11">
        <v>25</v>
      </c>
      <c r="L605" s="9">
        <v>63</v>
      </c>
      <c r="M605" s="9">
        <v>5</v>
      </c>
      <c r="N605" s="17">
        <f>SUM(M598:M605)</f>
        <v>36</v>
      </c>
      <c r="O605" s="17"/>
      <c r="P605" s="17">
        <f t="shared" si="570"/>
        <v>2</v>
      </c>
      <c r="Q605" s="9">
        <v>21</v>
      </c>
      <c r="R605" s="9"/>
      <c r="S605" s="9">
        <v>0.23809523809523808</v>
      </c>
      <c r="T605" s="9">
        <v>84</v>
      </c>
      <c r="U605" s="9">
        <v>40</v>
      </c>
      <c r="V605" s="11">
        <v>30</v>
      </c>
      <c r="W605" s="11">
        <f t="shared" si="583"/>
        <v>30</v>
      </c>
      <c r="X605" s="17">
        <f t="shared" si="576"/>
        <v>30</v>
      </c>
      <c r="Y605" s="17"/>
      <c r="Z605" s="9">
        <v>15</v>
      </c>
      <c r="AA605" s="17">
        <f>SUM(Z598:Z605)</f>
        <v>105</v>
      </c>
      <c r="AB605" s="17"/>
      <c r="AC605" s="17">
        <f t="shared" si="554"/>
        <v>55</v>
      </c>
      <c r="AD605" s="17">
        <f t="shared" si="563"/>
        <v>0.27272727272727271</v>
      </c>
      <c r="AE605" s="17">
        <v>0.2</v>
      </c>
      <c r="AF605" s="17">
        <f t="shared" si="571"/>
        <v>20</v>
      </c>
      <c r="AG605" s="17"/>
      <c r="AH605" s="9">
        <v>84</v>
      </c>
      <c r="AI605" s="9"/>
      <c r="AJ605" s="9"/>
      <c r="AK605" s="9"/>
      <c r="AL605" s="9">
        <v>0.45714285714285713</v>
      </c>
      <c r="AM605" s="9"/>
      <c r="AN605" s="9">
        <v>0.27272727272727271</v>
      </c>
      <c r="AO605" s="9"/>
      <c r="AP605" s="9">
        <v>0.16190476190476191</v>
      </c>
      <c r="AQ605" s="9"/>
      <c r="AR605" s="9"/>
      <c r="AS605" s="17">
        <f t="shared" si="584"/>
        <v>20</v>
      </c>
      <c r="AT605" s="17">
        <f t="shared" si="546"/>
        <v>0.48000000000000009</v>
      </c>
      <c r="AU605" s="17">
        <f t="shared" si="585"/>
        <v>0.2</v>
      </c>
      <c r="AV605" s="17">
        <f t="shared" si="586"/>
        <v>0.16999999999999998</v>
      </c>
      <c r="AW605" s="17"/>
      <c r="AX605" s="17"/>
      <c r="AY605" s="17"/>
      <c r="AZ605" s="17">
        <v>5</v>
      </c>
      <c r="BA605" s="24">
        <v>0.83333333333333337</v>
      </c>
      <c r="BB605" s="9">
        <v>22</v>
      </c>
      <c r="BC605" s="9">
        <v>0</v>
      </c>
      <c r="BD605" s="9">
        <f t="shared" si="572"/>
        <v>1</v>
      </c>
      <c r="BE605" s="9" t="s">
        <v>4391</v>
      </c>
      <c r="BF605" s="9">
        <f t="shared" si="573"/>
        <v>0</v>
      </c>
      <c r="BG605" s="9">
        <v>4</v>
      </c>
      <c r="BH605" s="9">
        <v>4</v>
      </c>
      <c r="BI605" s="9">
        <v>5</v>
      </c>
      <c r="BJ605" s="9">
        <v>0</v>
      </c>
      <c r="BK605" s="9">
        <v>1</v>
      </c>
      <c r="BL605" s="9">
        <v>4</v>
      </c>
      <c r="BM605" s="9">
        <v>1</v>
      </c>
      <c r="BN605" s="9">
        <v>0</v>
      </c>
      <c r="BO605" s="9">
        <v>0</v>
      </c>
      <c r="BP605" s="9">
        <v>0</v>
      </c>
      <c r="BQ605" s="34">
        <f t="shared" si="558"/>
        <v>0.6</v>
      </c>
      <c r="BR605" s="34">
        <f t="shared" si="558"/>
        <v>0</v>
      </c>
      <c r="BS605" s="34">
        <f t="shared" si="558"/>
        <v>0.70000000000000007</v>
      </c>
      <c r="BT605" s="9"/>
      <c r="BU605" s="9"/>
      <c r="BV605" s="9"/>
      <c r="BW605" s="9"/>
      <c r="BX605" s="9"/>
      <c r="BY605" s="9"/>
      <c r="BZ605" s="22">
        <f t="shared" si="564"/>
        <v>8</v>
      </c>
      <c r="CA605" s="22">
        <f t="shared" si="565"/>
        <v>0</v>
      </c>
      <c r="CB605" s="22">
        <f t="shared" si="566"/>
        <v>0</v>
      </c>
      <c r="CC605" s="22">
        <f t="shared" si="567"/>
        <v>0.70000000000000007</v>
      </c>
      <c r="CD605" s="22">
        <f t="shared" si="568"/>
        <v>0</v>
      </c>
      <c r="CK605" s="23">
        <v>0.60000000000000009</v>
      </c>
      <c r="CL605" s="23">
        <f t="shared" si="569"/>
        <v>3</v>
      </c>
      <c r="CM605" s="23" t="str">
        <f t="shared" si="574"/>
        <v/>
      </c>
      <c r="CN605" s="23" t="str">
        <f t="shared" si="575"/>
        <v/>
      </c>
      <c r="CQ605" s="49">
        <v>0</v>
      </c>
    </row>
    <row r="606" spans="1:96" ht="11.25" customHeight="1">
      <c r="A606" s="9">
        <v>6</v>
      </c>
      <c r="B606" s="9">
        <v>3</v>
      </c>
      <c r="C606" s="9" t="str">
        <f t="shared" si="587"/>
        <v>17</v>
      </c>
      <c r="D606" s="10" t="s">
        <v>4184</v>
      </c>
      <c r="E606" s="11">
        <v>9</v>
      </c>
      <c r="F606" s="9">
        <v>1</v>
      </c>
      <c r="G606" s="9">
        <v>0</v>
      </c>
      <c r="H606" s="9">
        <v>0</v>
      </c>
      <c r="I606" s="9">
        <v>0</v>
      </c>
      <c r="J606" s="9">
        <v>0</v>
      </c>
      <c r="K606" s="11">
        <v>25</v>
      </c>
      <c r="L606" s="9">
        <v>59</v>
      </c>
      <c r="M606" s="9">
        <v>6</v>
      </c>
      <c r="N606" s="17">
        <f>SUM(M598:M606)</f>
        <v>42</v>
      </c>
      <c r="O606" s="17"/>
      <c r="P606" s="17">
        <f t="shared" si="570"/>
        <v>1</v>
      </c>
      <c r="Q606" s="9">
        <v>18</v>
      </c>
      <c r="R606" s="9"/>
      <c r="S606" s="9">
        <v>0.33333333333333331</v>
      </c>
      <c r="T606" s="9">
        <v>77</v>
      </c>
      <c r="U606" s="9">
        <v>35</v>
      </c>
      <c r="V606" s="11">
        <v>30</v>
      </c>
      <c r="W606" s="11">
        <f t="shared" si="583"/>
        <v>30</v>
      </c>
      <c r="X606" s="17">
        <f t="shared" si="576"/>
        <v>30</v>
      </c>
      <c r="Y606" s="17"/>
      <c r="Z606" s="9">
        <v>19</v>
      </c>
      <c r="AA606" s="17">
        <f>SUM(Z598:Z606)</f>
        <v>124</v>
      </c>
      <c r="AB606" s="17"/>
      <c r="AC606" s="17">
        <f t="shared" si="554"/>
        <v>57</v>
      </c>
      <c r="AD606" s="17">
        <f t="shared" si="563"/>
        <v>0.33333333333333331</v>
      </c>
      <c r="AE606" s="17">
        <v>0.27272727272727271</v>
      </c>
      <c r="AF606" s="17">
        <f t="shared" si="571"/>
        <v>23</v>
      </c>
      <c r="AG606" s="17"/>
      <c r="AH606" s="9">
        <v>89</v>
      </c>
      <c r="AI606" s="9"/>
      <c r="AJ606" s="9"/>
      <c r="AK606" s="9"/>
      <c r="AL606" s="9">
        <v>0.39999999999999997</v>
      </c>
      <c r="AM606" s="9"/>
      <c r="AN606" s="9">
        <v>0.33333333333333331</v>
      </c>
      <c r="AO606" s="9"/>
      <c r="AP606" s="9">
        <v>0.17078651685393259</v>
      </c>
      <c r="AQ606" s="9"/>
      <c r="AR606" s="9"/>
      <c r="AS606" s="17">
        <f t="shared" si="584"/>
        <v>21</v>
      </c>
      <c r="AT606" s="17">
        <f t="shared" si="546"/>
        <v>0.45714285714285713</v>
      </c>
      <c r="AU606" s="17">
        <f t="shared" si="585"/>
        <v>0.27272727272727271</v>
      </c>
      <c r="AV606" s="17">
        <f t="shared" si="586"/>
        <v>0.16190476190476191</v>
      </c>
      <c r="AW606" s="17"/>
      <c r="AX606" s="17"/>
      <c r="AY606" s="17"/>
      <c r="AZ606" s="17">
        <v>5</v>
      </c>
      <c r="BA606" s="24">
        <v>0.83333333333333337</v>
      </c>
      <c r="BB606" s="9">
        <v>22</v>
      </c>
      <c r="BC606" s="9">
        <v>0</v>
      </c>
      <c r="BD606" s="9">
        <f t="shared" si="572"/>
        <v>1</v>
      </c>
      <c r="BE606" s="9" t="s">
        <v>4391</v>
      </c>
      <c r="BF606" s="9">
        <f t="shared" si="573"/>
        <v>0</v>
      </c>
      <c r="BG606" s="9">
        <v>4</v>
      </c>
      <c r="BH606" s="9">
        <v>4</v>
      </c>
      <c r="BI606" s="9">
        <v>5</v>
      </c>
      <c r="BJ606" s="9">
        <v>0</v>
      </c>
      <c r="BK606" s="9">
        <v>1</v>
      </c>
      <c r="BL606" s="9">
        <v>4</v>
      </c>
      <c r="BM606" s="9">
        <v>1</v>
      </c>
      <c r="BN606" s="9">
        <v>0</v>
      </c>
      <c r="BO606" s="9">
        <v>0</v>
      </c>
      <c r="BP606" s="9">
        <v>0</v>
      </c>
      <c r="BQ606" s="34">
        <f t="shared" si="558"/>
        <v>0.6</v>
      </c>
      <c r="BR606" s="34">
        <f t="shared" si="558"/>
        <v>0</v>
      </c>
      <c r="BS606" s="34">
        <f t="shared" si="558"/>
        <v>0.70000000000000007</v>
      </c>
      <c r="BT606" s="9"/>
      <c r="BU606" s="9"/>
      <c r="BV606" s="9"/>
      <c r="BW606" s="9"/>
      <c r="BX606" s="9"/>
      <c r="BY606" s="9"/>
      <c r="BZ606" s="22">
        <f t="shared" si="564"/>
        <v>9</v>
      </c>
      <c r="CA606" s="22">
        <f t="shared" si="565"/>
        <v>0</v>
      </c>
      <c r="CB606" s="22">
        <f t="shared" si="566"/>
        <v>0</v>
      </c>
      <c r="CC606" s="22">
        <f t="shared" si="567"/>
        <v>0.70000000000000007</v>
      </c>
      <c r="CD606" s="22">
        <f t="shared" si="568"/>
        <v>0</v>
      </c>
      <c r="CK606" s="23">
        <v>0.81818181818181812</v>
      </c>
      <c r="CL606" s="23">
        <f t="shared" si="569"/>
        <v>3</v>
      </c>
      <c r="CM606" s="23" t="str">
        <f t="shared" si="574"/>
        <v/>
      </c>
      <c r="CN606" s="23" t="str">
        <f t="shared" si="575"/>
        <v/>
      </c>
      <c r="CQ606" s="49">
        <v>4</v>
      </c>
    </row>
    <row r="607" spans="1:96" ht="11.25" customHeight="1">
      <c r="A607" s="9">
        <v>6</v>
      </c>
      <c r="B607" s="9">
        <v>3</v>
      </c>
      <c r="C607" s="9" t="str">
        <f t="shared" si="587"/>
        <v>17</v>
      </c>
      <c r="D607" s="10" t="s">
        <v>4184</v>
      </c>
      <c r="E607" s="9">
        <v>10</v>
      </c>
      <c r="F607" s="9">
        <v>1</v>
      </c>
      <c r="G607" s="9">
        <v>0</v>
      </c>
      <c r="H607" s="9">
        <v>0</v>
      </c>
      <c r="I607" s="9">
        <v>0</v>
      </c>
      <c r="J607" s="9">
        <v>0</v>
      </c>
      <c r="K607" s="11">
        <v>25</v>
      </c>
      <c r="L607" s="9">
        <v>52</v>
      </c>
      <c r="M607" s="9">
        <v>5</v>
      </c>
      <c r="N607" s="17">
        <f>SUM(M598:M607)</f>
        <v>47</v>
      </c>
      <c r="O607" s="17"/>
      <c r="P607" s="17">
        <f t="shared" si="570"/>
        <v>2</v>
      </c>
      <c r="Q607" s="9">
        <v>19</v>
      </c>
      <c r="R607" s="9"/>
      <c r="S607" s="9">
        <v>0.26315789473684209</v>
      </c>
      <c r="T607" s="9">
        <v>71</v>
      </c>
      <c r="U607" s="9">
        <v>35</v>
      </c>
      <c r="V607" s="11">
        <v>30</v>
      </c>
      <c r="W607" s="11">
        <f t="shared" si="583"/>
        <v>30</v>
      </c>
      <c r="X607" s="17">
        <f t="shared" si="576"/>
        <v>30</v>
      </c>
      <c r="Y607" s="17"/>
      <c r="Z607" s="9">
        <v>10</v>
      </c>
      <c r="AA607" s="17">
        <f>SUM(Z598:Z607)</f>
        <v>134</v>
      </c>
      <c r="AB607" s="17"/>
      <c r="AC607" s="17">
        <f t="shared" si="554"/>
        <v>59</v>
      </c>
      <c r="AD607" s="17">
        <f t="shared" si="563"/>
        <v>0.16949152542372881</v>
      </c>
      <c r="AE607" s="17">
        <v>0.33333333333333331</v>
      </c>
      <c r="AF607" s="17">
        <f t="shared" si="571"/>
        <v>15</v>
      </c>
      <c r="AG607" s="17">
        <f>+SUM(AF598:AF607)</f>
        <v>187</v>
      </c>
      <c r="AH607" s="9">
        <v>90</v>
      </c>
      <c r="AI607" s="9"/>
      <c r="AJ607" s="9"/>
      <c r="AK607" s="9"/>
      <c r="AL607" s="9">
        <v>0.46315789473684205</v>
      </c>
      <c r="AM607" s="9"/>
      <c r="AN607" s="9">
        <v>0.16949152542372881</v>
      </c>
      <c r="AO607" s="9"/>
      <c r="AP607" s="9">
        <v>0.15555555555555556</v>
      </c>
      <c r="AQ607" s="9"/>
      <c r="AR607" s="9"/>
      <c r="AS607" s="17">
        <f t="shared" si="584"/>
        <v>18</v>
      </c>
      <c r="AT607" s="17">
        <f t="shared" si="546"/>
        <v>0.39999999999999997</v>
      </c>
      <c r="AU607" s="17">
        <f t="shared" si="585"/>
        <v>0.33333333333333331</v>
      </c>
      <c r="AV607" s="17">
        <f t="shared" si="586"/>
        <v>0.17078651685393259</v>
      </c>
      <c r="AW607" s="17"/>
      <c r="AX607" s="17"/>
      <c r="AY607" s="17"/>
      <c r="AZ607" s="17">
        <v>5</v>
      </c>
      <c r="BA607" s="24">
        <v>0.83333333333333337</v>
      </c>
      <c r="BB607" s="9">
        <v>22</v>
      </c>
      <c r="BC607" s="9">
        <v>0</v>
      </c>
      <c r="BD607" s="9">
        <f t="shared" si="572"/>
        <v>1</v>
      </c>
      <c r="BE607" s="9" t="s">
        <v>4391</v>
      </c>
      <c r="BF607" s="9">
        <f t="shared" si="573"/>
        <v>0</v>
      </c>
      <c r="BG607" s="9">
        <v>4</v>
      </c>
      <c r="BH607" s="9">
        <v>4</v>
      </c>
      <c r="BI607" s="9">
        <v>5</v>
      </c>
      <c r="BJ607" s="9">
        <v>0</v>
      </c>
      <c r="BK607" s="9">
        <v>1</v>
      </c>
      <c r="BL607" s="9">
        <v>4</v>
      </c>
      <c r="BM607" s="9">
        <v>1</v>
      </c>
      <c r="BN607" s="9">
        <v>0</v>
      </c>
      <c r="BO607" s="9">
        <v>0</v>
      </c>
      <c r="BP607" s="9">
        <v>0</v>
      </c>
      <c r="BQ607" s="34">
        <f t="shared" si="558"/>
        <v>0.6</v>
      </c>
      <c r="BR607" s="34">
        <f t="shared" si="558"/>
        <v>0</v>
      </c>
      <c r="BS607" s="34">
        <f t="shared" si="558"/>
        <v>0.70000000000000007</v>
      </c>
      <c r="BT607" s="9"/>
      <c r="BU607" s="9"/>
      <c r="BV607" s="9"/>
      <c r="BW607" s="9">
        <f>SUM(AF598:AF607)</f>
        <v>187</v>
      </c>
      <c r="BX607" s="9"/>
      <c r="BY607" s="9"/>
      <c r="BZ607" s="22">
        <f t="shared" si="564"/>
        <v>10</v>
      </c>
      <c r="CA607" s="22">
        <f t="shared" si="565"/>
        <v>0</v>
      </c>
      <c r="CB607" s="22">
        <f t="shared" si="566"/>
        <v>0</v>
      </c>
      <c r="CC607" s="22">
        <f t="shared" si="567"/>
        <v>0.70000000000000007</v>
      </c>
      <c r="CD607" s="22">
        <f t="shared" si="568"/>
        <v>0</v>
      </c>
      <c r="CK607" s="23">
        <v>1</v>
      </c>
      <c r="CL607" s="23">
        <f t="shared" si="569"/>
        <v>3</v>
      </c>
      <c r="CM607" s="23" t="str">
        <f t="shared" si="574"/>
        <v/>
      </c>
      <c r="CN607" s="23" t="str">
        <f t="shared" si="575"/>
        <v/>
      </c>
      <c r="CQ607" s="49">
        <v>1</v>
      </c>
    </row>
    <row r="608" spans="1:96" ht="11.25" customHeight="1">
      <c r="A608" s="9">
        <v>6</v>
      </c>
      <c r="B608" s="9">
        <v>3</v>
      </c>
      <c r="C608" s="9" t="str">
        <f t="shared" si="587"/>
        <v>17</v>
      </c>
      <c r="D608" s="10" t="s">
        <v>4184</v>
      </c>
      <c r="E608" s="9">
        <v>11</v>
      </c>
      <c r="F608" s="9">
        <v>1</v>
      </c>
      <c r="G608" s="9">
        <v>0</v>
      </c>
      <c r="H608" s="9">
        <v>1</v>
      </c>
      <c r="I608" s="9">
        <v>0</v>
      </c>
      <c r="J608" s="9">
        <v>0</v>
      </c>
      <c r="K608" s="11">
        <v>25</v>
      </c>
      <c r="L608" s="9">
        <v>75</v>
      </c>
      <c r="M608" s="9">
        <v>1</v>
      </c>
      <c r="N608" s="9"/>
      <c r="O608" s="17"/>
      <c r="P608" s="17">
        <f t="shared" si="570"/>
        <v>0</v>
      </c>
      <c r="Q608" s="9">
        <v>17</v>
      </c>
      <c r="R608" s="9"/>
      <c r="S608" s="9">
        <v>5.8823529411764705E-2</v>
      </c>
      <c r="T608" s="9">
        <v>92</v>
      </c>
      <c r="U608" s="9">
        <v>40</v>
      </c>
      <c r="V608" s="11">
        <v>30</v>
      </c>
      <c r="W608" s="11">
        <f t="shared" si="583"/>
        <v>30</v>
      </c>
      <c r="X608" s="17">
        <f t="shared" si="576"/>
        <v>30</v>
      </c>
      <c r="Y608" s="17"/>
      <c r="Z608" s="9">
        <v>10</v>
      </c>
      <c r="AA608" s="9"/>
      <c r="AB608" s="17"/>
      <c r="AC608" s="17">
        <f t="shared" si="554"/>
        <v>57</v>
      </c>
      <c r="AD608" s="17">
        <f t="shared" si="563"/>
        <v>0.17543859649122806</v>
      </c>
      <c r="AE608" s="17">
        <v>0.16949152542372881</v>
      </c>
      <c r="AF608" s="17">
        <f t="shared" si="571"/>
        <v>19</v>
      </c>
      <c r="AG608" s="17"/>
      <c r="AH608" s="9">
        <v>90</v>
      </c>
      <c r="AI608" s="9"/>
      <c r="AJ608" s="9"/>
      <c r="AK608" s="9"/>
      <c r="AL608" s="9">
        <v>0.49411764705882344</v>
      </c>
      <c r="AM608" s="9"/>
      <c r="AN608" s="9">
        <v>0.17543859649122806</v>
      </c>
      <c r="AO608" s="9"/>
      <c r="AP608" s="9">
        <v>0.10666666666666666</v>
      </c>
      <c r="AQ608" s="9">
        <f>+AVERAGE(AL598:AL607)</f>
        <v>0.45553202436421136</v>
      </c>
      <c r="AR608" s="9">
        <f>+AVERAGE(AN598:AN607)</f>
        <v>0.23985766940484518</v>
      </c>
      <c r="AZ608">
        <v>5</v>
      </c>
      <c r="BA608" s="24">
        <v>0.83333333333333337</v>
      </c>
      <c r="BB608" s="9">
        <v>22</v>
      </c>
      <c r="BC608" s="9">
        <v>0</v>
      </c>
      <c r="BD608" s="9">
        <f t="shared" si="572"/>
        <v>1</v>
      </c>
      <c r="BE608" s="9" t="s">
        <v>4391</v>
      </c>
      <c r="BF608" s="9">
        <f t="shared" si="573"/>
        <v>0</v>
      </c>
      <c r="BG608" s="9">
        <v>4</v>
      </c>
      <c r="BH608" s="9">
        <v>4</v>
      </c>
      <c r="BI608" s="9">
        <v>5</v>
      </c>
      <c r="BJ608" s="9">
        <v>0</v>
      </c>
      <c r="BK608" s="9">
        <v>1</v>
      </c>
      <c r="BL608" s="9">
        <v>4</v>
      </c>
      <c r="BM608" s="9">
        <v>1</v>
      </c>
      <c r="BN608" s="9">
        <v>0</v>
      </c>
      <c r="BO608" s="9">
        <v>0</v>
      </c>
      <c r="BP608" s="9">
        <v>0</v>
      </c>
      <c r="BQ608" s="34">
        <f t="shared" si="558"/>
        <v>0.6</v>
      </c>
      <c r="BR608" s="34">
        <f t="shared" si="558"/>
        <v>0</v>
      </c>
      <c r="BS608" s="34">
        <f t="shared" si="558"/>
        <v>0.70000000000000007</v>
      </c>
      <c r="BT608" s="9"/>
      <c r="BU608" s="9"/>
      <c r="BV608" s="9"/>
      <c r="BW608" s="9"/>
      <c r="BX608" s="9"/>
      <c r="BY608" s="9"/>
      <c r="BZ608" s="22">
        <f t="shared" si="564"/>
        <v>0</v>
      </c>
      <c r="CA608" s="22">
        <f t="shared" si="565"/>
        <v>1</v>
      </c>
      <c r="CB608" s="22">
        <f t="shared" si="566"/>
        <v>0.70000000000000007</v>
      </c>
      <c r="CC608" s="22">
        <f t="shared" si="567"/>
        <v>0</v>
      </c>
      <c r="CD608" s="22">
        <f t="shared" si="568"/>
        <v>1</v>
      </c>
      <c r="CK608" s="23">
        <v>0.50847457627118642</v>
      </c>
      <c r="CL608" s="23">
        <f t="shared" si="569"/>
        <v>3</v>
      </c>
      <c r="CM608" s="23">
        <f t="shared" si="574"/>
        <v>1.3665960730926341</v>
      </c>
      <c r="CN608" s="23">
        <f t="shared" si="575"/>
        <v>0.71957300821453551</v>
      </c>
      <c r="CQ608" s="49">
        <v>2</v>
      </c>
    </row>
    <row r="609" spans="1:95" ht="11.25" customHeight="1">
      <c r="A609" s="9">
        <v>6</v>
      </c>
      <c r="B609" s="9">
        <v>3</v>
      </c>
      <c r="C609" s="9" t="str">
        <f t="shared" si="587"/>
        <v>17</v>
      </c>
      <c r="D609" s="10" t="s">
        <v>4184</v>
      </c>
      <c r="E609" s="9">
        <v>12</v>
      </c>
      <c r="F609" s="9">
        <v>1</v>
      </c>
      <c r="G609" s="9">
        <v>0</v>
      </c>
      <c r="H609" s="9">
        <v>1</v>
      </c>
      <c r="I609" s="9">
        <v>0</v>
      </c>
      <c r="J609" s="9">
        <v>0</v>
      </c>
      <c r="K609" s="11">
        <v>10</v>
      </c>
      <c r="L609" s="9">
        <v>82</v>
      </c>
      <c r="M609" s="9">
        <v>4</v>
      </c>
      <c r="N609" s="9"/>
      <c r="O609" s="17"/>
      <c r="P609" s="17">
        <f t="shared" si="570"/>
        <v>0</v>
      </c>
      <c r="Q609" s="9">
        <v>18</v>
      </c>
      <c r="R609" s="9"/>
      <c r="S609" s="9">
        <v>0.22222222222222221</v>
      </c>
      <c r="T609" s="9">
        <v>100</v>
      </c>
      <c r="U609" s="9">
        <v>40</v>
      </c>
      <c r="V609" s="11">
        <v>30</v>
      </c>
      <c r="W609" s="11">
        <f t="shared" si="583"/>
        <v>30</v>
      </c>
      <c r="X609" s="17">
        <f t="shared" si="576"/>
        <v>30</v>
      </c>
      <c r="Y609" s="17"/>
      <c r="Z609" s="9">
        <v>1</v>
      </c>
      <c r="AA609" s="9"/>
      <c r="AB609" s="17"/>
      <c r="AC609" s="17">
        <f t="shared" si="554"/>
        <v>41</v>
      </c>
      <c r="AD609" s="17">
        <f t="shared" si="563"/>
        <v>2.4390243902439025E-2</v>
      </c>
      <c r="AE609" s="17">
        <v>0.17543859649122806</v>
      </c>
      <c r="AF609" s="17">
        <f t="shared" si="571"/>
        <v>7</v>
      </c>
      <c r="AG609" s="17"/>
      <c r="AH609" s="9">
        <v>73</v>
      </c>
      <c r="AI609" s="9"/>
      <c r="AJ609" s="9"/>
      <c r="AK609" s="9"/>
      <c r="AL609" s="9">
        <v>0.48888888888888893</v>
      </c>
      <c r="AM609" s="9"/>
      <c r="AN609" s="9">
        <v>2.4390243902439025E-2</v>
      </c>
      <c r="AO609" s="9"/>
      <c r="AP609" s="9">
        <v>0.24109589041095894</v>
      </c>
      <c r="AQ609" s="9">
        <f>+AVERAGE(AL598:AL607)</f>
        <v>0.45553202436421136</v>
      </c>
      <c r="AR609" s="9">
        <f>+AVERAGE(AN598:AN607)</f>
        <v>0.23985766940484518</v>
      </c>
      <c r="AS609" s="17">
        <f t="shared" si="584"/>
        <v>17</v>
      </c>
      <c r="AT609" s="17">
        <f t="shared" si="546"/>
        <v>0.49411764705882344</v>
      </c>
      <c r="AU609" s="17">
        <f t="shared" ref="AU609:AU617" si="588">+AN608</f>
        <v>0.17543859649122806</v>
      </c>
      <c r="AV609" s="17">
        <f t="shared" ref="AV609:AV617" si="589">+AP608</f>
        <v>0.10666666666666666</v>
      </c>
      <c r="AW609" s="17"/>
      <c r="AX609" s="17"/>
      <c r="AY609" s="17"/>
      <c r="AZ609" s="17">
        <v>5</v>
      </c>
      <c r="BA609" s="24">
        <v>0.83333333333333337</v>
      </c>
      <c r="BB609" s="9">
        <v>22</v>
      </c>
      <c r="BC609" s="9">
        <v>0</v>
      </c>
      <c r="BD609" s="9">
        <f t="shared" si="572"/>
        <v>1</v>
      </c>
      <c r="BE609" s="9" t="s">
        <v>4391</v>
      </c>
      <c r="BF609" s="9">
        <f t="shared" si="573"/>
        <v>0</v>
      </c>
      <c r="BG609" s="9">
        <v>4</v>
      </c>
      <c r="BH609" s="9">
        <v>4</v>
      </c>
      <c r="BI609" s="9">
        <v>5</v>
      </c>
      <c r="BJ609" s="9">
        <v>0</v>
      </c>
      <c r="BK609" s="9">
        <v>1</v>
      </c>
      <c r="BL609" s="9">
        <v>4</v>
      </c>
      <c r="BM609" s="9">
        <v>1</v>
      </c>
      <c r="BN609" s="9">
        <v>0</v>
      </c>
      <c r="BO609" s="9">
        <v>0</v>
      </c>
      <c r="BP609" s="9">
        <v>0</v>
      </c>
      <c r="BQ609" s="34">
        <f t="shared" si="558"/>
        <v>0.6</v>
      </c>
      <c r="BR609" s="34">
        <f t="shared" si="558"/>
        <v>0</v>
      </c>
      <c r="BS609" s="34">
        <f t="shared" si="558"/>
        <v>0.70000000000000007</v>
      </c>
      <c r="BT609" s="9"/>
      <c r="BU609" s="9"/>
      <c r="BV609" s="9"/>
      <c r="BW609" s="9"/>
      <c r="BX609" s="9"/>
      <c r="BY609" s="9"/>
      <c r="BZ609" s="22">
        <f t="shared" si="564"/>
        <v>0</v>
      </c>
      <c r="CA609" s="22">
        <f t="shared" si="565"/>
        <v>2</v>
      </c>
      <c r="CB609" s="22">
        <f t="shared" si="566"/>
        <v>0.70000000000000007</v>
      </c>
      <c r="CC609" s="22">
        <f t="shared" si="567"/>
        <v>0</v>
      </c>
      <c r="CD609" s="22">
        <f t="shared" si="568"/>
        <v>1</v>
      </c>
      <c r="CK609" s="23">
        <v>0.52631578947368418</v>
      </c>
      <c r="CL609" s="23">
        <f t="shared" si="569"/>
        <v>3</v>
      </c>
      <c r="CM609" s="23">
        <f t="shared" si="574"/>
        <v>1.3665960730926341</v>
      </c>
      <c r="CN609" s="23">
        <f t="shared" si="575"/>
        <v>0.71957300821453551</v>
      </c>
      <c r="CQ609" s="49">
        <v>2</v>
      </c>
    </row>
    <row r="610" spans="1:95" ht="11.25" customHeight="1">
      <c r="A610" s="9">
        <v>6</v>
      </c>
      <c r="B610" s="9">
        <v>3</v>
      </c>
      <c r="C610" s="9" t="str">
        <f t="shared" si="587"/>
        <v>17</v>
      </c>
      <c r="D610" s="10" t="s">
        <v>4184</v>
      </c>
      <c r="E610" s="9">
        <v>13</v>
      </c>
      <c r="F610" s="9">
        <v>1</v>
      </c>
      <c r="G610" s="9">
        <v>0</v>
      </c>
      <c r="H610" s="9">
        <v>1</v>
      </c>
      <c r="I610" s="9">
        <v>0</v>
      </c>
      <c r="J610" s="9">
        <v>0</v>
      </c>
      <c r="K610" s="11">
        <v>10</v>
      </c>
      <c r="L610" s="9">
        <v>90</v>
      </c>
      <c r="M610" s="9">
        <v>0</v>
      </c>
      <c r="N610" s="9"/>
      <c r="O610" s="17"/>
      <c r="P610" s="17">
        <f t="shared" si="570"/>
        <v>0</v>
      </c>
      <c r="Q610" s="9">
        <v>12</v>
      </c>
      <c r="R610" s="9"/>
      <c r="S610" s="9">
        <v>0</v>
      </c>
      <c r="T610" s="9">
        <v>100</v>
      </c>
      <c r="U610" s="9">
        <v>40</v>
      </c>
      <c r="V610" s="11">
        <v>30</v>
      </c>
      <c r="W610" s="11">
        <f t="shared" si="583"/>
        <v>30</v>
      </c>
      <c r="X610" s="17">
        <f t="shared" si="576"/>
        <v>30</v>
      </c>
      <c r="Y610" s="17"/>
      <c r="Z610" s="9">
        <v>0</v>
      </c>
      <c r="AA610" s="9"/>
      <c r="AB610" s="17"/>
      <c r="AC610" s="17">
        <f t="shared" si="554"/>
        <v>48</v>
      </c>
      <c r="AD610" s="17">
        <f t="shared" si="563"/>
        <v>0</v>
      </c>
      <c r="AE610" s="17">
        <v>2.4390243902439025E-2</v>
      </c>
      <c r="AF610" s="17">
        <f t="shared" si="571"/>
        <v>10</v>
      </c>
      <c r="AG610" s="17"/>
      <c r="AH610" s="9">
        <v>86</v>
      </c>
      <c r="AI610" s="9"/>
      <c r="AJ610" s="9"/>
      <c r="AK610" s="9"/>
      <c r="AL610" s="9">
        <v>0.6000000000000002</v>
      </c>
      <c r="AM610" s="9"/>
      <c r="AN610" s="9">
        <v>0</v>
      </c>
      <c r="AO610" s="9"/>
      <c r="AP610" s="9">
        <v>0.19534883720930232</v>
      </c>
      <c r="AQ610" s="9">
        <f>+AVERAGE(AL598:AL607)</f>
        <v>0.45553202436421136</v>
      </c>
      <c r="AR610" s="9">
        <f>+AVERAGE(AN598:AN607)</f>
        <v>0.23985766940484518</v>
      </c>
      <c r="AS610" s="17">
        <f t="shared" si="584"/>
        <v>18</v>
      </c>
      <c r="AT610" s="17">
        <f t="shared" si="546"/>
        <v>0.48888888888888893</v>
      </c>
      <c r="AU610" s="17">
        <f t="shared" si="588"/>
        <v>2.4390243902439025E-2</v>
      </c>
      <c r="AV610" s="17">
        <f t="shared" si="589"/>
        <v>0.24109589041095894</v>
      </c>
      <c r="AW610" s="17"/>
      <c r="AX610" s="17"/>
      <c r="AY610" s="17"/>
      <c r="AZ610" s="17">
        <v>5</v>
      </c>
      <c r="BA610" s="24">
        <v>0.83333333333333337</v>
      </c>
      <c r="BB610" s="9">
        <v>22</v>
      </c>
      <c r="BC610" s="9">
        <v>0</v>
      </c>
      <c r="BD610" s="9">
        <f t="shared" si="572"/>
        <v>1</v>
      </c>
      <c r="BE610" s="9" t="s">
        <v>4391</v>
      </c>
      <c r="BF610" s="9">
        <f t="shared" si="573"/>
        <v>0</v>
      </c>
      <c r="BG610" s="9">
        <v>4</v>
      </c>
      <c r="BH610" s="9">
        <v>4</v>
      </c>
      <c r="BI610" s="9">
        <v>5</v>
      </c>
      <c r="BJ610" s="9">
        <v>0</v>
      </c>
      <c r="BK610" s="9">
        <v>1</v>
      </c>
      <c r="BL610" s="9">
        <v>4</v>
      </c>
      <c r="BM610" s="9">
        <v>1</v>
      </c>
      <c r="BN610" s="9">
        <v>0</v>
      </c>
      <c r="BO610" s="9">
        <v>0</v>
      </c>
      <c r="BP610" s="9">
        <v>0</v>
      </c>
      <c r="BQ610" s="34">
        <f t="shared" si="558"/>
        <v>0.6</v>
      </c>
      <c r="BR610" s="34">
        <f t="shared" si="558"/>
        <v>0</v>
      </c>
      <c r="BS610" s="34">
        <f t="shared" si="558"/>
        <v>0.70000000000000007</v>
      </c>
      <c r="BT610" s="9"/>
      <c r="BU610" s="9"/>
      <c r="BV610" s="9"/>
      <c r="BW610" s="9"/>
      <c r="BX610" s="9"/>
      <c r="BY610" s="9"/>
      <c r="BZ610" s="22">
        <f t="shared" si="564"/>
        <v>0</v>
      </c>
      <c r="CA610" s="22">
        <f t="shared" si="565"/>
        <v>3</v>
      </c>
      <c r="CB610" s="22">
        <f t="shared" si="566"/>
        <v>0.70000000000000007</v>
      </c>
      <c r="CC610" s="22">
        <f t="shared" si="567"/>
        <v>0</v>
      </c>
      <c r="CD610" s="22">
        <f t="shared" si="568"/>
        <v>1</v>
      </c>
      <c r="CK610" s="23">
        <v>7.3170731707317083E-2</v>
      </c>
      <c r="CL610" s="23">
        <f t="shared" si="569"/>
        <v>3</v>
      </c>
      <c r="CM610" s="23">
        <f t="shared" si="574"/>
        <v>1.3665960730926341</v>
      </c>
      <c r="CN610" s="23">
        <f t="shared" si="575"/>
        <v>0.71957300821453551</v>
      </c>
      <c r="CQ610" s="49">
        <v>2</v>
      </c>
    </row>
    <row r="611" spans="1:95" ht="11.25" customHeight="1">
      <c r="A611" s="9">
        <v>6</v>
      </c>
      <c r="B611" s="9">
        <v>3</v>
      </c>
      <c r="C611" s="9" t="str">
        <f t="shared" si="587"/>
        <v>17</v>
      </c>
      <c r="D611" s="10" t="s">
        <v>4184</v>
      </c>
      <c r="E611" s="9">
        <v>14</v>
      </c>
      <c r="F611" s="9">
        <v>1</v>
      </c>
      <c r="G611" s="9">
        <v>0</v>
      </c>
      <c r="H611" s="9">
        <v>1</v>
      </c>
      <c r="I611" s="9">
        <v>0</v>
      </c>
      <c r="J611" s="9">
        <v>0</v>
      </c>
      <c r="K611" s="11">
        <v>80</v>
      </c>
      <c r="L611" s="9">
        <v>20</v>
      </c>
      <c r="M611" s="9">
        <v>10</v>
      </c>
      <c r="N611" s="9"/>
      <c r="O611" s="17"/>
      <c r="P611" s="17">
        <f t="shared" si="570"/>
        <v>1</v>
      </c>
      <c r="Q611" s="9">
        <v>10</v>
      </c>
      <c r="R611" s="9"/>
      <c r="S611" s="9">
        <v>1</v>
      </c>
      <c r="T611" s="9">
        <v>30</v>
      </c>
      <c r="U611" s="9">
        <v>0</v>
      </c>
      <c r="V611" s="11">
        <v>30</v>
      </c>
      <c r="W611" s="11">
        <f t="shared" si="583"/>
        <v>30</v>
      </c>
      <c r="X611" s="17">
        <f t="shared" si="576"/>
        <v>0</v>
      </c>
      <c r="Y611" s="17"/>
      <c r="Z611" s="9">
        <v>0</v>
      </c>
      <c r="AA611" s="9"/>
      <c r="AB611" s="17"/>
      <c r="AC611" s="17">
        <f t="shared" si="554"/>
        <v>0</v>
      </c>
      <c r="AD611" s="17" t="str">
        <f t="shared" si="563"/>
        <v/>
      </c>
      <c r="AE611" s="17">
        <v>0</v>
      </c>
      <c r="AF611" s="17">
        <f t="shared" si="571"/>
        <v>0</v>
      </c>
      <c r="AG611" s="17"/>
      <c r="AH611" s="9">
        <v>40</v>
      </c>
      <c r="AI611" s="9"/>
      <c r="AJ611" s="9"/>
      <c r="AK611" s="9"/>
      <c r="AL611" s="9">
        <v>0.8</v>
      </c>
      <c r="AM611" s="9"/>
      <c r="AN611" s="9" t="s">
        <v>2085</v>
      </c>
      <c r="AO611" s="9"/>
      <c r="AP611" s="9">
        <v>0.2</v>
      </c>
      <c r="AQ611" s="9">
        <f>+AVERAGE(AL598:AL607)</f>
        <v>0.45553202436421136</v>
      </c>
      <c r="AR611" s="9">
        <f>+AVERAGE(AN598:AN607)</f>
        <v>0.23985766940484518</v>
      </c>
      <c r="AS611" s="17">
        <f t="shared" si="584"/>
        <v>12</v>
      </c>
      <c r="AT611" s="17">
        <f t="shared" si="546"/>
        <v>0.6000000000000002</v>
      </c>
      <c r="AU611" s="17">
        <f t="shared" si="588"/>
        <v>0</v>
      </c>
      <c r="AV611" s="17">
        <f t="shared" si="589"/>
        <v>0.19534883720930232</v>
      </c>
      <c r="AW611" s="17"/>
      <c r="AX611" s="17"/>
      <c r="AY611" s="17"/>
      <c r="AZ611" s="17">
        <v>5</v>
      </c>
      <c r="BA611" s="24">
        <v>0.83333333333333337</v>
      </c>
      <c r="BB611" s="9">
        <v>22</v>
      </c>
      <c r="BC611" s="9">
        <v>0</v>
      </c>
      <c r="BD611" s="9">
        <f t="shared" si="572"/>
        <v>1</v>
      </c>
      <c r="BE611" s="9" t="s">
        <v>4391</v>
      </c>
      <c r="BF611" s="9">
        <f t="shared" si="573"/>
        <v>0</v>
      </c>
      <c r="BG611" s="9">
        <v>4</v>
      </c>
      <c r="BH611" s="9">
        <v>4</v>
      </c>
      <c r="BI611" s="9">
        <v>5</v>
      </c>
      <c r="BJ611" s="9">
        <v>0</v>
      </c>
      <c r="BK611" s="9">
        <v>1</v>
      </c>
      <c r="BL611" s="9">
        <v>4</v>
      </c>
      <c r="BM611" s="9">
        <v>1</v>
      </c>
      <c r="BN611" s="9">
        <v>0</v>
      </c>
      <c r="BO611" s="9">
        <v>0</v>
      </c>
      <c r="BP611" s="9">
        <v>0</v>
      </c>
      <c r="BQ611" s="34">
        <f t="shared" si="558"/>
        <v>0.6</v>
      </c>
      <c r="BR611" s="34">
        <f t="shared" si="558"/>
        <v>0</v>
      </c>
      <c r="BS611" s="34">
        <f t="shared" si="558"/>
        <v>0.70000000000000007</v>
      </c>
      <c r="BT611" s="9"/>
      <c r="BU611" s="9"/>
      <c r="BV611" s="9"/>
      <c r="BW611" s="9"/>
      <c r="BX611" s="9"/>
      <c r="BY611" s="9"/>
      <c r="BZ611" s="22">
        <f t="shared" si="564"/>
        <v>0</v>
      </c>
      <c r="CA611" s="22">
        <f t="shared" si="565"/>
        <v>4</v>
      </c>
      <c r="CB611" s="22">
        <f t="shared" si="566"/>
        <v>0.70000000000000007</v>
      </c>
      <c r="CC611" s="22">
        <f t="shared" si="567"/>
        <v>0</v>
      </c>
      <c r="CD611" s="22">
        <f t="shared" si="568"/>
        <v>1</v>
      </c>
      <c r="CK611" s="23">
        <v>0</v>
      </c>
      <c r="CL611" s="23">
        <f t="shared" si="569"/>
        <v>3</v>
      </c>
      <c r="CM611" s="23">
        <f t="shared" si="574"/>
        <v>1.3665960730926341</v>
      </c>
      <c r="CN611" s="23">
        <f t="shared" si="575"/>
        <v>0.71957300821453551</v>
      </c>
      <c r="CQ611" s="49">
        <v>0</v>
      </c>
    </row>
    <row r="612" spans="1:95" ht="11.25" customHeight="1">
      <c r="A612" s="9">
        <v>6</v>
      </c>
      <c r="B612" s="9">
        <v>3</v>
      </c>
      <c r="C612" s="9" t="str">
        <f t="shared" si="587"/>
        <v>17</v>
      </c>
      <c r="D612" s="10" t="s">
        <v>4184</v>
      </c>
      <c r="E612" s="9">
        <v>15</v>
      </c>
      <c r="F612" s="9">
        <v>1</v>
      </c>
      <c r="G612" s="9">
        <v>0</v>
      </c>
      <c r="H612" s="9">
        <v>1</v>
      </c>
      <c r="I612" s="9">
        <v>0</v>
      </c>
      <c r="J612" s="9">
        <v>0</v>
      </c>
      <c r="K612" s="11">
        <v>10</v>
      </c>
      <c r="L612" s="9">
        <v>20</v>
      </c>
      <c r="M612" s="9">
        <v>10</v>
      </c>
      <c r="N612" s="9"/>
      <c r="O612" s="17"/>
      <c r="P612" s="17">
        <f t="shared" si="570"/>
        <v>1</v>
      </c>
      <c r="Q612" s="9">
        <v>28</v>
      </c>
      <c r="R612" s="9"/>
      <c r="S612" s="9">
        <v>0.35714285714285715</v>
      </c>
      <c r="T612" s="9">
        <v>48</v>
      </c>
      <c r="U612" s="9">
        <v>5</v>
      </c>
      <c r="V612" s="11">
        <v>30</v>
      </c>
      <c r="W612" s="11">
        <f t="shared" si="583"/>
        <v>30</v>
      </c>
      <c r="X612" s="17">
        <f t="shared" si="576"/>
        <v>5</v>
      </c>
      <c r="Y612" s="17"/>
      <c r="Z612" s="9">
        <v>0</v>
      </c>
      <c r="AA612" s="9"/>
      <c r="AB612" s="17"/>
      <c r="AC612" s="17">
        <f t="shared" si="554"/>
        <v>1</v>
      </c>
      <c r="AD612" s="17">
        <f t="shared" si="563"/>
        <v>0</v>
      </c>
      <c r="AE612" s="17" t="s">
        <v>2085</v>
      </c>
      <c r="AF612" s="17">
        <f t="shared" si="571"/>
        <v>0</v>
      </c>
      <c r="AG612" s="17"/>
      <c r="AH612" s="9">
        <v>23</v>
      </c>
      <c r="AI612" s="9"/>
      <c r="AJ612" s="9"/>
      <c r="AK612" s="9"/>
      <c r="AL612" s="9">
        <v>0.42857142857142855</v>
      </c>
      <c r="AM612" s="9"/>
      <c r="AN612" s="9">
        <v>0</v>
      </c>
      <c r="AO612" s="9"/>
      <c r="AP612" s="9">
        <v>0.5043478260869565</v>
      </c>
      <c r="AQ612" s="9">
        <f>+AVERAGE(AL598:AL607)</f>
        <v>0.45553202436421136</v>
      </c>
      <c r="AR612" s="9">
        <f>+AVERAGE(AN598:AN607)</f>
        <v>0.23985766940484518</v>
      </c>
      <c r="AS612" s="17">
        <f t="shared" si="584"/>
        <v>10</v>
      </c>
      <c r="AT612" s="17">
        <f t="shared" si="546"/>
        <v>0.8</v>
      </c>
      <c r="AU612" s="17" t="str">
        <f t="shared" si="588"/>
        <v/>
      </c>
      <c r="AV612" s="17">
        <f t="shared" si="589"/>
        <v>0.2</v>
      </c>
      <c r="AW612" s="17"/>
      <c r="AX612" s="17"/>
      <c r="AY612" s="17"/>
      <c r="AZ612" s="17">
        <v>5</v>
      </c>
      <c r="BA612" s="24">
        <v>0.83333333333333337</v>
      </c>
      <c r="BB612" s="9">
        <v>22</v>
      </c>
      <c r="BC612" s="9">
        <v>0</v>
      </c>
      <c r="BD612" s="9">
        <f t="shared" si="572"/>
        <v>1</v>
      </c>
      <c r="BE612" s="9" t="s">
        <v>4391</v>
      </c>
      <c r="BF612" s="9">
        <f t="shared" si="573"/>
        <v>0</v>
      </c>
      <c r="BG612" s="9">
        <v>4</v>
      </c>
      <c r="BH612" s="9">
        <v>4</v>
      </c>
      <c r="BI612" s="9">
        <v>5</v>
      </c>
      <c r="BJ612" s="9">
        <v>0</v>
      </c>
      <c r="BK612" s="9">
        <v>1</v>
      </c>
      <c r="BL612" s="9">
        <v>4</v>
      </c>
      <c r="BM612" s="9">
        <v>1</v>
      </c>
      <c r="BN612" s="9">
        <v>0</v>
      </c>
      <c r="BO612" s="9">
        <v>0</v>
      </c>
      <c r="BP612" s="9">
        <v>0</v>
      </c>
      <c r="BQ612" s="34">
        <f t="shared" si="558"/>
        <v>0.6</v>
      </c>
      <c r="BR612" s="34">
        <f t="shared" si="558"/>
        <v>0</v>
      </c>
      <c r="BS612" s="34">
        <f t="shared" si="558"/>
        <v>0.70000000000000007</v>
      </c>
      <c r="BT612" s="9"/>
      <c r="BU612" s="9"/>
      <c r="BV612" s="9"/>
      <c r="BW612" s="9"/>
      <c r="BX612" s="9"/>
      <c r="BY612" s="9"/>
      <c r="BZ612" s="22">
        <f t="shared" si="564"/>
        <v>0</v>
      </c>
      <c r="CA612" s="22">
        <f t="shared" si="565"/>
        <v>5</v>
      </c>
      <c r="CB612" s="22">
        <f t="shared" si="566"/>
        <v>0.70000000000000007</v>
      </c>
      <c r="CC612" s="22">
        <f t="shared" si="567"/>
        <v>0</v>
      </c>
      <c r="CD612" s="22">
        <f t="shared" si="568"/>
        <v>1</v>
      </c>
      <c r="CK612" s="23" t="s">
        <v>2085</v>
      </c>
      <c r="CL612" s="23">
        <f t="shared" si="569"/>
        <v>3</v>
      </c>
      <c r="CM612" s="23">
        <f t="shared" si="574"/>
        <v>1.3665960730926341</v>
      </c>
      <c r="CN612" s="23">
        <f t="shared" si="575"/>
        <v>0.71957300821453551</v>
      </c>
      <c r="CQ612" s="49">
        <v>2</v>
      </c>
    </row>
    <row r="613" spans="1:95" ht="11.25" customHeight="1">
      <c r="A613" s="9">
        <v>6</v>
      </c>
      <c r="B613" s="9">
        <v>3</v>
      </c>
      <c r="C613" s="9" t="str">
        <f t="shared" si="587"/>
        <v>17</v>
      </c>
      <c r="D613" s="10" t="s">
        <v>4184</v>
      </c>
      <c r="E613" s="9">
        <v>16</v>
      </c>
      <c r="F613" s="9">
        <v>1</v>
      </c>
      <c r="G613" s="9">
        <v>0</v>
      </c>
      <c r="H613" s="9">
        <v>1</v>
      </c>
      <c r="I613" s="9">
        <v>0</v>
      </c>
      <c r="J613" s="9">
        <v>0</v>
      </c>
      <c r="K613" s="11">
        <v>5</v>
      </c>
      <c r="L613" s="9">
        <v>43</v>
      </c>
      <c r="M613" s="9">
        <v>5</v>
      </c>
      <c r="N613" s="9"/>
      <c r="O613" s="17"/>
      <c r="P613" s="17">
        <f t="shared" si="570"/>
        <v>2</v>
      </c>
      <c r="Q613" s="9">
        <v>19</v>
      </c>
      <c r="R613" s="9"/>
      <c r="S613" s="9">
        <v>0.26315789473684209</v>
      </c>
      <c r="T613" s="9">
        <v>62</v>
      </c>
      <c r="U613" s="9">
        <v>25</v>
      </c>
      <c r="V613" s="11">
        <v>30</v>
      </c>
      <c r="W613" s="11">
        <f t="shared" si="583"/>
        <v>30</v>
      </c>
      <c r="X613" s="17">
        <f t="shared" si="576"/>
        <v>25</v>
      </c>
      <c r="Y613" s="17"/>
      <c r="Z613" s="9">
        <v>10</v>
      </c>
      <c r="AA613" s="9"/>
      <c r="AB613" s="17"/>
      <c r="AC613" s="17">
        <f t="shared" si="554"/>
        <v>47</v>
      </c>
      <c r="AD613" s="17">
        <f t="shared" si="563"/>
        <v>0.21276595744680851</v>
      </c>
      <c r="AE613" s="17">
        <v>0</v>
      </c>
      <c r="AF613" s="17">
        <f t="shared" si="571"/>
        <v>15</v>
      </c>
      <c r="AG613" s="17"/>
      <c r="AH613" s="9">
        <v>78</v>
      </c>
      <c r="AI613" s="9"/>
      <c r="AJ613" s="9"/>
      <c r="AK613" s="9"/>
      <c r="AL613" s="9">
        <v>0.44210526315789467</v>
      </c>
      <c r="AM613" s="9"/>
      <c r="AN613" s="9">
        <v>0.21276595744680851</v>
      </c>
      <c r="AO613" s="9"/>
      <c r="AP613" s="9">
        <v>0.17948717948717949</v>
      </c>
      <c r="AQ613" s="9">
        <f>+AVERAGE(AL598:AL607)</f>
        <v>0.45553202436421136</v>
      </c>
      <c r="AR613" s="9">
        <f>+AVERAGE(AN598:AN607)</f>
        <v>0.23985766940484518</v>
      </c>
      <c r="AS613" s="17">
        <f t="shared" si="584"/>
        <v>28</v>
      </c>
      <c r="AT613" s="17">
        <f t="shared" si="546"/>
        <v>0.42857142857142855</v>
      </c>
      <c r="AU613" s="17">
        <f t="shared" si="588"/>
        <v>0</v>
      </c>
      <c r="AV613" s="17">
        <f t="shared" si="589"/>
        <v>0.5043478260869565</v>
      </c>
      <c r="AW613" s="17"/>
      <c r="AX613" s="17"/>
      <c r="AY613" s="17"/>
      <c r="AZ613" s="17">
        <v>5</v>
      </c>
      <c r="BA613" s="24">
        <v>0.83333333333333337</v>
      </c>
      <c r="BB613" s="9">
        <v>22</v>
      </c>
      <c r="BC613" s="9">
        <v>0</v>
      </c>
      <c r="BD613" s="9">
        <f t="shared" si="572"/>
        <v>1</v>
      </c>
      <c r="BE613" s="9" t="s">
        <v>4391</v>
      </c>
      <c r="BF613" s="9">
        <f t="shared" si="573"/>
        <v>0</v>
      </c>
      <c r="BG613" s="9">
        <v>4</v>
      </c>
      <c r="BH613" s="9">
        <v>4</v>
      </c>
      <c r="BI613" s="9">
        <v>5</v>
      </c>
      <c r="BJ613" s="9">
        <v>0</v>
      </c>
      <c r="BK613" s="9">
        <v>1</v>
      </c>
      <c r="BL613" s="9">
        <v>4</v>
      </c>
      <c r="BM613" s="9">
        <v>1</v>
      </c>
      <c r="BN613" s="9">
        <v>0</v>
      </c>
      <c r="BO613" s="9">
        <v>0</v>
      </c>
      <c r="BP613" s="9">
        <v>0</v>
      </c>
      <c r="BQ613" s="34">
        <f t="shared" si="558"/>
        <v>0.6</v>
      </c>
      <c r="BR613" s="34">
        <f t="shared" si="558"/>
        <v>0</v>
      </c>
      <c r="BS613" s="34">
        <f t="shared" si="558"/>
        <v>0.70000000000000007</v>
      </c>
      <c r="BT613" s="9"/>
      <c r="BU613" s="9"/>
      <c r="BV613" s="9"/>
      <c r="BW613" s="9"/>
      <c r="BX613" s="9"/>
      <c r="BY613" s="9"/>
      <c r="BZ613" s="22">
        <f t="shared" si="564"/>
        <v>0</v>
      </c>
      <c r="CA613" s="22">
        <f t="shared" si="565"/>
        <v>6</v>
      </c>
      <c r="CB613" s="22">
        <f t="shared" si="566"/>
        <v>0.70000000000000007</v>
      </c>
      <c r="CC613" s="22">
        <f t="shared" si="567"/>
        <v>0</v>
      </c>
      <c r="CD613" s="22">
        <f t="shared" si="568"/>
        <v>1</v>
      </c>
      <c r="CK613" s="23">
        <v>0</v>
      </c>
      <c r="CL613" s="23">
        <f t="shared" si="569"/>
        <v>3</v>
      </c>
      <c r="CM613" s="23">
        <f t="shared" si="574"/>
        <v>1.3665960730926341</v>
      </c>
      <c r="CN613" s="23">
        <f t="shared" si="575"/>
        <v>0.71957300821453551</v>
      </c>
      <c r="CQ613" s="49">
        <v>2</v>
      </c>
    </row>
    <row r="614" spans="1:95" ht="11.25" customHeight="1">
      <c r="A614" s="9">
        <v>6</v>
      </c>
      <c r="B614" s="9">
        <v>3</v>
      </c>
      <c r="C614" s="9" t="str">
        <f t="shared" si="587"/>
        <v>17</v>
      </c>
      <c r="D614" s="10" t="s">
        <v>4184</v>
      </c>
      <c r="E614" s="9">
        <v>17</v>
      </c>
      <c r="F614" s="9">
        <v>1</v>
      </c>
      <c r="G614" s="9">
        <v>0</v>
      </c>
      <c r="H614" s="9">
        <v>1</v>
      </c>
      <c r="I614" s="9">
        <v>0</v>
      </c>
      <c r="J614" s="9">
        <v>0</v>
      </c>
      <c r="K614" s="11">
        <v>10</v>
      </c>
      <c r="L614" s="9">
        <v>52</v>
      </c>
      <c r="M614" s="9">
        <v>5</v>
      </c>
      <c r="N614" s="9"/>
      <c r="O614" s="17"/>
      <c r="P614" s="17">
        <f t="shared" si="570"/>
        <v>2</v>
      </c>
      <c r="Q614" s="9">
        <v>20</v>
      </c>
      <c r="R614" s="9"/>
      <c r="S614" s="9">
        <v>0.25</v>
      </c>
      <c r="T614" s="9">
        <v>72</v>
      </c>
      <c r="U614" s="9">
        <v>35</v>
      </c>
      <c r="V614" s="11">
        <v>30</v>
      </c>
      <c r="W614" s="11">
        <f t="shared" si="583"/>
        <v>30</v>
      </c>
      <c r="X614" s="17">
        <f t="shared" si="576"/>
        <v>30</v>
      </c>
      <c r="Y614" s="17"/>
      <c r="Z614" s="9">
        <v>10</v>
      </c>
      <c r="AA614" s="9"/>
      <c r="AB614" s="17"/>
      <c r="AC614" s="17">
        <f t="shared" si="554"/>
        <v>52</v>
      </c>
      <c r="AD614" s="17">
        <f t="shared" si="563"/>
        <v>0.19230769230769232</v>
      </c>
      <c r="AE614" s="17">
        <v>0.21276595744680851</v>
      </c>
      <c r="AF614" s="17">
        <f t="shared" si="571"/>
        <v>15</v>
      </c>
      <c r="AG614" s="17"/>
      <c r="AH614" s="9">
        <v>82</v>
      </c>
      <c r="AI614" s="9"/>
      <c r="AJ614" s="9"/>
      <c r="AK614" s="9"/>
      <c r="AL614" s="9">
        <v>0.45999999999999996</v>
      </c>
      <c r="AM614" s="9"/>
      <c r="AN614" s="9">
        <v>0.19230769230769232</v>
      </c>
      <c r="AO614" s="9"/>
      <c r="AP614" s="9">
        <v>0.151219512195122</v>
      </c>
      <c r="AQ614" s="9">
        <f>+AVERAGE(AL598:AL607)</f>
        <v>0.45553202436421136</v>
      </c>
      <c r="AR614" s="9">
        <f>+AVERAGE(AN598:AN607)</f>
        <v>0.23985766940484518</v>
      </c>
      <c r="AS614" s="17">
        <f t="shared" si="584"/>
        <v>19</v>
      </c>
      <c r="AT614" s="17">
        <f t="shared" si="546"/>
        <v>0.44210526315789467</v>
      </c>
      <c r="AU614" s="17">
        <f t="shared" si="588"/>
        <v>0.21276595744680851</v>
      </c>
      <c r="AV614" s="17">
        <f t="shared" si="589"/>
        <v>0.17948717948717949</v>
      </c>
      <c r="AW614" s="17"/>
      <c r="AX614" s="17"/>
      <c r="AY614" s="17"/>
      <c r="AZ614" s="17">
        <v>5</v>
      </c>
      <c r="BA614" s="24">
        <v>0.83333333333333337</v>
      </c>
      <c r="BB614" s="9">
        <v>22</v>
      </c>
      <c r="BC614" s="9">
        <v>0</v>
      </c>
      <c r="BD614" s="9">
        <f t="shared" si="572"/>
        <v>1</v>
      </c>
      <c r="BE614" s="9" t="s">
        <v>4391</v>
      </c>
      <c r="BF614" s="9">
        <f t="shared" si="573"/>
        <v>0</v>
      </c>
      <c r="BG614" s="9">
        <v>4</v>
      </c>
      <c r="BH614" s="9">
        <v>4</v>
      </c>
      <c r="BI614" s="9">
        <v>5</v>
      </c>
      <c r="BJ614" s="9">
        <v>0</v>
      </c>
      <c r="BK614" s="9">
        <v>1</v>
      </c>
      <c r="BL614" s="9">
        <v>4</v>
      </c>
      <c r="BM614" s="9">
        <v>1</v>
      </c>
      <c r="BN614" s="9">
        <v>0</v>
      </c>
      <c r="BO614" s="9">
        <v>0</v>
      </c>
      <c r="BP614" s="9">
        <v>0</v>
      </c>
      <c r="BQ614" s="34">
        <f t="shared" si="558"/>
        <v>0.6</v>
      </c>
      <c r="BR614" s="34">
        <f t="shared" si="558"/>
        <v>0</v>
      </c>
      <c r="BS614" s="34">
        <f t="shared" si="558"/>
        <v>0.70000000000000007</v>
      </c>
      <c r="BT614" s="9"/>
      <c r="BU614" s="9"/>
      <c r="BV614" s="9"/>
      <c r="BW614" s="9"/>
      <c r="BX614" s="9"/>
      <c r="BY614" s="9"/>
      <c r="BZ614" s="22">
        <f t="shared" si="564"/>
        <v>0</v>
      </c>
      <c r="CA614" s="22">
        <f t="shared" si="565"/>
        <v>7</v>
      </c>
      <c r="CB614" s="22">
        <f t="shared" si="566"/>
        <v>0.70000000000000007</v>
      </c>
      <c r="CC614" s="22">
        <f t="shared" si="567"/>
        <v>0</v>
      </c>
      <c r="CD614" s="22">
        <f t="shared" si="568"/>
        <v>1</v>
      </c>
      <c r="CK614" s="23">
        <v>0.63829787234042556</v>
      </c>
      <c r="CL614" s="23">
        <f t="shared" si="569"/>
        <v>3</v>
      </c>
      <c r="CM614" s="23">
        <f t="shared" si="574"/>
        <v>1.3665960730926341</v>
      </c>
      <c r="CN614" s="23">
        <f t="shared" si="575"/>
        <v>0.71957300821453551</v>
      </c>
      <c r="CQ614" s="49">
        <v>3</v>
      </c>
    </row>
    <row r="615" spans="1:95" ht="11.25" customHeight="1">
      <c r="A615" s="9">
        <v>6</v>
      </c>
      <c r="B615" s="9">
        <v>3</v>
      </c>
      <c r="C615" s="9" t="str">
        <f t="shared" si="587"/>
        <v>17</v>
      </c>
      <c r="D615" s="10" t="s">
        <v>4184</v>
      </c>
      <c r="E615" s="9">
        <v>18</v>
      </c>
      <c r="F615" s="9">
        <v>1</v>
      </c>
      <c r="G615" s="9">
        <v>0</v>
      </c>
      <c r="H615" s="9">
        <v>1</v>
      </c>
      <c r="I615" s="9">
        <v>0</v>
      </c>
      <c r="J615" s="9">
        <v>0</v>
      </c>
      <c r="K615" s="11">
        <v>80</v>
      </c>
      <c r="L615" s="9">
        <v>0</v>
      </c>
      <c r="M615" s="9">
        <v>10</v>
      </c>
      <c r="N615" s="9"/>
      <c r="O615" s="17"/>
      <c r="P615" s="17">
        <f t="shared" si="570"/>
        <v>1</v>
      </c>
      <c r="Q615" s="9">
        <v>28</v>
      </c>
      <c r="R615" s="9"/>
      <c r="S615" s="9">
        <v>0.35714285714285715</v>
      </c>
      <c r="T615" s="9">
        <v>28</v>
      </c>
      <c r="U615" s="9">
        <v>0</v>
      </c>
      <c r="V615" s="11">
        <v>30</v>
      </c>
      <c r="W615" s="11">
        <f t="shared" si="583"/>
        <v>30</v>
      </c>
      <c r="X615" s="17">
        <f t="shared" si="576"/>
        <v>0</v>
      </c>
      <c r="Y615" s="17"/>
      <c r="Z615" s="9">
        <v>0</v>
      </c>
      <c r="AA615" s="9"/>
      <c r="AB615" s="17"/>
      <c r="AC615" s="17">
        <f t="shared" si="554"/>
        <v>0</v>
      </c>
      <c r="AD615" s="17" t="str">
        <f t="shared" si="563"/>
        <v/>
      </c>
      <c r="AE615" s="17">
        <v>0.19230769230769232</v>
      </c>
      <c r="AF615" s="17">
        <f t="shared" si="571"/>
        <v>0</v>
      </c>
      <c r="AG615" s="17"/>
      <c r="AH615" s="9">
        <v>22</v>
      </c>
      <c r="AI615" s="9"/>
      <c r="AJ615" s="9"/>
      <c r="AK615" s="9"/>
      <c r="AL615" s="9">
        <v>0.37142857142857139</v>
      </c>
      <c r="AM615" s="9"/>
      <c r="AN615" s="9" t="s">
        <v>2085</v>
      </c>
      <c r="AO615" s="9"/>
      <c r="AP615" s="9">
        <v>0.47272727272727277</v>
      </c>
      <c r="AQ615" s="9">
        <f>+AVERAGE(AL598:AL607)</f>
        <v>0.45553202436421136</v>
      </c>
      <c r="AR615" s="9">
        <f>+AVERAGE(AN598:AN607)</f>
        <v>0.23985766940484518</v>
      </c>
      <c r="AS615" s="17">
        <f t="shared" si="584"/>
        <v>20</v>
      </c>
      <c r="AT615" s="17">
        <f t="shared" si="546"/>
        <v>0.45999999999999996</v>
      </c>
      <c r="AU615" s="17">
        <f t="shared" si="588"/>
        <v>0.19230769230769232</v>
      </c>
      <c r="AV615" s="17">
        <f t="shared" si="589"/>
        <v>0.151219512195122</v>
      </c>
      <c r="AW615" s="17"/>
      <c r="AX615" s="17"/>
      <c r="AY615" s="17"/>
      <c r="AZ615" s="17">
        <v>5</v>
      </c>
      <c r="BA615" s="24">
        <v>0.83333333333333337</v>
      </c>
      <c r="BB615" s="9">
        <v>22</v>
      </c>
      <c r="BC615" s="9">
        <v>0</v>
      </c>
      <c r="BD615" s="9">
        <f t="shared" si="572"/>
        <v>1</v>
      </c>
      <c r="BE615" s="9" t="s">
        <v>4391</v>
      </c>
      <c r="BF615" s="9">
        <f t="shared" si="573"/>
        <v>0</v>
      </c>
      <c r="BG615" s="9">
        <v>4</v>
      </c>
      <c r="BH615" s="9">
        <v>4</v>
      </c>
      <c r="BI615" s="9">
        <v>5</v>
      </c>
      <c r="BJ615" s="9">
        <v>0</v>
      </c>
      <c r="BK615" s="9">
        <v>1</v>
      </c>
      <c r="BL615" s="9">
        <v>4</v>
      </c>
      <c r="BM615" s="9">
        <v>1</v>
      </c>
      <c r="BN615" s="9">
        <v>0</v>
      </c>
      <c r="BO615" s="9">
        <v>0</v>
      </c>
      <c r="BP615" s="9">
        <v>0</v>
      </c>
      <c r="BQ615" s="34">
        <f t="shared" si="558"/>
        <v>0.6</v>
      </c>
      <c r="BR615" s="34">
        <f t="shared" si="558"/>
        <v>0</v>
      </c>
      <c r="BS615" s="34">
        <f t="shared" si="558"/>
        <v>0.70000000000000007</v>
      </c>
      <c r="BT615" s="9"/>
      <c r="BU615" s="9"/>
      <c r="BV615" s="9"/>
      <c r="BW615" s="9"/>
      <c r="BX615" s="9"/>
      <c r="BY615" s="9"/>
      <c r="BZ615" s="22">
        <f t="shared" si="564"/>
        <v>0</v>
      </c>
      <c r="CA615" s="22">
        <f t="shared" si="565"/>
        <v>8</v>
      </c>
      <c r="CB615" s="22">
        <f t="shared" si="566"/>
        <v>0.70000000000000007</v>
      </c>
      <c r="CC615" s="22">
        <f t="shared" si="567"/>
        <v>0</v>
      </c>
      <c r="CD615" s="22">
        <f t="shared" si="568"/>
        <v>1</v>
      </c>
      <c r="CK615" s="23">
        <v>0.57692307692307698</v>
      </c>
      <c r="CL615" s="23">
        <f t="shared" si="569"/>
        <v>3</v>
      </c>
      <c r="CM615" s="23">
        <f t="shared" si="574"/>
        <v>1.3665960730926341</v>
      </c>
      <c r="CN615" s="23">
        <f t="shared" si="575"/>
        <v>0.71957300821453551</v>
      </c>
      <c r="CQ615" s="49">
        <v>1</v>
      </c>
    </row>
    <row r="616" spans="1:95" ht="11.25" customHeight="1">
      <c r="A616" s="9">
        <v>6</v>
      </c>
      <c r="B616" s="9">
        <v>3</v>
      </c>
      <c r="C616" s="9" t="str">
        <f t="shared" si="587"/>
        <v>17</v>
      </c>
      <c r="D616" s="10" t="s">
        <v>4184</v>
      </c>
      <c r="E616" s="9">
        <v>19</v>
      </c>
      <c r="F616" s="9">
        <v>1</v>
      </c>
      <c r="G616" s="9">
        <v>0</v>
      </c>
      <c r="H616" s="9">
        <v>1</v>
      </c>
      <c r="I616" s="9">
        <v>0</v>
      </c>
      <c r="J616" s="9">
        <v>0</v>
      </c>
      <c r="K616" s="11">
        <v>10</v>
      </c>
      <c r="L616" s="9">
        <v>18</v>
      </c>
      <c r="M616" s="9">
        <v>10</v>
      </c>
      <c r="N616" s="9"/>
      <c r="O616" s="17"/>
      <c r="P616" s="17">
        <f t="shared" si="570"/>
        <v>1</v>
      </c>
      <c r="Q616" s="9">
        <v>30</v>
      </c>
      <c r="R616" s="9"/>
      <c r="S616" s="9">
        <v>0.33333333333333331</v>
      </c>
      <c r="T616" s="9">
        <v>48</v>
      </c>
      <c r="U616" s="9">
        <v>5</v>
      </c>
      <c r="V616" s="11">
        <v>30</v>
      </c>
      <c r="W616" s="11">
        <f t="shared" si="583"/>
        <v>30</v>
      </c>
      <c r="X616" s="17">
        <f t="shared" si="576"/>
        <v>5</v>
      </c>
      <c r="Y616" s="17"/>
      <c r="Z616" s="9">
        <v>0</v>
      </c>
      <c r="AA616" s="9"/>
      <c r="AB616" s="17"/>
      <c r="AC616" s="17">
        <f t="shared" si="554"/>
        <v>0</v>
      </c>
      <c r="AD616" s="17" t="str">
        <f t="shared" si="563"/>
        <v/>
      </c>
      <c r="AE616" s="17" t="s">
        <v>2085</v>
      </c>
      <c r="AF616" s="17">
        <f t="shared" si="571"/>
        <v>0</v>
      </c>
      <c r="AG616" s="17"/>
      <c r="AH616" s="9">
        <v>20</v>
      </c>
      <c r="AI616" s="9"/>
      <c r="AJ616" s="9"/>
      <c r="AK616" s="9"/>
      <c r="AL616" s="9">
        <v>0.39999999999999997</v>
      </c>
      <c r="AM616" s="9"/>
      <c r="AN616" s="9" t="s">
        <v>2085</v>
      </c>
      <c r="AO616" s="9"/>
      <c r="AP616" s="9">
        <v>0.6</v>
      </c>
      <c r="AQ616" s="9">
        <f>+AVERAGE(AL598:AL607)</f>
        <v>0.45553202436421136</v>
      </c>
      <c r="AR616" s="9">
        <f>+AVERAGE(AN598:AN607)</f>
        <v>0.23985766940484518</v>
      </c>
      <c r="AS616" s="17">
        <f t="shared" si="584"/>
        <v>28</v>
      </c>
      <c r="AT616" s="17">
        <f t="shared" si="546"/>
        <v>0.37142857142857139</v>
      </c>
      <c r="AU616" s="17" t="str">
        <f t="shared" si="588"/>
        <v/>
      </c>
      <c r="AV616" s="17">
        <f t="shared" si="589"/>
        <v>0.47272727272727277</v>
      </c>
      <c r="AW616" s="17"/>
      <c r="AX616" s="17"/>
      <c r="AY616" s="17"/>
      <c r="AZ616" s="17">
        <v>5</v>
      </c>
      <c r="BA616" s="24">
        <v>0.83333333333333337</v>
      </c>
      <c r="BB616" s="9">
        <v>22</v>
      </c>
      <c r="BC616" s="9">
        <v>0</v>
      </c>
      <c r="BD616" s="9">
        <f t="shared" si="572"/>
        <v>1</v>
      </c>
      <c r="BE616" s="9" t="s">
        <v>4391</v>
      </c>
      <c r="BF616" s="9">
        <f t="shared" si="573"/>
        <v>0</v>
      </c>
      <c r="BG616" s="9">
        <v>4</v>
      </c>
      <c r="BH616" s="9">
        <v>4</v>
      </c>
      <c r="BI616" s="9">
        <v>5</v>
      </c>
      <c r="BJ616" s="9">
        <v>0</v>
      </c>
      <c r="BK616" s="9">
        <v>1</v>
      </c>
      <c r="BL616" s="9">
        <v>4</v>
      </c>
      <c r="BM616" s="9">
        <v>1</v>
      </c>
      <c r="BN616" s="9">
        <v>0</v>
      </c>
      <c r="BO616" s="9">
        <v>0</v>
      </c>
      <c r="BP616" s="9">
        <v>0</v>
      </c>
      <c r="BQ616" s="34">
        <f t="shared" si="558"/>
        <v>0.6</v>
      </c>
      <c r="BR616" s="34">
        <f t="shared" si="558"/>
        <v>0</v>
      </c>
      <c r="BS616" s="34">
        <f t="shared" si="558"/>
        <v>0.70000000000000007</v>
      </c>
      <c r="BT616" s="9"/>
      <c r="BU616" s="9"/>
      <c r="BV616" s="9"/>
      <c r="BW616" s="9"/>
      <c r="BX616" s="9"/>
      <c r="BY616" s="9"/>
      <c r="BZ616" s="22">
        <f t="shared" si="564"/>
        <v>0</v>
      </c>
      <c r="CA616" s="22">
        <f t="shared" si="565"/>
        <v>9</v>
      </c>
      <c r="CB616" s="22">
        <f t="shared" si="566"/>
        <v>0.70000000000000007</v>
      </c>
      <c r="CC616" s="22">
        <f t="shared" si="567"/>
        <v>0</v>
      </c>
      <c r="CD616" s="22">
        <f t="shared" si="568"/>
        <v>1</v>
      </c>
      <c r="CK616" s="23" t="s">
        <v>2085</v>
      </c>
      <c r="CL616" s="23">
        <f t="shared" si="569"/>
        <v>3</v>
      </c>
      <c r="CM616" s="23">
        <f t="shared" si="574"/>
        <v>1.3665960730926341</v>
      </c>
      <c r="CN616" s="23">
        <f t="shared" si="575"/>
        <v>0.71957300821453551</v>
      </c>
      <c r="CQ616" s="49">
        <v>3</v>
      </c>
    </row>
    <row r="617" spans="1:95" ht="11.25" customHeight="1">
      <c r="A617" s="9">
        <v>6</v>
      </c>
      <c r="B617" s="9">
        <v>3</v>
      </c>
      <c r="C617" s="9" t="str">
        <f t="shared" si="587"/>
        <v>17</v>
      </c>
      <c r="D617" s="10" t="s">
        <v>4184</v>
      </c>
      <c r="E617" s="9">
        <v>20</v>
      </c>
      <c r="F617" s="9">
        <v>1</v>
      </c>
      <c r="G617" s="9">
        <v>0</v>
      </c>
      <c r="H617" s="9">
        <v>1</v>
      </c>
      <c r="I617" s="9">
        <v>0</v>
      </c>
      <c r="J617" s="9">
        <v>0</v>
      </c>
      <c r="K617" s="11">
        <v>10</v>
      </c>
      <c r="L617" s="9">
        <v>38</v>
      </c>
      <c r="M617" s="9">
        <v>10</v>
      </c>
      <c r="N617" s="17">
        <f>SUM(M608:M617)</f>
        <v>65</v>
      </c>
      <c r="O617" s="17"/>
      <c r="P617" s="17">
        <f t="shared" si="570"/>
        <v>1</v>
      </c>
      <c r="Q617" s="9">
        <v>30</v>
      </c>
      <c r="R617" s="9"/>
      <c r="S617" s="9">
        <v>0.33333333333333331</v>
      </c>
      <c r="T617" s="9">
        <v>68</v>
      </c>
      <c r="U617" s="9">
        <v>30</v>
      </c>
      <c r="V617" s="11">
        <v>30</v>
      </c>
      <c r="W617" s="11">
        <f t="shared" si="583"/>
        <v>30</v>
      </c>
      <c r="X617" s="17">
        <f t="shared" si="576"/>
        <v>30</v>
      </c>
      <c r="Y617" s="17"/>
      <c r="Z617" s="9">
        <v>15</v>
      </c>
      <c r="AA617" s="17">
        <f>SUM(Z608:Z617)</f>
        <v>46</v>
      </c>
      <c r="AB617" s="17"/>
      <c r="AC617" s="17">
        <f t="shared" si="554"/>
        <v>57</v>
      </c>
      <c r="AD617" s="17">
        <f t="shared" si="563"/>
        <v>0.26315789473684209</v>
      </c>
      <c r="AE617" s="17" t="s">
        <v>2085</v>
      </c>
      <c r="AF617" s="17">
        <f t="shared" si="571"/>
        <v>15</v>
      </c>
      <c r="AG617" s="17">
        <f>+SUM(AF608:AF617)</f>
        <v>81</v>
      </c>
      <c r="AH617" s="9">
        <v>77</v>
      </c>
      <c r="AI617" s="9"/>
      <c r="AJ617" s="9"/>
      <c r="AK617" s="9"/>
      <c r="AL617" s="9">
        <v>0.39999999999999997</v>
      </c>
      <c r="AM617" s="9"/>
      <c r="AN617" s="9">
        <v>0.26315789473684209</v>
      </c>
      <c r="AO617" s="9"/>
      <c r="AP617" s="9">
        <v>0.11948051948051949</v>
      </c>
      <c r="AQ617" s="9">
        <f>+AVERAGE(AL598:AL607)</f>
        <v>0.45553202436421136</v>
      </c>
      <c r="AR617" s="9">
        <f>+AVERAGE(AN598:AN607)</f>
        <v>0.23985766940484518</v>
      </c>
      <c r="AS617" s="17">
        <f t="shared" si="584"/>
        <v>30</v>
      </c>
      <c r="AT617" s="17">
        <f t="shared" si="546"/>
        <v>0.39999999999999997</v>
      </c>
      <c r="AU617" s="17" t="str">
        <f t="shared" si="588"/>
        <v/>
      </c>
      <c r="AV617" s="17">
        <f t="shared" si="589"/>
        <v>0.6</v>
      </c>
      <c r="AW617" s="17"/>
      <c r="AX617" s="17"/>
      <c r="AY617" s="17"/>
      <c r="AZ617" s="17">
        <v>5</v>
      </c>
      <c r="BA617" s="24">
        <v>0.83333333333333337</v>
      </c>
      <c r="BB617" s="9">
        <v>22</v>
      </c>
      <c r="BC617" s="9">
        <v>0</v>
      </c>
      <c r="BD617" s="9">
        <f t="shared" si="572"/>
        <v>1</v>
      </c>
      <c r="BE617" s="9" t="s">
        <v>4391</v>
      </c>
      <c r="BF617" s="9">
        <f t="shared" si="573"/>
        <v>0</v>
      </c>
      <c r="BG617" s="9">
        <v>4</v>
      </c>
      <c r="BH617" s="9">
        <v>4</v>
      </c>
      <c r="BI617" s="9">
        <v>5</v>
      </c>
      <c r="BJ617" s="9">
        <v>0</v>
      </c>
      <c r="BK617" s="9">
        <v>1</v>
      </c>
      <c r="BL617" s="9">
        <v>4</v>
      </c>
      <c r="BM617" s="9">
        <v>1</v>
      </c>
      <c r="BN617" s="9">
        <v>0</v>
      </c>
      <c r="BO617" s="9">
        <v>0</v>
      </c>
      <c r="BP617" s="9">
        <v>0</v>
      </c>
      <c r="BQ617" s="34">
        <f t="shared" si="558"/>
        <v>0.6</v>
      </c>
      <c r="BR617" s="34">
        <f t="shared" si="558"/>
        <v>0</v>
      </c>
      <c r="BS617" s="34">
        <f t="shared" si="558"/>
        <v>0.70000000000000007</v>
      </c>
      <c r="BT617" s="9"/>
      <c r="BU617" s="9"/>
      <c r="BV617" s="9"/>
      <c r="BW617" s="9">
        <f>SUM(AF608:AF617)</f>
        <v>81</v>
      </c>
      <c r="BX617" s="9"/>
      <c r="BY617" s="9">
        <f t="shared" ref="BY617" si="590">SUM(BW607,BW617)</f>
        <v>268</v>
      </c>
      <c r="BZ617" s="22">
        <f t="shared" si="564"/>
        <v>0</v>
      </c>
      <c r="CA617" s="22">
        <f t="shared" si="565"/>
        <v>10</v>
      </c>
      <c r="CB617" s="22">
        <f t="shared" si="566"/>
        <v>0.70000000000000007</v>
      </c>
      <c r="CC617" s="22">
        <f t="shared" si="567"/>
        <v>0</v>
      </c>
      <c r="CD617" s="22">
        <f t="shared" si="568"/>
        <v>1</v>
      </c>
      <c r="CK617" s="23" t="s">
        <v>2085</v>
      </c>
      <c r="CL617" s="23">
        <f t="shared" si="569"/>
        <v>3</v>
      </c>
      <c r="CM617" s="23">
        <f t="shared" si="574"/>
        <v>1.3665960730926341</v>
      </c>
      <c r="CN617" s="23">
        <f t="shared" si="575"/>
        <v>0.71957300821453551</v>
      </c>
      <c r="CQ617" s="49">
        <v>1</v>
      </c>
    </row>
    <row r="618" spans="1:95" ht="11.25" customHeight="1">
      <c r="A618" s="9">
        <v>6</v>
      </c>
      <c r="B618" s="9">
        <v>4</v>
      </c>
      <c r="C618" s="9" t="str">
        <f t="shared" si="587"/>
        <v>3</v>
      </c>
      <c r="D618" s="10" t="s">
        <v>4206</v>
      </c>
      <c r="E618" s="9">
        <v>-2</v>
      </c>
      <c r="F618" s="9">
        <v>1</v>
      </c>
      <c r="G618" s="9">
        <v>0</v>
      </c>
      <c r="H618" s="9">
        <v>0</v>
      </c>
      <c r="I618" s="9">
        <v>0</v>
      </c>
      <c r="J618" s="9">
        <v>0</v>
      </c>
      <c r="K618" s="11">
        <v>25</v>
      </c>
      <c r="L618" s="9">
        <v>50</v>
      </c>
      <c r="M618" s="9">
        <v>7</v>
      </c>
      <c r="N618" s="9"/>
      <c r="O618" s="17"/>
      <c r="P618" s="17">
        <f t="shared" si="570"/>
        <v>1</v>
      </c>
      <c r="Q618" s="9">
        <v>35</v>
      </c>
      <c r="R618" s="9"/>
      <c r="S618" s="9">
        <v>0.2</v>
      </c>
      <c r="T618" s="9">
        <v>85</v>
      </c>
      <c r="U618" s="9">
        <v>40</v>
      </c>
      <c r="V618" s="11">
        <v>30</v>
      </c>
      <c r="W618" s="18"/>
      <c r="X618" s="17">
        <f t="shared" si="576"/>
        <v>30</v>
      </c>
      <c r="Y618" s="17"/>
      <c r="Z618" s="9">
        <v>10</v>
      </c>
      <c r="AA618" s="9"/>
      <c r="AB618" s="17"/>
      <c r="AC618" s="17">
        <f>AC596</f>
        <v>35</v>
      </c>
      <c r="AD618" s="17">
        <f t="shared" si="563"/>
        <v>0.2857142857142857</v>
      </c>
      <c r="AE618" s="17"/>
      <c r="AF618" s="17">
        <f t="shared" si="571"/>
        <v>13</v>
      </c>
      <c r="AG618" s="17"/>
      <c r="AH618" s="9">
        <v>50</v>
      </c>
      <c r="AI618" s="9"/>
      <c r="AJ618" s="9"/>
      <c r="AK618" s="9"/>
      <c r="AL618" s="9">
        <v>0</v>
      </c>
      <c r="AM618" s="9"/>
      <c r="AN618" s="9">
        <v>0.2857142857142857</v>
      </c>
      <c r="AO618" s="9"/>
      <c r="AP618" s="9">
        <v>0.36</v>
      </c>
      <c r="AQ618" s="22"/>
      <c r="AR618" s="22"/>
      <c r="AS618" s="17"/>
      <c r="AT618" s="17"/>
      <c r="AU618" s="17"/>
      <c r="AV618" s="17"/>
      <c r="AW618" s="17"/>
      <c r="AX618" s="17"/>
      <c r="AY618" s="17"/>
      <c r="AZ618" s="17">
        <v>5</v>
      </c>
      <c r="BA618" s="24">
        <v>0.83333333333333337</v>
      </c>
      <c r="BB618" s="9">
        <v>24</v>
      </c>
      <c r="BC618" s="9">
        <v>0</v>
      </c>
      <c r="BD618" s="9">
        <f t="shared" si="572"/>
        <v>1</v>
      </c>
      <c r="BE618" s="9" t="s">
        <v>4392</v>
      </c>
      <c r="BF618" s="9">
        <f t="shared" si="573"/>
        <v>0</v>
      </c>
      <c r="BG618" s="9">
        <v>4</v>
      </c>
      <c r="BH618" s="9">
        <v>3</v>
      </c>
      <c r="BI618" s="9">
        <v>5</v>
      </c>
      <c r="BJ618" s="9">
        <v>1</v>
      </c>
      <c r="BK618" s="9">
        <v>2</v>
      </c>
      <c r="BL618" s="9">
        <v>2</v>
      </c>
      <c r="BM618" s="9">
        <v>4</v>
      </c>
      <c r="BN618" s="9">
        <v>0</v>
      </c>
      <c r="BO618" s="9">
        <v>10</v>
      </c>
      <c r="BP618" s="9" t="s">
        <v>4393</v>
      </c>
      <c r="BQ618" s="34">
        <f>BQ596</f>
        <v>0</v>
      </c>
      <c r="BR618" s="34">
        <f>BR596</f>
        <v>0</v>
      </c>
      <c r="BS618" s="34">
        <f>BS596</f>
        <v>0.70000000000000007</v>
      </c>
      <c r="BT618" s="22"/>
      <c r="BU618" s="22"/>
      <c r="BV618" s="22"/>
      <c r="BW618" s="22"/>
      <c r="BX618" s="22"/>
      <c r="BY618" s="22"/>
      <c r="BZ618" s="22">
        <f t="shared" si="564"/>
        <v>0</v>
      </c>
      <c r="CA618" s="22">
        <f t="shared" si="565"/>
        <v>0</v>
      </c>
      <c r="CB618" s="22">
        <f t="shared" si="566"/>
        <v>0</v>
      </c>
      <c r="CC618" s="22">
        <f t="shared" si="567"/>
        <v>0.70000000000000007</v>
      </c>
      <c r="CD618" s="22">
        <f t="shared" si="568"/>
        <v>0</v>
      </c>
      <c r="CK618" s="23" t="s">
        <v>2085</v>
      </c>
      <c r="CL618" s="23">
        <f t="shared" si="569"/>
        <v>4</v>
      </c>
      <c r="CM618" s="23" t="str">
        <f t="shared" si="574"/>
        <v/>
      </c>
      <c r="CN618" s="23" t="str">
        <f t="shared" si="575"/>
        <v/>
      </c>
      <c r="CQ618" s="49">
        <v>1</v>
      </c>
    </row>
    <row r="619" spans="1:95" ht="11.25" customHeight="1">
      <c r="A619" s="9">
        <v>6</v>
      </c>
      <c r="B619" s="9">
        <v>4</v>
      </c>
      <c r="C619" s="9" t="str">
        <f t="shared" si="587"/>
        <v>3</v>
      </c>
      <c r="D619" s="10" t="s">
        <v>4206</v>
      </c>
      <c r="E619" s="9">
        <v>-1</v>
      </c>
      <c r="F619" s="9">
        <v>1</v>
      </c>
      <c r="G619" s="9">
        <v>0</v>
      </c>
      <c r="H619" s="9">
        <v>0</v>
      </c>
      <c r="I619" s="9">
        <v>0</v>
      </c>
      <c r="J619" s="9">
        <v>0</v>
      </c>
      <c r="K619" s="11">
        <v>25</v>
      </c>
      <c r="L619" s="9">
        <v>60</v>
      </c>
      <c r="M619" s="9">
        <v>5</v>
      </c>
      <c r="N619" s="9"/>
      <c r="O619" s="17"/>
      <c r="P619" s="17">
        <f t="shared" si="570"/>
        <v>2</v>
      </c>
      <c r="Q619" s="9">
        <v>37</v>
      </c>
      <c r="R619" s="9"/>
      <c r="S619" s="9">
        <v>0.13513513513513514</v>
      </c>
      <c r="T619" s="9">
        <v>97</v>
      </c>
      <c r="U619" s="9">
        <v>40</v>
      </c>
      <c r="V619" s="11">
        <v>30</v>
      </c>
      <c r="W619" s="11">
        <f>V618</f>
        <v>30</v>
      </c>
      <c r="X619" s="17">
        <f t="shared" si="576"/>
        <v>30</v>
      </c>
      <c r="Y619" s="17"/>
      <c r="Z619" s="9">
        <v>1</v>
      </c>
      <c r="AA619" s="9"/>
      <c r="AB619" s="17"/>
      <c r="AC619" s="17">
        <f t="shared" si="554"/>
        <v>45</v>
      </c>
      <c r="AD619" s="17">
        <f t="shared" si="563"/>
        <v>2.2222222222222223E-2</v>
      </c>
      <c r="AE619" s="17">
        <v>0.2857142857142857</v>
      </c>
      <c r="AF619" s="17">
        <f t="shared" si="571"/>
        <v>6</v>
      </c>
      <c r="AG619" s="17"/>
      <c r="AH619" s="9">
        <v>58</v>
      </c>
      <c r="AI619" s="9"/>
      <c r="AJ619" s="9"/>
      <c r="AK619" s="9"/>
      <c r="AL619" s="9">
        <v>0.22702702702702707</v>
      </c>
      <c r="AM619" s="9"/>
      <c r="AN619" s="9">
        <v>2.2222222222222223E-2</v>
      </c>
      <c r="AO619" s="9"/>
      <c r="AP619" s="9">
        <v>0.22758620689655173</v>
      </c>
      <c r="AQ619" s="9"/>
      <c r="AR619" s="9"/>
      <c r="AS619" s="17">
        <f>+Q618</f>
        <v>35</v>
      </c>
      <c r="AT619" s="17">
        <f t="shared" ref="AT619" si="591">+AL618</f>
        <v>0</v>
      </c>
      <c r="AU619" s="17">
        <f t="shared" ref="AU619" si="592">+AN618</f>
        <v>0.2857142857142857</v>
      </c>
      <c r="AV619" s="17">
        <f t="shared" ref="AV619" si="593">+AP618</f>
        <v>0.36</v>
      </c>
      <c r="AW619" s="17"/>
      <c r="AX619" s="17"/>
      <c r="AY619" s="17"/>
      <c r="AZ619" s="17">
        <v>5</v>
      </c>
      <c r="BA619" s="24">
        <v>0.83333333333333337</v>
      </c>
      <c r="BB619" s="9">
        <v>24</v>
      </c>
      <c r="BC619" s="9">
        <v>0</v>
      </c>
      <c r="BD619" s="9">
        <f t="shared" si="572"/>
        <v>1</v>
      </c>
      <c r="BE619" s="9" t="s">
        <v>4392</v>
      </c>
      <c r="BF619" s="9">
        <f t="shared" si="573"/>
        <v>0</v>
      </c>
      <c r="BG619" s="9">
        <v>4</v>
      </c>
      <c r="BH619" s="9">
        <v>3</v>
      </c>
      <c r="BI619" s="9">
        <v>5</v>
      </c>
      <c r="BJ619" s="9">
        <v>1</v>
      </c>
      <c r="BK619" s="9">
        <v>2</v>
      </c>
      <c r="BL619" s="9">
        <v>2</v>
      </c>
      <c r="BM619" s="9">
        <v>4</v>
      </c>
      <c r="BN619" s="9">
        <v>0</v>
      </c>
      <c r="BO619" s="9">
        <v>10</v>
      </c>
      <c r="BP619" s="9" t="s">
        <v>4393</v>
      </c>
      <c r="BQ619" s="34">
        <f t="shared" si="558"/>
        <v>0.6</v>
      </c>
      <c r="BR619" s="34">
        <f t="shared" si="558"/>
        <v>0</v>
      </c>
      <c r="BS619" s="34">
        <f t="shared" si="558"/>
        <v>0.70000000000000007</v>
      </c>
      <c r="BT619" s="9"/>
      <c r="BU619" s="9"/>
      <c r="BV619" s="9"/>
      <c r="BW619" s="9"/>
      <c r="BX619" s="9"/>
      <c r="BY619" s="9"/>
      <c r="BZ619" s="22">
        <f t="shared" si="564"/>
        <v>0</v>
      </c>
      <c r="CA619" s="22">
        <f t="shared" si="565"/>
        <v>0</v>
      </c>
      <c r="CB619" s="22">
        <f t="shared" si="566"/>
        <v>0</v>
      </c>
      <c r="CC619" s="22">
        <f t="shared" si="567"/>
        <v>0.70000000000000007</v>
      </c>
      <c r="CD619" s="22">
        <f t="shared" si="568"/>
        <v>0</v>
      </c>
      <c r="CK619" s="23">
        <v>1.1428571428571428</v>
      </c>
      <c r="CL619" s="23">
        <f t="shared" si="569"/>
        <v>4</v>
      </c>
      <c r="CM619" s="23" t="str">
        <f t="shared" si="574"/>
        <v/>
      </c>
      <c r="CN619" s="23" t="str">
        <f t="shared" si="575"/>
        <v/>
      </c>
      <c r="CQ619" s="49">
        <v>0</v>
      </c>
    </row>
    <row r="620" spans="1:95" ht="11.25" customHeight="1">
      <c r="A620" s="9">
        <v>6</v>
      </c>
      <c r="B620" s="9">
        <v>4</v>
      </c>
      <c r="C620" s="9" t="str">
        <f t="shared" si="587"/>
        <v>3</v>
      </c>
      <c r="D620" s="10" t="s">
        <v>4206</v>
      </c>
      <c r="E620" s="9">
        <v>1</v>
      </c>
      <c r="F620" s="9">
        <v>1</v>
      </c>
      <c r="G620" s="9">
        <v>0</v>
      </c>
      <c r="H620" s="9">
        <v>0</v>
      </c>
      <c r="I620" s="9">
        <v>0</v>
      </c>
      <c r="J620" s="9">
        <v>0</v>
      </c>
      <c r="K620" s="11">
        <v>25</v>
      </c>
      <c r="L620" s="9">
        <v>75</v>
      </c>
      <c r="M620" s="9">
        <v>5</v>
      </c>
      <c r="N620" s="17">
        <f>SUM(M620:M620)</f>
        <v>5</v>
      </c>
      <c r="O620" s="17"/>
      <c r="P620" s="17">
        <f t="shared" si="570"/>
        <v>2</v>
      </c>
      <c r="Q620" s="9">
        <v>29</v>
      </c>
      <c r="R620" s="9"/>
      <c r="S620" s="9">
        <v>0.17241379310344829</v>
      </c>
      <c r="T620" s="9">
        <v>100</v>
      </c>
      <c r="U620" s="9">
        <v>40</v>
      </c>
      <c r="V620" s="11">
        <v>30</v>
      </c>
      <c r="W620" s="11">
        <f t="shared" ref="W620:W639" si="594">V619</f>
        <v>30</v>
      </c>
      <c r="X620" s="17">
        <f t="shared" si="576"/>
        <v>30</v>
      </c>
      <c r="Y620" s="17"/>
      <c r="Z620" s="9">
        <v>1</v>
      </c>
      <c r="AA620" s="17">
        <f>SUM(Z620:Z620)</f>
        <v>1</v>
      </c>
      <c r="AB620" s="17"/>
      <c r="AC620" s="17">
        <f t="shared" si="554"/>
        <v>41</v>
      </c>
      <c r="AD620" s="17">
        <f t="shared" si="563"/>
        <v>2.4390243902439025E-2</v>
      </c>
      <c r="AE620" s="17">
        <v>2.2222222222222223E-2</v>
      </c>
      <c r="AF620" s="17">
        <f t="shared" si="571"/>
        <v>6</v>
      </c>
      <c r="AG620" s="17"/>
      <c r="AH620" s="9">
        <v>62</v>
      </c>
      <c r="AI620" s="9"/>
      <c r="AJ620" s="9"/>
      <c r="AK620" s="9"/>
      <c r="AL620" s="9">
        <v>0.35862068965517241</v>
      </c>
      <c r="AM620" s="9"/>
      <c r="AN620" s="9">
        <v>2.4390243902439025E-2</v>
      </c>
      <c r="AO620" s="9"/>
      <c r="AP620" s="9">
        <v>0.20645161290322581</v>
      </c>
      <c r="AQ620" s="9"/>
      <c r="AR620" s="9"/>
      <c r="AZ620">
        <v>5</v>
      </c>
      <c r="BA620" s="24">
        <v>0.83333333333333337</v>
      </c>
      <c r="BB620" s="9">
        <v>24</v>
      </c>
      <c r="BC620" s="9">
        <v>0</v>
      </c>
      <c r="BD620" s="9">
        <f t="shared" si="572"/>
        <v>1</v>
      </c>
      <c r="BE620" s="9" t="s">
        <v>4392</v>
      </c>
      <c r="BF620" s="9">
        <f t="shared" si="573"/>
        <v>0</v>
      </c>
      <c r="BG620" s="9">
        <v>4</v>
      </c>
      <c r="BH620" s="9">
        <v>3</v>
      </c>
      <c r="BI620" s="9">
        <v>5</v>
      </c>
      <c r="BJ620" s="9">
        <v>1</v>
      </c>
      <c r="BK620" s="9">
        <v>2</v>
      </c>
      <c r="BL620" s="9">
        <v>2</v>
      </c>
      <c r="BM620" s="9">
        <v>4</v>
      </c>
      <c r="BN620" s="9">
        <v>0</v>
      </c>
      <c r="BO620" s="9">
        <v>10</v>
      </c>
      <c r="BP620" s="9" t="s">
        <v>4393</v>
      </c>
      <c r="BQ620" s="34">
        <f t="shared" si="558"/>
        <v>0.6</v>
      </c>
      <c r="BR620" s="34">
        <f t="shared" si="558"/>
        <v>0</v>
      </c>
      <c r="BS620" s="34">
        <f t="shared" si="558"/>
        <v>0.70000000000000007</v>
      </c>
      <c r="BT620" s="9"/>
      <c r="BU620" s="9"/>
      <c r="BV620" s="9"/>
      <c r="BW620" s="9"/>
      <c r="BX620" s="9"/>
      <c r="BY620" s="9"/>
      <c r="BZ620" s="22">
        <f t="shared" si="564"/>
        <v>1</v>
      </c>
      <c r="CA620" s="22">
        <f t="shared" si="565"/>
        <v>0</v>
      </c>
      <c r="CB620" s="22">
        <f t="shared" si="566"/>
        <v>0</v>
      </c>
      <c r="CC620" s="22">
        <f t="shared" si="567"/>
        <v>0.70000000000000007</v>
      </c>
      <c r="CD620" s="22">
        <f t="shared" si="568"/>
        <v>0</v>
      </c>
      <c r="CK620" s="23">
        <v>8.8888888888888892E-2</v>
      </c>
      <c r="CL620" s="23">
        <f t="shared" si="569"/>
        <v>4</v>
      </c>
      <c r="CM620" s="23" t="str">
        <f t="shared" si="574"/>
        <v/>
      </c>
      <c r="CN620" s="23" t="str">
        <f t="shared" si="575"/>
        <v/>
      </c>
      <c r="CQ620" s="49">
        <v>0</v>
      </c>
    </row>
    <row r="621" spans="1:95" ht="11.25" customHeight="1">
      <c r="A621" s="9">
        <v>6</v>
      </c>
      <c r="B621" s="9">
        <v>4</v>
      </c>
      <c r="C621" s="9" t="str">
        <f t="shared" si="587"/>
        <v>3</v>
      </c>
      <c r="D621" s="10" t="s">
        <v>4206</v>
      </c>
      <c r="E621" s="9">
        <v>2</v>
      </c>
      <c r="F621" s="9">
        <v>1</v>
      </c>
      <c r="G621" s="9">
        <v>0</v>
      </c>
      <c r="H621" s="9">
        <v>0</v>
      </c>
      <c r="I621" s="9">
        <v>0</v>
      </c>
      <c r="J621" s="9">
        <v>0</v>
      </c>
      <c r="K621" s="11">
        <v>25</v>
      </c>
      <c r="L621" s="9">
        <v>75</v>
      </c>
      <c r="M621" s="9">
        <v>0</v>
      </c>
      <c r="N621" s="17">
        <f>SUM(M620:M621)</f>
        <v>5</v>
      </c>
      <c r="O621" s="17"/>
      <c r="P621" s="17">
        <f t="shared" si="570"/>
        <v>0</v>
      </c>
      <c r="Q621" s="9">
        <v>17</v>
      </c>
      <c r="R621" s="9"/>
      <c r="S621" s="9">
        <v>0</v>
      </c>
      <c r="T621" s="9">
        <v>92</v>
      </c>
      <c r="U621" s="9">
        <v>40</v>
      </c>
      <c r="V621" s="11">
        <v>30</v>
      </c>
      <c r="W621" s="11">
        <f t="shared" si="594"/>
        <v>30</v>
      </c>
      <c r="X621" s="17">
        <f t="shared" si="576"/>
        <v>30</v>
      </c>
      <c r="Y621" s="17"/>
      <c r="Z621" s="9">
        <v>18</v>
      </c>
      <c r="AA621" s="17">
        <f>SUM(Z620:Z621)</f>
        <v>19</v>
      </c>
      <c r="AB621" s="17"/>
      <c r="AC621" s="17">
        <f t="shared" si="554"/>
        <v>58</v>
      </c>
      <c r="AD621" s="17">
        <f t="shared" si="563"/>
        <v>0.31034482758620691</v>
      </c>
      <c r="AE621" s="17">
        <v>2.4390243902439025E-2</v>
      </c>
      <c r="AF621" s="17">
        <f t="shared" si="571"/>
        <v>28</v>
      </c>
      <c r="AG621" s="17"/>
      <c r="AH621" s="9">
        <v>91</v>
      </c>
      <c r="AI621" s="9"/>
      <c r="AJ621" s="9"/>
      <c r="AK621" s="9"/>
      <c r="AL621" s="9">
        <v>0.58823529411764708</v>
      </c>
      <c r="AM621" s="9"/>
      <c r="AN621" s="9">
        <v>0.31034482758620691</v>
      </c>
      <c r="AO621" s="9"/>
      <c r="AP621" s="9">
        <v>0.23736263736263735</v>
      </c>
      <c r="AQ621" s="9"/>
      <c r="AR621" s="9"/>
      <c r="AS621" s="17">
        <f t="shared" ref="AS621:AS639" si="595">+Q620</f>
        <v>29</v>
      </c>
      <c r="AT621" s="17">
        <f t="shared" ref="AT621:AT683" si="596">+AL620</f>
        <v>0.35862068965517241</v>
      </c>
      <c r="AU621" s="17">
        <f t="shared" ref="AU621:AU629" si="597">+AN620</f>
        <v>2.4390243902439025E-2</v>
      </c>
      <c r="AV621" s="17">
        <f t="shared" ref="AV621:AV629" si="598">+AP620</f>
        <v>0.20645161290322581</v>
      </c>
      <c r="AW621" s="17"/>
      <c r="AX621" s="17"/>
      <c r="AY621" s="17"/>
      <c r="AZ621" s="17">
        <v>5</v>
      </c>
      <c r="BA621" s="24">
        <v>0.83333333333333337</v>
      </c>
      <c r="BB621" s="9">
        <v>24</v>
      </c>
      <c r="BC621" s="9">
        <v>0</v>
      </c>
      <c r="BD621" s="9">
        <f t="shared" si="572"/>
        <v>1</v>
      </c>
      <c r="BE621" s="9" t="s">
        <v>4392</v>
      </c>
      <c r="BF621" s="9">
        <f t="shared" si="573"/>
        <v>0</v>
      </c>
      <c r="BG621" s="9">
        <v>4</v>
      </c>
      <c r="BH621" s="9">
        <v>3</v>
      </c>
      <c r="BI621" s="9">
        <v>5</v>
      </c>
      <c r="BJ621" s="9">
        <v>1</v>
      </c>
      <c r="BK621" s="9">
        <v>2</v>
      </c>
      <c r="BL621" s="9">
        <v>2</v>
      </c>
      <c r="BM621" s="9">
        <v>4</v>
      </c>
      <c r="BN621" s="9">
        <v>0</v>
      </c>
      <c r="BO621" s="9">
        <v>10</v>
      </c>
      <c r="BP621" s="9" t="s">
        <v>4393</v>
      </c>
      <c r="BQ621" s="34">
        <f t="shared" si="558"/>
        <v>0.6</v>
      </c>
      <c r="BR621" s="34">
        <f t="shared" si="558"/>
        <v>0</v>
      </c>
      <c r="BS621" s="34">
        <f t="shared" si="558"/>
        <v>0.70000000000000007</v>
      </c>
      <c r="BT621" s="9"/>
      <c r="BU621" s="9"/>
      <c r="BV621" s="9"/>
      <c r="BW621" s="9"/>
      <c r="BX621" s="9"/>
      <c r="BY621" s="9"/>
      <c r="BZ621" s="22">
        <f t="shared" si="564"/>
        <v>2</v>
      </c>
      <c r="CA621" s="22">
        <f t="shared" si="565"/>
        <v>0</v>
      </c>
      <c r="CB621" s="22">
        <f t="shared" si="566"/>
        <v>0</v>
      </c>
      <c r="CC621" s="22">
        <f t="shared" si="567"/>
        <v>0.70000000000000007</v>
      </c>
      <c r="CD621" s="22">
        <f t="shared" si="568"/>
        <v>0</v>
      </c>
      <c r="CK621" s="23">
        <v>9.7560975609756101E-2</v>
      </c>
      <c r="CL621" s="23">
        <f t="shared" si="569"/>
        <v>4</v>
      </c>
      <c r="CM621" s="23" t="str">
        <f t="shared" si="574"/>
        <v/>
      </c>
      <c r="CN621" s="23" t="str">
        <f t="shared" si="575"/>
        <v/>
      </c>
      <c r="CQ621" s="49">
        <v>0</v>
      </c>
    </row>
    <row r="622" spans="1:95" ht="11.25" customHeight="1">
      <c r="A622" s="9">
        <v>6</v>
      </c>
      <c r="B622" s="9">
        <v>4</v>
      </c>
      <c r="C622" s="9" t="str">
        <f t="shared" si="587"/>
        <v>3</v>
      </c>
      <c r="D622" s="10" t="s">
        <v>4206</v>
      </c>
      <c r="E622" s="9">
        <v>3</v>
      </c>
      <c r="F622" s="9">
        <v>1</v>
      </c>
      <c r="G622" s="9">
        <v>0</v>
      </c>
      <c r="H622" s="9">
        <v>0</v>
      </c>
      <c r="I622" s="9">
        <v>0</v>
      </c>
      <c r="J622" s="9">
        <v>0</v>
      </c>
      <c r="K622" s="11">
        <v>25</v>
      </c>
      <c r="L622" s="9">
        <v>67</v>
      </c>
      <c r="M622" s="9">
        <v>2</v>
      </c>
      <c r="N622" s="17">
        <f>SUM(M620:M622)</f>
        <v>7</v>
      </c>
      <c r="O622" s="17"/>
      <c r="P622" s="17">
        <f t="shared" si="570"/>
        <v>0</v>
      </c>
      <c r="Q622" s="9">
        <v>25</v>
      </c>
      <c r="R622" s="9"/>
      <c r="S622" s="9">
        <v>0.08</v>
      </c>
      <c r="T622" s="9">
        <v>92</v>
      </c>
      <c r="U622" s="9">
        <v>40</v>
      </c>
      <c r="V622" s="11">
        <v>30</v>
      </c>
      <c r="W622" s="11">
        <f t="shared" si="594"/>
        <v>30</v>
      </c>
      <c r="X622" s="17">
        <f t="shared" si="576"/>
        <v>30</v>
      </c>
      <c r="Y622" s="17"/>
      <c r="Z622" s="9">
        <v>4</v>
      </c>
      <c r="AA622" s="17">
        <f>SUM(Z620:Z622)</f>
        <v>23</v>
      </c>
      <c r="AB622" s="17"/>
      <c r="AC622" s="17">
        <f t="shared" si="554"/>
        <v>56</v>
      </c>
      <c r="AD622" s="17">
        <f t="shared" si="563"/>
        <v>7.1428571428571425E-2</v>
      </c>
      <c r="AE622" s="17">
        <v>0.31034482758620691</v>
      </c>
      <c r="AF622" s="17">
        <f t="shared" si="571"/>
        <v>12</v>
      </c>
      <c r="AG622" s="17"/>
      <c r="AH622" s="9">
        <v>81</v>
      </c>
      <c r="AI622" s="9"/>
      <c r="AJ622" s="9"/>
      <c r="AK622" s="9"/>
      <c r="AL622" s="9">
        <v>0.44800000000000006</v>
      </c>
      <c r="AM622" s="9"/>
      <c r="AN622" s="9">
        <v>7.1428571428571425E-2</v>
      </c>
      <c r="AO622" s="9"/>
      <c r="AP622" s="9">
        <v>0.15308641975308643</v>
      </c>
      <c r="AQ622" s="9"/>
      <c r="AR622" s="9"/>
      <c r="AS622" s="17">
        <f t="shared" si="595"/>
        <v>17</v>
      </c>
      <c r="AT622" s="17">
        <f t="shared" si="596"/>
        <v>0.58823529411764708</v>
      </c>
      <c r="AU622" s="17">
        <f t="shared" si="597"/>
        <v>0.31034482758620691</v>
      </c>
      <c r="AV622" s="17">
        <f t="shared" si="598"/>
        <v>0.23736263736263735</v>
      </c>
      <c r="AW622" s="17"/>
      <c r="AX622" s="17"/>
      <c r="AY622" s="17"/>
      <c r="AZ622" s="17">
        <v>5</v>
      </c>
      <c r="BA622" s="24">
        <v>0.83333333333333337</v>
      </c>
      <c r="BB622" s="9">
        <v>24</v>
      </c>
      <c r="BC622" s="9">
        <v>0</v>
      </c>
      <c r="BD622" s="9">
        <f t="shared" si="572"/>
        <v>1</v>
      </c>
      <c r="BE622" s="9" t="s">
        <v>4392</v>
      </c>
      <c r="BF622" s="9">
        <f t="shared" si="573"/>
        <v>0</v>
      </c>
      <c r="BG622" s="9">
        <v>4</v>
      </c>
      <c r="BH622" s="9">
        <v>3</v>
      </c>
      <c r="BI622" s="9">
        <v>5</v>
      </c>
      <c r="BJ622" s="9">
        <v>1</v>
      </c>
      <c r="BK622" s="9">
        <v>2</v>
      </c>
      <c r="BL622" s="9">
        <v>2</v>
      </c>
      <c r="BM622" s="9">
        <v>4</v>
      </c>
      <c r="BN622" s="9">
        <v>0</v>
      </c>
      <c r="BO622" s="9">
        <v>10</v>
      </c>
      <c r="BP622" s="9" t="s">
        <v>4393</v>
      </c>
      <c r="BQ622" s="34">
        <f t="shared" si="558"/>
        <v>0.6</v>
      </c>
      <c r="BR622" s="34">
        <f t="shared" si="558"/>
        <v>0</v>
      </c>
      <c r="BS622" s="34">
        <f t="shared" si="558"/>
        <v>0.70000000000000007</v>
      </c>
      <c r="BT622" s="9"/>
      <c r="BU622" s="9"/>
      <c r="BV622" s="9"/>
      <c r="BW622" s="9"/>
      <c r="BX622" s="9"/>
      <c r="BY622" s="9"/>
      <c r="BZ622" s="22">
        <f t="shared" si="564"/>
        <v>3</v>
      </c>
      <c r="CA622" s="22">
        <f t="shared" si="565"/>
        <v>0</v>
      </c>
      <c r="CB622" s="22">
        <f t="shared" si="566"/>
        <v>0</v>
      </c>
      <c r="CC622" s="22">
        <f t="shared" si="567"/>
        <v>0.70000000000000007</v>
      </c>
      <c r="CD622" s="22">
        <f t="shared" si="568"/>
        <v>0</v>
      </c>
      <c r="CK622" s="23">
        <v>1.2413793103448276</v>
      </c>
      <c r="CL622" s="23">
        <f t="shared" si="569"/>
        <v>4</v>
      </c>
      <c r="CM622" s="23" t="str">
        <f t="shared" si="574"/>
        <v/>
      </c>
      <c r="CN622" s="23" t="str">
        <f t="shared" si="575"/>
        <v/>
      </c>
      <c r="CQ622" s="49">
        <v>1</v>
      </c>
    </row>
    <row r="623" spans="1:95" ht="11.25" customHeight="1">
      <c r="A623" s="9">
        <v>6</v>
      </c>
      <c r="B623" s="9">
        <v>4</v>
      </c>
      <c r="C623" s="9" t="str">
        <f t="shared" si="587"/>
        <v>3</v>
      </c>
      <c r="D623" s="10" t="s">
        <v>4206</v>
      </c>
      <c r="E623" s="9">
        <v>4</v>
      </c>
      <c r="F623" s="9">
        <v>1</v>
      </c>
      <c r="G623" s="9">
        <v>0</v>
      </c>
      <c r="H623" s="9">
        <v>0</v>
      </c>
      <c r="I623" s="9">
        <v>0</v>
      </c>
      <c r="J623" s="9">
        <v>0</v>
      </c>
      <c r="K623" s="11">
        <v>25</v>
      </c>
      <c r="L623" s="9">
        <v>67</v>
      </c>
      <c r="M623" s="9">
        <v>0</v>
      </c>
      <c r="N623" s="17">
        <f>SUM(M620:M623)</f>
        <v>7</v>
      </c>
      <c r="O623" s="17"/>
      <c r="P623" s="17">
        <f t="shared" si="570"/>
        <v>0</v>
      </c>
      <c r="Q623" s="9">
        <v>27</v>
      </c>
      <c r="R623" s="9"/>
      <c r="S623" s="9">
        <v>0</v>
      </c>
      <c r="T623" s="9">
        <v>94</v>
      </c>
      <c r="U623" s="9">
        <v>40</v>
      </c>
      <c r="V623" s="11">
        <v>30</v>
      </c>
      <c r="W623" s="11">
        <f t="shared" si="594"/>
        <v>30</v>
      </c>
      <c r="X623" s="17">
        <f t="shared" si="576"/>
        <v>30</v>
      </c>
      <c r="Y623" s="17"/>
      <c r="Z623" s="9">
        <v>10</v>
      </c>
      <c r="AA623" s="17">
        <f>SUM(Z620:Z623)</f>
        <v>33</v>
      </c>
      <c r="AB623" s="17"/>
      <c r="AC623" s="17">
        <f t="shared" si="554"/>
        <v>63</v>
      </c>
      <c r="AD623" s="17">
        <f t="shared" si="563"/>
        <v>0.15873015873015872</v>
      </c>
      <c r="AE623" s="17">
        <v>7.1428571428571425E-2</v>
      </c>
      <c r="AF623" s="17">
        <f t="shared" si="571"/>
        <v>20</v>
      </c>
      <c r="AG623" s="17"/>
      <c r="AH623" s="9">
        <v>86</v>
      </c>
      <c r="AI623" s="9"/>
      <c r="AJ623" s="9"/>
      <c r="AK623" s="9"/>
      <c r="AL623" s="9">
        <v>0.44444444444444448</v>
      </c>
      <c r="AM623" s="9"/>
      <c r="AN623" s="9">
        <v>0.15873015873015872</v>
      </c>
      <c r="AO623" s="9"/>
      <c r="AP623" s="9">
        <v>9.7674418604651161E-2</v>
      </c>
      <c r="AQ623" s="9"/>
      <c r="AR623" s="9"/>
      <c r="AS623" s="17">
        <f t="shared" si="595"/>
        <v>25</v>
      </c>
      <c r="AT623" s="17">
        <f t="shared" si="596"/>
        <v>0.44800000000000006</v>
      </c>
      <c r="AU623" s="17">
        <f t="shared" si="597"/>
        <v>7.1428571428571425E-2</v>
      </c>
      <c r="AV623" s="17">
        <f t="shared" si="598"/>
        <v>0.15308641975308643</v>
      </c>
      <c r="AW623" s="17"/>
      <c r="AX623" s="17"/>
      <c r="AY623" s="17"/>
      <c r="AZ623" s="17">
        <v>5</v>
      </c>
      <c r="BA623" s="24">
        <v>0.83333333333333337</v>
      </c>
      <c r="BB623" s="9">
        <v>24</v>
      </c>
      <c r="BC623" s="9">
        <v>0</v>
      </c>
      <c r="BD623" s="9">
        <f t="shared" si="572"/>
        <v>1</v>
      </c>
      <c r="BE623" s="9" t="s">
        <v>4392</v>
      </c>
      <c r="BF623" s="9">
        <f t="shared" si="573"/>
        <v>0</v>
      </c>
      <c r="BG623" s="9">
        <v>4</v>
      </c>
      <c r="BH623" s="9">
        <v>3</v>
      </c>
      <c r="BI623" s="9">
        <v>5</v>
      </c>
      <c r="BJ623" s="9">
        <v>1</v>
      </c>
      <c r="BK623" s="9">
        <v>2</v>
      </c>
      <c r="BL623" s="9">
        <v>2</v>
      </c>
      <c r="BM623" s="9">
        <v>4</v>
      </c>
      <c r="BN623" s="9">
        <v>0</v>
      </c>
      <c r="BO623" s="9">
        <v>10</v>
      </c>
      <c r="BP623" s="9" t="s">
        <v>4393</v>
      </c>
      <c r="BQ623" s="34">
        <f t="shared" si="558"/>
        <v>0.6</v>
      </c>
      <c r="BR623" s="34">
        <f t="shared" si="558"/>
        <v>0</v>
      </c>
      <c r="BS623" s="34">
        <f t="shared" si="558"/>
        <v>0.70000000000000007</v>
      </c>
      <c r="BT623" s="9"/>
      <c r="BU623" s="9"/>
      <c r="BV623" s="9"/>
      <c r="BW623" s="9"/>
      <c r="BX623" s="9"/>
      <c r="BY623" s="9"/>
      <c r="BZ623" s="22">
        <f t="shared" si="564"/>
        <v>4</v>
      </c>
      <c r="CA623" s="22">
        <f t="shared" si="565"/>
        <v>0</v>
      </c>
      <c r="CB623" s="22">
        <f t="shared" si="566"/>
        <v>0</v>
      </c>
      <c r="CC623" s="22">
        <f t="shared" si="567"/>
        <v>0.70000000000000007</v>
      </c>
      <c r="CD623" s="22">
        <f t="shared" si="568"/>
        <v>0</v>
      </c>
      <c r="CK623" s="23">
        <v>0.2857142857142857</v>
      </c>
      <c r="CL623" s="23">
        <f t="shared" si="569"/>
        <v>4</v>
      </c>
      <c r="CM623" s="23" t="str">
        <f t="shared" si="574"/>
        <v/>
      </c>
      <c r="CN623" s="23" t="str">
        <f t="shared" si="575"/>
        <v/>
      </c>
      <c r="CQ623" s="49">
        <v>0</v>
      </c>
    </row>
    <row r="624" spans="1:95" ht="11.25" customHeight="1">
      <c r="A624" s="9">
        <v>6</v>
      </c>
      <c r="B624" s="9">
        <v>4</v>
      </c>
      <c r="C624" s="9" t="str">
        <f t="shared" si="587"/>
        <v>3</v>
      </c>
      <c r="D624" s="10" t="s">
        <v>4206</v>
      </c>
      <c r="E624" s="9">
        <v>5</v>
      </c>
      <c r="F624" s="9">
        <v>1</v>
      </c>
      <c r="G624" s="9">
        <v>0</v>
      </c>
      <c r="H624" s="9">
        <v>0</v>
      </c>
      <c r="I624" s="9">
        <v>0</v>
      </c>
      <c r="J624" s="9">
        <v>0</v>
      </c>
      <c r="K624" s="11">
        <v>25</v>
      </c>
      <c r="L624" s="9">
        <v>69</v>
      </c>
      <c r="M624" s="9">
        <v>0</v>
      </c>
      <c r="N624" s="17">
        <f>SUM(M620:M624)</f>
        <v>7</v>
      </c>
      <c r="O624" s="17"/>
      <c r="P624" s="17">
        <f t="shared" si="570"/>
        <v>0</v>
      </c>
      <c r="Q624" s="9">
        <v>26</v>
      </c>
      <c r="R624" s="9"/>
      <c r="S624" s="9">
        <v>0</v>
      </c>
      <c r="T624" s="9">
        <v>95</v>
      </c>
      <c r="U624" s="9">
        <v>40</v>
      </c>
      <c r="V624" s="11">
        <v>30</v>
      </c>
      <c r="W624" s="11">
        <f t="shared" si="594"/>
        <v>30</v>
      </c>
      <c r="X624" s="17">
        <f t="shared" si="576"/>
        <v>30</v>
      </c>
      <c r="Y624" s="17"/>
      <c r="Z624" s="9">
        <v>4</v>
      </c>
      <c r="AA624" s="17">
        <f>SUM(Z620:Z624)</f>
        <v>37</v>
      </c>
      <c r="AB624" s="17"/>
      <c r="AC624" s="17">
        <f t="shared" si="554"/>
        <v>59</v>
      </c>
      <c r="AD624" s="17">
        <f t="shared" si="563"/>
        <v>6.7796610169491525E-2</v>
      </c>
      <c r="AE624" s="17">
        <v>0.15873015873015872</v>
      </c>
      <c r="AF624" s="17">
        <f t="shared" si="571"/>
        <v>14</v>
      </c>
      <c r="AG624" s="17"/>
      <c r="AH624" s="9">
        <v>83</v>
      </c>
      <c r="AI624" s="9"/>
      <c r="AJ624" s="9"/>
      <c r="AK624" s="9"/>
      <c r="AL624" s="9">
        <v>0.44615384615384618</v>
      </c>
      <c r="AM624" s="9"/>
      <c r="AN624" s="9">
        <v>6.7796610169491525E-2</v>
      </c>
      <c r="AO624" s="9"/>
      <c r="AP624" s="9">
        <v>0.13012048192771081</v>
      </c>
      <c r="AQ624" s="9"/>
      <c r="AR624" s="9"/>
      <c r="AS624" s="17">
        <f t="shared" si="595"/>
        <v>27</v>
      </c>
      <c r="AT624" s="17">
        <f t="shared" si="596"/>
        <v>0.44444444444444448</v>
      </c>
      <c r="AU624" s="17">
        <f t="shared" si="597"/>
        <v>0.15873015873015872</v>
      </c>
      <c r="AV624" s="17">
        <f t="shared" si="598"/>
        <v>9.7674418604651161E-2</v>
      </c>
      <c r="AW624" s="17"/>
      <c r="AX624" s="17"/>
      <c r="AY624" s="17"/>
      <c r="AZ624" s="17">
        <v>5</v>
      </c>
      <c r="BA624" s="24">
        <v>0.83333333333333337</v>
      </c>
      <c r="BB624" s="9">
        <v>24</v>
      </c>
      <c r="BC624" s="9">
        <v>0</v>
      </c>
      <c r="BD624" s="9">
        <f t="shared" si="572"/>
        <v>1</v>
      </c>
      <c r="BE624" s="9" t="s">
        <v>4392</v>
      </c>
      <c r="BF624" s="9">
        <f t="shared" si="573"/>
        <v>0</v>
      </c>
      <c r="BG624" s="9">
        <v>4</v>
      </c>
      <c r="BH624" s="9">
        <v>3</v>
      </c>
      <c r="BI624" s="9">
        <v>5</v>
      </c>
      <c r="BJ624" s="9">
        <v>1</v>
      </c>
      <c r="BK624" s="9">
        <v>2</v>
      </c>
      <c r="BL624" s="9">
        <v>2</v>
      </c>
      <c r="BM624" s="9">
        <v>4</v>
      </c>
      <c r="BN624" s="9">
        <v>0</v>
      </c>
      <c r="BO624" s="9">
        <v>10</v>
      </c>
      <c r="BP624" s="9" t="s">
        <v>4393</v>
      </c>
      <c r="BQ624" s="34">
        <f t="shared" si="558"/>
        <v>0.6</v>
      </c>
      <c r="BR624" s="34">
        <f t="shared" si="558"/>
        <v>0</v>
      </c>
      <c r="BS624" s="34">
        <f t="shared" si="558"/>
        <v>0.70000000000000007</v>
      </c>
      <c r="BT624" s="9"/>
      <c r="BU624" s="9"/>
      <c r="BV624" s="9"/>
      <c r="BW624" s="9"/>
      <c r="BX624" s="9"/>
      <c r="BY624" s="9"/>
      <c r="BZ624" s="22">
        <f t="shared" si="564"/>
        <v>5</v>
      </c>
      <c r="CA624" s="22">
        <f t="shared" si="565"/>
        <v>0</v>
      </c>
      <c r="CB624" s="22">
        <f t="shared" si="566"/>
        <v>0</v>
      </c>
      <c r="CC624" s="22">
        <f t="shared" si="567"/>
        <v>0.70000000000000007</v>
      </c>
      <c r="CD624" s="22">
        <f t="shared" si="568"/>
        <v>0</v>
      </c>
      <c r="CK624" s="23">
        <v>0.63492063492063489</v>
      </c>
      <c r="CL624" s="23">
        <f t="shared" si="569"/>
        <v>4</v>
      </c>
      <c r="CM624" s="23" t="str">
        <f t="shared" si="574"/>
        <v/>
      </c>
      <c r="CN624" s="23" t="str">
        <f t="shared" si="575"/>
        <v/>
      </c>
      <c r="CQ624" s="49">
        <v>0</v>
      </c>
    </row>
    <row r="625" spans="1:95" ht="11.25" customHeight="1">
      <c r="A625" s="9">
        <v>6</v>
      </c>
      <c r="B625" s="9">
        <v>4</v>
      </c>
      <c r="C625" s="9" t="str">
        <f t="shared" si="587"/>
        <v>3</v>
      </c>
      <c r="D625" s="10" t="s">
        <v>4206</v>
      </c>
      <c r="E625" s="9">
        <v>6</v>
      </c>
      <c r="F625" s="9">
        <v>1</v>
      </c>
      <c r="G625" s="9">
        <v>0</v>
      </c>
      <c r="H625" s="9">
        <v>0</v>
      </c>
      <c r="I625" s="9">
        <v>0</v>
      </c>
      <c r="J625" s="9">
        <v>0</v>
      </c>
      <c r="K625" s="11">
        <v>25</v>
      </c>
      <c r="L625" s="9">
        <v>70</v>
      </c>
      <c r="M625" s="9">
        <v>1</v>
      </c>
      <c r="N625" s="17">
        <f>SUM(M620:M625)</f>
        <v>8</v>
      </c>
      <c r="O625" s="17"/>
      <c r="P625" s="17">
        <f t="shared" si="570"/>
        <v>0</v>
      </c>
      <c r="Q625" s="9">
        <v>23</v>
      </c>
      <c r="R625" s="9"/>
      <c r="S625" s="9">
        <v>4.3478260869565216E-2</v>
      </c>
      <c r="T625" s="9">
        <v>93</v>
      </c>
      <c r="U625" s="9">
        <v>40</v>
      </c>
      <c r="V625" s="11">
        <v>30</v>
      </c>
      <c r="W625" s="11">
        <f t="shared" si="594"/>
        <v>30</v>
      </c>
      <c r="X625" s="17">
        <f t="shared" si="576"/>
        <v>30</v>
      </c>
      <c r="Y625" s="17"/>
      <c r="Z625" s="9">
        <v>0</v>
      </c>
      <c r="AA625" s="17">
        <f>SUM(Z620:Z625)</f>
        <v>37</v>
      </c>
      <c r="AB625" s="17"/>
      <c r="AC625" s="17">
        <f t="shared" si="554"/>
        <v>49</v>
      </c>
      <c r="AD625" s="17">
        <f t="shared" si="563"/>
        <v>0</v>
      </c>
      <c r="AE625" s="17">
        <v>6.7796610169491525E-2</v>
      </c>
      <c r="AF625" s="17">
        <f t="shared" si="571"/>
        <v>9</v>
      </c>
      <c r="AG625" s="17"/>
      <c r="AH625" s="9">
        <v>76</v>
      </c>
      <c r="AI625" s="9"/>
      <c r="AJ625" s="9"/>
      <c r="AK625" s="9"/>
      <c r="AL625" s="9">
        <v>0.46956521739130441</v>
      </c>
      <c r="AM625" s="9"/>
      <c r="AN625" s="9">
        <v>0</v>
      </c>
      <c r="AO625" s="9"/>
      <c r="AP625" s="9">
        <v>0.17894736842105266</v>
      </c>
      <c r="AQ625" s="9"/>
      <c r="AR625" s="9"/>
      <c r="AS625" s="17">
        <f t="shared" si="595"/>
        <v>26</v>
      </c>
      <c r="AT625" s="17">
        <f t="shared" si="596"/>
        <v>0.44615384615384618</v>
      </c>
      <c r="AU625" s="17">
        <f t="shared" si="597"/>
        <v>6.7796610169491525E-2</v>
      </c>
      <c r="AV625" s="17">
        <f t="shared" si="598"/>
        <v>0.13012048192771081</v>
      </c>
      <c r="AW625" s="17"/>
      <c r="AX625" s="17"/>
      <c r="AY625" s="17"/>
      <c r="AZ625" s="17">
        <v>5</v>
      </c>
      <c r="BA625" s="24">
        <v>0.83333333333333337</v>
      </c>
      <c r="BB625" s="9">
        <v>24</v>
      </c>
      <c r="BC625" s="9">
        <v>0</v>
      </c>
      <c r="BD625" s="9">
        <f t="shared" si="572"/>
        <v>1</v>
      </c>
      <c r="BE625" s="9" t="s">
        <v>4392</v>
      </c>
      <c r="BF625" s="9">
        <f t="shared" si="573"/>
        <v>0</v>
      </c>
      <c r="BG625" s="9">
        <v>4</v>
      </c>
      <c r="BH625" s="9">
        <v>3</v>
      </c>
      <c r="BI625" s="9">
        <v>5</v>
      </c>
      <c r="BJ625" s="9">
        <v>1</v>
      </c>
      <c r="BK625" s="9">
        <v>2</v>
      </c>
      <c r="BL625" s="9">
        <v>2</v>
      </c>
      <c r="BM625" s="9">
        <v>4</v>
      </c>
      <c r="BN625" s="9">
        <v>0</v>
      </c>
      <c r="BO625" s="9">
        <v>10</v>
      </c>
      <c r="BP625" s="9" t="s">
        <v>4393</v>
      </c>
      <c r="BQ625" s="34">
        <f t="shared" si="558"/>
        <v>0.6</v>
      </c>
      <c r="BR625" s="34">
        <f t="shared" si="558"/>
        <v>0</v>
      </c>
      <c r="BS625" s="34">
        <f t="shared" si="558"/>
        <v>0.70000000000000007</v>
      </c>
      <c r="BT625" s="9"/>
      <c r="BU625" s="9"/>
      <c r="BV625" s="9"/>
      <c r="BW625" s="9"/>
      <c r="BX625" s="9"/>
      <c r="BY625" s="9"/>
      <c r="BZ625" s="22">
        <f t="shared" si="564"/>
        <v>6</v>
      </c>
      <c r="CA625" s="22">
        <f t="shared" si="565"/>
        <v>0</v>
      </c>
      <c r="CB625" s="22">
        <f t="shared" si="566"/>
        <v>0</v>
      </c>
      <c r="CC625" s="22">
        <f t="shared" si="567"/>
        <v>0.70000000000000007</v>
      </c>
      <c r="CD625" s="22">
        <f t="shared" si="568"/>
        <v>0</v>
      </c>
      <c r="CK625" s="23">
        <v>0.2711864406779661</v>
      </c>
      <c r="CL625" s="23">
        <f t="shared" si="569"/>
        <v>4</v>
      </c>
      <c r="CM625" s="23" t="str">
        <f t="shared" si="574"/>
        <v/>
      </c>
      <c r="CN625" s="23" t="str">
        <f t="shared" si="575"/>
        <v/>
      </c>
      <c r="CQ625" s="49">
        <v>1</v>
      </c>
    </row>
    <row r="626" spans="1:95" ht="11.25" customHeight="1">
      <c r="A626" s="9">
        <v>6</v>
      </c>
      <c r="B626" s="9">
        <v>4</v>
      </c>
      <c r="C626" s="9" t="str">
        <f t="shared" si="587"/>
        <v>3</v>
      </c>
      <c r="D626" s="10" t="s">
        <v>4206</v>
      </c>
      <c r="E626" s="9">
        <v>7</v>
      </c>
      <c r="F626" s="9">
        <v>1</v>
      </c>
      <c r="G626" s="9">
        <v>0</v>
      </c>
      <c r="H626" s="9">
        <v>0</v>
      </c>
      <c r="I626" s="9">
        <v>0</v>
      </c>
      <c r="J626" s="9">
        <v>0</v>
      </c>
      <c r="K626" s="11">
        <v>25</v>
      </c>
      <c r="L626" s="9">
        <v>68</v>
      </c>
      <c r="M626" s="9">
        <v>0</v>
      </c>
      <c r="N626" s="17">
        <f>SUM(M620:M626)</f>
        <v>8</v>
      </c>
      <c r="O626" s="17"/>
      <c r="P626" s="17">
        <f t="shared" si="570"/>
        <v>0</v>
      </c>
      <c r="Q626" s="9">
        <v>20</v>
      </c>
      <c r="R626" s="9"/>
      <c r="S626" s="9">
        <v>0</v>
      </c>
      <c r="T626" s="9">
        <v>88</v>
      </c>
      <c r="U626" s="9">
        <v>40</v>
      </c>
      <c r="V626" s="11">
        <v>30</v>
      </c>
      <c r="W626" s="11">
        <f t="shared" si="594"/>
        <v>30</v>
      </c>
      <c r="X626" s="17">
        <f t="shared" si="576"/>
        <v>30</v>
      </c>
      <c r="Y626" s="17"/>
      <c r="Z626" s="9">
        <v>1</v>
      </c>
      <c r="AA626" s="17">
        <f>SUM(Z620:Z626)</f>
        <v>38</v>
      </c>
      <c r="AB626" s="17"/>
      <c r="AC626" s="17">
        <f t="shared" si="554"/>
        <v>50</v>
      </c>
      <c r="AD626" s="17">
        <f t="shared" si="563"/>
        <v>0.02</v>
      </c>
      <c r="AE626" s="17">
        <v>0</v>
      </c>
      <c r="AF626" s="17">
        <f t="shared" si="571"/>
        <v>11</v>
      </c>
      <c r="AG626" s="17"/>
      <c r="AH626" s="9">
        <v>80</v>
      </c>
      <c r="AI626" s="9"/>
      <c r="AJ626" s="9"/>
      <c r="AK626" s="9"/>
      <c r="AL626" s="9">
        <v>0.48000000000000009</v>
      </c>
      <c r="AM626" s="9"/>
      <c r="AN626" s="9">
        <v>0.02</v>
      </c>
      <c r="AO626" s="9"/>
      <c r="AP626" s="9">
        <v>0.16999999999999998</v>
      </c>
      <c r="AQ626" s="9"/>
      <c r="AR626" s="9"/>
      <c r="AS626" s="17">
        <f t="shared" si="595"/>
        <v>23</v>
      </c>
      <c r="AT626" s="17">
        <f t="shared" si="596"/>
        <v>0.46956521739130441</v>
      </c>
      <c r="AU626" s="17">
        <f t="shared" si="597"/>
        <v>0</v>
      </c>
      <c r="AV626" s="17">
        <f t="shared" si="598"/>
        <v>0.17894736842105266</v>
      </c>
      <c r="AW626" s="17"/>
      <c r="AX626" s="17"/>
      <c r="AY626" s="17"/>
      <c r="AZ626" s="17">
        <v>5</v>
      </c>
      <c r="BA626" s="24">
        <v>0.83333333333333337</v>
      </c>
      <c r="BB626" s="9">
        <v>24</v>
      </c>
      <c r="BC626" s="9">
        <v>0</v>
      </c>
      <c r="BD626" s="9">
        <f t="shared" si="572"/>
        <v>1</v>
      </c>
      <c r="BE626" s="9" t="s">
        <v>4392</v>
      </c>
      <c r="BF626" s="9">
        <f t="shared" si="573"/>
        <v>0</v>
      </c>
      <c r="BG626" s="9">
        <v>4</v>
      </c>
      <c r="BH626" s="9">
        <v>3</v>
      </c>
      <c r="BI626" s="9">
        <v>5</v>
      </c>
      <c r="BJ626" s="9">
        <v>1</v>
      </c>
      <c r="BK626" s="9">
        <v>2</v>
      </c>
      <c r="BL626" s="9">
        <v>2</v>
      </c>
      <c r="BM626" s="9">
        <v>4</v>
      </c>
      <c r="BN626" s="9">
        <v>0</v>
      </c>
      <c r="BO626" s="9">
        <v>10</v>
      </c>
      <c r="BP626" s="9" t="s">
        <v>4393</v>
      </c>
      <c r="BQ626" s="34">
        <f t="shared" si="558"/>
        <v>0.6</v>
      </c>
      <c r="BR626" s="34">
        <f t="shared" si="558"/>
        <v>0</v>
      </c>
      <c r="BS626" s="34">
        <f t="shared" si="558"/>
        <v>0.70000000000000007</v>
      </c>
      <c r="BT626" s="9"/>
      <c r="BU626" s="9"/>
      <c r="BV626" s="9"/>
      <c r="BW626" s="9"/>
      <c r="BX626" s="9"/>
      <c r="BY626" s="9"/>
      <c r="BZ626" s="22">
        <f t="shared" si="564"/>
        <v>7</v>
      </c>
      <c r="CA626" s="22">
        <f t="shared" si="565"/>
        <v>0</v>
      </c>
      <c r="CB626" s="22">
        <f t="shared" si="566"/>
        <v>0</v>
      </c>
      <c r="CC626" s="22">
        <f t="shared" si="567"/>
        <v>0.70000000000000007</v>
      </c>
      <c r="CD626" s="22">
        <f t="shared" si="568"/>
        <v>0</v>
      </c>
      <c r="CK626" s="23">
        <v>0</v>
      </c>
      <c r="CL626" s="23">
        <f t="shared" si="569"/>
        <v>4</v>
      </c>
      <c r="CM626" s="23" t="str">
        <f t="shared" si="574"/>
        <v/>
      </c>
      <c r="CN626" s="23" t="str">
        <f t="shared" si="575"/>
        <v/>
      </c>
      <c r="CQ626" s="49">
        <v>1</v>
      </c>
    </row>
    <row r="627" spans="1:95" ht="11.25" customHeight="1">
      <c r="A627" s="9">
        <v>6</v>
      </c>
      <c r="B627" s="9">
        <v>4</v>
      </c>
      <c r="C627" s="9" t="str">
        <f t="shared" si="587"/>
        <v>3</v>
      </c>
      <c r="D627" s="10" t="s">
        <v>4206</v>
      </c>
      <c r="E627" s="9">
        <v>8</v>
      </c>
      <c r="F627" s="9">
        <v>1</v>
      </c>
      <c r="G627" s="9">
        <v>0</v>
      </c>
      <c r="H627" s="9">
        <v>0</v>
      </c>
      <c r="I627" s="9">
        <v>0</v>
      </c>
      <c r="J627" s="9">
        <v>0</v>
      </c>
      <c r="K627" s="11">
        <v>25</v>
      </c>
      <c r="L627" s="9">
        <v>63</v>
      </c>
      <c r="M627" s="9">
        <v>0</v>
      </c>
      <c r="N627" s="17">
        <f>SUM(M620:M627)</f>
        <v>8</v>
      </c>
      <c r="O627" s="17"/>
      <c r="P627" s="17">
        <f t="shared" si="570"/>
        <v>0</v>
      </c>
      <c r="Q627" s="9">
        <v>21</v>
      </c>
      <c r="R627" s="9"/>
      <c r="S627" s="9">
        <v>0</v>
      </c>
      <c r="T627" s="9">
        <v>84</v>
      </c>
      <c r="U627" s="9">
        <v>40</v>
      </c>
      <c r="V627" s="11">
        <v>30</v>
      </c>
      <c r="W627" s="11">
        <f t="shared" si="594"/>
        <v>30</v>
      </c>
      <c r="X627" s="17">
        <f t="shared" si="576"/>
        <v>30</v>
      </c>
      <c r="Y627" s="17"/>
      <c r="Z627" s="9">
        <v>1</v>
      </c>
      <c r="AA627" s="17">
        <f>SUM(Z620:Z627)</f>
        <v>39</v>
      </c>
      <c r="AB627" s="17"/>
      <c r="AC627" s="17">
        <f t="shared" si="554"/>
        <v>55</v>
      </c>
      <c r="AD627" s="17">
        <f t="shared" si="563"/>
        <v>1.8181818181818181E-2</v>
      </c>
      <c r="AE627" s="17">
        <v>0.02</v>
      </c>
      <c r="AF627" s="17">
        <f t="shared" si="571"/>
        <v>11</v>
      </c>
      <c r="AG627" s="17"/>
      <c r="AH627" s="9">
        <v>84</v>
      </c>
      <c r="AI627" s="9"/>
      <c r="AJ627" s="9"/>
      <c r="AK627" s="9"/>
      <c r="AL627" s="9">
        <v>0.45714285714285713</v>
      </c>
      <c r="AM627" s="9"/>
      <c r="AN627" s="9">
        <v>1.8181818181818181E-2</v>
      </c>
      <c r="AO627" s="9"/>
      <c r="AP627" s="9">
        <v>0.16190476190476191</v>
      </c>
      <c r="AQ627" s="9"/>
      <c r="AR627" s="9"/>
      <c r="AS627" s="17">
        <f t="shared" si="595"/>
        <v>20</v>
      </c>
      <c r="AT627" s="17">
        <f t="shared" si="596"/>
        <v>0.48000000000000009</v>
      </c>
      <c r="AU627" s="17">
        <f t="shared" si="597"/>
        <v>0.02</v>
      </c>
      <c r="AV627" s="17">
        <f t="shared" si="598"/>
        <v>0.16999999999999998</v>
      </c>
      <c r="AW627" s="17"/>
      <c r="AX627" s="17"/>
      <c r="AY627" s="17"/>
      <c r="AZ627" s="17">
        <v>5</v>
      </c>
      <c r="BA627" s="24">
        <v>0.83333333333333337</v>
      </c>
      <c r="BB627" s="9">
        <v>24</v>
      </c>
      <c r="BC627" s="9">
        <v>0</v>
      </c>
      <c r="BD627" s="9">
        <f t="shared" si="572"/>
        <v>1</v>
      </c>
      <c r="BE627" s="9" t="s">
        <v>4392</v>
      </c>
      <c r="BF627" s="9">
        <f t="shared" si="573"/>
        <v>0</v>
      </c>
      <c r="BG627" s="9">
        <v>4</v>
      </c>
      <c r="BH627" s="9">
        <v>3</v>
      </c>
      <c r="BI627" s="9">
        <v>5</v>
      </c>
      <c r="BJ627" s="9">
        <v>1</v>
      </c>
      <c r="BK627" s="9">
        <v>2</v>
      </c>
      <c r="BL627" s="9">
        <v>2</v>
      </c>
      <c r="BM627" s="9">
        <v>4</v>
      </c>
      <c r="BN627" s="9">
        <v>0</v>
      </c>
      <c r="BO627" s="9">
        <v>10</v>
      </c>
      <c r="BP627" s="9" t="s">
        <v>4393</v>
      </c>
      <c r="BQ627" s="34">
        <f t="shared" si="558"/>
        <v>0.6</v>
      </c>
      <c r="BR627" s="34">
        <f t="shared" si="558"/>
        <v>0</v>
      </c>
      <c r="BS627" s="34">
        <f t="shared" si="558"/>
        <v>0.70000000000000007</v>
      </c>
      <c r="BT627" s="9"/>
      <c r="BU627" s="9"/>
      <c r="BV627" s="9"/>
      <c r="BW627" s="9"/>
      <c r="BX627" s="9"/>
      <c r="BY627" s="9"/>
      <c r="BZ627" s="22">
        <f t="shared" si="564"/>
        <v>8</v>
      </c>
      <c r="CA627" s="22">
        <f t="shared" si="565"/>
        <v>0</v>
      </c>
      <c r="CB627" s="22">
        <f t="shared" si="566"/>
        <v>0</v>
      </c>
      <c r="CC627" s="22">
        <f t="shared" si="567"/>
        <v>0.70000000000000007</v>
      </c>
      <c r="CD627" s="22">
        <f t="shared" si="568"/>
        <v>0</v>
      </c>
      <c r="CK627" s="23">
        <v>0.08</v>
      </c>
      <c r="CL627" s="23">
        <f t="shared" si="569"/>
        <v>4</v>
      </c>
      <c r="CM627" s="23" t="str">
        <f t="shared" si="574"/>
        <v/>
      </c>
      <c r="CN627" s="23" t="str">
        <f t="shared" si="575"/>
        <v/>
      </c>
      <c r="CQ627" s="49">
        <v>1</v>
      </c>
    </row>
    <row r="628" spans="1:95" ht="11.25" customHeight="1">
      <c r="A628" s="9">
        <v>6</v>
      </c>
      <c r="B628" s="9">
        <v>4</v>
      </c>
      <c r="C628" s="9" t="str">
        <f t="shared" si="587"/>
        <v>3</v>
      </c>
      <c r="D628" s="10" t="s">
        <v>4206</v>
      </c>
      <c r="E628" s="11">
        <v>9</v>
      </c>
      <c r="F628" s="9">
        <v>1</v>
      </c>
      <c r="G628" s="9">
        <v>0</v>
      </c>
      <c r="H628" s="9">
        <v>0</v>
      </c>
      <c r="I628" s="9">
        <v>0</v>
      </c>
      <c r="J628" s="9">
        <v>0</v>
      </c>
      <c r="K628" s="11">
        <v>25</v>
      </c>
      <c r="L628" s="9">
        <v>59</v>
      </c>
      <c r="M628" s="9">
        <v>0</v>
      </c>
      <c r="N628" s="17">
        <f>SUM(M620:M628)</f>
        <v>8</v>
      </c>
      <c r="O628" s="17"/>
      <c r="P628" s="17">
        <f t="shared" si="570"/>
        <v>0</v>
      </c>
      <c r="Q628" s="9">
        <v>18</v>
      </c>
      <c r="R628" s="9"/>
      <c r="S628" s="9">
        <v>0</v>
      </c>
      <c r="T628" s="9">
        <v>77</v>
      </c>
      <c r="U628" s="9">
        <v>35</v>
      </c>
      <c r="V628" s="11">
        <v>30</v>
      </c>
      <c r="W628" s="11">
        <f t="shared" si="594"/>
        <v>30</v>
      </c>
      <c r="X628" s="17">
        <f t="shared" si="576"/>
        <v>30</v>
      </c>
      <c r="Y628" s="17"/>
      <c r="Z628" s="9">
        <v>1</v>
      </c>
      <c r="AA628" s="17">
        <f>SUM(Z620:Z628)</f>
        <v>40</v>
      </c>
      <c r="AB628" s="17"/>
      <c r="AC628" s="17">
        <f t="shared" si="554"/>
        <v>57</v>
      </c>
      <c r="AD628" s="17">
        <f t="shared" si="563"/>
        <v>1.7543859649122806E-2</v>
      </c>
      <c r="AE628" s="17">
        <v>1.8181818181818181E-2</v>
      </c>
      <c r="AF628" s="17">
        <f t="shared" si="571"/>
        <v>11</v>
      </c>
      <c r="AG628" s="17"/>
      <c r="AH628" s="9">
        <v>89</v>
      </c>
      <c r="AI628" s="9"/>
      <c r="AJ628" s="9"/>
      <c r="AK628" s="9"/>
      <c r="AL628" s="9">
        <v>0.39999999999999997</v>
      </c>
      <c r="AM628" s="9"/>
      <c r="AN628" s="9">
        <v>1.7543859649122806E-2</v>
      </c>
      <c r="AO628" s="9"/>
      <c r="AP628" s="9">
        <v>0.17078651685393259</v>
      </c>
      <c r="AQ628" s="9"/>
      <c r="AR628" s="9"/>
      <c r="AS628" s="17">
        <f t="shared" si="595"/>
        <v>21</v>
      </c>
      <c r="AT628" s="17">
        <f t="shared" si="596"/>
        <v>0.45714285714285713</v>
      </c>
      <c r="AU628" s="17">
        <f t="shared" si="597"/>
        <v>1.8181818181818181E-2</v>
      </c>
      <c r="AV628" s="17">
        <f t="shared" si="598"/>
        <v>0.16190476190476191</v>
      </c>
      <c r="AW628" s="17"/>
      <c r="AX628" s="17"/>
      <c r="AY628" s="17"/>
      <c r="AZ628" s="17">
        <v>5</v>
      </c>
      <c r="BA628" s="24">
        <v>0.83333333333333337</v>
      </c>
      <c r="BB628" s="9">
        <v>24</v>
      </c>
      <c r="BC628" s="9">
        <v>0</v>
      </c>
      <c r="BD628" s="9">
        <f t="shared" si="572"/>
        <v>1</v>
      </c>
      <c r="BE628" s="9" t="s">
        <v>4392</v>
      </c>
      <c r="BF628" s="9">
        <f t="shared" si="573"/>
        <v>0</v>
      </c>
      <c r="BG628" s="9">
        <v>4</v>
      </c>
      <c r="BH628" s="9">
        <v>3</v>
      </c>
      <c r="BI628" s="9">
        <v>5</v>
      </c>
      <c r="BJ628" s="9">
        <v>1</v>
      </c>
      <c r="BK628" s="9">
        <v>2</v>
      </c>
      <c r="BL628" s="9">
        <v>2</v>
      </c>
      <c r="BM628" s="9">
        <v>4</v>
      </c>
      <c r="BN628" s="9">
        <v>0</v>
      </c>
      <c r="BO628" s="9">
        <v>10</v>
      </c>
      <c r="BP628" s="9" t="s">
        <v>4393</v>
      </c>
      <c r="BQ628" s="34">
        <f t="shared" si="558"/>
        <v>0.6</v>
      </c>
      <c r="BR628" s="34">
        <f t="shared" si="558"/>
        <v>0</v>
      </c>
      <c r="BS628" s="34">
        <f t="shared" si="558"/>
        <v>0.70000000000000007</v>
      </c>
      <c r="BT628" s="9"/>
      <c r="BU628" s="9"/>
      <c r="BV628" s="9"/>
      <c r="BW628" s="9"/>
      <c r="BX628" s="9"/>
      <c r="BY628" s="9"/>
      <c r="BZ628" s="22">
        <f t="shared" si="564"/>
        <v>9</v>
      </c>
      <c r="CA628" s="22">
        <f t="shared" si="565"/>
        <v>0</v>
      </c>
      <c r="CB628" s="22">
        <f t="shared" si="566"/>
        <v>0</v>
      </c>
      <c r="CC628" s="22">
        <f t="shared" si="567"/>
        <v>0.70000000000000007</v>
      </c>
      <c r="CD628" s="22">
        <f t="shared" si="568"/>
        <v>0</v>
      </c>
      <c r="CK628" s="23">
        <v>7.2727272727272724E-2</v>
      </c>
      <c r="CL628" s="23">
        <f t="shared" si="569"/>
        <v>4</v>
      </c>
      <c r="CM628" s="23" t="str">
        <f t="shared" si="574"/>
        <v/>
      </c>
      <c r="CN628" s="23" t="str">
        <f t="shared" si="575"/>
        <v/>
      </c>
      <c r="CQ628" s="49">
        <v>4</v>
      </c>
    </row>
    <row r="629" spans="1:95" ht="11.25" customHeight="1">
      <c r="A629" s="9">
        <v>6</v>
      </c>
      <c r="B629" s="9">
        <v>4</v>
      </c>
      <c r="C629" s="9" t="str">
        <f t="shared" si="587"/>
        <v>3</v>
      </c>
      <c r="D629" s="10" t="s">
        <v>4206</v>
      </c>
      <c r="E629" s="9">
        <v>10</v>
      </c>
      <c r="F629" s="9">
        <v>1</v>
      </c>
      <c r="G629" s="9">
        <v>0</v>
      </c>
      <c r="H629" s="9">
        <v>0</v>
      </c>
      <c r="I629" s="9">
        <v>0</v>
      </c>
      <c r="J629" s="9">
        <v>0</v>
      </c>
      <c r="K629" s="11">
        <v>25</v>
      </c>
      <c r="L629" s="9">
        <v>52</v>
      </c>
      <c r="M629" s="9">
        <v>0</v>
      </c>
      <c r="N629" s="17">
        <f>SUM(M620:M629)</f>
        <v>8</v>
      </c>
      <c r="O629" s="17"/>
      <c r="P629" s="17">
        <f t="shared" si="570"/>
        <v>0</v>
      </c>
      <c r="Q629" s="9">
        <v>19</v>
      </c>
      <c r="R629" s="9"/>
      <c r="S629" s="9">
        <v>0</v>
      </c>
      <c r="T629" s="9">
        <v>71</v>
      </c>
      <c r="U629" s="9">
        <v>35</v>
      </c>
      <c r="V629" s="11">
        <v>30</v>
      </c>
      <c r="W629" s="11">
        <f t="shared" si="594"/>
        <v>30</v>
      </c>
      <c r="X629" s="17">
        <f t="shared" si="576"/>
        <v>30</v>
      </c>
      <c r="Y629" s="17"/>
      <c r="Z629" s="9">
        <v>15</v>
      </c>
      <c r="AA629" s="17">
        <f>SUM(Z620:Z629)</f>
        <v>55</v>
      </c>
      <c r="AB629" s="17"/>
      <c r="AC629" s="17">
        <f t="shared" si="554"/>
        <v>59</v>
      </c>
      <c r="AD629" s="17">
        <f t="shared" si="563"/>
        <v>0.25423728813559321</v>
      </c>
      <c r="AE629" s="17">
        <v>1.7543859649122806E-2</v>
      </c>
      <c r="AF629" s="17">
        <f t="shared" si="571"/>
        <v>25</v>
      </c>
      <c r="AG629" s="17">
        <f>+SUM(AF620:AF629)</f>
        <v>147</v>
      </c>
      <c r="AH629" s="9">
        <v>90</v>
      </c>
      <c r="AI629" s="9"/>
      <c r="AJ629" s="9"/>
      <c r="AK629" s="9"/>
      <c r="AL629" s="9">
        <v>0.46315789473684205</v>
      </c>
      <c r="AM629" s="9"/>
      <c r="AN629" s="9">
        <v>0.25423728813559321</v>
      </c>
      <c r="AO629" s="9"/>
      <c r="AP629" s="9">
        <v>0.15555555555555556</v>
      </c>
      <c r="AQ629" s="9"/>
      <c r="AR629" s="9"/>
      <c r="AS629" s="17">
        <f t="shared" si="595"/>
        <v>18</v>
      </c>
      <c r="AT629" s="17">
        <f t="shared" si="596"/>
        <v>0.39999999999999997</v>
      </c>
      <c r="AU629" s="17">
        <f t="shared" si="597"/>
        <v>1.7543859649122806E-2</v>
      </c>
      <c r="AV629" s="17">
        <f t="shared" si="598"/>
        <v>0.17078651685393259</v>
      </c>
      <c r="AW629" s="17"/>
      <c r="AX629" s="17"/>
      <c r="AY629" s="17"/>
      <c r="AZ629" s="17">
        <v>5</v>
      </c>
      <c r="BA629" s="24">
        <v>0.83333333333333337</v>
      </c>
      <c r="BB629" s="9">
        <v>24</v>
      </c>
      <c r="BC629" s="9">
        <v>0</v>
      </c>
      <c r="BD629" s="9">
        <f t="shared" si="572"/>
        <v>1</v>
      </c>
      <c r="BE629" s="9" t="s">
        <v>4392</v>
      </c>
      <c r="BF629" s="9">
        <f t="shared" si="573"/>
        <v>0</v>
      </c>
      <c r="BG629" s="9">
        <v>4</v>
      </c>
      <c r="BH629" s="9">
        <v>3</v>
      </c>
      <c r="BI629" s="9">
        <v>5</v>
      </c>
      <c r="BJ629" s="9">
        <v>1</v>
      </c>
      <c r="BK629" s="9">
        <v>2</v>
      </c>
      <c r="BL629" s="9">
        <v>2</v>
      </c>
      <c r="BM629" s="9">
        <v>4</v>
      </c>
      <c r="BN629" s="9">
        <v>0</v>
      </c>
      <c r="BO629" s="9">
        <v>10</v>
      </c>
      <c r="BP629" s="9" t="s">
        <v>4393</v>
      </c>
      <c r="BQ629" s="34">
        <f t="shared" si="558"/>
        <v>0.6</v>
      </c>
      <c r="BR629" s="34">
        <f t="shared" si="558"/>
        <v>0</v>
      </c>
      <c r="BS629" s="34">
        <f t="shared" si="558"/>
        <v>0.70000000000000007</v>
      </c>
      <c r="BT629" s="9"/>
      <c r="BU629" s="9"/>
      <c r="BV629" s="9"/>
      <c r="BW629" s="9">
        <f>SUM(AF620:AF629)</f>
        <v>147</v>
      </c>
      <c r="BX629" s="9"/>
      <c r="BY629" s="9"/>
      <c r="BZ629" s="22">
        <f t="shared" si="564"/>
        <v>10</v>
      </c>
      <c r="CA629" s="22">
        <f t="shared" si="565"/>
        <v>0</v>
      </c>
      <c r="CB629" s="22">
        <f t="shared" si="566"/>
        <v>0</v>
      </c>
      <c r="CC629" s="22">
        <f t="shared" si="567"/>
        <v>0.70000000000000007</v>
      </c>
      <c r="CD629" s="22">
        <f t="shared" si="568"/>
        <v>0</v>
      </c>
      <c r="CK629" s="23">
        <v>7.0175438596491224E-2</v>
      </c>
      <c r="CL629" s="23">
        <f t="shared" si="569"/>
        <v>4</v>
      </c>
      <c r="CM629" s="23" t="str">
        <f t="shared" si="574"/>
        <v/>
      </c>
      <c r="CN629" s="23" t="str">
        <f t="shared" si="575"/>
        <v/>
      </c>
      <c r="CQ629" s="49">
        <v>4</v>
      </c>
    </row>
    <row r="630" spans="1:95" ht="11.25" customHeight="1">
      <c r="A630" s="9">
        <v>6</v>
      </c>
      <c r="B630" s="9">
        <v>4</v>
      </c>
      <c r="C630" s="9" t="str">
        <f t="shared" si="587"/>
        <v>3</v>
      </c>
      <c r="D630" s="10" t="s">
        <v>4206</v>
      </c>
      <c r="E630" s="9">
        <v>11</v>
      </c>
      <c r="F630" s="9">
        <v>1</v>
      </c>
      <c r="G630" s="9">
        <v>0</v>
      </c>
      <c r="H630" s="9">
        <v>1</v>
      </c>
      <c r="I630" s="9">
        <v>0</v>
      </c>
      <c r="J630" s="9">
        <v>0</v>
      </c>
      <c r="K630" s="11">
        <v>25</v>
      </c>
      <c r="L630" s="9">
        <v>75</v>
      </c>
      <c r="M630" s="9">
        <v>2</v>
      </c>
      <c r="N630" s="9"/>
      <c r="O630" s="17"/>
      <c r="P630" s="17">
        <f t="shared" si="570"/>
        <v>0</v>
      </c>
      <c r="Q630" s="9">
        <v>17</v>
      </c>
      <c r="R630" s="9"/>
      <c r="S630" s="9">
        <v>0.11764705882352941</v>
      </c>
      <c r="T630" s="9">
        <v>92</v>
      </c>
      <c r="U630" s="9">
        <v>40</v>
      </c>
      <c r="V630" s="11">
        <v>30</v>
      </c>
      <c r="W630" s="11">
        <f t="shared" si="594"/>
        <v>30</v>
      </c>
      <c r="X630" s="17">
        <f t="shared" si="576"/>
        <v>30</v>
      </c>
      <c r="Y630" s="17"/>
      <c r="Z630" s="9">
        <v>10</v>
      </c>
      <c r="AA630" s="9"/>
      <c r="AB630" s="17"/>
      <c r="AC630" s="17">
        <f t="shared" si="554"/>
        <v>57</v>
      </c>
      <c r="AD630" s="17">
        <f t="shared" si="563"/>
        <v>0.17543859649122806</v>
      </c>
      <c r="AE630" s="17">
        <v>0.25423728813559321</v>
      </c>
      <c r="AF630" s="17">
        <f t="shared" si="571"/>
        <v>18</v>
      </c>
      <c r="AG630" s="17"/>
      <c r="AH630" s="9">
        <v>90</v>
      </c>
      <c r="AI630" s="9"/>
      <c r="AJ630" s="9"/>
      <c r="AK630" s="9"/>
      <c r="AL630" s="9">
        <v>0.49411764705882344</v>
      </c>
      <c r="AM630" s="9"/>
      <c r="AN630" s="9">
        <v>0.17543859649122806</v>
      </c>
      <c r="AO630" s="9"/>
      <c r="AP630" s="9">
        <v>0.10666666666666666</v>
      </c>
      <c r="AQ630" s="9">
        <f>+AVERAGE(AL620:AL629)</f>
        <v>0.45553202436421136</v>
      </c>
      <c r="AR630" s="9">
        <f>+AVERAGE(AN620:AN629)</f>
        <v>9.4265337778340189E-2</v>
      </c>
      <c r="AZ630">
        <v>5</v>
      </c>
      <c r="BA630" s="24">
        <v>0.83333333333333337</v>
      </c>
      <c r="BB630" s="9">
        <v>24</v>
      </c>
      <c r="BC630" s="9">
        <v>0</v>
      </c>
      <c r="BD630" s="9">
        <f t="shared" si="572"/>
        <v>1</v>
      </c>
      <c r="BE630" s="9" t="s">
        <v>4392</v>
      </c>
      <c r="BF630" s="9">
        <f t="shared" si="573"/>
        <v>0</v>
      </c>
      <c r="BG630" s="9">
        <v>4</v>
      </c>
      <c r="BH630" s="9">
        <v>3</v>
      </c>
      <c r="BI630" s="9">
        <v>5</v>
      </c>
      <c r="BJ630" s="9">
        <v>1</v>
      </c>
      <c r="BK630" s="9">
        <v>2</v>
      </c>
      <c r="BL630" s="9">
        <v>2</v>
      </c>
      <c r="BM630" s="9">
        <v>4</v>
      </c>
      <c r="BN630" s="9">
        <v>0</v>
      </c>
      <c r="BO630" s="9">
        <v>10</v>
      </c>
      <c r="BP630" s="9" t="s">
        <v>4393</v>
      </c>
      <c r="BQ630" s="34">
        <f t="shared" si="558"/>
        <v>0.6</v>
      </c>
      <c r="BR630" s="34">
        <f t="shared" si="558"/>
        <v>0</v>
      </c>
      <c r="BS630" s="34">
        <f t="shared" si="558"/>
        <v>0.70000000000000007</v>
      </c>
      <c r="BT630" s="9"/>
      <c r="BU630" s="9"/>
      <c r="BV630" s="9"/>
      <c r="BW630" s="9"/>
      <c r="BX630" s="9"/>
      <c r="BY630" s="9"/>
      <c r="BZ630" s="22">
        <f t="shared" si="564"/>
        <v>0</v>
      </c>
      <c r="CA630" s="22">
        <f t="shared" si="565"/>
        <v>1</v>
      </c>
      <c r="CB630" s="22">
        <f t="shared" si="566"/>
        <v>0.70000000000000007</v>
      </c>
      <c r="CC630" s="22">
        <f t="shared" si="567"/>
        <v>0</v>
      </c>
      <c r="CD630" s="22">
        <f t="shared" si="568"/>
        <v>1</v>
      </c>
      <c r="CK630" s="23">
        <v>1.0169491525423728</v>
      </c>
      <c r="CL630" s="23">
        <f t="shared" si="569"/>
        <v>4</v>
      </c>
      <c r="CM630" s="23">
        <f t="shared" si="574"/>
        <v>1.8221280974568455</v>
      </c>
      <c r="CN630" s="23">
        <f t="shared" si="575"/>
        <v>0.37706135111336075</v>
      </c>
      <c r="CQ630" s="49">
        <v>3</v>
      </c>
    </row>
    <row r="631" spans="1:95" ht="11.25" customHeight="1">
      <c r="A631" s="9">
        <v>6</v>
      </c>
      <c r="B631" s="9">
        <v>4</v>
      </c>
      <c r="C631" s="9" t="str">
        <f t="shared" si="587"/>
        <v>3</v>
      </c>
      <c r="D631" s="10" t="s">
        <v>4206</v>
      </c>
      <c r="E631" s="9">
        <v>12</v>
      </c>
      <c r="F631" s="9">
        <v>1</v>
      </c>
      <c r="G631" s="9">
        <v>0</v>
      </c>
      <c r="H631" s="9">
        <v>1</v>
      </c>
      <c r="I631" s="9">
        <v>0</v>
      </c>
      <c r="J631" s="9">
        <v>0</v>
      </c>
      <c r="K631" s="11">
        <v>10</v>
      </c>
      <c r="L631" s="9">
        <v>82</v>
      </c>
      <c r="M631" s="9">
        <v>0</v>
      </c>
      <c r="N631" s="9"/>
      <c r="O631" s="17"/>
      <c r="P631" s="17">
        <f t="shared" si="570"/>
        <v>0</v>
      </c>
      <c r="Q631" s="9">
        <v>18</v>
      </c>
      <c r="R631" s="9"/>
      <c r="S631" s="9">
        <v>0</v>
      </c>
      <c r="T631" s="9">
        <v>100</v>
      </c>
      <c r="U631" s="9">
        <v>40</v>
      </c>
      <c r="V631" s="11">
        <v>30</v>
      </c>
      <c r="W631" s="11">
        <f t="shared" si="594"/>
        <v>30</v>
      </c>
      <c r="X631" s="17">
        <f t="shared" si="576"/>
        <v>30</v>
      </c>
      <c r="Y631" s="17"/>
      <c r="Z631" s="9">
        <v>1</v>
      </c>
      <c r="AA631" s="9"/>
      <c r="AB631" s="17"/>
      <c r="AC631" s="17">
        <f t="shared" si="554"/>
        <v>41</v>
      </c>
      <c r="AD631" s="17">
        <f t="shared" si="563"/>
        <v>2.4390243902439025E-2</v>
      </c>
      <c r="AE631" s="17">
        <v>0.17543859649122806</v>
      </c>
      <c r="AF631" s="17">
        <f t="shared" si="571"/>
        <v>11</v>
      </c>
      <c r="AG631" s="17"/>
      <c r="AH631" s="9">
        <v>73</v>
      </c>
      <c r="AI631" s="9"/>
      <c r="AJ631" s="9"/>
      <c r="AK631" s="9"/>
      <c r="AL631" s="9">
        <v>0.48888888888888893</v>
      </c>
      <c r="AM631" s="9"/>
      <c r="AN631" s="9">
        <v>2.4390243902439025E-2</v>
      </c>
      <c r="AO631" s="9"/>
      <c r="AP631" s="9">
        <v>0.24109589041095894</v>
      </c>
      <c r="AQ631" s="9">
        <f>+AVERAGE(AL620:AL629)</f>
        <v>0.45553202436421136</v>
      </c>
      <c r="AR631" s="9">
        <f>+AVERAGE(AN620:AN629)</f>
        <v>9.4265337778340189E-2</v>
      </c>
      <c r="AS631" s="17">
        <f t="shared" si="595"/>
        <v>17</v>
      </c>
      <c r="AT631" s="17">
        <f t="shared" si="596"/>
        <v>0.49411764705882344</v>
      </c>
      <c r="AU631" s="17">
        <f t="shared" ref="AU631:AU639" si="599">+AN630</f>
        <v>0.17543859649122806</v>
      </c>
      <c r="AV631" s="17">
        <f t="shared" ref="AV631:AV639" si="600">+AP630</f>
        <v>0.10666666666666666</v>
      </c>
      <c r="AW631" s="17"/>
      <c r="AX631" s="17"/>
      <c r="AY631" s="17"/>
      <c r="AZ631" s="17">
        <v>5</v>
      </c>
      <c r="BA631" s="24">
        <v>0.83333333333333337</v>
      </c>
      <c r="BB631" s="9">
        <v>24</v>
      </c>
      <c r="BC631" s="9">
        <v>0</v>
      </c>
      <c r="BD631" s="9">
        <f t="shared" si="572"/>
        <v>1</v>
      </c>
      <c r="BE631" s="9" t="s">
        <v>4392</v>
      </c>
      <c r="BF631" s="9">
        <f t="shared" si="573"/>
        <v>0</v>
      </c>
      <c r="BG631" s="9">
        <v>4</v>
      </c>
      <c r="BH631" s="9">
        <v>3</v>
      </c>
      <c r="BI631" s="9">
        <v>5</v>
      </c>
      <c r="BJ631" s="9">
        <v>1</v>
      </c>
      <c r="BK631" s="9">
        <v>2</v>
      </c>
      <c r="BL631" s="9">
        <v>2</v>
      </c>
      <c r="BM631" s="9">
        <v>4</v>
      </c>
      <c r="BN631" s="9">
        <v>0</v>
      </c>
      <c r="BO631" s="9">
        <v>10</v>
      </c>
      <c r="BP631" s="9" t="s">
        <v>4393</v>
      </c>
      <c r="BQ631" s="34">
        <f t="shared" si="558"/>
        <v>0.6</v>
      </c>
      <c r="BR631" s="34">
        <f t="shared" si="558"/>
        <v>0</v>
      </c>
      <c r="BS631" s="34">
        <f t="shared" si="558"/>
        <v>0.70000000000000007</v>
      </c>
      <c r="BT631" s="9"/>
      <c r="BU631" s="9"/>
      <c r="BV631" s="9"/>
      <c r="BW631" s="9"/>
      <c r="BX631" s="9"/>
      <c r="BY631" s="9"/>
      <c r="BZ631" s="22">
        <f t="shared" si="564"/>
        <v>0</v>
      </c>
      <c r="CA631" s="22">
        <f t="shared" si="565"/>
        <v>2</v>
      </c>
      <c r="CB631" s="22">
        <f t="shared" si="566"/>
        <v>0.70000000000000007</v>
      </c>
      <c r="CC631" s="22">
        <f t="shared" si="567"/>
        <v>0</v>
      </c>
      <c r="CD631" s="22">
        <f t="shared" si="568"/>
        <v>1</v>
      </c>
      <c r="CK631" s="23">
        <v>0.70175438596491224</v>
      </c>
      <c r="CL631" s="23">
        <f t="shared" si="569"/>
        <v>4</v>
      </c>
      <c r="CM631" s="23">
        <f t="shared" si="574"/>
        <v>1.8221280974568455</v>
      </c>
      <c r="CN631" s="23">
        <f t="shared" si="575"/>
        <v>0.37706135111336075</v>
      </c>
      <c r="CQ631" s="49">
        <v>3</v>
      </c>
    </row>
    <row r="632" spans="1:95" ht="11.25" customHeight="1">
      <c r="A632" s="9">
        <v>6</v>
      </c>
      <c r="B632" s="9">
        <v>4</v>
      </c>
      <c r="C632" s="9" t="str">
        <f t="shared" si="587"/>
        <v>3</v>
      </c>
      <c r="D632" s="10" t="s">
        <v>4206</v>
      </c>
      <c r="E632" s="9">
        <v>13</v>
      </c>
      <c r="F632" s="9">
        <v>1</v>
      </c>
      <c r="G632" s="9">
        <v>0</v>
      </c>
      <c r="H632" s="9">
        <v>1</v>
      </c>
      <c r="I632" s="9">
        <v>0</v>
      </c>
      <c r="J632" s="9">
        <v>0</v>
      </c>
      <c r="K632" s="11">
        <v>10</v>
      </c>
      <c r="L632" s="9">
        <v>90</v>
      </c>
      <c r="M632" s="9">
        <v>1</v>
      </c>
      <c r="N632" s="9"/>
      <c r="O632" s="17"/>
      <c r="P632" s="17">
        <f t="shared" si="570"/>
        <v>0</v>
      </c>
      <c r="Q632" s="9">
        <v>12</v>
      </c>
      <c r="R632" s="9"/>
      <c r="S632" s="9">
        <v>8.3333333333333329E-2</v>
      </c>
      <c r="T632" s="9">
        <v>100</v>
      </c>
      <c r="U632" s="9">
        <v>40</v>
      </c>
      <c r="V632" s="11">
        <v>30</v>
      </c>
      <c r="W632" s="11">
        <f t="shared" si="594"/>
        <v>30</v>
      </c>
      <c r="X632" s="17">
        <f t="shared" si="576"/>
        <v>30</v>
      </c>
      <c r="Y632" s="17"/>
      <c r="Z632" s="9">
        <v>10</v>
      </c>
      <c r="AA632" s="9"/>
      <c r="AB632" s="17"/>
      <c r="AC632" s="17">
        <f t="shared" si="554"/>
        <v>48</v>
      </c>
      <c r="AD632" s="17">
        <f t="shared" si="563"/>
        <v>0.20833333333333334</v>
      </c>
      <c r="AE632" s="17">
        <v>2.4390243902439025E-2</v>
      </c>
      <c r="AF632" s="17">
        <f t="shared" si="571"/>
        <v>19</v>
      </c>
      <c r="AG632" s="17"/>
      <c r="AH632" s="9">
        <v>86</v>
      </c>
      <c r="AI632" s="9"/>
      <c r="AJ632" s="9"/>
      <c r="AK632" s="9"/>
      <c r="AL632" s="9">
        <v>0.6000000000000002</v>
      </c>
      <c r="AM632" s="9"/>
      <c r="AN632" s="9">
        <v>0.20833333333333334</v>
      </c>
      <c r="AO632" s="9"/>
      <c r="AP632" s="9">
        <v>0.19534883720930232</v>
      </c>
      <c r="AQ632" s="9">
        <f>+AVERAGE(AL620:AL629)</f>
        <v>0.45553202436421136</v>
      </c>
      <c r="AR632" s="9">
        <f>+AVERAGE(AN620:AN629)</f>
        <v>9.4265337778340189E-2</v>
      </c>
      <c r="AS632" s="17">
        <f t="shared" si="595"/>
        <v>18</v>
      </c>
      <c r="AT632" s="17">
        <f t="shared" si="596"/>
        <v>0.48888888888888893</v>
      </c>
      <c r="AU632" s="17">
        <f t="shared" si="599"/>
        <v>2.4390243902439025E-2</v>
      </c>
      <c r="AV632" s="17">
        <f t="shared" si="600"/>
        <v>0.24109589041095894</v>
      </c>
      <c r="AW632" s="17"/>
      <c r="AX632" s="17"/>
      <c r="AY632" s="17"/>
      <c r="AZ632" s="17">
        <v>5</v>
      </c>
      <c r="BA632" s="24">
        <v>0.83333333333333337</v>
      </c>
      <c r="BB632" s="9">
        <v>24</v>
      </c>
      <c r="BC632" s="9">
        <v>0</v>
      </c>
      <c r="BD632" s="9">
        <f t="shared" si="572"/>
        <v>1</v>
      </c>
      <c r="BE632" s="9" t="s">
        <v>4392</v>
      </c>
      <c r="BF632" s="9">
        <f t="shared" si="573"/>
        <v>0</v>
      </c>
      <c r="BG632" s="9">
        <v>4</v>
      </c>
      <c r="BH632" s="9">
        <v>3</v>
      </c>
      <c r="BI632" s="9">
        <v>5</v>
      </c>
      <c r="BJ632" s="9">
        <v>1</v>
      </c>
      <c r="BK632" s="9">
        <v>2</v>
      </c>
      <c r="BL632" s="9">
        <v>2</v>
      </c>
      <c r="BM632" s="9">
        <v>4</v>
      </c>
      <c r="BN632" s="9">
        <v>0</v>
      </c>
      <c r="BO632" s="9">
        <v>10</v>
      </c>
      <c r="BP632" s="9" t="s">
        <v>4393</v>
      </c>
      <c r="BQ632" s="34">
        <f t="shared" si="558"/>
        <v>0.6</v>
      </c>
      <c r="BR632" s="34">
        <f t="shared" si="558"/>
        <v>0</v>
      </c>
      <c r="BS632" s="34">
        <f t="shared" si="558"/>
        <v>0.70000000000000007</v>
      </c>
      <c r="BT632" s="9"/>
      <c r="BU632" s="9"/>
      <c r="BV632" s="9"/>
      <c r="BW632" s="9"/>
      <c r="BX632" s="9"/>
      <c r="BY632" s="9"/>
      <c r="BZ632" s="22">
        <f t="shared" si="564"/>
        <v>0</v>
      </c>
      <c r="CA632" s="22">
        <f t="shared" si="565"/>
        <v>3</v>
      </c>
      <c r="CB632" s="22">
        <f t="shared" si="566"/>
        <v>0.70000000000000007</v>
      </c>
      <c r="CC632" s="22">
        <f t="shared" si="567"/>
        <v>0</v>
      </c>
      <c r="CD632" s="22">
        <f t="shared" si="568"/>
        <v>1</v>
      </c>
      <c r="CK632" s="23">
        <v>9.7560975609756101E-2</v>
      </c>
      <c r="CL632" s="23">
        <f t="shared" si="569"/>
        <v>4</v>
      </c>
      <c r="CM632" s="23">
        <f t="shared" si="574"/>
        <v>1.8221280974568455</v>
      </c>
      <c r="CN632" s="23">
        <f t="shared" si="575"/>
        <v>0.37706135111336075</v>
      </c>
      <c r="CQ632" s="49">
        <v>5</v>
      </c>
    </row>
    <row r="633" spans="1:95" ht="11.25" customHeight="1">
      <c r="A633" s="9">
        <v>6</v>
      </c>
      <c r="B633" s="9">
        <v>4</v>
      </c>
      <c r="C633" s="9" t="str">
        <f t="shared" si="587"/>
        <v>3</v>
      </c>
      <c r="D633" s="10" t="s">
        <v>4206</v>
      </c>
      <c r="E633" s="9">
        <v>14</v>
      </c>
      <c r="F633" s="9">
        <v>1</v>
      </c>
      <c r="G633" s="9">
        <v>0</v>
      </c>
      <c r="H633" s="9">
        <v>1</v>
      </c>
      <c r="I633" s="9">
        <v>0</v>
      </c>
      <c r="J633" s="9">
        <v>0</v>
      </c>
      <c r="K633" s="11">
        <v>80</v>
      </c>
      <c r="L633" s="9">
        <v>20</v>
      </c>
      <c r="M633" s="9">
        <v>0</v>
      </c>
      <c r="N633" s="9"/>
      <c r="O633" s="17"/>
      <c r="P633" s="17">
        <f t="shared" si="570"/>
        <v>0</v>
      </c>
      <c r="Q633" s="9">
        <v>10</v>
      </c>
      <c r="R633" s="9"/>
      <c r="S633" s="9">
        <v>0</v>
      </c>
      <c r="T633" s="9">
        <v>30</v>
      </c>
      <c r="U633" s="9">
        <v>0</v>
      </c>
      <c r="V633" s="11">
        <v>30</v>
      </c>
      <c r="W633" s="11">
        <f t="shared" si="594"/>
        <v>30</v>
      </c>
      <c r="X633" s="17">
        <f t="shared" si="576"/>
        <v>0</v>
      </c>
      <c r="Y633" s="17"/>
      <c r="Z633" s="9">
        <v>0</v>
      </c>
      <c r="AA633" s="9"/>
      <c r="AB633" s="17"/>
      <c r="AC633" s="17">
        <f t="shared" si="554"/>
        <v>0</v>
      </c>
      <c r="AD633" s="17" t="str">
        <f t="shared" si="563"/>
        <v/>
      </c>
      <c r="AE633" s="17">
        <v>0.20833333333333334</v>
      </c>
      <c r="AF633" s="17">
        <f t="shared" si="571"/>
        <v>10</v>
      </c>
      <c r="AG633" s="17"/>
      <c r="AH633" s="9">
        <v>40</v>
      </c>
      <c r="AI633" s="9"/>
      <c r="AJ633" s="9"/>
      <c r="AK633" s="9"/>
      <c r="AL633" s="9">
        <v>0.8</v>
      </c>
      <c r="AM633" s="9"/>
      <c r="AN633" s="9" t="s">
        <v>2085</v>
      </c>
      <c r="AO633" s="9"/>
      <c r="AP633" s="9">
        <v>0.2</v>
      </c>
      <c r="AQ633" s="9">
        <f>+AVERAGE(AL620:AL629)</f>
        <v>0.45553202436421136</v>
      </c>
      <c r="AR633" s="9">
        <f>+AVERAGE(AN620:AN629)</f>
        <v>9.4265337778340189E-2</v>
      </c>
      <c r="AS633" s="17">
        <f t="shared" si="595"/>
        <v>12</v>
      </c>
      <c r="AT633" s="17">
        <f t="shared" si="596"/>
        <v>0.6000000000000002</v>
      </c>
      <c r="AU633" s="17">
        <f t="shared" si="599"/>
        <v>0.20833333333333334</v>
      </c>
      <c r="AV633" s="17">
        <f t="shared" si="600"/>
        <v>0.19534883720930232</v>
      </c>
      <c r="AW633" s="17"/>
      <c r="AX633" s="17"/>
      <c r="AY633" s="17"/>
      <c r="AZ633" s="17">
        <v>5</v>
      </c>
      <c r="BA633" s="24">
        <v>0.83333333333333337</v>
      </c>
      <c r="BB633" s="9">
        <v>24</v>
      </c>
      <c r="BC633" s="9">
        <v>0</v>
      </c>
      <c r="BD633" s="9">
        <f t="shared" si="572"/>
        <v>1</v>
      </c>
      <c r="BE633" s="9" t="s">
        <v>4392</v>
      </c>
      <c r="BF633" s="9">
        <f t="shared" si="573"/>
        <v>0</v>
      </c>
      <c r="BG633" s="9">
        <v>4</v>
      </c>
      <c r="BH633" s="9">
        <v>3</v>
      </c>
      <c r="BI633" s="9">
        <v>5</v>
      </c>
      <c r="BJ633" s="9">
        <v>1</v>
      </c>
      <c r="BK633" s="9">
        <v>2</v>
      </c>
      <c r="BL633" s="9">
        <v>2</v>
      </c>
      <c r="BM633" s="9">
        <v>4</v>
      </c>
      <c r="BN633" s="9">
        <v>0</v>
      </c>
      <c r="BO633" s="9">
        <v>10</v>
      </c>
      <c r="BP633" s="9" t="s">
        <v>4393</v>
      </c>
      <c r="BQ633" s="34">
        <f t="shared" si="558"/>
        <v>0.6</v>
      </c>
      <c r="BR633" s="34">
        <f t="shared" si="558"/>
        <v>0</v>
      </c>
      <c r="BS633" s="34">
        <f t="shared" si="558"/>
        <v>0.70000000000000007</v>
      </c>
      <c r="BT633" s="9"/>
      <c r="BU633" s="9"/>
      <c r="BV633" s="9"/>
      <c r="BW633" s="9"/>
      <c r="BX633" s="9"/>
      <c r="BY633" s="9"/>
      <c r="BZ633" s="22">
        <f t="shared" si="564"/>
        <v>0</v>
      </c>
      <c r="CA633" s="22">
        <f t="shared" si="565"/>
        <v>4</v>
      </c>
      <c r="CB633" s="22">
        <f t="shared" si="566"/>
        <v>0.70000000000000007</v>
      </c>
      <c r="CC633" s="22">
        <f t="shared" si="567"/>
        <v>0</v>
      </c>
      <c r="CD633" s="22">
        <f t="shared" si="568"/>
        <v>1</v>
      </c>
      <c r="CK633" s="23">
        <v>0.83333333333333337</v>
      </c>
      <c r="CL633" s="23">
        <f t="shared" si="569"/>
        <v>4</v>
      </c>
      <c r="CM633" s="23">
        <f t="shared" si="574"/>
        <v>1.8221280974568455</v>
      </c>
      <c r="CN633" s="23">
        <f t="shared" si="575"/>
        <v>0.37706135111336075</v>
      </c>
      <c r="CQ633" s="49">
        <v>3</v>
      </c>
    </row>
    <row r="634" spans="1:95" ht="11.25" customHeight="1">
      <c r="A634" s="9">
        <v>6</v>
      </c>
      <c r="B634" s="9">
        <v>4</v>
      </c>
      <c r="C634" s="9" t="str">
        <f t="shared" si="587"/>
        <v>3</v>
      </c>
      <c r="D634" s="10" t="s">
        <v>4206</v>
      </c>
      <c r="E634" s="9">
        <v>15</v>
      </c>
      <c r="F634" s="9">
        <v>1</v>
      </c>
      <c r="G634" s="9">
        <v>0</v>
      </c>
      <c r="H634" s="9">
        <v>1</v>
      </c>
      <c r="I634" s="9">
        <v>0</v>
      </c>
      <c r="J634" s="9">
        <v>0</v>
      </c>
      <c r="K634" s="11">
        <v>10</v>
      </c>
      <c r="L634" s="9">
        <v>20</v>
      </c>
      <c r="M634" s="9">
        <v>0</v>
      </c>
      <c r="N634" s="9"/>
      <c r="O634" s="17"/>
      <c r="P634" s="17">
        <f t="shared" si="570"/>
        <v>0</v>
      </c>
      <c r="Q634" s="9">
        <v>28</v>
      </c>
      <c r="R634" s="9"/>
      <c r="S634" s="9">
        <v>0</v>
      </c>
      <c r="T634" s="9">
        <v>48</v>
      </c>
      <c r="U634" s="9">
        <v>5</v>
      </c>
      <c r="V634" s="11">
        <v>30</v>
      </c>
      <c r="W634" s="11">
        <f t="shared" si="594"/>
        <v>30</v>
      </c>
      <c r="X634" s="17">
        <f t="shared" si="576"/>
        <v>5</v>
      </c>
      <c r="Y634" s="17"/>
      <c r="Z634" s="9">
        <v>0</v>
      </c>
      <c r="AA634" s="9"/>
      <c r="AB634" s="17"/>
      <c r="AC634" s="17">
        <f t="shared" si="554"/>
        <v>1</v>
      </c>
      <c r="AD634" s="17">
        <f t="shared" si="563"/>
        <v>0</v>
      </c>
      <c r="AE634" s="17" t="s">
        <v>2085</v>
      </c>
      <c r="AF634" s="17">
        <f t="shared" si="571"/>
        <v>10</v>
      </c>
      <c r="AG634" s="17"/>
      <c r="AH634" s="9">
        <v>23</v>
      </c>
      <c r="AI634" s="9"/>
      <c r="AJ634" s="9"/>
      <c r="AK634" s="9"/>
      <c r="AL634" s="9">
        <v>0.42857142857142855</v>
      </c>
      <c r="AM634" s="9"/>
      <c r="AN634" s="9">
        <v>0</v>
      </c>
      <c r="AO634" s="9"/>
      <c r="AP634" s="9">
        <v>0.5043478260869565</v>
      </c>
      <c r="AQ634" s="9">
        <f>+AVERAGE(AL620:AL629)</f>
        <v>0.45553202436421136</v>
      </c>
      <c r="AR634" s="9">
        <f>+AVERAGE(AN620:AN629)</f>
        <v>9.4265337778340189E-2</v>
      </c>
      <c r="AS634" s="17">
        <f t="shared" si="595"/>
        <v>10</v>
      </c>
      <c r="AT634" s="17">
        <f t="shared" si="596"/>
        <v>0.8</v>
      </c>
      <c r="AU634" s="17" t="str">
        <f t="shared" si="599"/>
        <v/>
      </c>
      <c r="AV634" s="17">
        <f t="shared" si="600"/>
        <v>0.2</v>
      </c>
      <c r="AW634" s="17"/>
      <c r="AX634" s="17"/>
      <c r="AY634" s="17"/>
      <c r="AZ634" s="17">
        <v>5</v>
      </c>
      <c r="BA634" s="24">
        <v>0.83333333333333337</v>
      </c>
      <c r="BB634" s="9">
        <v>24</v>
      </c>
      <c r="BC634" s="9">
        <v>0</v>
      </c>
      <c r="BD634" s="9">
        <f t="shared" si="572"/>
        <v>1</v>
      </c>
      <c r="BE634" s="9" t="s">
        <v>4392</v>
      </c>
      <c r="BF634" s="9">
        <f t="shared" si="573"/>
        <v>0</v>
      </c>
      <c r="BG634" s="9">
        <v>4</v>
      </c>
      <c r="BH634" s="9">
        <v>3</v>
      </c>
      <c r="BI634" s="9">
        <v>5</v>
      </c>
      <c r="BJ634" s="9">
        <v>1</v>
      </c>
      <c r="BK634" s="9">
        <v>2</v>
      </c>
      <c r="BL634" s="9">
        <v>2</v>
      </c>
      <c r="BM634" s="9">
        <v>4</v>
      </c>
      <c r="BN634" s="9">
        <v>0</v>
      </c>
      <c r="BO634" s="9">
        <v>10</v>
      </c>
      <c r="BP634" s="9" t="s">
        <v>4393</v>
      </c>
      <c r="BQ634" s="34">
        <f t="shared" si="558"/>
        <v>0.6</v>
      </c>
      <c r="BR634" s="34">
        <f t="shared" si="558"/>
        <v>0</v>
      </c>
      <c r="BS634" s="34">
        <f t="shared" si="558"/>
        <v>0.70000000000000007</v>
      </c>
      <c r="BT634" s="9"/>
      <c r="BU634" s="9"/>
      <c r="BV634" s="9"/>
      <c r="BW634" s="9"/>
      <c r="BX634" s="9"/>
      <c r="BY634" s="9"/>
      <c r="BZ634" s="22">
        <f t="shared" si="564"/>
        <v>0</v>
      </c>
      <c r="CA634" s="22">
        <f t="shared" si="565"/>
        <v>5</v>
      </c>
      <c r="CB634" s="22">
        <f t="shared" si="566"/>
        <v>0.70000000000000007</v>
      </c>
      <c r="CC634" s="22">
        <f t="shared" si="567"/>
        <v>0</v>
      </c>
      <c r="CD634" s="22">
        <f t="shared" si="568"/>
        <v>1</v>
      </c>
      <c r="CK634" s="23" t="s">
        <v>2085</v>
      </c>
      <c r="CL634" s="23">
        <f t="shared" si="569"/>
        <v>4</v>
      </c>
      <c r="CM634" s="23">
        <f t="shared" si="574"/>
        <v>1.8221280974568455</v>
      </c>
      <c r="CN634" s="23">
        <f t="shared" si="575"/>
        <v>0.37706135111336075</v>
      </c>
      <c r="CQ634" s="49">
        <v>4</v>
      </c>
    </row>
    <row r="635" spans="1:95" ht="11.25" customHeight="1">
      <c r="A635" s="9">
        <v>6</v>
      </c>
      <c r="B635" s="9">
        <v>4</v>
      </c>
      <c r="C635" s="9" t="str">
        <f t="shared" si="587"/>
        <v>3</v>
      </c>
      <c r="D635" s="10" t="s">
        <v>4206</v>
      </c>
      <c r="E635" s="9">
        <v>16</v>
      </c>
      <c r="F635" s="9">
        <v>1</v>
      </c>
      <c r="G635" s="9">
        <v>0</v>
      </c>
      <c r="H635" s="9">
        <v>1</v>
      </c>
      <c r="I635" s="9">
        <v>0</v>
      </c>
      <c r="J635" s="9">
        <v>0</v>
      </c>
      <c r="K635" s="11">
        <v>5</v>
      </c>
      <c r="L635" s="9">
        <v>43</v>
      </c>
      <c r="M635" s="9">
        <v>0</v>
      </c>
      <c r="N635" s="9"/>
      <c r="O635" s="17"/>
      <c r="P635" s="17">
        <f t="shared" si="570"/>
        <v>0</v>
      </c>
      <c r="Q635" s="9">
        <v>19</v>
      </c>
      <c r="R635" s="9"/>
      <c r="S635" s="9">
        <v>0</v>
      </c>
      <c r="T635" s="9">
        <v>62</v>
      </c>
      <c r="U635" s="9">
        <v>25</v>
      </c>
      <c r="V635" s="11">
        <v>30</v>
      </c>
      <c r="W635" s="11">
        <f t="shared" si="594"/>
        <v>30</v>
      </c>
      <c r="X635" s="17">
        <f t="shared" si="576"/>
        <v>25</v>
      </c>
      <c r="Y635" s="17"/>
      <c r="Z635" s="9">
        <v>0</v>
      </c>
      <c r="AA635" s="9"/>
      <c r="AB635" s="17"/>
      <c r="AC635" s="17">
        <f t="shared" si="554"/>
        <v>47</v>
      </c>
      <c r="AD635" s="17">
        <f t="shared" si="563"/>
        <v>0</v>
      </c>
      <c r="AE635" s="17">
        <v>0</v>
      </c>
      <c r="AF635" s="17">
        <f t="shared" si="571"/>
        <v>10</v>
      </c>
      <c r="AG635" s="17"/>
      <c r="AH635" s="9">
        <v>78</v>
      </c>
      <c r="AI635" s="9"/>
      <c r="AJ635" s="9"/>
      <c r="AK635" s="9"/>
      <c r="AL635" s="9">
        <v>0.44210526315789467</v>
      </c>
      <c r="AM635" s="9"/>
      <c r="AN635" s="9">
        <v>0</v>
      </c>
      <c r="AO635" s="9"/>
      <c r="AP635" s="9">
        <v>0.17948717948717949</v>
      </c>
      <c r="AQ635" s="9">
        <f>+AVERAGE(AL620:AL629)</f>
        <v>0.45553202436421136</v>
      </c>
      <c r="AR635" s="9">
        <f>+AVERAGE(AN620:AN629)</f>
        <v>9.4265337778340189E-2</v>
      </c>
      <c r="AS635" s="17">
        <f t="shared" si="595"/>
        <v>28</v>
      </c>
      <c r="AT635" s="17">
        <f t="shared" si="596"/>
        <v>0.42857142857142855</v>
      </c>
      <c r="AU635" s="17">
        <f t="shared" si="599"/>
        <v>0</v>
      </c>
      <c r="AV635" s="17">
        <f t="shared" si="600"/>
        <v>0.5043478260869565</v>
      </c>
      <c r="AW635" s="17"/>
      <c r="AX635" s="17"/>
      <c r="AY635" s="17"/>
      <c r="AZ635" s="17">
        <v>5</v>
      </c>
      <c r="BA635" s="24">
        <v>0.83333333333333337</v>
      </c>
      <c r="BB635" s="9">
        <v>24</v>
      </c>
      <c r="BC635" s="9">
        <v>0</v>
      </c>
      <c r="BD635" s="9">
        <f t="shared" si="572"/>
        <v>1</v>
      </c>
      <c r="BE635" s="9" t="s">
        <v>4392</v>
      </c>
      <c r="BF635" s="9">
        <f t="shared" si="573"/>
        <v>0</v>
      </c>
      <c r="BG635" s="9">
        <v>4</v>
      </c>
      <c r="BH635" s="9">
        <v>3</v>
      </c>
      <c r="BI635" s="9">
        <v>5</v>
      </c>
      <c r="BJ635" s="9">
        <v>1</v>
      </c>
      <c r="BK635" s="9">
        <v>2</v>
      </c>
      <c r="BL635" s="9">
        <v>2</v>
      </c>
      <c r="BM635" s="9">
        <v>4</v>
      </c>
      <c r="BN635" s="9">
        <v>0</v>
      </c>
      <c r="BO635" s="9">
        <v>10</v>
      </c>
      <c r="BP635" s="9" t="s">
        <v>4393</v>
      </c>
      <c r="BQ635" s="34">
        <f t="shared" si="558"/>
        <v>0.6</v>
      </c>
      <c r="BR635" s="34">
        <f t="shared" si="558"/>
        <v>0</v>
      </c>
      <c r="BS635" s="34">
        <f t="shared" si="558"/>
        <v>0.70000000000000007</v>
      </c>
      <c r="BT635" s="9"/>
      <c r="BU635" s="9"/>
      <c r="BV635" s="9"/>
      <c r="BW635" s="9"/>
      <c r="BX635" s="9"/>
      <c r="BY635" s="9"/>
      <c r="BZ635" s="22">
        <f t="shared" si="564"/>
        <v>0</v>
      </c>
      <c r="CA635" s="22">
        <f t="shared" si="565"/>
        <v>6</v>
      </c>
      <c r="CB635" s="22">
        <f t="shared" si="566"/>
        <v>0.70000000000000007</v>
      </c>
      <c r="CC635" s="22">
        <f t="shared" si="567"/>
        <v>0</v>
      </c>
      <c r="CD635" s="22">
        <f t="shared" si="568"/>
        <v>1</v>
      </c>
      <c r="CK635" s="23">
        <v>0</v>
      </c>
      <c r="CL635" s="23">
        <f t="shared" si="569"/>
        <v>4</v>
      </c>
      <c r="CM635" s="23">
        <f t="shared" si="574"/>
        <v>1.8221280974568455</v>
      </c>
      <c r="CN635" s="23">
        <f t="shared" si="575"/>
        <v>0.37706135111336075</v>
      </c>
      <c r="CQ635" s="49">
        <v>4</v>
      </c>
    </row>
    <row r="636" spans="1:95" ht="11.25" customHeight="1">
      <c r="A636" s="9">
        <v>6</v>
      </c>
      <c r="B636" s="9">
        <v>4</v>
      </c>
      <c r="C636" s="9" t="str">
        <f t="shared" si="587"/>
        <v>3</v>
      </c>
      <c r="D636" s="10" t="s">
        <v>4206</v>
      </c>
      <c r="E636" s="9">
        <v>17</v>
      </c>
      <c r="F636" s="9">
        <v>1</v>
      </c>
      <c r="G636" s="9">
        <v>0</v>
      </c>
      <c r="H636" s="9">
        <v>1</v>
      </c>
      <c r="I636" s="9">
        <v>0</v>
      </c>
      <c r="J636" s="9">
        <v>0</v>
      </c>
      <c r="K636" s="11">
        <v>10</v>
      </c>
      <c r="L636" s="9">
        <v>52</v>
      </c>
      <c r="M636" s="9">
        <v>0</v>
      </c>
      <c r="N636" s="9"/>
      <c r="O636" s="17"/>
      <c r="P636" s="17">
        <f t="shared" si="570"/>
        <v>0</v>
      </c>
      <c r="Q636" s="9">
        <v>20</v>
      </c>
      <c r="R636" s="9"/>
      <c r="S636" s="9">
        <v>0</v>
      </c>
      <c r="T636" s="9">
        <v>72</v>
      </c>
      <c r="U636" s="9">
        <v>35</v>
      </c>
      <c r="V636" s="11">
        <v>30</v>
      </c>
      <c r="W636" s="11">
        <f t="shared" si="594"/>
        <v>30</v>
      </c>
      <c r="X636" s="17">
        <f t="shared" si="576"/>
        <v>30</v>
      </c>
      <c r="Y636" s="17"/>
      <c r="Z636" s="9">
        <v>4</v>
      </c>
      <c r="AA636" s="9"/>
      <c r="AB636" s="17"/>
      <c r="AC636" s="17">
        <f t="shared" si="554"/>
        <v>52</v>
      </c>
      <c r="AD636" s="17">
        <f t="shared" si="563"/>
        <v>7.6923076923076927E-2</v>
      </c>
      <c r="AE636" s="17">
        <v>0</v>
      </c>
      <c r="AF636" s="17">
        <f t="shared" si="571"/>
        <v>14</v>
      </c>
      <c r="AG636" s="17"/>
      <c r="AH636" s="9">
        <v>82</v>
      </c>
      <c r="AI636" s="9"/>
      <c r="AJ636" s="9"/>
      <c r="AK636" s="9"/>
      <c r="AL636" s="9">
        <v>0.45999999999999996</v>
      </c>
      <c r="AM636" s="9"/>
      <c r="AN636" s="9">
        <v>7.6923076923076927E-2</v>
      </c>
      <c r="AO636" s="9"/>
      <c r="AP636" s="9">
        <v>0.151219512195122</v>
      </c>
      <c r="AQ636" s="9">
        <f>+AVERAGE(AL620:AL629)</f>
        <v>0.45553202436421136</v>
      </c>
      <c r="AR636" s="9">
        <f>+AVERAGE(AN620:AN629)</f>
        <v>9.4265337778340189E-2</v>
      </c>
      <c r="AS636" s="17">
        <f t="shared" si="595"/>
        <v>19</v>
      </c>
      <c r="AT636" s="17">
        <f t="shared" si="596"/>
        <v>0.44210526315789467</v>
      </c>
      <c r="AU636" s="17">
        <f t="shared" si="599"/>
        <v>0</v>
      </c>
      <c r="AV636" s="17">
        <f t="shared" si="600"/>
        <v>0.17948717948717949</v>
      </c>
      <c r="AW636" s="17"/>
      <c r="AX636" s="17"/>
      <c r="AY636" s="17"/>
      <c r="AZ636" s="17">
        <v>5</v>
      </c>
      <c r="BA636" s="24">
        <v>0.83333333333333337</v>
      </c>
      <c r="BB636" s="9">
        <v>24</v>
      </c>
      <c r="BC636" s="9">
        <v>0</v>
      </c>
      <c r="BD636" s="9">
        <f t="shared" si="572"/>
        <v>1</v>
      </c>
      <c r="BE636" s="9" t="s">
        <v>4392</v>
      </c>
      <c r="BF636" s="9">
        <f t="shared" si="573"/>
        <v>0</v>
      </c>
      <c r="BG636" s="9">
        <v>4</v>
      </c>
      <c r="BH636" s="9">
        <v>3</v>
      </c>
      <c r="BI636" s="9">
        <v>5</v>
      </c>
      <c r="BJ636" s="9">
        <v>1</v>
      </c>
      <c r="BK636" s="9">
        <v>2</v>
      </c>
      <c r="BL636" s="9">
        <v>2</v>
      </c>
      <c r="BM636" s="9">
        <v>4</v>
      </c>
      <c r="BN636" s="9">
        <v>0</v>
      </c>
      <c r="BO636" s="9">
        <v>10</v>
      </c>
      <c r="BP636" s="9" t="s">
        <v>4393</v>
      </c>
      <c r="BQ636" s="34">
        <f t="shared" si="558"/>
        <v>0.6</v>
      </c>
      <c r="BR636" s="34">
        <f t="shared" si="558"/>
        <v>0</v>
      </c>
      <c r="BS636" s="34">
        <f t="shared" si="558"/>
        <v>0.70000000000000007</v>
      </c>
      <c r="BT636" s="9"/>
      <c r="BU636" s="9"/>
      <c r="BV636" s="9"/>
      <c r="BW636" s="9"/>
      <c r="BX636" s="9"/>
      <c r="BY636" s="9"/>
      <c r="BZ636" s="22">
        <f t="shared" si="564"/>
        <v>0</v>
      </c>
      <c r="CA636" s="22">
        <f t="shared" si="565"/>
        <v>7</v>
      </c>
      <c r="CB636" s="22">
        <f t="shared" si="566"/>
        <v>0.70000000000000007</v>
      </c>
      <c r="CC636" s="22">
        <f t="shared" si="567"/>
        <v>0</v>
      </c>
      <c r="CD636" s="22">
        <f t="shared" si="568"/>
        <v>1</v>
      </c>
      <c r="CK636" s="23">
        <v>0</v>
      </c>
      <c r="CL636" s="23">
        <f t="shared" si="569"/>
        <v>4</v>
      </c>
      <c r="CM636" s="23">
        <f t="shared" si="574"/>
        <v>1.8221280974568455</v>
      </c>
      <c r="CN636" s="23">
        <f t="shared" si="575"/>
        <v>0.37706135111336075</v>
      </c>
      <c r="CQ636" s="49">
        <v>4</v>
      </c>
    </row>
    <row r="637" spans="1:95" ht="11.25" customHeight="1">
      <c r="A637" s="9">
        <v>6</v>
      </c>
      <c r="B637" s="9">
        <v>4</v>
      </c>
      <c r="C637" s="9" t="str">
        <f t="shared" si="587"/>
        <v>3</v>
      </c>
      <c r="D637" s="10" t="s">
        <v>4206</v>
      </c>
      <c r="E637" s="9">
        <v>18</v>
      </c>
      <c r="F637" s="9">
        <v>1</v>
      </c>
      <c r="G637" s="9">
        <v>0</v>
      </c>
      <c r="H637" s="9">
        <v>1</v>
      </c>
      <c r="I637" s="9">
        <v>0</v>
      </c>
      <c r="J637" s="9">
        <v>0</v>
      </c>
      <c r="K637" s="11">
        <v>80</v>
      </c>
      <c r="L637" s="9">
        <v>0</v>
      </c>
      <c r="M637" s="9">
        <v>2</v>
      </c>
      <c r="N637" s="9"/>
      <c r="O637" s="17"/>
      <c r="P637" s="17">
        <f t="shared" si="570"/>
        <v>0</v>
      </c>
      <c r="Q637" s="9">
        <v>28</v>
      </c>
      <c r="R637" s="9"/>
      <c r="S637" s="9">
        <v>7.1428571428571425E-2</v>
      </c>
      <c r="T637" s="9">
        <v>28</v>
      </c>
      <c r="U637" s="9">
        <v>0</v>
      </c>
      <c r="V637" s="11">
        <v>30</v>
      </c>
      <c r="W637" s="11">
        <f t="shared" si="594"/>
        <v>30</v>
      </c>
      <c r="X637" s="17">
        <f t="shared" si="576"/>
        <v>0</v>
      </c>
      <c r="Y637" s="17"/>
      <c r="Z637" s="9">
        <v>0</v>
      </c>
      <c r="AA637" s="9"/>
      <c r="AB637" s="17"/>
      <c r="AC637" s="17">
        <f t="shared" si="554"/>
        <v>0</v>
      </c>
      <c r="AD637" s="17" t="str">
        <f t="shared" si="563"/>
        <v/>
      </c>
      <c r="AE637" s="17">
        <v>7.6923076923076927E-2</v>
      </c>
      <c r="AF637" s="17">
        <f t="shared" si="571"/>
        <v>8</v>
      </c>
      <c r="AG637" s="17"/>
      <c r="AH637" s="9">
        <v>22</v>
      </c>
      <c r="AI637" s="9"/>
      <c r="AJ637" s="9"/>
      <c r="AK637" s="9"/>
      <c r="AL637" s="9">
        <v>0.37142857142857139</v>
      </c>
      <c r="AM637" s="9"/>
      <c r="AN637" s="9" t="s">
        <v>2085</v>
      </c>
      <c r="AO637" s="9"/>
      <c r="AP637" s="9">
        <v>0.47272727272727277</v>
      </c>
      <c r="AQ637" s="9">
        <f>+AVERAGE(AL620:AL629)</f>
        <v>0.45553202436421136</v>
      </c>
      <c r="AR637" s="9">
        <f>+AVERAGE(AN620:AN629)</f>
        <v>9.4265337778340189E-2</v>
      </c>
      <c r="AS637" s="17">
        <f t="shared" si="595"/>
        <v>20</v>
      </c>
      <c r="AT637" s="17">
        <f t="shared" si="596"/>
        <v>0.45999999999999996</v>
      </c>
      <c r="AU637" s="17">
        <f t="shared" si="599"/>
        <v>7.6923076923076927E-2</v>
      </c>
      <c r="AV637" s="17">
        <f t="shared" si="600"/>
        <v>0.151219512195122</v>
      </c>
      <c r="AW637" s="17"/>
      <c r="AX637" s="17"/>
      <c r="AY637" s="17"/>
      <c r="AZ637" s="17">
        <v>5</v>
      </c>
      <c r="BA637" s="24">
        <v>0.83333333333333337</v>
      </c>
      <c r="BB637" s="9">
        <v>24</v>
      </c>
      <c r="BC637" s="9">
        <v>0</v>
      </c>
      <c r="BD637" s="9">
        <f t="shared" si="572"/>
        <v>1</v>
      </c>
      <c r="BE637" s="9" t="s">
        <v>4392</v>
      </c>
      <c r="BF637" s="9">
        <f t="shared" si="573"/>
        <v>0</v>
      </c>
      <c r="BG637" s="9">
        <v>4</v>
      </c>
      <c r="BH637" s="9">
        <v>3</v>
      </c>
      <c r="BI637" s="9">
        <v>5</v>
      </c>
      <c r="BJ637" s="9">
        <v>1</v>
      </c>
      <c r="BK637" s="9">
        <v>2</v>
      </c>
      <c r="BL637" s="9">
        <v>2</v>
      </c>
      <c r="BM637" s="9">
        <v>4</v>
      </c>
      <c r="BN637" s="9">
        <v>0</v>
      </c>
      <c r="BO637" s="9">
        <v>10</v>
      </c>
      <c r="BP637" s="9" t="s">
        <v>4393</v>
      </c>
      <c r="BQ637" s="34">
        <f t="shared" si="558"/>
        <v>0.6</v>
      </c>
      <c r="BR637" s="34">
        <f t="shared" si="558"/>
        <v>0</v>
      </c>
      <c r="BS637" s="34">
        <f t="shared" si="558"/>
        <v>0.70000000000000007</v>
      </c>
      <c r="BT637" s="9"/>
      <c r="BU637" s="9"/>
      <c r="BV637" s="9"/>
      <c r="BW637" s="9"/>
      <c r="BX637" s="9"/>
      <c r="BY637" s="9"/>
      <c r="BZ637" s="22">
        <f t="shared" si="564"/>
        <v>0</v>
      </c>
      <c r="CA637" s="22">
        <f t="shared" si="565"/>
        <v>8</v>
      </c>
      <c r="CB637" s="22">
        <f t="shared" si="566"/>
        <v>0.70000000000000007</v>
      </c>
      <c r="CC637" s="22">
        <f t="shared" si="567"/>
        <v>0</v>
      </c>
      <c r="CD637" s="22">
        <f t="shared" si="568"/>
        <v>1</v>
      </c>
      <c r="CK637" s="23">
        <v>0.30769230769230771</v>
      </c>
      <c r="CL637" s="23">
        <f t="shared" si="569"/>
        <v>4</v>
      </c>
      <c r="CM637" s="23">
        <f t="shared" si="574"/>
        <v>1.8221280974568455</v>
      </c>
      <c r="CN637" s="23">
        <f t="shared" si="575"/>
        <v>0.37706135111336075</v>
      </c>
      <c r="CQ637" s="49">
        <v>6</v>
      </c>
    </row>
    <row r="638" spans="1:95" ht="11.25" customHeight="1">
      <c r="A638" s="9">
        <v>6</v>
      </c>
      <c r="B638" s="9">
        <v>4</v>
      </c>
      <c r="C638" s="9" t="str">
        <f t="shared" si="587"/>
        <v>3</v>
      </c>
      <c r="D638" s="10" t="s">
        <v>4206</v>
      </c>
      <c r="E638" s="9">
        <v>19</v>
      </c>
      <c r="F638" s="9">
        <v>1</v>
      </c>
      <c r="G638" s="9">
        <v>0</v>
      </c>
      <c r="H638" s="9">
        <v>1</v>
      </c>
      <c r="I638" s="9">
        <v>0</v>
      </c>
      <c r="J638" s="9">
        <v>0</v>
      </c>
      <c r="K638" s="11">
        <v>10</v>
      </c>
      <c r="L638" s="9">
        <v>18</v>
      </c>
      <c r="M638" s="9">
        <v>0</v>
      </c>
      <c r="N638" s="9"/>
      <c r="O638" s="17"/>
      <c r="P638" s="17">
        <f t="shared" si="570"/>
        <v>0</v>
      </c>
      <c r="Q638" s="9">
        <v>30</v>
      </c>
      <c r="R638" s="9"/>
      <c r="S638" s="9">
        <v>0</v>
      </c>
      <c r="T638" s="9">
        <v>48</v>
      </c>
      <c r="U638" s="9">
        <v>5</v>
      </c>
      <c r="V638" s="11">
        <v>30</v>
      </c>
      <c r="W638" s="11">
        <f t="shared" si="594"/>
        <v>30</v>
      </c>
      <c r="X638" s="17">
        <f t="shared" si="576"/>
        <v>5</v>
      </c>
      <c r="Y638" s="17"/>
      <c r="Z638" s="9">
        <v>0</v>
      </c>
      <c r="AA638" s="9"/>
      <c r="AB638" s="17"/>
      <c r="AC638" s="17">
        <f t="shared" si="554"/>
        <v>0</v>
      </c>
      <c r="AD638" s="17" t="str">
        <f t="shared" si="563"/>
        <v/>
      </c>
      <c r="AE638" s="17" t="s">
        <v>2085</v>
      </c>
      <c r="AF638" s="17">
        <f t="shared" si="571"/>
        <v>10</v>
      </c>
      <c r="AG638" s="17"/>
      <c r="AH638" s="9">
        <v>20</v>
      </c>
      <c r="AI638" s="9"/>
      <c r="AJ638" s="9"/>
      <c r="AK638" s="9"/>
      <c r="AL638" s="9">
        <v>0.39999999999999997</v>
      </c>
      <c r="AM638" s="9"/>
      <c r="AN638" s="9" t="s">
        <v>2085</v>
      </c>
      <c r="AO638" s="9"/>
      <c r="AP638" s="9">
        <v>0.6</v>
      </c>
      <c r="AQ638" s="9">
        <f>+AVERAGE(AL620:AL629)</f>
        <v>0.45553202436421136</v>
      </c>
      <c r="AR638" s="9">
        <f>+AVERAGE(AN620:AN629)</f>
        <v>9.4265337778340189E-2</v>
      </c>
      <c r="AS638" s="17">
        <f t="shared" si="595"/>
        <v>28</v>
      </c>
      <c r="AT638" s="17">
        <f t="shared" si="596"/>
        <v>0.37142857142857139</v>
      </c>
      <c r="AU638" s="17" t="str">
        <f t="shared" si="599"/>
        <v/>
      </c>
      <c r="AV638" s="17">
        <f t="shared" si="600"/>
        <v>0.47272727272727277</v>
      </c>
      <c r="AW638" s="17"/>
      <c r="AX638" s="17"/>
      <c r="AY638" s="17"/>
      <c r="AZ638" s="17">
        <v>5</v>
      </c>
      <c r="BA638" s="24">
        <v>0.83333333333333337</v>
      </c>
      <c r="BB638" s="9">
        <v>24</v>
      </c>
      <c r="BC638" s="9">
        <v>0</v>
      </c>
      <c r="BD638" s="9">
        <f t="shared" si="572"/>
        <v>1</v>
      </c>
      <c r="BE638" s="9" t="s">
        <v>4392</v>
      </c>
      <c r="BF638" s="9">
        <f t="shared" si="573"/>
        <v>0</v>
      </c>
      <c r="BG638" s="9">
        <v>4</v>
      </c>
      <c r="BH638" s="9">
        <v>3</v>
      </c>
      <c r="BI638" s="9">
        <v>5</v>
      </c>
      <c r="BJ638" s="9">
        <v>1</v>
      </c>
      <c r="BK638" s="9">
        <v>2</v>
      </c>
      <c r="BL638" s="9">
        <v>2</v>
      </c>
      <c r="BM638" s="9">
        <v>4</v>
      </c>
      <c r="BN638" s="9">
        <v>0</v>
      </c>
      <c r="BO638" s="9">
        <v>10</v>
      </c>
      <c r="BP638" s="9" t="s">
        <v>4393</v>
      </c>
      <c r="BQ638" s="34">
        <f t="shared" si="558"/>
        <v>0.6</v>
      </c>
      <c r="BR638" s="34">
        <f t="shared" si="558"/>
        <v>0</v>
      </c>
      <c r="BS638" s="34">
        <f t="shared" si="558"/>
        <v>0.70000000000000007</v>
      </c>
      <c r="BT638" s="9"/>
      <c r="BU638" s="9"/>
      <c r="BV638" s="9"/>
      <c r="BW638" s="9"/>
      <c r="BX638" s="9"/>
      <c r="BY638" s="9"/>
      <c r="BZ638" s="22">
        <f t="shared" si="564"/>
        <v>0</v>
      </c>
      <c r="CA638" s="22">
        <f t="shared" si="565"/>
        <v>9</v>
      </c>
      <c r="CB638" s="22">
        <f t="shared" si="566"/>
        <v>0.70000000000000007</v>
      </c>
      <c r="CC638" s="22">
        <f t="shared" si="567"/>
        <v>0</v>
      </c>
      <c r="CD638" s="22">
        <f t="shared" si="568"/>
        <v>1</v>
      </c>
      <c r="CK638" s="23" t="s">
        <v>2085</v>
      </c>
      <c r="CL638" s="23">
        <f t="shared" si="569"/>
        <v>4</v>
      </c>
      <c r="CM638" s="23">
        <f t="shared" si="574"/>
        <v>1.8221280974568455</v>
      </c>
      <c r="CN638" s="23">
        <f t="shared" si="575"/>
        <v>0.37706135111336075</v>
      </c>
      <c r="CQ638" s="49">
        <v>2</v>
      </c>
    </row>
    <row r="639" spans="1:95" ht="11.25" customHeight="1">
      <c r="A639" s="9">
        <v>6</v>
      </c>
      <c r="B639" s="9">
        <v>4</v>
      </c>
      <c r="C639" s="9" t="str">
        <f t="shared" si="587"/>
        <v>3</v>
      </c>
      <c r="D639" s="10" t="s">
        <v>4206</v>
      </c>
      <c r="E639" s="9">
        <v>20</v>
      </c>
      <c r="F639" s="9">
        <v>1</v>
      </c>
      <c r="G639" s="9">
        <v>0</v>
      </c>
      <c r="H639" s="9">
        <v>1</v>
      </c>
      <c r="I639" s="9">
        <v>0</v>
      </c>
      <c r="J639" s="9">
        <v>0</v>
      </c>
      <c r="K639" s="11">
        <v>10</v>
      </c>
      <c r="L639" s="9">
        <v>38</v>
      </c>
      <c r="M639" s="9">
        <v>0</v>
      </c>
      <c r="N639" s="17">
        <f>SUM(M630:M639)</f>
        <v>5</v>
      </c>
      <c r="O639" s="17"/>
      <c r="P639" s="17">
        <f t="shared" si="570"/>
        <v>0</v>
      </c>
      <c r="Q639" s="9">
        <v>30</v>
      </c>
      <c r="R639" s="9"/>
      <c r="S639" s="9">
        <v>0</v>
      </c>
      <c r="T639" s="9">
        <v>68</v>
      </c>
      <c r="U639" s="9">
        <v>30</v>
      </c>
      <c r="V639" s="11">
        <v>30</v>
      </c>
      <c r="W639" s="11">
        <f t="shared" si="594"/>
        <v>30</v>
      </c>
      <c r="X639" s="17">
        <f t="shared" si="576"/>
        <v>30</v>
      </c>
      <c r="Y639" s="17"/>
      <c r="Z639" s="9">
        <v>4</v>
      </c>
      <c r="AA639" s="17">
        <f>SUM(Z630:Z639)</f>
        <v>29</v>
      </c>
      <c r="AB639" s="17"/>
      <c r="AC639" s="17">
        <f t="shared" ref="AC639" si="601">AC617</f>
        <v>57</v>
      </c>
      <c r="AD639" s="17">
        <f t="shared" si="563"/>
        <v>7.0175438596491224E-2</v>
      </c>
      <c r="AE639" s="17" t="s">
        <v>2085</v>
      </c>
      <c r="AF639" s="17">
        <f t="shared" si="571"/>
        <v>14</v>
      </c>
      <c r="AG639" s="17">
        <f>+SUM(AF630:AF639)</f>
        <v>124</v>
      </c>
      <c r="AH639" s="9">
        <v>77</v>
      </c>
      <c r="AI639" s="9"/>
      <c r="AJ639" s="9"/>
      <c r="AK639" s="9"/>
      <c r="AL639" s="9">
        <v>0.39999999999999997</v>
      </c>
      <c r="AM639" s="9"/>
      <c r="AN639" s="9">
        <v>7.0175438596491224E-2</v>
      </c>
      <c r="AO639" s="9"/>
      <c r="AP639" s="9">
        <v>0.11948051948051949</v>
      </c>
      <c r="AQ639" s="9">
        <f>+AVERAGE(AL620:AL629)</f>
        <v>0.45553202436421136</v>
      </c>
      <c r="AR639" s="9">
        <f>+AVERAGE(AN620:AN629)</f>
        <v>9.4265337778340189E-2</v>
      </c>
      <c r="AS639" s="17">
        <f t="shared" si="595"/>
        <v>30</v>
      </c>
      <c r="AT639" s="17">
        <f t="shared" si="596"/>
        <v>0.39999999999999997</v>
      </c>
      <c r="AU639" s="17" t="str">
        <f t="shared" si="599"/>
        <v/>
      </c>
      <c r="AV639" s="17">
        <f t="shared" si="600"/>
        <v>0.6</v>
      </c>
      <c r="AW639" s="17"/>
      <c r="AX639" s="17"/>
      <c r="AY639" s="17"/>
      <c r="AZ639" s="17">
        <v>5</v>
      </c>
      <c r="BA639" s="24">
        <v>0.83333333333333337</v>
      </c>
      <c r="BB639" s="9">
        <v>24</v>
      </c>
      <c r="BC639" s="9">
        <v>0</v>
      </c>
      <c r="BD639" s="9">
        <f t="shared" si="572"/>
        <v>1</v>
      </c>
      <c r="BE639" s="9" t="s">
        <v>4392</v>
      </c>
      <c r="BF639" s="9">
        <f t="shared" si="573"/>
        <v>0</v>
      </c>
      <c r="BG639" s="9">
        <v>4</v>
      </c>
      <c r="BH639" s="9">
        <v>3</v>
      </c>
      <c r="BI639" s="9">
        <v>5</v>
      </c>
      <c r="BJ639" s="9">
        <v>1</v>
      </c>
      <c r="BK639" s="9">
        <v>2</v>
      </c>
      <c r="BL639" s="9">
        <v>2</v>
      </c>
      <c r="BM639" s="9">
        <v>4</v>
      </c>
      <c r="BN639" s="9">
        <v>0</v>
      </c>
      <c r="BO639" s="9">
        <v>10</v>
      </c>
      <c r="BP639" s="9" t="s">
        <v>4393</v>
      </c>
      <c r="BQ639" s="34">
        <f t="shared" ref="BQ639:BS639" si="602">BQ617</f>
        <v>0.6</v>
      </c>
      <c r="BR639" s="34">
        <f t="shared" si="602"/>
        <v>0</v>
      </c>
      <c r="BS639" s="34">
        <f t="shared" si="602"/>
        <v>0.70000000000000007</v>
      </c>
      <c r="BT639" s="9"/>
      <c r="BU639" s="9"/>
      <c r="BV639" s="9"/>
      <c r="BW639" s="9">
        <f>SUM(AF630:AF639)</f>
        <v>124</v>
      </c>
      <c r="BX639" s="9"/>
      <c r="BY639" s="9">
        <f t="shared" ref="BY639" si="603">SUM(BW629,BW639)</f>
        <v>271</v>
      </c>
      <c r="BZ639" s="22">
        <f t="shared" si="564"/>
        <v>0</v>
      </c>
      <c r="CA639" s="22">
        <f t="shared" si="565"/>
        <v>10</v>
      </c>
      <c r="CB639" s="22">
        <f t="shared" si="566"/>
        <v>0.70000000000000007</v>
      </c>
      <c r="CC639" s="22">
        <f t="shared" si="567"/>
        <v>0</v>
      </c>
      <c r="CD639" s="22">
        <f t="shared" si="568"/>
        <v>1</v>
      </c>
      <c r="CK639" s="23" t="s">
        <v>2085</v>
      </c>
      <c r="CL639" s="23">
        <f t="shared" si="569"/>
        <v>4</v>
      </c>
      <c r="CM639" s="23">
        <f t="shared" si="574"/>
        <v>1.8221280974568455</v>
      </c>
      <c r="CN639" s="23">
        <f t="shared" si="575"/>
        <v>0.37706135111336075</v>
      </c>
      <c r="CQ639" s="49">
        <v>4</v>
      </c>
    </row>
    <row r="640" spans="1:95" ht="11.25" customHeight="1">
      <c r="A640" s="9">
        <v>6</v>
      </c>
      <c r="B640" s="9">
        <v>5</v>
      </c>
      <c r="C640" s="9" t="str">
        <f t="shared" si="587"/>
        <v>4</v>
      </c>
      <c r="D640" s="10" t="s">
        <v>4207</v>
      </c>
      <c r="E640" s="9">
        <v>-2</v>
      </c>
      <c r="F640" s="9">
        <v>1</v>
      </c>
      <c r="G640" s="9">
        <v>0</v>
      </c>
      <c r="H640" s="9">
        <v>0</v>
      </c>
      <c r="I640" s="9">
        <v>0</v>
      </c>
      <c r="J640" s="9">
        <v>0</v>
      </c>
      <c r="K640" s="11">
        <v>25</v>
      </c>
      <c r="L640" s="9">
        <v>50</v>
      </c>
      <c r="M640" s="9">
        <v>7</v>
      </c>
      <c r="N640" s="9"/>
      <c r="O640" s="17"/>
      <c r="P640" s="17">
        <f t="shared" si="570"/>
        <v>1</v>
      </c>
      <c r="Q640" s="9">
        <v>35</v>
      </c>
      <c r="R640" s="9"/>
      <c r="S640" s="9">
        <v>0.2</v>
      </c>
      <c r="T640" s="9">
        <v>85</v>
      </c>
      <c r="U640" s="9">
        <v>40</v>
      </c>
      <c r="V640" s="11">
        <v>30</v>
      </c>
      <c r="W640" s="18"/>
      <c r="X640" s="17">
        <f t="shared" si="576"/>
        <v>30</v>
      </c>
      <c r="Y640" s="17"/>
      <c r="Z640" s="9">
        <v>1</v>
      </c>
      <c r="AA640" s="9"/>
      <c r="AB640" s="17"/>
      <c r="AC640" s="17">
        <f>AC618</f>
        <v>35</v>
      </c>
      <c r="AD640" s="17">
        <f t="shared" si="563"/>
        <v>2.8571428571428571E-2</v>
      </c>
      <c r="AE640" s="17"/>
      <c r="AF640" s="17">
        <f t="shared" si="571"/>
        <v>4</v>
      </c>
      <c r="AG640" s="17"/>
      <c r="AH640" s="9">
        <v>50</v>
      </c>
      <c r="AI640" s="9"/>
      <c r="AJ640" s="9"/>
      <c r="AK640" s="9"/>
      <c r="AL640" s="9">
        <v>0</v>
      </c>
      <c r="AM640" s="9"/>
      <c r="AN640" s="9">
        <v>2.8571428571428571E-2</v>
      </c>
      <c r="AO640" s="9"/>
      <c r="AP640" s="9">
        <v>0.36</v>
      </c>
      <c r="AQ640" s="22"/>
      <c r="AR640" s="22"/>
      <c r="AS640" s="17"/>
      <c r="AT640" s="17"/>
      <c r="AU640" s="17"/>
      <c r="AV640" s="17"/>
      <c r="AW640" s="17"/>
      <c r="AX640" s="17"/>
      <c r="AY640" s="17"/>
      <c r="AZ640" s="17">
        <v>5</v>
      </c>
      <c r="BA640" s="24">
        <v>0.83333333333333337</v>
      </c>
      <c r="BB640" s="9">
        <v>22</v>
      </c>
      <c r="BC640" s="9">
        <v>1</v>
      </c>
      <c r="BD640" s="9">
        <f t="shared" si="572"/>
        <v>0</v>
      </c>
      <c r="BE640" s="9" t="s">
        <v>4394</v>
      </c>
      <c r="BF640" s="9">
        <f t="shared" si="573"/>
        <v>0</v>
      </c>
      <c r="BG640" s="9">
        <v>4</v>
      </c>
      <c r="BH640" s="9">
        <v>1</v>
      </c>
      <c r="BI640" s="9">
        <v>5</v>
      </c>
      <c r="BJ640" s="9">
        <v>1</v>
      </c>
      <c r="BK640" s="9">
        <v>2</v>
      </c>
      <c r="BL640" s="9">
        <v>3</v>
      </c>
      <c r="BM640" s="9">
        <v>1</v>
      </c>
      <c r="BN640" s="9">
        <v>40</v>
      </c>
      <c r="BO640" s="9">
        <v>0</v>
      </c>
      <c r="BP640" s="9">
        <v>0</v>
      </c>
      <c r="BQ640" s="34">
        <f>BQ618</f>
        <v>0</v>
      </c>
      <c r="BR640" s="34">
        <f>BR618</f>
        <v>0</v>
      </c>
      <c r="BS640" s="34">
        <f>BS618</f>
        <v>0.70000000000000007</v>
      </c>
      <c r="BT640" s="22"/>
      <c r="BU640" s="22"/>
      <c r="BV640" s="22"/>
      <c r="BW640" s="22"/>
      <c r="BX640" s="22"/>
      <c r="BY640" s="22"/>
      <c r="BZ640" s="22">
        <f t="shared" si="564"/>
        <v>0</v>
      </c>
      <c r="CA640" s="22">
        <f t="shared" si="565"/>
        <v>0</v>
      </c>
      <c r="CB640" s="22">
        <f t="shared" si="566"/>
        <v>0</v>
      </c>
      <c r="CC640" s="22">
        <f t="shared" si="567"/>
        <v>0.70000000000000007</v>
      </c>
      <c r="CD640" s="22">
        <f t="shared" si="568"/>
        <v>0</v>
      </c>
      <c r="CK640" s="23" t="s">
        <v>2085</v>
      </c>
      <c r="CL640" s="23">
        <f t="shared" si="569"/>
        <v>5</v>
      </c>
      <c r="CM640" s="23" t="str">
        <f t="shared" si="574"/>
        <v/>
      </c>
      <c r="CN640" s="23" t="str">
        <f t="shared" si="575"/>
        <v/>
      </c>
      <c r="CQ640" s="49">
        <v>1</v>
      </c>
    </row>
    <row r="641" spans="1:95" ht="11.25" customHeight="1">
      <c r="A641" s="9">
        <v>6</v>
      </c>
      <c r="B641" s="9">
        <v>5</v>
      </c>
      <c r="C641" s="9" t="str">
        <f t="shared" si="587"/>
        <v>4</v>
      </c>
      <c r="D641" s="10" t="s">
        <v>4207</v>
      </c>
      <c r="E641" s="9">
        <v>-1</v>
      </c>
      <c r="F641" s="9">
        <v>1</v>
      </c>
      <c r="G641" s="9">
        <v>0</v>
      </c>
      <c r="H641" s="9">
        <v>0</v>
      </c>
      <c r="I641" s="9">
        <v>0</v>
      </c>
      <c r="J641" s="9">
        <v>0</v>
      </c>
      <c r="K641" s="11">
        <v>25</v>
      </c>
      <c r="L641" s="9">
        <v>60</v>
      </c>
      <c r="M641" s="9">
        <v>2</v>
      </c>
      <c r="N641" s="9"/>
      <c r="O641" s="17"/>
      <c r="P641" s="17">
        <f t="shared" si="570"/>
        <v>0</v>
      </c>
      <c r="Q641" s="9">
        <v>37</v>
      </c>
      <c r="R641" s="9"/>
      <c r="S641" s="9">
        <v>5.4054054054054057E-2</v>
      </c>
      <c r="T641" s="9">
        <v>97</v>
      </c>
      <c r="U641" s="9">
        <v>40</v>
      </c>
      <c r="V641" s="11">
        <v>30</v>
      </c>
      <c r="W641" s="11">
        <f>V640</f>
        <v>30</v>
      </c>
      <c r="X641" s="17">
        <f t="shared" si="576"/>
        <v>30</v>
      </c>
      <c r="Y641" s="17"/>
      <c r="Z641" s="9">
        <v>0</v>
      </c>
      <c r="AA641" s="9"/>
      <c r="AB641" s="17"/>
      <c r="AC641" s="17">
        <f t="shared" ref="AC641:AC661" si="604">AC619</f>
        <v>45</v>
      </c>
      <c r="AD641" s="17">
        <f t="shared" si="563"/>
        <v>0</v>
      </c>
      <c r="AE641" s="17">
        <v>2.8571428571428571E-2</v>
      </c>
      <c r="AF641" s="17">
        <f t="shared" si="571"/>
        <v>8</v>
      </c>
      <c r="AG641" s="17"/>
      <c r="AH641" s="9">
        <v>58</v>
      </c>
      <c r="AI641" s="9"/>
      <c r="AJ641" s="9"/>
      <c r="AK641" s="9"/>
      <c r="AL641" s="9">
        <v>0.22702702702702707</v>
      </c>
      <c r="AM641" s="9"/>
      <c r="AN641" s="9">
        <v>0</v>
      </c>
      <c r="AO641" s="9"/>
      <c r="AP641" s="9">
        <v>0.22758620689655173</v>
      </c>
      <c r="AQ641" s="9"/>
      <c r="AR641" s="9"/>
      <c r="AS641" s="17">
        <f>+Q640</f>
        <v>35</v>
      </c>
      <c r="AT641" s="17">
        <f t="shared" ref="AT641" si="605">+AL640</f>
        <v>0</v>
      </c>
      <c r="AU641" s="17">
        <f t="shared" ref="AU641" si="606">+AN640</f>
        <v>2.8571428571428571E-2</v>
      </c>
      <c r="AV641" s="17">
        <f t="shared" ref="AV641" si="607">+AP640</f>
        <v>0.36</v>
      </c>
      <c r="AW641" s="17"/>
      <c r="AX641" s="17"/>
      <c r="AY641" s="17"/>
      <c r="AZ641" s="17">
        <v>5</v>
      </c>
      <c r="BA641" s="24">
        <v>0.83333333333333337</v>
      </c>
      <c r="BB641" s="9">
        <v>22</v>
      </c>
      <c r="BC641" s="9">
        <v>1</v>
      </c>
      <c r="BD641" s="9">
        <f t="shared" si="572"/>
        <v>0</v>
      </c>
      <c r="BE641" s="9" t="s">
        <v>4394</v>
      </c>
      <c r="BF641" s="9">
        <f t="shared" si="573"/>
        <v>0</v>
      </c>
      <c r="BG641" s="9">
        <v>4</v>
      </c>
      <c r="BH641" s="9">
        <v>1</v>
      </c>
      <c r="BI641" s="9">
        <v>5</v>
      </c>
      <c r="BJ641" s="9">
        <v>1</v>
      </c>
      <c r="BK641" s="9">
        <v>2</v>
      </c>
      <c r="BL641" s="9">
        <v>3</v>
      </c>
      <c r="BM641" s="9">
        <v>1</v>
      </c>
      <c r="BN641" s="9">
        <v>40</v>
      </c>
      <c r="BO641" s="9">
        <v>0</v>
      </c>
      <c r="BP641" s="9">
        <v>0</v>
      </c>
      <c r="BQ641" s="34">
        <f t="shared" ref="BQ641:BS661" si="608">BQ619</f>
        <v>0.6</v>
      </c>
      <c r="BR641" s="34">
        <f t="shared" si="608"/>
        <v>0</v>
      </c>
      <c r="BS641" s="34">
        <f t="shared" si="608"/>
        <v>0.70000000000000007</v>
      </c>
      <c r="BT641" s="9"/>
      <c r="BU641" s="9"/>
      <c r="BV641" s="9"/>
      <c r="BW641" s="9"/>
      <c r="BX641" s="9"/>
      <c r="BY641" s="9"/>
      <c r="BZ641" s="22">
        <f t="shared" si="564"/>
        <v>0</v>
      </c>
      <c r="CA641" s="22">
        <f t="shared" si="565"/>
        <v>0</v>
      </c>
      <c r="CB641" s="22">
        <f t="shared" si="566"/>
        <v>0</v>
      </c>
      <c r="CC641" s="22">
        <f t="shared" si="567"/>
        <v>0.70000000000000007</v>
      </c>
      <c r="CD641" s="22">
        <f t="shared" si="568"/>
        <v>0</v>
      </c>
      <c r="CK641" s="23">
        <v>0.14285714285714285</v>
      </c>
      <c r="CL641" s="23">
        <f t="shared" si="569"/>
        <v>5</v>
      </c>
      <c r="CM641" s="23" t="str">
        <f t="shared" si="574"/>
        <v/>
      </c>
      <c r="CN641" s="23" t="str">
        <f t="shared" si="575"/>
        <v/>
      </c>
      <c r="CQ641" s="49">
        <v>0</v>
      </c>
    </row>
    <row r="642" spans="1:95" ht="11.25" customHeight="1">
      <c r="A642" s="9">
        <v>6</v>
      </c>
      <c r="B642" s="9">
        <v>5</v>
      </c>
      <c r="C642" s="9" t="str">
        <f t="shared" si="587"/>
        <v>4</v>
      </c>
      <c r="D642" s="10" t="s">
        <v>4207</v>
      </c>
      <c r="E642" s="9">
        <v>1</v>
      </c>
      <c r="F642" s="9">
        <v>1</v>
      </c>
      <c r="G642" s="9">
        <v>0</v>
      </c>
      <c r="H642" s="9">
        <v>0</v>
      </c>
      <c r="I642" s="9">
        <v>0</v>
      </c>
      <c r="J642" s="9">
        <v>0</v>
      </c>
      <c r="K642" s="11">
        <v>25</v>
      </c>
      <c r="L642" s="9">
        <v>75</v>
      </c>
      <c r="M642" s="9">
        <v>0</v>
      </c>
      <c r="N642" s="17">
        <f>SUM(M642:M642)</f>
        <v>0</v>
      </c>
      <c r="O642" s="17"/>
      <c r="P642" s="17">
        <f t="shared" si="570"/>
        <v>0</v>
      </c>
      <c r="Q642" s="9">
        <v>29</v>
      </c>
      <c r="R642" s="9"/>
      <c r="S642" s="9">
        <v>0</v>
      </c>
      <c r="T642" s="9">
        <v>100</v>
      </c>
      <c r="U642" s="9">
        <v>40</v>
      </c>
      <c r="V642" s="11">
        <v>30</v>
      </c>
      <c r="W642" s="11">
        <f t="shared" ref="W642:W661" si="609">V641</f>
        <v>30</v>
      </c>
      <c r="X642" s="17">
        <f t="shared" si="576"/>
        <v>30</v>
      </c>
      <c r="Y642" s="17"/>
      <c r="Z642" s="9">
        <v>0</v>
      </c>
      <c r="AA642" s="17">
        <f>SUM(Z642:Z642)</f>
        <v>0</v>
      </c>
      <c r="AB642" s="17"/>
      <c r="AC642" s="17">
        <f t="shared" si="604"/>
        <v>41</v>
      </c>
      <c r="AD642" s="17">
        <f t="shared" ref="AD642:AD705" si="610">+IF(AC642&gt;0,Z642/AC642,"")</f>
        <v>0</v>
      </c>
      <c r="AE642" s="17">
        <v>0</v>
      </c>
      <c r="AF642" s="17">
        <f t="shared" si="571"/>
        <v>10</v>
      </c>
      <c r="AG642" s="17"/>
      <c r="AH642" s="9">
        <v>62</v>
      </c>
      <c r="AI642" s="9"/>
      <c r="AJ642" s="9"/>
      <c r="AK642" s="9"/>
      <c r="AL642" s="9">
        <v>0.35862068965517241</v>
      </c>
      <c r="AM642" s="9"/>
      <c r="AN642" s="9">
        <v>0</v>
      </c>
      <c r="AO642" s="9"/>
      <c r="AP642" s="9">
        <v>0.20645161290322581</v>
      </c>
      <c r="AQ642" s="9"/>
      <c r="AR642" s="9"/>
      <c r="AZ642">
        <v>5</v>
      </c>
      <c r="BA642" s="24">
        <v>0.83333333333333337</v>
      </c>
      <c r="BB642" s="9">
        <v>22</v>
      </c>
      <c r="BC642" s="9">
        <v>1</v>
      </c>
      <c r="BD642" s="9">
        <f t="shared" si="572"/>
        <v>0</v>
      </c>
      <c r="BE642" s="9" t="s">
        <v>4394</v>
      </c>
      <c r="BF642" s="9">
        <f t="shared" si="573"/>
        <v>0</v>
      </c>
      <c r="BG642" s="9">
        <v>4</v>
      </c>
      <c r="BH642" s="9">
        <v>1</v>
      </c>
      <c r="BI642" s="9">
        <v>5</v>
      </c>
      <c r="BJ642" s="9">
        <v>1</v>
      </c>
      <c r="BK642" s="9">
        <v>2</v>
      </c>
      <c r="BL642" s="9">
        <v>3</v>
      </c>
      <c r="BM642" s="9">
        <v>1</v>
      </c>
      <c r="BN642" s="9">
        <v>40</v>
      </c>
      <c r="BO642" s="9">
        <v>0</v>
      </c>
      <c r="BP642" s="9">
        <v>0</v>
      </c>
      <c r="BQ642" s="34">
        <f t="shared" si="608"/>
        <v>0.6</v>
      </c>
      <c r="BR642" s="34">
        <f t="shared" si="608"/>
        <v>0</v>
      </c>
      <c r="BS642" s="34">
        <f t="shared" si="608"/>
        <v>0.70000000000000007</v>
      </c>
      <c r="BT642" s="9"/>
      <c r="BU642" s="9"/>
      <c r="BV642" s="9"/>
      <c r="BW642" s="9"/>
      <c r="BX642" s="9"/>
      <c r="BY642" s="9"/>
      <c r="BZ642" s="22">
        <f t="shared" ref="BZ642:BZ705" si="611">+IF(AND(E642&gt;0,E642&lt;11),E642,0)</f>
        <v>1</v>
      </c>
      <c r="CA642" s="22">
        <f t="shared" ref="CA642:CA705" si="612">+IF(AND(E642&gt;10,E642&lt;21),E642-10,0)</f>
        <v>0</v>
      </c>
      <c r="CB642" s="22">
        <f t="shared" ref="CB642:CB705" si="613">+IF(E642&gt;10,BS642,0)</f>
        <v>0</v>
      </c>
      <c r="CC642" s="22">
        <f t="shared" ref="CC642:CC705" si="614">+IF(E642&lt;11,BS642,0)</f>
        <v>0.70000000000000007</v>
      </c>
      <c r="CD642" s="22">
        <f t="shared" ref="CD642:CD705" si="615">+IF(E642&gt;10,1,0)</f>
        <v>0</v>
      </c>
      <c r="CK642" s="23">
        <v>0</v>
      </c>
      <c r="CL642" s="23">
        <f t="shared" ref="CL642:CL705" si="616">+IF(F642&gt;=0,F642*B642,"")</f>
        <v>5</v>
      </c>
      <c r="CM642" s="23" t="str">
        <f t="shared" si="574"/>
        <v/>
      </c>
      <c r="CN642" s="23" t="str">
        <f t="shared" si="575"/>
        <v/>
      </c>
      <c r="CQ642" s="49">
        <v>3</v>
      </c>
    </row>
    <row r="643" spans="1:95" ht="11.25" customHeight="1">
      <c r="A643" s="9">
        <v>6</v>
      </c>
      <c r="B643" s="9">
        <v>5</v>
      </c>
      <c r="C643" s="9" t="str">
        <f t="shared" si="587"/>
        <v>4</v>
      </c>
      <c r="D643" s="10" t="s">
        <v>4207</v>
      </c>
      <c r="E643" s="9">
        <v>2</v>
      </c>
      <c r="F643" s="9">
        <v>1</v>
      </c>
      <c r="G643" s="9">
        <v>0</v>
      </c>
      <c r="H643" s="9">
        <v>0</v>
      </c>
      <c r="I643" s="9">
        <v>0</v>
      </c>
      <c r="J643" s="9">
        <v>0</v>
      </c>
      <c r="K643" s="11">
        <v>25</v>
      </c>
      <c r="L643" s="9">
        <v>75</v>
      </c>
      <c r="M643" s="9">
        <v>0</v>
      </c>
      <c r="N643" s="17">
        <f>SUM(M642:M643)</f>
        <v>0</v>
      </c>
      <c r="O643" s="17"/>
      <c r="P643" s="17">
        <f t="shared" ref="P643:P706" si="617">+IF(M643&lt;5,0,IF(M643&gt;5,1,2))</f>
        <v>0</v>
      </c>
      <c r="Q643" s="9">
        <v>17</v>
      </c>
      <c r="R643" s="9"/>
      <c r="S643" s="9">
        <v>0</v>
      </c>
      <c r="T643" s="9">
        <v>92</v>
      </c>
      <c r="U643" s="9">
        <v>40</v>
      </c>
      <c r="V643" s="11">
        <v>30</v>
      </c>
      <c r="W643" s="11">
        <f t="shared" si="609"/>
        <v>30</v>
      </c>
      <c r="X643" s="17">
        <f t="shared" si="576"/>
        <v>30</v>
      </c>
      <c r="Y643" s="17"/>
      <c r="Z643" s="9">
        <v>0</v>
      </c>
      <c r="AA643" s="17">
        <f>SUM(Z642:Z643)</f>
        <v>0</v>
      </c>
      <c r="AB643" s="17"/>
      <c r="AC643" s="17">
        <f t="shared" si="604"/>
        <v>58</v>
      </c>
      <c r="AD643" s="17">
        <f t="shared" si="610"/>
        <v>0</v>
      </c>
      <c r="AE643" s="17">
        <v>0</v>
      </c>
      <c r="AF643" s="17">
        <f t="shared" ref="AF643:AF706" si="618">10-M643+Z643</f>
        <v>10</v>
      </c>
      <c r="AG643" s="17"/>
      <c r="AH643" s="9">
        <v>91</v>
      </c>
      <c r="AI643" s="9"/>
      <c r="AJ643" s="9"/>
      <c r="AK643" s="9"/>
      <c r="AL643" s="9">
        <v>0.58823529411764708</v>
      </c>
      <c r="AM643" s="9"/>
      <c r="AN643" s="9">
        <v>0</v>
      </c>
      <c r="AO643" s="9"/>
      <c r="AP643" s="9">
        <v>0.23736263736263735</v>
      </c>
      <c r="AQ643" s="9"/>
      <c r="AR643" s="9"/>
      <c r="AS643" s="17">
        <f t="shared" ref="AS643:AS661" si="619">+Q642</f>
        <v>29</v>
      </c>
      <c r="AT643" s="17">
        <f t="shared" si="596"/>
        <v>0.35862068965517241</v>
      </c>
      <c r="AU643" s="17">
        <f t="shared" ref="AU643:AU651" si="620">+AN642</f>
        <v>0</v>
      </c>
      <c r="AV643" s="17">
        <f t="shared" ref="AV643:AV651" si="621">+AP642</f>
        <v>0.20645161290322581</v>
      </c>
      <c r="AW643" s="17"/>
      <c r="AX643" s="17"/>
      <c r="AY643" s="17"/>
      <c r="AZ643" s="17">
        <v>5</v>
      </c>
      <c r="BA643" s="24">
        <v>0.83333333333333337</v>
      </c>
      <c r="BB643" s="9">
        <v>22</v>
      </c>
      <c r="BC643" s="9">
        <v>1</v>
      </c>
      <c r="BD643" s="9">
        <f t="shared" ref="BD643:BD706" si="622">IF(BC643=0, 1, 0)</f>
        <v>0</v>
      </c>
      <c r="BE643" s="9" t="s">
        <v>4394</v>
      </c>
      <c r="BF643" s="9">
        <f t="shared" ref="BF643:BF706" si="623">IF(ISERROR(FIND("Economics", BE643)&gt;0), 0, 1)</f>
        <v>0</v>
      </c>
      <c r="BG643" s="9">
        <v>4</v>
      </c>
      <c r="BH643" s="9">
        <v>1</v>
      </c>
      <c r="BI643" s="9">
        <v>5</v>
      </c>
      <c r="BJ643" s="9">
        <v>1</v>
      </c>
      <c r="BK643" s="9">
        <v>2</v>
      </c>
      <c r="BL643" s="9">
        <v>3</v>
      </c>
      <c r="BM643" s="9">
        <v>1</v>
      </c>
      <c r="BN643" s="9">
        <v>40</v>
      </c>
      <c r="BO643" s="9">
        <v>0</v>
      </c>
      <c r="BP643" s="9">
        <v>0</v>
      </c>
      <c r="BQ643" s="34">
        <f t="shared" si="608"/>
        <v>0.6</v>
      </c>
      <c r="BR643" s="34">
        <f t="shared" si="608"/>
        <v>0</v>
      </c>
      <c r="BS643" s="34">
        <f t="shared" si="608"/>
        <v>0.70000000000000007</v>
      </c>
      <c r="BT643" s="9"/>
      <c r="BU643" s="9"/>
      <c r="BV643" s="9"/>
      <c r="BW643" s="9"/>
      <c r="BX643" s="9"/>
      <c r="BY643" s="9"/>
      <c r="BZ643" s="22">
        <f t="shared" si="611"/>
        <v>2</v>
      </c>
      <c r="CA643" s="22">
        <f t="shared" si="612"/>
        <v>0</v>
      </c>
      <c r="CB643" s="22">
        <f t="shared" si="613"/>
        <v>0</v>
      </c>
      <c r="CC643" s="22">
        <f t="shared" si="614"/>
        <v>0.70000000000000007</v>
      </c>
      <c r="CD643" s="22">
        <f t="shared" si="615"/>
        <v>0</v>
      </c>
      <c r="CK643" s="23">
        <v>0</v>
      </c>
      <c r="CL643" s="23">
        <f t="shared" si="616"/>
        <v>5</v>
      </c>
      <c r="CM643" s="23" t="str">
        <f t="shared" ref="CM643:CM706" si="624">+IF(AQ643&gt;0, AQ643*B643,"")</f>
        <v/>
      </c>
      <c r="CN643" s="23" t="str">
        <f t="shared" ref="CN643:CN706" si="625">+IF(AR643&gt;0, AR643*B643,"")</f>
        <v/>
      </c>
      <c r="CQ643" s="49">
        <v>2</v>
      </c>
    </row>
    <row r="644" spans="1:95" ht="11.25" customHeight="1">
      <c r="A644" s="9">
        <v>6</v>
      </c>
      <c r="B644" s="9">
        <v>5</v>
      </c>
      <c r="C644" s="9" t="str">
        <f t="shared" si="587"/>
        <v>4</v>
      </c>
      <c r="D644" s="10" t="s">
        <v>4207</v>
      </c>
      <c r="E644" s="9">
        <v>3</v>
      </c>
      <c r="F644" s="9">
        <v>1</v>
      </c>
      <c r="G644" s="9">
        <v>0</v>
      </c>
      <c r="H644" s="9">
        <v>0</v>
      </c>
      <c r="I644" s="9">
        <v>0</v>
      </c>
      <c r="J644" s="9">
        <v>0</v>
      </c>
      <c r="K644" s="11">
        <v>25</v>
      </c>
      <c r="L644" s="9">
        <v>67</v>
      </c>
      <c r="M644" s="9">
        <v>0</v>
      </c>
      <c r="N644" s="17">
        <f>SUM(M642:M644)</f>
        <v>0</v>
      </c>
      <c r="O644" s="17"/>
      <c r="P644" s="17">
        <f t="shared" si="617"/>
        <v>0</v>
      </c>
      <c r="Q644" s="9">
        <v>25</v>
      </c>
      <c r="R644" s="9"/>
      <c r="S644" s="9">
        <v>0</v>
      </c>
      <c r="T644" s="9">
        <v>92</v>
      </c>
      <c r="U644" s="9">
        <v>40</v>
      </c>
      <c r="V644" s="11">
        <v>30</v>
      </c>
      <c r="W644" s="11">
        <f t="shared" si="609"/>
        <v>30</v>
      </c>
      <c r="X644" s="17">
        <f t="shared" ref="X644:X707" si="626">+MIN(U644,V644)</f>
        <v>30</v>
      </c>
      <c r="Y644" s="17"/>
      <c r="Z644" s="9">
        <v>0</v>
      </c>
      <c r="AA644" s="17">
        <f>SUM(Z642:Z644)</f>
        <v>0</v>
      </c>
      <c r="AB644" s="17"/>
      <c r="AC644" s="17">
        <f t="shared" si="604"/>
        <v>56</v>
      </c>
      <c r="AD644" s="17">
        <f t="shared" si="610"/>
        <v>0</v>
      </c>
      <c r="AE644" s="17">
        <v>0</v>
      </c>
      <c r="AF644" s="17">
        <f t="shared" si="618"/>
        <v>10</v>
      </c>
      <c r="AG644" s="17"/>
      <c r="AH644" s="9">
        <v>81</v>
      </c>
      <c r="AI644" s="9"/>
      <c r="AJ644" s="9"/>
      <c r="AK644" s="9"/>
      <c r="AL644" s="9">
        <v>0.44800000000000006</v>
      </c>
      <c r="AM644" s="9"/>
      <c r="AN644" s="9">
        <v>0</v>
      </c>
      <c r="AO644" s="9"/>
      <c r="AP644" s="9">
        <v>0.15308641975308643</v>
      </c>
      <c r="AQ644" s="9"/>
      <c r="AR644" s="9"/>
      <c r="AS644" s="17">
        <f t="shared" si="619"/>
        <v>17</v>
      </c>
      <c r="AT644" s="17">
        <f t="shared" si="596"/>
        <v>0.58823529411764708</v>
      </c>
      <c r="AU644" s="17">
        <f t="shared" si="620"/>
        <v>0</v>
      </c>
      <c r="AV644" s="17">
        <f t="shared" si="621"/>
        <v>0.23736263736263735</v>
      </c>
      <c r="AW644" s="17"/>
      <c r="AX644" s="17"/>
      <c r="AY644" s="17"/>
      <c r="AZ644" s="17">
        <v>5</v>
      </c>
      <c r="BA644" s="24">
        <v>0.83333333333333337</v>
      </c>
      <c r="BB644" s="9">
        <v>22</v>
      </c>
      <c r="BC644" s="9">
        <v>1</v>
      </c>
      <c r="BD644" s="9">
        <f t="shared" si="622"/>
        <v>0</v>
      </c>
      <c r="BE644" s="9" t="s">
        <v>4394</v>
      </c>
      <c r="BF644" s="9">
        <f t="shared" si="623"/>
        <v>0</v>
      </c>
      <c r="BG644" s="9">
        <v>4</v>
      </c>
      <c r="BH644" s="9">
        <v>1</v>
      </c>
      <c r="BI644" s="9">
        <v>5</v>
      </c>
      <c r="BJ644" s="9">
        <v>1</v>
      </c>
      <c r="BK644" s="9">
        <v>2</v>
      </c>
      <c r="BL644" s="9">
        <v>3</v>
      </c>
      <c r="BM644" s="9">
        <v>1</v>
      </c>
      <c r="BN644" s="9">
        <v>40</v>
      </c>
      <c r="BO644" s="9">
        <v>0</v>
      </c>
      <c r="BP644" s="9">
        <v>0</v>
      </c>
      <c r="BQ644" s="34">
        <f t="shared" si="608"/>
        <v>0.6</v>
      </c>
      <c r="BR644" s="34">
        <f t="shared" si="608"/>
        <v>0</v>
      </c>
      <c r="BS644" s="34">
        <f t="shared" si="608"/>
        <v>0.70000000000000007</v>
      </c>
      <c r="BT644" s="9"/>
      <c r="BU644" s="9"/>
      <c r="BV644" s="9"/>
      <c r="BW644" s="9"/>
      <c r="BX644" s="9"/>
      <c r="BY644" s="9"/>
      <c r="BZ644" s="22">
        <f t="shared" si="611"/>
        <v>3</v>
      </c>
      <c r="CA644" s="22">
        <f t="shared" si="612"/>
        <v>0</v>
      </c>
      <c r="CB644" s="22">
        <f t="shared" si="613"/>
        <v>0</v>
      </c>
      <c r="CC644" s="22">
        <f t="shared" si="614"/>
        <v>0.70000000000000007</v>
      </c>
      <c r="CD644" s="22">
        <f t="shared" si="615"/>
        <v>0</v>
      </c>
      <c r="CK644" s="23">
        <v>0</v>
      </c>
      <c r="CL644" s="23">
        <f t="shared" si="616"/>
        <v>5</v>
      </c>
      <c r="CM644" s="23" t="str">
        <f t="shared" si="624"/>
        <v/>
      </c>
      <c r="CN644" s="23" t="str">
        <f t="shared" si="625"/>
        <v/>
      </c>
      <c r="CQ644" s="49">
        <v>1</v>
      </c>
    </row>
    <row r="645" spans="1:95" ht="11.25" customHeight="1">
      <c r="A645" s="9">
        <v>6</v>
      </c>
      <c r="B645" s="9">
        <v>5</v>
      </c>
      <c r="C645" s="9" t="str">
        <f t="shared" si="587"/>
        <v>4</v>
      </c>
      <c r="D645" s="10" t="s">
        <v>4207</v>
      </c>
      <c r="E645" s="9">
        <v>4</v>
      </c>
      <c r="F645" s="9">
        <v>1</v>
      </c>
      <c r="G645" s="9">
        <v>0</v>
      </c>
      <c r="H645" s="9">
        <v>0</v>
      </c>
      <c r="I645" s="9">
        <v>0</v>
      </c>
      <c r="J645" s="9">
        <v>0</v>
      </c>
      <c r="K645" s="11">
        <v>25</v>
      </c>
      <c r="L645" s="9">
        <v>67</v>
      </c>
      <c r="M645" s="9">
        <v>0</v>
      </c>
      <c r="N645" s="17">
        <f>SUM(M642:M645)</f>
        <v>0</v>
      </c>
      <c r="O645" s="17"/>
      <c r="P645" s="17">
        <f t="shared" si="617"/>
        <v>0</v>
      </c>
      <c r="Q645" s="9">
        <v>27</v>
      </c>
      <c r="R645" s="9"/>
      <c r="S645" s="9">
        <v>0</v>
      </c>
      <c r="T645" s="9">
        <v>94</v>
      </c>
      <c r="U645" s="9">
        <v>40</v>
      </c>
      <c r="V645" s="11">
        <v>30</v>
      </c>
      <c r="W645" s="11">
        <f t="shared" si="609"/>
        <v>30</v>
      </c>
      <c r="X645" s="17">
        <f t="shared" si="626"/>
        <v>30</v>
      </c>
      <c r="Y645" s="17"/>
      <c r="Z645" s="9">
        <v>0</v>
      </c>
      <c r="AA645" s="17">
        <f>SUM(Z642:Z645)</f>
        <v>0</v>
      </c>
      <c r="AB645" s="17"/>
      <c r="AC645" s="17">
        <f t="shared" si="604"/>
        <v>63</v>
      </c>
      <c r="AD645" s="17">
        <f t="shared" si="610"/>
        <v>0</v>
      </c>
      <c r="AE645" s="17">
        <v>0</v>
      </c>
      <c r="AF645" s="17">
        <f t="shared" si="618"/>
        <v>10</v>
      </c>
      <c r="AG645" s="17"/>
      <c r="AH645" s="9">
        <v>86</v>
      </c>
      <c r="AI645" s="9"/>
      <c r="AJ645" s="9"/>
      <c r="AK645" s="9"/>
      <c r="AL645" s="9">
        <v>0.44444444444444448</v>
      </c>
      <c r="AM645" s="9"/>
      <c r="AN645" s="9">
        <v>0</v>
      </c>
      <c r="AO645" s="9"/>
      <c r="AP645" s="9">
        <v>9.7674418604651161E-2</v>
      </c>
      <c r="AQ645" s="9"/>
      <c r="AR645" s="9"/>
      <c r="AS645" s="17">
        <f t="shared" si="619"/>
        <v>25</v>
      </c>
      <c r="AT645" s="17">
        <f t="shared" si="596"/>
        <v>0.44800000000000006</v>
      </c>
      <c r="AU645" s="17">
        <f t="shared" si="620"/>
        <v>0</v>
      </c>
      <c r="AV645" s="17">
        <f t="shared" si="621"/>
        <v>0.15308641975308643</v>
      </c>
      <c r="AW645" s="17"/>
      <c r="AX645" s="17"/>
      <c r="AY645" s="17"/>
      <c r="AZ645" s="17">
        <v>5</v>
      </c>
      <c r="BA645" s="24">
        <v>0.83333333333333337</v>
      </c>
      <c r="BB645" s="9">
        <v>22</v>
      </c>
      <c r="BC645" s="9">
        <v>1</v>
      </c>
      <c r="BD645" s="9">
        <f t="shared" si="622"/>
        <v>0</v>
      </c>
      <c r="BE645" s="9" t="s">
        <v>4394</v>
      </c>
      <c r="BF645" s="9">
        <f t="shared" si="623"/>
        <v>0</v>
      </c>
      <c r="BG645" s="9">
        <v>4</v>
      </c>
      <c r="BH645" s="9">
        <v>1</v>
      </c>
      <c r="BI645" s="9">
        <v>5</v>
      </c>
      <c r="BJ645" s="9">
        <v>1</v>
      </c>
      <c r="BK645" s="9">
        <v>2</v>
      </c>
      <c r="BL645" s="9">
        <v>3</v>
      </c>
      <c r="BM645" s="9">
        <v>1</v>
      </c>
      <c r="BN645" s="9">
        <v>40</v>
      </c>
      <c r="BO645" s="9">
        <v>0</v>
      </c>
      <c r="BP645" s="9">
        <v>0</v>
      </c>
      <c r="BQ645" s="34">
        <f t="shared" si="608"/>
        <v>0.6</v>
      </c>
      <c r="BR645" s="34">
        <f t="shared" si="608"/>
        <v>0</v>
      </c>
      <c r="BS645" s="34">
        <f t="shared" si="608"/>
        <v>0.70000000000000007</v>
      </c>
      <c r="BT645" s="9"/>
      <c r="BU645" s="9"/>
      <c r="BV645" s="9"/>
      <c r="BW645" s="9"/>
      <c r="BX645" s="9"/>
      <c r="BY645" s="9"/>
      <c r="BZ645" s="22">
        <f t="shared" si="611"/>
        <v>4</v>
      </c>
      <c r="CA645" s="22">
        <f t="shared" si="612"/>
        <v>0</v>
      </c>
      <c r="CB645" s="22">
        <f t="shared" si="613"/>
        <v>0</v>
      </c>
      <c r="CC645" s="22">
        <f t="shared" si="614"/>
        <v>0.70000000000000007</v>
      </c>
      <c r="CD645" s="22">
        <f t="shared" si="615"/>
        <v>0</v>
      </c>
      <c r="CK645" s="23">
        <v>0</v>
      </c>
      <c r="CL645" s="23">
        <f t="shared" si="616"/>
        <v>5</v>
      </c>
      <c r="CM645" s="23" t="str">
        <f t="shared" si="624"/>
        <v/>
      </c>
      <c r="CN645" s="23" t="str">
        <f t="shared" si="625"/>
        <v/>
      </c>
      <c r="CQ645" s="49">
        <v>3</v>
      </c>
    </row>
    <row r="646" spans="1:95" ht="11.25" customHeight="1">
      <c r="A646" s="9">
        <v>6</v>
      </c>
      <c r="B646" s="9">
        <v>5</v>
      </c>
      <c r="C646" s="9" t="str">
        <f t="shared" si="587"/>
        <v>4</v>
      </c>
      <c r="D646" s="10" t="s">
        <v>4207</v>
      </c>
      <c r="E646" s="9">
        <v>5</v>
      </c>
      <c r="F646" s="9">
        <v>1</v>
      </c>
      <c r="G646" s="9">
        <v>0</v>
      </c>
      <c r="H646" s="9">
        <v>0</v>
      </c>
      <c r="I646" s="9">
        <v>0</v>
      </c>
      <c r="J646" s="9">
        <v>0</v>
      </c>
      <c r="K646" s="11">
        <v>25</v>
      </c>
      <c r="L646" s="9">
        <v>69</v>
      </c>
      <c r="M646" s="9">
        <v>0</v>
      </c>
      <c r="N646" s="17">
        <f>SUM(M642:M646)</f>
        <v>0</v>
      </c>
      <c r="O646" s="17"/>
      <c r="P646" s="17">
        <f t="shared" si="617"/>
        <v>0</v>
      </c>
      <c r="Q646" s="9">
        <v>26</v>
      </c>
      <c r="R646" s="9"/>
      <c r="S646" s="9">
        <v>0</v>
      </c>
      <c r="T646" s="9">
        <v>95</v>
      </c>
      <c r="U646" s="9">
        <v>40</v>
      </c>
      <c r="V646" s="11">
        <v>30</v>
      </c>
      <c r="W646" s="11">
        <f t="shared" si="609"/>
        <v>30</v>
      </c>
      <c r="X646" s="17">
        <f t="shared" si="626"/>
        <v>30</v>
      </c>
      <c r="Y646" s="17"/>
      <c r="Z646" s="9">
        <v>0</v>
      </c>
      <c r="AA646" s="17">
        <f>SUM(Z642:Z646)</f>
        <v>0</v>
      </c>
      <c r="AB646" s="17"/>
      <c r="AC646" s="17">
        <f t="shared" si="604"/>
        <v>59</v>
      </c>
      <c r="AD646" s="17">
        <f t="shared" si="610"/>
        <v>0</v>
      </c>
      <c r="AE646" s="17">
        <v>0</v>
      </c>
      <c r="AF646" s="17">
        <f t="shared" si="618"/>
        <v>10</v>
      </c>
      <c r="AG646" s="17"/>
      <c r="AH646" s="9">
        <v>83</v>
      </c>
      <c r="AI646" s="9"/>
      <c r="AJ646" s="9"/>
      <c r="AK646" s="9"/>
      <c r="AL646" s="9">
        <v>0.44615384615384618</v>
      </c>
      <c r="AM646" s="9"/>
      <c r="AN646" s="9">
        <v>0</v>
      </c>
      <c r="AO646" s="9"/>
      <c r="AP646" s="9">
        <v>0.13012048192771081</v>
      </c>
      <c r="AQ646" s="9"/>
      <c r="AR646" s="9"/>
      <c r="AS646" s="17">
        <f t="shared" si="619"/>
        <v>27</v>
      </c>
      <c r="AT646" s="17">
        <f t="shared" si="596"/>
        <v>0.44444444444444448</v>
      </c>
      <c r="AU646" s="17">
        <f t="shared" si="620"/>
        <v>0</v>
      </c>
      <c r="AV646" s="17">
        <f t="shared" si="621"/>
        <v>9.7674418604651161E-2</v>
      </c>
      <c r="AW646" s="17"/>
      <c r="AX646" s="17"/>
      <c r="AY646" s="17"/>
      <c r="AZ646" s="17">
        <v>5</v>
      </c>
      <c r="BA646" s="24">
        <v>0.83333333333333337</v>
      </c>
      <c r="BB646" s="9">
        <v>22</v>
      </c>
      <c r="BC646" s="9">
        <v>1</v>
      </c>
      <c r="BD646" s="9">
        <f t="shared" si="622"/>
        <v>0</v>
      </c>
      <c r="BE646" s="9" t="s">
        <v>4394</v>
      </c>
      <c r="BF646" s="9">
        <f t="shared" si="623"/>
        <v>0</v>
      </c>
      <c r="BG646" s="9">
        <v>4</v>
      </c>
      <c r="BH646" s="9">
        <v>1</v>
      </c>
      <c r="BI646" s="9">
        <v>5</v>
      </c>
      <c r="BJ646" s="9">
        <v>1</v>
      </c>
      <c r="BK646" s="9">
        <v>2</v>
      </c>
      <c r="BL646" s="9">
        <v>3</v>
      </c>
      <c r="BM646" s="9">
        <v>1</v>
      </c>
      <c r="BN646" s="9">
        <v>40</v>
      </c>
      <c r="BO646" s="9">
        <v>0</v>
      </c>
      <c r="BP646" s="9">
        <v>0</v>
      </c>
      <c r="BQ646" s="34">
        <f t="shared" si="608"/>
        <v>0.6</v>
      </c>
      <c r="BR646" s="34">
        <f t="shared" si="608"/>
        <v>0</v>
      </c>
      <c r="BS646" s="34">
        <f t="shared" si="608"/>
        <v>0.70000000000000007</v>
      </c>
      <c r="BT646" s="9"/>
      <c r="BU646" s="9"/>
      <c r="BV646" s="9"/>
      <c r="BW646" s="9"/>
      <c r="BX646" s="9"/>
      <c r="BY646" s="9"/>
      <c r="BZ646" s="22">
        <f t="shared" si="611"/>
        <v>5</v>
      </c>
      <c r="CA646" s="22">
        <f t="shared" si="612"/>
        <v>0</v>
      </c>
      <c r="CB646" s="22">
        <f t="shared" si="613"/>
        <v>0</v>
      </c>
      <c r="CC646" s="22">
        <f t="shared" si="614"/>
        <v>0.70000000000000007</v>
      </c>
      <c r="CD646" s="22">
        <f t="shared" si="615"/>
        <v>0</v>
      </c>
      <c r="CK646" s="23">
        <v>0</v>
      </c>
      <c r="CL646" s="23">
        <f t="shared" si="616"/>
        <v>5</v>
      </c>
      <c r="CM646" s="23" t="str">
        <f t="shared" si="624"/>
        <v/>
      </c>
      <c r="CN646" s="23" t="str">
        <f t="shared" si="625"/>
        <v/>
      </c>
      <c r="CQ646" s="49">
        <v>3</v>
      </c>
    </row>
    <row r="647" spans="1:95" ht="11.25" customHeight="1">
      <c r="A647" s="9">
        <v>6</v>
      </c>
      <c r="B647" s="9">
        <v>5</v>
      </c>
      <c r="C647" s="9" t="str">
        <f t="shared" si="587"/>
        <v>4</v>
      </c>
      <c r="D647" s="10" t="s">
        <v>4207</v>
      </c>
      <c r="E647" s="9">
        <v>6</v>
      </c>
      <c r="F647" s="9">
        <v>1</v>
      </c>
      <c r="G647" s="9">
        <v>0</v>
      </c>
      <c r="H647" s="9">
        <v>0</v>
      </c>
      <c r="I647" s="9">
        <v>0</v>
      </c>
      <c r="J647" s="9">
        <v>0</v>
      </c>
      <c r="K647" s="11">
        <v>25</v>
      </c>
      <c r="L647" s="9">
        <v>70</v>
      </c>
      <c r="M647" s="9">
        <v>0</v>
      </c>
      <c r="N647" s="17">
        <f>SUM(M642:M647)</f>
        <v>0</v>
      </c>
      <c r="O647" s="17"/>
      <c r="P647" s="17">
        <f t="shared" si="617"/>
        <v>0</v>
      </c>
      <c r="Q647" s="9">
        <v>23</v>
      </c>
      <c r="R647" s="9"/>
      <c r="S647" s="9">
        <v>0</v>
      </c>
      <c r="T647" s="9">
        <v>93</v>
      </c>
      <c r="U647" s="9">
        <v>40</v>
      </c>
      <c r="V647" s="11">
        <v>30</v>
      </c>
      <c r="W647" s="11">
        <f t="shared" si="609"/>
        <v>30</v>
      </c>
      <c r="X647" s="17">
        <f t="shared" si="626"/>
        <v>30</v>
      </c>
      <c r="Y647" s="17"/>
      <c r="Z647" s="9">
        <v>0</v>
      </c>
      <c r="AA647" s="17">
        <f>SUM(Z642:Z647)</f>
        <v>0</v>
      </c>
      <c r="AB647" s="17"/>
      <c r="AC647" s="17">
        <f t="shared" si="604"/>
        <v>49</v>
      </c>
      <c r="AD647" s="17">
        <f t="shared" si="610"/>
        <v>0</v>
      </c>
      <c r="AE647" s="17">
        <v>0</v>
      </c>
      <c r="AF647" s="17">
        <f t="shared" si="618"/>
        <v>10</v>
      </c>
      <c r="AG647" s="17"/>
      <c r="AH647" s="9">
        <v>76</v>
      </c>
      <c r="AI647" s="9"/>
      <c r="AJ647" s="9"/>
      <c r="AK647" s="9"/>
      <c r="AL647" s="9">
        <v>0.46956521739130441</v>
      </c>
      <c r="AM647" s="9"/>
      <c r="AN647" s="9">
        <v>0</v>
      </c>
      <c r="AO647" s="9"/>
      <c r="AP647" s="9">
        <v>0.17894736842105266</v>
      </c>
      <c r="AQ647" s="9"/>
      <c r="AR647" s="9"/>
      <c r="AS647" s="17">
        <f t="shared" si="619"/>
        <v>26</v>
      </c>
      <c r="AT647" s="17">
        <f t="shared" si="596"/>
        <v>0.44615384615384618</v>
      </c>
      <c r="AU647" s="17">
        <f t="shared" si="620"/>
        <v>0</v>
      </c>
      <c r="AV647" s="17">
        <f t="shared" si="621"/>
        <v>0.13012048192771081</v>
      </c>
      <c r="AW647" s="17"/>
      <c r="AX647" s="17"/>
      <c r="AY647" s="17"/>
      <c r="AZ647" s="17">
        <v>5</v>
      </c>
      <c r="BA647" s="24">
        <v>0.83333333333333337</v>
      </c>
      <c r="BB647" s="9">
        <v>22</v>
      </c>
      <c r="BC647" s="9">
        <v>1</v>
      </c>
      <c r="BD647" s="9">
        <f t="shared" si="622"/>
        <v>0</v>
      </c>
      <c r="BE647" s="9" t="s">
        <v>4394</v>
      </c>
      <c r="BF647" s="9">
        <f t="shared" si="623"/>
        <v>0</v>
      </c>
      <c r="BG647" s="9">
        <v>4</v>
      </c>
      <c r="BH647" s="9">
        <v>1</v>
      </c>
      <c r="BI647" s="9">
        <v>5</v>
      </c>
      <c r="BJ647" s="9">
        <v>1</v>
      </c>
      <c r="BK647" s="9">
        <v>2</v>
      </c>
      <c r="BL647" s="9">
        <v>3</v>
      </c>
      <c r="BM647" s="9">
        <v>1</v>
      </c>
      <c r="BN647" s="9">
        <v>40</v>
      </c>
      <c r="BO647" s="9">
        <v>0</v>
      </c>
      <c r="BP647" s="9">
        <v>0</v>
      </c>
      <c r="BQ647" s="34">
        <f t="shared" si="608"/>
        <v>0.6</v>
      </c>
      <c r="BR647" s="34">
        <f t="shared" si="608"/>
        <v>0</v>
      </c>
      <c r="BS647" s="34">
        <f t="shared" si="608"/>
        <v>0.70000000000000007</v>
      </c>
      <c r="BT647" s="9"/>
      <c r="BU647" s="9"/>
      <c r="BV647" s="9"/>
      <c r="BW647" s="9"/>
      <c r="BX647" s="9"/>
      <c r="BY647" s="9"/>
      <c r="BZ647" s="22">
        <f t="shared" si="611"/>
        <v>6</v>
      </c>
      <c r="CA647" s="22">
        <f t="shared" si="612"/>
        <v>0</v>
      </c>
      <c r="CB647" s="22">
        <f t="shared" si="613"/>
        <v>0</v>
      </c>
      <c r="CC647" s="22">
        <f t="shared" si="614"/>
        <v>0.70000000000000007</v>
      </c>
      <c r="CD647" s="22">
        <f t="shared" si="615"/>
        <v>0</v>
      </c>
      <c r="CK647" s="23">
        <v>0</v>
      </c>
      <c r="CL647" s="23">
        <f t="shared" si="616"/>
        <v>5</v>
      </c>
      <c r="CM647" s="23" t="str">
        <f t="shared" si="624"/>
        <v/>
      </c>
      <c r="CN647" s="23" t="str">
        <f t="shared" si="625"/>
        <v/>
      </c>
      <c r="CQ647" s="49">
        <v>3</v>
      </c>
    </row>
    <row r="648" spans="1:95" ht="11.25" customHeight="1">
      <c r="A648" s="9">
        <v>6</v>
      </c>
      <c r="B648" s="9">
        <v>5</v>
      </c>
      <c r="C648" s="9" t="str">
        <f t="shared" si="587"/>
        <v>4</v>
      </c>
      <c r="D648" s="10" t="s">
        <v>4207</v>
      </c>
      <c r="E648" s="9">
        <v>7</v>
      </c>
      <c r="F648" s="9">
        <v>1</v>
      </c>
      <c r="G648" s="9">
        <v>0</v>
      </c>
      <c r="H648" s="9">
        <v>0</v>
      </c>
      <c r="I648" s="9">
        <v>0</v>
      </c>
      <c r="J648" s="9">
        <v>0</v>
      </c>
      <c r="K648" s="11">
        <v>25</v>
      </c>
      <c r="L648" s="9">
        <v>68</v>
      </c>
      <c r="M648" s="9">
        <v>0</v>
      </c>
      <c r="N648" s="17">
        <f>SUM(M642:M648)</f>
        <v>0</v>
      </c>
      <c r="O648" s="17"/>
      <c r="P648" s="17">
        <f t="shared" si="617"/>
        <v>0</v>
      </c>
      <c r="Q648" s="9">
        <v>20</v>
      </c>
      <c r="R648" s="9"/>
      <c r="S648" s="9">
        <v>0</v>
      </c>
      <c r="T648" s="9">
        <v>88</v>
      </c>
      <c r="U648" s="9">
        <v>40</v>
      </c>
      <c r="V648" s="11">
        <v>30</v>
      </c>
      <c r="W648" s="11">
        <f t="shared" si="609"/>
        <v>30</v>
      </c>
      <c r="X648" s="17">
        <f t="shared" si="626"/>
        <v>30</v>
      </c>
      <c r="Y648" s="17"/>
      <c r="Z648" s="9">
        <v>0</v>
      </c>
      <c r="AA648" s="17">
        <f>SUM(Z642:Z648)</f>
        <v>0</v>
      </c>
      <c r="AB648" s="17"/>
      <c r="AC648" s="17">
        <f t="shared" si="604"/>
        <v>50</v>
      </c>
      <c r="AD648" s="17">
        <f t="shared" si="610"/>
        <v>0</v>
      </c>
      <c r="AE648" s="17">
        <v>0</v>
      </c>
      <c r="AF648" s="17">
        <f t="shared" si="618"/>
        <v>10</v>
      </c>
      <c r="AG648" s="17"/>
      <c r="AH648" s="9">
        <v>80</v>
      </c>
      <c r="AI648" s="9"/>
      <c r="AJ648" s="9"/>
      <c r="AK648" s="9"/>
      <c r="AL648" s="9">
        <v>0.48000000000000009</v>
      </c>
      <c r="AM648" s="9"/>
      <c r="AN648" s="9">
        <v>0</v>
      </c>
      <c r="AO648" s="9"/>
      <c r="AP648" s="9">
        <v>0.16999999999999998</v>
      </c>
      <c r="AQ648" s="9"/>
      <c r="AR648" s="9"/>
      <c r="AS648" s="17">
        <f t="shared" si="619"/>
        <v>23</v>
      </c>
      <c r="AT648" s="17">
        <f t="shared" si="596"/>
        <v>0.46956521739130441</v>
      </c>
      <c r="AU648" s="17">
        <f t="shared" si="620"/>
        <v>0</v>
      </c>
      <c r="AV648" s="17">
        <f t="shared" si="621"/>
        <v>0.17894736842105266</v>
      </c>
      <c r="AW648" s="17"/>
      <c r="AX648" s="17"/>
      <c r="AY648" s="17"/>
      <c r="AZ648" s="17">
        <v>5</v>
      </c>
      <c r="BA648" s="24">
        <v>0.83333333333333337</v>
      </c>
      <c r="BB648" s="9">
        <v>22</v>
      </c>
      <c r="BC648" s="9">
        <v>1</v>
      </c>
      <c r="BD648" s="9">
        <f t="shared" si="622"/>
        <v>0</v>
      </c>
      <c r="BE648" s="9" t="s">
        <v>4394</v>
      </c>
      <c r="BF648" s="9">
        <f t="shared" si="623"/>
        <v>0</v>
      </c>
      <c r="BG648" s="9">
        <v>4</v>
      </c>
      <c r="BH648" s="9">
        <v>1</v>
      </c>
      <c r="BI648" s="9">
        <v>5</v>
      </c>
      <c r="BJ648" s="9">
        <v>1</v>
      </c>
      <c r="BK648" s="9">
        <v>2</v>
      </c>
      <c r="BL648" s="9">
        <v>3</v>
      </c>
      <c r="BM648" s="9">
        <v>1</v>
      </c>
      <c r="BN648" s="9">
        <v>40</v>
      </c>
      <c r="BO648" s="9">
        <v>0</v>
      </c>
      <c r="BP648" s="9">
        <v>0</v>
      </c>
      <c r="BQ648" s="34">
        <f t="shared" si="608"/>
        <v>0.6</v>
      </c>
      <c r="BR648" s="34">
        <f t="shared" si="608"/>
        <v>0</v>
      </c>
      <c r="BS648" s="34">
        <f t="shared" si="608"/>
        <v>0.70000000000000007</v>
      </c>
      <c r="BT648" s="9"/>
      <c r="BU648" s="9"/>
      <c r="BV648" s="9"/>
      <c r="BW648" s="9"/>
      <c r="BX648" s="9"/>
      <c r="BY648" s="9"/>
      <c r="BZ648" s="22">
        <f t="shared" si="611"/>
        <v>7</v>
      </c>
      <c r="CA648" s="22">
        <f t="shared" si="612"/>
        <v>0</v>
      </c>
      <c r="CB648" s="22">
        <f t="shared" si="613"/>
        <v>0</v>
      </c>
      <c r="CC648" s="22">
        <f t="shared" si="614"/>
        <v>0.70000000000000007</v>
      </c>
      <c r="CD648" s="22">
        <f t="shared" si="615"/>
        <v>0</v>
      </c>
      <c r="CK648" s="23">
        <v>0</v>
      </c>
      <c r="CL648" s="23">
        <f t="shared" si="616"/>
        <v>5</v>
      </c>
      <c r="CM648" s="23" t="str">
        <f t="shared" si="624"/>
        <v/>
      </c>
      <c r="CN648" s="23" t="str">
        <f t="shared" si="625"/>
        <v/>
      </c>
      <c r="CQ648" s="49">
        <v>2</v>
      </c>
    </row>
    <row r="649" spans="1:95" ht="11.25" customHeight="1">
      <c r="A649" s="9">
        <v>6</v>
      </c>
      <c r="B649" s="9">
        <v>5</v>
      </c>
      <c r="C649" s="9" t="str">
        <f t="shared" si="587"/>
        <v>4</v>
      </c>
      <c r="D649" s="10" t="s">
        <v>4207</v>
      </c>
      <c r="E649" s="9">
        <v>8</v>
      </c>
      <c r="F649" s="9">
        <v>1</v>
      </c>
      <c r="G649" s="9">
        <v>0</v>
      </c>
      <c r="H649" s="9">
        <v>0</v>
      </c>
      <c r="I649" s="9">
        <v>0</v>
      </c>
      <c r="J649" s="9">
        <v>0</v>
      </c>
      <c r="K649" s="11">
        <v>25</v>
      </c>
      <c r="L649" s="9">
        <v>63</v>
      </c>
      <c r="M649" s="9">
        <v>0</v>
      </c>
      <c r="N649" s="17">
        <f>SUM(M642:M649)</f>
        <v>0</v>
      </c>
      <c r="O649" s="17"/>
      <c r="P649" s="17">
        <f t="shared" si="617"/>
        <v>0</v>
      </c>
      <c r="Q649" s="9">
        <v>21</v>
      </c>
      <c r="R649" s="9"/>
      <c r="S649" s="9">
        <v>0</v>
      </c>
      <c r="T649" s="9">
        <v>84</v>
      </c>
      <c r="U649" s="9">
        <v>40</v>
      </c>
      <c r="V649" s="11">
        <v>30</v>
      </c>
      <c r="W649" s="11">
        <f t="shared" si="609"/>
        <v>30</v>
      </c>
      <c r="X649" s="17">
        <f t="shared" si="626"/>
        <v>30</v>
      </c>
      <c r="Y649" s="17"/>
      <c r="Z649" s="9">
        <v>0</v>
      </c>
      <c r="AA649" s="17">
        <f>SUM(Z642:Z649)</f>
        <v>0</v>
      </c>
      <c r="AB649" s="17"/>
      <c r="AC649" s="17">
        <f t="shared" si="604"/>
        <v>55</v>
      </c>
      <c r="AD649" s="17">
        <f t="shared" si="610"/>
        <v>0</v>
      </c>
      <c r="AE649" s="17">
        <v>0</v>
      </c>
      <c r="AF649" s="17">
        <f t="shared" si="618"/>
        <v>10</v>
      </c>
      <c r="AG649" s="17"/>
      <c r="AH649" s="9">
        <v>84</v>
      </c>
      <c r="AI649" s="9"/>
      <c r="AJ649" s="9"/>
      <c r="AK649" s="9"/>
      <c r="AL649" s="9">
        <v>0.45714285714285713</v>
      </c>
      <c r="AM649" s="9"/>
      <c r="AN649" s="9">
        <v>0</v>
      </c>
      <c r="AO649" s="9"/>
      <c r="AP649" s="9">
        <v>0.16190476190476191</v>
      </c>
      <c r="AQ649" s="9"/>
      <c r="AR649" s="9"/>
      <c r="AS649" s="17">
        <f t="shared" si="619"/>
        <v>20</v>
      </c>
      <c r="AT649" s="17">
        <f t="shared" si="596"/>
        <v>0.48000000000000009</v>
      </c>
      <c r="AU649" s="17">
        <f t="shared" si="620"/>
        <v>0</v>
      </c>
      <c r="AV649" s="17">
        <f t="shared" si="621"/>
        <v>0.16999999999999998</v>
      </c>
      <c r="AW649" s="17"/>
      <c r="AX649" s="17"/>
      <c r="AY649" s="17"/>
      <c r="AZ649" s="17">
        <v>5</v>
      </c>
      <c r="BA649" s="24">
        <v>0.83333333333333337</v>
      </c>
      <c r="BB649" s="9">
        <v>22</v>
      </c>
      <c r="BC649" s="9">
        <v>1</v>
      </c>
      <c r="BD649" s="9">
        <f t="shared" si="622"/>
        <v>0</v>
      </c>
      <c r="BE649" s="9" t="s">
        <v>4394</v>
      </c>
      <c r="BF649" s="9">
        <f t="shared" si="623"/>
        <v>0</v>
      </c>
      <c r="BG649" s="9">
        <v>4</v>
      </c>
      <c r="BH649" s="9">
        <v>1</v>
      </c>
      <c r="BI649" s="9">
        <v>5</v>
      </c>
      <c r="BJ649" s="9">
        <v>1</v>
      </c>
      <c r="BK649" s="9">
        <v>2</v>
      </c>
      <c r="BL649" s="9">
        <v>3</v>
      </c>
      <c r="BM649" s="9">
        <v>1</v>
      </c>
      <c r="BN649" s="9">
        <v>40</v>
      </c>
      <c r="BO649" s="9">
        <v>0</v>
      </c>
      <c r="BP649" s="9">
        <v>0</v>
      </c>
      <c r="BQ649" s="34">
        <f t="shared" si="608"/>
        <v>0.6</v>
      </c>
      <c r="BR649" s="34">
        <f t="shared" si="608"/>
        <v>0</v>
      </c>
      <c r="BS649" s="34">
        <f t="shared" si="608"/>
        <v>0.70000000000000007</v>
      </c>
      <c r="BT649" s="9"/>
      <c r="BU649" s="9"/>
      <c r="BV649" s="9"/>
      <c r="BW649" s="9"/>
      <c r="BX649" s="9"/>
      <c r="BY649" s="9"/>
      <c r="BZ649" s="22">
        <f t="shared" si="611"/>
        <v>8</v>
      </c>
      <c r="CA649" s="22">
        <f t="shared" si="612"/>
        <v>0</v>
      </c>
      <c r="CB649" s="22">
        <f t="shared" si="613"/>
        <v>0</v>
      </c>
      <c r="CC649" s="22">
        <f t="shared" si="614"/>
        <v>0.70000000000000007</v>
      </c>
      <c r="CD649" s="22">
        <f t="shared" si="615"/>
        <v>0</v>
      </c>
      <c r="CK649" s="23">
        <v>0</v>
      </c>
      <c r="CL649" s="23">
        <f t="shared" si="616"/>
        <v>5</v>
      </c>
      <c r="CM649" s="23" t="str">
        <f t="shared" si="624"/>
        <v/>
      </c>
      <c r="CN649" s="23" t="str">
        <f t="shared" si="625"/>
        <v/>
      </c>
      <c r="CQ649" s="49">
        <v>2</v>
      </c>
    </row>
    <row r="650" spans="1:95" ht="11.25" customHeight="1">
      <c r="A650" s="9">
        <v>6</v>
      </c>
      <c r="B650" s="9">
        <v>5</v>
      </c>
      <c r="C650" s="9" t="str">
        <f t="shared" si="587"/>
        <v>4</v>
      </c>
      <c r="D650" s="10" t="s">
        <v>4207</v>
      </c>
      <c r="E650" s="11">
        <v>9</v>
      </c>
      <c r="F650" s="9">
        <v>1</v>
      </c>
      <c r="G650" s="9">
        <v>0</v>
      </c>
      <c r="H650" s="9">
        <v>0</v>
      </c>
      <c r="I650" s="9">
        <v>0</v>
      </c>
      <c r="J650" s="9">
        <v>0</v>
      </c>
      <c r="K650" s="11">
        <v>25</v>
      </c>
      <c r="L650" s="9">
        <v>59</v>
      </c>
      <c r="M650" s="9">
        <v>0</v>
      </c>
      <c r="N650" s="17">
        <f>SUM(M642:M650)</f>
        <v>0</v>
      </c>
      <c r="O650" s="17"/>
      <c r="P650" s="17">
        <f t="shared" si="617"/>
        <v>0</v>
      </c>
      <c r="Q650" s="9">
        <v>18</v>
      </c>
      <c r="R650" s="9"/>
      <c r="S650" s="9">
        <v>0</v>
      </c>
      <c r="T650" s="9">
        <v>77</v>
      </c>
      <c r="U650" s="9">
        <v>35</v>
      </c>
      <c r="V650" s="11">
        <v>30</v>
      </c>
      <c r="W650" s="11">
        <f t="shared" si="609"/>
        <v>30</v>
      </c>
      <c r="X650" s="17">
        <f t="shared" si="626"/>
        <v>30</v>
      </c>
      <c r="Y650" s="17"/>
      <c r="Z650" s="9">
        <v>0</v>
      </c>
      <c r="AA650" s="17">
        <f>SUM(Z642:Z650)</f>
        <v>0</v>
      </c>
      <c r="AB650" s="17"/>
      <c r="AC650" s="17">
        <f t="shared" si="604"/>
        <v>57</v>
      </c>
      <c r="AD650" s="17">
        <f t="shared" si="610"/>
        <v>0</v>
      </c>
      <c r="AE650" s="17">
        <v>0</v>
      </c>
      <c r="AF650" s="17">
        <f t="shared" si="618"/>
        <v>10</v>
      </c>
      <c r="AG650" s="17"/>
      <c r="AH650" s="9">
        <v>89</v>
      </c>
      <c r="AI650" s="9"/>
      <c r="AJ650" s="9"/>
      <c r="AK650" s="9"/>
      <c r="AL650" s="9">
        <v>0.39999999999999997</v>
      </c>
      <c r="AM650" s="9"/>
      <c r="AN650" s="9">
        <v>0</v>
      </c>
      <c r="AO650" s="9"/>
      <c r="AP650" s="9">
        <v>0.17078651685393259</v>
      </c>
      <c r="AQ650" s="9"/>
      <c r="AR650" s="9"/>
      <c r="AS650" s="17">
        <f t="shared" si="619"/>
        <v>21</v>
      </c>
      <c r="AT650" s="17">
        <f t="shared" si="596"/>
        <v>0.45714285714285713</v>
      </c>
      <c r="AU650" s="17">
        <f t="shared" si="620"/>
        <v>0</v>
      </c>
      <c r="AV650" s="17">
        <f t="shared" si="621"/>
        <v>0.16190476190476191</v>
      </c>
      <c r="AW650" s="17"/>
      <c r="AX650" s="17"/>
      <c r="AY650" s="17"/>
      <c r="AZ650" s="17">
        <v>5</v>
      </c>
      <c r="BA650" s="24">
        <v>0.83333333333333337</v>
      </c>
      <c r="BB650" s="9">
        <v>22</v>
      </c>
      <c r="BC650" s="9">
        <v>1</v>
      </c>
      <c r="BD650" s="9">
        <f t="shared" si="622"/>
        <v>0</v>
      </c>
      <c r="BE650" s="9" t="s">
        <v>4394</v>
      </c>
      <c r="BF650" s="9">
        <f t="shared" si="623"/>
        <v>0</v>
      </c>
      <c r="BG650" s="9">
        <v>4</v>
      </c>
      <c r="BH650" s="9">
        <v>1</v>
      </c>
      <c r="BI650" s="9">
        <v>5</v>
      </c>
      <c r="BJ650" s="9">
        <v>1</v>
      </c>
      <c r="BK650" s="9">
        <v>2</v>
      </c>
      <c r="BL650" s="9">
        <v>3</v>
      </c>
      <c r="BM650" s="9">
        <v>1</v>
      </c>
      <c r="BN650" s="9">
        <v>40</v>
      </c>
      <c r="BO650" s="9">
        <v>0</v>
      </c>
      <c r="BP650" s="9">
        <v>0</v>
      </c>
      <c r="BQ650" s="34">
        <f t="shared" si="608"/>
        <v>0.6</v>
      </c>
      <c r="BR650" s="34">
        <f t="shared" si="608"/>
        <v>0</v>
      </c>
      <c r="BS650" s="34">
        <f t="shared" si="608"/>
        <v>0.70000000000000007</v>
      </c>
      <c r="BT650" s="9"/>
      <c r="BU650" s="9"/>
      <c r="BV650" s="9"/>
      <c r="BW650" s="9"/>
      <c r="BX650" s="9"/>
      <c r="BY650" s="9"/>
      <c r="BZ650" s="22">
        <f t="shared" si="611"/>
        <v>9</v>
      </c>
      <c r="CA650" s="22">
        <f t="shared" si="612"/>
        <v>0</v>
      </c>
      <c r="CB650" s="22">
        <f t="shared" si="613"/>
        <v>0</v>
      </c>
      <c r="CC650" s="22">
        <f t="shared" si="614"/>
        <v>0.70000000000000007</v>
      </c>
      <c r="CD650" s="22">
        <f t="shared" si="615"/>
        <v>0</v>
      </c>
      <c r="CK650" s="23">
        <v>0</v>
      </c>
      <c r="CL650" s="23">
        <f t="shared" si="616"/>
        <v>5</v>
      </c>
      <c r="CM650" s="23" t="str">
        <f t="shared" si="624"/>
        <v/>
      </c>
      <c r="CN650" s="23" t="str">
        <f t="shared" si="625"/>
        <v/>
      </c>
      <c r="CQ650" s="49">
        <v>3</v>
      </c>
    </row>
    <row r="651" spans="1:95" ht="11.25" customHeight="1">
      <c r="A651" s="9">
        <v>6</v>
      </c>
      <c r="B651" s="9">
        <v>5</v>
      </c>
      <c r="C651" s="9" t="str">
        <f t="shared" si="587"/>
        <v>4</v>
      </c>
      <c r="D651" s="10" t="s">
        <v>4207</v>
      </c>
      <c r="E651" s="9">
        <v>10</v>
      </c>
      <c r="F651" s="9">
        <v>1</v>
      </c>
      <c r="G651" s="9">
        <v>0</v>
      </c>
      <c r="H651" s="9">
        <v>0</v>
      </c>
      <c r="I651" s="9">
        <v>0</v>
      </c>
      <c r="J651" s="9">
        <v>0</v>
      </c>
      <c r="K651" s="11">
        <v>25</v>
      </c>
      <c r="L651" s="9">
        <v>52</v>
      </c>
      <c r="M651" s="9">
        <v>0</v>
      </c>
      <c r="N651" s="17">
        <f>SUM(M642:M651)</f>
        <v>0</v>
      </c>
      <c r="O651" s="17"/>
      <c r="P651" s="17">
        <f t="shared" si="617"/>
        <v>0</v>
      </c>
      <c r="Q651" s="9">
        <v>19</v>
      </c>
      <c r="R651" s="9"/>
      <c r="S651" s="9">
        <v>0</v>
      </c>
      <c r="T651" s="9">
        <v>71</v>
      </c>
      <c r="U651" s="9">
        <v>35</v>
      </c>
      <c r="V651" s="11">
        <v>30</v>
      </c>
      <c r="W651" s="11">
        <f t="shared" si="609"/>
        <v>30</v>
      </c>
      <c r="X651" s="17">
        <f t="shared" si="626"/>
        <v>30</v>
      </c>
      <c r="Y651" s="17"/>
      <c r="Z651" s="9">
        <v>1</v>
      </c>
      <c r="AA651" s="17">
        <f>SUM(Z642:Z651)</f>
        <v>1</v>
      </c>
      <c r="AB651" s="17"/>
      <c r="AC651" s="17">
        <f t="shared" si="604"/>
        <v>59</v>
      </c>
      <c r="AD651" s="17">
        <f t="shared" si="610"/>
        <v>1.6949152542372881E-2</v>
      </c>
      <c r="AE651" s="17">
        <v>0</v>
      </c>
      <c r="AF651" s="17">
        <f t="shared" si="618"/>
        <v>11</v>
      </c>
      <c r="AG651" s="17">
        <f>+SUM(AF642:AF651)</f>
        <v>101</v>
      </c>
      <c r="AH651" s="9">
        <v>90</v>
      </c>
      <c r="AI651" s="9"/>
      <c r="AJ651" s="9"/>
      <c r="AK651" s="9"/>
      <c r="AL651" s="9">
        <v>0.46315789473684205</v>
      </c>
      <c r="AM651" s="9"/>
      <c r="AN651" s="9">
        <v>1.6949152542372881E-2</v>
      </c>
      <c r="AO651" s="9"/>
      <c r="AP651" s="9">
        <v>0.15555555555555556</v>
      </c>
      <c r="AQ651" s="9"/>
      <c r="AR651" s="9"/>
      <c r="AS651" s="17">
        <f t="shared" si="619"/>
        <v>18</v>
      </c>
      <c r="AT651" s="17">
        <f t="shared" si="596"/>
        <v>0.39999999999999997</v>
      </c>
      <c r="AU651" s="17">
        <f t="shared" si="620"/>
        <v>0</v>
      </c>
      <c r="AV651" s="17">
        <f t="shared" si="621"/>
        <v>0.17078651685393259</v>
      </c>
      <c r="AW651" s="17"/>
      <c r="AX651" s="17"/>
      <c r="AY651" s="17"/>
      <c r="AZ651" s="17">
        <v>5</v>
      </c>
      <c r="BA651" s="24">
        <v>0.83333333333333337</v>
      </c>
      <c r="BB651" s="9">
        <v>22</v>
      </c>
      <c r="BC651" s="9">
        <v>1</v>
      </c>
      <c r="BD651" s="9">
        <f t="shared" si="622"/>
        <v>0</v>
      </c>
      <c r="BE651" s="9" t="s">
        <v>4394</v>
      </c>
      <c r="BF651" s="9">
        <f t="shared" si="623"/>
        <v>0</v>
      </c>
      <c r="BG651" s="9">
        <v>4</v>
      </c>
      <c r="BH651" s="9">
        <v>1</v>
      </c>
      <c r="BI651" s="9">
        <v>5</v>
      </c>
      <c r="BJ651" s="9">
        <v>1</v>
      </c>
      <c r="BK651" s="9">
        <v>2</v>
      </c>
      <c r="BL651" s="9">
        <v>3</v>
      </c>
      <c r="BM651" s="9">
        <v>1</v>
      </c>
      <c r="BN651" s="9">
        <v>40</v>
      </c>
      <c r="BO651" s="9">
        <v>0</v>
      </c>
      <c r="BP651" s="9">
        <v>0</v>
      </c>
      <c r="BQ651" s="34">
        <f t="shared" si="608"/>
        <v>0.6</v>
      </c>
      <c r="BR651" s="34">
        <f t="shared" si="608"/>
        <v>0</v>
      </c>
      <c r="BS651" s="34">
        <f t="shared" si="608"/>
        <v>0.70000000000000007</v>
      </c>
      <c r="BT651" s="9"/>
      <c r="BU651" s="9"/>
      <c r="BV651" s="9"/>
      <c r="BW651" s="9">
        <f>SUM(AF642:AF651)</f>
        <v>101</v>
      </c>
      <c r="BX651" s="9"/>
      <c r="BY651" s="9"/>
      <c r="BZ651" s="22">
        <f t="shared" si="611"/>
        <v>10</v>
      </c>
      <c r="CA651" s="22">
        <f t="shared" si="612"/>
        <v>0</v>
      </c>
      <c r="CB651" s="22">
        <f t="shared" si="613"/>
        <v>0</v>
      </c>
      <c r="CC651" s="22">
        <f t="shared" si="614"/>
        <v>0.70000000000000007</v>
      </c>
      <c r="CD651" s="22">
        <f t="shared" si="615"/>
        <v>0</v>
      </c>
      <c r="CK651" s="23">
        <v>0</v>
      </c>
      <c r="CL651" s="23">
        <f t="shared" si="616"/>
        <v>5</v>
      </c>
      <c r="CM651" s="23" t="str">
        <f t="shared" si="624"/>
        <v/>
      </c>
      <c r="CN651" s="23" t="str">
        <f t="shared" si="625"/>
        <v/>
      </c>
      <c r="CQ651" s="49">
        <v>3</v>
      </c>
    </row>
    <row r="652" spans="1:95" ht="11.25" customHeight="1">
      <c r="A652" s="9">
        <v>6</v>
      </c>
      <c r="B652" s="9">
        <v>5</v>
      </c>
      <c r="C652" s="9" t="str">
        <f t="shared" si="587"/>
        <v>4</v>
      </c>
      <c r="D652" s="10" t="s">
        <v>4207</v>
      </c>
      <c r="E652" s="9">
        <v>11</v>
      </c>
      <c r="F652" s="9">
        <v>1</v>
      </c>
      <c r="G652" s="9">
        <v>0</v>
      </c>
      <c r="H652" s="9">
        <v>1</v>
      </c>
      <c r="I652" s="9">
        <v>0</v>
      </c>
      <c r="J652" s="9">
        <v>0</v>
      </c>
      <c r="K652" s="11">
        <v>25</v>
      </c>
      <c r="L652" s="9">
        <v>75</v>
      </c>
      <c r="M652" s="9">
        <v>0</v>
      </c>
      <c r="N652" s="9"/>
      <c r="O652" s="17"/>
      <c r="P652" s="17">
        <f t="shared" si="617"/>
        <v>0</v>
      </c>
      <c r="Q652" s="9">
        <v>17</v>
      </c>
      <c r="R652" s="9"/>
      <c r="S652" s="9">
        <v>0</v>
      </c>
      <c r="T652" s="9">
        <v>92</v>
      </c>
      <c r="U652" s="9">
        <v>40</v>
      </c>
      <c r="V652" s="11">
        <v>30</v>
      </c>
      <c r="W652" s="11">
        <f t="shared" si="609"/>
        <v>30</v>
      </c>
      <c r="X652" s="17">
        <f t="shared" si="626"/>
        <v>30</v>
      </c>
      <c r="Y652" s="17"/>
      <c r="Z652" s="9">
        <v>1</v>
      </c>
      <c r="AA652" s="9"/>
      <c r="AB652" s="17"/>
      <c r="AC652" s="17">
        <f t="shared" si="604"/>
        <v>57</v>
      </c>
      <c r="AD652" s="17">
        <f t="shared" si="610"/>
        <v>1.7543859649122806E-2</v>
      </c>
      <c r="AE652" s="17">
        <v>1.6949152542372881E-2</v>
      </c>
      <c r="AF652" s="17">
        <f t="shared" si="618"/>
        <v>11</v>
      </c>
      <c r="AG652" s="17"/>
      <c r="AH652" s="9">
        <v>90</v>
      </c>
      <c r="AI652" s="9"/>
      <c r="AJ652" s="9"/>
      <c r="AK652" s="9"/>
      <c r="AL652" s="9">
        <v>0.49411764705882344</v>
      </c>
      <c r="AM652" s="9"/>
      <c r="AN652" s="9">
        <v>1.7543859649122806E-2</v>
      </c>
      <c r="AO652" s="9"/>
      <c r="AP652" s="9">
        <v>0.10666666666666666</v>
      </c>
      <c r="AQ652" s="9">
        <f>+AVERAGE(AL642:AL651)</f>
        <v>0.45553202436421136</v>
      </c>
      <c r="AR652" s="9">
        <f>+AVERAGE(AN642:AN651)</f>
        <v>1.6949152542372881E-3</v>
      </c>
      <c r="AZ652">
        <v>5</v>
      </c>
      <c r="BA652" s="24">
        <v>0.83333333333333337</v>
      </c>
      <c r="BB652" s="9">
        <v>22</v>
      </c>
      <c r="BC652" s="9">
        <v>1</v>
      </c>
      <c r="BD652" s="9">
        <f t="shared" si="622"/>
        <v>0</v>
      </c>
      <c r="BE652" s="9" t="s">
        <v>4394</v>
      </c>
      <c r="BF652" s="9">
        <f t="shared" si="623"/>
        <v>0</v>
      </c>
      <c r="BG652" s="9">
        <v>4</v>
      </c>
      <c r="BH652" s="9">
        <v>1</v>
      </c>
      <c r="BI652" s="9">
        <v>5</v>
      </c>
      <c r="BJ652" s="9">
        <v>1</v>
      </c>
      <c r="BK652" s="9">
        <v>2</v>
      </c>
      <c r="BL652" s="9">
        <v>3</v>
      </c>
      <c r="BM652" s="9">
        <v>1</v>
      </c>
      <c r="BN652" s="9">
        <v>40</v>
      </c>
      <c r="BO652" s="9">
        <v>0</v>
      </c>
      <c r="BP652" s="9">
        <v>0</v>
      </c>
      <c r="BQ652" s="34">
        <f t="shared" si="608"/>
        <v>0.6</v>
      </c>
      <c r="BR652" s="34">
        <f t="shared" si="608"/>
        <v>0</v>
      </c>
      <c r="BS652" s="34">
        <f t="shared" si="608"/>
        <v>0.70000000000000007</v>
      </c>
      <c r="BT652" s="9"/>
      <c r="BU652" s="9"/>
      <c r="BV652" s="9"/>
      <c r="BW652" s="9"/>
      <c r="BX652" s="9"/>
      <c r="BY652" s="9"/>
      <c r="BZ652" s="22">
        <f t="shared" si="611"/>
        <v>0</v>
      </c>
      <c r="CA652" s="22">
        <f t="shared" si="612"/>
        <v>1</v>
      </c>
      <c r="CB652" s="22">
        <f t="shared" si="613"/>
        <v>0.70000000000000007</v>
      </c>
      <c r="CC652" s="22">
        <f t="shared" si="614"/>
        <v>0</v>
      </c>
      <c r="CD652" s="22">
        <f t="shared" si="615"/>
        <v>1</v>
      </c>
      <c r="CK652" s="23">
        <v>8.4745762711864403E-2</v>
      </c>
      <c r="CL652" s="23">
        <f t="shared" si="616"/>
        <v>5</v>
      </c>
      <c r="CM652" s="23">
        <f t="shared" si="624"/>
        <v>2.2776601218210568</v>
      </c>
      <c r="CN652" s="23">
        <f t="shared" si="625"/>
        <v>8.4745762711864406E-3</v>
      </c>
      <c r="CQ652" s="49">
        <v>3</v>
      </c>
    </row>
    <row r="653" spans="1:95" ht="11.25" customHeight="1">
      <c r="A653" s="9">
        <v>6</v>
      </c>
      <c r="B653" s="9">
        <v>5</v>
      </c>
      <c r="C653" s="9" t="str">
        <f t="shared" si="587"/>
        <v>4</v>
      </c>
      <c r="D653" s="10" t="s">
        <v>4207</v>
      </c>
      <c r="E653" s="9">
        <v>12</v>
      </c>
      <c r="F653" s="9">
        <v>1</v>
      </c>
      <c r="G653" s="9">
        <v>0</v>
      </c>
      <c r="H653" s="9">
        <v>1</v>
      </c>
      <c r="I653" s="9">
        <v>0</v>
      </c>
      <c r="J653" s="9">
        <v>0</v>
      </c>
      <c r="K653" s="11">
        <v>10</v>
      </c>
      <c r="L653" s="9">
        <v>82</v>
      </c>
      <c r="M653" s="9">
        <v>0</v>
      </c>
      <c r="N653" s="9"/>
      <c r="O653" s="17"/>
      <c r="P653" s="17">
        <f t="shared" si="617"/>
        <v>0</v>
      </c>
      <c r="Q653" s="9">
        <v>18</v>
      </c>
      <c r="R653" s="9"/>
      <c r="S653" s="9">
        <v>0</v>
      </c>
      <c r="T653" s="9">
        <v>100</v>
      </c>
      <c r="U653" s="9">
        <v>40</v>
      </c>
      <c r="V653" s="11">
        <v>30</v>
      </c>
      <c r="W653" s="11">
        <f t="shared" si="609"/>
        <v>30</v>
      </c>
      <c r="X653" s="17">
        <f t="shared" si="626"/>
        <v>30</v>
      </c>
      <c r="Y653" s="17"/>
      <c r="Z653" s="9">
        <v>0</v>
      </c>
      <c r="AA653" s="9"/>
      <c r="AB653" s="17"/>
      <c r="AC653" s="17">
        <f t="shared" si="604"/>
        <v>41</v>
      </c>
      <c r="AD653" s="17">
        <f t="shared" si="610"/>
        <v>0</v>
      </c>
      <c r="AE653" s="17">
        <v>1.7543859649122806E-2</v>
      </c>
      <c r="AF653" s="17">
        <f t="shared" si="618"/>
        <v>10</v>
      </c>
      <c r="AG653" s="17"/>
      <c r="AH653" s="9">
        <v>73</v>
      </c>
      <c r="AI653" s="9"/>
      <c r="AJ653" s="9"/>
      <c r="AK653" s="9"/>
      <c r="AL653" s="9">
        <v>0.48888888888888893</v>
      </c>
      <c r="AM653" s="9"/>
      <c r="AN653" s="9">
        <v>0</v>
      </c>
      <c r="AO653" s="9"/>
      <c r="AP653" s="9">
        <v>0.24109589041095894</v>
      </c>
      <c r="AQ653" s="9">
        <f>+AVERAGE(AL642:AL651)</f>
        <v>0.45553202436421136</v>
      </c>
      <c r="AR653" s="9">
        <f>+AVERAGE(AN642:AN651)</f>
        <v>1.6949152542372881E-3</v>
      </c>
      <c r="AS653" s="17">
        <f t="shared" si="619"/>
        <v>17</v>
      </c>
      <c r="AT653" s="17">
        <f t="shared" si="596"/>
        <v>0.49411764705882344</v>
      </c>
      <c r="AU653" s="17">
        <f t="shared" ref="AU653:AU661" si="627">+AN652</f>
        <v>1.7543859649122806E-2</v>
      </c>
      <c r="AV653" s="17">
        <f t="shared" ref="AV653:AV661" si="628">+AP652</f>
        <v>0.10666666666666666</v>
      </c>
      <c r="AW653" s="17"/>
      <c r="AX653" s="17"/>
      <c r="AY653" s="17"/>
      <c r="AZ653" s="17">
        <v>5</v>
      </c>
      <c r="BA653" s="24">
        <v>0.83333333333333337</v>
      </c>
      <c r="BB653" s="9">
        <v>22</v>
      </c>
      <c r="BC653" s="9">
        <v>1</v>
      </c>
      <c r="BD653" s="9">
        <f t="shared" si="622"/>
        <v>0</v>
      </c>
      <c r="BE653" s="9" t="s">
        <v>4394</v>
      </c>
      <c r="BF653" s="9">
        <f t="shared" si="623"/>
        <v>0</v>
      </c>
      <c r="BG653" s="9">
        <v>4</v>
      </c>
      <c r="BH653" s="9">
        <v>1</v>
      </c>
      <c r="BI653" s="9">
        <v>5</v>
      </c>
      <c r="BJ653" s="9">
        <v>1</v>
      </c>
      <c r="BK653" s="9">
        <v>2</v>
      </c>
      <c r="BL653" s="9">
        <v>3</v>
      </c>
      <c r="BM653" s="9">
        <v>1</v>
      </c>
      <c r="BN653" s="9">
        <v>40</v>
      </c>
      <c r="BO653" s="9">
        <v>0</v>
      </c>
      <c r="BP653" s="9">
        <v>0</v>
      </c>
      <c r="BQ653" s="34">
        <f t="shared" si="608"/>
        <v>0.6</v>
      </c>
      <c r="BR653" s="34">
        <f t="shared" si="608"/>
        <v>0</v>
      </c>
      <c r="BS653" s="34">
        <f t="shared" si="608"/>
        <v>0.70000000000000007</v>
      </c>
      <c r="BT653" s="9"/>
      <c r="BU653" s="9"/>
      <c r="BV653" s="9"/>
      <c r="BW653" s="9"/>
      <c r="BX653" s="9"/>
      <c r="BY653" s="9"/>
      <c r="BZ653" s="22">
        <f t="shared" si="611"/>
        <v>0</v>
      </c>
      <c r="CA653" s="22">
        <f t="shared" si="612"/>
        <v>2</v>
      </c>
      <c r="CB653" s="22">
        <f t="shared" si="613"/>
        <v>0.70000000000000007</v>
      </c>
      <c r="CC653" s="22">
        <f t="shared" si="614"/>
        <v>0</v>
      </c>
      <c r="CD653" s="22">
        <f t="shared" si="615"/>
        <v>1</v>
      </c>
      <c r="CK653" s="23">
        <v>8.771929824561403E-2</v>
      </c>
      <c r="CL653" s="23">
        <f t="shared" si="616"/>
        <v>5</v>
      </c>
      <c r="CM653" s="23">
        <f t="shared" si="624"/>
        <v>2.2776601218210568</v>
      </c>
      <c r="CN653" s="23">
        <f t="shared" si="625"/>
        <v>8.4745762711864406E-3</v>
      </c>
      <c r="CQ653" s="49">
        <v>2</v>
      </c>
    </row>
    <row r="654" spans="1:95" ht="11.25" customHeight="1">
      <c r="A654" s="9">
        <v>6</v>
      </c>
      <c r="B654" s="9">
        <v>5</v>
      </c>
      <c r="C654" s="9" t="str">
        <f t="shared" si="587"/>
        <v>4</v>
      </c>
      <c r="D654" s="10" t="s">
        <v>4207</v>
      </c>
      <c r="E654" s="9">
        <v>13</v>
      </c>
      <c r="F654" s="9">
        <v>1</v>
      </c>
      <c r="G654" s="9">
        <v>0</v>
      </c>
      <c r="H654" s="9">
        <v>1</v>
      </c>
      <c r="I654" s="9">
        <v>0</v>
      </c>
      <c r="J654" s="9">
        <v>0</v>
      </c>
      <c r="K654" s="11">
        <v>10</v>
      </c>
      <c r="L654" s="9">
        <v>90</v>
      </c>
      <c r="M654" s="9">
        <v>0</v>
      </c>
      <c r="N654" s="9"/>
      <c r="O654" s="17"/>
      <c r="P654" s="17">
        <f t="shared" si="617"/>
        <v>0</v>
      </c>
      <c r="Q654" s="9">
        <v>12</v>
      </c>
      <c r="R654" s="9"/>
      <c r="S654" s="9">
        <v>0</v>
      </c>
      <c r="T654" s="9">
        <v>100</v>
      </c>
      <c r="U654" s="9">
        <v>40</v>
      </c>
      <c r="V654" s="11">
        <v>30</v>
      </c>
      <c r="W654" s="11">
        <f t="shared" si="609"/>
        <v>30</v>
      </c>
      <c r="X654" s="17">
        <f t="shared" si="626"/>
        <v>30</v>
      </c>
      <c r="Y654" s="17"/>
      <c r="Z654" s="9">
        <v>0</v>
      </c>
      <c r="AA654" s="9"/>
      <c r="AB654" s="17"/>
      <c r="AC654" s="17">
        <f t="shared" si="604"/>
        <v>48</v>
      </c>
      <c r="AD654" s="17">
        <f t="shared" si="610"/>
        <v>0</v>
      </c>
      <c r="AE654" s="17">
        <v>0</v>
      </c>
      <c r="AF654" s="17">
        <f t="shared" si="618"/>
        <v>10</v>
      </c>
      <c r="AG654" s="17"/>
      <c r="AH654" s="9">
        <v>86</v>
      </c>
      <c r="AI654" s="9"/>
      <c r="AJ654" s="9"/>
      <c r="AK654" s="9"/>
      <c r="AL654" s="9">
        <v>0.6000000000000002</v>
      </c>
      <c r="AM654" s="9"/>
      <c r="AN654" s="9">
        <v>0</v>
      </c>
      <c r="AO654" s="9"/>
      <c r="AP654" s="9">
        <v>0.19534883720930232</v>
      </c>
      <c r="AQ654" s="9">
        <f>+AVERAGE(AL642:AL651)</f>
        <v>0.45553202436421136</v>
      </c>
      <c r="AR654" s="9">
        <f>+AVERAGE(AN642:AN651)</f>
        <v>1.6949152542372881E-3</v>
      </c>
      <c r="AS654" s="17">
        <f t="shared" si="619"/>
        <v>18</v>
      </c>
      <c r="AT654" s="17">
        <f t="shared" si="596"/>
        <v>0.48888888888888893</v>
      </c>
      <c r="AU654" s="17">
        <f t="shared" si="627"/>
        <v>0</v>
      </c>
      <c r="AV654" s="17">
        <f t="shared" si="628"/>
        <v>0.24109589041095894</v>
      </c>
      <c r="AW654" s="17"/>
      <c r="AX654" s="17"/>
      <c r="AY654" s="17"/>
      <c r="AZ654" s="17">
        <v>5</v>
      </c>
      <c r="BA654" s="24">
        <v>0.83333333333333337</v>
      </c>
      <c r="BB654" s="9">
        <v>22</v>
      </c>
      <c r="BC654" s="9">
        <v>1</v>
      </c>
      <c r="BD654" s="9">
        <f t="shared" si="622"/>
        <v>0</v>
      </c>
      <c r="BE654" s="9" t="s">
        <v>4394</v>
      </c>
      <c r="BF654" s="9">
        <f t="shared" si="623"/>
        <v>0</v>
      </c>
      <c r="BG654" s="9">
        <v>4</v>
      </c>
      <c r="BH654" s="9">
        <v>1</v>
      </c>
      <c r="BI654" s="9">
        <v>5</v>
      </c>
      <c r="BJ654" s="9">
        <v>1</v>
      </c>
      <c r="BK654" s="9">
        <v>2</v>
      </c>
      <c r="BL654" s="9">
        <v>3</v>
      </c>
      <c r="BM654" s="9">
        <v>1</v>
      </c>
      <c r="BN654" s="9">
        <v>40</v>
      </c>
      <c r="BO654" s="9">
        <v>0</v>
      </c>
      <c r="BP654" s="9">
        <v>0</v>
      </c>
      <c r="BQ654" s="34">
        <f t="shared" si="608"/>
        <v>0.6</v>
      </c>
      <c r="BR654" s="34">
        <f t="shared" si="608"/>
        <v>0</v>
      </c>
      <c r="BS654" s="34">
        <f t="shared" si="608"/>
        <v>0.70000000000000007</v>
      </c>
      <c r="BT654" s="9"/>
      <c r="BU654" s="9"/>
      <c r="BV654" s="9"/>
      <c r="BW654" s="9"/>
      <c r="BX654" s="9"/>
      <c r="BY654" s="9"/>
      <c r="BZ654" s="22">
        <f t="shared" si="611"/>
        <v>0</v>
      </c>
      <c r="CA654" s="22">
        <f t="shared" si="612"/>
        <v>3</v>
      </c>
      <c r="CB654" s="22">
        <f t="shared" si="613"/>
        <v>0.70000000000000007</v>
      </c>
      <c r="CC654" s="22">
        <f t="shared" si="614"/>
        <v>0</v>
      </c>
      <c r="CD654" s="22">
        <f t="shared" si="615"/>
        <v>1</v>
      </c>
      <c r="CK654" s="23">
        <v>0</v>
      </c>
      <c r="CL654" s="23">
        <f t="shared" si="616"/>
        <v>5</v>
      </c>
      <c r="CM654" s="23">
        <f t="shared" si="624"/>
        <v>2.2776601218210568</v>
      </c>
      <c r="CN654" s="23">
        <f t="shared" si="625"/>
        <v>8.4745762711864406E-3</v>
      </c>
      <c r="CQ654" s="49">
        <v>4</v>
      </c>
    </row>
    <row r="655" spans="1:95" ht="11.25" customHeight="1">
      <c r="A655" s="9">
        <v>6</v>
      </c>
      <c r="B655" s="9">
        <v>5</v>
      </c>
      <c r="C655" s="9" t="str">
        <f t="shared" si="587"/>
        <v>4</v>
      </c>
      <c r="D655" s="10" t="s">
        <v>4207</v>
      </c>
      <c r="E655" s="9">
        <v>14</v>
      </c>
      <c r="F655" s="9">
        <v>1</v>
      </c>
      <c r="G655" s="9">
        <v>0</v>
      </c>
      <c r="H655" s="9">
        <v>1</v>
      </c>
      <c r="I655" s="9">
        <v>0</v>
      </c>
      <c r="J655" s="9">
        <v>0</v>
      </c>
      <c r="K655" s="11">
        <v>80</v>
      </c>
      <c r="L655" s="9">
        <v>20</v>
      </c>
      <c r="M655" s="9">
        <v>0</v>
      </c>
      <c r="N655" s="9"/>
      <c r="O655" s="17"/>
      <c r="P655" s="17">
        <f t="shared" si="617"/>
        <v>0</v>
      </c>
      <c r="Q655" s="9">
        <v>10</v>
      </c>
      <c r="R655" s="9"/>
      <c r="S655" s="9">
        <v>0</v>
      </c>
      <c r="T655" s="9">
        <v>30</v>
      </c>
      <c r="U655" s="9">
        <v>0</v>
      </c>
      <c r="V655" s="11">
        <v>30</v>
      </c>
      <c r="W655" s="11">
        <f t="shared" si="609"/>
        <v>30</v>
      </c>
      <c r="X655" s="17">
        <f t="shared" si="626"/>
        <v>0</v>
      </c>
      <c r="Y655" s="17"/>
      <c r="Z655" s="9">
        <v>0</v>
      </c>
      <c r="AA655" s="9"/>
      <c r="AB655" s="17"/>
      <c r="AC655" s="17">
        <f t="shared" si="604"/>
        <v>0</v>
      </c>
      <c r="AD655" s="17" t="str">
        <f t="shared" si="610"/>
        <v/>
      </c>
      <c r="AE655" s="17">
        <v>0</v>
      </c>
      <c r="AF655" s="17">
        <f t="shared" si="618"/>
        <v>10</v>
      </c>
      <c r="AG655" s="17"/>
      <c r="AH655" s="9">
        <v>40</v>
      </c>
      <c r="AI655" s="9"/>
      <c r="AJ655" s="9"/>
      <c r="AK655" s="9"/>
      <c r="AL655" s="9">
        <v>0.8</v>
      </c>
      <c r="AM655" s="9"/>
      <c r="AN655" s="9" t="s">
        <v>2085</v>
      </c>
      <c r="AO655" s="9"/>
      <c r="AP655" s="9">
        <v>0.2</v>
      </c>
      <c r="AQ655" s="9">
        <f>+AVERAGE(AL642:AL651)</f>
        <v>0.45553202436421136</v>
      </c>
      <c r="AR655" s="9">
        <f>+AVERAGE(AN642:AN651)</f>
        <v>1.6949152542372881E-3</v>
      </c>
      <c r="AS655" s="17">
        <f t="shared" si="619"/>
        <v>12</v>
      </c>
      <c r="AT655" s="17">
        <f t="shared" si="596"/>
        <v>0.6000000000000002</v>
      </c>
      <c r="AU655" s="17">
        <f t="shared" si="627"/>
        <v>0</v>
      </c>
      <c r="AV655" s="17">
        <f t="shared" si="628"/>
        <v>0.19534883720930232</v>
      </c>
      <c r="AW655" s="17"/>
      <c r="AX655" s="17"/>
      <c r="AY655" s="17"/>
      <c r="AZ655" s="17">
        <v>5</v>
      </c>
      <c r="BA655" s="24">
        <v>0.83333333333333337</v>
      </c>
      <c r="BB655" s="9">
        <v>22</v>
      </c>
      <c r="BC655" s="9">
        <v>1</v>
      </c>
      <c r="BD655" s="9">
        <f t="shared" si="622"/>
        <v>0</v>
      </c>
      <c r="BE655" s="9" t="s">
        <v>4394</v>
      </c>
      <c r="BF655" s="9">
        <f t="shared" si="623"/>
        <v>0</v>
      </c>
      <c r="BG655" s="9">
        <v>4</v>
      </c>
      <c r="BH655" s="9">
        <v>1</v>
      </c>
      <c r="BI655" s="9">
        <v>5</v>
      </c>
      <c r="BJ655" s="9">
        <v>1</v>
      </c>
      <c r="BK655" s="9">
        <v>2</v>
      </c>
      <c r="BL655" s="9">
        <v>3</v>
      </c>
      <c r="BM655" s="9">
        <v>1</v>
      </c>
      <c r="BN655" s="9">
        <v>40</v>
      </c>
      <c r="BO655" s="9">
        <v>0</v>
      </c>
      <c r="BP655" s="9">
        <v>0</v>
      </c>
      <c r="BQ655" s="34">
        <f t="shared" si="608"/>
        <v>0.6</v>
      </c>
      <c r="BR655" s="34">
        <f t="shared" si="608"/>
        <v>0</v>
      </c>
      <c r="BS655" s="34">
        <f t="shared" si="608"/>
        <v>0.70000000000000007</v>
      </c>
      <c r="BT655" s="9"/>
      <c r="BU655" s="9"/>
      <c r="BV655" s="9"/>
      <c r="BW655" s="9"/>
      <c r="BX655" s="9"/>
      <c r="BY655" s="9"/>
      <c r="BZ655" s="22">
        <f t="shared" si="611"/>
        <v>0</v>
      </c>
      <c r="CA655" s="22">
        <f t="shared" si="612"/>
        <v>4</v>
      </c>
      <c r="CB655" s="22">
        <f t="shared" si="613"/>
        <v>0.70000000000000007</v>
      </c>
      <c r="CC655" s="22">
        <f t="shared" si="614"/>
        <v>0</v>
      </c>
      <c r="CD655" s="22">
        <f t="shared" si="615"/>
        <v>1</v>
      </c>
      <c r="CK655" s="23">
        <v>0</v>
      </c>
      <c r="CL655" s="23">
        <f t="shared" si="616"/>
        <v>5</v>
      </c>
      <c r="CM655" s="23">
        <f t="shared" si="624"/>
        <v>2.2776601218210568</v>
      </c>
      <c r="CN655" s="23">
        <f t="shared" si="625"/>
        <v>8.4745762711864406E-3</v>
      </c>
      <c r="CQ655" s="49">
        <v>3</v>
      </c>
    </row>
    <row r="656" spans="1:95" ht="11.25" customHeight="1">
      <c r="A656" s="9">
        <v>6</v>
      </c>
      <c r="B656" s="9">
        <v>5</v>
      </c>
      <c r="C656" s="9" t="str">
        <f t="shared" si="587"/>
        <v>4</v>
      </c>
      <c r="D656" s="10" t="s">
        <v>4207</v>
      </c>
      <c r="E656" s="9">
        <v>15</v>
      </c>
      <c r="F656" s="9">
        <v>1</v>
      </c>
      <c r="G656" s="9">
        <v>0</v>
      </c>
      <c r="H656" s="9">
        <v>1</v>
      </c>
      <c r="I656" s="9">
        <v>0</v>
      </c>
      <c r="J656" s="9">
        <v>0</v>
      </c>
      <c r="K656" s="11">
        <v>10</v>
      </c>
      <c r="L656" s="9">
        <v>20</v>
      </c>
      <c r="M656" s="9">
        <v>0</v>
      </c>
      <c r="N656" s="9"/>
      <c r="O656" s="17"/>
      <c r="P656" s="17">
        <f t="shared" si="617"/>
        <v>0</v>
      </c>
      <c r="Q656" s="9">
        <v>28</v>
      </c>
      <c r="R656" s="9"/>
      <c r="S656" s="9">
        <v>0</v>
      </c>
      <c r="T656" s="9">
        <v>48</v>
      </c>
      <c r="U656" s="9">
        <v>5</v>
      </c>
      <c r="V656" s="11">
        <v>30</v>
      </c>
      <c r="W656" s="11">
        <f t="shared" si="609"/>
        <v>30</v>
      </c>
      <c r="X656" s="17">
        <f t="shared" si="626"/>
        <v>5</v>
      </c>
      <c r="Y656" s="17"/>
      <c r="Z656" s="9">
        <v>0</v>
      </c>
      <c r="AA656" s="9"/>
      <c r="AB656" s="17"/>
      <c r="AC656" s="17">
        <f t="shared" si="604"/>
        <v>1</v>
      </c>
      <c r="AD656" s="17">
        <f t="shared" si="610"/>
        <v>0</v>
      </c>
      <c r="AE656" s="17" t="s">
        <v>2085</v>
      </c>
      <c r="AF656" s="17">
        <f t="shared" si="618"/>
        <v>10</v>
      </c>
      <c r="AG656" s="17"/>
      <c r="AH656" s="9">
        <v>23</v>
      </c>
      <c r="AI656" s="9"/>
      <c r="AJ656" s="9"/>
      <c r="AK656" s="9"/>
      <c r="AL656" s="9">
        <v>0.42857142857142855</v>
      </c>
      <c r="AM656" s="9"/>
      <c r="AN656" s="9">
        <v>0</v>
      </c>
      <c r="AO656" s="9"/>
      <c r="AP656" s="9">
        <v>0.5043478260869565</v>
      </c>
      <c r="AQ656" s="9">
        <f>+AVERAGE(AL642:AL651)</f>
        <v>0.45553202436421136</v>
      </c>
      <c r="AR656" s="9">
        <f>+AVERAGE(AN642:AN651)</f>
        <v>1.6949152542372881E-3</v>
      </c>
      <c r="AS656" s="17">
        <f t="shared" si="619"/>
        <v>10</v>
      </c>
      <c r="AT656" s="17">
        <f t="shared" si="596"/>
        <v>0.8</v>
      </c>
      <c r="AU656" s="17" t="str">
        <f t="shared" si="627"/>
        <v/>
      </c>
      <c r="AV656" s="17">
        <f t="shared" si="628"/>
        <v>0.2</v>
      </c>
      <c r="AW656" s="17"/>
      <c r="AX656" s="17"/>
      <c r="AY656" s="17"/>
      <c r="AZ656" s="17">
        <v>5</v>
      </c>
      <c r="BA656" s="24">
        <v>0.83333333333333337</v>
      </c>
      <c r="BB656" s="9">
        <v>22</v>
      </c>
      <c r="BC656" s="9">
        <v>1</v>
      </c>
      <c r="BD656" s="9">
        <f t="shared" si="622"/>
        <v>0</v>
      </c>
      <c r="BE656" s="9" t="s">
        <v>4394</v>
      </c>
      <c r="BF656" s="9">
        <f t="shared" si="623"/>
        <v>0</v>
      </c>
      <c r="BG656" s="9">
        <v>4</v>
      </c>
      <c r="BH656" s="9">
        <v>1</v>
      </c>
      <c r="BI656" s="9">
        <v>5</v>
      </c>
      <c r="BJ656" s="9">
        <v>1</v>
      </c>
      <c r="BK656" s="9">
        <v>2</v>
      </c>
      <c r="BL656" s="9">
        <v>3</v>
      </c>
      <c r="BM656" s="9">
        <v>1</v>
      </c>
      <c r="BN656" s="9">
        <v>40</v>
      </c>
      <c r="BO656" s="9">
        <v>0</v>
      </c>
      <c r="BP656" s="9">
        <v>0</v>
      </c>
      <c r="BQ656" s="34">
        <f t="shared" si="608"/>
        <v>0.6</v>
      </c>
      <c r="BR656" s="34">
        <f t="shared" si="608"/>
        <v>0</v>
      </c>
      <c r="BS656" s="34">
        <f t="shared" si="608"/>
        <v>0.70000000000000007</v>
      </c>
      <c r="BT656" s="9"/>
      <c r="BU656" s="9"/>
      <c r="BV656" s="9"/>
      <c r="BW656" s="9"/>
      <c r="BX656" s="9"/>
      <c r="BY656" s="9"/>
      <c r="BZ656" s="22">
        <f t="shared" si="611"/>
        <v>0</v>
      </c>
      <c r="CA656" s="22">
        <f t="shared" si="612"/>
        <v>5</v>
      </c>
      <c r="CB656" s="22">
        <f t="shared" si="613"/>
        <v>0.70000000000000007</v>
      </c>
      <c r="CC656" s="22">
        <f t="shared" si="614"/>
        <v>0</v>
      </c>
      <c r="CD656" s="22">
        <f t="shared" si="615"/>
        <v>1</v>
      </c>
      <c r="CK656" s="23" t="s">
        <v>2085</v>
      </c>
      <c r="CL656" s="23">
        <f t="shared" si="616"/>
        <v>5</v>
      </c>
      <c r="CM656" s="23">
        <f t="shared" si="624"/>
        <v>2.2776601218210568</v>
      </c>
      <c r="CN656" s="23">
        <f t="shared" si="625"/>
        <v>8.4745762711864406E-3</v>
      </c>
      <c r="CQ656" s="49">
        <v>3</v>
      </c>
    </row>
    <row r="657" spans="1:96" ht="11.25" customHeight="1">
      <c r="A657" s="9">
        <v>6</v>
      </c>
      <c r="B657" s="9">
        <v>5</v>
      </c>
      <c r="C657" s="9" t="str">
        <f t="shared" si="587"/>
        <v>4</v>
      </c>
      <c r="D657" s="10" t="s">
        <v>4207</v>
      </c>
      <c r="E657" s="9">
        <v>16</v>
      </c>
      <c r="F657" s="9">
        <v>1</v>
      </c>
      <c r="G657" s="9">
        <v>0</v>
      </c>
      <c r="H657" s="9">
        <v>1</v>
      </c>
      <c r="I657" s="9">
        <v>0</v>
      </c>
      <c r="J657" s="9">
        <v>0</v>
      </c>
      <c r="K657" s="11">
        <v>5</v>
      </c>
      <c r="L657" s="9">
        <v>43</v>
      </c>
      <c r="M657" s="9">
        <v>0</v>
      </c>
      <c r="N657" s="9"/>
      <c r="O657" s="17"/>
      <c r="P657" s="17">
        <f t="shared" si="617"/>
        <v>0</v>
      </c>
      <c r="Q657" s="9">
        <v>19</v>
      </c>
      <c r="R657" s="9"/>
      <c r="S657" s="9">
        <v>0</v>
      </c>
      <c r="T657" s="9">
        <v>62</v>
      </c>
      <c r="U657" s="9">
        <v>25</v>
      </c>
      <c r="V657" s="11">
        <v>30</v>
      </c>
      <c r="W657" s="11">
        <f t="shared" si="609"/>
        <v>30</v>
      </c>
      <c r="X657" s="17">
        <f t="shared" si="626"/>
        <v>25</v>
      </c>
      <c r="Y657" s="17"/>
      <c r="Z657" s="9">
        <v>0</v>
      </c>
      <c r="AA657" s="9"/>
      <c r="AB657" s="17"/>
      <c r="AC657" s="17">
        <f t="shared" si="604"/>
        <v>47</v>
      </c>
      <c r="AD657" s="17">
        <f t="shared" si="610"/>
        <v>0</v>
      </c>
      <c r="AE657" s="17">
        <v>0</v>
      </c>
      <c r="AF657" s="17">
        <f t="shared" si="618"/>
        <v>10</v>
      </c>
      <c r="AG657" s="17"/>
      <c r="AH657" s="9">
        <v>78</v>
      </c>
      <c r="AI657" s="9"/>
      <c r="AJ657" s="9"/>
      <c r="AK657" s="9"/>
      <c r="AL657" s="9">
        <v>0.44210526315789467</v>
      </c>
      <c r="AM657" s="9"/>
      <c r="AN657" s="9">
        <v>0</v>
      </c>
      <c r="AO657" s="9"/>
      <c r="AP657" s="9">
        <v>0.17948717948717949</v>
      </c>
      <c r="AQ657" s="9">
        <f>+AVERAGE(AL642:AL651)</f>
        <v>0.45553202436421136</v>
      </c>
      <c r="AR657" s="9">
        <f>+AVERAGE(AN642:AN651)</f>
        <v>1.6949152542372881E-3</v>
      </c>
      <c r="AS657" s="17">
        <f t="shared" si="619"/>
        <v>28</v>
      </c>
      <c r="AT657" s="17">
        <f t="shared" si="596"/>
        <v>0.42857142857142855</v>
      </c>
      <c r="AU657" s="17">
        <f t="shared" si="627"/>
        <v>0</v>
      </c>
      <c r="AV657" s="17">
        <f t="shared" si="628"/>
        <v>0.5043478260869565</v>
      </c>
      <c r="AW657" s="17"/>
      <c r="AX657" s="17"/>
      <c r="AY657" s="17"/>
      <c r="AZ657" s="17">
        <v>5</v>
      </c>
      <c r="BA657" s="24">
        <v>0.83333333333333337</v>
      </c>
      <c r="BB657" s="9">
        <v>22</v>
      </c>
      <c r="BC657" s="9">
        <v>1</v>
      </c>
      <c r="BD657" s="9">
        <f t="shared" si="622"/>
        <v>0</v>
      </c>
      <c r="BE657" s="9" t="s">
        <v>4394</v>
      </c>
      <c r="BF657" s="9">
        <f t="shared" si="623"/>
        <v>0</v>
      </c>
      <c r="BG657" s="9">
        <v>4</v>
      </c>
      <c r="BH657" s="9">
        <v>1</v>
      </c>
      <c r="BI657" s="9">
        <v>5</v>
      </c>
      <c r="BJ657" s="9">
        <v>1</v>
      </c>
      <c r="BK657" s="9">
        <v>2</v>
      </c>
      <c r="BL657" s="9">
        <v>3</v>
      </c>
      <c r="BM657" s="9">
        <v>1</v>
      </c>
      <c r="BN657" s="9">
        <v>40</v>
      </c>
      <c r="BO657" s="9">
        <v>0</v>
      </c>
      <c r="BP657" s="9">
        <v>0</v>
      </c>
      <c r="BQ657" s="34">
        <f t="shared" si="608"/>
        <v>0.6</v>
      </c>
      <c r="BR657" s="34">
        <f t="shared" si="608"/>
        <v>0</v>
      </c>
      <c r="BS657" s="34">
        <f t="shared" si="608"/>
        <v>0.70000000000000007</v>
      </c>
      <c r="BT657" s="9"/>
      <c r="BU657" s="9"/>
      <c r="BV657" s="9"/>
      <c r="BW657" s="9"/>
      <c r="BX657" s="9"/>
      <c r="BY657" s="9"/>
      <c r="BZ657" s="22">
        <f t="shared" si="611"/>
        <v>0</v>
      </c>
      <c r="CA657" s="22">
        <f t="shared" si="612"/>
        <v>6</v>
      </c>
      <c r="CB657" s="22">
        <f t="shared" si="613"/>
        <v>0.70000000000000007</v>
      </c>
      <c r="CC657" s="22">
        <f t="shared" si="614"/>
        <v>0</v>
      </c>
      <c r="CD657" s="22">
        <f t="shared" si="615"/>
        <v>1</v>
      </c>
      <c r="CK657" s="23">
        <v>0</v>
      </c>
      <c r="CL657" s="23">
        <f t="shared" si="616"/>
        <v>5</v>
      </c>
      <c r="CM657" s="23">
        <f t="shared" si="624"/>
        <v>2.2776601218210568</v>
      </c>
      <c r="CN657" s="23">
        <f t="shared" si="625"/>
        <v>8.4745762711864406E-3</v>
      </c>
      <c r="CQ657" s="49">
        <v>3</v>
      </c>
    </row>
    <row r="658" spans="1:96" ht="11.25" customHeight="1">
      <c r="A658" s="9">
        <v>6</v>
      </c>
      <c r="B658" s="9">
        <v>5</v>
      </c>
      <c r="C658" s="9" t="str">
        <f t="shared" si="587"/>
        <v>4</v>
      </c>
      <c r="D658" s="10" t="s">
        <v>4207</v>
      </c>
      <c r="E658" s="9">
        <v>17</v>
      </c>
      <c r="F658" s="9">
        <v>1</v>
      </c>
      <c r="G658" s="9">
        <v>0</v>
      </c>
      <c r="H658" s="9">
        <v>1</v>
      </c>
      <c r="I658" s="9">
        <v>0</v>
      </c>
      <c r="J658" s="9">
        <v>0</v>
      </c>
      <c r="K658" s="11">
        <v>10</v>
      </c>
      <c r="L658" s="9">
        <v>52</v>
      </c>
      <c r="M658" s="9">
        <v>0</v>
      </c>
      <c r="N658" s="9"/>
      <c r="O658" s="17"/>
      <c r="P658" s="17">
        <f t="shared" si="617"/>
        <v>0</v>
      </c>
      <c r="Q658" s="9">
        <v>20</v>
      </c>
      <c r="R658" s="9"/>
      <c r="S658" s="9">
        <v>0</v>
      </c>
      <c r="T658" s="9">
        <v>72</v>
      </c>
      <c r="U658" s="9">
        <v>35</v>
      </c>
      <c r="V658" s="11">
        <v>30</v>
      </c>
      <c r="W658" s="11">
        <f t="shared" si="609"/>
        <v>30</v>
      </c>
      <c r="X658" s="17">
        <f t="shared" si="626"/>
        <v>30</v>
      </c>
      <c r="Y658" s="17"/>
      <c r="Z658" s="9">
        <v>0</v>
      </c>
      <c r="AA658" s="9"/>
      <c r="AB658" s="17"/>
      <c r="AC658" s="17">
        <f t="shared" si="604"/>
        <v>52</v>
      </c>
      <c r="AD658" s="17">
        <f t="shared" si="610"/>
        <v>0</v>
      </c>
      <c r="AE658" s="17">
        <v>0</v>
      </c>
      <c r="AF658" s="17">
        <f t="shared" si="618"/>
        <v>10</v>
      </c>
      <c r="AG658" s="17"/>
      <c r="AH658" s="9">
        <v>82</v>
      </c>
      <c r="AI658" s="9"/>
      <c r="AJ658" s="9"/>
      <c r="AK658" s="9"/>
      <c r="AL658" s="9">
        <v>0.45999999999999996</v>
      </c>
      <c r="AM658" s="9"/>
      <c r="AN658" s="9">
        <v>0</v>
      </c>
      <c r="AO658" s="9"/>
      <c r="AP658" s="9">
        <v>0.151219512195122</v>
      </c>
      <c r="AQ658" s="9">
        <f>+AVERAGE(AL642:AL651)</f>
        <v>0.45553202436421136</v>
      </c>
      <c r="AR658" s="9">
        <f>+AVERAGE(AN642:AN651)</f>
        <v>1.6949152542372881E-3</v>
      </c>
      <c r="AS658" s="17">
        <f t="shared" si="619"/>
        <v>19</v>
      </c>
      <c r="AT658" s="17">
        <f t="shared" si="596"/>
        <v>0.44210526315789467</v>
      </c>
      <c r="AU658" s="17">
        <f t="shared" si="627"/>
        <v>0</v>
      </c>
      <c r="AV658" s="17">
        <f t="shared" si="628"/>
        <v>0.17948717948717949</v>
      </c>
      <c r="AW658" s="17"/>
      <c r="AX658" s="17"/>
      <c r="AY658" s="17"/>
      <c r="AZ658" s="17">
        <v>5</v>
      </c>
      <c r="BA658" s="24">
        <v>0.83333333333333337</v>
      </c>
      <c r="BB658" s="9">
        <v>22</v>
      </c>
      <c r="BC658" s="9">
        <v>1</v>
      </c>
      <c r="BD658" s="9">
        <f t="shared" si="622"/>
        <v>0</v>
      </c>
      <c r="BE658" s="9" t="s">
        <v>4394</v>
      </c>
      <c r="BF658" s="9">
        <f t="shared" si="623"/>
        <v>0</v>
      </c>
      <c r="BG658" s="9">
        <v>4</v>
      </c>
      <c r="BH658" s="9">
        <v>1</v>
      </c>
      <c r="BI658" s="9">
        <v>5</v>
      </c>
      <c r="BJ658" s="9">
        <v>1</v>
      </c>
      <c r="BK658" s="9">
        <v>2</v>
      </c>
      <c r="BL658" s="9">
        <v>3</v>
      </c>
      <c r="BM658" s="9">
        <v>1</v>
      </c>
      <c r="BN658" s="9">
        <v>40</v>
      </c>
      <c r="BO658" s="9">
        <v>0</v>
      </c>
      <c r="BP658" s="9">
        <v>0</v>
      </c>
      <c r="BQ658" s="34">
        <f t="shared" si="608"/>
        <v>0.6</v>
      </c>
      <c r="BR658" s="34">
        <f t="shared" si="608"/>
        <v>0</v>
      </c>
      <c r="BS658" s="34">
        <f t="shared" si="608"/>
        <v>0.70000000000000007</v>
      </c>
      <c r="BT658" s="9"/>
      <c r="BU658" s="9"/>
      <c r="BV658" s="9"/>
      <c r="BW658" s="9"/>
      <c r="BX658" s="9"/>
      <c r="BY658" s="9"/>
      <c r="BZ658" s="22">
        <f t="shared" si="611"/>
        <v>0</v>
      </c>
      <c r="CA658" s="22">
        <f t="shared" si="612"/>
        <v>7</v>
      </c>
      <c r="CB658" s="22">
        <f t="shared" si="613"/>
        <v>0.70000000000000007</v>
      </c>
      <c r="CC658" s="22">
        <f t="shared" si="614"/>
        <v>0</v>
      </c>
      <c r="CD658" s="22">
        <f t="shared" si="615"/>
        <v>1</v>
      </c>
      <c r="CK658" s="23">
        <v>0</v>
      </c>
      <c r="CL658" s="23">
        <f t="shared" si="616"/>
        <v>5</v>
      </c>
      <c r="CM658" s="23">
        <f t="shared" si="624"/>
        <v>2.2776601218210568</v>
      </c>
      <c r="CN658" s="23">
        <f t="shared" si="625"/>
        <v>8.4745762711864406E-3</v>
      </c>
      <c r="CQ658" s="49">
        <v>3</v>
      </c>
    </row>
    <row r="659" spans="1:96" ht="11.25" customHeight="1">
      <c r="A659" s="9">
        <v>6</v>
      </c>
      <c r="B659" s="9">
        <v>5</v>
      </c>
      <c r="C659" s="9" t="str">
        <f t="shared" si="587"/>
        <v>4</v>
      </c>
      <c r="D659" s="10" t="s">
        <v>4207</v>
      </c>
      <c r="E659" s="9">
        <v>18</v>
      </c>
      <c r="F659" s="9">
        <v>1</v>
      </c>
      <c r="G659" s="9">
        <v>0</v>
      </c>
      <c r="H659" s="9">
        <v>1</v>
      </c>
      <c r="I659" s="9">
        <v>0</v>
      </c>
      <c r="J659" s="9">
        <v>0</v>
      </c>
      <c r="K659" s="11">
        <v>80</v>
      </c>
      <c r="L659" s="9">
        <v>0</v>
      </c>
      <c r="M659" s="9">
        <v>0</v>
      </c>
      <c r="N659" s="9"/>
      <c r="O659" s="17"/>
      <c r="P659" s="17">
        <f t="shared" si="617"/>
        <v>0</v>
      </c>
      <c r="Q659" s="9">
        <v>28</v>
      </c>
      <c r="R659" s="9"/>
      <c r="S659" s="9">
        <v>0</v>
      </c>
      <c r="T659" s="9">
        <v>28</v>
      </c>
      <c r="U659" s="9">
        <v>0</v>
      </c>
      <c r="V659" s="11">
        <v>30</v>
      </c>
      <c r="W659" s="11">
        <f t="shared" si="609"/>
        <v>30</v>
      </c>
      <c r="X659" s="17">
        <f t="shared" si="626"/>
        <v>0</v>
      </c>
      <c r="Y659" s="17"/>
      <c r="Z659" s="9">
        <v>0</v>
      </c>
      <c r="AA659" s="9"/>
      <c r="AB659" s="17"/>
      <c r="AC659" s="17">
        <f t="shared" si="604"/>
        <v>0</v>
      </c>
      <c r="AD659" s="17" t="str">
        <f t="shared" si="610"/>
        <v/>
      </c>
      <c r="AE659" s="17">
        <v>0</v>
      </c>
      <c r="AF659" s="17">
        <f t="shared" si="618"/>
        <v>10</v>
      </c>
      <c r="AG659" s="17"/>
      <c r="AH659" s="9">
        <v>22</v>
      </c>
      <c r="AI659" s="9"/>
      <c r="AJ659" s="9"/>
      <c r="AK659" s="9"/>
      <c r="AL659" s="9">
        <v>0.37142857142857139</v>
      </c>
      <c r="AM659" s="9"/>
      <c r="AN659" s="9" t="s">
        <v>2085</v>
      </c>
      <c r="AO659" s="9"/>
      <c r="AP659" s="9">
        <v>0.47272727272727277</v>
      </c>
      <c r="AQ659" s="9">
        <f>+AVERAGE(AL642:AL651)</f>
        <v>0.45553202436421136</v>
      </c>
      <c r="AR659" s="9">
        <f>+AVERAGE(AN642:AN651)</f>
        <v>1.6949152542372881E-3</v>
      </c>
      <c r="AS659" s="17">
        <f t="shared" si="619"/>
        <v>20</v>
      </c>
      <c r="AT659" s="17">
        <f t="shared" si="596"/>
        <v>0.45999999999999996</v>
      </c>
      <c r="AU659" s="17">
        <f t="shared" si="627"/>
        <v>0</v>
      </c>
      <c r="AV659" s="17">
        <f t="shared" si="628"/>
        <v>0.151219512195122</v>
      </c>
      <c r="AW659" s="17"/>
      <c r="AX659" s="17"/>
      <c r="AY659" s="17"/>
      <c r="AZ659" s="17">
        <v>5</v>
      </c>
      <c r="BA659" s="24">
        <v>0.83333333333333337</v>
      </c>
      <c r="BB659" s="9">
        <v>22</v>
      </c>
      <c r="BC659" s="9">
        <v>1</v>
      </c>
      <c r="BD659" s="9">
        <f t="shared" si="622"/>
        <v>0</v>
      </c>
      <c r="BE659" s="9" t="s">
        <v>4394</v>
      </c>
      <c r="BF659" s="9">
        <f t="shared" si="623"/>
        <v>0</v>
      </c>
      <c r="BG659" s="9">
        <v>4</v>
      </c>
      <c r="BH659" s="9">
        <v>1</v>
      </c>
      <c r="BI659" s="9">
        <v>5</v>
      </c>
      <c r="BJ659" s="9">
        <v>1</v>
      </c>
      <c r="BK659" s="9">
        <v>2</v>
      </c>
      <c r="BL659" s="9">
        <v>3</v>
      </c>
      <c r="BM659" s="9">
        <v>1</v>
      </c>
      <c r="BN659" s="9">
        <v>40</v>
      </c>
      <c r="BO659" s="9">
        <v>0</v>
      </c>
      <c r="BP659" s="9">
        <v>0</v>
      </c>
      <c r="BQ659" s="34">
        <f t="shared" si="608"/>
        <v>0.6</v>
      </c>
      <c r="BR659" s="34">
        <f t="shared" si="608"/>
        <v>0</v>
      </c>
      <c r="BS659" s="34">
        <f t="shared" si="608"/>
        <v>0.70000000000000007</v>
      </c>
      <c r="BT659" s="9"/>
      <c r="BU659" s="9"/>
      <c r="BV659" s="9"/>
      <c r="BW659" s="9"/>
      <c r="BX659" s="9"/>
      <c r="BY659" s="9"/>
      <c r="BZ659" s="22">
        <f t="shared" si="611"/>
        <v>0</v>
      </c>
      <c r="CA659" s="22">
        <f t="shared" si="612"/>
        <v>8</v>
      </c>
      <c r="CB659" s="22">
        <f t="shared" si="613"/>
        <v>0.70000000000000007</v>
      </c>
      <c r="CC659" s="22">
        <f t="shared" si="614"/>
        <v>0</v>
      </c>
      <c r="CD659" s="22">
        <f t="shared" si="615"/>
        <v>1</v>
      </c>
      <c r="CK659" s="23">
        <v>0</v>
      </c>
      <c r="CL659" s="23">
        <f t="shared" si="616"/>
        <v>5</v>
      </c>
      <c r="CM659" s="23">
        <f t="shared" si="624"/>
        <v>2.2776601218210568</v>
      </c>
      <c r="CN659" s="23">
        <f t="shared" si="625"/>
        <v>8.4745762711864406E-3</v>
      </c>
      <c r="CQ659" s="49">
        <v>2</v>
      </c>
    </row>
    <row r="660" spans="1:96" ht="11.25" customHeight="1">
      <c r="A660" s="9">
        <v>6</v>
      </c>
      <c r="B660" s="9">
        <v>5</v>
      </c>
      <c r="C660" s="9" t="str">
        <f t="shared" si="587"/>
        <v>4</v>
      </c>
      <c r="D660" s="10" t="s">
        <v>4207</v>
      </c>
      <c r="E660" s="9">
        <v>19</v>
      </c>
      <c r="F660" s="9">
        <v>1</v>
      </c>
      <c r="G660" s="9">
        <v>0</v>
      </c>
      <c r="H660" s="9">
        <v>1</v>
      </c>
      <c r="I660" s="9">
        <v>0</v>
      </c>
      <c r="J660" s="9">
        <v>0</v>
      </c>
      <c r="K660" s="11">
        <v>10</v>
      </c>
      <c r="L660" s="9">
        <v>18</v>
      </c>
      <c r="M660" s="9">
        <v>0</v>
      </c>
      <c r="N660" s="9"/>
      <c r="O660" s="17"/>
      <c r="P660" s="17">
        <f t="shared" si="617"/>
        <v>0</v>
      </c>
      <c r="Q660" s="9">
        <v>30</v>
      </c>
      <c r="R660" s="9"/>
      <c r="S660" s="9">
        <v>0</v>
      </c>
      <c r="T660" s="9">
        <v>48</v>
      </c>
      <c r="U660" s="9">
        <v>5</v>
      </c>
      <c r="V660" s="11">
        <v>30</v>
      </c>
      <c r="W660" s="11">
        <f t="shared" si="609"/>
        <v>30</v>
      </c>
      <c r="X660" s="17">
        <f t="shared" si="626"/>
        <v>5</v>
      </c>
      <c r="Y660" s="17"/>
      <c r="Z660" s="9">
        <v>0</v>
      </c>
      <c r="AA660" s="9"/>
      <c r="AB660" s="17"/>
      <c r="AC660" s="17">
        <f t="shared" si="604"/>
        <v>0</v>
      </c>
      <c r="AD660" s="17" t="str">
        <f t="shared" si="610"/>
        <v/>
      </c>
      <c r="AE660" s="17" t="s">
        <v>2085</v>
      </c>
      <c r="AF660" s="17">
        <f t="shared" si="618"/>
        <v>10</v>
      </c>
      <c r="AG660" s="17"/>
      <c r="AH660" s="9">
        <v>20</v>
      </c>
      <c r="AI660" s="9"/>
      <c r="AJ660" s="9"/>
      <c r="AK660" s="9"/>
      <c r="AL660" s="9">
        <v>0.39999999999999997</v>
      </c>
      <c r="AM660" s="9"/>
      <c r="AN660" s="9" t="s">
        <v>2085</v>
      </c>
      <c r="AO660" s="9"/>
      <c r="AP660" s="9">
        <v>0.6</v>
      </c>
      <c r="AQ660" s="9">
        <f>+AVERAGE(AL642:AL651)</f>
        <v>0.45553202436421136</v>
      </c>
      <c r="AR660" s="9">
        <f>+AVERAGE(AN642:AN651)</f>
        <v>1.6949152542372881E-3</v>
      </c>
      <c r="AS660" s="17">
        <f t="shared" si="619"/>
        <v>28</v>
      </c>
      <c r="AT660" s="17">
        <f t="shared" si="596"/>
        <v>0.37142857142857139</v>
      </c>
      <c r="AU660" s="17" t="str">
        <f t="shared" si="627"/>
        <v/>
      </c>
      <c r="AV660" s="17">
        <f t="shared" si="628"/>
        <v>0.47272727272727277</v>
      </c>
      <c r="AW660" s="17"/>
      <c r="AX660" s="17"/>
      <c r="AY660" s="17"/>
      <c r="AZ660" s="17">
        <v>5</v>
      </c>
      <c r="BA660" s="24">
        <v>0.83333333333333337</v>
      </c>
      <c r="BB660" s="9">
        <v>22</v>
      </c>
      <c r="BC660" s="9">
        <v>1</v>
      </c>
      <c r="BD660" s="9">
        <f t="shared" si="622"/>
        <v>0</v>
      </c>
      <c r="BE660" s="9" t="s">
        <v>4394</v>
      </c>
      <c r="BF660" s="9">
        <f t="shared" si="623"/>
        <v>0</v>
      </c>
      <c r="BG660" s="9">
        <v>4</v>
      </c>
      <c r="BH660" s="9">
        <v>1</v>
      </c>
      <c r="BI660" s="9">
        <v>5</v>
      </c>
      <c r="BJ660" s="9">
        <v>1</v>
      </c>
      <c r="BK660" s="9">
        <v>2</v>
      </c>
      <c r="BL660" s="9">
        <v>3</v>
      </c>
      <c r="BM660" s="9">
        <v>1</v>
      </c>
      <c r="BN660" s="9">
        <v>40</v>
      </c>
      <c r="BO660" s="9">
        <v>0</v>
      </c>
      <c r="BP660" s="9">
        <v>0</v>
      </c>
      <c r="BQ660" s="34">
        <f t="shared" si="608"/>
        <v>0.6</v>
      </c>
      <c r="BR660" s="34">
        <f t="shared" si="608"/>
        <v>0</v>
      </c>
      <c r="BS660" s="34">
        <f t="shared" si="608"/>
        <v>0.70000000000000007</v>
      </c>
      <c r="BT660" s="9"/>
      <c r="BU660" s="9"/>
      <c r="BV660" s="9"/>
      <c r="BW660" s="9"/>
      <c r="BX660" s="9"/>
      <c r="BY660" s="9"/>
      <c r="BZ660" s="22">
        <f t="shared" si="611"/>
        <v>0</v>
      </c>
      <c r="CA660" s="22">
        <f t="shared" si="612"/>
        <v>9</v>
      </c>
      <c r="CB660" s="22">
        <f t="shared" si="613"/>
        <v>0.70000000000000007</v>
      </c>
      <c r="CC660" s="22">
        <f t="shared" si="614"/>
        <v>0</v>
      </c>
      <c r="CD660" s="22">
        <f t="shared" si="615"/>
        <v>1</v>
      </c>
      <c r="CK660" s="23" t="s">
        <v>2085</v>
      </c>
      <c r="CL660" s="23">
        <f t="shared" si="616"/>
        <v>5</v>
      </c>
      <c r="CM660" s="23">
        <f t="shared" si="624"/>
        <v>2.2776601218210568</v>
      </c>
      <c r="CN660" s="23">
        <f t="shared" si="625"/>
        <v>8.4745762711864406E-3</v>
      </c>
      <c r="CQ660" s="49">
        <v>3</v>
      </c>
    </row>
    <row r="661" spans="1:96" ht="11.25" customHeight="1">
      <c r="A661" s="9">
        <v>6</v>
      </c>
      <c r="B661" s="9">
        <v>5</v>
      </c>
      <c r="C661" s="9" t="str">
        <f t="shared" si="587"/>
        <v>4</v>
      </c>
      <c r="D661" s="10" t="s">
        <v>4207</v>
      </c>
      <c r="E661" s="9">
        <v>20</v>
      </c>
      <c r="F661" s="9">
        <v>1</v>
      </c>
      <c r="G661" s="9">
        <v>0</v>
      </c>
      <c r="H661" s="9">
        <v>1</v>
      </c>
      <c r="I661" s="9">
        <v>0</v>
      </c>
      <c r="J661" s="9">
        <v>0</v>
      </c>
      <c r="K661" s="11">
        <v>10</v>
      </c>
      <c r="L661" s="9">
        <v>38</v>
      </c>
      <c r="M661" s="9">
        <v>0</v>
      </c>
      <c r="N661" s="17">
        <f>SUM(M652:M661)</f>
        <v>0</v>
      </c>
      <c r="O661" s="17"/>
      <c r="P661" s="17">
        <f t="shared" si="617"/>
        <v>0</v>
      </c>
      <c r="Q661" s="9">
        <v>30</v>
      </c>
      <c r="R661" s="9"/>
      <c r="S661" s="9">
        <v>0</v>
      </c>
      <c r="T661" s="9">
        <v>68</v>
      </c>
      <c r="U661" s="9">
        <v>30</v>
      </c>
      <c r="V661" s="11">
        <v>30</v>
      </c>
      <c r="W661" s="11">
        <f t="shared" si="609"/>
        <v>30</v>
      </c>
      <c r="X661" s="17">
        <f t="shared" si="626"/>
        <v>30</v>
      </c>
      <c r="Y661" s="17"/>
      <c r="Z661" s="9">
        <v>0</v>
      </c>
      <c r="AA661" s="17">
        <f>SUM(Z652:Z661)</f>
        <v>1</v>
      </c>
      <c r="AB661" s="17"/>
      <c r="AC661" s="17">
        <f t="shared" si="604"/>
        <v>57</v>
      </c>
      <c r="AD661" s="17">
        <f t="shared" si="610"/>
        <v>0</v>
      </c>
      <c r="AE661" s="17" t="s">
        <v>2085</v>
      </c>
      <c r="AF661" s="17">
        <f t="shared" si="618"/>
        <v>10</v>
      </c>
      <c r="AG661" s="17">
        <f>+SUM(AF652:AF661)</f>
        <v>101</v>
      </c>
      <c r="AH661" s="9">
        <v>77</v>
      </c>
      <c r="AI661" s="9"/>
      <c r="AJ661" s="9"/>
      <c r="AK661" s="9"/>
      <c r="AL661" s="9">
        <v>0.39999999999999997</v>
      </c>
      <c r="AM661" s="9"/>
      <c r="AN661" s="9">
        <v>0</v>
      </c>
      <c r="AO661" s="9"/>
      <c r="AP661" s="9">
        <v>0.11948051948051949</v>
      </c>
      <c r="AQ661" s="9">
        <f>+AVERAGE(AL642:AL651)</f>
        <v>0.45553202436421136</v>
      </c>
      <c r="AR661" s="9">
        <f>+AVERAGE(AN642:AN651)</f>
        <v>1.6949152542372881E-3</v>
      </c>
      <c r="AS661" s="17">
        <f t="shared" si="619"/>
        <v>30</v>
      </c>
      <c r="AT661" s="17">
        <f t="shared" si="596"/>
        <v>0.39999999999999997</v>
      </c>
      <c r="AU661" s="17" t="str">
        <f t="shared" si="627"/>
        <v/>
      </c>
      <c r="AV661" s="17">
        <f t="shared" si="628"/>
        <v>0.6</v>
      </c>
      <c r="AW661" s="17"/>
      <c r="AX661" s="17"/>
      <c r="AY661" s="17"/>
      <c r="AZ661" s="17">
        <v>5</v>
      </c>
      <c r="BA661" s="24">
        <v>0.83333333333333337</v>
      </c>
      <c r="BB661" s="9">
        <v>22</v>
      </c>
      <c r="BC661" s="9">
        <v>1</v>
      </c>
      <c r="BD661" s="9">
        <f t="shared" si="622"/>
        <v>0</v>
      </c>
      <c r="BE661" s="9" t="s">
        <v>4394</v>
      </c>
      <c r="BF661" s="9">
        <f t="shared" si="623"/>
        <v>0</v>
      </c>
      <c r="BG661" s="9">
        <v>4</v>
      </c>
      <c r="BH661" s="9">
        <v>1</v>
      </c>
      <c r="BI661" s="9">
        <v>5</v>
      </c>
      <c r="BJ661" s="9">
        <v>1</v>
      </c>
      <c r="BK661" s="9">
        <v>2</v>
      </c>
      <c r="BL661" s="9">
        <v>3</v>
      </c>
      <c r="BM661" s="9">
        <v>1</v>
      </c>
      <c r="BN661" s="9">
        <v>40</v>
      </c>
      <c r="BO661" s="9">
        <v>0</v>
      </c>
      <c r="BP661" s="9">
        <v>0</v>
      </c>
      <c r="BQ661" s="34">
        <f t="shared" si="608"/>
        <v>0.6</v>
      </c>
      <c r="BR661" s="34">
        <f t="shared" si="608"/>
        <v>0</v>
      </c>
      <c r="BS661" s="34">
        <f t="shared" si="608"/>
        <v>0.70000000000000007</v>
      </c>
      <c r="BT661" s="9"/>
      <c r="BU661" s="9"/>
      <c r="BV661" s="9"/>
      <c r="BW661" s="9">
        <f>SUM(AF652:AF661)</f>
        <v>101</v>
      </c>
      <c r="BX661" s="9"/>
      <c r="BY661" s="9">
        <f t="shared" ref="BY661" si="629">SUM(BW651,BW661)</f>
        <v>202</v>
      </c>
      <c r="BZ661" s="22">
        <f t="shared" si="611"/>
        <v>0</v>
      </c>
      <c r="CA661" s="22">
        <f t="shared" si="612"/>
        <v>10</v>
      </c>
      <c r="CB661" s="22">
        <f t="shared" si="613"/>
        <v>0.70000000000000007</v>
      </c>
      <c r="CC661" s="22">
        <f t="shared" si="614"/>
        <v>0</v>
      </c>
      <c r="CD661" s="22">
        <f t="shared" si="615"/>
        <v>1</v>
      </c>
      <c r="CK661" s="23" t="s">
        <v>2085</v>
      </c>
      <c r="CL661" s="23">
        <f t="shared" si="616"/>
        <v>5</v>
      </c>
      <c r="CM661" s="23">
        <f t="shared" si="624"/>
        <v>2.2776601218210568</v>
      </c>
      <c r="CN661" s="23">
        <f t="shared" si="625"/>
        <v>8.4745762711864406E-3</v>
      </c>
      <c r="CQ661" s="49">
        <v>3</v>
      </c>
    </row>
    <row r="662" spans="1:96" ht="11.25" customHeight="1">
      <c r="A662" s="9">
        <v>7</v>
      </c>
      <c r="B662" s="9">
        <v>1</v>
      </c>
      <c r="C662" s="9" t="str">
        <f t="shared" si="587"/>
        <v>12</v>
      </c>
      <c r="D662" s="10" t="s">
        <v>4208</v>
      </c>
      <c r="E662" s="9">
        <v>-2</v>
      </c>
      <c r="F662" s="9">
        <v>1</v>
      </c>
      <c r="G662" s="9">
        <v>0</v>
      </c>
      <c r="H662" s="9">
        <v>0</v>
      </c>
      <c r="I662" s="9">
        <v>0</v>
      </c>
      <c r="J662" s="9">
        <v>0</v>
      </c>
      <c r="K662" s="11">
        <v>25</v>
      </c>
      <c r="L662" s="9">
        <v>50</v>
      </c>
      <c r="M662" s="9">
        <v>7</v>
      </c>
      <c r="N662" s="9"/>
      <c r="O662" s="17"/>
      <c r="P662" s="17">
        <f t="shared" si="617"/>
        <v>1</v>
      </c>
      <c r="Q662" s="9">
        <v>35</v>
      </c>
      <c r="R662" s="9"/>
      <c r="S662" s="9">
        <v>0.2</v>
      </c>
      <c r="T662" s="9">
        <v>85</v>
      </c>
      <c r="U662" s="9">
        <v>40</v>
      </c>
      <c r="V662" s="11">
        <v>30</v>
      </c>
      <c r="W662" s="18"/>
      <c r="X662" s="17">
        <f t="shared" si="626"/>
        <v>30</v>
      </c>
      <c r="Y662" s="17"/>
      <c r="Z662" s="9">
        <v>15</v>
      </c>
      <c r="AA662" s="9"/>
      <c r="AB662" s="17"/>
      <c r="AC662" s="17">
        <f>+Z662+Z684+Z706+Z728+Z750</f>
        <v>52</v>
      </c>
      <c r="AD662" s="17">
        <f t="shared" si="610"/>
        <v>0.28846153846153844</v>
      </c>
      <c r="AE662" s="17"/>
      <c r="AF662" s="17">
        <f t="shared" si="618"/>
        <v>18</v>
      </c>
      <c r="AG662" s="17"/>
      <c r="AH662" s="9">
        <v>67</v>
      </c>
      <c r="AI662" s="9"/>
      <c r="AJ662" s="9"/>
      <c r="AK662" s="9"/>
      <c r="AL662" s="9">
        <v>0</v>
      </c>
      <c r="AM662" s="9">
        <f>+(ABS(M662-M684)+ABS(M662-M706)+ABS(M662-M728)+ABS(M662-M750)+ABS(M684-M706)+ABS(M684-M728)+ABS(M684-M750)+ABS(M706-M728)+ABS(M706-M750)+ABS(M728-M750))/(5*(M662+M684+M706+M728+M750))</f>
        <v>0</v>
      </c>
      <c r="AN662" s="9">
        <v>0.28846153846153844</v>
      </c>
      <c r="AO662" s="9"/>
      <c r="AP662" s="9">
        <v>0.28059701492537314</v>
      </c>
      <c r="AQ662" s="22"/>
      <c r="AR662" s="22"/>
      <c r="AS662" s="17"/>
      <c r="AT662" s="17"/>
      <c r="AU662" s="17"/>
      <c r="AV662" s="17"/>
      <c r="AW662" s="17"/>
      <c r="AX662" s="17"/>
      <c r="AY662" s="17"/>
      <c r="AZ662" s="17">
        <v>3</v>
      </c>
      <c r="BA662" s="24">
        <v>0.5</v>
      </c>
      <c r="BB662" s="9">
        <v>19</v>
      </c>
      <c r="BC662" s="9">
        <v>1</v>
      </c>
      <c r="BD662" s="9">
        <f t="shared" si="622"/>
        <v>0</v>
      </c>
      <c r="BE662" s="9" t="s">
        <v>4388</v>
      </c>
      <c r="BF662" s="9">
        <f t="shared" si="623"/>
        <v>0</v>
      </c>
      <c r="BG662" s="9">
        <v>1</v>
      </c>
      <c r="BH662" s="9">
        <v>3</v>
      </c>
      <c r="BI662" s="9">
        <v>3</v>
      </c>
      <c r="BJ662" s="9">
        <v>0</v>
      </c>
      <c r="BK662" s="9">
        <v>2</v>
      </c>
      <c r="BL662" s="9">
        <v>2</v>
      </c>
      <c r="BM662" s="9">
        <v>4</v>
      </c>
      <c r="BN662" s="9">
        <v>20</v>
      </c>
      <c r="BO662" s="9">
        <v>0</v>
      </c>
      <c r="BP662" s="9" t="s">
        <v>4395</v>
      </c>
      <c r="BQ662" s="22"/>
      <c r="BR662" s="22"/>
      <c r="BS662" s="34">
        <f t="shared" ref="BS662:BS683" si="630">AVERAGE(BA662,BA684,BA706,BA728,BA750)</f>
        <v>0.76666666666666661</v>
      </c>
      <c r="BT662" s="22"/>
      <c r="BU662" s="22"/>
      <c r="BV662" s="22"/>
      <c r="BW662" s="22"/>
      <c r="BX662" s="22"/>
      <c r="BY662" s="22"/>
      <c r="BZ662" s="22">
        <f t="shared" si="611"/>
        <v>0</v>
      </c>
      <c r="CA662" s="22">
        <f t="shared" si="612"/>
        <v>0</v>
      </c>
      <c r="CB662" s="22">
        <f t="shared" si="613"/>
        <v>0</v>
      </c>
      <c r="CC662" s="22">
        <f t="shared" si="614"/>
        <v>0.76666666666666661</v>
      </c>
      <c r="CD662" s="22">
        <f t="shared" si="615"/>
        <v>0</v>
      </c>
      <c r="CK662" s="23" t="s">
        <v>2085</v>
      </c>
      <c r="CL662" s="23">
        <f t="shared" si="616"/>
        <v>1</v>
      </c>
      <c r="CM662" s="23" t="str">
        <f t="shared" si="624"/>
        <v/>
      </c>
      <c r="CN662" s="23" t="str">
        <f t="shared" si="625"/>
        <v/>
      </c>
      <c r="CQ662" s="49">
        <v>1</v>
      </c>
      <c r="CR662" s="43">
        <f>+CQ662+CQ684+CQ706+CQ728+CQ750</f>
        <v>6</v>
      </c>
    </row>
    <row r="663" spans="1:96" ht="11.25" customHeight="1">
      <c r="A663" s="9">
        <v>7</v>
      </c>
      <c r="B663" s="9">
        <v>1</v>
      </c>
      <c r="C663" s="9" t="str">
        <f t="shared" si="587"/>
        <v>12</v>
      </c>
      <c r="D663" s="10" t="s">
        <v>4208</v>
      </c>
      <c r="E663" s="9">
        <v>-1</v>
      </c>
      <c r="F663" s="9">
        <v>1</v>
      </c>
      <c r="G663" s="9">
        <v>0</v>
      </c>
      <c r="H663" s="9">
        <v>0</v>
      </c>
      <c r="I663" s="9">
        <v>0</v>
      </c>
      <c r="J663" s="9">
        <v>0</v>
      </c>
      <c r="K663" s="11">
        <v>25</v>
      </c>
      <c r="L663" s="9">
        <v>60</v>
      </c>
      <c r="M663" s="9">
        <v>5</v>
      </c>
      <c r="N663" s="9"/>
      <c r="O663" s="17"/>
      <c r="P663" s="17">
        <f t="shared" si="617"/>
        <v>2</v>
      </c>
      <c r="Q663" s="9">
        <v>23</v>
      </c>
      <c r="R663" s="9"/>
      <c r="S663" s="9">
        <v>0.21739130434782608</v>
      </c>
      <c r="T663" s="9">
        <v>83</v>
      </c>
      <c r="U663" s="9">
        <v>40</v>
      </c>
      <c r="V663" s="11">
        <v>30</v>
      </c>
      <c r="W663" s="11">
        <f>V662</f>
        <v>30</v>
      </c>
      <c r="X663" s="17">
        <f t="shared" si="626"/>
        <v>30</v>
      </c>
      <c r="Y663" s="17"/>
      <c r="Z663" s="9">
        <v>20</v>
      </c>
      <c r="AA663" s="9"/>
      <c r="AB663" s="17"/>
      <c r="AC663" s="17">
        <f t="shared" ref="AC663:AC683" si="631">+Z663+Z685+Z707+Z729+Z751</f>
        <v>46</v>
      </c>
      <c r="AD663" s="17">
        <f t="shared" si="610"/>
        <v>0.43478260869565216</v>
      </c>
      <c r="AE663" s="17">
        <v>0.28846153846153844</v>
      </c>
      <c r="AF663" s="17">
        <f t="shared" si="618"/>
        <v>25</v>
      </c>
      <c r="AG663" s="17"/>
      <c r="AH663" s="9">
        <v>73</v>
      </c>
      <c r="AI663" s="9"/>
      <c r="AJ663" s="9"/>
      <c r="AK663" s="9"/>
      <c r="AL663" s="9">
        <v>0.12173913043478261</v>
      </c>
      <c r="AM663" s="9">
        <f t="shared" ref="AM663:AM682" si="632">+(ABS(M663-M685)+ABS(M663-M707)+ABS(M663-M729)+ABS(M663-M751)+ABS(M685-M707)+ABS(M685-M729)+ABS(M685-M751)+ABS(M707-M729)+ABS(M707-M751)+ABS(M729-M751))/(5*(M663+M685+M707+M729+M751))</f>
        <v>0.12173913043478261</v>
      </c>
      <c r="AN663" s="9">
        <v>0.43478260869565216</v>
      </c>
      <c r="AO663" s="9">
        <f t="shared" ref="AO663:AO676" si="633">+(ABS(Z663-Z685)+ABS(Z663-Z707)+ABS(Z663-Z729)+ABS(Z663-Z751)+ABS(Z685-Z707)+ABS(Z685-Z729)+ABS(Z685-Z751)+ABS(Z707-Z729)+ABS(Z707-Z751)+ABS(Z729-Z751))/(5*(Z663+Z685+Z707+Z729+Z751))</f>
        <v>0.46956521739130436</v>
      </c>
      <c r="AP663" s="9">
        <v>0.26849315068493157</v>
      </c>
      <c r="AQ663" s="9"/>
      <c r="AR663" s="9"/>
      <c r="AS663" s="17">
        <f>+Q662</f>
        <v>35</v>
      </c>
      <c r="AT663" s="17">
        <f t="shared" ref="AT663" si="634">+AL662</f>
        <v>0</v>
      </c>
      <c r="AU663" s="17">
        <f t="shared" ref="AU663" si="635">+AN662</f>
        <v>0.28846153846153844</v>
      </c>
      <c r="AV663" s="17">
        <f t="shared" ref="AV663" si="636">+AP662</f>
        <v>0.28059701492537314</v>
      </c>
      <c r="AW663" s="17"/>
      <c r="AX663" s="17"/>
      <c r="AY663" s="17"/>
      <c r="AZ663" s="17">
        <v>3</v>
      </c>
      <c r="BA663" s="24">
        <v>0.5</v>
      </c>
      <c r="BB663" s="9">
        <v>19</v>
      </c>
      <c r="BC663" s="9">
        <v>1</v>
      </c>
      <c r="BD663" s="9">
        <f t="shared" si="622"/>
        <v>0</v>
      </c>
      <c r="BE663" s="9" t="s">
        <v>4388</v>
      </c>
      <c r="BF663" s="9">
        <f t="shared" si="623"/>
        <v>0</v>
      </c>
      <c r="BG663" s="9">
        <v>1</v>
      </c>
      <c r="BH663" s="9">
        <v>3</v>
      </c>
      <c r="BI663" s="9">
        <v>3</v>
      </c>
      <c r="BJ663" s="9">
        <v>0</v>
      </c>
      <c r="BK663" s="9">
        <v>2</v>
      </c>
      <c r="BL663" s="9">
        <v>2</v>
      </c>
      <c r="BM663" s="9">
        <v>4</v>
      </c>
      <c r="BN663" s="9">
        <v>20</v>
      </c>
      <c r="BO663" s="9">
        <v>0</v>
      </c>
      <c r="BP663" s="9" t="s">
        <v>4395</v>
      </c>
      <c r="BQ663" s="9">
        <f>SUM(BD663,BD685,BD707,BD729,BD751)/5</f>
        <v>0.2</v>
      </c>
      <c r="BR663" s="9">
        <f>SUM(BF663,BF685,BF707,BF729,BF751)/5</f>
        <v>0</v>
      </c>
      <c r="BS663" s="34">
        <f t="shared" si="630"/>
        <v>0.76666666666666661</v>
      </c>
      <c r="BT663" s="9"/>
      <c r="BU663" s="9"/>
      <c r="BV663" s="9"/>
      <c r="BW663" s="9"/>
      <c r="BX663" s="9"/>
      <c r="BY663" s="9"/>
      <c r="BZ663" s="22">
        <f t="shared" si="611"/>
        <v>0</v>
      </c>
      <c r="CA663" s="22">
        <f t="shared" si="612"/>
        <v>0</v>
      </c>
      <c r="CB663" s="22">
        <f t="shared" si="613"/>
        <v>0</v>
      </c>
      <c r="CC663" s="22">
        <f t="shared" si="614"/>
        <v>0.76666666666666661</v>
      </c>
      <c r="CD663" s="22">
        <f t="shared" si="615"/>
        <v>0</v>
      </c>
      <c r="CK663" s="23">
        <v>0.28846153846153844</v>
      </c>
      <c r="CL663" s="23">
        <f t="shared" si="616"/>
        <v>1</v>
      </c>
      <c r="CM663" s="23" t="str">
        <f t="shared" si="624"/>
        <v/>
      </c>
      <c r="CN663" s="23" t="str">
        <f t="shared" si="625"/>
        <v/>
      </c>
      <c r="CQ663" s="49">
        <v>1</v>
      </c>
      <c r="CR663" s="43">
        <f t="shared" ref="CR663:CR683" si="637">+CQ663+CQ685+CQ707+CQ729+CQ751</f>
        <v>8</v>
      </c>
    </row>
    <row r="664" spans="1:96" ht="11.25" customHeight="1">
      <c r="A664" s="9">
        <v>7</v>
      </c>
      <c r="B664" s="9">
        <v>1</v>
      </c>
      <c r="C664" s="9" t="str">
        <f t="shared" si="587"/>
        <v>12</v>
      </c>
      <c r="D664" s="10" t="s">
        <v>4208</v>
      </c>
      <c r="E664" s="9">
        <v>1</v>
      </c>
      <c r="F664" s="9">
        <v>1</v>
      </c>
      <c r="G664" s="9">
        <v>0</v>
      </c>
      <c r="H664" s="9">
        <v>0</v>
      </c>
      <c r="I664" s="9">
        <v>0</v>
      </c>
      <c r="J664" s="9">
        <v>0</v>
      </c>
      <c r="K664" s="11">
        <v>25</v>
      </c>
      <c r="L664" s="9">
        <v>75</v>
      </c>
      <c r="M664" s="9">
        <v>5</v>
      </c>
      <c r="N664" s="17">
        <f>SUM(M664:M664)</f>
        <v>5</v>
      </c>
      <c r="O664" s="17">
        <f>+(ABS(N664-N686)+ABS(N664-N708)+ABS(N664-N730)+ABS(N664-N752)+ABS(N686-N708)+ABS(N686-N730)+ABS(N686-N752)+ABS(N708-N730)+ABS(N708-N752)+ABS(N730-N752))/(5*(N664+N686+N708+N730+N752))</f>
        <v>0.21052631578947367</v>
      </c>
      <c r="P664" s="17">
        <f t="shared" si="617"/>
        <v>2</v>
      </c>
      <c r="Q664" s="9">
        <v>19</v>
      </c>
      <c r="R664" s="9"/>
      <c r="S664" s="9">
        <v>0.26315789473684209</v>
      </c>
      <c r="T664" s="9">
        <v>94</v>
      </c>
      <c r="U664" s="9">
        <v>40</v>
      </c>
      <c r="V664" s="11">
        <v>30</v>
      </c>
      <c r="W664" s="11">
        <f t="shared" ref="W664:W683" si="638">V663</f>
        <v>30</v>
      </c>
      <c r="X664" s="17">
        <f t="shared" si="626"/>
        <v>30</v>
      </c>
      <c r="Y664" s="17"/>
      <c r="Z664" s="9">
        <v>19</v>
      </c>
      <c r="AA664" s="17">
        <f>SUM(Z664:Z664)</f>
        <v>19</v>
      </c>
      <c r="AB664" s="17">
        <f>+(ABS(AA664-AA686)+ABS(AA664-AA708)+ABS(AA664-AA730)+ABS(AA664-AA752)+ABS(AA686-AA708)+ABS(AA686-AA730)+ABS(AA686-AA752)+ABS(AA708-AA730)+ABS(AA708-AA752)+ABS(AA730-AA752))/(5*(AA664+AA686+AA708+AA730+AA752))</f>
        <v>0.39298245614035088</v>
      </c>
      <c r="AC664" s="17">
        <f t="shared" si="631"/>
        <v>57</v>
      </c>
      <c r="AD664" s="17">
        <f t="shared" si="610"/>
        <v>0.33333333333333331</v>
      </c>
      <c r="AE664" s="17">
        <v>0.43478260869565216</v>
      </c>
      <c r="AF664" s="17">
        <f t="shared" si="618"/>
        <v>24</v>
      </c>
      <c r="AG664" s="17"/>
      <c r="AH664" s="9">
        <v>88</v>
      </c>
      <c r="AI664" s="9"/>
      <c r="AJ664" s="9"/>
      <c r="AK664" s="9"/>
      <c r="AL664" s="9">
        <v>0.21052631578947367</v>
      </c>
      <c r="AM664" s="9">
        <f t="shared" si="632"/>
        <v>0.21052631578947367</v>
      </c>
      <c r="AN664" s="9">
        <v>0.33333333333333331</v>
      </c>
      <c r="AO664" s="9">
        <f t="shared" si="633"/>
        <v>0.39298245614035088</v>
      </c>
      <c r="AP664" s="9">
        <v>0.28181818181818186</v>
      </c>
      <c r="AQ664" s="9"/>
      <c r="AR664" s="9"/>
      <c r="AU664" t="str">
        <f>+IF(AND(E664&gt;1,AO663&gt;0),AO663,"")</f>
        <v/>
      </c>
      <c r="AZ664">
        <v>3</v>
      </c>
      <c r="BA664" s="24">
        <v>0.5</v>
      </c>
      <c r="BB664" s="9">
        <v>19</v>
      </c>
      <c r="BC664" s="9">
        <v>1</v>
      </c>
      <c r="BD664" s="9">
        <f t="shared" si="622"/>
        <v>0</v>
      </c>
      <c r="BE664" s="9" t="s">
        <v>4388</v>
      </c>
      <c r="BF664" s="9">
        <f t="shared" si="623"/>
        <v>0</v>
      </c>
      <c r="BG664" s="9">
        <v>1</v>
      </c>
      <c r="BH664" s="9">
        <v>3</v>
      </c>
      <c r="BI664" s="9">
        <v>3</v>
      </c>
      <c r="BJ664" s="9">
        <v>0</v>
      </c>
      <c r="BK664" s="9">
        <v>2</v>
      </c>
      <c r="BL664" s="9">
        <v>2</v>
      </c>
      <c r="BM664" s="9">
        <v>4</v>
      </c>
      <c r="BN664" s="9">
        <v>20</v>
      </c>
      <c r="BO664" s="9">
        <v>0</v>
      </c>
      <c r="BP664" s="9" t="s">
        <v>4395</v>
      </c>
      <c r="BQ664" s="9">
        <f t="shared" ref="BQ664:BQ683" si="639">SUM(BD664,BD686,BD708,BD730,BD752)/5</f>
        <v>0.2</v>
      </c>
      <c r="BR664" s="9">
        <f t="shared" ref="BR664:BR683" si="640">SUM(BF664,BF686,BF708,BF730,BF752)/5</f>
        <v>0</v>
      </c>
      <c r="BS664" s="34">
        <f t="shared" si="630"/>
        <v>0.76666666666666661</v>
      </c>
      <c r="BT664" s="9"/>
      <c r="BU664" s="9"/>
      <c r="BV664" s="9"/>
      <c r="BW664" s="9"/>
      <c r="BX664" s="9"/>
      <c r="BY664" s="9"/>
      <c r="BZ664" s="22">
        <f t="shared" si="611"/>
        <v>1</v>
      </c>
      <c r="CA664" s="22">
        <f t="shared" si="612"/>
        <v>0</v>
      </c>
      <c r="CB664" s="22">
        <f t="shared" si="613"/>
        <v>0</v>
      </c>
      <c r="CC664" s="22">
        <f t="shared" si="614"/>
        <v>0.76666666666666661</v>
      </c>
      <c r="CD664" s="22">
        <f t="shared" si="615"/>
        <v>0</v>
      </c>
      <c r="CK664" s="23">
        <v>0.43478260869565216</v>
      </c>
      <c r="CL664" s="23">
        <f t="shared" si="616"/>
        <v>1</v>
      </c>
      <c r="CM664" s="23" t="str">
        <f t="shared" si="624"/>
        <v/>
      </c>
      <c r="CN664" s="23" t="str">
        <f t="shared" si="625"/>
        <v/>
      </c>
      <c r="CQ664" s="49">
        <v>2</v>
      </c>
      <c r="CR664" s="43">
        <f t="shared" si="637"/>
        <v>14</v>
      </c>
    </row>
    <row r="665" spans="1:96" ht="11.25" customHeight="1">
      <c r="A665" s="9">
        <v>7</v>
      </c>
      <c r="B665" s="9">
        <v>1</v>
      </c>
      <c r="C665" s="9" t="str">
        <f t="shared" si="587"/>
        <v>12</v>
      </c>
      <c r="D665" s="10" t="s">
        <v>4208</v>
      </c>
      <c r="E665" s="9">
        <v>2</v>
      </c>
      <c r="F665" s="9">
        <v>1</v>
      </c>
      <c r="G665" s="9">
        <v>0</v>
      </c>
      <c r="H665" s="9">
        <v>0</v>
      </c>
      <c r="I665" s="9">
        <v>0</v>
      </c>
      <c r="J665" s="9">
        <v>0</v>
      </c>
      <c r="K665" s="11">
        <v>25</v>
      </c>
      <c r="L665" s="9">
        <v>69</v>
      </c>
      <c r="M665" s="9">
        <v>5</v>
      </c>
      <c r="N665" s="17">
        <f>SUM(M664:M665)</f>
        <v>10</v>
      </c>
      <c r="O665" s="17">
        <f t="shared" ref="O665:O673" si="641">+(ABS(N665-N687)+ABS(N665-N709)+ABS(N665-N731)+ABS(N665-N753)+ABS(N687-N709)+ABS(N687-N731)+ABS(N687-N753)+ABS(N709-N731)+ABS(N709-N753)+ABS(N731-N753))/(5*(N665+N687+N709+N731+N753))</f>
        <v>0.3</v>
      </c>
      <c r="P665" s="17">
        <f t="shared" si="617"/>
        <v>2</v>
      </c>
      <c r="Q665" s="9">
        <v>13</v>
      </c>
      <c r="R665" s="9"/>
      <c r="S665" s="9">
        <v>0.38461538461538464</v>
      </c>
      <c r="T665" s="9">
        <v>82</v>
      </c>
      <c r="U665" s="9">
        <v>40</v>
      </c>
      <c r="V665" s="11">
        <v>30</v>
      </c>
      <c r="W665" s="11">
        <f t="shared" si="638"/>
        <v>30</v>
      </c>
      <c r="X665" s="17">
        <f t="shared" si="626"/>
        <v>30</v>
      </c>
      <c r="Y665" s="17"/>
      <c r="Z665" s="9">
        <v>19</v>
      </c>
      <c r="AA665" s="17">
        <f>SUM(Z664:Z665)</f>
        <v>38</v>
      </c>
      <c r="AB665" s="17">
        <f t="shared" ref="AB665:AB673" si="642">+(ABS(AA665-AA687)+ABS(AA665-AA709)+ABS(AA665-AA731)+ABS(AA665-AA753)+ABS(AA687-AA709)+ABS(AA687-AA731)+ABS(AA687-AA753)+ABS(AA709-AA731)+ABS(AA709-AA753)+ABS(AA731-AA753))/(5*(AA665+AA687+AA709+AA731+AA753))</f>
        <v>0.3724137931034483</v>
      </c>
      <c r="AC665" s="17">
        <f t="shared" si="631"/>
        <v>59</v>
      </c>
      <c r="AD665" s="17">
        <f t="shared" si="610"/>
        <v>0.32203389830508472</v>
      </c>
      <c r="AE665" s="17">
        <v>0.33333333333333331</v>
      </c>
      <c r="AF665" s="17">
        <f t="shared" si="618"/>
        <v>24</v>
      </c>
      <c r="AG665" s="17"/>
      <c r="AH665" s="9">
        <v>96</v>
      </c>
      <c r="AI665" s="9"/>
      <c r="AJ665" s="9"/>
      <c r="AK665" s="9"/>
      <c r="AL665" s="9">
        <v>0.43076923076923085</v>
      </c>
      <c r="AM665" s="9">
        <f t="shared" si="632"/>
        <v>0.43076923076923079</v>
      </c>
      <c r="AN665" s="9">
        <v>0.32203389830508472</v>
      </c>
      <c r="AO665" s="9">
        <f t="shared" si="633"/>
        <v>0.35254237288135593</v>
      </c>
      <c r="AP665" s="9">
        <v>0.21250000000000005</v>
      </c>
      <c r="AQ665" s="9"/>
      <c r="AR665" s="9"/>
      <c r="AS665" s="17">
        <f t="shared" ref="AS665:AS683" si="643">+Q664</f>
        <v>19</v>
      </c>
      <c r="AT665" s="17">
        <f t="shared" si="596"/>
        <v>0.21052631578947367</v>
      </c>
      <c r="AU665">
        <f t="shared" ref="AU665:AU673" si="644">+IF(AND(E665&gt;1,AO664&gt;0),AO664,"")</f>
        <v>0.39298245614035088</v>
      </c>
      <c r="AV665" s="17">
        <f t="shared" ref="AV665:AV673" si="645">+AP664</f>
        <v>0.28181818181818186</v>
      </c>
      <c r="AW665" s="17"/>
      <c r="AX665" s="17"/>
      <c r="AY665" s="17"/>
      <c r="AZ665" s="17">
        <v>3</v>
      </c>
      <c r="BA665" s="24">
        <v>0.5</v>
      </c>
      <c r="BB665" s="9">
        <v>19</v>
      </c>
      <c r="BC665" s="9">
        <v>1</v>
      </c>
      <c r="BD665" s="9">
        <f t="shared" si="622"/>
        <v>0</v>
      </c>
      <c r="BE665" s="9" t="s">
        <v>4388</v>
      </c>
      <c r="BF665" s="9">
        <f t="shared" si="623"/>
        <v>0</v>
      </c>
      <c r="BG665" s="9">
        <v>1</v>
      </c>
      <c r="BH665" s="9">
        <v>3</v>
      </c>
      <c r="BI665" s="9">
        <v>3</v>
      </c>
      <c r="BJ665" s="9">
        <v>0</v>
      </c>
      <c r="BK665" s="9">
        <v>2</v>
      </c>
      <c r="BL665" s="9">
        <v>2</v>
      </c>
      <c r="BM665" s="9">
        <v>4</v>
      </c>
      <c r="BN665" s="9">
        <v>20</v>
      </c>
      <c r="BO665" s="9">
        <v>0</v>
      </c>
      <c r="BP665" s="9" t="s">
        <v>4395</v>
      </c>
      <c r="BQ665" s="9">
        <f t="shared" si="639"/>
        <v>0.2</v>
      </c>
      <c r="BR665" s="9">
        <f t="shared" si="640"/>
        <v>0</v>
      </c>
      <c r="BS665" s="34">
        <f t="shared" si="630"/>
        <v>0.76666666666666661</v>
      </c>
      <c r="BT665" s="9"/>
      <c r="BU665" s="9"/>
      <c r="BV665" s="9"/>
      <c r="BW665" s="9"/>
      <c r="BX665" s="9"/>
      <c r="BY665" s="9"/>
      <c r="BZ665" s="22">
        <f t="shared" si="611"/>
        <v>2</v>
      </c>
      <c r="CA665" s="22">
        <f t="shared" si="612"/>
        <v>0</v>
      </c>
      <c r="CB665" s="22">
        <f t="shared" si="613"/>
        <v>0</v>
      </c>
      <c r="CC665" s="22">
        <f t="shared" si="614"/>
        <v>0.76666666666666661</v>
      </c>
      <c r="CD665" s="22">
        <f t="shared" si="615"/>
        <v>0</v>
      </c>
      <c r="CK665" s="23">
        <v>0.33333333333333331</v>
      </c>
      <c r="CL665" s="23">
        <f t="shared" si="616"/>
        <v>1</v>
      </c>
      <c r="CM665" s="23" t="str">
        <f t="shared" si="624"/>
        <v/>
      </c>
      <c r="CN665" s="23" t="str">
        <f t="shared" si="625"/>
        <v/>
      </c>
      <c r="CQ665" s="49">
        <v>4</v>
      </c>
      <c r="CR665" s="43">
        <f t="shared" si="637"/>
        <v>11</v>
      </c>
    </row>
    <row r="666" spans="1:96" ht="11.25" customHeight="1">
      <c r="A666" s="9">
        <v>7</v>
      </c>
      <c r="B666" s="9">
        <v>1</v>
      </c>
      <c r="C666" s="9" t="str">
        <f t="shared" si="587"/>
        <v>12</v>
      </c>
      <c r="D666" s="10" t="s">
        <v>4208</v>
      </c>
      <c r="E666" s="9">
        <v>3</v>
      </c>
      <c r="F666" s="9">
        <v>1</v>
      </c>
      <c r="G666" s="9">
        <v>0</v>
      </c>
      <c r="H666" s="9">
        <v>0</v>
      </c>
      <c r="I666" s="9">
        <v>0</v>
      </c>
      <c r="J666" s="9">
        <v>0</v>
      </c>
      <c r="K666" s="11">
        <v>25</v>
      </c>
      <c r="L666" s="9">
        <v>57</v>
      </c>
      <c r="M666" s="9">
        <v>4</v>
      </c>
      <c r="N666" s="17">
        <f>SUM(M664:M666)</f>
        <v>14</v>
      </c>
      <c r="O666" s="17">
        <f t="shared" si="641"/>
        <v>0.25454545454545452</v>
      </c>
      <c r="P666" s="17">
        <f t="shared" si="617"/>
        <v>0</v>
      </c>
      <c r="Q666" s="9">
        <v>12</v>
      </c>
      <c r="R666" s="9"/>
      <c r="S666" s="9">
        <v>0.33333333333333331</v>
      </c>
      <c r="T666" s="9">
        <v>69</v>
      </c>
      <c r="U666" s="9">
        <v>30</v>
      </c>
      <c r="V666" s="11">
        <v>30</v>
      </c>
      <c r="W666" s="11">
        <f t="shared" si="638"/>
        <v>30</v>
      </c>
      <c r="X666" s="17">
        <f t="shared" si="626"/>
        <v>30</v>
      </c>
      <c r="Y666" s="17"/>
      <c r="Z666" s="9">
        <v>19</v>
      </c>
      <c r="AA666" s="17">
        <f>SUM(Z664:Z666)</f>
        <v>57</v>
      </c>
      <c r="AB666" s="17">
        <f t="shared" si="642"/>
        <v>0.37906976744186044</v>
      </c>
      <c r="AC666" s="17">
        <f t="shared" si="631"/>
        <v>56</v>
      </c>
      <c r="AD666" s="17">
        <f t="shared" si="610"/>
        <v>0.3392857142857143</v>
      </c>
      <c r="AE666" s="17">
        <v>0.32203389830508472</v>
      </c>
      <c r="AF666" s="17">
        <f t="shared" si="618"/>
        <v>25</v>
      </c>
      <c r="AG666" s="17"/>
      <c r="AH666" s="9">
        <v>94</v>
      </c>
      <c r="AI666" s="9"/>
      <c r="AJ666" s="9"/>
      <c r="AK666" s="9"/>
      <c r="AL666" s="9">
        <v>0.3666666666666667</v>
      </c>
      <c r="AM666" s="9">
        <f t="shared" si="632"/>
        <v>0.36666666666666664</v>
      </c>
      <c r="AN666" s="9">
        <v>0.3392857142857143</v>
      </c>
      <c r="AO666" s="9">
        <f t="shared" si="633"/>
        <v>0.39285714285714285</v>
      </c>
      <c r="AP666" s="9">
        <v>0.19574468085106386</v>
      </c>
      <c r="AQ666" s="9"/>
      <c r="AR666" s="9"/>
      <c r="AS666" s="17">
        <f t="shared" si="643"/>
        <v>13</v>
      </c>
      <c r="AT666" s="17">
        <f t="shared" si="596"/>
        <v>0.43076923076923085</v>
      </c>
      <c r="AU666">
        <f t="shared" si="644"/>
        <v>0.35254237288135593</v>
      </c>
      <c r="AV666" s="17">
        <f t="shared" si="645"/>
        <v>0.21250000000000005</v>
      </c>
      <c r="AW666" s="17"/>
      <c r="AX666" s="17"/>
      <c r="AY666" s="17"/>
      <c r="AZ666" s="17">
        <v>3</v>
      </c>
      <c r="BA666" s="24">
        <v>0.5</v>
      </c>
      <c r="BB666" s="9">
        <v>19</v>
      </c>
      <c r="BC666" s="9">
        <v>1</v>
      </c>
      <c r="BD666" s="9">
        <f t="shared" si="622"/>
        <v>0</v>
      </c>
      <c r="BE666" s="9" t="s">
        <v>4388</v>
      </c>
      <c r="BF666" s="9">
        <f t="shared" si="623"/>
        <v>0</v>
      </c>
      <c r="BG666" s="9">
        <v>1</v>
      </c>
      <c r="BH666" s="9">
        <v>3</v>
      </c>
      <c r="BI666" s="9">
        <v>3</v>
      </c>
      <c r="BJ666" s="9">
        <v>0</v>
      </c>
      <c r="BK666" s="9">
        <v>2</v>
      </c>
      <c r="BL666" s="9">
        <v>2</v>
      </c>
      <c r="BM666" s="9">
        <v>4</v>
      </c>
      <c r="BN666" s="9">
        <v>20</v>
      </c>
      <c r="BO666" s="9">
        <v>0</v>
      </c>
      <c r="BP666" s="9" t="s">
        <v>4395</v>
      </c>
      <c r="BQ666" s="9">
        <f t="shared" si="639"/>
        <v>0.2</v>
      </c>
      <c r="BR666" s="9">
        <f t="shared" si="640"/>
        <v>0</v>
      </c>
      <c r="BS666" s="34">
        <f t="shared" si="630"/>
        <v>0.76666666666666661</v>
      </c>
      <c r="BT666" s="9"/>
      <c r="BU666" s="9"/>
      <c r="BV666" s="9"/>
      <c r="BW666" s="9"/>
      <c r="BX666" s="9"/>
      <c r="BY666" s="9"/>
      <c r="BZ666" s="22">
        <f t="shared" si="611"/>
        <v>3</v>
      </c>
      <c r="CA666" s="22">
        <f t="shared" si="612"/>
        <v>0</v>
      </c>
      <c r="CB666" s="22">
        <f t="shared" si="613"/>
        <v>0</v>
      </c>
      <c r="CC666" s="22">
        <f t="shared" si="614"/>
        <v>0.76666666666666661</v>
      </c>
      <c r="CD666" s="22">
        <f t="shared" si="615"/>
        <v>0</v>
      </c>
      <c r="CK666" s="23">
        <v>0.32203389830508472</v>
      </c>
      <c r="CL666" s="23">
        <f t="shared" si="616"/>
        <v>1</v>
      </c>
      <c r="CM666" s="23" t="str">
        <f t="shared" si="624"/>
        <v/>
      </c>
      <c r="CN666" s="23" t="str">
        <f t="shared" si="625"/>
        <v/>
      </c>
      <c r="CQ666" s="49">
        <v>2</v>
      </c>
      <c r="CR666" s="43">
        <f t="shared" si="637"/>
        <v>8</v>
      </c>
    </row>
    <row r="667" spans="1:96" ht="11.25" customHeight="1">
      <c r="A667" s="9">
        <v>7</v>
      </c>
      <c r="B667" s="9">
        <v>1</v>
      </c>
      <c r="C667" s="9" t="str">
        <f t="shared" si="587"/>
        <v>12</v>
      </c>
      <c r="D667" s="10" t="s">
        <v>4208</v>
      </c>
      <c r="E667" s="9">
        <v>4</v>
      </c>
      <c r="F667" s="9">
        <v>1</v>
      </c>
      <c r="G667" s="9">
        <v>0</v>
      </c>
      <c r="H667" s="9">
        <v>0</v>
      </c>
      <c r="I667" s="9">
        <v>0</v>
      </c>
      <c r="J667" s="9">
        <v>0</v>
      </c>
      <c r="K667" s="11">
        <v>25</v>
      </c>
      <c r="L667" s="9">
        <v>44</v>
      </c>
      <c r="M667" s="9">
        <v>4</v>
      </c>
      <c r="N667" s="17">
        <f>SUM(M664:M667)</f>
        <v>18</v>
      </c>
      <c r="O667" s="17">
        <f t="shared" si="641"/>
        <v>0.16666666666666666</v>
      </c>
      <c r="P667" s="17">
        <f t="shared" si="617"/>
        <v>0</v>
      </c>
      <c r="Q667" s="9">
        <v>16</v>
      </c>
      <c r="R667" s="9"/>
      <c r="S667" s="9">
        <v>0.25</v>
      </c>
      <c r="T667" s="9">
        <v>60</v>
      </c>
      <c r="U667" s="9">
        <v>20</v>
      </c>
      <c r="V667" s="11">
        <v>30</v>
      </c>
      <c r="W667" s="11">
        <f t="shared" si="638"/>
        <v>30</v>
      </c>
      <c r="X667" s="17">
        <f t="shared" si="626"/>
        <v>20</v>
      </c>
      <c r="Y667" s="17"/>
      <c r="Z667" s="9">
        <v>18</v>
      </c>
      <c r="AA667" s="17">
        <f>SUM(Z664:Z667)</f>
        <v>75</v>
      </c>
      <c r="AB667" s="17">
        <f t="shared" si="642"/>
        <v>0.41592039800995023</v>
      </c>
      <c r="AC667" s="17">
        <f t="shared" si="631"/>
        <v>29</v>
      </c>
      <c r="AD667" s="17">
        <f t="shared" si="610"/>
        <v>0.62068965517241381</v>
      </c>
      <c r="AE667" s="17">
        <v>0.3392857142857143</v>
      </c>
      <c r="AF667" s="17">
        <f t="shared" si="618"/>
        <v>24</v>
      </c>
      <c r="AG667" s="17"/>
      <c r="AH667" s="9">
        <v>63</v>
      </c>
      <c r="AI667" s="9"/>
      <c r="AJ667" s="9"/>
      <c r="AK667" s="9"/>
      <c r="AL667" s="9">
        <v>0.4</v>
      </c>
      <c r="AM667" s="9">
        <f t="shared" si="632"/>
        <v>0.4</v>
      </c>
      <c r="AN667" s="9">
        <v>0.62068965517241381</v>
      </c>
      <c r="AO667" s="9">
        <f t="shared" si="633"/>
        <v>0.6344827586206897</v>
      </c>
      <c r="AP667" s="9">
        <v>0.24761904761904757</v>
      </c>
      <c r="AQ667" s="9"/>
      <c r="AR667" s="9"/>
      <c r="AS667" s="17">
        <f t="shared" si="643"/>
        <v>12</v>
      </c>
      <c r="AT667" s="17">
        <f t="shared" si="596"/>
        <v>0.3666666666666667</v>
      </c>
      <c r="AU667">
        <f t="shared" si="644"/>
        <v>0.39285714285714285</v>
      </c>
      <c r="AV667" s="17">
        <f t="shared" si="645"/>
        <v>0.19574468085106386</v>
      </c>
      <c r="AW667" s="17"/>
      <c r="AX667" s="17"/>
      <c r="AY667" s="17"/>
      <c r="AZ667" s="17">
        <v>3</v>
      </c>
      <c r="BA667" s="24">
        <v>0.5</v>
      </c>
      <c r="BB667" s="9">
        <v>19</v>
      </c>
      <c r="BC667" s="9">
        <v>1</v>
      </c>
      <c r="BD667" s="9">
        <f t="shared" si="622"/>
        <v>0</v>
      </c>
      <c r="BE667" s="9" t="s">
        <v>4388</v>
      </c>
      <c r="BF667" s="9">
        <f t="shared" si="623"/>
        <v>0</v>
      </c>
      <c r="BG667" s="9">
        <v>1</v>
      </c>
      <c r="BH667" s="9">
        <v>3</v>
      </c>
      <c r="BI667" s="9">
        <v>3</v>
      </c>
      <c r="BJ667" s="9">
        <v>0</v>
      </c>
      <c r="BK667" s="9">
        <v>2</v>
      </c>
      <c r="BL667" s="9">
        <v>2</v>
      </c>
      <c r="BM667" s="9">
        <v>4</v>
      </c>
      <c r="BN667" s="9">
        <v>20</v>
      </c>
      <c r="BO667" s="9">
        <v>0</v>
      </c>
      <c r="BP667" s="9" t="s">
        <v>4395</v>
      </c>
      <c r="BQ667" s="9">
        <f t="shared" si="639"/>
        <v>0.2</v>
      </c>
      <c r="BR667" s="9">
        <f t="shared" si="640"/>
        <v>0</v>
      </c>
      <c r="BS667" s="34">
        <f t="shared" si="630"/>
        <v>0.76666666666666661</v>
      </c>
      <c r="BT667" s="9"/>
      <c r="BU667" s="9"/>
      <c r="BV667" s="9"/>
      <c r="BW667" s="9"/>
      <c r="BX667" s="9"/>
      <c r="BY667" s="9"/>
      <c r="BZ667" s="22">
        <f t="shared" si="611"/>
        <v>4</v>
      </c>
      <c r="CA667" s="22">
        <f t="shared" si="612"/>
        <v>0</v>
      </c>
      <c r="CB667" s="22">
        <f t="shared" si="613"/>
        <v>0</v>
      </c>
      <c r="CC667" s="22">
        <f t="shared" si="614"/>
        <v>0.76666666666666661</v>
      </c>
      <c r="CD667" s="22">
        <f t="shared" si="615"/>
        <v>0</v>
      </c>
      <c r="CK667" s="23">
        <v>0.3392857142857143</v>
      </c>
      <c r="CL667" s="23">
        <f t="shared" si="616"/>
        <v>1</v>
      </c>
      <c r="CM667" s="23" t="str">
        <f t="shared" si="624"/>
        <v/>
      </c>
      <c r="CN667" s="23" t="str">
        <f t="shared" si="625"/>
        <v/>
      </c>
      <c r="CQ667" s="49">
        <v>2</v>
      </c>
      <c r="CR667" s="43">
        <f t="shared" si="637"/>
        <v>6</v>
      </c>
    </row>
    <row r="668" spans="1:96" ht="11.25" customHeight="1">
      <c r="A668" s="9">
        <v>7</v>
      </c>
      <c r="B668" s="9">
        <v>1</v>
      </c>
      <c r="C668" s="9" t="str">
        <f t="shared" ref="C668:C731" si="646">LEFT(D668, FIND(":", D668)-1)</f>
        <v>12</v>
      </c>
      <c r="D668" s="10" t="s">
        <v>4208</v>
      </c>
      <c r="E668" s="9">
        <v>5</v>
      </c>
      <c r="F668" s="9">
        <v>1</v>
      </c>
      <c r="G668" s="9">
        <v>0</v>
      </c>
      <c r="H668" s="9">
        <v>0</v>
      </c>
      <c r="I668" s="9">
        <v>0</v>
      </c>
      <c r="J668" s="9">
        <v>0</v>
      </c>
      <c r="K668" s="11">
        <v>25</v>
      </c>
      <c r="L668" s="9">
        <v>35</v>
      </c>
      <c r="M668" s="9">
        <v>6</v>
      </c>
      <c r="N668" s="17">
        <f>SUM(M664:M668)</f>
        <v>24</v>
      </c>
      <c r="O668" s="17">
        <f t="shared" si="641"/>
        <v>0.15172413793103448</v>
      </c>
      <c r="P668" s="17">
        <f t="shared" si="617"/>
        <v>1</v>
      </c>
      <c r="Q668" s="9">
        <v>27</v>
      </c>
      <c r="R668" s="9"/>
      <c r="S668" s="9">
        <v>0.22222222222222221</v>
      </c>
      <c r="T668" s="9">
        <v>62</v>
      </c>
      <c r="U668" s="9">
        <v>25</v>
      </c>
      <c r="V668" s="11">
        <v>30</v>
      </c>
      <c r="W668" s="11">
        <f t="shared" si="638"/>
        <v>30</v>
      </c>
      <c r="X668" s="17">
        <f t="shared" si="626"/>
        <v>25</v>
      </c>
      <c r="Y668" s="17"/>
      <c r="Z668" s="9">
        <v>19</v>
      </c>
      <c r="AA668" s="17">
        <f>SUM(Z664:Z668)</f>
        <v>94</v>
      </c>
      <c r="AB668" s="17">
        <f t="shared" si="642"/>
        <v>0.4189723320158103</v>
      </c>
      <c r="AC668" s="17">
        <f t="shared" si="631"/>
        <v>52</v>
      </c>
      <c r="AD668" s="17">
        <f t="shared" si="610"/>
        <v>0.36538461538461536</v>
      </c>
      <c r="AE668" s="17">
        <v>0.62068965517241381</v>
      </c>
      <c r="AF668" s="17">
        <f t="shared" si="618"/>
        <v>23</v>
      </c>
      <c r="AG668" s="17"/>
      <c r="AH668" s="9">
        <v>75</v>
      </c>
      <c r="AI668" s="9"/>
      <c r="AJ668" s="9"/>
      <c r="AK668" s="9"/>
      <c r="AL668" s="9">
        <v>0.2074074074074074</v>
      </c>
      <c r="AM668" s="9">
        <f t="shared" si="632"/>
        <v>0.2074074074074074</v>
      </c>
      <c r="AN668" s="9">
        <v>0.36538461538461536</v>
      </c>
      <c r="AO668" s="9">
        <f t="shared" si="633"/>
        <v>0.43076923076923079</v>
      </c>
      <c r="AP668" s="9">
        <v>0.26133333333333331</v>
      </c>
      <c r="AQ668" s="9"/>
      <c r="AR668" s="9"/>
      <c r="AS668" s="17">
        <f t="shared" si="643"/>
        <v>16</v>
      </c>
      <c r="AT668" s="17">
        <f t="shared" si="596"/>
        <v>0.4</v>
      </c>
      <c r="AU668">
        <f t="shared" si="644"/>
        <v>0.6344827586206897</v>
      </c>
      <c r="AV668" s="17">
        <f t="shared" si="645"/>
        <v>0.24761904761904757</v>
      </c>
      <c r="AW668" s="17"/>
      <c r="AX668" s="17"/>
      <c r="AY668" s="17"/>
      <c r="AZ668" s="17">
        <v>3</v>
      </c>
      <c r="BA668" s="24">
        <v>0.5</v>
      </c>
      <c r="BB668" s="9">
        <v>19</v>
      </c>
      <c r="BC668" s="9">
        <v>1</v>
      </c>
      <c r="BD668" s="9">
        <f t="shared" si="622"/>
        <v>0</v>
      </c>
      <c r="BE668" s="9" t="s">
        <v>4388</v>
      </c>
      <c r="BF668" s="9">
        <f t="shared" si="623"/>
        <v>0</v>
      </c>
      <c r="BG668" s="9">
        <v>1</v>
      </c>
      <c r="BH668" s="9">
        <v>3</v>
      </c>
      <c r="BI668" s="9">
        <v>3</v>
      </c>
      <c r="BJ668" s="9">
        <v>0</v>
      </c>
      <c r="BK668" s="9">
        <v>2</v>
      </c>
      <c r="BL668" s="9">
        <v>2</v>
      </c>
      <c r="BM668" s="9">
        <v>4</v>
      </c>
      <c r="BN668" s="9">
        <v>20</v>
      </c>
      <c r="BO668" s="9">
        <v>0</v>
      </c>
      <c r="BP668" s="9" t="s">
        <v>4395</v>
      </c>
      <c r="BQ668" s="9">
        <f t="shared" si="639"/>
        <v>0.2</v>
      </c>
      <c r="BR668" s="9">
        <f t="shared" si="640"/>
        <v>0</v>
      </c>
      <c r="BS668" s="34">
        <f t="shared" si="630"/>
        <v>0.76666666666666661</v>
      </c>
      <c r="BT668" s="9"/>
      <c r="BU668" s="9"/>
      <c r="BV668" s="9"/>
      <c r="BW668" s="9"/>
      <c r="BX668" s="9"/>
      <c r="BY668" s="9"/>
      <c r="BZ668" s="22">
        <f t="shared" si="611"/>
        <v>5</v>
      </c>
      <c r="CA668" s="22">
        <f t="shared" si="612"/>
        <v>0</v>
      </c>
      <c r="CB668" s="22">
        <f t="shared" si="613"/>
        <v>0</v>
      </c>
      <c r="CC668" s="22">
        <f t="shared" si="614"/>
        <v>0.76666666666666661</v>
      </c>
      <c r="CD668" s="22">
        <f t="shared" si="615"/>
        <v>0</v>
      </c>
      <c r="CK668" s="23">
        <v>0.62068965517241381</v>
      </c>
      <c r="CL668" s="23">
        <f t="shared" si="616"/>
        <v>1</v>
      </c>
      <c r="CM668" s="23" t="str">
        <f t="shared" si="624"/>
        <v/>
      </c>
      <c r="CN668" s="23" t="str">
        <f t="shared" si="625"/>
        <v/>
      </c>
      <c r="CQ668" s="49">
        <v>3</v>
      </c>
      <c r="CR668" s="43">
        <f t="shared" si="637"/>
        <v>14</v>
      </c>
    </row>
    <row r="669" spans="1:96" ht="11.25" customHeight="1">
      <c r="A669" s="9">
        <v>7</v>
      </c>
      <c r="B669" s="9">
        <v>1</v>
      </c>
      <c r="C669" s="9" t="str">
        <f t="shared" si="646"/>
        <v>12</v>
      </c>
      <c r="D669" s="10" t="s">
        <v>4208</v>
      </c>
      <c r="E669" s="9">
        <v>6</v>
      </c>
      <c r="F669" s="9">
        <v>1</v>
      </c>
      <c r="G669" s="9">
        <v>0</v>
      </c>
      <c r="H669" s="9">
        <v>0</v>
      </c>
      <c r="I669" s="9">
        <v>0</v>
      </c>
      <c r="J669" s="9">
        <v>0</v>
      </c>
      <c r="K669" s="11">
        <v>25</v>
      </c>
      <c r="L669" s="9">
        <v>37</v>
      </c>
      <c r="M669" s="9">
        <v>6</v>
      </c>
      <c r="N669" s="17">
        <f>SUM(M664:M669)</f>
        <v>30</v>
      </c>
      <c r="O669" s="17">
        <f t="shared" si="641"/>
        <v>0.14117647058823529</v>
      </c>
      <c r="P669" s="17">
        <f t="shared" si="617"/>
        <v>1</v>
      </c>
      <c r="Q669" s="9">
        <v>32</v>
      </c>
      <c r="R669" s="9"/>
      <c r="S669" s="9">
        <v>0.1875</v>
      </c>
      <c r="T669" s="9">
        <v>69</v>
      </c>
      <c r="U669" s="9">
        <v>30</v>
      </c>
      <c r="V669" s="11">
        <v>30</v>
      </c>
      <c r="W669" s="11">
        <f t="shared" si="638"/>
        <v>30</v>
      </c>
      <c r="X669" s="17">
        <f t="shared" si="626"/>
        <v>30</v>
      </c>
      <c r="Y669" s="17"/>
      <c r="Z669" s="9">
        <v>20</v>
      </c>
      <c r="AA669" s="17">
        <f>SUM(Z664:Z669)</f>
        <v>114</v>
      </c>
      <c r="AB669" s="17">
        <f t="shared" si="642"/>
        <v>0.41812297734627829</v>
      </c>
      <c r="AC669" s="17">
        <f t="shared" si="631"/>
        <v>56</v>
      </c>
      <c r="AD669" s="17">
        <f t="shared" si="610"/>
        <v>0.35714285714285715</v>
      </c>
      <c r="AE669" s="17">
        <v>0.36538461538461536</v>
      </c>
      <c r="AF669" s="17">
        <f t="shared" si="618"/>
        <v>24</v>
      </c>
      <c r="AG669" s="17"/>
      <c r="AH669" s="9">
        <v>74</v>
      </c>
      <c r="AI669" s="9"/>
      <c r="AJ669" s="9"/>
      <c r="AK669" s="9"/>
      <c r="AL669" s="9">
        <v>0.2</v>
      </c>
      <c r="AM669" s="9">
        <f t="shared" si="632"/>
        <v>0.2</v>
      </c>
      <c r="AN669" s="9">
        <v>0.35714285714285715</v>
      </c>
      <c r="AO669" s="9">
        <f t="shared" si="633"/>
        <v>0.41428571428571431</v>
      </c>
      <c r="AP669" s="9">
        <v>0.30810810810810818</v>
      </c>
      <c r="AQ669" s="9"/>
      <c r="AR669" s="9"/>
      <c r="AS669" s="17">
        <f t="shared" si="643"/>
        <v>27</v>
      </c>
      <c r="AT669" s="17">
        <f t="shared" si="596"/>
        <v>0.2074074074074074</v>
      </c>
      <c r="AU669">
        <f t="shared" si="644"/>
        <v>0.43076923076923079</v>
      </c>
      <c r="AV669" s="17">
        <f t="shared" si="645"/>
        <v>0.26133333333333331</v>
      </c>
      <c r="AW669" s="17"/>
      <c r="AX669" s="17"/>
      <c r="AY669" s="17"/>
      <c r="AZ669" s="17">
        <v>3</v>
      </c>
      <c r="BA669" s="24">
        <v>0.5</v>
      </c>
      <c r="BB669" s="9">
        <v>19</v>
      </c>
      <c r="BC669" s="9">
        <v>1</v>
      </c>
      <c r="BD669" s="9">
        <f t="shared" si="622"/>
        <v>0</v>
      </c>
      <c r="BE669" s="9" t="s">
        <v>4388</v>
      </c>
      <c r="BF669" s="9">
        <f t="shared" si="623"/>
        <v>0</v>
      </c>
      <c r="BG669" s="9">
        <v>1</v>
      </c>
      <c r="BH669" s="9">
        <v>3</v>
      </c>
      <c r="BI669" s="9">
        <v>3</v>
      </c>
      <c r="BJ669" s="9">
        <v>0</v>
      </c>
      <c r="BK669" s="9">
        <v>2</v>
      </c>
      <c r="BL669" s="9">
        <v>2</v>
      </c>
      <c r="BM669" s="9">
        <v>4</v>
      </c>
      <c r="BN669" s="9">
        <v>20</v>
      </c>
      <c r="BO669" s="9">
        <v>0</v>
      </c>
      <c r="BP669" s="9" t="s">
        <v>4395</v>
      </c>
      <c r="BQ669" s="9">
        <f t="shared" si="639"/>
        <v>0.2</v>
      </c>
      <c r="BR669" s="9">
        <f t="shared" si="640"/>
        <v>0</v>
      </c>
      <c r="BS669" s="34">
        <f t="shared" si="630"/>
        <v>0.76666666666666661</v>
      </c>
      <c r="BT669" s="9"/>
      <c r="BU669" s="9"/>
      <c r="BV669" s="9"/>
      <c r="BW669" s="9"/>
      <c r="BX669" s="9"/>
      <c r="BY669" s="9"/>
      <c r="BZ669" s="22">
        <f t="shared" si="611"/>
        <v>6</v>
      </c>
      <c r="CA669" s="22">
        <f t="shared" si="612"/>
        <v>0</v>
      </c>
      <c r="CB669" s="22">
        <f t="shared" si="613"/>
        <v>0</v>
      </c>
      <c r="CC669" s="22">
        <f t="shared" si="614"/>
        <v>0.76666666666666661</v>
      </c>
      <c r="CD669" s="22">
        <f t="shared" si="615"/>
        <v>0</v>
      </c>
      <c r="CK669" s="23">
        <v>0.36538461538461536</v>
      </c>
      <c r="CL669" s="23">
        <f t="shared" si="616"/>
        <v>1</v>
      </c>
      <c r="CM669" s="23" t="str">
        <f t="shared" si="624"/>
        <v/>
      </c>
      <c r="CN669" s="23" t="str">
        <f t="shared" si="625"/>
        <v/>
      </c>
      <c r="CO669" s="43">
        <f>+AVERAGE(AM663:AM667)</f>
        <v>0.30594026873203078</v>
      </c>
      <c r="CP669" s="43">
        <f>+AVERAGE(AO663:AO667)</f>
        <v>0.44848598957816871</v>
      </c>
      <c r="CQ669" s="49">
        <v>2</v>
      </c>
      <c r="CR669" s="43">
        <f t="shared" si="637"/>
        <v>3</v>
      </c>
    </row>
    <row r="670" spans="1:96" ht="11.25" customHeight="1">
      <c r="A670" s="9">
        <v>7</v>
      </c>
      <c r="B670" s="9">
        <v>1</v>
      </c>
      <c r="C670" s="9" t="str">
        <f t="shared" si="646"/>
        <v>12</v>
      </c>
      <c r="D670" s="10" t="s">
        <v>4208</v>
      </c>
      <c r="E670" s="9">
        <v>7</v>
      </c>
      <c r="F670" s="9">
        <v>1</v>
      </c>
      <c r="G670" s="9">
        <v>0</v>
      </c>
      <c r="H670" s="9">
        <v>0</v>
      </c>
      <c r="I670" s="9">
        <v>0</v>
      </c>
      <c r="J670" s="9">
        <v>0</v>
      </c>
      <c r="K670" s="11">
        <v>25</v>
      </c>
      <c r="L670" s="9">
        <v>44</v>
      </c>
      <c r="M670" s="9">
        <v>7</v>
      </c>
      <c r="N670" s="17">
        <f>SUM(M664:M670)</f>
        <v>37</v>
      </c>
      <c r="O670" s="17">
        <f t="shared" si="641"/>
        <v>0.13691275167785236</v>
      </c>
      <c r="P670" s="17">
        <f t="shared" si="617"/>
        <v>1</v>
      </c>
      <c r="Q670" s="9">
        <v>30</v>
      </c>
      <c r="R670" s="9"/>
      <c r="S670" s="9">
        <v>0.23333333333333334</v>
      </c>
      <c r="T670" s="9">
        <v>74</v>
      </c>
      <c r="U670" s="9">
        <v>35</v>
      </c>
      <c r="V670" s="11">
        <v>30</v>
      </c>
      <c r="W670" s="11">
        <f t="shared" si="638"/>
        <v>30</v>
      </c>
      <c r="X670" s="17">
        <f t="shared" si="626"/>
        <v>30</v>
      </c>
      <c r="Y670" s="17"/>
      <c r="Z670" s="9">
        <v>19</v>
      </c>
      <c r="AA670" s="17">
        <f>SUM(Z664:Z670)</f>
        <v>133</v>
      </c>
      <c r="AB670" s="17">
        <f t="shared" si="642"/>
        <v>0.41095890410958902</v>
      </c>
      <c r="AC670" s="17">
        <f t="shared" si="631"/>
        <v>56</v>
      </c>
      <c r="AD670" s="17">
        <f t="shared" si="610"/>
        <v>0.3392857142857143</v>
      </c>
      <c r="AE670" s="17">
        <v>0.35714285714285715</v>
      </c>
      <c r="AF670" s="17">
        <f t="shared" si="618"/>
        <v>22</v>
      </c>
      <c r="AG670" s="17"/>
      <c r="AH670" s="9">
        <v>76</v>
      </c>
      <c r="AI670" s="9"/>
      <c r="AJ670" s="9"/>
      <c r="AK670" s="9"/>
      <c r="AL670" s="9">
        <v>0.17333333333333334</v>
      </c>
      <c r="AM670" s="9">
        <f t="shared" si="632"/>
        <v>0.17333333333333334</v>
      </c>
      <c r="AN670" s="9">
        <v>0.3392857142857143</v>
      </c>
      <c r="AO670" s="9">
        <f t="shared" si="633"/>
        <v>0.37142857142857144</v>
      </c>
      <c r="AP670" s="9">
        <v>0.23157894736842105</v>
      </c>
      <c r="AQ670" s="9"/>
      <c r="AR670" s="9"/>
      <c r="AS670" s="17">
        <f t="shared" si="643"/>
        <v>32</v>
      </c>
      <c r="AT670" s="17">
        <f t="shared" si="596"/>
        <v>0.2</v>
      </c>
      <c r="AU670">
        <f t="shared" si="644"/>
        <v>0.41428571428571431</v>
      </c>
      <c r="AV670" s="17">
        <f t="shared" si="645"/>
        <v>0.30810810810810818</v>
      </c>
      <c r="AW670" s="17"/>
      <c r="AX670" s="17"/>
      <c r="AY670" s="17"/>
      <c r="AZ670" s="17">
        <v>3</v>
      </c>
      <c r="BA670" s="24">
        <v>0.5</v>
      </c>
      <c r="BB670" s="9">
        <v>19</v>
      </c>
      <c r="BC670" s="9">
        <v>1</v>
      </c>
      <c r="BD670" s="9">
        <f t="shared" si="622"/>
        <v>0</v>
      </c>
      <c r="BE670" s="9" t="s">
        <v>4388</v>
      </c>
      <c r="BF670" s="9">
        <f t="shared" si="623"/>
        <v>0</v>
      </c>
      <c r="BG670" s="9">
        <v>1</v>
      </c>
      <c r="BH670" s="9">
        <v>3</v>
      </c>
      <c r="BI670" s="9">
        <v>3</v>
      </c>
      <c r="BJ670" s="9">
        <v>0</v>
      </c>
      <c r="BK670" s="9">
        <v>2</v>
      </c>
      <c r="BL670" s="9">
        <v>2</v>
      </c>
      <c r="BM670" s="9">
        <v>4</v>
      </c>
      <c r="BN670" s="9">
        <v>20</v>
      </c>
      <c r="BO670" s="9">
        <v>0</v>
      </c>
      <c r="BP670" s="9" t="s">
        <v>4395</v>
      </c>
      <c r="BQ670" s="9">
        <f t="shared" si="639"/>
        <v>0.2</v>
      </c>
      <c r="BR670" s="9">
        <f t="shared" si="640"/>
        <v>0</v>
      </c>
      <c r="BS670" s="34">
        <f t="shared" si="630"/>
        <v>0.76666666666666661</v>
      </c>
      <c r="BT670" s="9"/>
      <c r="BU670" s="9"/>
      <c r="BV670" s="9"/>
      <c r="BW670" s="9"/>
      <c r="BX670" s="9"/>
      <c r="BY670" s="9"/>
      <c r="BZ670" s="22">
        <f t="shared" si="611"/>
        <v>7</v>
      </c>
      <c r="CA670" s="22">
        <f t="shared" si="612"/>
        <v>0</v>
      </c>
      <c r="CB670" s="22">
        <f t="shared" si="613"/>
        <v>0</v>
      </c>
      <c r="CC670" s="22">
        <f t="shared" si="614"/>
        <v>0.76666666666666661</v>
      </c>
      <c r="CD670" s="22">
        <f t="shared" si="615"/>
        <v>0</v>
      </c>
      <c r="CK670" s="23">
        <v>0.35714285714285715</v>
      </c>
      <c r="CL670" s="23">
        <f t="shared" si="616"/>
        <v>1</v>
      </c>
      <c r="CM670" s="23" t="str">
        <f t="shared" si="624"/>
        <v/>
      </c>
      <c r="CN670" s="23" t="str">
        <f t="shared" si="625"/>
        <v/>
      </c>
      <c r="CO670" s="43">
        <f>+AVERAGE(AM663:AM667)</f>
        <v>0.30594026873203078</v>
      </c>
      <c r="CP670" s="43">
        <f>+AVERAGE(AO663:AO667)</f>
        <v>0.44848598957816871</v>
      </c>
      <c r="CQ670" s="49">
        <v>0</v>
      </c>
      <c r="CR670" s="43">
        <f t="shared" si="637"/>
        <v>10</v>
      </c>
    </row>
    <row r="671" spans="1:96" ht="11.25" customHeight="1">
      <c r="A671" s="9">
        <v>7</v>
      </c>
      <c r="B671" s="9">
        <v>1</v>
      </c>
      <c r="C671" s="9" t="str">
        <f t="shared" si="646"/>
        <v>12</v>
      </c>
      <c r="D671" s="10" t="s">
        <v>4208</v>
      </c>
      <c r="E671" s="9">
        <v>8</v>
      </c>
      <c r="F671" s="9">
        <v>1</v>
      </c>
      <c r="G671" s="9">
        <v>0</v>
      </c>
      <c r="H671" s="9">
        <v>0</v>
      </c>
      <c r="I671" s="9">
        <v>0</v>
      </c>
      <c r="J671" s="9">
        <v>0</v>
      </c>
      <c r="K671" s="11">
        <v>25</v>
      </c>
      <c r="L671" s="9">
        <v>49</v>
      </c>
      <c r="M671" s="9">
        <v>6</v>
      </c>
      <c r="N671" s="17">
        <f>SUM(M664:M671)</f>
        <v>43</v>
      </c>
      <c r="O671" s="17">
        <f t="shared" si="641"/>
        <v>0.1310344827586207</v>
      </c>
      <c r="P671" s="17">
        <f t="shared" si="617"/>
        <v>1</v>
      </c>
      <c r="Q671" s="9">
        <v>25</v>
      </c>
      <c r="R671" s="9"/>
      <c r="S671" s="9">
        <v>0.24</v>
      </c>
      <c r="T671" s="9">
        <v>74</v>
      </c>
      <c r="U671" s="9">
        <v>35</v>
      </c>
      <c r="V671" s="11">
        <v>30</v>
      </c>
      <c r="W671" s="11">
        <f t="shared" si="638"/>
        <v>30</v>
      </c>
      <c r="X671" s="17">
        <f t="shared" si="626"/>
        <v>30</v>
      </c>
      <c r="Y671" s="17"/>
      <c r="Z671" s="9">
        <v>18</v>
      </c>
      <c r="AA671" s="17">
        <f>SUM(Z664:Z671)</f>
        <v>151</v>
      </c>
      <c r="AB671" s="17">
        <f t="shared" si="642"/>
        <v>0.40760095011876485</v>
      </c>
      <c r="AC671" s="17">
        <f t="shared" si="631"/>
        <v>56</v>
      </c>
      <c r="AD671" s="17">
        <f t="shared" si="610"/>
        <v>0.32142857142857145</v>
      </c>
      <c r="AE671" s="17">
        <v>0.3392857142857143</v>
      </c>
      <c r="AF671" s="17">
        <f t="shared" si="618"/>
        <v>22</v>
      </c>
      <c r="AG671" s="17"/>
      <c r="AH671" s="9">
        <v>81</v>
      </c>
      <c r="AI671" s="9"/>
      <c r="AJ671" s="9"/>
      <c r="AK671" s="9"/>
      <c r="AL671" s="9">
        <v>0.112</v>
      </c>
      <c r="AM671" s="9">
        <f t="shared" si="632"/>
        <v>0.112</v>
      </c>
      <c r="AN671" s="9">
        <v>0.32142857142857145</v>
      </c>
      <c r="AO671" s="9">
        <f t="shared" si="633"/>
        <v>0.39285714285714285</v>
      </c>
      <c r="AP671" s="9">
        <v>0.25185185185185183</v>
      </c>
      <c r="AQ671" s="9"/>
      <c r="AR671" s="9"/>
      <c r="AS671" s="17">
        <f t="shared" si="643"/>
        <v>30</v>
      </c>
      <c r="AT671" s="17">
        <f t="shared" si="596"/>
        <v>0.17333333333333334</v>
      </c>
      <c r="AU671">
        <f t="shared" si="644"/>
        <v>0.37142857142857144</v>
      </c>
      <c r="AV671" s="17">
        <f t="shared" si="645"/>
        <v>0.23157894736842105</v>
      </c>
      <c r="AW671" s="17"/>
      <c r="AX671" s="17"/>
      <c r="AY671" s="17"/>
      <c r="AZ671" s="17">
        <v>3</v>
      </c>
      <c r="BA671" s="24">
        <v>0.5</v>
      </c>
      <c r="BB671" s="9">
        <v>19</v>
      </c>
      <c r="BC671" s="9">
        <v>1</v>
      </c>
      <c r="BD671" s="9">
        <f t="shared" si="622"/>
        <v>0</v>
      </c>
      <c r="BE671" s="9" t="s">
        <v>4388</v>
      </c>
      <c r="BF671" s="9">
        <f t="shared" si="623"/>
        <v>0</v>
      </c>
      <c r="BG671" s="9">
        <v>1</v>
      </c>
      <c r="BH671" s="9">
        <v>3</v>
      </c>
      <c r="BI671" s="9">
        <v>3</v>
      </c>
      <c r="BJ671" s="9">
        <v>0</v>
      </c>
      <c r="BK671" s="9">
        <v>2</v>
      </c>
      <c r="BL671" s="9">
        <v>2</v>
      </c>
      <c r="BM671" s="9">
        <v>4</v>
      </c>
      <c r="BN671" s="9">
        <v>20</v>
      </c>
      <c r="BO671" s="9">
        <v>0</v>
      </c>
      <c r="BP671" s="9" t="s">
        <v>4395</v>
      </c>
      <c r="BQ671" s="9">
        <f t="shared" si="639"/>
        <v>0.2</v>
      </c>
      <c r="BR671" s="9">
        <f t="shared" si="640"/>
        <v>0</v>
      </c>
      <c r="BS671" s="34">
        <f t="shared" si="630"/>
        <v>0.76666666666666661</v>
      </c>
      <c r="BT671" s="9"/>
      <c r="BU671" s="9"/>
      <c r="BV671" s="9"/>
      <c r="BW671" s="9"/>
      <c r="BX671" s="9"/>
      <c r="BY671" s="9"/>
      <c r="BZ671" s="22">
        <f t="shared" si="611"/>
        <v>8</v>
      </c>
      <c r="CA671" s="22">
        <f t="shared" si="612"/>
        <v>0</v>
      </c>
      <c r="CB671" s="22">
        <f t="shared" si="613"/>
        <v>0</v>
      </c>
      <c r="CC671" s="22">
        <f t="shared" si="614"/>
        <v>0.76666666666666661</v>
      </c>
      <c r="CD671" s="22">
        <f t="shared" si="615"/>
        <v>0</v>
      </c>
      <c r="CK671" s="23">
        <v>0.3392857142857143</v>
      </c>
      <c r="CL671" s="23">
        <f t="shared" si="616"/>
        <v>1</v>
      </c>
      <c r="CM671" s="23" t="str">
        <f t="shared" si="624"/>
        <v/>
      </c>
      <c r="CN671" s="23" t="str">
        <f t="shared" si="625"/>
        <v/>
      </c>
      <c r="CO671" s="43">
        <f>+AVERAGE(AM663:AM667)</f>
        <v>0.30594026873203078</v>
      </c>
      <c r="CP671" s="43">
        <f>+AVERAGE(AO663:AO667)</f>
        <v>0.44848598957816871</v>
      </c>
      <c r="CQ671" s="49">
        <v>3</v>
      </c>
      <c r="CR671" s="43">
        <f t="shared" si="637"/>
        <v>13</v>
      </c>
    </row>
    <row r="672" spans="1:96" ht="11.25" customHeight="1">
      <c r="A672" s="9">
        <v>7</v>
      </c>
      <c r="B672" s="9">
        <v>1</v>
      </c>
      <c r="C672" s="9" t="str">
        <f t="shared" si="646"/>
        <v>12</v>
      </c>
      <c r="D672" s="10" t="s">
        <v>4208</v>
      </c>
      <c r="E672" s="11">
        <v>9</v>
      </c>
      <c r="F672" s="9">
        <v>1</v>
      </c>
      <c r="G672" s="9">
        <v>0</v>
      </c>
      <c r="H672" s="9">
        <v>0</v>
      </c>
      <c r="I672" s="9">
        <v>0</v>
      </c>
      <c r="J672" s="9">
        <v>0</v>
      </c>
      <c r="K672" s="11">
        <v>25</v>
      </c>
      <c r="L672" s="9">
        <v>49</v>
      </c>
      <c r="M672" s="9">
        <v>5</v>
      </c>
      <c r="N672" s="17">
        <f>SUM(M664:M672)</f>
        <v>48</v>
      </c>
      <c r="O672" s="17">
        <f t="shared" si="641"/>
        <v>0.12448979591836734</v>
      </c>
      <c r="P672" s="17">
        <f t="shared" si="617"/>
        <v>2</v>
      </c>
      <c r="Q672" s="9">
        <v>22</v>
      </c>
      <c r="R672" s="9"/>
      <c r="S672" s="9">
        <v>0.22727272727272727</v>
      </c>
      <c r="T672" s="9">
        <v>71</v>
      </c>
      <c r="U672" s="9">
        <v>35</v>
      </c>
      <c r="V672" s="11">
        <v>30</v>
      </c>
      <c r="W672" s="11">
        <f t="shared" si="638"/>
        <v>30</v>
      </c>
      <c r="X672" s="17">
        <f t="shared" si="626"/>
        <v>30</v>
      </c>
      <c r="Y672" s="17"/>
      <c r="Z672" s="9">
        <v>19</v>
      </c>
      <c r="AA672" s="17">
        <f>SUM(Z664:Z672)</f>
        <v>170</v>
      </c>
      <c r="AB672" s="17">
        <f t="shared" si="642"/>
        <v>0.38260869565217392</v>
      </c>
      <c r="AC672" s="17">
        <f t="shared" si="631"/>
        <v>62</v>
      </c>
      <c r="AD672" s="17">
        <f t="shared" si="610"/>
        <v>0.30645161290322581</v>
      </c>
      <c r="AE672" s="17">
        <v>0.32142857142857145</v>
      </c>
      <c r="AF672" s="17">
        <f t="shared" si="618"/>
        <v>24</v>
      </c>
      <c r="AG672" s="17"/>
      <c r="AH672" s="9">
        <v>90</v>
      </c>
      <c r="AI672" s="9"/>
      <c r="AJ672" s="9"/>
      <c r="AK672" s="9"/>
      <c r="AL672" s="9">
        <v>9.0909090909090912E-2</v>
      </c>
      <c r="AM672" s="9">
        <f t="shared" si="632"/>
        <v>9.0909090909090912E-2</v>
      </c>
      <c r="AN672" s="9">
        <v>0.30645161290322581</v>
      </c>
      <c r="AO672" s="9">
        <f t="shared" si="633"/>
        <v>0.29677419354838708</v>
      </c>
      <c r="AP672" s="9">
        <v>0.19555555555555557</v>
      </c>
      <c r="AQ672" s="9"/>
      <c r="AR672" s="9"/>
      <c r="AS672" s="17">
        <f t="shared" si="643"/>
        <v>25</v>
      </c>
      <c r="AT672" s="17">
        <f t="shared" si="596"/>
        <v>0.112</v>
      </c>
      <c r="AU672">
        <f t="shared" si="644"/>
        <v>0.39285714285714285</v>
      </c>
      <c r="AV672" s="17">
        <f t="shared" si="645"/>
        <v>0.25185185185185183</v>
      </c>
      <c r="AW672" s="17"/>
      <c r="AX672" s="17"/>
      <c r="AY672" s="17"/>
      <c r="AZ672" s="17">
        <v>3</v>
      </c>
      <c r="BA672" s="24">
        <v>0.5</v>
      </c>
      <c r="BB672" s="9">
        <v>19</v>
      </c>
      <c r="BC672" s="9">
        <v>1</v>
      </c>
      <c r="BD672" s="9">
        <f t="shared" si="622"/>
        <v>0</v>
      </c>
      <c r="BE672" s="9" t="s">
        <v>4388</v>
      </c>
      <c r="BF672" s="9">
        <f t="shared" si="623"/>
        <v>0</v>
      </c>
      <c r="BG672" s="9">
        <v>1</v>
      </c>
      <c r="BH672" s="9">
        <v>3</v>
      </c>
      <c r="BI672" s="9">
        <v>3</v>
      </c>
      <c r="BJ672" s="9">
        <v>0</v>
      </c>
      <c r="BK672" s="9">
        <v>2</v>
      </c>
      <c r="BL672" s="9">
        <v>2</v>
      </c>
      <c r="BM672" s="9">
        <v>4</v>
      </c>
      <c r="BN672" s="9">
        <v>20</v>
      </c>
      <c r="BO672" s="9">
        <v>0</v>
      </c>
      <c r="BP672" s="9" t="s">
        <v>4395</v>
      </c>
      <c r="BQ672" s="9">
        <f t="shared" si="639"/>
        <v>0.2</v>
      </c>
      <c r="BR672" s="9">
        <f t="shared" si="640"/>
        <v>0</v>
      </c>
      <c r="BS672" s="34">
        <f t="shared" si="630"/>
        <v>0.76666666666666661</v>
      </c>
      <c r="BT672" s="9"/>
      <c r="BU672" s="9"/>
      <c r="BV672" s="9"/>
      <c r="BW672" s="9"/>
      <c r="BX672" s="9"/>
      <c r="BY672" s="9"/>
      <c r="BZ672" s="22">
        <f t="shared" si="611"/>
        <v>9</v>
      </c>
      <c r="CA672" s="22">
        <f t="shared" si="612"/>
        <v>0</v>
      </c>
      <c r="CB672" s="22">
        <f t="shared" si="613"/>
        <v>0</v>
      </c>
      <c r="CC672" s="22">
        <f t="shared" si="614"/>
        <v>0.76666666666666661</v>
      </c>
      <c r="CD672" s="22">
        <f t="shared" si="615"/>
        <v>0</v>
      </c>
      <c r="CK672" s="23">
        <v>0.32142857142857145</v>
      </c>
      <c r="CL672" s="23">
        <f t="shared" si="616"/>
        <v>1</v>
      </c>
      <c r="CM672" s="23" t="str">
        <f t="shared" si="624"/>
        <v/>
      </c>
      <c r="CN672" s="23" t="str">
        <f t="shared" si="625"/>
        <v/>
      </c>
      <c r="CO672" s="43">
        <f>+AVERAGE(AM663:AM667)</f>
        <v>0.30594026873203078</v>
      </c>
      <c r="CP672" s="43">
        <f>+AVERAGE(AO663:AO667)</f>
        <v>0.44848598957816871</v>
      </c>
      <c r="CQ672" s="49">
        <v>2</v>
      </c>
      <c r="CR672" s="43">
        <f t="shared" si="637"/>
        <v>7</v>
      </c>
    </row>
    <row r="673" spans="1:96" ht="11.25" customHeight="1">
      <c r="A673" s="9">
        <v>7</v>
      </c>
      <c r="B673" s="9">
        <v>1</v>
      </c>
      <c r="C673" s="9" t="str">
        <f t="shared" si="646"/>
        <v>12</v>
      </c>
      <c r="D673" s="10" t="s">
        <v>4208</v>
      </c>
      <c r="E673" s="9">
        <v>10</v>
      </c>
      <c r="F673" s="9">
        <v>1</v>
      </c>
      <c r="G673" s="9">
        <v>0</v>
      </c>
      <c r="H673" s="9">
        <v>0</v>
      </c>
      <c r="I673" s="9">
        <v>0</v>
      </c>
      <c r="J673" s="9">
        <v>0</v>
      </c>
      <c r="K673" s="11">
        <v>25</v>
      </c>
      <c r="L673" s="9">
        <v>46</v>
      </c>
      <c r="M673" s="9">
        <v>5</v>
      </c>
      <c r="N673" s="17">
        <f>SUM(M664:M673)</f>
        <v>53</v>
      </c>
      <c r="O673" s="17">
        <f t="shared" si="641"/>
        <v>0.12534562211981568</v>
      </c>
      <c r="P673" s="17">
        <f t="shared" si="617"/>
        <v>2</v>
      </c>
      <c r="Q673" s="9">
        <v>21</v>
      </c>
      <c r="R673" s="9"/>
      <c r="S673" s="9">
        <v>0.23809523809523808</v>
      </c>
      <c r="T673" s="9">
        <v>67</v>
      </c>
      <c r="U673" s="9">
        <v>30</v>
      </c>
      <c r="V673" s="11">
        <v>30</v>
      </c>
      <c r="W673" s="11">
        <f t="shared" si="638"/>
        <v>30</v>
      </c>
      <c r="X673" s="17">
        <f t="shared" si="626"/>
        <v>30</v>
      </c>
      <c r="Y673" s="17">
        <f>SUM(X664:X673)</f>
        <v>285</v>
      </c>
      <c r="Z673" s="9">
        <v>20</v>
      </c>
      <c r="AA673" s="17">
        <f>SUM(Z664:Z673)</f>
        <v>190</v>
      </c>
      <c r="AB673" s="17">
        <f t="shared" si="642"/>
        <v>0.38661710037174724</v>
      </c>
      <c r="AC673" s="17">
        <f t="shared" si="631"/>
        <v>55</v>
      </c>
      <c r="AD673" s="17">
        <f t="shared" si="610"/>
        <v>0.36363636363636365</v>
      </c>
      <c r="AE673" s="17">
        <v>0.30645161290322581</v>
      </c>
      <c r="AF673" s="17">
        <f t="shared" si="618"/>
        <v>25</v>
      </c>
      <c r="AG673" s="17">
        <f>+SUM(AF664:AF673)</f>
        <v>237</v>
      </c>
      <c r="AH673" s="9">
        <v>84</v>
      </c>
      <c r="AI673" s="9"/>
      <c r="AJ673" s="9"/>
      <c r="AK673" s="9"/>
      <c r="AL673" s="9">
        <v>0.15238095238095239</v>
      </c>
      <c r="AM673" s="9">
        <f t="shared" si="632"/>
        <v>0.15238095238095239</v>
      </c>
      <c r="AN673" s="9">
        <v>0.36363636363636365</v>
      </c>
      <c r="AO673" s="9">
        <f t="shared" si="633"/>
        <v>0.42181818181818181</v>
      </c>
      <c r="AP673" s="9">
        <v>0.25238095238095237</v>
      </c>
      <c r="AQ673" s="9"/>
      <c r="AR673" s="9"/>
      <c r="AS673" s="17">
        <f t="shared" si="643"/>
        <v>22</v>
      </c>
      <c r="AT673" s="17">
        <f t="shared" si="596"/>
        <v>9.0909090909090912E-2</v>
      </c>
      <c r="AU673">
        <f t="shared" si="644"/>
        <v>0.29677419354838708</v>
      </c>
      <c r="AV673" s="17">
        <f t="shared" si="645"/>
        <v>0.19555555555555557</v>
      </c>
      <c r="AW673" s="17"/>
      <c r="AX673" s="17"/>
      <c r="AY673" s="17"/>
      <c r="AZ673" s="17">
        <v>3</v>
      </c>
      <c r="BA673" s="24">
        <v>0.5</v>
      </c>
      <c r="BB673" s="9">
        <v>19</v>
      </c>
      <c r="BC673" s="9">
        <v>1</v>
      </c>
      <c r="BD673" s="9">
        <f t="shared" si="622"/>
        <v>0</v>
      </c>
      <c r="BE673" s="9" t="s">
        <v>4388</v>
      </c>
      <c r="BF673" s="9">
        <f t="shared" si="623"/>
        <v>0</v>
      </c>
      <c r="BG673" s="9">
        <v>1</v>
      </c>
      <c r="BH673" s="9">
        <v>3</v>
      </c>
      <c r="BI673" s="9">
        <v>3</v>
      </c>
      <c r="BJ673" s="9">
        <v>0</v>
      </c>
      <c r="BK673" s="9">
        <v>2</v>
      </c>
      <c r="BL673" s="9">
        <v>2</v>
      </c>
      <c r="BM673" s="9">
        <v>4</v>
      </c>
      <c r="BN673" s="9">
        <v>20</v>
      </c>
      <c r="BO673" s="9">
        <v>0</v>
      </c>
      <c r="BP673" s="9" t="s">
        <v>4395</v>
      </c>
      <c r="BQ673" s="9">
        <f t="shared" si="639"/>
        <v>0.2</v>
      </c>
      <c r="BR673" s="9">
        <f t="shared" si="640"/>
        <v>0.2</v>
      </c>
      <c r="BS673" s="34">
        <f t="shared" si="630"/>
        <v>0.76666666666666661</v>
      </c>
      <c r="BT673" s="9">
        <f>+SUM(AH664:AH673)</f>
        <v>821</v>
      </c>
      <c r="BU673" s="9"/>
      <c r="BV673" s="9"/>
      <c r="BW673" s="9">
        <f>SUM(AF664:AF673)</f>
        <v>237</v>
      </c>
      <c r="BX673" s="9"/>
      <c r="BY673" s="9"/>
      <c r="BZ673" s="22">
        <f t="shared" si="611"/>
        <v>10</v>
      </c>
      <c r="CA673" s="22">
        <f t="shared" si="612"/>
        <v>0</v>
      </c>
      <c r="CB673" s="22">
        <f t="shared" si="613"/>
        <v>0</v>
      </c>
      <c r="CC673" s="22">
        <f t="shared" si="614"/>
        <v>0.76666666666666661</v>
      </c>
      <c r="CD673" s="22">
        <f t="shared" si="615"/>
        <v>0</v>
      </c>
      <c r="CK673" s="23">
        <v>0.30645161290322581</v>
      </c>
      <c r="CL673" s="23">
        <f t="shared" si="616"/>
        <v>1</v>
      </c>
      <c r="CM673" s="23" t="str">
        <f t="shared" si="624"/>
        <v/>
      </c>
      <c r="CN673" s="23" t="str">
        <f t="shared" si="625"/>
        <v/>
      </c>
      <c r="CO673" s="43">
        <f>+AVERAGE(AM663:AM667)</f>
        <v>0.30594026873203078</v>
      </c>
      <c r="CP673" s="43">
        <f>+AVERAGE(AO663:AO667)</f>
        <v>0.44848598957816871</v>
      </c>
      <c r="CQ673" s="49">
        <v>0</v>
      </c>
      <c r="CR673" s="43">
        <f t="shared" si="637"/>
        <v>6</v>
      </c>
    </row>
    <row r="674" spans="1:96" ht="11.25" customHeight="1">
      <c r="A674" s="9">
        <v>7</v>
      </c>
      <c r="B674" s="9">
        <v>1</v>
      </c>
      <c r="C674" s="9" t="str">
        <f t="shared" si="646"/>
        <v>12</v>
      </c>
      <c r="D674" s="10" t="s">
        <v>4208</v>
      </c>
      <c r="E674" s="9">
        <v>11</v>
      </c>
      <c r="F674" s="9">
        <v>1</v>
      </c>
      <c r="G674" s="9">
        <v>0</v>
      </c>
      <c r="H674" s="9">
        <v>1</v>
      </c>
      <c r="I674" s="9">
        <v>0</v>
      </c>
      <c r="J674" s="9">
        <v>0</v>
      </c>
      <c r="K674" s="11">
        <v>25</v>
      </c>
      <c r="L674" s="9">
        <v>75</v>
      </c>
      <c r="M674" s="9">
        <v>6</v>
      </c>
      <c r="N674" s="9"/>
      <c r="O674" s="17"/>
      <c r="P674" s="17">
        <f t="shared" si="617"/>
        <v>1</v>
      </c>
      <c r="Q674" s="9">
        <v>12</v>
      </c>
      <c r="R674" s="9"/>
      <c r="S674" s="9">
        <v>0.5</v>
      </c>
      <c r="T674" s="9">
        <v>87</v>
      </c>
      <c r="U674" s="9">
        <v>40</v>
      </c>
      <c r="V674" s="11">
        <v>30</v>
      </c>
      <c r="W674" s="11">
        <f t="shared" si="638"/>
        <v>30</v>
      </c>
      <c r="X674" s="17">
        <f t="shared" si="626"/>
        <v>30</v>
      </c>
      <c r="Y674" s="17"/>
      <c r="Z674" s="9">
        <v>20</v>
      </c>
      <c r="AA674" s="9"/>
      <c r="AB674" s="17"/>
      <c r="AC674" s="17">
        <f t="shared" si="631"/>
        <v>57</v>
      </c>
      <c r="AD674" s="17">
        <f t="shared" si="610"/>
        <v>0.35087719298245612</v>
      </c>
      <c r="AE674" s="17">
        <v>0.36363636363636365</v>
      </c>
      <c r="AF674" s="17">
        <f t="shared" si="618"/>
        <v>24</v>
      </c>
      <c r="AG674" s="17"/>
      <c r="AH674" s="9">
        <v>95</v>
      </c>
      <c r="AI674" s="9"/>
      <c r="AJ674" s="9"/>
      <c r="AK674" s="9"/>
      <c r="AL674" s="9">
        <v>0.56666666666666665</v>
      </c>
      <c r="AM674" s="9">
        <f t="shared" si="632"/>
        <v>0.56666666666666665</v>
      </c>
      <c r="AN674" s="9">
        <v>0.35087719298245612</v>
      </c>
      <c r="AO674" s="9">
        <f t="shared" si="633"/>
        <v>0.37894736842105264</v>
      </c>
      <c r="AP674" s="9">
        <v>0.23157894736842111</v>
      </c>
      <c r="AQ674" s="9">
        <f>+AVERAGE(AL664:AL673)</f>
        <v>0.23439929972561552</v>
      </c>
      <c r="AR674" s="9">
        <f>+AVERAGE(AO664:AO673)</f>
        <v>0.41007977652067673</v>
      </c>
      <c r="AU674" t="str">
        <f>+IF(AND(E674&gt;11,AO673&gt;0),AO673,"")</f>
        <v/>
      </c>
      <c r="AZ674">
        <v>3</v>
      </c>
      <c r="BA674" s="24">
        <v>0.5</v>
      </c>
      <c r="BB674" s="9">
        <v>19</v>
      </c>
      <c r="BC674" s="9">
        <v>1</v>
      </c>
      <c r="BD674" s="9">
        <f t="shared" si="622"/>
        <v>0</v>
      </c>
      <c r="BE674" s="9" t="s">
        <v>4388</v>
      </c>
      <c r="BF674" s="9">
        <f t="shared" si="623"/>
        <v>0</v>
      </c>
      <c r="BG674" s="9">
        <v>1</v>
      </c>
      <c r="BH674" s="9">
        <v>3</v>
      </c>
      <c r="BI674" s="9">
        <v>3</v>
      </c>
      <c r="BJ674" s="9">
        <v>0</v>
      </c>
      <c r="BK674" s="9">
        <v>2</v>
      </c>
      <c r="BL674" s="9">
        <v>2</v>
      </c>
      <c r="BM674" s="9">
        <v>4</v>
      </c>
      <c r="BN674" s="9">
        <v>20</v>
      </c>
      <c r="BO674" s="9">
        <v>0</v>
      </c>
      <c r="BP674" s="9" t="s">
        <v>4395</v>
      </c>
      <c r="BQ674" s="9">
        <f t="shared" si="639"/>
        <v>0.2</v>
      </c>
      <c r="BR674" s="9">
        <f t="shared" si="640"/>
        <v>0.2</v>
      </c>
      <c r="BS674" s="34">
        <f t="shared" si="630"/>
        <v>0.76666666666666661</v>
      </c>
      <c r="BT674" s="9"/>
      <c r="BU674" s="9"/>
      <c r="BV674" s="9"/>
      <c r="BW674" s="9"/>
      <c r="BX674" s="9"/>
      <c r="BY674" s="9"/>
      <c r="BZ674" s="22">
        <f t="shared" si="611"/>
        <v>0</v>
      </c>
      <c r="CA674" s="22">
        <f t="shared" si="612"/>
        <v>1</v>
      </c>
      <c r="CB674" s="22">
        <f t="shared" si="613"/>
        <v>0.76666666666666661</v>
      </c>
      <c r="CC674" s="22">
        <f t="shared" si="614"/>
        <v>0</v>
      </c>
      <c r="CD674" s="22">
        <f t="shared" si="615"/>
        <v>1</v>
      </c>
      <c r="CK674" s="23">
        <v>0.36363636363636365</v>
      </c>
      <c r="CL674" s="23">
        <f t="shared" si="616"/>
        <v>1</v>
      </c>
      <c r="CM674" s="23">
        <f t="shared" si="624"/>
        <v>0.23439929972561552</v>
      </c>
      <c r="CN674" s="23">
        <f t="shared" si="625"/>
        <v>0.41007977652067673</v>
      </c>
      <c r="CQ674" s="49">
        <v>1</v>
      </c>
      <c r="CR674" s="43">
        <f t="shared" si="637"/>
        <v>8</v>
      </c>
    </row>
    <row r="675" spans="1:96" ht="11.25" customHeight="1">
      <c r="A675" s="9">
        <v>7</v>
      </c>
      <c r="B675" s="9">
        <v>1</v>
      </c>
      <c r="C675" s="9" t="str">
        <f t="shared" si="646"/>
        <v>12</v>
      </c>
      <c r="D675" s="10" t="s">
        <v>4208</v>
      </c>
      <c r="E675" s="9">
        <v>12</v>
      </c>
      <c r="F675" s="9">
        <v>1</v>
      </c>
      <c r="G675" s="9">
        <v>0</v>
      </c>
      <c r="H675" s="9">
        <v>1</v>
      </c>
      <c r="I675" s="9">
        <v>0</v>
      </c>
      <c r="J675" s="9">
        <v>0</v>
      </c>
      <c r="K675" s="11">
        <v>10</v>
      </c>
      <c r="L675" s="9">
        <v>77</v>
      </c>
      <c r="M675" s="9">
        <v>2</v>
      </c>
      <c r="N675" s="9"/>
      <c r="O675" s="17"/>
      <c r="P675" s="17">
        <f t="shared" si="617"/>
        <v>0</v>
      </c>
      <c r="Q675" s="9">
        <v>9</v>
      </c>
      <c r="R675" s="9"/>
      <c r="S675" s="9">
        <v>0.22222222222222221</v>
      </c>
      <c r="T675" s="9">
        <v>86</v>
      </c>
      <c r="U675" s="9">
        <v>40</v>
      </c>
      <c r="V675" s="11">
        <v>30</v>
      </c>
      <c r="W675" s="11">
        <f t="shared" si="638"/>
        <v>30</v>
      </c>
      <c r="X675" s="17">
        <f t="shared" si="626"/>
        <v>30</v>
      </c>
      <c r="Y675" s="17"/>
      <c r="Z675" s="9">
        <v>19</v>
      </c>
      <c r="AA675" s="9"/>
      <c r="AB675" s="17"/>
      <c r="AC675" s="17">
        <f t="shared" si="631"/>
        <v>60</v>
      </c>
      <c r="AD675" s="17">
        <f t="shared" si="610"/>
        <v>0.31666666666666665</v>
      </c>
      <c r="AE675" s="17">
        <v>0.35087719298245612</v>
      </c>
      <c r="AF675" s="17">
        <f t="shared" si="618"/>
        <v>27</v>
      </c>
      <c r="AG675" s="17"/>
      <c r="AH675" s="9">
        <v>101</v>
      </c>
      <c r="AI675" s="9"/>
      <c r="AJ675" s="9"/>
      <c r="AK675" s="9"/>
      <c r="AL675" s="9">
        <v>0.62222222222222223</v>
      </c>
      <c r="AM675" s="9">
        <f t="shared" si="632"/>
        <v>0.62222222222222223</v>
      </c>
      <c r="AN675" s="9">
        <v>0.31666666666666665</v>
      </c>
      <c r="AO675" s="9">
        <f t="shared" si="633"/>
        <v>0.35333333333333333</v>
      </c>
      <c r="AP675" s="9">
        <v>0.2495049504950495</v>
      </c>
      <c r="AQ675" s="9">
        <f>+AVERAGE(AL664:AL673)</f>
        <v>0.23439929972561552</v>
      </c>
      <c r="AR675" s="9">
        <f>+AVERAGE(AO664:AO673)</f>
        <v>0.41007977652067673</v>
      </c>
      <c r="AS675" s="17">
        <f t="shared" si="643"/>
        <v>12</v>
      </c>
      <c r="AT675" s="17">
        <f t="shared" si="596"/>
        <v>0.56666666666666665</v>
      </c>
      <c r="AU675">
        <f t="shared" ref="AU675:AU683" si="647">+IF(AND(E675&gt;11,AO674&gt;0),AO674,"")</f>
        <v>0.37894736842105264</v>
      </c>
      <c r="AV675" s="17">
        <f t="shared" ref="AV675:AV683" si="648">+AP674</f>
        <v>0.23157894736842111</v>
      </c>
      <c r="AW675" s="17"/>
      <c r="AX675" s="17"/>
      <c r="AY675" s="17"/>
      <c r="AZ675" s="17">
        <v>3</v>
      </c>
      <c r="BA675" s="24">
        <v>0.5</v>
      </c>
      <c r="BB675" s="9">
        <v>19</v>
      </c>
      <c r="BC675" s="9">
        <v>1</v>
      </c>
      <c r="BD675" s="9">
        <f t="shared" si="622"/>
        <v>0</v>
      </c>
      <c r="BE675" s="9" t="s">
        <v>4388</v>
      </c>
      <c r="BF675" s="9">
        <f t="shared" si="623"/>
        <v>0</v>
      </c>
      <c r="BG675" s="9">
        <v>1</v>
      </c>
      <c r="BH675" s="9">
        <v>3</v>
      </c>
      <c r="BI675" s="9">
        <v>3</v>
      </c>
      <c r="BJ675" s="9">
        <v>0</v>
      </c>
      <c r="BK675" s="9">
        <v>2</v>
      </c>
      <c r="BL675" s="9">
        <v>2</v>
      </c>
      <c r="BM675" s="9">
        <v>4</v>
      </c>
      <c r="BN675" s="9">
        <v>20</v>
      </c>
      <c r="BO675" s="9">
        <v>0</v>
      </c>
      <c r="BP675" s="9" t="s">
        <v>4395</v>
      </c>
      <c r="BQ675" s="9">
        <f t="shared" si="639"/>
        <v>0.2</v>
      </c>
      <c r="BR675" s="9">
        <f t="shared" si="640"/>
        <v>0</v>
      </c>
      <c r="BS675" s="34">
        <f t="shared" si="630"/>
        <v>0.76666666666666661</v>
      </c>
      <c r="BT675" s="9"/>
      <c r="BU675" s="9"/>
      <c r="BV675" s="9"/>
      <c r="BW675" s="9"/>
      <c r="BX675" s="9"/>
      <c r="BY675" s="9"/>
      <c r="BZ675" s="22">
        <f t="shared" si="611"/>
        <v>0</v>
      </c>
      <c r="CA675" s="22">
        <f t="shared" si="612"/>
        <v>2</v>
      </c>
      <c r="CB675" s="22">
        <f t="shared" si="613"/>
        <v>0.76666666666666661</v>
      </c>
      <c r="CC675" s="22">
        <f t="shared" si="614"/>
        <v>0</v>
      </c>
      <c r="CD675" s="22">
        <f t="shared" si="615"/>
        <v>1</v>
      </c>
      <c r="CK675" s="23">
        <v>0.35087719298245612</v>
      </c>
      <c r="CL675" s="23">
        <f t="shared" si="616"/>
        <v>1</v>
      </c>
      <c r="CM675" s="23">
        <f t="shared" si="624"/>
        <v>0.23439929972561552</v>
      </c>
      <c r="CN675" s="23">
        <f t="shared" si="625"/>
        <v>0.41007977652067673</v>
      </c>
      <c r="CQ675" s="49">
        <v>0</v>
      </c>
      <c r="CR675" s="43">
        <f t="shared" si="637"/>
        <v>8</v>
      </c>
    </row>
    <row r="676" spans="1:96" ht="11.25" customHeight="1">
      <c r="A676" s="9">
        <v>7</v>
      </c>
      <c r="B676" s="9">
        <v>1</v>
      </c>
      <c r="C676" s="9" t="str">
        <f t="shared" si="646"/>
        <v>12</v>
      </c>
      <c r="D676" s="10" t="s">
        <v>4208</v>
      </c>
      <c r="E676" s="9">
        <v>13</v>
      </c>
      <c r="F676" s="9">
        <v>1</v>
      </c>
      <c r="G676" s="9">
        <v>0</v>
      </c>
      <c r="H676" s="9">
        <v>1</v>
      </c>
      <c r="I676" s="9">
        <v>0</v>
      </c>
      <c r="J676" s="9">
        <v>0</v>
      </c>
      <c r="K676" s="11">
        <v>10</v>
      </c>
      <c r="L676" s="9">
        <v>76</v>
      </c>
      <c r="M676" s="9">
        <v>2</v>
      </c>
      <c r="N676" s="9"/>
      <c r="O676" s="17"/>
      <c r="P676" s="17">
        <f t="shared" si="617"/>
        <v>0</v>
      </c>
      <c r="Q676" s="9">
        <v>4</v>
      </c>
      <c r="R676" s="9"/>
      <c r="S676" s="9">
        <v>0.5</v>
      </c>
      <c r="T676" s="9">
        <v>80</v>
      </c>
      <c r="U676" s="9">
        <v>35</v>
      </c>
      <c r="V676" s="11">
        <v>30</v>
      </c>
      <c r="W676" s="11">
        <f t="shared" si="638"/>
        <v>30</v>
      </c>
      <c r="X676" s="17">
        <f t="shared" si="626"/>
        <v>30</v>
      </c>
      <c r="Y676" s="17"/>
      <c r="Z676" s="9">
        <v>18</v>
      </c>
      <c r="AA676" s="9"/>
      <c r="AB676" s="17"/>
      <c r="AC676" s="17">
        <f t="shared" si="631"/>
        <v>59</v>
      </c>
      <c r="AD676" s="17">
        <f t="shared" si="610"/>
        <v>0.30508474576271188</v>
      </c>
      <c r="AE676" s="17">
        <v>0.31666666666666665</v>
      </c>
      <c r="AF676" s="17">
        <f t="shared" si="618"/>
        <v>26</v>
      </c>
      <c r="AG676" s="17"/>
      <c r="AH676" s="9">
        <v>105</v>
      </c>
      <c r="AI676" s="9"/>
      <c r="AJ676" s="9"/>
      <c r="AK676" s="9"/>
      <c r="AL676" s="9">
        <v>0.5</v>
      </c>
      <c r="AM676" s="9">
        <f t="shared" si="632"/>
        <v>0.5</v>
      </c>
      <c r="AN676" s="9">
        <v>0.30508474576271188</v>
      </c>
      <c r="AO676" s="9">
        <f t="shared" si="633"/>
        <v>0.35254237288135593</v>
      </c>
      <c r="AP676" s="9">
        <v>0.20190476190476189</v>
      </c>
      <c r="AQ676" s="9">
        <f>+AVERAGE(AL664:AL673)</f>
        <v>0.23439929972561552</v>
      </c>
      <c r="AR676" s="9">
        <f>+AVERAGE(AO664:AO673)</f>
        <v>0.41007977652067673</v>
      </c>
      <c r="AS676" s="17">
        <f t="shared" si="643"/>
        <v>9</v>
      </c>
      <c r="AT676" s="17">
        <f t="shared" si="596"/>
        <v>0.62222222222222223</v>
      </c>
      <c r="AU676">
        <f t="shared" si="647"/>
        <v>0.35333333333333333</v>
      </c>
      <c r="AV676" s="17">
        <f t="shared" si="648"/>
        <v>0.2495049504950495</v>
      </c>
      <c r="AW676" s="17"/>
      <c r="AX676" s="17"/>
      <c r="AY676" s="17"/>
      <c r="AZ676" s="17">
        <v>3</v>
      </c>
      <c r="BA676" s="24">
        <v>0.5</v>
      </c>
      <c r="BB676" s="9">
        <v>19</v>
      </c>
      <c r="BC676" s="9">
        <v>1</v>
      </c>
      <c r="BD676" s="9">
        <f t="shared" si="622"/>
        <v>0</v>
      </c>
      <c r="BE676" s="9" t="s">
        <v>4388</v>
      </c>
      <c r="BF676" s="9">
        <f t="shared" si="623"/>
        <v>0</v>
      </c>
      <c r="BG676" s="9">
        <v>1</v>
      </c>
      <c r="BH676" s="9">
        <v>3</v>
      </c>
      <c r="BI676" s="9">
        <v>3</v>
      </c>
      <c r="BJ676" s="9">
        <v>0</v>
      </c>
      <c r="BK676" s="9">
        <v>2</v>
      </c>
      <c r="BL676" s="9">
        <v>2</v>
      </c>
      <c r="BM676" s="9">
        <v>4</v>
      </c>
      <c r="BN676" s="9">
        <v>20</v>
      </c>
      <c r="BO676" s="9">
        <v>0</v>
      </c>
      <c r="BP676" s="9" t="s">
        <v>4395</v>
      </c>
      <c r="BQ676" s="9">
        <f t="shared" si="639"/>
        <v>0.2</v>
      </c>
      <c r="BR676" s="9">
        <f t="shared" si="640"/>
        <v>0</v>
      </c>
      <c r="BS676" s="34">
        <f t="shared" si="630"/>
        <v>0.76666666666666661</v>
      </c>
      <c r="BT676" s="9"/>
      <c r="BU676" s="9"/>
      <c r="BV676" s="9"/>
      <c r="BW676" s="9"/>
      <c r="BX676" s="9"/>
      <c r="BY676" s="9"/>
      <c r="BZ676" s="22">
        <f t="shared" si="611"/>
        <v>0</v>
      </c>
      <c r="CA676" s="22">
        <f t="shared" si="612"/>
        <v>3</v>
      </c>
      <c r="CB676" s="22">
        <f t="shared" si="613"/>
        <v>0.76666666666666661</v>
      </c>
      <c r="CC676" s="22">
        <f t="shared" si="614"/>
        <v>0</v>
      </c>
      <c r="CD676" s="22">
        <f t="shared" si="615"/>
        <v>1</v>
      </c>
      <c r="CK676" s="23">
        <v>0.31666666666666665</v>
      </c>
      <c r="CL676" s="23">
        <f t="shared" si="616"/>
        <v>1</v>
      </c>
      <c r="CM676" s="23">
        <f t="shared" si="624"/>
        <v>0.23439929972561552</v>
      </c>
      <c r="CN676" s="23">
        <f t="shared" si="625"/>
        <v>0.41007977652067673</v>
      </c>
      <c r="CQ676" s="49">
        <v>0</v>
      </c>
      <c r="CR676" s="43">
        <f t="shared" si="637"/>
        <v>10</v>
      </c>
    </row>
    <row r="677" spans="1:96" ht="11.25" customHeight="1">
      <c r="A677" s="9">
        <v>7</v>
      </c>
      <c r="B677" s="9">
        <v>1</v>
      </c>
      <c r="C677" s="9" t="str">
        <f t="shared" si="646"/>
        <v>12</v>
      </c>
      <c r="D677" s="10" t="s">
        <v>4208</v>
      </c>
      <c r="E677" s="9">
        <v>14</v>
      </c>
      <c r="F677" s="9">
        <v>1</v>
      </c>
      <c r="G677" s="9">
        <v>0</v>
      </c>
      <c r="H677" s="9">
        <v>1</v>
      </c>
      <c r="I677" s="9">
        <v>0</v>
      </c>
      <c r="J677" s="9">
        <v>0</v>
      </c>
      <c r="K677" s="11">
        <v>80</v>
      </c>
      <c r="L677" s="9">
        <v>0</v>
      </c>
      <c r="M677" s="9">
        <v>8</v>
      </c>
      <c r="N677" s="9"/>
      <c r="O677" s="17"/>
      <c r="P677" s="17">
        <f t="shared" si="617"/>
        <v>1</v>
      </c>
      <c r="Q677" s="9">
        <v>31</v>
      </c>
      <c r="R677" s="9"/>
      <c r="S677" s="9">
        <v>0.25806451612903225</v>
      </c>
      <c r="T677" s="9">
        <v>31</v>
      </c>
      <c r="U677" s="9">
        <v>0</v>
      </c>
      <c r="V677" s="11">
        <v>30</v>
      </c>
      <c r="W677" s="11">
        <f t="shared" si="638"/>
        <v>30</v>
      </c>
      <c r="X677" s="17">
        <f t="shared" si="626"/>
        <v>0</v>
      </c>
      <c r="Y677" s="17"/>
      <c r="Z677" s="9">
        <v>0</v>
      </c>
      <c r="AA677" s="9"/>
      <c r="AB677" s="17"/>
      <c r="AC677" s="17">
        <f t="shared" si="631"/>
        <v>0</v>
      </c>
      <c r="AD677" s="17" t="str">
        <f t="shared" si="610"/>
        <v/>
      </c>
      <c r="AE677" s="17">
        <v>0.30508474576271188</v>
      </c>
      <c r="AF677" s="17">
        <f t="shared" si="618"/>
        <v>2</v>
      </c>
      <c r="AG677" s="17"/>
      <c r="AH677" s="9">
        <v>19</v>
      </c>
      <c r="AI677" s="9"/>
      <c r="AJ677" s="9"/>
      <c r="AK677" s="9"/>
      <c r="AL677" s="9">
        <v>0.28387096774193549</v>
      </c>
      <c r="AM677" s="9">
        <f t="shared" si="632"/>
        <v>0.28387096774193549</v>
      </c>
      <c r="AN677" s="9" t="s">
        <v>2085</v>
      </c>
      <c r="AO677" s="9"/>
      <c r="AP677" s="9">
        <v>0.4631578947368421</v>
      </c>
      <c r="AQ677" s="9">
        <f>+AVERAGE(AL664:AL673)</f>
        <v>0.23439929972561552</v>
      </c>
      <c r="AR677" s="9">
        <f>+AVERAGE(AO664:AO673)</f>
        <v>0.41007977652067673</v>
      </c>
      <c r="AS677" s="17">
        <f t="shared" si="643"/>
        <v>4</v>
      </c>
      <c r="AT677" s="17">
        <f t="shared" si="596"/>
        <v>0.5</v>
      </c>
      <c r="AU677">
        <f t="shared" si="647"/>
        <v>0.35254237288135593</v>
      </c>
      <c r="AV677" s="17">
        <f t="shared" si="648"/>
        <v>0.20190476190476189</v>
      </c>
      <c r="AW677" s="17"/>
      <c r="AX677" s="17"/>
      <c r="AY677" s="17"/>
      <c r="AZ677" s="17">
        <v>3</v>
      </c>
      <c r="BA677" s="24">
        <v>0.5</v>
      </c>
      <c r="BB677" s="9">
        <v>19</v>
      </c>
      <c r="BC677" s="9">
        <v>1</v>
      </c>
      <c r="BD677" s="9">
        <f t="shared" si="622"/>
        <v>0</v>
      </c>
      <c r="BE677" s="9" t="s">
        <v>4388</v>
      </c>
      <c r="BF677" s="9">
        <f t="shared" si="623"/>
        <v>0</v>
      </c>
      <c r="BG677" s="9">
        <v>1</v>
      </c>
      <c r="BH677" s="9">
        <v>3</v>
      </c>
      <c r="BI677" s="9">
        <v>3</v>
      </c>
      <c r="BJ677" s="9">
        <v>0</v>
      </c>
      <c r="BK677" s="9">
        <v>2</v>
      </c>
      <c r="BL677" s="9">
        <v>2</v>
      </c>
      <c r="BM677" s="9">
        <v>4</v>
      </c>
      <c r="BN677" s="9">
        <v>20</v>
      </c>
      <c r="BO677" s="9">
        <v>0</v>
      </c>
      <c r="BP677" s="9" t="s">
        <v>4395</v>
      </c>
      <c r="BQ677" s="9">
        <f t="shared" si="639"/>
        <v>0.2</v>
      </c>
      <c r="BR677" s="9">
        <f t="shared" si="640"/>
        <v>0</v>
      </c>
      <c r="BS677" s="34">
        <f t="shared" si="630"/>
        <v>0.76666666666666661</v>
      </c>
      <c r="BT677" s="9"/>
      <c r="BU677" s="9"/>
      <c r="BV677" s="9"/>
      <c r="BW677" s="9"/>
      <c r="BX677" s="9"/>
      <c r="BY677" s="9"/>
      <c r="BZ677" s="22">
        <f t="shared" si="611"/>
        <v>0</v>
      </c>
      <c r="CA677" s="22">
        <f t="shared" si="612"/>
        <v>4</v>
      </c>
      <c r="CB677" s="22">
        <f t="shared" si="613"/>
        <v>0.76666666666666661</v>
      </c>
      <c r="CC677" s="22">
        <f t="shared" si="614"/>
        <v>0</v>
      </c>
      <c r="CD677" s="22">
        <f t="shared" si="615"/>
        <v>1</v>
      </c>
      <c r="CK677" s="23">
        <v>0.30508474576271188</v>
      </c>
      <c r="CL677" s="23">
        <f t="shared" si="616"/>
        <v>1</v>
      </c>
      <c r="CM677" s="23">
        <f t="shared" si="624"/>
        <v>0.23439929972561552</v>
      </c>
      <c r="CN677" s="23">
        <f t="shared" si="625"/>
        <v>0.41007977652067673</v>
      </c>
      <c r="CQ677" s="49">
        <v>1</v>
      </c>
      <c r="CR677" s="43">
        <f t="shared" si="637"/>
        <v>11</v>
      </c>
    </row>
    <row r="678" spans="1:96" ht="11.25" customHeight="1">
      <c r="A678" s="9">
        <v>7</v>
      </c>
      <c r="B678" s="9">
        <v>1</v>
      </c>
      <c r="C678" s="9" t="str">
        <f t="shared" si="646"/>
        <v>12</v>
      </c>
      <c r="D678" s="10" t="s">
        <v>4208</v>
      </c>
      <c r="E678" s="9">
        <v>15</v>
      </c>
      <c r="F678" s="9">
        <v>1</v>
      </c>
      <c r="G678" s="9">
        <v>0</v>
      </c>
      <c r="H678" s="9">
        <v>1</v>
      </c>
      <c r="I678" s="9">
        <v>0</v>
      </c>
      <c r="J678" s="9">
        <v>0</v>
      </c>
      <c r="K678" s="11">
        <v>10</v>
      </c>
      <c r="L678" s="9">
        <v>21</v>
      </c>
      <c r="M678" s="9">
        <v>6</v>
      </c>
      <c r="N678" s="9"/>
      <c r="O678" s="17"/>
      <c r="P678" s="17">
        <f t="shared" si="617"/>
        <v>1</v>
      </c>
      <c r="Q678" s="9">
        <v>25</v>
      </c>
      <c r="R678" s="9"/>
      <c r="S678" s="9">
        <v>0.24</v>
      </c>
      <c r="T678" s="9">
        <v>46</v>
      </c>
      <c r="U678" s="9">
        <v>5</v>
      </c>
      <c r="V678" s="11">
        <v>30</v>
      </c>
      <c r="W678" s="11">
        <f t="shared" si="638"/>
        <v>30</v>
      </c>
      <c r="X678" s="17">
        <f t="shared" si="626"/>
        <v>5</v>
      </c>
      <c r="Y678" s="17"/>
      <c r="Z678" s="9">
        <v>0</v>
      </c>
      <c r="AA678" s="9"/>
      <c r="AB678" s="17"/>
      <c r="AC678" s="17">
        <f t="shared" si="631"/>
        <v>0</v>
      </c>
      <c r="AD678" s="17" t="str">
        <f t="shared" si="610"/>
        <v/>
      </c>
      <c r="AE678" s="17" t="s">
        <v>2085</v>
      </c>
      <c r="AF678" s="17">
        <f t="shared" si="618"/>
        <v>4</v>
      </c>
      <c r="AG678" s="17"/>
      <c r="AH678" s="9">
        <v>25</v>
      </c>
      <c r="AI678" s="9"/>
      <c r="AJ678" s="9"/>
      <c r="AK678" s="9"/>
      <c r="AL678" s="9">
        <v>0.33600000000000002</v>
      </c>
      <c r="AM678" s="9">
        <f t="shared" si="632"/>
        <v>0.33600000000000002</v>
      </c>
      <c r="AN678" s="9" t="s">
        <v>2085</v>
      </c>
      <c r="AO678" s="9"/>
      <c r="AP678" s="9">
        <v>0.33600000000000002</v>
      </c>
      <c r="AQ678" s="9">
        <f>+AVERAGE(AL664:AL673)</f>
        <v>0.23439929972561552</v>
      </c>
      <c r="AR678" s="9">
        <f>+AVERAGE(AO664:AO673)</f>
        <v>0.41007977652067673</v>
      </c>
      <c r="AS678" s="17">
        <f t="shared" si="643"/>
        <v>31</v>
      </c>
      <c r="AT678" s="17">
        <f t="shared" si="596"/>
        <v>0.28387096774193549</v>
      </c>
      <c r="AU678" t="str">
        <f t="shared" si="647"/>
        <v/>
      </c>
      <c r="AV678" s="17">
        <f t="shared" si="648"/>
        <v>0.4631578947368421</v>
      </c>
      <c r="AW678" s="17"/>
      <c r="AX678" s="17"/>
      <c r="AY678" s="17"/>
      <c r="AZ678" s="17">
        <v>3</v>
      </c>
      <c r="BA678" s="24">
        <v>0.5</v>
      </c>
      <c r="BB678" s="9">
        <v>19</v>
      </c>
      <c r="BC678" s="9">
        <v>1</v>
      </c>
      <c r="BD678" s="9">
        <f t="shared" si="622"/>
        <v>0</v>
      </c>
      <c r="BE678" s="9" t="s">
        <v>4388</v>
      </c>
      <c r="BF678" s="9">
        <f t="shared" si="623"/>
        <v>0</v>
      </c>
      <c r="BG678" s="9">
        <v>1</v>
      </c>
      <c r="BH678" s="9">
        <v>3</v>
      </c>
      <c r="BI678" s="9">
        <v>3</v>
      </c>
      <c r="BJ678" s="9">
        <v>0</v>
      </c>
      <c r="BK678" s="9">
        <v>2</v>
      </c>
      <c r="BL678" s="9">
        <v>2</v>
      </c>
      <c r="BM678" s="9">
        <v>4</v>
      </c>
      <c r="BN678" s="9">
        <v>20</v>
      </c>
      <c r="BO678" s="9">
        <v>0</v>
      </c>
      <c r="BP678" s="9" t="s">
        <v>4395</v>
      </c>
      <c r="BQ678" s="9">
        <f t="shared" si="639"/>
        <v>0.2</v>
      </c>
      <c r="BR678" s="9">
        <f t="shared" si="640"/>
        <v>0</v>
      </c>
      <c r="BS678" s="34">
        <f t="shared" si="630"/>
        <v>0.76666666666666661</v>
      </c>
      <c r="BT678" s="9"/>
      <c r="BU678" s="9"/>
      <c r="BV678" s="9"/>
      <c r="BW678" s="9"/>
      <c r="BX678" s="9"/>
      <c r="BY678" s="9"/>
      <c r="BZ678" s="22">
        <f t="shared" si="611"/>
        <v>0</v>
      </c>
      <c r="CA678" s="22">
        <f t="shared" si="612"/>
        <v>5</v>
      </c>
      <c r="CB678" s="22">
        <f t="shared" si="613"/>
        <v>0.76666666666666661</v>
      </c>
      <c r="CC678" s="22">
        <f t="shared" si="614"/>
        <v>0</v>
      </c>
      <c r="CD678" s="22">
        <f t="shared" si="615"/>
        <v>1</v>
      </c>
      <c r="CK678" s="23" t="s">
        <v>2085</v>
      </c>
      <c r="CL678" s="23">
        <f t="shared" si="616"/>
        <v>1</v>
      </c>
      <c r="CM678" s="23">
        <f t="shared" si="624"/>
        <v>0.23439929972561552</v>
      </c>
      <c r="CN678" s="23">
        <f t="shared" si="625"/>
        <v>0.41007977652067673</v>
      </c>
      <c r="CQ678" s="49">
        <v>2</v>
      </c>
      <c r="CR678" s="43">
        <f t="shared" si="637"/>
        <v>10</v>
      </c>
    </row>
    <row r="679" spans="1:96" ht="11.25" customHeight="1">
      <c r="A679" s="9">
        <v>7</v>
      </c>
      <c r="B679" s="9">
        <v>1</v>
      </c>
      <c r="C679" s="9" t="str">
        <f t="shared" si="646"/>
        <v>12</v>
      </c>
      <c r="D679" s="10" t="s">
        <v>4208</v>
      </c>
      <c r="E679" s="9">
        <v>16</v>
      </c>
      <c r="F679" s="9">
        <v>1</v>
      </c>
      <c r="G679" s="9">
        <v>0</v>
      </c>
      <c r="H679" s="9">
        <v>1</v>
      </c>
      <c r="I679" s="9">
        <v>0</v>
      </c>
      <c r="J679" s="9">
        <v>0</v>
      </c>
      <c r="K679" s="11">
        <v>5</v>
      </c>
      <c r="L679" s="9">
        <v>41</v>
      </c>
      <c r="M679" s="9">
        <v>7</v>
      </c>
      <c r="N679" s="9"/>
      <c r="O679" s="17"/>
      <c r="P679" s="17">
        <f t="shared" si="617"/>
        <v>1</v>
      </c>
      <c r="Q679" s="9">
        <v>25</v>
      </c>
      <c r="R679" s="9"/>
      <c r="S679" s="9">
        <v>0.28000000000000003</v>
      </c>
      <c r="T679" s="9">
        <v>66</v>
      </c>
      <c r="U679" s="9">
        <v>30</v>
      </c>
      <c r="V679" s="11">
        <v>30</v>
      </c>
      <c r="W679" s="11">
        <f t="shared" si="638"/>
        <v>30</v>
      </c>
      <c r="X679" s="17">
        <f t="shared" si="626"/>
        <v>30</v>
      </c>
      <c r="Y679" s="17"/>
      <c r="Z679" s="9">
        <v>19</v>
      </c>
      <c r="AA679" s="9"/>
      <c r="AB679" s="17"/>
      <c r="AC679" s="17">
        <f t="shared" si="631"/>
        <v>60</v>
      </c>
      <c r="AD679" s="17">
        <f t="shared" si="610"/>
        <v>0.31666666666666665</v>
      </c>
      <c r="AE679" s="17" t="s">
        <v>2085</v>
      </c>
      <c r="AF679" s="17">
        <f t="shared" si="618"/>
        <v>22</v>
      </c>
      <c r="AG679" s="17"/>
      <c r="AH679" s="9">
        <v>85</v>
      </c>
      <c r="AI679" s="9"/>
      <c r="AJ679" s="9"/>
      <c r="AK679" s="9"/>
      <c r="AL679" s="9">
        <v>0.20800000000000005</v>
      </c>
      <c r="AM679" s="9">
        <f t="shared" si="632"/>
        <v>0.20799999999999999</v>
      </c>
      <c r="AN679" s="9">
        <v>0.31666666666666665</v>
      </c>
      <c r="AO679" s="9">
        <f>+(ABS(Z679-Z701)+ABS(Z679-Z723)+ABS(Z679-Z745)+ABS(Z679-Z767)+ABS(Z701-Z723)+ABS(Z701-Z745)+ABS(Z701-Z767)+ABS(Z723-Z745)+ABS(Z723-Z767)+ABS(Z745-Z767))/(5*(Z679+Z701+Z723+Z745+Z767))</f>
        <v>0.35333333333333333</v>
      </c>
      <c r="AP679" s="9">
        <v>0.21176470588235294</v>
      </c>
      <c r="AQ679" s="9">
        <f>+AVERAGE(AL664:AL673)</f>
        <v>0.23439929972561552</v>
      </c>
      <c r="AR679" s="9">
        <f>+AVERAGE(AO664:AO673)</f>
        <v>0.41007977652067673</v>
      </c>
      <c r="AS679" s="17">
        <f t="shared" si="643"/>
        <v>25</v>
      </c>
      <c r="AT679" s="17">
        <f t="shared" si="596"/>
        <v>0.33600000000000002</v>
      </c>
      <c r="AU679" t="str">
        <f t="shared" si="647"/>
        <v/>
      </c>
      <c r="AV679" s="17">
        <f t="shared" si="648"/>
        <v>0.33600000000000002</v>
      </c>
      <c r="AW679" s="17"/>
      <c r="AX679" s="17"/>
      <c r="AY679" s="17"/>
      <c r="AZ679" s="17">
        <v>3</v>
      </c>
      <c r="BA679" s="24">
        <v>0.5</v>
      </c>
      <c r="BB679" s="9">
        <v>19</v>
      </c>
      <c r="BC679" s="9">
        <v>1</v>
      </c>
      <c r="BD679" s="9">
        <f t="shared" si="622"/>
        <v>0</v>
      </c>
      <c r="BE679" s="9" t="s">
        <v>4388</v>
      </c>
      <c r="BF679" s="9">
        <f t="shared" si="623"/>
        <v>0</v>
      </c>
      <c r="BG679" s="9">
        <v>1</v>
      </c>
      <c r="BH679" s="9">
        <v>3</v>
      </c>
      <c r="BI679" s="9">
        <v>3</v>
      </c>
      <c r="BJ679" s="9">
        <v>0</v>
      </c>
      <c r="BK679" s="9">
        <v>2</v>
      </c>
      <c r="BL679" s="9">
        <v>2</v>
      </c>
      <c r="BM679" s="9">
        <v>4</v>
      </c>
      <c r="BN679" s="9">
        <v>20</v>
      </c>
      <c r="BO679" s="9">
        <v>0</v>
      </c>
      <c r="BP679" s="9" t="s">
        <v>4395</v>
      </c>
      <c r="BQ679" s="9">
        <f t="shared" si="639"/>
        <v>0.2</v>
      </c>
      <c r="BR679" s="9">
        <f t="shared" si="640"/>
        <v>0</v>
      </c>
      <c r="BS679" s="34">
        <f t="shared" si="630"/>
        <v>0.76666666666666661</v>
      </c>
      <c r="BT679" s="9"/>
      <c r="BU679" s="9"/>
      <c r="BV679" s="9"/>
      <c r="BW679" s="9"/>
      <c r="BX679" s="9"/>
      <c r="BY679" s="9"/>
      <c r="BZ679" s="22">
        <f t="shared" si="611"/>
        <v>0</v>
      </c>
      <c r="CA679" s="22">
        <f t="shared" si="612"/>
        <v>6</v>
      </c>
      <c r="CB679" s="22">
        <f t="shared" si="613"/>
        <v>0.76666666666666661</v>
      </c>
      <c r="CC679" s="22">
        <f t="shared" si="614"/>
        <v>0</v>
      </c>
      <c r="CD679" s="22">
        <f t="shared" si="615"/>
        <v>1</v>
      </c>
      <c r="CK679" s="23" t="s">
        <v>2085</v>
      </c>
      <c r="CL679" s="23">
        <f t="shared" si="616"/>
        <v>1</v>
      </c>
      <c r="CM679" s="23">
        <f t="shared" si="624"/>
        <v>0.23439929972561552</v>
      </c>
      <c r="CN679" s="23">
        <f t="shared" si="625"/>
        <v>0.41007977652067673</v>
      </c>
      <c r="CQ679" s="49">
        <v>1</v>
      </c>
      <c r="CR679" s="43">
        <f t="shared" si="637"/>
        <v>7</v>
      </c>
    </row>
    <row r="680" spans="1:96" ht="11.25" customHeight="1">
      <c r="A680" s="9">
        <v>7</v>
      </c>
      <c r="B680" s="9">
        <v>1</v>
      </c>
      <c r="C680" s="9" t="str">
        <f t="shared" si="646"/>
        <v>12</v>
      </c>
      <c r="D680" s="10" t="s">
        <v>4208</v>
      </c>
      <c r="E680" s="9">
        <v>17</v>
      </c>
      <c r="F680" s="9">
        <v>1</v>
      </c>
      <c r="G680" s="9">
        <v>0</v>
      </c>
      <c r="H680" s="9">
        <v>1</v>
      </c>
      <c r="I680" s="9">
        <v>0</v>
      </c>
      <c r="J680" s="9">
        <v>0</v>
      </c>
      <c r="K680" s="11">
        <v>10</v>
      </c>
      <c r="L680" s="9">
        <v>56</v>
      </c>
      <c r="M680" s="9">
        <v>4</v>
      </c>
      <c r="N680" s="9"/>
      <c r="O680" s="17"/>
      <c r="P680" s="17">
        <f t="shared" si="617"/>
        <v>0</v>
      </c>
      <c r="Q680" s="9">
        <v>20</v>
      </c>
      <c r="R680" s="9"/>
      <c r="S680" s="9">
        <v>0.2</v>
      </c>
      <c r="T680" s="9">
        <v>76</v>
      </c>
      <c r="U680" s="9">
        <v>35</v>
      </c>
      <c r="V680" s="11">
        <v>30</v>
      </c>
      <c r="W680" s="11">
        <f t="shared" si="638"/>
        <v>30</v>
      </c>
      <c r="X680" s="17">
        <f t="shared" si="626"/>
        <v>30</v>
      </c>
      <c r="Y680" s="17"/>
      <c r="Z680" s="9">
        <v>19</v>
      </c>
      <c r="AA680" s="9"/>
      <c r="AB680" s="17"/>
      <c r="AC680" s="17">
        <f t="shared" si="631"/>
        <v>57</v>
      </c>
      <c r="AD680" s="17">
        <f t="shared" si="610"/>
        <v>0.33333333333333331</v>
      </c>
      <c r="AE680" s="17">
        <v>0.31666666666666665</v>
      </c>
      <c r="AF680" s="17">
        <f t="shared" si="618"/>
        <v>25</v>
      </c>
      <c r="AG680" s="17"/>
      <c r="AH680" s="9">
        <v>87</v>
      </c>
      <c r="AI680" s="9"/>
      <c r="AJ680" s="9"/>
      <c r="AK680" s="9"/>
      <c r="AL680" s="9">
        <v>8.0000000000000016E-2</v>
      </c>
      <c r="AM680" s="9">
        <f t="shared" si="632"/>
        <v>0.08</v>
      </c>
      <c r="AN680" s="9">
        <v>0.33333333333333331</v>
      </c>
      <c r="AO680" s="9">
        <f>+(ABS(Z680-Z702)+ABS(Z680-Z724)+ABS(Z680-Z746)+ABS(Z680-Z768)+ABS(Z702-Z724)+ABS(Z702-Z746)+ABS(Z702-Z768)+ABS(Z724-Z746)+ABS(Z724-Z768)+ABS(Z746-Z768))/(5*(Z680+Z702+Z724+Z746+Z768))</f>
        <v>0.3719298245614035</v>
      </c>
      <c r="AP680" s="9">
        <v>0.25747126436781609</v>
      </c>
      <c r="AQ680" s="9">
        <f>+AVERAGE(AL664:AL673)</f>
        <v>0.23439929972561552</v>
      </c>
      <c r="AR680" s="9">
        <f>+AVERAGE(AO664:AO673)</f>
        <v>0.41007977652067673</v>
      </c>
      <c r="AS680" s="17">
        <f t="shared" si="643"/>
        <v>25</v>
      </c>
      <c r="AT680" s="17">
        <f t="shared" si="596"/>
        <v>0.20800000000000005</v>
      </c>
      <c r="AU680">
        <f t="shared" si="647"/>
        <v>0.35333333333333333</v>
      </c>
      <c r="AV680" s="17">
        <f t="shared" si="648"/>
        <v>0.21176470588235294</v>
      </c>
      <c r="AW680" s="17"/>
      <c r="AX680" s="17"/>
      <c r="AY680" s="17"/>
      <c r="AZ680" s="17">
        <v>3</v>
      </c>
      <c r="BA680" s="24">
        <v>0.5</v>
      </c>
      <c r="BB680" s="9">
        <v>19</v>
      </c>
      <c r="BC680" s="9">
        <v>1</v>
      </c>
      <c r="BD680" s="9">
        <f t="shared" si="622"/>
        <v>0</v>
      </c>
      <c r="BE680" s="9" t="s">
        <v>4388</v>
      </c>
      <c r="BF680" s="9">
        <f t="shared" si="623"/>
        <v>0</v>
      </c>
      <c r="BG680" s="9">
        <v>1</v>
      </c>
      <c r="BH680" s="9">
        <v>3</v>
      </c>
      <c r="BI680" s="9">
        <v>3</v>
      </c>
      <c r="BJ680" s="9">
        <v>0</v>
      </c>
      <c r="BK680" s="9">
        <v>2</v>
      </c>
      <c r="BL680" s="9">
        <v>2</v>
      </c>
      <c r="BM680" s="9">
        <v>4</v>
      </c>
      <c r="BN680" s="9">
        <v>20</v>
      </c>
      <c r="BO680" s="9">
        <v>0</v>
      </c>
      <c r="BP680" s="9" t="s">
        <v>4395</v>
      </c>
      <c r="BQ680" s="9">
        <f t="shared" si="639"/>
        <v>0.2</v>
      </c>
      <c r="BR680" s="9">
        <f t="shared" si="640"/>
        <v>0</v>
      </c>
      <c r="BS680" s="34">
        <f t="shared" si="630"/>
        <v>0.76666666666666661</v>
      </c>
      <c r="BT680" s="9"/>
      <c r="BU680" s="9"/>
      <c r="BV680" s="9"/>
      <c r="BW680" s="9"/>
      <c r="BX680" s="9"/>
      <c r="BY680" s="9"/>
      <c r="BZ680" s="22">
        <f t="shared" si="611"/>
        <v>0</v>
      </c>
      <c r="CA680" s="22">
        <f t="shared" si="612"/>
        <v>7</v>
      </c>
      <c r="CB680" s="22">
        <f t="shared" si="613"/>
        <v>0.76666666666666661</v>
      </c>
      <c r="CC680" s="22">
        <f t="shared" si="614"/>
        <v>0</v>
      </c>
      <c r="CD680" s="22">
        <f t="shared" si="615"/>
        <v>1</v>
      </c>
      <c r="CK680" s="23">
        <v>0.31666666666666665</v>
      </c>
      <c r="CL680" s="23">
        <f t="shared" si="616"/>
        <v>1</v>
      </c>
      <c r="CM680" s="23">
        <f t="shared" si="624"/>
        <v>0.23439929972561552</v>
      </c>
      <c r="CN680" s="23">
        <f t="shared" si="625"/>
        <v>0.41007977652067673</v>
      </c>
      <c r="CQ680" s="49">
        <v>1</v>
      </c>
      <c r="CR680" s="43">
        <f t="shared" si="637"/>
        <v>10</v>
      </c>
    </row>
    <row r="681" spans="1:96" ht="11.25" customHeight="1">
      <c r="A681" s="9">
        <v>7</v>
      </c>
      <c r="B681" s="9">
        <v>1</v>
      </c>
      <c r="C681" s="9" t="str">
        <f t="shared" si="646"/>
        <v>12</v>
      </c>
      <c r="D681" s="10" t="s">
        <v>4208</v>
      </c>
      <c r="E681" s="9">
        <v>18</v>
      </c>
      <c r="F681" s="9">
        <v>1</v>
      </c>
      <c r="G681" s="9">
        <v>0</v>
      </c>
      <c r="H681" s="9">
        <v>1</v>
      </c>
      <c r="I681" s="9">
        <v>0</v>
      </c>
      <c r="J681" s="9">
        <v>0</v>
      </c>
      <c r="K681" s="11">
        <v>80</v>
      </c>
      <c r="L681" s="9">
        <v>0</v>
      </c>
      <c r="M681" s="9">
        <v>0</v>
      </c>
      <c r="N681" s="9"/>
      <c r="O681" s="17"/>
      <c r="P681" s="17">
        <f t="shared" si="617"/>
        <v>0</v>
      </c>
      <c r="Q681" s="9">
        <v>7</v>
      </c>
      <c r="R681" s="9"/>
      <c r="S681" s="9">
        <v>0</v>
      </c>
      <c r="T681" s="9">
        <v>7</v>
      </c>
      <c r="U681" s="9">
        <v>0</v>
      </c>
      <c r="V681" s="11">
        <v>30</v>
      </c>
      <c r="W681" s="11">
        <f t="shared" si="638"/>
        <v>30</v>
      </c>
      <c r="X681" s="17">
        <f t="shared" si="626"/>
        <v>0</v>
      </c>
      <c r="Y681" s="17"/>
      <c r="Z681" s="9">
        <v>0</v>
      </c>
      <c r="AA681" s="9"/>
      <c r="AB681" s="17"/>
      <c r="AC681" s="17">
        <f t="shared" si="631"/>
        <v>0</v>
      </c>
      <c r="AD681" s="17" t="str">
        <f t="shared" si="610"/>
        <v/>
      </c>
      <c r="AE681" s="17">
        <v>0.33333333333333331</v>
      </c>
      <c r="AF681" s="17">
        <f t="shared" si="618"/>
        <v>10</v>
      </c>
      <c r="AG681" s="17"/>
      <c r="AH681" s="9">
        <v>43</v>
      </c>
      <c r="AI681" s="9"/>
      <c r="AJ681" s="9"/>
      <c r="AK681" s="9"/>
      <c r="AL681" s="9">
        <v>0.8</v>
      </c>
      <c r="AM681" s="9">
        <f t="shared" si="632"/>
        <v>0.8</v>
      </c>
      <c r="AN681" s="9" t="s">
        <v>2085</v>
      </c>
      <c r="AO681" s="9"/>
      <c r="AP681" s="9">
        <v>0.13023255813953488</v>
      </c>
      <c r="AQ681" s="9">
        <f>+AVERAGE(AL664:AL673)</f>
        <v>0.23439929972561552</v>
      </c>
      <c r="AR681" s="9">
        <f>+AVERAGE(AO664:AO673)</f>
        <v>0.41007977652067673</v>
      </c>
      <c r="AS681" s="17">
        <f t="shared" si="643"/>
        <v>20</v>
      </c>
      <c r="AT681" s="17">
        <f t="shared" si="596"/>
        <v>8.0000000000000016E-2</v>
      </c>
      <c r="AU681">
        <f t="shared" si="647"/>
        <v>0.3719298245614035</v>
      </c>
      <c r="AV681" s="17">
        <f t="shared" si="648"/>
        <v>0.25747126436781609</v>
      </c>
      <c r="AW681" s="17"/>
      <c r="AX681" s="17"/>
      <c r="AY681" s="17"/>
      <c r="AZ681" s="17">
        <v>3</v>
      </c>
      <c r="BA681" s="24">
        <v>0.5</v>
      </c>
      <c r="BB681" s="9">
        <v>19</v>
      </c>
      <c r="BC681" s="9">
        <v>1</v>
      </c>
      <c r="BD681" s="9">
        <f t="shared" si="622"/>
        <v>0</v>
      </c>
      <c r="BE681" s="9" t="s">
        <v>4388</v>
      </c>
      <c r="BF681" s="9">
        <f t="shared" si="623"/>
        <v>0</v>
      </c>
      <c r="BG681" s="9">
        <v>1</v>
      </c>
      <c r="BH681" s="9">
        <v>3</v>
      </c>
      <c r="BI681" s="9">
        <v>3</v>
      </c>
      <c r="BJ681" s="9">
        <v>0</v>
      </c>
      <c r="BK681" s="9">
        <v>2</v>
      </c>
      <c r="BL681" s="9">
        <v>2</v>
      </c>
      <c r="BM681" s="9">
        <v>4</v>
      </c>
      <c r="BN681" s="9">
        <v>20</v>
      </c>
      <c r="BO681" s="9">
        <v>0</v>
      </c>
      <c r="BP681" s="9" t="s">
        <v>4395</v>
      </c>
      <c r="BQ681" s="9">
        <f t="shared" si="639"/>
        <v>0.2</v>
      </c>
      <c r="BR681" s="9">
        <f t="shared" si="640"/>
        <v>0</v>
      </c>
      <c r="BS681" s="34">
        <f t="shared" si="630"/>
        <v>0.76666666666666661</v>
      </c>
      <c r="BT681" s="9"/>
      <c r="BU681" s="9"/>
      <c r="BV681" s="9"/>
      <c r="BW681" s="9"/>
      <c r="BX681" s="9"/>
      <c r="BY681" s="9"/>
      <c r="BZ681" s="22">
        <f t="shared" si="611"/>
        <v>0</v>
      </c>
      <c r="CA681" s="22">
        <f t="shared" si="612"/>
        <v>8</v>
      </c>
      <c r="CB681" s="22">
        <f t="shared" si="613"/>
        <v>0.76666666666666661</v>
      </c>
      <c r="CC681" s="22">
        <f t="shared" si="614"/>
        <v>0</v>
      </c>
      <c r="CD681" s="22">
        <f t="shared" si="615"/>
        <v>1</v>
      </c>
      <c r="CK681" s="23">
        <v>0.33333333333333331</v>
      </c>
      <c r="CL681" s="23">
        <f t="shared" si="616"/>
        <v>1</v>
      </c>
      <c r="CM681" s="23">
        <f t="shared" si="624"/>
        <v>0.23439929972561552</v>
      </c>
      <c r="CN681" s="23">
        <f t="shared" si="625"/>
        <v>0.41007977652067673</v>
      </c>
      <c r="CQ681" s="49">
        <v>2</v>
      </c>
      <c r="CR681" s="43">
        <f t="shared" si="637"/>
        <v>13</v>
      </c>
    </row>
    <row r="682" spans="1:96" ht="11.25" customHeight="1">
      <c r="A682" s="9">
        <v>7</v>
      </c>
      <c r="B682" s="9">
        <v>1</v>
      </c>
      <c r="C682" s="9" t="str">
        <f t="shared" si="646"/>
        <v>12</v>
      </c>
      <c r="D682" s="10" t="s">
        <v>4208</v>
      </c>
      <c r="E682" s="9">
        <v>19</v>
      </c>
      <c r="F682" s="9">
        <v>1</v>
      </c>
      <c r="G682" s="9">
        <v>0</v>
      </c>
      <c r="H682" s="9">
        <v>1</v>
      </c>
      <c r="I682" s="9">
        <v>0</v>
      </c>
      <c r="J682" s="9">
        <v>0</v>
      </c>
      <c r="K682" s="11">
        <v>10</v>
      </c>
      <c r="L682" s="9">
        <v>0</v>
      </c>
      <c r="M682" s="9">
        <v>0</v>
      </c>
      <c r="N682" s="9"/>
      <c r="O682" s="17"/>
      <c r="P682" s="17">
        <f t="shared" si="617"/>
        <v>0</v>
      </c>
      <c r="Q682" s="9">
        <v>0</v>
      </c>
      <c r="R682" s="9"/>
      <c r="S682" s="9">
        <v>0.2</v>
      </c>
      <c r="T682" s="9">
        <v>0</v>
      </c>
      <c r="U682" s="9">
        <v>0</v>
      </c>
      <c r="V682" s="11">
        <v>30</v>
      </c>
      <c r="W682" s="11">
        <f t="shared" si="638"/>
        <v>30</v>
      </c>
      <c r="X682" s="17">
        <f t="shared" si="626"/>
        <v>0</v>
      </c>
      <c r="Y682" s="17"/>
      <c r="Z682" s="9">
        <v>0</v>
      </c>
      <c r="AA682" s="9"/>
      <c r="AB682" s="17"/>
      <c r="AC682" s="17">
        <f t="shared" si="631"/>
        <v>0</v>
      </c>
      <c r="AD682" s="17" t="str">
        <f t="shared" si="610"/>
        <v/>
      </c>
      <c r="AE682" s="17" t="s">
        <v>2085</v>
      </c>
      <c r="AF682" s="17">
        <f t="shared" si="618"/>
        <v>10</v>
      </c>
      <c r="AG682" s="17"/>
      <c r="AH682" s="9">
        <v>50</v>
      </c>
      <c r="AI682" s="9"/>
      <c r="AJ682" s="9"/>
      <c r="AK682" s="9"/>
      <c r="AL682" s="9">
        <v>0</v>
      </c>
      <c r="AM682" s="9" t="e">
        <f t="shared" si="632"/>
        <v>#DIV/0!</v>
      </c>
      <c r="AN682" s="9" t="s">
        <v>2085</v>
      </c>
      <c r="AO682" s="9"/>
      <c r="AP682" s="9">
        <v>0</v>
      </c>
      <c r="AQ682" s="9">
        <f>+AVERAGE(AL664:AL673)</f>
        <v>0.23439929972561552</v>
      </c>
      <c r="AR682" s="9">
        <f>+AVERAGE(AO664:AO673)</f>
        <v>0.41007977652067673</v>
      </c>
      <c r="AS682" s="17">
        <f t="shared" si="643"/>
        <v>7</v>
      </c>
      <c r="AT682" s="17">
        <f t="shared" si="596"/>
        <v>0.8</v>
      </c>
      <c r="AU682" t="str">
        <f t="shared" si="647"/>
        <v/>
      </c>
      <c r="AV682" s="17">
        <f t="shared" si="648"/>
        <v>0.13023255813953488</v>
      </c>
      <c r="AW682" s="17"/>
      <c r="AX682" s="17"/>
      <c r="AY682" s="17"/>
      <c r="AZ682" s="17">
        <v>3</v>
      </c>
      <c r="BA682" s="24">
        <v>0.5</v>
      </c>
      <c r="BB682" s="9">
        <v>19</v>
      </c>
      <c r="BC682" s="9">
        <v>1</v>
      </c>
      <c r="BD682" s="9">
        <f t="shared" si="622"/>
        <v>0</v>
      </c>
      <c r="BE682" s="9" t="s">
        <v>4388</v>
      </c>
      <c r="BF682" s="9">
        <f t="shared" si="623"/>
        <v>0</v>
      </c>
      <c r="BG682" s="9">
        <v>1</v>
      </c>
      <c r="BH682" s="9">
        <v>3</v>
      </c>
      <c r="BI682" s="9">
        <v>3</v>
      </c>
      <c r="BJ682" s="9">
        <v>0</v>
      </c>
      <c r="BK682" s="9">
        <v>2</v>
      </c>
      <c r="BL682" s="9">
        <v>2</v>
      </c>
      <c r="BM682" s="9">
        <v>4</v>
      </c>
      <c r="BN682" s="9">
        <v>20</v>
      </c>
      <c r="BO682" s="9">
        <v>0</v>
      </c>
      <c r="BP682" s="9" t="s">
        <v>4395</v>
      </c>
      <c r="BQ682" s="9">
        <f t="shared" si="639"/>
        <v>0.2</v>
      </c>
      <c r="BR682" s="9">
        <f t="shared" si="640"/>
        <v>0</v>
      </c>
      <c r="BS682" s="34">
        <f t="shared" si="630"/>
        <v>0.76666666666666661</v>
      </c>
      <c r="BT682" s="9"/>
      <c r="BU682" s="9"/>
      <c r="BV682" s="9"/>
      <c r="BW682" s="9"/>
      <c r="BX682" s="9"/>
      <c r="BY682" s="9"/>
      <c r="BZ682" s="22">
        <f t="shared" si="611"/>
        <v>0</v>
      </c>
      <c r="CA682" s="22">
        <f t="shared" si="612"/>
        <v>9</v>
      </c>
      <c r="CB682" s="22">
        <f t="shared" si="613"/>
        <v>0.76666666666666661</v>
      </c>
      <c r="CC682" s="22">
        <f t="shared" si="614"/>
        <v>0</v>
      </c>
      <c r="CD682" s="22">
        <f t="shared" si="615"/>
        <v>1</v>
      </c>
      <c r="CK682" s="23" t="s">
        <v>2085</v>
      </c>
      <c r="CL682" s="23">
        <f t="shared" si="616"/>
        <v>1</v>
      </c>
      <c r="CM682" s="23">
        <f t="shared" si="624"/>
        <v>0.23439929972561552</v>
      </c>
      <c r="CN682" s="23">
        <f t="shared" si="625"/>
        <v>0.41007977652067673</v>
      </c>
      <c r="CQ682" s="49">
        <v>3</v>
      </c>
      <c r="CR682" s="43">
        <f t="shared" si="637"/>
        <v>14</v>
      </c>
    </row>
    <row r="683" spans="1:96" ht="11.25" customHeight="1">
      <c r="A683" s="9">
        <v>7</v>
      </c>
      <c r="B683" s="9">
        <v>1</v>
      </c>
      <c r="C683" s="9" t="str">
        <f t="shared" si="646"/>
        <v>12</v>
      </c>
      <c r="D683" s="10" t="s">
        <v>4208</v>
      </c>
      <c r="E683" s="9">
        <v>20</v>
      </c>
      <c r="F683" s="9">
        <v>1</v>
      </c>
      <c r="G683" s="9">
        <v>0</v>
      </c>
      <c r="H683" s="9">
        <v>1</v>
      </c>
      <c r="I683" s="9">
        <v>0</v>
      </c>
      <c r="J683" s="9">
        <v>0</v>
      </c>
      <c r="K683" s="11">
        <v>10</v>
      </c>
      <c r="L683" s="9">
        <v>0</v>
      </c>
      <c r="M683" s="9">
        <v>1</v>
      </c>
      <c r="N683" s="17">
        <f>SUM(M674:M683)</f>
        <v>36</v>
      </c>
      <c r="O683" s="17"/>
      <c r="P683" s="17">
        <f t="shared" si="617"/>
        <v>0</v>
      </c>
      <c r="Q683" s="9">
        <v>1</v>
      </c>
      <c r="R683" s="9"/>
      <c r="S683" s="9">
        <v>1</v>
      </c>
      <c r="T683" s="9">
        <v>1</v>
      </c>
      <c r="U683" s="9">
        <v>0</v>
      </c>
      <c r="V683" s="11">
        <v>30</v>
      </c>
      <c r="W683" s="11">
        <f t="shared" si="638"/>
        <v>30</v>
      </c>
      <c r="X683" s="17">
        <f t="shared" si="626"/>
        <v>0</v>
      </c>
      <c r="Y683" s="17"/>
      <c r="Z683" s="9">
        <v>0</v>
      </c>
      <c r="AA683" s="17">
        <f>SUM(Z674:Z683)</f>
        <v>95</v>
      </c>
      <c r="AB683" s="17"/>
      <c r="AC683" s="17">
        <f t="shared" si="631"/>
        <v>0</v>
      </c>
      <c r="AD683" s="17" t="str">
        <f t="shared" si="610"/>
        <v/>
      </c>
      <c r="AE683" s="17" t="s">
        <v>2085</v>
      </c>
      <c r="AF683" s="17">
        <f t="shared" si="618"/>
        <v>9</v>
      </c>
      <c r="AG683" s="17">
        <f>+SUM(AF674:AF683)</f>
        <v>159</v>
      </c>
      <c r="AH683" s="9">
        <v>49</v>
      </c>
      <c r="AI683" s="9"/>
      <c r="AJ683" s="9"/>
      <c r="AK683" s="9"/>
      <c r="AL683" s="9">
        <v>0.8</v>
      </c>
      <c r="AM683" s="9"/>
      <c r="AN683" s="9" t="s">
        <v>2085</v>
      </c>
      <c r="AO683" s="9"/>
      <c r="AP683" s="9">
        <v>1.6326530612244892E-2</v>
      </c>
      <c r="AQ683" s="9">
        <f>+AVERAGE(AL664:AL673)</f>
        <v>0.23439929972561552</v>
      </c>
      <c r="AR683" s="9">
        <f>+AVERAGE(AO664:AO673)</f>
        <v>0.41007977652067673</v>
      </c>
      <c r="AS683" s="17">
        <f t="shared" si="643"/>
        <v>0</v>
      </c>
      <c r="AT683" s="17">
        <f t="shared" si="596"/>
        <v>0</v>
      </c>
      <c r="AU683" t="str">
        <f t="shared" si="647"/>
        <v/>
      </c>
      <c r="AV683" s="17">
        <f t="shared" si="648"/>
        <v>0</v>
      </c>
      <c r="AW683" s="17"/>
      <c r="AX683" s="17"/>
      <c r="AY683" s="17"/>
      <c r="AZ683" s="17">
        <v>3</v>
      </c>
      <c r="BA683" s="24">
        <v>0.5</v>
      </c>
      <c r="BB683" s="9">
        <v>19</v>
      </c>
      <c r="BC683" s="9">
        <v>1</v>
      </c>
      <c r="BD683" s="9">
        <f t="shared" si="622"/>
        <v>0</v>
      </c>
      <c r="BE683" s="9" t="s">
        <v>4388</v>
      </c>
      <c r="BF683" s="9">
        <f t="shared" si="623"/>
        <v>0</v>
      </c>
      <c r="BG683" s="9">
        <v>1</v>
      </c>
      <c r="BH683" s="9">
        <v>3</v>
      </c>
      <c r="BI683" s="9">
        <v>3</v>
      </c>
      <c r="BJ683" s="9">
        <v>0</v>
      </c>
      <c r="BK683" s="9">
        <v>2</v>
      </c>
      <c r="BL683" s="9">
        <v>2</v>
      </c>
      <c r="BM683" s="9">
        <v>4</v>
      </c>
      <c r="BN683" s="9">
        <v>20</v>
      </c>
      <c r="BO683" s="9">
        <v>0</v>
      </c>
      <c r="BP683" s="9" t="s">
        <v>4395</v>
      </c>
      <c r="BQ683" s="9">
        <f t="shared" si="639"/>
        <v>0.2</v>
      </c>
      <c r="BR683" s="9">
        <f t="shared" si="640"/>
        <v>0.2</v>
      </c>
      <c r="BS683" s="34">
        <f t="shared" si="630"/>
        <v>0.76666666666666661</v>
      </c>
      <c r="BT683" s="9">
        <f>SUM(AH674:AH683)</f>
        <v>659</v>
      </c>
      <c r="BU683" s="9"/>
      <c r="BV683" s="9"/>
      <c r="BW683" s="9">
        <f>SUM(AF674:AF683)</f>
        <v>159</v>
      </c>
      <c r="BX683" s="9"/>
      <c r="BY683" s="9">
        <f t="shared" ref="BY683" si="649">SUM(BW673,BW683)</f>
        <v>396</v>
      </c>
      <c r="BZ683" s="22">
        <f t="shared" si="611"/>
        <v>0</v>
      </c>
      <c r="CA683" s="22">
        <f t="shared" si="612"/>
        <v>10</v>
      </c>
      <c r="CB683" s="22">
        <f t="shared" si="613"/>
        <v>0.76666666666666661</v>
      </c>
      <c r="CC683" s="22">
        <f t="shared" si="614"/>
        <v>0</v>
      </c>
      <c r="CD683" s="22">
        <f t="shared" si="615"/>
        <v>1</v>
      </c>
      <c r="CK683" s="23" t="s">
        <v>2085</v>
      </c>
      <c r="CL683" s="23">
        <f t="shared" si="616"/>
        <v>1</v>
      </c>
      <c r="CM683" s="23">
        <f t="shared" si="624"/>
        <v>0.23439929972561552</v>
      </c>
      <c r="CN683" s="23">
        <f t="shared" si="625"/>
        <v>0.41007977652067673</v>
      </c>
      <c r="CQ683" s="49">
        <v>2</v>
      </c>
      <c r="CR683" s="43">
        <f t="shared" si="637"/>
        <v>5</v>
      </c>
    </row>
    <row r="684" spans="1:96" ht="11.25" customHeight="1">
      <c r="A684" s="9">
        <v>7</v>
      </c>
      <c r="B684" s="9">
        <v>2</v>
      </c>
      <c r="C684" s="9" t="str">
        <f t="shared" si="646"/>
        <v>8</v>
      </c>
      <c r="D684" s="10" t="s">
        <v>4209</v>
      </c>
      <c r="E684" s="9">
        <v>-2</v>
      </c>
      <c r="F684" s="9">
        <v>1</v>
      </c>
      <c r="G684" s="9">
        <v>0</v>
      </c>
      <c r="H684" s="9">
        <v>0</v>
      </c>
      <c r="I684" s="9">
        <v>0</v>
      </c>
      <c r="J684" s="9">
        <v>0</v>
      </c>
      <c r="K684" s="11">
        <v>25</v>
      </c>
      <c r="L684" s="9">
        <v>50</v>
      </c>
      <c r="M684" s="9">
        <v>7</v>
      </c>
      <c r="N684" s="9"/>
      <c r="O684" s="17"/>
      <c r="P684" s="17">
        <f t="shared" si="617"/>
        <v>1</v>
      </c>
      <c r="Q684" s="9">
        <v>35</v>
      </c>
      <c r="R684" s="9"/>
      <c r="S684" s="9">
        <v>0.2</v>
      </c>
      <c r="T684" s="9">
        <v>85</v>
      </c>
      <c r="U684" s="9">
        <v>40</v>
      </c>
      <c r="V684" s="11">
        <v>30</v>
      </c>
      <c r="W684" s="18"/>
      <c r="X684" s="17">
        <f t="shared" si="626"/>
        <v>30</v>
      </c>
      <c r="Y684" s="17"/>
      <c r="Z684" s="9">
        <v>18</v>
      </c>
      <c r="AA684" s="9"/>
      <c r="AB684" s="17"/>
      <c r="AC684" s="17">
        <f>AC662</f>
        <v>52</v>
      </c>
      <c r="AD684" s="17">
        <f t="shared" si="610"/>
        <v>0.34615384615384615</v>
      </c>
      <c r="AE684" s="17"/>
      <c r="AF684" s="17">
        <f t="shared" si="618"/>
        <v>21</v>
      </c>
      <c r="AG684" s="17"/>
      <c r="AH684" s="9">
        <v>67</v>
      </c>
      <c r="AI684" s="9"/>
      <c r="AJ684" s="9"/>
      <c r="AK684" s="9"/>
      <c r="AL684" s="9">
        <v>0</v>
      </c>
      <c r="AM684" s="9"/>
      <c r="AN684" s="9">
        <v>0.34615384615384615</v>
      </c>
      <c r="AO684" s="9"/>
      <c r="AP684" s="9">
        <v>0.28059701492537314</v>
      </c>
      <c r="AQ684" s="22"/>
      <c r="AR684" s="22"/>
      <c r="AS684" s="17"/>
      <c r="AT684" s="17"/>
      <c r="AU684" s="17"/>
      <c r="AV684" s="17"/>
      <c r="AW684" s="17"/>
      <c r="AX684" s="17"/>
      <c r="AY684" s="17"/>
      <c r="AZ684" s="17">
        <v>6</v>
      </c>
      <c r="BA684" s="24">
        <v>1</v>
      </c>
      <c r="BB684" s="9">
        <v>18</v>
      </c>
      <c r="BC684" s="9">
        <v>1</v>
      </c>
      <c r="BD684" s="9">
        <f t="shared" si="622"/>
        <v>0</v>
      </c>
      <c r="BE684" s="9" t="s">
        <v>4396</v>
      </c>
      <c r="BF684" s="9">
        <f t="shared" si="623"/>
        <v>0</v>
      </c>
      <c r="BG684" s="9">
        <v>1</v>
      </c>
      <c r="BH684" s="9">
        <v>5</v>
      </c>
      <c r="BI684" s="9">
        <v>4</v>
      </c>
      <c r="BJ684" s="9">
        <v>1</v>
      </c>
      <c r="BK684" s="9">
        <v>4</v>
      </c>
      <c r="BL684" s="9">
        <v>4</v>
      </c>
      <c r="BM684" s="9">
        <v>4</v>
      </c>
      <c r="BN684" s="9">
        <v>0</v>
      </c>
      <c r="BO684" s="9">
        <v>0</v>
      </c>
      <c r="BP684" s="9">
        <v>0</v>
      </c>
      <c r="BQ684" s="34">
        <f>BQ662</f>
        <v>0</v>
      </c>
      <c r="BR684" s="34">
        <f>BR662</f>
        <v>0</v>
      </c>
      <c r="BS684" s="34">
        <f>BS662</f>
        <v>0.76666666666666661</v>
      </c>
      <c r="BT684" s="22"/>
      <c r="BU684" s="22"/>
      <c r="BV684" s="22"/>
      <c r="BW684" s="22"/>
      <c r="BX684" s="22"/>
      <c r="BY684" s="22"/>
      <c r="BZ684" s="22">
        <f t="shared" si="611"/>
        <v>0</v>
      </c>
      <c r="CA684" s="22">
        <f t="shared" si="612"/>
        <v>0</v>
      </c>
      <c r="CB684" s="22">
        <f t="shared" si="613"/>
        <v>0</v>
      </c>
      <c r="CC684" s="22">
        <f t="shared" si="614"/>
        <v>0.76666666666666661</v>
      </c>
      <c r="CD684" s="22">
        <f t="shared" si="615"/>
        <v>0</v>
      </c>
      <c r="CK684" s="23" t="s">
        <v>2085</v>
      </c>
      <c r="CL684" s="23">
        <f t="shared" si="616"/>
        <v>2</v>
      </c>
      <c r="CM684" s="23" t="str">
        <f t="shared" si="624"/>
        <v/>
      </c>
      <c r="CN684" s="23" t="str">
        <f t="shared" si="625"/>
        <v/>
      </c>
      <c r="CQ684" s="49">
        <v>1</v>
      </c>
    </row>
    <row r="685" spans="1:96" ht="11.25" customHeight="1">
      <c r="A685" s="9">
        <v>7</v>
      </c>
      <c r="B685" s="9">
        <v>2</v>
      </c>
      <c r="C685" s="9" t="str">
        <f t="shared" si="646"/>
        <v>8</v>
      </c>
      <c r="D685" s="10" t="s">
        <v>4209</v>
      </c>
      <c r="E685" s="9">
        <v>-1</v>
      </c>
      <c r="F685" s="9">
        <v>1</v>
      </c>
      <c r="G685" s="9">
        <v>0</v>
      </c>
      <c r="H685" s="9">
        <v>0</v>
      </c>
      <c r="I685" s="9">
        <v>0</v>
      </c>
      <c r="J685" s="9">
        <v>0</v>
      </c>
      <c r="K685" s="11">
        <v>25</v>
      </c>
      <c r="L685" s="9">
        <v>60</v>
      </c>
      <c r="M685" s="9">
        <v>6</v>
      </c>
      <c r="N685" s="9"/>
      <c r="O685" s="17"/>
      <c r="P685" s="17">
        <f t="shared" si="617"/>
        <v>1</v>
      </c>
      <c r="Q685" s="9">
        <v>23</v>
      </c>
      <c r="R685" s="9"/>
      <c r="S685" s="9">
        <v>0.2608695652173913</v>
      </c>
      <c r="T685" s="9">
        <v>83</v>
      </c>
      <c r="U685" s="9">
        <v>40</v>
      </c>
      <c r="V685" s="11">
        <v>30</v>
      </c>
      <c r="W685" s="11">
        <f>V684</f>
        <v>30</v>
      </c>
      <c r="X685" s="17">
        <f t="shared" si="626"/>
        <v>30</v>
      </c>
      <c r="Y685" s="17"/>
      <c r="Z685" s="9">
        <v>18</v>
      </c>
      <c r="AA685" s="9"/>
      <c r="AB685" s="17"/>
      <c r="AC685" s="17">
        <f t="shared" ref="AC685:AC748" si="650">AC663</f>
        <v>46</v>
      </c>
      <c r="AD685" s="17">
        <f t="shared" si="610"/>
        <v>0.39130434782608697</v>
      </c>
      <c r="AE685" s="17">
        <v>0.34615384615384615</v>
      </c>
      <c r="AF685" s="17">
        <f t="shared" si="618"/>
        <v>22</v>
      </c>
      <c r="AG685" s="17"/>
      <c r="AH685" s="9">
        <v>73</v>
      </c>
      <c r="AI685" s="9"/>
      <c r="AJ685" s="9"/>
      <c r="AK685" s="9"/>
      <c r="AL685" s="9">
        <v>0.12173913043478261</v>
      </c>
      <c r="AM685" s="9"/>
      <c r="AN685" s="9">
        <v>0.39130434782608697</v>
      </c>
      <c r="AO685" s="9"/>
      <c r="AP685" s="9">
        <v>0.26849315068493157</v>
      </c>
      <c r="AQ685" s="9"/>
      <c r="AR685" s="9"/>
      <c r="AS685" s="17">
        <f>+Q684</f>
        <v>35</v>
      </c>
      <c r="AT685" s="17">
        <f t="shared" ref="AT685" si="651">+AL684</f>
        <v>0</v>
      </c>
      <c r="AU685" s="17">
        <f t="shared" ref="AU685" si="652">+AN684</f>
        <v>0.34615384615384615</v>
      </c>
      <c r="AV685" s="17">
        <f t="shared" ref="AV685" si="653">+AP684</f>
        <v>0.28059701492537314</v>
      </c>
      <c r="AW685" s="17"/>
      <c r="AX685" s="17"/>
      <c r="AY685" s="17"/>
      <c r="AZ685" s="17">
        <v>6</v>
      </c>
      <c r="BA685" s="24">
        <v>1</v>
      </c>
      <c r="BB685" s="9">
        <v>18</v>
      </c>
      <c r="BC685" s="9">
        <v>1</v>
      </c>
      <c r="BD685" s="9">
        <f t="shared" si="622"/>
        <v>0</v>
      </c>
      <c r="BE685" s="9" t="s">
        <v>4396</v>
      </c>
      <c r="BF685" s="9">
        <f t="shared" si="623"/>
        <v>0</v>
      </c>
      <c r="BG685" s="9">
        <v>1</v>
      </c>
      <c r="BH685" s="9">
        <v>5</v>
      </c>
      <c r="BI685" s="9">
        <v>4</v>
      </c>
      <c r="BJ685" s="9">
        <v>1</v>
      </c>
      <c r="BK685" s="9">
        <v>4</v>
      </c>
      <c r="BL685" s="9">
        <v>4</v>
      </c>
      <c r="BM685" s="9">
        <v>4</v>
      </c>
      <c r="BN685" s="9">
        <v>0</v>
      </c>
      <c r="BO685" s="9">
        <v>0</v>
      </c>
      <c r="BP685" s="9">
        <v>0</v>
      </c>
      <c r="BQ685" s="34">
        <f t="shared" ref="BQ685:BS748" si="654">BQ663</f>
        <v>0.2</v>
      </c>
      <c r="BR685" s="34">
        <f t="shared" si="654"/>
        <v>0</v>
      </c>
      <c r="BS685" s="34">
        <f t="shared" si="654"/>
        <v>0.76666666666666661</v>
      </c>
      <c r="BT685" s="9"/>
      <c r="BU685" s="9"/>
      <c r="BV685" s="9"/>
      <c r="BW685" s="9"/>
      <c r="BX685" s="9"/>
      <c r="BY685" s="9"/>
      <c r="BZ685" s="22">
        <f t="shared" si="611"/>
        <v>0</v>
      </c>
      <c r="CA685" s="22">
        <f t="shared" si="612"/>
        <v>0</v>
      </c>
      <c r="CB685" s="22">
        <f t="shared" si="613"/>
        <v>0</v>
      </c>
      <c r="CC685" s="22">
        <f t="shared" si="614"/>
        <v>0.76666666666666661</v>
      </c>
      <c r="CD685" s="22">
        <f t="shared" si="615"/>
        <v>0</v>
      </c>
      <c r="CK685" s="23">
        <v>0.69230769230769229</v>
      </c>
      <c r="CL685" s="23">
        <f t="shared" si="616"/>
        <v>2</v>
      </c>
      <c r="CM685" s="23" t="str">
        <f t="shared" si="624"/>
        <v/>
      </c>
      <c r="CN685" s="23" t="str">
        <f t="shared" si="625"/>
        <v/>
      </c>
      <c r="CQ685" s="49">
        <v>1</v>
      </c>
    </row>
    <row r="686" spans="1:96" ht="11.25" customHeight="1">
      <c r="A686" s="9">
        <v>7</v>
      </c>
      <c r="B686" s="9">
        <v>2</v>
      </c>
      <c r="C686" s="9" t="str">
        <f t="shared" si="646"/>
        <v>8</v>
      </c>
      <c r="D686" s="10" t="s">
        <v>4209</v>
      </c>
      <c r="E686" s="9">
        <v>1</v>
      </c>
      <c r="F686" s="9">
        <v>1</v>
      </c>
      <c r="G686" s="9">
        <v>0</v>
      </c>
      <c r="H686" s="9">
        <v>0</v>
      </c>
      <c r="I686" s="9">
        <v>0</v>
      </c>
      <c r="J686" s="9">
        <v>0</v>
      </c>
      <c r="K686" s="11">
        <v>25</v>
      </c>
      <c r="L686" s="9">
        <v>75</v>
      </c>
      <c r="M686" s="9">
        <v>5</v>
      </c>
      <c r="N686" s="17">
        <f>SUM(M686:M686)</f>
        <v>5</v>
      </c>
      <c r="O686" s="17"/>
      <c r="P686" s="17">
        <f t="shared" si="617"/>
        <v>2</v>
      </c>
      <c r="Q686" s="9">
        <v>19</v>
      </c>
      <c r="R686" s="9"/>
      <c r="S686" s="9">
        <v>0.26315789473684209</v>
      </c>
      <c r="T686" s="9">
        <v>94</v>
      </c>
      <c r="U686" s="9">
        <v>40</v>
      </c>
      <c r="V686" s="11">
        <v>30</v>
      </c>
      <c r="W686" s="11">
        <f t="shared" ref="W686:W705" si="655">V685</f>
        <v>30</v>
      </c>
      <c r="X686" s="17">
        <f t="shared" si="626"/>
        <v>30</v>
      </c>
      <c r="Y686" s="17"/>
      <c r="Z686" s="9">
        <v>18</v>
      </c>
      <c r="AA686" s="17">
        <f>SUM(Z686:Z686)</f>
        <v>18</v>
      </c>
      <c r="AB686" s="17"/>
      <c r="AC686" s="17">
        <f t="shared" si="650"/>
        <v>57</v>
      </c>
      <c r="AD686" s="17">
        <f t="shared" si="610"/>
        <v>0.31578947368421051</v>
      </c>
      <c r="AE686" s="17">
        <v>0.39130434782608697</v>
      </c>
      <c r="AF686" s="17">
        <f t="shared" si="618"/>
        <v>23</v>
      </c>
      <c r="AG686" s="17"/>
      <c r="AH686" s="9">
        <v>88</v>
      </c>
      <c r="AI686" s="9"/>
      <c r="AJ686" s="9"/>
      <c r="AK686" s="9"/>
      <c r="AL686" s="9">
        <v>0.21052631578947367</v>
      </c>
      <c r="AM686" s="9"/>
      <c r="AN686" s="9">
        <v>0.31578947368421051</v>
      </c>
      <c r="AO686" s="9"/>
      <c r="AP686" s="9">
        <v>0.28181818181818186</v>
      </c>
      <c r="AQ686" s="9"/>
      <c r="AR686" s="9"/>
      <c r="AZ686">
        <v>6</v>
      </c>
      <c r="BA686" s="24">
        <v>1</v>
      </c>
      <c r="BB686" s="9">
        <v>18</v>
      </c>
      <c r="BC686" s="9">
        <v>1</v>
      </c>
      <c r="BD686" s="9">
        <f t="shared" si="622"/>
        <v>0</v>
      </c>
      <c r="BE686" s="9" t="s">
        <v>4396</v>
      </c>
      <c r="BF686" s="9">
        <f t="shared" si="623"/>
        <v>0</v>
      </c>
      <c r="BG686" s="9">
        <v>1</v>
      </c>
      <c r="BH686" s="9">
        <v>5</v>
      </c>
      <c r="BI686" s="9">
        <v>4</v>
      </c>
      <c r="BJ686" s="9">
        <v>1</v>
      </c>
      <c r="BK686" s="9">
        <v>4</v>
      </c>
      <c r="BL686" s="9">
        <v>4</v>
      </c>
      <c r="BM686" s="9">
        <v>4</v>
      </c>
      <c r="BN686" s="9">
        <v>0</v>
      </c>
      <c r="BO686" s="9">
        <v>0</v>
      </c>
      <c r="BP686" s="9">
        <v>0</v>
      </c>
      <c r="BQ686" s="34">
        <f t="shared" si="654"/>
        <v>0.2</v>
      </c>
      <c r="BR686" s="34">
        <f t="shared" si="654"/>
        <v>0</v>
      </c>
      <c r="BS686" s="34">
        <f t="shared" si="654"/>
        <v>0.76666666666666661</v>
      </c>
      <c r="BT686" s="9"/>
      <c r="BU686" s="9"/>
      <c r="BV686" s="9"/>
      <c r="BW686" s="9"/>
      <c r="BX686" s="9"/>
      <c r="BY686" s="9"/>
      <c r="BZ686" s="22">
        <f t="shared" si="611"/>
        <v>1</v>
      </c>
      <c r="CA686" s="22">
        <f t="shared" si="612"/>
        <v>0</v>
      </c>
      <c r="CB686" s="22">
        <f t="shared" si="613"/>
        <v>0</v>
      </c>
      <c r="CC686" s="22">
        <f t="shared" si="614"/>
        <v>0.76666666666666661</v>
      </c>
      <c r="CD686" s="22">
        <f t="shared" si="615"/>
        <v>0</v>
      </c>
      <c r="CK686" s="23">
        <v>0.78260869565217395</v>
      </c>
      <c r="CL686" s="23">
        <f t="shared" si="616"/>
        <v>2</v>
      </c>
      <c r="CM686" s="23" t="str">
        <f t="shared" si="624"/>
        <v/>
      </c>
      <c r="CN686" s="23" t="str">
        <f t="shared" si="625"/>
        <v/>
      </c>
      <c r="CQ686" s="49">
        <v>1</v>
      </c>
    </row>
    <row r="687" spans="1:96" ht="11.25" customHeight="1">
      <c r="A687" s="9">
        <v>7</v>
      </c>
      <c r="B687" s="9">
        <v>2</v>
      </c>
      <c r="C687" s="9" t="str">
        <f t="shared" si="646"/>
        <v>8</v>
      </c>
      <c r="D687" s="10" t="s">
        <v>4209</v>
      </c>
      <c r="E687" s="9">
        <v>2</v>
      </c>
      <c r="F687" s="9">
        <v>1</v>
      </c>
      <c r="G687" s="9">
        <v>0</v>
      </c>
      <c r="H687" s="9">
        <v>0</v>
      </c>
      <c r="I687" s="9">
        <v>0</v>
      </c>
      <c r="J687" s="9">
        <v>0</v>
      </c>
      <c r="K687" s="11">
        <v>25</v>
      </c>
      <c r="L687" s="9">
        <v>69</v>
      </c>
      <c r="M687" s="9">
        <v>5</v>
      </c>
      <c r="N687" s="17">
        <f>SUM(M686:M687)</f>
        <v>10</v>
      </c>
      <c r="O687" s="17"/>
      <c r="P687" s="17">
        <f t="shared" si="617"/>
        <v>2</v>
      </c>
      <c r="Q687" s="9">
        <v>13</v>
      </c>
      <c r="R687" s="9"/>
      <c r="S687" s="9">
        <v>0.38461538461538464</v>
      </c>
      <c r="T687" s="9">
        <v>82</v>
      </c>
      <c r="U687" s="9">
        <v>40</v>
      </c>
      <c r="V687" s="11">
        <v>30</v>
      </c>
      <c r="W687" s="11">
        <f t="shared" si="655"/>
        <v>30</v>
      </c>
      <c r="X687" s="17">
        <f t="shared" si="626"/>
        <v>30</v>
      </c>
      <c r="Y687" s="17"/>
      <c r="Z687" s="9">
        <v>18</v>
      </c>
      <c r="AA687" s="17">
        <f>SUM(Z686:Z687)</f>
        <v>36</v>
      </c>
      <c r="AB687" s="17"/>
      <c r="AC687" s="17">
        <f t="shared" si="650"/>
        <v>59</v>
      </c>
      <c r="AD687" s="17">
        <f t="shared" si="610"/>
        <v>0.30508474576271188</v>
      </c>
      <c r="AE687" s="17">
        <v>0.31578947368421051</v>
      </c>
      <c r="AF687" s="17">
        <f t="shared" si="618"/>
        <v>23</v>
      </c>
      <c r="AG687" s="17"/>
      <c r="AH687" s="9">
        <v>96</v>
      </c>
      <c r="AI687" s="9"/>
      <c r="AJ687" s="9"/>
      <c r="AK687" s="9"/>
      <c r="AL687" s="9">
        <v>0.43076923076923085</v>
      </c>
      <c r="AM687" s="9"/>
      <c r="AN687" s="9">
        <v>0.30508474576271188</v>
      </c>
      <c r="AO687" s="9"/>
      <c r="AP687" s="9">
        <v>0.21250000000000005</v>
      </c>
      <c r="AQ687" s="9"/>
      <c r="AR687" s="9"/>
      <c r="AS687" s="17">
        <f t="shared" ref="AS687:AS705" si="656">+Q686</f>
        <v>19</v>
      </c>
      <c r="AT687" s="17">
        <f t="shared" ref="AT687:AT749" si="657">+AL686</f>
        <v>0.21052631578947367</v>
      </c>
      <c r="AU687" s="17">
        <f t="shared" ref="AU687:AU695" si="658">+AN686</f>
        <v>0.31578947368421051</v>
      </c>
      <c r="AV687" s="17">
        <f t="shared" ref="AV687:AV695" si="659">+AP686</f>
        <v>0.28181818181818186</v>
      </c>
      <c r="AW687" s="17"/>
      <c r="AX687" s="17"/>
      <c r="AY687" s="17"/>
      <c r="AZ687" s="17">
        <v>6</v>
      </c>
      <c r="BA687" s="24">
        <v>1</v>
      </c>
      <c r="BB687" s="9">
        <v>18</v>
      </c>
      <c r="BC687" s="9">
        <v>1</v>
      </c>
      <c r="BD687" s="9">
        <f t="shared" si="622"/>
        <v>0</v>
      </c>
      <c r="BE687" s="9" t="s">
        <v>4396</v>
      </c>
      <c r="BF687" s="9">
        <f t="shared" si="623"/>
        <v>0</v>
      </c>
      <c r="BG687" s="9">
        <v>1</v>
      </c>
      <c r="BH687" s="9">
        <v>5</v>
      </c>
      <c r="BI687" s="9">
        <v>4</v>
      </c>
      <c r="BJ687" s="9">
        <v>1</v>
      </c>
      <c r="BK687" s="9">
        <v>4</v>
      </c>
      <c r="BL687" s="9">
        <v>4</v>
      </c>
      <c r="BM687" s="9">
        <v>4</v>
      </c>
      <c r="BN687" s="9">
        <v>0</v>
      </c>
      <c r="BO687" s="9">
        <v>0</v>
      </c>
      <c r="BP687" s="9">
        <v>0</v>
      </c>
      <c r="BQ687" s="34">
        <f t="shared" si="654"/>
        <v>0.2</v>
      </c>
      <c r="BR687" s="34">
        <f t="shared" si="654"/>
        <v>0</v>
      </c>
      <c r="BS687" s="34">
        <f t="shared" si="654"/>
        <v>0.76666666666666661</v>
      </c>
      <c r="BT687" s="9"/>
      <c r="BU687" s="9"/>
      <c r="BV687" s="9"/>
      <c r="BW687" s="9"/>
      <c r="BX687" s="9"/>
      <c r="BY687" s="9"/>
      <c r="BZ687" s="22">
        <f t="shared" si="611"/>
        <v>2</v>
      </c>
      <c r="CA687" s="22">
        <f t="shared" si="612"/>
        <v>0</v>
      </c>
      <c r="CB687" s="22">
        <f t="shared" si="613"/>
        <v>0</v>
      </c>
      <c r="CC687" s="22">
        <f t="shared" si="614"/>
        <v>0.76666666666666661</v>
      </c>
      <c r="CD687" s="22">
        <f t="shared" si="615"/>
        <v>0</v>
      </c>
      <c r="CK687" s="23">
        <v>0.63157894736842102</v>
      </c>
      <c r="CL687" s="23">
        <f t="shared" si="616"/>
        <v>2</v>
      </c>
      <c r="CM687" s="23" t="str">
        <f t="shared" si="624"/>
        <v/>
      </c>
      <c r="CN687" s="23" t="str">
        <f t="shared" si="625"/>
        <v/>
      </c>
      <c r="CQ687" s="49">
        <v>2</v>
      </c>
    </row>
    <row r="688" spans="1:96" ht="11.25" customHeight="1">
      <c r="A688" s="9">
        <v>7</v>
      </c>
      <c r="B688" s="9">
        <v>2</v>
      </c>
      <c r="C688" s="9" t="str">
        <f t="shared" si="646"/>
        <v>8</v>
      </c>
      <c r="D688" s="10" t="s">
        <v>4209</v>
      </c>
      <c r="E688" s="9">
        <v>3</v>
      </c>
      <c r="F688" s="9">
        <v>1</v>
      </c>
      <c r="G688" s="9">
        <v>0</v>
      </c>
      <c r="H688" s="9">
        <v>0</v>
      </c>
      <c r="I688" s="9">
        <v>0</v>
      </c>
      <c r="J688" s="9">
        <v>0</v>
      </c>
      <c r="K688" s="11">
        <v>25</v>
      </c>
      <c r="L688" s="9">
        <v>57</v>
      </c>
      <c r="M688" s="9">
        <v>3</v>
      </c>
      <c r="N688" s="17">
        <f>SUM(M686:M688)</f>
        <v>13</v>
      </c>
      <c r="O688" s="17"/>
      <c r="P688" s="17">
        <f t="shared" si="617"/>
        <v>0</v>
      </c>
      <c r="Q688" s="9">
        <v>12</v>
      </c>
      <c r="R688" s="9"/>
      <c r="S688" s="9">
        <v>0.25</v>
      </c>
      <c r="T688" s="9">
        <v>69</v>
      </c>
      <c r="U688" s="9">
        <v>30</v>
      </c>
      <c r="V688" s="11">
        <v>30</v>
      </c>
      <c r="W688" s="11">
        <f t="shared" si="655"/>
        <v>30</v>
      </c>
      <c r="X688" s="17">
        <f t="shared" si="626"/>
        <v>30</v>
      </c>
      <c r="Y688" s="17"/>
      <c r="Z688" s="9">
        <v>18</v>
      </c>
      <c r="AA688" s="17">
        <f>SUM(Z686:Z688)</f>
        <v>54</v>
      </c>
      <c r="AB688" s="17"/>
      <c r="AC688" s="17">
        <f t="shared" si="650"/>
        <v>56</v>
      </c>
      <c r="AD688" s="17">
        <f t="shared" si="610"/>
        <v>0.32142857142857145</v>
      </c>
      <c r="AE688" s="17">
        <v>0.30508474576271188</v>
      </c>
      <c r="AF688" s="17">
        <f t="shared" si="618"/>
        <v>25</v>
      </c>
      <c r="AG688" s="17"/>
      <c r="AH688" s="9">
        <v>94</v>
      </c>
      <c r="AI688" s="9"/>
      <c r="AJ688" s="9"/>
      <c r="AK688" s="9"/>
      <c r="AL688" s="9">
        <v>0.3666666666666667</v>
      </c>
      <c r="AM688" s="9"/>
      <c r="AN688" s="9">
        <v>0.32142857142857145</v>
      </c>
      <c r="AO688" s="9"/>
      <c r="AP688" s="9">
        <v>0.19574468085106386</v>
      </c>
      <c r="AQ688" s="9"/>
      <c r="AR688" s="9"/>
      <c r="AS688" s="17">
        <f t="shared" si="656"/>
        <v>13</v>
      </c>
      <c r="AT688" s="17">
        <f t="shared" si="657"/>
        <v>0.43076923076923085</v>
      </c>
      <c r="AU688" s="17">
        <f t="shared" si="658"/>
        <v>0.30508474576271188</v>
      </c>
      <c r="AV688" s="17">
        <f t="shared" si="659"/>
        <v>0.21250000000000005</v>
      </c>
      <c r="AW688" s="17"/>
      <c r="AX688" s="17"/>
      <c r="AY688" s="17"/>
      <c r="AZ688" s="17">
        <v>6</v>
      </c>
      <c r="BA688" s="24">
        <v>1</v>
      </c>
      <c r="BB688" s="9">
        <v>18</v>
      </c>
      <c r="BC688" s="9">
        <v>1</v>
      </c>
      <c r="BD688" s="9">
        <f t="shared" si="622"/>
        <v>0</v>
      </c>
      <c r="BE688" s="9" t="s">
        <v>4396</v>
      </c>
      <c r="BF688" s="9">
        <f t="shared" si="623"/>
        <v>0</v>
      </c>
      <c r="BG688" s="9">
        <v>1</v>
      </c>
      <c r="BH688" s="9">
        <v>5</v>
      </c>
      <c r="BI688" s="9">
        <v>4</v>
      </c>
      <c r="BJ688" s="9">
        <v>1</v>
      </c>
      <c r="BK688" s="9">
        <v>4</v>
      </c>
      <c r="BL688" s="9">
        <v>4</v>
      </c>
      <c r="BM688" s="9">
        <v>4</v>
      </c>
      <c r="BN688" s="9">
        <v>0</v>
      </c>
      <c r="BO688" s="9">
        <v>0</v>
      </c>
      <c r="BP688" s="9">
        <v>0</v>
      </c>
      <c r="BQ688" s="34">
        <f t="shared" si="654"/>
        <v>0.2</v>
      </c>
      <c r="BR688" s="34">
        <f t="shared" si="654"/>
        <v>0</v>
      </c>
      <c r="BS688" s="34">
        <f t="shared" si="654"/>
        <v>0.76666666666666661</v>
      </c>
      <c r="BT688" s="9"/>
      <c r="BU688" s="9"/>
      <c r="BV688" s="9"/>
      <c r="BW688" s="9"/>
      <c r="BX688" s="9"/>
      <c r="BY688" s="9"/>
      <c r="BZ688" s="22">
        <f t="shared" si="611"/>
        <v>3</v>
      </c>
      <c r="CA688" s="22">
        <f t="shared" si="612"/>
        <v>0</v>
      </c>
      <c r="CB688" s="22">
        <f t="shared" si="613"/>
        <v>0</v>
      </c>
      <c r="CC688" s="22">
        <f t="shared" si="614"/>
        <v>0.76666666666666661</v>
      </c>
      <c r="CD688" s="22">
        <f t="shared" si="615"/>
        <v>0</v>
      </c>
      <c r="CK688" s="23">
        <v>0.61016949152542377</v>
      </c>
      <c r="CL688" s="23">
        <f t="shared" si="616"/>
        <v>2</v>
      </c>
      <c r="CM688" s="23" t="str">
        <f t="shared" si="624"/>
        <v/>
      </c>
      <c r="CN688" s="23" t="str">
        <f t="shared" si="625"/>
        <v/>
      </c>
      <c r="CQ688" s="49">
        <v>1</v>
      </c>
    </row>
    <row r="689" spans="1:95" ht="11.25" customHeight="1">
      <c r="A689" s="9">
        <v>7</v>
      </c>
      <c r="B689" s="9">
        <v>2</v>
      </c>
      <c r="C689" s="9" t="str">
        <f t="shared" si="646"/>
        <v>8</v>
      </c>
      <c r="D689" s="10" t="s">
        <v>4209</v>
      </c>
      <c r="E689" s="9">
        <v>4</v>
      </c>
      <c r="F689" s="9">
        <v>1</v>
      </c>
      <c r="G689" s="9">
        <v>0</v>
      </c>
      <c r="H689" s="9">
        <v>0</v>
      </c>
      <c r="I689" s="9">
        <v>0</v>
      </c>
      <c r="J689" s="9">
        <v>0</v>
      </c>
      <c r="K689" s="11">
        <v>25</v>
      </c>
      <c r="L689" s="9">
        <v>44</v>
      </c>
      <c r="M689" s="9">
        <v>0</v>
      </c>
      <c r="N689" s="17">
        <f>SUM(M686:M689)</f>
        <v>13</v>
      </c>
      <c r="O689" s="17"/>
      <c r="P689" s="17">
        <f t="shared" si="617"/>
        <v>0</v>
      </c>
      <c r="Q689" s="9">
        <v>16</v>
      </c>
      <c r="R689" s="9"/>
      <c r="S689" s="9">
        <v>0</v>
      </c>
      <c r="T689" s="9">
        <v>60</v>
      </c>
      <c r="U689" s="9">
        <v>20</v>
      </c>
      <c r="V689" s="11">
        <v>30</v>
      </c>
      <c r="W689" s="11">
        <f t="shared" si="655"/>
        <v>30</v>
      </c>
      <c r="X689" s="17">
        <f t="shared" si="626"/>
        <v>20</v>
      </c>
      <c r="Y689" s="17"/>
      <c r="Z689" s="9">
        <v>1</v>
      </c>
      <c r="AA689" s="17">
        <f>SUM(Z686:Z689)</f>
        <v>55</v>
      </c>
      <c r="AB689" s="17"/>
      <c r="AC689" s="17">
        <f t="shared" si="650"/>
        <v>29</v>
      </c>
      <c r="AD689" s="17">
        <f t="shared" si="610"/>
        <v>3.4482758620689655E-2</v>
      </c>
      <c r="AE689" s="17">
        <v>0.32142857142857145</v>
      </c>
      <c r="AF689" s="17">
        <f t="shared" si="618"/>
        <v>11</v>
      </c>
      <c r="AG689" s="17"/>
      <c r="AH689" s="9">
        <v>63</v>
      </c>
      <c r="AI689" s="9"/>
      <c r="AJ689" s="9"/>
      <c r="AK689" s="9"/>
      <c r="AL689" s="9">
        <v>0.4</v>
      </c>
      <c r="AM689" s="9"/>
      <c r="AN689" s="9">
        <v>3.4482758620689655E-2</v>
      </c>
      <c r="AO689" s="9"/>
      <c r="AP689" s="9">
        <v>0.24761904761904757</v>
      </c>
      <c r="AQ689" s="9"/>
      <c r="AR689" s="9"/>
      <c r="AS689" s="17">
        <f t="shared" si="656"/>
        <v>12</v>
      </c>
      <c r="AT689" s="17">
        <f t="shared" si="657"/>
        <v>0.3666666666666667</v>
      </c>
      <c r="AU689" s="17">
        <f t="shared" si="658"/>
        <v>0.32142857142857145</v>
      </c>
      <c r="AV689" s="17">
        <f t="shared" si="659"/>
        <v>0.19574468085106386</v>
      </c>
      <c r="AW689" s="17"/>
      <c r="AX689" s="17"/>
      <c r="AY689" s="17"/>
      <c r="AZ689" s="17">
        <v>6</v>
      </c>
      <c r="BA689" s="24">
        <v>1</v>
      </c>
      <c r="BB689" s="9">
        <v>18</v>
      </c>
      <c r="BC689" s="9">
        <v>1</v>
      </c>
      <c r="BD689" s="9">
        <f t="shared" si="622"/>
        <v>0</v>
      </c>
      <c r="BE689" s="9" t="s">
        <v>4396</v>
      </c>
      <c r="BF689" s="9">
        <f t="shared" si="623"/>
        <v>0</v>
      </c>
      <c r="BG689" s="9">
        <v>1</v>
      </c>
      <c r="BH689" s="9">
        <v>5</v>
      </c>
      <c r="BI689" s="9">
        <v>4</v>
      </c>
      <c r="BJ689" s="9">
        <v>1</v>
      </c>
      <c r="BK689" s="9">
        <v>4</v>
      </c>
      <c r="BL689" s="9">
        <v>4</v>
      </c>
      <c r="BM689" s="9">
        <v>4</v>
      </c>
      <c r="BN689" s="9">
        <v>0</v>
      </c>
      <c r="BO689" s="9">
        <v>0</v>
      </c>
      <c r="BP689" s="9">
        <v>0</v>
      </c>
      <c r="BQ689" s="34">
        <f t="shared" si="654"/>
        <v>0.2</v>
      </c>
      <c r="BR689" s="34">
        <f t="shared" si="654"/>
        <v>0</v>
      </c>
      <c r="BS689" s="34">
        <f t="shared" si="654"/>
        <v>0.76666666666666661</v>
      </c>
      <c r="BT689" s="9"/>
      <c r="BU689" s="9"/>
      <c r="BV689" s="9"/>
      <c r="BW689" s="9"/>
      <c r="BX689" s="9"/>
      <c r="BY689" s="9"/>
      <c r="BZ689" s="22">
        <f t="shared" si="611"/>
        <v>4</v>
      </c>
      <c r="CA689" s="22">
        <f t="shared" si="612"/>
        <v>0</v>
      </c>
      <c r="CB689" s="22">
        <f t="shared" si="613"/>
        <v>0</v>
      </c>
      <c r="CC689" s="22">
        <f t="shared" si="614"/>
        <v>0.76666666666666661</v>
      </c>
      <c r="CD689" s="22">
        <f t="shared" si="615"/>
        <v>0</v>
      </c>
      <c r="CK689" s="23">
        <v>0.6428571428571429</v>
      </c>
      <c r="CL689" s="23">
        <f t="shared" si="616"/>
        <v>2</v>
      </c>
      <c r="CM689" s="23" t="str">
        <f t="shared" si="624"/>
        <v/>
      </c>
      <c r="CN689" s="23" t="str">
        <f t="shared" si="625"/>
        <v/>
      </c>
      <c r="CQ689" s="49">
        <v>0</v>
      </c>
    </row>
    <row r="690" spans="1:95" ht="11.25" customHeight="1">
      <c r="A690" s="9">
        <v>7</v>
      </c>
      <c r="B690" s="9">
        <v>2</v>
      </c>
      <c r="C690" s="9" t="str">
        <f t="shared" si="646"/>
        <v>8</v>
      </c>
      <c r="D690" s="10" t="s">
        <v>4209</v>
      </c>
      <c r="E690" s="9">
        <v>5</v>
      </c>
      <c r="F690" s="9">
        <v>1</v>
      </c>
      <c r="G690" s="9">
        <v>0</v>
      </c>
      <c r="H690" s="9">
        <v>0</v>
      </c>
      <c r="I690" s="9">
        <v>0</v>
      </c>
      <c r="J690" s="9">
        <v>0</v>
      </c>
      <c r="K690" s="11">
        <v>25</v>
      </c>
      <c r="L690" s="9">
        <v>35</v>
      </c>
      <c r="M690" s="9">
        <v>6</v>
      </c>
      <c r="N690" s="17">
        <f>SUM(M686:M690)</f>
        <v>19</v>
      </c>
      <c r="O690" s="17"/>
      <c r="P690" s="17">
        <f t="shared" si="617"/>
        <v>1</v>
      </c>
      <c r="Q690" s="9">
        <v>27</v>
      </c>
      <c r="R690" s="9"/>
      <c r="S690" s="9">
        <v>0.22222222222222221</v>
      </c>
      <c r="T690" s="9">
        <v>62</v>
      </c>
      <c r="U690" s="9">
        <v>25</v>
      </c>
      <c r="V690" s="11">
        <v>30</v>
      </c>
      <c r="W690" s="11">
        <f t="shared" si="655"/>
        <v>30</v>
      </c>
      <c r="X690" s="17">
        <f t="shared" si="626"/>
        <v>25</v>
      </c>
      <c r="Y690" s="17"/>
      <c r="Z690" s="9">
        <v>15</v>
      </c>
      <c r="AA690" s="17">
        <f>SUM(Z686:Z690)</f>
        <v>70</v>
      </c>
      <c r="AB690" s="17"/>
      <c r="AC690" s="17">
        <f t="shared" si="650"/>
        <v>52</v>
      </c>
      <c r="AD690" s="17">
        <f t="shared" si="610"/>
        <v>0.28846153846153844</v>
      </c>
      <c r="AE690" s="17">
        <v>3.4482758620689655E-2</v>
      </c>
      <c r="AF690" s="17">
        <f t="shared" si="618"/>
        <v>19</v>
      </c>
      <c r="AG690" s="17"/>
      <c r="AH690" s="9">
        <v>75</v>
      </c>
      <c r="AI690" s="9"/>
      <c r="AJ690" s="9"/>
      <c r="AK690" s="9"/>
      <c r="AL690" s="9">
        <v>0.2074074074074074</v>
      </c>
      <c r="AM690" s="9"/>
      <c r="AN690" s="9">
        <v>0.28846153846153844</v>
      </c>
      <c r="AO690" s="9"/>
      <c r="AP690" s="9">
        <v>0.26133333333333331</v>
      </c>
      <c r="AQ690" s="9"/>
      <c r="AR690" s="9"/>
      <c r="AS690" s="17">
        <f t="shared" si="656"/>
        <v>16</v>
      </c>
      <c r="AT690" s="17">
        <f t="shared" si="657"/>
        <v>0.4</v>
      </c>
      <c r="AU690" s="17">
        <f t="shared" si="658"/>
        <v>3.4482758620689655E-2</v>
      </c>
      <c r="AV690" s="17">
        <f t="shared" si="659"/>
        <v>0.24761904761904757</v>
      </c>
      <c r="AW690" s="17"/>
      <c r="AX690" s="17"/>
      <c r="AY690" s="17"/>
      <c r="AZ690" s="17">
        <v>6</v>
      </c>
      <c r="BA690" s="24">
        <v>1</v>
      </c>
      <c r="BB690" s="9">
        <v>18</v>
      </c>
      <c r="BC690" s="9">
        <v>1</v>
      </c>
      <c r="BD690" s="9">
        <f t="shared" si="622"/>
        <v>0</v>
      </c>
      <c r="BE690" s="9" t="s">
        <v>4396</v>
      </c>
      <c r="BF690" s="9">
        <f t="shared" si="623"/>
        <v>0</v>
      </c>
      <c r="BG690" s="9">
        <v>1</v>
      </c>
      <c r="BH690" s="9">
        <v>5</v>
      </c>
      <c r="BI690" s="9">
        <v>4</v>
      </c>
      <c r="BJ690" s="9">
        <v>1</v>
      </c>
      <c r="BK690" s="9">
        <v>4</v>
      </c>
      <c r="BL690" s="9">
        <v>4</v>
      </c>
      <c r="BM690" s="9">
        <v>4</v>
      </c>
      <c r="BN690" s="9">
        <v>0</v>
      </c>
      <c r="BO690" s="9">
        <v>0</v>
      </c>
      <c r="BP690" s="9">
        <v>0</v>
      </c>
      <c r="BQ690" s="34">
        <f t="shared" si="654"/>
        <v>0.2</v>
      </c>
      <c r="BR690" s="34">
        <f t="shared" si="654"/>
        <v>0</v>
      </c>
      <c r="BS690" s="34">
        <f t="shared" si="654"/>
        <v>0.76666666666666661</v>
      </c>
      <c r="BT690" s="9"/>
      <c r="BU690" s="9"/>
      <c r="BV690" s="9"/>
      <c r="BW690" s="9"/>
      <c r="BX690" s="9"/>
      <c r="BY690" s="9"/>
      <c r="BZ690" s="22">
        <f t="shared" si="611"/>
        <v>5</v>
      </c>
      <c r="CA690" s="22">
        <f t="shared" si="612"/>
        <v>0</v>
      </c>
      <c r="CB690" s="22">
        <f t="shared" si="613"/>
        <v>0</v>
      </c>
      <c r="CC690" s="22">
        <f t="shared" si="614"/>
        <v>0.76666666666666661</v>
      </c>
      <c r="CD690" s="22">
        <f t="shared" si="615"/>
        <v>0</v>
      </c>
      <c r="CK690" s="23">
        <v>6.8965517241379309E-2</v>
      </c>
      <c r="CL690" s="23">
        <f t="shared" si="616"/>
        <v>2</v>
      </c>
      <c r="CM690" s="23" t="str">
        <f t="shared" si="624"/>
        <v/>
      </c>
      <c r="CN690" s="23" t="str">
        <f t="shared" si="625"/>
        <v/>
      </c>
      <c r="CQ690" s="49">
        <v>1</v>
      </c>
    </row>
    <row r="691" spans="1:95" ht="11.25" customHeight="1">
      <c r="A691" s="9">
        <v>7</v>
      </c>
      <c r="B691" s="9">
        <v>2</v>
      </c>
      <c r="C691" s="9" t="str">
        <f t="shared" si="646"/>
        <v>8</v>
      </c>
      <c r="D691" s="10" t="s">
        <v>4209</v>
      </c>
      <c r="E691" s="9">
        <v>6</v>
      </c>
      <c r="F691" s="9">
        <v>1</v>
      </c>
      <c r="G691" s="9">
        <v>0</v>
      </c>
      <c r="H691" s="9">
        <v>0</v>
      </c>
      <c r="I691" s="9">
        <v>0</v>
      </c>
      <c r="J691" s="9">
        <v>0</v>
      </c>
      <c r="K691" s="11">
        <v>25</v>
      </c>
      <c r="L691" s="9">
        <v>37</v>
      </c>
      <c r="M691" s="9">
        <v>7</v>
      </c>
      <c r="N691" s="17">
        <f>SUM(M686:M691)</f>
        <v>26</v>
      </c>
      <c r="O691" s="17"/>
      <c r="P691" s="17">
        <f t="shared" si="617"/>
        <v>1</v>
      </c>
      <c r="Q691" s="9">
        <v>32</v>
      </c>
      <c r="R691" s="9"/>
      <c r="S691" s="9">
        <v>0.21875</v>
      </c>
      <c r="T691" s="9">
        <v>69</v>
      </c>
      <c r="U691" s="9">
        <v>30</v>
      </c>
      <c r="V691" s="11">
        <v>30</v>
      </c>
      <c r="W691" s="11">
        <f t="shared" si="655"/>
        <v>30</v>
      </c>
      <c r="X691" s="17">
        <f t="shared" si="626"/>
        <v>30</v>
      </c>
      <c r="Y691" s="17"/>
      <c r="Z691" s="9">
        <v>18</v>
      </c>
      <c r="AA691" s="17">
        <f>SUM(Z686:Z691)</f>
        <v>88</v>
      </c>
      <c r="AB691" s="17"/>
      <c r="AC691" s="17">
        <f t="shared" si="650"/>
        <v>56</v>
      </c>
      <c r="AD691" s="17">
        <f t="shared" si="610"/>
        <v>0.32142857142857145</v>
      </c>
      <c r="AE691" s="17">
        <v>0.28846153846153844</v>
      </c>
      <c r="AF691" s="17">
        <f t="shared" si="618"/>
        <v>21</v>
      </c>
      <c r="AG691" s="17"/>
      <c r="AH691" s="9">
        <v>74</v>
      </c>
      <c r="AI691" s="9"/>
      <c r="AJ691" s="9"/>
      <c r="AK691" s="9"/>
      <c r="AL691" s="9">
        <v>0.2</v>
      </c>
      <c r="AM691" s="9"/>
      <c r="AN691" s="9">
        <v>0.32142857142857145</v>
      </c>
      <c r="AO691" s="9"/>
      <c r="AP691" s="9">
        <v>0.30810810810810818</v>
      </c>
      <c r="AQ691" s="9"/>
      <c r="AR691" s="9"/>
      <c r="AS691" s="17">
        <f t="shared" si="656"/>
        <v>27</v>
      </c>
      <c r="AT691" s="17">
        <f t="shared" si="657"/>
        <v>0.2074074074074074</v>
      </c>
      <c r="AU691" s="17">
        <f t="shared" si="658"/>
        <v>0.28846153846153844</v>
      </c>
      <c r="AV691" s="17">
        <f t="shared" si="659"/>
        <v>0.26133333333333331</v>
      </c>
      <c r="AW691" s="17"/>
      <c r="AX691" s="17"/>
      <c r="AY691" s="17"/>
      <c r="AZ691" s="17">
        <v>6</v>
      </c>
      <c r="BA691" s="24">
        <v>1</v>
      </c>
      <c r="BB691" s="9">
        <v>18</v>
      </c>
      <c r="BC691" s="9">
        <v>1</v>
      </c>
      <c r="BD691" s="9">
        <f t="shared" si="622"/>
        <v>0</v>
      </c>
      <c r="BE691" s="9" t="s">
        <v>4396</v>
      </c>
      <c r="BF691" s="9">
        <f t="shared" si="623"/>
        <v>0</v>
      </c>
      <c r="BG691" s="9">
        <v>1</v>
      </c>
      <c r="BH691" s="9">
        <v>5</v>
      </c>
      <c r="BI691" s="9">
        <v>4</v>
      </c>
      <c r="BJ691" s="9">
        <v>1</v>
      </c>
      <c r="BK691" s="9">
        <v>4</v>
      </c>
      <c r="BL691" s="9">
        <v>4</v>
      </c>
      <c r="BM691" s="9">
        <v>4</v>
      </c>
      <c r="BN691" s="9">
        <v>0</v>
      </c>
      <c r="BO691" s="9">
        <v>0</v>
      </c>
      <c r="BP691" s="9">
        <v>0</v>
      </c>
      <c r="BQ691" s="34">
        <f t="shared" si="654"/>
        <v>0.2</v>
      </c>
      <c r="BR691" s="34">
        <f t="shared" si="654"/>
        <v>0</v>
      </c>
      <c r="BS691" s="34">
        <f t="shared" si="654"/>
        <v>0.76666666666666661</v>
      </c>
      <c r="BT691" s="9"/>
      <c r="BU691" s="9"/>
      <c r="BV691" s="9"/>
      <c r="BW691" s="9"/>
      <c r="BX691" s="9"/>
      <c r="BY691" s="9"/>
      <c r="BZ691" s="22">
        <f t="shared" si="611"/>
        <v>6</v>
      </c>
      <c r="CA691" s="22">
        <f t="shared" si="612"/>
        <v>0</v>
      </c>
      <c r="CB691" s="22">
        <f t="shared" si="613"/>
        <v>0</v>
      </c>
      <c r="CC691" s="22">
        <f t="shared" si="614"/>
        <v>0.76666666666666661</v>
      </c>
      <c r="CD691" s="22">
        <f t="shared" si="615"/>
        <v>0</v>
      </c>
      <c r="CK691" s="23">
        <v>0.57692307692307687</v>
      </c>
      <c r="CL691" s="23">
        <f t="shared" si="616"/>
        <v>2</v>
      </c>
      <c r="CM691" s="23" t="str">
        <f t="shared" si="624"/>
        <v/>
      </c>
      <c r="CN691" s="23" t="str">
        <f t="shared" si="625"/>
        <v/>
      </c>
      <c r="CQ691" s="49">
        <v>0</v>
      </c>
    </row>
    <row r="692" spans="1:95" ht="11.25" customHeight="1">
      <c r="A692" s="9">
        <v>7</v>
      </c>
      <c r="B692" s="9">
        <v>2</v>
      </c>
      <c r="C692" s="9" t="str">
        <f t="shared" si="646"/>
        <v>8</v>
      </c>
      <c r="D692" s="10" t="s">
        <v>4209</v>
      </c>
      <c r="E692" s="9">
        <v>7</v>
      </c>
      <c r="F692" s="9">
        <v>1</v>
      </c>
      <c r="G692" s="9">
        <v>0</v>
      </c>
      <c r="H692" s="9">
        <v>0</v>
      </c>
      <c r="I692" s="9">
        <v>0</v>
      </c>
      <c r="J692" s="9">
        <v>0</v>
      </c>
      <c r="K692" s="11">
        <v>25</v>
      </c>
      <c r="L692" s="9">
        <v>44</v>
      </c>
      <c r="M692" s="9">
        <v>8</v>
      </c>
      <c r="N692" s="17">
        <f>SUM(M686:M692)</f>
        <v>34</v>
      </c>
      <c r="O692" s="17"/>
      <c r="P692" s="17">
        <f t="shared" si="617"/>
        <v>1</v>
      </c>
      <c r="Q692" s="9">
        <v>30</v>
      </c>
      <c r="R692" s="9"/>
      <c r="S692" s="9">
        <v>0.26666666666666666</v>
      </c>
      <c r="T692" s="9">
        <v>74</v>
      </c>
      <c r="U692" s="9">
        <v>35</v>
      </c>
      <c r="V692" s="11">
        <v>30</v>
      </c>
      <c r="W692" s="11">
        <f t="shared" si="655"/>
        <v>30</v>
      </c>
      <c r="X692" s="17">
        <f t="shared" si="626"/>
        <v>30</v>
      </c>
      <c r="Y692" s="17"/>
      <c r="Z692" s="9">
        <v>15</v>
      </c>
      <c r="AA692" s="17">
        <f>SUM(Z686:Z692)</f>
        <v>103</v>
      </c>
      <c r="AB692" s="17"/>
      <c r="AC692" s="17">
        <f t="shared" si="650"/>
        <v>56</v>
      </c>
      <c r="AD692" s="17">
        <f t="shared" si="610"/>
        <v>0.26785714285714285</v>
      </c>
      <c r="AE692" s="17">
        <v>0.32142857142857145</v>
      </c>
      <c r="AF692" s="17">
        <f t="shared" si="618"/>
        <v>17</v>
      </c>
      <c r="AG692" s="17"/>
      <c r="AH692" s="9">
        <v>76</v>
      </c>
      <c r="AI692" s="9"/>
      <c r="AJ692" s="9"/>
      <c r="AK692" s="9"/>
      <c r="AL692" s="9">
        <v>0.17333333333333334</v>
      </c>
      <c r="AM692" s="9"/>
      <c r="AN692" s="9">
        <v>0.26785714285714285</v>
      </c>
      <c r="AO692" s="9"/>
      <c r="AP692" s="9">
        <v>0.23157894736842105</v>
      </c>
      <c r="AQ692" s="9"/>
      <c r="AR692" s="9"/>
      <c r="AS692" s="17">
        <f t="shared" si="656"/>
        <v>32</v>
      </c>
      <c r="AT692" s="17">
        <f t="shared" si="657"/>
        <v>0.2</v>
      </c>
      <c r="AU692" s="17">
        <f t="shared" si="658"/>
        <v>0.32142857142857145</v>
      </c>
      <c r="AV692" s="17">
        <f t="shared" si="659"/>
        <v>0.30810810810810818</v>
      </c>
      <c r="AW692" s="17"/>
      <c r="AX692" s="17"/>
      <c r="AY692" s="17"/>
      <c r="AZ692" s="17">
        <v>6</v>
      </c>
      <c r="BA692" s="24">
        <v>1</v>
      </c>
      <c r="BB692" s="9">
        <v>18</v>
      </c>
      <c r="BC692" s="9">
        <v>1</v>
      </c>
      <c r="BD692" s="9">
        <f t="shared" si="622"/>
        <v>0</v>
      </c>
      <c r="BE692" s="9" t="s">
        <v>4396</v>
      </c>
      <c r="BF692" s="9">
        <f t="shared" si="623"/>
        <v>0</v>
      </c>
      <c r="BG692" s="9">
        <v>1</v>
      </c>
      <c r="BH692" s="9">
        <v>5</v>
      </c>
      <c r="BI692" s="9">
        <v>4</v>
      </c>
      <c r="BJ692" s="9">
        <v>1</v>
      </c>
      <c r="BK692" s="9">
        <v>4</v>
      </c>
      <c r="BL692" s="9">
        <v>4</v>
      </c>
      <c r="BM692" s="9">
        <v>4</v>
      </c>
      <c r="BN692" s="9">
        <v>0</v>
      </c>
      <c r="BO692" s="9">
        <v>0</v>
      </c>
      <c r="BP692" s="9">
        <v>0</v>
      </c>
      <c r="BQ692" s="34">
        <f t="shared" si="654"/>
        <v>0.2</v>
      </c>
      <c r="BR692" s="34">
        <f t="shared" si="654"/>
        <v>0</v>
      </c>
      <c r="BS692" s="34">
        <f t="shared" si="654"/>
        <v>0.76666666666666661</v>
      </c>
      <c r="BT692" s="9"/>
      <c r="BU692" s="9"/>
      <c r="BV692" s="9"/>
      <c r="BW692" s="9"/>
      <c r="BX692" s="9"/>
      <c r="BY692" s="9"/>
      <c r="BZ692" s="22">
        <f t="shared" si="611"/>
        <v>7</v>
      </c>
      <c r="CA692" s="22">
        <f t="shared" si="612"/>
        <v>0</v>
      </c>
      <c r="CB692" s="22">
        <f t="shared" si="613"/>
        <v>0</v>
      </c>
      <c r="CC692" s="22">
        <f t="shared" si="614"/>
        <v>0.76666666666666661</v>
      </c>
      <c r="CD692" s="22">
        <f t="shared" si="615"/>
        <v>0</v>
      </c>
      <c r="CK692" s="23">
        <v>0.6428571428571429</v>
      </c>
      <c r="CL692" s="23">
        <f t="shared" si="616"/>
        <v>2</v>
      </c>
      <c r="CM692" s="23" t="str">
        <f t="shared" si="624"/>
        <v/>
      </c>
      <c r="CN692" s="23" t="str">
        <f t="shared" si="625"/>
        <v/>
      </c>
      <c r="CQ692" s="49">
        <v>1</v>
      </c>
    </row>
    <row r="693" spans="1:95" ht="11.25" customHeight="1">
      <c r="A693" s="9">
        <v>7</v>
      </c>
      <c r="B693" s="9">
        <v>2</v>
      </c>
      <c r="C693" s="9" t="str">
        <f t="shared" si="646"/>
        <v>8</v>
      </c>
      <c r="D693" s="10" t="s">
        <v>4209</v>
      </c>
      <c r="E693" s="9">
        <v>8</v>
      </c>
      <c r="F693" s="9">
        <v>1</v>
      </c>
      <c r="G693" s="9">
        <v>0</v>
      </c>
      <c r="H693" s="9">
        <v>0</v>
      </c>
      <c r="I693" s="9">
        <v>0</v>
      </c>
      <c r="J693" s="9">
        <v>0</v>
      </c>
      <c r="K693" s="11">
        <v>25</v>
      </c>
      <c r="L693" s="9">
        <v>49</v>
      </c>
      <c r="M693" s="9">
        <v>6</v>
      </c>
      <c r="N693" s="17">
        <f>SUM(M686:M693)</f>
        <v>40</v>
      </c>
      <c r="O693" s="17"/>
      <c r="P693" s="17">
        <f t="shared" si="617"/>
        <v>1</v>
      </c>
      <c r="Q693" s="9">
        <v>25</v>
      </c>
      <c r="R693" s="9"/>
      <c r="S693" s="9">
        <v>0.24</v>
      </c>
      <c r="T693" s="9">
        <v>74</v>
      </c>
      <c r="U693" s="9">
        <v>35</v>
      </c>
      <c r="V693" s="11">
        <v>30</v>
      </c>
      <c r="W693" s="11">
        <f t="shared" si="655"/>
        <v>30</v>
      </c>
      <c r="X693" s="17">
        <f t="shared" si="626"/>
        <v>30</v>
      </c>
      <c r="Y693" s="17"/>
      <c r="Z693" s="9">
        <v>18</v>
      </c>
      <c r="AA693" s="17">
        <f>SUM(Z686:Z693)</f>
        <v>121</v>
      </c>
      <c r="AB693" s="17"/>
      <c r="AC693" s="17">
        <f t="shared" si="650"/>
        <v>56</v>
      </c>
      <c r="AD693" s="17">
        <f t="shared" si="610"/>
        <v>0.32142857142857145</v>
      </c>
      <c r="AE693" s="17">
        <v>0.26785714285714285</v>
      </c>
      <c r="AF693" s="17">
        <f t="shared" si="618"/>
        <v>22</v>
      </c>
      <c r="AG693" s="17"/>
      <c r="AH693" s="9">
        <v>81</v>
      </c>
      <c r="AI693" s="9"/>
      <c r="AJ693" s="9"/>
      <c r="AK693" s="9"/>
      <c r="AL693" s="9">
        <v>0.112</v>
      </c>
      <c r="AM693" s="9"/>
      <c r="AN693" s="9">
        <v>0.32142857142857145</v>
      </c>
      <c r="AO693" s="9"/>
      <c r="AP693" s="9">
        <v>0.25185185185185183</v>
      </c>
      <c r="AQ693" s="9"/>
      <c r="AR693" s="9"/>
      <c r="AS693" s="17">
        <f t="shared" si="656"/>
        <v>30</v>
      </c>
      <c r="AT693" s="17">
        <f t="shared" si="657"/>
        <v>0.17333333333333334</v>
      </c>
      <c r="AU693" s="17">
        <f t="shared" si="658"/>
        <v>0.26785714285714285</v>
      </c>
      <c r="AV693" s="17">
        <f t="shared" si="659"/>
        <v>0.23157894736842105</v>
      </c>
      <c r="AW693" s="17"/>
      <c r="AX693" s="17"/>
      <c r="AY693" s="17"/>
      <c r="AZ693" s="17">
        <v>6</v>
      </c>
      <c r="BA693" s="24">
        <v>1</v>
      </c>
      <c r="BB693" s="9">
        <v>18</v>
      </c>
      <c r="BC693" s="9">
        <v>1</v>
      </c>
      <c r="BD693" s="9">
        <f t="shared" si="622"/>
        <v>0</v>
      </c>
      <c r="BE693" s="9" t="s">
        <v>4396</v>
      </c>
      <c r="BF693" s="9">
        <f t="shared" si="623"/>
        <v>0</v>
      </c>
      <c r="BG693" s="9">
        <v>1</v>
      </c>
      <c r="BH693" s="9">
        <v>5</v>
      </c>
      <c r="BI693" s="9">
        <v>4</v>
      </c>
      <c r="BJ693" s="9">
        <v>1</v>
      </c>
      <c r="BK693" s="9">
        <v>4</v>
      </c>
      <c r="BL693" s="9">
        <v>4</v>
      </c>
      <c r="BM693" s="9">
        <v>4</v>
      </c>
      <c r="BN693" s="9">
        <v>0</v>
      </c>
      <c r="BO693" s="9">
        <v>0</v>
      </c>
      <c r="BP693" s="9">
        <v>0</v>
      </c>
      <c r="BQ693" s="34">
        <f t="shared" si="654"/>
        <v>0.2</v>
      </c>
      <c r="BR693" s="34">
        <f t="shared" si="654"/>
        <v>0</v>
      </c>
      <c r="BS693" s="34">
        <f t="shared" si="654"/>
        <v>0.76666666666666661</v>
      </c>
      <c r="BT693" s="9"/>
      <c r="BU693" s="9"/>
      <c r="BV693" s="9"/>
      <c r="BW693" s="9"/>
      <c r="BX693" s="9"/>
      <c r="BY693" s="9"/>
      <c r="BZ693" s="22">
        <f t="shared" si="611"/>
        <v>8</v>
      </c>
      <c r="CA693" s="22">
        <f t="shared" si="612"/>
        <v>0</v>
      </c>
      <c r="CB693" s="22">
        <f t="shared" si="613"/>
        <v>0</v>
      </c>
      <c r="CC693" s="22">
        <f t="shared" si="614"/>
        <v>0.76666666666666661</v>
      </c>
      <c r="CD693" s="22">
        <f t="shared" si="615"/>
        <v>0</v>
      </c>
      <c r="CK693" s="23">
        <v>0.5357142857142857</v>
      </c>
      <c r="CL693" s="23">
        <f t="shared" si="616"/>
        <v>2</v>
      </c>
      <c r="CM693" s="23" t="str">
        <f t="shared" si="624"/>
        <v/>
      </c>
      <c r="CN693" s="23" t="str">
        <f t="shared" si="625"/>
        <v/>
      </c>
      <c r="CQ693" s="49">
        <v>2</v>
      </c>
    </row>
    <row r="694" spans="1:95" ht="11.25" customHeight="1">
      <c r="A694" s="9">
        <v>7</v>
      </c>
      <c r="B694" s="9">
        <v>2</v>
      </c>
      <c r="C694" s="9" t="str">
        <f t="shared" si="646"/>
        <v>8</v>
      </c>
      <c r="D694" s="10" t="s">
        <v>4209</v>
      </c>
      <c r="E694" s="11">
        <v>9</v>
      </c>
      <c r="F694" s="9">
        <v>1</v>
      </c>
      <c r="G694" s="9">
        <v>0</v>
      </c>
      <c r="H694" s="9">
        <v>0</v>
      </c>
      <c r="I694" s="9">
        <v>0</v>
      </c>
      <c r="J694" s="9">
        <v>0</v>
      </c>
      <c r="K694" s="11">
        <v>25</v>
      </c>
      <c r="L694" s="9">
        <v>49</v>
      </c>
      <c r="M694" s="9">
        <v>5</v>
      </c>
      <c r="N694" s="17">
        <f>SUM(M686:M694)</f>
        <v>45</v>
      </c>
      <c r="O694" s="17"/>
      <c r="P694" s="17">
        <f t="shared" si="617"/>
        <v>2</v>
      </c>
      <c r="Q694" s="9">
        <v>22</v>
      </c>
      <c r="R694" s="9"/>
      <c r="S694" s="9">
        <v>0.22727272727272727</v>
      </c>
      <c r="T694" s="9">
        <v>71</v>
      </c>
      <c r="U694" s="9">
        <v>35</v>
      </c>
      <c r="V694" s="11">
        <v>30</v>
      </c>
      <c r="W694" s="11">
        <f t="shared" si="655"/>
        <v>30</v>
      </c>
      <c r="X694" s="17">
        <f t="shared" si="626"/>
        <v>30</v>
      </c>
      <c r="Y694" s="17"/>
      <c r="Z694" s="9">
        <v>18</v>
      </c>
      <c r="AA694" s="17">
        <f>SUM(Z686:Z694)</f>
        <v>139</v>
      </c>
      <c r="AB694" s="17"/>
      <c r="AC694" s="17">
        <f t="shared" si="650"/>
        <v>62</v>
      </c>
      <c r="AD694" s="17">
        <f t="shared" si="610"/>
        <v>0.29032258064516131</v>
      </c>
      <c r="AE694" s="17">
        <v>0.32142857142857145</v>
      </c>
      <c r="AF694" s="17">
        <f t="shared" si="618"/>
        <v>23</v>
      </c>
      <c r="AG694" s="17"/>
      <c r="AH694" s="9">
        <v>90</v>
      </c>
      <c r="AI694" s="9"/>
      <c r="AJ694" s="9"/>
      <c r="AK694" s="9"/>
      <c r="AL694" s="9">
        <v>9.0909090909090912E-2</v>
      </c>
      <c r="AM694" s="9"/>
      <c r="AN694" s="9">
        <v>0.29032258064516131</v>
      </c>
      <c r="AO694" s="9"/>
      <c r="AP694" s="9">
        <v>0.19555555555555557</v>
      </c>
      <c r="AQ694" s="9"/>
      <c r="AR694" s="9"/>
      <c r="AS694" s="17">
        <f t="shared" si="656"/>
        <v>25</v>
      </c>
      <c r="AT694" s="17">
        <f t="shared" si="657"/>
        <v>0.112</v>
      </c>
      <c r="AU694" s="17">
        <f t="shared" si="658"/>
        <v>0.32142857142857145</v>
      </c>
      <c r="AV694" s="17">
        <f t="shared" si="659"/>
        <v>0.25185185185185183</v>
      </c>
      <c r="AW694" s="17"/>
      <c r="AX694" s="17"/>
      <c r="AY694" s="17"/>
      <c r="AZ694" s="17">
        <v>6</v>
      </c>
      <c r="BA694" s="24">
        <v>1</v>
      </c>
      <c r="BB694" s="9">
        <v>18</v>
      </c>
      <c r="BC694" s="9">
        <v>1</v>
      </c>
      <c r="BD694" s="9">
        <f t="shared" si="622"/>
        <v>0</v>
      </c>
      <c r="BE694" s="9" t="s">
        <v>4396</v>
      </c>
      <c r="BF694" s="9">
        <f t="shared" si="623"/>
        <v>0</v>
      </c>
      <c r="BG694" s="9">
        <v>1</v>
      </c>
      <c r="BH694" s="9">
        <v>5</v>
      </c>
      <c r="BI694" s="9">
        <v>4</v>
      </c>
      <c r="BJ694" s="9">
        <v>1</v>
      </c>
      <c r="BK694" s="9">
        <v>4</v>
      </c>
      <c r="BL694" s="9">
        <v>4</v>
      </c>
      <c r="BM694" s="9">
        <v>4</v>
      </c>
      <c r="BN694" s="9">
        <v>0</v>
      </c>
      <c r="BO694" s="9">
        <v>0</v>
      </c>
      <c r="BP694" s="9">
        <v>0</v>
      </c>
      <c r="BQ694" s="34">
        <f t="shared" si="654"/>
        <v>0.2</v>
      </c>
      <c r="BR694" s="34">
        <f t="shared" si="654"/>
        <v>0</v>
      </c>
      <c r="BS694" s="34">
        <f t="shared" si="654"/>
        <v>0.76666666666666661</v>
      </c>
      <c r="BT694" s="9"/>
      <c r="BU694" s="9"/>
      <c r="BV694" s="9"/>
      <c r="BW694" s="9"/>
      <c r="BX694" s="9"/>
      <c r="BY694" s="9"/>
      <c r="BZ694" s="22">
        <f t="shared" si="611"/>
        <v>9</v>
      </c>
      <c r="CA694" s="22">
        <f t="shared" si="612"/>
        <v>0</v>
      </c>
      <c r="CB694" s="22">
        <f t="shared" si="613"/>
        <v>0</v>
      </c>
      <c r="CC694" s="22">
        <f t="shared" si="614"/>
        <v>0.76666666666666661</v>
      </c>
      <c r="CD694" s="22">
        <f t="shared" si="615"/>
        <v>0</v>
      </c>
      <c r="CK694" s="23">
        <v>0.6428571428571429</v>
      </c>
      <c r="CL694" s="23">
        <f t="shared" si="616"/>
        <v>2</v>
      </c>
      <c r="CM694" s="23" t="str">
        <f t="shared" si="624"/>
        <v/>
      </c>
      <c r="CN694" s="23" t="str">
        <f t="shared" si="625"/>
        <v/>
      </c>
      <c r="CQ694" s="49">
        <v>1</v>
      </c>
    </row>
    <row r="695" spans="1:95" ht="11.25" customHeight="1">
      <c r="A695" s="9">
        <v>7</v>
      </c>
      <c r="B695" s="9">
        <v>2</v>
      </c>
      <c r="C695" s="9" t="str">
        <f t="shared" si="646"/>
        <v>8</v>
      </c>
      <c r="D695" s="10" t="s">
        <v>4209</v>
      </c>
      <c r="E695" s="9">
        <v>10</v>
      </c>
      <c r="F695" s="9">
        <v>1</v>
      </c>
      <c r="G695" s="9">
        <v>0</v>
      </c>
      <c r="H695" s="9">
        <v>0</v>
      </c>
      <c r="I695" s="9">
        <v>0</v>
      </c>
      <c r="J695" s="9">
        <v>0</v>
      </c>
      <c r="K695" s="11">
        <v>25</v>
      </c>
      <c r="L695" s="9">
        <v>46</v>
      </c>
      <c r="M695" s="9">
        <v>6</v>
      </c>
      <c r="N695" s="17">
        <f>SUM(M686:M695)</f>
        <v>51</v>
      </c>
      <c r="O695" s="17"/>
      <c r="P695" s="17">
        <f t="shared" si="617"/>
        <v>1</v>
      </c>
      <c r="Q695" s="9">
        <v>21</v>
      </c>
      <c r="R695" s="9"/>
      <c r="S695" s="9">
        <v>0.2857142857142857</v>
      </c>
      <c r="T695" s="9">
        <v>67</v>
      </c>
      <c r="U695" s="9">
        <v>30</v>
      </c>
      <c r="V695" s="11">
        <v>30</v>
      </c>
      <c r="W695" s="11">
        <f t="shared" si="655"/>
        <v>30</v>
      </c>
      <c r="X695" s="17">
        <f t="shared" si="626"/>
        <v>30</v>
      </c>
      <c r="Y695" s="17"/>
      <c r="Z695" s="9">
        <v>15</v>
      </c>
      <c r="AA695" s="17">
        <f>SUM(Z686:Z695)</f>
        <v>154</v>
      </c>
      <c r="AB695" s="17"/>
      <c r="AC695" s="17">
        <f t="shared" si="650"/>
        <v>55</v>
      </c>
      <c r="AD695" s="17">
        <f t="shared" si="610"/>
        <v>0.27272727272727271</v>
      </c>
      <c r="AE695" s="17">
        <v>0.29032258064516131</v>
      </c>
      <c r="AF695" s="17">
        <f t="shared" si="618"/>
        <v>19</v>
      </c>
      <c r="AG695" s="17">
        <f>+SUM(AF686:AF695)</f>
        <v>203</v>
      </c>
      <c r="AH695" s="9">
        <v>84</v>
      </c>
      <c r="AI695" s="9"/>
      <c r="AJ695" s="9"/>
      <c r="AK695" s="9"/>
      <c r="AL695" s="9">
        <v>0.15238095238095239</v>
      </c>
      <c r="AM695" s="9"/>
      <c r="AN695" s="9">
        <v>0.27272727272727271</v>
      </c>
      <c r="AO695" s="9"/>
      <c r="AP695" s="9">
        <v>0.25238095238095237</v>
      </c>
      <c r="AQ695" s="9"/>
      <c r="AR695" s="9"/>
      <c r="AS695" s="17">
        <f t="shared" si="656"/>
        <v>22</v>
      </c>
      <c r="AT695" s="17">
        <f t="shared" si="657"/>
        <v>9.0909090909090912E-2</v>
      </c>
      <c r="AU695" s="17">
        <f t="shared" si="658"/>
        <v>0.29032258064516131</v>
      </c>
      <c r="AV695" s="17">
        <f t="shared" si="659"/>
        <v>0.19555555555555557</v>
      </c>
      <c r="AW695" s="17"/>
      <c r="AX695" s="17"/>
      <c r="AY695" s="17"/>
      <c r="AZ695" s="17">
        <v>6</v>
      </c>
      <c r="BA695" s="24">
        <v>1</v>
      </c>
      <c r="BB695" s="9">
        <v>18</v>
      </c>
      <c r="BC695" s="9">
        <v>1</v>
      </c>
      <c r="BD695" s="9">
        <f t="shared" si="622"/>
        <v>0</v>
      </c>
      <c r="BE695" s="9" t="s">
        <v>4396</v>
      </c>
      <c r="BF695" s="9">
        <f t="shared" si="623"/>
        <v>0</v>
      </c>
      <c r="BG695" s="9">
        <v>1</v>
      </c>
      <c r="BH695" s="9">
        <v>5</v>
      </c>
      <c r="BI695" s="9">
        <v>4</v>
      </c>
      <c r="BJ695" s="9">
        <v>1</v>
      </c>
      <c r="BK695" s="9">
        <v>4</v>
      </c>
      <c r="BL695" s="9">
        <v>4</v>
      </c>
      <c r="BM695" s="9">
        <v>4</v>
      </c>
      <c r="BN695" s="9">
        <v>0</v>
      </c>
      <c r="BO695" s="9">
        <v>0</v>
      </c>
      <c r="BP695" s="9">
        <v>0</v>
      </c>
      <c r="BQ695" s="34">
        <f t="shared" si="654"/>
        <v>0.2</v>
      </c>
      <c r="BR695" s="34">
        <f t="shared" si="654"/>
        <v>0.2</v>
      </c>
      <c r="BS695" s="34">
        <f t="shared" si="654"/>
        <v>0.76666666666666661</v>
      </c>
      <c r="BT695" s="9"/>
      <c r="BU695" s="9"/>
      <c r="BV695" s="9"/>
      <c r="BW695" s="9">
        <f>SUM(AF686:AF695)</f>
        <v>203</v>
      </c>
      <c r="BX695" s="9"/>
      <c r="BY695" s="9"/>
      <c r="BZ695" s="22">
        <f t="shared" si="611"/>
        <v>10</v>
      </c>
      <c r="CA695" s="22">
        <f t="shared" si="612"/>
        <v>0</v>
      </c>
      <c r="CB695" s="22">
        <f t="shared" si="613"/>
        <v>0</v>
      </c>
      <c r="CC695" s="22">
        <f t="shared" si="614"/>
        <v>0.76666666666666661</v>
      </c>
      <c r="CD695" s="22">
        <f t="shared" si="615"/>
        <v>0</v>
      </c>
      <c r="CK695" s="23">
        <v>0.58064516129032262</v>
      </c>
      <c r="CL695" s="23">
        <f t="shared" si="616"/>
        <v>2</v>
      </c>
      <c r="CM695" s="23" t="str">
        <f t="shared" si="624"/>
        <v/>
      </c>
      <c r="CN695" s="23" t="str">
        <f t="shared" si="625"/>
        <v/>
      </c>
      <c r="CQ695" s="49">
        <v>0</v>
      </c>
    </row>
    <row r="696" spans="1:95" ht="11.25" customHeight="1">
      <c r="A696" s="9">
        <v>7</v>
      </c>
      <c r="B696" s="9">
        <v>2</v>
      </c>
      <c r="C696" s="9" t="str">
        <f t="shared" si="646"/>
        <v>8</v>
      </c>
      <c r="D696" s="10" t="s">
        <v>4209</v>
      </c>
      <c r="E696" s="9">
        <v>11</v>
      </c>
      <c r="F696" s="9">
        <v>1</v>
      </c>
      <c r="G696" s="9">
        <v>0</v>
      </c>
      <c r="H696" s="9">
        <v>1</v>
      </c>
      <c r="I696" s="9">
        <v>0</v>
      </c>
      <c r="J696" s="9">
        <v>0</v>
      </c>
      <c r="K696" s="11">
        <v>25</v>
      </c>
      <c r="L696" s="9">
        <v>75</v>
      </c>
      <c r="M696" s="9">
        <v>1</v>
      </c>
      <c r="N696" s="9"/>
      <c r="O696" s="17"/>
      <c r="P696" s="17">
        <f t="shared" si="617"/>
        <v>0</v>
      </c>
      <c r="Q696" s="9">
        <v>12</v>
      </c>
      <c r="R696" s="9"/>
      <c r="S696" s="9">
        <v>8.3333333333333329E-2</v>
      </c>
      <c r="T696" s="9">
        <v>87</v>
      </c>
      <c r="U696" s="9">
        <v>40</v>
      </c>
      <c r="V696" s="11">
        <v>30</v>
      </c>
      <c r="W696" s="11">
        <f t="shared" si="655"/>
        <v>30</v>
      </c>
      <c r="X696" s="17">
        <f t="shared" si="626"/>
        <v>30</v>
      </c>
      <c r="Y696" s="17"/>
      <c r="Z696" s="9">
        <v>18</v>
      </c>
      <c r="AA696" s="9"/>
      <c r="AB696" s="17"/>
      <c r="AC696" s="17">
        <f t="shared" si="650"/>
        <v>57</v>
      </c>
      <c r="AD696" s="17">
        <f t="shared" si="610"/>
        <v>0.31578947368421051</v>
      </c>
      <c r="AE696" s="17">
        <v>0.27272727272727271</v>
      </c>
      <c r="AF696" s="17">
        <f t="shared" si="618"/>
        <v>27</v>
      </c>
      <c r="AG696" s="17"/>
      <c r="AH696" s="9">
        <v>95</v>
      </c>
      <c r="AI696" s="9"/>
      <c r="AJ696" s="9"/>
      <c r="AK696" s="9"/>
      <c r="AL696" s="9">
        <v>0.56666666666666665</v>
      </c>
      <c r="AM696" s="9"/>
      <c r="AN696" s="9">
        <v>0.31578947368421051</v>
      </c>
      <c r="AO696" s="9"/>
      <c r="AP696" s="9">
        <v>0.23157894736842111</v>
      </c>
      <c r="AQ696" s="9">
        <f>+AVERAGE(AL686:AL695)</f>
        <v>0.23439929972561552</v>
      </c>
      <c r="AR696" s="9">
        <f>+AVERAGE(AN686:AN695)</f>
        <v>0.27390112270444417</v>
      </c>
      <c r="AZ696">
        <v>6</v>
      </c>
      <c r="BA696" s="24">
        <v>1</v>
      </c>
      <c r="BB696" s="9">
        <v>18</v>
      </c>
      <c r="BC696" s="9">
        <v>1</v>
      </c>
      <c r="BD696" s="9">
        <f t="shared" si="622"/>
        <v>0</v>
      </c>
      <c r="BE696" s="9" t="s">
        <v>4396</v>
      </c>
      <c r="BF696" s="9">
        <f t="shared" si="623"/>
        <v>0</v>
      </c>
      <c r="BG696" s="9">
        <v>1</v>
      </c>
      <c r="BH696" s="9">
        <v>5</v>
      </c>
      <c r="BI696" s="9">
        <v>4</v>
      </c>
      <c r="BJ696" s="9">
        <v>1</v>
      </c>
      <c r="BK696" s="9">
        <v>4</v>
      </c>
      <c r="BL696" s="9">
        <v>4</v>
      </c>
      <c r="BM696" s="9">
        <v>4</v>
      </c>
      <c r="BN696" s="9">
        <v>0</v>
      </c>
      <c r="BO696" s="9">
        <v>0</v>
      </c>
      <c r="BP696" s="9">
        <v>0</v>
      </c>
      <c r="BQ696" s="34">
        <f t="shared" si="654"/>
        <v>0.2</v>
      </c>
      <c r="BR696" s="34">
        <f t="shared" si="654"/>
        <v>0.2</v>
      </c>
      <c r="BS696" s="34">
        <f t="shared" si="654"/>
        <v>0.76666666666666661</v>
      </c>
      <c r="BT696" s="9"/>
      <c r="BU696" s="9"/>
      <c r="BV696" s="9"/>
      <c r="BW696" s="9"/>
      <c r="BX696" s="9"/>
      <c r="BY696" s="9"/>
      <c r="BZ696" s="22">
        <f t="shared" si="611"/>
        <v>0</v>
      </c>
      <c r="CA696" s="22">
        <f t="shared" si="612"/>
        <v>1</v>
      </c>
      <c r="CB696" s="22">
        <f t="shared" si="613"/>
        <v>0.76666666666666661</v>
      </c>
      <c r="CC696" s="22">
        <f t="shared" si="614"/>
        <v>0</v>
      </c>
      <c r="CD696" s="22">
        <f t="shared" si="615"/>
        <v>1</v>
      </c>
      <c r="CK696" s="23">
        <v>0.54545454545454541</v>
      </c>
      <c r="CL696" s="23">
        <f t="shared" si="616"/>
        <v>2</v>
      </c>
      <c r="CM696" s="23">
        <f t="shared" si="624"/>
        <v>0.46879859945123104</v>
      </c>
      <c r="CN696" s="23">
        <f t="shared" si="625"/>
        <v>0.54780224540888833</v>
      </c>
      <c r="CQ696" s="49">
        <v>2</v>
      </c>
    </row>
    <row r="697" spans="1:95" ht="11.25" customHeight="1">
      <c r="A697" s="9">
        <v>7</v>
      </c>
      <c r="B697" s="9">
        <v>2</v>
      </c>
      <c r="C697" s="9" t="str">
        <f t="shared" si="646"/>
        <v>8</v>
      </c>
      <c r="D697" s="10" t="s">
        <v>4209</v>
      </c>
      <c r="E697" s="9">
        <v>12</v>
      </c>
      <c r="F697" s="9">
        <v>1</v>
      </c>
      <c r="G697" s="9">
        <v>0</v>
      </c>
      <c r="H697" s="9">
        <v>1</v>
      </c>
      <c r="I697" s="9">
        <v>0</v>
      </c>
      <c r="J697" s="9">
        <v>0</v>
      </c>
      <c r="K697" s="11">
        <v>10</v>
      </c>
      <c r="L697" s="9">
        <v>77</v>
      </c>
      <c r="M697" s="9">
        <v>1</v>
      </c>
      <c r="N697" s="9"/>
      <c r="O697" s="17"/>
      <c r="P697" s="17">
        <f t="shared" si="617"/>
        <v>0</v>
      </c>
      <c r="Q697" s="9">
        <v>9</v>
      </c>
      <c r="R697" s="9"/>
      <c r="S697" s="9">
        <v>0.1111111111111111</v>
      </c>
      <c r="T697" s="9">
        <v>86</v>
      </c>
      <c r="U697" s="9">
        <v>40</v>
      </c>
      <c r="V697" s="11">
        <v>30</v>
      </c>
      <c r="W697" s="11">
        <f t="shared" si="655"/>
        <v>30</v>
      </c>
      <c r="X697" s="17">
        <f t="shared" si="626"/>
        <v>30</v>
      </c>
      <c r="Y697" s="17"/>
      <c r="Z697" s="9">
        <v>18</v>
      </c>
      <c r="AA697" s="9"/>
      <c r="AB697" s="17"/>
      <c r="AC697" s="17">
        <f t="shared" si="650"/>
        <v>60</v>
      </c>
      <c r="AD697" s="17">
        <f t="shared" si="610"/>
        <v>0.3</v>
      </c>
      <c r="AE697" s="17">
        <v>0.31578947368421051</v>
      </c>
      <c r="AF697" s="17">
        <f t="shared" si="618"/>
        <v>27</v>
      </c>
      <c r="AG697" s="17"/>
      <c r="AH697" s="9">
        <v>101</v>
      </c>
      <c r="AI697" s="9"/>
      <c r="AJ697" s="9"/>
      <c r="AK697" s="9"/>
      <c r="AL697" s="9">
        <v>0.62222222222222223</v>
      </c>
      <c r="AM697" s="9"/>
      <c r="AN697" s="9">
        <v>0.3</v>
      </c>
      <c r="AO697" s="9"/>
      <c r="AP697" s="9">
        <v>0.2495049504950495</v>
      </c>
      <c r="AQ697" s="9">
        <f>+AVERAGE(AL686:AL695)</f>
        <v>0.23439929972561552</v>
      </c>
      <c r="AR697" s="9">
        <f>+AVERAGE(AN686:AN695)</f>
        <v>0.27390112270444417</v>
      </c>
      <c r="AS697" s="17">
        <f t="shared" si="656"/>
        <v>12</v>
      </c>
      <c r="AT697" s="17">
        <f t="shared" si="657"/>
        <v>0.56666666666666665</v>
      </c>
      <c r="AU697" s="17">
        <f t="shared" ref="AU697:AU705" si="660">+AN696</f>
        <v>0.31578947368421051</v>
      </c>
      <c r="AV697" s="17">
        <f t="shared" ref="AV697:AV705" si="661">+AP696</f>
        <v>0.23157894736842111</v>
      </c>
      <c r="AW697" s="17"/>
      <c r="AX697" s="17"/>
      <c r="AY697" s="17"/>
      <c r="AZ697" s="17">
        <v>6</v>
      </c>
      <c r="BA697" s="24">
        <v>1</v>
      </c>
      <c r="BB697" s="9">
        <v>18</v>
      </c>
      <c r="BC697" s="9">
        <v>1</v>
      </c>
      <c r="BD697" s="9">
        <f t="shared" si="622"/>
        <v>0</v>
      </c>
      <c r="BE697" s="9" t="s">
        <v>4396</v>
      </c>
      <c r="BF697" s="9">
        <f t="shared" si="623"/>
        <v>0</v>
      </c>
      <c r="BG697" s="9">
        <v>1</v>
      </c>
      <c r="BH697" s="9">
        <v>5</v>
      </c>
      <c r="BI697" s="9">
        <v>4</v>
      </c>
      <c r="BJ697" s="9">
        <v>1</v>
      </c>
      <c r="BK697" s="9">
        <v>4</v>
      </c>
      <c r="BL697" s="9">
        <v>4</v>
      </c>
      <c r="BM697" s="9">
        <v>4</v>
      </c>
      <c r="BN697" s="9">
        <v>0</v>
      </c>
      <c r="BO697" s="9">
        <v>0</v>
      </c>
      <c r="BP697" s="9">
        <v>0</v>
      </c>
      <c r="BQ697" s="34">
        <f t="shared" si="654"/>
        <v>0.2</v>
      </c>
      <c r="BR697" s="34">
        <f t="shared" si="654"/>
        <v>0</v>
      </c>
      <c r="BS697" s="34">
        <f t="shared" si="654"/>
        <v>0.76666666666666661</v>
      </c>
      <c r="BT697" s="9"/>
      <c r="BU697" s="9"/>
      <c r="BV697" s="9"/>
      <c r="BW697" s="9"/>
      <c r="BX697" s="9"/>
      <c r="BY697" s="9"/>
      <c r="BZ697" s="22">
        <f t="shared" si="611"/>
        <v>0</v>
      </c>
      <c r="CA697" s="22">
        <f t="shared" si="612"/>
        <v>2</v>
      </c>
      <c r="CB697" s="22">
        <f t="shared" si="613"/>
        <v>0.76666666666666661</v>
      </c>
      <c r="CC697" s="22">
        <f t="shared" si="614"/>
        <v>0</v>
      </c>
      <c r="CD697" s="22">
        <f t="shared" si="615"/>
        <v>1</v>
      </c>
      <c r="CK697" s="23">
        <v>0.63157894736842102</v>
      </c>
      <c r="CL697" s="23">
        <f t="shared" si="616"/>
        <v>2</v>
      </c>
      <c r="CM697" s="23">
        <f t="shared" si="624"/>
        <v>0.46879859945123104</v>
      </c>
      <c r="CN697" s="23">
        <f t="shared" si="625"/>
        <v>0.54780224540888833</v>
      </c>
      <c r="CQ697" s="49">
        <v>0</v>
      </c>
    </row>
    <row r="698" spans="1:95" ht="11.25" customHeight="1">
      <c r="A698" s="9">
        <v>7</v>
      </c>
      <c r="B698" s="9">
        <v>2</v>
      </c>
      <c r="C698" s="9" t="str">
        <f t="shared" si="646"/>
        <v>8</v>
      </c>
      <c r="D698" s="10" t="s">
        <v>4209</v>
      </c>
      <c r="E698" s="9">
        <v>13</v>
      </c>
      <c r="F698" s="9">
        <v>1</v>
      </c>
      <c r="G698" s="9">
        <v>0</v>
      </c>
      <c r="H698" s="9">
        <v>1</v>
      </c>
      <c r="I698" s="9">
        <v>0</v>
      </c>
      <c r="J698" s="9">
        <v>0</v>
      </c>
      <c r="K698" s="11">
        <v>10</v>
      </c>
      <c r="L698" s="9">
        <v>76</v>
      </c>
      <c r="M698" s="9">
        <v>1</v>
      </c>
      <c r="N698" s="9"/>
      <c r="O698" s="17"/>
      <c r="P698" s="17">
        <f t="shared" si="617"/>
        <v>0</v>
      </c>
      <c r="Q698" s="9">
        <v>4</v>
      </c>
      <c r="R698" s="9"/>
      <c r="S698" s="9">
        <v>0.25</v>
      </c>
      <c r="T698" s="9">
        <v>80</v>
      </c>
      <c r="U698" s="9">
        <v>35</v>
      </c>
      <c r="V698" s="11">
        <v>30</v>
      </c>
      <c r="W698" s="11">
        <f t="shared" si="655"/>
        <v>30</v>
      </c>
      <c r="X698" s="17">
        <f t="shared" si="626"/>
        <v>30</v>
      </c>
      <c r="Y698" s="17"/>
      <c r="Z698" s="9">
        <v>18</v>
      </c>
      <c r="AA698" s="9"/>
      <c r="AB698" s="17"/>
      <c r="AC698" s="17">
        <f t="shared" si="650"/>
        <v>59</v>
      </c>
      <c r="AD698" s="17">
        <f t="shared" si="610"/>
        <v>0.30508474576271188</v>
      </c>
      <c r="AE698" s="17">
        <v>0.3</v>
      </c>
      <c r="AF698" s="17">
        <f t="shared" si="618"/>
        <v>27</v>
      </c>
      <c r="AG698" s="17"/>
      <c r="AH698" s="9">
        <v>105</v>
      </c>
      <c r="AI698" s="9"/>
      <c r="AJ698" s="9"/>
      <c r="AK698" s="9"/>
      <c r="AL698" s="9">
        <v>0.5</v>
      </c>
      <c r="AM698" s="9"/>
      <c r="AN698" s="9">
        <v>0.30508474576271188</v>
      </c>
      <c r="AO698" s="9"/>
      <c r="AP698" s="9">
        <v>0.20190476190476189</v>
      </c>
      <c r="AQ698" s="9">
        <f>+AVERAGE(AL686:AL695)</f>
        <v>0.23439929972561552</v>
      </c>
      <c r="AR698" s="9">
        <f>+AVERAGE(AN686:AN695)</f>
        <v>0.27390112270444417</v>
      </c>
      <c r="AS698" s="17">
        <f t="shared" si="656"/>
        <v>9</v>
      </c>
      <c r="AT698" s="17">
        <f t="shared" si="657"/>
        <v>0.62222222222222223</v>
      </c>
      <c r="AU698" s="17">
        <f t="shared" si="660"/>
        <v>0.3</v>
      </c>
      <c r="AV698" s="17">
        <f t="shared" si="661"/>
        <v>0.2495049504950495</v>
      </c>
      <c r="AW698" s="17"/>
      <c r="AX698" s="17"/>
      <c r="AY698" s="17"/>
      <c r="AZ698" s="17">
        <v>6</v>
      </c>
      <c r="BA698" s="24">
        <v>1</v>
      </c>
      <c r="BB698" s="9">
        <v>18</v>
      </c>
      <c r="BC698" s="9">
        <v>1</v>
      </c>
      <c r="BD698" s="9">
        <f t="shared" si="622"/>
        <v>0</v>
      </c>
      <c r="BE698" s="9" t="s">
        <v>4396</v>
      </c>
      <c r="BF698" s="9">
        <f t="shared" si="623"/>
        <v>0</v>
      </c>
      <c r="BG698" s="9">
        <v>1</v>
      </c>
      <c r="BH698" s="9">
        <v>5</v>
      </c>
      <c r="BI698" s="9">
        <v>4</v>
      </c>
      <c r="BJ698" s="9">
        <v>1</v>
      </c>
      <c r="BK698" s="9">
        <v>4</v>
      </c>
      <c r="BL698" s="9">
        <v>4</v>
      </c>
      <c r="BM698" s="9">
        <v>4</v>
      </c>
      <c r="BN698" s="9">
        <v>0</v>
      </c>
      <c r="BO698" s="9">
        <v>0</v>
      </c>
      <c r="BP698" s="9">
        <v>0</v>
      </c>
      <c r="BQ698" s="34">
        <f t="shared" si="654"/>
        <v>0.2</v>
      </c>
      <c r="BR698" s="34">
        <f t="shared" si="654"/>
        <v>0</v>
      </c>
      <c r="BS698" s="34">
        <f t="shared" si="654"/>
        <v>0.76666666666666661</v>
      </c>
      <c r="BT698" s="9"/>
      <c r="BU698" s="9"/>
      <c r="BV698" s="9"/>
      <c r="BW698" s="9"/>
      <c r="BX698" s="9"/>
      <c r="BY698" s="9"/>
      <c r="BZ698" s="22">
        <f t="shared" si="611"/>
        <v>0</v>
      </c>
      <c r="CA698" s="22">
        <f t="shared" si="612"/>
        <v>3</v>
      </c>
      <c r="CB698" s="22">
        <f t="shared" si="613"/>
        <v>0.76666666666666661</v>
      </c>
      <c r="CC698" s="22">
        <f t="shared" si="614"/>
        <v>0</v>
      </c>
      <c r="CD698" s="22">
        <f t="shared" si="615"/>
        <v>1</v>
      </c>
      <c r="CK698" s="23">
        <v>0.6</v>
      </c>
      <c r="CL698" s="23">
        <f t="shared" si="616"/>
        <v>2</v>
      </c>
      <c r="CM698" s="23">
        <f t="shared" si="624"/>
        <v>0.46879859945123104</v>
      </c>
      <c r="CN698" s="23">
        <f t="shared" si="625"/>
        <v>0.54780224540888833</v>
      </c>
      <c r="CQ698" s="49">
        <v>0</v>
      </c>
    </row>
    <row r="699" spans="1:95" ht="11.25" customHeight="1">
      <c r="A699" s="9">
        <v>7</v>
      </c>
      <c r="B699" s="9">
        <v>2</v>
      </c>
      <c r="C699" s="9" t="str">
        <f t="shared" si="646"/>
        <v>8</v>
      </c>
      <c r="D699" s="10" t="s">
        <v>4209</v>
      </c>
      <c r="E699" s="9">
        <v>14</v>
      </c>
      <c r="F699" s="9">
        <v>1</v>
      </c>
      <c r="G699" s="9">
        <v>0</v>
      </c>
      <c r="H699" s="9">
        <v>1</v>
      </c>
      <c r="I699" s="9">
        <v>0</v>
      </c>
      <c r="J699" s="9">
        <v>0</v>
      </c>
      <c r="K699" s="11">
        <v>80</v>
      </c>
      <c r="L699" s="9">
        <v>0</v>
      </c>
      <c r="M699" s="9">
        <v>7</v>
      </c>
      <c r="N699" s="9"/>
      <c r="O699" s="17"/>
      <c r="P699" s="17">
        <f t="shared" si="617"/>
        <v>1</v>
      </c>
      <c r="Q699" s="9">
        <v>31</v>
      </c>
      <c r="R699" s="9"/>
      <c r="S699" s="9">
        <v>0.22580645161290322</v>
      </c>
      <c r="T699" s="9">
        <v>31</v>
      </c>
      <c r="U699" s="9">
        <v>0</v>
      </c>
      <c r="V699" s="11">
        <v>30</v>
      </c>
      <c r="W699" s="11">
        <f t="shared" si="655"/>
        <v>30</v>
      </c>
      <c r="X699" s="17">
        <f t="shared" si="626"/>
        <v>0</v>
      </c>
      <c r="Y699" s="17"/>
      <c r="Z699" s="9">
        <v>0</v>
      </c>
      <c r="AA699" s="9"/>
      <c r="AB699" s="17"/>
      <c r="AC699" s="17">
        <f t="shared" si="650"/>
        <v>0</v>
      </c>
      <c r="AD699" s="17" t="str">
        <f t="shared" si="610"/>
        <v/>
      </c>
      <c r="AE699" s="17">
        <v>0.30508474576271188</v>
      </c>
      <c r="AF699" s="17">
        <f t="shared" si="618"/>
        <v>3</v>
      </c>
      <c r="AG699" s="17"/>
      <c r="AH699" s="9">
        <v>19</v>
      </c>
      <c r="AI699" s="9"/>
      <c r="AJ699" s="9"/>
      <c r="AK699" s="9"/>
      <c r="AL699" s="9">
        <v>0.28387096774193549</v>
      </c>
      <c r="AM699" s="9"/>
      <c r="AN699" s="9" t="s">
        <v>2085</v>
      </c>
      <c r="AO699" s="9"/>
      <c r="AP699" s="9">
        <v>0.4631578947368421</v>
      </c>
      <c r="AQ699" s="9">
        <f>+AVERAGE(AL686:AL695)</f>
        <v>0.23439929972561552</v>
      </c>
      <c r="AR699" s="9">
        <f>+AVERAGE(AN686:AN695)</f>
        <v>0.27390112270444417</v>
      </c>
      <c r="AS699" s="17">
        <f t="shared" si="656"/>
        <v>4</v>
      </c>
      <c r="AT699" s="17">
        <f t="shared" si="657"/>
        <v>0.5</v>
      </c>
      <c r="AU699" s="17">
        <f t="shared" si="660"/>
        <v>0.30508474576271188</v>
      </c>
      <c r="AV699" s="17">
        <f t="shared" si="661"/>
        <v>0.20190476190476189</v>
      </c>
      <c r="AW699" s="17"/>
      <c r="AX699" s="17"/>
      <c r="AY699" s="17"/>
      <c r="AZ699" s="17">
        <v>6</v>
      </c>
      <c r="BA699" s="24">
        <v>1</v>
      </c>
      <c r="BB699" s="9">
        <v>18</v>
      </c>
      <c r="BC699" s="9">
        <v>1</v>
      </c>
      <c r="BD699" s="9">
        <f t="shared" si="622"/>
        <v>0</v>
      </c>
      <c r="BE699" s="9" t="s">
        <v>4396</v>
      </c>
      <c r="BF699" s="9">
        <f t="shared" si="623"/>
        <v>0</v>
      </c>
      <c r="BG699" s="9">
        <v>1</v>
      </c>
      <c r="BH699" s="9">
        <v>5</v>
      </c>
      <c r="BI699" s="9">
        <v>4</v>
      </c>
      <c r="BJ699" s="9">
        <v>1</v>
      </c>
      <c r="BK699" s="9">
        <v>4</v>
      </c>
      <c r="BL699" s="9">
        <v>4</v>
      </c>
      <c r="BM699" s="9">
        <v>4</v>
      </c>
      <c r="BN699" s="9">
        <v>0</v>
      </c>
      <c r="BO699" s="9">
        <v>0</v>
      </c>
      <c r="BP699" s="9">
        <v>0</v>
      </c>
      <c r="BQ699" s="34">
        <f t="shared" si="654"/>
        <v>0.2</v>
      </c>
      <c r="BR699" s="34">
        <f t="shared" si="654"/>
        <v>0</v>
      </c>
      <c r="BS699" s="34">
        <f t="shared" si="654"/>
        <v>0.76666666666666661</v>
      </c>
      <c r="BT699" s="9"/>
      <c r="BU699" s="9"/>
      <c r="BV699" s="9"/>
      <c r="BW699" s="9"/>
      <c r="BX699" s="9"/>
      <c r="BY699" s="9"/>
      <c r="BZ699" s="22">
        <f t="shared" si="611"/>
        <v>0</v>
      </c>
      <c r="CA699" s="22">
        <f t="shared" si="612"/>
        <v>4</v>
      </c>
      <c r="CB699" s="22">
        <f t="shared" si="613"/>
        <v>0.76666666666666661</v>
      </c>
      <c r="CC699" s="22">
        <f t="shared" si="614"/>
        <v>0</v>
      </c>
      <c r="CD699" s="22">
        <f t="shared" si="615"/>
        <v>1</v>
      </c>
      <c r="CK699" s="23">
        <v>0.61016949152542377</v>
      </c>
      <c r="CL699" s="23">
        <f t="shared" si="616"/>
        <v>2</v>
      </c>
      <c r="CM699" s="23">
        <f t="shared" si="624"/>
        <v>0.46879859945123104</v>
      </c>
      <c r="CN699" s="23">
        <f t="shared" si="625"/>
        <v>0.54780224540888833</v>
      </c>
      <c r="CQ699" s="49">
        <v>1</v>
      </c>
    </row>
    <row r="700" spans="1:95" ht="11.25" customHeight="1">
      <c r="A700" s="9">
        <v>7</v>
      </c>
      <c r="B700" s="9">
        <v>2</v>
      </c>
      <c r="C700" s="9" t="str">
        <f t="shared" si="646"/>
        <v>8</v>
      </c>
      <c r="D700" s="10" t="s">
        <v>4209</v>
      </c>
      <c r="E700" s="9">
        <v>15</v>
      </c>
      <c r="F700" s="9">
        <v>1</v>
      </c>
      <c r="G700" s="9">
        <v>0</v>
      </c>
      <c r="H700" s="9">
        <v>1</v>
      </c>
      <c r="I700" s="9">
        <v>0</v>
      </c>
      <c r="J700" s="9">
        <v>0</v>
      </c>
      <c r="K700" s="11">
        <v>10</v>
      </c>
      <c r="L700" s="9">
        <v>21</v>
      </c>
      <c r="M700" s="9">
        <v>7</v>
      </c>
      <c r="N700" s="9"/>
      <c r="O700" s="17"/>
      <c r="P700" s="17">
        <f t="shared" si="617"/>
        <v>1</v>
      </c>
      <c r="Q700" s="9">
        <v>25</v>
      </c>
      <c r="R700" s="9"/>
      <c r="S700" s="9">
        <v>0.28000000000000003</v>
      </c>
      <c r="T700" s="9">
        <v>46</v>
      </c>
      <c r="U700" s="9">
        <v>5</v>
      </c>
      <c r="V700" s="11">
        <v>30</v>
      </c>
      <c r="W700" s="11">
        <f t="shared" si="655"/>
        <v>30</v>
      </c>
      <c r="X700" s="17">
        <f t="shared" si="626"/>
        <v>5</v>
      </c>
      <c r="Y700" s="17"/>
      <c r="Z700" s="9">
        <v>0</v>
      </c>
      <c r="AA700" s="9"/>
      <c r="AB700" s="17"/>
      <c r="AC700" s="17">
        <f t="shared" si="650"/>
        <v>0</v>
      </c>
      <c r="AD700" s="17" t="str">
        <f t="shared" si="610"/>
        <v/>
      </c>
      <c r="AE700" s="17" t="s">
        <v>2085</v>
      </c>
      <c r="AF700" s="17">
        <f t="shared" si="618"/>
        <v>3</v>
      </c>
      <c r="AG700" s="17"/>
      <c r="AH700" s="9">
        <v>25</v>
      </c>
      <c r="AI700" s="9"/>
      <c r="AJ700" s="9"/>
      <c r="AK700" s="9"/>
      <c r="AL700" s="9">
        <v>0.33600000000000002</v>
      </c>
      <c r="AM700" s="9"/>
      <c r="AN700" s="9" t="s">
        <v>2085</v>
      </c>
      <c r="AO700" s="9"/>
      <c r="AP700" s="9">
        <v>0.33600000000000002</v>
      </c>
      <c r="AQ700" s="9">
        <f>+AVERAGE(AL686:AL695)</f>
        <v>0.23439929972561552</v>
      </c>
      <c r="AR700" s="9">
        <f>+AVERAGE(AN686:AN695)</f>
        <v>0.27390112270444417</v>
      </c>
      <c r="AS700" s="17">
        <f t="shared" si="656"/>
        <v>31</v>
      </c>
      <c r="AT700" s="17">
        <f t="shared" si="657"/>
        <v>0.28387096774193549</v>
      </c>
      <c r="AU700" s="17" t="str">
        <f t="shared" si="660"/>
        <v/>
      </c>
      <c r="AV700" s="17">
        <f t="shared" si="661"/>
        <v>0.4631578947368421</v>
      </c>
      <c r="AW700" s="17"/>
      <c r="AX700" s="17"/>
      <c r="AY700" s="17"/>
      <c r="AZ700" s="17">
        <v>6</v>
      </c>
      <c r="BA700" s="24">
        <v>1</v>
      </c>
      <c r="BB700" s="9">
        <v>18</v>
      </c>
      <c r="BC700" s="9">
        <v>1</v>
      </c>
      <c r="BD700" s="9">
        <f t="shared" si="622"/>
        <v>0</v>
      </c>
      <c r="BE700" s="9" t="s">
        <v>4396</v>
      </c>
      <c r="BF700" s="9">
        <f t="shared" si="623"/>
        <v>0</v>
      </c>
      <c r="BG700" s="9">
        <v>1</v>
      </c>
      <c r="BH700" s="9">
        <v>5</v>
      </c>
      <c r="BI700" s="9">
        <v>4</v>
      </c>
      <c r="BJ700" s="9">
        <v>1</v>
      </c>
      <c r="BK700" s="9">
        <v>4</v>
      </c>
      <c r="BL700" s="9">
        <v>4</v>
      </c>
      <c r="BM700" s="9">
        <v>4</v>
      </c>
      <c r="BN700" s="9">
        <v>0</v>
      </c>
      <c r="BO700" s="9">
        <v>0</v>
      </c>
      <c r="BP700" s="9">
        <v>0</v>
      </c>
      <c r="BQ700" s="34">
        <f t="shared" si="654"/>
        <v>0.2</v>
      </c>
      <c r="BR700" s="34">
        <f t="shared" si="654"/>
        <v>0</v>
      </c>
      <c r="BS700" s="34">
        <f t="shared" si="654"/>
        <v>0.76666666666666661</v>
      </c>
      <c r="BT700" s="9"/>
      <c r="BU700" s="9"/>
      <c r="BV700" s="9"/>
      <c r="BW700" s="9"/>
      <c r="BX700" s="9"/>
      <c r="BY700" s="9"/>
      <c r="BZ700" s="22">
        <f t="shared" si="611"/>
        <v>0</v>
      </c>
      <c r="CA700" s="22">
        <f t="shared" si="612"/>
        <v>5</v>
      </c>
      <c r="CB700" s="22">
        <f t="shared" si="613"/>
        <v>0.76666666666666661</v>
      </c>
      <c r="CC700" s="22">
        <f t="shared" si="614"/>
        <v>0</v>
      </c>
      <c r="CD700" s="22">
        <f t="shared" si="615"/>
        <v>1</v>
      </c>
      <c r="CK700" s="23" t="s">
        <v>2085</v>
      </c>
      <c r="CL700" s="23">
        <f t="shared" si="616"/>
        <v>2</v>
      </c>
      <c r="CM700" s="23">
        <f t="shared" si="624"/>
        <v>0.46879859945123104</v>
      </c>
      <c r="CN700" s="23">
        <f t="shared" si="625"/>
        <v>0.54780224540888833</v>
      </c>
      <c r="CQ700" s="49">
        <v>1</v>
      </c>
    </row>
    <row r="701" spans="1:95" ht="11.25" customHeight="1">
      <c r="A701" s="9">
        <v>7</v>
      </c>
      <c r="B701" s="9">
        <v>2</v>
      </c>
      <c r="C701" s="9" t="str">
        <f t="shared" si="646"/>
        <v>8</v>
      </c>
      <c r="D701" s="10" t="s">
        <v>4209</v>
      </c>
      <c r="E701" s="9">
        <v>16</v>
      </c>
      <c r="F701" s="9">
        <v>1</v>
      </c>
      <c r="G701" s="9">
        <v>0</v>
      </c>
      <c r="H701" s="9">
        <v>1</v>
      </c>
      <c r="I701" s="9">
        <v>0</v>
      </c>
      <c r="J701" s="9">
        <v>0</v>
      </c>
      <c r="K701" s="11">
        <v>5</v>
      </c>
      <c r="L701" s="9">
        <v>41</v>
      </c>
      <c r="M701" s="9">
        <v>6</v>
      </c>
      <c r="N701" s="9"/>
      <c r="O701" s="17"/>
      <c r="P701" s="17">
        <f t="shared" si="617"/>
        <v>1</v>
      </c>
      <c r="Q701" s="9">
        <v>25</v>
      </c>
      <c r="R701" s="9"/>
      <c r="S701" s="9">
        <v>0.24</v>
      </c>
      <c r="T701" s="9">
        <v>66</v>
      </c>
      <c r="U701" s="9">
        <v>30</v>
      </c>
      <c r="V701" s="11">
        <v>30</v>
      </c>
      <c r="W701" s="11">
        <f t="shared" si="655"/>
        <v>30</v>
      </c>
      <c r="X701" s="17">
        <f t="shared" si="626"/>
        <v>30</v>
      </c>
      <c r="Y701" s="17"/>
      <c r="Z701" s="9">
        <v>18</v>
      </c>
      <c r="AA701" s="9"/>
      <c r="AB701" s="17"/>
      <c r="AC701" s="17">
        <f t="shared" si="650"/>
        <v>60</v>
      </c>
      <c r="AD701" s="17">
        <f t="shared" si="610"/>
        <v>0.3</v>
      </c>
      <c r="AE701" s="17" t="s">
        <v>2085</v>
      </c>
      <c r="AF701" s="17">
        <f t="shared" si="618"/>
        <v>22</v>
      </c>
      <c r="AG701" s="17"/>
      <c r="AH701" s="9">
        <v>85</v>
      </c>
      <c r="AI701" s="9"/>
      <c r="AJ701" s="9"/>
      <c r="AK701" s="9"/>
      <c r="AL701" s="9">
        <v>0.20800000000000005</v>
      </c>
      <c r="AM701" s="9"/>
      <c r="AN701" s="9">
        <v>0.3</v>
      </c>
      <c r="AO701" s="9"/>
      <c r="AP701" s="9">
        <v>0.21176470588235294</v>
      </c>
      <c r="AQ701" s="9">
        <f>+AVERAGE(AL686:AL695)</f>
        <v>0.23439929972561552</v>
      </c>
      <c r="AR701" s="9">
        <f>+AVERAGE(AN686:AN695)</f>
        <v>0.27390112270444417</v>
      </c>
      <c r="AS701" s="17">
        <f t="shared" si="656"/>
        <v>25</v>
      </c>
      <c r="AT701" s="17">
        <f t="shared" si="657"/>
        <v>0.33600000000000002</v>
      </c>
      <c r="AU701" s="17" t="str">
        <f t="shared" si="660"/>
        <v/>
      </c>
      <c r="AV701" s="17">
        <f t="shared" si="661"/>
        <v>0.33600000000000002</v>
      </c>
      <c r="AW701" s="17"/>
      <c r="AX701" s="17"/>
      <c r="AY701" s="17"/>
      <c r="AZ701" s="17">
        <v>6</v>
      </c>
      <c r="BA701" s="24">
        <v>1</v>
      </c>
      <c r="BB701" s="9">
        <v>18</v>
      </c>
      <c r="BC701" s="9">
        <v>1</v>
      </c>
      <c r="BD701" s="9">
        <f t="shared" si="622"/>
        <v>0</v>
      </c>
      <c r="BE701" s="9" t="s">
        <v>4396</v>
      </c>
      <c r="BF701" s="9">
        <f t="shared" si="623"/>
        <v>0</v>
      </c>
      <c r="BG701" s="9">
        <v>1</v>
      </c>
      <c r="BH701" s="9">
        <v>5</v>
      </c>
      <c r="BI701" s="9">
        <v>4</v>
      </c>
      <c r="BJ701" s="9">
        <v>1</v>
      </c>
      <c r="BK701" s="9">
        <v>4</v>
      </c>
      <c r="BL701" s="9">
        <v>4</v>
      </c>
      <c r="BM701" s="9">
        <v>4</v>
      </c>
      <c r="BN701" s="9">
        <v>0</v>
      </c>
      <c r="BO701" s="9">
        <v>0</v>
      </c>
      <c r="BP701" s="9">
        <v>0</v>
      </c>
      <c r="BQ701" s="34">
        <f t="shared" si="654"/>
        <v>0.2</v>
      </c>
      <c r="BR701" s="34">
        <f t="shared" si="654"/>
        <v>0</v>
      </c>
      <c r="BS701" s="34">
        <f t="shared" si="654"/>
        <v>0.76666666666666661</v>
      </c>
      <c r="BT701" s="9"/>
      <c r="BU701" s="9"/>
      <c r="BV701" s="9"/>
      <c r="BW701" s="9"/>
      <c r="BX701" s="9"/>
      <c r="BY701" s="9"/>
      <c r="BZ701" s="22">
        <f t="shared" si="611"/>
        <v>0</v>
      </c>
      <c r="CA701" s="22">
        <f t="shared" si="612"/>
        <v>6</v>
      </c>
      <c r="CB701" s="22">
        <f t="shared" si="613"/>
        <v>0.76666666666666661</v>
      </c>
      <c r="CC701" s="22">
        <f t="shared" si="614"/>
        <v>0</v>
      </c>
      <c r="CD701" s="22">
        <f t="shared" si="615"/>
        <v>1</v>
      </c>
      <c r="CK701" s="23" t="s">
        <v>2085</v>
      </c>
      <c r="CL701" s="23">
        <f t="shared" si="616"/>
        <v>2</v>
      </c>
      <c r="CM701" s="23">
        <f t="shared" si="624"/>
        <v>0.46879859945123104</v>
      </c>
      <c r="CN701" s="23">
        <f t="shared" si="625"/>
        <v>0.54780224540888833</v>
      </c>
      <c r="CQ701" s="49">
        <v>2</v>
      </c>
    </row>
    <row r="702" spans="1:95" ht="11.25" customHeight="1">
      <c r="A702" s="9">
        <v>7</v>
      </c>
      <c r="B702" s="9">
        <v>2</v>
      </c>
      <c r="C702" s="9" t="str">
        <f t="shared" si="646"/>
        <v>8</v>
      </c>
      <c r="D702" s="10" t="s">
        <v>4209</v>
      </c>
      <c r="E702" s="9">
        <v>17</v>
      </c>
      <c r="F702" s="9">
        <v>1</v>
      </c>
      <c r="G702" s="9">
        <v>0</v>
      </c>
      <c r="H702" s="9">
        <v>1</v>
      </c>
      <c r="I702" s="9">
        <v>0</v>
      </c>
      <c r="J702" s="9">
        <v>0</v>
      </c>
      <c r="K702" s="11">
        <v>10</v>
      </c>
      <c r="L702" s="9">
        <v>56</v>
      </c>
      <c r="M702" s="9">
        <v>4</v>
      </c>
      <c r="N702" s="9"/>
      <c r="O702" s="17"/>
      <c r="P702" s="17">
        <f t="shared" si="617"/>
        <v>0</v>
      </c>
      <c r="Q702" s="9">
        <v>20</v>
      </c>
      <c r="R702" s="9"/>
      <c r="S702" s="9">
        <v>0.2</v>
      </c>
      <c r="T702" s="9">
        <v>76</v>
      </c>
      <c r="U702" s="9">
        <v>35</v>
      </c>
      <c r="V702" s="11">
        <v>30</v>
      </c>
      <c r="W702" s="11">
        <f t="shared" si="655"/>
        <v>30</v>
      </c>
      <c r="X702" s="17">
        <f t="shared" si="626"/>
        <v>30</v>
      </c>
      <c r="Y702" s="17"/>
      <c r="Z702" s="9">
        <v>15</v>
      </c>
      <c r="AA702" s="9"/>
      <c r="AB702" s="17"/>
      <c r="AC702" s="17">
        <f t="shared" si="650"/>
        <v>57</v>
      </c>
      <c r="AD702" s="17">
        <f t="shared" si="610"/>
        <v>0.26315789473684209</v>
      </c>
      <c r="AE702" s="17">
        <v>0.3</v>
      </c>
      <c r="AF702" s="17">
        <f t="shared" si="618"/>
        <v>21</v>
      </c>
      <c r="AG702" s="17"/>
      <c r="AH702" s="9">
        <v>87</v>
      </c>
      <c r="AI702" s="9"/>
      <c r="AJ702" s="9"/>
      <c r="AK702" s="9"/>
      <c r="AL702" s="9">
        <v>8.0000000000000016E-2</v>
      </c>
      <c r="AM702" s="9"/>
      <c r="AN702" s="9">
        <v>0.26315789473684209</v>
      </c>
      <c r="AO702" s="9"/>
      <c r="AP702" s="9">
        <v>0.25747126436781609</v>
      </c>
      <c r="AQ702" s="9">
        <f>+AVERAGE(AL686:AL695)</f>
        <v>0.23439929972561552</v>
      </c>
      <c r="AR702" s="9">
        <f>+AVERAGE(AN686:AN695)</f>
        <v>0.27390112270444417</v>
      </c>
      <c r="AS702" s="17">
        <f t="shared" si="656"/>
        <v>25</v>
      </c>
      <c r="AT702" s="17">
        <f t="shared" si="657"/>
        <v>0.20800000000000005</v>
      </c>
      <c r="AU702" s="17">
        <f t="shared" si="660"/>
        <v>0.3</v>
      </c>
      <c r="AV702" s="17">
        <f t="shared" si="661"/>
        <v>0.21176470588235294</v>
      </c>
      <c r="AW702" s="17"/>
      <c r="AX702" s="17"/>
      <c r="AY702" s="17"/>
      <c r="AZ702" s="17">
        <v>6</v>
      </c>
      <c r="BA702" s="24">
        <v>1</v>
      </c>
      <c r="BB702" s="9">
        <v>18</v>
      </c>
      <c r="BC702" s="9">
        <v>1</v>
      </c>
      <c r="BD702" s="9">
        <f t="shared" si="622"/>
        <v>0</v>
      </c>
      <c r="BE702" s="9" t="s">
        <v>4396</v>
      </c>
      <c r="BF702" s="9">
        <f t="shared" si="623"/>
        <v>0</v>
      </c>
      <c r="BG702" s="9">
        <v>1</v>
      </c>
      <c r="BH702" s="9">
        <v>5</v>
      </c>
      <c r="BI702" s="9">
        <v>4</v>
      </c>
      <c r="BJ702" s="9">
        <v>1</v>
      </c>
      <c r="BK702" s="9">
        <v>4</v>
      </c>
      <c r="BL702" s="9">
        <v>4</v>
      </c>
      <c r="BM702" s="9">
        <v>4</v>
      </c>
      <c r="BN702" s="9">
        <v>0</v>
      </c>
      <c r="BO702" s="9">
        <v>0</v>
      </c>
      <c r="BP702" s="9">
        <v>0</v>
      </c>
      <c r="BQ702" s="34">
        <f t="shared" si="654"/>
        <v>0.2</v>
      </c>
      <c r="BR702" s="34">
        <f t="shared" si="654"/>
        <v>0</v>
      </c>
      <c r="BS702" s="34">
        <f t="shared" si="654"/>
        <v>0.76666666666666661</v>
      </c>
      <c r="BT702" s="9"/>
      <c r="BU702" s="9"/>
      <c r="BV702" s="9"/>
      <c r="BW702" s="9"/>
      <c r="BX702" s="9"/>
      <c r="BY702" s="9"/>
      <c r="BZ702" s="22">
        <f t="shared" si="611"/>
        <v>0</v>
      </c>
      <c r="CA702" s="22">
        <f t="shared" si="612"/>
        <v>7</v>
      </c>
      <c r="CB702" s="22">
        <f t="shared" si="613"/>
        <v>0.76666666666666661</v>
      </c>
      <c r="CC702" s="22">
        <f t="shared" si="614"/>
        <v>0</v>
      </c>
      <c r="CD702" s="22">
        <f t="shared" si="615"/>
        <v>1</v>
      </c>
      <c r="CK702" s="23">
        <v>0.6</v>
      </c>
      <c r="CL702" s="23">
        <f t="shared" si="616"/>
        <v>2</v>
      </c>
      <c r="CM702" s="23">
        <f t="shared" si="624"/>
        <v>0.46879859945123104</v>
      </c>
      <c r="CN702" s="23">
        <f t="shared" si="625"/>
        <v>0.54780224540888833</v>
      </c>
      <c r="CQ702" s="49">
        <v>2</v>
      </c>
    </row>
    <row r="703" spans="1:95" ht="11.25" customHeight="1">
      <c r="A703" s="9">
        <v>7</v>
      </c>
      <c r="B703" s="9">
        <v>2</v>
      </c>
      <c r="C703" s="9" t="str">
        <f t="shared" si="646"/>
        <v>8</v>
      </c>
      <c r="D703" s="10" t="s">
        <v>4209</v>
      </c>
      <c r="E703" s="9">
        <v>18</v>
      </c>
      <c r="F703" s="9">
        <v>1</v>
      </c>
      <c r="G703" s="9">
        <v>0</v>
      </c>
      <c r="H703" s="9">
        <v>1</v>
      </c>
      <c r="I703" s="9">
        <v>0</v>
      </c>
      <c r="J703" s="9">
        <v>0</v>
      </c>
      <c r="K703" s="11">
        <v>80</v>
      </c>
      <c r="L703" s="9">
        <v>0</v>
      </c>
      <c r="M703" s="9">
        <v>0</v>
      </c>
      <c r="N703" s="9"/>
      <c r="O703" s="17"/>
      <c r="P703" s="17">
        <f t="shared" si="617"/>
        <v>0</v>
      </c>
      <c r="Q703" s="9">
        <v>7</v>
      </c>
      <c r="R703" s="9"/>
      <c r="S703" s="9">
        <v>0</v>
      </c>
      <c r="T703" s="9">
        <v>7</v>
      </c>
      <c r="U703" s="9">
        <v>0</v>
      </c>
      <c r="V703" s="11">
        <v>30</v>
      </c>
      <c r="W703" s="11">
        <f t="shared" si="655"/>
        <v>30</v>
      </c>
      <c r="X703" s="17">
        <f t="shared" si="626"/>
        <v>0</v>
      </c>
      <c r="Y703" s="17"/>
      <c r="Z703" s="9">
        <v>0</v>
      </c>
      <c r="AA703" s="9"/>
      <c r="AB703" s="17"/>
      <c r="AC703" s="17">
        <f t="shared" si="650"/>
        <v>0</v>
      </c>
      <c r="AD703" s="17" t="str">
        <f t="shared" si="610"/>
        <v/>
      </c>
      <c r="AE703" s="17">
        <v>0.26315789473684209</v>
      </c>
      <c r="AF703" s="17">
        <f t="shared" si="618"/>
        <v>10</v>
      </c>
      <c r="AG703" s="17"/>
      <c r="AH703" s="9">
        <v>43</v>
      </c>
      <c r="AI703" s="9"/>
      <c r="AJ703" s="9"/>
      <c r="AK703" s="9"/>
      <c r="AL703" s="9">
        <v>0.8</v>
      </c>
      <c r="AM703" s="9"/>
      <c r="AN703" s="9" t="s">
        <v>2085</v>
      </c>
      <c r="AO703" s="9"/>
      <c r="AP703" s="9">
        <v>0.13023255813953488</v>
      </c>
      <c r="AQ703" s="9">
        <f>+AVERAGE(AL686:AL695)</f>
        <v>0.23439929972561552</v>
      </c>
      <c r="AR703" s="9">
        <f>+AVERAGE(AN686:AN695)</f>
        <v>0.27390112270444417</v>
      </c>
      <c r="AS703" s="17">
        <f t="shared" si="656"/>
        <v>20</v>
      </c>
      <c r="AT703" s="17">
        <f t="shared" si="657"/>
        <v>8.0000000000000016E-2</v>
      </c>
      <c r="AU703" s="17">
        <f t="shared" si="660"/>
        <v>0.26315789473684209</v>
      </c>
      <c r="AV703" s="17">
        <f t="shared" si="661"/>
        <v>0.25747126436781609</v>
      </c>
      <c r="AW703" s="17"/>
      <c r="AX703" s="17"/>
      <c r="AY703" s="17"/>
      <c r="AZ703" s="17">
        <v>6</v>
      </c>
      <c r="BA703" s="24">
        <v>1</v>
      </c>
      <c r="BB703" s="9">
        <v>18</v>
      </c>
      <c r="BC703" s="9">
        <v>1</v>
      </c>
      <c r="BD703" s="9">
        <f t="shared" si="622"/>
        <v>0</v>
      </c>
      <c r="BE703" s="9" t="s">
        <v>4396</v>
      </c>
      <c r="BF703" s="9">
        <f t="shared" si="623"/>
        <v>0</v>
      </c>
      <c r="BG703" s="9">
        <v>1</v>
      </c>
      <c r="BH703" s="9">
        <v>5</v>
      </c>
      <c r="BI703" s="9">
        <v>4</v>
      </c>
      <c r="BJ703" s="9">
        <v>1</v>
      </c>
      <c r="BK703" s="9">
        <v>4</v>
      </c>
      <c r="BL703" s="9">
        <v>4</v>
      </c>
      <c r="BM703" s="9">
        <v>4</v>
      </c>
      <c r="BN703" s="9">
        <v>0</v>
      </c>
      <c r="BO703" s="9">
        <v>0</v>
      </c>
      <c r="BP703" s="9">
        <v>0</v>
      </c>
      <c r="BQ703" s="34">
        <f t="shared" si="654"/>
        <v>0.2</v>
      </c>
      <c r="BR703" s="34">
        <f t="shared" si="654"/>
        <v>0</v>
      </c>
      <c r="BS703" s="34">
        <f t="shared" si="654"/>
        <v>0.76666666666666661</v>
      </c>
      <c r="BT703" s="9"/>
      <c r="BU703" s="9"/>
      <c r="BV703" s="9"/>
      <c r="BW703" s="9"/>
      <c r="BX703" s="9"/>
      <c r="BY703" s="9"/>
      <c r="BZ703" s="22">
        <f t="shared" si="611"/>
        <v>0</v>
      </c>
      <c r="CA703" s="22">
        <f t="shared" si="612"/>
        <v>8</v>
      </c>
      <c r="CB703" s="22">
        <f t="shared" si="613"/>
        <v>0.76666666666666661</v>
      </c>
      <c r="CC703" s="22">
        <f t="shared" si="614"/>
        <v>0</v>
      </c>
      <c r="CD703" s="22">
        <f t="shared" si="615"/>
        <v>1</v>
      </c>
      <c r="CK703" s="23">
        <v>0.52631578947368418</v>
      </c>
      <c r="CL703" s="23">
        <f t="shared" si="616"/>
        <v>2</v>
      </c>
      <c r="CM703" s="23">
        <f t="shared" si="624"/>
        <v>0.46879859945123104</v>
      </c>
      <c r="CN703" s="23">
        <f t="shared" si="625"/>
        <v>0.54780224540888833</v>
      </c>
      <c r="CQ703" s="49">
        <v>4</v>
      </c>
    </row>
    <row r="704" spans="1:95" ht="11.25" customHeight="1">
      <c r="A704" s="9">
        <v>7</v>
      </c>
      <c r="B704" s="9">
        <v>2</v>
      </c>
      <c r="C704" s="9" t="str">
        <f t="shared" si="646"/>
        <v>8</v>
      </c>
      <c r="D704" s="10" t="s">
        <v>4209</v>
      </c>
      <c r="E704" s="9">
        <v>19</v>
      </c>
      <c r="F704" s="9">
        <v>1</v>
      </c>
      <c r="G704" s="9">
        <v>0</v>
      </c>
      <c r="H704" s="9">
        <v>1</v>
      </c>
      <c r="I704" s="9">
        <v>0</v>
      </c>
      <c r="J704" s="9">
        <v>0</v>
      </c>
      <c r="K704" s="11">
        <v>10</v>
      </c>
      <c r="L704" s="9">
        <v>0</v>
      </c>
      <c r="M704" s="9">
        <v>0</v>
      </c>
      <c r="N704" s="9"/>
      <c r="O704" s="17"/>
      <c r="P704" s="17">
        <f t="shared" si="617"/>
        <v>0</v>
      </c>
      <c r="Q704" s="9">
        <v>0</v>
      </c>
      <c r="R704" s="9"/>
      <c r="S704" s="9">
        <v>0.2</v>
      </c>
      <c r="T704" s="9">
        <v>0</v>
      </c>
      <c r="U704" s="9">
        <v>0</v>
      </c>
      <c r="V704" s="11">
        <v>30</v>
      </c>
      <c r="W704" s="11">
        <f t="shared" si="655"/>
        <v>30</v>
      </c>
      <c r="X704" s="17">
        <f t="shared" si="626"/>
        <v>0</v>
      </c>
      <c r="Y704" s="17"/>
      <c r="Z704" s="9">
        <v>0</v>
      </c>
      <c r="AA704" s="9"/>
      <c r="AB704" s="17"/>
      <c r="AC704" s="17">
        <f t="shared" si="650"/>
        <v>0</v>
      </c>
      <c r="AD704" s="17" t="str">
        <f t="shared" si="610"/>
        <v/>
      </c>
      <c r="AE704" s="17" t="s">
        <v>2085</v>
      </c>
      <c r="AF704" s="17">
        <f t="shared" si="618"/>
        <v>10</v>
      </c>
      <c r="AG704" s="17"/>
      <c r="AH704" s="9">
        <v>50</v>
      </c>
      <c r="AI704" s="9"/>
      <c r="AJ704" s="9"/>
      <c r="AK704" s="9"/>
      <c r="AL704" s="9">
        <v>0</v>
      </c>
      <c r="AM704" s="9"/>
      <c r="AN704" s="9" t="s">
        <v>2085</v>
      </c>
      <c r="AO704" s="9"/>
      <c r="AP704" s="9">
        <v>0</v>
      </c>
      <c r="AQ704" s="9">
        <f>+AVERAGE(AL686:AL695)</f>
        <v>0.23439929972561552</v>
      </c>
      <c r="AR704" s="9">
        <f>+AVERAGE(AN686:AN695)</f>
        <v>0.27390112270444417</v>
      </c>
      <c r="AS704" s="17">
        <f t="shared" si="656"/>
        <v>7</v>
      </c>
      <c r="AT704" s="17">
        <f t="shared" si="657"/>
        <v>0.8</v>
      </c>
      <c r="AU704" s="17" t="str">
        <f t="shared" si="660"/>
        <v/>
      </c>
      <c r="AV704" s="17">
        <f t="shared" si="661"/>
        <v>0.13023255813953488</v>
      </c>
      <c r="AW704" s="17"/>
      <c r="AX704" s="17"/>
      <c r="AY704" s="17"/>
      <c r="AZ704" s="17">
        <v>6</v>
      </c>
      <c r="BA704" s="24">
        <v>1</v>
      </c>
      <c r="BB704" s="9">
        <v>18</v>
      </c>
      <c r="BC704" s="9">
        <v>1</v>
      </c>
      <c r="BD704" s="9">
        <f t="shared" si="622"/>
        <v>0</v>
      </c>
      <c r="BE704" s="9" t="s">
        <v>4396</v>
      </c>
      <c r="BF704" s="9">
        <f t="shared" si="623"/>
        <v>0</v>
      </c>
      <c r="BG704" s="9">
        <v>1</v>
      </c>
      <c r="BH704" s="9">
        <v>5</v>
      </c>
      <c r="BI704" s="9">
        <v>4</v>
      </c>
      <c r="BJ704" s="9">
        <v>1</v>
      </c>
      <c r="BK704" s="9">
        <v>4</v>
      </c>
      <c r="BL704" s="9">
        <v>4</v>
      </c>
      <c r="BM704" s="9">
        <v>4</v>
      </c>
      <c r="BN704" s="9">
        <v>0</v>
      </c>
      <c r="BO704" s="9">
        <v>0</v>
      </c>
      <c r="BP704" s="9">
        <v>0</v>
      </c>
      <c r="BQ704" s="34">
        <f t="shared" si="654"/>
        <v>0.2</v>
      </c>
      <c r="BR704" s="34">
        <f t="shared" si="654"/>
        <v>0</v>
      </c>
      <c r="BS704" s="34">
        <f t="shared" si="654"/>
        <v>0.76666666666666661</v>
      </c>
      <c r="BT704" s="9"/>
      <c r="BU704" s="9"/>
      <c r="BV704" s="9"/>
      <c r="BW704" s="9"/>
      <c r="BX704" s="9"/>
      <c r="BY704" s="9"/>
      <c r="BZ704" s="22">
        <f t="shared" si="611"/>
        <v>0</v>
      </c>
      <c r="CA704" s="22">
        <f t="shared" si="612"/>
        <v>9</v>
      </c>
      <c r="CB704" s="22">
        <f t="shared" si="613"/>
        <v>0.76666666666666661</v>
      </c>
      <c r="CC704" s="22">
        <f t="shared" si="614"/>
        <v>0</v>
      </c>
      <c r="CD704" s="22">
        <f t="shared" si="615"/>
        <v>1</v>
      </c>
      <c r="CK704" s="23" t="s">
        <v>2085</v>
      </c>
      <c r="CL704" s="23">
        <f t="shared" si="616"/>
        <v>2</v>
      </c>
      <c r="CM704" s="23">
        <f t="shared" si="624"/>
        <v>0.46879859945123104</v>
      </c>
      <c r="CN704" s="23">
        <f t="shared" si="625"/>
        <v>0.54780224540888833</v>
      </c>
      <c r="CQ704" s="49">
        <v>2</v>
      </c>
    </row>
    <row r="705" spans="1:95" ht="11.25" customHeight="1">
      <c r="A705" s="9">
        <v>7</v>
      </c>
      <c r="B705" s="9">
        <v>2</v>
      </c>
      <c r="C705" s="9" t="str">
        <f t="shared" si="646"/>
        <v>8</v>
      </c>
      <c r="D705" s="10" t="s">
        <v>4209</v>
      </c>
      <c r="E705" s="9">
        <v>20</v>
      </c>
      <c r="F705" s="9">
        <v>1</v>
      </c>
      <c r="G705" s="9">
        <v>0</v>
      </c>
      <c r="H705" s="9">
        <v>1</v>
      </c>
      <c r="I705" s="9">
        <v>0</v>
      </c>
      <c r="J705" s="9">
        <v>0</v>
      </c>
      <c r="K705" s="11">
        <v>10</v>
      </c>
      <c r="L705" s="9">
        <v>0</v>
      </c>
      <c r="M705" s="9">
        <v>0</v>
      </c>
      <c r="N705" s="17">
        <f>SUM(M696:M705)</f>
        <v>27</v>
      </c>
      <c r="O705" s="17"/>
      <c r="P705" s="17">
        <f t="shared" si="617"/>
        <v>0</v>
      </c>
      <c r="Q705" s="9">
        <v>1</v>
      </c>
      <c r="R705" s="9"/>
      <c r="S705" s="9">
        <v>0</v>
      </c>
      <c r="T705" s="9">
        <v>1</v>
      </c>
      <c r="U705" s="9">
        <v>0</v>
      </c>
      <c r="V705" s="11">
        <v>30</v>
      </c>
      <c r="W705" s="11">
        <f t="shared" si="655"/>
        <v>30</v>
      </c>
      <c r="X705" s="17">
        <f t="shared" si="626"/>
        <v>0</v>
      </c>
      <c r="Y705" s="17"/>
      <c r="Z705" s="9">
        <v>0</v>
      </c>
      <c r="AA705" s="17">
        <f>SUM(Z696:Z705)</f>
        <v>87</v>
      </c>
      <c r="AB705" s="17"/>
      <c r="AC705" s="17">
        <f t="shared" si="650"/>
        <v>0</v>
      </c>
      <c r="AD705" s="17" t="str">
        <f t="shared" si="610"/>
        <v/>
      </c>
      <c r="AE705" s="17" t="s">
        <v>2085</v>
      </c>
      <c r="AF705" s="17">
        <f t="shared" si="618"/>
        <v>10</v>
      </c>
      <c r="AG705" s="17">
        <f>+SUM(AF696:AF705)</f>
        <v>160</v>
      </c>
      <c r="AH705" s="9">
        <v>49</v>
      </c>
      <c r="AI705" s="9"/>
      <c r="AJ705" s="9"/>
      <c r="AK705" s="9"/>
      <c r="AL705" s="9">
        <v>0.8</v>
      </c>
      <c r="AM705" s="9"/>
      <c r="AN705" s="9" t="s">
        <v>2085</v>
      </c>
      <c r="AO705" s="9"/>
      <c r="AP705" s="9">
        <v>1.6326530612244892E-2</v>
      </c>
      <c r="AQ705" s="9">
        <f>+AVERAGE(AL686:AL695)</f>
        <v>0.23439929972561552</v>
      </c>
      <c r="AR705" s="9">
        <f>+AVERAGE(AN686:AN695)</f>
        <v>0.27390112270444417</v>
      </c>
      <c r="AS705" s="17">
        <f t="shared" si="656"/>
        <v>0</v>
      </c>
      <c r="AT705" s="17">
        <f t="shared" si="657"/>
        <v>0</v>
      </c>
      <c r="AU705" s="17" t="str">
        <f t="shared" si="660"/>
        <v/>
      </c>
      <c r="AV705" s="17">
        <f t="shared" si="661"/>
        <v>0</v>
      </c>
      <c r="AW705" s="17"/>
      <c r="AX705" s="17"/>
      <c r="AY705" s="17"/>
      <c r="AZ705" s="17">
        <v>6</v>
      </c>
      <c r="BA705" s="24">
        <v>1</v>
      </c>
      <c r="BB705" s="9">
        <v>18</v>
      </c>
      <c r="BC705" s="9">
        <v>1</v>
      </c>
      <c r="BD705" s="9">
        <f t="shared" si="622"/>
        <v>0</v>
      </c>
      <c r="BE705" s="9" t="s">
        <v>4396</v>
      </c>
      <c r="BF705" s="9">
        <f t="shared" si="623"/>
        <v>0</v>
      </c>
      <c r="BG705" s="9">
        <v>1</v>
      </c>
      <c r="BH705" s="9">
        <v>5</v>
      </c>
      <c r="BI705" s="9">
        <v>4</v>
      </c>
      <c r="BJ705" s="9">
        <v>1</v>
      </c>
      <c r="BK705" s="9">
        <v>4</v>
      </c>
      <c r="BL705" s="9">
        <v>4</v>
      </c>
      <c r="BM705" s="9">
        <v>4</v>
      </c>
      <c r="BN705" s="9">
        <v>0</v>
      </c>
      <c r="BO705" s="9">
        <v>0</v>
      </c>
      <c r="BP705" s="9">
        <v>0</v>
      </c>
      <c r="BQ705" s="34">
        <f t="shared" si="654"/>
        <v>0.2</v>
      </c>
      <c r="BR705" s="34">
        <f t="shared" si="654"/>
        <v>0.2</v>
      </c>
      <c r="BS705" s="34">
        <f t="shared" si="654"/>
        <v>0.76666666666666661</v>
      </c>
      <c r="BT705" s="9"/>
      <c r="BU705" s="9"/>
      <c r="BV705" s="9"/>
      <c r="BW705" s="9">
        <f>SUM(AF696:AF705)</f>
        <v>160</v>
      </c>
      <c r="BX705" s="9"/>
      <c r="BY705" s="9">
        <f t="shared" ref="BY705" si="662">SUM(BW695,BW705)</f>
        <v>363</v>
      </c>
      <c r="BZ705" s="22">
        <f t="shared" si="611"/>
        <v>0</v>
      </c>
      <c r="CA705" s="22">
        <f t="shared" si="612"/>
        <v>10</v>
      </c>
      <c r="CB705" s="22">
        <f t="shared" si="613"/>
        <v>0.76666666666666661</v>
      </c>
      <c r="CC705" s="22">
        <f t="shared" si="614"/>
        <v>0</v>
      </c>
      <c r="CD705" s="22">
        <f t="shared" si="615"/>
        <v>1</v>
      </c>
      <c r="CK705" s="23" t="s">
        <v>2085</v>
      </c>
      <c r="CL705" s="23">
        <f t="shared" si="616"/>
        <v>2</v>
      </c>
      <c r="CM705" s="23">
        <f t="shared" si="624"/>
        <v>0.46879859945123104</v>
      </c>
      <c r="CN705" s="23">
        <f t="shared" si="625"/>
        <v>0.54780224540888833</v>
      </c>
      <c r="CQ705" s="49">
        <v>1</v>
      </c>
    </row>
    <row r="706" spans="1:95" ht="11.25" customHeight="1">
      <c r="A706" s="9">
        <v>7</v>
      </c>
      <c r="B706" s="9">
        <v>3</v>
      </c>
      <c r="C706" s="9" t="str">
        <f t="shared" si="646"/>
        <v>13</v>
      </c>
      <c r="D706" s="10" t="s">
        <v>4195</v>
      </c>
      <c r="E706" s="9">
        <v>-2</v>
      </c>
      <c r="F706" s="9">
        <v>1</v>
      </c>
      <c r="G706" s="9">
        <v>0</v>
      </c>
      <c r="H706" s="9">
        <v>0</v>
      </c>
      <c r="I706" s="9">
        <v>0</v>
      </c>
      <c r="J706" s="9">
        <v>0</v>
      </c>
      <c r="K706" s="11">
        <v>25</v>
      </c>
      <c r="L706" s="9">
        <v>50</v>
      </c>
      <c r="M706" s="9">
        <v>7</v>
      </c>
      <c r="N706" s="9"/>
      <c r="O706" s="17"/>
      <c r="P706" s="17">
        <f t="shared" si="617"/>
        <v>1</v>
      </c>
      <c r="Q706" s="9">
        <v>35</v>
      </c>
      <c r="R706" s="9"/>
      <c r="S706" s="9">
        <v>0.2</v>
      </c>
      <c r="T706" s="9">
        <v>85</v>
      </c>
      <c r="U706" s="9">
        <v>40</v>
      </c>
      <c r="V706" s="11">
        <v>30</v>
      </c>
      <c r="W706" s="18"/>
      <c r="X706" s="17">
        <f t="shared" si="626"/>
        <v>30</v>
      </c>
      <c r="Y706" s="17"/>
      <c r="Z706" s="9">
        <v>15</v>
      </c>
      <c r="AA706" s="9"/>
      <c r="AB706" s="17"/>
      <c r="AC706" s="17">
        <f>AC684</f>
        <v>52</v>
      </c>
      <c r="AD706" s="17">
        <f t="shared" ref="AD706:AD769" si="663">+IF(AC706&gt;0,Z706/AC706,"")</f>
        <v>0.28846153846153844</v>
      </c>
      <c r="AE706" s="17"/>
      <c r="AF706" s="17">
        <f t="shared" si="618"/>
        <v>18</v>
      </c>
      <c r="AG706" s="17"/>
      <c r="AH706" s="9">
        <v>67</v>
      </c>
      <c r="AI706" s="9"/>
      <c r="AJ706" s="9"/>
      <c r="AK706" s="9"/>
      <c r="AL706" s="9">
        <v>0</v>
      </c>
      <c r="AM706" s="9"/>
      <c r="AN706" s="9">
        <v>0.28846153846153844</v>
      </c>
      <c r="AO706" s="9"/>
      <c r="AP706" s="9">
        <v>0.28059701492537314</v>
      </c>
      <c r="AQ706" s="22"/>
      <c r="AR706" s="22"/>
      <c r="AS706" s="17"/>
      <c r="AT706" s="17"/>
      <c r="AU706" s="17"/>
      <c r="AV706" s="17"/>
      <c r="AW706" s="17"/>
      <c r="AX706" s="17"/>
      <c r="AY706" s="17"/>
      <c r="AZ706" s="17">
        <v>4</v>
      </c>
      <c r="BA706" s="24">
        <v>0.66666666666666663</v>
      </c>
      <c r="BB706" s="9">
        <v>19</v>
      </c>
      <c r="BC706" s="9">
        <v>0</v>
      </c>
      <c r="BD706" s="9">
        <f t="shared" si="622"/>
        <v>1</v>
      </c>
      <c r="BE706" s="9" t="s">
        <v>4397</v>
      </c>
      <c r="BF706" s="9">
        <f t="shared" si="623"/>
        <v>0</v>
      </c>
      <c r="BG706" s="9">
        <v>1</v>
      </c>
      <c r="BH706" s="9">
        <v>5</v>
      </c>
      <c r="BI706" s="9">
        <v>5</v>
      </c>
      <c r="BJ706" s="9">
        <v>1</v>
      </c>
      <c r="BK706" s="9">
        <v>4</v>
      </c>
      <c r="BL706" s="9">
        <v>2</v>
      </c>
      <c r="BM706" s="9">
        <v>4</v>
      </c>
      <c r="BN706" s="9">
        <v>10</v>
      </c>
      <c r="BO706" s="9">
        <v>9</v>
      </c>
      <c r="BP706" s="9" t="s">
        <v>4398</v>
      </c>
      <c r="BQ706" s="34">
        <f>BQ684</f>
        <v>0</v>
      </c>
      <c r="BR706" s="34">
        <f>BR684</f>
        <v>0</v>
      </c>
      <c r="BS706" s="34">
        <f>BS684</f>
        <v>0.76666666666666661</v>
      </c>
      <c r="BT706" s="22"/>
      <c r="BU706" s="22"/>
      <c r="BV706" s="22"/>
      <c r="BW706" s="22"/>
      <c r="BX706" s="22"/>
      <c r="BY706" s="22"/>
      <c r="BZ706" s="22">
        <f t="shared" ref="BZ706:BZ769" si="664">+IF(AND(E706&gt;0,E706&lt;11),E706,0)</f>
        <v>0</v>
      </c>
      <c r="CA706" s="22">
        <f t="shared" ref="CA706:CA769" si="665">+IF(AND(E706&gt;10,E706&lt;21),E706-10,0)</f>
        <v>0</v>
      </c>
      <c r="CB706" s="22">
        <f t="shared" ref="CB706:CB769" si="666">+IF(E706&gt;10,BS706,0)</f>
        <v>0</v>
      </c>
      <c r="CC706" s="22">
        <f t="shared" ref="CC706:CC769" si="667">+IF(E706&lt;11,BS706,0)</f>
        <v>0.76666666666666661</v>
      </c>
      <c r="CD706" s="22">
        <f t="shared" ref="CD706:CD769" si="668">+IF(E706&gt;10,1,0)</f>
        <v>0</v>
      </c>
      <c r="CK706" s="23" t="s">
        <v>2085</v>
      </c>
      <c r="CL706" s="23">
        <f t="shared" ref="CL706:CL769" si="669">+IF(F706&gt;=0,F706*B706,"")</f>
        <v>3</v>
      </c>
      <c r="CM706" s="23" t="str">
        <f t="shared" si="624"/>
        <v/>
      </c>
      <c r="CN706" s="23" t="str">
        <f t="shared" si="625"/>
        <v/>
      </c>
      <c r="CQ706" s="49">
        <v>1</v>
      </c>
    </row>
    <row r="707" spans="1:95" ht="11.25" customHeight="1">
      <c r="A707" s="9">
        <v>7</v>
      </c>
      <c r="B707" s="9">
        <v>3</v>
      </c>
      <c r="C707" s="9" t="str">
        <f t="shared" si="646"/>
        <v>13</v>
      </c>
      <c r="D707" s="10" t="s">
        <v>4195</v>
      </c>
      <c r="E707" s="9">
        <v>-1</v>
      </c>
      <c r="F707" s="9">
        <v>1</v>
      </c>
      <c r="G707" s="9">
        <v>0</v>
      </c>
      <c r="H707" s="9">
        <v>0</v>
      </c>
      <c r="I707" s="9">
        <v>0</v>
      </c>
      <c r="J707" s="9">
        <v>0</v>
      </c>
      <c r="K707" s="11">
        <v>25</v>
      </c>
      <c r="L707" s="9">
        <v>60</v>
      </c>
      <c r="M707" s="9">
        <v>4</v>
      </c>
      <c r="N707" s="9"/>
      <c r="O707" s="17"/>
      <c r="P707" s="17">
        <f t="shared" ref="P707:P770" si="670">+IF(M707&lt;5,0,IF(M707&gt;5,1,2))</f>
        <v>0</v>
      </c>
      <c r="Q707" s="9">
        <v>23</v>
      </c>
      <c r="R707" s="9"/>
      <c r="S707" s="9">
        <v>0.17391304347826086</v>
      </c>
      <c r="T707" s="9">
        <v>83</v>
      </c>
      <c r="U707" s="9">
        <v>40</v>
      </c>
      <c r="V707" s="11">
        <v>30</v>
      </c>
      <c r="W707" s="11">
        <f>V706</f>
        <v>30</v>
      </c>
      <c r="X707" s="17">
        <f t="shared" si="626"/>
        <v>30</v>
      </c>
      <c r="Y707" s="17"/>
      <c r="Z707" s="9">
        <v>4</v>
      </c>
      <c r="AA707" s="9"/>
      <c r="AB707" s="17"/>
      <c r="AC707" s="17">
        <f t="shared" si="650"/>
        <v>46</v>
      </c>
      <c r="AD707" s="17">
        <f t="shared" si="663"/>
        <v>8.6956521739130432E-2</v>
      </c>
      <c r="AE707" s="17">
        <v>0.28846153846153844</v>
      </c>
      <c r="AF707" s="17">
        <f t="shared" ref="AF707:AF770" si="671">10-M707+Z707</f>
        <v>10</v>
      </c>
      <c r="AG707" s="17"/>
      <c r="AH707" s="9">
        <v>73</v>
      </c>
      <c r="AI707" s="9"/>
      <c r="AJ707" s="9"/>
      <c r="AK707" s="9"/>
      <c r="AL707" s="9">
        <v>0.12173913043478261</v>
      </c>
      <c r="AM707" s="9"/>
      <c r="AN707" s="9">
        <v>8.6956521739130432E-2</v>
      </c>
      <c r="AO707" s="9"/>
      <c r="AP707" s="9">
        <v>0.26849315068493157</v>
      </c>
      <c r="AQ707" s="9"/>
      <c r="AR707" s="9"/>
      <c r="AS707" s="17">
        <f>+Q706</f>
        <v>35</v>
      </c>
      <c r="AT707" s="17">
        <f t="shared" ref="AT707" si="672">+AL706</f>
        <v>0</v>
      </c>
      <c r="AU707" s="17">
        <f t="shared" ref="AU707" si="673">+AN706</f>
        <v>0.28846153846153844</v>
      </c>
      <c r="AV707" s="17">
        <f t="shared" ref="AV707" si="674">+AP706</f>
        <v>0.28059701492537314</v>
      </c>
      <c r="AW707" s="17"/>
      <c r="AX707" s="17"/>
      <c r="AY707" s="17"/>
      <c r="AZ707" s="17">
        <v>4</v>
      </c>
      <c r="BA707" s="24">
        <v>0.66666666666666663</v>
      </c>
      <c r="BB707" s="9">
        <v>19</v>
      </c>
      <c r="BC707" s="9">
        <v>0</v>
      </c>
      <c r="BD707" s="9">
        <f t="shared" ref="BD707:BD770" si="675">IF(BC707=0, 1, 0)</f>
        <v>1</v>
      </c>
      <c r="BE707" s="9" t="s">
        <v>4397</v>
      </c>
      <c r="BF707" s="9">
        <f t="shared" ref="BF707:BF770" si="676">IF(ISERROR(FIND("Economics", BE707)&gt;0), 0, 1)</f>
        <v>0</v>
      </c>
      <c r="BG707" s="9">
        <v>1</v>
      </c>
      <c r="BH707" s="9">
        <v>5</v>
      </c>
      <c r="BI707" s="9">
        <v>5</v>
      </c>
      <c r="BJ707" s="9">
        <v>1</v>
      </c>
      <c r="BK707" s="9">
        <v>4</v>
      </c>
      <c r="BL707" s="9">
        <v>2</v>
      </c>
      <c r="BM707" s="9">
        <v>4</v>
      </c>
      <c r="BN707" s="9">
        <v>10</v>
      </c>
      <c r="BO707" s="9">
        <v>9</v>
      </c>
      <c r="BP707" s="9" t="s">
        <v>4398</v>
      </c>
      <c r="BQ707" s="34">
        <f t="shared" si="654"/>
        <v>0.2</v>
      </c>
      <c r="BR707" s="34">
        <f t="shared" si="654"/>
        <v>0</v>
      </c>
      <c r="BS707" s="34">
        <f t="shared" si="654"/>
        <v>0.76666666666666661</v>
      </c>
      <c r="BT707" s="9"/>
      <c r="BU707" s="9"/>
      <c r="BV707" s="9"/>
      <c r="BW707" s="9"/>
      <c r="BX707" s="9"/>
      <c r="BY707" s="9"/>
      <c r="BZ707" s="22">
        <f t="shared" si="664"/>
        <v>0</v>
      </c>
      <c r="CA707" s="22">
        <f t="shared" si="665"/>
        <v>0</v>
      </c>
      <c r="CB707" s="22">
        <f t="shared" si="666"/>
        <v>0</v>
      </c>
      <c r="CC707" s="22">
        <f t="shared" si="667"/>
        <v>0.76666666666666661</v>
      </c>
      <c r="CD707" s="22">
        <f t="shared" si="668"/>
        <v>0</v>
      </c>
      <c r="CK707" s="23">
        <v>0.86538461538461531</v>
      </c>
      <c r="CL707" s="23">
        <f t="shared" si="669"/>
        <v>3</v>
      </c>
      <c r="CM707" s="23" t="str">
        <f t="shared" ref="CM707:CM770" si="677">+IF(AQ707&gt;0, AQ707*B707,"")</f>
        <v/>
      </c>
      <c r="CN707" s="23" t="str">
        <f t="shared" ref="CN707:CN770" si="678">+IF(AR707&gt;0, AR707*B707,"")</f>
        <v/>
      </c>
      <c r="CQ707" s="49">
        <v>2</v>
      </c>
    </row>
    <row r="708" spans="1:95" ht="11.25" customHeight="1">
      <c r="A708" s="9">
        <v>7</v>
      </c>
      <c r="B708" s="9">
        <v>3</v>
      </c>
      <c r="C708" s="9" t="str">
        <f t="shared" si="646"/>
        <v>13</v>
      </c>
      <c r="D708" s="10" t="s">
        <v>4195</v>
      </c>
      <c r="E708" s="9">
        <v>1</v>
      </c>
      <c r="F708" s="9">
        <v>1</v>
      </c>
      <c r="G708" s="9">
        <v>0</v>
      </c>
      <c r="H708" s="9">
        <v>0</v>
      </c>
      <c r="I708" s="9">
        <v>0</v>
      </c>
      <c r="J708" s="9">
        <v>0</v>
      </c>
      <c r="K708" s="11">
        <v>25</v>
      </c>
      <c r="L708" s="9">
        <v>75</v>
      </c>
      <c r="M708" s="9">
        <v>1</v>
      </c>
      <c r="N708" s="17">
        <f>SUM(M708:M708)</f>
        <v>1</v>
      </c>
      <c r="O708" s="17"/>
      <c r="P708" s="17">
        <f t="shared" si="670"/>
        <v>0</v>
      </c>
      <c r="Q708" s="9">
        <v>19</v>
      </c>
      <c r="R708" s="9"/>
      <c r="S708" s="9">
        <v>5.2631578947368418E-2</v>
      </c>
      <c r="T708" s="9">
        <v>94</v>
      </c>
      <c r="U708" s="9">
        <v>40</v>
      </c>
      <c r="V708" s="11">
        <v>30</v>
      </c>
      <c r="W708" s="11">
        <f t="shared" ref="W708:W727" si="679">V707</f>
        <v>30</v>
      </c>
      <c r="X708" s="17">
        <f t="shared" ref="X708:X771" si="680">+MIN(U708,V708)</f>
        <v>30</v>
      </c>
      <c r="Y708" s="17"/>
      <c r="Z708" s="9">
        <v>19</v>
      </c>
      <c r="AA708" s="17">
        <f>SUM(Z708:Z708)</f>
        <v>19</v>
      </c>
      <c r="AB708" s="17"/>
      <c r="AC708" s="17">
        <f t="shared" si="650"/>
        <v>57</v>
      </c>
      <c r="AD708" s="17">
        <f t="shared" si="663"/>
        <v>0.33333333333333331</v>
      </c>
      <c r="AE708" s="17">
        <v>8.6956521739130432E-2</v>
      </c>
      <c r="AF708" s="17">
        <f t="shared" si="671"/>
        <v>28</v>
      </c>
      <c r="AG708" s="17"/>
      <c r="AH708" s="9">
        <v>88</v>
      </c>
      <c r="AI708" s="9"/>
      <c r="AJ708" s="9"/>
      <c r="AK708" s="9"/>
      <c r="AL708" s="9">
        <v>0.21052631578947367</v>
      </c>
      <c r="AM708" s="9"/>
      <c r="AN708" s="9">
        <v>0.33333333333333331</v>
      </c>
      <c r="AO708" s="9"/>
      <c r="AP708" s="9">
        <v>0.28181818181818186</v>
      </c>
      <c r="AQ708" s="9"/>
      <c r="AR708" s="9"/>
      <c r="AZ708">
        <v>4</v>
      </c>
      <c r="BA708" s="24">
        <v>0.66666666666666663</v>
      </c>
      <c r="BB708" s="9">
        <v>19</v>
      </c>
      <c r="BC708" s="9">
        <v>0</v>
      </c>
      <c r="BD708" s="9">
        <f t="shared" si="675"/>
        <v>1</v>
      </c>
      <c r="BE708" s="9" t="s">
        <v>4397</v>
      </c>
      <c r="BF708" s="9">
        <f t="shared" si="676"/>
        <v>0</v>
      </c>
      <c r="BG708" s="9">
        <v>1</v>
      </c>
      <c r="BH708" s="9">
        <v>5</v>
      </c>
      <c r="BI708" s="9">
        <v>5</v>
      </c>
      <c r="BJ708" s="9">
        <v>1</v>
      </c>
      <c r="BK708" s="9">
        <v>4</v>
      </c>
      <c r="BL708" s="9">
        <v>2</v>
      </c>
      <c r="BM708" s="9">
        <v>4</v>
      </c>
      <c r="BN708" s="9">
        <v>10</v>
      </c>
      <c r="BO708" s="9">
        <v>9</v>
      </c>
      <c r="BP708" s="9" t="s">
        <v>4398</v>
      </c>
      <c r="BQ708" s="34">
        <f t="shared" si="654"/>
        <v>0.2</v>
      </c>
      <c r="BR708" s="34">
        <f t="shared" si="654"/>
        <v>0</v>
      </c>
      <c r="BS708" s="34">
        <f t="shared" si="654"/>
        <v>0.76666666666666661</v>
      </c>
      <c r="BT708" s="9"/>
      <c r="BU708" s="9"/>
      <c r="BV708" s="9"/>
      <c r="BW708" s="9"/>
      <c r="BX708" s="9"/>
      <c r="BY708" s="9"/>
      <c r="BZ708" s="22">
        <f t="shared" si="664"/>
        <v>1</v>
      </c>
      <c r="CA708" s="22">
        <f t="shared" si="665"/>
        <v>0</v>
      </c>
      <c r="CB708" s="22">
        <f t="shared" si="666"/>
        <v>0</v>
      </c>
      <c r="CC708" s="22">
        <f t="shared" si="667"/>
        <v>0.76666666666666661</v>
      </c>
      <c r="CD708" s="22">
        <f t="shared" si="668"/>
        <v>0</v>
      </c>
      <c r="CK708" s="23">
        <v>0.2608695652173913</v>
      </c>
      <c r="CL708" s="23">
        <f t="shared" si="669"/>
        <v>3</v>
      </c>
      <c r="CM708" s="23" t="str">
        <f t="shared" si="677"/>
        <v/>
      </c>
      <c r="CN708" s="23" t="str">
        <f t="shared" si="678"/>
        <v/>
      </c>
      <c r="CQ708" s="49">
        <v>7</v>
      </c>
    </row>
    <row r="709" spans="1:95" ht="11.25" customHeight="1">
      <c r="A709" s="9">
        <v>7</v>
      </c>
      <c r="B709" s="9">
        <v>3</v>
      </c>
      <c r="C709" s="9" t="str">
        <f t="shared" si="646"/>
        <v>13</v>
      </c>
      <c r="D709" s="10" t="s">
        <v>4195</v>
      </c>
      <c r="E709" s="9">
        <v>2</v>
      </c>
      <c r="F709" s="9">
        <v>1</v>
      </c>
      <c r="G709" s="9">
        <v>0</v>
      </c>
      <c r="H709" s="9">
        <v>0</v>
      </c>
      <c r="I709" s="9">
        <v>0</v>
      </c>
      <c r="J709" s="9">
        <v>0</v>
      </c>
      <c r="K709" s="11">
        <v>25</v>
      </c>
      <c r="L709" s="9">
        <v>69</v>
      </c>
      <c r="M709" s="9">
        <v>0</v>
      </c>
      <c r="N709" s="17">
        <f>SUM(M708:M709)</f>
        <v>1</v>
      </c>
      <c r="O709" s="17"/>
      <c r="P709" s="17">
        <f t="shared" si="670"/>
        <v>0</v>
      </c>
      <c r="Q709" s="9">
        <v>13</v>
      </c>
      <c r="R709" s="9"/>
      <c r="S709" s="9">
        <v>0</v>
      </c>
      <c r="T709" s="9">
        <v>82</v>
      </c>
      <c r="U709" s="9">
        <v>40</v>
      </c>
      <c r="V709" s="11">
        <v>30</v>
      </c>
      <c r="W709" s="11">
        <f t="shared" si="679"/>
        <v>30</v>
      </c>
      <c r="X709" s="17">
        <f t="shared" si="680"/>
        <v>30</v>
      </c>
      <c r="Y709" s="17"/>
      <c r="Z709" s="9">
        <v>18</v>
      </c>
      <c r="AA709" s="17">
        <f>SUM(Z708:Z709)</f>
        <v>37</v>
      </c>
      <c r="AB709" s="17"/>
      <c r="AC709" s="17">
        <f t="shared" si="650"/>
        <v>59</v>
      </c>
      <c r="AD709" s="17">
        <f t="shared" si="663"/>
        <v>0.30508474576271188</v>
      </c>
      <c r="AE709" s="17">
        <v>0.33333333333333331</v>
      </c>
      <c r="AF709" s="17">
        <f t="shared" si="671"/>
        <v>28</v>
      </c>
      <c r="AG709" s="17"/>
      <c r="AH709" s="9">
        <v>96</v>
      </c>
      <c r="AI709" s="9"/>
      <c r="AJ709" s="9"/>
      <c r="AK709" s="9"/>
      <c r="AL709" s="9">
        <v>0.43076923076923085</v>
      </c>
      <c r="AM709" s="9"/>
      <c r="AN709" s="9">
        <v>0.30508474576271188</v>
      </c>
      <c r="AO709" s="9"/>
      <c r="AP709" s="9">
        <v>0.21250000000000005</v>
      </c>
      <c r="AQ709" s="9"/>
      <c r="AR709" s="9"/>
      <c r="AS709" s="17">
        <f t="shared" ref="AS709:AS727" si="681">+Q708</f>
        <v>19</v>
      </c>
      <c r="AT709" s="17">
        <f t="shared" si="657"/>
        <v>0.21052631578947367</v>
      </c>
      <c r="AU709" s="17">
        <f t="shared" ref="AU709:AU717" si="682">+AN708</f>
        <v>0.33333333333333331</v>
      </c>
      <c r="AV709" s="17">
        <f t="shared" ref="AV709:AV717" si="683">+AP708</f>
        <v>0.28181818181818186</v>
      </c>
      <c r="AW709" s="17"/>
      <c r="AX709" s="17"/>
      <c r="AY709" s="17"/>
      <c r="AZ709" s="17">
        <v>4</v>
      </c>
      <c r="BA709" s="24">
        <v>0.66666666666666663</v>
      </c>
      <c r="BB709" s="9">
        <v>19</v>
      </c>
      <c r="BC709" s="9">
        <v>0</v>
      </c>
      <c r="BD709" s="9">
        <f t="shared" si="675"/>
        <v>1</v>
      </c>
      <c r="BE709" s="9" t="s">
        <v>4397</v>
      </c>
      <c r="BF709" s="9">
        <f t="shared" si="676"/>
        <v>0</v>
      </c>
      <c r="BG709" s="9">
        <v>1</v>
      </c>
      <c r="BH709" s="9">
        <v>5</v>
      </c>
      <c r="BI709" s="9">
        <v>5</v>
      </c>
      <c r="BJ709" s="9">
        <v>1</v>
      </c>
      <c r="BK709" s="9">
        <v>4</v>
      </c>
      <c r="BL709" s="9">
        <v>2</v>
      </c>
      <c r="BM709" s="9">
        <v>4</v>
      </c>
      <c r="BN709" s="9">
        <v>10</v>
      </c>
      <c r="BO709" s="9">
        <v>9</v>
      </c>
      <c r="BP709" s="9" t="s">
        <v>4398</v>
      </c>
      <c r="BQ709" s="34">
        <f t="shared" si="654"/>
        <v>0.2</v>
      </c>
      <c r="BR709" s="34">
        <f t="shared" si="654"/>
        <v>0</v>
      </c>
      <c r="BS709" s="34">
        <f t="shared" si="654"/>
        <v>0.76666666666666661</v>
      </c>
      <c r="BT709" s="9"/>
      <c r="BU709" s="9"/>
      <c r="BV709" s="9"/>
      <c r="BW709" s="9"/>
      <c r="BX709" s="9"/>
      <c r="BY709" s="9"/>
      <c r="BZ709" s="22">
        <f t="shared" si="664"/>
        <v>2</v>
      </c>
      <c r="CA709" s="22">
        <f t="shared" si="665"/>
        <v>0</v>
      </c>
      <c r="CB709" s="22">
        <f t="shared" si="666"/>
        <v>0</v>
      </c>
      <c r="CC709" s="22">
        <f t="shared" si="667"/>
        <v>0.76666666666666661</v>
      </c>
      <c r="CD709" s="22">
        <f t="shared" si="668"/>
        <v>0</v>
      </c>
      <c r="CK709" s="23">
        <v>1</v>
      </c>
      <c r="CL709" s="23">
        <f t="shared" si="669"/>
        <v>3</v>
      </c>
      <c r="CM709" s="23" t="str">
        <f t="shared" si="677"/>
        <v/>
      </c>
      <c r="CN709" s="23" t="str">
        <f t="shared" si="678"/>
        <v/>
      </c>
      <c r="CQ709" s="49">
        <v>3</v>
      </c>
    </row>
    <row r="710" spans="1:95" ht="11.25" customHeight="1">
      <c r="A710" s="9">
        <v>7</v>
      </c>
      <c r="B710" s="9">
        <v>3</v>
      </c>
      <c r="C710" s="9" t="str">
        <f t="shared" si="646"/>
        <v>13</v>
      </c>
      <c r="D710" s="10" t="s">
        <v>4195</v>
      </c>
      <c r="E710" s="9">
        <v>3</v>
      </c>
      <c r="F710" s="9">
        <v>1</v>
      </c>
      <c r="G710" s="9">
        <v>0</v>
      </c>
      <c r="H710" s="9">
        <v>0</v>
      </c>
      <c r="I710" s="9">
        <v>0</v>
      </c>
      <c r="J710" s="9">
        <v>0</v>
      </c>
      <c r="K710" s="11">
        <v>25</v>
      </c>
      <c r="L710" s="9">
        <v>57</v>
      </c>
      <c r="M710" s="9">
        <v>4</v>
      </c>
      <c r="N710" s="17">
        <f>SUM(M708:M710)</f>
        <v>5</v>
      </c>
      <c r="O710" s="17"/>
      <c r="P710" s="17">
        <f t="shared" si="670"/>
        <v>0</v>
      </c>
      <c r="Q710" s="9">
        <v>12</v>
      </c>
      <c r="R710" s="9"/>
      <c r="S710" s="9">
        <v>0.33333333333333331</v>
      </c>
      <c r="T710" s="9">
        <v>69</v>
      </c>
      <c r="U710" s="9">
        <v>30</v>
      </c>
      <c r="V710" s="11">
        <v>30</v>
      </c>
      <c r="W710" s="11">
        <f t="shared" si="679"/>
        <v>30</v>
      </c>
      <c r="X710" s="17">
        <f t="shared" si="680"/>
        <v>30</v>
      </c>
      <c r="Y710" s="17"/>
      <c r="Z710" s="9">
        <v>18</v>
      </c>
      <c r="AA710" s="17">
        <f>SUM(Z708:Z710)</f>
        <v>55</v>
      </c>
      <c r="AB710" s="17"/>
      <c r="AC710" s="17">
        <f t="shared" si="650"/>
        <v>56</v>
      </c>
      <c r="AD710" s="17">
        <f t="shared" si="663"/>
        <v>0.32142857142857145</v>
      </c>
      <c r="AE710" s="17">
        <v>0.30508474576271188</v>
      </c>
      <c r="AF710" s="17">
        <f t="shared" si="671"/>
        <v>24</v>
      </c>
      <c r="AG710" s="17"/>
      <c r="AH710" s="9">
        <v>94</v>
      </c>
      <c r="AI710" s="9"/>
      <c r="AJ710" s="9"/>
      <c r="AK710" s="9"/>
      <c r="AL710" s="9">
        <v>0.3666666666666667</v>
      </c>
      <c r="AM710" s="9"/>
      <c r="AN710" s="9">
        <v>0.32142857142857145</v>
      </c>
      <c r="AO710" s="9"/>
      <c r="AP710" s="9">
        <v>0.19574468085106386</v>
      </c>
      <c r="AQ710" s="9"/>
      <c r="AR710" s="9"/>
      <c r="AS710" s="17">
        <f t="shared" si="681"/>
        <v>13</v>
      </c>
      <c r="AT710" s="17">
        <f t="shared" si="657"/>
        <v>0.43076923076923085</v>
      </c>
      <c r="AU710" s="17">
        <f t="shared" si="682"/>
        <v>0.30508474576271188</v>
      </c>
      <c r="AV710" s="17">
        <f t="shared" si="683"/>
        <v>0.21250000000000005</v>
      </c>
      <c r="AW710" s="17"/>
      <c r="AX710" s="17"/>
      <c r="AY710" s="17"/>
      <c r="AZ710" s="17">
        <v>4</v>
      </c>
      <c r="BA710" s="24">
        <v>0.66666666666666663</v>
      </c>
      <c r="BB710" s="9">
        <v>19</v>
      </c>
      <c r="BC710" s="9">
        <v>0</v>
      </c>
      <c r="BD710" s="9">
        <f t="shared" si="675"/>
        <v>1</v>
      </c>
      <c r="BE710" s="9" t="s">
        <v>4397</v>
      </c>
      <c r="BF710" s="9">
        <f t="shared" si="676"/>
        <v>0</v>
      </c>
      <c r="BG710" s="9">
        <v>1</v>
      </c>
      <c r="BH710" s="9">
        <v>5</v>
      </c>
      <c r="BI710" s="9">
        <v>5</v>
      </c>
      <c r="BJ710" s="9">
        <v>1</v>
      </c>
      <c r="BK710" s="9">
        <v>4</v>
      </c>
      <c r="BL710" s="9">
        <v>2</v>
      </c>
      <c r="BM710" s="9">
        <v>4</v>
      </c>
      <c r="BN710" s="9">
        <v>10</v>
      </c>
      <c r="BO710" s="9">
        <v>9</v>
      </c>
      <c r="BP710" s="9" t="s">
        <v>4398</v>
      </c>
      <c r="BQ710" s="34">
        <f t="shared" si="654"/>
        <v>0.2</v>
      </c>
      <c r="BR710" s="34">
        <f t="shared" si="654"/>
        <v>0</v>
      </c>
      <c r="BS710" s="34">
        <f t="shared" si="654"/>
        <v>0.76666666666666661</v>
      </c>
      <c r="BT710" s="9"/>
      <c r="BU710" s="9"/>
      <c r="BV710" s="9"/>
      <c r="BW710" s="9"/>
      <c r="BX710" s="9"/>
      <c r="BY710" s="9"/>
      <c r="BZ710" s="22">
        <f t="shared" si="664"/>
        <v>3</v>
      </c>
      <c r="CA710" s="22">
        <f t="shared" si="665"/>
        <v>0</v>
      </c>
      <c r="CB710" s="22">
        <f t="shared" si="666"/>
        <v>0</v>
      </c>
      <c r="CC710" s="22">
        <f t="shared" si="667"/>
        <v>0.76666666666666661</v>
      </c>
      <c r="CD710" s="22">
        <f t="shared" si="668"/>
        <v>0</v>
      </c>
      <c r="CK710" s="23">
        <v>0.9152542372881356</v>
      </c>
      <c r="CL710" s="23">
        <f t="shared" si="669"/>
        <v>3</v>
      </c>
      <c r="CM710" s="23" t="str">
        <f t="shared" si="677"/>
        <v/>
      </c>
      <c r="CN710" s="23" t="str">
        <f t="shared" si="678"/>
        <v/>
      </c>
      <c r="CQ710" s="49">
        <v>2</v>
      </c>
    </row>
    <row r="711" spans="1:95" ht="11.25" customHeight="1">
      <c r="A711" s="9">
        <v>7</v>
      </c>
      <c r="B711" s="9">
        <v>3</v>
      </c>
      <c r="C711" s="9" t="str">
        <f t="shared" si="646"/>
        <v>13</v>
      </c>
      <c r="D711" s="10" t="s">
        <v>4195</v>
      </c>
      <c r="E711" s="9">
        <v>4</v>
      </c>
      <c r="F711" s="9">
        <v>1</v>
      </c>
      <c r="G711" s="9">
        <v>0</v>
      </c>
      <c r="H711" s="9">
        <v>0</v>
      </c>
      <c r="I711" s="9">
        <v>0</v>
      </c>
      <c r="J711" s="9">
        <v>0</v>
      </c>
      <c r="K711" s="11">
        <v>25</v>
      </c>
      <c r="L711" s="9">
        <v>44</v>
      </c>
      <c r="M711" s="9">
        <v>7</v>
      </c>
      <c r="N711" s="17">
        <f>SUM(M708:M711)</f>
        <v>12</v>
      </c>
      <c r="O711" s="17"/>
      <c r="P711" s="17">
        <f t="shared" si="670"/>
        <v>1</v>
      </c>
      <c r="Q711" s="9">
        <v>16</v>
      </c>
      <c r="R711" s="9"/>
      <c r="S711" s="9">
        <v>0.4375</v>
      </c>
      <c r="T711" s="9">
        <v>60</v>
      </c>
      <c r="U711" s="9">
        <v>20</v>
      </c>
      <c r="V711" s="11">
        <v>30</v>
      </c>
      <c r="W711" s="11">
        <f t="shared" si="679"/>
        <v>30</v>
      </c>
      <c r="X711" s="17">
        <f t="shared" si="680"/>
        <v>20</v>
      </c>
      <c r="Y711" s="17"/>
      <c r="Z711" s="9">
        <v>10</v>
      </c>
      <c r="AA711" s="17">
        <f>SUM(Z708:Z711)</f>
        <v>65</v>
      </c>
      <c r="AB711" s="17"/>
      <c r="AC711" s="17">
        <f t="shared" si="650"/>
        <v>29</v>
      </c>
      <c r="AD711" s="17">
        <f t="shared" si="663"/>
        <v>0.34482758620689657</v>
      </c>
      <c r="AE711" s="17">
        <v>0.32142857142857145</v>
      </c>
      <c r="AF711" s="17">
        <f t="shared" si="671"/>
        <v>13</v>
      </c>
      <c r="AG711" s="17"/>
      <c r="AH711" s="9">
        <v>63</v>
      </c>
      <c r="AI711" s="9"/>
      <c r="AJ711" s="9"/>
      <c r="AK711" s="9"/>
      <c r="AL711" s="9">
        <v>0.4</v>
      </c>
      <c r="AM711" s="9"/>
      <c r="AN711" s="9">
        <v>0.34482758620689657</v>
      </c>
      <c r="AO711" s="9"/>
      <c r="AP711" s="9">
        <v>0.24761904761904757</v>
      </c>
      <c r="AQ711" s="9"/>
      <c r="AR711" s="9"/>
      <c r="AS711" s="17">
        <f t="shared" si="681"/>
        <v>12</v>
      </c>
      <c r="AT711" s="17">
        <f t="shared" si="657"/>
        <v>0.3666666666666667</v>
      </c>
      <c r="AU711" s="17">
        <f t="shared" si="682"/>
        <v>0.32142857142857145</v>
      </c>
      <c r="AV711" s="17">
        <f t="shared" si="683"/>
        <v>0.19574468085106386</v>
      </c>
      <c r="AW711" s="17"/>
      <c r="AX711" s="17"/>
      <c r="AY711" s="17"/>
      <c r="AZ711" s="17">
        <v>4</v>
      </c>
      <c r="BA711" s="24">
        <v>0.66666666666666663</v>
      </c>
      <c r="BB711" s="9">
        <v>19</v>
      </c>
      <c r="BC711" s="9">
        <v>0</v>
      </c>
      <c r="BD711" s="9">
        <f t="shared" si="675"/>
        <v>1</v>
      </c>
      <c r="BE711" s="9" t="s">
        <v>4397</v>
      </c>
      <c r="BF711" s="9">
        <f t="shared" si="676"/>
        <v>0</v>
      </c>
      <c r="BG711" s="9">
        <v>1</v>
      </c>
      <c r="BH711" s="9">
        <v>5</v>
      </c>
      <c r="BI711" s="9">
        <v>5</v>
      </c>
      <c r="BJ711" s="9">
        <v>1</v>
      </c>
      <c r="BK711" s="9">
        <v>4</v>
      </c>
      <c r="BL711" s="9">
        <v>2</v>
      </c>
      <c r="BM711" s="9">
        <v>4</v>
      </c>
      <c r="BN711" s="9">
        <v>10</v>
      </c>
      <c r="BO711" s="9">
        <v>9</v>
      </c>
      <c r="BP711" s="9" t="s">
        <v>4398</v>
      </c>
      <c r="BQ711" s="34">
        <f t="shared" si="654"/>
        <v>0.2</v>
      </c>
      <c r="BR711" s="34">
        <f t="shared" si="654"/>
        <v>0</v>
      </c>
      <c r="BS711" s="34">
        <f t="shared" si="654"/>
        <v>0.76666666666666661</v>
      </c>
      <c r="BT711" s="9"/>
      <c r="BU711" s="9"/>
      <c r="BV711" s="9"/>
      <c r="BW711" s="9"/>
      <c r="BX711" s="9"/>
      <c r="BY711" s="9"/>
      <c r="BZ711" s="22">
        <f t="shared" si="664"/>
        <v>4</v>
      </c>
      <c r="CA711" s="22">
        <f t="shared" si="665"/>
        <v>0</v>
      </c>
      <c r="CB711" s="22">
        <f t="shared" si="666"/>
        <v>0</v>
      </c>
      <c r="CC711" s="22">
        <f t="shared" si="667"/>
        <v>0.76666666666666661</v>
      </c>
      <c r="CD711" s="22">
        <f t="shared" si="668"/>
        <v>0</v>
      </c>
      <c r="CK711" s="23">
        <v>0.96428571428571441</v>
      </c>
      <c r="CL711" s="23">
        <f t="shared" si="669"/>
        <v>3</v>
      </c>
      <c r="CM711" s="23" t="str">
        <f t="shared" si="677"/>
        <v/>
      </c>
      <c r="CN711" s="23" t="str">
        <f t="shared" si="678"/>
        <v/>
      </c>
      <c r="CQ711" s="49">
        <v>1</v>
      </c>
    </row>
    <row r="712" spans="1:95" ht="11.25" customHeight="1">
      <c r="A712" s="9">
        <v>7</v>
      </c>
      <c r="B712" s="9">
        <v>3</v>
      </c>
      <c r="C712" s="9" t="str">
        <f t="shared" si="646"/>
        <v>13</v>
      </c>
      <c r="D712" s="10" t="s">
        <v>4195</v>
      </c>
      <c r="E712" s="9">
        <v>5</v>
      </c>
      <c r="F712" s="9">
        <v>1</v>
      </c>
      <c r="G712" s="9">
        <v>0</v>
      </c>
      <c r="H712" s="9">
        <v>0</v>
      </c>
      <c r="I712" s="9">
        <v>0</v>
      </c>
      <c r="J712" s="9">
        <v>0</v>
      </c>
      <c r="K712" s="11">
        <v>25</v>
      </c>
      <c r="L712" s="9">
        <v>35</v>
      </c>
      <c r="M712" s="9">
        <v>8</v>
      </c>
      <c r="N712" s="17">
        <f>SUM(M708:M712)</f>
        <v>20</v>
      </c>
      <c r="O712" s="17"/>
      <c r="P712" s="17">
        <f t="shared" si="670"/>
        <v>1</v>
      </c>
      <c r="Q712" s="9">
        <v>27</v>
      </c>
      <c r="R712" s="9"/>
      <c r="S712" s="9">
        <v>0.29629629629629628</v>
      </c>
      <c r="T712" s="9">
        <v>62</v>
      </c>
      <c r="U712" s="9">
        <v>25</v>
      </c>
      <c r="V712" s="11">
        <v>30</v>
      </c>
      <c r="W712" s="11">
        <f t="shared" si="679"/>
        <v>30</v>
      </c>
      <c r="X712" s="17">
        <f t="shared" si="680"/>
        <v>25</v>
      </c>
      <c r="Y712" s="17"/>
      <c r="Z712" s="9">
        <v>18</v>
      </c>
      <c r="AA712" s="17">
        <f>SUM(Z708:Z712)</f>
        <v>83</v>
      </c>
      <c r="AB712" s="17"/>
      <c r="AC712" s="17">
        <f t="shared" si="650"/>
        <v>52</v>
      </c>
      <c r="AD712" s="17">
        <f t="shared" si="663"/>
        <v>0.34615384615384615</v>
      </c>
      <c r="AE712" s="17">
        <v>0.34482758620689657</v>
      </c>
      <c r="AF712" s="17">
        <f t="shared" si="671"/>
        <v>20</v>
      </c>
      <c r="AG712" s="17"/>
      <c r="AH712" s="9">
        <v>75</v>
      </c>
      <c r="AI712" s="9"/>
      <c r="AJ712" s="9"/>
      <c r="AK712" s="9"/>
      <c r="AL712" s="9">
        <v>0.2074074074074074</v>
      </c>
      <c r="AM712" s="9"/>
      <c r="AN712" s="9">
        <v>0.34615384615384615</v>
      </c>
      <c r="AO712" s="9"/>
      <c r="AP712" s="9">
        <v>0.26133333333333331</v>
      </c>
      <c r="AQ712" s="9"/>
      <c r="AR712" s="9"/>
      <c r="AS712" s="17">
        <f t="shared" si="681"/>
        <v>16</v>
      </c>
      <c r="AT712" s="17">
        <f t="shared" si="657"/>
        <v>0.4</v>
      </c>
      <c r="AU712" s="17">
        <f t="shared" si="682"/>
        <v>0.34482758620689657</v>
      </c>
      <c r="AV712" s="17">
        <f t="shared" si="683"/>
        <v>0.24761904761904757</v>
      </c>
      <c r="AW712" s="17"/>
      <c r="AX712" s="17"/>
      <c r="AY712" s="17"/>
      <c r="AZ712" s="17">
        <v>4</v>
      </c>
      <c r="BA712" s="24">
        <v>0.66666666666666663</v>
      </c>
      <c r="BB712" s="9">
        <v>19</v>
      </c>
      <c r="BC712" s="9">
        <v>0</v>
      </c>
      <c r="BD712" s="9">
        <f t="shared" si="675"/>
        <v>1</v>
      </c>
      <c r="BE712" s="9" t="s">
        <v>4397</v>
      </c>
      <c r="BF712" s="9">
        <f t="shared" si="676"/>
        <v>0</v>
      </c>
      <c r="BG712" s="9">
        <v>1</v>
      </c>
      <c r="BH712" s="9">
        <v>5</v>
      </c>
      <c r="BI712" s="9">
        <v>5</v>
      </c>
      <c r="BJ712" s="9">
        <v>1</v>
      </c>
      <c r="BK712" s="9">
        <v>4</v>
      </c>
      <c r="BL712" s="9">
        <v>2</v>
      </c>
      <c r="BM712" s="9">
        <v>4</v>
      </c>
      <c r="BN712" s="9">
        <v>10</v>
      </c>
      <c r="BO712" s="9">
        <v>9</v>
      </c>
      <c r="BP712" s="9" t="s">
        <v>4398</v>
      </c>
      <c r="BQ712" s="34">
        <f t="shared" si="654"/>
        <v>0.2</v>
      </c>
      <c r="BR712" s="34">
        <f t="shared" si="654"/>
        <v>0</v>
      </c>
      <c r="BS712" s="34">
        <f t="shared" si="654"/>
        <v>0.76666666666666661</v>
      </c>
      <c r="BT712" s="9"/>
      <c r="BU712" s="9"/>
      <c r="BV712" s="9"/>
      <c r="BW712" s="9"/>
      <c r="BX712" s="9"/>
      <c r="BY712" s="9"/>
      <c r="BZ712" s="22">
        <f t="shared" si="664"/>
        <v>5</v>
      </c>
      <c r="CA712" s="22">
        <f t="shared" si="665"/>
        <v>0</v>
      </c>
      <c r="CB712" s="22">
        <f t="shared" si="666"/>
        <v>0</v>
      </c>
      <c r="CC712" s="22">
        <f t="shared" si="667"/>
        <v>0.76666666666666661</v>
      </c>
      <c r="CD712" s="22">
        <f t="shared" si="668"/>
        <v>0</v>
      </c>
      <c r="CK712" s="23">
        <v>1.0344827586206897</v>
      </c>
      <c r="CL712" s="23">
        <f t="shared" si="669"/>
        <v>3</v>
      </c>
      <c r="CM712" s="23" t="str">
        <f t="shared" si="677"/>
        <v/>
      </c>
      <c r="CN712" s="23" t="str">
        <f t="shared" si="678"/>
        <v/>
      </c>
      <c r="CQ712" s="49">
        <v>4</v>
      </c>
    </row>
    <row r="713" spans="1:95" ht="11.25" customHeight="1">
      <c r="A713" s="9">
        <v>7</v>
      </c>
      <c r="B713" s="9">
        <v>3</v>
      </c>
      <c r="C713" s="9" t="str">
        <f t="shared" si="646"/>
        <v>13</v>
      </c>
      <c r="D713" s="10" t="s">
        <v>4195</v>
      </c>
      <c r="E713" s="9">
        <v>6</v>
      </c>
      <c r="F713" s="9">
        <v>1</v>
      </c>
      <c r="G713" s="9">
        <v>0</v>
      </c>
      <c r="H713" s="9">
        <v>0</v>
      </c>
      <c r="I713" s="9">
        <v>0</v>
      </c>
      <c r="J713" s="9">
        <v>0</v>
      </c>
      <c r="K713" s="11">
        <v>25</v>
      </c>
      <c r="L713" s="9">
        <v>37</v>
      </c>
      <c r="M713" s="9">
        <v>9</v>
      </c>
      <c r="N713" s="17">
        <f>SUM(M708:M713)</f>
        <v>29</v>
      </c>
      <c r="O713" s="17"/>
      <c r="P713" s="17">
        <f t="shared" si="670"/>
        <v>1</v>
      </c>
      <c r="Q713" s="9">
        <v>32</v>
      </c>
      <c r="R713" s="9"/>
      <c r="S713" s="9">
        <v>0.28125</v>
      </c>
      <c r="T713" s="9">
        <v>69</v>
      </c>
      <c r="U713" s="9">
        <v>30</v>
      </c>
      <c r="V713" s="11">
        <v>30</v>
      </c>
      <c r="W713" s="11">
        <f t="shared" si="679"/>
        <v>30</v>
      </c>
      <c r="X713" s="17">
        <f t="shared" si="680"/>
        <v>30</v>
      </c>
      <c r="Y713" s="17"/>
      <c r="Z713" s="9">
        <v>18</v>
      </c>
      <c r="AA713" s="17">
        <f>SUM(Z708:Z713)</f>
        <v>101</v>
      </c>
      <c r="AB713" s="17"/>
      <c r="AC713" s="17">
        <f t="shared" si="650"/>
        <v>56</v>
      </c>
      <c r="AD713" s="17">
        <f t="shared" si="663"/>
        <v>0.32142857142857145</v>
      </c>
      <c r="AE713" s="17">
        <v>0.34615384615384615</v>
      </c>
      <c r="AF713" s="17">
        <f t="shared" si="671"/>
        <v>19</v>
      </c>
      <c r="AG713" s="17"/>
      <c r="AH713" s="9">
        <v>74</v>
      </c>
      <c r="AI713" s="9"/>
      <c r="AJ713" s="9"/>
      <c r="AK713" s="9"/>
      <c r="AL713" s="9">
        <v>0.2</v>
      </c>
      <c r="AM713" s="9"/>
      <c r="AN713" s="9">
        <v>0.32142857142857145</v>
      </c>
      <c r="AO713" s="9"/>
      <c r="AP713" s="9">
        <v>0.30810810810810818</v>
      </c>
      <c r="AQ713" s="9"/>
      <c r="AR713" s="9"/>
      <c r="AS713" s="17">
        <f t="shared" si="681"/>
        <v>27</v>
      </c>
      <c r="AT713" s="17">
        <f t="shared" si="657"/>
        <v>0.2074074074074074</v>
      </c>
      <c r="AU713" s="17">
        <f t="shared" si="682"/>
        <v>0.34615384615384615</v>
      </c>
      <c r="AV713" s="17">
        <f t="shared" si="683"/>
        <v>0.26133333333333331</v>
      </c>
      <c r="AW713" s="17"/>
      <c r="AX713" s="17"/>
      <c r="AY713" s="17"/>
      <c r="AZ713" s="17">
        <v>4</v>
      </c>
      <c r="BA713" s="24">
        <v>0.66666666666666663</v>
      </c>
      <c r="BB713" s="9">
        <v>19</v>
      </c>
      <c r="BC713" s="9">
        <v>0</v>
      </c>
      <c r="BD713" s="9">
        <f t="shared" si="675"/>
        <v>1</v>
      </c>
      <c r="BE713" s="9" t="s">
        <v>4397</v>
      </c>
      <c r="BF713" s="9">
        <f t="shared" si="676"/>
        <v>0</v>
      </c>
      <c r="BG713" s="9">
        <v>1</v>
      </c>
      <c r="BH713" s="9">
        <v>5</v>
      </c>
      <c r="BI713" s="9">
        <v>5</v>
      </c>
      <c r="BJ713" s="9">
        <v>1</v>
      </c>
      <c r="BK713" s="9">
        <v>4</v>
      </c>
      <c r="BL713" s="9">
        <v>2</v>
      </c>
      <c r="BM713" s="9">
        <v>4</v>
      </c>
      <c r="BN713" s="9">
        <v>10</v>
      </c>
      <c r="BO713" s="9">
        <v>9</v>
      </c>
      <c r="BP713" s="9" t="s">
        <v>4398</v>
      </c>
      <c r="BQ713" s="34">
        <f t="shared" si="654"/>
        <v>0.2</v>
      </c>
      <c r="BR713" s="34">
        <f t="shared" si="654"/>
        <v>0</v>
      </c>
      <c r="BS713" s="34">
        <f t="shared" si="654"/>
        <v>0.76666666666666661</v>
      </c>
      <c r="BT713" s="9"/>
      <c r="BU713" s="9"/>
      <c r="BV713" s="9"/>
      <c r="BW713" s="9"/>
      <c r="BX713" s="9"/>
      <c r="BY713" s="9"/>
      <c r="BZ713" s="22">
        <f t="shared" si="664"/>
        <v>6</v>
      </c>
      <c r="CA713" s="22">
        <f t="shared" si="665"/>
        <v>0</v>
      </c>
      <c r="CB713" s="22">
        <f t="shared" si="666"/>
        <v>0</v>
      </c>
      <c r="CC713" s="22">
        <f t="shared" si="667"/>
        <v>0.76666666666666661</v>
      </c>
      <c r="CD713" s="22">
        <f t="shared" si="668"/>
        <v>0</v>
      </c>
      <c r="CK713" s="23">
        <v>1.0384615384615383</v>
      </c>
      <c r="CL713" s="23">
        <f t="shared" si="669"/>
        <v>3</v>
      </c>
      <c r="CM713" s="23" t="str">
        <f t="shared" si="677"/>
        <v/>
      </c>
      <c r="CN713" s="23" t="str">
        <f t="shared" si="678"/>
        <v/>
      </c>
      <c r="CQ713" s="49">
        <v>0</v>
      </c>
    </row>
    <row r="714" spans="1:95" ht="11.25" customHeight="1">
      <c r="A714" s="9">
        <v>7</v>
      </c>
      <c r="B714" s="9">
        <v>3</v>
      </c>
      <c r="C714" s="9" t="str">
        <f t="shared" si="646"/>
        <v>13</v>
      </c>
      <c r="D714" s="10" t="s">
        <v>4195</v>
      </c>
      <c r="E714" s="9">
        <v>7</v>
      </c>
      <c r="F714" s="9">
        <v>1</v>
      </c>
      <c r="G714" s="9">
        <v>0</v>
      </c>
      <c r="H714" s="9">
        <v>0</v>
      </c>
      <c r="I714" s="9">
        <v>0</v>
      </c>
      <c r="J714" s="9">
        <v>0</v>
      </c>
      <c r="K714" s="11">
        <v>25</v>
      </c>
      <c r="L714" s="9">
        <v>44</v>
      </c>
      <c r="M714" s="9">
        <v>6</v>
      </c>
      <c r="N714" s="17">
        <f>SUM(M708:M714)</f>
        <v>35</v>
      </c>
      <c r="O714" s="17"/>
      <c r="P714" s="17">
        <f t="shared" si="670"/>
        <v>1</v>
      </c>
      <c r="Q714" s="9">
        <v>30</v>
      </c>
      <c r="R714" s="9"/>
      <c r="S714" s="9">
        <v>0.2</v>
      </c>
      <c r="T714" s="9">
        <v>74</v>
      </c>
      <c r="U714" s="9">
        <v>35</v>
      </c>
      <c r="V714" s="11">
        <v>30</v>
      </c>
      <c r="W714" s="11">
        <f t="shared" si="679"/>
        <v>30</v>
      </c>
      <c r="X714" s="17">
        <f t="shared" si="680"/>
        <v>30</v>
      </c>
      <c r="Y714" s="17"/>
      <c r="Z714" s="9">
        <v>18</v>
      </c>
      <c r="AA714" s="17">
        <f>SUM(Z708:Z714)</f>
        <v>119</v>
      </c>
      <c r="AB714" s="17"/>
      <c r="AC714" s="17">
        <f t="shared" si="650"/>
        <v>56</v>
      </c>
      <c r="AD714" s="17">
        <f t="shared" si="663"/>
        <v>0.32142857142857145</v>
      </c>
      <c r="AE714" s="17">
        <v>0.32142857142857145</v>
      </c>
      <c r="AF714" s="17">
        <f t="shared" si="671"/>
        <v>22</v>
      </c>
      <c r="AG714" s="17"/>
      <c r="AH714" s="9">
        <v>76</v>
      </c>
      <c r="AI714" s="9"/>
      <c r="AJ714" s="9"/>
      <c r="AK714" s="9"/>
      <c r="AL714" s="9">
        <v>0.17333333333333334</v>
      </c>
      <c r="AM714" s="9"/>
      <c r="AN714" s="9">
        <v>0.32142857142857145</v>
      </c>
      <c r="AO714" s="9"/>
      <c r="AP714" s="9">
        <v>0.23157894736842105</v>
      </c>
      <c r="AQ714" s="9"/>
      <c r="AR714" s="9"/>
      <c r="AS714" s="17">
        <f t="shared" si="681"/>
        <v>32</v>
      </c>
      <c r="AT714" s="17">
        <f t="shared" si="657"/>
        <v>0.2</v>
      </c>
      <c r="AU714" s="17">
        <f t="shared" si="682"/>
        <v>0.32142857142857145</v>
      </c>
      <c r="AV714" s="17">
        <f t="shared" si="683"/>
        <v>0.30810810810810818</v>
      </c>
      <c r="AW714" s="17"/>
      <c r="AX714" s="17"/>
      <c r="AY714" s="17"/>
      <c r="AZ714" s="17">
        <v>4</v>
      </c>
      <c r="BA714" s="24">
        <v>0.66666666666666663</v>
      </c>
      <c r="BB714" s="9">
        <v>19</v>
      </c>
      <c r="BC714" s="9">
        <v>0</v>
      </c>
      <c r="BD714" s="9">
        <f t="shared" si="675"/>
        <v>1</v>
      </c>
      <c r="BE714" s="9" t="s">
        <v>4397</v>
      </c>
      <c r="BF714" s="9">
        <f t="shared" si="676"/>
        <v>0</v>
      </c>
      <c r="BG714" s="9">
        <v>1</v>
      </c>
      <c r="BH714" s="9">
        <v>5</v>
      </c>
      <c r="BI714" s="9">
        <v>5</v>
      </c>
      <c r="BJ714" s="9">
        <v>1</v>
      </c>
      <c r="BK714" s="9">
        <v>4</v>
      </c>
      <c r="BL714" s="9">
        <v>2</v>
      </c>
      <c r="BM714" s="9">
        <v>4</v>
      </c>
      <c r="BN714" s="9">
        <v>10</v>
      </c>
      <c r="BO714" s="9">
        <v>9</v>
      </c>
      <c r="BP714" s="9" t="s">
        <v>4398</v>
      </c>
      <c r="BQ714" s="34">
        <f t="shared" si="654"/>
        <v>0.2</v>
      </c>
      <c r="BR714" s="34">
        <f t="shared" si="654"/>
        <v>0</v>
      </c>
      <c r="BS714" s="34">
        <f t="shared" si="654"/>
        <v>0.76666666666666661</v>
      </c>
      <c r="BT714" s="9"/>
      <c r="BU714" s="9"/>
      <c r="BV714" s="9"/>
      <c r="BW714" s="9"/>
      <c r="BX714" s="9"/>
      <c r="BY714" s="9"/>
      <c r="BZ714" s="22">
        <f t="shared" si="664"/>
        <v>7</v>
      </c>
      <c r="CA714" s="22">
        <f t="shared" si="665"/>
        <v>0</v>
      </c>
      <c r="CB714" s="22">
        <f t="shared" si="666"/>
        <v>0</v>
      </c>
      <c r="CC714" s="22">
        <f t="shared" si="667"/>
        <v>0.76666666666666661</v>
      </c>
      <c r="CD714" s="22">
        <f t="shared" si="668"/>
        <v>0</v>
      </c>
      <c r="CK714" s="23">
        <v>0.96428571428571441</v>
      </c>
      <c r="CL714" s="23">
        <f t="shared" si="669"/>
        <v>3</v>
      </c>
      <c r="CM714" s="23" t="str">
        <f t="shared" si="677"/>
        <v/>
      </c>
      <c r="CN714" s="23" t="str">
        <f t="shared" si="678"/>
        <v/>
      </c>
      <c r="CQ714" s="49">
        <v>4</v>
      </c>
    </row>
    <row r="715" spans="1:95" ht="11.25" customHeight="1">
      <c r="A715" s="9">
        <v>7</v>
      </c>
      <c r="B715" s="9">
        <v>3</v>
      </c>
      <c r="C715" s="9" t="str">
        <f t="shared" si="646"/>
        <v>13</v>
      </c>
      <c r="D715" s="10" t="s">
        <v>4195</v>
      </c>
      <c r="E715" s="9">
        <v>8</v>
      </c>
      <c r="F715" s="9">
        <v>1</v>
      </c>
      <c r="G715" s="9">
        <v>0</v>
      </c>
      <c r="H715" s="9">
        <v>0</v>
      </c>
      <c r="I715" s="9">
        <v>0</v>
      </c>
      <c r="J715" s="9">
        <v>0</v>
      </c>
      <c r="K715" s="11">
        <v>25</v>
      </c>
      <c r="L715" s="9">
        <v>49</v>
      </c>
      <c r="M715" s="9">
        <v>5</v>
      </c>
      <c r="N715" s="17">
        <f>SUM(M708:M715)</f>
        <v>40</v>
      </c>
      <c r="O715" s="17"/>
      <c r="P715" s="17">
        <f t="shared" si="670"/>
        <v>2</v>
      </c>
      <c r="Q715" s="9">
        <v>25</v>
      </c>
      <c r="R715" s="9"/>
      <c r="S715" s="9">
        <v>0.2</v>
      </c>
      <c r="T715" s="9">
        <v>74</v>
      </c>
      <c r="U715" s="9">
        <v>35</v>
      </c>
      <c r="V715" s="11">
        <v>30</v>
      </c>
      <c r="W715" s="11">
        <f t="shared" si="679"/>
        <v>30</v>
      </c>
      <c r="X715" s="17">
        <f t="shared" si="680"/>
        <v>30</v>
      </c>
      <c r="Y715" s="17"/>
      <c r="Z715" s="9">
        <v>19</v>
      </c>
      <c r="AA715" s="17">
        <f>SUM(Z708:Z715)</f>
        <v>138</v>
      </c>
      <c r="AB715" s="17"/>
      <c r="AC715" s="17">
        <f t="shared" si="650"/>
        <v>56</v>
      </c>
      <c r="AD715" s="17">
        <f t="shared" si="663"/>
        <v>0.3392857142857143</v>
      </c>
      <c r="AE715" s="17">
        <v>0.32142857142857145</v>
      </c>
      <c r="AF715" s="17">
        <f t="shared" si="671"/>
        <v>24</v>
      </c>
      <c r="AG715" s="17"/>
      <c r="AH715" s="9">
        <v>81</v>
      </c>
      <c r="AI715" s="9"/>
      <c r="AJ715" s="9"/>
      <c r="AK715" s="9"/>
      <c r="AL715" s="9">
        <v>0.112</v>
      </c>
      <c r="AM715" s="9"/>
      <c r="AN715" s="9">
        <v>0.3392857142857143</v>
      </c>
      <c r="AO715" s="9"/>
      <c r="AP715" s="9">
        <v>0.25185185185185183</v>
      </c>
      <c r="AQ715" s="9"/>
      <c r="AR715" s="9"/>
      <c r="AS715" s="17">
        <f t="shared" si="681"/>
        <v>30</v>
      </c>
      <c r="AT715" s="17">
        <f t="shared" si="657"/>
        <v>0.17333333333333334</v>
      </c>
      <c r="AU715" s="17">
        <f t="shared" si="682"/>
        <v>0.32142857142857145</v>
      </c>
      <c r="AV715" s="17">
        <f t="shared" si="683"/>
        <v>0.23157894736842105</v>
      </c>
      <c r="AW715" s="17"/>
      <c r="AX715" s="17"/>
      <c r="AY715" s="17"/>
      <c r="AZ715" s="17">
        <v>4</v>
      </c>
      <c r="BA715" s="24">
        <v>0.66666666666666663</v>
      </c>
      <c r="BB715" s="9">
        <v>19</v>
      </c>
      <c r="BC715" s="9">
        <v>0</v>
      </c>
      <c r="BD715" s="9">
        <f t="shared" si="675"/>
        <v>1</v>
      </c>
      <c r="BE715" s="9" t="s">
        <v>4397</v>
      </c>
      <c r="BF715" s="9">
        <f t="shared" si="676"/>
        <v>0</v>
      </c>
      <c r="BG715" s="9">
        <v>1</v>
      </c>
      <c r="BH715" s="9">
        <v>5</v>
      </c>
      <c r="BI715" s="9">
        <v>5</v>
      </c>
      <c r="BJ715" s="9">
        <v>1</v>
      </c>
      <c r="BK715" s="9">
        <v>4</v>
      </c>
      <c r="BL715" s="9">
        <v>2</v>
      </c>
      <c r="BM715" s="9">
        <v>4</v>
      </c>
      <c r="BN715" s="9">
        <v>10</v>
      </c>
      <c r="BO715" s="9">
        <v>9</v>
      </c>
      <c r="BP715" s="9" t="s">
        <v>4398</v>
      </c>
      <c r="BQ715" s="34">
        <f t="shared" si="654"/>
        <v>0.2</v>
      </c>
      <c r="BR715" s="34">
        <f t="shared" si="654"/>
        <v>0</v>
      </c>
      <c r="BS715" s="34">
        <f t="shared" si="654"/>
        <v>0.76666666666666661</v>
      </c>
      <c r="BT715" s="9"/>
      <c r="BU715" s="9"/>
      <c r="BV715" s="9"/>
      <c r="BW715" s="9"/>
      <c r="BX715" s="9"/>
      <c r="BY715" s="9"/>
      <c r="BZ715" s="22">
        <f t="shared" si="664"/>
        <v>8</v>
      </c>
      <c r="CA715" s="22">
        <f t="shared" si="665"/>
        <v>0</v>
      </c>
      <c r="CB715" s="22">
        <f t="shared" si="666"/>
        <v>0</v>
      </c>
      <c r="CC715" s="22">
        <f t="shared" si="667"/>
        <v>0.76666666666666661</v>
      </c>
      <c r="CD715" s="22">
        <f t="shared" si="668"/>
        <v>0</v>
      </c>
      <c r="CK715" s="23">
        <v>0.96428571428571441</v>
      </c>
      <c r="CL715" s="23">
        <f t="shared" si="669"/>
        <v>3</v>
      </c>
      <c r="CM715" s="23" t="str">
        <f t="shared" si="677"/>
        <v/>
      </c>
      <c r="CN715" s="23" t="str">
        <f t="shared" si="678"/>
        <v/>
      </c>
      <c r="CQ715" s="49">
        <v>3</v>
      </c>
    </row>
    <row r="716" spans="1:95" ht="11.25" customHeight="1">
      <c r="A716" s="9">
        <v>7</v>
      </c>
      <c r="B716" s="9">
        <v>3</v>
      </c>
      <c r="C716" s="9" t="str">
        <f t="shared" si="646"/>
        <v>13</v>
      </c>
      <c r="D716" s="10" t="s">
        <v>4195</v>
      </c>
      <c r="E716" s="11">
        <v>9</v>
      </c>
      <c r="F716" s="9">
        <v>1</v>
      </c>
      <c r="G716" s="9">
        <v>0</v>
      </c>
      <c r="H716" s="9">
        <v>0</v>
      </c>
      <c r="I716" s="9">
        <v>0</v>
      </c>
      <c r="J716" s="9">
        <v>0</v>
      </c>
      <c r="K716" s="11">
        <v>25</v>
      </c>
      <c r="L716" s="9">
        <v>49</v>
      </c>
      <c r="M716" s="9">
        <v>5</v>
      </c>
      <c r="N716" s="17">
        <f>SUM(M708:M716)</f>
        <v>45</v>
      </c>
      <c r="O716" s="17"/>
      <c r="P716" s="17">
        <f t="shared" si="670"/>
        <v>2</v>
      </c>
      <c r="Q716" s="9">
        <v>22</v>
      </c>
      <c r="R716" s="9"/>
      <c r="S716" s="9">
        <v>0.22727272727272727</v>
      </c>
      <c r="T716" s="9">
        <v>71</v>
      </c>
      <c r="U716" s="9">
        <v>35</v>
      </c>
      <c r="V716" s="11">
        <v>30</v>
      </c>
      <c r="W716" s="11">
        <f t="shared" si="679"/>
        <v>30</v>
      </c>
      <c r="X716" s="17">
        <f t="shared" si="680"/>
        <v>30</v>
      </c>
      <c r="Y716" s="17"/>
      <c r="Z716" s="9">
        <v>10</v>
      </c>
      <c r="AA716" s="17">
        <f>SUM(Z708:Z716)</f>
        <v>148</v>
      </c>
      <c r="AB716" s="17"/>
      <c r="AC716" s="17">
        <f t="shared" si="650"/>
        <v>62</v>
      </c>
      <c r="AD716" s="17">
        <f t="shared" si="663"/>
        <v>0.16129032258064516</v>
      </c>
      <c r="AE716" s="17">
        <v>0.3392857142857143</v>
      </c>
      <c r="AF716" s="17">
        <f t="shared" si="671"/>
        <v>15</v>
      </c>
      <c r="AG716" s="17"/>
      <c r="AH716" s="9">
        <v>90</v>
      </c>
      <c r="AI716" s="9"/>
      <c r="AJ716" s="9"/>
      <c r="AK716" s="9"/>
      <c r="AL716" s="9">
        <v>9.0909090909090912E-2</v>
      </c>
      <c r="AM716" s="9"/>
      <c r="AN716" s="9">
        <v>0.16129032258064516</v>
      </c>
      <c r="AO716" s="9"/>
      <c r="AP716" s="9">
        <v>0.19555555555555557</v>
      </c>
      <c r="AQ716" s="9"/>
      <c r="AR716" s="9"/>
      <c r="AS716" s="17">
        <f t="shared" si="681"/>
        <v>25</v>
      </c>
      <c r="AT716" s="17">
        <f t="shared" si="657"/>
        <v>0.112</v>
      </c>
      <c r="AU716" s="17">
        <f t="shared" si="682"/>
        <v>0.3392857142857143</v>
      </c>
      <c r="AV716" s="17">
        <f t="shared" si="683"/>
        <v>0.25185185185185183</v>
      </c>
      <c r="AW716" s="17"/>
      <c r="AX716" s="17"/>
      <c r="AY716" s="17"/>
      <c r="AZ716" s="17">
        <v>4</v>
      </c>
      <c r="BA716" s="24">
        <v>0.66666666666666663</v>
      </c>
      <c r="BB716" s="9">
        <v>19</v>
      </c>
      <c r="BC716" s="9">
        <v>0</v>
      </c>
      <c r="BD716" s="9">
        <f t="shared" si="675"/>
        <v>1</v>
      </c>
      <c r="BE716" s="9" t="s">
        <v>4397</v>
      </c>
      <c r="BF716" s="9">
        <f t="shared" si="676"/>
        <v>0</v>
      </c>
      <c r="BG716" s="9">
        <v>1</v>
      </c>
      <c r="BH716" s="9">
        <v>5</v>
      </c>
      <c r="BI716" s="9">
        <v>5</v>
      </c>
      <c r="BJ716" s="9">
        <v>1</v>
      </c>
      <c r="BK716" s="9">
        <v>4</v>
      </c>
      <c r="BL716" s="9">
        <v>2</v>
      </c>
      <c r="BM716" s="9">
        <v>4</v>
      </c>
      <c r="BN716" s="9">
        <v>10</v>
      </c>
      <c r="BO716" s="9">
        <v>9</v>
      </c>
      <c r="BP716" s="9" t="s">
        <v>4398</v>
      </c>
      <c r="BQ716" s="34">
        <f t="shared" si="654"/>
        <v>0.2</v>
      </c>
      <c r="BR716" s="34">
        <f t="shared" si="654"/>
        <v>0</v>
      </c>
      <c r="BS716" s="34">
        <f t="shared" si="654"/>
        <v>0.76666666666666661</v>
      </c>
      <c r="BT716" s="9"/>
      <c r="BU716" s="9"/>
      <c r="BV716" s="9"/>
      <c r="BW716" s="9"/>
      <c r="BX716" s="9"/>
      <c r="BY716" s="9"/>
      <c r="BZ716" s="22">
        <f t="shared" si="664"/>
        <v>9</v>
      </c>
      <c r="CA716" s="22">
        <f t="shared" si="665"/>
        <v>0</v>
      </c>
      <c r="CB716" s="22">
        <f t="shared" si="666"/>
        <v>0</v>
      </c>
      <c r="CC716" s="22">
        <f t="shared" si="667"/>
        <v>0.76666666666666661</v>
      </c>
      <c r="CD716" s="22">
        <f t="shared" si="668"/>
        <v>0</v>
      </c>
      <c r="CK716" s="23">
        <v>1.0178571428571428</v>
      </c>
      <c r="CL716" s="23">
        <f t="shared" si="669"/>
        <v>3</v>
      </c>
      <c r="CM716" s="23" t="str">
        <f t="shared" si="677"/>
        <v/>
      </c>
      <c r="CN716" s="23" t="str">
        <f t="shared" si="678"/>
        <v/>
      </c>
      <c r="CQ716" s="49">
        <v>3</v>
      </c>
    </row>
    <row r="717" spans="1:95" ht="11.25" customHeight="1">
      <c r="A717" s="9">
        <v>7</v>
      </c>
      <c r="B717" s="9">
        <v>3</v>
      </c>
      <c r="C717" s="9" t="str">
        <f t="shared" si="646"/>
        <v>13</v>
      </c>
      <c r="D717" s="10" t="s">
        <v>4195</v>
      </c>
      <c r="E717" s="9">
        <v>10</v>
      </c>
      <c r="F717" s="9">
        <v>1</v>
      </c>
      <c r="G717" s="9">
        <v>0</v>
      </c>
      <c r="H717" s="9">
        <v>0</v>
      </c>
      <c r="I717" s="9">
        <v>0</v>
      </c>
      <c r="J717" s="9">
        <v>0</v>
      </c>
      <c r="K717" s="11">
        <v>25</v>
      </c>
      <c r="L717" s="9">
        <v>46</v>
      </c>
      <c r="M717" s="9">
        <v>4</v>
      </c>
      <c r="N717" s="17">
        <f>SUM(M708:M717)</f>
        <v>49</v>
      </c>
      <c r="O717" s="17"/>
      <c r="P717" s="17">
        <f t="shared" si="670"/>
        <v>0</v>
      </c>
      <c r="Q717" s="9">
        <v>21</v>
      </c>
      <c r="R717" s="9"/>
      <c r="S717" s="9">
        <v>0.19047619047619047</v>
      </c>
      <c r="T717" s="9">
        <v>67</v>
      </c>
      <c r="U717" s="9">
        <v>30</v>
      </c>
      <c r="V717" s="11">
        <v>30</v>
      </c>
      <c r="W717" s="11">
        <f t="shared" si="679"/>
        <v>30</v>
      </c>
      <c r="X717" s="17">
        <f t="shared" si="680"/>
        <v>30</v>
      </c>
      <c r="Y717" s="17"/>
      <c r="Z717" s="9">
        <v>19</v>
      </c>
      <c r="AA717" s="17">
        <f>SUM(Z708:Z717)</f>
        <v>167</v>
      </c>
      <c r="AB717" s="17"/>
      <c r="AC717" s="17">
        <f t="shared" si="650"/>
        <v>55</v>
      </c>
      <c r="AD717" s="17">
        <f t="shared" si="663"/>
        <v>0.34545454545454546</v>
      </c>
      <c r="AE717" s="17">
        <v>0.16129032258064516</v>
      </c>
      <c r="AF717" s="17">
        <f t="shared" si="671"/>
        <v>25</v>
      </c>
      <c r="AG717" s="17">
        <f>+SUM(AF708:AF717)</f>
        <v>218</v>
      </c>
      <c r="AH717" s="9">
        <v>84</v>
      </c>
      <c r="AI717" s="9"/>
      <c r="AJ717" s="9"/>
      <c r="AK717" s="9"/>
      <c r="AL717" s="9">
        <v>0.15238095238095239</v>
      </c>
      <c r="AM717" s="9"/>
      <c r="AN717" s="9">
        <v>0.34545454545454546</v>
      </c>
      <c r="AO717" s="9"/>
      <c r="AP717" s="9">
        <v>0.25238095238095237</v>
      </c>
      <c r="AQ717" s="9"/>
      <c r="AR717" s="9"/>
      <c r="AS717" s="17">
        <f t="shared" si="681"/>
        <v>22</v>
      </c>
      <c r="AT717" s="17">
        <f t="shared" si="657"/>
        <v>9.0909090909090912E-2</v>
      </c>
      <c r="AU717" s="17">
        <f t="shared" si="682"/>
        <v>0.16129032258064516</v>
      </c>
      <c r="AV717" s="17">
        <f t="shared" si="683"/>
        <v>0.19555555555555557</v>
      </c>
      <c r="AW717" s="17"/>
      <c r="AX717" s="17"/>
      <c r="AY717" s="17"/>
      <c r="AZ717" s="17">
        <v>4</v>
      </c>
      <c r="BA717" s="24">
        <v>0.66666666666666663</v>
      </c>
      <c r="BB717" s="9">
        <v>19</v>
      </c>
      <c r="BC717" s="9">
        <v>0</v>
      </c>
      <c r="BD717" s="9">
        <f t="shared" si="675"/>
        <v>1</v>
      </c>
      <c r="BE717" s="9" t="s">
        <v>4397</v>
      </c>
      <c r="BF717" s="9">
        <f t="shared" si="676"/>
        <v>0</v>
      </c>
      <c r="BG717" s="9">
        <v>1</v>
      </c>
      <c r="BH717" s="9">
        <v>5</v>
      </c>
      <c r="BI717" s="9">
        <v>5</v>
      </c>
      <c r="BJ717" s="9">
        <v>1</v>
      </c>
      <c r="BK717" s="9">
        <v>4</v>
      </c>
      <c r="BL717" s="9">
        <v>2</v>
      </c>
      <c r="BM717" s="9">
        <v>4</v>
      </c>
      <c r="BN717" s="9">
        <v>10</v>
      </c>
      <c r="BO717" s="9">
        <v>9</v>
      </c>
      <c r="BP717" s="9" t="s">
        <v>4398</v>
      </c>
      <c r="BQ717" s="34">
        <f t="shared" si="654"/>
        <v>0.2</v>
      </c>
      <c r="BR717" s="34">
        <f t="shared" si="654"/>
        <v>0.2</v>
      </c>
      <c r="BS717" s="34">
        <f t="shared" si="654"/>
        <v>0.76666666666666661</v>
      </c>
      <c r="BT717" s="9"/>
      <c r="BU717" s="9"/>
      <c r="BV717" s="9"/>
      <c r="BW717" s="9">
        <f>SUM(AF708:AF717)</f>
        <v>218</v>
      </c>
      <c r="BX717" s="9"/>
      <c r="BY717" s="9"/>
      <c r="BZ717" s="22">
        <f t="shared" si="664"/>
        <v>10</v>
      </c>
      <c r="CA717" s="22">
        <f t="shared" si="665"/>
        <v>0</v>
      </c>
      <c r="CB717" s="22">
        <f t="shared" si="666"/>
        <v>0</v>
      </c>
      <c r="CC717" s="22">
        <f t="shared" si="667"/>
        <v>0.76666666666666661</v>
      </c>
      <c r="CD717" s="22">
        <f t="shared" si="668"/>
        <v>0</v>
      </c>
      <c r="CK717" s="23">
        <v>0.4838709677419355</v>
      </c>
      <c r="CL717" s="23">
        <f t="shared" si="669"/>
        <v>3</v>
      </c>
      <c r="CM717" s="23" t="str">
        <f t="shared" si="677"/>
        <v/>
      </c>
      <c r="CN717" s="23" t="str">
        <f t="shared" si="678"/>
        <v/>
      </c>
      <c r="CQ717" s="49">
        <v>1</v>
      </c>
    </row>
    <row r="718" spans="1:95" ht="11.25" customHeight="1">
      <c r="A718" s="9">
        <v>7</v>
      </c>
      <c r="B718" s="9">
        <v>3</v>
      </c>
      <c r="C718" s="9" t="str">
        <f t="shared" si="646"/>
        <v>13</v>
      </c>
      <c r="D718" s="10" t="s">
        <v>4195</v>
      </c>
      <c r="E718" s="9">
        <v>11</v>
      </c>
      <c r="F718" s="9">
        <v>1</v>
      </c>
      <c r="G718" s="9">
        <v>0</v>
      </c>
      <c r="H718" s="9">
        <v>1</v>
      </c>
      <c r="I718" s="9">
        <v>0</v>
      </c>
      <c r="J718" s="9">
        <v>0</v>
      </c>
      <c r="K718" s="11">
        <v>25</v>
      </c>
      <c r="L718" s="9">
        <v>75</v>
      </c>
      <c r="M718" s="9">
        <v>0</v>
      </c>
      <c r="N718" s="9"/>
      <c r="O718" s="17"/>
      <c r="P718" s="17">
        <f t="shared" si="670"/>
        <v>0</v>
      </c>
      <c r="Q718" s="9">
        <v>12</v>
      </c>
      <c r="R718" s="9"/>
      <c r="S718" s="9">
        <v>0</v>
      </c>
      <c r="T718" s="9">
        <v>87</v>
      </c>
      <c r="U718" s="9">
        <v>40</v>
      </c>
      <c r="V718" s="11">
        <v>30</v>
      </c>
      <c r="W718" s="11">
        <f t="shared" si="679"/>
        <v>30</v>
      </c>
      <c r="X718" s="17">
        <f t="shared" si="680"/>
        <v>30</v>
      </c>
      <c r="Y718" s="17"/>
      <c r="Z718" s="9">
        <v>15</v>
      </c>
      <c r="AA718" s="9"/>
      <c r="AB718" s="17"/>
      <c r="AC718" s="17">
        <f t="shared" si="650"/>
        <v>57</v>
      </c>
      <c r="AD718" s="17">
        <f t="shared" si="663"/>
        <v>0.26315789473684209</v>
      </c>
      <c r="AE718" s="17">
        <v>0.34545454545454546</v>
      </c>
      <c r="AF718" s="17">
        <f t="shared" si="671"/>
        <v>25</v>
      </c>
      <c r="AG718" s="17"/>
      <c r="AH718" s="9">
        <v>95</v>
      </c>
      <c r="AI718" s="9"/>
      <c r="AJ718" s="9"/>
      <c r="AK718" s="9"/>
      <c r="AL718" s="9">
        <v>0.56666666666666665</v>
      </c>
      <c r="AM718" s="9"/>
      <c r="AN718" s="9">
        <v>0.26315789473684209</v>
      </c>
      <c r="AO718" s="9"/>
      <c r="AP718" s="9">
        <v>0.23157894736842111</v>
      </c>
      <c r="AQ718" s="9">
        <f>+AVERAGE(AL708:AL717)</f>
        <v>0.23439929972561552</v>
      </c>
      <c r="AR718" s="9">
        <f>+AVERAGE(AN708:AN717)</f>
        <v>0.31397158080634069</v>
      </c>
      <c r="AZ718">
        <v>4</v>
      </c>
      <c r="BA718" s="24">
        <v>0.66666666666666663</v>
      </c>
      <c r="BB718" s="9">
        <v>19</v>
      </c>
      <c r="BC718" s="9">
        <v>0</v>
      </c>
      <c r="BD718" s="9">
        <f t="shared" si="675"/>
        <v>1</v>
      </c>
      <c r="BE718" s="9" t="s">
        <v>4397</v>
      </c>
      <c r="BF718" s="9">
        <f t="shared" si="676"/>
        <v>0</v>
      </c>
      <c r="BG718" s="9">
        <v>1</v>
      </c>
      <c r="BH718" s="9">
        <v>5</v>
      </c>
      <c r="BI718" s="9">
        <v>5</v>
      </c>
      <c r="BJ718" s="9">
        <v>1</v>
      </c>
      <c r="BK718" s="9">
        <v>4</v>
      </c>
      <c r="BL718" s="9">
        <v>2</v>
      </c>
      <c r="BM718" s="9">
        <v>4</v>
      </c>
      <c r="BN718" s="9">
        <v>10</v>
      </c>
      <c r="BO718" s="9">
        <v>9</v>
      </c>
      <c r="BP718" s="9" t="s">
        <v>4398</v>
      </c>
      <c r="BQ718" s="34">
        <f t="shared" si="654"/>
        <v>0.2</v>
      </c>
      <c r="BR718" s="34">
        <f t="shared" si="654"/>
        <v>0.2</v>
      </c>
      <c r="BS718" s="34">
        <f t="shared" si="654"/>
        <v>0.76666666666666661</v>
      </c>
      <c r="BT718" s="9"/>
      <c r="BU718" s="9"/>
      <c r="BV718" s="9"/>
      <c r="BW718" s="9"/>
      <c r="BX718" s="9"/>
      <c r="BY718" s="9"/>
      <c r="BZ718" s="22">
        <f t="shared" si="664"/>
        <v>0</v>
      </c>
      <c r="CA718" s="22">
        <f t="shared" si="665"/>
        <v>1</v>
      </c>
      <c r="CB718" s="22">
        <f t="shared" si="666"/>
        <v>0.76666666666666661</v>
      </c>
      <c r="CC718" s="22">
        <f t="shared" si="667"/>
        <v>0</v>
      </c>
      <c r="CD718" s="22">
        <f t="shared" si="668"/>
        <v>1</v>
      </c>
      <c r="CK718" s="23">
        <v>1.0363636363636364</v>
      </c>
      <c r="CL718" s="23">
        <f t="shared" si="669"/>
        <v>3</v>
      </c>
      <c r="CM718" s="23">
        <f t="shared" si="677"/>
        <v>0.70319789917684661</v>
      </c>
      <c r="CN718" s="23">
        <f t="shared" si="678"/>
        <v>0.94191474241902207</v>
      </c>
      <c r="CQ718" s="49">
        <v>0</v>
      </c>
    </row>
    <row r="719" spans="1:95" ht="11.25" customHeight="1">
      <c r="A719" s="9">
        <v>7</v>
      </c>
      <c r="B719" s="9">
        <v>3</v>
      </c>
      <c r="C719" s="9" t="str">
        <f t="shared" si="646"/>
        <v>13</v>
      </c>
      <c r="D719" s="10" t="s">
        <v>4195</v>
      </c>
      <c r="E719" s="9">
        <v>12</v>
      </c>
      <c r="F719" s="9">
        <v>1</v>
      </c>
      <c r="G719" s="9">
        <v>0</v>
      </c>
      <c r="H719" s="9">
        <v>1</v>
      </c>
      <c r="I719" s="9">
        <v>0</v>
      </c>
      <c r="J719" s="9">
        <v>0</v>
      </c>
      <c r="K719" s="11">
        <v>10</v>
      </c>
      <c r="L719" s="9">
        <v>77</v>
      </c>
      <c r="M719" s="9">
        <v>0</v>
      </c>
      <c r="N719" s="9"/>
      <c r="O719" s="17"/>
      <c r="P719" s="17">
        <f t="shared" si="670"/>
        <v>0</v>
      </c>
      <c r="Q719" s="9">
        <v>9</v>
      </c>
      <c r="R719" s="9"/>
      <c r="S719" s="9">
        <v>0</v>
      </c>
      <c r="T719" s="9">
        <v>86</v>
      </c>
      <c r="U719" s="9">
        <v>40</v>
      </c>
      <c r="V719" s="11">
        <v>30</v>
      </c>
      <c r="W719" s="11">
        <f t="shared" si="679"/>
        <v>30</v>
      </c>
      <c r="X719" s="17">
        <f t="shared" si="680"/>
        <v>30</v>
      </c>
      <c r="Y719" s="17"/>
      <c r="Z719" s="9">
        <v>19</v>
      </c>
      <c r="AA719" s="9"/>
      <c r="AB719" s="17"/>
      <c r="AC719" s="17">
        <f t="shared" si="650"/>
        <v>60</v>
      </c>
      <c r="AD719" s="17">
        <f t="shared" si="663"/>
        <v>0.31666666666666665</v>
      </c>
      <c r="AE719" s="17">
        <v>0.26315789473684209</v>
      </c>
      <c r="AF719" s="17">
        <f t="shared" si="671"/>
        <v>29</v>
      </c>
      <c r="AG719" s="17"/>
      <c r="AH719" s="9">
        <v>101</v>
      </c>
      <c r="AI719" s="9"/>
      <c r="AJ719" s="9"/>
      <c r="AK719" s="9"/>
      <c r="AL719" s="9">
        <v>0.62222222222222223</v>
      </c>
      <c r="AM719" s="9"/>
      <c r="AN719" s="9">
        <v>0.31666666666666665</v>
      </c>
      <c r="AO719" s="9"/>
      <c r="AP719" s="9">
        <v>0.2495049504950495</v>
      </c>
      <c r="AQ719" s="9">
        <f>+AVERAGE(AL708:AL717)</f>
        <v>0.23439929972561552</v>
      </c>
      <c r="AR719" s="9">
        <f>+AVERAGE(AN708:AN717)</f>
        <v>0.31397158080634069</v>
      </c>
      <c r="AS719" s="17">
        <f t="shared" si="681"/>
        <v>12</v>
      </c>
      <c r="AT719" s="17">
        <f t="shared" si="657"/>
        <v>0.56666666666666665</v>
      </c>
      <c r="AU719" s="17">
        <f t="shared" ref="AU719:AU727" si="684">+AN718</f>
        <v>0.26315789473684209</v>
      </c>
      <c r="AV719" s="17">
        <f t="shared" ref="AV719:AV727" si="685">+AP718</f>
        <v>0.23157894736842111</v>
      </c>
      <c r="AW719" s="17"/>
      <c r="AX719" s="17"/>
      <c r="AY719" s="17"/>
      <c r="AZ719" s="17">
        <v>4</v>
      </c>
      <c r="BA719" s="24">
        <v>0.66666666666666663</v>
      </c>
      <c r="BB719" s="9">
        <v>19</v>
      </c>
      <c r="BC719" s="9">
        <v>0</v>
      </c>
      <c r="BD719" s="9">
        <f t="shared" si="675"/>
        <v>1</v>
      </c>
      <c r="BE719" s="9" t="s">
        <v>4397</v>
      </c>
      <c r="BF719" s="9">
        <f t="shared" si="676"/>
        <v>0</v>
      </c>
      <c r="BG719" s="9">
        <v>1</v>
      </c>
      <c r="BH719" s="9">
        <v>5</v>
      </c>
      <c r="BI719" s="9">
        <v>5</v>
      </c>
      <c r="BJ719" s="9">
        <v>1</v>
      </c>
      <c r="BK719" s="9">
        <v>4</v>
      </c>
      <c r="BL719" s="9">
        <v>2</v>
      </c>
      <c r="BM719" s="9">
        <v>4</v>
      </c>
      <c r="BN719" s="9">
        <v>10</v>
      </c>
      <c r="BO719" s="9">
        <v>9</v>
      </c>
      <c r="BP719" s="9" t="s">
        <v>4398</v>
      </c>
      <c r="BQ719" s="34">
        <f t="shared" si="654"/>
        <v>0.2</v>
      </c>
      <c r="BR719" s="34">
        <f t="shared" si="654"/>
        <v>0</v>
      </c>
      <c r="BS719" s="34">
        <f t="shared" si="654"/>
        <v>0.76666666666666661</v>
      </c>
      <c r="BT719" s="9"/>
      <c r="BU719" s="9"/>
      <c r="BV719" s="9"/>
      <c r="BW719" s="9"/>
      <c r="BX719" s="9"/>
      <c r="BY719" s="9"/>
      <c r="BZ719" s="22">
        <f t="shared" si="664"/>
        <v>0</v>
      </c>
      <c r="CA719" s="22">
        <f t="shared" si="665"/>
        <v>2</v>
      </c>
      <c r="CB719" s="22">
        <f t="shared" si="666"/>
        <v>0.76666666666666661</v>
      </c>
      <c r="CC719" s="22">
        <f t="shared" si="667"/>
        <v>0</v>
      </c>
      <c r="CD719" s="22">
        <f t="shared" si="668"/>
        <v>1</v>
      </c>
      <c r="CK719" s="23">
        <v>0.78947368421052633</v>
      </c>
      <c r="CL719" s="23">
        <f t="shared" si="669"/>
        <v>3</v>
      </c>
      <c r="CM719" s="23">
        <f t="shared" si="677"/>
        <v>0.70319789917684661</v>
      </c>
      <c r="CN719" s="23">
        <f t="shared" si="678"/>
        <v>0.94191474241902207</v>
      </c>
      <c r="CQ719" s="49">
        <v>4</v>
      </c>
    </row>
    <row r="720" spans="1:95" ht="11.25" customHeight="1">
      <c r="A720" s="9">
        <v>7</v>
      </c>
      <c r="B720" s="9">
        <v>3</v>
      </c>
      <c r="C720" s="9" t="str">
        <f t="shared" si="646"/>
        <v>13</v>
      </c>
      <c r="D720" s="10" t="s">
        <v>4195</v>
      </c>
      <c r="E720" s="9">
        <v>13</v>
      </c>
      <c r="F720" s="9">
        <v>1</v>
      </c>
      <c r="G720" s="9">
        <v>0</v>
      </c>
      <c r="H720" s="9">
        <v>1</v>
      </c>
      <c r="I720" s="9">
        <v>0</v>
      </c>
      <c r="J720" s="9">
        <v>0</v>
      </c>
      <c r="K720" s="11">
        <v>10</v>
      </c>
      <c r="L720" s="9">
        <v>76</v>
      </c>
      <c r="M720" s="9">
        <v>0</v>
      </c>
      <c r="N720" s="9"/>
      <c r="O720" s="17"/>
      <c r="P720" s="17">
        <f t="shared" si="670"/>
        <v>0</v>
      </c>
      <c r="Q720" s="9">
        <v>4</v>
      </c>
      <c r="R720" s="9"/>
      <c r="S720" s="9">
        <v>0</v>
      </c>
      <c r="T720" s="9">
        <v>80</v>
      </c>
      <c r="U720" s="9">
        <v>35</v>
      </c>
      <c r="V720" s="11">
        <v>30</v>
      </c>
      <c r="W720" s="11">
        <f t="shared" si="679"/>
        <v>30</v>
      </c>
      <c r="X720" s="17">
        <f t="shared" si="680"/>
        <v>30</v>
      </c>
      <c r="Y720" s="17"/>
      <c r="Z720" s="9">
        <v>19</v>
      </c>
      <c r="AA720" s="9"/>
      <c r="AB720" s="17"/>
      <c r="AC720" s="17">
        <f t="shared" si="650"/>
        <v>59</v>
      </c>
      <c r="AD720" s="17">
        <f t="shared" si="663"/>
        <v>0.32203389830508472</v>
      </c>
      <c r="AE720" s="17">
        <v>0.31666666666666665</v>
      </c>
      <c r="AF720" s="17">
        <f t="shared" si="671"/>
        <v>29</v>
      </c>
      <c r="AG720" s="17"/>
      <c r="AH720" s="9">
        <v>105</v>
      </c>
      <c r="AI720" s="9"/>
      <c r="AJ720" s="9"/>
      <c r="AK720" s="9"/>
      <c r="AL720" s="9">
        <v>0.5</v>
      </c>
      <c r="AM720" s="9"/>
      <c r="AN720" s="9">
        <v>0.32203389830508472</v>
      </c>
      <c r="AO720" s="9"/>
      <c r="AP720" s="9">
        <v>0.20190476190476189</v>
      </c>
      <c r="AQ720" s="9">
        <f>+AVERAGE(AL708:AL717)</f>
        <v>0.23439929972561552</v>
      </c>
      <c r="AR720" s="9">
        <f>+AVERAGE(AN708:AN717)</f>
        <v>0.31397158080634069</v>
      </c>
      <c r="AS720" s="17">
        <f t="shared" si="681"/>
        <v>9</v>
      </c>
      <c r="AT720" s="17">
        <f t="shared" si="657"/>
        <v>0.62222222222222223</v>
      </c>
      <c r="AU720" s="17">
        <f t="shared" si="684"/>
        <v>0.31666666666666665</v>
      </c>
      <c r="AV720" s="17">
        <f t="shared" si="685"/>
        <v>0.2495049504950495</v>
      </c>
      <c r="AW720" s="17"/>
      <c r="AX720" s="17"/>
      <c r="AY720" s="17"/>
      <c r="AZ720" s="17">
        <v>4</v>
      </c>
      <c r="BA720" s="24">
        <v>0.66666666666666663</v>
      </c>
      <c r="BB720" s="9">
        <v>19</v>
      </c>
      <c r="BC720" s="9">
        <v>0</v>
      </c>
      <c r="BD720" s="9">
        <f t="shared" si="675"/>
        <v>1</v>
      </c>
      <c r="BE720" s="9" t="s">
        <v>4397</v>
      </c>
      <c r="BF720" s="9">
        <f t="shared" si="676"/>
        <v>0</v>
      </c>
      <c r="BG720" s="9">
        <v>1</v>
      </c>
      <c r="BH720" s="9">
        <v>5</v>
      </c>
      <c r="BI720" s="9">
        <v>5</v>
      </c>
      <c r="BJ720" s="9">
        <v>1</v>
      </c>
      <c r="BK720" s="9">
        <v>4</v>
      </c>
      <c r="BL720" s="9">
        <v>2</v>
      </c>
      <c r="BM720" s="9">
        <v>4</v>
      </c>
      <c r="BN720" s="9">
        <v>10</v>
      </c>
      <c r="BO720" s="9">
        <v>9</v>
      </c>
      <c r="BP720" s="9" t="s">
        <v>4398</v>
      </c>
      <c r="BQ720" s="34">
        <f t="shared" si="654"/>
        <v>0.2</v>
      </c>
      <c r="BR720" s="34">
        <f t="shared" si="654"/>
        <v>0</v>
      </c>
      <c r="BS720" s="34">
        <f t="shared" si="654"/>
        <v>0.76666666666666661</v>
      </c>
      <c r="BT720" s="9"/>
      <c r="BU720" s="9"/>
      <c r="BV720" s="9"/>
      <c r="BW720" s="9"/>
      <c r="BX720" s="9"/>
      <c r="BY720" s="9"/>
      <c r="BZ720" s="22">
        <f t="shared" si="664"/>
        <v>0</v>
      </c>
      <c r="CA720" s="22">
        <f t="shared" si="665"/>
        <v>3</v>
      </c>
      <c r="CB720" s="22">
        <f t="shared" si="666"/>
        <v>0.76666666666666661</v>
      </c>
      <c r="CC720" s="22">
        <f t="shared" si="667"/>
        <v>0</v>
      </c>
      <c r="CD720" s="22">
        <f t="shared" si="668"/>
        <v>1</v>
      </c>
      <c r="CK720" s="23">
        <v>0.95</v>
      </c>
      <c r="CL720" s="23">
        <f t="shared" si="669"/>
        <v>3</v>
      </c>
      <c r="CM720" s="23">
        <f t="shared" si="677"/>
        <v>0.70319789917684661</v>
      </c>
      <c r="CN720" s="23">
        <f t="shared" si="678"/>
        <v>0.94191474241902207</v>
      </c>
      <c r="CQ720" s="49">
        <v>5</v>
      </c>
    </row>
    <row r="721" spans="1:95" ht="11.25" customHeight="1">
      <c r="A721" s="9">
        <v>7</v>
      </c>
      <c r="B721" s="9">
        <v>3</v>
      </c>
      <c r="C721" s="9" t="str">
        <f t="shared" si="646"/>
        <v>13</v>
      </c>
      <c r="D721" s="10" t="s">
        <v>4195</v>
      </c>
      <c r="E721" s="9">
        <v>14</v>
      </c>
      <c r="F721" s="9">
        <v>1</v>
      </c>
      <c r="G721" s="9">
        <v>0</v>
      </c>
      <c r="H721" s="9">
        <v>1</v>
      </c>
      <c r="I721" s="9">
        <v>0</v>
      </c>
      <c r="J721" s="9">
        <v>0</v>
      </c>
      <c r="K721" s="11">
        <v>80</v>
      </c>
      <c r="L721" s="9">
        <v>0</v>
      </c>
      <c r="M721" s="9">
        <v>0</v>
      </c>
      <c r="N721" s="9"/>
      <c r="O721" s="17"/>
      <c r="P721" s="17">
        <f t="shared" si="670"/>
        <v>0</v>
      </c>
      <c r="Q721" s="9">
        <v>31</v>
      </c>
      <c r="R721" s="9"/>
      <c r="S721" s="9">
        <v>0</v>
      </c>
      <c r="T721" s="9">
        <v>31</v>
      </c>
      <c r="U721" s="9">
        <v>0</v>
      </c>
      <c r="V721" s="11">
        <v>30</v>
      </c>
      <c r="W721" s="11">
        <f t="shared" si="679"/>
        <v>30</v>
      </c>
      <c r="X721" s="17">
        <f t="shared" si="680"/>
        <v>0</v>
      </c>
      <c r="Y721" s="17"/>
      <c r="Z721" s="9">
        <v>0</v>
      </c>
      <c r="AA721" s="9"/>
      <c r="AB721" s="17"/>
      <c r="AC721" s="17">
        <f t="shared" si="650"/>
        <v>0</v>
      </c>
      <c r="AD721" s="17" t="str">
        <f t="shared" si="663"/>
        <v/>
      </c>
      <c r="AE721" s="17">
        <v>0.32203389830508472</v>
      </c>
      <c r="AF721" s="17">
        <f t="shared" si="671"/>
        <v>10</v>
      </c>
      <c r="AG721" s="17"/>
      <c r="AH721" s="9">
        <v>19</v>
      </c>
      <c r="AI721" s="9"/>
      <c r="AJ721" s="9"/>
      <c r="AK721" s="9"/>
      <c r="AL721" s="9">
        <v>0.28387096774193549</v>
      </c>
      <c r="AM721" s="9"/>
      <c r="AN721" s="9" t="s">
        <v>2085</v>
      </c>
      <c r="AO721" s="9"/>
      <c r="AP721" s="9">
        <v>0.4631578947368421</v>
      </c>
      <c r="AQ721" s="9">
        <f>+AVERAGE(AL708:AL717)</f>
        <v>0.23439929972561552</v>
      </c>
      <c r="AR721" s="9">
        <f>+AVERAGE(AN708:AN717)</f>
        <v>0.31397158080634069</v>
      </c>
      <c r="AS721" s="17">
        <f t="shared" si="681"/>
        <v>4</v>
      </c>
      <c r="AT721" s="17">
        <f t="shared" si="657"/>
        <v>0.5</v>
      </c>
      <c r="AU721" s="17">
        <f t="shared" si="684"/>
        <v>0.32203389830508472</v>
      </c>
      <c r="AV721" s="17">
        <f t="shared" si="685"/>
        <v>0.20190476190476189</v>
      </c>
      <c r="AW721" s="17"/>
      <c r="AX721" s="17"/>
      <c r="AY721" s="17"/>
      <c r="AZ721" s="17">
        <v>4</v>
      </c>
      <c r="BA721" s="24">
        <v>0.66666666666666663</v>
      </c>
      <c r="BB721" s="9">
        <v>19</v>
      </c>
      <c r="BC721" s="9">
        <v>0</v>
      </c>
      <c r="BD721" s="9">
        <f t="shared" si="675"/>
        <v>1</v>
      </c>
      <c r="BE721" s="9" t="s">
        <v>4397</v>
      </c>
      <c r="BF721" s="9">
        <f t="shared" si="676"/>
        <v>0</v>
      </c>
      <c r="BG721" s="9">
        <v>1</v>
      </c>
      <c r="BH721" s="9">
        <v>5</v>
      </c>
      <c r="BI721" s="9">
        <v>5</v>
      </c>
      <c r="BJ721" s="9">
        <v>1</v>
      </c>
      <c r="BK721" s="9">
        <v>4</v>
      </c>
      <c r="BL721" s="9">
        <v>2</v>
      </c>
      <c r="BM721" s="9">
        <v>4</v>
      </c>
      <c r="BN721" s="9">
        <v>10</v>
      </c>
      <c r="BO721" s="9">
        <v>9</v>
      </c>
      <c r="BP721" s="9" t="s">
        <v>4398</v>
      </c>
      <c r="BQ721" s="34">
        <f t="shared" si="654"/>
        <v>0.2</v>
      </c>
      <c r="BR721" s="34">
        <f t="shared" si="654"/>
        <v>0</v>
      </c>
      <c r="BS721" s="34">
        <f t="shared" si="654"/>
        <v>0.76666666666666661</v>
      </c>
      <c r="BT721" s="9"/>
      <c r="BU721" s="9"/>
      <c r="BV721" s="9"/>
      <c r="BW721" s="9"/>
      <c r="BX721" s="9"/>
      <c r="BY721" s="9"/>
      <c r="BZ721" s="22">
        <f t="shared" si="664"/>
        <v>0</v>
      </c>
      <c r="CA721" s="22">
        <f t="shared" si="665"/>
        <v>4</v>
      </c>
      <c r="CB721" s="22">
        <f t="shared" si="666"/>
        <v>0.76666666666666661</v>
      </c>
      <c r="CC721" s="22">
        <f t="shared" si="667"/>
        <v>0</v>
      </c>
      <c r="CD721" s="22">
        <f t="shared" si="668"/>
        <v>1</v>
      </c>
      <c r="CK721" s="23">
        <v>0.96610169491525411</v>
      </c>
      <c r="CL721" s="23">
        <f t="shared" si="669"/>
        <v>3</v>
      </c>
      <c r="CM721" s="23">
        <f t="shared" si="677"/>
        <v>0.70319789917684661</v>
      </c>
      <c r="CN721" s="23">
        <f t="shared" si="678"/>
        <v>0.94191474241902207</v>
      </c>
      <c r="CQ721" s="49">
        <v>4</v>
      </c>
    </row>
    <row r="722" spans="1:95" ht="11.25" customHeight="1">
      <c r="A722" s="9">
        <v>7</v>
      </c>
      <c r="B722" s="9">
        <v>3</v>
      </c>
      <c r="C722" s="9" t="str">
        <f t="shared" si="646"/>
        <v>13</v>
      </c>
      <c r="D722" s="10" t="s">
        <v>4195</v>
      </c>
      <c r="E722" s="9">
        <v>15</v>
      </c>
      <c r="F722" s="9">
        <v>1</v>
      </c>
      <c r="G722" s="9">
        <v>0</v>
      </c>
      <c r="H722" s="9">
        <v>1</v>
      </c>
      <c r="I722" s="9">
        <v>0</v>
      </c>
      <c r="J722" s="9">
        <v>0</v>
      </c>
      <c r="K722" s="11">
        <v>10</v>
      </c>
      <c r="L722" s="9">
        <v>21</v>
      </c>
      <c r="M722" s="9">
        <v>9</v>
      </c>
      <c r="N722" s="9"/>
      <c r="O722" s="17"/>
      <c r="P722" s="17">
        <f t="shared" si="670"/>
        <v>1</v>
      </c>
      <c r="Q722" s="9">
        <v>25</v>
      </c>
      <c r="R722" s="9"/>
      <c r="S722" s="9">
        <v>0.36</v>
      </c>
      <c r="T722" s="9">
        <v>46</v>
      </c>
      <c r="U722" s="9">
        <v>5</v>
      </c>
      <c r="V722" s="11">
        <v>30</v>
      </c>
      <c r="W722" s="11">
        <f t="shared" si="679"/>
        <v>30</v>
      </c>
      <c r="X722" s="17">
        <f t="shared" si="680"/>
        <v>5</v>
      </c>
      <c r="Y722" s="17"/>
      <c r="Z722" s="9">
        <v>0</v>
      </c>
      <c r="AA722" s="9"/>
      <c r="AB722" s="17"/>
      <c r="AC722" s="17">
        <f t="shared" si="650"/>
        <v>0</v>
      </c>
      <c r="AD722" s="17" t="str">
        <f t="shared" si="663"/>
        <v/>
      </c>
      <c r="AE722" s="17" t="s">
        <v>2085</v>
      </c>
      <c r="AF722" s="17">
        <f t="shared" si="671"/>
        <v>1</v>
      </c>
      <c r="AG722" s="17"/>
      <c r="AH722" s="9">
        <v>25</v>
      </c>
      <c r="AI722" s="9"/>
      <c r="AJ722" s="9"/>
      <c r="AK722" s="9"/>
      <c r="AL722" s="9">
        <v>0.33600000000000002</v>
      </c>
      <c r="AM722" s="9"/>
      <c r="AN722" s="9" t="s">
        <v>2085</v>
      </c>
      <c r="AO722" s="9"/>
      <c r="AP722" s="9">
        <v>0.33600000000000002</v>
      </c>
      <c r="AQ722" s="9">
        <f>+AVERAGE(AL708:AL717)</f>
        <v>0.23439929972561552</v>
      </c>
      <c r="AR722" s="9">
        <f>+AVERAGE(AN708:AN717)</f>
        <v>0.31397158080634069</v>
      </c>
      <c r="AS722" s="17">
        <f t="shared" si="681"/>
        <v>31</v>
      </c>
      <c r="AT722" s="17">
        <f t="shared" si="657"/>
        <v>0.28387096774193549</v>
      </c>
      <c r="AU722" s="17" t="str">
        <f t="shared" si="684"/>
        <v/>
      </c>
      <c r="AV722" s="17">
        <f t="shared" si="685"/>
        <v>0.4631578947368421</v>
      </c>
      <c r="AW722" s="17"/>
      <c r="AX722" s="17"/>
      <c r="AY722" s="17"/>
      <c r="AZ722" s="17">
        <v>4</v>
      </c>
      <c r="BA722" s="24">
        <v>0.66666666666666663</v>
      </c>
      <c r="BB722" s="9">
        <v>19</v>
      </c>
      <c r="BC722" s="9">
        <v>0</v>
      </c>
      <c r="BD722" s="9">
        <f t="shared" si="675"/>
        <v>1</v>
      </c>
      <c r="BE722" s="9" t="s">
        <v>4397</v>
      </c>
      <c r="BF722" s="9">
        <f t="shared" si="676"/>
        <v>0</v>
      </c>
      <c r="BG722" s="9">
        <v>1</v>
      </c>
      <c r="BH722" s="9">
        <v>5</v>
      </c>
      <c r="BI722" s="9">
        <v>5</v>
      </c>
      <c r="BJ722" s="9">
        <v>1</v>
      </c>
      <c r="BK722" s="9">
        <v>4</v>
      </c>
      <c r="BL722" s="9">
        <v>2</v>
      </c>
      <c r="BM722" s="9">
        <v>4</v>
      </c>
      <c r="BN722" s="9">
        <v>10</v>
      </c>
      <c r="BO722" s="9">
        <v>9</v>
      </c>
      <c r="BP722" s="9" t="s">
        <v>4398</v>
      </c>
      <c r="BQ722" s="34">
        <f t="shared" si="654"/>
        <v>0.2</v>
      </c>
      <c r="BR722" s="34">
        <f t="shared" si="654"/>
        <v>0</v>
      </c>
      <c r="BS722" s="34">
        <f t="shared" si="654"/>
        <v>0.76666666666666661</v>
      </c>
      <c r="BT722" s="9"/>
      <c r="BU722" s="9"/>
      <c r="BV722" s="9"/>
      <c r="BW722" s="9"/>
      <c r="BX722" s="9"/>
      <c r="BY722" s="9"/>
      <c r="BZ722" s="22">
        <f t="shared" si="664"/>
        <v>0</v>
      </c>
      <c r="CA722" s="22">
        <f t="shared" si="665"/>
        <v>5</v>
      </c>
      <c r="CB722" s="22">
        <f t="shared" si="666"/>
        <v>0.76666666666666661</v>
      </c>
      <c r="CC722" s="22">
        <f t="shared" si="667"/>
        <v>0</v>
      </c>
      <c r="CD722" s="22">
        <f t="shared" si="668"/>
        <v>1</v>
      </c>
      <c r="CK722" s="23" t="s">
        <v>2085</v>
      </c>
      <c r="CL722" s="23">
        <f t="shared" si="669"/>
        <v>3</v>
      </c>
      <c r="CM722" s="23">
        <f t="shared" si="677"/>
        <v>0.70319789917684661</v>
      </c>
      <c r="CN722" s="23">
        <f t="shared" si="678"/>
        <v>0.94191474241902207</v>
      </c>
      <c r="CQ722" s="49">
        <v>4</v>
      </c>
    </row>
    <row r="723" spans="1:95" ht="11.25" customHeight="1">
      <c r="A723" s="9">
        <v>7</v>
      </c>
      <c r="B723" s="9">
        <v>3</v>
      </c>
      <c r="C723" s="9" t="str">
        <f t="shared" si="646"/>
        <v>13</v>
      </c>
      <c r="D723" s="10" t="s">
        <v>4195</v>
      </c>
      <c r="E723" s="9">
        <v>16</v>
      </c>
      <c r="F723" s="9">
        <v>1</v>
      </c>
      <c r="G723" s="9">
        <v>0</v>
      </c>
      <c r="H723" s="9">
        <v>1</v>
      </c>
      <c r="I723" s="9">
        <v>0</v>
      </c>
      <c r="J723" s="9">
        <v>0</v>
      </c>
      <c r="K723" s="11">
        <v>5</v>
      </c>
      <c r="L723" s="9">
        <v>41</v>
      </c>
      <c r="M723" s="9">
        <v>5</v>
      </c>
      <c r="N723" s="9"/>
      <c r="O723" s="17"/>
      <c r="P723" s="17">
        <f t="shared" si="670"/>
        <v>2</v>
      </c>
      <c r="Q723" s="9">
        <v>25</v>
      </c>
      <c r="R723" s="9"/>
      <c r="S723" s="9">
        <v>0.2</v>
      </c>
      <c r="T723" s="9">
        <v>66</v>
      </c>
      <c r="U723" s="9">
        <v>30</v>
      </c>
      <c r="V723" s="11">
        <v>30</v>
      </c>
      <c r="W723" s="11">
        <f t="shared" si="679"/>
        <v>30</v>
      </c>
      <c r="X723" s="17">
        <f t="shared" si="680"/>
        <v>30</v>
      </c>
      <c r="Y723" s="17"/>
      <c r="Z723" s="9">
        <v>19</v>
      </c>
      <c r="AA723" s="9"/>
      <c r="AB723" s="17"/>
      <c r="AC723" s="17">
        <f t="shared" si="650"/>
        <v>60</v>
      </c>
      <c r="AD723" s="17">
        <f t="shared" si="663"/>
        <v>0.31666666666666665</v>
      </c>
      <c r="AE723" s="17" t="s">
        <v>2085</v>
      </c>
      <c r="AF723" s="17">
        <f t="shared" si="671"/>
        <v>24</v>
      </c>
      <c r="AG723" s="17"/>
      <c r="AH723" s="9">
        <v>85</v>
      </c>
      <c r="AI723" s="9"/>
      <c r="AJ723" s="9"/>
      <c r="AK723" s="9"/>
      <c r="AL723" s="9">
        <v>0.20800000000000005</v>
      </c>
      <c r="AM723" s="9"/>
      <c r="AN723" s="9">
        <v>0.31666666666666665</v>
      </c>
      <c r="AO723" s="9"/>
      <c r="AP723" s="9">
        <v>0.21176470588235294</v>
      </c>
      <c r="AQ723" s="9">
        <f>+AVERAGE(AL708:AL717)</f>
        <v>0.23439929972561552</v>
      </c>
      <c r="AR723" s="9">
        <f>+AVERAGE(AN708:AN717)</f>
        <v>0.31397158080634069</v>
      </c>
      <c r="AS723" s="17">
        <f t="shared" si="681"/>
        <v>25</v>
      </c>
      <c r="AT723" s="17">
        <f t="shared" si="657"/>
        <v>0.33600000000000002</v>
      </c>
      <c r="AU723" s="17" t="str">
        <f t="shared" si="684"/>
        <v/>
      </c>
      <c r="AV723" s="17">
        <f t="shared" si="685"/>
        <v>0.33600000000000002</v>
      </c>
      <c r="AW723" s="17"/>
      <c r="AX723" s="17"/>
      <c r="AY723" s="17"/>
      <c r="AZ723" s="17">
        <v>4</v>
      </c>
      <c r="BA723" s="24">
        <v>0.66666666666666663</v>
      </c>
      <c r="BB723" s="9">
        <v>19</v>
      </c>
      <c r="BC723" s="9">
        <v>0</v>
      </c>
      <c r="BD723" s="9">
        <f t="shared" si="675"/>
        <v>1</v>
      </c>
      <c r="BE723" s="9" t="s">
        <v>4397</v>
      </c>
      <c r="BF723" s="9">
        <f t="shared" si="676"/>
        <v>0</v>
      </c>
      <c r="BG723" s="9">
        <v>1</v>
      </c>
      <c r="BH723" s="9">
        <v>5</v>
      </c>
      <c r="BI723" s="9">
        <v>5</v>
      </c>
      <c r="BJ723" s="9">
        <v>1</v>
      </c>
      <c r="BK723" s="9">
        <v>4</v>
      </c>
      <c r="BL723" s="9">
        <v>2</v>
      </c>
      <c r="BM723" s="9">
        <v>4</v>
      </c>
      <c r="BN723" s="9">
        <v>10</v>
      </c>
      <c r="BO723" s="9">
        <v>9</v>
      </c>
      <c r="BP723" s="9" t="s">
        <v>4398</v>
      </c>
      <c r="BQ723" s="34">
        <f t="shared" si="654"/>
        <v>0.2</v>
      </c>
      <c r="BR723" s="34">
        <f t="shared" si="654"/>
        <v>0</v>
      </c>
      <c r="BS723" s="34">
        <f t="shared" si="654"/>
        <v>0.76666666666666661</v>
      </c>
      <c r="BT723" s="9"/>
      <c r="BU723" s="9"/>
      <c r="BV723" s="9"/>
      <c r="BW723" s="9"/>
      <c r="BX723" s="9"/>
      <c r="BY723" s="9"/>
      <c r="BZ723" s="22">
        <f t="shared" si="664"/>
        <v>0</v>
      </c>
      <c r="CA723" s="22">
        <f t="shared" si="665"/>
        <v>6</v>
      </c>
      <c r="CB723" s="22">
        <f t="shared" si="666"/>
        <v>0.76666666666666661</v>
      </c>
      <c r="CC723" s="22">
        <f t="shared" si="667"/>
        <v>0</v>
      </c>
      <c r="CD723" s="22">
        <f t="shared" si="668"/>
        <v>1</v>
      </c>
      <c r="CK723" s="23" t="s">
        <v>2085</v>
      </c>
      <c r="CL723" s="23">
        <f t="shared" si="669"/>
        <v>3</v>
      </c>
      <c r="CM723" s="23">
        <f t="shared" si="677"/>
        <v>0.70319789917684661</v>
      </c>
      <c r="CN723" s="23">
        <f t="shared" si="678"/>
        <v>0.94191474241902207</v>
      </c>
      <c r="CQ723" s="49">
        <v>1</v>
      </c>
    </row>
    <row r="724" spans="1:95" ht="11.25" customHeight="1">
      <c r="A724" s="9">
        <v>7</v>
      </c>
      <c r="B724" s="9">
        <v>3</v>
      </c>
      <c r="C724" s="9" t="str">
        <f t="shared" si="646"/>
        <v>13</v>
      </c>
      <c r="D724" s="10" t="s">
        <v>4195</v>
      </c>
      <c r="E724" s="9">
        <v>17</v>
      </c>
      <c r="F724" s="9">
        <v>1</v>
      </c>
      <c r="G724" s="9">
        <v>0</v>
      </c>
      <c r="H724" s="9">
        <v>1</v>
      </c>
      <c r="I724" s="9">
        <v>0</v>
      </c>
      <c r="J724" s="9">
        <v>0</v>
      </c>
      <c r="K724" s="11">
        <v>10</v>
      </c>
      <c r="L724" s="9">
        <v>56</v>
      </c>
      <c r="M724" s="9">
        <v>3</v>
      </c>
      <c r="N724" s="9"/>
      <c r="O724" s="17"/>
      <c r="P724" s="17">
        <f t="shared" si="670"/>
        <v>0</v>
      </c>
      <c r="Q724" s="9">
        <v>20</v>
      </c>
      <c r="R724" s="9"/>
      <c r="S724" s="9">
        <v>0.15</v>
      </c>
      <c r="T724" s="9">
        <v>76</v>
      </c>
      <c r="U724" s="9">
        <v>35</v>
      </c>
      <c r="V724" s="11">
        <v>30</v>
      </c>
      <c r="W724" s="11">
        <f t="shared" si="679"/>
        <v>30</v>
      </c>
      <c r="X724" s="17">
        <f t="shared" si="680"/>
        <v>30</v>
      </c>
      <c r="Y724" s="17"/>
      <c r="Z724" s="9">
        <v>19</v>
      </c>
      <c r="AA724" s="9"/>
      <c r="AB724" s="17"/>
      <c r="AC724" s="17">
        <f t="shared" si="650"/>
        <v>57</v>
      </c>
      <c r="AD724" s="17">
        <f t="shared" si="663"/>
        <v>0.33333333333333331</v>
      </c>
      <c r="AE724" s="17">
        <v>0.31666666666666665</v>
      </c>
      <c r="AF724" s="17">
        <f t="shared" si="671"/>
        <v>26</v>
      </c>
      <c r="AG724" s="17"/>
      <c r="AH724" s="9">
        <v>87</v>
      </c>
      <c r="AI724" s="9"/>
      <c r="AJ724" s="9"/>
      <c r="AK724" s="9"/>
      <c r="AL724" s="9">
        <v>8.0000000000000016E-2</v>
      </c>
      <c r="AM724" s="9"/>
      <c r="AN724" s="9">
        <v>0.33333333333333331</v>
      </c>
      <c r="AO724" s="9"/>
      <c r="AP724" s="9">
        <v>0.25747126436781609</v>
      </c>
      <c r="AQ724" s="9">
        <f>+AVERAGE(AL708:AL717)</f>
        <v>0.23439929972561552</v>
      </c>
      <c r="AR724" s="9">
        <f>+AVERAGE(AN708:AN717)</f>
        <v>0.31397158080634069</v>
      </c>
      <c r="AS724" s="17">
        <f t="shared" si="681"/>
        <v>25</v>
      </c>
      <c r="AT724" s="17">
        <f t="shared" si="657"/>
        <v>0.20800000000000005</v>
      </c>
      <c r="AU724" s="17">
        <f t="shared" si="684"/>
        <v>0.31666666666666665</v>
      </c>
      <c r="AV724" s="17">
        <f t="shared" si="685"/>
        <v>0.21176470588235294</v>
      </c>
      <c r="AW724" s="17"/>
      <c r="AX724" s="17"/>
      <c r="AY724" s="17"/>
      <c r="AZ724" s="17">
        <v>4</v>
      </c>
      <c r="BA724" s="24">
        <v>0.66666666666666663</v>
      </c>
      <c r="BB724" s="9">
        <v>19</v>
      </c>
      <c r="BC724" s="9">
        <v>0</v>
      </c>
      <c r="BD724" s="9">
        <f t="shared" si="675"/>
        <v>1</v>
      </c>
      <c r="BE724" s="9" t="s">
        <v>4397</v>
      </c>
      <c r="BF724" s="9">
        <f t="shared" si="676"/>
        <v>0</v>
      </c>
      <c r="BG724" s="9">
        <v>1</v>
      </c>
      <c r="BH724" s="9">
        <v>5</v>
      </c>
      <c r="BI724" s="9">
        <v>5</v>
      </c>
      <c r="BJ724" s="9">
        <v>1</v>
      </c>
      <c r="BK724" s="9">
        <v>4</v>
      </c>
      <c r="BL724" s="9">
        <v>2</v>
      </c>
      <c r="BM724" s="9">
        <v>4</v>
      </c>
      <c r="BN724" s="9">
        <v>10</v>
      </c>
      <c r="BO724" s="9">
        <v>9</v>
      </c>
      <c r="BP724" s="9" t="s">
        <v>4398</v>
      </c>
      <c r="BQ724" s="34">
        <f t="shared" si="654"/>
        <v>0.2</v>
      </c>
      <c r="BR724" s="34">
        <f t="shared" si="654"/>
        <v>0</v>
      </c>
      <c r="BS724" s="34">
        <f t="shared" si="654"/>
        <v>0.76666666666666661</v>
      </c>
      <c r="BT724" s="9"/>
      <c r="BU724" s="9"/>
      <c r="BV724" s="9"/>
      <c r="BW724" s="9"/>
      <c r="BX724" s="9"/>
      <c r="BY724" s="9"/>
      <c r="BZ724" s="22">
        <f t="shared" si="664"/>
        <v>0</v>
      </c>
      <c r="CA724" s="22">
        <f t="shared" si="665"/>
        <v>7</v>
      </c>
      <c r="CB724" s="22">
        <f t="shared" si="666"/>
        <v>0.76666666666666661</v>
      </c>
      <c r="CC724" s="22">
        <f t="shared" si="667"/>
        <v>0</v>
      </c>
      <c r="CD724" s="22">
        <f t="shared" si="668"/>
        <v>1</v>
      </c>
      <c r="CK724" s="23">
        <v>0.95</v>
      </c>
      <c r="CL724" s="23">
        <f t="shared" si="669"/>
        <v>3</v>
      </c>
      <c r="CM724" s="23">
        <f t="shared" si="677"/>
        <v>0.70319789917684661</v>
      </c>
      <c r="CN724" s="23">
        <f t="shared" si="678"/>
        <v>0.94191474241902207</v>
      </c>
      <c r="CQ724" s="49">
        <v>3</v>
      </c>
    </row>
    <row r="725" spans="1:95" ht="11.25" customHeight="1">
      <c r="A725" s="9">
        <v>7</v>
      </c>
      <c r="B725" s="9">
        <v>3</v>
      </c>
      <c r="C725" s="9" t="str">
        <f t="shared" si="646"/>
        <v>13</v>
      </c>
      <c r="D725" s="10" t="s">
        <v>4195</v>
      </c>
      <c r="E725" s="9">
        <v>18</v>
      </c>
      <c r="F725" s="9">
        <v>1</v>
      </c>
      <c r="G725" s="9">
        <v>0</v>
      </c>
      <c r="H725" s="9">
        <v>1</v>
      </c>
      <c r="I725" s="9">
        <v>0</v>
      </c>
      <c r="J725" s="9">
        <v>0</v>
      </c>
      <c r="K725" s="11">
        <v>80</v>
      </c>
      <c r="L725" s="9">
        <v>0</v>
      </c>
      <c r="M725" s="9">
        <v>0</v>
      </c>
      <c r="N725" s="9"/>
      <c r="O725" s="17"/>
      <c r="P725" s="17">
        <f t="shared" si="670"/>
        <v>0</v>
      </c>
      <c r="Q725" s="9">
        <v>7</v>
      </c>
      <c r="R725" s="9"/>
      <c r="S725" s="9">
        <v>0</v>
      </c>
      <c r="T725" s="9">
        <v>7</v>
      </c>
      <c r="U725" s="9">
        <v>0</v>
      </c>
      <c r="V725" s="11">
        <v>30</v>
      </c>
      <c r="W725" s="11">
        <f t="shared" si="679"/>
        <v>30</v>
      </c>
      <c r="X725" s="17">
        <f t="shared" si="680"/>
        <v>0</v>
      </c>
      <c r="Y725" s="17"/>
      <c r="Z725" s="9">
        <v>0</v>
      </c>
      <c r="AA725" s="9"/>
      <c r="AB725" s="17"/>
      <c r="AC725" s="17">
        <f t="shared" si="650"/>
        <v>0</v>
      </c>
      <c r="AD725" s="17" t="str">
        <f t="shared" si="663"/>
        <v/>
      </c>
      <c r="AE725" s="17">
        <v>0.33333333333333331</v>
      </c>
      <c r="AF725" s="17">
        <f t="shared" si="671"/>
        <v>10</v>
      </c>
      <c r="AG725" s="17"/>
      <c r="AH725" s="9">
        <v>43</v>
      </c>
      <c r="AI725" s="9"/>
      <c r="AJ725" s="9"/>
      <c r="AK725" s="9"/>
      <c r="AL725" s="9">
        <v>0.8</v>
      </c>
      <c r="AM725" s="9"/>
      <c r="AN725" s="9" t="s">
        <v>2085</v>
      </c>
      <c r="AO725" s="9"/>
      <c r="AP725" s="9">
        <v>0.13023255813953488</v>
      </c>
      <c r="AQ725" s="9">
        <f>+AVERAGE(AL708:AL717)</f>
        <v>0.23439929972561552</v>
      </c>
      <c r="AR725" s="9">
        <f>+AVERAGE(AN708:AN717)</f>
        <v>0.31397158080634069</v>
      </c>
      <c r="AS725" s="17">
        <f t="shared" si="681"/>
        <v>20</v>
      </c>
      <c r="AT725" s="17">
        <f t="shared" si="657"/>
        <v>8.0000000000000016E-2</v>
      </c>
      <c r="AU725" s="17">
        <f t="shared" si="684"/>
        <v>0.33333333333333331</v>
      </c>
      <c r="AV725" s="17">
        <f t="shared" si="685"/>
        <v>0.25747126436781609</v>
      </c>
      <c r="AW725" s="17"/>
      <c r="AX725" s="17"/>
      <c r="AY725" s="17"/>
      <c r="AZ725" s="17">
        <v>4</v>
      </c>
      <c r="BA725" s="24">
        <v>0.66666666666666663</v>
      </c>
      <c r="BB725" s="9">
        <v>19</v>
      </c>
      <c r="BC725" s="9">
        <v>0</v>
      </c>
      <c r="BD725" s="9">
        <f t="shared" si="675"/>
        <v>1</v>
      </c>
      <c r="BE725" s="9" t="s">
        <v>4397</v>
      </c>
      <c r="BF725" s="9">
        <f t="shared" si="676"/>
        <v>0</v>
      </c>
      <c r="BG725" s="9">
        <v>1</v>
      </c>
      <c r="BH725" s="9">
        <v>5</v>
      </c>
      <c r="BI725" s="9">
        <v>5</v>
      </c>
      <c r="BJ725" s="9">
        <v>1</v>
      </c>
      <c r="BK725" s="9">
        <v>4</v>
      </c>
      <c r="BL725" s="9">
        <v>2</v>
      </c>
      <c r="BM725" s="9">
        <v>4</v>
      </c>
      <c r="BN725" s="9">
        <v>10</v>
      </c>
      <c r="BO725" s="9">
        <v>9</v>
      </c>
      <c r="BP725" s="9" t="s">
        <v>4398</v>
      </c>
      <c r="BQ725" s="34">
        <f t="shared" si="654"/>
        <v>0.2</v>
      </c>
      <c r="BR725" s="34">
        <f t="shared" si="654"/>
        <v>0</v>
      </c>
      <c r="BS725" s="34">
        <f t="shared" si="654"/>
        <v>0.76666666666666661</v>
      </c>
      <c r="BT725" s="9"/>
      <c r="BU725" s="9"/>
      <c r="BV725" s="9"/>
      <c r="BW725" s="9"/>
      <c r="BX725" s="9"/>
      <c r="BY725" s="9"/>
      <c r="BZ725" s="22">
        <f t="shared" si="664"/>
        <v>0</v>
      </c>
      <c r="CA725" s="22">
        <f t="shared" si="665"/>
        <v>8</v>
      </c>
      <c r="CB725" s="22">
        <f t="shared" si="666"/>
        <v>0.76666666666666661</v>
      </c>
      <c r="CC725" s="22">
        <f t="shared" si="667"/>
        <v>0</v>
      </c>
      <c r="CD725" s="22">
        <f t="shared" si="668"/>
        <v>1</v>
      </c>
      <c r="CK725" s="23">
        <v>1</v>
      </c>
      <c r="CL725" s="23">
        <f t="shared" si="669"/>
        <v>3</v>
      </c>
      <c r="CM725" s="23">
        <f t="shared" si="677"/>
        <v>0.70319789917684661</v>
      </c>
      <c r="CN725" s="23">
        <f t="shared" si="678"/>
        <v>0.94191474241902207</v>
      </c>
      <c r="CQ725" s="49">
        <v>4</v>
      </c>
    </row>
    <row r="726" spans="1:95" ht="11.25" customHeight="1">
      <c r="A726" s="9">
        <v>7</v>
      </c>
      <c r="B726" s="9">
        <v>3</v>
      </c>
      <c r="C726" s="9" t="str">
        <f t="shared" si="646"/>
        <v>13</v>
      </c>
      <c r="D726" s="10" t="s">
        <v>4195</v>
      </c>
      <c r="E726" s="9">
        <v>19</v>
      </c>
      <c r="F726" s="9">
        <v>1</v>
      </c>
      <c r="G726" s="9">
        <v>0</v>
      </c>
      <c r="H726" s="9">
        <v>1</v>
      </c>
      <c r="I726" s="9">
        <v>0</v>
      </c>
      <c r="J726" s="9">
        <v>0</v>
      </c>
      <c r="K726" s="11">
        <v>10</v>
      </c>
      <c r="L726" s="9">
        <v>0</v>
      </c>
      <c r="M726" s="9">
        <v>0</v>
      </c>
      <c r="N726" s="9"/>
      <c r="O726" s="17"/>
      <c r="P726" s="17">
        <f t="shared" si="670"/>
        <v>0</v>
      </c>
      <c r="Q726" s="9">
        <v>0</v>
      </c>
      <c r="R726" s="9"/>
      <c r="S726" s="9">
        <v>0.2</v>
      </c>
      <c r="T726" s="9">
        <v>0</v>
      </c>
      <c r="U726" s="9">
        <v>0</v>
      </c>
      <c r="V726" s="11">
        <v>30</v>
      </c>
      <c r="W726" s="11">
        <f t="shared" si="679"/>
        <v>30</v>
      </c>
      <c r="X726" s="17">
        <f t="shared" si="680"/>
        <v>0</v>
      </c>
      <c r="Y726" s="17"/>
      <c r="Z726" s="9">
        <v>0</v>
      </c>
      <c r="AA726" s="9"/>
      <c r="AB726" s="17"/>
      <c r="AC726" s="17">
        <f t="shared" si="650"/>
        <v>0</v>
      </c>
      <c r="AD726" s="17" t="str">
        <f t="shared" si="663"/>
        <v/>
      </c>
      <c r="AE726" s="17" t="s">
        <v>2085</v>
      </c>
      <c r="AF726" s="17">
        <f t="shared" si="671"/>
        <v>10</v>
      </c>
      <c r="AG726" s="17"/>
      <c r="AH726" s="9">
        <v>50</v>
      </c>
      <c r="AI726" s="9"/>
      <c r="AJ726" s="9"/>
      <c r="AK726" s="9"/>
      <c r="AL726" s="9">
        <v>0</v>
      </c>
      <c r="AM726" s="9"/>
      <c r="AN726" s="9" t="s">
        <v>2085</v>
      </c>
      <c r="AO726" s="9"/>
      <c r="AP726" s="9">
        <v>0</v>
      </c>
      <c r="AQ726" s="9">
        <f>+AVERAGE(AL708:AL717)</f>
        <v>0.23439929972561552</v>
      </c>
      <c r="AR726" s="9">
        <f>+AVERAGE(AN708:AN717)</f>
        <v>0.31397158080634069</v>
      </c>
      <c r="AS726" s="17">
        <f t="shared" si="681"/>
        <v>7</v>
      </c>
      <c r="AT726" s="17">
        <f t="shared" si="657"/>
        <v>0.8</v>
      </c>
      <c r="AU726" s="17" t="str">
        <f t="shared" si="684"/>
        <v/>
      </c>
      <c r="AV726" s="17">
        <f t="shared" si="685"/>
        <v>0.13023255813953488</v>
      </c>
      <c r="AW726" s="17"/>
      <c r="AX726" s="17"/>
      <c r="AY726" s="17"/>
      <c r="AZ726" s="17">
        <v>4</v>
      </c>
      <c r="BA726" s="24">
        <v>0.66666666666666663</v>
      </c>
      <c r="BB726" s="9">
        <v>19</v>
      </c>
      <c r="BC726" s="9">
        <v>0</v>
      </c>
      <c r="BD726" s="9">
        <f t="shared" si="675"/>
        <v>1</v>
      </c>
      <c r="BE726" s="9" t="s">
        <v>4397</v>
      </c>
      <c r="BF726" s="9">
        <f t="shared" si="676"/>
        <v>0</v>
      </c>
      <c r="BG726" s="9">
        <v>1</v>
      </c>
      <c r="BH726" s="9">
        <v>5</v>
      </c>
      <c r="BI726" s="9">
        <v>5</v>
      </c>
      <c r="BJ726" s="9">
        <v>1</v>
      </c>
      <c r="BK726" s="9">
        <v>4</v>
      </c>
      <c r="BL726" s="9">
        <v>2</v>
      </c>
      <c r="BM726" s="9">
        <v>4</v>
      </c>
      <c r="BN726" s="9">
        <v>10</v>
      </c>
      <c r="BO726" s="9">
        <v>9</v>
      </c>
      <c r="BP726" s="9" t="s">
        <v>4398</v>
      </c>
      <c r="BQ726" s="34">
        <f t="shared" si="654"/>
        <v>0.2</v>
      </c>
      <c r="BR726" s="34">
        <f t="shared" si="654"/>
        <v>0</v>
      </c>
      <c r="BS726" s="34">
        <f t="shared" si="654"/>
        <v>0.76666666666666661</v>
      </c>
      <c r="BT726" s="9"/>
      <c r="BU726" s="9"/>
      <c r="BV726" s="9"/>
      <c r="BW726" s="9"/>
      <c r="BX726" s="9"/>
      <c r="BY726" s="9"/>
      <c r="BZ726" s="22">
        <f t="shared" si="664"/>
        <v>0</v>
      </c>
      <c r="CA726" s="22">
        <f t="shared" si="665"/>
        <v>9</v>
      </c>
      <c r="CB726" s="22">
        <f t="shared" si="666"/>
        <v>0.76666666666666661</v>
      </c>
      <c r="CC726" s="22">
        <f t="shared" si="667"/>
        <v>0</v>
      </c>
      <c r="CD726" s="22">
        <f t="shared" si="668"/>
        <v>1</v>
      </c>
      <c r="CK726" s="23" t="s">
        <v>2085</v>
      </c>
      <c r="CL726" s="23">
        <f t="shared" si="669"/>
        <v>3</v>
      </c>
      <c r="CM726" s="23">
        <f t="shared" si="677"/>
        <v>0.70319789917684661</v>
      </c>
      <c r="CN726" s="23">
        <f t="shared" si="678"/>
        <v>0.94191474241902207</v>
      </c>
      <c r="CQ726" s="49">
        <v>4</v>
      </c>
    </row>
    <row r="727" spans="1:95" ht="11.25" customHeight="1">
      <c r="A727" s="9">
        <v>7</v>
      </c>
      <c r="B727" s="9">
        <v>3</v>
      </c>
      <c r="C727" s="9" t="str">
        <f t="shared" si="646"/>
        <v>13</v>
      </c>
      <c r="D727" s="10" t="s">
        <v>4195</v>
      </c>
      <c r="E727" s="9">
        <v>20</v>
      </c>
      <c r="F727" s="9">
        <v>1</v>
      </c>
      <c r="G727" s="9">
        <v>0</v>
      </c>
      <c r="H727" s="9">
        <v>1</v>
      </c>
      <c r="I727" s="9">
        <v>0</v>
      </c>
      <c r="J727" s="9">
        <v>0</v>
      </c>
      <c r="K727" s="11">
        <v>10</v>
      </c>
      <c r="L727" s="9">
        <v>0</v>
      </c>
      <c r="M727" s="9">
        <v>0</v>
      </c>
      <c r="N727" s="17">
        <f>SUM(M718:M727)</f>
        <v>17</v>
      </c>
      <c r="O727" s="17"/>
      <c r="P727" s="17">
        <f t="shared" si="670"/>
        <v>0</v>
      </c>
      <c r="Q727" s="9">
        <v>1</v>
      </c>
      <c r="R727" s="9"/>
      <c r="S727" s="9">
        <v>0</v>
      </c>
      <c r="T727" s="9">
        <v>1</v>
      </c>
      <c r="U727" s="9">
        <v>0</v>
      </c>
      <c r="V727" s="11">
        <v>30</v>
      </c>
      <c r="W727" s="11">
        <f t="shared" si="679"/>
        <v>30</v>
      </c>
      <c r="X727" s="17">
        <f t="shared" si="680"/>
        <v>0</v>
      </c>
      <c r="Y727" s="17"/>
      <c r="Z727" s="9">
        <v>0</v>
      </c>
      <c r="AA727" s="17">
        <f>SUM(Z718:Z727)</f>
        <v>91</v>
      </c>
      <c r="AB727" s="17"/>
      <c r="AC727" s="17">
        <f t="shared" si="650"/>
        <v>0</v>
      </c>
      <c r="AD727" s="17" t="str">
        <f t="shared" si="663"/>
        <v/>
      </c>
      <c r="AE727" s="17" t="s">
        <v>2085</v>
      </c>
      <c r="AF727" s="17">
        <f t="shared" si="671"/>
        <v>10</v>
      </c>
      <c r="AG727" s="17">
        <f>+SUM(AF718:AF727)</f>
        <v>174</v>
      </c>
      <c r="AH727" s="9">
        <v>49</v>
      </c>
      <c r="AI727" s="9"/>
      <c r="AJ727" s="9"/>
      <c r="AK727" s="9"/>
      <c r="AL727" s="9">
        <v>0.8</v>
      </c>
      <c r="AM727" s="9"/>
      <c r="AN727" s="9" t="s">
        <v>2085</v>
      </c>
      <c r="AO727" s="9"/>
      <c r="AP727" s="9">
        <v>1.6326530612244892E-2</v>
      </c>
      <c r="AQ727" s="9">
        <f>+AVERAGE(AL708:AL717)</f>
        <v>0.23439929972561552</v>
      </c>
      <c r="AR727" s="9">
        <f>+AVERAGE(AN708:AN717)</f>
        <v>0.31397158080634069</v>
      </c>
      <c r="AS727" s="17">
        <f t="shared" si="681"/>
        <v>0</v>
      </c>
      <c r="AT727" s="17">
        <f t="shared" si="657"/>
        <v>0</v>
      </c>
      <c r="AU727" s="17" t="str">
        <f t="shared" si="684"/>
        <v/>
      </c>
      <c r="AV727" s="17">
        <f t="shared" si="685"/>
        <v>0</v>
      </c>
      <c r="AW727" s="17"/>
      <c r="AX727" s="17"/>
      <c r="AY727" s="17"/>
      <c r="AZ727" s="17">
        <v>4</v>
      </c>
      <c r="BA727" s="24">
        <v>0.66666666666666663</v>
      </c>
      <c r="BB727" s="9">
        <v>19</v>
      </c>
      <c r="BC727" s="9">
        <v>0</v>
      </c>
      <c r="BD727" s="9">
        <f t="shared" si="675"/>
        <v>1</v>
      </c>
      <c r="BE727" s="9" t="s">
        <v>4397</v>
      </c>
      <c r="BF727" s="9">
        <f t="shared" si="676"/>
        <v>0</v>
      </c>
      <c r="BG727" s="9">
        <v>1</v>
      </c>
      <c r="BH727" s="9">
        <v>5</v>
      </c>
      <c r="BI727" s="9">
        <v>5</v>
      </c>
      <c r="BJ727" s="9">
        <v>1</v>
      </c>
      <c r="BK727" s="9">
        <v>4</v>
      </c>
      <c r="BL727" s="9">
        <v>2</v>
      </c>
      <c r="BM727" s="9">
        <v>4</v>
      </c>
      <c r="BN727" s="9">
        <v>10</v>
      </c>
      <c r="BO727" s="9">
        <v>9</v>
      </c>
      <c r="BP727" s="9" t="s">
        <v>4398</v>
      </c>
      <c r="BQ727" s="34">
        <f t="shared" si="654"/>
        <v>0.2</v>
      </c>
      <c r="BR727" s="34">
        <f t="shared" si="654"/>
        <v>0.2</v>
      </c>
      <c r="BS727" s="34">
        <f t="shared" si="654"/>
        <v>0.76666666666666661</v>
      </c>
      <c r="BT727" s="9"/>
      <c r="BU727" s="9"/>
      <c r="BV727" s="9"/>
      <c r="BW727" s="9">
        <f>SUM(AF718:AF727)</f>
        <v>174</v>
      </c>
      <c r="BX727" s="9"/>
      <c r="BY727" s="9">
        <f t="shared" ref="BY727" si="686">SUM(BW717,BW727)</f>
        <v>392</v>
      </c>
      <c r="BZ727" s="22">
        <f t="shared" si="664"/>
        <v>0</v>
      </c>
      <c r="CA727" s="22">
        <f t="shared" si="665"/>
        <v>10</v>
      </c>
      <c r="CB727" s="22">
        <f t="shared" si="666"/>
        <v>0.76666666666666661</v>
      </c>
      <c r="CC727" s="22">
        <f t="shared" si="667"/>
        <v>0</v>
      </c>
      <c r="CD727" s="22">
        <f t="shared" si="668"/>
        <v>1</v>
      </c>
      <c r="CK727" s="23" t="s">
        <v>2085</v>
      </c>
      <c r="CL727" s="23">
        <f t="shared" si="669"/>
        <v>3</v>
      </c>
      <c r="CM727" s="23">
        <f t="shared" si="677"/>
        <v>0.70319789917684661</v>
      </c>
      <c r="CN727" s="23">
        <f t="shared" si="678"/>
        <v>0.94191474241902207</v>
      </c>
      <c r="CQ727" s="49">
        <v>1</v>
      </c>
    </row>
    <row r="728" spans="1:95" ht="11.25" customHeight="1">
      <c r="A728" s="9">
        <v>7</v>
      </c>
      <c r="B728" s="9">
        <v>4</v>
      </c>
      <c r="C728" s="9" t="str">
        <f t="shared" si="646"/>
        <v>7</v>
      </c>
      <c r="D728" s="10" t="s">
        <v>4210</v>
      </c>
      <c r="E728" s="9">
        <v>-2</v>
      </c>
      <c r="F728" s="9">
        <v>1</v>
      </c>
      <c r="G728" s="9">
        <v>0</v>
      </c>
      <c r="H728" s="9">
        <v>0</v>
      </c>
      <c r="I728" s="9">
        <v>0</v>
      </c>
      <c r="J728" s="9">
        <v>0</v>
      </c>
      <c r="K728" s="11">
        <v>25</v>
      </c>
      <c r="L728" s="9">
        <v>50</v>
      </c>
      <c r="M728" s="9">
        <v>7</v>
      </c>
      <c r="N728" s="9"/>
      <c r="O728" s="17"/>
      <c r="P728" s="17">
        <f t="shared" si="670"/>
        <v>1</v>
      </c>
      <c r="Q728" s="9">
        <v>35</v>
      </c>
      <c r="R728" s="9"/>
      <c r="S728" s="9">
        <v>0.2</v>
      </c>
      <c r="T728" s="9">
        <v>85</v>
      </c>
      <c r="U728" s="9">
        <v>40</v>
      </c>
      <c r="V728" s="11">
        <v>30</v>
      </c>
      <c r="W728" s="18"/>
      <c r="X728" s="17">
        <f t="shared" si="680"/>
        <v>30</v>
      </c>
      <c r="Y728" s="17"/>
      <c r="Z728" s="9">
        <v>4</v>
      </c>
      <c r="AA728" s="9"/>
      <c r="AB728" s="17"/>
      <c r="AC728" s="17">
        <f>AC706</f>
        <v>52</v>
      </c>
      <c r="AD728" s="17">
        <f t="shared" si="663"/>
        <v>7.6923076923076927E-2</v>
      </c>
      <c r="AE728" s="17"/>
      <c r="AF728" s="17">
        <f t="shared" si="671"/>
        <v>7</v>
      </c>
      <c r="AG728" s="17"/>
      <c r="AH728" s="9">
        <v>67</v>
      </c>
      <c r="AI728" s="9"/>
      <c r="AJ728" s="9"/>
      <c r="AK728" s="9"/>
      <c r="AL728" s="9">
        <v>0</v>
      </c>
      <c r="AM728" s="9"/>
      <c r="AN728" s="9">
        <v>7.6923076923076927E-2</v>
      </c>
      <c r="AO728" s="9"/>
      <c r="AP728" s="9">
        <v>0.28059701492537314</v>
      </c>
      <c r="AQ728" s="22"/>
      <c r="AR728" s="22"/>
      <c r="AS728" s="17"/>
      <c r="AT728" s="17"/>
      <c r="AU728" s="17"/>
      <c r="AV728" s="17"/>
      <c r="AW728" s="17"/>
      <c r="AX728" s="17"/>
      <c r="AY728" s="17"/>
      <c r="AZ728" s="17">
        <v>4</v>
      </c>
      <c r="BA728" s="24">
        <v>0.66666666666666663</v>
      </c>
      <c r="BB728" s="9">
        <v>18</v>
      </c>
      <c r="BC728" s="9">
        <v>1</v>
      </c>
      <c r="BD728" s="9">
        <f t="shared" si="675"/>
        <v>0</v>
      </c>
      <c r="BE728" s="9" t="s">
        <v>4399</v>
      </c>
      <c r="BF728" s="9">
        <f t="shared" si="676"/>
        <v>0</v>
      </c>
      <c r="BG728" s="9">
        <v>1</v>
      </c>
      <c r="BH728" s="9">
        <v>3</v>
      </c>
      <c r="BI728" s="9">
        <v>4</v>
      </c>
      <c r="BJ728" s="9">
        <v>0</v>
      </c>
      <c r="BK728" s="9">
        <v>3</v>
      </c>
      <c r="BL728" s="9">
        <v>5</v>
      </c>
      <c r="BM728" s="9">
        <v>5</v>
      </c>
      <c r="BN728" s="9">
        <v>0</v>
      </c>
      <c r="BO728" s="9">
        <v>0</v>
      </c>
      <c r="BP728" s="9">
        <v>0</v>
      </c>
      <c r="BQ728" s="34">
        <f>BQ706</f>
        <v>0</v>
      </c>
      <c r="BR728" s="34">
        <f>BR706</f>
        <v>0</v>
      </c>
      <c r="BS728" s="34">
        <f>BS706</f>
        <v>0.76666666666666661</v>
      </c>
      <c r="BT728" s="22"/>
      <c r="BU728" s="22"/>
      <c r="BV728" s="22"/>
      <c r="BW728" s="22"/>
      <c r="BX728" s="22"/>
      <c r="BY728" s="22"/>
      <c r="BZ728" s="22">
        <f t="shared" si="664"/>
        <v>0</v>
      </c>
      <c r="CA728" s="22">
        <f t="shared" si="665"/>
        <v>0</v>
      </c>
      <c r="CB728" s="22">
        <f t="shared" si="666"/>
        <v>0</v>
      </c>
      <c r="CC728" s="22">
        <f t="shared" si="667"/>
        <v>0.76666666666666661</v>
      </c>
      <c r="CD728" s="22">
        <f t="shared" si="668"/>
        <v>0</v>
      </c>
      <c r="CK728" s="23" t="s">
        <v>2085</v>
      </c>
      <c r="CL728" s="23">
        <f t="shared" si="669"/>
        <v>4</v>
      </c>
      <c r="CM728" s="23" t="str">
        <f t="shared" si="677"/>
        <v/>
      </c>
      <c r="CN728" s="23" t="str">
        <f t="shared" si="678"/>
        <v/>
      </c>
      <c r="CQ728" s="49">
        <v>2</v>
      </c>
    </row>
    <row r="729" spans="1:95" ht="11.25" customHeight="1">
      <c r="A729" s="9">
        <v>7</v>
      </c>
      <c r="B729" s="9">
        <v>4</v>
      </c>
      <c r="C729" s="9" t="str">
        <f t="shared" si="646"/>
        <v>7</v>
      </c>
      <c r="D729" s="10" t="s">
        <v>4210</v>
      </c>
      <c r="E729" s="9">
        <v>-1</v>
      </c>
      <c r="F729" s="9">
        <v>1</v>
      </c>
      <c r="G729" s="9">
        <v>0</v>
      </c>
      <c r="H729" s="9">
        <v>0</v>
      </c>
      <c r="I729" s="9">
        <v>0</v>
      </c>
      <c r="J729" s="9">
        <v>0</v>
      </c>
      <c r="K729" s="11">
        <v>25</v>
      </c>
      <c r="L729" s="9">
        <v>60</v>
      </c>
      <c r="M729" s="9">
        <v>5</v>
      </c>
      <c r="N729" s="9"/>
      <c r="O729" s="17"/>
      <c r="P729" s="17">
        <f t="shared" si="670"/>
        <v>2</v>
      </c>
      <c r="Q729" s="9">
        <v>23</v>
      </c>
      <c r="R729" s="9"/>
      <c r="S729" s="9">
        <v>0.21739130434782608</v>
      </c>
      <c r="T729" s="9">
        <v>83</v>
      </c>
      <c r="U729" s="9">
        <v>40</v>
      </c>
      <c r="V729" s="11">
        <v>30</v>
      </c>
      <c r="W729" s="11">
        <f>V728</f>
        <v>30</v>
      </c>
      <c r="X729" s="17">
        <f t="shared" si="680"/>
        <v>30</v>
      </c>
      <c r="Y729" s="17"/>
      <c r="Z729" s="9">
        <v>4</v>
      </c>
      <c r="AA729" s="9"/>
      <c r="AB729" s="17"/>
      <c r="AC729" s="17">
        <f t="shared" si="650"/>
        <v>46</v>
      </c>
      <c r="AD729" s="17">
        <f t="shared" si="663"/>
        <v>8.6956521739130432E-2</v>
      </c>
      <c r="AE729" s="17">
        <v>7.6923076923076927E-2</v>
      </c>
      <c r="AF729" s="17">
        <f t="shared" si="671"/>
        <v>9</v>
      </c>
      <c r="AG729" s="17"/>
      <c r="AH729" s="9">
        <v>73</v>
      </c>
      <c r="AI729" s="9"/>
      <c r="AJ729" s="9"/>
      <c r="AK729" s="9"/>
      <c r="AL729" s="9">
        <v>0.12173913043478261</v>
      </c>
      <c r="AM729" s="9"/>
      <c r="AN729" s="9">
        <v>8.6956521739130432E-2</v>
      </c>
      <c r="AO729" s="9"/>
      <c r="AP729" s="9">
        <v>0.26849315068493157</v>
      </c>
      <c r="AQ729" s="9"/>
      <c r="AR729" s="9"/>
      <c r="AS729" s="17">
        <f>+Q728</f>
        <v>35</v>
      </c>
      <c r="AT729" s="17">
        <f t="shared" ref="AT729" si="687">+AL728</f>
        <v>0</v>
      </c>
      <c r="AU729" s="17">
        <f t="shared" ref="AU729" si="688">+AN728</f>
        <v>7.6923076923076927E-2</v>
      </c>
      <c r="AV729" s="17">
        <f t="shared" ref="AV729" si="689">+AP728</f>
        <v>0.28059701492537314</v>
      </c>
      <c r="AW729" s="17"/>
      <c r="AX729" s="17"/>
      <c r="AY729" s="17"/>
      <c r="AZ729" s="17">
        <v>4</v>
      </c>
      <c r="BA729" s="24">
        <v>0.66666666666666663</v>
      </c>
      <c r="BB729" s="9">
        <v>18</v>
      </c>
      <c r="BC729" s="9">
        <v>1</v>
      </c>
      <c r="BD729" s="9">
        <f t="shared" si="675"/>
        <v>0</v>
      </c>
      <c r="BE729" s="9" t="s">
        <v>4399</v>
      </c>
      <c r="BF729" s="9">
        <f t="shared" si="676"/>
        <v>0</v>
      </c>
      <c r="BG729" s="9">
        <v>1</v>
      </c>
      <c r="BH729" s="9">
        <v>3</v>
      </c>
      <c r="BI729" s="9">
        <v>4</v>
      </c>
      <c r="BJ729" s="9">
        <v>0</v>
      </c>
      <c r="BK729" s="9">
        <v>3</v>
      </c>
      <c r="BL729" s="9">
        <v>5</v>
      </c>
      <c r="BM729" s="9">
        <v>5</v>
      </c>
      <c r="BN729" s="9">
        <v>0</v>
      </c>
      <c r="BO729" s="9">
        <v>0</v>
      </c>
      <c r="BP729" s="9">
        <v>0</v>
      </c>
      <c r="BQ729" s="34">
        <f t="shared" si="654"/>
        <v>0.2</v>
      </c>
      <c r="BR729" s="34">
        <f t="shared" si="654"/>
        <v>0</v>
      </c>
      <c r="BS729" s="34">
        <f t="shared" si="654"/>
        <v>0.76666666666666661</v>
      </c>
      <c r="BT729" s="9"/>
      <c r="BU729" s="9"/>
      <c r="BV729" s="9"/>
      <c r="BW729" s="9"/>
      <c r="BX729" s="9"/>
      <c r="BY729" s="9"/>
      <c r="BZ729" s="22">
        <f t="shared" si="664"/>
        <v>0</v>
      </c>
      <c r="CA729" s="22">
        <f t="shared" si="665"/>
        <v>0</v>
      </c>
      <c r="CB729" s="22">
        <f t="shared" si="666"/>
        <v>0</v>
      </c>
      <c r="CC729" s="22">
        <f t="shared" si="667"/>
        <v>0.76666666666666661</v>
      </c>
      <c r="CD729" s="22">
        <f t="shared" si="668"/>
        <v>0</v>
      </c>
      <c r="CK729" s="23">
        <v>0.30769230769230771</v>
      </c>
      <c r="CL729" s="23">
        <f t="shared" si="669"/>
        <v>4</v>
      </c>
      <c r="CM729" s="23" t="str">
        <f t="shared" si="677"/>
        <v/>
      </c>
      <c r="CN729" s="23" t="str">
        <f t="shared" si="678"/>
        <v/>
      </c>
      <c r="CQ729" s="49">
        <v>2</v>
      </c>
    </row>
    <row r="730" spans="1:95" ht="11.25" customHeight="1">
      <c r="A730" s="9">
        <v>7</v>
      </c>
      <c r="B730" s="9">
        <v>4</v>
      </c>
      <c r="C730" s="9" t="str">
        <f t="shared" si="646"/>
        <v>7</v>
      </c>
      <c r="D730" s="10" t="s">
        <v>4210</v>
      </c>
      <c r="E730" s="9">
        <v>1</v>
      </c>
      <c r="F730" s="9">
        <v>1</v>
      </c>
      <c r="G730" s="9">
        <v>0</v>
      </c>
      <c r="H730" s="9">
        <v>0</v>
      </c>
      <c r="I730" s="9">
        <v>0</v>
      </c>
      <c r="J730" s="9">
        <v>0</v>
      </c>
      <c r="K730" s="11">
        <v>25</v>
      </c>
      <c r="L730" s="9">
        <v>75</v>
      </c>
      <c r="M730" s="9">
        <v>3</v>
      </c>
      <c r="N730" s="17">
        <f>SUM(M730:M730)</f>
        <v>3</v>
      </c>
      <c r="O730" s="17"/>
      <c r="P730" s="17">
        <f t="shared" si="670"/>
        <v>0</v>
      </c>
      <c r="Q730" s="9">
        <v>19</v>
      </c>
      <c r="R730" s="9"/>
      <c r="S730" s="9">
        <v>0.15789473684210525</v>
      </c>
      <c r="T730" s="9">
        <v>94</v>
      </c>
      <c r="U730" s="9">
        <v>40</v>
      </c>
      <c r="V730" s="11">
        <v>30</v>
      </c>
      <c r="W730" s="11">
        <f t="shared" ref="W730:W749" si="690">V729</f>
        <v>30</v>
      </c>
      <c r="X730" s="17">
        <f t="shared" si="680"/>
        <v>30</v>
      </c>
      <c r="Y730" s="17"/>
      <c r="Z730" s="9">
        <v>1</v>
      </c>
      <c r="AA730" s="17">
        <f>SUM(Z730:Z730)</f>
        <v>1</v>
      </c>
      <c r="AB730" s="17"/>
      <c r="AC730" s="17">
        <f t="shared" si="650"/>
        <v>57</v>
      </c>
      <c r="AD730" s="17">
        <f t="shared" si="663"/>
        <v>1.7543859649122806E-2</v>
      </c>
      <c r="AE730" s="17">
        <v>8.6956521739130432E-2</v>
      </c>
      <c r="AF730" s="17">
        <f t="shared" si="671"/>
        <v>8</v>
      </c>
      <c r="AG730" s="17"/>
      <c r="AH730" s="9">
        <v>88</v>
      </c>
      <c r="AI730" s="9"/>
      <c r="AJ730" s="9"/>
      <c r="AK730" s="9"/>
      <c r="AL730" s="9">
        <v>0.21052631578947367</v>
      </c>
      <c r="AM730" s="9"/>
      <c r="AN730" s="9">
        <v>1.7543859649122806E-2</v>
      </c>
      <c r="AO730" s="9"/>
      <c r="AP730" s="9">
        <v>0.28181818181818186</v>
      </c>
      <c r="AQ730" s="9"/>
      <c r="AR730" s="9"/>
      <c r="AZ730">
        <v>4</v>
      </c>
      <c r="BA730" s="24">
        <v>0.66666666666666663</v>
      </c>
      <c r="BB730" s="9">
        <v>18</v>
      </c>
      <c r="BC730" s="9">
        <v>1</v>
      </c>
      <c r="BD730" s="9">
        <f t="shared" si="675"/>
        <v>0</v>
      </c>
      <c r="BE730" s="9" t="s">
        <v>4399</v>
      </c>
      <c r="BF730" s="9">
        <f t="shared" si="676"/>
        <v>0</v>
      </c>
      <c r="BG730" s="9">
        <v>1</v>
      </c>
      <c r="BH730" s="9">
        <v>3</v>
      </c>
      <c r="BI730" s="9">
        <v>4</v>
      </c>
      <c r="BJ730" s="9">
        <v>0</v>
      </c>
      <c r="BK730" s="9">
        <v>3</v>
      </c>
      <c r="BL730" s="9">
        <v>5</v>
      </c>
      <c r="BM730" s="9">
        <v>5</v>
      </c>
      <c r="BN730" s="9">
        <v>0</v>
      </c>
      <c r="BO730" s="9">
        <v>0</v>
      </c>
      <c r="BP730" s="9">
        <v>0</v>
      </c>
      <c r="BQ730" s="34">
        <f t="shared" si="654"/>
        <v>0.2</v>
      </c>
      <c r="BR730" s="34">
        <f t="shared" si="654"/>
        <v>0</v>
      </c>
      <c r="BS730" s="34">
        <f t="shared" si="654"/>
        <v>0.76666666666666661</v>
      </c>
      <c r="BT730" s="9"/>
      <c r="BU730" s="9"/>
      <c r="BV730" s="9"/>
      <c r="BW730" s="9"/>
      <c r="BX730" s="9"/>
      <c r="BY730" s="9"/>
      <c r="BZ730" s="22">
        <f t="shared" si="664"/>
        <v>1</v>
      </c>
      <c r="CA730" s="22">
        <f t="shared" si="665"/>
        <v>0</v>
      </c>
      <c r="CB730" s="22">
        <f t="shared" si="666"/>
        <v>0</v>
      </c>
      <c r="CC730" s="22">
        <f t="shared" si="667"/>
        <v>0.76666666666666661</v>
      </c>
      <c r="CD730" s="22">
        <f t="shared" si="668"/>
        <v>0</v>
      </c>
      <c r="CK730" s="23">
        <v>0.34782608695652173</v>
      </c>
      <c r="CL730" s="23">
        <f t="shared" si="669"/>
        <v>4</v>
      </c>
      <c r="CM730" s="23" t="str">
        <f t="shared" si="677"/>
        <v/>
      </c>
      <c r="CN730" s="23" t="str">
        <f t="shared" si="678"/>
        <v/>
      </c>
      <c r="CQ730" s="49">
        <v>2</v>
      </c>
    </row>
    <row r="731" spans="1:95" ht="11.25" customHeight="1">
      <c r="A731" s="9">
        <v>7</v>
      </c>
      <c r="B731" s="9">
        <v>4</v>
      </c>
      <c r="C731" s="9" t="str">
        <f t="shared" si="646"/>
        <v>7</v>
      </c>
      <c r="D731" s="10" t="s">
        <v>4210</v>
      </c>
      <c r="E731" s="9">
        <v>2</v>
      </c>
      <c r="F731" s="9">
        <v>1</v>
      </c>
      <c r="G731" s="9">
        <v>0</v>
      </c>
      <c r="H731" s="9">
        <v>0</v>
      </c>
      <c r="I731" s="9">
        <v>0</v>
      </c>
      <c r="J731" s="9">
        <v>0</v>
      </c>
      <c r="K731" s="11">
        <v>25</v>
      </c>
      <c r="L731" s="9">
        <v>69</v>
      </c>
      <c r="M731" s="9">
        <v>1</v>
      </c>
      <c r="N731" s="17">
        <f>SUM(M730:M731)</f>
        <v>4</v>
      </c>
      <c r="O731" s="17"/>
      <c r="P731" s="17">
        <f t="shared" si="670"/>
        <v>0</v>
      </c>
      <c r="Q731" s="9">
        <v>13</v>
      </c>
      <c r="R731" s="9"/>
      <c r="S731" s="9">
        <v>7.6923076923076927E-2</v>
      </c>
      <c r="T731" s="9">
        <v>82</v>
      </c>
      <c r="U731" s="9">
        <v>40</v>
      </c>
      <c r="V731" s="11">
        <v>30</v>
      </c>
      <c r="W731" s="11">
        <f t="shared" si="690"/>
        <v>30</v>
      </c>
      <c r="X731" s="17">
        <f t="shared" si="680"/>
        <v>30</v>
      </c>
      <c r="Y731" s="17"/>
      <c r="Z731" s="9">
        <v>4</v>
      </c>
      <c r="AA731" s="17">
        <f>SUM(Z730:Z731)</f>
        <v>5</v>
      </c>
      <c r="AB731" s="17"/>
      <c r="AC731" s="17">
        <f t="shared" si="650"/>
        <v>59</v>
      </c>
      <c r="AD731" s="17">
        <f t="shared" si="663"/>
        <v>6.7796610169491525E-2</v>
      </c>
      <c r="AE731" s="17">
        <v>1.7543859649122806E-2</v>
      </c>
      <c r="AF731" s="17">
        <f t="shared" si="671"/>
        <v>13</v>
      </c>
      <c r="AG731" s="17"/>
      <c r="AH731" s="9">
        <v>96</v>
      </c>
      <c r="AI731" s="9"/>
      <c r="AJ731" s="9"/>
      <c r="AK731" s="9"/>
      <c r="AL731" s="9">
        <v>0.43076923076923085</v>
      </c>
      <c r="AM731" s="9"/>
      <c r="AN731" s="9">
        <v>6.7796610169491525E-2</v>
      </c>
      <c r="AO731" s="9"/>
      <c r="AP731" s="9">
        <v>0.21250000000000005</v>
      </c>
      <c r="AQ731" s="9"/>
      <c r="AR731" s="9"/>
      <c r="AS731" s="17">
        <f t="shared" ref="AS731:AS749" si="691">+Q730</f>
        <v>19</v>
      </c>
      <c r="AT731" s="17">
        <f t="shared" si="657"/>
        <v>0.21052631578947367</v>
      </c>
      <c r="AU731" s="17">
        <f t="shared" ref="AU731:AU739" si="692">+AN730</f>
        <v>1.7543859649122806E-2</v>
      </c>
      <c r="AV731" s="17">
        <f t="shared" ref="AV731:AV739" si="693">+AP730</f>
        <v>0.28181818181818186</v>
      </c>
      <c r="AW731" s="17"/>
      <c r="AX731" s="17"/>
      <c r="AY731" s="17"/>
      <c r="AZ731" s="17">
        <v>4</v>
      </c>
      <c r="BA731" s="24">
        <v>0.66666666666666663</v>
      </c>
      <c r="BB731" s="9">
        <v>18</v>
      </c>
      <c r="BC731" s="9">
        <v>1</v>
      </c>
      <c r="BD731" s="9">
        <f t="shared" si="675"/>
        <v>0</v>
      </c>
      <c r="BE731" s="9" t="s">
        <v>4399</v>
      </c>
      <c r="BF731" s="9">
        <f t="shared" si="676"/>
        <v>0</v>
      </c>
      <c r="BG731" s="9">
        <v>1</v>
      </c>
      <c r="BH731" s="9">
        <v>3</v>
      </c>
      <c r="BI731" s="9">
        <v>4</v>
      </c>
      <c r="BJ731" s="9">
        <v>0</v>
      </c>
      <c r="BK731" s="9">
        <v>3</v>
      </c>
      <c r="BL731" s="9">
        <v>5</v>
      </c>
      <c r="BM731" s="9">
        <v>5</v>
      </c>
      <c r="BN731" s="9">
        <v>0</v>
      </c>
      <c r="BO731" s="9">
        <v>0</v>
      </c>
      <c r="BP731" s="9">
        <v>0</v>
      </c>
      <c r="BQ731" s="34">
        <f t="shared" si="654"/>
        <v>0.2</v>
      </c>
      <c r="BR731" s="34">
        <f t="shared" si="654"/>
        <v>0</v>
      </c>
      <c r="BS731" s="34">
        <f t="shared" si="654"/>
        <v>0.76666666666666661</v>
      </c>
      <c r="BT731" s="9"/>
      <c r="BU731" s="9"/>
      <c r="BV731" s="9"/>
      <c r="BW731" s="9"/>
      <c r="BX731" s="9"/>
      <c r="BY731" s="9"/>
      <c r="BZ731" s="22">
        <f t="shared" si="664"/>
        <v>2</v>
      </c>
      <c r="CA731" s="22">
        <f t="shared" si="665"/>
        <v>0</v>
      </c>
      <c r="CB731" s="22">
        <f t="shared" si="666"/>
        <v>0</v>
      </c>
      <c r="CC731" s="22">
        <f t="shared" si="667"/>
        <v>0.76666666666666661</v>
      </c>
      <c r="CD731" s="22">
        <f t="shared" si="668"/>
        <v>0</v>
      </c>
      <c r="CK731" s="23">
        <v>7.0175438596491224E-2</v>
      </c>
      <c r="CL731" s="23">
        <f t="shared" si="669"/>
        <v>4</v>
      </c>
      <c r="CM731" s="23" t="str">
        <f t="shared" si="677"/>
        <v/>
      </c>
      <c r="CN731" s="23" t="str">
        <f t="shared" si="678"/>
        <v/>
      </c>
      <c r="CQ731" s="49">
        <v>2</v>
      </c>
    </row>
    <row r="732" spans="1:95" ht="11.25" customHeight="1">
      <c r="A732" s="9">
        <v>7</v>
      </c>
      <c r="B732" s="9">
        <v>4</v>
      </c>
      <c r="C732" s="9" t="str">
        <f t="shared" ref="C732:C795" si="694">LEFT(D732, FIND(":", D732)-1)</f>
        <v>7</v>
      </c>
      <c r="D732" s="10" t="s">
        <v>4210</v>
      </c>
      <c r="E732" s="9">
        <v>3</v>
      </c>
      <c r="F732" s="9">
        <v>1</v>
      </c>
      <c r="G732" s="9">
        <v>0</v>
      </c>
      <c r="H732" s="9">
        <v>0</v>
      </c>
      <c r="I732" s="9">
        <v>0</v>
      </c>
      <c r="J732" s="9">
        <v>0</v>
      </c>
      <c r="K732" s="11">
        <v>25</v>
      </c>
      <c r="L732" s="9">
        <v>57</v>
      </c>
      <c r="M732" s="9">
        <v>0</v>
      </c>
      <c r="N732" s="17">
        <f>SUM(M730:M732)</f>
        <v>4</v>
      </c>
      <c r="O732" s="17"/>
      <c r="P732" s="17">
        <f t="shared" si="670"/>
        <v>0</v>
      </c>
      <c r="Q732" s="9">
        <v>12</v>
      </c>
      <c r="R732" s="9"/>
      <c r="S732" s="9">
        <v>0</v>
      </c>
      <c r="T732" s="9">
        <v>69</v>
      </c>
      <c r="U732" s="9">
        <v>30</v>
      </c>
      <c r="V732" s="11">
        <v>30</v>
      </c>
      <c r="W732" s="11">
        <f t="shared" si="690"/>
        <v>30</v>
      </c>
      <c r="X732" s="17">
        <f t="shared" si="680"/>
        <v>30</v>
      </c>
      <c r="Y732" s="17"/>
      <c r="Z732" s="9">
        <v>1</v>
      </c>
      <c r="AA732" s="17">
        <f>SUM(Z730:Z732)</f>
        <v>6</v>
      </c>
      <c r="AB732" s="17"/>
      <c r="AC732" s="17">
        <f t="shared" si="650"/>
        <v>56</v>
      </c>
      <c r="AD732" s="17">
        <f t="shared" si="663"/>
        <v>1.7857142857142856E-2</v>
      </c>
      <c r="AE732" s="17">
        <v>6.7796610169491525E-2</v>
      </c>
      <c r="AF732" s="17">
        <f t="shared" si="671"/>
        <v>11</v>
      </c>
      <c r="AG732" s="17"/>
      <c r="AH732" s="9">
        <v>94</v>
      </c>
      <c r="AI732" s="9"/>
      <c r="AJ732" s="9"/>
      <c r="AK732" s="9"/>
      <c r="AL732" s="9">
        <v>0.3666666666666667</v>
      </c>
      <c r="AM732" s="9"/>
      <c r="AN732" s="9">
        <v>1.7857142857142856E-2</v>
      </c>
      <c r="AO732" s="9"/>
      <c r="AP732" s="9">
        <v>0.19574468085106386</v>
      </c>
      <c r="AQ732" s="9"/>
      <c r="AR732" s="9"/>
      <c r="AS732" s="17">
        <f t="shared" si="691"/>
        <v>13</v>
      </c>
      <c r="AT732" s="17">
        <f t="shared" si="657"/>
        <v>0.43076923076923085</v>
      </c>
      <c r="AU732" s="17">
        <f t="shared" si="692"/>
        <v>6.7796610169491525E-2</v>
      </c>
      <c r="AV732" s="17">
        <f t="shared" si="693"/>
        <v>0.21250000000000005</v>
      </c>
      <c r="AW732" s="17"/>
      <c r="AX732" s="17"/>
      <c r="AY732" s="17"/>
      <c r="AZ732" s="17">
        <v>4</v>
      </c>
      <c r="BA732" s="24">
        <v>0.66666666666666663</v>
      </c>
      <c r="BB732" s="9">
        <v>18</v>
      </c>
      <c r="BC732" s="9">
        <v>1</v>
      </c>
      <c r="BD732" s="9">
        <f t="shared" si="675"/>
        <v>0</v>
      </c>
      <c r="BE732" s="9" t="s">
        <v>4399</v>
      </c>
      <c r="BF732" s="9">
        <f t="shared" si="676"/>
        <v>0</v>
      </c>
      <c r="BG732" s="9">
        <v>1</v>
      </c>
      <c r="BH732" s="9">
        <v>3</v>
      </c>
      <c r="BI732" s="9">
        <v>4</v>
      </c>
      <c r="BJ732" s="9">
        <v>0</v>
      </c>
      <c r="BK732" s="9">
        <v>3</v>
      </c>
      <c r="BL732" s="9">
        <v>5</v>
      </c>
      <c r="BM732" s="9">
        <v>5</v>
      </c>
      <c r="BN732" s="9">
        <v>0</v>
      </c>
      <c r="BO732" s="9">
        <v>0</v>
      </c>
      <c r="BP732" s="9">
        <v>0</v>
      </c>
      <c r="BQ732" s="34">
        <f t="shared" si="654"/>
        <v>0.2</v>
      </c>
      <c r="BR732" s="34">
        <f t="shared" si="654"/>
        <v>0</v>
      </c>
      <c r="BS732" s="34">
        <f t="shared" si="654"/>
        <v>0.76666666666666661</v>
      </c>
      <c r="BT732" s="9"/>
      <c r="BU732" s="9"/>
      <c r="BV732" s="9"/>
      <c r="BW732" s="9"/>
      <c r="BX732" s="9"/>
      <c r="BY732" s="9"/>
      <c r="BZ732" s="22">
        <f t="shared" si="664"/>
        <v>3</v>
      </c>
      <c r="CA732" s="22">
        <f t="shared" si="665"/>
        <v>0</v>
      </c>
      <c r="CB732" s="22">
        <f t="shared" si="666"/>
        <v>0</v>
      </c>
      <c r="CC732" s="22">
        <f t="shared" si="667"/>
        <v>0.76666666666666661</v>
      </c>
      <c r="CD732" s="22">
        <f t="shared" si="668"/>
        <v>0</v>
      </c>
      <c r="CK732" s="23">
        <v>0.2711864406779661</v>
      </c>
      <c r="CL732" s="23">
        <f t="shared" si="669"/>
        <v>4</v>
      </c>
      <c r="CM732" s="23" t="str">
        <f t="shared" si="677"/>
        <v/>
      </c>
      <c r="CN732" s="23" t="str">
        <f t="shared" si="678"/>
        <v/>
      </c>
      <c r="CQ732" s="49">
        <v>2</v>
      </c>
    </row>
    <row r="733" spans="1:95" ht="11.25" customHeight="1">
      <c r="A733" s="9">
        <v>7</v>
      </c>
      <c r="B733" s="9">
        <v>4</v>
      </c>
      <c r="C733" s="9" t="str">
        <f t="shared" si="694"/>
        <v>7</v>
      </c>
      <c r="D733" s="10" t="s">
        <v>4210</v>
      </c>
      <c r="E733" s="9">
        <v>4</v>
      </c>
      <c r="F733" s="9">
        <v>1</v>
      </c>
      <c r="G733" s="9">
        <v>0</v>
      </c>
      <c r="H733" s="9">
        <v>0</v>
      </c>
      <c r="I733" s="9">
        <v>0</v>
      </c>
      <c r="J733" s="9">
        <v>0</v>
      </c>
      <c r="K733" s="11">
        <v>25</v>
      </c>
      <c r="L733" s="9">
        <v>44</v>
      </c>
      <c r="M733" s="9">
        <v>3</v>
      </c>
      <c r="N733" s="17">
        <f>SUM(M730:M733)</f>
        <v>7</v>
      </c>
      <c r="O733" s="17"/>
      <c r="P733" s="17">
        <f t="shared" si="670"/>
        <v>0</v>
      </c>
      <c r="Q733" s="9">
        <v>16</v>
      </c>
      <c r="R733" s="9"/>
      <c r="S733" s="9">
        <v>0.1875</v>
      </c>
      <c r="T733" s="9">
        <v>60</v>
      </c>
      <c r="U733" s="9">
        <v>20</v>
      </c>
      <c r="V733" s="11">
        <v>30</v>
      </c>
      <c r="W733" s="11">
        <f t="shared" si="690"/>
        <v>30</v>
      </c>
      <c r="X733" s="17">
        <f t="shared" si="680"/>
        <v>20</v>
      </c>
      <c r="Y733" s="17"/>
      <c r="Z733" s="9">
        <v>0</v>
      </c>
      <c r="AA733" s="17">
        <f>SUM(Z730:Z733)</f>
        <v>6</v>
      </c>
      <c r="AB733" s="17"/>
      <c r="AC733" s="17">
        <f t="shared" si="650"/>
        <v>29</v>
      </c>
      <c r="AD733" s="17">
        <f t="shared" si="663"/>
        <v>0</v>
      </c>
      <c r="AE733" s="17">
        <v>1.7857142857142856E-2</v>
      </c>
      <c r="AF733" s="17">
        <f t="shared" si="671"/>
        <v>7</v>
      </c>
      <c r="AG733" s="17"/>
      <c r="AH733" s="9">
        <v>63</v>
      </c>
      <c r="AI733" s="9"/>
      <c r="AJ733" s="9"/>
      <c r="AK733" s="9"/>
      <c r="AL733" s="9">
        <v>0.4</v>
      </c>
      <c r="AM733" s="9"/>
      <c r="AN733" s="9">
        <v>0</v>
      </c>
      <c r="AO733" s="9"/>
      <c r="AP733" s="9">
        <v>0.24761904761904757</v>
      </c>
      <c r="AQ733" s="9"/>
      <c r="AR733" s="9"/>
      <c r="AS733" s="17">
        <f t="shared" si="691"/>
        <v>12</v>
      </c>
      <c r="AT733" s="17">
        <f t="shared" si="657"/>
        <v>0.3666666666666667</v>
      </c>
      <c r="AU733" s="17">
        <f t="shared" si="692"/>
        <v>1.7857142857142856E-2</v>
      </c>
      <c r="AV733" s="17">
        <f t="shared" si="693"/>
        <v>0.19574468085106386</v>
      </c>
      <c r="AW733" s="17"/>
      <c r="AX733" s="17"/>
      <c r="AY733" s="17"/>
      <c r="AZ733" s="17">
        <v>4</v>
      </c>
      <c r="BA733" s="24">
        <v>0.66666666666666663</v>
      </c>
      <c r="BB733" s="9">
        <v>18</v>
      </c>
      <c r="BC733" s="9">
        <v>1</v>
      </c>
      <c r="BD733" s="9">
        <f t="shared" si="675"/>
        <v>0</v>
      </c>
      <c r="BE733" s="9" t="s">
        <v>4399</v>
      </c>
      <c r="BF733" s="9">
        <f t="shared" si="676"/>
        <v>0</v>
      </c>
      <c r="BG733" s="9">
        <v>1</v>
      </c>
      <c r="BH733" s="9">
        <v>3</v>
      </c>
      <c r="BI733" s="9">
        <v>4</v>
      </c>
      <c r="BJ733" s="9">
        <v>0</v>
      </c>
      <c r="BK733" s="9">
        <v>3</v>
      </c>
      <c r="BL733" s="9">
        <v>5</v>
      </c>
      <c r="BM733" s="9">
        <v>5</v>
      </c>
      <c r="BN733" s="9">
        <v>0</v>
      </c>
      <c r="BO733" s="9">
        <v>0</v>
      </c>
      <c r="BP733" s="9">
        <v>0</v>
      </c>
      <c r="BQ733" s="34">
        <f t="shared" si="654"/>
        <v>0.2</v>
      </c>
      <c r="BR733" s="34">
        <f t="shared" si="654"/>
        <v>0</v>
      </c>
      <c r="BS733" s="34">
        <f t="shared" si="654"/>
        <v>0.76666666666666661</v>
      </c>
      <c r="BT733" s="9"/>
      <c r="BU733" s="9"/>
      <c r="BV733" s="9"/>
      <c r="BW733" s="9"/>
      <c r="BX733" s="9"/>
      <c r="BY733" s="9"/>
      <c r="BZ733" s="22">
        <f t="shared" si="664"/>
        <v>4</v>
      </c>
      <c r="CA733" s="22">
        <f t="shared" si="665"/>
        <v>0</v>
      </c>
      <c r="CB733" s="22">
        <f t="shared" si="666"/>
        <v>0</v>
      </c>
      <c r="CC733" s="22">
        <f t="shared" si="667"/>
        <v>0.76666666666666661</v>
      </c>
      <c r="CD733" s="22">
        <f t="shared" si="668"/>
        <v>0</v>
      </c>
      <c r="CK733" s="23">
        <v>7.1428571428571425E-2</v>
      </c>
      <c r="CL733" s="23">
        <f t="shared" si="669"/>
        <v>4</v>
      </c>
      <c r="CM733" s="23" t="str">
        <f t="shared" si="677"/>
        <v/>
      </c>
      <c r="CN733" s="23" t="str">
        <f t="shared" si="678"/>
        <v/>
      </c>
      <c r="CQ733" s="49">
        <v>2</v>
      </c>
    </row>
    <row r="734" spans="1:95" ht="11.25" customHeight="1">
      <c r="A734" s="9">
        <v>7</v>
      </c>
      <c r="B734" s="9">
        <v>4</v>
      </c>
      <c r="C734" s="9" t="str">
        <f t="shared" si="694"/>
        <v>7</v>
      </c>
      <c r="D734" s="10" t="s">
        <v>4210</v>
      </c>
      <c r="E734" s="9">
        <v>5</v>
      </c>
      <c r="F734" s="9">
        <v>1</v>
      </c>
      <c r="G734" s="9">
        <v>0</v>
      </c>
      <c r="H734" s="9">
        <v>0</v>
      </c>
      <c r="I734" s="9">
        <v>0</v>
      </c>
      <c r="J734" s="9">
        <v>0</v>
      </c>
      <c r="K734" s="11">
        <v>25</v>
      </c>
      <c r="L734" s="9">
        <v>35</v>
      </c>
      <c r="M734" s="9">
        <v>6</v>
      </c>
      <c r="N734" s="17">
        <f>SUM(M730:M734)</f>
        <v>13</v>
      </c>
      <c r="O734" s="17"/>
      <c r="P734" s="17">
        <f t="shared" si="670"/>
        <v>1</v>
      </c>
      <c r="Q734" s="9">
        <v>27</v>
      </c>
      <c r="R734" s="9"/>
      <c r="S734" s="9">
        <v>0.22222222222222221</v>
      </c>
      <c r="T734" s="9">
        <v>62</v>
      </c>
      <c r="U734" s="9">
        <v>25</v>
      </c>
      <c r="V734" s="11">
        <v>30</v>
      </c>
      <c r="W734" s="11">
        <f t="shared" si="690"/>
        <v>30</v>
      </c>
      <c r="X734" s="17">
        <f t="shared" si="680"/>
        <v>25</v>
      </c>
      <c r="Y734" s="17"/>
      <c r="Z734" s="9">
        <v>0</v>
      </c>
      <c r="AA734" s="17">
        <f>SUM(Z730:Z734)</f>
        <v>6</v>
      </c>
      <c r="AB734" s="17"/>
      <c r="AC734" s="17">
        <f t="shared" si="650"/>
        <v>52</v>
      </c>
      <c r="AD734" s="17">
        <f t="shared" si="663"/>
        <v>0</v>
      </c>
      <c r="AE734" s="17">
        <v>0</v>
      </c>
      <c r="AF734" s="17">
        <f t="shared" si="671"/>
        <v>4</v>
      </c>
      <c r="AG734" s="17"/>
      <c r="AH734" s="9">
        <v>75</v>
      </c>
      <c r="AI734" s="9"/>
      <c r="AJ734" s="9"/>
      <c r="AK734" s="9"/>
      <c r="AL734" s="9">
        <v>0.2074074074074074</v>
      </c>
      <c r="AM734" s="9"/>
      <c r="AN734" s="9">
        <v>0</v>
      </c>
      <c r="AO734" s="9"/>
      <c r="AP734" s="9">
        <v>0.26133333333333331</v>
      </c>
      <c r="AQ734" s="9"/>
      <c r="AR734" s="9"/>
      <c r="AS734" s="17">
        <f t="shared" si="691"/>
        <v>16</v>
      </c>
      <c r="AT734" s="17">
        <f t="shared" si="657"/>
        <v>0.4</v>
      </c>
      <c r="AU734" s="17">
        <f t="shared" si="692"/>
        <v>0</v>
      </c>
      <c r="AV734" s="17">
        <f t="shared" si="693"/>
        <v>0.24761904761904757</v>
      </c>
      <c r="AW734" s="17"/>
      <c r="AX734" s="17"/>
      <c r="AY734" s="17"/>
      <c r="AZ734" s="17">
        <v>4</v>
      </c>
      <c r="BA734" s="24">
        <v>0.66666666666666663</v>
      </c>
      <c r="BB734" s="9">
        <v>18</v>
      </c>
      <c r="BC734" s="9">
        <v>1</v>
      </c>
      <c r="BD734" s="9">
        <f t="shared" si="675"/>
        <v>0</v>
      </c>
      <c r="BE734" s="9" t="s">
        <v>4399</v>
      </c>
      <c r="BF734" s="9">
        <f t="shared" si="676"/>
        <v>0</v>
      </c>
      <c r="BG734" s="9">
        <v>1</v>
      </c>
      <c r="BH734" s="9">
        <v>3</v>
      </c>
      <c r="BI734" s="9">
        <v>4</v>
      </c>
      <c r="BJ734" s="9">
        <v>0</v>
      </c>
      <c r="BK734" s="9">
        <v>3</v>
      </c>
      <c r="BL734" s="9">
        <v>5</v>
      </c>
      <c r="BM734" s="9">
        <v>5</v>
      </c>
      <c r="BN734" s="9">
        <v>0</v>
      </c>
      <c r="BO734" s="9">
        <v>0</v>
      </c>
      <c r="BP734" s="9">
        <v>0</v>
      </c>
      <c r="BQ734" s="34">
        <f t="shared" si="654"/>
        <v>0.2</v>
      </c>
      <c r="BR734" s="34">
        <f t="shared" si="654"/>
        <v>0</v>
      </c>
      <c r="BS734" s="34">
        <f t="shared" si="654"/>
        <v>0.76666666666666661</v>
      </c>
      <c r="BT734" s="9"/>
      <c r="BU734" s="9"/>
      <c r="BV734" s="9"/>
      <c r="BW734" s="9"/>
      <c r="BX734" s="9"/>
      <c r="BY734" s="9"/>
      <c r="BZ734" s="22">
        <f t="shared" si="664"/>
        <v>5</v>
      </c>
      <c r="CA734" s="22">
        <f t="shared" si="665"/>
        <v>0</v>
      </c>
      <c r="CB734" s="22">
        <f t="shared" si="666"/>
        <v>0</v>
      </c>
      <c r="CC734" s="22">
        <f t="shared" si="667"/>
        <v>0.76666666666666661</v>
      </c>
      <c r="CD734" s="22">
        <f t="shared" si="668"/>
        <v>0</v>
      </c>
      <c r="CK734" s="23">
        <v>0</v>
      </c>
      <c r="CL734" s="23">
        <f t="shared" si="669"/>
        <v>4</v>
      </c>
      <c r="CM734" s="23" t="str">
        <f t="shared" si="677"/>
        <v/>
      </c>
      <c r="CN734" s="23" t="str">
        <f t="shared" si="678"/>
        <v/>
      </c>
      <c r="CQ734" s="49">
        <v>3</v>
      </c>
    </row>
    <row r="735" spans="1:95" ht="11.25" customHeight="1">
      <c r="A735" s="9">
        <v>7</v>
      </c>
      <c r="B735" s="9">
        <v>4</v>
      </c>
      <c r="C735" s="9" t="str">
        <f t="shared" si="694"/>
        <v>7</v>
      </c>
      <c r="D735" s="10" t="s">
        <v>4210</v>
      </c>
      <c r="E735" s="9">
        <v>6</v>
      </c>
      <c r="F735" s="9">
        <v>1</v>
      </c>
      <c r="G735" s="9">
        <v>0</v>
      </c>
      <c r="H735" s="9">
        <v>0</v>
      </c>
      <c r="I735" s="9">
        <v>0</v>
      </c>
      <c r="J735" s="9">
        <v>0</v>
      </c>
      <c r="K735" s="11">
        <v>25</v>
      </c>
      <c r="L735" s="9">
        <v>37</v>
      </c>
      <c r="M735" s="9">
        <v>8</v>
      </c>
      <c r="N735" s="17">
        <f>SUM(M730:M735)</f>
        <v>21</v>
      </c>
      <c r="O735" s="17"/>
      <c r="P735" s="17">
        <f t="shared" si="670"/>
        <v>1</v>
      </c>
      <c r="Q735" s="9">
        <v>32</v>
      </c>
      <c r="R735" s="9"/>
      <c r="S735" s="9">
        <v>0.25</v>
      </c>
      <c r="T735" s="9">
        <v>69</v>
      </c>
      <c r="U735" s="9">
        <v>30</v>
      </c>
      <c r="V735" s="11">
        <v>30</v>
      </c>
      <c r="W735" s="11">
        <f t="shared" si="690"/>
        <v>30</v>
      </c>
      <c r="X735" s="17">
        <f t="shared" si="680"/>
        <v>30</v>
      </c>
      <c r="Y735" s="17"/>
      <c r="Z735" s="9">
        <v>0</v>
      </c>
      <c r="AA735" s="17">
        <f>SUM(Z730:Z735)</f>
        <v>6</v>
      </c>
      <c r="AB735" s="17"/>
      <c r="AC735" s="17">
        <f t="shared" si="650"/>
        <v>56</v>
      </c>
      <c r="AD735" s="17">
        <f t="shared" si="663"/>
        <v>0</v>
      </c>
      <c r="AE735" s="17">
        <v>0</v>
      </c>
      <c r="AF735" s="17">
        <f t="shared" si="671"/>
        <v>2</v>
      </c>
      <c r="AG735" s="17"/>
      <c r="AH735" s="9">
        <v>74</v>
      </c>
      <c r="AI735" s="9"/>
      <c r="AJ735" s="9"/>
      <c r="AK735" s="9"/>
      <c r="AL735" s="9">
        <v>0.2</v>
      </c>
      <c r="AM735" s="9"/>
      <c r="AN735" s="9">
        <v>0</v>
      </c>
      <c r="AO735" s="9"/>
      <c r="AP735" s="9">
        <v>0.30810810810810818</v>
      </c>
      <c r="AQ735" s="9"/>
      <c r="AR735" s="9"/>
      <c r="AS735" s="17">
        <f t="shared" si="691"/>
        <v>27</v>
      </c>
      <c r="AT735" s="17">
        <f t="shared" si="657"/>
        <v>0.2074074074074074</v>
      </c>
      <c r="AU735" s="17">
        <f t="shared" si="692"/>
        <v>0</v>
      </c>
      <c r="AV735" s="17">
        <f t="shared" si="693"/>
        <v>0.26133333333333331</v>
      </c>
      <c r="AW735" s="17"/>
      <c r="AX735" s="17"/>
      <c r="AY735" s="17"/>
      <c r="AZ735" s="17">
        <v>4</v>
      </c>
      <c r="BA735" s="24">
        <v>0.66666666666666663</v>
      </c>
      <c r="BB735" s="9">
        <v>18</v>
      </c>
      <c r="BC735" s="9">
        <v>1</v>
      </c>
      <c r="BD735" s="9">
        <f t="shared" si="675"/>
        <v>0</v>
      </c>
      <c r="BE735" s="9" t="s">
        <v>4399</v>
      </c>
      <c r="BF735" s="9">
        <f t="shared" si="676"/>
        <v>0</v>
      </c>
      <c r="BG735" s="9">
        <v>1</v>
      </c>
      <c r="BH735" s="9">
        <v>3</v>
      </c>
      <c r="BI735" s="9">
        <v>4</v>
      </c>
      <c r="BJ735" s="9">
        <v>0</v>
      </c>
      <c r="BK735" s="9">
        <v>3</v>
      </c>
      <c r="BL735" s="9">
        <v>5</v>
      </c>
      <c r="BM735" s="9">
        <v>5</v>
      </c>
      <c r="BN735" s="9">
        <v>0</v>
      </c>
      <c r="BO735" s="9">
        <v>0</v>
      </c>
      <c r="BP735" s="9">
        <v>0</v>
      </c>
      <c r="BQ735" s="34">
        <f t="shared" si="654"/>
        <v>0.2</v>
      </c>
      <c r="BR735" s="34">
        <f t="shared" si="654"/>
        <v>0</v>
      </c>
      <c r="BS735" s="34">
        <f t="shared" si="654"/>
        <v>0.76666666666666661</v>
      </c>
      <c r="BT735" s="9"/>
      <c r="BU735" s="9"/>
      <c r="BV735" s="9"/>
      <c r="BW735" s="9"/>
      <c r="BX735" s="9"/>
      <c r="BY735" s="9"/>
      <c r="BZ735" s="22">
        <f t="shared" si="664"/>
        <v>6</v>
      </c>
      <c r="CA735" s="22">
        <f t="shared" si="665"/>
        <v>0</v>
      </c>
      <c r="CB735" s="22">
        <f t="shared" si="666"/>
        <v>0</v>
      </c>
      <c r="CC735" s="22">
        <f t="shared" si="667"/>
        <v>0.76666666666666661</v>
      </c>
      <c r="CD735" s="22">
        <f t="shared" si="668"/>
        <v>0</v>
      </c>
      <c r="CK735" s="23">
        <v>0</v>
      </c>
      <c r="CL735" s="23">
        <f t="shared" si="669"/>
        <v>4</v>
      </c>
      <c r="CM735" s="23" t="str">
        <f t="shared" si="677"/>
        <v/>
      </c>
      <c r="CN735" s="23" t="str">
        <f t="shared" si="678"/>
        <v/>
      </c>
      <c r="CQ735" s="49">
        <v>0</v>
      </c>
    </row>
    <row r="736" spans="1:95" ht="11.25" customHeight="1">
      <c r="A736" s="9">
        <v>7</v>
      </c>
      <c r="B736" s="9">
        <v>4</v>
      </c>
      <c r="C736" s="9" t="str">
        <f t="shared" si="694"/>
        <v>7</v>
      </c>
      <c r="D736" s="10" t="s">
        <v>4210</v>
      </c>
      <c r="E736" s="9">
        <v>7</v>
      </c>
      <c r="F736" s="9">
        <v>1</v>
      </c>
      <c r="G736" s="9">
        <v>0</v>
      </c>
      <c r="H736" s="9">
        <v>0</v>
      </c>
      <c r="I736" s="9">
        <v>0</v>
      </c>
      <c r="J736" s="9">
        <v>0</v>
      </c>
      <c r="K736" s="11">
        <v>25</v>
      </c>
      <c r="L736" s="9">
        <v>44</v>
      </c>
      <c r="M736" s="9">
        <v>7</v>
      </c>
      <c r="N736" s="17">
        <f>SUM(M730:M736)</f>
        <v>28</v>
      </c>
      <c r="O736" s="17"/>
      <c r="P736" s="17">
        <f t="shared" si="670"/>
        <v>1</v>
      </c>
      <c r="Q736" s="9">
        <v>30</v>
      </c>
      <c r="R736" s="9"/>
      <c r="S736" s="9">
        <v>0.23333333333333334</v>
      </c>
      <c r="T736" s="9">
        <v>74</v>
      </c>
      <c r="U736" s="9">
        <v>35</v>
      </c>
      <c r="V736" s="11">
        <v>30</v>
      </c>
      <c r="W736" s="11">
        <f t="shared" si="690"/>
        <v>30</v>
      </c>
      <c r="X736" s="17">
        <f t="shared" si="680"/>
        <v>30</v>
      </c>
      <c r="Y736" s="17"/>
      <c r="Z736" s="9">
        <v>4</v>
      </c>
      <c r="AA736" s="17">
        <f>SUM(Z730:Z736)</f>
        <v>10</v>
      </c>
      <c r="AB736" s="17"/>
      <c r="AC736" s="17">
        <f t="shared" si="650"/>
        <v>56</v>
      </c>
      <c r="AD736" s="17">
        <f t="shared" si="663"/>
        <v>7.1428571428571425E-2</v>
      </c>
      <c r="AE736" s="17">
        <v>0</v>
      </c>
      <c r="AF736" s="17">
        <f t="shared" si="671"/>
        <v>7</v>
      </c>
      <c r="AG736" s="17"/>
      <c r="AH736" s="9">
        <v>76</v>
      </c>
      <c r="AI736" s="9"/>
      <c r="AJ736" s="9"/>
      <c r="AK736" s="9"/>
      <c r="AL736" s="9">
        <v>0.17333333333333334</v>
      </c>
      <c r="AM736" s="9"/>
      <c r="AN736" s="9">
        <v>7.1428571428571425E-2</v>
      </c>
      <c r="AO736" s="9"/>
      <c r="AP736" s="9">
        <v>0.23157894736842105</v>
      </c>
      <c r="AQ736" s="9"/>
      <c r="AR736" s="9"/>
      <c r="AS736" s="17">
        <f t="shared" si="691"/>
        <v>32</v>
      </c>
      <c r="AT736" s="17">
        <f t="shared" si="657"/>
        <v>0.2</v>
      </c>
      <c r="AU736" s="17">
        <f t="shared" si="692"/>
        <v>0</v>
      </c>
      <c r="AV736" s="17">
        <f t="shared" si="693"/>
        <v>0.30810810810810818</v>
      </c>
      <c r="AW736" s="17"/>
      <c r="AX736" s="17"/>
      <c r="AY736" s="17"/>
      <c r="AZ736" s="17">
        <v>4</v>
      </c>
      <c r="BA736" s="24">
        <v>0.66666666666666663</v>
      </c>
      <c r="BB736" s="9">
        <v>18</v>
      </c>
      <c r="BC736" s="9">
        <v>1</v>
      </c>
      <c r="BD736" s="9">
        <f t="shared" si="675"/>
        <v>0</v>
      </c>
      <c r="BE736" s="9" t="s">
        <v>4399</v>
      </c>
      <c r="BF736" s="9">
        <f t="shared" si="676"/>
        <v>0</v>
      </c>
      <c r="BG736" s="9">
        <v>1</v>
      </c>
      <c r="BH736" s="9">
        <v>3</v>
      </c>
      <c r="BI736" s="9">
        <v>4</v>
      </c>
      <c r="BJ736" s="9">
        <v>0</v>
      </c>
      <c r="BK736" s="9">
        <v>3</v>
      </c>
      <c r="BL736" s="9">
        <v>5</v>
      </c>
      <c r="BM736" s="9">
        <v>5</v>
      </c>
      <c r="BN736" s="9">
        <v>0</v>
      </c>
      <c r="BO736" s="9">
        <v>0</v>
      </c>
      <c r="BP736" s="9">
        <v>0</v>
      </c>
      <c r="BQ736" s="34">
        <f t="shared" si="654"/>
        <v>0.2</v>
      </c>
      <c r="BR736" s="34">
        <f t="shared" si="654"/>
        <v>0</v>
      </c>
      <c r="BS736" s="34">
        <f t="shared" si="654"/>
        <v>0.76666666666666661</v>
      </c>
      <c r="BT736" s="9"/>
      <c r="BU736" s="9"/>
      <c r="BV736" s="9"/>
      <c r="BW736" s="9"/>
      <c r="BX736" s="9"/>
      <c r="BY736" s="9"/>
      <c r="BZ736" s="22">
        <f t="shared" si="664"/>
        <v>7</v>
      </c>
      <c r="CA736" s="22">
        <f t="shared" si="665"/>
        <v>0</v>
      </c>
      <c r="CB736" s="22">
        <f t="shared" si="666"/>
        <v>0</v>
      </c>
      <c r="CC736" s="22">
        <f t="shared" si="667"/>
        <v>0.76666666666666661</v>
      </c>
      <c r="CD736" s="22">
        <f t="shared" si="668"/>
        <v>0</v>
      </c>
      <c r="CK736" s="23">
        <v>0</v>
      </c>
      <c r="CL736" s="23">
        <f t="shared" si="669"/>
        <v>4</v>
      </c>
      <c r="CM736" s="23" t="str">
        <f t="shared" si="677"/>
        <v/>
      </c>
      <c r="CN736" s="23" t="str">
        <f t="shared" si="678"/>
        <v/>
      </c>
      <c r="CQ736" s="49">
        <v>5</v>
      </c>
    </row>
    <row r="737" spans="1:95" ht="11.25" customHeight="1">
      <c r="A737" s="9">
        <v>7</v>
      </c>
      <c r="B737" s="9">
        <v>4</v>
      </c>
      <c r="C737" s="9" t="str">
        <f t="shared" si="694"/>
        <v>7</v>
      </c>
      <c r="D737" s="10" t="s">
        <v>4210</v>
      </c>
      <c r="E737" s="9">
        <v>8</v>
      </c>
      <c r="F737" s="9">
        <v>1</v>
      </c>
      <c r="G737" s="9">
        <v>0</v>
      </c>
      <c r="H737" s="9">
        <v>0</v>
      </c>
      <c r="I737" s="9">
        <v>0</v>
      </c>
      <c r="J737" s="9">
        <v>0</v>
      </c>
      <c r="K737" s="11">
        <v>25</v>
      </c>
      <c r="L737" s="9">
        <v>49</v>
      </c>
      <c r="M737" s="9">
        <v>5</v>
      </c>
      <c r="N737" s="17">
        <f>SUM(M730:M737)</f>
        <v>33</v>
      </c>
      <c r="O737" s="17"/>
      <c r="P737" s="17">
        <f t="shared" si="670"/>
        <v>2</v>
      </c>
      <c r="Q737" s="9">
        <v>25</v>
      </c>
      <c r="R737" s="9"/>
      <c r="S737" s="9">
        <v>0.2</v>
      </c>
      <c r="T737" s="9">
        <v>74</v>
      </c>
      <c r="U737" s="9">
        <v>35</v>
      </c>
      <c r="V737" s="11">
        <v>30</v>
      </c>
      <c r="W737" s="11">
        <f t="shared" si="690"/>
        <v>30</v>
      </c>
      <c r="X737" s="17">
        <f t="shared" si="680"/>
        <v>30</v>
      </c>
      <c r="Y737" s="17"/>
      <c r="Z737" s="9">
        <v>1</v>
      </c>
      <c r="AA737" s="17">
        <f>SUM(Z730:Z737)</f>
        <v>11</v>
      </c>
      <c r="AB737" s="17"/>
      <c r="AC737" s="17">
        <f t="shared" si="650"/>
        <v>56</v>
      </c>
      <c r="AD737" s="17">
        <f t="shared" si="663"/>
        <v>1.7857142857142856E-2</v>
      </c>
      <c r="AE737" s="17">
        <v>7.1428571428571425E-2</v>
      </c>
      <c r="AF737" s="17">
        <f t="shared" si="671"/>
        <v>6</v>
      </c>
      <c r="AG737" s="17"/>
      <c r="AH737" s="9">
        <v>81</v>
      </c>
      <c r="AI737" s="9"/>
      <c r="AJ737" s="9"/>
      <c r="AK737" s="9"/>
      <c r="AL737" s="9">
        <v>0.112</v>
      </c>
      <c r="AM737" s="9"/>
      <c r="AN737" s="9">
        <v>1.7857142857142856E-2</v>
      </c>
      <c r="AO737" s="9"/>
      <c r="AP737" s="9">
        <v>0.25185185185185183</v>
      </c>
      <c r="AQ737" s="9"/>
      <c r="AR737" s="9"/>
      <c r="AS737" s="17">
        <f t="shared" si="691"/>
        <v>30</v>
      </c>
      <c r="AT737" s="17">
        <f t="shared" si="657"/>
        <v>0.17333333333333334</v>
      </c>
      <c r="AU737" s="17">
        <f t="shared" si="692"/>
        <v>7.1428571428571425E-2</v>
      </c>
      <c r="AV737" s="17">
        <f t="shared" si="693"/>
        <v>0.23157894736842105</v>
      </c>
      <c r="AW737" s="17"/>
      <c r="AX737" s="17"/>
      <c r="AY737" s="17"/>
      <c r="AZ737" s="17">
        <v>4</v>
      </c>
      <c r="BA737" s="24">
        <v>0.66666666666666663</v>
      </c>
      <c r="BB737" s="9">
        <v>18</v>
      </c>
      <c r="BC737" s="9">
        <v>1</v>
      </c>
      <c r="BD737" s="9">
        <f t="shared" si="675"/>
        <v>0</v>
      </c>
      <c r="BE737" s="9" t="s">
        <v>4399</v>
      </c>
      <c r="BF737" s="9">
        <f t="shared" si="676"/>
        <v>0</v>
      </c>
      <c r="BG737" s="9">
        <v>1</v>
      </c>
      <c r="BH737" s="9">
        <v>3</v>
      </c>
      <c r="BI737" s="9">
        <v>4</v>
      </c>
      <c r="BJ737" s="9">
        <v>0</v>
      </c>
      <c r="BK737" s="9">
        <v>3</v>
      </c>
      <c r="BL737" s="9">
        <v>5</v>
      </c>
      <c r="BM737" s="9">
        <v>5</v>
      </c>
      <c r="BN737" s="9">
        <v>0</v>
      </c>
      <c r="BO737" s="9">
        <v>0</v>
      </c>
      <c r="BP737" s="9">
        <v>0</v>
      </c>
      <c r="BQ737" s="34">
        <f t="shared" si="654"/>
        <v>0.2</v>
      </c>
      <c r="BR737" s="34">
        <f t="shared" si="654"/>
        <v>0</v>
      </c>
      <c r="BS737" s="34">
        <f t="shared" si="654"/>
        <v>0.76666666666666661</v>
      </c>
      <c r="BT737" s="9"/>
      <c r="BU737" s="9"/>
      <c r="BV737" s="9"/>
      <c r="BW737" s="9"/>
      <c r="BX737" s="9"/>
      <c r="BY737" s="9"/>
      <c r="BZ737" s="22">
        <f t="shared" si="664"/>
        <v>8</v>
      </c>
      <c r="CA737" s="22">
        <f t="shared" si="665"/>
        <v>0</v>
      </c>
      <c r="CB737" s="22">
        <f t="shared" si="666"/>
        <v>0</v>
      </c>
      <c r="CC737" s="22">
        <f t="shared" si="667"/>
        <v>0.76666666666666661</v>
      </c>
      <c r="CD737" s="22">
        <f t="shared" si="668"/>
        <v>0</v>
      </c>
      <c r="CK737" s="23">
        <v>0.2857142857142857</v>
      </c>
      <c r="CL737" s="23">
        <f t="shared" si="669"/>
        <v>4</v>
      </c>
      <c r="CM737" s="23" t="str">
        <f t="shared" si="677"/>
        <v/>
      </c>
      <c r="CN737" s="23" t="str">
        <f t="shared" si="678"/>
        <v/>
      </c>
      <c r="CQ737" s="49">
        <v>4</v>
      </c>
    </row>
    <row r="738" spans="1:95" ht="11.25" customHeight="1">
      <c r="A738" s="9">
        <v>7</v>
      </c>
      <c r="B738" s="9">
        <v>4</v>
      </c>
      <c r="C738" s="9" t="str">
        <f t="shared" si="694"/>
        <v>7</v>
      </c>
      <c r="D738" s="10" t="s">
        <v>4210</v>
      </c>
      <c r="E738" s="11">
        <v>9</v>
      </c>
      <c r="F738" s="9">
        <v>1</v>
      </c>
      <c r="G738" s="9">
        <v>0</v>
      </c>
      <c r="H738" s="9">
        <v>0</v>
      </c>
      <c r="I738" s="9">
        <v>0</v>
      </c>
      <c r="J738" s="9">
        <v>0</v>
      </c>
      <c r="K738" s="11">
        <v>25</v>
      </c>
      <c r="L738" s="9">
        <v>49</v>
      </c>
      <c r="M738" s="9">
        <v>3</v>
      </c>
      <c r="N738" s="17">
        <f>SUM(M730:M738)</f>
        <v>36</v>
      </c>
      <c r="O738" s="17"/>
      <c r="P738" s="17">
        <f t="shared" si="670"/>
        <v>0</v>
      </c>
      <c r="Q738" s="9">
        <v>22</v>
      </c>
      <c r="R738" s="9"/>
      <c r="S738" s="9">
        <v>0.13636363636363635</v>
      </c>
      <c r="T738" s="9">
        <v>71</v>
      </c>
      <c r="U738" s="9">
        <v>35</v>
      </c>
      <c r="V738" s="11">
        <v>30</v>
      </c>
      <c r="W738" s="11">
        <f t="shared" si="690"/>
        <v>30</v>
      </c>
      <c r="X738" s="17">
        <f t="shared" si="680"/>
        <v>30</v>
      </c>
      <c r="Y738" s="17"/>
      <c r="Z738" s="9">
        <v>15</v>
      </c>
      <c r="AA738" s="17">
        <f>SUM(Z730:Z738)</f>
        <v>26</v>
      </c>
      <c r="AB738" s="17"/>
      <c r="AC738" s="17">
        <f t="shared" si="650"/>
        <v>62</v>
      </c>
      <c r="AD738" s="17">
        <f t="shared" si="663"/>
        <v>0.24193548387096775</v>
      </c>
      <c r="AE738" s="17">
        <v>1.7857142857142856E-2</v>
      </c>
      <c r="AF738" s="17">
        <f t="shared" si="671"/>
        <v>22</v>
      </c>
      <c r="AG738" s="17"/>
      <c r="AH738" s="9">
        <v>90</v>
      </c>
      <c r="AI738" s="9"/>
      <c r="AJ738" s="9"/>
      <c r="AK738" s="9"/>
      <c r="AL738" s="9">
        <v>9.0909090909090912E-2</v>
      </c>
      <c r="AM738" s="9"/>
      <c r="AN738" s="9">
        <v>0.24193548387096775</v>
      </c>
      <c r="AO738" s="9"/>
      <c r="AP738" s="9">
        <v>0.19555555555555557</v>
      </c>
      <c r="AQ738" s="9"/>
      <c r="AR738" s="9"/>
      <c r="AS738" s="17">
        <f t="shared" si="691"/>
        <v>25</v>
      </c>
      <c r="AT738" s="17">
        <f t="shared" si="657"/>
        <v>0.112</v>
      </c>
      <c r="AU738" s="17">
        <f t="shared" si="692"/>
        <v>1.7857142857142856E-2</v>
      </c>
      <c r="AV738" s="17">
        <f t="shared" si="693"/>
        <v>0.25185185185185183</v>
      </c>
      <c r="AW738" s="17"/>
      <c r="AX738" s="17"/>
      <c r="AY738" s="17"/>
      <c r="AZ738" s="17">
        <v>4</v>
      </c>
      <c r="BA738" s="24">
        <v>0.66666666666666663</v>
      </c>
      <c r="BB738" s="9">
        <v>18</v>
      </c>
      <c r="BC738" s="9">
        <v>1</v>
      </c>
      <c r="BD738" s="9">
        <f t="shared" si="675"/>
        <v>0</v>
      </c>
      <c r="BE738" s="9" t="s">
        <v>4399</v>
      </c>
      <c r="BF738" s="9">
        <f t="shared" si="676"/>
        <v>0</v>
      </c>
      <c r="BG738" s="9">
        <v>1</v>
      </c>
      <c r="BH738" s="9">
        <v>3</v>
      </c>
      <c r="BI738" s="9">
        <v>4</v>
      </c>
      <c r="BJ738" s="9">
        <v>0</v>
      </c>
      <c r="BK738" s="9">
        <v>3</v>
      </c>
      <c r="BL738" s="9">
        <v>5</v>
      </c>
      <c r="BM738" s="9">
        <v>5</v>
      </c>
      <c r="BN738" s="9">
        <v>0</v>
      </c>
      <c r="BO738" s="9">
        <v>0</v>
      </c>
      <c r="BP738" s="9">
        <v>0</v>
      </c>
      <c r="BQ738" s="34">
        <f t="shared" si="654"/>
        <v>0.2</v>
      </c>
      <c r="BR738" s="34">
        <f t="shared" si="654"/>
        <v>0</v>
      </c>
      <c r="BS738" s="34">
        <f t="shared" si="654"/>
        <v>0.76666666666666661</v>
      </c>
      <c r="BT738" s="9"/>
      <c r="BU738" s="9"/>
      <c r="BV738" s="9"/>
      <c r="BW738" s="9"/>
      <c r="BX738" s="9"/>
      <c r="BY738" s="9"/>
      <c r="BZ738" s="22">
        <f t="shared" si="664"/>
        <v>9</v>
      </c>
      <c r="CA738" s="22">
        <f t="shared" si="665"/>
        <v>0</v>
      </c>
      <c r="CB738" s="22">
        <f t="shared" si="666"/>
        <v>0</v>
      </c>
      <c r="CC738" s="22">
        <f t="shared" si="667"/>
        <v>0.76666666666666661</v>
      </c>
      <c r="CD738" s="22">
        <f t="shared" si="668"/>
        <v>0</v>
      </c>
      <c r="CK738" s="23">
        <v>7.1428571428571425E-2</v>
      </c>
      <c r="CL738" s="23">
        <f t="shared" si="669"/>
        <v>4</v>
      </c>
      <c r="CM738" s="23" t="str">
        <f t="shared" si="677"/>
        <v/>
      </c>
      <c r="CN738" s="23" t="str">
        <f t="shared" si="678"/>
        <v/>
      </c>
      <c r="CQ738" s="49">
        <v>1</v>
      </c>
    </row>
    <row r="739" spans="1:95" ht="11.25" customHeight="1">
      <c r="A739" s="9">
        <v>7</v>
      </c>
      <c r="B739" s="9">
        <v>4</v>
      </c>
      <c r="C739" s="9" t="str">
        <f t="shared" si="694"/>
        <v>7</v>
      </c>
      <c r="D739" s="10" t="s">
        <v>4210</v>
      </c>
      <c r="E739" s="9">
        <v>10</v>
      </c>
      <c r="F739" s="9">
        <v>1</v>
      </c>
      <c r="G739" s="9">
        <v>0</v>
      </c>
      <c r="H739" s="9">
        <v>0</v>
      </c>
      <c r="I739" s="9">
        <v>0</v>
      </c>
      <c r="J739" s="9">
        <v>0</v>
      </c>
      <c r="K739" s="11">
        <v>25</v>
      </c>
      <c r="L739" s="9">
        <v>46</v>
      </c>
      <c r="M739" s="9">
        <v>3</v>
      </c>
      <c r="N739" s="17">
        <f>SUM(M730:M739)</f>
        <v>39</v>
      </c>
      <c r="O739" s="17"/>
      <c r="P739" s="17">
        <f t="shared" si="670"/>
        <v>0</v>
      </c>
      <c r="Q739" s="9">
        <v>21</v>
      </c>
      <c r="R739" s="9"/>
      <c r="S739" s="9">
        <v>0.14285714285714285</v>
      </c>
      <c r="T739" s="9">
        <v>67</v>
      </c>
      <c r="U739" s="9">
        <v>30</v>
      </c>
      <c r="V739" s="11">
        <v>30</v>
      </c>
      <c r="W739" s="11">
        <f t="shared" si="690"/>
        <v>30</v>
      </c>
      <c r="X739" s="17">
        <f t="shared" si="680"/>
        <v>30</v>
      </c>
      <c r="Y739" s="17"/>
      <c r="Z739" s="9">
        <v>1</v>
      </c>
      <c r="AA739" s="17">
        <f>SUM(Z730:Z739)</f>
        <v>27</v>
      </c>
      <c r="AB739" s="17"/>
      <c r="AC739" s="17">
        <f t="shared" si="650"/>
        <v>55</v>
      </c>
      <c r="AD739" s="17">
        <f t="shared" si="663"/>
        <v>1.8181818181818181E-2</v>
      </c>
      <c r="AE739" s="17">
        <v>0.24193548387096775</v>
      </c>
      <c r="AF739" s="17">
        <f t="shared" si="671"/>
        <v>8</v>
      </c>
      <c r="AG739" s="17">
        <f>+SUM(AF730:AF739)</f>
        <v>88</v>
      </c>
      <c r="AH739" s="9">
        <v>84</v>
      </c>
      <c r="AI739" s="9"/>
      <c r="AJ739" s="9"/>
      <c r="AK739" s="9"/>
      <c r="AL739" s="9">
        <v>0.15238095238095239</v>
      </c>
      <c r="AM739" s="9"/>
      <c r="AN739" s="9">
        <v>1.8181818181818181E-2</v>
      </c>
      <c r="AO739" s="9"/>
      <c r="AP739" s="9">
        <v>0.25238095238095237</v>
      </c>
      <c r="AQ739" s="9"/>
      <c r="AR739" s="9"/>
      <c r="AS739" s="17">
        <f t="shared" si="691"/>
        <v>22</v>
      </c>
      <c r="AT739" s="17">
        <f t="shared" si="657"/>
        <v>9.0909090909090912E-2</v>
      </c>
      <c r="AU739" s="17">
        <f t="shared" si="692"/>
        <v>0.24193548387096775</v>
      </c>
      <c r="AV739" s="17">
        <f t="shared" si="693"/>
        <v>0.19555555555555557</v>
      </c>
      <c r="AW739" s="17"/>
      <c r="AX739" s="17"/>
      <c r="AY739" s="17"/>
      <c r="AZ739" s="17">
        <v>4</v>
      </c>
      <c r="BA739" s="24">
        <v>0.66666666666666663</v>
      </c>
      <c r="BB739" s="9">
        <v>18</v>
      </c>
      <c r="BC739" s="9">
        <v>1</v>
      </c>
      <c r="BD739" s="9">
        <f t="shared" si="675"/>
        <v>0</v>
      </c>
      <c r="BE739" s="9" t="s">
        <v>4399</v>
      </c>
      <c r="BF739" s="9">
        <v>1</v>
      </c>
      <c r="BG739" s="9">
        <v>1</v>
      </c>
      <c r="BH739" s="9">
        <v>3</v>
      </c>
      <c r="BI739" s="9">
        <v>4</v>
      </c>
      <c r="BJ739" s="9">
        <v>0</v>
      </c>
      <c r="BK739" s="9">
        <v>3</v>
      </c>
      <c r="BL739" s="9">
        <v>5</v>
      </c>
      <c r="BM739" s="9">
        <v>5</v>
      </c>
      <c r="BN739" s="9">
        <v>0</v>
      </c>
      <c r="BO739" s="9">
        <v>0</v>
      </c>
      <c r="BP739" s="9">
        <v>0</v>
      </c>
      <c r="BQ739" s="34">
        <f t="shared" si="654"/>
        <v>0.2</v>
      </c>
      <c r="BR739" s="34">
        <f t="shared" si="654"/>
        <v>0.2</v>
      </c>
      <c r="BS739" s="34">
        <f t="shared" si="654"/>
        <v>0.76666666666666661</v>
      </c>
      <c r="BT739" s="9"/>
      <c r="BU739" s="9"/>
      <c r="BV739" s="9"/>
      <c r="BW739" s="9">
        <f>SUM(AF730:AF739)</f>
        <v>88</v>
      </c>
      <c r="BX739" s="9"/>
      <c r="BY739" s="9"/>
      <c r="BZ739" s="22">
        <f t="shared" si="664"/>
        <v>10</v>
      </c>
      <c r="CA739" s="22">
        <f t="shared" si="665"/>
        <v>0</v>
      </c>
      <c r="CB739" s="22">
        <f t="shared" si="666"/>
        <v>0</v>
      </c>
      <c r="CC739" s="22">
        <f t="shared" si="667"/>
        <v>0.76666666666666661</v>
      </c>
      <c r="CD739" s="22">
        <f t="shared" si="668"/>
        <v>0</v>
      </c>
      <c r="CK739" s="23">
        <v>0.967741935483871</v>
      </c>
      <c r="CL739" s="23">
        <f t="shared" si="669"/>
        <v>4</v>
      </c>
      <c r="CM739" s="23" t="str">
        <f t="shared" si="677"/>
        <v/>
      </c>
      <c r="CN739" s="23" t="str">
        <f t="shared" si="678"/>
        <v/>
      </c>
      <c r="CQ739" s="49">
        <v>4</v>
      </c>
    </row>
    <row r="740" spans="1:95" ht="11.25" customHeight="1">
      <c r="A740" s="9">
        <v>7</v>
      </c>
      <c r="B740" s="9">
        <v>4</v>
      </c>
      <c r="C740" s="9" t="str">
        <f t="shared" si="694"/>
        <v>7</v>
      </c>
      <c r="D740" s="10" t="s">
        <v>4210</v>
      </c>
      <c r="E740" s="9">
        <v>11</v>
      </c>
      <c r="F740" s="9">
        <v>1</v>
      </c>
      <c r="G740" s="9">
        <v>0</v>
      </c>
      <c r="H740" s="9">
        <v>1</v>
      </c>
      <c r="I740" s="9">
        <v>0</v>
      </c>
      <c r="J740" s="9">
        <v>0</v>
      </c>
      <c r="K740" s="11">
        <v>25</v>
      </c>
      <c r="L740" s="9">
        <v>75</v>
      </c>
      <c r="M740" s="9">
        <v>0</v>
      </c>
      <c r="N740" s="9"/>
      <c r="O740" s="17"/>
      <c r="P740" s="17">
        <f t="shared" si="670"/>
        <v>0</v>
      </c>
      <c r="Q740" s="9">
        <v>12</v>
      </c>
      <c r="R740" s="9"/>
      <c r="S740" s="9">
        <v>0</v>
      </c>
      <c r="T740" s="9">
        <v>87</v>
      </c>
      <c r="U740" s="9">
        <v>40</v>
      </c>
      <c r="V740" s="11">
        <v>30</v>
      </c>
      <c r="W740" s="11">
        <f t="shared" si="690"/>
        <v>30</v>
      </c>
      <c r="X740" s="17">
        <f t="shared" si="680"/>
        <v>30</v>
      </c>
      <c r="Y740" s="17"/>
      <c r="Z740" s="9">
        <v>4</v>
      </c>
      <c r="AA740" s="9"/>
      <c r="AB740" s="17"/>
      <c r="AC740" s="17">
        <f t="shared" si="650"/>
        <v>57</v>
      </c>
      <c r="AD740" s="17">
        <f t="shared" si="663"/>
        <v>7.0175438596491224E-2</v>
      </c>
      <c r="AE740" s="17">
        <v>1.8181818181818181E-2</v>
      </c>
      <c r="AF740" s="17">
        <f t="shared" si="671"/>
        <v>14</v>
      </c>
      <c r="AG740" s="17"/>
      <c r="AH740" s="9">
        <v>95</v>
      </c>
      <c r="AI740" s="9"/>
      <c r="AJ740" s="9"/>
      <c r="AK740" s="9"/>
      <c r="AL740" s="9">
        <v>0.56666666666666665</v>
      </c>
      <c r="AM740" s="9"/>
      <c r="AN740" s="9">
        <v>7.0175438596491224E-2</v>
      </c>
      <c r="AO740" s="9"/>
      <c r="AP740" s="9">
        <v>0.23157894736842111</v>
      </c>
      <c r="AQ740" s="9">
        <f>+AVERAGE(AL730:AL739)</f>
        <v>0.23439929972561552</v>
      </c>
      <c r="AR740" s="9">
        <f>+AVERAGE(AN730:AN739)</f>
        <v>4.5260062901425743E-2</v>
      </c>
      <c r="AZ740">
        <v>4</v>
      </c>
      <c r="BA740" s="24">
        <v>0.66666666666666663</v>
      </c>
      <c r="BB740" s="9">
        <v>18</v>
      </c>
      <c r="BC740" s="9">
        <v>1</v>
      </c>
      <c r="BD740" s="9">
        <f t="shared" si="675"/>
        <v>0</v>
      </c>
      <c r="BE740" s="9" t="s">
        <v>4399</v>
      </c>
      <c r="BF740" s="9">
        <v>1</v>
      </c>
      <c r="BG740" s="9">
        <v>1</v>
      </c>
      <c r="BH740" s="9">
        <v>3</v>
      </c>
      <c r="BI740" s="9">
        <v>4</v>
      </c>
      <c r="BJ740" s="9">
        <v>0</v>
      </c>
      <c r="BK740" s="9">
        <v>3</v>
      </c>
      <c r="BL740" s="9">
        <v>5</v>
      </c>
      <c r="BM740" s="9">
        <v>5</v>
      </c>
      <c r="BN740" s="9">
        <v>0</v>
      </c>
      <c r="BO740" s="9">
        <v>0</v>
      </c>
      <c r="BP740" s="9">
        <v>0</v>
      </c>
      <c r="BQ740" s="34">
        <f t="shared" si="654"/>
        <v>0.2</v>
      </c>
      <c r="BR740" s="34">
        <f t="shared" si="654"/>
        <v>0.2</v>
      </c>
      <c r="BS740" s="34">
        <f t="shared" si="654"/>
        <v>0.76666666666666661</v>
      </c>
      <c r="BT740" s="9"/>
      <c r="BU740" s="9"/>
      <c r="BV740" s="9"/>
      <c r="BW740" s="9"/>
      <c r="BX740" s="9"/>
      <c r="BY740" s="9"/>
      <c r="BZ740" s="22">
        <f t="shared" si="664"/>
        <v>0</v>
      </c>
      <c r="CA740" s="22">
        <f t="shared" si="665"/>
        <v>1</v>
      </c>
      <c r="CB740" s="22">
        <f t="shared" si="666"/>
        <v>0.76666666666666661</v>
      </c>
      <c r="CC740" s="22">
        <f t="shared" si="667"/>
        <v>0</v>
      </c>
      <c r="CD740" s="22">
        <f t="shared" si="668"/>
        <v>1</v>
      </c>
      <c r="CK740" s="23">
        <v>7.2727272727272724E-2</v>
      </c>
      <c r="CL740" s="23">
        <f t="shared" si="669"/>
        <v>4</v>
      </c>
      <c r="CM740" s="23">
        <f t="shared" si="677"/>
        <v>0.93759719890246207</v>
      </c>
      <c r="CN740" s="23">
        <f t="shared" si="678"/>
        <v>0.18104025160570297</v>
      </c>
      <c r="CQ740" s="49">
        <v>2</v>
      </c>
    </row>
    <row r="741" spans="1:95" ht="11.25" customHeight="1">
      <c r="A741" s="9">
        <v>7</v>
      </c>
      <c r="B741" s="9">
        <v>4</v>
      </c>
      <c r="C741" s="9" t="str">
        <f t="shared" si="694"/>
        <v>7</v>
      </c>
      <c r="D741" s="10" t="s">
        <v>4210</v>
      </c>
      <c r="E741" s="9">
        <v>12</v>
      </c>
      <c r="F741" s="9">
        <v>1</v>
      </c>
      <c r="G741" s="9">
        <v>0</v>
      </c>
      <c r="H741" s="9">
        <v>1</v>
      </c>
      <c r="I741" s="9">
        <v>0</v>
      </c>
      <c r="J741" s="9">
        <v>0</v>
      </c>
      <c r="K741" s="11">
        <v>10</v>
      </c>
      <c r="L741" s="9">
        <v>77</v>
      </c>
      <c r="M741" s="9">
        <v>0</v>
      </c>
      <c r="N741" s="9"/>
      <c r="O741" s="17"/>
      <c r="P741" s="17">
        <f t="shared" si="670"/>
        <v>0</v>
      </c>
      <c r="Q741" s="9">
        <v>9</v>
      </c>
      <c r="R741" s="9"/>
      <c r="S741" s="9">
        <v>0</v>
      </c>
      <c r="T741" s="9">
        <v>86</v>
      </c>
      <c r="U741" s="9">
        <v>40</v>
      </c>
      <c r="V741" s="11">
        <v>30</v>
      </c>
      <c r="W741" s="11">
        <f t="shared" si="690"/>
        <v>30</v>
      </c>
      <c r="X741" s="17">
        <f t="shared" si="680"/>
        <v>30</v>
      </c>
      <c r="Y741" s="17"/>
      <c r="Z741" s="9">
        <v>4</v>
      </c>
      <c r="AA741" s="9"/>
      <c r="AB741" s="17"/>
      <c r="AC741" s="17">
        <f t="shared" si="650"/>
        <v>60</v>
      </c>
      <c r="AD741" s="17">
        <f t="shared" si="663"/>
        <v>6.6666666666666666E-2</v>
      </c>
      <c r="AE741" s="17">
        <v>7.0175438596491224E-2</v>
      </c>
      <c r="AF741" s="17">
        <f t="shared" si="671"/>
        <v>14</v>
      </c>
      <c r="AG741" s="17"/>
      <c r="AH741" s="9">
        <v>101</v>
      </c>
      <c r="AI741" s="9"/>
      <c r="AJ741" s="9"/>
      <c r="AK741" s="9"/>
      <c r="AL741" s="9">
        <v>0.62222222222222223</v>
      </c>
      <c r="AM741" s="9"/>
      <c r="AN741" s="9">
        <v>6.6666666666666666E-2</v>
      </c>
      <c r="AO741" s="9"/>
      <c r="AP741" s="9">
        <v>0.2495049504950495</v>
      </c>
      <c r="AQ741" s="9">
        <f>+AVERAGE(AL730:AL739)</f>
        <v>0.23439929972561552</v>
      </c>
      <c r="AR741" s="9">
        <f>+AVERAGE(AN730:AN739)</f>
        <v>4.5260062901425743E-2</v>
      </c>
      <c r="AS741" s="17">
        <f t="shared" si="691"/>
        <v>12</v>
      </c>
      <c r="AT741" s="17">
        <f t="shared" si="657"/>
        <v>0.56666666666666665</v>
      </c>
      <c r="AU741" s="17">
        <f t="shared" ref="AU741:AU749" si="695">+AN740</f>
        <v>7.0175438596491224E-2</v>
      </c>
      <c r="AV741" s="17">
        <f t="shared" ref="AV741:AV749" si="696">+AP740</f>
        <v>0.23157894736842111</v>
      </c>
      <c r="AW741" s="17"/>
      <c r="AX741" s="17"/>
      <c r="AY741" s="17"/>
      <c r="AZ741" s="17">
        <v>4</v>
      </c>
      <c r="BA741" s="24">
        <v>0.66666666666666663</v>
      </c>
      <c r="BB741" s="9">
        <v>18</v>
      </c>
      <c r="BC741" s="9">
        <v>1</v>
      </c>
      <c r="BD741" s="9">
        <f t="shared" si="675"/>
        <v>0</v>
      </c>
      <c r="BE741" s="9" t="s">
        <v>4399</v>
      </c>
      <c r="BF741" s="9">
        <f t="shared" si="676"/>
        <v>0</v>
      </c>
      <c r="BG741" s="9">
        <v>1</v>
      </c>
      <c r="BH741" s="9">
        <v>3</v>
      </c>
      <c r="BI741" s="9">
        <v>4</v>
      </c>
      <c r="BJ741" s="9">
        <v>0</v>
      </c>
      <c r="BK741" s="9">
        <v>3</v>
      </c>
      <c r="BL741" s="9">
        <v>5</v>
      </c>
      <c r="BM741" s="9">
        <v>5</v>
      </c>
      <c r="BN741" s="9">
        <v>0</v>
      </c>
      <c r="BO741" s="9">
        <v>0</v>
      </c>
      <c r="BP741" s="9">
        <v>0</v>
      </c>
      <c r="BQ741" s="34">
        <f t="shared" si="654"/>
        <v>0.2</v>
      </c>
      <c r="BR741" s="34">
        <f t="shared" si="654"/>
        <v>0</v>
      </c>
      <c r="BS741" s="34">
        <f t="shared" si="654"/>
        <v>0.76666666666666661</v>
      </c>
      <c r="BT741" s="9"/>
      <c r="BU741" s="9"/>
      <c r="BV741" s="9"/>
      <c r="BW741" s="9"/>
      <c r="BX741" s="9"/>
      <c r="BY741" s="9"/>
      <c r="BZ741" s="22">
        <f t="shared" si="664"/>
        <v>0</v>
      </c>
      <c r="CA741" s="22">
        <f t="shared" si="665"/>
        <v>2</v>
      </c>
      <c r="CB741" s="22">
        <f t="shared" si="666"/>
        <v>0.76666666666666661</v>
      </c>
      <c r="CC741" s="22">
        <f t="shared" si="667"/>
        <v>0</v>
      </c>
      <c r="CD741" s="22">
        <f t="shared" si="668"/>
        <v>1</v>
      </c>
      <c r="CK741" s="23">
        <v>0.2807017543859649</v>
      </c>
      <c r="CL741" s="23">
        <f t="shared" si="669"/>
        <v>4</v>
      </c>
      <c r="CM741" s="23">
        <f t="shared" si="677"/>
        <v>0.93759719890246207</v>
      </c>
      <c r="CN741" s="23">
        <f t="shared" si="678"/>
        <v>0.18104025160570297</v>
      </c>
      <c r="CQ741" s="49">
        <v>3</v>
      </c>
    </row>
    <row r="742" spans="1:95" ht="11.25" customHeight="1">
      <c r="A742" s="9">
        <v>7</v>
      </c>
      <c r="B742" s="9">
        <v>4</v>
      </c>
      <c r="C742" s="9" t="str">
        <f t="shared" si="694"/>
        <v>7</v>
      </c>
      <c r="D742" s="10" t="s">
        <v>4210</v>
      </c>
      <c r="E742" s="9">
        <v>13</v>
      </c>
      <c r="F742" s="9">
        <v>1</v>
      </c>
      <c r="G742" s="9">
        <v>0</v>
      </c>
      <c r="H742" s="9">
        <v>1</v>
      </c>
      <c r="I742" s="9">
        <v>0</v>
      </c>
      <c r="J742" s="9">
        <v>0</v>
      </c>
      <c r="K742" s="11">
        <v>10</v>
      </c>
      <c r="L742" s="9">
        <v>76</v>
      </c>
      <c r="M742" s="9">
        <v>0</v>
      </c>
      <c r="N742" s="9"/>
      <c r="O742" s="17"/>
      <c r="P742" s="17">
        <f t="shared" si="670"/>
        <v>0</v>
      </c>
      <c r="Q742" s="9">
        <v>4</v>
      </c>
      <c r="R742" s="9"/>
      <c r="S742" s="9">
        <v>0</v>
      </c>
      <c r="T742" s="9">
        <v>80</v>
      </c>
      <c r="U742" s="9">
        <v>35</v>
      </c>
      <c r="V742" s="11">
        <v>30</v>
      </c>
      <c r="W742" s="11">
        <f t="shared" si="690"/>
        <v>30</v>
      </c>
      <c r="X742" s="17">
        <f t="shared" si="680"/>
        <v>30</v>
      </c>
      <c r="Y742" s="17"/>
      <c r="Z742" s="9">
        <v>4</v>
      </c>
      <c r="AA742" s="9"/>
      <c r="AB742" s="17"/>
      <c r="AC742" s="17">
        <f t="shared" si="650"/>
        <v>59</v>
      </c>
      <c r="AD742" s="17">
        <f t="shared" si="663"/>
        <v>6.7796610169491525E-2</v>
      </c>
      <c r="AE742" s="17">
        <v>6.6666666666666666E-2</v>
      </c>
      <c r="AF742" s="17">
        <f t="shared" si="671"/>
        <v>14</v>
      </c>
      <c r="AG742" s="17"/>
      <c r="AH742" s="9">
        <v>105</v>
      </c>
      <c r="AI742" s="9"/>
      <c r="AJ742" s="9"/>
      <c r="AK742" s="9"/>
      <c r="AL742" s="9">
        <v>0.5</v>
      </c>
      <c r="AM742" s="9"/>
      <c r="AN742" s="9">
        <v>6.7796610169491525E-2</v>
      </c>
      <c r="AO742" s="9"/>
      <c r="AP742" s="9">
        <v>0.20190476190476189</v>
      </c>
      <c r="AQ742" s="9">
        <f>+AVERAGE(AL730:AL739)</f>
        <v>0.23439929972561552</v>
      </c>
      <c r="AR742" s="9">
        <f>+AVERAGE(AN730:AN739)</f>
        <v>4.5260062901425743E-2</v>
      </c>
      <c r="AS742" s="17">
        <f t="shared" si="691"/>
        <v>9</v>
      </c>
      <c r="AT742" s="17">
        <f t="shared" si="657"/>
        <v>0.62222222222222223</v>
      </c>
      <c r="AU742" s="17">
        <f t="shared" si="695"/>
        <v>6.6666666666666666E-2</v>
      </c>
      <c r="AV742" s="17">
        <f t="shared" si="696"/>
        <v>0.2495049504950495</v>
      </c>
      <c r="AW742" s="17"/>
      <c r="AX742" s="17"/>
      <c r="AY742" s="17"/>
      <c r="AZ742" s="17">
        <v>4</v>
      </c>
      <c r="BA742" s="24">
        <v>0.66666666666666663</v>
      </c>
      <c r="BB742" s="9">
        <v>18</v>
      </c>
      <c r="BC742" s="9">
        <v>1</v>
      </c>
      <c r="BD742" s="9">
        <f t="shared" si="675"/>
        <v>0</v>
      </c>
      <c r="BE742" s="9" t="s">
        <v>4399</v>
      </c>
      <c r="BF742" s="9">
        <f t="shared" si="676"/>
        <v>0</v>
      </c>
      <c r="BG742" s="9">
        <v>1</v>
      </c>
      <c r="BH742" s="9">
        <v>3</v>
      </c>
      <c r="BI742" s="9">
        <v>4</v>
      </c>
      <c r="BJ742" s="9">
        <v>0</v>
      </c>
      <c r="BK742" s="9">
        <v>3</v>
      </c>
      <c r="BL742" s="9">
        <v>5</v>
      </c>
      <c r="BM742" s="9">
        <v>5</v>
      </c>
      <c r="BN742" s="9">
        <v>0</v>
      </c>
      <c r="BO742" s="9">
        <v>0</v>
      </c>
      <c r="BP742" s="9">
        <v>0</v>
      </c>
      <c r="BQ742" s="34">
        <f t="shared" si="654"/>
        <v>0.2</v>
      </c>
      <c r="BR742" s="34">
        <f t="shared" si="654"/>
        <v>0</v>
      </c>
      <c r="BS742" s="34">
        <f t="shared" si="654"/>
        <v>0.76666666666666661</v>
      </c>
      <c r="BT742" s="9"/>
      <c r="BU742" s="9"/>
      <c r="BV742" s="9"/>
      <c r="BW742" s="9"/>
      <c r="BX742" s="9"/>
      <c r="BY742" s="9"/>
      <c r="BZ742" s="22">
        <f t="shared" si="664"/>
        <v>0</v>
      </c>
      <c r="CA742" s="22">
        <f t="shared" si="665"/>
        <v>3</v>
      </c>
      <c r="CB742" s="22">
        <f t="shared" si="666"/>
        <v>0.76666666666666661</v>
      </c>
      <c r="CC742" s="22">
        <f t="shared" si="667"/>
        <v>0</v>
      </c>
      <c r="CD742" s="22">
        <f t="shared" si="668"/>
        <v>1</v>
      </c>
      <c r="CK742" s="23">
        <v>0.26666666666666666</v>
      </c>
      <c r="CL742" s="23">
        <f t="shared" si="669"/>
        <v>4</v>
      </c>
      <c r="CM742" s="23">
        <f t="shared" si="677"/>
        <v>0.93759719890246207</v>
      </c>
      <c r="CN742" s="23">
        <f t="shared" si="678"/>
        <v>0.18104025160570297</v>
      </c>
      <c r="CQ742" s="49">
        <v>4</v>
      </c>
    </row>
    <row r="743" spans="1:95" ht="11.25" customHeight="1">
      <c r="A743" s="9">
        <v>7</v>
      </c>
      <c r="B743" s="9">
        <v>4</v>
      </c>
      <c r="C743" s="9" t="str">
        <f t="shared" si="694"/>
        <v>7</v>
      </c>
      <c r="D743" s="10" t="s">
        <v>4210</v>
      </c>
      <c r="E743" s="9">
        <v>14</v>
      </c>
      <c r="F743" s="9">
        <v>1</v>
      </c>
      <c r="G743" s="9">
        <v>0</v>
      </c>
      <c r="H743" s="9">
        <v>1</v>
      </c>
      <c r="I743" s="9">
        <v>0</v>
      </c>
      <c r="J743" s="9">
        <v>0</v>
      </c>
      <c r="K743" s="11">
        <v>80</v>
      </c>
      <c r="L743" s="9">
        <v>0</v>
      </c>
      <c r="M743" s="9">
        <v>10</v>
      </c>
      <c r="N743" s="9"/>
      <c r="O743" s="17"/>
      <c r="P743" s="17">
        <f t="shared" si="670"/>
        <v>1</v>
      </c>
      <c r="Q743" s="9">
        <v>31</v>
      </c>
      <c r="R743" s="9"/>
      <c r="S743" s="9">
        <v>0.32258064516129031</v>
      </c>
      <c r="T743" s="9">
        <v>31</v>
      </c>
      <c r="U743" s="9">
        <v>0</v>
      </c>
      <c r="V743" s="11">
        <v>30</v>
      </c>
      <c r="W743" s="11">
        <f t="shared" si="690"/>
        <v>30</v>
      </c>
      <c r="X743" s="17">
        <f t="shared" si="680"/>
        <v>0</v>
      </c>
      <c r="Y743" s="17"/>
      <c r="Z743" s="9">
        <v>0</v>
      </c>
      <c r="AA743" s="9"/>
      <c r="AB743" s="17"/>
      <c r="AC743" s="17">
        <f t="shared" si="650"/>
        <v>0</v>
      </c>
      <c r="AD743" s="17" t="str">
        <f t="shared" si="663"/>
        <v/>
      </c>
      <c r="AE743" s="17">
        <v>6.7796610169491525E-2</v>
      </c>
      <c r="AF743" s="17">
        <f t="shared" si="671"/>
        <v>0</v>
      </c>
      <c r="AG743" s="17"/>
      <c r="AH743" s="9">
        <v>19</v>
      </c>
      <c r="AI743" s="9"/>
      <c r="AJ743" s="9"/>
      <c r="AK743" s="9"/>
      <c r="AL743" s="9">
        <v>0.28387096774193549</v>
      </c>
      <c r="AM743" s="9"/>
      <c r="AN743" s="9" t="s">
        <v>2085</v>
      </c>
      <c r="AO743" s="9"/>
      <c r="AP743" s="9">
        <v>0.4631578947368421</v>
      </c>
      <c r="AQ743" s="9">
        <f>+AVERAGE(AL730:AL739)</f>
        <v>0.23439929972561552</v>
      </c>
      <c r="AR743" s="9">
        <f>+AVERAGE(AN730:AN739)</f>
        <v>4.5260062901425743E-2</v>
      </c>
      <c r="AS743" s="17">
        <f t="shared" si="691"/>
        <v>4</v>
      </c>
      <c r="AT743" s="17">
        <f t="shared" si="657"/>
        <v>0.5</v>
      </c>
      <c r="AU743" s="17">
        <f t="shared" si="695"/>
        <v>6.7796610169491525E-2</v>
      </c>
      <c r="AV743" s="17">
        <f t="shared" si="696"/>
        <v>0.20190476190476189</v>
      </c>
      <c r="AW743" s="17"/>
      <c r="AX743" s="17"/>
      <c r="AY743" s="17"/>
      <c r="AZ743" s="17">
        <v>4</v>
      </c>
      <c r="BA743" s="24">
        <v>0.66666666666666663</v>
      </c>
      <c r="BB743" s="9">
        <v>18</v>
      </c>
      <c r="BC743" s="9">
        <v>1</v>
      </c>
      <c r="BD743" s="9">
        <f t="shared" si="675"/>
        <v>0</v>
      </c>
      <c r="BE743" s="9" t="s">
        <v>4399</v>
      </c>
      <c r="BF743" s="9">
        <f t="shared" si="676"/>
        <v>0</v>
      </c>
      <c r="BG743" s="9">
        <v>1</v>
      </c>
      <c r="BH743" s="9">
        <v>3</v>
      </c>
      <c r="BI743" s="9">
        <v>4</v>
      </c>
      <c r="BJ743" s="9">
        <v>0</v>
      </c>
      <c r="BK743" s="9">
        <v>3</v>
      </c>
      <c r="BL743" s="9">
        <v>5</v>
      </c>
      <c r="BM743" s="9">
        <v>5</v>
      </c>
      <c r="BN743" s="9">
        <v>0</v>
      </c>
      <c r="BO743" s="9">
        <v>0</v>
      </c>
      <c r="BP743" s="9">
        <v>0</v>
      </c>
      <c r="BQ743" s="34">
        <f t="shared" si="654"/>
        <v>0.2</v>
      </c>
      <c r="BR743" s="34">
        <f t="shared" si="654"/>
        <v>0</v>
      </c>
      <c r="BS743" s="34">
        <f t="shared" si="654"/>
        <v>0.76666666666666661</v>
      </c>
      <c r="BT743" s="9"/>
      <c r="BU743" s="9"/>
      <c r="BV743" s="9"/>
      <c r="BW743" s="9"/>
      <c r="BX743" s="9"/>
      <c r="BY743" s="9"/>
      <c r="BZ743" s="22">
        <f t="shared" si="664"/>
        <v>0</v>
      </c>
      <c r="CA743" s="22">
        <f t="shared" si="665"/>
        <v>4</v>
      </c>
      <c r="CB743" s="22">
        <f t="shared" si="666"/>
        <v>0.76666666666666661</v>
      </c>
      <c r="CC743" s="22">
        <f t="shared" si="667"/>
        <v>0</v>
      </c>
      <c r="CD743" s="22">
        <f t="shared" si="668"/>
        <v>1</v>
      </c>
      <c r="CK743" s="23">
        <v>0.2711864406779661</v>
      </c>
      <c r="CL743" s="23">
        <f t="shared" si="669"/>
        <v>4</v>
      </c>
      <c r="CM743" s="23">
        <f t="shared" si="677"/>
        <v>0.93759719890246207</v>
      </c>
      <c r="CN743" s="23">
        <f t="shared" si="678"/>
        <v>0.18104025160570297</v>
      </c>
      <c r="CQ743" s="49">
        <v>2</v>
      </c>
    </row>
    <row r="744" spans="1:95" ht="11.25" customHeight="1">
      <c r="A744" s="9">
        <v>7</v>
      </c>
      <c r="B744" s="9">
        <v>4</v>
      </c>
      <c r="C744" s="9" t="str">
        <f t="shared" si="694"/>
        <v>7</v>
      </c>
      <c r="D744" s="10" t="s">
        <v>4210</v>
      </c>
      <c r="E744" s="9">
        <v>15</v>
      </c>
      <c r="F744" s="9">
        <v>1</v>
      </c>
      <c r="G744" s="9">
        <v>0</v>
      </c>
      <c r="H744" s="9">
        <v>1</v>
      </c>
      <c r="I744" s="9">
        <v>0</v>
      </c>
      <c r="J744" s="9">
        <v>0</v>
      </c>
      <c r="K744" s="11">
        <v>10</v>
      </c>
      <c r="L744" s="9">
        <v>21</v>
      </c>
      <c r="M744" s="9">
        <v>2</v>
      </c>
      <c r="N744" s="9"/>
      <c r="O744" s="17"/>
      <c r="P744" s="17">
        <f t="shared" si="670"/>
        <v>0</v>
      </c>
      <c r="Q744" s="9">
        <v>25</v>
      </c>
      <c r="R744" s="9"/>
      <c r="S744" s="9">
        <v>0.08</v>
      </c>
      <c r="T744" s="9">
        <v>46</v>
      </c>
      <c r="U744" s="9">
        <v>5</v>
      </c>
      <c r="V744" s="11">
        <v>30</v>
      </c>
      <c r="W744" s="11">
        <f t="shared" si="690"/>
        <v>30</v>
      </c>
      <c r="X744" s="17">
        <f t="shared" si="680"/>
        <v>5</v>
      </c>
      <c r="Y744" s="17"/>
      <c r="Z744" s="9">
        <v>0</v>
      </c>
      <c r="AA744" s="9"/>
      <c r="AB744" s="17"/>
      <c r="AC744" s="17">
        <f t="shared" si="650"/>
        <v>0</v>
      </c>
      <c r="AD744" s="17" t="str">
        <f t="shared" si="663"/>
        <v/>
      </c>
      <c r="AE744" s="17" t="s">
        <v>2085</v>
      </c>
      <c r="AF744" s="17">
        <f t="shared" si="671"/>
        <v>8</v>
      </c>
      <c r="AG744" s="17"/>
      <c r="AH744" s="9">
        <v>25</v>
      </c>
      <c r="AI744" s="9"/>
      <c r="AJ744" s="9"/>
      <c r="AK744" s="9"/>
      <c r="AL744" s="9">
        <v>0.33600000000000002</v>
      </c>
      <c r="AM744" s="9"/>
      <c r="AN744" s="9" t="s">
        <v>2085</v>
      </c>
      <c r="AO744" s="9"/>
      <c r="AP744" s="9">
        <v>0.33600000000000002</v>
      </c>
      <c r="AQ744" s="9">
        <f>+AVERAGE(AL730:AL739)</f>
        <v>0.23439929972561552</v>
      </c>
      <c r="AR744" s="9">
        <f>+AVERAGE(AN730:AN739)</f>
        <v>4.5260062901425743E-2</v>
      </c>
      <c r="AS744" s="17">
        <f t="shared" si="691"/>
        <v>31</v>
      </c>
      <c r="AT744" s="17">
        <f t="shared" si="657"/>
        <v>0.28387096774193549</v>
      </c>
      <c r="AU744" s="17" t="str">
        <f t="shared" si="695"/>
        <v/>
      </c>
      <c r="AV744" s="17">
        <f t="shared" si="696"/>
        <v>0.4631578947368421</v>
      </c>
      <c r="AW744" s="17"/>
      <c r="AX744" s="17"/>
      <c r="AY744" s="17"/>
      <c r="AZ744" s="17">
        <v>4</v>
      </c>
      <c r="BA744" s="24">
        <v>0.66666666666666663</v>
      </c>
      <c r="BB744" s="9">
        <v>18</v>
      </c>
      <c r="BC744" s="9">
        <v>1</v>
      </c>
      <c r="BD744" s="9">
        <f t="shared" si="675"/>
        <v>0</v>
      </c>
      <c r="BE744" s="9" t="s">
        <v>4399</v>
      </c>
      <c r="BF744" s="9">
        <f t="shared" si="676"/>
        <v>0</v>
      </c>
      <c r="BG744" s="9">
        <v>1</v>
      </c>
      <c r="BH744" s="9">
        <v>3</v>
      </c>
      <c r="BI744" s="9">
        <v>4</v>
      </c>
      <c r="BJ744" s="9">
        <v>0</v>
      </c>
      <c r="BK744" s="9">
        <v>3</v>
      </c>
      <c r="BL744" s="9">
        <v>5</v>
      </c>
      <c r="BM744" s="9">
        <v>5</v>
      </c>
      <c r="BN744" s="9">
        <v>0</v>
      </c>
      <c r="BO744" s="9">
        <v>0</v>
      </c>
      <c r="BP744" s="9">
        <v>0</v>
      </c>
      <c r="BQ744" s="34">
        <f t="shared" si="654"/>
        <v>0.2</v>
      </c>
      <c r="BR744" s="34">
        <f t="shared" si="654"/>
        <v>0</v>
      </c>
      <c r="BS744" s="34">
        <f t="shared" si="654"/>
        <v>0.76666666666666661</v>
      </c>
      <c r="BT744" s="9"/>
      <c r="BU744" s="9"/>
      <c r="BV744" s="9"/>
      <c r="BW744" s="9"/>
      <c r="BX744" s="9"/>
      <c r="BY744" s="9"/>
      <c r="BZ744" s="22">
        <f t="shared" si="664"/>
        <v>0</v>
      </c>
      <c r="CA744" s="22">
        <f t="shared" si="665"/>
        <v>5</v>
      </c>
      <c r="CB744" s="22">
        <f t="shared" si="666"/>
        <v>0.76666666666666661</v>
      </c>
      <c r="CC744" s="22">
        <f t="shared" si="667"/>
        <v>0</v>
      </c>
      <c r="CD744" s="22">
        <f t="shared" si="668"/>
        <v>1</v>
      </c>
      <c r="CK744" s="23" t="s">
        <v>2085</v>
      </c>
      <c r="CL744" s="23">
        <f t="shared" si="669"/>
        <v>4</v>
      </c>
      <c r="CM744" s="23">
        <f t="shared" si="677"/>
        <v>0.93759719890246207</v>
      </c>
      <c r="CN744" s="23">
        <f t="shared" si="678"/>
        <v>0.18104025160570297</v>
      </c>
      <c r="CQ744" s="49">
        <v>2</v>
      </c>
    </row>
    <row r="745" spans="1:95" ht="11.25" customHeight="1">
      <c r="A745" s="9">
        <v>7</v>
      </c>
      <c r="B745" s="9">
        <v>4</v>
      </c>
      <c r="C745" s="9" t="str">
        <f t="shared" si="694"/>
        <v>7</v>
      </c>
      <c r="D745" s="10" t="s">
        <v>4210</v>
      </c>
      <c r="E745" s="9">
        <v>16</v>
      </c>
      <c r="F745" s="9">
        <v>1</v>
      </c>
      <c r="G745" s="9">
        <v>0</v>
      </c>
      <c r="H745" s="9">
        <v>1</v>
      </c>
      <c r="I745" s="9">
        <v>0</v>
      </c>
      <c r="J745" s="9">
        <v>0</v>
      </c>
      <c r="K745" s="11">
        <v>5</v>
      </c>
      <c r="L745" s="9">
        <v>41</v>
      </c>
      <c r="M745" s="9">
        <v>6</v>
      </c>
      <c r="N745" s="9"/>
      <c r="O745" s="17"/>
      <c r="P745" s="17">
        <f t="shared" si="670"/>
        <v>1</v>
      </c>
      <c r="Q745" s="9">
        <v>25</v>
      </c>
      <c r="R745" s="9"/>
      <c r="S745" s="9">
        <v>0.24</v>
      </c>
      <c r="T745" s="9">
        <v>66</v>
      </c>
      <c r="U745" s="9">
        <v>30</v>
      </c>
      <c r="V745" s="11">
        <v>30</v>
      </c>
      <c r="W745" s="11">
        <f t="shared" si="690"/>
        <v>30</v>
      </c>
      <c r="X745" s="17">
        <f t="shared" si="680"/>
        <v>30</v>
      </c>
      <c r="Y745" s="17"/>
      <c r="Z745" s="9">
        <v>4</v>
      </c>
      <c r="AA745" s="9"/>
      <c r="AB745" s="17"/>
      <c r="AC745" s="17">
        <f t="shared" si="650"/>
        <v>60</v>
      </c>
      <c r="AD745" s="17">
        <f t="shared" si="663"/>
        <v>6.6666666666666666E-2</v>
      </c>
      <c r="AE745" s="17" t="s">
        <v>2085</v>
      </c>
      <c r="AF745" s="17">
        <f t="shared" si="671"/>
        <v>8</v>
      </c>
      <c r="AG745" s="17"/>
      <c r="AH745" s="9">
        <v>85</v>
      </c>
      <c r="AI745" s="9"/>
      <c r="AJ745" s="9"/>
      <c r="AK745" s="9"/>
      <c r="AL745" s="9">
        <v>0.20800000000000005</v>
      </c>
      <c r="AM745" s="9"/>
      <c r="AN745" s="9">
        <v>6.6666666666666666E-2</v>
      </c>
      <c r="AO745" s="9"/>
      <c r="AP745" s="9">
        <v>0.21176470588235294</v>
      </c>
      <c r="AQ745" s="9">
        <f>+AVERAGE(AL730:AL739)</f>
        <v>0.23439929972561552</v>
      </c>
      <c r="AR745" s="9">
        <f>+AVERAGE(AN730:AN739)</f>
        <v>4.5260062901425743E-2</v>
      </c>
      <c r="AS745" s="17">
        <f t="shared" si="691"/>
        <v>25</v>
      </c>
      <c r="AT745" s="17">
        <f t="shared" si="657"/>
        <v>0.33600000000000002</v>
      </c>
      <c r="AU745" s="17" t="str">
        <f t="shared" si="695"/>
        <v/>
      </c>
      <c r="AV745" s="17">
        <f t="shared" si="696"/>
        <v>0.33600000000000002</v>
      </c>
      <c r="AW745" s="17"/>
      <c r="AX745" s="17"/>
      <c r="AY745" s="17"/>
      <c r="AZ745" s="17">
        <v>4</v>
      </c>
      <c r="BA745" s="24">
        <v>0.66666666666666663</v>
      </c>
      <c r="BB745" s="9">
        <v>18</v>
      </c>
      <c r="BC745" s="9">
        <v>1</v>
      </c>
      <c r="BD745" s="9">
        <f t="shared" si="675"/>
        <v>0</v>
      </c>
      <c r="BE745" s="9" t="s">
        <v>4399</v>
      </c>
      <c r="BF745" s="9">
        <f t="shared" si="676"/>
        <v>0</v>
      </c>
      <c r="BG745" s="9">
        <v>1</v>
      </c>
      <c r="BH745" s="9">
        <v>3</v>
      </c>
      <c r="BI745" s="9">
        <v>4</v>
      </c>
      <c r="BJ745" s="9">
        <v>0</v>
      </c>
      <c r="BK745" s="9">
        <v>3</v>
      </c>
      <c r="BL745" s="9">
        <v>5</v>
      </c>
      <c r="BM745" s="9">
        <v>5</v>
      </c>
      <c r="BN745" s="9">
        <v>0</v>
      </c>
      <c r="BO745" s="9">
        <v>0</v>
      </c>
      <c r="BP745" s="9">
        <v>0</v>
      </c>
      <c r="BQ745" s="34">
        <f t="shared" si="654"/>
        <v>0.2</v>
      </c>
      <c r="BR745" s="34">
        <f t="shared" si="654"/>
        <v>0</v>
      </c>
      <c r="BS745" s="34">
        <f t="shared" si="654"/>
        <v>0.76666666666666661</v>
      </c>
      <c r="BT745" s="9"/>
      <c r="BU745" s="9"/>
      <c r="BV745" s="9"/>
      <c r="BW745" s="9"/>
      <c r="BX745" s="9"/>
      <c r="BY745" s="9"/>
      <c r="BZ745" s="22">
        <f t="shared" si="664"/>
        <v>0</v>
      </c>
      <c r="CA745" s="22">
        <f t="shared" si="665"/>
        <v>6</v>
      </c>
      <c r="CB745" s="22">
        <f t="shared" si="666"/>
        <v>0.76666666666666661</v>
      </c>
      <c r="CC745" s="22">
        <f t="shared" si="667"/>
        <v>0</v>
      </c>
      <c r="CD745" s="22">
        <f t="shared" si="668"/>
        <v>1</v>
      </c>
      <c r="CK745" s="23" t="s">
        <v>2085</v>
      </c>
      <c r="CL745" s="23">
        <f t="shared" si="669"/>
        <v>4</v>
      </c>
      <c r="CM745" s="23">
        <f t="shared" si="677"/>
        <v>0.93759719890246207</v>
      </c>
      <c r="CN745" s="23">
        <f t="shared" si="678"/>
        <v>0.18104025160570297</v>
      </c>
      <c r="CQ745" s="49">
        <v>1</v>
      </c>
    </row>
    <row r="746" spans="1:95" ht="11.25" customHeight="1">
      <c r="A746" s="9">
        <v>7</v>
      </c>
      <c r="B746" s="9">
        <v>4</v>
      </c>
      <c r="C746" s="9" t="str">
        <f t="shared" si="694"/>
        <v>7</v>
      </c>
      <c r="D746" s="10" t="s">
        <v>4210</v>
      </c>
      <c r="E746" s="9">
        <v>17</v>
      </c>
      <c r="F746" s="9">
        <v>1</v>
      </c>
      <c r="G746" s="9">
        <v>0</v>
      </c>
      <c r="H746" s="9">
        <v>1</v>
      </c>
      <c r="I746" s="9">
        <v>0</v>
      </c>
      <c r="J746" s="9">
        <v>0</v>
      </c>
      <c r="K746" s="11">
        <v>10</v>
      </c>
      <c r="L746" s="9">
        <v>56</v>
      </c>
      <c r="M746" s="9">
        <v>5</v>
      </c>
      <c r="N746" s="9"/>
      <c r="O746" s="17"/>
      <c r="P746" s="17">
        <f t="shared" si="670"/>
        <v>2</v>
      </c>
      <c r="Q746" s="9">
        <v>20</v>
      </c>
      <c r="R746" s="9"/>
      <c r="S746" s="9">
        <v>0.25</v>
      </c>
      <c r="T746" s="9">
        <v>76</v>
      </c>
      <c r="U746" s="9">
        <v>35</v>
      </c>
      <c r="V746" s="11">
        <v>30</v>
      </c>
      <c r="W746" s="11">
        <f t="shared" si="690"/>
        <v>30</v>
      </c>
      <c r="X746" s="17">
        <f t="shared" si="680"/>
        <v>30</v>
      </c>
      <c r="Y746" s="17"/>
      <c r="Z746" s="9">
        <v>4</v>
      </c>
      <c r="AA746" s="9"/>
      <c r="AB746" s="17"/>
      <c r="AC746" s="17">
        <f t="shared" si="650"/>
        <v>57</v>
      </c>
      <c r="AD746" s="17">
        <f t="shared" si="663"/>
        <v>7.0175438596491224E-2</v>
      </c>
      <c r="AE746" s="17">
        <v>6.6666666666666666E-2</v>
      </c>
      <c r="AF746" s="17">
        <f t="shared" si="671"/>
        <v>9</v>
      </c>
      <c r="AG746" s="17"/>
      <c r="AH746" s="9">
        <v>87</v>
      </c>
      <c r="AI746" s="9"/>
      <c r="AJ746" s="9"/>
      <c r="AK746" s="9"/>
      <c r="AL746" s="9">
        <v>8.0000000000000016E-2</v>
      </c>
      <c r="AM746" s="9"/>
      <c r="AN746" s="9">
        <v>7.0175438596491224E-2</v>
      </c>
      <c r="AO746" s="9"/>
      <c r="AP746" s="9">
        <v>0.25747126436781609</v>
      </c>
      <c r="AQ746" s="9">
        <f>+AVERAGE(AL730:AL739)</f>
        <v>0.23439929972561552</v>
      </c>
      <c r="AR746" s="9">
        <f>+AVERAGE(AN730:AN739)</f>
        <v>4.5260062901425743E-2</v>
      </c>
      <c r="AS746" s="17">
        <f t="shared" si="691"/>
        <v>25</v>
      </c>
      <c r="AT746" s="17">
        <f t="shared" si="657"/>
        <v>0.20800000000000005</v>
      </c>
      <c r="AU746" s="17">
        <f t="shared" si="695"/>
        <v>6.6666666666666666E-2</v>
      </c>
      <c r="AV746" s="17">
        <f t="shared" si="696"/>
        <v>0.21176470588235294</v>
      </c>
      <c r="AW746" s="17"/>
      <c r="AX746" s="17"/>
      <c r="AY746" s="17"/>
      <c r="AZ746" s="17">
        <v>4</v>
      </c>
      <c r="BA746" s="24">
        <v>0.66666666666666663</v>
      </c>
      <c r="BB746" s="9">
        <v>18</v>
      </c>
      <c r="BC746" s="9">
        <v>1</v>
      </c>
      <c r="BD746" s="9">
        <f t="shared" si="675"/>
        <v>0</v>
      </c>
      <c r="BE746" s="9" t="s">
        <v>4399</v>
      </c>
      <c r="BF746" s="9">
        <f t="shared" si="676"/>
        <v>0</v>
      </c>
      <c r="BG746" s="9">
        <v>1</v>
      </c>
      <c r="BH746" s="9">
        <v>3</v>
      </c>
      <c r="BI746" s="9">
        <v>4</v>
      </c>
      <c r="BJ746" s="9">
        <v>0</v>
      </c>
      <c r="BK746" s="9">
        <v>3</v>
      </c>
      <c r="BL746" s="9">
        <v>5</v>
      </c>
      <c r="BM746" s="9">
        <v>5</v>
      </c>
      <c r="BN746" s="9">
        <v>0</v>
      </c>
      <c r="BO746" s="9">
        <v>0</v>
      </c>
      <c r="BP746" s="9">
        <v>0</v>
      </c>
      <c r="BQ746" s="34">
        <f t="shared" si="654"/>
        <v>0.2</v>
      </c>
      <c r="BR746" s="34">
        <f t="shared" si="654"/>
        <v>0</v>
      </c>
      <c r="BS746" s="34">
        <f t="shared" si="654"/>
        <v>0.76666666666666661</v>
      </c>
      <c r="BT746" s="9"/>
      <c r="BU746" s="9"/>
      <c r="BV746" s="9"/>
      <c r="BW746" s="9"/>
      <c r="BX746" s="9"/>
      <c r="BY746" s="9"/>
      <c r="BZ746" s="22">
        <f t="shared" si="664"/>
        <v>0</v>
      </c>
      <c r="CA746" s="22">
        <f t="shared" si="665"/>
        <v>7</v>
      </c>
      <c r="CB746" s="22">
        <f t="shared" si="666"/>
        <v>0.76666666666666661</v>
      </c>
      <c r="CC746" s="22">
        <f t="shared" si="667"/>
        <v>0</v>
      </c>
      <c r="CD746" s="22">
        <f t="shared" si="668"/>
        <v>1</v>
      </c>
      <c r="CK746" s="23">
        <v>0.26666666666666666</v>
      </c>
      <c r="CL746" s="23">
        <f t="shared" si="669"/>
        <v>4</v>
      </c>
      <c r="CM746" s="23">
        <f t="shared" si="677"/>
        <v>0.93759719890246207</v>
      </c>
      <c r="CN746" s="23">
        <f t="shared" si="678"/>
        <v>0.18104025160570297</v>
      </c>
      <c r="CQ746" s="49">
        <v>3</v>
      </c>
    </row>
    <row r="747" spans="1:95" ht="11.25" customHeight="1">
      <c r="A747" s="9">
        <v>7</v>
      </c>
      <c r="B747" s="9">
        <v>4</v>
      </c>
      <c r="C747" s="9" t="str">
        <f t="shared" si="694"/>
        <v>7</v>
      </c>
      <c r="D747" s="10" t="s">
        <v>4210</v>
      </c>
      <c r="E747" s="9">
        <v>18</v>
      </c>
      <c r="F747" s="9">
        <v>1</v>
      </c>
      <c r="G747" s="9">
        <v>0</v>
      </c>
      <c r="H747" s="9">
        <v>1</v>
      </c>
      <c r="I747" s="9">
        <v>0</v>
      </c>
      <c r="J747" s="9">
        <v>0</v>
      </c>
      <c r="K747" s="11">
        <v>80</v>
      </c>
      <c r="L747" s="9">
        <v>0</v>
      </c>
      <c r="M747" s="9">
        <v>0</v>
      </c>
      <c r="N747" s="9"/>
      <c r="O747" s="17"/>
      <c r="P747" s="17">
        <f t="shared" si="670"/>
        <v>0</v>
      </c>
      <c r="Q747" s="9">
        <v>7</v>
      </c>
      <c r="R747" s="9"/>
      <c r="S747" s="9">
        <v>0</v>
      </c>
      <c r="T747" s="9">
        <v>7</v>
      </c>
      <c r="U747" s="9">
        <v>0</v>
      </c>
      <c r="V747" s="11">
        <v>30</v>
      </c>
      <c r="W747" s="11">
        <f t="shared" si="690"/>
        <v>30</v>
      </c>
      <c r="X747" s="17">
        <f t="shared" si="680"/>
        <v>0</v>
      </c>
      <c r="Y747" s="17"/>
      <c r="Z747" s="9">
        <v>0</v>
      </c>
      <c r="AA747" s="9"/>
      <c r="AB747" s="17"/>
      <c r="AC747" s="17">
        <f t="shared" si="650"/>
        <v>0</v>
      </c>
      <c r="AD747" s="17" t="str">
        <f t="shared" si="663"/>
        <v/>
      </c>
      <c r="AE747" s="17">
        <v>7.0175438596491224E-2</v>
      </c>
      <c r="AF747" s="17">
        <f t="shared" si="671"/>
        <v>10</v>
      </c>
      <c r="AG747" s="17"/>
      <c r="AH747" s="9">
        <v>43</v>
      </c>
      <c r="AI747" s="9"/>
      <c r="AJ747" s="9"/>
      <c r="AK747" s="9"/>
      <c r="AL747" s="9">
        <v>0.8</v>
      </c>
      <c r="AM747" s="9"/>
      <c r="AN747" s="9" t="s">
        <v>2085</v>
      </c>
      <c r="AO747" s="9"/>
      <c r="AP747" s="9">
        <v>0.13023255813953488</v>
      </c>
      <c r="AQ747" s="9">
        <f>+AVERAGE(AL730:AL739)</f>
        <v>0.23439929972561552</v>
      </c>
      <c r="AR747" s="9">
        <f>+AVERAGE(AN730:AN739)</f>
        <v>4.5260062901425743E-2</v>
      </c>
      <c r="AS747" s="17">
        <f t="shared" si="691"/>
        <v>20</v>
      </c>
      <c r="AT747" s="17">
        <f t="shared" si="657"/>
        <v>8.0000000000000016E-2</v>
      </c>
      <c r="AU747" s="17">
        <f t="shared" si="695"/>
        <v>7.0175438596491224E-2</v>
      </c>
      <c r="AV747" s="17">
        <f t="shared" si="696"/>
        <v>0.25747126436781609</v>
      </c>
      <c r="AW747" s="17"/>
      <c r="AX747" s="17"/>
      <c r="AY747" s="17"/>
      <c r="AZ747" s="17">
        <v>4</v>
      </c>
      <c r="BA747" s="24">
        <v>0.66666666666666663</v>
      </c>
      <c r="BB747" s="9">
        <v>18</v>
      </c>
      <c r="BC747" s="9">
        <v>1</v>
      </c>
      <c r="BD747" s="9">
        <f t="shared" si="675"/>
        <v>0</v>
      </c>
      <c r="BE747" s="9" t="s">
        <v>4399</v>
      </c>
      <c r="BF747" s="9">
        <f t="shared" si="676"/>
        <v>0</v>
      </c>
      <c r="BG747" s="9">
        <v>1</v>
      </c>
      <c r="BH747" s="9">
        <v>3</v>
      </c>
      <c r="BI747" s="9">
        <v>4</v>
      </c>
      <c r="BJ747" s="9">
        <v>0</v>
      </c>
      <c r="BK747" s="9">
        <v>3</v>
      </c>
      <c r="BL747" s="9">
        <v>5</v>
      </c>
      <c r="BM747" s="9">
        <v>5</v>
      </c>
      <c r="BN747" s="9">
        <v>0</v>
      </c>
      <c r="BO747" s="9">
        <v>0</v>
      </c>
      <c r="BP747" s="9">
        <v>0</v>
      </c>
      <c r="BQ747" s="34">
        <f t="shared" si="654"/>
        <v>0.2</v>
      </c>
      <c r="BR747" s="34">
        <f t="shared" si="654"/>
        <v>0</v>
      </c>
      <c r="BS747" s="34">
        <f t="shared" si="654"/>
        <v>0.76666666666666661</v>
      </c>
      <c r="BT747" s="9"/>
      <c r="BU747" s="9"/>
      <c r="BV747" s="9"/>
      <c r="BW747" s="9"/>
      <c r="BX747" s="9"/>
      <c r="BY747" s="9"/>
      <c r="BZ747" s="22">
        <f t="shared" si="664"/>
        <v>0</v>
      </c>
      <c r="CA747" s="22">
        <f t="shared" si="665"/>
        <v>8</v>
      </c>
      <c r="CB747" s="22">
        <f t="shared" si="666"/>
        <v>0.76666666666666661</v>
      </c>
      <c r="CC747" s="22">
        <f t="shared" si="667"/>
        <v>0</v>
      </c>
      <c r="CD747" s="22">
        <f t="shared" si="668"/>
        <v>1</v>
      </c>
      <c r="CK747" s="23">
        <v>0.2807017543859649</v>
      </c>
      <c r="CL747" s="23">
        <f t="shared" si="669"/>
        <v>4</v>
      </c>
      <c r="CM747" s="23">
        <f t="shared" si="677"/>
        <v>0.93759719890246207</v>
      </c>
      <c r="CN747" s="23">
        <f t="shared" si="678"/>
        <v>0.18104025160570297</v>
      </c>
      <c r="CQ747" s="49">
        <v>2</v>
      </c>
    </row>
    <row r="748" spans="1:95" ht="11.25" customHeight="1">
      <c r="A748" s="9">
        <v>7</v>
      </c>
      <c r="B748" s="9">
        <v>4</v>
      </c>
      <c r="C748" s="9" t="str">
        <f t="shared" si="694"/>
        <v>7</v>
      </c>
      <c r="D748" s="10" t="s">
        <v>4210</v>
      </c>
      <c r="E748" s="9">
        <v>19</v>
      </c>
      <c r="F748" s="9">
        <v>1</v>
      </c>
      <c r="G748" s="9">
        <v>0</v>
      </c>
      <c r="H748" s="9">
        <v>1</v>
      </c>
      <c r="I748" s="9">
        <v>0</v>
      </c>
      <c r="J748" s="9">
        <v>0</v>
      </c>
      <c r="K748" s="11">
        <v>10</v>
      </c>
      <c r="L748" s="9">
        <v>0</v>
      </c>
      <c r="M748" s="9">
        <v>0</v>
      </c>
      <c r="N748" s="9"/>
      <c r="O748" s="17"/>
      <c r="P748" s="17">
        <f t="shared" si="670"/>
        <v>0</v>
      </c>
      <c r="Q748" s="9">
        <v>0</v>
      </c>
      <c r="R748" s="9"/>
      <c r="S748" s="9">
        <v>0.2</v>
      </c>
      <c r="T748" s="9">
        <v>0</v>
      </c>
      <c r="U748" s="9">
        <v>0</v>
      </c>
      <c r="V748" s="11">
        <v>30</v>
      </c>
      <c r="W748" s="11">
        <f t="shared" si="690"/>
        <v>30</v>
      </c>
      <c r="X748" s="17">
        <f t="shared" si="680"/>
        <v>0</v>
      </c>
      <c r="Y748" s="17"/>
      <c r="Z748" s="9">
        <v>0</v>
      </c>
      <c r="AA748" s="9"/>
      <c r="AB748" s="17"/>
      <c r="AC748" s="17">
        <f t="shared" si="650"/>
        <v>0</v>
      </c>
      <c r="AD748" s="17" t="str">
        <f t="shared" si="663"/>
        <v/>
      </c>
      <c r="AE748" s="17" t="s">
        <v>2085</v>
      </c>
      <c r="AF748" s="17">
        <f t="shared" si="671"/>
        <v>10</v>
      </c>
      <c r="AG748" s="17"/>
      <c r="AH748" s="9">
        <v>50</v>
      </c>
      <c r="AI748" s="9"/>
      <c r="AJ748" s="9"/>
      <c r="AK748" s="9"/>
      <c r="AL748" s="9">
        <v>0</v>
      </c>
      <c r="AM748" s="9"/>
      <c r="AN748" s="9" t="s">
        <v>2085</v>
      </c>
      <c r="AO748" s="9"/>
      <c r="AP748" s="9">
        <v>0</v>
      </c>
      <c r="AQ748" s="9">
        <f>+AVERAGE(AL730:AL739)</f>
        <v>0.23439929972561552</v>
      </c>
      <c r="AR748" s="9">
        <f>+AVERAGE(AN730:AN739)</f>
        <v>4.5260062901425743E-2</v>
      </c>
      <c r="AS748" s="17">
        <f t="shared" si="691"/>
        <v>7</v>
      </c>
      <c r="AT748" s="17">
        <f t="shared" si="657"/>
        <v>0.8</v>
      </c>
      <c r="AU748" s="17" t="str">
        <f t="shared" si="695"/>
        <v/>
      </c>
      <c r="AV748" s="17">
        <f t="shared" si="696"/>
        <v>0.13023255813953488</v>
      </c>
      <c r="AW748" s="17"/>
      <c r="AX748" s="17"/>
      <c r="AY748" s="17"/>
      <c r="AZ748" s="17">
        <v>4</v>
      </c>
      <c r="BA748" s="24">
        <v>0.66666666666666663</v>
      </c>
      <c r="BB748" s="9">
        <v>18</v>
      </c>
      <c r="BC748" s="9">
        <v>1</v>
      </c>
      <c r="BD748" s="9">
        <f t="shared" si="675"/>
        <v>0</v>
      </c>
      <c r="BE748" s="9" t="s">
        <v>4399</v>
      </c>
      <c r="BF748" s="9">
        <f t="shared" si="676"/>
        <v>0</v>
      </c>
      <c r="BG748" s="9">
        <v>1</v>
      </c>
      <c r="BH748" s="9">
        <v>3</v>
      </c>
      <c r="BI748" s="9">
        <v>4</v>
      </c>
      <c r="BJ748" s="9">
        <v>0</v>
      </c>
      <c r="BK748" s="9">
        <v>3</v>
      </c>
      <c r="BL748" s="9">
        <v>5</v>
      </c>
      <c r="BM748" s="9">
        <v>5</v>
      </c>
      <c r="BN748" s="9">
        <v>0</v>
      </c>
      <c r="BO748" s="9">
        <v>0</v>
      </c>
      <c r="BP748" s="9">
        <v>0</v>
      </c>
      <c r="BQ748" s="34">
        <f t="shared" si="654"/>
        <v>0.2</v>
      </c>
      <c r="BR748" s="34">
        <f t="shared" si="654"/>
        <v>0</v>
      </c>
      <c r="BS748" s="34">
        <f t="shared" si="654"/>
        <v>0.76666666666666661</v>
      </c>
      <c r="BT748" s="9"/>
      <c r="BU748" s="9"/>
      <c r="BV748" s="9"/>
      <c r="BW748" s="9"/>
      <c r="BX748" s="9"/>
      <c r="BY748" s="9"/>
      <c r="BZ748" s="22">
        <f t="shared" si="664"/>
        <v>0</v>
      </c>
      <c r="CA748" s="22">
        <f t="shared" si="665"/>
        <v>9</v>
      </c>
      <c r="CB748" s="22">
        <f t="shared" si="666"/>
        <v>0.76666666666666661</v>
      </c>
      <c r="CC748" s="22">
        <f t="shared" si="667"/>
        <v>0</v>
      </c>
      <c r="CD748" s="22">
        <f t="shared" si="668"/>
        <v>1</v>
      </c>
      <c r="CK748" s="23" t="s">
        <v>2085</v>
      </c>
      <c r="CL748" s="23">
        <f t="shared" si="669"/>
        <v>4</v>
      </c>
      <c r="CM748" s="23">
        <f t="shared" si="677"/>
        <v>0.93759719890246207</v>
      </c>
      <c r="CN748" s="23">
        <f t="shared" si="678"/>
        <v>0.18104025160570297</v>
      </c>
      <c r="CQ748" s="49">
        <v>5</v>
      </c>
    </row>
    <row r="749" spans="1:95" ht="11.25" customHeight="1">
      <c r="A749" s="9">
        <v>7</v>
      </c>
      <c r="B749" s="9">
        <v>4</v>
      </c>
      <c r="C749" s="9" t="str">
        <f t="shared" si="694"/>
        <v>7</v>
      </c>
      <c r="D749" s="10" t="s">
        <v>4210</v>
      </c>
      <c r="E749" s="9">
        <v>20</v>
      </c>
      <c r="F749" s="9">
        <v>1</v>
      </c>
      <c r="G749" s="9">
        <v>0</v>
      </c>
      <c r="H749" s="9">
        <v>1</v>
      </c>
      <c r="I749" s="9">
        <v>0</v>
      </c>
      <c r="J749" s="9">
        <v>0</v>
      </c>
      <c r="K749" s="11">
        <v>10</v>
      </c>
      <c r="L749" s="9">
        <v>0</v>
      </c>
      <c r="M749" s="9">
        <v>0</v>
      </c>
      <c r="N749" s="17">
        <f>SUM(M740:M749)</f>
        <v>23</v>
      </c>
      <c r="O749" s="17"/>
      <c r="P749" s="17">
        <f t="shared" si="670"/>
        <v>0</v>
      </c>
      <c r="Q749" s="9">
        <v>1</v>
      </c>
      <c r="R749" s="9"/>
      <c r="S749" s="9">
        <v>0</v>
      </c>
      <c r="T749" s="9">
        <v>1</v>
      </c>
      <c r="U749" s="9">
        <v>0</v>
      </c>
      <c r="V749" s="11">
        <v>30</v>
      </c>
      <c r="W749" s="11">
        <f t="shared" si="690"/>
        <v>30</v>
      </c>
      <c r="X749" s="17">
        <f t="shared" si="680"/>
        <v>0</v>
      </c>
      <c r="Y749" s="17"/>
      <c r="Z749" s="9">
        <v>0</v>
      </c>
      <c r="AA749" s="17">
        <f>SUM(Z740:Z749)</f>
        <v>20</v>
      </c>
      <c r="AB749" s="17"/>
      <c r="AC749" s="17">
        <f t="shared" ref="AC749" si="697">AC727</f>
        <v>0</v>
      </c>
      <c r="AD749" s="17" t="str">
        <f t="shared" si="663"/>
        <v/>
      </c>
      <c r="AE749" s="17" t="s">
        <v>2085</v>
      </c>
      <c r="AF749" s="17">
        <f t="shared" si="671"/>
        <v>10</v>
      </c>
      <c r="AG749" s="17">
        <f>+SUM(AF740:AF749)</f>
        <v>97</v>
      </c>
      <c r="AH749" s="9">
        <v>49</v>
      </c>
      <c r="AI749" s="9"/>
      <c r="AJ749" s="9"/>
      <c r="AK749" s="9"/>
      <c r="AL749" s="9">
        <v>0.8</v>
      </c>
      <c r="AM749" s="9"/>
      <c r="AN749" s="9" t="s">
        <v>2085</v>
      </c>
      <c r="AO749" s="9"/>
      <c r="AP749" s="9">
        <v>1.6326530612244892E-2</v>
      </c>
      <c r="AQ749" s="9">
        <f>+AVERAGE(AL730:AL739)</f>
        <v>0.23439929972561552</v>
      </c>
      <c r="AR749" s="9">
        <f>+AVERAGE(AN730:AN739)</f>
        <v>4.5260062901425743E-2</v>
      </c>
      <c r="AS749" s="17">
        <f t="shared" si="691"/>
        <v>0</v>
      </c>
      <c r="AT749" s="17">
        <f t="shared" si="657"/>
        <v>0</v>
      </c>
      <c r="AU749" s="17" t="str">
        <f t="shared" si="695"/>
        <v/>
      </c>
      <c r="AV749" s="17">
        <f t="shared" si="696"/>
        <v>0</v>
      </c>
      <c r="AW749" s="17"/>
      <c r="AX749" s="17"/>
      <c r="AY749" s="17"/>
      <c r="AZ749" s="17">
        <v>4</v>
      </c>
      <c r="BA749" s="24">
        <v>0.66666666666666663</v>
      </c>
      <c r="BB749" s="9">
        <v>18</v>
      </c>
      <c r="BC749" s="9">
        <v>1</v>
      </c>
      <c r="BD749" s="9">
        <f t="shared" si="675"/>
        <v>0</v>
      </c>
      <c r="BE749" s="9" t="s">
        <v>4399</v>
      </c>
      <c r="BF749" s="9">
        <v>1</v>
      </c>
      <c r="BG749" s="9">
        <v>1</v>
      </c>
      <c r="BH749" s="9">
        <v>3</v>
      </c>
      <c r="BI749" s="9">
        <v>4</v>
      </c>
      <c r="BJ749" s="9">
        <v>0</v>
      </c>
      <c r="BK749" s="9">
        <v>3</v>
      </c>
      <c r="BL749" s="9">
        <v>5</v>
      </c>
      <c r="BM749" s="9">
        <v>5</v>
      </c>
      <c r="BN749" s="9">
        <v>0</v>
      </c>
      <c r="BO749" s="9">
        <v>0</v>
      </c>
      <c r="BP749" s="9">
        <v>0</v>
      </c>
      <c r="BQ749" s="34">
        <f t="shared" ref="BQ749:BS749" si="698">BQ727</f>
        <v>0.2</v>
      </c>
      <c r="BR749" s="34">
        <f t="shared" si="698"/>
        <v>0.2</v>
      </c>
      <c r="BS749" s="34">
        <f t="shared" si="698"/>
        <v>0.76666666666666661</v>
      </c>
      <c r="BT749" s="9"/>
      <c r="BU749" s="9"/>
      <c r="BV749" s="9"/>
      <c r="BW749" s="9">
        <f>SUM(AF740:AF749)</f>
        <v>97</v>
      </c>
      <c r="BX749" s="9"/>
      <c r="BY749" s="9">
        <f t="shared" ref="BY749" si="699">SUM(BW739,BW749)</f>
        <v>185</v>
      </c>
      <c r="BZ749" s="22">
        <f t="shared" si="664"/>
        <v>0</v>
      </c>
      <c r="CA749" s="22">
        <f t="shared" si="665"/>
        <v>10</v>
      </c>
      <c r="CB749" s="22">
        <f t="shared" si="666"/>
        <v>0.76666666666666661</v>
      </c>
      <c r="CC749" s="22">
        <f t="shared" si="667"/>
        <v>0</v>
      </c>
      <c r="CD749" s="22">
        <f t="shared" si="668"/>
        <v>1</v>
      </c>
      <c r="CK749" s="23" t="s">
        <v>2085</v>
      </c>
      <c r="CL749" s="23">
        <f t="shared" si="669"/>
        <v>4</v>
      </c>
      <c r="CM749" s="23">
        <f t="shared" si="677"/>
        <v>0.93759719890246207</v>
      </c>
      <c r="CN749" s="23">
        <f t="shared" si="678"/>
        <v>0.18104025160570297</v>
      </c>
      <c r="CQ749" s="49">
        <v>0</v>
      </c>
    </row>
    <row r="750" spans="1:95" ht="11.25" customHeight="1">
      <c r="A750" s="9">
        <v>7</v>
      </c>
      <c r="B750" s="9">
        <v>5</v>
      </c>
      <c r="C750" s="9" t="str">
        <f t="shared" si="694"/>
        <v>5</v>
      </c>
      <c r="D750" s="10" t="s">
        <v>4211</v>
      </c>
      <c r="E750" s="9">
        <v>-2</v>
      </c>
      <c r="F750" s="9">
        <v>1</v>
      </c>
      <c r="G750" s="9">
        <v>0</v>
      </c>
      <c r="H750" s="9">
        <v>0</v>
      </c>
      <c r="I750" s="9">
        <v>0</v>
      </c>
      <c r="J750" s="9">
        <v>0</v>
      </c>
      <c r="K750" s="11">
        <v>25</v>
      </c>
      <c r="L750" s="9">
        <v>50</v>
      </c>
      <c r="M750" s="9">
        <v>7</v>
      </c>
      <c r="N750" s="9"/>
      <c r="O750" s="17"/>
      <c r="P750" s="17">
        <f t="shared" si="670"/>
        <v>1</v>
      </c>
      <c r="Q750" s="9">
        <v>35</v>
      </c>
      <c r="R750" s="9"/>
      <c r="S750" s="9">
        <v>0.2</v>
      </c>
      <c r="T750" s="9">
        <v>85</v>
      </c>
      <c r="U750" s="9">
        <v>40</v>
      </c>
      <c r="V750" s="11">
        <v>30</v>
      </c>
      <c r="W750" s="18"/>
      <c r="X750" s="17">
        <f t="shared" si="680"/>
        <v>30</v>
      </c>
      <c r="Y750" s="17"/>
      <c r="Z750" s="9">
        <v>0</v>
      </c>
      <c r="AA750" s="9"/>
      <c r="AB750" s="17"/>
      <c r="AC750" s="17">
        <f>AC728</f>
        <v>52</v>
      </c>
      <c r="AD750" s="17">
        <f t="shared" si="663"/>
        <v>0</v>
      </c>
      <c r="AE750" s="17"/>
      <c r="AF750" s="17">
        <f t="shared" si="671"/>
        <v>3</v>
      </c>
      <c r="AG750" s="17"/>
      <c r="AH750" s="9">
        <v>67</v>
      </c>
      <c r="AI750" s="9"/>
      <c r="AJ750" s="9"/>
      <c r="AK750" s="9"/>
      <c r="AL750" s="9">
        <v>0</v>
      </c>
      <c r="AM750" s="9"/>
      <c r="AN750" s="9">
        <v>0</v>
      </c>
      <c r="AO750" s="9"/>
      <c r="AP750" s="9">
        <v>0.28059701492537314</v>
      </c>
      <c r="AQ750" s="22"/>
      <c r="AR750" s="22"/>
      <c r="AS750" s="17"/>
      <c r="AT750" s="17"/>
      <c r="AU750" s="17"/>
      <c r="AV750" s="17"/>
      <c r="AW750" s="17"/>
      <c r="AX750" s="17"/>
      <c r="AY750" s="17"/>
      <c r="AZ750" s="17">
        <v>6</v>
      </c>
      <c r="BA750" s="24">
        <v>1</v>
      </c>
      <c r="BB750" s="9">
        <v>19</v>
      </c>
      <c r="BC750" s="9">
        <v>1</v>
      </c>
      <c r="BD750" s="9">
        <f t="shared" si="675"/>
        <v>0</v>
      </c>
      <c r="BE750" s="9" t="s">
        <v>4388</v>
      </c>
      <c r="BF750" s="9">
        <f t="shared" si="676"/>
        <v>0</v>
      </c>
      <c r="BG750" s="9">
        <v>1</v>
      </c>
      <c r="BH750" s="9">
        <v>3</v>
      </c>
      <c r="BI750" s="9">
        <v>2</v>
      </c>
      <c r="BJ750" s="9">
        <v>0</v>
      </c>
      <c r="BK750" s="9">
        <v>2</v>
      </c>
      <c r="BL750" s="9">
        <v>3</v>
      </c>
      <c r="BM750" s="9">
        <v>2</v>
      </c>
      <c r="BN750" s="9">
        <v>0</v>
      </c>
      <c r="BO750" s="9">
        <v>0</v>
      </c>
      <c r="BP750" s="9" t="s">
        <v>4400</v>
      </c>
      <c r="BQ750" s="34">
        <f>BQ728</f>
        <v>0</v>
      </c>
      <c r="BR750" s="34">
        <f>BR728</f>
        <v>0</v>
      </c>
      <c r="BS750" s="34">
        <f>BS728</f>
        <v>0.76666666666666661</v>
      </c>
      <c r="BT750" s="22"/>
      <c r="BU750" s="22"/>
      <c r="BV750" s="22"/>
      <c r="BW750" s="22"/>
      <c r="BX750" s="22"/>
      <c r="BY750" s="22"/>
      <c r="BZ750" s="22">
        <f t="shared" si="664"/>
        <v>0</v>
      </c>
      <c r="CA750" s="22">
        <f t="shared" si="665"/>
        <v>0</v>
      </c>
      <c r="CB750" s="22">
        <f t="shared" si="666"/>
        <v>0</v>
      </c>
      <c r="CC750" s="22">
        <f t="shared" si="667"/>
        <v>0.76666666666666661</v>
      </c>
      <c r="CD750" s="22">
        <f t="shared" si="668"/>
        <v>0</v>
      </c>
      <c r="CK750" s="23" t="s">
        <v>2085</v>
      </c>
      <c r="CL750" s="23">
        <f t="shared" si="669"/>
        <v>5</v>
      </c>
      <c r="CM750" s="23" t="str">
        <f t="shared" si="677"/>
        <v/>
      </c>
      <c r="CN750" s="23" t="str">
        <f t="shared" si="678"/>
        <v/>
      </c>
      <c r="CQ750" s="49">
        <v>1</v>
      </c>
    </row>
    <row r="751" spans="1:95" ht="11.25" customHeight="1">
      <c r="A751" s="9">
        <v>7</v>
      </c>
      <c r="B751" s="9">
        <v>5</v>
      </c>
      <c r="C751" s="9" t="str">
        <f t="shared" si="694"/>
        <v>5</v>
      </c>
      <c r="D751" s="10" t="s">
        <v>4211</v>
      </c>
      <c r="E751" s="9">
        <v>-1</v>
      </c>
      <c r="F751" s="9">
        <v>1</v>
      </c>
      <c r="G751" s="9">
        <v>0</v>
      </c>
      <c r="H751" s="9">
        <v>0</v>
      </c>
      <c r="I751" s="9">
        <v>0</v>
      </c>
      <c r="J751" s="9">
        <v>0</v>
      </c>
      <c r="K751" s="11">
        <v>25</v>
      </c>
      <c r="L751" s="9">
        <v>60</v>
      </c>
      <c r="M751" s="9">
        <v>3</v>
      </c>
      <c r="N751" s="9"/>
      <c r="O751" s="17"/>
      <c r="P751" s="17">
        <f t="shared" si="670"/>
        <v>0</v>
      </c>
      <c r="Q751" s="9">
        <v>23</v>
      </c>
      <c r="R751" s="9"/>
      <c r="S751" s="9">
        <v>0.13043478260869565</v>
      </c>
      <c r="T751" s="9">
        <v>83</v>
      </c>
      <c r="U751" s="9">
        <v>40</v>
      </c>
      <c r="V751" s="11">
        <v>30</v>
      </c>
      <c r="W751" s="11">
        <f>V750</f>
        <v>30</v>
      </c>
      <c r="X751" s="17">
        <f t="shared" si="680"/>
        <v>30</v>
      </c>
      <c r="Y751" s="17"/>
      <c r="Z751" s="9">
        <v>0</v>
      </c>
      <c r="AA751" s="9"/>
      <c r="AB751" s="17"/>
      <c r="AC751" s="17">
        <f t="shared" ref="AC751:AC771" si="700">AC729</f>
        <v>46</v>
      </c>
      <c r="AD751" s="17">
        <f t="shared" si="663"/>
        <v>0</v>
      </c>
      <c r="AE751" s="17">
        <v>0</v>
      </c>
      <c r="AF751" s="17">
        <f t="shared" si="671"/>
        <v>7</v>
      </c>
      <c r="AG751" s="17"/>
      <c r="AH751" s="9">
        <v>73</v>
      </c>
      <c r="AI751" s="9"/>
      <c r="AJ751" s="9"/>
      <c r="AK751" s="9"/>
      <c r="AL751" s="9">
        <v>0.12173913043478261</v>
      </c>
      <c r="AM751" s="9"/>
      <c r="AN751" s="9">
        <v>0</v>
      </c>
      <c r="AO751" s="9"/>
      <c r="AP751" s="9">
        <v>0.26849315068493157</v>
      </c>
      <c r="AQ751" s="9"/>
      <c r="AR751" s="9"/>
      <c r="AS751" s="17">
        <f>+Q750</f>
        <v>35</v>
      </c>
      <c r="AT751" s="17">
        <f t="shared" ref="AT751" si="701">+AL750</f>
        <v>0</v>
      </c>
      <c r="AU751" s="17">
        <f t="shared" ref="AU751" si="702">+AN750</f>
        <v>0</v>
      </c>
      <c r="AV751" s="17">
        <f t="shared" ref="AV751" si="703">+AP750</f>
        <v>0.28059701492537314</v>
      </c>
      <c r="AW751" s="17"/>
      <c r="AX751" s="17"/>
      <c r="AY751" s="17"/>
      <c r="AZ751" s="17">
        <v>6</v>
      </c>
      <c r="BA751" s="24">
        <v>1</v>
      </c>
      <c r="BB751" s="9">
        <v>19</v>
      </c>
      <c r="BC751" s="9">
        <v>1</v>
      </c>
      <c r="BD751" s="9">
        <f t="shared" si="675"/>
        <v>0</v>
      </c>
      <c r="BE751" s="9" t="s">
        <v>4388</v>
      </c>
      <c r="BF751" s="9">
        <f t="shared" si="676"/>
        <v>0</v>
      </c>
      <c r="BG751" s="9">
        <v>1</v>
      </c>
      <c r="BH751" s="9">
        <v>3</v>
      </c>
      <c r="BI751" s="9">
        <v>2</v>
      </c>
      <c r="BJ751" s="9">
        <v>0</v>
      </c>
      <c r="BK751" s="9">
        <v>2</v>
      </c>
      <c r="BL751" s="9">
        <v>3</v>
      </c>
      <c r="BM751" s="9">
        <v>2</v>
      </c>
      <c r="BN751" s="9">
        <v>0</v>
      </c>
      <c r="BO751" s="9">
        <v>0</v>
      </c>
      <c r="BP751" s="9" t="s">
        <v>4400</v>
      </c>
      <c r="BQ751" s="34">
        <f t="shared" ref="BQ751:BS771" si="704">BQ729</f>
        <v>0.2</v>
      </c>
      <c r="BR751" s="34">
        <f t="shared" si="704"/>
        <v>0</v>
      </c>
      <c r="BS751" s="34">
        <f t="shared" si="704"/>
        <v>0.76666666666666661</v>
      </c>
      <c r="BT751" s="9"/>
      <c r="BU751" s="9"/>
      <c r="BV751" s="9"/>
      <c r="BW751" s="9"/>
      <c r="BX751" s="9"/>
      <c r="BY751" s="9"/>
      <c r="BZ751" s="22">
        <f t="shared" si="664"/>
        <v>0</v>
      </c>
      <c r="CA751" s="22">
        <f t="shared" si="665"/>
        <v>0</v>
      </c>
      <c r="CB751" s="22">
        <f t="shared" si="666"/>
        <v>0</v>
      </c>
      <c r="CC751" s="22">
        <f t="shared" si="667"/>
        <v>0.76666666666666661</v>
      </c>
      <c r="CD751" s="22">
        <f t="shared" si="668"/>
        <v>0</v>
      </c>
      <c r="CK751" s="23">
        <v>0</v>
      </c>
      <c r="CL751" s="23">
        <f t="shared" si="669"/>
        <v>5</v>
      </c>
      <c r="CM751" s="23" t="str">
        <f t="shared" si="677"/>
        <v/>
      </c>
      <c r="CN751" s="23" t="str">
        <f t="shared" si="678"/>
        <v/>
      </c>
      <c r="CQ751" s="49">
        <v>2</v>
      </c>
    </row>
    <row r="752" spans="1:95" ht="11.25" customHeight="1">
      <c r="A752" s="9">
        <v>7</v>
      </c>
      <c r="B752" s="9">
        <v>5</v>
      </c>
      <c r="C752" s="9" t="str">
        <f t="shared" si="694"/>
        <v>5</v>
      </c>
      <c r="D752" s="10" t="s">
        <v>4211</v>
      </c>
      <c r="E752" s="9">
        <v>1</v>
      </c>
      <c r="F752" s="9">
        <v>1</v>
      </c>
      <c r="G752" s="9">
        <v>0</v>
      </c>
      <c r="H752" s="9">
        <v>0</v>
      </c>
      <c r="I752" s="9">
        <v>0</v>
      </c>
      <c r="J752" s="9">
        <v>0</v>
      </c>
      <c r="K752" s="11">
        <v>25</v>
      </c>
      <c r="L752" s="9">
        <v>75</v>
      </c>
      <c r="M752" s="9">
        <v>5</v>
      </c>
      <c r="N752" s="17">
        <f>SUM(M752:M752)</f>
        <v>5</v>
      </c>
      <c r="O752" s="17"/>
      <c r="P752" s="17">
        <f t="shared" si="670"/>
        <v>2</v>
      </c>
      <c r="Q752" s="9">
        <v>19</v>
      </c>
      <c r="R752" s="9"/>
      <c r="S752" s="9">
        <v>0.26315789473684209</v>
      </c>
      <c r="T752" s="9">
        <v>94</v>
      </c>
      <c r="U752" s="9">
        <v>40</v>
      </c>
      <c r="V752" s="11">
        <v>30</v>
      </c>
      <c r="W752" s="11">
        <f t="shared" ref="W752:W771" si="705">V751</f>
        <v>30</v>
      </c>
      <c r="X752" s="17">
        <f t="shared" si="680"/>
        <v>30</v>
      </c>
      <c r="Y752" s="17"/>
      <c r="Z752" s="9">
        <v>0</v>
      </c>
      <c r="AA752" s="17">
        <f>SUM(Z752:Z752)</f>
        <v>0</v>
      </c>
      <c r="AB752" s="17"/>
      <c r="AC752" s="17">
        <f t="shared" si="700"/>
        <v>57</v>
      </c>
      <c r="AD752" s="17">
        <f t="shared" si="663"/>
        <v>0</v>
      </c>
      <c r="AE752" s="17">
        <v>0</v>
      </c>
      <c r="AF752" s="17">
        <f t="shared" si="671"/>
        <v>5</v>
      </c>
      <c r="AG752" s="17"/>
      <c r="AH752" s="9">
        <v>88</v>
      </c>
      <c r="AI752" s="9"/>
      <c r="AJ752" s="9"/>
      <c r="AK752" s="9"/>
      <c r="AL752" s="9">
        <v>0.21052631578947367</v>
      </c>
      <c r="AM752" s="9"/>
      <c r="AN752" s="9">
        <v>0</v>
      </c>
      <c r="AO752" s="9"/>
      <c r="AP752" s="9">
        <v>0.28181818181818186</v>
      </c>
      <c r="AQ752" s="9"/>
      <c r="AR752" s="9"/>
      <c r="AZ752">
        <v>6</v>
      </c>
      <c r="BA752" s="24">
        <v>1</v>
      </c>
      <c r="BB752" s="9">
        <v>19</v>
      </c>
      <c r="BC752" s="9">
        <v>1</v>
      </c>
      <c r="BD752" s="9">
        <f t="shared" si="675"/>
        <v>0</v>
      </c>
      <c r="BE752" s="9" t="s">
        <v>4388</v>
      </c>
      <c r="BF752" s="9">
        <f t="shared" si="676"/>
        <v>0</v>
      </c>
      <c r="BG752" s="9">
        <v>1</v>
      </c>
      <c r="BH752" s="9">
        <v>3</v>
      </c>
      <c r="BI752" s="9">
        <v>2</v>
      </c>
      <c r="BJ752" s="9">
        <v>0</v>
      </c>
      <c r="BK752" s="9">
        <v>2</v>
      </c>
      <c r="BL752" s="9">
        <v>3</v>
      </c>
      <c r="BM752" s="9">
        <v>2</v>
      </c>
      <c r="BN752" s="9">
        <v>0</v>
      </c>
      <c r="BO752" s="9">
        <v>0</v>
      </c>
      <c r="BP752" s="9" t="s">
        <v>4400</v>
      </c>
      <c r="BQ752" s="34">
        <f t="shared" si="704"/>
        <v>0.2</v>
      </c>
      <c r="BR752" s="34">
        <f t="shared" si="704"/>
        <v>0</v>
      </c>
      <c r="BS752" s="34">
        <f t="shared" si="704"/>
        <v>0.76666666666666661</v>
      </c>
      <c r="BT752" s="9"/>
      <c r="BU752" s="9"/>
      <c r="BV752" s="9"/>
      <c r="BW752" s="9"/>
      <c r="BX752" s="9"/>
      <c r="BY752" s="9"/>
      <c r="BZ752" s="22">
        <f t="shared" si="664"/>
        <v>1</v>
      </c>
      <c r="CA752" s="22">
        <f t="shared" si="665"/>
        <v>0</v>
      </c>
      <c r="CB752" s="22">
        <f t="shared" si="666"/>
        <v>0</v>
      </c>
      <c r="CC752" s="22">
        <f t="shared" si="667"/>
        <v>0.76666666666666661</v>
      </c>
      <c r="CD752" s="22">
        <f t="shared" si="668"/>
        <v>0</v>
      </c>
      <c r="CK752" s="23">
        <v>0</v>
      </c>
      <c r="CL752" s="23">
        <f t="shared" si="669"/>
        <v>5</v>
      </c>
      <c r="CM752" s="23" t="str">
        <f t="shared" si="677"/>
        <v/>
      </c>
      <c r="CN752" s="23" t="str">
        <f t="shared" si="678"/>
        <v/>
      </c>
      <c r="CQ752" s="49">
        <v>2</v>
      </c>
    </row>
    <row r="753" spans="1:95" ht="11.25" customHeight="1">
      <c r="A753" s="9">
        <v>7</v>
      </c>
      <c r="B753" s="9">
        <v>5</v>
      </c>
      <c r="C753" s="9" t="str">
        <f t="shared" si="694"/>
        <v>5</v>
      </c>
      <c r="D753" s="10" t="s">
        <v>4211</v>
      </c>
      <c r="E753" s="9">
        <v>2</v>
      </c>
      <c r="F753" s="9">
        <v>1</v>
      </c>
      <c r="G753" s="9">
        <v>0</v>
      </c>
      <c r="H753" s="9">
        <v>0</v>
      </c>
      <c r="I753" s="9">
        <v>0</v>
      </c>
      <c r="J753" s="9">
        <v>0</v>
      </c>
      <c r="K753" s="11">
        <v>25</v>
      </c>
      <c r="L753" s="9">
        <v>69</v>
      </c>
      <c r="M753" s="9">
        <v>2</v>
      </c>
      <c r="N753" s="17">
        <f>SUM(M752:M753)</f>
        <v>7</v>
      </c>
      <c r="O753" s="17"/>
      <c r="P753" s="17">
        <f t="shared" si="670"/>
        <v>0</v>
      </c>
      <c r="Q753" s="9">
        <v>13</v>
      </c>
      <c r="R753" s="9"/>
      <c r="S753" s="9">
        <v>0.15384615384615385</v>
      </c>
      <c r="T753" s="9">
        <v>82</v>
      </c>
      <c r="U753" s="9">
        <v>40</v>
      </c>
      <c r="V753" s="11">
        <v>30</v>
      </c>
      <c r="W753" s="11">
        <f t="shared" si="705"/>
        <v>30</v>
      </c>
      <c r="X753" s="17">
        <f t="shared" si="680"/>
        <v>30</v>
      </c>
      <c r="Y753" s="17"/>
      <c r="Z753" s="9">
        <v>0</v>
      </c>
      <c r="AA753" s="17">
        <f>SUM(Z752:Z753)</f>
        <v>0</v>
      </c>
      <c r="AB753" s="17"/>
      <c r="AC753" s="17">
        <f t="shared" si="700"/>
        <v>59</v>
      </c>
      <c r="AD753" s="17">
        <f t="shared" si="663"/>
        <v>0</v>
      </c>
      <c r="AE753" s="17">
        <v>0</v>
      </c>
      <c r="AF753" s="17">
        <f t="shared" si="671"/>
        <v>8</v>
      </c>
      <c r="AG753" s="17"/>
      <c r="AH753" s="9">
        <v>96</v>
      </c>
      <c r="AI753" s="9"/>
      <c r="AJ753" s="9"/>
      <c r="AK753" s="9"/>
      <c r="AL753" s="9">
        <v>0.43076923076923085</v>
      </c>
      <c r="AM753" s="9"/>
      <c r="AN753" s="9">
        <v>0</v>
      </c>
      <c r="AO753" s="9"/>
      <c r="AP753" s="9">
        <v>0.21250000000000005</v>
      </c>
      <c r="AQ753" s="9"/>
      <c r="AR753" s="9"/>
      <c r="AS753" s="17">
        <f t="shared" ref="AS753:AS771" si="706">+Q752</f>
        <v>19</v>
      </c>
      <c r="AT753" s="17">
        <f t="shared" ref="AT753:AT815" si="707">+AL752</f>
        <v>0.21052631578947367</v>
      </c>
      <c r="AU753" s="17">
        <f t="shared" ref="AU753:AU761" si="708">+AN752</f>
        <v>0</v>
      </c>
      <c r="AV753" s="17">
        <f t="shared" ref="AV753:AV761" si="709">+AP752</f>
        <v>0.28181818181818186</v>
      </c>
      <c r="AW753" s="17"/>
      <c r="AX753" s="17"/>
      <c r="AY753" s="17"/>
      <c r="AZ753" s="17">
        <v>6</v>
      </c>
      <c r="BA753" s="24">
        <v>1</v>
      </c>
      <c r="BB753" s="9">
        <v>19</v>
      </c>
      <c r="BC753" s="9">
        <v>1</v>
      </c>
      <c r="BD753" s="9">
        <f t="shared" si="675"/>
        <v>0</v>
      </c>
      <c r="BE753" s="9" t="s">
        <v>4388</v>
      </c>
      <c r="BF753" s="9">
        <f t="shared" si="676"/>
        <v>0</v>
      </c>
      <c r="BG753" s="9">
        <v>1</v>
      </c>
      <c r="BH753" s="9">
        <v>3</v>
      </c>
      <c r="BI753" s="9">
        <v>2</v>
      </c>
      <c r="BJ753" s="9">
        <v>0</v>
      </c>
      <c r="BK753" s="9">
        <v>2</v>
      </c>
      <c r="BL753" s="9">
        <v>3</v>
      </c>
      <c r="BM753" s="9">
        <v>2</v>
      </c>
      <c r="BN753" s="9">
        <v>0</v>
      </c>
      <c r="BO753" s="9">
        <v>0</v>
      </c>
      <c r="BP753" s="9" t="s">
        <v>4400</v>
      </c>
      <c r="BQ753" s="34">
        <f t="shared" si="704"/>
        <v>0.2</v>
      </c>
      <c r="BR753" s="34">
        <f t="shared" si="704"/>
        <v>0</v>
      </c>
      <c r="BS753" s="34">
        <f t="shared" si="704"/>
        <v>0.76666666666666661</v>
      </c>
      <c r="BT753" s="9"/>
      <c r="BU753" s="9"/>
      <c r="BV753" s="9"/>
      <c r="BW753" s="9"/>
      <c r="BX753" s="9"/>
      <c r="BY753" s="9"/>
      <c r="BZ753" s="22">
        <f t="shared" si="664"/>
        <v>2</v>
      </c>
      <c r="CA753" s="22">
        <f t="shared" si="665"/>
        <v>0</v>
      </c>
      <c r="CB753" s="22">
        <f t="shared" si="666"/>
        <v>0</v>
      </c>
      <c r="CC753" s="22">
        <f t="shared" si="667"/>
        <v>0.76666666666666661</v>
      </c>
      <c r="CD753" s="22">
        <f t="shared" si="668"/>
        <v>0</v>
      </c>
      <c r="CK753" s="23">
        <v>0</v>
      </c>
      <c r="CL753" s="23">
        <f t="shared" si="669"/>
        <v>5</v>
      </c>
      <c r="CM753" s="23" t="str">
        <f t="shared" si="677"/>
        <v/>
      </c>
      <c r="CN753" s="23" t="str">
        <f t="shared" si="678"/>
        <v/>
      </c>
      <c r="CQ753" s="49">
        <v>0</v>
      </c>
    </row>
    <row r="754" spans="1:95" ht="11.25" customHeight="1">
      <c r="A754" s="9">
        <v>7</v>
      </c>
      <c r="B754" s="9">
        <v>5</v>
      </c>
      <c r="C754" s="9" t="str">
        <f t="shared" si="694"/>
        <v>5</v>
      </c>
      <c r="D754" s="10" t="s">
        <v>4211</v>
      </c>
      <c r="E754" s="9">
        <v>3</v>
      </c>
      <c r="F754" s="9">
        <v>1</v>
      </c>
      <c r="G754" s="9">
        <v>0</v>
      </c>
      <c r="H754" s="9">
        <v>0</v>
      </c>
      <c r="I754" s="9">
        <v>0</v>
      </c>
      <c r="J754" s="9">
        <v>0</v>
      </c>
      <c r="K754" s="11">
        <v>25</v>
      </c>
      <c r="L754" s="9">
        <v>57</v>
      </c>
      <c r="M754" s="9">
        <v>1</v>
      </c>
      <c r="N754" s="17">
        <f>SUM(M752:M754)</f>
        <v>8</v>
      </c>
      <c r="O754" s="17"/>
      <c r="P754" s="17">
        <f t="shared" si="670"/>
        <v>0</v>
      </c>
      <c r="Q754" s="9">
        <v>12</v>
      </c>
      <c r="R754" s="9"/>
      <c r="S754" s="9">
        <v>8.3333333333333329E-2</v>
      </c>
      <c r="T754" s="9">
        <v>69</v>
      </c>
      <c r="U754" s="9">
        <v>30</v>
      </c>
      <c r="V754" s="11">
        <v>30</v>
      </c>
      <c r="W754" s="11">
        <f t="shared" si="705"/>
        <v>30</v>
      </c>
      <c r="X754" s="17">
        <f t="shared" si="680"/>
        <v>30</v>
      </c>
      <c r="Y754" s="17"/>
      <c r="Z754" s="9">
        <v>0</v>
      </c>
      <c r="AA754" s="17">
        <f>SUM(Z752:Z754)</f>
        <v>0</v>
      </c>
      <c r="AB754" s="17"/>
      <c r="AC754" s="17">
        <f t="shared" si="700"/>
        <v>56</v>
      </c>
      <c r="AD754" s="17">
        <f t="shared" si="663"/>
        <v>0</v>
      </c>
      <c r="AE754" s="17">
        <v>0</v>
      </c>
      <c r="AF754" s="17">
        <f t="shared" si="671"/>
        <v>9</v>
      </c>
      <c r="AG754" s="17"/>
      <c r="AH754" s="9">
        <v>94</v>
      </c>
      <c r="AI754" s="9"/>
      <c r="AJ754" s="9"/>
      <c r="AK754" s="9"/>
      <c r="AL754" s="9">
        <v>0.3666666666666667</v>
      </c>
      <c r="AM754" s="9"/>
      <c r="AN754" s="9">
        <v>0</v>
      </c>
      <c r="AO754" s="9"/>
      <c r="AP754" s="9">
        <v>0.19574468085106386</v>
      </c>
      <c r="AQ754" s="9"/>
      <c r="AR754" s="9"/>
      <c r="AS754" s="17">
        <f t="shared" si="706"/>
        <v>13</v>
      </c>
      <c r="AT754" s="17">
        <f t="shared" si="707"/>
        <v>0.43076923076923085</v>
      </c>
      <c r="AU754" s="17">
        <f t="shared" si="708"/>
        <v>0</v>
      </c>
      <c r="AV754" s="17">
        <f t="shared" si="709"/>
        <v>0.21250000000000005</v>
      </c>
      <c r="AW754" s="17"/>
      <c r="AX754" s="17"/>
      <c r="AY754" s="17"/>
      <c r="AZ754" s="17">
        <v>6</v>
      </c>
      <c r="BA754" s="24">
        <v>1</v>
      </c>
      <c r="BB754" s="9">
        <v>19</v>
      </c>
      <c r="BC754" s="9">
        <v>1</v>
      </c>
      <c r="BD754" s="9">
        <f t="shared" si="675"/>
        <v>0</v>
      </c>
      <c r="BE754" s="9" t="s">
        <v>4388</v>
      </c>
      <c r="BF754" s="9">
        <f t="shared" si="676"/>
        <v>0</v>
      </c>
      <c r="BG754" s="9">
        <v>1</v>
      </c>
      <c r="BH754" s="9">
        <v>3</v>
      </c>
      <c r="BI754" s="9">
        <v>2</v>
      </c>
      <c r="BJ754" s="9">
        <v>0</v>
      </c>
      <c r="BK754" s="9">
        <v>2</v>
      </c>
      <c r="BL754" s="9">
        <v>3</v>
      </c>
      <c r="BM754" s="9">
        <v>2</v>
      </c>
      <c r="BN754" s="9">
        <v>0</v>
      </c>
      <c r="BO754" s="9">
        <v>0</v>
      </c>
      <c r="BP754" s="9" t="s">
        <v>4400</v>
      </c>
      <c r="BQ754" s="34">
        <f t="shared" si="704"/>
        <v>0.2</v>
      </c>
      <c r="BR754" s="34">
        <f t="shared" si="704"/>
        <v>0</v>
      </c>
      <c r="BS754" s="34">
        <f t="shared" si="704"/>
        <v>0.76666666666666661</v>
      </c>
      <c r="BT754" s="9"/>
      <c r="BU754" s="9"/>
      <c r="BV754" s="9"/>
      <c r="BW754" s="9"/>
      <c r="BX754" s="9"/>
      <c r="BY754" s="9"/>
      <c r="BZ754" s="22">
        <f t="shared" si="664"/>
        <v>3</v>
      </c>
      <c r="CA754" s="22">
        <f t="shared" si="665"/>
        <v>0</v>
      </c>
      <c r="CB754" s="22">
        <f t="shared" si="666"/>
        <v>0</v>
      </c>
      <c r="CC754" s="22">
        <f t="shared" si="667"/>
        <v>0.76666666666666661</v>
      </c>
      <c r="CD754" s="22">
        <f t="shared" si="668"/>
        <v>0</v>
      </c>
      <c r="CK754" s="23">
        <v>0</v>
      </c>
      <c r="CL754" s="23">
        <f t="shared" si="669"/>
        <v>5</v>
      </c>
      <c r="CM754" s="23" t="str">
        <f t="shared" si="677"/>
        <v/>
      </c>
      <c r="CN754" s="23" t="str">
        <f t="shared" si="678"/>
        <v/>
      </c>
      <c r="CQ754" s="49">
        <v>1</v>
      </c>
    </row>
    <row r="755" spans="1:95" ht="11.25" customHeight="1">
      <c r="A755" s="9">
        <v>7</v>
      </c>
      <c r="B755" s="9">
        <v>5</v>
      </c>
      <c r="C755" s="9" t="str">
        <f t="shared" si="694"/>
        <v>5</v>
      </c>
      <c r="D755" s="10" t="s">
        <v>4211</v>
      </c>
      <c r="E755" s="9">
        <v>4</v>
      </c>
      <c r="F755" s="9">
        <v>1</v>
      </c>
      <c r="G755" s="9">
        <v>0</v>
      </c>
      <c r="H755" s="9">
        <v>0</v>
      </c>
      <c r="I755" s="9">
        <v>0</v>
      </c>
      <c r="J755" s="9">
        <v>0</v>
      </c>
      <c r="K755" s="11">
        <v>25</v>
      </c>
      <c r="L755" s="9">
        <v>44</v>
      </c>
      <c r="M755" s="9">
        <v>2</v>
      </c>
      <c r="N755" s="17">
        <f>SUM(M752:M755)</f>
        <v>10</v>
      </c>
      <c r="O755" s="17"/>
      <c r="P755" s="17">
        <f t="shared" si="670"/>
        <v>0</v>
      </c>
      <c r="Q755" s="9">
        <v>16</v>
      </c>
      <c r="R755" s="9"/>
      <c r="S755" s="9">
        <v>0.125</v>
      </c>
      <c r="T755" s="9">
        <v>60</v>
      </c>
      <c r="U755" s="9">
        <v>20</v>
      </c>
      <c r="V755" s="11">
        <v>30</v>
      </c>
      <c r="W755" s="11">
        <f t="shared" si="705"/>
        <v>30</v>
      </c>
      <c r="X755" s="17">
        <f t="shared" si="680"/>
        <v>20</v>
      </c>
      <c r="Y755" s="17"/>
      <c r="Z755" s="9">
        <v>0</v>
      </c>
      <c r="AA755" s="17">
        <f>SUM(Z752:Z755)</f>
        <v>0</v>
      </c>
      <c r="AB755" s="17"/>
      <c r="AC755" s="17">
        <f t="shared" si="700"/>
        <v>29</v>
      </c>
      <c r="AD755" s="17">
        <f t="shared" si="663"/>
        <v>0</v>
      </c>
      <c r="AE755" s="17">
        <v>0</v>
      </c>
      <c r="AF755" s="17">
        <f t="shared" si="671"/>
        <v>8</v>
      </c>
      <c r="AG755" s="17"/>
      <c r="AH755" s="9">
        <v>63</v>
      </c>
      <c r="AI755" s="9"/>
      <c r="AJ755" s="9"/>
      <c r="AK755" s="9"/>
      <c r="AL755" s="9">
        <v>0.4</v>
      </c>
      <c r="AM755" s="9"/>
      <c r="AN755" s="9">
        <v>0</v>
      </c>
      <c r="AO755" s="9"/>
      <c r="AP755" s="9">
        <v>0.24761904761904757</v>
      </c>
      <c r="AQ755" s="9"/>
      <c r="AR755" s="9"/>
      <c r="AS755" s="17">
        <f t="shared" si="706"/>
        <v>12</v>
      </c>
      <c r="AT755" s="17">
        <f t="shared" si="707"/>
        <v>0.3666666666666667</v>
      </c>
      <c r="AU755" s="17">
        <f t="shared" si="708"/>
        <v>0</v>
      </c>
      <c r="AV755" s="17">
        <f t="shared" si="709"/>
        <v>0.19574468085106386</v>
      </c>
      <c r="AW755" s="17"/>
      <c r="AX755" s="17"/>
      <c r="AY755" s="17"/>
      <c r="AZ755" s="17">
        <v>6</v>
      </c>
      <c r="BA755" s="24">
        <v>1</v>
      </c>
      <c r="BB755" s="9">
        <v>19</v>
      </c>
      <c r="BC755" s="9">
        <v>1</v>
      </c>
      <c r="BD755" s="9">
        <f t="shared" si="675"/>
        <v>0</v>
      </c>
      <c r="BE755" s="9" t="s">
        <v>4388</v>
      </c>
      <c r="BF755" s="9">
        <f t="shared" si="676"/>
        <v>0</v>
      </c>
      <c r="BG755" s="9">
        <v>1</v>
      </c>
      <c r="BH755" s="9">
        <v>3</v>
      </c>
      <c r="BI755" s="9">
        <v>2</v>
      </c>
      <c r="BJ755" s="9">
        <v>0</v>
      </c>
      <c r="BK755" s="9">
        <v>2</v>
      </c>
      <c r="BL755" s="9">
        <v>3</v>
      </c>
      <c r="BM755" s="9">
        <v>2</v>
      </c>
      <c r="BN755" s="9">
        <v>0</v>
      </c>
      <c r="BO755" s="9">
        <v>0</v>
      </c>
      <c r="BP755" s="9" t="s">
        <v>4400</v>
      </c>
      <c r="BQ755" s="34">
        <f t="shared" si="704"/>
        <v>0.2</v>
      </c>
      <c r="BR755" s="34">
        <f t="shared" si="704"/>
        <v>0</v>
      </c>
      <c r="BS755" s="34">
        <f t="shared" si="704"/>
        <v>0.76666666666666661</v>
      </c>
      <c r="BT755" s="9"/>
      <c r="BU755" s="9"/>
      <c r="BV755" s="9"/>
      <c r="BW755" s="9"/>
      <c r="BX755" s="9"/>
      <c r="BY755" s="9"/>
      <c r="BZ755" s="22">
        <f t="shared" si="664"/>
        <v>4</v>
      </c>
      <c r="CA755" s="22">
        <f t="shared" si="665"/>
        <v>0</v>
      </c>
      <c r="CB755" s="22">
        <f t="shared" si="666"/>
        <v>0</v>
      </c>
      <c r="CC755" s="22">
        <f t="shared" si="667"/>
        <v>0.76666666666666661</v>
      </c>
      <c r="CD755" s="22">
        <f t="shared" si="668"/>
        <v>0</v>
      </c>
      <c r="CK755" s="23">
        <v>0</v>
      </c>
      <c r="CL755" s="23">
        <f t="shared" si="669"/>
        <v>5</v>
      </c>
      <c r="CM755" s="23" t="str">
        <f t="shared" si="677"/>
        <v/>
      </c>
      <c r="CN755" s="23" t="str">
        <f t="shared" si="678"/>
        <v/>
      </c>
      <c r="CQ755" s="49">
        <v>1</v>
      </c>
    </row>
    <row r="756" spans="1:95" ht="11.25" customHeight="1">
      <c r="A756" s="9">
        <v>7</v>
      </c>
      <c r="B756" s="9">
        <v>5</v>
      </c>
      <c r="C756" s="9" t="str">
        <f t="shared" si="694"/>
        <v>5</v>
      </c>
      <c r="D756" s="10" t="s">
        <v>4211</v>
      </c>
      <c r="E756" s="9">
        <v>5</v>
      </c>
      <c r="F756" s="9">
        <v>1</v>
      </c>
      <c r="G756" s="9">
        <v>0</v>
      </c>
      <c r="H756" s="9">
        <v>0</v>
      </c>
      <c r="I756" s="9">
        <v>0</v>
      </c>
      <c r="J756" s="9">
        <v>0</v>
      </c>
      <c r="K756" s="11">
        <v>25</v>
      </c>
      <c r="L756" s="9">
        <v>35</v>
      </c>
      <c r="M756" s="9">
        <v>1</v>
      </c>
      <c r="N756" s="17">
        <f>SUM(M752:M756)</f>
        <v>11</v>
      </c>
      <c r="O756" s="17"/>
      <c r="P756" s="17">
        <f t="shared" si="670"/>
        <v>0</v>
      </c>
      <c r="Q756" s="9">
        <v>27</v>
      </c>
      <c r="R756" s="9"/>
      <c r="S756" s="9">
        <v>3.7037037037037035E-2</v>
      </c>
      <c r="T756" s="9">
        <v>62</v>
      </c>
      <c r="U756" s="9">
        <v>25</v>
      </c>
      <c r="V756" s="11">
        <v>30</v>
      </c>
      <c r="W756" s="11">
        <f t="shared" si="705"/>
        <v>30</v>
      </c>
      <c r="X756" s="17">
        <f t="shared" si="680"/>
        <v>25</v>
      </c>
      <c r="Y756" s="17"/>
      <c r="Z756" s="9">
        <v>0</v>
      </c>
      <c r="AA756" s="17">
        <f>SUM(Z752:Z756)</f>
        <v>0</v>
      </c>
      <c r="AB756" s="17"/>
      <c r="AC756" s="17">
        <f t="shared" si="700"/>
        <v>52</v>
      </c>
      <c r="AD756" s="17">
        <f t="shared" si="663"/>
        <v>0</v>
      </c>
      <c r="AE756" s="17">
        <v>0</v>
      </c>
      <c r="AF756" s="17">
        <f t="shared" si="671"/>
        <v>9</v>
      </c>
      <c r="AG756" s="17"/>
      <c r="AH756" s="9">
        <v>75</v>
      </c>
      <c r="AI756" s="9"/>
      <c r="AJ756" s="9"/>
      <c r="AK756" s="9"/>
      <c r="AL756" s="9">
        <v>0.2074074074074074</v>
      </c>
      <c r="AM756" s="9"/>
      <c r="AN756" s="9">
        <v>0</v>
      </c>
      <c r="AO756" s="9"/>
      <c r="AP756" s="9">
        <v>0.26133333333333331</v>
      </c>
      <c r="AQ756" s="9"/>
      <c r="AR756" s="9"/>
      <c r="AS756" s="17">
        <f t="shared" si="706"/>
        <v>16</v>
      </c>
      <c r="AT756" s="17">
        <f t="shared" si="707"/>
        <v>0.4</v>
      </c>
      <c r="AU756" s="17">
        <f t="shared" si="708"/>
        <v>0</v>
      </c>
      <c r="AV756" s="17">
        <f t="shared" si="709"/>
        <v>0.24761904761904757</v>
      </c>
      <c r="AW756" s="17"/>
      <c r="AX756" s="17"/>
      <c r="AY756" s="17"/>
      <c r="AZ756" s="17">
        <v>6</v>
      </c>
      <c r="BA756" s="24">
        <v>1</v>
      </c>
      <c r="BB756" s="9">
        <v>19</v>
      </c>
      <c r="BC756" s="9">
        <v>1</v>
      </c>
      <c r="BD756" s="9">
        <f t="shared" si="675"/>
        <v>0</v>
      </c>
      <c r="BE756" s="9" t="s">
        <v>4388</v>
      </c>
      <c r="BF756" s="9">
        <f t="shared" si="676"/>
        <v>0</v>
      </c>
      <c r="BG756" s="9">
        <v>1</v>
      </c>
      <c r="BH756" s="9">
        <v>3</v>
      </c>
      <c r="BI756" s="9">
        <v>2</v>
      </c>
      <c r="BJ756" s="9">
        <v>0</v>
      </c>
      <c r="BK756" s="9">
        <v>2</v>
      </c>
      <c r="BL756" s="9">
        <v>3</v>
      </c>
      <c r="BM756" s="9">
        <v>2</v>
      </c>
      <c r="BN756" s="9">
        <v>0</v>
      </c>
      <c r="BO756" s="9">
        <v>0</v>
      </c>
      <c r="BP756" s="9" t="s">
        <v>4400</v>
      </c>
      <c r="BQ756" s="34">
        <f t="shared" si="704"/>
        <v>0.2</v>
      </c>
      <c r="BR756" s="34">
        <f t="shared" si="704"/>
        <v>0</v>
      </c>
      <c r="BS756" s="34">
        <f t="shared" si="704"/>
        <v>0.76666666666666661</v>
      </c>
      <c r="BT756" s="9"/>
      <c r="BU756" s="9"/>
      <c r="BV756" s="9"/>
      <c r="BW756" s="9"/>
      <c r="BX756" s="9"/>
      <c r="BY756" s="9"/>
      <c r="BZ756" s="22">
        <f t="shared" si="664"/>
        <v>5</v>
      </c>
      <c r="CA756" s="22">
        <f t="shared" si="665"/>
        <v>0</v>
      </c>
      <c r="CB756" s="22">
        <f t="shared" si="666"/>
        <v>0</v>
      </c>
      <c r="CC756" s="22">
        <f t="shared" si="667"/>
        <v>0.76666666666666661</v>
      </c>
      <c r="CD756" s="22">
        <f t="shared" si="668"/>
        <v>0</v>
      </c>
      <c r="CK756" s="23">
        <v>0</v>
      </c>
      <c r="CL756" s="23">
        <f t="shared" si="669"/>
        <v>5</v>
      </c>
      <c r="CM756" s="23" t="str">
        <f t="shared" si="677"/>
        <v/>
      </c>
      <c r="CN756" s="23" t="str">
        <f t="shared" si="678"/>
        <v/>
      </c>
      <c r="CQ756" s="49">
        <v>3</v>
      </c>
    </row>
    <row r="757" spans="1:95" ht="11.25" customHeight="1">
      <c r="A757" s="9">
        <v>7</v>
      </c>
      <c r="B757" s="9">
        <v>5</v>
      </c>
      <c r="C757" s="9" t="str">
        <f t="shared" si="694"/>
        <v>5</v>
      </c>
      <c r="D757" s="10" t="s">
        <v>4211</v>
      </c>
      <c r="E757" s="9">
        <v>6</v>
      </c>
      <c r="F757" s="9">
        <v>1</v>
      </c>
      <c r="G757" s="9">
        <v>0</v>
      </c>
      <c r="H757" s="9">
        <v>0</v>
      </c>
      <c r="I757" s="9">
        <v>0</v>
      </c>
      <c r="J757" s="9">
        <v>0</v>
      </c>
      <c r="K757" s="11">
        <v>25</v>
      </c>
      <c r="L757" s="9">
        <v>37</v>
      </c>
      <c r="M757" s="9">
        <v>2</v>
      </c>
      <c r="N757" s="17">
        <f>SUM(M752:M757)</f>
        <v>13</v>
      </c>
      <c r="O757" s="17"/>
      <c r="P757" s="17">
        <f t="shared" si="670"/>
        <v>0</v>
      </c>
      <c r="Q757" s="9">
        <v>32</v>
      </c>
      <c r="R757" s="9"/>
      <c r="S757" s="9">
        <v>6.25E-2</v>
      </c>
      <c r="T757" s="9">
        <v>69</v>
      </c>
      <c r="U757" s="9">
        <v>30</v>
      </c>
      <c r="V757" s="11">
        <v>30</v>
      </c>
      <c r="W757" s="11">
        <f t="shared" si="705"/>
        <v>30</v>
      </c>
      <c r="X757" s="17">
        <f t="shared" si="680"/>
        <v>30</v>
      </c>
      <c r="Y757" s="17"/>
      <c r="Z757" s="9">
        <v>0</v>
      </c>
      <c r="AA757" s="17">
        <f>SUM(Z752:Z757)</f>
        <v>0</v>
      </c>
      <c r="AB757" s="17"/>
      <c r="AC757" s="17">
        <f t="shared" si="700"/>
        <v>56</v>
      </c>
      <c r="AD757" s="17">
        <f t="shared" si="663"/>
        <v>0</v>
      </c>
      <c r="AE757" s="17">
        <v>0</v>
      </c>
      <c r="AF757" s="17">
        <f t="shared" si="671"/>
        <v>8</v>
      </c>
      <c r="AG757" s="17"/>
      <c r="AH757" s="9">
        <v>74</v>
      </c>
      <c r="AI757" s="9"/>
      <c r="AJ757" s="9"/>
      <c r="AK757" s="9"/>
      <c r="AL757" s="9">
        <v>0.2</v>
      </c>
      <c r="AM757" s="9"/>
      <c r="AN757" s="9">
        <v>0</v>
      </c>
      <c r="AO757" s="9"/>
      <c r="AP757" s="9">
        <v>0.30810810810810818</v>
      </c>
      <c r="AQ757" s="9"/>
      <c r="AR757" s="9"/>
      <c r="AS757" s="17">
        <f t="shared" si="706"/>
        <v>27</v>
      </c>
      <c r="AT757" s="17">
        <f t="shared" si="707"/>
        <v>0.2074074074074074</v>
      </c>
      <c r="AU757" s="17">
        <f t="shared" si="708"/>
        <v>0</v>
      </c>
      <c r="AV757" s="17">
        <f t="shared" si="709"/>
        <v>0.26133333333333331</v>
      </c>
      <c r="AW757" s="17"/>
      <c r="AX757" s="17"/>
      <c r="AY757" s="17"/>
      <c r="AZ757" s="17">
        <v>6</v>
      </c>
      <c r="BA757" s="24">
        <v>1</v>
      </c>
      <c r="BB757" s="9">
        <v>19</v>
      </c>
      <c r="BC757" s="9">
        <v>1</v>
      </c>
      <c r="BD757" s="9">
        <f t="shared" si="675"/>
        <v>0</v>
      </c>
      <c r="BE757" s="9" t="s">
        <v>4388</v>
      </c>
      <c r="BF757" s="9">
        <f t="shared" si="676"/>
        <v>0</v>
      </c>
      <c r="BG757" s="9">
        <v>1</v>
      </c>
      <c r="BH757" s="9">
        <v>3</v>
      </c>
      <c r="BI757" s="9">
        <v>2</v>
      </c>
      <c r="BJ757" s="9">
        <v>0</v>
      </c>
      <c r="BK757" s="9">
        <v>2</v>
      </c>
      <c r="BL757" s="9">
        <v>3</v>
      </c>
      <c r="BM757" s="9">
        <v>2</v>
      </c>
      <c r="BN757" s="9">
        <v>0</v>
      </c>
      <c r="BO757" s="9">
        <v>0</v>
      </c>
      <c r="BP757" s="9" t="s">
        <v>4400</v>
      </c>
      <c r="BQ757" s="34">
        <f t="shared" si="704"/>
        <v>0.2</v>
      </c>
      <c r="BR757" s="34">
        <f t="shared" si="704"/>
        <v>0</v>
      </c>
      <c r="BS757" s="34">
        <f t="shared" si="704"/>
        <v>0.76666666666666661</v>
      </c>
      <c r="BT757" s="9"/>
      <c r="BU757" s="9"/>
      <c r="BV757" s="9"/>
      <c r="BW757" s="9"/>
      <c r="BX757" s="9"/>
      <c r="BY757" s="9"/>
      <c r="BZ757" s="22">
        <f t="shared" si="664"/>
        <v>6</v>
      </c>
      <c r="CA757" s="22">
        <f t="shared" si="665"/>
        <v>0</v>
      </c>
      <c r="CB757" s="22">
        <f t="shared" si="666"/>
        <v>0</v>
      </c>
      <c r="CC757" s="22">
        <f t="shared" si="667"/>
        <v>0.76666666666666661</v>
      </c>
      <c r="CD757" s="22">
        <f t="shared" si="668"/>
        <v>0</v>
      </c>
      <c r="CK757" s="23">
        <v>0</v>
      </c>
      <c r="CL757" s="23">
        <f t="shared" si="669"/>
        <v>5</v>
      </c>
      <c r="CM757" s="23" t="str">
        <f t="shared" si="677"/>
        <v/>
      </c>
      <c r="CN757" s="23" t="str">
        <f t="shared" si="678"/>
        <v/>
      </c>
      <c r="CQ757" s="49">
        <v>1</v>
      </c>
    </row>
    <row r="758" spans="1:95" ht="11.25" customHeight="1">
      <c r="A758" s="9">
        <v>7</v>
      </c>
      <c r="B758" s="9">
        <v>5</v>
      </c>
      <c r="C758" s="9" t="str">
        <f t="shared" si="694"/>
        <v>5</v>
      </c>
      <c r="D758" s="10" t="s">
        <v>4211</v>
      </c>
      <c r="E758" s="9">
        <v>7</v>
      </c>
      <c r="F758" s="9">
        <v>1</v>
      </c>
      <c r="G758" s="9">
        <v>0</v>
      </c>
      <c r="H758" s="9">
        <v>0</v>
      </c>
      <c r="I758" s="9">
        <v>0</v>
      </c>
      <c r="J758" s="9">
        <v>0</v>
      </c>
      <c r="K758" s="11">
        <v>25</v>
      </c>
      <c r="L758" s="9">
        <v>44</v>
      </c>
      <c r="M758" s="9">
        <v>2</v>
      </c>
      <c r="N758" s="17">
        <f>SUM(M752:M758)</f>
        <v>15</v>
      </c>
      <c r="O758" s="17"/>
      <c r="P758" s="17">
        <f t="shared" si="670"/>
        <v>0</v>
      </c>
      <c r="Q758" s="9">
        <v>30</v>
      </c>
      <c r="R758" s="9"/>
      <c r="S758" s="9">
        <v>6.6666666666666666E-2</v>
      </c>
      <c r="T758" s="9">
        <v>74</v>
      </c>
      <c r="U758" s="9">
        <v>35</v>
      </c>
      <c r="V758" s="11">
        <v>30</v>
      </c>
      <c r="W758" s="11">
        <f t="shared" si="705"/>
        <v>30</v>
      </c>
      <c r="X758" s="17">
        <f t="shared" si="680"/>
        <v>30</v>
      </c>
      <c r="Y758" s="17"/>
      <c r="Z758" s="9">
        <v>0</v>
      </c>
      <c r="AA758" s="17">
        <f>SUM(Z752:Z758)</f>
        <v>0</v>
      </c>
      <c r="AB758" s="17"/>
      <c r="AC758" s="17">
        <f t="shared" si="700"/>
        <v>56</v>
      </c>
      <c r="AD758" s="17">
        <f t="shared" si="663"/>
        <v>0</v>
      </c>
      <c r="AE758" s="17">
        <v>0</v>
      </c>
      <c r="AF758" s="17">
        <f t="shared" si="671"/>
        <v>8</v>
      </c>
      <c r="AG758" s="17"/>
      <c r="AH758" s="9">
        <v>76</v>
      </c>
      <c r="AI758" s="9"/>
      <c r="AJ758" s="9"/>
      <c r="AK758" s="9"/>
      <c r="AL758" s="9">
        <v>0.17333333333333334</v>
      </c>
      <c r="AM758" s="9"/>
      <c r="AN758" s="9">
        <v>0</v>
      </c>
      <c r="AO758" s="9"/>
      <c r="AP758" s="9">
        <v>0.23157894736842105</v>
      </c>
      <c r="AQ758" s="9"/>
      <c r="AR758" s="9"/>
      <c r="AS758" s="17">
        <f t="shared" si="706"/>
        <v>32</v>
      </c>
      <c r="AT758" s="17">
        <f t="shared" si="707"/>
        <v>0.2</v>
      </c>
      <c r="AU758" s="17">
        <f t="shared" si="708"/>
        <v>0</v>
      </c>
      <c r="AV758" s="17">
        <f t="shared" si="709"/>
        <v>0.30810810810810818</v>
      </c>
      <c r="AW758" s="17"/>
      <c r="AX758" s="17"/>
      <c r="AY758" s="17"/>
      <c r="AZ758" s="17">
        <v>6</v>
      </c>
      <c r="BA758" s="24">
        <v>1</v>
      </c>
      <c r="BB758" s="9">
        <v>19</v>
      </c>
      <c r="BC758" s="9">
        <v>1</v>
      </c>
      <c r="BD758" s="9">
        <f t="shared" si="675"/>
        <v>0</v>
      </c>
      <c r="BE758" s="9" t="s">
        <v>4388</v>
      </c>
      <c r="BF758" s="9">
        <f t="shared" si="676"/>
        <v>0</v>
      </c>
      <c r="BG758" s="9">
        <v>1</v>
      </c>
      <c r="BH758" s="9">
        <v>3</v>
      </c>
      <c r="BI758" s="9">
        <v>2</v>
      </c>
      <c r="BJ758" s="9">
        <v>0</v>
      </c>
      <c r="BK758" s="9">
        <v>2</v>
      </c>
      <c r="BL758" s="9">
        <v>3</v>
      </c>
      <c r="BM758" s="9">
        <v>2</v>
      </c>
      <c r="BN758" s="9">
        <v>0</v>
      </c>
      <c r="BO758" s="9">
        <v>0</v>
      </c>
      <c r="BP758" s="9" t="s">
        <v>4400</v>
      </c>
      <c r="BQ758" s="34">
        <f t="shared" si="704"/>
        <v>0.2</v>
      </c>
      <c r="BR758" s="34">
        <f t="shared" si="704"/>
        <v>0</v>
      </c>
      <c r="BS758" s="34">
        <f t="shared" si="704"/>
        <v>0.76666666666666661</v>
      </c>
      <c r="BT758" s="9"/>
      <c r="BU758" s="9"/>
      <c r="BV758" s="9"/>
      <c r="BW758" s="9"/>
      <c r="BX758" s="9"/>
      <c r="BY758" s="9"/>
      <c r="BZ758" s="22">
        <f t="shared" si="664"/>
        <v>7</v>
      </c>
      <c r="CA758" s="22">
        <f t="shared" si="665"/>
        <v>0</v>
      </c>
      <c r="CB758" s="22">
        <f t="shared" si="666"/>
        <v>0</v>
      </c>
      <c r="CC758" s="22">
        <f t="shared" si="667"/>
        <v>0.76666666666666661</v>
      </c>
      <c r="CD758" s="22">
        <f t="shared" si="668"/>
        <v>0</v>
      </c>
      <c r="CK758" s="23">
        <v>0</v>
      </c>
      <c r="CL758" s="23">
        <f t="shared" si="669"/>
        <v>5</v>
      </c>
      <c r="CM758" s="23" t="str">
        <f t="shared" si="677"/>
        <v/>
      </c>
      <c r="CN758" s="23" t="str">
        <f t="shared" si="678"/>
        <v/>
      </c>
      <c r="CQ758" s="49">
        <v>0</v>
      </c>
    </row>
    <row r="759" spans="1:95" ht="11.25" customHeight="1">
      <c r="A759" s="9">
        <v>7</v>
      </c>
      <c r="B759" s="9">
        <v>5</v>
      </c>
      <c r="C759" s="9" t="str">
        <f t="shared" si="694"/>
        <v>5</v>
      </c>
      <c r="D759" s="10" t="s">
        <v>4211</v>
      </c>
      <c r="E759" s="9">
        <v>8</v>
      </c>
      <c r="F759" s="9">
        <v>1</v>
      </c>
      <c r="G759" s="9">
        <v>0</v>
      </c>
      <c r="H759" s="9">
        <v>0</v>
      </c>
      <c r="I759" s="9">
        <v>0</v>
      </c>
      <c r="J759" s="9">
        <v>0</v>
      </c>
      <c r="K759" s="11">
        <v>25</v>
      </c>
      <c r="L759" s="9">
        <v>49</v>
      </c>
      <c r="M759" s="9">
        <v>3</v>
      </c>
      <c r="N759" s="17">
        <f>SUM(M752:M759)</f>
        <v>18</v>
      </c>
      <c r="O759" s="17"/>
      <c r="P759" s="17">
        <f t="shared" si="670"/>
        <v>0</v>
      </c>
      <c r="Q759" s="9">
        <v>25</v>
      </c>
      <c r="R759" s="9"/>
      <c r="S759" s="9">
        <v>0.12</v>
      </c>
      <c r="T759" s="9">
        <v>74</v>
      </c>
      <c r="U759" s="9">
        <v>35</v>
      </c>
      <c r="V759" s="11">
        <v>30</v>
      </c>
      <c r="W759" s="11">
        <f t="shared" si="705"/>
        <v>30</v>
      </c>
      <c r="X759" s="17">
        <f t="shared" si="680"/>
        <v>30</v>
      </c>
      <c r="Y759" s="17"/>
      <c r="Z759" s="9">
        <v>0</v>
      </c>
      <c r="AA759" s="17">
        <f>SUM(Z752:Z759)</f>
        <v>0</v>
      </c>
      <c r="AB759" s="17"/>
      <c r="AC759" s="17">
        <f t="shared" si="700"/>
        <v>56</v>
      </c>
      <c r="AD759" s="17">
        <f t="shared" si="663"/>
        <v>0</v>
      </c>
      <c r="AE759" s="17">
        <v>0</v>
      </c>
      <c r="AF759" s="17">
        <f t="shared" si="671"/>
        <v>7</v>
      </c>
      <c r="AG759" s="17"/>
      <c r="AH759" s="9">
        <v>81</v>
      </c>
      <c r="AI759" s="9"/>
      <c r="AJ759" s="9"/>
      <c r="AK759" s="9"/>
      <c r="AL759" s="9">
        <v>0.112</v>
      </c>
      <c r="AM759" s="9"/>
      <c r="AN759" s="9">
        <v>0</v>
      </c>
      <c r="AO759" s="9"/>
      <c r="AP759" s="9">
        <v>0.25185185185185183</v>
      </c>
      <c r="AQ759" s="9"/>
      <c r="AR759" s="9"/>
      <c r="AS759" s="17">
        <f t="shared" si="706"/>
        <v>30</v>
      </c>
      <c r="AT759" s="17">
        <f t="shared" si="707"/>
        <v>0.17333333333333334</v>
      </c>
      <c r="AU759" s="17">
        <f t="shared" si="708"/>
        <v>0</v>
      </c>
      <c r="AV759" s="17">
        <f t="shared" si="709"/>
        <v>0.23157894736842105</v>
      </c>
      <c r="AW759" s="17"/>
      <c r="AX759" s="17"/>
      <c r="AY759" s="17"/>
      <c r="AZ759" s="17">
        <v>6</v>
      </c>
      <c r="BA759" s="24">
        <v>1</v>
      </c>
      <c r="BB759" s="9">
        <v>19</v>
      </c>
      <c r="BC759" s="9">
        <v>1</v>
      </c>
      <c r="BD759" s="9">
        <f t="shared" si="675"/>
        <v>0</v>
      </c>
      <c r="BE759" s="9" t="s">
        <v>4388</v>
      </c>
      <c r="BF759" s="9">
        <f t="shared" si="676"/>
        <v>0</v>
      </c>
      <c r="BG759" s="9">
        <v>1</v>
      </c>
      <c r="BH759" s="9">
        <v>3</v>
      </c>
      <c r="BI759" s="9">
        <v>2</v>
      </c>
      <c r="BJ759" s="9">
        <v>0</v>
      </c>
      <c r="BK759" s="9">
        <v>2</v>
      </c>
      <c r="BL759" s="9">
        <v>3</v>
      </c>
      <c r="BM759" s="9">
        <v>2</v>
      </c>
      <c r="BN759" s="9">
        <v>0</v>
      </c>
      <c r="BO759" s="9">
        <v>0</v>
      </c>
      <c r="BP759" s="9" t="s">
        <v>4400</v>
      </c>
      <c r="BQ759" s="34">
        <f t="shared" si="704"/>
        <v>0.2</v>
      </c>
      <c r="BR759" s="34">
        <f t="shared" si="704"/>
        <v>0</v>
      </c>
      <c r="BS759" s="34">
        <f t="shared" si="704"/>
        <v>0.76666666666666661</v>
      </c>
      <c r="BT759" s="9"/>
      <c r="BU759" s="9"/>
      <c r="BV759" s="9"/>
      <c r="BW759" s="9"/>
      <c r="BX759" s="9"/>
      <c r="BY759" s="9"/>
      <c r="BZ759" s="22">
        <f t="shared" si="664"/>
        <v>8</v>
      </c>
      <c r="CA759" s="22">
        <f t="shared" si="665"/>
        <v>0</v>
      </c>
      <c r="CB759" s="22">
        <f t="shared" si="666"/>
        <v>0</v>
      </c>
      <c r="CC759" s="22">
        <f t="shared" si="667"/>
        <v>0.76666666666666661</v>
      </c>
      <c r="CD759" s="22">
        <f t="shared" si="668"/>
        <v>0</v>
      </c>
      <c r="CK759" s="23">
        <v>0</v>
      </c>
      <c r="CL759" s="23">
        <f t="shared" si="669"/>
        <v>5</v>
      </c>
      <c r="CM759" s="23" t="str">
        <f t="shared" si="677"/>
        <v/>
      </c>
      <c r="CN759" s="23" t="str">
        <f t="shared" si="678"/>
        <v/>
      </c>
      <c r="CQ759" s="49">
        <v>1</v>
      </c>
    </row>
    <row r="760" spans="1:95" ht="11.25" customHeight="1">
      <c r="A760" s="9">
        <v>7</v>
      </c>
      <c r="B760" s="9">
        <v>5</v>
      </c>
      <c r="C760" s="9" t="str">
        <f t="shared" si="694"/>
        <v>5</v>
      </c>
      <c r="D760" s="10" t="s">
        <v>4211</v>
      </c>
      <c r="E760" s="11">
        <v>9</v>
      </c>
      <c r="F760" s="9">
        <v>1</v>
      </c>
      <c r="G760" s="9">
        <v>0</v>
      </c>
      <c r="H760" s="9">
        <v>0</v>
      </c>
      <c r="I760" s="9">
        <v>0</v>
      </c>
      <c r="J760" s="9">
        <v>0</v>
      </c>
      <c r="K760" s="11">
        <v>25</v>
      </c>
      <c r="L760" s="9">
        <v>49</v>
      </c>
      <c r="M760" s="9">
        <v>4</v>
      </c>
      <c r="N760" s="17">
        <f>SUM(M752:M760)</f>
        <v>22</v>
      </c>
      <c r="O760" s="17"/>
      <c r="P760" s="17">
        <f t="shared" si="670"/>
        <v>0</v>
      </c>
      <c r="Q760" s="9">
        <v>22</v>
      </c>
      <c r="R760" s="9"/>
      <c r="S760" s="9">
        <v>0.18181818181818182</v>
      </c>
      <c r="T760" s="9">
        <v>71</v>
      </c>
      <c r="U760" s="9">
        <v>35</v>
      </c>
      <c r="V760" s="11">
        <v>30</v>
      </c>
      <c r="W760" s="11">
        <f t="shared" si="705"/>
        <v>30</v>
      </c>
      <c r="X760" s="17">
        <f t="shared" si="680"/>
        <v>30</v>
      </c>
      <c r="Y760" s="17"/>
      <c r="Z760" s="9">
        <v>0</v>
      </c>
      <c r="AA760" s="17">
        <f>SUM(Z752:Z760)</f>
        <v>0</v>
      </c>
      <c r="AB760" s="17"/>
      <c r="AC760" s="17">
        <f t="shared" si="700"/>
        <v>62</v>
      </c>
      <c r="AD760" s="17">
        <f t="shared" si="663"/>
        <v>0</v>
      </c>
      <c r="AE760" s="17">
        <v>0</v>
      </c>
      <c r="AF760" s="17">
        <f t="shared" si="671"/>
        <v>6</v>
      </c>
      <c r="AG760" s="17"/>
      <c r="AH760" s="9">
        <v>90</v>
      </c>
      <c r="AI760" s="9"/>
      <c r="AJ760" s="9"/>
      <c r="AK760" s="9"/>
      <c r="AL760" s="9">
        <v>9.0909090909090912E-2</v>
      </c>
      <c r="AM760" s="9"/>
      <c r="AN760" s="9">
        <v>0</v>
      </c>
      <c r="AO760" s="9"/>
      <c r="AP760" s="9">
        <v>0.19555555555555557</v>
      </c>
      <c r="AQ760" s="9"/>
      <c r="AR760" s="9"/>
      <c r="AS760" s="17">
        <f t="shared" si="706"/>
        <v>25</v>
      </c>
      <c r="AT760" s="17">
        <f t="shared" si="707"/>
        <v>0.112</v>
      </c>
      <c r="AU760" s="17">
        <f t="shared" si="708"/>
        <v>0</v>
      </c>
      <c r="AV760" s="17">
        <f t="shared" si="709"/>
        <v>0.25185185185185183</v>
      </c>
      <c r="AW760" s="17"/>
      <c r="AX760" s="17"/>
      <c r="AY760" s="17"/>
      <c r="AZ760" s="17">
        <v>6</v>
      </c>
      <c r="BA760" s="24">
        <v>1</v>
      </c>
      <c r="BB760" s="9">
        <v>19</v>
      </c>
      <c r="BC760" s="9">
        <v>1</v>
      </c>
      <c r="BD760" s="9">
        <f t="shared" si="675"/>
        <v>0</v>
      </c>
      <c r="BE760" s="9" t="s">
        <v>4388</v>
      </c>
      <c r="BF760" s="9">
        <f t="shared" si="676"/>
        <v>0</v>
      </c>
      <c r="BG760" s="9">
        <v>1</v>
      </c>
      <c r="BH760" s="9">
        <v>3</v>
      </c>
      <c r="BI760" s="9">
        <v>2</v>
      </c>
      <c r="BJ760" s="9">
        <v>0</v>
      </c>
      <c r="BK760" s="9">
        <v>2</v>
      </c>
      <c r="BL760" s="9">
        <v>3</v>
      </c>
      <c r="BM760" s="9">
        <v>2</v>
      </c>
      <c r="BN760" s="9">
        <v>0</v>
      </c>
      <c r="BO760" s="9">
        <v>0</v>
      </c>
      <c r="BP760" s="9" t="s">
        <v>4400</v>
      </c>
      <c r="BQ760" s="34">
        <f t="shared" si="704"/>
        <v>0.2</v>
      </c>
      <c r="BR760" s="34">
        <f t="shared" si="704"/>
        <v>0</v>
      </c>
      <c r="BS760" s="34">
        <f t="shared" si="704"/>
        <v>0.76666666666666661</v>
      </c>
      <c r="BT760" s="9"/>
      <c r="BU760" s="9"/>
      <c r="BV760" s="9"/>
      <c r="BW760" s="9"/>
      <c r="BX760" s="9"/>
      <c r="BY760" s="9"/>
      <c r="BZ760" s="22">
        <f t="shared" si="664"/>
        <v>9</v>
      </c>
      <c r="CA760" s="22">
        <f t="shared" si="665"/>
        <v>0</v>
      </c>
      <c r="CB760" s="22">
        <f t="shared" si="666"/>
        <v>0</v>
      </c>
      <c r="CC760" s="22">
        <f t="shared" si="667"/>
        <v>0.76666666666666661</v>
      </c>
      <c r="CD760" s="22">
        <f t="shared" si="668"/>
        <v>0</v>
      </c>
      <c r="CK760" s="23">
        <v>0</v>
      </c>
      <c r="CL760" s="23">
        <f t="shared" si="669"/>
        <v>5</v>
      </c>
      <c r="CM760" s="23" t="str">
        <f t="shared" si="677"/>
        <v/>
      </c>
      <c r="CN760" s="23" t="str">
        <f t="shared" si="678"/>
        <v/>
      </c>
      <c r="CQ760" s="49">
        <v>0</v>
      </c>
    </row>
    <row r="761" spans="1:95" ht="11.25" customHeight="1">
      <c r="A761" s="9">
        <v>7</v>
      </c>
      <c r="B761" s="9">
        <v>5</v>
      </c>
      <c r="C761" s="9" t="str">
        <f t="shared" si="694"/>
        <v>5</v>
      </c>
      <c r="D761" s="10" t="s">
        <v>4211</v>
      </c>
      <c r="E761" s="9">
        <v>10</v>
      </c>
      <c r="F761" s="9">
        <v>1</v>
      </c>
      <c r="G761" s="9">
        <v>0</v>
      </c>
      <c r="H761" s="9">
        <v>0</v>
      </c>
      <c r="I761" s="9">
        <v>0</v>
      </c>
      <c r="J761" s="9">
        <v>0</v>
      </c>
      <c r="K761" s="11">
        <v>25</v>
      </c>
      <c r="L761" s="9">
        <v>46</v>
      </c>
      <c r="M761" s="9">
        <v>3</v>
      </c>
      <c r="N761" s="17">
        <f>SUM(M752:M761)</f>
        <v>25</v>
      </c>
      <c r="O761" s="17"/>
      <c r="P761" s="17">
        <f t="shared" si="670"/>
        <v>0</v>
      </c>
      <c r="Q761" s="9">
        <v>21</v>
      </c>
      <c r="R761" s="9"/>
      <c r="S761" s="9">
        <v>0.14285714285714285</v>
      </c>
      <c r="T761" s="9">
        <v>67</v>
      </c>
      <c r="U761" s="9">
        <v>30</v>
      </c>
      <c r="V761" s="11">
        <v>30</v>
      </c>
      <c r="W761" s="11">
        <f t="shared" si="705"/>
        <v>30</v>
      </c>
      <c r="X761" s="17">
        <f t="shared" si="680"/>
        <v>30</v>
      </c>
      <c r="Y761" s="17"/>
      <c r="Z761" s="9">
        <v>0</v>
      </c>
      <c r="AA761" s="17">
        <f>SUM(Z752:Z761)</f>
        <v>0</v>
      </c>
      <c r="AB761" s="17"/>
      <c r="AC761" s="17">
        <f t="shared" si="700"/>
        <v>55</v>
      </c>
      <c r="AD761" s="17">
        <f t="shared" si="663"/>
        <v>0</v>
      </c>
      <c r="AE761" s="17">
        <v>0</v>
      </c>
      <c r="AF761" s="17">
        <f t="shared" si="671"/>
        <v>7</v>
      </c>
      <c r="AG761" s="17">
        <f>+SUM(AF752:AF761)</f>
        <v>75</v>
      </c>
      <c r="AH761" s="9">
        <v>84</v>
      </c>
      <c r="AI761" s="9"/>
      <c r="AJ761" s="9"/>
      <c r="AK761" s="9"/>
      <c r="AL761" s="9">
        <v>0.15238095238095239</v>
      </c>
      <c r="AM761" s="9"/>
      <c r="AN761" s="9">
        <v>0</v>
      </c>
      <c r="AO761" s="9"/>
      <c r="AP761" s="9">
        <v>0.25238095238095237</v>
      </c>
      <c r="AQ761" s="9"/>
      <c r="AR761" s="9"/>
      <c r="AS761" s="17">
        <f t="shared" si="706"/>
        <v>22</v>
      </c>
      <c r="AT761" s="17">
        <f t="shared" si="707"/>
        <v>9.0909090909090912E-2</v>
      </c>
      <c r="AU761" s="17">
        <f t="shared" si="708"/>
        <v>0</v>
      </c>
      <c r="AV761" s="17">
        <f t="shared" si="709"/>
        <v>0.19555555555555557</v>
      </c>
      <c r="AW761" s="17"/>
      <c r="AX761" s="17"/>
      <c r="AY761" s="17"/>
      <c r="AZ761" s="17">
        <v>6</v>
      </c>
      <c r="BA761" s="24">
        <v>1</v>
      </c>
      <c r="BB761" s="9">
        <v>19</v>
      </c>
      <c r="BC761" s="9">
        <v>1</v>
      </c>
      <c r="BD761" s="9">
        <f t="shared" si="675"/>
        <v>0</v>
      </c>
      <c r="BE761" s="9" t="s">
        <v>4388</v>
      </c>
      <c r="BF761" s="9">
        <f t="shared" si="676"/>
        <v>0</v>
      </c>
      <c r="BG761" s="9">
        <v>1</v>
      </c>
      <c r="BH761" s="9">
        <v>3</v>
      </c>
      <c r="BI761" s="9">
        <v>2</v>
      </c>
      <c r="BJ761" s="9">
        <v>0</v>
      </c>
      <c r="BK761" s="9">
        <v>2</v>
      </c>
      <c r="BL761" s="9">
        <v>3</v>
      </c>
      <c r="BM761" s="9">
        <v>2</v>
      </c>
      <c r="BN761" s="9">
        <v>0</v>
      </c>
      <c r="BO761" s="9">
        <v>0</v>
      </c>
      <c r="BP761" s="9" t="s">
        <v>4400</v>
      </c>
      <c r="BQ761" s="34">
        <f t="shared" si="704"/>
        <v>0.2</v>
      </c>
      <c r="BR761" s="34">
        <f t="shared" si="704"/>
        <v>0.2</v>
      </c>
      <c r="BS761" s="34">
        <f t="shared" si="704"/>
        <v>0.76666666666666661</v>
      </c>
      <c r="BT761" s="9"/>
      <c r="BU761" s="9"/>
      <c r="BV761" s="9"/>
      <c r="BW761" s="9">
        <f>SUM(AF752:AF761)</f>
        <v>75</v>
      </c>
      <c r="BX761" s="9"/>
      <c r="BY761" s="9"/>
      <c r="BZ761" s="22">
        <f t="shared" si="664"/>
        <v>10</v>
      </c>
      <c r="CA761" s="22">
        <f t="shared" si="665"/>
        <v>0</v>
      </c>
      <c r="CB761" s="22">
        <f t="shared" si="666"/>
        <v>0</v>
      </c>
      <c r="CC761" s="22">
        <f t="shared" si="667"/>
        <v>0.76666666666666661</v>
      </c>
      <c r="CD761" s="22">
        <f t="shared" si="668"/>
        <v>0</v>
      </c>
      <c r="CK761" s="23">
        <v>0</v>
      </c>
      <c r="CL761" s="23">
        <f t="shared" si="669"/>
        <v>5</v>
      </c>
      <c r="CM761" s="23" t="str">
        <f t="shared" si="677"/>
        <v/>
      </c>
      <c r="CN761" s="23" t="str">
        <f t="shared" si="678"/>
        <v/>
      </c>
      <c r="CQ761" s="49">
        <v>1</v>
      </c>
    </row>
    <row r="762" spans="1:95" ht="11.25" customHeight="1">
      <c r="A762" s="9">
        <v>7</v>
      </c>
      <c r="B762" s="9">
        <v>5</v>
      </c>
      <c r="C762" s="9" t="str">
        <f t="shared" si="694"/>
        <v>5</v>
      </c>
      <c r="D762" s="10" t="s">
        <v>4211</v>
      </c>
      <c r="E762" s="9">
        <v>11</v>
      </c>
      <c r="F762" s="9">
        <v>1</v>
      </c>
      <c r="G762" s="9">
        <v>0</v>
      </c>
      <c r="H762" s="9">
        <v>1</v>
      </c>
      <c r="I762" s="9">
        <v>0</v>
      </c>
      <c r="J762" s="9">
        <v>0</v>
      </c>
      <c r="K762" s="11">
        <v>25</v>
      </c>
      <c r="L762" s="9">
        <v>75</v>
      </c>
      <c r="M762" s="9">
        <v>5</v>
      </c>
      <c r="N762" s="9"/>
      <c r="O762" s="17"/>
      <c r="P762" s="17">
        <f t="shared" si="670"/>
        <v>2</v>
      </c>
      <c r="Q762" s="9">
        <v>12</v>
      </c>
      <c r="R762" s="9"/>
      <c r="S762" s="9">
        <v>0.41666666666666669</v>
      </c>
      <c r="T762" s="9">
        <v>87</v>
      </c>
      <c r="U762" s="9">
        <v>40</v>
      </c>
      <c r="V762" s="11">
        <v>30</v>
      </c>
      <c r="W762" s="11">
        <f t="shared" si="705"/>
        <v>30</v>
      </c>
      <c r="X762" s="17">
        <f t="shared" si="680"/>
        <v>30</v>
      </c>
      <c r="Y762" s="17"/>
      <c r="Z762" s="9">
        <v>0</v>
      </c>
      <c r="AA762" s="9"/>
      <c r="AB762" s="17"/>
      <c r="AC762" s="17">
        <f t="shared" si="700"/>
        <v>57</v>
      </c>
      <c r="AD762" s="17">
        <f t="shared" si="663"/>
        <v>0</v>
      </c>
      <c r="AE762" s="17">
        <v>0</v>
      </c>
      <c r="AF762" s="17">
        <f t="shared" si="671"/>
        <v>5</v>
      </c>
      <c r="AG762" s="17"/>
      <c r="AH762" s="9">
        <v>95</v>
      </c>
      <c r="AI762" s="9"/>
      <c r="AJ762" s="9"/>
      <c r="AK762" s="9"/>
      <c r="AL762" s="9">
        <v>0.56666666666666665</v>
      </c>
      <c r="AM762" s="9"/>
      <c r="AN762" s="9">
        <v>0</v>
      </c>
      <c r="AO762" s="9"/>
      <c r="AP762" s="9">
        <v>0.23157894736842111</v>
      </c>
      <c r="AQ762" s="9">
        <f>+AVERAGE(AL752:AL761)</f>
        <v>0.23439929972561552</v>
      </c>
      <c r="AR762" s="9">
        <f>+AVERAGE(AN752:AN761)</f>
        <v>0</v>
      </c>
      <c r="AZ762">
        <v>6</v>
      </c>
      <c r="BA762" s="24">
        <v>1</v>
      </c>
      <c r="BB762" s="9">
        <v>19</v>
      </c>
      <c r="BC762" s="9">
        <v>1</v>
      </c>
      <c r="BD762" s="9">
        <f t="shared" si="675"/>
        <v>0</v>
      </c>
      <c r="BE762" s="9" t="s">
        <v>4388</v>
      </c>
      <c r="BF762" s="9">
        <f t="shared" si="676"/>
        <v>0</v>
      </c>
      <c r="BG762" s="9">
        <v>1</v>
      </c>
      <c r="BH762" s="9">
        <v>3</v>
      </c>
      <c r="BI762" s="9">
        <v>2</v>
      </c>
      <c r="BJ762" s="9">
        <v>0</v>
      </c>
      <c r="BK762" s="9">
        <v>2</v>
      </c>
      <c r="BL762" s="9">
        <v>3</v>
      </c>
      <c r="BM762" s="9">
        <v>2</v>
      </c>
      <c r="BN762" s="9">
        <v>0</v>
      </c>
      <c r="BO762" s="9">
        <v>0</v>
      </c>
      <c r="BP762" s="9" t="s">
        <v>4400</v>
      </c>
      <c r="BQ762" s="34">
        <f t="shared" si="704"/>
        <v>0.2</v>
      </c>
      <c r="BR762" s="34">
        <f t="shared" si="704"/>
        <v>0.2</v>
      </c>
      <c r="BS762" s="34">
        <f t="shared" si="704"/>
        <v>0.76666666666666661</v>
      </c>
      <c r="BT762" s="9"/>
      <c r="BU762" s="9"/>
      <c r="BV762" s="9"/>
      <c r="BW762" s="9"/>
      <c r="BX762" s="9"/>
      <c r="BY762" s="9"/>
      <c r="BZ762" s="22">
        <f t="shared" si="664"/>
        <v>0</v>
      </c>
      <c r="CA762" s="22">
        <f t="shared" si="665"/>
        <v>1</v>
      </c>
      <c r="CB762" s="22">
        <f t="shared" si="666"/>
        <v>0.76666666666666661</v>
      </c>
      <c r="CC762" s="22">
        <f t="shared" si="667"/>
        <v>0</v>
      </c>
      <c r="CD762" s="22">
        <f t="shared" si="668"/>
        <v>1</v>
      </c>
      <c r="CK762" s="23">
        <v>0</v>
      </c>
      <c r="CL762" s="23">
        <f t="shared" si="669"/>
        <v>5</v>
      </c>
      <c r="CM762" s="23">
        <f t="shared" si="677"/>
        <v>1.1719964986280775</v>
      </c>
      <c r="CN762" s="23" t="str">
        <f t="shared" si="678"/>
        <v/>
      </c>
      <c r="CQ762" s="49">
        <v>3</v>
      </c>
    </row>
    <row r="763" spans="1:95" ht="11.25" customHeight="1">
      <c r="A763" s="9">
        <v>7</v>
      </c>
      <c r="B763" s="9">
        <v>5</v>
      </c>
      <c r="C763" s="9" t="str">
        <f t="shared" si="694"/>
        <v>5</v>
      </c>
      <c r="D763" s="10" t="s">
        <v>4211</v>
      </c>
      <c r="E763" s="9">
        <v>12</v>
      </c>
      <c r="F763" s="9">
        <v>1</v>
      </c>
      <c r="G763" s="9">
        <v>0</v>
      </c>
      <c r="H763" s="9">
        <v>1</v>
      </c>
      <c r="I763" s="9">
        <v>0</v>
      </c>
      <c r="J763" s="9">
        <v>0</v>
      </c>
      <c r="K763" s="11">
        <v>10</v>
      </c>
      <c r="L763" s="9">
        <v>77</v>
      </c>
      <c r="M763" s="9">
        <v>6</v>
      </c>
      <c r="N763" s="9"/>
      <c r="O763" s="17"/>
      <c r="P763" s="17">
        <f t="shared" si="670"/>
        <v>1</v>
      </c>
      <c r="Q763" s="9">
        <v>9</v>
      </c>
      <c r="R763" s="9"/>
      <c r="S763" s="9">
        <v>0.66666666666666663</v>
      </c>
      <c r="T763" s="9">
        <v>86</v>
      </c>
      <c r="U763" s="9">
        <v>40</v>
      </c>
      <c r="V763" s="11">
        <v>30</v>
      </c>
      <c r="W763" s="11">
        <f t="shared" si="705"/>
        <v>30</v>
      </c>
      <c r="X763" s="17">
        <f t="shared" si="680"/>
        <v>30</v>
      </c>
      <c r="Y763" s="17"/>
      <c r="Z763" s="9">
        <v>0</v>
      </c>
      <c r="AA763" s="9"/>
      <c r="AB763" s="17"/>
      <c r="AC763" s="17">
        <f t="shared" si="700"/>
        <v>60</v>
      </c>
      <c r="AD763" s="17">
        <f t="shared" si="663"/>
        <v>0</v>
      </c>
      <c r="AE763" s="17">
        <v>0</v>
      </c>
      <c r="AF763" s="17">
        <f t="shared" si="671"/>
        <v>4</v>
      </c>
      <c r="AG763" s="17"/>
      <c r="AH763" s="9">
        <v>101</v>
      </c>
      <c r="AI763" s="9"/>
      <c r="AJ763" s="9"/>
      <c r="AK763" s="9"/>
      <c r="AL763" s="9">
        <v>0.62222222222222223</v>
      </c>
      <c r="AM763" s="9"/>
      <c r="AN763" s="9">
        <v>0</v>
      </c>
      <c r="AO763" s="9"/>
      <c r="AP763" s="9">
        <v>0.2495049504950495</v>
      </c>
      <c r="AQ763" s="9">
        <f>+AVERAGE(AL752:AL761)</f>
        <v>0.23439929972561552</v>
      </c>
      <c r="AR763" s="9">
        <f>+AVERAGE(AN752:AN761)</f>
        <v>0</v>
      </c>
      <c r="AS763" s="17">
        <f t="shared" si="706"/>
        <v>12</v>
      </c>
      <c r="AT763" s="17">
        <f t="shared" si="707"/>
        <v>0.56666666666666665</v>
      </c>
      <c r="AU763" s="17">
        <f t="shared" ref="AU763:AU771" si="710">+AN762</f>
        <v>0</v>
      </c>
      <c r="AV763" s="17">
        <f t="shared" ref="AV763:AV771" si="711">+AP762</f>
        <v>0.23157894736842111</v>
      </c>
      <c r="AW763" s="17"/>
      <c r="AX763" s="17"/>
      <c r="AY763" s="17"/>
      <c r="AZ763" s="17">
        <v>6</v>
      </c>
      <c r="BA763" s="24">
        <v>1</v>
      </c>
      <c r="BB763" s="9">
        <v>19</v>
      </c>
      <c r="BC763" s="9">
        <v>1</v>
      </c>
      <c r="BD763" s="9">
        <f t="shared" si="675"/>
        <v>0</v>
      </c>
      <c r="BE763" s="9" t="s">
        <v>4388</v>
      </c>
      <c r="BF763" s="9">
        <f t="shared" si="676"/>
        <v>0</v>
      </c>
      <c r="BG763" s="9">
        <v>1</v>
      </c>
      <c r="BH763" s="9">
        <v>3</v>
      </c>
      <c r="BI763" s="9">
        <v>2</v>
      </c>
      <c r="BJ763" s="9">
        <v>0</v>
      </c>
      <c r="BK763" s="9">
        <v>2</v>
      </c>
      <c r="BL763" s="9">
        <v>3</v>
      </c>
      <c r="BM763" s="9">
        <v>2</v>
      </c>
      <c r="BN763" s="9">
        <v>0</v>
      </c>
      <c r="BO763" s="9">
        <v>0</v>
      </c>
      <c r="BP763" s="9" t="s">
        <v>4400</v>
      </c>
      <c r="BQ763" s="34">
        <f t="shared" si="704"/>
        <v>0.2</v>
      </c>
      <c r="BR763" s="34">
        <f t="shared" si="704"/>
        <v>0</v>
      </c>
      <c r="BS763" s="34">
        <f t="shared" si="704"/>
        <v>0.76666666666666661</v>
      </c>
      <c r="BT763" s="9"/>
      <c r="BU763" s="9"/>
      <c r="BV763" s="9"/>
      <c r="BW763" s="9"/>
      <c r="BX763" s="9"/>
      <c r="BY763" s="9"/>
      <c r="BZ763" s="22">
        <f t="shared" si="664"/>
        <v>0</v>
      </c>
      <c r="CA763" s="22">
        <f t="shared" si="665"/>
        <v>2</v>
      </c>
      <c r="CB763" s="22">
        <f t="shared" si="666"/>
        <v>0.76666666666666661</v>
      </c>
      <c r="CC763" s="22">
        <f t="shared" si="667"/>
        <v>0</v>
      </c>
      <c r="CD763" s="22">
        <f t="shared" si="668"/>
        <v>1</v>
      </c>
      <c r="CK763" s="23">
        <v>0</v>
      </c>
      <c r="CL763" s="23">
        <f t="shared" si="669"/>
        <v>5</v>
      </c>
      <c r="CM763" s="23">
        <f t="shared" si="677"/>
        <v>1.1719964986280775</v>
      </c>
      <c r="CN763" s="23" t="str">
        <f t="shared" si="678"/>
        <v/>
      </c>
      <c r="CQ763" s="49">
        <v>1</v>
      </c>
    </row>
    <row r="764" spans="1:95" ht="11.25" customHeight="1">
      <c r="A764" s="9">
        <v>7</v>
      </c>
      <c r="B764" s="9">
        <v>5</v>
      </c>
      <c r="C764" s="9" t="str">
        <f t="shared" si="694"/>
        <v>5</v>
      </c>
      <c r="D764" s="10" t="s">
        <v>4211</v>
      </c>
      <c r="E764" s="9">
        <v>13</v>
      </c>
      <c r="F764" s="9">
        <v>1</v>
      </c>
      <c r="G764" s="9">
        <v>0</v>
      </c>
      <c r="H764" s="9">
        <v>1</v>
      </c>
      <c r="I764" s="9">
        <v>0</v>
      </c>
      <c r="J764" s="9">
        <v>0</v>
      </c>
      <c r="K764" s="11">
        <v>10</v>
      </c>
      <c r="L764" s="9">
        <v>76</v>
      </c>
      <c r="M764" s="9">
        <v>1</v>
      </c>
      <c r="N764" s="9"/>
      <c r="O764" s="17"/>
      <c r="P764" s="17">
        <f t="shared" si="670"/>
        <v>0</v>
      </c>
      <c r="Q764" s="9">
        <v>4</v>
      </c>
      <c r="R764" s="9"/>
      <c r="S764" s="9">
        <v>0.25</v>
      </c>
      <c r="T764" s="9">
        <v>80</v>
      </c>
      <c r="U764" s="9">
        <v>35</v>
      </c>
      <c r="V764" s="11">
        <v>30</v>
      </c>
      <c r="W764" s="11">
        <f t="shared" si="705"/>
        <v>30</v>
      </c>
      <c r="X764" s="17">
        <f t="shared" si="680"/>
        <v>30</v>
      </c>
      <c r="Y764" s="17"/>
      <c r="Z764" s="9">
        <v>0</v>
      </c>
      <c r="AA764" s="9"/>
      <c r="AB764" s="17"/>
      <c r="AC764" s="17">
        <f t="shared" si="700"/>
        <v>59</v>
      </c>
      <c r="AD764" s="17">
        <f t="shared" si="663"/>
        <v>0</v>
      </c>
      <c r="AE764" s="17">
        <v>0</v>
      </c>
      <c r="AF764" s="17">
        <f t="shared" si="671"/>
        <v>9</v>
      </c>
      <c r="AG764" s="17"/>
      <c r="AH764" s="9">
        <v>105</v>
      </c>
      <c r="AI764" s="9"/>
      <c r="AJ764" s="9"/>
      <c r="AK764" s="9"/>
      <c r="AL764" s="9">
        <v>0.5</v>
      </c>
      <c r="AM764" s="9"/>
      <c r="AN764" s="9">
        <v>0</v>
      </c>
      <c r="AO764" s="9"/>
      <c r="AP764" s="9">
        <v>0.20190476190476189</v>
      </c>
      <c r="AQ764" s="9">
        <f>+AVERAGE(AL752:AL761)</f>
        <v>0.23439929972561552</v>
      </c>
      <c r="AR764" s="9">
        <f>+AVERAGE(AN752:AN761)</f>
        <v>0</v>
      </c>
      <c r="AS764" s="17">
        <f t="shared" si="706"/>
        <v>9</v>
      </c>
      <c r="AT764" s="17">
        <f t="shared" si="707"/>
        <v>0.62222222222222223</v>
      </c>
      <c r="AU764" s="17">
        <f t="shared" si="710"/>
        <v>0</v>
      </c>
      <c r="AV764" s="17">
        <f t="shared" si="711"/>
        <v>0.2495049504950495</v>
      </c>
      <c r="AW764" s="17"/>
      <c r="AX764" s="17"/>
      <c r="AY764" s="17"/>
      <c r="AZ764" s="17">
        <v>6</v>
      </c>
      <c r="BA764" s="24">
        <v>1</v>
      </c>
      <c r="BB764" s="9">
        <v>19</v>
      </c>
      <c r="BC764" s="9">
        <v>1</v>
      </c>
      <c r="BD764" s="9">
        <f t="shared" si="675"/>
        <v>0</v>
      </c>
      <c r="BE764" s="9" t="s">
        <v>4388</v>
      </c>
      <c r="BF764" s="9">
        <f t="shared" si="676"/>
        <v>0</v>
      </c>
      <c r="BG764" s="9">
        <v>1</v>
      </c>
      <c r="BH764" s="9">
        <v>3</v>
      </c>
      <c r="BI764" s="9">
        <v>2</v>
      </c>
      <c r="BJ764" s="9">
        <v>0</v>
      </c>
      <c r="BK764" s="9">
        <v>2</v>
      </c>
      <c r="BL764" s="9">
        <v>3</v>
      </c>
      <c r="BM764" s="9">
        <v>2</v>
      </c>
      <c r="BN764" s="9">
        <v>0</v>
      </c>
      <c r="BO764" s="9">
        <v>0</v>
      </c>
      <c r="BP764" s="9" t="s">
        <v>4400</v>
      </c>
      <c r="BQ764" s="34">
        <f t="shared" si="704"/>
        <v>0.2</v>
      </c>
      <c r="BR764" s="34">
        <f t="shared" si="704"/>
        <v>0</v>
      </c>
      <c r="BS764" s="34">
        <f t="shared" si="704"/>
        <v>0.76666666666666661</v>
      </c>
      <c r="BT764" s="9"/>
      <c r="BU764" s="9"/>
      <c r="BV764" s="9"/>
      <c r="BW764" s="9"/>
      <c r="BX764" s="9"/>
      <c r="BY764" s="9"/>
      <c r="BZ764" s="22">
        <f t="shared" si="664"/>
        <v>0</v>
      </c>
      <c r="CA764" s="22">
        <f t="shared" si="665"/>
        <v>3</v>
      </c>
      <c r="CB764" s="22">
        <f t="shared" si="666"/>
        <v>0.76666666666666661</v>
      </c>
      <c r="CC764" s="22">
        <f t="shared" si="667"/>
        <v>0</v>
      </c>
      <c r="CD764" s="22">
        <f t="shared" si="668"/>
        <v>1</v>
      </c>
      <c r="CK764" s="23">
        <v>0</v>
      </c>
      <c r="CL764" s="23">
        <f t="shared" si="669"/>
        <v>5</v>
      </c>
      <c r="CM764" s="23">
        <f t="shared" si="677"/>
        <v>1.1719964986280775</v>
      </c>
      <c r="CN764" s="23" t="str">
        <f t="shared" si="678"/>
        <v/>
      </c>
      <c r="CQ764" s="49">
        <v>1</v>
      </c>
    </row>
    <row r="765" spans="1:95" ht="11.25" customHeight="1">
      <c r="A765" s="9">
        <v>7</v>
      </c>
      <c r="B765" s="9">
        <v>5</v>
      </c>
      <c r="C765" s="9" t="str">
        <f t="shared" si="694"/>
        <v>5</v>
      </c>
      <c r="D765" s="10" t="s">
        <v>4211</v>
      </c>
      <c r="E765" s="9">
        <v>14</v>
      </c>
      <c r="F765" s="9">
        <v>1</v>
      </c>
      <c r="G765" s="9">
        <v>0</v>
      </c>
      <c r="H765" s="9">
        <v>1</v>
      </c>
      <c r="I765" s="9">
        <v>0</v>
      </c>
      <c r="J765" s="9">
        <v>0</v>
      </c>
      <c r="K765" s="11">
        <v>80</v>
      </c>
      <c r="L765" s="9">
        <v>0</v>
      </c>
      <c r="M765" s="9">
        <v>6</v>
      </c>
      <c r="N765" s="9"/>
      <c r="O765" s="17"/>
      <c r="P765" s="17">
        <f t="shared" si="670"/>
        <v>1</v>
      </c>
      <c r="Q765" s="9">
        <v>31</v>
      </c>
      <c r="R765" s="9"/>
      <c r="S765" s="9">
        <v>0.19354838709677419</v>
      </c>
      <c r="T765" s="9">
        <v>31</v>
      </c>
      <c r="U765" s="9">
        <v>0</v>
      </c>
      <c r="V765" s="11">
        <v>30</v>
      </c>
      <c r="W765" s="11">
        <f t="shared" si="705"/>
        <v>30</v>
      </c>
      <c r="X765" s="17">
        <f t="shared" si="680"/>
        <v>0</v>
      </c>
      <c r="Y765" s="17"/>
      <c r="Z765" s="9">
        <v>0</v>
      </c>
      <c r="AA765" s="9"/>
      <c r="AB765" s="17"/>
      <c r="AC765" s="17">
        <f t="shared" si="700"/>
        <v>0</v>
      </c>
      <c r="AD765" s="17" t="str">
        <f t="shared" si="663"/>
        <v/>
      </c>
      <c r="AE765" s="17">
        <v>0</v>
      </c>
      <c r="AF765" s="17">
        <f t="shared" si="671"/>
        <v>4</v>
      </c>
      <c r="AG765" s="17"/>
      <c r="AH765" s="9">
        <v>19</v>
      </c>
      <c r="AI765" s="9"/>
      <c r="AJ765" s="9"/>
      <c r="AK765" s="9"/>
      <c r="AL765" s="9">
        <v>0.28387096774193549</v>
      </c>
      <c r="AM765" s="9"/>
      <c r="AN765" s="9" t="s">
        <v>2085</v>
      </c>
      <c r="AO765" s="9"/>
      <c r="AP765" s="9">
        <v>0.4631578947368421</v>
      </c>
      <c r="AQ765" s="9">
        <f>+AVERAGE(AL752:AL761)</f>
        <v>0.23439929972561552</v>
      </c>
      <c r="AR765" s="9">
        <f>+AVERAGE(AN752:AN761)</f>
        <v>0</v>
      </c>
      <c r="AS765" s="17">
        <f t="shared" si="706"/>
        <v>4</v>
      </c>
      <c r="AT765" s="17">
        <f t="shared" si="707"/>
        <v>0.5</v>
      </c>
      <c r="AU765" s="17">
        <f t="shared" si="710"/>
        <v>0</v>
      </c>
      <c r="AV765" s="17">
        <f t="shared" si="711"/>
        <v>0.20190476190476189</v>
      </c>
      <c r="AW765" s="17"/>
      <c r="AX765" s="17"/>
      <c r="AY765" s="17"/>
      <c r="AZ765" s="17">
        <v>6</v>
      </c>
      <c r="BA765" s="24">
        <v>1</v>
      </c>
      <c r="BB765" s="9">
        <v>19</v>
      </c>
      <c r="BC765" s="9">
        <v>1</v>
      </c>
      <c r="BD765" s="9">
        <f t="shared" si="675"/>
        <v>0</v>
      </c>
      <c r="BE765" s="9" t="s">
        <v>4388</v>
      </c>
      <c r="BF765" s="9">
        <f t="shared" si="676"/>
        <v>0</v>
      </c>
      <c r="BG765" s="9">
        <v>1</v>
      </c>
      <c r="BH765" s="9">
        <v>3</v>
      </c>
      <c r="BI765" s="9">
        <v>2</v>
      </c>
      <c r="BJ765" s="9">
        <v>0</v>
      </c>
      <c r="BK765" s="9">
        <v>2</v>
      </c>
      <c r="BL765" s="9">
        <v>3</v>
      </c>
      <c r="BM765" s="9">
        <v>2</v>
      </c>
      <c r="BN765" s="9">
        <v>0</v>
      </c>
      <c r="BO765" s="9">
        <v>0</v>
      </c>
      <c r="BP765" s="9" t="s">
        <v>4400</v>
      </c>
      <c r="BQ765" s="34">
        <f t="shared" si="704"/>
        <v>0.2</v>
      </c>
      <c r="BR765" s="34">
        <f t="shared" si="704"/>
        <v>0</v>
      </c>
      <c r="BS765" s="34">
        <f t="shared" si="704"/>
        <v>0.76666666666666661</v>
      </c>
      <c r="BT765" s="9"/>
      <c r="BU765" s="9"/>
      <c r="BV765" s="9"/>
      <c r="BW765" s="9"/>
      <c r="BX765" s="9"/>
      <c r="BY765" s="9"/>
      <c r="BZ765" s="22">
        <f t="shared" si="664"/>
        <v>0</v>
      </c>
      <c r="CA765" s="22">
        <f t="shared" si="665"/>
        <v>4</v>
      </c>
      <c r="CB765" s="22">
        <f t="shared" si="666"/>
        <v>0.76666666666666661</v>
      </c>
      <c r="CC765" s="22">
        <f t="shared" si="667"/>
        <v>0</v>
      </c>
      <c r="CD765" s="22">
        <f t="shared" si="668"/>
        <v>1</v>
      </c>
      <c r="CK765" s="23">
        <v>0</v>
      </c>
      <c r="CL765" s="23">
        <f t="shared" si="669"/>
        <v>5</v>
      </c>
      <c r="CM765" s="23">
        <f t="shared" si="677"/>
        <v>1.1719964986280775</v>
      </c>
      <c r="CN765" s="23" t="str">
        <f t="shared" si="678"/>
        <v/>
      </c>
      <c r="CQ765" s="49">
        <v>3</v>
      </c>
    </row>
    <row r="766" spans="1:95" ht="11.25" customHeight="1">
      <c r="A766" s="9">
        <v>7</v>
      </c>
      <c r="B766" s="9">
        <v>5</v>
      </c>
      <c r="C766" s="9" t="str">
        <f t="shared" si="694"/>
        <v>5</v>
      </c>
      <c r="D766" s="10" t="s">
        <v>4211</v>
      </c>
      <c r="E766" s="9">
        <v>15</v>
      </c>
      <c r="F766" s="9">
        <v>1</v>
      </c>
      <c r="G766" s="9">
        <v>0</v>
      </c>
      <c r="H766" s="9">
        <v>1</v>
      </c>
      <c r="I766" s="9">
        <v>0</v>
      </c>
      <c r="J766" s="9">
        <v>0</v>
      </c>
      <c r="K766" s="11">
        <v>10</v>
      </c>
      <c r="L766" s="9">
        <v>21</v>
      </c>
      <c r="M766" s="9">
        <v>1</v>
      </c>
      <c r="N766" s="9"/>
      <c r="O766" s="17"/>
      <c r="P766" s="17">
        <f t="shared" si="670"/>
        <v>0</v>
      </c>
      <c r="Q766" s="9">
        <v>25</v>
      </c>
      <c r="R766" s="9"/>
      <c r="S766" s="9">
        <v>0.04</v>
      </c>
      <c r="T766" s="9">
        <v>46</v>
      </c>
      <c r="U766" s="9">
        <v>5</v>
      </c>
      <c r="V766" s="11">
        <v>30</v>
      </c>
      <c r="W766" s="11">
        <f t="shared" si="705"/>
        <v>30</v>
      </c>
      <c r="X766" s="17">
        <f t="shared" si="680"/>
        <v>5</v>
      </c>
      <c r="Y766" s="17"/>
      <c r="Z766" s="9">
        <v>0</v>
      </c>
      <c r="AA766" s="9"/>
      <c r="AB766" s="17"/>
      <c r="AC766" s="17">
        <f t="shared" si="700"/>
        <v>0</v>
      </c>
      <c r="AD766" s="17" t="str">
        <f t="shared" si="663"/>
        <v/>
      </c>
      <c r="AE766" s="17" t="s">
        <v>2085</v>
      </c>
      <c r="AF766" s="17">
        <f t="shared" si="671"/>
        <v>9</v>
      </c>
      <c r="AG766" s="17"/>
      <c r="AH766" s="9">
        <v>25</v>
      </c>
      <c r="AI766" s="9"/>
      <c r="AJ766" s="9"/>
      <c r="AK766" s="9"/>
      <c r="AL766" s="9">
        <v>0.33600000000000002</v>
      </c>
      <c r="AM766" s="9"/>
      <c r="AN766" s="9" t="s">
        <v>2085</v>
      </c>
      <c r="AO766" s="9"/>
      <c r="AP766" s="9">
        <v>0.33600000000000002</v>
      </c>
      <c r="AQ766" s="9">
        <f>+AVERAGE(AL752:AL761)</f>
        <v>0.23439929972561552</v>
      </c>
      <c r="AR766" s="9">
        <f>+AVERAGE(AN752:AN761)</f>
        <v>0</v>
      </c>
      <c r="AS766" s="17">
        <f t="shared" si="706"/>
        <v>31</v>
      </c>
      <c r="AT766" s="17">
        <f t="shared" si="707"/>
        <v>0.28387096774193549</v>
      </c>
      <c r="AU766" s="17" t="str">
        <f t="shared" si="710"/>
        <v/>
      </c>
      <c r="AV766" s="17">
        <f t="shared" si="711"/>
        <v>0.4631578947368421</v>
      </c>
      <c r="AW766" s="17"/>
      <c r="AX766" s="17"/>
      <c r="AY766" s="17"/>
      <c r="AZ766" s="17">
        <v>6</v>
      </c>
      <c r="BA766" s="24">
        <v>1</v>
      </c>
      <c r="BB766" s="9">
        <v>19</v>
      </c>
      <c r="BC766" s="9">
        <v>1</v>
      </c>
      <c r="BD766" s="9">
        <f t="shared" si="675"/>
        <v>0</v>
      </c>
      <c r="BE766" s="9" t="s">
        <v>4388</v>
      </c>
      <c r="BF766" s="9">
        <f t="shared" si="676"/>
        <v>0</v>
      </c>
      <c r="BG766" s="9">
        <v>1</v>
      </c>
      <c r="BH766" s="9">
        <v>3</v>
      </c>
      <c r="BI766" s="9">
        <v>2</v>
      </c>
      <c r="BJ766" s="9">
        <v>0</v>
      </c>
      <c r="BK766" s="9">
        <v>2</v>
      </c>
      <c r="BL766" s="9">
        <v>3</v>
      </c>
      <c r="BM766" s="9">
        <v>2</v>
      </c>
      <c r="BN766" s="9">
        <v>0</v>
      </c>
      <c r="BO766" s="9">
        <v>0</v>
      </c>
      <c r="BP766" s="9" t="s">
        <v>4400</v>
      </c>
      <c r="BQ766" s="34">
        <f t="shared" si="704"/>
        <v>0.2</v>
      </c>
      <c r="BR766" s="34">
        <f t="shared" si="704"/>
        <v>0</v>
      </c>
      <c r="BS766" s="34">
        <f t="shared" si="704"/>
        <v>0.76666666666666661</v>
      </c>
      <c r="BT766" s="9"/>
      <c r="BU766" s="9"/>
      <c r="BV766" s="9"/>
      <c r="BW766" s="9"/>
      <c r="BX766" s="9"/>
      <c r="BY766" s="9"/>
      <c r="BZ766" s="22">
        <f t="shared" si="664"/>
        <v>0</v>
      </c>
      <c r="CA766" s="22">
        <f t="shared" si="665"/>
        <v>5</v>
      </c>
      <c r="CB766" s="22">
        <f t="shared" si="666"/>
        <v>0.76666666666666661</v>
      </c>
      <c r="CC766" s="22">
        <f t="shared" si="667"/>
        <v>0</v>
      </c>
      <c r="CD766" s="22">
        <f t="shared" si="668"/>
        <v>1</v>
      </c>
      <c r="CK766" s="23" t="s">
        <v>2085</v>
      </c>
      <c r="CL766" s="23">
        <f t="shared" si="669"/>
        <v>5</v>
      </c>
      <c r="CM766" s="23">
        <f t="shared" si="677"/>
        <v>1.1719964986280775</v>
      </c>
      <c r="CN766" s="23" t="str">
        <f t="shared" si="678"/>
        <v/>
      </c>
      <c r="CQ766" s="49">
        <v>1</v>
      </c>
    </row>
    <row r="767" spans="1:95" ht="11.25" customHeight="1">
      <c r="A767" s="9">
        <v>7</v>
      </c>
      <c r="B767" s="9">
        <v>5</v>
      </c>
      <c r="C767" s="9" t="str">
        <f t="shared" si="694"/>
        <v>5</v>
      </c>
      <c r="D767" s="10" t="s">
        <v>4211</v>
      </c>
      <c r="E767" s="9">
        <v>16</v>
      </c>
      <c r="F767" s="9">
        <v>1</v>
      </c>
      <c r="G767" s="9">
        <v>0</v>
      </c>
      <c r="H767" s="9">
        <v>1</v>
      </c>
      <c r="I767" s="9">
        <v>0</v>
      </c>
      <c r="J767" s="9">
        <v>0</v>
      </c>
      <c r="K767" s="11">
        <v>5</v>
      </c>
      <c r="L767" s="9">
        <v>41</v>
      </c>
      <c r="M767" s="9">
        <v>1</v>
      </c>
      <c r="N767" s="9"/>
      <c r="O767" s="17"/>
      <c r="P767" s="17">
        <f t="shared" si="670"/>
        <v>0</v>
      </c>
      <c r="Q767" s="9">
        <v>25</v>
      </c>
      <c r="R767" s="9"/>
      <c r="S767" s="9">
        <v>0.04</v>
      </c>
      <c r="T767" s="9">
        <v>66</v>
      </c>
      <c r="U767" s="9">
        <v>30</v>
      </c>
      <c r="V767" s="11">
        <v>30</v>
      </c>
      <c r="W767" s="11">
        <f t="shared" si="705"/>
        <v>30</v>
      </c>
      <c r="X767" s="17">
        <f t="shared" si="680"/>
        <v>30</v>
      </c>
      <c r="Y767" s="17"/>
      <c r="Z767" s="9">
        <v>0</v>
      </c>
      <c r="AA767" s="9"/>
      <c r="AB767" s="17"/>
      <c r="AC767" s="17">
        <f t="shared" si="700"/>
        <v>60</v>
      </c>
      <c r="AD767" s="17">
        <f t="shared" si="663"/>
        <v>0</v>
      </c>
      <c r="AE767" s="17" t="s">
        <v>2085</v>
      </c>
      <c r="AF767" s="17">
        <f t="shared" si="671"/>
        <v>9</v>
      </c>
      <c r="AG767" s="17"/>
      <c r="AH767" s="9">
        <v>85</v>
      </c>
      <c r="AI767" s="9"/>
      <c r="AJ767" s="9"/>
      <c r="AK767" s="9"/>
      <c r="AL767" s="9">
        <v>0.20800000000000005</v>
      </c>
      <c r="AM767" s="9"/>
      <c r="AN767" s="9">
        <v>0</v>
      </c>
      <c r="AO767" s="9"/>
      <c r="AP767" s="9">
        <v>0.21176470588235294</v>
      </c>
      <c r="AQ767" s="9">
        <f>+AVERAGE(AL752:AL761)</f>
        <v>0.23439929972561552</v>
      </c>
      <c r="AR767" s="9">
        <f>+AVERAGE(AN752:AN761)</f>
        <v>0</v>
      </c>
      <c r="AS767" s="17">
        <f t="shared" si="706"/>
        <v>25</v>
      </c>
      <c r="AT767" s="17">
        <f t="shared" si="707"/>
        <v>0.33600000000000002</v>
      </c>
      <c r="AU767" s="17" t="str">
        <f t="shared" si="710"/>
        <v/>
      </c>
      <c r="AV767" s="17">
        <f t="shared" si="711"/>
        <v>0.33600000000000002</v>
      </c>
      <c r="AW767" s="17"/>
      <c r="AX767" s="17"/>
      <c r="AY767" s="17"/>
      <c r="AZ767" s="17">
        <v>6</v>
      </c>
      <c r="BA767" s="24">
        <v>1</v>
      </c>
      <c r="BB767" s="9">
        <v>19</v>
      </c>
      <c r="BC767" s="9">
        <v>1</v>
      </c>
      <c r="BD767" s="9">
        <f t="shared" si="675"/>
        <v>0</v>
      </c>
      <c r="BE767" s="9" t="s">
        <v>4388</v>
      </c>
      <c r="BF767" s="9">
        <f t="shared" si="676"/>
        <v>0</v>
      </c>
      <c r="BG767" s="9">
        <v>1</v>
      </c>
      <c r="BH767" s="9">
        <v>3</v>
      </c>
      <c r="BI767" s="9">
        <v>2</v>
      </c>
      <c r="BJ767" s="9">
        <v>0</v>
      </c>
      <c r="BK767" s="9">
        <v>2</v>
      </c>
      <c r="BL767" s="9">
        <v>3</v>
      </c>
      <c r="BM767" s="9">
        <v>2</v>
      </c>
      <c r="BN767" s="9">
        <v>0</v>
      </c>
      <c r="BO767" s="9">
        <v>0</v>
      </c>
      <c r="BP767" s="9" t="s">
        <v>4400</v>
      </c>
      <c r="BQ767" s="34">
        <f t="shared" si="704"/>
        <v>0.2</v>
      </c>
      <c r="BR767" s="34">
        <f t="shared" si="704"/>
        <v>0</v>
      </c>
      <c r="BS767" s="34">
        <f t="shared" si="704"/>
        <v>0.76666666666666661</v>
      </c>
      <c r="BT767" s="9"/>
      <c r="BU767" s="9"/>
      <c r="BV767" s="9"/>
      <c r="BW767" s="9"/>
      <c r="BX767" s="9"/>
      <c r="BY767" s="9"/>
      <c r="BZ767" s="22">
        <f t="shared" si="664"/>
        <v>0</v>
      </c>
      <c r="CA767" s="22">
        <f t="shared" si="665"/>
        <v>6</v>
      </c>
      <c r="CB767" s="22">
        <f t="shared" si="666"/>
        <v>0.76666666666666661</v>
      </c>
      <c r="CC767" s="22">
        <f t="shared" si="667"/>
        <v>0</v>
      </c>
      <c r="CD767" s="22">
        <f t="shared" si="668"/>
        <v>1</v>
      </c>
      <c r="CK767" s="23" t="s">
        <v>2085</v>
      </c>
      <c r="CL767" s="23">
        <f t="shared" si="669"/>
        <v>5</v>
      </c>
      <c r="CM767" s="23">
        <f t="shared" si="677"/>
        <v>1.1719964986280775</v>
      </c>
      <c r="CN767" s="23" t="str">
        <f t="shared" si="678"/>
        <v/>
      </c>
      <c r="CQ767" s="49">
        <v>2</v>
      </c>
    </row>
    <row r="768" spans="1:95" ht="11.25" customHeight="1">
      <c r="A768" s="9">
        <v>7</v>
      </c>
      <c r="B768" s="9">
        <v>5</v>
      </c>
      <c r="C768" s="9" t="str">
        <f t="shared" si="694"/>
        <v>5</v>
      </c>
      <c r="D768" s="10" t="s">
        <v>4211</v>
      </c>
      <c r="E768" s="9">
        <v>17</v>
      </c>
      <c r="F768" s="9">
        <v>1</v>
      </c>
      <c r="G768" s="9">
        <v>0</v>
      </c>
      <c r="H768" s="9">
        <v>1</v>
      </c>
      <c r="I768" s="9">
        <v>0</v>
      </c>
      <c r="J768" s="9">
        <v>0</v>
      </c>
      <c r="K768" s="11">
        <v>10</v>
      </c>
      <c r="L768" s="9">
        <v>56</v>
      </c>
      <c r="M768" s="9">
        <v>4</v>
      </c>
      <c r="N768" s="9"/>
      <c r="O768" s="17"/>
      <c r="P768" s="17">
        <f t="shared" si="670"/>
        <v>0</v>
      </c>
      <c r="Q768" s="9">
        <v>20</v>
      </c>
      <c r="R768" s="9"/>
      <c r="S768" s="9">
        <v>0.2</v>
      </c>
      <c r="T768" s="9">
        <v>76</v>
      </c>
      <c r="U768" s="9">
        <v>35</v>
      </c>
      <c r="V768" s="11">
        <v>30</v>
      </c>
      <c r="W768" s="11">
        <f t="shared" si="705"/>
        <v>30</v>
      </c>
      <c r="X768" s="17">
        <f t="shared" si="680"/>
        <v>30</v>
      </c>
      <c r="Y768" s="17"/>
      <c r="Z768" s="9">
        <v>0</v>
      </c>
      <c r="AA768" s="9"/>
      <c r="AB768" s="17"/>
      <c r="AC768" s="17">
        <f t="shared" si="700"/>
        <v>57</v>
      </c>
      <c r="AD768" s="17">
        <f t="shared" si="663"/>
        <v>0</v>
      </c>
      <c r="AE768" s="17">
        <v>0</v>
      </c>
      <c r="AF768" s="17">
        <f t="shared" si="671"/>
        <v>6</v>
      </c>
      <c r="AG768" s="17"/>
      <c r="AH768" s="9">
        <v>87</v>
      </c>
      <c r="AI768" s="9"/>
      <c r="AJ768" s="9"/>
      <c r="AK768" s="9"/>
      <c r="AL768" s="9">
        <v>8.0000000000000016E-2</v>
      </c>
      <c r="AM768" s="9"/>
      <c r="AN768" s="9">
        <v>0</v>
      </c>
      <c r="AO768" s="9"/>
      <c r="AP768" s="9">
        <v>0.25747126436781609</v>
      </c>
      <c r="AQ768" s="9">
        <f>+AVERAGE(AL752:AL761)</f>
        <v>0.23439929972561552</v>
      </c>
      <c r="AR768" s="9">
        <f>+AVERAGE(AN752:AN761)</f>
        <v>0</v>
      </c>
      <c r="AS768" s="17">
        <f t="shared" si="706"/>
        <v>25</v>
      </c>
      <c r="AT768" s="17">
        <f t="shared" si="707"/>
        <v>0.20800000000000005</v>
      </c>
      <c r="AU768" s="17">
        <f t="shared" si="710"/>
        <v>0</v>
      </c>
      <c r="AV768" s="17">
        <f t="shared" si="711"/>
        <v>0.21176470588235294</v>
      </c>
      <c r="AW768" s="17"/>
      <c r="AX768" s="17"/>
      <c r="AY768" s="17"/>
      <c r="AZ768" s="17">
        <v>6</v>
      </c>
      <c r="BA768" s="24">
        <v>1</v>
      </c>
      <c r="BB768" s="9">
        <v>19</v>
      </c>
      <c r="BC768" s="9">
        <v>1</v>
      </c>
      <c r="BD768" s="9">
        <f t="shared" si="675"/>
        <v>0</v>
      </c>
      <c r="BE768" s="9" t="s">
        <v>4388</v>
      </c>
      <c r="BF768" s="9">
        <f t="shared" si="676"/>
        <v>0</v>
      </c>
      <c r="BG768" s="9">
        <v>1</v>
      </c>
      <c r="BH768" s="9">
        <v>3</v>
      </c>
      <c r="BI768" s="9">
        <v>2</v>
      </c>
      <c r="BJ768" s="9">
        <v>0</v>
      </c>
      <c r="BK768" s="9">
        <v>2</v>
      </c>
      <c r="BL768" s="9">
        <v>3</v>
      </c>
      <c r="BM768" s="9">
        <v>2</v>
      </c>
      <c r="BN768" s="9">
        <v>0</v>
      </c>
      <c r="BO768" s="9">
        <v>0</v>
      </c>
      <c r="BP768" s="9" t="s">
        <v>4400</v>
      </c>
      <c r="BQ768" s="34">
        <f t="shared" si="704"/>
        <v>0.2</v>
      </c>
      <c r="BR768" s="34">
        <f t="shared" si="704"/>
        <v>0</v>
      </c>
      <c r="BS768" s="34">
        <f t="shared" si="704"/>
        <v>0.76666666666666661</v>
      </c>
      <c r="BT768" s="9"/>
      <c r="BU768" s="9"/>
      <c r="BV768" s="9"/>
      <c r="BW768" s="9"/>
      <c r="BX768" s="9"/>
      <c r="BY768" s="9"/>
      <c r="BZ768" s="22">
        <f t="shared" si="664"/>
        <v>0</v>
      </c>
      <c r="CA768" s="22">
        <f t="shared" si="665"/>
        <v>7</v>
      </c>
      <c r="CB768" s="22">
        <f t="shared" si="666"/>
        <v>0.76666666666666661</v>
      </c>
      <c r="CC768" s="22">
        <f t="shared" si="667"/>
        <v>0</v>
      </c>
      <c r="CD768" s="22">
        <f t="shared" si="668"/>
        <v>1</v>
      </c>
      <c r="CK768" s="23">
        <v>0</v>
      </c>
      <c r="CL768" s="23">
        <f t="shared" si="669"/>
        <v>5</v>
      </c>
      <c r="CM768" s="23">
        <f t="shared" si="677"/>
        <v>1.1719964986280775</v>
      </c>
      <c r="CN768" s="23" t="str">
        <f t="shared" si="678"/>
        <v/>
      </c>
      <c r="CQ768" s="49">
        <v>1</v>
      </c>
    </row>
    <row r="769" spans="1:96" ht="11.25" customHeight="1">
      <c r="A769" s="9">
        <v>7</v>
      </c>
      <c r="B769" s="9">
        <v>5</v>
      </c>
      <c r="C769" s="9" t="str">
        <f t="shared" si="694"/>
        <v>5</v>
      </c>
      <c r="D769" s="10" t="s">
        <v>4211</v>
      </c>
      <c r="E769" s="9">
        <v>18</v>
      </c>
      <c r="F769" s="9">
        <v>1</v>
      </c>
      <c r="G769" s="9">
        <v>0</v>
      </c>
      <c r="H769" s="9">
        <v>1</v>
      </c>
      <c r="I769" s="9">
        <v>0</v>
      </c>
      <c r="J769" s="9">
        <v>0</v>
      </c>
      <c r="K769" s="11">
        <v>80</v>
      </c>
      <c r="L769" s="9">
        <v>0</v>
      </c>
      <c r="M769" s="9">
        <v>7</v>
      </c>
      <c r="N769" s="9"/>
      <c r="O769" s="17"/>
      <c r="P769" s="17">
        <f t="shared" si="670"/>
        <v>1</v>
      </c>
      <c r="Q769" s="9">
        <v>7</v>
      </c>
      <c r="R769" s="9"/>
      <c r="S769" s="9">
        <v>1</v>
      </c>
      <c r="T769" s="9">
        <v>7</v>
      </c>
      <c r="U769" s="9">
        <v>0</v>
      </c>
      <c r="V769" s="11">
        <v>30</v>
      </c>
      <c r="W769" s="11">
        <f t="shared" si="705"/>
        <v>30</v>
      </c>
      <c r="X769" s="17">
        <f t="shared" si="680"/>
        <v>0</v>
      </c>
      <c r="Y769" s="17"/>
      <c r="Z769" s="9">
        <v>0</v>
      </c>
      <c r="AA769" s="9"/>
      <c r="AB769" s="17"/>
      <c r="AC769" s="17">
        <f t="shared" si="700"/>
        <v>0</v>
      </c>
      <c r="AD769" s="17" t="str">
        <f t="shared" si="663"/>
        <v/>
      </c>
      <c r="AE769" s="17">
        <v>0</v>
      </c>
      <c r="AF769" s="17">
        <f t="shared" si="671"/>
        <v>3</v>
      </c>
      <c r="AG769" s="17"/>
      <c r="AH769" s="9">
        <v>43</v>
      </c>
      <c r="AI769" s="9"/>
      <c r="AJ769" s="9"/>
      <c r="AK769" s="9"/>
      <c r="AL769" s="9">
        <v>0.8</v>
      </c>
      <c r="AM769" s="9"/>
      <c r="AN769" s="9" t="s">
        <v>2085</v>
      </c>
      <c r="AO769" s="9"/>
      <c r="AP769" s="9">
        <v>0.13023255813953488</v>
      </c>
      <c r="AQ769" s="9">
        <f>+AVERAGE(AL752:AL761)</f>
        <v>0.23439929972561552</v>
      </c>
      <c r="AR769" s="9">
        <f>+AVERAGE(AN752:AN761)</f>
        <v>0</v>
      </c>
      <c r="AS769" s="17">
        <f t="shared" si="706"/>
        <v>20</v>
      </c>
      <c r="AT769" s="17">
        <f t="shared" si="707"/>
        <v>8.0000000000000016E-2</v>
      </c>
      <c r="AU769" s="17">
        <f t="shared" si="710"/>
        <v>0</v>
      </c>
      <c r="AV769" s="17">
        <f t="shared" si="711"/>
        <v>0.25747126436781609</v>
      </c>
      <c r="AW769" s="17"/>
      <c r="AX769" s="17"/>
      <c r="AY769" s="17"/>
      <c r="AZ769" s="17">
        <v>6</v>
      </c>
      <c r="BA769" s="24">
        <v>1</v>
      </c>
      <c r="BB769" s="9">
        <v>19</v>
      </c>
      <c r="BC769" s="9">
        <v>1</v>
      </c>
      <c r="BD769" s="9">
        <f t="shared" si="675"/>
        <v>0</v>
      </c>
      <c r="BE769" s="9" t="s">
        <v>4388</v>
      </c>
      <c r="BF769" s="9">
        <f t="shared" si="676"/>
        <v>0</v>
      </c>
      <c r="BG769" s="9">
        <v>1</v>
      </c>
      <c r="BH769" s="9">
        <v>3</v>
      </c>
      <c r="BI769" s="9">
        <v>2</v>
      </c>
      <c r="BJ769" s="9">
        <v>0</v>
      </c>
      <c r="BK769" s="9">
        <v>2</v>
      </c>
      <c r="BL769" s="9">
        <v>3</v>
      </c>
      <c r="BM769" s="9">
        <v>2</v>
      </c>
      <c r="BN769" s="9">
        <v>0</v>
      </c>
      <c r="BO769" s="9">
        <v>0</v>
      </c>
      <c r="BP769" s="9" t="s">
        <v>4400</v>
      </c>
      <c r="BQ769" s="34">
        <f t="shared" si="704"/>
        <v>0.2</v>
      </c>
      <c r="BR769" s="34">
        <f t="shared" si="704"/>
        <v>0</v>
      </c>
      <c r="BS769" s="34">
        <f t="shared" si="704"/>
        <v>0.76666666666666661</v>
      </c>
      <c r="BT769" s="9"/>
      <c r="BU769" s="9"/>
      <c r="BV769" s="9"/>
      <c r="BW769" s="9"/>
      <c r="BX769" s="9"/>
      <c r="BY769" s="9"/>
      <c r="BZ769" s="22">
        <f t="shared" si="664"/>
        <v>0</v>
      </c>
      <c r="CA769" s="22">
        <f t="shared" si="665"/>
        <v>8</v>
      </c>
      <c r="CB769" s="22">
        <f t="shared" si="666"/>
        <v>0.76666666666666661</v>
      </c>
      <c r="CC769" s="22">
        <f t="shared" si="667"/>
        <v>0</v>
      </c>
      <c r="CD769" s="22">
        <f t="shared" si="668"/>
        <v>1</v>
      </c>
      <c r="CK769" s="23">
        <v>0</v>
      </c>
      <c r="CL769" s="23">
        <f t="shared" si="669"/>
        <v>5</v>
      </c>
      <c r="CM769" s="23">
        <f t="shared" si="677"/>
        <v>1.1719964986280775</v>
      </c>
      <c r="CN769" s="23" t="str">
        <f t="shared" si="678"/>
        <v/>
      </c>
      <c r="CQ769" s="49">
        <v>1</v>
      </c>
    </row>
    <row r="770" spans="1:96" ht="11.25" customHeight="1">
      <c r="A770" s="9">
        <v>7</v>
      </c>
      <c r="B770" s="9">
        <v>5</v>
      </c>
      <c r="C770" s="9" t="str">
        <f t="shared" si="694"/>
        <v>5</v>
      </c>
      <c r="D770" s="10" t="s">
        <v>4211</v>
      </c>
      <c r="E770" s="9">
        <v>19</v>
      </c>
      <c r="F770" s="9">
        <v>1</v>
      </c>
      <c r="G770" s="9">
        <v>0</v>
      </c>
      <c r="H770" s="9">
        <v>1</v>
      </c>
      <c r="I770" s="9">
        <v>0</v>
      </c>
      <c r="J770" s="9">
        <v>0</v>
      </c>
      <c r="K770" s="11">
        <v>10</v>
      </c>
      <c r="L770" s="9">
        <v>0</v>
      </c>
      <c r="M770" s="9">
        <v>0</v>
      </c>
      <c r="N770" s="9"/>
      <c r="O770" s="17"/>
      <c r="P770" s="17">
        <f t="shared" si="670"/>
        <v>0</v>
      </c>
      <c r="Q770" s="9">
        <v>0</v>
      </c>
      <c r="R770" s="9"/>
      <c r="S770" s="9">
        <v>0.2</v>
      </c>
      <c r="T770" s="9">
        <v>0</v>
      </c>
      <c r="U770" s="9">
        <v>0</v>
      </c>
      <c r="V770" s="11">
        <v>30</v>
      </c>
      <c r="W770" s="11">
        <f t="shared" si="705"/>
        <v>30</v>
      </c>
      <c r="X770" s="17">
        <f t="shared" si="680"/>
        <v>0</v>
      </c>
      <c r="Y770" s="17"/>
      <c r="Z770" s="9">
        <v>0</v>
      </c>
      <c r="AA770" s="9"/>
      <c r="AB770" s="17"/>
      <c r="AC770" s="17">
        <f t="shared" si="700"/>
        <v>0</v>
      </c>
      <c r="AD770" s="17" t="str">
        <f t="shared" ref="AD770:AD833" si="712">+IF(AC770&gt;0,Z770/AC770,"")</f>
        <v/>
      </c>
      <c r="AE770" s="17" t="s">
        <v>2085</v>
      </c>
      <c r="AF770" s="17">
        <f t="shared" si="671"/>
        <v>10</v>
      </c>
      <c r="AG770" s="17"/>
      <c r="AH770" s="9">
        <v>50</v>
      </c>
      <c r="AI770" s="9"/>
      <c r="AJ770" s="9"/>
      <c r="AK770" s="9"/>
      <c r="AL770" s="9">
        <v>0</v>
      </c>
      <c r="AM770" s="9"/>
      <c r="AN770" s="9" t="s">
        <v>2085</v>
      </c>
      <c r="AO770" s="9"/>
      <c r="AP770" s="9">
        <v>0</v>
      </c>
      <c r="AQ770" s="9">
        <f>+AVERAGE(AL752:AL761)</f>
        <v>0.23439929972561552</v>
      </c>
      <c r="AR770" s="9">
        <f>+AVERAGE(AN752:AN761)</f>
        <v>0</v>
      </c>
      <c r="AS770" s="17">
        <f t="shared" si="706"/>
        <v>7</v>
      </c>
      <c r="AT770" s="17">
        <f t="shared" si="707"/>
        <v>0.8</v>
      </c>
      <c r="AU770" s="17" t="str">
        <f t="shared" si="710"/>
        <v/>
      </c>
      <c r="AV770" s="17">
        <f t="shared" si="711"/>
        <v>0.13023255813953488</v>
      </c>
      <c r="AW770" s="17"/>
      <c r="AX770" s="17"/>
      <c r="AY770" s="17"/>
      <c r="AZ770" s="17">
        <v>6</v>
      </c>
      <c r="BA770" s="24">
        <v>1</v>
      </c>
      <c r="BB770" s="9">
        <v>19</v>
      </c>
      <c r="BC770" s="9">
        <v>1</v>
      </c>
      <c r="BD770" s="9">
        <f t="shared" si="675"/>
        <v>0</v>
      </c>
      <c r="BE770" s="9" t="s">
        <v>4388</v>
      </c>
      <c r="BF770" s="9">
        <f t="shared" si="676"/>
        <v>0</v>
      </c>
      <c r="BG770" s="9">
        <v>1</v>
      </c>
      <c r="BH770" s="9">
        <v>3</v>
      </c>
      <c r="BI770" s="9">
        <v>2</v>
      </c>
      <c r="BJ770" s="9">
        <v>0</v>
      </c>
      <c r="BK770" s="9">
        <v>2</v>
      </c>
      <c r="BL770" s="9">
        <v>3</v>
      </c>
      <c r="BM770" s="9">
        <v>2</v>
      </c>
      <c r="BN770" s="9">
        <v>0</v>
      </c>
      <c r="BO770" s="9">
        <v>0</v>
      </c>
      <c r="BP770" s="9" t="s">
        <v>4400</v>
      </c>
      <c r="BQ770" s="34">
        <f t="shared" si="704"/>
        <v>0.2</v>
      </c>
      <c r="BR770" s="34">
        <f t="shared" si="704"/>
        <v>0</v>
      </c>
      <c r="BS770" s="34">
        <f t="shared" si="704"/>
        <v>0.76666666666666661</v>
      </c>
      <c r="BT770" s="9"/>
      <c r="BU770" s="9"/>
      <c r="BV770" s="9"/>
      <c r="BW770" s="9"/>
      <c r="BX770" s="9"/>
      <c r="BY770" s="9"/>
      <c r="BZ770" s="22">
        <f t="shared" ref="BZ770:BZ833" si="713">+IF(AND(E770&gt;0,E770&lt;11),E770,0)</f>
        <v>0</v>
      </c>
      <c r="CA770" s="22">
        <f t="shared" ref="CA770:CA833" si="714">+IF(AND(E770&gt;10,E770&lt;21),E770-10,0)</f>
        <v>9</v>
      </c>
      <c r="CB770" s="22">
        <f t="shared" ref="CB770:CB833" si="715">+IF(E770&gt;10,BS770,0)</f>
        <v>0.76666666666666661</v>
      </c>
      <c r="CC770" s="22">
        <f t="shared" ref="CC770:CC833" si="716">+IF(E770&lt;11,BS770,0)</f>
        <v>0</v>
      </c>
      <c r="CD770" s="22">
        <f t="shared" ref="CD770:CD833" si="717">+IF(E770&gt;10,1,0)</f>
        <v>1</v>
      </c>
      <c r="CK770" s="23" t="s">
        <v>2085</v>
      </c>
      <c r="CL770" s="23">
        <f t="shared" ref="CL770:CL833" si="718">+IF(F770&gt;=0,F770*B770,"")</f>
        <v>5</v>
      </c>
      <c r="CM770" s="23">
        <f t="shared" si="677"/>
        <v>1.1719964986280775</v>
      </c>
      <c r="CN770" s="23" t="str">
        <f t="shared" si="678"/>
        <v/>
      </c>
      <c r="CQ770" s="49">
        <v>0</v>
      </c>
    </row>
    <row r="771" spans="1:96" ht="11.25" customHeight="1">
      <c r="A771" s="9">
        <v>7</v>
      </c>
      <c r="B771" s="9">
        <v>5</v>
      </c>
      <c r="C771" s="9" t="str">
        <f t="shared" si="694"/>
        <v>5</v>
      </c>
      <c r="D771" s="10" t="s">
        <v>4211</v>
      </c>
      <c r="E771" s="9">
        <v>20</v>
      </c>
      <c r="F771" s="9">
        <v>1</v>
      </c>
      <c r="G771" s="9">
        <v>0</v>
      </c>
      <c r="H771" s="9">
        <v>1</v>
      </c>
      <c r="I771" s="9">
        <v>0</v>
      </c>
      <c r="J771" s="9">
        <v>0</v>
      </c>
      <c r="K771" s="11">
        <v>10</v>
      </c>
      <c r="L771" s="9">
        <v>0</v>
      </c>
      <c r="M771" s="9">
        <v>0</v>
      </c>
      <c r="N771" s="17">
        <f>SUM(M762:M771)</f>
        <v>31</v>
      </c>
      <c r="O771" s="17"/>
      <c r="P771" s="17">
        <f t="shared" ref="P771:P834" si="719">+IF(M771&lt;5,0,IF(M771&gt;5,1,2))</f>
        <v>0</v>
      </c>
      <c r="Q771" s="9">
        <v>1</v>
      </c>
      <c r="R771" s="9"/>
      <c r="S771" s="9">
        <v>0</v>
      </c>
      <c r="T771" s="9">
        <v>1</v>
      </c>
      <c r="U771" s="9">
        <v>0</v>
      </c>
      <c r="V771" s="11">
        <v>30</v>
      </c>
      <c r="W771" s="11">
        <f t="shared" si="705"/>
        <v>30</v>
      </c>
      <c r="X771" s="17">
        <f t="shared" si="680"/>
        <v>0</v>
      </c>
      <c r="Y771" s="17"/>
      <c r="Z771" s="9">
        <v>0</v>
      </c>
      <c r="AA771" s="17">
        <f>SUM(Z762:Z771)</f>
        <v>0</v>
      </c>
      <c r="AB771" s="17"/>
      <c r="AC771" s="17">
        <f t="shared" si="700"/>
        <v>0</v>
      </c>
      <c r="AD771" s="17" t="str">
        <f t="shared" si="712"/>
        <v/>
      </c>
      <c r="AE771" s="17" t="s">
        <v>2085</v>
      </c>
      <c r="AF771" s="17">
        <f t="shared" ref="AF771:AF834" si="720">10-M771+Z771</f>
        <v>10</v>
      </c>
      <c r="AG771" s="17">
        <f>+SUM(AF762:AF771)</f>
        <v>69</v>
      </c>
      <c r="AH771" s="9">
        <v>49</v>
      </c>
      <c r="AI771" s="9"/>
      <c r="AJ771" s="9"/>
      <c r="AK771" s="9"/>
      <c r="AL771" s="9">
        <v>0.8</v>
      </c>
      <c r="AM771" s="9"/>
      <c r="AN771" s="9" t="s">
        <v>2085</v>
      </c>
      <c r="AO771" s="9"/>
      <c r="AP771" s="9">
        <v>1.6326530612244892E-2</v>
      </c>
      <c r="AQ771" s="9">
        <f>+AVERAGE(AL752:AL761)</f>
        <v>0.23439929972561552</v>
      </c>
      <c r="AR771" s="9">
        <f>+AVERAGE(AN752:AN761)</f>
        <v>0</v>
      </c>
      <c r="AS771" s="17">
        <f t="shared" si="706"/>
        <v>0</v>
      </c>
      <c r="AT771" s="17">
        <f t="shared" si="707"/>
        <v>0</v>
      </c>
      <c r="AU771" s="17" t="str">
        <f t="shared" si="710"/>
        <v/>
      </c>
      <c r="AV771" s="17">
        <f t="shared" si="711"/>
        <v>0</v>
      </c>
      <c r="AW771" s="17"/>
      <c r="AX771" s="17"/>
      <c r="AY771" s="17"/>
      <c r="AZ771" s="17">
        <v>6</v>
      </c>
      <c r="BA771" s="24">
        <v>1</v>
      </c>
      <c r="BB771" s="9">
        <v>19</v>
      </c>
      <c r="BC771" s="9">
        <v>1</v>
      </c>
      <c r="BD771" s="9">
        <f t="shared" ref="BD771:BD834" si="721">IF(BC771=0, 1, 0)</f>
        <v>0</v>
      </c>
      <c r="BE771" s="9" t="s">
        <v>4388</v>
      </c>
      <c r="BF771" s="9">
        <f t="shared" ref="BF771:BF834" si="722">IF(ISERROR(FIND("Economics", BE771)&gt;0), 0, 1)</f>
        <v>0</v>
      </c>
      <c r="BG771" s="9">
        <v>1</v>
      </c>
      <c r="BH771" s="9">
        <v>3</v>
      </c>
      <c r="BI771" s="9">
        <v>2</v>
      </c>
      <c r="BJ771" s="9">
        <v>0</v>
      </c>
      <c r="BK771" s="9">
        <v>2</v>
      </c>
      <c r="BL771" s="9">
        <v>3</v>
      </c>
      <c r="BM771" s="9">
        <v>2</v>
      </c>
      <c r="BN771" s="9">
        <v>0</v>
      </c>
      <c r="BO771" s="9">
        <v>0</v>
      </c>
      <c r="BP771" s="9" t="s">
        <v>4400</v>
      </c>
      <c r="BQ771" s="34">
        <f t="shared" si="704"/>
        <v>0.2</v>
      </c>
      <c r="BR771" s="34">
        <f t="shared" si="704"/>
        <v>0.2</v>
      </c>
      <c r="BS771" s="34">
        <f t="shared" si="704"/>
        <v>0.76666666666666661</v>
      </c>
      <c r="BT771" s="9"/>
      <c r="BU771" s="9"/>
      <c r="BV771" s="9"/>
      <c r="BW771" s="9">
        <f>SUM(AF762:AF771)</f>
        <v>69</v>
      </c>
      <c r="BX771" s="9"/>
      <c r="BY771" s="9">
        <f t="shared" ref="BY771" si="723">SUM(BW761,BW771)</f>
        <v>144</v>
      </c>
      <c r="BZ771" s="22">
        <f t="shared" si="713"/>
        <v>0</v>
      </c>
      <c r="CA771" s="22">
        <f t="shared" si="714"/>
        <v>10</v>
      </c>
      <c r="CB771" s="22">
        <f t="shared" si="715"/>
        <v>0.76666666666666661</v>
      </c>
      <c r="CC771" s="22">
        <f t="shared" si="716"/>
        <v>0</v>
      </c>
      <c r="CD771" s="22">
        <f t="shared" si="717"/>
        <v>1</v>
      </c>
      <c r="CK771" s="23" t="s">
        <v>2085</v>
      </c>
      <c r="CL771" s="23">
        <f t="shared" si="718"/>
        <v>5</v>
      </c>
      <c r="CM771" s="23">
        <f t="shared" ref="CM771:CM834" si="724">+IF(AQ771&gt;0, AQ771*B771,"")</f>
        <v>1.1719964986280775</v>
      </c>
      <c r="CN771" s="23" t="str">
        <f t="shared" ref="CN771:CN834" si="725">+IF(AR771&gt;0, AR771*B771,"")</f>
        <v/>
      </c>
      <c r="CQ771" s="49">
        <v>1</v>
      </c>
    </row>
    <row r="772" spans="1:96" ht="11.25" customHeight="1">
      <c r="A772" s="9">
        <v>8</v>
      </c>
      <c r="B772" s="9">
        <v>1</v>
      </c>
      <c r="C772" s="9" t="str">
        <f t="shared" si="694"/>
        <v>19</v>
      </c>
      <c r="D772" s="10" t="s">
        <v>4194</v>
      </c>
      <c r="E772" s="9">
        <v>-2</v>
      </c>
      <c r="F772" s="9">
        <v>1</v>
      </c>
      <c r="G772" s="9">
        <v>0</v>
      </c>
      <c r="H772" s="9">
        <v>0</v>
      </c>
      <c r="I772" s="9">
        <v>0</v>
      </c>
      <c r="J772" s="9">
        <v>0</v>
      </c>
      <c r="K772" s="11">
        <v>25</v>
      </c>
      <c r="L772" s="9">
        <v>50</v>
      </c>
      <c r="M772" s="9">
        <v>7</v>
      </c>
      <c r="N772" s="9"/>
      <c r="O772" s="17"/>
      <c r="P772" s="17">
        <f t="shared" si="719"/>
        <v>1</v>
      </c>
      <c r="Q772" s="9">
        <v>35</v>
      </c>
      <c r="R772" s="9"/>
      <c r="S772" s="9">
        <v>0.2</v>
      </c>
      <c r="T772" s="9">
        <v>85</v>
      </c>
      <c r="U772" s="9">
        <v>40</v>
      </c>
      <c r="V772" s="11">
        <v>30</v>
      </c>
      <c r="W772" s="18"/>
      <c r="X772" s="17">
        <f t="shared" ref="X772:X835" si="726">+MIN(U772,V772)</f>
        <v>30</v>
      </c>
      <c r="Y772" s="17"/>
      <c r="Z772" s="9">
        <v>20</v>
      </c>
      <c r="AA772" s="9"/>
      <c r="AB772" s="17"/>
      <c r="AC772" s="17">
        <f>+Z772+Z794+Z816+Z838+Z860</f>
        <v>43</v>
      </c>
      <c r="AD772" s="17">
        <f t="shared" si="712"/>
        <v>0.46511627906976744</v>
      </c>
      <c r="AE772" s="17"/>
      <c r="AF772" s="17">
        <f t="shared" si="720"/>
        <v>23</v>
      </c>
      <c r="AG772" s="17"/>
      <c r="AH772" s="9">
        <v>58</v>
      </c>
      <c r="AI772" s="9"/>
      <c r="AJ772" s="9"/>
      <c r="AK772" s="9"/>
      <c r="AL772" s="9">
        <v>0</v>
      </c>
      <c r="AM772" s="9"/>
      <c r="AN772" s="9">
        <v>0.46511627906976744</v>
      </c>
      <c r="AO772" s="9"/>
      <c r="AP772" s="9">
        <v>0.40689655172413791</v>
      </c>
      <c r="AQ772" s="22"/>
      <c r="AR772" s="22"/>
      <c r="AS772" s="17"/>
      <c r="AT772" s="17"/>
      <c r="AU772" s="17"/>
      <c r="AV772" s="17"/>
      <c r="AW772" s="17"/>
      <c r="AX772" s="17"/>
      <c r="AY772" s="17"/>
      <c r="AZ772" s="17">
        <v>5</v>
      </c>
      <c r="BA772" s="24">
        <v>0.83333333333333337</v>
      </c>
      <c r="BB772" s="9">
        <v>19</v>
      </c>
      <c r="BC772" s="9">
        <v>1</v>
      </c>
      <c r="BD772" s="9">
        <f t="shared" si="721"/>
        <v>0</v>
      </c>
      <c r="BE772" s="9" t="s">
        <v>4364</v>
      </c>
      <c r="BF772" s="9">
        <f t="shared" si="722"/>
        <v>0</v>
      </c>
      <c r="BG772" s="9">
        <v>1</v>
      </c>
      <c r="BH772" s="9">
        <v>5</v>
      </c>
      <c r="BI772" s="9">
        <v>5</v>
      </c>
      <c r="BJ772" s="9">
        <v>1</v>
      </c>
      <c r="BK772" s="9">
        <v>3</v>
      </c>
      <c r="BL772" s="9">
        <v>3</v>
      </c>
      <c r="BM772" s="9">
        <v>4</v>
      </c>
      <c r="BN772" s="9">
        <v>0</v>
      </c>
      <c r="BO772" s="9">
        <v>2</v>
      </c>
      <c r="BP772" s="9" t="s">
        <v>4401</v>
      </c>
      <c r="BQ772" s="22"/>
      <c r="BR772" s="22"/>
      <c r="BS772" s="34">
        <f t="shared" ref="BS772:BS793" si="727">AVERAGE(BA772,BA794,BA816,BA838,BA860)</f>
        <v>0.7</v>
      </c>
      <c r="BT772" s="22"/>
      <c r="BU772" s="22"/>
      <c r="BV772" s="22"/>
      <c r="BW772" s="22"/>
      <c r="BX772" s="22"/>
      <c r="BY772" s="22"/>
      <c r="BZ772" s="22">
        <f t="shared" si="713"/>
        <v>0</v>
      </c>
      <c r="CA772" s="22">
        <f t="shared" si="714"/>
        <v>0</v>
      </c>
      <c r="CB772" s="22">
        <f t="shared" si="715"/>
        <v>0</v>
      </c>
      <c r="CC772" s="22">
        <f t="shared" si="716"/>
        <v>0.7</v>
      </c>
      <c r="CD772" s="22">
        <f t="shared" si="717"/>
        <v>0</v>
      </c>
      <c r="CK772" s="23" t="s">
        <v>2085</v>
      </c>
      <c r="CL772" s="23">
        <f t="shared" si="718"/>
        <v>1</v>
      </c>
      <c r="CM772" s="23" t="str">
        <f t="shared" si="724"/>
        <v/>
      </c>
      <c r="CN772" s="23" t="str">
        <f t="shared" si="725"/>
        <v/>
      </c>
      <c r="CQ772" s="49">
        <v>1</v>
      </c>
      <c r="CR772" s="43">
        <f>+CQ772+CQ794+CQ816+CQ838+CQ860</f>
        <v>5</v>
      </c>
    </row>
    <row r="773" spans="1:96" ht="11.25" customHeight="1">
      <c r="A773" s="9">
        <v>8</v>
      </c>
      <c r="B773" s="9">
        <v>1</v>
      </c>
      <c r="C773" s="9" t="str">
        <f t="shared" si="694"/>
        <v>19</v>
      </c>
      <c r="D773" s="10" t="s">
        <v>4194</v>
      </c>
      <c r="E773" s="9">
        <v>-1</v>
      </c>
      <c r="F773" s="9">
        <v>1</v>
      </c>
      <c r="G773" s="9">
        <v>0</v>
      </c>
      <c r="H773" s="9">
        <v>0</v>
      </c>
      <c r="I773" s="9">
        <v>0</v>
      </c>
      <c r="J773" s="9">
        <v>0</v>
      </c>
      <c r="K773" s="11">
        <v>25</v>
      </c>
      <c r="L773" s="9">
        <v>60</v>
      </c>
      <c r="M773" s="9">
        <v>10</v>
      </c>
      <c r="N773" s="9"/>
      <c r="O773" s="17"/>
      <c r="P773" s="17">
        <f t="shared" si="719"/>
        <v>1</v>
      </c>
      <c r="Q773" s="9">
        <v>33</v>
      </c>
      <c r="R773" s="9"/>
      <c r="S773" s="9">
        <v>0.30303030303030304</v>
      </c>
      <c r="T773" s="9">
        <v>93</v>
      </c>
      <c r="U773" s="9">
        <v>40</v>
      </c>
      <c r="V773" s="11">
        <v>30</v>
      </c>
      <c r="W773" s="11">
        <f>V772</f>
        <v>30</v>
      </c>
      <c r="X773" s="17">
        <f t="shared" si="726"/>
        <v>30</v>
      </c>
      <c r="Y773" s="17"/>
      <c r="Z773" s="9">
        <v>20</v>
      </c>
      <c r="AA773" s="9"/>
      <c r="AB773" s="17"/>
      <c r="AC773" s="17">
        <f t="shared" ref="AC773:AC793" si="728">+Z773+Z795+Z817+Z839+Z861</f>
        <v>49</v>
      </c>
      <c r="AD773" s="17">
        <f t="shared" si="712"/>
        <v>0.40816326530612246</v>
      </c>
      <c r="AE773" s="17">
        <v>0.46511627906976744</v>
      </c>
      <c r="AF773" s="17">
        <f t="shared" si="720"/>
        <v>20</v>
      </c>
      <c r="AG773" s="17"/>
      <c r="AH773" s="9">
        <v>66</v>
      </c>
      <c r="AI773" s="9"/>
      <c r="AJ773" s="9"/>
      <c r="AK773" s="9"/>
      <c r="AL773" s="9">
        <v>0.18181818181818182</v>
      </c>
      <c r="AM773" s="9">
        <f>+(ABS(M773-M795)+ABS(M773-M817)+ABS(M773-M839)+ABS(M773-M861)+ABS(M795-M817)+ABS(M795-M839)+ABS(M795-M861)+ABS(M817-M839)+ABS(M817-M861)+ABS(M839-M861))/(5*(M773+M795+M817+M839+M861))</f>
        <v>0.18181818181818182</v>
      </c>
      <c r="AN773" s="9">
        <v>0.40816326530612246</v>
      </c>
      <c r="AO773" s="9">
        <f t="shared" ref="AO773:AO786" si="729">+(ABS(Z773-Z795)+ABS(Z773-Z817)+ABS(Z773-Z839)+ABS(Z773-Z861)+ABS(Z795-Z817)+ABS(Z795-Z839)+ABS(Z795-Z861)+ABS(Z817-Z839)+ABS(Z817-Z861)+ABS(Z839-Z861))/(5*(Z773+Z795+Z817+Z839+Z861))</f>
        <v>0.48163265306122449</v>
      </c>
      <c r="AP773" s="9">
        <v>0.32121212121212117</v>
      </c>
      <c r="AQ773" s="9"/>
      <c r="AR773" s="9"/>
      <c r="AS773" s="17">
        <f>+Q772</f>
        <v>35</v>
      </c>
      <c r="AT773" s="17">
        <f t="shared" ref="AT773" si="730">+AL772</f>
        <v>0</v>
      </c>
      <c r="AU773" s="17">
        <f t="shared" ref="AU773" si="731">+AN772</f>
        <v>0.46511627906976744</v>
      </c>
      <c r="AV773" s="17">
        <f t="shared" ref="AV773" si="732">+AP772</f>
        <v>0.40689655172413791</v>
      </c>
      <c r="AW773" s="17"/>
      <c r="AX773" s="17"/>
      <c r="AY773" s="17"/>
      <c r="AZ773" s="17">
        <v>5</v>
      </c>
      <c r="BA773" s="24">
        <v>0.83333333333333337</v>
      </c>
      <c r="BB773" s="9">
        <v>19</v>
      </c>
      <c r="BC773" s="9">
        <v>1</v>
      </c>
      <c r="BD773" s="9">
        <f t="shared" si="721"/>
        <v>0</v>
      </c>
      <c r="BE773" s="9" t="s">
        <v>4364</v>
      </c>
      <c r="BF773" s="9">
        <f t="shared" si="722"/>
        <v>0</v>
      </c>
      <c r="BG773" s="9">
        <v>1</v>
      </c>
      <c r="BH773" s="9">
        <v>5</v>
      </c>
      <c r="BI773" s="9">
        <v>5</v>
      </c>
      <c r="BJ773" s="9">
        <v>1</v>
      </c>
      <c r="BK773" s="9">
        <v>3</v>
      </c>
      <c r="BL773" s="9">
        <v>3</v>
      </c>
      <c r="BM773" s="9">
        <v>4</v>
      </c>
      <c r="BN773" s="9">
        <v>0</v>
      </c>
      <c r="BO773" s="9">
        <v>2</v>
      </c>
      <c r="BP773" s="9" t="s">
        <v>4401</v>
      </c>
      <c r="BQ773" s="9">
        <f>SUM(BD773,BD795,BD817,BD839,BD861)/5</f>
        <v>0.4</v>
      </c>
      <c r="BR773" s="9">
        <f>SUM(BF773,BF795,BF817,BF839,BF861)/5</f>
        <v>0</v>
      </c>
      <c r="BS773" s="34">
        <f t="shared" si="727"/>
        <v>0.7</v>
      </c>
      <c r="BT773" s="9"/>
      <c r="BU773" s="9"/>
      <c r="BV773" s="9"/>
      <c r="BW773" s="9"/>
      <c r="BX773" s="9"/>
      <c r="BY773" s="9"/>
      <c r="BZ773" s="22">
        <f t="shared" si="713"/>
        <v>0</v>
      </c>
      <c r="CA773" s="22">
        <f t="shared" si="714"/>
        <v>0</v>
      </c>
      <c r="CB773" s="22">
        <f t="shared" si="715"/>
        <v>0</v>
      </c>
      <c r="CC773" s="22">
        <f t="shared" si="716"/>
        <v>0.7</v>
      </c>
      <c r="CD773" s="22">
        <f t="shared" si="717"/>
        <v>0</v>
      </c>
      <c r="CK773" s="23">
        <v>0.46511627906976744</v>
      </c>
      <c r="CL773" s="23">
        <f t="shared" si="718"/>
        <v>1</v>
      </c>
      <c r="CM773" s="23" t="str">
        <f t="shared" si="724"/>
        <v/>
      </c>
      <c r="CN773" s="23" t="str">
        <f t="shared" si="725"/>
        <v/>
      </c>
      <c r="CQ773" s="49">
        <v>1</v>
      </c>
      <c r="CR773" s="43">
        <f t="shared" ref="CR773:CR793" si="733">+CQ773+CQ795+CQ817+CQ839+CQ861</f>
        <v>9</v>
      </c>
    </row>
    <row r="774" spans="1:96" ht="11.25" customHeight="1">
      <c r="A774" s="9">
        <v>8</v>
      </c>
      <c r="B774" s="9">
        <v>1</v>
      </c>
      <c r="C774" s="9" t="str">
        <f t="shared" si="694"/>
        <v>19</v>
      </c>
      <c r="D774" s="10" t="s">
        <v>4194</v>
      </c>
      <c r="E774" s="9">
        <v>1</v>
      </c>
      <c r="F774" s="9">
        <v>1</v>
      </c>
      <c r="G774" s="9">
        <v>0</v>
      </c>
      <c r="H774" s="9">
        <v>0</v>
      </c>
      <c r="I774" s="9">
        <v>0</v>
      </c>
      <c r="J774" s="9">
        <v>0</v>
      </c>
      <c r="K774" s="11">
        <v>25</v>
      </c>
      <c r="L774" s="9">
        <v>75</v>
      </c>
      <c r="M774" s="9">
        <v>8</v>
      </c>
      <c r="N774" s="17">
        <f>SUM(M774:M774)</f>
        <v>8</v>
      </c>
      <c r="O774" s="17">
        <f>+(ABS(N774-N796)+ABS(N774-N818)+ABS(N774-N840)+ABS(N774-N862)+ABS(N796-N818)+ABS(N796-N840)+ABS(N796-N862)+ABS(N818-N840)+ABS(N818-N862)+ABS(N840-N862))/(5*(N774+N796+N818+N840+N862))</f>
        <v>7.0588235294117646E-2</v>
      </c>
      <c r="P774" s="17">
        <f t="shared" si="719"/>
        <v>1</v>
      </c>
      <c r="Q774" s="9">
        <v>34</v>
      </c>
      <c r="R774" s="9"/>
      <c r="S774" s="9">
        <v>0.23529411764705882</v>
      </c>
      <c r="T774" s="9">
        <v>100</v>
      </c>
      <c r="U774" s="9">
        <v>40</v>
      </c>
      <c r="V774" s="11">
        <v>30</v>
      </c>
      <c r="W774" s="11">
        <f t="shared" ref="W774:W793" si="734">V773</f>
        <v>30</v>
      </c>
      <c r="X774" s="17">
        <f t="shared" si="726"/>
        <v>30</v>
      </c>
      <c r="Y774" s="17"/>
      <c r="Z774" s="9">
        <v>20</v>
      </c>
      <c r="AA774" s="17">
        <f>SUM(Z774:Z774)</f>
        <v>20</v>
      </c>
      <c r="AB774" s="17">
        <f>+(ABS(AA774-AA796)+ABS(AA774-AA818)+ABS(AA774-AA840)+ABS(AA774-AA862)+ABS(AA796-AA818)+ABS(AA796-AA840)+ABS(AA796-AA862)+ABS(AA818-AA840)+ABS(AA818-AA862)+ABS(AA840-AA862))/(5*(AA774+AA796+AA818+AA840+AA862))</f>
        <v>0.48</v>
      </c>
      <c r="AC774" s="17">
        <f t="shared" si="728"/>
        <v>50</v>
      </c>
      <c r="AD774" s="17">
        <f t="shared" si="712"/>
        <v>0.4</v>
      </c>
      <c r="AE774" s="17">
        <v>0.40816326530612246</v>
      </c>
      <c r="AF774" s="17">
        <f t="shared" si="720"/>
        <v>22</v>
      </c>
      <c r="AG774" s="17"/>
      <c r="AH774" s="9">
        <v>66</v>
      </c>
      <c r="AI774" s="9"/>
      <c r="AJ774" s="9"/>
      <c r="AK774" s="9"/>
      <c r="AL774" s="9">
        <v>7.0588235294117646E-2</v>
      </c>
      <c r="AM774" s="9">
        <f t="shared" ref="AM774:AM793" si="735">+(ABS(M774-M796)+ABS(M774-M818)+ABS(M774-M840)+ABS(M774-M862)+ABS(M796-M818)+ABS(M796-M840)+ABS(M796-M862)+ABS(M818-M840)+ABS(M818-M862)+ABS(M840-M862))/(5*(M774+M796+M818+M840+M862))</f>
        <v>7.0588235294117646E-2</v>
      </c>
      <c r="AN774" s="9">
        <v>0.4</v>
      </c>
      <c r="AO774" s="9">
        <f t="shared" si="729"/>
        <v>0.48</v>
      </c>
      <c r="AP774" s="9">
        <v>0.32727272727272727</v>
      </c>
      <c r="AQ774" s="9"/>
      <c r="AR774" s="9"/>
      <c r="AU774" t="str">
        <f>+IF(AND(E774&gt;1,AO773&gt;0),AO773,"")</f>
        <v/>
      </c>
      <c r="AZ774">
        <v>5</v>
      </c>
      <c r="BA774" s="24">
        <v>0.83333333333333337</v>
      </c>
      <c r="BB774" s="9">
        <v>19</v>
      </c>
      <c r="BC774" s="9">
        <v>1</v>
      </c>
      <c r="BD774" s="9">
        <f t="shared" si="721"/>
        <v>0</v>
      </c>
      <c r="BE774" s="9" t="s">
        <v>4364</v>
      </c>
      <c r="BF774" s="9">
        <f t="shared" si="722"/>
        <v>0</v>
      </c>
      <c r="BG774" s="9">
        <v>1</v>
      </c>
      <c r="BH774" s="9">
        <v>5</v>
      </c>
      <c r="BI774" s="9">
        <v>5</v>
      </c>
      <c r="BJ774" s="9">
        <v>1</v>
      </c>
      <c r="BK774" s="9">
        <v>3</v>
      </c>
      <c r="BL774" s="9">
        <v>3</v>
      </c>
      <c r="BM774" s="9">
        <v>4</v>
      </c>
      <c r="BN774" s="9">
        <v>0</v>
      </c>
      <c r="BO774" s="9">
        <v>2</v>
      </c>
      <c r="BP774" s="9" t="s">
        <v>4401</v>
      </c>
      <c r="BQ774" s="9">
        <f t="shared" ref="BQ774:BQ793" si="736">SUM(BD774,BD796,BD818,BD840,BD862)/5</f>
        <v>0.4</v>
      </c>
      <c r="BR774" s="9">
        <f t="shared" ref="BR774:BR793" si="737">SUM(BF774,BF796,BF818,BF840,BF862)/5</f>
        <v>0</v>
      </c>
      <c r="BS774" s="34">
        <f t="shared" si="727"/>
        <v>0.7</v>
      </c>
      <c r="BT774" s="9"/>
      <c r="BU774" s="9"/>
      <c r="BV774" s="9"/>
      <c r="BW774" s="9"/>
      <c r="BX774" s="9"/>
      <c r="BY774" s="9"/>
      <c r="BZ774" s="22">
        <f t="shared" si="713"/>
        <v>1</v>
      </c>
      <c r="CA774" s="22">
        <f t="shared" si="714"/>
        <v>0</v>
      </c>
      <c r="CB774" s="22">
        <f t="shared" si="715"/>
        <v>0</v>
      </c>
      <c r="CC774" s="22">
        <f t="shared" si="716"/>
        <v>0.7</v>
      </c>
      <c r="CD774" s="22">
        <f t="shared" si="717"/>
        <v>0</v>
      </c>
      <c r="CK774" s="23">
        <v>0.40816326530612246</v>
      </c>
      <c r="CL774" s="23">
        <f t="shared" si="718"/>
        <v>1</v>
      </c>
      <c r="CM774" s="23" t="str">
        <f t="shared" si="724"/>
        <v/>
      </c>
      <c r="CN774" s="23" t="str">
        <f t="shared" si="725"/>
        <v/>
      </c>
      <c r="CQ774" s="49">
        <v>2</v>
      </c>
      <c r="CR774" s="43">
        <f t="shared" si="733"/>
        <v>15</v>
      </c>
    </row>
    <row r="775" spans="1:96" ht="11.25" customHeight="1">
      <c r="A775" s="9">
        <v>8</v>
      </c>
      <c r="B775" s="9">
        <v>1</v>
      </c>
      <c r="C775" s="9" t="str">
        <f t="shared" si="694"/>
        <v>19</v>
      </c>
      <c r="D775" s="10" t="s">
        <v>4194</v>
      </c>
      <c r="E775" s="9">
        <v>2</v>
      </c>
      <c r="F775" s="9">
        <v>1</v>
      </c>
      <c r="G775" s="9">
        <v>0</v>
      </c>
      <c r="H775" s="9">
        <v>0</v>
      </c>
      <c r="I775" s="9">
        <v>0</v>
      </c>
      <c r="J775" s="9">
        <v>0</v>
      </c>
      <c r="K775" s="11">
        <v>25</v>
      </c>
      <c r="L775" s="9">
        <v>75</v>
      </c>
      <c r="M775" s="9">
        <v>10</v>
      </c>
      <c r="N775" s="17">
        <f>SUM(M774:M775)</f>
        <v>18</v>
      </c>
      <c r="O775" s="17">
        <f t="shared" ref="O775:O783" si="738">+(ABS(N775-N797)+ABS(N775-N819)+ABS(N775-N841)+ABS(N775-N863)+ABS(N797-N819)+ABS(N797-N841)+ABS(N797-N863)+ABS(N819-N841)+ABS(N819-N863)+ABS(N841-N863))/(5*(N775+N797+N819+N841+N863))</f>
        <v>0.20952380952380953</v>
      </c>
      <c r="P775" s="17">
        <f t="shared" si="719"/>
        <v>1</v>
      </c>
      <c r="Q775" s="9">
        <v>29</v>
      </c>
      <c r="R775" s="9"/>
      <c r="S775" s="9">
        <v>0.34482758620689657</v>
      </c>
      <c r="T775" s="9">
        <v>100</v>
      </c>
      <c r="U775" s="9">
        <v>40</v>
      </c>
      <c r="V775" s="11">
        <v>30</v>
      </c>
      <c r="W775" s="11">
        <f t="shared" si="734"/>
        <v>30</v>
      </c>
      <c r="X775" s="17">
        <f t="shared" si="726"/>
        <v>30</v>
      </c>
      <c r="Y775" s="17"/>
      <c r="Z775" s="9">
        <v>20</v>
      </c>
      <c r="AA775" s="17">
        <f>SUM(Z774:Z775)</f>
        <v>40</v>
      </c>
      <c r="AB775" s="17">
        <f t="shared" ref="AB775:AB783" si="739">+(ABS(AA775-AA797)+ABS(AA775-AA819)+ABS(AA775-AA841)+ABS(AA775-AA863)+ABS(AA797-AA819)+ABS(AA797-AA841)+ABS(AA797-AA863)+ABS(AA819-AA841)+ABS(AA819-AA863)+ABS(AA841-AA863))/(5*(AA775+AA797+AA819+AA841+AA863))</f>
        <v>0.5173913043478261</v>
      </c>
      <c r="AC775" s="17">
        <f t="shared" si="728"/>
        <v>42</v>
      </c>
      <c r="AD775" s="17">
        <f t="shared" si="712"/>
        <v>0.47619047619047616</v>
      </c>
      <c r="AE775" s="17">
        <v>0.4</v>
      </c>
      <c r="AF775" s="17">
        <f t="shared" si="720"/>
        <v>20</v>
      </c>
      <c r="AG775" s="17"/>
      <c r="AH775" s="9">
        <v>63</v>
      </c>
      <c r="AI775" s="9"/>
      <c r="AJ775" s="9"/>
      <c r="AK775" s="9"/>
      <c r="AL775" s="9">
        <v>0.3724137931034483</v>
      </c>
      <c r="AM775" s="9">
        <f t="shared" si="735"/>
        <v>0.3724137931034483</v>
      </c>
      <c r="AN775" s="9">
        <v>0.47619047619047616</v>
      </c>
      <c r="AO775" s="9">
        <f t="shared" si="729"/>
        <v>0.56190476190476191</v>
      </c>
      <c r="AP775" s="9">
        <v>0.26666666666666666</v>
      </c>
      <c r="AQ775" s="9"/>
      <c r="AR775" s="9"/>
      <c r="AS775" s="17">
        <f t="shared" ref="AS775:AS793" si="740">+Q774</f>
        <v>34</v>
      </c>
      <c r="AT775" s="17">
        <f t="shared" si="707"/>
        <v>7.0588235294117646E-2</v>
      </c>
      <c r="AU775">
        <f t="shared" ref="AU775:AU783" si="741">+IF(AND(E775&gt;1,AO774&gt;0),AO774,"")</f>
        <v>0.48</v>
      </c>
      <c r="AV775" s="17">
        <f t="shared" ref="AV775:AV783" si="742">+AP774</f>
        <v>0.32727272727272727</v>
      </c>
      <c r="AW775" s="17"/>
      <c r="AX775" s="17"/>
      <c r="AY775" s="17"/>
      <c r="AZ775" s="17">
        <v>5</v>
      </c>
      <c r="BA775" s="24">
        <v>0.83333333333333337</v>
      </c>
      <c r="BB775" s="9">
        <v>19</v>
      </c>
      <c r="BC775" s="9">
        <v>1</v>
      </c>
      <c r="BD775" s="9">
        <f t="shared" si="721"/>
        <v>0</v>
      </c>
      <c r="BE775" s="9" t="s">
        <v>4364</v>
      </c>
      <c r="BF775" s="9">
        <f t="shared" si="722"/>
        <v>0</v>
      </c>
      <c r="BG775" s="9">
        <v>1</v>
      </c>
      <c r="BH775" s="9">
        <v>5</v>
      </c>
      <c r="BI775" s="9">
        <v>5</v>
      </c>
      <c r="BJ775" s="9">
        <v>1</v>
      </c>
      <c r="BK775" s="9">
        <v>3</v>
      </c>
      <c r="BL775" s="9">
        <v>3</v>
      </c>
      <c r="BM775" s="9">
        <v>4</v>
      </c>
      <c r="BN775" s="9">
        <v>0</v>
      </c>
      <c r="BO775" s="9">
        <v>2</v>
      </c>
      <c r="BP775" s="9" t="s">
        <v>4401</v>
      </c>
      <c r="BQ775" s="9">
        <f t="shared" si="736"/>
        <v>0.4</v>
      </c>
      <c r="BR775" s="9">
        <f t="shared" si="737"/>
        <v>0</v>
      </c>
      <c r="BS775" s="34">
        <f t="shared" si="727"/>
        <v>0.7</v>
      </c>
      <c r="BT775" s="9"/>
      <c r="BU775" s="9"/>
      <c r="BV775" s="9"/>
      <c r="BW775" s="9"/>
      <c r="BX775" s="9"/>
      <c r="BY775" s="9"/>
      <c r="BZ775" s="22">
        <f t="shared" si="713"/>
        <v>2</v>
      </c>
      <c r="CA775" s="22">
        <f t="shared" si="714"/>
        <v>0</v>
      </c>
      <c r="CB775" s="22">
        <f t="shared" si="715"/>
        <v>0</v>
      </c>
      <c r="CC775" s="22">
        <f t="shared" si="716"/>
        <v>0.7</v>
      </c>
      <c r="CD775" s="22">
        <f t="shared" si="717"/>
        <v>0</v>
      </c>
      <c r="CK775" s="23">
        <v>0.4</v>
      </c>
      <c r="CL775" s="23">
        <f t="shared" si="718"/>
        <v>1</v>
      </c>
      <c r="CM775" s="23" t="str">
        <f t="shared" si="724"/>
        <v/>
      </c>
      <c r="CN775" s="23" t="str">
        <f t="shared" si="725"/>
        <v/>
      </c>
      <c r="CQ775" s="49">
        <v>2</v>
      </c>
      <c r="CR775" s="43">
        <f t="shared" si="733"/>
        <v>16</v>
      </c>
    </row>
    <row r="776" spans="1:96" ht="11.25" customHeight="1">
      <c r="A776" s="9">
        <v>8</v>
      </c>
      <c r="B776" s="9">
        <v>1</v>
      </c>
      <c r="C776" s="9" t="str">
        <f t="shared" si="694"/>
        <v>19</v>
      </c>
      <c r="D776" s="10" t="s">
        <v>4194</v>
      </c>
      <c r="E776" s="9">
        <v>3</v>
      </c>
      <c r="F776" s="9">
        <v>1</v>
      </c>
      <c r="G776" s="9">
        <v>0</v>
      </c>
      <c r="H776" s="9">
        <v>0</v>
      </c>
      <c r="I776" s="9">
        <v>0</v>
      </c>
      <c r="J776" s="9">
        <v>0</v>
      </c>
      <c r="K776" s="11">
        <v>25</v>
      </c>
      <c r="L776" s="9">
        <v>75</v>
      </c>
      <c r="M776" s="9">
        <v>8</v>
      </c>
      <c r="N776" s="17">
        <f>SUM(M774:M776)</f>
        <v>26</v>
      </c>
      <c r="O776" s="17">
        <f t="shared" si="738"/>
        <v>0.21395348837209302</v>
      </c>
      <c r="P776" s="17">
        <f t="shared" si="719"/>
        <v>1</v>
      </c>
      <c r="Q776" s="9">
        <v>23</v>
      </c>
      <c r="R776" s="9"/>
      <c r="S776" s="9">
        <v>0.34782608695652173</v>
      </c>
      <c r="T776" s="9">
        <v>98</v>
      </c>
      <c r="U776" s="9">
        <v>40</v>
      </c>
      <c r="V776" s="11">
        <v>30</v>
      </c>
      <c r="W776" s="11">
        <f t="shared" si="734"/>
        <v>30</v>
      </c>
      <c r="X776" s="17">
        <f t="shared" si="726"/>
        <v>30</v>
      </c>
      <c r="Y776" s="17"/>
      <c r="Z776" s="9">
        <v>20</v>
      </c>
      <c r="AA776" s="17">
        <f>SUM(Z774:Z776)</f>
        <v>60</v>
      </c>
      <c r="AB776" s="17">
        <f t="shared" si="739"/>
        <v>0.50422535211267605</v>
      </c>
      <c r="AC776" s="17">
        <f t="shared" si="728"/>
        <v>50</v>
      </c>
      <c r="AD776" s="17">
        <f t="shared" si="712"/>
        <v>0.4</v>
      </c>
      <c r="AE776" s="17">
        <v>0.47619047619047616</v>
      </c>
      <c r="AF776" s="17">
        <f t="shared" si="720"/>
        <v>22</v>
      </c>
      <c r="AG776" s="17"/>
      <c r="AH776" s="9">
        <v>77</v>
      </c>
      <c r="AI776" s="9"/>
      <c r="AJ776" s="9"/>
      <c r="AK776" s="9"/>
      <c r="AL776" s="9">
        <v>0.2260869565217391</v>
      </c>
      <c r="AM776" s="9">
        <f t="shared" si="735"/>
        <v>0.22608695652173913</v>
      </c>
      <c r="AN776" s="9">
        <v>0.4</v>
      </c>
      <c r="AO776" s="9">
        <f t="shared" si="729"/>
        <v>0.48</v>
      </c>
      <c r="AP776" s="9">
        <v>0.25454545454545452</v>
      </c>
      <c r="AQ776" s="9"/>
      <c r="AR776" s="9"/>
      <c r="AS776" s="17">
        <f t="shared" si="740"/>
        <v>29</v>
      </c>
      <c r="AT776" s="17">
        <f t="shared" si="707"/>
        <v>0.3724137931034483</v>
      </c>
      <c r="AU776">
        <f t="shared" si="741"/>
        <v>0.56190476190476191</v>
      </c>
      <c r="AV776" s="17">
        <f t="shared" si="742"/>
        <v>0.26666666666666666</v>
      </c>
      <c r="AW776" s="17"/>
      <c r="AX776" s="17"/>
      <c r="AY776" s="17"/>
      <c r="AZ776" s="17">
        <v>5</v>
      </c>
      <c r="BA776" s="24">
        <v>0.83333333333333337</v>
      </c>
      <c r="BB776" s="9">
        <v>19</v>
      </c>
      <c r="BC776" s="9">
        <v>1</v>
      </c>
      <c r="BD776" s="9">
        <f t="shared" si="721"/>
        <v>0</v>
      </c>
      <c r="BE776" s="9" t="s">
        <v>4364</v>
      </c>
      <c r="BF776" s="9">
        <f t="shared" si="722"/>
        <v>0</v>
      </c>
      <c r="BG776" s="9">
        <v>1</v>
      </c>
      <c r="BH776" s="9">
        <v>5</v>
      </c>
      <c r="BI776" s="9">
        <v>5</v>
      </c>
      <c r="BJ776" s="9">
        <v>1</v>
      </c>
      <c r="BK776" s="9">
        <v>3</v>
      </c>
      <c r="BL776" s="9">
        <v>3</v>
      </c>
      <c r="BM776" s="9">
        <v>4</v>
      </c>
      <c r="BN776" s="9">
        <v>0</v>
      </c>
      <c r="BO776" s="9">
        <v>2</v>
      </c>
      <c r="BP776" s="9" t="s">
        <v>4401</v>
      </c>
      <c r="BQ776" s="9">
        <f t="shared" si="736"/>
        <v>0.4</v>
      </c>
      <c r="BR776" s="9">
        <f t="shared" si="737"/>
        <v>0</v>
      </c>
      <c r="BS776" s="34">
        <f t="shared" si="727"/>
        <v>0.7</v>
      </c>
      <c r="BT776" s="9"/>
      <c r="BU776" s="9"/>
      <c r="BV776" s="9"/>
      <c r="BW776" s="9"/>
      <c r="BX776" s="9"/>
      <c r="BY776" s="9"/>
      <c r="BZ776" s="22">
        <f t="shared" si="713"/>
        <v>3</v>
      </c>
      <c r="CA776" s="22">
        <f t="shared" si="714"/>
        <v>0</v>
      </c>
      <c r="CB776" s="22">
        <f t="shared" si="715"/>
        <v>0</v>
      </c>
      <c r="CC776" s="22">
        <f t="shared" si="716"/>
        <v>0.7</v>
      </c>
      <c r="CD776" s="22">
        <f t="shared" si="717"/>
        <v>0</v>
      </c>
      <c r="CK776" s="23">
        <v>0.47619047619047616</v>
      </c>
      <c r="CL776" s="23">
        <f t="shared" si="718"/>
        <v>1</v>
      </c>
      <c r="CM776" s="23" t="str">
        <f t="shared" si="724"/>
        <v/>
      </c>
      <c r="CN776" s="23" t="str">
        <f t="shared" si="725"/>
        <v/>
      </c>
      <c r="CQ776" s="49">
        <v>4</v>
      </c>
      <c r="CR776" s="43">
        <f t="shared" si="733"/>
        <v>16</v>
      </c>
    </row>
    <row r="777" spans="1:96" ht="11.25" customHeight="1">
      <c r="A777" s="9">
        <v>8</v>
      </c>
      <c r="B777" s="9">
        <v>1</v>
      </c>
      <c r="C777" s="9" t="str">
        <f t="shared" si="694"/>
        <v>19</v>
      </c>
      <c r="D777" s="10" t="s">
        <v>4194</v>
      </c>
      <c r="E777" s="9">
        <v>4</v>
      </c>
      <c r="F777" s="9">
        <v>1</v>
      </c>
      <c r="G777" s="9">
        <v>0</v>
      </c>
      <c r="H777" s="9">
        <v>0</v>
      </c>
      <c r="I777" s="9">
        <v>0</v>
      </c>
      <c r="J777" s="9">
        <v>0</v>
      </c>
      <c r="K777" s="11">
        <v>25</v>
      </c>
      <c r="L777" s="9">
        <v>73</v>
      </c>
      <c r="M777" s="9">
        <v>7</v>
      </c>
      <c r="N777" s="17">
        <f>SUM(M774:M777)</f>
        <v>33</v>
      </c>
      <c r="O777" s="17">
        <f t="shared" si="738"/>
        <v>0.12682926829268293</v>
      </c>
      <c r="P777" s="17">
        <f t="shared" si="719"/>
        <v>1</v>
      </c>
      <c r="Q777" s="9">
        <v>37</v>
      </c>
      <c r="R777" s="9"/>
      <c r="S777" s="9">
        <v>0.1891891891891892</v>
      </c>
      <c r="T777" s="9">
        <v>100</v>
      </c>
      <c r="U777" s="9">
        <v>40</v>
      </c>
      <c r="V777" s="11">
        <v>30</v>
      </c>
      <c r="W777" s="11">
        <f t="shared" si="734"/>
        <v>30</v>
      </c>
      <c r="X777" s="17">
        <f t="shared" si="726"/>
        <v>30</v>
      </c>
      <c r="Y777" s="17"/>
      <c r="Z777" s="9">
        <v>20</v>
      </c>
      <c r="AA777" s="17">
        <f>SUM(Z774:Z777)</f>
        <v>80</v>
      </c>
      <c r="AB777" s="17">
        <f t="shared" si="739"/>
        <v>0.51027027027027028</v>
      </c>
      <c r="AC777" s="17">
        <f t="shared" si="728"/>
        <v>43</v>
      </c>
      <c r="AD777" s="17">
        <f t="shared" si="712"/>
        <v>0.46511627906976744</v>
      </c>
      <c r="AE777" s="17">
        <v>0.4</v>
      </c>
      <c r="AF777" s="17">
        <f t="shared" si="720"/>
        <v>23</v>
      </c>
      <c r="AG777" s="17"/>
      <c r="AH777" s="9">
        <v>56</v>
      </c>
      <c r="AI777" s="9"/>
      <c r="AJ777" s="9"/>
      <c r="AK777" s="9"/>
      <c r="AL777" s="9">
        <v>0.17297297297297298</v>
      </c>
      <c r="AM777" s="9">
        <f t="shared" si="735"/>
        <v>0.17297297297297298</v>
      </c>
      <c r="AN777" s="9">
        <v>0.46511627906976744</v>
      </c>
      <c r="AO777" s="9">
        <f t="shared" si="729"/>
        <v>0.53023255813953485</v>
      </c>
      <c r="AP777" s="9">
        <v>0.47857142857142848</v>
      </c>
      <c r="AQ777" s="9"/>
      <c r="AR777" s="9"/>
      <c r="AS777" s="17">
        <f t="shared" si="740"/>
        <v>23</v>
      </c>
      <c r="AT777" s="17">
        <f t="shared" si="707"/>
        <v>0.2260869565217391</v>
      </c>
      <c r="AU777">
        <f t="shared" si="741"/>
        <v>0.48</v>
      </c>
      <c r="AV777" s="17">
        <f t="shared" si="742"/>
        <v>0.25454545454545452</v>
      </c>
      <c r="AW777" s="17"/>
      <c r="AX777" s="17"/>
      <c r="AY777" s="17"/>
      <c r="AZ777" s="17">
        <v>5</v>
      </c>
      <c r="BA777" s="24">
        <v>0.83333333333333337</v>
      </c>
      <c r="BB777" s="9">
        <v>19</v>
      </c>
      <c r="BC777" s="9">
        <v>1</v>
      </c>
      <c r="BD777" s="9">
        <f t="shared" si="721"/>
        <v>0</v>
      </c>
      <c r="BE777" s="9" t="s">
        <v>4364</v>
      </c>
      <c r="BF777" s="9">
        <f t="shared" si="722"/>
        <v>0</v>
      </c>
      <c r="BG777" s="9">
        <v>1</v>
      </c>
      <c r="BH777" s="9">
        <v>5</v>
      </c>
      <c r="BI777" s="9">
        <v>5</v>
      </c>
      <c r="BJ777" s="9">
        <v>1</v>
      </c>
      <c r="BK777" s="9">
        <v>3</v>
      </c>
      <c r="BL777" s="9">
        <v>3</v>
      </c>
      <c r="BM777" s="9">
        <v>4</v>
      </c>
      <c r="BN777" s="9">
        <v>0</v>
      </c>
      <c r="BO777" s="9">
        <v>2</v>
      </c>
      <c r="BP777" s="9" t="s">
        <v>4401</v>
      </c>
      <c r="BQ777" s="9">
        <f t="shared" si="736"/>
        <v>0.4</v>
      </c>
      <c r="BR777" s="9">
        <f t="shared" si="737"/>
        <v>0</v>
      </c>
      <c r="BS777" s="34">
        <f t="shared" si="727"/>
        <v>0.7</v>
      </c>
      <c r="BT777" s="9"/>
      <c r="BU777" s="9"/>
      <c r="BV777" s="9"/>
      <c r="BW777" s="9"/>
      <c r="BX777" s="9"/>
      <c r="BY777" s="9"/>
      <c r="BZ777" s="22">
        <f t="shared" si="713"/>
        <v>4</v>
      </c>
      <c r="CA777" s="22">
        <f t="shared" si="714"/>
        <v>0</v>
      </c>
      <c r="CB777" s="22">
        <f t="shared" si="715"/>
        <v>0</v>
      </c>
      <c r="CC777" s="22">
        <f t="shared" si="716"/>
        <v>0.7</v>
      </c>
      <c r="CD777" s="22">
        <f t="shared" si="717"/>
        <v>0</v>
      </c>
      <c r="CK777" s="23">
        <v>0.4</v>
      </c>
      <c r="CL777" s="23">
        <f t="shared" si="718"/>
        <v>1</v>
      </c>
      <c r="CM777" s="23" t="str">
        <f t="shared" si="724"/>
        <v/>
      </c>
      <c r="CN777" s="23" t="str">
        <f t="shared" si="725"/>
        <v/>
      </c>
      <c r="CQ777" s="49">
        <v>3</v>
      </c>
      <c r="CR777" s="43">
        <f t="shared" si="733"/>
        <v>21</v>
      </c>
    </row>
    <row r="778" spans="1:96" ht="11.25" customHeight="1">
      <c r="A778" s="9">
        <v>8</v>
      </c>
      <c r="B778" s="9">
        <v>1</v>
      </c>
      <c r="C778" s="9" t="str">
        <f t="shared" si="694"/>
        <v>19</v>
      </c>
      <c r="D778" s="10" t="s">
        <v>4194</v>
      </c>
      <c r="E778" s="9">
        <v>5</v>
      </c>
      <c r="F778" s="9">
        <v>1</v>
      </c>
      <c r="G778" s="9">
        <v>0</v>
      </c>
      <c r="H778" s="9">
        <v>0</v>
      </c>
      <c r="I778" s="9">
        <v>0</v>
      </c>
      <c r="J778" s="9">
        <v>0</v>
      </c>
      <c r="K778" s="11">
        <v>25</v>
      </c>
      <c r="L778" s="9">
        <v>75</v>
      </c>
      <c r="M778" s="9">
        <v>6</v>
      </c>
      <c r="N778" s="17">
        <f>SUM(M774:M778)</f>
        <v>39</v>
      </c>
      <c r="O778" s="17">
        <f t="shared" si="738"/>
        <v>0.11621621621621622</v>
      </c>
      <c r="P778" s="17">
        <f t="shared" si="719"/>
        <v>1</v>
      </c>
      <c r="Q778" s="9">
        <v>25</v>
      </c>
      <c r="R778" s="9"/>
      <c r="S778" s="9">
        <v>0.24</v>
      </c>
      <c r="T778" s="9">
        <v>100</v>
      </c>
      <c r="U778" s="9">
        <v>40</v>
      </c>
      <c r="V778" s="11">
        <v>30</v>
      </c>
      <c r="W778" s="11">
        <f t="shared" si="734"/>
        <v>30</v>
      </c>
      <c r="X778" s="17">
        <f t="shared" si="726"/>
        <v>30</v>
      </c>
      <c r="Y778" s="17"/>
      <c r="Z778" s="9">
        <v>20</v>
      </c>
      <c r="AA778" s="17">
        <f>SUM(Z774:Z778)</f>
        <v>100</v>
      </c>
      <c r="AB778" s="17">
        <f t="shared" si="739"/>
        <v>0.50042553191489358</v>
      </c>
      <c r="AC778" s="17">
        <f t="shared" si="728"/>
        <v>50</v>
      </c>
      <c r="AD778" s="17">
        <f t="shared" si="712"/>
        <v>0.4</v>
      </c>
      <c r="AE778" s="17">
        <v>0.46511627906976744</v>
      </c>
      <c r="AF778" s="17">
        <f t="shared" si="720"/>
        <v>24</v>
      </c>
      <c r="AG778" s="17"/>
      <c r="AH778" s="9">
        <v>75</v>
      </c>
      <c r="AI778" s="9"/>
      <c r="AJ778" s="9"/>
      <c r="AK778" s="9"/>
      <c r="AL778" s="9">
        <v>6.3999999999999987E-2</v>
      </c>
      <c r="AM778" s="9">
        <f t="shared" si="735"/>
        <v>6.4000000000000001E-2</v>
      </c>
      <c r="AN778" s="9">
        <v>0.4</v>
      </c>
      <c r="AO778" s="9">
        <f t="shared" si="729"/>
        <v>0.46400000000000002</v>
      </c>
      <c r="AP778" s="9">
        <v>0.29866666666666675</v>
      </c>
      <c r="AQ778" s="9"/>
      <c r="AR778" s="9"/>
      <c r="AS778" s="17">
        <f t="shared" si="740"/>
        <v>37</v>
      </c>
      <c r="AT778" s="17">
        <f t="shared" si="707"/>
        <v>0.17297297297297298</v>
      </c>
      <c r="AU778">
        <f t="shared" si="741"/>
        <v>0.53023255813953485</v>
      </c>
      <c r="AV778" s="17">
        <f t="shared" si="742"/>
        <v>0.47857142857142848</v>
      </c>
      <c r="AW778" s="17"/>
      <c r="AX778" s="17"/>
      <c r="AY778" s="17"/>
      <c r="AZ778" s="17">
        <v>5</v>
      </c>
      <c r="BA778" s="24">
        <v>0.83333333333333337</v>
      </c>
      <c r="BB778" s="9">
        <v>19</v>
      </c>
      <c r="BC778" s="9">
        <v>1</v>
      </c>
      <c r="BD778" s="9">
        <f t="shared" si="721"/>
        <v>0</v>
      </c>
      <c r="BE778" s="9" t="s">
        <v>4364</v>
      </c>
      <c r="BF778" s="9">
        <f t="shared" si="722"/>
        <v>0</v>
      </c>
      <c r="BG778" s="9">
        <v>1</v>
      </c>
      <c r="BH778" s="9">
        <v>5</v>
      </c>
      <c r="BI778" s="9">
        <v>5</v>
      </c>
      <c r="BJ778" s="9">
        <v>1</v>
      </c>
      <c r="BK778" s="9">
        <v>3</v>
      </c>
      <c r="BL778" s="9">
        <v>3</v>
      </c>
      <c r="BM778" s="9">
        <v>4</v>
      </c>
      <c r="BN778" s="9">
        <v>0</v>
      </c>
      <c r="BO778" s="9">
        <v>2</v>
      </c>
      <c r="BP778" s="9" t="s">
        <v>4401</v>
      </c>
      <c r="BQ778" s="9">
        <f t="shared" si="736"/>
        <v>0.4</v>
      </c>
      <c r="BR778" s="9">
        <f t="shared" si="737"/>
        <v>0</v>
      </c>
      <c r="BS778" s="34">
        <f t="shared" si="727"/>
        <v>0.7</v>
      </c>
      <c r="BT778" s="9"/>
      <c r="BU778" s="9"/>
      <c r="BV778" s="9"/>
      <c r="BW778" s="9"/>
      <c r="BX778" s="9"/>
      <c r="BY778" s="9"/>
      <c r="BZ778" s="22">
        <f t="shared" si="713"/>
        <v>5</v>
      </c>
      <c r="CA778" s="22">
        <f t="shared" si="714"/>
        <v>0</v>
      </c>
      <c r="CB778" s="22">
        <f t="shared" si="715"/>
        <v>0</v>
      </c>
      <c r="CC778" s="22">
        <f t="shared" si="716"/>
        <v>0.7</v>
      </c>
      <c r="CD778" s="22">
        <f t="shared" si="717"/>
        <v>0</v>
      </c>
      <c r="CK778" s="23">
        <v>0.46511627906976744</v>
      </c>
      <c r="CL778" s="23">
        <f t="shared" si="718"/>
        <v>1</v>
      </c>
      <c r="CM778" s="23" t="str">
        <f t="shared" si="724"/>
        <v/>
      </c>
      <c r="CN778" s="23" t="str">
        <f t="shared" si="725"/>
        <v/>
      </c>
      <c r="CQ778" s="49">
        <v>2</v>
      </c>
      <c r="CR778" s="43">
        <f t="shared" si="733"/>
        <v>16</v>
      </c>
    </row>
    <row r="779" spans="1:96" ht="11.25" customHeight="1">
      <c r="A779" s="9">
        <v>8</v>
      </c>
      <c r="B779" s="9">
        <v>1</v>
      </c>
      <c r="C779" s="9" t="str">
        <f t="shared" si="694"/>
        <v>19</v>
      </c>
      <c r="D779" s="10" t="s">
        <v>4194</v>
      </c>
      <c r="E779" s="9">
        <v>6</v>
      </c>
      <c r="F779" s="9">
        <v>1</v>
      </c>
      <c r="G779" s="9">
        <v>0</v>
      </c>
      <c r="H779" s="9">
        <v>0</v>
      </c>
      <c r="I779" s="9">
        <v>0</v>
      </c>
      <c r="J779" s="9">
        <v>0</v>
      </c>
      <c r="K779" s="11">
        <v>25</v>
      </c>
      <c r="L779" s="9">
        <v>75</v>
      </c>
      <c r="M779" s="9">
        <v>5</v>
      </c>
      <c r="N779" s="17">
        <f>SUM(M774:M779)</f>
        <v>44</v>
      </c>
      <c r="O779" s="17">
        <f t="shared" si="738"/>
        <v>0.14104046242774568</v>
      </c>
      <c r="P779" s="17">
        <f t="shared" si="719"/>
        <v>2</v>
      </c>
      <c r="Q779" s="9">
        <v>25</v>
      </c>
      <c r="R779" s="9"/>
      <c r="S779" s="9">
        <v>0.2</v>
      </c>
      <c r="T779" s="9">
        <v>100</v>
      </c>
      <c r="U779" s="9">
        <v>40</v>
      </c>
      <c r="V779" s="11">
        <v>30</v>
      </c>
      <c r="W779" s="11">
        <f t="shared" si="734"/>
        <v>30</v>
      </c>
      <c r="X779" s="17">
        <f t="shared" si="726"/>
        <v>30</v>
      </c>
      <c r="Y779" s="17"/>
      <c r="Z779" s="9">
        <v>20</v>
      </c>
      <c r="AA779" s="17">
        <f>SUM(Z774:Z779)</f>
        <v>120</v>
      </c>
      <c r="AB779" s="17">
        <f t="shared" si="739"/>
        <v>0.49537366548042705</v>
      </c>
      <c r="AC779" s="17">
        <f t="shared" si="728"/>
        <v>46</v>
      </c>
      <c r="AD779" s="17">
        <f t="shared" si="712"/>
        <v>0.43478260869565216</v>
      </c>
      <c r="AE779" s="17">
        <v>0.4</v>
      </c>
      <c r="AF779" s="17">
        <f t="shared" si="720"/>
        <v>25</v>
      </c>
      <c r="AG779" s="17"/>
      <c r="AH779" s="9">
        <v>71</v>
      </c>
      <c r="AI779" s="9"/>
      <c r="AJ779" s="9"/>
      <c r="AK779" s="9"/>
      <c r="AL779" s="9">
        <v>0.48</v>
      </c>
      <c r="AM779" s="9">
        <f t="shared" si="735"/>
        <v>0.48</v>
      </c>
      <c r="AN779" s="9">
        <v>0.43478260869565216</v>
      </c>
      <c r="AO779" s="9">
        <f t="shared" si="729"/>
        <v>0.46956521739130436</v>
      </c>
      <c r="AP779" s="9">
        <v>0.3042253521126761</v>
      </c>
      <c r="AQ779" s="9"/>
      <c r="AR779" s="9"/>
      <c r="AS779" s="17">
        <f t="shared" si="740"/>
        <v>25</v>
      </c>
      <c r="AT779" s="17">
        <f t="shared" si="707"/>
        <v>6.3999999999999987E-2</v>
      </c>
      <c r="AU779">
        <f t="shared" si="741"/>
        <v>0.46400000000000002</v>
      </c>
      <c r="AV779" s="17">
        <f t="shared" si="742"/>
        <v>0.29866666666666675</v>
      </c>
      <c r="AW779" s="17"/>
      <c r="AX779" s="17"/>
      <c r="AY779" s="17"/>
      <c r="AZ779" s="17">
        <v>5</v>
      </c>
      <c r="BA779" s="24">
        <v>0.83333333333333337</v>
      </c>
      <c r="BB779" s="9">
        <v>19</v>
      </c>
      <c r="BC779" s="9">
        <v>1</v>
      </c>
      <c r="BD779" s="9">
        <f t="shared" si="721"/>
        <v>0</v>
      </c>
      <c r="BE779" s="9" t="s">
        <v>4364</v>
      </c>
      <c r="BF779" s="9">
        <f t="shared" si="722"/>
        <v>0</v>
      </c>
      <c r="BG779" s="9">
        <v>1</v>
      </c>
      <c r="BH779" s="9">
        <v>5</v>
      </c>
      <c r="BI779" s="9">
        <v>5</v>
      </c>
      <c r="BJ779" s="9">
        <v>1</v>
      </c>
      <c r="BK779" s="9">
        <v>3</v>
      </c>
      <c r="BL779" s="9">
        <v>3</v>
      </c>
      <c r="BM779" s="9">
        <v>4</v>
      </c>
      <c r="BN779" s="9">
        <v>0</v>
      </c>
      <c r="BO779" s="9">
        <v>2</v>
      </c>
      <c r="BP779" s="9" t="s">
        <v>4401</v>
      </c>
      <c r="BQ779" s="9">
        <f t="shared" si="736"/>
        <v>0.4</v>
      </c>
      <c r="BR779" s="9">
        <f t="shared" si="737"/>
        <v>0</v>
      </c>
      <c r="BS779" s="34">
        <f t="shared" si="727"/>
        <v>0.7</v>
      </c>
      <c r="BT779" s="9"/>
      <c r="BU779" s="9"/>
      <c r="BV779" s="9"/>
      <c r="BW779" s="9"/>
      <c r="BX779" s="9"/>
      <c r="BY779" s="9"/>
      <c r="BZ779" s="22">
        <f t="shared" si="713"/>
        <v>6</v>
      </c>
      <c r="CA779" s="22">
        <f t="shared" si="714"/>
        <v>0</v>
      </c>
      <c r="CB779" s="22">
        <f t="shared" si="715"/>
        <v>0</v>
      </c>
      <c r="CC779" s="22">
        <f t="shared" si="716"/>
        <v>0.7</v>
      </c>
      <c r="CD779" s="22">
        <f t="shared" si="717"/>
        <v>0</v>
      </c>
      <c r="CK779" s="23">
        <v>0.4</v>
      </c>
      <c r="CL779" s="23">
        <f t="shared" si="718"/>
        <v>1</v>
      </c>
      <c r="CM779" s="23" t="str">
        <f t="shared" si="724"/>
        <v/>
      </c>
      <c r="CN779" s="23" t="str">
        <f t="shared" si="725"/>
        <v/>
      </c>
      <c r="CO779" s="43">
        <f>+AVERAGE(AM773:AM777)</f>
        <v>0.20477602794209199</v>
      </c>
      <c r="CP779" s="43">
        <f>+AVERAGE(AO773:AO777)</f>
        <v>0.50675399462110426</v>
      </c>
      <c r="CQ779" s="49">
        <v>0</v>
      </c>
      <c r="CR779" s="43">
        <f t="shared" si="733"/>
        <v>15</v>
      </c>
    </row>
    <row r="780" spans="1:96" ht="11.25" customHeight="1">
      <c r="A780" s="9">
        <v>8</v>
      </c>
      <c r="B780" s="9">
        <v>1</v>
      </c>
      <c r="C780" s="9" t="str">
        <f t="shared" si="694"/>
        <v>19</v>
      </c>
      <c r="D780" s="10" t="s">
        <v>4194</v>
      </c>
      <c r="E780" s="9">
        <v>7</v>
      </c>
      <c r="F780" s="9">
        <v>1</v>
      </c>
      <c r="G780" s="9">
        <v>0</v>
      </c>
      <c r="H780" s="9">
        <v>0</v>
      </c>
      <c r="I780" s="9">
        <v>0</v>
      </c>
      <c r="J780" s="9">
        <v>0</v>
      </c>
      <c r="K780" s="11">
        <v>25</v>
      </c>
      <c r="L780" s="9">
        <v>75</v>
      </c>
      <c r="M780" s="9">
        <v>4</v>
      </c>
      <c r="N780" s="17">
        <f>SUM(M774:M780)</f>
        <v>48</v>
      </c>
      <c r="O780" s="17">
        <f t="shared" si="738"/>
        <v>0.12462311557788945</v>
      </c>
      <c r="P780" s="17">
        <f t="shared" si="719"/>
        <v>0</v>
      </c>
      <c r="Q780" s="9">
        <v>26</v>
      </c>
      <c r="R780" s="9"/>
      <c r="S780" s="9">
        <v>0.15384615384615385</v>
      </c>
      <c r="T780" s="9">
        <v>100</v>
      </c>
      <c r="U780" s="9">
        <v>40</v>
      </c>
      <c r="V780" s="11">
        <v>30</v>
      </c>
      <c r="W780" s="11">
        <f t="shared" si="734"/>
        <v>30</v>
      </c>
      <c r="X780" s="17">
        <f t="shared" si="726"/>
        <v>30</v>
      </c>
      <c r="Y780" s="17"/>
      <c r="Z780" s="9">
        <v>20</v>
      </c>
      <c r="AA780" s="17">
        <f>SUM(Z774:Z780)</f>
        <v>140</v>
      </c>
      <c r="AB780" s="17">
        <f t="shared" si="739"/>
        <v>0.5043478260869565</v>
      </c>
      <c r="AC780" s="17">
        <f t="shared" si="728"/>
        <v>41</v>
      </c>
      <c r="AD780" s="17">
        <f t="shared" si="712"/>
        <v>0.48780487804878048</v>
      </c>
      <c r="AE780" s="17">
        <v>0.43478260869565216</v>
      </c>
      <c r="AF780" s="17">
        <f t="shared" si="720"/>
        <v>26</v>
      </c>
      <c r="AG780" s="17"/>
      <c r="AH780" s="9">
        <v>65</v>
      </c>
      <c r="AI780" s="9"/>
      <c r="AJ780" s="9"/>
      <c r="AK780" s="9"/>
      <c r="AL780" s="9">
        <v>0.35384615384615381</v>
      </c>
      <c r="AM780" s="9">
        <f t="shared" si="735"/>
        <v>0.35384615384615387</v>
      </c>
      <c r="AN780" s="9">
        <v>0.48780487804878048</v>
      </c>
      <c r="AO780" s="9">
        <f t="shared" si="729"/>
        <v>0.58536585365853655</v>
      </c>
      <c r="AP780" s="9">
        <v>0.43076923076923074</v>
      </c>
      <c r="AQ780" s="9"/>
      <c r="AR780" s="9"/>
      <c r="AS780" s="17">
        <f t="shared" si="740"/>
        <v>25</v>
      </c>
      <c r="AT780" s="17">
        <f t="shared" si="707"/>
        <v>0.48</v>
      </c>
      <c r="AU780">
        <f t="shared" si="741"/>
        <v>0.46956521739130436</v>
      </c>
      <c r="AV780" s="17">
        <f t="shared" si="742"/>
        <v>0.3042253521126761</v>
      </c>
      <c r="AW780" s="17"/>
      <c r="AX780" s="17"/>
      <c r="AY780" s="17"/>
      <c r="AZ780" s="17">
        <v>5</v>
      </c>
      <c r="BA780" s="24">
        <v>0.83333333333333337</v>
      </c>
      <c r="BB780" s="9">
        <v>19</v>
      </c>
      <c r="BC780" s="9">
        <v>1</v>
      </c>
      <c r="BD780" s="9">
        <f t="shared" si="721"/>
        <v>0</v>
      </c>
      <c r="BE780" s="9" t="s">
        <v>4364</v>
      </c>
      <c r="BF780" s="9">
        <f t="shared" si="722"/>
        <v>0</v>
      </c>
      <c r="BG780" s="9">
        <v>1</v>
      </c>
      <c r="BH780" s="9">
        <v>5</v>
      </c>
      <c r="BI780" s="9">
        <v>5</v>
      </c>
      <c r="BJ780" s="9">
        <v>1</v>
      </c>
      <c r="BK780" s="9">
        <v>3</v>
      </c>
      <c r="BL780" s="9">
        <v>3</v>
      </c>
      <c r="BM780" s="9">
        <v>4</v>
      </c>
      <c r="BN780" s="9">
        <v>0</v>
      </c>
      <c r="BO780" s="9">
        <v>2</v>
      </c>
      <c r="BP780" s="9" t="s">
        <v>4401</v>
      </c>
      <c r="BQ780" s="9">
        <f t="shared" si="736"/>
        <v>0.4</v>
      </c>
      <c r="BR780" s="9">
        <f t="shared" si="737"/>
        <v>0</v>
      </c>
      <c r="BS780" s="34">
        <f t="shared" si="727"/>
        <v>0.7</v>
      </c>
      <c r="BT780" s="9"/>
      <c r="BU780" s="9"/>
      <c r="BV780" s="9"/>
      <c r="BW780" s="9"/>
      <c r="BX780" s="9"/>
      <c r="BY780" s="9"/>
      <c r="BZ780" s="22">
        <f t="shared" si="713"/>
        <v>7</v>
      </c>
      <c r="CA780" s="22">
        <f t="shared" si="714"/>
        <v>0</v>
      </c>
      <c r="CB780" s="22">
        <f t="shared" si="715"/>
        <v>0</v>
      </c>
      <c r="CC780" s="22">
        <f t="shared" si="716"/>
        <v>0.7</v>
      </c>
      <c r="CD780" s="22">
        <f t="shared" si="717"/>
        <v>0</v>
      </c>
      <c r="CK780" s="23">
        <v>0.43478260869565216</v>
      </c>
      <c r="CL780" s="23">
        <f t="shared" si="718"/>
        <v>1</v>
      </c>
      <c r="CM780" s="23" t="str">
        <f t="shared" si="724"/>
        <v/>
      </c>
      <c r="CN780" s="23" t="str">
        <f t="shared" si="725"/>
        <v/>
      </c>
      <c r="CO780" s="43">
        <f>+AVERAGE(AM773:AM777)</f>
        <v>0.20477602794209199</v>
      </c>
      <c r="CP780" s="43">
        <f>+AVERAGE(AO773:AO777)</f>
        <v>0.50675399462110426</v>
      </c>
      <c r="CQ780" s="49">
        <v>1</v>
      </c>
      <c r="CR780" s="43">
        <f t="shared" si="733"/>
        <v>14</v>
      </c>
    </row>
    <row r="781" spans="1:96" ht="11.25" customHeight="1">
      <c r="A781" s="9">
        <v>8</v>
      </c>
      <c r="B781" s="9">
        <v>1</v>
      </c>
      <c r="C781" s="9" t="str">
        <f t="shared" si="694"/>
        <v>19</v>
      </c>
      <c r="D781" s="10" t="s">
        <v>4194</v>
      </c>
      <c r="E781" s="9">
        <v>8</v>
      </c>
      <c r="F781" s="9">
        <v>1</v>
      </c>
      <c r="G781" s="9">
        <v>0</v>
      </c>
      <c r="H781" s="9">
        <v>0</v>
      </c>
      <c r="I781" s="9">
        <v>0</v>
      </c>
      <c r="J781" s="9">
        <v>0</v>
      </c>
      <c r="K781" s="11">
        <v>25</v>
      </c>
      <c r="L781" s="9">
        <v>75</v>
      </c>
      <c r="M781" s="9">
        <v>5</v>
      </c>
      <c r="N781" s="17">
        <f>SUM(M774:M781)</f>
        <v>53</v>
      </c>
      <c r="O781" s="17">
        <f t="shared" si="738"/>
        <v>8.7336244541484712E-2</v>
      </c>
      <c r="P781" s="17">
        <f t="shared" si="719"/>
        <v>2</v>
      </c>
      <c r="Q781" s="9">
        <v>30</v>
      </c>
      <c r="R781" s="9"/>
      <c r="S781" s="9">
        <v>0.16666666666666666</v>
      </c>
      <c r="T781" s="9">
        <v>100</v>
      </c>
      <c r="U781" s="9">
        <v>40</v>
      </c>
      <c r="V781" s="11">
        <v>30</v>
      </c>
      <c r="W781" s="11">
        <f t="shared" si="734"/>
        <v>30</v>
      </c>
      <c r="X781" s="17">
        <f t="shared" si="726"/>
        <v>30</v>
      </c>
      <c r="Y781" s="17"/>
      <c r="Z781" s="9">
        <v>20</v>
      </c>
      <c r="AA781" s="17">
        <f>SUM(Z774:Z781)</f>
        <v>160</v>
      </c>
      <c r="AB781" s="17">
        <f t="shared" si="739"/>
        <v>0.50769230769230766</v>
      </c>
      <c r="AC781" s="17">
        <f t="shared" si="728"/>
        <v>42</v>
      </c>
      <c r="AD781" s="17">
        <f t="shared" si="712"/>
        <v>0.47619047619047616</v>
      </c>
      <c r="AE781" s="17">
        <v>0.48780487804878048</v>
      </c>
      <c r="AF781" s="17">
        <f t="shared" si="720"/>
        <v>25</v>
      </c>
      <c r="AG781" s="17"/>
      <c r="AH781" s="9">
        <v>62</v>
      </c>
      <c r="AI781" s="9"/>
      <c r="AJ781" s="9"/>
      <c r="AK781" s="9"/>
      <c r="AL781" s="9">
        <v>0.15999999999999998</v>
      </c>
      <c r="AM781" s="9">
        <f t="shared" si="735"/>
        <v>0.16</v>
      </c>
      <c r="AN781" s="9">
        <v>0.47619047619047616</v>
      </c>
      <c r="AO781" s="9">
        <f t="shared" si="729"/>
        <v>0.53333333333333333</v>
      </c>
      <c r="AP781" s="9">
        <v>0.43225806451612903</v>
      </c>
      <c r="AQ781" s="9"/>
      <c r="AR781" s="9"/>
      <c r="AS781" s="17">
        <f t="shared" si="740"/>
        <v>26</v>
      </c>
      <c r="AT781" s="17">
        <f t="shared" si="707"/>
        <v>0.35384615384615381</v>
      </c>
      <c r="AU781">
        <f t="shared" si="741"/>
        <v>0.58536585365853655</v>
      </c>
      <c r="AV781" s="17">
        <f t="shared" si="742"/>
        <v>0.43076923076923074</v>
      </c>
      <c r="AW781" s="17"/>
      <c r="AX781" s="17"/>
      <c r="AY781" s="17"/>
      <c r="AZ781" s="17">
        <v>5</v>
      </c>
      <c r="BA781" s="24">
        <v>0.83333333333333337</v>
      </c>
      <c r="BB781" s="9">
        <v>19</v>
      </c>
      <c r="BC781" s="9">
        <v>1</v>
      </c>
      <c r="BD781" s="9">
        <f t="shared" si="721"/>
        <v>0</v>
      </c>
      <c r="BE781" s="9" t="s">
        <v>4364</v>
      </c>
      <c r="BF781" s="9">
        <f t="shared" si="722"/>
        <v>0</v>
      </c>
      <c r="BG781" s="9">
        <v>1</v>
      </c>
      <c r="BH781" s="9">
        <v>5</v>
      </c>
      <c r="BI781" s="9">
        <v>5</v>
      </c>
      <c r="BJ781" s="9">
        <v>1</v>
      </c>
      <c r="BK781" s="9">
        <v>3</v>
      </c>
      <c r="BL781" s="9">
        <v>3</v>
      </c>
      <c r="BM781" s="9">
        <v>4</v>
      </c>
      <c r="BN781" s="9">
        <v>0</v>
      </c>
      <c r="BO781" s="9">
        <v>2</v>
      </c>
      <c r="BP781" s="9" t="s">
        <v>4401</v>
      </c>
      <c r="BQ781" s="9">
        <f t="shared" si="736"/>
        <v>0.4</v>
      </c>
      <c r="BR781" s="9">
        <f t="shared" si="737"/>
        <v>0</v>
      </c>
      <c r="BS781" s="34">
        <f t="shared" si="727"/>
        <v>0.7</v>
      </c>
      <c r="BT781" s="9"/>
      <c r="BU781" s="9"/>
      <c r="BV781" s="9"/>
      <c r="BW781" s="9"/>
      <c r="BX781" s="9"/>
      <c r="BY781" s="9"/>
      <c r="BZ781" s="22">
        <f t="shared" si="713"/>
        <v>8</v>
      </c>
      <c r="CA781" s="22">
        <f t="shared" si="714"/>
        <v>0</v>
      </c>
      <c r="CB781" s="22">
        <f t="shared" si="715"/>
        <v>0</v>
      </c>
      <c r="CC781" s="22">
        <f t="shared" si="716"/>
        <v>0.7</v>
      </c>
      <c r="CD781" s="22">
        <f t="shared" si="717"/>
        <v>0</v>
      </c>
      <c r="CK781" s="23">
        <v>0.48780487804878048</v>
      </c>
      <c r="CL781" s="23">
        <f t="shared" si="718"/>
        <v>1</v>
      </c>
      <c r="CM781" s="23" t="str">
        <f t="shared" si="724"/>
        <v/>
      </c>
      <c r="CN781" s="23" t="str">
        <f t="shared" si="725"/>
        <v/>
      </c>
      <c r="CO781" s="43">
        <f>+AVERAGE(AM773:AM777)</f>
        <v>0.20477602794209199</v>
      </c>
      <c r="CP781" s="43">
        <f>+AVERAGE(AO773:AO777)</f>
        <v>0.50675399462110426</v>
      </c>
      <c r="CQ781" s="49">
        <v>0</v>
      </c>
      <c r="CR781" s="43">
        <f t="shared" si="733"/>
        <v>10</v>
      </c>
    </row>
    <row r="782" spans="1:96" ht="11.25" customHeight="1">
      <c r="A782" s="9">
        <v>8</v>
      </c>
      <c r="B782" s="9">
        <v>1</v>
      </c>
      <c r="C782" s="9" t="str">
        <f t="shared" si="694"/>
        <v>19</v>
      </c>
      <c r="D782" s="10" t="s">
        <v>4194</v>
      </c>
      <c r="E782" s="11">
        <v>9</v>
      </c>
      <c r="F782" s="9">
        <v>1</v>
      </c>
      <c r="G782" s="9">
        <v>0</v>
      </c>
      <c r="H782" s="9">
        <v>0</v>
      </c>
      <c r="I782" s="9">
        <v>0</v>
      </c>
      <c r="J782" s="9">
        <v>0</v>
      </c>
      <c r="K782" s="11">
        <v>25</v>
      </c>
      <c r="L782" s="9">
        <v>75</v>
      </c>
      <c r="M782" s="9">
        <v>3</v>
      </c>
      <c r="N782" s="17">
        <f>SUM(M774:M782)</f>
        <v>56</v>
      </c>
      <c r="O782" s="17">
        <f t="shared" si="738"/>
        <v>7.6190476190476197E-2</v>
      </c>
      <c r="P782" s="17">
        <f t="shared" si="719"/>
        <v>0</v>
      </c>
      <c r="Q782" s="9">
        <v>23</v>
      </c>
      <c r="R782" s="9"/>
      <c r="S782" s="9">
        <v>0.13043478260869565</v>
      </c>
      <c r="T782" s="9">
        <v>98</v>
      </c>
      <c r="U782" s="9">
        <v>40</v>
      </c>
      <c r="V782" s="11">
        <v>30</v>
      </c>
      <c r="W782" s="11">
        <f t="shared" si="734"/>
        <v>30</v>
      </c>
      <c r="X782" s="17">
        <f t="shared" si="726"/>
        <v>30</v>
      </c>
      <c r="Y782" s="17"/>
      <c r="Z782" s="9">
        <v>20</v>
      </c>
      <c r="AA782" s="17">
        <f>SUM(Z774:Z782)</f>
        <v>180</v>
      </c>
      <c r="AB782" s="17">
        <f t="shared" si="739"/>
        <v>0.49615384615384617</v>
      </c>
      <c r="AC782" s="17">
        <f t="shared" si="728"/>
        <v>52</v>
      </c>
      <c r="AD782" s="17">
        <f t="shared" si="712"/>
        <v>0.38461538461538464</v>
      </c>
      <c r="AE782" s="17">
        <v>0.47619047619047616</v>
      </c>
      <c r="AF782" s="17">
        <f t="shared" si="720"/>
        <v>27</v>
      </c>
      <c r="AG782" s="17"/>
      <c r="AH782" s="9">
        <v>79</v>
      </c>
      <c r="AI782" s="9"/>
      <c r="AJ782" s="9"/>
      <c r="AK782" s="9"/>
      <c r="AL782" s="9">
        <v>6.9565217391304363E-2</v>
      </c>
      <c r="AM782" s="9">
        <f t="shared" si="735"/>
        <v>6.9565217391304349E-2</v>
      </c>
      <c r="AN782" s="9">
        <v>0.38461538461538464</v>
      </c>
      <c r="AO782" s="9">
        <f t="shared" si="729"/>
        <v>0.41538461538461541</v>
      </c>
      <c r="AP782" s="9">
        <v>0.29367088607594932</v>
      </c>
      <c r="AQ782" s="9"/>
      <c r="AR782" s="9"/>
      <c r="AS782" s="17">
        <f t="shared" si="740"/>
        <v>30</v>
      </c>
      <c r="AT782" s="17">
        <f t="shared" si="707"/>
        <v>0.15999999999999998</v>
      </c>
      <c r="AU782">
        <f t="shared" si="741"/>
        <v>0.53333333333333333</v>
      </c>
      <c r="AV782" s="17">
        <f t="shared" si="742"/>
        <v>0.43225806451612903</v>
      </c>
      <c r="AW782" s="17"/>
      <c r="AX782" s="17"/>
      <c r="AY782" s="17"/>
      <c r="AZ782" s="17">
        <v>5</v>
      </c>
      <c r="BA782" s="24">
        <v>0.83333333333333337</v>
      </c>
      <c r="BB782" s="9">
        <v>19</v>
      </c>
      <c r="BC782" s="9">
        <v>1</v>
      </c>
      <c r="BD782" s="9">
        <f t="shared" si="721"/>
        <v>0</v>
      </c>
      <c r="BE782" s="9" t="s">
        <v>4364</v>
      </c>
      <c r="BF782" s="9">
        <f t="shared" si="722"/>
        <v>0</v>
      </c>
      <c r="BG782" s="9">
        <v>1</v>
      </c>
      <c r="BH782" s="9">
        <v>5</v>
      </c>
      <c r="BI782" s="9">
        <v>5</v>
      </c>
      <c r="BJ782" s="9">
        <v>1</v>
      </c>
      <c r="BK782" s="9">
        <v>3</v>
      </c>
      <c r="BL782" s="9">
        <v>3</v>
      </c>
      <c r="BM782" s="9">
        <v>4</v>
      </c>
      <c r="BN782" s="9">
        <v>0</v>
      </c>
      <c r="BO782" s="9">
        <v>2</v>
      </c>
      <c r="BP782" s="9" t="s">
        <v>4401</v>
      </c>
      <c r="BQ782" s="9">
        <f t="shared" si="736"/>
        <v>0.4</v>
      </c>
      <c r="BR782" s="9">
        <f t="shared" si="737"/>
        <v>0</v>
      </c>
      <c r="BS782" s="34">
        <f t="shared" si="727"/>
        <v>0.7</v>
      </c>
      <c r="BT782" s="9"/>
      <c r="BU782" s="9"/>
      <c r="BV782" s="9"/>
      <c r="BW782" s="9"/>
      <c r="BX782" s="9"/>
      <c r="BY782" s="9"/>
      <c r="BZ782" s="22">
        <f t="shared" si="713"/>
        <v>9</v>
      </c>
      <c r="CA782" s="22">
        <f t="shared" si="714"/>
        <v>0</v>
      </c>
      <c r="CB782" s="22">
        <f t="shared" si="715"/>
        <v>0</v>
      </c>
      <c r="CC782" s="22">
        <f t="shared" si="716"/>
        <v>0.7</v>
      </c>
      <c r="CD782" s="22">
        <f t="shared" si="717"/>
        <v>0</v>
      </c>
      <c r="CK782" s="23">
        <v>0.47619047619047616</v>
      </c>
      <c r="CL782" s="23">
        <f t="shared" si="718"/>
        <v>1</v>
      </c>
      <c r="CM782" s="23" t="str">
        <f t="shared" si="724"/>
        <v/>
      </c>
      <c r="CN782" s="23" t="str">
        <f t="shared" si="725"/>
        <v/>
      </c>
      <c r="CO782" s="43">
        <f>+AVERAGE(AM773:AM777)</f>
        <v>0.20477602794209199</v>
      </c>
      <c r="CP782" s="43">
        <f>+AVERAGE(AO773:AO777)</f>
        <v>0.50675399462110426</v>
      </c>
      <c r="CQ782" s="49">
        <v>1</v>
      </c>
      <c r="CR782" s="43">
        <f t="shared" si="733"/>
        <v>15</v>
      </c>
    </row>
    <row r="783" spans="1:96" ht="11.25" customHeight="1">
      <c r="A783" s="9">
        <v>8</v>
      </c>
      <c r="B783" s="9">
        <v>1</v>
      </c>
      <c r="C783" s="9" t="str">
        <f t="shared" si="694"/>
        <v>19</v>
      </c>
      <c r="D783" s="10" t="s">
        <v>4194</v>
      </c>
      <c r="E783" s="9">
        <v>10</v>
      </c>
      <c r="F783" s="9">
        <v>1</v>
      </c>
      <c r="G783" s="9">
        <v>0</v>
      </c>
      <c r="H783" s="9">
        <v>0</v>
      </c>
      <c r="I783" s="9">
        <v>0</v>
      </c>
      <c r="J783" s="9">
        <v>0</v>
      </c>
      <c r="K783" s="11">
        <v>25</v>
      </c>
      <c r="L783" s="9">
        <v>73</v>
      </c>
      <c r="M783" s="9">
        <v>3</v>
      </c>
      <c r="N783" s="17">
        <f>SUM(M774:M783)</f>
        <v>59</v>
      </c>
      <c r="O783" s="17">
        <f t="shared" si="738"/>
        <v>7.3003802281368824E-2</v>
      </c>
      <c r="P783" s="17">
        <f t="shared" si="719"/>
        <v>0</v>
      </c>
      <c r="Q783" s="9">
        <v>11</v>
      </c>
      <c r="R783" s="9"/>
      <c r="S783" s="9">
        <v>0.27272727272727271</v>
      </c>
      <c r="T783" s="9">
        <v>84</v>
      </c>
      <c r="U783" s="9">
        <v>40</v>
      </c>
      <c r="V783" s="11">
        <v>30</v>
      </c>
      <c r="W783" s="11">
        <f t="shared" si="734"/>
        <v>30</v>
      </c>
      <c r="X783" s="17">
        <f t="shared" si="726"/>
        <v>30</v>
      </c>
      <c r="Y783" s="17">
        <f t="shared" ref="Y783" si="743">SUM(X774:X783)</f>
        <v>300</v>
      </c>
      <c r="Z783" s="9">
        <v>20</v>
      </c>
      <c r="AA783" s="17">
        <f>SUM(Z774:Z783)</f>
        <v>200</v>
      </c>
      <c r="AB783" s="17">
        <f t="shared" si="739"/>
        <v>0.49847494553376909</v>
      </c>
      <c r="AC783" s="17">
        <f t="shared" si="728"/>
        <v>43</v>
      </c>
      <c r="AD783" s="17">
        <f t="shared" si="712"/>
        <v>0.46511627906976744</v>
      </c>
      <c r="AE783" s="17">
        <v>0.38461538461538464</v>
      </c>
      <c r="AF783" s="17">
        <f t="shared" si="720"/>
        <v>27</v>
      </c>
      <c r="AG783" s="17">
        <f>+SUM(AF774:AF783)</f>
        <v>241</v>
      </c>
      <c r="AH783" s="9">
        <v>82</v>
      </c>
      <c r="AI783" s="9"/>
      <c r="AJ783" s="9"/>
      <c r="AK783" s="9"/>
      <c r="AL783" s="9">
        <v>0.47272727272727277</v>
      </c>
      <c r="AM783" s="9">
        <f t="shared" si="735"/>
        <v>0.47272727272727272</v>
      </c>
      <c r="AN783" s="9">
        <v>0.46511627906976744</v>
      </c>
      <c r="AO783" s="9">
        <f t="shared" si="729"/>
        <v>0.53023255813953485</v>
      </c>
      <c r="AP783" s="9">
        <v>0.24878048780487805</v>
      </c>
      <c r="AQ783" s="9"/>
      <c r="AR783" s="9"/>
      <c r="AS783" s="17">
        <f t="shared" si="740"/>
        <v>23</v>
      </c>
      <c r="AT783" s="17">
        <f t="shared" si="707"/>
        <v>6.9565217391304363E-2</v>
      </c>
      <c r="AU783">
        <f t="shared" si="741"/>
        <v>0.41538461538461541</v>
      </c>
      <c r="AV783" s="17">
        <f t="shared" si="742"/>
        <v>0.29367088607594932</v>
      </c>
      <c r="AW783" s="17"/>
      <c r="AX783" s="17"/>
      <c r="AY783" s="17"/>
      <c r="AZ783" s="17">
        <v>5</v>
      </c>
      <c r="BA783" s="24">
        <v>0.83333333333333337</v>
      </c>
      <c r="BB783" s="9">
        <v>19</v>
      </c>
      <c r="BC783" s="9">
        <v>1</v>
      </c>
      <c r="BD783" s="9">
        <f t="shared" si="721"/>
        <v>0</v>
      </c>
      <c r="BE783" s="9" t="s">
        <v>4364</v>
      </c>
      <c r="BF783" s="9">
        <f t="shared" si="722"/>
        <v>0</v>
      </c>
      <c r="BG783" s="9">
        <v>1</v>
      </c>
      <c r="BH783" s="9">
        <v>5</v>
      </c>
      <c r="BI783" s="9">
        <v>5</v>
      </c>
      <c r="BJ783" s="9">
        <v>1</v>
      </c>
      <c r="BK783" s="9">
        <v>3</v>
      </c>
      <c r="BL783" s="9">
        <v>3</v>
      </c>
      <c r="BM783" s="9">
        <v>4</v>
      </c>
      <c r="BN783" s="9">
        <v>0</v>
      </c>
      <c r="BO783" s="9">
        <v>2</v>
      </c>
      <c r="BP783" s="9" t="s">
        <v>4401</v>
      </c>
      <c r="BQ783" s="9">
        <f t="shared" si="736"/>
        <v>0.4</v>
      </c>
      <c r="BR783" s="9">
        <f t="shared" si="737"/>
        <v>0.4</v>
      </c>
      <c r="BS783" s="34">
        <f t="shared" si="727"/>
        <v>0.7</v>
      </c>
      <c r="BT783" s="9">
        <f>+SUM(AH774:AH783)</f>
        <v>696</v>
      </c>
      <c r="BU783" s="9"/>
      <c r="BV783" s="9"/>
      <c r="BW783" s="9">
        <f>SUM(AF774:AF783)</f>
        <v>241</v>
      </c>
      <c r="BX783" s="9"/>
      <c r="BY783" s="9"/>
      <c r="BZ783" s="22">
        <f t="shared" si="713"/>
        <v>10</v>
      </c>
      <c r="CA783" s="22">
        <f t="shared" si="714"/>
        <v>0</v>
      </c>
      <c r="CB783" s="22">
        <f t="shared" si="715"/>
        <v>0</v>
      </c>
      <c r="CC783" s="22">
        <f t="shared" si="716"/>
        <v>0.7</v>
      </c>
      <c r="CD783" s="22">
        <f t="shared" si="717"/>
        <v>0</v>
      </c>
      <c r="CK783" s="23">
        <v>0.38461538461538464</v>
      </c>
      <c r="CL783" s="23">
        <f t="shared" si="718"/>
        <v>1</v>
      </c>
      <c r="CM783" s="23" t="str">
        <f t="shared" si="724"/>
        <v/>
      </c>
      <c r="CN783" s="23" t="str">
        <f t="shared" si="725"/>
        <v/>
      </c>
      <c r="CO783" s="43">
        <f>+AVERAGE(AM773:AM777)</f>
        <v>0.20477602794209199</v>
      </c>
      <c r="CP783" s="43">
        <f>+AVERAGE(AO773:AO777)</f>
        <v>0.50675399462110426</v>
      </c>
      <c r="CQ783" s="49">
        <v>0</v>
      </c>
      <c r="CR783" s="43">
        <f t="shared" si="733"/>
        <v>15</v>
      </c>
    </row>
    <row r="784" spans="1:96" ht="11.25" customHeight="1">
      <c r="A784" s="9">
        <v>8</v>
      </c>
      <c r="B784" s="9">
        <v>1</v>
      </c>
      <c r="C784" s="9" t="str">
        <f t="shared" si="694"/>
        <v>19</v>
      </c>
      <c r="D784" s="10" t="s">
        <v>4194</v>
      </c>
      <c r="E784" s="9">
        <v>11</v>
      </c>
      <c r="F784" s="9">
        <v>1</v>
      </c>
      <c r="G784" s="9">
        <v>0</v>
      </c>
      <c r="H784" s="9">
        <v>1</v>
      </c>
      <c r="I784" s="9">
        <v>0</v>
      </c>
      <c r="J784" s="9">
        <v>0</v>
      </c>
      <c r="K784" s="11">
        <v>25</v>
      </c>
      <c r="L784" s="9">
        <v>75</v>
      </c>
      <c r="M784" s="9">
        <v>4</v>
      </c>
      <c r="N784" s="9"/>
      <c r="O784" s="17"/>
      <c r="P784" s="17">
        <f t="shared" si="719"/>
        <v>0</v>
      </c>
      <c r="Q784" s="9">
        <v>11</v>
      </c>
      <c r="R784" s="9"/>
      <c r="S784" s="9">
        <v>0.36363636363636365</v>
      </c>
      <c r="T784" s="9">
        <v>86</v>
      </c>
      <c r="U784" s="9">
        <v>40</v>
      </c>
      <c r="V784" s="11">
        <v>30</v>
      </c>
      <c r="W784" s="11">
        <f t="shared" si="734"/>
        <v>30</v>
      </c>
      <c r="X784" s="17">
        <f t="shared" si="726"/>
        <v>30</v>
      </c>
      <c r="Y784" s="17"/>
      <c r="Z784" s="9">
        <v>20</v>
      </c>
      <c r="AA784" s="9"/>
      <c r="AB784" s="17"/>
      <c r="AC784" s="17">
        <f t="shared" si="728"/>
        <v>44</v>
      </c>
      <c r="AD784" s="17">
        <f t="shared" si="712"/>
        <v>0.45454545454545453</v>
      </c>
      <c r="AE784" s="17">
        <v>0.46511627906976744</v>
      </c>
      <c r="AF784" s="17">
        <f t="shared" si="720"/>
        <v>26</v>
      </c>
      <c r="AG784" s="17"/>
      <c r="AH784" s="9">
        <v>83</v>
      </c>
      <c r="AI784" s="9"/>
      <c r="AJ784" s="9"/>
      <c r="AK784" s="9"/>
      <c r="AL784" s="9">
        <v>0.65454545454545454</v>
      </c>
      <c r="AM784" s="9">
        <f t="shared" si="735"/>
        <v>0.65454545454545454</v>
      </c>
      <c r="AN784" s="9">
        <v>0.45454545454545453</v>
      </c>
      <c r="AO784" s="9">
        <f t="shared" si="729"/>
        <v>0.5</v>
      </c>
      <c r="AP784" s="9">
        <v>0.19277108433734944</v>
      </c>
      <c r="AQ784" s="9">
        <f>+AVERAGE(AL774:AL783)</f>
        <v>0.24422006018570092</v>
      </c>
      <c r="AR784" s="9">
        <f>+AVERAGE(AO774:AO783)</f>
        <v>0.50500188979516225</v>
      </c>
      <c r="AU784" t="str">
        <f>+IF(AND(E784&gt;11,AO783&gt;0),AO783,"")</f>
        <v/>
      </c>
      <c r="AZ784">
        <v>5</v>
      </c>
      <c r="BA784" s="24">
        <v>0.83333333333333337</v>
      </c>
      <c r="BB784" s="9">
        <v>19</v>
      </c>
      <c r="BC784" s="9">
        <v>1</v>
      </c>
      <c r="BD784" s="9">
        <f t="shared" si="721"/>
        <v>0</v>
      </c>
      <c r="BE784" s="9" t="s">
        <v>4364</v>
      </c>
      <c r="BF784" s="9">
        <f t="shared" si="722"/>
        <v>0</v>
      </c>
      <c r="BG784" s="9">
        <v>1</v>
      </c>
      <c r="BH784" s="9">
        <v>5</v>
      </c>
      <c r="BI784" s="9">
        <v>5</v>
      </c>
      <c r="BJ784" s="9">
        <v>1</v>
      </c>
      <c r="BK784" s="9">
        <v>3</v>
      </c>
      <c r="BL784" s="9">
        <v>3</v>
      </c>
      <c r="BM784" s="9">
        <v>4</v>
      </c>
      <c r="BN784" s="9">
        <v>0</v>
      </c>
      <c r="BO784" s="9">
        <v>2</v>
      </c>
      <c r="BP784" s="9" t="s">
        <v>4401</v>
      </c>
      <c r="BQ784" s="9">
        <f t="shared" si="736"/>
        <v>0.4</v>
      </c>
      <c r="BR784" s="9">
        <f t="shared" si="737"/>
        <v>0.4</v>
      </c>
      <c r="BS784" s="34">
        <f t="shared" si="727"/>
        <v>0.7</v>
      </c>
      <c r="BT784" s="9"/>
      <c r="BU784" s="9"/>
      <c r="BV784" s="9"/>
      <c r="BW784" s="9"/>
      <c r="BX784" s="9"/>
      <c r="BY784" s="9"/>
      <c r="BZ784" s="22">
        <f t="shared" si="713"/>
        <v>0</v>
      </c>
      <c r="CA784" s="22">
        <f t="shared" si="714"/>
        <v>1</v>
      </c>
      <c r="CB784" s="22">
        <f t="shared" si="715"/>
        <v>0.7</v>
      </c>
      <c r="CC784" s="22">
        <f t="shared" si="716"/>
        <v>0</v>
      </c>
      <c r="CD784" s="22">
        <f t="shared" si="717"/>
        <v>1</v>
      </c>
      <c r="CK784" s="23">
        <v>0.46511627906976744</v>
      </c>
      <c r="CL784" s="23">
        <f t="shared" si="718"/>
        <v>1</v>
      </c>
      <c r="CM784" s="23">
        <f t="shared" si="724"/>
        <v>0.24422006018570092</v>
      </c>
      <c r="CN784" s="23">
        <f t="shared" si="725"/>
        <v>0.50500188979516225</v>
      </c>
      <c r="CQ784" s="49">
        <v>1</v>
      </c>
      <c r="CR784" s="43">
        <f t="shared" si="733"/>
        <v>14</v>
      </c>
    </row>
    <row r="785" spans="1:96" ht="11.25" customHeight="1">
      <c r="A785" s="9">
        <v>8</v>
      </c>
      <c r="B785" s="9">
        <v>1</v>
      </c>
      <c r="C785" s="9" t="str">
        <f t="shared" si="694"/>
        <v>19</v>
      </c>
      <c r="D785" s="10" t="s">
        <v>4194</v>
      </c>
      <c r="E785" s="9">
        <v>12</v>
      </c>
      <c r="F785" s="9">
        <v>1</v>
      </c>
      <c r="G785" s="9">
        <v>0</v>
      </c>
      <c r="H785" s="9">
        <v>1</v>
      </c>
      <c r="I785" s="9">
        <v>0</v>
      </c>
      <c r="J785" s="9">
        <v>0</v>
      </c>
      <c r="K785" s="11">
        <v>10</v>
      </c>
      <c r="L785" s="9">
        <v>76</v>
      </c>
      <c r="M785" s="9">
        <v>5</v>
      </c>
      <c r="N785" s="9"/>
      <c r="O785" s="17"/>
      <c r="P785" s="17">
        <f t="shared" si="719"/>
        <v>2</v>
      </c>
      <c r="Q785" s="9">
        <v>19</v>
      </c>
      <c r="R785" s="9"/>
      <c r="S785" s="9">
        <v>0.26315789473684209</v>
      </c>
      <c r="T785" s="9">
        <v>95</v>
      </c>
      <c r="U785" s="9">
        <v>40</v>
      </c>
      <c r="V785" s="11">
        <v>30</v>
      </c>
      <c r="W785" s="11">
        <f t="shared" si="734"/>
        <v>30</v>
      </c>
      <c r="X785" s="17">
        <f t="shared" si="726"/>
        <v>30</v>
      </c>
      <c r="Y785" s="17"/>
      <c r="Z785" s="9">
        <v>20</v>
      </c>
      <c r="AA785" s="9"/>
      <c r="AB785" s="17"/>
      <c r="AC785" s="17">
        <f t="shared" si="728"/>
        <v>44</v>
      </c>
      <c r="AD785" s="17">
        <f t="shared" si="712"/>
        <v>0.45454545454545453</v>
      </c>
      <c r="AE785" s="17">
        <v>0.45454545454545453</v>
      </c>
      <c r="AF785" s="17">
        <f t="shared" si="720"/>
        <v>25</v>
      </c>
      <c r="AG785" s="17"/>
      <c r="AH785" s="9">
        <v>75</v>
      </c>
      <c r="AI785" s="9"/>
      <c r="AJ785" s="9"/>
      <c r="AK785" s="9"/>
      <c r="AL785" s="9">
        <v>0.29473684210526319</v>
      </c>
      <c r="AM785" s="9">
        <f t="shared" si="735"/>
        <v>0.29473684210526313</v>
      </c>
      <c r="AN785" s="9">
        <v>0.45454545454545453</v>
      </c>
      <c r="AO785" s="9">
        <f t="shared" si="729"/>
        <v>0.5</v>
      </c>
      <c r="AP785" s="9">
        <v>0.27733333333333332</v>
      </c>
      <c r="AQ785" s="9">
        <f>+AVERAGE(AL774:AL783)</f>
        <v>0.24422006018570092</v>
      </c>
      <c r="AR785" s="9">
        <f>+AVERAGE(AO774:AO783)</f>
        <v>0.50500188979516225</v>
      </c>
      <c r="AS785" s="17">
        <f t="shared" si="740"/>
        <v>11</v>
      </c>
      <c r="AT785" s="17">
        <f t="shared" si="707"/>
        <v>0.65454545454545454</v>
      </c>
      <c r="AU785">
        <f t="shared" ref="AU785:AU793" si="744">+IF(AND(E785&gt;11,AO784&gt;0),AO784,"")</f>
        <v>0.5</v>
      </c>
      <c r="AV785" s="17">
        <f t="shared" ref="AV785:AV793" si="745">+AP784</f>
        <v>0.19277108433734944</v>
      </c>
      <c r="AW785" s="17"/>
      <c r="AX785" s="17"/>
      <c r="AY785" s="17"/>
      <c r="AZ785" s="17">
        <v>5</v>
      </c>
      <c r="BA785" s="24">
        <v>0.83333333333333337</v>
      </c>
      <c r="BB785" s="9">
        <v>19</v>
      </c>
      <c r="BC785" s="9">
        <v>1</v>
      </c>
      <c r="BD785" s="9">
        <f t="shared" si="721"/>
        <v>0</v>
      </c>
      <c r="BE785" s="9" t="s">
        <v>4364</v>
      </c>
      <c r="BF785" s="9">
        <f t="shared" si="722"/>
        <v>0</v>
      </c>
      <c r="BG785" s="9">
        <v>1</v>
      </c>
      <c r="BH785" s="9">
        <v>5</v>
      </c>
      <c r="BI785" s="9">
        <v>5</v>
      </c>
      <c r="BJ785" s="9">
        <v>1</v>
      </c>
      <c r="BK785" s="9">
        <v>3</v>
      </c>
      <c r="BL785" s="9">
        <v>3</v>
      </c>
      <c r="BM785" s="9">
        <v>4</v>
      </c>
      <c r="BN785" s="9">
        <v>0</v>
      </c>
      <c r="BO785" s="9">
        <v>2</v>
      </c>
      <c r="BP785" s="9" t="s">
        <v>4401</v>
      </c>
      <c r="BQ785" s="9">
        <f t="shared" si="736"/>
        <v>0.4</v>
      </c>
      <c r="BR785" s="9">
        <f t="shared" si="737"/>
        <v>0</v>
      </c>
      <c r="BS785" s="34">
        <f t="shared" si="727"/>
        <v>0.7</v>
      </c>
      <c r="BT785" s="9"/>
      <c r="BU785" s="9"/>
      <c r="BV785" s="9"/>
      <c r="BW785" s="9"/>
      <c r="BX785" s="9"/>
      <c r="BY785" s="9"/>
      <c r="BZ785" s="22">
        <f t="shared" si="713"/>
        <v>0</v>
      </c>
      <c r="CA785" s="22">
        <f t="shared" si="714"/>
        <v>2</v>
      </c>
      <c r="CB785" s="22">
        <f t="shared" si="715"/>
        <v>0.7</v>
      </c>
      <c r="CC785" s="22">
        <f t="shared" si="716"/>
        <v>0</v>
      </c>
      <c r="CD785" s="22">
        <f t="shared" si="717"/>
        <v>1</v>
      </c>
      <c r="CK785" s="23">
        <v>0.45454545454545453</v>
      </c>
      <c r="CL785" s="23">
        <f t="shared" si="718"/>
        <v>1</v>
      </c>
      <c r="CM785" s="23">
        <f t="shared" si="724"/>
        <v>0.24422006018570092</v>
      </c>
      <c r="CN785" s="23">
        <f t="shared" si="725"/>
        <v>0.50500188979516225</v>
      </c>
      <c r="CQ785" s="49">
        <v>0</v>
      </c>
      <c r="CR785" s="43">
        <f t="shared" si="733"/>
        <v>13</v>
      </c>
    </row>
    <row r="786" spans="1:96" ht="11.25" customHeight="1">
      <c r="A786" s="9">
        <v>8</v>
      </c>
      <c r="B786" s="9">
        <v>1</v>
      </c>
      <c r="C786" s="9" t="str">
        <f t="shared" si="694"/>
        <v>19</v>
      </c>
      <c r="D786" s="10" t="s">
        <v>4194</v>
      </c>
      <c r="E786" s="9">
        <v>13</v>
      </c>
      <c r="F786" s="9">
        <v>1</v>
      </c>
      <c r="G786" s="9">
        <v>0</v>
      </c>
      <c r="H786" s="9">
        <v>1</v>
      </c>
      <c r="I786" s="9">
        <v>0</v>
      </c>
      <c r="J786" s="9">
        <v>0</v>
      </c>
      <c r="K786" s="11">
        <v>10</v>
      </c>
      <c r="L786" s="9">
        <v>85</v>
      </c>
      <c r="M786" s="9">
        <v>2</v>
      </c>
      <c r="N786" s="9"/>
      <c r="O786" s="17"/>
      <c r="P786" s="17">
        <f t="shared" si="719"/>
        <v>0</v>
      </c>
      <c r="Q786" s="9">
        <v>10</v>
      </c>
      <c r="R786" s="9"/>
      <c r="S786" s="9">
        <v>0.2</v>
      </c>
      <c r="T786" s="9">
        <v>95</v>
      </c>
      <c r="U786" s="9">
        <v>40</v>
      </c>
      <c r="V786" s="11">
        <v>30</v>
      </c>
      <c r="W786" s="11">
        <f t="shared" si="734"/>
        <v>30</v>
      </c>
      <c r="X786" s="17">
        <f t="shared" si="726"/>
        <v>30</v>
      </c>
      <c r="Y786" s="17"/>
      <c r="Z786" s="9">
        <v>20</v>
      </c>
      <c r="AA786" s="9"/>
      <c r="AB786" s="17"/>
      <c r="AC786" s="17">
        <f t="shared" si="728"/>
        <v>41</v>
      </c>
      <c r="AD786" s="17">
        <f t="shared" si="712"/>
        <v>0.48780487804878048</v>
      </c>
      <c r="AE786" s="17">
        <v>0.45454545454545453</v>
      </c>
      <c r="AF786" s="17">
        <f t="shared" si="720"/>
        <v>28</v>
      </c>
      <c r="AG786" s="17"/>
      <c r="AH786" s="9">
        <v>81</v>
      </c>
      <c r="AI786" s="9"/>
      <c r="AJ786" s="9"/>
      <c r="AK786" s="9"/>
      <c r="AL786" s="9">
        <v>0.51999999999999991</v>
      </c>
      <c r="AM786" s="9">
        <f t="shared" si="735"/>
        <v>0.52</v>
      </c>
      <c r="AN786" s="9">
        <v>0.48780487804878048</v>
      </c>
      <c r="AO786" s="9">
        <f t="shared" si="729"/>
        <v>0.53658536585365857</v>
      </c>
      <c r="AP786" s="9">
        <v>0.25679012345679009</v>
      </c>
      <c r="AQ786" s="9">
        <f>+AVERAGE(AL774:AL783)</f>
        <v>0.24422006018570092</v>
      </c>
      <c r="AR786" s="9">
        <f>+AVERAGE(AO774:AO783)</f>
        <v>0.50500188979516225</v>
      </c>
      <c r="AS786" s="17">
        <f t="shared" si="740"/>
        <v>19</v>
      </c>
      <c r="AT786" s="17">
        <f t="shared" si="707"/>
        <v>0.29473684210526319</v>
      </c>
      <c r="AU786">
        <f t="shared" si="744"/>
        <v>0.5</v>
      </c>
      <c r="AV786" s="17">
        <f t="shared" si="745"/>
        <v>0.27733333333333332</v>
      </c>
      <c r="AW786" s="17"/>
      <c r="AX786" s="17"/>
      <c r="AY786" s="17"/>
      <c r="AZ786" s="17">
        <v>5</v>
      </c>
      <c r="BA786" s="24">
        <v>0.83333333333333337</v>
      </c>
      <c r="BB786" s="9">
        <v>19</v>
      </c>
      <c r="BC786" s="9">
        <v>1</v>
      </c>
      <c r="BD786" s="9">
        <f t="shared" si="721"/>
        <v>0</v>
      </c>
      <c r="BE786" s="9" t="s">
        <v>4364</v>
      </c>
      <c r="BF786" s="9">
        <f t="shared" si="722"/>
        <v>0</v>
      </c>
      <c r="BG786" s="9">
        <v>1</v>
      </c>
      <c r="BH786" s="9">
        <v>5</v>
      </c>
      <c r="BI786" s="9">
        <v>5</v>
      </c>
      <c r="BJ786" s="9">
        <v>1</v>
      </c>
      <c r="BK786" s="9">
        <v>3</v>
      </c>
      <c r="BL786" s="9">
        <v>3</v>
      </c>
      <c r="BM786" s="9">
        <v>4</v>
      </c>
      <c r="BN786" s="9">
        <v>0</v>
      </c>
      <c r="BO786" s="9">
        <v>2</v>
      </c>
      <c r="BP786" s="9" t="s">
        <v>4401</v>
      </c>
      <c r="BQ786" s="9">
        <f t="shared" si="736"/>
        <v>0.4</v>
      </c>
      <c r="BR786" s="9">
        <f t="shared" si="737"/>
        <v>0</v>
      </c>
      <c r="BS786" s="34">
        <f t="shared" si="727"/>
        <v>0.7</v>
      </c>
      <c r="BT786" s="9"/>
      <c r="BU786" s="9"/>
      <c r="BV786" s="9"/>
      <c r="BW786" s="9"/>
      <c r="BX786" s="9"/>
      <c r="BY786" s="9"/>
      <c r="BZ786" s="22">
        <f t="shared" si="713"/>
        <v>0</v>
      </c>
      <c r="CA786" s="22">
        <f t="shared" si="714"/>
        <v>3</v>
      </c>
      <c r="CB786" s="22">
        <f t="shared" si="715"/>
        <v>0.7</v>
      </c>
      <c r="CC786" s="22">
        <f t="shared" si="716"/>
        <v>0</v>
      </c>
      <c r="CD786" s="22">
        <f t="shared" si="717"/>
        <v>1</v>
      </c>
      <c r="CK786" s="23">
        <v>0.45454545454545453</v>
      </c>
      <c r="CL786" s="23">
        <f t="shared" si="718"/>
        <v>1</v>
      </c>
      <c r="CM786" s="23">
        <f t="shared" si="724"/>
        <v>0.24422006018570092</v>
      </c>
      <c r="CN786" s="23">
        <f t="shared" si="725"/>
        <v>0.50500188979516225</v>
      </c>
      <c r="CQ786" s="49">
        <v>0</v>
      </c>
      <c r="CR786" s="43">
        <f t="shared" si="733"/>
        <v>18</v>
      </c>
    </row>
    <row r="787" spans="1:96" ht="11.25" customHeight="1">
      <c r="A787" s="9">
        <v>8</v>
      </c>
      <c r="B787" s="9">
        <v>1</v>
      </c>
      <c r="C787" s="9" t="str">
        <f t="shared" si="694"/>
        <v>19</v>
      </c>
      <c r="D787" s="10" t="s">
        <v>4194</v>
      </c>
      <c r="E787" s="9">
        <v>14</v>
      </c>
      <c r="F787" s="9">
        <v>1</v>
      </c>
      <c r="G787" s="9">
        <v>0</v>
      </c>
      <c r="H787" s="9">
        <v>1</v>
      </c>
      <c r="I787" s="9">
        <v>0</v>
      </c>
      <c r="J787" s="9">
        <v>0</v>
      </c>
      <c r="K787" s="11">
        <v>80</v>
      </c>
      <c r="L787" s="9">
        <v>15</v>
      </c>
      <c r="M787" s="9">
        <v>8</v>
      </c>
      <c r="N787" s="9"/>
      <c r="O787" s="17"/>
      <c r="P787" s="17">
        <f t="shared" si="719"/>
        <v>1</v>
      </c>
      <c r="Q787" s="9">
        <v>12</v>
      </c>
      <c r="R787" s="9"/>
      <c r="S787" s="9">
        <v>0.66666666666666663</v>
      </c>
      <c r="T787" s="9">
        <v>27</v>
      </c>
      <c r="U787" s="9">
        <v>0</v>
      </c>
      <c r="V787" s="11">
        <v>30</v>
      </c>
      <c r="W787" s="11">
        <f t="shared" si="734"/>
        <v>30</v>
      </c>
      <c r="X787" s="17">
        <f t="shared" si="726"/>
        <v>0</v>
      </c>
      <c r="Y787" s="17"/>
      <c r="Z787" s="9">
        <v>0</v>
      </c>
      <c r="AA787" s="9"/>
      <c r="AB787" s="17"/>
      <c r="AC787" s="17">
        <f t="shared" si="728"/>
        <v>0</v>
      </c>
      <c r="AD787" s="17" t="str">
        <f t="shared" si="712"/>
        <v/>
      </c>
      <c r="AE787" s="17">
        <v>0.48780487804878048</v>
      </c>
      <c r="AF787" s="17">
        <f t="shared" si="720"/>
        <v>2</v>
      </c>
      <c r="AG787" s="17"/>
      <c r="AH787" s="9">
        <v>38</v>
      </c>
      <c r="AI787" s="9"/>
      <c r="AJ787" s="9"/>
      <c r="AK787" s="9"/>
      <c r="AL787" s="9">
        <v>0.66666666666666674</v>
      </c>
      <c r="AM787" s="9">
        <f t="shared" si="735"/>
        <v>0.66666666666666663</v>
      </c>
      <c r="AN787" s="9" t="s">
        <v>2085</v>
      </c>
      <c r="AO787" s="9"/>
      <c r="AP787" s="9">
        <v>0.21052631578947367</v>
      </c>
      <c r="AQ787" s="9">
        <f>+AVERAGE(AL774:AL783)</f>
        <v>0.24422006018570092</v>
      </c>
      <c r="AR787" s="9">
        <f>+AVERAGE(AO774:AO783)</f>
        <v>0.50500188979516225</v>
      </c>
      <c r="AS787" s="17">
        <f t="shared" si="740"/>
        <v>10</v>
      </c>
      <c r="AT787" s="17">
        <f t="shared" si="707"/>
        <v>0.51999999999999991</v>
      </c>
      <c r="AU787">
        <f t="shared" si="744"/>
        <v>0.53658536585365857</v>
      </c>
      <c r="AV787" s="17">
        <f t="shared" si="745"/>
        <v>0.25679012345679009</v>
      </c>
      <c r="AW787" s="17"/>
      <c r="AX787" s="17"/>
      <c r="AY787" s="17"/>
      <c r="AZ787" s="17">
        <v>5</v>
      </c>
      <c r="BA787" s="24">
        <v>0.83333333333333337</v>
      </c>
      <c r="BB787" s="9">
        <v>19</v>
      </c>
      <c r="BC787" s="9">
        <v>1</v>
      </c>
      <c r="BD787" s="9">
        <f t="shared" si="721"/>
        <v>0</v>
      </c>
      <c r="BE787" s="9" t="s">
        <v>4364</v>
      </c>
      <c r="BF787" s="9">
        <f t="shared" si="722"/>
        <v>0</v>
      </c>
      <c r="BG787" s="9">
        <v>1</v>
      </c>
      <c r="BH787" s="9">
        <v>5</v>
      </c>
      <c r="BI787" s="9">
        <v>5</v>
      </c>
      <c r="BJ787" s="9">
        <v>1</v>
      </c>
      <c r="BK787" s="9">
        <v>3</v>
      </c>
      <c r="BL787" s="9">
        <v>3</v>
      </c>
      <c r="BM787" s="9">
        <v>4</v>
      </c>
      <c r="BN787" s="9">
        <v>0</v>
      </c>
      <c r="BO787" s="9">
        <v>2</v>
      </c>
      <c r="BP787" s="9" t="s">
        <v>4401</v>
      </c>
      <c r="BQ787" s="9">
        <f t="shared" si="736"/>
        <v>0.4</v>
      </c>
      <c r="BR787" s="9">
        <f t="shared" si="737"/>
        <v>0</v>
      </c>
      <c r="BS787" s="34">
        <f t="shared" si="727"/>
        <v>0.7</v>
      </c>
      <c r="BT787" s="9"/>
      <c r="BU787" s="9"/>
      <c r="BV787" s="9"/>
      <c r="BW787" s="9"/>
      <c r="BX787" s="9"/>
      <c r="BY787" s="9"/>
      <c r="BZ787" s="22">
        <f t="shared" si="713"/>
        <v>0</v>
      </c>
      <c r="CA787" s="22">
        <f t="shared" si="714"/>
        <v>4</v>
      </c>
      <c r="CB787" s="22">
        <f t="shared" si="715"/>
        <v>0.7</v>
      </c>
      <c r="CC787" s="22">
        <f t="shared" si="716"/>
        <v>0</v>
      </c>
      <c r="CD787" s="22">
        <f t="shared" si="717"/>
        <v>1</v>
      </c>
      <c r="CK787" s="23">
        <v>0.48780487804878048</v>
      </c>
      <c r="CL787" s="23">
        <f t="shared" si="718"/>
        <v>1</v>
      </c>
      <c r="CM787" s="23">
        <f t="shared" si="724"/>
        <v>0.24422006018570092</v>
      </c>
      <c r="CN787" s="23">
        <f t="shared" si="725"/>
        <v>0.50500188979516225</v>
      </c>
      <c r="CQ787" s="49">
        <v>1</v>
      </c>
      <c r="CR787" s="43">
        <f t="shared" si="733"/>
        <v>18</v>
      </c>
    </row>
    <row r="788" spans="1:96" ht="11.25" customHeight="1">
      <c r="A788" s="9">
        <v>8</v>
      </c>
      <c r="B788" s="9">
        <v>1</v>
      </c>
      <c r="C788" s="9" t="str">
        <f t="shared" si="694"/>
        <v>19</v>
      </c>
      <c r="D788" s="10" t="s">
        <v>4194</v>
      </c>
      <c r="E788" s="9">
        <v>15</v>
      </c>
      <c r="F788" s="9">
        <v>1</v>
      </c>
      <c r="G788" s="9">
        <v>0</v>
      </c>
      <c r="H788" s="9">
        <v>1</v>
      </c>
      <c r="I788" s="9">
        <v>0</v>
      </c>
      <c r="J788" s="9">
        <v>0</v>
      </c>
      <c r="K788" s="11">
        <v>10</v>
      </c>
      <c r="L788" s="9">
        <v>17</v>
      </c>
      <c r="M788" s="9">
        <v>10</v>
      </c>
      <c r="N788" s="9"/>
      <c r="O788" s="17"/>
      <c r="P788" s="17">
        <f t="shared" si="719"/>
        <v>1</v>
      </c>
      <c r="Q788" s="9">
        <v>26</v>
      </c>
      <c r="R788" s="9"/>
      <c r="S788" s="9">
        <v>0.38461538461538464</v>
      </c>
      <c r="T788" s="9">
        <v>43</v>
      </c>
      <c r="U788" s="9">
        <v>0</v>
      </c>
      <c r="V788" s="11">
        <v>30</v>
      </c>
      <c r="W788" s="11">
        <f t="shared" si="734"/>
        <v>30</v>
      </c>
      <c r="X788" s="17">
        <f t="shared" si="726"/>
        <v>0</v>
      </c>
      <c r="Y788" s="17"/>
      <c r="Z788" s="9">
        <v>0</v>
      </c>
      <c r="AA788" s="9"/>
      <c r="AB788" s="17"/>
      <c r="AC788" s="17">
        <f t="shared" si="728"/>
        <v>0</v>
      </c>
      <c r="AD788" s="17" t="str">
        <f t="shared" si="712"/>
        <v/>
      </c>
      <c r="AE788" s="17" t="s">
        <v>2085</v>
      </c>
      <c r="AF788" s="17">
        <f t="shared" si="720"/>
        <v>0</v>
      </c>
      <c r="AG788" s="17"/>
      <c r="AH788" s="9">
        <v>24</v>
      </c>
      <c r="AI788" s="9"/>
      <c r="AJ788" s="9"/>
      <c r="AK788" s="9"/>
      <c r="AL788" s="9">
        <v>0.41538461538461541</v>
      </c>
      <c r="AM788" s="9">
        <f t="shared" si="735"/>
        <v>0.41538461538461541</v>
      </c>
      <c r="AN788" s="9" t="s">
        <v>2085</v>
      </c>
      <c r="AO788" s="9"/>
      <c r="AP788" s="9">
        <v>0.45</v>
      </c>
      <c r="AQ788" s="9">
        <f>+AVERAGE(AL774:AL783)</f>
        <v>0.24422006018570092</v>
      </c>
      <c r="AR788" s="9">
        <f>+AVERAGE(AO774:AO783)</f>
        <v>0.50500188979516225</v>
      </c>
      <c r="AS788" s="17">
        <f t="shared" si="740"/>
        <v>12</v>
      </c>
      <c r="AT788" s="17">
        <f t="shared" si="707"/>
        <v>0.66666666666666674</v>
      </c>
      <c r="AU788" t="str">
        <f t="shared" si="744"/>
        <v/>
      </c>
      <c r="AV788" s="17">
        <f t="shared" si="745"/>
        <v>0.21052631578947367</v>
      </c>
      <c r="AW788" s="17"/>
      <c r="AX788" s="17"/>
      <c r="AY788" s="17"/>
      <c r="AZ788" s="17">
        <v>5</v>
      </c>
      <c r="BA788" s="24">
        <v>0.83333333333333337</v>
      </c>
      <c r="BB788" s="9">
        <v>19</v>
      </c>
      <c r="BC788" s="9">
        <v>1</v>
      </c>
      <c r="BD788" s="9">
        <f t="shared" si="721"/>
        <v>0</v>
      </c>
      <c r="BE788" s="9" t="s">
        <v>4364</v>
      </c>
      <c r="BF788" s="9">
        <f t="shared" si="722"/>
        <v>0</v>
      </c>
      <c r="BG788" s="9">
        <v>1</v>
      </c>
      <c r="BH788" s="9">
        <v>5</v>
      </c>
      <c r="BI788" s="9">
        <v>5</v>
      </c>
      <c r="BJ788" s="9">
        <v>1</v>
      </c>
      <c r="BK788" s="9">
        <v>3</v>
      </c>
      <c r="BL788" s="9">
        <v>3</v>
      </c>
      <c r="BM788" s="9">
        <v>4</v>
      </c>
      <c r="BN788" s="9">
        <v>0</v>
      </c>
      <c r="BO788" s="9">
        <v>2</v>
      </c>
      <c r="BP788" s="9" t="s">
        <v>4401</v>
      </c>
      <c r="BQ788" s="9">
        <f t="shared" si="736"/>
        <v>0.4</v>
      </c>
      <c r="BR788" s="9">
        <f t="shared" si="737"/>
        <v>0</v>
      </c>
      <c r="BS788" s="34">
        <f t="shared" si="727"/>
        <v>0.7</v>
      </c>
      <c r="BT788" s="9"/>
      <c r="BU788" s="9"/>
      <c r="BV788" s="9"/>
      <c r="BW788" s="9"/>
      <c r="BX788" s="9"/>
      <c r="BY788" s="9"/>
      <c r="BZ788" s="22">
        <f t="shared" si="713"/>
        <v>0</v>
      </c>
      <c r="CA788" s="22">
        <f t="shared" si="714"/>
        <v>5</v>
      </c>
      <c r="CB788" s="22">
        <f t="shared" si="715"/>
        <v>0.7</v>
      </c>
      <c r="CC788" s="22">
        <f t="shared" si="716"/>
        <v>0</v>
      </c>
      <c r="CD788" s="22">
        <f t="shared" si="717"/>
        <v>1</v>
      </c>
      <c r="CK788" s="23" t="s">
        <v>2085</v>
      </c>
      <c r="CL788" s="23">
        <f t="shared" si="718"/>
        <v>1</v>
      </c>
      <c r="CM788" s="23">
        <f t="shared" si="724"/>
        <v>0.24422006018570092</v>
      </c>
      <c r="CN788" s="23">
        <f t="shared" si="725"/>
        <v>0.50500188979516225</v>
      </c>
      <c r="CQ788" s="49">
        <v>3</v>
      </c>
      <c r="CR788" s="43">
        <f t="shared" si="733"/>
        <v>19</v>
      </c>
    </row>
    <row r="789" spans="1:96" ht="11.25" customHeight="1">
      <c r="A789" s="9">
        <v>8</v>
      </c>
      <c r="B789" s="9">
        <v>1</v>
      </c>
      <c r="C789" s="9" t="str">
        <f t="shared" si="694"/>
        <v>19</v>
      </c>
      <c r="D789" s="10" t="s">
        <v>4194</v>
      </c>
      <c r="E789" s="9">
        <v>16</v>
      </c>
      <c r="F789" s="9">
        <v>1</v>
      </c>
      <c r="G789" s="9">
        <v>0</v>
      </c>
      <c r="H789" s="9">
        <v>1</v>
      </c>
      <c r="I789" s="9">
        <v>0</v>
      </c>
      <c r="J789" s="9">
        <v>0</v>
      </c>
      <c r="K789" s="11">
        <v>5</v>
      </c>
      <c r="L789" s="9">
        <v>38</v>
      </c>
      <c r="M789" s="9">
        <v>10</v>
      </c>
      <c r="N789" s="9"/>
      <c r="O789" s="17"/>
      <c r="P789" s="17">
        <f t="shared" si="719"/>
        <v>1</v>
      </c>
      <c r="Q789" s="9">
        <v>34</v>
      </c>
      <c r="R789" s="9"/>
      <c r="S789" s="9">
        <v>0.29411764705882354</v>
      </c>
      <c r="T789" s="9">
        <v>72</v>
      </c>
      <c r="U789" s="9">
        <v>35</v>
      </c>
      <c r="V789" s="11">
        <v>30</v>
      </c>
      <c r="W789" s="11">
        <f t="shared" si="734"/>
        <v>30</v>
      </c>
      <c r="X789" s="17">
        <f t="shared" si="726"/>
        <v>30</v>
      </c>
      <c r="Y789" s="17"/>
      <c r="Z789" s="9">
        <v>20</v>
      </c>
      <c r="AA789" s="9"/>
      <c r="AB789" s="17"/>
      <c r="AC789" s="17">
        <f t="shared" si="728"/>
        <v>43</v>
      </c>
      <c r="AD789" s="17">
        <f t="shared" si="712"/>
        <v>0.46511627906976744</v>
      </c>
      <c r="AE789" s="17" t="s">
        <v>2085</v>
      </c>
      <c r="AF789" s="17">
        <f t="shared" si="720"/>
        <v>20</v>
      </c>
      <c r="AG789" s="17"/>
      <c r="AH789" s="9">
        <v>59</v>
      </c>
      <c r="AI789" s="9"/>
      <c r="AJ789" s="9"/>
      <c r="AK789" s="9"/>
      <c r="AL789" s="9">
        <v>0.21176470588235299</v>
      </c>
      <c r="AM789" s="9">
        <f t="shared" si="735"/>
        <v>0.21176470588235294</v>
      </c>
      <c r="AN789" s="9">
        <v>0.46511627906976744</v>
      </c>
      <c r="AO789" s="9">
        <f>+(ABS(Z789-Z811)+ABS(Z789-Z833)+ABS(Z789-Z855)+ABS(Z789-Z877)+ABS(Z811-Z833)+ABS(Z811-Z855)+ABS(Z811-Z877)+ABS(Z833-Z855)+ABS(Z833-Z877)+ABS(Z855-Z877))/(5*(Z789+Z811+Z833+Z855+Z877))</f>
        <v>0.47441860465116281</v>
      </c>
      <c r="AP789" s="9">
        <v>0.23728813559322029</v>
      </c>
      <c r="AQ789" s="9">
        <f>+AVERAGE(AL774:AL783)</f>
        <v>0.24422006018570092</v>
      </c>
      <c r="AR789" s="9">
        <f>+AVERAGE(AO774:AO783)</f>
        <v>0.50500188979516225</v>
      </c>
      <c r="AS789" s="17">
        <f t="shared" si="740"/>
        <v>26</v>
      </c>
      <c r="AT789" s="17">
        <f t="shared" si="707"/>
        <v>0.41538461538461541</v>
      </c>
      <c r="AU789" t="str">
        <f t="shared" si="744"/>
        <v/>
      </c>
      <c r="AV789" s="17">
        <f t="shared" si="745"/>
        <v>0.45</v>
      </c>
      <c r="AW789" s="17"/>
      <c r="AX789" s="17"/>
      <c r="AY789" s="17"/>
      <c r="AZ789" s="17">
        <v>5</v>
      </c>
      <c r="BA789" s="24">
        <v>0.83333333333333337</v>
      </c>
      <c r="BB789" s="9">
        <v>19</v>
      </c>
      <c r="BC789" s="9">
        <v>1</v>
      </c>
      <c r="BD789" s="9">
        <f t="shared" si="721"/>
        <v>0</v>
      </c>
      <c r="BE789" s="9" t="s">
        <v>4364</v>
      </c>
      <c r="BF789" s="9">
        <f t="shared" si="722"/>
        <v>0</v>
      </c>
      <c r="BG789" s="9">
        <v>1</v>
      </c>
      <c r="BH789" s="9">
        <v>5</v>
      </c>
      <c r="BI789" s="9">
        <v>5</v>
      </c>
      <c r="BJ789" s="9">
        <v>1</v>
      </c>
      <c r="BK789" s="9">
        <v>3</v>
      </c>
      <c r="BL789" s="9">
        <v>3</v>
      </c>
      <c r="BM789" s="9">
        <v>4</v>
      </c>
      <c r="BN789" s="9">
        <v>0</v>
      </c>
      <c r="BO789" s="9">
        <v>2</v>
      </c>
      <c r="BP789" s="9" t="s">
        <v>4401</v>
      </c>
      <c r="BQ789" s="9">
        <f t="shared" si="736"/>
        <v>0.4</v>
      </c>
      <c r="BR789" s="9">
        <f t="shared" si="737"/>
        <v>0</v>
      </c>
      <c r="BS789" s="34">
        <f t="shared" si="727"/>
        <v>0.7</v>
      </c>
      <c r="BT789" s="9"/>
      <c r="BU789" s="9"/>
      <c r="BV789" s="9"/>
      <c r="BW789" s="9"/>
      <c r="BX789" s="9"/>
      <c r="BY789" s="9"/>
      <c r="BZ789" s="22">
        <f t="shared" si="713"/>
        <v>0</v>
      </c>
      <c r="CA789" s="22">
        <f t="shared" si="714"/>
        <v>6</v>
      </c>
      <c r="CB789" s="22">
        <f t="shared" si="715"/>
        <v>0.7</v>
      </c>
      <c r="CC789" s="22">
        <f t="shared" si="716"/>
        <v>0</v>
      </c>
      <c r="CD789" s="22">
        <f t="shared" si="717"/>
        <v>1</v>
      </c>
      <c r="CK789" s="23" t="s">
        <v>2085</v>
      </c>
      <c r="CL789" s="23">
        <f t="shared" si="718"/>
        <v>1</v>
      </c>
      <c r="CM789" s="23">
        <f t="shared" si="724"/>
        <v>0.24422006018570092</v>
      </c>
      <c r="CN789" s="23">
        <f t="shared" si="725"/>
        <v>0.50500188979516225</v>
      </c>
      <c r="CQ789" s="49">
        <v>4</v>
      </c>
      <c r="CR789" s="43">
        <f t="shared" si="733"/>
        <v>26</v>
      </c>
    </row>
    <row r="790" spans="1:96" ht="11.25" customHeight="1">
      <c r="A790" s="9">
        <v>8</v>
      </c>
      <c r="B790" s="9">
        <v>1</v>
      </c>
      <c r="C790" s="9" t="str">
        <f t="shared" si="694"/>
        <v>19</v>
      </c>
      <c r="D790" s="10" t="s">
        <v>4194</v>
      </c>
      <c r="E790" s="9">
        <v>17</v>
      </c>
      <c r="F790" s="9">
        <v>1</v>
      </c>
      <c r="G790" s="9">
        <v>0</v>
      </c>
      <c r="H790" s="9">
        <v>1</v>
      </c>
      <c r="I790" s="9">
        <v>0</v>
      </c>
      <c r="J790" s="9">
        <v>0</v>
      </c>
      <c r="K790" s="11">
        <v>10</v>
      </c>
      <c r="L790" s="9">
        <v>62</v>
      </c>
      <c r="M790" s="9">
        <v>4</v>
      </c>
      <c r="N790" s="9"/>
      <c r="O790" s="17"/>
      <c r="P790" s="17">
        <f t="shared" si="719"/>
        <v>0</v>
      </c>
      <c r="Q790" s="9">
        <v>18</v>
      </c>
      <c r="R790" s="9"/>
      <c r="S790" s="9">
        <v>0.22222222222222221</v>
      </c>
      <c r="T790" s="9">
        <v>80</v>
      </c>
      <c r="U790" s="9">
        <v>35</v>
      </c>
      <c r="V790" s="11">
        <v>30</v>
      </c>
      <c r="W790" s="11">
        <f t="shared" si="734"/>
        <v>30</v>
      </c>
      <c r="X790" s="17">
        <f t="shared" si="726"/>
        <v>30</v>
      </c>
      <c r="Y790" s="17"/>
      <c r="Z790" s="9">
        <v>20</v>
      </c>
      <c r="AA790" s="9"/>
      <c r="AB790" s="17"/>
      <c r="AC790" s="17">
        <f t="shared" si="728"/>
        <v>42</v>
      </c>
      <c r="AD790" s="17">
        <f t="shared" si="712"/>
        <v>0.47619047619047616</v>
      </c>
      <c r="AE790" s="17">
        <v>0.46511627906976744</v>
      </c>
      <c r="AF790" s="17">
        <f t="shared" si="720"/>
        <v>26</v>
      </c>
      <c r="AG790" s="17"/>
      <c r="AH790" s="9">
        <v>74</v>
      </c>
      <c r="AI790" s="9"/>
      <c r="AJ790" s="9"/>
      <c r="AK790" s="9"/>
      <c r="AL790" s="9">
        <v>0.37777777777777782</v>
      </c>
      <c r="AM790" s="9">
        <f t="shared" si="735"/>
        <v>0.37777777777777777</v>
      </c>
      <c r="AN790" s="9">
        <v>0.47619047619047616</v>
      </c>
      <c r="AO790" s="9">
        <f>+(ABS(Z790-Z812)+ABS(Z790-Z834)+ABS(Z790-Z856)+ABS(Z790-Z878)+ABS(Z812-Z834)+ABS(Z812-Z856)+ABS(Z812-Z878)+ABS(Z834-Z856)+ABS(Z834-Z878)+ABS(Z856-Z878))/(5*(Z790+Z812+Z834+Z856+Z878))</f>
        <v>0.3619047619047619</v>
      </c>
      <c r="AP790" s="9">
        <v>0.26486486486486488</v>
      </c>
      <c r="AQ790" s="9">
        <f>+AVERAGE(AL774:AL783)</f>
        <v>0.24422006018570092</v>
      </c>
      <c r="AR790" s="9">
        <f>+AVERAGE(AO774:AO783)</f>
        <v>0.50500188979516225</v>
      </c>
      <c r="AS790" s="17">
        <f t="shared" si="740"/>
        <v>34</v>
      </c>
      <c r="AT790" s="17">
        <f t="shared" si="707"/>
        <v>0.21176470588235299</v>
      </c>
      <c r="AU790">
        <f t="shared" si="744"/>
        <v>0.47441860465116281</v>
      </c>
      <c r="AV790" s="17">
        <f t="shared" si="745"/>
        <v>0.23728813559322029</v>
      </c>
      <c r="AW790" s="17"/>
      <c r="AX790" s="17"/>
      <c r="AY790" s="17"/>
      <c r="AZ790" s="17">
        <v>5</v>
      </c>
      <c r="BA790" s="24">
        <v>0.83333333333333337</v>
      </c>
      <c r="BB790" s="9">
        <v>19</v>
      </c>
      <c r="BC790" s="9">
        <v>1</v>
      </c>
      <c r="BD790" s="9">
        <f t="shared" si="721"/>
        <v>0</v>
      </c>
      <c r="BE790" s="9" t="s">
        <v>4364</v>
      </c>
      <c r="BF790" s="9">
        <f t="shared" si="722"/>
        <v>0</v>
      </c>
      <c r="BG790" s="9">
        <v>1</v>
      </c>
      <c r="BH790" s="9">
        <v>5</v>
      </c>
      <c r="BI790" s="9">
        <v>5</v>
      </c>
      <c r="BJ790" s="9">
        <v>1</v>
      </c>
      <c r="BK790" s="9">
        <v>3</v>
      </c>
      <c r="BL790" s="9">
        <v>3</v>
      </c>
      <c r="BM790" s="9">
        <v>4</v>
      </c>
      <c r="BN790" s="9">
        <v>0</v>
      </c>
      <c r="BO790" s="9">
        <v>2</v>
      </c>
      <c r="BP790" s="9" t="s">
        <v>4401</v>
      </c>
      <c r="BQ790" s="9">
        <f t="shared" si="736"/>
        <v>0.4</v>
      </c>
      <c r="BR790" s="9">
        <f t="shared" si="737"/>
        <v>0</v>
      </c>
      <c r="BS790" s="34">
        <f t="shared" si="727"/>
        <v>0.7</v>
      </c>
      <c r="BT790" s="9"/>
      <c r="BU790" s="9"/>
      <c r="BV790" s="9"/>
      <c r="BW790" s="9"/>
      <c r="BX790" s="9"/>
      <c r="BY790" s="9"/>
      <c r="BZ790" s="22">
        <f t="shared" si="713"/>
        <v>0</v>
      </c>
      <c r="CA790" s="22">
        <f t="shared" si="714"/>
        <v>7</v>
      </c>
      <c r="CB790" s="22">
        <f t="shared" si="715"/>
        <v>0.7</v>
      </c>
      <c r="CC790" s="22">
        <f t="shared" si="716"/>
        <v>0</v>
      </c>
      <c r="CD790" s="22">
        <f t="shared" si="717"/>
        <v>1</v>
      </c>
      <c r="CK790" s="23">
        <v>0.46511627906976744</v>
      </c>
      <c r="CL790" s="23">
        <f t="shared" si="718"/>
        <v>1</v>
      </c>
      <c r="CM790" s="23">
        <f t="shared" si="724"/>
        <v>0.24422006018570092</v>
      </c>
      <c r="CN790" s="23">
        <f t="shared" si="725"/>
        <v>0.50500188979516225</v>
      </c>
      <c r="CQ790" s="49">
        <v>1</v>
      </c>
      <c r="CR790" s="43">
        <f t="shared" si="733"/>
        <v>13</v>
      </c>
    </row>
    <row r="791" spans="1:96" ht="11.25" customHeight="1">
      <c r="A791" s="9">
        <v>8</v>
      </c>
      <c r="B791" s="9">
        <v>1</v>
      </c>
      <c r="C791" s="9" t="str">
        <f t="shared" si="694"/>
        <v>19</v>
      </c>
      <c r="D791" s="10" t="s">
        <v>4194</v>
      </c>
      <c r="E791" s="9">
        <v>18</v>
      </c>
      <c r="F791" s="9">
        <v>1</v>
      </c>
      <c r="G791" s="9">
        <v>0</v>
      </c>
      <c r="H791" s="9">
        <v>1</v>
      </c>
      <c r="I791" s="9">
        <v>0</v>
      </c>
      <c r="J791" s="9">
        <v>0</v>
      </c>
      <c r="K791" s="11">
        <v>80</v>
      </c>
      <c r="L791" s="9">
        <v>0</v>
      </c>
      <c r="M791" s="9">
        <v>2</v>
      </c>
      <c r="N791" s="9"/>
      <c r="O791" s="17"/>
      <c r="P791" s="17">
        <f t="shared" si="719"/>
        <v>0</v>
      </c>
      <c r="Q791" s="9">
        <v>19</v>
      </c>
      <c r="R791" s="9"/>
      <c r="S791" s="9">
        <v>0.10526315789473684</v>
      </c>
      <c r="T791" s="9">
        <v>19</v>
      </c>
      <c r="U791" s="9">
        <v>0</v>
      </c>
      <c r="V791" s="11">
        <v>30</v>
      </c>
      <c r="W791" s="11">
        <f t="shared" si="734"/>
        <v>30</v>
      </c>
      <c r="X791" s="17">
        <f t="shared" si="726"/>
        <v>0</v>
      </c>
      <c r="Y791" s="17"/>
      <c r="Z791" s="9">
        <v>0</v>
      </c>
      <c r="AA791" s="9"/>
      <c r="AB791" s="17"/>
      <c r="AC791" s="17">
        <f t="shared" si="728"/>
        <v>0</v>
      </c>
      <c r="AD791" s="17" t="str">
        <f t="shared" si="712"/>
        <v/>
      </c>
      <c r="AE791" s="17">
        <v>0.47619047619047616</v>
      </c>
      <c r="AF791" s="17">
        <f t="shared" si="720"/>
        <v>8</v>
      </c>
      <c r="AG791" s="17"/>
      <c r="AH791" s="9">
        <v>31</v>
      </c>
      <c r="AI791" s="9"/>
      <c r="AJ791" s="9"/>
      <c r="AK791" s="9"/>
      <c r="AL791" s="9">
        <v>0.56842105263157883</v>
      </c>
      <c r="AM791" s="9">
        <f t="shared" si="735"/>
        <v>0.56842105263157894</v>
      </c>
      <c r="AN791" s="9" t="s">
        <v>2085</v>
      </c>
      <c r="AO791" s="9"/>
      <c r="AP791" s="9">
        <v>0.34838709677419355</v>
      </c>
      <c r="AQ791" s="9">
        <f>+AVERAGE(AL774:AL783)</f>
        <v>0.24422006018570092</v>
      </c>
      <c r="AR791" s="9">
        <f>+AVERAGE(AO774:AO783)</f>
        <v>0.50500188979516225</v>
      </c>
      <c r="AS791" s="17">
        <f t="shared" si="740"/>
        <v>18</v>
      </c>
      <c r="AT791" s="17">
        <f t="shared" si="707"/>
        <v>0.37777777777777782</v>
      </c>
      <c r="AU791">
        <f t="shared" si="744"/>
        <v>0.3619047619047619</v>
      </c>
      <c r="AV791" s="17">
        <f t="shared" si="745"/>
        <v>0.26486486486486488</v>
      </c>
      <c r="AW791" s="17"/>
      <c r="AX791" s="17"/>
      <c r="AY791" s="17"/>
      <c r="AZ791" s="17">
        <v>5</v>
      </c>
      <c r="BA791" s="24">
        <v>0.83333333333333337</v>
      </c>
      <c r="BB791" s="9">
        <v>19</v>
      </c>
      <c r="BC791" s="9">
        <v>1</v>
      </c>
      <c r="BD791" s="9">
        <f t="shared" si="721"/>
        <v>0</v>
      </c>
      <c r="BE791" s="9" t="s">
        <v>4364</v>
      </c>
      <c r="BF791" s="9">
        <f t="shared" si="722"/>
        <v>0</v>
      </c>
      <c r="BG791" s="9">
        <v>1</v>
      </c>
      <c r="BH791" s="9">
        <v>5</v>
      </c>
      <c r="BI791" s="9">
        <v>5</v>
      </c>
      <c r="BJ791" s="9">
        <v>1</v>
      </c>
      <c r="BK791" s="9">
        <v>3</v>
      </c>
      <c r="BL791" s="9">
        <v>3</v>
      </c>
      <c r="BM791" s="9">
        <v>4</v>
      </c>
      <c r="BN791" s="9">
        <v>0</v>
      </c>
      <c r="BO791" s="9">
        <v>2</v>
      </c>
      <c r="BP791" s="9" t="s">
        <v>4401</v>
      </c>
      <c r="BQ791" s="9">
        <f t="shared" si="736"/>
        <v>0.4</v>
      </c>
      <c r="BR791" s="9">
        <f t="shared" si="737"/>
        <v>0</v>
      </c>
      <c r="BS791" s="34">
        <f t="shared" si="727"/>
        <v>0.7</v>
      </c>
      <c r="BT791" s="9"/>
      <c r="BU791" s="9"/>
      <c r="BV791" s="9"/>
      <c r="BW791" s="9"/>
      <c r="BX791" s="9"/>
      <c r="BY791" s="9"/>
      <c r="BZ791" s="22">
        <f t="shared" si="713"/>
        <v>0</v>
      </c>
      <c r="CA791" s="22">
        <f t="shared" si="714"/>
        <v>8</v>
      </c>
      <c r="CB791" s="22">
        <f t="shared" si="715"/>
        <v>0.7</v>
      </c>
      <c r="CC791" s="22">
        <f t="shared" si="716"/>
        <v>0</v>
      </c>
      <c r="CD791" s="22">
        <f t="shared" si="717"/>
        <v>1</v>
      </c>
      <c r="CK791" s="23">
        <v>0.47619047619047616</v>
      </c>
      <c r="CL791" s="23">
        <f t="shared" si="718"/>
        <v>1</v>
      </c>
      <c r="CM791" s="23">
        <f t="shared" si="724"/>
        <v>0.24422006018570092</v>
      </c>
      <c r="CN791" s="23">
        <f t="shared" si="725"/>
        <v>0.50500188979516225</v>
      </c>
      <c r="CQ791" s="49">
        <v>3</v>
      </c>
      <c r="CR791" s="43">
        <f t="shared" si="733"/>
        <v>16</v>
      </c>
    </row>
    <row r="792" spans="1:96" ht="11.25" customHeight="1">
      <c r="A792" s="9">
        <v>8</v>
      </c>
      <c r="B792" s="9">
        <v>1</v>
      </c>
      <c r="C792" s="9" t="str">
        <f t="shared" si="694"/>
        <v>19</v>
      </c>
      <c r="D792" s="10" t="s">
        <v>4194</v>
      </c>
      <c r="E792" s="9">
        <v>19</v>
      </c>
      <c r="F792" s="9">
        <v>1</v>
      </c>
      <c r="G792" s="9">
        <v>0</v>
      </c>
      <c r="H792" s="9">
        <v>1</v>
      </c>
      <c r="I792" s="9">
        <v>0</v>
      </c>
      <c r="J792" s="9">
        <v>0</v>
      </c>
      <c r="K792" s="11">
        <v>10</v>
      </c>
      <c r="L792" s="9">
        <v>9</v>
      </c>
      <c r="M792" s="9">
        <v>10</v>
      </c>
      <c r="N792" s="9"/>
      <c r="O792" s="17"/>
      <c r="P792" s="17">
        <f t="shared" si="719"/>
        <v>1</v>
      </c>
      <c r="Q792" s="9">
        <v>27</v>
      </c>
      <c r="R792" s="9"/>
      <c r="S792" s="9">
        <v>0.37037037037037035</v>
      </c>
      <c r="T792" s="9">
        <v>36</v>
      </c>
      <c r="U792" s="9">
        <v>0</v>
      </c>
      <c r="V792" s="11">
        <v>30</v>
      </c>
      <c r="W792" s="11">
        <f t="shared" si="734"/>
        <v>30</v>
      </c>
      <c r="X792" s="17">
        <f t="shared" si="726"/>
        <v>0</v>
      </c>
      <c r="Y792" s="17"/>
      <c r="Z792" s="9">
        <v>0</v>
      </c>
      <c r="AA792" s="9"/>
      <c r="AB792" s="17"/>
      <c r="AC792" s="17">
        <f t="shared" si="728"/>
        <v>0</v>
      </c>
      <c r="AD792" s="17" t="str">
        <f t="shared" si="712"/>
        <v/>
      </c>
      <c r="AE792" s="17" t="s">
        <v>2085</v>
      </c>
      <c r="AF792" s="17">
        <f t="shared" si="720"/>
        <v>0</v>
      </c>
      <c r="AG792" s="17"/>
      <c r="AH792" s="9">
        <v>23</v>
      </c>
      <c r="AI792" s="9"/>
      <c r="AJ792" s="9"/>
      <c r="AK792" s="9"/>
      <c r="AL792" s="9">
        <v>0.44444444444444448</v>
      </c>
      <c r="AM792" s="9">
        <f t="shared" si="735"/>
        <v>0.44444444444444442</v>
      </c>
      <c r="AN792" s="9" t="s">
        <v>2085</v>
      </c>
      <c r="AO792" s="9"/>
      <c r="AP792" s="9">
        <v>0.52173913043478248</v>
      </c>
      <c r="AQ792" s="9">
        <f>+AVERAGE(AL774:AL783)</f>
        <v>0.24422006018570092</v>
      </c>
      <c r="AR792" s="9">
        <f>+AVERAGE(AO774:AO783)</f>
        <v>0.50500188979516225</v>
      </c>
      <c r="AS792" s="17">
        <f t="shared" si="740"/>
        <v>19</v>
      </c>
      <c r="AT792" s="17">
        <f t="shared" si="707"/>
        <v>0.56842105263157883</v>
      </c>
      <c r="AU792" t="str">
        <f t="shared" si="744"/>
        <v/>
      </c>
      <c r="AV792" s="17">
        <f t="shared" si="745"/>
        <v>0.34838709677419355</v>
      </c>
      <c r="AW792" s="17"/>
      <c r="AX792" s="17"/>
      <c r="AY792" s="17"/>
      <c r="AZ792" s="17">
        <v>5</v>
      </c>
      <c r="BA792" s="24">
        <v>0.83333333333333337</v>
      </c>
      <c r="BB792" s="9">
        <v>19</v>
      </c>
      <c r="BC792" s="9">
        <v>1</v>
      </c>
      <c r="BD792" s="9">
        <f t="shared" si="721"/>
        <v>0</v>
      </c>
      <c r="BE792" s="9" t="s">
        <v>4364</v>
      </c>
      <c r="BF792" s="9">
        <f t="shared" si="722"/>
        <v>0</v>
      </c>
      <c r="BG792" s="9">
        <v>1</v>
      </c>
      <c r="BH792" s="9">
        <v>5</v>
      </c>
      <c r="BI792" s="9">
        <v>5</v>
      </c>
      <c r="BJ792" s="9">
        <v>1</v>
      </c>
      <c r="BK792" s="9">
        <v>3</v>
      </c>
      <c r="BL792" s="9">
        <v>3</v>
      </c>
      <c r="BM792" s="9">
        <v>4</v>
      </c>
      <c r="BN792" s="9">
        <v>0</v>
      </c>
      <c r="BO792" s="9">
        <v>2</v>
      </c>
      <c r="BP792" s="9" t="s">
        <v>4401</v>
      </c>
      <c r="BQ792" s="9">
        <f t="shared" si="736"/>
        <v>0.4</v>
      </c>
      <c r="BR792" s="9">
        <f t="shared" si="737"/>
        <v>0</v>
      </c>
      <c r="BS792" s="34">
        <f t="shared" si="727"/>
        <v>0.7</v>
      </c>
      <c r="BT792" s="9"/>
      <c r="BU792" s="9"/>
      <c r="BV792" s="9"/>
      <c r="BW792" s="9"/>
      <c r="BX792" s="9"/>
      <c r="BY792" s="9"/>
      <c r="BZ792" s="22">
        <f t="shared" si="713"/>
        <v>0</v>
      </c>
      <c r="CA792" s="22">
        <f t="shared" si="714"/>
        <v>9</v>
      </c>
      <c r="CB792" s="22">
        <f t="shared" si="715"/>
        <v>0.7</v>
      </c>
      <c r="CC792" s="22">
        <f t="shared" si="716"/>
        <v>0</v>
      </c>
      <c r="CD792" s="22">
        <f t="shared" si="717"/>
        <v>1</v>
      </c>
      <c r="CK792" s="23" t="s">
        <v>2085</v>
      </c>
      <c r="CL792" s="23">
        <f t="shared" si="718"/>
        <v>1</v>
      </c>
      <c r="CM792" s="23">
        <f t="shared" si="724"/>
        <v>0.24422006018570092</v>
      </c>
      <c r="CN792" s="23">
        <f t="shared" si="725"/>
        <v>0.50500188979516225</v>
      </c>
      <c r="CQ792" s="49">
        <v>4</v>
      </c>
      <c r="CR792" s="43">
        <f t="shared" si="733"/>
        <v>19</v>
      </c>
    </row>
    <row r="793" spans="1:96" ht="11.25" customHeight="1">
      <c r="A793" s="9">
        <v>8</v>
      </c>
      <c r="B793" s="9">
        <v>1</v>
      </c>
      <c r="C793" s="9" t="str">
        <f t="shared" si="694"/>
        <v>19</v>
      </c>
      <c r="D793" s="10" t="s">
        <v>4194</v>
      </c>
      <c r="E793" s="9">
        <v>20</v>
      </c>
      <c r="F793" s="9">
        <v>1</v>
      </c>
      <c r="G793" s="9">
        <v>0</v>
      </c>
      <c r="H793" s="9">
        <v>1</v>
      </c>
      <c r="I793" s="9">
        <v>0</v>
      </c>
      <c r="J793" s="9">
        <v>0</v>
      </c>
      <c r="K793" s="11">
        <v>10</v>
      </c>
      <c r="L793" s="9">
        <v>26</v>
      </c>
      <c r="M793" s="9">
        <v>10</v>
      </c>
      <c r="N793" s="17">
        <f>SUM(M784:M793)</f>
        <v>65</v>
      </c>
      <c r="O793" s="17"/>
      <c r="P793" s="17">
        <f t="shared" si="719"/>
        <v>1</v>
      </c>
      <c r="Q793" s="9">
        <v>45</v>
      </c>
      <c r="R793" s="9"/>
      <c r="S793" s="9">
        <v>0.22222222222222221</v>
      </c>
      <c r="T793" s="9">
        <v>71</v>
      </c>
      <c r="U793" s="9">
        <v>35</v>
      </c>
      <c r="V793" s="11">
        <v>30</v>
      </c>
      <c r="W793" s="11">
        <f t="shared" si="734"/>
        <v>30</v>
      </c>
      <c r="X793" s="17">
        <f t="shared" si="726"/>
        <v>30</v>
      </c>
      <c r="Y793" s="17"/>
      <c r="Z793" s="9">
        <v>20</v>
      </c>
      <c r="AA793" s="17">
        <f>SUM(Z784:Z793)</f>
        <v>120</v>
      </c>
      <c r="AB793" s="17"/>
      <c r="AC793" s="17">
        <f t="shared" si="728"/>
        <v>52</v>
      </c>
      <c r="AD793" s="17">
        <f t="shared" si="712"/>
        <v>0.38461538461538464</v>
      </c>
      <c r="AE793" s="17" t="s">
        <v>2085</v>
      </c>
      <c r="AF793" s="17">
        <f t="shared" si="720"/>
        <v>20</v>
      </c>
      <c r="AG793" s="17">
        <f>+SUM(AF784:AF793)</f>
        <v>155</v>
      </c>
      <c r="AH793" s="9">
        <v>57</v>
      </c>
      <c r="AI793" s="9"/>
      <c r="AJ793" s="9"/>
      <c r="AK793" s="9"/>
      <c r="AL793" s="9">
        <v>8.8888888888888878E-2</v>
      </c>
      <c r="AM793" s="9">
        <f t="shared" si="735"/>
        <v>8.8888888888888892E-2</v>
      </c>
      <c r="AN793" s="9">
        <v>0.38461538461538464</v>
      </c>
      <c r="AO793" s="9">
        <f>+(ABS(Z793-Z815)+ABS(Z793-Z837)+ABS(Z793-Z859)+ABS(Z793-Z881)+ABS(Z815-Z837)+ABS(Z815-Z859)+ABS(Z815-Z881)+ABS(Z837-Z859)+ABS(Z837-Z881)+ABS(Z859-Z881))/(5*(Z793+Z815+Z837+Z859+Z881))</f>
        <v>0.41538461538461541</v>
      </c>
      <c r="AP793" s="9">
        <v>0.31578947368421056</v>
      </c>
      <c r="AQ793" s="9">
        <f>+AVERAGE(AL774:AL783)</f>
        <v>0.24422006018570092</v>
      </c>
      <c r="AR793" s="9">
        <f>+AVERAGE(AO774:AO783)</f>
        <v>0.50500188979516225</v>
      </c>
      <c r="AS793" s="17">
        <f t="shared" si="740"/>
        <v>27</v>
      </c>
      <c r="AT793" s="17">
        <f t="shared" si="707"/>
        <v>0.44444444444444448</v>
      </c>
      <c r="AU793" t="str">
        <f t="shared" si="744"/>
        <v/>
      </c>
      <c r="AV793" s="17">
        <f t="shared" si="745"/>
        <v>0.52173913043478248</v>
      </c>
      <c r="AW793" s="17"/>
      <c r="AX793" s="17"/>
      <c r="AY793" s="17"/>
      <c r="AZ793" s="17">
        <v>5</v>
      </c>
      <c r="BA793" s="24">
        <v>0.83333333333333337</v>
      </c>
      <c r="BB793" s="9">
        <v>19</v>
      </c>
      <c r="BC793" s="9">
        <v>1</v>
      </c>
      <c r="BD793" s="9">
        <f t="shared" si="721"/>
        <v>0</v>
      </c>
      <c r="BE793" s="9" t="s">
        <v>4364</v>
      </c>
      <c r="BF793" s="9">
        <f t="shared" si="722"/>
        <v>0</v>
      </c>
      <c r="BG793" s="9">
        <v>1</v>
      </c>
      <c r="BH793" s="9">
        <v>5</v>
      </c>
      <c r="BI793" s="9">
        <v>5</v>
      </c>
      <c r="BJ793" s="9">
        <v>1</v>
      </c>
      <c r="BK793" s="9">
        <v>3</v>
      </c>
      <c r="BL793" s="9">
        <v>3</v>
      </c>
      <c r="BM793" s="9">
        <v>4</v>
      </c>
      <c r="BN793" s="9">
        <v>0</v>
      </c>
      <c r="BO793" s="9">
        <v>2</v>
      </c>
      <c r="BP793" s="9" t="s">
        <v>4401</v>
      </c>
      <c r="BQ793" s="9">
        <f t="shared" si="736"/>
        <v>0.4</v>
      </c>
      <c r="BR793" s="9">
        <f t="shared" si="737"/>
        <v>0.4</v>
      </c>
      <c r="BS793" s="34">
        <f t="shared" si="727"/>
        <v>0.7</v>
      </c>
      <c r="BT793" s="9">
        <f>SUM(AH784:AH793)</f>
        <v>545</v>
      </c>
      <c r="BU793" s="9"/>
      <c r="BV793" s="9"/>
      <c r="BW793" s="9">
        <f>SUM(AF784:AF793)</f>
        <v>155</v>
      </c>
      <c r="BX793" s="9"/>
      <c r="BY793" s="9">
        <f t="shared" ref="BY793" si="746">SUM(BW783,BW793)</f>
        <v>396</v>
      </c>
      <c r="BZ793" s="22">
        <f t="shared" si="713"/>
        <v>0</v>
      </c>
      <c r="CA793" s="22">
        <f t="shared" si="714"/>
        <v>10</v>
      </c>
      <c r="CB793" s="22">
        <f t="shared" si="715"/>
        <v>0.7</v>
      </c>
      <c r="CC793" s="22">
        <f t="shared" si="716"/>
        <v>0</v>
      </c>
      <c r="CD793" s="22">
        <f t="shared" si="717"/>
        <v>1</v>
      </c>
      <c r="CK793" s="23" t="s">
        <v>2085</v>
      </c>
      <c r="CL793" s="23">
        <f t="shared" si="718"/>
        <v>1</v>
      </c>
      <c r="CM793" s="23">
        <f t="shared" si="724"/>
        <v>0.24422006018570092</v>
      </c>
      <c r="CN793" s="23">
        <f t="shared" si="725"/>
        <v>0.50500188979516225</v>
      </c>
      <c r="CQ793" s="49">
        <v>4</v>
      </c>
      <c r="CR793" s="43">
        <f t="shared" si="733"/>
        <v>21</v>
      </c>
    </row>
    <row r="794" spans="1:96" ht="11.25" customHeight="1">
      <c r="A794" s="9">
        <v>8</v>
      </c>
      <c r="B794" s="9">
        <v>2</v>
      </c>
      <c r="C794" s="9" t="str">
        <f t="shared" si="694"/>
        <v>10</v>
      </c>
      <c r="D794" s="10" t="s">
        <v>4212</v>
      </c>
      <c r="E794" s="9">
        <v>-2</v>
      </c>
      <c r="F794" s="9">
        <v>1</v>
      </c>
      <c r="G794" s="9">
        <v>0</v>
      </c>
      <c r="H794" s="9">
        <v>0</v>
      </c>
      <c r="I794" s="9">
        <v>0</v>
      </c>
      <c r="J794" s="9">
        <v>0</v>
      </c>
      <c r="K794" s="11">
        <v>25</v>
      </c>
      <c r="L794" s="9">
        <v>50</v>
      </c>
      <c r="M794" s="9">
        <v>7</v>
      </c>
      <c r="N794" s="9"/>
      <c r="O794" s="17"/>
      <c r="P794" s="17">
        <f t="shared" si="719"/>
        <v>1</v>
      </c>
      <c r="Q794" s="9">
        <v>35</v>
      </c>
      <c r="R794" s="9"/>
      <c r="S794" s="9">
        <v>0.2</v>
      </c>
      <c r="T794" s="9">
        <v>85</v>
      </c>
      <c r="U794" s="9">
        <v>40</v>
      </c>
      <c r="V794" s="11">
        <v>30</v>
      </c>
      <c r="W794" s="18"/>
      <c r="X794" s="17">
        <f t="shared" si="726"/>
        <v>30</v>
      </c>
      <c r="Y794" s="17"/>
      <c r="Z794" s="9">
        <v>19</v>
      </c>
      <c r="AA794" s="9"/>
      <c r="AB794" s="17"/>
      <c r="AC794" s="17">
        <f>AC772</f>
        <v>43</v>
      </c>
      <c r="AD794" s="17">
        <f t="shared" si="712"/>
        <v>0.44186046511627908</v>
      </c>
      <c r="AE794" s="17"/>
      <c r="AF794" s="17">
        <f t="shared" si="720"/>
        <v>22</v>
      </c>
      <c r="AG794" s="17"/>
      <c r="AH794" s="9">
        <v>58</v>
      </c>
      <c r="AI794" s="9"/>
      <c r="AJ794" s="9"/>
      <c r="AK794" s="9"/>
      <c r="AL794" s="9">
        <v>0</v>
      </c>
      <c r="AM794" s="9"/>
      <c r="AN794" s="9">
        <v>0.44186046511627908</v>
      </c>
      <c r="AO794" s="9"/>
      <c r="AP794" s="9">
        <v>0.40689655172413791</v>
      </c>
      <c r="AQ794" s="22"/>
      <c r="AR794" s="22"/>
      <c r="AS794" s="17"/>
      <c r="AT794" s="17"/>
      <c r="AU794" s="17"/>
      <c r="AV794" s="17"/>
      <c r="AW794" s="17"/>
      <c r="AX794" s="17"/>
      <c r="AY794" s="17"/>
      <c r="AZ794" s="17">
        <v>3</v>
      </c>
      <c r="BA794" s="24">
        <v>0.5</v>
      </c>
      <c r="BB794" s="9">
        <v>21</v>
      </c>
      <c r="BC794" s="9">
        <v>1</v>
      </c>
      <c r="BD794" s="9">
        <f t="shared" si="721"/>
        <v>0</v>
      </c>
      <c r="BE794" s="9" t="s">
        <v>4402</v>
      </c>
      <c r="BF794" s="9">
        <f t="shared" si="722"/>
        <v>0</v>
      </c>
      <c r="BG794" s="9">
        <v>3</v>
      </c>
      <c r="BH794" s="9">
        <v>4</v>
      </c>
      <c r="BI794" s="9">
        <v>3</v>
      </c>
      <c r="BJ794" s="9">
        <v>1</v>
      </c>
      <c r="BK794" s="9">
        <v>2</v>
      </c>
      <c r="BL794" s="9">
        <v>4</v>
      </c>
      <c r="BM794" s="9">
        <v>4</v>
      </c>
      <c r="BN794" s="9">
        <v>25</v>
      </c>
      <c r="BO794" s="9">
        <v>1</v>
      </c>
      <c r="BP794" s="9" t="s">
        <v>4403</v>
      </c>
      <c r="BQ794" s="34">
        <f>BQ772</f>
        <v>0</v>
      </c>
      <c r="BR794" s="34">
        <f>BR772</f>
        <v>0</v>
      </c>
      <c r="BS794" s="34">
        <f>BS772</f>
        <v>0.7</v>
      </c>
      <c r="BT794" s="22"/>
      <c r="BU794" s="22"/>
      <c r="BV794" s="22"/>
      <c r="BW794" s="22"/>
      <c r="BX794" s="22"/>
      <c r="BY794" s="22"/>
      <c r="BZ794" s="22">
        <f t="shared" si="713"/>
        <v>0</v>
      </c>
      <c r="CA794" s="22">
        <f t="shared" si="714"/>
        <v>0</v>
      </c>
      <c r="CB794" s="22">
        <f t="shared" si="715"/>
        <v>0</v>
      </c>
      <c r="CC794" s="22">
        <f t="shared" si="716"/>
        <v>0.7</v>
      </c>
      <c r="CD794" s="22">
        <f t="shared" si="717"/>
        <v>0</v>
      </c>
      <c r="CK794" s="23" t="s">
        <v>2085</v>
      </c>
      <c r="CL794" s="23">
        <f t="shared" si="718"/>
        <v>2</v>
      </c>
      <c r="CM794" s="23" t="str">
        <f t="shared" si="724"/>
        <v/>
      </c>
      <c r="CN794" s="23" t="str">
        <f t="shared" si="725"/>
        <v/>
      </c>
      <c r="CQ794" s="49">
        <v>1</v>
      </c>
    </row>
    <row r="795" spans="1:96" ht="11.25" customHeight="1">
      <c r="A795" s="9">
        <v>8</v>
      </c>
      <c r="B795" s="9">
        <v>2</v>
      </c>
      <c r="C795" s="9" t="str">
        <f t="shared" si="694"/>
        <v>10</v>
      </c>
      <c r="D795" s="10" t="s">
        <v>4212</v>
      </c>
      <c r="E795" s="9">
        <v>-1</v>
      </c>
      <c r="F795" s="9">
        <v>1</v>
      </c>
      <c r="G795" s="9">
        <v>0</v>
      </c>
      <c r="H795" s="9">
        <v>0</v>
      </c>
      <c r="I795" s="9">
        <v>0</v>
      </c>
      <c r="J795" s="9">
        <v>0</v>
      </c>
      <c r="K795" s="11">
        <v>25</v>
      </c>
      <c r="L795" s="9">
        <v>60</v>
      </c>
      <c r="M795" s="9">
        <v>6</v>
      </c>
      <c r="N795" s="9"/>
      <c r="O795" s="17"/>
      <c r="P795" s="17">
        <f t="shared" si="719"/>
        <v>1</v>
      </c>
      <c r="Q795" s="9">
        <v>33</v>
      </c>
      <c r="R795" s="9"/>
      <c r="S795" s="9">
        <v>0.18181818181818182</v>
      </c>
      <c r="T795" s="9">
        <v>93</v>
      </c>
      <c r="U795" s="9">
        <v>40</v>
      </c>
      <c r="V795" s="11">
        <v>30</v>
      </c>
      <c r="W795" s="11">
        <f>V794</f>
        <v>30</v>
      </c>
      <c r="X795" s="17">
        <f t="shared" si="726"/>
        <v>30</v>
      </c>
      <c r="Y795" s="17"/>
      <c r="Z795" s="9">
        <v>19</v>
      </c>
      <c r="AA795" s="9"/>
      <c r="AB795" s="17"/>
      <c r="AC795" s="17">
        <f t="shared" ref="AC795:AC858" si="747">AC773</f>
        <v>49</v>
      </c>
      <c r="AD795" s="17">
        <f t="shared" si="712"/>
        <v>0.38775510204081631</v>
      </c>
      <c r="AE795" s="17">
        <v>0.44186046511627908</v>
      </c>
      <c r="AF795" s="17">
        <f t="shared" si="720"/>
        <v>23</v>
      </c>
      <c r="AG795" s="17"/>
      <c r="AH795" s="9">
        <v>66</v>
      </c>
      <c r="AI795" s="9"/>
      <c r="AJ795" s="9"/>
      <c r="AK795" s="9"/>
      <c r="AL795" s="9">
        <v>0.18181818181818182</v>
      </c>
      <c r="AM795" s="9"/>
      <c r="AN795" s="9">
        <v>0.38775510204081631</v>
      </c>
      <c r="AO795" s="9"/>
      <c r="AP795" s="9">
        <v>0.32121212121212117</v>
      </c>
      <c r="AQ795" s="9"/>
      <c r="AR795" s="9"/>
      <c r="AS795" s="17">
        <f>+Q794</f>
        <v>35</v>
      </c>
      <c r="AT795" s="17">
        <f t="shared" ref="AT795" si="748">+AL794</f>
        <v>0</v>
      </c>
      <c r="AU795" s="17">
        <f t="shared" ref="AU795" si="749">+AN794</f>
        <v>0.44186046511627908</v>
      </c>
      <c r="AV795" s="17">
        <f t="shared" ref="AV795" si="750">+AP794</f>
        <v>0.40689655172413791</v>
      </c>
      <c r="AW795" s="17"/>
      <c r="AX795" s="17"/>
      <c r="AY795" s="17"/>
      <c r="AZ795" s="17">
        <v>3</v>
      </c>
      <c r="BA795" s="24">
        <v>0.5</v>
      </c>
      <c r="BB795" s="9">
        <v>21</v>
      </c>
      <c r="BC795" s="9">
        <v>1</v>
      </c>
      <c r="BD795" s="9">
        <f t="shared" si="721"/>
        <v>0</v>
      </c>
      <c r="BE795" s="9" t="s">
        <v>4402</v>
      </c>
      <c r="BF795" s="9">
        <f t="shared" si="722"/>
        <v>0</v>
      </c>
      <c r="BG795" s="9">
        <v>3</v>
      </c>
      <c r="BH795" s="9">
        <v>4</v>
      </c>
      <c r="BI795" s="9">
        <v>3</v>
      </c>
      <c r="BJ795" s="9">
        <v>1</v>
      </c>
      <c r="BK795" s="9">
        <v>2</v>
      </c>
      <c r="BL795" s="9">
        <v>4</v>
      </c>
      <c r="BM795" s="9">
        <v>4</v>
      </c>
      <c r="BN795" s="9">
        <v>25</v>
      </c>
      <c r="BO795" s="9">
        <v>1</v>
      </c>
      <c r="BP795" s="9" t="s">
        <v>4403</v>
      </c>
      <c r="BQ795" s="34">
        <f t="shared" ref="BQ795:BS858" si="751">BQ773</f>
        <v>0.4</v>
      </c>
      <c r="BR795" s="34">
        <f t="shared" si="751"/>
        <v>0</v>
      </c>
      <c r="BS795" s="34">
        <f t="shared" si="751"/>
        <v>0.7</v>
      </c>
      <c r="BT795" s="9"/>
      <c r="BU795" s="9"/>
      <c r="BV795" s="9"/>
      <c r="BW795" s="9"/>
      <c r="BX795" s="9"/>
      <c r="BY795" s="9"/>
      <c r="BZ795" s="22">
        <f t="shared" si="713"/>
        <v>0</v>
      </c>
      <c r="CA795" s="22">
        <f t="shared" si="714"/>
        <v>0</v>
      </c>
      <c r="CB795" s="22">
        <f t="shared" si="715"/>
        <v>0</v>
      </c>
      <c r="CC795" s="22">
        <f t="shared" si="716"/>
        <v>0.7</v>
      </c>
      <c r="CD795" s="22">
        <f t="shared" si="717"/>
        <v>0</v>
      </c>
      <c r="CK795" s="23">
        <v>0.88372093023255816</v>
      </c>
      <c r="CL795" s="23">
        <f t="shared" si="718"/>
        <v>2</v>
      </c>
      <c r="CM795" s="23" t="str">
        <f t="shared" si="724"/>
        <v/>
      </c>
      <c r="CN795" s="23" t="str">
        <f t="shared" si="725"/>
        <v/>
      </c>
      <c r="CQ795" s="49">
        <v>1</v>
      </c>
    </row>
    <row r="796" spans="1:96" ht="11.25" customHeight="1">
      <c r="A796" s="9">
        <v>8</v>
      </c>
      <c r="B796" s="9">
        <v>2</v>
      </c>
      <c r="C796" s="9" t="str">
        <f t="shared" ref="C796:C859" si="752">LEFT(D796, FIND(":", D796)-1)</f>
        <v>10</v>
      </c>
      <c r="D796" s="10" t="s">
        <v>4212</v>
      </c>
      <c r="E796" s="9">
        <v>1</v>
      </c>
      <c r="F796" s="9">
        <v>1</v>
      </c>
      <c r="G796" s="9">
        <v>0</v>
      </c>
      <c r="H796" s="9">
        <v>0</v>
      </c>
      <c r="I796" s="9">
        <v>0</v>
      </c>
      <c r="J796" s="9">
        <v>0</v>
      </c>
      <c r="K796" s="11">
        <v>25</v>
      </c>
      <c r="L796" s="9">
        <v>75</v>
      </c>
      <c r="M796" s="9">
        <v>8</v>
      </c>
      <c r="N796" s="17">
        <f>SUM(M796:M796)</f>
        <v>8</v>
      </c>
      <c r="O796" s="17"/>
      <c r="P796" s="17">
        <f t="shared" si="719"/>
        <v>1</v>
      </c>
      <c r="Q796" s="9">
        <v>34</v>
      </c>
      <c r="R796" s="9"/>
      <c r="S796" s="9">
        <v>0.23529411764705882</v>
      </c>
      <c r="T796" s="9">
        <v>100</v>
      </c>
      <c r="U796" s="9">
        <v>40</v>
      </c>
      <c r="V796" s="11">
        <v>30</v>
      </c>
      <c r="W796" s="11">
        <f t="shared" ref="W796:W815" si="753">V795</f>
        <v>30</v>
      </c>
      <c r="X796" s="17">
        <f t="shared" si="726"/>
        <v>30</v>
      </c>
      <c r="Y796" s="17"/>
      <c r="Z796" s="9">
        <v>20</v>
      </c>
      <c r="AA796" s="17">
        <f>SUM(Z796:Z796)</f>
        <v>20</v>
      </c>
      <c r="AB796" s="17"/>
      <c r="AC796" s="17">
        <f t="shared" si="747"/>
        <v>50</v>
      </c>
      <c r="AD796" s="17">
        <f t="shared" si="712"/>
        <v>0.4</v>
      </c>
      <c r="AE796" s="17">
        <v>0.38775510204081631</v>
      </c>
      <c r="AF796" s="17">
        <f t="shared" si="720"/>
        <v>22</v>
      </c>
      <c r="AG796" s="17"/>
      <c r="AH796" s="9">
        <v>66</v>
      </c>
      <c r="AI796" s="9"/>
      <c r="AJ796" s="9"/>
      <c r="AK796" s="9"/>
      <c r="AL796" s="9">
        <v>7.0588235294117646E-2</v>
      </c>
      <c r="AM796" s="9"/>
      <c r="AN796" s="9">
        <v>0.4</v>
      </c>
      <c r="AO796" s="9"/>
      <c r="AP796" s="9">
        <v>0.32727272727272727</v>
      </c>
      <c r="AQ796" s="9"/>
      <c r="AR796" s="9"/>
      <c r="AZ796">
        <v>3</v>
      </c>
      <c r="BA796" s="24">
        <v>0.5</v>
      </c>
      <c r="BB796" s="9">
        <v>21</v>
      </c>
      <c r="BC796" s="9">
        <v>1</v>
      </c>
      <c r="BD796" s="9">
        <f t="shared" si="721"/>
        <v>0</v>
      </c>
      <c r="BE796" s="9" t="s">
        <v>4402</v>
      </c>
      <c r="BF796" s="9">
        <f t="shared" si="722"/>
        <v>0</v>
      </c>
      <c r="BG796" s="9">
        <v>3</v>
      </c>
      <c r="BH796" s="9">
        <v>4</v>
      </c>
      <c r="BI796" s="9">
        <v>3</v>
      </c>
      <c r="BJ796" s="9">
        <v>1</v>
      </c>
      <c r="BK796" s="9">
        <v>2</v>
      </c>
      <c r="BL796" s="9">
        <v>4</v>
      </c>
      <c r="BM796" s="9">
        <v>4</v>
      </c>
      <c r="BN796" s="9">
        <v>25</v>
      </c>
      <c r="BO796" s="9">
        <v>1</v>
      </c>
      <c r="BP796" s="9" t="s">
        <v>4403</v>
      </c>
      <c r="BQ796" s="34">
        <f t="shared" si="751"/>
        <v>0.4</v>
      </c>
      <c r="BR796" s="34">
        <f t="shared" si="751"/>
        <v>0</v>
      </c>
      <c r="BS796" s="34">
        <f t="shared" si="751"/>
        <v>0.7</v>
      </c>
      <c r="BT796" s="9"/>
      <c r="BU796" s="9"/>
      <c r="BV796" s="9"/>
      <c r="BW796" s="9"/>
      <c r="BX796" s="9"/>
      <c r="BY796" s="9"/>
      <c r="BZ796" s="22">
        <f t="shared" si="713"/>
        <v>1</v>
      </c>
      <c r="CA796" s="22">
        <f t="shared" si="714"/>
        <v>0</v>
      </c>
      <c r="CB796" s="22">
        <f t="shared" si="715"/>
        <v>0</v>
      </c>
      <c r="CC796" s="22">
        <f t="shared" si="716"/>
        <v>0.7</v>
      </c>
      <c r="CD796" s="22">
        <f t="shared" si="717"/>
        <v>0</v>
      </c>
      <c r="CK796" s="23">
        <v>0.77551020408163263</v>
      </c>
      <c r="CL796" s="23">
        <f t="shared" si="718"/>
        <v>2</v>
      </c>
      <c r="CM796" s="23" t="str">
        <f t="shared" si="724"/>
        <v/>
      </c>
      <c r="CN796" s="23" t="str">
        <f t="shared" si="725"/>
        <v/>
      </c>
      <c r="CQ796" s="49">
        <v>2</v>
      </c>
    </row>
    <row r="797" spans="1:96" ht="11.25" customHeight="1">
      <c r="A797" s="9">
        <v>8</v>
      </c>
      <c r="B797" s="9">
        <v>2</v>
      </c>
      <c r="C797" s="9" t="str">
        <f t="shared" si="752"/>
        <v>10</v>
      </c>
      <c r="D797" s="10" t="s">
        <v>4212</v>
      </c>
      <c r="E797" s="9">
        <v>2</v>
      </c>
      <c r="F797" s="9">
        <v>1</v>
      </c>
      <c r="G797" s="9">
        <v>0</v>
      </c>
      <c r="H797" s="9">
        <v>0</v>
      </c>
      <c r="I797" s="9">
        <v>0</v>
      </c>
      <c r="J797" s="9">
        <v>0</v>
      </c>
      <c r="K797" s="11">
        <v>25</v>
      </c>
      <c r="L797" s="9">
        <v>75</v>
      </c>
      <c r="M797" s="9">
        <v>10</v>
      </c>
      <c r="N797" s="17">
        <f>SUM(M796:M797)</f>
        <v>18</v>
      </c>
      <c r="O797" s="17"/>
      <c r="P797" s="17">
        <f t="shared" si="719"/>
        <v>1</v>
      </c>
      <c r="Q797" s="9">
        <v>29</v>
      </c>
      <c r="R797" s="9"/>
      <c r="S797" s="9">
        <v>0.34482758620689657</v>
      </c>
      <c r="T797" s="9">
        <v>100</v>
      </c>
      <c r="U797" s="9">
        <v>40</v>
      </c>
      <c r="V797" s="11">
        <v>30</v>
      </c>
      <c r="W797" s="11">
        <f t="shared" si="753"/>
        <v>30</v>
      </c>
      <c r="X797" s="17">
        <f t="shared" si="726"/>
        <v>30</v>
      </c>
      <c r="Y797" s="17"/>
      <c r="Z797" s="9">
        <v>20</v>
      </c>
      <c r="AA797" s="17">
        <f>SUM(Z796:Z797)</f>
        <v>40</v>
      </c>
      <c r="AB797" s="17"/>
      <c r="AC797" s="17">
        <f t="shared" si="747"/>
        <v>42</v>
      </c>
      <c r="AD797" s="17">
        <f t="shared" si="712"/>
        <v>0.47619047619047616</v>
      </c>
      <c r="AE797" s="17">
        <v>0.4</v>
      </c>
      <c r="AF797" s="17">
        <f t="shared" si="720"/>
        <v>20</v>
      </c>
      <c r="AG797" s="17"/>
      <c r="AH797" s="9">
        <v>63</v>
      </c>
      <c r="AI797" s="9"/>
      <c r="AJ797" s="9"/>
      <c r="AK797" s="9"/>
      <c r="AL797" s="9">
        <v>0.3724137931034483</v>
      </c>
      <c r="AM797" s="9"/>
      <c r="AN797" s="9">
        <v>0.47619047619047616</v>
      </c>
      <c r="AO797" s="9"/>
      <c r="AP797" s="9">
        <v>0.26666666666666666</v>
      </c>
      <c r="AQ797" s="9"/>
      <c r="AR797" s="9"/>
      <c r="AS797" s="17">
        <f t="shared" ref="AS797:AS815" si="754">+Q796</f>
        <v>34</v>
      </c>
      <c r="AT797" s="17">
        <f t="shared" si="707"/>
        <v>7.0588235294117646E-2</v>
      </c>
      <c r="AU797" s="17">
        <f t="shared" ref="AU797:AU805" si="755">+AN796</f>
        <v>0.4</v>
      </c>
      <c r="AV797" s="17">
        <f t="shared" ref="AV797:AV805" si="756">+AP796</f>
        <v>0.32727272727272727</v>
      </c>
      <c r="AW797" s="17"/>
      <c r="AX797" s="17"/>
      <c r="AY797" s="17"/>
      <c r="AZ797" s="17">
        <v>3</v>
      </c>
      <c r="BA797" s="24">
        <v>0.5</v>
      </c>
      <c r="BB797" s="9">
        <v>21</v>
      </c>
      <c r="BC797" s="9">
        <v>1</v>
      </c>
      <c r="BD797" s="9">
        <f t="shared" si="721"/>
        <v>0</v>
      </c>
      <c r="BE797" s="9" t="s">
        <v>4402</v>
      </c>
      <c r="BF797" s="9">
        <f t="shared" si="722"/>
        <v>0</v>
      </c>
      <c r="BG797" s="9">
        <v>3</v>
      </c>
      <c r="BH797" s="9">
        <v>4</v>
      </c>
      <c r="BI797" s="9">
        <v>3</v>
      </c>
      <c r="BJ797" s="9">
        <v>1</v>
      </c>
      <c r="BK797" s="9">
        <v>2</v>
      </c>
      <c r="BL797" s="9">
        <v>4</v>
      </c>
      <c r="BM797" s="9">
        <v>4</v>
      </c>
      <c r="BN797" s="9">
        <v>25</v>
      </c>
      <c r="BO797" s="9">
        <v>1</v>
      </c>
      <c r="BP797" s="9" t="s">
        <v>4403</v>
      </c>
      <c r="BQ797" s="34">
        <f t="shared" si="751"/>
        <v>0.4</v>
      </c>
      <c r="BR797" s="34">
        <f t="shared" si="751"/>
        <v>0</v>
      </c>
      <c r="BS797" s="34">
        <f t="shared" si="751"/>
        <v>0.7</v>
      </c>
      <c r="BT797" s="9"/>
      <c r="BU797" s="9"/>
      <c r="BV797" s="9"/>
      <c r="BW797" s="9"/>
      <c r="BX797" s="9"/>
      <c r="BY797" s="9"/>
      <c r="BZ797" s="22">
        <f t="shared" si="713"/>
        <v>2</v>
      </c>
      <c r="CA797" s="22">
        <f t="shared" si="714"/>
        <v>0</v>
      </c>
      <c r="CB797" s="22">
        <f t="shared" si="715"/>
        <v>0</v>
      </c>
      <c r="CC797" s="22">
        <f t="shared" si="716"/>
        <v>0.7</v>
      </c>
      <c r="CD797" s="22">
        <f t="shared" si="717"/>
        <v>0</v>
      </c>
      <c r="CK797" s="23">
        <v>0.8</v>
      </c>
      <c r="CL797" s="23">
        <f t="shared" si="718"/>
        <v>2</v>
      </c>
      <c r="CM797" s="23" t="str">
        <f t="shared" si="724"/>
        <v/>
      </c>
      <c r="CN797" s="23" t="str">
        <f t="shared" si="725"/>
        <v/>
      </c>
      <c r="CQ797" s="49">
        <v>3</v>
      </c>
    </row>
    <row r="798" spans="1:96" ht="11.25" customHeight="1">
      <c r="A798" s="9">
        <v>8</v>
      </c>
      <c r="B798" s="9">
        <v>2</v>
      </c>
      <c r="C798" s="9" t="str">
        <f t="shared" si="752"/>
        <v>10</v>
      </c>
      <c r="D798" s="10" t="s">
        <v>4212</v>
      </c>
      <c r="E798" s="9">
        <v>3</v>
      </c>
      <c r="F798" s="9">
        <v>1</v>
      </c>
      <c r="G798" s="9">
        <v>0</v>
      </c>
      <c r="H798" s="9">
        <v>0</v>
      </c>
      <c r="I798" s="9">
        <v>0</v>
      </c>
      <c r="J798" s="9">
        <v>0</v>
      </c>
      <c r="K798" s="11">
        <v>25</v>
      </c>
      <c r="L798" s="9">
        <v>75</v>
      </c>
      <c r="M798" s="9">
        <v>6</v>
      </c>
      <c r="N798" s="17">
        <f>SUM(M796:M798)</f>
        <v>24</v>
      </c>
      <c r="O798" s="17"/>
      <c r="P798" s="17">
        <f t="shared" si="719"/>
        <v>1</v>
      </c>
      <c r="Q798" s="9">
        <v>23</v>
      </c>
      <c r="R798" s="9"/>
      <c r="S798" s="9">
        <v>0.2608695652173913</v>
      </c>
      <c r="T798" s="9">
        <v>98</v>
      </c>
      <c r="U798" s="9">
        <v>40</v>
      </c>
      <c r="V798" s="11">
        <v>30</v>
      </c>
      <c r="W798" s="11">
        <f t="shared" si="753"/>
        <v>30</v>
      </c>
      <c r="X798" s="17">
        <f t="shared" si="726"/>
        <v>30</v>
      </c>
      <c r="Y798" s="17"/>
      <c r="Z798" s="9">
        <v>20</v>
      </c>
      <c r="AA798" s="17">
        <f>SUM(Z796:Z798)</f>
        <v>60</v>
      </c>
      <c r="AB798" s="17"/>
      <c r="AC798" s="17">
        <f t="shared" si="747"/>
        <v>50</v>
      </c>
      <c r="AD798" s="17">
        <f t="shared" si="712"/>
        <v>0.4</v>
      </c>
      <c r="AE798" s="17">
        <v>0.47619047619047616</v>
      </c>
      <c r="AF798" s="17">
        <f t="shared" si="720"/>
        <v>24</v>
      </c>
      <c r="AG798" s="17"/>
      <c r="AH798" s="9">
        <v>77</v>
      </c>
      <c r="AI798" s="9"/>
      <c r="AJ798" s="9"/>
      <c r="AK798" s="9"/>
      <c r="AL798" s="9">
        <v>0.2260869565217391</v>
      </c>
      <c r="AM798" s="9"/>
      <c r="AN798" s="9">
        <v>0.4</v>
      </c>
      <c r="AO798" s="9"/>
      <c r="AP798" s="9">
        <v>0.25454545454545452</v>
      </c>
      <c r="AQ798" s="9"/>
      <c r="AR798" s="9"/>
      <c r="AS798" s="17">
        <f t="shared" si="754"/>
        <v>29</v>
      </c>
      <c r="AT798" s="17">
        <f t="shared" si="707"/>
        <v>0.3724137931034483</v>
      </c>
      <c r="AU798" s="17">
        <f t="shared" si="755"/>
        <v>0.47619047619047616</v>
      </c>
      <c r="AV798" s="17">
        <f t="shared" si="756"/>
        <v>0.26666666666666666</v>
      </c>
      <c r="AW798" s="17"/>
      <c r="AX798" s="17"/>
      <c r="AY798" s="17"/>
      <c r="AZ798" s="17">
        <v>3</v>
      </c>
      <c r="BA798" s="24">
        <v>0.5</v>
      </c>
      <c r="BB798" s="9">
        <v>21</v>
      </c>
      <c r="BC798" s="9">
        <v>1</v>
      </c>
      <c r="BD798" s="9">
        <f t="shared" si="721"/>
        <v>0</v>
      </c>
      <c r="BE798" s="9" t="s">
        <v>4402</v>
      </c>
      <c r="BF798" s="9">
        <f t="shared" si="722"/>
        <v>0</v>
      </c>
      <c r="BG798" s="9">
        <v>3</v>
      </c>
      <c r="BH798" s="9">
        <v>4</v>
      </c>
      <c r="BI798" s="9">
        <v>3</v>
      </c>
      <c r="BJ798" s="9">
        <v>1</v>
      </c>
      <c r="BK798" s="9">
        <v>2</v>
      </c>
      <c r="BL798" s="9">
        <v>4</v>
      </c>
      <c r="BM798" s="9">
        <v>4</v>
      </c>
      <c r="BN798" s="9">
        <v>25</v>
      </c>
      <c r="BO798" s="9">
        <v>1</v>
      </c>
      <c r="BP798" s="9" t="s">
        <v>4403</v>
      </c>
      <c r="BQ798" s="34">
        <f t="shared" si="751"/>
        <v>0.4</v>
      </c>
      <c r="BR798" s="34">
        <f t="shared" si="751"/>
        <v>0</v>
      </c>
      <c r="BS798" s="34">
        <f t="shared" si="751"/>
        <v>0.7</v>
      </c>
      <c r="BT798" s="9"/>
      <c r="BU798" s="9"/>
      <c r="BV798" s="9"/>
      <c r="BW798" s="9"/>
      <c r="BX798" s="9"/>
      <c r="BY798" s="9"/>
      <c r="BZ798" s="22">
        <f t="shared" si="713"/>
        <v>3</v>
      </c>
      <c r="CA798" s="22">
        <f t="shared" si="714"/>
        <v>0</v>
      </c>
      <c r="CB798" s="22">
        <f t="shared" si="715"/>
        <v>0</v>
      </c>
      <c r="CC798" s="22">
        <f t="shared" si="716"/>
        <v>0.7</v>
      </c>
      <c r="CD798" s="22">
        <f t="shared" si="717"/>
        <v>0</v>
      </c>
      <c r="CK798" s="23">
        <v>0.95238095238095233</v>
      </c>
      <c r="CL798" s="23">
        <f t="shared" si="718"/>
        <v>2</v>
      </c>
      <c r="CM798" s="23" t="str">
        <f t="shared" si="724"/>
        <v/>
      </c>
      <c r="CN798" s="23" t="str">
        <f t="shared" si="725"/>
        <v/>
      </c>
      <c r="CQ798" s="49">
        <v>3</v>
      </c>
    </row>
    <row r="799" spans="1:96" ht="11.25" customHeight="1">
      <c r="A799" s="9">
        <v>8</v>
      </c>
      <c r="B799" s="9">
        <v>2</v>
      </c>
      <c r="C799" s="9" t="str">
        <f t="shared" si="752"/>
        <v>10</v>
      </c>
      <c r="D799" s="10" t="s">
        <v>4212</v>
      </c>
      <c r="E799" s="9">
        <v>4</v>
      </c>
      <c r="F799" s="9">
        <v>1</v>
      </c>
      <c r="G799" s="9">
        <v>0</v>
      </c>
      <c r="H799" s="9">
        <v>0</v>
      </c>
      <c r="I799" s="9">
        <v>0</v>
      </c>
      <c r="J799" s="9">
        <v>0</v>
      </c>
      <c r="K799" s="11">
        <v>25</v>
      </c>
      <c r="L799" s="9">
        <v>73</v>
      </c>
      <c r="M799" s="9">
        <v>6</v>
      </c>
      <c r="N799" s="17">
        <f>SUM(M796:M799)</f>
        <v>30</v>
      </c>
      <c r="O799" s="17"/>
      <c r="P799" s="17">
        <f t="shared" si="719"/>
        <v>1</v>
      </c>
      <c r="Q799" s="9">
        <v>37</v>
      </c>
      <c r="R799" s="9"/>
      <c r="S799" s="9">
        <v>0.16216216216216217</v>
      </c>
      <c r="T799" s="9">
        <v>100</v>
      </c>
      <c r="U799" s="9">
        <v>40</v>
      </c>
      <c r="V799" s="11">
        <v>30</v>
      </c>
      <c r="W799" s="11">
        <f t="shared" si="753"/>
        <v>30</v>
      </c>
      <c r="X799" s="17">
        <f t="shared" si="726"/>
        <v>30</v>
      </c>
      <c r="Y799" s="17"/>
      <c r="Z799" s="9">
        <v>18</v>
      </c>
      <c r="AA799" s="17">
        <f>SUM(Z796:Z799)</f>
        <v>78</v>
      </c>
      <c r="AB799" s="17"/>
      <c r="AC799" s="17">
        <f t="shared" si="747"/>
        <v>43</v>
      </c>
      <c r="AD799" s="17">
        <f t="shared" si="712"/>
        <v>0.41860465116279072</v>
      </c>
      <c r="AE799" s="17">
        <v>0.4</v>
      </c>
      <c r="AF799" s="17">
        <f t="shared" si="720"/>
        <v>22</v>
      </c>
      <c r="AG799" s="17"/>
      <c r="AH799" s="9">
        <v>56</v>
      </c>
      <c r="AI799" s="9"/>
      <c r="AJ799" s="9"/>
      <c r="AK799" s="9"/>
      <c r="AL799" s="9">
        <v>0.17297297297297298</v>
      </c>
      <c r="AM799" s="9"/>
      <c r="AN799" s="9">
        <v>0.41860465116279072</v>
      </c>
      <c r="AO799" s="9"/>
      <c r="AP799" s="9">
        <v>0.47857142857142848</v>
      </c>
      <c r="AQ799" s="9"/>
      <c r="AR799" s="9"/>
      <c r="AS799" s="17">
        <f t="shared" si="754"/>
        <v>23</v>
      </c>
      <c r="AT799" s="17">
        <f t="shared" si="707"/>
        <v>0.2260869565217391</v>
      </c>
      <c r="AU799" s="17">
        <f t="shared" si="755"/>
        <v>0.4</v>
      </c>
      <c r="AV799" s="17">
        <f t="shared" si="756"/>
        <v>0.25454545454545452</v>
      </c>
      <c r="AW799" s="17"/>
      <c r="AX799" s="17"/>
      <c r="AY799" s="17"/>
      <c r="AZ799" s="17">
        <v>3</v>
      </c>
      <c r="BA799" s="24">
        <v>0.5</v>
      </c>
      <c r="BB799" s="9">
        <v>21</v>
      </c>
      <c r="BC799" s="9">
        <v>1</v>
      </c>
      <c r="BD799" s="9">
        <f t="shared" si="721"/>
        <v>0</v>
      </c>
      <c r="BE799" s="9" t="s">
        <v>4402</v>
      </c>
      <c r="BF799" s="9">
        <f t="shared" si="722"/>
        <v>0</v>
      </c>
      <c r="BG799" s="9">
        <v>3</v>
      </c>
      <c r="BH799" s="9">
        <v>4</v>
      </c>
      <c r="BI799" s="9">
        <v>3</v>
      </c>
      <c r="BJ799" s="9">
        <v>1</v>
      </c>
      <c r="BK799" s="9">
        <v>2</v>
      </c>
      <c r="BL799" s="9">
        <v>4</v>
      </c>
      <c r="BM799" s="9">
        <v>4</v>
      </c>
      <c r="BN799" s="9">
        <v>25</v>
      </c>
      <c r="BO799" s="9">
        <v>1</v>
      </c>
      <c r="BP799" s="9" t="s">
        <v>4403</v>
      </c>
      <c r="BQ799" s="34">
        <f t="shared" si="751"/>
        <v>0.4</v>
      </c>
      <c r="BR799" s="34">
        <f t="shared" si="751"/>
        <v>0</v>
      </c>
      <c r="BS799" s="34">
        <f t="shared" si="751"/>
        <v>0.7</v>
      </c>
      <c r="BT799" s="9"/>
      <c r="BU799" s="9"/>
      <c r="BV799" s="9"/>
      <c r="BW799" s="9"/>
      <c r="BX799" s="9"/>
      <c r="BY799" s="9"/>
      <c r="BZ799" s="22">
        <f t="shared" si="713"/>
        <v>4</v>
      </c>
      <c r="CA799" s="22">
        <f t="shared" si="714"/>
        <v>0</v>
      </c>
      <c r="CB799" s="22">
        <f t="shared" si="715"/>
        <v>0</v>
      </c>
      <c r="CC799" s="22">
        <f t="shared" si="716"/>
        <v>0.7</v>
      </c>
      <c r="CD799" s="22">
        <f t="shared" si="717"/>
        <v>0</v>
      </c>
      <c r="CK799" s="23">
        <v>0.8</v>
      </c>
      <c r="CL799" s="23">
        <f t="shared" si="718"/>
        <v>2</v>
      </c>
      <c r="CM799" s="23" t="str">
        <f t="shared" si="724"/>
        <v/>
      </c>
      <c r="CN799" s="23" t="str">
        <f t="shared" si="725"/>
        <v/>
      </c>
      <c r="CQ799" s="49">
        <v>3</v>
      </c>
    </row>
    <row r="800" spans="1:96" ht="11.25" customHeight="1">
      <c r="A800" s="9">
        <v>8</v>
      </c>
      <c r="B800" s="9">
        <v>2</v>
      </c>
      <c r="C800" s="9" t="str">
        <f t="shared" si="752"/>
        <v>10</v>
      </c>
      <c r="D800" s="10" t="s">
        <v>4212</v>
      </c>
      <c r="E800" s="9">
        <v>5</v>
      </c>
      <c r="F800" s="9">
        <v>1</v>
      </c>
      <c r="G800" s="9">
        <v>0</v>
      </c>
      <c r="H800" s="9">
        <v>0</v>
      </c>
      <c r="I800" s="9">
        <v>0</v>
      </c>
      <c r="J800" s="9">
        <v>0</v>
      </c>
      <c r="K800" s="11">
        <v>25</v>
      </c>
      <c r="L800" s="9">
        <v>75</v>
      </c>
      <c r="M800" s="9">
        <v>5</v>
      </c>
      <c r="N800" s="17">
        <f>SUM(M796:M800)</f>
        <v>35</v>
      </c>
      <c r="O800" s="17"/>
      <c r="P800" s="17">
        <f t="shared" si="719"/>
        <v>2</v>
      </c>
      <c r="Q800" s="9">
        <v>25</v>
      </c>
      <c r="R800" s="9"/>
      <c r="S800" s="9">
        <v>0.2</v>
      </c>
      <c r="T800" s="9">
        <v>100</v>
      </c>
      <c r="U800" s="9">
        <v>40</v>
      </c>
      <c r="V800" s="11">
        <v>30</v>
      </c>
      <c r="W800" s="11">
        <f t="shared" si="753"/>
        <v>30</v>
      </c>
      <c r="X800" s="17">
        <f t="shared" si="726"/>
        <v>30</v>
      </c>
      <c r="Y800" s="17"/>
      <c r="Z800" s="9">
        <v>19</v>
      </c>
      <c r="AA800" s="17">
        <f>SUM(Z796:Z800)</f>
        <v>97</v>
      </c>
      <c r="AB800" s="17"/>
      <c r="AC800" s="17">
        <f t="shared" si="747"/>
        <v>50</v>
      </c>
      <c r="AD800" s="17">
        <f t="shared" si="712"/>
        <v>0.38</v>
      </c>
      <c r="AE800" s="17">
        <v>0.41860465116279072</v>
      </c>
      <c r="AF800" s="17">
        <f t="shared" si="720"/>
        <v>24</v>
      </c>
      <c r="AG800" s="17"/>
      <c r="AH800" s="9">
        <v>75</v>
      </c>
      <c r="AI800" s="9"/>
      <c r="AJ800" s="9"/>
      <c r="AK800" s="9"/>
      <c r="AL800" s="9">
        <v>6.3999999999999987E-2</v>
      </c>
      <c r="AM800" s="9"/>
      <c r="AN800" s="9">
        <v>0.38</v>
      </c>
      <c r="AO800" s="9"/>
      <c r="AP800" s="9">
        <v>0.29866666666666675</v>
      </c>
      <c r="AQ800" s="9"/>
      <c r="AR800" s="9"/>
      <c r="AS800" s="17">
        <f t="shared" si="754"/>
        <v>37</v>
      </c>
      <c r="AT800" s="17">
        <f t="shared" si="707"/>
        <v>0.17297297297297298</v>
      </c>
      <c r="AU800" s="17">
        <f t="shared" si="755"/>
        <v>0.41860465116279072</v>
      </c>
      <c r="AV800" s="17">
        <f t="shared" si="756"/>
        <v>0.47857142857142848</v>
      </c>
      <c r="AW800" s="17"/>
      <c r="AX800" s="17"/>
      <c r="AY800" s="17"/>
      <c r="AZ800" s="17">
        <v>3</v>
      </c>
      <c r="BA800" s="24">
        <v>0.5</v>
      </c>
      <c r="BB800" s="9">
        <v>21</v>
      </c>
      <c r="BC800" s="9">
        <v>1</v>
      </c>
      <c r="BD800" s="9">
        <f t="shared" si="721"/>
        <v>0</v>
      </c>
      <c r="BE800" s="9" t="s">
        <v>4402</v>
      </c>
      <c r="BF800" s="9">
        <f t="shared" si="722"/>
        <v>0</v>
      </c>
      <c r="BG800" s="9">
        <v>3</v>
      </c>
      <c r="BH800" s="9">
        <v>4</v>
      </c>
      <c r="BI800" s="9">
        <v>3</v>
      </c>
      <c r="BJ800" s="9">
        <v>1</v>
      </c>
      <c r="BK800" s="9">
        <v>2</v>
      </c>
      <c r="BL800" s="9">
        <v>4</v>
      </c>
      <c r="BM800" s="9">
        <v>4</v>
      </c>
      <c r="BN800" s="9">
        <v>25</v>
      </c>
      <c r="BO800" s="9">
        <v>1</v>
      </c>
      <c r="BP800" s="9" t="s">
        <v>4403</v>
      </c>
      <c r="BQ800" s="34">
        <f t="shared" si="751"/>
        <v>0.4</v>
      </c>
      <c r="BR800" s="34">
        <f t="shared" si="751"/>
        <v>0</v>
      </c>
      <c r="BS800" s="34">
        <f t="shared" si="751"/>
        <v>0.7</v>
      </c>
      <c r="BT800" s="9"/>
      <c r="BU800" s="9"/>
      <c r="BV800" s="9"/>
      <c r="BW800" s="9"/>
      <c r="BX800" s="9"/>
      <c r="BY800" s="9"/>
      <c r="BZ800" s="22">
        <f t="shared" si="713"/>
        <v>5</v>
      </c>
      <c r="CA800" s="22">
        <f t="shared" si="714"/>
        <v>0</v>
      </c>
      <c r="CB800" s="22">
        <f t="shared" si="715"/>
        <v>0</v>
      </c>
      <c r="CC800" s="22">
        <f t="shared" si="716"/>
        <v>0.7</v>
      </c>
      <c r="CD800" s="22">
        <f t="shared" si="717"/>
        <v>0</v>
      </c>
      <c r="CK800" s="23">
        <v>0.83720930232558144</v>
      </c>
      <c r="CL800" s="23">
        <f t="shared" si="718"/>
        <v>2</v>
      </c>
      <c r="CM800" s="23" t="str">
        <f t="shared" si="724"/>
        <v/>
      </c>
      <c r="CN800" s="23" t="str">
        <f t="shared" si="725"/>
        <v/>
      </c>
      <c r="CQ800" s="49">
        <v>3</v>
      </c>
    </row>
    <row r="801" spans="1:95" ht="11.25" customHeight="1">
      <c r="A801" s="9">
        <v>8</v>
      </c>
      <c r="B801" s="9">
        <v>2</v>
      </c>
      <c r="C801" s="9" t="str">
        <f t="shared" si="752"/>
        <v>10</v>
      </c>
      <c r="D801" s="10" t="s">
        <v>4212</v>
      </c>
      <c r="E801" s="9">
        <v>6</v>
      </c>
      <c r="F801" s="9">
        <v>1</v>
      </c>
      <c r="G801" s="9">
        <v>0</v>
      </c>
      <c r="H801" s="9">
        <v>0</v>
      </c>
      <c r="I801" s="9">
        <v>0</v>
      </c>
      <c r="J801" s="9">
        <v>0</v>
      </c>
      <c r="K801" s="11">
        <v>25</v>
      </c>
      <c r="L801" s="9">
        <v>75</v>
      </c>
      <c r="M801" s="9">
        <v>10</v>
      </c>
      <c r="N801" s="17">
        <f>SUM(M796:M801)</f>
        <v>45</v>
      </c>
      <c r="O801" s="17"/>
      <c r="P801" s="17">
        <f t="shared" si="719"/>
        <v>1</v>
      </c>
      <c r="Q801" s="9">
        <v>25</v>
      </c>
      <c r="R801" s="9"/>
      <c r="S801" s="9">
        <v>0.4</v>
      </c>
      <c r="T801" s="9">
        <v>100</v>
      </c>
      <c r="U801" s="9">
        <v>40</v>
      </c>
      <c r="V801" s="11">
        <v>30</v>
      </c>
      <c r="W801" s="11">
        <f t="shared" si="753"/>
        <v>30</v>
      </c>
      <c r="X801" s="17">
        <f t="shared" si="726"/>
        <v>30</v>
      </c>
      <c r="Y801" s="17"/>
      <c r="Z801" s="9">
        <v>18</v>
      </c>
      <c r="AA801" s="17">
        <f>SUM(Z796:Z801)</f>
        <v>115</v>
      </c>
      <c r="AB801" s="17"/>
      <c r="AC801" s="17">
        <f t="shared" si="747"/>
        <v>46</v>
      </c>
      <c r="AD801" s="17">
        <f t="shared" si="712"/>
        <v>0.39130434782608697</v>
      </c>
      <c r="AE801" s="17">
        <v>0.38</v>
      </c>
      <c r="AF801" s="17">
        <f t="shared" si="720"/>
        <v>18</v>
      </c>
      <c r="AG801" s="17"/>
      <c r="AH801" s="9">
        <v>71</v>
      </c>
      <c r="AI801" s="9"/>
      <c r="AJ801" s="9"/>
      <c r="AK801" s="9"/>
      <c r="AL801" s="9">
        <v>0.48</v>
      </c>
      <c r="AM801" s="9"/>
      <c r="AN801" s="9">
        <v>0.39130434782608697</v>
      </c>
      <c r="AO801" s="9"/>
      <c r="AP801" s="9">
        <v>0.3042253521126761</v>
      </c>
      <c r="AQ801" s="9"/>
      <c r="AR801" s="9"/>
      <c r="AS801" s="17">
        <f t="shared" si="754"/>
        <v>25</v>
      </c>
      <c r="AT801" s="17">
        <f t="shared" si="707"/>
        <v>6.3999999999999987E-2</v>
      </c>
      <c r="AU801" s="17">
        <f t="shared" si="755"/>
        <v>0.38</v>
      </c>
      <c r="AV801" s="17">
        <f t="shared" si="756"/>
        <v>0.29866666666666675</v>
      </c>
      <c r="AW801" s="17"/>
      <c r="AX801" s="17"/>
      <c r="AY801" s="17"/>
      <c r="AZ801" s="17">
        <v>3</v>
      </c>
      <c r="BA801" s="24">
        <v>0.5</v>
      </c>
      <c r="BB801" s="9">
        <v>21</v>
      </c>
      <c r="BC801" s="9">
        <v>1</v>
      </c>
      <c r="BD801" s="9">
        <f t="shared" si="721"/>
        <v>0</v>
      </c>
      <c r="BE801" s="9" t="s">
        <v>4402</v>
      </c>
      <c r="BF801" s="9">
        <f t="shared" si="722"/>
        <v>0</v>
      </c>
      <c r="BG801" s="9">
        <v>3</v>
      </c>
      <c r="BH801" s="9">
        <v>4</v>
      </c>
      <c r="BI801" s="9">
        <v>3</v>
      </c>
      <c r="BJ801" s="9">
        <v>1</v>
      </c>
      <c r="BK801" s="9">
        <v>2</v>
      </c>
      <c r="BL801" s="9">
        <v>4</v>
      </c>
      <c r="BM801" s="9">
        <v>4</v>
      </c>
      <c r="BN801" s="9">
        <v>25</v>
      </c>
      <c r="BO801" s="9">
        <v>1</v>
      </c>
      <c r="BP801" s="9" t="s">
        <v>4403</v>
      </c>
      <c r="BQ801" s="34">
        <f t="shared" si="751"/>
        <v>0.4</v>
      </c>
      <c r="BR801" s="34">
        <f t="shared" si="751"/>
        <v>0</v>
      </c>
      <c r="BS801" s="34">
        <f t="shared" si="751"/>
        <v>0.7</v>
      </c>
      <c r="BT801" s="9"/>
      <c r="BU801" s="9"/>
      <c r="BV801" s="9"/>
      <c r="BW801" s="9"/>
      <c r="BX801" s="9"/>
      <c r="BY801" s="9"/>
      <c r="BZ801" s="22">
        <f t="shared" si="713"/>
        <v>6</v>
      </c>
      <c r="CA801" s="22">
        <f t="shared" si="714"/>
        <v>0</v>
      </c>
      <c r="CB801" s="22">
        <f t="shared" si="715"/>
        <v>0</v>
      </c>
      <c r="CC801" s="22">
        <f t="shared" si="716"/>
        <v>0.7</v>
      </c>
      <c r="CD801" s="22">
        <f t="shared" si="717"/>
        <v>0</v>
      </c>
      <c r="CK801" s="23">
        <v>0.76</v>
      </c>
      <c r="CL801" s="23">
        <f t="shared" si="718"/>
        <v>2</v>
      </c>
      <c r="CM801" s="23" t="str">
        <f t="shared" si="724"/>
        <v/>
      </c>
      <c r="CN801" s="23" t="str">
        <f t="shared" si="725"/>
        <v/>
      </c>
      <c r="CQ801" s="49">
        <v>1</v>
      </c>
    </row>
    <row r="802" spans="1:95" ht="11.25" customHeight="1">
      <c r="A802" s="9">
        <v>8</v>
      </c>
      <c r="B802" s="9">
        <v>2</v>
      </c>
      <c r="C802" s="9" t="str">
        <f t="shared" si="752"/>
        <v>10</v>
      </c>
      <c r="D802" s="10" t="s">
        <v>4212</v>
      </c>
      <c r="E802" s="9">
        <v>7</v>
      </c>
      <c r="F802" s="9">
        <v>1</v>
      </c>
      <c r="G802" s="9">
        <v>0</v>
      </c>
      <c r="H802" s="9">
        <v>0</v>
      </c>
      <c r="I802" s="9">
        <v>0</v>
      </c>
      <c r="J802" s="9">
        <v>0</v>
      </c>
      <c r="K802" s="11">
        <v>25</v>
      </c>
      <c r="L802" s="9">
        <v>75</v>
      </c>
      <c r="M802" s="9">
        <v>7</v>
      </c>
      <c r="N802" s="17">
        <f>SUM(M796:M802)</f>
        <v>52</v>
      </c>
      <c r="O802" s="17"/>
      <c r="P802" s="17">
        <f t="shared" si="719"/>
        <v>1</v>
      </c>
      <c r="Q802" s="9">
        <v>26</v>
      </c>
      <c r="R802" s="9"/>
      <c r="S802" s="9">
        <v>0.26923076923076922</v>
      </c>
      <c r="T802" s="9">
        <v>100</v>
      </c>
      <c r="U802" s="9">
        <v>40</v>
      </c>
      <c r="V802" s="11">
        <v>30</v>
      </c>
      <c r="W802" s="11">
        <f t="shared" si="753"/>
        <v>30</v>
      </c>
      <c r="X802" s="17">
        <f t="shared" si="726"/>
        <v>30</v>
      </c>
      <c r="Y802" s="17"/>
      <c r="Z802" s="9">
        <v>20</v>
      </c>
      <c r="AA802" s="17">
        <f>SUM(Z796:Z802)</f>
        <v>135</v>
      </c>
      <c r="AB802" s="17"/>
      <c r="AC802" s="17">
        <f t="shared" si="747"/>
        <v>41</v>
      </c>
      <c r="AD802" s="17">
        <f t="shared" si="712"/>
        <v>0.48780487804878048</v>
      </c>
      <c r="AE802" s="17">
        <v>0.39130434782608697</v>
      </c>
      <c r="AF802" s="17">
        <f t="shared" si="720"/>
        <v>23</v>
      </c>
      <c r="AG802" s="17"/>
      <c r="AH802" s="9">
        <v>65</v>
      </c>
      <c r="AI802" s="9"/>
      <c r="AJ802" s="9"/>
      <c r="AK802" s="9"/>
      <c r="AL802" s="9">
        <v>0.35384615384615381</v>
      </c>
      <c r="AM802" s="9"/>
      <c r="AN802" s="9">
        <v>0.48780487804878048</v>
      </c>
      <c r="AO802" s="9"/>
      <c r="AP802" s="9">
        <v>0.43076923076923074</v>
      </c>
      <c r="AQ802" s="9"/>
      <c r="AR802" s="9"/>
      <c r="AS802" s="17">
        <f t="shared" si="754"/>
        <v>25</v>
      </c>
      <c r="AT802" s="17">
        <f t="shared" si="707"/>
        <v>0.48</v>
      </c>
      <c r="AU802" s="17">
        <f t="shared" si="755"/>
        <v>0.39130434782608697</v>
      </c>
      <c r="AV802" s="17">
        <f t="shared" si="756"/>
        <v>0.3042253521126761</v>
      </c>
      <c r="AW802" s="17"/>
      <c r="AX802" s="17"/>
      <c r="AY802" s="17"/>
      <c r="AZ802" s="17">
        <v>3</v>
      </c>
      <c r="BA802" s="24">
        <v>0.5</v>
      </c>
      <c r="BB802" s="9">
        <v>21</v>
      </c>
      <c r="BC802" s="9">
        <v>1</v>
      </c>
      <c r="BD802" s="9">
        <f t="shared" si="721"/>
        <v>0</v>
      </c>
      <c r="BE802" s="9" t="s">
        <v>4402</v>
      </c>
      <c r="BF802" s="9">
        <f t="shared" si="722"/>
        <v>0</v>
      </c>
      <c r="BG802" s="9">
        <v>3</v>
      </c>
      <c r="BH802" s="9">
        <v>4</v>
      </c>
      <c r="BI802" s="9">
        <v>3</v>
      </c>
      <c r="BJ802" s="9">
        <v>1</v>
      </c>
      <c r="BK802" s="9">
        <v>2</v>
      </c>
      <c r="BL802" s="9">
        <v>4</v>
      </c>
      <c r="BM802" s="9">
        <v>4</v>
      </c>
      <c r="BN802" s="9">
        <v>25</v>
      </c>
      <c r="BO802" s="9">
        <v>1</v>
      </c>
      <c r="BP802" s="9" t="s">
        <v>4403</v>
      </c>
      <c r="BQ802" s="34">
        <f t="shared" si="751"/>
        <v>0.4</v>
      </c>
      <c r="BR802" s="34">
        <f t="shared" si="751"/>
        <v>0</v>
      </c>
      <c r="BS802" s="34">
        <f t="shared" si="751"/>
        <v>0.7</v>
      </c>
      <c r="BT802" s="9"/>
      <c r="BU802" s="9"/>
      <c r="BV802" s="9"/>
      <c r="BW802" s="9"/>
      <c r="BX802" s="9"/>
      <c r="BY802" s="9"/>
      <c r="BZ802" s="22">
        <f t="shared" si="713"/>
        <v>7</v>
      </c>
      <c r="CA802" s="22">
        <f t="shared" si="714"/>
        <v>0</v>
      </c>
      <c r="CB802" s="22">
        <f t="shared" si="715"/>
        <v>0</v>
      </c>
      <c r="CC802" s="22">
        <f t="shared" si="716"/>
        <v>0.7</v>
      </c>
      <c r="CD802" s="22">
        <f t="shared" si="717"/>
        <v>0</v>
      </c>
      <c r="CK802" s="23">
        <v>0.78260869565217395</v>
      </c>
      <c r="CL802" s="23">
        <f t="shared" si="718"/>
        <v>2</v>
      </c>
      <c r="CM802" s="23" t="str">
        <f t="shared" si="724"/>
        <v/>
      </c>
      <c r="CN802" s="23" t="str">
        <f t="shared" si="725"/>
        <v/>
      </c>
      <c r="CQ802" s="49">
        <v>2</v>
      </c>
    </row>
    <row r="803" spans="1:95" ht="11.25" customHeight="1">
      <c r="A803" s="9">
        <v>8</v>
      </c>
      <c r="B803" s="9">
        <v>2</v>
      </c>
      <c r="C803" s="9" t="str">
        <f t="shared" si="752"/>
        <v>10</v>
      </c>
      <c r="D803" s="10" t="s">
        <v>4212</v>
      </c>
      <c r="E803" s="9">
        <v>8</v>
      </c>
      <c r="F803" s="9">
        <v>1</v>
      </c>
      <c r="G803" s="9">
        <v>0</v>
      </c>
      <c r="H803" s="9">
        <v>0</v>
      </c>
      <c r="I803" s="9">
        <v>0</v>
      </c>
      <c r="J803" s="9">
        <v>0</v>
      </c>
      <c r="K803" s="11">
        <v>25</v>
      </c>
      <c r="L803" s="9">
        <v>75</v>
      </c>
      <c r="M803" s="9">
        <v>4</v>
      </c>
      <c r="N803" s="17">
        <f>SUM(M796:M803)</f>
        <v>56</v>
      </c>
      <c r="O803" s="17"/>
      <c r="P803" s="17">
        <f t="shared" si="719"/>
        <v>0</v>
      </c>
      <c r="Q803" s="9">
        <v>30</v>
      </c>
      <c r="R803" s="9"/>
      <c r="S803" s="9">
        <v>0.13333333333333333</v>
      </c>
      <c r="T803" s="9">
        <v>100</v>
      </c>
      <c r="U803" s="9">
        <v>40</v>
      </c>
      <c r="V803" s="11">
        <v>30</v>
      </c>
      <c r="W803" s="11">
        <f t="shared" si="753"/>
        <v>30</v>
      </c>
      <c r="X803" s="17">
        <f t="shared" si="726"/>
        <v>30</v>
      </c>
      <c r="Y803" s="17"/>
      <c r="Z803" s="9">
        <v>19</v>
      </c>
      <c r="AA803" s="17">
        <f>SUM(Z796:Z803)</f>
        <v>154</v>
      </c>
      <c r="AB803" s="17"/>
      <c r="AC803" s="17">
        <f t="shared" si="747"/>
        <v>42</v>
      </c>
      <c r="AD803" s="17">
        <f t="shared" si="712"/>
        <v>0.45238095238095238</v>
      </c>
      <c r="AE803" s="17">
        <v>0.48780487804878048</v>
      </c>
      <c r="AF803" s="17">
        <f t="shared" si="720"/>
        <v>25</v>
      </c>
      <c r="AG803" s="17"/>
      <c r="AH803" s="9">
        <v>62</v>
      </c>
      <c r="AI803" s="9"/>
      <c r="AJ803" s="9"/>
      <c r="AK803" s="9"/>
      <c r="AL803" s="9">
        <v>0.15999999999999998</v>
      </c>
      <c r="AM803" s="9"/>
      <c r="AN803" s="9">
        <v>0.45238095238095238</v>
      </c>
      <c r="AO803" s="9"/>
      <c r="AP803" s="9">
        <v>0.43225806451612903</v>
      </c>
      <c r="AQ803" s="9"/>
      <c r="AR803" s="9"/>
      <c r="AS803" s="17">
        <f t="shared" si="754"/>
        <v>26</v>
      </c>
      <c r="AT803" s="17">
        <f t="shared" si="707"/>
        <v>0.35384615384615381</v>
      </c>
      <c r="AU803" s="17">
        <f t="shared" si="755"/>
        <v>0.48780487804878048</v>
      </c>
      <c r="AV803" s="17">
        <f t="shared" si="756"/>
        <v>0.43076923076923074</v>
      </c>
      <c r="AW803" s="17"/>
      <c r="AX803" s="17"/>
      <c r="AY803" s="17"/>
      <c r="AZ803" s="17">
        <v>3</v>
      </c>
      <c r="BA803" s="24">
        <v>0.5</v>
      </c>
      <c r="BB803" s="9">
        <v>21</v>
      </c>
      <c r="BC803" s="9">
        <v>1</v>
      </c>
      <c r="BD803" s="9">
        <f t="shared" si="721"/>
        <v>0</v>
      </c>
      <c r="BE803" s="9" t="s">
        <v>4402</v>
      </c>
      <c r="BF803" s="9">
        <f t="shared" si="722"/>
        <v>0</v>
      </c>
      <c r="BG803" s="9">
        <v>3</v>
      </c>
      <c r="BH803" s="9">
        <v>4</v>
      </c>
      <c r="BI803" s="9">
        <v>3</v>
      </c>
      <c r="BJ803" s="9">
        <v>1</v>
      </c>
      <c r="BK803" s="9">
        <v>2</v>
      </c>
      <c r="BL803" s="9">
        <v>4</v>
      </c>
      <c r="BM803" s="9">
        <v>4</v>
      </c>
      <c r="BN803" s="9">
        <v>25</v>
      </c>
      <c r="BO803" s="9">
        <v>1</v>
      </c>
      <c r="BP803" s="9" t="s">
        <v>4403</v>
      </c>
      <c r="BQ803" s="34">
        <f t="shared" si="751"/>
        <v>0.4</v>
      </c>
      <c r="BR803" s="34">
        <f t="shared" si="751"/>
        <v>0</v>
      </c>
      <c r="BS803" s="34">
        <f t="shared" si="751"/>
        <v>0.7</v>
      </c>
      <c r="BT803" s="9"/>
      <c r="BU803" s="9"/>
      <c r="BV803" s="9"/>
      <c r="BW803" s="9"/>
      <c r="BX803" s="9"/>
      <c r="BY803" s="9"/>
      <c r="BZ803" s="22">
        <f t="shared" si="713"/>
        <v>8</v>
      </c>
      <c r="CA803" s="22">
        <f t="shared" si="714"/>
        <v>0</v>
      </c>
      <c r="CB803" s="22">
        <f t="shared" si="715"/>
        <v>0</v>
      </c>
      <c r="CC803" s="22">
        <f t="shared" si="716"/>
        <v>0.7</v>
      </c>
      <c r="CD803" s="22">
        <f t="shared" si="717"/>
        <v>0</v>
      </c>
      <c r="CK803" s="23">
        <v>0.97560975609756095</v>
      </c>
      <c r="CL803" s="23">
        <f t="shared" si="718"/>
        <v>2</v>
      </c>
      <c r="CM803" s="23" t="str">
        <f t="shared" si="724"/>
        <v/>
      </c>
      <c r="CN803" s="23" t="str">
        <f t="shared" si="725"/>
        <v/>
      </c>
      <c r="CQ803" s="49">
        <v>0</v>
      </c>
    </row>
    <row r="804" spans="1:95" ht="11.25" customHeight="1">
      <c r="A804" s="9">
        <v>8</v>
      </c>
      <c r="B804" s="9">
        <v>2</v>
      </c>
      <c r="C804" s="9" t="str">
        <f t="shared" si="752"/>
        <v>10</v>
      </c>
      <c r="D804" s="10" t="s">
        <v>4212</v>
      </c>
      <c r="E804" s="11">
        <v>9</v>
      </c>
      <c r="F804" s="9">
        <v>1</v>
      </c>
      <c r="G804" s="9">
        <v>0</v>
      </c>
      <c r="H804" s="9">
        <v>0</v>
      </c>
      <c r="I804" s="9">
        <v>0</v>
      </c>
      <c r="J804" s="9">
        <v>0</v>
      </c>
      <c r="K804" s="11">
        <v>25</v>
      </c>
      <c r="L804" s="9">
        <v>75</v>
      </c>
      <c r="M804" s="9">
        <v>5</v>
      </c>
      <c r="N804" s="17">
        <f>SUM(M796:M804)</f>
        <v>61</v>
      </c>
      <c r="O804" s="17"/>
      <c r="P804" s="17">
        <f t="shared" si="719"/>
        <v>2</v>
      </c>
      <c r="Q804" s="9">
        <v>23</v>
      </c>
      <c r="R804" s="9"/>
      <c r="S804" s="9">
        <v>0.21739130434782608</v>
      </c>
      <c r="T804" s="9">
        <v>98</v>
      </c>
      <c r="U804" s="9">
        <v>40</v>
      </c>
      <c r="V804" s="11">
        <v>30</v>
      </c>
      <c r="W804" s="11">
        <f t="shared" si="753"/>
        <v>30</v>
      </c>
      <c r="X804" s="17">
        <f t="shared" si="726"/>
        <v>30</v>
      </c>
      <c r="Y804" s="17"/>
      <c r="Z804" s="9">
        <v>18</v>
      </c>
      <c r="AA804" s="17">
        <f>SUM(Z796:Z804)</f>
        <v>172</v>
      </c>
      <c r="AB804" s="17"/>
      <c r="AC804" s="17">
        <f t="shared" si="747"/>
        <v>52</v>
      </c>
      <c r="AD804" s="17">
        <f t="shared" si="712"/>
        <v>0.34615384615384615</v>
      </c>
      <c r="AE804" s="17">
        <v>0.45238095238095238</v>
      </c>
      <c r="AF804" s="17">
        <f t="shared" si="720"/>
        <v>23</v>
      </c>
      <c r="AG804" s="17"/>
      <c r="AH804" s="9">
        <v>79</v>
      </c>
      <c r="AI804" s="9"/>
      <c r="AJ804" s="9"/>
      <c r="AK804" s="9"/>
      <c r="AL804" s="9">
        <v>6.9565217391304363E-2</v>
      </c>
      <c r="AM804" s="9"/>
      <c r="AN804" s="9">
        <v>0.34615384615384615</v>
      </c>
      <c r="AO804" s="9"/>
      <c r="AP804" s="9">
        <v>0.29367088607594932</v>
      </c>
      <c r="AQ804" s="9"/>
      <c r="AR804" s="9"/>
      <c r="AS804" s="17">
        <f t="shared" si="754"/>
        <v>30</v>
      </c>
      <c r="AT804" s="17">
        <f t="shared" si="707"/>
        <v>0.15999999999999998</v>
      </c>
      <c r="AU804" s="17">
        <f t="shared" si="755"/>
        <v>0.45238095238095238</v>
      </c>
      <c r="AV804" s="17">
        <f t="shared" si="756"/>
        <v>0.43225806451612903</v>
      </c>
      <c r="AW804" s="17"/>
      <c r="AX804" s="17"/>
      <c r="AY804" s="17"/>
      <c r="AZ804" s="17">
        <v>3</v>
      </c>
      <c r="BA804" s="24">
        <v>0.5</v>
      </c>
      <c r="BB804" s="9">
        <v>21</v>
      </c>
      <c r="BC804" s="9">
        <v>1</v>
      </c>
      <c r="BD804" s="9">
        <f t="shared" si="721"/>
        <v>0</v>
      </c>
      <c r="BE804" s="9" t="s">
        <v>4402</v>
      </c>
      <c r="BF804" s="9">
        <f t="shared" si="722"/>
        <v>0</v>
      </c>
      <c r="BG804" s="9">
        <v>3</v>
      </c>
      <c r="BH804" s="9">
        <v>4</v>
      </c>
      <c r="BI804" s="9">
        <v>3</v>
      </c>
      <c r="BJ804" s="9">
        <v>1</v>
      </c>
      <c r="BK804" s="9">
        <v>2</v>
      </c>
      <c r="BL804" s="9">
        <v>4</v>
      </c>
      <c r="BM804" s="9">
        <v>4</v>
      </c>
      <c r="BN804" s="9">
        <v>25</v>
      </c>
      <c r="BO804" s="9">
        <v>1</v>
      </c>
      <c r="BP804" s="9" t="s">
        <v>4403</v>
      </c>
      <c r="BQ804" s="34">
        <f t="shared" si="751"/>
        <v>0.4</v>
      </c>
      <c r="BR804" s="34">
        <f t="shared" si="751"/>
        <v>0</v>
      </c>
      <c r="BS804" s="34">
        <f t="shared" si="751"/>
        <v>0.7</v>
      </c>
      <c r="BT804" s="9"/>
      <c r="BU804" s="9"/>
      <c r="BV804" s="9"/>
      <c r="BW804" s="9"/>
      <c r="BX804" s="9"/>
      <c r="BY804" s="9"/>
      <c r="BZ804" s="22">
        <f t="shared" si="713"/>
        <v>9</v>
      </c>
      <c r="CA804" s="22">
        <f t="shared" si="714"/>
        <v>0</v>
      </c>
      <c r="CB804" s="22">
        <f t="shared" si="715"/>
        <v>0</v>
      </c>
      <c r="CC804" s="22">
        <f t="shared" si="716"/>
        <v>0.7</v>
      </c>
      <c r="CD804" s="22">
        <f t="shared" si="717"/>
        <v>0</v>
      </c>
      <c r="CK804" s="23">
        <v>0.90476190476190477</v>
      </c>
      <c r="CL804" s="23">
        <f t="shared" si="718"/>
        <v>2</v>
      </c>
      <c r="CM804" s="23" t="str">
        <f t="shared" si="724"/>
        <v/>
      </c>
      <c r="CN804" s="23" t="str">
        <f t="shared" si="725"/>
        <v/>
      </c>
      <c r="CQ804" s="49">
        <v>3</v>
      </c>
    </row>
    <row r="805" spans="1:95" ht="11.25" customHeight="1">
      <c r="A805" s="9">
        <v>8</v>
      </c>
      <c r="B805" s="9">
        <v>2</v>
      </c>
      <c r="C805" s="9" t="str">
        <f t="shared" si="752"/>
        <v>10</v>
      </c>
      <c r="D805" s="10" t="s">
        <v>4212</v>
      </c>
      <c r="E805" s="9">
        <v>10</v>
      </c>
      <c r="F805" s="9">
        <v>1</v>
      </c>
      <c r="G805" s="9">
        <v>0</v>
      </c>
      <c r="H805" s="9">
        <v>0</v>
      </c>
      <c r="I805" s="9">
        <v>0</v>
      </c>
      <c r="J805" s="9">
        <v>0</v>
      </c>
      <c r="K805" s="11">
        <v>25</v>
      </c>
      <c r="L805" s="9">
        <v>73</v>
      </c>
      <c r="M805" s="9">
        <v>3</v>
      </c>
      <c r="N805" s="17">
        <f>SUM(M796:M805)</f>
        <v>64</v>
      </c>
      <c r="O805" s="17"/>
      <c r="P805" s="17">
        <f t="shared" si="719"/>
        <v>0</v>
      </c>
      <c r="Q805" s="9">
        <v>11</v>
      </c>
      <c r="R805" s="9"/>
      <c r="S805" s="9">
        <v>0.27272727272727271</v>
      </c>
      <c r="T805" s="9">
        <v>84</v>
      </c>
      <c r="U805" s="9">
        <v>40</v>
      </c>
      <c r="V805" s="11">
        <v>30</v>
      </c>
      <c r="W805" s="11">
        <f t="shared" si="753"/>
        <v>30</v>
      </c>
      <c r="X805" s="17">
        <f t="shared" si="726"/>
        <v>30</v>
      </c>
      <c r="Y805" s="17"/>
      <c r="Z805" s="9">
        <v>18</v>
      </c>
      <c r="AA805" s="17">
        <f>SUM(Z796:Z805)</f>
        <v>190</v>
      </c>
      <c r="AB805" s="17"/>
      <c r="AC805" s="17">
        <f t="shared" si="747"/>
        <v>43</v>
      </c>
      <c r="AD805" s="17">
        <f t="shared" si="712"/>
        <v>0.41860465116279072</v>
      </c>
      <c r="AE805" s="17">
        <v>0.34615384615384615</v>
      </c>
      <c r="AF805" s="17">
        <f t="shared" si="720"/>
        <v>25</v>
      </c>
      <c r="AG805" s="17">
        <f>+SUM(AF796:AF805)</f>
        <v>226</v>
      </c>
      <c r="AH805" s="9">
        <v>82</v>
      </c>
      <c r="AI805" s="9"/>
      <c r="AJ805" s="9"/>
      <c r="AK805" s="9"/>
      <c r="AL805" s="9">
        <v>0.47272727272727277</v>
      </c>
      <c r="AM805" s="9"/>
      <c r="AN805" s="9">
        <v>0.41860465116279072</v>
      </c>
      <c r="AO805" s="9"/>
      <c r="AP805" s="9">
        <v>0.24878048780487805</v>
      </c>
      <c r="AQ805" s="9"/>
      <c r="AR805" s="9"/>
      <c r="AS805" s="17">
        <f t="shared" si="754"/>
        <v>23</v>
      </c>
      <c r="AT805" s="17">
        <f t="shared" si="707"/>
        <v>6.9565217391304363E-2</v>
      </c>
      <c r="AU805" s="17">
        <f t="shared" si="755"/>
        <v>0.34615384615384615</v>
      </c>
      <c r="AV805" s="17">
        <f t="shared" si="756"/>
        <v>0.29367088607594932</v>
      </c>
      <c r="AW805" s="17"/>
      <c r="AX805" s="17"/>
      <c r="AY805" s="17"/>
      <c r="AZ805" s="17">
        <v>3</v>
      </c>
      <c r="BA805" s="24">
        <v>0.5</v>
      </c>
      <c r="BB805" s="9">
        <v>21</v>
      </c>
      <c r="BC805" s="9">
        <v>1</v>
      </c>
      <c r="BD805" s="9">
        <f t="shared" si="721"/>
        <v>0</v>
      </c>
      <c r="BE805" s="9" t="s">
        <v>4402</v>
      </c>
      <c r="BF805" s="9">
        <v>1</v>
      </c>
      <c r="BG805" s="9">
        <v>3</v>
      </c>
      <c r="BH805" s="9">
        <v>4</v>
      </c>
      <c r="BI805" s="9">
        <v>3</v>
      </c>
      <c r="BJ805" s="9">
        <v>1</v>
      </c>
      <c r="BK805" s="9">
        <v>2</v>
      </c>
      <c r="BL805" s="9">
        <v>4</v>
      </c>
      <c r="BM805" s="9">
        <v>4</v>
      </c>
      <c r="BN805" s="9">
        <v>25</v>
      </c>
      <c r="BO805" s="9">
        <v>1</v>
      </c>
      <c r="BP805" s="9" t="s">
        <v>4403</v>
      </c>
      <c r="BQ805" s="34">
        <f t="shared" si="751"/>
        <v>0.4</v>
      </c>
      <c r="BR805" s="34">
        <f t="shared" si="751"/>
        <v>0.4</v>
      </c>
      <c r="BS805" s="34">
        <f t="shared" si="751"/>
        <v>0.7</v>
      </c>
      <c r="BT805" s="9"/>
      <c r="BU805" s="9"/>
      <c r="BV805" s="9"/>
      <c r="BW805" s="9">
        <f>SUM(AF796:AF805)</f>
        <v>226</v>
      </c>
      <c r="BX805" s="9"/>
      <c r="BY805" s="9"/>
      <c r="BZ805" s="22">
        <f t="shared" si="713"/>
        <v>10</v>
      </c>
      <c r="CA805" s="22">
        <f t="shared" si="714"/>
        <v>0</v>
      </c>
      <c r="CB805" s="22">
        <f t="shared" si="715"/>
        <v>0</v>
      </c>
      <c r="CC805" s="22">
        <f t="shared" si="716"/>
        <v>0.7</v>
      </c>
      <c r="CD805" s="22">
        <f t="shared" si="717"/>
        <v>0</v>
      </c>
      <c r="CK805" s="23">
        <v>0.69230769230769229</v>
      </c>
      <c r="CL805" s="23">
        <f t="shared" si="718"/>
        <v>2</v>
      </c>
      <c r="CM805" s="23" t="str">
        <f t="shared" si="724"/>
        <v/>
      </c>
      <c r="CN805" s="23" t="str">
        <f t="shared" si="725"/>
        <v/>
      </c>
      <c r="CQ805" s="49">
        <v>0</v>
      </c>
    </row>
    <row r="806" spans="1:95" ht="11.25" customHeight="1">
      <c r="A806" s="9">
        <v>8</v>
      </c>
      <c r="B806" s="9">
        <v>2</v>
      </c>
      <c r="C806" s="9" t="str">
        <f t="shared" si="752"/>
        <v>10</v>
      </c>
      <c r="D806" s="10" t="s">
        <v>4212</v>
      </c>
      <c r="E806" s="9">
        <v>11</v>
      </c>
      <c r="F806" s="9">
        <v>1</v>
      </c>
      <c r="G806" s="9">
        <v>0</v>
      </c>
      <c r="H806" s="9">
        <v>1</v>
      </c>
      <c r="I806" s="9">
        <v>0</v>
      </c>
      <c r="J806" s="9">
        <v>0</v>
      </c>
      <c r="K806" s="11">
        <v>25</v>
      </c>
      <c r="L806" s="9">
        <v>75</v>
      </c>
      <c r="M806" s="9">
        <v>7</v>
      </c>
      <c r="N806" s="9"/>
      <c r="O806" s="17"/>
      <c r="P806" s="17">
        <f t="shared" si="719"/>
        <v>1</v>
      </c>
      <c r="Q806" s="9">
        <v>11</v>
      </c>
      <c r="R806" s="9"/>
      <c r="S806" s="9">
        <v>0.63636363636363635</v>
      </c>
      <c r="T806" s="9">
        <v>86</v>
      </c>
      <c r="U806" s="9">
        <v>40</v>
      </c>
      <c r="V806" s="11">
        <v>30</v>
      </c>
      <c r="W806" s="11">
        <f t="shared" si="753"/>
        <v>30</v>
      </c>
      <c r="X806" s="17">
        <f t="shared" si="726"/>
        <v>30</v>
      </c>
      <c r="Y806" s="17"/>
      <c r="Z806" s="9">
        <v>18</v>
      </c>
      <c r="AA806" s="9"/>
      <c r="AB806" s="17"/>
      <c r="AC806" s="17">
        <f t="shared" si="747"/>
        <v>44</v>
      </c>
      <c r="AD806" s="17">
        <f t="shared" si="712"/>
        <v>0.40909090909090912</v>
      </c>
      <c r="AE806" s="17">
        <v>0.41860465116279072</v>
      </c>
      <c r="AF806" s="17">
        <f t="shared" si="720"/>
        <v>21</v>
      </c>
      <c r="AG806" s="17"/>
      <c r="AH806" s="9">
        <v>83</v>
      </c>
      <c r="AI806" s="9"/>
      <c r="AJ806" s="9"/>
      <c r="AK806" s="9"/>
      <c r="AL806" s="9">
        <v>0.65454545454545454</v>
      </c>
      <c r="AM806" s="9"/>
      <c r="AN806" s="9">
        <v>0.40909090909090912</v>
      </c>
      <c r="AO806" s="9"/>
      <c r="AP806" s="9">
        <v>0.19277108433734944</v>
      </c>
      <c r="AQ806" s="9">
        <f>+AVERAGE(AL796:AL805)</f>
        <v>0.24422006018570092</v>
      </c>
      <c r="AR806" s="9">
        <f>+AVERAGE(AN796:AN805)</f>
        <v>0.41710438029257241</v>
      </c>
      <c r="AZ806">
        <v>3</v>
      </c>
      <c r="BA806" s="24">
        <v>0.5</v>
      </c>
      <c r="BB806" s="9">
        <v>21</v>
      </c>
      <c r="BC806" s="9">
        <v>1</v>
      </c>
      <c r="BD806" s="9">
        <f t="shared" si="721"/>
        <v>0</v>
      </c>
      <c r="BE806" s="9" t="s">
        <v>4402</v>
      </c>
      <c r="BF806" s="9">
        <v>1</v>
      </c>
      <c r="BG806" s="9">
        <v>3</v>
      </c>
      <c r="BH806" s="9">
        <v>4</v>
      </c>
      <c r="BI806" s="9">
        <v>3</v>
      </c>
      <c r="BJ806" s="9">
        <v>1</v>
      </c>
      <c r="BK806" s="9">
        <v>2</v>
      </c>
      <c r="BL806" s="9">
        <v>4</v>
      </c>
      <c r="BM806" s="9">
        <v>4</v>
      </c>
      <c r="BN806" s="9">
        <v>25</v>
      </c>
      <c r="BO806" s="9">
        <v>1</v>
      </c>
      <c r="BP806" s="9" t="s">
        <v>4403</v>
      </c>
      <c r="BQ806" s="34">
        <f t="shared" si="751"/>
        <v>0.4</v>
      </c>
      <c r="BR806" s="34">
        <f t="shared" si="751"/>
        <v>0.4</v>
      </c>
      <c r="BS806" s="34">
        <f t="shared" si="751"/>
        <v>0.7</v>
      </c>
      <c r="BT806" s="9"/>
      <c r="BU806" s="9"/>
      <c r="BV806" s="9"/>
      <c r="BW806" s="9"/>
      <c r="BX806" s="9"/>
      <c r="BY806" s="9"/>
      <c r="BZ806" s="22">
        <f t="shared" si="713"/>
        <v>0</v>
      </c>
      <c r="CA806" s="22">
        <f t="shared" si="714"/>
        <v>1</v>
      </c>
      <c r="CB806" s="22">
        <f t="shared" si="715"/>
        <v>0.7</v>
      </c>
      <c r="CC806" s="22">
        <f t="shared" si="716"/>
        <v>0</v>
      </c>
      <c r="CD806" s="22">
        <f t="shared" si="717"/>
        <v>1</v>
      </c>
      <c r="CK806" s="23">
        <v>0.83720930232558144</v>
      </c>
      <c r="CL806" s="23">
        <f t="shared" si="718"/>
        <v>2</v>
      </c>
      <c r="CM806" s="23">
        <f t="shared" si="724"/>
        <v>0.48844012037140183</v>
      </c>
      <c r="CN806" s="23">
        <f t="shared" si="725"/>
        <v>0.83420876058514482</v>
      </c>
      <c r="CQ806" s="49">
        <v>2</v>
      </c>
    </row>
    <row r="807" spans="1:95" ht="11.25" customHeight="1">
      <c r="A807" s="9">
        <v>8</v>
      </c>
      <c r="B807" s="9">
        <v>2</v>
      </c>
      <c r="C807" s="9" t="str">
        <f t="shared" si="752"/>
        <v>10</v>
      </c>
      <c r="D807" s="10" t="s">
        <v>4212</v>
      </c>
      <c r="E807" s="9">
        <v>12</v>
      </c>
      <c r="F807" s="9">
        <v>1</v>
      </c>
      <c r="G807" s="9">
        <v>0</v>
      </c>
      <c r="H807" s="9">
        <v>1</v>
      </c>
      <c r="I807" s="9">
        <v>0</v>
      </c>
      <c r="J807" s="9">
        <v>0</v>
      </c>
      <c r="K807" s="11">
        <v>10</v>
      </c>
      <c r="L807" s="9">
        <v>76</v>
      </c>
      <c r="M807" s="9">
        <v>5</v>
      </c>
      <c r="N807" s="9"/>
      <c r="O807" s="17"/>
      <c r="P807" s="17">
        <f t="shared" si="719"/>
        <v>2</v>
      </c>
      <c r="Q807" s="9">
        <v>19</v>
      </c>
      <c r="R807" s="9"/>
      <c r="S807" s="9">
        <v>0.26315789473684209</v>
      </c>
      <c r="T807" s="9">
        <v>95</v>
      </c>
      <c r="U807" s="9">
        <v>40</v>
      </c>
      <c r="V807" s="11">
        <v>30</v>
      </c>
      <c r="W807" s="11">
        <f t="shared" si="753"/>
        <v>30</v>
      </c>
      <c r="X807" s="17">
        <f t="shared" si="726"/>
        <v>30</v>
      </c>
      <c r="Y807" s="17"/>
      <c r="Z807" s="9">
        <v>18</v>
      </c>
      <c r="AA807" s="9"/>
      <c r="AB807" s="17"/>
      <c r="AC807" s="17">
        <f t="shared" si="747"/>
        <v>44</v>
      </c>
      <c r="AD807" s="17">
        <f t="shared" si="712"/>
        <v>0.40909090909090912</v>
      </c>
      <c r="AE807" s="17">
        <v>0.40909090909090912</v>
      </c>
      <c r="AF807" s="17">
        <f t="shared" si="720"/>
        <v>23</v>
      </c>
      <c r="AG807" s="17"/>
      <c r="AH807" s="9">
        <v>75</v>
      </c>
      <c r="AI807" s="9"/>
      <c r="AJ807" s="9"/>
      <c r="AK807" s="9"/>
      <c r="AL807" s="9">
        <v>0.29473684210526319</v>
      </c>
      <c r="AM807" s="9"/>
      <c r="AN807" s="9">
        <v>0.40909090909090912</v>
      </c>
      <c r="AO807" s="9"/>
      <c r="AP807" s="9">
        <v>0.27733333333333332</v>
      </c>
      <c r="AQ807" s="9">
        <f>+AVERAGE(AL796:AL805)</f>
        <v>0.24422006018570092</v>
      </c>
      <c r="AR807" s="9">
        <f>+AVERAGE(AN796:AN805)</f>
        <v>0.41710438029257241</v>
      </c>
      <c r="AS807" s="17">
        <f t="shared" si="754"/>
        <v>11</v>
      </c>
      <c r="AT807" s="17">
        <f t="shared" si="707"/>
        <v>0.65454545454545454</v>
      </c>
      <c r="AU807" s="17">
        <f t="shared" ref="AU807:AU815" si="757">+AN806</f>
        <v>0.40909090909090912</v>
      </c>
      <c r="AV807" s="17">
        <f t="shared" ref="AV807:AV815" si="758">+AP806</f>
        <v>0.19277108433734944</v>
      </c>
      <c r="AW807" s="17"/>
      <c r="AX807" s="17"/>
      <c r="AY807" s="17"/>
      <c r="AZ807" s="17">
        <v>3</v>
      </c>
      <c r="BA807" s="24">
        <v>0.5</v>
      </c>
      <c r="BB807" s="9">
        <v>21</v>
      </c>
      <c r="BC807" s="9">
        <v>1</v>
      </c>
      <c r="BD807" s="9">
        <f t="shared" si="721"/>
        <v>0</v>
      </c>
      <c r="BE807" s="9" t="s">
        <v>4402</v>
      </c>
      <c r="BF807" s="9">
        <f t="shared" si="722"/>
        <v>0</v>
      </c>
      <c r="BG807" s="9">
        <v>3</v>
      </c>
      <c r="BH807" s="9">
        <v>4</v>
      </c>
      <c r="BI807" s="9">
        <v>3</v>
      </c>
      <c r="BJ807" s="9">
        <v>1</v>
      </c>
      <c r="BK807" s="9">
        <v>2</v>
      </c>
      <c r="BL807" s="9">
        <v>4</v>
      </c>
      <c r="BM807" s="9">
        <v>4</v>
      </c>
      <c r="BN807" s="9">
        <v>25</v>
      </c>
      <c r="BO807" s="9">
        <v>1</v>
      </c>
      <c r="BP807" s="9" t="s">
        <v>4403</v>
      </c>
      <c r="BQ807" s="34">
        <f t="shared" si="751"/>
        <v>0.4</v>
      </c>
      <c r="BR807" s="34">
        <f t="shared" si="751"/>
        <v>0</v>
      </c>
      <c r="BS807" s="34">
        <f t="shared" si="751"/>
        <v>0.7</v>
      </c>
      <c r="BT807" s="9"/>
      <c r="BU807" s="9"/>
      <c r="BV807" s="9"/>
      <c r="BW807" s="9"/>
      <c r="BX807" s="9"/>
      <c r="BY807" s="9"/>
      <c r="BZ807" s="22">
        <f t="shared" si="713"/>
        <v>0</v>
      </c>
      <c r="CA807" s="22">
        <f t="shared" si="714"/>
        <v>2</v>
      </c>
      <c r="CB807" s="22">
        <f t="shared" si="715"/>
        <v>0.7</v>
      </c>
      <c r="CC807" s="22">
        <f t="shared" si="716"/>
        <v>0</v>
      </c>
      <c r="CD807" s="22">
        <f t="shared" si="717"/>
        <v>1</v>
      </c>
      <c r="CK807" s="23">
        <v>0.81818181818181823</v>
      </c>
      <c r="CL807" s="23">
        <f t="shared" si="718"/>
        <v>2</v>
      </c>
      <c r="CM807" s="23">
        <f t="shared" si="724"/>
        <v>0.48844012037140183</v>
      </c>
      <c r="CN807" s="23">
        <f t="shared" si="725"/>
        <v>0.83420876058514482</v>
      </c>
      <c r="CQ807" s="49">
        <v>2</v>
      </c>
    </row>
    <row r="808" spans="1:95" ht="11.25" customHeight="1">
      <c r="A808" s="9">
        <v>8</v>
      </c>
      <c r="B808" s="9">
        <v>2</v>
      </c>
      <c r="C808" s="9" t="str">
        <f t="shared" si="752"/>
        <v>10</v>
      </c>
      <c r="D808" s="10" t="s">
        <v>4212</v>
      </c>
      <c r="E808" s="9">
        <v>13</v>
      </c>
      <c r="F808" s="9">
        <v>1</v>
      </c>
      <c r="G808" s="9">
        <v>0</v>
      </c>
      <c r="H808" s="9">
        <v>1</v>
      </c>
      <c r="I808" s="9">
        <v>0</v>
      </c>
      <c r="J808" s="9">
        <v>0</v>
      </c>
      <c r="K808" s="11">
        <v>10</v>
      </c>
      <c r="L808" s="9">
        <v>85</v>
      </c>
      <c r="M808" s="9">
        <v>5</v>
      </c>
      <c r="N808" s="9"/>
      <c r="O808" s="17"/>
      <c r="P808" s="17">
        <f t="shared" si="719"/>
        <v>2</v>
      </c>
      <c r="Q808" s="9">
        <v>10</v>
      </c>
      <c r="R808" s="9"/>
      <c r="S808" s="9">
        <v>0.5</v>
      </c>
      <c r="T808" s="9">
        <v>95</v>
      </c>
      <c r="U808" s="9">
        <v>40</v>
      </c>
      <c r="V808" s="11">
        <v>30</v>
      </c>
      <c r="W808" s="11">
        <f t="shared" si="753"/>
        <v>30</v>
      </c>
      <c r="X808" s="17">
        <f t="shared" si="726"/>
        <v>30</v>
      </c>
      <c r="Y808" s="17"/>
      <c r="Z808" s="9">
        <v>18</v>
      </c>
      <c r="AA808" s="9"/>
      <c r="AB808" s="17"/>
      <c r="AC808" s="17">
        <f t="shared" si="747"/>
        <v>41</v>
      </c>
      <c r="AD808" s="17">
        <f t="shared" si="712"/>
        <v>0.43902439024390244</v>
      </c>
      <c r="AE808" s="17">
        <v>0.40909090909090912</v>
      </c>
      <c r="AF808" s="17">
        <f t="shared" si="720"/>
        <v>23</v>
      </c>
      <c r="AG808" s="17"/>
      <c r="AH808" s="9">
        <v>81</v>
      </c>
      <c r="AI808" s="9"/>
      <c r="AJ808" s="9"/>
      <c r="AK808" s="9"/>
      <c r="AL808" s="9">
        <v>0.51999999999999991</v>
      </c>
      <c r="AM808" s="9"/>
      <c r="AN808" s="9">
        <v>0.43902439024390244</v>
      </c>
      <c r="AO808" s="9"/>
      <c r="AP808" s="9">
        <v>0.25679012345679009</v>
      </c>
      <c r="AQ808" s="9">
        <f>+AVERAGE(AL796:AL805)</f>
        <v>0.24422006018570092</v>
      </c>
      <c r="AR808" s="9">
        <f>+AVERAGE(AN796:AN805)</f>
        <v>0.41710438029257241</v>
      </c>
      <c r="AS808" s="17">
        <f t="shared" si="754"/>
        <v>19</v>
      </c>
      <c r="AT808" s="17">
        <f t="shared" si="707"/>
        <v>0.29473684210526319</v>
      </c>
      <c r="AU808" s="17">
        <f t="shared" si="757"/>
        <v>0.40909090909090912</v>
      </c>
      <c r="AV808" s="17">
        <f t="shared" si="758"/>
        <v>0.27733333333333332</v>
      </c>
      <c r="AW808" s="17"/>
      <c r="AX808" s="17"/>
      <c r="AY808" s="17"/>
      <c r="AZ808" s="17">
        <v>3</v>
      </c>
      <c r="BA808" s="24">
        <v>0.5</v>
      </c>
      <c r="BB808" s="9">
        <v>21</v>
      </c>
      <c r="BC808" s="9">
        <v>1</v>
      </c>
      <c r="BD808" s="9">
        <f t="shared" si="721"/>
        <v>0</v>
      </c>
      <c r="BE808" s="9" t="s">
        <v>4402</v>
      </c>
      <c r="BF808" s="9">
        <f t="shared" si="722"/>
        <v>0</v>
      </c>
      <c r="BG808" s="9">
        <v>3</v>
      </c>
      <c r="BH808" s="9">
        <v>4</v>
      </c>
      <c r="BI808" s="9">
        <v>3</v>
      </c>
      <c r="BJ808" s="9">
        <v>1</v>
      </c>
      <c r="BK808" s="9">
        <v>2</v>
      </c>
      <c r="BL808" s="9">
        <v>4</v>
      </c>
      <c r="BM808" s="9">
        <v>4</v>
      </c>
      <c r="BN808" s="9">
        <v>25</v>
      </c>
      <c r="BO808" s="9">
        <v>1</v>
      </c>
      <c r="BP808" s="9" t="s">
        <v>4403</v>
      </c>
      <c r="BQ808" s="34">
        <f t="shared" si="751"/>
        <v>0.4</v>
      </c>
      <c r="BR808" s="34">
        <f t="shared" si="751"/>
        <v>0</v>
      </c>
      <c r="BS808" s="34">
        <f t="shared" si="751"/>
        <v>0.7</v>
      </c>
      <c r="BT808" s="9"/>
      <c r="BU808" s="9"/>
      <c r="BV808" s="9"/>
      <c r="BW808" s="9"/>
      <c r="BX808" s="9"/>
      <c r="BY808" s="9"/>
      <c r="BZ808" s="22">
        <f t="shared" si="713"/>
        <v>0</v>
      </c>
      <c r="CA808" s="22">
        <f t="shared" si="714"/>
        <v>3</v>
      </c>
      <c r="CB808" s="22">
        <f t="shared" si="715"/>
        <v>0.7</v>
      </c>
      <c r="CC808" s="22">
        <f t="shared" si="716"/>
        <v>0</v>
      </c>
      <c r="CD808" s="22">
        <f t="shared" si="717"/>
        <v>1</v>
      </c>
      <c r="CK808" s="23">
        <v>0.81818181818181823</v>
      </c>
      <c r="CL808" s="23">
        <f t="shared" si="718"/>
        <v>2</v>
      </c>
      <c r="CM808" s="23">
        <f t="shared" si="724"/>
        <v>0.48844012037140183</v>
      </c>
      <c r="CN808" s="23">
        <f t="shared" si="725"/>
        <v>0.83420876058514482</v>
      </c>
      <c r="CQ808" s="49">
        <v>1</v>
      </c>
    </row>
    <row r="809" spans="1:95" ht="11.25" customHeight="1">
      <c r="A809" s="9">
        <v>8</v>
      </c>
      <c r="B809" s="9">
        <v>2</v>
      </c>
      <c r="C809" s="9" t="str">
        <f t="shared" si="752"/>
        <v>10</v>
      </c>
      <c r="D809" s="10" t="s">
        <v>4212</v>
      </c>
      <c r="E809" s="9">
        <v>14</v>
      </c>
      <c r="F809" s="9">
        <v>1</v>
      </c>
      <c r="G809" s="9">
        <v>0</v>
      </c>
      <c r="H809" s="9">
        <v>1</v>
      </c>
      <c r="I809" s="9">
        <v>0</v>
      </c>
      <c r="J809" s="9">
        <v>0</v>
      </c>
      <c r="K809" s="11">
        <v>80</v>
      </c>
      <c r="L809" s="9">
        <v>15</v>
      </c>
      <c r="M809" s="9">
        <v>4</v>
      </c>
      <c r="N809" s="9"/>
      <c r="O809" s="17"/>
      <c r="P809" s="17">
        <f t="shared" si="719"/>
        <v>0</v>
      </c>
      <c r="Q809" s="9">
        <v>12</v>
      </c>
      <c r="R809" s="9"/>
      <c r="S809" s="9">
        <v>0.33333333333333331</v>
      </c>
      <c r="T809" s="9">
        <v>27</v>
      </c>
      <c r="U809" s="9">
        <v>0</v>
      </c>
      <c r="V809" s="11">
        <v>30</v>
      </c>
      <c r="W809" s="11">
        <f t="shared" si="753"/>
        <v>30</v>
      </c>
      <c r="X809" s="17">
        <f t="shared" si="726"/>
        <v>0</v>
      </c>
      <c r="Y809" s="17"/>
      <c r="Z809" s="9">
        <v>0</v>
      </c>
      <c r="AA809" s="9"/>
      <c r="AB809" s="17"/>
      <c r="AC809" s="17">
        <f t="shared" si="747"/>
        <v>0</v>
      </c>
      <c r="AD809" s="17" t="str">
        <f t="shared" si="712"/>
        <v/>
      </c>
      <c r="AE809" s="17">
        <v>0.43902439024390244</v>
      </c>
      <c r="AF809" s="17">
        <f t="shared" si="720"/>
        <v>6</v>
      </c>
      <c r="AG809" s="17"/>
      <c r="AH809" s="9">
        <v>38</v>
      </c>
      <c r="AI809" s="9"/>
      <c r="AJ809" s="9"/>
      <c r="AK809" s="9"/>
      <c r="AL809" s="9">
        <v>0.66666666666666674</v>
      </c>
      <c r="AM809" s="9"/>
      <c r="AN809" s="9" t="s">
        <v>2085</v>
      </c>
      <c r="AO809" s="9"/>
      <c r="AP809" s="9">
        <v>0.21052631578947367</v>
      </c>
      <c r="AQ809" s="9">
        <f>+AVERAGE(AL796:AL805)</f>
        <v>0.24422006018570092</v>
      </c>
      <c r="AR809" s="9">
        <f>+AVERAGE(AN796:AN805)</f>
        <v>0.41710438029257241</v>
      </c>
      <c r="AS809" s="17">
        <f t="shared" si="754"/>
        <v>10</v>
      </c>
      <c r="AT809" s="17">
        <f t="shared" si="707"/>
        <v>0.51999999999999991</v>
      </c>
      <c r="AU809" s="17">
        <f t="shared" si="757"/>
        <v>0.43902439024390244</v>
      </c>
      <c r="AV809" s="17">
        <f t="shared" si="758"/>
        <v>0.25679012345679009</v>
      </c>
      <c r="AW809" s="17"/>
      <c r="AX809" s="17"/>
      <c r="AY809" s="17"/>
      <c r="AZ809" s="17">
        <v>3</v>
      </c>
      <c r="BA809" s="24">
        <v>0.5</v>
      </c>
      <c r="BB809" s="9">
        <v>21</v>
      </c>
      <c r="BC809" s="9">
        <v>1</v>
      </c>
      <c r="BD809" s="9">
        <f t="shared" si="721"/>
        <v>0</v>
      </c>
      <c r="BE809" s="9" t="s">
        <v>4402</v>
      </c>
      <c r="BF809" s="9">
        <f t="shared" si="722"/>
        <v>0</v>
      </c>
      <c r="BG809" s="9">
        <v>3</v>
      </c>
      <c r="BH809" s="9">
        <v>4</v>
      </c>
      <c r="BI809" s="9">
        <v>3</v>
      </c>
      <c r="BJ809" s="9">
        <v>1</v>
      </c>
      <c r="BK809" s="9">
        <v>2</v>
      </c>
      <c r="BL809" s="9">
        <v>4</v>
      </c>
      <c r="BM809" s="9">
        <v>4</v>
      </c>
      <c r="BN809" s="9">
        <v>25</v>
      </c>
      <c r="BO809" s="9">
        <v>1</v>
      </c>
      <c r="BP809" s="9" t="s">
        <v>4403</v>
      </c>
      <c r="BQ809" s="34">
        <f t="shared" si="751"/>
        <v>0.4</v>
      </c>
      <c r="BR809" s="34">
        <f t="shared" si="751"/>
        <v>0</v>
      </c>
      <c r="BS809" s="34">
        <f t="shared" si="751"/>
        <v>0.7</v>
      </c>
      <c r="BT809" s="9"/>
      <c r="BU809" s="9"/>
      <c r="BV809" s="9"/>
      <c r="BW809" s="9"/>
      <c r="BX809" s="9"/>
      <c r="BY809" s="9"/>
      <c r="BZ809" s="22">
        <f t="shared" si="713"/>
        <v>0</v>
      </c>
      <c r="CA809" s="22">
        <f t="shared" si="714"/>
        <v>4</v>
      </c>
      <c r="CB809" s="22">
        <f t="shared" si="715"/>
        <v>0.7</v>
      </c>
      <c r="CC809" s="22">
        <f t="shared" si="716"/>
        <v>0</v>
      </c>
      <c r="CD809" s="22">
        <f t="shared" si="717"/>
        <v>1</v>
      </c>
      <c r="CK809" s="23">
        <v>0.87804878048780488</v>
      </c>
      <c r="CL809" s="23">
        <f t="shared" si="718"/>
        <v>2</v>
      </c>
      <c r="CM809" s="23">
        <f t="shared" si="724"/>
        <v>0.48844012037140183</v>
      </c>
      <c r="CN809" s="23">
        <f t="shared" si="725"/>
        <v>0.83420876058514482</v>
      </c>
      <c r="CQ809" s="49">
        <v>3</v>
      </c>
    </row>
    <row r="810" spans="1:95" ht="11.25" customHeight="1">
      <c r="A810" s="9">
        <v>8</v>
      </c>
      <c r="B810" s="9">
        <v>2</v>
      </c>
      <c r="C810" s="9" t="str">
        <f t="shared" si="752"/>
        <v>10</v>
      </c>
      <c r="D810" s="10" t="s">
        <v>4212</v>
      </c>
      <c r="E810" s="9">
        <v>15</v>
      </c>
      <c r="F810" s="9">
        <v>1</v>
      </c>
      <c r="G810" s="9">
        <v>0</v>
      </c>
      <c r="H810" s="9">
        <v>1</v>
      </c>
      <c r="I810" s="9">
        <v>0</v>
      </c>
      <c r="J810" s="9">
        <v>0</v>
      </c>
      <c r="K810" s="11">
        <v>10</v>
      </c>
      <c r="L810" s="9">
        <v>17</v>
      </c>
      <c r="M810" s="9">
        <v>10</v>
      </c>
      <c r="N810" s="9"/>
      <c r="O810" s="17"/>
      <c r="P810" s="17">
        <f t="shared" si="719"/>
        <v>1</v>
      </c>
      <c r="Q810" s="9">
        <v>26</v>
      </c>
      <c r="R810" s="9"/>
      <c r="S810" s="9">
        <v>0.38461538461538464</v>
      </c>
      <c r="T810" s="9">
        <v>43</v>
      </c>
      <c r="U810" s="9">
        <v>0</v>
      </c>
      <c r="V810" s="11">
        <v>30</v>
      </c>
      <c r="W810" s="11">
        <f t="shared" si="753"/>
        <v>30</v>
      </c>
      <c r="X810" s="17">
        <f t="shared" si="726"/>
        <v>0</v>
      </c>
      <c r="Y810" s="17"/>
      <c r="Z810" s="9">
        <v>0</v>
      </c>
      <c r="AA810" s="9"/>
      <c r="AB810" s="17"/>
      <c r="AC810" s="17">
        <f t="shared" si="747"/>
        <v>0</v>
      </c>
      <c r="AD810" s="17" t="str">
        <f t="shared" si="712"/>
        <v/>
      </c>
      <c r="AE810" s="17" t="s">
        <v>2085</v>
      </c>
      <c r="AF810" s="17">
        <f t="shared" si="720"/>
        <v>0</v>
      </c>
      <c r="AG810" s="17"/>
      <c r="AH810" s="9">
        <v>24</v>
      </c>
      <c r="AI810" s="9"/>
      <c r="AJ810" s="9"/>
      <c r="AK810" s="9"/>
      <c r="AL810" s="9">
        <v>0.41538461538461541</v>
      </c>
      <c r="AM810" s="9"/>
      <c r="AN810" s="9" t="s">
        <v>2085</v>
      </c>
      <c r="AO810" s="9"/>
      <c r="AP810" s="9">
        <v>0.45</v>
      </c>
      <c r="AQ810" s="9">
        <f>+AVERAGE(AL796:AL805)</f>
        <v>0.24422006018570092</v>
      </c>
      <c r="AR810" s="9">
        <f>+AVERAGE(AN796:AN805)</f>
        <v>0.41710438029257241</v>
      </c>
      <c r="AS810" s="17">
        <f t="shared" si="754"/>
        <v>12</v>
      </c>
      <c r="AT810" s="17">
        <f t="shared" si="707"/>
        <v>0.66666666666666674</v>
      </c>
      <c r="AU810" s="17" t="str">
        <f t="shared" si="757"/>
        <v/>
      </c>
      <c r="AV810" s="17">
        <f t="shared" si="758"/>
        <v>0.21052631578947367</v>
      </c>
      <c r="AW810" s="17"/>
      <c r="AX810" s="17"/>
      <c r="AY810" s="17"/>
      <c r="AZ810" s="17">
        <v>3</v>
      </c>
      <c r="BA810" s="24">
        <v>0.5</v>
      </c>
      <c r="BB810" s="9">
        <v>21</v>
      </c>
      <c r="BC810" s="9">
        <v>1</v>
      </c>
      <c r="BD810" s="9">
        <f t="shared" si="721"/>
        <v>0</v>
      </c>
      <c r="BE810" s="9" t="s">
        <v>4402</v>
      </c>
      <c r="BF810" s="9">
        <f t="shared" si="722"/>
        <v>0</v>
      </c>
      <c r="BG810" s="9">
        <v>3</v>
      </c>
      <c r="BH810" s="9">
        <v>4</v>
      </c>
      <c r="BI810" s="9">
        <v>3</v>
      </c>
      <c r="BJ810" s="9">
        <v>1</v>
      </c>
      <c r="BK810" s="9">
        <v>2</v>
      </c>
      <c r="BL810" s="9">
        <v>4</v>
      </c>
      <c r="BM810" s="9">
        <v>4</v>
      </c>
      <c r="BN810" s="9">
        <v>25</v>
      </c>
      <c r="BO810" s="9">
        <v>1</v>
      </c>
      <c r="BP810" s="9" t="s">
        <v>4403</v>
      </c>
      <c r="BQ810" s="34">
        <f t="shared" si="751"/>
        <v>0.4</v>
      </c>
      <c r="BR810" s="34">
        <f t="shared" si="751"/>
        <v>0</v>
      </c>
      <c r="BS810" s="34">
        <f t="shared" si="751"/>
        <v>0.7</v>
      </c>
      <c r="BT810" s="9"/>
      <c r="BU810" s="9"/>
      <c r="BV810" s="9"/>
      <c r="BW810" s="9"/>
      <c r="BX810" s="9"/>
      <c r="BY810" s="9"/>
      <c r="BZ810" s="22">
        <f t="shared" si="713"/>
        <v>0</v>
      </c>
      <c r="CA810" s="22">
        <f t="shared" si="714"/>
        <v>5</v>
      </c>
      <c r="CB810" s="22">
        <f t="shared" si="715"/>
        <v>0.7</v>
      </c>
      <c r="CC810" s="22">
        <f t="shared" si="716"/>
        <v>0</v>
      </c>
      <c r="CD810" s="22">
        <f t="shared" si="717"/>
        <v>1</v>
      </c>
      <c r="CK810" s="23" t="s">
        <v>2085</v>
      </c>
      <c r="CL810" s="23">
        <f t="shared" si="718"/>
        <v>2</v>
      </c>
      <c r="CM810" s="23">
        <f t="shared" si="724"/>
        <v>0.48844012037140183</v>
      </c>
      <c r="CN810" s="23">
        <f t="shared" si="725"/>
        <v>0.83420876058514482</v>
      </c>
      <c r="CQ810" s="49">
        <v>2</v>
      </c>
    </row>
    <row r="811" spans="1:95" ht="11.25" customHeight="1">
      <c r="A811" s="9">
        <v>8</v>
      </c>
      <c r="B811" s="9">
        <v>2</v>
      </c>
      <c r="C811" s="9" t="str">
        <f t="shared" si="752"/>
        <v>10</v>
      </c>
      <c r="D811" s="10" t="s">
        <v>4212</v>
      </c>
      <c r="E811" s="9">
        <v>16</v>
      </c>
      <c r="F811" s="9">
        <v>1</v>
      </c>
      <c r="G811" s="9">
        <v>0</v>
      </c>
      <c r="H811" s="9">
        <v>1</v>
      </c>
      <c r="I811" s="9">
        <v>0</v>
      </c>
      <c r="J811" s="9">
        <v>0</v>
      </c>
      <c r="K811" s="11">
        <v>5</v>
      </c>
      <c r="L811" s="9">
        <v>38</v>
      </c>
      <c r="M811" s="9">
        <v>9</v>
      </c>
      <c r="N811" s="9"/>
      <c r="O811" s="17"/>
      <c r="P811" s="17">
        <f t="shared" si="719"/>
        <v>1</v>
      </c>
      <c r="Q811" s="9">
        <v>34</v>
      </c>
      <c r="R811" s="9"/>
      <c r="S811" s="9">
        <v>0.26470588235294118</v>
      </c>
      <c r="T811" s="9">
        <v>72</v>
      </c>
      <c r="U811" s="9">
        <v>35</v>
      </c>
      <c r="V811" s="11">
        <v>30</v>
      </c>
      <c r="W811" s="11">
        <f t="shared" si="753"/>
        <v>30</v>
      </c>
      <c r="X811" s="17">
        <f t="shared" si="726"/>
        <v>30</v>
      </c>
      <c r="Y811" s="17"/>
      <c r="Z811" s="9">
        <v>15</v>
      </c>
      <c r="AA811" s="9"/>
      <c r="AB811" s="17"/>
      <c r="AC811" s="17">
        <f t="shared" si="747"/>
        <v>43</v>
      </c>
      <c r="AD811" s="17">
        <f t="shared" si="712"/>
        <v>0.34883720930232559</v>
      </c>
      <c r="AE811" s="17" t="s">
        <v>2085</v>
      </c>
      <c r="AF811" s="17">
        <f t="shared" si="720"/>
        <v>16</v>
      </c>
      <c r="AG811" s="17"/>
      <c r="AH811" s="9">
        <v>59</v>
      </c>
      <c r="AI811" s="9"/>
      <c r="AJ811" s="9"/>
      <c r="AK811" s="9"/>
      <c r="AL811" s="9">
        <v>0.21176470588235299</v>
      </c>
      <c r="AM811" s="9"/>
      <c r="AN811" s="9">
        <v>0.34883720930232559</v>
      </c>
      <c r="AO811" s="9"/>
      <c r="AP811" s="9">
        <v>0.23728813559322029</v>
      </c>
      <c r="AQ811" s="9">
        <f>+AVERAGE(AL796:AL805)</f>
        <v>0.24422006018570092</v>
      </c>
      <c r="AR811" s="9">
        <f>+AVERAGE(AN796:AN805)</f>
        <v>0.41710438029257241</v>
      </c>
      <c r="AS811" s="17">
        <f t="shared" si="754"/>
        <v>26</v>
      </c>
      <c r="AT811" s="17">
        <f t="shared" si="707"/>
        <v>0.41538461538461541</v>
      </c>
      <c r="AU811" s="17" t="str">
        <f t="shared" si="757"/>
        <v/>
      </c>
      <c r="AV811" s="17">
        <f t="shared" si="758"/>
        <v>0.45</v>
      </c>
      <c r="AW811" s="17"/>
      <c r="AX811" s="17"/>
      <c r="AY811" s="17"/>
      <c r="AZ811" s="17">
        <v>3</v>
      </c>
      <c r="BA811" s="24">
        <v>0.5</v>
      </c>
      <c r="BB811" s="9">
        <v>21</v>
      </c>
      <c r="BC811" s="9">
        <v>1</v>
      </c>
      <c r="BD811" s="9">
        <f t="shared" si="721"/>
        <v>0</v>
      </c>
      <c r="BE811" s="9" t="s">
        <v>4402</v>
      </c>
      <c r="BF811" s="9">
        <f t="shared" si="722"/>
        <v>0</v>
      </c>
      <c r="BG811" s="9">
        <v>3</v>
      </c>
      <c r="BH811" s="9">
        <v>4</v>
      </c>
      <c r="BI811" s="9">
        <v>3</v>
      </c>
      <c r="BJ811" s="9">
        <v>1</v>
      </c>
      <c r="BK811" s="9">
        <v>2</v>
      </c>
      <c r="BL811" s="9">
        <v>4</v>
      </c>
      <c r="BM811" s="9">
        <v>4</v>
      </c>
      <c r="BN811" s="9">
        <v>25</v>
      </c>
      <c r="BO811" s="9">
        <v>1</v>
      </c>
      <c r="BP811" s="9" t="s">
        <v>4403</v>
      </c>
      <c r="BQ811" s="34">
        <f t="shared" si="751"/>
        <v>0.4</v>
      </c>
      <c r="BR811" s="34">
        <f t="shared" si="751"/>
        <v>0</v>
      </c>
      <c r="BS811" s="34">
        <f t="shared" si="751"/>
        <v>0.7</v>
      </c>
      <c r="BT811" s="9"/>
      <c r="BU811" s="9"/>
      <c r="BV811" s="9"/>
      <c r="BW811" s="9"/>
      <c r="BX811" s="9"/>
      <c r="BY811" s="9"/>
      <c r="BZ811" s="22">
        <f t="shared" si="713"/>
        <v>0</v>
      </c>
      <c r="CA811" s="22">
        <f t="shared" si="714"/>
        <v>6</v>
      </c>
      <c r="CB811" s="22">
        <f t="shared" si="715"/>
        <v>0.7</v>
      </c>
      <c r="CC811" s="22">
        <f t="shared" si="716"/>
        <v>0</v>
      </c>
      <c r="CD811" s="22">
        <f t="shared" si="717"/>
        <v>1</v>
      </c>
      <c r="CK811" s="23" t="s">
        <v>2085</v>
      </c>
      <c r="CL811" s="23">
        <f t="shared" si="718"/>
        <v>2</v>
      </c>
      <c r="CM811" s="23">
        <f t="shared" si="724"/>
        <v>0.48844012037140183</v>
      </c>
      <c r="CN811" s="23">
        <f t="shared" si="725"/>
        <v>0.83420876058514482</v>
      </c>
      <c r="CQ811" s="49">
        <v>5</v>
      </c>
    </row>
    <row r="812" spans="1:95" ht="11.25" customHeight="1">
      <c r="A812" s="9">
        <v>8</v>
      </c>
      <c r="B812" s="9">
        <v>2</v>
      </c>
      <c r="C812" s="9" t="str">
        <f t="shared" si="752"/>
        <v>10</v>
      </c>
      <c r="D812" s="10" t="s">
        <v>4212</v>
      </c>
      <c r="E812" s="9">
        <v>17</v>
      </c>
      <c r="F812" s="9">
        <v>1</v>
      </c>
      <c r="G812" s="9">
        <v>0</v>
      </c>
      <c r="H812" s="9">
        <v>1</v>
      </c>
      <c r="I812" s="9">
        <v>0</v>
      </c>
      <c r="J812" s="9">
        <v>0</v>
      </c>
      <c r="K812" s="11">
        <v>10</v>
      </c>
      <c r="L812" s="9">
        <v>62</v>
      </c>
      <c r="M812" s="9">
        <v>0</v>
      </c>
      <c r="N812" s="9"/>
      <c r="O812" s="17"/>
      <c r="P812" s="17">
        <f t="shared" si="719"/>
        <v>0</v>
      </c>
      <c r="Q812" s="9">
        <v>18</v>
      </c>
      <c r="R812" s="9"/>
      <c r="S812" s="9">
        <v>0</v>
      </c>
      <c r="T812" s="9">
        <v>80</v>
      </c>
      <c r="U812" s="9">
        <v>35</v>
      </c>
      <c r="V812" s="11">
        <v>30</v>
      </c>
      <c r="W812" s="11">
        <f t="shared" si="753"/>
        <v>30</v>
      </c>
      <c r="X812" s="17">
        <f t="shared" si="726"/>
        <v>30</v>
      </c>
      <c r="Y812" s="17"/>
      <c r="Z812" s="9">
        <v>10</v>
      </c>
      <c r="AA812" s="9"/>
      <c r="AB812" s="17"/>
      <c r="AC812" s="17">
        <f t="shared" si="747"/>
        <v>42</v>
      </c>
      <c r="AD812" s="17">
        <f t="shared" si="712"/>
        <v>0.23809523809523808</v>
      </c>
      <c r="AE812" s="17">
        <v>0.34883720930232559</v>
      </c>
      <c r="AF812" s="17">
        <f t="shared" si="720"/>
        <v>20</v>
      </c>
      <c r="AG812" s="17"/>
      <c r="AH812" s="9">
        <v>74</v>
      </c>
      <c r="AI812" s="9"/>
      <c r="AJ812" s="9"/>
      <c r="AK812" s="9"/>
      <c r="AL812" s="9">
        <v>0.37777777777777782</v>
      </c>
      <c r="AM812" s="9"/>
      <c r="AN812" s="9">
        <v>0.23809523809523808</v>
      </c>
      <c r="AO812" s="9"/>
      <c r="AP812" s="9">
        <v>0.26486486486486488</v>
      </c>
      <c r="AQ812" s="9">
        <f>+AVERAGE(AL796:AL805)</f>
        <v>0.24422006018570092</v>
      </c>
      <c r="AR812" s="9">
        <f>+AVERAGE(AN796:AN805)</f>
        <v>0.41710438029257241</v>
      </c>
      <c r="AS812" s="17">
        <f t="shared" si="754"/>
        <v>34</v>
      </c>
      <c r="AT812" s="17">
        <f t="shared" si="707"/>
        <v>0.21176470588235299</v>
      </c>
      <c r="AU812" s="17">
        <f t="shared" si="757"/>
        <v>0.34883720930232559</v>
      </c>
      <c r="AV812" s="17">
        <f t="shared" si="758"/>
        <v>0.23728813559322029</v>
      </c>
      <c r="AW812" s="17"/>
      <c r="AX812" s="17"/>
      <c r="AY812" s="17"/>
      <c r="AZ812" s="17">
        <v>3</v>
      </c>
      <c r="BA812" s="24">
        <v>0.5</v>
      </c>
      <c r="BB812" s="9">
        <v>21</v>
      </c>
      <c r="BC812" s="9">
        <v>1</v>
      </c>
      <c r="BD812" s="9">
        <f t="shared" si="721"/>
        <v>0</v>
      </c>
      <c r="BE812" s="9" t="s">
        <v>4402</v>
      </c>
      <c r="BF812" s="9">
        <f t="shared" si="722"/>
        <v>0</v>
      </c>
      <c r="BG812" s="9">
        <v>3</v>
      </c>
      <c r="BH812" s="9">
        <v>4</v>
      </c>
      <c r="BI812" s="9">
        <v>3</v>
      </c>
      <c r="BJ812" s="9">
        <v>1</v>
      </c>
      <c r="BK812" s="9">
        <v>2</v>
      </c>
      <c r="BL812" s="9">
        <v>4</v>
      </c>
      <c r="BM812" s="9">
        <v>4</v>
      </c>
      <c r="BN812" s="9">
        <v>25</v>
      </c>
      <c r="BO812" s="9">
        <v>1</v>
      </c>
      <c r="BP812" s="9" t="s">
        <v>4403</v>
      </c>
      <c r="BQ812" s="34">
        <f t="shared" si="751"/>
        <v>0.4</v>
      </c>
      <c r="BR812" s="34">
        <f t="shared" si="751"/>
        <v>0</v>
      </c>
      <c r="BS812" s="34">
        <f t="shared" si="751"/>
        <v>0.7</v>
      </c>
      <c r="BT812" s="9"/>
      <c r="BU812" s="9"/>
      <c r="BV812" s="9"/>
      <c r="BW812" s="9"/>
      <c r="BX812" s="9"/>
      <c r="BY812" s="9"/>
      <c r="BZ812" s="22">
        <f t="shared" si="713"/>
        <v>0</v>
      </c>
      <c r="CA812" s="22">
        <f t="shared" si="714"/>
        <v>7</v>
      </c>
      <c r="CB812" s="22">
        <f t="shared" si="715"/>
        <v>0.7</v>
      </c>
      <c r="CC812" s="22">
        <f t="shared" si="716"/>
        <v>0</v>
      </c>
      <c r="CD812" s="22">
        <f t="shared" si="717"/>
        <v>1</v>
      </c>
      <c r="CK812" s="23">
        <v>0.69767441860465118</v>
      </c>
      <c r="CL812" s="23">
        <f t="shared" si="718"/>
        <v>2</v>
      </c>
      <c r="CM812" s="23">
        <f t="shared" si="724"/>
        <v>0.48844012037140183</v>
      </c>
      <c r="CN812" s="23">
        <f t="shared" si="725"/>
        <v>0.83420876058514482</v>
      </c>
      <c r="CQ812" s="49">
        <v>0</v>
      </c>
    </row>
    <row r="813" spans="1:95" ht="11.25" customHeight="1">
      <c r="A813" s="9">
        <v>8</v>
      </c>
      <c r="B813" s="9">
        <v>2</v>
      </c>
      <c r="C813" s="9" t="str">
        <f t="shared" si="752"/>
        <v>10</v>
      </c>
      <c r="D813" s="10" t="s">
        <v>4212</v>
      </c>
      <c r="E813" s="9">
        <v>18</v>
      </c>
      <c r="F813" s="9">
        <v>1</v>
      </c>
      <c r="G813" s="9">
        <v>0</v>
      </c>
      <c r="H813" s="9">
        <v>1</v>
      </c>
      <c r="I813" s="9">
        <v>0</v>
      </c>
      <c r="J813" s="9">
        <v>0</v>
      </c>
      <c r="K813" s="11">
        <v>80</v>
      </c>
      <c r="L813" s="9">
        <v>0</v>
      </c>
      <c r="M813" s="9">
        <v>10</v>
      </c>
      <c r="N813" s="9"/>
      <c r="O813" s="17"/>
      <c r="P813" s="17">
        <f t="shared" si="719"/>
        <v>1</v>
      </c>
      <c r="Q813" s="9">
        <v>19</v>
      </c>
      <c r="R813" s="9"/>
      <c r="S813" s="9">
        <v>0.52631578947368418</v>
      </c>
      <c r="T813" s="9">
        <v>19</v>
      </c>
      <c r="U813" s="9">
        <v>0</v>
      </c>
      <c r="V813" s="11">
        <v>30</v>
      </c>
      <c r="W813" s="11">
        <f t="shared" si="753"/>
        <v>30</v>
      </c>
      <c r="X813" s="17">
        <f t="shared" si="726"/>
        <v>0</v>
      </c>
      <c r="Y813" s="17"/>
      <c r="Z813" s="9">
        <v>0</v>
      </c>
      <c r="AA813" s="9"/>
      <c r="AB813" s="17"/>
      <c r="AC813" s="17">
        <f t="shared" si="747"/>
        <v>0</v>
      </c>
      <c r="AD813" s="17" t="str">
        <f t="shared" si="712"/>
        <v/>
      </c>
      <c r="AE813" s="17">
        <v>0.23809523809523808</v>
      </c>
      <c r="AF813" s="17">
        <f t="shared" si="720"/>
        <v>0</v>
      </c>
      <c r="AG813" s="17"/>
      <c r="AH813" s="9">
        <v>31</v>
      </c>
      <c r="AI813" s="9"/>
      <c r="AJ813" s="9"/>
      <c r="AK813" s="9"/>
      <c r="AL813" s="9">
        <v>0.56842105263157883</v>
      </c>
      <c r="AM813" s="9"/>
      <c r="AN813" s="9" t="s">
        <v>2085</v>
      </c>
      <c r="AO813" s="9"/>
      <c r="AP813" s="9">
        <v>0.34838709677419355</v>
      </c>
      <c r="AQ813" s="9">
        <f>+AVERAGE(AL796:AL805)</f>
        <v>0.24422006018570092</v>
      </c>
      <c r="AR813" s="9">
        <f>+AVERAGE(AN796:AN805)</f>
        <v>0.41710438029257241</v>
      </c>
      <c r="AS813" s="17">
        <f t="shared" si="754"/>
        <v>18</v>
      </c>
      <c r="AT813" s="17">
        <f t="shared" si="707"/>
        <v>0.37777777777777782</v>
      </c>
      <c r="AU813" s="17">
        <f t="shared" si="757"/>
        <v>0.23809523809523808</v>
      </c>
      <c r="AV813" s="17">
        <f t="shared" si="758"/>
        <v>0.26486486486486488</v>
      </c>
      <c r="AW813" s="17"/>
      <c r="AX813" s="17"/>
      <c r="AY813" s="17"/>
      <c r="AZ813" s="17">
        <v>3</v>
      </c>
      <c r="BA813" s="24">
        <v>0.5</v>
      </c>
      <c r="BB813" s="9">
        <v>21</v>
      </c>
      <c r="BC813" s="9">
        <v>1</v>
      </c>
      <c r="BD813" s="9">
        <f t="shared" si="721"/>
        <v>0</v>
      </c>
      <c r="BE813" s="9" t="s">
        <v>4402</v>
      </c>
      <c r="BF813" s="9">
        <f t="shared" si="722"/>
        <v>0</v>
      </c>
      <c r="BG813" s="9">
        <v>3</v>
      </c>
      <c r="BH813" s="9">
        <v>4</v>
      </c>
      <c r="BI813" s="9">
        <v>3</v>
      </c>
      <c r="BJ813" s="9">
        <v>1</v>
      </c>
      <c r="BK813" s="9">
        <v>2</v>
      </c>
      <c r="BL813" s="9">
        <v>4</v>
      </c>
      <c r="BM813" s="9">
        <v>4</v>
      </c>
      <c r="BN813" s="9">
        <v>25</v>
      </c>
      <c r="BO813" s="9">
        <v>1</v>
      </c>
      <c r="BP813" s="9" t="s">
        <v>4403</v>
      </c>
      <c r="BQ813" s="34">
        <f t="shared" si="751"/>
        <v>0.4</v>
      </c>
      <c r="BR813" s="34">
        <f t="shared" si="751"/>
        <v>0</v>
      </c>
      <c r="BS813" s="34">
        <f t="shared" si="751"/>
        <v>0.7</v>
      </c>
      <c r="BT813" s="9"/>
      <c r="BU813" s="9"/>
      <c r="BV813" s="9"/>
      <c r="BW813" s="9"/>
      <c r="BX813" s="9"/>
      <c r="BY813" s="9"/>
      <c r="BZ813" s="22">
        <f t="shared" si="713"/>
        <v>0</v>
      </c>
      <c r="CA813" s="22">
        <f t="shared" si="714"/>
        <v>8</v>
      </c>
      <c r="CB813" s="22">
        <f t="shared" si="715"/>
        <v>0.7</v>
      </c>
      <c r="CC813" s="22">
        <f t="shared" si="716"/>
        <v>0</v>
      </c>
      <c r="CD813" s="22">
        <f t="shared" si="717"/>
        <v>1</v>
      </c>
      <c r="CK813" s="23">
        <v>0.47619047619047616</v>
      </c>
      <c r="CL813" s="23">
        <f t="shared" si="718"/>
        <v>2</v>
      </c>
      <c r="CM813" s="23">
        <f t="shared" si="724"/>
        <v>0.48844012037140183</v>
      </c>
      <c r="CN813" s="23">
        <f t="shared" si="725"/>
        <v>0.83420876058514482</v>
      </c>
      <c r="CQ813" s="49">
        <v>4</v>
      </c>
    </row>
    <row r="814" spans="1:95" ht="11.25" customHeight="1">
      <c r="A814" s="9">
        <v>8</v>
      </c>
      <c r="B814" s="9">
        <v>2</v>
      </c>
      <c r="C814" s="9" t="str">
        <f t="shared" si="752"/>
        <v>10</v>
      </c>
      <c r="D814" s="10" t="s">
        <v>4212</v>
      </c>
      <c r="E814" s="9">
        <v>19</v>
      </c>
      <c r="F814" s="9">
        <v>1</v>
      </c>
      <c r="G814" s="9">
        <v>0</v>
      </c>
      <c r="H814" s="9">
        <v>1</v>
      </c>
      <c r="I814" s="9">
        <v>0</v>
      </c>
      <c r="J814" s="9">
        <v>0</v>
      </c>
      <c r="K814" s="11">
        <v>10</v>
      </c>
      <c r="L814" s="9">
        <v>9</v>
      </c>
      <c r="M814" s="9">
        <v>10</v>
      </c>
      <c r="N814" s="9"/>
      <c r="O814" s="17"/>
      <c r="P814" s="17">
        <f t="shared" si="719"/>
        <v>1</v>
      </c>
      <c r="Q814" s="9">
        <v>27</v>
      </c>
      <c r="R814" s="9"/>
      <c r="S814" s="9">
        <v>0.37037037037037035</v>
      </c>
      <c r="T814" s="9">
        <v>36</v>
      </c>
      <c r="U814" s="9">
        <v>0</v>
      </c>
      <c r="V814" s="11">
        <v>30</v>
      </c>
      <c r="W814" s="11">
        <f t="shared" si="753"/>
        <v>30</v>
      </c>
      <c r="X814" s="17">
        <f t="shared" si="726"/>
        <v>0</v>
      </c>
      <c r="Y814" s="17"/>
      <c r="Z814" s="9">
        <v>0</v>
      </c>
      <c r="AA814" s="9"/>
      <c r="AB814" s="17"/>
      <c r="AC814" s="17">
        <f t="shared" si="747"/>
        <v>0</v>
      </c>
      <c r="AD814" s="17" t="str">
        <f t="shared" si="712"/>
        <v/>
      </c>
      <c r="AE814" s="17" t="s">
        <v>2085</v>
      </c>
      <c r="AF814" s="17">
        <f t="shared" si="720"/>
        <v>0</v>
      </c>
      <c r="AG814" s="17"/>
      <c r="AH814" s="9">
        <v>23</v>
      </c>
      <c r="AI814" s="9"/>
      <c r="AJ814" s="9"/>
      <c r="AK814" s="9"/>
      <c r="AL814" s="9">
        <v>0.44444444444444448</v>
      </c>
      <c r="AM814" s="9"/>
      <c r="AN814" s="9" t="s">
        <v>2085</v>
      </c>
      <c r="AO814" s="9"/>
      <c r="AP814" s="9">
        <v>0.52173913043478248</v>
      </c>
      <c r="AQ814" s="9">
        <f>+AVERAGE(AL796:AL805)</f>
        <v>0.24422006018570092</v>
      </c>
      <c r="AR814" s="9">
        <f>+AVERAGE(AN796:AN805)</f>
        <v>0.41710438029257241</v>
      </c>
      <c r="AS814" s="17">
        <f t="shared" si="754"/>
        <v>19</v>
      </c>
      <c r="AT814" s="17">
        <f t="shared" si="707"/>
        <v>0.56842105263157883</v>
      </c>
      <c r="AU814" s="17" t="str">
        <f t="shared" si="757"/>
        <v/>
      </c>
      <c r="AV814" s="17">
        <f t="shared" si="758"/>
        <v>0.34838709677419355</v>
      </c>
      <c r="AW814" s="17"/>
      <c r="AX814" s="17"/>
      <c r="AY814" s="17"/>
      <c r="AZ814" s="17">
        <v>3</v>
      </c>
      <c r="BA814" s="24">
        <v>0.5</v>
      </c>
      <c r="BB814" s="9">
        <v>21</v>
      </c>
      <c r="BC814" s="9">
        <v>1</v>
      </c>
      <c r="BD814" s="9">
        <f t="shared" si="721"/>
        <v>0</v>
      </c>
      <c r="BE814" s="9" t="s">
        <v>4402</v>
      </c>
      <c r="BF814" s="9">
        <f t="shared" si="722"/>
        <v>0</v>
      </c>
      <c r="BG814" s="9">
        <v>3</v>
      </c>
      <c r="BH814" s="9">
        <v>4</v>
      </c>
      <c r="BI814" s="9">
        <v>3</v>
      </c>
      <c r="BJ814" s="9">
        <v>1</v>
      </c>
      <c r="BK814" s="9">
        <v>2</v>
      </c>
      <c r="BL814" s="9">
        <v>4</v>
      </c>
      <c r="BM814" s="9">
        <v>4</v>
      </c>
      <c r="BN814" s="9">
        <v>25</v>
      </c>
      <c r="BO814" s="9">
        <v>1</v>
      </c>
      <c r="BP814" s="9" t="s">
        <v>4403</v>
      </c>
      <c r="BQ814" s="34">
        <f t="shared" si="751"/>
        <v>0.4</v>
      </c>
      <c r="BR814" s="34">
        <f t="shared" si="751"/>
        <v>0</v>
      </c>
      <c r="BS814" s="34">
        <f t="shared" si="751"/>
        <v>0.7</v>
      </c>
      <c r="BT814" s="9"/>
      <c r="BU814" s="9"/>
      <c r="BV814" s="9"/>
      <c r="BW814" s="9"/>
      <c r="BX814" s="9"/>
      <c r="BY814" s="9"/>
      <c r="BZ814" s="22">
        <f t="shared" si="713"/>
        <v>0</v>
      </c>
      <c r="CA814" s="22">
        <f t="shared" si="714"/>
        <v>9</v>
      </c>
      <c r="CB814" s="22">
        <f t="shared" si="715"/>
        <v>0.7</v>
      </c>
      <c r="CC814" s="22">
        <f t="shared" si="716"/>
        <v>0</v>
      </c>
      <c r="CD814" s="22">
        <f t="shared" si="717"/>
        <v>1</v>
      </c>
      <c r="CK814" s="23" t="s">
        <v>2085</v>
      </c>
      <c r="CL814" s="23">
        <f t="shared" si="718"/>
        <v>2</v>
      </c>
      <c r="CM814" s="23">
        <f t="shared" si="724"/>
        <v>0.48844012037140183</v>
      </c>
      <c r="CN814" s="23">
        <f t="shared" si="725"/>
        <v>0.83420876058514482</v>
      </c>
      <c r="CQ814" s="49">
        <v>7</v>
      </c>
    </row>
    <row r="815" spans="1:95" ht="11.25" customHeight="1">
      <c r="A815" s="9">
        <v>8</v>
      </c>
      <c r="B815" s="9">
        <v>2</v>
      </c>
      <c r="C815" s="9" t="str">
        <f t="shared" si="752"/>
        <v>10</v>
      </c>
      <c r="D815" s="10" t="s">
        <v>4212</v>
      </c>
      <c r="E815" s="9">
        <v>20</v>
      </c>
      <c r="F815" s="9">
        <v>1</v>
      </c>
      <c r="G815" s="9">
        <v>0</v>
      </c>
      <c r="H815" s="9">
        <v>1</v>
      </c>
      <c r="I815" s="9">
        <v>0</v>
      </c>
      <c r="J815" s="9">
        <v>0</v>
      </c>
      <c r="K815" s="11">
        <v>10</v>
      </c>
      <c r="L815" s="9">
        <v>26</v>
      </c>
      <c r="M815" s="9">
        <v>10</v>
      </c>
      <c r="N815" s="17">
        <f>SUM(M806:M815)</f>
        <v>70</v>
      </c>
      <c r="O815" s="17"/>
      <c r="P815" s="17">
        <f t="shared" si="719"/>
        <v>1</v>
      </c>
      <c r="Q815" s="9">
        <v>45</v>
      </c>
      <c r="R815" s="9"/>
      <c r="S815" s="9">
        <v>0.22222222222222221</v>
      </c>
      <c r="T815" s="9">
        <v>71</v>
      </c>
      <c r="U815" s="9">
        <v>35</v>
      </c>
      <c r="V815" s="11">
        <v>30</v>
      </c>
      <c r="W815" s="11">
        <f t="shared" si="753"/>
        <v>30</v>
      </c>
      <c r="X815" s="17">
        <f t="shared" si="726"/>
        <v>30</v>
      </c>
      <c r="Y815" s="17"/>
      <c r="Z815" s="9">
        <v>18</v>
      </c>
      <c r="AA815" s="17">
        <f>SUM(Z806:Z815)</f>
        <v>97</v>
      </c>
      <c r="AB815" s="17"/>
      <c r="AC815" s="17">
        <f t="shared" si="747"/>
        <v>52</v>
      </c>
      <c r="AD815" s="17">
        <f t="shared" si="712"/>
        <v>0.34615384615384615</v>
      </c>
      <c r="AE815" s="17" t="s">
        <v>2085</v>
      </c>
      <c r="AF815" s="17">
        <f t="shared" si="720"/>
        <v>18</v>
      </c>
      <c r="AG815" s="17">
        <f>+SUM(AF806:AF815)</f>
        <v>127</v>
      </c>
      <c r="AH815" s="9">
        <v>57</v>
      </c>
      <c r="AI815" s="9"/>
      <c r="AJ815" s="9"/>
      <c r="AK815" s="9"/>
      <c r="AL815" s="9">
        <v>8.8888888888888878E-2</v>
      </c>
      <c r="AM815" s="9"/>
      <c r="AN815" s="9">
        <v>0.34615384615384615</v>
      </c>
      <c r="AO815" s="9"/>
      <c r="AP815" s="9">
        <v>0.31578947368421056</v>
      </c>
      <c r="AQ815" s="9">
        <f>+AVERAGE(AL796:AL805)</f>
        <v>0.24422006018570092</v>
      </c>
      <c r="AR815" s="9">
        <f>+AVERAGE(AN796:AN805)</f>
        <v>0.41710438029257241</v>
      </c>
      <c r="AS815" s="17">
        <f t="shared" si="754"/>
        <v>27</v>
      </c>
      <c r="AT815" s="17">
        <f t="shared" si="707"/>
        <v>0.44444444444444448</v>
      </c>
      <c r="AU815" s="17" t="str">
        <f t="shared" si="757"/>
        <v/>
      </c>
      <c r="AV815" s="17">
        <f t="shared" si="758"/>
        <v>0.52173913043478248</v>
      </c>
      <c r="AW815" s="17"/>
      <c r="AX815" s="17"/>
      <c r="AY815" s="17"/>
      <c r="AZ815" s="17">
        <v>3</v>
      </c>
      <c r="BA815" s="24">
        <v>0.5</v>
      </c>
      <c r="BB815" s="9">
        <v>21</v>
      </c>
      <c r="BC815" s="9">
        <v>1</v>
      </c>
      <c r="BD815" s="9">
        <f t="shared" si="721"/>
        <v>0</v>
      </c>
      <c r="BE815" s="9" t="s">
        <v>4402</v>
      </c>
      <c r="BF815" s="9">
        <v>1</v>
      </c>
      <c r="BG815" s="9">
        <v>3</v>
      </c>
      <c r="BH815" s="9">
        <v>4</v>
      </c>
      <c r="BI815" s="9">
        <v>3</v>
      </c>
      <c r="BJ815" s="9">
        <v>1</v>
      </c>
      <c r="BK815" s="9">
        <v>2</v>
      </c>
      <c r="BL815" s="9">
        <v>4</v>
      </c>
      <c r="BM815" s="9">
        <v>4</v>
      </c>
      <c r="BN815" s="9">
        <v>25</v>
      </c>
      <c r="BO815" s="9">
        <v>1</v>
      </c>
      <c r="BP815" s="9" t="s">
        <v>4403</v>
      </c>
      <c r="BQ815" s="34">
        <f t="shared" si="751"/>
        <v>0.4</v>
      </c>
      <c r="BR815" s="34">
        <f t="shared" si="751"/>
        <v>0.4</v>
      </c>
      <c r="BS815" s="34">
        <f t="shared" si="751"/>
        <v>0.7</v>
      </c>
      <c r="BT815" s="9"/>
      <c r="BU815" s="9"/>
      <c r="BV815" s="9"/>
      <c r="BW815" s="9">
        <f>SUM(AF806:AF815)</f>
        <v>127</v>
      </c>
      <c r="BX815" s="9"/>
      <c r="BY815" s="9">
        <f t="shared" ref="BY815" si="759">SUM(BW805,BW815)</f>
        <v>353</v>
      </c>
      <c r="BZ815" s="22">
        <f t="shared" si="713"/>
        <v>0</v>
      </c>
      <c r="CA815" s="22">
        <f t="shared" si="714"/>
        <v>10</v>
      </c>
      <c r="CB815" s="22">
        <f t="shared" si="715"/>
        <v>0.7</v>
      </c>
      <c r="CC815" s="22">
        <f t="shared" si="716"/>
        <v>0</v>
      </c>
      <c r="CD815" s="22">
        <f t="shared" si="717"/>
        <v>1</v>
      </c>
      <c r="CK815" s="23" t="s">
        <v>2085</v>
      </c>
      <c r="CL815" s="23">
        <f t="shared" si="718"/>
        <v>2</v>
      </c>
      <c r="CM815" s="23">
        <f t="shared" si="724"/>
        <v>0.48844012037140183</v>
      </c>
      <c r="CN815" s="23">
        <f t="shared" si="725"/>
        <v>0.83420876058514482</v>
      </c>
      <c r="CQ815" s="49">
        <v>4</v>
      </c>
    </row>
    <row r="816" spans="1:95" ht="11.25" customHeight="1">
      <c r="A816" s="9">
        <v>8</v>
      </c>
      <c r="B816" s="9">
        <v>3</v>
      </c>
      <c r="C816" s="9" t="str">
        <f t="shared" si="752"/>
        <v>40</v>
      </c>
      <c r="D816" s="10" t="s">
        <v>4213</v>
      </c>
      <c r="E816" s="9">
        <v>-2</v>
      </c>
      <c r="F816" s="9">
        <v>1</v>
      </c>
      <c r="G816" s="9">
        <v>0</v>
      </c>
      <c r="H816" s="9">
        <v>0</v>
      </c>
      <c r="I816" s="9">
        <v>0</v>
      </c>
      <c r="J816" s="9">
        <v>0</v>
      </c>
      <c r="K816" s="11">
        <v>25</v>
      </c>
      <c r="L816" s="9">
        <v>50</v>
      </c>
      <c r="M816" s="9">
        <v>7</v>
      </c>
      <c r="N816" s="9"/>
      <c r="O816" s="17"/>
      <c r="P816" s="17">
        <f t="shared" si="719"/>
        <v>1</v>
      </c>
      <c r="Q816" s="9">
        <v>35</v>
      </c>
      <c r="R816" s="9"/>
      <c r="S816" s="9">
        <v>0.2</v>
      </c>
      <c r="T816" s="9">
        <v>85</v>
      </c>
      <c r="U816" s="9">
        <v>40</v>
      </c>
      <c r="V816" s="11">
        <v>30</v>
      </c>
      <c r="W816" s="18"/>
      <c r="X816" s="17">
        <f t="shared" si="726"/>
        <v>30</v>
      </c>
      <c r="Y816" s="17"/>
      <c r="Z816" s="9">
        <v>0</v>
      </c>
      <c r="AA816" s="9"/>
      <c r="AB816" s="17"/>
      <c r="AC816" s="17">
        <f>AC794</f>
        <v>43</v>
      </c>
      <c r="AD816" s="17">
        <f t="shared" si="712"/>
        <v>0</v>
      </c>
      <c r="AE816" s="17"/>
      <c r="AF816" s="17">
        <f t="shared" si="720"/>
        <v>3</v>
      </c>
      <c r="AG816" s="17"/>
      <c r="AH816" s="9">
        <v>58</v>
      </c>
      <c r="AI816" s="9"/>
      <c r="AJ816" s="9"/>
      <c r="AK816" s="9"/>
      <c r="AL816" s="9">
        <v>0</v>
      </c>
      <c r="AM816" s="9"/>
      <c r="AN816" s="9">
        <v>0</v>
      </c>
      <c r="AO816" s="9"/>
      <c r="AP816" s="9">
        <v>0.40689655172413791</v>
      </c>
      <c r="AQ816" s="22"/>
      <c r="AR816" s="22"/>
      <c r="AS816" s="17"/>
      <c r="AT816" s="17"/>
      <c r="AU816" s="17"/>
      <c r="AV816" s="17"/>
      <c r="AW816" s="17"/>
      <c r="AX816" s="17"/>
      <c r="AY816" s="17"/>
      <c r="AZ816" s="17">
        <v>2</v>
      </c>
      <c r="BA816" s="24">
        <v>0.33333333333333331</v>
      </c>
      <c r="BB816" s="9">
        <v>18</v>
      </c>
      <c r="BC816" s="9">
        <v>1</v>
      </c>
      <c r="BD816" s="9">
        <f t="shared" si="721"/>
        <v>0</v>
      </c>
      <c r="BE816" s="9" t="s">
        <v>4388</v>
      </c>
      <c r="BF816" s="9">
        <f t="shared" si="722"/>
        <v>0</v>
      </c>
      <c r="BG816" s="9">
        <v>1</v>
      </c>
      <c r="BH816" s="9">
        <v>3</v>
      </c>
      <c r="BI816" s="9">
        <v>5</v>
      </c>
      <c r="BJ816" s="9">
        <v>1</v>
      </c>
      <c r="BK816" s="9">
        <v>2</v>
      </c>
      <c r="BL816" s="9">
        <v>3</v>
      </c>
      <c r="BM816" s="9">
        <v>2</v>
      </c>
      <c r="BN816" s="9">
        <v>12</v>
      </c>
      <c r="BO816" s="9">
        <v>0</v>
      </c>
      <c r="BP816" s="9">
        <v>0</v>
      </c>
      <c r="BQ816" s="34">
        <f>BQ794</f>
        <v>0</v>
      </c>
      <c r="BR816" s="34">
        <f>BR794</f>
        <v>0</v>
      </c>
      <c r="BS816" s="34">
        <f>BS794</f>
        <v>0.7</v>
      </c>
      <c r="BT816" s="22"/>
      <c r="BU816" s="22"/>
      <c r="BV816" s="22"/>
      <c r="BW816" s="22"/>
      <c r="BX816" s="22"/>
      <c r="BY816" s="22"/>
      <c r="BZ816" s="22">
        <f t="shared" si="713"/>
        <v>0</v>
      </c>
      <c r="CA816" s="22">
        <f t="shared" si="714"/>
        <v>0</v>
      </c>
      <c r="CB816" s="22">
        <f t="shared" si="715"/>
        <v>0</v>
      </c>
      <c r="CC816" s="22">
        <f t="shared" si="716"/>
        <v>0.7</v>
      </c>
      <c r="CD816" s="22">
        <f t="shared" si="717"/>
        <v>0</v>
      </c>
      <c r="CK816" s="23" t="s">
        <v>2085</v>
      </c>
      <c r="CL816" s="23">
        <f t="shared" si="718"/>
        <v>3</v>
      </c>
      <c r="CM816" s="23" t="str">
        <f t="shared" si="724"/>
        <v/>
      </c>
      <c r="CN816" s="23" t="str">
        <f t="shared" si="725"/>
        <v/>
      </c>
      <c r="CQ816" s="49">
        <v>1</v>
      </c>
    </row>
    <row r="817" spans="1:95" ht="11.25" customHeight="1">
      <c r="A817" s="9">
        <v>8</v>
      </c>
      <c r="B817" s="9">
        <v>3</v>
      </c>
      <c r="C817" s="9" t="str">
        <f t="shared" si="752"/>
        <v>40</v>
      </c>
      <c r="D817" s="10" t="s">
        <v>4213</v>
      </c>
      <c r="E817" s="9">
        <v>-1</v>
      </c>
      <c r="F817" s="9">
        <v>1</v>
      </c>
      <c r="G817" s="9">
        <v>0</v>
      </c>
      <c r="H817" s="9">
        <v>0</v>
      </c>
      <c r="I817" s="9">
        <v>0</v>
      </c>
      <c r="J817" s="9">
        <v>0</v>
      </c>
      <c r="K817" s="11">
        <v>25</v>
      </c>
      <c r="L817" s="9">
        <v>60</v>
      </c>
      <c r="M817" s="9">
        <v>7</v>
      </c>
      <c r="N817" s="9"/>
      <c r="O817" s="17"/>
      <c r="P817" s="17">
        <f t="shared" si="719"/>
        <v>1</v>
      </c>
      <c r="Q817" s="9">
        <v>33</v>
      </c>
      <c r="R817" s="9"/>
      <c r="S817" s="9">
        <v>0.21212121212121213</v>
      </c>
      <c r="T817" s="9">
        <v>93</v>
      </c>
      <c r="U817" s="9">
        <v>40</v>
      </c>
      <c r="V817" s="11">
        <v>30</v>
      </c>
      <c r="W817" s="11">
        <f>V816</f>
        <v>30</v>
      </c>
      <c r="X817" s="17">
        <f t="shared" si="726"/>
        <v>30</v>
      </c>
      <c r="Y817" s="17"/>
      <c r="Z817" s="9">
        <v>10</v>
      </c>
      <c r="AA817" s="9"/>
      <c r="AB817" s="17"/>
      <c r="AC817" s="17">
        <f t="shared" si="747"/>
        <v>49</v>
      </c>
      <c r="AD817" s="17">
        <f t="shared" si="712"/>
        <v>0.20408163265306123</v>
      </c>
      <c r="AE817" s="17">
        <v>0</v>
      </c>
      <c r="AF817" s="17">
        <f t="shared" si="720"/>
        <v>13</v>
      </c>
      <c r="AG817" s="17"/>
      <c r="AH817" s="9">
        <v>66</v>
      </c>
      <c r="AI817" s="9"/>
      <c r="AJ817" s="9"/>
      <c r="AK817" s="9"/>
      <c r="AL817" s="9">
        <v>0.18181818181818182</v>
      </c>
      <c r="AM817" s="9"/>
      <c r="AN817" s="9">
        <v>0.20408163265306123</v>
      </c>
      <c r="AO817" s="9"/>
      <c r="AP817" s="9">
        <v>0.32121212121212117</v>
      </c>
      <c r="AQ817" s="9"/>
      <c r="AR817" s="9"/>
      <c r="AS817" s="17">
        <f>+Q816</f>
        <v>35</v>
      </c>
      <c r="AT817" s="17">
        <f t="shared" ref="AT817" si="760">+AL816</f>
        <v>0</v>
      </c>
      <c r="AU817" s="17">
        <f t="shared" ref="AU817" si="761">+AN816</f>
        <v>0</v>
      </c>
      <c r="AV817" s="17">
        <f t="shared" ref="AV817" si="762">+AP816</f>
        <v>0.40689655172413791</v>
      </c>
      <c r="AW817" s="17"/>
      <c r="AX817" s="17"/>
      <c r="AY817" s="17"/>
      <c r="AZ817" s="17">
        <v>2</v>
      </c>
      <c r="BA817" s="24">
        <v>0.33333333333333331</v>
      </c>
      <c r="BB817" s="9">
        <v>18</v>
      </c>
      <c r="BC817" s="9">
        <v>1</v>
      </c>
      <c r="BD817" s="9">
        <f t="shared" si="721"/>
        <v>0</v>
      </c>
      <c r="BE817" s="9" t="s">
        <v>4388</v>
      </c>
      <c r="BF817" s="9">
        <f t="shared" si="722"/>
        <v>0</v>
      </c>
      <c r="BG817" s="9">
        <v>1</v>
      </c>
      <c r="BH817" s="9">
        <v>3</v>
      </c>
      <c r="BI817" s="9">
        <v>5</v>
      </c>
      <c r="BJ817" s="9">
        <v>1</v>
      </c>
      <c r="BK817" s="9">
        <v>2</v>
      </c>
      <c r="BL817" s="9">
        <v>3</v>
      </c>
      <c r="BM817" s="9">
        <v>2</v>
      </c>
      <c r="BN817" s="9">
        <v>12</v>
      </c>
      <c r="BO817" s="9">
        <v>0</v>
      </c>
      <c r="BP817" s="9">
        <v>0</v>
      </c>
      <c r="BQ817" s="34">
        <f t="shared" si="751"/>
        <v>0.4</v>
      </c>
      <c r="BR817" s="34">
        <f t="shared" si="751"/>
        <v>0</v>
      </c>
      <c r="BS817" s="34">
        <f t="shared" si="751"/>
        <v>0.7</v>
      </c>
      <c r="BT817" s="9"/>
      <c r="BU817" s="9"/>
      <c r="BV817" s="9"/>
      <c r="BW817" s="9"/>
      <c r="BX817" s="9"/>
      <c r="BY817" s="9"/>
      <c r="BZ817" s="22">
        <f t="shared" si="713"/>
        <v>0</v>
      </c>
      <c r="CA817" s="22">
        <f t="shared" si="714"/>
        <v>0</v>
      </c>
      <c r="CB817" s="22">
        <f t="shared" si="715"/>
        <v>0</v>
      </c>
      <c r="CC817" s="22">
        <f t="shared" si="716"/>
        <v>0.7</v>
      </c>
      <c r="CD817" s="22">
        <f t="shared" si="717"/>
        <v>0</v>
      </c>
      <c r="CK817" s="23">
        <v>0</v>
      </c>
      <c r="CL817" s="23">
        <f t="shared" si="718"/>
        <v>3</v>
      </c>
      <c r="CM817" s="23" t="str">
        <f t="shared" si="724"/>
        <v/>
      </c>
      <c r="CN817" s="23" t="str">
        <f t="shared" si="725"/>
        <v/>
      </c>
      <c r="CQ817" s="49">
        <v>2</v>
      </c>
    </row>
    <row r="818" spans="1:95" ht="11.25" customHeight="1">
      <c r="A818" s="9">
        <v>8</v>
      </c>
      <c r="B818" s="9">
        <v>3</v>
      </c>
      <c r="C818" s="9" t="str">
        <f t="shared" si="752"/>
        <v>40</v>
      </c>
      <c r="D818" s="10" t="s">
        <v>4213</v>
      </c>
      <c r="E818" s="9">
        <v>1</v>
      </c>
      <c r="F818" s="9">
        <v>1</v>
      </c>
      <c r="G818" s="9">
        <v>0</v>
      </c>
      <c r="H818" s="9">
        <v>0</v>
      </c>
      <c r="I818" s="9">
        <v>0</v>
      </c>
      <c r="J818" s="9">
        <v>0</v>
      </c>
      <c r="K818" s="11">
        <v>25</v>
      </c>
      <c r="L818" s="9">
        <v>75</v>
      </c>
      <c r="M818" s="9">
        <v>6</v>
      </c>
      <c r="N818" s="17">
        <f>SUM(M818:M818)</f>
        <v>6</v>
      </c>
      <c r="O818" s="17"/>
      <c r="P818" s="17">
        <f t="shared" si="719"/>
        <v>1</v>
      </c>
      <c r="Q818" s="9">
        <v>34</v>
      </c>
      <c r="R818" s="9"/>
      <c r="S818" s="9">
        <v>0.17647058823529413</v>
      </c>
      <c r="T818" s="9">
        <v>100</v>
      </c>
      <c r="U818" s="9">
        <v>40</v>
      </c>
      <c r="V818" s="11">
        <v>30</v>
      </c>
      <c r="W818" s="11">
        <f t="shared" ref="W818:W837" si="763">V817</f>
        <v>30</v>
      </c>
      <c r="X818" s="17">
        <f t="shared" si="726"/>
        <v>30</v>
      </c>
      <c r="Y818" s="17"/>
      <c r="Z818" s="9">
        <v>10</v>
      </c>
      <c r="AA818" s="17">
        <f>SUM(Z818:Z818)</f>
        <v>10</v>
      </c>
      <c r="AB818" s="17"/>
      <c r="AC818" s="17">
        <f t="shared" si="747"/>
        <v>50</v>
      </c>
      <c r="AD818" s="17">
        <f t="shared" si="712"/>
        <v>0.2</v>
      </c>
      <c r="AE818" s="17">
        <v>0.20408163265306123</v>
      </c>
      <c r="AF818" s="17">
        <f t="shared" si="720"/>
        <v>14</v>
      </c>
      <c r="AG818" s="17"/>
      <c r="AH818" s="9">
        <v>66</v>
      </c>
      <c r="AI818" s="9"/>
      <c r="AJ818" s="9"/>
      <c r="AK818" s="9"/>
      <c r="AL818" s="9">
        <v>7.0588235294117646E-2</v>
      </c>
      <c r="AM818" s="9"/>
      <c r="AN818" s="9">
        <v>0.2</v>
      </c>
      <c r="AO818" s="9"/>
      <c r="AP818" s="9">
        <v>0.32727272727272727</v>
      </c>
      <c r="AQ818" s="9"/>
      <c r="AR818" s="9"/>
      <c r="AZ818">
        <v>2</v>
      </c>
      <c r="BA818" s="24">
        <v>0.33333333333333331</v>
      </c>
      <c r="BB818" s="9">
        <v>18</v>
      </c>
      <c r="BC818" s="9">
        <v>1</v>
      </c>
      <c r="BD818" s="9">
        <f t="shared" si="721"/>
        <v>0</v>
      </c>
      <c r="BE818" s="9" t="s">
        <v>4388</v>
      </c>
      <c r="BF818" s="9">
        <f t="shared" si="722"/>
        <v>0</v>
      </c>
      <c r="BG818" s="9">
        <v>1</v>
      </c>
      <c r="BH818" s="9">
        <v>3</v>
      </c>
      <c r="BI818" s="9">
        <v>5</v>
      </c>
      <c r="BJ818" s="9">
        <v>1</v>
      </c>
      <c r="BK818" s="9">
        <v>2</v>
      </c>
      <c r="BL818" s="9">
        <v>3</v>
      </c>
      <c r="BM818" s="9">
        <v>2</v>
      </c>
      <c r="BN818" s="9">
        <v>12</v>
      </c>
      <c r="BO818" s="9">
        <v>0</v>
      </c>
      <c r="BP818" s="9">
        <v>0</v>
      </c>
      <c r="BQ818" s="34">
        <f t="shared" si="751"/>
        <v>0.4</v>
      </c>
      <c r="BR818" s="34">
        <f t="shared" si="751"/>
        <v>0</v>
      </c>
      <c r="BS818" s="34">
        <f t="shared" si="751"/>
        <v>0.7</v>
      </c>
      <c r="BT818" s="9"/>
      <c r="BU818" s="9"/>
      <c r="BV818" s="9"/>
      <c r="BW818" s="9"/>
      <c r="BX818" s="9"/>
      <c r="BY818" s="9"/>
      <c r="BZ818" s="22">
        <f t="shared" si="713"/>
        <v>1</v>
      </c>
      <c r="CA818" s="22">
        <f t="shared" si="714"/>
        <v>0</v>
      </c>
      <c r="CB818" s="22">
        <f t="shared" si="715"/>
        <v>0</v>
      </c>
      <c r="CC818" s="22">
        <f t="shared" si="716"/>
        <v>0.7</v>
      </c>
      <c r="CD818" s="22">
        <f t="shared" si="717"/>
        <v>0</v>
      </c>
      <c r="CK818" s="23">
        <v>0.61224489795918369</v>
      </c>
      <c r="CL818" s="23">
        <f t="shared" si="718"/>
        <v>3</v>
      </c>
      <c r="CM818" s="23" t="str">
        <f t="shared" si="724"/>
        <v/>
      </c>
      <c r="CN818" s="23" t="str">
        <f t="shared" si="725"/>
        <v/>
      </c>
      <c r="CQ818" s="49">
        <v>4</v>
      </c>
    </row>
    <row r="819" spans="1:95" ht="11.25" customHeight="1">
      <c r="A819" s="9">
        <v>8</v>
      </c>
      <c r="B819" s="9">
        <v>3</v>
      </c>
      <c r="C819" s="9" t="str">
        <f t="shared" si="752"/>
        <v>40</v>
      </c>
      <c r="D819" s="10" t="s">
        <v>4213</v>
      </c>
      <c r="E819" s="9">
        <v>2</v>
      </c>
      <c r="F819" s="9">
        <v>1</v>
      </c>
      <c r="G819" s="9">
        <v>0</v>
      </c>
      <c r="H819" s="9">
        <v>0</v>
      </c>
      <c r="I819" s="9">
        <v>0</v>
      </c>
      <c r="J819" s="9">
        <v>0</v>
      </c>
      <c r="K819" s="11">
        <v>25</v>
      </c>
      <c r="L819" s="9">
        <v>75</v>
      </c>
      <c r="M819" s="9">
        <v>6</v>
      </c>
      <c r="N819" s="17">
        <f>SUM(M818:M819)</f>
        <v>12</v>
      </c>
      <c r="O819" s="17"/>
      <c r="P819" s="17">
        <f t="shared" si="719"/>
        <v>1</v>
      </c>
      <c r="Q819" s="9">
        <v>29</v>
      </c>
      <c r="R819" s="9"/>
      <c r="S819" s="9">
        <v>0.20689655172413793</v>
      </c>
      <c r="T819" s="9">
        <v>100</v>
      </c>
      <c r="U819" s="9">
        <v>40</v>
      </c>
      <c r="V819" s="11">
        <v>30</v>
      </c>
      <c r="W819" s="11">
        <f t="shared" si="763"/>
        <v>30</v>
      </c>
      <c r="X819" s="17">
        <f t="shared" si="726"/>
        <v>30</v>
      </c>
      <c r="Y819" s="17"/>
      <c r="Z819" s="9">
        <v>1</v>
      </c>
      <c r="AA819" s="17">
        <f>SUM(Z818:Z819)</f>
        <v>11</v>
      </c>
      <c r="AB819" s="17"/>
      <c r="AC819" s="17">
        <f t="shared" si="747"/>
        <v>42</v>
      </c>
      <c r="AD819" s="17">
        <f t="shared" si="712"/>
        <v>2.3809523809523808E-2</v>
      </c>
      <c r="AE819" s="17">
        <v>0.2</v>
      </c>
      <c r="AF819" s="17">
        <f t="shared" si="720"/>
        <v>5</v>
      </c>
      <c r="AG819" s="17"/>
      <c r="AH819" s="9">
        <v>63</v>
      </c>
      <c r="AI819" s="9"/>
      <c r="AJ819" s="9"/>
      <c r="AK819" s="9"/>
      <c r="AL819" s="9">
        <v>0.3724137931034483</v>
      </c>
      <c r="AM819" s="9"/>
      <c r="AN819" s="9">
        <v>2.3809523809523808E-2</v>
      </c>
      <c r="AO819" s="9"/>
      <c r="AP819" s="9">
        <v>0.26666666666666666</v>
      </c>
      <c r="AQ819" s="9"/>
      <c r="AR819" s="9"/>
      <c r="AS819" s="17">
        <f t="shared" ref="AS819:AS837" si="764">+Q818</f>
        <v>34</v>
      </c>
      <c r="AT819" s="17">
        <f t="shared" ref="AT819:AT881" si="765">+AL818</f>
        <v>7.0588235294117646E-2</v>
      </c>
      <c r="AU819" s="17">
        <f t="shared" ref="AU819:AU827" si="766">+AN818</f>
        <v>0.2</v>
      </c>
      <c r="AV819" s="17">
        <f t="shared" ref="AV819:AV827" si="767">+AP818</f>
        <v>0.32727272727272727</v>
      </c>
      <c r="AW819" s="17"/>
      <c r="AX819" s="17"/>
      <c r="AY819" s="17"/>
      <c r="AZ819" s="17">
        <v>2</v>
      </c>
      <c r="BA819" s="24">
        <v>0.33333333333333331</v>
      </c>
      <c r="BB819" s="9">
        <v>18</v>
      </c>
      <c r="BC819" s="9">
        <v>1</v>
      </c>
      <c r="BD819" s="9">
        <f t="shared" si="721"/>
        <v>0</v>
      </c>
      <c r="BE819" s="9" t="s">
        <v>4388</v>
      </c>
      <c r="BF819" s="9">
        <f t="shared" si="722"/>
        <v>0</v>
      </c>
      <c r="BG819" s="9">
        <v>1</v>
      </c>
      <c r="BH819" s="9">
        <v>3</v>
      </c>
      <c r="BI819" s="9">
        <v>5</v>
      </c>
      <c r="BJ819" s="9">
        <v>1</v>
      </c>
      <c r="BK819" s="9">
        <v>2</v>
      </c>
      <c r="BL819" s="9">
        <v>3</v>
      </c>
      <c r="BM819" s="9">
        <v>2</v>
      </c>
      <c r="BN819" s="9">
        <v>12</v>
      </c>
      <c r="BO819" s="9">
        <v>0</v>
      </c>
      <c r="BP819" s="9">
        <v>0</v>
      </c>
      <c r="BQ819" s="34">
        <f t="shared" si="751"/>
        <v>0.4</v>
      </c>
      <c r="BR819" s="34">
        <f t="shared" si="751"/>
        <v>0</v>
      </c>
      <c r="BS819" s="34">
        <f t="shared" si="751"/>
        <v>0.7</v>
      </c>
      <c r="BT819" s="9"/>
      <c r="BU819" s="9"/>
      <c r="BV819" s="9"/>
      <c r="BW819" s="9"/>
      <c r="BX819" s="9"/>
      <c r="BY819" s="9"/>
      <c r="BZ819" s="22">
        <f t="shared" si="713"/>
        <v>2</v>
      </c>
      <c r="CA819" s="22">
        <f t="shared" si="714"/>
        <v>0</v>
      </c>
      <c r="CB819" s="22">
        <f t="shared" si="715"/>
        <v>0</v>
      </c>
      <c r="CC819" s="22">
        <f t="shared" si="716"/>
        <v>0.7</v>
      </c>
      <c r="CD819" s="22">
        <f t="shared" si="717"/>
        <v>0</v>
      </c>
      <c r="CK819" s="23">
        <v>0.60000000000000009</v>
      </c>
      <c r="CL819" s="23">
        <f t="shared" si="718"/>
        <v>3</v>
      </c>
      <c r="CM819" s="23" t="str">
        <f t="shared" si="724"/>
        <v/>
      </c>
      <c r="CN819" s="23" t="str">
        <f t="shared" si="725"/>
        <v/>
      </c>
      <c r="CQ819" s="49">
        <v>2</v>
      </c>
    </row>
    <row r="820" spans="1:95" ht="11.25" customHeight="1">
      <c r="A820" s="9">
        <v>8</v>
      </c>
      <c r="B820" s="9">
        <v>3</v>
      </c>
      <c r="C820" s="9" t="str">
        <f t="shared" si="752"/>
        <v>40</v>
      </c>
      <c r="D820" s="10" t="s">
        <v>4213</v>
      </c>
      <c r="E820" s="9">
        <v>3</v>
      </c>
      <c r="F820" s="9">
        <v>1</v>
      </c>
      <c r="G820" s="9">
        <v>0</v>
      </c>
      <c r="H820" s="9">
        <v>0</v>
      </c>
      <c r="I820" s="9">
        <v>0</v>
      </c>
      <c r="J820" s="9">
        <v>0</v>
      </c>
      <c r="K820" s="11">
        <v>25</v>
      </c>
      <c r="L820" s="9">
        <v>75</v>
      </c>
      <c r="M820" s="9">
        <v>3</v>
      </c>
      <c r="N820" s="17">
        <f>SUM(M818:M820)</f>
        <v>15</v>
      </c>
      <c r="O820" s="17"/>
      <c r="P820" s="17">
        <f t="shared" si="719"/>
        <v>0</v>
      </c>
      <c r="Q820" s="9">
        <v>23</v>
      </c>
      <c r="R820" s="9"/>
      <c r="S820" s="9">
        <v>0.13043478260869565</v>
      </c>
      <c r="T820" s="9">
        <v>98</v>
      </c>
      <c r="U820" s="9">
        <v>40</v>
      </c>
      <c r="V820" s="11">
        <v>30</v>
      </c>
      <c r="W820" s="11">
        <f t="shared" si="763"/>
        <v>30</v>
      </c>
      <c r="X820" s="17">
        <f t="shared" si="726"/>
        <v>30</v>
      </c>
      <c r="Y820" s="17"/>
      <c r="Z820" s="9">
        <v>10</v>
      </c>
      <c r="AA820" s="17">
        <f>SUM(Z818:Z820)</f>
        <v>21</v>
      </c>
      <c r="AB820" s="17"/>
      <c r="AC820" s="17">
        <f t="shared" si="747"/>
        <v>50</v>
      </c>
      <c r="AD820" s="17">
        <f t="shared" si="712"/>
        <v>0.2</v>
      </c>
      <c r="AE820" s="17">
        <v>2.3809523809523808E-2</v>
      </c>
      <c r="AF820" s="17">
        <f t="shared" si="720"/>
        <v>17</v>
      </c>
      <c r="AG820" s="17"/>
      <c r="AH820" s="9">
        <v>77</v>
      </c>
      <c r="AI820" s="9"/>
      <c r="AJ820" s="9"/>
      <c r="AK820" s="9"/>
      <c r="AL820" s="9">
        <v>0.2260869565217391</v>
      </c>
      <c r="AM820" s="9"/>
      <c r="AN820" s="9">
        <v>0.2</v>
      </c>
      <c r="AO820" s="9"/>
      <c r="AP820" s="9">
        <v>0.25454545454545452</v>
      </c>
      <c r="AQ820" s="9"/>
      <c r="AR820" s="9"/>
      <c r="AS820" s="17">
        <f t="shared" si="764"/>
        <v>29</v>
      </c>
      <c r="AT820" s="17">
        <f t="shared" si="765"/>
        <v>0.3724137931034483</v>
      </c>
      <c r="AU820" s="17">
        <f t="shared" si="766"/>
        <v>2.3809523809523808E-2</v>
      </c>
      <c r="AV820" s="17">
        <f t="shared" si="767"/>
        <v>0.26666666666666666</v>
      </c>
      <c r="AW820" s="17"/>
      <c r="AX820" s="17"/>
      <c r="AY820" s="17"/>
      <c r="AZ820" s="17">
        <v>2</v>
      </c>
      <c r="BA820" s="24">
        <v>0.33333333333333331</v>
      </c>
      <c r="BB820" s="9">
        <v>18</v>
      </c>
      <c r="BC820" s="9">
        <v>1</v>
      </c>
      <c r="BD820" s="9">
        <f t="shared" si="721"/>
        <v>0</v>
      </c>
      <c r="BE820" s="9" t="s">
        <v>4388</v>
      </c>
      <c r="BF820" s="9">
        <f t="shared" si="722"/>
        <v>0</v>
      </c>
      <c r="BG820" s="9">
        <v>1</v>
      </c>
      <c r="BH820" s="9">
        <v>3</v>
      </c>
      <c r="BI820" s="9">
        <v>5</v>
      </c>
      <c r="BJ820" s="9">
        <v>1</v>
      </c>
      <c r="BK820" s="9">
        <v>2</v>
      </c>
      <c r="BL820" s="9">
        <v>3</v>
      </c>
      <c r="BM820" s="9">
        <v>2</v>
      </c>
      <c r="BN820" s="9">
        <v>12</v>
      </c>
      <c r="BO820" s="9">
        <v>0</v>
      </c>
      <c r="BP820" s="9">
        <v>0</v>
      </c>
      <c r="BQ820" s="34">
        <f t="shared" si="751"/>
        <v>0.4</v>
      </c>
      <c r="BR820" s="34">
        <f t="shared" si="751"/>
        <v>0</v>
      </c>
      <c r="BS820" s="34">
        <f t="shared" si="751"/>
        <v>0.7</v>
      </c>
      <c r="BT820" s="9"/>
      <c r="BU820" s="9"/>
      <c r="BV820" s="9"/>
      <c r="BW820" s="9"/>
      <c r="BX820" s="9"/>
      <c r="BY820" s="9"/>
      <c r="BZ820" s="22">
        <f t="shared" si="713"/>
        <v>3</v>
      </c>
      <c r="CA820" s="22">
        <f t="shared" si="714"/>
        <v>0</v>
      </c>
      <c r="CB820" s="22">
        <f t="shared" si="715"/>
        <v>0</v>
      </c>
      <c r="CC820" s="22">
        <f t="shared" si="716"/>
        <v>0.7</v>
      </c>
      <c r="CD820" s="22">
        <f t="shared" si="717"/>
        <v>0</v>
      </c>
      <c r="CK820" s="23">
        <v>7.1428571428571425E-2</v>
      </c>
      <c r="CL820" s="23">
        <f t="shared" si="718"/>
        <v>3</v>
      </c>
      <c r="CM820" s="23" t="str">
        <f t="shared" si="724"/>
        <v/>
      </c>
      <c r="CN820" s="23" t="str">
        <f t="shared" si="725"/>
        <v/>
      </c>
      <c r="CQ820" s="49">
        <v>2</v>
      </c>
    </row>
    <row r="821" spans="1:95" ht="11.25" customHeight="1">
      <c r="A821" s="9">
        <v>8</v>
      </c>
      <c r="B821" s="9">
        <v>3</v>
      </c>
      <c r="C821" s="9" t="str">
        <f t="shared" si="752"/>
        <v>40</v>
      </c>
      <c r="D821" s="10" t="s">
        <v>4213</v>
      </c>
      <c r="E821" s="9">
        <v>4</v>
      </c>
      <c r="F821" s="9">
        <v>1</v>
      </c>
      <c r="G821" s="9">
        <v>0</v>
      </c>
      <c r="H821" s="9">
        <v>0</v>
      </c>
      <c r="I821" s="9">
        <v>0</v>
      </c>
      <c r="J821" s="9">
        <v>0</v>
      </c>
      <c r="K821" s="11">
        <v>25</v>
      </c>
      <c r="L821" s="9">
        <v>73</v>
      </c>
      <c r="M821" s="9">
        <v>4</v>
      </c>
      <c r="N821" s="17">
        <f>SUM(M818:M821)</f>
        <v>19</v>
      </c>
      <c r="O821" s="17"/>
      <c r="P821" s="17">
        <f t="shared" si="719"/>
        <v>0</v>
      </c>
      <c r="Q821" s="9">
        <v>37</v>
      </c>
      <c r="R821" s="9"/>
      <c r="S821" s="9">
        <v>0.10810810810810811</v>
      </c>
      <c r="T821" s="9">
        <v>100</v>
      </c>
      <c r="U821" s="9">
        <v>40</v>
      </c>
      <c r="V821" s="11">
        <v>30</v>
      </c>
      <c r="W821" s="11">
        <f t="shared" si="763"/>
        <v>30</v>
      </c>
      <c r="X821" s="17">
        <f t="shared" si="726"/>
        <v>30</v>
      </c>
      <c r="Y821" s="17"/>
      <c r="Z821" s="9">
        <v>4</v>
      </c>
      <c r="AA821" s="17">
        <f>SUM(Z818:Z821)</f>
        <v>25</v>
      </c>
      <c r="AB821" s="17"/>
      <c r="AC821" s="17">
        <f t="shared" si="747"/>
        <v>43</v>
      </c>
      <c r="AD821" s="17">
        <f t="shared" si="712"/>
        <v>9.3023255813953487E-2</v>
      </c>
      <c r="AE821" s="17">
        <v>0.2</v>
      </c>
      <c r="AF821" s="17">
        <f t="shared" si="720"/>
        <v>10</v>
      </c>
      <c r="AG821" s="17"/>
      <c r="AH821" s="9">
        <v>56</v>
      </c>
      <c r="AI821" s="9"/>
      <c r="AJ821" s="9"/>
      <c r="AK821" s="9"/>
      <c r="AL821" s="9">
        <v>0.17297297297297298</v>
      </c>
      <c r="AM821" s="9"/>
      <c r="AN821" s="9">
        <v>9.3023255813953487E-2</v>
      </c>
      <c r="AO821" s="9"/>
      <c r="AP821" s="9">
        <v>0.47857142857142848</v>
      </c>
      <c r="AQ821" s="9"/>
      <c r="AR821" s="9"/>
      <c r="AS821" s="17">
        <f t="shared" si="764"/>
        <v>23</v>
      </c>
      <c r="AT821" s="17">
        <f t="shared" si="765"/>
        <v>0.2260869565217391</v>
      </c>
      <c r="AU821" s="17">
        <f t="shared" si="766"/>
        <v>0.2</v>
      </c>
      <c r="AV821" s="17">
        <f t="shared" si="767"/>
        <v>0.25454545454545452</v>
      </c>
      <c r="AW821" s="17"/>
      <c r="AX821" s="17"/>
      <c r="AY821" s="17"/>
      <c r="AZ821" s="17">
        <v>2</v>
      </c>
      <c r="BA821" s="24">
        <v>0.33333333333333331</v>
      </c>
      <c r="BB821" s="9">
        <v>18</v>
      </c>
      <c r="BC821" s="9">
        <v>1</v>
      </c>
      <c r="BD821" s="9">
        <f t="shared" si="721"/>
        <v>0</v>
      </c>
      <c r="BE821" s="9" t="s">
        <v>4388</v>
      </c>
      <c r="BF821" s="9">
        <f t="shared" si="722"/>
        <v>0</v>
      </c>
      <c r="BG821" s="9">
        <v>1</v>
      </c>
      <c r="BH821" s="9">
        <v>3</v>
      </c>
      <c r="BI821" s="9">
        <v>5</v>
      </c>
      <c r="BJ821" s="9">
        <v>1</v>
      </c>
      <c r="BK821" s="9">
        <v>2</v>
      </c>
      <c r="BL821" s="9">
        <v>3</v>
      </c>
      <c r="BM821" s="9">
        <v>2</v>
      </c>
      <c r="BN821" s="9">
        <v>12</v>
      </c>
      <c r="BO821" s="9">
        <v>0</v>
      </c>
      <c r="BP821" s="9">
        <v>0</v>
      </c>
      <c r="BQ821" s="34">
        <f t="shared" si="751"/>
        <v>0.4</v>
      </c>
      <c r="BR821" s="34">
        <f t="shared" si="751"/>
        <v>0</v>
      </c>
      <c r="BS821" s="34">
        <f t="shared" si="751"/>
        <v>0.7</v>
      </c>
      <c r="BT821" s="9"/>
      <c r="BU821" s="9"/>
      <c r="BV821" s="9"/>
      <c r="BW821" s="9"/>
      <c r="BX821" s="9"/>
      <c r="BY821" s="9"/>
      <c r="BZ821" s="22">
        <f t="shared" si="713"/>
        <v>4</v>
      </c>
      <c r="CA821" s="22">
        <f t="shared" si="714"/>
        <v>0</v>
      </c>
      <c r="CB821" s="22">
        <f t="shared" si="715"/>
        <v>0</v>
      </c>
      <c r="CC821" s="22">
        <f t="shared" si="716"/>
        <v>0.7</v>
      </c>
      <c r="CD821" s="22">
        <f t="shared" si="717"/>
        <v>0</v>
      </c>
      <c r="CK821" s="23">
        <v>0.60000000000000009</v>
      </c>
      <c r="CL821" s="23">
        <f t="shared" si="718"/>
        <v>3</v>
      </c>
      <c r="CM821" s="23" t="str">
        <f t="shared" si="724"/>
        <v/>
      </c>
      <c r="CN821" s="23" t="str">
        <f t="shared" si="725"/>
        <v/>
      </c>
      <c r="CQ821" s="49">
        <v>3</v>
      </c>
    </row>
    <row r="822" spans="1:95" ht="11.25" customHeight="1">
      <c r="A822" s="9">
        <v>8</v>
      </c>
      <c r="B822" s="9">
        <v>3</v>
      </c>
      <c r="C822" s="9" t="str">
        <f t="shared" si="752"/>
        <v>40</v>
      </c>
      <c r="D822" s="10" t="s">
        <v>4213</v>
      </c>
      <c r="E822" s="9">
        <v>5</v>
      </c>
      <c r="F822" s="9">
        <v>1</v>
      </c>
      <c r="G822" s="9">
        <v>0</v>
      </c>
      <c r="H822" s="9">
        <v>0</v>
      </c>
      <c r="I822" s="9">
        <v>0</v>
      </c>
      <c r="J822" s="9">
        <v>0</v>
      </c>
      <c r="K822" s="11">
        <v>25</v>
      </c>
      <c r="L822" s="9">
        <v>75</v>
      </c>
      <c r="M822" s="9">
        <v>4</v>
      </c>
      <c r="N822" s="17">
        <f>SUM(M818:M822)</f>
        <v>23</v>
      </c>
      <c r="O822" s="17"/>
      <c r="P822" s="17">
        <f t="shared" si="719"/>
        <v>0</v>
      </c>
      <c r="Q822" s="9">
        <v>25</v>
      </c>
      <c r="R822" s="9"/>
      <c r="S822" s="9">
        <v>0.16</v>
      </c>
      <c r="T822" s="9">
        <v>100</v>
      </c>
      <c r="U822" s="9">
        <v>40</v>
      </c>
      <c r="V822" s="11">
        <v>30</v>
      </c>
      <c r="W822" s="11">
        <f t="shared" si="763"/>
        <v>30</v>
      </c>
      <c r="X822" s="17">
        <f t="shared" si="726"/>
        <v>30</v>
      </c>
      <c r="Y822" s="17"/>
      <c r="Z822" s="9">
        <v>10</v>
      </c>
      <c r="AA822" s="17">
        <f>SUM(Z818:Z822)</f>
        <v>35</v>
      </c>
      <c r="AB822" s="17"/>
      <c r="AC822" s="17">
        <f t="shared" si="747"/>
        <v>50</v>
      </c>
      <c r="AD822" s="17">
        <f t="shared" si="712"/>
        <v>0.2</v>
      </c>
      <c r="AE822" s="17">
        <v>9.3023255813953487E-2</v>
      </c>
      <c r="AF822" s="17">
        <f t="shared" si="720"/>
        <v>16</v>
      </c>
      <c r="AG822" s="17"/>
      <c r="AH822" s="9">
        <v>75</v>
      </c>
      <c r="AI822" s="9"/>
      <c r="AJ822" s="9"/>
      <c r="AK822" s="9"/>
      <c r="AL822" s="9">
        <v>6.3999999999999987E-2</v>
      </c>
      <c r="AM822" s="9"/>
      <c r="AN822" s="9">
        <v>0.2</v>
      </c>
      <c r="AO822" s="9"/>
      <c r="AP822" s="9">
        <v>0.29866666666666675</v>
      </c>
      <c r="AQ822" s="9"/>
      <c r="AR822" s="9"/>
      <c r="AS822" s="17">
        <f t="shared" si="764"/>
        <v>37</v>
      </c>
      <c r="AT822" s="17">
        <f t="shared" si="765"/>
        <v>0.17297297297297298</v>
      </c>
      <c r="AU822" s="17">
        <f t="shared" si="766"/>
        <v>9.3023255813953487E-2</v>
      </c>
      <c r="AV822" s="17">
        <f t="shared" si="767"/>
        <v>0.47857142857142848</v>
      </c>
      <c r="AW822" s="17"/>
      <c r="AX822" s="17"/>
      <c r="AY822" s="17"/>
      <c r="AZ822" s="17">
        <v>2</v>
      </c>
      <c r="BA822" s="24">
        <v>0.33333333333333331</v>
      </c>
      <c r="BB822" s="9">
        <v>18</v>
      </c>
      <c r="BC822" s="9">
        <v>1</v>
      </c>
      <c r="BD822" s="9">
        <f t="shared" si="721"/>
        <v>0</v>
      </c>
      <c r="BE822" s="9" t="s">
        <v>4388</v>
      </c>
      <c r="BF822" s="9">
        <f t="shared" si="722"/>
        <v>0</v>
      </c>
      <c r="BG822" s="9">
        <v>1</v>
      </c>
      <c r="BH822" s="9">
        <v>3</v>
      </c>
      <c r="BI822" s="9">
        <v>5</v>
      </c>
      <c r="BJ822" s="9">
        <v>1</v>
      </c>
      <c r="BK822" s="9">
        <v>2</v>
      </c>
      <c r="BL822" s="9">
        <v>3</v>
      </c>
      <c r="BM822" s="9">
        <v>2</v>
      </c>
      <c r="BN822" s="9">
        <v>12</v>
      </c>
      <c r="BO822" s="9">
        <v>0</v>
      </c>
      <c r="BP822" s="9">
        <v>0</v>
      </c>
      <c r="BQ822" s="34">
        <f t="shared" si="751"/>
        <v>0.4</v>
      </c>
      <c r="BR822" s="34">
        <f t="shared" si="751"/>
        <v>0</v>
      </c>
      <c r="BS822" s="34">
        <f t="shared" si="751"/>
        <v>0.7</v>
      </c>
      <c r="BT822" s="9"/>
      <c r="BU822" s="9"/>
      <c r="BV822" s="9"/>
      <c r="BW822" s="9"/>
      <c r="BX822" s="9"/>
      <c r="BY822" s="9"/>
      <c r="BZ822" s="22">
        <f t="shared" si="713"/>
        <v>5</v>
      </c>
      <c r="CA822" s="22">
        <f t="shared" si="714"/>
        <v>0</v>
      </c>
      <c r="CB822" s="22">
        <f t="shared" si="715"/>
        <v>0</v>
      </c>
      <c r="CC822" s="22">
        <f t="shared" si="716"/>
        <v>0.7</v>
      </c>
      <c r="CD822" s="22">
        <f t="shared" si="717"/>
        <v>0</v>
      </c>
      <c r="CK822" s="23">
        <v>0.27906976744186046</v>
      </c>
      <c r="CL822" s="23">
        <f t="shared" si="718"/>
        <v>3</v>
      </c>
      <c r="CM822" s="23" t="str">
        <f t="shared" si="724"/>
        <v/>
      </c>
      <c r="CN822" s="23" t="str">
        <f t="shared" si="725"/>
        <v/>
      </c>
      <c r="CQ822" s="49">
        <v>4</v>
      </c>
    </row>
    <row r="823" spans="1:95" ht="11.25" customHeight="1">
      <c r="A823" s="9">
        <v>8</v>
      </c>
      <c r="B823" s="9">
        <v>3</v>
      </c>
      <c r="C823" s="9" t="str">
        <f t="shared" si="752"/>
        <v>40</v>
      </c>
      <c r="D823" s="10" t="s">
        <v>4213</v>
      </c>
      <c r="E823" s="9">
        <v>6</v>
      </c>
      <c r="F823" s="9">
        <v>1</v>
      </c>
      <c r="G823" s="9">
        <v>0</v>
      </c>
      <c r="H823" s="9">
        <v>0</v>
      </c>
      <c r="I823" s="9">
        <v>0</v>
      </c>
      <c r="J823" s="9">
        <v>0</v>
      </c>
      <c r="K823" s="11">
        <v>25</v>
      </c>
      <c r="L823" s="9">
        <v>75</v>
      </c>
      <c r="M823" s="9">
        <v>0</v>
      </c>
      <c r="N823" s="17">
        <f>SUM(M818:M823)</f>
        <v>23</v>
      </c>
      <c r="O823" s="17"/>
      <c r="P823" s="17">
        <f t="shared" si="719"/>
        <v>0</v>
      </c>
      <c r="Q823" s="9">
        <v>25</v>
      </c>
      <c r="R823" s="9"/>
      <c r="S823" s="9">
        <v>0</v>
      </c>
      <c r="T823" s="9">
        <v>100</v>
      </c>
      <c r="U823" s="9">
        <v>40</v>
      </c>
      <c r="V823" s="11">
        <v>30</v>
      </c>
      <c r="W823" s="11">
        <f t="shared" si="763"/>
        <v>30</v>
      </c>
      <c r="X823" s="17">
        <f t="shared" si="726"/>
        <v>30</v>
      </c>
      <c r="Y823" s="17"/>
      <c r="Z823" s="9">
        <v>4</v>
      </c>
      <c r="AA823" s="17">
        <f>SUM(Z818:Z823)</f>
        <v>39</v>
      </c>
      <c r="AB823" s="17"/>
      <c r="AC823" s="17">
        <f t="shared" si="747"/>
        <v>46</v>
      </c>
      <c r="AD823" s="17">
        <f t="shared" si="712"/>
        <v>8.6956521739130432E-2</v>
      </c>
      <c r="AE823" s="17">
        <v>0.2</v>
      </c>
      <c r="AF823" s="17">
        <f t="shared" si="720"/>
        <v>14</v>
      </c>
      <c r="AG823" s="17"/>
      <c r="AH823" s="9">
        <v>71</v>
      </c>
      <c r="AI823" s="9"/>
      <c r="AJ823" s="9"/>
      <c r="AK823" s="9"/>
      <c r="AL823" s="9">
        <v>0.48</v>
      </c>
      <c r="AM823" s="9"/>
      <c r="AN823" s="9">
        <v>8.6956521739130432E-2</v>
      </c>
      <c r="AO823" s="9"/>
      <c r="AP823" s="9">
        <v>0.3042253521126761</v>
      </c>
      <c r="AQ823" s="9"/>
      <c r="AR823" s="9"/>
      <c r="AS823" s="17">
        <f t="shared" si="764"/>
        <v>25</v>
      </c>
      <c r="AT823" s="17">
        <f t="shared" si="765"/>
        <v>6.3999999999999987E-2</v>
      </c>
      <c r="AU823" s="17">
        <f t="shared" si="766"/>
        <v>0.2</v>
      </c>
      <c r="AV823" s="17">
        <f t="shared" si="767"/>
        <v>0.29866666666666675</v>
      </c>
      <c r="AW823" s="17"/>
      <c r="AX823" s="17"/>
      <c r="AY823" s="17"/>
      <c r="AZ823" s="17">
        <v>2</v>
      </c>
      <c r="BA823" s="24">
        <v>0.33333333333333331</v>
      </c>
      <c r="BB823" s="9">
        <v>18</v>
      </c>
      <c r="BC823" s="9">
        <v>1</v>
      </c>
      <c r="BD823" s="9">
        <f t="shared" si="721"/>
        <v>0</v>
      </c>
      <c r="BE823" s="9" t="s">
        <v>4388</v>
      </c>
      <c r="BF823" s="9">
        <f t="shared" si="722"/>
        <v>0</v>
      </c>
      <c r="BG823" s="9">
        <v>1</v>
      </c>
      <c r="BH823" s="9">
        <v>3</v>
      </c>
      <c r="BI823" s="9">
        <v>5</v>
      </c>
      <c r="BJ823" s="9">
        <v>1</v>
      </c>
      <c r="BK823" s="9">
        <v>2</v>
      </c>
      <c r="BL823" s="9">
        <v>3</v>
      </c>
      <c r="BM823" s="9">
        <v>2</v>
      </c>
      <c r="BN823" s="9">
        <v>12</v>
      </c>
      <c r="BO823" s="9">
        <v>0</v>
      </c>
      <c r="BP823" s="9">
        <v>0</v>
      </c>
      <c r="BQ823" s="34">
        <f t="shared" si="751"/>
        <v>0.4</v>
      </c>
      <c r="BR823" s="34">
        <f t="shared" si="751"/>
        <v>0</v>
      </c>
      <c r="BS823" s="34">
        <f t="shared" si="751"/>
        <v>0.7</v>
      </c>
      <c r="BT823" s="9"/>
      <c r="BU823" s="9"/>
      <c r="BV823" s="9"/>
      <c r="BW823" s="9"/>
      <c r="BX823" s="9"/>
      <c r="BY823" s="9"/>
      <c r="BZ823" s="22">
        <f t="shared" si="713"/>
        <v>6</v>
      </c>
      <c r="CA823" s="22">
        <f t="shared" si="714"/>
        <v>0</v>
      </c>
      <c r="CB823" s="22">
        <f t="shared" si="715"/>
        <v>0</v>
      </c>
      <c r="CC823" s="22">
        <f t="shared" si="716"/>
        <v>0.7</v>
      </c>
      <c r="CD823" s="22">
        <f t="shared" si="717"/>
        <v>0</v>
      </c>
      <c r="CK823" s="23">
        <v>0.60000000000000009</v>
      </c>
      <c r="CL823" s="23">
        <f t="shared" si="718"/>
        <v>3</v>
      </c>
      <c r="CM823" s="23" t="str">
        <f t="shared" si="724"/>
        <v/>
      </c>
      <c r="CN823" s="23" t="str">
        <f t="shared" si="725"/>
        <v/>
      </c>
      <c r="CQ823" s="49">
        <v>4</v>
      </c>
    </row>
    <row r="824" spans="1:95" ht="11.25" customHeight="1">
      <c r="A824" s="9">
        <v>8</v>
      </c>
      <c r="B824" s="9">
        <v>3</v>
      </c>
      <c r="C824" s="9" t="str">
        <f t="shared" si="752"/>
        <v>40</v>
      </c>
      <c r="D824" s="10" t="s">
        <v>4213</v>
      </c>
      <c r="E824" s="9">
        <v>7</v>
      </c>
      <c r="F824" s="9">
        <v>1</v>
      </c>
      <c r="G824" s="9">
        <v>0</v>
      </c>
      <c r="H824" s="9">
        <v>0</v>
      </c>
      <c r="I824" s="9">
        <v>0</v>
      </c>
      <c r="J824" s="9">
        <v>0</v>
      </c>
      <c r="K824" s="11">
        <v>25</v>
      </c>
      <c r="L824" s="9">
        <v>75</v>
      </c>
      <c r="M824" s="9">
        <v>5</v>
      </c>
      <c r="N824" s="17">
        <f>SUM(M818:M824)</f>
        <v>28</v>
      </c>
      <c r="O824" s="17"/>
      <c r="P824" s="17">
        <f t="shared" si="719"/>
        <v>2</v>
      </c>
      <c r="Q824" s="9">
        <v>26</v>
      </c>
      <c r="R824" s="9"/>
      <c r="S824" s="9">
        <v>0.19230769230769232</v>
      </c>
      <c r="T824" s="9">
        <v>100</v>
      </c>
      <c r="U824" s="9">
        <v>40</v>
      </c>
      <c r="V824" s="11">
        <v>30</v>
      </c>
      <c r="W824" s="11">
        <f t="shared" si="763"/>
        <v>30</v>
      </c>
      <c r="X824" s="17">
        <f t="shared" si="726"/>
        <v>30</v>
      </c>
      <c r="Y824" s="17"/>
      <c r="Z824" s="9">
        <v>0</v>
      </c>
      <c r="AA824" s="17">
        <f>SUM(Z818:Z824)</f>
        <v>39</v>
      </c>
      <c r="AB824" s="17"/>
      <c r="AC824" s="17">
        <f t="shared" si="747"/>
        <v>41</v>
      </c>
      <c r="AD824" s="17">
        <f t="shared" si="712"/>
        <v>0</v>
      </c>
      <c r="AE824" s="17">
        <v>8.6956521739130432E-2</v>
      </c>
      <c r="AF824" s="17">
        <f t="shared" si="720"/>
        <v>5</v>
      </c>
      <c r="AG824" s="17"/>
      <c r="AH824" s="9">
        <v>65</v>
      </c>
      <c r="AI824" s="9"/>
      <c r="AJ824" s="9"/>
      <c r="AK824" s="9"/>
      <c r="AL824" s="9">
        <v>0.35384615384615381</v>
      </c>
      <c r="AM824" s="9"/>
      <c r="AN824" s="9">
        <v>0</v>
      </c>
      <c r="AO824" s="9"/>
      <c r="AP824" s="9">
        <v>0.43076923076923074</v>
      </c>
      <c r="AQ824" s="9"/>
      <c r="AR824" s="9"/>
      <c r="AS824" s="17">
        <f t="shared" si="764"/>
        <v>25</v>
      </c>
      <c r="AT824" s="17">
        <f t="shared" si="765"/>
        <v>0.48</v>
      </c>
      <c r="AU824" s="17">
        <f t="shared" si="766"/>
        <v>8.6956521739130432E-2</v>
      </c>
      <c r="AV824" s="17">
        <f t="shared" si="767"/>
        <v>0.3042253521126761</v>
      </c>
      <c r="AW824" s="17"/>
      <c r="AX824" s="17"/>
      <c r="AY824" s="17"/>
      <c r="AZ824" s="17">
        <v>2</v>
      </c>
      <c r="BA824" s="24">
        <v>0.33333333333333331</v>
      </c>
      <c r="BB824" s="9">
        <v>18</v>
      </c>
      <c r="BC824" s="9">
        <v>1</v>
      </c>
      <c r="BD824" s="9">
        <f t="shared" si="721"/>
        <v>0</v>
      </c>
      <c r="BE824" s="9" t="s">
        <v>4388</v>
      </c>
      <c r="BF824" s="9">
        <f t="shared" si="722"/>
        <v>0</v>
      </c>
      <c r="BG824" s="9">
        <v>1</v>
      </c>
      <c r="BH824" s="9">
        <v>3</v>
      </c>
      <c r="BI824" s="9">
        <v>5</v>
      </c>
      <c r="BJ824" s="9">
        <v>1</v>
      </c>
      <c r="BK824" s="9">
        <v>2</v>
      </c>
      <c r="BL824" s="9">
        <v>3</v>
      </c>
      <c r="BM824" s="9">
        <v>2</v>
      </c>
      <c r="BN824" s="9">
        <v>12</v>
      </c>
      <c r="BO824" s="9">
        <v>0</v>
      </c>
      <c r="BP824" s="9">
        <v>0</v>
      </c>
      <c r="BQ824" s="34">
        <f t="shared" si="751"/>
        <v>0.4</v>
      </c>
      <c r="BR824" s="34">
        <f t="shared" si="751"/>
        <v>0</v>
      </c>
      <c r="BS824" s="34">
        <f t="shared" si="751"/>
        <v>0.7</v>
      </c>
      <c r="BT824" s="9"/>
      <c r="BU824" s="9"/>
      <c r="BV824" s="9"/>
      <c r="BW824" s="9"/>
      <c r="BX824" s="9"/>
      <c r="BY824" s="9"/>
      <c r="BZ824" s="22">
        <f t="shared" si="713"/>
        <v>7</v>
      </c>
      <c r="CA824" s="22">
        <f t="shared" si="714"/>
        <v>0</v>
      </c>
      <c r="CB824" s="22">
        <f t="shared" si="715"/>
        <v>0</v>
      </c>
      <c r="CC824" s="22">
        <f t="shared" si="716"/>
        <v>0.7</v>
      </c>
      <c r="CD824" s="22">
        <f t="shared" si="717"/>
        <v>0</v>
      </c>
      <c r="CK824" s="23">
        <v>0.2608695652173913</v>
      </c>
      <c r="CL824" s="23">
        <f t="shared" si="718"/>
        <v>3</v>
      </c>
      <c r="CM824" s="23" t="str">
        <f t="shared" si="724"/>
        <v/>
      </c>
      <c r="CN824" s="23" t="str">
        <f t="shared" si="725"/>
        <v/>
      </c>
      <c r="CQ824" s="49">
        <v>3</v>
      </c>
    </row>
    <row r="825" spans="1:95" ht="11.25" customHeight="1">
      <c r="A825" s="9">
        <v>8</v>
      </c>
      <c r="B825" s="9">
        <v>3</v>
      </c>
      <c r="C825" s="9" t="str">
        <f t="shared" si="752"/>
        <v>40</v>
      </c>
      <c r="D825" s="10" t="s">
        <v>4213</v>
      </c>
      <c r="E825" s="9">
        <v>8</v>
      </c>
      <c r="F825" s="9">
        <v>1</v>
      </c>
      <c r="G825" s="9">
        <v>0</v>
      </c>
      <c r="H825" s="9">
        <v>0</v>
      </c>
      <c r="I825" s="9">
        <v>0</v>
      </c>
      <c r="J825" s="9">
        <v>0</v>
      </c>
      <c r="K825" s="11">
        <v>25</v>
      </c>
      <c r="L825" s="9">
        <v>75</v>
      </c>
      <c r="M825" s="9">
        <v>9</v>
      </c>
      <c r="N825" s="17">
        <f>SUM(M818:M825)</f>
        <v>37</v>
      </c>
      <c r="O825" s="17"/>
      <c r="P825" s="17">
        <f t="shared" si="719"/>
        <v>1</v>
      </c>
      <c r="Q825" s="9">
        <v>30</v>
      </c>
      <c r="R825" s="9"/>
      <c r="S825" s="9">
        <v>0.3</v>
      </c>
      <c r="T825" s="9">
        <v>100</v>
      </c>
      <c r="U825" s="9">
        <v>40</v>
      </c>
      <c r="V825" s="11">
        <v>30</v>
      </c>
      <c r="W825" s="11">
        <f t="shared" si="763"/>
        <v>30</v>
      </c>
      <c r="X825" s="17">
        <f t="shared" si="726"/>
        <v>30</v>
      </c>
      <c r="Y825" s="17"/>
      <c r="Z825" s="9">
        <v>1</v>
      </c>
      <c r="AA825" s="17">
        <f>SUM(Z818:Z825)</f>
        <v>40</v>
      </c>
      <c r="AB825" s="17"/>
      <c r="AC825" s="17">
        <f t="shared" si="747"/>
        <v>42</v>
      </c>
      <c r="AD825" s="17">
        <f t="shared" si="712"/>
        <v>2.3809523809523808E-2</v>
      </c>
      <c r="AE825" s="17">
        <v>0</v>
      </c>
      <c r="AF825" s="17">
        <f t="shared" si="720"/>
        <v>2</v>
      </c>
      <c r="AG825" s="17"/>
      <c r="AH825" s="9">
        <v>62</v>
      </c>
      <c r="AI825" s="9"/>
      <c r="AJ825" s="9"/>
      <c r="AK825" s="9"/>
      <c r="AL825" s="9">
        <v>0.15999999999999998</v>
      </c>
      <c r="AM825" s="9"/>
      <c r="AN825" s="9">
        <v>2.3809523809523808E-2</v>
      </c>
      <c r="AO825" s="9"/>
      <c r="AP825" s="9">
        <v>0.43225806451612903</v>
      </c>
      <c r="AQ825" s="9"/>
      <c r="AR825" s="9"/>
      <c r="AS825" s="17">
        <f t="shared" si="764"/>
        <v>26</v>
      </c>
      <c r="AT825" s="17">
        <f t="shared" si="765"/>
        <v>0.35384615384615381</v>
      </c>
      <c r="AU825" s="17">
        <f t="shared" si="766"/>
        <v>0</v>
      </c>
      <c r="AV825" s="17">
        <f t="shared" si="767"/>
        <v>0.43076923076923074</v>
      </c>
      <c r="AW825" s="17"/>
      <c r="AX825" s="17"/>
      <c r="AY825" s="17"/>
      <c r="AZ825" s="17">
        <v>2</v>
      </c>
      <c r="BA825" s="24">
        <v>0.33333333333333331</v>
      </c>
      <c r="BB825" s="9">
        <v>18</v>
      </c>
      <c r="BC825" s="9">
        <v>1</v>
      </c>
      <c r="BD825" s="9">
        <f t="shared" si="721"/>
        <v>0</v>
      </c>
      <c r="BE825" s="9" t="s">
        <v>4388</v>
      </c>
      <c r="BF825" s="9">
        <f t="shared" si="722"/>
        <v>0</v>
      </c>
      <c r="BG825" s="9">
        <v>1</v>
      </c>
      <c r="BH825" s="9">
        <v>3</v>
      </c>
      <c r="BI825" s="9">
        <v>5</v>
      </c>
      <c r="BJ825" s="9">
        <v>1</v>
      </c>
      <c r="BK825" s="9">
        <v>2</v>
      </c>
      <c r="BL825" s="9">
        <v>3</v>
      </c>
      <c r="BM825" s="9">
        <v>2</v>
      </c>
      <c r="BN825" s="9">
        <v>12</v>
      </c>
      <c r="BO825" s="9">
        <v>0</v>
      </c>
      <c r="BP825" s="9">
        <v>0</v>
      </c>
      <c r="BQ825" s="34">
        <f t="shared" si="751"/>
        <v>0.4</v>
      </c>
      <c r="BR825" s="34">
        <f t="shared" si="751"/>
        <v>0</v>
      </c>
      <c r="BS825" s="34">
        <f t="shared" si="751"/>
        <v>0.7</v>
      </c>
      <c r="BT825" s="9"/>
      <c r="BU825" s="9"/>
      <c r="BV825" s="9"/>
      <c r="BW825" s="9"/>
      <c r="BX825" s="9"/>
      <c r="BY825" s="9"/>
      <c r="BZ825" s="22">
        <f t="shared" si="713"/>
        <v>8</v>
      </c>
      <c r="CA825" s="22">
        <f t="shared" si="714"/>
        <v>0</v>
      </c>
      <c r="CB825" s="22">
        <f t="shared" si="715"/>
        <v>0</v>
      </c>
      <c r="CC825" s="22">
        <f t="shared" si="716"/>
        <v>0.7</v>
      </c>
      <c r="CD825" s="22">
        <f t="shared" si="717"/>
        <v>0</v>
      </c>
      <c r="CK825" s="23">
        <v>0</v>
      </c>
      <c r="CL825" s="23">
        <f t="shared" si="718"/>
        <v>3</v>
      </c>
      <c r="CM825" s="23" t="str">
        <f t="shared" si="724"/>
        <v/>
      </c>
      <c r="CN825" s="23" t="str">
        <f t="shared" si="725"/>
        <v/>
      </c>
      <c r="CQ825" s="49">
        <v>3</v>
      </c>
    </row>
    <row r="826" spans="1:95" ht="11.25" customHeight="1">
      <c r="A826" s="9">
        <v>8</v>
      </c>
      <c r="B826" s="9">
        <v>3</v>
      </c>
      <c r="C826" s="9" t="str">
        <f t="shared" si="752"/>
        <v>40</v>
      </c>
      <c r="D826" s="10" t="s">
        <v>4213</v>
      </c>
      <c r="E826" s="11">
        <v>9</v>
      </c>
      <c r="F826" s="9">
        <v>1</v>
      </c>
      <c r="G826" s="9">
        <v>0</v>
      </c>
      <c r="H826" s="9">
        <v>0</v>
      </c>
      <c r="I826" s="9">
        <v>0</v>
      </c>
      <c r="J826" s="9">
        <v>0</v>
      </c>
      <c r="K826" s="11">
        <v>25</v>
      </c>
      <c r="L826" s="9">
        <v>75</v>
      </c>
      <c r="M826" s="9">
        <v>5</v>
      </c>
      <c r="N826" s="17">
        <f>SUM(M818:M826)</f>
        <v>42</v>
      </c>
      <c r="O826" s="17"/>
      <c r="P826" s="17">
        <f t="shared" si="719"/>
        <v>2</v>
      </c>
      <c r="Q826" s="9">
        <v>23</v>
      </c>
      <c r="R826" s="9"/>
      <c r="S826" s="9">
        <v>0.21739130434782608</v>
      </c>
      <c r="T826" s="9">
        <v>98</v>
      </c>
      <c r="U826" s="9">
        <v>40</v>
      </c>
      <c r="V826" s="11">
        <v>30</v>
      </c>
      <c r="W826" s="11">
        <f t="shared" si="763"/>
        <v>30</v>
      </c>
      <c r="X826" s="17">
        <f t="shared" si="726"/>
        <v>30</v>
      </c>
      <c r="Y826" s="17"/>
      <c r="Z826" s="9">
        <v>10</v>
      </c>
      <c r="AA826" s="17">
        <f>SUM(Z818:Z826)</f>
        <v>50</v>
      </c>
      <c r="AB826" s="17"/>
      <c r="AC826" s="17">
        <f t="shared" si="747"/>
        <v>52</v>
      </c>
      <c r="AD826" s="17">
        <f t="shared" si="712"/>
        <v>0.19230769230769232</v>
      </c>
      <c r="AE826" s="17">
        <v>2.3809523809523808E-2</v>
      </c>
      <c r="AF826" s="17">
        <f t="shared" si="720"/>
        <v>15</v>
      </c>
      <c r="AG826" s="17"/>
      <c r="AH826" s="9">
        <v>79</v>
      </c>
      <c r="AI826" s="9"/>
      <c r="AJ826" s="9"/>
      <c r="AK826" s="9"/>
      <c r="AL826" s="9">
        <v>6.9565217391304363E-2</v>
      </c>
      <c r="AM826" s="9"/>
      <c r="AN826" s="9">
        <v>0.19230769230769232</v>
      </c>
      <c r="AO826" s="9"/>
      <c r="AP826" s="9">
        <v>0.29367088607594932</v>
      </c>
      <c r="AQ826" s="9"/>
      <c r="AR826" s="9"/>
      <c r="AS826" s="17">
        <f t="shared" si="764"/>
        <v>30</v>
      </c>
      <c r="AT826" s="17">
        <f t="shared" si="765"/>
        <v>0.15999999999999998</v>
      </c>
      <c r="AU826" s="17">
        <f t="shared" si="766"/>
        <v>2.3809523809523808E-2</v>
      </c>
      <c r="AV826" s="17">
        <f t="shared" si="767"/>
        <v>0.43225806451612903</v>
      </c>
      <c r="AW826" s="17"/>
      <c r="AX826" s="17"/>
      <c r="AY826" s="17"/>
      <c r="AZ826" s="17">
        <v>2</v>
      </c>
      <c r="BA826" s="24">
        <v>0.33333333333333331</v>
      </c>
      <c r="BB826" s="9">
        <v>18</v>
      </c>
      <c r="BC826" s="9">
        <v>1</v>
      </c>
      <c r="BD826" s="9">
        <f t="shared" si="721"/>
        <v>0</v>
      </c>
      <c r="BE826" s="9" t="s">
        <v>4388</v>
      </c>
      <c r="BF826" s="9">
        <f t="shared" si="722"/>
        <v>0</v>
      </c>
      <c r="BG826" s="9">
        <v>1</v>
      </c>
      <c r="BH826" s="9">
        <v>3</v>
      </c>
      <c r="BI826" s="9">
        <v>5</v>
      </c>
      <c r="BJ826" s="9">
        <v>1</v>
      </c>
      <c r="BK826" s="9">
        <v>2</v>
      </c>
      <c r="BL826" s="9">
        <v>3</v>
      </c>
      <c r="BM826" s="9">
        <v>2</v>
      </c>
      <c r="BN826" s="9">
        <v>12</v>
      </c>
      <c r="BO826" s="9">
        <v>0</v>
      </c>
      <c r="BP826" s="9">
        <v>0</v>
      </c>
      <c r="BQ826" s="34">
        <f t="shared" si="751"/>
        <v>0.4</v>
      </c>
      <c r="BR826" s="34">
        <f t="shared" si="751"/>
        <v>0</v>
      </c>
      <c r="BS826" s="34">
        <f t="shared" si="751"/>
        <v>0.7</v>
      </c>
      <c r="BT826" s="9"/>
      <c r="BU826" s="9"/>
      <c r="BV826" s="9"/>
      <c r="BW826" s="9"/>
      <c r="BX826" s="9"/>
      <c r="BY826" s="9"/>
      <c r="BZ826" s="22">
        <f t="shared" si="713"/>
        <v>9</v>
      </c>
      <c r="CA826" s="22">
        <f t="shared" si="714"/>
        <v>0</v>
      </c>
      <c r="CB826" s="22">
        <f t="shared" si="715"/>
        <v>0</v>
      </c>
      <c r="CC826" s="22">
        <f t="shared" si="716"/>
        <v>0.7</v>
      </c>
      <c r="CD826" s="22">
        <f t="shared" si="717"/>
        <v>0</v>
      </c>
      <c r="CK826" s="23">
        <v>7.1428571428571425E-2</v>
      </c>
      <c r="CL826" s="23">
        <f t="shared" si="718"/>
        <v>3</v>
      </c>
      <c r="CM826" s="23" t="str">
        <f t="shared" si="724"/>
        <v/>
      </c>
      <c r="CN826" s="23" t="str">
        <f t="shared" si="725"/>
        <v/>
      </c>
      <c r="CQ826" s="49">
        <v>4</v>
      </c>
    </row>
    <row r="827" spans="1:95" ht="11.25" customHeight="1">
      <c r="A827" s="9">
        <v>8</v>
      </c>
      <c r="B827" s="9">
        <v>3</v>
      </c>
      <c r="C827" s="9" t="str">
        <f t="shared" si="752"/>
        <v>40</v>
      </c>
      <c r="D827" s="10" t="s">
        <v>4213</v>
      </c>
      <c r="E827" s="9">
        <v>10</v>
      </c>
      <c r="F827" s="9">
        <v>1</v>
      </c>
      <c r="G827" s="9">
        <v>0</v>
      </c>
      <c r="H827" s="9">
        <v>0</v>
      </c>
      <c r="I827" s="9">
        <v>0</v>
      </c>
      <c r="J827" s="9">
        <v>0</v>
      </c>
      <c r="K827" s="11">
        <v>25</v>
      </c>
      <c r="L827" s="9">
        <v>73</v>
      </c>
      <c r="M827" s="9">
        <v>5</v>
      </c>
      <c r="N827" s="17">
        <f>SUM(M818:M827)</f>
        <v>47</v>
      </c>
      <c r="O827" s="17"/>
      <c r="P827" s="17">
        <f t="shared" si="719"/>
        <v>2</v>
      </c>
      <c r="Q827" s="9">
        <v>11</v>
      </c>
      <c r="R827" s="9"/>
      <c r="S827" s="9">
        <v>0.45454545454545453</v>
      </c>
      <c r="T827" s="9">
        <v>84</v>
      </c>
      <c r="U827" s="9">
        <v>40</v>
      </c>
      <c r="V827" s="11">
        <v>30</v>
      </c>
      <c r="W827" s="11">
        <f t="shared" si="763"/>
        <v>30</v>
      </c>
      <c r="X827" s="17">
        <f t="shared" si="726"/>
        <v>30</v>
      </c>
      <c r="Y827" s="17"/>
      <c r="Z827" s="9">
        <v>4</v>
      </c>
      <c r="AA827" s="17">
        <f>SUM(Z818:Z827)</f>
        <v>54</v>
      </c>
      <c r="AB827" s="17"/>
      <c r="AC827" s="17">
        <f t="shared" si="747"/>
        <v>43</v>
      </c>
      <c r="AD827" s="17">
        <f t="shared" si="712"/>
        <v>9.3023255813953487E-2</v>
      </c>
      <c r="AE827" s="17">
        <v>0.19230769230769232</v>
      </c>
      <c r="AF827" s="17">
        <f t="shared" si="720"/>
        <v>9</v>
      </c>
      <c r="AG827" s="17">
        <f>+SUM(AF818:AF827)</f>
        <v>107</v>
      </c>
      <c r="AH827" s="9">
        <v>82</v>
      </c>
      <c r="AI827" s="9"/>
      <c r="AJ827" s="9"/>
      <c r="AK827" s="9"/>
      <c r="AL827" s="9">
        <v>0.47272727272727277</v>
      </c>
      <c r="AM827" s="9"/>
      <c r="AN827" s="9">
        <v>9.3023255813953487E-2</v>
      </c>
      <c r="AO827" s="9"/>
      <c r="AP827" s="9">
        <v>0.24878048780487805</v>
      </c>
      <c r="AQ827" s="9"/>
      <c r="AR827" s="9"/>
      <c r="AS827" s="17">
        <f t="shared" si="764"/>
        <v>23</v>
      </c>
      <c r="AT827" s="17">
        <f t="shared" si="765"/>
        <v>6.9565217391304363E-2</v>
      </c>
      <c r="AU827" s="17">
        <f t="shared" si="766"/>
        <v>0.19230769230769232</v>
      </c>
      <c r="AV827" s="17">
        <f t="shared" si="767"/>
        <v>0.29367088607594932</v>
      </c>
      <c r="AW827" s="17"/>
      <c r="AX827" s="17"/>
      <c r="AY827" s="17"/>
      <c r="AZ827" s="17">
        <v>2</v>
      </c>
      <c r="BA827" s="24">
        <v>0.33333333333333331</v>
      </c>
      <c r="BB827" s="9">
        <v>18</v>
      </c>
      <c r="BC827" s="9">
        <v>1</v>
      </c>
      <c r="BD827" s="9">
        <f t="shared" si="721"/>
        <v>0</v>
      </c>
      <c r="BE827" s="9" t="s">
        <v>4388</v>
      </c>
      <c r="BF827" s="9">
        <f t="shared" si="722"/>
        <v>0</v>
      </c>
      <c r="BG827" s="9">
        <v>1</v>
      </c>
      <c r="BH827" s="9">
        <v>3</v>
      </c>
      <c r="BI827" s="9">
        <v>5</v>
      </c>
      <c r="BJ827" s="9">
        <v>1</v>
      </c>
      <c r="BK827" s="9">
        <v>2</v>
      </c>
      <c r="BL827" s="9">
        <v>3</v>
      </c>
      <c r="BM827" s="9">
        <v>2</v>
      </c>
      <c r="BN827" s="9">
        <v>12</v>
      </c>
      <c r="BO827" s="9">
        <v>0</v>
      </c>
      <c r="BP827" s="9">
        <v>0</v>
      </c>
      <c r="BQ827" s="34">
        <f t="shared" si="751"/>
        <v>0.4</v>
      </c>
      <c r="BR827" s="34">
        <f t="shared" si="751"/>
        <v>0.4</v>
      </c>
      <c r="BS827" s="34">
        <f t="shared" si="751"/>
        <v>0.7</v>
      </c>
      <c r="BT827" s="9"/>
      <c r="BU827" s="9"/>
      <c r="BV827" s="9"/>
      <c r="BW827" s="9">
        <f>SUM(AF818:AF827)</f>
        <v>107</v>
      </c>
      <c r="BX827" s="9"/>
      <c r="BY827" s="9"/>
      <c r="BZ827" s="22">
        <f t="shared" si="713"/>
        <v>10</v>
      </c>
      <c r="CA827" s="22">
        <f t="shared" si="714"/>
        <v>0</v>
      </c>
      <c r="CB827" s="22">
        <f t="shared" si="715"/>
        <v>0</v>
      </c>
      <c r="CC827" s="22">
        <f t="shared" si="716"/>
        <v>0.7</v>
      </c>
      <c r="CD827" s="22">
        <f t="shared" si="717"/>
        <v>0</v>
      </c>
      <c r="CK827" s="23">
        <v>0.57692307692307698</v>
      </c>
      <c r="CL827" s="23">
        <f t="shared" si="718"/>
        <v>3</v>
      </c>
      <c r="CM827" s="23" t="str">
        <f t="shared" si="724"/>
        <v/>
      </c>
      <c r="CN827" s="23" t="str">
        <f t="shared" si="725"/>
        <v/>
      </c>
      <c r="CQ827" s="49">
        <v>5</v>
      </c>
    </row>
    <row r="828" spans="1:95" ht="11.25" customHeight="1">
      <c r="A828" s="9">
        <v>8</v>
      </c>
      <c r="B828" s="9">
        <v>3</v>
      </c>
      <c r="C828" s="9" t="str">
        <f t="shared" si="752"/>
        <v>40</v>
      </c>
      <c r="D828" s="10" t="s">
        <v>4213</v>
      </c>
      <c r="E828" s="9">
        <v>11</v>
      </c>
      <c r="F828" s="9">
        <v>1</v>
      </c>
      <c r="G828" s="9">
        <v>0</v>
      </c>
      <c r="H828" s="9">
        <v>1</v>
      </c>
      <c r="I828" s="9">
        <v>0</v>
      </c>
      <c r="J828" s="9">
        <v>0</v>
      </c>
      <c r="K828" s="11">
        <v>25</v>
      </c>
      <c r="L828" s="9">
        <v>75</v>
      </c>
      <c r="M828" s="9">
        <v>0</v>
      </c>
      <c r="N828" s="9"/>
      <c r="O828" s="17"/>
      <c r="P828" s="17">
        <f t="shared" si="719"/>
        <v>0</v>
      </c>
      <c r="Q828" s="9">
        <v>11</v>
      </c>
      <c r="R828" s="9"/>
      <c r="S828" s="9">
        <v>0</v>
      </c>
      <c r="T828" s="9">
        <v>86</v>
      </c>
      <c r="U828" s="9">
        <v>40</v>
      </c>
      <c r="V828" s="11">
        <v>30</v>
      </c>
      <c r="W828" s="11">
        <f t="shared" si="763"/>
        <v>30</v>
      </c>
      <c r="X828" s="17">
        <f t="shared" si="726"/>
        <v>30</v>
      </c>
      <c r="Y828" s="17"/>
      <c r="Z828" s="9">
        <v>4</v>
      </c>
      <c r="AA828" s="9"/>
      <c r="AB828" s="17"/>
      <c r="AC828" s="17">
        <f t="shared" si="747"/>
        <v>44</v>
      </c>
      <c r="AD828" s="17">
        <f t="shared" si="712"/>
        <v>9.0909090909090912E-2</v>
      </c>
      <c r="AE828" s="17">
        <v>9.3023255813953487E-2</v>
      </c>
      <c r="AF828" s="17">
        <f t="shared" si="720"/>
        <v>14</v>
      </c>
      <c r="AG828" s="17"/>
      <c r="AH828" s="9">
        <v>83</v>
      </c>
      <c r="AI828" s="9"/>
      <c r="AJ828" s="9"/>
      <c r="AK828" s="9"/>
      <c r="AL828" s="9">
        <v>0.65454545454545454</v>
      </c>
      <c r="AM828" s="9"/>
      <c r="AN828" s="9">
        <v>9.0909090909090912E-2</v>
      </c>
      <c r="AO828" s="9"/>
      <c r="AP828" s="9">
        <v>0.19277108433734944</v>
      </c>
      <c r="AQ828" s="9">
        <f>+AVERAGE(AL818:AL827)</f>
        <v>0.24422006018570092</v>
      </c>
      <c r="AR828" s="9">
        <f>+AVERAGE(AN818:AN827)</f>
        <v>0.11129297732937773</v>
      </c>
      <c r="AZ828">
        <v>2</v>
      </c>
      <c r="BA828" s="24">
        <v>0.33333333333333331</v>
      </c>
      <c r="BB828" s="9">
        <v>18</v>
      </c>
      <c r="BC828" s="9">
        <v>1</v>
      </c>
      <c r="BD828" s="9">
        <f t="shared" si="721"/>
        <v>0</v>
      </c>
      <c r="BE828" s="9" t="s">
        <v>4388</v>
      </c>
      <c r="BF828" s="9">
        <f t="shared" si="722"/>
        <v>0</v>
      </c>
      <c r="BG828" s="9">
        <v>1</v>
      </c>
      <c r="BH828" s="9">
        <v>3</v>
      </c>
      <c r="BI828" s="9">
        <v>5</v>
      </c>
      <c r="BJ828" s="9">
        <v>1</v>
      </c>
      <c r="BK828" s="9">
        <v>2</v>
      </c>
      <c r="BL828" s="9">
        <v>3</v>
      </c>
      <c r="BM828" s="9">
        <v>2</v>
      </c>
      <c r="BN828" s="9">
        <v>12</v>
      </c>
      <c r="BO828" s="9">
        <v>0</v>
      </c>
      <c r="BP828" s="9">
        <v>0</v>
      </c>
      <c r="BQ828" s="34">
        <f t="shared" si="751"/>
        <v>0.4</v>
      </c>
      <c r="BR828" s="34">
        <f t="shared" si="751"/>
        <v>0.4</v>
      </c>
      <c r="BS828" s="34">
        <f t="shared" si="751"/>
        <v>0.7</v>
      </c>
      <c r="BT828" s="9"/>
      <c r="BU828" s="9"/>
      <c r="BV828" s="9"/>
      <c r="BW828" s="9"/>
      <c r="BX828" s="9"/>
      <c r="BY828" s="9"/>
      <c r="BZ828" s="22">
        <f t="shared" si="713"/>
        <v>0</v>
      </c>
      <c r="CA828" s="22">
        <f t="shared" si="714"/>
        <v>1</v>
      </c>
      <c r="CB828" s="22">
        <f t="shared" si="715"/>
        <v>0.7</v>
      </c>
      <c r="CC828" s="22">
        <f t="shared" si="716"/>
        <v>0</v>
      </c>
      <c r="CD828" s="22">
        <f t="shared" si="717"/>
        <v>1</v>
      </c>
      <c r="CK828" s="23">
        <v>0.27906976744186046</v>
      </c>
      <c r="CL828" s="23">
        <f t="shared" si="718"/>
        <v>3</v>
      </c>
      <c r="CM828" s="23">
        <f t="shared" si="724"/>
        <v>0.73266018055710269</v>
      </c>
      <c r="CN828" s="23">
        <f t="shared" si="725"/>
        <v>0.33387893198813323</v>
      </c>
      <c r="CQ828" s="49">
        <v>4</v>
      </c>
    </row>
    <row r="829" spans="1:95" ht="11.25" customHeight="1">
      <c r="A829" s="9">
        <v>8</v>
      </c>
      <c r="B829" s="9">
        <v>3</v>
      </c>
      <c r="C829" s="9" t="str">
        <f t="shared" si="752"/>
        <v>40</v>
      </c>
      <c r="D829" s="10" t="s">
        <v>4213</v>
      </c>
      <c r="E829" s="9">
        <v>12</v>
      </c>
      <c r="F829" s="9">
        <v>1</v>
      </c>
      <c r="G829" s="9">
        <v>0</v>
      </c>
      <c r="H829" s="9">
        <v>1</v>
      </c>
      <c r="I829" s="9">
        <v>0</v>
      </c>
      <c r="J829" s="9">
        <v>0</v>
      </c>
      <c r="K829" s="11">
        <v>10</v>
      </c>
      <c r="L829" s="9">
        <v>76</v>
      </c>
      <c r="M829" s="9">
        <v>6</v>
      </c>
      <c r="N829" s="9"/>
      <c r="O829" s="17"/>
      <c r="P829" s="17">
        <f t="shared" si="719"/>
        <v>1</v>
      </c>
      <c r="Q829" s="9">
        <v>19</v>
      </c>
      <c r="R829" s="9"/>
      <c r="S829" s="9">
        <v>0.31578947368421051</v>
      </c>
      <c r="T829" s="9">
        <v>95</v>
      </c>
      <c r="U829" s="9">
        <v>40</v>
      </c>
      <c r="V829" s="11">
        <v>30</v>
      </c>
      <c r="W829" s="11">
        <f t="shared" si="763"/>
        <v>30</v>
      </c>
      <c r="X829" s="17">
        <f t="shared" si="726"/>
        <v>30</v>
      </c>
      <c r="Y829" s="17"/>
      <c r="Z829" s="9">
        <v>1</v>
      </c>
      <c r="AA829" s="9"/>
      <c r="AB829" s="17"/>
      <c r="AC829" s="17">
        <f t="shared" si="747"/>
        <v>44</v>
      </c>
      <c r="AD829" s="17">
        <f t="shared" si="712"/>
        <v>2.2727272727272728E-2</v>
      </c>
      <c r="AE829" s="17">
        <v>9.0909090909090912E-2</v>
      </c>
      <c r="AF829" s="17">
        <f t="shared" si="720"/>
        <v>5</v>
      </c>
      <c r="AG829" s="17"/>
      <c r="AH829" s="9">
        <v>75</v>
      </c>
      <c r="AI829" s="9"/>
      <c r="AJ829" s="9"/>
      <c r="AK829" s="9"/>
      <c r="AL829" s="9">
        <v>0.29473684210526319</v>
      </c>
      <c r="AM829" s="9"/>
      <c r="AN829" s="9">
        <v>2.2727272727272728E-2</v>
      </c>
      <c r="AO829" s="9"/>
      <c r="AP829" s="9">
        <v>0.27733333333333332</v>
      </c>
      <c r="AQ829" s="9">
        <f>+AVERAGE(AL818:AL827)</f>
        <v>0.24422006018570092</v>
      </c>
      <c r="AR829" s="9">
        <f>+AVERAGE(AN818:AN827)</f>
        <v>0.11129297732937773</v>
      </c>
      <c r="AS829" s="17">
        <f t="shared" si="764"/>
        <v>11</v>
      </c>
      <c r="AT829" s="17">
        <f t="shared" si="765"/>
        <v>0.65454545454545454</v>
      </c>
      <c r="AU829" s="17">
        <f t="shared" ref="AU829:AU837" si="768">+AN828</f>
        <v>9.0909090909090912E-2</v>
      </c>
      <c r="AV829" s="17">
        <f t="shared" ref="AV829:AV837" si="769">+AP828</f>
        <v>0.19277108433734944</v>
      </c>
      <c r="AW829" s="17"/>
      <c r="AX829" s="17"/>
      <c r="AY829" s="17"/>
      <c r="AZ829" s="17">
        <v>2</v>
      </c>
      <c r="BA829" s="24">
        <v>0.33333333333333331</v>
      </c>
      <c r="BB829" s="9">
        <v>18</v>
      </c>
      <c r="BC829" s="9">
        <v>1</v>
      </c>
      <c r="BD829" s="9">
        <f t="shared" si="721"/>
        <v>0</v>
      </c>
      <c r="BE829" s="9" t="s">
        <v>4388</v>
      </c>
      <c r="BF829" s="9">
        <f t="shared" si="722"/>
        <v>0</v>
      </c>
      <c r="BG829" s="9">
        <v>1</v>
      </c>
      <c r="BH829" s="9">
        <v>3</v>
      </c>
      <c r="BI829" s="9">
        <v>5</v>
      </c>
      <c r="BJ829" s="9">
        <v>1</v>
      </c>
      <c r="BK829" s="9">
        <v>2</v>
      </c>
      <c r="BL829" s="9">
        <v>3</v>
      </c>
      <c r="BM829" s="9">
        <v>2</v>
      </c>
      <c r="BN829" s="9">
        <v>12</v>
      </c>
      <c r="BO829" s="9">
        <v>0</v>
      </c>
      <c r="BP829" s="9">
        <v>0</v>
      </c>
      <c r="BQ829" s="34">
        <f t="shared" si="751"/>
        <v>0.4</v>
      </c>
      <c r="BR829" s="34">
        <f t="shared" si="751"/>
        <v>0</v>
      </c>
      <c r="BS829" s="34">
        <f t="shared" si="751"/>
        <v>0.7</v>
      </c>
      <c r="BT829" s="9"/>
      <c r="BU829" s="9"/>
      <c r="BV829" s="9"/>
      <c r="BW829" s="9"/>
      <c r="BX829" s="9"/>
      <c r="BY829" s="9"/>
      <c r="BZ829" s="22">
        <f t="shared" si="713"/>
        <v>0</v>
      </c>
      <c r="CA829" s="22">
        <f t="shared" si="714"/>
        <v>2</v>
      </c>
      <c r="CB829" s="22">
        <f t="shared" si="715"/>
        <v>0.7</v>
      </c>
      <c r="CC829" s="22">
        <f t="shared" si="716"/>
        <v>0</v>
      </c>
      <c r="CD829" s="22">
        <f t="shared" si="717"/>
        <v>1</v>
      </c>
      <c r="CK829" s="23">
        <v>0.27272727272727271</v>
      </c>
      <c r="CL829" s="23">
        <f t="shared" si="718"/>
        <v>3</v>
      </c>
      <c r="CM829" s="23">
        <f t="shared" si="724"/>
        <v>0.73266018055710269</v>
      </c>
      <c r="CN829" s="23">
        <f t="shared" si="725"/>
        <v>0.33387893198813323</v>
      </c>
      <c r="CQ829" s="49">
        <v>3</v>
      </c>
    </row>
    <row r="830" spans="1:95" ht="11.25" customHeight="1">
      <c r="A830" s="9">
        <v>8</v>
      </c>
      <c r="B830" s="9">
        <v>3</v>
      </c>
      <c r="C830" s="9" t="str">
        <f t="shared" si="752"/>
        <v>40</v>
      </c>
      <c r="D830" s="10" t="s">
        <v>4213</v>
      </c>
      <c r="E830" s="9">
        <v>13</v>
      </c>
      <c r="F830" s="9">
        <v>1</v>
      </c>
      <c r="G830" s="9">
        <v>0</v>
      </c>
      <c r="H830" s="9">
        <v>1</v>
      </c>
      <c r="I830" s="9">
        <v>0</v>
      </c>
      <c r="J830" s="9">
        <v>0</v>
      </c>
      <c r="K830" s="11">
        <v>10</v>
      </c>
      <c r="L830" s="9">
        <v>85</v>
      </c>
      <c r="M830" s="9">
        <v>3</v>
      </c>
      <c r="N830" s="9"/>
      <c r="O830" s="17"/>
      <c r="P830" s="17">
        <f t="shared" si="719"/>
        <v>0</v>
      </c>
      <c r="Q830" s="9">
        <v>10</v>
      </c>
      <c r="R830" s="9"/>
      <c r="S830" s="9">
        <v>0.3</v>
      </c>
      <c r="T830" s="9">
        <v>95</v>
      </c>
      <c r="U830" s="9">
        <v>40</v>
      </c>
      <c r="V830" s="11">
        <v>30</v>
      </c>
      <c r="W830" s="11">
        <f t="shared" si="763"/>
        <v>30</v>
      </c>
      <c r="X830" s="17">
        <f t="shared" si="726"/>
        <v>30</v>
      </c>
      <c r="Y830" s="17"/>
      <c r="Z830" s="9">
        <v>1</v>
      </c>
      <c r="AA830" s="9"/>
      <c r="AB830" s="17"/>
      <c r="AC830" s="17">
        <f t="shared" si="747"/>
        <v>41</v>
      </c>
      <c r="AD830" s="17">
        <f t="shared" si="712"/>
        <v>2.4390243902439025E-2</v>
      </c>
      <c r="AE830" s="17">
        <v>2.2727272727272728E-2</v>
      </c>
      <c r="AF830" s="17">
        <f t="shared" si="720"/>
        <v>8</v>
      </c>
      <c r="AG830" s="17"/>
      <c r="AH830" s="9">
        <v>81</v>
      </c>
      <c r="AI830" s="9"/>
      <c r="AJ830" s="9"/>
      <c r="AK830" s="9"/>
      <c r="AL830" s="9">
        <v>0.51999999999999991</v>
      </c>
      <c r="AM830" s="9"/>
      <c r="AN830" s="9">
        <v>2.4390243902439025E-2</v>
      </c>
      <c r="AO830" s="9"/>
      <c r="AP830" s="9">
        <v>0.25679012345679009</v>
      </c>
      <c r="AQ830" s="9">
        <f>+AVERAGE(AL818:AL827)</f>
        <v>0.24422006018570092</v>
      </c>
      <c r="AR830" s="9">
        <f>+AVERAGE(AN818:AN827)</f>
        <v>0.11129297732937773</v>
      </c>
      <c r="AS830" s="17">
        <f t="shared" si="764"/>
        <v>19</v>
      </c>
      <c r="AT830" s="17">
        <f t="shared" si="765"/>
        <v>0.29473684210526319</v>
      </c>
      <c r="AU830" s="17">
        <f t="shared" si="768"/>
        <v>2.2727272727272728E-2</v>
      </c>
      <c r="AV830" s="17">
        <f t="shared" si="769"/>
        <v>0.27733333333333332</v>
      </c>
      <c r="AW830" s="17"/>
      <c r="AX830" s="17"/>
      <c r="AY830" s="17"/>
      <c r="AZ830" s="17">
        <v>2</v>
      </c>
      <c r="BA830" s="24">
        <v>0.33333333333333331</v>
      </c>
      <c r="BB830" s="9">
        <v>18</v>
      </c>
      <c r="BC830" s="9">
        <v>1</v>
      </c>
      <c r="BD830" s="9">
        <f t="shared" si="721"/>
        <v>0</v>
      </c>
      <c r="BE830" s="9" t="s">
        <v>4388</v>
      </c>
      <c r="BF830" s="9">
        <f t="shared" si="722"/>
        <v>0</v>
      </c>
      <c r="BG830" s="9">
        <v>1</v>
      </c>
      <c r="BH830" s="9">
        <v>3</v>
      </c>
      <c r="BI830" s="9">
        <v>5</v>
      </c>
      <c r="BJ830" s="9">
        <v>1</v>
      </c>
      <c r="BK830" s="9">
        <v>2</v>
      </c>
      <c r="BL830" s="9">
        <v>3</v>
      </c>
      <c r="BM830" s="9">
        <v>2</v>
      </c>
      <c r="BN830" s="9">
        <v>12</v>
      </c>
      <c r="BO830" s="9">
        <v>0</v>
      </c>
      <c r="BP830" s="9">
        <v>0</v>
      </c>
      <c r="BQ830" s="34">
        <f t="shared" si="751"/>
        <v>0.4</v>
      </c>
      <c r="BR830" s="34">
        <f t="shared" si="751"/>
        <v>0</v>
      </c>
      <c r="BS830" s="34">
        <f t="shared" si="751"/>
        <v>0.7</v>
      </c>
      <c r="BT830" s="9"/>
      <c r="BU830" s="9"/>
      <c r="BV830" s="9"/>
      <c r="BW830" s="9"/>
      <c r="BX830" s="9"/>
      <c r="BY830" s="9"/>
      <c r="BZ830" s="22">
        <f t="shared" si="713"/>
        <v>0</v>
      </c>
      <c r="CA830" s="22">
        <f t="shared" si="714"/>
        <v>3</v>
      </c>
      <c r="CB830" s="22">
        <f t="shared" si="715"/>
        <v>0.7</v>
      </c>
      <c r="CC830" s="22">
        <f t="shared" si="716"/>
        <v>0</v>
      </c>
      <c r="CD830" s="22">
        <f t="shared" si="717"/>
        <v>1</v>
      </c>
      <c r="CK830" s="23">
        <v>6.8181818181818177E-2</v>
      </c>
      <c r="CL830" s="23">
        <f t="shared" si="718"/>
        <v>3</v>
      </c>
      <c r="CM830" s="23">
        <f t="shared" si="724"/>
        <v>0.73266018055710269</v>
      </c>
      <c r="CN830" s="23">
        <f t="shared" si="725"/>
        <v>0.33387893198813323</v>
      </c>
      <c r="CQ830" s="49">
        <v>2</v>
      </c>
    </row>
    <row r="831" spans="1:95" ht="11.25" customHeight="1">
      <c r="A831" s="9">
        <v>8</v>
      </c>
      <c r="B831" s="9">
        <v>3</v>
      </c>
      <c r="C831" s="9" t="str">
        <f t="shared" si="752"/>
        <v>40</v>
      </c>
      <c r="D831" s="10" t="s">
        <v>4213</v>
      </c>
      <c r="E831" s="9">
        <v>14</v>
      </c>
      <c r="F831" s="9">
        <v>1</v>
      </c>
      <c r="G831" s="9">
        <v>0</v>
      </c>
      <c r="H831" s="9">
        <v>1</v>
      </c>
      <c r="I831" s="9">
        <v>0</v>
      </c>
      <c r="J831" s="9">
        <v>0</v>
      </c>
      <c r="K831" s="11">
        <v>80</v>
      </c>
      <c r="L831" s="9">
        <v>15</v>
      </c>
      <c r="M831" s="9">
        <v>0</v>
      </c>
      <c r="N831" s="9"/>
      <c r="O831" s="17"/>
      <c r="P831" s="17">
        <f t="shared" si="719"/>
        <v>0</v>
      </c>
      <c r="Q831" s="9">
        <v>12</v>
      </c>
      <c r="R831" s="9"/>
      <c r="S831" s="9">
        <v>0</v>
      </c>
      <c r="T831" s="9">
        <v>27</v>
      </c>
      <c r="U831" s="9">
        <v>0</v>
      </c>
      <c r="V831" s="11">
        <v>30</v>
      </c>
      <c r="W831" s="11">
        <f t="shared" si="763"/>
        <v>30</v>
      </c>
      <c r="X831" s="17">
        <f t="shared" si="726"/>
        <v>0</v>
      </c>
      <c r="Y831" s="17"/>
      <c r="Z831" s="9">
        <v>0</v>
      </c>
      <c r="AA831" s="9"/>
      <c r="AB831" s="17"/>
      <c r="AC831" s="17">
        <f t="shared" si="747"/>
        <v>0</v>
      </c>
      <c r="AD831" s="17" t="str">
        <f t="shared" si="712"/>
        <v/>
      </c>
      <c r="AE831" s="17">
        <v>2.4390243902439025E-2</v>
      </c>
      <c r="AF831" s="17">
        <f t="shared" si="720"/>
        <v>10</v>
      </c>
      <c r="AG831" s="17"/>
      <c r="AH831" s="9">
        <v>38</v>
      </c>
      <c r="AI831" s="9"/>
      <c r="AJ831" s="9"/>
      <c r="AK831" s="9"/>
      <c r="AL831" s="9">
        <v>0.66666666666666674</v>
      </c>
      <c r="AM831" s="9"/>
      <c r="AN831" s="9" t="s">
        <v>2085</v>
      </c>
      <c r="AO831" s="9"/>
      <c r="AP831" s="9">
        <v>0.21052631578947367</v>
      </c>
      <c r="AQ831" s="9">
        <f>+AVERAGE(AL818:AL827)</f>
        <v>0.24422006018570092</v>
      </c>
      <c r="AR831" s="9">
        <f>+AVERAGE(AN818:AN827)</f>
        <v>0.11129297732937773</v>
      </c>
      <c r="AS831" s="17">
        <f t="shared" si="764"/>
        <v>10</v>
      </c>
      <c r="AT831" s="17">
        <f t="shared" si="765"/>
        <v>0.51999999999999991</v>
      </c>
      <c r="AU831" s="17">
        <f t="shared" si="768"/>
        <v>2.4390243902439025E-2</v>
      </c>
      <c r="AV831" s="17">
        <f t="shared" si="769"/>
        <v>0.25679012345679009</v>
      </c>
      <c r="AW831" s="17"/>
      <c r="AX831" s="17"/>
      <c r="AY831" s="17"/>
      <c r="AZ831" s="17">
        <v>2</v>
      </c>
      <c r="BA831" s="24">
        <v>0.33333333333333331</v>
      </c>
      <c r="BB831" s="9">
        <v>18</v>
      </c>
      <c r="BC831" s="9">
        <v>1</v>
      </c>
      <c r="BD831" s="9">
        <f t="shared" si="721"/>
        <v>0</v>
      </c>
      <c r="BE831" s="9" t="s">
        <v>4388</v>
      </c>
      <c r="BF831" s="9">
        <f t="shared" si="722"/>
        <v>0</v>
      </c>
      <c r="BG831" s="9">
        <v>1</v>
      </c>
      <c r="BH831" s="9">
        <v>3</v>
      </c>
      <c r="BI831" s="9">
        <v>5</v>
      </c>
      <c r="BJ831" s="9">
        <v>1</v>
      </c>
      <c r="BK831" s="9">
        <v>2</v>
      </c>
      <c r="BL831" s="9">
        <v>3</v>
      </c>
      <c r="BM831" s="9">
        <v>2</v>
      </c>
      <c r="BN831" s="9">
        <v>12</v>
      </c>
      <c r="BO831" s="9">
        <v>0</v>
      </c>
      <c r="BP831" s="9">
        <v>0</v>
      </c>
      <c r="BQ831" s="34">
        <f t="shared" si="751"/>
        <v>0.4</v>
      </c>
      <c r="BR831" s="34">
        <f t="shared" si="751"/>
        <v>0</v>
      </c>
      <c r="BS831" s="34">
        <f t="shared" si="751"/>
        <v>0.7</v>
      </c>
      <c r="BT831" s="9"/>
      <c r="BU831" s="9"/>
      <c r="BV831" s="9"/>
      <c r="BW831" s="9"/>
      <c r="BX831" s="9"/>
      <c r="BY831" s="9"/>
      <c r="BZ831" s="22">
        <f t="shared" si="713"/>
        <v>0</v>
      </c>
      <c r="CA831" s="22">
        <f t="shared" si="714"/>
        <v>4</v>
      </c>
      <c r="CB831" s="22">
        <f t="shared" si="715"/>
        <v>0.7</v>
      </c>
      <c r="CC831" s="22">
        <f t="shared" si="716"/>
        <v>0</v>
      </c>
      <c r="CD831" s="22">
        <f t="shared" si="717"/>
        <v>1</v>
      </c>
      <c r="CK831" s="23">
        <v>7.3170731707317083E-2</v>
      </c>
      <c r="CL831" s="23">
        <f t="shared" si="718"/>
        <v>3</v>
      </c>
      <c r="CM831" s="23">
        <f t="shared" si="724"/>
        <v>0.73266018055710269</v>
      </c>
      <c r="CN831" s="23">
        <f t="shared" si="725"/>
        <v>0.33387893198813323</v>
      </c>
      <c r="CQ831" s="49">
        <v>4</v>
      </c>
    </row>
    <row r="832" spans="1:95" ht="11.25" customHeight="1">
      <c r="A832" s="9">
        <v>8</v>
      </c>
      <c r="B832" s="9">
        <v>3</v>
      </c>
      <c r="C832" s="9" t="str">
        <f t="shared" si="752"/>
        <v>40</v>
      </c>
      <c r="D832" s="10" t="s">
        <v>4213</v>
      </c>
      <c r="E832" s="9">
        <v>15</v>
      </c>
      <c r="F832" s="9">
        <v>1</v>
      </c>
      <c r="G832" s="9">
        <v>0</v>
      </c>
      <c r="H832" s="9">
        <v>1</v>
      </c>
      <c r="I832" s="9">
        <v>0</v>
      </c>
      <c r="J832" s="9">
        <v>0</v>
      </c>
      <c r="K832" s="11">
        <v>10</v>
      </c>
      <c r="L832" s="9">
        <v>17</v>
      </c>
      <c r="M832" s="9">
        <v>3</v>
      </c>
      <c r="N832" s="9"/>
      <c r="O832" s="17"/>
      <c r="P832" s="17">
        <f t="shared" si="719"/>
        <v>0</v>
      </c>
      <c r="Q832" s="9">
        <v>26</v>
      </c>
      <c r="R832" s="9"/>
      <c r="S832" s="9">
        <v>0.11538461538461539</v>
      </c>
      <c r="T832" s="9">
        <v>43</v>
      </c>
      <c r="U832" s="9">
        <v>0</v>
      </c>
      <c r="V832" s="11">
        <v>30</v>
      </c>
      <c r="W832" s="11">
        <f t="shared" si="763"/>
        <v>30</v>
      </c>
      <c r="X832" s="17">
        <f t="shared" si="726"/>
        <v>0</v>
      </c>
      <c r="Y832" s="17"/>
      <c r="Z832" s="9">
        <v>0</v>
      </c>
      <c r="AA832" s="9"/>
      <c r="AB832" s="17"/>
      <c r="AC832" s="17">
        <f t="shared" si="747"/>
        <v>0</v>
      </c>
      <c r="AD832" s="17" t="str">
        <f t="shared" si="712"/>
        <v/>
      </c>
      <c r="AE832" s="17" t="s">
        <v>2085</v>
      </c>
      <c r="AF832" s="17">
        <f t="shared" si="720"/>
        <v>7</v>
      </c>
      <c r="AG832" s="17"/>
      <c r="AH832" s="9">
        <v>24</v>
      </c>
      <c r="AI832" s="9"/>
      <c r="AJ832" s="9"/>
      <c r="AK832" s="9"/>
      <c r="AL832" s="9">
        <v>0.41538461538461541</v>
      </c>
      <c r="AM832" s="9"/>
      <c r="AN832" s="9" t="s">
        <v>2085</v>
      </c>
      <c r="AO832" s="9"/>
      <c r="AP832" s="9">
        <v>0.45</v>
      </c>
      <c r="AQ832" s="9">
        <f>+AVERAGE(AL818:AL827)</f>
        <v>0.24422006018570092</v>
      </c>
      <c r="AR832" s="9">
        <f>+AVERAGE(AN818:AN827)</f>
        <v>0.11129297732937773</v>
      </c>
      <c r="AS832" s="17">
        <f t="shared" si="764"/>
        <v>12</v>
      </c>
      <c r="AT832" s="17">
        <f t="shared" si="765"/>
        <v>0.66666666666666674</v>
      </c>
      <c r="AU832" s="17" t="str">
        <f t="shared" si="768"/>
        <v/>
      </c>
      <c r="AV832" s="17">
        <f t="shared" si="769"/>
        <v>0.21052631578947367</v>
      </c>
      <c r="AW832" s="17"/>
      <c r="AX832" s="17"/>
      <c r="AY832" s="17"/>
      <c r="AZ832" s="17">
        <v>2</v>
      </c>
      <c r="BA832" s="24">
        <v>0.33333333333333331</v>
      </c>
      <c r="BB832" s="9">
        <v>18</v>
      </c>
      <c r="BC832" s="9">
        <v>1</v>
      </c>
      <c r="BD832" s="9">
        <f t="shared" si="721"/>
        <v>0</v>
      </c>
      <c r="BE832" s="9" t="s">
        <v>4388</v>
      </c>
      <c r="BF832" s="9">
        <f t="shared" si="722"/>
        <v>0</v>
      </c>
      <c r="BG832" s="9">
        <v>1</v>
      </c>
      <c r="BH832" s="9">
        <v>3</v>
      </c>
      <c r="BI832" s="9">
        <v>5</v>
      </c>
      <c r="BJ832" s="9">
        <v>1</v>
      </c>
      <c r="BK832" s="9">
        <v>2</v>
      </c>
      <c r="BL832" s="9">
        <v>3</v>
      </c>
      <c r="BM832" s="9">
        <v>2</v>
      </c>
      <c r="BN832" s="9">
        <v>12</v>
      </c>
      <c r="BO832" s="9">
        <v>0</v>
      </c>
      <c r="BP832" s="9">
        <v>0</v>
      </c>
      <c r="BQ832" s="34">
        <f t="shared" si="751"/>
        <v>0.4</v>
      </c>
      <c r="BR832" s="34">
        <f t="shared" si="751"/>
        <v>0</v>
      </c>
      <c r="BS832" s="34">
        <f t="shared" si="751"/>
        <v>0.7</v>
      </c>
      <c r="BT832" s="9"/>
      <c r="BU832" s="9"/>
      <c r="BV832" s="9"/>
      <c r="BW832" s="9"/>
      <c r="BX832" s="9"/>
      <c r="BY832" s="9"/>
      <c r="BZ832" s="22">
        <f t="shared" si="713"/>
        <v>0</v>
      </c>
      <c r="CA832" s="22">
        <f t="shared" si="714"/>
        <v>5</v>
      </c>
      <c r="CB832" s="22">
        <f t="shared" si="715"/>
        <v>0.7</v>
      </c>
      <c r="CC832" s="22">
        <f t="shared" si="716"/>
        <v>0</v>
      </c>
      <c r="CD832" s="22">
        <f t="shared" si="717"/>
        <v>1</v>
      </c>
      <c r="CK832" s="23" t="s">
        <v>2085</v>
      </c>
      <c r="CL832" s="23">
        <f t="shared" si="718"/>
        <v>3</v>
      </c>
      <c r="CM832" s="23">
        <f t="shared" si="724"/>
        <v>0.73266018055710269</v>
      </c>
      <c r="CN832" s="23">
        <f t="shared" si="725"/>
        <v>0.33387893198813323</v>
      </c>
      <c r="CQ832" s="49">
        <v>6</v>
      </c>
    </row>
    <row r="833" spans="1:95" ht="11.25" customHeight="1">
      <c r="A833" s="9">
        <v>8</v>
      </c>
      <c r="B833" s="9">
        <v>3</v>
      </c>
      <c r="C833" s="9" t="str">
        <f t="shared" si="752"/>
        <v>40</v>
      </c>
      <c r="D833" s="10" t="s">
        <v>4213</v>
      </c>
      <c r="E833" s="9">
        <v>16</v>
      </c>
      <c r="F833" s="9">
        <v>1</v>
      </c>
      <c r="G833" s="9">
        <v>0</v>
      </c>
      <c r="H833" s="9">
        <v>1</v>
      </c>
      <c r="I833" s="9">
        <v>0</v>
      </c>
      <c r="J833" s="9">
        <v>0</v>
      </c>
      <c r="K833" s="11">
        <v>5</v>
      </c>
      <c r="L833" s="9">
        <v>38</v>
      </c>
      <c r="M833" s="9">
        <v>7</v>
      </c>
      <c r="N833" s="9"/>
      <c r="O833" s="17"/>
      <c r="P833" s="17">
        <f t="shared" si="719"/>
        <v>1</v>
      </c>
      <c r="Q833" s="9">
        <v>34</v>
      </c>
      <c r="R833" s="9"/>
      <c r="S833" s="9">
        <v>0.20588235294117646</v>
      </c>
      <c r="T833" s="9">
        <v>72</v>
      </c>
      <c r="U833" s="9">
        <v>35</v>
      </c>
      <c r="V833" s="11">
        <v>30</v>
      </c>
      <c r="W833" s="11">
        <f t="shared" si="763"/>
        <v>30</v>
      </c>
      <c r="X833" s="17">
        <f t="shared" si="726"/>
        <v>30</v>
      </c>
      <c r="Y833" s="17"/>
      <c r="Z833" s="9">
        <v>4</v>
      </c>
      <c r="AA833" s="9"/>
      <c r="AB833" s="17"/>
      <c r="AC833" s="17">
        <f t="shared" si="747"/>
        <v>43</v>
      </c>
      <c r="AD833" s="17">
        <f t="shared" si="712"/>
        <v>9.3023255813953487E-2</v>
      </c>
      <c r="AE833" s="17" t="s">
        <v>2085</v>
      </c>
      <c r="AF833" s="17">
        <f t="shared" si="720"/>
        <v>7</v>
      </c>
      <c r="AG833" s="17"/>
      <c r="AH833" s="9">
        <v>59</v>
      </c>
      <c r="AI833" s="9"/>
      <c r="AJ833" s="9"/>
      <c r="AK833" s="9"/>
      <c r="AL833" s="9">
        <v>0.21176470588235299</v>
      </c>
      <c r="AM833" s="9"/>
      <c r="AN833" s="9">
        <v>9.3023255813953487E-2</v>
      </c>
      <c r="AO833" s="9"/>
      <c r="AP833" s="9">
        <v>0.23728813559322029</v>
      </c>
      <c r="AQ833" s="9">
        <f>+AVERAGE(AL818:AL827)</f>
        <v>0.24422006018570092</v>
      </c>
      <c r="AR833" s="9">
        <f>+AVERAGE(AN818:AN827)</f>
        <v>0.11129297732937773</v>
      </c>
      <c r="AS833" s="17">
        <f t="shared" si="764"/>
        <v>26</v>
      </c>
      <c r="AT833" s="17">
        <f t="shared" si="765"/>
        <v>0.41538461538461541</v>
      </c>
      <c r="AU833" s="17" t="str">
        <f t="shared" si="768"/>
        <v/>
      </c>
      <c r="AV833" s="17">
        <f t="shared" si="769"/>
        <v>0.45</v>
      </c>
      <c r="AW833" s="17"/>
      <c r="AX833" s="17"/>
      <c r="AY833" s="17"/>
      <c r="AZ833" s="17">
        <v>2</v>
      </c>
      <c r="BA833" s="24">
        <v>0.33333333333333331</v>
      </c>
      <c r="BB833" s="9">
        <v>18</v>
      </c>
      <c r="BC833" s="9">
        <v>1</v>
      </c>
      <c r="BD833" s="9">
        <f t="shared" si="721"/>
        <v>0</v>
      </c>
      <c r="BE833" s="9" t="s">
        <v>4388</v>
      </c>
      <c r="BF833" s="9">
        <f t="shared" si="722"/>
        <v>0</v>
      </c>
      <c r="BG833" s="9">
        <v>1</v>
      </c>
      <c r="BH833" s="9">
        <v>3</v>
      </c>
      <c r="BI833" s="9">
        <v>5</v>
      </c>
      <c r="BJ833" s="9">
        <v>1</v>
      </c>
      <c r="BK833" s="9">
        <v>2</v>
      </c>
      <c r="BL833" s="9">
        <v>3</v>
      </c>
      <c r="BM833" s="9">
        <v>2</v>
      </c>
      <c r="BN833" s="9">
        <v>12</v>
      </c>
      <c r="BO833" s="9">
        <v>0</v>
      </c>
      <c r="BP833" s="9">
        <v>0</v>
      </c>
      <c r="BQ833" s="34">
        <f t="shared" si="751"/>
        <v>0.4</v>
      </c>
      <c r="BR833" s="34">
        <f t="shared" si="751"/>
        <v>0</v>
      </c>
      <c r="BS833" s="34">
        <f t="shared" si="751"/>
        <v>0.7</v>
      </c>
      <c r="BT833" s="9"/>
      <c r="BU833" s="9"/>
      <c r="BV833" s="9"/>
      <c r="BW833" s="9"/>
      <c r="BX833" s="9"/>
      <c r="BY833" s="9"/>
      <c r="BZ833" s="22">
        <f t="shared" si="713"/>
        <v>0</v>
      </c>
      <c r="CA833" s="22">
        <f t="shared" si="714"/>
        <v>6</v>
      </c>
      <c r="CB833" s="22">
        <f t="shared" si="715"/>
        <v>0.7</v>
      </c>
      <c r="CC833" s="22">
        <f t="shared" si="716"/>
        <v>0</v>
      </c>
      <c r="CD833" s="22">
        <f t="shared" si="717"/>
        <v>1</v>
      </c>
      <c r="CK833" s="23" t="s">
        <v>2085</v>
      </c>
      <c r="CL833" s="23">
        <f t="shared" si="718"/>
        <v>3</v>
      </c>
      <c r="CM833" s="23">
        <f t="shared" si="724"/>
        <v>0.73266018055710269</v>
      </c>
      <c r="CN833" s="23">
        <f t="shared" si="725"/>
        <v>0.33387893198813323</v>
      </c>
      <c r="CQ833" s="49">
        <v>4</v>
      </c>
    </row>
    <row r="834" spans="1:95" ht="11.25" customHeight="1">
      <c r="A834" s="9">
        <v>8</v>
      </c>
      <c r="B834" s="9">
        <v>3</v>
      </c>
      <c r="C834" s="9" t="str">
        <f t="shared" si="752"/>
        <v>40</v>
      </c>
      <c r="D834" s="10" t="s">
        <v>4213</v>
      </c>
      <c r="E834" s="9">
        <v>17</v>
      </c>
      <c r="F834" s="9">
        <v>1</v>
      </c>
      <c r="G834" s="9">
        <v>0</v>
      </c>
      <c r="H834" s="9">
        <v>1</v>
      </c>
      <c r="I834" s="9">
        <v>0</v>
      </c>
      <c r="J834" s="9">
        <v>0</v>
      </c>
      <c r="K834" s="11">
        <v>10</v>
      </c>
      <c r="L834" s="9">
        <v>62</v>
      </c>
      <c r="M834" s="9">
        <v>7</v>
      </c>
      <c r="N834" s="9"/>
      <c r="O834" s="17"/>
      <c r="P834" s="17">
        <f t="shared" si="719"/>
        <v>1</v>
      </c>
      <c r="Q834" s="9">
        <v>18</v>
      </c>
      <c r="R834" s="9"/>
      <c r="S834" s="9">
        <v>0.3888888888888889</v>
      </c>
      <c r="T834" s="9">
        <v>80</v>
      </c>
      <c r="U834" s="9">
        <v>35</v>
      </c>
      <c r="V834" s="11">
        <v>30</v>
      </c>
      <c r="W834" s="11">
        <f t="shared" si="763"/>
        <v>30</v>
      </c>
      <c r="X834" s="17">
        <f t="shared" si="726"/>
        <v>30</v>
      </c>
      <c r="Y834" s="17"/>
      <c r="Z834" s="9">
        <v>4</v>
      </c>
      <c r="AA834" s="9"/>
      <c r="AB834" s="17"/>
      <c r="AC834" s="17">
        <f t="shared" si="747"/>
        <v>42</v>
      </c>
      <c r="AD834" s="17">
        <f t="shared" ref="AD834:AD897" si="770">+IF(AC834&gt;0,Z834/AC834,"")</f>
        <v>9.5238095238095233E-2</v>
      </c>
      <c r="AE834" s="17">
        <v>9.3023255813953487E-2</v>
      </c>
      <c r="AF834" s="17">
        <f t="shared" si="720"/>
        <v>7</v>
      </c>
      <c r="AG834" s="17"/>
      <c r="AH834" s="9">
        <v>74</v>
      </c>
      <c r="AI834" s="9"/>
      <c r="AJ834" s="9"/>
      <c r="AK834" s="9"/>
      <c r="AL834" s="9">
        <v>0.37777777777777782</v>
      </c>
      <c r="AM834" s="9"/>
      <c r="AN834" s="9">
        <v>9.5238095238095233E-2</v>
      </c>
      <c r="AO834" s="9"/>
      <c r="AP834" s="9">
        <v>0.26486486486486488</v>
      </c>
      <c r="AQ834" s="9">
        <f>+AVERAGE(AL818:AL827)</f>
        <v>0.24422006018570092</v>
      </c>
      <c r="AR834" s="9">
        <f>+AVERAGE(AN818:AN827)</f>
        <v>0.11129297732937773</v>
      </c>
      <c r="AS834" s="17">
        <f t="shared" si="764"/>
        <v>34</v>
      </c>
      <c r="AT834" s="17">
        <f t="shared" si="765"/>
        <v>0.21176470588235299</v>
      </c>
      <c r="AU834" s="17">
        <f t="shared" si="768"/>
        <v>9.3023255813953487E-2</v>
      </c>
      <c r="AV834" s="17">
        <f t="shared" si="769"/>
        <v>0.23728813559322029</v>
      </c>
      <c r="AW834" s="17"/>
      <c r="AX834" s="17"/>
      <c r="AY834" s="17"/>
      <c r="AZ834" s="17">
        <v>2</v>
      </c>
      <c r="BA834" s="24">
        <v>0.33333333333333331</v>
      </c>
      <c r="BB834" s="9">
        <v>18</v>
      </c>
      <c r="BC834" s="9">
        <v>1</v>
      </c>
      <c r="BD834" s="9">
        <f t="shared" si="721"/>
        <v>0</v>
      </c>
      <c r="BE834" s="9" t="s">
        <v>4388</v>
      </c>
      <c r="BF834" s="9">
        <f t="shared" si="722"/>
        <v>0</v>
      </c>
      <c r="BG834" s="9">
        <v>1</v>
      </c>
      <c r="BH834" s="9">
        <v>3</v>
      </c>
      <c r="BI834" s="9">
        <v>5</v>
      </c>
      <c r="BJ834" s="9">
        <v>1</v>
      </c>
      <c r="BK834" s="9">
        <v>2</v>
      </c>
      <c r="BL834" s="9">
        <v>3</v>
      </c>
      <c r="BM834" s="9">
        <v>2</v>
      </c>
      <c r="BN834" s="9">
        <v>12</v>
      </c>
      <c r="BO834" s="9">
        <v>0</v>
      </c>
      <c r="BP834" s="9">
        <v>0</v>
      </c>
      <c r="BQ834" s="34">
        <f t="shared" si="751"/>
        <v>0.4</v>
      </c>
      <c r="BR834" s="34">
        <f t="shared" si="751"/>
        <v>0</v>
      </c>
      <c r="BS834" s="34">
        <f t="shared" si="751"/>
        <v>0.7</v>
      </c>
      <c r="BT834" s="9"/>
      <c r="BU834" s="9"/>
      <c r="BV834" s="9"/>
      <c r="BW834" s="9"/>
      <c r="BX834" s="9"/>
      <c r="BY834" s="9"/>
      <c r="BZ834" s="22">
        <f t="shared" ref="BZ834:BZ897" si="771">+IF(AND(E834&gt;0,E834&lt;11),E834,0)</f>
        <v>0</v>
      </c>
      <c r="CA834" s="22">
        <f t="shared" ref="CA834:CA897" si="772">+IF(AND(E834&gt;10,E834&lt;21),E834-10,0)</f>
        <v>7</v>
      </c>
      <c r="CB834" s="22">
        <f t="shared" ref="CB834:CB897" si="773">+IF(E834&gt;10,BS834,0)</f>
        <v>0.7</v>
      </c>
      <c r="CC834" s="22">
        <f t="shared" ref="CC834:CC897" si="774">+IF(E834&lt;11,BS834,0)</f>
        <v>0</v>
      </c>
      <c r="CD834" s="22">
        <f t="shared" ref="CD834:CD897" si="775">+IF(E834&gt;10,1,0)</f>
        <v>1</v>
      </c>
      <c r="CK834" s="23">
        <v>0.27906976744186046</v>
      </c>
      <c r="CL834" s="23">
        <f t="shared" ref="CL834:CL897" si="776">+IF(F834&gt;=0,F834*B834,"")</f>
        <v>3</v>
      </c>
      <c r="CM834" s="23">
        <f t="shared" si="724"/>
        <v>0.73266018055710269</v>
      </c>
      <c r="CN834" s="23">
        <f t="shared" si="725"/>
        <v>0.33387893198813323</v>
      </c>
      <c r="CQ834" s="49">
        <v>4</v>
      </c>
    </row>
    <row r="835" spans="1:95" ht="11.25" customHeight="1">
      <c r="A835" s="9">
        <v>8</v>
      </c>
      <c r="B835" s="9">
        <v>3</v>
      </c>
      <c r="C835" s="9" t="str">
        <f t="shared" si="752"/>
        <v>40</v>
      </c>
      <c r="D835" s="10" t="s">
        <v>4213</v>
      </c>
      <c r="E835" s="9">
        <v>18</v>
      </c>
      <c r="F835" s="9">
        <v>1</v>
      </c>
      <c r="G835" s="9">
        <v>0</v>
      </c>
      <c r="H835" s="9">
        <v>1</v>
      </c>
      <c r="I835" s="9">
        <v>0</v>
      </c>
      <c r="J835" s="9">
        <v>0</v>
      </c>
      <c r="K835" s="11">
        <v>80</v>
      </c>
      <c r="L835" s="9">
        <v>0</v>
      </c>
      <c r="M835" s="9">
        <v>7</v>
      </c>
      <c r="N835" s="9"/>
      <c r="O835" s="17"/>
      <c r="P835" s="17">
        <f t="shared" ref="P835:P898" si="777">+IF(M835&lt;5,0,IF(M835&gt;5,1,2))</f>
        <v>1</v>
      </c>
      <c r="Q835" s="9">
        <v>19</v>
      </c>
      <c r="R835" s="9"/>
      <c r="S835" s="9">
        <v>0.36842105263157893</v>
      </c>
      <c r="T835" s="9">
        <v>19</v>
      </c>
      <c r="U835" s="9">
        <v>0</v>
      </c>
      <c r="V835" s="11">
        <v>30</v>
      </c>
      <c r="W835" s="11">
        <f t="shared" si="763"/>
        <v>30</v>
      </c>
      <c r="X835" s="17">
        <f t="shared" si="726"/>
        <v>0</v>
      </c>
      <c r="Y835" s="17"/>
      <c r="Z835" s="9">
        <v>0</v>
      </c>
      <c r="AA835" s="9"/>
      <c r="AB835" s="17"/>
      <c r="AC835" s="17">
        <f t="shared" si="747"/>
        <v>0</v>
      </c>
      <c r="AD835" s="17" t="str">
        <f t="shared" si="770"/>
        <v/>
      </c>
      <c r="AE835" s="17">
        <v>9.5238095238095233E-2</v>
      </c>
      <c r="AF835" s="17">
        <f t="shared" ref="AF835:AF898" si="778">10-M835+Z835</f>
        <v>3</v>
      </c>
      <c r="AG835" s="17"/>
      <c r="AH835" s="9">
        <v>31</v>
      </c>
      <c r="AI835" s="9"/>
      <c r="AJ835" s="9"/>
      <c r="AK835" s="9"/>
      <c r="AL835" s="9">
        <v>0.56842105263157883</v>
      </c>
      <c r="AM835" s="9"/>
      <c r="AN835" s="9" t="s">
        <v>2085</v>
      </c>
      <c r="AO835" s="9"/>
      <c r="AP835" s="9">
        <v>0.34838709677419355</v>
      </c>
      <c r="AQ835" s="9">
        <f>+AVERAGE(AL818:AL827)</f>
        <v>0.24422006018570092</v>
      </c>
      <c r="AR835" s="9">
        <f>+AVERAGE(AN818:AN827)</f>
        <v>0.11129297732937773</v>
      </c>
      <c r="AS835" s="17">
        <f t="shared" si="764"/>
        <v>18</v>
      </c>
      <c r="AT835" s="17">
        <f t="shared" si="765"/>
        <v>0.37777777777777782</v>
      </c>
      <c r="AU835" s="17">
        <f t="shared" si="768"/>
        <v>9.5238095238095233E-2</v>
      </c>
      <c r="AV835" s="17">
        <f t="shared" si="769"/>
        <v>0.26486486486486488</v>
      </c>
      <c r="AW835" s="17"/>
      <c r="AX835" s="17"/>
      <c r="AY835" s="17"/>
      <c r="AZ835" s="17">
        <v>2</v>
      </c>
      <c r="BA835" s="24">
        <v>0.33333333333333331</v>
      </c>
      <c r="BB835" s="9">
        <v>18</v>
      </c>
      <c r="BC835" s="9">
        <v>1</v>
      </c>
      <c r="BD835" s="9">
        <f t="shared" ref="BD835:BD898" si="779">IF(BC835=0, 1, 0)</f>
        <v>0</v>
      </c>
      <c r="BE835" s="9" t="s">
        <v>4388</v>
      </c>
      <c r="BF835" s="9">
        <f t="shared" ref="BF835:BF898" si="780">IF(ISERROR(FIND("Economics", BE835)&gt;0), 0, 1)</f>
        <v>0</v>
      </c>
      <c r="BG835" s="9">
        <v>1</v>
      </c>
      <c r="BH835" s="9">
        <v>3</v>
      </c>
      <c r="BI835" s="9">
        <v>5</v>
      </c>
      <c r="BJ835" s="9">
        <v>1</v>
      </c>
      <c r="BK835" s="9">
        <v>2</v>
      </c>
      <c r="BL835" s="9">
        <v>3</v>
      </c>
      <c r="BM835" s="9">
        <v>2</v>
      </c>
      <c r="BN835" s="9">
        <v>12</v>
      </c>
      <c r="BO835" s="9">
        <v>0</v>
      </c>
      <c r="BP835" s="9">
        <v>0</v>
      </c>
      <c r="BQ835" s="34">
        <f t="shared" si="751"/>
        <v>0.4</v>
      </c>
      <c r="BR835" s="34">
        <f t="shared" si="751"/>
        <v>0</v>
      </c>
      <c r="BS835" s="34">
        <f t="shared" si="751"/>
        <v>0.7</v>
      </c>
      <c r="BT835" s="9"/>
      <c r="BU835" s="9"/>
      <c r="BV835" s="9"/>
      <c r="BW835" s="9"/>
      <c r="BX835" s="9"/>
      <c r="BY835" s="9"/>
      <c r="BZ835" s="22">
        <f t="shared" si="771"/>
        <v>0</v>
      </c>
      <c r="CA835" s="22">
        <f t="shared" si="772"/>
        <v>8</v>
      </c>
      <c r="CB835" s="22">
        <f t="shared" si="773"/>
        <v>0.7</v>
      </c>
      <c r="CC835" s="22">
        <f t="shared" si="774"/>
        <v>0</v>
      </c>
      <c r="CD835" s="22">
        <f t="shared" si="775"/>
        <v>1</v>
      </c>
      <c r="CK835" s="23">
        <v>0.2857142857142857</v>
      </c>
      <c r="CL835" s="23">
        <f t="shared" si="776"/>
        <v>3</v>
      </c>
      <c r="CM835" s="23">
        <f t="shared" ref="CM835:CM898" si="781">+IF(AQ835&gt;0, AQ835*B835,"")</f>
        <v>0.73266018055710269</v>
      </c>
      <c r="CN835" s="23">
        <f t="shared" ref="CN835:CN898" si="782">+IF(AR835&gt;0, AR835*B835,"")</f>
        <v>0.33387893198813323</v>
      </c>
      <c r="CQ835" s="49">
        <v>4</v>
      </c>
    </row>
    <row r="836" spans="1:95" ht="11.25" customHeight="1">
      <c r="A836" s="9">
        <v>8</v>
      </c>
      <c r="B836" s="9">
        <v>3</v>
      </c>
      <c r="C836" s="9" t="str">
        <f t="shared" si="752"/>
        <v>40</v>
      </c>
      <c r="D836" s="10" t="s">
        <v>4213</v>
      </c>
      <c r="E836" s="9">
        <v>19</v>
      </c>
      <c r="F836" s="9">
        <v>1</v>
      </c>
      <c r="G836" s="9">
        <v>0</v>
      </c>
      <c r="H836" s="9">
        <v>1</v>
      </c>
      <c r="I836" s="9">
        <v>0</v>
      </c>
      <c r="J836" s="9">
        <v>0</v>
      </c>
      <c r="K836" s="11">
        <v>10</v>
      </c>
      <c r="L836" s="9">
        <v>9</v>
      </c>
      <c r="M836" s="9">
        <v>7</v>
      </c>
      <c r="N836" s="9"/>
      <c r="O836" s="17"/>
      <c r="P836" s="17">
        <f t="shared" si="777"/>
        <v>1</v>
      </c>
      <c r="Q836" s="9">
        <v>27</v>
      </c>
      <c r="R836" s="9"/>
      <c r="S836" s="9">
        <v>0.25925925925925924</v>
      </c>
      <c r="T836" s="9">
        <v>36</v>
      </c>
      <c r="U836" s="9">
        <v>0</v>
      </c>
      <c r="V836" s="11">
        <v>30</v>
      </c>
      <c r="W836" s="11">
        <f t="shared" si="763"/>
        <v>30</v>
      </c>
      <c r="X836" s="17">
        <f t="shared" ref="X836:X899" si="783">+MIN(U836,V836)</f>
        <v>0</v>
      </c>
      <c r="Y836" s="17"/>
      <c r="Z836" s="9">
        <v>0</v>
      </c>
      <c r="AA836" s="9"/>
      <c r="AB836" s="17"/>
      <c r="AC836" s="17">
        <f t="shared" si="747"/>
        <v>0</v>
      </c>
      <c r="AD836" s="17" t="str">
        <f t="shared" si="770"/>
        <v/>
      </c>
      <c r="AE836" s="17" t="s">
        <v>2085</v>
      </c>
      <c r="AF836" s="17">
        <f t="shared" si="778"/>
        <v>3</v>
      </c>
      <c r="AG836" s="17"/>
      <c r="AH836" s="9">
        <v>23</v>
      </c>
      <c r="AI836" s="9"/>
      <c r="AJ836" s="9"/>
      <c r="AK836" s="9"/>
      <c r="AL836" s="9">
        <v>0.44444444444444448</v>
      </c>
      <c r="AM836" s="9"/>
      <c r="AN836" s="9" t="s">
        <v>2085</v>
      </c>
      <c r="AO836" s="9"/>
      <c r="AP836" s="9">
        <v>0.52173913043478248</v>
      </c>
      <c r="AQ836" s="9">
        <f>+AVERAGE(AL818:AL827)</f>
        <v>0.24422006018570092</v>
      </c>
      <c r="AR836" s="9">
        <f>+AVERAGE(AN818:AN827)</f>
        <v>0.11129297732937773</v>
      </c>
      <c r="AS836" s="17">
        <f t="shared" si="764"/>
        <v>19</v>
      </c>
      <c r="AT836" s="17">
        <f t="shared" si="765"/>
        <v>0.56842105263157883</v>
      </c>
      <c r="AU836" s="17" t="str">
        <f t="shared" si="768"/>
        <v/>
      </c>
      <c r="AV836" s="17">
        <f t="shared" si="769"/>
        <v>0.34838709677419355</v>
      </c>
      <c r="AW836" s="17"/>
      <c r="AX836" s="17"/>
      <c r="AY836" s="17"/>
      <c r="AZ836" s="17">
        <v>2</v>
      </c>
      <c r="BA836" s="24">
        <v>0.33333333333333331</v>
      </c>
      <c r="BB836" s="9">
        <v>18</v>
      </c>
      <c r="BC836" s="9">
        <v>1</v>
      </c>
      <c r="BD836" s="9">
        <f t="shared" si="779"/>
        <v>0</v>
      </c>
      <c r="BE836" s="9" t="s">
        <v>4388</v>
      </c>
      <c r="BF836" s="9">
        <f t="shared" si="780"/>
        <v>0</v>
      </c>
      <c r="BG836" s="9">
        <v>1</v>
      </c>
      <c r="BH836" s="9">
        <v>3</v>
      </c>
      <c r="BI836" s="9">
        <v>5</v>
      </c>
      <c r="BJ836" s="9">
        <v>1</v>
      </c>
      <c r="BK836" s="9">
        <v>2</v>
      </c>
      <c r="BL836" s="9">
        <v>3</v>
      </c>
      <c r="BM836" s="9">
        <v>2</v>
      </c>
      <c r="BN836" s="9">
        <v>12</v>
      </c>
      <c r="BO836" s="9">
        <v>0</v>
      </c>
      <c r="BP836" s="9">
        <v>0</v>
      </c>
      <c r="BQ836" s="34">
        <f t="shared" si="751"/>
        <v>0.4</v>
      </c>
      <c r="BR836" s="34">
        <f t="shared" si="751"/>
        <v>0</v>
      </c>
      <c r="BS836" s="34">
        <f t="shared" si="751"/>
        <v>0.7</v>
      </c>
      <c r="BT836" s="9"/>
      <c r="BU836" s="9"/>
      <c r="BV836" s="9"/>
      <c r="BW836" s="9"/>
      <c r="BX836" s="9"/>
      <c r="BY836" s="9"/>
      <c r="BZ836" s="22">
        <f t="shared" si="771"/>
        <v>0</v>
      </c>
      <c r="CA836" s="22">
        <f t="shared" si="772"/>
        <v>9</v>
      </c>
      <c r="CB836" s="22">
        <f t="shared" si="773"/>
        <v>0.7</v>
      </c>
      <c r="CC836" s="22">
        <f t="shared" si="774"/>
        <v>0</v>
      </c>
      <c r="CD836" s="22">
        <f t="shared" si="775"/>
        <v>1</v>
      </c>
      <c r="CK836" s="23" t="s">
        <v>2085</v>
      </c>
      <c r="CL836" s="23">
        <f t="shared" si="776"/>
        <v>3</v>
      </c>
      <c r="CM836" s="23">
        <f t="shared" si="781"/>
        <v>0.73266018055710269</v>
      </c>
      <c r="CN836" s="23">
        <f t="shared" si="782"/>
        <v>0.33387893198813323</v>
      </c>
      <c r="CQ836" s="49">
        <v>5</v>
      </c>
    </row>
    <row r="837" spans="1:95" ht="11.25" customHeight="1">
      <c r="A837" s="9">
        <v>8</v>
      </c>
      <c r="B837" s="9">
        <v>3</v>
      </c>
      <c r="C837" s="9" t="str">
        <f t="shared" si="752"/>
        <v>40</v>
      </c>
      <c r="D837" s="10" t="s">
        <v>4213</v>
      </c>
      <c r="E837" s="9">
        <v>20</v>
      </c>
      <c r="F837" s="9">
        <v>1</v>
      </c>
      <c r="G837" s="9">
        <v>0</v>
      </c>
      <c r="H837" s="9">
        <v>1</v>
      </c>
      <c r="I837" s="9">
        <v>0</v>
      </c>
      <c r="J837" s="9">
        <v>0</v>
      </c>
      <c r="K837" s="11">
        <v>10</v>
      </c>
      <c r="L837" s="9">
        <v>26</v>
      </c>
      <c r="M837" s="9">
        <v>10</v>
      </c>
      <c r="N837" s="17">
        <f>SUM(M828:M837)</f>
        <v>50</v>
      </c>
      <c r="O837" s="17"/>
      <c r="P837" s="17">
        <f t="shared" si="777"/>
        <v>1</v>
      </c>
      <c r="Q837" s="9">
        <v>45</v>
      </c>
      <c r="R837" s="9"/>
      <c r="S837" s="9">
        <v>0.22222222222222221</v>
      </c>
      <c r="T837" s="9">
        <v>71</v>
      </c>
      <c r="U837" s="9">
        <v>35</v>
      </c>
      <c r="V837" s="11">
        <v>30</v>
      </c>
      <c r="W837" s="11">
        <f t="shared" si="763"/>
        <v>30</v>
      </c>
      <c r="X837" s="17">
        <f t="shared" si="783"/>
        <v>30</v>
      </c>
      <c r="Y837" s="17"/>
      <c r="Z837" s="9">
        <v>10</v>
      </c>
      <c r="AA837" s="17">
        <f>SUM(Z828:Z837)</f>
        <v>24</v>
      </c>
      <c r="AB837" s="17"/>
      <c r="AC837" s="17">
        <f t="shared" si="747"/>
        <v>52</v>
      </c>
      <c r="AD837" s="17">
        <f t="shared" si="770"/>
        <v>0.19230769230769232</v>
      </c>
      <c r="AE837" s="17" t="s">
        <v>2085</v>
      </c>
      <c r="AF837" s="17">
        <f t="shared" si="778"/>
        <v>10</v>
      </c>
      <c r="AG837" s="17">
        <f>+SUM(AF828:AF837)</f>
        <v>74</v>
      </c>
      <c r="AH837" s="9">
        <v>57</v>
      </c>
      <c r="AI837" s="9"/>
      <c r="AJ837" s="9"/>
      <c r="AK837" s="9"/>
      <c r="AL837" s="9">
        <v>8.8888888888888878E-2</v>
      </c>
      <c r="AM837" s="9"/>
      <c r="AN837" s="9">
        <v>0.19230769230769232</v>
      </c>
      <c r="AO837" s="9"/>
      <c r="AP837" s="9">
        <v>0.31578947368421056</v>
      </c>
      <c r="AQ837" s="9">
        <f>+AVERAGE(AL818:AL827)</f>
        <v>0.24422006018570092</v>
      </c>
      <c r="AR837" s="9">
        <f>+AVERAGE(AN818:AN827)</f>
        <v>0.11129297732937773</v>
      </c>
      <c r="AS837" s="17">
        <f t="shared" si="764"/>
        <v>27</v>
      </c>
      <c r="AT837" s="17">
        <f t="shared" si="765"/>
        <v>0.44444444444444448</v>
      </c>
      <c r="AU837" s="17" t="str">
        <f t="shared" si="768"/>
        <v/>
      </c>
      <c r="AV837" s="17">
        <f t="shared" si="769"/>
        <v>0.52173913043478248</v>
      </c>
      <c r="AW837" s="17"/>
      <c r="AX837" s="17"/>
      <c r="AY837" s="17"/>
      <c r="AZ837" s="17">
        <v>2</v>
      </c>
      <c r="BA837" s="24">
        <v>0.33333333333333331</v>
      </c>
      <c r="BB837" s="9">
        <v>18</v>
      </c>
      <c r="BC837" s="9">
        <v>1</v>
      </c>
      <c r="BD837" s="9">
        <f t="shared" si="779"/>
        <v>0</v>
      </c>
      <c r="BE837" s="9" t="s">
        <v>4388</v>
      </c>
      <c r="BF837" s="9">
        <f t="shared" si="780"/>
        <v>0</v>
      </c>
      <c r="BG837" s="9">
        <v>1</v>
      </c>
      <c r="BH837" s="9">
        <v>3</v>
      </c>
      <c r="BI837" s="9">
        <v>5</v>
      </c>
      <c r="BJ837" s="9">
        <v>1</v>
      </c>
      <c r="BK837" s="9">
        <v>2</v>
      </c>
      <c r="BL837" s="9">
        <v>3</v>
      </c>
      <c r="BM837" s="9">
        <v>2</v>
      </c>
      <c r="BN837" s="9">
        <v>12</v>
      </c>
      <c r="BO837" s="9">
        <v>0</v>
      </c>
      <c r="BP837" s="9">
        <v>0</v>
      </c>
      <c r="BQ837" s="34">
        <f t="shared" si="751"/>
        <v>0.4</v>
      </c>
      <c r="BR837" s="34">
        <f t="shared" si="751"/>
        <v>0.4</v>
      </c>
      <c r="BS837" s="34">
        <f t="shared" si="751"/>
        <v>0.7</v>
      </c>
      <c r="BT837" s="9"/>
      <c r="BU837" s="9"/>
      <c r="BV837" s="9"/>
      <c r="BW837" s="9">
        <f>SUM(AF828:AF837)</f>
        <v>74</v>
      </c>
      <c r="BX837" s="9"/>
      <c r="BY837" s="9">
        <f t="shared" ref="BY837" si="784">SUM(BW827,BW837)</f>
        <v>181</v>
      </c>
      <c r="BZ837" s="22">
        <f t="shared" si="771"/>
        <v>0</v>
      </c>
      <c r="CA837" s="22">
        <f t="shared" si="772"/>
        <v>10</v>
      </c>
      <c r="CB837" s="22">
        <f t="shared" si="773"/>
        <v>0.7</v>
      </c>
      <c r="CC837" s="22">
        <f t="shared" si="774"/>
        <v>0</v>
      </c>
      <c r="CD837" s="22">
        <f t="shared" si="775"/>
        <v>1</v>
      </c>
      <c r="CK837" s="23" t="s">
        <v>2085</v>
      </c>
      <c r="CL837" s="23">
        <f t="shared" si="776"/>
        <v>3</v>
      </c>
      <c r="CM837" s="23">
        <f t="shared" si="781"/>
        <v>0.73266018055710269</v>
      </c>
      <c r="CN837" s="23">
        <f t="shared" si="782"/>
        <v>0.33387893198813323</v>
      </c>
      <c r="CQ837" s="49">
        <v>5</v>
      </c>
    </row>
    <row r="838" spans="1:95" ht="11.25" customHeight="1">
      <c r="A838" s="9">
        <v>8</v>
      </c>
      <c r="B838" s="9">
        <v>4</v>
      </c>
      <c r="C838" s="9" t="str">
        <f t="shared" si="752"/>
        <v>6</v>
      </c>
      <c r="D838" s="10" t="s">
        <v>4214</v>
      </c>
      <c r="E838" s="9">
        <v>-2</v>
      </c>
      <c r="F838" s="9">
        <v>1</v>
      </c>
      <c r="G838" s="9">
        <v>0</v>
      </c>
      <c r="H838" s="9">
        <v>0</v>
      </c>
      <c r="I838" s="9">
        <v>0</v>
      </c>
      <c r="J838" s="9">
        <v>0</v>
      </c>
      <c r="K838" s="11">
        <v>25</v>
      </c>
      <c r="L838" s="9">
        <v>50</v>
      </c>
      <c r="M838" s="9">
        <v>7</v>
      </c>
      <c r="N838" s="9"/>
      <c r="O838" s="17"/>
      <c r="P838" s="17">
        <f t="shared" si="777"/>
        <v>1</v>
      </c>
      <c r="Q838" s="9">
        <v>35</v>
      </c>
      <c r="R838" s="9"/>
      <c r="S838" s="9">
        <v>0.2</v>
      </c>
      <c r="T838" s="9">
        <v>85</v>
      </c>
      <c r="U838" s="9">
        <v>40</v>
      </c>
      <c r="V838" s="11">
        <v>30</v>
      </c>
      <c r="W838" s="18"/>
      <c r="X838" s="17">
        <f t="shared" si="783"/>
        <v>30</v>
      </c>
      <c r="Y838" s="17"/>
      <c r="Z838" s="9">
        <v>4</v>
      </c>
      <c r="AA838" s="9"/>
      <c r="AB838" s="17"/>
      <c r="AC838" s="17">
        <f>AC816</f>
        <v>43</v>
      </c>
      <c r="AD838" s="17">
        <f t="shared" si="770"/>
        <v>9.3023255813953487E-2</v>
      </c>
      <c r="AE838" s="17"/>
      <c r="AF838" s="17">
        <f t="shared" si="778"/>
        <v>7</v>
      </c>
      <c r="AG838" s="17"/>
      <c r="AH838" s="9">
        <v>58</v>
      </c>
      <c r="AI838" s="9"/>
      <c r="AJ838" s="9"/>
      <c r="AK838" s="9"/>
      <c r="AL838" s="9">
        <v>0</v>
      </c>
      <c r="AM838" s="9"/>
      <c r="AN838" s="9">
        <v>9.3023255813953487E-2</v>
      </c>
      <c r="AO838" s="9"/>
      <c r="AP838" s="9">
        <v>0.40689655172413791</v>
      </c>
      <c r="AQ838" s="22"/>
      <c r="AR838" s="22"/>
      <c r="AS838" s="17"/>
      <c r="AT838" s="17"/>
      <c r="AU838" s="17"/>
      <c r="AV838" s="17"/>
      <c r="AW838" s="17"/>
      <c r="AX838" s="17"/>
      <c r="AY838" s="17"/>
      <c r="AZ838" s="17">
        <v>5</v>
      </c>
      <c r="BA838" s="24">
        <v>0.83333333333333337</v>
      </c>
      <c r="BB838" s="9">
        <v>18</v>
      </c>
      <c r="BC838" s="9">
        <v>0</v>
      </c>
      <c r="BD838" s="9">
        <f t="shared" si="779"/>
        <v>1</v>
      </c>
      <c r="BE838" s="9" t="s">
        <v>4388</v>
      </c>
      <c r="BF838" s="9">
        <f t="shared" si="780"/>
        <v>0</v>
      </c>
      <c r="BG838" s="9">
        <v>1</v>
      </c>
      <c r="BH838" s="9">
        <v>3</v>
      </c>
      <c r="BI838" s="9">
        <v>5</v>
      </c>
      <c r="BJ838" s="9">
        <v>1</v>
      </c>
      <c r="BK838" s="9">
        <v>2</v>
      </c>
      <c r="BL838" s="9">
        <v>3</v>
      </c>
      <c r="BM838" s="9">
        <v>4</v>
      </c>
      <c r="BN838" s="9">
        <v>0</v>
      </c>
      <c r="BO838" s="9">
        <v>5</v>
      </c>
      <c r="BP838" s="9">
        <v>0</v>
      </c>
      <c r="BQ838" s="34">
        <f>BQ816</f>
        <v>0</v>
      </c>
      <c r="BR838" s="34">
        <f>BR816</f>
        <v>0</v>
      </c>
      <c r="BS838" s="34">
        <f>BS816</f>
        <v>0.7</v>
      </c>
      <c r="BT838" s="22"/>
      <c r="BU838" s="22"/>
      <c r="BV838" s="22"/>
      <c r="BW838" s="22"/>
      <c r="BX838" s="22"/>
      <c r="BY838" s="22"/>
      <c r="BZ838" s="22">
        <f t="shared" si="771"/>
        <v>0</v>
      </c>
      <c r="CA838" s="22">
        <f t="shared" si="772"/>
        <v>0</v>
      </c>
      <c r="CB838" s="22">
        <f t="shared" si="773"/>
        <v>0</v>
      </c>
      <c r="CC838" s="22">
        <f t="shared" si="774"/>
        <v>0.7</v>
      </c>
      <c r="CD838" s="22">
        <f t="shared" si="775"/>
        <v>0</v>
      </c>
      <c r="CK838" s="23" t="s">
        <v>2085</v>
      </c>
      <c r="CL838" s="23">
        <f t="shared" si="776"/>
        <v>4</v>
      </c>
      <c r="CM838" s="23" t="str">
        <f t="shared" si="781"/>
        <v/>
      </c>
      <c r="CN838" s="23" t="str">
        <f t="shared" si="782"/>
        <v/>
      </c>
      <c r="CQ838" s="49">
        <v>1</v>
      </c>
    </row>
    <row r="839" spans="1:95" ht="11.25" customHeight="1">
      <c r="A839" s="9">
        <v>8</v>
      </c>
      <c r="B839" s="9">
        <v>4</v>
      </c>
      <c r="C839" s="9" t="str">
        <f t="shared" si="752"/>
        <v>6</v>
      </c>
      <c r="D839" s="10" t="s">
        <v>4214</v>
      </c>
      <c r="E839" s="9">
        <v>-1</v>
      </c>
      <c r="F839" s="9">
        <v>1</v>
      </c>
      <c r="G839" s="9">
        <v>0</v>
      </c>
      <c r="H839" s="9">
        <v>0</v>
      </c>
      <c r="I839" s="9">
        <v>0</v>
      </c>
      <c r="J839" s="9">
        <v>0</v>
      </c>
      <c r="K839" s="11">
        <v>25</v>
      </c>
      <c r="L839" s="9">
        <v>60</v>
      </c>
      <c r="M839" s="9">
        <v>7</v>
      </c>
      <c r="N839" s="9"/>
      <c r="O839" s="17"/>
      <c r="P839" s="17">
        <f t="shared" si="777"/>
        <v>1</v>
      </c>
      <c r="Q839" s="9">
        <v>33</v>
      </c>
      <c r="R839" s="9"/>
      <c r="S839" s="9">
        <v>0.21212121212121213</v>
      </c>
      <c r="T839" s="9">
        <v>93</v>
      </c>
      <c r="U839" s="9">
        <v>40</v>
      </c>
      <c r="V839" s="11">
        <v>30</v>
      </c>
      <c r="W839" s="11">
        <f>V838</f>
        <v>30</v>
      </c>
      <c r="X839" s="17">
        <f t="shared" si="783"/>
        <v>30</v>
      </c>
      <c r="Y839" s="17"/>
      <c r="Z839" s="9">
        <v>0</v>
      </c>
      <c r="AA839" s="9"/>
      <c r="AB839" s="17"/>
      <c r="AC839" s="17">
        <f t="shared" si="747"/>
        <v>49</v>
      </c>
      <c r="AD839" s="17">
        <f t="shared" si="770"/>
        <v>0</v>
      </c>
      <c r="AE839" s="17">
        <v>9.3023255813953487E-2</v>
      </c>
      <c r="AF839" s="17">
        <f t="shared" si="778"/>
        <v>3</v>
      </c>
      <c r="AG839" s="17"/>
      <c r="AH839" s="9">
        <v>66</v>
      </c>
      <c r="AI839" s="9"/>
      <c r="AJ839" s="9"/>
      <c r="AK839" s="9"/>
      <c r="AL839" s="9">
        <v>0.18181818181818182</v>
      </c>
      <c r="AM839" s="9"/>
      <c r="AN839" s="9">
        <v>0</v>
      </c>
      <c r="AO839" s="9"/>
      <c r="AP839" s="9">
        <v>0.32121212121212117</v>
      </c>
      <c r="AQ839" s="9"/>
      <c r="AR839" s="9"/>
      <c r="AS839" s="17">
        <f>+Q838</f>
        <v>35</v>
      </c>
      <c r="AT839" s="17">
        <f t="shared" ref="AT839" si="785">+AL838</f>
        <v>0</v>
      </c>
      <c r="AU839" s="17">
        <f t="shared" ref="AU839" si="786">+AN838</f>
        <v>9.3023255813953487E-2</v>
      </c>
      <c r="AV839" s="17">
        <f t="shared" ref="AV839" si="787">+AP838</f>
        <v>0.40689655172413791</v>
      </c>
      <c r="AW839" s="17"/>
      <c r="AX839" s="17"/>
      <c r="AY839" s="17"/>
      <c r="AZ839" s="17">
        <v>5</v>
      </c>
      <c r="BA839" s="24">
        <v>0.83333333333333337</v>
      </c>
      <c r="BB839" s="9">
        <v>18</v>
      </c>
      <c r="BC839" s="9">
        <v>0</v>
      </c>
      <c r="BD839" s="9">
        <f t="shared" si="779"/>
        <v>1</v>
      </c>
      <c r="BE839" s="9" t="s">
        <v>4388</v>
      </c>
      <c r="BF839" s="9">
        <f t="shared" si="780"/>
        <v>0</v>
      </c>
      <c r="BG839" s="9">
        <v>1</v>
      </c>
      <c r="BH839" s="9">
        <v>3</v>
      </c>
      <c r="BI839" s="9">
        <v>5</v>
      </c>
      <c r="BJ839" s="9">
        <v>1</v>
      </c>
      <c r="BK839" s="9">
        <v>2</v>
      </c>
      <c r="BL839" s="9">
        <v>3</v>
      </c>
      <c r="BM839" s="9">
        <v>4</v>
      </c>
      <c r="BN839" s="9">
        <v>0</v>
      </c>
      <c r="BO839" s="9">
        <v>5</v>
      </c>
      <c r="BP839" s="9">
        <v>0</v>
      </c>
      <c r="BQ839" s="34">
        <f t="shared" si="751"/>
        <v>0.4</v>
      </c>
      <c r="BR839" s="34">
        <f t="shared" si="751"/>
        <v>0</v>
      </c>
      <c r="BS839" s="34">
        <f t="shared" si="751"/>
        <v>0.7</v>
      </c>
      <c r="BT839" s="9"/>
      <c r="BU839" s="9"/>
      <c r="BV839" s="9"/>
      <c r="BW839" s="9"/>
      <c r="BX839" s="9"/>
      <c r="BY839" s="9"/>
      <c r="BZ839" s="22">
        <f t="shared" si="771"/>
        <v>0</v>
      </c>
      <c r="CA839" s="22">
        <f t="shared" si="772"/>
        <v>0</v>
      </c>
      <c r="CB839" s="22">
        <f t="shared" si="773"/>
        <v>0</v>
      </c>
      <c r="CC839" s="22">
        <f t="shared" si="774"/>
        <v>0.7</v>
      </c>
      <c r="CD839" s="22">
        <f t="shared" si="775"/>
        <v>0</v>
      </c>
      <c r="CK839" s="23">
        <v>0.37209302325581395</v>
      </c>
      <c r="CL839" s="23">
        <f t="shared" si="776"/>
        <v>4</v>
      </c>
      <c r="CM839" s="23" t="str">
        <f t="shared" si="781"/>
        <v/>
      </c>
      <c r="CN839" s="23" t="str">
        <f t="shared" si="782"/>
        <v/>
      </c>
      <c r="CQ839" s="49">
        <v>3</v>
      </c>
    </row>
    <row r="840" spans="1:95" ht="11.25" customHeight="1">
      <c r="A840" s="9">
        <v>8</v>
      </c>
      <c r="B840" s="9">
        <v>4</v>
      </c>
      <c r="C840" s="9" t="str">
        <f t="shared" si="752"/>
        <v>6</v>
      </c>
      <c r="D840" s="10" t="s">
        <v>4214</v>
      </c>
      <c r="E840" s="9">
        <v>1</v>
      </c>
      <c r="F840" s="9">
        <v>1</v>
      </c>
      <c r="G840" s="9">
        <v>0</v>
      </c>
      <c r="H840" s="9">
        <v>0</v>
      </c>
      <c r="I840" s="9">
        <v>0</v>
      </c>
      <c r="J840" s="9">
        <v>0</v>
      </c>
      <c r="K840" s="11">
        <v>25</v>
      </c>
      <c r="L840" s="9">
        <v>75</v>
      </c>
      <c r="M840" s="9">
        <v>6</v>
      </c>
      <c r="N840" s="17">
        <f>SUM(M840:M840)</f>
        <v>6</v>
      </c>
      <c r="O840" s="17"/>
      <c r="P840" s="17">
        <f t="shared" si="777"/>
        <v>1</v>
      </c>
      <c r="Q840" s="9">
        <v>34</v>
      </c>
      <c r="R840" s="9"/>
      <c r="S840" s="9">
        <v>0.17647058823529413</v>
      </c>
      <c r="T840" s="9">
        <v>100</v>
      </c>
      <c r="U840" s="9">
        <v>40</v>
      </c>
      <c r="V840" s="11">
        <v>30</v>
      </c>
      <c r="W840" s="11">
        <f t="shared" ref="W840:W859" si="788">V839</f>
        <v>30</v>
      </c>
      <c r="X840" s="17">
        <f t="shared" si="783"/>
        <v>30</v>
      </c>
      <c r="Y840" s="17"/>
      <c r="Z840" s="9">
        <v>0</v>
      </c>
      <c r="AA840" s="17">
        <f>SUM(Z840:Z840)</f>
        <v>0</v>
      </c>
      <c r="AB840" s="17"/>
      <c r="AC840" s="17">
        <f t="shared" si="747"/>
        <v>50</v>
      </c>
      <c r="AD840" s="17">
        <f t="shared" si="770"/>
        <v>0</v>
      </c>
      <c r="AE840" s="17">
        <v>0</v>
      </c>
      <c r="AF840" s="17">
        <f t="shared" si="778"/>
        <v>4</v>
      </c>
      <c r="AG840" s="17"/>
      <c r="AH840" s="9">
        <v>66</v>
      </c>
      <c r="AI840" s="9"/>
      <c r="AJ840" s="9"/>
      <c r="AK840" s="9"/>
      <c r="AL840" s="9">
        <v>7.0588235294117646E-2</v>
      </c>
      <c r="AM840" s="9"/>
      <c r="AN840" s="9">
        <v>0</v>
      </c>
      <c r="AO840" s="9"/>
      <c r="AP840" s="9">
        <v>0.32727272727272727</v>
      </c>
      <c r="AQ840" s="9"/>
      <c r="AR840" s="9"/>
      <c r="AZ840">
        <v>5</v>
      </c>
      <c r="BA840" s="24">
        <v>0.83333333333333337</v>
      </c>
      <c r="BB840" s="9">
        <v>18</v>
      </c>
      <c r="BC840" s="9">
        <v>0</v>
      </c>
      <c r="BD840" s="9">
        <f t="shared" si="779"/>
        <v>1</v>
      </c>
      <c r="BE840" s="9" t="s">
        <v>4388</v>
      </c>
      <c r="BF840" s="9">
        <f t="shared" si="780"/>
        <v>0</v>
      </c>
      <c r="BG840" s="9">
        <v>1</v>
      </c>
      <c r="BH840" s="9">
        <v>3</v>
      </c>
      <c r="BI840" s="9">
        <v>5</v>
      </c>
      <c r="BJ840" s="9">
        <v>1</v>
      </c>
      <c r="BK840" s="9">
        <v>2</v>
      </c>
      <c r="BL840" s="9">
        <v>3</v>
      </c>
      <c r="BM840" s="9">
        <v>4</v>
      </c>
      <c r="BN840" s="9">
        <v>0</v>
      </c>
      <c r="BO840" s="9">
        <v>5</v>
      </c>
      <c r="BP840" s="9">
        <v>0</v>
      </c>
      <c r="BQ840" s="34">
        <f t="shared" si="751"/>
        <v>0.4</v>
      </c>
      <c r="BR840" s="34">
        <f t="shared" si="751"/>
        <v>0</v>
      </c>
      <c r="BS840" s="34">
        <f t="shared" si="751"/>
        <v>0.7</v>
      </c>
      <c r="BT840" s="9"/>
      <c r="BU840" s="9"/>
      <c r="BV840" s="9"/>
      <c r="BW840" s="9"/>
      <c r="BX840" s="9"/>
      <c r="BY840" s="9"/>
      <c r="BZ840" s="22">
        <f t="shared" si="771"/>
        <v>1</v>
      </c>
      <c r="CA840" s="22">
        <f t="shared" si="772"/>
        <v>0</v>
      </c>
      <c r="CB840" s="22">
        <f t="shared" si="773"/>
        <v>0</v>
      </c>
      <c r="CC840" s="22">
        <f t="shared" si="774"/>
        <v>0.7</v>
      </c>
      <c r="CD840" s="22">
        <f t="shared" si="775"/>
        <v>0</v>
      </c>
      <c r="CK840" s="23">
        <v>0</v>
      </c>
      <c r="CL840" s="23">
        <f t="shared" si="776"/>
        <v>4</v>
      </c>
      <c r="CM840" s="23" t="str">
        <f t="shared" si="781"/>
        <v/>
      </c>
      <c r="CN840" s="23" t="str">
        <f t="shared" si="782"/>
        <v/>
      </c>
      <c r="CQ840" s="49">
        <v>5</v>
      </c>
    </row>
    <row r="841" spans="1:95" ht="11.25" customHeight="1">
      <c r="A841" s="9">
        <v>8</v>
      </c>
      <c r="B841" s="9">
        <v>4</v>
      </c>
      <c r="C841" s="9" t="str">
        <f t="shared" si="752"/>
        <v>6</v>
      </c>
      <c r="D841" s="10" t="s">
        <v>4214</v>
      </c>
      <c r="E841" s="9">
        <v>2</v>
      </c>
      <c r="F841" s="9">
        <v>1</v>
      </c>
      <c r="G841" s="9">
        <v>0</v>
      </c>
      <c r="H841" s="9">
        <v>0</v>
      </c>
      <c r="I841" s="9">
        <v>0</v>
      </c>
      <c r="J841" s="9">
        <v>0</v>
      </c>
      <c r="K841" s="11">
        <v>25</v>
      </c>
      <c r="L841" s="9">
        <v>75</v>
      </c>
      <c r="M841" s="9">
        <v>3</v>
      </c>
      <c r="N841" s="17">
        <f>SUM(M840:M841)</f>
        <v>9</v>
      </c>
      <c r="O841" s="17"/>
      <c r="P841" s="17">
        <f t="shared" si="777"/>
        <v>0</v>
      </c>
      <c r="Q841" s="9">
        <v>29</v>
      </c>
      <c r="R841" s="9"/>
      <c r="S841" s="9">
        <v>0.10344827586206896</v>
      </c>
      <c r="T841" s="9">
        <v>100</v>
      </c>
      <c r="U841" s="9">
        <v>40</v>
      </c>
      <c r="V841" s="11">
        <v>30</v>
      </c>
      <c r="W841" s="11">
        <f t="shared" si="788"/>
        <v>30</v>
      </c>
      <c r="X841" s="17">
        <f t="shared" si="783"/>
        <v>30</v>
      </c>
      <c r="Y841" s="17"/>
      <c r="Z841" s="9">
        <v>1</v>
      </c>
      <c r="AA841" s="17">
        <f>SUM(Z840:Z841)</f>
        <v>1</v>
      </c>
      <c r="AB841" s="17"/>
      <c r="AC841" s="17">
        <f t="shared" si="747"/>
        <v>42</v>
      </c>
      <c r="AD841" s="17">
        <f t="shared" si="770"/>
        <v>2.3809523809523808E-2</v>
      </c>
      <c r="AE841" s="17">
        <v>0</v>
      </c>
      <c r="AF841" s="17">
        <f t="shared" si="778"/>
        <v>8</v>
      </c>
      <c r="AG841" s="17"/>
      <c r="AH841" s="9">
        <v>63</v>
      </c>
      <c r="AI841" s="9"/>
      <c r="AJ841" s="9"/>
      <c r="AK841" s="9"/>
      <c r="AL841" s="9">
        <v>0.3724137931034483</v>
      </c>
      <c r="AM841" s="9"/>
      <c r="AN841" s="9">
        <v>2.3809523809523808E-2</v>
      </c>
      <c r="AO841" s="9"/>
      <c r="AP841" s="9">
        <v>0.26666666666666666</v>
      </c>
      <c r="AQ841" s="9"/>
      <c r="AR841" s="9"/>
      <c r="AS841" s="17">
        <f t="shared" ref="AS841:AS859" si="789">+Q840</f>
        <v>34</v>
      </c>
      <c r="AT841" s="17">
        <f t="shared" si="765"/>
        <v>7.0588235294117646E-2</v>
      </c>
      <c r="AU841" s="17">
        <f t="shared" ref="AU841:AU849" si="790">+AN840</f>
        <v>0</v>
      </c>
      <c r="AV841" s="17">
        <f t="shared" ref="AV841:AV849" si="791">+AP840</f>
        <v>0.32727272727272727</v>
      </c>
      <c r="AW841" s="17"/>
      <c r="AX841" s="17"/>
      <c r="AY841" s="17"/>
      <c r="AZ841" s="17">
        <v>5</v>
      </c>
      <c r="BA841" s="24">
        <v>0.83333333333333337</v>
      </c>
      <c r="BB841" s="9">
        <v>18</v>
      </c>
      <c r="BC841" s="9">
        <v>0</v>
      </c>
      <c r="BD841" s="9">
        <f t="shared" si="779"/>
        <v>1</v>
      </c>
      <c r="BE841" s="9" t="s">
        <v>4388</v>
      </c>
      <c r="BF841" s="9">
        <f t="shared" si="780"/>
        <v>0</v>
      </c>
      <c r="BG841" s="9">
        <v>1</v>
      </c>
      <c r="BH841" s="9">
        <v>3</v>
      </c>
      <c r="BI841" s="9">
        <v>5</v>
      </c>
      <c r="BJ841" s="9">
        <v>1</v>
      </c>
      <c r="BK841" s="9">
        <v>2</v>
      </c>
      <c r="BL841" s="9">
        <v>3</v>
      </c>
      <c r="BM841" s="9">
        <v>4</v>
      </c>
      <c r="BN841" s="9">
        <v>0</v>
      </c>
      <c r="BO841" s="9">
        <v>5</v>
      </c>
      <c r="BP841" s="9">
        <v>0</v>
      </c>
      <c r="BQ841" s="34">
        <f t="shared" si="751"/>
        <v>0.4</v>
      </c>
      <c r="BR841" s="34">
        <f t="shared" si="751"/>
        <v>0</v>
      </c>
      <c r="BS841" s="34">
        <f t="shared" si="751"/>
        <v>0.7</v>
      </c>
      <c r="BT841" s="9"/>
      <c r="BU841" s="9"/>
      <c r="BV841" s="9"/>
      <c r="BW841" s="9"/>
      <c r="BX841" s="9"/>
      <c r="BY841" s="9"/>
      <c r="BZ841" s="22">
        <f t="shared" si="771"/>
        <v>2</v>
      </c>
      <c r="CA841" s="22">
        <f t="shared" si="772"/>
        <v>0</v>
      </c>
      <c r="CB841" s="22">
        <f t="shared" si="773"/>
        <v>0</v>
      </c>
      <c r="CC841" s="22">
        <f t="shared" si="774"/>
        <v>0.7</v>
      </c>
      <c r="CD841" s="22">
        <f t="shared" si="775"/>
        <v>0</v>
      </c>
      <c r="CK841" s="23">
        <v>0</v>
      </c>
      <c r="CL841" s="23">
        <f t="shared" si="776"/>
        <v>4</v>
      </c>
      <c r="CM841" s="23" t="str">
        <f t="shared" si="781"/>
        <v/>
      </c>
      <c r="CN841" s="23" t="str">
        <f t="shared" si="782"/>
        <v/>
      </c>
      <c r="CQ841" s="49">
        <v>6</v>
      </c>
    </row>
    <row r="842" spans="1:95" ht="11.25" customHeight="1">
      <c r="A842" s="9">
        <v>8</v>
      </c>
      <c r="B842" s="9">
        <v>4</v>
      </c>
      <c r="C842" s="9" t="str">
        <f t="shared" si="752"/>
        <v>6</v>
      </c>
      <c r="D842" s="10" t="s">
        <v>4214</v>
      </c>
      <c r="E842" s="9">
        <v>3</v>
      </c>
      <c r="F842" s="9">
        <v>1</v>
      </c>
      <c r="G842" s="9">
        <v>0</v>
      </c>
      <c r="H842" s="9">
        <v>0</v>
      </c>
      <c r="I842" s="9">
        <v>0</v>
      </c>
      <c r="J842" s="9">
        <v>0</v>
      </c>
      <c r="K842" s="11">
        <v>25</v>
      </c>
      <c r="L842" s="9">
        <v>75</v>
      </c>
      <c r="M842" s="9">
        <v>3</v>
      </c>
      <c r="N842" s="17">
        <f>SUM(M840:M842)</f>
        <v>12</v>
      </c>
      <c r="O842" s="17"/>
      <c r="P842" s="17">
        <f t="shared" si="777"/>
        <v>0</v>
      </c>
      <c r="Q842" s="9">
        <v>23</v>
      </c>
      <c r="R842" s="9"/>
      <c r="S842" s="9">
        <v>0.13043478260869565</v>
      </c>
      <c r="T842" s="9">
        <v>98</v>
      </c>
      <c r="U842" s="9">
        <v>40</v>
      </c>
      <c r="V842" s="11">
        <v>30</v>
      </c>
      <c r="W842" s="11">
        <f t="shared" si="788"/>
        <v>30</v>
      </c>
      <c r="X842" s="17">
        <f t="shared" si="783"/>
        <v>30</v>
      </c>
      <c r="Y842" s="17"/>
      <c r="Z842" s="9">
        <v>0</v>
      </c>
      <c r="AA842" s="17">
        <f>SUM(Z840:Z842)</f>
        <v>1</v>
      </c>
      <c r="AB842" s="17"/>
      <c r="AC842" s="17">
        <f t="shared" si="747"/>
        <v>50</v>
      </c>
      <c r="AD842" s="17">
        <f t="shared" si="770"/>
        <v>0</v>
      </c>
      <c r="AE842" s="17">
        <v>2.3809523809523808E-2</v>
      </c>
      <c r="AF842" s="17">
        <f t="shared" si="778"/>
        <v>7</v>
      </c>
      <c r="AG842" s="17"/>
      <c r="AH842" s="9">
        <v>77</v>
      </c>
      <c r="AI842" s="9"/>
      <c r="AJ842" s="9"/>
      <c r="AK842" s="9"/>
      <c r="AL842" s="9">
        <v>0.2260869565217391</v>
      </c>
      <c r="AM842" s="9"/>
      <c r="AN842" s="9">
        <v>0</v>
      </c>
      <c r="AO842" s="9"/>
      <c r="AP842" s="9">
        <v>0.25454545454545452</v>
      </c>
      <c r="AQ842" s="9"/>
      <c r="AR842" s="9"/>
      <c r="AS842" s="17">
        <f t="shared" si="789"/>
        <v>29</v>
      </c>
      <c r="AT842" s="17">
        <f t="shared" si="765"/>
        <v>0.3724137931034483</v>
      </c>
      <c r="AU842" s="17">
        <f t="shared" si="790"/>
        <v>2.3809523809523808E-2</v>
      </c>
      <c r="AV842" s="17">
        <f t="shared" si="791"/>
        <v>0.26666666666666666</v>
      </c>
      <c r="AW842" s="17"/>
      <c r="AX842" s="17"/>
      <c r="AY842" s="17"/>
      <c r="AZ842" s="17">
        <v>5</v>
      </c>
      <c r="BA842" s="24">
        <v>0.83333333333333337</v>
      </c>
      <c r="BB842" s="9">
        <v>18</v>
      </c>
      <c r="BC842" s="9">
        <v>0</v>
      </c>
      <c r="BD842" s="9">
        <f t="shared" si="779"/>
        <v>1</v>
      </c>
      <c r="BE842" s="9" t="s">
        <v>4388</v>
      </c>
      <c r="BF842" s="9">
        <f t="shared" si="780"/>
        <v>0</v>
      </c>
      <c r="BG842" s="9">
        <v>1</v>
      </c>
      <c r="BH842" s="9">
        <v>3</v>
      </c>
      <c r="BI842" s="9">
        <v>5</v>
      </c>
      <c r="BJ842" s="9">
        <v>1</v>
      </c>
      <c r="BK842" s="9">
        <v>2</v>
      </c>
      <c r="BL842" s="9">
        <v>3</v>
      </c>
      <c r="BM842" s="9">
        <v>4</v>
      </c>
      <c r="BN842" s="9">
        <v>0</v>
      </c>
      <c r="BO842" s="9">
        <v>5</v>
      </c>
      <c r="BP842" s="9">
        <v>0</v>
      </c>
      <c r="BQ842" s="34">
        <f t="shared" si="751"/>
        <v>0.4</v>
      </c>
      <c r="BR842" s="34">
        <f t="shared" si="751"/>
        <v>0</v>
      </c>
      <c r="BS842" s="34">
        <f t="shared" si="751"/>
        <v>0.7</v>
      </c>
      <c r="BT842" s="9"/>
      <c r="BU842" s="9"/>
      <c r="BV842" s="9"/>
      <c r="BW842" s="9"/>
      <c r="BX842" s="9"/>
      <c r="BY842" s="9"/>
      <c r="BZ842" s="22">
        <f t="shared" si="771"/>
        <v>3</v>
      </c>
      <c r="CA842" s="22">
        <f t="shared" si="772"/>
        <v>0</v>
      </c>
      <c r="CB842" s="22">
        <f t="shared" si="773"/>
        <v>0</v>
      </c>
      <c r="CC842" s="22">
        <f t="shared" si="774"/>
        <v>0.7</v>
      </c>
      <c r="CD842" s="22">
        <f t="shared" si="775"/>
        <v>0</v>
      </c>
      <c r="CK842" s="23">
        <v>9.5238095238095233E-2</v>
      </c>
      <c r="CL842" s="23">
        <f t="shared" si="776"/>
        <v>4</v>
      </c>
      <c r="CM842" s="23" t="str">
        <f t="shared" si="781"/>
        <v/>
      </c>
      <c r="CN842" s="23" t="str">
        <f t="shared" si="782"/>
        <v/>
      </c>
      <c r="CQ842" s="49">
        <v>3</v>
      </c>
    </row>
    <row r="843" spans="1:95" ht="11.25" customHeight="1">
      <c r="A843" s="9">
        <v>8</v>
      </c>
      <c r="B843" s="9">
        <v>4</v>
      </c>
      <c r="C843" s="9" t="str">
        <f t="shared" si="752"/>
        <v>6</v>
      </c>
      <c r="D843" s="10" t="s">
        <v>4214</v>
      </c>
      <c r="E843" s="9">
        <v>4</v>
      </c>
      <c r="F843" s="9">
        <v>1</v>
      </c>
      <c r="G843" s="9">
        <v>0</v>
      </c>
      <c r="H843" s="9">
        <v>0</v>
      </c>
      <c r="I843" s="9">
        <v>0</v>
      </c>
      <c r="J843" s="9">
        <v>0</v>
      </c>
      <c r="K843" s="11">
        <v>25</v>
      </c>
      <c r="L843" s="9">
        <v>73</v>
      </c>
      <c r="M843" s="9">
        <v>10</v>
      </c>
      <c r="N843" s="17">
        <f>SUM(M840:M843)</f>
        <v>22</v>
      </c>
      <c r="O843" s="17"/>
      <c r="P843" s="17">
        <f t="shared" si="777"/>
        <v>1</v>
      </c>
      <c r="Q843" s="9">
        <v>37</v>
      </c>
      <c r="R843" s="9"/>
      <c r="S843" s="9">
        <v>0.27027027027027029</v>
      </c>
      <c r="T843" s="9">
        <v>100</v>
      </c>
      <c r="U843" s="9">
        <v>40</v>
      </c>
      <c r="V843" s="11">
        <v>30</v>
      </c>
      <c r="W843" s="11">
        <f t="shared" si="788"/>
        <v>30</v>
      </c>
      <c r="X843" s="17">
        <f t="shared" si="783"/>
        <v>30</v>
      </c>
      <c r="Y843" s="17"/>
      <c r="Z843" s="9">
        <v>1</v>
      </c>
      <c r="AA843" s="17">
        <f>SUM(Z840:Z843)</f>
        <v>2</v>
      </c>
      <c r="AB843" s="17"/>
      <c r="AC843" s="17">
        <f t="shared" si="747"/>
        <v>43</v>
      </c>
      <c r="AD843" s="17">
        <f t="shared" si="770"/>
        <v>2.3255813953488372E-2</v>
      </c>
      <c r="AE843" s="17">
        <v>0</v>
      </c>
      <c r="AF843" s="17">
        <f t="shared" si="778"/>
        <v>1</v>
      </c>
      <c r="AG843" s="17"/>
      <c r="AH843" s="9">
        <v>56</v>
      </c>
      <c r="AI843" s="9"/>
      <c r="AJ843" s="9"/>
      <c r="AK843" s="9"/>
      <c r="AL843" s="9">
        <v>0.17297297297297298</v>
      </c>
      <c r="AM843" s="9"/>
      <c r="AN843" s="9">
        <v>2.3255813953488372E-2</v>
      </c>
      <c r="AO843" s="9"/>
      <c r="AP843" s="9">
        <v>0.47857142857142848</v>
      </c>
      <c r="AQ843" s="9"/>
      <c r="AR843" s="9"/>
      <c r="AS843" s="17">
        <f t="shared" si="789"/>
        <v>23</v>
      </c>
      <c r="AT843" s="17">
        <f t="shared" si="765"/>
        <v>0.2260869565217391</v>
      </c>
      <c r="AU843" s="17">
        <f t="shared" si="790"/>
        <v>0</v>
      </c>
      <c r="AV843" s="17">
        <f t="shared" si="791"/>
        <v>0.25454545454545452</v>
      </c>
      <c r="AW843" s="17"/>
      <c r="AX843" s="17"/>
      <c r="AY843" s="17"/>
      <c r="AZ843" s="17">
        <v>5</v>
      </c>
      <c r="BA843" s="24">
        <v>0.83333333333333337</v>
      </c>
      <c r="BB843" s="9">
        <v>18</v>
      </c>
      <c r="BC843" s="9">
        <v>0</v>
      </c>
      <c r="BD843" s="9">
        <f t="shared" si="779"/>
        <v>1</v>
      </c>
      <c r="BE843" s="9" t="s">
        <v>4388</v>
      </c>
      <c r="BF843" s="9">
        <f t="shared" si="780"/>
        <v>0</v>
      </c>
      <c r="BG843" s="9">
        <v>1</v>
      </c>
      <c r="BH843" s="9">
        <v>3</v>
      </c>
      <c r="BI843" s="9">
        <v>5</v>
      </c>
      <c r="BJ843" s="9">
        <v>1</v>
      </c>
      <c r="BK843" s="9">
        <v>2</v>
      </c>
      <c r="BL843" s="9">
        <v>3</v>
      </c>
      <c r="BM843" s="9">
        <v>4</v>
      </c>
      <c r="BN843" s="9">
        <v>0</v>
      </c>
      <c r="BO843" s="9">
        <v>5</v>
      </c>
      <c r="BP843" s="9">
        <v>0</v>
      </c>
      <c r="BQ843" s="34">
        <f t="shared" si="751"/>
        <v>0.4</v>
      </c>
      <c r="BR843" s="34">
        <f t="shared" si="751"/>
        <v>0</v>
      </c>
      <c r="BS843" s="34">
        <f t="shared" si="751"/>
        <v>0.7</v>
      </c>
      <c r="BT843" s="9"/>
      <c r="BU843" s="9"/>
      <c r="BV843" s="9"/>
      <c r="BW843" s="9"/>
      <c r="BX843" s="9"/>
      <c r="BY843" s="9"/>
      <c r="BZ843" s="22">
        <f t="shared" si="771"/>
        <v>4</v>
      </c>
      <c r="CA843" s="22">
        <f t="shared" si="772"/>
        <v>0</v>
      </c>
      <c r="CB843" s="22">
        <f t="shared" si="773"/>
        <v>0</v>
      </c>
      <c r="CC843" s="22">
        <f t="shared" si="774"/>
        <v>0.7</v>
      </c>
      <c r="CD843" s="22">
        <f t="shared" si="775"/>
        <v>0</v>
      </c>
      <c r="CK843" s="23">
        <v>0</v>
      </c>
      <c r="CL843" s="23">
        <f t="shared" si="776"/>
        <v>4</v>
      </c>
      <c r="CM843" s="23" t="str">
        <f t="shared" si="781"/>
        <v/>
      </c>
      <c r="CN843" s="23" t="str">
        <f t="shared" si="782"/>
        <v/>
      </c>
      <c r="CQ843" s="49">
        <v>6</v>
      </c>
    </row>
    <row r="844" spans="1:95" ht="11.25" customHeight="1">
      <c r="A844" s="9">
        <v>8</v>
      </c>
      <c r="B844" s="9">
        <v>4</v>
      </c>
      <c r="C844" s="9" t="str">
        <f t="shared" si="752"/>
        <v>6</v>
      </c>
      <c r="D844" s="10" t="s">
        <v>4214</v>
      </c>
      <c r="E844" s="9">
        <v>5</v>
      </c>
      <c r="F844" s="9">
        <v>1</v>
      </c>
      <c r="G844" s="9">
        <v>0</v>
      </c>
      <c r="H844" s="9">
        <v>0</v>
      </c>
      <c r="I844" s="9">
        <v>0</v>
      </c>
      <c r="J844" s="9">
        <v>0</v>
      </c>
      <c r="K844" s="11">
        <v>25</v>
      </c>
      <c r="L844" s="9">
        <v>75</v>
      </c>
      <c r="M844" s="9">
        <v>5</v>
      </c>
      <c r="N844" s="17">
        <f>SUM(M840:M844)</f>
        <v>27</v>
      </c>
      <c r="O844" s="17"/>
      <c r="P844" s="17">
        <f t="shared" si="777"/>
        <v>2</v>
      </c>
      <c r="Q844" s="9">
        <v>25</v>
      </c>
      <c r="R844" s="9"/>
      <c r="S844" s="9">
        <v>0.2</v>
      </c>
      <c r="T844" s="9">
        <v>100</v>
      </c>
      <c r="U844" s="9">
        <v>40</v>
      </c>
      <c r="V844" s="11">
        <v>30</v>
      </c>
      <c r="W844" s="11">
        <f t="shared" si="788"/>
        <v>30</v>
      </c>
      <c r="X844" s="17">
        <f t="shared" si="783"/>
        <v>30</v>
      </c>
      <c r="Y844" s="17"/>
      <c r="Z844" s="9">
        <v>1</v>
      </c>
      <c r="AA844" s="17">
        <f>SUM(Z840:Z844)</f>
        <v>3</v>
      </c>
      <c r="AB844" s="17"/>
      <c r="AC844" s="17">
        <f t="shared" si="747"/>
        <v>50</v>
      </c>
      <c r="AD844" s="17">
        <f t="shared" si="770"/>
        <v>0.02</v>
      </c>
      <c r="AE844" s="17">
        <v>2.3255813953488372E-2</v>
      </c>
      <c r="AF844" s="17">
        <f t="shared" si="778"/>
        <v>6</v>
      </c>
      <c r="AG844" s="17"/>
      <c r="AH844" s="9">
        <v>75</v>
      </c>
      <c r="AI844" s="9"/>
      <c r="AJ844" s="9"/>
      <c r="AK844" s="9"/>
      <c r="AL844" s="9">
        <v>6.3999999999999987E-2</v>
      </c>
      <c r="AM844" s="9"/>
      <c r="AN844" s="9">
        <v>0.02</v>
      </c>
      <c r="AO844" s="9"/>
      <c r="AP844" s="9">
        <v>0.29866666666666675</v>
      </c>
      <c r="AQ844" s="9"/>
      <c r="AR844" s="9"/>
      <c r="AS844" s="17">
        <f t="shared" si="789"/>
        <v>37</v>
      </c>
      <c r="AT844" s="17">
        <f t="shared" si="765"/>
        <v>0.17297297297297298</v>
      </c>
      <c r="AU844" s="17">
        <f t="shared" si="790"/>
        <v>2.3255813953488372E-2</v>
      </c>
      <c r="AV844" s="17">
        <f t="shared" si="791"/>
        <v>0.47857142857142848</v>
      </c>
      <c r="AW844" s="17"/>
      <c r="AX844" s="17"/>
      <c r="AY844" s="17"/>
      <c r="AZ844" s="17">
        <v>5</v>
      </c>
      <c r="BA844" s="24">
        <v>0.83333333333333337</v>
      </c>
      <c r="BB844" s="9">
        <v>18</v>
      </c>
      <c r="BC844" s="9">
        <v>0</v>
      </c>
      <c r="BD844" s="9">
        <f t="shared" si="779"/>
        <v>1</v>
      </c>
      <c r="BE844" s="9" t="s">
        <v>4388</v>
      </c>
      <c r="BF844" s="9">
        <f t="shared" si="780"/>
        <v>0</v>
      </c>
      <c r="BG844" s="9">
        <v>1</v>
      </c>
      <c r="BH844" s="9">
        <v>3</v>
      </c>
      <c r="BI844" s="9">
        <v>5</v>
      </c>
      <c r="BJ844" s="9">
        <v>1</v>
      </c>
      <c r="BK844" s="9">
        <v>2</v>
      </c>
      <c r="BL844" s="9">
        <v>3</v>
      </c>
      <c r="BM844" s="9">
        <v>4</v>
      </c>
      <c r="BN844" s="9">
        <v>0</v>
      </c>
      <c r="BO844" s="9">
        <v>5</v>
      </c>
      <c r="BP844" s="9">
        <v>0</v>
      </c>
      <c r="BQ844" s="34">
        <f t="shared" si="751"/>
        <v>0.4</v>
      </c>
      <c r="BR844" s="34">
        <f t="shared" si="751"/>
        <v>0</v>
      </c>
      <c r="BS844" s="34">
        <f t="shared" si="751"/>
        <v>0.7</v>
      </c>
      <c r="BT844" s="9"/>
      <c r="BU844" s="9"/>
      <c r="BV844" s="9"/>
      <c r="BW844" s="9"/>
      <c r="BX844" s="9"/>
      <c r="BY844" s="9"/>
      <c r="BZ844" s="22">
        <f t="shared" si="771"/>
        <v>5</v>
      </c>
      <c r="CA844" s="22">
        <f t="shared" si="772"/>
        <v>0</v>
      </c>
      <c r="CB844" s="22">
        <f t="shared" si="773"/>
        <v>0</v>
      </c>
      <c r="CC844" s="22">
        <f t="shared" si="774"/>
        <v>0.7</v>
      </c>
      <c r="CD844" s="22">
        <f t="shared" si="775"/>
        <v>0</v>
      </c>
      <c r="CK844" s="23">
        <v>9.3023255813953487E-2</v>
      </c>
      <c r="CL844" s="23">
        <f t="shared" si="776"/>
        <v>4</v>
      </c>
      <c r="CM844" s="23" t="str">
        <f t="shared" si="781"/>
        <v/>
      </c>
      <c r="CN844" s="23" t="str">
        <f t="shared" si="782"/>
        <v/>
      </c>
      <c r="CQ844" s="49">
        <v>4</v>
      </c>
    </row>
    <row r="845" spans="1:95" ht="11.25" customHeight="1">
      <c r="A845" s="9">
        <v>8</v>
      </c>
      <c r="B845" s="9">
        <v>4</v>
      </c>
      <c r="C845" s="9" t="str">
        <f t="shared" si="752"/>
        <v>6</v>
      </c>
      <c r="D845" s="10" t="s">
        <v>4214</v>
      </c>
      <c r="E845" s="9">
        <v>6</v>
      </c>
      <c r="F845" s="9">
        <v>1</v>
      </c>
      <c r="G845" s="9">
        <v>0</v>
      </c>
      <c r="H845" s="9">
        <v>0</v>
      </c>
      <c r="I845" s="9">
        <v>0</v>
      </c>
      <c r="J845" s="9">
        <v>0</v>
      </c>
      <c r="K845" s="11">
        <v>25</v>
      </c>
      <c r="L845" s="9">
        <v>75</v>
      </c>
      <c r="M845" s="9">
        <v>0</v>
      </c>
      <c r="N845" s="17">
        <f>SUM(M840:M845)</f>
        <v>27</v>
      </c>
      <c r="O845" s="17"/>
      <c r="P845" s="17">
        <f t="shared" si="777"/>
        <v>0</v>
      </c>
      <c r="Q845" s="9">
        <v>25</v>
      </c>
      <c r="R845" s="9"/>
      <c r="S845" s="9">
        <v>0</v>
      </c>
      <c r="T845" s="9">
        <v>100</v>
      </c>
      <c r="U845" s="9">
        <v>40</v>
      </c>
      <c r="V845" s="11">
        <v>30</v>
      </c>
      <c r="W845" s="11">
        <f t="shared" si="788"/>
        <v>30</v>
      </c>
      <c r="X845" s="17">
        <f t="shared" si="783"/>
        <v>30</v>
      </c>
      <c r="Y845" s="17"/>
      <c r="Z845" s="9">
        <v>4</v>
      </c>
      <c r="AA845" s="17">
        <f>SUM(Z840:Z845)</f>
        <v>7</v>
      </c>
      <c r="AB845" s="17"/>
      <c r="AC845" s="17">
        <f t="shared" si="747"/>
        <v>46</v>
      </c>
      <c r="AD845" s="17">
        <f t="shared" si="770"/>
        <v>8.6956521739130432E-2</v>
      </c>
      <c r="AE845" s="17">
        <v>0.02</v>
      </c>
      <c r="AF845" s="17">
        <f t="shared" si="778"/>
        <v>14</v>
      </c>
      <c r="AG845" s="17"/>
      <c r="AH845" s="9">
        <v>71</v>
      </c>
      <c r="AI845" s="9"/>
      <c r="AJ845" s="9"/>
      <c r="AK845" s="9"/>
      <c r="AL845" s="9">
        <v>0.48</v>
      </c>
      <c r="AM845" s="9"/>
      <c r="AN845" s="9">
        <v>8.6956521739130432E-2</v>
      </c>
      <c r="AO845" s="9"/>
      <c r="AP845" s="9">
        <v>0.3042253521126761</v>
      </c>
      <c r="AQ845" s="9"/>
      <c r="AR845" s="9"/>
      <c r="AS845" s="17">
        <f t="shared" si="789"/>
        <v>25</v>
      </c>
      <c r="AT845" s="17">
        <f t="shared" si="765"/>
        <v>6.3999999999999987E-2</v>
      </c>
      <c r="AU845" s="17">
        <f t="shared" si="790"/>
        <v>0.02</v>
      </c>
      <c r="AV845" s="17">
        <f t="shared" si="791"/>
        <v>0.29866666666666675</v>
      </c>
      <c r="AW845" s="17"/>
      <c r="AX845" s="17"/>
      <c r="AY845" s="17"/>
      <c r="AZ845" s="17">
        <v>5</v>
      </c>
      <c r="BA845" s="24">
        <v>0.83333333333333337</v>
      </c>
      <c r="BB845" s="9">
        <v>18</v>
      </c>
      <c r="BC845" s="9">
        <v>0</v>
      </c>
      <c r="BD845" s="9">
        <f t="shared" si="779"/>
        <v>1</v>
      </c>
      <c r="BE845" s="9" t="s">
        <v>4388</v>
      </c>
      <c r="BF845" s="9">
        <f t="shared" si="780"/>
        <v>0</v>
      </c>
      <c r="BG845" s="9">
        <v>1</v>
      </c>
      <c r="BH845" s="9">
        <v>3</v>
      </c>
      <c r="BI845" s="9">
        <v>5</v>
      </c>
      <c r="BJ845" s="9">
        <v>1</v>
      </c>
      <c r="BK845" s="9">
        <v>2</v>
      </c>
      <c r="BL845" s="9">
        <v>3</v>
      </c>
      <c r="BM845" s="9">
        <v>4</v>
      </c>
      <c r="BN845" s="9">
        <v>0</v>
      </c>
      <c r="BO845" s="9">
        <v>5</v>
      </c>
      <c r="BP845" s="9">
        <v>0</v>
      </c>
      <c r="BQ845" s="34">
        <f t="shared" si="751"/>
        <v>0.4</v>
      </c>
      <c r="BR845" s="34">
        <f t="shared" si="751"/>
        <v>0</v>
      </c>
      <c r="BS845" s="34">
        <f t="shared" si="751"/>
        <v>0.7</v>
      </c>
      <c r="BT845" s="9"/>
      <c r="BU845" s="9"/>
      <c r="BV845" s="9"/>
      <c r="BW845" s="9"/>
      <c r="BX845" s="9"/>
      <c r="BY845" s="9"/>
      <c r="BZ845" s="22">
        <f t="shared" si="771"/>
        <v>6</v>
      </c>
      <c r="CA845" s="22">
        <f t="shared" si="772"/>
        <v>0</v>
      </c>
      <c r="CB845" s="22">
        <f t="shared" si="773"/>
        <v>0</v>
      </c>
      <c r="CC845" s="22">
        <f t="shared" si="774"/>
        <v>0.7</v>
      </c>
      <c r="CD845" s="22">
        <f t="shared" si="775"/>
        <v>0</v>
      </c>
      <c r="CK845" s="23">
        <v>0.08</v>
      </c>
      <c r="CL845" s="23">
        <f t="shared" si="776"/>
        <v>4</v>
      </c>
      <c r="CM845" s="23" t="str">
        <f t="shared" si="781"/>
        <v/>
      </c>
      <c r="CN845" s="23" t="str">
        <f t="shared" si="782"/>
        <v/>
      </c>
      <c r="CQ845" s="49">
        <v>5</v>
      </c>
    </row>
    <row r="846" spans="1:95" ht="11.25" customHeight="1">
      <c r="A846" s="9">
        <v>8</v>
      </c>
      <c r="B846" s="9">
        <v>4</v>
      </c>
      <c r="C846" s="9" t="str">
        <f t="shared" si="752"/>
        <v>6</v>
      </c>
      <c r="D846" s="10" t="s">
        <v>4214</v>
      </c>
      <c r="E846" s="9">
        <v>7</v>
      </c>
      <c r="F846" s="9">
        <v>1</v>
      </c>
      <c r="G846" s="9">
        <v>0</v>
      </c>
      <c r="H846" s="9">
        <v>0</v>
      </c>
      <c r="I846" s="9">
        <v>0</v>
      </c>
      <c r="J846" s="9">
        <v>0</v>
      </c>
      <c r="K846" s="11">
        <v>25</v>
      </c>
      <c r="L846" s="9">
        <v>75</v>
      </c>
      <c r="M846" s="9">
        <v>10</v>
      </c>
      <c r="N846" s="17">
        <f>SUM(M840:M846)</f>
        <v>37</v>
      </c>
      <c r="O846" s="17"/>
      <c r="P846" s="17">
        <f t="shared" si="777"/>
        <v>1</v>
      </c>
      <c r="Q846" s="9">
        <v>26</v>
      </c>
      <c r="R846" s="9"/>
      <c r="S846" s="9">
        <v>0.38461538461538464</v>
      </c>
      <c r="T846" s="9">
        <v>100</v>
      </c>
      <c r="U846" s="9">
        <v>40</v>
      </c>
      <c r="V846" s="11">
        <v>30</v>
      </c>
      <c r="W846" s="11">
        <f t="shared" si="788"/>
        <v>30</v>
      </c>
      <c r="X846" s="17">
        <f t="shared" si="783"/>
        <v>30</v>
      </c>
      <c r="Y846" s="17"/>
      <c r="Z846" s="9">
        <v>0</v>
      </c>
      <c r="AA846" s="17">
        <f>SUM(Z840:Z846)</f>
        <v>7</v>
      </c>
      <c r="AB846" s="17"/>
      <c r="AC846" s="17">
        <f t="shared" si="747"/>
        <v>41</v>
      </c>
      <c r="AD846" s="17">
        <f t="shared" si="770"/>
        <v>0</v>
      </c>
      <c r="AE846" s="17">
        <v>8.6956521739130432E-2</v>
      </c>
      <c r="AF846" s="17">
        <f t="shared" si="778"/>
        <v>0</v>
      </c>
      <c r="AG846" s="17"/>
      <c r="AH846" s="9">
        <v>65</v>
      </c>
      <c r="AI846" s="9"/>
      <c r="AJ846" s="9"/>
      <c r="AK846" s="9"/>
      <c r="AL846" s="9">
        <v>0.35384615384615381</v>
      </c>
      <c r="AM846" s="9"/>
      <c r="AN846" s="9">
        <v>0</v>
      </c>
      <c r="AO846" s="9"/>
      <c r="AP846" s="9">
        <v>0.43076923076923074</v>
      </c>
      <c r="AQ846" s="9"/>
      <c r="AR846" s="9"/>
      <c r="AS846" s="17">
        <f t="shared" si="789"/>
        <v>25</v>
      </c>
      <c r="AT846" s="17">
        <f t="shared" si="765"/>
        <v>0.48</v>
      </c>
      <c r="AU846" s="17">
        <f t="shared" si="790"/>
        <v>8.6956521739130432E-2</v>
      </c>
      <c r="AV846" s="17">
        <f t="shared" si="791"/>
        <v>0.3042253521126761</v>
      </c>
      <c r="AW846" s="17"/>
      <c r="AX846" s="17"/>
      <c r="AY846" s="17"/>
      <c r="AZ846" s="17">
        <v>5</v>
      </c>
      <c r="BA846" s="24">
        <v>0.83333333333333337</v>
      </c>
      <c r="BB846" s="9">
        <v>18</v>
      </c>
      <c r="BC846" s="9">
        <v>0</v>
      </c>
      <c r="BD846" s="9">
        <f t="shared" si="779"/>
        <v>1</v>
      </c>
      <c r="BE846" s="9" t="s">
        <v>4388</v>
      </c>
      <c r="BF846" s="9">
        <f t="shared" si="780"/>
        <v>0</v>
      </c>
      <c r="BG846" s="9">
        <v>1</v>
      </c>
      <c r="BH846" s="9">
        <v>3</v>
      </c>
      <c r="BI846" s="9">
        <v>5</v>
      </c>
      <c r="BJ846" s="9">
        <v>1</v>
      </c>
      <c r="BK846" s="9">
        <v>2</v>
      </c>
      <c r="BL846" s="9">
        <v>3</v>
      </c>
      <c r="BM846" s="9">
        <v>4</v>
      </c>
      <c r="BN846" s="9">
        <v>0</v>
      </c>
      <c r="BO846" s="9">
        <v>5</v>
      </c>
      <c r="BP846" s="9">
        <v>0</v>
      </c>
      <c r="BQ846" s="34">
        <f t="shared" si="751"/>
        <v>0.4</v>
      </c>
      <c r="BR846" s="34">
        <f t="shared" si="751"/>
        <v>0</v>
      </c>
      <c r="BS846" s="34">
        <f t="shared" si="751"/>
        <v>0.7</v>
      </c>
      <c r="BT846" s="9"/>
      <c r="BU846" s="9"/>
      <c r="BV846" s="9"/>
      <c r="BW846" s="9"/>
      <c r="BX846" s="9"/>
      <c r="BY846" s="9"/>
      <c r="BZ846" s="22">
        <f t="shared" si="771"/>
        <v>7</v>
      </c>
      <c r="CA846" s="22">
        <f t="shared" si="772"/>
        <v>0</v>
      </c>
      <c r="CB846" s="22">
        <f t="shared" si="773"/>
        <v>0</v>
      </c>
      <c r="CC846" s="22">
        <f t="shared" si="774"/>
        <v>0.7</v>
      </c>
      <c r="CD846" s="22">
        <f t="shared" si="775"/>
        <v>0</v>
      </c>
      <c r="CK846" s="23">
        <v>0.34782608695652173</v>
      </c>
      <c r="CL846" s="23">
        <f t="shared" si="776"/>
        <v>4</v>
      </c>
      <c r="CM846" s="23" t="str">
        <f t="shared" si="781"/>
        <v/>
      </c>
      <c r="CN846" s="23" t="str">
        <f t="shared" si="782"/>
        <v/>
      </c>
      <c r="CQ846" s="49">
        <v>4</v>
      </c>
    </row>
    <row r="847" spans="1:95" ht="11.25" customHeight="1">
      <c r="A847" s="9">
        <v>8</v>
      </c>
      <c r="B847" s="9">
        <v>4</v>
      </c>
      <c r="C847" s="9" t="str">
        <f t="shared" si="752"/>
        <v>6</v>
      </c>
      <c r="D847" s="10" t="s">
        <v>4214</v>
      </c>
      <c r="E847" s="9">
        <v>8</v>
      </c>
      <c r="F847" s="9">
        <v>1</v>
      </c>
      <c r="G847" s="9">
        <v>0</v>
      </c>
      <c r="H847" s="9">
        <v>0</v>
      </c>
      <c r="I847" s="9">
        <v>0</v>
      </c>
      <c r="J847" s="9">
        <v>0</v>
      </c>
      <c r="K847" s="11">
        <v>25</v>
      </c>
      <c r="L847" s="9">
        <v>75</v>
      </c>
      <c r="M847" s="9">
        <v>5</v>
      </c>
      <c r="N847" s="17">
        <f>SUM(M840:M847)</f>
        <v>42</v>
      </c>
      <c r="O847" s="17"/>
      <c r="P847" s="17">
        <f t="shared" si="777"/>
        <v>2</v>
      </c>
      <c r="Q847" s="9">
        <v>30</v>
      </c>
      <c r="R847" s="9"/>
      <c r="S847" s="9">
        <v>0.16666666666666666</v>
      </c>
      <c r="T847" s="9">
        <v>100</v>
      </c>
      <c r="U847" s="9">
        <v>40</v>
      </c>
      <c r="V847" s="11">
        <v>30</v>
      </c>
      <c r="W847" s="11">
        <f t="shared" si="788"/>
        <v>30</v>
      </c>
      <c r="X847" s="17">
        <f t="shared" si="783"/>
        <v>30</v>
      </c>
      <c r="Y847" s="17"/>
      <c r="Z847" s="9">
        <v>1</v>
      </c>
      <c r="AA847" s="17">
        <f>SUM(Z840:Z847)</f>
        <v>8</v>
      </c>
      <c r="AB847" s="17"/>
      <c r="AC847" s="17">
        <f t="shared" si="747"/>
        <v>42</v>
      </c>
      <c r="AD847" s="17">
        <f t="shared" si="770"/>
        <v>2.3809523809523808E-2</v>
      </c>
      <c r="AE847" s="17">
        <v>0</v>
      </c>
      <c r="AF847" s="17">
        <f t="shared" si="778"/>
        <v>6</v>
      </c>
      <c r="AG847" s="17"/>
      <c r="AH847" s="9">
        <v>62</v>
      </c>
      <c r="AI847" s="9"/>
      <c r="AJ847" s="9"/>
      <c r="AK847" s="9"/>
      <c r="AL847" s="9">
        <v>0.15999999999999998</v>
      </c>
      <c r="AM847" s="9"/>
      <c r="AN847" s="9">
        <v>2.3809523809523808E-2</v>
      </c>
      <c r="AO847" s="9"/>
      <c r="AP847" s="9">
        <v>0.43225806451612903</v>
      </c>
      <c r="AQ847" s="9"/>
      <c r="AR847" s="9"/>
      <c r="AS847" s="17">
        <f t="shared" si="789"/>
        <v>26</v>
      </c>
      <c r="AT847" s="17">
        <f t="shared" si="765"/>
        <v>0.35384615384615381</v>
      </c>
      <c r="AU847" s="17">
        <f t="shared" si="790"/>
        <v>0</v>
      </c>
      <c r="AV847" s="17">
        <f t="shared" si="791"/>
        <v>0.43076923076923074</v>
      </c>
      <c r="AW847" s="17"/>
      <c r="AX847" s="17"/>
      <c r="AY847" s="17"/>
      <c r="AZ847" s="17">
        <v>5</v>
      </c>
      <c r="BA847" s="24">
        <v>0.83333333333333337</v>
      </c>
      <c r="BB847" s="9">
        <v>18</v>
      </c>
      <c r="BC847" s="9">
        <v>0</v>
      </c>
      <c r="BD847" s="9">
        <f t="shared" si="779"/>
        <v>1</v>
      </c>
      <c r="BE847" s="9" t="s">
        <v>4388</v>
      </c>
      <c r="BF847" s="9">
        <f t="shared" si="780"/>
        <v>0</v>
      </c>
      <c r="BG847" s="9">
        <v>1</v>
      </c>
      <c r="BH847" s="9">
        <v>3</v>
      </c>
      <c r="BI847" s="9">
        <v>5</v>
      </c>
      <c r="BJ847" s="9">
        <v>1</v>
      </c>
      <c r="BK847" s="9">
        <v>2</v>
      </c>
      <c r="BL847" s="9">
        <v>3</v>
      </c>
      <c r="BM847" s="9">
        <v>4</v>
      </c>
      <c r="BN847" s="9">
        <v>0</v>
      </c>
      <c r="BO847" s="9">
        <v>5</v>
      </c>
      <c r="BP847" s="9">
        <v>0</v>
      </c>
      <c r="BQ847" s="34">
        <f t="shared" si="751"/>
        <v>0.4</v>
      </c>
      <c r="BR847" s="34">
        <f t="shared" si="751"/>
        <v>0</v>
      </c>
      <c r="BS847" s="34">
        <f t="shared" si="751"/>
        <v>0.7</v>
      </c>
      <c r="BT847" s="9"/>
      <c r="BU847" s="9"/>
      <c r="BV847" s="9"/>
      <c r="BW847" s="9"/>
      <c r="BX847" s="9"/>
      <c r="BY847" s="9"/>
      <c r="BZ847" s="22">
        <f t="shared" si="771"/>
        <v>8</v>
      </c>
      <c r="CA847" s="22">
        <f t="shared" si="772"/>
        <v>0</v>
      </c>
      <c r="CB847" s="22">
        <f t="shared" si="773"/>
        <v>0</v>
      </c>
      <c r="CC847" s="22">
        <f t="shared" si="774"/>
        <v>0.7</v>
      </c>
      <c r="CD847" s="22">
        <f t="shared" si="775"/>
        <v>0</v>
      </c>
      <c r="CK847" s="23">
        <v>0</v>
      </c>
      <c r="CL847" s="23">
        <f t="shared" si="776"/>
        <v>4</v>
      </c>
      <c r="CM847" s="23" t="str">
        <f t="shared" si="781"/>
        <v/>
      </c>
      <c r="CN847" s="23" t="str">
        <f t="shared" si="782"/>
        <v/>
      </c>
      <c r="CQ847" s="49">
        <v>4</v>
      </c>
    </row>
    <row r="848" spans="1:95" ht="11.25" customHeight="1">
      <c r="A848" s="9">
        <v>8</v>
      </c>
      <c r="B848" s="9">
        <v>4</v>
      </c>
      <c r="C848" s="9" t="str">
        <f t="shared" si="752"/>
        <v>6</v>
      </c>
      <c r="D848" s="10" t="s">
        <v>4214</v>
      </c>
      <c r="E848" s="11">
        <v>9</v>
      </c>
      <c r="F848" s="9">
        <v>1</v>
      </c>
      <c r="G848" s="9">
        <v>0</v>
      </c>
      <c r="H848" s="9">
        <v>0</v>
      </c>
      <c r="I848" s="9">
        <v>0</v>
      </c>
      <c r="J848" s="9">
        <v>0</v>
      </c>
      <c r="K848" s="11">
        <v>25</v>
      </c>
      <c r="L848" s="9">
        <v>75</v>
      </c>
      <c r="M848" s="9">
        <v>5</v>
      </c>
      <c r="N848" s="17">
        <f>SUM(M840:M848)</f>
        <v>47</v>
      </c>
      <c r="O848" s="17"/>
      <c r="P848" s="17">
        <f t="shared" si="777"/>
        <v>2</v>
      </c>
      <c r="Q848" s="9">
        <v>23</v>
      </c>
      <c r="R848" s="9"/>
      <c r="S848" s="9">
        <v>0.21739130434782608</v>
      </c>
      <c r="T848" s="9">
        <v>98</v>
      </c>
      <c r="U848" s="9">
        <v>40</v>
      </c>
      <c r="V848" s="11">
        <v>30</v>
      </c>
      <c r="W848" s="11">
        <f t="shared" si="788"/>
        <v>30</v>
      </c>
      <c r="X848" s="17">
        <f t="shared" si="783"/>
        <v>30</v>
      </c>
      <c r="Y848" s="17"/>
      <c r="Z848" s="9">
        <v>4</v>
      </c>
      <c r="AA848" s="17">
        <f>SUM(Z840:Z848)</f>
        <v>12</v>
      </c>
      <c r="AB848" s="17"/>
      <c r="AC848" s="17">
        <f t="shared" si="747"/>
        <v>52</v>
      </c>
      <c r="AD848" s="17">
        <f t="shared" si="770"/>
        <v>7.6923076923076927E-2</v>
      </c>
      <c r="AE848" s="17">
        <v>2.3809523809523808E-2</v>
      </c>
      <c r="AF848" s="17">
        <f t="shared" si="778"/>
        <v>9</v>
      </c>
      <c r="AG848" s="17"/>
      <c r="AH848" s="9">
        <v>79</v>
      </c>
      <c r="AI848" s="9"/>
      <c r="AJ848" s="9"/>
      <c r="AK848" s="9"/>
      <c r="AL848" s="9">
        <v>6.9565217391304363E-2</v>
      </c>
      <c r="AM848" s="9"/>
      <c r="AN848" s="9">
        <v>7.6923076923076927E-2</v>
      </c>
      <c r="AO848" s="9"/>
      <c r="AP848" s="9">
        <v>0.29367088607594932</v>
      </c>
      <c r="AQ848" s="9"/>
      <c r="AR848" s="9"/>
      <c r="AS848" s="17">
        <f t="shared" si="789"/>
        <v>30</v>
      </c>
      <c r="AT848" s="17">
        <f t="shared" si="765"/>
        <v>0.15999999999999998</v>
      </c>
      <c r="AU848" s="17">
        <f t="shared" si="790"/>
        <v>2.3809523809523808E-2</v>
      </c>
      <c r="AV848" s="17">
        <f t="shared" si="791"/>
        <v>0.43225806451612903</v>
      </c>
      <c r="AW848" s="17"/>
      <c r="AX848" s="17"/>
      <c r="AY848" s="17"/>
      <c r="AZ848" s="17">
        <v>5</v>
      </c>
      <c r="BA848" s="24">
        <v>0.83333333333333337</v>
      </c>
      <c r="BB848" s="9">
        <v>18</v>
      </c>
      <c r="BC848" s="9">
        <v>0</v>
      </c>
      <c r="BD848" s="9">
        <f t="shared" si="779"/>
        <v>1</v>
      </c>
      <c r="BE848" s="9" t="s">
        <v>4388</v>
      </c>
      <c r="BF848" s="9">
        <f t="shared" si="780"/>
        <v>0</v>
      </c>
      <c r="BG848" s="9">
        <v>1</v>
      </c>
      <c r="BH848" s="9">
        <v>3</v>
      </c>
      <c r="BI848" s="9">
        <v>5</v>
      </c>
      <c r="BJ848" s="9">
        <v>1</v>
      </c>
      <c r="BK848" s="9">
        <v>2</v>
      </c>
      <c r="BL848" s="9">
        <v>3</v>
      </c>
      <c r="BM848" s="9">
        <v>4</v>
      </c>
      <c r="BN848" s="9">
        <v>0</v>
      </c>
      <c r="BO848" s="9">
        <v>5</v>
      </c>
      <c r="BP848" s="9">
        <v>0</v>
      </c>
      <c r="BQ848" s="34">
        <f t="shared" si="751"/>
        <v>0.4</v>
      </c>
      <c r="BR848" s="34">
        <f t="shared" si="751"/>
        <v>0</v>
      </c>
      <c r="BS848" s="34">
        <f t="shared" si="751"/>
        <v>0.7</v>
      </c>
      <c r="BT848" s="9"/>
      <c r="BU848" s="9"/>
      <c r="BV848" s="9"/>
      <c r="BW848" s="9"/>
      <c r="BX848" s="9"/>
      <c r="BY848" s="9"/>
      <c r="BZ848" s="22">
        <f t="shared" si="771"/>
        <v>9</v>
      </c>
      <c r="CA848" s="22">
        <f t="shared" si="772"/>
        <v>0</v>
      </c>
      <c r="CB848" s="22">
        <f t="shared" si="773"/>
        <v>0</v>
      </c>
      <c r="CC848" s="22">
        <f t="shared" si="774"/>
        <v>0.7</v>
      </c>
      <c r="CD848" s="22">
        <f t="shared" si="775"/>
        <v>0</v>
      </c>
      <c r="CK848" s="23">
        <v>9.5238095238095233E-2</v>
      </c>
      <c r="CL848" s="23">
        <f t="shared" si="776"/>
        <v>4</v>
      </c>
      <c r="CM848" s="23" t="str">
        <f t="shared" si="781"/>
        <v/>
      </c>
      <c r="CN848" s="23" t="str">
        <f t="shared" si="782"/>
        <v/>
      </c>
      <c r="CQ848" s="49">
        <v>5</v>
      </c>
    </row>
    <row r="849" spans="1:95" ht="11.25" customHeight="1">
      <c r="A849" s="9">
        <v>8</v>
      </c>
      <c r="B849" s="9">
        <v>4</v>
      </c>
      <c r="C849" s="9" t="str">
        <f t="shared" si="752"/>
        <v>6</v>
      </c>
      <c r="D849" s="10" t="s">
        <v>4214</v>
      </c>
      <c r="E849" s="9">
        <v>10</v>
      </c>
      <c r="F849" s="9">
        <v>1</v>
      </c>
      <c r="G849" s="9">
        <v>0</v>
      </c>
      <c r="H849" s="9">
        <v>0</v>
      </c>
      <c r="I849" s="9">
        <v>0</v>
      </c>
      <c r="J849" s="9">
        <v>0</v>
      </c>
      <c r="K849" s="11">
        <v>25</v>
      </c>
      <c r="L849" s="9">
        <v>73</v>
      </c>
      <c r="M849" s="9">
        <v>0</v>
      </c>
      <c r="N849" s="17">
        <f>SUM(M840:M849)</f>
        <v>47</v>
      </c>
      <c r="O849" s="17"/>
      <c r="P849" s="17">
        <f t="shared" si="777"/>
        <v>0</v>
      </c>
      <c r="Q849" s="9">
        <v>11</v>
      </c>
      <c r="R849" s="9"/>
      <c r="S849" s="9">
        <v>0</v>
      </c>
      <c r="T849" s="9">
        <v>84</v>
      </c>
      <c r="U849" s="9">
        <v>40</v>
      </c>
      <c r="V849" s="11">
        <v>30</v>
      </c>
      <c r="W849" s="11">
        <f t="shared" si="788"/>
        <v>30</v>
      </c>
      <c r="X849" s="17">
        <f t="shared" si="783"/>
        <v>30</v>
      </c>
      <c r="Y849" s="17"/>
      <c r="Z849" s="9">
        <v>0</v>
      </c>
      <c r="AA849" s="17">
        <f>SUM(Z840:Z849)</f>
        <v>12</v>
      </c>
      <c r="AB849" s="17"/>
      <c r="AC849" s="17">
        <f t="shared" si="747"/>
        <v>43</v>
      </c>
      <c r="AD849" s="17">
        <f t="shared" si="770"/>
        <v>0</v>
      </c>
      <c r="AE849" s="17">
        <v>7.6923076923076927E-2</v>
      </c>
      <c r="AF849" s="17">
        <f t="shared" si="778"/>
        <v>10</v>
      </c>
      <c r="AG849" s="17">
        <f>+SUM(AF840:AF849)</f>
        <v>65</v>
      </c>
      <c r="AH849" s="9">
        <v>82</v>
      </c>
      <c r="AI849" s="9"/>
      <c r="AJ849" s="9"/>
      <c r="AK849" s="9"/>
      <c r="AL849" s="9">
        <v>0.47272727272727277</v>
      </c>
      <c r="AM849" s="9"/>
      <c r="AN849" s="9">
        <v>0</v>
      </c>
      <c r="AO849" s="9"/>
      <c r="AP849" s="9">
        <v>0.24878048780487805</v>
      </c>
      <c r="AQ849" s="9"/>
      <c r="AR849" s="9"/>
      <c r="AS849" s="17">
        <f t="shared" si="789"/>
        <v>23</v>
      </c>
      <c r="AT849" s="17">
        <f t="shared" si="765"/>
        <v>6.9565217391304363E-2</v>
      </c>
      <c r="AU849" s="17">
        <f t="shared" si="790"/>
        <v>7.6923076923076927E-2</v>
      </c>
      <c r="AV849" s="17">
        <f t="shared" si="791"/>
        <v>0.29367088607594932</v>
      </c>
      <c r="AW849" s="17"/>
      <c r="AX849" s="17"/>
      <c r="AY849" s="17"/>
      <c r="AZ849" s="17">
        <v>5</v>
      </c>
      <c r="BA849" s="24">
        <v>0.83333333333333337</v>
      </c>
      <c r="BB849" s="9">
        <v>18</v>
      </c>
      <c r="BC849" s="9">
        <v>0</v>
      </c>
      <c r="BD849" s="9">
        <f t="shared" si="779"/>
        <v>1</v>
      </c>
      <c r="BE849" s="9" t="s">
        <v>4388</v>
      </c>
      <c r="BF849" s="9">
        <f t="shared" si="780"/>
        <v>0</v>
      </c>
      <c r="BG849" s="9">
        <v>1</v>
      </c>
      <c r="BH849" s="9">
        <v>3</v>
      </c>
      <c r="BI849" s="9">
        <v>5</v>
      </c>
      <c r="BJ849" s="9">
        <v>1</v>
      </c>
      <c r="BK849" s="9">
        <v>2</v>
      </c>
      <c r="BL849" s="9">
        <v>3</v>
      </c>
      <c r="BM849" s="9">
        <v>4</v>
      </c>
      <c r="BN849" s="9">
        <v>0</v>
      </c>
      <c r="BO849" s="9">
        <v>5</v>
      </c>
      <c r="BP849" s="9">
        <v>0</v>
      </c>
      <c r="BQ849" s="34">
        <f t="shared" si="751"/>
        <v>0.4</v>
      </c>
      <c r="BR849" s="34">
        <f t="shared" si="751"/>
        <v>0.4</v>
      </c>
      <c r="BS849" s="34">
        <f t="shared" si="751"/>
        <v>0.7</v>
      </c>
      <c r="BT849" s="9"/>
      <c r="BU849" s="9"/>
      <c r="BV849" s="9"/>
      <c r="BW849" s="9">
        <f>SUM(AF840:AF849)</f>
        <v>65</v>
      </c>
      <c r="BX849" s="9"/>
      <c r="BY849" s="9"/>
      <c r="BZ849" s="22">
        <f t="shared" si="771"/>
        <v>10</v>
      </c>
      <c r="CA849" s="22">
        <f t="shared" si="772"/>
        <v>0</v>
      </c>
      <c r="CB849" s="22">
        <f t="shared" si="773"/>
        <v>0</v>
      </c>
      <c r="CC849" s="22">
        <f t="shared" si="774"/>
        <v>0.7</v>
      </c>
      <c r="CD849" s="22">
        <f t="shared" si="775"/>
        <v>0</v>
      </c>
      <c r="CK849" s="23">
        <v>0.30769230769230771</v>
      </c>
      <c r="CL849" s="23">
        <f t="shared" si="776"/>
        <v>4</v>
      </c>
      <c r="CM849" s="23" t="str">
        <f t="shared" si="781"/>
        <v/>
      </c>
      <c r="CN849" s="23" t="str">
        <f t="shared" si="782"/>
        <v/>
      </c>
      <c r="CQ849" s="49">
        <v>4</v>
      </c>
    </row>
    <row r="850" spans="1:95" ht="11.25" customHeight="1">
      <c r="A850" s="9">
        <v>8</v>
      </c>
      <c r="B850" s="9">
        <v>4</v>
      </c>
      <c r="C850" s="9" t="str">
        <f t="shared" si="752"/>
        <v>6</v>
      </c>
      <c r="D850" s="10" t="s">
        <v>4214</v>
      </c>
      <c r="E850" s="9">
        <v>11</v>
      </c>
      <c r="F850" s="9">
        <v>1</v>
      </c>
      <c r="G850" s="9">
        <v>0</v>
      </c>
      <c r="H850" s="9">
        <v>1</v>
      </c>
      <c r="I850" s="9">
        <v>0</v>
      </c>
      <c r="J850" s="9">
        <v>0</v>
      </c>
      <c r="K850" s="11">
        <v>25</v>
      </c>
      <c r="L850" s="9">
        <v>75</v>
      </c>
      <c r="M850" s="9">
        <v>0</v>
      </c>
      <c r="N850" s="9"/>
      <c r="O850" s="17"/>
      <c r="P850" s="17">
        <f t="shared" si="777"/>
        <v>0</v>
      </c>
      <c r="Q850" s="9">
        <v>11</v>
      </c>
      <c r="R850" s="9"/>
      <c r="S850" s="9">
        <v>0</v>
      </c>
      <c r="T850" s="9">
        <v>86</v>
      </c>
      <c r="U850" s="9">
        <v>40</v>
      </c>
      <c r="V850" s="11">
        <v>30</v>
      </c>
      <c r="W850" s="11">
        <f t="shared" si="788"/>
        <v>30</v>
      </c>
      <c r="X850" s="17">
        <f t="shared" si="783"/>
        <v>30</v>
      </c>
      <c r="Y850" s="17"/>
      <c r="Z850" s="9">
        <v>1</v>
      </c>
      <c r="AA850" s="9"/>
      <c r="AB850" s="17"/>
      <c r="AC850" s="17">
        <f t="shared" si="747"/>
        <v>44</v>
      </c>
      <c r="AD850" s="17">
        <f t="shared" si="770"/>
        <v>2.2727272727272728E-2</v>
      </c>
      <c r="AE850" s="17">
        <v>0</v>
      </c>
      <c r="AF850" s="17">
        <f t="shared" si="778"/>
        <v>11</v>
      </c>
      <c r="AG850" s="17"/>
      <c r="AH850" s="9">
        <v>83</v>
      </c>
      <c r="AI850" s="9"/>
      <c r="AJ850" s="9"/>
      <c r="AK850" s="9"/>
      <c r="AL850" s="9">
        <v>0.65454545454545454</v>
      </c>
      <c r="AM850" s="9"/>
      <c r="AN850" s="9">
        <v>2.2727272727272728E-2</v>
      </c>
      <c r="AO850" s="9"/>
      <c r="AP850" s="9">
        <v>0.19277108433734944</v>
      </c>
      <c r="AQ850" s="9">
        <f>+AVERAGE(AL840:AL849)</f>
        <v>0.24422006018570092</v>
      </c>
      <c r="AR850" s="9">
        <f>+AVERAGE(AN840:AN849)</f>
        <v>2.5475446023474336E-2</v>
      </c>
      <c r="AZ850">
        <v>5</v>
      </c>
      <c r="BA850" s="24">
        <v>0.83333333333333337</v>
      </c>
      <c r="BB850" s="9">
        <v>18</v>
      </c>
      <c r="BC850" s="9">
        <v>0</v>
      </c>
      <c r="BD850" s="9">
        <f t="shared" si="779"/>
        <v>1</v>
      </c>
      <c r="BE850" s="9" t="s">
        <v>4388</v>
      </c>
      <c r="BF850" s="9">
        <f t="shared" si="780"/>
        <v>0</v>
      </c>
      <c r="BG850" s="9">
        <v>1</v>
      </c>
      <c r="BH850" s="9">
        <v>3</v>
      </c>
      <c r="BI850" s="9">
        <v>5</v>
      </c>
      <c r="BJ850" s="9">
        <v>1</v>
      </c>
      <c r="BK850" s="9">
        <v>2</v>
      </c>
      <c r="BL850" s="9">
        <v>3</v>
      </c>
      <c r="BM850" s="9">
        <v>4</v>
      </c>
      <c r="BN850" s="9">
        <v>0</v>
      </c>
      <c r="BO850" s="9">
        <v>5</v>
      </c>
      <c r="BP850" s="9">
        <v>0</v>
      </c>
      <c r="BQ850" s="34">
        <f t="shared" si="751"/>
        <v>0.4</v>
      </c>
      <c r="BR850" s="34">
        <f t="shared" si="751"/>
        <v>0.4</v>
      </c>
      <c r="BS850" s="34">
        <f t="shared" si="751"/>
        <v>0.7</v>
      </c>
      <c r="BT850" s="9"/>
      <c r="BU850" s="9"/>
      <c r="BV850" s="9"/>
      <c r="BW850" s="9"/>
      <c r="BX850" s="9"/>
      <c r="BY850" s="9"/>
      <c r="BZ850" s="22">
        <f t="shared" si="771"/>
        <v>0</v>
      </c>
      <c r="CA850" s="22">
        <f t="shared" si="772"/>
        <v>1</v>
      </c>
      <c r="CB850" s="22">
        <f t="shared" si="773"/>
        <v>0.7</v>
      </c>
      <c r="CC850" s="22">
        <f t="shared" si="774"/>
        <v>0</v>
      </c>
      <c r="CD850" s="22">
        <f t="shared" si="775"/>
        <v>1</v>
      </c>
      <c r="CK850" s="23">
        <v>0</v>
      </c>
      <c r="CL850" s="23">
        <f t="shared" si="776"/>
        <v>4</v>
      </c>
      <c r="CM850" s="23">
        <f t="shared" si="781"/>
        <v>0.97688024074280366</v>
      </c>
      <c r="CN850" s="23">
        <f t="shared" si="782"/>
        <v>0.10190178409389734</v>
      </c>
      <c r="CQ850" s="49">
        <v>4</v>
      </c>
    </row>
    <row r="851" spans="1:95" ht="11.25" customHeight="1">
      <c r="A851" s="9">
        <v>8</v>
      </c>
      <c r="B851" s="9">
        <v>4</v>
      </c>
      <c r="C851" s="9" t="str">
        <f t="shared" si="752"/>
        <v>6</v>
      </c>
      <c r="D851" s="10" t="s">
        <v>4214</v>
      </c>
      <c r="E851" s="9">
        <v>12</v>
      </c>
      <c r="F851" s="9">
        <v>1</v>
      </c>
      <c r="G851" s="9">
        <v>0</v>
      </c>
      <c r="H851" s="9">
        <v>1</v>
      </c>
      <c r="I851" s="9">
        <v>0</v>
      </c>
      <c r="J851" s="9">
        <v>0</v>
      </c>
      <c r="K851" s="11">
        <v>10</v>
      </c>
      <c r="L851" s="9">
        <v>76</v>
      </c>
      <c r="M851" s="9">
        <v>0</v>
      </c>
      <c r="N851" s="9"/>
      <c r="O851" s="17"/>
      <c r="P851" s="17">
        <f t="shared" si="777"/>
        <v>0</v>
      </c>
      <c r="Q851" s="9">
        <v>19</v>
      </c>
      <c r="R851" s="9"/>
      <c r="S851" s="9">
        <v>0</v>
      </c>
      <c r="T851" s="9">
        <v>95</v>
      </c>
      <c r="U851" s="9">
        <v>40</v>
      </c>
      <c r="V851" s="11">
        <v>30</v>
      </c>
      <c r="W851" s="11">
        <f t="shared" si="788"/>
        <v>30</v>
      </c>
      <c r="X851" s="17">
        <f t="shared" si="783"/>
        <v>30</v>
      </c>
      <c r="Y851" s="17"/>
      <c r="Z851" s="9">
        <v>1</v>
      </c>
      <c r="AA851" s="9"/>
      <c r="AB851" s="17"/>
      <c r="AC851" s="17">
        <f t="shared" si="747"/>
        <v>44</v>
      </c>
      <c r="AD851" s="17">
        <f t="shared" si="770"/>
        <v>2.2727272727272728E-2</v>
      </c>
      <c r="AE851" s="17">
        <v>2.2727272727272728E-2</v>
      </c>
      <c r="AF851" s="17">
        <f t="shared" si="778"/>
        <v>11</v>
      </c>
      <c r="AG851" s="17"/>
      <c r="AH851" s="9">
        <v>75</v>
      </c>
      <c r="AI851" s="9"/>
      <c r="AJ851" s="9"/>
      <c r="AK851" s="9"/>
      <c r="AL851" s="9">
        <v>0.29473684210526319</v>
      </c>
      <c r="AM851" s="9"/>
      <c r="AN851" s="9">
        <v>2.2727272727272728E-2</v>
      </c>
      <c r="AO851" s="9"/>
      <c r="AP851" s="9">
        <v>0.27733333333333332</v>
      </c>
      <c r="AQ851" s="9">
        <f>+AVERAGE(AL840:AL849)</f>
        <v>0.24422006018570092</v>
      </c>
      <c r="AR851" s="9">
        <f>+AVERAGE(AN840:AN849)</f>
        <v>2.5475446023474336E-2</v>
      </c>
      <c r="AS851" s="17">
        <f t="shared" si="789"/>
        <v>11</v>
      </c>
      <c r="AT851" s="17">
        <f t="shared" si="765"/>
        <v>0.65454545454545454</v>
      </c>
      <c r="AU851" s="17">
        <f t="shared" ref="AU851:AU859" si="792">+AN850</f>
        <v>2.2727272727272728E-2</v>
      </c>
      <c r="AV851" s="17">
        <f t="shared" ref="AV851:AV859" si="793">+AP850</f>
        <v>0.19277108433734944</v>
      </c>
      <c r="AW851" s="17"/>
      <c r="AX851" s="17"/>
      <c r="AY851" s="17"/>
      <c r="AZ851" s="17">
        <v>5</v>
      </c>
      <c r="BA851" s="24">
        <v>0.83333333333333337</v>
      </c>
      <c r="BB851" s="9">
        <v>18</v>
      </c>
      <c r="BC851" s="9">
        <v>0</v>
      </c>
      <c r="BD851" s="9">
        <f t="shared" si="779"/>
        <v>1</v>
      </c>
      <c r="BE851" s="9" t="s">
        <v>4388</v>
      </c>
      <c r="BF851" s="9">
        <f t="shared" si="780"/>
        <v>0</v>
      </c>
      <c r="BG851" s="9">
        <v>1</v>
      </c>
      <c r="BH851" s="9">
        <v>3</v>
      </c>
      <c r="BI851" s="9">
        <v>5</v>
      </c>
      <c r="BJ851" s="9">
        <v>1</v>
      </c>
      <c r="BK851" s="9">
        <v>2</v>
      </c>
      <c r="BL851" s="9">
        <v>3</v>
      </c>
      <c r="BM851" s="9">
        <v>4</v>
      </c>
      <c r="BN851" s="9">
        <v>0</v>
      </c>
      <c r="BO851" s="9">
        <v>5</v>
      </c>
      <c r="BP851" s="9">
        <v>0</v>
      </c>
      <c r="BQ851" s="34">
        <f t="shared" si="751"/>
        <v>0.4</v>
      </c>
      <c r="BR851" s="34">
        <f t="shared" si="751"/>
        <v>0</v>
      </c>
      <c r="BS851" s="34">
        <f t="shared" si="751"/>
        <v>0.7</v>
      </c>
      <c r="BT851" s="9"/>
      <c r="BU851" s="9"/>
      <c r="BV851" s="9"/>
      <c r="BW851" s="9"/>
      <c r="BX851" s="9"/>
      <c r="BY851" s="9"/>
      <c r="BZ851" s="22">
        <f t="shared" si="771"/>
        <v>0</v>
      </c>
      <c r="CA851" s="22">
        <f t="shared" si="772"/>
        <v>2</v>
      </c>
      <c r="CB851" s="22">
        <f t="shared" si="773"/>
        <v>0.7</v>
      </c>
      <c r="CC851" s="22">
        <f t="shared" si="774"/>
        <v>0</v>
      </c>
      <c r="CD851" s="22">
        <f t="shared" si="775"/>
        <v>1</v>
      </c>
      <c r="CK851" s="23">
        <v>9.0909090909090912E-2</v>
      </c>
      <c r="CL851" s="23">
        <f t="shared" si="776"/>
        <v>4</v>
      </c>
      <c r="CM851" s="23">
        <f t="shared" si="781"/>
        <v>0.97688024074280366</v>
      </c>
      <c r="CN851" s="23">
        <f t="shared" si="782"/>
        <v>0.10190178409389734</v>
      </c>
      <c r="CQ851" s="49">
        <v>6</v>
      </c>
    </row>
    <row r="852" spans="1:95" ht="11.25" customHeight="1">
      <c r="A852" s="9">
        <v>8</v>
      </c>
      <c r="B852" s="9">
        <v>4</v>
      </c>
      <c r="C852" s="9" t="str">
        <f t="shared" si="752"/>
        <v>6</v>
      </c>
      <c r="D852" s="10" t="s">
        <v>4214</v>
      </c>
      <c r="E852" s="9">
        <v>13</v>
      </c>
      <c r="F852" s="9">
        <v>1</v>
      </c>
      <c r="G852" s="9">
        <v>0</v>
      </c>
      <c r="H852" s="9">
        <v>1</v>
      </c>
      <c r="I852" s="9">
        <v>0</v>
      </c>
      <c r="J852" s="9">
        <v>0</v>
      </c>
      <c r="K852" s="11">
        <v>10</v>
      </c>
      <c r="L852" s="9">
        <v>85</v>
      </c>
      <c r="M852" s="9">
        <v>0</v>
      </c>
      <c r="N852" s="9"/>
      <c r="O852" s="17"/>
      <c r="P852" s="17">
        <f t="shared" si="777"/>
        <v>0</v>
      </c>
      <c r="Q852" s="9">
        <v>10</v>
      </c>
      <c r="R852" s="9"/>
      <c r="S852" s="9">
        <v>0</v>
      </c>
      <c r="T852" s="9">
        <v>95</v>
      </c>
      <c r="U852" s="9">
        <v>40</v>
      </c>
      <c r="V852" s="11">
        <v>30</v>
      </c>
      <c r="W852" s="11">
        <f t="shared" si="788"/>
        <v>30</v>
      </c>
      <c r="X852" s="17">
        <f t="shared" si="783"/>
        <v>30</v>
      </c>
      <c r="Y852" s="17"/>
      <c r="Z852" s="9">
        <v>1</v>
      </c>
      <c r="AA852" s="9"/>
      <c r="AB852" s="17"/>
      <c r="AC852" s="17">
        <f t="shared" si="747"/>
        <v>41</v>
      </c>
      <c r="AD852" s="17">
        <f t="shared" si="770"/>
        <v>2.4390243902439025E-2</v>
      </c>
      <c r="AE852" s="17">
        <v>2.2727272727272728E-2</v>
      </c>
      <c r="AF852" s="17">
        <f t="shared" si="778"/>
        <v>11</v>
      </c>
      <c r="AG852" s="17"/>
      <c r="AH852" s="9">
        <v>81</v>
      </c>
      <c r="AI852" s="9"/>
      <c r="AJ852" s="9"/>
      <c r="AK852" s="9"/>
      <c r="AL852" s="9">
        <v>0.51999999999999991</v>
      </c>
      <c r="AM852" s="9"/>
      <c r="AN852" s="9">
        <v>2.4390243902439025E-2</v>
      </c>
      <c r="AO852" s="9"/>
      <c r="AP852" s="9">
        <v>0.25679012345679009</v>
      </c>
      <c r="AQ852" s="9">
        <f>+AVERAGE(AL840:AL849)</f>
        <v>0.24422006018570092</v>
      </c>
      <c r="AR852" s="9">
        <f>+AVERAGE(AN840:AN849)</f>
        <v>2.5475446023474336E-2</v>
      </c>
      <c r="AS852" s="17">
        <f t="shared" si="789"/>
        <v>19</v>
      </c>
      <c r="AT852" s="17">
        <f t="shared" si="765"/>
        <v>0.29473684210526319</v>
      </c>
      <c r="AU852" s="17">
        <f t="shared" si="792"/>
        <v>2.2727272727272728E-2</v>
      </c>
      <c r="AV852" s="17">
        <f t="shared" si="793"/>
        <v>0.27733333333333332</v>
      </c>
      <c r="AW852" s="17"/>
      <c r="AX852" s="17"/>
      <c r="AY852" s="17"/>
      <c r="AZ852" s="17">
        <v>5</v>
      </c>
      <c r="BA852" s="24">
        <v>0.83333333333333337</v>
      </c>
      <c r="BB852" s="9">
        <v>18</v>
      </c>
      <c r="BC852" s="9">
        <v>0</v>
      </c>
      <c r="BD852" s="9">
        <f t="shared" si="779"/>
        <v>1</v>
      </c>
      <c r="BE852" s="9" t="s">
        <v>4388</v>
      </c>
      <c r="BF852" s="9">
        <f t="shared" si="780"/>
        <v>0</v>
      </c>
      <c r="BG852" s="9">
        <v>1</v>
      </c>
      <c r="BH852" s="9">
        <v>3</v>
      </c>
      <c r="BI852" s="9">
        <v>5</v>
      </c>
      <c r="BJ852" s="9">
        <v>1</v>
      </c>
      <c r="BK852" s="9">
        <v>2</v>
      </c>
      <c r="BL852" s="9">
        <v>3</v>
      </c>
      <c r="BM852" s="9">
        <v>4</v>
      </c>
      <c r="BN852" s="9">
        <v>0</v>
      </c>
      <c r="BO852" s="9">
        <v>5</v>
      </c>
      <c r="BP852" s="9">
        <v>0</v>
      </c>
      <c r="BQ852" s="34">
        <f t="shared" si="751"/>
        <v>0.4</v>
      </c>
      <c r="BR852" s="34">
        <f t="shared" si="751"/>
        <v>0</v>
      </c>
      <c r="BS852" s="34">
        <f t="shared" si="751"/>
        <v>0.7</v>
      </c>
      <c r="BT852" s="9"/>
      <c r="BU852" s="9"/>
      <c r="BV852" s="9"/>
      <c r="BW852" s="9"/>
      <c r="BX852" s="9"/>
      <c r="BY852" s="9"/>
      <c r="BZ852" s="22">
        <f t="shared" si="771"/>
        <v>0</v>
      </c>
      <c r="CA852" s="22">
        <f t="shared" si="772"/>
        <v>3</v>
      </c>
      <c r="CB852" s="22">
        <f t="shared" si="773"/>
        <v>0.7</v>
      </c>
      <c r="CC852" s="22">
        <f t="shared" si="774"/>
        <v>0</v>
      </c>
      <c r="CD852" s="22">
        <f t="shared" si="775"/>
        <v>1</v>
      </c>
      <c r="CK852" s="23">
        <v>9.0909090909090912E-2</v>
      </c>
      <c r="CL852" s="23">
        <f t="shared" si="776"/>
        <v>4</v>
      </c>
      <c r="CM852" s="23">
        <f t="shared" si="781"/>
        <v>0.97688024074280366</v>
      </c>
      <c r="CN852" s="23">
        <f t="shared" si="782"/>
        <v>0.10190178409389734</v>
      </c>
      <c r="CQ852" s="49">
        <v>7</v>
      </c>
    </row>
    <row r="853" spans="1:95" ht="11.25" customHeight="1">
      <c r="A853" s="9">
        <v>8</v>
      </c>
      <c r="B853" s="9">
        <v>4</v>
      </c>
      <c r="C853" s="9" t="str">
        <f t="shared" si="752"/>
        <v>6</v>
      </c>
      <c r="D853" s="10" t="s">
        <v>4214</v>
      </c>
      <c r="E853" s="9">
        <v>14</v>
      </c>
      <c r="F853" s="9">
        <v>1</v>
      </c>
      <c r="G853" s="9">
        <v>0</v>
      </c>
      <c r="H853" s="9">
        <v>1</v>
      </c>
      <c r="I853" s="9">
        <v>0</v>
      </c>
      <c r="J853" s="9">
        <v>0</v>
      </c>
      <c r="K853" s="11">
        <v>80</v>
      </c>
      <c r="L853" s="9">
        <v>15</v>
      </c>
      <c r="M853" s="9">
        <v>0</v>
      </c>
      <c r="N853" s="9"/>
      <c r="O853" s="17"/>
      <c r="P853" s="17">
        <f t="shared" si="777"/>
        <v>0</v>
      </c>
      <c r="Q853" s="9">
        <v>12</v>
      </c>
      <c r="R853" s="9"/>
      <c r="S853" s="9">
        <v>0</v>
      </c>
      <c r="T853" s="9">
        <v>27</v>
      </c>
      <c r="U853" s="9">
        <v>0</v>
      </c>
      <c r="V853" s="11">
        <v>30</v>
      </c>
      <c r="W853" s="11">
        <f t="shared" si="788"/>
        <v>30</v>
      </c>
      <c r="X853" s="17">
        <f t="shared" si="783"/>
        <v>0</v>
      </c>
      <c r="Y853" s="17"/>
      <c r="Z853" s="9">
        <v>0</v>
      </c>
      <c r="AA853" s="9"/>
      <c r="AB853" s="17"/>
      <c r="AC853" s="17">
        <f t="shared" si="747"/>
        <v>0</v>
      </c>
      <c r="AD853" s="17" t="str">
        <f t="shared" si="770"/>
        <v/>
      </c>
      <c r="AE853" s="17">
        <v>2.4390243902439025E-2</v>
      </c>
      <c r="AF853" s="17">
        <f t="shared" si="778"/>
        <v>10</v>
      </c>
      <c r="AG853" s="17"/>
      <c r="AH853" s="9">
        <v>38</v>
      </c>
      <c r="AI853" s="9"/>
      <c r="AJ853" s="9"/>
      <c r="AK853" s="9"/>
      <c r="AL853" s="9">
        <v>0.66666666666666674</v>
      </c>
      <c r="AM853" s="9"/>
      <c r="AN853" s="9" t="s">
        <v>2085</v>
      </c>
      <c r="AO853" s="9"/>
      <c r="AP853" s="9">
        <v>0.21052631578947367</v>
      </c>
      <c r="AQ853" s="9">
        <f>+AVERAGE(AL840:AL849)</f>
        <v>0.24422006018570092</v>
      </c>
      <c r="AR853" s="9">
        <f>+AVERAGE(AN840:AN849)</f>
        <v>2.5475446023474336E-2</v>
      </c>
      <c r="AS853" s="17">
        <f t="shared" si="789"/>
        <v>10</v>
      </c>
      <c r="AT853" s="17">
        <f t="shared" si="765"/>
        <v>0.51999999999999991</v>
      </c>
      <c r="AU853" s="17">
        <f t="shared" si="792"/>
        <v>2.4390243902439025E-2</v>
      </c>
      <c r="AV853" s="17">
        <f t="shared" si="793"/>
        <v>0.25679012345679009</v>
      </c>
      <c r="AW853" s="17"/>
      <c r="AX853" s="17"/>
      <c r="AY853" s="17"/>
      <c r="AZ853" s="17">
        <v>5</v>
      </c>
      <c r="BA853" s="24">
        <v>0.83333333333333337</v>
      </c>
      <c r="BB853" s="9">
        <v>18</v>
      </c>
      <c r="BC853" s="9">
        <v>0</v>
      </c>
      <c r="BD853" s="9">
        <f t="shared" si="779"/>
        <v>1</v>
      </c>
      <c r="BE853" s="9" t="s">
        <v>4388</v>
      </c>
      <c r="BF853" s="9">
        <f t="shared" si="780"/>
        <v>0</v>
      </c>
      <c r="BG853" s="9">
        <v>1</v>
      </c>
      <c r="BH853" s="9">
        <v>3</v>
      </c>
      <c r="BI853" s="9">
        <v>5</v>
      </c>
      <c r="BJ853" s="9">
        <v>1</v>
      </c>
      <c r="BK853" s="9">
        <v>2</v>
      </c>
      <c r="BL853" s="9">
        <v>3</v>
      </c>
      <c r="BM853" s="9">
        <v>4</v>
      </c>
      <c r="BN853" s="9">
        <v>0</v>
      </c>
      <c r="BO853" s="9">
        <v>5</v>
      </c>
      <c r="BP853" s="9">
        <v>0</v>
      </c>
      <c r="BQ853" s="34">
        <f t="shared" si="751"/>
        <v>0.4</v>
      </c>
      <c r="BR853" s="34">
        <f t="shared" si="751"/>
        <v>0</v>
      </c>
      <c r="BS853" s="34">
        <f t="shared" si="751"/>
        <v>0.7</v>
      </c>
      <c r="BT853" s="9"/>
      <c r="BU853" s="9"/>
      <c r="BV853" s="9"/>
      <c r="BW853" s="9"/>
      <c r="BX853" s="9"/>
      <c r="BY853" s="9"/>
      <c r="BZ853" s="22">
        <f t="shared" si="771"/>
        <v>0</v>
      </c>
      <c r="CA853" s="22">
        <f t="shared" si="772"/>
        <v>4</v>
      </c>
      <c r="CB853" s="22">
        <f t="shared" si="773"/>
        <v>0.7</v>
      </c>
      <c r="CC853" s="22">
        <f t="shared" si="774"/>
        <v>0</v>
      </c>
      <c r="CD853" s="22">
        <f t="shared" si="775"/>
        <v>1</v>
      </c>
      <c r="CK853" s="23">
        <v>9.7560975609756101E-2</v>
      </c>
      <c r="CL853" s="23">
        <f t="shared" si="776"/>
        <v>4</v>
      </c>
      <c r="CM853" s="23">
        <f t="shared" si="781"/>
        <v>0.97688024074280366</v>
      </c>
      <c r="CN853" s="23">
        <f t="shared" si="782"/>
        <v>0.10190178409389734</v>
      </c>
      <c r="CQ853" s="49">
        <v>4</v>
      </c>
    </row>
    <row r="854" spans="1:95" ht="11.25" customHeight="1">
      <c r="A854" s="9">
        <v>8</v>
      </c>
      <c r="B854" s="9">
        <v>4</v>
      </c>
      <c r="C854" s="9" t="str">
        <f t="shared" si="752"/>
        <v>6</v>
      </c>
      <c r="D854" s="10" t="s">
        <v>4214</v>
      </c>
      <c r="E854" s="9">
        <v>15</v>
      </c>
      <c r="F854" s="9">
        <v>1</v>
      </c>
      <c r="G854" s="9">
        <v>0</v>
      </c>
      <c r="H854" s="9">
        <v>1</v>
      </c>
      <c r="I854" s="9">
        <v>0</v>
      </c>
      <c r="J854" s="9">
        <v>0</v>
      </c>
      <c r="K854" s="11">
        <v>10</v>
      </c>
      <c r="L854" s="9">
        <v>17</v>
      </c>
      <c r="M854" s="9">
        <v>0</v>
      </c>
      <c r="N854" s="9"/>
      <c r="O854" s="17"/>
      <c r="P854" s="17">
        <f t="shared" si="777"/>
        <v>0</v>
      </c>
      <c r="Q854" s="9">
        <v>26</v>
      </c>
      <c r="R854" s="9"/>
      <c r="S854" s="9">
        <v>0</v>
      </c>
      <c r="T854" s="9">
        <v>43</v>
      </c>
      <c r="U854" s="9">
        <v>0</v>
      </c>
      <c r="V854" s="11">
        <v>30</v>
      </c>
      <c r="W854" s="11">
        <f t="shared" si="788"/>
        <v>30</v>
      </c>
      <c r="X854" s="17">
        <f t="shared" si="783"/>
        <v>0</v>
      </c>
      <c r="Y854" s="17"/>
      <c r="Z854" s="9">
        <v>0</v>
      </c>
      <c r="AA854" s="9"/>
      <c r="AB854" s="17"/>
      <c r="AC854" s="17">
        <f t="shared" si="747"/>
        <v>0</v>
      </c>
      <c r="AD854" s="17" t="str">
        <f t="shared" si="770"/>
        <v/>
      </c>
      <c r="AE854" s="17" t="s">
        <v>2085</v>
      </c>
      <c r="AF854" s="17">
        <f t="shared" si="778"/>
        <v>10</v>
      </c>
      <c r="AG854" s="17"/>
      <c r="AH854" s="9">
        <v>24</v>
      </c>
      <c r="AI854" s="9"/>
      <c r="AJ854" s="9"/>
      <c r="AK854" s="9"/>
      <c r="AL854" s="9">
        <v>0.41538461538461541</v>
      </c>
      <c r="AM854" s="9"/>
      <c r="AN854" s="9" t="s">
        <v>2085</v>
      </c>
      <c r="AO854" s="9"/>
      <c r="AP854" s="9">
        <v>0.45</v>
      </c>
      <c r="AQ854" s="9">
        <f>+AVERAGE(AL840:AL849)</f>
        <v>0.24422006018570092</v>
      </c>
      <c r="AR854" s="9">
        <f>+AVERAGE(AN840:AN849)</f>
        <v>2.5475446023474336E-2</v>
      </c>
      <c r="AS854" s="17">
        <f t="shared" si="789"/>
        <v>12</v>
      </c>
      <c r="AT854" s="17">
        <f t="shared" si="765"/>
        <v>0.66666666666666674</v>
      </c>
      <c r="AU854" s="17" t="str">
        <f t="shared" si="792"/>
        <v/>
      </c>
      <c r="AV854" s="17">
        <f t="shared" si="793"/>
        <v>0.21052631578947367</v>
      </c>
      <c r="AW854" s="17"/>
      <c r="AX854" s="17"/>
      <c r="AY854" s="17"/>
      <c r="AZ854" s="17">
        <v>5</v>
      </c>
      <c r="BA854" s="24">
        <v>0.83333333333333337</v>
      </c>
      <c r="BB854" s="9">
        <v>18</v>
      </c>
      <c r="BC854" s="9">
        <v>0</v>
      </c>
      <c r="BD854" s="9">
        <f t="shared" si="779"/>
        <v>1</v>
      </c>
      <c r="BE854" s="9" t="s">
        <v>4388</v>
      </c>
      <c r="BF854" s="9">
        <f t="shared" si="780"/>
        <v>0</v>
      </c>
      <c r="BG854" s="9">
        <v>1</v>
      </c>
      <c r="BH854" s="9">
        <v>3</v>
      </c>
      <c r="BI854" s="9">
        <v>5</v>
      </c>
      <c r="BJ854" s="9">
        <v>1</v>
      </c>
      <c r="BK854" s="9">
        <v>2</v>
      </c>
      <c r="BL854" s="9">
        <v>3</v>
      </c>
      <c r="BM854" s="9">
        <v>4</v>
      </c>
      <c r="BN854" s="9">
        <v>0</v>
      </c>
      <c r="BO854" s="9">
        <v>5</v>
      </c>
      <c r="BP854" s="9">
        <v>0</v>
      </c>
      <c r="BQ854" s="34">
        <f t="shared" si="751"/>
        <v>0.4</v>
      </c>
      <c r="BR854" s="34">
        <f t="shared" si="751"/>
        <v>0</v>
      </c>
      <c r="BS854" s="34">
        <f t="shared" si="751"/>
        <v>0.7</v>
      </c>
      <c r="BT854" s="9"/>
      <c r="BU854" s="9"/>
      <c r="BV854" s="9"/>
      <c r="BW854" s="9"/>
      <c r="BX854" s="9"/>
      <c r="BY854" s="9"/>
      <c r="BZ854" s="22">
        <f t="shared" si="771"/>
        <v>0</v>
      </c>
      <c r="CA854" s="22">
        <f t="shared" si="772"/>
        <v>5</v>
      </c>
      <c r="CB854" s="22">
        <f t="shared" si="773"/>
        <v>0.7</v>
      </c>
      <c r="CC854" s="22">
        <f t="shared" si="774"/>
        <v>0</v>
      </c>
      <c r="CD854" s="22">
        <f t="shared" si="775"/>
        <v>1</v>
      </c>
      <c r="CK854" s="23" t="s">
        <v>2085</v>
      </c>
      <c r="CL854" s="23">
        <f t="shared" si="776"/>
        <v>4</v>
      </c>
      <c r="CM854" s="23">
        <f t="shared" si="781"/>
        <v>0.97688024074280366</v>
      </c>
      <c r="CN854" s="23">
        <f t="shared" si="782"/>
        <v>0.10190178409389734</v>
      </c>
      <c r="CQ854" s="49">
        <v>5</v>
      </c>
    </row>
    <row r="855" spans="1:95" ht="11.25" customHeight="1">
      <c r="A855" s="9">
        <v>8</v>
      </c>
      <c r="B855" s="9">
        <v>4</v>
      </c>
      <c r="C855" s="9" t="str">
        <f t="shared" si="752"/>
        <v>6</v>
      </c>
      <c r="D855" s="10" t="s">
        <v>4214</v>
      </c>
      <c r="E855" s="9">
        <v>16</v>
      </c>
      <c r="F855" s="9">
        <v>1</v>
      </c>
      <c r="G855" s="9">
        <v>0</v>
      </c>
      <c r="H855" s="9">
        <v>1</v>
      </c>
      <c r="I855" s="9">
        <v>0</v>
      </c>
      <c r="J855" s="9">
        <v>0</v>
      </c>
      <c r="K855" s="11">
        <v>5</v>
      </c>
      <c r="L855" s="9">
        <v>38</v>
      </c>
      <c r="M855" s="9">
        <v>5</v>
      </c>
      <c r="N855" s="9"/>
      <c r="O855" s="17"/>
      <c r="P855" s="17">
        <f t="shared" si="777"/>
        <v>2</v>
      </c>
      <c r="Q855" s="9">
        <v>34</v>
      </c>
      <c r="R855" s="9"/>
      <c r="S855" s="9">
        <v>0.14705882352941177</v>
      </c>
      <c r="T855" s="9">
        <v>72</v>
      </c>
      <c r="U855" s="9">
        <v>35</v>
      </c>
      <c r="V855" s="11">
        <v>30</v>
      </c>
      <c r="W855" s="11">
        <f t="shared" si="788"/>
        <v>30</v>
      </c>
      <c r="X855" s="17">
        <f t="shared" si="783"/>
        <v>30</v>
      </c>
      <c r="Y855" s="17"/>
      <c r="Z855" s="9">
        <v>4</v>
      </c>
      <c r="AA855" s="9"/>
      <c r="AB855" s="17"/>
      <c r="AC855" s="17">
        <f t="shared" si="747"/>
        <v>43</v>
      </c>
      <c r="AD855" s="17">
        <f t="shared" si="770"/>
        <v>9.3023255813953487E-2</v>
      </c>
      <c r="AE855" s="17" t="s">
        <v>2085</v>
      </c>
      <c r="AF855" s="17">
        <f t="shared" si="778"/>
        <v>9</v>
      </c>
      <c r="AG855" s="17"/>
      <c r="AH855" s="9">
        <v>59</v>
      </c>
      <c r="AI855" s="9"/>
      <c r="AJ855" s="9"/>
      <c r="AK855" s="9"/>
      <c r="AL855" s="9">
        <v>0.21176470588235299</v>
      </c>
      <c r="AM855" s="9"/>
      <c r="AN855" s="9">
        <v>9.3023255813953487E-2</v>
      </c>
      <c r="AO855" s="9"/>
      <c r="AP855" s="9">
        <v>0.23728813559322029</v>
      </c>
      <c r="AQ855" s="9">
        <f>+AVERAGE(AL840:AL849)</f>
        <v>0.24422006018570092</v>
      </c>
      <c r="AR855" s="9">
        <f>+AVERAGE(AN840:AN849)</f>
        <v>2.5475446023474336E-2</v>
      </c>
      <c r="AS855" s="17">
        <f t="shared" si="789"/>
        <v>26</v>
      </c>
      <c r="AT855" s="17">
        <f t="shared" si="765"/>
        <v>0.41538461538461541</v>
      </c>
      <c r="AU855" s="17" t="str">
        <f t="shared" si="792"/>
        <v/>
      </c>
      <c r="AV855" s="17">
        <f t="shared" si="793"/>
        <v>0.45</v>
      </c>
      <c r="AW855" s="17"/>
      <c r="AX855" s="17"/>
      <c r="AY855" s="17"/>
      <c r="AZ855" s="17">
        <v>5</v>
      </c>
      <c r="BA855" s="24">
        <v>0.83333333333333337</v>
      </c>
      <c r="BB855" s="9">
        <v>18</v>
      </c>
      <c r="BC855" s="9">
        <v>0</v>
      </c>
      <c r="BD855" s="9">
        <f t="shared" si="779"/>
        <v>1</v>
      </c>
      <c r="BE855" s="9" t="s">
        <v>4388</v>
      </c>
      <c r="BF855" s="9">
        <f t="shared" si="780"/>
        <v>0</v>
      </c>
      <c r="BG855" s="9">
        <v>1</v>
      </c>
      <c r="BH855" s="9">
        <v>3</v>
      </c>
      <c r="BI855" s="9">
        <v>5</v>
      </c>
      <c r="BJ855" s="9">
        <v>1</v>
      </c>
      <c r="BK855" s="9">
        <v>2</v>
      </c>
      <c r="BL855" s="9">
        <v>3</v>
      </c>
      <c r="BM855" s="9">
        <v>4</v>
      </c>
      <c r="BN855" s="9">
        <v>0</v>
      </c>
      <c r="BO855" s="9">
        <v>5</v>
      </c>
      <c r="BP855" s="9">
        <v>0</v>
      </c>
      <c r="BQ855" s="34">
        <f t="shared" si="751"/>
        <v>0.4</v>
      </c>
      <c r="BR855" s="34">
        <f t="shared" si="751"/>
        <v>0</v>
      </c>
      <c r="BS855" s="34">
        <f t="shared" si="751"/>
        <v>0.7</v>
      </c>
      <c r="BT855" s="9"/>
      <c r="BU855" s="9"/>
      <c r="BV855" s="9"/>
      <c r="BW855" s="9"/>
      <c r="BX855" s="9"/>
      <c r="BY855" s="9"/>
      <c r="BZ855" s="22">
        <f t="shared" si="771"/>
        <v>0</v>
      </c>
      <c r="CA855" s="22">
        <f t="shared" si="772"/>
        <v>6</v>
      </c>
      <c r="CB855" s="22">
        <f t="shared" si="773"/>
        <v>0.7</v>
      </c>
      <c r="CC855" s="22">
        <f t="shared" si="774"/>
        <v>0</v>
      </c>
      <c r="CD855" s="22">
        <f t="shared" si="775"/>
        <v>1</v>
      </c>
      <c r="CK855" s="23" t="s">
        <v>2085</v>
      </c>
      <c r="CL855" s="23">
        <f t="shared" si="776"/>
        <v>4</v>
      </c>
      <c r="CM855" s="23">
        <f t="shared" si="781"/>
        <v>0.97688024074280366</v>
      </c>
      <c r="CN855" s="23">
        <f t="shared" si="782"/>
        <v>0.10190178409389734</v>
      </c>
      <c r="CQ855" s="49">
        <v>6</v>
      </c>
    </row>
    <row r="856" spans="1:95" ht="11.25" customHeight="1">
      <c r="A856" s="9">
        <v>8</v>
      </c>
      <c r="B856" s="9">
        <v>4</v>
      </c>
      <c r="C856" s="9" t="str">
        <f t="shared" si="752"/>
        <v>6</v>
      </c>
      <c r="D856" s="10" t="s">
        <v>4214</v>
      </c>
      <c r="E856" s="9">
        <v>17</v>
      </c>
      <c r="F856" s="9">
        <v>1</v>
      </c>
      <c r="G856" s="9">
        <v>0</v>
      </c>
      <c r="H856" s="9">
        <v>1</v>
      </c>
      <c r="I856" s="9">
        <v>0</v>
      </c>
      <c r="J856" s="9">
        <v>0</v>
      </c>
      <c r="K856" s="11">
        <v>10</v>
      </c>
      <c r="L856" s="9">
        <v>62</v>
      </c>
      <c r="M856" s="9">
        <v>5</v>
      </c>
      <c r="N856" s="9"/>
      <c r="O856" s="17"/>
      <c r="P856" s="17">
        <f t="shared" si="777"/>
        <v>2</v>
      </c>
      <c r="Q856" s="9">
        <v>18</v>
      </c>
      <c r="R856" s="9"/>
      <c r="S856" s="9">
        <v>0.27777777777777779</v>
      </c>
      <c r="T856" s="9">
        <v>80</v>
      </c>
      <c r="U856" s="9">
        <v>35</v>
      </c>
      <c r="V856" s="11">
        <v>30</v>
      </c>
      <c r="W856" s="11">
        <f t="shared" si="788"/>
        <v>30</v>
      </c>
      <c r="X856" s="17">
        <f t="shared" si="783"/>
        <v>30</v>
      </c>
      <c r="Y856" s="17"/>
      <c r="Z856" s="9">
        <v>4</v>
      </c>
      <c r="AA856" s="9"/>
      <c r="AB856" s="17"/>
      <c r="AC856" s="17">
        <f t="shared" si="747"/>
        <v>42</v>
      </c>
      <c r="AD856" s="17">
        <f t="shared" si="770"/>
        <v>9.5238095238095233E-2</v>
      </c>
      <c r="AE856" s="17">
        <v>9.3023255813953487E-2</v>
      </c>
      <c r="AF856" s="17">
        <f t="shared" si="778"/>
        <v>9</v>
      </c>
      <c r="AG856" s="17"/>
      <c r="AH856" s="9">
        <v>74</v>
      </c>
      <c r="AI856" s="9"/>
      <c r="AJ856" s="9"/>
      <c r="AK856" s="9"/>
      <c r="AL856" s="9">
        <v>0.37777777777777782</v>
      </c>
      <c r="AM856" s="9"/>
      <c r="AN856" s="9">
        <v>9.5238095238095233E-2</v>
      </c>
      <c r="AO856" s="9"/>
      <c r="AP856" s="9">
        <v>0.26486486486486488</v>
      </c>
      <c r="AQ856" s="9">
        <f>+AVERAGE(AL840:AL849)</f>
        <v>0.24422006018570092</v>
      </c>
      <c r="AR856" s="9">
        <f>+AVERAGE(AN840:AN849)</f>
        <v>2.5475446023474336E-2</v>
      </c>
      <c r="AS856" s="17">
        <f t="shared" si="789"/>
        <v>34</v>
      </c>
      <c r="AT856" s="17">
        <f t="shared" si="765"/>
        <v>0.21176470588235299</v>
      </c>
      <c r="AU856" s="17">
        <f t="shared" si="792"/>
        <v>9.3023255813953487E-2</v>
      </c>
      <c r="AV856" s="17">
        <f t="shared" si="793"/>
        <v>0.23728813559322029</v>
      </c>
      <c r="AW856" s="17"/>
      <c r="AX856" s="17"/>
      <c r="AY856" s="17"/>
      <c r="AZ856" s="17">
        <v>5</v>
      </c>
      <c r="BA856" s="24">
        <v>0.83333333333333337</v>
      </c>
      <c r="BB856" s="9">
        <v>18</v>
      </c>
      <c r="BC856" s="9">
        <v>0</v>
      </c>
      <c r="BD856" s="9">
        <f t="shared" si="779"/>
        <v>1</v>
      </c>
      <c r="BE856" s="9" t="s">
        <v>4388</v>
      </c>
      <c r="BF856" s="9">
        <f t="shared" si="780"/>
        <v>0</v>
      </c>
      <c r="BG856" s="9">
        <v>1</v>
      </c>
      <c r="BH856" s="9">
        <v>3</v>
      </c>
      <c r="BI856" s="9">
        <v>5</v>
      </c>
      <c r="BJ856" s="9">
        <v>1</v>
      </c>
      <c r="BK856" s="9">
        <v>2</v>
      </c>
      <c r="BL856" s="9">
        <v>3</v>
      </c>
      <c r="BM856" s="9">
        <v>4</v>
      </c>
      <c r="BN856" s="9">
        <v>0</v>
      </c>
      <c r="BO856" s="9">
        <v>5</v>
      </c>
      <c r="BP856" s="9">
        <v>0</v>
      </c>
      <c r="BQ856" s="34">
        <f t="shared" si="751"/>
        <v>0.4</v>
      </c>
      <c r="BR856" s="34">
        <f t="shared" si="751"/>
        <v>0</v>
      </c>
      <c r="BS856" s="34">
        <f t="shared" si="751"/>
        <v>0.7</v>
      </c>
      <c r="BT856" s="9"/>
      <c r="BU856" s="9"/>
      <c r="BV856" s="9"/>
      <c r="BW856" s="9"/>
      <c r="BX856" s="9"/>
      <c r="BY856" s="9"/>
      <c r="BZ856" s="22">
        <f t="shared" si="771"/>
        <v>0</v>
      </c>
      <c r="CA856" s="22">
        <f t="shared" si="772"/>
        <v>7</v>
      </c>
      <c r="CB856" s="22">
        <f t="shared" si="773"/>
        <v>0.7</v>
      </c>
      <c r="CC856" s="22">
        <f t="shared" si="774"/>
        <v>0</v>
      </c>
      <c r="CD856" s="22">
        <f t="shared" si="775"/>
        <v>1</v>
      </c>
      <c r="CK856" s="23">
        <v>0.37209302325581395</v>
      </c>
      <c r="CL856" s="23">
        <f t="shared" si="776"/>
        <v>4</v>
      </c>
      <c r="CM856" s="23">
        <f t="shared" si="781"/>
        <v>0.97688024074280366</v>
      </c>
      <c r="CN856" s="23">
        <f t="shared" si="782"/>
        <v>0.10190178409389734</v>
      </c>
      <c r="CQ856" s="49">
        <v>3</v>
      </c>
    </row>
    <row r="857" spans="1:95" ht="11.25" customHeight="1">
      <c r="A857" s="9">
        <v>8</v>
      </c>
      <c r="B857" s="9">
        <v>4</v>
      </c>
      <c r="C857" s="9" t="str">
        <f t="shared" si="752"/>
        <v>6</v>
      </c>
      <c r="D857" s="10" t="s">
        <v>4214</v>
      </c>
      <c r="E857" s="9">
        <v>18</v>
      </c>
      <c r="F857" s="9">
        <v>1</v>
      </c>
      <c r="G857" s="9">
        <v>0</v>
      </c>
      <c r="H857" s="9">
        <v>1</v>
      </c>
      <c r="I857" s="9">
        <v>0</v>
      </c>
      <c r="J857" s="9">
        <v>0</v>
      </c>
      <c r="K857" s="11">
        <v>80</v>
      </c>
      <c r="L857" s="9">
        <v>0</v>
      </c>
      <c r="M857" s="9">
        <v>0</v>
      </c>
      <c r="N857" s="9"/>
      <c r="O857" s="17"/>
      <c r="P857" s="17">
        <f t="shared" si="777"/>
        <v>0</v>
      </c>
      <c r="Q857" s="9">
        <v>19</v>
      </c>
      <c r="R857" s="9"/>
      <c r="S857" s="9">
        <v>0</v>
      </c>
      <c r="T857" s="9">
        <v>19</v>
      </c>
      <c r="U857" s="9">
        <v>0</v>
      </c>
      <c r="V857" s="11">
        <v>30</v>
      </c>
      <c r="W857" s="11">
        <f t="shared" si="788"/>
        <v>30</v>
      </c>
      <c r="X857" s="17">
        <f t="shared" si="783"/>
        <v>0</v>
      </c>
      <c r="Y857" s="17"/>
      <c r="Z857" s="9">
        <v>0</v>
      </c>
      <c r="AA857" s="9"/>
      <c r="AB857" s="17"/>
      <c r="AC857" s="17">
        <f t="shared" si="747"/>
        <v>0</v>
      </c>
      <c r="AD857" s="17" t="str">
        <f t="shared" si="770"/>
        <v/>
      </c>
      <c r="AE857" s="17">
        <v>9.5238095238095233E-2</v>
      </c>
      <c r="AF857" s="17">
        <f t="shared" si="778"/>
        <v>10</v>
      </c>
      <c r="AG857" s="17"/>
      <c r="AH857" s="9">
        <v>31</v>
      </c>
      <c r="AI857" s="9"/>
      <c r="AJ857" s="9"/>
      <c r="AK857" s="9"/>
      <c r="AL857" s="9">
        <v>0.56842105263157883</v>
      </c>
      <c r="AM857" s="9"/>
      <c r="AN857" s="9" t="s">
        <v>2085</v>
      </c>
      <c r="AO857" s="9"/>
      <c r="AP857" s="9">
        <v>0.34838709677419355</v>
      </c>
      <c r="AQ857" s="9">
        <f>+AVERAGE(AL840:AL849)</f>
        <v>0.24422006018570092</v>
      </c>
      <c r="AR857" s="9">
        <f>+AVERAGE(AN840:AN849)</f>
        <v>2.5475446023474336E-2</v>
      </c>
      <c r="AS857" s="17">
        <f t="shared" si="789"/>
        <v>18</v>
      </c>
      <c r="AT857" s="17">
        <f t="shared" si="765"/>
        <v>0.37777777777777782</v>
      </c>
      <c r="AU857" s="17">
        <f t="shared" si="792"/>
        <v>9.5238095238095233E-2</v>
      </c>
      <c r="AV857" s="17">
        <f t="shared" si="793"/>
        <v>0.26486486486486488</v>
      </c>
      <c r="AW857" s="17"/>
      <c r="AX857" s="17"/>
      <c r="AY857" s="17"/>
      <c r="AZ857" s="17">
        <v>5</v>
      </c>
      <c r="BA857" s="24">
        <v>0.83333333333333337</v>
      </c>
      <c r="BB857" s="9">
        <v>18</v>
      </c>
      <c r="BC857" s="9">
        <v>0</v>
      </c>
      <c r="BD857" s="9">
        <f t="shared" si="779"/>
        <v>1</v>
      </c>
      <c r="BE857" s="9" t="s">
        <v>4388</v>
      </c>
      <c r="BF857" s="9">
        <f t="shared" si="780"/>
        <v>0</v>
      </c>
      <c r="BG857" s="9">
        <v>1</v>
      </c>
      <c r="BH857" s="9">
        <v>3</v>
      </c>
      <c r="BI857" s="9">
        <v>5</v>
      </c>
      <c r="BJ857" s="9">
        <v>1</v>
      </c>
      <c r="BK857" s="9">
        <v>2</v>
      </c>
      <c r="BL857" s="9">
        <v>3</v>
      </c>
      <c r="BM857" s="9">
        <v>4</v>
      </c>
      <c r="BN857" s="9">
        <v>0</v>
      </c>
      <c r="BO857" s="9">
        <v>5</v>
      </c>
      <c r="BP857" s="9">
        <v>0</v>
      </c>
      <c r="BQ857" s="34">
        <f t="shared" si="751"/>
        <v>0.4</v>
      </c>
      <c r="BR857" s="34">
        <f t="shared" si="751"/>
        <v>0</v>
      </c>
      <c r="BS857" s="34">
        <f t="shared" si="751"/>
        <v>0.7</v>
      </c>
      <c r="BT857" s="9"/>
      <c r="BU857" s="9"/>
      <c r="BV857" s="9"/>
      <c r="BW857" s="9"/>
      <c r="BX857" s="9"/>
      <c r="BY857" s="9"/>
      <c r="BZ857" s="22">
        <f t="shared" si="771"/>
        <v>0</v>
      </c>
      <c r="CA857" s="22">
        <f t="shared" si="772"/>
        <v>8</v>
      </c>
      <c r="CB857" s="22">
        <f t="shared" si="773"/>
        <v>0.7</v>
      </c>
      <c r="CC857" s="22">
        <f t="shared" si="774"/>
        <v>0</v>
      </c>
      <c r="CD857" s="22">
        <f t="shared" si="775"/>
        <v>1</v>
      </c>
      <c r="CK857" s="23">
        <v>0.38095238095238093</v>
      </c>
      <c r="CL857" s="23">
        <f t="shared" si="776"/>
        <v>4</v>
      </c>
      <c r="CM857" s="23">
        <f t="shared" si="781"/>
        <v>0.97688024074280366</v>
      </c>
      <c r="CN857" s="23">
        <f t="shared" si="782"/>
        <v>0.10190178409389734</v>
      </c>
      <c r="CQ857" s="49">
        <v>3</v>
      </c>
    </row>
    <row r="858" spans="1:95" ht="11.25" customHeight="1">
      <c r="A858" s="9">
        <v>8</v>
      </c>
      <c r="B858" s="9">
        <v>4</v>
      </c>
      <c r="C858" s="9" t="str">
        <f t="shared" si="752"/>
        <v>6</v>
      </c>
      <c r="D858" s="10" t="s">
        <v>4214</v>
      </c>
      <c r="E858" s="9">
        <v>19</v>
      </c>
      <c r="F858" s="9">
        <v>1</v>
      </c>
      <c r="G858" s="9">
        <v>0</v>
      </c>
      <c r="H858" s="9">
        <v>1</v>
      </c>
      <c r="I858" s="9">
        <v>0</v>
      </c>
      <c r="J858" s="9">
        <v>0</v>
      </c>
      <c r="K858" s="11">
        <v>10</v>
      </c>
      <c r="L858" s="9">
        <v>9</v>
      </c>
      <c r="M858" s="9">
        <v>0</v>
      </c>
      <c r="N858" s="9"/>
      <c r="O858" s="17"/>
      <c r="P858" s="17">
        <f t="shared" si="777"/>
        <v>0</v>
      </c>
      <c r="Q858" s="9">
        <v>27</v>
      </c>
      <c r="R858" s="9"/>
      <c r="S858" s="9">
        <v>0</v>
      </c>
      <c r="T858" s="9">
        <v>36</v>
      </c>
      <c r="U858" s="9">
        <v>0</v>
      </c>
      <c r="V858" s="11">
        <v>30</v>
      </c>
      <c r="W858" s="11">
        <f t="shared" si="788"/>
        <v>30</v>
      </c>
      <c r="X858" s="17">
        <f t="shared" si="783"/>
        <v>0</v>
      </c>
      <c r="Y858" s="17"/>
      <c r="Z858" s="9">
        <v>0</v>
      </c>
      <c r="AA858" s="9"/>
      <c r="AB858" s="17"/>
      <c r="AC858" s="17">
        <f t="shared" si="747"/>
        <v>0</v>
      </c>
      <c r="AD858" s="17" t="str">
        <f t="shared" si="770"/>
        <v/>
      </c>
      <c r="AE858" s="17" t="s">
        <v>2085</v>
      </c>
      <c r="AF858" s="17">
        <f t="shared" si="778"/>
        <v>10</v>
      </c>
      <c r="AG858" s="17"/>
      <c r="AH858" s="9">
        <v>23</v>
      </c>
      <c r="AI858" s="9"/>
      <c r="AJ858" s="9"/>
      <c r="AK858" s="9"/>
      <c r="AL858" s="9">
        <v>0.44444444444444448</v>
      </c>
      <c r="AM858" s="9"/>
      <c r="AN858" s="9" t="s">
        <v>2085</v>
      </c>
      <c r="AO858" s="9"/>
      <c r="AP858" s="9">
        <v>0.52173913043478248</v>
      </c>
      <c r="AQ858" s="9">
        <f>+AVERAGE(AL840:AL849)</f>
        <v>0.24422006018570092</v>
      </c>
      <c r="AR858" s="9">
        <f>+AVERAGE(AN840:AN849)</f>
        <v>2.5475446023474336E-2</v>
      </c>
      <c r="AS858" s="17">
        <f t="shared" si="789"/>
        <v>19</v>
      </c>
      <c r="AT858" s="17">
        <f t="shared" si="765"/>
        <v>0.56842105263157883</v>
      </c>
      <c r="AU858" s="17" t="str">
        <f t="shared" si="792"/>
        <v/>
      </c>
      <c r="AV858" s="17">
        <f t="shared" si="793"/>
        <v>0.34838709677419355</v>
      </c>
      <c r="AW858" s="17"/>
      <c r="AX858" s="17"/>
      <c r="AY858" s="17"/>
      <c r="AZ858" s="17">
        <v>5</v>
      </c>
      <c r="BA858" s="24">
        <v>0.83333333333333337</v>
      </c>
      <c r="BB858" s="9">
        <v>18</v>
      </c>
      <c r="BC858" s="9">
        <v>0</v>
      </c>
      <c r="BD858" s="9">
        <f t="shared" si="779"/>
        <v>1</v>
      </c>
      <c r="BE858" s="9" t="s">
        <v>4388</v>
      </c>
      <c r="BF858" s="9">
        <f t="shared" si="780"/>
        <v>0</v>
      </c>
      <c r="BG858" s="9">
        <v>1</v>
      </c>
      <c r="BH858" s="9">
        <v>3</v>
      </c>
      <c r="BI858" s="9">
        <v>5</v>
      </c>
      <c r="BJ858" s="9">
        <v>1</v>
      </c>
      <c r="BK858" s="9">
        <v>2</v>
      </c>
      <c r="BL858" s="9">
        <v>3</v>
      </c>
      <c r="BM858" s="9">
        <v>4</v>
      </c>
      <c r="BN858" s="9">
        <v>0</v>
      </c>
      <c r="BO858" s="9">
        <v>5</v>
      </c>
      <c r="BP858" s="9">
        <v>0</v>
      </c>
      <c r="BQ858" s="34">
        <f t="shared" si="751"/>
        <v>0.4</v>
      </c>
      <c r="BR858" s="34">
        <f t="shared" si="751"/>
        <v>0</v>
      </c>
      <c r="BS858" s="34">
        <f t="shared" si="751"/>
        <v>0.7</v>
      </c>
      <c r="BT858" s="9"/>
      <c r="BU858" s="9"/>
      <c r="BV858" s="9"/>
      <c r="BW858" s="9"/>
      <c r="BX858" s="9"/>
      <c r="BY858" s="9"/>
      <c r="BZ858" s="22">
        <f t="shared" si="771"/>
        <v>0</v>
      </c>
      <c r="CA858" s="22">
        <f t="shared" si="772"/>
        <v>9</v>
      </c>
      <c r="CB858" s="22">
        <f t="shared" si="773"/>
        <v>0.7</v>
      </c>
      <c r="CC858" s="22">
        <f t="shared" si="774"/>
        <v>0</v>
      </c>
      <c r="CD858" s="22">
        <f t="shared" si="775"/>
        <v>1</v>
      </c>
      <c r="CK858" s="23" t="s">
        <v>2085</v>
      </c>
      <c r="CL858" s="23">
        <f t="shared" si="776"/>
        <v>4</v>
      </c>
      <c r="CM858" s="23">
        <f t="shared" si="781"/>
        <v>0.97688024074280366</v>
      </c>
      <c r="CN858" s="23">
        <f t="shared" si="782"/>
        <v>0.10190178409389734</v>
      </c>
      <c r="CQ858" s="49">
        <v>2</v>
      </c>
    </row>
    <row r="859" spans="1:95" ht="11.25" customHeight="1">
      <c r="A859" s="9">
        <v>8</v>
      </c>
      <c r="B859" s="9">
        <v>4</v>
      </c>
      <c r="C859" s="9" t="str">
        <f t="shared" si="752"/>
        <v>6</v>
      </c>
      <c r="D859" s="10" t="s">
        <v>4214</v>
      </c>
      <c r="E859" s="9">
        <v>20</v>
      </c>
      <c r="F859" s="9">
        <v>1</v>
      </c>
      <c r="G859" s="9">
        <v>0</v>
      </c>
      <c r="H859" s="9">
        <v>1</v>
      </c>
      <c r="I859" s="9">
        <v>0</v>
      </c>
      <c r="J859" s="9">
        <v>0</v>
      </c>
      <c r="K859" s="11">
        <v>10</v>
      </c>
      <c r="L859" s="9">
        <v>26</v>
      </c>
      <c r="M859" s="9">
        <v>10</v>
      </c>
      <c r="N859" s="17">
        <f>SUM(M850:M859)</f>
        <v>20</v>
      </c>
      <c r="O859" s="17"/>
      <c r="P859" s="17">
        <f t="shared" si="777"/>
        <v>1</v>
      </c>
      <c r="Q859" s="9">
        <v>45</v>
      </c>
      <c r="R859" s="9"/>
      <c r="S859" s="9">
        <v>0.22222222222222221</v>
      </c>
      <c r="T859" s="9">
        <v>71</v>
      </c>
      <c r="U859" s="9">
        <v>35</v>
      </c>
      <c r="V859" s="11">
        <v>30</v>
      </c>
      <c r="W859" s="11">
        <f t="shared" si="788"/>
        <v>30</v>
      </c>
      <c r="X859" s="17">
        <f t="shared" si="783"/>
        <v>30</v>
      </c>
      <c r="Y859" s="17"/>
      <c r="Z859" s="9">
        <v>4</v>
      </c>
      <c r="AA859" s="17">
        <f>SUM(Z850:Z859)</f>
        <v>15</v>
      </c>
      <c r="AB859" s="17"/>
      <c r="AC859" s="17">
        <f t="shared" ref="AC859" si="794">AC837</f>
        <v>52</v>
      </c>
      <c r="AD859" s="17">
        <f t="shared" si="770"/>
        <v>7.6923076923076927E-2</v>
      </c>
      <c r="AE859" s="17" t="s">
        <v>2085</v>
      </c>
      <c r="AF859" s="17">
        <f t="shared" si="778"/>
        <v>4</v>
      </c>
      <c r="AG859" s="17">
        <f>+SUM(AF850:AF859)</f>
        <v>95</v>
      </c>
      <c r="AH859" s="9">
        <v>57</v>
      </c>
      <c r="AI859" s="9"/>
      <c r="AJ859" s="9"/>
      <c r="AK859" s="9"/>
      <c r="AL859" s="9">
        <v>8.8888888888888878E-2</v>
      </c>
      <c r="AM859" s="9"/>
      <c r="AN859" s="9">
        <v>7.6923076923076927E-2</v>
      </c>
      <c r="AO859" s="9"/>
      <c r="AP859" s="9">
        <v>0.31578947368421056</v>
      </c>
      <c r="AQ859" s="9">
        <f>+AVERAGE(AL840:AL849)</f>
        <v>0.24422006018570092</v>
      </c>
      <c r="AR859" s="9">
        <f>+AVERAGE(AN840:AN849)</f>
        <v>2.5475446023474336E-2</v>
      </c>
      <c r="AS859" s="17">
        <f t="shared" si="789"/>
        <v>27</v>
      </c>
      <c r="AT859" s="17">
        <f t="shared" si="765"/>
        <v>0.44444444444444448</v>
      </c>
      <c r="AU859" s="17" t="str">
        <f t="shared" si="792"/>
        <v/>
      </c>
      <c r="AV859" s="17">
        <f t="shared" si="793"/>
        <v>0.52173913043478248</v>
      </c>
      <c r="AW859" s="17"/>
      <c r="AX859" s="17"/>
      <c r="AY859" s="17"/>
      <c r="AZ859" s="17">
        <v>5</v>
      </c>
      <c r="BA859" s="24">
        <v>0.83333333333333337</v>
      </c>
      <c r="BB859" s="9">
        <v>18</v>
      </c>
      <c r="BC859" s="9">
        <v>0</v>
      </c>
      <c r="BD859" s="9">
        <f t="shared" si="779"/>
        <v>1</v>
      </c>
      <c r="BE859" s="9" t="s">
        <v>4388</v>
      </c>
      <c r="BF859" s="9">
        <f t="shared" si="780"/>
        <v>0</v>
      </c>
      <c r="BG859" s="9">
        <v>1</v>
      </c>
      <c r="BH859" s="9">
        <v>3</v>
      </c>
      <c r="BI859" s="9">
        <v>5</v>
      </c>
      <c r="BJ859" s="9">
        <v>1</v>
      </c>
      <c r="BK859" s="9">
        <v>2</v>
      </c>
      <c r="BL859" s="9">
        <v>3</v>
      </c>
      <c r="BM859" s="9">
        <v>4</v>
      </c>
      <c r="BN859" s="9">
        <v>0</v>
      </c>
      <c r="BO859" s="9">
        <v>5</v>
      </c>
      <c r="BP859" s="9">
        <v>0</v>
      </c>
      <c r="BQ859" s="34">
        <f t="shared" ref="BQ859:BS859" si="795">BQ837</f>
        <v>0.4</v>
      </c>
      <c r="BR859" s="34">
        <f t="shared" si="795"/>
        <v>0.4</v>
      </c>
      <c r="BS859" s="34">
        <f t="shared" si="795"/>
        <v>0.7</v>
      </c>
      <c r="BT859" s="9"/>
      <c r="BU859" s="9"/>
      <c r="BV859" s="9"/>
      <c r="BW859" s="9">
        <f>SUM(AF850:AF859)</f>
        <v>95</v>
      </c>
      <c r="BX859" s="9"/>
      <c r="BY859" s="9">
        <f t="shared" ref="BY859" si="796">SUM(BW849,BW859)</f>
        <v>160</v>
      </c>
      <c r="BZ859" s="22">
        <f t="shared" si="771"/>
        <v>0</v>
      </c>
      <c r="CA859" s="22">
        <f t="shared" si="772"/>
        <v>10</v>
      </c>
      <c r="CB859" s="22">
        <f t="shared" si="773"/>
        <v>0.7</v>
      </c>
      <c r="CC859" s="22">
        <f t="shared" si="774"/>
        <v>0</v>
      </c>
      <c r="CD859" s="22">
        <f t="shared" si="775"/>
        <v>1</v>
      </c>
      <c r="CK859" s="23" t="s">
        <v>2085</v>
      </c>
      <c r="CL859" s="23">
        <f t="shared" si="776"/>
        <v>4</v>
      </c>
      <c r="CM859" s="23">
        <f t="shared" si="781"/>
        <v>0.97688024074280366</v>
      </c>
      <c r="CN859" s="23">
        <f t="shared" si="782"/>
        <v>0.10190178409389734</v>
      </c>
      <c r="CQ859" s="49">
        <v>5</v>
      </c>
    </row>
    <row r="860" spans="1:95" ht="11.25" customHeight="1">
      <c r="A860" s="9">
        <v>8</v>
      </c>
      <c r="B860" s="9">
        <v>5</v>
      </c>
      <c r="C860" s="9" t="str">
        <f t="shared" ref="C860:C923" si="797">LEFT(D860, FIND(":", D860)-1)</f>
        <v>22</v>
      </c>
      <c r="D860" s="10" t="s">
        <v>4215</v>
      </c>
      <c r="E860" s="9">
        <v>-2</v>
      </c>
      <c r="F860" s="9">
        <v>1</v>
      </c>
      <c r="G860" s="9">
        <v>0</v>
      </c>
      <c r="H860" s="9">
        <v>0</v>
      </c>
      <c r="I860" s="9">
        <v>0</v>
      </c>
      <c r="J860" s="9">
        <v>0</v>
      </c>
      <c r="K860" s="11">
        <v>25</v>
      </c>
      <c r="L860" s="9">
        <v>50</v>
      </c>
      <c r="M860" s="9">
        <v>7</v>
      </c>
      <c r="N860" s="9"/>
      <c r="O860" s="17"/>
      <c r="P860" s="17">
        <f t="shared" si="777"/>
        <v>1</v>
      </c>
      <c r="Q860" s="9">
        <v>35</v>
      </c>
      <c r="R860" s="9"/>
      <c r="S860" s="9">
        <v>0.2</v>
      </c>
      <c r="T860" s="9">
        <v>85</v>
      </c>
      <c r="U860" s="9">
        <v>40</v>
      </c>
      <c r="V860" s="11">
        <v>30</v>
      </c>
      <c r="W860" s="18"/>
      <c r="X860" s="17">
        <f t="shared" si="783"/>
        <v>30</v>
      </c>
      <c r="Y860" s="17"/>
      <c r="Z860" s="9">
        <v>0</v>
      </c>
      <c r="AA860" s="9"/>
      <c r="AB860" s="17"/>
      <c r="AC860" s="17">
        <f>AC838</f>
        <v>43</v>
      </c>
      <c r="AD860" s="17">
        <f t="shared" si="770"/>
        <v>0</v>
      </c>
      <c r="AE860" s="17"/>
      <c r="AF860" s="17">
        <f t="shared" si="778"/>
        <v>3</v>
      </c>
      <c r="AG860" s="17"/>
      <c r="AH860" s="9">
        <v>58</v>
      </c>
      <c r="AI860" s="9"/>
      <c r="AJ860" s="9"/>
      <c r="AK860" s="9"/>
      <c r="AL860" s="9">
        <v>0</v>
      </c>
      <c r="AM860" s="9"/>
      <c r="AN860" s="9">
        <v>0</v>
      </c>
      <c r="AO860" s="9"/>
      <c r="AP860" s="9">
        <v>0.40689655172413791</v>
      </c>
      <c r="AQ860" s="22"/>
      <c r="AR860" s="22"/>
      <c r="AS860" s="17"/>
      <c r="AT860" s="17"/>
      <c r="AU860" s="17"/>
      <c r="AV860" s="17"/>
      <c r="AW860" s="17"/>
      <c r="AX860" s="17"/>
      <c r="AY860" s="17"/>
      <c r="AZ860" s="17">
        <v>6</v>
      </c>
      <c r="BA860" s="24">
        <v>1</v>
      </c>
      <c r="BB860" s="9">
        <v>21</v>
      </c>
      <c r="BC860" s="9">
        <v>0</v>
      </c>
      <c r="BD860" s="9">
        <f t="shared" si="779"/>
        <v>1</v>
      </c>
      <c r="BE860" s="9" t="s">
        <v>4404</v>
      </c>
      <c r="BF860" s="9">
        <f t="shared" si="780"/>
        <v>0</v>
      </c>
      <c r="BG860" s="9">
        <v>3</v>
      </c>
      <c r="BH860" s="9">
        <v>4</v>
      </c>
      <c r="BI860" s="9">
        <v>5</v>
      </c>
      <c r="BJ860" s="9">
        <v>1</v>
      </c>
      <c r="BK860" s="9">
        <v>2</v>
      </c>
      <c r="BL860" s="9">
        <v>4</v>
      </c>
      <c r="BM860" s="9">
        <v>2</v>
      </c>
      <c r="BN860" s="9" t="s">
        <v>4405</v>
      </c>
      <c r="BO860" s="9">
        <v>1</v>
      </c>
      <c r="BP860" s="9" t="s">
        <v>4406</v>
      </c>
      <c r="BQ860" s="34">
        <f>BQ838</f>
        <v>0</v>
      </c>
      <c r="BR860" s="34">
        <f>BR838</f>
        <v>0</v>
      </c>
      <c r="BS860" s="34">
        <f>BS838</f>
        <v>0.7</v>
      </c>
      <c r="BT860" s="22"/>
      <c r="BU860" s="22"/>
      <c r="BV860" s="22"/>
      <c r="BW860" s="22"/>
      <c r="BX860" s="22"/>
      <c r="BY860" s="22"/>
      <c r="BZ860" s="22">
        <f t="shared" si="771"/>
        <v>0</v>
      </c>
      <c r="CA860" s="22">
        <f t="shared" si="772"/>
        <v>0</v>
      </c>
      <c r="CB860" s="22">
        <f t="shared" si="773"/>
        <v>0</v>
      </c>
      <c r="CC860" s="22">
        <f t="shared" si="774"/>
        <v>0.7</v>
      </c>
      <c r="CD860" s="22">
        <f t="shared" si="775"/>
        <v>0</v>
      </c>
      <c r="CK860" s="23" t="s">
        <v>2085</v>
      </c>
      <c r="CL860" s="23">
        <f t="shared" si="776"/>
        <v>5</v>
      </c>
      <c r="CM860" s="23" t="str">
        <f t="shared" si="781"/>
        <v/>
      </c>
      <c r="CN860" s="23" t="str">
        <f t="shared" si="782"/>
        <v/>
      </c>
      <c r="CQ860" s="49">
        <v>1</v>
      </c>
    </row>
    <row r="861" spans="1:95" ht="11.25" customHeight="1">
      <c r="A861" s="9">
        <v>8</v>
      </c>
      <c r="B861" s="9">
        <v>5</v>
      </c>
      <c r="C861" s="9" t="str">
        <f t="shared" si="797"/>
        <v>22</v>
      </c>
      <c r="D861" s="10" t="s">
        <v>4215</v>
      </c>
      <c r="E861" s="9">
        <v>-1</v>
      </c>
      <c r="F861" s="9">
        <v>1</v>
      </c>
      <c r="G861" s="9">
        <v>0</v>
      </c>
      <c r="H861" s="9">
        <v>0</v>
      </c>
      <c r="I861" s="9">
        <v>0</v>
      </c>
      <c r="J861" s="9">
        <v>0</v>
      </c>
      <c r="K861" s="11">
        <v>25</v>
      </c>
      <c r="L861" s="9">
        <v>60</v>
      </c>
      <c r="M861" s="9">
        <v>3</v>
      </c>
      <c r="N861" s="9"/>
      <c r="O861" s="17"/>
      <c r="P861" s="17">
        <f t="shared" si="777"/>
        <v>0</v>
      </c>
      <c r="Q861" s="9">
        <v>33</v>
      </c>
      <c r="R861" s="9"/>
      <c r="S861" s="9">
        <v>9.0909090909090912E-2</v>
      </c>
      <c r="T861" s="9">
        <v>93</v>
      </c>
      <c r="U861" s="9">
        <v>40</v>
      </c>
      <c r="V861" s="11">
        <v>30</v>
      </c>
      <c r="W861" s="11">
        <f>V860</f>
        <v>30</v>
      </c>
      <c r="X861" s="17">
        <f t="shared" si="783"/>
        <v>30</v>
      </c>
      <c r="Y861" s="17"/>
      <c r="Z861" s="9">
        <v>0</v>
      </c>
      <c r="AA861" s="9"/>
      <c r="AB861" s="17"/>
      <c r="AC861" s="17">
        <f t="shared" ref="AC861:AC881" si="798">AC839</f>
        <v>49</v>
      </c>
      <c r="AD861" s="17">
        <f t="shared" si="770"/>
        <v>0</v>
      </c>
      <c r="AE861" s="17">
        <v>0</v>
      </c>
      <c r="AF861" s="17">
        <f t="shared" si="778"/>
        <v>7</v>
      </c>
      <c r="AG861" s="17"/>
      <c r="AH861" s="9">
        <v>66</v>
      </c>
      <c r="AI861" s="9"/>
      <c r="AJ861" s="9"/>
      <c r="AK861" s="9"/>
      <c r="AL861" s="9">
        <v>0.18181818181818182</v>
      </c>
      <c r="AM861" s="9"/>
      <c r="AN861" s="9">
        <v>0</v>
      </c>
      <c r="AO861" s="9"/>
      <c r="AP861" s="9">
        <v>0.32121212121212117</v>
      </c>
      <c r="AQ861" s="9"/>
      <c r="AR861" s="9"/>
      <c r="AS861" s="17">
        <f>+Q860</f>
        <v>35</v>
      </c>
      <c r="AT861" s="17">
        <f t="shared" ref="AT861" si="799">+AL860</f>
        <v>0</v>
      </c>
      <c r="AU861" s="17">
        <f t="shared" ref="AU861" si="800">+AN860</f>
        <v>0</v>
      </c>
      <c r="AV861" s="17">
        <f t="shared" ref="AV861" si="801">+AP860</f>
        <v>0.40689655172413791</v>
      </c>
      <c r="AW861" s="17"/>
      <c r="AX861" s="17"/>
      <c r="AY861" s="17"/>
      <c r="AZ861" s="17">
        <v>6</v>
      </c>
      <c r="BA861" s="24">
        <v>1</v>
      </c>
      <c r="BB861" s="9">
        <v>21</v>
      </c>
      <c r="BC861" s="9">
        <v>0</v>
      </c>
      <c r="BD861" s="9">
        <f t="shared" si="779"/>
        <v>1</v>
      </c>
      <c r="BE861" s="9" t="s">
        <v>4404</v>
      </c>
      <c r="BF861" s="9">
        <f t="shared" si="780"/>
        <v>0</v>
      </c>
      <c r="BG861" s="9">
        <v>3</v>
      </c>
      <c r="BH861" s="9">
        <v>4</v>
      </c>
      <c r="BI861" s="9">
        <v>5</v>
      </c>
      <c r="BJ861" s="9">
        <v>1</v>
      </c>
      <c r="BK861" s="9">
        <v>2</v>
      </c>
      <c r="BL861" s="9">
        <v>4</v>
      </c>
      <c r="BM861" s="9">
        <v>2</v>
      </c>
      <c r="BN861" s="9" t="s">
        <v>4405</v>
      </c>
      <c r="BO861" s="9">
        <v>1</v>
      </c>
      <c r="BP861" s="9" t="s">
        <v>4406</v>
      </c>
      <c r="BQ861" s="34">
        <f t="shared" ref="BQ861:BS881" si="802">BQ839</f>
        <v>0.4</v>
      </c>
      <c r="BR861" s="34">
        <f t="shared" si="802"/>
        <v>0</v>
      </c>
      <c r="BS861" s="34">
        <f t="shared" si="802"/>
        <v>0.7</v>
      </c>
      <c r="BT861" s="9"/>
      <c r="BU861" s="9"/>
      <c r="BV861" s="9"/>
      <c r="BW861" s="9"/>
      <c r="BX861" s="9"/>
      <c r="BY861" s="9"/>
      <c r="BZ861" s="22">
        <f t="shared" si="771"/>
        <v>0</v>
      </c>
      <c r="CA861" s="22">
        <f t="shared" si="772"/>
        <v>0</v>
      </c>
      <c r="CB861" s="22">
        <f t="shared" si="773"/>
        <v>0</v>
      </c>
      <c r="CC861" s="22">
        <f t="shared" si="774"/>
        <v>0.7</v>
      </c>
      <c r="CD861" s="22">
        <f t="shared" si="775"/>
        <v>0</v>
      </c>
      <c r="CK861" s="23">
        <v>0</v>
      </c>
      <c r="CL861" s="23">
        <f t="shared" si="776"/>
        <v>5</v>
      </c>
      <c r="CM861" s="23" t="str">
        <f t="shared" si="781"/>
        <v/>
      </c>
      <c r="CN861" s="23" t="str">
        <f t="shared" si="782"/>
        <v/>
      </c>
      <c r="CQ861" s="49">
        <v>2</v>
      </c>
    </row>
    <row r="862" spans="1:95" ht="11.25" customHeight="1">
      <c r="A862" s="9">
        <v>8</v>
      </c>
      <c r="B862" s="9">
        <v>5</v>
      </c>
      <c r="C862" s="9" t="str">
        <f t="shared" si="797"/>
        <v>22</v>
      </c>
      <c r="D862" s="10" t="s">
        <v>4215</v>
      </c>
      <c r="E862" s="9">
        <v>1</v>
      </c>
      <c r="F862" s="9">
        <v>1</v>
      </c>
      <c r="G862" s="9">
        <v>0</v>
      </c>
      <c r="H862" s="9">
        <v>0</v>
      </c>
      <c r="I862" s="9">
        <v>0</v>
      </c>
      <c r="J862" s="9">
        <v>0</v>
      </c>
      <c r="K862" s="11">
        <v>25</v>
      </c>
      <c r="L862" s="9">
        <v>75</v>
      </c>
      <c r="M862" s="9">
        <v>6</v>
      </c>
      <c r="N862" s="17">
        <f>SUM(M862:M862)</f>
        <v>6</v>
      </c>
      <c r="O862" s="17"/>
      <c r="P862" s="17">
        <f t="shared" si="777"/>
        <v>1</v>
      </c>
      <c r="Q862" s="9">
        <v>34</v>
      </c>
      <c r="R862" s="9"/>
      <c r="S862" s="9">
        <v>0.17647058823529413</v>
      </c>
      <c r="T862" s="9">
        <v>100</v>
      </c>
      <c r="U862" s="9">
        <v>40</v>
      </c>
      <c r="V862" s="11">
        <v>30</v>
      </c>
      <c r="W862" s="11">
        <f t="shared" ref="W862:W881" si="803">V861</f>
        <v>30</v>
      </c>
      <c r="X862" s="17">
        <f t="shared" si="783"/>
        <v>30</v>
      </c>
      <c r="Y862" s="17"/>
      <c r="Z862" s="9">
        <v>0</v>
      </c>
      <c r="AA862" s="17">
        <f>SUM(Z862:Z862)</f>
        <v>0</v>
      </c>
      <c r="AB862" s="17"/>
      <c r="AC862" s="17">
        <f t="shared" si="798"/>
        <v>50</v>
      </c>
      <c r="AD862" s="17">
        <f t="shared" si="770"/>
        <v>0</v>
      </c>
      <c r="AE862" s="17">
        <v>0</v>
      </c>
      <c r="AF862" s="17">
        <f t="shared" si="778"/>
        <v>4</v>
      </c>
      <c r="AG862" s="17"/>
      <c r="AH862" s="9">
        <v>66</v>
      </c>
      <c r="AI862" s="9"/>
      <c r="AJ862" s="9"/>
      <c r="AK862" s="9"/>
      <c r="AL862" s="9">
        <v>7.0588235294117646E-2</v>
      </c>
      <c r="AM862" s="9"/>
      <c r="AN862" s="9">
        <v>0</v>
      </c>
      <c r="AO862" s="9"/>
      <c r="AP862" s="9">
        <v>0.32727272727272727</v>
      </c>
      <c r="AQ862" s="9"/>
      <c r="AR862" s="9"/>
      <c r="AZ862">
        <v>6</v>
      </c>
      <c r="BA862" s="24">
        <v>1</v>
      </c>
      <c r="BB862" s="9">
        <v>21</v>
      </c>
      <c r="BC862" s="9">
        <v>0</v>
      </c>
      <c r="BD862" s="9">
        <f t="shared" si="779"/>
        <v>1</v>
      </c>
      <c r="BE862" s="9" t="s">
        <v>4404</v>
      </c>
      <c r="BF862" s="9">
        <f t="shared" si="780"/>
        <v>0</v>
      </c>
      <c r="BG862" s="9">
        <v>3</v>
      </c>
      <c r="BH862" s="9">
        <v>4</v>
      </c>
      <c r="BI862" s="9">
        <v>5</v>
      </c>
      <c r="BJ862" s="9">
        <v>1</v>
      </c>
      <c r="BK862" s="9">
        <v>2</v>
      </c>
      <c r="BL862" s="9">
        <v>4</v>
      </c>
      <c r="BM862" s="9">
        <v>2</v>
      </c>
      <c r="BN862" s="9" t="s">
        <v>4405</v>
      </c>
      <c r="BO862" s="9">
        <v>1</v>
      </c>
      <c r="BP862" s="9" t="s">
        <v>4406</v>
      </c>
      <c r="BQ862" s="34">
        <f t="shared" si="802"/>
        <v>0.4</v>
      </c>
      <c r="BR862" s="34">
        <f t="shared" si="802"/>
        <v>0</v>
      </c>
      <c r="BS862" s="34">
        <f t="shared" si="802"/>
        <v>0.7</v>
      </c>
      <c r="BT862" s="9"/>
      <c r="BU862" s="9"/>
      <c r="BV862" s="9"/>
      <c r="BW862" s="9"/>
      <c r="BX862" s="9"/>
      <c r="BY862" s="9"/>
      <c r="BZ862" s="22">
        <f t="shared" si="771"/>
        <v>1</v>
      </c>
      <c r="CA862" s="22">
        <f t="shared" si="772"/>
        <v>0</v>
      </c>
      <c r="CB862" s="22">
        <f t="shared" si="773"/>
        <v>0</v>
      </c>
      <c r="CC862" s="22">
        <f t="shared" si="774"/>
        <v>0.7</v>
      </c>
      <c r="CD862" s="22">
        <f t="shared" si="775"/>
        <v>0</v>
      </c>
      <c r="CK862" s="23">
        <v>0</v>
      </c>
      <c r="CL862" s="23">
        <f t="shared" si="776"/>
        <v>5</v>
      </c>
      <c r="CM862" s="23" t="str">
        <f t="shared" si="781"/>
        <v/>
      </c>
      <c r="CN862" s="23" t="str">
        <f t="shared" si="782"/>
        <v/>
      </c>
      <c r="CQ862" s="49">
        <v>2</v>
      </c>
    </row>
    <row r="863" spans="1:95" ht="11.25" customHeight="1">
      <c r="A863" s="9">
        <v>8</v>
      </c>
      <c r="B863" s="9">
        <v>5</v>
      </c>
      <c r="C863" s="9" t="str">
        <f t="shared" si="797"/>
        <v>22</v>
      </c>
      <c r="D863" s="10" t="s">
        <v>4215</v>
      </c>
      <c r="E863" s="9">
        <v>2</v>
      </c>
      <c r="F863" s="9">
        <v>1</v>
      </c>
      <c r="G863" s="9">
        <v>0</v>
      </c>
      <c r="H863" s="9">
        <v>0</v>
      </c>
      <c r="I863" s="9">
        <v>0</v>
      </c>
      <c r="J863" s="9">
        <v>0</v>
      </c>
      <c r="K863" s="11">
        <v>25</v>
      </c>
      <c r="L863" s="9">
        <v>75</v>
      </c>
      <c r="M863" s="9">
        <v>0</v>
      </c>
      <c r="N863" s="17">
        <f>SUM(M862:M863)</f>
        <v>6</v>
      </c>
      <c r="O863" s="17"/>
      <c r="P863" s="17">
        <f t="shared" si="777"/>
        <v>0</v>
      </c>
      <c r="Q863" s="9">
        <v>29</v>
      </c>
      <c r="R863" s="9"/>
      <c r="S863" s="9">
        <v>0</v>
      </c>
      <c r="T863" s="9">
        <v>100</v>
      </c>
      <c r="U863" s="9">
        <v>40</v>
      </c>
      <c r="V863" s="11">
        <v>30</v>
      </c>
      <c r="W863" s="11">
        <f t="shared" si="803"/>
        <v>30</v>
      </c>
      <c r="X863" s="17">
        <f t="shared" si="783"/>
        <v>30</v>
      </c>
      <c r="Y863" s="17"/>
      <c r="Z863" s="9">
        <v>0</v>
      </c>
      <c r="AA863" s="17">
        <f>SUM(Z862:Z863)</f>
        <v>0</v>
      </c>
      <c r="AB863" s="17"/>
      <c r="AC863" s="17">
        <f t="shared" si="798"/>
        <v>42</v>
      </c>
      <c r="AD863" s="17">
        <f t="shared" si="770"/>
        <v>0</v>
      </c>
      <c r="AE863" s="17">
        <v>0</v>
      </c>
      <c r="AF863" s="17">
        <f t="shared" si="778"/>
        <v>10</v>
      </c>
      <c r="AG863" s="17"/>
      <c r="AH863" s="9">
        <v>63</v>
      </c>
      <c r="AI863" s="9"/>
      <c r="AJ863" s="9"/>
      <c r="AK863" s="9"/>
      <c r="AL863" s="9">
        <v>0.3724137931034483</v>
      </c>
      <c r="AM863" s="9"/>
      <c r="AN863" s="9">
        <v>0</v>
      </c>
      <c r="AO863" s="9"/>
      <c r="AP863" s="9">
        <v>0.26666666666666666</v>
      </c>
      <c r="AQ863" s="9"/>
      <c r="AR863" s="9"/>
      <c r="AS863" s="17">
        <f t="shared" ref="AS863:AS881" si="804">+Q862</f>
        <v>34</v>
      </c>
      <c r="AT863" s="17">
        <f t="shared" si="765"/>
        <v>7.0588235294117646E-2</v>
      </c>
      <c r="AU863" s="17">
        <f t="shared" ref="AU863:AU871" si="805">+AN862</f>
        <v>0</v>
      </c>
      <c r="AV863" s="17">
        <f t="shared" ref="AV863:AV871" si="806">+AP862</f>
        <v>0.32727272727272727</v>
      </c>
      <c r="AW863" s="17"/>
      <c r="AX863" s="17"/>
      <c r="AY863" s="17"/>
      <c r="AZ863" s="17">
        <v>6</v>
      </c>
      <c r="BA863" s="24">
        <v>1</v>
      </c>
      <c r="BB863" s="9">
        <v>21</v>
      </c>
      <c r="BC863" s="9">
        <v>0</v>
      </c>
      <c r="BD863" s="9">
        <f t="shared" si="779"/>
        <v>1</v>
      </c>
      <c r="BE863" s="9" t="s">
        <v>4404</v>
      </c>
      <c r="BF863" s="9">
        <f t="shared" si="780"/>
        <v>0</v>
      </c>
      <c r="BG863" s="9">
        <v>3</v>
      </c>
      <c r="BH863" s="9">
        <v>4</v>
      </c>
      <c r="BI863" s="9">
        <v>5</v>
      </c>
      <c r="BJ863" s="9">
        <v>1</v>
      </c>
      <c r="BK863" s="9">
        <v>2</v>
      </c>
      <c r="BL863" s="9">
        <v>4</v>
      </c>
      <c r="BM863" s="9">
        <v>2</v>
      </c>
      <c r="BN863" s="9" t="s">
        <v>4405</v>
      </c>
      <c r="BO863" s="9">
        <v>1</v>
      </c>
      <c r="BP863" s="9" t="s">
        <v>4406</v>
      </c>
      <c r="BQ863" s="34">
        <f t="shared" si="802"/>
        <v>0.4</v>
      </c>
      <c r="BR863" s="34">
        <f t="shared" si="802"/>
        <v>0</v>
      </c>
      <c r="BS863" s="34">
        <f t="shared" si="802"/>
        <v>0.7</v>
      </c>
      <c r="BT863" s="9"/>
      <c r="BU863" s="9"/>
      <c r="BV863" s="9"/>
      <c r="BW863" s="9"/>
      <c r="BX863" s="9"/>
      <c r="BY863" s="9"/>
      <c r="BZ863" s="22">
        <f t="shared" si="771"/>
        <v>2</v>
      </c>
      <c r="CA863" s="22">
        <f t="shared" si="772"/>
        <v>0</v>
      </c>
      <c r="CB863" s="22">
        <f t="shared" si="773"/>
        <v>0</v>
      </c>
      <c r="CC863" s="22">
        <f t="shared" si="774"/>
        <v>0.7</v>
      </c>
      <c r="CD863" s="22">
        <f t="shared" si="775"/>
        <v>0</v>
      </c>
      <c r="CK863" s="23">
        <v>0</v>
      </c>
      <c r="CL863" s="23">
        <f t="shared" si="776"/>
        <v>5</v>
      </c>
      <c r="CM863" s="23" t="str">
        <f t="shared" si="781"/>
        <v/>
      </c>
      <c r="CN863" s="23" t="str">
        <f t="shared" si="782"/>
        <v/>
      </c>
      <c r="CQ863" s="49">
        <v>3</v>
      </c>
    </row>
    <row r="864" spans="1:95" ht="11.25" customHeight="1">
      <c r="A864" s="9">
        <v>8</v>
      </c>
      <c r="B864" s="9">
        <v>5</v>
      </c>
      <c r="C864" s="9" t="str">
        <f t="shared" si="797"/>
        <v>22</v>
      </c>
      <c r="D864" s="10" t="s">
        <v>4215</v>
      </c>
      <c r="E864" s="9">
        <v>3</v>
      </c>
      <c r="F864" s="9">
        <v>1</v>
      </c>
      <c r="G864" s="9">
        <v>0</v>
      </c>
      <c r="H864" s="9">
        <v>0</v>
      </c>
      <c r="I864" s="9">
        <v>0</v>
      </c>
      <c r="J864" s="9">
        <v>0</v>
      </c>
      <c r="K864" s="11">
        <v>25</v>
      </c>
      <c r="L864" s="9">
        <v>75</v>
      </c>
      <c r="M864" s="9">
        <v>3</v>
      </c>
      <c r="N864" s="17">
        <f>SUM(M862:M864)</f>
        <v>9</v>
      </c>
      <c r="O864" s="17"/>
      <c r="P864" s="17">
        <f t="shared" si="777"/>
        <v>0</v>
      </c>
      <c r="Q864" s="9">
        <v>23</v>
      </c>
      <c r="R864" s="9"/>
      <c r="S864" s="9">
        <v>0.13043478260869565</v>
      </c>
      <c r="T864" s="9">
        <v>98</v>
      </c>
      <c r="U864" s="9">
        <v>40</v>
      </c>
      <c r="V864" s="11">
        <v>30</v>
      </c>
      <c r="W864" s="11">
        <f t="shared" si="803"/>
        <v>30</v>
      </c>
      <c r="X864" s="17">
        <f t="shared" si="783"/>
        <v>30</v>
      </c>
      <c r="Y864" s="17"/>
      <c r="Z864" s="9">
        <v>0</v>
      </c>
      <c r="AA864" s="17">
        <f>SUM(Z862:Z864)</f>
        <v>0</v>
      </c>
      <c r="AB864" s="17"/>
      <c r="AC864" s="17">
        <f t="shared" si="798"/>
        <v>50</v>
      </c>
      <c r="AD864" s="17">
        <f t="shared" si="770"/>
        <v>0</v>
      </c>
      <c r="AE864" s="17">
        <v>0</v>
      </c>
      <c r="AF864" s="17">
        <f t="shared" si="778"/>
        <v>7</v>
      </c>
      <c r="AG864" s="17"/>
      <c r="AH864" s="9">
        <v>77</v>
      </c>
      <c r="AI864" s="9"/>
      <c r="AJ864" s="9"/>
      <c r="AK864" s="9"/>
      <c r="AL864" s="9">
        <v>0.2260869565217391</v>
      </c>
      <c r="AM864" s="9"/>
      <c r="AN864" s="9">
        <v>0</v>
      </c>
      <c r="AO864" s="9"/>
      <c r="AP864" s="9">
        <v>0.25454545454545452</v>
      </c>
      <c r="AQ864" s="9"/>
      <c r="AR864" s="9"/>
      <c r="AS864" s="17">
        <f t="shared" si="804"/>
        <v>29</v>
      </c>
      <c r="AT864" s="17">
        <f t="shared" si="765"/>
        <v>0.3724137931034483</v>
      </c>
      <c r="AU864" s="17">
        <f t="shared" si="805"/>
        <v>0</v>
      </c>
      <c r="AV864" s="17">
        <f t="shared" si="806"/>
        <v>0.26666666666666666</v>
      </c>
      <c r="AW864" s="17"/>
      <c r="AX864" s="17"/>
      <c r="AY864" s="17"/>
      <c r="AZ864" s="17">
        <v>6</v>
      </c>
      <c r="BA864" s="24">
        <v>1</v>
      </c>
      <c r="BB864" s="9">
        <v>21</v>
      </c>
      <c r="BC864" s="9">
        <v>0</v>
      </c>
      <c r="BD864" s="9">
        <f t="shared" si="779"/>
        <v>1</v>
      </c>
      <c r="BE864" s="9" t="s">
        <v>4404</v>
      </c>
      <c r="BF864" s="9">
        <f t="shared" si="780"/>
        <v>0</v>
      </c>
      <c r="BG864" s="9">
        <v>3</v>
      </c>
      <c r="BH864" s="9">
        <v>4</v>
      </c>
      <c r="BI864" s="9">
        <v>5</v>
      </c>
      <c r="BJ864" s="9">
        <v>1</v>
      </c>
      <c r="BK864" s="9">
        <v>2</v>
      </c>
      <c r="BL864" s="9">
        <v>4</v>
      </c>
      <c r="BM864" s="9">
        <v>2</v>
      </c>
      <c r="BN864" s="9" t="s">
        <v>4405</v>
      </c>
      <c r="BO864" s="9">
        <v>1</v>
      </c>
      <c r="BP864" s="9" t="s">
        <v>4406</v>
      </c>
      <c r="BQ864" s="34">
        <f t="shared" si="802"/>
        <v>0.4</v>
      </c>
      <c r="BR864" s="34">
        <f t="shared" si="802"/>
        <v>0</v>
      </c>
      <c r="BS864" s="34">
        <f t="shared" si="802"/>
        <v>0.7</v>
      </c>
      <c r="BT864" s="9"/>
      <c r="BU864" s="9"/>
      <c r="BV864" s="9"/>
      <c r="BW864" s="9"/>
      <c r="BX864" s="9"/>
      <c r="BY864" s="9"/>
      <c r="BZ864" s="22">
        <f t="shared" si="771"/>
        <v>3</v>
      </c>
      <c r="CA864" s="22">
        <f t="shared" si="772"/>
        <v>0</v>
      </c>
      <c r="CB864" s="22">
        <f t="shared" si="773"/>
        <v>0</v>
      </c>
      <c r="CC864" s="22">
        <f t="shared" si="774"/>
        <v>0.7</v>
      </c>
      <c r="CD864" s="22">
        <f t="shared" si="775"/>
        <v>0</v>
      </c>
      <c r="CK864" s="23">
        <v>0</v>
      </c>
      <c r="CL864" s="23">
        <f t="shared" si="776"/>
        <v>5</v>
      </c>
      <c r="CM864" s="23" t="str">
        <f t="shared" si="781"/>
        <v/>
      </c>
      <c r="CN864" s="23" t="str">
        <f t="shared" si="782"/>
        <v/>
      </c>
      <c r="CQ864" s="49">
        <v>4</v>
      </c>
    </row>
    <row r="865" spans="1:95" ht="11.25" customHeight="1">
      <c r="A865" s="9">
        <v>8</v>
      </c>
      <c r="B865" s="9">
        <v>5</v>
      </c>
      <c r="C865" s="9" t="str">
        <f t="shared" si="797"/>
        <v>22</v>
      </c>
      <c r="D865" s="10" t="s">
        <v>4215</v>
      </c>
      <c r="E865" s="9">
        <v>4</v>
      </c>
      <c r="F865" s="9">
        <v>1</v>
      </c>
      <c r="G865" s="9">
        <v>0</v>
      </c>
      <c r="H865" s="9">
        <v>0</v>
      </c>
      <c r="I865" s="9">
        <v>0</v>
      </c>
      <c r="J865" s="9">
        <v>0</v>
      </c>
      <c r="K865" s="11">
        <v>25</v>
      </c>
      <c r="L865" s="9">
        <v>73</v>
      </c>
      <c r="M865" s="9">
        <v>10</v>
      </c>
      <c r="N865" s="17">
        <f>SUM(M862:M865)</f>
        <v>19</v>
      </c>
      <c r="O865" s="17"/>
      <c r="P865" s="17">
        <f t="shared" si="777"/>
        <v>1</v>
      </c>
      <c r="Q865" s="9">
        <v>37</v>
      </c>
      <c r="R865" s="9"/>
      <c r="S865" s="9">
        <v>0.27027027027027029</v>
      </c>
      <c r="T865" s="9">
        <v>100</v>
      </c>
      <c r="U865" s="9">
        <v>40</v>
      </c>
      <c r="V865" s="11">
        <v>30</v>
      </c>
      <c r="W865" s="11">
        <f t="shared" si="803"/>
        <v>30</v>
      </c>
      <c r="X865" s="17">
        <f t="shared" si="783"/>
        <v>30</v>
      </c>
      <c r="Y865" s="17"/>
      <c r="Z865" s="9">
        <v>0</v>
      </c>
      <c r="AA865" s="17">
        <f>SUM(Z862:Z865)</f>
        <v>0</v>
      </c>
      <c r="AB865" s="17"/>
      <c r="AC865" s="17">
        <f t="shared" si="798"/>
        <v>43</v>
      </c>
      <c r="AD865" s="17">
        <f t="shared" si="770"/>
        <v>0</v>
      </c>
      <c r="AE865" s="17">
        <v>0</v>
      </c>
      <c r="AF865" s="17">
        <f t="shared" si="778"/>
        <v>0</v>
      </c>
      <c r="AG865" s="17"/>
      <c r="AH865" s="9">
        <v>56</v>
      </c>
      <c r="AI865" s="9"/>
      <c r="AJ865" s="9"/>
      <c r="AK865" s="9"/>
      <c r="AL865" s="9">
        <v>0.17297297297297298</v>
      </c>
      <c r="AM865" s="9"/>
      <c r="AN865" s="9">
        <v>0</v>
      </c>
      <c r="AO865" s="9"/>
      <c r="AP865" s="9">
        <v>0.47857142857142848</v>
      </c>
      <c r="AQ865" s="9"/>
      <c r="AR865" s="9"/>
      <c r="AS865" s="17">
        <f t="shared" si="804"/>
        <v>23</v>
      </c>
      <c r="AT865" s="17">
        <f t="shared" si="765"/>
        <v>0.2260869565217391</v>
      </c>
      <c r="AU865" s="17">
        <f t="shared" si="805"/>
        <v>0</v>
      </c>
      <c r="AV865" s="17">
        <f t="shared" si="806"/>
        <v>0.25454545454545452</v>
      </c>
      <c r="AW865" s="17"/>
      <c r="AX865" s="17"/>
      <c r="AY865" s="17"/>
      <c r="AZ865" s="17">
        <v>6</v>
      </c>
      <c r="BA865" s="24">
        <v>1</v>
      </c>
      <c r="BB865" s="9">
        <v>21</v>
      </c>
      <c r="BC865" s="9">
        <v>0</v>
      </c>
      <c r="BD865" s="9">
        <f t="shared" si="779"/>
        <v>1</v>
      </c>
      <c r="BE865" s="9" t="s">
        <v>4404</v>
      </c>
      <c r="BF865" s="9">
        <f t="shared" si="780"/>
        <v>0</v>
      </c>
      <c r="BG865" s="9">
        <v>3</v>
      </c>
      <c r="BH865" s="9">
        <v>4</v>
      </c>
      <c r="BI865" s="9">
        <v>5</v>
      </c>
      <c r="BJ865" s="9">
        <v>1</v>
      </c>
      <c r="BK865" s="9">
        <v>2</v>
      </c>
      <c r="BL865" s="9">
        <v>4</v>
      </c>
      <c r="BM865" s="9">
        <v>2</v>
      </c>
      <c r="BN865" s="9" t="s">
        <v>4405</v>
      </c>
      <c r="BO865" s="9">
        <v>1</v>
      </c>
      <c r="BP865" s="9" t="s">
        <v>4406</v>
      </c>
      <c r="BQ865" s="34">
        <f t="shared" si="802"/>
        <v>0.4</v>
      </c>
      <c r="BR865" s="34">
        <f t="shared" si="802"/>
        <v>0</v>
      </c>
      <c r="BS865" s="34">
        <f t="shared" si="802"/>
        <v>0.7</v>
      </c>
      <c r="BT865" s="9"/>
      <c r="BU865" s="9"/>
      <c r="BV865" s="9"/>
      <c r="BW865" s="9"/>
      <c r="BX865" s="9"/>
      <c r="BY865" s="9"/>
      <c r="BZ865" s="22">
        <f t="shared" si="771"/>
        <v>4</v>
      </c>
      <c r="CA865" s="22">
        <f t="shared" si="772"/>
        <v>0</v>
      </c>
      <c r="CB865" s="22">
        <f t="shared" si="773"/>
        <v>0</v>
      </c>
      <c r="CC865" s="22">
        <f t="shared" si="774"/>
        <v>0.7</v>
      </c>
      <c r="CD865" s="22">
        <f t="shared" si="775"/>
        <v>0</v>
      </c>
      <c r="CK865" s="23">
        <v>0</v>
      </c>
      <c r="CL865" s="23">
        <f t="shared" si="776"/>
        <v>5</v>
      </c>
      <c r="CM865" s="23" t="str">
        <f t="shared" si="781"/>
        <v/>
      </c>
      <c r="CN865" s="23" t="str">
        <f t="shared" si="782"/>
        <v/>
      </c>
      <c r="CQ865" s="49">
        <v>6</v>
      </c>
    </row>
    <row r="866" spans="1:95" ht="11.25" customHeight="1">
      <c r="A866" s="9">
        <v>8</v>
      </c>
      <c r="B866" s="9">
        <v>5</v>
      </c>
      <c r="C866" s="9" t="str">
        <f t="shared" si="797"/>
        <v>22</v>
      </c>
      <c r="D866" s="10" t="s">
        <v>4215</v>
      </c>
      <c r="E866" s="9">
        <v>5</v>
      </c>
      <c r="F866" s="9">
        <v>1</v>
      </c>
      <c r="G866" s="9">
        <v>0</v>
      </c>
      <c r="H866" s="9">
        <v>0</v>
      </c>
      <c r="I866" s="9">
        <v>0</v>
      </c>
      <c r="J866" s="9">
        <v>0</v>
      </c>
      <c r="K866" s="11">
        <v>25</v>
      </c>
      <c r="L866" s="9">
        <v>75</v>
      </c>
      <c r="M866" s="9">
        <v>5</v>
      </c>
      <c r="N866" s="17">
        <f>SUM(M862:M866)</f>
        <v>24</v>
      </c>
      <c r="O866" s="17"/>
      <c r="P866" s="17">
        <f t="shared" si="777"/>
        <v>2</v>
      </c>
      <c r="Q866" s="9">
        <v>25</v>
      </c>
      <c r="R866" s="9"/>
      <c r="S866" s="9">
        <v>0.2</v>
      </c>
      <c r="T866" s="9">
        <v>100</v>
      </c>
      <c r="U866" s="9">
        <v>40</v>
      </c>
      <c r="V866" s="11">
        <v>30</v>
      </c>
      <c r="W866" s="11">
        <f t="shared" si="803"/>
        <v>30</v>
      </c>
      <c r="X866" s="17">
        <f t="shared" si="783"/>
        <v>30</v>
      </c>
      <c r="Y866" s="17"/>
      <c r="Z866" s="9">
        <v>0</v>
      </c>
      <c r="AA866" s="17">
        <f>SUM(Z862:Z866)</f>
        <v>0</v>
      </c>
      <c r="AB866" s="17"/>
      <c r="AC866" s="17">
        <f t="shared" si="798"/>
        <v>50</v>
      </c>
      <c r="AD866" s="17">
        <f t="shared" si="770"/>
        <v>0</v>
      </c>
      <c r="AE866" s="17">
        <v>0</v>
      </c>
      <c r="AF866" s="17">
        <f t="shared" si="778"/>
        <v>5</v>
      </c>
      <c r="AG866" s="17"/>
      <c r="AH866" s="9">
        <v>75</v>
      </c>
      <c r="AI866" s="9"/>
      <c r="AJ866" s="9"/>
      <c r="AK866" s="9"/>
      <c r="AL866" s="9">
        <v>6.3999999999999987E-2</v>
      </c>
      <c r="AM866" s="9"/>
      <c r="AN866" s="9">
        <v>0</v>
      </c>
      <c r="AO866" s="9"/>
      <c r="AP866" s="9">
        <v>0.29866666666666675</v>
      </c>
      <c r="AQ866" s="9"/>
      <c r="AR866" s="9"/>
      <c r="AS866" s="17">
        <f t="shared" si="804"/>
        <v>37</v>
      </c>
      <c r="AT866" s="17">
        <f t="shared" si="765"/>
        <v>0.17297297297297298</v>
      </c>
      <c r="AU866" s="17">
        <f t="shared" si="805"/>
        <v>0</v>
      </c>
      <c r="AV866" s="17">
        <f t="shared" si="806"/>
        <v>0.47857142857142848</v>
      </c>
      <c r="AW866" s="17"/>
      <c r="AX866" s="17"/>
      <c r="AY866" s="17"/>
      <c r="AZ866" s="17">
        <v>6</v>
      </c>
      <c r="BA866" s="24">
        <v>1</v>
      </c>
      <c r="BB866" s="9">
        <v>21</v>
      </c>
      <c r="BC866" s="9">
        <v>0</v>
      </c>
      <c r="BD866" s="9">
        <f t="shared" si="779"/>
        <v>1</v>
      </c>
      <c r="BE866" s="9" t="s">
        <v>4404</v>
      </c>
      <c r="BF866" s="9">
        <f t="shared" si="780"/>
        <v>0</v>
      </c>
      <c r="BG866" s="9">
        <v>3</v>
      </c>
      <c r="BH866" s="9">
        <v>4</v>
      </c>
      <c r="BI866" s="9">
        <v>5</v>
      </c>
      <c r="BJ866" s="9">
        <v>1</v>
      </c>
      <c r="BK866" s="9">
        <v>2</v>
      </c>
      <c r="BL866" s="9">
        <v>4</v>
      </c>
      <c r="BM866" s="9">
        <v>2</v>
      </c>
      <c r="BN866" s="9" t="s">
        <v>4405</v>
      </c>
      <c r="BO866" s="9">
        <v>1</v>
      </c>
      <c r="BP866" s="9" t="s">
        <v>4406</v>
      </c>
      <c r="BQ866" s="34">
        <f t="shared" si="802"/>
        <v>0.4</v>
      </c>
      <c r="BR866" s="34">
        <f t="shared" si="802"/>
        <v>0</v>
      </c>
      <c r="BS866" s="34">
        <f t="shared" si="802"/>
        <v>0.7</v>
      </c>
      <c r="BT866" s="9"/>
      <c r="BU866" s="9"/>
      <c r="BV866" s="9"/>
      <c r="BW866" s="9"/>
      <c r="BX866" s="9"/>
      <c r="BY866" s="9"/>
      <c r="BZ866" s="22">
        <f t="shared" si="771"/>
        <v>5</v>
      </c>
      <c r="CA866" s="22">
        <f t="shared" si="772"/>
        <v>0</v>
      </c>
      <c r="CB866" s="22">
        <f t="shared" si="773"/>
        <v>0</v>
      </c>
      <c r="CC866" s="22">
        <f t="shared" si="774"/>
        <v>0.7</v>
      </c>
      <c r="CD866" s="22">
        <f t="shared" si="775"/>
        <v>0</v>
      </c>
      <c r="CK866" s="23">
        <v>0</v>
      </c>
      <c r="CL866" s="23">
        <f t="shared" si="776"/>
        <v>5</v>
      </c>
      <c r="CM866" s="23" t="str">
        <f t="shared" si="781"/>
        <v/>
      </c>
      <c r="CN866" s="23" t="str">
        <f t="shared" si="782"/>
        <v/>
      </c>
      <c r="CQ866" s="49">
        <v>3</v>
      </c>
    </row>
    <row r="867" spans="1:95" ht="11.25" customHeight="1">
      <c r="A867" s="9">
        <v>8</v>
      </c>
      <c r="B867" s="9">
        <v>5</v>
      </c>
      <c r="C867" s="9" t="str">
        <f t="shared" si="797"/>
        <v>22</v>
      </c>
      <c r="D867" s="10" t="s">
        <v>4215</v>
      </c>
      <c r="E867" s="9">
        <v>6</v>
      </c>
      <c r="F867" s="9">
        <v>1</v>
      </c>
      <c r="G867" s="9">
        <v>0</v>
      </c>
      <c r="H867" s="9">
        <v>0</v>
      </c>
      <c r="I867" s="9">
        <v>0</v>
      </c>
      <c r="J867" s="9">
        <v>0</v>
      </c>
      <c r="K867" s="11">
        <v>25</v>
      </c>
      <c r="L867" s="9">
        <v>75</v>
      </c>
      <c r="M867" s="9">
        <v>10</v>
      </c>
      <c r="N867" s="17">
        <f>SUM(M862:M867)</f>
        <v>34</v>
      </c>
      <c r="O867" s="17"/>
      <c r="P867" s="17">
        <f t="shared" si="777"/>
        <v>1</v>
      </c>
      <c r="Q867" s="9">
        <v>25</v>
      </c>
      <c r="R867" s="9"/>
      <c r="S867" s="9">
        <v>0.4</v>
      </c>
      <c r="T867" s="9">
        <v>100</v>
      </c>
      <c r="U867" s="9">
        <v>40</v>
      </c>
      <c r="V867" s="11">
        <v>30</v>
      </c>
      <c r="W867" s="11">
        <f t="shared" si="803"/>
        <v>30</v>
      </c>
      <c r="X867" s="17">
        <f t="shared" si="783"/>
        <v>30</v>
      </c>
      <c r="Y867" s="17"/>
      <c r="Z867" s="9">
        <v>0</v>
      </c>
      <c r="AA867" s="17">
        <f>SUM(Z862:Z867)</f>
        <v>0</v>
      </c>
      <c r="AB867" s="17"/>
      <c r="AC867" s="17">
        <f t="shared" si="798"/>
        <v>46</v>
      </c>
      <c r="AD867" s="17">
        <f t="shared" si="770"/>
        <v>0</v>
      </c>
      <c r="AE867" s="17">
        <v>0</v>
      </c>
      <c r="AF867" s="17">
        <f t="shared" si="778"/>
        <v>0</v>
      </c>
      <c r="AG867" s="17"/>
      <c r="AH867" s="9">
        <v>71</v>
      </c>
      <c r="AI867" s="9"/>
      <c r="AJ867" s="9"/>
      <c r="AK867" s="9"/>
      <c r="AL867" s="9">
        <v>0.48</v>
      </c>
      <c r="AM867" s="9"/>
      <c r="AN867" s="9">
        <v>0</v>
      </c>
      <c r="AO867" s="9"/>
      <c r="AP867" s="9">
        <v>0.3042253521126761</v>
      </c>
      <c r="AQ867" s="9"/>
      <c r="AR867" s="9"/>
      <c r="AS867" s="17">
        <f t="shared" si="804"/>
        <v>25</v>
      </c>
      <c r="AT867" s="17">
        <f t="shared" si="765"/>
        <v>6.3999999999999987E-2</v>
      </c>
      <c r="AU867" s="17">
        <f t="shared" si="805"/>
        <v>0</v>
      </c>
      <c r="AV867" s="17">
        <f t="shared" si="806"/>
        <v>0.29866666666666675</v>
      </c>
      <c r="AW867" s="17"/>
      <c r="AX867" s="17"/>
      <c r="AY867" s="17"/>
      <c r="AZ867" s="17">
        <v>6</v>
      </c>
      <c r="BA867" s="24">
        <v>1</v>
      </c>
      <c r="BB867" s="9">
        <v>21</v>
      </c>
      <c r="BC867" s="9">
        <v>0</v>
      </c>
      <c r="BD867" s="9">
        <f t="shared" si="779"/>
        <v>1</v>
      </c>
      <c r="BE867" s="9" t="s">
        <v>4404</v>
      </c>
      <c r="BF867" s="9">
        <f t="shared" si="780"/>
        <v>0</v>
      </c>
      <c r="BG867" s="9">
        <v>3</v>
      </c>
      <c r="BH867" s="9">
        <v>4</v>
      </c>
      <c r="BI867" s="9">
        <v>5</v>
      </c>
      <c r="BJ867" s="9">
        <v>1</v>
      </c>
      <c r="BK867" s="9">
        <v>2</v>
      </c>
      <c r="BL867" s="9">
        <v>4</v>
      </c>
      <c r="BM867" s="9">
        <v>2</v>
      </c>
      <c r="BN867" s="9" t="s">
        <v>4405</v>
      </c>
      <c r="BO867" s="9">
        <v>1</v>
      </c>
      <c r="BP867" s="9" t="s">
        <v>4406</v>
      </c>
      <c r="BQ867" s="34">
        <f t="shared" si="802"/>
        <v>0.4</v>
      </c>
      <c r="BR867" s="34">
        <f t="shared" si="802"/>
        <v>0</v>
      </c>
      <c r="BS867" s="34">
        <f t="shared" si="802"/>
        <v>0.7</v>
      </c>
      <c r="BT867" s="9"/>
      <c r="BU867" s="9"/>
      <c r="BV867" s="9"/>
      <c r="BW867" s="9"/>
      <c r="BX867" s="9"/>
      <c r="BY867" s="9"/>
      <c r="BZ867" s="22">
        <f t="shared" si="771"/>
        <v>6</v>
      </c>
      <c r="CA867" s="22">
        <f t="shared" si="772"/>
        <v>0</v>
      </c>
      <c r="CB867" s="22">
        <f t="shared" si="773"/>
        <v>0</v>
      </c>
      <c r="CC867" s="22">
        <f t="shared" si="774"/>
        <v>0.7</v>
      </c>
      <c r="CD867" s="22">
        <f t="shared" si="775"/>
        <v>0</v>
      </c>
      <c r="CK867" s="23">
        <v>0</v>
      </c>
      <c r="CL867" s="23">
        <f t="shared" si="776"/>
        <v>5</v>
      </c>
      <c r="CM867" s="23" t="str">
        <f t="shared" si="781"/>
        <v/>
      </c>
      <c r="CN867" s="23" t="str">
        <f t="shared" si="782"/>
        <v/>
      </c>
      <c r="CQ867" s="49">
        <v>5</v>
      </c>
    </row>
    <row r="868" spans="1:95" ht="11.25" customHeight="1">
      <c r="A868" s="9">
        <v>8</v>
      </c>
      <c r="B868" s="9">
        <v>5</v>
      </c>
      <c r="C868" s="9" t="str">
        <f t="shared" si="797"/>
        <v>22</v>
      </c>
      <c r="D868" s="10" t="s">
        <v>4215</v>
      </c>
      <c r="E868" s="9">
        <v>7</v>
      </c>
      <c r="F868" s="9">
        <v>1</v>
      </c>
      <c r="G868" s="9">
        <v>0</v>
      </c>
      <c r="H868" s="9">
        <v>0</v>
      </c>
      <c r="I868" s="9">
        <v>0</v>
      </c>
      <c r="J868" s="9">
        <v>0</v>
      </c>
      <c r="K868" s="11">
        <v>25</v>
      </c>
      <c r="L868" s="9">
        <v>75</v>
      </c>
      <c r="M868" s="9">
        <v>0</v>
      </c>
      <c r="N868" s="17">
        <f>SUM(M862:M868)</f>
        <v>34</v>
      </c>
      <c r="O868" s="17"/>
      <c r="P868" s="17">
        <f t="shared" si="777"/>
        <v>0</v>
      </c>
      <c r="Q868" s="9">
        <v>26</v>
      </c>
      <c r="R868" s="9"/>
      <c r="S868" s="9">
        <v>0</v>
      </c>
      <c r="T868" s="9">
        <v>100</v>
      </c>
      <c r="U868" s="9">
        <v>40</v>
      </c>
      <c r="V868" s="11">
        <v>30</v>
      </c>
      <c r="W868" s="11">
        <f t="shared" si="803"/>
        <v>30</v>
      </c>
      <c r="X868" s="17">
        <f t="shared" si="783"/>
        <v>30</v>
      </c>
      <c r="Y868" s="17"/>
      <c r="Z868" s="9">
        <v>1</v>
      </c>
      <c r="AA868" s="17">
        <f>SUM(Z862:Z868)</f>
        <v>1</v>
      </c>
      <c r="AB868" s="17"/>
      <c r="AC868" s="17">
        <f t="shared" si="798"/>
        <v>41</v>
      </c>
      <c r="AD868" s="17">
        <f t="shared" si="770"/>
        <v>2.4390243902439025E-2</v>
      </c>
      <c r="AE868" s="17">
        <v>0</v>
      </c>
      <c r="AF868" s="17">
        <f t="shared" si="778"/>
        <v>11</v>
      </c>
      <c r="AG868" s="17"/>
      <c r="AH868" s="9">
        <v>65</v>
      </c>
      <c r="AI868" s="9"/>
      <c r="AJ868" s="9"/>
      <c r="AK868" s="9"/>
      <c r="AL868" s="9">
        <v>0.35384615384615381</v>
      </c>
      <c r="AM868" s="9"/>
      <c r="AN868" s="9">
        <v>2.4390243902439025E-2</v>
      </c>
      <c r="AO868" s="9"/>
      <c r="AP868" s="9">
        <v>0.43076923076923074</v>
      </c>
      <c r="AQ868" s="9"/>
      <c r="AR868" s="9"/>
      <c r="AS868" s="17">
        <f t="shared" si="804"/>
        <v>25</v>
      </c>
      <c r="AT868" s="17">
        <f t="shared" si="765"/>
        <v>0.48</v>
      </c>
      <c r="AU868" s="17">
        <f t="shared" si="805"/>
        <v>0</v>
      </c>
      <c r="AV868" s="17">
        <f t="shared" si="806"/>
        <v>0.3042253521126761</v>
      </c>
      <c r="AW868" s="17"/>
      <c r="AX868" s="17"/>
      <c r="AY868" s="17"/>
      <c r="AZ868" s="17">
        <v>6</v>
      </c>
      <c r="BA868" s="24">
        <v>1</v>
      </c>
      <c r="BB868" s="9">
        <v>21</v>
      </c>
      <c r="BC868" s="9">
        <v>0</v>
      </c>
      <c r="BD868" s="9">
        <f t="shared" si="779"/>
        <v>1</v>
      </c>
      <c r="BE868" s="9" t="s">
        <v>4404</v>
      </c>
      <c r="BF868" s="9">
        <f t="shared" si="780"/>
        <v>0</v>
      </c>
      <c r="BG868" s="9">
        <v>3</v>
      </c>
      <c r="BH868" s="9">
        <v>4</v>
      </c>
      <c r="BI868" s="9">
        <v>5</v>
      </c>
      <c r="BJ868" s="9">
        <v>1</v>
      </c>
      <c r="BK868" s="9">
        <v>2</v>
      </c>
      <c r="BL868" s="9">
        <v>4</v>
      </c>
      <c r="BM868" s="9">
        <v>2</v>
      </c>
      <c r="BN868" s="9" t="s">
        <v>4405</v>
      </c>
      <c r="BO868" s="9">
        <v>1</v>
      </c>
      <c r="BP868" s="9" t="s">
        <v>4406</v>
      </c>
      <c r="BQ868" s="34">
        <f t="shared" si="802"/>
        <v>0.4</v>
      </c>
      <c r="BR868" s="34">
        <f t="shared" si="802"/>
        <v>0</v>
      </c>
      <c r="BS868" s="34">
        <f t="shared" si="802"/>
        <v>0.7</v>
      </c>
      <c r="BT868" s="9"/>
      <c r="BU868" s="9"/>
      <c r="BV868" s="9"/>
      <c r="BW868" s="9"/>
      <c r="BX868" s="9"/>
      <c r="BY868" s="9"/>
      <c r="BZ868" s="22">
        <f t="shared" si="771"/>
        <v>7</v>
      </c>
      <c r="CA868" s="22">
        <f t="shared" si="772"/>
        <v>0</v>
      </c>
      <c r="CB868" s="22">
        <f t="shared" si="773"/>
        <v>0</v>
      </c>
      <c r="CC868" s="22">
        <f t="shared" si="774"/>
        <v>0.7</v>
      </c>
      <c r="CD868" s="22">
        <f t="shared" si="775"/>
        <v>0</v>
      </c>
      <c r="CK868" s="23">
        <v>0</v>
      </c>
      <c r="CL868" s="23">
        <f t="shared" si="776"/>
        <v>5</v>
      </c>
      <c r="CM868" s="23" t="str">
        <f t="shared" si="781"/>
        <v/>
      </c>
      <c r="CN868" s="23" t="str">
        <f t="shared" si="782"/>
        <v/>
      </c>
      <c r="CQ868" s="49">
        <v>4</v>
      </c>
    </row>
    <row r="869" spans="1:95" ht="11.25" customHeight="1">
      <c r="A869" s="9">
        <v>8</v>
      </c>
      <c r="B869" s="9">
        <v>5</v>
      </c>
      <c r="C869" s="9" t="str">
        <f t="shared" si="797"/>
        <v>22</v>
      </c>
      <c r="D869" s="10" t="s">
        <v>4215</v>
      </c>
      <c r="E869" s="9">
        <v>8</v>
      </c>
      <c r="F869" s="9">
        <v>1</v>
      </c>
      <c r="G869" s="9">
        <v>0</v>
      </c>
      <c r="H869" s="9">
        <v>0</v>
      </c>
      <c r="I869" s="9">
        <v>0</v>
      </c>
      <c r="J869" s="9">
        <v>0</v>
      </c>
      <c r="K869" s="11">
        <v>25</v>
      </c>
      <c r="L869" s="9">
        <v>75</v>
      </c>
      <c r="M869" s="9">
        <v>7</v>
      </c>
      <c r="N869" s="17">
        <f>SUM(M862:M869)</f>
        <v>41</v>
      </c>
      <c r="O869" s="17"/>
      <c r="P869" s="17">
        <f t="shared" si="777"/>
        <v>1</v>
      </c>
      <c r="Q869" s="9">
        <v>30</v>
      </c>
      <c r="R869" s="9"/>
      <c r="S869" s="9">
        <v>0.23333333333333334</v>
      </c>
      <c r="T869" s="9">
        <v>100</v>
      </c>
      <c r="U869" s="9">
        <v>40</v>
      </c>
      <c r="V869" s="11">
        <v>30</v>
      </c>
      <c r="W869" s="11">
        <f t="shared" si="803"/>
        <v>30</v>
      </c>
      <c r="X869" s="17">
        <f t="shared" si="783"/>
        <v>30</v>
      </c>
      <c r="Y869" s="17"/>
      <c r="Z869" s="9">
        <v>1</v>
      </c>
      <c r="AA869" s="17">
        <f>SUM(Z862:Z869)</f>
        <v>2</v>
      </c>
      <c r="AB869" s="17"/>
      <c r="AC869" s="17">
        <f t="shared" si="798"/>
        <v>42</v>
      </c>
      <c r="AD869" s="17">
        <f t="shared" si="770"/>
        <v>2.3809523809523808E-2</v>
      </c>
      <c r="AE869" s="17">
        <v>2.4390243902439025E-2</v>
      </c>
      <c r="AF869" s="17">
        <f t="shared" si="778"/>
        <v>4</v>
      </c>
      <c r="AG869" s="17"/>
      <c r="AH869" s="9">
        <v>62</v>
      </c>
      <c r="AI869" s="9"/>
      <c r="AJ869" s="9"/>
      <c r="AK869" s="9"/>
      <c r="AL869" s="9">
        <v>0.15999999999999998</v>
      </c>
      <c r="AM869" s="9"/>
      <c r="AN869" s="9">
        <v>2.3809523809523808E-2</v>
      </c>
      <c r="AO869" s="9"/>
      <c r="AP869" s="9">
        <v>0.43225806451612903</v>
      </c>
      <c r="AQ869" s="9"/>
      <c r="AR869" s="9"/>
      <c r="AS869" s="17">
        <f t="shared" si="804"/>
        <v>26</v>
      </c>
      <c r="AT869" s="17">
        <f t="shared" si="765"/>
        <v>0.35384615384615381</v>
      </c>
      <c r="AU869" s="17">
        <f t="shared" si="805"/>
        <v>2.4390243902439025E-2</v>
      </c>
      <c r="AV869" s="17">
        <f t="shared" si="806"/>
        <v>0.43076923076923074</v>
      </c>
      <c r="AW869" s="17"/>
      <c r="AX869" s="17"/>
      <c r="AY869" s="17"/>
      <c r="AZ869" s="17">
        <v>6</v>
      </c>
      <c r="BA869" s="24">
        <v>1</v>
      </c>
      <c r="BB869" s="9">
        <v>21</v>
      </c>
      <c r="BC869" s="9">
        <v>0</v>
      </c>
      <c r="BD869" s="9">
        <f t="shared" si="779"/>
        <v>1</v>
      </c>
      <c r="BE869" s="9" t="s">
        <v>4404</v>
      </c>
      <c r="BF869" s="9">
        <f t="shared" si="780"/>
        <v>0</v>
      </c>
      <c r="BG869" s="9">
        <v>3</v>
      </c>
      <c r="BH869" s="9">
        <v>4</v>
      </c>
      <c r="BI869" s="9">
        <v>5</v>
      </c>
      <c r="BJ869" s="9">
        <v>1</v>
      </c>
      <c r="BK869" s="9">
        <v>2</v>
      </c>
      <c r="BL869" s="9">
        <v>4</v>
      </c>
      <c r="BM869" s="9">
        <v>2</v>
      </c>
      <c r="BN869" s="9" t="s">
        <v>4405</v>
      </c>
      <c r="BO869" s="9">
        <v>1</v>
      </c>
      <c r="BP869" s="9" t="s">
        <v>4406</v>
      </c>
      <c r="BQ869" s="34">
        <f t="shared" si="802"/>
        <v>0.4</v>
      </c>
      <c r="BR869" s="34">
        <f t="shared" si="802"/>
        <v>0</v>
      </c>
      <c r="BS869" s="34">
        <f t="shared" si="802"/>
        <v>0.7</v>
      </c>
      <c r="BT869" s="9"/>
      <c r="BU869" s="9"/>
      <c r="BV869" s="9"/>
      <c r="BW869" s="9"/>
      <c r="BX869" s="9"/>
      <c r="BY869" s="9"/>
      <c r="BZ869" s="22">
        <f t="shared" si="771"/>
        <v>8</v>
      </c>
      <c r="CA869" s="22">
        <f t="shared" si="772"/>
        <v>0</v>
      </c>
      <c r="CB869" s="22">
        <f t="shared" si="773"/>
        <v>0</v>
      </c>
      <c r="CC869" s="22">
        <f t="shared" si="774"/>
        <v>0.7</v>
      </c>
      <c r="CD869" s="22">
        <f t="shared" si="775"/>
        <v>0</v>
      </c>
      <c r="CK869" s="23">
        <v>0.12195121951219512</v>
      </c>
      <c r="CL869" s="23">
        <f t="shared" si="776"/>
        <v>5</v>
      </c>
      <c r="CM869" s="23" t="str">
        <f t="shared" si="781"/>
        <v/>
      </c>
      <c r="CN869" s="23" t="str">
        <f t="shared" si="782"/>
        <v/>
      </c>
      <c r="CQ869" s="49">
        <v>3</v>
      </c>
    </row>
    <row r="870" spans="1:95" ht="11.25" customHeight="1">
      <c r="A870" s="9">
        <v>8</v>
      </c>
      <c r="B870" s="9">
        <v>5</v>
      </c>
      <c r="C870" s="9" t="str">
        <f t="shared" si="797"/>
        <v>22</v>
      </c>
      <c r="D870" s="10" t="s">
        <v>4215</v>
      </c>
      <c r="E870" s="11">
        <v>9</v>
      </c>
      <c r="F870" s="9">
        <v>1</v>
      </c>
      <c r="G870" s="9">
        <v>0</v>
      </c>
      <c r="H870" s="9">
        <v>0</v>
      </c>
      <c r="I870" s="9">
        <v>0</v>
      </c>
      <c r="J870" s="9">
        <v>0</v>
      </c>
      <c r="K870" s="11">
        <v>25</v>
      </c>
      <c r="L870" s="9">
        <v>75</v>
      </c>
      <c r="M870" s="9">
        <v>5</v>
      </c>
      <c r="N870" s="17">
        <f>SUM(M862:M870)</f>
        <v>46</v>
      </c>
      <c r="O870" s="17"/>
      <c r="P870" s="17">
        <f t="shared" si="777"/>
        <v>2</v>
      </c>
      <c r="Q870" s="9">
        <v>23</v>
      </c>
      <c r="R870" s="9"/>
      <c r="S870" s="9">
        <v>0.21739130434782608</v>
      </c>
      <c r="T870" s="9">
        <v>98</v>
      </c>
      <c r="U870" s="9">
        <v>40</v>
      </c>
      <c r="V870" s="11">
        <v>30</v>
      </c>
      <c r="W870" s="11">
        <f t="shared" si="803"/>
        <v>30</v>
      </c>
      <c r="X870" s="17">
        <f t="shared" si="783"/>
        <v>30</v>
      </c>
      <c r="Y870" s="17"/>
      <c r="Z870" s="9">
        <v>0</v>
      </c>
      <c r="AA870" s="17">
        <f>SUM(Z862:Z870)</f>
        <v>2</v>
      </c>
      <c r="AB870" s="17"/>
      <c r="AC870" s="17">
        <f t="shared" si="798"/>
        <v>52</v>
      </c>
      <c r="AD870" s="17">
        <f t="shared" si="770"/>
        <v>0</v>
      </c>
      <c r="AE870" s="17">
        <v>2.3809523809523808E-2</v>
      </c>
      <c r="AF870" s="17">
        <f t="shared" si="778"/>
        <v>5</v>
      </c>
      <c r="AG870" s="17"/>
      <c r="AH870" s="9">
        <v>79</v>
      </c>
      <c r="AI870" s="9"/>
      <c r="AJ870" s="9"/>
      <c r="AK870" s="9"/>
      <c r="AL870" s="9">
        <v>6.9565217391304363E-2</v>
      </c>
      <c r="AM870" s="9"/>
      <c r="AN870" s="9">
        <v>0</v>
      </c>
      <c r="AO870" s="9"/>
      <c r="AP870" s="9">
        <v>0.29367088607594932</v>
      </c>
      <c r="AQ870" s="9"/>
      <c r="AR870" s="9"/>
      <c r="AS870" s="17">
        <f t="shared" si="804"/>
        <v>30</v>
      </c>
      <c r="AT870" s="17">
        <f t="shared" si="765"/>
        <v>0.15999999999999998</v>
      </c>
      <c r="AU870" s="17">
        <f t="shared" si="805"/>
        <v>2.3809523809523808E-2</v>
      </c>
      <c r="AV870" s="17">
        <f t="shared" si="806"/>
        <v>0.43225806451612903</v>
      </c>
      <c r="AW870" s="17"/>
      <c r="AX870" s="17"/>
      <c r="AY870" s="17"/>
      <c r="AZ870" s="17">
        <v>6</v>
      </c>
      <c r="BA870" s="24">
        <v>1</v>
      </c>
      <c r="BB870" s="9">
        <v>21</v>
      </c>
      <c r="BC870" s="9">
        <v>0</v>
      </c>
      <c r="BD870" s="9">
        <f t="shared" si="779"/>
        <v>1</v>
      </c>
      <c r="BE870" s="9" t="s">
        <v>4404</v>
      </c>
      <c r="BF870" s="9">
        <f t="shared" si="780"/>
        <v>0</v>
      </c>
      <c r="BG870" s="9">
        <v>3</v>
      </c>
      <c r="BH870" s="9">
        <v>4</v>
      </c>
      <c r="BI870" s="9">
        <v>5</v>
      </c>
      <c r="BJ870" s="9">
        <v>1</v>
      </c>
      <c r="BK870" s="9">
        <v>2</v>
      </c>
      <c r="BL870" s="9">
        <v>4</v>
      </c>
      <c r="BM870" s="9">
        <v>2</v>
      </c>
      <c r="BN870" s="9" t="s">
        <v>4405</v>
      </c>
      <c r="BO870" s="9">
        <v>1</v>
      </c>
      <c r="BP870" s="9" t="s">
        <v>4406</v>
      </c>
      <c r="BQ870" s="34">
        <f t="shared" si="802"/>
        <v>0.4</v>
      </c>
      <c r="BR870" s="34">
        <f t="shared" si="802"/>
        <v>0</v>
      </c>
      <c r="BS870" s="34">
        <f t="shared" si="802"/>
        <v>0.7</v>
      </c>
      <c r="BT870" s="9"/>
      <c r="BU870" s="9"/>
      <c r="BV870" s="9"/>
      <c r="BW870" s="9"/>
      <c r="BX870" s="9"/>
      <c r="BY870" s="9"/>
      <c r="BZ870" s="22">
        <f t="shared" si="771"/>
        <v>9</v>
      </c>
      <c r="CA870" s="22">
        <f t="shared" si="772"/>
        <v>0</v>
      </c>
      <c r="CB870" s="22">
        <f t="shared" si="773"/>
        <v>0</v>
      </c>
      <c r="CC870" s="22">
        <f t="shared" si="774"/>
        <v>0.7</v>
      </c>
      <c r="CD870" s="22">
        <f t="shared" si="775"/>
        <v>0</v>
      </c>
      <c r="CK870" s="23">
        <v>0.11904761904761904</v>
      </c>
      <c r="CL870" s="23">
        <f t="shared" si="776"/>
        <v>5</v>
      </c>
      <c r="CM870" s="23" t="str">
        <f t="shared" si="781"/>
        <v/>
      </c>
      <c r="CN870" s="23" t="str">
        <f t="shared" si="782"/>
        <v/>
      </c>
      <c r="CQ870" s="49">
        <v>2</v>
      </c>
    </row>
    <row r="871" spans="1:95" ht="11.25" customHeight="1">
      <c r="A871" s="9">
        <v>8</v>
      </c>
      <c r="B871" s="9">
        <v>5</v>
      </c>
      <c r="C871" s="9" t="str">
        <f t="shared" si="797"/>
        <v>22</v>
      </c>
      <c r="D871" s="10" t="s">
        <v>4215</v>
      </c>
      <c r="E871" s="9">
        <v>10</v>
      </c>
      <c r="F871" s="9">
        <v>1</v>
      </c>
      <c r="G871" s="9">
        <v>0</v>
      </c>
      <c r="H871" s="9">
        <v>0</v>
      </c>
      <c r="I871" s="9">
        <v>0</v>
      </c>
      <c r="J871" s="9">
        <v>0</v>
      </c>
      <c r="K871" s="11">
        <v>25</v>
      </c>
      <c r="L871" s="9">
        <v>73</v>
      </c>
      <c r="M871" s="9">
        <v>0</v>
      </c>
      <c r="N871" s="17">
        <f>SUM(M862:M871)</f>
        <v>46</v>
      </c>
      <c r="O871" s="17"/>
      <c r="P871" s="17">
        <f t="shared" si="777"/>
        <v>0</v>
      </c>
      <c r="Q871" s="9">
        <v>11</v>
      </c>
      <c r="R871" s="9"/>
      <c r="S871" s="9">
        <v>0</v>
      </c>
      <c r="T871" s="9">
        <v>84</v>
      </c>
      <c r="U871" s="9">
        <v>40</v>
      </c>
      <c r="V871" s="11">
        <v>30</v>
      </c>
      <c r="W871" s="11">
        <f t="shared" si="803"/>
        <v>30</v>
      </c>
      <c r="X871" s="17">
        <f t="shared" si="783"/>
        <v>30</v>
      </c>
      <c r="Y871" s="17"/>
      <c r="Z871" s="9">
        <v>1</v>
      </c>
      <c r="AA871" s="17">
        <f>SUM(Z862:Z871)</f>
        <v>3</v>
      </c>
      <c r="AB871" s="17"/>
      <c r="AC871" s="17">
        <f t="shared" si="798"/>
        <v>43</v>
      </c>
      <c r="AD871" s="17">
        <f t="shared" si="770"/>
        <v>2.3255813953488372E-2</v>
      </c>
      <c r="AE871" s="17">
        <v>0</v>
      </c>
      <c r="AF871" s="17">
        <f t="shared" si="778"/>
        <v>11</v>
      </c>
      <c r="AG871" s="17">
        <f>+SUM(AF862:AF871)</f>
        <v>57</v>
      </c>
      <c r="AH871" s="9">
        <v>82</v>
      </c>
      <c r="AI871" s="9"/>
      <c r="AJ871" s="9"/>
      <c r="AK871" s="9"/>
      <c r="AL871" s="9">
        <v>0.47272727272727277</v>
      </c>
      <c r="AM871" s="9"/>
      <c r="AN871" s="9">
        <v>2.3255813953488372E-2</v>
      </c>
      <c r="AO871" s="9"/>
      <c r="AP871" s="9">
        <v>0.24878048780487805</v>
      </c>
      <c r="AQ871" s="9"/>
      <c r="AR871" s="9"/>
      <c r="AS871" s="17">
        <f t="shared" si="804"/>
        <v>23</v>
      </c>
      <c r="AT871" s="17">
        <f t="shared" si="765"/>
        <v>6.9565217391304363E-2</v>
      </c>
      <c r="AU871" s="17">
        <f t="shared" si="805"/>
        <v>0</v>
      </c>
      <c r="AV871" s="17">
        <f t="shared" si="806"/>
        <v>0.29367088607594932</v>
      </c>
      <c r="AW871" s="17"/>
      <c r="AX871" s="17"/>
      <c r="AY871" s="17"/>
      <c r="AZ871" s="17">
        <v>6</v>
      </c>
      <c r="BA871" s="24">
        <v>1</v>
      </c>
      <c r="BB871" s="9">
        <v>21</v>
      </c>
      <c r="BC871" s="9">
        <v>0</v>
      </c>
      <c r="BD871" s="9">
        <f t="shared" si="779"/>
        <v>1</v>
      </c>
      <c r="BE871" s="9" t="s">
        <v>4404</v>
      </c>
      <c r="BF871" s="9">
        <v>1</v>
      </c>
      <c r="BG871" s="9">
        <v>3</v>
      </c>
      <c r="BH871" s="9">
        <v>4</v>
      </c>
      <c r="BI871" s="9">
        <v>5</v>
      </c>
      <c r="BJ871" s="9">
        <v>1</v>
      </c>
      <c r="BK871" s="9">
        <v>2</v>
      </c>
      <c r="BL871" s="9">
        <v>4</v>
      </c>
      <c r="BM871" s="9">
        <v>2</v>
      </c>
      <c r="BN871" s="9" t="s">
        <v>4405</v>
      </c>
      <c r="BO871" s="9">
        <v>1</v>
      </c>
      <c r="BP871" s="9" t="s">
        <v>4406</v>
      </c>
      <c r="BQ871" s="34">
        <f t="shared" si="802"/>
        <v>0.4</v>
      </c>
      <c r="BR871" s="34">
        <f t="shared" si="802"/>
        <v>0.4</v>
      </c>
      <c r="BS871" s="34">
        <f t="shared" si="802"/>
        <v>0.7</v>
      </c>
      <c r="BT871" s="9"/>
      <c r="BU871" s="9"/>
      <c r="BV871" s="9"/>
      <c r="BW871" s="9">
        <f>SUM(AF862:AF871)</f>
        <v>57</v>
      </c>
      <c r="BX871" s="9"/>
      <c r="BY871" s="9"/>
      <c r="BZ871" s="22">
        <f t="shared" si="771"/>
        <v>10</v>
      </c>
      <c r="CA871" s="22">
        <f t="shared" si="772"/>
        <v>0</v>
      </c>
      <c r="CB871" s="22">
        <f t="shared" si="773"/>
        <v>0</v>
      </c>
      <c r="CC871" s="22">
        <f t="shared" si="774"/>
        <v>0.7</v>
      </c>
      <c r="CD871" s="22">
        <f t="shared" si="775"/>
        <v>0</v>
      </c>
      <c r="CK871" s="23">
        <v>0</v>
      </c>
      <c r="CL871" s="23">
        <f t="shared" si="776"/>
        <v>5</v>
      </c>
      <c r="CM871" s="23" t="str">
        <f t="shared" si="781"/>
        <v/>
      </c>
      <c r="CN871" s="23" t="str">
        <f t="shared" si="782"/>
        <v/>
      </c>
      <c r="CQ871" s="49">
        <v>6</v>
      </c>
    </row>
    <row r="872" spans="1:95" ht="11.25" customHeight="1">
      <c r="A872" s="9">
        <v>8</v>
      </c>
      <c r="B872" s="9">
        <v>5</v>
      </c>
      <c r="C872" s="9" t="str">
        <f t="shared" si="797"/>
        <v>22</v>
      </c>
      <c r="D872" s="10" t="s">
        <v>4215</v>
      </c>
      <c r="E872" s="9">
        <v>11</v>
      </c>
      <c r="F872" s="9">
        <v>1</v>
      </c>
      <c r="G872" s="9">
        <v>0</v>
      </c>
      <c r="H872" s="9">
        <v>1</v>
      </c>
      <c r="I872" s="9">
        <v>0</v>
      </c>
      <c r="J872" s="9">
        <v>0</v>
      </c>
      <c r="K872" s="11">
        <v>25</v>
      </c>
      <c r="L872" s="9">
        <v>75</v>
      </c>
      <c r="M872" s="9">
        <v>0</v>
      </c>
      <c r="N872" s="9"/>
      <c r="O872" s="17"/>
      <c r="P872" s="17">
        <f t="shared" si="777"/>
        <v>0</v>
      </c>
      <c r="Q872" s="9">
        <v>11</v>
      </c>
      <c r="R872" s="9"/>
      <c r="S872" s="9">
        <v>0</v>
      </c>
      <c r="T872" s="9">
        <v>86</v>
      </c>
      <c r="U872" s="9">
        <v>40</v>
      </c>
      <c r="V872" s="11">
        <v>30</v>
      </c>
      <c r="W872" s="11">
        <f t="shared" si="803"/>
        <v>30</v>
      </c>
      <c r="X872" s="17">
        <f t="shared" si="783"/>
        <v>30</v>
      </c>
      <c r="Y872" s="17"/>
      <c r="Z872" s="9">
        <v>1</v>
      </c>
      <c r="AA872" s="9"/>
      <c r="AB872" s="17"/>
      <c r="AC872" s="17">
        <f t="shared" si="798"/>
        <v>44</v>
      </c>
      <c r="AD872" s="17">
        <f t="shared" si="770"/>
        <v>2.2727272727272728E-2</v>
      </c>
      <c r="AE872" s="17">
        <v>2.3255813953488372E-2</v>
      </c>
      <c r="AF872" s="17">
        <f t="shared" si="778"/>
        <v>11</v>
      </c>
      <c r="AG872" s="17"/>
      <c r="AH872" s="9">
        <v>83</v>
      </c>
      <c r="AI872" s="9"/>
      <c r="AJ872" s="9"/>
      <c r="AK872" s="9"/>
      <c r="AL872" s="9">
        <v>0.65454545454545454</v>
      </c>
      <c r="AM872" s="9"/>
      <c r="AN872" s="9">
        <v>2.2727272727272728E-2</v>
      </c>
      <c r="AO872" s="9"/>
      <c r="AP872" s="9">
        <v>0.19277108433734944</v>
      </c>
      <c r="AQ872" s="9">
        <f>+AVERAGE(AL862:AL871)</f>
        <v>0.24422006018570092</v>
      </c>
      <c r="AR872" s="9">
        <f>+AVERAGE(AN862:AN871)</f>
        <v>7.1455581665451212E-3</v>
      </c>
      <c r="AZ872">
        <v>6</v>
      </c>
      <c r="BA872" s="24">
        <v>1</v>
      </c>
      <c r="BB872" s="9">
        <v>21</v>
      </c>
      <c r="BC872" s="9">
        <v>0</v>
      </c>
      <c r="BD872" s="9">
        <f t="shared" si="779"/>
        <v>1</v>
      </c>
      <c r="BE872" s="9" t="s">
        <v>4404</v>
      </c>
      <c r="BF872" s="9">
        <v>1</v>
      </c>
      <c r="BG872" s="9">
        <v>3</v>
      </c>
      <c r="BH872" s="9">
        <v>4</v>
      </c>
      <c r="BI872" s="9">
        <v>5</v>
      </c>
      <c r="BJ872" s="9">
        <v>1</v>
      </c>
      <c r="BK872" s="9">
        <v>2</v>
      </c>
      <c r="BL872" s="9">
        <v>4</v>
      </c>
      <c r="BM872" s="9">
        <v>2</v>
      </c>
      <c r="BN872" s="9" t="s">
        <v>4405</v>
      </c>
      <c r="BO872" s="9">
        <v>1</v>
      </c>
      <c r="BP872" s="9" t="s">
        <v>4406</v>
      </c>
      <c r="BQ872" s="34">
        <f t="shared" si="802"/>
        <v>0.4</v>
      </c>
      <c r="BR872" s="34">
        <f t="shared" si="802"/>
        <v>0.4</v>
      </c>
      <c r="BS872" s="34">
        <f t="shared" si="802"/>
        <v>0.7</v>
      </c>
      <c r="BT872" s="9"/>
      <c r="BU872" s="9"/>
      <c r="BV872" s="9"/>
      <c r="BW872" s="9"/>
      <c r="BX872" s="9"/>
      <c r="BY872" s="9"/>
      <c r="BZ872" s="22">
        <f t="shared" si="771"/>
        <v>0</v>
      </c>
      <c r="CA872" s="22">
        <f t="shared" si="772"/>
        <v>1</v>
      </c>
      <c r="CB872" s="22">
        <f t="shared" si="773"/>
        <v>0.7</v>
      </c>
      <c r="CC872" s="22">
        <f t="shared" si="774"/>
        <v>0</v>
      </c>
      <c r="CD872" s="22">
        <f t="shared" si="775"/>
        <v>1</v>
      </c>
      <c r="CK872" s="23">
        <v>0.11627906976744186</v>
      </c>
      <c r="CL872" s="23">
        <f t="shared" si="776"/>
        <v>5</v>
      </c>
      <c r="CM872" s="23">
        <f t="shared" si="781"/>
        <v>1.2211003009285046</v>
      </c>
      <c r="CN872" s="23">
        <f t="shared" si="782"/>
        <v>3.5727790832725606E-2</v>
      </c>
      <c r="CQ872" s="49">
        <v>3</v>
      </c>
    </row>
    <row r="873" spans="1:95" ht="11.25" customHeight="1">
      <c r="A873" s="9">
        <v>8</v>
      </c>
      <c r="B873" s="9">
        <v>5</v>
      </c>
      <c r="C873" s="9" t="str">
        <f t="shared" si="797"/>
        <v>22</v>
      </c>
      <c r="D873" s="10" t="s">
        <v>4215</v>
      </c>
      <c r="E873" s="9">
        <v>12</v>
      </c>
      <c r="F873" s="9">
        <v>1</v>
      </c>
      <c r="G873" s="9">
        <v>0</v>
      </c>
      <c r="H873" s="9">
        <v>1</v>
      </c>
      <c r="I873" s="9">
        <v>0</v>
      </c>
      <c r="J873" s="9">
        <v>0</v>
      </c>
      <c r="K873" s="11">
        <v>10</v>
      </c>
      <c r="L873" s="9">
        <v>76</v>
      </c>
      <c r="M873" s="9">
        <v>3</v>
      </c>
      <c r="N873" s="9"/>
      <c r="O873" s="17"/>
      <c r="P873" s="17">
        <f t="shared" si="777"/>
        <v>0</v>
      </c>
      <c r="Q873" s="9">
        <v>19</v>
      </c>
      <c r="R873" s="9"/>
      <c r="S873" s="9">
        <v>0.15789473684210525</v>
      </c>
      <c r="T873" s="9">
        <v>95</v>
      </c>
      <c r="U873" s="9">
        <v>40</v>
      </c>
      <c r="V873" s="11">
        <v>30</v>
      </c>
      <c r="W873" s="11">
        <f t="shared" si="803"/>
        <v>30</v>
      </c>
      <c r="X873" s="17">
        <f t="shared" si="783"/>
        <v>30</v>
      </c>
      <c r="Y873" s="17"/>
      <c r="Z873" s="9">
        <v>4</v>
      </c>
      <c r="AA873" s="9"/>
      <c r="AB873" s="17"/>
      <c r="AC873" s="17">
        <f t="shared" si="798"/>
        <v>44</v>
      </c>
      <c r="AD873" s="17">
        <f t="shared" si="770"/>
        <v>9.0909090909090912E-2</v>
      </c>
      <c r="AE873" s="17">
        <v>2.2727272727272728E-2</v>
      </c>
      <c r="AF873" s="17">
        <f t="shared" si="778"/>
        <v>11</v>
      </c>
      <c r="AG873" s="17"/>
      <c r="AH873" s="9">
        <v>75</v>
      </c>
      <c r="AI873" s="9"/>
      <c r="AJ873" s="9"/>
      <c r="AK873" s="9"/>
      <c r="AL873" s="9">
        <v>0.29473684210526319</v>
      </c>
      <c r="AM873" s="9"/>
      <c r="AN873" s="9">
        <v>9.0909090909090912E-2</v>
      </c>
      <c r="AO873" s="9"/>
      <c r="AP873" s="9">
        <v>0.27733333333333332</v>
      </c>
      <c r="AQ873" s="9">
        <f>+AVERAGE(AL862:AL871)</f>
        <v>0.24422006018570092</v>
      </c>
      <c r="AR873" s="9">
        <f>+AVERAGE(AN862:AN871)</f>
        <v>7.1455581665451212E-3</v>
      </c>
      <c r="AS873" s="17">
        <f t="shared" si="804"/>
        <v>11</v>
      </c>
      <c r="AT873" s="17">
        <f t="shared" si="765"/>
        <v>0.65454545454545454</v>
      </c>
      <c r="AU873" s="17">
        <f t="shared" ref="AU873:AU881" si="807">+AN872</f>
        <v>2.2727272727272728E-2</v>
      </c>
      <c r="AV873" s="17">
        <f t="shared" ref="AV873:AV881" si="808">+AP872</f>
        <v>0.19277108433734944</v>
      </c>
      <c r="AW873" s="17"/>
      <c r="AX873" s="17"/>
      <c r="AY873" s="17"/>
      <c r="AZ873" s="17">
        <v>6</v>
      </c>
      <c r="BA873" s="24">
        <v>1</v>
      </c>
      <c r="BB873" s="9">
        <v>21</v>
      </c>
      <c r="BC873" s="9">
        <v>0</v>
      </c>
      <c r="BD873" s="9">
        <f t="shared" si="779"/>
        <v>1</v>
      </c>
      <c r="BE873" s="9" t="s">
        <v>4404</v>
      </c>
      <c r="BF873" s="9">
        <f t="shared" si="780"/>
        <v>0</v>
      </c>
      <c r="BG873" s="9">
        <v>3</v>
      </c>
      <c r="BH873" s="9">
        <v>4</v>
      </c>
      <c r="BI873" s="9">
        <v>5</v>
      </c>
      <c r="BJ873" s="9">
        <v>1</v>
      </c>
      <c r="BK873" s="9">
        <v>2</v>
      </c>
      <c r="BL873" s="9">
        <v>4</v>
      </c>
      <c r="BM873" s="9">
        <v>2</v>
      </c>
      <c r="BN873" s="9" t="s">
        <v>4405</v>
      </c>
      <c r="BO873" s="9">
        <v>1</v>
      </c>
      <c r="BP873" s="9" t="s">
        <v>4406</v>
      </c>
      <c r="BQ873" s="34">
        <f t="shared" si="802"/>
        <v>0.4</v>
      </c>
      <c r="BR873" s="34">
        <f t="shared" si="802"/>
        <v>0</v>
      </c>
      <c r="BS873" s="34">
        <f t="shared" si="802"/>
        <v>0.7</v>
      </c>
      <c r="BT873" s="9"/>
      <c r="BU873" s="9"/>
      <c r="BV873" s="9"/>
      <c r="BW873" s="9"/>
      <c r="BX873" s="9"/>
      <c r="BY873" s="9"/>
      <c r="BZ873" s="22">
        <f t="shared" si="771"/>
        <v>0</v>
      </c>
      <c r="CA873" s="22">
        <f t="shared" si="772"/>
        <v>2</v>
      </c>
      <c r="CB873" s="22">
        <f t="shared" si="773"/>
        <v>0.7</v>
      </c>
      <c r="CC873" s="22">
        <f t="shared" si="774"/>
        <v>0</v>
      </c>
      <c r="CD873" s="22">
        <f t="shared" si="775"/>
        <v>1</v>
      </c>
      <c r="CK873" s="23">
        <v>0.11363636363636365</v>
      </c>
      <c r="CL873" s="23">
        <f t="shared" si="776"/>
        <v>5</v>
      </c>
      <c r="CM873" s="23">
        <f t="shared" si="781"/>
        <v>1.2211003009285046</v>
      </c>
      <c r="CN873" s="23">
        <f t="shared" si="782"/>
        <v>3.5727790832725606E-2</v>
      </c>
      <c r="CQ873" s="49">
        <v>2</v>
      </c>
    </row>
    <row r="874" spans="1:95" ht="11.25" customHeight="1">
      <c r="A874" s="9">
        <v>8</v>
      </c>
      <c r="B874" s="9">
        <v>5</v>
      </c>
      <c r="C874" s="9" t="str">
        <f t="shared" si="797"/>
        <v>22</v>
      </c>
      <c r="D874" s="10" t="s">
        <v>4215</v>
      </c>
      <c r="E874" s="9">
        <v>13</v>
      </c>
      <c r="F874" s="9">
        <v>1</v>
      </c>
      <c r="G874" s="9">
        <v>0</v>
      </c>
      <c r="H874" s="9">
        <v>1</v>
      </c>
      <c r="I874" s="9">
        <v>0</v>
      </c>
      <c r="J874" s="9">
        <v>0</v>
      </c>
      <c r="K874" s="11">
        <v>10</v>
      </c>
      <c r="L874" s="9">
        <v>85</v>
      </c>
      <c r="M874" s="9">
        <v>0</v>
      </c>
      <c r="N874" s="9"/>
      <c r="O874" s="17"/>
      <c r="P874" s="17">
        <f t="shared" si="777"/>
        <v>0</v>
      </c>
      <c r="Q874" s="9">
        <v>10</v>
      </c>
      <c r="R874" s="9"/>
      <c r="S874" s="9">
        <v>0</v>
      </c>
      <c r="T874" s="9">
        <v>95</v>
      </c>
      <c r="U874" s="9">
        <v>40</v>
      </c>
      <c r="V874" s="11">
        <v>30</v>
      </c>
      <c r="W874" s="11">
        <f t="shared" si="803"/>
        <v>30</v>
      </c>
      <c r="X874" s="17">
        <f t="shared" si="783"/>
        <v>30</v>
      </c>
      <c r="Y874" s="17"/>
      <c r="Z874" s="9">
        <v>1</v>
      </c>
      <c r="AA874" s="9"/>
      <c r="AB874" s="17"/>
      <c r="AC874" s="17">
        <f t="shared" si="798"/>
        <v>41</v>
      </c>
      <c r="AD874" s="17">
        <f t="shared" si="770"/>
        <v>2.4390243902439025E-2</v>
      </c>
      <c r="AE874" s="17">
        <v>9.0909090909090912E-2</v>
      </c>
      <c r="AF874" s="17">
        <f t="shared" si="778"/>
        <v>11</v>
      </c>
      <c r="AG874" s="17"/>
      <c r="AH874" s="9">
        <v>81</v>
      </c>
      <c r="AI874" s="9"/>
      <c r="AJ874" s="9"/>
      <c r="AK874" s="9"/>
      <c r="AL874" s="9">
        <v>0.51999999999999991</v>
      </c>
      <c r="AM874" s="9"/>
      <c r="AN874" s="9">
        <v>2.4390243902439025E-2</v>
      </c>
      <c r="AO874" s="9"/>
      <c r="AP874" s="9">
        <v>0.25679012345679009</v>
      </c>
      <c r="AQ874" s="9">
        <f>+AVERAGE(AL862:AL871)</f>
        <v>0.24422006018570092</v>
      </c>
      <c r="AR874" s="9">
        <f>+AVERAGE(AN862:AN871)</f>
        <v>7.1455581665451212E-3</v>
      </c>
      <c r="AS874" s="17">
        <f t="shared" si="804"/>
        <v>19</v>
      </c>
      <c r="AT874" s="17">
        <f t="shared" si="765"/>
        <v>0.29473684210526319</v>
      </c>
      <c r="AU874" s="17">
        <f t="shared" si="807"/>
        <v>9.0909090909090912E-2</v>
      </c>
      <c r="AV874" s="17">
        <f t="shared" si="808"/>
        <v>0.27733333333333332</v>
      </c>
      <c r="AW874" s="17"/>
      <c r="AX874" s="17"/>
      <c r="AY874" s="17"/>
      <c r="AZ874" s="17">
        <v>6</v>
      </c>
      <c r="BA874" s="24">
        <v>1</v>
      </c>
      <c r="BB874" s="9">
        <v>21</v>
      </c>
      <c r="BC874" s="9">
        <v>0</v>
      </c>
      <c r="BD874" s="9">
        <f t="shared" si="779"/>
        <v>1</v>
      </c>
      <c r="BE874" s="9" t="s">
        <v>4404</v>
      </c>
      <c r="BF874" s="9">
        <f t="shared" si="780"/>
        <v>0</v>
      </c>
      <c r="BG874" s="9">
        <v>3</v>
      </c>
      <c r="BH874" s="9">
        <v>4</v>
      </c>
      <c r="BI874" s="9">
        <v>5</v>
      </c>
      <c r="BJ874" s="9">
        <v>1</v>
      </c>
      <c r="BK874" s="9">
        <v>2</v>
      </c>
      <c r="BL874" s="9">
        <v>4</v>
      </c>
      <c r="BM874" s="9">
        <v>2</v>
      </c>
      <c r="BN874" s="9" t="s">
        <v>4405</v>
      </c>
      <c r="BO874" s="9">
        <v>1</v>
      </c>
      <c r="BP874" s="9" t="s">
        <v>4406</v>
      </c>
      <c r="BQ874" s="34">
        <f t="shared" si="802"/>
        <v>0.4</v>
      </c>
      <c r="BR874" s="34">
        <f t="shared" si="802"/>
        <v>0</v>
      </c>
      <c r="BS874" s="34">
        <f t="shared" si="802"/>
        <v>0.7</v>
      </c>
      <c r="BT874" s="9"/>
      <c r="BU874" s="9"/>
      <c r="BV874" s="9"/>
      <c r="BW874" s="9"/>
      <c r="BX874" s="9"/>
      <c r="BY874" s="9"/>
      <c r="BZ874" s="22">
        <f t="shared" si="771"/>
        <v>0</v>
      </c>
      <c r="CA874" s="22">
        <f t="shared" si="772"/>
        <v>3</v>
      </c>
      <c r="CB874" s="22">
        <f t="shared" si="773"/>
        <v>0.7</v>
      </c>
      <c r="CC874" s="22">
        <f t="shared" si="774"/>
        <v>0</v>
      </c>
      <c r="CD874" s="22">
        <f t="shared" si="775"/>
        <v>1</v>
      </c>
      <c r="CK874" s="23">
        <v>0.45454545454545459</v>
      </c>
      <c r="CL874" s="23">
        <f t="shared" si="776"/>
        <v>5</v>
      </c>
      <c r="CM874" s="23">
        <f t="shared" si="781"/>
        <v>1.2211003009285046</v>
      </c>
      <c r="CN874" s="23">
        <f t="shared" si="782"/>
        <v>3.5727790832725606E-2</v>
      </c>
      <c r="CQ874" s="49">
        <v>8</v>
      </c>
    </row>
    <row r="875" spans="1:95" ht="11.25" customHeight="1">
      <c r="A875" s="9">
        <v>8</v>
      </c>
      <c r="B875" s="9">
        <v>5</v>
      </c>
      <c r="C875" s="9" t="str">
        <f t="shared" si="797"/>
        <v>22</v>
      </c>
      <c r="D875" s="10" t="s">
        <v>4215</v>
      </c>
      <c r="E875" s="9">
        <v>14</v>
      </c>
      <c r="F875" s="9">
        <v>1</v>
      </c>
      <c r="G875" s="9">
        <v>0</v>
      </c>
      <c r="H875" s="9">
        <v>1</v>
      </c>
      <c r="I875" s="9">
        <v>0</v>
      </c>
      <c r="J875" s="9">
        <v>0</v>
      </c>
      <c r="K875" s="11">
        <v>80</v>
      </c>
      <c r="L875" s="9">
        <v>15</v>
      </c>
      <c r="M875" s="9">
        <v>0</v>
      </c>
      <c r="N875" s="9"/>
      <c r="O875" s="17"/>
      <c r="P875" s="17">
        <f t="shared" si="777"/>
        <v>0</v>
      </c>
      <c r="Q875" s="9">
        <v>12</v>
      </c>
      <c r="R875" s="9"/>
      <c r="S875" s="9">
        <v>0</v>
      </c>
      <c r="T875" s="9">
        <v>27</v>
      </c>
      <c r="U875" s="9">
        <v>0</v>
      </c>
      <c r="V875" s="11">
        <v>30</v>
      </c>
      <c r="W875" s="11">
        <f t="shared" si="803"/>
        <v>30</v>
      </c>
      <c r="X875" s="17">
        <f t="shared" si="783"/>
        <v>0</v>
      </c>
      <c r="Y875" s="17"/>
      <c r="Z875" s="9">
        <v>0</v>
      </c>
      <c r="AA875" s="9"/>
      <c r="AB875" s="17"/>
      <c r="AC875" s="17">
        <f t="shared" si="798"/>
        <v>0</v>
      </c>
      <c r="AD875" s="17" t="str">
        <f t="shared" si="770"/>
        <v/>
      </c>
      <c r="AE875" s="17">
        <v>2.4390243902439025E-2</v>
      </c>
      <c r="AF875" s="17">
        <f t="shared" si="778"/>
        <v>10</v>
      </c>
      <c r="AG875" s="17"/>
      <c r="AH875" s="9">
        <v>38</v>
      </c>
      <c r="AI875" s="9"/>
      <c r="AJ875" s="9"/>
      <c r="AK875" s="9"/>
      <c r="AL875" s="9">
        <v>0.66666666666666674</v>
      </c>
      <c r="AM875" s="9"/>
      <c r="AN875" s="9" t="s">
        <v>2085</v>
      </c>
      <c r="AO875" s="9"/>
      <c r="AP875" s="9">
        <v>0.21052631578947367</v>
      </c>
      <c r="AQ875" s="9">
        <f>+AVERAGE(AL862:AL871)</f>
        <v>0.24422006018570092</v>
      </c>
      <c r="AR875" s="9">
        <f>+AVERAGE(AN862:AN871)</f>
        <v>7.1455581665451212E-3</v>
      </c>
      <c r="AS875" s="17">
        <f t="shared" si="804"/>
        <v>10</v>
      </c>
      <c r="AT875" s="17">
        <f t="shared" si="765"/>
        <v>0.51999999999999991</v>
      </c>
      <c r="AU875" s="17">
        <f t="shared" si="807"/>
        <v>2.4390243902439025E-2</v>
      </c>
      <c r="AV875" s="17">
        <f t="shared" si="808"/>
        <v>0.25679012345679009</v>
      </c>
      <c r="AW875" s="17"/>
      <c r="AX875" s="17"/>
      <c r="AY875" s="17"/>
      <c r="AZ875" s="17">
        <v>6</v>
      </c>
      <c r="BA875" s="24">
        <v>1</v>
      </c>
      <c r="BB875" s="9">
        <v>21</v>
      </c>
      <c r="BC875" s="9">
        <v>0</v>
      </c>
      <c r="BD875" s="9">
        <f t="shared" si="779"/>
        <v>1</v>
      </c>
      <c r="BE875" s="9" t="s">
        <v>4404</v>
      </c>
      <c r="BF875" s="9">
        <f t="shared" si="780"/>
        <v>0</v>
      </c>
      <c r="BG875" s="9">
        <v>3</v>
      </c>
      <c r="BH875" s="9">
        <v>4</v>
      </c>
      <c r="BI875" s="9">
        <v>5</v>
      </c>
      <c r="BJ875" s="9">
        <v>1</v>
      </c>
      <c r="BK875" s="9">
        <v>2</v>
      </c>
      <c r="BL875" s="9">
        <v>4</v>
      </c>
      <c r="BM875" s="9">
        <v>2</v>
      </c>
      <c r="BN875" s="9" t="s">
        <v>4405</v>
      </c>
      <c r="BO875" s="9">
        <v>1</v>
      </c>
      <c r="BP875" s="9" t="s">
        <v>4406</v>
      </c>
      <c r="BQ875" s="34">
        <f t="shared" si="802"/>
        <v>0.4</v>
      </c>
      <c r="BR875" s="34">
        <f t="shared" si="802"/>
        <v>0</v>
      </c>
      <c r="BS875" s="34">
        <f t="shared" si="802"/>
        <v>0.7</v>
      </c>
      <c r="BT875" s="9"/>
      <c r="BU875" s="9"/>
      <c r="BV875" s="9"/>
      <c r="BW875" s="9"/>
      <c r="BX875" s="9"/>
      <c r="BY875" s="9"/>
      <c r="BZ875" s="22">
        <f t="shared" si="771"/>
        <v>0</v>
      </c>
      <c r="CA875" s="22">
        <f t="shared" si="772"/>
        <v>4</v>
      </c>
      <c r="CB875" s="22">
        <f t="shared" si="773"/>
        <v>0.7</v>
      </c>
      <c r="CC875" s="22">
        <f t="shared" si="774"/>
        <v>0</v>
      </c>
      <c r="CD875" s="22">
        <f t="shared" si="775"/>
        <v>1</v>
      </c>
      <c r="CK875" s="23">
        <v>0.12195121951219512</v>
      </c>
      <c r="CL875" s="23">
        <f t="shared" si="776"/>
        <v>5</v>
      </c>
      <c r="CM875" s="23">
        <f t="shared" si="781"/>
        <v>1.2211003009285046</v>
      </c>
      <c r="CN875" s="23">
        <f t="shared" si="782"/>
        <v>3.5727790832725606E-2</v>
      </c>
      <c r="CQ875" s="49">
        <v>6</v>
      </c>
    </row>
    <row r="876" spans="1:95" ht="11.25" customHeight="1">
      <c r="A876" s="9">
        <v>8</v>
      </c>
      <c r="B876" s="9">
        <v>5</v>
      </c>
      <c r="C876" s="9" t="str">
        <f t="shared" si="797"/>
        <v>22</v>
      </c>
      <c r="D876" s="10" t="s">
        <v>4215</v>
      </c>
      <c r="E876" s="9">
        <v>15</v>
      </c>
      <c r="F876" s="9">
        <v>1</v>
      </c>
      <c r="G876" s="9">
        <v>0</v>
      </c>
      <c r="H876" s="9">
        <v>1</v>
      </c>
      <c r="I876" s="9">
        <v>0</v>
      </c>
      <c r="J876" s="9">
        <v>0</v>
      </c>
      <c r="K876" s="11">
        <v>10</v>
      </c>
      <c r="L876" s="9">
        <v>17</v>
      </c>
      <c r="M876" s="9">
        <v>3</v>
      </c>
      <c r="N876" s="9"/>
      <c r="O876" s="17"/>
      <c r="P876" s="17">
        <f t="shared" si="777"/>
        <v>0</v>
      </c>
      <c r="Q876" s="9">
        <v>26</v>
      </c>
      <c r="R876" s="9"/>
      <c r="S876" s="9">
        <v>0.11538461538461539</v>
      </c>
      <c r="T876" s="9">
        <v>43</v>
      </c>
      <c r="U876" s="9">
        <v>0</v>
      </c>
      <c r="V876" s="11">
        <v>30</v>
      </c>
      <c r="W876" s="11">
        <f t="shared" si="803"/>
        <v>30</v>
      </c>
      <c r="X876" s="17">
        <f t="shared" si="783"/>
        <v>0</v>
      </c>
      <c r="Y876" s="17"/>
      <c r="Z876" s="9">
        <v>0</v>
      </c>
      <c r="AA876" s="9"/>
      <c r="AB876" s="17"/>
      <c r="AC876" s="17">
        <f t="shared" si="798"/>
        <v>0</v>
      </c>
      <c r="AD876" s="17" t="str">
        <f t="shared" si="770"/>
        <v/>
      </c>
      <c r="AE876" s="17" t="s">
        <v>2085</v>
      </c>
      <c r="AF876" s="17">
        <f t="shared" si="778"/>
        <v>7</v>
      </c>
      <c r="AG876" s="17"/>
      <c r="AH876" s="9">
        <v>24</v>
      </c>
      <c r="AI876" s="9"/>
      <c r="AJ876" s="9"/>
      <c r="AK876" s="9"/>
      <c r="AL876" s="9">
        <v>0.41538461538461541</v>
      </c>
      <c r="AM876" s="9"/>
      <c r="AN876" s="9" t="s">
        <v>2085</v>
      </c>
      <c r="AO876" s="9"/>
      <c r="AP876" s="9">
        <v>0.45</v>
      </c>
      <c r="AQ876" s="9">
        <f>+AVERAGE(AL862:AL871)</f>
        <v>0.24422006018570092</v>
      </c>
      <c r="AR876" s="9">
        <f>+AVERAGE(AN862:AN871)</f>
        <v>7.1455581665451212E-3</v>
      </c>
      <c r="AS876" s="17">
        <f t="shared" si="804"/>
        <v>12</v>
      </c>
      <c r="AT876" s="17">
        <f t="shared" si="765"/>
        <v>0.66666666666666674</v>
      </c>
      <c r="AU876" s="17" t="str">
        <f t="shared" si="807"/>
        <v/>
      </c>
      <c r="AV876" s="17">
        <f t="shared" si="808"/>
        <v>0.21052631578947367</v>
      </c>
      <c r="AW876" s="17"/>
      <c r="AX876" s="17"/>
      <c r="AY876" s="17"/>
      <c r="AZ876" s="17">
        <v>6</v>
      </c>
      <c r="BA876" s="24">
        <v>1</v>
      </c>
      <c r="BB876" s="9">
        <v>21</v>
      </c>
      <c r="BC876" s="9">
        <v>0</v>
      </c>
      <c r="BD876" s="9">
        <f t="shared" si="779"/>
        <v>1</v>
      </c>
      <c r="BE876" s="9" t="s">
        <v>4404</v>
      </c>
      <c r="BF876" s="9">
        <f t="shared" si="780"/>
        <v>0</v>
      </c>
      <c r="BG876" s="9">
        <v>3</v>
      </c>
      <c r="BH876" s="9">
        <v>4</v>
      </c>
      <c r="BI876" s="9">
        <v>5</v>
      </c>
      <c r="BJ876" s="9">
        <v>1</v>
      </c>
      <c r="BK876" s="9">
        <v>2</v>
      </c>
      <c r="BL876" s="9">
        <v>4</v>
      </c>
      <c r="BM876" s="9">
        <v>2</v>
      </c>
      <c r="BN876" s="9" t="s">
        <v>4405</v>
      </c>
      <c r="BO876" s="9">
        <v>1</v>
      </c>
      <c r="BP876" s="9" t="s">
        <v>4406</v>
      </c>
      <c r="BQ876" s="34">
        <f t="shared" si="802"/>
        <v>0.4</v>
      </c>
      <c r="BR876" s="34">
        <f t="shared" si="802"/>
        <v>0</v>
      </c>
      <c r="BS876" s="34">
        <f t="shared" si="802"/>
        <v>0.7</v>
      </c>
      <c r="BT876" s="9"/>
      <c r="BU876" s="9"/>
      <c r="BV876" s="9"/>
      <c r="BW876" s="9"/>
      <c r="BX876" s="9"/>
      <c r="BY876" s="9"/>
      <c r="BZ876" s="22">
        <f t="shared" si="771"/>
        <v>0</v>
      </c>
      <c r="CA876" s="22">
        <f t="shared" si="772"/>
        <v>5</v>
      </c>
      <c r="CB876" s="22">
        <f t="shared" si="773"/>
        <v>0.7</v>
      </c>
      <c r="CC876" s="22">
        <f t="shared" si="774"/>
        <v>0</v>
      </c>
      <c r="CD876" s="22">
        <f t="shared" si="775"/>
        <v>1</v>
      </c>
      <c r="CK876" s="23" t="s">
        <v>2085</v>
      </c>
      <c r="CL876" s="23">
        <f t="shared" si="776"/>
        <v>5</v>
      </c>
      <c r="CM876" s="23">
        <f t="shared" si="781"/>
        <v>1.2211003009285046</v>
      </c>
      <c r="CN876" s="23">
        <f t="shared" si="782"/>
        <v>3.5727790832725606E-2</v>
      </c>
      <c r="CQ876" s="49">
        <v>3</v>
      </c>
    </row>
    <row r="877" spans="1:95" ht="11.25" customHeight="1">
      <c r="A877" s="9">
        <v>8</v>
      </c>
      <c r="B877" s="9">
        <v>5</v>
      </c>
      <c r="C877" s="9" t="str">
        <f t="shared" si="797"/>
        <v>22</v>
      </c>
      <c r="D877" s="10" t="s">
        <v>4215</v>
      </c>
      <c r="E877" s="9">
        <v>16</v>
      </c>
      <c r="F877" s="9">
        <v>1</v>
      </c>
      <c r="G877" s="9">
        <v>0</v>
      </c>
      <c r="H877" s="9">
        <v>1</v>
      </c>
      <c r="I877" s="9">
        <v>0</v>
      </c>
      <c r="J877" s="9">
        <v>0</v>
      </c>
      <c r="K877" s="11">
        <v>5</v>
      </c>
      <c r="L877" s="9">
        <v>38</v>
      </c>
      <c r="M877" s="9">
        <v>3</v>
      </c>
      <c r="N877" s="9"/>
      <c r="O877" s="17"/>
      <c r="P877" s="17">
        <f t="shared" si="777"/>
        <v>0</v>
      </c>
      <c r="Q877" s="9">
        <v>34</v>
      </c>
      <c r="R877" s="9"/>
      <c r="S877" s="9">
        <v>8.8235294117647065E-2</v>
      </c>
      <c r="T877" s="9">
        <v>72</v>
      </c>
      <c r="U877" s="9">
        <v>35</v>
      </c>
      <c r="V877" s="11">
        <v>30</v>
      </c>
      <c r="W877" s="11">
        <f t="shared" si="803"/>
        <v>30</v>
      </c>
      <c r="X877" s="17">
        <f t="shared" si="783"/>
        <v>30</v>
      </c>
      <c r="Y877" s="17"/>
      <c r="Z877" s="9">
        <v>0</v>
      </c>
      <c r="AA877" s="9"/>
      <c r="AB877" s="17"/>
      <c r="AC877" s="17">
        <f t="shared" si="798"/>
        <v>43</v>
      </c>
      <c r="AD877" s="17">
        <f t="shared" si="770"/>
        <v>0</v>
      </c>
      <c r="AE877" s="17" t="s">
        <v>2085</v>
      </c>
      <c r="AF877" s="17">
        <f t="shared" si="778"/>
        <v>7</v>
      </c>
      <c r="AG877" s="17"/>
      <c r="AH877" s="9">
        <v>59</v>
      </c>
      <c r="AI877" s="9"/>
      <c r="AJ877" s="9"/>
      <c r="AK877" s="9"/>
      <c r="AL877" s="9">
        <v>0.21176470588235299</v>
      </c>
      <c r="AM877" s="9"/>
      <c r="AN877" s="9">
        <v>0</v>
      </c>
      <c r="AO877" s="9"/>
      <c r="AP877" s="9">
        <v>0.23728813559322029</v>
      </c>
      <c r="AQ877" s="9">
        <f>+AVERAGE(AL862:AL871)</f>
        <v>0.24422006018570092</v>
      </c>
      <c r="AR877" s="9">
        <f>+AVERAGE(AN862:AN871)</f>
        <v>7.1455581665451212E-3</v>
      </c>
      <c r="AS877" s="17">
        <f t="shared" si="804"/>
        <v>26</v>
      </c>
      <c r="AT877" s="17">
        <f t="shared" si="765"/>
        <v>0.41538461538461541</v>
      </c>
      <c r="AU877" s="17" t="str">
        <f t="shared" si="807"/>
        <v/>
      </c>
      <c r="AV877" s="17">
        <f t="shared" si="808"/>
        <v>0.45</v>
      </c>
      <c r="AW877" s="17"/>
      <c r="AX877" s="17"/>
      <c r="AY877" s="17"/>
      <c r="AZ877" s="17">
        <v>6</v>
      </c>
      <c r="BA877" s="24">
        <v>1</v>
      </c>
      <c r="BB877" s="9">
        <v>21</v>
      </c>
      <c r="BC877" s="9">
        <v>0</v>
      </c>
      <c r="BD877" s="9">
        <f t="shared" si="779"/>
        <v>1</v>
      </c>
      <c r="BE877" s="9" t="s">
        <v>4404</v>
      </c>
      <c r="BF877" s="9">
        <f t="shared" si="780"/>
        <v>0</v>
      </c>
      <c r="BG877" s="9">
        <v>3</v>
      </c>
      <c r="BH877" s="9">
        <v>4</v>
      </c>
      <c r="BI877" s="9">
        <v>5</v>
      </c>
      <c r="BJ877" s="9">
        <v>1</v>
      </c>
      <c r="BK877" s="9">
        <v>2</v>
      </c>
      <c r="BL877" s="9">
        <v>4</v>
      </c>
      <c r="BM877" s="9">
        <v>2</v>
      </c>
      <c r="BN877" s="9" t="s">
        <v>4405</v>
      </c>
      <c r="BO877" s="9">
        <v>1</v>
      </c>
      <c r="BP877" s="9" t="s">
        <v>4406</v>
      </c>
      <c r="BQ877" s="34">
        <f t="shared" si="802"/>
        <v>0.4</v>
      </c>
      <c r="BR877" s="34">
        <f t="shared" si="802"/>
        <v>0</v>
      </c>
      <c r="BS877" s="34">
        <f t="shared" si="802"/>
        <v>0.7</v>
      </c>
      <c r="BT877" s="9"/>
      <c r="BU877" s="9"/>
      <c r="BV877" s="9"/>
      <c r="BW877" s="9"/>
      <c r="BX877" s="9"/>
      <c r="BY877" s="9"/>
      <c r="BZ877" s="22">
        <f t="shared" si="771"/>
        <v>0</v>
      </c>
      <c r="CA877" s="22">
        <f t="shared" si="772"/>
        <v>6</v>
      </c>
      <c r="CB877" s="22">
        <f t="shared" si="773"/>
        <v>0.7</v>
      </c>
      <c r="CC877" s="22">
        <f t="shared" si="774"/>
        <v>0</v>
      </c>
      <c r="CD877" s="22">
        <f t="shared" si="775"/>
        <v>1</v>
      </c>
      <c r="CK877" s="23" t="s">
        <v>2085</v>
      </c>
      <c r="CL877" s="23">
        <f t="shared" si="776"/>
        <v>5</v>
      </c>
      <c r="CM877" s="23">
        <f t="shared" si="781"/>
        <v>1.2211003009285046</v>
      </c>
      <c r="CN877" s="23">
        <f t="shared" si="782"/>
        <v>3.5727790832725606E-2</v>
      </c>
      <c r="CQ877" s="49">
        <v>7</v>
      </c>
    </row>
    <row r="878" spans="1:95" ht="11.25" customHeight="1">
      <c r="A878" s="9">
        <v>8</v>
      </c>
      <c r="B878" s="9">
        <v>5</v>
      </c>
      <c r="C878" s="9" t="str">
        <f t="shared" si="797"/>
        <v>22</v>
      </c>
      <c r="D878" s="10" t="s">
        <v>4215</v>
      </c>
      <c r="E878" s="9">
        <v>17</v>
      </c>
      <c r="F878" s="9">
        <v>1</v>
      </c>
      <c r="G878" s="9">
        <v>0</v>
      </c>
      <c r="H878" s="9">
        <v>1</v>
      </c>
      <c r="I878" s="9">
        <v>0</v>
      </c>
      <c r="J878" s="9">
        <v>0</v>
      </c>
      <c r="K878" s="11">
        <v>10</v>
      </c>
      <c r="L878" s="9">
        <v>62</v>
      </c>
      <c r="M878" s="9">
        <v>2</v>
      </c>
      <c r="N878" s="9"/>
      <c r="O878" s="17"/>
      <c r="P878" s="17">
        <f t="shared" si="777"/>
        <v>0</v>
      </c>
      <c r="Q878" s="9">
        <v>18</v>
      </c>
      <c r="R878" s="9"/>
      <c r="S878" s="9">
        <v>0.1111111111111111</v>
      </c>
      <c r="T878" s="9">
        <v>80</v>
      </c>
      <c r="U878" s="9">
        <v>35</v>
      </c>
      <c r="V878" s="11">
        <v>30</v>
      </c>
      <c r="W878" s="11">
        <f t="shared" si="803"/>
        <v>30</v>
      </c>
      <c r="X878" s="17">
        <f t="shared" si="783"/>
        <v>30</v>
      </c>
      <c r="Y878" s="17"/>
      <c r="Z878" s="9">
        <v>4</v>
      </c>
      <c r="AA878" s="9"/>
      <c r="AB878" s="17"/>
      <c r="AC878" s="17">
        <f t="shared" si="798"/>
        <v>42</v>
      </c>
      <c r="AD878" s="17">
        <f t="shared" si="770"/>
        <v>9.5238095238095233E-2</v>
      </c>
      <c r="AE878" s="17">
        <v>0</v>
      </c>
      <c r="AF878" s="17">
        <f t="shared" si="778"/>
        <v>12</v>
      </c>
      <c r="AG878" s="17"/>
      <c r="AH878" s="9">
        <v>74</v>
      </c>
      <c r="AI878" s="9"/>
      <c r="AJ878" s="9"/>
      <c r="AK878" s="9"/>
      <c r="AL878" s="9">
        <v>0.37777777777777782</v>
      </c>
      <c r="AM878" s="9"/>
      <c r="AN878" s="9">
        <v>9.5238095238095233E-2</v>
      </c>
      <c r="AO878" s="9"/>
      <c r="AP878" s="9">
        <v>0.26486486486486488</v>
      </c>
      <c r="AQ878" s="9">
        <f>+AVERAGE(AL862:AL871)</f>
        <v>0.24422006018570092</v>
      </c>
      <c r="AR878" s="9">
        <f>+AVERAGE(AN862:AN871)</f>
        <v>7.1455581665451212E-3</v>
      </c>
      <c r="AS878" s="17">
        <f t="shared" si="804"/>
        <v>34</v>
      </c>
      <c r="AT878" s="17">
        <f t="shared" si="765"/>
        <v>0.21176470588235299</v>
      </c>
      <c r="AU878" s="17">
        <f t="shared" si="807"/>
        <v>0</v>
      </c>
      <c r="AV878" s="17">
        <f t="shared" si="808"/>
        <v>0.23728813559322029</v>
      </c>
      <c r="AW878" s="17"/>
      <c r="AX878" s="17"/>
      <c r="AY878" s="17"/>
      <c r="AZ878" s="17">
        <v>6</v>
      </c>
      <c r="BA878" s="24">
        <v>1</v>
      </c>
      <c r="BB878" s="9">
        <v>21</v>
      </c>
      <c r="BC878" s="9">
        <v>0</v>
      </c>
      <c r="BD878" s="9">
        <f t="shared" si="779"/>
        <v>1</v>
      </c>
      <c r="BE878" s="9" t="s">
        <v>4404</v>
      </c>
      <c r="BF878" s="9">
        <f t="shared" si="780"/>
        <v>0</v>
      </c>
      <c r="BG878" s="9">
        <v>3</v>
      </c>
      <c r="BH878" s="9">
        <v>4</v>
      </c>
      <c r="BI878" s="9">
        <v>5</v>
      </c>
      <c r="BJ878" s="9">
        <v>1</v>
      </c>
      <c r="BK878" s="9">
        <v>2</v>
      </c>
      <c r="BL878" s="9">
        <v>4</v>
      </c>
      <c r="BM878" s="9">
        <v>2</v>
      </c>
      <c r="BN878" s="9" t="s">
        <v>4405</v>
      </c>
      <c r="BO878" s="9">
        <v>1</v>
      </c>
      <c r="BP878" s="9" t="s">
        <v>4406</v>
      </c>
      <c r="BQ878" s="34">
        <f t="shared" si="802"/>
        <v>0.4</v>
      </c>
      <c r="BR878" s="34">
        <f t="shared" si="802"/>
        <v>0</v>
      </c>
      <c r="BS878" s="34">
        <f t="shared" si="802"/>
        <v>0.7</v>
      </c>
      <c r="BT878" s="9"/>
      <c r="BU878" s="9"/>
      <c r="BV878" s="9"/>
      <c r="BW878" s="9"/>
      <c r="BX878" s="9"/>
      <c r="BY878" s="9"/>
      <c r="BZ878" s="22">
        <f t="shared" si="771"/>
        <v>0</v>
      </c>
      <c r="CA878" s="22">
        <f t="shared" si="772"/>
        <v>7</v>
      </c>
      <c r="CB878" s="22">
        <f t="shared" si="773"/>
        <v>0.7</v>
      </c>
      <c r="CC878" s="22">
        <f t="shared" si="774"/>
        <v>0</v>
      </c>
      <c r="CD878" s="22">
        <f t="shared" si="775"/>
        <v>1</v>
      </c>
      <c r="CK878" s="23">
        <v>0</v>
      </c>
      <c r="CL878" s="23">
        <f t="shared" si="776"/>
        <v>5</v>
      </c>
      <c r="CM878" s="23">
        <f t="shared" si="781"/>
        <v>1.2211003009285046</v>
      </c>
      <c r="CN878" s="23">
        <f t="shared" si="782"/>
        <v>3.5727790832725606E-2</v>
      </c>
      <c r="CQ878" s="49">
        <v>5</v>
      </c>
    </row>
    <row r="879" spans="1:95" ht="11.25" customHeight="1">
      <c r="A879" s="9">
        <v>8</v>
      </c>
      <c r="B879" s="9">
        <v>5</v>
      </c>
      <c r="C879" s="9" t="str">
        <f t="shared" si="797"/>
        <v>22</v>
      </c>
      <c r="D879" s="10" t="s">
        <v>4215</v>
      </c>
      <c r="E879" s="9">
        <v>18</v>
      </c>
      <c r="F879" s="9">
        <v>1</v>
      </c>
      <c r="G879" s="9">
        <v>0</v>
      </c>
      <c r="H879" s="9">
        <v>1</v>
      </c>
      <c r="I879" s="9">
        <v>0</v>
      </c>
      <c r="J879" s="9">
        <v>0</v>
      </c>
      <c r="K879" s="11">
        <v>80</v>
      </c>
      <c r="L879" s="9">
        <v>0</v>
      </c>
      <c r="M879" s="9">
        <v>0</v>
      </c>
      <c r="N879" s="9"/>
      <c r="O879" s="17"/>
      <c r="P879" s="17">
        <f t="shared" si="777"/>
        <v>0</v>
      </c>
      <c r="Q879" s="9">
        <v>19</v>
      </c>
      <c r="R879" s="9"/>
      <c r="S879" s="9">
        <v>0</v>
      </c>
      <c r="T879" s="9">
        <v>19</v>
      </c>
      <c r="U879" s="9">
        <v>0</v>
      </c>
      <c r="V879" s="11">
        <v>30</v>
      </c>
      <c r="W879" s="11">
        <f t="shared" si="803"/>
        <v>30</v>
      </c>
      <c r="X879" s="17">
        <f t="shared" si="783"/>
        <v>0</v>
      </c>
      <c r="Y879" s="17"/>
      <c r="Z879" s="9">
        <v>0</v>
      </c>
      <c r="AA879" s="9"/>
      <c r="AB879" s="17"/>
      <c r="AC879" s="17">
        <f t="shared" si="798"/>
        <v>0</v>
      </c>
      <c r="AD879" s="17" t="str">
        <f t="shared" si="770"/>
        <v/>
      </c>
      <c r="AE879" s="17">
        <v>9.5238095238095233E-2</v>
      </c>
      <c r="AF879" s="17">
        <f t="shared" si="778"/>
        <v>10</v>
      </c>
      <c r="AG879" s="17"/>
      <c r="AH879" s="9">
        <v>31</v>
      </c>
      <c r="AI879" s="9"/>
      <c r="AJ879" s="9"/>
      <c r="AK879" s="9"/>
      <c r="AL879" s="9">
        <v>0.56842105263157883</v>
      </c>
      <c r="AM879" s="9"/>
      <c r="AN879" s="9" t="s">
        <v>2085</v>
      </c>
      <c r="AO879" s="9"/>
      <c r="AP879" s="9">
        <v>0.34838709677419355</v>
      </c>
      <c r="AQ879" s="9">
        <f>+AVERAGE(AL862:AL871)</f>
        <v>0.24422006018570092</v>
      </c>
      <c r="AR879" s="9">
        <f>+AVERAGE(AN862:AN871)</f>
        <v>7.1455581665451212E-3</v>
      </c>
      <c r="AS879" s="17">
        <f t="shared" si="804"/>
        <v>18</v>
      </c>
      <c r="AT879" s="17">
        <f t="shared" si="765"/>
        <v>0.37777777777777782</v>
      </c>
      <c r="AU879" s="17">
        <f t="shared" si="807"/>
        <v>9.5238095238095233E-2</v>
      </c>
      <c r="AV879" s="17">
        <f t="shared" si="808"/>
        <v>0.26486486486486488</v>
      </c>
      <c r="AW879" s="17"/>
      <c r="AX879" s="17"/>
      <c r="AY879" s="17"/>
      <c r="AZ879" s="17">
        <v>6</v>
      </c>
      <c r="BA879" s="24">
        <v>1</v>
      </c>
      <c r="BB879" s="9">
        <v>21</v>
      </c>
      <c r="BC879" s="9">
        <v>0</v>
      </c>
      <c r="BD879" s="9">
        <f t="shared" si="779"/>
        <v>1</v>
      </c>
      <c r="BE879" s="9" t="s">
        <v>4404</v>
      </c>
      <c r="BF879" s="9">
        <f t="shared" si="780"/>
        <v>0</v>
      </c>
      <c r="BG879" s="9">
        <v>3</v>
      </c>
      <c r="BH879" s="9">
        <v>4</v>
      </c>
      <c r="BI879" s="9">
        <v>5</v>
      </c>
      <c r="BJ879" s="9">
        <v>1</v>
      </c>
      <c r="BK879" s="9">
        <v>2</v>
      </c>
      <c r="BL879" s="9">
        <v>4</v>
      </c>
      <c r="BM879" s="9">
        <v>2</v>
      </c>
      <c r="BN879" s="9" t="s">
        <v>4405</v>
      </c>
      <c r="BO879" s="9">
        <v>1</v>
      </c>
      <c r="BP879" s="9" t="s">
        <v>4406</v>
      </c>
      <c r="BQ879" s="34">
        <f t="shared" si="802"/>
        <v>0.4</v>
      </c>
      <c r="BR879" s="34">
        <f t="shared" si="802"/>
        <v>0</v>
      </c>
      <c r="BS879" s="34">
        <f t="shared" si="802"/>
        <v>0.7</v>
      </c>
      <c r="BT879" s="9"/>
      <c r="BU879" s="9"/>
      <c r="BV879" s="9"/>
      <c r="BW879" s="9"/>
      <c r="BX879" s="9"/>
      <c r="BY879" s="9"/>
      <c r="BZ879" s="22">
        <f t="shared" si="771"/>
        <v>0</v>
      </c>
      <c r="CA879" s="22">
        <f t="shared" si="772"/>
        <v>8</v>
      </c>
      <c r="CB879" s="22">
        <f t="shared" si="773"/>
        <v>0.7</v>
      </c>
      <c r="CC879" s="22">
        <f t="shared" si="774"/>
        <v>0</v>
      </c>
      <c r="CD879" s="22">
        <f t="shared" si="775"/>
        <v>1</v>
      </c>
      <c r="CK879" s="23">
        <v>0.47619047619047616</v>
      </c>
      <c r="CL879" s="23">
        <f t="shared" si="776"/>
        <v>5</v>
      </c>
      <c r="CM879" s="23">
        <f t="shared" si="781"/>
        <v>1.2211003009285046</v>
      </c>
      <c r="CN879" s="23">
        <f t="shared" si="782"/>
        <v>3.5727790832725606E-2</v>
      </c>
      <c r="CQ879" s="49">
        <v>2</v>
      </c>
    </row>
    <row r="880" spans="1:95" ht="11.25" customHeight="1">
      <c r="A880" s="9">
        <v>8</v>
      </c>
      <c r="B880" s="9">
        <v>5</v>
      </c>
      <c r="C880" s="9" t="str">
        <f t="shared" si="797"/>
        <v>22</v>
      </c>
      <c r="D880" s="10" t="s">
        <v>4215</v>
      </c>
      <c r="E880" s="9">
        <v>19</v>
      </c>
      <c r="F880" s="9">
        <v>1</v>
      </c>
      <c r="G880" s="9">
        <v>0</v>
      </c>
      <c r="H880" s="9">
        <v>1</v>
      </c>
      <c r="I880" s="9">
        <v>0</v>
      </c>
      <c r="J880" s="9">
        <v>0</v>
      </c>
      <c r="K880" s="11">
        <v>10</v>
      </c>
      <c r="L880" s="9">
        <v>9</v>
      </c>
      <c r="M880" s="9">
        <v>0</v>
      </c>
      <c r="N880" s="9"/>
      <c r="O880" s="17"/>
      <c r="P880" s="17">
        <f t="shared" si="777"/>
        <v>0</v>
      </c>
      <c r="Q880" s="9">
        <v>27</v>
      </c>
      <c r="R880" s="9"/>
      <c r="S880" s="9">
        <v>0</v>
      </c>
      <c r="T880" s="9">
        <v>36</v>
      </c>
      <c r="U880" s="9">
        <v>0</v>
      </c>
      <c r="V880" s="11">
        <v>30</v>
      </c>
      <c r="W880" s="11">
        <f t="shared" si="803"/>
        <v>30</v>
      </c>
      <c r="X880" s="17">
        <f t="shared" si="783"/>
        <v>0</v>
      </c>
      <c r="Y880" s="17"/>
      <c r="Z880" s="9">
        <v>0</v>
      </c>
      <c r="AA880" s="9"/>
      <c r="AB880" s="17"/>
      <c r="AC880" s="17">
        <f t="shared" si="798"/>
        <v>0</v>
      </c>
      <c r="AD880" s="17" t="str">
        <f t="shared" si="770"/>
        <v/>
      </c>
      <c r="AE880" s="17" t="s">
        <v>2085</v>
      </c>
      <c r="AF880" s="17">
        <f t="shared" si="778"/>
        <v>10</v>
      </c>
      <c r="AG880" s="17"/>
      <c r="AH880" s="9">
        <v>23</v>
      </c>
      <c r="AI880" s="9"/>
      <c r="AJ880" s="9"/>
      <c r="AK880" s="9"/>
      <c r="AL880" s="9">
        <v>0.44444444444444448</v>
      </c>
      <c r="AM880" s="9"/>
      <c r="AN880" s="9" t="s">
        <v>2085</v>
      </c>
      <c r="AO880" s="9"/>
      <c r="AP880" s="9">
        <v>0.52173913043478248</v>
      </c>
      <c r="AQ880" s="9">
        <f>+AVERAGE(AL862:AL871)</f>
        <v>0.24422006018570092</v>
      </c>
      <c r="AR880" s="9">
        <f>+AVERAGE(AN862:AN871)</f>
        <v>7.1455581665451212E-3</v>
      </c>
      <c r="AS880" s="17">
        <f t="shared" si="804"/>
        <v>19</v>
      </c>
      <c r="AT880" s="17">
        <f t="shared" si="765"/>
        <v>0.56842105263157883</v>
      </c>
      <c r="AU880" s="17" t="str">
        <f t="shared" si="807"/>
        <v/>
      </c>
      <c r="AV880" s="17">
        <f t="shared" si="808"/>
        <v>0.34838709677419355</v>
      </c>
      <c r="AW880" s="17"/>
      <c r="AX880" s="17"/>
      <c r="AY880" s="17"/>
      <c r="AZ880" s="17">
        <v>6</v>
      </c>
      <c r="BA880" s="24">
        <v>1</v>
      </c>
      <c r="BB880" s="9">
        <v>21</v>
      </c>
      <c r="BC880" s="9">
        <v>0</v>
      </c>
      <c r="BD880" s="9">
        <f t="shared" si="779"/>
        <v>1</v>
      </c>
      <c r="BE880" s="9" t="s">
        <v>4404</v>
      </c>
      <c r="BF880" s="9">
        <f t="shared" si="780"/>
        <v>0</v>
      </c>
      <c r="BG880" s="9">
        <v>3</v>
      </c>
      <c r="BH880" s="9">
        <v>4</v>
      </c>
      <c r="BI880" s="9">
        <v>5</v>
      </c>
      <c r="BJ880" s="9">
        <v>1</v>
      </c>
      <c r="BK880" s="9">
        <v>2</v>
      </c>
      <c r="BL880" s="9">
        <v>4</v>
      </c>
      <c r="BM880" s="9">
        <v>2</v>
      </c>
      <c r="BN880" s="9" t="s">
        <v>4405</v>
      </c>
      <c r="BO880" s="9">
        <v>1</v>
      </c>
      <c r="BP880" s="9" t="s">
        <v>4406</v>
      </c>
      <c r="BQ880" s="34">
        <f t="shared" si="802"/>
        <v>0.4</v>
      </c>
      <c r="BR880" s="34">
        <f t="shared" si="802"/>
        <v>0</v>
      </c>
      <c r="BS880" s="34">
        <f t="shared" si="802"/>
        <v>0.7</v>
      </c>
      <c r="BT880" s="9"/>
      <c r="BU880" s="9"/>
      <c r="BV880" s="9"/>
      <c r="BW880" s="9"/>
      <c r="BX880" s="9"/>
      <c r="BY880" s="9"/>
      <c r="BZ880" s="22">
        <f t="shared" si="771"/>
        <v>0</v>
      </c>
      <c r="CA880" s="22">
        <f t="shared" si="772"/>
        <v>9</v>
      </c>
      <c r="CB880" s="22">
        <f t="shared" si="773"/>
        <v>0.7</v>
      </c>
      <c r="CC880" s="22">
        <f t="shared" si="774"/>
        <v>0</v>
      </c>
      <c r="CD880" s="22">
        <f t="shared" si="775"/>
        <v>1</v>
      </c>
      <c r="CK880" s="23" t="s">
        <v>2085</v>
      </c>
      <c r="CL880" s="23">
        <f t="shared" si="776"/>
        <v>5</v>
      </c>
      <c r="CM880" s="23">
        <f t="shared" si="781"/>
        <v>1.2211003009285046</v>
      </c>
      <c r="CN880" s="23">
        <f t="shared" si="782"/>
        <v>3.5727790832725606E-2</v>
      </c>
      <c r="CQ880" s="49">
        <v>1</v>
      </c>
    </row>
    <row r="881" spans="1:96" ht="11.25" customHeight="1">
      <c r="A881" s="9">
        <v>8</v>
      </c>
      <c r="B881" s="9">
        <v>5</v>
      </c>
      <c r="C881" s="9" t="str">
        <f t="shared" si="797"/>
        <v>22</v>
      </c>
      <c r="D881" s="10" t="s">
        <v>4215</v>
      </c>
      <c r="E881" s="9">
        <v>20</v>
      </c>
      <c r="F881" s="9">
        <v>1</v>
      </c>
      <c r="G881" s="9">
        <v>0</v>
      </c>
      <c r="H881" s="9">
        <v>1</v>
      </c>
      <c r="I881" s="9">
        <v>0</v>
      </c>
      <c r="J881" s="9">
        <v>0</v>
      </c>
      <c r="K881" s="11">
        <v>10</v>
      </c>
      <c r="L881" s="9">
        <v>26</v>
      </c>
      <c r="M881" s="9">
        <v>5</v>
      </c>
      <c r="N881" s="17">
        <f>SUM(M872:M881)</f>
        <v>16</v>
      </c>
      <c r="O881" s="17"/>
      <c r="P881" s="17">
        <f t="shared" si="777"/>
        <v>2</v>
      </c>
      <c r="Q881" s="9">
        <v>45</v>
      </c>
      <c r="R881" s="9"/>
      <c r="S881" s="9">
        <v>0.1111111111111111</v>
      </c>
      <c r="T881" s="9">
        <v>71</v>
      </c>
      <c r="U881" s="9">
        <v>35</v>
      </c>
      <c r="V881" s="11">
        <v>30</v>
      </c>
      <c r="W881" s="11">
        <f t="shared" si="803"/>
        <v>30</v>
      </c>
      <c r="X881" s="17">
        <f t="shared" si="783"/>
        <v>30</v>
      </c>
      <c r="Y881" s="17"/>
      <c r="Z881" s="9">
        <v>0</v>
      </c>
      <c r="AA881" s="17">
        <f>SUM(Z872:Z881)</f>
        <v>10</v>
      </c>
      <c r="AB881" s="17"/>
      <c r="AC881" s="17">
        <f t="shared" si="798"/>
        <v>52</v>
      </c>
      <c r="AD881" s="17">
        <f t="shared" si="770"/>
        <v>0</v>
      </c>
      <c r="AE881" s="17" t="s">
        <v>2085</v>
      </c>
      <c r="AF881" s="17">
        <f t="shared" si="778"/>
        <v>5</v>
      </c>
      <c r="AG881" s="17">
        <f>+SUM(AF872:AF881)</f>
        <v>94</v>
      </c>
      <c r="AH881" s="9">
        <v>57</v>
      </c>
      <c r="AI881" s="9"/>
      <c r="AJ881" s="9"/>
      <c r="AK881" s="9"/>
      <c r="AL881" s="9">
        <v>8.8888888888888878E-2</v>
      </c>
      <c r="AM881" s="9"/>
      <c r="AN881" s="9">
        <v>0</v>
      </c>
      <c r="AO881" s="9"/>
      <c r="AP881" s="9">
        <v>0.31578947368421056</v>
      </c>
      <c r="AQ881" s="9">
        <f>+AVERAGE(AL862:AL871)</f>
        <v>0.24422006018570092</v>
      </c>
      <c r="AR881" s="9">
        <f>+AVERAGE(AN862:AN871)</f>
        <v>7.1455581665451212E-3</v>
      </c>
      <c r="AS881" s="17">
        <f t="shared" si="804"/>
        <v>27</v>
      </c>
      <c r="AT881" s="17">
        <f t="shared" si="765"/>
        <v>0.44444444444444448</v>
      </c>
      <c r="AU881" s="17" t="str">
        <f t="shared" si="807"/>
        <v/>
      </c>
      <c r="AV881" s="17">
        <f t="shared" si="808"/>
        <v>0.52173913043478248</v>
      </c>
      <c r="AW881" s="17"/>
      <c r="AX881" s="17"/>
      <c r="AY881" s="17"/>
      <c r="AZ881" s="17">
        <v>6</v>
      </c>
      <c r="BA881" s="24">
        <v>1</v>
      </c>
      <c r="BB881" s="9">
        <v>21</v>
      </c>
      <c r="BC881" s="9">
        <v>0</v>
      </c>
      <c r="BD881" s="9">
        <f t="shared" si="779"/>
        <v>1</v>
      </c>
      <c r="BE881" s="9" t="s">
        <v>4404</v>
      </c>
      <c r="BF881" s="9">
        <v>1</v>
      </c>
      <c r="BG881" s="9">
        <v>3</v>
      </c>
      <c r="BH881" s="9">
        <v>4</v>
      </c>
      <c r="BI881" s="9">
        <v>5</v>
      </c>
      <c r="BJ881" s="9">
        <v>1</v>
      </c>
      <c r="BK881" s="9">
        <v>2</v>
      </c>
      <c r="BL881" s="9">
        <v>4</v>
      </c>
      <c r="BM881" s="9">
        <v>2</v>
      </c>
      <c r="BN881" s="9" t="s">
        <v>4405</v>
      </c>
      <c r="BO881" s="9">
        <v>1</v>
      </c>
      <c r="BP881" s="9" t="s">
        <v>4406</v>
      </c>
      <c r="BQ881" s="34">
        <f t="shared" si="802"/>
        <v>0.4</v>
      </c>
      <c r="BR881" s="34">
        <f t="shared" si="802"/>
        <v>0.4</v>
      </c>
      <c r="BS881" s="34">
        <f t="shared" si="802"/>
        <v>0.7</v>
      </c>
      <c r="BT881" s="9"/>
      <c r="BU881" s="9"/>
      <c r="BV881" s="9"/>
      <c r="BW881" s="9">
        <f>SUM(AF872:AF881)</f>
        <v>94</v>
      </c>
      <c r="BX881" s="9"/>
      <c r="BY881" s="9">
        <f t="shared" ref="BY881" si="809">SUM(BW871,BW881)</f>
        <v>151</v>
      </c>
      <c r="BZ881" s="22">
        <f t="shared" si="771"/>
        <v>0</v>
      </c>
      <c r="CA881" s="22">
        <f t="shared" si="772"/>
        <v>10</v>
      </c>
      <c r="CB881" s="22">
        <f t="shared" si="773"/>
        <v>0.7</v>
      </c>
      <c r="CC881" s="22">
        <f t="shared" si="774"/>
        <v>0</v>
      </c>
      <c r="CD881" s="22">
        <f t="shared" si="775"/>
        <v>1</v>
      </c>
      <c r="CK881" s="23" t="s">
        <v>2085</v>
      </c>
      <c r="CL881" s="23">
        <f t="shared" si="776"/>
        <v>5</v>
      </c>
      <c r="CM881" s="23">
        <f t="shared" si="781"/>
        <v>1.2211003009285046</v>
      </c>
      <c r="CN881" s="23">
        <f t="shared" si="782"/>
        <v>3.5727790832725606E-2</v>
      </c>
      <c r="CQ881" s="49">
        <v>3</v>
      </c>
    </row>
    <row r="882" spans="1:96" ht="11.25" customHeight="1">
      <c r="A882" s="9">
        <v>9</v>
      </c>
      <c r="B882" s="9">
        <v>1</v>
      </c>
      <c r="C882" s="9" t="str">
        <f t="shared" si="797"/>
        <v>21</v>
      </c>
      <c r="D882" s="10" t="s">
        <v>4216</v>
      </c>
      <c r="E882" s="9">
        <v>-2</v>
      </c>
      <c r="F882" s="9">
        <v>1</v>
      </c>
      <c r="G882" s="9">
        <v>0</v>
      </c>
      <c r="H882" s="9">
        <v>0</v>
      </c>
      <c r="I882" s="9">
        <v>0</v>
      </c>
      <c r="J882" s="9">
        <v>0</v>
      </c>
      <c r="K882" s="11">
        <v>25</v>
      </c>
      <c r="L882" s="9">
        <v>50</v>
      </c>
      <c r="M882" s="9">
        <v>7</v>
      </c>
      <c r="N882" s="9"/>
      <c r="O882" s="17"/>
      <c r="P882" s="17">
        <f t="shared" si="777"/>
        <v>1</v>
      </c>
      <c r="Q882" s="9">
        <v>35</v>
      </c>
      <c r="R882" s="9"/>
      <c r="S882" s="9">
        <v>0.2</v>
      </c>
      <c r="T882" s="9">
        <v>85</v>
      </c>
      <c r="U882" s="9">
        <v>40</v>
      </c>
      <c r="V882" s="11">
        <v>30</v>
      </c>
      <c r="W882" s="18"/>
      <c r="X882" s="17">
        <f t="shared" si="783"/>
        <v>30</v>
      </c>
      <c r="Y882" s="17"/>
      <c r="Z882" s="9">
        <v>19</v>
      </c>
      <c r="AA882" s="9"/>
      <c r="AB882" s="17"/>
      <c r="AC882" s="17">
        <f>+Z882+Z904+Z926+Z948+Z970</f>
        <v>40</v>
      </c>
      <c r="AD882" s="17">
        <f t="shared" si="770"/>
        <v>0.47499999999999998</v>
      </c>
      <c r="AE882" s="17"/>
      <c r="AF882" s="17">
        <f t="shared" si="778"/>
        <v>22</v>
      </c>
      <c r="AG882" s="17"/>
      <c r="AH882" s="9">
        <v>55</v>
      </c>
      <c r="AI882" s="9"/>
      <c r="AJ882" s="9"/>
      <c r="AK882" s="9"/>
      <c r="AL882" s="9">
        <v>0</v>
      </c>
      <c r="AM882" s="9"/>
      <c r="AN882" s="9">
        <v>0.47499999999999998</v>
      </c>
      <c r="AO882" s="9"/>
      <c r="AP882" s="9">
        <v>0.3418181818181818</v>
      </c>
      <c r="AQ882" s="22"/>
      <c r="AR882" s="22"/>
      <c r="AS882" s="17"/>
      <c r="AT882" s="17"/>
      <c r="AU882" s="17"/>
      <c r="AV882" s="17"/>
      <c r="AW882" s="17"/>
      <c r="AX882" s="17"/>
      <c r="AY882" s="17"/>
      <c r="AZ882" s="17">
        <v>2</v>
      </c>
      <c r="BA882" s="24">
        <v>0.33333333333333331</v>
      </c>
      <c r="BB882" s="9">
        <v>20</v>
      </c>
      <c r="BC882" s="9">
        <v>1</v>
      </c>
      <c r="BD882" s="9">
        <f t="shared" si="779"/>
        <v>0</v>
      </c>
      <c r="BE882" s="9" t="s">
        <v>4407</v>
      </c>
      <c r="BF882" s="9">
        <f t="shared" si="780"/>
        <v>0</v>
      </c>
      <c r="BG882" s="9">
        <v>3</v>
      </c>
      <c r="BH882" s="9">
        <v>5</v>
      </c>
      <c r="BI882" s="9">
        <v>5</v>
      </c>
      <c r="BJ882" s="9">
        <v>1</v>
      </c>
      <c r="BK882" s="9">
        <v>2</v>
      </c>
      <c r="BL882" s="9">
        <v>2</v>
      </c>
      <c r="BM882" s="9">
        <v>1</v>
      </c>
      <c r="BN882" s="9">
        <v>25</v>
      </c>
      <c r="BO882" s="9">
        <v>0</v>
      </c>
      <c r="BP882" s="9" t="s">
        <v>4408</v>
      </c>
      <c r="BQ882" s="22"/>
      <c r="BR882" s="22"/>
      <c r="BS882" s="34">
        <f t="shared" ref="BS882:BS903" si="810">AVERAGE(BA882,BA904,BA926,BA948,BA970)</f>
        <v>0.6</v>
      </c>
      <c r="BT882" s="22"/>
      <c r="BU882" s="22"/>
      <c r="BV882" s="22"/>
      <c r="BW882" s="22"/>
      <c r="BX882" s="22"/>
      <c r="BY882" s="22"/>
      <c r="BZ882" s="22">
        <f t="shared" si="771"/>
        <v>0</v>
      </c>
      <c r="CA882" s="22">
        <f t="shared" si="772"/>
        <v>0</v>
      </c>
      <c r="CB882" s="22">
        <f t="shared" si="773"/>
        <v>0</v>
      </c>
      <c r="CC882" s="22">
        <f t="shared" si="774"/>
        <v>0.6</v>
      </c>
      <c r="CD882" s="22">
        <f t="shared" si="775"/>
        <v>0</v>
      </c>
      <c r="CK882" s="23" t="s">
        <v>2085</v>
      </c>
      <c r="CL882" s="23">
        <f t="shared" si="776"/>
        <v>1</v>
      </c>
      <c r="CM882" s="23" t="str">
        <f t="shared" si="781"/>
        <v/>
      </c>
      <c r="CN882" s="23" t="str">
        <f t="shared" si="782"/>
        <v/>
      </c>
      <c r="CQ882" s="49">
        <v>1</v>
      </c>
      <c r="CR882" s="43">
        <f>+CQ882+CQ904+CQ926+CQ948+CQ970</f>
        <v>7</v>
      </c>
    </row>
    <row r="883" spans="1:96" ht="11.25" customHeight="1">
      <c r="A883" s="9">
        <v>9</v>
      </c>
      <c r="B883" s="9">
        <v>1</v>
      </c>
      <c r="C883" s="9" t="str">
        <f t="shared" si="797"/>
        <v>21</v>
      </c>
      <c r="D883" s="10" t="s">
        <v>4216</v>
      </c>
      <c r="E883" s="9">
        <v>-1</v>
      </c>
      <c r="F883" s="9">
        <v>1</v>
      </c>
      <c r="G883" s="9">
        <v>0</v>
      </c>
      <c r="H883" s="9">
        <v>0</v>
      </c>
      <c r="I883" s="9">
        <v>0</v>
      </c>
      <c r="J883" s="9">
        <v>0</v>
      </c>
      <c r="K883" s="11">
        <v>25</v>
      </c>
      <c r="L883" s="9">
        <v>60</v>
      </c>
      <c r="M883" s="9">
        <v>9</v>
      </c>
      <c r="N883" s="9"/>
      <c r="O883" s="17"/>
      <c r="P883" s="17">
        <f t="shared" si="777"/>
        <v>1</v>
      </c>
      <c r="Q883" s="9">
        <v>34</v>
      </c>
      <c r="R883" s="9"/>
      <c r="S883" s="9">
        <v>0.26470588235294118</v>
      </c>
      <c r="T883" s="9">
        <v>94</v>
      </c>
      <c r="U883" s="9">
        <v>40</v>
      </c>
      <c r="V883" s="11">
        <v>30</v>
      </c>
      <c r="W883" s="11">
        <f>V882</f>
        <v>30</v>
      </c>
      <c r="X883" s="17">
        <f t="shared" si="783"/>
        <v>30</v>
      </c>
      <c r="Y883" s="17"/>
      <c r="Z883" s="9">
        <v>19</v>
      </c>
      <c r="AA883" s="9"/>
      <c r="AB883" s="17"/>
      <c r="AC883" s="17">
        <f t="shared" ref="AC883:AC903" si="811">+Z883+Z905+Z927+Z949+Z971</f>
        <v>54</v>
      </c>
      <c r="AD883" s="17">
        <f t="shared" si="770"/>
        <v>0.35185185185185186</v>
      </c>
      <c r="AE883" s="17">
        <v>0.47499999999999998</v>
      </c>
      <c r="AF883" s="17">
        <f t="shared" si="778"/>
        <v>20</v>
      </c>
      <c r="AG883" s="17"/>
      <c r="AH883" s="9">
        <v>70</v>
      </c>
      <c r="AI883" s="9"/>
      <c r="AJ883" s="9"/>
      <c r="AK883" s="9"/>
      <c r="AL883" s="9">
        <v>0.1647058823529412</v>
      </c>
      <c r="AM883" s="9">
        <f>+(ABS(M883-M905)+ABS(M883-M927)+ABS(M883-M949)+ABS(M883-M971)+ABS(M905-M927)+ABS(M905-M949)+ABS(M905-M971)+ABS(M927-M949)+ABS(M927-M971)+ABS(M949-M971))/(5*(M883+M905+M927+M949+M971))</f>
        <v>0.16470588235294117</v>
      </c>
      <c r="AN883" s="9">
        <v>0.35185185185185186</v>
      </c>
      <c r="AO883" s="9">
        <f t="shared" ref="AO883:AO896" si="812">+(ABS(Z883-Z905)+ABS(Z883-Z927)+ABS(Z883-Z949)+ABS(Z883-Z971)+ABS(Z905-Z927)+ABS(Z905-Z949)+ABS(Z905-Z971)+ABS(Z927-Z949)+ABS(Z927-Z971)+ABS(Z949-Z971))/(5*(Z883+Z905+Z927+Z949+Z971))</f>
        <v>0.31851851851851853</v>
      </c>
      <c r="AP883" s="9">
        <v>0.25714285714285712</v>
      </c>
      <c r="AQ883" s="9"/>
      <c r="AR883" s="9"/>
      <c r="AS883" s="17">
        <f>+Q882</f>
        <v>35</v>
      </c>
      <c r="AT883" s="17">
        <f t="shared" ref="AT883" si="813">+AL882</f>
        <v>0</v>
      </c>
      <c r="AU883" s="17">
        <f t="shared" ref="AU883" si="814">+AN882</f>
        <v>0.47499999999999998</v>
      </c>
      <c r="AV883" s="17">
        <f t="shared" ref="AV883" si="815">+AP882</f>
        <v>0.3418181818181818</v>
      </c>
      <c r="AW883" s="17"/>
      <c r="AX883" s="17"/>
      <c r="AY883" s="17"/>
      <c r="AZ883" s="17">
        <v>2</v>
      </c>
      <c r="BA883" s="24">
        <v>0.33333333333333331</v>
      </c>
      <c r="BB883" s="9">
        <v>20</v>
      </c>
      <c r="BC883" s="9">
        <v>1</v>
      </c>
      <c r="BD883" s="9">
        <f t="shared" si="779"/>
        <v>0</v>
      </c>
      <c r="BE883" s="9" t="s">
        <v>4407</v>
      </c>
      <c r="BF883" s="9">
        <f t="shared" si="780"/>
        <v>0</v>
      </c>
      <c r="BG883" s="9">
        <v>3</v>
      </c>
      <c r="BH883" s="9">
        <v>5</v>
      </c>
      <c r="BI883" s="9">
        <v>5</v>
      </c>
      <c r="BJ883" s="9">
        <v>1</v>
      </c>
      <c r="BK883" s="9">
        <v>2</v>
      </c>
      <c r="BL883" s="9">
        <v>2</v>
      </c>
      <c r="BM883" s="9">
        <v>1</v>
      </c>
      <c r="BN883" s="9">
        <v>25</v>
      </c>
      <c r="BO883" s="9">
        <v>0</v>
      </c>
      <c r="BP883" s="9" t="s">
        <v>4408</v>
      </c>
      <c r="BQ883" s="9">
        <f>SUM(BD883,BD905,BD927,BD949,BD971)/5</f>
        <v>0.4</v>
      </c>
      <c r="BR883" s="9">
        <f>SUM(BF883,BF905,BF927,BF949,BF971)/5</f>
        <v>0</v>
      </c>
      <c r="BS883" s="34">
        <f t="shared" si="810"/>
        <v>0.6</v>
      </c>
      <c r="BT883" s="9"/>
      <c r="BU883" s="9"/>
      <c r="BV883" s="9"/>
      <c r="BW883" s="9"/>
      <c r="BX883" s="9"/>
      <c r="BY883" s="9"/>
      <c r="BZ883" s="22">
        <f t="shared" si="771"/>
        <v>0</v>
      </c>
      <c r="CA883" s="22">
        <f t="shared" si="772"/>
        <v>0</v>
      </c>
      <c r="CB883" s="22">
        <f t="shared" si="773"/>
        <v>0</v>
      </c>
      <c r="CC883" s="22">
        <f t="shared" si="774"/>
        <v>0.6</v>
      </c>
      <c r="CD883" s="22">
        <f t="shared" si="775"/>
        <v>0</v>
      </c>
      <c r="CK883" s="23">
        <v>0.47499999999999998</v>
      </c>
      <c r="CL883" s="23">
        <f t="shared" si="776"/>
        <v>1</v>
      </c>
      <c r="CM883" s="23" t="str">
        <f t="shared" si="781"/>
        <v/>
      </c>
      <c r="CN883" s="23" t="str">
        <f t="shared" si="782"/>
        <v/>
      </c>
      <c r="CQ883" s="49">
        <v>2</v>
      </c>
      <c r="CR883" s="43">
        <f t="shared" ref="CR883:CR903" si="816">+CQ883+CQ905+CQ927+CQ949+CQ971</f>
        <v>9</v>
      </c>
    </row>
    <row r="884" spans="1:96" ht="11.25" customHeight="1">
      <c r="A884" s="9">
        <v>9</v>
      </c>
      <c r="B884" s="9">
        <v>1</v>
      </c>
      <c r="C884" s="9" t="str">
        <f t="shared" si="797"/>
        <v>21</v>
      </c>
      <c r="D884" s="10" t="s">
        <v>4216</v>
      </c>
      <c r="E884" s="9">
        <v>1</v>
      </c>
      <c r="F884" s="9">
        <v>1</v>
      </c>
      <c r="G884" s="9">
        <v>0</v>
      </c>
      <c r="H884" s="9">
        <v>0</v>
      </c>
      <c r="I884" s="9">
        <v>0</v>
      </c>
      <c r="J884" s="9">
        <v>0</v>
      </c>
      <c r="K884" s="11">
        <v>25</v>
      </c>
      <c r="L884" s="9">
        <v>75</v>
      </c>
      <c r="M884" s="9">
        <v>8</v>
      </c>
      <c r="N884" s="17">
        <f>SUM(M884:M884)</f>
        <v>8</v>
      </c>
      <c r="O884" s="17">
        <f>+(ABS(N884-N906)+ABS(N884-N928)+ABS(N884-N950)+ABS(N884-N972)+ABS(N906-N928)+ABS(N906-N950)+ABS(N906-N972)+ABS(N928-N950)+ABS(N928-N972)+ABS(N950-N972))/(5*(N884+N906+N928+N950+N972))</f>
        <v>0.10588235294117647</v>
      </c>
      <c r="P884" s="17">
        <f t="shared" si="777"/>
        <v>1</v>
      </c>
      <c r="Q884" s="9">
        <v>34</v>
      </c>
      <c r="R884" s="9"/>
      <c r="S884" s="9">
        <v>0.23529411764705882</v>
      </c>
      <c r="T884" s="9">
        <v>100</v>
      </c>
      <c r="U884" s="9">
        <v>40</v>
      </c>
      <c r="V884" s="11">
        <v>30</v>
      </c>
      <c r="W884" s="11">
        <f t="shared" ref="W884:W903" si="817">V883</f>
        <v>30</v>
      </c>
      <c r="X884" s="17">
        <f t="shared" si="783"/>
        <v>30</v>
      </c>
      <c r="Y884" s="17"/>
      <c r="Z884" s="9">
        <v>18</v>
      </c>
      <c r="AA884" s="17">
        <f>SUM(Z884:Z884)</f>
        <v>18</v>
      </c>
      <c r="AB884" s="17">
        <f>+(ABS(AA884-AA906)+ABS(AA884-AA928)+ABS(AA884-AA950)+ABS(AA884-AA972)+ABS(AA906-AA928)+ABS(AA906-AA950)+ABS(AA906-AA972)+ABS(AA928-AA950)+ABS(AA928-AA972)+ABS(AA950-AA972))/(5*(AA884+AA906+AA928+AA950+AA972))</f>
        <v>0.33962264150943394</v>
      </c>
      <c r="AC884" s="17">
        <f t="shared" si="811"/>
        <v>53</v>
      </c>
      <c r="AD884" s="17">
        <f t="shared" si="770"/>
        <v>0.33962264150943394</v>
      </c>
      <c r="AE884" s="17">
        <v>0.35185185185185186</v>
      </c>
      <c r="AF884" s="17">
        <f t="shared" si="778"/>
        <v>20</v>
      </c>
      <c r="AG884" s="17"/>
      <c r="AH884" s="9">
        <v>69</v>
      </c>
      <c r="AI884" s="9"/>
      <c r="AJ884" s="9"/>
      <c r="AK884" s="9"/>
      <c r="AL884" s="9">
        <v>0.10588235294117647</v>
      </c>
      <c r="AM884" s="9">
        <f t="shared" ref="AM884:AM903" si="818">+(ABS(M884-M906)+ABS(M884-M928)+ABS(M884-M950)+ABS(M884-M972)+ABS(M906-M928)+ABS(M906-M950)+ABS(M906-M972)+ABS(M928-M950)+ABS(M928-M972)+ABS(M950-M972))/(5*(M884+M906+M928+M950+M972))</f>
        <v>0.10588235294117647</v>
      </c>
      <c r="AN884" s="9">
        <v>0.33962264150943394</v>
      </c>
      <c r="AO884" s="9">
        <f t="shared" si="812"/>
        <v>0.33962264150943394</v>
      </c>
      <c r="AP884" s="9">
        <v>0.20869565217391309</v>
      </c>
      <c r="AQ884" s="9"/>
      <c r="AR884" s="9"/>
      <c r="AU884" t="str">
        <f>+IF(AND(E884&gt;1,AO883&gt;0),AO883,"")</f>
        <v/>
      </c>
      <c r="AZ884">
        <v>2</v>
      </c>
      <c r="BA884" s="24">
        <v>0.33333333333333331</v>
      </c>
      <c r="BB884" s="9">
        <v>20</v>
      </c>
      <c r="BC884" s="9">
        <v>1</v>
      </c>
      <c r="BD884" s="9">
        <f t="shared" si="779"/>
        <v>0</v>
      </c>
      <c r="BE884" s="9" t="s">
        <v>4407</v>
      </c>
      <c r="BF884" s="9">
        <f t="shared" si="780"/>
        <v>0</v>
      </c>
      <c r="BG884" s="9">
        <v>3</v>
      </c>
      <c r="BH884" s="9">
        <v>5</v>
      </c>
      <c r="BI884" s="9">
        <v>5</v>
      </c>
      <c r="BJ884" s="9">
        <v>1</v>
      </c>
      <c r="BK884" s="9">
        <v>2</v>
      </c>
      <c r="BL884" s="9">
        <v>2</v>
      </c>
      <c r="BM884" s="9">
        <v>1</v>
      </c>
      <c r="BN884" s="9">
        <v>25</v>
      </c>
      <c r="BO884" s="9">
        <v>0</v>
      </c>
      <c r="BP884" s="9" t="s">
        <v>4408</v>
      </c>
      <c r="BQ884" s="9">
        <f t="shared" ref="BQ884:BQ903" si="819">SUM(BD884,BD906,BD928,BD950,BD972)/5</f>
        <v>0.4</v>
      </c>
      <c r="BR884" s="9">
        <f t="shared" ref="BR884:BR903" si="820">SUM(BF884,BF906,BF928,BF950,BF972)/5</f>
        <v>0</v>
      </c>
      <c r="BS884" s="34">
        <f t="shared" si="810"/>
        <v>0.6</v>
      </c>
      <c r="BT884" s="9"/>
      <c r="BU884" s="9"/>
      <c r="BV884" s="9"/>
      <c r="BW884" s="9"/>
      <c r="BX884" s="9"/>
      <c r="BY884" s="9"/>
      <c r="BZ884" s="22">
        <f t="shared" si="771"/>
        <v>1</v>
      </c>
      <c r="CA884" s="22">
        <f t="shared" si="772"/>
        <v>0</v>
      </c>
      <c r="CB884" s="22">
        <f t="shared" si="773"/>
        <v>0</v>
      </c>
      <c r="CC884" s="22">
        <f t="shared" si="774"/>
        <v>0.6</v>
      </c>
      <c r="CD884" s="22">
        <f t="shared" si="775"/>
        <v>0</v>
      </c>
      <c r="CK884" s="23">
        <v>0.35185185185185186</v>
      </c>
      <c r="CL884" s="23">
        <f t="shared" si="776"/>
        <v>1</v>
      </c>
      <c r="CM884" s="23" t="str">
        <f t="shared" si="781"/>
        <v/>
      </c>
      <c r="CN884" s="23" t="str">
        <f t="shared" si="782"/>
        <v/>
      </c>
      <c r="CQ884" s="49">
        <v>3</v>
      </c>
      <c r="CR884" s="43">
        <f t="shared" si="816"/>
        <v>17</v>
      </c>
    </row>
    <row r="885" spans="1:96" ht="11.25" customHeight="1">
      <c r="A885" s="9">
        <v>9</v>
      </c>
      <c r="B885" s="9">
        <v>1</v>
      </c>
      <c r="C885" s="9" t="str">
        <f t="shared" si="797"/>
        <v>21</v>
      </c>
      <c r="D885" s="10" t="s">
        <v>4216</v>
      </c>
      <c r="E885" s="9">
        <v>2</v>
      </c>
      <c r="F885" s="9">
        <v>1</v>
      </c>
      <c r="G885" s="9">
        <v>0</v>
      </c>
      <c r="H885" s="9">
        <v>0</v>
      </c>
      <c r="I885" s="9">
        <v>0</v>
      </c>
      <c r="J885" s="9">
        <v>0</v>
      </c>
      <c r="K885" s="11">
        <v>25</v>
      </c>
      <c r="L885" s="9">
        <v>75</v>
      </c>
      <c r="M885" s="9">
        <v>7</v>
      </c>
      <c r="N885" s="17">
        <f>SUM(M884:M885)</f>
        <v>15</v>
      </c>
      <c r="O885" s="17">
        <f t="shared" ref="O885:O893" si="821">+(ABS(N885-N907)+ABS(N885-N929)+ABS(N885-N951)+ABS(N885-N973)+ABS(N907-N929)+ABS(N907-N951)+ABS(N907-N973)+ABS(N929-N951)+ABS(N929-N973)+ABS(N951-N973))/(5*(N885+N907+N929+N951+N973))</f>
        <v>0.20408163265306123</v>
      </c>
      <c r="P885" s="17">
        <f t="shared" si="777"/>
        <v>1</v>
      </c>
      <c r="Q885" s="9">
        <v>15</v>
      </c>
      <c r="R885" s="9"/>
      <c r="S885" s="9">
        <v>0.46666666666666667</v>
      </c>
      <c r="T885" s="9">
        <v>90</v>
      </c>
      <c r="U885" s="9">
        <v>40</v>
      </c>
      <c r="V885" s="11">
        <v>30</v>
      </c>
      <c r="W885" s="11">
        <f t="shared" si="817"/>
        <v>30</v>
      </c>
      <c r="X885" s="17">
        <f t="shared" si="783"/>
        <v>30</v>
      </c>
      <c r="Y885" s="17"/>
      <c r="Z885" s="9">
        <v>19</v>
      </c>
      <c r="AA885" s="17">
        <f>SUM(Z884:Z885)</f>
        <v>37</v>
      </c>
      <c r="AB885" s="17">
        <f t="shared" ref="AB885:AB893" si="822">+(ABS(AA885-AA907)+ABS(AA885-AA929)+ABS(AA885-AA951)+ABS(AA885-AA973)+ABS(AA907-AA929)+ABS(AA907-AA951)+ABS(AA907-AA973)+ABS(AA929-AA951)+ABS(AA929-AA973)+ABS(AA951-AA973))/(5*(AA885+AA907+AA929+AA951+AA973))</f>
        <v>0.3559633027522936</v>
      </c>
      <c r="AC885" s="17">
        <f t="shared" si="811"/>
        <v>56</v>
      </c>
      <c r="AD885" s="17">
        <f t="shared" si="770"/>
        <v>0.3392857142857143</v>
      </c>
      <c r="AE885" s="17">
        <v>0.33962264150943394</v>
      </c>
      <c r="AF885" s="17">
        <f t="shared" si="778"/>
        <v>22</v>
      </c>
      <c r="AG885" s="17"/>
      <c r="AH885" s="9">
        <v>91</v>
      </c>
      <c r="AI885" s="9"/>
      <c r="AJ885" s="9"/>
      <c r="AK885" s="9"/>
      <c r="AL885" s="9">
        <v>0.42666666666666664</v>
      </c>
      <c r="AM885" s="9">
        <f t="shared" si="818"/>
        <v>0.42666666666666669</v>
      </c>
      <c r="AN885" s="9">
        <v>0.3392857142857143</v>
      </c>
      <c r="AO885" s="9">
        <f t="shared" si="812"/>
        <v>0.37142857142857144</v>
      </c>
      <c r="AP885" s="9">
        <v>0.17582417582417587</v>
      </c>
      <c r="AQ885" s="9"/>
      <c r="AR885" s="9"/>
      <c r="AS885" s="17">
        <f t="shared" ref="AS885:AS903" si="823">+Q884</f>
        <v>34</v>
      </c>
      <c r="AT885" s="17">
        <f t="shared" ref="AT885:AT947" si="824">+AL884</f>
        <v>0.10588235294117647</v>
      </c>
      <c r="AU885">
        <f t="shared" ref="AU885:AU893" si="825">+IF(AND(E885&gt;1,AO884&gt;0),AO884,"")</f>
        <v>0.33962264150943394</v>
      </c>
      <c r="AV885" s="17">
        <f t="shared" ref="AV885:AV893" si="826">+AP884</f>
        <v>0.20869565217391309</v>
      </c>
      <c r="AW885" s="17"/>
      <c r="AX885" s="17"/>
      <c r="AY885" s="17"/>
      <c r="AZ885" s="17">
        <v>2</v>
      </c>
      <c r="BA885" s="24">
        <v>0.33333333333333331</v>
      </c>
      <c r="BB885" s="9">
        <v>20</v>
      </c>
      <c r="BC885" s="9">
        <v>1</v>
      </c>
      <c r="BD885" s="9">
        <f t="shared" si="779"/>
        <v>0</v>
      </c>
      <c r="BE885" s="9" t="s">
        <v>4407</v>
      </c>
      <c r="BF885" s="9">
        <f t="shared" si="780"/>
        <v>0</v>
      </c>
      <c r="BG885" s="9">
        <v>3</v>
      </c>
      <c r="BH885" s="9">
        <v>5</v>
      </c>
      <c r="BI885" s="9">
        <v>5</v>
      </c>
      <c r="BJ885" s="9">
        <v>1</v>
      </c>
      <c r="BK885" s="9">
        <v>2</v>
      </c>
      <c r="BL885" s="9">
        <v>2</v>
      </c>
      <c r="BM885" s="9">
        <v>1</v>
      </c>
      <c r="BN885" s="9">
        <v>25</v>
      </c>
      <c r="BO885" s="9">
        <v>0</v>
      </c>
      <c r="BP885" s="9" t="s">
        <v>4408</v>
      </c>
      <c r="BQ885" s="9">
        <f t="shared" si="819"/>
        <v>0.4</v>
      </c>
      <c r="BR885" s="9">
        <f t="shared" si="820"/>
        <v>0</v>
      </c>
      <c r="BS885" s="34">
        <f t="shared" si="810"/>
        <v>0.6</v>
      </c>
      <c r="BT885" s="9"/>
      <c r="BU885" s="9"/>
      <c r="BV885" s="9"/>
      <c r="BW885" s="9"/>
      <c r="BX885" s="9"/>
      <c r="BY885" s="9"/>
      <c r="BZ885" s="22">
        <f t="shared" si="771"/>
        <v>2</v>
      </c>
      <c r="CA885" s="22">
        <f t="shared" si="772"/>
        <v>0</v>
      </c>
      <c r="CB885" s="22">
        <f t="shared" si="773"/>
        <v>0</v>
      </c>
      <c r="CC885" s="22">
        <f t="shared" si="774"/>
        <v>0.6</v>
      </c>
      <c r="CD885" s="22">
        <f t="shared" si="775"/>
        <v>0</v>
      </c>
      <c r="CK885" s="23">
        <v>0.33962264150943394</v>
      </c>
      <c r="CL885" s="23">
        <f t="shared" si="776"/>
        <v>1</v>
      </c>
      <c r="CM885" s="23" t="str">
        <f t="shared" si="781"/>
        <v/>
      </c>
      <c r="CN885" s="23" t="str">
        <f t="shared" si="782"/>
        <v/>
      </c>
      <c r="CQ885" s="49">
        <v>1</v>
      </c>
      <c r="CR885" s="43">
        <f t="shared" si="816"/>
        <v>18</v>
      </c>
    </row>
    <row r="886" spans="1:96" ht="11.25" customHeight="1">
      <c r="A886" s="9">
        <v>9</v>
      </c>
      <c r="B886" s="9">
        <v>1</v>
      </c>
      <c r="C886" s="9" t="str">
        <f t="shared" si="797"/>
        <v>21</v>
      </c>
      <c r="D886" s="10" t="s">
        <v>4216</v>
      </c>
      <c r="E886" s="9">
        <v>3</v>
      </c>
      <c r="F886" s="9">
        <v>1</v>
      </c>
      <c r="G886" s="9">
        <v>0</v>
      </c>
      <c r="H886" s="9">
        <v>0</v>
      </c>
      <c r="I886" s="9">
        <v>0</v>
      </c>
      <c r="J886" s="9">
        <v>0</v>
      </c>
      <c r="K886" s="11">
        <v>25</v>
      </c>
      <c r="L886" s="9">
        <v>65</v>
      </c>
      <c r="M886" s="9">
        <v>5</v>
      </c>
      <c r="N886" s="17">
        <f>SUM(M884:M886)</f>
        <v>20</v>
      </c>
      <c r="O886" s="17">
        <f t="shared" si="821"/>
        <v>0.19130434782608696</v>
      </c>
      <c r="P886" s="17">
        <f t="shared" si="777"/>
        <v>2</v>
      </c>
      <c r="Q886" s="9">
        <v>20</v>
      </c>
      <c r="R886" s="9"/>
      <c r="S886" s="9">
        <v>0.25</v>
      </c>
      <c r="T886" s="9">
        <v>85</v>
      </c>
      <c r="U886" s="9">
        <v>40</v>
      </c>
      <c r="V886" s="11">
        <v>30</v>
      </c>
      <c r="W886" s="11">
        <f t="shared" si="817"/>
        <v>30</v>
      </c>
      <c r="X886" s="17">
        <f t="shared" si="783"/>
        <v>30</v>
      </c>
      <c r="Y886" s="17"/>
      <c r="Z886" s="9">
        <v>18</v>
      </c>
      <c r="AA886" s="17">
        <f>SUM(Z884:Z886)</f>
        <v>55</v>
      </c>
      <c r="AB886" s="17">
        <f t="shared" si="822"/>
        <v>0.33374233128834357</v>
      </c>
      <c r="AC886" s="17">
        <f t="shared" si="811"/>
        <v>54</v>
      </c>
      <c r="AD886" s="17">
        <f t="shared" si="770"/>
        <v>0.33333333333333331</v>
      </c>
      <c r="AE886" s="17">
        <v>0.3392857142857143</v>
      </c>
      <c r="AF886" s="17">
        <f t="shared" si="778"/>
        <v>23</v>
      </c>
      <c r="AG886" s="17"/>
      <c r="AH886" s="9">
        <v>84</v>
      </c>
      <c r="AI886" s="9"/>
      <c r="AJ886" s="9"/>
      <c r="AK886" s="9"/>
      <c r="AL886" s="9">
        <v>0.16</v>
      </c>
      <c r="AM886" s="9">
        <f t="shared" si="818"/>
        <v>0.16</v>
      </c>
      <c r="AN886" s="9">
        <v>0.33333333333333331</v>
      </c>
      <c r="AO886" s="9">
        <f t="shared" si="812"/>
        <v>0.28888888888888886</v>
      </c>
      <c r="AP886" s="9">
        <v>0.1571428571428572</v>
      </c>
      <c r="AQ886" s="9"/>
      <c r="AR886" s="9"/>
      <c r="AS886" s="17">
        <f t="shared" si="823"/>
        <v>15</v>
      </c>
      <c r="AT886" s="17">
        <f t="shared" si="824"/>
        <v>0.42666666666666664</v>
      </c>
      <c r="AU886">
        <f t="shared" si="825"/>
        <v>0.37142857142857144</v>
      </c>
      <c r="AV886" s="17">
        <f t="shared" si="826"/>
        <v>0.17582417582417587</v>
      </c>
      <c r="AW886" s="17"/>
      <c r="AX886" s="17"/>
      <c r="AY886" s="17"/>
      <c r="AZ886" s="17">
        <v>2</v>
      </c>
      <c r="BA886" s="24">
        <v>0.33333333333333331</v>
      </c>
      <c r="BB886" s="9">
        <v>20</v>
      </c>
      <c r="BC886" s="9">
        <v>1</v>
      </c>
      <c r="BD886" s="9">
        <f t="shared" si="779"/>
        <v>0</v>
      </c>
      <c r="BE886" s="9" t="s">
        <v>4407</v>
      </c>
      <c r="BF886" s="9">
        <f t="shared" si="780"/>
        <v>0</v>
      </c>
      <c r="BG886" s="9">
        <v>3</v>
      </c>
      <c r="BH886" s="9">
        <v>5</v>
      </c>
      <c r="BI886" s="9">
        <v>5</v>
      </c>
      <c r="BJ886" s="9">
        <v>1</v>
      </c>
      <c r="BK886" s="9">
        <v>2</v>
      </c>
      <c r="BL886" s="9">
        <v>2</v>
      </c>
      <c r="BM886" s="9">
        <v>1</v>
      </c>
      <c r="BN886" s="9">
        <v>25</v>
      </c>
      <c r="BO886" s="9">
        <v>0</v>
      </c>
      <c r="BP886" s="9" t="s">
        <v>4408</v>
      </c>
      <c r="BQ886" s="9">
        <f t="shared" si="819"/>
        <v>0.4</v>
      </c>
      <c r="BR886" s="9">
        <f t="shared" si="820"/>
        <v>0</v>
      </c>
      <c r="BS886" s="34">
        <f t="shared" si="810"/>
        <v>0.6</v>
      </c>
      <c r="BT886" s="9"/>
      <c r="BU886" s="9"/>
      <c r="BV886" s="9"/>
      <c r="BW886" s="9"/>
      <c r="BX886" s="9"/>
      <c r="BY886" s="9"/>
      <c r="BZ886" s="22">
        <f t="shared" si="771"/>
        <v>3</v>
      </c>
      <c r="CA886" s="22">
        <f t="shared" si="772"/>
        <v>0</v>
      </c>
      <c r="CB886" s="22">
        <f t="shared" si="773"/>
        <v>0</v>
      </c>
      <c r="CC886" s="22">
        <f t="shared" si="774"/>
        <v>0.6</v>
      </c>
      <c r="CD886" s="22">
        <f t="shared" si="775"/>
        <v>0</v>
      </c>
      <c r="CK886" s="23">
        <v>0.3392857142857143</v>
      </c>
      <c r="CL886" s="23">
        <f t="shared" si="776"/>
        <v>1</v>
      </c>
      <c r="CM886" s="23" t="str">
        <f t="shared" si="781"/>
        <v/>
      </c>
      <c r="CN886" s="23" t="str">
        <f t="shared" si="782"/>
        <v/>
      </c>
      <c r="CQ886" s="49">
        <v>3</v>
      </c>
      <c r="CR886" s="43">
        <f t="shared" si="816"/>
        <v>16</v>
      </c>
    </row>
    <row r="887" spans="1:96" ht="11.25" customHeight="1">
      <c r="A887" s="9">
        <v>9</v>
      </c>
      <c r="B887" s="9">
        <v>1</v>
      </c>
      <c r="C887" s="9" t="str">
        <f t="shared" si="797"/>
        <v>21</v>
      </c>
      <c r="D887" s="10" t="s">
        <v>4216</v>
      </c>
      <c r="E887" s="9">
        <v>4</v>
      </c>
      <c r="F887" s="9">
        <v>1</v>
      </c>
      <c r="G887" s="9">
        <v>0</v>
      </c>
      <c r="H887" s="9">
        <v>0</v>
      </c>
      <c r="I887" s="9">
        <v>0</v>
      </c>
      <c r="J887" s="9">
        <v>0</v>
      </c>
      <c r="K887" s="11">
        <v>25</v>
      </c>
      <c r="L887" s="9">
        <v>60</v>
      </c>
      <c r="M887" s="9">
        <v>7</v>
      </c>
      <c r="N887" s="17">
        <f>SUM(M884:M887)</f>
        <v>27</v>
      </c>
      <c r="O887" s="17">
        <f t="shared" si="821"/>
        <v>0.156</v>
      </c>
      <c r="P887" s="17">
        <f t="shared" si="777"/>
        <v>1</v>
      </c>
      <c r="Q887" s="9">
        <v>31</v>
      </c>
      <c r="R887" s="9"/>
      <c r="S887" s="9">
        <v>0.22580645161290322</v>
      </c>
      <c r="T887" s="9">
        <v>91</v>
      </c>
      <c r="U887" s="9">
        <v>40</v>
      </c>
      <c r="V887" s="11">
        <v>30</v>
      </c>
      <c r="W887" s="11">
        <f t="shared" si="817"/>
        <v>30</v>
      </c>
      <c r="X887" s="17">
        <f t="shared" si="783"/>
        <v>30</v>
      </c>
      <c r="Y887" s="17"/>
      <c r="Z887" s="9">
        <v>19</v>
      </c>
      <c r="AA887" s="17">
        <f>SUM(Z884:Z887)</f>
        <v>74</v>
      </c>
      <c r="AB887" s="17">
        <f t="shared" si="822"/>
        <v>0.3225225225225225</v>
      </c>
      <c r="AC887" s="17">
        <f t="shared" si="811"/>
        <v>59</v>
      </c>
      <c r="AD887" s="17">
        <f t="shared" si="770"/>
        <v>0.32203389830508472</v>
      </c>
      <c r="AE887" s="17">
        <v>0.33333333333333331</v>
      </c>
      <c r="AF887" s="17">
        <f t="shared" si="778"/>
        <v>22</v>
      </c>
      <c r="AG887" s="17"/>
      <c r="AH887" s="9">
        <v>78</v>
      </c>
      <c r="AI887" s="9"/>
      <c r="AJ887" s="9"/>
      <c r="AK887" s="9"/>
      <c r="AL887" s="9">
        <v>7.7419354838709695E-2</v>
      </c>
      <c r="AM887" s="9">
        <f t="shared" si="818"/>
        <v>7.7419354838709681E-2</v>
      </c>
      <c r="AN887" s="9">
        <v>0.32203389830508472</v>
      </c>
      <c r="AO887" s="9">
        <f t="shared" si="812"/>
        <v>0.29152542372881357</v>
      </c>
      <c r="AP887" s="9">
        <v>0.18974358974358974</v>
      </c>
      <c r="AQ887" s="9"/>
      <c r="AR887" s="9"/>
      <c r="AS887" s="17">
        <f t="shared" si="823"/>
        <v>20</v>
      </c>
      <c r="AT887" s="17">
        <f t="shared" si="824"/>
        <v>0.16</v>
      </c>
      <c r="AU887">
        <f t="shared" si="825"/>
        <v>0.28888888888888886</v>
      </c>
      <c r="AV887" s="17">
        <f t="shared" si="826"/>
        <v>0.1571428571428572</v>
      </c>
      <c r="AW887" s="17"/>
      <c r="AX887" s="17"/>
      <c r="AY887" s="17"/>
      <c r="AZ887" s="17">
        <v>2</v>
      </c>
      <c r="BA887" s="24">
        <v>0.33333333333333331</v>
      </c>
      <c r="BB887" s="9">
        <v>20</v>
      </c>
      <c r="BC887" s="9">
        <v>1</v>
      </c>
      <c r="BD887" s="9">
        <f t="shared" si="779"/>
        <v>0</v>
      </c>
      <c r="BE887" s="9" t="s">
        <v>4407</v>
      </c>
      <c r="BF887" s="9">
        <f t="shared" si="780"/>
        <v>0</v>
      </c>
      <c r="BG887" s="9">
        <v>3</v>
      </c>
      <c r="BH887" s="9">
        <v>5</v>
      </c>
      <c r="BI887" s="9">
        <v>5</v>
      </c>
      <c r="BJ887" s="9">
        <v>1</v>
      </c>
      <c r="BK887" s="9">
        <v>2</v>
      </c>
      <c r="BL887" s="9">
        <v>2</v>
      </c>
      <c r="BM887" s="9">
        <v>1</v>
      </c>
      <c r="BN887" s="9">
        <v>25</v>
      </c>
      <c r="BO887" s="9">
        <v>0</v>
      </c>
      <c r="BP887" s="9" t="s">
        <v>4408</v>
      </c>
      <c r="BQ887" s="9">
        <f t="shared" si="819"/>
        <v>0.4</v>
      </c>
      <c r="BR887" s="9">
        <f t="shared" si="820"/>
        <v>0</v>
      </c>
      <c r="BS887" s="34">
        <f t="shared" si="810"/>
        <v>0.6</v>
      </c>
      <c r="BT887" s="9"/>
      <c r="BU887" s="9"/>
      <c r="BV887" s="9"/>
      <c r="BW887" s="9"/>
      <c r="BX887" s="9"/>
      <c r="BY887" s="9"/>
      <c r="BZ887" s="22">
        <f t="shared" si="771"/>
        <v>4</v>
      </c>
      <c r="CA887" s="22">
        <f t="shared" si="772"/>
        <v>0</v>
      </c>
      <c r="CB887" s="22">
        <f t="shared" si="773"/>
        <v>0</v>
      </c>
      <c r="CC887" s="22">
        <f t="shared" si="774"/>
        <v>0.6</v>
      </c>
      <c r="CD887" s="22">
        <f t="shared" si="775"/>
        <v>0</v>
      </c>
      <c r="CK887" s="23">
        <v>0.33333333333333331</v>
      </c>
      <c r="CL887" s="23">
        <f t="shared" si="776"/>
        <v>1</v>
      </c>
      <c r="CM887" s="23" t="str">
        <f t="shared" si="781"/>
        <v/>
      </c>
      <c r="CN887" s="23" t="str">
        <f t="shared" si="782"/>
        <v/>
      </c>
      <c r="CQ887" s="49">
        <v>2</v>
      </c>
      <c r="CR887" s="43">
        <f t="shared" si="816"/>
        <v>17</v>
      </c>
    </row>
    <row r="888" spans="1:96" ht="11.25" customHeight="1">
      <c r="A888" s="9">
        <v>9</v>
      </c>
      <c r="B888" s="9">
        <v>1</v>
      </c>
      <c r="C888" s="9" t="str">
        <f t="shared" si="797"/>
        <v>21</v>
      </c>
      <c r="D888" s="10" t="s">
        <v>4216</v>
      </c>
      <c r="E888" s="9">
        <v>5</v>
      </c>
      <c r="F888" s="9">
        <v>1</v>
      </c>
      <c r="G888" s="9">
        <v>0</v>
      </c>
      <c r="H888" s="9">
        <v>0</v>
      </c>
      <c r="I888" s="9">
        <v>0</v>
      </c>
      <c r="J888" s="9">
        <v>0</v>
      </c>
      <c r="K888" s="11">
        <v>25</v>
      </c>
      <c r="L888" s="9">
        <v>66</v>
      </c>
      <c r="M888" s="9">
        <v>7</v>
      </c>
      <c r="N888" s="17">
        <f>SUM(M884:M888)</f>
        <v>34</v>
      </c>
      <c r="O888" s="17">
        <f t="shared" si="821"/>
        <v>0.14461538461538462</v>
      </c>
      <c r="P888" s="17">
        <f t="shared" si="777"/>
        <v>1</v>
      </c>
      <c r="Q888" s="9">
        <v>30</v>
      </c>
      <c r="R888" s="9"/>
      <c r="S888" s="9">
        <v>0.23333333333333334</v>
      </c>
      <c r="T888" s="9">
        <v>96</v>
      </c>
      <c r="U888" s="9">
        <v>40</v>
      </c>
      <c r="V888" s="11">
        <v>30</v>
      </c>
      <c r="W888" s="11">
        <f t="shared" si="817"/>
        <v>30</v>
      </c>
      <c r="X888" s="17">
        <f t="shared" si="783"/>
        <v>30</v>
      </c>
      <c r="Y888" s="17"/>
      <c r="Z888" s="9">
        <v>15</v>
      </c>
      <c r="AA888" s="17">
        <f>SUM(Z884:Z888)</f>
        <v>89</v>
      </c>
      <c r="AB888" s="17">
        <f t="shared" si="822"/>
        <v>0.30503597122302156</v>
      </c>
      <c r="AC888" s="17">
        <f t="shared" si="811"/>
        <v>56</v>
      </c>
      <c r="AD888" s="17">
        <f t="shared" si="770"/>
        <v>0.26785714285714285</v>
      </c>
      <c r="AE888" s="17">
        <v>0.32203389830508472</v>
      </c>
      <c r="AF888" s="17">
        <f t="shared" si="778"/>
        <v>18</v>
      </c>
      <c r="AG888" s="17"/>
      <c r="AH888" s="9">
        <v>76</v>
      </c>
      <c r="AI888" s="9"/>
      <c r="AJ888" s="9"/>
      <c r="AK888" s="9"/>
      <c r="AL888" s="9">
        <v>0.10666666666666669</v>
      </c>
      <c r="AM888" s="9">
        <f t="shared" si="818"/>
        <v>0.10666666666666667</v>
      </c>
      <c r="AN888" s="9">
        <v>0.26785714285714285</v>
      </c>
      <c r="AO888" s="9">
        <f t="shared" si="812"/>
        <v>0.23571428571428571</v>
      </c>
      <c r="AP888" s="9">
        <v>0.13157894736842105</v>
      </c>
      <c r="AQ888" s="9"/>
      <c r="AR888" s="9"/>
      <c r="AS888" s="17">
        <f t="shared" si="823"/>
        <v>31</v>
      </c>
      <c r="AT888" s="17">
        <f t="shared" si="824"/>
        <v>7.7419354838709695E-2</v>
      </c>
      <c r="AU888">
        <f t="shared" si="825"/>
        <v>0.29152542372881357</v>
      </c>
      <c r="AV888" s="17">
        <f t="shared" si="826"/>
        <v>0.18974358974358974</v>
      </c>
      <c r="AW888" s="17"/>
      <c r="AX888" s="17"/>
      <c r="AY888" s="17"/>
      <c r="AZ888" s="17">
        <v>2</v>
      </c>
      <c r="BA888" s="24">
        <v>0.33333333333333331</v>
      </c>
      <c r="BB888" s="9">
        <v>20</v>
      </c>
      <c r="BC888" s="9">
        <v>1</v>
      </c>
      <c r="BD888" s="9">
        <f t="shared" si="779"/>
        <v>0</v>
      </c>
      <c r="BE888" s="9" t="s">
        <v>4407</v>
      </c>
      <c r="BF888" s="9">
        <f t="shared" si="780"/>
        <v>0</v>
      </c>
      <c r="BG888" s="9">
        <v>3</v>
      </c>
      <c r="BH888" s="9">
        <v>5</v>
      </c>
      <c r="BI888" s="9">
        <v>5</v>
      </c>
      <c r="BJ888" s="9">
        <v>1</v>
      </c>
      <c r="BK888" s="9">
        <v>2</v>
      </c>
      <c r="BL888" s="9">
        <v>2</v>
      </c>
      <c r="BM888" s="9">
        <v>1</v>
      </c>
      <c r="BN888" s="9">
        <v>25</v>
      </c>
      <c r="BO888" s="9">
        <v>0</v>
      </c>
      <c r="BP888" s="9" t="s">
        <v>4408</v>
      </c>
      <c r="BQ888" s="9">
        <f t="shared" si="819"/>
        <v>0.4</v>
      </c>
      <c r="BR888" s="9">
        <f t="shared" si="820"/>
        <v>0</v>
      </c>
      <c r="BS888" s="34">
        <f t="shared" si="810"/>
        <v>0.6</v>
      </c>
      <c r="BT888" s="9"/>
      <c r="BU888" s="9"/>
      <c r="BV888" s="9"/>
      <c r="BW888" s="9"/>
      <c r="BX888" s="9"/>
      <c r="BY888" s="9"/>
      <c r="BZ888" s="22">
        <f t="shared" si="771"/>
        <v>5</v>
      </c>
      <c r="CA888" s="22">
        <f t="shared" si="772"/>
        <v>0</v>
      </c>
      <c r="CB888" s="22">
        <f t="shared" si="773"/>
        <v>0</v>
      </c>
      <c r="CC888" s="22">
        <f t="shared" si="774"/>
        <v>0.6</v>
      </c>
      <c r="CD888" s="22">
        <f t="shared" si="775"/>
        <v>0</v>
      </c>
      <c r="CK888" s="23">
        <v>0.32203389830508472</v>
      </c>
      <c r="CL888" s="23">
        <f t="shared" si="776"/>
        <v>1</v>
      </c>
      <c r="CM888" s="23" t="str">
        <f t="shared" si="781"/>
        <v/>
      </c>
      <c r="CN888" s="23" t="str">
        <f t="shared" si="782"/>
        <v/>
      </c>
      <c r="CQ888" s="49">
        <v>2</v>
      </c>
      <c r="CR888" s="43">
        <f t="shared" si="816"/>
        <v>17</v>
      </c>
    </row>
    <row r="889" spans="1:96" ht="11.25" customHeight="1">
      <c r="A889" s="9">
        <v>9</v>
      </c>
      <c r="B889" s="9">
        <v>1</v>
      </c>
      <c r="C889" s="9" t="str">
        <f t="shared" si="797"/>
        <v>21</v>
      </c>
      <c r="D889" s="10" t="s">
        <v>4216</v>
      </c>
      <c r="E889" s="9">
        <v>6</v>
      </c>
      <c r="F889" s="9">
        <v>1</v>
      </c>
      <c r="G889" s="9">
        <v>0</v>
      </c>
      <c r="H889" s="9">
        <v>0</v>
      </c>
      <c r="I889" s="9">
        <v>0</v>
      </c>
      <c r="J889" s="9">
        <v>0</v>
      </c>
      <c r="K889" s="11">
        <v>25</v>
      </c>
      <c r="L889" s="9">
        <v>71</v>
      </c>
      <c r="M889" s="9">
        <v>6</v>
      </c>
      <c r="N889" s="17">
        <f>SUM(M884:M889)</f>
        <v>40</v>
      </c>
      <c r="O889" s="17">
        <f t="shared" si="821"/>
        <v>0.15616438356164383</v>
      </c>
      <c r="P889" s="17">
        <f t="shared" si="777"/>
        <v>1</v>
      </c>
      <c r="Q889" s="9">
        <v>16</v>
      </c>
      <c r="R889" s="9"/>
      <c r="S889" s="9">
        <v>0.375</v>
      </c>
      <c r="T889" s="9">
        <v>87</v>
      </c>
      <c r="U889" s="9">
        <v>40</v>
      </c>
      <c r="V889" s="11">
        <v>30</v>
      </c>
      <c r="W889" s="11">
        <f t="shared" si="817"/>
        <v>30</v>
      </c>
      <c r="X889" s="17">
        <f t="shared" si="783"/>
        <v>30</v>
      </c>
      <c r="Y889" s="17"/>
      <c r="Z889" s="9">
        <v>18</v>
      </c>
      <c r="AA889" s="17">
        <f>SUM(Z884:Z889)</f>
        <v>107</v>
      </c>
      <c r="AB889" s="17">
        <f t="shared" si="822"/>
        <v>0.30240963855421688</v>
      </c>
      <c r="AC889" s="17">
        <f t="shared" si="811"/>
        <v>54</v>
      </c>
      <c r="AD889" s="17">
        <f t="shared" si="770"/>
        <v>0.33333333333333331</v>
      </c>
      <c r="AE889" s="17">
        <v>0.26785714285714285</v>
      </c>
      <c r="AF889" s="17">
        <f t="shared" si="778"/>
        <v>22</v>
      </c>
      <c r="AG889" s="17"/>
      <c r="AH889" s="9">
        <v>88</v>
      </c>
      <c r="AI889" s="9"/>
      <c r="AJ889" s="9"/>
      <c r="AK889" s="9"/>
      <c r="AL889" s="9">
        <v>0.25</v>
      </c>
      <c r="AM889" s="9">
        <f t="shared" si="818"/>
        <v>0.25</v>
      </c>
      <c r="AN889" s="9">
        <v>0.33333333333333331</v>
      </c>
      <c r="AO889" s="9">
        <f t="shared" si="812"/>
        <v>0.28888888888888886</v>
      </c>
      <c r="AP889" s="9">
        <v>0.13181818181818181</v>
      </c>
      <c r="AQ889" s="9"/>
      <c r="AR889" s="9"/>
      <c r="AS889" s="17">
        <f t="shared" si="823"/>
        <v>30</v>
      </c>
      <c r="AT889" s="17">
        <f t="shared" si="824"/>
        <v>0.10666666666666669</v>
      </c>
      <c r="AU889">
        <f t="shared" si="825"/>
        <v>0.23571428571428571</v>
      </c>
      <c r="AV889" s="17">
        <f t="shared" si="826"/>
        <v>0.13157894736842105</v>
      </c>
      <c r="AW889" s="17"/>
      <c r="AX889" s="17"/>
      <c r="AY889" s="17"/>
      <c r="AZ889" s="17">
        <v>2</v>
      </c>
      <c r="BA889" s="24">
        <v>0.33333333333333331</v>
      </c>
      <c r="BB889" s="9">
        <v>20</v>
      </c>
      <c r="BC889" s="9">
        <v>1</v>
      </c>
      <c r="BD889" s="9">
        <f t="shared" si="779"/>
        <v>0</v>
      </c>
      <c r="BE889" s="9" t="s">
        <v>4407</v>
      </c>
      <c r="BF889" s="9">
        <f t="shared" si="780"/>
        <v>0</v>
      </c>
      <c r="BG889" s="9">
        <v>3</v>
      </c>
      <c r="BH889" s="9">
        <v>5</v>
      </c>
      <c r="BI889" s="9">
        <v>5</v>
      </c>
      <c r="BJ889" s="9">
        <v>1</v>
      </c>
      <c r="BK889" s="9">
        <v>2</v>
      </c>
      <c r="BL889" s="9">
        <v>2</v>
      </c>
      <c r="BM889" s="9">
        <v>1</v>
      </c>
      <c r="BN889" s="9">
        <v>25</v>
      </c>
      <c r="BO889" s="9">
        <v>0</v>
      </c>
      <c r="BP889" s="9" t="s">
        <v>4408</v>
      </c>
      <c r="BQ889" s="9">
        <f t="shared" si="819"/>
        <v>0.4</v>
      </c>
      <c r="BR889" s="9">
        <f t="shared" si="820"/>
        <v>0</v>
      </c>
      <c r="BS889" s="34">
        <f t="shared" si="810"/>
        <v>0.6</v>
      </c>
      <c r="BT889" s="9"/>
      <c r="BU889" s="9"/>
      <c r="BV889" s="9"/>
      <c r="BW889" s="9"/>
      <c r="BX889" s="9"/>
      <c r="BY889" s="9"/>
      <c r="BZ889" s="22">
        <f t="shared" si="771"/>
        <v>6</v>
      </c>
      <c r="CA889" s="22">
        <f t="shared" si="772"/>
        <v>0</v>
      </c>
      <c r="CB889" s="22">
        <f t="shared" si="773"/>
        <v>0</v>
      </c>
      <c r="CC889" s="22">
        <f t="shared" si="774"/>
        <v>0.6</v>
      </c>
      <c r="CD889" s="22">
        <f t="shared" si="775"/>
        <v>0</v>
      </c>
      <c r="CK889" s="23">
        <v>0.26785714285714285</v>
      </c>
      <c r="CL889" s="23">
        <f t="shared" si="776"/>
        <v>1</v>
      </c>
      <c r="CM889" s="23" t="str">
        <f t="shared" si="781"/>
        <v/>
      </c>
      <c r="CN889" s="23" t="str">
        <f t="shared" si="782"/>
        <v/>
      </c>
      <c r="CO889" s="43">
        <f>+AVERAGE(AM883:AM887)</f>
        <v>0.18693485135989879</v>
      </c>
      <c r="CP889" s="43">
        <f>+AVERAGE(AO883:AO887)</f>
        <v>0.32199680881484533</v>
      </c>
      <c r="CQ889" s="49">
        <v>3</v>
      </c>
      <c r="CR889" s="43">
        <f t="shared" si="816"/>
        <v>17</v>
      </c>
    </row>
    <row r="890" spans="1:96" ht="11.25" customHeight="1">
      <c r="A890" s="9">
        <v>9</v>
      </c>
      <c r="B890" s="9">
        <v>1</v>
      </c>
      <c r="C890" s="9" t="str">
        <f t="shared" si="797"/>
        <v>21</v>
      </c>
      <c r="D890" s="10" t="s">
        <v>4216</v>
      </c>
      <c r="E890" s="9">
        <v>7</v>
      </c>
      <c r="F890" s="9">
        <v>1</v>
      </c>
      <c r="G890" s="9">
        <v>0</v>
      </c>
      <c r="H890" s="9">
        <v>0</v>
      </c>
      <c r="I890" s="9">
        <v>0</v>
      </c>
      <c r="J890" s="9">
        <v>0</v>
      </c>
      <c r="K890" s="11">
        <v>25</v>
      </c>
      <c r="L890" s="9">
        <v>62</v>
      </c>
      <c r="M890" s="9">
        <v>7</v>
      </c>
      <c r="N890" s="17">
        <f>SUM(M884:M890)</f>
        <v>47</v>
      </c>
      <c r="O890" s="17">
        <f t="shared" si="821"/>
        <v>0.14772727272727273</v>
      </c>
      <c r="P890" s="17">
        <f t="shared" si="777"/>
        <v>1</v>
      </c>
      <c r="Q890" s="9">
        <v>30</v>
      </c>
      <c r="R890" s="9"/>
      <c r="S890" s="9">
        <v>0.23333333333333334</v>
      </c>
      <c r="T890" s="9">
        <v>92</v>
      </c>
      <c r="U890" s="9">
        <v>40</v>
      </c>
      <c r="V890" s="11">
        <v>30</v>
      </c>
      <c r="W890" s="11">
        <f t="shared" si="817"/>
        <v>30</v>
      </c>
      <c r="X890" s="17">
        <f t="shared" si="783"/>
        <v>30</v>
      </c>
      <c r="Y890" s="17"/>
      <c r="Z890" s="9">
        <v>18</v>
      </c>
      <c r="AA890" s="17">
        <f>SUM(Z884:Z890)</f>
        <v>125</v>
      </c>
      <c r="AB890" s="17">
        <f t="shared" si="822"/>
        <v>0.30051813471502592</v>
      </c>
      <c r="AC890" s="17">
        <f t="shared" si="811"/>
        <v>54</v>
      </c>
      <c r="AD890" s="17">
        <f t="shared" si="770"/>
        <v>0.33333333333333331</v>
      </c>
      <c r="AE890" s="17">
        <v>0.33333333333333331</v>
      </c>
      <c r="AF890" s="17">
        <f t="shared" si="778"/>
        <v>21</v>
      </c>
      <c r="AG890" s="17"/>
      <c r="AH890" s="9">
        <v>74</v>
      </c>
      <c r="AI890" s="9"/>
      <c r="AJ890" s="9"/>
      <c r="AK890" s="9"/>
      <c r="AL890" s="9">
        <v>0.10666666666666669</v>
      </c>
      <c r="AM890" s="9">
        <f t="shared" si="818"/>
        <v>0.10666666666666667</v>
      </c>
      <c r="AN890" s="9">
        <v>0.33333333333333331</v>
      </c>
      <c r="AO890" s="9">
        <f t="shared" si="812"/>
        <v>0.28888888888888886</v>
      </c>
      <c r="AP890" s="9">
        <v>0.17837837837837839</v>
      </c>
      <c r="AQ890" s="9"/>
      <c r="AR890" s="9"/>
      <c r="AS890" s="17">
        <f t="shared" si="823"/>
        <v>16</v>
      </c>
      <c r="AT890" s="17">
        <f t="shared" si="824"/>
        <v>0.25</v>
      </c>
      <c r="AU890">
        <f t="shared" si="825"/>
        <v>0.28888888888888886</v>
      </c>
      <c r="AV890" s="17">
        <f t="shared" si="826"/>
        <v>0.13181818181818181</v>
      </c>
      <c r="AW890" s="17"/>
      <c r="AX890" s="17"/>
      <c r="AY890" s="17"/>
      <c r="AZ890" s="17">
        <v>2</v>
      </c>
      <c r="BA890" s="24">
        <v>0.33333333333333331</v>
      </c>
      <c r="BB890" s="9">
        <v>20</v>
      </c>
      <c r="BC890" s="9">
        <v>1</v>
      </c>
      <c r="BD890" s="9">
        <f t="shared" si="779"/>
        <v>0</v>
      </c>
      <c r="BE890" s="9" t="s">
        <v>4407</v>
      </c>
      <c r="BF890" s="9">
        <f t="shared" si="780"/>
        <v>0</v>
      </c>
      <c r="BG890" s="9">
        <v>3</v>
      </c>
      <c r="BH890" s="9">
        <v>5</v>
      </c>
      <c r="BI890" s="9">
        <v>5</v>
      </c>
      <c r="BJ890" s="9">
        <v>1</v>
      </c>
      <c r="BK890" s="9">
        <v>2</v>
      </c>
      <c r="BL890" s="9">
        <v>2</v>
      </c>
      <c r="BM890" s="9">
        <v>1</v>
      </c>
      <c r="BN890" s="9">
        <v>25</v>
      </c>
      <c r="BO890" s="9">
        <v>0</v>
      </c>
      <c r="BP890" s="9" t="s">
        <v>4408</v>
      </c>
      <c r="BQ890" s="9">
        <f t="shared" si="819"/>
        <v>0.4</v>
      </c>
      <c r="BR890" s="9">
        <f t="shared" si="820"/>
        <v>0</v>
      </c>
      <c r="BS890" s="34">
        <f t="shared" si="810"/>
        <v>0.6</v>
      </c>
      <c r="BT890" s="9"/>
      <c r="BU890" s="9"/>
      <c r="BV890" s="9"/>
      <c r="BW890" s="9"/>
      <c r="BX890" s="9"/>
      <c r="BY890" s="9"/>
      <c r="BZ890" s="22">
        <f t="shared" si="771"/>
        <v>7</v>
      </c>
      <c r="CA890" s="22">
        <f t="shared" si="772"/>
        <v>0</v>
      </c>
      <c r="CB890" s="22">
        <f t="shared" si="773"/>
        <v>0</v>
      </c>
      <c r="CC890" s="22">
        <f t="shared" si="774"/>
        <v>0.6</v>
      </c>
      <c r="CD890" s="22">
        <f t="shared" si="775"/>
        <v>0</v>
      </c>
      <c r="CK890" s="23">
        <v>0.33333333333333331</v>
      </c>
      <c r="CL890" s="23">
        <f t="shared" si="776"/>
        <v>1</v>
      </c>
      <c r="CM890" s="23" t="str">
        <f t="shared" si="781"/>
        <v/>
      </c>
      <c r="CN890" s="23" t="str">
        <f t="shared" si="782"/>
        <v/>
      </c>
      <c r="CO890" s="43">
        <f>+AVERAGE(AM883:AM887)</f>
        <v>0.18693485135989879</v>
      </c>
      <c r="CP890" s="43">
        <f>+AVERAGE(AO883:AO887)</f>
        <v>0.32199680881484533</v>
      </c>
      <c r="CQ890" s="49">
        <v>7</v>
      </c>
      <c r="CR890" s="43">
        <f t="shared" si="816"/>
        <v>26</v>
      </c>
    </row>
    <row r="891" spans="1:96" ht="11.25" customHeight="1">
      <c r="A891" s="9">
        <v>9</v>
      </c>
      <c r="B891" s="9">
        <v>1</v>
      </c>
      <c r="C891" s="9" t="str">
        <f t="shared" si="797"/>
        <v>21</v>
      </c>
      <c r="D891" s="10" t="s">
        <v>4216</v>
      </c>
      <c r="E891" s="9">
        <v>8</v>
      </c>
      <c r="F891" s="9">
        <v>1</v>
      </c>
      <c r="G891" s="9">
        <v>0</v>
      </c>
      <c r="H891" s="9">
        <v>0</v>
      </c>
      <c r="I891" s="9">
        <v>0</v>
      </c>
      <c r="J891" s="9">
        <v>0</v>
      </c>
      <c r="K891" s="11">
        <v>25</v>
      </c>
      <c r="L891" s="9">
        <v>67</v>
      </c>
      <c r="M891" s="9">
        <v>7</v>
      </c>
      <c r="N891" s="17">
        <f>SUM(M884:M891)</f>
        <v>54</v>
      </c>
      <c r="O891" s="17">
        <f t="shared" si="821"/>
        <v>0.15522388059701492</v>
      </c>
      <c r="P891" s="17">
        <f t="shared" si="777"/>
        <v>1</v>
      </c>
      <c r="Q891" s="9">
        <v>25</v>
      </c>
      <c r="R891" s="9"/>
      <c r="S891" s="9">
        <v>0.28000000000000003</v>
      </c>
      <c r="T891" s="9">
        <v>92</v>
      </c>
      <c r="U891" s="9">
        <v>40</v>
      </c>
      <c r="V891" s="11">
        <v>30</v>
      </c>
      <c r="W891" s="11">
        <f t="shared" si="817"/>
        <v>30</v>
      </c>
      <c r="X891" s="17">
        <f t="shared" si="783"/>
        <v>30</v>
      </c>
      <c r="Y891" s="17"/>
      <c r="Z891" s="9">
        <v>18</v>
      </c>
      <c r="AA891" s="17">
        <f>SUM(Z884:Z891)</f>
        <v>143</v>
      </c>
      <c r="AB891" s="17">
        <f t="shared" si="822"/>
        <v>0.29819819819819821</v>
      </c>
      <c r="AC891" s="17">
        <f t="shared" si="811"/>
        <v>58</v>
      </c>
      <c r="AD891" s="17">
        <f t="shared" si="770"/>
        <v>0.31034482758620691</v>
      </c>
      <c r="AE891" s="17">
        <v>0.33333333333333331</v>
      </c>
      <c r="AF891" s="17">
        <f t="shared" si="778"/>
        <v>21</v>
      </c>
      <c r="AG891" s="17"/>
      <c r="AH891" s="9">
        <v>83</v>
      </c>
      <c r="AI891" s="9"/>
      <c r="AJ891" s="9"/>
      <c r="AK891" s="9"/>
      <c r="AL891" s="9">
        <v>0.20800000000000002</v>
      </c>
      <c r="AM891" s="9">
        <f t="shared" si="818"/>
        <v>0.20799999999999999</v>
      </c>
      <c r="AN891" s="9">
        <v>0.31034482758620691</v>
      </c>
      <c r="AO891" s="9">
        <f t="shared" si="812"/>
        <v>0.28275862068965518</v>
      </c>
      <c r="AP891" s="9">
        <v>0.14457831325301204</v>
      </c>
      <c r="AQ891" s="9"/>
      <c r="AR891" s="9"/>
      <c r="AS891" s="17">
        <f t="shared" si="823"/>
        <v>30</v>
      </c>
      <c r="AT891" s="17">
        <f t="shared" si="824"/>
        <v>0.10666666666666669</v>
      </c>
      <c r="AU891">
        <f t="shared" si="825"/>
        <v>0.28888888888888886</v>
      </c>
      <c r="AV891" s="17">
        <f t="shared" si="826"/>
        <v>0.17837837837837839</v>
      </c>
      <c r="AW891" s="17"/>
      <c r="AX891" s="17"/>
      <c r="AY891" s="17"/>
      <c r="AZ891" s="17">
        <v>2</v>
      </c>
      <c r="BA891" s="24">
        <v>0.33333333333333331</v>
      </c>
      <c r="BB891" s="9">
        <v>20</v>
      </c>
      <c r="BC891" s="9">
        <v>1</v>
      </c>
      <c r="BD891" s="9">
        <f t="shared" si="779"/>
        <v>0</v>
      </c>
      <c r="BE891" s="9" t="s">
        <v>4407</v>
      </c>
      <c r="BF891" s="9">
        <f t="shared" si="780"/>
        <v>0</v>
      </c>
      <c r="BG891" s="9">
        <v>3</v>
      </c>
      <c r="BH891" s="9">
        <v>5</v>
      </c>
      <c r="BI891" s="9">
        <v>5</v>
      </c>
      <c r="BJ891" s="9">
        <v>1</v>
      </c>
      <c r="BK891" s="9">
        <v>2</v>
      </c>
      <c r="BL891" s="9">
        <v>2</v>
      </c>
      <c r="BM891" s="9">
        <v>1</v>
      </c>
      <c r="BN891" s="9">
        <v>25</v>
      </c>
      <c r="BO891" s="9">
        <v>0</v>
      </c>
      <c r="BP891" s="9" t="s">
        <v>4408</v>
      </c>
      <c r="BQ891" s="9">
        <f t="shared" si="819"/>
        <v>0.4</v>
      </c>
      <c r="BR891" s="9">
        <f t="shared" si="820"/>
        <v>0</v>
      </c>
      <c r="BS891" s="34">
        <f t="shared" si="810"/>
        <v>0.6</v>
      </c>
      <c r="BT891" s="9"/>
      <c r="BU891" s="9"/>
      <c r="BV891" s="9"/>
      <c r="BW891" s="9"/>
      <c r="BX891" s="9"/>
      <c r="BY891" s="9"/>
      <c r="BZ891" s="22">
        <f t="shared" si="771"/>
        <v>8</v>
      </c>
      <c r="CA891" s="22">
        <f t="shared" si="772"/>
        <v>0</v>
      </c>
      <c r="CB891" s="22">
        <f t="shared" si="773"/>
        <v>0</v>
      </c>
      <c r="CC891" s="22">
        <f t="shared" si="774"/>
        <v>0.6</v>
      </c>
      <c r="CD891" s="22">
        <f t="shared" si="775"/>
        <v>0</v>
      </c>
      <c r="CK891" s="23">
        <v>0.33333333333333331</v>
      </c>
      <c r="CL891" s="23">
        <f t="shared" si="776"/>
        <v>1</v>
      </c>
      <c r="CM891" s="23" t="str">
        <f t="shared" si="781"/>
        <v/>
      </c>
      <c r="CN891" s="23" t="str">
        <f t="shared" si="782"/>
        <v/>
      </c>
      <c r="CO891" s="43">
        <f>+AVERAGE(AM883:AM887)</f>
        <v>0.18693485135989879</v>
      </c>
      <c r="CP891" s="43">
        <f>+AVERAGE(AO883:AO887)</f>
        <v>0.32199680881484533</v>
      </c>
      <c r="CQ891" s="49">
        <v>3</v>
      </c>
      <c r="CR891" s="43">
        <f t="shared" si="816"/>
        <v>16</v>
      </c>
    </row>
    <row r="892" spans="1:96" ht="11.25" customHeight="1">
      <c r="A892" s="9">
        <v>9</v>
      </c>
      <c r="B892" s="9">
        <v>1</v>
      </c>
      <c r="C892" s="9" t="str">
        <f t="shared" si="797"/>
        <v>21</v>
      </c>
      <c r="D892" s="10" t="s">
        <v>4216</v>
      </c>
      <c r="E892" s="11">
        <v>9</v>
      </c>
      <c r="F892" s="9">
        <v>1</v>
      </c>
      <c r="G892" s="9">
        <v>0</v>
      </c>
      <c r="H892" s="9">
        <v>0</v>
      </c>
      <c r="I892" s="9">
        <v>0</v>
      </c>
      <c r="J892" s="9">
        <v>0</v>
      </c>
      <c r="K892" s="11">
        <v>25</v>
      </c>
      <c r="L892" s="9">
        <v>67</v>
      </c>
      <c r="M892" s="9">
        <v>6</v>
      </c>
      <c r="N892" s="17">
        <f>SUM(M884:M892)</f>
        <v>60</v>
      </c>
      <c r="O892" s="17">
        <f t="shared" si="821"/>
        <v>0.15605381165919283</v>
      </c>
      <c r="P892" s="17">
        <f t="shared" si="777"/>
        <v>1</v>
      </c>
      <c r="Q892" s="9">
        <v>22</v>
      </c>
      <c r="R892" s="9"/>
      <c r="S892" s="9">
        <v>0.27272727272727271</v>
      </c>
      <c r="T892" s="9">
        <v>89</v>
      </c>
      <c r="U892" s="9">
        <v>40</v>
      </c>
      <c r="V892" s="11">
        <v>30</v>
      </c>
      <c r="W892" s="11">
        <f t="shared" si="817"/>
        <v>30</v>
      </c>
      <c r="X892" s="17">
        <f t="shared" si="783"/>
        <v>30</v>
      </c>
      <c r="Y892" s="17"/>
      <c r="Z892" s="9">
        <v>19</v>
      </c>
      <c r="AA892" s="17">
        <f>SUM(Z884:Z892)</f>
        <v>162</v>
      </c>
      <c r="AB892" s="17">
        <f t="shared" si="822"/>
        <v>0.30640000000000001</v>
      </c>
      <c r="AC892" s="17">
        <f t="shared" si="811"/>
        <v>56</v>
      </c>
      <c r="AD892" s="17">
        <f t="shared" si="770"/>
        <v>0.3392857142857143</v>
      </c>
      <c r="AE892" s="17">
        <v>0.31034482758620691</v>
      </c>
      <c r="AF892" s="17">
        <f t="shared" si="778"/>
        <v>23</v>
      </c>
      <c r="AG892" s="17"/>
      <c r="AH892" s="9">
        <v>84</v>
      </c>
      <c r="AI892" s="9"/>
      <c r="AJ892" s="9"/>
      <c r="AK892" s="9"/>
      <c r="AL892" s="9">
        <v>0.16363636363636364</v>
      </c>
      <c r="AM892" s="9">
        <f t="shared" si="818"/>
        <v>0.16363636363636364</v>
      </c>
      <c r="AN892" s="9">
        <v>0.3392857142857143</v>
      </c>
      <c r="AO892" s="9">
        <f t="shared" si="812"/>
        <v>0.37142857142857144</v>
      </c>
      <c r="AP892" s="9">
        <v>0.20476190476190484</v>
      </c>
      <c r="AQ892" s="9"/>
      <c r="AR892" s="9"/>
      <c r="AS892" s="17">
        <f t="shared" si="823"/>
        <v>25</v>
      </c>
      <c r="AT892" s="17">
        <f t="shared" si="824"/>
        <v>0.20800000000000002</v>
      </c>
      <c r="AU892">
        <f t="shared" si="825"/>
        <v>0.28275862068965518</v>
      </c>
      <c r="AV892" s="17">
        <f t="shared" si="826"/>
        <v>0.14457831325301204</v>
      </c>
      <c r="AW892" s="17"/>
      <c r="AX892" s="17"/>
      <c r="AY892" s="17"/>
      <c r="AZ892" s="17">
        <v>2</v>
      </c>
      <c r="BA892" s="24">
        <v>0.33333333333333331</v>
      </c>
      <c r="BB892" s="9">
        <v>20</v>
      </c>
      <c r="BC892" s="9">
        <v>1</v>
      </c>
      <c r="BD892" s="9">
        <f t="shared" si="779"/>
        <v>0</v>
      </c>
      <c r="BE892" s="9" t="s">
        <v>4407</v>
      </c>
      <c r="BF892" s="9">
        <f t="shared" si="780"/>
        <v>0</v>
      </c>
      <c r="BG892" s="9">
        <v>3</v>
      </c>
      <c r="BH892" s="9">
        <v>5</v>
      </c>
      <c r="BI892" s="9">
        <v>5</v>
      </c>
      <c r="BJ892" s="9">
        <v>1</v>
      </c>
      <c r="BK892" s="9">
        <v>2</v>
      </c>
      <c r="BL892" s="9">
        <v>2</v>
      </c>
      <c r="BM892" s="9">
        <v>1</v>
      </c>
      <c r="BN892" s="9">
        <v>25</v>
      </c>
      <c r="BO892" s="9">
        <v>0</v>
      </c>
      <c r="BP892" s="9" t="s">
        <v>4408</v>
      </c>
      <c r="BQ892" s="9">
        <f t="shared" si="819"/>
        <v>0.4</v>
      </c>
      <c r="BR892" s="9">
        <f t="shared" si="820"/>
        <v>0</v>
      </c>
      <c r="BS892" s="34">
        <f t="shared" si="810"/>
        <v>0.6</v>
      </c>
      <c r="BT892" s="9"/>
      <c r="BU892" s="9"/>
      <c r="BV892" s="9"/>
      <c r="BW892" s="9"/>
      <c r="BX892" s="9"/>
      <c r="BY892" s="9"/>
      <c r="BZ892" s="22">
        <f t="shared" si="771"/>
        <v>9</v>
      </c>
      <c r="CA892" s="22">
        <f t="shared" si="772"/>
        <v>0</v>
      </c>
      <c r="CB892" s="22">
        <f t="shared" si="773"/>
        <v>0</v>
      </c>
      <c r="CC892" s="22">
        <f t="shared" si="774"/>
        <v>0.6</v>
      </c>
      <c r="CD892" s="22">
        <f t="shared" si="775"/>
        <v>0</v>
      </c>
      <c r="CK892" s="23">
        <v>0.31034482758620691</v>
      </c>
      <c r="CL892" s="23">
        <f t="shared" si="776"/>
        <v>1</v>
      </c>
      <c r="CM892" s="23" t="str">
        <f t="shared" si="781"/>
        <v/>
      </c>
      <c r="CN892" s="23" t="str">
        <f t="shared" si="782"/>
        <v/>
      </c>
      <c r="CO892" s="43">
        <f>+AVERAGE(AM883:AM887)</f>
        <v>0.18693485135989879</v>
      </c>
      <c r="CP892" s="43">
        <f>+AVERAGE(AO883:AO887)</f>
        <v>0.32199680881484533</v>
      </c>
      <c r="CQ892" s="49">
        <v>2</v>
      </c>
      <c r="CR892" s="43">
        <f t="shared" si="816"/>
        <v>20</v>
      </c>
    </row>
    <row r="893" spans="1:96" ht="11.25" customHeight="1">
      <c r="A893" s="9">
        <v>9</v>
      </c>
      <c r="B893" s="9">
        <v>1</v>
      </c>
      <c r="C893" s="9" t="str">
        <f t="shared" si="797"/>
        <v>21</v>
      </c>
      <c r="D893" s="10" t="s">
        <v>4216</v>
      </c>
      <c r="E893" s="9">
        <v>10</v>
      </c>
      <c r="F893" s="9">
        <v>1</v>
      </c>
      <c r="G893" s="9">
        <v>0</v>
      </c>
      <c r="H893" s="9">
        <v>0</v>
      </c>
      <c r="I893" s="9">
        <v>0</v>
      </c>
      <c r="J893" s="9">
        <v>0</v>
      </c>
      <c r="K893" s="11">
        <v>25</v>
      </c>
      <c r="L893" s="9">
        <v>64</v>
      </c>
      <c r="M893" s="9">
        <v>6</v>
      </c>
      <c r="N893" s="17">
        <f>SUM(M884:M893)</f>
        <v>66</v>
      </c>
      <c r="O893" s="17">
        <f t="shared" si="821"/>
        <v>0.157429718875502</v>
      </c>
      <c r="P893" s="17">
        <f t="shared" si="777"/>
        <v>1</v>
      </c>
      <c r="Q893" s="9">
        <v>26</v>
      </c>
      <c r="R893" s="9"/>
      <c r="S893" s="9">
        <v>0.23076923076923078</v>
      </c>
      <c r="T893" s="9">
        <v>90</v>
      </c>
      <c r="U893" s="9">
        <v>40</v>
      </c>
      <c r="V893" s="11">
        <v>30</v>
      </c>
      <c r="W893" s="11">
        <f t="shared" si="817"/>
        <v>30</v>
      </c>
      <c r="X893" s="17">
        <f t="shared" si="783"/>
        <v>30</v>
      </c>
      <c r="Y893" s="17">
        <f t="shared" ref="Y893" si="827">SUM(X884:X893)</f>
        <v>300</v>
      </c>
      <c r="Z893" s="9">
        <v>19</v>
      </c>
      <c r="AA893" s="17">
        <f>SUM(Z884:Z893)</f>
        <v>181</v>
      </c>
      <c r="AB893" s="17">
        <f t="shared" si="822"/>
        <v>0.31046931407942241</v>
      </c>
      <c r="AC893" s="17">
        <f t="shared" si="811"/>
        <v>54</v>
      </c>
      <c r="AD893" s="17">
        <f t="shared" si="770"/>
        <v>0.35185185185185186</v>
      </c>
      <c r="AE893" s="17">
        <v>0.3392857142857143</v>
      </c>
      <c r="AF893" s="17">
        <f t="shared" si="778"/>
        <v>23</v>
      </c>
      <c r="AG893" s="17">
        <f>+SUM(AF884:AF893)</f>
        <v>215</v>
      </c>
      <c r="AH893" s="9">
        <v>78</v>
      </c>
      <c r="AI893" s="9"/>
      <c r="AJ893" s="9"/>
      <c r="AK893" s="9"/>
      <c r="AL893" s="9">
        <v>0.19999999999999996</v>
      </c>
      <c r="AM893" s="9">
        <f t="shared" si="818"/>
        <v>0.2</v>
      </c>
      <c r="AN893" s="9">
        <v>0.35185185185185186</v>
      </c>
      <c r="AO893" s="9">
        <f t="shared" si="812"/>
        <v>0.34814814814814815</v>
      </c>
      <c r="AP893" s="9">
        <v>0.18461538461538463</v>
      </c>
      <c r="AQ893" s="9"/>
      <c r="AR893" s="9"/>
      <c r="AS893" s="17">
        <f t="shared" si="823"/>
        <v>22</v>
      </c>
      <c r="AT893" s="17">
        <f t="shared" si="824"/>
        <v>0.16363636363636364</v>
      </c>
      <c r="AU893">
        <f t="shared" si="825"/>
        <v>0.37142857142857144</v>
      </c>
      <c r="AV893" s="17">
        <f t="shared" si="826"/>
        <v>0.20476190476190484</v>
      </c>
      <c r="AW893" s="17"/>
      <c r="AX893" s="17"/>
      <c r="AY893" s="17"/>
      <c r="AZ893" s="17">
        <v>2</v>
      </c>
      <c r="BA893" s="24">
        <v>0.33333333333333331</v>
      </c>
      <c r="BB893" s="9">
        <v>20</v>
      </c>
      <c r="BC893" s="9">
        <v>1</v>
      </c>
      <c r="BD893" s="9">
        <f t="shared" si="779"/>
        <v>0</v>
      </c>
      <c r="BE893" s="9" t="s">
        <v>4407</v>
      </c>
      <c r="BF893" s="9">
        <f t="shared" si="780"/>
        <v>0</v>
      </c>
      <c r="BG893" s="9">
        <v>3</v>
      </c>
      <c r="BH893" s="9">
        <v>5</v>
      </c>
      <c r="BI893" s="9">
        <v>5</v>
      </c>
      <c r="BJ893" s="9">
        <v>1</v>
      </c>
      <c r="BK893" s="9">
        <v>2</v>
      </c>
      <c r="BL893" s="9">
        <v>2</v>
      </c>
      <c r="BM893" s="9">
        <v>1</v>
      </c>
      <c r="BN893" s="9">
        <v>25</v>
      </c>
      <c r="BO893" s="9">
        <v>0</v>
      </c>
      <c r="BP893" s="9" t="s">
        <v>4408</v>
      </c>
      <c r="BQ893" s="9">
        <f t="shared" si="819"/>
        <v>0.4</v>
      </c>
      <c r="BR893" s="9">
        <f t="shared" si="820"/>
        <v>0</v>
      </c>
      <c r="BS893" s="34">
        <f t="shared" si="810"/>
        <v>0.6</v>
      </c>
      <c r="BT893" s="9">
        <f>+SUM(AH884:AH893)</f>
        <v>805</v>
      </c>
      <c r="BU893" s="9"/>
      <c r="BV893" s="9"/>
      <c r="BW893" s="9">
        <f>SUM(AF884:AF893)</f>
        <v>215</v>
      </c>
      <c r="BX893" s="9"/>
      <c r="BY893" s="9"/>
      <c r="BZ893" s="22">
        <f t="shared" si="771"/>
        <v>10</v>
      </c>
      <c r="CA893" s="22">
        <f t="shared" si="772"/>
        <v>0</v>
      </c>
      <c r="CB893" s="22">
        <f t="shared" si="773"/>
        <v>0</v>
      </c>
      <c r="CC893" s="22">
        <f t="shared" si="774"/>
        <v>0.6</v>
      </c>
      <c r="CD893" s="22">
        <f t="shared" si="775"/>
        <v>0</v>
      </c>
      <c r="CK893" s="23">
        <v>0.3392857142857143</v>
      </c>
      <c r="CL893" s="23">
        <f t="shared" si="776"/>
        <v>1</v>
      </c>
      <c r="CM893" s="23" t="str">
        <f t="shared" si="781"/>
        <v/>
      </c>
      <c r="CN893" s="23" t="str">
        <f t="shared" si="782"/>
        <v/>
      </c>
      <c r="CO893" s="43">
        <f>+AVERAGE(AM883:AM887)</f>
        <v>0.18693485135989879</v>
      </c>
      <c r="CP893" s="43">
        <f>+AVERAGE(AO883:AO887)</f>
        <v>0.32199680881484533</v>
      </c>
      <c r="CQ893" s="49">
        <v>2</v>
      </c>
      <c r="CR893" s="43">
        <f t="shared" si="816"/>
        <v>10</v>
      </c>
    </row>
    <row r="894" spans="1:96" ht="11.25" customHeight="1">
      <c r="A894" s="9">
        <v>9</v>
      </c>
      <c r="B894" s="9">
        <v>1</v>
      </c>
      <c r="C894" s="9" t="str">
        <f t="shared" si="797"/>
        <v>21</v>
      </c>
      <c r="D894" s="10" t="s">
        <v>4216</v>
      </c>
      <c r="E894" s="9">
        <v>11</v>
      </c>
      <c r="F894" s="9">
        <v>1</v>
      </c>
      <c r="G894" s="9">
        <v>0</v>
      </c>
      <c r="H894" s="9">
        <v>1</v>
      </c>
      <c r="I894" s="9">
        <v>0</v>
      </c>
      <c r="J894" s="9">
        <v>0</v>
      </c>
      <c r="K894" s="11">
        <v>25</v>
      </c>
      <c r="L894" s="9">
        <v>75</v>
      </c>
      <c r="M894" s="9">
        <v>6</v>
      </c>
      <c r="N894" s="9"/>
      <c r="O894" s="17"/>
      <c r="P894" s="17">
        <f t="shared" si="777"/>
        <v>1</v>
      </c>
      <c r="Q894" s="9">
        <v>26</v>
      </c>
      <c r="R894" s="9"/>
      <c r="S894" s="9">
        <v>0.23076923076923078</v>
      </c>
      <c r="T894" s="9">
        <v>100</v>
      </c>
      <c r="U894" s="9">
        <v>40</v>
      </c>
      <c r="V894" s="11">
        <v>30</v>
      </c>
      <c r="W894" s="11">
        <f t="shared" si="817"/>
        <v>30</v>
      </c>
      <c r="X894" s="17">
        <f t="shared" si="783"/>
        <v>30</v>
      </c>
      <c r="Y894" s="17"/>
      <c r="Z894" s="9">
        <v>19</v>
      </c>
      <c r="AA894" s="9"/>
      <c r="AB894" s="17"/>
      <c r="AC894" s="17">
        <f t="shared" si="811"/>
        <v>56</v>
      </c>
      <c r="AD894" s="17">
        <f t="shared" si="770"/>
        <v>0.3392857142857143</v>
      </c>
      <c r="AE894" s="17">
        <v>0.35185185185185186</v>
      </c>
      <c r="AF894" s="17">
        <f t="shared" si="778"/>
        <v>23</v>
      </c>
      <c r="AG894" s="17"/>
      <c r="AH894" s="9">
        <v>80</v>
      </c>
      <c r="AI894" s="9"/>
      <c r="AJ894" s="9"/>
      <c r="AK894" s="9"/>
      <c r="AL894" s="9">
        <v>9.2307692307692313E-2</v>
      </c>
      <c r="AM894" s="9">
        <f t="shared" si="818"/>
        <v>9.2307692307692313E-2</v>
      </c>
      <c r="AN894" s="9">
        <v>0.3392857142857143</v>
      </c>
      <c r="AO894" s="9">
        <f t="shared" si="812"/>
        <v>0.37142857142857144</v>
      </c>
      <c r="AP894" s="9">
        <v>0.23000000000000004</v>
      </c>
      <c r="AQ894" s="9">
        <f>+AVERAGE(AL884:AL893)</f>
        <v>0.18049380714162494</v>
      </c>
      <c r="AR894" s="9">
        <f>+AVERAGE(AO884:AO893)</f>
        <v>0.3107292929314146</v>
      </c>
      <c r="AU894" t="str">
        <f>+IF(AND(E894&gt;11,AO893&gt;0),AO893,"")</f>
        <v/>
      </c>
      <c r="AZ894">
        <v>2</v>
      </c>
      <c r="BA894" s="24">
        <v>0.33333333333333331</v>
      </c>
      <c r="BB894" s="9">
        <v>20</v>
      </c>
      <c r="BC894" s="9">
        <v>1</v>
      </c>
      <c r="BD894" s="9">
        <f t="shared" si="779"/>
        <v>0</v>
      </c>
      <c r="BE894" s="9" t="s">
        <v>4407</v>
      </c>
      <c r="BF894" s="9">
        <f t="shared" si="780"/>
        <v>0</v>
      </c>
      <c r="BG894" s="9">
        <v>3</v>
      </c>
      <c r="BH894" s="9">
        <v>5</v>
      </c>
      <c r="BI894" s="9">
        <v>5</v>
      </c>
      <c r="BJ894" s="9">
        <v>1</v>
      </c>
      <c r="BK894" s="9">
        <v>2</v>
      </c>
      <c r="BL894" s="9">
        <v>2</v>
      </c>
      <c r="BM894" s="9">
        <v>1</v>
      </c>
      <c r="BN894" s="9">
        <v>25</v>
      </c>
      <c r="BO894" s="9">
        <v>0</v>
      </c>
      <c r="BP894" s="9" t="s">
        <v>4408</v>
      </c>
      <c r="BQ894" s="9">
        <f t="shared" si="819"/>
        <v>0.4</v>
      </c>
      <c r="BR894" s="9">
        <f t="shared" si="820"/>
        <v>0</v>
      </c>
      <c r="BS894" s="34">
        <f t="shared" si="810"/>
        <v>0.6</v>
      </c>
      <c r="BT894" s="9"/>
      <c r="BU894" s="9"/>
      <c r="BV894" s="9"/>
      <c r="BW894" s="9"/>
      <c r="BX894" s="9"/>
      <c r="BY894" s="9"/>
      <c r="BZ894" s="22">
        <f t="shared" si="771"/>
        <v>0</v>
      </c>
      <c r="CA894" s="22">
        <f t="shared" si="772"/>
        <v>1</v>
      </c>
      <c r="CB894" s="22">
        <f t="shared" si="773"/>
        <v>0.6</v>
      </c>
      <c r="CC894" s="22">
        <f t="shared" si="774"/>
        <v>0</v>
      </c>
      <c r="CD894" s="22">
        <f t="shared" si="775"/>
        <v>1</v>
      </c>
      <c r="CK894" s="23">
        <v>0.35185185185185186</v>
      </c>
      <c r="CL894" s="23">
        <f t="shared" si="776"/>
        <v>1</v>
      </c>
      <c r="CM894" s="23">
        <f t="shared" si="781"/>
        <v>0.18049380714162494</v>
      </c>
      <c r="CN894" s="23">
        <f t="shared" si="782"/>
        <v>0.3107292929314146</v>
      </c>
      <c r="CQ894" s="49">
        <v>4</v>
      </c>
      <c r="CR894" s="43">
        <f t="shared" si="816"/>
        <v>17</v>
      </c>
    </row>
    <row r="895" spans="1:96" ht="11.25" customHeight="1">
      <c r="A895" s="9">
        <v>9</v>
      </c>
      <c r="B895" s="9">
        <v>1</v>
      </c>
      <c r="C895" s="9" t="str">
        <f t="shared" si="797"/>
        <v>21</v>
      </c>
      <c r="D895" s="10" t="s">
        <v>4216</v>
      </c>
      <c r="E895" s="9">
        <v>12</v>
      </c>
      <c r="F895" s="9">
        <v>1</v>
      </c>
      <c r="G895" s="9">
        <v>0</v>
      </c>
      <c r="H895" s="9">
        <v>1</v>
      </c>
      <c r="I895" s="9">
        <v>0</v>
      </c>
      <c r="J895" s="9">
        <v>0</v>
      </c>
      <c r="K895" s="11">
        <v>10</v>
      </c>
      <c r="L895" s="9">
        <v>90</v>
      </c>
      <c r="M895" s="9">
        <v>5</v>
      </c>
      <c r="N895" s="9"/>
      <c r="O895" s="17"/>
      <c r="P895" s="17">
        <f t="shared" si="777"/>
        <v>2</v>
      </c>
      <c r="Q895" s="9">
        <v>13</v>
      </c>
      <c r="R895" s="9"/>
      <c r="S895" s="9">
        <v>0.38461538461538464</v>
      </c>
      <c r="T895" s="9">
        <v>100</v>
      </c>
      <c r="U895" s="9">
        <v>40</v>
      </c>
      <c r="V895" s="11">
        <v>30</v>
      </c>
      <c r="W895" s="11">
        <f t="shared" si="817"/>
        <v>30</v>
      </c>
      <c r="X895" s="17">
        <f t="shared" si="783"/>
        <v>30</v>
      </c>
      <c r="Y895" s="17"/>
      <c r="Z895" s="9">
        <v>18</v>
      </c>
      <c r="AA895" s="9"/>
      <c r="AB895" s="17"/>
      <c r="AC895" s="17">
        <f t="shared" si="811"/>
        <v>61</v>
      </c>
      <c r="AD895" s="17">
        <f t="shared" si="770"/>
        <v>0.29508196721311475</v>
      </c>
      <c r="AE895" s="17">
        <v>0.3392857142857143</v>
      </c>
      <c r="AF895" s="17">
        <f t="shared" si="778"/>
        <v>23</v>
      </c>
      <c r="AG895" s="17"/>
      <c r="AH895" s="9">
        <v>98</v>
      </c>
      <c r="AI895" s="9"/>
      <c r="AJ895" s="9"/>
      <c r="AK895" s="9"/>
      <c r="AL895" s="9">
        <v>0.36923076923076925</v>
      </c>
      <c r="AM895" s="9">
        <f t="shared" si="818"/>
        <v>0.36923076923076925</v>
      </c>
      <c r="AN895" s="9">
        <v>0.29508196721311475</v>
      </c>
      <c r="AO895" s="9">
        <f t="shared" si="812"/>
        <v>0.28852459016393445</v>
      </c>
      <c r="AP895" s="9">
        <v>0.13877551020408163</v>
      </c>
      <c r="AQ895" s="9">
        <f>+AVERAGE(AL884:AL893)</f>
        <v>0.18049380714162494</v>
      </c>
      <c r="AR895" s="9">
        <f>+AVERAGE(AO884:AO893)</f>
        <v>0.3107292929314146</v>
      </c>
      <c r="AS895" s="17">
        <f t="shared" si="823"/>
        <v>26</v>
      </c>
      <c r="AT895" s="17">
        <f t="shared" si="824"/>
        <v>9.2307692307692313E-2</v>
      </c>
      <c r="AU895">
        <f t="shared" ref="AU895:AU903" si="828">+IF(AND(E895&gt;11,AO894&gt;0),AO894,"")</f>
        <v>0.37142857142857144</v>
      </c>
      <c r="AV895" s="17">
        <f t="shared" ref="AV895:AV903" si="829">+AP894</f>
        <v>0.23000000000000004</v>
      </c>
      <c r="AW895" s="17"/>
      <c r="AX895" s="17"/>
      <c r="AY895" s="17"/>
      <c r="AZ895" s="17">
        <v>2</v>
      </c>
      <c r="BA895" s="24">
        <v>0.33333333333333331</v>
      </c>
      <c r="BB895" s="9">
        <v>20</v>
      </c>
      <c r="BC895" s="9">
        <v>1</v>
      </c>
      <c r="BD895" s="9">
        <f t="shared" si="779"/>
        <v>0</v>
      </c>
      <c r="BE895" s="9" t="s">
        <v>4407</v>
      </c>
      <c r="BF895" s="9">
        <f t="shared" si="780"/>
        <v>0</v>
      </c>
      <c r="BG895" s="9">
        <v>3</v>
      </c>
      <c r="BH895" s="9">
        <v>5</v>
      </c>
      <c r="BI895" s="9">
        <v>5</v>
      </c>
      <c r="BJ895" s="9">
        <v>1</v>
      </c>
      <c r="BK895" s="9">
        <v>2</v>
      </c>
      <c r="BL895" s="9">
        <v>2</v>
      </c>
      <c r="BM895" s="9">
        <v>1</v>
      </c>
      <c r="BN895" s="9">
        <v>25</v>
      </c>
      <c r="BO895" s="9">
        <v>0</v>
      </c>
      <c r="BP895" s="9" t="s">
        <v>4408</v>
      </c>
      <c r="BQ895" s="9">
        <f t="shared" si="819"/>
        <v>0.4</v>
      </c>
      <c r="BR895" s="9">
        <f t="shared" si="820"/>
        <v>0</v>
      </c>
      <c r="BS895" s="34">
        <f t="shared" si="810"/>
        <v>0.6</v>
      </c>
      <c r="BT895" s="9"/>
      <c r="BU895" s="9"/>
      <c r="BV895" s="9"/>
      <c r="BW895" s="9"/>
      <c r="BX895" s="9"/>
      <c r="BY895" s="9"/>
      <c r="BZ895" s="22">
        <f t="shared" si="771"/>
        <v>0</v>
      </c>
      <c r="CA895" s="22">
        <f t="shared" si="772"/>
        <v>2</v>
      </c>
      <c r="CB895" s="22">
        <f t="shared" si="773"/>
        <v>0.6</v>
      </c>
      <c r="CC895" s="22">
        <f t="shared" si="774"/>
        <v>0</v>
      </c>
      <c r="CD895" s="22">
        <f t="shared" si="775"/>
        <v>1</v>
      </c>
      <c r="CK895" s="23">
        <v>0.3392857142857143</v>
      </c>
      <c r="CL895" s="23">
        <f t="shared" si="776"/>
        <v>1</v>
      </c>
      <c r="CM895" s="23">
        <f t="shared" si="781"/>
        <v>0.18049380714162494</v>
      </c>
      <c r="CN895" s="23">
        <f t="shared" si="782"/>
        <v>0.3107292929314146</v>
      </c>
      <c r="CQ895" s="49">
        <v>5</v>
      </c>
      <c r="CR895" s="43">
        <f t="shared" si="816"/>
        <v>25</v>
      </c>
    </row>
    <row r="896" spans="1:96" ht="11.25" customHeight="1">
      <c r="A896" s="9">
        <v>9</v>
      </c>
      <c r="B896" s="9">
        <v>1</v>
      </c>
      <c r="C896" s="9" t="str">
        <f t="shared" si="797"/>
        <v>21</v>
      </c>
      <c r="D896" s="10" t="s">
        <v>4216</v>
      </c>
      <c r="E896" s="9">
        <v>13</v>
      </c>
      <c r="F896" s="9">
        <v>1</v>
      </c>
      <c r="G896" s="9">
        <v>0</v>
      </c>
      <c r="H896" s="9">
        <v>1</v>
      </c>
      <c r="I896" s="9">
        <v>0</v>
      </c>
      <c r="J896" s="9">
        <v>0</v>
      </c>
      <c r="K896" s="11">
        <v>10</v>
      </c>
      <c r="L896" s="9">
        <v>90</v>
      </c>
      <c r="M896" s="9">
        <v>1</v>
      </c>
      <c r="N896" s="9"/>
      <c r="O896" s="17"/>
      <c r="P896" s="17">
        <f t="shared" si="777"/>
        <v>0</v>
      </c>
      <c r="Q896" s="9">
        <v>4</v>
      </c>
      <c r="R896" s="9"/>
      <c r="S896" s="9">
        <v>0.25</v>
      </c>
      <c r="T896" s="9">
        <v>94</v>
      </c>
      <c r="U896" s="9">
        <v>40</v>
      </c>
      <c r="V896" s="11">
        <v>30</v>
      </c>
      <c r="W896" s="11">
        <f t="shared" si="817"/>
        <v>30</v>
      </c>
      <c r="X896" s="17">
        <f t="shared" si="783"/>
        <v>30</v>
      </c>
      <c r="Y896" s="17"/>
      <c r="Z896" s="9">
        <v>19</v>
      </c>
      <c r="AA896" s="9"/>
      <c r="AB896" s="17"/>
      <c r="AC896" s="17">
        <f t="shared" si="811"/>
        <v>51</v>
      </c>
      <c r="AD896" s="17">
        <f t="shared" si="770"/>
        <v>0.37254901960784315</v>
      </c>
      <c r="AE896" s="17">
        <v>0.29508196721311475</v>
      </c>
      <c r="AF896" s="17">
        <f t="shared" si="778"/>
        <v>28</v>
      </c>
      <c r="AG896" s="17"/>
      <c r="AH896" s="9">
        <v>97</v>
      </c>
      <c r="AI896" s="9"/>
      <c r="AJ896" s="9"/>
      <c r="AK896" s="9"/>
      <c r="AL896" s="9">
        <v>0.2</v>
      </c>
      <c r="AM896" s="9">
        <f t="shared" si="818"/>
        <v>0.2</v>
      </c>
      <c r="AN896" s="9">
        <v>0.37254901960784315</v>
      </c>
      <c r="AO896" s="9">
        <f t="shared" si="812"/>
        <v>0.40784313725490196</v>
      </c>
      <c r="AP896" s="9">
        <v>0.2061855670103093</v>
      </c>
      <c r="AQ896" s="9">
        <f>+AVERAGE(AL884:AL893)</f>
        <v>0.18049380714162494</v>
      </c>
      <c r="AR896" s="9">
        <f>+AVERAGE(AO884:AO893)</f>
        <v>0.3107292929314146</v>
      </c>
      <c r="AS896" s="17">
        <f t="shared" si="823"/>
        <v>13</v>
      </c>
      <c r="AT896" s="17">
        <f t="shared" si="824"/>
        <v>0.36923076923076925</v>
      </c>
      <c r="AU896">
        <f t="shared" si="828"/>
        <v>0.28852459016393445</v>
      </c>
      <c r="AV896" s="17">
        <f t="shared" si="829"/>
        <v>0.13877551020408163</v>
      </c>
      <c r="AW896" s="17"/>
      <c r="AX896" s="17"/>
      <c r="AY896" s="17"/>
      <c r="AZ896" s="17">
        <v>2</v>
      </c>
      <c r="BA896" s="24">
        <v>0.33333333333333331</v>
      </c>
      <c r="BB896" s="9">
        <v>20</v>
      </c>
      <c r="BC896" s="9">
        <v>1</v>
      </c>
      <c r="BD896" s="9">
        <f t="shared" si="779"/>
        <v>0</v>
      </c>
      <c r="BE896" s="9" t="s">
        <v>4407</v>
      </c>
      <c r="BF896" s="9">
        <f t="shared" si="780"/>
        <v>0</v>
      </c>
      <c r="BG896" s="9">
        <v>3</v>
      </c>
      <c r="BH896" s="9">
        <v>5</v>
      </c>
      <c r="BI896" s="9">
        <v>5</v>
      </c>
      <c r="BJ896" s="9">
        <v>1</v>
      </c>
      <c r="BK896" s="9">
        <v>2</v>
      </c>
      <c r="BL896" s="9">
        <v>2</v>
      </c>
      <c r="BM896" s="9">
        <v>1</v>
      </c>
      <c r="BN896" s="9">
        <v>25</v>
      </c>
      <c r="BO896" s="9">
        <v>0</v>
      </c>
      <c r="BP896" s="9" t="s">
        <v>4408</v>
      </c>
      <c r="BQ896" s="9">
        <f t="shared" si="819"/>
        <v>0.4</v>
      </c>
      <c r="BR896" s="9">
        <f t="shared" si="820"/>
        <v>0</v>
      </c>
      <c r="BS896" s="34">
        <f t="shared" si="810"/>
        <v>0.6</v>
      </c>
      <c r="BT896" s="9"/>
      <c r="BU896" s="9"/>
      <c r="BV896" s="9"/>
      <c r="BW896" s="9"/>
      <c r="BX896" s="9"/>
      <c r="BY896" s="9"/>
      <c r="BZ896" s="22">
        <f t="shared" si="771"/>
        <v>0</v>
      </c>
      <c r="CA896" s="22">
        <f t="shared" si="772"/>
        <v>3</v>
      </c>
      <c r="CB896" s="22">
        <f t="shared" si="773"/>
        <v>0.6</v>
      </c>
      <c r="CC896" s="22">
        <f t="shared" si="774"/>
        <v>0</v>
      </c>
      <c r="CD896" s="22">
        <f t="shared" si="775"/>
        <v>1</v>
      </c>
      <c r="CK896" s="23">
        <v>0.29508196721311475</v>
      </c>
      <c r="CL896" s="23">
        <f t="shared" si="776"/>
        <v>1</v>
      </c>
      <c r="CM896" s="23">
        <f t="shared" si="781"/>
        <v>0.18049380714162494</v>
      </c>
      <c r="CN896" s="23">
        <f t="shared" si="782"/>
        <v>0.3107292929314146</v>
      </c>
      <c r="CQ896" s="49">
        <v>3</v>
      </c>
      <c r="CR896" s="43">
        <f t="shared" si="816"/>
        <v>16</v>
      </c>
    </row>
    <row r="897" spans="1:96" ht="11.25" customHeight="1">
      <c r="A897" s="9">
        <v>9</v>
      </c>
      <c r="B897" s="9">
        <v>1</v>
      </c>
      <c r="C897" s="9" t="str">
        <f t="shared" si="797"/>
        <v>21</v>
      </c>
      <c r="D897" s="10" t="s">
        <v>4216</v>
      </c>
      <c r="E897" s="9">
        <v>14</v>
      </c>
      <c r="F897" s="9">
        <v>1</v>
      </c>
      <c r="G897" s="9">
        <v>0</v>
      </c>
      <c r="H897" s="9">
        <v>1</v>
      </c>
      <c r="I897" s="9">
        <v>0</v>
      </c>
      <c r="J897" s="9">
        <v>0</v>
      </c>
      <c r="K897" s="11">
        <v>80</v>
      </c>
      <c r="L897" s="9">
        <v>14</v>
      </c>
      <c r="M897" s="9">
        <v>8</v>
      </c>
      <c r="N897" s="9"/>
      <c r="O897" s="17"/>
      <c r="P897" s="17">
        <f t="shared" si="777"/>
        <v>1</v>
      </c>
      <c r="Q897" s="9">
        <v>34</v>
      </c>
      <c r="R897" s="9"/>
      <c r="S897" s="9">
        <v>0.23529411764705882</v>
      </c>
      <c r="T897" s="9">
        <v>48</v>
      </c>
      <c r="U897" s="9">
        <v>5</v>
      </c>
      <c r="V897" s="11">
        <v>30</v>
      </c>
      <c r="W897" s="11">
        <f t="shared" si="817"/>
        <v>30</v>
      </c>
      <c r="X897" s="17">
        <f t="shared" si="783"/>
        <v>5</v>
      </c>
      <c r="Y897" s="17"/>
      <c r="Z897" s="9">
        <v>0</v>
      </c>
      <c r="AA897" s="9"/>
      <c r="AB897" s="17"/>
      <c r="AC897" s="17">
        <f t="shared" si="811"/>
        <v>0</v>
      </c>
      <c r="AD897" s="17" t="str">
        <f t="shared" si="770"/>
        <v/>
      </c>
      <c r="AE897" s="17">
        <v>0.37254901960784315</v>
      </c>
      <c r="AF897" s="17">
        <f t="shared" si="778"/>
        <v>2</v>
      </c>
      <c r="AG897" s="17"/>
      <c r="AH897" s="9">
        <v>16</v>
      </c>
      <c r="AI897" s="9"/>
      <c r="AJ897" s="9"/>
      <c r="AK897" s="9"/>
      <c r="AL897" s="9">
        <v>0.10588235294117647</v>
      </c>
      <c r="AM897" s="9">
        <f t="shared" si="818"/>
        <v>0.10588235294117647</v>
      </c>
      <c r="AN897" s="9" t="s">
        <v>2085</v>
      </c>
      <c r="AO897" s="9"/>
      <c r="AP897" s="9">
        <v>0.22500000000000001</v>
      </c>
      <c r="AQ897" s="9">
        <f>+AVERAGE(AL884:AL893)</f>
        <v>0.18049380714162494</v>
      </c>
      <c r="AR897" s="9">
        <f>+AVERAGE(AO884:AO893)</f>
        <v>0.3107292929314146</v>
      </c>
      <c r="AS897" s="17">
        <f t="shared" si="823"/>
        <v>4</v>
      </c>
      <c r="AT897" s="17">
        <f t="shared" si="824"/>
        <v>0.2</v>
      </c>
      <c r="AU897">
        <f t="shared" si="828"/>
        <v>0.40784313725490196</v>
      </c>
      <c r="AV897" s="17">
        <f t="shared" si="829"/>
        <v>0.2061855670103093</v>
      </c>
      <c r="AW897" s="17"/>
      <c r="AX897" s="17"/>
      <c r="AY897" s="17"/>
      <c r="AZ897" s="17">
        <v>2</v>
      </c>
      <c r="BA897" s="24">
        <v>0.33333333333333331</v>
      </c>
      <c r="BB897" s="9">
        <v>20</v>
      </c>
      <c r="BC897" s="9">
        <v>1</v>
      </c>
      <c r="BD897" s="9">
        <f t="shared" si="779"/>
        <v>0</v>
      </c>
      <c r="BE897" s="9" t="s">
        <v>4407</v>
      </c>
      <c r="BF897" s="9">
        <f t="shared" si="780"/>
        <v>0</v>
      </c>
      <c r="BG897" s="9">
        <v>3</v>
      </c>
      <c r="BH897" s="9">
        <v>5</v>
      </c>
      <c r="BI897" s="9">
        <v>5</v>
      </c>
      <c r="BJ897" s="9">
        <v>1</v>
      </c>
      <c r="BK897" s="9">
        <v>2</v>
      </c>
      <c r="BL897" s="9">
        <v>2</v>
      </c>
      <c r="BM897" s="9">
        <v>1</v>
      </c>
      <c r="BN897" s="9">
        <v>25</v>
      </c>
      <c r="BO897" s="9">
        <v>0</v>
      </c>
      <c r="BP897" s="9" t="s">
        <v>4408</v>
      </c>
      <c r="BQ897" s="9">
        <f t="shared" si="819"/>
        <v>0.4</v>
      </c>
      <c r="BR897" s="9">
        <f t="shared" si="820"/>
        <v>0</v>
      </c>
      <c r="BS897" s="34">
        <f t="shared" si="810"/>
        <v>0.6</v>
      </c>
      <c r="BT897" s="9"/>
      <c r="BU897" s="9"/>
      <c r="BV897" s="9"/>
      <c r="BW897" s="9"/>
      <c r="BX897" s="9"/>
      <c r="BY897" s="9"/>
      <c r="BZ897" s="22">
        <f t="shared" si="771"/>
        <v>0</v>
      </c>
      <c r="CA897" s="22">
        <f t="shared" si="772"/>
        <v>4</v>
      </c>
      <c r="CB897" s="22">
        <f t="shared" si="773"/>
        <v>0.6</v>
      </c>
      <c r="CC897" s="22">
        <f t="shared" si="774"/>
        <v>0</v>
      </c>
      <c r="CD897" s="22">
        <f t="shared" si="775"/>
        <v>1</v>
      </c>
      <c r="CK897" s="23">
        <v>0.37254901960784315</v>
      </c>
      <c r="CL897" s="23">
        <f t="shared" si="776"/>
        <v>1</v>
      </c>
      <c r="CM897" s="23">
        <f t="shared" si="781"/>
        <v>0.18049380714162494</v>
      </c>
      <c r="CN897" s="23">
        <f t="shared" si="782"/>
        <v>0.3107292929314146</v>
      </c>
      <c r="CQ897" s="49">
        <v>3</v>
      </c>
      <c r="CR897" s="43">
        <f t="shared" si="816"/>
        <v>17</v>
      </c>
    </row>
    <row r="898" spans="1:96" ht="11.25" customHeight="1">
      <c r="A898" s="9">
        <v>9</v>
      </c>
      <c r="B898" s="9">
        <v>1</v>
      </c>
      <c r="C898" s="9" t="str">
        <f t="shared" si="797"/>
        <v>21</v>
      </c>
      <c r="D898" s="10" t="s">
        <v>4216</v>
      </c>
      <c r="E898" s="9">
        <v>15</v>
      </c>
      <c r="F898" s="9">
        <v>1</v>
      </c>
      <c r="G898" s="9">
        <v>0</v>
      </c>
      <c r="H898" s="9">
        <v>1</v>
      </c>
      <c r="I898" s="9">
        <v>0</v>
      </c>
      <c r="J898" s="9">
        <v>0</v>
      </c>
      <c r="K898" s="11">
        <v>10</v>
      </c>
      <c r="L898" s="9">
        <v>38</v>
      </c>
      <c r="M898" s="9">
        <v>7</v>
      </c>
      <c r="N898" s="9"/>
      <c r="O898" s="17"/>
      <c r="P898" s="17">
        <f t="shared" si="777"/>
        <v>1</v>
      </c>
      <c r="Q898" s="9">
        <v>30</v>
      </c>
      <c r="R898" s="9"/>
      <c r="S898" s="9">
        <v>0.23333333333333334</v>
      </c>
      <c r="T898" s="9">
        <v>68</v>
      </c>
      <c r="U898" s="9">
        <v>30</v>
      </c>
      <c r="V898" s="11">
        <v>30</v>
      </c>
      <c r="W898" s="11">
        <f t="shared" si="817"/>
        <v>30</v>
      </c>
      <c r="X898" s="17">
        <f t="shared" si="783"/>
        <v>30</v>
      </c>
      <c r="Y898" s="17"/>
      <c r="Z898" s="9">
        <v>18</v>
      </c>
      <c r="AA898" s="9"/>
      <c r="AB898" s="17"/>
      <c r="AC898" s="17">
        <f t="shared" si="811"/>
        <v>62</v>
      </c>
      <c r="AD898" s="17">
        <f t="shared" ref="AD898:AD961" si="830">+IF(AC898&gt;0,Z898/AC898,"")</f>
        <v>0.29032258064516131</v>
      </c>
      <c r="AE898" s="17" t="s">
        <v>2085</v>
      </c>
      <c r="AF898" s="17">
        <f t="shared" si="778"/>
        <v>21</v>
      </c>
      <c r="AG898" s="17"/>
      <c r="AH898" s="9">
        <v>82</v>
      </c>
      <c r="AI898" s="9"/>
      <c r="AJ898" s="9"/>
      <c r="AK898" s="9"/>
      <c r="AL898" s="9">
        <v>0.08</v>
      </c>
      <c r="AM898" s="9">
        <f t="shared" si="818"/>
        <v>0.08</v>
      </c>
      <c r="AN898" s="9">
        <v>0.29032258064516131</v>
      </c>
      <c r="AO898" s="9">
        <f>+(ABS(Z898-Z920)+ABS(Z898-Z942)+ABS(Z898-Z964)+ABS(Z898-Z986)+ABS(Z920-Z942)+ABS(Z920-Z964)+ABS(Z920-Z986)+ABS(Z942-Z964)+ABS(Z942-Z986)+ABS(Z964-Z986))/(5*(Z898+Z920+Z942+Z964+Z986))</f>
        <v>0.29677419354838708</v>
      </c>
      <c r="AP898" s="9">
        <v>0.19512195121951223</v>
      </c>
      <c r="AQ898" s="9">
        <f>+AVERAGE(AL884:AL893)</f>
        <v>0.18049380714162494</v>
      </c>
      <c r="AR898" s="9">
        <f>+AVERAGE(AO884:AO893)</f>
        <v>0.3107292929314146</v>
      </c>
      <c r="AS898" s="17">
        <f t="shared" si="823"/>
        <v>34</v>
      </c>
      <c r="AT898" s="17">
        <f t="shared" si="824"/>
        <v>0.10588235294117647</v>
      </c>
      <c r="AU898" t="str">
        <f t="shared" si="828"/>
        <v/>
      </c>
      <c r="AV898" s="17">
        <f t="shared" si="829"/>
        <v>0.22500000000000001</v>
      </c>
      <c r="AW898" s="17"/>
      <c r="AX898" s="17"/>
      <c r="AY898" s="17"/>
      <c r="AZ898" s="17">
        <v>2</v>
      </c>
      <c r="BA898" s="24">
        <v>0.33333333333333331</v>
      </c>
      <c r="BB898" s="9">
        <v>20</v>
      </c>
      <c r="BC898" s="9">
        <v>1</v>
      </c>
      <c r="BD898" s="9">
        <f t="shared" si="779"/>
        <v>0</v>
      </c>
      <c r="BE898" s="9" t="s">
        <v>4407</v>
      </c>
      <c r="BF898" s="9">
        <f t="shared" si="780"/>
        <v>0</v>
      </c>
      <c r="BG898" s="9">
        <v>3</v>
      </c>
      <c r="BH898" s="9">
        <v>5</v>
      </c>
      <c r="BI898" s="9">
        <v>5</v>
      </c>
      <c r="BJ898" s="9">
        <v>1</v>
      </c>
      <c r="BK898" s="9">
        <v>2</v>
      </c>
      <c r="BL898" s="9">
        <v>2</v>
      </c>
      <c r="BM898" s="9">
        <v>1</v>
      </c>
      <c r="BN898" s="9">
        <v>25</v>
      </c>
      <c r="BO898" s="9">
        <v>0</v>
      </c>
      <c r="BP898" s="9" t="s">
        <v>4408</v>
      </c>
      <c r="BQ898" s="9">
        <f t="shared" si="819"/>
        <v>0.4</v>
      </c>
      <c r="BR898" s="9">
        <f t="shared" si="820"/>
        <v>0</v>
      </c>
      <c r="BS898" s="34">
        <f t="shared" si="810"/>
        <v>0.6</v>
      </c>
      <c r="BT898" s="9"/>
      <c r="BU898" s="9"/>
      <c r="BV898" s="9"/>
      <c r="BW898" s="9"/>
      <c r="BX898" s="9"/>
      <c r="BY898" s="9"/>
      <c r="BZ898" s="22">
        <f t="shared" ref="BZ898:BZ961" si="831">+IF(AND(E898&gt;0,E898&lt;11),E898,0)</f>
        <v>0</v>
      </c>
      <c r="CA898" s="22">
        <f t="shared" ref="CA898:CA961" si="832">+IF(AND(E898&gt;10,E898&lt;21),E898-10,0)</f>
        <v>5</v>
      </c>
      <c r="CB898" s="22">
        <f t="shared" ref="CB898:CB961" si="833">+IF(E898&gt;10,BS898,0)</f>
        <v>0.6</v>
      </c>
      <c r="CC898" s="22">
        <f t="shared" ref="CC898:CC961" si="834">+IF(E898&lt;11,BS898,0)</f>
        <v>0</v>
      </c>
      <c r="CD898" s="22">
        <f t="shared" ref="CD898:CD961" si="835">+IF(E898&gt;10,1,0)</f>
        <v>1</v>
      </c>
      <c r="CK898" s="23" t="s">
        <v>2085</v>
      </c>
      <c r="CL898" s="23">
        <f t="shared" ref="CL898:CL961" si="836">+IF(F898&gt;=0,F898*B898,"")</f>
        <v>1</v>
      </c>
      <c r="CM898" s="23">
        <f t="shared" si="781"/>
        <v>0.18049380714162494</v>
      </c>
      <c r="CN898" s="23">
        <f t="shared" si="782"/>
        <v>0.3107292929314146</v>
      </c>
      <c r="CQ898" s="49">
        <v>4</v>
      </c>
      <c r="CR898" s="43">
        <f t="shared" si="816"/>
        <v>24</v>
      </c>
    </row>
    <row r="899" spans="1:96" ht="11.25" customHeight="1">
      <c r="A899" s="9">
        <v>9</v>
      </c>
      <c r="B899" s="9">
        <v>1</v>
      </c>
      <c r="C899" s="9" t="str">
        <f t="shared" si="797"/>
        <v>21</v>
      </c>
      <c r="D899" s="10" t="s">
        <v>4216</v>
      </c>
      <c r="E899" s="9">
        <v>16</v>
      </c>
      <c r="F899" s="9">
        <v>1</v>
      </c>
      <c r="G899" s="9">
        <v>0</v>
      </c>
      <c r="H899" s="9">
        <v>1</v>
      </c>
      <c r="I899" s="9">
        <v>0</v>
      </c>
      <c r="J899" s="9">
        <v>0</v>
      </c>
      <c r="K899" s="11">
        <v>5</v>
      </c>
      <c r="L899" s="9">
        <v>63</v>
      </c>
      <c r="M899" s="9">
        <v>6</v>
      </c>
      <c r="N899" s="9"/>
      <c r="O899" s="17"/>
      <c r="P899" s="17">
        <f t="shared" ref="P899:P962" si="837">+IF(M899&lt;5,0,IF(M899&gt;5,1,2))</f>
        <v>1</v>
      </c>
      <c r="Q899" s="9">
        <v>19</v>
      </c>
      <c r="R899" s="9"/>
      <c r="S899" s="9">
        <v>0.31578947368421051</v>
      </c>
      <c r="T899" s="9">
        <v>82</v>
      </c>
      <c r="U899" s="9">
        <v>40</v>
      </c>
      <c r="V899" s="11">
        <v>30</v>
      </c>
      <c r="W899" s="11">
        <f t="shared" si="817"/>
        <v>30</v>
      </c>
      <c r="X899" s="17">
        <f t="shared" si="783"/>
        <v>30</v>
      </c>
      <c r="Y899" s="17"/>
      <c r="Z899" s="9">
        <v>19</v>
      </c>
      <c r="AA899" s="9"/>
      <c r="AB899" s="17"/>
      <c r="AC899" s="17">
        <f t="shared" si="811"/>
        <v>62</v>
      </c>
      <c r="AD899" s="17">
        <f t="shared" si="830"/>
        <v>0.30645161290322581</v>
      </c>
      <c r="AE899" s="17">
        <v>0.29032258064516131</v>
      </c>
      <c r="AF899" s="17">
        <f t="shared" ref="AF899:AF962" si="838">10-M899+Z899</f>
        <v>23</v>
      </c>
      <c r="AG899" s="17"/>
      <c r="AH899" s="9">
        <v>93</v>
      </c>
      <c r="AI899" s="9"/>
      <c r="AJ899" s="9"/>
      <c r="AK899" s="9"/>
      <c r="AL899" s="9">
        <v>0.35789473684210527</v>
      </c>
      <c r="AM899" s="9">
        <f t="shared" si="818"/>
        <v>0.35789473684210527</v>
      </c>
      <c r="AN899" s="9">
        <v>0.30645161290322581</v>
      </c>
      <c r="AO899" s="9">
        <f>+(ABS(Z899-Z921)+ABS(Z899-Z943)+ABS(Z899-Z965)+ABS(Z899-Z987)+ABS(Z921-Z943)+ABS(Z921-Z965)+ABS(Z921-Z987)+ABS(Z943-Z965)+ABS(Z943-Z987)+ABS(Z965-Z987))/(5*(Z899+Z921+Z943+Z965+Z987))</f>
        <v>0.29677419354838708</v>
      </c>
      <c r="AP899" s="9">
        <v>0.12473118279569892</v>
      </c>
      <c r="AQ899" s="9">
        <f>+AVERAGE(AL884:AL893)</f>
        <v>0.18049380714162494</v>
      </c>
      <c r="AR899" s="9">
        <f>+AVERAGE(AO884:AO893)</f>
        <v>0.3107292929314146</v>
      </c>
      <c r="AS899" s="17">
        <f t="shared" si="823"/>
        <v>30</v>
      </c>
      <c r="AT899" s="17">
        <f t="shared" si="824"/>
        <v>0.08</v>
      </c>
      <c r="AU899">
        <f t="shared" si="828"/>
        <v>0.29677419354838708</v>
      </c>
      <c r="AV899" s="17">
        <f t="shared" si="829"/>
        <v>0.19512195121951223</v>
      </c>
      <c r="AW899" s="17"/>
      <c r="AX899" s="17"/>
      <c r="AY899" s="17"/>
      <c r="AZ899" s="17">
        <v>2</v>
      </c>
      <c r="BA899" s="24">
        <v>0.33333333333333331</v>
      </c>
      <c r="BB899" s="9">
        <v>20</v>
      </c>
      <c r="BC899" s="9">
        <v>1</v>
      </c>
      <c r="BD899" s="9">
        <f t="shared" ref="BD899:BD962" si="839">IF(BC899=0, 1, 0)</f>
        <v>0</v>
      </c>
      <c r="BE899" s="9" t="s">
        <v>4407</v>
      </c>
      <c r="BF899" s="9">
        <f t="shared" ref="BF899:BF962" si="840">IF(ISERROR(FIND("Economics", BE899)&gt;0), 0, 1)</f>
        <v>0</v>
      </c>
      <c r="BG899" s="9">
        <v>3</v>
      </c>
      <c r="BH899" s="9">
        <v>5</v>
      </c>
      <c r="BI899" s="9">
        <v>5</v>
      </c>
      <c r="BJ899" s="9">
        <v>1</v>
      </c>
      <c r="BK899" s="9">
        <v>2</v>
      </c>
      <c r="BL899" s="9">
        <v>2</v>
      </c>
      <c r="BM899" s="9">
        <v>1</v>
      </c>
      <c r="BN899" s="9">
        <v>25</v>
      </c>
      <c r="BO899" s="9">
        <v>0</v>
      </c>
      <c r="BP899" s="9" t="s">
        <v>4408</v>
      </c>
      <c r="BQ899" s="9">
        <f t="shared" si="819"/>
        <v>0.4</v>
      </c>
      <c r="BR899" s="9">
        <f t="shared" si="820"/>
        <v>0</v>
      </c>
      <c r="BS899" s="34">
        <f t="shared" si="810"/>
        <v>0.6</v>
      </c>
      <c r="BT899" s="9"/>
      <c r="BU899" s="9"/>
      <c r="BV899" s="9"/>
      <c r="BW899" s="9"/>
      <c r="BX899" s="9"/>
      <c r="BY899" s="9"/>
      <c r="BZ899" s="22">
        <f t="shared" si="831"/>
        <v>0</v>
      </c>
      <c r="CA899" s="22">
        <f t="shared" si="832"/>
        <v>6</v>
      </c>
      <c r="CB899" s="22">
        <f t="shared" si="833"/>
        <v>0.6</v>
      </c>
      <c r="CC899" s="22">
        <f t="shared" si="834"/>
        <v>0</v>
      </c>
      <c r="CD899" s="22">
        <f t="shared" si="835"/>
        <v>1</v>
      </c>
      <c r="CK899" s="23">
        <v>0.29032258064516131</v>
      </c>
      <c r="CL899" s="23">
        <f t="shared" si="836"/>
        <v>1</v>
      </c>
      <c r="CM899" s="23">
        <f t="shared" ref="CM899:CM962" si="841">+IF(AQ899&gt;0, AQ899*B899,"")</f>
        <v>0.18049380714162494</v>
      </c>
      <c r="CN899" s="23">
        <f t="shared" ref="CN899:CN962" si="842">+IF(AR899&gt;0, AR899*B899,"")</f>
        <v>0.3107292929314146</v>
      </c>
      <c r="CQ899" s="49">
        <v>5</v>
      </c>
      <c r="CR899" s="43">
        <f t="shared" si="816"/>
        <v>17</v>
      </c>
    </row>
    <row r="900" spans="1:96" ht="11.25" customHeight="1">
      <c r="A900" s="9">
        <v>9</v>
      </c>
      <c r="B900" s="9">
        <v>1</v>
      </c>
      <c r="C900" s="9" t="str">
        <f t="shared" si="797"/>
        <v>21</v>
      </c>
      <c r="D900" s="10" t="s">
        <v>4216</v>
      </c>
      <c r="E900" s="9">
        <v>17</v>
      </c>
      <c r="F900" s="9">
        <v>1</v>
      </c>
      <c r="G900" s="9">
        <v>0</v>
      </c>
      <c r="H900" s="9">
        <v>1</v>
      </c>
      <c r="I900" s="9">
        <v>0</v>
      </c>
      <c r="J900" s="9">
        <v>0</v>
      </c>
      <c r="K900" s="11">
        <v>10</v>
      </c>
      <c r="L900" s="9">
        <v>72</v>
      </c>
      <c r="M900" s="9">
        <v>5</v>
      </c>
      <c r="N900" s="9"/>
      <c r="O900" s="17"/>
      <c r="P900" s="17">
        <f t="shared" si="837"/>
        <v>2</v>
      </c>
      <c r="Q900" s="9">
        <v>18</v>
      </c>
      <c r="R900" s="9"/>
      <c r="S900" s="9">
        <v>0.27777777777777779</v>
      </c>
      <c r="T900" s="9">
        <v>90</v>
      </c>
      <c r="U900" s="9">
        <v>40</v>
      </c>
      <c r="V900" s="11">
        <v>30</v>
      </c>
      <c r="W900" s="11">
        <f t="shared" si="817"/>
        <v>30</v>
      </c>
      <c r="X900" s="17">
        <f t="shared" ref="X900:X963" si="843">+MIN(U900,V900)</f>
        <v>30</v>
      </c>
      <c r="Y900" s="17"/>
      <c r="Z900" s="9">
        <v>19</v>
      </c>
      <c r="AA900" s="9"/>
      <c r="AB900" s="17"/>
      <c r="AC900" s="17">
        <f t="shared" si="811"/>
        <v>57</v>
      </c>
      <c r="AD900" s="17">
        <f t="shared" si="830"/>
        <v>0.33333333333333331</v>
      </c>
      <c r="AE900" s="17">
        <v>0.30645161290322581</v>
      </c>
      <c r="AF900" s="17">
        <f t="shared" si="838"/>
        <v>24</v>
      </c>
      <c r="AG900" s="17"/>
      <c r="AH900" s="9">
        <v>89</v>
      </c>
      <c r="AI900" s="9"/>
      <c r="AJ900" s="9"/>
      <c r="AK900" s="9"/>
      <c r="AL900" s="9">
        <v>0.24444444444444446</v>
      </c>
      <c r="AM900" s="9">
        <f t="shared" si="818"/>
        <v>0.24444444444444444</v>
      </c>
      <c r="AN900" s="9">
        <v>0.33333333333333331</v>
      </c>
      <c r="AO900" s="9">
        <f>+(ABS(Z900-Z922)+ABS(Z900-Z944)+ABS(Z900-Z966)+ABS(Z900-Z988)+ABS(Z922-Z944)+ABS(Z922-Z966)+ABS(Z922-Z988)+ABS(Z944-Z966)+ABS(Z944-Z988)+ABS(Z966-Z988))/(5*(Z900+Z922+Z944+Z966+Z988))</f>
        <v>0.3719298245614035</v>
      </c>
      <c r="AP900" s="9">
        <v>0.18876404494382021</v>
      </c>
      <c r="AQ900" s="9">
        <f>+AVERAGE(AL884:AL893)</f>
        <v>0.18049380714162494</v>
      </c>
      <c r="AR900" s="9">
        <f>+AVERAGE(AO884:AO893)</f>
        <v>0.3107292929314146</v>
      </c>
      <c r="AS900" s="17">
        <f t="shared" si="823"/>
        <v>19</v>
      </c>
      <c r="AT900" s="17">
        <f t="shared" si="824"/>
        <v>0.35789473684210527</v>
      </c>
      <c r="AU900">
        <f t="shared" si="828"/>
        <v>0.29677419354838708</v>
      </c>
      <c r="AV900" s="17">
        <f t="shared" si="829"/>
        <v>0.12473118279569892</v>
      </c>
      <c r="AW900" s="17"/>
      <c r="AX900" s="17"/>
      <c r="AY900" s="17"/>
      <c r="AZ900" s="17">
        <v>2</v>
      </c>
      <c r="BA900" s="24">
        <v>0.33333333333333331</v>
      </c>
      <c r="BB900" s="9">
        <v>20</v>
      </c>
      <c r="BC900" s="9">
        <v>1</v>
      </c>
      <c r="BD900" s="9">
        <f t="shared" si="839"/>
        <v>0</v>
      </c>
      <c r="BE900" s="9" t="s">
        <v>4407</v>
      </c>
      <c r="BF900" s="9">
        <f t="shared" si="840"/>
        <v>0</v>
      </c>
      <c r="BG900" s="9">
        <v>3</v>
      </c>
      <c r="BH900" s="9">
        <v>5</v>
      </c>
      <c r="BI900" s="9">
        <v>5</v>
      </c>
      <c r="BJ900" s="9">
        <v>1</v>
      </c>
      <c r="BK900" s="9">
        <v>2</v>
      </c>
      <c r="BL900" s="9">
        <v>2</v>
      </c>
      <c r="BM900" s="9">
        <v>1</v>
      </c>
      <c r="BN900" s="9">
        <v>25</v>
      </c>
      <c r="BO900" s="9">
        <v>0</v>
      </c>
      <c r="BP900" s="9" t="s">
        <v>4408</v>
      </c>
      <c r="BQ900" s="9">
        <f t="shared" si="819"/>
        <v>0.4</v>
      </c>
      <c r="BR900" s="9">
        <f t="shared" si="820"/>
        <v>0</v>
      </c>
      <c r="BS900" s="34">
        <f t="shared" si="810"/>
        <v>0.6</v>
      </c>
      <c r="BT900" s="9"/>
      <c r="BU900" s="9"/>
      <c r="BV900" s="9"/>
      <c r="BW900" s="9"/>
      <c r="BX900" s="9"/>
      <c r="BY900" s="9"/>
      <c r="BZ900" s="22">
        <f t="shared" si="831"/>
        <v>0</v>
      </c>
      <c r="CA900" s="22">
        <f t="shared" si="832"/>
        <v>7</v>
      </c>
      <c r="CB900" s="22">
        <f t="shared" si="833"/>
        <v>0.6</v>
      </c>
      <c r="CC900" s="22">
        <f t="shared" si="834"/>
        <v>0</v>
      </c>
      <c r="CD900" s="22">
        <f t="shared" si="835"/>
        <v>1</v>
      </c>
      <c r="CK900" s="23">
        <v>0.30645161290322581</v>
      </c>
      <c r="CL900" s="23">
        <f t="shared" si="836"/>
        <v>1</v>
      </c>
      <c r="CM900" s="23">
        <f t="shared" si="841"/>
        <v>0.18049380714162494</v>
      </c>
      <c r="CN900" s="23">
        <f t="shared" si="842"/>
        <v>0.3107292929314146</v>
      </c>
      <c r="CQ900" s="49">
        <v>3</v>
      </c>
      <c r="CR900" s="43">
        <f t="shared" si="816"/>
        <v>15</v>
      </c>
    </row>
    <row r="901" spans="1:96" ht="11.25" customHeight="1">
      <c r="A901" s="9">
        <v>9</v>
      </c>
      <c r="B901" s="9">
        <v>1</v>
      </c>
      <c r="C901" s="9" t="str">
        <f t="shared" si="797"/>
        <v>21</v>
      </c>
      <c r="D901" s="10" t="s">
        <v>4216</v>
      </c>
      <c r="E901" s="9">
        <v>18</v>
      </c>
      <c r="F901" s="9">
        <v>1</v>
      </c>
      <c r="G901" s="9">
        <v>0</v>
      </c>
      <c r="H901" s="9">
        <v>1</v>
      </c>
      <c r="I901" s="9">
        <v>0</v>
      </c>
      <c r="J901" s="9">
        <v>0</v>
      </c>
      <c r="K901" s="11">
        <v>80</v>
      </c>
      <c r="L901" s="9">
        <v>10</v>
      </c>
      <c r="M901" s="9">
        <v>0</v>
      </c>
      <c r="N901" s="9"/>
      <c r="O901" s="17"/>
      <c r="P901" s="17">
        <f t="shared" si="837"/>
        <v>0</v>
      </c>
      <c r="Q901" s="9">
        <v>5</v>
      </c>
      <c r="R901" s="9"/>
      <c r="S901" s="9">
        <v>0</v>
      </c>
      <c r="T901" s="9">
        <v>15</v>
      </c>
      <c r="U901" s="9">
        <v>0</v>
      </c>
      <c r="V901" s="11">
        <v>30</v>
      </c>
      <c r="W901" s="11">
        <f t="shared" si="817"/>
        <v>30</v>
      </c>
      <c r="X901" s="17">
        <f t="shared" si="843"/>
        <v>0</v>
      </c>
      <c r="Y901" s="17"/>
      <c r="Z901" s="9">
        <v>0</v>
      </c>
      <c r="AA901" s="9"/>
      <c r="AB901" s="17"/>
      <c r="AC901" s="17">
        <f t="shared" si="811"/>
        <v>0</v>
      </c>
      <c r="AD901" s="17" t="str">
        <f t="shared" si="830"/>
        <v/>
      </c>
      <c r="AE901" s="17">
        <v>0.33333333333333331</v>
      </c>
      <c r="AF901" s="17">
        <f t="shared" si="838"/>
        <v>10</v>
      </c>
      <c r="AG901" s="17"/>
      <c r="AH901" s="9">
        <v>45</v>
      </c>
      <c r="AI901" s="9"/>
      <c r="AJ901" s="9"/>
      <c r="AK901" s="9"/>
      <c r="AL901" s="9">
        <v>0.72000000000000008</v>
      </c>
      <c r="AM901" s="9">
        <f t="shared" si="818"/>
        <v>0.72</v>
      </c>
      <c r="AN901" s="9" t="s">
        <v>2085</v>
      </c>
      <c r="AO901" s="9"/>
      <c r="AP901" s="9">
        <v>0.08</v>
      </c>
      <c r="AQ901" s="9">
        <f>+AVERAGE(AL884:AL893)</f>
        <v>0.18049380714162494</v>
      </c>
      <c r="AR901" s="9">
        <f>+AVERAGE(AO884:AO893)</f>
        <v>0.3107292929314146</v>
      </c>
      <c r="AS901" s="17">
        <f t="shared" si="823"/>
        <v>18</v>
      </c>
      <c r="AT901" s="17">
        <f t="shared" si="824"/>
        <v>0.24444444444444446</v>
      </c>
      <c r="AU901">
        <f t="shared" si="828"/>
        <v>0.3719298245614035</v>
      </c>
      <c r="AV901" s="17">
        <f t="shared" si="829"/>
        <v>0.18876404494382021</v>
      </c>
      <c r="AW901" s="17"/>
      <c r="AX901" s="17"/>
      <c r="AY901" s="17"/>
      <c r="AZ901" s="17">
        <v>2</v>
      </c>
      <c r="BA901" s="24">
        <v>0.33333333333333331</v>
      </c>
      <c r="BB901" s="9">
        <v>20</v>
      </c>
      <c r="BC901" s="9">
        <v>1</v>
      </c>
      <c r="BD901" s="9">
        <f t="shared" si="839"/>
        <v>0</v>
      </c>
      <c r="BE901" s="9" t="s">
        <v>4407</v>
      </c>
      <c r="BF901" s="9">
        <f t="shared" si="840"/>
        <v>0</v>
      </c>
      <c r="BG901" s="9">
        <v>3</v>
      </c>
      <c r="BH901" s="9">
        <v>5</v>
      </c>
      <c r="BI901" s="9">
        <v>5</v>
      </c>
      <c r="BJ901" s="9">
        <v>1</v>
      </c>
      <c r="BK901" s="9">
        <v>2</v>
      </c>
      <c r="BL901" s="9">
        <v>2</v>
      </c>
      <c r="BM901" s="9">
        <v>1</v>
      </c>
      <c r="BN901" s="9">
        <v>25</v>
      </c>
      <c r="BO901" s="9">
        <v>0</v>
      </c>
      <c r="BP901" s="9" t="s">
        <v>4408</v>
      </c>
      <c r="BQ901" s="9">
        <f t="shared" si="819"/>
        <v>0.4</v>
      </c>
      <c r="BR901" s="9">
        <f t="shared" si="820"/>
        <v>0</v>
      </c>
      <c r="BS901" s="34">
        <f t="shared" si="810"/>
        <v>0.6</v>
      </c>
      <c r="BT901" s="9"/>
      <c r="BU901" s="9"/>
      <c r="BV901" s="9"/>
      <c r="BW901" s="9"/>
      <c r="BX901" s="9"/>
      <c r="BY901" s="9"/>
      <c r="BZ901" s="22">
        <f t="shared" si="831"/>
        <v>0</v>
      </c>
      <c r="CA901" s="22">
        <f t="shared" si="832"/>
        <v>8</v>
      </c>
      <c r="CB901" s="22">
        <f t="shared" si="833"/>
        <v>0.6</v>
      </c>
      <c r="CC901" s="22">
        <f t="shared" si="834"/>
        <v>0</v>
      </c>
      <c r="CD901" s="22">
        <f t="shared" si="835"/>
        <v>1</v>
      </c>
      <c r="CK901" s="23">
        <v>0.33333333333333331</v>
      </c>
      <c r="CL901" s="23">
        <f t="shared" si="836"/>
        <v>1</v>
      </c>
      <c r="CM901" s="23">
        <f t="shared" si="841"/>
        <v>0.18049380714162494</v>
      </c>
      <c r="CN901" s="23">
        <f t="shared" si="842"/>
        <v>0.3107292929314146</v>
      </c>
      <c r="CQ901" s="49">
        <v>7</v>
      </c>
      <c r="CR901" s="43">
        <f t="shared" si="816"/>
        <v>24</v>
      </c>
    </row>
    <row r="902" spans="1:96" ht="11.25" customHeight="1">
      <c r="A902" s="9">
        <v>9</v>
      </c>
      <c r="B902" s="9">
        <v>1</v>
      </c>
      <c r="C902" s="9" t="str">
        <f t="shared" si="797"/>
        <v>21</v>
      </c>
      <c r="D902" s="10" t="s">
        <v>4216</v>
      </c>
      <c r="E902" s="9">
        <v>19</v>
      </c>
      <c r="F902" s="9">
        <v>1</v>
      </c>
      <c r="G902" s="9">
        <v>0</v>
      </c>
      <c r="H902" s="9">
        <v>1</v>
      </c>
      <c r="I902" s="9">
        <v>0</v>
      </c>
      <c r="J902" s="9">
        <v>0</v>
      </c>
      <c r="K902" s="11">
        <v>10</v>
      </c>
      <c r="L902" s="9">
        <v>5</v>
      </c>
      <c r="M902" s="9">
        <v>7</v>
      </c>
      <c r="N902" s="9"/>
      <c r="O902" s="17"/>
      <c r="P902" s="17">
        <f t="shared" si="837"/>
        <v>1</v>
      </c>
      <c r="Q902" s="9">
        <v>21</v>
      </c>
      <c r="R902" s="9"/>
      <c r="S902" s="9">
        <v>0.33333333333333331</v>
      </c>
      <c r="T902" s="9">
        <v>26</v>
      </c>
      <c r="U902" s="9">
        <v>0</v>
      </c>
      <c r="V902" s="11">
        <v>30</v>
      </c>
      <c r="W902" s="11">
        <f t="shared" si="817"/>
        <v>30</v>
      </c>
      <c r="X902" s="17">
        <f t="shared" si="843"/>
        <v>0</v>
      </c>
      <c r="Y902" s="17"/>
      <c r="Z902" s="9">
        <v>0</v>
      </c>
      <c r="AA902" s="9"/>
      <c r="AB902" s="17"/>
      <c r="AC902" s="17">
        <f t="shared" si="811"/>
        <v>0</v>
      </c>
      <c r="AD902" s="17" t="str">
        <f t="shared" si="830"/>
        <v/>
      </c>
      <c r="AE902" s="17" t="s">
        <v>2085</v>
      </c>
      <c r="AF902" s="17">
        <f t="shared" si="838"/>
        <v>3</v>
      </c>
      <c r="AG902" s="17"/>
      <c r="AH902" s="9">
        <v>29</v>
      </c>
      <c r="AI902" s="9"/>
      <c r="AJ902" s="9"/>
      <c r="AK902" s="9"/>
      <c r="AL902" s="9">
        <v>0.3428571428571428</v>
      </c>
      <c r="AM902" s="9">
        <f t="shared" si="818"/>
        <v>0.34285714285714286</v>
      </c>
      <c r="AN902" s="9" t="s">
        <v>2085</v>
      </c>
      <c r="AO902" s="9"/>
      <c r="AP902" s="9">
        <v>0.24827586206896557</v>
      </c>
      <c r="AQ902" s="9">
        <f>+AVERAGE(AL884:AL893)</f>
        <v>0.18049380714162494</v>
      </c>
      <c r="AR902" s="9">
        <f>+AVERAGE(AO884:AO893)</f>
        <v>0.3107292929314146</v>
      </c>
      <c r="AS902" s="17">
        <f t="shared" si="823"/>
        <v>5</v>
      </c>
      <c r="AT902" s="17">
        <f t="shared" si="824"/>
        <v>0.72000000000000008</v>
      </c>
      <c r="AU902" t="str">
        <f t="shared" si="828"/>
        <v/>
      </c>
      <c r="AV902" s="17">
        <f t="shared" si="829"/>
        <v>0.08</v>
      </c>
      <c r="AW902" s="17"/>
      <c r="AX902" s="17"/>
      <c r="AY902" s="17"/>
      <c r="AZ902" s="17">
        <v>2</v>
      </c>
      <c r="BA902" s="24">
        <v>0.33333333333333331</v>
      </c>
      <c r="BB902" s="9">
        <v>20</v>
      </c>
      <c r="BC902" s="9">
        <v>1</v>
      </c>
      <c r="BD902" s="9">
        <f t="shared" si="839"/>
        <v>0</v>
      </c>
      <c r="BE902" s="9" t="s">
        <v>4407</v>
      </c>
      <c r="BF902" s="9">
        <f t="shared" si="840"/>
        <v>0</v>
      </c>
      <c r="BG902" s="9">
        <v>3</v>
      </c>
      <c r="BH902" s="9">
        <v>5</v>
      </c>
      <c r="BI902" s="9">
        <v>5</v>
      </c>
      <c r="BJ902" s="9">
        <v>1</v>
      </c>
      <c r="BK902" s="9">
        <v>2</v>
      </c>
      <c r="BL902" s="9">
        <v>2</v>
      </c>
      <c r="BM902" s="9">
        <v>1</v>
      </c>
      <c r="BN902" s="9">
        <v>25</v>
      </c>
      <c r="BO902" s="9">
        <v>0</v>
      </c>
      <c r="BP902" s="9" t="s">
        <v>4408</v>
      </c>
      <c r="BQ902" s="9">
        <f t="shared" si="819"/>
        <v>0.4</v>
      </c>
      <c r="BR902" s="9">
        <f t="shared" si="820"/>
        <v>0</v>
      </c>
      <c r="BS902" s="34">
        <f t="shared" si="810"/>
        <v>0.6</v>
      </c>
      <c r="BT902" s="9"/>
      <c r="BU902" s="9"/>
      <c r="BV902" s="9"/>
      <c r="BW902" s="9"/>
      <c r="BX902" s="9"/>
      <c r="BY902" s="9"/>
      <c r="BZ902" s="22">
        <f t="shared" si="831"/>
        <v>0</v>
      </c>
      <c r="CA902" s="22">
        <f t="shared" si="832"/>
        <v>9</v>
      </c>
      <c r="CB902" s="22">
        <f t="shared" si="833"/>
        <v>0.6</v>
      </c>
      <c r="CC902" s="22">
        <f t="shared" si="834"/>
        <v>0</v>
      </c>
      <c r="CD902" s="22">
        <f t="shared" si="835"/>
        <v>1</v>
      </c>
      <c r="CK902" s="23" t="s">
        <v>2085</v>
      </c>
      <c r="CL902" s="23">
        <f t="shared" si="836"/>
        <v>1</v>
      </c>
      <c r="CM902" s="23">
        <f t="shared" si="841"/>
        <v>0.18049380714162494</v>
      </c>
      <c r="CN902" s="23">
        <f t="shared" si="842"/>
        <v>0.3107292929314146</v>
      </c>
      <c r="CQ902" s="49">
        <v>5</v>
      </c>
      <c r="CR902" s="43">
        <f t="shared" si="816"/>
        <v>24</v>
      </c>
    </row>
    <row r="903" spans="1:96" ht="11.25" customHeight="1">
      <c r="A903" s="9">
        <v>9</v>
      </c>
      <c r="B903" s="9">
        <v>1</v>
      </c>
      <c r="C903" s="9" t="str">
        <f t="shared" si="797"/>
        <v>21</v>
      </c>
      <c r="D903" s="10" t="s">
        <v>4216</v>
      </c>
      <c r="E903" s="9">
        <v>20</v>
      </c>
      <c r="F903" s="9">
        <v>1</v>
      </c>
      <c r="G903" s="9">
        <v>0</v>
      </c>
      <c r="H903" s="9">
        <v>1</v>
      </c>
      <c r="I903" s="9">
        <v>0</v>
      </c>
      <c r="J903" s="9">
        <v>0</v>
      </c>
      <c r="K903" s="11">
        <v>10</v>
      </c>
      <c r="L903" s="9">
        <v>16</v>
      </c>
      <c r="M903" s="9">
        <v>0</v>
      </c>
      <c r="N903" s="17">
        <f>SUM(M894:M903)</f>
        <v>45</v>
      </c>
      <c r="O903" s="17"/>
      <c r="P903" s="17">
        <f t="shared" si="837"/>
        <v>0</v>
      </c>
      <c r="Q903" s="9">
        <v>1</v>
      </c>
      <c r="R903" s="9"/>
      <c r="S903" s="9">
        <v>0</v>
      </c>
      <c r="T903" s="9">
        <v>17</v>
      </c>
      <c r="U903" s="9">
        <v>0</v>
      </c>
      <c r="V903" s="11">
        <v>30</v>
      </c>
      <c r="W903" s="11">
        <f t="shared" si="817"/>
        <v>30</v>
      </c>
      <c r="X903" s="17">
        <f t="shared" si="843"/>
        <v>0</v>
      </c>
      <c r="Y903" s="17"/>
      <c r="Z903" s="9">
        <v>0</v>
      </c>
      <c r="AA903" s="17">
        <f>SUM(Z894:Z903)</f>
        <v>112</v>
      </c>
      <c r="AB903" s="17"/>
      <c r="AC903" s="17">
        <f t="shared" si="811"/>
        <v>0</v>
      </c>
      <c r="AD903" s="17" t="str">
        <f t="shared" si="830"/>
        <v/>
      </c>
      <c r="AE903" s="17" t="s">
        <v>2085</v>
      </c>
      <c r="AF903" s="17">
        <f t="shared" si="838"/>
        <v>10</v>
      </c>
      <c r="AG903" s="17">
        <f>+SUM(AF894:AF903)</f>
        <v>167</v>
      </c>
      <c r="AH903" s="9">
        <v>49</v>
      </c>
      <c r="AI903" s="9"/>
      <c r="AJ903" s="9"/>
      <c r="AK903" s="9"/>
      <c r="AL903" s="9">
        <v>0.8</v>
      </c>
      <c r="AM903" s="9">
        <f t="shared" si="818"/>
        <v>0.8</v>
      </c>
      <c r="AN903" s="9" t="s">
        <v>2085</v>
      </c>
      <c r="AO903" s="9"/>
      <c r="AP903" s="9">
        <v>1.6326530612244892E-2</v>
      </c>
      <c r="AQ903" s="9">
        <f>+AVERAGE(AL884:AL893)</f>
        <v>0.18049380714162494</v>
      </c>
      <c r="AR903" s="9">
        <f>+AVERAGE(AO884:AO893)</f>
        <v>0.3107292929314146</v>
      </c>
      <c r="AS903" s="17">
        <f t="shared" si="823"/>
        <v>21</v>
      </c>
      <c r="AT903" s="17">
        <f t="shared" si="824"/>
        <v>0.3428571428571428</v>
      </c>
      <c r="AU903" t="str">
        <f t="shared" si="828"/>
        <v/>
      </c>
      <c r="AV903" s="17">
        <f t="shared" si="829"/>
        <v>0.24827586206896557</v>
      </c>
      <c r="AW903" s="17"/>
      <c r="AX903" s="17"/>
      <c r="AY903" s="17"/>
      <c r="AZ903" s="17">
        <v>2</v>
      </c>
      <c r="BA903" s="24">
        <v>0.33333333333333331</v>
      </c>
      <c r="BB903" s="9">
        <v>20</v>
      </c>
      <c r="BC903" s="9">
        <v>1</v>
      </c>
      <c r="BD903" s="9">
        <f t="shared" si="839"/>
        <v>0</v>
      </c>
      <c r="BE903" s="9" t="s">
        <v>4407</v>
      </c>
      <c r="BF903" s="9">
        <f t="shared" si="840"/>
        <v>0</v>
      </c>
      <c r="BG903" s="9">
        <v>3</v>
      </c>
      <c r="BH903" s="9">
        <v>5</v>
      </c>
      <c r="BI903" s="9">
        <v>5</v>
      </c>
      <c r="BJ903" s="9">
        <v>1</v>
      </c>
      <c r="BK903" s="9">
        <v>2</v>
      </c>
      <c r="BL903" s="9">
        <v>2</v>
      </c>
      <c r="BM903" s="9">
        <v>1</v>
      </c>
      <c r="BN903" s="9">
        <v>25</v>
      </c>
      <c r="BO903" s="9">
        <v>0</v>
      </c>
      <c r="BP903" s="9" t="s">
        <v>4408</v>
      </c>
      <c r="BQ903" s="9">
        <f t="shared" si="819"/>
        <v>0.4</v>
      </c>
      <c r="BR903" s="9">
        <f t="shared" si="820"/>
        <v>0</v>
      </c>
      <c r="BS903" s="34">
        <f t="shared" si="810"/>
        <v>0.6</v>
      </c>
      <c r="BT903" s="9">
        <f>SUM(AH894:AH903)</f>
        <v>678</v>
      </c>
      <c r="BU903" s="9"/>
      <c r="BV903" s="9"/>
      <c r="BW903" s="9">
        <f>SUM(AF894:AF903)</f>
        <v>167</v>
      </c>
      <c r="BX903" s="9"/>
      <c r="BY903" s="9">
        <f t="shared" ref="BY903" si="844">SUM(BW893,BW903)</f>
        <v>382</v>
      </c>
      <c r="BZ903" s="22">
        <f t="shared" si="831"/>
        <v>0</v>
      </c>
      <c r="CA903" s="22">
        <f t="shared" si="832"/>
        <v>10</v>
      </c>
      <c r="CB903" s="22">
        <f t="shared" si="833"/>
        <v>0.6</v>
      </c>
      <c r="CC903" s="22">
        <f t="shared" si="834"/>
        <v>0</v>
      </c>
      <c r="CD903" s="22">
        <f t="shared" si="835"/>
        <v>1</v>
      </c>
      <c r="CK903" s="23" t="s">
        <v>2085</v>
      </c>
      <c r="CL903" s="23">
        <f t="shared" si="836"/>
        <v>1</v>
      </c>
      <c r="CM903" s="23">
        <f t="shared" si="841"/>
        <v>0.18049380714162494</v>
      </c>
      <c r="CN903" s="23">
        <f t="shared" si="842"/>
        <v>0.3107292929314146</v>
      </c>
      <c r="CQ903" s="49">
        <v>5</v>
      </c>
      <c r="CR903" s="43">
        <f t="shared" si="816"/>
        <v>20</v>
      </c>
    </row>
    <row r="904" spans="1:96" ht="11.25" customHeight="1">
      <c r="A904" s="9">
        <v>9</v>
      </c>
      <c r="B904" s="9">
        <v>2</v>
      </c>
      <c r="C904" s="9" t="str">
        <f t="shared" si="797"/>
        <v>5</v>
      </c>
      <c r="D904" s="10" t="s">
        <v>4217</v>
      </c>
      <c r="E904" s="9">
        <v>-2</v>
      </c>
      <c r="F904" s="9">
        <v>1</v>
      </c>
      <c r="G904" s="9">
        <v>0</v>
      </c>
      <c r="H904" s="9">
        <v>0</v>
      </c>
      <c r="I904" s="9">
        <v>0</v>
      </c>
      <c r="J904" s="9">
        <v>0</v>
      </c>
      <c r="K904" s="11">
        <v>25</v>
      </c>
      <c r="L904" s="9">
        <v>50</v>
      </c>
      <c r="M904" s="9">
        <v>7</v>
      </c>
      <c r="N904" s="9"/>
      <c r="O904" s="17"/>
      <c r="P904" s="17">
        <f t="shared" si="837"/>
        <v>1</v>
      </c>
      <c r="Q904" s="9">
        <v>35</v>
      </c>
      <c r="R904" s="9"/>
      <c r="S904" s="9">
        <v>0.2</v>
      </c>
      <c r="T904" s="9">
        <v>85</v>
      </c>
      <c r="U904" s="9">
        <v>40</v>
      </c>
      <c r="V904" s="11">
        <v>30</v>
      </c>
      <c r="W904" s="18"/>
      <c r="X904" s="17">
        <f t="shared" si="843"/>
        <v>30</v>
      </c>
      <c r="Y904" s="17"/>
      <c r="Z904" s="9">
        <v>10</v>
      </c>
      <c r="AA904" s="9"/>
      <c r="AB904" s="17"/>
      <c r="AC904" s="17">
        <f>AC882</f>
        <v>40</v>
      </c>
      <c r="AD904" s="17">
        <f t="shared" si="830"/>
        <v>0.25</v>
      </c>
      <c r="AE904" s="17"/>
      <c r="AF904" s="17">
        <f t="shared" si="838"/>
        <v>13</v>
      </c>
      <c r="AG904" s="17"/>
      <c r="AH904" s="9">
        <v>55</v>
      </c>
      <c r="AI904" s="9"/>
      <c r="AJ904" s="9"/>
      <c r="AK904" s="9"/>
      <c r="AL904" s="9">
        <v>0</v>
      </c>
      <c r="AM904" s="9"/>
      <c r="AN904" s="9">
        <v>0.25</v>
      </c>
      <c r="AO904" s="9"/>
      <c r="AP904" s="9">
        <v>0.3418181818181818</v>
      </c>
      <c r="AQ904" s="22"/>
      <c r="AR904" s="22"/>
      <c r="AS904" s="17"/>
      <c r="AT904" s="17"/>
      <c r="AU904" s="17"/>
      <c r="AV904" s="17"/>
      <c r="AW904" s="17"/>
      <c r="AX904" s="17"/>
      <c r="AY904" s="17"/>
      <c r="AZ904" s="17">
        <v>4</v>
      </c>
      <c r="BA904" s="24">
        <v>0.66666666666666663</v>
      </c>
      <c r="BB904" s="9">
        <v>20</v>
      </c>
      <c r="BC904" s="9">
        <v>1</v>
      </c>
      <c r="BD904" s="9">
        <f t="shared" si="839"/>
        <v>0</v>
      </c>
      <c r="BE904" s="9" t="s">
        <v>4382</v>
      </c>
      <c r="BF904" s="9">
        <f t="shared" si="840"/>
        <v>0</v>
      </c>
      <c r="BG904" s="9">
        <v>3</v>
      </c>
      <c r="BH904" s="9">
        <v>5</v>
      </c>
      <c r="BI904" s="9">
        <v>5</v>
      </c>
      <c r="BJ904" s="9">
        <v>1</v>
      </c>
      <c r="BK904" s="9">
        <v>3</v>
      </c>
      <c r="BL904" s="9">
        <v>2</v>
      </c>
      <c r="BM904" s="9">
        <v>4</v>
      </c>
      <c r="BN904" s="9">
        <v>35</v>
      </c>
      <c r="BO904" s="9">
        <v>1</v>
      </c>
      <c r="BP904" s="9">
        <v>0</v>
      </c>
      <c r="BQ904" s="34">
        <f>BQ882</f>
        <v>0</v>
      </c>
      <c r="BR904" s="34">
        <f>BR882</f>
        <v>0</v>
      </c>
      <c r="BS904" s="34">
        <f>BS882</f>
        <v>0.6</v>
      </c>
      <c r="BT904" s="22"/>
      <c r="BU904" s="22"/>
      <c r="BV904" s="22"/>
      <c r="BW904" s="22"/>
      <c r="BX904" s="22"/>
      <c r="BY904" s="22"/>
      <c r="BZ904" s="22">
        <f t="shared" si="831"/>
        <v>0</v>
      </c>
      <c r="CA904" s="22">
        <f t="shared" si="832"/>
        <v>0</v>
      </c>
      <c r="CB904" s="22">
        <f t="shared" si="833"/>
        <v>0</v>
      </c>
      <c r="CC904" s="22">
        <f t="shared" si="834"/>
        <v>0.6</v>
      </c>
      <c r="CD904" s="22">
        <f t="shared" si="835"/>
        <v>0</v>
      </c>
      <c r="CK904" s="23" t="s">
        <v>2085</v>
      </c>
      <c r="CL904" s="23">
        <f t="shared" si="836"/>
        <v>2</v>
      </c>
      <c r="CM904" s="23" t="str">
        <f t="shared" si="841"/>
        <v/>
      </c>
      <c r="CN904" s="23" t="str">
        <f t="shared" si="842"/>
        <v/>
      </c>
      <c r="CQ904" s="49">
        <v>1</v>
      </c>
    </row>
    <row r="905" spans="1:96" ht="11.25" customHeight="1">
      <c r="A905" s="9">
        <v>9</v>
      </c>
      <c r="B905" s="9">
        <v>2</v>
      </c>
      <c r="C905" s="9" t="str">
        <f t="shared" si="797"/>
        <v>5</v>
      </c>
      <c r="D905" s="10" t="s">
        <v>4217</v>
      </c>
      <c r="E905" s="9">
        <v>-1</v>
      </c>
      <c r="F905" s="9">
        <v>1</v>
      </c>
      <c r="G905" s="9">
        <v>0</v>
      </c>
      <c r="H905" s="9">
        <v>0</v>
      </c>
      <c r="I905" s="9">
        <v>0</v>
      </c>
      <c r="J905" s="9">
        <v>0</v>
      </c>
      <c r="K905" s="11">
        <v>25</v>
      </c>
      <c r="L905" s="9">
        <v>60</v>
      </c>
      <c r="M905" s="9">
        <v>5</v>
      </c>
      <c r="N905" s="9"/>
      <c r="O905" s="17"/>
      <c r="P905" s="17">
        <f t="shared" si="837"/>
        <v>2</v>
      </c>
      <c r="Q905" s="9">
        <v>34</v>
      </c>
      <c r="R905" s="9"/>
      <c r="S905" s="9">
        <v>0.14705882352941177</v>
      </c>
      <c r="T905" s="9">
        <v>94</v>
      </c>
      <c r="U905" s="9">
        <v>40</v>
      </c>
      <c r="V905" s="11">
        <v>30</v>
      </c>
      <c r="W905" s="11">
        <f>V904</f>
        <v>30</v>
      </c>
      <c r="X905" s="17">
        <f t="shared" si="843"/>
        <v>30</v>
      </c>
      <c r="Y905" s="17"/>
      <c r="Z905" s="9">
        <v>15</v>
      </c>
      <c r="AA905" s="9"/>
      <c r="AB905" s="17"/>
      <c r="AC905" s="17">
        <f t="shared" ref="AC905:AC968" si="845">AC883</f>
        <v>54</v>
      </c>
      <c r="AD905" s="17">
        <f t="shared" si="830"/>
        <v>0.27777777777777779</v>
      </c>
      <c r="AE905" s="17">
        <v>0.25</v>
      </c>
      <c r="AF905" s="17">
        <f t="shared" si="838"/>
        <v>20</v>
      </c>
      <c r="AG905" s="17"/>
      <c r="AH905" s="9">
        <v>70</v>
      </c>
      <c r="AI905" s="9"/>
      <c r="AJ905" s="9"/>
      <c r="AK905" s="9"/>
      <c r="AL905" s="9">
        <v>0.1647058823529412</v>
      </c>
      <c r="AM905" s="9"/>
      <c r="AN905" s="9">
        <v>0.27777777777777779</v>
      </c>
      <c r="AO905" s="9"/>
      <c r="AP905" s="9">
        <v>0.25714285714285712</v>
      </c>
      <c r="AQ905" s="9"/>
      <c r="AR905" s="9"/>
      <c r="AS905" s="17">
        <f>+Q904</f>
        <v>35</v>
      </c>
      <c r="AT905" s="17">
        <f t="shared" ref="AT905" si="846">+AL904</f>
        <v>0</v>
      </c>
      <c r="AU905" s="17">
        <f t="shared" ref="AU905" si="847">+AN904</f>
        <v>0.25</v>
      </c>
      <c r="AV905" s="17">
        <f t="shared" ref="AV905" si="848">+AP904</f>
        <v>0.3418181818181818</v>
      </c>
      <c r="AW905" s="17"/>
      <c r="AX905" s="17"/>
      <c r="AY905" s="17"/>
      <c r="AZ905" s="17">
        <v>4</v>
      </c>
      <c r="BA905" s="24">
        <v>0.66666666666666663</v>
      </c>
      <c r="BB905" s="9">
        <v>20</v>
      </c>
      <c r="BC905" s="9">
        <v>1</v>
      </c>
      <c r="BD905" s="9">
        <f t="shared" si="839"/>
        <v>0</v>
      </c>
      <c r="BE905" s="9" t="s">
        <v>4382</v>
      </c>
      <c r="BF905" s="9">
        <f t="shared" si="840"/>
        <v>0</v>
      </c>
      <c r="BG905" s="9">
        <v>3</v>
      </c>
      <c r="BH905" s="9">
        <v>5</v>
      </c>
      <c r="BI905" s="9">
        <v>5</v>
      </c>
      <c r="BJ905" s="9">
        <v>1</v>
      </c>
      <c r="BK905" s="9">
        <v>3</v>
      </c>
      <c r="BL905" s="9">
        <v>2</v>
      </c>
      <c r="BM905" s="9">
        <v>4</v>
      </c>
      <c r="BN905" s="9">
        <v>35</v>
      </c>
      <c r="BO905" s="9">
        <v>1</v>
      </c>
      <c r="BP905" s="9">
        <v>0</v>
      </c>
      <c r="BQ905" s="34">
        <f t="shared" ref="BQ905:BS968" si="849">BQ883</f>
        <v>0.4</v>
      </c>
      <c r="BR905" s="34">
        <f t="shared" si="849"/>
        <v>0</v>
      </c>
      <c r="BS905" s="34">
        <f t="shared" si="849"/>
        <v>0.6</v>
      </c>
      <c r="BT905" s="9"/>
      <c r="BU905" s="9"/>
      <c r="BV905" s="9"/>
      <c r="BW905" s="9"/>
      <c r="BX905" s="9"/>
      <c r="BY905" s="9"/>
      <c r="BZ905" s="22">
        <f t="shared" si="831"/>
        <v>0</v>
      </c>
      <c r="CA905" s="22">
        <f t="shared" si="832"/>
        <v>0</v>
      </c>
      <c r="CB905" s="22">
        <f t="shared" si="833"/>
        <v>0</v>
      </c>
      <c r="CC905" s="22">
        <f t="shared" si="834"/>
        <v>0.6</v>
      </c>
      <c r="CD905" s="22">
        <f t="shared" si="835"/>
        <v>0</v>
      </c>
      <c r="CK905" s="23">
        <v>0.5</v>
      </c>
      <c r="CL905" s="23">
        <f t="shared" si="836"/>
        <v>2</v>
      </c>
      <c r="CM905" s="23" t="str">
        <f t="shared" si="841"/>
        <v/>
      </c>
      <c r="CN905" s="23" t="str">
        <f t="shared" si="842"/>
        <v/>
      </c>
      <c r="CQ905" s="49">
        <v>2</v>
      </c>
    </row>
    <row r="906" spans="1:96" ht="11.25" customHeight="1">
      <c r="A906" s="9">
        <v>9</v>
      </c>
      <c r="B906" s="9">
        <v>2</v>
      </c>
      <c r="C906" s="9" t="str">
        <f t="shared" si="797"/>
        <v>5</v>
      </c>
      <c r="D906" s="10" t="s">
        <v>4217</v>
      </c>
      <c r="E906" s="9">
        <v>1</v>
      </c>
      <c r="F906" s="9">
        <v>1</v>
      </c>
      <c r="G906" s="9">
        <v>0</v>
      </c>
      <c r="H906" s="9">
        <v>0</v>
      </c>
      <c r="I906" s="9">
        <v>0</v>
      </c>
      <c r="J906" s="9">
        <v>0</v>
      </c>
      <c r="K906" s="11">
        <v>25</v>
      </c>
      <c r="L906" s="9">
        <v>75</v>
      </c>
      <c r="M906" s="9">
        <v>8</v>
      </c>
      <c r="N906" s="17">
        <f>SUM(M906:M906)</f>
        <v>8</v>
      </c>
      <c r="O906" s="17"/>
      <c r="P906" s="17">
        <f t="shared" si="837"/>
        <v>1</v>
      </c>
      <c r="Q906" s="9">
        <v>34</v>
      </c>
      <c r="R906" s="9"/>
      <c r="S906" s="9">
        <v>0.23529411764705882</v>
      </c>
      <c r="T906" s="9">
        <v>100</v>
      </c>
      <c r="U906" s="9">
        <v>40</v>
      </c>
      <c r="V906" s="11">
        <v>30</v>
      </c>
      <c r="W906" s="11">
        <f t="shared" ref="W906:W925" si="850">V905</f>
        <v>30</v>
      </c>
      <c r="X906" s="17">
        <f t="shared" si="843"/>
        <v>30</v>
      </c>
      <c r="Y906" s="17"/>
      <c r="Z906" s="9">
        <v>15</v>
      </c>
      <c r="AA906" s="17">
        <f>SUM(Z906:Z906)</f>
        <v>15</v>
      </c>
      <c r="AB906" s="17"/>
      <c r="AC906" s="17">
        <f t="shared" si="845"/>
        <v>53</v>
      </c>
      <c r="AD906" s="17">
        <f t="shared" si="830"/>
        <v>0.28301886792452829</v>
      </c>
      <c r="AE906" s="17">
        <v>0.27777777777777779</v>
      </c>
      <c r="AF906" s="17">
        <f t="shared" si="838"/>
        <v>17</v>
      </c>
      <c r="AG906" s="17"/>
      <c r="AH906" s="9">
        <v>69</v>
      </c>
      <c r="AI906" s="9"/>
      <c r="AJ906" s="9"/>
      <c r="AK906" s="9"/>
      <c r="AL906" s="9">
        <v>0.10588235294117647</v>
      </c>
      <c r="AM906" s="9"/>
      <c r="AN906" s="9">
        <v>0.28301886792452829</v>
      </c>
      <c r="AO906" s="9"/>
      <c r="AP906" s="9">
        <v>0.20869565217391309</v>
      </c>
      <c r="AQ906" s="9"/>
      <c r="AR906" s="9"/>
      <c r="AZ906">
        <v>4</v>
      </c>
      <c r="BA906" s="24">
        <v>0.66666666666666663</v>
      </c>
      <c r="BB906" s="9">
        <v>20</v>
      </c>
      <c r="BC906" s="9">
        <v>1</v>
      </c>
      <c r="BD906" s="9">
        <f t="shared" si="839"/>
        <v>0</v>
      </c>
      <c r="BE906" s="9" t="s">
        <v>4382</v>
      </c>
      <c r="BF906" s="9">
        <f t="shared" si="840"/>
        <v>0</v>
      </c>
      <c r="BG906" s="9">
        <v>3</v>
      </c>
      <c r="BH906" s="9">
        <v>5</v>
      </c>
      <c r="BI906" s="9">
        <v>5</v>
      </c>
      <c r="BJ906" s="9">
        <v>1</v>
      </c>
      <c r="BK906" s="9">
        <v>3</v>
      </c>
      <c r="BL906" s="9">
        <v>2</v>
      </c>
      <c r="BM906" s="9">
        <v>4</v>
      </c>
      <c r="BN906" s="9">
        <v>35</v>
      </c>
      <c r="BO906" s="9">
        <v>1</v>
      </c>
      <c r="BP906" s="9">
        <v>0</v>
      </c>
      <c r="BQ906" s="34">
        <f t="shared" si="849"/>
        <v>0.4</v>
      </c>
      <c r="BR906" s="34">
        <f t="shared" si="849"/>
        <v>0</v>
      </c>
      <c r="BS906" s="34">
        <f t="shared" si="849"/>
        <v>0.6</v>
      </c>
      <c r="BT906" s="9"/>
      <c r="BU906" s="9"/>
      <c r="BV906" s="9"/>
      <c r="BW906" s="9"/>
      <c r="BX906" s="9"/>
      <c r="BY906" s="9"/>
      <c r="BZ906" s="22">
        <f t="shared" si="831"/>
        <v>1</v>
      </c>
      <c r="CA906" s="22">
        <f t="shared" si="832"/>
        <v>0</v>
      </c>
      <c r="CB906" s="22">
        <f t="shared" si="833"/>
        <v>0</v>
      </c>
      <c r="CC906" s="22">
        <f t="shared" si="834"/>
        <v>0.6</v>
      </c>
      <c r="CD906" s="22">
        <f t="shared" si="835"/>
        <v>0</v>
      </c>
      <c r="CK906" s="23">
        <v>0.55555555555555558</v>
      </c>
      <c r="CL906" s="23">
        <f t="shared" si="836"/>
        <v>2</v>
      </c>
      <c r="CM906" s="23" t="str">
        <f t="shared" si="841"/>
        <v/>
      </c>
      <c r="CN906" s="23" t="str">
        <f t="shared" si="842"/>
        <v/>
      </c>
      <c r="CQ906" s="49">
        <v>4</v>
      </c>
    </row>
    <row r="907" spans="1:96" ht="11.25" customHeight="1">
      <c r="A907" s="9">
        <v>9</v>
      </c>
      <c r="B907" s="9">
        <v>2</v>
      </c>
      <c r="C907" s="9" t="str">
        <f t="shared" si="797"/>
        <v>5</v>
      </c>
      <c r="D907" s="10" t="s">
        <v>4217</v>
      </c>
      <c r="E907" s="9">
        <v>2</v>
      </c>
      <c r="F907" s="9">
        <v>1</v>
      </c>
      <c r="G907" s="9">
        <v>0</v>
      </c>
      <c r="H907" s="9">
        <v>0</v>
      </c>
      <c r="I907" s="9">
        <v>0</v>
      </c>
      <c r="J907" s="9">
        <v>0</v>
      </c>
      <c r="K907" s="11">
        <v>25</v>
      </c>
      <c r="L907" s="9">
        <v>75</v>
      </c>
      <c r="M907" s="9">
        <v>5</v>
      </c>
      <c r="N907" s="17">
        <f>SUM(M906:M907)</f>
        <v>13</v>
      </c>
      <c r="O907" s="17"/>
      <c r="P907" s="17">
        <f t="shared" si="837"/>
        <v>2</v>
      </c>
      <c r="Q907" s="9">
        <v>15</v>
      </c>
      <c r="R907" s="9"/>
      <c r="S907" s="9">
        <v>0.33333333333333331</v>
      </c>
      <c r="T907" s="9">
        <v>90</v>
      </c>
      <c r="U907" s="9">
        <v>40</v>
      </c>
      <c r="V907" s="11">
        <v>30</v>
      </c>
      <c r="W907" s="11">
        <f t="shared" si="850"/>
        <v>30</v>
      </c>
      <c r="X907" s="17">
        <f t="shared" si="843"/>
        <v>30</v>
      </c>
      <c r="Y907" s="17"/>
      <c r="Z907" s="9">
        <v>18</v>
      </c>
      <c r="AA907" s="17">
        <f>SUM(Z906:Z907)</f>
        <v>33</v>
      </c>
      <c r="AB907" s="17"/>
      <c r="AC907" s="17">
        <f t="shared" si="845"/>
        <v>56</v>
      </c>
      <c r="AD907" s="17">
        <f t="shared" si="830"/>
        <v>0.32142857142857145</v>
      </c>
      <c r="AE907" s="17">
        <v>0.28301886792452829</v>
      </c>
      <c r="AF907" s="17">
        <f t="shared" si="838"/>
        <v>23</v>
      </c>
      <c r="AG907" s="17"/>
      <c r="AH907" s="9">
        <v>91</v>
      </c>
      <c r="AI907" s="9"/>
      <c r="AJ907" s="9"/>
      <c r="AK907" s="9"/>
      <c r="AL907" s="9">
        <v>0.42666666666666664</v>
      </c>
      <c r="AM907" s="9"/>
      <c r="AN907" s="9">
        <v>0.32142857142857145</v>
      </c>
      <c r="AO907" s="9"/>
      <c r="AP907" s="9">
        <v>0.17582417582417587</v>
      </c>
      <c r="AQ907" s="9"/>
      <c r="AR907" s="9"/>
      <c r="AS907" s="17">
        <f t="shared" ref="AS907:AS925" si="851">+Q906</f>
        <v>34</v>
      </c>
      <c r="AT907" s="17">
        <f t="shared" si="824"/>
        <v>0.10588235294117647</v>
      </c>
      <c r="AU907" s="17">
        <f t="shared" ref="AU907:AU915" si="852">+AN906</f>
        <v>0.28301886792452829</v>
      </c>
      <c r="AV907" s="17">
        <f t="shared" ref="AV907:AV915" si="853">+AP906</f>
        <v>0.20869565217391309</v>
      </c>
      <c r="AW907" s="17"/>
      <c r="AX907" s="17"/>
      <c r="AY907" s="17"/>
      <c r="AZ907" s="17">
        <v>4</v>
      </c>
      <c r="BA907" s="24">
        <v>0.66666666666666663</v>
      </c>
      <c r="BB907" s="9">
        <v>20</v>
      </c>
      <c r="BC907" s="9">
        <v>1</v>
      </c>
      <c r="BD907" s="9">
        <f t="shared" si="839"/>
        <v>0</v>
      </c>
      <c r="BE907" s="9" t="s">
        <v>4382</v>
      </c>
      <c r="BF907" s="9">
        <f t="shared" si="840"/>
        <v>0</v>
      </c>
      <c r="BG907" s="9">
        <v>3</v>
      </c>
      <c r="BH907" s="9">
        <v>5</v>
      </c>
      <c r="BI907" s="9">
        <v>5</v>
      </c>
      <c r="BJ907" s="9">
        <v>1</v>
      </c>
      <c r="BK907" s="9">
        <v>3</v>
      </c>
      <c r="BL907" s="9">
        <v>2</v>
      </c>
      <c r="BM907" s="9">
        <v>4</v>
      </c>
      <c r="BN907" s="9">
        <v>35</v>
      </c>
      <c r="BO907" s="9">
        <v>1</v>
      </c>
      <c r="BP907" s="9">
        <v>0</v>
      </c>
      <c r="BQ907" s="34">
        <f t="shared" si="849"/>
        <v>0.4</v>
      </c>
      <c r="BR907" s="34">
        <f t="shared" si="849"/>
        <v>0</v>
      </c>
      <c r="BS907" s="34">
        <f t="shared" si="849"/>
        <v>0.6</v>
      </c>
      <c r="BT907" s="9"/>
      <c r="BU907" s="9"/>
      <c r="BV907" s="9"/>
      <c r="BW907" s="9"/>
      <c r="BX907" s="9"/>
      <c r="BY907" s="9"/>
      <c r="BZ907" s="22">
        <f t="shared" si="831"/>
        <v>2</v>
      </c>
      <c r="CA907" s="22">
        <f t="shared" si="832"/>
        <v>0</v>
      </c>
      <c r="CB907" s="22">
        <f t="shared" si="833"/>
        <v>0</v>
      </c>
      <c r="CC907" s="22">
        <f t="shared" si="834"/>
        <v>0.6</v>
      </c>
      <c r="CD907" s="22">
        <f t="shared" si="835"/>
        <v>0</v>
      </c>
      <c r="CK907" s="23">
        <v>0.56603773584905659</v>
      </c>
      <c r="CL907" s="23">
        <f t="shared" si="836"/>
        <v>2</v>
      </c>
      <c r="CM907" s="23" t="str">
        <f t="shared" si="841"/>
        <v/>
      </c>
      <c r="CN907" s="23" t="str">
        <f t="shared" si="842"/>
        <v/>
      </c>
      <c r="CQ907" s="49">
        <v>4</v>
      </c>
    </row>
    <row r="908" spans="1:96" ht="11.25" customHeight="1">
      <c r="A908" s="9">
        <v>9</v>
      </c>
      <c r="B908" s="9">
        <v>2</v>
      </c>
      <c r="C908" s="9" t="str">
        <f t="shared" si="797"/>
        <v>5</v>
      </c>
      <c r="D908" s="10" t="s">
        <v>4217</v>
      </c>
      <c r="E908" s="9">
        <v>3</v>
      </c>
      <c r="F908" s="9">
        <v>1</v>
      </c>
      <c r="G908" s="9">
        <v>0</v>
      </c>
      <c r="H908" s="9">
        <v>0</v>
      </c>
      <c r="I908" s="9">
        <v>0</v>
      </c>
      <c r="J908" s="9">
        <v>0</v>
      </c>
      <c r="K908" s="11">
        <v>25</v>
      </c>
      <c r="L908" s="9">
        <v>65</v>
      </c>
      <c r="M908" s="9">
        <v>5</v>
      </c>
      <c r="N908" s="17">
        <f>SUM(M906:M908)</f>
        <v>18</v>
      </c>
      <c r="O908" s="17"/>
      <c r="P908" s="17">
        <f t="shared" si="837"/>
        <v>2</v>
      </c>
      <c r="Q908" s="9">
        <v>20</v>
      </c>
      <c r="R908" s="9"/>
      <c r="S908" s="9">
        <v>0.25</v>
      </c>
      <c r="T908" s="9">
        <v>85</v>
      </c>
      <c r="U908" s="9">
        <v>40</v>
      </c>
      <c r="V908" s="11">
        <v>30</v>
      </c>
      <c r="W908" s="11">
        <f t="shared" si="850"/>
        <v>30</v>
      </c>
      <c r="X908" s="17">
        <f t="shared" si="843"/>
        <v>30</v>
      </c>
      <c r="Y908" s="17"/>
      <c r="Z908" s="9">
        <v>15</v>
      </c>
      <c r="AA908" s="17">
        <f>SUM(Z906:Z908)</f>
        <v>48</v>
      </c>
      <c r="AB908" s="17"/>
      <c r="AC908" s="17">
        <f t="shared" si="845"/>
        <v>54</v>
      </c>
      <c r="AD908" s="17">
        <f t="shared" si="830"/>
        <v>0.27777777777777779</v>
      </c>
      <c r="AE908" s="17">
        <v>0.32142857142857145</v>
      </c>
      <c r="AF908" s="17">
        <f t="shared" si="838"/>
        <v>20</v>
      </c>
      <c r="AG908" s="17"/>
      <c r="AH908" s="9">
        <v>84</v>
      </c>
      <c r="AI908" s="9"/>
      <c r="AJ908" s="9"/>
      <c r="AK908" s="9"/>
      <c r="AL908" s="9">
        <v>0.16</v>
      </c>
      <c r="AM908" s="9"/>
      <c r="AN908" s="9">
        <v>0.27777777777777779</v>
      </c>
      <c r="AO908" s="9"/>
      <c r="AP908" s="9">
        <v>0.1571428571428572</v>
      </c>
      <c r="AQ908" s="9"/>
      <c r="AR908" s="9"/>
      <c r="AS908" s="17">
        <f t="shared" si="851"/>
        <v>15</v>
      </c>
      <c r="AT908" s="17">
        <f t="shared" si="824"/>
        <v>0.42666666666666664</v>
      </c>
      <c r="AU908" s="17">
        <f t="shared" si="852"/>
        <v>0.32142857142857145</v>
      </c>
      <c r="AV908" s="17">
        <f t="shared" si="853"/>
        <v>0.17582417582417587</v>
      </c>
      <c r="AW908" s="17"/>
      <c r="AX908" s="17"/>
      <c r="AY908" s="17"/>
      <c r="AZ908" s="17">
        <v>4</v>
      </c>
      <c r="BA908" s="24">
        <v>0.66666666666666663</v>
      </c>
      <c r="BB908" s="9">
        <v>20</v>
      </c>
      <c r="BC908" s="9">
        <v>1</v>
      </c>
      <c r="BD908" s="9">
        <f t="shared" si="839"/>
        <v>0</v>
      </c>
      <c r="BE908" s="9" t="s">
        <v>4382</v>
      </c>
      <c r="BF908" s="9">
        <f t="shared" si="840"/>
        <v>0</v>
      </c>
      <c r="BG908" s="9">
        <v>3</v>
      </c>
      <c r="BH908" s="9">
        <v>5</v>
      </c>
      <c r="BI908" s="9">
        <v>5</v>
      </c>
      <c r="BJ908" s="9">
        <v>1</v>
      </c>
      <c r="BK908" s="9">
        <v>3</v>
      </c>
      <c r="BL908" s="9">
        <v>2</v>
      </c>
      <c r="BM908" s="9">
        <v>4</v>
      </c>
      <c r="BN908" s="9">
        <v>35</v>
      </c>
      <c r="BO908" s="9">
        <v>1</v>
      </c>
      <c r="BP908" s="9">
        <v>0</v>
      </c>
      <c r="BQ908" s="34">
        <f t="shared" si="849"/>
        <v>0.4</v>
      </c>
      <c r="BR908" s="34">
        <f t="shared" si="849"/>
        <v>0</v>
      </c>
      <c r="BS908" s="34">
        <f t="shared" si="849"/>
        <v>0.6</v>
      </c>
      <c r="BT908" s="9"/>
      <c r="BU908" s="9"/>
      <c r="BV908" s="9"/>
      <c r="BW908" s="9"/>
      <c r="BX908" s="9"/>
      <c r="BY908" s="9"/>
      <c r="BZ908" s="22">
        <f t="shared" si="831"/>
        <v>3</v>
      </c>
      <c r="CA908" s="22">
        <f t="shared" si="832"/>
        <v>0</v>
      </c>
      <c r="CB908" s="22">
        <f t="shared" si="833"/>
        <v>0</v>
      </c>
      <c r="CC908" s="22">
        <f t="shared" si="834"/>
        <v>0.6</v>
      </c>
      <c r="CD908" s="22">
        <f t="shared" si="835"/>
        <v>0</v>
      </c>
      <c r="CK908" s="23">
        <v>0.6428571428571429</v>
      </c>
      <c r="CL908" s="23">
        <f t="shared" si="836"/>
        <v>2</v>
      </c>
      <c r="CM908" s="23" t="str">
        <f t="shared" si="841"/>
        <v/>
      </c>
      <c r="CN908" s="23" t="str">
        <f t="shared" si="842"/>
        <v/>
      </c>
      <c r="CQ908" s="49">
        <v>3</v>
      </c>
    </row>
    <row r="909" spans="1:96" ht="11.25" customHeight="1">
      <c r="A909" s="9">
        <v>9</v>
      </c>
      <c r="B909" s="9">
        <v>2</v>
      </c>
      <c r="C909" s="9" t="str">
        <f t="shared" si="797"/>
        <v>5</v>
      </c>
      <c r="D909" s="10" t="s">
        <v>4217</v>
      </c>
      <c r="E909" s="9">
        <v>4</v>
      </c>
      <c r="F909" s="9">
        <v>1</v>
      </c>
      <c r="G909" s="9">
        <v>0</v>
      </c>
      <c r="H909" s="9">
        <v>0</v>
      </c>
      <c r="I909" s="9">
        <v>0</v>
      </c>
      <c r="J909" s="9">
        <v>0</v>
      </c>
      <c r="K909" s="11">
        <v>25</v>
      </c>
      <c r="L909" s="9">
        <v>60</v>
      </c>
      <c r="M909" s="9">
        <v>7</v>
      </c>
      <c r="N909" s="17">
        <f>SUM(M906:M909)</f>
        <v>25</v>
      </c>
      <c r="O909" s="17"/>
      <c r="P909" s="17">
        <f t="shared" si="837"/>
        <v>1</v>
      </c>
      <c r="Q909" s="9">
        <v>31</v>
      </c>
      <c r="R909" s="9"/>
      <c r="S909" s="9">
        <v>0.22580645161290322</v>
      </c>
      <c r="T909" s="9">
        <v>91</v>
      </c>
      <c r="U909" s="9">
        <v>40</v>
      </c>
      <c r="V909" s="11">
        <v>30</v>
      </c>
      <c r="W909" s="11">
        <f t="shared" si="850"/>
        <v>30</v>
      </c>
      <c r="X909" s="17">
        <f t="shared" si="843"/>
        <v>30</v>
      </c>
      <c r="Y909" s="17"/>
      <c r="Z909" s="9">
        <v>15</v>
      </c>
      <c r="AA909" s="17">
        <f>SUM(Z906:Z909)</f>
        <v>63</v>
      </c>
      <c r="AB909" s="17"/>
      <c r="AC909" s="17">
        <f t="shared" si="845"/>
        <v>59</v>
      </c>
      <c r="AD909" s="17">
        <f t="shared" si="830"/>
        <v>0.25423728813559321</v>
      </c>
      <c r="AE909" s="17">
        <v>0.27777777777777779</v>
      </c>
      <c r="AF909" s="17">
        <f t="shared" si="838"/>
        <v>18</v>
      </c>
      <c r="AG909" s="17"/>
      <c r="AH909" s="9">
        <v>78</v>
      </c>
      <c r="AI909" s="9"/>
      <c r="AJ909" s="9"/>
      <c r="AK909" s="9"/>
      <c r="AL909" s="9">
        <v>7.7419354838709695E-2</v>
      </c>
      <c r="AM909" s="9"/>
      <c r="AN909" s="9">
        <v>0.25423728813559321</v>
      </c>
      <c r="AO909" s="9"/>
      <c r="AP909" s="9">
        <v>0.18974358974358974</v>
      </c>
      <c r="AQ909" s="9"/>
      <c r="AR909" s="9"/>
      <c r="AS909" s="17">
        <f t="shared" si="851"/>
        <v>20</v>
      </c>
      <c r="AT909" s="17">
        <f t="shared" si="824"/>
        <v>0.16</v>
      </c>
      <c r="AU909" s="17">
        <f t="shared" si="852"/>
        <v>0.27777777777777779</v>
      </c>
      <c r="AV909" s="17">
        <f t="shared" si="853"/>
        <v>0.1571428571428572</v>
      </c>
      <c r="AW909" s="17"/>
      <c r="AX909" s="17"/>
      <c r="AY909" s="17"/>
      <c r="AZ909" s="17">
        <v>4</v>
      </c>
      <c r="BA909" s="24">
        <v>0.66666666666666663</v>
      </c>
      <c r="BB909" s="9">
        <v>20</v>
      </c>
      <c r="BC909" s="9">
        <v>1</v>
      </c>
      <c r="BD909" s="9">
        <f t="shared" si="839"/>
        <v>0</v>
      </c>
      <c r="BE909" s="9" t="s">
        <v>4382</v>
      </c>
      <c r="BF909" s="9">
        <f t="shared" si="840"/>
        <v>0</v>
      </c>
      <c r="BG909" s="9">
        <v>3</v>
      </c>
      <c r="BH909" s="9">
        <v>5</v>
      </c>
      <c r="BI909" s="9">
        <v>5</v>
      </c>
      <c r="BJ909" s="9">
        <v>1</v>
      </c>
      <c r="BK909" s="9">
        <v>3</v>
      </c>
      <c r="BL909" s="9">
        <v>2</v>
      </c>
      <c r="BM909" s="9">
        <v>4</v>
      </c>
      <c r="BN909" s="9">
        <v>35</v>
      </c>
      <c r="BO909" s="9">
        <v>1</v>
      </c>
      <c r="BP909" s="9">
        <v>0</v>
      </c>
      <c r="BQ909" s="34">
        <f t="shared" si="849"/>
        <v>0.4</v>
      </c>
      <c r="BR909" s="34">
        <f t="shared" si="849"/>
        <v>0</v>
      </c>
      <c r="BS909" s="34">
        <f t="shared" si="849"/>
        <v>0.6</v>
      </c>
      <c r="BT909" s="9"/>
      <c r="BU909" s="9"/>
      <c r="BV909" s="9"/>
      <c r="BW909" s="9"/>
      <c r="BX909" s="9"/>
      <c r="BY909" s="9"/>
      <c r="BZ909" s="22">
        <f t="shared" si="831"/>
        <v>4</v>
      </c>
      <c r="CA909" s="22">
        <f t="shared" si="832"/>
        <v>0</v>
      </c>
      <c r="CB909" s="22">
        <f t="shared" si="833"/>
        <v>0</v>
      </c>
      <c r="CC909" s="22">
        <f t="shared" si="834"/>
        <v>0.6</v>
      </c>
      <c r="CD909" s="22">
        <f t="shared" si="835"/>
        <v>0</v>
      </c>
      <c r="CK909" s="23">
        <v>0.55555555555555558</v>
      </c>
      <c r="CL909" s="23">
        <f t="shared" si="836"/>
        <v>2</v>
      </c>
      <c r="CM909" s="23" t="str">
        <f t="shared" si="841"/>
        <v/>
      </c>
      <c r="CN909" s="23" t="str">
        <f t="shared" si="842"/>
        <v/>
      </c>
      <c r="CQ909" s="49">
        <v>3</v>
      </c>
    </row>
    <row r="910" spans="1:96" ht="11.25" customHeight="1">
      <c r="A910" s="9">
        <v>9</v>
      </c>
      <c r="B910" s="9">
        <v>2</v>
      </c>
      <c r="C910" s="9" t="str">
        <f t="shared" si="797"/>
        <v>5</v>
      </c>
      <c r="D910" s="10" t="s">
        <v>4217</v>
      </c>
      <c r="E910" s="9">
        <v>5</v>
      </c>
      <c r="F910" s="9">
        <v>1</v>
      </c>
      <c r="G910" s="9">
        <v>0</v>
      </c>
      <c r="H910" s="9">
        <v>0</v>
      </c>
      <c r="I910" s="9">
        <v>0</v>
      </c>
      <c r="J910" s="9">
        <v>0</v>
      </c>
      <c r="K910" s="11">
        <v>25</v>
      </c>
      <c r="L910" s="9">
        <v>66</v>
      </c>
      <c r="M910" s="9">
        <v>7</v>
      </c>
      <c r="N910" s="17">
        <f>SUM(M906:M910)</f>
        <v>32</v>
      </c>
      <c r="O910" s="17"/>
      <c r="P910" s="17">
        <f t="shared" si="837"/>
        <v>1</v>
      </c>
      <c r="Q910" s="9">
        <v>30</v>
      </c>
      <c r="R910" s="9"/>
      <c r="S910" s="9">
        <v>0.23333333333333334</v>
      </c>
      <c r="T910" s="9">
        <v>96</v>
      </c>
      <c r="U910" s="9">
        <v>40</v>
      </c>
      <c r="V910" s="11">
        <v>30</v>
      </c>
      <c r="W910" s="11">
        <f t="shared" si="850"/>
        <v>30</v>
      </c>
      <c r="X910" s="17">
        <f t="shared" si="843"/>
        <v>30</v>
      </c>
      <c r="Y910" s="17"/>
      <c r="Z910" s="9">
        <v>15</v>
      </c>
      <c r="AA910" s="17">
        <f>SUM(Z906:Z910)</f>
        <v>78</v>
      </c>
      <c r="AB910" s="17"/>
      <c r="AC910" s="17">
        <f t="shared" si="845"/>
        <v>56</v>
      </c>
      <c r="AD910" s="17">
        <f t="shared" si="830"/>
        <v>0.26785714285714285</v>
      </c>
      <c r="AE910" s="17">
        <v>0.25423728813559321</v>
      </c>
      <c r="AF910" s="17">
        <f t="shared" si="838"/>
        <v>18</v>
      </c>
      <c r="AG910" s="17"/>
      <c r="AH910" s="9">
        <v>76</v>
      </c>
      <c r="AI910" s="9"/>
      <c r="AJ910" s="9"/>
      <c r="AK910" s="9"/>
      <c r="AL910" s="9">
        <v>0.10666666666666669</v>
      </c>
      <c r="AM910" s="9"/>
      <c r="AN910" s="9">
        <v>0.26785714285714285</v>
      </c>
      <c r="AO910" s="9"/>
      <c r="AP910" s="9">
        <v>0.13157894736842105</v>
      </c>
      <c r="AQ910" s="9"/>
      <c r="AR910" s="9"/>
      <c r="AS910" s="17">
        <f t="shared" si="851"/>
        <v>31</v>
      </c>
      <c r="AT910" s="17">
        <f t="shared" si="824"/>
        <v>7.7419354838709695E-2</v>
      </c>
      <c r="AU910" s="17">
        <f t="shared" si="852"/>
        <v>0.25423728813559321</v>
      </c>
      <c r="AV910" s="17">
        <f t="shared" si="853"/>
        <v>0.18974358974358974</v>
      </c>
      <c r="AW910" s="17"/>
      <c r="AX910" s="17"/>
      <c r="AY910" s="17"/>
      <c r="AZ910" s="17">
        <v>4</v>
      </c>
      <c r="BA910" s="24">
        <v>0.66666666666666663</v>
      </c>
      <c r="BB910" s="9">
        <v>20</v>
      </c>
      <c r="BC910" s="9">
        <v>1</v>
      </c>
      <c r="BD910" s="9">
        <f t="shared" si="839"/>
        <v>0</v>
      </c>
      <c r="BE910" s="9" t="s">
        <v>4382</v>
      </c>
      <c r="BF910" s="9">
        <f t="shared" si="840"/>
        <v>0</v>
      </c>
      <c r="BG910" s="9">
        <v>3</v>
      </c>
      <c r="BH910" s="9">
        <v>5</v>
      </c>
      <c r="BI910" s="9">
        <v>5</v>
      </c>
      <c r="BJ910" s="9">
        <v>1</v>
      </c>
      <c r="BK910" s="9">
        <v>3</v>
      </c>
      <c r="BL910" s="9">
        <v>2</v>
      </c>
      <c r="BM910" s="9">
        <v>4</v>
      </c>
      <c r="BN910" s="9">
        <v>35</v>
      </c>
      <c r="BO910" s="9">
        <v>1</v>
      </c>
      <c r="BP910" s="9">
        <v>0</v>
      </c>
      <c r="BQ910" s="34">
        <f t="shared" si="849"/>
        <v>0.4</v>
      </c>
      <c r="BR910" s="34">
        <f t="shared" si="849"/>
        <v>0</v>
      </c>
      <c r="BS910" s="34">
        <f t="shared" si="849"/>
        <v>0.6</v>
      </c>
      <c r="BT910" s="9"/>
      <c r="BU910" s="9"/>
      <c r="BV910" s="9"/>
      <c r="BW910" s="9"/>
      <c r="BX910" s="9"/>
      <c r="BY910" s="9"/>
      <c r="BZ910" s="22">
        <f t="shared" si="831"/>
        <v>5</v>
      </c>
      <c r="CA910" s="22">
        <f t="shared" si="832"/>
        <v>0</v>
      </c>
      <c r="CB910" s="22">
        <f t="shared" si="833"/>
        <v>0</v>
      </c>
      <c r="CC910" s="22">
        <f t="shared" si="834"/>
        <v>0.6</v>
      </c>
      <c r="CD910" s="22">
        <f t="shared" si="835"/>
        <v>0</v>
      </c>
      <c r="CK910" s="23">
        <v>0.50847457627118642</v>
      </c>
      <c r="CL910" s="23">
        <f t="shared" si="836"/>
        <v>2</v>
      </c>
      <c r="CM910" s="23" t="str">
        <f t="shared" si="841"/>
        <v/>
      </c>
      <c r="CN910" s="23" t="str">
        <f t="shared" si="842"/>
        <v/>
      </c>
      <c r="CQ910" s="49">
        <v>4</v>
      </c>
    </row>
    <row r="911" spans="1:96" ht="11.25" customHeight="1">
      <c r="A911" s="9">
        <v>9</v>
      </c>
      <c r="B911" s="9">
        <v>2</v>
      </c>
      <c r="C911" s="9" t="str">
        <f t="shared" si="797"/>
        <v>5</v>
      </c>
      <c r="D911" s="10" t="s">
        <v>4217</v>
      </c>
      <c r="E911" s="9">
        <v>6</v>
      </c>
      <c r="F911" s="9">
        <v>1</v>
      </c>
      <c r="G911" s="9">
        <v>0</v>
      </c>
      <c r="H911" s="9">
        <v>0</v>
      </c>
      <c r="I911" s="9">
        <v>0</v>
      </c>
      <c r="J911" s="9">
        <v>0</v>
      </c>
      <c r="K911" s="11">
        <v>25</v>
      </c>
      <c r="L911" s="9">
        <v>71</v>
      </c>
      <c r="M911" s="9">
        <v>4</v>
      </c>
      <c r="N911" s="17">
        <f>SUM(M906:M911)</f>
        <v>36</v>
      </c>
      <c r="O911" s="17"/>
      <c r="P911" s="17">
        <f t="shared" si="837"/>
        <v>0</v>
      </c>
      <c r="Q911" s="9">
        <v>16</v>
      </c>
      <c r="R911" s="9"/>
      <c r="S911" s="9">
        <v>0.25</v>
      </c>
      <c r="T911" s="9">
        <v>87</v>
      </c>
      <c r="U911" s="9">
        <v>40</v>
      </c>
      <c r="V911" s="11">
        <v>30</v>
      </c>
      <c r="W911" s="11">
        <f t="shared" si="850"/>
        <v>30</v>
      </c>
      <c r="X911" s="17">
        <f t="shared" si="843"/>
        <v>30</v>
      </c>
      <c r="Y911" s="17"/>
      <c r="Z911" s="9">
        <v>15</v>
      </c>
      <c r="AA911" s="17">
        <f>SUM(Z906:Z911)</f>
        <v>93</v>
      </c>
      <c r="AB911" s="17"/>
      <c r="AC911" s="17">
        <f t="shared" si="845"/>
        <v>54</v>
      </c>
      <c r="AD911" s="17">
        <f t="shared" si="830"/>
        <v>0.27777777777777779</v>
      </c>
      <c r="AE911" s="17">
        <v>0.26785714285714285</v>
      </c>
      <c r="AF911" s="17">
        <f t="shared" si="838"/>
        <v>21</v>
      </c>
      <c r="AG911" s="17"/>
      <c r="AH911" s="9">
        <v>88</v>
      </c>
      <c r="AI911" s="9"/>
      <c r="AJ911" s="9"/>
      <c r="AK911" s="9"/>
      <c r="AL911" s="9">
        <v>0.25</v>
      </c>
      <c r="AM911" s="9"/>
      <c r="AN911" s="9">
        <v>0.27777777777777779</v>
      </c>
      <c r="AO911" s="9"/>
      <c r="AP911" s="9">
        <v>0.13181818181818181</v>
      </c>
      <c r="AQ911" s="9"/>
      <c r="AR911" s="9"/>
      <c r="AS911" s="17">
        <f t="shared" si="851"/>
        <v>30</v>
      </c>
      <c r="AT911" s="17">
        <f t="shared" si="824"/>
        <v>0.10666666666666669</v>
      </c>
      <c r="AU911" s="17">
        <f t="shared" si="852"/>
        <v>0.26785714285714285</v>
      </c>
      <c r="AV911" s="17">
        <f t="shared" si="853"/>
        <v>0.13157894736842105</v>
      </c>
      <c r="AW911" s="17"/>
      <c r="AX911" s="17"/>
      <c r="AY911" s="17"/>
      <c r="AZ911" s="17">
        <v>4</v>
      </c>
      <c r="BA911" s="24">
        <v>0.66666666666666663</v>
      </c>
      <c r="BB911" s="9">
        <v>20</v>
      </c>
      <c r="BC911" s="9">
        <v>1</v>
      </c>
      <c r="BD911" s="9">
        <f t="shared" si="839"/>
        <v>0</v>
      </c>
      <c r="BE911" s="9" t="s">
        <v>4382</v>
      </c>
      <c r="BF911" s="9">
        <f t="shared" si="840"/>
        <v>0</v>
      </c>
      <c r="BG911" s="9">
        <v>3</v>
      </c>
      <c r="BH911" s="9">
        <v>5</v>
      </c>
      <c r="BI911" s="9">
        <v>5</v>
      </c>
      <c r="BJ911" s="9">
        <v>1</v>
      </c>
      <c r="BK911" s="9">
        <v>3</v>
      </c>
      <c r="BL911" s="9">
        <v>2</v>
      </c>
      <c r="BM911" s="9">
        <v>4</v>
      </c>
      <c r="BN911" s="9">
        <v>35</v>
      </c>
      <c r="BO911" s="9">
        <v>1</v>
      </c>
      <c r="BP911" s="9">
        <v>0</v>
      </c>
      <c r="BQ911" s="34">
        <f t="shared" si="849"/>
        <v>0.4</v>
      </c>
      <c r="BR911" s="34">
        <f t="shared" si="849"/>
        <v>0</v>
      </c>
      <c r="BS911" s="34">
        <f t="shared" si="849"/>
        <v>0.6</v>
      </c>
      <c r="BT911" s="9"/>
      <c r="BU911" s="9"/>
      <c r="BV911" s="9"/>
      <c r="BW911" s="9"/>
      <c r="BX911" s="9"/>
      <c r="BY911" s="9"/>
      <c r="BZ911" s="22">
        <f t="shared" si="831"/>
        <v>6</v>
      </c>
      <c r="CA911" s="22">
        <f t="shared" si="832"/>
        <v>0</v>
      </c>
      <c r="CB911" s="22">
        <f t="shared" si="833"/>
        <v>0</v>
      </c>
      <c r="CC911" s="22">
        <f t="shared" si="834"/>
        <v>0.6</v>
      </c>
      <c r="CD911" s="22">
        <f t="shared" si="835"/>
        <v>0</v>
      </c>
      <c r="CK911" s="23">
        <v>0.5357142857142857</v>
      </c>
      <c r="CL911" s="23">
        <f t="shared" si="836"/>
        <v>2</v>
      </c>
      <c r="CM911" s="23" t="str">
        <f t="shared" si="841"/>
        <v/>
      </c>
      <c r="CN911" s="23" t="str">
        <f t="shared" si="842"/>
        <v/>
      </c>
      <c r="CQ911" s="49">
        <v>3</v>
      </c>
    </row>
    <row r="912" spans="1:96" ht="11.25" customHeight="1">
      <c r="A912" s="9">
        <v>9</v>
      </c>
      <c r="B912" s="9">
        <v>2</v>
      </c>
      <c r="C912" s="9" t="str">
        <f t="shared" si="797"/>
        <v>5</v>
      </c>
      <c r="D912" s="10" t="s">
        <v>4217</v>
      </c>
      <c r="E912" s="9">
        <v>7</v>
      </c>
      <c r="F912" s="9">
        <v>1</v>
      </c>
      <c r="G912" s="9">
        <v>0</v>
      </c>
      <c r="H912" s="9">
        <v>0</v>
      </c>
      <c r="I912" s="9">
        <v>0</v>
      </c>
      <c r="J912" s="9">
        <v>0</v>
      </c>
      <c r="K912" s="11">
        <v>25</v>
      </c>
      <c r="L912" s="9">
        <v>62</v>
      </c>
      <c r="M912" s="9">
        <v>7</v>
      </c>
      <c r="N912" s="17">
        <f>SUM(M906:M912)</f>
        <v>43</v>
      </c>
      <c r="O912" s="17"/>
      <c r="P912" s="17">
        <f t="shared" si="837"/>
        <v>1</v>
      </c>
      <c r="Q912" s="9">
        <v>30</v>
      </c>
      <c r="R912" s="9"/>
      <c r="S912" s="9">
        <v>0.23333333333333334</v>
      </c>
      <c r="T912" s="9">
        <v>92</v>
      </c>
      <c r="U912" s="9">
        <v>40</v>
      </c>
      <c r="V912" s="11">
        <v>30</v>
      </c>
      <c r="W912" s="11">
        <f t="shared" si="850"/>
        <v>30</v>
      </c>
      <c r="X912" s="17">
        <f t="shared" si="843"/>
        <v>30</v>
      </c>
      <c r="Y912" s="17"/>
      <c r="Z912" s="9">
        <v>15</v>
      </c>
      <c r="AA912" s="17">
        <f>SUM(Z906:Z912)</f>
        <v>108</v>
      </c>
      <c r="AB912" s="17"/>
      <c r="AC912" s="17">
        <f t="shared" si="845"/>
        <v>54</v>
      </c>
      <c r="AD912" s="17">
        <f t="shared" si="830"/>
        <v>0.27777777777777779</v>
      </c>
      <c r="AE912" s="17">
        <v>0.27777777777777779</v>
      </c>
      <c r="AF912" s="17">
        <f t="shared" si="838"/>
        <v>18</v>
      </c>
      <c r="AG912" s="17"/>
      <c r="AH912" s="9">
        <v>74</v>
      </c>
      <c r="AI912" s="9"/>
      <c r="AJ912" s="9"/>
      <c r="AK912" s="9"/>
      <c r="AL912" s="9">
        <v>0.10666666666666669</v>
      </c>
      <c r="AM912" s="9"/>
      <c r="AN912" s="9">
        <v>0.27777777777777779</v>
      </c>
      <c r="AO912" s="9"/>
      <c r="AP912" s="9">
        <v>0.17837837837837839</v>
      </c>
      <c r="AQ912" s="9"/>
      <c r="AR912" s="9"/>
      <c r="AS912" s="17">
        <f t="shared" si="851"/>
        <v>16</v>
      </c>
      <c r="AT912" s="17">
        <f t="shared" si="824"/>
        <v>0.25</v>
      </c>
      <c r="AU912" s="17">
        <f t="shared" si="852"/>
        <v>0.27777777777777779</v>
      </c>
      <c r="AV912" s="17">
        <f t="shared" si="853"/>
        <v>0.13181818181818181</v>
      </c>
      <c r="AW912" s="17"/>
      <c r="AX912" s="17"/>
      <c r="AY912" s="17"/>
      <c r="AZ912" s="17">
        <v>4</v>
      </c>
      <c r="BA912" s="24">
        <v>0.66666666666666663</v>
      </c>
      <c r="BB912" s="9">
        <v>20</v>
      </c>
      <c r="BC912" s="9">
        <v>1</v>
      </c>
      <c r="BD912" s="9">
        <f t="shared" si="839"/>
        <v>0</v>
      </c>
      <c r="BE912" s="9" t="s">
        <v>4382</v>
      </c>
      <c r="BF912" s="9">
        <f t="shared" si="840"/>
        <v>0</v>
      </c>
      <c r="BG912" s="9">
        <v>3</v>
      </c>
      <c r="BH912" s="9">
        <v>5</v>
      </c>
      <c r="BI912" s="9">
        <v>5</v>
      </c>
      <c r="BJ912" s="9">
        <v>1</v>
      </c>
      <c r="BK912" s="9">
        <v>3</v>
      </c>
      <c r="BL912" s="9">
        <v>2</v>
      </c>
      <c r="BM912" s="9">
        <v>4</v>
      </c>
      <c r="BN912" s="9">
        <v>35</v>
      </c>
      <c r="BO912" s="9">
        <v>1</v>
      </c>
      <c r="BP912" s="9">
        <v>0</v>
      </c>
      <c r="BQ912" s="34">
        <f t="shared" si="849"/>
        <v>0.4</v>
      </c>
      <c r="BR912" s="34">
        <f t="shared" si="849"/>
        <v>0</v>
      </c>
      <c r="BS912" s="34">
        <f t="shared" si="849"/>
        <v>0.6</v>
      </c>
      <c r="BT912" s="9"/>
      <c r="BU912" s="9"/>
      <c r="BV912" s="9"/>
      <c r="BW912" s="9"/>
      <c r="BX912" s="9"/>
      <c r="BY912" s="9"/>
      <c r="BZ912" s="22">
        <f t="shared" si="831"/>
        <v>7</v>
      </c>
      <c r="CA912" s="22">
        <f t="shared" si="832"/>
        <v>0</v>
      </c>
      <c r="CB912" s="22">
        <f t="shared" si="833"/>
        <v>0</v>
      </c>
      <c r="CC912" s="22">
        <f t="shared" si="834"/>
        <v>0.6</v>
      </c>
      <c r="CD912" s="22">
        <f t="shared" si="835"/>
        <v>0</v>
      </c>
      <c r="CK912" s="23">
        <v>0.55555555555555558</v>
      </c>
      <c r="CL912" s="23">
        <f t="shared" si="836"/>
        <v>2</v>
      </c>
      <c r="CM912" s="23" t="str">
        <f t="shared" si="841"/>
        <v/>
      </c>
      <c r="CN912" s="23" t="str">
        <f t="shared" si="842"/>
        <v/>
      </c>
      <c r="CQ912" s="49">
        <v>7</v>
      </c>
    </row>
    <row r="913" spans="1:95" ht="11.25" customHeight="1">
      <c r="A913" s="9">
        <v>9</v>
      </c>
      <c r="B913" s="9">
        <v>2</v>
      </c>
      <c r="C913" s="9" t="str">
        <f t="shared" si="797"/>
        <v>5</v>
      </c>
      <c r="D913" s="10" t="s">
        <v>4217</v>
      </c>
      <c r="E913" s="9">
        <v>8</v>
      </c>
      <c r="F913" s="9">
        <v>1</v>
      </c>
      <c r="G913" s="9">
        <v>0</v>
      </c>
      <c r="H913" s="9">
        <v>0</v>
      </c>
      <c r="I913" s="9">
        <v>0</v>
      </c>
      <c r="J913" s="9">
        <v>0</v>
      </c>
      <c r="K913" s="11">
        <v>25</v>
      </c>
      <c r="L913" s="9">
        <v>67</v>
      </c>
      <c r="M913" s="9">
        <v>7</v>
      </c>
      <c r="N913" s="17">
        <f>SUM(M906:M913)</f>
        <v>50</v>
      </c>
      <c r="O913" s="17"/>
      <c r="P913" s="17">
        <f t="shared" si="837"/>
        <v>1</v>
      </c>
      <c r="Q913" s="9">
        <v>25</v>
      </c>
      <c r="R913" s="9"/>
      <c r="S913" s="9">
        <v>0.28000000000000003</v>
      </c>
      <c r="T913" s="9">
        <v>92</v>
      </c>
      <c r="U913" s="9">
        <v>40</v>
      </c>
      <c r="V913" s="11">
        <v>30</v>
      </c>
      <c r="W913" s="11">
        <f t="shared" si="850"/>
        <v>30</v>
      </c>
      <c r="X913" s="17">
        <f t="shared" si="843"/>
        <v>30</v>
      </c>
      <c r="Y913" s="17"/>
      <c r="Z913" s="9">
        <v>15</v>
      </c>
      <c r="AA913" s="17">
        <f>SUM(Z906:Z913)</f>
        <v>123</v>
      </c>
      <c r="AB913" s="17"/>
      <c r="AC913" s="17">
        <f t="shared" si="845"/>
        <v>58</v>
      </c>
      <c r="AD913" s="17">
        <f t="shared" si="830"/>
        <v>0.25862068965517243</v>
      </c>
      <c r="AE913" s="17">
        <v>0.27777777777777779</v>
      </c>
      <c r="AF913" s="17">
        <f t="shared" si="838"/>
        <v>18</v>
      </c>
      <c r="AG913" s="17"/>
      <c r="AH913" s="9">
        <v>83</v>
      </c>
      <c r="AI913" s="9"/>
      <c r="AJ913" s="9"/>
      <c r="AK913" s="9"/>
      <c r="AL913" s="9">
        <v>0.20800000000000002</v>
      </c>
      <c r="AM913" s="9"/>
      <c r="AN913" s="9">
        <v>0.25862068965517243</v>
      </c>
      <c r="AO913" s="9"/>
      <c r="AP913" s="9">
        <v>0.14457831325301204</v>
      </c>
      <c r="AQ913" s="9"/>
      <c r="AR913" s="9"/>
      <c r="AS913" s="17">
        <f t="shared" si="851"/>
        <v>30</v>
      </c>
      <c r="AT913" s="17">
        <f t="shared" si="824"/>
        <v>0.10666666666666669</v>
      </c>
      <c r="AU913" s="17">
        <f t="shared" si="852"/>
        <v>0.27777777777777779</v>
      </c>
      <c r="AV913" s="17">
        <f t="shared" si="853"/>
        <v>0.17837837837837839</v>
      </c>
      <c r="AW913" s="17"/>
      <c r="AX913" s="17"/>
      <c r="AY913" s="17"/>
      <c r="AZ913" s="17">
        <v>4</v>
      </c>
      <c r="BA913" s="24">
        <v>0.66666666666666663</v>
      </c>
      <c r="BB913" s="9">
        <v>20</v>
      </c>
      <c r="BC913" s="9">
        <v>1</v>
      </c>
      <c r="BD913" s="9">
        <f t="shared" si="839"/>
        <v>0</v>
      </c>
      <c r="BE913" s="9" t="s">
        <v>4382</v>
      </c>
      <c r="BF913" s="9">
        <f t="shared" si="840"/>
        <v>0</v>
      </c>
      <c r="BG913" s="9">
        <v>3</v>
      </c>
      <c r="BH913" s="9">
        <v>5</v>
      </c>
      <c r="BI913" s="9">
        <v>5</v>
      </c>
      <c r="BJ913" s="9">
        <v>1</v>
      </c>
      <c r="BK913" s="9">
        <v>3</v>
      </c>
      <c r="BL913" s="9">
        <v>2</v>
      </c>
      <c r="BM913" s="9">
        <v>4</v>
      </c>
      <c r="BN913" s="9">
        <v>35</v>
      </c>
      <c r="BO913" s="9">
        <v>1</v>
      </c>
      <c r="BP913" s="9">
        <v>0</v>
      </c>
      <c r="BQ913" s="34">
        <f t="shared" si="849"/>
        <v>0.4</v>
      </c>
      <c r="BR913" s="34">
        <f t="shared" si="849"/>
        <v>0</v>
      </c>
      <c r="BS913" s="34">
        <f t="shared" si="849"/>
        <v>0.6</v>
      </c>
      <c r="BT913" s="9"/>
      <c r="BU913" s="9"/>
      <c r="BV913" s="9"/>
      <c r="BW913" s="9"/>
      <c r="BX913" s="9"/>
      <c r="BY913" s="9"/>
      <c r="BZ913" s="22">
        <f t="shared" si="831"/>
        <v>8</v>
      </c>
      <c r="CA913" s="22">
        <f t="shared" si="832"/>
        <v>0</v>
      </c>
      <c r="CB913" s="22">
        <f t="shared" si="833"/>
        <v>0</v>
      </c>
      <c r="CC913" s="22">
        <f t="shared" si="834"/>
        <v>0.6</v>
      </c>
      <c r="CD913" s="22">
        <f t="shared" si="835"/>
        <v>0</v>
      </c>
      <c r="CK913" s="23">
        <v>0.55555555555555558</v>
      </c>
      <c r="CL913" s="23">
        <f t="shared" si="836"/>
        <v>2</v>
      </c>
      <c r="CM913" s="23" t="str">
        <f t="shared" si="841"/>
        <v/>
      </c>
      <c r="CN913" s="23" t="str">
        <f t="shared" si="842"/>
        <v/>
      </c>
      <c r="CQ913" s="49">
        <v>3</v>
      </c>
    </row>
    <row r="914" spans="1:95" ht="11.25" customHeight="1">
      <c r="A914" s="9">
        <v>9</v>
      </c>
      <c r="B914" s="9">
        <v>2</v>
      </c>
      <c r="C914" s="9" t="str">
        <f t="shared" si="797"/>
        <v>5</v>
      </c>
      <c r="D914" s="10" t="s">
        <v>4217</v>
      </c>
      <c r="E914" s="11">
        <v>9</v>
      </c>
      <c r="F914" s="9">
        <v>1</v>
      </c>
      <c r="G914" s="9">
        <v>0</v>
      </c>
      <c r="H914" s="9">
        <v>0</v>
      </c>
      <c r="I914" s="9">
        <v>0</v>
      </c>
      <c r="J914" s="9">
        <v>0</v>
      </c>
      <c r="K914" s="11">
        <v>25</v>
      </c>
      <c r="L914" s="9">
        <v>67</v>
      </c>
      <c r="M914" s="9">
        <v>6</v>
      </c>
      <c r="N914" s="17">
        <f>SUM(M906:M914)</f>
        <v>56</v>
      </c>
      <c r="O914" s="17"/>
      <c r="P914" s="17">
        <f t="shared" si="837"/>
        <v>1</v>
      </c>
      <c r="Q914" s="9">
        <v>22</v>
      </c>
      <c r="R914" s="9"/>
      <c r="S914" s="9">
        <v>0.27272727272727271</v>
      </c>
      <c r="T914" s="9">
        <v>89</v>
      </c>
      <c r="U914" s="9">
        <v>40</v>
      </c>
      <c r="V914" s="11">
        <v>30</v>
      </c>
      <c r="W914" s="11">
        <f t="shared" si="850"/>
        <v>30</v>
      </c>
      <c r="X914" s="17">
        <f t="shared" si="843"/>
        <v>30</v>
      </c>
      <c r="Y914" s="17"/>
      <c r="Z914" s="9">
        <v>18</v>
      </c>
      <c r="AA914" s="17">
        <f>SUM(Z906:Z914)</f>
        <v>141</v>
      </c>
      <c r="AB914" s="17"/>
      <c r="AC914" s="17">
        <f t="shared" si="845"/>
        <v>56</v>
      </c>
      <c r="AD914" s="17">
        <f t="shared" si="830"/>
        <v>0.32142857142857145</v>
      </c>
      <c r="AE914" s="17">
        <v>0.25862068965517243</v>
      </c>
      <c r="AF914" s="17">
        <f t="shared" si="838"/>
        <v>22</v>
      </c>
      <c r="AG914" s="17"/>
      <c r="AH914" s="9">
        <v>84</v>
      </c>
      <c r="AI914" s="9"/>
      <c r="AJ914" s="9"/>
      <c r="AK914" s="9"/>
      <c r="AL914" s="9">
        <v>0.16363636363636364</v>
      </c>
      <c r="AM914" s="9"/>
      <c r="AN914" s="9">
        <v>0.32142857142857145</v>
      </c>
      <c r="AO914" s="9"/>
      <c r="AP914" s="9">
        <v>0.20476190476190484</v>
      </c>
      <c r="AQ914" s="9"/>
      <c r="AR914" s="9"/>
      <c r="AS914" s="17">
        <f t="shared" si="851"/>
        <v>25</v>
      </c>
      <c r="AT914" s="17">
        <f t="shared" si="824"/>
        <v>0.20800000000000002</v>
      </c>
      <c r="AU914" s="17">
        <f t="shared" si="852"/>
        <v>0.25862068965517243</v>
      </c>
      <c r="AV914" s="17">
        <f t="shared" si="853"/>
        <v>0.14457831325301204</v>
      </c>
      <c r="AW914" s="17"/>
      <c r="AX914" s="17"/>
      <c r="AY914" s="17"/>
      <c r="AZ914" s="17">
        <v>4</v>
      </c>
      <c r="BA914" s="24">
        <v>0.66666666666666663</v>
      </c>
      <c r="BB914" s="9">
        <v>20</v>
      </c>
      <c r="BC914" s="9">
        <v>1</v>
      </c>
      <c r="BD914" s="9">
        <f t="shared" si="839"/>
        <v>0</v>
      </c>
      <c r="BE914" s="9" t="s">
        <v>4382</v>
      </c>
      <c r="BF914" s="9">
        <f t="shared" si="840"/>
        <v>0</v>
      </c>
      <c r="BG914" s="9">
        <v>3</v>
      </c>
      <c r="BH914" s="9">
        <v>5</v>
      </c>
      <c r="BI914" s="9">
        <v>5</v>
      </c>
      <c r="BJ914" s="9">
        <v>1</v>
      </c>
      <c r="BK914" s="9">
        <v>3</v>
      </c>
      <c r="BL914" s="9">
        <v>2</v>
      </c>
      <c r="BM914" s="9">
        <v>4</v>
      </c>
      <c r="BN914" s="9">
        <v>35</v>
      </c>
      <c r="BO914" s="9">
        <v>1</v>
      </c>
      <c r="BP914" s="9">
        <v>0</v>
      </c>
      <c r="BQ914" s="34">
        <f t="shared" si="849"/>
        <v>0.4</v>
      </c>
      <c r="BR914" s="34">
        <f t="shared" si="849"/>
        <v>0</v>
      </c>
      <c r="BS914" s="34">
        <f t="shared" si="849"/>
        <v>0.6</v>
      </c>
      <c r="BT914" s="9"/>
      <c r="BU914" s="9"/>
      <c r="BV914" s="9"/>
      <c r="BW914" s="9"/>
      <c r="BX914" s="9"/>
      <c r="BY914" s="9"/>
      <c r="BZ914" s="22">
        <f t="shared" si="831"/>
        <v>9</v>
      </c>
      <c r="CA914" s="22">
        <f t="shared" si="832"/>
        <v>0</v>
      </c>
      <c r="CB914" s="22">
        <f t="shared" si="833"/>
        <v>0</v>
      </c>
      <c r="CC914" s="22">
        <f t="shared" si="834"/>
        <v>0.6</v>
      </c>
      <c r="CD914" s="22">
        <f t="shared" si="835"/>
        <v>0</v>
      </c>
      <c r="CK914" s="23">
        <v>0.51724137931034486</v>
      </c>
      <c r="CL914" s="23">
        <f t="shared" si="836"/>
        <v>2</v>
      </c>
      <c r="CM914" s="23" t="str">
        <f t="shared" si="841"/>
        <v/>
      </c>
      <c r="CN914" s="23" t="str">
        <f t="shared" si="842"/>
        <v/>
      </c>
      <c r="CQ914" s="49">
        <v>5</v>
      </c>
    </row>
    <row r="915" spans="1:95" ht="11.25" customHeight="1">
      <c r="A915" s="9">
        <v>9</v>
      </c>
      <c r="B915" s="9">
        <v>2</v>
      </c>
      <c r="C915" s="9" t="str">
        <f t="shared" si="797"/>
        <v>5</v>
      </c>
      <c r="D915" s="10" t="s">
        <v>4217</v>
      </c>
      <c r="E915" s="9">
        <v>10</v>
      </c>
      <c r="F915" s="9">
        <v>1</v>
      </c>
      <c r="G915" s="9">
        <v>0</v>
      </c>
      <c r="H915" s="9">
        <v>0</v>
      </c>
      <c r="I915" s="9">
        <v>0</v>
      </c>
      <c r="J915" s="9">
        <v>0</v>
      </c>
      <c r="K915" s="11">
        <v>25</v>
      </c>
      <c r="L915" s="9">
        <v>64</v>
      </c>
      <c r="M915" s="9">
        <v>7</v>
      </c>
      <c r="N915" s="17">
        <f>SUM(M906:M915)</f>
        <v>63</v>
      </c>
      <c r="O915" s="17"/>
      <c r="P915" s="17">
        <f t="shared" si="837"/>
        <v>1</v>
      </c>
      <c r="Q915" s="9">
        <v>26</v>
      </c>
      <c r="R915" s="9"/>
      <c r="S915" s="9">
        <v>0.26923076923076922</v>
      </c>
      <c r="T915" s="9">
        <v>90</v>
      </c>
      <c r="U915" s="9">
        <v>40</v>
      </c>
      <c r="V915" s="11">
        <v>30</v>
      </c>
      <c r="W915" s="11">
        <f t="shared" si="850"/>
        <v>30</v>
      </c>
      <c r="X915" s="17">
        <f t="shared" si="843"/>
        <v>30</v>
      </c>
      <c r="Y915" s="17"/>
      <c r="Z915" s="9">
        <v>15</v>
      </c>
      <c r="AA915" s="17">
        <f>SUM(Z906:Z915)</f>
        <v>156</v>
      </c>
      <c r="AB915" s="17"/>
      <c r="AC915" s="17">
        <f t="shared" si="845"/>
        <v>54</v>
      </c>
      <c r="AD915" s="17">
        <f t="shared" si="830"/>
        <v>0.27777777777777779</v>
      </c>
      <c r="AE915" s="17">
        <v>0.32142857142857145</v>
      </c>
      <c r="AF915" s="17">
        <f t="shared" si="838"/>
        <v>18</v>
      </c>
      <c r="AG915" s="17">
        <f>+SUM(AF906:AF915)</f>
        <v>193</v>
      </c>
      <c r="AH915" s="9">
        <v>78</v>
      </c>
      <c r="AI915" s="9"/>
      <c r="AJ915" s="9"/>
      <c r="AK915" s="9"/>
      <c r="AL915" s="9">
        <v>0.19999999999999996</v>
      </c>
      <c r="AM915" s="9"/>
      <c r="AN915" s="9">
        <v>0.27777777777777779</v>
      </c>
      <c r="AO915" s="9"/>
      <c r="AP915" s="9">
        <v>0.18461538461538463</v>
      </c>
      <c r="AQ915" s="9"/>
      <c r="AR915" s="9"/>
      <c r="AS915" s="17">
        <f t="shared" si="851"/>
        <v>22</v>
      </c>
      <c r="AT915" s="17">
        <f t="shared" si="824"/>
        <v>0.16363636363636364</v>
      </c>
      <c r="AU915" s="17">
        <f t="shared" si="852"/>
        <v>0.32142857142857145</v>
      </c>
      <c r="AV915" s="17">
        <f t="shared" si="853"/>
        <v>0.20476190476190484</v>
      </c>
      <c r="AW915" s="17"/>
      <c r="AX915" s="17"/>
      <c r="AY915" s="17"/>
      <c r="AZ915" s="17">
        <v>4</v>
      </c>
      <c r="BA915" s="24">
        <v>0.66666666666666663</v>
      </c>
      <c r="BB915" s="9">
        <v>20</v>
      </c>
      <c r="BC915" s="9">
        <v>1</v>
      </c>
      <c r="BD915" s="9">
        <f t="shared" si="839"/>
        <v>0</v>
      </c>
      <c r="BE915" s="9" t="s">
        <v>4382</v>
      </c>
      <c r="BF915" s="9">
        <f t="shared" si="840"/>
        <v>0</v>
      </c>
      <c r="BG915" s="9">
        <v>3</v>
      </c>
      <c r="BH915" s="9">
        <v>5</v>
      </c>
      <c r="BI915" s="9">
        <v>5</v>
      </c>
      <c r="BJ915" s="9">
        <v>1</v>
      </c>
      <c r="BK915" s="9">
        <v>3</v>
      </c>
      <c r="BL915" s="9">
        <v>2</v>
      </c>
      <c r="BM915" s="9">
        <v>4</v>
      </c>
      <c r="BN915" s="9">
        <v>35</v>
      </c>
      <c r="BO915" s="9">
        <v>1</v>
      </c>
      <c r="BP915" s="9">
        <v>0</v>
      </c>
      <c r="BQ915" s="34">
        <f t="shared" si="849"/>
        <v>0.4</v>
      </c>
      <c r="BR915" s="34">
        <f t="shared" si="849"/>
        <v>0</v>
      </c>
      <c r="BS915" s="34">
        <f t="shared" si="849"/>
        <v>0.6</v>
      </c>
      <c r="BT915" s="9"/>
      <c r="BU915" s="9"/>
      <c r="BV915" s="9"/>
      <c r="BW915" s="9">
        <f>SUM(AF906:AF915)</f>
        <v>193</v>
      </c>
      <c r="BX915" s="9"/>
      <c r="BY915" s="9"/>
      <c r="BZ915" s="22">
        <f t="shared" si="831"/>
        <v>10</v>
      </c>
      <c r="CA915" s="22">
        <f t="shared" si="832"/>
        <v>0</v>
      </c>
      <c r="CB915" s="22">
        <f t="shared" si="833"/>
        <v>0</v>
      </c>
      <c r="CC915" s="22">
        <f t="shared" si="834"/>
        <v>0.6</v>
      </c>
      <c r="CD915" s="22">
        <f t="shared" si="835"/>
        <v>0</v>
      </c>
      <c r="CK915" s="23">
        <v>0.6428571428571429</v>
      </c>
      <c r="CL915" s="23">
        <f t="shared" si="836"/>
        <v>2</v>
      </c>
      <c r="CM915" s="23" t="str">
        <f t="shared" si="841"/>
        <v/>
      </c>
      <c r="CN915" s="23" t="str">
        <f t="shared" si="842"/>
        <v/>
      </c>
      <c r="CQ915" s="49">
        <v>2</v>
      </c>
    </row>
    <row r="916" spans="1:95" ht="11.25" customHeight="1">
      <c r="A916" s="9">
        <v>9</v>
      </c>
      <c r="B916" s="9">
        <v>2</v>
      </c>
      <c r="C916" s="9" t="str">
        <f t="shared" si="797"/>
        <v>5</v>
      </c>
      <c r="D916" s="10" t="s">
        <v>4217</v>
      </c>
      <c r="E916" s="9">
        <v>11</v>
      </c>
      <c r="F916" s="9">
        <v>1</v>
      </c>
      <c r="G916" s="9">
        <v>0</v>
      </c>
      <c r="H916" s="9">
        <v>1</v>
      </c>
      <c r="I916" s="9">
        <v>0</v>
      </c>
      <c r="J916" s="9">
        <v>0</v>
      </c>
      <c r="K916" s="11">
        <v>25</v>
      </c>
      <c r="L916" s="9">
        <v>75</v>
      </c>
      <c r="M916" s="9">
        <v>6</v>
      </c>
      <c r="N916" s="9"/>
      <c r="O916" s="17"/>
      <c r="P916" s="17">
        <f t="shared" si="837"/>
        <v>1</v>
      </c>
      <c r="Q916" s="9">
        <v>26</v>
      </c>
      <c r="R916" s="9"/>
      <c r="S916" s="9">
        <v>0.23076923076923078</v>
      </c>
      <c r="T916" s="9">
        <v>100</v>
      </c>
      <c r="U916" s="9">
        <v>40</v>
      </c>
      <c r="V916" s="11">
        <v>30</v>
      </c>
      <c r="W916" s="11">
        <f t="shared" si="850"/>
        <v>30</v>
      </c>
      <c r="X916" s="17">
        <f t="shared" si="843"/>
        <v>30</v>
      </c>
      <c r="Y916" s="17"/>
      <c r="Z916" s="9">
        <v>18</v>
      </c>
      <c r="AA916" s="9"/>
      <c r="AB916" s="17"/>
      <c r="AC916" s="17">
        <f t="shared" si="845"/>
        <v>56</v>
      </c>
      <c r="AD916" s="17">
        <f t="shared" si="830"/>
        <v>0.32142857142857145</v>
      </c>
      <c r="AE916" s="17">
        <v>0.27777777777777779</v>
      </c>
      <c r="AF916" s="17">
        <f t="shared" si="838"/>
        <v>22</v>
      </c>
      <c r="AG916" s="17"/>
      <c r="AH916" s="9">
        <v>80</v>
      </c>
      <c r="AI916" s="9"/>
      <c r="AJ916" s="9"/>
      <c r="AK916" s="9"/>
      <c r="AL916" s="9">
        <v>9.2307692307692313E-2</v>
      </c>
      <c r="AM916" s="9"/>
      <c r="AN916" s="9">
        <v>0.32142857142857145</v>
      </c>
      <c r="AO916" s="9"/>
      <c r="AP916" s="9">
        <v>0.23000000000000004</v>
      </c>
      <c r="AQ916" s="9">
        <f>+AVERAGE(AL906:AL915)</f>
        <v>0.18049380714162494</v>
      </c>
      <c r="AR916" s="9">
        <f>+AVERAGE(AN906:AN915)</f>
        <v>0.28177022425406906</v>
      </c>
      <c r="AZ916">
        <v>4</v>
      </c>
      <c r="BA916" s="24">
        <v>0.66666666666666663</v>
      </c>
      <c r="BB916" s="9">
        <v>20</v>
      </c>
      <c r="BC916" s="9">
        <v>1</v>
      </c>
      <c r="BD916" s="9">
        <f t="shared" si="839"/>
        <v>0</v>
      </c>
      <c r="BE916" s="9" t="s">
        <v>4382</v>
      </c>
      <c r="BF916" s="9">
        <f t="shared" si="840"/>
        <v>0</v>
      </c>
      <c r="BG916" s="9">
        <v>3</v>
      </c>
      <c r="BH916" s="9">
        <v>5</v>
      </c>
      <c r="BI916" s="9">
        <v>5</v>
      </c>
      <c r="BJ916" s="9">
        <v>1</v>
      </c>
      <c r="BK916" s="9">
        <v>3</v>
      </c>
      <c r="BL916" s="9">
        <v>2</v>
      </c>
      <c r="BM916" s="9">
        <v>4</v>
      </c>
      <c r="BN916" s="9">
        <v>35</v>
      </c>
      <c r="BO916" s="9">
        <v>1</v>
      </c>
      <c r="BP916" s="9">
        <v>0</v>
      </c>
      <c r="BQ916" s="34">
        <f t="shared" si="849"/>
        <v>0.4</v>
      </c>
      <c r="BR916" s="34">
        <f t="shared" si="849"/>
        <v>0</v>
      </c>
      <c r="BS916" s="34">
        <f t="shared" si="849"/>
        <v>0.6</v>
      </c>
      <c r="BT916" s="9"/>
      <c r="BU916" s="9"/>
      <c r="BV916" s="9"/>
      <c r="BW916" s="9"/>
      <c r="BX916" s="9"/>
      <c r="BY916" s="9"/>
      <c r="BZ916" s="22">
        <f t="shared" si="831"/>
        <v>0</v>
      </c>
      <c r="CA916" s="22">
        <f t="shared" si="832"/>
        <v>1</v>
      </c>
      <c r="CB916" s="22">
        <f t="shared" si="833"/>
        <v>0.6</v>
      </c>
      <c r="CC916" s="22">
        <f t="shared" si="834"/>
        <v>0</v>
      </c>
      <c r="CD916" s="22">
        <f t="shared" si="835"/>
        <v>1</v>
      </c>
      <c r="CK916" s="23">
        <v>0.55555555555555558</v>
      </c>
      <c r="CL916" s="23">
        <f t="shared" si="836"/>
        <v>2</v>
      </c>
      <c r="CM916" s="23">
        <f t="shared" si="841"/>
        <v>0.36098761428324988</v>
      </c>
      <c r="CN916" s="23">
        <f t="shared" si="842"/>
        <v>0.56354044850813811</v>
      </c>
      <c r="CQ916" s="49">
        <v>5</v>
      </c>
    </row>
    <row r="917" spans="1:95" ht="11.25" customHeight="1">
      <c r="A917" s="9">
        <v>9</v>
      </c>
      <c r="B917" s="9">
        <v>2</v>
      </c>
      <c r="C917" s="9" t="str">
        <f t="shared" si="797"/>
        <v>5</v>
      </c>
      <c r="D917" s="10" t="s">
        <v>4217</v>
      </c>
      <c r="E917" s="9">
        <v>12</v>
      </c>
      <c r="F917" s="9">
        <v>1</v>
      </c>
      <c r="G917" s="9">
        <v>0</v>
      </c>
      <c r="H917" s="9">
        <v>1</v>
      </c>
      <c r="I917" s="9">
        <v>0</v>
      </c>
      <c r="J917" s="9">
        <v>0</v>
      </c>
      <c r="K917" s="11">
        <v>10</v>
      </c>
      <c r="L917" s="9">
        <v>90</v>
      </c>
      <c r="M917" s="9">
        <v>5</v>
      </c>
      <c r="N917" s="9"/>
      <c r="O917" s="17"/>
      <c r="P917" s="17">
        <f t="shared" si="837"/>
        <v>2</v>
      </c>
      <c r="Q917" s="9">
        <v>13</v>
      </c>
      <c r="R917" s="9"/>
      <c r="S917" s="9">
        <v>0.38461538461538464</v>
      </c>
      <c r="T917" s="9">
        <v>100</v>
      </c>
      <c r="U917" s="9">
        <v>40</v>
      </c>
      <c r="V917" s="11">
        <v>30</v>
      </c>
      <c r="W917" s="11">
        <f t="shared" si="850"/>
        <v>30</v>
      </c>
      <c r="X917" s="17">
        <f t="shared" si="843"/>
        <v>30</v>
      </c>
      <c r="Y917" s="17"/>
      <c r="Z917" s="9">
        <v>18</v>
      </c>
      <c r="AA917" s="9"/>
      <c r="AB917" s="17"/>
      <c r="AC917" s="17">
        <f t="shared" si="845"/>
        <v>61</v>
      </c>
      <c r="AD917" s="17">
        <f t="shared" si="830"/>
        <v>0.29508196721311475</v>
      </c>
      <c r="AE917" s="17">
        <v>0.32142857142857145</v>
      </c>
      <c r="AF917" s="17">
        <f t="shared" si="838"/>
        <v>23</v>
      </c>
      <c r="AG917" s="17"/>
      <c r="AH917" s="9">
        <v>98</v>
      </c>
      <c r="AI917" s="9"/>
      <c r="AJ917" s="9"/>
      <c r="AK917" s="9"/>
      <c r="AL917" s="9">
        <v>0.36923076923076925</v>
      </c>
      <c r="AM917" s="9"/>
      <c r="AN917" s="9">
        <v>0.29508196721311475</v>
      </c>
      <c r="AO917" s="9"/>
      <c r="AP917" s="9">
        <v>0.13877551020408163</v>
      </c>
      <c r="AQ917" s="9">
        <f>+AVERAGE(AL906:AL915)</f>
        <v>0.18049380714162494</v>
      </c>
      <c r="AR917" s="9">
        <f>+AVERAGE(AN906:AN915)</f>
        <v>0.28177022425406906</v>
      </c>
      <c r="AS917" s="17">
        <f t="shared" si="851"/>
        <v>26</v>
      </c>
      <c r="AT917" s="17">
        <f t="shared" si="824"/>
        <v>9.2307692307692313E-2</v>
      </c>
      <c r="AU917" s="17">
        <f t="shared" ref="AU917:AU925" si="854">+AN916</f>
        <v>0.32142857142857145</v>
      </c>
      <c r="AV917" s="17">
        <f t="shared" ref="AV917:AV925" si="855">+AP916</f>
        <v>0.23000000000000004</v>
      </c>
      <c r="AW917" s="17"/>
      <c r="AX917" s="17"/>
      <c r="AY917" s="17"/>
      <c r="AZ917" s="17">
        <v>4</v>
      </c>
      <c r="BA917" s="24">
        <v>0.66666666666666663</v>
      </c>
      <c r="BB917" s="9">
        <v>20</v>
      </c>
      <c r="BC917" s="9">
        <v>1</v>
      </c>
      <c r="BD917" s="9">
        <f t="shared" si="839"/>
        <v>0</v>
      </c>
      <c r="BE917" s="9" t="s">
        <v>4382</v>
      </c>
      <c r="BF917" s="9">
        <f t="shared" si="840"/>
        <v>0</v>
      </c>
      <c r="BG917" s="9">
        <v>3</v>
      </c>
      <c r="BH917" s="9">
        <v>5</v>
      </c>
      <c r="BI917" s="9">
        <v>5</v>
      </c>
      <c r="BJ917" s="9">
        <v>1</v>
      </c>
      <c r="BK917" s="9">
        <v>3</v>
      </c>
      <c r="BL917" s="9">
        <v>2</v>
      </c>
      <c r="BM917" s="9">
        <v>4</v>
      </c>
      <c r="BN917" s="9">
        <v>35</v>
      </c>
      <c r="BO917" s="9">
        <v>1</v>
      </c>
      <c r="BP917" s="9">
        <v>0</v>
      </c>
      <c r="BQ917" s="34">
        <f t="shared" si="849"/>
        <v>0.4</v>
      </c>
      <c r="BR917" s="34">
        <f t="shared" si="849"/>
        <v>0</v>
      </c>
      <c r="BS917" s="34">
        <f t="shared" si="849"/>
        <v>0.6</v>
      </c>
      <c r="BT917" s="9"/>
      <c r="BU917" s="9"/>
      <c r="BV917" s="9"/>
      <c r="BW917" s="9"/>
      <c r="BX917" s="9"/>
      <c r="BY917" s="9"/>
      <c r="BZ917" s="22">
        <f t="shared" si="831"/>
        <v>0</v>
      </c>
      <c r="CA917" s="22">
        <f t="shared" si="832"/>
        <v>2</v>
      </c>
      <c r="CB917" s="22">
        <f t="shared" si="833"/>
        <v>0.6</v>
      </c>
      <c r="CC917" s="22">
        <f t="shared" si="834"/>
        <v>0</v>
      </c>
      <c r="CD917" s="22">
        <f t="shared" si="835"/>
        <v>1</v>
      </c>
      <c r="CK917" s="23">
        <v>0.6428571428571429</v>
      </c>
      <c r="CL917" s="23">
        <f t="shared" si="836"/>
        <v>2</v>
      </c>
      <c r="CM917" s="23">
        <f t="shared" si="841"/>
        <v>0.36098761428324988</v>
      </c>
      <c r="CN917" s="23">
        <f t="shared" si="842"/>
        <v>0.56354044850813811</v>
      </c>
      <c r="CQ917" s="49">
        <v>3</v>
      </c>
    </row>
    <row r="918" spans="1:95" ht="11.25" customHeight="1">
      <c r="A918" s="9">
        <v>9</v>
      </c>
      <c r="B918" s="9">
        <v>2</v>
      </c>
      <c r="C918" s="9" t="str">
        <f t="shared" si="797"/>
        <v>5</v>
      </c>
      <c r="D918" s="10" t="s">
        <v>4217</v>
      </c>
      <c r="E918" s="9">
        <v>13</v>
      </c>
      <c r="F918" s="9">
        <v>1</v>
      </c>
      <c r="G918" s="9">
        <v>0</v>
      </c>
      <c r="H918" s="9">
        <v>1</v>
      </c>
      <c r="I918" s="9">
        <v>0</v>
      </c>
      <c r="J918" s="9">
        <v>0</v>
      </c>
      <c r="K918" s="11">
        <v>10</v>
      </c>
      <c r="L918" s="9">
        <v>90</v>
      </c>
      <c r="M918" s="9">
        <v>1</v>
      </c>
      <c r="N918" s="9"/>
      <c r="O918" s="17"/>
      <c r="P918" s="17">
        <f t="shared" si="837"/>
        <v>0</v>
      </c>
      <c r="Q918" s="9">
        <v>4</v>
      </c>
      <c r="R918" s="9"/>
      <c r="S918" s="9">
        <v>0.25</v>
      </c>
      <c r="T918" s="9">
        <v>94</v>
      </c>
      <c r="U918" s="9">
        <v>40</v>
      </c>
      <c r="V918" s="11">
        <v>30</v>
      </c>
      <c r="W918" s="11">
        <f t="shared" si="850"/>
        <v>30</v>
      </c>
      <c r="X918" s="17">
        <f t="shared" si="843"/>
        <v>30</v>
      </c>
      <c r="Y918" s="17"/>
      <c r="Z918" s="9">
        <v>18</v>
      </c>
      <c r="AA918" s="9"/>
      <c r="AB918" s="17"/>
      <c r="AC918" s="17">
        <f t="shared" si="845"/>
        <v>51</v>
      </c>
      <c r="AD918" s="17">
        <f t="shared" si="830"/>
        <v>0.35294117647058826</v>
      </c>
      <c r="AE918" s="17">
        <v>0.29508196721311475</v>
      </c>
      <c r="AF918" s="17">
        <f t="shared" si="838"/>
        <v>27</v>
      </c>
      <c r="AG918" s="17"/>
      <c r="AH918" s="9">
        <v>97</v>
      </c>
      <c r="AI918" s="9"/>
      <c r="AJ918" s="9"/>
      <c r="AK918" s="9"/>
      <c r="AL918" s="9">
        <v>0.2</v>
      </c>
      <c r="AM918" s="9"/>
      <c r="AN918" s="9">
        <v>0.35294117647058826</v>
      </c>
      <c r="AO918" s="9"/>
      <c r="AP918" s="9">
        <v>0.2061855670103093</v>
      </c>
      <c r="AQ918" s="9">
        <f>+AVERAGE(AL906:AL915)</f>
        <v>0.18049380714162494</v>
      </c>
      <c r="AR918" s="9">
        <f>+AVERAGE(AN906:AN915)</f>
        <v>0.28177022425406906</v>
      </c>
      <c r="AS918" s="17">
        <f t="shared" si="851"/>
        <v>13</v>
      </c>
      <c r="AT918" s="17">
        <f t="shared" si="824"/>
        <v>0.36923076923076925</v>
      </c>
      <c r="AU918" s="17">
        <f t="shared" si="854"/>
        <v>0.29508196721311475</v>
      </c>
      <c r="AV918" s="17">
        <f t="shared" si="855"/>
        <v>0.13877551020408163</v>
      </c>
      <c r="AW918" s="17"/>
      <c r="AX918" s="17"/>
      <c r="AY918" s="17"/>
      <c r="AZ918" s="17">
        <v>4</v>
      </c>
      <c r="BA918" s="24">
        <v>0.66666666666666663</v>
      </c>
      <c r="BB918" s="9">
        <v>20</v>
      </c>
      <c r="BC918" s="9">
        <v>1</v>
      </c>
      <c r="BD918" s="9">
        <f t="shared" si="839"/>
        <v>0</v>
      </c>
      <c r="BE918" s="9" t="s">
        <v>4382</v>
      </c>
      <c r="BF918" s="9">
        <f t="shared" si="840"/>
        <v>0</v>
      </c>
      <c r="BG918" s="9">
        <v>3</v>
      </c>
      <c r="BH918" s="9">
        <v>5</v>
      </c>
      <c r="BI918" s="9">
        <v>5</v>
      </c>
      <c r="BJ918" s="9">
        <v>1</v>
      </c>
      <c r="BK918" s="9">
        <v>3</v>
      </c>
      <c r="BL918" s="9">
        <v>2</v>
      </c>
      <c r="BM918" s="9">
        <v>4</v>
      </c>
      <c r="BN918" s="9">
        <v>35</v>
      </c>
      <c r="BO918" s="9">
        <v>1</v>
      </c>
      <c r="BP918" s="9">
        <v>0</v>
      </c>
      <c r="BQ918" s="34">
        <f t="shared" si="849"/>
        <v>0.4</v>
      </c>
      <c r="BR918" s="34">
        <f t="shared" si="849"/>
        <v>0</v>
      </c>
      <c r="BS918" s="34">
        <f t="shared" si="849"/>
        <v>0.6</v>
      </c>
      <c r="BT918" s="9"/>
      <c r="BU918" s="9"/>
      <c r="BV918" s="9"/>
      <c r="BW918" s="9"/>
      <c r="BX918" s="9"/>
      <c r="BY918" s="9"/>
      <c r="BZ918" s="22">
        <f t="shared" si="831"/>
        <v>0</v>
      </c>
      <c r="CA918" s="22">
        <f t="shared" si="832"/>
        <v>3</v>
      </c>
      <c r="CB918" s="22">
        <f t="shared" si="833"/>
        <v>0.6</v>
      </c>
      <c r="CC918" s="22">
        <f t="shared" si="834"/>
        <v>0</v>
      </c>
      <c r="CD918" s="22">
        <f t="shared" si="835"/>
        <v>1</v>
      </c>
      <c r="CK918" s="23">
        <v>0.5901639344262295</v>
      </c>
      <c r="CL918" s="23">
        <f t="shared" si="836"/>
        <v>2</v>
      </c>
      <c r="CM918" s="23">
        <f t="shared" si="841"/>
        <v>0.36098761428324988</v>
      </c>
      <c r="CN918" s="23">
        <f t="shared" si="842"/>
        <v>0.56354044850813811</v>
      </c>
      <c r="CQ918" s="49">
        <v>2</v>
      </c>
    </row>
    <row r="919" spans="1:95" ht="11.25" customHeight="1">
      <c r="A919" s="9">
        <v>9</v>
      </c>
      <c r="B919" s="9">
        <v>2</v>
      </c>
      <c r="C919" s="9" t="str">
        <f t="shared" si="797"/>
        <v>5</v>
      </c>
      <c r="D919" s="10" t="s">
        <v>4217</v>
      </c>
      <c r="E919" s="9">
        <v>14</v>
      </c>
      <c r="F919" s="9">
        <v>1</v>
      </c>
      <c r="G919" s="9">
        <v>0</v>
      </c>
      <c r="H919" s="9">
        <v>1</v>
      </c>
      <c r="I919" s="9">
        <v>0</v>
      </c>
      <c r="J919" s="9">
        <v>0</v>
      </c>
      <c r="K919" s="11">
        <v>80</v>
      </c>
      <c r="L919" s="9">
        <v>14</v>
      </c>
      <c r="M919" s="9">
        <v>8</v>
      </c>
      <c r="N919" s="9"/>
      <c r="O919" s="17"/>
      <c r="P919" s="17">
        <f t="shared" si="837"/>
        <v>1</v>
      </c>
      <c r="Q919" s="9">
        <v>34</v>
      </c>
      <c r="R919" s="9"/>
      <c r="S919" s="9">
        <v>0.23529411764705882</v>
      </c>
      <c r="T919" s="9">
        <v>48</v>
      </c>
      <c r="U919" s="9">
        <v>5</v>
      </c>
      <c r="V919" s="11">
        <v>30</v>
      </c>
      <c r="W919" s="11">
        <f t="shared" si="850"/>
        <v>30</v>
      </c>
      <c r="X919" s="17">
        <f t="shared" si="843"/>
        <v>5</v>
      </c>
      <c r="Y919" s="17"/>
      <c r="Z919" s="9">
        <v>0</v>
      </c>
      <c r="AA919" s="9"/>
      <c r="AB919" s="17"/>
      <c r="AC919" s="17">
        <f t="shared" si="845"/>
        <v>0</v>
      </c>
      <c r="AD919" s="17" t="str">
        <f t="shared" si="830"/>
        <v/>
      </c>
      <c r="AE919" s="17">
        <v>0.35294117647058826</v>
      </c>
      <c r="AF919" s="17">
        <f t="shared" si="838"/>
        <v>2</v>
      </c>
      <c r="AG919" s="17"/>
      <c r="AH919" s="9">
        <v>16</v>
      </c>
      <c r="AI919" s="9"/>
      <c r="AJ919" s="9"/>
      <c r="AK919" s="9"/>
      <c r="AL919" s="9">
        <v>0.10588235294117647</v>
      </c>
      <c r="AM919" s="9"/>
      <c r="AN919" s="9" t="s">
        <v>2085</v>
      </c>
      <c r="AO919" s="9"/>
      <c r="AP919" s="9">
        <v>0.22500000000000001</v>
      </c>
      <c r="AQ919" s="9">
        <f>+AVERAGE(AL906:AL915)</f>
        <v>0.18049380714162494</v>
      </c>
      <c r="AR919" s="9">
        <f>+AVERAGE(AN906:AN915)</f>
        <v>0.28177022425406906</v>
      </c>
      <c r="AS919" s="17">
        <f t="shared" si="851"/>
        <v>4</v>
      </c>
      <c r="AT919" s="17">
        <f t="shared" si="824"/>
        <v>0.2</v>
      </c>
      <c r="AU919" s="17">
        <f t="shared" si="854"/>
        <v>0.35294117647058826</v>
      </c>
      <c r="AV919" s="17">
        <f t="shared" si="855"/>
        <v>0.2061855670103093</v>
      </c>
      <c r="AW919" s="17"/>
      <c r="AX919" s="17"/>
      <c r="AY919" s="17"/>
      <c r="AZ919" s="17">
        <v>4</v>
      </c>
      <c r="BA919" s="24">
        <v>0.66666666666666663</v>
      </c>
      <c r="BB919" s="9">
        <v>20</v>
      </c>
      <c r="BC919" s="9">
        <v>1</v>
      </c>
      <c r="BD919" s="9">
        <f t="shared" si="839"/>
        <v>0</v>
      </c>
      <c r="BE919" s="9" t="s">
        <v>4382</v>
      </c>
      <c r="BF919" s="9">
        <f t="shared" si="840"/>
        <v>0</v>
      </c>
      <c r="BG919" s="9">
        <v>3</v>
      </c>
      <c r="BH919" s="9">
        <v>5</v>
      </c>
      <c r="BI919" s="9">
        <v>5</v>
      </c>
      <c r="BJ919" s="9">
        <v>1</v>
      </c>
      <c r="BK919" s="9">
        <v>3</v>
      </c>
      <c r="BL919" s="9">
        <v>2</v>
      </c>
      <c r="BM919" s="9">
        <v>4</v>
      </c>
      <c r="BN919" s="9">
        <v>35</v>
      </c>
      <c r="BO919" s="9">
        <v>1</v>
      </c>
      <c r="BP919" s="9">
        <v>0</v>
      </c>
      <c r="BQ919" s="34">
        <f t="shared" si="849"/>
        <v>0.4</v>
      </c>
      <c r="BR919" s="34">
        <f t="shared" si="849"/>
        <v>0</v>
      </c>
      <c r="BS919" s="34">
        <f t="shared" si="849"/>
        <v>0.6</v>
      </c>
      <c r="BT919" s="9"/>
      <c r="BU919" s="9"/>
      <c r="BV919" s="9"/>
      <c r="BW919" s="9"/>
      <c r="BX919" s="9"/>
      <c r="BY919" s="9"/>
      <c r="BZ919" s="22">
        <f t="shared" si="831"/>
        <v>0</v>
      </c>
      <c r="CA919" s="22">
        <f t="shared" si="832"/>
        <v>4</v>
      </c>
      <c r="CB919" s="22">
        <f t="shared" si="833"/>
        <v>0.6</v>
      </c>
      <c r="CC919" s="22">
        <f t="shared" si="834"/>
        <v>0</v>
      </c>
      <c r="CD919" s="22">
        <f t="shared" si="835"/>
        <v>1</v>
      </c>
      <c r="CK919" s="23">
        <v>0.70588235294117652</v>
      </c>
      <c r="CL919" s="23">
        <f t="shared" si="836"/>
        <v>2</v>
      </c>
      <c r="CM919" s="23">
        <f t="shared" si="841"/>
        <v>0.36098761428324988</v>
      </c>
      <c r="CN919" s="23">
        <f t="shared" si="842"/>
        <v>0.56354044850813811</v>
      </c>
      <c r="CQ919" s="49">
        <v>4</v>
      </c>
    </row>
    <row r="920" spans="1:95" ht="11.25" customHeight="1">
      <c r="A920" s="9">
        <v>9</v>
      </c>
      <c r="B920" s="9">
        <v>2</v>
      </c>
      <c r="C920" s="9" t="str">
        <f t="shared" si="797"/>
        <v>5</v>
      </c>
      <c r="D920" s="10" t="s">
        <v>4217</v>
      </c>
      <c r="E920" s="9">
        <v>15</v>
      </c>
      <c r="F920" s="9">
        <v>1</v>
      </c>
      <c r="G920" s="9">
        <v>0</v>
      </c>
      <c r="H920" s="9">
        <v>1</v>
      </c>
      <c r="I920" s="9">
        <v>0</v>
      </c>
      <c r="J920" s="9">
        <v>0</v>
      </c>
      <c r="K920" s="11">
        <v>10</v>
      </c>
      <c r="L920" s="9">
        <v>38</v>
      </c>
      <c r="M920" s="9">
        <v>7</v>
      </c>
      <c r="N920" s="9"/>
      <c r="O920" s="17"/>
      <c r="P920" s="17">
        <f t="shared" si="837"/>
        <v>1</v>
      </c>
      <c r="Q920" s="9">
        <v>30</v>
      </c>
      <c r="R920" s="9"/>
      <c r="S920" s="9">
        <v>0.23333333333333334</v>
      </c>
      <c r="T920" s="9">
        <v>68</v>
      </c>
      <c r="U920" s="9">
        <v>30</v>
      </c>
      <c r="V920" s="11">
        <v>30</v>
      </c>
      <c r="W920" s="11">
        <f t="shared" si="850"/>
        <v>30</v>
      </c>
      <c r="X920" s="17">
        <f t="shared" si="843"/>
        <v>30</v>
      </c>
      <c r="Y920" s="17"/>
      <c r="Z920" s="9">
        <v>19</v>
      </c>
      <c r="AA920" s="9"/>
      <c r="AB920" s="17"/>
      <c r="AC920" s="17">
        <f t="shared" si="845"/>
        <v>62</v>
      </c>
      <c r="AD920" s="17">
        <f t="shared" si="830"/>
        <v>0.30645161290322581</v>
      </c>
      <c r="AE920" s="17" t="s">
        <v>2085</v>
      </c>
      <c r="AF920" s="17">
        <f t="shared" si="838"/>
        <v>22</v>
      </c>
      <c r="AG920" s="17"/>
      <c r="AH920" s="9">
        <v>82</v>
      </c>
      <c r="AI920" s="9"/>
      <c r="AJ920" s="9"/>
      <c r="AK920" s="9"/>
      <c r="AL920" s="9">
        <v>0.08</v>
      </c>
      <c r="AM920" s="9"/>
      <c r="AN920" s="9">
        <v>0.30645161290322581</v>
      </c>
      <c r="AO920" s="9"/>
      <c r="AP920" s="9">
        <v>0.19512195121951223</v>
      </c>
      <c r="AQ920" s="9">
        <f>+AVERAGE(AL906:AL915)</f>
        <v>0.18049380714162494</v>
      </c>
      <c r="AR920" s="9">
        <f>+AVERAGE(AN906:AN915)</f>
        <v>0.28177022425406906</v>
      </c>
      <c r="AS920" s="17">
        <f t="shared" si="851"/>
        <v>34</v>
      </c>
      <c r="AT920" s="17">
        <f t="shared" si="824"/>
        <v>0.10588235294117647</v>
      </c>
      <c r="AU920" s="17" t="str">
        <f t="shared" si="854"/>
        <v/>
      </c>
      <c r="AV920" s="17">
        <f t="shared" si="855"/>
        <v>0.22500000000000001</v>
      </c>
      <c r="AW920" s="17"/>
      <c r="AX920" s="17"/>
      <c r="AY920" s="17"/>
      <c r="AZ920" s="17">
        <v>4</v>
      </c>
      <c r="BA920" s="24">
        <v>0.66666666666666663</v>
      </c>
      <c r="BB920" s="9">
        <v>20</v>
      </c>
      <c r="BC920" s="9">
        <v>1</v>
      </c>
      <c r="BD920" s="9">
        <f t="shared" si="839"/>
        <v>0</v>
      </c>
      <c r="BE920" s="9" t="s">
        <v>4382</v>
      </c>
      <c r="BF920" s="9">
        <f t="shared" si="840"/>
        <v>0</v>
      </c>
      <c r="BG920" s="9">
        <v>3</v>
      </c>
      <c r="BH920" s="9">
        <v>5</v>
      </c>
      <c r="BI920" s="9">
        <v>5</v>
      </c>
      <c r="BJ920" s="9">
        <v>1</v>
      </c>
      <c r="BK920" s="9">
        <v>3</v>
      </c>
      <c r="BL920" s="9">
        <v>2</v>
      </c>
      <c r="BM920" s="9">
        <v>4</v>
      </c>
      <c r="BN920" s="9">
        <v>35</v>
      </c>
      <c r="BO920" s="9">
        <v>1</v>
      </c>
      <c r="BP920" s="9">
        <v>0</v>
      </c>
      <c r="BQ920" s="34">
        <f t="shared" si="849"/>
        <v>0.4</v>
      </c>
      <c r="BR920" s="34">
        <f t="shared" si="849"/>
        <v>0</v>
      </c>
      <c r="BS920" s="34">
        <f t="shared" si="849"/>
        <v>0.6</v>
      </c>
      <c r="BT920" s="9"/>
      <c r="BU920" s="9"/>
      <c r="BV920" s="9"/>
      <c r="BW920" s="9"/>
      <c r="BX920" s="9"/>
      <c r="BY920" s="9"/>
      <c r="BZ920" s="22">
        <f t="shared" si="831"/>
        <v>0</v>
      </c>
      <c r="CA920" s="22">
        <f t="shared" si="832"/>
        <v>5</v>
      </c>
      <c r="CB920" s="22">
        <f t="shared" si="833"/>
        <v>0.6</v>
      </c>
      <c r="CC920" s="22">
        <f t="shared" si="834"/>
        <v>0</v>
      </c>
      <c r="CD920" s="22">
        <f t="shared" si="835"/>
        <v>1</v>
      </c>
      <c r="CK920" s="23" t="s">
        <v>2085</v>
      </c>
      <c r="CL920" s="23">
        <f t="shared" si="836"/>
        <v>2</v>
      </c>
      <c r="CM920" s="23">
        <f t="shared" si="841"/>
        <v>0.36098761428324988</v>
      </c>
      <c r="CN920" s="23">
        <f t="shared" si="842"/>
        <v>0.56354044850813811</v>
      </c>
      <c r="CQ920" s="49">
        <v>8</v>
      </c>
    </row>
    <row r="921" spans="1:95" ht="11.25" customHeight="1">
      <c r="A921" s="9">
        <v>9</v>
      </c>
      <c r="B921" s="9">
        <v>2</v>
      </c>
      <c r="C921" s="9" t="str">
        <f t="shared" si="797"/>
        <v>5</v>
      </c>
      <c r="D921" s="10" t="s">
        <v>4217</v>
      </c>
      <c r="E921" s="9">
        <v>16</v>
      </c>
      <c r="F921" s="9">
        <v>1</v>
      </c>
      <c r="G921" s="9">
        <v>0</v>
      </c>
      <c r="H921" s="9">
        <v>1</v>
      </c>
      <c r="I921" s="9">
        <v>0</v>
      </c>
      <c r="J921" s="9">
        <v>0</v>
      </c>
      <c r="K921" s="11">
        <v>5</v>
      </c>
      <c r="L921" s="9">
        <v>63</v>
      </c>
      <c r="M921" s="9">
        <v>6</v>
      </c>
      <c r="N921" s="9"/>
      <c r="O921" s="17"/>
      <c r="P921" s="17">
        <f t="shared" si="837"/>
        <v>1</v>
      </c>
      <c r="Q921" s="9">
        <v>19</v>
      </c>
      <c r="R921" s="9"/>
      <c r="S921" s="9">
        <v>0.31578947368421051</v>
      </c>
      <c r="T921" s="9">
        <v>82</v>
      </c>
      <c r="U921" s="9">
        <v>40</v>
      </c>
      <c r="V921" s="11">
        <v>30</v>
      </c>
      <c r="W921" s="11">
        <f t="shared" si="850"/>
        <v>30</v>
      </c>
      <c r="X921" s="17">
        <f t="shared" si="843"/>
        <v>30</v>
      </c>
      <c r="Y921" s="17"/>
      <c r="Z921" s="9">
        <v>18</v>
      </c>
      <c r="AA921" s="9"/>
      <c r="AB921" s="17"/>
      <c r="AC921" s="17">
        <f t="shared" si="845"/>
        <v>62</v>
      </c>
      <c r="AD921" s="17">
        <f t="shared" si="830"/>
        <v>0.29032258064516131</v>
      </c>
      <c r="AE921" s="17">
        <v>0.30645161290322581</v>
      </c>
      <c r="AF921" s="17">
        <f t="shared" si="838"/>
        <v>22</v>
      </c>
      <c r="AG921" s="17"/>
      <c r="AH921" s="9">
        <v>93</v>
      </c>
      <c r="AI921" s="9"/>
      <c r="AJ921" s="9"/>
      <c r="AK921" s="9"/>
      <c r="AL921" s="9">
        <v>0.35789473684210527</v>
      </c>
      <c r="AM921" s="9"/>
      <c r="AN921" s="9">
        <v>0.29032258064516131</v>
      </c>
      <c r="AO921" s="9"/>
      <c r="AP921" s="9">
        <v>0.12473118279569892</v>
      </c>
      <c r="AQ921" s="9">
        <f>+AVERAGE(AL906:AL915)</f>
        <v>0.18049380714162494</v>
      </c>
      <c r="AR921" s="9">
        <f>+AVERAGE(AN906:AN915)</f>
        <v>0.28177022425406906</v>
      </c>
      <c r="AS921" s="17">
        <f t="shared" si="851"/>
        <v>30</v>
      </c>
      <c r="AT921" s="17">
        <f t="shared" si="824"/>
        <v>0.08</v>
      </c>
      <c r="AU921" s="17">
        <f t="shared" si="854"/>
        <v>0.30645161290322581</v>
      </c>
      <c r="AV921" s="17">
        <f t="shared" si="855"/>
        <v>0.19512195121951223</v>
      </c>
      <c r="AW921" s="17"/>
      <c r="AX921" s="17"/>
      <c r="AY921" s="17"/>
      <c r="AZ921" s="17">
        <v>4</v>
      </c>
      <c r="BA921" s="24">
        <v>0.66666666666666663</v>
      </c>
      <c r="BB921" s="9">
        <v>20</v>
      </c>
      <c r="BC921" s="9">
        <v>1</v>
      </c>
      <c r="BD921" s="9">
        <f t="shared" si="839"/>
        <v>0</v>
      </c>
      <c r="BE921" s="9" t="s">
        <v>4382</v>
      </c>
      <c r="BF921" s="9">
        <f t="shared" si="840"/>
        <v>0</v>
      </c>
      <c r="BG921" s="9">
        <v>3</v>
      </c>
      <c r="BH921" s="9">
        <v>5</v>
      </c>
      <c r="BI921" s="9">
        <v>5</v>
      </c>
      <c r="BJ921" s="9">
        <v>1</v>
      </c>
      <c r="BK921" s="9">
        <v>3</v>
      </c>
      <c r="BL921" s="9">
        <v>2</v>
      </c>
      <c r="BM921" s="9">
        <v>4</v>
      </c>
      <c r="BN921" s="9">
        <v>35</v>
      </c>
      <c r="BO921" s="9">
        <v>1</v>
      </c>
      <c r="BP921" s="9">
        <v>0</v>
      </c>
      <c r="BQ921" s="34">
        <f t="shared" si="849"/>
        <v>0.4</v>
      </c>
      <c r="BR921" s="34">
        <f t="shared" si="849"/>
        <v>0</v>
      </c>
      <c r="BS921" s="34">
        <f t="shared" si="849"/>
        <v>0.6</v>
      </c>
      <c r="BT921" s="9"/>
      <c r="BU921" s="9"/>
      <c r="BV921" s="9"/>
      <c r="BW921" s="9"/>
      <c r="BX921" s="9"/>
      <c r="BY921" s="9"/>
      <c r="BZ921" s="22">
        <f t="shared" si="831"/>
        <v>0</v>
      </c>
      <c r="CA921" s="22">
        <f t="shared" si="832"/>
        <v>6</v>
      </c>
      <c r="CB921" s="22">
        <f t="shared" si="833"/>
        <v>0.6</v>
      </c>
      <c r="CC921" s="22">
        <f t="shared" si="834"/>
        <v>0</v>
      </c>
      <c r="CD921" s="22">
        <f t="shared" si="835"/>
        <v>1</v>
      </c>
      <c r="CK921" s="23">
        <v>0.61290322580645162</v>
      </c>
      <c r="CL921" s="23">
        <f t="shared" si="836"/>
        <v>2</v>
      </c>
      <c r="CM921" s="23">
        <f t="shared" si="841"/>
        <v>0.36098761428324988</v>
      </c>
      <c r="CN921" s="23">
        <f t="shared" si="842"/>
        <v>0.56354044850813811</v>
      </c>
      <c r="CQ921" s="49">
        <v>4</v>
      </c>
    </row>
    <row r="922" spans="1:95" ht="11.25" customHeight="1">
      <c r="A922" s="9">
        <v>9</v>
      </c>
      <c r="B922" s="9">
        <v>2</v>
      </c>
      <c r="C922" s="9" t="str">
        <f t="shared" si="797"/>
        <v>5</v>
      </c>
      <c r="D922" s="10" t="s">
        <v>4217</v>
      </c>
      <c r="E922" s="9">
        <v>17</v>
      </c>
      <c r="F922" s="9">
        <v>1</v>
      </c>
      <c r="G922" s="9">
        <v>0</v>
      </c>
      <c r="H922" s="9">
        <v>1</v>
      </c>
      <c r="I922" s="9">
        <v>0</v>
      </c>
      <c r="J922" s="9">
        <v>0</v>
      </c>
      <c r="K922" s="11">
        <v>10</v>
      </c>
      <c r="L922" s="9">
        <v>72</v>
      </c>
      <c r="M922" s="9">
        <v>5</v>
      </c>
      <c r="N922" s="9"/>
      <c r="O922" s="17"/>
      <c r="P922" s="17">
        <f t="shared" si="837"/>
        <v>2</v>
      </c>
      <c r="Q922" s="9">
        <v>18</v>
      </c>
      <c r="R922" s="9"/>
      <c r="S922" s="9">
        <v>0.27777777777777779</v>
      </c>
      <c r="T922" s="9">
        <v>90</v>
      </c>
      <c r="U922" s="9">
        <v>40</v>
      </c>
      <c r="V922" s="11">
        <v>30</v>
      </c>
      <c r="W922" s="11">
        <f t="shared" si="850"/>
        <v>30</v>
      </c>
      <c r="X922" s="17">
        <f t="shared" si="843"/>
        <v>30</v>
      </c>
      <c r="Y922" s="17"/>
      <c r="Z922" s="9">
        <v>19</v>
      </c>
      <c r="AA922" s="9"/>
      <c r="AB922" s="17"/>
      <c r="AC922" s="17">
        <f t="shared" si="845"/>
        <v>57</v>
      </c>
      <c r="AD922" s="17">
        <f t="shared" si="830"/>
        <v>0.33333333333333331</v>
      </c>
      <c r="AE922" s="17">
        <v>0.29032258064516131</v>
      </c>
      <c r="AF922" s="17">
        <f t="shared" si="838"/>
        <v>24</v>
      </c>
      <c r="AG922" s="17"/>
      <c r="AH922" s="9">
        <v>89</v>
      </c>
      <c r="AI922" s="9"/>
      <c r="AJ922" s="9"/>
      <c r="AK922" s="9"/>
      <c r="AL922" s="9">
        <v>0.24444444444444446</v>
      </c>
      <c r="AM922" s="9"/>
      <c r="AN922" s="9">
        <v>0.33333333333333331</v>
      </c>
      <c r="AO922" s="9"/>
      <c r="AP922" s="9">
        <v>0.18876404494382021</v>
      </c>
      <c r="AQ922" s="9">
        <f>+AVERAGE(AL906:AL915)</f>
        <v>0.18049380714162494</v>
      </c>
      <c r="AR922" s="9">
        <f>+AVERAGE(AN906:AN915)</f>
        <v>0.28177022425406906</v>
      </c>
      <c r="AS922" s="17">
        <f t="shared" si="851"/>
        <v>19</v>
      </c>
      <c r="AT922" s="17">
        <f t="shared" si="824"/>
        <v>0.35789473684210527</v>
      </c>
      <c r="AU922" s="17">
        <f t="shared" si="854"/>
        <v>0.29032258064516131</v>
      </c>
      <c r="AV922" s="17">
        <f t="shared" si="855"/>
        <v>0.12473118279569892</v>
      </c>
      <c r="AW922" s="17"/>
      <c r="AX922" s="17"/>
      <c r="AY922" s="17"/>
      <c r="AZ922" s="17">
        <v>4</v>
      </c>
      <c r="BA922" s="24">
        <v>0.66666666666666663</v>
      </c>
      <c r="BB922" s="9">
        <v>20</v>
      </c>
      <c r="BC922" s="9">
        <v>1</v>
      </c>
      <c r="BD922" s="9">
        <f t="shared" si="839"/>
        <v>0</v>
      </c>
      <c r="BE922" s="9" t="s">
        <v>4382</v>
      </c>
      <c r="BF922" s="9">
        <f t="shared" si="840"/>
        <v>0</v>
      </c>
      <c r="BG922" s="9">
        <v>3</v>
      </c>
      <c r="BH922" s="9">
        <v>5</v>
      </c>
      <c r="BI922" s="9">
        <v>5</v>
      </c>
      <c r="BJ922" s="9">
        <v>1</v>
      </c>
      <c r="BK922" s="9">
        <v>3</v>
      </c>
      <c r="BL922" s="9">
        <v>2</v>
      </c>
      <c r="BM922" s="9">
        <v>4</v>
      </c>
      <c r="BN922" s="9">
        <v>35</v>
      </c>
      <c r="BO922" s="9">
        <v>1</v>
      </c>
      <c r="BP922" s="9">
        <v>0</v>
      </c>
      <c r="BQ922" s="34">
        <f t="shared" si="849"/>
        <v>0.4</v>
      </c>
      <c r="BR922" s="34">
        <f t="shared" si="849"/>
        <v>0</v>
      </c>
      <c r="BS922" s="34">
        <f t="shared" si="849"/>
        <v>0.6</v>
      </c>
      <c r="BT922" s="9"/>
      <c r="BU922" s="9"/>
      <c r="BV922" s="9"/>
      <c r="BW922" s="9"/>
      <c r="BX922" s="9"/>
      <c r="BY922" s="9"/>
      <c r="BZ922" s="22">
        <f t="shared" si="831"/>
        <v>0</v>
      </c>
      <c r="CA922" s="22">
        <f t="shared" si="832"/>
        <v>7</v>
      </c>
      <c r="CB922" s="22">
        <f t="shared" si="833"/>
        <v>0.6</v>
      </c>
      <c r="CC922" s="22">
        <f t="shared" si="834"/>
        <v>0</v>
      </c>
      <c r="CD922" s="22">
        <f t="shared" si="835"/>
        <v>1</v>
      </c>
      <c r="CK922" s="23">
        <v>0.58064516129032262</v>
      </c>
      <c r="CL922" s="23">
        <f t="shared" si="836"/>
        <v>2</v>
      </c>
      <c r="CM922" s="23">
        <f t="shared" si="841"/>
        <v>0.36098761428324988</v>
      </c>
      <c r="CN922" s="23">
        <f t="shared" si="842"/>
        <v>0.56354044850813811</v>
      </c>
      <c r="CQ922" s="49">
        <v>3</v>
      </c>
    </row>
    <row r="923" spans="1:95" ht="11.25" customHeight="1">
      <c r="A923" s="9">
        <v>9</v>
      </c>
      <c r="B923" s="9">
        <v>2</v>
      </c>
      <c r="C923" s="9" t="str">
        <f t="shared" si="797"/>
        <v>5</v>
      </c>
      <c r="D923" s="10" t="s">
        <v>4217</v>
      </c>
      <c r="E923" s="9">
        <v>18</v>
      </c>
      <c r="F923" s="9">
        <v>1</v>
      </c>
      <c r="G923" s="9">
        <v>0</v>
      </c>
      <c r="H923" s="9">
        <v>1</v>
      </c>
      <c r="I923" s="9">
        <v>0</v>
      </c>
      <c r="J923" s="9">
        <v>0</v>
      </c>
      <c r="K923" s="11">
        <v>80</v>
      </c>
      <c r="L923" s="9">
        <v>10</v>
      </c>
      <c r="M923" s="9">
        <v>0</v>
      </c>
      <c r="N923" s="9"/>
      <c r="O923" s="17"/>
      <c r="P923" s="17">
        <f t="shared" si="837"/>
        <v>0</v>
      </c>
      <c r="Q923" s="9">
        <v>5</v>
      </c>
      <c r="R923" s="9"/>
      <c r="S923" s="9">
        <v>0</v>
      </c>
      <c r="T923" s="9">
        <v>15</v>
      </c>
      <c r="U923" s="9">
        <v>0</v>
      </c>
      <c r="V923" s="11">
        <v>30</v>
      </c>
      <c r="W923" s="11">
        <f t="shared" si="850"/>
        <v>30</v>
      </c>
      <c r="X923" s="17">
        <f t="shared" si="843"/>
        <v>0</v>
      </c>
      <c r="Y923" s="17"/>
      <c r="Z923" s="9">
        <v>0</v>
      </c>
      <c r="AA923" s="9"/>
      <c r="AB923" s="17"/>
      <c r="AC923" s="17">
        <f t="shared" si="845"/>
        <v>0</v>
      </c>
      <c r="AD923" s="17" t="str">
        <f t="shared" si="830"/>
        <v/>
      </c>
      <c r="AE923" s="17">
        <v>0.33333333333333331</v>
      </c>
      <c r="AF923" s="17">
        <f t="shared" si="838"/>
        <v>10</v>
      </c>
      <c r="AG923" s="17"/>
      <c r="AH923" s="9">
        <v>45</v>
      </c>
      <c r="AI923" s="9"/>
      <c r="AJ923" s="9"/>
      <c r="AK923" s="9"/>
      <c r="AL923" s="9">
        <v>0.72000000000000008</v>
      </c>
      <c r="AM923" s="9"/>
      <c r="AN923" s="9" t="s">
        <v>2085</v>
      </c>
      <c r="AO923" s="9"/>
      <c r="AP923" s="9">
        <v>0.08</v>
      </c>
      <c r="AQ923" s="9">
        <f>+AVERAGE(AL906:AL915)</f>
        <v>0.18049380714162494</v>
      </c>
      <c r="AR923" s="9">
        <f>+AVERAGE(AN906:AN915)</f>
        <v>0.28177022425406906</v>
      </c>
      <c r="AS923" s="17">
        <f t="shared" si="851"/>
        <v>18</v>
      </c>
      <c r="AT923" s="17">
        <f t="shared" si="824"/>
        <v>0.24444444444444446</v>
      </c>
      <c r="AU923" s="17">
        <f t="shared" si="854"/>
        <v>0.33333333333333331</v>
      </c>
      <c r="AV923" s="17">
        <f t="shared" si="855"/>
        <v>0.18876404494382021</v>
      </c>
      <c r="AW923" s="17"/>
      <c r="AX923" s="17"/>
      <c r="AY923" s="17"/>
      <c r="AZ923" s="17">
        <v>4</v>
      </c>
      <c r="BA923" s="24">
        <v>0.66666666666666663</v>
      </c>
      <c r="BB923" s="9">
        <v>20</v>
      </c>
      <c r="BC923" s="9">
        <v>1</v>
      </c>
      <c r="BD923" s="9">
        <f t="shared" si="839"/>
        <v>0</v>
      </c>
      <c r="BE923" s="9" t="s">
        <v>4382</v>
      </c>
      <c r="BF923" s="9">
        <f t="shared" si="840"/>
        <v>0</v>
      </c>
      <c r="BG923" s="9">
        <v>3</v>
      </c>
      <c r="BH923" s="9">
        <v>5</v>
      </c>
      <c r="BI923" s="9">
        <v>5</v>
      </c>
      <c r="BJ923" s="9">
        <v>1</v>
      </c>
      <c r="BK923" s="9">
        <v>3</v>
      </c>
      <c r="BL923" s="9">
        <v>2</v>
      </c>
      <c r="BM923" s="9">
        <v>4</v>
      </c>
      <c r="BN923" s="9">
        <v>35</v>
      </c>
      <c r="BO923" s="9">
        <v>1</v>
      </c>
      <c r="BP923" s="9">
        <v>0</v>
      </c>
      <c r="BQ923" s="34">
        <f t="shared" si="849"/>
        <v>0.4</v>
      </c>
      <c r="BR923" s="34">
        <f t="shared" si="849"/>
        <v>0</v>
      </c>
      <c r="BS923" s="34">
        <f t="shared" si="849"/>
        <v>0.6</v>
      </c>
      <c r="BT923" s="9"/>
      <c r="BU923" s="9"/>
      <c r="BV923" s="9"/>
      <c r="BW923" s="9"/>
      <c r="BX923" s="9"/>
      <c r="BY923" s="9"/>
      <c r="BZ923" s="22">
        <f t="shared" si="831"/>
        <v>0</v>
      </c>
      <c r="CA923" s="22">
        <f t="shared" si="832"/>
        <v>8</v>
      </c>
      <c r="CB923" s="22">
        <f t="shared" si="833"/>
        <v>0.6</v>
      </c>
      <c r="CC923" s="22">
        <f t="shared" si="834"/>
        <v>0</v>
      </c>
      <c r="CD923" s="22">
        <f t="shared" si="835"/>
        <v>1</v>
      </c>
      <c r="CK923" s="23">
        <v>0.66666666666666663</v>
      </c>
      <c r="CL923" s="23">
        <f t="shared" si="836"/>
        <v>2</v>
      </c>
      <c r="CM923" s="23">
        <f t="shared" si="841"/>
        <v>0.36098761428324988</v>
      </c>
      <c r="CN923" s="23">
        <f t="shared" si="842"/>
        <v>0.56354044850813811</v>
      </c>
      <c r="CQ923" s="49">
        <v>8</v>
      </c>
    </row>
    <row r="924" spans="1:95" ht="11.25" customHeight="1">
      <c r="A924" s="9">
        <v>9</v>
      </c>
      <c r="B924" s="9">
        <v>2</v>
      </c>
      <c r="C924" s="9" t="str">
        <f t="shared" ref="C924:C987" si="856">LEFT(D924, FIND(":", D924)-1)</f>
        <v>5</v>
      </c>
      <c r="D924" s="10" t="s">
        <v>4217</v>
      </c>
      <c r="E924" s="9">
        <v>19</v>
      </c>
      <c r="F924" s="9">
        <v>1</v>
      </c>
      <c r="G924" s="9">
        <v>0</v>
      </c>
      <c r="H924" s="9">
        <v>1</v>
      </c>
      <c r="I924" s="9">
        <v>0</v>
      </c>
      <c r="J924" s="9">
        <v>0</v>
      </c>
      <c r="K924" s="11">
        <v>10</v>
      </c>
      <c r="L924" s="9">
        <v>5</v>
      </c>
      <c r="M924" s="9">
        <v>7</v>
      </c>
      <c r="N924" s="9"/>
      <c r="O924" s="17"/>
      <c r="P924" s="17">
        <f t="shared" si="837"/>
        <v>1</v>
      </c>
      <c r="Q924" s="9">
        <v>21</v>
      </c>
      <c r="R924" s="9"/>
      <c r="S924" s="9">
        <v>0.33333333333333331</v>
      </c>
      <c r="T924" s="9">
        <v>26</v>
      </c>
      <c r="U924" s="9">
        <v>0</v>
      </c>
      <c r="V924" s="11">
        <v>30</v>
      </c>
      <c r="W924" s="11">
        <f t="shared" si="850"/>
        <v>30</v>
      </c>
      <c r="X924" s="17">
        <f t="shared" si="843"/>
        <v>0</v>
      </c>
      <c r="Y924" s="17"/>
      <c r="Z924" s="9">
        <v>0</v>
      </c>
      <c r="AA924" s="9"/>
      <c r="AB924" s="17"/>
      <c r="AC924" s="17">
        <f t="shared" si="845"/>
        <v>0</v>
      </c>
      <c r="AD924" s="17" t="str">
        <f t="shared" si="830"/>
        <v/>
      </c>
      <c r="AE924" s="17" t="s">
        <v>2085</v>
      </c>
      <c r="AF924" s="17">
        <f t="shared" si="838"/>
        <v>3</v>
      </c>
      <c r="AG924" s="17"/>
      <c r="AH924" s="9">
        <v>29</v>
      </c>
      <c r="AI924" s="9"/>
      <c r="AJ924" s="9"/>
      <c r="AK924" s="9"/>
      <c r="AL924" s="9">
        <v>0.3428571428571428</v>
      </c>
      <c r="AM924" s="9"/>
      <c r="AN924" s="9" t="s">
        <v>2085</v>
      </c>
      <c r="AO924" s="9"/>
      <c r="AP924" s="9">
        <v>0.24827586206896557</v>
      </c>
      <c r="AQ924" s="9">
        <f>+AVERAGE(AL906:AL915)</f>
        <v>0.18049380714162494</v>
      </c>
      <c r="AR924" s="9">
        <f>+AVERAGE(AN906:AN915)</f>
        <v>0.28177022425406906</v>
      </c>
      <c r="AS924" s="17">
        <f t="shared" si="851"/>
        <v>5</v>
      </c>
      <c r="AT924" s="17">
        <f t="shared" si="824"/>
        <v>0.72000000000000008</v>
      </c>
      <c r="AU924" s="17" t="str">
        <f t="shared" si="854"/>
        <v/>
      </c>
      <c r="AV924" s="17">
        <f t="shared" si="855"/>
        <v>0.08</v>
      </c>
      <c r="AW924" s="17"/>
      <c r="AX924" s="17"/>
      <c r="AY924" s="17"/>
      <c r="AZ924" s="17">
        <v>4</v>
      </c>
      <c r="BA924" s="24">
        <v>0.66666666666666663</v>
      </c>
      <c r="BB924" s="9">
        <v>20</v>
      </c>
      <c r="BC924" s="9">
        <v>1</v>
      </c>
      <c r="BD924" s="9">
        <f t="shared" si="839"/>
        <v>0</v>
      </c>
      <c r="BE924" s="9" t="s">
        <v>4382</v>
      </c>
      <c r="BF924" s="9">
        <f t="shared" si="840"/>
        <v>0</v>
      </c>
      <c r="BG924" s="9">
        <v>3</v>
      </c>
      <c r="BH924" s="9">
        <v>5</v>
      </c>
      <c r="BI924" s="9">
        <v>5</v>
      </c>
      <c r="BJ924" s="9">
        <v>1</v>
      </c>
      <c r="BK924" s="9">
        <v>3</v>
      </c>
      <c r="BL924" s="9">
        <v>2</v>
      </c>
      <c r="BM924" s="9">
        <v>4</v>
      </c>
      <c r="BN924" s="9">
        <v>35</v>
      </c>
      <c r="BO924" s="9">
        <v>1</v>
      </c>
      <c r="BP924" s="9">
        <v>0</v>
      </c>
      <c r="BQ924" s="34">
        <f t="shared" si="849"/>
        <v>0.4</v>
      </c>
      <c r="BR924" s="34">
        <f t="shared" si="849"/>
        <v>0</v>
      </c>
      <c r="BS924" s="34">
        <f t="shared" si="849"/>
        <v>0.6</v>
      </c>
      <c r="BT924" s="9"/>
      <c r="BU924" s="9"/>
      <c r="BV924" s="9"/>
      <c r="BW924" s="9"/>
      <c r="BX924" s="9"/>
      <c r="BY924" s="9"/>
      <c r="BZ924" s="22">
        <f t="shared" si="831"/>
        <v>0</v>
      </c>
      <c r="CA924" s="22">
        <f t="shared" si="832"/>
        <v>9</v>
      </c>
      <c r="CB924" s="22">
        <f t="shared" si="833"/>
        <v>0.6</v>
      </c>
      <c r="CC924" s="22">
        <f t="shared" si="834"/>
        <v>0</v>
      </c>
      <c r="CD924" s="22">
        <f t="shared" si="835"/>
        <v>1</v>
      </c>
      <c r="CK924" s="23" t="s">
        <v>2085</v>
      </c>
      <c r="CL924" s="23">
        <f t="shared" si="836"/>
        <v>2</v>
      </c>
      <c r="CM924" s="23">
        <f t="shared" si="841"/>
        <v>0.36098761428324988</v>
      </c>
      <c r="CN924" s="23">
        <f t="shared" si="842"/>
        <v>0.56354044850813811</v>
      </c>
      <c r="CQ924" s="49">
        <v>8</v>
      </c>
    </row>
    <row r="925" spans="1:95" ht="11.25" customHeight="1">
      <c r="A925" s="9">
        <v>9</v>
      </c>
      <c r="B925" s="9">
        <v>2</v>
      </c>
      <c r="C925" s="9" t="str">
        <f t="shared" si="856"/>
        <v>5</v>
      </c>
      <c r="D925" s="10" t="s">
        <v>4217</v>
      </c>
      <c r="E925" s="9">
        <v>20</v>
      </c>
      <c r="F925" s="9">
        <v>1</v>
      </c>
      <c r="G925" s="9">
        <v>0</v>
      </c>
      <c r="H925" s="9">
        <v>1</v>
      </c>
      <c r="I925" s="9">
        <v>0</v>
      </c>
      <c r="J925" s="9">
        <v>0</v>
      </c>
      <c r="K925" s="11">
        <v>10</v>
      </c>
      <c r="L925" s="9">
        <v>16</v>
      </c>
      <c r="M925" s="9">
        <v>0</v>
      </c>
      <c r="N925" s="17">
        <f>SUM(M916:M925)</f>
        <v>45</v>
      </c>
      <c r="O925" s="17"/>
      <c r="P925" s="17">
        <f t="shared" si="837"/>
        <v>0</v>
      </c>
      <c r="Q925" s="9">
        <v>1</v>
      </c>
      <c r="R925" s="9"/>
      <c r="S925" s="9">
        <v>0</v>
      </c>
      <c r="T925" s="9">
        <v>17</v>
      </c>
      <c r="U925" s="9">
        <v>0</v>
      </c>
      <c r="V925" s="11">
        <v>30</v>
      </c>
      <c r="W925" s="11">
        <f t="shared" si="850"/>
        <v>30</v>
      </c>
      <c r="X925" s="17">
        <f t="shared" si="843"/>
        <v>0</v>
      </c>
      <c r="Y925" s="17"/>
      <c r="Z925" s="9">
        <v>0</v>
      </c>
      <c r="AA925" s="17">
        <f>SUM(Z916:Z925)</f>
        <v>110</v>
      </c>
      <c r="AB925" s="17"/>
      <c r="AC925" s="17">
        <f t="shared" si="845"/>
        <v>0</v>
      </c>
      <c r="AD925" s="17" t="str">
        <f t="shared" si="830"/>
        <v/>
      </c>
      <c r="AE925" s="17" t="s">
        <v>2085</v>
      </c>
      <c r="AF925" s="17">
        <f t="shared" si="838"/>
        <v>10</v>
      </c>
      <c r="AG925" s="17">
        <f>+SUM(AF916:AF925)</f>
        <v>165</v>
      </c>
      <c r="AH925" s="9">
        <v>49</v>
      </c>
      <c r="AI925" s="9"/>
      <c r="AJ925" s="9"/>
      <c r="AK925" s="9"/>
      <c r="AL925" s="9">
        <v>0.8</v>
      </c>
      <c r="AM925" s="9"/>
      <c r="AN925" s="9" t="s">
        <v>2085</v>
      </c>
      <c r="AO925" s="9"/>
      <c r="AP925" s="9">
        <v>1.6326530612244892E-2</v>
      </c>
      <c r="AQ925" s="9">
        <f>+AVERAGE(AL906:AL915)</f>
        <v>0.18049380714162494</v>
      </c>
      <c r="AR925" s="9">
        <f>+AVERAGE(AN906:AN915)</f>
        <v>0.28177022425406906</v>
      </c>
      <c r="AS925" s="17">
        <f t="shared" si="851"/>
        <v>21</v>
      </c>
      <c r="AT925" s="17">
        <f t="shared" si="824"/>
        <v>0.3428571428571428</v>
      </c>
      <c r="AU925" s="17" t="str">
        <f t="shared" si="854"/>
        <v/>
      </c>
      <c r="AV925" s="17">
        <f t="shared" si="855"/>
        <v>0.24827586206896557</v>
      </c>
      <c r="AW925" s="17"/>
      <c r="AX925" s="17"/>
      <c r="AY925" s="17"/>
      <c r="AZ925" s="17">
        <v>4</v>
      </c>
      <c r="BA925" s="24">
        <v>0.66666666666666663</v>
      </c>
      <c r="BB925" s="9">
        <v>20</v>
      </c>
      <c r="BC925" s="9">
        <v>1</v>
      </c>
      <c r="BD925" s="9">
        <f t="shared" si="839"/>
        <v>0</v>
      </c>
      <c r="BE925" s="9" t="s">
        <v>4382</v>
      </c>
      <c r="BF925" s="9">
        <f t="shared" si="840"/>
        <v>0</v>
      </c>
      <c r="BG925" s="9">
        <v>3</v>
      </c>
      <c r="BH925" s="9">
        <v>5</v>
      </c>
      <c r="BI925" s="9">
        <v>5</v>
      </c>
      <c r="BJ925" s="9">
        <v>1</v>
      </c>
      <c r="BK925" s="9">
        <v>3</v>
      </c>
      <c r="BL925" s="9">
        <v>2</v>
      </c>
      <c r="BM925" s="9">
        <v>4</v>
      </c>
      <c r="BN925" s="9">
        <v>35</v>
      </c>
      <c r="BO925" s="9">
        <v>1</v>
      </c>
      <c r="BP925" s="9">
        <v>0</v>
      </c>
      <c r="BQ925" s="34">
        <f t="shared" si="849"/>
        <v>0.4</v>
      </c>
      <c r="BR925" s="34">
        <f t="shared" si="849"/>
        <v>0</v>
      </c>
      <c r="BS925" s="34">
        <f t="shared" si="849"/>
        <v>0.6</v>
      </c>
      <c r="BT925" s="9"/>
      <c r="BU925" s="9"/>
      <c r="BV925" s="9"/>
      <c r="BW925" s="9">
        <f>SUM(AF916:AF925)</f>
        <v>165</v>
      </c>
      <c r="BX925" s="9"/>
      <c r="BY925" s="9">
        <f t="shared" ref="BY925" si="857">SUM(BW915,BW925)</f>
        <v>358</v>
      </c>
      <c r="BZ925" s="22">
        <f t="shared" si="831"/>
        <v>0</v>
      </c>
      <c r="CA925" s="22">
        <f t="shared" si="832"/>
        <v>10</v>
      </c>
      <c r="CB925" s="22">
        <f t="shared" si="833"/>
        <v>0.6</v>
      </c>
      <c r="CC925" s="22">
        <f t="shared" si="834"/>
        <v>0</v>
      </c>
      <c r="CD925" s="22">
        <f t="shared" si="835"/>
        <v>1</v>
      </c>
      <c r="CK925" s="23" t="s">
        <v>2085</v>
      </c>
      <c r="CL925" s="23">
        <f t="shared" si="836"/>
        <v>2</v>
      </c>
      <c r="CM925" s="23">
        <f t="shared" si="841"/>
        <v>0.36098761428324988</v>
      </c>
      <c r="CN925" s="23">
        <f t="shared" si="842"/>
        <v>0.56354044850813811</v>
      </c>
      <c r="CQ925" s="49">
        <v>4</v>
      </c>
    </row>
    <row r="926" spans="1:95" ht="11.25" customHeight="1">
      <c r="A926" s="9">
        <v>9</v>
      </c>
      <c r="B926" s="9">
        <v>3</v>
      </c>
      <c r="C926" s="9" t="str">
        <f t="shared" si="856"/>
        <v>14</v>
      </c>
      <c r="D926" s="10" t="s">
        <v>4218</v>
      </c>
      <c r="E926" s="9">
        <v>-2</v>
      </c>
      <c r="F926" s="9">
        <v>1</v>
      </c>
      <c r="G926" s="9">
        <v>0</v>
      </c>
      <c r="H926" s="9">
        <v>0</v>
      </c>
      <c r="I926" s="9">
        <v>0</v>
      </c>
      <c r="J926" s="9">
        <v>0</v>
      </c>
      <c r="K926" s="11">
        <v>25</v>
      </c>
      <c r="L926" s="9">
        <v>50</v>
      </c>
      <c r="M926" s="9">
        <v>7</v>
      </c>
      <c r="N926" s="9"/>
      <c r="O926" s="17"/>
      <c r="P926" s="17">
        <f t="shared" si="837"/>
        <v>1</v>
      </c>
      <c r="Q926" s="9">
        <v>35</v>
      </c>
      <c r="R926" s="9"/>
      <c r="S926" s="9">
        <v>0.2</v>
      </c>
      <c r="T926" s="9">
        <v>85</v>
      </c>
      <c r="U926" s="9">
        <v>40</v>
      </c>
      <c r="V926" s="11">
        <v>30</v>
      </c>
      <c r="W926" s="18"/>
      <c r="X926" s="17">
        <f t="shared" si="843"/>
        <v>30</v>
      </c>
      <c r="Y926" s="17"/>
      <c r="Z926" s="9">
        <v>1</v>
      </c>
      <c r="AA926" s="9"/>
      <c r="AB926" s="17"/>
      <c r="AC926" s="17">
        <f>AC904</f>
        <v>40</v>
      </c>
      <c r="AD926" s="17">
        <f t="shared" si="830"/>
        <v>2.5000000000000001E-2</v>
      </c>
      <c r="AE926" s="17"/>
      <c r="AF926" s="17">
        <f t="shared" si="838"/>
        <v>4</v>
      </c>
      <c r="AG926" s="17"/>
      <c r="AH926" s="9">
        <v>55</v>
      </c>
      <c r="AI926" s="9"/>
      <c r="AJ926" s="9"/>
      <c r="AK926" s="9"/>
      <c r="AL926" s="9">
        <v>0</v>
      </c>
      <c r="AM926" s="9"/>
      <c r="AN926" s="9">
        <v>2.5000000000000001E-2</v>
      </c>
      <c r="AO926" s="9"/>
      <c r="AP926" s="9">
        <v>0.3418181818181818</v>
      </c>
      <c r="AQ926" s="22"/>
      <c r="AR926" s="22"/>
      <c r="AS926" s="17"/>
      <c r="AT926" s="17"/>
      <c r="AU926" s="17"/>
      <c r="AV926" s="17"/>
      <c r="AW926" s="17"/>
      <c r="AX926" s="17"/>
      <c r="AY926" s="17"/>
      <c r="AZ926" s="17">
        <v>6</v>
      </c>
      <c r="BA926" s="24">
        <v>1</v>
      </c>
      <c r="BB926" s="9">
        <v>19</v>
      </c>
      <c r="BC926" s="9">
        <v>1</v>
      </c>
      <c r="BD926" s="9">
        <f t="shared" si="839"/>
        <v>0</v>
      </c>
      <c r="BE926" s="9" t="s">
        <v>4409</v>
      </c>
      <c r="BF926" s="9">
        <f t="shared" si="840"/>
        <v>0</v>
      </c>
      <c r="BG926" s="9">
        <v>1</v>
      </c>
      <c r="BH926" s="9">
        <v>4</v>
      </c>
      <c r="BI926" s="9">
        <v>4</v>
      </c>
      <c r="BJ926" s="9">
        <v>1</v>
      </c>
      <c r="BK926" s="9">
        <v>2</v>
      </c>
      <c r="BL926" s="9">
        <v>4</v>
      </c>
      <c r="BM926" s="9">
        <v>1</v>
      </c>
      <c r="BN926" s="9">
        <v>5</v>
      </c>
      <c r="BO926" s="9">
        <v>0</v>
      </c>
      <c r="BP926" s="9" t="s">
        <v>4410</v>
      </c>
      <c r="BQ926" s="34">
        <f>BQ904</f>
        <v>0</v>
      </c>
      <c r="BR926" s="34">
        <f>BR904</f>
        <v>0</v>
      </c>
      <c r="BS926" s="34">
        <f>BS904</f>
        <v>0.6</v>
      </c>
      <c r="BT926" s="22"/>
      <c r="BU926" s="22"/>
      <c r="BV926" s="22"/>
      <c r="BW926" s="22"/>
      <c r="BX926" s="22"/>
      <c r="BY926" s="22"/>
      <c r="BZ926" s="22">
        <f t="shared" si="831"/>
        <v>0</v>
      </c>
      <c r="CA926" s="22">
        <f t="shared" si="832"/>
        <v>0</v>
      </c>
      <c r="CB926" s="22">
        <f t="shared" si="833"/>
        <v>0</v>
      </c>
      <c r="CC926" s="22">
        <f t="shared" si="834"/>
        <v>0.6</v>
      </c>
      <c r="CD926" s="22">
        <f t="shared" si="835"/>
        <v>0</v>
      </c>
      <c r="CK926" s="23" t="s">
        <v>2085</v>
      </c>
      <c r="CL926" s="23">
        <f t="shared" si="836"/>
        <v>3</v>
      </c>
      <c r="CM926" s="23" t="str">
        <f t="shared" si="841"/>
        <v/>
      </c>
      <c r="CN926" s="23" t="str">
        <f t="shared" si="842"/>
        <v/>
      </c>
      <c r="CQ926" s="49">
        <v>1</v>
      </c>
    </row>
    <row r="927" spans="1:95" ht="11.25" customHeight="1">
      <c r="A927" s="9">
        <v>9</v>
      </c>
      <c r="B927" s="9">
        <v>3</v>
      </c>
      <c r="C927" s="9" t="str">
        <f t="shared" si="856"/>
        <v>14</v>
      </c>
      <c r="D927" s="10" t="s">
        <v>4218</v>
      </c>
      <c r="E927" s="9">
        <v>-1</v>
      </c>
      <c r="F927" s="9">
        <v>1</v>
      </c>
      <c r="G927" s="9">
        <v>0</v>
      </c>
      <c r="H927" s="9">
        <v>0</v>
      </c>
      <c r="I927" s="9">
        <v>0</v>
      </c>
      <c r="J927" s="9">
        <v>0</v>
      </c>
      <c r="K927" s="11">
        <v>25</v>
      </c>
      <c r="L927" s="9">
        <v>60</v>
      </c>
      <c r="M927" s="9">
        <v>5</v>
      </c>
      <c r="N927" s="9"/>
      <c r="O927" s="17"/>
      <c r="P927" s="17">
        <f t="shared" si="837"/>
        <v>2</v>
      </c>
      <c r="Q927" s="9">
        <v>34</v>
      </c>
      <c r="R927" s="9"/>
      <c r="S927" s="9">
        <v>0.14705882352941177</v>
      </c>
      <c r="T927" s="9">
        <v>94</v>
      </c>
      <c r="U927" s="9">
        <v>40</v>
      </c>
      <c r="V927" s="11">
        <v>30</v>
      </c>
      <c r="W927" s="11">
        <f>V926</f>
        <v>30</v>
      </c>
      <c r="X927" s="17">
        <f t="shared" si="843"/>
        <v>30</v>
      </c>
      <c r="Y927" s="17"/>
      <c r="Z927" s="9">
        <v>10</v>
      </c>
      <c r="AA927" s="9"/>
      <c r="AB927" s="17"/>
      <c r="AC927" s="17">
        <f t="shared" si="845"/>
        <v>54</v>
      </c>
      <c r="AD927" s="17">
        <f t="shared" si="830"/>
        <v>0.18518518518518517</v>
      </c>
      <c r="AE927" s="17">
        <v>2.5000000000000001E-2</v>
      </c>
      <c r="AF927" s="17">
        <f t="shared" si="838"/>
        <v>15</v>
      </c>
      <c r="AG927" s="17"/>
      <c r="AH927" s="9">
        <v>70</v>
      </c>
      <c r="AI927" s="9"/>
      <c r="AJ927" s="9"/>
      <c r="AK927" s="9"/>
      <c r="AL927" s="9">
        <v>0.1647058823529412</v>
      </c>
      <c r="AM927" s="9"/>
      <c r="AN927" s="9">
        <v>0.18518518518518517</v>
      </c>
      <c r="AO927" s="9"/>
      <c r="AP927" s="9">
        <v>0.25714285714285712</v>
      </c>
      <c r="AQ927" s="9"/>
      <c r="AR927" s="9"/>
      <c r="AS927" s="17">
        <f>+Q926</f>
        <v>35</v>
      </c>
      <c r="AT927" s="17">
        <f t="shared" ref="AT927" si="858">+AL926</f>
        <v>0</v>
      </c>
      <c r="AU927" s="17">
        <f t="shared" ref="AU927" si="859">+AN926</f>
        <v>2.5000000000000001E-2</v>
      </c>
      <c r="AV927" s="17">
        <f t="shared" ref="AV927" si="860">+AP926</f>
        <v>0.3418181818181818</v>
      </c>
      <c r="AW927" s="17"/>
      <c r="AX927" s="17"/>
      <c r="AY927" s="17"/>
      <c r="AZ927" s="17">
        <v>6</v>
      </c>
      <c r="BA927" s="24">
        <v>1</v>
      </c>
      <c r="BB927" s="9">
        <v>19</v>
      </c>
      <c r="BC927" s="9">
        <v>1</v>
      </c>
      <c r="BD927" s="9">
        <f t="shared" si="839"/>
        <v>0</v>
      </c>
      <c r="BE927" s="9" t="s">
        <v>4409</v>
      </c>
      <c r="BF927" s="9">
        <f t="shared" si="840"/>
        <v>0</v>
      </c>
      <c r="BG927" s="9">
        <v>1</v>
      </c>
      <c r="BH927" s="9">
        <v>4</v>
      </c>
      <c r="BI927" s="9">
        <v>4</v>
      </c>
      <c r="BJ927" s="9">
        <v>1</v>
      </c>
      <c r="BK927" s="9">
        <v>2</v>
      </c>
      <c r="BL927" s="9">
        <v>4</v>
      </c>
      <c r="BM927" s="9">
        <v>1</v>
      </c>
      <c r="BN927" s="9">
        <v>5</v>
      </c>
      <c r="BO927" s="9">
        <v>0</v>
      </c>
      <c r="BP927" s="9" t="s">
        <v>4410</v>
      </c>
      <c r="BQ927" s="34">
        <f t="shared" si="849"/>
        <v>0.4</v>
      </c>
      <c r="BR927" s="34">
        <f t="shared" si="849"/>
        <v>0</v>
      </c>
      <c r="BS927" s="34">
        <f t="shared" si="849"/>
        <v>0.6</v>
      </c>
      <c r="BT927" s="9"/>
      <c r="BU927" s="9"/>
      <c r="BV927" s="9"/>
      <c r="BW927" s="9"/>
      <c r="BX927" s="9"/>
      <c r="BY927" s="9"/>
      <c r="BZ927" s="22">
        <f t="shared" si="831"/>
        <v>0</v>
      </c>
      <c r="CA927" s="22">
        <f t="shared" si="832"/>
        <v>0</v>
      </c>
      <c r="CB927" s="22">
        <f t="shared" si="833"/>
        <v>0</v>
      </c>
      <c r="CC927" s="22">
        <f t="shared" si="834"/>
        <v>0.6</v>
      </c>
      <c r="CD927" s="22">
        <f t="shared" si="835"/>
        <v>0</v>
      </c>
      <c r="CK927" s="23">
        <v>7.5000000000000011E-2</v>
      </c>
      <c r="CL927" s="23">
        <f t="shared" si="836"/>
        <v>3</v>
      </c>
      <c r="CM927" s="23" t="str">
        <f t="shared" si="841"/>
        <v/>
      </c>
      <c r="CN927" s="23" t="str">
        <f t="shared" si="842"/>
        <v/>
      </c>
      <c r="CQ927" s="49">
        <v>2</v>
      </c>
    </row>
    <row r="928" spans="1:95" ht="11.25" customHeight="1">
      <c r="A928" s="9">
        <v>9</v>
      </c>
      <c r="B928" s="9">
        <v>3</v>
      </c>
      <c r="C928" s="9" t="str">
        <f t="shared" si="856"/>
        <v>14</v>
      </c>
      <c r="D928" s="10" t="s">
        <v>4218</v>
      </c>
      <c r="E928" s="9">
        <v>1</v>
      </c>
      <c r="F928" s="9">
        <v>1</v>
      </c>
      <c r="G928" s="9">
        <v>0</v>
      </c>
      <c r="H928" s="9">
        <v>0</v>
      </c>
      <c r="I928" s="9">
        <v>0</v>
      </c>
      <c r="J928" s="9">
        <v>0</v>
      </c>
      <c r="K928" s="11">
        <v>25</v>
      </c>
      <c r="L928" s="9">
        <v>75</v>
      </c>
      <c r="M928" s="9">
        <v>8</v>
      </c>
      <c r="N928" s="17">
        <f>SUM(M928:M928)</f>
        <v>8</v>
      </c>
      <c r="O928" s="17"/>
      <c r="P928" s="17">
        <f t="shared" si="837"/>
        <v>1</v>
      </c>
      <c r="Q928" s="9">
        <v>34</v>
      </c>
      <c r="R928" s="9"/>
      <c r="S928" s="9">
        <v>0.23529411764705882</v>
      </c>
      <c r="T928" s="9">
        <v>100</v>
      </c>
      <c r="U928" s="9">
        <v>40</v>
      </c>
      <c r="V928" s="11">
        <v>30</v>
      </c>
      <c r="W928" s="11">
        <f t="shared" ref="W928:W947" si="861">V927</f>
        <v>30</v>
      </c>
      <c r="X928" s="17">
        <f t="shared" si="843"/>
        <v>30</v>
      </c>
      <c r="Y928" s="17"/>
      <c r="Z928" s="9">
        <v>15</v>
      </c>
      <c r="AA928" s="17">
        <f>SUM(Z928:Z928)</f>
        <v>15</v>
      </c>
      <c r="AB928" s="17"/>
      <c r="AC928" s="17">
        <f t="shared" si="845"/>
        <v>53</v>
      </c>
      <c r="AD928" s="17">
        <f t="shared" si="830"/>
        <v>0.28301886792452829</v>
      </c>
      <c r="AE928" s="17">
        <v>0.18518518518518517</v>
      </c>
      <c r="AF928" s="17">
        <f t="shared" si="838"/>
        <v>17</v>
      </c>
      <c r="AG928" s="17"/>
      <c r="AH928" s="9">
        <v>69</v>
      </c>
      <c r="AI928" s="9"/>
      <c r="AJ928" s="9"/>
      <c r="AK928" s="9"/>
      <c r="AL928" s="9">
        <v>0.10588235294117647</v>
      </c>
      <c r="AM928" s="9"/>
      <c r="AN928" s="9">
        <v>0.28301886792452829</v>
      </c>
      <c r="AO928" s="9"/>
      <c r="AP928" s="9">
        <v>0.20869565217391309</v>
      </c>
      <c r="AQ928" s="9"/>
      <c r="AR928" s="9"/>
      <c r="AZ928">
        <v>6</v>
      </c>
      <c r="BA928" s="24">
        <v>1</v>
      </c>
      <c r="BB928" s="9">
        <v>19</v>
      </c>
      <c r="BC928" s="9">
        <v>1</v>
      </c>
      <c r="BD928" s="9">
        <f t="shared" si="839"/>
        <v>0</v>
      </c>
      <c r="BE928" s="9" t="s">
        <v>4409</v>
      </c>
      <c r="BF928" s="9">
        <f t="shared" si="840"/>
        <v>0</v>
      </c>
      <c r="BG928" s="9">
        <v>1</v>
      </c>
      <c r="BH928" s="9">
        <v>4</v>
      </c>
      <c r="BI928" s="9">
        <v>4</v>
      </c>
      <c r="BJ928" s="9">
        <v>1</v>
      </c>
      <c r="BK928" s="9">
        <v>2</v>
      </c>
      <c r="BL928" s="9">
        <v>4</v>
      </c>
      <c r="BM928" s="9">
        <v>1</v>
      </c>
      <c r="BN928" s="9">
        <v>5</v>
      </c>
      <c r="BO928" s="9">
        <v>0</v>
      </c>
      <c r="BP928" s="9" t="s">
        <v>4410</v>
      </c>
      <c r="BQ928" s="34">
        <f t="shared" si="849"/>
        <v>0.4</v>
      </c>
      <c r="BR928" s="34">
        <f t="shared" si="849"/>
        <v>0</v>
      </c>
      <c r="BS928" s="34">
        <f t="shared" si="849"/>
        <v>0.6</v>
      </c>
      <c r="BT928" s="9"/>
      <c r="BU928" s="9"/>
      <c r="BV928" s="9"/>
      <c r="BW928" s="9"/>
      <c r="BX928" s="9"/>
      <c r="BY928" s="9"/>
      <c r="BZ928" s="22">
        <f t="shared" si="831"/>
        <v>1</v>
      </c>
      <c r="CA928" s="22">
        <f t="shared" si="832"/>
        <v>0</v>
      </c>
      <c r="CB928" s="22">
        <f t="shared" si="833"/>
        <v>0</v>
      </c>
      <c r="CC928" s="22">
        <f t="shared" si="834"/>
        <v>0.6</v>
      </c>
      <c r="CD928" s="22">
        <f t="shared" si="835"/>
        <v>0</v>
      </c>
      <c r="CK928" s="23">
        <v>0.55555555555555558</v>
      </c>
      <c r="CL928" s="23">
        <f t="shared" si="836"/>
        <v>3</v>
      </c>
      <c r="CM928" s="23" t="str">
        <f t="shared" si="841"/>
        <v/>
      </c>
      <c r="CN928" s="23" t="str">
        <f t="shared" si="842"/>
        <v/>
      </c>
      <c r="CQ928" s="49">
        <v>3</v>
      </c>
    </row>
    <row r="929" spans="1:95" ht="11.25" customHeight="1">
      <c r="A929" s="9">
        <v>9</v>
      </c>
      <c r="B929" s="9">
        <v>3</v>
      </c>
      <c r="C929" s="9" t="str">
        <f t="shared" si="856"/>
        <v>14</v>
      </c>
      <c r="D929" s="10" t="s">
        <v>4218</v>
      </c>
      <c r="E929" s="9">
        <v>2</v>
      </c>
      <c r="F929" s="9">
        <v>1</v>
      </c>
      <c r="G929" s="9">
        <v>0</v>
      </c>
      <c r="H929" s="9">
        <v>0</v>
      </c>
      <c r="I929" s="9">
        <v>0</v>
      </c>
      <c r="J929" s="9">
        <v>0</v>
      </c>
      <c r="K929" s="11">
        <v>25</v>
      </c>
      <c r="L929" s="9">
        <v>75</v>
      </c>
      <c r="M929" s="9">
        <v>1</v>
      </c>
      <c r="N929" s="17">
        <f>SUM(M928:M929)</f>
        <v>9</v>
      </c>
      <c r="O929" s="17"/>
      <c r="P929" s="17">
        <f t="shared" si="837"/>
        <v>0</v>
      </c>
      <c r="Q929" s="9">
        <v>15</v>
      </c>
      <c r="R929" s="9"/>
      <c r="S929" s="9">
        <v>6.6666666666666666E-2</v>
      </c>
      <c r="T929" s="9">
        <v>90</v>
      </c>
      <c r="U929" s="9">
        <v>40</v>
      </c>
      <c r="V929" s="11">
        <v>30</v>
      </c>
      <c r="W929" s="11">
        <f t="shared" si="861"/>
        <v>30</v>
      </c>
      <c r="X929" s="17">
        <f t="shared" si="843"/>
        <v>30</v>
      </c>
      <c r="Y929" s="17"/>
      <c r="Z929" s="9">
        <v>15</v>
      </c>
      <c r="AA929" s="17">
        <f>SUM(Z928:Z929)</f>
        <v>30</v>
      </c>
      <c r="AB929" s="17"/>
      <c r="AC929" s="17">
        <f t="shared" si="845"/>
        <v>56</v>
      </c>
      <c r="AD929" s="17">
        <f t="shared" si="830"/>
        <v>0.26785714285714285</v>
      </c>
      <c r="AE929" s="17">
        <v>0.28301886792452829</v>
      </c>
      <c r="AF929" s="17">
        <f t="shared" si="838"/>
        <v>24</v>
      </c>
      <c r="AG929" s="17"/>
      <c r="AH929" s="9">
        <v>91</v>
      </c>
      <c r="AI929" s="9"/>
      <c r="AJ929" s="9"/>
      <c r="AK929" s="9"/>
      <c r="AL929" s="9">
        <v>0.42666666666666664</v>
      </c>
      <c r="AM929" s="9"/>
      <c r="AN929" s="9">
        <v>0.26785714285714285</v>
      </c>
      <c r="AO929" s="9"/>
      <c r="AP929" s="9">
        <v>0.17582417582417587</v>
      </c>
      <c r="AQ929" s="9"/>
      <c r="AR929" s="9"/>
      <c r="AS929" s="17">
        <f t="shared" ref="AS929:AS947" si="862">+Q928</f>
        <v>34</v>
      </c>
      <c r="AT929" s="17">
        <f t="shared" si="824"/>
        <v>0.10588235294117647</v>
      </c>
      <c r="AU929" s="17">
        <f t="shared" ref="AU929:AU937" si="863">+AN928</f>
        <v>0.28301886792452829</v>
      </c>
      <c r="AV929" s="17">
        <f t="shared" ref="AV929:AV937" si="864">+AP928</f>
        <v>0.20869565217391309</v>
      </c>
      <c r="AW929" s="17"/>
      <c r="AX929" s="17"/>
      <c r="AY929" s="17"/>
      <c r="AZ929" s="17">
        <v>6</v>
      </c>
      <c r="BA929" s="24">
        <v>1</v>
      </c>
      <c r="BB929" s="9">
        <v>19</v>
      </c>
      <c r="BC929" s="9">
        <v>1</v>
      </c>
      <c r="BD929" s="9">
        <f t="shared" si="839"/>
        <v>0</v>
      </c>
      <c r="BE929" s="9" t="s">
        <v>4409</v>
      </c>
      <c r="BF929" s="9">
        <f t="shared" si="840"/>
        <v>0</v>
      </c>
      <c r="BG929" s="9">
        <v>1</v>
      </c>
      <c r="BH929" s="9">
        <v>4</v>
      </c>
      <c r="BI929" s="9">
        <v>4</v>
      </c>
      <c r="BJ929" s="9">
        <v>1</v>
      </c>
      <c r="BK929" s="9">
        <v>2</v>
      </c>
      <c r="BL929" s="9">
        <v>4</v>
      </c>
      <c r="BM929" s="9">
        <v>1</v>
      </c>
      <c r="BN929" s="9">
        <v>5</v>
      </c>
      <c r="BO929" s="9">
        <v>0</v>
      </c>
      <c r="BP929" s="9" t="s">
        <v>4410</v>
      </c>
      <c r="BQ929" s="34">
        <f t="shared" si="849"/>
        <v>0.4</v>
      </c>
      <c r="BR929" s="34">
        <f t="shared" si="849"/>
        <v>0</v>
      </c>
      <c r="BS929" s="34">
        <f t="shared" si="849"/>
        <v>0.6</v>
      </c>
      <c r="BT929" s="9"/>
      <c r="BU929" s="9"/>
      <c r="BV929" s="9"/>
      <c r="BW929" s="9"/>
      <c r="BX929" s="9"/>
      <c r="BY929" s="9"/>
      <c r="BZ929" s="22">
        <f t="shared" si="831"/>
        <v>2</v>
      </c>
      <c r="CA929" s="22">
        <f t="shared" si="832"/>
        <v>0</v>
      </c>
      <c r="CB929" s="22">
        <f t="shared" si="833"/>
        <v>0</v>
      </c>
      <c r="CC929" s="22">
        <f t="shared" si="834"/>
        <v>0.6</v>
      </c>
      <c r="CD929" s="22">
        <f t="shared" si="835"/>
        <v>0</v>
      </c>
      <c r="CK929" s="23">
        <v>0.84905660377358494</v>
      </c>
      <c r="CL929" s="23">
        <f t="shared" si="836"/>
        <v>3</v>
      </c>
      <c r="CM929" s="23" t="str">
        <f t="shared" si="841"/>
        <v/>
      </c>
      <c r="CN929" s="23" t="str">
        <f t="shared" si="842"/>
        <v/>
      </c>
      <c r="CQ929" s="49">
        <v>4</v>
      </c>
    </row>
    <row r="930" spans="1:95" ht="11.25" customHeight="1">
      <c r="A930" s="9">
        <v>9</v>
      </c>
      <c r="B930" s="9">
        <v>3</v>
      </c>
      <c r="C930" s="9" t="str">
        <f t="shared" si="856"/>
        <v>14</v>
      </c>
      <c r="D930" s="10" t="s">
        <v>4218</v>
      </c>
      <c r="E930" s="9">
        <v>3</v>
      </c>
      <c r="F930" s="9">
        <v>1</v>
      </c>
      <c r="G930" s="9">
        <v>0</v>
      </c>
      <c r="H930" s="9">
        <v>0</v>
      </c>
      <c r="I930" s="9">
        <v>0</v>
      </c>
      <c r="J930" s="9">
        <v>0</v>
      </c>
      <c r="K930" s="11">
        <v>25</v>
      </c>
      <c r="L930" s="9">
        <v>65</v>
      </c>
      <c r="M930" s="9">
        <v>5</v>
      </c>
      <c r="N930" s="17">
        <f>SUM(M928:M930)</f>
        <v>14</v>
      </c>
      <c r="O930" s="17"/>
      <c r="P930" s="17">
        <f t="shared" si="837"/>
        <v>2</v>
      </c>
      <c r="Q930" s="9">
        <v>20</v>
      </c>
      <c r="R930" s="9"/>
      <c r="S930" s="9">
        <v>0.25</v>
      </c>
      <c r="T930" s="9">
        <v>85</v>
      </c>
      <c r="U930" s="9">
        <v>40</v>
      </c>
      <c r="V930" s="11">
        <v>30</v>
      </c>
      <c r="W930" s="11">
        <f t="shared" si="861"/>
        <v>30</v>
      </c>
      <c r="X930" s="17">
        <f t="shared" si="843"/>
        <v>30</v>
      </c>
      <c r="Y930" s="17"/>
      <c r="Z930" s="9">
        <v>10</v>
      </c>
      <c r="AA930" s="17">
        <f>SUM(Z928:Z930)</f>
        <v>40</v>
      </c>
      <c r="AB930" s="17"/>
      <c r="AC930" s="17">
        <f t="shared" si="845"/>
        <v>54</v>
      </c>
      <c r="AD930" s="17">
        <f t="shared" si="830"/>
        <v>0.18518518518518517</v>
      </c>
      <c r="AE930" s="17">
        <v>0.26785714285714285</v>
      </c>
      <c r="AF930" s="17">
        <f t="shared" si="838"/>
        <v>15</v>
      </c>
      <c r="AG930" s="17"/>
      <c r="AH930" s="9">
        <v>84</v>
      </c>
      <c r="AI930" s="9"/>
      <c r="AJ930" s="9"/>
      <c r="AK930" s="9"/>
      <c r="AL930" s="9">
        <v>0.16</v>
      </c>
      <c r="AM930" s="9"/>
      <c r="AN930" s="9">
        <v>0.18518518518518517</v>
      </c>
      <c r="AO930" s="9"/>
      <c r="AP930" s="9">
        <v>0.1571428571428572</v>
      </c>
      <c r="AQ930" s="9"/>
      <c r="AR930" s="9"/>
      <c r="AS930" s="17">
        <f t="shared" si="862"/>
        <v>15</v>
      </c>
      <c r="AT930" s="17">
        <f t="shared" si="824"/>
        <v>0.42666666666666664</v>
      </c>
      <c r="AU930" s="17">
        <f t="shared" si="863"/>
        <v>0.26785714285714285</v>
      </c>
      <c r="AV930" s="17">
        <f t="shared" si="864"/>
        <v>0.17582417582417587</v>
      </c>
      <c r="AW930" s="17"/>
      <c r="AX930" s="17"/>
      <c r="AY930" s="17"/>
      <c r="AZ930" s="17">
        <v>6</v>
      </c>
      <c r="BA930" s="24">
        <v>1</v>
      </c>
      <c r="BB930" s="9">
        <v>19</v>
      </c>
      <c r="BC930" s="9">
        <v>1</v>
      </c>
      <c r="BD930" s="9">
        <f t="shared" si="839"/>
        <v>0</v>
      </c>
      <c r="BE930" s="9" t="s">
        <v>4409</v>
      </c>
      <c r="BF930" s="9">
        <f t="shared" si="840"/>
        <v>0</v>
      </c>
      <c r="BG930" s="9">
        <v>1</v>
      </c>
      <c r="BH930" s="9">
        <v>4</v>
      </c>
      <c r="BI930" s="9">
        <v>4</v>
      </c>
      <c r="BJ930" s="9">
        <v>1</v>
      </c>
      <c r="BK930" s="9">
        <v>2</v>
      </c>
      <c r="BL930" s="9">
        <v>4</v>
      </c>
      <c r="BM930" s="9">
        <v>1</v>
      </c>
      <c r="BN930" s="9">
        <v>5</v>
      </c>
      <c r="BO930" s="9">
        <v>0</v>
      </c>
      <c r="BP930" s="9" t="s">
        <v>4410</v>
      </c>
      <c r="BQ930" s="34">
        <f t="shared" si="849"/>
        <v>0.4</v>
      </c>
      <c r="BR930" s="34">
        <f t="shared" si="849"/>
        <v>0</v>
      </c>
      <c r="BS930" s="34">
        <f t="shared" si="849"/>
        <v>0.6</v>
      </c>
      <c r="BT930" s="9"/>
      <c r="BU930" s="9"/>
      <c r="BV930" s="9"/>
      <c r="BW930" s="9"/>
      <c r="BX930" s="9"/>
      <c r="BY930" s="9"/>
      <c r="BZ930" s="22">
        <f t="shared" si="831"/>
        <v>3</v>
      </c>
      <c r="CA930" s="22">
        <f t="shared" si="832"/>
        <v>0</v>
      </c>
      <c r="CB930" s="22">
        <f t="shared" si="833"/>
        <v>0</v>
      </c>
      <c r="CC930" s="22">
        <f t="shared" si="834"/>
        <v>0.6</v>
      </c>
      <c r="CD930" s="22">
        <f t="shared" si="835"/>
        <v>0</v>
      </c>
      <c r="CK930" s="23">
        <v>0.8035714285714286</v>
      </c>
      <c r="CL930" s="23">
        <f t="shared" si="836"/>
        <v>3</v>
      </c>
      <c r="CM930" s="23" t="str">
        <f t="shared" si="841"/>
        <v/>
      </c>
      <c r="CN930" s="23" t="str">
        <f t="shared" si="842"/>
        <v/>
      </c>
      <c r="CQ930" s="49">
        <v>2</v>
      </c>
    </row>
    <row r="931" spans="1:95" ht="11.25" customHeight="1">
      <c r="A931" s="9">
        <v>9</v>
      </c>
      <c r="B931" s="9">
        <v>3</v>
      </c>
      <c r="C931" s="9" t="str">
        <f t="shared" si="856"/>
        <v>14</v>
      </c>
      <c r="D931" s="10" t="s">
        <v>4218</v>
      </c>
      <c r="E931" s="9">
        <v>4</v>
      </c>
      <c r="F931" s="9">
        <v>1</v>
      </c>
      <c r="G931" s="9">
        <v>0</v>
      </c>
      <c r="H931" s="9">
        <v>0</v>
      </c>
      <c r="I931" s="9">
        <v>0</v>
      </c>
      <c r="J931" s="9">
        <v>0</v>
      </c>
      <c r="K931" s="11">
        <v>25</v>
      </c>
      <c r="L931" s="9">
        <v>60</v>
      </c>
      <c r="M931" s="9">
        <v>7</v>
      </c>
      <c r="N931" s="17">
        <f>SUM(M928:M931)</f>
        <v>21</v>
      </c>
      <c r="O931" s="17"/>
      <c r="P931" s="17">
        <f t="shared" si="837"/>
        <v>1</v>
      </c>
      <c r="Q931" s="9">
        <v>31</v>
      </c>
      <c r="R931" s="9"/>
      <c r="S931" s="9">
        <v>0.22580645161290322</v>
      </c>
      <c r="T931" s="9">
        <v>91</v>
      </c>
      <c r="U931" s="9">
        <v>40</v>
      </c>
      <c r="V931" s="11">
        <v>30</v>
      </c>
      <c r="W931" s="11">
        <f t="shared" si="861"/>
        <v>30</v>
      </c>
      <c r="X931" s="17">
        <f t="shared" si="843"/>
        <v>30</v>
      </c>
      <c r="Y931" s="17"/>
      <c r="Z931" s="9">
        <v>15</v>
      </c>
      <c r="AA931" s="17">
        <f>SUM(Z928:Z931)</f>
        <v>55</v>
      </c>
      <c r="AB931" s="17"/>
      <c r="AC931" s="17">
        <f t="shared" si="845"/>
        <v>59</v>
      </c>
      <c r="AD931" s="17">
        <f t="shared" si="830"/>
        <v>0.25423728813559321</v>
      </c>
      <c r="AE931" s="17">
        <v>0.18518518518518517</v>
      </c>
      <c r="AF931" s="17">
        <f t="shared" si="838"/>
        <v>18</v>
      </c>
      <c r="AG931" s="17"/>
      <c r="AH931" s="9">
        <v>78</v>
      </c>
      <c r="AI931" s="9"/>
      <c r="AJ931" s="9"/>
      <c r="AK931" s="9"/>
      <c r="AL931" s="9">
        <v>7.7419354838709695E-2</v>
      </c>
      <c r="AM931" s="9"/>
      <c r="AN931" s="9">
        <v>0.25423728813559321</v>
      </c>
      <c r="AO931" s="9"/>
      <c r="AP931" s="9">
        <v>0.18974358974358974</v>
      </c>
      <c r="AQ931" s="9"/>
      <c r="AR931" s="9"/>
      <c r="AS931" s="17">
        <f t="shared" si="862"/>
        <v>20</v>
      </c>
      <c r="AT931" s="17">
        <f t="shared" si="824"/>
        <v>0.16</v>
      </c>
      <c r="AU931" s="17">
        <f t="shared" si="863"/>
        <v>0.18518518518518517</v>
      </c>
      <c r="AV931" s="17">
        <f t="shared" si="864"/>
        <v>0.1571428571428572</v>
      </c>
      <c r="AW931" s="17"/>
      <c r="AX931" s="17"/>
      <c r="AY931" s="17"/>
      <c r="AZ931" s="17">
        <v>6</v>
      </c>
      <c r="BA931" s="24">
        <v>1</v>
      </c>
      <c r="BB931" s="9">
        <v>19</v>
      </c>
      <c r="BC931" s="9">
        <v>1</v>
      </c>
      <c r="BD931" s="9">
        <f t="shared" si="839"/>
        <v>0</v>
      </c>
      <c r="BE931" s="9" t="s">
        <v>4409</v>
      </c>
      <c r="BF931" s="9">
        <f t="shared" si="840"/>
        <v>0</v>
      </c>
      <c r="BG931" s="9">
        <v>1</v>
      </c>
      <c r="BH931" s="9">
        <v>4</v>
      </c>
      <c r="BI931" s="9">
        <v>4</v>
      </c>
      <c r="BJ931" s="9">
        <v>1</v>
      </c>
      <c r="BK931" s="9">
        <v>2</v>
      </c>
      <c r="BL931" s="9">
        <v>4</v>
      </c>
      <c r="BM931" s="9">
        <v>1</v>
      </c>
      <c r="BN931" s="9">
        <v>5</v>
      </c>
      <c r="BO931" s="9">
        <v>0</v>
      </c>
      <c r="BP931" s="9" t="s">
        <v>4410</v>
      </c>
      <c r="BQ931" s="34">
        <f t="shared" si="849"/>
        <v>0.4</v>
      </c>
      <c r="BR931" s="34">
        <f t="shared" si="849"/>
        <v>0</v>
      </c>
      <c r="BS931" s="34">
        <f t="shared" si="849"/>
        <v>0.6</v>
      </c>
      <c r="BT931" s="9"/>
      <c r="BU931" s="9"/>
      <c r="BV931" s="9"/>
      <c r="BW931" s="9"/>
      <c r="BX931" s="9"/>
      <c r="BY931" s="9"/>
      <c r="BZ931" s="22">
        <f t="shared" si="831"/>
        <v>4</v>
      </c>
      <c r="CA931" s="22">
        <f t="shared" si="832"/>
        <v>0</v>
      </c>
      <c r="CB931" s="22">
        <f t="shared" si="833"/>
        <v>0</v>
      </c>
      <c r="CC931" s="22">
        <f t="shared" si="834"/>
        <v>0.6</v>
      </c>
      <c r="CD931" s="22">
        <f t="shared" si="835"/>
        <v>0</v>
      </c>
      <c r="CK931" s="23">
        <v>0.55555555555555558</v>
      </c>
      <c r="CL931" s="23">
        <f t="shared" si="836"/>
        <v>3</v>
      </c>
      <c r="CM931" s="23" t="str">
        <f t="shared" si="841"/>
        <v/>
      </c>
      <c r="CN931" s="23" t="str">
        <f t="shared" si="842"/>
        <v/>
      </c>
      <c r="CQ931" s="49">
        <v>2</v>
      </c>
    </row>
    <row r="932" spans="1:95" ht="11.25" customHeight="1">
      <c r="A932" s="9">
        <v>9</v>
      </c>
      <c r="B932" s="9">
        <v>3</v>
      </c>
      <c r="C932" s="9" t="str">
        <f t="shared" si="856"/>
        <v>14</v>
      </c>
      <c r="D932" s="10" t="s">
        <v>4218</v>
      </c>
      <c r="E932" s="9">
        <v>5</v>
      </c>
      <c r="F932" s="9">
        <v>1</v>
      </c>
      <c r="G932" s="9">
        <v>0</v>
      </c>
      <c r="H932" s="9">
        <v>0</v>
      </c>
      <c r="I932" s="9">
        <v>0</v>
      </c>
      <c r="J932" s="9">
        <v>0</v>
      </c>
      <c r="K932" s="11">
        <v>25</v>
      </c>
      <c r="L932" s="9">
        <v>66</v>
      </c>
      <c r="M932" s="9">
        <v>7</v>
      </c>
      <c r="N932" s="17">
        <f>SUM(M928:M932)</f>
        <v>28</v>
      </c>
      <c r="O932" s="17"/>
      <c r="P932" s="17">
        <f t="shared" si="837"/>
        <v>1</v>
      </c>
      <c r="Q932" s="9">
        <v>30</v>
      </c>
      <c r="R932" s="9"/>
      <c r="S932" s="9">
        <v>0.23333333333333334</v>
      </c>
      <c r="T932" s="9">
        <v>96</v>
      </c>
      <c r="U932" s="9">
        <v>40</v>
      </c>
      <c r="V932" s="11">
        <v>30</v>
      </c>
      <c r="W932" s="11">
        <f t="shared" si="861"/>
        <v>30</v>
      </c>
      <c r="X932" s="17">
        <f t="shared" si="843"/>
        <v>30</v>
      </c>
      <c r="Y932" s="17"/>
      <c r="Z932" s="9">
        <v>15</v>
      </c>
      <c r="AA932" s="17">
        <f>SUM(Z928:Z932)</f>
        <v>70</v>
      </c>
      <c r="AB932" s="17"/>
      <c r="AC932" s="17">
        <f t="shared" si="845"/>
        <v>56</v>
      </c>
      <c r="AD932" s="17">
        <f t="shared" si="830"/>
        <v>0.26785714285714285</v>
      </c>
      <c r="AE932" s="17">
        <v>0.25423728813559321</v>
      </c>
      <c r="AF932" s="17">
        <f t="shared" si="838"/>
        <v>18</v>
      </c>
      <c r="AG932" s="17"/>
      <c r="AH932" s="9">
        <v>76</v>
      </c>
      <c r="AI932" s="9"/>
      <c r="AJ932" s="9"/>
      <c r="AK932" s="9"/>
      <c r="AL932" s="9">
        <v>0.10666666666666669</v>
      </c>
      <c r="AM932" s="9"/>
      <c r="AN932" s="9">
        <v>0.26785714285714285</v>
      </c>
      <c r="AO932" s="9"/>
      <c r="AP932" s="9">
        <v>0.13157894736842105</v>
      </c>
      <c r="AQ932" s="9"/>
      <c r="AR932" s="9"/>
      <c r="AS932" s="17">
        <f t="shared" si="862"/>
        <v>31</v>
      </c>
      <c r="AT932" s="17">
        <f t="shared" si="824"/>
        <v>7.7419354838709695E-2</v>
      </c>
      <c r="AU932" s="17">
        <f t="shared" si="863"/>
        <v>0.25423728813559321</v>
      </c>
      <c r="AV932" s="17">
        <f t="shared" si="864"/>
        <v>0.18974358974358974</v>
      </c>
      <c r="AW932" s="17"/>
      <c r="AX932" s="17"/>
      <c r="AY932" s="17"/>
      <c r="AZ932" s="17">
        <v>6</v>
      </c>
      <c r="BA932" s="24">
        <v>1</v>
      </c>
      <c r="BB932" s="9">
        <v>19</v>
      </c>
      <c r="BC932" s="9">
        <v>1</v>
      </c>
      <c r="BD932" s="9">
        <f t="shared" si="839"/>
        <v>0</v>
      </c>
      <c r="BE932" s="9" t="s">
        <v>4409</v>
      </c>
      <c r="BF932" s="9">
        <f t="shared" si="840"/>
        <v>0</v>
      </c>
      <c r="BG932" s="9">
        <v>1</v>
      </c>
      <c r="BH932" s="9">
        <v>4</v>
      </c>
      <c r="BI932" s="9">
        <v>4</v>
      </c>
      <c r="BJ932" s="9">
        <v>1</v>
      </c>
      <c r="BK932" s="9">
        <v>2</v>
      </c>
      <c r="BL932" s="9">
        <v>4</v>
      </c>
      <c r="BM932" s="9">
        <v>1</v>
      </c>
      <c r="BN932" s="9">
        <v>5</v>
      </c>
      <c r="BO932" s="9">
        <v>0</v>
      </c>
      <c r="BP932" s="9" t="s">
        <v>4410</v>
      </c>
      <c r="BQ932" s="34">
        <f t="shared" si="849"/>
        <v>0.4</v>
      </c>
      <c r="BR932" s="34">
        <f t="shared" si="849"/>
        <v>0</v>
      </c>
      <c r="BS932" s="34">
        <f t="shared" si="849"/>
        <v>0.6</v>
      </c>
      <c r="BT932" s="9"/>
      <c r="BU932" s="9"/>
      <c r="BV932" s="9"/>
      <c r="BW932" s="9"/>
      <c r="BX932" s="9"/>
      <c r="BY932" s="9"/>
      <c r="BZ932" s="22">
        <f t="shared" si="831"/>
        <v>5</v>
      </c>
      <c r="CA932" s="22">
        <f t="shared" si="832"/>
        <v>0</v>
      </c>
      <c r="CB932" s="22">
        <f t="shared" si="833"/>
        <v>0</v>
      </c>
      <c r="CC932" s="22">
        <f t="shared" si="834"/>
        <v>0.6</v>
      </c>
      <c r="CD932" s="22">
        <f t="shared" si="835"/>
        <v>0</v>
      </c>
      <c r="CK932" s="23">
        <v>0.76271186440677963</v>
      </c>
      <c r="CL932" s="23">
        <f t="shared" si="836"/>
        <v>3</v>
      </c>
      <c r="CM932" s="23" t="str">
        <f t="shared" si="841"/>
        <v/>
      </c>
      <c r="CN932" s="23" t="str">
        <f t="shared" si="842"/>
        <v/>
      </c>
      <c r="CQ932" s="49">
        <v>2</v>
      </c>
    </row>
    <row r="933" spans="1:95" ht="11.25" customHeight="1">
      <c r="A933" s="9">
        <v>9</v>
      </c>
      <c r="B933" s="9">
        <v>3</v>
      </c>
      <c r="C933" s="9" t="str">
        <f t="shared" si="856"/>
        <v>14</v>
      </c>
      <c r="D933" s="10" t="s">
        <v>4218</v>
      </c>
      <c r="E933" s="9">
        <v>6</v>
      </c>
      <c r="F933" s="9">
        <v>1</v>
      </c>
      <c r="G933" s="9">
        <v>0</v>
      </c>
      <c r="H933" s="9">
        <v>0</v>
      </c>
      <c r="I933" s="9">
        <v>0</v>
      </c>
      <c r="J933" s="9">
        <v>0</v>
      </c>
      <c r="K933" s="11">
        <v>25</v>
      </c>
      <c r="L933" s="9">
        <v>71</v>
      </c>
      <c r="M933" s="9">
        <v>2</v>
      </c>
      <c r="N933" s="17">
        <f>SUM(M928:M933)</f>
        <v>30</v>
      </c>
      <c r="O933" s="17"/>
      <c r="P933" s="17">
        <f t="shared" si="837"/>
        <v>0</v>
      </c>
      <c r="Q933" s="9">
        <v>16</v>
      </c>
      <c r="R933" s="9"/>
      <c r="S933" s="9">
        <v>0.125</v>
      </c>
      <c r="T933" s="9">
        <v>87</v>
      </c>
      <c r="U933" s="9">
        <v>40</v>
      </c>
      <c r="V933" s="11">
        <v>30</v>
      </c>
      <c r="W933" s="11">
        <f t="shared" si="861"/>
        <v>30</v>
      </c>
      <c r="X933" s="17">
        <f t="shared" si="843"/>
        <v>30</v>
      </c>
      <c r="Y933" s="17"/>
      <c r="Z933" s="9">
        <v>10</v>
      </c>
      <c r="AA933" s="17">
        <f>SUM(Z928:Z933)</f>
        <v>80</v>
      </c>
      <c r="AB933" s="17"/>
      <c r="AC933" s="17">
        <f t="shared" si="845"/>
        <v>54</v>
      </c>
      <c r="AD933" s="17">
        <f t="shared" si="830"/>
        <v>0.18518518518518517</v>
      </c>
      <c r="AE933" s="17">
        <v>0.26785714285714285</v>
      </c>
      <c r="AF933" s="17">
        <f t="shared" si="838"/>
        <v>18</v>
      </c>
      <c r="AG933" s="17"/>
      <c r="AH933" s="9">
        <v>88</v>
      </c>
      <c r="AI933" s="9"/>
      <c r="AJ933" s="9"/>
      <c r="AK933" s="9"/>
      <c r="AL933" s="9">
        <v>0.25</v>
      </c>
      <c r="AM933" s="9"/>
      <c r="AN933" s="9">
        <v>0.18518518518518517</v>
      </c>
      <c r="AO933" s="9"/>
      <c r="AP933" s="9">
        <v>0.13181818181818181</v>
      </c>
      <c r="AQ933" s="9"/>
      <c r="AR933" s="9"/>
      <c r="AS933" s="17">
        <f t="shared" si="862"/>
        <v>30</v>
      </c>
      <c r="AT933" s="17">
        <f t="shared" si="824"/>
        <v>0.10666666666666669</v>
      </c>
      <c r="AU933" s="17">
        <f t="shared" si="863"/>
        <v>0.26785714285714285</v>
      </c>
      <c r="AV933" s="17">
        <f t="shared" si="864"/>
        <v>0.13157894736842105</v>
      </c>
      <c r="AW933" s="17"/>
      <c r="AX933" s="17"/>
      <c r="AY933" s="17"/>
      <c r="AZ933" s="17">
        <v>6</v>
      </c>
      <c r="BA933" s="24">
        <v>1</v>
      </c>
      <c r="BB933" s="9">
        <v>19</v>
      </c>
      <c r="BC933" s="9">
        <v>1</v>
      </c>
      <c r="BD933" s="9">
        <f t="shared" si="839"/>
        <v>0</v>
      </c>
      <c r="BE933" s="9" t="s">
        <v>4409</v>
      </c>
      <c r="BF933" s="9">
        <f t="shared" si="840"/>
        <v>0</v>
      </c>
      <c r="BG933" s="9">
        <v>1</v>
      </c>
      <c r="BH933" s="9">
        <v>4</v>
      </c>
      <c r="BI933" s="9">
        <v>4</v>
      </c>
      <c r="BJ933" s="9">
        <v>1</v>
      </c>
      <c r="BK933" s="9">
        <v>2</v>
      </c>
      <c r="BL933" s="9">
        <v>4</v>
      </c>
      <c r="BM933" s="9">
        <v>1</v>
      </c>
      <c r="BN933" s="9">
        <v>5</v>
      </c>
      <c r="BO933" s="9">
        <v>0</v>
      </c>
      <c r="BP933" s="9" t="s">
        <v>4410</v>
      </c>
      <c r="BQ933" s="34">
        <f t="shared" si="849"/>
        <v>0.4</v>
      </c>
      <c r="BR933" s="34">
        <f t="shared" si="849"/>
        <v>0</v>
      </c>
      <c r="BS933" s="34">
        <f t="shared" si="849"/>
        <v>0.6</v>
      </c>
      <c r="BT933" s="9"/>
      <c r="BU933" s="9"/>
      <c r="BV933" s="9"/>
      <c r="BW933" s="9"/>
      <c r="BX933" s="9"/>
      <c r="BY933" s="9"/>
      <c r="BZ933" s="22">
        <f t="shared" si="831"/>
        <v>6</v>
      </c>
      <c r="CA933" s="22">
        <f t="shared" si="832"/>
        <v>0</v>
      </c>
      <c r="CB933" s="22">
        <f t="shared" si="833"/>
        <v>0</v>
      </c>
      <c r="CC933" s="22">
        <f t="shared" si="834"/>
        <v>0.6</v>
      </c>
      <c r="CD933" s="22">
        <f t="shared" si="835"/>
        <v>0</v>
      </c>
      <c r="CK933" s="23">
        <v>0.8035714285714286</v>
      </c>
      <c r="CL933" s="23">
        <f t="shared" si="836"/>
        <v>3</v>
      </c>
      <c r="CM933" s="23" t="str">
        <f t="shared" si="841"/>
        <v/>
      </c>
      <c r="CN933" s="23" t="str">
        <f t="shared" si="842"/>
        <v/>
      </c>
      <c r="CQ933" s="49">
        <v>3</v>
      </c>
    </row>
    <row r="934" spans="1:95" ht="11.25" customHeight="1">
      <c r="A934" s="9">
        <v>9</v>
      </c>
      <c r="B934" s="9">
        <v>3</v>
      </c>
      <c r="C934" s="9" t="str">
        <f t="shared" si="856"/>
        <v>14</v>
      </c>
      <c r="D934" s="10" t="s">
        <v>4218</v>
      </c>
      <c r="E934" s="9">
        <v>7</v>
      </c>
      <c r="F934" s="9">
        <v>1</v>
      </c>
      <c r="G934" s="9">
        <v>0</v>
      </c>
      <c r="H934" s="9">
        <v>0</v>
      </c>
      <c r="I934" s="9">
        <v>0</v>
      </c>
      <c r="J934" s="9">
        <v>0</v>
      </c>
      <c r="K934" s="11">
        <v>25</v>
      </c>
      <c r="L934" s="9">
        <v>62</v>
      </c>
      <c r="M934" s="9">
        <v>7</v>
      </c>
      <c r="N934" s="17">
        <f>SUM(M928:M934)</f>
        <v>37</v>
      </c>
      <c r="O934" s="17"/>
      <c r="P934" s="17">
        <f t="shared" si="837"/>
        <v>1</v>
      </c>
      <c r="Q934" s="9">
        <v>30</v>
      </c>
      <c r="R934" s="9"/>
      <c r="S934" s="9">
        <v>0.23333333333333334</v>
      </c>
      <c r="T934" s="9">
        <v>92</v>
      </c>
      <c r="U934" s="9">
        <v>40</v>
      </c>
      <c r="V934" s="11">
        <v>30</v>
      </c>
      <c r="W934" s="11">
        <f t="shared" si="861"/>
        <v>30</v>
      </c>
      <c r="X934" s="17">
        <f t="shared" si="843"/>
        <v>30</v>
      </c>
      <c r="Y934" s="17"/>
      <c r="Z934" s="9">
        <v>10</v>
      </c>
      <c r="AA934" s="17">
        <f>SUM(Z928:Z934)</f>
        <v>90</v>
      </c>
      <c r="AB934" s="17"/>
      <c r="AC934" s="17">
        <f t="shared" si="845"/>
        <v>54</v>
      </c>
      <c r="AD934" s="17">
        <f t="shared" si="830"/>
        <v>0.18518518518518517</v>
      </c>
      <c r="AE934" s="17">
        <v>0.18518518518518517</v>
      </c>
      <c r="AF934" s="17">
        <f t="shared" si="838"/>
        <v>13</v>
      </c>
      <c r="AG934" s="17"/>
      <c r="AH934" s="9">
        <v>74</v>
      </c>
      <c r="AI934" s="9"/>
      <c r="AJ934" s="9"/>
      <c r="AK934" s="9"/>
      <c r="AL934" s="9">
        <v>0.10666666666666669</v>
      </c>
      <c r="AM934" s="9"/>
      <c r="AN934" s="9">
        <v>0.18518518518518517</v>
      </c>
      <c r="AO934" s="9"/>
      <c r="AP934" s="9">
        <v>0.17837837837837839</v>
      </c>
      <c r="AQ934" s="9"/>
      <c r="AR934" s="9"/>
      <c r="AS934" s="17">
        <f t="shared" si="862"/>
        <v>16</v>
      </c>
      <c r="AT934" s="17">
        <f t="shared" si="824"/>
        <v>0.25</v>
      </c>
      <c r="AU934" s="17">
        <f t="shared" si="863"/>
        <v>0.18518518518518517</v>
      </c>
      <c r="AV934" s="17">
        <f t="shared" si="864"/>
        <v>0.13181818181818181</v>
      </c>
      <c r="AW934" s="17"/>
      <c r="AX934" s="17"/>
      <c r="AY934" s="17"/>
      <c r="AZ934" s="17">
        <v>6</v>
      </c>
      <c r="BA934" s="24">
        <v>1</v>
      </c>
      <c r="BB934" s="9">
        <v>19</v>
      </c>
      <c r="BC934" s="9">
        <v>1</v>
      </c>
      <c r="BD934" s="9">
        <f t="shared" si="839"/>
        <v>0</v>
      </c>
      <c r="BE934" s="9" t="s">
        <v>4409</v>
      </c>
      <c r="BF934" s="9">
        <f t="shared" si="840"/>
        <v>0</v>
      </c>
      <c r="BG934" s="9">
        <v>1</v>
      </c>
      <c r="BH934" s="9">
        <v>4</v>
      </c>
      <c r="BI934" s="9">
        <v>4</v>
      </c>
      <c r="BJ934" s="9">
        <v>1</v>
      </c>
      <c r="BK934" s="9">
        <v>2</v>
      </c>
      <c r="BL934" s="9">
        <v>4</v>
      </c>
      <c r="BM934" s="9">
        <v>1</v>
      </c>
      <c r="BN934" s="9">
        <v>5</v>
      </c>
      <c r="BO934" s="9">
        <v>0</v>
      </c>
      <c r="BP934" s="9" t="s">
        <v>4410</v>
      </c>
      <c r="BQ934" s="34">
        <f t="shared" si="849"/>
        <v>0.4</v>
      </c>
      <c r="BR934" s="34">
        <f t="shared" si="849"/>
        <v>0</v>
      </c>
      <c r="BS934" s="34">
        <f t="shared" si="849"/>
        <v>0.6</v>
      </c>
      <c r="BT934" s="9"/>
      <c r="BU934" s="9"/>
      <c r="BV934" s="9"/>
      <c r="BW934" s="9"/>
      <c r="BX934" s="9"/>
      <c r="BY934" s="9"/>
      <c r="BZ934" s="22">
        <f t="shared" si="831"/>
        <v>7</v>
      </c>
      <c r="CA934" s="22">
        <f t="shared" si="832"/>
        <v>0</v>
      </c>
      <c r="CB934" s="22">
        <f t="shared" si="833"/>
        <v>0</v>
      </c>
      <c r="CC934" s="22">
        <f t="shared" si="834"/>
        <v>0.6</v>
      </c>
      <c r="CD934" s="22">
        <f t="shared" si="835"/>
        <v>0</v>
      </c>
      <c r="CK934" s="23">
        <v>0.55555555555555558</v>
      </c>
      <c r="CL934" s="23">
        <f t="shared" si="836"/>
        <v>3</v>
      </c>
      <c r="CM934" s="23" t="str">
        <f t="shared" si="841"/>
        <v/>
      </c>
      <c r="CN934" s="23" t="str">
        <f t="shared" si="842"/>
        <v/>
      </c>
      <c r="CQ934" s="49">
        <v>4</v>
      </c>
    </row>
    <row r="935" spans="1:95" ht="11.25" customHeight="1">
      <c r="A935" s="9">
        <v>9</v>
      </c>
      <c r="B935" s="9">
        <v>3</v>
      </c>
      <c r="C935" s="9" t="str">
        <f t="shared" si="856"/>
        <v>14</v>
      </c>
      <c r="D935" s="10" t="s">
        <v>4218</v>
      </c>
      <c r="E935" s="9">
        <v>8</v>
      </c>
      <c r="F935" s="9">
        <v>1</v>
      </c>
      <c r="G935" s="9">
        <v>0</v>
      </c>
      <c r="H935" s="9">
        <v>0</v>
      </c>
      <c r="I935" s="9">
        <v>0</v>
      </c>
      <c r="J935" s="9">
        <v>0</v>
      </c>
      <c r="K935" s="11">
        <v>25</v>
      </c>
      <c r="L935" s="9">
        <v>67</v>
      </c>
      <c r="M935" s="9">
        <v>5</v>
      </c>
      <c r="N935" s="17">
        <f>SUM(M928:M935)</f>
        <v>42</v>
      </c>
      <c r="O935" s="17"/>
      <c r="P935" s="17">
        <f t="shared" si="837"/>
        <v>2</v>
      </c>
      <c r="Q935" s="9">
        <v>25</v>
      </c>
      <c r="R935" s="9"/>
      <c r="S935" s="9">
        <v>0.2</v>
      </c>
      <c r="T935" s="9">
        <v>92</v>
      </c>
      <c r="U935" s="9">
        <v>40</v>
      </c>
      <c r="V935" s="11">
        <v>30</v>
      </c>
      <c r="W935" s="11">
        <f t="shared" si="861"/>
        <v>30</v>
      </c>
      <c r="X935" s="17">
        <f t="shared" si="843"/>
        <v>30</v>
      </c>
      <c r="Y935" s="17"/>
      <c r="Z935" s="9">
        <v>15</v>
      </c>
      <c r="AA935" s="17">
        <f>SUM(Z928:Z935)</f>
        <v>105</v>
      </c>
      <c r="AB935" s="17"/>
      <c r="AC935" s="17">
        <f t="shared" si="845"/>
        <v>58</v>
      </c>
      <c r="AD935" s="17">
        <f t="shared" si="830"/>
        <v>0.25862068965517243</v>
      </c>
      <c r="AE935" s="17">
        <v>0.18518518518518517</v>
      </c>
      <c r="AF935" s="17">
        <f t="shared" si="838"/>
        <v>20</v>
      </c>
      <c r="AG935" s="17"/>
      <c r="AH935" s="9">
        <v>83</v>
      </c>
      <c r="AI935" s="9"/>
      <c r="AJ935" s="9"/>
      <c r="AK935" s="9"/>
      <c r="AL935" s="9">
        <v>0.20800000000000002</v>
      </c>
      <c r="AM935" s="9"/>
      <c r="AN935" s="9">
        <v>0.25862068965517243</v>
      </c>
      <c r="AO935" s="9"/>
      <c r="AP935" s="9">
        <v>0.14457831325301204</v>
      </c>
      <c r="AQ935" s="9"/>
      <c r="AR935" s="9"/>
      <c r="AS935" s="17">
        <f t="shared" si="862"/>
        <v>30</v>
      </c>
      <c r="AT935" s="17">
        <f t="shared" si="824"/>
        <v>0.10666666666666669</v>
      </c>
      <c r="AU935" s="17">
        <f t="shared" si="863"/>
        <v>0.18518518518518517</v>
      </c>
      <c r="AV935" s="17">
        <f t="shared" si="864"/>
        <v>0.17837837837837839</v>
      </c>
      <c r="AW935" s="17"/>
      <c r="AX935" s="17"/>
      <c r="AY935" s="17"/>
      <c r="AZ935" s="17">
        <v>6</v>
      </c>
      <c r="BA935" s="24">
        <v>1</v>
      </c>
      <c r="BB935" s="9">
        <v>19</v>
      </c>
      <c r="BC935" s="9">
        <v>1</v>
      </c>
      <c r="BD935" s="9">
        <f t="shared" si="839"/>
        <v>0</v>
      </c>
      <c r="BE935" s="9" t="s">
        <v>4409</v>
      </c>
      <c r="BF935" s="9">
        <f t="shared" si="840"/>
        <v>0</v>
      </c>
      <c r="BG935" s="9">
        <v>1</v>
      </c>
      <c r="BH935" s="9">
        <v>4</v>
      </c>
      <c r="BI935" s="9">
        <v>4</v>
      </c>
      <c r="BJ935" s="9">
        <v>1</v>
      </c>
      <c r="BK935" s="9">
        <v>2</v>
      </c>
      <c r="BL935" s="9">
        <v>4</v>
      </c>
      <c r="BM935" s="9">
        <v>1</v>
      </c>
      <c r="BN935" s="9">
        <v>5</v>
      </c>
      <c r="BO935" s="9">
        <v>0</v>
      </c>
      <c r="BP935" s="9" t="s">
        <v>4410</v>
      </c>
      <c r="BQ935" s="34">
        <f t="shared" si="849"/>
        <v>0.4</v>
      </c>
      <c r="BR935" s="34">
        <f t="shared" si="849"/>
        <v>0</v>
      </c>
      <c r="BS935" s="34">
        <f t="shared" si="849"/>
        <v>0.6</v>
      </c>
      <c r="BT935" s="9"/>
      <c r="BU935" s="9"/>
      <c r="BV935" s="9"/>
      <c r="BW935" s="9"/>
      <c r="BX935" s="9"/>
      <c r="BY935" s="9"/>
      <c r="BZ935" s="22">
        <f t="shared" si="831"/>
        <v>8</v>
      </c>
      <c r="CA935" s="22">
        <f t="shared" si="832"/>
        <v>0</v>
      </c>
      <c r="CB935" s="22">
        <f t="shared" si="833"/>
        <v>0</v>
      </c>
      <c r="CC935" s="22">
        <f t="shared" si="834"/>
        <v>0.6</v>
      </c>
      <c r="CD935" s="22">
        <f t="shared" si="835"/>
        <v>0</v>
      </c>
      <c r="CK935" s="23">
        <v>0.55555555555555558</v>
      </c>
      <c r="CL935" s="23">
        <f t="shared" si="836"/>
        <v>3</v>
      </c>
      <c r="CM935" s="23" t="str">
        <f t="shared" si="841"/>
        <v/>
      </c>
      <c r="CN935" s="23" t="str">
        <f t="shared" si="842"/>
        <v/>
      </c>
      <c r="CQ935" s="49">
        <v>3</v>
      </c>
    </row>
    <row r="936" spans="1:95" ht="11.25" customHeight="1">
      <c r="A936" s="9">
        <v>9</v>
      </c>
      <c r="B936" s="9">
        <v>3</v>
      </c>
      <c r="C936" s="9" t="str">
        <f t="shared" si="856"/>
        <v>14</v>
      </c>
      <c r="D936" s="10" t="s">
        <v>4218</v>
      </c>
      <c r="E936" s="11">
        <v>9</v>
      </c>
      <c r="F936" s="9">
        <v>1</v>
      </c>
      <c r="G936" s="9">
        <v>0</v>
      </c>
      <c r="H936" s="9">
        <v>0</v>
      </c>
      <c r="I936" s="9">
        <v>0</v>
      </c>
      <c r="J936" s="9">
        <v>0</v>
      </c>
      <c r="K936" s="11">
        <v>25</v>
      </c>
      <c r="L936" s="9">
        <v>67</v>
      </c>
      <c r="M936" s="9">
        <v>4</v>
      </c>
      <c r="N936" s="17">
        <f>SUM(M928:M936)</f>
        <v>46</v>
      </c>
      <c r="O936" s="17"/>
      <c r="P936" s="17">
        <f t="shared" si="837"/>
        <v>0</v>
      </c>
      <c r="Q936" s="9">
        <v>22</v>
      </c>
      <c r="R936" s="9"/>
      <c r="S936" s="9">
        <v>0.18181818181818182</v>
      </c>
      <c r="T936" s="9">
        <v>89</v>
      </c>
      <c r="U936" s="9">
        <v>40</v>
      </c>
      <c r="V936" s="11">
        <v>30</v>
      </c>
      <c r="W936" s="11">
        <f t="shared" si="861"/>
        <v>30</v>
      </c>
      <c r="X936" s="17">
        <f t="shared" si="843"/>
        <v>30</v>
      </c>
      <c r="Y936" s="17"/>
      <c r="Z936" s="9">
        <v>15</v>
      </c>
      <c r="AA936" s="17">
        <f>SUM(Z928:Z936)</f>
        <v>120</v>
      </c>
      <c r="AB936" s="17"/>
      <c r="AC936" s="17">
        <f t="shared" si="845"/>
        <v>56</v>
      </c>
      <c r="AD936" s="17">
        <f t="shared" si="830"/>
        <v>0.26785714285714285</v>
      </c>
      <c r="AE936" s="17">
        <v>0.25862068965517243</v>
      </c>
      <c r="AF936" s="17">
        <f t="shared" si="838"/>
        <v>21</v>
      </c>
      <c r="AG936" s="17"/>
      <c r="AH936" s="9">
        <v>84</v>
      </c>
      <c r="AI936" s="9"/>
      <c r="AJ936" s="9"/>
      <c r="AK936" s="9"/>
      <c r="AL936" s="9">
        <v>0.16363636363636364</v>
      </c>
      <c r="AM936" s="9"/>
      <c r="AN936" s="9">
        <v>0.26785714285714285</v>
      </c>
      <c r="AO936" s="9"/>
      <c r="AP936" s="9">
        <v>0.20476190476190484</v>
      </c>
      <c r="AQ936" s="9"/>
      <c r="AR936" s="9"/>
      <c r="AS936" s="17">
        <f t="shared" si="862"/>
        <v>25</v>
      </c>
      <c r="AT936" s="17">
        <f t="shared" si="824"/>
        <v>0.20800000000000002</v>
      </c>
      <c r="AU936" s="17">
        <f t="shared" si="863"/>
        <v>0.25862068965517243</v>
      </c>
      <c r="AV936" s="17">
        <f t="shared" si="864"/>
        <v>0.14457831325301204</v>
      </c>
      <c r="AW936" s="17"/>
      <c r="AX936" s="17"/>
      <c r="AY936" s="17"/>
      <c r="AZ936" s="17">
        <v>6</v>
      </c>
      <c r="BA936" s="24">
        <v>1</v>
      </c>
      <c r="BB936" s="9">
        <v>19</v>
      </c>
      <c r="BC936" s="9">
        <v>1</v>
      </c>
      <c r="BD936" s="9">
        <f t="shared" si="839"/>
        <v>0</v>
      </c>
      <c r="BE936" s="9" t="s">
        <v>4409</v>
      </c>
      <c r="BF936" s="9">
        <f t="shared" si="840"/>
        <v>0</v>
      </c>
      <c r="BG936" s="9">
        <v>1</v>
      </c>
      <c r="BH936" s="9">
        <v>4</v>
      </c>
      <c r="BI936" s="9">
        <v>4</v>
      </c>
      <c r="BJ936" s="9">
        <v>1</v>
      </c>
      <c r="BK936" s="9">
        <v>2</v>
      </c>
      <c r="BL936" s="9">
        <v>4</v>
      </c>
      <c r="BM936" s="9">
        <v>1</v>
      </c>
      <c r="BN936" s="9">
        <v>5</v>
      </c>
      <c r="BO936" s="9">
        <v>0</v>
      </c>
      <c r="BP936" s="9" t="s">
        <v>4410</v>
      </c>
      <c r="BQ936" s="34">
        <f t="shared" si="849"/>
        <v>0.4</v>
      </c>
      <c r="BR936" s="34">
        <f t="shared" si="849"/>
        <v>0</v>
      </c>
      <c r="BS936" s="34">
        <f t="shared" si="849"/>
        <v>0.6</v>
      </c>
      <c r="BT936" s="9"/>
      <c r="BU936" s="9"/>
      <c r="BV936" s="9"/>
      <c r="BW936" s="9"/>
      <c r="BX936" s="9"/>
      <c r="BY936" s="9"/>
      <c r="BZ936" s="22">
        <f t="shared" si="831"/>
        <v>9</v>
      </c>
      <c r="CA936" s="22">
        <f t="shared" si="832"/>
        <v>0</v>
      </c>
      <c r="CB936" s="22">
        <f t="shared" si="833"/>
        <v>0</v>
      </c>
      <c r="CC936" s="22">
        <f t="shared" si="834"/>
        <v>0.6</v>
      </c>
      <c r="CD936" s="22">
        <f t="shared" si="835"/>
        <v>0</v>
      </c>
      <c r="CK936" s="23">
        <v>0.77586206896551735</v>
      </c>
      <c r="CL936" s="23">
        <f t="shared" si="836"/>
        <v>3</v>
      </c>
      <c r="CM936" s="23" t="str">
        <f t="shared" si="841"/>
        <v/>
      </c>
      <c r="CN936" s="23" t="str">
        <f t="shared" si="842"/>
        <v/>
      </c>
      <c r="CQ936" s="49">
        <v>3</v>
      </c>
    </row>
    <row r="937" spans="1:95" ht="11.25" customHeight="1">
      <c r="A937" s="9">
        <v>9</v>
      </c>
      <c r="B937" s="9">
        <v>3</v>
      </c>
      <c r="C937" s="9" t="str">
        <f t="shared" si="856"/>
        <v>14</v>
      </c>
      <c r="D937" s="10" t="s">
        <v>4218</v>
      </c>
      <c r="E937" s="9">
        <v>10</v>
      </c>
      <c r="F937" s="9">
        <v>1</v>
      </c>
      <c r="G937" s="9">
        <v>0</v>
      </c>
      <c r="H937" s="9">
        <v>0</v>
      </c>
      <c r="I937" s="9">
        <v>0</v>
      </c>
      <c r="J937" s="9">
        <v>0</v>
      </c>
      <c r="K937" s="11">
        <v>25</v>
      </c>
      <c r="L937" s="9">
        <v>64</v>
      </c>
      <c r="M937" s="9">
        <v>7</v>
      </c>
      <c r="N937" s="17">
        <f>SUM(M928:M937)</f>
        <v>53</v>
      </c>
      <c r="O937" s="17"/>
      <c r="P937" s="17">
        <f t="shared" si="837"/>
        <v>1</v>
      </c>
      <c r="Q937" s="9">
        <v>26</v>
      </c>
      <c r="R937" s="9"/>
      <c r="S937" s="9">
        <v>0.26923076923076922</v>
      </c>
      <c r="T937" s="9">
        <v>90</v>
      </c>
      <c r="U937" s="9">
        <v>40</v>
      </c>
      <c r="V937" s="11">
        <v>30</v>
      </c>
      <c r="W937" s="11">
        <f t="shared" si="861"/>
        <v>30</v>
      </c>
      <c r="X937" s="17">
        <f t="shared" si="843"/>
        <v>30</v>
      </c>
      <c r="Y937" s="17"/>
      <c r="Z937" s="9">
        <v>15</v>
      </c>
      <c r="AA937" s="17">
        <f>SUM(Z928:Z937)</f>
        <v>135</v>
      </c>
      <c r="AB937" s="17"/>
      <c r="AC937" s="17">
        <f t="shared" si="845"/>
        <v>54</v>
      </c>
      <c r="AD937" s="17">
        <f t="shared" si="830"/>
        <v>0.27777777777777779</v>
      </c>
      <c r="AE937" s="17">
        <v>0.26785714285714285</v>
      </c>
      <c r="AF937" s="17">
        <f t="shared" si="838"/>
        <v>18</v>
      </c>
      <c r="AG937" s="17">
        <f>+SUM(AF928:AF937)</f>
        <v>182</v>
      </c>
      <c r="AH937" s="9">
        <v>78</v>
      </c>
      <c r="AI937" s="9"/>
      <c r="AJ937" s="9"/>
      <c r="AK937" s="9"/>
      <c r="AL937" s="9">
        <v>0.19999999999999996</v>
      </c>
      <c r="AM937" s="9"/>
      <c r="AN937" s="9">
        <v>0.27777777777777779</v>
      </c>
      <c r="AO937" s="9"/>
      <c r="AP937" s="9">
        <v>0.18461538461538463</v>
      </c>
      <c r="AQ937" s="9"/>
      <c r="AR937" s="9"/>
      <c r="AS937" s="17">
        <f t="shared" si="862"/>
        <v>22</v>
      </c>
      <c r="AT937" s="17">
        <f t="shared" si="824"/>
        <v>0.16363636363636364</v>
      </c>
      <c r="AU937" s="17">
        <f t="shared" si="863"/>
        <v>0.26785714285714285</v>
      </c>
      <c r="AV937" s="17">
        <f t="shared" si="864"/>
        <v>0.20476190476190484</v>
      </c>
      <c r="AW937" s="17"/>
      <c r="AX937" s="17"/>
      <c r="AY937" s="17"/>
      <c r="AZ937" s="17">
        <v>6</v>
      </c>
      <c r="BA937" s="24">
        <v>1</v>
      </c>
      <c r="BB937" s="9">
        <v>19</v>
      </c>
      <c r="BC937" s="9">
        <v>1</v>
      </c>
      <c r="BD937" s="9">
        <f t="shared" si="839"/>
        <v>0</v>
      </c>
      <c r="BE937" s="9" t="s">
        <v>4409</v>
      </c>
      <c r="BF937" s="9">
        <f t="shared" si="840"/>
        <v>0</v>
      </c>
      <c r="BG937" s="9">
        <v>1</v>
      </c>
      <c r="BH937" s="9">
        <v>4</v>
      </c>
      <c r="BI937" s="9">
        <v>4</v>
      </c>
      <c r="BJ937" s="9">
        <v>1</v>
      </c>
      <c r="BK937" s="9">
        <v>2</v>
      </c>
      <c r="BL937" s="9">
        <v>4</v>
      </c>
      <c r="BM937" s="9">
        <v>1</v>
      </c>
      <c r="BN937" s="9">
        <v>5</v>
      </c>
      <c r="BO937" s="9">
        <v>0</v>
      </c>
      <c r="BP937" s="9" t="s">
        <v>4410</v>
      </c>
      <c r="BQ937" s="34">
        <f t="shared" si="849"/>
        <v>0.4</v>
      </c>
      <c r="BR937" s="34">
        <f t="shared" si="849"/>
        <v>0</v>
      </c>
      <c r="BS937" s="34">
        <f t="shared" si="849"/>
        <v>0.6</v>
      </c>
      <c r="BT937" s="9"/>
      <c r="BU937" s="9"/>
      <c r="BV937" s="9"/>
      <c r="BW937" s="9">
        <f>SUM(AF928:AF937)</f>
        <v>182</v>
      </c>
      <c r="BX937" s="9"/>
      <c r="BY937" s="9"/>
      <c r="BZ937" s="22">
        <f t="shared" si="831"/>
        <v>10</v>
      </c>
      <c r="CA937" s="22">
        <f t="shared" si="832"/>
        <v>0</v>
      </c>
      <c r="CB937" s="22">
        <f t="shared" si="833"/>
        <v>0</v>
      </c>
      <c r="CC937" s="22">
        <f t="shared" si="834"/>
        <v>0.6</v>
      </c>
      <c r="CD937" s="22">
        <f t="shared" si="835"/>
        <v>0</v>
      </c>
      <c r="CK937" s="23">
        <v>0.8035714285714286</v>
      </c>
      <c r="CL937" s="23">
        <f t="shared" si="836"/>
        <v>3</v>
      </c>
      <c r="CM937" s="23" t="str">
        <f t="shared" si="841"/>
        <v/>
      </c>
      <c r="CN937" s="23" t="str">
        <f t="shared" si="842"/>
        <v/>
      </c>
      <c r="CQ937" s="49">
        <v>2</v>
      </c>
    </row>
    <row r="938" spans="1:95" ht="11.25" customHeight="1">
      <c r="A938" s="9">
        <v>9</v>
      </c>
      <c r="B938" s="9">
        <v>3</v>
      </c>
      <c r="C938" s="9" t="str">
        <f t="shared" si="856"/>
        <v>14</v>
      </c>
      <c r="D938" s="10" t="s">
        <v>4218</v>
      </c>
      <c r="E938" s="9">
        <v>11</v>
      </c>
      <c r="F938" s="9">
        <v>1</v>
      </c>
      <c r="G938" s="9">
        <v>0</v>
      </c>
      <c r="H938" s="9">
        <v>1</v>
      </c>
      <c r="I938" s="9">
        <v>0</v>
      </c>
      <c r="J938" s="9">
        <v>0</v>
      </c>
      <c r="K938" s="11">
        <v>25</v>
      </c>
      <c r="L938" s="9">
        <v>75</v>
      </c>
      <c r="M938" s="9">
        <v>6</v>
      </c>
      <c r="N938" s="9"/>
      <c r="O938" s="17"/>
      <c r="P938" s="17">
        <f t="shared" si="837"/>
        <v>1</v>
      </c>
      <c r="Q938" s="9">
        <v>26</v>
      </c>
      <c r="R938" s="9"/>
      <c r="S938" s="9">
        <v>0.23076923076923078</v>
      </c>
      <c r="T938" s="9">
        <v>100</v>
      </c>
      <c r="U938" s="9">
        <v>40</v>
      </c>
      <c r="V938" s="11">
        <v>30</v>
      </c>
      <c r="W938" s="11">
        <f t="shared" si="861"/>
        <v>30</v>
      </c>
      <c r="X938" s="17">
        <f t="shared" si="843"/>
        <v>30</v>
      </c>
      <c r="Y938" s="17"/>
      <c r="Z938" s="9">
        <v>15</v>
      </c>
      <c r="AA938" s="9"/>
      <c r="AB938" s="17"/>
      <c r="AC938" s="17">
        <f t="shared" si="845"/>
        <v>56</v>
      </c>
      <c r="AD938" s="17">
        <f t="shared" si="830"/>
        <v>0.26785714285714285</v>
      </c>
      <c r="AE938" s="17">
        <v>0.27777777777777779</v>
      </c>
      <c r="AF938" s="17">
        <f t="shared" si="838"/>
        <v>19</v>
      </c>
      <c r="AG938" s="17"/>
      <c r="AH938" s="9">
        <v>80</v>
      </c>
      <c r="AI938" s="9"/>
      <c r="AJ938" s="9"/>
      <c r="AK938" s="9"/>
      <c r="AL938" s="9">
        <v>9.2307692307692313E-2</v>
      </c>
      <c r="AM938" s="9"/>
      <c r="AN938" s="9">
        <v>0.26785714285714285</v>
      </c>
      <c r="AO938" s="9"/>
      <c r="AP938" s="9">
        <v>0.23000000000000004</v>
      </c>
      <c r="AQ938" s="9">
        <f>+AVERAGE(AL928:AL937)</f>
        <v>0.18049380714162494</v>
      </c>
      <c r="AR938" s="9">
        <f>+AVERAGE(AN928:AN937)</f>
        <v>0.24327816076200554</v>
      </c>
      <c r="AZ938">
        <v>6</v>
      </c>
      <c r="BA938" s="24">
        <v>1</v>
      </c>
      <c r="BB938" s="9">
        <v>19</v>
      </c>
      <c r="BC938" s="9">
        <v>1</v>
      </c>
      <c r="BD938" s="9">
        <f t="shared" si="839"/>
        <v>0</v>
      </c>
      <c r="BE938" s="9" t="s">
        <v>4409</v>
      </c>
      <c r="BF938" s="9">
        <f t="shared" si="840"/>
        <v>0</v>
      </c>
      <c r="BG938" s="9">
        <v>1</v>
      </c>
      <c r="BH938" s="9">
        <v>4</v>
      </c>
      <c r="BI938" s="9">
        <v>4</v>
      </c>
      <c r="BJ938" s="9">
        <v>1</v>
      </c>
      <c r="BK938" s="9">
        <v>2</v>
      </c>
      <c r="BL938" s="9">
        <v>4</v>
      </c>
      <c r="BM938" s="9">
        <v>1</v>
      </c>
      <c r="BN938" s="9">
        <v>5</v>
      </c>
      <c r="BO938" s="9">
        <v>0</v>
      </c>
      <c r="BP938" s="9" t="s">
        <v>4410</v>
      </c>
      <c r="BQ938" s="34">
        <f t="shared" si="849"/>
        <v>0.4</v>
      </c>
      <c r="BR938" s="34">
        <f t="shared" si="849"/>
        <v>0</v>
      </c>
      <c r="BS938" s="34">
        <f t="shared" si="849"/>
        <v>0.6</v>
      </c>
      <c r="BT938" s="9"/>
      <c r="BU938" s="9"/>
      <c r="BV938" s="9"/>
      <c r="BW938" s="9"/>
      <c r="BX938" s="9"/>
      <c r="BY938" s="9"/>
      <c r="BZ938" s="22">
        <f t="shared" si="831"/>
        <v>0</v>
      </c>
      <c r="CA938" s="22">
        <f t="shared" si="832"/>
        <v>1</v>
      </c>
      <c r="CB938" s="22">
        <f t="shared" si="833"/>
        <v>0.6</v>
      </c>
      <c r="CC938" s="22">
        <f t="shared" si="834"/>
        <v>0</v>
      </c>
      <c r="CD938" s="22">
        <f t="shared" si="835"/>
        <v>1</v>
      </c>
      <c r="CK938" s="23">
        <v>0.83333333333333337</v>
      </c>
      <c r="CL938" s="23">
        <f t="shared" si="836"/>
        <v>3</v>
      </c>
      <c r="CM938" s="23">
        <f t="shared" si="841"/>
        <v>0.54148142142487488</v>
      </c>
      <c r="CN938" s="23">
        <f t="shared" si="842"/>
        <v>0.72983448228601655</v>
      </c>
      <c r="CQ938" s="49">
        <v>3</v>
      </c>
    </row>
    <row r="939" spans="1:95" ht="11.25" customHeight="1">
      <c r="A939" s="9">
        <v>9</v>
      </c>
      <c r="B939" s="9">
        <v>3</v>
      </c>
      <c r="C939" s="9" t="str">
        <f t="shared" si="856"/>
        <v>14</v>
      </c>
      <c r="D939" s="10" t="s">
        <v>4218</v>
      </c>
      <c r="E939" s="9">
        <v>12</v>
      </c>
      <c r="F939" s="9">
        <v>1</v>
      </c>
      <c r="G939" s="9">
        <v>0</v>
      </c>
      <c r="H939" s="9">
        <v>1</v>
      </c>
      <c r="I939" s="9">
        <v>0</v>
      </c>
      <c r="J939" s="9">
        <v>0</v>
      </c>
      <c r="K939" s="11">
        <v>10</v>
      </c>
      <c r="L939" s="9">
        <v>90</v>
      </c>
      <c r="M939" s="9">
        <v>1</v>
      </c>
      <c r="N939" s="9"/>
      <c r="O939" s="17"/>
      <c r="P939" s="17">
        <f t="shared" si="837"/>
        <v>0</v>
      </c>
      <c r="Q939" s="9">
        <v>13</v>
      </c>
      <c r="R939" s="9"/>
      <c r="S939" s="9">
        <v>7.6923076923076927E-2</v>
      </c>
      <c r="T939" s="9">
        <v>100</v>
      </c>
      <c r="U939" s="9">
        <v>40</v>
      </c>
      <c r="V939" s="11">
        <v>30</v>
      </c>
      <c r="W939" s="11">
        <f t="shared" si="861"/>
        <v>30</v>
      </c>
      <c r="X939" s="17">
        <f t="shared" si="843"/>
        <v>30</v>
      </c>
      <c r="Y939" s="17"/>
      <c r="Z939" s="9">
        <v>15</v>
      </c>
      <c r="AA939" s="9"/>
      <c r="AB939" s="17"/>
      <c r="AC939" s="17">
        <f t="shared" si="845"/>
        <v>61</v>
      </c>
      <c r="AD939" s="17">
        <f t="shared" si="830"/>
        <v>0.24590163934426229</v>
      </c>
      <c r="AE939" s="17">
        <v>0.26785714285714285</v>
      </c>
      <c r="AF939" s="17">
        <f t="shared" si="838"/>
        <v>24</v>
      </c>
      <c r="AG939" s="17"/>
      <c r="AH939" s="9">
        <v>98</v>
      </c>
      <c r="AI939" s="9"/>
      <c r="AJ939" s="9"/>
      <c r="AK939" s="9"/>
      <c r="AL939" s="9">
        <v>0.36923076923076925</v>
      </c>
      <c r="AM939" s="9"/>
      <c r="AN939" s="9">
        <v>0.24590163934426229</v>
      </c>
      <c r="AO939" s="9"/>
      <c r="AP939" s="9">
        <v>0.13877551020408163</v>
      </c>
      <c r="AQ939" s="9">
        <f>+AVERAGE(AL928:AL937)</f>
        <v>0.18049380714162494</v>
      </c>
      <c r="AR939" s="9">
        <f>+AVERAGE(AN928:AN937)</f>
        <v>0.24327816076200554</v>
      </c>
      <c r="AS939" s="17">
        <f t="shared" si="862"/>
        <v>26</v>
      </c>
      <c r="AT939" s="17">
        <f t="shared" si="824"/>
        <v>9.2307692307692313E-2</v>
      </c>
      <c r="AU939" s="17">
        <f t="shared" ref="AU939:AU947" si="865">+AN938</f>
        <v>0.26785714285714285</v>
      </c>
      <c r="AV939" s="17">
        <f t="shared" ref="AV939:AV947" si="866">+AP938</f>
        <v>0.23000000000000004</v>
      </c>
      <c r="AW939" s="17"/>
      <c r="AX939" s="17"/>
      <c r="AY939" s="17"/>
      <c r="AZ939" s="17">
        <v>6</v>
      </c>
      <c r="BA939" s="24">
        <v>1</v>
      </c>
      <c r="BB939" s="9">
        <v>19</v>
      </c>
      <c r="BC939" s="9">
        <v>1</v>
      </c>
      <c r="BD939" s="9">
        <f t="shared" si="839"/>
        <v>0</v>
      </c>
      <c r="BE939" s="9" t="s">
        <v>4409</v>
      </c>
      <c r="BF939" s="9">
        <f t="shared" si="840"/>
        <v>0</v>
      </c>
      <c r="BG939" s="9">
        <v>1</v>
      </c>
      <c r="BH939" s="9">
        <v>4</v>
      </c>
      <c r="BI939" s="9">
        <v>4</v>
      </c>
      <c r="BJ939" s="9">
        <v>1</v>
      </c>
      <c r="BK939" s="9">
        <v>2</v>
      </c>
      <c r="BL939" s="9">
        <v>4</v>
      </c>
      <c r="BM939" s="9">
        <v>1</v>
      </c>
      <c r="BN939" s="9">
        <v>5</v>
      </c>
      <c r="BO939" s="9">
        <v>0</v>
      </c>
      <c r="BP939" s="9" t="s">
        <v>4410</v>
      </c>
      <c r="BQ939" s="34">
        <f t="shared" si="849"/>
        <v>0.4</v>
      </c>
      <c r="BR939" s="34">
        <f t="shared" si="849"/>
        <v>0</v>
      </c>
      <c r="BS939" s="34">
        <f t="shared" si="849"/>
        <v>0.6</v>
      </c>
      <c r="BT939" s="9"/>
      <c r="BU939" s="9"/>
      <c r="BV939" s="9"/>
      <c r="BW939" s="9"/>
      <c r="BX939" s="9"/>
      <c r="BY939" s="9"/>
      <c r="BZ939" s="22">
        <f t="shared" si="831"/>
        <v>0</v>
      </c>
      <c r="CA939" s="22">
        <f t="shared" si="832"/>
        <v>2</v>
      </c>
      <c r="CB939" s="22">
        <f t="shared" si="833"/>
        <v>0.6</v>
      </c>
      <c r="CC939" s="22">
        <f t="shared" si="834"/>
        <v>0</v>
      </c>
      <c r="CD939" s="22">
        <f t="shared" si="835"/>
        <v>1</v>
      </c>
      <c r="CK939" s="23">
        <v>0.8035714285714286</v>
      </c>
      <c r="CL939" s="23">
        <f t="shared" si="836"/>
        <v>3</v>
      </c>
      <c r="CM939" s="23">
        <f t="shared" si="841"/>
        <v>0.54148142142487488</v>
      </c>
      <c r="CN939" s="23">
        <f t="shared" si="842"/>
        <v>0.72983448228601655</v>
      </c>
      <c r="CQ939" s="49">
        <v>3</v>
      </c>
    </row>
    <row r="940" spans="1:95" ht="11.25" customHeight="1">
      <c r="A940" s="9">
        <v>9</v>
      </c>
      <c r="B940" s="9">
        <v>3</v>
      </c>
      <c r="C940" s="9" t="str">
        <f t="shared" si="856"/>
        <v>14</v>
      </c>
      <c r="D940" s="10" t="s">
        <v>4218</v>
      </c>
      <c r="E940" s="9">
        <v>13</v>
      </c>
      <c r="F940" s="9">
        <v>1</v>
      </c>
      <c r="G940" s="9">
        <v>0</v>
      </c>
      <c r="H940" s="9">
        <v>1</v>
      </c>
      <c r="I940" s="9">
        <v>0</v>
      </c>
      <c r="J940" s="9">
        <v>0</v>
      </c>
      <c r="K940" s="11">
        <v>10</v>
      </c>
      <c r="L940" s="9">
        <v>90</v>
      </c>
      <c r="M940" s="9">
        <v>1</v>
      </c>
      <c r="N940" s="9"/>
      <c r="O940" s="17"/>
      <c r="P940" s="17">
        <f t="shared" si="837"/>
        <v>0</v>
      </c>
      <c r="Q940" s="9">
        <v>4</v>
      </c>
      <c r="R940" s="9"/>
      <c r="S940" s="9">
        <v>0.25</v>
      </c>
      <c r="T940" s="9">
        <v>94</v>
      </c>
      <c r="U940" s="9">
        <v>40</v>
      </c>
      <c r="V940" s="11">
        <v>30</v>
      </c>
      <c r="W940" s="11">
        <f t="shared" si="861"/>
        <v>30</v>
      </c>
      <c r="X940" s="17">
        <f t="shared" si="843"/>
        <v>30</v>
      </c>
      <c r="Y940" s="17"/>
      <c r="Z940" s="9">
        <v>10</v>
      </c>
      <c r="AA940" s="9"/>
      <c r="AB940" s="17"/>
      <c r="AC940" s="17">
        <f t="shared" si="845"/>
        <v>51</v>
      </c>
      <c r="AD940" s="17">
        <f t="shared" si="830"/>
        <v>0.19607843137254902</v>
      </c>
      <c r="AE940" s="17">
        <v>0.24590163934426229</v>
      </c>
      <c r="AF940" s="17">
        <f t="shared" si="838"/>
        <v>19</v>
      </c>
      <c r="AG940" s="17"/>
      <c r="AH940" s="9">
        <v>97</v>
      </c>
      <c r="AI940" s="9"/>
      <c r="AJ940" s="9"/>
      <c r="AK940" s="9"/>
      <c r="AL940" s="9">
        <v>0.2</v>
      </c>
      <c r="AM940" s="9"/>
      <c r="AN940" s="9">
        <v>0.19607843137254902</v>
      </c>
      <c r="AO940" s="9"/>
      <c r="AP940" s="9">
        <v>0.2061855670103093</v>
      </c>
      <c r="AQ940" s="9">
        <f>+AVERAGE(AL928:AL937)</f>
        <v>0.18049380714162494</v>
      </c>
      <c r="AR940" s="9">
        <f>+AVERAGE(AN928:AN937)</f>
        <v>0.24327816076200554</v>
      </c>
      <c r="AS940" s="17">
        <f t="shared" si="862"/>
        <v>13</v>
      </c>
      <c r="AT940" s="17">
        <f t="shared" si="824"/>
        <v>0.36923076923076925</v>
      </c>
      <c r="AU940" s="17">
        <f t="shared" si="865"/>
        <v>0.24590163934426229</v>
      </c>
      <c r="AV940" s="17">
        <f t="shared" si="866"/>
        <v>0.13877551020408163</v>
      </c>
      <c r="AW940" s="17"/>
      <c r="AX940" s="17"/>
      <c r="AY940" s="17"/>
      <c r="AZ940" s="17">
        <v>6</v>
      </c>
      <c r="BA940" s="24">
        <v>1</v>
      </c>
      <c r="BB940" s="9">
        <v>19</v>
      </c>
      <c r="BC940" s="9">
        <v>1</v>
      </c>
      <c r="BD940" s="9">
        <f t="shared" si="839"/>
        <v>0</v>
      </c>
      <c r="BE940" s="9" t="s">
        <v>4409</v>
      </c>
      <c r="BF940" s="9">
        <f t="shared" si="840"/>
        <v>0</v>
      </c>
      <c r="BG940" s="9">
        <v>1</v>
      </c>
      <c r="BH940" s="9">
        <v>4</v>
      </c>
      <c r="BI940" s="9">
        <v>4</v>
      </c>
      <c r="BJ940" s="9">
        <v>1</v>
      </c>
      <c r="BK940" s="9">
        <v>2</v>
      </c>
      <c r="BL940" s="9">
        <v>4</v>
      </c>
      <c r="BM940" s="9">
        <v>1</v>
      </c>
      <c r="BN940" s="9">
        <v>5</v>
      </c>
      <c r="BO940" s="9">
        <v>0</v>
      </c>
      <c r="BP940" s="9" t="s">
        <v>4410</v>
      </c>
      <c r="BQ940" s="34">
        <f t="shared" si="849"/>
        <v>0.4</v>
      </c>
      <c r="BR940" s="34">
        <f t="shared" si="849"/>
        <v>0</v>
      </c>
      <c r="BS940" s="34">
        <f t="shared" si="849"/>
        <v>0.6</v>
      </c>
      <c r="BT940" s="9"/>
      <c r="BU940" s="9"/>
      <c r="BV940" s="9"/>
      <c r="BW940" s="9"/>
      <c r="BX940" s="9"/>
      <c r="BY940" s="9"/>
      <c r="BZ940" s="22">
        <f t="shared" si="831"/>
        <v>0</v>
      </c>
      <c r="CA940" s="22">
        <f t="shared" si="832"/>
        <v>3</v>
      </c>
      <c r="CB940" s="22">
        <f t="shared" si="833"/>
        <v>0.6</v>
      </c>
      <c r="CC940" s="22">
        <f t="shared" si="834"/>
        <v>0</v>
      </c>
      <c r="CD940" s="22">
        <f t="shared" si="835"/>
        <v>1</v>
      </c>
      <c r="CK940" s="23">
        <v>0.73770491803278682</v>
      </c>
      <c r="CL940" s="23">
        <f t="shared" si="836"/>
        <v>3</v>
      </c>
      <c r="CM940" s="23">
        <f t="shared" si="841"/>
        <v>0.54148142142487488</v>
      </c>
      <c r="CN940" s="23">
        <f t="shared" si="842"/>
        <v>0.72983448228601655</v>
      </c>
      <c r="CQ940" s="49">
        <v>4</v>
      </c>
    </row>
    <row r="941" spans="1:95" ht="11.25" customHeight="1">
      <c r="A941" s="9">
        <v>9</v>
      </c>
      <c r="B941" s="9">
        <v>3</v>
      </c>
      <c r="C941" s="9" t="str">
        <f t="shared" si="856"/>
        <v>14</v>
      </c>
      <c r="D941" s="10" t="s">
        <v>4218</v>
      </c>
      <c r="E941" s="9">
        <v>14</v>
      </c>
      <c r="F941" s="9">
        <v>1</v>
      </c>
      <c r="G941" s="9">
        <v>0</v>
      </c>
      <c r="H941" s="9">
        <v>1</v>
      </c>
      <c r="I941" s="9">
        <v>0</v>
      </c>
      <c r="J941" s="9">
        <v>0</v>
      </c>
      <c r="K941" s="11">
        <v>80</v>
      </c>
      <c r="L941" s="9">
        <v>14</v>
      </c>
      <c r="M941" s="9">
        <v>8</v>
      </c>
      <c r="N941" s="9"/>
      <c r="O941" s="17"/>
      <c r="P941" s="17">
        <f t="shared" si="837"/>
        <v>1</v>
      </c>
      <c r="Q941" s="9">
        <v>34</v>
      </c>
      <c r="R941" s="9"/>
      <c r="S941" s="9">
        <v>0.23529411764705882</v>
      </c>
      <c r="T941" s="9">
        <v>48</v>
      </c>
      <c r="U941" s="9">
        <v>5</v>
      </c>
      <c r="V941" s="11">
        <v>30</v>
      </c>
      <c r="W941" s="11">
        <f t="shared" si="861"/>
        <v>30</v>
      </c>
      <c r="X941" s="17">
        <f t="shared" si="843"/>
        <v>5</v>
      </c>
      <c r="Y941" s="17"/>
      <c r="Z941" s="9">
        <v>0</v>
      </c>
      <c r="AA941" s="9"/>
      <c r="AB941" s="17"/>
      <c r="AC941" s="17">
        <f t="shared" si="845"/>
        <v>0</v>
      </c>
      <c r="AD941" s="17" t="str">
        <f t="shared" si="830"/>
        <v/>
      </c>
      <c r="AE941" s="17">
        <v>0.19607843137254902</v>
      </c>
      <c r="AF941" s="17">
        <f t="shared" si="838"/>
        <v>2</v>
      </c>
      <c r="AG941" s="17"/>
      <c r="AH941" s="9">
        <v>16</v>
      </c>
      <c r="AI941" s="9"/>
      <c r="AJ941" s="9"/>
      <c r="AK941" s="9"/>
      <c r="AL941" s="9">
        <v>0.10588235294117647</v>
      </c>
      <c r="AM941" s="9"/>
      <c r="AN941" s="9" t="s">
        <v>2085</v>
      </c>
      <c r="AO941" s="9"/>
      <c r="AP941" s="9">
        <v>0.22500000000000001</v>
      </c>
      <c r="AQ941" s="9">
        <f>+AVERAGE(AL928:AL937)</f>
        <v>0.18049380714162494</v>
      </c>
      <c r="AR941" s="9">
        <f>+AVERAGE(AN928:AN937)</f>
        <v>0.24327816076200554</v>
      </c>
      <c r="AS941" s="17">
        <f t="shared" si="862"/>
        <v>4</v>
      </c>
      <c r="AT941" s="17">
        <f t="shared" si="824"/>
        <v>0.2</v>
      </c>
      <c r="AU941" s="17">
        <f t="shared" si="865"/>
        <v>0.19607843137254902</v>
      </c>
      <c r="AV941" s="17">
        <f t="shared" si="866"/>
        <v>0.2061855670103093</v>
      </c>
      <c r="AW941" s="17"/>
      <c r="AX941" s="17"/>
      <c r="AY941" s="17"/>
      <c r="AZ941" s="17">
        <v>6</v>
      </c>
      <c r="BA941" s="24">
        <v>1</v>
      </c>
      <c r="BB941" s="9">
        <v>19</v>
      </c>
      <c r="BC941" s="9">
        <v>1</v>
      </c>
      <c r="BD941" s="9">
        <f t="shared" si="839"/>
        <v>0</v>
      </c>
      <c r="BE941" s="9" t="s">
        <v>4409</v>
      </c>
      <c r="BF941" s="9">
        <f t="shared" si="840"/>
        <v>0</v>
      </c>
      <c r="BG941" s="9">
        <v>1</v>
      </c>
      <c r="BH941" s="9">
        <v>4</v>
      </c>
      <c r="BI941" s="9">
        <v>4</v>
      </c>
      <c r="BJ941" s="9">
        <v>1</v>
      </c>
      <c r="BK941" s="9">
        <v>2</v>
      </c>
      <c r="BL941" s="9">
        <v>4</v>
      </c>
      <c r="BM941" s="9">
        <v>1</v>
      </c>
      <c r="BN941" s="9">
        <v>5</v>
      </c>
      <c r="BO941" s="9">
        <v>0</v>
      </c>
      <c r="BP941" s="9" t="s">
        <v>4410</v>
      </c>
      <c r="BQ941" s="34">
        <f t="shared" si="849"/>
        <v>0.4</v>
      </c>
      <c r="BR941" s="34">
        <f t="shared" si="849"/>
        <v>0</v>
      </c>
      <c r="BS941" s="34">
        <f t="shared" si="849"/>
        <v>0.6</v>
      </c>
      <c r="BT941" s="9"/>
      <c r="BU941" s="9"/>
      <c r="BV941" s="9"/>
      <c r="BW941" s="9"/>
      <c r="BX941" s="9"/>
      <c r="BY941" s="9"/>
      <c r="BZ941" s="22">
        <f t="shared" si="831"/>
        <v>0</v>
      </c>
      <c r="CA941" s="22">
        <f t="shared" si="832"/>
        <v>4</v>
      </c>
      <c r="CB941" s="22">
        <f t="shared" si="833"/>
        <v>0.6</v>
      </c>
      <c r="CC941" s="22">
        <f t="shared" si="834"/>
        <v>0</v>
      </c>
      <c r="CD941" s="22">
        <f t="shared" si="835"/>
        <v>1</v>
      </c>
      <c r="CK941" s="23">
        <v>0.58823529411764708</v>
      </c>
      <c r="CL941" s="23">
        <f t="shared" si="836"/>
        <v>3</v>
      </c>
      <c r="CM941" s="23">
        <f t="shared" si="841"/>
        <v>0.54148142142487488</v>
      </c>
      <c r="CN941" s="23">
        <f t="shared" si="842"/>
        <v>0.72983448228601655</v>
      </c>
      <c r="CQ941" s="49">
        <v>5</v>
      </c>
    </row>
    <row r="942" spans="1:95" ht="11.25" customHeight="1">
      <c r="A942" s="9">
        <v>9</v>
      </c>
      <c r="B942" s="9">
        <v>3</v>
      </c>
      <c r="C942" s="9" t="str">
        <f t="shared" si="856"/>
        <v>14</v>
      </c>
      <c r="D942" s="10" t="s">
        <v>4218</v>
      </c>
      <c r="E942" s="9">
        <v>15</v>
      </c>
      <c r="F942" s="9">
        <v>1</v>
      </c>
      <c r="G942" s="9">
        <v>0</v>
      </c>
      <c r="H942" s="9">
        <v>1</v>
      </c>
      <c r="I942" s="9">
        <v>0</v>
      </c>
      <c r="J942" s="9">
        <v>0</v>
      </c>
      <c r="K942" s="11">
        <v>10</v>
      </c>
      <c r="L942" s="9">
        <v>38</v>
      </c>
      <c r="M942" s="9">
        <v>6</v>
      </c>
      <c r="N942" s="9"/>
      <c r="O942" s="17"/>
      <c r="P942" s="17">
        <f t="shared" si="837"/>
        <v>1</v>
      </c>
      <c r="Q942" s="9">
        <v>30</v>
      </c>
      <c r="R942" s="9"/>
      <c r="S942" s="9">
        <v>0.2</v>
      </c>
      <c r="T942" s="9">
        <v>68</v>
      </c>
      <c r="U942" s="9">
        <v>30</v>
      </c>
      <c r="V942" s="11">
        <v>30</v>
      </c>
      <c r="W942" s="11">
        <f t="shared" si="861"/>
        <v>30</v>
      </c>
      <c r="X942" s="17">
        <f t="shared" si="843"/>
        <v>30</v>
      </c>
      <c r="Y942" s="17"/>
      <c r="Z942" s="9">
        <v>15</v>
      </c>
      <c r="AA942" s="9"/>
      <c r="AB942" s="17"/>
      <c r="AC942" s="17">
        <f t="shared" si="845"/>
        <v>62</v>
      </c>
      <c r="AD942" s="17">
        <f t="shared" si="830"/>
        <v>0.24193548387096775</v>
      </c>
      <c r="AE942" s="17" t="s">
        <v>2085</v>
      </c>
      <c r="AF942" s="17">
        <f t="shared" si="838"/>
        <v>19</v>
      </c>
      <c r="AG942" s="17"/>
      <c r="AH942" s="9">
        <v>82</v>
      </c>
      <c r="AI942" s="9"/>
      <c r="AJ942" s="9"/>
      <c r="AK942" s="9"/>
      <c r="AL942" s="9">
        <v>0.08</v>
      </c>
      <c r="AM942" s="9"/>
      <c r="AN942" s="9">
        <v>0.24193548387096775</v>
      </c>
      <c r="AO942" s="9"/>
      <c r="AP942" s="9">
        <v>0.19512195121951223</v>
      </c>
      <c r="AQ942" s="9">
        <f>+AVERAGE(AL928:AL937)</f>
        <v>0.18049380714162494</v>
      </c>
      <c r="AR942" s="9">
        <f>+AVERAGE(AN928:AN937)</f>
        <v>0.24327816076200554</v>
      </c>
      <c r="AS942" s="17">
        <f t="shared" si="862"/>
        <v>34</v>
      </c>
      <c r="AT942" s="17">
        <f t="shared" si="824"/>
        <v>0.10588235294117647</v>
      </c>
      <c r="AU942" s="17" t="str">
        <f t="shared" si="865"/>
        <v/>
      </c>
      <c r="AV942" s="17">
        <f t="shared" si="866"/>
        <v>0.22500000000000001</v>
      </c>
      <c r="AW942" s="17"/>
      <c r="AX942" s="17"/>
      <c r="AY942" s="17"/>
      <c r="AZ942" s="17">
        <v>6</v>
      </c>
      <c r="BA942" s="24">
        <v>1</v>
      </c>
      <c r="BB942" s="9">
        <v>19</v>
      </c>
      <c r="BC942" s="9">
        <v>1</v>
      </c>
      <c r="BD942" s="9">
        <f t="shared" si="839"/>
        <v>0</v>
      </c>
      <c r="BE942" s="9" t="s">
        <v>4409</v>
      </c>
      <c r="BF942" s="9">
        <f t="shared" si="840"/>
        <v>0</v>
      </c>
      <c r="BG942" s="9">
        <v>1</v>
      </c>
      <c r="BH942" s="9">
        <v>4</v>
      </c>
      <c r="BI942" s="9">
        <v>4</v>
      </c>
      <c r="BJ942" s="9">
        <v>1</v>
      </c>
      <c r="BK942" s="9">
        <v>2</v>
      </c>
      <c r="BL942" s="9">
        <v>4</v>
      </c>
      <c r="BM942" s="9">
        <v>1</v>
      </c>
      <c r="BN942" s="9">
        <v>5</v>
      </c>
      <c r="BO942" s="9">
        <v>0</v>
      </c>
      <c r="BP942" s="9" t="s">
        <v>4410</v>
      </c>
      <c r="BQ942" s="34">
        <f t="shared" si="849"/>
        <v>0.4</v>
      </c>
      <c r="BR942" s="34">
        <f t="shared" si="849"/>
        <v>0</v>
      </c>
      <c r="BS942" s="34">
        <f t="shared" si="849"/>
        <v>0.6</v>
      </c>
      <c r="BT942" s="9"/>
      <c r="BU942" s="9"/>
      <c r="BV942" s="9"/>
      <c r="BW942" s="9"/>
      <c r="BX942" s="9"/>
      <c r="BY942" s="9"/>
      <c r="BZ942" s="22">
        <f t="shared" si="831"/>
        <v>0</v>
      </c>
      <c r="CA942" s="22">
        <f t="shared" si="832"/>
        <v>5</v>
      </c>
      <c r="CB942" s="22">
        <f t="shared" si="833"/>
        <v>0.6</v>
      </c>
      <c r="CC942" s="22">
        <f t="shared" si="834"/>
        <v>0</v>
      </c>
      <c r="CD942" s="22">
        <f t="shared" si="835"/>
        <v>1</v>
      </c>
      <c r="CK942" s="23" t="s">
        <v>2085</v>
      </c>
      <c r="CL942" s="23">
        <f t="shared" si="836"/>
        <v>3</v>
      </c>
      <c r="CM942" s="23">
        <f t="shared" si="841"/>
        <v>0.54148142142487488</v>
      </c>
      <c r="CN942" s="23">
        <f t="shared" si="842"/>
        <v>0.72983448228601655</v>
      </c>
      <c r="CQ942" s="49">
        <v>4</v>
      </c>
    </row>
    <row r="943" spans="1:95" ht="11.25" customHeight="1">
      <c r="A943" s="9">
        <v>9</v>
      </c>
      <c r="B943" s="9">
        <v>3</v>
      </c>
      <c r="C943" s="9" t="str">
        <f t="shared" si="856"/>
        <v>14</v>
      </c>
      <c r="D943" s="10" t="s">
        <v>4218</v>
      </c>
      <c r="E943" s="9">
        <v>16</v>
      </c>
      <c r="F943" s="9">
        <v>1</v>
      </c>
      <c r="G943" s="9">
        <v>0</v>
      </c>
      <c r="H943" s="9">
        <v>1</v>
      </c>
      <c r="I943" s="9">
        <v>0</v>
      </c>
      <c r="J943" s="9">
        <v>0</v>
      </c>
      <c r="K943" s="11">
        <v>5</v>
      </c>
      <c r="L943" s="9">
        <v>63</v>
      </c>
      <c r="M943" s="9">
        <v>6</v>
      </c>
      <c r="N943" s="9"/>
      <c r="O943" s="17"/>
      <c r="P943" s="17">
        <f t="shared" si="837"/>
        <v>1</v>
      </c>
      <c r="Q943" s="9">
        <v>19</v>
      </c>
      <c r="R943" s="9"/>
      <c r="S943" s="9">
        <v>0.31578947368421051</v>
      </c>
      <c r="T943" s="9">
        <v>82</v>
      </c>
      <c r="U943" s="9">
        <v>40</v>
      </c>
      <c r="V943" s="11">
        <v>30</v>
      </c>
      <c r="W943" s="11">
        <f t="shared" si="861"/>
        <v>30</v>
      </c>
      <c r="X943" s="17">
        <f t="shared" si="843"/>
        <v>30</v>
      </c>
      <c r="Y943" s="17"/>
      <c r="Z943" s="9">
        <v>15</v>
      </c>
      <c r="AA943" s="9"/>
      <c r="AB943" s="17"/>
      <c r="AC943" s="17">
        <f t="shared" si="845"/>
        <v>62</v>
      </c>
      <c r="AD943" s="17">
        <f t="shared" si="830"/>
        <v>0.24193548387096775</v>
      </c>
      <c r="AE943" s="17">
        <v>0.24193548387096775</v>
      </c>
      <c r="AF943" s="17">
        <f t="shared" si="838"/>
        <v>19</v>
      </c>
      <c r="AG943" s="17"/>
      <c r="AH943" s="9">
        <v>93</v>
      </c>
      <c r="AI943" s="9"/>
      <c r="AJ943" s="9"/>
      <c r="AK943" s="9"/>
      <c r="AL943" s="9">
        <v>0.35789473684210527</v>
      </c>
      <c r="AM943" s="9"/>
      <c r="AN943" s="9">
        <v>0.24193548387096775</v>
      </c>
      <c r="AO943" s="9"/>
      <c r="AP943" s="9">
        <v>0.12473118279569892</v>
      </c>
      <c r="AQ943" s="9">
        <f>+AVERAGE(AL928:AL937)</f>
        <v>0.18049380714162494</v>
      </c>
      <c r="AR943" s="9">
        <f>+AVERAGE(AN928:AN937)</f>
        <v>0.24327816076200554</v>
      </c>
      <c r="AS943" s="17">
        <f t="shared" si="862"/>
        <v>30</v>
      </c>
      <c r="AT943" s="17">
        <f t="shared" si="824"/>
        <v>0.08</v>
      </c>
      <c r="AU943" s="17">
        <f t="shared" si="865"/>
        <v>0.24193548387096775</v>
      </c>
      <c r="AV943" s="17">
        <f t="shared" si="866"/>
        <v>0.19512195121951223</v>
      </c>
      <c r="AW943" s="17"/>
      <c r="AX943" s="17"/>
      <c r="AY943" s="17"/>
      <c r="AZ943" s="17">
        <v>6</v>
      </c>
      <c r="BA943" s="24">
        <v>1</v>
      </c>
      <c r="BB943" s="9">
        <v>19</v>
      </c>
      <c r="BC943" s="9">
        <v>1</v>
      </c>
      <c r="BD943" s="9">
        <f t="shared" si="839"/>
        <v>0</v>
      </c>
      <c r="BE943" s="9" t="s">
        <v>4409</v>
      </c>
      <c r="BF943" s="9">
        <f t="shared" si="840"/>
        <v>0</v>
      </c>
      <c r="BG943" s="9">
        <v>1</v>
      </c>
      <c r="BH943" s="9">
        <v>4</v>
      </c>
      <c r="BI943" s="9">
        <v>4</v>
      </c>
      <c r="BJ943" s="9">
        <v>1</v>
      </c>
      <c r="BK943" s="9">
        <v>2</v>
      </c>
      <c r="BL943" s="9">
        <v>4</v>
      </c>
      <c r="BM943" s="9">
        <v>1</v>
      </c>
      <c r="BN943" s="9">
        <v>5</v>
      </c>
      <c r="BO943" s="9">
        <v>0</v>
      </c>
      <c r="BP943" s="9" t="s">
        <v>4410</v>
      </c>
      <c r="BQ943" s="34">
        <f t="shared" si="849"/>
        <v>0.4</v>
      </c>
      <c r="BR943" s="34">
        <f t="shared" si="849"/>
        <v>0</v>
      </c>
      <c r="BS943" s="34">
        <f t="shared" si="849"/>
        <v>0.6</v>
      </c>
      <c r="BT943" s="9"/>
      <c r="BU943" s="9"/>
      <c r="BV943" s="9"/>
      <c r="BW943" s="9"/>
      <c r="BX943" s="9"/>
      <c r="BY943" s="9"/>
      <c r="BZ943" s="22">
        <f t="shared" si="831"/>
        <v>0</v>
      </c>
      <c r="CA943" s="22">
        <f t="shared" si="832"/>
        <v>6</v>
      </c>
      <c r="CB943" s="22">
        <f t="shared" si="833"/>
        <v>0.6</v>
      </c>
      <c r="CC943" s="22">
        <f t="shared" si="834"/>
        <v>0</v>
      </c>
      <c r="CD943" s="22">
        <f t="shared" si="835"/>
        <v>1</v>
      </c>
      <c r="CK943" s="23">
        <v>0.72580645161290325</v>
      </c>
      <c r="CL943" s="23">
        <f t="shared" si="836"/>
        <v>3</v>
      </c>
      <c r="CM943" s="23">
        <f t="shared" si="841"/>
        <v>0.54148142142487488</v>
      </c>
      <c r="CN943" s="23">
        <f t="shared" si="842"/>
        <v>0.72983448228601655</v>
      </c>
      <c r="CQ943" s="49">
        <v>3</v>
      </c>
    </row>
    <row r="944" spans="1:95" ht="11.25" customHeight="1">
      <c r="A944" s="9">
        <v>9</v>
      </c>
      <c r="B944" s="9">
        <v>3</v>
      </c>
      <c r="C944" s="9" t="str">
        <f t="shared" si="856"/>
        <v>14</v>
      </c>
      <c r="D944" s="10" t="s">
        <v>4218</v>
      </c>
      <c r="E944" s="9">
        <v>17</v>
      </c>
      <c r="F944" s="9">
        <v>1</v>
      </c>
      <c r="G944" s="9">
        <v>0</v>
      </c>
      <c r="H944" s="9">
        <v>1</v>
      </c>
      <c r="I944" s="9">
        <v>0</v>
      </c>
      <c r="J944" s="9">
        <v>0</v>
      </c>
      <c r="K944" s="11">
        <v>10</v>
      </c>
      <c r="L944" s="9">
        <v>72</v>
      </c>
      <c r="M944" s="9">
        <v>5</v>
      </c>
      <c r="N944" s="9"/>
      <c r="O944" s="17"/>
      <c r="P944" s="17">
        <f t="shared" si="837"/>
        <v>2</v>
      </c>
      <c r="Q944" s="9">
        <v>18</v>
      </c>
      <c r="R944" s="9"/>
      <c r="S944" s="9">
        <v>0.27777777777777779</v>
      </c>
      <c r="T944" s="9">
        <v>90</v>
      </c>
      <c r="U944" s="9">
        <v>40</v>
      </c>
      <c r="V944" s="11">
        <v>30</v>
      </c>
      <c r="W944" s="11">
        <f t="shared" si="861"/>
        <v>30</v>
      </c>
      <c r="X944" s="17">
        <f t="shared" si="843"/>
        <v>30</v>
      </c>
      <c r="Y944" s="17"/>
      <c r="Z944" s="9">
        <v>15</v>
      </c>
      <c r="AA944" s="9"/>
      <c r="AB944" s="17"/>
      <c r="AC944" s="17">
        <f t="shared" si="845"/>
        <v>57</v>
      </c>
      <c r="AD944" s="17">
        <f t="shared" si="830"/>
        <v>0.26315789473684209</v>
      </c>
      <c r="AE944" s="17">
        <v>0.24193548387096775</v>
      </c>
      <c r="AF944" s="17">
        <f t="shared" si="838"/>
        <v>20</v>
      </c>
      <c r="AG944" s="17"/>
      <c r="AH944" s="9">
        <v>89</v>
      </c>
      <c r="AI944" s="9"/>
      <c r="AJ944" s="9"/>
      <c r="AK944" s="9"/>
      <c r="AL944" s="9">
        <v>0.24444444444444446</v>
      </c>
      <c r="AM944" s="9"/>
      <c r="AN944" s="9">
        <v>0.26315789473684209</v>
      </c>
      <c r="AO944" s="9"/>
      <c r="AP944" s="9">
        <v>0.18876404494382021</v>
      </c>
      <c r="AQ944" s="9">
        <f>+AVERAGE(AL928:AL937)</f>
        <v>0.18049380714162494</v>
      </c>
      <c r="AR944" s="9">
        <f>+AVERAGE(AN928:AN937)</f>
        <v>0.24327816076200554</v>
      </c>
      <c r="AS944" s="17">
        <f t="shared" si="862"/>
        <v>19</v>
      </c>
      <c r="AT944" s="17">
        <f t="shared" si="824"/>
        <v>0.35789473684210527</v>
      </c>
      <c r="AU944" s="17">
        <f t="shared" si="865"/>
        <v>0.24193548387096775</v>
      </c>
      <c r="AV944" s="17">
        <f t="shared" si="866"/>
        <v>0.12473118279569892</v>
      </c>
      <c r="AW944" s="17"/>
      <c r="AX944" s="17"/>
      <c r="AY944" s="17"/>
      <c r="AZ944" s="17">
        <v>6</v>
      </c>
      <c r="BA944" s="24">
        <v>1</v>
      </c>
      <c r="BB944" s="9">
        <v>19</v>
      </c>
      <c r="BC944" s="9">
        <v>1</v>
      </c>
      <c r="BD944" s="9">
        <f t="shared" si="839"/>
        <v>0</v>
      </c>
      <c r="BE944" s="9" t="s">
        <v>4409</v>
      </c>
      <c r="BF944" s="9">
        <f t="shared" si="840"/>
        <v>0</v>
      </c>
      <c r="BG944" s="9">
        <v>1</v>
      </c>
      <c r="BH944" s="9">
        <v>4</v>
      </c>
      <c r="BI944" s="9">
        <v>4</v>
      </c>
      <c r="BJ944" s="9">
        <v>1</v>
      </c>
      <c r="BK944" s="9">
        <v>2</v>
      </c>
      <c r="BL944" s="9">
        <v>4</v>
      </c>
      <c r="BM944" s="9">
        <v>1</v>
      </c>
      <c r="BN944" s="9">
        <v>5</v>
      </c>
      <c r="BO944" s="9">
        <v>0</v>
      </c>
      <c r="BP944" s="9" t="s">
        <v>4410</v>
      </c>
      <c r="BQ944" s="34">
        <f t="shared" si="849"/>
        <v>0.4</v>
      </c>
      <c r="BR944" s="34">
        <f t="shared" si="849"/>
        <v>0</v>
      </c>
      <c r="BS944" s="34">
        <f t="shared" si="849"/>
        <v>0.6</v>
      </c>
      <c r="BT944" s="9"/>
      <c r="BU944" s="9"/>
      <c r="BV944" s="9"/>
      <c r="BW944" s="9"/>
      <c r="BX944" s="9"/>
      <c r="BY944" s="9"/>
      <c r="BZ944" s="22">
        <f t="shared" si="831"/>
        <v>0</v>
      </c>
      <c r="CA944" s="22">
        <f t="shared" si="832"/>
        <v>7</v>
      </c>
      <c r="CB944" s="22">
        <f t="shared" si="833"/>
        <v>0.6</v>
      </c>
      <c r="CC944" s="22">
        <f t="shared" si="834"/>
        <v>0</v>
      </c>
      <c r="CD944" s="22">
        <f t="shared" si="835"/>
        <v>1</v>
      </c>
      <c r="CK944" s="23">
        <v>0.72580645161290325</v>
      </c>
      <c r="CL944" s="23">
        <f t="shared" si="836"/>
        <v>3</v>
      </c>
      <c r="CM944" s="23">
        <f t="shared" si="841"/>
        <v>0.54148142142487488</v>
      </c>
      <c r="CN944" s="23">
        <f t="shared" si="842"/>
        <v>0.72983448228601655</v>
      </c>
      <c r="CQ944" s="49">
        <v>2</v>
      </c>
    </row>
    <row r="945" spans="1:95" ht="11.25" customHeight="1">
      <c r="A945" s="9">
        <v>9</v>
      </c>
      <c r="B945" s="9">
        <v>3</v>
      </c>
      <c r="C945" s="9" t="str">
        <f t="shared" si="856"/>
        <v>14</v>
      </c>
      <c r="D945" s="10" t="s">
        <v>4218</v>
      </c>
      <c r="E945" s="9">
        <v>18</v>
      </c>
      <c r="F945" s="9">
        <v>1</v>
      </c>
      <c r="G945" s="9">
        <v>0</v>
      </c>
      <c r="H945" s="9">
        <v>1</v>
      </c>
      <c r="I945" s="9">
        <v>0</v>
      </c>
      <c r="J945" s="9">
        <v>0</v>
      </c>
      <c r="K945" s="11">
        <v>80</v>
      </c>
      <c r="L945" s="9">
        <v>10</v>
      </c>
      <c r="M945" s="9">
        <v>4</v>
      </c>
      <c r="N945" s="9"/>
      <c r="O945" s="17"/>
      <c r="P945" s="17">
        <f t="shared" si="837"/>
        <v>0</v>
      </c>
      <c r="Q945" s="9">
        <v>5</v>
      </c>
      <c r="R945" s="9"/>
      <c r="S945" s="9">
        <v>0.8</v>
      </c>
      <c r="T945" s="9">
        <v>15</v>
      </c>
      <c r="U945" s="9">
        <v>0</v>
      </c>
      <c r="V945" s="11">
        <v>30</v>
      </c>
      <c r="W945" s="11">
        <f t="shared" si="861"/>
        <v>30</v>
      </c>
      <c r="X945" s="17">
        <f t="shared" si="843"/>
        <v>0</v>
      </c>
      <c r="Y945" s="17"/>
      <c r="Z945" s="9">
        <v>0</v>
      </c>
      <c r="AA945" s="9"/>
      <c r="AB945" s="17"/>
      <c r="AC945" s="17">
        <f t="shared" si="845"/>
        <v>0</v>
      </c>
      <c r="AD945" s="17" t="str">
        <f t="shared" si="830"/>
        <v/>
      </c>
      <c r="AE945" s="17">
        <v>0.26315789473684209</v>
      </c>
      <c r="AF945" s="17">
        <f t="shared" si="838"/>
        <v>6</v>
      </c>
      <c r="AG945" s="17"/>
      <c r="AH945" s="9">
        <v>45</v>
      </c>
      <c r="AI945" s="9"/>
      <c r="AJ945" s="9"/>
      <c r="AK945" s="9"/>
      <c r="AL945" s="9">
        <v>0.72000000000000008</v>
      </c>
      <c r="AM945" s="9"/>
      <c r="AN945" s="9" t="s">
        <v>2085</v>
      </c>
      <c r="AO945" s="9"/>
      <c r="AP945" s="9">
        <v>0.08</v>
      </c>
      <c r="AQ945" s="9">
        <f>+AVERAGE(AL928:AL937)</f>
        <v>0.18049380714162494</v>
      </c>
      <c r="AR945" s="9">
        <f>+AVERAGE(AN928:AN937)</f>
        <v>0.24327816076200554</v>
      </c>
      <c r="AS945" s="17">
        <f t="shared" si="862"/>
        <v>18</v>
      </c>
      <c r="AT945" s="17">
        <f t="shared" si="824"/>
        <v>0.24444444444444446</v>
      </c>
      <c r="AU945" s="17">
        <f t="shared" si="865"/>
        <v>0.26315789473684209</v>
      </c>
      <c r="AV945" s="17">
        <f t="shared" si="866"/>
        <v>0.18876404494382021</v>
      </c>
      <c r="AW945" s="17"/>
      <c r="AX945" s="17"/>
      <c r="AY945" s="17"/>
      <c r="AZ945" s="17">
        <v>6</v>
      </c>
      <c r="BA945" s="24">
        <v>1</v>
      </c>
      <c r="BB945" s="9">
        <v>19</v>
      </c>
      <c r="BC945" s="9">
        <v>1</v>
      </c>
      <c r="BD945" s="9">
        <f t="shared" si="839"/>
        <v>0</v>
      </c>
      <c r="BE945" s="9" t="s">
        <v>4409</v>
      </c>
      <c r="BF945" s="9">
        <f t="shared" si="840"/>
        <v>0</v>
      </c>
      <c r="BG945" s="9">
        <v>1</v>
      </c>
      <c r="BH945" s="9">
        <v>4</v>
      </c>
      <c r="BI945" s="9">
        <v>4</v>
      </c>
      <c r="BJ945" s="9">
        <v>1</v>
      </c>
      <c r="BK945" s="9">
        <v>2</v>
      </c>
      <c r="BL945" s="9">
        <v>4</v>
      </c>
      <c r="BM945" s="9">
        <v>1</v>
      </c>
      <c r="BN945" s="9">
        <v>5</v>
      </c>
      <c r="BO945" s="9">
        <v>0</v>
      </c>
      <c r="BP945" s="9" t="s">
        <v>4410</v>
      </c>
      <c r="BQ945" s="34">
        <f t="shared" si="849"/>
        <v>0.4</v>
      </c>
      <c r="BR945" s="34">
        <f t="shared" si="849"/>
        <v>0</v>
      </c>
      <c r="BS945" s="34">
        <f t="shared" si="849"/>
        <v>0.6</v>
      </c>
      <c r="BT945" s="9"/>
      <c r="BU945" s="9"/>
      <c r="BV945" s="9"/>
      <c r="BW945" s="9"/>
      <c r="BX945" s="9"/>
      <c r="BY945" s="9"/>
      <c r="BZ945" s="22">
        <f t="shared" si="831"/>
        <v>0</v>
      </c>
      <c r="CA945" s="22">
        <f t="shared" si="832"/>
        <v>8</v>
      </c>
      <c r="CB945" s="22">
        <f t="shared" si="833"/>
        <v>0.6</v>
      </c>
      <c r="CC945" s="22">
        <f t="shared" si="834"/>
        <v>0</v>
      </c>
      <c r="CD945" s="22">
        <f t="shared" si="835"/>
        <v>1</v>
      </c>
      <c r="CK945" s="23">
        <v>0.78947368421052633</v>
      </c>
      <c r="CL945" s="23">
        <f t="shared" si="836"/>
        <v>3</v>
      </c>
      <c r="CM945" s="23">
        <f t="shared" si="841"/>
        <v>0.54148142142487488</v>
      </c>
      <c r="CN945" s="23">
        <f t="shared" si="842"/>
        <v>0.72983448228601655</v>
      </c>
      <c r="CQ945" s="49">
        <v>5</v>
      </c>
    </row>
    <row r="946" spans="1:95" ht="11.25" customHeight="1">
      <c r="A946" s="9">
        <v>9</v>
      </c>
      <c r="B946" s="9">
        <v>3</v>
      </c>
      <c r="C946" s="9" t="str">
        <f t="shared" si="856"/>
        <v>14</v>
      </c>
      <c r="D946" s="10" t="s">
        <v>4218</v>
      </c>
      <c r="E946" s="9">
        <v>19</v>
      </c>
      <c r="F946" s="9">
        <v>1</v>
      </c>
      <c r="G946" s="9">
        <v>0</v>
      </c>
      <c r="H946" s="9">
        <v>1</v>
      </c>
      <c r="I946" s="9">
        <v>0</v>
      </c>
      <c r="J946" s="9">
        <v>0</v>
      </c>
      <c r="K946" s="11">
        <v>10</v>
      </c>
      <c r="L946" s="9">
        <v>5</v>
      </c>
      <c r="M946" s="9">
        <v>5</v>
      </c>
      <c r="N946" s="9"/>
      <c r="O946" s="17"/>
      <c r="P946" s="17">
        <f t="shared" si="837"/>
        <v>2</v>
      </c>
      <c r="Q946" s="9">
        <v>21</v>
      </c>
      <c r="R946" s="9"/>
      <c r="S946" s="9">
        <v>0.23809523809523808</v>
      </c>
      <c r="T946" s="9">
        <v>26</v>
      </c>
      <c r="U946" s="9">
        <v>0</v>
      </c>
      <c r="V946" s="11">
        <v>30</v>
      </c>
      <c r="W946" s="11">
        <f t="shared" si="861"/>
        <v>30</v>
      </c>
      <c r="X946" s="17">
        <f t="shared" si="843"/>
        <v>0</v>
      </c>
      <c r="Y946" s="17"/>
      <c r="Z946" s="9">
        <v>0</v>
      </c>
      <c r="AA946" s="9"/>
      <c r="AB946" s="17"/>
      <c r="AC946" s="17">
        <f t="shared" si="845"/>
        <v>0</v>
      </c>
      <c r="AD946" s="17" t="str">
        <f t="shared" si="830"/>
        <v/>
      </c>
      <c r="AE946" s="17" t="s">
        <v>2085</v>
      </c>
      <c r="AF946" s="17">
        <f t="shared" si="838"/>
        <v>5</v>
      </c>
      <c r="AG946" s="17"/>
      <c r="AH946" s="9">
        <v>29</v>
      </c>
      <c r="AI946" s="9"/>
      <c r="AJ946" s="9"/>
      <c r="AK946" s="9"/>
      <c r="AL946" s="9">
        <v>0.3428571428571428</v>
      </c>
      <c r="AM946" s="9"/>
      <c r="AN946" s="9" t="s">
        <v>2085</v>
      </c>
      <c r="AO946" s="9"/>
      <c r="AP946" s="9">
        <v>0.24827586206896557</v>
      </c>
      <c r="AQ946" s="9">
        <f>+AVERAGE(AL928:AL937)</f>
        <v>0.18049380714162494</v>
      </c>
      <c r="AR946" s="9">
        <f>+AVERAGE(AN928:AN937)</f>
        <v>0.24327816076200554</v>
      </c>
      <c r="AS946" s="17">
        <f t="shared" si="862"/>
        <v>5</v>
      </c>
      <c r="AT946" s="17">
        <f t="shared" si="824"/>
        <v>0.72000000000000008</v>
      </c>
      <c r="AU946" s="17" t="str">
        <f t="shared" si="865"/>
        <v/>
      </c>
      <c r="AV946" s="17">
        <f t="shared" si="866"/>
        <v>0.08</v>
      </c>
      <c r="AW946" s="17"/>
      <c r="AX946" s="17"/>
      <c r="AY946" s="17"/>
      <c r="AZ946" s="17">
        <v>6</v>
      </c>
      <c r="BA946" s="24">
        <v>1</v>
      </c>
      <c r="BB946" s="9">
        <v>19</v>
      </c>
      <c r="BC946" s="9">
        <v>1</v>
      </c>
      <c r="BD946" s="9">
        <f t="shared" si="839"/>
        <v>0</v>
      </c>
      <c r="BE946" s="9" t="s">
        <v>4409</v>
      </c>
      <c r="BF946" s="9">
        <f t="shared" si="840"/>
        <v>0</v>
      </c>
      <c r="BG946" s="9">
        <v>1</v>
      </c>
      <c r="BH946" s="9">
        <v>4</v>
      </c>
      <c r="BI946" s="9">
        <v>4</v>
      </c>
      <c r="BJ946" s="9">
        <v>1</v>
      </c>
      <c r="BK946" s="9">
        <v>2</v>
      </c>
      <c r="BL946" s="9">
        <v>4</v>
      </c>
      <c r="BM946" s="9">
        <v>1</v>
      </c>
      <c r="BN946" s="9">
        <v>5</v>
      </c>
      <c r="BO946" s="9">
        <v>0</v>
      </c>
      <c r="BP946" s="9" t="s">
        <v>4410</v>
      </c>
      <c r="BQ946" s="34">
        <f t="shared" si="849"/>
        <v>0.4</v>
      </c>
      <c r="BR946" s="34">
        <f t="shared" si="849"/>
        <v>0</v>
      </c>
      <c r="BS946" s="34">
        <f t="shared" si="849"/>
        <v>0.6</v>
      </c>
      <c r="BT946" s="9"/>
      <c r="BU946" s="9"/>
      <c r="BV946" s="9"/>
      <c r="BW946" s="9"/>
      <c r="BX946" s="9"/>
      <c r="BY946" s="9"/>
      <c r="BZ946" s="22">
        <f t="shared" si="831"/>
        <v>0</v>
      </c>
      <c r="CA946" s="22">
        <f t="shared" si="832"/>
        <v>9</v>
      </c>
      <c r="CB946" s="22">
        <f t="shared" si="833"/>
        <v>0.6</v>
      </c>
      <c r="CC946" s="22">
        <f t="shared" si="834"/>
        <v>0</v>
      </c>
      <c r="CD946" s="22">
        <f t="shared" si="835"/>
        <v>1</v>
      </c>
      <c r="CK946" s="23" t="s">
        <v>2085</v>
      </c>
      <c r="CL946" s="23">
        <f t="shared" si="836"/>
        <v>3</v>
      </c>
      <c r="CM946" s="23">
        <f t="shared" si="841"/>
        <v>0.54148142142487488</v>
      </c>
      <c r="CN946" s="23">
        <f t="shared" si="842"/>
        <v>0.72983448228601655</v>
      </c>
      <c r="CQ946" s="49">
        <v>4</v>
      </c>
    </row>
    <row r="947" spans="1:95" ht="11.25" customHeight="1">
      <c r="A947" s="9">
        <v>9</v>
      </c>
      <c r="B947" s="9">
        <v>3</v>
      </c>
      <c r="C947" s="9" t="str">
        <f t="shared" si="856"/>
        <v>14</v>
      </c>
      <c r="D947" s="10" t="s">
        <v>4218</v>
      </c>
      <c r="E947" s="9">
        <v>20</v>
      </c>
      <c r="F947" s="9">
        <v>1</v>
      </c>
      <c r="G947" s="9">
        <v>0</v>
      </c>
      <c r="H947" s="9">
        <v>1</v>
      </c>
      <c r="I947" s="9">
        <v>0</v>
      </c>
      <c r="J947" s="9">
        <v>0</v>
      </c>
      <c r="K947" s="11">
        <v>10</v>
      </c>
      <c r="L947" s="9">
        <v>16</v>
      </c>
      <c r="M947" s="9">
        <v>0</v>
      </c>
      <c r="N947" s="17">
        <f>SUM(M938:M947)</f>
        <v>42</v>
      </c>
      <c r="O947" s="17"/>
      <c r="P947" s="17">
        <f t="shared" si="837"/>
        <v>0</v>
      </c>
      <c r="Q947" s="9">
        <v>1</v>
      </c>
      <c r="R947" s="9"/>
      <c r="S947" s="9">
        <v>0</v>
      </c>
      <c r="T947" s="9">
        <v>17</v>
      </c>
      <c r="U947" s="9">
        <v>0</v>
      </c>
      <c r="V947" s="11">
        <v>30</v>
      </c>
      <c r="W947" s="11">
        <f t="shared" si="861"/>
        <v>30</v>
      </c>
      <c r="X947" s="17">
        <f t="shared" si="843"/>
        <v>0</v>
      </c>
      <c r="Y947" s="17"/>
      <c r="Z947" s="9">
        <v>0</v>
      </c>
      <c r="AA947" s="17">
        <f>SUM(Z938:Z947)</f>
        <v>85</v>
      </c>
      <c r="AB947" s="17"/>
      <c r="AC947" s="17">
        <f t="shared" si="845"/>
        <v>0</v>
      </c>
      <c r="AD947" s="17" t="str">
        <f t="shared" si="830"/>
        <v/>
      </c>
      <c r="AE947" s="17" t="s">
        <v>2085</v>
      </c>
      <c r="AF947" s="17">
        <f t="shared" si="838"/>
        <v>10</v>
      </c>
      <c r="AG947" s="17">
        <f>+SUM(AF938:AF947)</f>
        <v>143</v>
      </c>
      <c r="AH947" s="9">
        <v>49</v>
      </c>
      <c r="AI947" s="9"/>
      <c r="AJ947" s="9"/>
      <c r="AK947" s="9"/>
      <c r="AL947" s="9">
        <v>0.8</v>
      </c>
      <c r="AM947" s="9"/>
      <c r="AN947" s="9" t="s">
        <v>2085</v>
      </c>
      <c r="AO947" s="9"/>
      <c r="AP947" s="9">
        <v>1.6326530612244892E-2</v>
      </c>
      <c r="AQ947" s="9">
        <f>+AVERAGE(AL928:AL937)</f>
        <v>0.18049380714162494</v>
      </c>
      <c r="AR947" s="9">
        <f>+AVERAGE(AN928:AN937)</f>
        <v>0.24327816076200554</v>
      </c>
      <c r="AS947" s="17">
        <f t="shared" si="862"/>
        <v>21</v>
      </c>
      <c r="AT947" s="17">
        <f t="shared" si="824"/>
        <v>0.3428571428571428</v>
      </c>
      <c r="AU947" s="17" t="str">
        <f t="shared" si="865"/>
        <v/>
      </c>
      <c r="AV947" s="17">
        <f t="shared" si="866"/>
        <v>0.24827586206896557</v>
      </c>
      <c r="AW947" s="17"/>
      <c r="AX947" s="17"/>
      <c r="AY947" s="17"/>
      <c r="AZ947" s="17">
        <v>6</v>
      </c>
      <c r="BA947" s="24">
        <v>1</v>
      </c>
      <c r="BB947" s="9">
        <v>19</v>
      </c>
      <c r="BC947" s="9">
        <v>1</v>
      </c>
      <c r="BD947" s="9">
        <f t="shared" si="839"/>
        <v>0</v>
      </c>
      <c r="BE947" s="9" t="s">
        <v>4409</v>
      </c>
      <c r="BF947" s="9">
        <f t="shared" si="840"/>
        <v>0</v>
      </c>
      <c r="BG947" s="9">
        <v>1</v>
      </c>
      <c r="BH947" s="9">
        <v>4</v>
      </c>
      <c r="BI947" s="9">
        <v>4</v>
      </c>
      <c r="BJ947" s="9">
        <v>1</v>
      </c>
      <c r="BK947" s="9">
        <v>2</v>
      </c>
      <c r="BL947" s="9">
        <v>4</v>
      </c>
      <c r="BM947" s="9">
        <v>1</v>
      </c>
      <c r="BN947" s="9">
        <v>5</v>
      </c>
      <c r="BO947" s="9">
        <v>0</v>
      </c>
      <c r="BP947" s="9" t="s">
        <v>4410</v>
      </c>
      <c r="BQ947" s="34">
        <f t="shared" si="849"/>
        <v>0.4</v>
      </c>
      <c r="BR947" s="34">
        <f t="shared" si="849"/>
        <v>0</v>
      </c>
      <c r="BS947" s="34">
        <f t="shared" si="849"/>
        <v>0.6</v>
      </c>
      <c r="BT947" s="9"/>
      <c r="BU947" s="9"/>
      <c r="BV947" s="9"/>
      <c r="BW947" s="9">
        <f>SUM(AF938:AF947)</f>
        <v>143</v>
      </c>
      <c r="BX947" s="9"/>
      <c r="BY947" s="9">
        <f t="shared" ref="BY947" si="867">SUM(BW937,BW947)</f>
        <v>325</v>
      </c>
      <c r="BZ947" s="22">
        <f t="shared" si="831"/>
        <v>0</v>
      </c>
      <c r="CA947" s="22">
        <f t="shared" si="832"/>
        <v>10</v>
      </c>
      <c r="CB947" s="22">
        <f t="shared" si="833"/>
        <v>0.6</v>
      </c>
      <c r="CC947" s="22">
        <f t="shared" si="834"/>
        <v>0</v>
      </c>
      <c r="CD947" s="22">
        <f t="shared" si="835"/>
        <v>1</v>
      </c>
      <c r="CK947" s="23" t="s">
        <v>2085</v>
      </c>
      <c r="CL947" s="23">
        <f t="shared" si="836"/>
        <v>3</v>
      </c>
      <c r="CM947" s="23">
        <f t="shared" si="841"/>
        <v>0.54148142142487488</v>
      </c>
      <c r="CN947" s="23">
        <f t="shared" si="842"/>
        <v>0.72983448228601655</v>
      </c>
      <c r="CQ947" s="49">
        <v>3</v>
      </c>
    </row>
    <row r="948" spans="1:95" ht="11.25" customHeight="1">
      <c r="A948" s="9">
        <v>9</v>
      </c>
      <c r="B948" s="9">
        <v>4</v>
      </c>
      <c r="C948" s="9" t="str">
        <f t="shared" si="856"/>
        <v>40</v>
      </c>
      <c r="D948" s="10" t="s">
        <v>4219</v>
      </c>
      <c r="E948" s="9">
        <v>-2</v>
      </c>
      <c r="F948" s="9">
        <v>1</v>
      </c>
      <c r="G948" s="9">
        <v>0</v>
      </c>
      <c r="H948" s="9">
        <v>0</v>
      </c>
      <c r="I948" s="9">
        <v>0</v>
      </c>
      <c r="J948" s="9">
        <v>0</v>
      </c>
      <c r="K948" s="11">
        <v>25</v>
      </c>
      <c r="L948" s="9">
        <v>50</v>
      </c>
      <c r="M948" s="9">
        <v>7</v>
      </c>
      <c r="N948" s="9"/>
      <c r="O948" s="17"/>
      <c r="P948" s="17">
        <f t="shared" si="837"/>
        <v>1</v>
      </c>
      <c r="Q948" s="9">
        <v>35</v>
      </c>
      <c r="R948" s="9"/>
      <c r="S948" s="9">
        <v>0.2</v>
      </c>
      <c r="T948" s="9">
        <v>85</v>
      </c>
      <c r="U948" s="9">
        <v>40</v>
      </c>
      <c r="V948" s="11">
        <v>30</v>
      </c>
      <c r="W948" s="18"/>
      <c r="X948" s="17">
        <f t="shared" si="843"/>
        <v>30</v>
      </c>
      <c r="Y948" s="17"/>
      <c r="Z948" s="9">
        <v>10</v>
      </c>
      <c r="AA948" s="9"/>
      <c r="AB948" s="17"/>
      <c r="AC948" s="17">
        <f>AC926</f>
        <v>40</v>
      </c>
      <c r="AD948" s="17">
        <f t="shared" si="830"/>
        <v>0.25</v>
      </c>
      <c r="AE948" s="17"/>
      <c r="AF948" s="17">
        <f t="shared" si="838"/>
        <v>13</v>
      </c>
      <c r="AG948" s="17"/>
      <c r="AH948" s="9">
        <v>55</v>
      </c>
      <c r="AI948" s="9"/>
      <c r="AJ948" s="9"/>
      <c r="AK948" s="9"/>
      <c r="AL948" s="9">
        <v>0</v>
      </c>
      <c r="AM948" s="9"/>
      <c r="AN948" s="9">
        <v>0.25</v>
      </c>
      <c r="AO948" s="9"/>
      <c r="AP948" s="9">
        <v>0.3418181818181818</v>
      </c>
      <c r="AQ948" s="22"/>
      <c r="AR948" s="22"/>
      <c r="AS948" s="17"/>
      <c r="AT948" s="17"/>
      <c r="AU948" s="17"/>
      <c r="AV948" s="17"/>
      <c r="AW948" s="17"/>
      <c r="AX948" s="17"/>
      <c r="AY948" s="17"/>
      <c r="AZ948" s="17">
        <v>5</v>
      </c>
      <c r="BA948" s="24">
        <v>0.83333333333333337</v>
      </c>
      <c r="BB948" s="9">
        <v>18</v>
      </c>
      <c r="BC948" s="9">
        <v>0</v>
      </c>
      <c r="BD948" s="9">
        <f t="shared" si="839"/>
        <v>1</v>
      </c>
      <c r="BE948" s="9" t="s">
        <v>4411</v>
      </c>
      <c r="BF948" s="9">
        <f t="shared" si="840"/>
        <v>0</v>
      </c>
      <c r="BG948" s="9">
        <v>1</v>
      </c>
      <c r="BH948" s="9">
        <v>4</v>
      </c>
      <c r="BI948" s="9">
        <v>5</v>
      </c>
      <c r="BJ948" s="9">
        <v>1</v>
      </c>
      <c r="BK948" s="9">
        <v>2</v>
      </c>
      <c r="BL948" s="9">
        <v>4</v>
      </c>
      <c r="BM948" s="9">
        <v>4</v>
      </c>
      <c r="BN948" s="9" t="s">
        <v>4412</v>
      </c>
      <c r="BO948" s="9">
        <v>0</v>
      </c>
      <c r="BP948" s="9" t="s">
        <v>4413</v>
      </c>
      <c r="BQ948" s="34">
        <f>BQ926</f>
        <v>0</v>
      </c>
      <c r="BR948" s="34">
        <f>BR926</f>
        <v>0</v>
      </c>
      <c r="BS948" s="34">
        <f>BS926</f>
        <v>0.6</v>
      </c>
      <c r="BT948" s="22"/>
      <c r="BU948" s="22"/>
      <c r="BV948" s="22"/>
      <c r="BW948" s="22"/>
      <c r="BX948" s="22"/>
      <c r="BY948" s="22"/>
      <c r="BZ948" s="22">
        <f t="shared" si="831"/>
        <v>0</v>
      </c>
      <c r="CA948" s="22">
        <f t="shared" si="832"/>
        <v>0</v>
      </c>
      <c r="CB948" s="22">
        <f t="shared" si="833"/>
        <v>0</v>
      </c>
      <c r="CC948" s="22">
        <f t="shared" si="834"/>
        <v>0.6</v>
      </c>
      <c r="CD948" s="22">
        <f t="shared" si="835"/>
        <v>0</v>
      </c>
      <c r="CK948" s="23" t="s">
        <v>2085</v>
      </c>
      <c r="CL948" s="23">
        <f t="shared" si="836"/>
        <v>4</v>
      </c>
      <c r="CM948" s="23" t="str">
        <f t="shared" si="841"/>
        <v/>
      </c>
      <c r="CN948" s="23" t="str">
        <f t="shared" si="842"/>
        <v/>
      </c>
      <c r="CQ948" s="49">
        <v>2</v>
      </c>
    </row>
    <row r="949" spans="1:95" ht="11.25" customHeight="1">
      <c r="A949" s="9">
        <v>9</v>
      </c>
      <c r="B949" s="9">
        <v>4</v>
      </c>
      <c r="C949" s="9" t="str">
        <f t="shared" si="856"/>
        <v>40</v>
      </c>
      <c r="D949" s="10" t="s">
        <v>4219</v>
      </c>
      <c r="E949" s="9">
        <v>-1</v>
      </c>
      <c r="F949" s="9">
        <v>1</v>
      </c>
      <c r="G949" s="9">
        <v>0</v>
      </c>
      <c r="H949" s="9">
        <v>0</v>
      </c>
      <c r="I949" s="9">
        <v>0</v>
      </c>
      <c r="J949" s="9">
        <v>0</v>
      </c>
      <c r="K949" s="11">
        <v>25</v>
      </c>
      <c r="L949" s="9">
        <v>60</v>
      </c>
      <c r="M949" s="9">
        <v>5</v>
      </c>
      <c r="N949" s="9"/>
      <c r="O949" s="17"/>
      <c r="P949" s="17">
        <f t="shared" si="837"/>
        <v>2</v>
      </c>
      <c r="Q949" s="9">
        <v>34</v>
      </c>
      <c r="R949" s="9"/>
      <c r="S949" s="9">
        <v>0.14705882352941177</v>
      </c>
      <c r="T949" s="9">
        <v>94</v>
      </c>
      <c r="U949" s="9">
        <v>40</v>
      </c>
      <c r="V949" s="11">
        <v>30</v>
      </c>
      <c r="W949" s="11">
        <f>V948</f>
        <v>30</v>
      </c>
      <c r="X949" s="17">
        <f t="shared" si="843"/>
        <v>30</v>
      </c>
      <c r="Y949" s="17"/>
      <c r="Z949" s="9">
        <v>10</v>
      </c>
      <c r="AA949" s="9"/>
      <c r="AB949" s="17"/>
      <c r="AC949" s="17">
        <f t="shared" si="845"/>
        <v>54</v>
      </c>
      <c r="AD949" s="17">
        <f t="shared" si="830"/>
        <v>0.18518518518518517</v>
      </c>
      <c r="AE949" s="17">
        <v>0.25</v>
      </c>
      <c r="AF949" s="17">
        <f t="shared" si="838"/>
        <v>15</v>
      </c>
      <c r="AG949" s="17"/>
      <c r="AH949" s="9">
        <v>70</v>
      </c>
      <c r="AI949" s="9"/>
      <c r="AJ949" s="9"/>
      <c r="AK949" s="9"/>
      <c r="AL949" s="9">
        <v>0.1647058823529412</v>
      </c>
      <c r="AM949" s="9"/>
      <c r="AN949" s="9">
        <v>0.18518518518518517</v>
      </c>
      <c r="AO949" s="9"/>
      <c r="AP949" s="9">
        <v>0.25714285714285712</v>
      </c>
      <c r="AQ949" s="9"/>
      <c r="AR949" s="9"/>
      <c r="AS949" s="17">
        <f>+Q948</f>
        <v>35</v>
      </c>
      <c r="AT949" s="17">
        <f t="shared" ref="AT949" si="868">+AL948</f>
        <v>0</v>
      </c>
      <c r="AU949" s="17">
        <f t="shared" ref="AU949" si="869">+AN948</f>
        <v>0.25</v>
      </c>
      <c r="AV949" s="17">
        <f t="shared" ref="AV949" si="870">+AP948</f>
        <v>0.3418181818181818</v>
      </c>
      <c r="AW949" s="17"/>
      <c r="AX949" s="17"/>
      <c r="AY949" s="17"/>
      <c r="AZ949" s="17">
        <v>5</v>
      </c>
      <c r="BA949" s="24">
        <v>0.83333333333333337</v>
      </c>
      <c r="BB949" s="9">
        <v>18</v>
      </c>
      <c r="BC949" s="9">
        <v>0</v>
      </c>
      <c r="BD949" s="9">
        <f t="shared" si="839"/>
        <v>1</v>
      </c>
      <c r="BE949" s="9" t="s">
        <v>4411</v>
      </c>
      <c r="BF949" s="9">
        <f t="shared" si="840"/>
        <v>0</v>
      </c>
      <c r="BG949" s="9">
        <v>1</v>
      </c>
      <c r="BH949" s="9">
        <v>4</v>
      </c>
      <c r="BI949" s="9">
        <v>5</v>
      </c>
      <c r="BJ949" s="9">
        <v>1</v>
      </c>
      <c r="BK949" s="9">
        <v>2</v>
      </c>
      <c r="BL949" s="9">
        <v>4</v>
      </c>
      <c r="BM949" s="9">
        <v>4</v>
      </c>
      <c r="BN949" s="9" t="s">
        <v>4412</v>
      </c>
      <c r="BO949" s="9">
        <v>0</v>
      </c>
      <c r="BP949" s="9" t="s">
        <v>4413</v>
      </c>
      <c r="BQ949" s="34">
        <f t="shared" si="849"/>
        <v>0.4</v>
      </c>
      <c r="BR949" s="34">
        <f t="shared" si="849"/>
        <v>0</v>
      </c>
      <c r="BS949" s="34">
        <f t="shared" si="849"/>
        <v>0.6</v>
      </c>
      <c r="BT949" s="9"/>
      <c r="BU949" s="9"/>
      <c r="BV949" s="9"/>
      <c r="BW949" s="9"/>
      <c r="BX949" s="9"/>
      <c r="BY949" s="9"/>
      <c r="BZ949" s="22">
        <f t="shared" si="831"/>
        <v>0</v>
      </c>
      <c r="CA949" s="22">
        <f t="shared" si="832"/>
        <v>0</v>
      </c>
      <c r="CB949" s="22">
        <f t="shared" si="833"/>
        <v>0</v>
      </c>
      <c r="CC949" s="22">
        <f t="shared" si="834"/>
        <v>0.6</v>
      </c>
      <c r="CD949" s="22">
        <f t="shared" si="835"/>
        <v>0</v>
      </c>
      <c r="CK949" s="23">
        <v>1</v>
      </c>
      <c r="CL949" s="23">
        <f t="shared" si="836"/>
        <v>4</v>
      </c>
      <c r="CM949" s="23" t="str">
        <f t="shared" si="841"/>
        <v/>
      </c>
      <c r="CN949" s="23" t="str">
        <f t="shared" si="842"/>
        <v/>
      </c>
      <c r="CQ949" s="49">
        <v>2</v>
      </c>
    </row>
    <row r="950" spans="1:95" ht="11.25" customHeight="1">
      <c r="A950" s="9">
        <v>9</v>
      </c>
      <c r="B950" s="9">
        <v>4</v>
      </c>
      <c r="C950" s="9" t="str">
        <f t="shared" si="856"/>
        <v>40</v>
      </c>
      <c r="D950" s="10" t="s">
        <v>4219</v>
      </c>
      <c r="E950" s="9">
        <v>1</v>
      </c>
      <c r="F950" s="9">
        <v>1</v>
      </c>
      <c r="G950" s="9">
        <v>0</v>
      </c>
      <c r="H950" s="9">
        <v>0</v>
      </c>
      <c r="I950" s="9">
        <v>0</v>
      </c>
      <c r="J950" s="9">
        <v>0</v>
      </c>
      <c r="K950" s="11">
        <v>25</v>
      </c>
      <c r="L950" s="9">
        <v>75</v>
      </c>
      <c r="M950" s="9">
        <v>5</v>
      </c>
      <c r="N950" s="17">
        <f>SUM(M950:M950)</f>
        <v>5</v>
      </c>
      <c r="O950" s="17"/>
      <c r="P950" s="17">
        <f t="shared" si="837"/>
        <v>2</v>
      </c>
      <c r="Q950" s="9">
        <v>34</v>
      </c>
      <c r="R950" s="9"/>
      <c r="S950" s="9">
        <v>0.14705882352941177</v>
      </c>
      <c r="T950" s="9">
        <v>100</v>
      </c>
      <c r="U950" s="9">
        <v>40</v>
      </c>
      <c r="V950" s="11">
        <v>30</v>
      </c>
      <c r="W950" s="11">
        <f t="shared" ref="W950:W969" si="871">V949</f>
        <v>30</v>
      </c>
      <c r="X950" s="17">
        <f t="shared" si="843"/>
        <v>30</v>
      </c>
      <c r="Y950" s="17"/>
      <c r="Z950" s="9">
        <v>4</v>
      </c>
      <c r="AA950" s="17">
        <f>SUM(Z950:Z950)</f>
        <v>4</v>
      </c>
      <c r="AB950" s="17"/>
      <c r="AC950" s="17">
        <f t="shared" si="845"/>
        <v>53</v>
      </c>
      <c r="AD950" s="17">
        <f t="shared" si="830"/>
        <v>7.5471698113207544E-2</v>
      </c>
      <c r="AE950" s="17">
        <v>0.18518518518518517</v>
      </c>
      <c r="AF950" s="17">
        <f t="shared" si="838"/>
        <v>9</v>
      </c>
      <c r="AG950" s="17"/>
      <c r="AH950" s="9">
        <v>69</v>
      </c>
      <c r="AI950" s="9"/>
      <c r="AJ950" s="9"/>
      <c r="AK950" s="9"/>
      <c r="AL950" s="9">
        <v>0.10588235294117647</v>
      </c>
      <c r="AM950" s="9"/>
      <c r="AN950" s="9">
        <v>7.5471698113207544E-2</v>
      </c>
      <c r="AO950" s="9"/>
      <c r="AP950" s="9">
        <v>0.20869565217391309</v>
      </c>
      <c r="AQ950" s="9"/>
      <c r="AR950" s="9"/>
      <c r="AZ950">
        <v>5</v>
      </c>
      <c r="BA950" s="24">
        <v>0.83333333333333337</v>
      </c>
      <c r="BB950" s="9">
        <v>18</v>
      </c>
      <c r="BC950" s="9">
        <v>0</v>
      </c>
      <c r="BD950" s="9">
        <f t="shared" si="839"/>
        <v>1</v>
      </c>
      <c r="BE950" s="9" t="s">
        <v>4411</v>
      </c>
      <c r="BF950" s="9">
        <f t="shared" si="840"/>
        <v>0</v>
      </c>
      <c r="BG950" s="9">
        <v>1</v>
      </c>
      <c r="BH950" s="9">
        <v>4</v>
      </c>
      <c r="BI950" s="9">
        <v>5</v>
      </c>
      <c r="BJ950" s="9">
        <v>1</v>
      </c>
      <c r="BK950" s="9">
        <v>2</v>
      </c>
      <c r="BL950" s="9">
        <v>4</v>
      </c>
      <c r="BM950" s="9">
        <v>4</v>
      </c>
      <c r="BN950" s="9" t="s">
        <v>4412</v>
      </c>
      <c r="BO950" s="9">
        <v>0</v>
      </c>
      <c r="BP950" s="9" t="s">
        <v>4413</v>
      </c>
      <c r="BQ950" s="34">
        <f t="shared" si="849"/>
        <v>0.4</v>
      </c>
      <c r="BR950" s="34">
        <f t="shared" si="849"/>
        <v>0</v>
      </c>
      <c r="BS950" s="34">
        <f t="shared" si="849"/>
        <v>0.6</v>
      </c>
      <c r="BT950" s="9"/>
      <c r="BU950" s="9"/>
      <c r="BV950" s="9"/>
      <c r="BW950" s="9"/>
      <c r="BX950" s="9"/>
      <c r="BY950" s="9"/>
      <c r="BZ950" s="22">
        <f t="shared" si="831"/>
        <v>1</v>
      </c>
      <c r="CA950" s="22">
        <f t="shared" si="832"/>
        <v>0</v>
      </c>
      <c r="CB950" s="22">
        <f t="shared" si="833"/>
        <v>0</v>
      </c>
      <c r="CC950" s="22">
        <f t="shared" si="834"/>
        <v>0.6</v>
      </c>
      <c r="CD950" s="22">
        <f t="shared" si="835"/>
        <v>0</v>
      </c>
      <c r="CK950" s="23">
        <v>0.7407407407407407</v>
      </c>
      <c r="CL950" s="23">
        <f t="shared" si="836"/>
        <v>4</v>
      </c>
      <c r="CM950" s="23" t="str">
        <f t="shared" si="841"/>
        <v/>
      </c>
      <c r="CN950" s="23" t="str">
        <f t="shared" si="842"/>
        <v/>
      </c>
      <c r="CQ950" s="49">
        <v>4</v>
      </c>
    </row>
    <row r="951" spans="1:95" ht="11.25" customHeight="1">
      <c r="A951" s="9">
        <v>9</v>
      </c>
      <c r="B951" s="9">
        <v>4</v>
      </c>
      <c r="C951" s="9" t="str">
        <f t="shared" si="856"/>
        <v>40</v>
      </c>
      <c r="D951" s="10" t="s">
        <v>4219</v>
      </c>
      <c r="E951" s="9">
        <v>2</v>
      </c>
      <c r="F951" s="9">
        <v>1</v>
      </c>
      <c r="G951" s="9">
        <v>0</v>
      </c>
      <c r="H951" s="9">
        <v>0</v>
      </c>
      <c r="I951" s="9">
        <v>0</v>
      </c>
      <c r="J951" s="9">
        <v>0</v>
      </c>
      <c r="K951" s="11">
        <v>25</v>
      </c>
      <c r="L951" s="9">
        <v>75</v>
      </c>
      <c r="M951" s="9">
        <v>1</v>
      </c>
      <c r="N951" s="17">
        <f>SUM(M950:M951)</f>
        <v>6</v>
      </c>
      <c r="O951" s="17"/>
      <c r="P951" s="17">
        <f t="shared" si="837"/>
        <v>0</v>
      </c>
      <c r="Q951" s="9">
        <v>15</v>
      </c>
      <c r="R951" s="9"/>
      <c r="S951" s="9">
        <v>6.6666666666666666E-2</v>
      </c>
      <c r="T951" s="9">
        <v>90</v>
      </c>
      <c r="U951" s="9">
        <v>40</v>
      </c>
      <c r="V951" s="11">
        <v>30</v>
      </c>
      <c r="W951" s="11">
        <f t="shared" si="871"/>
        <v>30</v>
      </c>
      <c r="X951" s="17">
        <f t="shared" si="843"/>
        <v>30</v>
      </c>
      <c r="Y951" s="17"/>
      <c r="Z951" s="9">
        <v>4</v>
      </c>
      <c r="AA951" s="17">
        <f>SUM(Z950:Z951)</f>
        <v>8</v>
      </c>
      <c r="AB951" s="17"/>
      <c r="AC951" s="17">
        <f t="shared" si="845"/>
        <v>56</v>
      </c>
      <c r="AD951" s="17">
        <f t="shared" si="830"/>
        <v>7.1428571428571425E-2</v>
      </c>
      <c r="AE951" s="17">
        <v>7.5471698113207544E-2</v>
      </c>
      <c r="AF951" s="17">
        <f t="shared" si="838"/>
        <v>13</v>
      </c>
      <c r="AG951" s="17"/>
      <c r="AH951" s="9">
        <v>91</v>
      </c>
      <c r="AI951" s="9"/>
      <c r="AJ951" s="9"/>
      <c r="AK951" s="9"/>
      <c r="AL951" s="9">
        <v>0.42666666666666664</v>
      </c>
      <c r="AM951" s="9"/>
      <c r="AN951" s="9">
        <v>7.1428571428571425E-2</v>
      </c>
      <c r="AO951" s="9"/>
      <c r="AP951" s="9">
        <v>0.17582417582417587</v>
      </c>
      <c r="AQ951" s="9"/>
      <c r="AR951" s="9"/>
      <c r="AS951" s="17">
        <f t="shared" ref="AS951:AS969" si="872">+Q950</f>
        <v>34</v>
      </c>
      <c r="AT951" s="17">
        <f t="shared" ref="AT951:AT1013" si="873">+AL950</f>
        <v>0.10588235294117647</v>
      </c>
      <c r="AU951" s="17">
        <f t="shared" ref="AU951:AU959" si="874">+AN950</f>
        <v>7.5471698113207544E-2</v>
      </c>
      <c r="AV951" s="17">
        <f t="shared" ref="AV951:AV959" si="875">+AP950</f>
        <v>0.20869565217391309</v>
      </c>
      <c r="AW951" s="17"/>
      <c r="AX951" s="17"/>
      <c r="AY951" s="17"/>
      <c r="AZ951" s="17">
        <v>5</v>
      </c>
      <c r="BA951" s="24">
        <v>0.83333333333333337</v>
      </c>
      <c r="BB951" s="9">
        <v>18</v>
      </c>
      <c r="BC951" s="9">
        <v>0</v>
      </c>
      <c r="BD951" s="9">
        <f t="shared" si="839"/>
        <v>1</v>
      </c>
      <c r="BE951" s="9" t="s">
        <v>4411</v>
      </c>
      <c r="BF951" s="9">
        <f t="shared" si="840"/>
        <v>0</v>
      </c>
      <c r="BG951" s="9">
        <v>1</v>
      </c>
      <c r="BH951" s="9">
        <v>4</v>
      </c>
      <c r="BI951" s="9">
        <v>5</v>
      </c>
      <c r="BJ951" s="9">
        <v>1</v>
      </c>
      <c r="BK951" s="9">
        <v>2</v>
      </c>
      <c r="BL951" s="9">
        <v>4</v>
      </c>
      <c r="BM951" s="9">
        <v>4</v>
      </c>
      <c r="BN951" s="9" t="s">
        <v>4412</v>
      </c>
      <c r="BO951" s="9">
        <v>0</v>
      </c>
      <c r="BP951" s="9" t="s">
        <v>4413</v>
      </c>
      <c r="BQ951" s="34">
        <f t="shared" si="849"/>
        <v>0.4</v>
      </c>
      <c r="BR951" s="34">
        <f t="shared" si="849"/>
        <v>0</v>
      </c>
      <c r="BS951" s="34">
        <f t="shared" si="849"/>
        <v>0.6</v>
      </c>
      <c r="BT951" s="9"/>
      <c r="BU951" s="9"/>
      <c r="BV951" s="9"/>
      <c r="BW951" s="9"/>
      <c r="BX951" s="9"/>
      <c r="BY951" s="9"/>
      <c r="BZ951" s="22">
        <f t="shared" si="831"/>
        <v>2</v>
      </c>
      <c r="CA951" s="22">
        <f t="shared" si="832"/>
        <v>0</v>
      </c>
      <c r="CB951" s="22">
        <f t="shared" si="833"/>
        <v>0</v>
      </c>
      <c r="CC951" s="22">
        <f t="shared" si="834"/>
        <v>0.6</v>
      </c>
      <c r="CD951" s="22">
        <f t="shared" si="835"/>
        <v>0</v>
      </c>
      <c r="CK951" s="23">
        <v>0.30188679245283018</v>
      </c>
      <c r="CL951" s="23">
        <f t="shared" si="836"/>
        <v>4</v>
      </c>
      <c r="CM951" s="23" t="str">
        <f t="shared" si="841"/>
        <v/>
      </c>
      <c r="CN951" s="23" t="str">
        <f t="shared" si="842"/>
        <v/>
      </c>
      <c r="CQ951" s="49">
        <v>4</v>
      </c>
    </row>
    <row r="952" spans="1:95" ht="11.25" customHeight="1">
      <c r="A952" s="9">
        <v>9</v>
      </c>
      <c r="B952" s="9">
        <v>4</v>
      </c>
      <c r="C952" s="9" t="str">
        <f t="shared" si="856"/>
        <v>40</v>
      </c>
      <c r="D952" s="10" t="s">
        <v>4219</v>
      </c>
      <c r="E952" s="9">
        <v>3</v>
      </c>
      <c r="F952" s="9">
        <v>1</v>
      </c>
      <c r="G952" s="9">
        <v>0</v>
      </c>
      <c r="H952" s="9">
        <v>0</v>
      </c>
      <c r="I952" s="9">
        <v>0</v>
      </c>
      <c r="J952" s="9">
        <v>0</v>
      </c>
      <c r="K952" s="11">
        <v>25</v>
      </c>
      <c r="L952" s="9">
        <v>65</v>
      </c>
      <c r="M952" s="9">
        <v>3</v>
      </c>
      <c r="N952" s="17">
        <f>SUM(M950:M952)</f>
        <v>9</v>
      </c>
      <c r="O952" s="17"/>
      <c r="P952" s="17">
        <f t="shared" si="837"/>
        <v>0</v>
      </c>
      <c r="Q952" s="9">
        <v>20</v>
      </c>
      <c r="R952" s="9"/>
      <c r="S952" s="9">
        <v>0.15</v>
      </c>
      <c r="T952" s="9">
        <v>85</v>
      </c>
      <c r="U952" s="9">
        <v>40</v>
      </c>
      <c r="V952" s="11">
        <v>30</v>
      </c>
      <c r="W952" s="11">
        <f t="shared" si="871"/>
        <v>30</v>
      </c>
      <c r="X952" s="17">
        <f t="shared" si="843"/>
        <v>30</v>
      </c>
      <c r="Y952" s="17"/>
      <c r="Z952" s="9">
        <v>10</v>
      </c>
      <c r="AA952" s="17">
        <f>SUM(Z950:Z952)</f>
        <v>18</v>
      </c>
      <c r="AB952" s="17"/>
      <c r="AC952" s="17">
        <f t="shared" si="845"/>
        <v>54</v>
      </c>
      <c r="AD952" s="17">
        <f t="shared" si="830"/>
        <v>0.18518518518518517</v>
      </c>
      <c r="AE952" s="17">
        <v>7.1428571428571425E-2</v>
      </c>
      <c r="AF952" s="17">
        <f t="shared" si="838"/>
        <v>17</v>
      </c>
      <c r="AG952" s="17"/>
      <c r="AH952" s="9">
        <v>84</v>
      </c>
      <c r="AI952" s="9"/>
      <c r="AJ952" s="9"/>
      <c r="AK952" s="9"/>
      <c r="AL952" s="9">
        <v>0.16</v>
      </c>
      <c r="AM952" s="9"/>
      <c r="AN952" s="9">
        <v>0.18518518518518517</v>
      </c>
      <c r="AO952" s="9"/>
      <c r="AP952" s="9">
        <v>0.1571428571428572</v>
      </c>
      <c r="AQ952" s="9"/>
      <c r="AR952" s="9"/>
      <c r="AS952" s="17">
        <f t="shared" si="872"/>
        <v>15</v>
      </c>
      <c r="AT952" s="17">
        <f t="shared" si="873"/>
        <v>0.42666666666666664</v>
      </c>
      <c r="AU952" s="17">
        <f t="shared" si="874"/>
        <v>7.1428571428571425E-2</v>
      </c>
      <c r="AV952" s="17">
        <f t="shared" si="875"/>
        <v>0.17582417582417587</v>
      </c>
      <c r="AW952" s="17"/>
      <c r="AX952" s="17"/>
      <c r="AY952" s="17"/>
      <c r="AZ952" s="17">
        <v>5</v>
      </c>
      <c r="BA952" s="24">
        <v>0.83333333333333337</v>
      </c>
      <c r="BB952" s="9">
        <v>18</v>
      </c>
      <c r="BC952" s="9">
        <v>0</v>
      </c>
      <c r="BD952" s="9">
        <f t="shared" si="839"/>
        <v>1</v>
      </c>
      <c r="BE952" s="9" t="s">
        <v>4411</v>
      </c>
      <c r="BF952" s="9">
        <f t="shared" si="840"/>
        <v>0</v>
      </c>
      <c r="BG952" s="9">
        <v>1</v>
      </c>
      <c r="BH952" s="9">
        <v>4</v>
      </c>
      <c r="BI952" s="9">
        <v>5</v>
      </c>
      <c r="BJ952" s="9">
        <v>1</v>
      </c>
      <c r="BK952" s="9">
        <v>2</v>
      </c>
      <c r="BL952" s="9">
        <v>4</v>
      </c>
      <c r="BM952" s="9">
        <v>4</v>
      </c>
      <c r="BN952" s="9" t="s">
        <v>4412</v>
      </c>
      <c r="BO952" s="9">
        <v>0</v>
      </c>
      <c r="BP952" s="9" t="s">
        <v>4413</v>
      </c>
      <c r="BQ952" s="34">
        <f t="shared" si="849"/>
        <v>0.4</v>
      </c>
      <c r="BR952" s="34">
        <f t="shared" si="849"/>
        <v>0</v>
      </c>
      <c r="BS952" s="34">
        <f t="shared" si="849"/>
        <v>0.6</v>
      </c>
      <c r="BT952" s="9"/>
      <c r="BU952" s="9"/>
      <c r="BV952" s="9"/>
      <c r="BW952" s="9"/>
      <c r="BX952" s="9"/>
      <c r="BY952" s="9"/>
      <c r="BZ952" s="22">
        <f t="shared" si="831"/>
        <v>3</v>
      </c>
      <c r="CA952" s="22">
        <f t="shared" si="832"/>
        <v>0</v>
      </c>
      <c r="CB952" s="22">
        <f t="shared" si="833"/>
        <v>0</v>
      </c>
      <c r="CC952" s="22">
        <f t="shared" si="834"/>
        <v>0.6</v>
      </c>
      <c r="CD952" s="22">
        <f t="shared" si="835"/>
        <v>0</v>
      </c>
      <c r="CK952" s="23">
        <v>0.2857142857142857</v>
      </c>
      <c r="CL952" s="23">
        <f t="shared" si="836"/>
        <v>4</v>
      </c>
      <c r="CM952" s="23" t="str">
        <f t="shared" si="841"/>
        <v/>
      </c>
      <c r="CN952" s="23" t="str">
        <f t="shared" si="842"/>
        <v/>
      </c>
      <c r="CQ952" s="49">
        <v>4</v>
      </c>
    </row>
    <row r="953" spans="1:95" ht="11.25" customHeight="1">
      <c r="A953" s="9">
        <v>9</v>
      </c>
      <c r="B953" s="9">
        <v>4</v>
      </c>
      <c r="C953" s="9" t="str">
        <f t="shared" si="856"/>
        <v>40</v>
      </c>
      <c r="D953" s="10" t="s">
        <v>4219</v>
      </c>
      <c r="E953" s="9">
        <v>4</v>
      </c>
      <c r="F953" s="9">
        <v>1</v>
      </c>
      <c r="G953" s="9">
        <v>0</v>
      </c>
      <c r="H953" s="9">
        <v>0</v>
      </c>
      <c r="I953" s="9">
        <v>0</v>
      </c>
      <c r="J953" s="9">
        <v>0</v>
      </c>
      <c r="K953" s="11">
        <v>25</v>
      </c>
      <c r="L953" s="9">
        <v>60</v>
      </c>
      <c r="M953" s="9">
        <v>5</v>
      </c>
      <c r="N953" s="17">
        <f>SUM(M950:M953)</f>
        <v>14</v>
      </c>
      <c r="O953" s="17"/>
      <c r="P953" s="17">
        <f t="shared" si="837"/>
        <v>2</v>
      </c>
      <c r="Q953" s="9">
        <v>31</v>
      </c>
      <c r="R953" s="9"/>
      <c r="S953" s="9">
        <v>0.16129032258064516</v>
      </c>
      <c r="T953" s="9">
        <v>91</v>
      </c>
      <c r="U953" s="9">
        <v>40</v>
      </c>
      <c r="V953" s="11">
        <v>30</v>
      </c>
      <c r="W953" s="11">
        <f t="shared" si="871"/>
        <v>30</v>
      </c>
      <c r="X953" s="17">
        <f t="shared" si="843"/>
        <v>30</v>
      </c>
      <c r="Y953" s="17"/>
      <c r="Z953" s="9">
        <v>10</v>
      </c>
      <c r="AA953" s="17">
        <f>SUM(Z950:Z953)</f>
        <v>28</v>
      </c>
      <c r="AB953" s="17"/>
      <c r="AC953" s="17">
        <f t="shared" si="845"/>
        <v>59</v>
      </c>
      <c r="AD953" s="17">
        <f t="shared" si="830"/>
        <v>0.16949152542372881</v>
      </c>
      <c r="AE953" s="17">
        <v>0.18518518518518517</v>
      </c>
      <c r="AF953" s="17">
        <f t="shared" si="838"/>
        <v>15</v>
      </c>
      <c r="AG953" s="17"/>
      <c r="AH953" s="9">
        <v>78</v>
      </c>
      <c r="AI953" s="9"/>
      <c r="AJ953" s="9"/>
      <c r="AK953" s="9"/>
      <c r="AL953" s="9">
        <v>7.7419354838709695E-2</v>
      </c>
      <c r="AM953" s="9"/>
      <c r="AN953" s="9">
        <v>0.16949152542372881</v>
      </c>
      <c r="AO953" s="9"/>
      <c r="AP953" s="9">
        <v>0.18974358974358974</v>
      </c>
      <c r="AQ953" s="9"/>
      <c r="AR953" s="9"/>
      <c r="AS953" s="17">
        <f t="shared" si="872"/>
        <v>20</v>
      </c>
      <c r="AT953" s="17">
        <f t="shared" si="873"/>
        <v>0.16</v>
      </c>
      <c r="AU953" s="17">
        <f t="shared" si="874"/>
        <v>0.18518518518518517</v>
      </c>
      <c r="AV953" s="17">
        <f t="shared" si="875"/>
        <v>0.1571428571428572</v>
      </c>
      <c r="AW953" s="17"/>
      <c r="AX953" s="17"/>
      <c r="AY953" s="17"/>
      <c r="AZ953" s="17">
        <v>5</v>
      </c>
      <c r="BA953" s="24">
        <v>0.83333333333333337</v>
      </c>
      <c r="BB953" s="9">
        <v>18</v>
      </c>
      <c r="BC953" s="9">
        <v>0</v>
      </c>
      <c r="BD953" s="9">
        <f t="shared" si="839"/>
        <v>1</v>
      </c>
      <c r="BE953" s="9" t="s">
        <v>4411</v>
      </c>
      <c r="BF953" s="9">
        <f t="shared" si="840"/>
        <v>0</v>
      </c>
      <c r="BG953" s="9">
        <v>1</v>
      </c>
      <c r="BH953" s="9">
        <v>4</v>
      </c>
      <c r="BI953" s="9">
        <v>5</v>
      </c>
      <c r="BJ953" s="9">
        <v>1</v>
      </c>
      <c r="BK953" s="9">
        <v>2</v>
      </c>
      <c r="BL953" s="9">
        <v>4</v>
      </c>
      <c r="BM953" s="9">
        <v>4</v>
      </c>
      <c r="BN953" s="9" t="s">
        <v>4412</v>
      </c>
      <c r="BO953" s="9">
        <v>0</v>
      </c>
      <c r="BP953" s="9" t="s">
        <v>4413</v>
      </c>
      <c r="BQ953" s="34">
        <f t="shared" si="849"/>
        <v>0.4</v>
      </c>
      <c r="BR953" s="34">
        <f t="shared" si="849"/>
        <v>0</v>
      </c>
      <c r="BS953" s="34">
        <f t="shared" si="849"/>
        <v>0.6</v>
      </c>
      <c r="BT953" s="9"/>
      <c r="BU953" s="9"/>
      <c r="BV953" s="9"/>
      <c r="BW953" s="9"/>
      <c r="BX953" s="9"/>
      <c r="BY953" s="9"/>
      <c r="BZ953" s="22">
        <f t="shared" si="831"/>
        <v>4</v>
      </c>
      <c r="CA953" s="22">
        <f t="shared" si="832"/>
        <v>0</v>
      </c>
      <c r="CB953" s="22">
        <f t="shared" si="833"/>
        <v>0</v>
      </c>
      <c r="CC953" s="22">
        <f t="shared" si="834"/>
        <v>0.6</v>
      </c>
      <c r="CD953" s="22">
        <f t="shared" si="835"/>
        <v>0</v>
      </c>
      <c r="CK953" s="23">
        <v>0.7407407407407407</v>
      </c>
      <c r="CL953" s="23">
        <f t="shared" si="836"/>
        <v>4</v>
      </c>
      <c r="CM953" s="23" t="str">
        <f t="shared" si="841"/>
        <v/>
      </c>
      <c r="CN953" s="23" t="str">
        <f t="shared" si="842"/>
        <v/>
      </c>
      <c r="CQ953" s="49">
        <v>3</v>
      </c>
    </row>
    <row r="954" spans="1:95" ht="11.25" customHeight="1">
      <c r="A954" s="9">
        <v>9</v>
      </c>
      <c r="B954" s="9">
        <v>4</v>
      </c>
      <c r="C954" s="9" t="str">
        <f t="shared" si="856"/>
        <v>40</v>
      </c>
      <c r="D954" s="10" t="s">
        <v>4219</v>
      </c>
      <c r="E954" s="9">
        <v>5</v>
      </c>
      <c r="F954" s="9">
        <v>1</v>
      </c>
      <c r="G954" s="9">
        <v>0</v>
      </c>
      <c r="H954" s="9">
        <v>0</v>
      </c>
      <c r="I954" s="9">
        <v>0</v>
      </c>
      <c r="J954" s="9">
        <v>0</v>
      </c>
      <c r="K954" s="11">
        <v>25</v>
      </c>
      <c r="L954" s="9">
        <v>66</v>
      </c>
      <c r="M954" s="9">
        <v>5</v>
      </c>
      <c r="N954" s="17">
        <f>SUM(M950:M954)</f>
        <v>19</v>
      </c>
      <c r="O954" s="17"/>
      <c r="P954" s="17">
        <f t="shared" si="837"/>
        <v>2</v>
      </c>
      <c r="Q954" s="9">
        <v>30</v>
      </c>
      <c r="R954" s="9"/>
      <c r="S954" s="9">
        <v>0.16666666666666666</v>
      </c>
      <c r="T954" s="9">
        <v>96</v>
      </c>
      <c r="U954" s="9">
        <v>40</v>
      </c>
      <c r="V954" s="11">
        <v>30</v>
      </c>
      <c r="W954" s="11">
        <f t="shared" si="871"/>
        <v>30</v>
      </c>
      <c r="X954" s="17">
        <f t="shared" si="843"/>
        <v>30</v>
      </c>
      <c r="Y954" s="17"/>
      <c r="Z954" s="9">
        <v>10</v>
      </c>
      <c r="AA954" s="17">
        <f>SUM(Z950:Z954)</f>
        <v>38</v>
      </c>
      <c r="AB954" s="17"/>
      <c r="AC954" s="17">
        <f t="shared" si="845"/>
        <v>56</v>
      </c>
      <c r="AD954" s="17">
        <f t="shared" si="830"/>
        <v>0.17857142857142858</v>
      </c>
      <c r="AE954" s="17">
        <v>0.16949152542372881</v>
      </c>
      <c r="AF954" s="17">
        <f t="shared" si="838"/>
        <v>15</v>
      </c>
      <c r="AG954" s="17"/>
      <c r="AH954" s="9">
        <v>76</v>
      </c>
      <c r="AI954" s="9"/>
      <c r="AJ954" s="9"/>
      <c r="AK954" s="9"/>
      <c r="AL954" s="9">
        <v>0.10666666666666669</v>
      </c>
      <c r="AM954" s="9"/>
      <c r="AN954" s="9">
        <v>0.17857142857142858</v>
      </c>
      <c r="AO954" s="9"/>
      <c r="AP954" s="9">
        <v>0.13157894736842105</v>
      </c>
      <c r="AQ954" s="9"/>
      <c r="AR954" s="9"/>
      <c r="AS954" s="17">
        <f t="shared" si="872"/>
        <v>31</v>
      </c>
      <c r="AT954" s="17">
        <f t="shared" si="873"/>
        <v>7.7419354838709695E-2</v>
      </c>
      <c r="AU954" s="17">
        <f t="shared" si="874"/>
        <v>0.16949152542372881</v>
      </c>
      <c r="AV954" s="17">
        <f t="shared" si="875"/>
        <v>0.18974358974358974</v>
      </c>
      <c r="AW954" s="17"/>
      <c r="AX954" s="17"/>
      <c r="AY954" s="17"/>
      <c r="AZ954" s="17">
        <v>5</v>
      </c>
      <c r="BA954" s="24">
        <v>0.83333333333333337</v>
      </c>
      <c r="BB954" s="9">
        <v>18</v>
      </c>
      <c r="BC954" s="9">
        <v>0</v>
      </c>
      <c r="BD954" s="9">
        <f t="shared" si="839"/>
        <v>1</v>
      </c>
      <c r="BE954" s="9" t="s">
        <v>4411</v>
      </c>
      <c r="BF954" s="9">
        <f t="shared" si="840"/>
        <v>0</v>
      </c>
      <c r="BG954" s="9">
        <v>1</v>
      </c>
      <c r="BH954" s="9">
        <v>4</v>
      </c>
      <c r="BI954" s="9">
        <v>5</v>
      </c>
      <c r="BJ954" s="9">
        <v>1</v>
      </c>
      <c r="BK954" s="9">
        <v>2</v>
      </c>
      <c r="BL954" s="9">
        <v>4</v>
      </c>
      <c r="BM954" s="9">
        <v>4</v>
      </c>
      <c r="BN954" s="9" t="s">
        <v>4412</v>
      </c>
      <c r="BO954" s="9">
        <v>0</v>
      </c>
      <c r="BP954" s="9" t="s">
        <v>4413</v>
      </c>
      <c r="BQ954" s="34">
        <f t="shared" si="849"/>
        <v>0.4</v>
      </c>
      <c r="BR954" s="34">
        <f t="shared" si="849"/>
        <v>0</v>
      </c>
      <c r="BS954" s="34">
        <f t="shared" si="849"/>
        <v>0.6</v>
      </c>
      <c r="BT954" s="9"/>
      <c r="BU954" s="9"/>
      <c r="BV954" s="9"/>
      <c r="BW954" s="9"/>
      <c r="BX954" s="9"/>
      <c r="BY954" s="9"/>
      <c r="BZ954" s="22">
        <f t="shared" si="831"/>
        <v>5</v>
      </c>
      <c r="CA954" s="22">
        <f t="shared" si="832"/>
        <v>0</v>
      </c>
      <c r="CB954" s="22">
        <f t="shared" si="833"/>
        <v>0</v>
      </c>
      <c r="CC954" s="22">
        <f t="shared" si="834"/>
        <v>0.6</v>
      </c>
      <c r="CD954" s="22">
        <f t="shared" si="835"/>
        <v>0</v>
      </c>
      <c r="CK954" s="23">
        <v>0.67796610169491522</v>
      </c>
      <c r="CL954" s="23">
        <f t="shared" si="836"/>
        <v>4</v>
      </c>
      <c r="CM954" s="23" t="str">
        <f t="shared" si="841"/>
        <v/>
      </c>
      <c r="CN954" s="23" t="str">
        <f t="shared" si="842"/>
        <v/>
      </c>
      <c r="CQ954" s="49">
        <v>4</v>
      </c>
    </row>
    <row r="955" spans="1:95" ht="11.25" customHeight="1">
      <c r="A955" s="9">
        <v>9</v>
      </c>
      <c r="B955" s="9">
        <v>4</v>
      </c>
      <c r="C955" s="9" t="str">
        <f t="shared" si="856"/>
        <v>40</v>
      </c>
      <c r="D955" s="10" t="s">
        <v>4219</v>
      </c>
      <c r="E955" s="9">
        <v>6</v>
      </c>
      <c r="F955" s="9">
        <v>1</v>
      </c>
      <c r="G955" s="9">
        <v>0</v>
      </c>
      <c r="H955" s="9">
        <v>0</v>
      </c>
      <c r="I955" s="9">
        <v>0</v>
      </c>
      <c r="J955" s="9">
        <v>0</v>
      </c>
      <c r="K955" s="11">
        <v>25</v>
      </c>
      <c r="L955" s="9">
        <v>71</v>
      </c>
      <c r="M955" s="9">
        <v>2</v>
      </c>
      <c r="N955" s="17">
        <f>SUM(M950:M955)</f>
        <v>21</v>
      </c>
      <c r="O955" s="17"/>
      <c r="P955" s="17">
        <f t="shared" si="837"/>
        <v>0</v>
      </c>
      <c r="Q955" s="9">
        <v>16</v>
      </c>
      <c r="R955" s="9"/>
      <c r="S955" s="9">
        <v>0.125</v>
      </c>
      <c r="T955" s="9">
        <v>87</v>
      </c>
      <c r="U955" s="9">
        <v>40</v>
      </c>
      <c r="V955" s="11">
        <v>30</v>
      </c>
      <c r="W955" s="11">
        <f t="shared" si="871"/>
        <v>30</v>
      </c>
      <c r="X955" s="17">
        <f t="shared" si="843"/>
        <v>30</v>
      </c>
      <c r="Y955" s="17"/>
      <c r="Z955" s="9">
        <v>10</v>
      </c>
      <c r="AA955" s="17">
        <f>SUM(Z950:Z955)</f>
        <v>48</v>
      </c>
      <c r="AB955" s="17"/>
      <c r="AC955" s="17">
        <f t="shared" si="845"/>
        <v>54</v>
      </c>
      <c r="AD955" s="17">
        <f t="shared" si="830"/>
        <v>0.18518518518518517</v>
      </c>
      <c r="AE955" s="17">
        <v>0.17857142857142858</v>
      </c>
      <c r="AF955" s="17">
        <f t="shared" si="838"/>
        <v>18</v>
      </c>
      <c r="AG955" s="17"/>
      <c r="AH955" s="9">
        <v>88</v>
      </c>
      <c r="AI955" s="9"/>
      <c r="AJ955" s="9"/>
      <c r="AK955" s="9"/>
      <c r="AL955" s="9">
        <v>0.25</v>
      </c>
      <c r="AM955" s="9"/>
      <c r="AN955" s="9">
        <v>0.18518518518518517</v>
      </c>
      <c r="AO955" s="9"/>
      <c r="AP955" s="9">
        <v>0.13181818181818181</v>
      </c>
      <c r="AQ955" s="9"/>
      <c r="AR955" s="9"/>
      <c r="AS955" s="17">
        <f t="shared" si="872"/>
        <v>30</v>
      </c>
      <c r="AT955" s="17">
        <f t="shared" si="873"/>
        <v>0.10666666666666669</v>
      </c>
      <c r="AU955" s="17">
        <f t="shared" si="874"/>
        <v>0.17857142857142858</v>
      </c>
      <c r="AV955" s="17">
        <f t="shared" si="875"/>
        <v>0.13157894736842105</v>
      </c>
      <c r="AW955" s="17"/>
      <c r="AX955" s="17"/>
      <c r="AY955" s="17"/>
      <c r="AZ955" s="17">
        <v>5</v>
      </c>
      <c r="BA955" s="24">
        <v>0.83333333333333337</v>
      </c>
      <c r="BB955" s="9">
        <v>18</v>
      </c>
      <c r="BC955" s="9">
        <v>0</v>
      </c>
      <c r="BD955" s="9">
        <f t="shared" si="839"/>
        <v>1</v>
      </c>
      <c r="BE955" s="9" t="s">
        <v>4411</v>
      </c>
      <c r="BF955" s="9">
        <f t="shared" si="840"/>
        <v>0</v>
      </c>
      <c r="BG955" s="9">
        <v>1</v>
      </c>
      <c r="BH955" s="9">
        <v>4</v>
      </c>
      <c r="BI955" s="9">
        <v>5</v>
      </c>
      <c r="BJ955" s="9">
        <v>1</v>
      </c>
      <c r="BK955" s="9">
        <v>2</v>
      </c>
      <c r="BL955" s="9">
        <v>4</v>
      </c>
      <c r="BM955" s="9">
        <v>4</v>
      </c>
      <c r="BN955" s="9" t="s">
        <v>4412</v>
      </c>
      <c r="BO955" s="9">
        <v>0</v>
      </c>
      <c r="BP955" s="9" t="s">
        <v>4413</v>
      </c>
      <c r="BQ955" s="34">
        <f t="shared" si="849"/>
        <v>0.4</v>
      </c>
      <c r="BR955" s="34">
        <f t="shared" si="849"/>
        <v>0</v>
      </c>
      <c r="BS955" s="34">
        <f t="shared" si="849"/>
        <v>0.6</v>
      </c>
      <c r="BT955" s="9"/>
      <c r="BU955" s="9"/>
      <c r="BV955" s="9"/>
      <c r="BW955" s="9"/>
      <c r="BX955" s="9"/>
      <c r="BY955" s="9"/>
      <c r="BZ955" s="22">
        <f t="shared" si="831"/>
        <v>6</v>
      </c>
      <c r="CA955" s="22">
        <f t="shared" si="832"/>
        <v>0</v>
      </c>
      <c r="CB955" s="22">
        <f t="shared" si="833"/>
        <v>0</v>
      </c>
      <c r="CC955" s="22">
        <f t="shared" si="834"/>
        <v>0.6</v>
      </c>
      <c r="CD955" s="22">
        <f t="shared" si="835"/>
        <v>0</v>
      </c>
      <c r="CK955" s="23">
        <v>0.7142857142857143</v>
      </c>
      <c r="CL955" s="23">
        <f t="shared" si="836"/>
        <v>4</v>
      </c>
      <c r="CM955" s="23" t="str">
        <f t="shared" si="841"/>
        <v/>
      </c>
      <c r="CN955" s="23" t="str">
        <f t="shared" si="842"/>
        <v/>
      </c>
      <c r="CQ955" s="49">
        <v>3</v>
      </c>
    </row>
    <row r="956" spans="1:95" ht="11.25" customHeight="1">
      <c r="A956" s="9">
        <v>9</v>
      </c>
      <c r="B956" s="9">
        <v>4</v>
      </c>
      <c r="C956" s="9" t="str">
        <f t="shared" si="856"/>
        <v>40</v>
      </c>
      <c r="D956" s="10" t="s">
        <v>4219</v>
      </c>
      <c r="E956" s="9">
        <v>7</v>
      </c>
      <c r="F956" s="9">
        <v>1</v>
      </c>
      <c r="G956" s="9">
        <v>0</v>
      </c>
      <c r="H956" s="9">
        <v>0</v>
      </c>
      <c r="I956" s="9">
        <v>0</v>
      </c>
      <c r="J956" s="9">
        <v>0</v>
      </c>
      <c r="K956" s="11">
        <v>25</v>
      </c>
      <c r="L956" s="9">
        <v>62</v>
      </c>
      <c r="M956" s="9">
        <v>5</v>
      </c>
      <c r="N956" s="17">
        <f>SUM(M950:M956)</f>
        <v>26</v>
      </c>
      <c r="O956" s="17"/>
      <c r="P956" s="17">
        <f t="shared" si="837"/>
        <v>2</v>
      </c>
      <c r="Q956" s="9">
        <v>30</v>
      </c>
      <c r="R956" s="9"/>
      <c r="S956" s="9">
        <v>0.16666666666666666</v>
      </c>
      <c r="T956" s="9">
        <v>92</v>
      </c>
      <c r="U956" s="9">
        <v>40</v>
      </c>
      <c r="V956" s="11">
        <v>30</v>
      </c>
      <c r="W956" s="11">
        <f t="shared" si="871"/>
        <v>30</v>
      </c>
      <c r="X956" s="17">
        <f t="shared" si="843"/>
        <v>30</v>
      </c>
      <c r="Y956" s="17"/>
      <c r="Z956" s="9">
        <v>10</v>
      </c>
      <c r="AA956" s="17">
        <f>SUM(Z950:Z956)</f>
        <v>58</v>
      </c>
      <c r="AB956" s="17"/>
      <c r="AC956" s="17">
        <f t="shared" si="845"/>
        <v>54</v>
      </c>
      <c r="AD956" s="17">
        <f t="shared" si="830"/>
        <v>0.18518518518518517</v>
      </c>
      <c r="AE956" s="17">
        <v>0.18518518518518517</v>
      </c>
      <c r="AF956" s="17">
        <f t="shared" si="838"/>
        <v>15</v>
      </c>
      <c r="AG956" s="17"/>
      <c r="AH956" s="9">
        <v>74</v>
      </c>
      <c r="AI956" s="9"/>
      <c r="AJ956" s="9"/>
      <c r="AK956" s="9"/>
      <c r="AL956" s="9">
        <v>0.10666666666666669</v>
      </c>
      <c r="AM956" s="9"/>
      <c r="AN956" s="9">
        <v>0.18518518518518517</v>
      </c>
      <c r="AO956" s="9"/>
      <c r="AP956" s="9">
        <v>0.17837837837837839</v>
      </c>
      <c r="AQ956" s="9"/>
      <c r="AR956" s="9"/>
      <c r="AS956" s="17">
        <f t="shared" si="872"/>
        <v>16</v>
      </c>
      <c r="AT956" s="17">
        <f t="shared" si="873"/>
        <v>0.25</v>
      </c>
      <c r="AU956" s="17">
        <f t="shared" si="874"/>
        <v>0.18518518518518517</v>
      </c>
      <c r="AV956" s="17">
        <f t="shared" si="875"/>
        <v>0.13181818181818181</v>
      </c>
      <c r="AW956" s="17"/>
      <c r="AX956" s="17"/>
      <c r="AY956" s="17"/>
      <c r="AZ956" s="17">
        <v>5</v>
      </c>
      <c r="BA956" s="24">
        <v>0.83333333333333337</v>
      </c>
      <c r="BB956" s="9">
        <v>18</v>
      </c>
      <c r="BC956" s="9">
        <v>0</v>
      </c>
      <c r="BD956" s="9">
        <f t="shared" si="839"/>
        <v>1</v>
      </c>
      <c r="BE956" s="9" t="s">
        <v>4411</v>
      </c>
      <c r="BF956" s="9">
        <f t="shared" si="840"/>
        <v>0</v>
      </c>
      <c r="BG956" s="9">
        <v>1</v>
      </c>
      <c r="BH956" s="9">
        <v>4</v>
      </c>
      <c r="BI956" s="9">
        <v>5</v>
      </c>
      <c r="BJ956" s="9">
        <v>1</v>
      </c>
      <c r="BK956" s="9">
        <v>2</v>
      </c>
      <c r="BL956" s="9">
        <v>4</v>
      </c>
      <c r="BM956" s="9">
        <v>4</v>
      </c>
      <c r="BN956" s="9" t="s">
        <v>4412</v>
      </c>
      <c r="BO956" s="9">
        <v>0</v>
      </c>
      <c r="BP956" s="9" t="s">
        <v>4413</v>
      </c>
      <c r="BQ956" s="34">
        <f t="shared" si="849"/>
        <v>0.4</v>
      </c>
      <c r="BR956" s="34">
        <f t="shared" si="849"/>
        <v>0</v>
      </c>
      <c r="BS956" s="34">
        <f t="shared" si="849"/>
        <v>0.6</v>
      </c>
      <c r="BT956" s="9"/>
      <c r="BU956" s="9"/>
      <c r="BV956" s="9"/>
      <c r="BW956" s="9"/>
      <c r="BX956" s="9"/>
      <c r="BY956" s="9"/>
      <c r="BZ956" s="22">
        <f t="shared" si="831"/>
        <v>7</v>
      </c>
      <c r="CA956" s="22">
        <f t="shared" si="832"/>
        <v>0</v>
      </c>
      <c r="CB956" s="22">
        <f t="shared" si="833"/>
        <v>0</v>
      </c>
      <c r="CC956" s="22">
        <f t="shared" si="834"/>
        <v>0.6</v>
      </c>
      <c r="CD956" s="22">
        <f t="shared" si="835"/>
        <v>0</v>
      </c>
      <c r="CK956" s="23">
        <v>0.7407407407407407</v>
      </c>
      <c r="CL956" s="23">
        <f t="shared" si="836"/>
        <v>4</v>
      </c>
      <c r="CM956" s="23" t="str">
        <f t="shared" si="841"/>
        <v/>
      </c>
      <c r="CN956" s="23" t="str">
        <f t="shared" si="842"/>
        <v/>
      </c>
      <c r="CQ956" s="49">
        <v>3</v>
      </c>
    </row>
    <row r="957" spans="1:95" ht="11.25" customHeight="1">
      <c r="A957" s="9">
        <v>9</v>
      </c>
      <c r="B957" s="9">
        <v>4</v>
      </c>
      <c r="C957" s="9" t="str">
        <f t="shared" si="856"/>
        <v>40</v>
      </c>
      <c r="D957" s="10" t="s">
        <v>4219</v>
      </c>
      <c r="E957" s="9">
        <v>8</v>
      </c>
      <c r="F957" s="9">
        <v>1</v>
      </c>
      <c r="G957" s="9">
        <v>0</v>
      </c>
      <c r="H957" s="9">
        <v>0</v>
      </c>
      <c r="I957" s="9">
        <v>0</v>
      </c>
      <c r="J957" s="9">
        <v>0</v>
      </c>
      <c r="K957" s="11">
        <v>25</v>
      </c>
      <c r="L957" s="9">
        <v>67</v>
      </c>
      <c r="M957" s="9">
        <v>4</v>
      </c>
      <c r="N957" s="17">
        <f>SUM(M950:M957)</f>
        <v>30</v>
      </c>
      <c r="O957" s="17"/>
      <c r="P957" s="17">
        <f t="shared" si="837"/>
        <v>0</v>
      </c>
      <c r="Q957" s="9">
        <v>25</v>
      </c>
      <c r="R957" s="9"/>
      <c r="S957" s="9">
        <v>0.16</v>
      </c>
      <c r="T957" s="9">
        <v>92</v>
      </c>
      <c r="U957" s="9">
        <v>40</v>
      </c>
      <c r="V957" s="11">
        <v>30</v>
      </c>
      <c r="W957" s="11">
        <f t="shared" si="871"/>
        <v>30</v>
      </c>
      <c r="X957" s="17">
        <f t="shared" si="843"/>
        <v>30</v>
      </c>
      <c r="Y957" s="17"/>
      <c r="Z957" s="9">
        <v>10</v>
      </c>
      <c r="AA957" s="17">
        <f>SUM(Z950:Z957)</f>
        <v>68</v>
      </c>
      <c r="AB957" s="17"/>
      <c r="AC957" s="17">
        <f t="shared" si="845"/>
        <v>58</v>
      </c>
      <c r="AD957" s="17">
        <f t="shared" si="830"/>
        <v>0.17241379310344829</v>
      </c>
      <c r="AE957" s="17">
        <v>0.18518518518518517</v>
      </c>
      <c r="AF957" s="17">
        <f t="shared" si="838"/>
        <v>16</v>
      </c>
      <c r="AG957" s="17"/>
      <c r="AH957" s="9">
        <v>83</v>
      </c>
      <c r="AI957" s="9"/>
      <c r="AJ957" s="9"/>
      <c r="AK957" s="9"/>
      <c r="AL957" s="9">
        <v>0.20800000000000002</v>
      </c>
      <c r="AM957" s="9"/>
      <c r="AN957" s="9">
        <v>0.17241379310344829</v>
      </c>
      <c r="AO957" s="9"/>
      <c r="AP957" s="9">
        <v>0.14457831325301204</v>
      </c>
      <c r="AQ957" s="9"/>
      <c r="AR957" s="9"/>
      <c r="AS957" s="17">
        <f t="shared" si="872"/>
        <v>30</v>
      </c>
      <c r="AT957" s="17">
        <f t="shared" si="873"/>
        <v>0.10666666666666669</v>
      </c>
      <c r="AU957" s="17">
        <f t="shared" si="874"/>
        <v>0.18518518518518517</v>
      </c>
      <c r="AV957" s="17">
        <f t="shared" si="875"/>
        <v>0.17837837837837839</v>
      </c>
      <c r="AW957" s="17"/>
      <c r="AX957" s="17"/>
      <c r="AY957" s="17"/>
      <c r="AZ957" s="17">
        <v>5</v>
      </c>
      <c r="BA957" s="24">
        <v>0.83333333333333337</v>
      </c>
      <c r="BB957" s="9">
        <v>18</v>
      </c>
      <c r="BC957" s="9">
        <v>0</v>
      </c>
      <c r="BD957" s="9">
        <f t="shared" si="839"/>
        <v>1</v>
      </c>
      <c r="BE957" s="9" t="s">
        <v>4411</v>
      </c>
      <c r="BF957" s="9">
        <f t="shared" si="840"/>
        <v>0</v>
      </c>
      <c r="BG957" s="9">
        <v>1</v>
      </c>
      <c r="BH957" s="9">
        <v>4</v>
      </c>
      <c r="BI957" s="9">
        <v>5</v>
      </c>
      <c r="BJ957" s="9">
        <v>1</v>
      </c>
      <c r="BK957" s="9">
        <v>2</v>
      </c>
      <c r="BL957" s="9">
        <v>4</v>
      </c>
      <c r="BM957" s="9">
        <v>4</v>
      </c>
      <c r="BN957" s="9" t="s">
        <v>4412</v>
      </c>
      <c r="BO957" s="9">
        <v>0</v>
      </c>
      <c r="BP957" s="9" t="s">
        <v>4413</v>
      </c>
      <c r="BQ957" s="34">
        <f t="shared" si="849"/>
        <v>0.4</v>
      </c>
      <c r="BR957" s="34">
        <f t="shared" si="849"/>
        <v>0</v>
      </c>
      <c r="BS957" s="34">
        <f t="shared" si="849"/>
        <v>0.6</v>
      </c>
      <c r="BT957" s="9"/>
      <c r="BU957" s="9"/>
      <c r="BV957" s="9"/>
      <c r="BW957" s="9"/>
      <c r="BX957" s="9"/>
      <c r="BY957" s="9"/>
      <c r="BZ957" s="22">
        <f t="shared" si="831"/>
        <v>8</v>
      </c>
      <c r="CA957" s="22">
        <f t="shared" si="832"/>
        <v>0</v>
      </c>
      <c r="CB957" s="22">
        <f t="shared" si="833"/>
        <v>0</v>
      </c>
      <c r="CC957" s="22">
        <f t="shared" si="834"/>
        <v>0.6</v>
      </c>
      <c r="CD957" s="22">
        <f t="shared" si="835"/>
        <v>0</v>
      </c>
      <c r="CK957" s="23">
        <v>0.7407407407407407</v>
      </c>
      <c r="CL957" s="23">
        <f t="shared" si="836"/>
        <v>4</v>
      </c>
      <c r="CM957" s="23" t="str">
        <f t="shared" si="841"/>
        <v/>
      </c>
      <c r="CN957" s="23" t="str">
        <f t="shared" si="842"/>
        <v/>
      </c>
      <c r="CQ957" s="49">
        <v>3</v>
      </c>
    </row>
    <row r="958" spans="1:95" ht="11.25" customHeight="1">
      <c r="A958" s="9">
        <v>9</v>
      </c>
      <c r="B958" s="9">
        <v>4</v>
      </c>
      <c r="C958" s="9" t="str">
        <f t="shared" si="856"/>
        <v>40</v>
      </c>
      <c r="D958" s="10" t="s">
        <v>4219</v>
      </c>
      <c r="E958" s="11">
        <v>9</v>
      </c>
      <c r="F958" s="9">
        <v>1</v>
      </c>
      <c r="G958" s="9">
        <v>0</v>
      </c>
      <c r="H958" s="9">
        <v>0</v>
      </c>
      <c r="I958" s="9">
        <v>0</v>
      </c>
      <c r="J958" s="9">
        <v>0</v>
      </c>
      <c r="K958" s="11">
        <v>25</v>
      </c>
      <c r="L958" s="9">
        <v>67</v>
      </c>
      <c r="M958" s="9">
        <v>3</v>
      </c>
      <c r="N958" s="17">
        <f>SUM(M950:M958)</f>
        <v>33</v>
      </c>
      <c r="O958" s="17"/>
      <c r="P958" s="17">
        <f t="shared" si="837"/>
        <v>0</v>
      </c>
      <c r="Q958" s="9">
        <v>22</v>
      </c>
      <c r="R958" s="9"/>
      <c r="S958" s="9">
        <v>0.13636363636363635</v>
      </c>
      <c r="T958" s="9">
        <v>89</v>
      </c>
      <c r="U958" s="9">
        <v>40</v>
      </c>
      <c r="V958" s="11">
        <v>30</v>
      </c>
      <c r="W958" s="11">
        <f t="shared" si="871"/>
        <v>30</v>
      </c>
      <c r="X958" s="17">
        <f t="shared" si="843"/>
        <v>30</v>
      </c>
      <c r="Y958" s="17"/>
      <c r="Z958" s="9">
        <v>4</v>
      </c>
      <c r="AA958" s="17">
        <f>SUM(Z950:Z958)</f>
        <v>72</v>
      </c>
      <c r="AB958" s="17"/>
      <c r="AC958" s="17">
        <f t="shared" si="845"/>
        <v>56</v>
      </c>
      <c r="AD958" s="17">
        <f t="shared" si="830"/>
        <v>7.1428571428571425E-2</v>
      </c>
      <c r="AE958" s="17">
        <v>0.17241379310344829</v>
      </c>
      <c r="AF958" s="17">
        <f t="shared" si="838"/>
        <v>11</v>
      </c>
      <c r="AG958" s="17"/>
      <c r="AH958" s="9">
        <v>84</v>
      </c>
      <c r="AI958" s="9"/>
      <c r="AJ958" s="9"/>
      <c r="AK958" s="9"/>
      <c r="AL958" s="9">
        <v>0.16363636363636364</v>
      </c>
      <c r="AM958" s="9"/>
      <c r="AN958" s="9">
        <v>7.1428571428571425E-2</v>
      </c>
      <c r="AO958" s="9"/>
      <c r="AP958" s="9">
        <v>0.20476190476190484</v>
      </c>
      <c r="AQ958" s="9"/>
      <c r="AR958" s="9"/>
      <c r="AS958" s="17">
        <f t="shared" si="872"/>
        <v>25</v>
      </c>
      <c r="AT958" s="17">
        <f t="shared" si="873"/>
        <v>0.20800000000000002</v>
      </c>
      <c r="AU958" s="17">
        <f t="shared" si="874"/>
        <v>0.17241379310344829</v>
      </c>
      <c r="AV958" s="17">
        <f t="shared" si="875"/>
        <v>0.14457831325301204</v>
      </c>
      <c r="AW958" s="17"/>
      <c r="AX958" s="17"/>
      <c r="AY958" s="17"/>
      <c r="AZ958" s="17">
        <v>5</v>
      </c>
      <c r="BA958" s="24">
        <v>0.83333333333333337</v>
      </c>
      <c r="BB958" s="9">
        <v>18</v>
      </c>
      <c r="BC958" s="9">
        <v>0</v>
      </c>
      <c r="BD958" s="9">
        <f t="shared" si="839"/>
        <v>1</v>
      </c>
      <c r="BE958" s="9" t="s">
        <v>4411</v>
      </c>
      <c r="BF958" s="9">
        <f t="shared" si="840"/>
        <v>0</v>
      </c>
      <c r="BG958" s="9">
        <v>1</v>
      </c>
      <c r="BH958" s="9">
        <v>4</v>
      </c>
      <c r="BI958" s="9">
        <v>5</v>
      </c>
      <c r="BJ958" s="9">
        <v>1</v>
      </c>
      <c r="BK958" s="9">
        <v>2</v>
      </c>
      <c r="BL958" s="9">
        <v>4</v>
      </c>
      <c r="BM958" s="9">
        <v>4</v>
      </c>
      <c r="BN958" s="9" t="s">
        <v>4412</v>
      </c>
      <c r="BO958" s="9">
        <v>0</v>
      </c>
      <c r="BP958" s="9" t="s">
        <v>4413</v>
      </c>
      <c r="BQ958" s="34">
        <f t="shared" si="849"/>
        <v>0.4</v>
      </c>
      <c r="BR958" s="34">
        <f t="shared" si="849"/>
        <v>0</v>
      </c>
      <c r="BS958" s="34">
        <f t="shared" si="849"/>
        <v>0.6</v>
      </c>
      <c r="BT958" s="9"/>
      <c r="BU958" s="9"/>
      <c r="BV958" s="9"/>
      <c r="BW958" s="9"/>
      <c r="BX958" s="9"/>
      <c r="BY958" s="9"/>
      <c r="BZ958" s="22">
        <f t="shared" si="831"/>
        <v>9</v>
      </c>
      <c r="CA958" s="22">
        <f t="shared" si="832"/>
        <v>0</v>
      </c>
      <c r="CB958" s="22">
        <f t="shared" si="833"/>
        <v>0</v>
      </c>
      <c r="CC958" s="22">
        <f t="shared" si="834"/>
        <v>0.6</v>
      </c>
      <c r="CD958" s="22">
        <f t="shared" si="835"/>
        <v>0</v>
      </c>
      <c r="CK958" s="23">
        <v>0.68965517241379315</v>
      </c>
      <c r="CL958" s="23">
        <f t="shared" si="836"/>
        <v>4</v>
      </c>
      <c r="CM958" s="23" t="str">
        <f t="shared" si="841"/>
        <v/>
      </c>
      <c r="CN958" s="23" t="str">
        <f t="shared" si="842"/>
        <v/>
      </c>
      <c r="CQ958" s="49">
        <v>3</v>
      </c>
    </row>
    <row r="959" spans="1:95" ht="11.25" customHeight="1">
      <c r="A959" s="9">
        <v>9</v>
      </c>
      <c r="B959" s="9">
        <v>4</v>
      </c>
      <c r="C959" s="9" t="str">
        <f t="shared" si="856"/>
        <v>40</v>
      </c>
      <c r="D959" s="10" t="s">
        <v>4219</v>
      </c>
      <c r="E959" s="9">
        <v>10</v>
      </c>
      <c r="F959" s="9">
        <v>1</v>
      </c>
      <c r="G959" s="9">
        <v>0</v>
      </c>
      <c r="H959" s="9">
        <v>0</v>
      </c>
      <c r="I959" s="9">
        <v>0</v>
      </c>
      <c r="J959" s="9">
        <v>0</v>
      </c>
      <c r="K959" s="11">
        <v>25</v>
      </c>
      <c r="L959" s="9">
        <v>64</v>
      </c>
      <c r="M959" s="9">
        <v>4</v>
      </c>
      <c r="N959" s="17">
        <f>SUM(M950:M959)</f>
        <v>37</v>
      </c>
      <c r="O959" s="17"/>
      <c r="P959" s="17">
        <f t="shared" si="837"/>
        <v>0</v>
      </c>
      <c r="Q959" s="9">
        <v>26</v>
      </c>
      <c r="R959" s="9"/>
      <c r="S959" s="9">
        <v>0.15384615384615385</v>
      </c>
      <c r="T959" s="9">
        <v>90</v>
      </c>
      <c r="U959" s="9">
        <v>40</v>
      </c>
      <c r="V959" s="11">
        <v>30</v>
      </c>
      <c r="W959" s="11">
        <f t="shared" si="871"/>
        <v>30</v>
      </c>
      <c r="X959" s="17">
        <f t="shared" si="843"/>
        <v>30</v>
      </c>
      <c r="Y959" s="17"/>
      <c r="Z959" s="9">
        <v>4</v>
      </c>
      <c r="AA959" s="17">
        <f>SUM(Z950:Z959)</f>
        <v>76</v>
      </c>
      <c r="AB959" s="17"/>
      <c r="AC959" s="17">
        <f t="shared" si="845"/>
        <v>54</v>
      </c>
      <c r="AD959" s="17">
        <f t="shared" si="830"/>
        <v>7.407407407407407E-2</v>
      </c>
      <c r="AE959" s="17">
        <v>7.1428571428571425E-2</v>
      </c>
      <c r="AF959" s="17">
        <f t="shared" si="838"/>
        <v>10</v>
      </c>
      <c r="AG959" s="17">
        <f>+SUM(AF950:AF959)</f>
        <v>139</v>
      </c>
      <c r="AH959" s="9">
        <v>78</v>
      </c>
      <c r="AI959" s="9"/>
      <c r="AJ959" s="9"/>
      <c r="AK959" s="9"/>
      <c r="AL959" s="9">
        <v>0.19999999999999996</v>
      </c>
      <c r="AM959" s="9"/>
      <c r="AN959" s="9">
        <v>7.407407407407407E-2</v>
      </c>
      <c r="AO959" s="9"/>
      <c r="AP959" s="9">
        <v>0.18461538461538463</v>
      </c>
      <c r="AQ959" s="9"/>
      <c r="AR959" s="9"/>
      <c r="AS959" s="17">
        <f t="shared" si="872"/>
        <v>22</v>
      </c>
      <c r="AT959" s="17">
        <f t="shared" si="873"/>
        <v>0.16363636363636364</v>
      </c>
      <c r="AU959" s="17">
        <f t="shared" si="874"/>
        <v>7.1428571428571425E-2</v>
      </c>
      <c r="AV959" s="17">
        <f t="shared" si="875"/>
        <v>0.20476190476190484</v>
      </c>
      <c r="AW959" s="17"/>
      <c r="AX959" s="17"/>
      <c r="AY959" s="17"/>
      <c r="AZ959" s="17">
        <v>5</v>
      </c>
      <c r="BA959" s="24">
        <v>0.83333333333333337</v>
      </c>
      <c r="BB959" s="9">
        <v>18</v>
      </c>
      <c r="BC959" s="9">
        <v>0</v>
      </c>
      <c r="BD959" s="9">
        <f t="shared" si="839"/>
        <v>1</v>
      </c>
      <c r="BE959" s="9" t="s">
        <v>4411</v>
      </c>
      <c r="BF959" s="9">
        <f t="shared" si="840"/>
        <v>0</v>
      </c>
      <c r="BG959" s="9">
        <v>1</v>
      </c>
      <c r="BH959" s="9">
        <v>4</v>
      </c>
      <c r="BI959" s="9">
        <v>5</v>
      </c>
      <c r="BJ959" s="9">
        <v>1</v>
      </c>
      <c r="BK959" s="9">
        <v>2</v>
      </c>
      <c r="BL959" s="9">
        <v>4</v>
      </c>
      <c r="BM959" s="9">
        <v>4</v>
      </c>
      <c r="BN959" s="9" t="s">
        <v>4412</v>
      </c>
      <c r="BO959" s="9">
        <v>0</v>
      </c>
      <c r="BP959" s="9" t="s">
        <v>4413</v>
      </c>
      <c r="BQ959" s="34">
        <f t="shared" si="849"/>
        <v>0.4</v>
      </c>
      <c r="BR959" s="34">
        <f t="shared" si="849"/>
        <v>0</v>
      </c>
      <c r="BS959" s="34">
        <f t="shared" si="849"/>
        <v>0.6</v>
      </c>
      <c r="BT959" s="9"/>
      <c r="BU959" s="9"/>
      <c r="BV959" s="9"/>
      <c r="BW959" s="9">
        <f>SUM(AF950:AF959)</f>
        <v>139</v>
      </c>
      <c r="BX959" s="9"/>
      <c r="BY959" s="9"/>
      <c r="BZ959" s="22">
        <f t="shared" si="831"/>
        <v>10</v>
      </c>
      <c r="CA959" s="22">
        <f t="shared" si="832"/>
        <v>0</v>
      </c>
      <c r="CB959" s="22">
        <f t="shared" si="833"/>
        <v>0</v>
      </c>
      <c r="CC959" s="22">
        <f t="shared" si="834"/>
        <v>0.6</v>
      </c>
      <c r="CD959" s="22">
        <f t="shared" si="835"/>
        <v>0</v>
      </c>
      <c r="CK959" s="23">
        <v>0.2857142857142857</v>
      </c>
      <c r="CL959" s="23">
        <f t="shared" si="836"/>
        <v>4</v>
      </c>
      <c r="CM959" s="23" t="str">
        <f t="shared" si="841"/>
        <v/>
      </c>
      <c r="CN959" s="23" t="str">
        <f t="shared" si="842"/>
        <v/>
      </c>
      <c r="CQ959" s="49">
        <v>2</v>
      </c>
    </row>
    <row r="960" spans="1:95" ht="11.25" customHeight="1">
      <c r="A960" s="9">
        <v>9</v>
      </c>
      <c r="B960" s="9">
        <v>4</v>
      </c>
      <c r="C960" s="9" t="str">
        <f t="shared" si="856"/>
        <v>40</v>
      </c>
      <c r="D960" s="10" t="s">
        <v>4219</v>
      </c>
      <c r="E960" s="9">
        <v>11</v>
      </c>
      <c r="F960" s="9">
        <v>1</v>
      </c>
      <c r="G960" s="9">
        <v>0</v>
      </c>
      <c r="H960" s="9">
        <v>1</v>
      </c>
      <c r="I960" s="9">
        <v>0</v>
      </c>
      <c r="J960" s="9">
        <v>0</v>
      </c>
      <c r="K960" s="11">
        <v>25</v>
      </c>
      <c r="L960" s="9">
        <v>75</v>
      </c>
      <c r="M960" s="9">
        <v>4</v>
      </c>
      <c r="N960" s="9"/>
      <c r="O960" s="17"/>
      <c r="P960" s="17">
        <f t="shared" si="837"/>
        <v>0</v>
      </c>
      <c r="Q960" s="9">
        <v>26</v>
      </c>
      <c r="R960" s="9"/>
      <c r="S960" s="9">
        <v>0.15384615384615385</v>
      </c>
      <c r="T960" s="9">
        <v>100</v>
      </c>
      <c r="U960" s="9">
        <v>40</v>
      </c>
      <c r="V960" s="11">
        <v>30</v>
      </c>
      <c r="W960" s="11">
        <f t="shared" si="871"/>
        <v>30</v>
      </c>
      <c r="X960" s="17">
        <f t="shared" si="843"/>
        <v>30</v>
      </c>
      <c r="Y960" s="17"/>
      <c r="Z960" s="9">
        <v>4</v>
      </c>
      <c r="AA960" s="9"/>
      <c r="AB960" s="17"/>
      <c r="AC960" s="17">
        <f t="shared" si="845"/>
        <v>56</v>
      </c>
      <c r="AD960" s="17">
        <f t="shared" si="830"/>
        <v>7.1428571428571425E-2</v>
      </c>
      <c r="AE960" s="17">
        <v>7.407407407407407E-2</v>
      </c>
      <c r="AF960" s="17">
        <f t="shared" si="838"/>
        <v>10</v>
      </c>
      <c r="AG960" s="17"/>
      <c r="AH960" s="9">
        <v>80</v>
      </c>
      <c r="AI960" s="9"/>
      <c r="AJ960" s="9"/>
      <c r="AK960" s="9"/>
      <c r="AL960" s="9">
        <v>9.2307692307692313E-2</v>
      </c>
      <c r="AM960" s="9"/>
      <c r="AN960" s="9">
        <v>7.1428571428571425E-2</v>
      </c>
      <c r="AO960" s="9"/>
      <c r="AP960" s="9">
        <v>0.23000000000000004</v>
      </c>
      <c r="AQ960" s="9">
        <f>+AVERAGE(AL950:AL959)</f>
        <v>0.18049380714162494</v>
      </c>
      <c r="AR960" s="9">
        <f>+AVERAGE(AN950:AN959)</f>
        <v>0.13684352176985856</v>
      </c>
      <c r="AZ960">
        <v>5</v>
      </c>
      <c r="BA960" s="24">
        <v>0.83333333333333337</v>
      </c>
      <c r="BB960" s="9">
        <v>18</v>
      </c>
      <c r="BC960" s="9">
        <v>0</v>
      </c>
      <c r="BD960" s="9">
        <f t="shared" si="839"/>
        <v>1</v>
      </c>
      <c r="BE960" s="9" t="s">
        <v>4411</v>
      </c>
      <c r="BF960" s="9">
        <f t="shared" si="840"/>
        <v>0</v>
      </c>
      <c r="BG960" s="9">
        <v>1</v>
      </c>
      <c r="BH960" s="9">
        <v>4</v>
      </c>
      <c r="BI960" s="9">
        <v>5</v>
      </c>
      <c r="BJ960" s="9">
        <v>1</v>
      </c>
      <c r="BK960" s="9">
        <v>2</v>
      </c>
      <c r="BL960" s="9">
        <v>4</v>
      </c>
      <c r="BM960" s="9">
        <v>4</v>
      </c>
      <c r="BN960" s="9" t="s">
        <v>4412</v>
      </c>
      <c r="BO960" s="9">
        <v>0</v>
      </c>
      <c r="BP960" s="9" t="s">
        <v>4413</v>
      </c>
      <c r="BQ960" s="34">
        <f t="shared" si="849"/>
        <v>0.4</v>
      </c>
      <c r="BR960" s="34">
        <f t="shared" si="849"/>
        <v>0</v>
      </c>
      <c r="BS960" s="34">
        <f t="shared" si="849"/>
        <v>0.6</v>
      </c>
      <c r="BT960" s="9"/>
      <c r="BU960" s="9"/>
      <c r="BV960" s="9"/>
      <c r="BW960" s="9"/>
      <c r="BX960" s="9"/>
      <c r="BY960" s="9"/>
      <c r="BZ960" s="22">
        <f t="shared" si="831"/>
        <v>0</v>
      </c>
      <c r="CA960" s="22">
        <f t="shared" si="832"/>
        <v>1</v>
      </c>
      <c r="CB960" s="22">
        <f t="shared" si="833"/>
        <v>0.6</v>
      </c>
      <c r="CC960" s="22">
        <f t="shared" si="834"/>
        <v>0</v>
      </c>
      <c r="CD960" s="22">
        <f t="shared" si="835"/>
        <v>1</v>
      </c>
      <c r="CK960" s="23">
        <v>0.29629629629629628</v>
      </c>
      <c r="CL960" s="23">
        <f t="shared" si="836"/>
        <v>4</v>
      </c>
      <c r="CM960" s="23">
        <f t="shared" si="841"/>
        <v>0.72197522856649976</v>
      </c>
      <c r="CN960" s="23">
        <f t="shared" si="842"/>
        <v>0.54737408707943425</v>
      </c>
      <c r="CQ960" s="49">
        <v>2</v>
      </c>
    </row>
    <row r="961" spans="1:95" ht="11.25" customHeight="1">
      <c r="A961" s="9">
        <v>9</v>
      </c>
      <c r="B961" s="9">
        <v>4</v>
      </c>
      <c r="C961" s="9" t="str">
        <f t="shared" si="856"/>
        <v>40</v>
      </c>
      <c r="D961" s="10" t="s">
        <v>4219</v>
      </c>
      <c r="E961" s="9">
        <v>12</v>
      </c>
      <c r="F961" s="9">
        <v>1</v>
      </c>
      <c r="G961" s="9">
        <v>0</v>
      </c>
      <c r="H961" s="9">
        <v>1</v>
      </c>
      <c r="I961" s="9">
        <v>0</v>
      </c>
      <c r="J961" s="9">
        <v>0</v>
      </c>
      <c r="K961" s="11">
        <v>10</v>
      </c>
      <c r="L961" s="9">
        <v>90</v>
      </c>
      <c r="M961" s="9">
        <v>1</v>
      </c>
      <c r="N961" s="9"/>
      <c r="O961" s="17"/>
      <c r="P961" s="17">
        <f t="shared" si="837"/>
        <v>0</v>
      </c>
      <c r="Q961" s="9">
        <v>13</v>
      </c>
      <c r="R961" s="9"/>
      <c r="S961" s="9">
        <v>7.6923076923076927E-2</v>
      </c>
      <c r="T961" s="9">
        <v>100</v>
      </c>
      <c r="U961" s="9">
        <v>40</v>
      </c>
      <c r="V961" s="11">
        <v>30</v>
      </c>
      <c r="W961" s="11">
        <f t="shared" si="871"/>
        <v>30</v>
      </c>
      <c r="X961" s="17">
        <f t="shared" si="843"/>
        <v>30</v>
      </c>
      <c r="Y961" s="17"/>
      <c r="Z961" s="9">
        <v>10</v>
      </c>
      <c r="AA961" s="9"/>
      <c r="AB961" s="17"/>
      <c r="AC961" s="17">
        <f t="shared" si="845"/>
        <v>61</v>
      </c>
      <c r="AD961" s="17">
        <f t="shared" si="830"/>
        <v>0.16393442622950818</v>
      </c>
      <c r="AE961" s="17">
        <v>7.1428571428571425E-2</v>
      </c>
      <c r="AF961" s="17">
        <f t="shared" si="838"/>
        <v>19</v>
      </c>
      <c r="AG961" s="17"/>
      <c r="AH961" s="9">
        <v>98</v>
      </c>
      <c r="AI961" s="9"/>
      <c r="AJ961" s="9"/>
      <c r="AK961" s="9"/>
      <c r="AL961" s="9">
        <v>0.36923076923076925</v>
      </c>
      <c r="AM961" s="9"/>
      <c r="AN961" s="9">
        <v>0.16393442622950818</v>
      </c>
      <c r="AO961" s="9"/>
      <c r="AP961" s="9">
        <v>0.13877551020408163</v>
      </c>
      <c r="AQ961" s="9">
        <f>+AVERAGE(AL950:AL959)</f>
        <v>0.18049380714162494</v>
      </c>
      <c r="AR961" s="9">
        <f>+AVERAGE(AN950:AN959)</f>
        <v>0.13684352176985856</v>
      </c>
      <c r="AS961" s="17">
        <f t="shared" si="872"/>
        <v>26</v>
      </c>
      <c r="AT961" s="17">
        <f t="shared" si="873"/>
        <v>9.2307692307692313E-2</v>
      </c>
      <c r="AU961" s="17">
        <f t="shared" ref="AU961:AU969" si="876">+AN960</f>
        <v>7.1428571428571425E-2</v>
      </c>
      <c r="AV961" s="17">
        <f t="shared" ref="AV961:AV969" si="877">+AP960</f>
        <v>0.23000000000000004</v>
      </c>
      <c r="AW961" s="17"/>
      <c r="AX961" s="17"/>
      <c r="AY961" s="17"/>
      <c r="AZ961" s="17">
        <v>5</v>
      </c>
      <c r="BA961" s="24">
        <v>0.83333333333333337</v>
      </c>
      <c r="BB961" s="9">
        <v>18</v>
      </c>
      <c r="BC961" s="9">
        <v>0</v>
      </c>
      <c r="BD961" s="9">
        <f t="shared" si="839"/>
        <v>1</v>
      </c>
      <c r="BE961" s="9" t="s">
        <v>4411</v>
      </c>
      <c r="BF961" s="9">
        <f t="shared" si="840"/>
        <v>0</v>
      </c>
      <c r="BG961" s="9">
        <v>1</v>
      </c>
      <c r="BH961" s="9">
        <v>4</v>
      </c>
      <c r="BI961" s="9">
        <v>5</v>
      </c>
      <c r="BJ961" s="9">
        <v>1</v>
      </c>
      <c r="BK961" s="9">
        <v>2</v>
      </c>
      <c r="BL961" s="9">
        <v>4</v>
      </c>
      <c r="BM961" s="9">
        <v>4</v>
      </c>
      <c r="BN961" s="9" t="s">
        <v>4412</v>
      </c>
      <c r="BO961" s="9">
        <v>0</v>
      </c>
      <c r="BP961" s="9" t="s">
        <v>4413</v>
      </c>
      <c r="BQ961" s="34">
        <f t="shared" si="849"/>
        <v>0.4</v>
      </c>
      <c r="BR961" s="34">
        <f t="shared" si="849"/>
        <v>0</v>
      </c>
      <c r="BS961" s="34">
        <f t="shared" si="849"/>
        <v>0.6</v>
      </c>
      <c r="BT961" s="9"/>
      <c r="BU961" s="9"/>
      <c r="BV961" s="9"/>
      <c r="BW961" s="9"/>
      <c r="BX961" s="9"/>
      <c r="BY961" s="9"/>
      <c r="BZ961" s="22">
        <f t="shared" si="831"/>
        <v>0</v>
      </c>
      <c r="CA961" s="22">
        <f t="shared" si="832"/>
        <v>2</v>
      </c>
      <c r="CB961" s="22">
        <f t="shared" si="833"/>
        <v>0.6</v>
      </c>
      <c r="CC961" s="22">
        <f t="shared" si="834"/>
        <v>0</v>
      </c>
      <c r="CD961" s="22">
        <f t="shared" si="835"/>
        <v>1</v>
      </c>
      <c r="CK961" s="23">
        <v>0.2857142857142857</v>
      </c>
      <c r="CL961" s="23">
        <f t="shared" si="836"/>
        <v>4</v>
      </c>
      <c r="CM961" s="23">
        <f t="shared" si="841"/>
        <v>0.72197522856649976</v>
      </c>
      <c r="CN961" s="23">
        <f t="shared" si="842"/>
        <v>0.54737408707943425</v>
      </c>
      <c r="CQ961" s="49">
        <v>5</v>
      </c>
    </row>
    <row r="962" spans="1:95" ht="11.25" customHeight="1">
      <c r="A962" s="9">
        <v>9</v>
      </c>
      <c r="B962" s="9">
        <v>4</v>
      </c>
      <c r="C962" s="9" t="str">
        <f t="shared" si="856"/>
        <v>40</v>
      </c>
      <c r="D962" s="10" t="s">
        <v>4219</v>
      </c>
      <c r="E962" s="9">
        <v>13</v>
      </c>
      <c r="F962" s="9">
        <v>1</v>
      </c>
      <c r="G962" s="9">
        <v>0</v>
      </c>
      <c r="H962" s="9">
        <v>1</v>
      </c>
      <c r="I962" s="9">
        <v>0</v>
      </c>
      <c r="J962" s="9">
        <v>0</v>
      </c>
      <c r="K962" s="11">
        <v>10</v>
      </c>
      <c r="L962" s="9">
        <v>90</v>
      </c>
      <c r="M962" s="9">
        <v>1</v>
      </c>
      <c r="N962" s="9"/>
      <c r="O962" s="17"/>
      <c r="P962" s="17">
        <f t="shared" si="837"/>
        <v>0</v>
      </c>
      <c r="Q962" s="9">
        <v>4</v>
      </c>
      <c r="R962" s="9"/>
      <c r="S962" s="9">
        <v>0.25</v>
      </c>
      <c r="T962" s="9">
        <v>94</v>
      </c>
      <c r="U962" s="9">
        <v>40</v>
      </c>
      <c r="V962" s="11">
        <v>30</v>
      </c>
      <c r="W962" s="11">
        <f t="shared" si="871"/>
        <v>30</v>
      </c>
      <c r="X962" s="17">
        <f t="shared" si="843"/>
        <v>30</v>
      </c>
      <c r="Y962" s="17"/>
      <c r="Z962" s="9">
        <v>4</v>
      </c>
      <c r="AA962" s="9"/>
      <c r="AB962" s="17"/>
      <c r="AC962" s="17">
        <f t="shared" si="845"/>
        <v>51</v>
      </c>
      <c r="AD962" s="17">
        <f t="shared" ref="AD962:AD1025" si="878">+IF(AC962&gt;0,Z962/AC962,"")</f>
        <v>7.8431372549019607E-2</v>
      </c>
      <c r="AE962" s="17">
        <v>0.16393442622950818</v>
      </c>
      <c r="AF962" s="17">
        <f t="shared" si="838"/>
        <v>13</v>
      </c>
      <c r="AG962" s="17"/>
      <c r="AH962" s="9">
        <v>97</v>
      </c>
      <c r="AI962" s="9"/>
      <c r="AJ962" s="9"/>
      <c r="AK962" s="9"/>
      <c r="AL962" s="9">
        <v>0.2</v>
      </c>
      <c r="AM962" s="9"/>
      <c r="AN962" s="9">
        <v>7.8431372549019607E-2</v>
      </c>
      <c r="AO962" s="9"/>
      <c r="AP962" s="9">
        <v>0.2061855670103093</v>
      </c>
      <c r="AQ962" s="9">
        <f>+AVERAGE(AL950:AL959)</f>
        <v>0.18049380714162494</v>
      </c>
      <c r="AR962" s="9">
        <f>+AVERAGE(AN950:AN959)</f>
        <v>0.13684352176985856</v>
      </c>
      <c r="AS962" s="17">
        <f t="shared" si="872"/>
        <v>13</v>
      </c>
      <c r="AT962" s="17">
        <f t="shared" si="873"/>
        <v>0.36923076923076925</v>
      </c>
      <c r="AU962" s="17">
        <f t="shared" si="876"/>
        <v>0.16393442622950818</v>
      </c>
      <c r="AV962" s="17">
        <f t="shared" si="877"/>
        <v>0.13877551020408163</v>
      </c>
      <c r="AW962" s="17"/>
      <c r="AX962" s="17"/>
      <c r="AY962" s="17"/>
      <c r="AZ962" s="17">
        <v>5</v>
      </c>
      <c r="BA962" s="24">
        <v>0.83333333333333337</v>
      </c>
      <c r="BB962" s="9">
        <v>18</v>
      </c>
      <c r="BC962" s="9">
        <v>0</v>
      </c>
      <c r="BD962" s="9">
        <f t="shared" si="839"/>
        <v>1</v>
      </c>
      <c r="BE962" s="9" t="s">
        <v>4411</v>
      </c>
      <c r="BF962" s="9">
        <f t="shared" si="840"/>
        <v>0</v>
      </c>
      <c r="BG962" s="9">
        <v>1</v>
      </c>
      <c r="BH962" s="9">
        <v>4</v>
      </c>
      <c r="BI962" s="9">
        <v>5</v>
      </c>
      <c r="BJ962" s="9">
        <v>1</v>
      </c>
      <c r="BK962" s="9">
        <v>2</v>
      </c>
      <c r="BL962" s="9">
        <v>4</v>
      </c>
      <c r="BM962" s="9">
        <v>4</v>
      </c>
      <c r="BN962" s="9" t="s">
        <v>4412</v>
      </c>
      <c r="BO962" s="9">
        <v>0</v>
      </c>
      <c r="BP962" s="9" t="s">
        <v>4413</v>
      </c>
      <c r="BQ962" s="34">
        <f t="shared" si="849"/>
        <v>0.4</v>
      </c>
      <c r="BR962" s="34">
        <f t="shared" si="849"/>
        <v>0</v>
      </c>
      <c r="BS962" s="34">
        <f t="shared" si="849"/>
        <v>0.6</v>
      </c>
      <c r="BT962" s="9"/>
      <c r="BU962" s="9"/>
      <c r="BV962" s="9"/>
      <c r="BW962" s="9"/>
      <c r="BX962" s="9"/>
      <c r="BY962" s="9"/>
      <c r="BZ962" s="22">
        <f t="shared" ref="BZ962:BZ1025" si="879">+IF(AND(E962&gt;0,E962&lt;11),E962,0)</f>
        <v>0</v>
      </c>
      <c r="CA962" s="22">
        <f t="shared" ref="CA962:CA1025" si="880">+IF(AND(E962&gt;10,E962&lt;21),E962-10,0)</f>
        <v>3</v>
      </c>
      <c r="CB962" s="22">
        <f t="shared" ref="CB962:CB1025" si="881">+IF(E962&gt;10,BS962,0)</f>
        <v>0.6</v>
      </c>
      <c r="CC962" s="22">
        <f t="shared" ref="CC962:CC1025" si="882">+IF(E962&lt;11,BS962,0)</f>
        <v>0</v>
      </c>
      <c r="CD962" s="22">
        <f t="shared" ref="CD962:CD1025" si="883">+IF(E962&gt;10,1,0)</f>
        <v>1</v>
      </c>
      <c r="CK962" s="23">
        <v>0.65573770491803274</v>
      </c>
      <c r="CL962" s="23">
        <f t="shared" ref="CL962:CL1025" si="884">+IF(F962&gt;=0,F962*B962,"")</f>
        <v>4</v>
      </c>
      <c r="CM962" s="23">
        <f t="shared" si="841"/>
        <v>0.72197522856649976</v>
      </c>
      <c r="CN962" s="23">
        <f t="shared" si="842"/>
        <v>0.54737408707943425</v>
      </c>
      <c r="CQ962" s="49">
        <v>3</v>
      </c>
    </row>
    <row r="963" spans="1:95" ht="11.25" customHeight="1">
      <c r="A963" s="9">
        <v>9</v>
      </c>
      <c r="B963" s="9">
        <v>4</v>
      </c>
      <c r="C963" s="9" t="str">
        <f t="shared" si="856"/>
        <v>40</v>
      </c>
      <c r="D963" s="10" t="s">
        <v>4219</v>
      </c>
      <c r="E963" s="9">
        <v>14</v>
      </c>
      <c r="F963" s="9">
        <v>1</v>
      </c>
      <c r="G963" s="9">
        <v>0</v>
      </c>
      <c r="H963" s="9">
        <v>1</v>
      </c>
      <c r="I963" s="9">
        <v>0</v>
      </c>
      <c r="J963" s="9">
        <v>0</v>
      </c>
      <c r="K963" s="11">
        <v>80</v>
      </c>
      <c r="L963" s="9">
        <v>14</v>
      </c>
      <c r="M963" s="9">
        <v>5</v>
      </c>
      <c r="N963" s="9"/>
      <c r="O963" s="17"/>
      <c r="P963" s="17">
        <f t="shared" ref="P963:P1026" si="885">+IF(M963&lt;5,0,IF(M963&gt;5,1,2))</f>
        <v>2</v>
      </c>
      <c r="Q963" s="9">
        <v>34</v>
      </c>
      <c r="R963" s="9"/>
      <c r="S963" s="9">
        <v>0.14705882352941177</v>
      </c>
      <c r="T963" s="9">
        <v>48</v>
      </c>
      <c r="U963" s="9">
        <v>5</v>
      </c>
      <c r="V963" s="11">
        <v>30</v>
      </c>
      <c r="W963" s="11">
        <f t="shared" si="871"/>
        <v>30</v>
      </c>
      <c r="X963" s="17">
        <f t="shared" si="843"/>
        <v>5</v>
      </c>
      <c r="Y963" s="17"/>
      <c r="Z963" s="9">
        <v>0</v>
      </c>
      <c r="AA963" s="9"/>
      <c r="AB963" s="17"/>
      <c r="AC963" s="17">
        <f t="shared" si="845"/>
        <v>0</v>
      </c>
      <c r="AD963" s="17" t="str">
        <f t="shared" si="878"/>
        <v/>
      </c>
      <c r="AE963" s="17">
        <v>7.8431372549019607E-2</v>
      </c>
      <c r="AF963" s="17">
        <f t="shared" ref="AF963:AF1026" si="886">10-M963+Z963</f>
        <v>5</v>
      </c>
      <c r="AG963" s="17"/>
      <c r="AH963" s="9">
        <v>16</v>
      </c>
      <c r="AI963" s="9"/>
      <c r="AJ963" s="9"/>
      <c r="AK963" s="9"/>
      <c r="AL963" s="9">
        <v>0.10588235294117647</v>
      </c>
      <c r="AM963" s="9"/>
      <c r="AN963" s="9" t="s">
        <v>2085</v>
      </c>
      <c r="AO963" s="9"/>
      <c r="AP963" s="9">
        <v>0.22500000000000001</v>
      </c>
      <c r="AQ963" s="9">
        <f>+AVERAGE(AL950:AL959)</f>
        <v>0.18049380714162494</v>
      </c>
      <c r="AR963" s="9">
        <f>+AVERAGE(AN950:AN959)</f>
        <v>0.13684352176985856</v>
      </c>
      <c r="AS963" s="17">
        <f t="shared" si="872"/>
        <v>4</v>
      </c>
      <c r="AT963" s="17">
        <f t="shared" si="873"/>
        <v>0.2</v>
      </c>
      <c r="AU963" s="17">
        <f t="shared" si="876"/>
        <v>7.8431372549019607E-2</v>
      </c>
      <c r="AV963" s="17">
        <f t="shared" si="877"/>
        <v>0.2061855670103093</v>
      </c>
      <c r="AW963" s="17"/>
      <c r="AX963" s="17"/>
      <c r="AY963" s="17"/>
      <c r="AZ963" s="17">
        <v>5</v>
      </c>
      <c r="BA963" s="24">
        <v>0.83333333333333337</v>
      </c>
      <c r="BB963" s="9">
        <v>18</v>
      </c>
      <c r="BC963" s="9">
        <v>0</v>
      </c>
      <c r="BD963" s="9">
        <f t="shared" ref="BD963:BD1026" si="887">IF(BC963=0, 1, 0)</f>
        <v>1</v>
      </c>
      <c r="BE963" s="9" t="s">
        <v>4411</v>
      </c>
      <c r="BF963" s="9">
        <f t="shared" ref="BF963:BF1026" si="888">IF(ISERROR(FIND("Economics", BE963)&gt;0), 0, 1)</f>
        <v>0</v>
      </c>
      <c r="BG963" s="9">
        <v>1</v>
      </c>
      <c r="BH963" s="9">
        <v>4</v>
      </c>
      <c r="BI963" s="9">
        <v>5</v>
      </c>
      <c r="BJ963" s="9">
        <v>1</v>
      </c>
      <c r="BK963" s="9">
        <v>2</v>
      </c>
      <c r="BL963" s="9">
        <v>4</v>
      </c>
      <c r="BM963" s="9">
        <v>4</v>
      </c>
      <c r="BN963" s="9" t="s">
        <v>4412</v>
      </c>
      <c r="BO963" s="9">
        <v>0</v>
      </c>
      <c r="BP963" s="9" t="s">
        <v>4413</v>
      </c>
      <c r="BQ963" s="34">
        <f t="shared" si="849"/>
        <v>0.4</v>
      </c>
      <c r="BR963" s="34">
        <f t="shared" si="849"/>
        <v>0</v>
      </c>
      <c r="BS963" s="34">
        <f t="shared" si="849"/>
        <v>0.6</v>
      </c>
      <c r="BT963" s="9"/>
      <c r="BU963" s="9"/>
      <c r="BV963" s="9"/>
      <c r="BW963" s="9"/>
      <c r="BX963" s="9"/>
      <c r="BY963" s="9"/>
      <c r="BZ963" s="22">
        <f t="shared" si="879"/>
        <v>0</v>
      </c>
      <c r="CA963" s="22">
        <f t="shared" si="880"/>
        <v>4</v>
      </c>
      <c r="CB963" s="22">
        <f t="shared" si="881"/>
        <v>0.6</v>
      </c>
      <c r="CC963" s="22">
        <f t="shared" si="882"/>
        <v>0</v>
      </c>
      <c r="CD963" s="22">
        <f t="shared" si="883"/>
        <v>1</v>
      </c>
      <c r="CK963" s="23">
        <v>0.31372549019607843</v>
      </c>
      <c r="CL963" s="23">
        <f t="shared" si="884"/>
        <v>4</v>
      </c>
      <c r="CM963" s="23">
        <f t="shared" ref="CM963:CM1026" si="889">+IF(AQ963&gt;0, AQ963*B963,"")</f>
        <v>0.72197522856649976</v>
      </c>
      <c r="CN963" s="23">
        <f t="shared" ref="CN963:CN1026" si="890">+IF(AR963&gt;0, AR963*B963,"")</f>
        <v>0.54737408707943425</v>
      </c>
      <c r="CQ963" s="49">
        <v>3</v>
      </c>
    </row>
    <row r="964" spans="1:95" ht="11.25" customHeight="1">
      <c r="A964" s="9">
        <v>9</v>
      </c>
      <c r="B964" s="9">
        <v>4</v>
      </c>
      <c r="C964" s="9" t="str">
        <f t="shared" si="856"/>
        <v>40</v>
      </c>
      <c r="D964" s="10" t="s">
        <v>4219</v>
      </c>
      <c r="E964" s="9">
        <v>15</v>
      </c>
      <c r="F964" s="9">
        <v>1</v>
      </c>
      <c r="G964" s="9">
        <v>0</v>
      </c>
      <c r="H964" s="9">
        <v>1</v>
      </c>
      <c r="I964" s="9">
        <v>0</v>
      </c>
      <c r="J964" s="9">
        <v>0</v>
      </c>
      <c r="K964" s="11">
        <v>10</v>
      </c>
      <c r="L964" s="9">
        <v>38</v>
      </c>
      <c r="M964" s="9">
        <v>5</v>
      </c>
      <c r="N964" s="9"/>
      <c r="O964" s="17"/>
      <c r="P964" s="17">
        <f t="shared" si="885"/>
        <v>2</v>
      </c>
      <c r="Q964" s="9">
        <v>30</v>
      </c>
      <c r="R964" s="9"/>
      <c r="S964" s="9">
        <v>0.16666666666666666</v>
      </c>
      <c r="T964" s="9">
        <v>68</v>
      </c>
      <c r="U964" s="9">
        <v>30</v>
      </c>
      <c r="V964" s="11">
        <v>30</v>
      </c>
      <c r="W964" s="11">
        <f t="shared" si="871"/>
        <v>30</v>
      </c>
      <c r="X964" s="17">
        <f t="shared" ref="X964:X1027" si="891">+MIN(U964,V964)</f>
        <v>30</v>
      </c>
      <c r="Y964" s="17"/>
      <c r="Z964" s="9">
        <v>10</v>
      </c>
      <c r="AA964" s="9"/>
      <c r="AB964" s="17"/>
      <c r="AC964" s="17">
        <f t="shared" si="845"/>
        <v>62</v>
      </c>
      <c r="AD964" s="17">
        <f t="shared" si="878"/>
        <v>0.16129032258064516</v>
      </c>
      <c r="AE964" s="17" t="s">
        <v>2085</v>
      </c>
      <c r="AF964" s="17">
        <f t="shared" si="886"/>
        <v>15</v>
      </c>
      <c r="AG964" s="17"/>
      <c r="AH964" s="9">
        <v>82</v>
      </c>
      <c r="AI964" s="9"/>
      <c r="AJ964" s="9"/>
      <c r="AK964" s="9"/>
      <c r="AL964" s="9">
        <v>0.08</v>
      </c>
      <c r="AM964" s="9"/>
      <c r="AN964" s="9">
        <v>0.16129032258064516</v>
      </c>
      <c r="AO964" s="9"/>
      <c r="AP964" s="9">
        <v>0.19512195121951223</v>
      </c>
      <c r="AQ964" s="9">
        <f>+AVERAGE(AL950:AL959)</f>
        <v>0.18049380714162494</v>
      </c>
      <c r="AR964" s="9">
        <f>+AVERAGE(AN950:AN959)</f>
        <v>0.13684352176985856</v>
      </c>
      <c r="AS964" s="17">
        <f t="shared" si="872"/>
        <v>34</v>
      </c>
      <c r="AT964" s="17">
        <f t="shared" si="873"/>
        <v>0.10588235294117647</v>
      </c>
      <c r="AU964" s="17" t="str">
        <f t="shared" si="876"/>
        <v/>
      </c>
      <c r="AV964" s="17">
        <f t="shared" si="877"/>
        <v>0.22500000000000001</v>
      </c>
      <c r="AW964" s="17"/>
      <c r="AX964" s="17"/>
      <c r="AY964" s="17"/>
      <c r="AZ964" s="17">
        <v>5</v>
      </c>
      <c r="BA964" s="24">
        <v>0.83333333333333337</v>
      </c>
      <c r="BB964" s="9">
        <v>18</v>
      </c>
      <c r="BC964" s="9">
        <v>0</v>
      </c>
      <c r="BD964" s="9">
        <f t="shared" si="887"/>
        <v>1</v>
      </c>
      <c r="BE964" s="9" t="s">
        <v>4411</v>
      </c>
      <c r="BF964" s="9">
        <f t="shared" si="888"/>
        <v>0</v>
      </c>
      <c r="BG964" s="9">
        <v>1</v>
      </c>
      <c r="BH964" s="9">
        <v>4</v>
      </c>
      <c r="BI964" s="9">
        <v>5</v>
      </c>
      <c r="BJ964" s="9">
        <v>1</v>
      </c>
      <c r="BK964" s="9">
        <v>2</v>
      </c>
      <c r="BL964" s="9">
        <v>4</v>
      </c>
      <c r="BM964" s="9">
        <v>4</v>
      </c>
      <c r="BN964" s="9" t="s">
        <v>4412</v>
      </c>
      <c r="BO964" s="9">
        <v>0</v>
      </c>
      <c r="BP964" s="9" t="s">
        <v>4413</v>
      </c>
      <c r="BQ964" s="34">
        <f t="shared" si="849"/>
        <v>0.4</v>
      </c>
      <c r="BR964" s="34">
        <f t="shared" si="849"/>
        <v>0</v>
      </c>
      <c r="BS964" s="34">
        <f t="shared" si="849"/>
        <v>0.6</v>
      </c>
      <c r="BT964" s="9"/>
      <c r="BU964" s="9"/>
      <c r="BV964" s="9"/>
      <c r="BW964" s="9"/>
      <c r="BX964" s="9"/>
      <c r="BY964" s="9"/>
      <c r="BZ964" s="22">
        <f t="shared" si="879"/>
        <v>0</v>
      </c>
      <c r="CA964" s="22">
        <f t="shared" si="880"/>
        <v>5</v>
      </c>
      <c r="CB964" s="22">
        <f t="shared" si="881"/>
        <v>0.6</v>
      </c>
      <c r="CC964" s="22">
        <f t="shared" si="882"/>
        <v>0</v>
      </c>
      <c r="CD964" s="22">
        <f t="shared" si="883"/>
        <v>1</v>
      </c>
      <c r="CK964" s="23" t="s">
        <v>2085</v>
      </c>
      <c r="CL964" s="23">
        <f t="shared" si="884"/>
        <v>4</v>
      </c>
      <c r="CM964" s="23">
        <f t="shared" si="889"/>
        <v>0.72197522856649976</v>
      </c>
      <c r="CN964" s="23">
        <f t="shared" si="890"/>
        <v>0.54737408707943425</v>
      </c>
      <c r="CQ964" s="49">
        <v>5</v>
      </c>
    </row>
    <row r="965" spans="1:95" ht="11.25" customHeight="1">
      <c r="A965" s="9">
        <v>9</v>
      </c>
      <c r="B965" s="9">
        <v>4</v>
      </c>
      <c r="C965" s="9" t="str">
        <f t="shared" si="856"/>
        <v>40</v>
      </c>
      <c r="D965" s="10" t="s">
        <v>4219</v>
      </c>
      <c r="E965" s="9">
        <v>16</v>
      </c>
      <c r="F965" s="9">
        <v>1</v>
      </c>
      <c r="G965" s="9">
        <v>0</v>
      </c>
      <c r="H965" s="9">
        <v>1</v>
      </c>
      <c r="I965" s="9">
        <v>0</v>
      </c>
      <c r="J965" s="9">
        <v>0</v>
      </c>
      <c r="K965" s="11">
        <v>5</v>
      </c>
      <c r="L965" s="9">
        <v>63</v>
      </c>
      <c r="M965" s="9">
        <v>1</v>
      </c>
      <c r="N965" s="9"/>
      <c r="O965" s="17"/>
      <c r="P965" s="17">
        <f t="shared" si="885"/>
        <v>0</v>
      </c>
      <c r="Q965" s="9">
        <v>19</v>
      </c>
      <c r="R965" s="9"/>
      <c r="S965" s="9">
        <v>5.2631578947368418E-2</v>
      </c>
      <c r="T965" s="9">
        <v>82</v>
      </c>
      <c r="U965" s="9">
        <v>40</v>
      </c>
      <c r="V965" s="11">
        <v>30</v>
      </c>
      <c r="W965" s="11">
        <f t="shared" si="871"/>
        <v>30</v>
      </c>
      <c r="X965" s="17">
        <f t="shared" si="891"/>
        <v>30</v>
      </c>
      <c r="Y965" s="17"/>
      <c r="Z965" s="9">
        <v>10</v>
      </c>
      <c r="AA965" s="9"/>
      <c r="AB965" s="17"/>
      <c r="AC965" s="17">
        <f t="shared" si="845"/>
        <v>62</v>
      </c>
      <c r="AD965" s="17">
        <f t="shared" si="878"/>
        <v>0.16129032258064516</v>
      </c>
      <c r="AE965" s="17">
        <v>0.16129032258064516</v>
      </c>
      <c r="AF965" s="17">
        <f t="shared" si="886"/>
        <v>19</v>
      </c>
      <c r="AG965" s="17"/>
      <c r="AH965" s="9">
        <v>93</v>
      </c>
      <c r="AI965" s="9"/>
      <c r="AJ965" s="9"/>
      <c r="AK965" s="9"/>
      <c r="AL965" s="9">
        <v>0.35789473684210527</v>
      </c>
      <c r="AM965" s="9"/>
      <c r="AN965" s="9">
        <v>0.16129032258064516</v>
      </c>
      <c r="AO965" s="9"/>
      <c r="AP965" s="9">
        <v>0.12473118279569892</v>
      </c>
      <c r="AQ965" s="9">
        <f>+AVERAGE(AL950:AL959)</f>
        <v>0.18049380714162494</v>
      </c>
      <c r="AR965" s="9">
        <f>+AVERAGE(AN950:AN959)</f>
        <v>0.13684352176985856</v>
      </c>
      <c r="AS965" s="17">
        <f t="shared" si="872"/>
        <v>30</v>
      </c>
      <c r="AT965" s="17">
        <f t="shared" si="873"/>
        <v>0.08</v>
      </c>
      <c r="AU965" s="17">
        <f t="shared" si="876"/>
        <v>0.16129032258064516</v>
      </c>
      <c r="AV965" s="17">
        <f t="shared" si="877"/>
        <v>0.19512195121951223</v>
      </c>
      <c r="AW965" s="17"/>
      <c r="AX965" s="17"/>
      <c r="AY965" s="17"/>
      <c r="AZ965" s="17">
        <v>5</v>
      </c>
      <c r="BA965" s="24">
        <v>0.83333333333333337</v>
      </c>
      <c r="BB965" s="9">
        <v>18</v>
      </c>
      <c r="BC965" s="9">
        <v>0</v>
      </c>
      <c r="BD965" s="9">
        <f t="shared" si="887"/>
        <v>1</v>
      </c>
      <c r="BE965" s="9" t="s">
        <v>4411</v>
      </c>
      <c r="BF965" s="9">
        <f t="shared" si="888"/>
        <v>0</v>
      </c>
      <c r="BG965" s="9">
        <v>1</v>
      </c>
      <c r="BH965" s="9">
        <v>4</v>
      </c>
      <c r="BI965" s="9">
        <v>5</v>
      </c>
      <c r="BJ965" s="9">
        <v>1</v>
      </c>
      <c r="BK965" s="9">
        <v>2</v>
      </c>
      <c r="BL965" s="9">
        <v>4</v>
      </c>
      <c r="BM965" s="9">
        <v>4</v>
      </c>
      <c r="BN965" s="9" t="s">
        <v>4412</v>
      </c>
      <c r="BO965" s="9">
        <v>0</v>
      </c>
      <c r="BP965" s="9" t="s">
        <v>4413</v>
      </c>
      <c r="BQ965" s="34">
        <f t="shared" si="849"/>
        <v>0.4</v>
      </c>
      <c r="BR965" s="34">
        <f t="shared" si="849"/>
        <v>0</v>
      </c>
      <c r="BS965" s="34">
        <f t="shared" si="849"/>
        <v>0.6</v>
      </c>
      <c r="BT965" s="9"/>
      <c r="BU965" s="9"/>
      <c r="BV965" s="9"/>
      <c r="BW965" s="9"/>
      <c r="BX965" s="9"/>
      <c r="BY965" s="9"/>
      <c r="BZ965" s="22">
        <f t="shared" si="879"/>
        <v>0</v>
      </c>
      <c r="CA965" s="22">
        <f t="shared" si="880"/>
        <v>6</v>
      </c>
      <c r="CB965" s="22">
        <f t="shared" si="881"/>
        <v>0.6</v>
      </c>
      <c r="CC965" s="22">
        <f t="shared" si="882"/>
        <v>0</v>
      </c>
      <c r="CD965" s="22">
        <f t="shared" si="883"/>
        <v>1</v>
      </c>
      <c r="CK965" s="23">
        <v>0.64516129032258063</v>
      </c>
      <c r="CL965" s="23">
        <f t="shared" si="884"/>
        <v>4</v>
      </c>
      <c r="CM965" s="23">
        <f t="shared" si="889"/>
        <v>0.72197522856649976</v>
      </c>
      <c r="CN965" s="23">
        <f t="shared" si="890"/>
        <v>0.54737408707943425</v>
      </c>
      <c r="CQ965" s="49">
        <v>3</v>
      </c>
    </row>
    <row r="966" spans="1:95" ht="11.25" customHeight="1">
      <c r="A966" s="9">
        <v>9</v>
      </c>
      <c r="B966" s="9">
        <v>4</v>
      </c>
      <c r="C966" s="9" t="str">
        <f t="shared" si="856"/>
        <v>40</v>
      </c>
      <c r="D966" s="10" t="s">
        <v>4219</v>
      </c>
      <c r="E966" s="9">
        <v>17</v>
      </c>
      <c r="F966" s="9">
        <v>1</v>
      </c>
      <c r="G966" s="9">
        <v>0</v>
      </c>
      <c r="H966" s="9">
        <v>1</v>
      </c>
      <c r="I966" s="9">
        <v>0</v>
      </c>
      <c r="J966" s="9">
        <v>0</v>
      </c>
      <c r="K966" s="11">
        <v>10</v>
      </c>
      <c r="L966" s="9">
        <v>72</v>
      </c>
      <c r="M966" s="9">
        <v>2</v>
      </c>
      <c r="N966" s="9"/>
      <c r="O966" s="17"/>
      <c r="P966" s="17">
        <f t="shared" si="885"/>
        <v>0</v>
      </c>
      <c r="Q966" s="9">
        <v>18</v>
      </c>
      <c r="R966" s="9"/>
      <c r="S966" s="9">
        <v>0.1111111111111111</v>
      </c>
      <c r="T966" s="9">
        <v>90</v>
      </c>
      <c r="U966" s="9">
        <v>40</v>
      </c>
      <c r="V966" s="11">
        <v>30</v>
      </c>
      <c r="W966" s="11">
        <f t="shared" si="871"/>
        <v>30</v>
      </c>
      <c r="X966" s="17">
        <f t="shared" si="891"/>
        <v>30</v>
      </c>
      <c r="Y966" s="17"/>
      <c r="Z966" s="9">
        <v>4</v>
      </c>
      <c r="AA966" s="9"/>
      <c r="AB966" s="17"/>
      <c r="AC966" s="17">
        <f t="shared" si="845"/>
        <v>57</v>
      </c>
      <c r="AD966" s="17">
        <f t="shared" si="878"/>
        <v>7.0175438596491224E-2</v>
      </c>
      <c r="AE966" s="17">
        <v>0.16129032258064516</v>
      </c>
      <c r="AF966" s="17">
        <f t="shared" si="886"/>
        <v>12</v>
      </c>
      <c r="AG966" s="17"/>
      <c r="AH966" s="9">
        <v>89</v>
      </c>
      <c r="AI966" s="9"/>
      <c r="AJ966" s="9"/>
      <c r="AK966" s="9"/>
      <c r="AL966" s="9">
        <v>0.24444444444444446</v>
      </c>
      <c r="AM966" s="9"/>
      <c r="AN966" s="9">
        <v>7.0175438596491224E-2</v>
      </c>
      <c r="AO966" s="9"/>
      <c r="AP966" s="9">
        <v>0.18876404494382021</v>
      </c>
      <c r="AQ966" s="9">
        <f>+AVERAGE(AL950:AL959)</f>
        <v>0.18049380714162494</v>
      </c>
      <c r="AR966" s="9">
        <f>+AVERAGE(AN950:AN959)</f>
        <v>0.13684352176985856</v>
      </c>
      <c r="AS966" s="17">
        <f t="shared" si="872"/>
        <v>19</v>
      </c>
      <c r="AT966" s="17">
        <f t="shared" si="873"/>
        <v>0.35789473684210527</v>
      </c>
      <c r="AU966" s="17">
        <f t="shared" si="876"/>
        <v>0.16129032258064516</v>
      </c>
      <c r="AV966" s="17">
        <f t="shared" si="877"/>
        <v>0.12473118279569892</v>
      </c>
      <c r="AW966" s="17"/>
      <c r="AX966" s="17"/>
      <c r="AY966" s="17"/>
      <c r="AZ966" s="17">
        <v>5</v>
      </c>
      <c r="BA966" s="24">
        <v>0.83333333333333337</v>
      </c>
      <c r="BB966" s="9">
        <v>18</v>
      </c>
      <c r="BC966" s="9">
        <v>0</v>
      </c>
      <c r="BD966" s="9">
        <f t="shared" si="887"/>
        <v>1</v>
      </c>
      <c r="BE966" s="9" t="s">
        <v>4411</v>
      </c>
      <c r="BF966" s="9">
        <f t="shared" si="888"/>
        <v>0</v>
      </c>
      <c r="BG966" s="9">
        <v>1</v>
      </c>
      <c r="BH966" s="9">
        <v>4</v>
      </c>
      <c r="BI966" s="9">
        <v>5</v>
      </c>
      <c r="BJ966" s="9">
        <v>1</v>
      </c>
      <c r="BK966" s="9">
        <v>2</v>
      </c>
      <c r="BL966" s="9">
        <v>4</v>
      </c>
      <c r="BM966" s="9">
        <v>4</v>
      </c>
      <c r="BN966" s="9" t="s">
        <v>4412</v>
      </c>
      <c r="BO966" s="9">
        <v>0</v>
      </c>
      <c r="BP966" s="9" t="s">
        <v>4413</v>
      </c>
      <c r="BQ966" s="34">
        <f t="shared" si="849"/>
        <v>0.4</v>
      </c>
      <c r="BR966" s="34">
        <f t="shared" si="849"/>
        <v>0</v>
      </c>
      <c r="BS966" s="34">
        <f t="shared" si="849"/>
        <v>0.6</v>
      </c>
      <c r="BT966" s="9"/>
      <c r="BU966" s="9"/>
      <c r="BV966" s="9"/>
      <c r="BW966" s="9"/>
      <c r="BX966" s="9"/>
      <c r="BY966" s="9"/>
      <c r="BZ966" s="22">
        <f t="shared" si="879"/>
        <v>0</v>
      </c>
      <c r="CA966" s="22">
        <f t="shared" si="880"/>
        <v>7</v>
      </c>
      <c r="CB966" s="22">
        <f t="shared" si="881"/>
        <v>0.6</v>
      </c>
      <c r="CC966" s="22">
        <f t="shared" si="882"/>
        <v>0</v>
      </c>
      <c r="CD966" s="22">
        <f t="shared" si="883"/>
        <v>1</v>
      </c>
      <c r="CK966" s="23">
        <v>0.64516129032258063</v>
      </c>
      <c r="CL966" s="23">
        <f t="shared" si="884"/>
        <v>4</v>
      </c>
      <c r="CM966" s="23">
        <f t="shared" si="889"/>
        <v>0.72197522856649976</v>
      </c>
      <c r="CN966" s="23">
        <f t="shared" si="890"/>
        <v>0.54737408707943425</v>
      </c>
      <c r="CQ966" s="49">
        <v>3</v>
      </c>
    </row>
    <row r="967" spans="1:95" ht="11.25" customHeight="1">
      <c r="A967" s="9">
        <v>9</v>
      </c>
      <c r="B967" s="9">
        <v>4</v>
      </c>
      <c r="C967" s="9" t="str">
        <f t="shared" si="856"/>
        <v>40</v>
      </c>
      <c r="D967" s="10" t="s">
        <v>4219</v>
      </c>
      <c r="E967" s="9">
        <v>18</v>
      </c>
      <c r="F967" s="9">
        <v>1</v>
      </c>
      <c r="G967" s="9">
        <v>0</v>
      </c>
      <c r="H967" s="9">
        <v>1</v>
      </c>
      <c r="I967" s="9">
        <v>0</v>
      </c>
      <c r="J967" s="9">
        <v>0</v>
      </c>
      <c r="K967" s="11">
        <v>80</v>
      </c>
      <c r="L967" s="9">
        <v>10</v>
      </c>
      <c r="M967" s="9">
        <v>1</v>
      </c>
      <c r="N967" s="9"/>
      <c r="O967" s="17"/>
      <c r="P967" s="17">
        <f t="shared" si="885"/>
        <v>0</v>
      </c>
      <c r="Q967" s="9">
        <v>5</v>
      </c>
      <c r="R967" s="9"/>
      <c r="S967" s="9">
        <v>0.2</v>
      </c>
      <c r="T967" s="9">
        <v>15</v>
      </c>
      <c r="U967" s="9">
        <v>0</v>
      </c>
      <c r="V967" s="11">
        <v>30</v>
      </c>
      <c r="W967" s="11">
        <f t="shared" si="871"/>
        <v>30</v>
      </c>
      <c r="X967" s="17">
        <f t="shared" si="891"/>
        <v>0</v>
      </c>
      <c r="Y967" s="17"/>
      <c r="Z967" s="9">
        <v>0</v>
      </c>
      <c r="AA967" s="9"/>
      <c r="AB967" s="17"/>
      <c r="AC967" s="17">
        <f t="shared" si="845"/>
        <v>0</v>
      </c>
      <c r="AD967" s="17" t="str">
        <f t="shared" si="878"/>
        <v/>
      </c>
      <c r="AE967" s="17">
        <v>7.0175438596491224E-2</v>
      </c>
      <c r="AF967" s="17">
        <f t="shared" si="886"/>
        <v>9</v>
      </c>
      <c r="AG967" s="17"/>
      <c r="AH967" s="9">
        <v>45</v>
      </c>
      <c r="AI967" s="9"/>
      <c r="AJ967" s="9"/>
      <c r="AK967" s="9"/>
      <c r="AL967" s="9">
        <v>0.72000000000000008</v>
      </c>
      <c r="AM967" s="9"/>
      <c r="AN967" s="9" t="s">
        <v>2085</v>
      </c>
      <c r="AO967" s="9"/>
      <c r="AP967" s="9">
        <v>0.08</v>
      </c>
      <c r="AQ967" s="9">
        <f>+AVERAGE(AL950:AL959)</f>
        <v>0.18049380714162494</v>
      </c>
      <c r="AR967" s="9">
        <f>+AVERAGE(AN950:AN959)</f>
        <v>0.13684352176985856</v>
      </c>
      <c r="AS967" s="17">
        <f t="shared" si="872"/>
        <v>18</v>
      </c>
      <c r="AT967" s="17">
        <f t="shared" si="873"/>
        <v>0.24444444444444446</v>
      </c>
      <c r="AU967" s="17">
        <f t="shared" si="876"/>
        <v>7.0175438596491224E-2</v>
      </c>
      <c r="AV967" s="17">
        <f t="shared" si="877"/>
        <v>0.18876404494382021</v>
      </c>
      <c r="AW967" s="17"/>
      <c r="AX967" s="17"/>
      <c r="AY967" s="17"/>
      <c r="AZ967" s="17">
        <v>5</v>
      </c>
      <c r="BA967" s="24">
        <v>0.83333333333333337</v>
      </c>
      <c r="BB967" s="9">
        <v>18</v>
      </c>
      <c r="BC967" s="9">
        <v>0</v>
      </c>
      <c r="BD967" s="9">
        <f t="shared" si="887"/>
        <v>1</v>
      </c>
      <c r="BE967" s="9" t="s">
        <v>4411</v>
      </c>
      <c r="BF967" s="9">
        <f t="shared" si="888"/>
        <v>0</v>
      </c>
      <c r="BG967" s="9">
        <v>1</v>
      </c>
      <c r="BH967" s="9">
        <v>4</v>
      </c>
      <c r="BI967" s="9">
        <v>5</v>
      </c>
      <c r="BJ967" s="9">
        <v>1</v>
      </c>
      <c r="BK967" s="9">
        <v>2</v>
      </c>
      <c r="BL967" s="9">
        <v>4</v>
      </c>
      <c r="BM967" s="9">
        <v>4</v>
      </c>
      <c r="BN967" s="9" t="s">
        <v>4412</v>
      </c>
      <c r="BO967" s="9">
        <v>0</v>
      </c>
      <c r="BP967" s="9" t="s">
        <v>4413</v>
      </c>
      <c r="BQ967" s="34">
        <f t="shared" si="849"/>
        <v>0.4</v>
      </c>
      <c r="BR967" s="34">
        <f t="shared" si="849"/>
        <v>0</v>
      </c>
      <c r="BS967" s="34">
        <f t="shared" si="849"/>
        <v>0.6</v>
      </c>
      <c r="BT967" s="9"/>
      <c r="BU967" s="9"/>
      <c r="BV967" s="9"/>
      <c r="BW967" s="9"/>
      <c r="BX967" s="9"/>
      <c r="BY967" s="9"/>
      <c r="BZ967" s="22">
        <f t="shared" si="879"/>
        <v>0</v>
      </c>
      <c r="CA967" s="22">
        <f t="shared" si="880"/>
        <v>8</v>
      </c>
      <c r="CB967" s="22">
        <f t="shared" si="881"/>
        <v>0.6</v>
      </c>
      <c r="CC967" s="22">
        <f t="shared" si="882"/>
        <v>0</v>
      </c>
      <c r="CD967" s="22">
        <f t="shared" si="883"/>
        <v>1</v>
      </c>
      <c r="CK967" s="23">
        <v>0.2807017543859649</v>
      </c>
      <c r="CL967" s="23">
        <f t="shared" si="884"/>
        <v>4</v>
      </c>
      <c r="CM967" s="23">
        <f t="shared" si="889"/>
        <v>0.72197522856649976</v>
      </c>
      <c r="CN967" s="23">
        <f t="shared" si="890"/>
        <v>0.54737408707943425</v>
      </c>
      <c r="CQ967" s="49">
        <v>1</v>
      </c>
    </row>
    <row r="968" spans="1:95" ht="11.25" customHeight="1">
      <c r="A968" s="9">
        <v>9</v>
      </c>
      <c r="B968" s="9">
        <v>4</v>
      </c>
      <c r="C968" s="9" t="str">
        <f t="shared" si="856"/>
        <v>40</v>
      </c>
      <c r="D968" s="10" t="s">
        <v>4219</v>
      </c>
      <c r="E968" s="9">
        <v>19</v>
      </c>
      <c r="F968" s="9">
        <v>1</v>
      </c>
      <c r="G968" s="9">
        <v>0</v>
      </c>
      <c r="H968" s="9">
        <v>1</v>
      </c>
      <c r="I968" s="9">
        <v>0</v>
      </c>
      <c r="J968" s="9">
        <v>0</v>
      </c>
      <c r="K968" s="11">
        <v>10</v>
      </c>
      <c r="L968" s="9">
        <v>5</v>
      </c>
      <c r="M968" s="9">
        <v>1</v>
      </c>
      <c r="N968" s="9"/>
      <c r="O968" s="17"/>
      <c r="P968" s="17">
        <f t="shared" si="885"/>
        <v>0</v>
      </c>
      <c r="Q968" s="9">
        <v>21</v>
      </c>
      <c r="R968" s="9"/>
      <c r="S968" s="9">
        <v>4.7619047619047616E-2</v>
      </c>
      <c r="T968" s="9">
        <v>26</v>
      </c>
      <c r="U968" s="9">
        <v>0</v>
      </c>
      <c r="V968" s="11">
        <v>30</v>
      </c>
      <c r="W968" s="11">
        <f t="shared" si="871"/>
        <v>30</v>
      </c>
      <c r="X968" s="17">
        <f t="shared" si="891"/>
        <v>0</v>
      </c>
      <c r="Y968" s="17"/>
      <c r="Z968" s="9">
        <v>0</v>
      </c>
      <c r="AA968" s="9"/>
      <c r="AB968" s="17"/>
      <c r="AC968" s="17">
        <f t="shared" si="845"/>
        <v>0</v>
      </c>
      <c r="AD968" s="17" t="str">
        <f t="shared" si="878"/>
        <v/>
      </c>
      <c r="AE968" s="17" t="s">
        <v>2085</v>
      </c>
      <c r="AF968" s="17">
        <f t="shared" si="886"/>
        <v>9</v>
      </c>
      <c r="AG968" s="17"/>
      <c r="AH968" s="9">
        <v>29</v>
      </c>
      <c r="AI968" s="9"/>
      <c r="AJ968" s="9"/>
      <c r="AK968" s="9"/>
      <c r="AL968" s="9">
        <v>0.3428571428571428</v>
      </c>
      <c r="AM968" s="9"/>
      <c r="AN968" s="9" t="s">
        <v>2085</v>
      </c>
      <c r="AO968" s="9"/>
      <c r="AP968" s="9">
        <v>0.24827586206896557</v>
      </c>
      <c r="AQ968" s="9">
        <f>+AVERAGE(AL950:AL959)</f>
        <v>0.18049380714162494</v>
      </c>
      <c r="AR968" s="9">
        <f>+AVERAGE(AN950:AN959)</f>
        <v>0.13684352176985856</v>
      </c>
      <c r="AS968" s="17">
        <f t="shared" si="872"/>
        <v>5</v>
      </c>
      <c r="AT968" s="17">
        <f t="shared" si="873"/>
        <v>0.72000000000000008</v>
      </c>
      <c r="AU968" s="17" t="str">
        <f t="shared" si="876"/>
        <v/>
      </c>
      <c r="AV968" s="17">
        <f t="shared" si="877"/>
        <v>0.08</v>
      </c>
      <c r="AW968" s="17"/>
      <c r="AX968" s="17"/>
      <c r="AY968" s="17"/>
      <c r="AZ968" s="17">
        <v>5</v>
      </c>
      <c r="BA968" s="24">
        <v>0.83333333333333337</v>
      </c>
      <c r="BB968" s="9">
        <v>18</v>
      </c>
      <c r="BC968" s="9">
        <v>0</v>
      </c>
      <c r="BD968" s="9">
        <f t="shared" si="887"/>
        <v>1</v>
      </c>
      <c r="BE968" s="9" t="s">
        <v>4411</v>
      </c>
      <c r="BF968" s="9">
        <f t="shared" si="888"/>
        <v>0</v>
      </c>
      <c r="BG968" s="9">
        <v>1</v>
      </c>
      <c r="BH968" s="9">
        <v>4</v>
      </c>
      <c r="BI968" s="9">
        <v>5</v>
      </c>
      <c r="BJ968" s="9">
        <v>1</v>
      </c>
      <c r="BK968" s="9">
        <v>2</v>
      </c>
      <c r="BL968" s="9">
        <v>4</v>
      </c>
      <c r="BM968" s="9">
        <v>4</v>
      </c>
      <c r="BN968" s="9" t="s">
        <v>4412</v>
      </c>
      <c r="BO968" s="9">
        <v>0</v>
      </c>
      <c r="BP968" s="9" t="s">
        <v>4413</v>
      </c>
      <c r="BQ968" s="34">
        <f t="shared" si="849"/>
        <v>0.4</v>
      </c>
      <c r="BR968" s="34">
        <f t="shared" si="849"/>
        <v>0</v>
      </c>
      <c r="BS968" s="34">
        <f t="shared" si="849"/>
        <v>0.6</v>
      </c>
      <c r="BT968" s="9"/>
      <c r="BU968" s="9"/>
      <c r="BV968" s="9"/>
      <c r="BW968" s="9"/>
      <c r="BX968" s="9"/>
      <c r="BY968" s="9"/>
      <c r="BZ968" s="22">
        <f t="shared" si="879"/>
        <v>0</v>
      </c>
      <c r="CA968" s="22">
        <f t="shared" si="880"/>
        <v>9</v>
      </c>
      <c r="CB968" s="22">
        <f t="shared" si="881"/>
        <v>0.6</v>
      </c>
      <c r="CC968" s="22">
        <f t="shared" si="882"/>
        <v>0</v>
      </c>
      <c r="CD968" s="22">
        <f t="shared" si="883"/>
        <v>1</v>
      </c>
      <c r="CK968" s="23" t="s">
        <v>2085</v>
      </c>
      <c r="CL968" s="23">
        <f t="shared" si="884"/>
        <v>4</v>
      </c>
      <c r="CM968" s="23">
        <f t="shared" si="889"/>
        <v>0.72197522856649976</v>
      </c>
      <c r="CN968" s="23">
        <f t="shared" si="890"/>
        <v>0.54737408707943425</v>
      </c>
      <c r="CQ968" s="49">
        <v>2</v>
      </c>
    </row>
    <row r="969" spans="1:95" ht="11.25" customHeight="1">
      <c r="A969" s="9">
        <v>9</v>
      </c>
      <c r="B969" s="9">
        <v>4</v>
      </c>
      <c r="C969" s="9" t="str">
        <f t="shared" si="856"/>
        <v>40</v>
      </c>
      <c r="D969" s="10" t="s">
        <v>4219</v>
      </c>
      <c r="E969" s="9">
        <v>20</v>
      </c>
      <c r="F969" s="9">
        <v>1</v>
      </c>
      <c r="G969" s="9">
        <v>0</v>
      </c>
      <c r="H969" s="9">
        <v>1</v>
      </c>
      <c r="I969" s="9">
        <v>0</v>
      </c>
      <c r="J969" s="9">
        <v>0</v>
      </c>
      <c r="K969" s="11">
        <v>10</v>
      </c>
      <c r="L969" s="9">
        <v>16</v>
      </c>
      <c r="M969" s="9">
        <v>0</v>
      </c>
      <c r="N969" s="17">
        <f>SUM(M960:M969)</f>
        <v>21</v>
      </c>
      <c r="O969" s="17"/>
      <c r="P969" s="17">
        <f t="shared" si="885"/>
        <v>0</v>
      </c>
      <c r="Q969" s="9">
        <v>1</v>
      </c>
      <c r="R969" s="9"/>
      <c r="S969" s="9">
        <v>0</v>
      </c>
      <c r="T969" s="9">
        <v>17</v>
      </c>
      <c r="U969" s="9">
        <v>0</v>
      </c>
      <c r="V969" s="11">
        <v>30</v>
      </c>
      <c r="W969" s="11">
        <f t="shared" si="871"/>
        <v>30</v>
      </c>
      <c r="X969" s="17">
        <f t="shared" si="891"/>
        <v>0</v>
      </c>
      <c r="Y969" s="17"/>
      <c r="Z969" s="9">
        <v>0</v>
      </c>
      <c r="AA969" s="17">
        <f>SUM(Z960:Z969)</f>
        <v>42</v>
      </c>
      <c r="AB969" s="17"/>
      <c r="AC969" s="17">
        <f t="shared" ref="AC969" si="892">AC947</f>
        <v>0</v>
      </c>
      <c r="AD969" s="17" t="str">
        <f t="shared" si="878"/>
        <v/>
      </c>
      <c r="AE969" s="17" t="s">
        <v>2085</v>
      </c>
      <c r="AF969" s="17">
        <f t="shared" si="886"/>
        <v>10</v>
      </c>
      <c r="AG969" s="17">
        <f>+SUM(AF960:AF969)</f>
        <v>121</v>
      </c>
      <c r="AH969" s="9">
        <v>49</v>
      </c>
      <c r="AI969" s="9"/>
      <c r="AJ969" s="9"/>
      <c r="AK969" s="9"/>
      <c r="AL969" s="9">
        <v>0.8</v>
      </c>
      <c r="AM969" s="9"/>
      <c r="AN969" s="9" t="s">
        <v>2085</v>
      </c>
      <c r="AO969" s="9"/>
      <c r="AP969" s="9">
        <v>1.6326530612244892E-2</v>
      </c>
      <c r="AQ969" s="9">
        <f>+AVERAGE(AL950:AL959)</f>
        <v>0.18049380714162494</v>
      </c>
      <c r="AR969" s="9">
        <f>+AVERAGE(AN950:AN959)</f>
        <v>0.13684352176985856</v>
      </c>
      <c r="AS969" s="17">
        <f t="shared" si="872"/>
        <v>21</v>
      </c>
      <c r="AT969" s="17">
        <f t="shared" si="873"/>
        <v>0.3428571428571428</v>
      </c>
      <c r="AU969" s="17" t="str">
        <f t="shared" si="876"/>
        <v/>
      </c>
      <c r="AV969" s="17">
        <f t="shared" si="877"/>
        <v>0.24827586206896557</v>
      </c>
      <c r="AW969" s="17"/>
      <c r="AX969" s="17"/>
      <c r="AY969" s="17"/>
      <c r="AZ969" s="17">
        <v>5</v>
      </c>
      <c r="BA969" s="24">
        <v>0.83333333333333337</v>
      </c>
      <c r="BB969" s="9">
        <v>18</v>
      </c>
      <c r="BC969" s="9">
        <v>0</v>
      </c>
      <c r="BD969" s="9">
        <f t="shared" si="887"/>
        <v>1</v>
      </c>
      <c r="BE969" s="9" t="s">
        <v>4411</v>
      </c>
      <c r="BF969" s="9">
        <f t="shared" si="888"/>
        <v>0</v>
      </c>
      <c r="BG969" s="9">
        <v>1</v>
      </c>
      <c r="BH969" s="9">
        <v>4</v>
      </c>
      <c r="BI969" s="9">
        <v>5</v>
      </c>
      <c r="BJ969" s="9">
        <v>1</v>
      </c>
      <c r="BK969" s="9">
        <v>2</v>
      </c>
      <c r="BL969" s="9">
        <v>4</v>
      </c>
      <c r="BM969" s="9">
        <v>4</v>
      </c>
      <c r="BN969" s="9" t="s">
        <v>4412</v>
      </c>
      <c r="BO969" s="9">
        <v>0</v>
      </c>
      <c r="BP969" s="9" t="s">
        <v>4413</v>
      </c>
      <c r="BQ969" s="34">
        <f t="shared" ref="BQ969:BS969" si="893">BQ947</f>
        <v>0.4</v>
      </c>
      <c r="BR969" s="34">
        <f t="shared" si="893"/>
        <v>0</v>
      </c>
      <c r="BS969" s="34">
        <f t="shared" si="893"/>
        <v>0.6</v>
      </c>
      <c r="BT969" s="9"/>
      <c r="BU969" s="9"/>
      <c r="BV969" s="9"/>
      <c r="BW969" s="9">
        <f>SUM(AF960:AF969)</f>
        <v>121</v>
      </c>
      <c r="BX969" s="9"/>
      <c r="BY969" s="9">
        <f t="shared" ref="BY969" si="894">SUM(BW959,BW969)</f>
        <v>260</v>
      </c>
      <c r="BZ969" s="22">
        <f t="shared" si="879"/>
        <v>0</v>
      </c>
      <c r="CA969" s="22">
        <f t="shared" si="880"/>
        <v>10</v>
      </c>
      <c r="CB969" s="22">
        <f t="shared" si="881"/>
        <v>0.6</v>
      </c>
      <c r="CC969" s="22">
        <f t="shared" si="882"/>
        <v>0</v>
      </c>
      <c r="CD969" s="22">
        <f t="shared" si="883"/>
        <v>1</v>
      </c>
      <c r="CK969" s="23" t="s">
        <v>2085</v>
      </c>
      <c r="CL969" s="23">
        <f t="shared" si="884"/>
        <v>4</v>
      </c>
      <c r="CM969" s="23">
        <f t="shared" si="889"/>
        <v>0.72197522856649976</v>
      </c>
      <c r="CN969" s="23">
        <f t="shared" si="890"/>
        <v>0.54737408707943425</v>
      </c>
      <c r="CQ969" s="49">
        <v>3</v>
      </c>
    </row>
    <row r="970" spans="1:95" ht="11.25" customHeight="1">
      <c r="A970" s="9">
        <v>9</v>
      </c>
      <c r="B970" s="9">
        <v>5</v>
      </c>
      <c r="C970" s="9" t="str">
        <f t="shared" si="856"/>
        <v>13</v>
      </c>
      <c r="D970" s="10" t="s">
        <v>4220</v>
      </c>
      <c r="E970" s="9">
        <v>-2</v>
      </c>
      <c r="F970" s="9">
        <v>1</v>
      </c>
      <c r="G970" s="9">
        <v>0</v>
      </c>
      <c r="H970" s="9">
        <v>0</v>
      </c>
      <c r="I970" s="9">
        <v>0</v>
      </c>
      <c r="J970" s="9">
        <v>0</v>
      </c>
      <c r="K970" s="11">
        <v>25</v>
      </c>
      <c r="L970" s="9">
        <v>50</v>
      </c>
      <c r="M970" s="9">
        <v>7</v>
      </c>
      <c r="N970" s="9"/>
      <c r="O970" s="17"/>
      <c r="P970" s="17">
        <f t="shared" si="885"/>
        <v>1</v>
      </c>
      <c r="Q970" s="9">
        <v>35</v>
      </c>
      <c r="R970" s="9"/>
      <c r="S970" s="9">
        <v>0.2</v>
      </c>
      <c r="T970" s="9">
        <v>85</v>
      </c>
      <c r="U970" s="9">
        <v>40</v>
      </c>
      <c r="V970" s="11">
        <v>30</v>
      </c>
      <c r="W970" s="18"/>
      <c r="X970" s="17">
        <f t="shared" si="891"/>
        <v>30</v>
      </c>
      <c r="Y970" s="17"/>
      <c r="Z970" s="9">
        <v>0</v>
      </c>
      <c r="AA970" s="9"/>
      <c r="AB970" s="17"/>
      <c r="AC970" s="17">
        <f>AC948</f>
        <v>40</v>
      </c>
      <c r="AD970" s="17">
        <f t="shared" si="878"/>
        <v>0</v>
      </c>
      <c r="AE970" s="17"/>
      <c r="AF970" s="17">
        <f t="shared" si="886"/>
        <v>3</v>
      </c>
      <c r="AG970" s="17"/>
      <c r="AH970" s="9">
        <v>55</v>
      </c>
      <c r="AI970" s="9"/>
      <c r="AJ970" s="9"/>
      <c r="AK970" s="9"/>
      <c r="AL970" s="9">
        <v>0</v>
      </c>
      <c r="AM970" s="9"/>
      <c r="AN970" s="9">
        <v>0</v>
      </c>
      <c r="AO970" s="9"/>
      <c r="AP970" s="9">
        <v>0.3418181818181818</v>
      </c>
      <c r="AQ970" s="22"/>
      <c r="AR970" s="22"/>
      <c r="AS970" s="17"/>
      <c r="AT970" s="17"/>
      <c r="AU970" s="17"/>
      <c r="AV970" s="17"/>
      <c r="AW970" s="17"/>
      <c r="AX970" s="17"/>
      <c r="AY970" s="17"/>
      <c r="AZ970" s="17">
        <v>1</v>
      </c>
      <c r="BA970" s="24">
        <v>0.16666666666666666</v>
      </c>
      <c r="BB970" s="9">
        <v>19</v>
      </c>
      <c r="BC970" s="9">
        <v>0</v>
      </c>
      <c r="BD970" s="9">
        <f t="shared" si="887"/>
        <v>1</v>
      </c>
      <c r="BE970" s="9" t="s">
        <v>4383</v>
      </c>
      <c r="BF970" s="9">
        <f t="shared" si="888"/>
        <v>0</v>
      </c>
      <c r="BG970" s="9">
        <v>1</v>
      </c>
      <c r="BH970" s="9">
        <v>2</v>
      </c>
      <c r="BI970" s="9">
        <v>3</v>
      </c>
      <c r="BJ970" s="9">
        <v>0</v>
      </c>
      <c r="BK970" s="9">
        <v>1</v>
      </c>
      <c r="BL970" s="9">
        <v>4</v>
      </c>
      <c r="BM970" s="9">
        <v>3</v>
      </c>
      <c r="BN970" s="9">
        <v>0</v>
      </c>
      <c r="BO970" s="9">
        <v>2</v>
      </c>
      <c r="BP970" s="9" t="s">
        <v>4414</v>
      </c>
      <c r="BQ970" s="34">
        <f>BQ948</f>
        <v>0</v>
      </c>
      <c r="BR970" s="34">
        <f>BR948</f>
        <v>0</v>
      </c>
      <c r="BS970" s="34">
        <f>BS948</f>
        <v>0.6</v>
      </c>
      <c r="BT970" s="22"/>
      <c r="BU970" s="22"/>
      <c r="BV970" s="22"/>
      <c r="BW970" s="22"/>
      <c r="BX970" s="22"/>
      <c r="BY970" s="22"/>
      <c r="BZ970" s="22">
        <f t="shared" si="879"/>
        <v>0</v>
      </c>
      <c r="CA970" s="22">
        <f t="shared" si="880"/>
        <v>0</v>
      </c>
      <c r="CB970" s="22">
        <f t="shared" si="881"/>
        <v>0</v>
      </c>
      <c r="CC970" s="22">
        <f t="shared" si="882"/>
        <v>0.6</v>
      </c>
      <c r="CD970" s="22">
        <f t="shared" si="883"/>
        <v>0</v>
      </c>
      <c r="CK970" s="23" t="s">
        <v>2085</v>
      </c>
      <c r="CL970" s="23">
        <f t="shared" si="884"/>
        <v>5</v>
      </c>
      <c r="CM970" s="23" t="str">
        <f t="shared" si="889"/>
        <v/>
      </c>
      <c r="CN970" s="23" t="str">
        <f t="shared" si="890"/>
        <v/>
      </c>
      <c r="CQ970" s="49">
        <v>2</v>
      </c>
    </row>
    <row r="971" spans="1:95" ht="11.25" customHeight="1">
      <c r="A971" s="9">
        <v>9</v>
      </c>
      <c r="B971" s="9">
        <v>5</v>
      </c>
      <c r="C971" s="9" t="str">
        <f t="shared" si="856"/>
        <v>13</v>
      </c>
      <c r="D971" s="10" t="s">
        <v>4220</v>
      </c>
      <c r="E971" s="9">
        <v>-1</v>
      </c>
      <c r="F971" s="9">
        <v>1</v>
      </c>
      <c r="G971" s="9">
        <v>0</v>
      </c>
      <c r="H971" s="9">
        <v>0</v>
      </c>
      <c r="I971" s="9">
        <v>0</v>
      </c>
      <c r="J971" s="9">
        <v>0</v>
      </c>
      <c r="K971" s="11">
        <v>25</v>
      </c>
      <c r="L971" s="9">
        <v>60</v>
      </c>
      <c r="M971" s="9">
        <v>10</v>
      </c>
      <c r="N971" s="9"/>
      <c r="O971" s="17"/>
      <c r="P971" s="17">
        <f t="shared" si="885"/>
        <v>1</v>
      </c>
      <c r="Q971" s="9">
        <v>34</v>
      </c>
      <c r="R971" s="9"/>
      <c r="S971" s="9">
        <v>0.29411764705882354</v>
      </c>
      <c r="T971" s="9">
        <v>94</v>
      </c>
      <c r="U971" s="9">
        <v>40</v>
      </c>
      <c r="V971" s="11">
        <v>30</v>
      </c>
      <c r="W971" s="11">
        <f>V970</f>
        <v>30</v>
      </c>
      <c r="X971" s="17">
        <f t="shared" si="891"/>
        <v>30</v>
      </c>
      <c r="Y971" s="17"/>
      <c r="Z971" s="9">
        <v>0</v>
      </c>
      <c r="AA971" s="9"/>
      <c r="AB971" s="17"/>
      <c r="AC971" s="17">
        <f t="shared" ref="AC971:AC991" si="895">AC949</f>
        <v>54</v>
      </c>
      <c r="AD971" s="17">
        <f t="shared" si="878"/>
        <v>0</v>
      </c>
      <c r="AE971" s="17">
        <v>0</v>
      </c>
      <c r="AF971" s="17">
        <f t="shared" si="886"/>
        <v>0</v>
      </c>
      <c r="AG971" s="17"/>
      <c r="AH971" s="9">
        <v>70</v>
      </c>
      <c r="AI971" s="9"/>
      <c r="AJ971" s="9"/>
      <c r="AK971" s="9"/>
      <c r="AL971" s="9">
        <v>0.1647058823529412</v>
      </c>
      <c r="AM971" s="9"/>
      <c r="AN971" s="9">
        <v>0</v>
      </c>
      <c r="AO971" s="9"/>
      <c r="AP971" s="9">
        <v>0.25714285714285712</v>
      </c>
      <c r="AQ971" s="9"/>
      <c r="AR971" s="9"/>
      <c r="AS971" s="17">
        <f>+Q970</f>
        <v>35</v>
      </c>
      <c r="AT971" s="17">
        <f t="shared" ref="AT971" si="896">+AL970</f>
        <v>0</v>
      </c>
      <c r="AU971" s="17">
        <f t="shared" ref="AU971" si="897">+AN970</f>
        <v>0</v>
      </c>
      <c r="AV971" s="17">
        <f t="shared" ref="AV971" si="898">+AP970</f>
        <v>0.3418181818181818</v>
      </c>
      <c r="AW971" s="17"/>
      <c r="AX971" s="17"/>
      <c r="AY971" s="17"/>
      <c r="AZ971" s="17">
        <v>1</v>
      </c>
      <c r="BA971" s="24">
        <v>0.16666666666666666</v>
      </c>
      <c r="BB971" s="9">
        <v>19</v>
      </c>
      <c r="BC971" s="9">
        <v>0</v>
      </c>
      <c r="BD971" s="9">
        <f t="shared" si="887"/>
        <v>1</v>
      </c>
      <c r="BE971" s="9" t="s">
        <v>4383</v>
      </c>
      <c r="BF971" s="9">
        <f t="shared" si="888"/>
        <v>0</v>
      </c>
      <c r="BG971" s="9">
        <v>1</v>
      </c>
      <c r="BH971" s="9">
        <v>2</v>
      </c>
      <c r="BI971" s="9">
        <v>3</v>
      </c>
      <c r="BJ971" s="9">
        <v>0</v>
      </c>
      <c r="BK971" s="9">
        <v>1</v>
      </c>
      <c r="BL971" s="9">
        <v>4</v>
      </c>
      <c r="BM971" s="9">
        <v>3</v>
      </c>
      <c r="BN971" s="9">
        <v>0</v>
      </c>
      <c r="BO971" s="9">
        <v>2</v>
      </c>
      <c r="BP971" s="9" t="s">
        <v>4414</v>
      </c>
      <c r="BQ971" s="34">
        <f t="shared" ref="BQ971:BS991" si="899">BQ949</f>
        <v>0.4</v>
      </c>
      <c r="BR971" s="34">
        <f t="shared" si="899"/>
        <v>0</v>
      </c>
      <c r="BS971" s="34">
        <f t="shared" si="899"/>
        <v>0.6</v>
      </c>
      <c r="BT971" s="9"/>
      <c r="BU971" s="9"/>
      <c r="BV971" s="9"/>
      <c r="BW971" s="9"/>
      <c r="BX971" s="9"/>
      <c r="BY971" s="9"/>
      <c r="BZ971" s="22">
        <f t="shared" si="879"/>
        <v>0</v>
      </c>
      <c r="CA971" s="22">
        <f t="shared" si="880"/>
        <v>0</v>
      </c>
      <c r="CB971" s="22">
        <f t="shared" si="881"/>
        <v>0</v>
      </c>
      <c r="CC971" s="22">
        <f t="shared" si="882"/>
        <v>0.6</v>
      </c>
      <c r="CD971" s="22">
        <f t="shared" si="883"/>
        <v>0</v>
      </c>
      <c r="CK971" s="23">
        <v>0</v>
      </c>
      <c r="CL971" s="23">
        <f t="shared" si="884"/>
        <v>5</v>
      </c>
      <c r="CM971" s="23" t="str">
        <f t="shared" si="889"/>
        <v/>
      </c>
      <c r="CN971" s="23" t="str">
        <f t="shared" si="890"/>
        <v/>
      </c>
      <c r="CQ971" s="49">
        <v>1</v>
      </c>
    </row>
    <row r="972" spans="1:95" ht="11.25" customHeight="1">
      <c r="A972" s="9">
        <v>9</v>
      </c>
      <c r="B972" s="9">
        <v>5</v>
      </c>
      <c r="C972" s="9" t="str">
        <f t="shared" si="856"/>
        <v>13</v>
      </c>
      <c r="D972" s="10" t="s">
        <v>4220</v>
      </c>
      <c r="E972" s="9">
        <v>1</v>
      </c>
      <c r="F972" s="9">
        <v>1</v>
      </c>
      <c r="G972" s="9">
        <v>0</v>
      </c>
      <c r="H972" s="9">
        <v>0</v>
      </c>
      <c r="I972" s="9">
        <v>0</v>
      </c>
      <c r="J972" s="9">
        <v>0</v>
      </c>
      <c r="K972" s="11">
        <v>25</v>
      </c>
      <c r="L972" s="9">
        <v>75</v>
      </c>
      <c r="M972" s="9">
        <v>5</v>
      </c>
      <c r="N972" s="17">
        <f>SUM(M972:M972)</f>
        <v>5</v>
      </c>
      <c r="O972" s="17"/>
      <c r="P972" s="17">
        <f t="shared" si="885"/>
        <v>2</v>
      </c>
      <c r="Q972" s="9">
        <v>34</v>
      </c>
      <c r="R972" s="9"/>
      <c r="S972" s="9">
        <v>0.14705882352941177</v>
      </c>
      <c r="T972" s="9">
        <v>100</v>
      </c>
      <c r="U972" s="9">
        <v>40</v>
      </c>
      <c r="V972" s="11">
        <v>30</v>
      </c>
      <c r="W972" s="11">
        <f t="shared" ref="W972:W991" si="900">V971</f>
        <v>30</v>
      </c>
      <c r="X972" s="17">
        <f t="shared" si="891"/>
        <v>30</v>
      </c>
      <c r="Y972" s="17"/>
      <c r="Z972" s="9">
        <v>1</v>
      </c>
      <c r="AA972" s="17">
        <f>SUM(Z972:Z972)</f>
        <v>1</v>
      </c>
      <c r="AB972" s="17"/>
      <c r="AC972" s="17">
        <f t="shared" si="895"/>
        <v>53</v>
      </c>
      <c r="AD972" s="17">
        <f t="shared" si="878"/>
        <v>1.8867924528301886E-2</v>
      </c>
      <c r="AE972" s="17">
        <v>0</v>
      </c>
      <c r="AF972" s="17">
        <f t="shared" si="886"/>
        <v>6</v>
      </c>
      <c r="AG972" s="17"/>
      <c r="AH972" s="9">
        <v>69</v>
      </c>
      <c r="AI972" s="9"/>
      <c r="AJ972" s="9"/>
      <c r="AK972" s="9"/>
      <c r="AL972" s="9">
        <v>0.10588235294117647</v>
      </c>
      <c r="AM972" s="9"/>
      <c r="AN972" s="9">
        <v>1.8867924528301886E-2</v>
      </c>
      <c r="AO972" s="9"/>
      <c r="AP972" s="9">
        <v>0.20869565217391309</v>
      </c>
      <c r="AQ972" s="9"/>
      <c r="AR972" s="9"/>
      <c r="AZ972">
        <v>1</v>
      </c>
      <c r="BA972" s="24">
        <v>0.16666666666666666</v>
      </c>
      <c r="BB972" s="9">
        <v>19</v>
      </c>
      <c r="BC972" s="9">
        <v>0</v>
      </c>
      <c r="BD972" s="9">
        <f t="shared" si="887"/>
        <v>1</v>
      </c>
      <c r="BE972" s="9" t="s">
        <v>4383</v>
      </c>
      <c r="BF972" s="9">
        <f t="shared" si="888"/>
        <v>0</v>
      </c>
      <c r="BG972" s="9">
        <v>1</v>
      </c>
      <c r="BH972" s="9">
        <v>2</v>
      </c>
      <c r="BI972" s="9">
        <v>3</v>
      </c>
      <c r="BJ972" s="9">
        <v>0</v>
      </c>
      <c r="BK972" s="9">
        <v>1</v>
      </c>
      <c r="BL972" s="9">
        <v>4</v>
      </c>
      <c r="BM972" s="9">
        <v>3</v>
      </c>
      <c r="BN972" s="9">
        <v>0</v>
      </c>
      <c r="BO972" s="9">
        <v>2</v>
      </c>
      <c r="BP972" s="9" t="s">
        <v>4414</v>
      </c>
      <c r="BQ972" s="34">
        <f t="shared" si="899"/>
        <v>0.4</v>
      </c>
      <c r="BR972" s="34">
        <f t="shared" si="899"/>
        <v>0</v>
      </c>
      <c r="BS972" s="34">
        <f t="shared" si="899"/>
        <v>0.6</v>
      </c>
      <c r="BT972" s="9"/>
      <c r="BU972" s="9"/>
      <c r="BV972" s="9"/>
      <c r="BW972" s="9"/>
      <c r="BX972" s="9"/>
      <c r="BY972" s="9"/>
      <c r="BZ972" s="22">
        <f t="shared" si="879"/>
        <v>1</v>
      </c>
      <c r="CA972" s="22">
        <f t="shared" si="880"/>
        <v>0</v>
      </c>
      <c r="CB972" s="22">
        <f t="shared" si="881"/>
        <v>0</v>
      </c>
      <c r="CC972" s="22">
        <f t="shared" si="882"/>
        <v>0.6</v>
      </c>
      <c r="CD972" s="22">
        <f t="shared" si="883"/>
        <v>0</v>
      </c>
      <c r="CK972" s="23">
        <v>0</v>
      </c>
      <c r="CL972" s="23">
        <f t="shared" si="884"/>
        <v>5</v>
      </c>
      <c r="CM972" s="23" t="str">
        <f t="shared" si="889"/>
        <v/>
      </c>
      <c r="CN972" s="23" t="str">
        <f t="shared" si="890"/>
        <v/>
      </c>
      <c r="CQ972" s="49">
        <v>3</v>
      </c>
    </row>
    <row r="973" spans="1:95" ht="11.25" customHeight="1">
      <c r="A973" s="9">
        <v>9</v>
      </c>
      <c r="B973" s="9">
        <v>5</v>
      </c>
      <c r="C973" s="9" t="str">
        <f t="shared" si="856"/>
        <v>13</v>
      </c>
      <c r="D973" s="10" t="s">
        <v>4220</v>
      </c>
      <c r="E973" s="9">
        <v>2</v>
      </c>
      <c r="F973" s="9">
        <v>1</v>
      </c>
      <c r="G973" s="9">
        <v>0</v>
      </c>
      <c r="H973" s="9">
        <v>0</v>
      </c>
      <c r="I973" s="9">
        <v>0</v>
      </c>
      <c r="J973" s="9">
        <v>0</v>
      </c>
      <c r="K973" s="11">
        <v>25</v>
      </c>
      <c r="L973" s="9">
        <v>75</v>
      </c>
      <c r="M973" s="9">
        <v>1</v>
      </c>
      <c r="N973" s="17">
        <f>SUM(M972:M973)</f>
        <v>6</v>
      </c>
      <c r="O973" s="17"/>
      <c r="P973" s="17">
        <f t="shared" si="885"/>
        <v>0</v>
      </c>
      <c r="Q973" s="9">
        <v>15</v>
      </c>
      <c r="R973" s="9"/>
      <c r="S973" s="9">
        <v>6.6666666666666666E-2</v>
      </c>
      <c r="T973" s="9">
        <v>90</v>
      </c>
      <c r="U973" s="9">
        <v>40</v>
      </c>
      <c r="V973" s="11">
        <v>30</v>
      </c>
      <c r="W973" s="11">
        <f t="shared" si="900"/>
        <v>30</v>
      </c>
      <c r="X973" s="17">
        <f t="shared" si="891"/>
        <v>30</v>
      </c>
      <c r="Y973" s="17"/>
      <c r="Z973" s="9">
        <v>0</v>
      </c>
      <c r="AA973" s="17">
        <f>SUM(Z972:Z973)</f>
        <v>1</v>
      </c>
      <c r="AB973" s="17"/>
      <c r="AC973" s="17">
        <f t="shared" si="895"/>
        <v>56</v>
      </c>
      <c r="AD973" s="17">
        <f t="shared" si="878"/>
        <v>0</v>
      </c>
      <c r="AE973" s="17">
        <v>1.8867924528301886E-2</v>
      </c>
      <c r="AF973" s="17">
        <f t="shared" si="886"/>
        <v>9</v>
      </c>
      <c r="AG973" s="17"/>
      <c r="AH973" s="9">
        <v>91</v>
      </c>
      <c r="AI973" s="9"/>
      <c r="AJ973" s="9"/>
      <c r="AK973" s="9"/>
      <c r="AL973" s="9">
        <v>0.42666666666666664</v>
      </c>
      <c r="AM973" s="9"/>
      <c r="AN973" s="9">
        <v>0</v>
      </c>
      <c r="AO973" s="9"/>
      <c r="AP973" s="9">
        <v>0.17582417582417587</v>
      </c>
      <c r="AQ973" s="9"/>
      <c r="AR973" s="9"/>
      <c r="AS973" s="17">
        <f t="shared" ref="AS973:AS991" si="901">+Q972</f>
        <v>34</v>
      </c>
      <c r="AT973" s="17">
        <f t="shared" si="873"/>
        <v>0.10588235294117647</v>
      </c>
      <c r="AU973" s="17">
        <f t="shared" ref="AU973:AU981" si="902">+AN972</f>
        <v>1.8867924528301886E-2</v>
      </c>
      <c r="AV973" s="17">
        <f t="shared" ref="AV973:AV981" si="903">+AP972</f>
        <v>0.20869565217391309</v>
      </c>
      <c r="AW973" s="17"/>
      <c r="AX973" s="17"/>
      <c r="AY973" s="17"/>
      <c r="AZ973" s="17">
        <v>1</v>
      </c>
      <c r="BA973" s="24">
        <v>0.16666666666666666</v>
      </c>
      <c r="BB973" s="9">
        <v>19</v>
      </c>
      <c r="BC973" s="9">
        <v>0</v>
      </c>
      <c r="BD973" s="9">
        <f t="shared" si="887"/>
        <v>1</v>
      </c>
      <c r="BE973" s="9" t="s">
        <v>4383</v>
      </c>
      <c r="BF973" s="9">
        <f t="shared" si="888"/>
        <v>0</v>
      </c>
      <c r="BG973" s="9">
        <v>1</v>
      </c>
      <c r="BH973" s="9">
        <v>2</v>
      </c>
      <c r="BI973" s="9">
        <v>3</v>
      </c>
      <c r="BJ973" s="9">
        <v>0</v>
      </c>
      <c r="BK973" s="9">
        <v>1</v>
      </c>
      <c r="BL973" s="9">
        <v>4</v>
      </c>
      <c r="BM973" s="9">
        <v>3</v>
      </c>
      <c r="BN973" s="9">
        <v>0</v>
      </c>
      <c r="BO973" s="9">
        <v>2</v>
      </c>
      <c r="BP973" s="9" t="s">
        <v>4414</v>
      </c>
      <c r="BQ973" s="34">
        <f t="shared" si="899"/>
        <v>0.4</v>
      </c>
      <c r="BR973" s="34">
        <f t="shared" si="899"/>
        <v>0</v>
      </c>
      <c r="BS973" s="34">
        <f t="shared" si="899"/>
        <v>0.6</v>
      </c>
      <c r="BT973" s="9"/>
      <c r="BU973" s="9"/>
      <c r="BV973" s="9"/>
      <c r="BW973" s="9"/>
      <c r="BX973" s="9"/>
      <c r="BY973" s="9"/>
      <c r="BZ973" s="22">
        <f t="shared" si="879"/>
        <v>2</v>
      </c>
      <c r="CA973" s="22">
        <f t="shared" si="880"/>
        <v>0</v>
      </c>
      <c r="CB973" s="22">
        <f t="shared" si="881"/>
        <v>0</v>
      </c>
      <c r="CC973" s="22">
        <f t="shared" si="882"/>
        <v>0.6</v>
      </c>
      <c r="CD973" s="22">
        <f t="shared" si="883"/>
        <v>0</v>
      </c>
      <c r="CK973" s="23">
        <v>9.4339622641509427E-2</v>
      </c>
      <c r="CL973" s="23">
        <f t="shared" si="884"/>
        <v>5</v>
      </c>
      <c r="CM973" s="23" t="str">
        <f t="shared" si="889"/>
        <v/>
      </c>
      <c r="CN973" s="23" t="str">
        <f t="shared" si="890"/>
        <v/>
      </c>
      <c r="CQ973" s="49">
        <v>5</v>
      </c>
    </row>
    <row r="974" spans="1:95" ht="11.25" customHeight="1">
      <c r="A974" s="9">
        <v>9</v>
      </c>
      <c r="B974" s="9">
        <v>5</v>
      </c>
      <c r="C974" s="9" t="str">
        <f t="shared" si="856"/>
        <v>13</v>
      </c>
      <c r="D974" s="10" t="s">
        <v>4220</v>
      </c>
      <c r="E974" s="9">
        <v>3</v>
      </c>
      <c r="F974" s="9">
        <v>1</v>
      </c>
      <c r="G974" s="9">
        <v>0</v>
      </c>
      <c r="H974" s="9">
        <v>0</v>
      </c>
      <c r="I974" s="9">
        <v>0</v>
      </c>
      <c r="J974" s="9">
        <v>0</v>
      </c>
      <c r="K974" s="11">
        <v>25</v>
      </c>
      <c r="L974" s="9">
        <v>65</v>
      </c>
      <c r="M974" s="9">
        <v>2</v>
      </c>
      <c r="N974" s="17">
        <f>SUM(M972:M974)</f>
        <v>8</v>
      </c>
      <c r="O974" s="17"/>
      <c r="P974" s="17">
        <f t="shared" si="885"/>
        <v>0</v>
      </c>
      <c r="Q974" s="9">
        <v>20</v>
      </c>
      <c r="R974" s="9"/>
      <c r="S974" s="9">
        <v>0.1</v>
      </c>
      <c r="T974" s="9">
        <v>85</v>
      </c>
      <c r="U974" s="9">
        <v>40</v>
      </c>
      <c r="V974" s="11">
        <v>30</v>
      </c>
      <c r="W974" s="11">
        <f t="shared" si="900"/>
        <v>30</v>
      </c>
      <c r="X974" s="17">
        <f t="shared" si="891"/>
        <v>30</v>
      </c>
      <c r="Y974" s="17"/>
      <c r="Z974" s="9">
        <v>1</v>
      </c>
      <c r="AA974" s="17">
        <f>SUM(Z972:Z974)</f>
        <v>2</v>
      </c>
      <c r="AB974" s="17"/>
      <c r="AC974" s="17">
        <f t="shared" si="895"/>
        <v>54</v>
      </c>
      <c r="AD974" s="17">
        <f t="shared" si="878"/>
        <v>1.8518518518518517E-2</v>
      </c>
      <c r="AE974" s="17">
        <v>0</v>
      </c>
      <c r="AF974" s="17">
        <f t="shared" si="886"/>
        <v>9</v>
      </c>
      <c r="AG974" s="17"/>
      <c r="AH974" s="9">
        <v>84</v>
      </c>
      <c r="AI974" s="9"/>
      <c r="AJ974" s="9"/>
      <c r="AK974" s="9"/>
      <c r="AL974" s="9">
        <v>0.16</v>
      </c>
      <c r="AM974" s="9"/>
      <c r="AN974" s="9">
        <v>1.8518518518518517E-2</v>
      </c>
      <c r="AO974" s="9"/>
      <c r="AP974" s="9">
        <v>0.1571428571428572</v>
      </c>
      <c r="AQ974" s="9"/>
      <c r="AR974" s="9"/>
      <c r="AS974" s="17">
        <f t="shared" si="901"/>
        <v>15</v>
      </c>
      <c r="AT974" s="17">
        <f t="shared" si="873"/>
        <v>0.42666666666666664</v>
      </c>
      <c r="AU974" s="17">
        <f t="shared" si="902"/>
        <v>0</v>
      </c>
      <c r="AV974" s="17">
        <f t="shared" si="903"/>
        <v>0.17582417582417587</v>
      </c>
      <c r="AW974" s="17"/>
      <c r="AX974" s="17"/>
      <c r="AY974" s="17"/>
      <c r="AZ974" s="17">
        <v>1</v>
      </c>
      <c r="BA974" s="24">
        <v>0.16666666666666666</v>
      </c>
      <c r="BB974" s="9">
        <v>19</v>
      </c>
      <c r="BC974" s="9">
        <v>0</v>
      </c>
      <c r="BD974" s="9">
        <f t="shared" si="887"/>
        <v>1</v>
      </c>
      <c r="BE974" s="9" t="s">
        <v>4383</v>
      </c>
      <c r="BF974" s="9">
        <f t="shared" si="888"/>
        <v>0</v>
      </c>
      <c r="BG974" s="9">
        <v>1</v>
      </c>
      <c r="BH974" s="9">
        <v>2</v>
      </c>
      <c r="BI974" s="9">
        <v>3</v>
      </c>
      <c r="BJ974" s="9">
        <v>0</v>
      </c>
      <c r="BK974" s="9">
        <v>1</v>
      </c>
      <c r="BL974" s="9">
        <v>4</v>
      </c>
      <c r="BM974" s="9">
        <v>3</v>
      </c>
      <c r="BN974" s="9">
        <v>0</v>
      </c>
      <c r="BO974" s="9">
        <v>2</v>
      </c>
      <c r="BP974" s="9" t="s">
        <v>4414</v>
      </c>
      <c r="BQ974" s="34">
        <f t="shared" si="899"/>
        <v>0.4</v>
      </c>
      <c r="BR974" s="34">
        <f t="shared" si="899"/>
        <v>0</v>
      </c>
      <c r="BS974" s="34">
        <f t="shared" si="899"/>
        <v>0.6</v>
      </c>
      <c r="BT974" s="9"/>
      <c r="BU974" s="9"/>
      <c r="BV974" s="9"/>
      <c r="BW974" s="9"/>
      <c r="BX974" s="9"/>
      <c r="BY974" s="9"/>
      <c r="BZ974" s="22">
        <f t="shared" si="879"/>
        <v>3</v>
      </c>
      <c r="CA974" s="22">
        <f t="shared" si="880"/>
        <v>0</v>
      </c>
      <c r="CB974" s="22">
        <f t="shared" si="881"/>
        <v>0</v>
      </c>
      <c r="CC974" s="22">
        <f t="shared" si="882"/>
        <v>0.6</v>
      </c>
      <c r="CD974" s="22">
        <f t="shared" si="883"/>
        <v>0</v>
      </c>
      <c r="CK974" s="23">
        <v>0</v>
      </c>
      <c r="CL974" s="23">
        <f t="shared" si="884"/>
        <v>5</v>
      </c>
      <c r="CM974" s="23" t="str">
        <f t="shared" si="889"/>
        <v/>
      </c>
      <c r="CN974" s="23" t="str">
        <f t="shared" si="890"/>
        <v/>
      </c>
      <c r="CQ974" s="49">
        <v>4</v>
      </c>
    </row>
    <row r="975" spans="1:95" ht="11.25" customHeight="1">
      <c r="A975" s="9">
        <v>9</v>
      </c>
      <c r="B975" s="9">
        <v>5</v>
      </c>
      <c r="C975" s="9" t="str">
        <f t="shared" si="856"/>
        <v>13</v>
      </c>
      <c r="D975" s="10" t="s">
        <v>4220</v>
      </c>
      <c r="E975" s="9">
        <v>4</v>
      </c>
      <c r="F975" s="9">
        <v>1</v>
      </c>
      <c r="G975" s="9">
        <v>0</v>
      </c>
      <c r="H975" s="9">
        <v>0</v>
      </c>
      <c r="I975" s="9">
        <v>0</v>
      </c>
      <c r="J975" s="9">
        <v>0</v>
      </c>
      <c r="K975" s="11">
        <v>25</v>
      </c>
      <c r="L975" s="9">
        <v>60</v>
      </c>
      <c r="M975" s="9">
        <v>5</v>
      </c>
      <c r="N975" s="17">
        <f>SUM(M972:M975)</f>
        <v>13</v>
      </c>
      <c r="O975" s="17"/>
      <c r="P975" s="17">
        <f t="shared" si="885"/>
        <v>2</v>
      </c>
      <c r="Q975" s="9">
        <v>31</v>
      </c>
      <c r="R975" s="9"/>
      <c r="S975" s="9">
        <v>0.16129032258064516</v>
      </c>
      <c r="T975" s="9">
        <v>91</v>
      </c>
      <c r="U975" s="9">
        <v>40</v>
      </c>
      <c r="V975" s="11">
        <v>30</v>
      </c>
      <c r="W975" s="11">
        <f t="shared" si="900"/>
        <v>30</v>
      </c>
      <c r="X975" s="17">
        <f t="shared" si="891"/>
        <v>30</v>
      </c>
      <c r="Y975" s="17"/>
      <c r="Z975" s="9">
        <v>0</v>
      </c>
      <c r="AA975" s="17">
        <f>SUM(Z972:Z975)</f>
        <v>2</v>
      </c>
      <c r="AB975" s="17"/>
      <c r="AC975" s="17">
        <f t="shared" si="895"/>
        <v>59</v>
      </c>
      <c r="AD975" s="17">
        <f t="shared" si="878"/>
        <v>0</v>
      </c>
      <c r="AE975" s="17">
        <v>1.8518518518518517E-2</v>
      </c>
      <c r="AF975" s="17">
        <f t="shared" si="886"/>
        <v>5</v>
      </c>
      <c r="AG975" s="17"/>
      <c r="AH975" s="9">
        <v>78</v>
      </c>
      <c r="AI975" s="9"/>
      <c r="AJ975" s="9"/>
      <c r="AK975" s="9"/>
      <c r="AL975" s="9">
        <v>7.7419354838709695E-2</v>
      </c>
      <c r="AM975" s="9"/>
      <c r="AN975" s="9">
        <v>0</v>
      </c>
      <c r="AO975" s="9"/>
      <c r="AP975" s="9">
        <v>0.18974358974358974</v>
      </c>
      <c r="AQ975" s="9"/>
      <c r="AR975" s="9"/>
      <c r="AS975" s="17">
        <f t="shared" si="901"/>
        <v>20</v>
      </c>
      <c r="AT975" s="17">
        <f t="shared" si="873"/>
        <v>0.16</v>
      </c>
      <c r="AU975" s="17">
        <f t="shared" si="902"/>
        <v>1.8518518518518517E-2</v>
      </c>
      <c r="AV975" s="17">
        <f t="shared" si="903"/>
        <v>0.1571428571428572</v>
      </c>
      <c r="AW975" s="17"/>
      <c r="AX975" s="17"/>
      <c r="AY975" s="17"/>
      <c r="AZ975" s="17">
        <v>1</v>
      </c>
      <c r="BA975" s="24">
        <v>0.16666666666666666</v>
      </c>
      <c r="BB975" s="9">
        <v>19</v>
      </c>
      <c r="BC975" s="9">
        <v>0</v>
      </c>
      <c r="BD975" s="9">
        <f t="shared" si="887"/>
        <v>1</v>
      </c>
      <c r="BE975" s="9" t="s">
        <v>4383</v>
      </c>
      <c r="BF975" s="9">
        <f t="shared" si="888"/>
        <v>0</v>
      </c>
      <c r="BG975" s="9">
        <v>1</v>
      </c>
      <c r="BH975" s="9">
        <v>2</v>
      </c>
      <c r="BI975" s="9">
        <v>3</v>
      </c>
      <c r="BJ975" s="9">
        <v>0</v>
      </c>
      <c r="BK975" s="9">
        <v>1</v>
      </c>
      <c r="BL975" s="9">
        <v>4</v>
      </c>
      <c r="BM975" s="9">
        <v>3</v>
      </c>
      <c r="BN975" s="9">
        <v>0</v>
      </c>
      <c r="BO975" s="9">
        <v>2</v>
      </c>
      <c r="BP975" s="9" t="s">
        <v>4414</v>
      </c>
      <c r="BQ975" s="34">
        <f t="shared" si="899"/>
        <v>0.4</v>
      </c>
      <c r="BR975" s="34">
        <f t="shared" si="899"/>
        <v>0</v>
      </c>
      <c r="BS975" s="34">
        <f t="shared" si="899"/>
        <v>0.6</v>
      </c>
      <c r="BT975" s="9"/>
      <c r="BU975" s="9"/>
      <c r="BV975" s="9"/>
      <c r="BW975" s="9"/>
      <c r="BX975" s="9"/>
      <c r="BY975" s="9"/>
      <c r="BZ975" s="22">
        <f t="shared" si="879"/>
        <v>4</v>
      </c>
      <c r="CA975" s="22">
        <f t="shared" si="880"/>
        <v>0</v>
      </c>
      <c r="CB975" s="22">
        <f t="shared" si="881"/>
        <v>0</v>
      </c>
      <c r="CC975" s="22">
        <f t="shared" si="882"/>
        <v>0.6</v>
      </c>
      <c r="CD975" s="22">
        <f t="shared" si="883"/>
        <v>0</v>
      </c>
      <c r="CK975" s="23">
        <v>9.2592592592592587E-2</v>
      </c>
      <c r="CL975" s="23">
        <f t="shared" si="884"/>
        <v>5</v>
      </c>
      <c r="CM975" s="23" t="str">
        <f t="shared" si="889"/>
        <v/>
      </c>
      <c r="CN975" s="23" t="str">
        <f t="shared" si="890"/>
        <v/>
      </c>
      <c r="CQ975" s="49">
        <v>7</v>
      </c>
    </row>
    <row r="976" spans="1:95" ht="11.25" customHeight="1">
      <c r="A976" s="9">
        <v>9</v>
      </c>
      <c r="B976" s="9">
        <v>5</v>
      </c>
      <c r="C976" s="9" t="str">
        <f t="shared" si="856"/>
        <v>13</v>
      </c>
      <c r="D976" s="10" t="s">
        <v>4220</v>
      </c>
      <c r="E976" s="9">
        <v>5</v>
      </c>
      <c r="F976" s="9">
        <v>1</v>
      </c>
      <c r="G976" s="9">
        <v>0</v>
      </c>
      <c r="H976" s="9">
        <v>0</v>
      </c>
      <c r="I976" s="9">
        <v>0</v>
      </c>
      <c r="J976" s="9">
        <v>0</v>
      </c>
      <c r="K976" s="11">
        <v>25</v>
      </c>
      <c r="L976" s="9">
        <v>66</v>
      </c>
      <c r="M976" s="9">
        <v>4</v>
      </c>
      <c r="N976" s="17">
        <f>SUM(M972:M976)</f>
        <v>17</v>
      </c>
      <c r="O976" s="17"/>
      <c r="P976" s="17">
        <f t="shared" si="885"/>
        <v>0</v>
      </c>
      <c r="Q976" s="9">
        <v>30</v>
      </c>
      <c r="R976" s="9"/>
      <c r="S976" s="9">
        <v>0.13333333333333333</v>
      </c>
      <c r="T976" s="9">
        <v>96</v>
      </c>
      <c r="U976" s="9">
        <v>40</v>
      </c>
      <c r="V976" s="11">
        <v>30</v>
      </c>
      <c r="W976" s="11">
        <f t="shared" si="900"/>
        <v>30</v>
      </c>
      <c r="X976" s="17">
        <f t="shared" si="891"/>
        <v>30</v>
      </c>
      <c r="Y976" s="17"/>
      <c r="Z976" s="9">
        <v>1</v>
      </c>
      <c r="AA976" s="17">
        <f>SUM(Z972:Z976)</f>
        <v>3</v>
      </c>
      <c r="AB976" s="17"/>
      <c r="AC976" s="17">
        <f t="shared" si="895"/>
        <v>56</v>
      </c>
      <c r="AD976" s="17">
        <f t="shared" si="878"/>
        <v>1.7857142857142856E-2</v>
      </c>
      <c r="AE976" s="17">
        <v>0</v>
      </c>
      <c r="AF976" s="17">
        <f t="shared" si="886"/>
        <v>7</v>
      </c>
      <c r="AG976" s="17"/>
      <c r="AH976" s="9">
        <v>76</v>
      </c>
      <c r="AI976" s="9"/>
      <c r="AJ976" s="9"/>
      <c r="AK976" s="9"/>
      <c r="AL976" s="9">
        <v>0.10666666666666669</v>
      </c>
      <c r="AM976" s="9"/>
      <c r="AN976" s="9">
        <v>1.7857142857142856E-2</v>
      </c>
      <c r="AO976" s="9"/>
      <c r="AP976" s="9">
        <v>0.13157894736842105</v>
      </c>
      <c r="AQ976" s="9"/>
      <c r="AR976" s="9"/>
      <c r="AS976" s="17">
        <f t="shared" si="901"/>
        <v>31</v>
      </c>
      <c r="AT976" s="17">
        <f t="shared" si="873"/>
        <v>7.7419354838709695E-2</v>
      </c>
      <c r="AU976" s="17">
        <f t="shared" si="902"/>
        <v>0</v>
      </c>
      <c r="AV976" s="17">
        <f t="shared" si="903"/>
        <v>0.18974358974358974</v>
      </c>
      <c r="AW976" s="17"/>
      <c r="AX976" s="17"/>
      <c r="AY976" s="17"/>
      <c r="AZ976" s="17">
        <v>1</v>
      </c>
      <c r="BA976" s="24">
        <v>0.16666666666666666</v>
      </c>
      <c r="BB976" s="9">
        <v>19</v>
      </c>
      <c r="BC976" s="9">
        <v>0</v>
      </c>
      <c r="BD976" s="9">
        <f t="shared" si="887"/>
        <v>1</v>
      </c>
      <c r="BE976" s="9" t="s">
        <v>4383</v>
      </c>
      <c r="BF976" s="9">
        <f t="shared" si="888"/>
        <v>0</v>
      </c>
      <c r="BG976" s="9">
        <v>1</v>
      </c>
      <c r="BH976" s="9">
        <v>2</v>
      </c>
      <c r="BI976" s="9">
        <v>3</v>
      </c>
      <c r="BJ976" s="9">
        <v>0</v>
      </c>
      <c r="BK976" s="9">
        <v>1</v>
      </c>
      <c r="BL976" s="9">
        <v>4</v>
      </c>
      <c r="BM976" s="9">
        <v>3</v>
      </c>
      <c r="BN976" s="9">
        <v>0</v>
      </c>
      <c r="BO976" s="9">
        <v>2</v>
      </c>
      <c r="BP976" s="9" t="s">
        <v>4414</v>
      </c>
      <c r="BQ976" s="34">
        <f t="shared" si="899"/>
        <v>0.4</v>
      </c>
      <c r="BR976" s="34">
        <f t="shared" si="899"/>
        <v>0</v>
      </c>
      <c r="BS976" s="34">
        <f t="shared" si="899"/>
        <v>0.6</v>
      </c>
      <c r="BT976" s="9"/>
      <c r="BU976" s="9"/>
      <c r="BV976" s="9"/>
      <c r="BW976" s="9"/>
      <c r="BX976" s="9"/>
      <c r="BY976" s="9"/>
      <c r="BZ976" s="22">
        <f t="shared" si="879"/>
        <v>5</v>
      </c>
      <c r="CA976" s="22">
        <f t="shared" si="880"/>
        <v>0</v>
      </c>
      <c r="CB976" s="22">
        <f t="shared" si="881"/>
        <v>0</v>
      </c>
      <c r="CC976" s="22">
        <f t="shared" si="882"/>
        <v>0.6</v>
      </c>
      <c r="CD976" s="22">
        <f t="shared" si="883"/>
        <v>0</v>
      </c>
      <c r="CK976" s="23">
        <v>0</v>
      </c>
      <c r="CL976" s="23">
        <f t="shared" si="884"/>
        <v>5</v>
      </c>
      <c r="CM976" s="23" t="str">
        <f t="shared" si="889"/>
        <v/>
      </c>
      <c r="CN976" s="23" t="str">
        <f t="shared" si="890"/>
        <v/>
      </c>
      <c r="CQ976" s="49">
        <v>5</v>
      </c>
    </row>
    <row r="977" spans="1:96" ht="11.25" customHeight="1">
      <c r="A977" s="9">
        <v>9</v>
      </c>
      <c r="B977" s="9">
        <v>5</v>
      </c>
      <c r="C977" s="9" t="str">
        <f t="shared" si="856"/>
        <v>13</v>
      </c>
      <c r="D977" s="10" t="s">
        <v>4220</v>
      </c>
      <c r="E977" s="9">
        <v>6</v>
      </c>
      <c r="F977" s="9">
        <v>1</v>
      </c>
      <c r="G977" s="9">
        <v>0</v>
      </c>
      <c r="H977" s="9">
        <v>0</v>
      </c>
      <c r="I977" s="9">
        <v>0</v>
      </c>
      <c r="J977" s="9">
        <v>0</v>
      </c>
      <c r="K977" s="11">
        <v>25</v>
      </c>
      <c r="L977" s="9">
        <v>71</v>
      </c>
      <c r="M977" s="9">
        <v>2</v>
      </c>
      <c r="N977" s="17">
        <f>SUM(M972:M977)</f>
        <v>19</v>
      </c>
      <c r="O977" s="17"/>
      <c r="P977" s="17">
        <f t="shared" si="885"/>
        <v>0</v>
      </c>
      <c r="Q977" s="9">
        <v>16</v>
      </c>
      <c r="R977" s="9"/>
      <c r="S977" s="9">
        <v>0.125</v>
      </c>
      <c r="T977" s="9">
        <v>87</v>
      </c>
      <c r="U977" s="9">
        <v>40</v>
      </c>
      <c r="V977" s="11">
        <v>30</v>
      </c>
      <c r="W977" s="11">
        <f t="shared" si="900"/>
        <v>30</v>
      </c>
      <c r="X977" s="17">
        <f t="shared" si="891"/>
        <v>30</v>
      </c>
      <c r="Y977" s="17"/>
      <c r="Z977" s="9">
        <v>1</v>
      </c>
      <c r="AA977" s="17">
        <f>SUM(Z972:Z977)</f>
        <v>4</v>
      </c>
      <c r="AB977" s="17"/>
      <c r="AC977" s="17">
        <f t="shared" si="895"/>
        <v>54</v>
      </c>
      <c r="AD977" s="17">
        <f t="shared" si="878"/>
        <v>1.8518518518518517E-2</v>
      </c>
      <c r="AE977" s="17">
        <v>1.7857142857142856E-2</v>
      </c>
      <c r="AF977" s="17">
        <f t="shared" si="886"/>
        <v>9</v>
      </c>
      <c r="AG977" s="17"/>
      <c r="AH977" s="9">
        <v>88</v>
      </c>
      <c r="AI977" s="9"/>
      <c r="AJ977" s="9"/>
      <c r="AK977" s="9"/>
      <c r="AL977" s="9">
        <v>0.25</v>
      </c>
      <c r="AM977" s="9"/>
      <c r="AN977" s="9">
        <v>1.8518518518518517E-2</v>
      </c>
      <c r="AO977" s="9"/>
      <c r="AP977" s="9">
        <v>0.13181818181818181</v>
      </c>
      <c r="AQ977" s="9"/>
      <c r="AR977" s="9"/>
      <c r="AS977" s="17">
        <f t="shared" si="901"/>
        <v>30</v>
      </c>
      <c r="AT977" s="17">
        <f t="shared" si="873"/>
        <v>0.10666666666666669</v>
      </c>
      <c r="AU977" s="17">
        <f t="shared" si="902"/>
        <v>1.7857142857142856E-2</v>
      </c>
      <c r="AV977" s="17">
        <f t="shared" si="903"/>
        <v>0.13157894736842105</v>
      </c>
      <c r="AW977" s="17"/>
      <c r="AX977" s="17"/>
      <c r="AY977" s="17"/>
      <c r="AZ977" s="17">
        <v>1</v>
      </c>
      <c r="BA977" s="24">
        <v>0.16666666666666666</v>
      </c>
      <c r="BB977" s="9">
        <v>19</v>
      </c>
      <c r="BC977" s="9">
        <v>0</v>
      </c>
      <c r="BD977" s="9">
        <f t="shared" si="887"/>
        <v>1</v>
      </c>
      <c r="BE977" s="9" t="s">
        <v>4383</v>
      </c>
      <c r="BF977" s="9">
        <f t="shared" si="888"/>
        <v>0</v>
      </c>
      <c r="BG977" s="9">
        <v>1</v>
      </c>
      <c r="BH977" s="9">
        <v>2</v>
      </c>
      <c r="BI977" s="9">
        <v>3</v>
      </c>
      <c r="BJ977" s="9">
        <v>0</v>
      </c>
      <c r="BK977" s="9">
        <v>1</v>
      </c>
      <c r="BL977" s="9">
        <v>4</v>
      </c>
      <c r="BM977" s="9">
        <v>3</v>
      </c>
      <c r="BN977" s="9">
        <v>0</v>
      </c>
      <c r="BO977" s="9">
        <v>2</v>
      </c>
      <c r="BP977" s="9" t="s">
        <v>4414</v>
      </c>
      <c r="BQ977" s="34">
        <f t="shared" si="899"/>
        <v>0.4</v>
      </c>
      <c r="BR977" s="34">
        <f t="shared" si="899"/>
        <v>0</v>
      </c>
      <c r="BS977" s="34">
        <f t="shared" si="899"/>
        <v>0.6</v>
      </c>
      <c r="BT977" s="9"/>
      <c r="BU977" s="9"/>
      <c r="BV977" s="9"/>
      <c r="BW977" s="9"/>
      <c r="BX977" s="9"/>
      <c r="BY977" s="9"/>
      <c r="BZ977" s="22">
        <f t="shared" si="879"/>
        <v>6</v>
      </c>
      <c r="CA977" s="22">
        <f t="shared" si="880"/>
        <v>0</v>
      </c>
      <c r="CB977" s="22">
        <f t="shared" si="881"/>
        <v>0</v>
      </c>
      <c r="CC977" s="22">
        <f t="shared" si="882"/>
        <v>0.6</v>
      </c>
      <c r="CD977" s="22">
        <f t="shared" si="883"/>
        <v>0</v>
      </c>
      <c r="CK977" s="23">
        <v>8.9285714285714274E-2</v>
      </c>
      <c r="CL977" s="23">
        <f t="shared" si="884"/>
        <v>5</v>
      </c>
      <c r="CM977" s="23" t="str">
        <f t="shared" si="889"/>
        <v/>
      </c>
      <c r="CN977" s="23" t="str">
        <f t="shared" si="890"/>
        <v/>
      </c>
      <c r="CQ977" s="49">
        <v>5</v>
      </c>
    </row>
    <row r="978" spans="1:96" ht="11.25" customHeight="1">
      <c r="A978" s="9">
        <v>9</v>
      </c>
      <c r="B978" s="9">
        <v>5</v>
      </c>
      <c r="C978" s="9" t="str">
        <f t="shared" si="856"/>
        <v>13</v>
      </c>
      <c r="D978" s="10" t="s">
        <v>4220</v>
      </c>
      <c r="E978" s="9">
        <v>7</v>
      </c>
      <c r="F978" s="9">
        <v>1</v>
      </c>
      <c r="G978" s="9">
        <v>0</v>
      </c>
      <c r="H978" s="9">
        <v>0</v>
      </c>
      <c r="I978" s="9">
        <v>0</v>
      </c>
      <c r="J978" s="9">
        <v>0</v>
      </c>
      <c r="K978" s="11">
        <v>25</v>
      </c>
      <c r="L978" s="9">
        <v>62</v>
      </c>
      <c r="M978" s="9">
        <v>4</v>
      </c>
      <c r="N978" s="17">
        <f>SUM(M972:M978)</f>
        <v>23</v>
      </c>
      <c r="O978" s="17"/>
      <c r="P978" s="17">
        <f t="shared" si="885"/>
        <v>0</v>
      </c>
      <c r="Q978" s="9">
        <v>30</v>
      </c>
      <c r="R978" s="9"/>
      <c r="S978" s="9">
        <v>0.13333333333333333</v>
      </c>
      <c r="T978" s="9">
        <v>92</v>
      </c>
      <c r="U978" s="9">
        <v>40</v>
      </c>
      <c r="V978" s="11">
        <v>30</v>
      </c>
      <c r="W978" s="11">
        <f t="shared" si="900"/>
        <v>30</v>
      </c>
      <c r="X978" s="17">
        <f t="shared" si="891"/>
        <v>30</v>
      </c>
      <c r="Y978" s="17"/>
      <c r="Z978" s="9">
        <v>1</v>
      </c>
      <c r="AA978" s="17">
        <f>SUM(Z972:Z978)</f>
        <v>5</v>
      </c>
      <c r="AB978" s="17"/>
      <c r="AC978" s="17">
        <f t="shared" si="895"/>
        <v>54</v>
      </c>
      <c r="AD978" s="17">
        <f t="shared" si="878"/>
        <v>1.8518518518518517E-2</v>
      </c>
      <c r="AE978" s="17">
        <v>1.8518518518518517E-2</v>
      </c>
      <c r="AF978" s="17">
        <f t="shared" si="886"/>
        <v>7</v>
      </c>
      <c r="AG978" s="17"/>
      <c r="AH978" s="9">
        <v>74</v>
      </c>
      <c r="AI978" s="9"/>
      <c r="AJ978" s="9"/>
      <c r="AK978" s="9"/>
      <c r="AL978" s="9">
        <v>0.10666666666666669</v>
      </c>
      <c r="AM978" s="9"/>
      <c r="AN978" s="9">
        <v>1.8518518518518517E-2</v>
      </c>
      <c r="AO978" s="9"/>
      <c r="AP978" s="9">
        <v>0.17837837837837839</v>
      </c>
      <c r="AQ978" s="9"/>
      <c r="AR978" s="9"/>
      <c r="AS978" s="17">
        <f t="shared" si="901"/>
        <v>16</v>
      </c>
      <c r="AT978" s="17">
        <f t="shared" si="873"/>
        <v>0.25</v>
      </c>
      <c r="AU978" s="17">
        <f t="shared" si="902"/>
        <v>1.8518518518518517E-2</v>
      </c>
      <c r="AV978" s="17">
        <f t="shared" si="903"/>
        <v>0.13181818181818181</v>
      </c>
      <c r="AW978" s="17"/>
      <c r="AX978" s="17"/>
      <c r="AY978" s="17"/>
      <c r="AZ978" s="17">
        <v>1</v>
      </c>
      <c r="BA978" s="24">
        <v>0.16666666666666666</v>
      </c>
      <c r="BB978" s="9">
        <v>19</v>
      </c>
      <c r="BC978" s="9">
        <v>0</v>
      </c>
      <c r="BD978" s="9">
        <f t="shared" si="887"/>
        <v>1</v>
      </c>
      <c r="BE978" s="9" t="s">
        <v>4383</v>
      </c>
      <c r="BF978" s="9">
        <f t="shared" si="888"/>
        <v>0</v>
      </c>
      <c r="BG978" s="9">
        <v>1</v>
      </c>
      <c r="BH978" s="9">
        <v>2</v>
      </c>
      <c r="BI978" s="9">
        <v>3</v>
      </c>
      <c r="BJ978" s="9">
        <v>0</v>
      </c>
      <c r="BK978" s="9">
        <v>1</v>
      </c>
      <c r="BL978" s="9">
        <v>4</v>
      </c>
      <c r="BM978" s="9">
        <v>3</v>
      </c>
      <c r="BN978" s="9">
        <v>0</v>
      </c>
      <c r="BO978" s="9">
        <v>2</v>
      </c>
      <c r="BP978" s="9" t="s">
        <v>4414</v>
      </c>
      <c r="BQ978" s="34">
        <f t="shared" si="899"/>
        <v>0.4</v>
      </c>
      <c r="BR978" s="34">
        <f t="shared" si="899"/>
        <v>0</v>
      </c>
      <c r="BS978" s="34">
        <f t="shared" si="899"/>
        <v>0.6</v>
      </c>
      <c r="BT978" s="9"/>
      <c r="BU978" s="9"/>
      <c r="BV978" s="9"/>
      <c r="BW978" s="9"/>
      <c r="BX978" s="9"/>
      <c r="BY978" s="9"/>
      <c r="BZ978" s="22">
        <f t="shared" si="879"/>
        <v>7</v>
      </c>
      <c r="CA978" s="22">
        <f t="shared" si="880"/>
        <v>0</v>
      </c>
      <c r="CB978" s="22">
        <f t="shared" si="881"/>
        <v>0</v>
      </c>
      <c r="CC978" s="22">
        <f t="shared" si="882"/>
        <v>0.6</v>
      </c>
      <c r="CD978" s="22">
        <f t="shared" si="883"/>
        <v>0</v>
      </c>
      <c r="CK978" s="23">
        <v>9.2592592592592587E-2</v>
      </c>
      <c r="CL978" s="23">
        <f t="shared" si="884"/>
        <v>5</v>
      </c>
      <c r="CM978" s="23" t="str">
        <f t="shared" si="889"/>
        <v/>
      </c>
      <c r="CN978" s="23" t="str">
        <f t="shared" si="890"/>
        <v/>
      </c>
      <c r="CQ978" s="49">
        <v>5</v>
      </c>
    </row>
    <row r="979" spans="1:96" ht="11.25" customHeight="1">
      <c r="A979" s="9">
        <v>9</v>
      </c>
      <c r="B979" s="9">
        <v>5</v>
      </c>
      <c r="C979" s="9" t="str">
        <f t="shared" si="856"/>
        <v>13</v>
      </c>
      <c r="D979" s="10" t="s">
        <v>4220</v>
      </c>
      <c r="E979" s="9">
        <v>8</v>
      </c>
      <c r="F979" s="9">
        <v>1</v>
      </c>
      <c r="G979" s="9">
        <v>0</v>
      </c>
      <c r="H979" s="9">
        <v>0</v>
      </c>
      <c r="I979" s="9">
        <v>0</v>
      </c>
      <c r="J979" s="9">
        <v>0</v>
      </c>
      <c r="K979" s="11">
        <v>25</v>
      </c>
      <c r="L979" s="9">
        <v>67</v>
      </c>
      <c r="M979" s="9">
        <v>2</v>
      </c>
      <c r="N979" s="17">
        <f>SUM(M972:M979)</f>
        <v>25</v>
      </c>
      <c r="O979" s="17"/>
      <c r="P979" s="17">
        <f t="shared" si="885"/>
        <v>0</v>
      </c>
      <c r="Q979" s="9">
        <v>25</v>
      </c>
      <c r="R979" s="9"/>
      <c r="S979" s="9">
        <v>0.08</v>
      </c>
      <c r="T979" s="9">
        <v>92</v>
      </c>
      <c r="U979" s="9">
        <v>40</v>
      </c>
      <c r="V979" s="11">
        <v>30</v>
      </c>
      <c r="W979" s="11">
        <f t="shared" si="900"/>
        <v>30</v>
      </c>
      <c r="X979" s="17">
        <f t="shared" si="891"/>
        <v>30</v>
      </c>
      <c r="Y979" s="17"/>
      <c r="Z979" s="9">
        <v>0</v>
      </c>
      <c r="AA979" s="17">
        <f>SUM(Z972:Z979)</f>
        <v>5</v>
      </c>
      <c r="AB979" s="17"/>
      <c r="AC979" s="17">
        <f t="shared" si="895"/>
        <v>58</v>
      </c>
      <c r="AD979" s="17">
        <f t="shared" si="878"/>
        <v>0</v>
      </c>
      <c r="AE979" s="17">
        <v>1.8518518518518517E-2</v>
      </c>
      <c r="AF979" s="17">
        <f t="shared" si="886"/>
        <v>8</v>
      </c>
      <c r="AG979" s="17"/>
      <c r="AH979" s="9">
        <v>83</v>
      </c>
      <c r="AI979" s="9"/>
      <c r="AJ979" s="9"/>
      <c r="AK979" s="9"/>
      <c r="AL979" s="9">
        <v>0.20800000000000002</v>
      </c>
      <c r="AM979" s="9"/>
      <c r="AN979" s="9">
        <v>0</v>
      </c>
      <c r="AO979" s="9"/>
      <c r="AP979" s="9">
        <v>0.14457831325301204</v>
      </c>
      <c r="AQ979" s="9"/>
      <c r="AR979" s="9"/>
      <c r="AS979" s="17">
        <f t="shared" si="901"/>
        <v>30</v>
      </c>
      <c r="AT979" s="17">
        <f t="shared" si="873"/>
        <v>0.10666666666666669</v>
      </c>
      <c r="AU979" s="17">
        <f t="shared" si="902"/>
        <v>1.8518518518518517E-2</v>
      </c>
      <c r="AV979" s="17">
        <f t="shared" si="903"/>
        <v>0.17837837837837839</v>
      </c>
      <c r="AW979" s="17"/>
      <c r="AX979" s="17"/>
      <c r="AY979" s="17"/>
      <c r="AZ979" s="17">
        <v>1</v>
      </c>
      <c r="BA979" s="24">
        <v>0.16666666666666666</v>
      </c>
      <c r="BB979" s="9">
        <v>19</v>
      </c>
      <c r="BC979" s="9">
        <v>0</v>
      </c>
      <c r="BD979" s="9">
        <f t="shared" si="887"/>
        <v>1</v>
      </c>
      <c r="BE979" s="9" t="s">
        <v>4383</v>
      </c>
      <c r="BF979" s="9">
        <f t="shared" si="888"/>
        <v>0</v>
      </c>
      <c r="BG979" s="9">
        <v>1</v>
      </c>
      <c r="BH979" s="9">
        <v>2</v>
      </c>
      <c r="BI979" s="9">
        <v>3</v>
      </c>
      <c r="BJ979" s="9">
        <v>0</v>
      </c>
      <c r="BK979" s="9">
        <v>1</v>
      </c>
      <c r="BL979" s="9">
        <v>4</v>
      </c>
      <c r="BM979" s="9">
        <v>3</v>
      </c>
      <c r="BN979" s="9">
        <v>0</v>
      </c>
      <c r="BO979" s="9">
        <v>2</v>
      </c>
      <c r="BP979" s="9" t="s">
        <v>4414</v>
      </c>
      <c r="BQ979" s="34">
        <f t="shared" si="899"/>
        <v>0.4</v>
      </c>
      <c r="BR979" s="34">
        <f t="shared" si="899"/>
        <v>0</v>
      </c>
      <c r="BS979" s="34">
        <f t="shared" si="899"/>
        <v>0.6</v>
      </c>
      <c r="BT979" s="9"/>
      <c r="BU979" s="9"/>
      <c r="BV979" s="9"/>
      <c r="BW979" s="9"/>
      <c r="BX979" s="9"/>
      <c r="BY979" s="9"/>
      <c r="BZ979" s="22">
        <f t="shared" si="879"/>
        <v>8</v>
      </c>
      <c r="CA979" s="22">
        <f t="shared" si="880"/>
        <v>0</v>
      </c>
      <c r="CB979" s="22">
        <f t="shared" si="881"/>
        <v>0</v>
      </c>
      <c r="CC979" s="22">
        <f t="shared" si="882"/>
        <v>0.6</v>
      </c>
      <c r="CD979" s="22">
        <f t="shared" si="883"/>
        <v>0</v>
      </c>
      <c r="CK979" s="23">
        <v>9.2592592592592587E-2</v>
      </c>
      <c r="CL979" s="23">
        <f t="shared" si="884"/>
        <v>5</v>
      </c>
      <c r="CM979" s="23" t="str">
        <f t="shared" si="889"/>
        <v/>
      </c>
      <c r="CN979" s="23" t="str">
        <f t="shared" si="890"/>
        <v/>
      </c>
      <c r="CQ979" s="49">
        <v>4</v>
      </c>
    </row>
    <row r="980" spans="1:96" ht="11.25" customHeight="1">
      <c r="A980" s="9">
        <v>9</v>
      </c>
      <c r="B980" s="9">
        <v>5</v>
      </c>
      <c r="C980" s="9" t="str">
        <f t="shared" si="856"/>
        <v>13</v>
      </c>
      <c r="D980" s="10" t="s">
        <v>4220</v>
      </c>
      <c r="E980" s="11">
        <v>9</v>
      </c>
      <c r="F980" s="9">
        <v>1</v>
      </c>
      <c r="G980" s="9">
        <v>0</v>
      </c>
      <c r="H980" s="9">
        <v>0</v>
      </c>
      <c r="I980" s="9">
        <v>0</v>
      </c>
      <c r="J980" s="9">
        <v>0</v>
      </c>
      <c r="K980" s="11">
        <v>25</v>
      </c>
      <c r="L980" s="9">
        <v>67</v>
      </c>
      <c r="M980" s="9">
        <v>3</v>
      </c>
      <c r="N980" s="17">
        <f>SUM(M972:M980)</f>
        <v>28</v>
      </c>
      <c r="O980" s="17"/>
      <c r="P980" s="17">
        <f t="shared" si="885"/>
        <v>0</v>
      </c>
      <c r="Q980" s="9">
        <v>22</v>
      </c>
      <c r="R980" s="9"/>
      <c r="S980" s="9">
        <v>0.13636363636363635</v>
      </c>
      <c r="T980" s="9">
        <v>89</v>
      </c>
      <c r="U980" s="9">
        <v>40</v>
      </c>
      <c r="V980" s="11">
        <v>30</v>
      </c>
      <c r="W980" s="11">
        <f t="shared" si="900"/>
        <v>30</v>
      </c>
      <c r="X980" s="17">
        <f t="shared" si="891"/>
        <v>30</v>
      </c>
      <c r="Y980" s="17"/>
      <c r="Z980" s="9">
        <v>0</v>
      </c>
      <c r="AA980" s="17">
        <f>SUM(Z972:Z980)</f>
        <v>5</v>
      </c>
      <c r="AB980" s="17"/>
      <c r="AC980" s="17">
        <f t="shared" si="895"/>
        <v>56</v>
      </c>
      <c r="AD980" s="17">
        <f t="shared" si="878"/>
        <v>0</v>
      </c>
      <c r="AE980" s="17">
        <v>0</v>
      </c>
      <c r="AF980" s="17">
        <f t="shared" si="886"/>
        <v>7</v>
      </c>
      <c r="AG980" s="17"/>
      <c r="AH980" s="9">
        <v>84</v>
      </c>
      <c r="AI980" s="9"/>
      <c r="AJ980" s="9"/>
      <c r="AK980" s="9"/>
      <c r="AL980" s="9">
        <v>0.16363636363636364</v>
      </c>
      <c r="AM980" s="9"/>
      <c r="AN980" s="9">
        <v>0</v>
      </c>
      <c r="AO980" s="9"/>
      <c r="AP980" s="9">
        <v>0.20476190476190484</v>
      </c>
      <c r="AQ980" s="9"/>
      <c r="AR980" s="9"/>
      <c r="AS980" s="17">
        <f t="shared" si="901"/>
        <v>25</v>
      </c>
      <c r="AT980" s="17">
        <f t="shared" si="873"/>
        <v>0.20800000000000002</v>
      </c>
      <c r="AU980" s="17">
        <f t="shared" si="902"/>
        <v>0</v>
      </c>
      <c r="AV980" s="17">
        <f t="shared" si="903"/>
        <v>0.14457831325301204</v>
      </c>
      <c r="AW980" s="17"/>
      <c r="AX980" s="17"/>
      <c r="AY980" s="17"/>
      <c r="AZ980" s="17">
        <v>1</v>
      </c>
      <c r="BA980" s="24">
        <v>0.16666666666666666</v>
      </c>
      <c r="BB980" s="9">
        <v>19</v>
      </c>
      <c r="BC980" s="9">
        <v>0</v>
      </c>
      <c r="BD980" s="9">
        <f t="shared" si="887"/>
        <v>1</v>
      </c>
      <c r="BE980" s="9" t="s">
        <v>4383</v>
      </c>
      <c r="BF980" s="9">
        <f t="shared" si="888"/>
        <v>0</v>
      </c>
      <c r="BG980" s="9">
        <v>1</v>
      </c>
      <c r="BH980" s="9">
        <v>2</v>
      </c>
      <c r="BI980" s="9">
        <v>3</v>
      </c>
      <c r="BJ980" s="9">
        <v>0</v>
      </c>
      <c r="BK980" s="9">
        <v>1</v>
      </c>
      <c r="BL980" s="9">
        <v>4</v>
      </c>
      <c r="BM980" s="9">
        <v>3</v>
      </c>
      <c r="BN980" s="9">
        <v>0</v>
      </c>
      <c r="BO980" s="9">
        <v>2</v>
      </c>
      <c r="BP980" s="9" t="s">
        <v>4414</v>
      </c>
      <c r="BQ980" s="34">
        <f t="shared" si="899"/>
        <v>0.4</v>
      </c>
      <c r="BR980" s="34">
        <f t="shared" si="899"/>
        <v>0</v>
      </c>
      <c r="BS980" s="34">
        <f t="shared" si="899"/>
        <v>0.6</v>
      </c>
      <c r="BT980" s="9"/>
      <c r="BU980" s="9"/>
      <c r="BV980" s="9"/>
      <c r="BW980" s="9"/>
      <c r="BX980" s="9"/>
      <c r="BY980" s="9"/>
      <c r="BZ980" s="22">
        <f t="shared" si="879"/>
        <v>9</v>
      </c>
      <c r="CA980" s="22">
        <f t="shared" si="880"/>
        <v>0</v>
      </c>
      <c r="CB980" s="22">
        <f t="shared" si="881"/>
        <v>0</v>
      </c>
      <c r="CC980" s="22">
        <f t="shared" si="882"/>
        <v>0.6</v>
      </c>
      <c r="CD980" s="22">
        <f t="shared" si="883"/>
        <v>0</v>
      </c>
      <c r="CK980" s="23">
        <v>0</v>
      </c>
      <c r="CL980" s="23">
        <f t="shared" si="884"/>
        <v>5</v>
      </c>
      <c r="CM980" s="23" t="str">
        <f t="shared" si="889"/>
        <v/>
      </c>
      <c r="CN980" s="23" t="str">
        <f t="shared" si="890"/>
        <v/>
      </c>
      <c r="CQ980" s="49">
        <v>7</v>
      </c>
    </row>
    <row r="981" spans="1:96" ht="11.25" customHeight="1">
      <c r="A981" s="9">
        <v>9</v>
      </c>
      <c r="B981" s="9">
        <v>5</v>
      </c>
      <c r="C981" s="9" t="str">
        <f t="shared" si="856"/>
        <v>13</v>
      </c>
      <c r="D981" s="10" t="s">
        <v>4220</v>
      </c>
      <c r="E981" s="9">
        <v>10</v>
      </c>
      <c r="F981" s="9">
        <v>1</v>
      </c>
      <c r="G981" s="9">
        <v>0</v>
      </c>
      <c r="H981" s="9">
        <v>0</v>
      </c>
      <c r="I981" s="9">
        <v>0</v>
      </c>
      <c r="J981" s="9">
        <v>0</v>
      </c>
      <c r="K981" s="11">
        <v>25</v>
      </c>
      <c r="L981" s="9">
        <v>64</v>
      </c>
      <c r="M981" s="9">
        <v>2</v>
      </c>
      <c r="N981" s="17">
        <f>SUM(M972:M981)</f>
        <v>30</v>
      </c>
      <c r="O981" s="17"/>
      <c r="P981" s="17">
        <f t="shared" si="885"/>
        <v>0</v>
      </c>
      <c r="Q981" s="9">
        <v>26</v>
      </c>
      <c r="R981" s="9"/>
      <c r="S981" s="9">
        <v>7.6923076923076927E-2</v>
      </c>
      <c r="T981" s="9">
        <v>90</v>
      </c>
      <c r="U981" s="9">
        <v>40</v>
      </c>
      <c r="V981" s="11">
        <v>30</v>
      </c>
      <c r="W981" s="11">
        <f t="shared" si="900"/>
        <v>30</v>
      </c>
      <c r="X981" s="17">
        <f t="shared" si="891"/>
        <v>30</v>
      </c>
      <c r="Y981" s="17"/>
      <c r="Z981" s="9">
        <v>1</v>
      </c>
      <c r="AA981" s="17">
        <f>SUM(Z972:Z981)</f>
        <v>6</v>
      </c>
      <c r="AB981" s="17"/>
      <c r="AC981" s="17">
        <f t="shared" si="895"/>
        <v>54</v>
      </c>
      <c r="AD981" s="17">
        <f t="shared" si="878"/>
        <v>1.8518518518518517E-2</v>
      </c>
      <c r="AE981" s="17">
        <v>0</v>
      </c>
      <c r="AF981" s="17">
        <f t="shared" si="886"/>
        <v>9</v>
      </c>
      <c r="AG981" s="17">
        <f>+SUM(AF972:AF981)</f>
        <v>76</v>
      </c>
      <c r="AH981" s="9">
        <v>78</v>
      </c>
      <c r="AI981" s="9"/>
      <c r="AJ981" s="9"/>
      <c r="AK981" s="9"/>
      <c r="AL981" s="9">
        <v>0.19999999999999996</v>
      </c>
      <c r="AM981" s="9"/>
      <c r="AN981" s="9">
        <v>1.8518518518518517E-2</v>
      </c>
      <c r="AO981" s="9"/>
      <c r="AP981" s="9">
        <v>0.18461538461538463</v>
      </c>
      <c r="AQ981" s="9"/>
      <c r="AR981" s="9"/>
      <c r="AS981" s="17">
        <f t="shared" si="901"/>
        <v>22</v>
      </c>
      <c r="AT981" s="17">
        <f t="shared" si="873"/>
        <v>0.16363636363636364</v>
      </c>
      <c r="AU981" s="17">
        <f t="shared" si="902"/>
        <v>0</v>
      </c>
      <c r="AV981" s="17">
        <f t="shared" si="903"/>
        <v>0.20476190476190484</v>
      </c>
      <c r="AW981" s="17"/>
      <c r="AX981" s="17"/>
      <c r="AY981" s="17"/>
      <c r="AZ981" s="17">
        <v>1</v>
      </c>
      <c r="BA981" s="24">
        <v>0.16666666666666666</v>
      </c>
      <c r="BB981" s="9">
        <v>19</v>
      </c>
      <c r="BC981" s="9">
        <v>0</v>
      </c>
      <c r="BD981" s="9">
        <f t="shared" si="887"/>
        <v>1</v>
      </c>
      <c r="BE981" s="9" t="s">
        <v>4383</v>
      </c>
      <c r="BF981" s="9">
        <f t="shared" si="888"/>
        <v>0</v>
      </c>
      <c r="BG981" s="9">
        <v>1</v>
      </c>
      <c r="BH981" s="9">
        <v>2</v>
      </c>
      <c r="BI981" s="9">
        <v>3</v>
      </c>
      <c r="BJ981" s="9">
        <v>0</v>
      </c>
      <c r="BK981" s="9">
        <v>1</v>
      </c>
      <c r="BL981" s="9">
        <v>4</v>
      </c>
      <c r="BM981" s="9">
        <v>3</v>
      </c>
      <c r="BN981" s="9">
        <v>0</v>
      </c>
      <c r="BO981" s="9">
        <v>2</v>
      </c>
      <c r="BP981" s="9" t="s">
        <v>4414</v>
      </c>
      <c r="BQ981" s="34">
        <f t="shared" si="899"/>
        <v>0.4</v>
      </c>
      <c r="BR981" s="34">
        <f t="shared" si="899"/>
        <v>0</v>
      </c>
      <c r="BS981" s="34">
        <f t="shared" si="899"/>
        <v>0.6</v>
      </c>
      <c r="BT981" s="9"/>
      <c r="BU981" s="9"/>
      <c r="BV981" s="9"/>
      <c r="BW981" s="9">
        <f>SUM(AF972:AF981)</f>
        <v>76</v>
      </c>
      <c r="BX981" s="9"/>
      <c r="BY981" s="9"/>
      <c r="BZ981" s="22">
        <f t="shared" si="879"/>
        <v>10</v>
      </c>
      <c r="CA981" s="22">
        <f t="shared" si="880"/>
        <v>0</v>
      </c>
      <c r="CB981" s="22">
        <f t="shared" si="881"/>
        <v>0</v>
      </c>
      <c r="CC981" s="22">
        <f t="shared" si="882"/>
        <v>0.6</v>
      </c>
      <c r="CD981" s="22">
        <f t="shared" si="883"/>
        <v>0</v>
      </c>
      <c r="CK981" s="23">
        <v>0</v>
      </c>
      <c r="CL981" s="23">
        <f t="shared" si="884"/>
        <v>5</v>
      </c>
      <c r="CM981" s="23" t="str">
        <f t="shared" si="889"/>
        <v/>
      </c>
      <c r="CN981" s="23" t="str">
        <f t="shared" si="890"/>
        <v/>
      </c>
      <c r="CQ981" s="49">
        <v>2</v>
      </c>
    </row>
    <row r="982" spans="1:96" ht="11.25" customHeight="1">
      <c r="A982" s="9">
        <v>9</v>
      </c>
      <c r="B982" s="9">
        <v>5</v>
      </c>
      <c r="C982" s="9" t="str">
        <f t="shared" si="856"/>
        <v>13</v>
      </c>
      <c r="D982" s="10" t="s">
        <v>4220</v>
      </c>
      <c r="E982" s="9">
        <v>11</v>
      </c>
      <c r="F982" s="9">
        <v>1</v>
      </c>
      <c r="G982" s="9">
        <v>0</v>
      </c>
      <c r="H982" s="9">
        <v>1</v>
      </c>
      <c r="I982" s="9">
        <v>0</v>
      </c>
      <c r="J982" s="9">
        <v>0</v>
      </c>
      <c r="K982" s="11">
        <v>25</v>
      </c>
      <c r="L982" s="9">
        <v>75</v>
      </c>
      <c r="M982" s="9">
        <v>4</v>
      </c>
      <c r="N982" s="9"/>
      <c r="O982" s="17"/>
      <c r="P982" s="17">
        <f t="shared" si="885"/>
        <v>0</v>
      </c>
      <c r="Q982" s="9">
        <v>26</v>
      </c>
      <c r="R982" s="9"/>
      <c r="S982" s="9">
        <v>0.15384615384615385</v>
      </c>
      <c r="T982" s="9">
        <v>100</v>
      </c>
      <c r="U982" s="9">
        <v>40</v>
      </c>
      <c r="V982" s="11">
        <v>30</v>
      </c>
      <c r="W982" s="11">
        <f t="shared" si="900"/>
        <v>30</v>
      </c>
      <c r="X982" s="17">
        <f t="shared" si="891"/>
        <v>30</v>
      </c>
      <c r="Y982" s="17"/>
      <c r="Z982" s="9">
        <v>0</v>
      </c>
      <c r="AA982" s="9"/>
      <c r="AB982" s="17"/>
      <c r="AC982" s="17">
        <f t="shared" si="895"/>
        <v>56</v>
      </c>
      <c r="AD982" s="17">
        <f t="shared" si="878"/>
        <v>0</v>
      </c>
      <c r="AE982" s="17">
        <v>1.8518518518518517E-2</v>
      </c>
      <c r="AF982" s="17">
        <f t="shared" si="886"/>
        <v>6</v>
      </c>
      <c r="AG982" s="17"/>
      <c r="AH982" s="9">
        <v>80</v>
      </c>
      <c r="AI982" s="9"/>
      <c r="AJ982" s="9"/>
      <c r="AK982" s="9"/>
      <c r="AL982" s="9">
        <v>9.2307692307692313E-2</v>
      </c>
      <c r="AM982" s="9"/>
      <c r="AN982" s="9">
        <v>0</v>
      </c>
      <c r="AO982" s="9"/>
      <c r="AP982" s="9">
        <v>0.23000000000000004</v>
      </c>
      <c r="AQ982" s="9">
        <f>+AVERAGE(AL972:AL981)</f>
        <v>0.18049380714162494</v>
      </c>
      <c r="AR982" s="9">
        <f>+AVERAGE(AN972:AN981)</f>
        <v>1.1079914145951881E-2</v>
      </c>
      <c r="AZ982">
        <v>1</v>
      </c>
      <c r="BA982" s="24">
        <v>0.16666666666666666</v>
      </c>
      <c r="BB982" s="9">
        <v>19</v>
      </c>
      <c r="BC982" s="9">
        <v>0</v>
      </c>
      <c r="BD982" s="9">
        <f t="shared" si="887"/>
        <v>1</v>
      </c>
      <c r="BE982" s="9" t="s">
        <v>4383</v>
      </c>
      <c r="BF982" s="9">
        <f t="shared" si="888"/>
        <v>0</v>
      </c>
      <c r="BG982" s="9">
        <v>1</v>
      </c>
      <c r="BH982" s="9">
        <v>2</v>
      </c>
      <c r="BI982" s="9">
        <v>3</v>
      </c>
      <c r="BJ982" s="9">
        <v>0</v>
      </c>
      <c r="BK982" s="9">
        <v>1</v>
      </c>
      <c r="BL982" s="9">
        <v>4</v>
      </c>
      <c r="BM982" s="9">
        <v>3</v>
      </c>
      <c r="BN982" s="9">
        <v>0</v>
      </c>
      <c r="BO982" s="9">
        <v>2</v>
      </c>
      <c r="BP982" s="9" t="s">
        <v>4414</v>
      </c>
      <c r="BQ982" s="34">
        <f t="shared" si="899"/>
        <v>0.4</v>
      </c>
      <c r="BR982" s="34">
        <f t="shared" si="899"/>
        <v>0</v>
      </c>
      <c r="BS982" s="34">
        <f t="shared" si="899"/>
        <v>0.6</v>
      </c>
      <c r="BT982" s="9"/>
      <c r="BU982" s="9"/>
      <c r="BV982" s="9"/>
      <c r="BW982" s="9"/>
      <c r="BX982" s="9"/>
      <c r="BY982" s="9"/>
      <c r="BZ982" s="22">
        <f t="shared" si="879"/>
        <v>0</v>
      </c>
      <c r="CA982" s="22">
        <f t="shared" si="880"/>
        <v>1</v>
      </c>
      <c r="CB982" s="22">
        <f t="shared" si="881"/>
        <v>0.6</v>
      </c>
      <c r="CC982" s="22">
        <f t="shared" si="882"/>
        <v>0</v>
      </c>
      <c r="CD982" s="22">
        <f t="shared" si="883"/>
        <v>1</v>
      </c>
      <c r="CK982" s="23">
        <v>9.2592592592592587E-2</v>
      </c>
      <c r="CL982" s="23">
        <f t="shared" si="884"/>
        <v>5</v>
      </c>
      <c r="CM982" s="23">
        <f t="shared" si="889"/>
        <v>0.90246903570812465</v>
      </c>
      <c r="CN982" s="23">
        <f t="shared" si="890"/>
        <v>5.5399570729759401E-2</v>
      </c>
      <c r="CQ982" s="49">
        <v>3</v>
      </c>
    </row>
    <row r="983" spans="1:96" ht="11.25" customHeight="1">
      <c r="A983" s="9">
        <v>9</v>
      </c>
      <c r="B983" s="9">
        <v>5</v>
      </c>
      <c r="C983" s="9" t="str">
        <f t="shared" si="856"/>
        <v>13</v>
      </c>
      <c r="D983" s="10" t="s">
        <v>4220</v>
      </c>
      <c r="E983" s="9">
        <v>12</v>
      </c>
      <c r="F983" s="9">
        <v>1</v>
      </c>
      <c r="G983" s="9">
        <v>0</v>
      </c>
      <c r="H983" s="9">
        <v>1</v>
      </c>
      <c r="I983" s="9">
        <v>0</v>
      </c>
      <c r="J983" s="9">
        <v>0</v>
      </c>
      <c r="K983" s="11">
        <v>10</v>
      </c>
      <c r="L983" s="9">
        <v>90</v>
      </c>
      <c r="M983" s="9">
        <v>1</v>
      </c>
      <c r="N983" s="9"/>
      <c r="O983" s="17"/>
      <c r="P983" s="17">
        <f t="shared" si="885"/>
        <v>0</v>
      </c>
      <c r="Q983" s="9">
        <v>13</v>
      </c>
      <c r="R983" s="9"/>
      <c r="S983" s="9">
        <v>7.6923076923076927E-2</v>
      </c>
      <c r="T983" s="9">
        <v>100</v>
      </c>
      <c r="U983" s="9">
        <v>40</v>
      </c>
      <c r="V983" s="11">
        <v>30</v>
      </c>
      <c r="W983" s="11">
        <f t="shared" si="900"/>
        <v>30</v>
      </c>
      <c r="X983" s="17">
        <f t="shared" si="891"/>
        <v>30</v>
      </c>
      <c r="Y983" s="17"/>
      <c r="Z983" s="9">
        <v>0</v>
      </c>
      <c r="AA983" s="9"/>
      <c r="AB983" s="17"/>
      <c r="AC983" s="17">
        <f t="shared" si="895"/>
        <v>61</v>
      </c>
      <c r="AD983" s="17">
        <f t="shared" si="878"/>
        <v>0</v>
      </c>
      <c r="AE983" s="17">
        <v>0</v>
      </c>
      <c r="AF983" s="17">
        <f t="shared" si="886"/>
        <v>9</v>
      </c>
      <c r="AG983" s="17"/>
      <c r="AH983" s="9">
        <v>98</v>
      </c>
      <c r="AI983" s="9"/>
      <c r="AJ983" s="9"/>
      <c r="AK983" s="9"/>
      <c r="AL983" s="9">
        <v>0.36923076923076925</v>
      </c>
      <c r="AM983" s="9"/>
      <c r="AN983" s="9">
        <v>0</v>
      </c>
      <c r="AO983" s="9"/>
      <c r="AP983" s="9">
        <v>0.13877551020408163</v>
      </c>
      <c r="AQ983" s="9">
        <f>+AVERAGE(AL972:AL981)</f>
        <v>0.18049380714162494</v>
      </c>
      <c r="AR983" s="9">
        <f>+AVERAGE(AN972:AN981)</f>
        <v>1.1079914145951881E-2</v>
      </c>
      <c r="AS983" s="17">
        <f t="shared" si="901"/>
        <v>26</v>
      </c>
      <c r="AT983" s="17">
        <f t="shared" si="873"/>
        <v>9.2307692307692313E-2</v>
      </c>
      <c r="AU983" s="17">
        <f t="shared" ref="AU983:AU991" si="904">+AN982</f>
        <v>0</v>
      </c>
      <c r="AV983" s="17">
        <f t="shared" ref="AV983:AV991" si="905">+AP982</f>
        <v>0.23000000000000004</v>
      </c>
      <c r="AW983" s="17"/>
      <c r="AX983" s="17"/>
      <c r="AY983" s="17"/>
      <c r="AZ983" s="17">
        <v>1</v>
      </c>
      <c r="BA983" s="24">
        <v>0.16666666666666666</v>
      </c>
      <c r="BB983" s="9">
        <v>19</v>
      </c>
      <c r="BC983" s="9">
        <v>0</v>
      </c>
      <c r="BD983" s="9">
        <f t="shared" si="887"/>
        <v>1</v>
      </c>
      <c r="BE983" s="9" t="s">
        <v>4383</v>
      </c>
      <c r="BF983" s="9">
        <f t="shared" si="888"/>
        <v>0</v>
      </c>
      <c r="BG983" s="9">
        <v>1</v>
      </c>
      <c r="BH983" s="9">
        <v>2</v>
      </c>
      <c r="BI983" s="9">
        <v>3</v>
      </c>
      <c r="BJ983" s="9">
        <v>0</v>
      </c>
      <c r="BK983" s="9">
        <v>1</v>
      </c>
      <c r="BL983" s="9">
        <v>4</v>
      </c>
      <c r="BM983" s="9">
        <v>3</v>
      </c>
      <c r="BN983" s="9">
        <v>0</v>
      </c>
      <c r="BO983" s="9">
        <v>2</v>
      </c>
      <c r="BP983" s="9" t="s">
        <v>4414</v>
      </c>
      <c r="BQ983" s="34">
        <f t="shared" si="899"/>
        <v>0.4</v>
      </c>
      <c r="BR983" s="34">
        <f t="shared" si="899"/>
        <v>0</v>
      </c>
      <c r="BS983" s="34">
        <f t="shared" si="899"/>
        <v>0.6</v>
      </c>
      <c r="BT983" s="9"/>
      <c r="BU983" s="9"/>
      <c r="BV983" s="9"/>
      <c r="BW983" s="9"/>
      <c r="BX983" s="9"/>
      <c r="BY983" s="9"/>
      <c r="BZ983" s="22">
        <f t="shared" si="879"/>
        <v>0</v>
      </c>
      <c r="CA983" s="22">
        <f t="shared" si="880"/>
        <v>2</v>
      </c>
      <c r="CB983" s="22">
        <f t="shared" si="881"/>
        <v>0.6</v>
      </c>
      <c r="CC983" s="22">
        <f t="shared" si="882"/>
        <v>0</v>
      </c>
      <c r="CD983" s="22">
        <f t="shared" si="883"/>
        <v>1</v>
      </c>
      <c r="CK983" s="23">
        <v>0</v>
      </c>
      <c r="CL983" s="23">
        <f t="shared" si="884"/>
        <v>5</v>
      </c>
      <c r="CM983" s="23">
        <f t="shared" si="889"/>
        <v>0.90246903570812465</v>
      </c>
      <c r="CN983" s="23">
        <f t="shared" si="890"/>
        <v>5.5399570729759401E-2</v>
      </c>
      <c r="CQ983" s="49">
        <v>9</v>
      </c>
    </row>
    <row r="984" spans="1:96" ht="11.25" customHeight="1">
      <c r="A984" s="9">
        <v>9</v>
      </c>
      <c r="B984" s="9">
        <v>5</v>
      </c>
      <c r="C984" s="9" t="str">
        <f t="shared" si="856"/>
        <v>13</v>
      </c>
      <c r="D984" s="10" t="s">
        <v>4220</v>
      </c>
      <c r="E984" s="9">
        <v>13</v>
      </c>
      <c r="F984" s="9">
        <v>1</v>
      </c>
      <c r="G984" s="9">
        <v>0</v>
      </c>
      <c r="H984" s="9">
        <v>1</v>
      </c>
      <c r="I984" s="9">
        <v>0</v>
      </c>
      <c r="J984" s="9">
        <v>0</v>
      </c>
      <c r="K984" s="11">
        <v>10</v>
      </c>
      <c r="L984" s="9">
        <v>90</v>
      </c>
      <c r="M984" s="9">
        <v>0</v>
      </c>
      <c r="N984" s="9"/>
      <c r="O984" s="17"/>
      <c r="P984" s="17">
        <f t="shared" si="885"/>
        <v>0</v>
      </c>
      <c r="Q984" s="9">
        <v>4</v>
      </c>
      <c r="R984" s="9"/>
      <c r="S984" s="9">
        <v>0</v>
      </c>
      <c r="T984" s="9">
        <v>94</v>
      </c>
      <c r="U984" s="9">
        <v>40</v>
      </c>
      <c r="V984" s="11">
        <v>30</v>
      </c>
      <c r="W984" s="11">
        <f t="shared" si="900"/>
        <v>30</v>
      </c>
      <c r="X984" s="17">
        <f t="shared" si="891"/>
        <v>30</v>
      </c>
      <c r="Y984" s="17"/>
      <c r="Z984" s="9">
        <v>0</v>
      </c>
      <c r="AA984" s="9"/>
      <c r="AB984" s="17"/>
      <c r="AC984" s="17">
        <f t="shared" si="895"/>
        <v>51</v>
      </c>
      <c r="AD984" s="17">
        <f t="shared" si="878"/>
        <v>0</v>
      </c>
      <c r="AE984" s="17">
        <v>0</v>
      </c>
      <c r="AF984" s="17">
        <f t="shared" si="886"/>
        <v>10</v>
      </c>
      <c r="AG984" s="17"/>
      <c r="AH984" s="9">
        <v>97</v>
      </c>
      <c r="AI984" s="9"/>
      <c r="AJ984" s="9"/>
      <c r="AK984" s="9"/>
      <c r="AL984" s="9">
        <v>0.2</v>
      </c>
      <c r="AM984" s="9"/>
      <c r="AN984" s="9">
        <v>0</v>
      </c>
      <c r="AO984" s="9"/>
      <c r="AP984" s="9">
        <v>0.2061855670103093</v>
      </c>
      <c r="AQ984" s="9">
        <f>+AVERAGE(AL972:AL981)</f>
        <v>0.18049380714162494</v>
      </c>
      <c r="AR984" s="9">
        <f>+AVERAGE(AN972:AN981)</f>
        <v>1.1079914145951881E-2</v>
      </c>
      <c r="AS984" s="17">
        <f t="shared" si="901"/>
        <v>13</v>
      </c>
      <c r="AT984" s="17">
        <f t="shared" si="873"/>
        <v>0.36923076923076925</v>
      </c>
      <c r="AU984" s="17">
        <f t="shared" si="904"/>
        <v>0</v>
      </c>
      <c r="AV984" s="17">
        <f t="shared" si="905"/>
        <v>0.13877551020408163</v>
      </c>
      <c r="AW984" s="17"/>
      <c r="AX984" s="17"/>
      <c r="AY984" s="17"/>
      <c r="AZ984" s="17">
        <v>1</v>
      </c>
      <c r="BA984" s="24">
        <v>0.16666666666666666</v>
      </c>
      <c r="BB984" s="9">
        <v>19</v>
      </c>
      <c r="BC984" s="9">
        <v>0</v>
      </c>
      <c r="BD984" s="9">
        <f t="shared" si="887"/>
        <v>1</v>
      </c>
      <c r="BE984" s="9" t="s">
        <v>4383</v>
      </c>
      <c r="BF984" s="9">
        <f t="shared" si="888"/>
        <v>0</v>
      </c>
      <c r="BG984" s="9">
        <v>1</v>
      </c>
      <c r="BH984" s="9">
        <v>2</v>
      </c>
      <c r="BI984" s="9">
        <v>3</v>
      </c>
      <c r="BJ984" s="9">
        <v>0</v>
      </c>
      <c r="BK984" s="9">
        <v>1</v>
      </c>
      <c r="BL984" s="9">
        <v>4</v>
      </c>
      <c r="BM984" s="9">
        <v>3</v>
      </c>
      <c r="BN984" s="9">
        <v>0</v>
      </c>
      <c r="BO984" s="9">
        <v>2</v>
      </c>
      <c r="BP984" s="9" t="s">
        <v>4414</v>
      </c>
      <c r="BQ984" s="34">
        <f t="shared" si="899"/>
        <v>0.4</v>
      </c>
      <c r="BR984" s="34">
        <f t="shared" si="899"/>
        <v>0</v>
      </c>
      <c r="BS984" s="34">
        <f t="shared" si="899"/>
        <v>0.6</v>
      </c>
      <c r="BT984" s="9"/>
      <c r="BU984" s="9"/>
      <c r="BV984" s="9"/>
      <c r="BW984" s="9"/>
      <c r="BX984" s="9"/>
      <c r="BY984" s="9"/>
      <c r="BZ984" s="22">
        <f t="shared" si="879"/>
        <v>0</v>
      </c>
      <c r="CA984" s="22">
        <f t="shared" si="880"/>
        <v>3</v>
      </c>
      <c r="CB984" s="22">
        <f t="shared" si="881"/>
        <v>0.6</v>
      </c>
      <c r="CC984" s="22">
        <f t="shared" si="882"/>
        <v>0</v>
      </c>
      <c r="CD984" s="22">
        <f t="shared" si="883"/>
        <v>1</v>
      </c>
      <c r="CK984" s="23">
        <v>0</v>
      </c>
      <c r="CL984" s="23">
        <f t="shared" si="884"/>
        <v>5</v>
      </c>
      <c r="CM984" s="23">
        <f t="shared" si="889"/>
        <v>0.90246903570812465</v>
      </c>
      <c r="CN984" s="23">
        <f t="shared" si="890"/>
        <v>5.5399570729759401E-2</v>
      </c>
      <c r="CQ984" s="49">
        <v>4</v>
      </c>
    </row>
    <row r="985" spans="1:96" ht="11.25" customHeight="1">
      <c r="A985" s="9">
        <v>9</v>
      </c>
      <c r="B985" s="9">
        <v>5</v>
      </c>
      <c r="C985" s="9" t="str">
        <f t="shared" si="856"/>
        <v>13</v>
      </c>
      <c r="D985" s="10" t="s">
        <v>4220</v>
      </c>
      <c r="E985" s="9">
        <v>14</v>
      </c>
      <c r="F985" s="9">
        <v>1</v>
      </c>
      <c r="G985" s="9">
        <v>0</v>
      </c>
      <c r="H985" s="9">
        <v>1</v>
      </c>
      <c r="I985" s="9">
        <v>0</v>
      </c>
      <c r="J985" s="9">
        <v>0</v>
      </c>
      <c r="K985" s="11">
        <v>80</v>
      </c>
      <c r="L985" s="9">
        <v>14</v>
      </c>
      <c r="M985" s="9">
        <v>5</v>
      </c>
      <c r="N985" s="9"/>
      <c r="O985" s="17"/>
      <c r="P985" s="17">
        <f t="shared" si="885"/>
        <v>2</v>
      </c>
      <c r="Q985" s="9">
        <v>34</v>
      </c>
      <c r="R985" s="9"/>
      <c r="S985" s="9">
        <v>0.14705882352941177</v>
      </c>
      <c r="T985" s="9">
        <v>48</v>
      </c>
      <c r="U985" s="9">
        <v>5</v>
      </c>
      <c r="V985" s="11">
        <v>30</v>
      </c>
      <c r="W985" s="11">
        <f t="shared" si="900"/>
        <v>30</v>
      </c>
      <c r="X985" s="17">
        <f t="shared" si="891"/>
        <v>5</v>
      </c>
      <c r="Y985" s="17"/>
      <c r="Z985" s="9">
        <v>0</v>
      </c>
      <c r="AA985" s="9"/>
      <c r="AB985" s="17"/>
      <c r="AC985" s="17">
        <f t="shared" si="895"/>
        <v>0</v>
      </c>
      <c r="AD985" s="17" t="str">
        <f t="shared" si="878"/>
        <v/>
      </c>
      <c r="AE985" s="17">
        <v>0</v>
      </c>
      <c r="AF985" s="17">
        <f t="shared" si="886"/>
        <v>5</v>
      </c>
      <c r="AG985" s="17"/>
      <c r="AH985" s="9">
        <v>16</v>
      </c>
      <c r="AI985" s="9"/>
      <c r="AJ985" s="9"/>
      <c r="AK985" s="9"/>
      <c r="AL985" s="9">
        <v>0.10588235294117647</v>
      </c>
      <c r="AM985" s="9"/>
      <c r="AN985" s="9" t="s">
        <v>2085</v>
      </c>
      <c r="AO985" s="9"/>
      <c r="AP985" s="9">
        <v>0.22500000000000001</v>
      </c>
      <c r="AQ985" s="9">
        <f>+AVERAGE(AL972:AL981)</f>
        <v>0.18049380714162494</v>
      </c>
      <c r="AR985" s="9">
        <f>+AVERAGE(AN972:AN981)</f>
        <v>1.1079914145951881E-2</v>
      </c>
      <c r="AS985" s="17">
        <f t="shared" si="901"/>
        <v>4</v>
      </c>
      <c r="AT985" s="17">
        <f t="shared" si="873"/>
        <v>0.2</v>
      </c>
      <c r="AU985" s="17">
        <f t="shared" si="904"/>
        <v>0</v>
      </c>
      <c r="AV985" s="17">
        <f t="shared" si="905"/>
        <v>0.2061855670103093</v>
      </c>
      <c r="AW985" s="17"/>
      <c r="AX985" s="17"/>
      <c r="AY985" s="17"/>
      <c r="AZ985" s="17">
        <v>1</v>
      </c>
      <c r="BA985" s="24">
        <v>0.16666666666666666</v>
      </c>
      <c r="BB985" s="9">
        <v>19</v>
      </c>
      <c r="BC985" s="9">
        <v>0</v>
      </c>
      <c r="BD985" s="9">
        <f t="shared" si="887"/>
        <v>1</v>
      </c>
      <c r="BE985" s="9" t="s">
        <v>4383</v>
      </c>
      <c r="BF985" s="9">
        <f t="shared" si="888"/>
        <v>0</v>
      </c>
      <c r="BG985" s="9">
        <v>1</v>
      </c>
      <c r="BH985" s="9">
        <v>2</v>
      </c>
      <c r="BI985" s="9">
        <v>3</v>
      </c>
      <c r="BJ985" s="9">
        <v>0</v>
      </c>
      <c r="BK985" s="9">
        <v>1</v>
      </c>
      <c r="BL985" s="9">
        <v>4</v>
      </c>
      <c r="BM985" s="9">
        <v>3</v>
      </c>
      <c r="BN985" s="9">
        <v>0</v>
      </c>
      <c r="BO985" s="9">
        <v>2</v>
      </c>
      <c r="BP985" s="9" t="s">
        <v>4414</v>
      </c>
      <c r="BQ985" s="34">
        <f t="shared" si="899"/>
        <v>0.4</v>
      </c>
      <c r="BR985" s="34">
        <f t="shared" si="899"/>
        <v>0</v>
      </c>
      <c r="BS985" s="34">
        <f t="shared" si="899"/>
        <v>0.6</v>
      </c>
      <c r="BT985" s="9"/>
      <c r="BU985" s="9"/>
      <c r="BV985" s="9"/>
      <c r="BW985" s="9"/>
      <c r="BX985" s="9"/>
      <c r="BY985" s="9"/>
      <c r="BZ985" s="22">
        <f t="shared" si="879"/>
        <v>0</v>
      </c>
      <c r="CA985" s="22">
        <f t="shared" si="880"/>
        <v>4</v>
      </c>
      <c r="CB985" s="22">
        <f t="shared" si="881"/>
        <v>0.6</v>
      </c>
      <c r="CC985" s="22">
        <f t="shared" si="882"/>
        <v>0</v>
      </c>
      <c r="CD985" s="22">
        <f t="shared" si="883"/>
        <v>1</v>
      </c>
      <c r="CK985" s="23">
        <v>0</v>
      </c>
      <c r="CL985" s="23">
        <f t="shared" si="884"/>
        <v>5</v>
      </c>
      <c r="CM985" s="23">
        <f t="shared" si="889"/>
        <v>0.90246903570812465</v>
      </c>
      <c r="CN985" s="23">
        <f t="shared" si="890"/>
        <v>5.5399570729759401E-2</v>
      </c>
      <c r="CQ985" s="49">
        <v>2</v>
      </c>
    </row>
    <row r="986" spans="1:96" ht="11.25" customHeight="1">
      <c r="A986" s="9">
        <v>9</v>
      </c>
      <c r="B986" s="9">
        <v>5</v>
      </c>
      <c r="C986" s="9" t="str">
        <f t="shared" si="856"/>
        <v>13</v>
      </c>
      <c r="D986" s="10" t="s">
        <v>4220</v>
      </c>
      <c r="E986" s="9">
        <v>15</v>
      </c>
      <c r="F986" s="9">
        <v>1</v>
      </c>
      <c r="G986" s="9">
        <v>0</v>
      </c>
      <c r="H986" s="9">
        <v>1</v>
      </c>
      <c r="I986" s="9">
        <v>0</v>
      </c>
      <c r="J986" s="9">
        <v>0</v>
      </c>
      <c r="K986" s="11">
        <v>10</v>
      </c>
      <c r="L986" s="9">
        <v>38</v>
      </c>
      <c r="M986" s="9">
        <v>5</v>
      </c>
      <c r="N986" s="9"/>
      <c r="O986" s="17"/>
      <c r="P986" s="17">
        <f t="shared" si="885"/>
        <v>2</v>
      </c>
      <c r="Q986" s="9">
        <v>30</v>
      </c>
      <c r="R986" s="9"/>
      <c r="S986" s="9">
        <v>0.16666666666666666</v>
      </c>
      <c r="T986" s="9">
        <v>68</v>
      </c>
      <c r="U986" s="9">
        <v>30</v>
      </c>
      <c r="V986" s="11">
        <v>30</v>
      </c>
      <c r="W986" s="11">
        <f t="shared" si="900"/>
        <v>30</v>
      </c>
      <c r="X986" s="17">
        <f t="shared" si="891"/>
        <v>30</v>
      </c>
      <c r="Y986" s="17"/>
      <c r="Z986" s="9">
        <v>0</v>
      </c>
      <c r="AA986" s="9"/>
      <c r="AB986" s="17"/>
      <c r="AC986" s="17">
        <f t="shared" si="895"/>
        <v>62</v>
      </c>
      <c r="AD986" s="17">
        <f t="shared" si="878"/>
        <v>0</v>
      </c>
      <c r="AE986" s="17" t="s">
        <v>2085</v>
      </c>
      <c r="AF986" s="17">
        <f t="shared" si="886"/>
        <v>5</v>
      </c>
      <c r="AG986" s="17"/>
      <c r="AH986" s="9">
        <v>82</v>
      </c>
      <c r="AI986" s="9"/>
      <c r="AJ986" s="9"/>
      <c r="AK986" s="9"/>
      <c r="AL986" s="9">
        <v>0.08</v>
      </c>
      <c r="AM986" s="9"/>
      <c r="AN986" s="9">
        <v>0</v>
      </c>
      <c r="AO986" s="9"/>
      <c r="AP986" s="9">
        <v>0.19512195121951223</v>
      </c>
      <c r="AQ986" s="9">
        <f>+AVERAGE(AL972:AL981)</f>
        <v>0.18049380714162494</v>
      </c>
      <c r="AR986" s="9">
        <f>+AVERAGE(AN972:AN981)</f>
        <v>1.1079914145951881E-2</v>
      </c>
      <c r="AS986" s="17">
        <f t="shared" si="901"/>
        <v>34</v>
      </c>
      <c r="AT986" s="17">
        <f t="shared" si="873"/>
        <v>0.10588235294117647</v>
      </c>
      <c r="AU986" s="17" t="str">
        <f t="shared" si="904"/>
        <v/>
      </c>
      <c r="AV986" s="17">
        <f t="shared" si="905"/>
        <v>0.22500000000000001</v>
      </c>
      <c r="AW986" s="17"/>
      <c r="AX986" s="17"/>
      <c r="AY986" s="17"/>
      <c r="AZ986" s="17">
        <v>1</v>
      </c>
      <c r="BA986" s="24">
        <v>0.16666666666666666</v>
      </c>
      <c r="BB986" s="9">
        <v>19</v>
      </c>
      <c r="BC986" s="9">
        <v>0</v>
      </c>
      <c r="BD986" s="9">
        <f t="shared" si="887"/>
        <v>1</v>
      </c>
      <c r="BE986" s="9" t="s">
        <v>4383</v>
      </c>
      <c r="BF986" s="9">
        <f t="shared" si="888"/>
        <v>0</v>
      </c>
      <c r="BG986" s="9">
        <v>1</v>
      </c>
      <c r="BH986" s="9">
        <v>2</v>
      </c>
      <c r="BI986" s="9">
        <v>3</v>
      </c>
      <c r="BJ986" s="9">
        <v>0</v>
      </c>
      <c r="BK986" s="9">
        <v>1</v>
      </c>
      <c r="BL986" s="9">
        <v>4</v>
      </c>
      <c r="BM986" s="9">
        <v>3</v>
      </c>
      <c r="BN986" s="9">
        <v>0</v>
      </c>
      <c r="BO986" s="9">
        <v>2</v>
      </c>
      <c r="BP986" s="9" t="s">
        <v>4414</v>
      </c>
      <c r="BQ986" s="34">
        <f t="shared" si="899"/>
        <v>0.4</v>
      </c>
      <c r="BR986" s="34">
        <f t="shared" si="899"/>
        <v>0</v>
      </c>
      <c r="BS986" s="34">
        <f t="shared" si="899"/>
        <v>0.6</v>
      </c>
      <c r="BT986" s="9"/>
      <c r="BU986" s="9"/>
      <c r="BV986" s="9"/>
      <c r="BW986" s="9"/>
      <c r="BX986" s="9"/>
      <c r="BY986" s="9"/>
      <c r="BZ986" s="22">
        <f t="shared" si="879"/>
        <v>0</v>
      </c>
      <c r="CA986" s="22">
        <f t="shared" si="880"/>
        <v>5</v>
      </c>
      <c r="CB986" s="22">
        <f t="shared" si="881"/>
        <v>0.6</v>
      </c>
      <c r="CC986" s="22">
        <f t="shared" si="882"/>
        <v>0</v>
      </c>
      <c r="CD986" s="22">
        <f t="shared" si="883"/>
        <v>1</v>
      </c>
      <c r="CK986" s="23" t="s">
        <v>2085</v>
      </c>
      <c r="CL986" s="23">
        <f t="shared" si="884"/>
        <v>5</v>
      </c>
      <c r="CM986" s="23">
        <f t="shared" si="889"/>
        <v>0.90246903570812465</v>
      </c>
      <c r="CN986" s="23">
        <f t="shared" si="890"/>
        <v>5.5399570729759401E-2</v>
      </c>
      <c r="CQ986" s="49">
        <v>3</v>
      </c>
    </row>
    <row r="987" spans="1:96" ht="11.25" customHeight="1">
      <c r="A987" s="9">
        <v>9</v>
      </c>
      <c r="B987" s="9">
        <v>5</v>
      </c>
      <c r="C987" s="9" t="str">
        <f t="shared" si="856"/>
        <v>13</v>
      </c>
      <c r="D987" s="10" t="s">
        <v>4220</v>
      </c>
      <c r="E987" s="9">
        <v>16</v>
      </c>
      <c r="F987" s="9">
        <v>1</v>
      </c>
      <c r="G987" s="9">
        <v>0</v>
      </c>
      <c r="H987" s="9">
        <v>1</v>
      </c>
      <c r="I987" s="9">
        <v>0</v>
      </c>
      <c r="J987" s="9">
        <v>0</v>
      </c>
      <c r="K987" s="11">
        <v>5</v>
      </c>
      <c r="L987" s="9">
        <v>63</v>
      </c>
      <c r="M987" s="9">
        <v>0</v>
      </c>
      <c r="N987" s="9"/>
      <c r="O987" s="17"/>
      <c r="P987" s="17">
        <f t="shared" si="885"/>
        <v>0</v>
      </c>
      <c r="Q987" s="9">
        <v>19</v>
      </c>
      <c r="R987" s="9"/>
      <c r="S987" s="9">
        <v>0</v>
      </c>
      <c r="T987" s="9">
        <v>82</v>
      </c>
      <c r="U987" s="9">
        <v>40</v>
      </c>
      <c r="V987" s="11">
        <v>30</v>
      </c>
      <c r="W987" s="11">
        <f t="shared" si="900"/>
        <v>30</v>
      </c>
      <c r="X987" s="17">
        <f t="shared" si="891"/>
        <v>30</v>
      </c>
      <c r="Y987" s="17"/>
      <c r="Z987" s="9">
        <v>0</v>
      </c>
      <c r="AA987" s="9"/>
      <c r="AB987" s="17"/>
      <c r="AC987" s="17">
        <f t="shared" si="895"/>
        <v>62</v>
      </c>
      <c r="AD987" s="17">
        <f t="shared" si="878"/>
        <v>0</v>
      </c>
      <c r="AE987" s="17">
        <v>0</v>
      </c>
      <c r="AF987" s="17">
        <f t="shared" si="886"/>
        <v>10</v>
      </c>
      <c r="AG987" s="17"/>
      <c r="AH987" s="9">
        <v>93</v>
      </c>
      <c r="AI987" s="9"/>
      <c r="AJ987" s="9"/>
      <c r="AK987" s="9"/>
      <c r="AL987" s="9">
        <v>0.35789473684210527</v>
      </c>
      <c r="AM987" s="9"/>
      <c r="AN987" s="9">
        <v>0</v>
      </c>
      <c r="AO987" s="9"/>
      <c r="AP987" s="9">
        <v>0.12473118279569892</v>
      </c>
      <c r="AQ987" s="9">
        <f>+AVERAGE(AL972:AL981)</f>
        <v>0.18049380714162494</v>
      </c>
      <c r="AR987" s="9">
        <f>+AVERAGE(AN972:AN981)</f>
        <v>1.1079914145951881E-2</v>
      </c>
      <c r="AS987" s="17">
        <f t="shared" si="901"/>
        <v>30</v>
      </c>
      <c r="AT987" s="17">
        <f t="shared" si="873"/>
        <v>0.08</v>
      </c>
      <c r="AU987" s="17">
        <f t="shared" si="904"/>
        <v>0</v>
      </c>
      <c r="AV987" s="17">
        <f t="shared" si="905"/>
        <v>0.19512195121951223</v>
      </c>
      <c r="AW987" s="17"/>
      <c r="AX987" s="17"/>
      <c r="AY987" s="17"/>
      <c r="AZ987" s="17">
        <v>1</v>
      </c>
      <c r="BA987" s="24">
        <v>0.16666666666666666</v>
      </c>
      <c r="BB987" s="9">
        <v>19</v>
      </c>
      <c r="BC987" s="9">
        <v>0</v>
      </c>
      <c r="BD987" s="9">
        <f t="shared" si="887"/>
        <v>1</v>
      </c>
      <c r="BE987" s="9" t="s">
        <v>4383</v>
      </c>
      <c r="BF987" s="9">
        <f t="shared" si="888"/>
        <v>0</v>
      </c>
      <c r="BG987" s="9">
        <v>1</v>
      </c>
      <c r="BH987" s="9">
        <v>2</v>
      </c>
      <c r="BI987" s="9">
        <v>3</v>
      </c>
      <c r="BJ987" s="9">
        <v>0</v>
      </c>
      <c r="BK987" s="9">
        <v>1</v>
      </c>
      <c r="BL987" s="9">
        <v>4</v>
      </c>
      <c r="BM987" s="9">
        <v>3</v>
      </c>
      <c r="BN987" s="9">
        <v>0</v>
      </c>
      <c r="BO987" s="9">
        <v>2</v>
      </c>
      <c r="BP987" s="9" t="s">
        <v>4414</v>
      </c>
      <c r="BQ987" s="34">
        <f t="shared" si="899"/>
        <v>0.4</v>
      </c>
      <c r="BR987" s="34">
        <f t="shared" si="899"/>
        <v>0</v>
      </c>
      <c r="BS987" s="34">
        <f t="shared" si="899"/>
        <v>0.6</v>
      </c>
      <c r="BT987" s="9"/>
      <c r="BU987" s="9"/>
      <c r="BV987" s="9"/>
      <c r="BW987" s="9"/>
      <c r="BX987" s="9"/>
      <c r="BY987" s="9"/>
      <c r="BZ987" s="22">
        <f t="shared" si="879"/>
        <v>0</v>
      </c>
      <c r="CA987" s="22">
        <f t="shared" si="880"/>
        <v>6</v>
      </c>
      <c r="CB987" s="22">
        <f t="shared" si="881"/>
        <v>0.6</v>
      </c>
      <c r="CC987" s="22">
        <f t="shared" si="882"/>
        <v>0</v>
      </c>
      <c r="CD987" s="22">
        <f t="shared" si="883"/>
        <v>1</v>
      </c>
      <c r="CK987" s="23">
        <v>0</v>
      </c>
      <c r="CL987" s="23">
        <f t="shared" si="884"/>
        <v>5</v>
      </c>
      <c r="CM987" s="23">
        <f t="shared" si="889"/>
        <v>0.90246903570812465</v>
      </c>
      <c r="CN987" s="23">
        <f t="shared" si="890"/>
        <v>5.5399570729759401E-2</v>
      </c>
      <c r="CQ987" s="49">
        <v>2</v>
      </c>
    </row>
    <row r="988" spans="1:96" ht="11.25" customHeight="1">
      <c r="A988" s="9">
        <v>9</v>
      </c>
      <c r="B988" s="9">
        <v>5</v>
      </c>
      <c r="C988" s="9" t="str">
        <f t="shared" ref="C988:C1051" si="906">LEFT(D988, FIND(":", D988)-1)</f>
        <v>13</v>
      </c>
      <c r="D988" s="10" t="s">
        <v>4220</v>
      </c>
      <c r="E988" s="9">
        <v>17</v>
      </c>
      <c r="F988" s="9">
        <v>1</v>
      </c>
      <c r="G988" s="9">
        <v>0</v>
      </c>
      <c r="H988" s="9">
        <v>1</v>
      </c>
      <c r="I988" s="9">
        <v>0</v>
      </c>
      <c r="J988" s="9">
        <v>0</v>
      </c>
      <c r="K988" s="11">
        <v>10</v>
      </c>
      <c r="L988" s="9">
        <v>72</v>
      </c>
      <c r="M988" s="9">
        <v>1</v>
      </c>
      <c r="N988" s="9"/>
      <c r="O988" s="17"/>
      <c r="P988" s="17">
        <f t="shared" si="885"/>
        <v>0</v>
      </c>
      <c r="Q988" s="9">
        <v>18</v>
      </c>
      <c r="R988" s="9"/>
      <c r="S988" s="9">
        <v>5.5555555555555552E-2</v>
      </c>
      <c r="T988" s="9">
        <v>90</v>
      </c>
      <c r="U988" s="9">
        <v>40</v>
      </c>
      <c r="V988" s="11">
        <v>30</v>
      </c>
      <c r="W988" s="11">
        <f t="shared" si="900"/>
        <v>30</v>
      </c>
      <c r="X988" s="17">
        <f t="shared" si="891"/>
        <v>30</v>
      </c>
      <c r="Y988" s="17"/>
      <c r="Z988" s="9">
        <v>0</v>
      </c>
      <c r="AA988" s="9"/>
      <c r="AB988" s="17"/>
      <c r="AC988" s="17">
        <f t="shared" si="895"/>
        <v>57</v>
      </c>
      <c r="AD988" s="17">
        <f t="shared" si="878"/>
        <v>0</v>
      </c>
      <c r="AE988" s="17">
        <v>0</v>
      </c>
      <c r="AF988" s="17">
        <f t="shared" si="886"/>
        <v>9</v>
      </c>
      <c r="AG988" s="17"/>
      <c r="AH988" s="9">
        <v>89</v>
      </c>
      <c r="AI988" s="9"/>
      <c r="AJ988" s="9"/>
      <c r="AK988" s="9"/>
      <c r="AL988" s="9">
        <v>0.24444444444444446</v>
      </c>
      <c r="AM988" s="9"/>
      <c r="AN988" s="9">
        <v>0</v>
      </c>
      <c r="AO988" s="9"/>
      <c r="AP988" s="9">
        <v>0.18876404494382021</v>
      </c>
      <c r="AQ988" s="9">
        <f>+AVERAGE(AL972:AL981)</f>
        <v>0.18049380714162494</v>
      </c>
      <c r="AR988" s="9">
        <f>+AVERAGE(AN972:AN981)</f>
        <v>1.1079914145951881E-2</v>
      </c>
      <c r="AS988" s="17">
        <f t="shared" si="901"/>
        <v>19</v>
      </c>
      <c r="AT988" s="17">
        <f t="shared" si="873"/>
        <v>0.35789473684210527</v>
      </c>
      <c r="AU988" s="17">
        <f t="shared" si="904"/>
        <v>0</v>
      </c>
      <c r="AV988" s="17">
        <f t="shared" si="905"/>
        <v>0.12473118279569892</v>
      </c>
      <c r="AW988" s="17"/>
      <c r="AX988" s="17"/>
      <c r="AY988" s="17"/>
      <c r="AZ988" s="17">
        <v>1</v>
      </c>
      <c r="BA988" s="24">
        <v>0.16666666666666666</v>
      </c>
      <c r="BB988" s="9">
        <v>19</v>
      </c>
      <c r="BC988" s="9">
        <v>0</v>
      </c>
      <c r="BD988" s="9">
        <f t="shared" si="887"/>
        <v>1</v>
      </c>
      <c r="BE988" s="9" t="s">
        <v>4383</v>
      </c>
      <c r="BF988" s="9">
        <f t="shared" si="888"/>
        <v>0</v>
      </c>
      <c r="BG988" s="9">
        <v>1</v>
      </c>
      <c r="BH988" s="9">
        <v>2</v>
      </c>
      <c r="BI988" s="9">
        <v>3</v>
      </c>
      <c r="BJ988" s="9">
        <v>0</v>
      </c>
      <c r="BK988" s="9">
        <v>1</v>
      </c>
      <c r="BL988" s="9">
        <v>4</v>
      </c>
      <c r="BM988" s="9">
        <v>3</v>
      </c>
      <c r="BN988" s="9">
        <v>0</v>
      </c>
      <c r="BO988" s="9">
        <v>2</v>
      </c>
      <c r="BP988" s="9" t="s">
        <v>4414</v>
      </c>
      <c r="BQ988" s="34">
        <f t="shared" si="899"/>
        <v>0.4</v>
      </c>
      <c r="BR988" s="34">
        <f t="shared" si="899"/>
        <v>0</v>
      </c>
      <c r="BS988" s="34">
        <f t="shared" si="899"/>
        <v>0.6</v>
      </c>
      <c r="BT988" s="9"/>
      <c r="BU988" s="9"/>
      <c r="BV988" s="9"/>
      <c r="BW988" s="9"/>
      <c r="BX988" s="9"/>
      <c r="BY988" s="9"/>
      <c r="BZ988" s="22">
        <f t="shared" si="879"/>
        <v>0</v>
      </c>
      <c r="CA988" s="22">
        <f t="shared" si="880"/>
        <v>7</v>
      </c>
      <c r="CB988" s="22">
        <f t="shared" si="881"/>
        <v>0.6</v>
      </c>
      <c r="CC988" s="22">
        <f t="shared" si="882"/>
        <v>0</v>
      </c>
      <c r="CD988" s="22">
        <f t="shared" si="883"/>
        <v>1</v>
      </c>
      <c r="CK988" s="23">
        <v>0</v>
      </c>
      <c r="CL988" s="23">
        <f t="shared" si="884"/>
        <v>5</v>
      </c>
      <c r="CM988" s="23">
        <f t="shared" si="889"/>
        <v>0.90246903570812465</v>
      </c>
      <c r="CN988" s="23">
        <f t="shared" si="890"/>
        <v>5.5399570729759401E-2</v>
      </c>
      <c r="CQ988" s="49">
        <v>4</v>
      </c>
    </row>
    <row r="989" spans="1:96" ht="11.25" customHeight="1">
      <c r="A989" s="9">
        <v>9</v>
      </c>
      <c r="B989" s="9">
        <v>5</v>
      </c>
      <c r="C989" s="9" t="str">
        <f t="shared" si="906"/>
        <v>13</v>
      </c>
      <c r="D989" s="10" t="s">
        <v>4220</v>
      </c>
      <c r="E989" s="9">
        <v>18</v>
      </c>
      <c r="F989" s="9">
        <v>1</v>
      </c>
      <c r="G989" s="9">
        <v>0</v>
      </c>
      <c r="H989" s="9">
        <v>1</v>
      </c>
      <c r="I989" s="9">
        <v>0</v>
      </c>
      <c r="J989" s="9">
        <v>0</v>
      </c>
      <c r="K989" s="11">
        <v>80</v>
      </c>
      <c r="L989" s="9">
        <v>10</v>
      </c>
      <c r="M989" s="9">
        <v>0</v>
      </c>
      <c r="N989" s="9"/>
      <c r="O989" s="17"/>
      <c r="P989" s="17">
        <f t="shared" si="885"/>
        <v>0</v>
      </c>
      <c r="Q989" s="9">
        <v>5</v>
      </c>
      <c r="R989" s="9"/>
      <c r="S989" s="9">
        <v>0</v>
      </c>
      <c r="T989" s="9">
        <v>15</v>
      </c>
      <c r="U989" s="9">
        <v>0</v>
      </c>
      <c r="V989" s="11">
        <v>30</v>
      </c>
      <c r="W989" s="11">
        <f t="shared" si="900"/>
        <v>30</v>
      </c>
      <c r="X989" s="17">
        <f t="shared" si="891"/>
        <v>0</v>
      </c>
      <c r="Y989" s="17"/>
      <c r="Z989" s="9">
        <v>0</v>
      </c>
      <c r="AA989" s="9"/>
      <c r="AB989" s="17"/>
      <c r="AC989" s="17">
        <f t="shared" si="895"/>
        <v>0</v>
      </c>
      <c r="AD989" s="17" t="str">
        <f t="shared" si="878"/>
        <v/>
      </c>
      <c r="AE989" s="17">
        <v>0</v>
      </c>
      <c r="AF989" s="17">
        <f t="shared" si="886"/>
        <v>10</v>
      </c>
      <c r="AG989" s="17"/>
      <c r="AH989" s="9">
        <v>45</v>
      </c>
      <c r="AI989" s="9"/>
      <c r="AJ989" s="9"/>
      <c r="AK989" s="9"/>
      <c r="AL989" s="9">
        <v>0.72000000000000008</v>
      </c>
      <c r="AM989" s="9"/>
      <c r="AN989" s="9" t="s">
        <v>2085</v>
      </c>
      <c r="AO989" s="9"/>
      <c r="AP989" s="9">
        <v>0.08</v>
      </c>
      <c r="AQ989" s="9">
        <f>+AVERAGE(AL972:AL981)</f>
        <v>0.18049380714162494</v>
      </c>
      <c r="AR989" s="9">
        <f>+AVERAGE(AN972:AN981)</f>
        <v>1.1079914145951881E-2</v>
      </c>
      <c r="AS989" s="17">
        <f t="shared" si="901"/>
        <v>18</v>
      </c>
      <c r="AT989" s="17">
        <f t="shared" si="873"/>
        <v>0.24444444444444446</v>
      </c>
      <c r="AU989" s="17">
        <f t="shared" si="904"/>
        <v>0</v>
      </c>
      <c r="AV989" s="17">
        <f t="shared" si="905"/>
        <v>0.18876404494382021</v>
      </c>
      <c r="AW989" s="17"/>
      <c r="AX989" s="17"/>
      <c r="AY989" s="17"/>
      <c r="AZ989" s="17">
        <v>1</v>
      </c>
      <c r="BA989" s="24">
        <v>0.16666666666666666</v>
      </c>
      <c r="BB989" s="9">
        <v>19</v>
      </c>
      <c r="BC989" s="9">
        <v>0</v>
      </c>
      <c r="BD989" s="9">
        <f t="shared" si="887"/>
        <v>1</v>
      </c>
      <c r="BE989" s="9" t="s">
        <v>4383</v>
      </c>
      <c r="BF989" s="9">
        <f t="shared" si="888"/>
        <v>0</v>
      </c>
      <c r="BG989" s="9">
        <v>1</v>
      </c>
      <c r="BH989" s="9">
        <v>2</v>
      </c>
      <c r="BI989" s="9">
        <v>3</v>
      </c>
      <c r="BJ989" s="9">
        <v>0</v>
      </c>
      <c r="BK989" s="9">
        <v>1</v>
      </c>
      <c r="BL989" s="9">
        <v>4</v>
      </c>
      <c r="BM989" s="9">
        <v>3</v>
      </c>
      <c r="BN989" s="9">
        <v>0</v>
      </c>
      <c r="BO989" s="9">
        <v>2</v>
      </c>
      <c r="BP989" s="9" t="s">
        <v>4414</v>
      </c>
      <c r="BQ989" s="34">
        <f t="shared" si="899"/>
        <v>0.4</v>
      </c>
      <c r="BR989" s="34">
        <f t="shared" si="899"/>
        <v>0</v>
      </c>
      <c r="BS989" s="34">
        <f t="shared" si="899"/>
        <v>0.6</v>
      </c>
      <c r="BT989" s="9"/>
      <c r="BU989" s="9"/>
      <c r="BV989" s="9"/>
      <c r="BW989" s="9"/>
      <c r="BX989" s="9"/>
      <c r="BY989" s="9"/>
      <c r="BZ989" s="22">
        <f t="shared" si="879"/>
        <v>0</v>
      </c>
      <c r="CA989" s="22">
        <f t="shared" si="880"/>
        <v>8</v>
      </c>
      <c r="CB989" s="22">
        <f t="shared" si="881"/>
        <v>0.6</v>
      </c>
      <c r="CC989" s="22">
        <f t="shared" si="882"/>
        <v>0</v>
      </c>
      <c r="CD989" s="22">
        <f t="shared" si="883"/>
        <v>1</v>
      </c>
      <c r="CK989" s="23">
        <v>0</v>
      </c>
      <c r="CL989" s="23">
        <f t="shared" si="884"/>
        <v>5</v>
      </c>
      <c r="CM989" s="23">
        <f t="shared" si="889"/>
        <v>0.90246903570812465</v>
      </c>
      <c r="CN989" s="23">
        <f t="shared" si="890"/>
        <v>5.5399570729759401E-2</v>
      </c>
      <c r="CQ989" s="49">
        <v>3</v>
      </c>
    </row>
    <row r="990" spans="1:96" ht="11.25" customHeight="1">
      <c r="A990" s="9">
        <v>9</v>
      </c>
      <c r="B990" s="9">
        <v>5</v>
      </c>
      <c r="C990" s="9" t="str">
        <f t="shared" si="906"/>
        <v>13</v>
      </c>
      <c r="D990" s="10" t="s">
        <v>4220</v>
      </c>
      <c r="E990" s="9">
        <v>19</v>
      </c>
      <c r="F990" s="9">
        <v>1</v>
      </c>
      <c r="G990" s="9">
        <v>0</v>
      </c>
      <c r="H990" s="9">
        <v>1</v>
      </c>
      <c r="I990" s="9">
        <v>0</v>
      </c>
      <c r="J990" s="9">
        <v>0</v>
      </c>
      <c r="K990" s="11">
        <v>10</v>
      </c>
      <c r="L990" s="9">
        <v>5</v>
      </c>
      <c r="M990" s="9">
        <v>1</v>
      </c>
      <c r="N990" s="9"/>
      <c r="O990" s="17"/>
      <c r="P990" s="17">
        <f t="shared" si="885"/>
        <v>0</v>
      </c>
      <c r="Q990" s="9">
        <v>21</v>
      </c>
      <c r="R990" s="9"/>
      <c r="S990" s="9">
        <v>4.7619047619047616E-2</v>
      </c>
      <c r="T990" s="9">
        <v>26</v>
      </c>
      <c r="U990" s="9">
        <v>0</v>
      </c>
      <c r="V990" s="11">
        <v>30</v>
      </c>
      <c r="W990" s="11">
        <f t="shared" si="900"/>
        <v>30</v>
      </c>
      <c r="X990" s="17">
        <f t="shared" si="891"/>
        <v>0</v>
      </c>
      <c r="Y990" s="17"/>
      <c r="Z990" s="9">
        <v>0</v>
      </c>
      <c r="AA990" s="9"/>
      <c r="AB990" s="17"/>
      <c r="AC990" s="17">
        <f t="shared" si="895"/>
        <v>0</v>
      </c>
      <c r="AD990" s="17" t="str">
        <f t="shared" si="878"/>
        <v/>
      </c>
      <c r="AE990" s="17" t="s">
        <v>2085</v>
      </c>
      <c r="AF990" s="17">
        <f t="shared" si="886"/>
        <v>9</v>
      </c>
      <c r="AG990" s="17"/>
      <c r="AH990" s="9">
        <v>29</v>
      </c>
      <c r="AI990" s="9"/>
      <c r="AJ990" s="9"/>
      <c r="AK990" s="9"/>
      <c r="AL990" s="9">
        <v>0.3428571428571428</v>
      </c>
      <c r="AM990" s="9"/>
      <c r="AN990" s="9" t="s">
        <v>2085</v>
      </c>
      <c r="AO990" s="9"/>
      <c r="AP990" s="9">
        <v>0.24827586206896557</v>
      </c>
      <c r="AQ990" s="9">
        <f>+AVERAGE(AL972:AL981)</f>
        <v>0.18049380714162494</v>
      </c>
      <c r="AR990" s="9">
        <f>+AVERAGE(AN972:AN981)</f>
        <v>1.1079914145951881E-2</v>
      </c>
      <c r="AS990" s="17">
        <f t="shared" si="901"/>
        <v>5</v>
      </c>
      <c r="AT990" s="17">
        <f t="shared" si="873"/>
        <v>0.72000000000000008</v>
      </c>
      <c r="AU990" s="17" t="str">
        <f t="shared" si="904"/>
        <v/>
      </c>
      <c r="AV990" s="17">
        <f t="shared" si="905"/>
        <v>0.08</v>
      </c>
      <c r="AW990" s="17"/>
      <c r="AX990" s="17"/>
      <c r="AY990" s="17"/>
      <c r="AZ990" s="17">
        <v>1</v>
      </c>
      <c r="BA990" s="24">
        <v>0.16666666666666666</v>
      </c>
      <c r="BB990" s="9">
        <v>19</v>
      </c>
      <c r="BC990" s="9">
        <v>0</v>
      </c>
      <c r="BD990" s="9">
        <f t="shared" si="887"/>
        <v>1</v>
      </c>
      <c r="BE990" s="9" t="s">
        <v>4383</v>
      </c>
      <c r="BF990" s="9">
        <f t="shared" si="888"/>
        <v>0</v>
      </c>
      <c r="BG990" s="9">
        <v>1</v>
      </c>
      <c r="BH990" s="9">
        <v>2</v>
      </c>
      <c r="BI990" s="9">
        <v>3</v>
      </c>
      <c r="BJ990" s="9">
        <v>0</v>
      </c>
      <c r="BK990" s="9">
        <v>1</v>
      </c>
      <c r="BL990" s="9">
        <v>4</v>
      </c>
      <c r="BM990" s="9">
        <v>3</v>
      </c>
      <c r="BN990" s="9">
        <v>0</v>
      </c>
      <c r="BO990" s="9">
        <v>2</v>
      </c>
      <c r="BP990" s="9" t="s">
        <v>4414</v>
      </c>
      <c r="BQ990" s="34">
        <f t="shared" si="899"/>
        <v>0.4</v>
      </c>
      <c r="BR990" s="34">
        <f t="shared" si="899"/>
        <v>0</v>
      </c>
      <c r="BS990" s="34">
        <f t="shared" si="899"/>
        <v>0.6</v>
      </c>
      <c r="BT990" s="9"/>
      <c r="BU990" s="9"/>
      <c r="BV990" s="9"/>
      <c r="BW990" s="9"/>
      <c r="BX990" s="9"/>
      <c r="BY990" s="9"/>
      <c r="BZ990" s="22">
        <f t="shared" si="879"/>
        <v>0</v>
      </c>
      <c r="CA990" s="22">
        <f t="shared" si="880"/>
        <v>9</v>
      </c>
      <c r="CB990" s="22">
        <f t="shared" si="881"/>
        <v>0.6</v>
      </c>
      <c r="CC990" s="22">
        <f t="shared" si="882"/>
        <v>0</v>
      </c>
      <c r="CD990" s="22">
        <f t="shared" si="883"/>
        <v>1</v>
      </c>
      <c r="CK990" s="23" t="s">
        <v>2085</v>
      </c>
      <c r="CL990" s="23">
        <f t="shared" si="884"/>
        <v>5</v>
      </c>
      <c r="CM990" s="23">
        <f t="shared" si="889"/>
        <v>0.90246903570812465</v>
      </c>
      <c r="CN990" s="23">
        <f t="shared" si="890"/>
        <v>5.5399570729759401E-2</v>
      </c>
      <c r="CQ990" s="49">
        <v>5</v>
      </c>
    </row>
    <row r="991" spans="1:96" ht="11.25" customHeight="1">
      <c r="A991" s="9">
        <v>9</v>
      </c>
      <c r="B991" s="9">
        <v>5</v>
      </c>
      <c r="C991" s="9" t="str">
        <f t="shared" si="906"/>
        <v>13</v>
      </c>
      <c r="D991" s="10" t="s">
        <v>4220</v>
      </c>
      <c r="E991" s="9">
        <v>20</v>
      </c>
      <c r="F991" s="9">
        <v>1</v>
      </c>
      <c r="G991" s="9">
        <v>0</v>
      </c>
      <c r="H991" s="9">
        <v>1</v>
      </c>
      <c r="I991" s="9">
        <v>0</v>
      </c>
      <c r="J991" s="9">
        <v>0</v>
      </c>
      <c r="K991" s="11">
        <v>10</v>
      </c>
      <c r="L991" s="9">
        <v>16</v>
      </c>
      <c r="M991" s="9">
        <v>1</v>
      </c>
      <c r="N991" s="17">
        <f>SUM(M982:M991)</f>
        <v>18</v>
      </c>
      <c r="O991" s="17"/>
      <c r="P991" s="17">
        <f t="shared" si="885"/>
        <v>0</v>
      </c>
      <c r="Q991" s="9">
        <v>1</v>
      </c>
      <c r="R991" s="9"/>
      <c r="S991" s="9">
        <v>1</v>
      </c>
      <c r="T991" s="9">
        <v>17</v>
      </c>
      <c r="U991" s="9">
        <v>0</v>
      </c>
      <c r="V991" s="11">
        <v>30</v>
      </c>
      <c r="W991" s="11">
        <f t="shared" si="900"/>
        <v>30</v>
      </c>
      <c r="X991" s="17">
        <f t="shared" si="891"/>
        <v>0</v>
      </c>
      <c r="Y991" s="17"/>
      <c r="Z991" s="9">
        <v>0</v>
      </c>
      <c r="AA991" s="17">
        <f>SUM(Z982:Z991)</f>
        <v>0</v>
      </c>
      <c r="AB991" s="17"/>
      <c r="AC991" s="17">
        <f t="shared" si="895"/>
        <v>0</v>
      </c>
      <c r="AD991" s="17" t="str">
        <f t="shared" si="878"/>
        <v/>
      </c>
      <c r="AE991" s="17" t="s">
        <v>2085</v>
      </c>
      <c r="AF991" s="17">
        <f t="shared" si="886"/>
        <v>9</v>
      </c>
      <c r="AG991" s="17">
        <f>+SUM(AF982:AF991)</f>
        <v>82</v>
      </c>
      <c r="AH991" s="9">
        <v>49</v>
      </c>
      <c r="AI991" s="9"/>
      <c r="AJ991" s="9"/>
      <c r="AK991" s="9"/>
      <c r="AL991" s="9">
        <v>0.8</v>
      </c>
      <c r="AM991" s="9"/>
      <c r="AN991" s="9" t="s">
        <v>2085</v>
      </c>
      <c r="AO991" s="9"/>
      <c r="AP991" s="9">
        <v>1.6326530612244892E-2</v>
      </c>
      <c r="AQ991" s="9">
        <f>+AVERAGE(AL972:AL981)</f>
        <v>0.18049380714162494</v>
      </c>
      <c r="AR991" s="9">
        <f>+AVERAGE(AN972:AN981)</f>
        <v>1.1079914145951881E-2</v>
      </c>
      <c r="AS991" s="17">
        <f t="shared" si="901"/>
        <v>21</v>
      </c>
      <c r="AT991" s="17">
        <f t="shared" si="873"/>
        <v>0.3428571428571428</v>
      </c>
      <c r="AU991" s="17" t="str">
        <f t="shared" si="904"/>
        <v/>
      </c>
      <c r="AV991" s="17">
        <f t="shared" si="905"/>
        <v>0.24827586206896557</v>
      </c>
      <c r="AW991" s="17"/>
      <c r="AX991" s="17"/>
      <c r="AY991" s="17"/>
      <c r="AZ991" s="17">
        <v>1</v>
      </c>
      <c r="BA991" s="24">
        <v>0.16666666666666666</v>
      </c>
      <c r="BB991" s="9">
        <v>19</v>
      </c>
      <c r="BC991" s="9">
        <v>0</v>
      </c>
      <c r="BD991" s="9">
        <f t="shared" si="887"/>
        <v>1</v>
      </c>
      <c r="BE991" s="9" t="s">
        <v>4383</v>
      </c>
      <c r="BF991" s="9">
        <f t="shared" si="888"/>
        <v>0</v>
      </c>
      <c r="BG991" s="9">
        <v>1</v>
      </c>
      <c r="BH991" s="9">
        <v>2</v>
      </c>
      <c r="BI991" s="9">
        <v>3</v>
      </c>
      <c r="BJ991" s="9">
        <v>0</v>
      </c>
      <c r="BK991" s="9">
        <v>1</v>
      </c>
      <c r="BL991" s="9">
        <v>4</v>
      </c>
      <c r="BM991" s="9">
        <v>3</v>
      </c>
      <c r="BN991" s="9">
        <v>0</v>
      </c>
      <c r="BO991" s="9">
        <v>2</v>
      </c>
      <c r="BP991" s="9" t="s">
        <v>4414</v>
      </c>
      <c r="BQ991" s="34">
        <f t="shared" si="899"/>
        <v>0.4</v>
      </c>
      <c r="BR991" s="34">
        <f t="shared" si="899"/>
        <v>0</v>
      </c>
      <c r="BS991" s="34">
        <f t="shared" si="899"/>
        <v>0.6</v>
      </c>
      <c r="BT991" s="9"/>
      <c r="BU991" s="9"/>
      <c r="BV991" s="9"/>
      <c r="BW991" s="9">
        <f>SUM(AF982:AF991)</f>
        <v>82</v>
      </c>
      <c r="BX991" s="9"/>
      <c r="BY991" s="9">
        <f t="shared" ref="BY991" si="907">SUM(BW981,BW991)</f>
        <v>158</v>
      </c>
      <c r="BZ991" s="22">
        <f t="shared" si="879"/>
        <v>0</v>
      </c>
      <c r="CA991" s="22">
        <f t="shared" si="880"/>
        <v>10</v>
      </c>
      <c r="CB991" s="22">
        <f t="shared" si="881"/>
        <v>0.6</v>
      </c>
      <c r="CC991" s="22">
        <f t="shared" si="882"/>
        <v>0</v>
      </c>
      <c r="CD991" s="22">
        <f t="shared" si="883"/>
        <v>1</v>
      </c>
      <c r="CK991" s="23" t="s">
        <v>2085</v>
      </c>
      <c r="CL991" s="23">
        <f t="shared" si="884"/>
        <v>5</v>
      </c>
      <c r="CM991" s="23">
        <f t="shared" si="889"/>
        <v>0.90246903570812465</v>
      </c>
      <c r="CN991" s="23">
        <f t="shared" si="890"/>
        <v>5.5399570729759401E-2</v>
      </c>
      <c r="CQ991" s="49">
        <v>5</v>
      </c>
    </row>
    <row r="992" spans="1:96" ht="11.25" customHeight="1">
      <c r="A992" s="9">
        <v>10</v>
      </c>
      <c r="B992" s="9">
        <v>1</v>
      </c>
      <c r="C992" s="9" t="str">
        <f t="shared" si="906"/>
        <v>22</v>
      </c>
      <c r="D992" s="10" t="s">
        <v>4215</v>
      </c>
      <c r="E992" s="9">
        <v>-2</v>
      </c>
      <c r="F992" s="9">
        <v>1</v>
      </c>
      <c r="G992" s="9">
        <v>0</v>
      </c>
      <c r="H992" s="9">
        <v>0</v>
      </c>
      <c r="I992" s="9">
        <v>0</v>
      </c>
      <c r="J992" s="9">
        <v>0</v>
      </c>
      <c r="K992" s="11">
        <v>25</v>
      </c>
      <c r="L992" s="9">
        <v>50</v>
      </c>
      <c r="M992" s="9">
        <v>7</v>
      </c>
      <c r="N992" s="9"/>
      <c r="O992" s="17"/>
      <c r="P992" s="17">
        <f t="shared" si="885"/>
        <v>1</v>
      </c>
      <c r="Q992" s="9">
        <v>35</v>
      </c>
      <c r="R992" s="9"/>
      <c r="S992" s="9">
        <v>0.2</v>
      </c>
      <c r="T992" s="9">
        <v>85</v>
      </c>
      <c r="U992" s="9">
        <v>40</v>
      </c>
      <c r="V992" s="11">
        <v>30</v>
      </c>
      <c r="W992" s="18"/>
      <c r="X992" s="17">
        <f t="shared" si="891"/>
        <v>30</v>
      </c>
      <c r="Y992" s="17"/>
      <c r="Z992" s="9">
        <v>19</v>
      </c>
      <c r="AA992" s="9"/>
      <c r="AB992" s="17"/>
      <c r="AC992" s="17">
        <f>+Z992+Z1014+Z1036+Z1058+Z1080</f>
        <v>55</v>
      </c>
      <c r="AD992" s="17">
        <f t="shared" si="878"/>
        <v>0.34545454545454546</v>
      </c>
      <c r="AE992" s="17"/>
      <c r="AF992" s="17">
        <f t="shared" si="886"/>
        <v>22</v>
      </c>
      <c r="AG992" s="17"/>
      <c r="AH992" s="9">
        <v>70</v>
      </c>
      <c r="AI992" s="9"/>
      <c r="AJ992" s="9"/>
      <c r="AK992" s="9"/>
      <c r="AL992" s="9">
        <v>0</v>
      </c>
      <c r="AM992" s="9"/>
      <c r="AN992" s="9">
        <v>0.34545454545454546</v>
      </c>
      <c r="AO992" s="9"/>
      <c r="AP992" s="9">
        <v>0.31999999999999995</v>
      </c>
      <c r="AQ992" s="22"/>
      <c r="AR992" s="22"/>
      <c r="AS992" s="17"/>
      <c r="AT992" s="17"/>
      <c r="AU992" s="17"/>
      <c r="AV992" s="17"/>
      <c r="AW992" s="17"/>
      <c r="AX992" s="17"/>
      <c r="AY992" s="17"/>
      <c r="AZ992" s="17">
        <v>5</v>
      </c>
      <c r="BA992" s="24">
        <v>0.83333333333333337</v>
      </c>
      <c r="BB992" s="9">
        <v>18</v>
      </c>
      <c r="BC992" s="9">
        <v>0</v>
      </c>
      <c r="BD992" s="9">
        <f t="shared" si="887"/>
        <v>1</v>
      </c>
      <c r="BE992" s="9" t="s">
        <v>4383</v>
      </c>
      <c r="BF992" s="9">
        <f t="shared" si="888"/>
        <v>0</v>
      </c>
      <c r="BG992" s="9">
        <v>1</v>
      </c>
      <c r="BH992" s="9">
        <v>4</v>
      </c>
      <c r="BI992" s="9">
        <v>5</v>
      </c>
      <c r="BJ992" s="9">
        <v>1</v>
      </c>
      <c r="BK992" s="9">
        <v>2</v>
      </c>
      <c r="BL992" s="9">
        <v>3</v>
      </c>
      <c r="BM992" s="9">
        <v>4</v>
      </c>
      <c r="BN992" s="9">
        <v>0</v>
      </c>
      <c r="BO992" s="9">
        <v>25</v>
      </c>
      <c r="BP992" s="9">
        <v>0</v>
      </c>
      <c r="BQ992" s="22"/>
      <c r="BR992" s="22"/>
      <c r="BS992" s="34">
        <f t="shared" ref="BS992:BS1013" si="908">AVERAGE(BA992,BA1014,BA1036,BA1058,BA1080)</f>
        <v>0.6</v>
      </c>
      <c r="BT992" s="22"/>
      <c r="BU992" s="22"/>
      <c r="BV992" s="22"/>
      <c r="BW992" s="22"/>
      <c r="BX992" s="22"/>
      <c r="BY992" s="22"/>
      <c r="BZ992" s="22">
        <f t="shared" si="879"/>
        <v>0</v>
      </c>
      <c r="CA992" s="22">
        <f t="shared" si="880"/>
        <v>0</v>
      </c>
      <c r="CB992" s="22">
        <f t="shared" si="881"/>
        <v>0</v>
      </c>
      <c r="CC992" s="22">
        <f t="shared" si="882"/>
        <v>0.6</v>
      </c>
      <c r="CD992" s="22">
        <f t="shared" si="883"/>
        <v>0</v>
      </c>
      <c r="CK992" s="23" t="s">
        <v>2085</v>
      </c>
      <c r="CL992" s="23">
        <f t="shared" si="884"/>
        <v>1</v>
      </c>
      <c r="CM992" s="23" t="str">
        <f t="shared" si="889"/>
        <v/>
      </c>
      <c r="CN992" s="23" t="str">
        <f t="shared" si="890"/>
        <v/>
      </c>
      <c r="CQ992" s="49">
        <v>1</v>
      </c>
      <c r="CR992" s="43">
        <f>+CQ992+CQ1014+CQ1036+CQ1058+CQ1080</f>
        <v>10</v>
      </c>
    </row>
    <row r="993" spans="1:96" ht="11.25" customHeight="1">
      <c r="A993" s="9">
        <v>10</v>
      </c>
      <c r="B993" s="9">
        <v>1</v>
      </c>
      <c r="C993" s="9" t="str">
        <f t="shared" si="906"/>
        <v>22</v>
      </c>
      <c r="D993" s="10" t="s">
        <v>4215</v>
      </c>
      <c r="E993" s="9">
        <v>-1</v>
      </c>
      <c r="F993" s="9">
        <v>1</v>
      </c>
      <c r="G993" s="9">
        <v>0</v>
      </c>
      <c r="H993" s="9">
        <v>0</v>
      </c>
      <c r="I993" s="9">
        <v>0</v>
      </c>
      <c r="J993" s="9">
        <v>0</v>
      </c>
      <c r="K993" s="11">
        <v>25</v>
      </c>
      <c r="L993" s="9">
        <v>60</v>
      </c>
      <c r="M993" s="9">
        <v>10</v>
      </c>
      <c r="N993" s="9"/>
      <c r="O993" s="17"/>
      <c r="P993" s="17">
        <f t="shared" si="885"/>
        <v>1</v>
      </c>
      <c r="Q993" s="9">
        <v>39</v>
      </c>
      <c r="R993" s="9"/>
      <c r="S993" s="9">
        <v>0.25641025641025639</v>
      </c>
      <c r="T993" s="9">
        <v>99</v>
      </c>
      <c r="U993" s="9">
        <v>40</v>
      </c>
      <c r="V993" s="11">
        <v>30</v>
      </c>
      <c r="W993" s="11">
        <f>V992</f>
        <v>30</v>
      </c>
      <c r="X993" s="17">
        <f t="shared" si="891"/>
        <v>30</v>
      </c>
      <c r="Y993" s="17"/>
      <c r="Z993" s="9">
        <v>19</v>
      </c>
      <c r="AA993" s="9"/>
      <c r="AB993" s="17"/>
      <c r="AC993" s="17">
        <f t="shared" ref="AC993:AC1013" si="909">+Z993+Z1015+Z1037+Z1059+Z1081</f>
        <v>53</v>
      </c>
      <c r="AD993" s="17">
        <f t="shared" si="878"/>
        <v>0.35849056603773582</v>
      </c>
      <c r="AE993" s="17">
        <v>0.34545454545454546</v>
      </c>
      <c r="AF993" s="17">
        <f t="shared" si="886"/>
        <v>19</v>
      </c>
      <c r="AG993" s="17"/>
      <c r="AH993" s="9">
        <v>64</v>
      </c>
      <c r="AI993" s="9"/>
      <c r="AJ993" s="9"/>
      <c r="AK993" s="9"/>
      <c r="AL993" s="9">
        <v>0.13333333333333336</v>
      </c>
      <c r="AM993" s="9">
        <f>+(ABS(M993-M1015)+ABS(M993-M1037)+ABS(M993-M1059)+ABS(M993-M1081)+ABS(M1015-M1037)+ABS(M1015-M1059)+ABS(M1015-M1081)+ABS(M1037-M1059)+ABS(M1037-M1081)+ABS(M1059-M1081))/(5*(M993+M1015+M1037+M1059+M1081))</f>
        <v>0.13333333333333333</v>
      </c>
      <c r="AN993" s="9">
        <v>0.35849056603773582</v>
      </c>
      <c r="AO993" s="9">
        <f t="shared" ref="AO993:AO1006" si="910">+(ABS(Z993-Z1015)+ABS(Z993-Z1037)+ABS(Z993-Z1059)+ABS(Z993-Z1081)+ABS(Z1015-Z1037)+ABS(Z1015-Z1059)+ABS(Z1015-Z1081)+ABS(Z1037-Z1059)+ABS(Z1037-Z1081)+ABS(Z1059-Z1081))/(5*(Z993+Z1015+Z1037+Z1059+Z1081))</f>
        <v>0.43018867924528303</v>
      </c>
      <c r="AP993" s="9">
        <v>0.32500000000000001</v>
      </c>
      <c r="AQ993" s="9"/>
      <c r="AR993" s="9"/>
      <c r="AS993" s="17">
        <f>+Q992</f>
        <v>35</v>
      </c>
      <c r="AT993" s="17">
        <f t="shared" ref="AT993" si="911">+AL992</f>
        <v>0</v>
      </c>
      <c r="AU993" s="17">
        <f t="shared" ref="AU993" si="912">+AN992</f>
        <v>0.34545454545454546</v>
      </c>
      <c r="AV993" s="17">
        <f t="shared" ref="AV993" si="913">+AP992</f>
        <v>0.31999999999999995</v>
      </c>
      <c r="AW993" s="17"/>
      <c r="AX993" s="17"/>
      <c r="AY993" s="17"/>
      <c r="AZ993" s="17">
        <v>5</v>
      </c>
      <c r="BA993" s="24">
        <v>0.83333333333333337</v>
      </c>
      <c r="BB993" s="9">
        <v>18</v>
      </c>
      <c r="BC993" s="9">
        <v>0</v>
      </c>
      <c r="BD993" s="9">
        <f t="shared" si="887"/>
        <v>1</v>
      </c>
      <c r="BE993" s="9" t="s">
        <v>4383</v>
      </c>
      <c r="BF993" s="9">
        <f t="shared" si="888"/>
        <v>0</v>
      </c>
      <c r="BG993" s="9">
        <v>1</v>
      </c>
      <c r="BH993" s="9">
        <v>4</v>
      </c>
      <c r="BI993" s="9">
        <v>5</v>
      </c>
      <c r="BJ993" s="9">
        <v>1</v>
      </c>
      <c r="BK993" s="9">
        <v>2</v>
      </c>
      <c r="BL993" s="9">
        <v>3</v>
      </c>
      <c r="BM993" s="9">
        <v>4</v>
      </c>
      <c r="BN993" s="9">
        <v>0</v>
      </c>
      <c r="BO993" s="9">
        <v>25</v>
      </c>
      <c r="BP993" s="9">
        <v>0</v>
      </c>
      <c r="BQ993" s="9">
        <f t="shared" ref="BQ993" si="914">SUM(BD993,BD1015,BD1037,BD1059,BD1081)/5</f>
        <v>0.6</v>
      </c>
      <c r="BR993" s="9">
        <f>SUM(BF993,BF1015,BF1037,BF1059,BF1081)/5</f>
        <v>0</v>
      </c>
      <c r="BS993" s="34">
        <f t="shared" si="908"/>
        <v>0.6</v>
      </c>
      <c r="BT993" s="9"/>
      <c r="BU993" s="9"/>
      <c r="BV993" s="9"/>
      <c r="BW993" s="9"/>
      <c r="BX993" s="9"/>
      <c r="BY993" s="9"/>
      <c r="BZ993" s="22">
        <f t="shared" si="879"/>
        <v>0</v>
      </c>
      <c r="CA993" s="22">
        <f t="shared" si="880"/>
        <v>0</v>
      </c>
      <c r="CB993" s="22">
        <f t="shared" si="881"/>
        <v>0</v>
      </c>
      <c r="CC993" s="22">
        <f t="shared" si="882"/>
        <v>0.6</v>
      </c>
      <c r="CD993" s="22">
        <f t="shared" si="883"/>
        <v>0</v>
      </c>
      <c r="CK993" s="23">
        <v>0.34545454545454546</v>
      </c>
      <c r="CL993" s="23">
        <f t="shared" si="884"/>
        <v>1</v>
      </c>
      <c r="CM993" s="23" t="str">
        <f t="shared" si="889"/>
        <v/>
      </c>
      <c r="CN993" s="23" t="str">
        <f t="shared" si="890"/>
        <v/>
      </c>
      <c r="CQ993" s="49">
        <v>2</v>
      </c>
      <c r="CR993" s="43">
        <f t="shared" ref="CR993:CR1013" si="915">+CQ993+CQ1015+CQ1037+CQ1059+CQ1081</f>
        <v>13</v>
      </c>
    </row>
    <row r="994" spans="1:96" ht="11.25" customHeight="1">
      <c r="A994" s="9">
        <v>10</v>
      </c>
      <c r="B994" s="9">
        <v>1</v>
      </c>
      <c r="C994" s="9" t="str">
        <f t="shared" si="906"/>
        <v>22</v>
      </c>
      <c r="D994" s="10" t="s">
        <v>4215</v>
      </c>
      <c r="E994" s="9">
        <v>1</v>
      </c>
      <c r="F994" s="9">
        <v>1</v>
      </c>
      <c r="G994" s="9">
        <v>0</v>
      </c>
      <c r="H994" s="9">
        <v>0</v>
      </c>
      <c r="I994" s="9">
        <v>0</v>
      </c>
      <c r="J994" s="9">
        <v>0</v>
      </c>
      <c r="K994" s="11">
        <v>25</v>
      </c>
      <c r="L994" s="9">
        <v>75</v>
      </c>
      <c r="M994" s="9">
        <v>10</v>
      </c>
      <c r="N994" s="17">
        <f>SUM(M994:M994)</f>
        <v>10</v>
      </c>
      <c r="O994" s="17">
        <f>+(ABS(N994-N1016)+ABS(N994-N1038)+ABS(N994-N1060)+ABS(N994-N1082)+ABS(N1016-N1038)+ABS(N1016-N1060)+ABS(N1016-N1082)+ABS(N1038-N1060)+ABS(N1038-N1082)+ABS(N1060-N1082))/(5*(N994+N1016+N1038+N1060+N1082))</f>
        <v>0.12571428571428572</v>
      </c>
      <c r="P994" s="17">
        <f t="shared" si="885"/>
        <v>1</v>
      </c>
      <c r="Q994" s="9">
        <v>35</v>
      </c>
      <c r="R994" s="9"/>
      <c r="S994" s="9">
        <v>0.2857142857142857</v>
      </c>
      <c r="T994" s="9">
        <v>100</v>
      </c>
      <c r="U994" s="9">
        <v>40</v>
      </c>
      <c r="V994" s="11">
        <v>30</v>
      </c>
      <c r="W994" s="11">
        <f t="shared" ref="W994:W1013" si="916">V993</f>
        <v>30</v>
      </c>
      <c r="X994" s="17">
        <f t="shared" si="891"/>
        <v>30</v>
      </c>
      <c r="Y994" s="17"/>
      <c r="Z994" s="9">
        <v>18</v>
      </c>
      <c r="AA994" s="17">
        <f>SUM(Z994:Z994)</f>
        <v>18</v>
      </c>
      <c r="AB994" s="17">
        <f>+(ABS(AA994-AA1016)+ABS(AA994-AA1038)+ABS(AA994-AA1060)+ABS(AA994-AA1082)+ABS(AA1016-AA1038)+ABS(AA1016-AA1060)+ABS(AA1016-AA1082)+ABS(AA1038-AA1060)+ABS(AA1038-AA1082)+ABS(AA1060-AA1082))/(5*(AA994+AA1016+AA1038+AA1060+AA1082))</f>
        <v>0.23636363636363636</v>
      </c>
      <c r="AC994" s="17">
        <f t="shared" si="909"/>
        <v>66</v>
      </c>
      <c r="AD994" s="17">
        <f t="shared" si="878"/>
        <v>0.27272727272727271</v>
      </c>
      <c r="AE994" s="17">
        <v>0.35849056603773582</v>
      </c>
      <c r="AF994" s="17">
        <f t="shared" si="886"/>
        <v>18</v>
      </c>
      <c r="AG994" s="17"/>
      <c r="AH994" s="9">
        <v>81</v>
      </c>
      <c r="AI994" s="9"/>
      <c r="AJ994" s="9"/>
      <c r="AK994" s="9"/>
      <c r="AL994" s="9">
        <v>0.12571428571428572</v>
      </c>
      <c r="AM994" s="9">
        <f t="shared" ref="AM994:AM1013" si="917">+(ABS(M994-M1016)+ABS(M994-M1038)+ABS(M994-M1060)+ABS(M994-M1082)+ABS(M1016-M1038)+ABS(M1016-M1060)+ABS(M1016-M1082)+ABS(M1038-M1060)+ABS(M1038-M1082)+ABS(M1060-M1082))/(5*(M994+M1016+M1038+M1060+M1082))</f>
        <v>0.12571428571428572</v>
      </c>
      <c r="AN994" s="9">
        <v>0.27272727272727271</v>
      </c>
      <c r="AO994" s="9">
        <f t="shared" si="910"/>
        <v>0.23636363636363636</v>
      </c>
      <c r="AP994" s="9">
        <v>0.18765432098765431</v>
      </c>
      <c r="AQ994" s="9"/>
      <c r="AR994" s="9"/>
      <c r="AU994" t="str">
        <f>+IF(AND(E994&gt;1,AO993&gt;0),AO993,"")</f>
        <v/>
      </c>
      <c r="AZ994">
        <v>5</v>
      </c>
      <c r="BA994" s="24">
        <v>0.83333333333333337</v>
      </c>
      <c r="BB994" s="9">
        <v>18</v>
      </c>
      <c r="BC994" s="9">
        <v>0</v>
      </c>
      <c r="BD994" s="9">
        <f t="shared" si="887"/>
        <v>1</v>
      </c>
      <c r="BE994" s="9" t="s">
        <v>4383</v>
      </c>
      <c r="BF994" s="9">
        <f t="shared" si="888"/>
        <v>0</v>
      </c>
      <c r="BG994" s="9">
        <v>1</v>
      </c>
      <c r="BH994" s="9">
        <v>4</v>
      </c>
      <c r="BI994" s="9">
        <v>5</v>
      </c>
      <c r="BJ994" s="9">
        <v>1</v>
      </c>
      <c r="BK994" s="9">
        <v>2</v>
      </c>
      <c r="BL994" s="9">
        <v>3</v>
      </c>
      <c r="BM994" s="9">
        <v>4</v>
      </c>
      <c r="BN994" s="9">
        <v>0</v>
      </c>
      <c r="BO994" s="9">
        <v>25</v>
      </c>
      <c r="BP994" s="9">
        <v>0</v>
      </c>
      <c r="BQ994" s="9">
        <f t="shared" ref="BQ994:BQ1048" si="918">SUM(BD994,BD1016,BD1038,BD1060,BD1082)/5</f>
        <v>0.6</v>
      </c>
      <c r="BR994" s="9">
        <f t="shared" ref="BR994:BR1013" si="919">SUM(BF994,BF1016,BF1038,BF1060,BF1082)/5</f>
        <v>0</v>
      </c>
      <c r="BS994" s="34">
        <f t="shared" si="908"/>
        <v>0.6</v>
      </c>
      <c r="BT994" s="9"/>
      <c r="BU994" s="9"/>
      <c r="BV994" s="9"/>
      <c r="BW994" s="9"/>
      <c r="BX994" s="9"/>
      <c r="BY994" s="9"/>
      <c r="BZ994" s="22">
        <f t="shared" si="879"/>
        <v>1</v>
      </c>
      <c r="CA994" s="22">
        <f t="shared" si="880"/>
        <v>0</v>
      </c>
      <c r="CB994" s="22">
        <f t="shared" si="881"/>
        <v>0</v>
      </c>
      <c r="CC994" s="22">
        <f t="shared" si="882"/>
        <v>0.6</v>
      </c>
      <c r="CD994" s="22">
        <f t="shared" si="883"/>
        <v>0</v>
      </c>
      <c r="CK994" s="23">
        <v>0.35849056603773582</v>
      </c>
      <c r="CL994" s="23">
        <f t="shared" si="884"/>
        <v>1</v>
      </c>
      <c r="CM994" s="23" t="str">
        <f t="shared" si="889"/>
        <v/>
      </c>
      <c r="CN994" s="23" t="str">
        <f t="shared" si="890"/>
        <v/>
      </c>
      <c r="CQ994" s="49">
        <v>6</v>
      </c>
      <c r="CR994" s="43">
        <f t="shared" si="915"/>
        <v>24</v>
      </c>
    </row>
    <row r="995" spans="1:96" ht="11.25" customHeight="1">
      <c r="A995" s="9">
        <v>10</v>
      </c>
      <c r="B995" s="9">
        <v>1</v>
      </c>
      <c r="C995" s="9" t="str">
        <f t="shared" si="906"/>
        <v>22</v>
      </c>
      <c r="D995" s="10" t="s">
        <v>4215</v>
      </c>
      <c r="E995" s="9">
        <v>2</v>
      </c>
      <c r="F995" s="9">
        <v>1</v>
      </c>
      <c r="G995" s="9">
        <v>0</v>
      </c>
      <c r="H995" s="9">
        <v>0</v>
      </c>
      <c r="I995" s="9">
        <v>0</v>
      </c>
      <c r="J995" s="9">
        <v>0</v>
      </c>
      <c r="K995" s="11">
        <v>25</v>
      </c>
      <c r="L995" s="9">
        <v>75</v>
      </c>
      <c r="M995" s="9">
        <v>5</v>
      </c>
      <c r="N995" s="17">
        <f>SUM(M994:M995)</f>
        <v>15</v>
      </c>
      <c r="O995" s="17">
        <f t="shared" ref="O995:O1003" si="920">+(ABS(N995-N1017)+ABS(N995-N1039)+ABS(N995-N1061)+ABS(N995-N1083)+ABS(N1017-N1039)+ABS(N1017-N1061)+ABS(N1017-N1083)+ABS(N1039-N1061)+ABS(N1039-N1083)+ABS(N1061-N1083))/(5*(N995+N1017+N1039+N1061+N1083))</f>
        <v>8.387096774193549E-2</v>
      </c>
      <c r="P995" s="17">
        <f t="shared" si="885"/>
        <v>2</v>
      </c>
      <c r="Q995" s="9">
        <v>27</v>
      </c>
      <c r="R995" s="9"/>
      <c r="S995" s="9">
        <v>0.18518518518518517</v>
      </c>
      <c r="T995" s="9">
        <v>100</v>
      </c>
      <c r="U995" s="9">
        <v>40</v>
      </c>
      <c r="V995" s="11">
        <v>30</v>
      </c>
      <c r="W995" s="11">
        <f t="shared" si="916"/>
        <v>30</v>
      </c>
      <c r="X995" s="17">
        <f t="shared" si="891"/>
        <v>30</v>
      </c>
      <c r="Y995" s="17"/>
      <c r="Z995" s="9">
        <v>10</v>
      </c>
      <c r="AA995" s="17">
        <f>SUM(Z994:Z995)</f>
        <v>28</v>
      </c>
      <c r="AB995" s="17">
        <f t="shared" ref="AB995:AB1003" si="921">+(ABS(AA995-AA1017)+ABS(AA995-AA1039)+ABS(AA995-AA1061)+ABS(AA995-AA1083)+ABS(AA1017-AA1039)+ABS(AA1017-AA1061)+ABS(AA1017-AA1083)+ABS(AA1039-AA1061)+ABS(AA1039-AA1083)+ABS(AA1061-AA1083))/(5*(AA995+AA1017+AA1039+AA1061+AA1083))</f>
        <v>0.23801652892561984</v>
      </c>
      <c r="AC995" s="17">
        <f t="shared" si="909"/>
        <v>55</v>
      </c>
      <c r="AD995" s="17">
        <f t="shared" si="878"/>
        <v>0.18181818181818182</v>
      </c>
      <c r="AE995" s="17">
        <v>0.27272727272727271</v>
      </c>
      <c r="AF995" s="17">
        <f t="shared" si="886"/>
        <v>15</v>
      </c>
      <c r="AG995" s="17"/>
      <c r="AH995" s="9">
        <v>78</v>
      </c>
      <c r="AI995" s="9"/>
      <c r="AJ995" s="9"/>
      <c r="AK995" s="9"/>
      <c r="AL995" s="9">
        <v>0.1037037037037037</v>
      </c>
      <c r="AM995" s="9">
        <f t="shared" si="917"/>
        <v>0.1037037037037037</v>
      </c>
      <c r="AN995" s="9">
        <v>0.18181818181818182</v>
      </c>
      <c r="AO995" s="9">
        <f t="shared" si="910"/>
        <v>0.32727272727272727</v>
      </c>
      <c r="AP995" s="9">
        <v>0.22564102564102564</v>
      </c>
      <c r="AQ995" s="9"/>
      <c r="AR995" s="9"/>
      <c r="AS995" s="17">
        <f t="shared" ref="AS995:AS1013" si="922">+Q994</f>
        <v>35</v>
      </c>
      <c r="AT995" s="17">
        <f t="shared" si="873"/>
        <v>0.12571428571428572</v>
      </c>
      <c r="AU995">
        <f t="shared" ref="AU995:AU1003" si="923">+IF(AND(E995&gt;1,AO994&gt;0),AO994,"")</f>
        <v>0.23636363636363636</v>
      </c>
      <c r="AV995" s="17">
        <f t="shared" ref="AV995:AV1003" si="924">+AP994</f>
        <v>0.18765432098765431</v>
      </c>
      <c r="AW995" s="17"/>
      <c r="AX995" s="17"/>
      <c r="AY995" s="17"/>
      <c r="AZ995" s="17">
        <v>5</v>
      </c>
      <c r="BA995" s="24">
        <v>0.83333333333333337</v>
      </c>
      <c r="BB995" s="9">
        <v>18</v>
      </c>
      <c r="BC995" s="9">
        <v>0</v>
      </c>
      <c r="BD995" s="9">
        <f t="shared" si="887"/>
        <v>1</v>
      </c>
      <c r="BE995" s="9" t="s">
        <v>4383</v>
      </c>
      <c r="BF995" s="9">
        <f t="shared" si="888"/>
        <v>0</v>
      </c>
      <c r="BG995" s="9">
        <v>1</v>
      </c>
      <c r="BH995" s="9">
        <v>4</v>
      </c>
      <c r="BI995" s="9">
        <v>5</v>
      </c>
      <c r="BJ995" s="9">
        <v>1</v>
      </c>
      <c r="BK995" s="9">
        <v>2</v>
      </c>
      <c r="BL995" s="9">
        <v>3</v>
      </c>
      <c r="BM995" s="9">
        <v>4</v>
      </c>
      <c r="BN995" s="9">
        <v>0</v>
      </c>
      <c r="BO995" s="9">
        <v>25</v>
      </c>
      <c r="BP995" s="9">
        <v>0</v>
      </c>
      <c r="BQ995" s="9">
        <f t="shared" si="918"/>
        <v>0.6</v>
      </c>
      <c r="BR995" s="9">
        <f t="shared" si="919"/>
        <v>0</v>
      </c>
      <c r="BS995" s="34">
        <f t="shared" si="908"/>
        <v>0.6</v>
      </c>
      <c r="BT995" s="9"/>
      <c r="BU995" s="9"/>
      <c r="BV995" s="9"/>
      <c r="BW995" s="9"/>
      <c r="BX995" s="9"/>
      <c r="BY995" s="9"/>
      <c r="BZ995" s="22">
        <f t="shared" si="879"/>
        <v>2</v>
      </c>
      <c r="CA995" s="22">
        <f t="shared" si="880"/>
        <v>0</v>
      </c>
      <c r="CB995" s="22">
        <f t="shared" si="881"/>
        <v>0</v>
      </c>
      <c r="CC995" s="22">
        <f t="shared" si="882"/>
        <v>0.6</v>
      </c>
      <c r="CD995" s="22">
        <f t="shared" si="883"/>
        <v>0</v>
      </c>
      <c r="CK995" s="23">
        <v>0.27272727272727271</v>
      </c>
      <c r="CL995" s="23">
        <f t="shared" si="884"/>
        <v>1</v>
      </c>
      <c r="CM995" s="23" t="str">
        <f t="shared" si="889"/>
        <v/>
      </c>
      <c r="CN995" s="23" t="str">
        <f t="shared" si="890"/>
        <v/>
      </c>
      <c r="CQ995" s="49">
        <v>3</v>
      </c>
      <c r="CR995" s="43">
        <f t="shared" si="915"/>
        <v>23</v>
      </c>
    </row>
    <row r="996" spans="1:96" ht="11.25" customHeight="1">
      <c r="A996" s="9">
        <v>10</v>
      </c>
      <c r="B996" s="9">
        <v>1</v>
      </c>
      <c r="C996" s="9" t="str">
        <f t="shared" si="906"/>
        <v>22</v>
      </c>
      <c r="D996" s="10" t="s">
        <v>4215</v>
      </c>
      <c r="E996" s="9">
        <v>3</v>
      </c>
      <c r="F996" s="9">
        <v>1</v>
      </c>
      <c r="G996" s="9">
        <v>0</v>
      </c>
      <c r="H996" s="9">
        <v>0</v>
      </c>
      <c r="I996" s="9">
        <v>0</v>
      </c>
      <c r="J996" s="9">
        <v>0</v>
      </c>
      <c r="K996" s="11">
        <v>25</v>
      </c>
      <c r="L996" s="9">
        <v>75</v>
      </c>
      <c r="M996" s="9">
        <v>5</v>
      </c>
      <c r="N996" s="17">
        <f>SUM(M994:M996)</f>
        <v>20</v>
      </c>
      <c r="O996" s="17">
        <f t="shared" si="920"/>
        <v>5.9770114942528735E-2</v>
      </c>
      <c r="P996" s="17">
        <f t="shared" si="885"/>
        <v>2</v>
      </c>
      <c r="Q996" s="9">
        <v>25</v>
      </c>
      <c r="R996" s="9"/>
      <c r="S996" s="9">
        <v>0.2</v>
      </c>
      <c r="T996" s="9">
        <v>100</v>
      </c>
      <c r="U996" s="9">
        <v>40</v>
      </c>
      <c r="V996" s="11">
        <v>30</v>
      </c>
      <c r="W996" s="11">
        <f t="shared" si="916"/>
        <v>30</v>
      </c>
      <c r="X996" s="17">
        <f t="shared" si="891"/>
        <v>30</v>
      </c>
      <c r="Y996" s="17"/>
      <c r="Z996" s="9">
        <v>15</v>
      </c>
      <c r="AA996" s="17">
        <f>SUM(Z994:Z996)</f>
        <v>43</v>
      </c>
      <c r="AB996" s="17">
        <f t="shared" si="921"/>
        <v>0.24378698224852072</v>
      </c>
      <c r="AC996" s="17">
        <f t="shared" si="909"/>
        <v>48</v>
      </c>
      <c r="AD996" s="17">
        <f t="shared" si="878"/>
        <v>0.3125</v>
      </c>
      <c r="AE996" s="17">
        <v>0.18181818181818182</v>
      </c>
      <c r="AF996" s="17">
        <f t="shared" si="886"/>
        <v>20</v>
      </c>
      <c r="AG996" s="17"/>
      <c r="AH996" s="9">
        <v>73</v>
      </c>
      <c r="AI996" s="9"/>
      <c r="AJ996" s="9"/>
      <c r="AK996" s="9"/>
      <c r="AL996" s="9">
        <v>0</v>
      </c>
      <c r="AM996" s="9">
        <f t="shared" si="917"/>
        <v>0</v>
      </c>
      <c r="AN996" s="9">
        <v>0.3125</v>
      </c>
      <c r="AO996" s="9">
        <f t="shared" si="910"/>
        <v>0.40833333333333333</v>
      </c>
      <c r="AP996" s="9">
        <v>0.26849315068493146</v>
      </c>
      <c r="AQ996" s="9"/>
      <c r="AR996" s="9"/>
      <c r="AS996" s="17">
        <f t="shared" si="922"/>
        <v>27</v>
      </c>
      <c r="AT996" s="17">
        <f t="shared" si="873"/>
        <v>0.1037037037037037</v>
      </c>
      <c r="AU996">
        <f t="shared" si="923"/>
        <v>0.32727272727272727</v>
      </c>
      <c r="AV996" s="17">
        <f t="shared" si="924"/>
        <v>0.22564102564102564</v>
      </c>
      <c r="AW996" s="17"/>
      <c r="AX996" s="17"/>
      <c r="AY996" s="17"/>
      <c r="AZ996" s="17">
        <v>5</v>
      </c>
      <c r="BA996" s="24">
        <v>0.83333333333333337</v>
      </c>
      <c r="BB996" s="9">
        <v>18</v>
      </c>
      <c r="BC996" s="9">
        <v>0</v>
      </c>
      <c r="BD996" s="9">
        <f t="shared" si="887"/>
        <v>1</v>
      </c>
      <c r="BE996" s="9" t="s">
        <v>4383</v>
      </c>
      <c r="BF996" s="9">
        <f t="shared" si="888"/>
        <v>0</v>
      </c>
      <c r="BG996" s="9">
        <v>1</v>
      </c>
      <c r="BH996" s="9">
        <v>4</v>
      </c>
      <c r="BI996" s="9">
        <v>5</v>
      </c>
      <c r="BJ996" s="9">
        <v>1</v>
      </c>
      <c r="BK996" s="9">
        <v>2</v>
      </c>
      <c r="BL996" s="9">
        <v>3</v>
      </c>
      <c r="BM996" s="9">
        <v>4</v>
      </c>
      <c r="BN996" s="9">
        <v>0</v>
      </c>
      <c r="BO996" s="9">
        <v>25</v>
      </c>
      <c r="BP996" s="9">
        <v>0</v>
      </c>
      <c r="BQ996" s="9">
        <f t="shared" si="918"/>
        <v>0.6</v>
      </c>
      <c r="BR996" s="9">
        <f t="shared" si="919"/>
        <v>0</v>
      </c>
      <c r="BS996" s="34">
        <f t="shared" si="908"/>
        <v>0.6</v>
      </c>
      <c r="BT996" s="9"/>
      <c r="BU996" s="9"/>
      <c r="BV996" s="9"/>
      <c r="BW996" s="9"/>
      <c r="BX996" s="9"/>
      <c r="BY996" s="9"/>
      <c r="BZ996" s="22">
        <f t="shared" si="879"/>
        <v>3</v>
      </c>
      <c r="CA996" s="22">
        <f t="shared" si="880"/>
        <v>0</v>
      </c>
      <c r="CB996" s="22">
        <f t="shared" si="881"/>
        <v>0</v>
      </c>
      <c r="CC996" s="22">
        <f t="shared" si="882"/>
        <v>0.6</v>
      </c>
      <c r="CD996" s="22">
        <f t="shared" si="883"/>
        <v>0</v>
      </c>
      <c r="CK996" s="23">
        <v>0.18181818181818182</v>
      </c>
      <c r="CL996" s="23">
        <f t="shared" si="884"/>
        <v>1</v>
      </c>
      <c r="CM996" s="23" t="str">
        <f t="shared" si="889"/>
        <v/>
      </c>
      <c r="CN996" s="23" t="str">
        <f t="shared" si="890"/>
        <v/>
      </c>
      <c r="CQ996" s="49">
        <v>2</v>
      </c>
      <c r="CR996" s="43">
        <f t="shared" si="915"/>
        <v>18</v>
      </c>
    </row>
    <row r="997" spans="1:96" ht="11.25" customHeight="1">
      <c r="A997" s="9">
        <v>10</v>
      </c>
      <c r="B997" s="9">
        <v>1</v>
      </c>
      <c r="C997" s="9" t="str">
        <f t="shared" si="906"/>
        <v>22</v>
      </c>
      <c r="D997" s="10" t="s">
        <v>4215</v>
      </c>
      <c r="E997" s="9">
        <v>4</v>
      </c>
      <c r="F997" s="9">
        <v>1</v>
      </c>
      <c r="G997" s="9">
        <v>0</v>
      </c>
      <c r="H997" s="9">
        <v>0</v>
      </c>
      <c r="I997" s="9">
        <v>0</v>
      </c>
      <c r="J997" s="9">
        <v>0</v>
      </c>
      <c r="K997" s="11">
        <v>25</v>
      </c>
      <c r="L997" s="9">
        <v>75</v>
      </c>
      <c r="M997" s="9">
        <v>5</v>
      </c>
      <c r="N997" s="17">
        <f>SUM(M994:M997)</f>
        <v>25</v>
      </c>
      <c r="O997" s="17">
        <f t="shared" si="920"/>
        <v>5.8181818181818182E-2</v>
      </c>
      <c r="P997" s="17">
        <f t="shared" si="885"/>
        <v>2</v>
      </c>
      <c r="Q997" s="9">
        <v>23</v>
      </c>
      <c r="R997" s="9"/>
      <c r="S997" s="9">
        <v>0.21739130434782608</v>
      </c>
      <c r="T997" s="9">
        <v>98</v>
      </c>
      <c r="U997" s="9">
        <v>40</v>
      </c>
      <c r="V997" s="11">
        <v>30</v>
      </c>
      <c r="W997" s="11">
        <f t="shared" si="916"/>
        <v>30</v>
      </c>
      <c r="X997" s="17">
        <f t="shared" si="891"/>
        <v>30</v>
      </c>
      <c r="Y997" s="17"/>
      <c r="Z997" s="9">
        <v>18</v>
      </c>
      <c r="AA997" s="17">
        <f>SUM(Z994:Z997)</f>
        <v>61</v>
      </c>
      <c r="AB997" s="17">
        <f t="shared" si="921"/>
        <v>0.24669603524229075</v>
      </c>
      <c r="AC997" s="17">
        <f t="shared" si="909"/>
        <v>58</v>
      </c>
      <c r="AD997" s="17">
        <f t="shared" si="878"/>
        <v>0.31034482758620691</v>
      </c>
      <c r="AE997" s="17">
        <v>0.3125</v>
      </c>
      <c r="AF997" s="17">
        <f t="shared" si="886"/>
        <v>23</v>
      </c>
      <c r="AG997" s="17"/>
      <c r="AH997" s="9">
        <v>85</v>
      </c>
      <c r="AI997" s="9"/>
      <c r="AJ997" s="9"/>
      <c r="AK997" s="9"/>
      <c r="AL997" s="9">
        <v>6.9565217391304349E-2</v>
      </c>
      <c r="AM997" s="9">
        <f t="shared" si="917"/>
        <v>6.9565217391304349E-2</v>
      </c>
      <c r="AN997" s="9">
        <v>0.31034482758620691</v>
      </c>
      <c r="AO997" s="9">
        <f t="shared" si="910"/>
        <v>0.28275862068965518</v>
      </c>
      <c r="AP997" s="9">
        <v>0.17411764705882354</v>
      </c>
      <c r="AQ997" s="9"/>
      <c r="AR997" s="9"/>
      <c r="AS997" s="17">
        <f t="shared" si="922"/>
        <v>25</v>
      </c>
      <c r="AT997" s="17">
        <f t="shared" si="873"/>
        <v>0</v>
      </c>
      <c r="AU997">
        <f t="shared" si="923"/>
        <v>0.40833333333333333</v>
      </c>
      <c r="AV997" s="17">
        <f t="shared" si="924"/>
        <v>0.26849315068493146</v>
      </c>
      <c r="AW997" s="17"/>
      <c r="AX997" s="17"/>
      <c r="AY997" s="17"/>
      <c r="AZ997" s="17">
        <v>5</v>
      </c>
      <c r="BA997" s="24">
        <v>0.83333333333333337</v>
      </c>
      <c r="BB997" s="9">
        <v>18</v>
      </c>
      <c r="BC997" s="9">
        <v>0</v>
      </c>
      <c r="BD997" s="9">
        <f t="shared" si="887"/>
        <v>1</v>
      </c>
      <c r="BE997" s="9" t="s">
        <v>4383</v>
      </c>
      <c r="BF997" s="9">
        <f t="shared" si="888"/>
        <v>0</v>
      </c>
      <c r="BG997" s="9">
        <v>1</v>
      </c>
      <c r="BH997" s="9">
        <v>4</v>
      </c>
      <c r="BI997" s="9">
        <v>5</v>
      </c>
      <c r="BJ997" s="9">
        <v>1</v>
      </c>
      <c r="BK997" s="9">
        <v>2</v>
      </c>
      <c r="BL997" s="9">
        <v>3</v>
      </c>
      <c r="BM997" s="9">
        <v>4</v>
      </c>
      <c r="BN997" s="9">
        <v>0</v>
      </c>
      <c r="BO997" s="9">
        <v>25</v>
      </c>
      <c r="BP997" s="9">
        <v>0</v>
      </c>
      <c r="BQ997" s="9">
        <f t="shared" si="918"/>
        <v>0.6</v>
      </c>
      <c r="BR997" s="9">
        <f t="shared" si="919"/>
        <v>0</v>
      </c>
      <c r="BS997" s="34">
        <f t="shared" si="908"/>
        <v>0.6</v>
      </c>
      <c r="BT997" s="9"/>
      <c r="BU997" s="9"/>
      <c r="BV997" s="9"/>
      <c r="BW997" s="9"/>
      <c r="BX997" s="9"/>
      <c r="BY997" s="9"/>
      <c r="BZ997" s="22">
        <f t="shared" si="879"/>
        <v>4</v>
      </c>
      <c r="CA997" s="22">
        <f t="shared" si="880"/>
        <v>0</v>
      </c>
      <c r="CB997" s="22">
        <f t="shared" si="881"/>
        <v>0</v>
      </c>
      <c r="CC997" s="22">
        <f t="shared" si="882"/>
        <v>0.6</v>
      </c>
      <c r="CD997" s="22">
        <f t="shared" si="883"/>
        <v>0</v>
      </c>
      <c r="CK997" s="23">
        <v>0.3125</v>
      </c>
      <c r="CL997" s="23">
        <f t="shared" si="884"/>
        <v>1</v>
      </c>
      <c r="CM997" s="23" t="str">
        <f t="shared" si="889"/>
        <v/>
      </c>
      <c r="CN997" s="23" t="str">
        <f t="shared" si="890"/>
        <v/>
      </c>
      <c r="CQ997" s="49">
        <v>2</v>
      </c>
      <c r="CR997" s="43">
        <f t="shared" si="915"/>
        <v>15</v>
      </c>
    </row>
    <row r="998" spans="1:96" ht="11.25" customHeight="1">
      <c r="A998" s="9">
        <v>10</v>
      </c>
      <c r="B998" s="9">
        <v>1</v>
      </c>
      <c r="C998" s="9" t="str">
        <f t="shared" si="906"/>
        <v>22</v>
      </c>
      <c r="D998" s="10" t="s">
        <v>4215</v>
      </c>
      <c r="E998" s="9">
        <v>5</v>
      </c>
      <c r="F998" s="9">
        <v>1</v>
      </c>
      <c r="G998" s="9">
        <v>0</v>
      </c>
      <c r="H998" s="9">
        <v>0</v>
      </c>
      <c r="I998" s="9">
        <v>0</v>
      </c>
      <c r="J998" s="9">
        <v>0</v>
      </c>
      <c r="K998" s="11">
        <v>25</v>
      </c>
      <c r="L998" s="9">
        <v>73</v>
      </c>
      <c r="M998" s="9">
        <v>6</v>
      </c>
      <c r="N998" s="17">
        <f>SUM(M994:M998)</f>
        <v>31</v>
      </c>
      <c r="O998" s="17">
        <f t="shared" si="920"/>
        <v>5.9259259259259262E-2</v>
      </c>
      <c r="P998" s="17">
        <f t="shared" si="885"/>
        <v>1</v>
      </c>
      <c r="Q998" s="9">
        <v>25</v>
      </c>
      <c r="R998" s="9"/>
      <c r="S998" s="9">
        <v>0.24</v>
      </c>
      <c r="T998" s="9">
        <v>98</v>
      </c>
      <c r="U998" s="9">
        <v>40</v>
      </c>
      <c r="V998" s="11">
        <v>30</v>
      </c>
      <c r="W998" s="11">
        <f t="shared" si="916"/>
        <v>30</v>
      </c>
      <c r="X998" s="17">
        <f t="shared" si="891"/>
        <v>30</v>
      </c>
      <c r="Y998" s="17"/>
      <c r="Z998" s="9">
        <v>19</v>
      </c>
      <c r="AA998" s="17">
        <f>SUM(Z994:Z998)</f>
        <v>80</v>
      </c>
      <c r="AB998" s="17">
        <f t="shared" si="921"/>
        <v>0.27142857142857141</v>
      </c>
      <c r="AC998" s="17">
        <f t="shared" si="909"/>
        <v>53</v>
      </c>
      <c r="AD998" s="17">
        <f t="shared" si="878"/>
        <v>0.35849056603773582</v>
      </c>
      <c r="AE998" s="17">
        <v>0.31034482758620691</v>
      </c>
      <c r="AF998" s="17">
        <f t="shared" si="886"/>
        <v>23</v>
      </c>
      <c r="AG998" s="17"/>
      <c r="AH998" s="9">
        <v>78</v>
      </c>
      <c r="AI998" s="9"/>
      <c r="AJ998" s="9"/>
      <c r="AK998" s="9"/>
      <c r="AL998" s="9">
        <v>6.3999999999999987E-2</v>
      </c>
      <c r="AM998" s="9">
        <f t="shared" si="917"/>
        <v>6.4000000000000001E-2</v>
      </c>
      <c r="AN998" s="9">
        <v>0.35849056603773582</v>
      </c>
      <c r="AO998" s="9">
        <f t="shared" si="910"/>
        <v>0.43018867924528303</v>
      </c>
      <c r="AP998" s="9">
        <v>0.28205128205128205</v>
      </c>
      <c r="AQ998" s="9"/>
      <c r="AR998" s="9"/>
      <c r="AS998" s="17">
        <f t="shared" si="922"/>
        <v>23</v>
      </c>
      <c r="AT998" s="17">
        <f t="shared" si="873"/>
        <v>6.9565217391304349E-2</v>
      </c>
      <c r="AU998">
        <f t="shared" si="923"/>
        <v>0.28275862068965518</v>
      </c>
      <c r="AV998" s="17">
        <f t="shared" si="924"/>
        <v>0.17411764705882354</v>
      </c>
      <c r="AW998" s="17"/>
      <c r="AX998" s="17"/>
      <c r="AY998" s="17"/>
      <c r="AZ998" s="17">
        <v>5</v>
      </c>
      <c r="BA998" s="24">
        <v>0.83333333333333337</v>
      </c>
      <c r="BB998" s="9">
        <v>18</v>
      </c>
      <c r="BC998" s="9">
        <v>0</v>
      </c>
      <c r="BD998" s="9">
        <f t="shared" si="887"/>
        <v>1</v>
      </c>
      <c r="BE998" s="9" t="s">
        <v>4383</v>
      </c>
      <c r="BF998" s="9">
        <f t="shared" si="888"/>
        <v>0</v>
      </c>
      <c r="BG998" s="9">
        <v>1</v>
      </c>
      <c r="BH998" s="9">
        <v>4</v>
      </c>
      <c r="BI998" s="9">
        <v>5</v>
      </c>
      <c r="BJ998" s="9">
        <v>1</v>
      </c>
      <c r="BK998" s="9">
        <v>2</v>
      </c>
      <c r="BL998" s="9">
        <v>3</v>
      </c>
      <c r="BM998" s="9">
        <v>4</v>
      </c>
      <c r="BN998" s="9">
        <v>0</v>
      </c>
      <c r="BO998" s="9">
        <v>25</v>
      </c>
      <c r="BP998" s="9">
        <v>0</v>
      </c>
      <c r="BQ998" s="9">
        <f t="shared" si="918"/>
        <v>0.6</v>
      </c>
      <c r="BR998" s="9">
        <f t="shared" si="919"/>
        <v>0</v>
      </c>
      <c r="BS998" s="34">
        <f t="shared" si="908"/>
        <v>0.6</v>
      </c>
      <c r="BT998" s="9"/>
      <c r="BU998" s="9"/>
      <c r="BV998" s="9"/>
      <c r="BW998" s="9"/>
      <c r="BX998" s="9"/>
      <c r="BY998" s="9"/>
      <c r="BZ998" s="22">
        <f t="shared" si="879"/>
        <v>5</v>
      </c>
      <c r="CA998" s="22">
        <f t="shared" si="880"/>
        <v>0</v>
      </c>
      <c r="CB998" s="22">
        <f t="shared" si="881"/>
        <v>0</v>
      </c>
      <c r="CC998" s="22">
        <f t="shared" si="882"/>
        <v>0.6</v>
      </c>
      <c r="CD998" s="22">
        <f t="shared" si="883"/>
        <v>0</v>
      </c>
      <c r="CK998" s="23">
        <v>0.31034482758620691</v>
      </c>
      <c r="CL998" s="23">
        <f t="shared" si="884"/>
        <v>1</v>
      </c>
      <c r="CM998" s="23" t="str">
        <f t="shared" si="889"/>
        <v/>
      </c>
      <c r="CN998" s="23" t="str">
        <f t="shared" si="890"/>
        <v/>
      </c>
      <c r="CQ998" s="49">
        <v>1</v>
      </c>
      <c r="CR998" s="43">
        <f t="shared" si="915"/>
        <v>11</v>
      </c>
    </row>
    <row r="999" spans="1:96" ht="11.25" customHeight="1">
      <c r="A999" s="9">
        <v>10</v>
      </c>
      <c r="B999" s="9">
        <v>1</v>
      </c>
      <c r="C999" s="9" t="str">
        <f t="shared" si="906"/>
        <v>22</v>
      </c>
      <c r="D999" s="10" t="s">
        <v>4215</v>
      </c>
      <c r="E999" s="9">
        <v>6</v>
      </c>
      <c r="F999" s="9">
        <v>1</v>
      </c>
      <c r="G999" s="9">
        <v>0</v>
      </c>
      <c r="H999" s="9">
        <v>0</v>
      </c>
      <c r="I999" s="9">
        <v>0</v>
      </c>
      <c r="J999" s="9">
        <v>0</v>
      </c>
      <c r="K999" s="11">
        <v>25</v>
      </c>
      <c r="L999" s="9">
        <v>73</v>
      </c>
      <c r="M999" s="9">
        <v>7</v>
      </c>
      <c r="N999" s="17">
        <f>SUM(M994:M999)</f>
        <v>38</v>
      </c>
      <c r="O999" s="17">
        <f t="shared" si="920"/>
        <v>7.0000000000000007E-2</v>
      </c>
      <c r="P999" s="17">
        <f t="shared" si="885"/>
        <v>1</v>
      </c>
      <c r="Q999" s="9">
        <v>25</v>
      </c>
      <c r="R999" s="9"/>
      <c r="S999" s="9">
        <v>0.28000000000000003</v>
      </c>
      <c r="T999" s="9">
        <v>98</v>
      </c>
      <c r="U999" s="9">
        <v>40</v>
      </c>
      <c r="V999" s="11">
        <v>30</v>
      </c>
      <c r="W999" s="11">
        <f t="shared" si="916"/>
        <v>30</v>
      </c>
      <c r="X999" s="17">
        <f t="shared" si="891"/>
        <v>30</v>
      </c>
      <c r="Y999" s="17"/>
      <c r="Z999" s="9">
        <v>19</v>
      </c>
      <c r="AA999" s="17">
        <f>SUM(Z994:Z999)</f>
        <v>99</v>
      </c>
      <c r="AB999" s="17">
        <f t="shared" si="921"/>
        <v>0.2847058823529412</v>
      </c>
      <c r="AC999" s="17">
        <f t="shared" si="909"/>
        <v>60</v>
      </c>
      <c r="AD999" s="17">
        <f t="shared" si="878"/>
        <v>0.31666666666666665</v>
      </c>
      <c r="AE999" s="17">
        <v>0.35849056603773582</v>
      </c>
      <c r="AF999" s="17">
        <f t="shared" si="886"/>
        <v>22</v>
      </c>
      <c r="AG999" s="17"/>
      <c r="AH999" s="9">
        <v>85</v>
      </c>
      <c r="AI999" s="9"/>
      <c r="AJ999" s="9"/>
      <c r="AK999" s="9"/>
      <c r="AL999" s="9">
        <v>0.12800000000000003</v>
      </c>
      <c r="AM999" s="9">
        <f t="shared" si="917"/>
        <v>0.128</v>
      </c>
      <c r="AN999" s="9">
        <v>0.31666666666666665</v>
      </c>
      <c r="AO999" s="9">
        <f t="shared" si="910"/>
        <v>0.35333333333333333</v>
      </c>
      <c r="AP999" s="9">
        <v>0.22588235294117648</v>
      </c>
      <c r="AQ999" s="9"/>
      <c r="AR999" s="9"/>
      <c r="AS999" s="17">
        <f t="shared" si="922"/>
        <v>25</v>
      </c>
      <c r="AT999" s="17">
        <f t="shared" si="873"/>
        <v>6.3999999999999987E-2</v>
      </c>
      <c r="AU999">
        <f t="shared" si="923"/>
        <v>0.43018867924528303</v>
      </c>
      <c r="AV999" s="17">
        <f t="shared" si="924"/>
        <v>0.28205128205128205</v>
      </c>
      <c r="AW999" s="17"/>
      <c r="AX999" s="17"/>
      <c r="AY999" s="17"/>
      <c r="AZ999" s="17">
        <v>5</v>
      </c>
      <c r="BA999" s="24">
        <v>0.83333333333333337</v>
      </c>
      <c r="BB999" s="9">
        <v>18</v>
      </c>
      <c r="BC999" s="9">
        <v>0</v>
      </c>
      <c r="BD999" s="9">
        <f t="shared" si="887"/>
        <v>1</v>
      </c>
      <c r="BE999" s="9" t="s">
        <v>4383</v>
      </c>
      <c r="BF999" s="9">
        <f t="shared" si="888"/>
        <v>0</v>
      </c>
      <c r="BG999" s="9">
        <v>1</v>
      </c>
      <c r="BH999" s="9">
        <v>4</v>
      </c>
      <c r="BI999" s="9">
        <v>5</v>
      </c>
      <c r="BJ999" s="9">
        <v>1</v>
      </c>
      <c r="BK999" s="9">
        <v>2</v>
      </c>
      <c r="BL999" s="9">
        <v>3</v>
      </c>
      <c r="BM999" s="9">
        <v>4</v>
      </c>
      <c r="BN999" s="9">
        <v>0</v>
      </c>
      <c r="BO999" s="9">
        <v>25</v>
      </c>
      <c r="BP999" s="9">
        <v>0</v>
      </c>
      <c r="BQ999" s="9">
        <f t="shared" si="918"/>
        <v>0.6</v>
      </c>
      <c r="BR999" s="9">
        <f t="shared" si="919"/>
        <v>0</v>
      </c>
      <c r="BS999" s="34">
        <f t="shared" si="908"/>
        <v>0.6</v>
      </c>
      <c r="BT999" s="9"/>
      <c r="BU999" s="9"/>
      <c r="BV999" s="9"/>
      <c r="BW999" s="9"/>
      <c r="BX999" s="9"/>
      <c r="BY999" s="9"/>
      <c r="BZ999" s="22">
        <f t="shared" si="879"/>
        <v>6</v>
      </c>
      <c r="CA999" s="22">
        <f t="shared" si="880"/>
        <v>0</v>
      </c>
      <c r="CB999" s="22">
        <f t="shared" si="881"/>
        <v>0</v>
      </c>
      <c r="CC999" s="22">
        <f t="shared" si="882"/>
        <v>0.6</v>
      </c>
      <c r="CD999" s="22">
        <f t="shared" si="883"/>
        <v>0</v>
      </c>
      <c r="CK999" s="23">
        <v>0.35849056603773582</v>
      </c>
      <c r="CL999" s="23">
        <f t="shared" si="884"/>
        <v>1</v>
      </c>
      <c r="CM999" s="23" t="str">
        <f t="shared" si="889"/>
        <v/>
      </c>
      <c r="CN999" s="23" t="str">
        <f t="shared" si="890"/>
        <v/>
      </c>
      <c r="CO999" s="43">
        <f>+AVERAGE(AM993:AM997)</f>
        <v>8.6463308028525421E-2</v>
      </c>
      <c r="CP999" s="43">
        <f>+AVERAGE(AO993:AO997)</f>
        <v>0.33698339938092703</v>
      </c>
      <c r="CQ999" s="49">
        <v>1</v>
      </c>
      <c r="CR999" s="43">
        <f t="shared" si="915"/>
        <v>14</v>
      </c>
    </row>
    <row r="1000" spans="1:96" ht="11.25" customHeight="1">
      <c r="A1000" s="9">
        <v>10</v>
      </c>
      <c r="B1000" s="9">
        <v>1</v>
      </c>
      <c r="C1000" s="9" t="str">
        <f t="shared" si="906"/>
        <v>22</v>
      </c>
      <c r="D1000" s="10" t="s">
        <v>4215</v>
      </c>
      <c r="E1000" s="9">
        <v>7</v>
      </c>
      <c r="F1000" s="9">
        <v>1</v>
      </c>
      <c r="G1000" s="9">
        <v>0</v>
      </c>
      <c r="H1000" s="9">
        <v>0</v>
      </c>
      <c r="I1000" s="9">
        <v>0</v>
      </c>
      <c r="J1000" s="9">
        <v>0</v>
      </c>
      <c r="K1000" s="11">
        <v>25</v>
      </c>
      <c r="L1000" s="9">
        <v>73</v>
      </c>
      <c r="M1000" s="9">
        <v>7</v>
      </c>
      <c r="N1000" s="17">
        <f>SUM(M994:M1000)</f>
        <v>45</v>
      </c>
      <c r="O1000" s="17">
        <f t="shared" si="920"/>
        <v>8.2608695652173908E-2</v>
      </c>
      <c r="P1000" s="17">
        <f t="shared" si="885"/>
        <v>1</v>
      </c>
      <c r="Q1000" s="9">
        <v>24</v>
      </c>
      <c r="R1000" s="9"/>
      <c r="S1000" s="9">
        <v>0.29166666666666669</v>
      </c>
      <c r="T1000" s="9">
        <v>97</v>
      </c>
      <c r="U1000" s="9">
        <v>40</v>
      </c>
      <c r="V1000" s="11">
        <v>30</v>
      </c>
      <c r="W1000" s="11">
        <f t="shared" si="916"/>
        <v>30</v>
      </c>
      <c r="X1000" s="17">
        <f t="shared" si="891"/>
        <v>30</v>
      </c>
      <c r="Y1000" s="17"/>
      <c r="Z1000" s="9">
        <v>18</v>
      </c>
      <c r="AA1000" s="17">
        <f>SUM(Z994:Z1000)</f>
        <v>117</v>
      </c>
      <c r="AB1000" s="17">
        <f t="shared" si="921"/>
        <v>0.28229426433915211</v>
      </c>
      <c r="AC1000" s="17">
        <f t="shared" si="909"/>
        <v>61</v>
      </c>
      <c r="AD1000" s="17">
        <f t="shared" si="878"/>
        <v>0.29508196721311475</v>
      </c>
      <c r="AE1000" s="17">
        <v>0.31666666666666665</v>
      </c>
      <c r="AF1000" s="17">
        <f t="shared" si="886"/>
        <v>21</v>
      </c>
      <c r="AG1000" s="17"/>
      <c r="AH1000" s="9">
        <v>87</v>
      </c>
      <c r="AI1000" s="9"/>
      <c r="AJ1000" s="9"/>
      <c r="AK1000" s="9"/>
      <c r="AL1000" s="9">
        <v>0.16666666666666669</v>
      </c>
      <c r="AM1000" s="9">
        <f t="shared" si="917"/>
        <v>0.16666666666666666</v>
      </c>
      <c r="AN1000" s="9">
        <v>0.29508196721311475</v>
      </c>
      <c r="AO1000" s="9">
        <f t="shared" si="910"/>
        <v>0.28852459016393445</v>
      </c>
      <c r="AP1000" s="9">
        <v>0.16551724137931037</v>
      </c>
      <c r="AQ1000" s="9"/>
      <c r="AR1000" s="9"/>
      <c r="AS1000" s="17">
        <f t="shared" si="922"/>
        <v>25</v>
      </c>
      <c r="AT1000" s="17">
        <f t="shared" si="873"/>
        <v>0.12800000000000003</v>
      </c>
      <c r="AU1000">
        <f t="shared" si="923"/>
        <v>0.35333333333333333</v>
      </c>
      <c r="AV1000" s="17">
        <f t="shared" si="924"/>
        <v>0.22588235294117648</v>
      </c>
      <c r="AW1000" s="17"/>
      <c r="AX1000" s="17"/>
      <c r="AY1000" s="17"/>
      <c r="AZ1000" s="17">
        <v>5</v>
      </c>
      <c r="BA1000" s="24">
        <v>0.83333333333333337</v>
      </c>
      <c r="BB1000" s="9">
        <v>18</v>
      </c>
      <c r="BC1000" s="9">
        <v>0</v>
      </c>
      <c r="BD1000" s="9">
        <f t="shared" si="887"/>
        <v>1</v>
      </c>
      <c r="BE1000" s="9" t="s">
        <v>4383</v>
      </c>
      <c r="BF1000" s="9">
        <f t="shared" si="888"/>
        <v>0</v>
      </c>
      <c r="BG1000" s="9">
        <v>1</v>
      </c>
      <c r="BH1000" s="9">
        <v>4</v>
      </c>
      <c r="BI1000" s="9">
        <v>5</v>
      </c>
      <c r="BJ1000" s="9">
        <v>1</v>
      </c>
      <c r="BK1000" s="9">
        <v>2</v>
      </c>
      <c r="BL1000" s="9">
        <v>3</v>
      </c>
      <c r="BM1000" s="9">
        <v>4</v>
      </c>
      <c r="BN1000" s="9">
        <v>0</v>
      </c>
      <c r="BO1000" s="9">
        <v>25</v>
      </c>
      <c r="BP1000" s="9">
        <v>0</v>
      </c>
      <c r="BQ1000" s="9">
        <f t="shared" si="918"/>
        <v>0.6</v>
      </c>
      <c r="BR1000" s="9">
        <f t="shared" si="919"/>
        <v>0</v>
      </c>
      <c r="BS1000" s="34">
        <f t="shared" si="908"/>
        <v>0.6</v>
      </c>
      <c r="BT1000" s="9"/>
      <c r="BU1000" s="9"/>
      <c r="BV1000" s="9"/>
      <c r="BW1000" s="9"/>
      <c r="BX1000" s="9"/>
      <c r="BY1000" s="9"/>
      <c r="BZ1000" s="22">
        <f t="shared" si="879"/>
        <v>7</v>
      </c>
      <c r="CA1000" s="22">
        <f t="shared" si="880"/>
        <v>0</v>
      </c>
      <c r="CB1000" s="22">
        <f t="shared" si="881"/>
        <v>0</v>
      </c>
      <c r="CC1000" s="22">
        <f t="shared" si="882"/>
        <v>0.6</v>
      </c>
      <c r="CD1000" s="22">
        <f t="shared" si="883"/>
        <v>0</v>
      </c>
      <c r="CK1000" s="23">
        <v>0.31666666666666665</v>
      </c>
      <c r="CL1000" s="23">
        <f t="shared" si="884"/>
        <v>1</v>
      </c>
      <c r="CM1000" s="23" t="str">
        <f t="shared" si="889"/>
        <v/>
      </c>
      <c r="CN1000" s="23" t="str">
        <f t="shared" si="890"/>
        <v/>
      </c>
      <c r="CO1000" s="43">
        <f>+AVERAGE(AM993:AM997)</f>
        <v>8.6463308028525421E-2</v>
      </c>
      <c r="CP1000" s="43">
        <f>+AVERAGE(AO993:AO997)</f>
        <v>0.33698339938092703</v>
      </c>
      <c r="CQ1000" s="49">
        <v>0</v>
      </c>
      <c r="CR1000" s="43">
        <f t="shared" si="915"/>
        <v>11</v>
      </c>
    </row>
    <row r="1001" spans="1:96" ht="11.25" customHeight="1">
      <c r="A1001" s="9">
        <v>10</v>
      </c>
      <c r="B1001" s="9">
        <v>1</v>
      </c>
      <c r="C1001" s="9" t="str">
        <f t="shared" si="906"/>
        <v>22</v>
      </c>
      <c r="D1001" s="10" t="s">
        <v>4215</v>
      </c>
      <c r="E1001" s="9">
        <v>8</v>
      </c>
      <c r="F1001" s="9">
        <v>1</v>
      </c>
      <c r="G1001" s="9">
        <v>0</v>
      </c>
      <c r="H1001" s="9">
        <v>0</v>
      </c>
      <c r="I1001" s="9">
        <v>0</v>
      </c>
      <c r="J1001" s="9">
        <v>0</v>
      </c>
      <c r="K1001" s="11">
        <v>25</v>
      </c>
      <c r="L1001" s="9">
        <v>72</v>
      </c>
      <c r="M1001" s="9">
        <v>6</v>
      </c>
      <c r="N1001" s="17">
        <f>SUM(M994:M1001)</f>
        <v>51</v>
      </c>
      <c r="O1001" s="17">
        <f t="shared" si="920"/>
        <v>9.7560975609756101E-2</v>
      </c>
      <c r="P1001" s="17">
        <f t="shared" si="885"/>
        <v>1</v>
      </c>
      <c r="Q1001" s="9">
        <v>21</v>
      </c>
      <c r="R1001" s="9"/>
      <c r="S1001" s="9">
        <v>0.2857142857142857</v>
      </c>
      <c r="T1001" s="9">
        <v>93</v>
      </c>
      <c r="U1001" s="9">
        <v>40</v>
      </c>
      <c r="V1001" s="11">
        <v>30</v>
      </c>
      <c r="W1001" s="11">
        <f t="shared" si="916"/>
        <v>30</v>
      </c>
      <c r="X1001" s="17">
        <f t="shared" si="891"/>
        <v>30</v>
      </c>
      <c r="Y1001" s="17"/>
      <c r="Z1001" s="9">
        <v>19</v>
      </c>
      <c r="AA1001" s="17">
        <f>SUM(Z994:Z1001)</f>
        <v>136</v>
      </c>
      <c r="AB1001" s="17">
        <f t="shared" si="921"/>
        <v>0.28164146868250539</v>
      </c>
      <c r="AC1001" s="17">
        <f t="shared" si="909"/>
        <v>62</v>
      </c>
      <c r="AD1001" s="17">
        <f t="shared" si="878"/>
        <v>0.30645161290322581</v>
      </c>
      <c r="AE1001" s="17">
        <v>0.29508196721311475</v>
      </c>
      <c r="AF1001" s="17">
        <f t="shared" si="886"/>
        <v>23</v>
      </c>
      <c r="AG1001" s="17"/>
      <c r="AH1001" s="9">
        <v>91</v>
      </c>
      <c r="AI1001" s="9"/>
      <c r="AJ1001" s="9"/>
      <c r="AK1001" s="9"/>
      <c r="AL1001" s="9">
        <v>0.22857142857142856</v>
      </c>
      <c r="AM1001" s="9">
        <f t="shared" si="917"/>
        <v>0.22857142857142856</v>
      </c>
      <c r="AN1001" s="9">
        <v>0.30645161290322581</v>
      </c>
      <c r="AO1001" s="9">
        <f t="shared" si="910"/>
        <v>0.29677419354838708</v>
      </c>
      <c r="AP1001" s="9">
        <v>0.14945054945054945</v>
      </c>
      <c r="AQ1001" s="9"/>
      <c r="AR1001" s="9"/>
      <c r="AS1001" s="17">
        <f t="shared" si="922"/>
        <v>24</v>
      </c>
      <c r="AT1001" s="17">
        <f t="shared" si="873"/>
        <v>0.16666666666666669</v>
      </c>
      <c r="AU1001">
        <f t="shared" si="923"/>
        <v>0.28852459016393445</v>
      </c>
      <c r="AV1001" s="17">
        <f t="shared" si="924"/>
        <v>0.16551724137931037</v>
      </c>
      <c r="AW1001" s="17"/>
      <c r="AX1001" s="17"/>
      <c r="AY1001" s="17"/>
      <c r="AZ1001" s="17">
        <v>5</v>
      </c>
      <c r="BA1001" s="24">
        <v>0.83333333333333337</v>
      </c>
      <c r="BB1001" s="9">
        <v>18</v>
      </c>
      <c r="BC1001" s="9">
        <v>0</v>
      </c>
      <c r="BD1001" s="9">
        <f t="shared" si="887"/>
        <v>1</v>
      </c>
      <c r="BE1001" s="9" t="s">
        <v>4383</v>
      </c>
      <c r="BF1001" s="9">
        <f t="shared" si="888"/>
        <v>0</v>
      </c>
      <c r="BG1001" s="9">
        <v>1</v>
      </c>
      <c r="BH1001" s="9">
        <v>4</v>
      </c>
      <c r="BI1001" s="9">
        <v>5</v>
      </c>
      <c r="BJ1001" s="9">
        <v>1</v>
      </c>
      <c r="BK1001" s="9">
        <v>2</v>
      </c>
      <c r="BL1001" s="9">
        <v>3</v>
      </c>
      <c r="BM1001" s="9">
        <v>4</v>
      </c>
      <c r="BN1001" s="9">
        <v>0</v>
      </c>
      <c r="BO1001" s="9">
        <v>25</v>
      </c>
      <c r="BP1001" s="9">
        <v>0</v>
      </c>
      <c r="BQ1001" s="9">
        <f t="shared" si="918"/>
        <v>0.6</v>
      </c>
      <c r="BR1001" s="9">
        <f t="shared" si="919"/>
        <v>0</v>
      </c>
      <c r="BS1001" s="34">
        <f t="shared" si="908"/>
        <v>0.6</v>
      </c>
      <c r="BT1001" s="9"/>
      <c r="BU1001" s="9"/>
      <c r="BV1001" s="9"/>
      <c r="BW1001" s="9"/>
      <c r="BX1001" s="9"/>
      <c r="BY1001" s="9"/>
      <c r="BZ1001" s="22">
        <f t="shared" si="879"/>
        <v>8</v>
      </c>
      <c r="CA1001" s="22">
        <f t="shared" si="880"/>
        <v>0</v>
      </c>
      <c r="CB1001" s="22">
        <f t="shared" si="881"/>
        <v>0</v>
      </c>
      <c r="CC1001" s="22">
        <f t="shared" si="882"/>
        <v>0.6</v>
      </c>
      <c r="CD1001" s="22">
        <f t="shared" si="883"/>
        <v>0</v>
      </c>
      <c r="CK1001" s="23">
        <v>0.29508196721311475</v>
      </c>
      <c r="CL1001" s="23">
        <f t="shared" si="884"/>
        <v>1</v>
      </c>
      <c r="CM1001" s="23" t="str">
        <f t="shared" si="889"/>
        <v/>
      </c>
      <c r="CN1001" s="23" t="str">
        <f t="shared" si="890"/>
        <v/>
      </c>
      <c r="CO1001" s="43">
        <f>+AVERAGE(AM993:AM997)</f>
        <v>8.6463308028525421E-2</v>
      </c>
      <c r="CP1001" s="43">
        <f>+AVERAGE(AO993:AO997)</f>
        <v>0.33698339938092703</v>
      </c>
      <c r="CQ1001" s="49">
        <v>1</v>
      </c>
      <c r="CR1001" s="43">
        <f t="shared" si="915"/>
        <v>15</v>
      </c>
    </row>
    <row r="1002" spans="1:96" ht="11.25" customHeight="1">
      <c r="A1002" s="9">
        <v>10</v>
      </c>
      <c r="B1002" s="9">
        <v>1</v>
      </c>
      <c r="C1002" s="9" t="str">
        <f t="shared" si="906"/>
        <v>22</v>
      </c>
      <c r="D1002" s="10" t="s">
        <v>4215</v>
      </c>
      <c r="E1002" s="11">
        <v>9</v>
      </c>
      <c r="F1002" s="9">
        <v>1</v>
      </c>
      <c r="G1002" s="9">
        <v>0</v>
      </c>
      <c r="H1002" s="9">
        <v>0</v>
      </c>
      <c r="I1002" s="9">
        <v>0</v>
      </c>
      <c r="J1002" s="9">
        <v>0</v>
      </c>
      <c r="K1002" s="11">
        <v>25</v>
      </c>
      <c r="L1002" s="9">
        <v>68</v>
      </c>
      <c r="M1002" s="9">
        <v>6</v>
      </c>
      <c r="N1002" s="17">
        <f>SUM(M994:M1002)</f>
        <v>57</v>
      </c>
      <c r="O1002" s="17">
        <f t="shared" si="920"/>
        <v>0.10973451327433628</v>
      </c>
      <c r="P1002" s="17">
        <f t="shared" si="885"/>
        <v>1</v>
      </c>
      <c r="Q1002" s="9">
        <v>21</v>
      </c>
      <c r="R1002" s="9"/>
      <c r="S1002" s="9">
        <v>0.2857142857142857</v>
      </c>
      <c r="T1002" s="9">
        <v>89</v>
      </c>
      <c r="U1002" s="9">
        <v>40</v>
      </c>
      <c r="V1002" s="11">
        <v>30</v>
      </c>
      <c r="W1002" s="11">
        <f t="shared" si="916"/>
        <v>30</v>
      </c>
      <c r="X1002" s="17">
        <f t="shared" si="891"/>
        <v>30</v>
      </c>
      <c r="Y1002" s="17"/>
      <c r="Z1002" s="9">
        <v>19</v>
      </c>
      <c r="AA1002" s="17">
        <f>SUM(Z994:Z1002)</f>
        <v>155</v>
      </c>
      <c r="AB1002" s="17">
        <f t="shared" si="921"/>
        <v>0.2769811320754717</v>
      </c>
      <c r="AC1002" s="17">
        <f t="shared" si="909"/>
        <v>67</v>
      </c>
      <c r="AD1002" s="17">
        <f t="shared" si="878"/>
        <v>0.28358208955223879</v>
      </c>
      <c r="AE1002" s="17">
        <v>0.30645161290322581</v>
      </c>
      <c r="AF1002" s="17">
        <f t="shared" si="886"/>
        <v>23</v>
      </c>
      <c r="AG1002" s="17"/>
      <c r="AH1002" s="9">
        <v>96</v>
      </c>
      <c r="AI1002" s="9"/>
      <c r="AJ1002" s="9"/>
      <c r="AK1002" s="9"/>
      <c r="AL1002" s="9">
        <v>0.22857142857142856</v>
      </c>
      <c r="AM1002" s="9">
        <f t="shared" si="917"/>
        <v>0.22857142857142856</v>
      </c>
      <c r="AN1002" s="9">
        <v>0.28358208955223879</v>
      </c>
      <c r="AO1002" s="9">
        <f t="shared" si="910"/>
        <v>0.24477611940298508</v>
      </c>
      <c r="AP1002" s="9">
        <v>0.12083333333333332</v>
      </c>
      <c r="AQ1002" s="9"/>
      <c r="AR1002" s="9"/>
      <c r="AS1002" s="17">
        <f t="shared" si="922"/>
        <v>21</v>
      </c>
      <c r="AT1002" s="17">
        <f t="shared" si="873"/>
        <v>0.22857142857142856</v>
      </c>
      <c r="AU1002">
        <f t="shared" si="923"/>
        <v>0.29677419354838708</v>
      </c>
      <c r="AV1002" s="17">
        <f t="shared" si="924"/>
        <v>0.14945054945054945</v>
      </c>
      <c r="AW1002" s="17"/>
      <c r="AX1002" s="17"/>
      <c r="AY1002" s="17"/>
      <c r="AZ1002" s="17">
        <v>5</v>
      </c>
      <c r="BA1002" s="24">
        <v>0.83333333333333337</v>
      </c>
      <c r="BB1002" s="9">
        <v>18</v>
      </c>
      <c r="BC1002" s="9">
        <v>0</v>
      </c>
      <c r="BD1002" s="9">
        <f t="shared" si="887"/>
        <v>1</v>
      </c>
      <c r="BE1002" s="9" t="s">
        <v>4383</v>
      </c>
      <c r="BF1002" s="9">
        <f t="shared" si="888"/>
        <v>0</v>
      </c>
      <c r="BG1002" s="9">
        <v>1</v>
      </c>
      <c r="BH1002" s="9">
        <v>4</v>
      </c>
      <c r="BI1002" s="9">
        <v>5</v>
      </c>
      <c r="BJ1002" s="9">
        <v>1</v>
      </c>
      <c r="BK1002" s="9">
        <v>2</v>
      </c>
      <c r="BL1002" s="9">
        <v>3</v>
      </c>
      <c r="BM1002" s="9">
        <v>4</v>
      </c>
      <c r="BN1002" s="9">
        <v>0</v>
      </c>
      <c r="BO1002" s="9">
        <v>25</v>
      </c>
      <c r="BP1002" s="9">
        <v>0</v>
      </c>
      <c r="BQ1002" s="9">
        <f t="shared" si="918"/>
        <v>0.6</v>
      </c>
      <c r="BR1002" s="9">
        <f t="shared" si="919"/>
        <v>0</v>
      </c>
      <c r="BS1002" s="34">
        <f t="shared" si="908"/>
        <v>0.6</v>
      </c>
      <c r="BT1002" s="9"/>
      <c r="BU1002" s="9"/>
      <c r="BV1002" s="9"/>
      <c r="BW1002" s="9"/>
      <c r="BX1002" s="9"/>
      <c r="BY1002" s="9"/>
      <c r="BZ1002" s="22">
        <f t="shared" si="879"/>
        <v>9</v>
      </c>
      <c r="CA1002" s="22">
        <f t="shared" si="880"/>
        <v>0</v>
      </c>
      <c r="CB1002" s="22">
        <f t="shared" si="881"/>
        <v>0</v>
      </c>
      <c r="CC1002" s="22">
        <f t="shared" si="882"/>
        <v>0.6</v>
      </c>
      <c r="CD1002" s="22">
        <f t="shared" si="883"/>
        <v>0</v>
      </c>
      <c r="CK1002" s="23">
        <v>0.30645161290322581</v>
      </c>
      <c r="CL1002" s="23">
        <f t="shared" si="884"/>
        <v>1</v>
      </c>
      <c r="CM1002" s="23" t="str">
        <f t="shared" si="889"/>
        <v/>
      </c>
      <c r="CN1002" s="23" t="str">
        <f t="shared" si="890"/>
        <v/>
      </c>
      <c r="CO1002" s="43">
        <f>+AVERAGE(AM993:AM997)</f>
        <v>8.6463308028525421E-2</v>
      </c>
      <c r="CP1002" s="43">
        <f>+AVERAGE(AO993:AO997)</f>
        <v>0.33698339938092703</v>
      </c>
      <c r="CQ1002" s="49">
        <v>0</v>
      </c>
      <c r="CR1002" s="43">
        <f t="shared" si="915"/>
        <v>7</v>
      </c>
    </row>
    <row r="1003" spans="1:96" ht="11.25" customHeight="1">
      <c r="A1003" s="9">
        <v>10</v>
      </c>
      <c r="B1003" s="9">
        <v>1</v>
      </c>
      <c r="C1003" s="9" t="str">
        <f t="shared" si="906"/>
        <v>22</v>
      </c>
      <c r="D1003" s="10" t="s">
        <v>4215</v>
      </c>
      <c r="E1003" s="9">
        <v>10</v>
      </c>
      <c r="F1003" s="9">
        <v>1</v>
      </c>
      <c r="G1003" s="9">
        <v>0</v>
      </c>
      <c r="H1003" s="9">
        <v>0</v>
      </c>
      <c r="I1003" s="9">
        <v>0</v>
      </c>
      <c r="J1003" s="9">
        <v>0</v>
      </c>
      <c r="K1003" s="11">
        <v>25</v>
      </c>
      <c r="L1003" s="9">
        <v>64</v>
      </c>
      <c r="M1003" s="9">
        <v>6</v>
      </c>
      <c r="N1003" s="17">
        <f>SUM(M994:M1003)</f>
        <v>63</v>
      </c>
      <c r="O1003" s="17">
        <f t="shared" si="920"/>
        <v>0.13168724279835392</v>
      </c>
      <c r="P1003" s="17">
        <f t="shared" si="885"/>
        <v>1</v>
      </c>
      <c r="Q1003" s="9">
        <v>17</v>
      </c>
      <c r="R1003" s="9"/>
      <c r="S1003" s="9">
        <v>0.35294117647058826</v>
      </c>
      <c r="T1003" s="9">
        <v>81</v>
      </c>
      <c r="U1003" s="9">
        <v>40</v>
      </c>
      <c r="V1003" s="11">
        <v>30</v>
      </c>
      <c r="W1003" s="11">
        <f t="shared" si="916"/>
        <v>30</v>
      </c>
      <c r="X1003" s="17">
        <f t="shared" si="891"/>
        <v>30</v>
      </c>
      <c r="Y1003" s="17">
        <f>SUM(X994:X1003)</f>
        <v>300</v>
      </c>
      <c r="Z1003" s="9">
        <v>19</v>
      </c>
      <c r="AA1003" s="17">
        <f>SUM(Z994:Z1003)</f>
        <v>174</v>
      </c>
      <c r="AB1003" s="17">
        <f t="shared" si="921"/>
        <v>0.28659793814432988</v>
      </c>
      <c r="AC1003" s="17">
        <f t="shared" si="909"/>
        <v>52</v>
      </c>
      <c r="AD1003" s="17">
        <f t="shared" si="878"/>
        <v>0.36538461538461536</v>
      </c>
      <c r="AE1003" s="17">
        <v>0.28358208955223879</v>
      </c>
      <c r="AF1003" s="17">
        <f t="shared" si="886"/>
        <v>23</v>
      </c>
      <c r="AG1003" s="17">
        <f>+SUM(AF994:AF1003)</f>
        <v>211</v>
      </c>
      <c r="AH1003" s="9">
        <v>85</v>
      </c>
      <c r="AI1003" s="9"/>
      <c r="AJ1003" s="9"/>
      <c r="AK1003" s="9"/>
      <c r="AL1003" s="9">
        <v>0.42352941176470588</v>
      </c>
      <c r="AM1003" s="9">
        <f t="shared" si="917"/>
        <v>0.42352941176470588</v>
      </c>
      <c r="AN1003" s="9">
        <v>0.36538461538461536</v>
      </c>
      <c r="AO1003" s="9">
        <f t="shared" si="910"/>
        <v>0.40769230769230769</v>
      </c>
      <c r="AP1003" s="9">
        <v>0.16470588235294117</v>
      </c>
      <c r="AQ1003" s="9"/>
      <c r="AR1003" s="9"/>
      <c r="AS1003" s="17">
        <f t="shared" si="922"/>
        <v>21</v>
      </c>
      <c r="AT1003" s="17">
        <f t="shared" si="873"/>
        <v>0.22857142857142856</v>
      </c>
      <c r="AU1003">
        <f t="shared" si="923"/>
        <v>0.24477611940298508</v>
      </c>
      <c r="AV1003" s="17">
        <f t="shared" si="924"/>
        <v>0.12083333333333332</v>
      </c>
      <c r="AW1003" s="17"/>
      <c r="AX1003" s="17"/>
      <c r="AY1003" s="17"/>
      <c r="AZ1003" s="17">
        <v>5</v>
      </c>
      <c r="BA1003" s="24">
        <v>0.83333333333333337</v>
      </c>
      <c r="BB1003" s="9">
        <v>18</v>
      </c>
      <c r="BC1003" s="9">
        <v>0</v>
      </c>
      <c r="BD1003" s="9">
        <f t="shared" si="887"/>
        <v>1</v>
      </c>
      <c r="BE1003" s="9" t="s">
        <v>4383</v>
      </c>
      <c r="BF1003" s="9">
        <f t="shared" si="888"/>
        <v>0</v>
      </c>
      <c r="BG1003" s="9">
        <v>1</v>
      </c>
      <c r="BH1003" s="9">
        <v>4</v>
      </c>
      <c r="BI1003" s="9">
        <v>5</v>
      </c>
      <c r="BJ1003" s="9">
        <v>1</v>
      </c>
      <c r="BK1003" s="9">
        <v>2</v>
      </c>
      <c r="BL1003" s="9">
        <v>3</v>
      </c>
      <c r="BM1003" s="9">
        <v>4</v>
      </c>
      <c r="BN1003" s="9">
        <v>0</v>
      </c>
      <c r="BO1003" s="9">
        <v>25</v>
      </c>
      <c r="BP1003" s="9">
        <v>0</v>
      </c>
      <c r="BQ1003" s="9">
        <f t="shared" si="918"/>
        <v>0.6</v>
      </c>
      <c r="BR1003" s="9">
        <f t="shared" si="919"/>
        <v>0</v>
      </c>
      <c r="BS1003" s="34">
        <f t="shared" si="908"/>
        <v>0.6</v>
      </c>
      <c r="BT1003" s="9">
        <f>+SUM(AH994:AH1003)</f>
        <v>839</v>
      </c>
      <c r="BU1003" s="9"/>
      <c r="BV1003" s="9"/>
      <c r="BW1003" s="9">
        <f>SUM(AF994:AF1003)</f>
        <v>211</v>
      </c>
      <c r="BX1003" s="9"/>
      <c r="BY1003" s="9"/>
      <c r="BZ1003" s="22">
        <f t="shared" si="879"/>
        <v>10</v>
      </c>
      <c r="CA1003" s="22">
        <f t="shared" si="880"/>
        <v>0</v>
      </c>
      <c r="CB1003" s="22">
        <f t="shared" si="881"/>
        <v>0</v>
      </c>
      <c r="CC1003" s="22">
        <f t="shared" si="882"/>
        <v>0.6</v>
      </c>
      <c r="CD1003" s="22">
        <f t="shared" si="883"/>
        <v>0</v>
      </c>
      <c r="CK1003" s="23">
        <v>0.28358208955223879</v>
      </c>
      <c r="CL1003" s="23">
        <f t="shared" si="884"/>
        <v>1</v>
      </c>
      <c r="CM1003" s="23" t="str">
        <f t="shared" si="889"/>
        <v/>
      </c>
      <c r="CN1003" s="23" t="str">
        <f t="shared" si="890"/>
        <v/>
      </c>
      <c r="CO1003" s="43">
        <f>+AVERAGE(AM993:AM997)</f>
        <v>8.6463308028525421E-2</v>
      </c>
      <c r="CP1003" s="43">
        <f>+AVERAGE(AO993:AO997)</f>
        <v>0.33698339938092703</v>
      </c>
      <c r="CQ1003" s="49">
        <v>1</v>
      </c>
      <c r="CR1003" s="43">
        <f t="shared" si="915"/>
        <v>14</v>
      </c>
    </row>
    <row r="1004" spans="1:96" ht="11.25" customHeight="1">
      <c r="A1004" s="9">
        <v>10</v>
      </c>
      <c r="B1004" s="9">
        <v>1</v>
      </c>
      <c r="C1004" s="9" t="str">
        <f t="shared" si="906"/>
        <v>22</v>
      </c>
      <c r="D1004" s="10" t="s">
        <v>4215</v>
      </c>
      <c r="E1004" s="9">
        <v>11</v>
      </c>
      <c r="F1004" s="9">
        <v>1</v>
      </c>
      <c r="G1004" s="9">
        <v>0</v>
      </c>
      <c r="H1004" s="9">
        <v>1</v>
      </c>
      <c r="I1004" s="9">
        <v>0</v>
      </c>
      <c r="J1004" s="9">
        <v>0</v>
      </c>
      <c r="K1004" s="11">
        <v>25</v>
      </c>
      <c r="L1004" s="9">
        <v>75</v>
      </c>
      <c r="M1004" s="9">
        <v>7</v>
      </c>
      <c r="N1004" s="9"/>
      <c r="O1004" s="17"/>
      <c r="P1004" s="17">
        <f t="shared" si="885"/>
        <v>1</v>
      </c>
      <c r="Q1004" s="9">
        <v>23</v>
      </c>
      <c r="R1004" s="9"/>
      <c r="S1004" s="9">
        <v>0.30434782608695654</v>
      </c>
      <c r="T1004" s="9">
        <v>98</v>
      </c>
      <c r="U1004" s="9">
        <v>40</v>
      </c>
      <c r="V1004" s="11">
        <v>30</v>
      </c>
      <c r="W1004" s="11">
        <f t="shared" si="916"/>
        <v>30</v>
      </c>
      <c r="X1004" s="17">
        <f t="shared" si="891"/>
        <v>30</v>
      </c>
      <c r="Y1004" s="17"/>
      <c r="Z1004" s="9">
        <v>19</v>
      </c>
      <c r="AA1004" s="9"/>
      <c r="AB1004" s="17"/>
      <c r="AC1004" s="17">
        <f t="shared" si="909"/>
        <v>62</v>
      </c>
      <c r="AD1004" s="17">
        <f t="shared" si="878"/>
        <v>0.30645161290322581</v>
      </c>
      <c r="AE1004" s="17">
        <v>0.36538461538461536</v>
      </c>
      <c r="AF1004" s="17">
        <f t="shared" si="886"/>
        <v>22</v>
      </c>
      <c r="AG1004" s="17"/>
      <c r="AH1004" s="9">
        <v>89</v>
      </c>
      <c r="AI1004" s="9"/>
      <c r="AJ1004" s="9"/>
      <c r="AK1004" s="9"/>
      <c r="AL1004" s="9">
        <v>0.26086956521739135</v>
      </c>
      <c r="AM1004" s="9">
        <f t="shared" si="917"/>
        <v>0.2608695652173913</v>
      </c>
      <c r="AN1004" s="9">
        <v>0.30645161290322581</v>
      </c>
      <c r="AO1004" s="9">
        <f t="shared" si="910"/>
        <v>0.29677419354838708</v>
      </c>
      <c r="AP1004" s="9">
        <v>0.13932584269662923</v>
      </c>
      <c r="AQ1004" s="9">
        <f>+AVERAGE(AL994:AL1003)</f>
        <v>0.15383221423835233</v>
      </c>
      <c r="AR1004" s="9">
        <f>+AVERAGE(AO994:AO1003)</f>
        <v>0.32760175410455827</v>
      </c>
      <c r="AU1004" t="str">
        <f>+IF(AND(E1004&gt;11,AO1003&gt;0),AO1003,"")</f>
        <v/>
      </c>
      <c r="AZ1004">
        <v>5</v>
      </c>
      <c r="BA1004" s="24">
        <v>0.83333333333333337</v>
      </c>
      <c r="BB1004" s="9">
        <v>18</v>
      </c>
      <c r="BC1004" s="9">
        <v>0</v>
      </c>
      <c r="BD1004" s="9">
        <f t="shared" si="887"/>
        <v>1</v>
      </c>
      <c r="BE1004" s="9" t="s">
        <v>4383</v>
      </c>
      <c r="BF1004" s="9">
        <f t="shared" si="888"/>
        <v>0</v>
      </c>
      <c r="BG1004" s="9">
        <v>1</v>
      </c>
      <c r="BH1004" s="9">
        <v>4</v>
      </c>
      <c r="BI1004" s="9">
        <v>5</v>
      </c>
      <c r="BJ1004" s="9">
        <v>1</v>
      </c>
      <c r="BK1004" s="9">
        <v>2</v>
      </c>
      <c r="BL1004" s="9">
        <v>3</v>
      </c>
      <c r="BM1004" s="9">
        <v>4</v>
      </c>
      <c r="BN1004" s="9">
        <v>0</v>
      </c>
      <c r="BO1004" s="9">
        <v>25</v>
      </c>
      <c r="BP1004" s="9">
        <v>0</v>
      </c>
      <c r="BQ1004" s="9">
        <f t="shared" si="918"/>
        <v>0.6</v>
      </c>
      <c r="BR1004" s="9">
        <f t="shared" si="919"/>
        <v>0</v>
      </c>
      <c r="BS1004" s="34">
        <f t="shared" si="908"/>
        <v>0.6</v>
      </c>
      <c r="BT1004" s="9"/>
      <c r="BU1004" s="9"/>
      <c r="BV1004" s="9"/>
      <c r="BW1004" s="9"/>
      <c r="BX1004" s="9"/>
      <c r="BY1004" s="9"/>
      <c r="BZ1004" s="22">
        <f t="shared" si="879"/>
        <v>0</v>
      </c>
      <c r="CA1004" s="22">
        <f t="shared" si="880"/>
        <v>1</v>
      </c>
      <c r="CB1004" s="22">
        <f t="shared" si="881"/>
        <v>0.6</v>
      </c>
      <c r="CC1004" s="22">
        <f t="shared" si="882"/>
        <v>0</v>
      </c>
      <c r="CD1004" s="22">
        <f t="shared" si="883"/>
        <v>1</v>
      </c>
      <c r="CK1004" s="23">
        <v>0.36538461538461536</v>
      </c>
      <c r="CL1004" s="23">
        <f t="shared" si="884"/>
        <v>1</v>
      </c>
      <c r="CM1004" s="23">
        <f t="shared" si="889"/>
        <v>0.15383221423835233</v>
      </c>
      <c r="CN1004" s="23">
        <f t="shared" si="890"/>
        <v>0.32760175410455827</v>
      </c>
      <c r="CQ1004" s="49">
        <v>2</v>
      </c>
      <c r="CR1004" s="43">
        <f t="shared" si="915"/>
        <v>20</v>
      </c>
    </row>
    <row r="1005" spans="1:96" ht="11.25" customHeight="1">
      <c r="A1005" s="9">
        <v>10</v>
      </c>
      <c r="B1005" s="9">
        <v>1</v>
      </c>
      <c r="C1005" s="9" t="str">
        <f t="shared" si="906"/>
        <v>22</v>
      </c>
      <c r="D1005" s="10" t="s">
        <v>4215</v>
      </c>
      <c r="E1005" s="9">
        <v>12</v>
      </c>
      <c r="F1005" s="9">
        <v>1</v>
      </c>
      <c r="G1005" s="9">
        <v>0</v>
      </c>
      <c r="H1005" s="9">
        <v>1</v>
      </c>
      <c r="I1005" s="9">
        <v>0</v>
      </c>
      <c r="J1005" s="9">
        <v>0</v>
      </c>
      <c r="K1005" s="11">
        <v>10</v>
      </c>
      <c r="L1005" s="9">
        <v>88</v>
      </c>
      <c r="M1005" s="9">
        <v>6</v>
      </c>
      <c r="N1005" s="9"/>
      <c r="O1005" s="17"/>
      <c r="P1005" s="17">
        <f t="shared" si="885"/>
        <v>1</v>
      </c>
      <c r="Q1005" s="9">
        <v>24</v>
      </c>
      <c r="R1005" s="9"/>
      <c r="S1005" s="9">
        <v>0.25</v>
      </c>
      <c r="T1005" s="9">
        <v>100</v>
      </c>
      <c r="U1005" s="9">
        <v>40</v>
      </c>
      <c r="V1005" s="11">
        <v>30</v>
      </c>
      <c r="W1005" s="11">
        <f t="shared" si="916"/>
        <v>30</v>
      </c>
      <c r="X1005" s="17">
        <f t="shared" si="891"/>
        <v>30</v>
      </c>
      <c r="Y1005" s="17"/>
      <c r="Z1005" s="9">
        <v>19</v>
      </c>
      <c r="AA1005" s="9"/>
      <c r="AB1005" s="17"/>
      <c r="AC1005" s="17">
        <f t="shared" si="909"/>
        <v>67</v>
      </c>
      <c r="AD1005" s="17">
        <f t="shared" si="878"/>
        <v>0.28358208955223879</v>
      </c>
      <c r="AE1005" s="17">
        <v>0.30645161290322581</v>
      </c>
      <c r="AF1005" s="17">
        <f t="shared" si="886"/>
        <v>23</v>
      </c>
      <c r="AG1005" s="17"/>
      <c r="AH1005" s="9">
        <v>93</v>
      </c>
      <c r="AI1005" s="9"/>
      <c r="AJ1005" s="9"/>
      <c r="AK1005" s="9"/>
      <c r="AL1005" s="9">
        <v>0.2</v>
      </c>
      <c r="AM1005" s="9">
        <f t="shared" si="917"/>
        <v>0.2</v>
      </c>
      <c r="AN1005" s="9">
        <v>0.28358208955223879</v>
      </c>
      <c r="AO1005" s="9">
        <f t="shared" si="910"/>
        <v>0.24477611940298508</v>
      </c>
      <c r="AP1005" s="9">
        <v>0.12473118279569892</v>
      </c>
      <c r="AQ1005" s="9">
        <f>+AVERAGE(AL994:AL1003)</f>
        <v>0.15383221423835233</v>
      </c>
      <c r="AR1005" s="9">
        <f>+AVERAGE(AO994:AO1003)</f>
        <v>0.32760175410455827</v>
      </c>
      <c r="AS1005" s="17">
        <f t="shared" si="922"/>
        <v>23</v>
      </c>
      <c r="AT1005" s="17">
        <f t="shared" si="873"/>
        <v>0.26086956521739135</v>
      </c>
      <c r="AU1005">
        <f t="shared" ref="AU1005:AU1013" si="925">+IF(AND(E1005&gt;11,AO1004&gt;0),AO1004,"")</f>
        <v>0.29677419354838708</v>
      </c>
      <c r="AV1005" s="17">
        <f t="shared" ref="AV1005:AV1013" si="926">+AP1004</f>
        <v>0.13932584269662923</v>
      </c>
      <c r="AW1005" s="17"/>
      <c r="AX1005" s="17"/>
      <c r="AY1005" s="17"/>
      <c r="AZ1005" s="17">
        <v>5</v>
      </c>
      <c r="BA1005" s="24">
        <v>0.83333333333333337</v>
      </c>
      <c r="BB1005" s="9">
        <v>18</v>
      </c>
      <c r="BC1005" s="9">
        <v>0</v>
      </c>
      <c r="BD1005" s="9">
        <f t="shared" si="887"/>
        <v>1</v>
      </c>
      <c r="BE1005" s="9" t="s">
        <v>4383</v>
      </c>
      <c r="BF1005" s="9">
        <f t="shared" si="888"/>
        <v>0</v>
      </c>
      <c r="BG1005" s="9">
        <v>1</v>
      </c>
      <c r="BH1005" s="9">
        <v>4</v>
      </c>
      <c r="BI1005" s="9">
        <v>5</v>
      </c>
      <c r="BJ1005" s="9">
        <v>1</v>
      </c>
      <c r="BK1005" s="9">
        <v>2</v>
      </c>
      <c r="BL1005" s="9">
        <v>3</v>
      </c>
      <c r="BM1005" s="9">
        <v>4</v>
      </c>
      <c r="BN1005" s="9">
        <v>0</v>
      </c>
      <c r="BO1005" s="9">
        <v>25</v>
      </c>
      <c r="BP1005" s="9">
        <v>0</v>
      </c>
      <c r="BQ1005" s="9">
        <f t="shared" si="918"/>
        <v>0.6</v>
      </c>
      <c r="BR1005" s="9">
        <f t="shared" si="919"/>
        <v>0</v>
      </c>
      <c r="BS1005" s="34">
        <f t="shared" si="908"/>
        <v>0.6</v>
      </c>
      <c r="BT1005" s="9"/>
      <c r="BU1005" s="9"/>
      <c r="BV1005" s="9"/>
      <c r="BW1005" s="9"/>
      <c r="BX1005" s="9"/>
      <c r="BY1005" s="9"/>
      <c r="BZ1005" s="22">
        <f t="shared" si="879"/>
        <v>0</v>
      </c>
      <c r="CA1005" s="22">
        <f t="shared" si="880"/>
        <v>2</v>
      </c>
      <c r="CB1005" s="22">
        <f t="shared" si="881"/>
        <v>0.6</v>
      </c>
      <c r="CC1005" s="22">
        <f t="shared" si="882"/>
        <v>0</v>
      </c>
      <c r="CD1005" s="22">
        <f t="shared" si="883"/>
        <v>1</v>
      </c>
      <c r="CK1005" s="23">
        <v>0.30645161290322581</v>
      </c>
      <c r="CL1005" s="23">
        <f t="shared" si="884"/>
        <v>1</v>
      </c>
      <c r="CM1005" s="23">
        <f t="shared" si="889"/>
        <v>0.15383221423835233</v>
      </c>
      <c r="CN1005" s="23">
        <f t="shared" si="890"/>
        <v>0.32760175410455827</v>
      </c>
      <c r="CQ1005" s="49">
        <v>0</v>
      </c>
      <c r="CR1005" s="43">
        <f t="shared" si="915"/>
        <v>9</v>
      </c>
    </row>
    <row r="1006" spans="1:96" ht="11.25" customHeight="1">
      <c r="A1006" s="9">
        <v>10</v>
      </c>
      <c r="B1006" s="9">
        <v>1</v>
      </c>
      <c r="C1006" s="9" t="str">
        <f t="shared" si="906"/>
        <v>22</v>
      </c>
      <c r="D1006" s="10" t="s">
        <v>4215</v>
      </c>
      <c r="E1006" s="9">
        <v>13</v>
      </c>
      <c r="F1006" s="9">
        <v>1</v>
      </c>
      <c r="G1006" s="9">
        <v>0</v>
      </c>
      <c r="H1006" s="9">
        <v>1</v>
      </c>
      <c r="I1006" s="9">
        <v>0</v>
      </c>
      <c r="J1006" s="9">
        <v>0</v>
      </c>
      <c r="K1006" s="11">
        <v>10</v>
      </c>
      <c r="L1006" s="9">
        <v>90</v>
      </c>
      <c r="M1006" s="9">
        <v>2</v>
      </c>
      <c r="N1006" s="9"/>
      <c r="O1006" s="17"/>
      <c r="P1006" s="17">
        <f t="shared" si="885"/>
        <v>0</v>
      </c>
      <c r="Q1006" s="9">
        <v>16</v>
      </c>
      <c r="R1006" s="9"/>
      <c r="S1006" s="9">
        <v>0.125</v>
      </c>
      <c r="T1006" s="9">
        <v>100</v>
      </c>
      <c r="U1006" s="9">
        <v>40</v>
      </c>
      <c r="V1006" s="11">
        <v>30</v>
      </c>
      <c r="W1006" s="11">
        <f t="shared" si="916"/>
        <v>30</v>
      </c>
      <c r="X1006" s="17">
        <f t="shared" si="891"/>
        <v>30</v>
      </c>
      <c r="Y1006" s="17"/>
      <c r="Z1006" s="9">
        <v>19</v>
      </c>
      <c r="AA1006" s="9"/>
      <c r="AB1006" s="17"/>
      <c r="AC1006" s="17">
        <f t="shared" si="909"/>
        <v>62</v>
      </c>
      <c r="AD1006" s="17">
        <f t="shared" si="878"/>
        <v>0.30645161290322581</v>
      </c>
      <c r="AE1006" s="17">
        <v>0.28358208955223879</v>
      </c>
      <c r="AF1006" s="17">
        <f t="shared" si="886"/>
        <v>27</v>
      </c>
      <c r="AG1006" s="17"/>
      <c r="AH1006" s="9">
        <v>96</v>
      </c>
      <c r="AI1006" s="9"/>
      <c r="AJ1006" s="9"/>
      <c r="AK1006" s="9"/>
      <c r="AL1006" s="9">
        <v>0.4</v>
      </c>
      <c r="AM1006" s="9">
        <f t="shared" si="917"/>
        <v>0.4</v>
      </c>
      <c r="AN1006" s="9">
        <v>0.30645161290322581</v>
      </c>
      <c r="AO1006" s="9">
        <f t="shared" si="910"/>
        <v>0.29677419354838708</v>
      </c>
      <c r="AP1006" s="9">
        <v>0.19166666666666665</v>
      </c>
      <c r="AQ1006" s="9">
        <f>+AVERAGE(AL994:AL1003)</f>
        <v>0.15383221423835233</v>
      </c>
      <c r="AR1006" s="9">
        <f>+AVERAGE(AO994:AO1003)</f>
        <v>0.32760175410455827</v>
      </c>
      <c r="AS1006" s="17">
        <f t="shared" si="922"/>
        <v>24</v>
      </c>
      <c r="AT1006" s="17">
        <f t="shared" si="873"/>
        <v>0.2</v>
      </c>
      <c r="AU1006">
        <f t="shared" si="925"/>
        <v>0.24477611940298508</v>
      </c>
      <c r="AV1006" s="17">
        <f t="shared" si="926"/>
        <v>0.12473118279569892</v>
      </c>
      <c r="AW1006" s="17"/>
      <c r="AX1006" s="17"/>
      <c r="AY1006" s="17"/>
      <c r="AZ1006" s="17">
        <v>5</v>
      </c>
      <c r="BA1006" s="24">
        <v>0.83333333333333337</v>
      </c>
      <c r="BB1006" s="9">
        <v>18</v>
      </c>
      <c r="BC1006" s="9">
        <v>0</v>
      </c>
      <c r="BD1006" s="9">
        <f t="shared" si="887"/>
        <v>1</v>
      </c>
      <c r="BE1006" s="9" t="s">
        <v>4383</v>
      </c>
      <c r="BF1006" s="9">
        <f t="shared" si="888"/>
        <v>0</v>
      </c>
      <c r="BG1006" s="9">
        <v>1</v>
      </c>
      <c r="BH1006" s="9">
        <v>4</v>
      </c>
      <c r="BI1006" s="9">
        <v>5</v>
      </c>
      <c r="BJ1006" s="9">
        <v>1</v>
      </c>
      <c r="BK1006" s="9">
        <v>2</v>
      </c>
      <c r="BL1006" s="9">
        <v>3</v>
      </c>
      <c r="BM1006" s="9">
        <v>4</v>
      </c>
      <c r="BN1006" s="9">
        <v>0</v>
      </c>
      <c r="BO1006" s="9">
        <v>25</v>
      </c>
      <c r="BP1006" s="9">
        <v>0</v>
      </c>
      <c r="BQ1006" s="9">
        <f t="shared" si="918"/>
        <v>0.6</v>
      </c>
      <c r="BR1006" s="9">
        <f t="shared" si="919"/>
        <v>0</v>
      </c>
      <c r="BS1006" s="34">
        <f t="shared" si="908"/>
        <v>0.6</v>
      </c>
      <c r="BT1006" s="9"/>
      <c r="BU1006" s="9"/>
      <c r="BV1006" s="9"/>
      <c r="BW1006" s="9"/>
      <c r="BX1006" s="9"/>
      <c r="BY1006" s="9"/>
      <c r="BZ1006" s="22">
        <f t="shared" si="879"/>
        <v>0</v>
      </c>
      <c r="CA1006" s="22">
        <f t="shared" si="880"/>
        <v>3</v>
      </c>
      <c r="CB1006" s="22">
        <f t="shared" si="881"/>
        <v>0.6</v>
      </c>
      <c r="CC1006" s="22">
        <f t="shared" si="882"/>
        <v>0</v>
      </c>
      <c r="CD1006" s="22">
        <f t="shared" si="883"/>
        <v>1</v>
      </c>
      <c r="CK1006" s="23">
        <v>0.28358208955223879</v>
      </c>
      <c r="CL1006" s="23">
        <f t="shared" si="884"/>
        <v>1</v>
      </c>
      <c r="CM1006" s="23">
        <f t="shared" si="889"/>
        <v>0.15383221423835233</v>
      </c>
      <c r="CN1006" s="23">
        <f t="shared" si="890"/>
        <v>0.32760175410455827</v>
      </c>
      <c r="CQ1006" s="49">
        <v>3</v>
      </c>
      <c r="CR1006" s="43">
        <f t="shared" si="915"/>
        <v>13</v>
      </c>
    </row>
    <row r="1007" spans="1:96" ht="11.25" customHeight="1">
      <c r="A1007" s="9">
        <v>10</v>
      </c>
      <c r="B1007" s="9">
        <v>1</v>
      </c>
      <c r="C1007" s="9" t="str">
        <f t="shared" si="906"/>
        <v>22</v>
      </c>
      <c r="D1007" s="10" t="s">
        <v>4215</v>
      </c>
      <c r="E1007" s="9">
        <v>14</v>
      </c>
      <c r="F1007" s="9">
        <v>1</v>
      </c>
      <c r="G1007" s="9">
        <v>0</v>
      </c>
      <c r="H1007" s="9">
        <v>1</v>
      </c>
      <c r="I1007" s="9">
        <v>0</v>
      </c>
      <c r="J1007" s="9">
        <v>0</v>
      </c>
      <c r="K1007" s="11">
        <v>80</v>
      </c>
      <c r="L1007" s="9">
        <v>20</v>
      </c>
      <c r="M1007" s="9">
        <v>4</v>
      </c>
      <c r="N1007" s="9"/>
      <c r="O1007" s="17"/>
      <c r="P1007" s="17">
        <f t="shared" si="885"/>
        <v>0</v>
      </c>
      <c r="Q1007" s="9">
        <v>19</v>
      </c>
      <c r="R1007" s="9"/>
      <c r="S1007" s="9">
        <v>0.21052631578947367</v>
      </c>
      <c r="T1007" s="9">
        <v>39</v>
      </c>
      <c r="U1007" s="9">
        <v>0</v>
      </c>
      <c r="V1007" s="11">
        <v>30</v>
      </c>
      <c r="W1007" s="11">
        <f t="shared" si="916"/>
        <v>30</v>
      </c>
      <c r="X1007" s="17">
        <f t="shared" si="891"/>
        <v>0</v>
      </c>
      <c r="Y1007" s="17"/>
      <c r="Z1007" s="9">
        <v>0</v>
      </c>
      <c r="AA1007" s="9"/>
      <c r="AB1007" s="17"/>
      <c r="AC1007" s="17">
        <f t="shared" si="909"/>
        <v>0</v>
      </c>
      <c r="AD1007" s="17" t="str">
        <f t="shared" si="878"/>
        <v/>
      </c>
      <c r="AE1007" s="17">
        <v>0.30645161290322581</v>
      </c>
      <c r="AF1007" s="17">
        <f t="shared" si="886"/>
        <v>6</v>
      </c>
      <c r="AG1007" s="17"/>
      <c r="AH1007" s="9">
        <v>31</v>
      </c>
      <c r="AI1007" s="9"/>
      <c r="AJ1007" s="9"/>
      <c r="AK1007" s="9"/>
      <c r="AL1007" s="9">
        <v>0.27368421052631581</v>
      </c>
      <c r="AM1007" s="9">
        <f t="shared" si="917"/>
        <v>0.27368421052631581</v>
      </c>
      <c r="AN1007" s="9" t="s">
        <v>2085</v>
      </c>
      <c r="AO1007" s="9"/>
      <c r="AP1007" s="9">
        <v>0.16774193548387095</v>
      </c>
      <c r="AQ1007" s="9">
        <f>+AVERAGE(AL994:AL1003)</f>
        <v>0.15383221423835233</v>
      </c>
      <c r="AR1007" s="9">
        <f>+AVERAGE(AO994:AO1003)</f>
        <v>0.32760175410455827</v>
      </c>
      <c r="AS1007" s="17">
        <f t="shared" si="922"/>
        <v>16</v>
      </c>
      <c r="AT1007" s="17">
        <f t="shared" si="873"/>
        <v>0.4</v>
      </c>
      <c r="AU1007">
        <f t="shared" si="925"/>
        <v>0.29677419354838708</v>
      </c>
      <c r="AV1007" s="17">
        <f t="shared" si="926"/>
        <v>0.19166666666666665</v>
      </c>
      <c r="AW1007" s="17"/>
      <c r="AX1007" s="17"/>
      <c r="AY1007" s="17"/>
      <c r="AZ1007" s="17">
        <v>5</v>
      </c>
      <c r="BA1007" s="24">
        <v>0.83333333333333337</v>
      </c>
      <c r="BB1007" s="9">
        <v>18</v>
      </c>
      <c r="BC1007" s="9">
        <v>0</v>
      </c>
      <c r="BD1007" s="9">
        <f t="shared" si="887"/>
        <v>1</v>
      </c>
      <c r="BE1007" s="9" t="s">
        <v>4383</v>
      </c>
      <c r="BF1007" s="9">
        <f t="shared" si="888"/>
        <v>0</v>
      </c>
      <c r="BG1007" s="9">
        <v>1</v>
      </c>
      <c r="BH1007" s="9">
        <v>4</v>
      </c>
      <c r="BI1007" s="9">
        <v>5</v>
      </c>
      <c r="BJ1007" s="9">
        <v>1</v>
      </c>
      <c r="BK1007" s="9">
        <v>2</v>
      </c>
      <c r="BL1007" s="9">
        <v>3</v>
      </c>
      <c r="BM1007" s="9">
        <v>4</v>
      </c>
      <c r="BN1007" s="9">
        <v>0</v>
      </c>
      <c r="BO1007" s="9">
        <v>25</v>
      </c>
      <c r="BP1007" s="9">
        <v>0</v>
      </c>
      <c r="BQ1007" s="9">
        <f t="shared" si="918"/>
        <v>0.6</v>
      </c>
      <c r="BR1007" s="9">
        <f t="shared" si="919"/>
        <v>0</v>
      </c>
      <c r="BS1007" s="34">
        <f t="shared" si="908"/>
        <v>0.6</v>
      </c>
      <c r="BT1007" s="9"/>
      <c r="BU1007" s="9"/>
      <c r="BV1007" s="9"/>
      <c r="BW1007" s="9"/>
      <c r="BX1007" s="9"/>
      <c r="BY1007" s="9"/>
      <c r="BZ1007" s="22">
        <f t="shared" si="879"/>
        <v>0</v>
      </c>
      <c r="CA1007" s="22">
        <f t="shared" si="880"/>
        <v>4</v>
      </c>
      <c r="CB1007" s="22">
        <f t="shared" si="881"/>
        <v>0.6</v>
      </c>
      <c r="CC1007" s="22">
        <f t="shared" si="882"/>
        <v>0</v>
      </c>
      <c r="CD1007" s="22">
        <f t="shared" si="883"/>
        <v>1</v>
      </c>
      <c r="CK1007" s="23">
        <v>0.30645161290322581</v>
      </c>
      <c r="CL1007" s="23">
        <f t="shared" si="884"/>
        <v>1</v>
      </c>
      <c r="CM1007" s="23">
        <f t="shared" si="889"/>
        <v>0.15383221423835233</v>
      </c>
      <c r="CN1007" s="23">
        <f t="shared" si="890"/>
        <v>0.32760175410455827</v>
      </c>
      <c r="CQ1007" s="49">
        <v>2</v>
      </c>
      <c r="CR1007" s="43">
        <f t="shared" si="915"/>
        <v>24</v>
      </c>
    </row>
    <row r="1008" spans="1:96" ht="11.25" customHeight="1">
      <c r="A1008" s="9">
        <v>10</v>
      </c>
      <c r="B1008" s="9">
        <v>1</v>
      </c>
      <c r="C1008" s="9" t="str">
        <f t="shared" si="906"/>
        <v>22</v>
      </c>
      <c r="D1008" s="10" t="s">
        <v>4215</v>
      </c>
      <c r="E1008" s="9">
        <v>15</v>
      </c>
      <c r="F1008" s="9">
        <v>1</v>
      </c>
      <c r="G1008" s="9">
        <v>0</v>
      </c>
      <c r="H1008" s="9">
        <v>1</v>
      </c>
      <c r="I1008" s="9">
        <v>0</v>
      </c>
      <c r="J1008" s="9">
        <v>0</v>
      </c>
      <c r="K1008" s="11">
        <v>10</v>
      </c>
      <c r="L1008" s="9">
        <v>29</v>
      </c>
      <c r="M1008" s="9">
        <v>9</v>
      </c>
      <c r="N1008" s="9"/>
      <c r="O1008" s="17"/>
      <c r="P1008" s="17">
        <f t="shared" si="885"/>
        <v>1</v>
      </c>
      <c r="Q1008" s="9">
        <v>26</v>
      </c>
      <c r="R1008" s="9"/>
      <c r="S1008" s="9">
        <v>0.34615384615384615</v>
      </c>
      <c r="T1008" s="9">
        <v>55</v>
      </c>
      <c r="U1008" s="9">
        <v>10</v>
      </c>
      <c r="V1008" s="11">
        <v>30</v>
      </c>
      <c r="W1008" s="11">
        <f t="shared" si="916"/>
        <v>30</v>
      </c>
      <c r="X1008" s="17">
        <f t="shared" si="891"/>
        <v>10</v>
      </c>
      <c r="Y1008" s="17"/>
      <c r="Z1008" s="9">
        <v>1</v>
      </c>
      <c r="AA1008" s="9"/>
      <c r="AB1008" s="17"/>
      <c r="AC1008" s="17">
        <f t="shared" si="909"/>
        <v>3</v>
      </c>
      <c r="AD1008" s="17">
        <f t="shared" si="878"/>
        <v>0.33333333333333331</v>
      </c>
      <c r="AE1008" s="17" t="s">
        <v>2085</v>
      </c>
      <c r="AF1008" s="17">
        <f t="shared" si="886"/>
        <v>2</v>
      </c>
      <c r="AG1008" s="17"/>
      <c r="AH1008" s="9">
        <v>27</v>
      </c>
      <c r="AI1008" s="9"/>
      <c r="AJ1008" s="9"/>
      <c r="AK1008" s="9"/>
      <c r="AL1008" s="9">
        <v>0.29230769230769232</v>
      </c>
      <c r="AM1008" s="9">
        <f t="shared" si="917"/>
        <v>0.29230769230769232</v>
      </c>
      <c r="AN1008" s="9">
        <v>0.33333333333333331</v>
      </c>
      <c r="AO1008" s="9">
        <f t="shared" ref="AO1008:AO1013" si="927">+(ABS(Z1008-Z1030)+ABS(Z1008-Z1052)+ABS(Z1008-Z1074)+ABS(Z1008-Z1096)+ABS(Z1030-Z1052)+ABS(Z1030-Z1074)+ABS(Z1030-Z1096)+ABS(Z1052-Z1074)+ABS(Z1052-Z1096)+ABS(Z1074-Z1096))/(5*(Z1008+Z1030+Z1052+Z1074+Z1096))</f>
        <v>0.4</v>
      </c>
      <c r="AP1008" s="9">
        <v>0.23703703703703702</v>
      </c>
      <c r="AQ1008" s="9">
        <f>+AVERAGE(AL994:AL1003)</f>
        <v>0.15383221423835233</v>
      </c>
      <c r="AR1008" s="9">
        <f>+AVERAGE(AO994:AO1003)</f>
        <v>0.32760175410455827</v>
      </c>
      <c r="AS1008" s="17">
        <f t="shared" si="922"/>
        <v>19</v>
      </c>
      <c r="AT1008" s="17">
        <f t="shared" si="873"/>
        <v>0.27368421052631581</v>
      </c>
      <c r="AU1008" t="str">
        <f t="shared" si="925"/>
        <v/>
      </c>
      <c r="AV1008" s="17">
        <f t="shared" si="926"/>
        <v>0.16774193548387095</v>
      </c>
      <c r="AW1008" s="17"/>
      <c r="AX1008" s="17"/>
      <c r="AY1008" s="17"/>
      <c r="AZ1008" s="17">
        <v>5</v>
      </c>
      <c r="BA1008" s="24">
        <v>0.83333333333333337</v>
      </c>
      <c r="BB1008" s="9">
        <v>18</v>
      </c>
      <c r="BC1008" s="9">
        <v>0</v>
      </c>
      <c r="BD1008" s="9">
        <f t="shared" si="887"/>
        <v>1</v>
      </c>
      <c r="BE1008" s="9" t="s">
        <v>4383</v>
      </c>
      <c r="BF1008" s="9">
        <f t="shared" si="888"/>
        <v>0</v>
      </c>
      <c r="BG1008" s="9">
        <v>1</v>
      </c>
      <c r="BH1008" s="9">
        <v>4</v>
      </c>
      <c r="BI1008" s="9">
        <v>5</v>
      </c>
      <c r="BJ1008" s="9">
        <v>1</v>
      </c>
      <c r="BK1008" s="9">
        <v>2</v>
      </c>
      <c r="BL1008" s="9">
        <v>3</v>
      </c>
      <c r="BM1008" s="9">
        <v>4</v>
      </c>
      <c r="BN1008" s="9">
        <v>0</v>
      </c>
      <c r="BO1008" s="9">
        <v>25</v>
      </c>
      <c r="BP1008" s="9">
        <v>0</v>
      </c>
      <c r="BQ1008" s="9">
        <f t="shared" si="918"/>
        <v>0.6</v>
      </c>
      <c r="BR1008" s="9">
        <f t="shared" si="919"/>
        <v>0</v>
      </c>
      <c r="BS1008" s="34">
        <f t="shared" si="908"/>
        <v>0.6</v>
      </c>
      <c r="BT1008" s="9"/>
      <c r="BU1008" s="9"/>
      <c r="BV1008" s="9"/>
      <c r="BW1008" s="9"/>
      <c r="BX1008" s="9"/>
      <c r="BY1008" s="9"/>
      <c r="BZ1008" s="22">
        <f t="shared" si="879"/>
        <v>0</v>
      </c>
      <c r="CA1008" s="22">
        <f t="shared" si="880"/>
        <v>5</v>
      </c>
      <c r="CB1008" s="22">
        <f t="shared" si="881"/>
        <v>0.6</v>
      </c>
      <c r="CC1008" s="22">
        <f t="shared" si="882"/>
        <v>0</v>
      </c>
      <c r="CD1008" s="22">
        <f t="shared" si="883"/>
        <v>1</v>
      </c>
      <c r="CK1008" s="23" t="s">
        <v>2085</v>
      </c>
      <c r="CL1008" s="23">
        <f t="shared" si="884"/>
        <v>1</v>
      </c>
      <c r="CM1008" s="23">
        <f t="shared" si="889"/>
        <v>0.15383221423835233</v>
      </c>
      <c r="CN1008" s="23">
        <f t="shared" si="890"/>
        <v>0.32760175410455827</v>
      </c>
      <c r="CQ1008" s="49">
        <v>2</v>
      </c>
      <c r="CR1008" s="43">
        <f t="shared" si="915"/>
        <v>21</v>
      </c>
    </row>
    <row r="1009" spans="1:96" ht="11.25" customHeight="1">
      <c r="A1009" s="9">
        <v>10</v>
      </c>
      <c r="B1009" s="9">
        <v>1</v>
      </c>
      <c r="C1009" s="9" t="str">
        <f t="shared" si="906"/>
        <v>22</v>
      </c>
      <c r="D1009" s="10" t="s">
        <v>4215</v>
      </c>
      <c r="E1009" s="9">
        <v>16</v>
      </c>
      <c r="F1009" s="9">
        <v>1</v>
      </c>
      <c r="G1009" s="9">
        <v>0</v>
      </c>
      <c r="H1009" s="9">
        <v>1</v>
      </c>
      <c r="I1009" s="9">
        <v>0</v>
      </c>
      <c r="J1009" s="9">
        <v>0</v>
      </c>
      <c r="K1009" s="11">
        <v>5</v>
      </c>
      <c r="L1009" s="9">
        <v>50</v>
      </c>
      <c r="M1009" s="9">
        <v>10</v>
      </c>
      <c r="N1009" s="9"/>
      <c r="O1009" s="17"/>
      <c r="P1009" s="17">
        <f t="shared" si="885"/>
        <v>1</v>
      </c>
      <c r="Q1009" s="9">
        <v>40</v>
      </c>
      <c r="R1009" s="9"/>
      <c r="S1009" s="9">
        <v>0.25</v>
      </c>
      <c r="T1009" s="9">
        <v>90</v>
      </c>
      <c r="U1009" s="9">
        <v>40</v>
      </c>
      <c r="V1009" s="11">
        <v>30</v>
      </c>
      <c r="W1009" s="11">
        <f t="shared" si="916"/>
        <v>30</v>
      </c>
      <c r="X1009" s="17">
        <f t="shared" si="891"/>
        <v>30</v>
      </c>
      <c r="Y1009" s="17"/>
      <c r="Z1009" s="9">
        <v>19</v>
      </c>
      <c r="AA1009" s="9"/>
      <c r="AB1009" s="17"/>
      <c r="AC1009" s="17">
        <f t="shared" si="909"/>
        <v>56</v>
      </c>
      <c r="AD1009" s="17">
        <f t="shared" si="878"/>
        <v>0.3392857142857143</v>
      </c>
      <c r="AE1009" s="17">
        <v>0.33333333333333331</v>
      </c>
      <c r="AF1009" s="17">
        <f t="shared" si="886"/>
        <v>19</v>
      </c>
      <c r="AG1009" s="17"/>
      <c r="AH1009" s="9">
        <v>66</v>
      </c>
      <c r="AI1009" s="9"/>
      <c r="AJ1009" s="9"/>
      <c r="AK1009" s="9"/>
      <c r="AL1009" s="9">
        <v>0.2</v>
      </c>
      <c r="AM1009" s="9">
        <f t="shared" si="917"/>
        <v>0.2</v>
      </c>
      <c r="AN1009" s="9">
        <v>0.3392857142857143</v>
      </c>
      <c r="AO1009" s="9">
        <f t="shared" si="927"/>
        <v>0.37142857142857144</v>
      </c>
      <c r="AP1009" s="9">
        <v>0.25454545454545452</v>
      </c>
      <c r="AQ1009" s="9">
        <f>+AVERAGE(AL994:AL1003)</f>
        <v>0.15383221423835233</v>
      </c>
      <c r="AR1009" s="9">
        <f>+AVERAGE(AO994:AO1003)</f>
        <v>0.32760175410455827</v>
      </c>
      <c r="AS1009" s="17">
        <f t="shared" si="922"/>
        <v>26</v>
      </c>
      <c r="AT1009" s="17">
        <f t="shared" si="873"/>
        <v>0.29230769230769232</v>
      </c>
      <c r="AU1009">
        <f t="shared" si="925"/>
        <v>0.4</v>
      </c>
      <c r="AV1009" s="17">
        <f t="shared" si="926"/>
        <v>0.23703703703703702</v>
      </c>
      <c r="AW1009" s="17"/>
      <c r="AX1009" s="17"/>
      <c r="AY1009" s="17"/>
      <c r="AZ1009" s="17">
        <v>5</v>
      </c>
      <c r="BA1009" s="24">
        <v>0.83333333333333337</v>
      </c>
      <c r="BB1009" s="9">
        <v>18</v>
      </c>
      <c r="BC1009" s="9">
        <v>0</v>
      </c>
      <c r="BD1009" s="9">
        <f t="shared" si="887"/>
        <v>1</v>
      </c>
      <c r="BE1009" s="9" t="s">
        <v>4383</v>
      </c>
      <c r="BF1009" s="9">
        <f t="shared" si="888"/>
        <v>0</v>
      </c>
      <c r="BG1009" s="9">
        <v>1</v>
      </c>
      <c r="BH1009" s="9">
        <v>4</v>
      </c>
      <c r="BI1009" s="9">
        <v>5</v>
      </c>
      <c r="BJ1009" s="9">
        <v>1</v>
      </c>
      <c r="BK1009" s="9">
        <v>2</v>
      </c>
      <c r="BL1009" s="9">
        <v>3</v>
      </c>
      <c r="BM1009" s="9">
        <v>4</v>
      </c>
      <c r="BN1009" s="9">
        <v>0</v>
      </c>
      <c r="BO1009" s="9">
        <v>25</v>
      </c>
      <c r="BP1009" s="9">
        <v>0</v>
      </c>
      <c r="BQ1009" s="9">
        <f t="shared" si="918"/>
        <v>0.6</v>
      </c>
      <c r="BR1009" s="9">
        <f t="shared" si="919"/>
        <v>0</v>
      </c>
      <c r="BS1009" s="34">
        <f t="shared" si="908"/>
        <v>0.6</v>
      </c>
      <c r="BT1009" s="9"/>
      <c r="BU1009" s="9"/>
      <c r="BV1009" s="9"/>
      <c r="BW1009" s="9"/>
      <c r="BX1009" s="9"/>
      <c r="BY1009" s="9"/>
      <c r="BZ1009" s="22">
        <f t="shared" si="879"/>
        <v>0</v>
      </c>
      <c r="CA1009" s="22">
        <f t="shared" si="880"/>
        <v>6</v>
      </c>
      <c r="CB1009" s="22">
        <f t="shared" si="881"/>
        <v>0.6</v>
      </c>
      <c r="CC1009" s="22">
        <f t="shared" si="882"/>
        <v>0</v>
      </c>
      <c r="CD1009" s="22">
        <f t="shared" si="883"/>
        <v>1</v>
      </c>
      <c r="CK1009" s="23">
        <v>0.33333333333333331</v>
      </c>
      <c r="CL1009" s="23">
        <f t="shared" si="884"/>
        <v>1</v>
      </c>
      <c r="CM1009" s="23">
        <f t="shared" si="889"/>
        <v>0.15383221423835233</v>
      </c>
      <c r="CN1009" s="23">
        <f t="shared" si="890"/>
        <v>0.32760175410455827</v>
      </c>
      <c r="CQ1009" s="49">
        <v>2</v>
      </c>
      <c r="CR1009" s="43">
        <f t="shared" si="915"/>
        <v>25</v>
      </c>
    </row>
    <row r="1010" spans="1:96" ht="11.25" customHeight="1">
      <c r="A1010" s="9">
        <v>10</v>
      </c>
      <c r="B1010" s="9">
        <v>1</v>
      </c>
      <c r="C1010" s="9" t="str">
        <f t="shared" si="906"/>
        <v>22</v>
      </c>
      <c r="D1010" s="10" t="s">
        <v>4215</v>
      </c>
      <c r="E1010" s="9">
        <v>17</v>
      </c>
      <c r="F1010" s="9">
        <v>1</v>
      </c>
      <c r="G1010" s="9">
        <v>0</v>
      </c>
      <c r="H1010" s="9">
        <v>1</v>
      </c>
      <c r="I1010" s="9">
        <v>0</v>
      </c>
      <c r="J1010" s="9">
        <v>0</v>
      </c>
      <c r="K1010" s="11">
        <v>10</v>
      </c>
      <c r="L1010" s="9">
        <v>80</v>
      </c>
      <c r="M1010" s="9">
        <v>4</v>
      </c>
      <c r="N1010" s="9"/>
      <c r="O1010" s="17"/>
      <c r="P1010" s="17">
        <f t="shared" si="885"/>
        <v>0</v>
      </c>
      <c r="Q1010" s="9">
        <v>19</v>
      </c>
      <c r="R1010" s="9"/>
      <c r="S1010" s="9">
        <v>0.21052631578947367</v>
      </c>
      <c r="T1010" s="9">
        <v>99</v>
      </c>
      <c r="U1010" s="9">
        <v>40</v>
      </c>
      <c r="V1010" s="11">
        <v>30</v>
      </c>
      <c r="W1010" s="11">
        <f t="shared" si="916"/>
        <v>30</v>
      </c>
      <c r="X1010" s="17">
        <f t="shared" si="891"/>
        <v>30</v>
      </c>
      <c r="Y1010" s="17"/>
      <c r="Z1010" s="9">
        <v>19</v>
      </c>
      <c r="AA1010" s="9"/>
      <c r="AB1010" s="17"/>
      <c r="AC1010" s="17">
        <f t="shared" si="909"/>
        <v>58</v>
      </c>
      <c r="AD1010" s="17">
        <f t="shared" si="878"/>
        <v>0.32758620689655171</v>
      </c>
      <c r="AE1010" s="17">
        <v>0.3392857142857143</v>
      </c>
      <c r="AF1010" s="17">
        <f t="shared" si="886"/>
        <v>25</v>
      </c>
      <c r="AG1010" s="17"/>
      <c r="AH1010" s="9">
        <v>89</v>
      </c>
      <c r="AI1010" s="9"/>
      <c r="AJ1010" s="9"/>
      <c r="AK1010" s="9"/>
      <c r="AL1010" s="9">
        <v>0.27368421052631575</v>
      </c>
      <c r="AM1010" s="9">
        <f t="shared" si="917"/>
        <v>0.27368421052631581</v>
      </c>
      <c r="AN1010" s="9">
        <v>0.32758620689655171</v>
      </c>
      <c r="AO1010" s="9">
        <f t="shared" si="927"/>
        <v>0.38620689655172413</v>
      </c>
      <c r="AP1010" s="9">
        <v>0.2382022471910113</v>
      </c>
      <c r="AQ1010" s="9">
        <f>+AVERAGE(AL994:AL1003)</f>
        <v>0.15383221423835233</v>
      </c>
      <c r="AR1010" s="9">
        <f>+AVERAGE(AO994:AO1003)</f>
        <v>0.32760175410455827</v>
      </c>
      <c r="AS1010" s="17">
        <f t="shared" si="922"/>
        <v>40</v>
      </c>
      <c r="AT1010" s="17">
        <f t="shared" si="873"/>
        <v>0.2</v>
      </c>
      <c r="AU1010">
        <f t="shared" si="925"/>
        <v>0.37142857142857144</v>
      </c>
      <c r="AV1010" s="17">
        <f t="shared" si="926"/>
        <v>0.25454545454545452</v>
      </c>
      <c r="AW1010" s="17"/>
      <c r="AX1010" s="17"/>
      <c r="AY1010" s="17"/>
      <c r="AZ1010" s="17">
        <v>5</v>
      </c>
      <c r="BA1010" s="24">
        <v>0.83333333333333337</v>
      </c>
      <c r="BB1010" s="9">
        <v>18</v>
      </c>
      <c r="BC1010" s="9">
        <v>0</v>
      </c>
      <c r="BD1010" s="9">
        <f t="shared" si="887"/>
        <v>1</v>
      </c>
      <c r="BE1010" s="9" t="s">
        <v>4383</v>
      </c>
      <c r="BF1010" s="9">
        <f t="shared" si="888"/>
        <v>0</v>
      </c>
      <c r="BG1010" s="9">
        <v>1</v>
      </c>
      <c r="BH1010" s="9">
        <v>4</v>
      </c>
      <c r="BI1010" s="9">
        <v>5</v>
      </c>
      <c r="BJ1010" s="9">
        <v>1</v>
      </c>
      <c r="BK1010" s="9">
        <v>2</v>
      </c>
      <c r="BL1010" s="9">
        <v>3</v>
      </c>
      <c r="BM1010" s="9">
        <v>4</v>
      </c>
      <c r="BN1010" s="9">
        <v>0</v>
      </c>
      <c r="BO1010" s="9">
        <v>25</v>
      </c>
      <c r="BP1010" s="9">
        <v>0</v>
      </c>
      <c r="BQ1010" s="9">
        <f t="shared" si="918"/>
        <v>0.6</v>
      </c>
      <c r="BR1010" s="9">
        <f t="shared" si="919"/>
        <v>0</v>
      </c>
      <c r="BS1010" s="34">
        <f t="shared" si="908"/>
        <v>0.6</v>
      </c>
      <c r="BT1010" s="9"/>
      <c r="BU1010" s="9"/>
      <c r="BV1010" s="9"/>
      <c r="BW1010" s="9"/>
      <c r="BX1010" s="9"/>
      <c r="BY1010" s="9"/>
      <c r="BZ1010" s="22">
        <f t="shared" si="879"/>
        <v>0</v>
      </c>
      <c r="CA1010" s="22">
        <f t="shared" si="880"/>
        <v>7</v>
      </c>
      <c r="CB1010" s="22">
        <f t="shared" si="881"/>
        <v>0.6</v>
      </c>
      <c r="CC1010" s="22">
        <f t="shared" si="882"/>
        <v>0</v>
      </c>
      <c r="CD1010" s="22">
        <f t="shared" si="883"/>
        <v>1</v>
      </c>
      <c r="CK1010" s="23">
        <v>0.3392857142857143</v>
      </c>
      <c r="CL1010" s="23">
        <f t="shared" si="884"/>
        <v>1</v>
      </c>
      <c r="CM1010" s="23">
        <f t="shared" si="889"/>
        <v>0.15383221423835233</v>
      </c>
      <c r="CN1010" s="23">
        <f t="shared" si="890"/>
        <v>0.32760175410455827</v>
      </c>
      <c r="CQ1010" s="49">
        <v>4</v>
      </c>
      <c r="CR1010" s="43">
        <f t="shared" si="915"/>
        <v>18</v>
      </c>
    </row>
    <row r="1011" spans="1:96" ht="11.25" customHeight="1">
      <c r="A1011" s="9">
        <v>10</v>
      </c>
      <c r="B1011" s="9">
        <v>1</v>
      </c>
      <c r="C1011" s="9" t="str">
        <f t="shared" si="906"/>
        <v>22</v>
      </c>
      <c r="D1011" s="10" t="s">
        <v>4215</v>
      </c>
      <c r="E1011" s="9">
        <v>18</v>
      </c>
      <c r="F1011" s="9">
        <v>1</v>
      </c>
      <c r="G1011" s="9">
        <v>0</v>
      </c>
      <c r="H1011" s="9">
        <v>1</v>
      </c>
      <c r="I1011" s="9">
        <v>0</v>
      </c>
      <c r="J1011" s="9">
        <v>0</v>
      </c>
      <c r="K1011" s="11">
        <v>80</v>
      </c>
      <c r="L1011" s="9">
        <v>19</v>
      </c>
      <c r="M1011" s="9">
        <v>10</v>
      </c>
      <c r="N1011" s="9"/>
      <c r="O1011" s="17"/>
      <c r="P1011" s="17">
        <f t="shared" si="885"/>
        <v>1</v>
      </c>
      <c r="Q1011" s="9">
        <v>30</v>
      </c>
      <c r="R1011" s="9"/>
      <c r="S1011" s="9">
        <v>0.33333333333333331</v>
      </c>
      <c r="T1011" s="9">
        <v>49</v>
      </c>
      <c r="U1011" s="9">
        <v>5</v>
      </c>
      <c r="V1011" s="11">
        <v>30</v>
      </c>
      <c r="W1011" s="11">
        <f t="shared" si="916"/>
        <v>30</v>
      </c>
      <c r="X1011" s="17">
        <f t="shared" si="891"/>
        <v>5</v>
      </c>
      <c r="Y1011" s="17"/>
      <c r="Z1011" s="9">
        <v>1</v>
      </c>
      <c r="AA1011" s="9"/>
      <c r="AB1011" s="17"/>
      <c r="AC1011" s="17">
        <f t="shared" si="909"/>
        <v>1</v>
      </c>
      <c r="AD1011" s="17">
        <f t="shared" si="878"/>
        <v>1</v>
      </c>
      <c r="AE1011" s="17">
        <v>0.32758620689655171</v>
      </c>
      <c r="AF1011" s="17">
        <f t="shared" si="886"/>
        <v>1</v>
      </c>
      <c r="AG1011" s="17"/>
      <c r="AH1011" s="9">
        <v>21</v>
      </c>
      <c r="AI1011" s="9"/>
      <c r="AJ1011" s="9"/>
      <c r="AK1011" s="9"/>
      <c r="AL1011" s="9">
        <v>0.39999999999999997</v>
      </c>
      <c r="AM1011" s="9">
        <f t="shared" si="917"/>
        <v>0.4</v>
      </c>
      <c r="AN1011" s="9">
        <v>1</v>
      </c>
      <c r="AO1011" s="9">
        <f t="shared" si="927"/>
        <v>0.8</v>
      </c>
      <c r="AP1011" s="9">
        <v>0.57142857142857151</v>
      </c>
      <c r="AQ1011" s="9">
        <f>+AVERAGE(AL994:AL1003)</f>
        <v>0.15383221423835233</v>
      </c>
      <c r="AR1011" s="9">
        <f>+AVERAGE(AO994:AO1003)</f>
        <v>0.32760175410455827</v>
      </c>
      <c r="AS1011" s="17">
        <f t="shared" si="922"/>
        <v>19</v>
      </c>
      <c r="AT1011" s="17">
        <f t="shared" si="873"/>
        <v>0.27368421052631575</v>
      </c>
      <c r="AU1011">
        <f t="shared" si="925"/>
        <v>0.38620689655172413</v>
      </c>
      <c r="AV1011" s="17">
        <f t="shared" si="926"/>
        <v>0.2382022471910113</v>
      </c>
      <c r="AW1011" s="17"/>
      <c r="AX1011" s="17"/>
      <c r="AY1011" s="17"/>
      <c r="AZ1011" s="17">
        <v>5</v>
      </c>
      <c r="BA1011" s="24">
        <v>0.83333333333333337</v>
      </c>
      <c r="BB1011" s="9">
        <v>18</v>
      </c>
      <c r="BC1011" s="9">
        <v>0</v>
      </c>
      <c r="BD1011" s="9">
        <f t="shared" si="887"/>
        <v>1</v>
      </c>
      <c r="BE1011" s="9" t="s">
        <v>4383</v>
      </c>
      <c r="BF1011" s="9">
        <f t="shared" si="888"/>
        <v>0</v>
      </c>
      <c r="BG1011" s="9">
        <v>1</v>
      </c>
      <c r="BH1011" s="9">
        <v>4</v>
      </c>
      <c r="BI1011" s="9">
        <v>5</v>
      </c>
      <c r="BJ1011" s="9">
        <v>1</v>
      </c>
      <c r="BK1011" s="9">
        <v>2</v>
      </c>
      <c r="BL1011" s="9">
        <v>3</v>
      </c>
      <c r="BM1011" s="9">
        <v>4</v>
      </c>
      <c r="BN1011" s="9">
        <v>0</v>
      </c>
      <c r="BO1011" s="9">
        <v>25</v>
      </c>
      <c r="BP1011" s="9">
        <v>0</v>
      </c>
      <c r="BQ1011" s="9">
        <f t="shared" si="918"/>
        <v>0.6</v>
      </c>
      <c r="BR1011" s="9">
        <f t="shared" si="919"/>
        <v>0</v>
      </c>
      <c r="BS1011" s="34">
        <f t="shared" si="908"/>
        <v>0.6</v>
      </c>
      <c r="BT1011" s="9"/>
      <c r="BU1011" s="9"/>
      <c r="BV1011" s="9"/>
      <c r="BW1011" s="9"/>
      <c r="BX1011" s="9"/>
      <c r="BY1011" s="9"/>
      <c r="BZ1011" s="22">
        <f t="shared" si="879"/>
        <v>0</v>
      </c>
      <c r="CA1011" s="22">
        <f t="shared" si="880"/>
        <v>8</v>
      </c>
      <c r="CB1011" s="22">
        <f t="shared" si="881"/>
        <v>0.6</v>
      </c>
      <c r="CC1011" s="22">
        <f t="shared" si="882"/>
        <v>0</v>
      </c>
      <c r="CD1011" s="22">
        <f t="shared" si="883"/>
        <v>1</v>
      </c>
      <c r="CK1011" s="23">
        <v>0.32758620689655171</v>
      </c>
      <c r="CL1011" s="23">
        <f t="shared" si="884"/>
        <v>1</v>
      </c>
      <c r="CM1011" s="23">
        <f t="shared" si="889"/>
        <v>0.15383221423835233</v>
      </c>
      <c r="CN1011" s="23">
        <f t="shared" si="890"/>
        <v>0.32760175410455827</v>
      </c>
      <c r="CQ1011" s="49">
        <v>2</v>
      </c>
      <c r="CR1011" s="43">
        <f t="shared" si="915"/>
        <v>15</v>
      </c>
    </row>
    <row r="1012" spans="1:96" ht="11.25" customHeight="1">
      <c r="A1012" s="9">
        <v>10</v>
      </c>
      <c r="B1012" s="9">
        <v>1</v>
      </c>
      <c r="C1012" s="9" t="str">
        <f t="shared" si="906"/>
        <v>22</v>
      </c>
      <c r="D1012" s="10" t="s">
        <v>4215</v>
      </c>
      <c r="E1012" s="9">
        <v>19</v>
      </c>
      <c r="F1012" s="9">
        <v>1</v>
      </c>
      <c r="G1012" s="9">
        <v>0</v>
      </c>
      <c r="H1012" s="9">
        <v>1</v>
      </c>
      <c r="I1012" s="9">
        <v>0</v>
      </c>
      <c r="J1012" s="9">
        <v>0</v>
      </c>
      <c r="K1012" s="11">
        <v>10</v>
      </c>
      <c r="L1012" s="9">
        <v>39</v>
      </c>
      <c r="M1012" s="9">
        <v>10</v>
      </c>
      <c r="N1012" s="9"/>
      <c r="O1012" s="17"/>
      <c r="P1012" s="17">
        <f t="shared" si="885"/>
        <v>1</v>
      </c>
      <c r="Q1012" s="9">
        <v>40</v>
      </c>
      <c r="R1012" s="9"/>
      <c r="S1012" s="9">
        <v>0.25</v>
      </c>
      <c r="T1012" s="9">
        <v>79</v>
      </c>
      <c r="U1012" s="9">
        <v>35</v>
      </c>
      <c r="V1012" s="11">
        <v>30</v>
      </c>
      <c r="W1012" s="11">
        <f t="shared" si="916"/>
        <v>30</v>
      </c>
      <c r="X1012" s="17">
        <f t="shared" si="891"/>
        <v>30</v>
      </c>
      <c r="Y1012" s="17"/>
      <c r="Z1012" s="9">
        <v>19</v>
      </c>
      <c r="AA1012" s="9"/>
      <c r="AB1012" s="17"/>
      <c r="AC1012" s="17">
        <f t="shared" si="909"/>
        <v>56</v>
      </c>
      <c r="AD1012" s="17">
        <f t="shared" si="878"/>
        <v>0.3392857142857143</v>
      </c>
      <c r="AE1012" s="17">
        <v>1</v>
      </c>
      <c r="AF1012" s="17">
        <f t="shared" si="886"/>
        <v>19</v>
      </c>
      <c r="AG1012" s="17"/>
      <c r="AH1012" s="9">
        <v>66</v>
      </c>
      <c r="AI1012" s="9"/>
      <c r="AJ1012" s="9"/>
      <c r="AK1012" s="9"/>
      <c r="AL1012" s="9">
        <v>0.15</v>
      </c>
      <c r="AM1012" s="9">
        <f t="shared" si="917"/>
        <v>0.15</v>
      </c>
      <c r="AN1012" s="9">
        <v>0.3392857142857143</v>
      </c>
      <c r="AO1012" s="9">
        <f t="shared" si="927"/>
        <v>0.40714285714285714</v>
      </c>
      <c r="AP1012" s="9">
        <v>0.25454545454545457</v>
      </c>
      <c r="AQ1012" s="9">
        <f>+AVERAGE(AL994:AL1003)</f>
        <v>0.15383221423835233</v>
      </c>
      <c r="AR1012" s="9">
        <f>+AVERAGE(AO994:AO1003)</f>
        <v>0.32760175410455827</v>
      </c>
      <c r="AS1012" s="17">
        <f t="shared" si="922"/>
        <v>30</v>
      </c>
      <c r="AT1012" s="17">
        <f t="shared" si="873"/>
        <v>0.39999999999999997</v>
      </c>
      <c r="AU1012">
        <f t="shared" si="925"/>
        <v>0.8</v>
      </c>
      <c r="AV1012" s="17">
        <f t="shared" si="926"/>
        <v>0.57142857142857151</v>
      </c>
      <c r="AW1012" s="17"/>
      <c r="AX1012" s="17"/>
      <c r="AY1012" s="17"/>
      <c r="AZ1012" s="17">
        <v>5</v>
      </c>
      <c r="BA1012" s="24">
        <v>0.83333333333333337</v>
      </c>
      <c r="BB1012" s="9">
        <v>18</v>
      </c>
      <c r="BC1012" s="9">
        <v>0</v>
      </c>
      <c r="BD1012" s="9">
        <f t="shared" si="887"/>
        <v>1</v>
      </c>
      <c r="BE1012" s="9" t="s">
        <v>4383</v>
      </c>
      <c r="BF1012" s="9">
        <f t="shared" si="888"/>
        <v>0</v>
      </c>
      <c r="BG1012" s="9">
        <v>1</v>
      </c>
      <c r="BH1012" s="9">
        <v>4</v>
      </c>
      <c r="BI1012" s="9">
        <v>5</v>
      </c>
      <c r="BJ1012" s="9">
        <v>1</v>
      </c>
      <c r="BK1012" s="9">
        <v>2</v>
      </c>
      <c r="BL1012" s="9">
        <v>3</v>
      </c>
      <c r="BM1012" s="9">
        <v>4</v>
      </c>
      <c r="BN1012" s="9">
        <v>0</v>
      </c>
      <c r="BO1012" s="9">
        <v>25</v>
      </c>
      <c r="BP1012" s="9">
        <v>0</v>
      </c>
      <c r="BQ1012" s="9">
        <f t="shared" si="918"/>
        <v>0.6</v>
      </c>
      <c r="BR1012" s="9">
        <f t="shared" si="919"/>
        <v>0</v>
      </c>
      <c r="BS1012" s="34">
        <f t="shared" si="908"/>
        <v>0.6</v>
      </c>
      <c r="BT1012" s="9"/>
      <c r="BU1012" s="9"/>
      <c r="BV1012" s="9"/>
      <c r="BW1012" s="9"/>
      <c r="BX1012" s="9"/>
      <c r="BY1012" s="9"/>
      <c r="BZ1012" s="22">
        <f t="shared" si="879"/>
        <v>0</v>
      </c>
      <c r="CA1012" s="22">
        <f t="shared" si="880"/>
        <v>9</v>
      </c>
      <c r="CB1012" s="22">
        <f t="shared" si="881"/>
        <v>0.6</v>
      </c>
      <c r="CC1012" s="22">
        <f t="shared" si="882"/>
        <v>0</v>
      </c>
      <c r="CD1012" s="22">
        <f t="shared" si="883"/>
        <v>1</v>
      </c>
      <c r="CK1012" s="23">
        <v>1</v>
      </c>
      <c r="CL1012" s="23">
        <f t="shared" si="884"/>
        <v>1</v>
      </c>
      <c r="CM1012" s="23">
        <f t="shared" si="889"/>
        <v>0.15383221423835233</v>
      </c>
      <c r="CN1012" s="23">
        <f t="shared" si="890"/>
        <v>0.32760175410455827</v>
      </c>
      <c r="CQ1012" s="49">
        <v>3</v>
      </c>
      <c r="CR1012" s="43">
        <f t="shared" si="915"/>
        <v>17</v>
      </c>
    </row>
    <row r="1013" spans="1:96" ht="11.25" customHeight="1">
      <c r="A1013" s="9">
        <v>10</v>
      </c>
      <c r="B1013" s="9">
        <v>1</v>
      </c>
      <c r="C1013" s="9" t="str">
        <f t="shared" si="906"/>
        <v>22</v>
      </c>
      <c r="D1013" s="10" t="s">
        <v>4215</v>
      </c>
      <c r="E1013" s="9">
        <v>20</v>
      </c>
      <c r="F1013" s="9">
        <v>1</v>
      </c>
      <c r="G1013" s="9">
        <v>0</v>
      </c>
      <c r="H1013" s="9">
        <v>1</v>
      </c>
      <c r="I1013" s="9">
        <v>0</v>
      </c>
      <c r="J1013" s="9">
        <v>0</v>
      </c>
      <c r="K1013" s="11">
        <v>10</v>
      </c>
      <c r="L1013" s="9">
        <v>69</v>
      </c>
      <c r="M1013" s="9">
        <v>6</v>
      </c>
      <c r="N1013" s="17">
        <f>SUM(M1004:M1013)</f>
        <v>68</v>
      </c>
      <c r="O1013" s="17"/>
      <c r="P1013" s="17">
        <f t="shared" si="885"/>
        <v>1</v>
      </c>
      <c r="Q1013" s="9">
        <v>19</v>
      </c>
      <c r="R1013" s="9"/>
      <c r="S1013" s="9">
        <v>0.31578947368421051</v>
      </c>
      <c r="T1013" s="9">
        <v>88</v>
      </c>
      <c r="U1013" s="9">
        <v>40</v>
      </c>
      <c r="V1013" s="11">
        <v>30</v>
      </c>
      <c r="W1013" s="11">
        <f t="shared" si="916"/>
        <v>30</v>
      </c>
      <c r="X1013" s="17">
        <f t="shared" si="891"/>
        <v>30</v>
      </c>
      <c r="Y1013" s="17"/>
      <c r="Z1013" s="9">
        <v>19</v>
      </c>
      <c r="AA1013" s="17">
        <f>SUM(Z1004:Z1013)</f>
        <v>135</v>
      </c>
      <c r="AB1013" s="17"/>
      <c r="AC1013" s="17">
        <f t="shared" si="909"/>
        <v>57</v>
      </c>
      <c r="AD1013" s="17">
        <f t="shared" si="878"/>
        <v>0.33333333333333331</v>
      </c>
      <c r="AE1013" s="17">
        <v>0.3392857142857143</v>
      </c>
      <c r="AF1013" s="17">
        <f t="shared" si="886"/>
        <v>23</v>
      </c>
      <c r="AG1013" s="17">
        <f>+SUM(AF1004:AF1013)</f>
        <v>167</v>
      </c>
      <c r="AH1013" s="9">
        <v>88</v>
      </c>
      <c r="AI1013" s="9"/>
      <c r="AJ1013" s="9"/>
      <c r="AK1013" s="9"/>
      <c r="AL1013" s="9">
        <v>0.4210526315789474</v>
      </c>
      <c r="AM1013" s="9">
        <f t="shared" si="917"/>
        <v>0.42105263157894735</v>
      </c>
      <c r="AN1013" s="9">
        <v>0.33333333333333331</v>
      </c>
      <c r="AO1013" s="9">
        <f t="shared" si="927"/>
        <v>0.4</v>
      </c>
      <c r="AP1013" s="9">
        <v>0.17727272727272725</v>
      </c>
      <c r="AQ1013" s="9">
        <f>+AVERAGE(AL994:AL1003)</f>
        <v>0.15383221423835233</v>
      </c>
      <c r="AR1013" s="9">
        <f>+AVERAGE(AO994:AO1003)</f>
        <v>0.32760175410455827</v>
      </c>
      <c r="AS1013" s="17">
        <f t="shared" si="922"/>
        <v>40</v>
      </c>
      <c r="AT1013" s="17">
        <f t="shared" si="873"/>
        <v>0.15</v>
      </c>
      <c r="AU1013">
        <f t="shared" si="925"/>
        <v>0.40714285714285714</v>
      </c>
      <c r="AV1013" s="17">
        <f t="shared" si="926"/>
        <v>0.25454545454545457</v>
      </c>
      <c r="AW1013" s="17"/>
      <c r="AX1013" s="17"/>
      <c r="AY1013" s="17"/>
      <c r="AZ1013" s="17">
        <v>5</v>
      </c>
      <c r="BA1013" s="24">
        <v>0.83333333333333337</v>
      </c>
      <c r="BB1013" s="9">
        <v>18</v>
      </c>
      <c r="BC1013" s="9">
        <v>0</v>
      </c>
      <c r="BD1013" s="9">
        <f t="shared" si="887"/>
        <v>1</v>
      </c>
      <c r="BE1013" s="9" t="s">
        <v>4383</v>
      </c>
      <c r="BF1013" s="9">
        <f t="shared" si="888"/>
        <v>0</v>
      </c>
      <c r="BG1013" s="9">
        <v>1</v>
      </c>
      <c r="BH1013" s="9">
        <v>4</v>
      </c>
      <c r="BI1013" s="9">
        <v>5</v>
      </c>
      <c r="BJ1013" s="9">
        <v>1</v>
      </c>
      <c r="BK1013" s="9">
        <v>2</v>
      </c>
      <c r="BL1013" s="9">
        <v>3</v>
      </c>
      <c r="BM1013" s="9">
        <v>4</v>
      </c>
      <c r="BN1013" s="9">
        <v>0</v>
      </c>
      <c r="BO1013" s="9">
        <v>25</v>
      </c>
      <c r="BP1013" s="9">
        <v>0</v>
      </c>
      <c r="BQ1013" s="9">
        <f t="shared" si="918"/>
        <v>0.6</v>
      </c>
      <c r="BR1013" s="9">
        <f t="shared" si="919"/>
        <v>0</v>
      </c>
      <c r="BS1013" s="34">
        <f t="shared" si="908"/>
        <v>0.6</v>
      </c>
      <c r="BT1013" s="9">
        <f>SUM(AH1004:AH1013)</f>
        <v>666</v>
      </c>
      <c r="BU1013" s="9"/>
      <c r="BV1013" s="9"/>
      <c r="BW1013" s="9">
        <f>SUM(AF1004:AF1013)</f>
        <v>167</v>
      </c>
      <c r="BX1013" s="9"/>
      <c r="BY1013" s="9">
        <f t="shared" ref="BY1013" si="928">SUM(BW1003,BW1013)</f>
        <v>378</v>
      </c>
      <c r="BZ1013" s="22">
        <f t="shared" si="879"/>
        <v>0</v>
      </c>
      <c r="CA1013" s="22">
        <f t="shared" si="880"/>
        <v>10</v>
      </c>
      <c r="CB1013" s="22">
        <f t="shared" si="881"/>
        <v>0.6</v>
      </c>
      <c r="CC1013" s="22">
        <f t="shared" si="882"/>
        <v>0</v>
      </c>
      <c r="CD1013" s="22">
        <f t="shared" si="883"/>
        <v>1</v>
      </c>
      <c r="CK1013" s="23">
        <v>0.3392857142857143</v>
      </c>
      <c r="CL1013" s="23">
        <f t="shared" si="884"/>
        <v>1</v>
      </c>
      <c r="CM1013" s="23">
        <f t="shared" si="889"/>
        <v>0.15383221423835233</v>
      </c>
      <c r="CN1013" s="23">
        <f t="shared" si="890"/>
        <v>0.32760175410455827</v>
      </c>
      <c r="CQ1013" s="49">
        <v>2</v>
      </c>
      <c r="CR1013" s="43">
        <f t="shared" si="915"/>
        <v>11</v>
      </c>
    </row>
    <row r="1014" spans="1:96" ht="11.25" customHeight="1">
      <c r="A1014" s="9">
        <v>10</v>
      </c>
      <c r="B1014" s="9">
        <v>2</v>
      </c>
      <c r="C1014" s="9" t="str">
        <f t="shared" si="906"/>
        <v>8</v>
      </c>
      <c r="D1014" s="10" t="s">
        <v>4221</v>
      </c>
      <c r="E1014" s="9">
        <v>-2</v>
      </c>
      <c r="F1014" s="9">
        <v>1</v>
      </c>
      <c r="G1014" s="9">
        <v>0</v>
      </c>
      <c r="H1014" s="9">
        <v>0</v>
      </c>
      <c r="I1014" s="9">
        <v>0</v>
      </c>
      <c r="J1014" s="9">
        <v>0</v>
      </c>
      <c r="K1014" s="11">
        <v>25</v>
      </c>
      <c r="L1014" s="9">
        <v>50</v>
      </c>
      <c r="M1014" s="9">
        <v>7</v>
      </c>
      <c r="N1014" s="9"/>
      <c r="O1014" s="17"/>
      <c r="P1014" s="17">
        <f t="shared" si="885"/>
        <v>1</v>
      </c>
      <c r="Q1014" s="9">
        <v>35</v>
      </c>
      <c r="R1014" s="9"/>
      <c r="S1014" s="9">
        <v>0.2</v>
      </c>
      <c r="T1014" s="9">
        <v>85</v>
      </c>
      <c r="U1014" s="9">
        <v>40</v>
      </c>
      <c r="V1014" s="11">
        <v>30</v>
      </c>
      <c r="W1014" s="18"/>
      <c r="X1014" s="17">
        <f t="shared" si="891"/>
        <v>30</v>
      </c>
      <c r="Y1014" s="17"/>
      <c r="Z1014" s="9">
        <v>18</v>
      </c>
      <c r="AA1014" s="9"/>
      <c r="AB1014" s="17"/>
      <c r="AC1014" s="17">
        <f>AC992</f>
        <v>55</v>
      </c>
      <c r="AD1014" s="17">
        <f t="shared" si="878"/>
        <v>0.32727272727272727</v>
      </c>
      <c r="AE1014" s="17"/>
      <c r="AF1014" s="17">
        <f t="shared" si="886"/>
        <v>21</v>
      </c>
      <c r="AG1014" s="17"/>
      <c r="AH1014" s="9">
        <v>70</v>
      </c>
      <c r="AI1014" s="9"/>
      <c r="AJ1014" s="9"/>
      <c r="AK1014" s="9"/>
      <c r="AL1014" s="9">
        <v>0</v>
      </c>
      <c r="AM1014" s="9"/>
      <c r="AN1014" s="9">
        <v>0.32727272727272727</v>
      </c>
      <c r="AO1014" s="9"/>
      <c r="AP1014" s="9">
        <v>0.31999999999999995</v>
      </c>
      <c r="AQ1014" s="22"/>
      <c r="AR1014" s="22"/>
      <c r="AS1014" s="17"/>
      <c r="AT1014" s="17"/>
      <c r="AU1014" s="17"/>
      <c r="AV1014" s="17"/>
      <c r="AW1014" s="17"/>
      <c r="AX1014" s="17"/>
      <c r="AY1014" s="17"/>
      <c r="AZ1014" s="17">
        <v>2</v>
      </c>
      <c r="BA1014" s="24">
        <v>0.33333333333333331</v>
      </c>
      <c r="BB1014" s="9">
        <v>19</v>
      </c>
      <c r="BC1014" s="9">
        <v>0</v>
      </c>
      <c r="BD1014" s="9">
        <f t="shared" si="887"/>
        <v>1</v>
      </c>
      <c r="BE1014" s="9" t="s">
        <v>4415</v>
      </c>
      <c r="BF1014" s="9">
        <f t="shared" si="888"/>
        <v>0</v>
      </c>
      <c r="BG1014" s="9">
        <v>1</v>
      </c>
      <c r="BH1014" s="9">
        <v>5</v>
      </c>
      <c r="BI1014" s="9">
        <v>5</v>
      </c>
      <c r="BJ1014" s="9">
        <v>0</v>
      </c>
      <c r="BK1014" s="9">
        <v>3</v>
      </c>
      <c r="BL1014" s="9">
        <v>2</v>
      </c>
      <c r="BM1014" s="9">
        <v>4</v>
      </c>
      <c r="BN1014" s="9">
        <v>0</v>
      </c>
      <c r="BO1014" s="9">
        <v>2</v>
      </c>
      <c r="BP1014" s="9" t="s">
        <v>4416</v>
      </c>
      <c r="BQ1014" s="22"/>
      <c r="BR1014" s="34">
        <f>BR992</f>
        <v>0</v>
      </c>
      <c r="BS1014" s="34">
        <f>BS992</f>
        <v>0.6</v>
      </c>
      <c r="BT1014" s="22"/>
      <c r="BU1014" s="22"/>
      <c r="BV1014" s="22"/>
      <c r="BW1014" s="22"/>
      <c r="BX1014" s="22"/>
      <c r="BY1014" s="22"/>
      <c r="BZ1014" s="22">
        <f t="shared" si="879"/>
        <v>0</v>
      </c>
      <c r="CA1014" s="22">
        <f t="shared" si="880"/>
        <v>0</v>
      </c>
      <c r="CB1014" s="22">
        <f t="shared" si="881"/>
        <v>0</v>
      </c>
      <c r="CC1014" s="22">
        <f t="shared" si="882"/>
        <v>0.6</v>
      </c>
      <c r="CD1014" s="22">
        <f t="shared" si="883"/>
        <v>0</v>
      </c>
      <c r="CK1014" s="23" t="s">
        <v>2085</v>
      </c>
      <c r="CL1014" s="23">
        <f t="shared" si="884"/>
        <v>2</v>
      </c>
      <c r="CM1014" s="23" t="str">
        <f t="shared" si="889"/>
        <v/>
      </c>
      <c r="CN1014" s="23" t="str">
        <f t="shared" si="890"/>
        <v/>
      </c>
      <c r="CQ1014" s="49">
        <v>1</v>
      </c>
    </row>
    <row r="1015" spans="1:96" ht="11.25" customHeight="1">
      <c r="A1015" s="9">
        <v>10</v>
      </c>
      <c r="B1015" s="9">
        <v>2</v>
      </c>
      <c r="C1015" s="9" t="str">
        <f t="shared" si="906"/>
        <v>8</v>
      </c>
      <c r="D1015" s="10" t="s">
        <v>4221</v>
      </c>
      <c r="E1015" s="9">
        <v>-1</v>
      </c>
      <c r="F1015" s="9">
        <v>1</v>
      </c>
      <c r="G1015" s="9">
        <v>0</v>
      </c>
      <c r="H1015" s="9">
        <v>0</v>
      </c>
      <c r="I1015" s="9">
        <v>0</v>
      </c>
      <c r="J1015" s="9">
        <v>0</v>
      </c>
      <c r="K1015" s="11">
        <v>25</v>
      </c>
      <c r="L1015" s="9">
        <v>60</v>
      </c>
      <c r="M1015" s="9">
        <v>9</v>
      </c>
      <c r="N1015" s="9"/>
      <c r="O1015" s="17"/>
      <c r="P1015" s="17">
        <f t="shared" si="885"/>
        <v>1</v>
      </c>
      <c r="Q1015" s="9">
        <v>39</v>
      </c>
      <c r="R1015" s="9"/>
      <c r="S1015" s="9">
        <v>0.23076923076923078</v>
      </c>
      <c r="T1015" s="9">
        <v>99</v>
      </c>
      <c r="U1015" s="9">
        <v>40</v>
      </c>
      <c r="V1015" s="11">
        <v>30</v>
      </c>
      <c r="W1015" s="11">
        <f>V1014</f>
        <v>30</v>
      </c>
      <c r="X1015" s="17">
        <f t="shared" si="891"/>
        <v>30</v>
      </c>
      <c r="Y1015" s="17"/>
      <c r="Z1015" s="9">
        <v>19</v>
      </c>
      <c r="AA1015" s="9"/>
      <c r="AB1015" s="17"/>
      <c r="AC1015" s="17">
        <f t="shared" ref="AC1015:AC1078" si="929">AC993</f>
        <v>53</v>
      </c>
      <c r="AD1015" s="17">
        <f t="shared" si="878"/>
        <v>0.35849056603773582</v>
      </c>
      <c r="AE1015" s="17">
        <v>0.32727272727272727</v>
      </c>
      <c r="AF1015" s="17">
        <f t="shared" si="886"/>
        <v>20</v>
      </c>
      <c r="AG1015" s="17"/>
      <c r="AH1015" s="9">
        <v>64</v>
      </c>
      <c r="AI1015" s="9"/>
      <c r="AJ1015" s="9"/>
      <c r="AK1015" s="9"/>
      <c r="AL1015" s="9">
        <v>0.13333333333333336</v>
      </c>
      <c r="AM1015" s="9"/>
      <c r="AN1015" s="9">
        <v>0.35849056603773582</v>
      </c>
      <c r="AO1015" s="9"/>
      <c r="AP1015" s="9">
        <v>0.32500000000000001</v>
      </c>
      <c r="AQ1015" s="9"/>
      <c r="AR1015" s="9"/>
      <c r="AS1015" s="17">
        <f>+Q1014</f>
        <v>35</v>
      </c>
      <c r="AT1015" s="17">
        <f t="shared" ref="AT1015" si="930">+AL1014</f>
        <v>0</v>
      </c>
      <c r="AU1015" s="17">
        <f t="shared" ref="AU1015" si="931">+AN1014</f>
        <v>0.32727272727272727</v>
      </c>
      <c r="AV1015" s="17">
        <f t="shared" ref="AV1015" si="932">+AP1014</f>
        <v>0.31999999999999995</v>
      </c>
      <c r="AW1015" s="17"/>
      <c r="AX1015" s="17"/>
      <c r="AY1015" s="17"/>
      <c r="AZ1015" s="17">
        <v>2</v>
      </c>
      <c r="BA1015" s="24">
        <v>0.33333333333333331</v>
      </c>
      <c r="BB1015" s="9">
        <v>19</v>
      </c>
      <c r="BC1015" s="9">
        <v>0</v>
      </c>
      <c r="BD1015" s="9">
        <f t="shared" si="887"/>
        <v>1</v>
      </c>
      <c r="BE1015" s="9" t="s">
        <v>4415</v>
      </c>
      <c r="BF1015" s="9">
        <f t="shared" si="888"/>
        <v>0</v>
      </c>
      <c r="BG1015" s="9">
        <v>1</v>
      </c>
      <c r="BH1015" s="9">
        <v>5</v>
      </c>
      <c r="BI1015" s="9">
        <v>5</v>
      </c>
      <c r="BJ1015" s="9">
        <v>0</v>
      </c>
      <c r="BK1015" s="9">
        <v>3</v>
      </c>
      <c r="BL1015" s="9">
        <v>2</v>
      </c>
      <c r="BM1015" s="9">
        <v>4</v>
      </c>
      <c r="BN1015" s="9">
        <v>0</v>
      </c>
      <c r="BO1015" s="9">
        <v>2</v>
      </c>
      <c r="BP1015" s="9" t="s">
        <v>4416</v>
      </c>
      <c r="BQ1015" s="9">
        <f t="shared" ref="BQ1015" si="933">SUM(BD1015,BD1037,BD1059,BD1081,BD1103)/5</f>
        <v>0.4</v>
      </c>
      <c r="BR1015" s="34">
        <f t="shared" ref="BR1015:BS1030" si="934">BR993</f>
        <v>0</v>
      </c>
      <c r="BS1015" s="34">
        <f t="shared" si="934"/>
        <v>0.6</v>
      </c>
      <c r="BT1015" s="9"/>
      <c r="BU1015" s="9"/>
      <c r="BV1015" s="9"/>
      <c r="BW1015" s="9"/>
      <c r="BX1015" s="9"/>
      <c r="BY1015" s="9"/>
      <c r="BZ1015" s="22">
        <f t="shared" si="879"/>
        <v>0</v>
      </c>
      <c r="CA1015" s="22">
        <f t="shared" si="880"/>
        <v>0</v>
      </c>
      <c r="CB1015" s="22">
        <f t="shared" si="881"/>
        <v>0</v>
      </c>
      <c r="CC1015" s="22">
        <f t="shared" si="882"/>
        <v>0.6</v>
      </c>
      <c r="CD1015" s="22">
        <f t="shared" si="883"/>
        <v>0</v>
      </c>
      <c r="CK1015" s="23">
        <v>0.65454545454545454</v>
      </c>
      <c r="CL1015" s="23">
        <f t="shared" si="884"/>
        <v>2</v>
      </c>
      <c r="CM1015" s="23" t="str">
        <f t="shared" si="889"/>
        <v/>
      </c>
      <c r="CN1015" s="23" t="str">
        <f t="shared" si="890"/>
        <v/>
      </c>
      <c r="CQ1015" s="49">
        <v>4</v>
      </c>
    </row>
    <row r="1016" spans="1:96" ht="11.25" customHeight="1">
      <c r="A1016" s="9">
        <v>10</v>
      </c>
      <c r="B1016" s="9">
        <v>2</v>
      </c>
      <c r="C1016" s="9" t="str">
        <f t="shared" si="906"/>
        <v>8</v>
      </c>
      <c r="D1016" s="10" t="s">
        <v>4221</v>
      </c>
      <c r="E1016" s="9">
        <v>1</v>
      </c>
      <c r="F1016" s="9">
        <v>1</v>
      </c>
      <c r="G1016" s="9">
        <v>0</v>
      </c>
      <c r="H1016" s="9">
        <v>0</v>
      </c>
      <c r="I1016" s="9">
        <v>0</v>
      </c>
      <c r="J1016" s="9">
        <v>0</v>
      </c>
      <c r="K1016" s="11">
        <v>25</v>
      </c>
      <c r="L1016" s="9">
        <v>75</v>
      </c>
      <c r="M1016" s="9">
        <v>7</v>
      </c>
      <c r="N1016" s="17">
        <f>SUM(M1016:M1016)</f>
        <v>7</v>
      </c>
      <c r="O1016" s="17"/>
      <c r="P1016" s="17">
        <f t="shared" si="885"/>
        <v>1</v>
      </c>
      <c r="Q1016" s="9">
        <v>35</v>
      </c>
      <c r="R1016" s="9"/>
      <c r="S1016" s="9">
        <v>0.2</v>
      </c>
      <c r="T1016" s="9">
        <v>100</v>
      </c>
      <c r="U1016" s="9">
        <v>40</v>
      </c>
      <c r="V1016" s="11">
        <v>30</v>
      </c>
      <c r="W1016" s="11">
        <f t="shared" ref="W1016:W1035" si="935">V1015</f>
        <v>30</v>
      </c>
      <c r="X1016" s="17">
        <f t="shared" si="891"/>
        <v>30</v>
      </c>
      <c r="Y1016" s="17"/>
      <c r="Z1016" s="9">
        <v>18</v>
      </c>
      <c r="AA1016" s="17">
        <f>SUM(Z1016:Z1016)</f>
        <v>18</v>
      </c>
      <c r="AB1016" s="17"/>
      <c r="AC1016" s="17">
        <f t="shared" si="929"/>
        <v>66</v>
      </c>
      <c r="AD1016" s="17">
        <f t="shared" si="878"/>
        <v>0.27272727272727271</v>
      </c>
      <c r="AE1016" s="17">
        <v>0.35849056603773582</v>
      </c>
      <c r="AF1016" s="17">
        <f t="shared" si="886"/>
        <v>21</v>
      </c>
      <c r="AG1016" s="17"/>
      <c r="AH1016" s="9">
        <v>81</v>
      </c>
      <c r="AI1016" s="9"/>
      <c r="AJ1016" s="9"/>
      <c r="AK1016" s="9"/>
      <c r="AL1016" s="9">
        <v>0.12571428571428572</v>
      </c>
      <c r="AM1016" s="9"/>
      <c r="AN1016" s="9">
        <v>0.27272727272727271</v>
      </c>
      <c r="AO1016" s="9"/>
      <c r="AP1016" s="9">
        <v>0.18765432098765431</v>
      </c>
      <c r="AQ1016" s="9"/>
      <c r="AR1016" s="9"/>
      <c r="AZ1016">
        <v>2</v>
      </c>
      <c r="BA1016" s="24">
        <v>0.33333333333333331</v>
      </c>
      <c r="BB1016" s="9">
        <v>19</v>
      </c>
      <c r="BC1016" s="9">
        <v>0</v>
      </c>
      <c r="BD1016" s="9">
        <f t="shared" si="887"/>
        <v>1</v>
      </c>
      <c r="BE1016" s="9" t="s">
        <v>4415</v>
      </c>
      <c r="BF1016" s="9">
        <f t="shared" si="888"/>
        <v>0</v>
      </c>
      <c r="BG1016" s="9">
        <v>1</v>
      </c>
      <c r="BH1016" s="9">
        <v>5</v>
      </c>
      <c r="BI1016" s="9">
        <v>5</v>
      </c>
      <c r="BJ1016" s="9">
        <v>0</v>
      </c>
      <c r="BK1016" s="9">
        <v>3</v>
      </c>
      <c r="BL1016" s="9">
        <v>2</v>
      </c>
      <c r="BM1016" s="9">
        <v>4</v>
      </c>
      <c r="BN1016" s="9">
        <v>0</v>
      </c>
      <c r="BO1016" s="9">
        <v>2</v>
      </c>
      <c r="BP1016" s="9" t="s">
        <v>4416</v>
      </c>
      <c r="BQ1016" s="9">
        <f t="shared" si="918"/>
        <v>0.4</v>
      </c>
      <c r="BR1016" s="34">
        <f t="shared" ref="BR1016" si="936">BR994</f>
        <v>0</v>
      </c>
      <c r="BS1016" s="34">
        <f t="shared" si="934"/>
        <v>0.6</v>
      </c>
      <c r="BT1016" s="9"/>
      <c r="BU1016" s="9"/>
      <c r="BV1016" s="9"/>
      <c r="BW1016" s="9"/>
      <c r="BX1016" s="9"/>
      <c r="BY1016" s="9"/>
      <c r="BZ1016" s="22">
        <f t="shared" si="879"/>
        <v>1</v>
      </c>
      <c r="CA1016" s="22">
        <f t="shared" si="880"/>
        <v>0</v>
      </c>
      <c r="CB1016" s="22">
        <f t="shared" si="881"/>
        <v>0</v>
      </c>
      <c r="CC1016" s="22">
        <f t="shared" si="882"/>
        <v>0.6</v>
      </c>
      <c r="CD1016" s="22">
        <f t="shared" si="883"/>
        <v>0</v>
      </c>
      <c r="CK1016" s="23">
        <v>0.71698113207547165</v>
      </c>
      <c r="CL1016" s="23">
        <f t="shared" si="884"/>
        <v>2</v>
      </c>
      <c r="CM1016" s="23" t="str">
        <f t="shared" si="889"/>
        <v/>
      </c>
      <c r="CN1016" s="23" t="str">
        <f t="shared" si="890"/>
        <v/>
      </c>
      <c r="CQ1016" s="49">
        <v>5</v>
      </c>
    </row>
    <row r="1017" spans="1:96" ht="11.25" customHeight="1">
      <c r="A1017" s="9">
        <v>10</v>
      </c>
      <c r="B1017" s="9">
        <v>2</v>
      </c>
      <c r="C1017" s="9" t="str">
        <f t="shared" si="906"/>
        <v>8</v>
      </c>
      <c r="D1017" s="10" t="s">
        <v>4221</v>
      </c>
      <c r="E1017" s="9">
        <v>2</v>
      </c>
      <c r="F1017" s="9">
        <v>1</v>
      </c>
      <c r="G1017" s="9">
        <v>0</v>
      </c>
      <c r="H1017" s="9">
        <v>0</v>
      </c>
      <c r="I1017" s="9">
        <v>0</v>
      </c>
      <c r="J1017" s="9">
        <v>0</v>
      </c>
      <c r="K1017" s="11">
        <v>25</v>
      </c>
      <c r="L1017" s="9">
        <v>75</v>
      </c>
      <c r="M1017" s="9">
        <v>7</v>
      </c>
      <c r="N1017" s="17">
        <f>SUM(M1016:M1017)</f>
        <v>14</v>
      </c>
      <c r="O1017" s="17"/>
      <c r="P1017" s="17">
        <f t="shared" si="885"/>
        <v>1</v>
      </c>
      <c r="Q1017" s="9">
        <v>27</v>
      </c>
      <c r="R1017" s="9"/>
      <c r="S1017" s="9">
        <v>0.25925925925925924</v>
      </c>
      <c r="T1017" s="9">
        <v>100</v>
      </c>
      <c r="U1017" s="9">
        <v>40</v>
      </c>
      <c r="V1017" s="11">
        <v>30</v>
      </c>
      <c r="W1017" s="11">
        <f t="shared" si="935"/>
        <v>30</v>
      </c>
      <c r="X1017" s="17">
        <f t="shared" si="891"/>
        <v>30</v>
      </c>
      <c r="Y1017" s="17"/>
      <c r="Z1017" s="9">
        <v>10</v>
      </c>
      <c r="AA1017" s="17">
        <f>SUM(Z1016:Z1017)</f>
        <v>28</v>
      </c>
      <c r="AB1017" s="17"/>
      <c r="AC1017" s="17">
        <f t="shared" si="929"/>
        <v>55</v>
      </c>
      <c r="AD1017" s="17">
        <f t="shared" si="878"/>
        <v>0.18181818181818182</v>
      </c>
      <c r="AE1017" s="17">
        <v>0.27272727272727271</v>
      </c>
      <c r="AF1017" s="17">
        <f t="shared" si="886"/>
        <v>13</v>
      </c>
      <c r="AG1017" s="17"/>
      <c r="AH1017" s="9">
        <v>78</v>
      </c>
      <c r="AI1017" s="9"/>
      <c r="AJ1017" s="9"/>
      <c r="AK1017" s="9"/>
      <c r="AL1017" s="9">
        <v>0.1037037037037037</v>
      </c>
      <c r="AM1017" s="9"/>
      <c r="AN1017" s="9">
        <v>0.18181818181818182</v>
      </c>
      <c r="AO1017" s="9"/>
      <c r="AP1017" s="9">
        <v>0.22564102564102564</v>
      </c>
      <c r="AQ1017" s="9"/>
      <c r="AR1017" s="9"/>
      <c r="AS1017" s="17">
        <f t="shared" ref="AS1017:AS1035" si="937">+Q1016</f>
        <v>35</v>
      </c>
      <c r="AT1017" s="17">
        <f t="shared" ref="AT1017:AT1079" si="938">+AL1016</f>
        <v>0.12571428571428572</v>
      </c>
      <c r="AU1017" s="17">
        <f t="shared" ref="AU1017:AU1025" si="939">+AN1016</f>
        <v>0.27272727272727271</v>
      </c>
      <c r="AV1017" s="17">
        <f t="shared" ref="AV1017:AV1025" si="940">+AP1016</f>
        <v>0.18765432098765431</v>
      </c>
      <c r="AW1017" s="17"/>
      <c r="AX1017" s="17"/>
      <c r="AY1017" s="17"/>
      <c r="AZ1017" s="17">
        <v>2</v>
      </c>
      <c r="BA1017" s="24">
        <v>0.33333333333333331</v>
      </c>
      <c r="BB1017" s="9">
        <v>19</v>
      </c>
      <c r="BC1017" s="9">
        <v>0</v>
      </c>
      <c r="BD1017" s="9">
        <f t="shared" si="887"/>
        <v>1</v>
      </c>
      <c r="BE1017" s="9" t="s">
        <v>4415</v>
      </c>
      <c r="BF1017" s="9">
        <f t="shared" si="888"/>
        <v>0</v>
      </c>
      <c r="BG1017" s="9">
        <v>1</v>
      </c>
      <c r="BH1017" s="9">
        <v>5</v>
      </c>
      <c r="BI1017" s="9">
        <v>5</v>
      </c>
      <c r="BJ1017" s="9">
        <v>0</v>
      </c>
      <c r="BK1017" s="9">
        <v>3</v>
      </c>
      <c r="BL1017" s="9">
        <v>2</v>
      </c>
      <c r="BM1017" s="9">
        <v>4</v>
      </c>
      <c r="BN1017" s="9">
        <v>0</v>
      </c>
      <c r="BO1017" s="9">
        <v>2</v>
      </c>
      <c r="BP1017" s="9" t="s">
        <v>4416</v>
      </c>
      <c r="BQ1017" s="9">
        <f t="shared" si="918"/>
        <v>0.4</v>
      </c>
      <c r="BR1017" s="34">
        <f t="shared" ref="BR1017" si="941">BR995</f>
        <v>0</v>
      </c>
      <c r="BS1017" s="34">
        <f t="shared" si="934"/>
        <v>0.6</v>
      </c>
      <c r="BT1017" s="9"/>
      <c r="BU1017" s="9"/>
      <c r="BV1017" s="9"/>
      <c r="BW1017" s="9"/>
      <c r="BX1017" s="9"/>
      <c r="BY1017" s="9"/>
      <c r="BZ1017" s="22">
        <f t="shared" si="879"/>
        <v>2</v>
      </c>
      <c r="CA1017" s="22">
        <f t="shared" si="880"/>
        <v>0</v>
      </c>
      <c r="CB1017" s="22">
        <f t="shared" si="881"/>
        <v>0</v>
      </c>
      <c r="CC1017" s="22">
        <f t="shared" si="882"/>
        <v>0.6</v>
      </c>
      <c r="CD1017" s="22">
        <f t="shared" si="883"/>
        <v>0</v>
      </c>
      <c r="CK1017" s="23">
        <v>0.54545454545454541</v>
      </c>
      <c r="CL1017" s="23">
        <f t="shared" si="884"/>
        <v>2</v>
      </c>
      <c r="CM1017" s="23" t="str">
        <f t="shared" si="889"/>
        <v/>
      </c>
      <c r="CN1017" s="23" t="str">
        <f t="shared" si="890"/>
        <v/>
      </c>
      <c r="CQ1017" s="49">
        <v>6</v>
      </c>
    </row>
    <row r="1018" spans="1:96" ht="11.25" customHeight="1">
      <c r="A1018" s="9">
        <v>10</v>
      </c>
      <c r="B1018" s="9">
        <v>2</v>
      </c>
      <c r="C1018" s="9" t="str">
        <f t="shared" si="906"/>
        <v>8</v>
      </c>
      <c r="D1018" s="10" t="s">
        <v>4221</v>
      </c>
      <c r="E1018" s="9">
        <v>3</v>
      </c>
      <c r="F1018" s="9">
        <v>1</v>
      </c>
      <c r="G1018" s="9">
        <v>0</v>
      </c>
      <c r="H1018" s="9">
        <v>0</v>
      </c>
      <c r="I1018" s="9">
        <v>0</v>
      </c>
      <c r="J1018" s="9">
        <v>0</v>
      </c>
      <c r="K1018" s="11">
        <v>25</v>
      </c>
      <c r="L1018" s="9">
        <v>75</v>
      </c>
      <c r="M1018" s="9">
        <v>5</v>
      </c>
      <c r="N1018" s="17">
        <f>SUM(M1016:M1018)</f>
        <v>19</v>
      </c>
      <c r="O1018" s="17"/>
      <c r="P1018" s="17">
        <f t="shared" si="885"/>
        <v>2</v>
      </c>
      <c r="Q1018" s="9">
        <v>25</v>
      </c>
      <c r="R1018" s="9"/>
      <c r="S1018" s="9">
        <v>0.2</v>
      </c>
      <c r="T1018" s="9">
        <v>100</v>
      </c>
      <c r="U1018" s="9">
        <v>40</v>
      </c>
      <c r="V1018" s="11">
        <v>30</v>
      </c>
      <c r="W1018" s="11">
        <f t="shared" si="935"/>
        <v>30</v>
      </c>
      <c r="X1018" s="17">
        <f t="shared" si="891"/>
        <v>30</v>
      </c>
      <c r="Y1018" s="17"/>
      <c r="Z1018" s="9">
        <v>10</v>
      </c>
      <c r="AA1018" s="17">
        <f>SUM(Z1016:Z1018)</f>
        <v>38</v>
      </c>
      <c r="AB1018" s="17"/>
      <c r="AC1018" s="17">
        <f t="shared" si="929"/>
        <v>48</v>
      </c>
      <c r="AD1018" s="17">
        <f t="shared" si="878"/>
        <v>0.20833333333333334</v>
      </c>
      <c r="AE1018" s="17">
        <v>0.18181818181818182</v>
      </c>
      <c r="AF1018" s="17">
        <f t="shared" si="886"/>
        <v>15</v>
      </c>
      <c r="AG1018" s="17"/>
      <c r="AH1018" s="9">
        <v>73</v>
      </c>
      <c r="AI1018" s="9"/>
      <c r="AJ1018" s="9"/>
      <c r="AK1018" s="9"/>
      <c r="AL1018" s="9">
        <v>0</v>
      </c>
      <c r="AM1018" s="9"/>
      <c r="AN1018" s="9">
        <v>0.20833333333333334</v>
      </c>
      <c r="AO1018" s="9"/>
      <c r="AP1018" s="9">
        <v>0.26849315068493146</v>
      </c>
      <c r="AQ1018" s="9"/>
      <c r="AR1018" s="9"/>
      <c r="AS1018" s="17">
        <f t="shared" si="937"/>
        <v>27</v>
      </c>
      <c r="AT1018" s="17">
        <f t="shared" si="938"/>
        <v>0.1037037037037037</v>
      </c>
      <c r="AU1018" s="17">
        <f t="shared" si="939"/>
        <v>0.18181818181818182</v>
      </c>
      <c r="AV1018" s="17">
        <f t="shared" si="940"/>
        <v>0.22564102564102564</v>
      </c>
      <c r="AW1018" s="17"/>
      <c r="AX1018" s="17"/>
      <c r="AY1018" s="17"/>
      <c r="AZ1018" s="17">
        <v>2</v>
      </c>
      <c r="BA1018" s="24">
        <v>0.33333333333333331</v>
      </c>
      <c r="BB1018" s="9">
        <v>19</v>
      </c>
      <c r="BC1018" s="9">
        <v>0</v>
      </c>
      <c r="BD1018" s="9">
        <f t="shared" si="887"/>
        <v>1</v>
      </c>
      <c r="BE1018" s="9" t="s">
        <v>4415</v>
      </c>
      <c r="BF1018" s="9">
        <f t="shared" si="888"/>
        <v>0</v>
      </c>
      <c r="BG1018" s="9">
        <v>1</v>
      </c>
      <c r="BH1018" s="9">
        <v>5</v>
      </c>
      <c r="BI1018" s="9">
        <v>5</v>
      </c>
      <c r="BJ1018" s="9">
        <v>0</v>
      </c>
      <c r="BK1018" s="9">
        <v>3</v>
      </c>
      <c r="BL1018" s="9">
        <v>2</v>
      </c>
      <c r="BM1018" s="9">
        <v>4</v>
      </c>
      <c r="BN1018" s="9">
        <v>0</v>
      </c>
      <c r="BO1018" s="9">
        <v>2</v>
      </c>
      <c r="BP1018" s="9" t="s">
        <v>4416</v>
      </c>
      <c r="BQ1018" s="9">
        <f t="shared" si="918"/>
        <v>0.4</v>
      </c>
      <c r="BR1018" s="34">
        <f t="shared" ref="BR1018" si="942">BR996</f>
        <v>0</v>
      </c>
      <c r="BS1018" s="34">
        <f t="shared" si="934"/>
        <v>0.6</v>
      </c>
      <c r="BT1018" s="9"/>
      <c r="BU1018" s="9"/>
      <c r="BV1018" s="9"/>
      <c r="BW1018" s="9"/>
      <c r="BX1018" s="9"/>
      <c r="BY1018" s="9"/>
      <c r="BZ1018" s="22">
        <f t="shared" si="879"/>
        <v>3</v>
      </c>
      <c r="CA1018" s="22">
        <f t="shared" si="880"/>
        <v>0</v>
      </c>
      <c r="CB1018" s="22">
        <f t="shared" si="881"/>
        <v>0</v>
      </c>
      <c r="CC1018" s="22">
        <f t="shared" si="882"/>
        <v>0.6</v>
      </c>
      <c r="CD1018" s="22">
        <f t="shared" si="883"/>
        <v>0</v>
      </c>
      <c r="CK1018" s="23">
        <v>0.36363636363636365</v>
      </c>
      <c r="CL1018" s="23">
        <f t="shared" si="884"/>
        <v>2</v>
      </c>
      <c r="CM1018" s="23" t="str">
        <f t="shared" si="889"/>
        <v/>
      </c>
      <c r="CN1018" s="23" t="str">
        <f t="shared" si="890"/>
        <v/>
      </c>
      <c r="CQ1018" s="49">
        <v>7</v>
      </c>
    </row>
    <row r="1019" spans="1:96" ht="11.25" customHeight="1">
      <c r="A1019" s="9">
        <v>10</v>
      </c>
      <c r="B1019" s="9">
        <v>2</v>
      </c>
      <c r="C1019" s="9" t="str">
        <f t="shared" si="906"/>
        <v>8</v>
      </c>
      <c r="D1019" s="10" t="s">
        <v>4221</v>
      </c>
      <c r="E1019" s="9">
        <v>4</v>
      </c>
      <c r="F1019" s="9">
        <v>1</v>
      </c>
      <c r="G1019" s="9">
        <v>0</v>
      </c>
      <c r="H1019" s="9">
        <v>0</v>
      </c>
      <c r="I1019" s="9">
        <v>0</v>
      </c>
      <c r="J1019" s="9">
        <v>0</v>
      </c>
      <c r="K1019" s="11">
        <v>25</v>
      </c>
      <c r="L1019" s="9">
        <v>75</v>
      </c>
      <c r="M1019" s="9">
        <v>5</v>
      </c>
      <c r="N1019" s="17">
        <f>SUM(M1016:M1019)</f>
        <v>24</v>
      </c>
      <c r="O1019" s="17"/>
      <c r="P1019" s="17">
        <f t="shared" si="885"/>
        <v>2</v>
      </c>
      <c r="Q1019" s="9">
        <v>23</v>
      </c>
      <c r="R1019" s="9"/>
      <c r="S1019" s="9">
        <v>0.21739130434782608</v>
      </c>
      <c r="T1019" s="9">
        <v>98</v>
      </c>
      <c r="U1019" s="9">
        <v>40</v>
      </c>
      <c r="V1019" s="11">
        <v>30</v>
      </c>
      <c r="W1019" s="11">
        <f t="shared" si="935"/>
        <v>30</v>
      </c>
      <c r="X1019" s="17">
        <f t="shared" si="891"/>
        <v>30</v>
      </c>
      <c r="Y1019" s="17"/>
      <c r="Z1019" s="9">
        <v>15</v>
      </c>
      <c r="AA1019" s="17">
        <f>SUM(Z1016:Z1019)</f>
        <v>53</v>
      </c>
      <c r="AB1019" s="17"/>
      <c r="AC1019" s="17">
        <f t="shared" si="929"/>
        <v>58</v>
      </c>
      <c r="AD1019" s="17">
        <f t="shared" si="878"/>
        <v>0.25862068965517243</v>
      </c>
      <c r="AE1019" s="17">
        <v>0.20833333333333334</v>
      </c>
      <c r="AF1019" s="17">
        <f t="shared" si="886"/>
        <v>20</v>
      </c>
      <c r="AG1019" s="17"/>
      <c r="AH1019" s="9">
        <v>85</v>
      </c>
      <c r="AI1019" s="9"/>
      <c r="AJ1019" s="9"/>
      <c r="AK1019" s="9"/>
      <c r="AL1019" s="9">
        <v>6.9565217391304349E-2</v>
      </c>
      <c r="AM1019" s="9"/>
      <c r="AN1019" s="9">
        <v>0.25862068965517243</v>
      </c>
      <c r="AO1019" s="9"/>
      <c r="AP1019" s="9">
        <v>0.17411764705882354</v>
      </c>
      <c r="AQ1019" s="9"/>
      <c r="AR1019" s="9"/>
      <c r="AS1019" s="17">
        <f t="shared" si="937"/>
        <v>25</v>
      </c>
      <c r="AT1019" s="17">
        <f t="shared" si="938"/>
        <v>0</v>
      </c>
      <c r="AU1019" s="17">
        <f t="shared" si="939"/>
        <v>0.20833333333333334</v>
      </c>
      <c r="AV1019" s="17">
        <f t="shared" si="940"/>
        <v>0.26849315068493146</v>
      </c>
      <c r="AW1019" s="17"/>
      <c r="AX1019" s="17"/>
      <c r="AY1019" s="17"/>
      <c r="AZ1019" s="17">
        <v>2</v>
      </c>
      <c r="BA1019" s="24">
        <v>0.33333333333333331</v>
      </c>
      <c r="BB1019" s="9">
        <v>19</v>
      </c>
      <c r="BC1019" s="9">
        <v>0</v>
      </c>
      <c r="BD1019" s="9">
        <f t="shared" si="887"/>
        <v>1</v>
      </c>
      <c r="BE1019" s="9" t="s">
        <v>4415</v>
      </c>
      <c r="BF1019" s="9">
        <f t="shared" si="888"/>
        <v>0</v>
      </c>
      <c r="BG1019" s="9">
        <v>1</v>
      </c>
      <c r="BH1019" s="9">
        <v>5</v>
      </c>
      <c r="BI1019" s="9">
        <v>5</v>
      </c>
      <c r="BJ1019" s="9">
        <v>0</v>
      </c>
      <c r="BK1019" s="9">
        <v>3</v>
      </c>
      <c r="BL1019" s="9">
        <v>2</v>
      </c>
      <c r="BM1019" s="9">
        <v>4</v>
      </c>
      <c r="BN1019" s="9">
        <v>0</v>
      </c>
      <c r="BO1019" s="9">
        <v>2</v>
      </c>
      <c r="BP1019" s="9" t="s">
        <v>4416</v>
      </c>
      <c r="BQ1019" s="9">
        <f t="shared" si="918"/>
        <v>0.4</v>
      </c>
      <c r="BR1019" s="34">
        <f t="shared" ref="BR1019" si="943">BR997</f>
        <v>0</v>
      </c>
      <c r="BS1019" s="34">
        <f t="shared" si="934"/>
        <v>0.6</v>
      </c>
      <c r="BT1019" s="9"/>
      <c r="BU1019" s="9"/>
      <c r="BV1019" s="9"/>
      <c r="BW1019" s="9"/>
      <c r="BX1019" s="9"/>
      <c r="BY1019" s="9"/>
      <c r="BZ1019" s="22">
        <f t="shared" si="879"/>
        <v>4</v>
      </c>
      <c r="CA1019" s="22">
        <f t="shared" si="880"/>
        <v>0</v>
      </c>
      <c r="CB1019" s="22">
        <f t="shared" si="881"/>
        <v>0</v>
      </c>
      <c r="CC1019" s="22">
        <f t="shared" si="882"/>
        <v>0.6</v>
      </c>
      <c r="CD1019" s="22">
        <f t="shared" si="883"/>
        <v>0</v>
      </c>
      <c r="CK1019" s="23">
        <v>0.41666666666666669</v>
      </c>
      <c r="CL1019" s="23">
        <f t="shared" si="884"/>
        <v>2</v>
      </c>
      <c r="CM1019" s="23" t="str">
        <f t="shared" si="889"/>
        <v/>
      </c>
      <c r="CN1019" s="23" t="str">
        <f t="shared" si="890"/>
        <v/>
      </c>
      <c r="CQ1019" s="49">
        <v>5</v>
      </c>
    </row>
    <row r="1020" spans="1:96" ht="11.25" customHeight="1">
      <c r="A1020" s="9">
        <v>10</v>
      </c>
      <c r="B1020" s="9">
        <v>2</v>
      </c>
      <c r="C1020" s="9" t="str">
        <f t="shared" si="906"/>
        <v>8</v>
      </c>
      <c r="D1020" s="10" t="s">
        <v>4221</v>
      </c>
      <c r="E1020" s="9">
        <v>5</v>
      </c>
      <c r="F1020" s="9">
        <v>1</v>
      </c>
      <c r="G1020" s="9">
        <v>0</v>
      </c>
      <c r="H1020" s="9">
        <v>0</v>
      </c>
      <c r="I1020" s="9">
        <v>0</v>
      </c>
      <c r="J1020" s="9">
        <v>0</v>
      </c>
      <c r="K1020" s="11">
        <v>25</v>
      </c>
      <c r="L1020" s="9">
        <v>73</v>
      </c>
      <c r="M1020" s="9">
        <v>5</v>
      </c>
      <c r="N1020" s="17">
        <f>SUM(M1016:M1020)</f>
        <v>29</v>
      </c>
      <c r="O1020" s="17"/>
      <c r="P1020" s="17">
        <f t="shared" si="885"/>
        <v>2</v>
      </c>
      <c r="Q1020" s="9">
        <v>25</v>
      </c>
      <c r="R1020" s="9"/>
      <c r="S1020" s="9">
        <v>0.2</v>
      </c>
      <c r="T1020" s="9">
        <v>98</v>
      </c>
      <c r="U1020" s="9">
        <v>40</v>
      </c>
      <c r="V1020" s="11">
        <v>30</v>
      </c>
      <c r="W1020" s="11">
        <f t="shared" si="935"/>
        <v>30</v>
      </c>
      <c r="X1020" s="17">
        <f t="shared" si="891"/>
        <v>30</v>
      </c>
      <c r="Y1020" s="17"/>
      <c r="Z1020" s="9">
        <v>19</v>
      </c>
      <c r="AA1020" s="17">
        <f>SUM(Z1016:Z1020)</f>
        <v>72</v>
      </c>
      <c r="AB1020" s="17"/>
      <c r="AC1020" s="17">
        <f t="shared" si="929"/>
        <v>53</v>
      </c>
      <c r="AD1020" s="17">
        <f t="shared" si="878"/>
        <v>0.35849056603773582</v>
      </c>
      <c r="AE1020" s="17">
        <v>0.25862068965517243</v>
      </c>
      <c r="AF1020" s="17">
        <f t="shared" si="886"/>
        <v>24</v>
      </c>
      <c r="AG1020" s="17"/>
      <c r="AH1020" s="9">
        <v>78</v>
      </c>
      <c r="AI1020" s="9"/>
      <c r="AJ1020" s="9"/>
      <c r="AK1020" s="9"/>
      <c r="AL1020" s="9">
        <v>6.3999999999999987E-2</v>
      </c>
      <c r="AM1020" s="9"/>
      <c r="AN1020" s="9">
        <v>0.35849056603773582</v>
      </c>
      <c r="AO1020" s="9"/>
      <c r="AP1020" s="9">
        <v>0.28205128205128205</v>
      </c>
      <c r="AQ1020" s="9"/>
      <c r="AR1020" s="9"/>
      <c r="AS1020" s="17">
        <f t="shared" si="937"/>
        <v>23</v>
      </c>
      <c r="AT1020" s="17">
        <f t="shared" si="938"/>
        <v>6.9565217391304349E-2</v>
      </c>
      <c r="AU1020" s="17">
        <f t="shared" si="939"/>
        <v>0.25862068965517243</v>
      </c>
      <c r="AV1020" s="17">
        <f t="shared" si="940"/>
        <v>0.17411764705882354</v>
      </c>
      <c r="AW1020" s="17"/>
      <c r="AX1020" s="17"/>
      <c r="AY1020" s="17"/>
      <c r="AZ1020" s="17">
        <v>2</v>
      </c>
      <c r="BA1020" s="24">
        <v>0.33333333333333331</v>
      </c>
      <c r="BB1020" s="9">
        <v>19</v>
      </c>
      <c r="BC1020" s="9">
        <v>0</v>
      </c>
      <c r="BD1020" s="9">
        <f t="shared" si="887"/>
        <v>1</v>
      </c>
      <c r="BE1020" s="9" t="s">
        <v>4415</v>
      </c>
      <c r="BF1020" s="9">
        <f t="shared" si="888"/>
        <v>0</v>
      </c>
      <c r="BG1020" s="9">
        <v>1</v>
      </c>
      <c r="BH1020" s="9">
        <v>5</v>
      </c>
      <c r="BI1020" s="9">
        <v>5</v>
      </c>
      <c r="BJ1020" s="9">
        <v>0</v>
      </c>
      <c r="BK1020" s="9">
        <v>3</v>
      </c>
      <c r="BL1020" s="9">
        <v>2</v>
      </c>
      <c r="BM1020" s="9">
        <v>4</v>
      </c>
      <c r="BN1020" s="9">
        <v>0</v>
      </c>
      <c r="BO1020" s="9">
        <v>2</v>
      </c>
      <c r="BP1020" s="9" t="s">
        <v>4416</v>
      </c>
      <c r="BQ1020" s="9">
        <f t="shared" si="918"/>
        <v>0.4</v>
      </c>
      <c r="BR1020" s="34">
        <f t="shared" ref="BR1020" si="944">BR998</f>
        <v>0</v>
      </c>
      <c r="BS1020" s="34">
        <f t="shared" si="934"/>
        <v>0.6</v>
      </c>
      <c r="BT1020" s="9"/>
      <c r="BU1020" s="9"/>
      <c r="BV1020" s="9"/>
      <c r="BW1020" s="9"/>
      <c r="BX1020" s="9"/>
      <c r="BY1020" s="9"/>
      <c r="BZ1020" s="22">
        <f t="shared" si="879"/>
        <v>5</v>
      </c>
      <c r="CA1020" s="22">
        <f t="shared" si="880"/>
        <v>0</v>
      </c>
      <c r="CB1020" s="22">
        <f t="shared" si="881"/>
        <v>0</v>
      </c>
      <c r="CC1020" s="22">
        <f t="shared" si="882"/>
        <v>0.6</v>
      </c>
      <c r="CD1020" s="22">
        <f t="shared" si="883"/>
        <v>0</v>
      </c>
      <c r="CK1020" s="23">
        <v>0.51724137931034486</v>
      </c>
      <c r="CL1020" s="23">
        <f t="shared" si="884"/>
        <v>2</v>
      </c>
      <c r="CM1020" s="23" t="str">
        <f t="shared" si="889"/>
        <v/>
      </c>
      <c r="CN1020" s="23" t="str">
        <f t="shared" si="890"/>
        <v/>
      </c>
      <c r="CQ1020" s="49">
        <v>2</v>
      </c>
    </row>
    <row r="1021" spans="1:96" ht="11.25" customHeight="1">
      <c r="A1021" s="9">
        <v>10</v>
      </c>
      <c r="B1021" s="9">
        <v>2</v>
      </c>
      <c r="C1021" s="9" t="str">
        <f t="shared" si="906"/>
        <v>8</v>
      </c>
      <c r="D1021" s="10" t="s">
        <v>4221</v>
      </c>
      <c r="E1021" s="9">
        <v>6</v>
      </c>
      <c r="F1021" s="9">
        <v>1</v>
      </c>
      <c r="G1021" s="9">
        <v>0</v>
      </c>
      <c r="H1021" s="9">
        <v>0</v>
      </c>
      <c r="I1021" s="9">
        <v>0</v>
      </c>
      <c r="J1021" s="9">
        <v>0</v>
      </c>
      <c r="K1021" s="11">
        <v>25</v>
      </c>
      <c r="L1021" s="9">
        <v>73</v>
      </c>
      <c r="M1021" s="9">
        <v>5</v>
      </c>
      <c r="N1021" s="17">
        <f>SUM(M1016:M1021)</f>
        <v>34</v>
      </c>
      <c r="O1021" s="17"/>
      <c r="P1021" s="17">
        <f t="shared" si="885"/>
        <v>2</v>
      </c>
      <c r="Q1021" s="9">
        <v>25</v>
      </c>
      <c r="R1021" s="9"/>
      <c r="S1021" s="9">
        <v>0.2</v>
      </c>
      <c r="T1021" s="9">
        <v>98</v>
      </c>
      <c r="U1021" s="9">
        <v>40</v>
      </c>
      <c r="V1021" s="11">
        <v>30</v>
      </c>
      <c r="W1021" s="11">
        <f t="shared" si="935"/>
        <v>30</v>
      </c>
      <c r="X1021" s="17">
        <f t="shared" si="891"/>
        <v>30</v>
      </c>
      <c r="Y1021" s="17"/>
      <c r="Z1021" s="9">
        <v>19</v>
      </c>
      <c r="AA1021" s="17">
        <f>SUM(Z1016:Z1021)</f>
        <v>91</v>
      </c>
      <c r="AB1021" s="17"/>
      <c r="AC1021" s="17">
        <f t="shared" si="929"/>
        <v>60</v>
      </c>
      <c r="AD1021" s="17">
        <f t="shared" si="878"/>
        <v>0.31666666666666665</v>
      </c>
      <c r="AE1021" s="17">
        <v>0.35849056603773582</v>
      </c>
      <c r="AF1021" s="17">
        <f t="shared" si="886"/>
        <v>24</v>
      </c>
      <c r="AG1021" s="17"/>
      <c r="AH1021" s="9">
        <v>85</v>
      </c>
      <c r="AI1021" s="9"/>
      <c r="AJ1021" s="9"/>
      <c r="AK1021" s="9"/>
      <c r="AL1021" s="9">
        <v>0.12800000000000003</v>
      </c>
      <c r="AM1021" s="9"/>
      <c r="AN1021" s="9">
        <v>0.31666666666666665</v>
      </c>
      <c r="AO1021" s="9"/>
      <c r="AP1021" s="9">
        <v>0.22588235294117648</v>
      </c>
      <c r="AQ1021" s="9"/>
      <c r="AR1021" s="9"/>
      <c r="AS1021" s="17">
        <f t="shared" si="937"/>
        <v>25</v>
      </c>
      <c r="AT1021" s="17">
        <f t="shared" si="938"/>
        <v>6.3999999999999987E-2</v>
      </c>
      <c r="AU1021" s="17">
        <f t="shared" si="939"/>
        <v>0.35849056603773582</v>
      </c>
      <c r="AV1021" s="17">
        <f t="shared" si="940"/>
        <v>0.28205128205128205</v>
      </c>
      <c r="AW1021" s="17"/>
      <c r="AX1021" s="17"/>
      <c r="AY1021" s="17"/>
      <c r="AZ1021" s="17">
        <v>2</v>
      </c>
      <c r="BA1021" s="24">
        <v>0.33333333333333331</v>
      </c>
      <c r="BB1021" s="9">
        <v>19</v>
      </c>
      <c r="BC1021" s="9">
        <v>0</v>
      </c>
      <c r="BD1021" s="9">
        <f t="shared" si="887"/>
        <v>1</v>
      </c>
      <c r="BE1021" s="9" t="s">
        <v>4415</v>
      </c>
      <c r="BF1021" s="9">
        <f t="shared" si="888"/>
        <v>0</v>
      </c>
      <c r="BG1021" s="9">
        <v>1</v>
      </c>
      <c r="BH1021" s="9">
        <v>5</v>
      </c>
      <c r="BI1021" s="9">
        <v>5</v>
      </c>
      <c r="BJ1021" s="9">
        <v>0</v>
      </c>
      <c r="BK1021" s="9">
        <v>3</v>
      </c>
      <c r="BL1021" s="9">
        <v>2</v>
      </c>
      <c r="BM1021" s="9">
        <v>4</v>
      </c>
      <c r="BN1021" s="9">
        <v>0</v>
      </c>
      <c r="BO1021" s="9">
        <v>2</v>
      </c>
      <c r="BP1021" s="9" t="s">
        <v>4416</v>
      </c>
      <c r="BQ1021" s="9">
        <f t="shared" si="918"/>
        <v>0.4</v>
      </c>
      <c r="BR1021" s="34">
        <f t="shared" ref="BR1021" si="945">BR999</f>
        <v>0</v>
      </c>
      <c r="BS1021" s="34">
        <f t="shared" si="934"/>
        <v>0.6</v>
      </c>
      <c r="BT1021" s="9"/>
      <c r="BU1021" s="9"/>
      <c r="BV1021" s="9"/>
      <c r="BW1021" s="9"/>
      <c r="BX1021" s="9"/>
      <c r="BY1021" s="9"/>
      <c r="BZ1021" s="22">
        <f t="shared" si="879"/>
        <v>6</v>
      </c>
      <c r="CA1021" s="22">
        <f t="shared" si="880"/>
        <v>0</v>
      </c>
      <c r="CB1021" s="22">
        <f t="shared" si="881"/>
        <v>0</v>
      </c>
      <c r="CC1021" s="22">
        <f t="shared" si="882"/>
        <v>0.6</v>
      </c>
      <c r="CD1021" s="22">
        <f t="shared" si="883"/>
        <v>0</v>
      </c>
      <c r="CK1021" s="23">
        <v>0.71698113207547165</v>
      </c>
      <c r="CL1021" s="23">
        <f t="shared" si="884"/>
        <v>2</v>
      </c>
      <c r="CM1021" s="23" t="str">
        <f t="shared" si="889"/>
        <v/>
      </c>
      <c r="CN1021" s="23" t="str">
        <f t="shared" si="890"/>
        <v/>
      </c>
      <c r="CQ1021" s="49">
        <v>3</v>
      </c>
    </row>
    <row r="1022" spans="1:96" ht="11.25" customHeight="1">
      <c r="A1022" s="9">
        <v>10</v>
      </c>
      <c r="B1022" s="9">
        <v>2</v>
      </c>
      <c r="C1022" s="9" t="str">
        <f t="shared" si="906"/>
        <v>8</v>
      </c>
      <c r="D1022" s="10" t="s">
        <v>4221</v>
      </c>
      <c r="E1022" s="9">
        <v>7</v>
      </c>
      <c r="F1022" s="9">
        <v>1</v>
      </c>
      <c r="G1022" s="9">
        <v>0</v>
      </c>
      <c r="H1022" s="9">
        <v>0</v>
      </c>
      <c r="I1022" s="9">
        <v>0</v>
      </c>
      <c r="J1022" s="9">
        <v>0</v>
      </c>
      <c r="K1022" s="11">
        <v>25</v>
      </c>
      <c r="L1022" s="9">
        <v>73</v>
      </c>
      <c r="M1022" s="9">
        <v>5</v>
      </c>
      <c r="N1022" s="17">
        <f>SUM(M1016:M1022)</f>
        <v>39</v>
      </c>
      <c r="O1022" s="17"/>
      <c r="P1022" s="17">
        <f t="shared" si="885"/>
        <v>2</v>
      </c>
      <c r="Q1022" s="9">
        <v>24</v>
      </c>
      <c r="R1022" s="9"/>
      <c r="S1022" s="9">
        <v>0.20833333333333334</v>
      </c>
      <c r="T1022" s="9">
        <v>97</v>
      </c>
      <c r="U1022" s="9">
        <v>40</v>
      </c>
      <c r="V1022" s="11">
        <v>30</v>
      </c>
      <c r="W1022" s="11">
        <f t="shared" si="935"/>
        <v>30</v>
      </c>
      <c r="X1022" s="17">
        <f t="shared" si="891"/>
        <v>30</v>
      </c>
      <c r="Y1022" s="17"/>
      <c r="Z1022" s="9">
        <v>18</v>
      </c>
      <c r="AA1022" s="17">
        <f>SUM(Z1016:Z1022)</f>
        <v>109</v>
      </c>
      <c r="AB1022" s="17"/>
      <c r="AC1022" s="17">
        <f t="shared" si="929"/>
        <v>61</v>
      </c>
      <c r="AD1022" s="17">
        <f t="shared" si="878"/>
        <v>0.29508196721311475</v>
      </c>
      <c r="AE1022" s="17">
        <v>0.31666666666666665</v>
      </c>
      <c r="AF1022" s="17">
        <f t="shared" si="886"/>
        <v>23</v>
      </c>
      <c r="AG1022" s="17"/>
      <c r="AH1022" s="9">
        <v>87</v>
      </c>
      <c r="AI1022" s="9"/>
      <c r="AJ1022" s="9"/>
      <c r="AK1022" s="9"/>
      <c r="AL1022" s="9">
        <v>0.16666666666666669</v>
      </c>
      <c r="AM1022" s="9"/>
      <c r="AN1022" s="9">
        <v>0.29508196721311475</v>
      </c>
      <c r="AO1022" s="9"/>
      <c r="AP1022" s="9">
        <v>0.16551724137931037</v>
      </c>
      <c r="AQ1022" s="9"/>
      <c r="AR1022" s="9"/>
      <c r="AS1022" s="17">
        <f t="shared" si="937"/>
        <v>25</v>
      </c>
      <c r="AT1022" s="17">
        <f t="shared" si="938"/>
        <v>0.12800000000000003</v>
      </c>
      <c r="AU1022" s="17">
        <f t="shared" si="939"/>
        <v>0.31666666666666665</v>
      </c>
      <c r="AV1022" s="17">
        <f t="shared" si="940"/>
        <v>0.22588235294117648</v>
      </c>
      <c r="AW1022" s="17"/>
      <c r="AX1022" s="17"/>
      <c r="AY1022" s="17"/>
      <c r="AZ1022" s="17">
        <v>2</v>
      </c>
      <c r="BA1022" s="24">
        <v>0.33333333333333331</v>
      </c>
      <c r="BB1022" s="9">
        <v>19</v>
      </c>
      <c r="BC1022" s="9">
        <v>0</v>
      </c>
      <c r="BD1022" s="9">
        <f t="shared" si="887"/>
        <v>1</v>
      </c>
      <c r="BE1022" s="9" t="s">
        <v>4415</v>
      </c>
      <c r="BF1022" s="9">
        <f t="shared" si="888"/>
        <v>0</v>
      </c>
      <c r="BG1022" s="9">
        <v>1</v>
      </c>
      <c r="BH1022" s="9">
        <v>5</v>
      </c>
      <c r="BI1022" s="9">
        <v>5</v>
      </c>
      <c r="BJ1022" s="9">
        <v>0</v>
      </c>
      <c r="BK1022" s="9">
        <v>3</v>
      </c>
      <c r="BL1022" s="9">
        <v>2</v>
      </c>
      <c r="BM1022" s="9">
        <v>4</v>
      </c>
      <c r="BN1022" s="9">
        <v>0</v>
      </c>
      <c r="BO1022" s="9">
        <v>2</v>
      </c>
      <c r="BP1022" s="9" t="s">
        <v>4416</v>
      </c>
      <c r="BQ1022" s="9">
        <f t="shared" si="918"/>
        <v>0.4</v>
      </c>
      <c r="BR1022" s="34">
        <f t="shared" ref="BR1022" si="946">BR1000</f>
        <v>0</v>
      </c>
      <c r="BS1022" s="34">
        <f t="shared" si="934"/>
        <v>0.6</v>
      </c>
      <c r="BT1022" s="9"/>
      <c r="BU1022" s="9"/>
      <c r="BV1022" s="9"/>
      <c r="BW1022" s="9"/>
      <c r="BX1022" s="9"/>
      <c r="BY1022" s="9"/>
      <c r="BZ1022" s="22">
        <f t="shared" si="879"/>
        <v>7</v>
      </c>
      <c r="CA1022" s="22">
        <f t="shared" si="880"/>
        <v>0</v>
      </c>
      <c r="CB1022" s="22">
        <f t="shared" si="881"/>
        <v>0</v>
      </c>
      <c r="CC1022" s="22">
        <f t="shared" si="882"/>
        <v>0.6</v>
      </c>
      <c r="CD1022" s="22">
        <f t="shared" si="883"/>
        <v>0</v>
      </c>
      <c r="CK1022" s="23">
        <v>0.6333333333333333</v>
      </c>
      <c r="CL1022" s="23">
        <f t="shared" si="884"/>
        <v>2</v>
      </c>
      <c r="CM1022" s="23" t="str">
        <f t="shared" si="889"/>
        <v/>
      </c>
      <c r="CN1022" s="23" t="str">
        <f t="shared" si="890"/>
        <v/>
      </c>
      <c r="CQ1022" s="49">
        <v>3</v>
      </c>
    </row>
    <row r="1023" spans="1:96" ht="11.25" customHeight="1">
      <c r="A1023" s="9">
        <v>10</v>
      </c>
      <c r="B1023" s="9">
        <v>2</v>
      </c>
      <c r="C1023" s="9" t="str">
        <f t="shared" si="906"/>
        <v>8</v>
      </c>
      <c r="D1023" s="10" t="s">
        <v>4221</v>
      </c>
      <c r="E1023" s="9">
        <v>8</v>
      </c>
      <c r="F1023" s="9">
        <v>1</v>
      </c>
      <c r="G1023" s="9">
        <v>0</v>
      </c>
      <c r="H1023" s="9">
        <v>0</v>
      </c>
      <c r="I1023" s="9">
        <v>0</v>
      </c>
      <c r="J1023" s="9">
        <v>0</v>
      </c>
      <c r="K1023" s="11">
        <v>25</v>
      </c>
      <c r="L1023" s="9">
        <v>72</v>
      </c>
      <c r="M1023" s="9">
        <v>5</v>
      </c>
      <c r="N1023" s="17">
        <f>SUM(M1016:M1023)</f>
        <v>44</v>
      </c>
      <c r="O1023" s="17"/>
      <c r="P1023" s="17">
        <f t="shared" si="885"/>
        <v>2</v>
      </c>
      <c r="Q1023" s="9">
        <v>21</v>
      </c>
      <c r="R1023" s="9"/>
      <c r="S1023" s="9">
        <v>0.23809523809523808</v>
      </c>
      <c r="T1023" s="9">
        <v>93</v>
      </c>
      <c r="U1023" s="9">
        <v>40</v>
      </c>
      <c r="V1023" s="11">
        <v>30</v>
      </c>
      <c r="W1023" s="11">
        <f t="shared" si="935"/>
        <v>30</v>
      </c>
      <c r="X1023" s="17">
        <f t="shared" si="891"/>
        <v>30</v>
      </c>
      <c r="Y1023" s="17"/>
      <c r="Z1023" s="9">
        <v>18</v>
      </c>
      <c r="AA1023" s="17">
        <f>SUM(Z1016:Z1023)</f>
        <v>127</v>
      </c>
      <c r="AB1023" s="17"/>
      <c r="AC1023" s="17">
        <f t="shared" si="929"/>
        <v>62</v>
      </c>
      <c r="AD1023" s="17">
        <f t="shared" si="878"/>
        <v>0.29032258064516131</v>
      </c>
      <c r="AE1023" s="17">
        <v>0.29508196721311475</v>
      </c>
      <c r="AF1023" s="17">
        <f t="shared" si="886"/>
        <v>23</v>
      </c>
      <c r="AG1023" s="17"/>
      <c r="AH1023" s="9">
        <v>91</v>
      </c>
      <c r="AI1023" s="9"/>
      <c r="AJ1023" s="9"/>
      <c r="AK1023" s="9"/>
      <c r="AL1023" s="9">
        <v>0.22857142857142856</v>
      </c>
      <c r="AM1023" s="9"/>
      <c r="AN1023" s="9">
        <v>0.29032258064516131</v>
      </c>
      <c r="AO1023" s="9"/>
      <c r="AP1023" s="9">
        <v>0.14945054945054945</v>
      </c>
      <c r="AQ1023" s="9"/>
      <c r="AR1023" s="9"/>
      <c r="AS1023" s="17">
        <f t="shared" si="937"/>
        <v>24</v>
      </c>
      <c r="AT1023" s="17">
        <f t="shared" si="938"/>
        <v>0.16666666666666669</v>
      </c>
      <c r="AU1023" s="17">
        <f t="shared" si="939"/>
        <v>0.29508196721311475</v>
      </c>
      <c r="AV1023" s="17">
        <f t="shared" si="940"/>
        <v>0.16551724137931037</v>
      </c>
      <c r="AW1023" s="17"/>
      <c r="AX1023" s="17"/>
      <c r="AY1023" s="17"/>
      <c r="AZ1023" s="17">
        <v>2</v>
      </c>
      <c r="BA1023" s="24">
        <v>0.33333333333333331</v>
      </c>
      <c r="BB1023" s="9">
        <v>19</v>
      </c>
      <c r="BC1023" s="9">
        <v>0</v>
      </c>
      <c r="BD1023" s="9">
        <f t="shared" si="887"/>
        <v>1</v>
      </c>
      <c r="BE1023" s="9" t="s">
        <v>4415</v>
      </c>
      <c r="BF1023" s="9">
        <f t="shared" si="888"/>
        <v>0</v>
      </c>
      <c r="BG1023" s="9">
        <v>1</v>
      </c>
      <c r="BH1023" s="9">
        <v>5</v>
      </c>
      <c r="BI1023" s="9">
        <v>5</v>
      </c>
      <c r="BJ1023" s="9">
        <v>0</v>
      </c>
      <c r="BK1023" s="9">
        <v>3</v>
      </c>
      <c r="BL1023" s="9">
        <v>2</v>
      </c>
      <c r="BM1023" s="9">
        <v>4</v>
      </c>
      <c r="BN1023" s="9">
        <v>0</v>
      </c>
      <c r="BO1023" s="9">
        <v>2</v>
      </c>
      <c r="BP1023" s="9" t="s">
        <v>4416</v>
      </c>
      <c r="BQ1023" s="9">
        <f t="shared" si="918"/>
        <v>0.4</v>
      </c>
      <c r="BR1023" s="34">
        <f t="shared" ref="BR1023" si="947">BR1001</f>
        <v>0</v>
      </c>
      <c r="BS1023" s="34">
        <f t="shared" si="934"/>
        <v>0.6</v>
      </c>
      <c r="BT1023" s="9"/>
      <c r="BU1023" s="9"/>
      <c r="BV1023" s="9"/>
      <c r="BW1023" s="9"/>
      <c r="BX1023" s="9"/>
      <c r="BY1023" s="9"/>
      <c r="BZ1023" s="22">
        <f t="shared" si="879"/>
        <v>8</v>
      </c>
      <c r="CA1023" s="22">
        <f t="shared" si="880"/>
        <v>0</v>
      </c>
      <c r="CB1023" s="22">
        <f t="shared" si="881"/>
        <v>0</v>
      </c>
      <c r="CC1023" s="22">
        <f t="shared" si="882"/>
        <v>0.6</v>
      </c>
      <c r="CD1023" s="22">
        <f t="shared" si="883"/>
        <v>0</v>
      </c>
      <c r="CK1023" s="23">
        <v>0.5901639344262295</v>
      </c>
      <c r="CL1023" s="23">
        <f t="shared" si="884"/>
        <v>2</v>
      </c>
      <c r="CM1023" s="23" t="str">
        <f t="shared" si="889"/>
        <v/>
      </c>
      <c r="CN1023" s="23" t="str">
        <f t="shared" si="890"/>
        <v/>
      </c>
      <c r="CQ1023" s="49">
        <v>2</v>
      </c>
    </row>
    <row r="1024" spans="1:96" ht="11.25" customHeight="1">
      <c r="A1024" s="9">
        <v>10</v>
      </c>
      <c r="B1024" s="9">
        <v>2</v>
      </c>
      <c r="C1024" s="9" t="str">
        <f t="shared" si="906"/>
        <v>8</v>
      </c>
      <c r="D1024" s="10" t="s">
        <v>4221</v>
      </c>
      <c r="E1024" s="11">
        <v>9</v>
      </c>
      <c r="F1024" s="9">
        <v>1</v>
      </c>
      <c r="G1024" s="9">
        <v>0</v>
      </c>
      <c r="H1024" s="9">
        <v>0</v>
      </c>
      <c r="I1024" s="9">
        <v>0</v>
      </c>
      <c r="J1024" s="9">
        <v>0</v>
      </c>
      <c r="K1024" s="11">
        <v>25</v>
      </c>
      <c r="L1024" s="9">
        <v>68</v>
      </c>
      <c r="M1024" s="9">
        <v>5</v>
      </c>
      <c r="N1024" s="17">
        <f>SUM(M1016:M1024)</f>
        <v>49</v>
      </c>
      <c r="O1024" s="17"/>
      <c r="P1024" s="17">
        <f t="shared" si="885"/>
        <v>2</v>
      </c>
      <c r="Q1024" s="9">
        <v>21</v>
      </c>
      <c r="R1024" s="9"/>
      <c r="S1024" s="9">
        <v>0.23809523809523808</v>
      </c>
      <c r="T1024" s="9">
        <v>89</v>
      </c>
      <c r="U1024" s="9">
        <v>40</v>
      </c>
      <c r="V1024" s="11">
        <v>30</v>
      </c>
      <c r="W1024" s="11">
        <f t="shared" si="935"/>
        <v>30</v>
      </c>
      <c r="X1024" s="17">
        <f t="shared" si="891"/>
        <v>30</v>
      </c>
      <c r="Y1024" s="17"/>
      <c r="Z1024" s="9">
        <v>15</v>
      </c>
      <c r="AA1024" s="17">
        <f>SUM(Z1016:Z1024)</f>
        <v>142</v>
      </c>
      <c r="AB1024" s="17"/>
      <c r="AC1024" s="17">
        <f t="shared" si="929"/>
        <v>67</v>
      </c>
      <c r="AD1024" s="17">
        <f t="shared" si="878"/>
        <v>0.22388059701492538</v>
      </c>
      <c r="AE1024" s="17">
        <v>0.29032258064516131</v>
      </c>
      <c r="AF1024" s="17">
        <f t="shared" si="886"/>
        <v>20</v>
      </c>
      <c r="AG1024" s="17"/>
      <c r="AH1024" s="9">
        <v>96</v>
      </c>
      <c r="AI1024" s="9"/>
      <c r="AJ1024" s="9"/>
      <c r="AK1024" s="9"/>
      <c r="AL1024" s="9">
        <v>0.22857142857142856</v>
      </c>
      <c r="AM1024" s="9"/>
      <c r="AN1024" s="9">
        <v>0.22388059701492538</v>
      </c>
      <c r="AO1024" s="9"/>
      <c r="AP1024" s="9">
        <v>0.12083333333333332</v>
      </c>
      <c r="AQ1024" s="9"/>
      <c r="AR1024" s="9"/>
      <c r="AS1024" s="17">
        <f t="shared" si="937"/>
        <v>21</v>
      </c>
      <c r="AT1024" s="17">
        <f t="shared" si="938"/>
        <v>0.22857142857142856</v>
      </c>
      <c r="AU1024" s="17">
        <f t="shared" si="939"/>
        <v>0.29032258064516131</v>
      </c>
      <c r="AV1024" s="17">
        <f t="shared" si="940"/>
        <v>0.14945054945054945</v>
      </c>
      <c r="AW1024" s="17"/>
      <c r="AX1024" s="17"/>
      <c r="AY1024" s="17"/>
      <c r="AZ1024" s="17">
        <v>2</v>
      </c>
      <c r="BA1024" s="24">
        <v>0.33333333333333331</v>
      </c>
      <c r="BB1024" s="9">
        <v>19</v>
      </c>
      <c r="BC1024" s="9">
        <v>0</v>
      </c>
      <c r="BD1024" s="9">
        <f t="shared" si="887"/>
        <v>1</v>
      </c>
      <c r="BE1024" s="9" t="s">
        <v>4415</v>
      </c>
      <c r="BF1024" s="9">
        <f t="shared" si="888"/>
        <v>0</v>
      </c>
      <c r="BG1024" s="9">
        <v>1</v>
      </c>
      <c r="BH1024" s="9">
        <v>5</v>
      </c>
      <c r="BI1024" s="9">
        <v>5</v>
      </c>
      <c r="BJ1024" s="9">
        <v>0</v>
      </c>
      <c r="BK1024" s="9">
        <v>3</v>
      </c>
      <c r="BL1024" s="9">
        <v>2</v>
      </c>
      <c r="BM1024" s="9">
        <v>4</v>
      </c>
      <c r="BN1024" s="9">
        <v>0</v>
      </c>
      <c r="BO1024" s="9">
        <v>2</v>
      </c>
      <c r="BP1024" s="9" t="s">
        <v>4416</v>
      </c>
      <c r="BQ1024" s="9">
        <f t="shared" si="918"/>
        <v>0.4</v>
      </c>
      <c r="BR1024" s="34">
        <f t="shared" ref="BR1024" si="948">BR1002</f>
        <v>0</v>
      </c>
      <c r="BS1024" s="34">
        <f t="shared" si="934"/>
        <v>0.6</v>
      </c>
      <c r="BT1024" s="9"/>
      <c r="BU1024" s="9"/>
      <c r="BV1024" s="9"/>
      <c r="BW1024" s="9"/>
      <c r="BX1024" s="9"/>
      <c r="BY1024" s="9"/>
      <c r="BZ1024" s="22">
        <f t="shared" si="879"/>
        <v>9</v>
      </c>
      <c r="CA1024" s="22">
        <f t="shared" si="880"/>
        <v>0</v>
      </c>
      <c r="CB1024" s="22">
        <f t="shared" si="881"/>
        <v>0</v>
      </c>
      <c r="CC1024" s="22">
        <f t="shared" si="882"/>
        <v>0.6</v>
      </c>
      <c r="CD1024" s="22">
        <f t="shared" si="883"/>
        <v>0</v>
      </c>
      <c r="CK1024" s="23">
        <v>0.58064516129032262</v>
      </c>
      <c r="CL1024" s="23">
        <f t="shared" si="884"/>
        <v>2</v>
      </c>
      <c r="CM1024" s="23" t="str">
        <f t="shared" si="889"/>
        <v/>
      </c>
      <c r="CN1024" s="23" t="str">
        <f t="shared" si="890"/>
        <v/>
      </c>
      <c r="CQ1024" s="49">
        <v>0</v>
      </c>
    </row>
    <row r="1025" spans="1:95" ht="11.25" customHeight="1">
      <c r="A1025" s="9">
        <v>10</v>
      </c>
      <c r="B1025" s="9">
        <v>2</v>
      </c>
      <c r="C1025" s="9" t="str">
        <f t="shared" si="906"/>
        <v>8</v>
      </c>
      <c r="D1025" s="10" t="s">
        <v>4221</v>
      </c>
      <c r="E1025" s="9">
        <v>10</v>
      </c>
      <c r="F1025" s="9">
        <v>1</v>
      </c>
      <c r="G1025" s="9">
        <v>0</v>
      </c>
      <c r="H1025" s="9">
        <v>0</v>
      </c>
      <c r="I1025" s="9">
        <v>0</v>
      </c>
      <c r="J1025" s="9">
        <v>0</v>
      </c>
      <c r="K1025" s="11">
        <v>25</v>
      </c>
      <c r="L1025" s="9">
        <v>64</v>
      </c>
      <c r="M1025" s="9">
        <v>6</v>
      </c>
      <c r="N1025" s="17">
        <f>SUM(M1016:M1025)</f>
        <v>55</v>
      </c>
      <c r="O1025" s="17"/>
      <c r="P1025" s="17">
        <f t="shared" si="885"/>
        <v>1</v>
      </c>
      <c r="Q1025" s="9">
        <v>17</v>
      </c>
      <c r="R1025" s="9"/>
      <c r="S1025" s="9">
        <v>0.35294117647058826</v>
      </c>
      <c r="T1025" s="9">
        <v>81</v>
      </c>
      <c r="U1025" s="9">
        <v>40</v>
      </c>
      <c r="V1025" s="11">
        <v>30</v>
      </c>
      <c r="W1025" s="11">
        <f t="shared" si="935"/>
        <v>30</v>
      </c>
      <c r="X1025" s="17">
        <f t="shared" si="891"/>
        <v>30</v>
      </c>
      <c r="Y1025" s="17"/>
      <c r="Z1025" s="9">
        <v>19</v>
      </c>
      <c r="AA1025" s="17">
        <f>SUM(Z1016:Z1025)</f>
        <v>161</v>
      </c>
      <c r="AB1025" s="17"/>
      <c r="AC1025" s="17">
        <f t="shared" si="929"/>
        <v>52</v>
      </c>
      <c r="AD1025" s="17">
        <f t="shared" si="878"/>
        <v>0.36538461538461536</v>
      </c>
      <c r="AE1025" s="17">
        <v>0.22388059701492538</v>
      </c>
      <c r="AF1025" s="17">
        <f t="shared" si="886"/>
        <v>23</v>
      </c>
      <c r="AG1025" s="17">
        <f>+SUM(AF1016:AF1025)</f>
        <v>206</v>
      </c>
      <c r="AH1025" s="9">
        <v>85</v>
      </c>
      <c r="AI1025" s="9"/>
      <c r="AJ1025" s="9"/>
      <c r="AK1025" s="9"/>
      <c r="AL1025" s="9">
        <v>0.42352941176470588</v>
      </c>
      <c r="AM1025" s="9"/>
      <c r="AN1025" s="9">
        <v>0.36538461538461536</v>
      </c>
      <c r="AO1025" s="9"/>
      <c r="AP1025" s="9">
        <v>0.16470588235294117</v>
      </c>
      <c r="AQ1025" s="9"/>
      <c r="AR1025" s="9"/>
      <c r="AS1025" s="17">
        <f t="shared" si="937"/>
        <v>21</v>
      </c>
      <c r="AT1025" s="17">
        <f t="shared" si="938"/>
        <v>0.22857142857142856</v>
      </c>
      <c r="AU1025" s="17">
        <f t="shared" si="939"/>
        <v>0.22388059701492538</v>
      </c>
      <c r="AV1025" s="17">
        <f t="shared" si="940"/>
        <v>0.12083333333333332</v>
      </c>
      <c r="AW1025" s="17"/>
      <c r="AX1025" s="17"/>
      <c r="AY1025" s="17"/>
      <c r="AZ1025" s="17">
        <v>2</v>
      </c>
      <c r="BA1025" s="24">
        <v>0.33333333333333331</v>
      </c>
      <c r="BB1025" s="9">
        <v>19</v>
      </c>
      <c r="BC1025" s="9">
        <v>0</v>
      </c>
      <c r="BD1025" s="9">
        <f t="shared" si="887"/>
        <v>1</v>
      </c>
      <c r="BE1025" s="9" t="s">
        <v>4415</v>
      </c>
      <c r="BF1025" s="9">
        <f t="shared" si="888"/>
        <v>0</v>
      </c>
      <c r="BG1025" s="9">
        <v>1</v>
      </c>
      <c r="BH1025" s="9">
        <v>5</v>
      </c>
      <c r="BI1025" s="9">
        <v>5</v>
      </c>
      <c r="BJ1025" s="9">
        <v>0</v>
      </c>
      <c r="BK1025" s="9">
        <v>3</v>
      </c>
      <c r="BL1025" s="9">
        <v>2</v>
      </c>
      <c r="BM1025" s="9">
        <v>4</v>
      </c>
      <c r="BN1025" s="9">
        <v>0</v>
      </c>
      <c r="BO1025" s="9">
        <v>2</v>
      </c>
      <c r="BP1025" s="9" t="s">
        <v>4416</v>
      </c>
      <c r="BQ1025" s="9">
        <f t="shared" si="918"/>
        <v>0.4</v>
      </c>
      <c r="BR1025" s="34">
        <f t="shared" ref="BR1025" si="949">BR1003</f>
        <v>0</v>
      </c>
      <c r="BS1025" s="34">
        <f t="shared" si="934"/>
        <v>0.6</v>
      </c>
      <c r="BT1025" s="9"/>
      <c r="BU1025" s="9"/>
      <c r="BV1025" s="9"/>
      <c r="BW1025" s="9">
        <f>SUM(AF1016:AF1025)</f>
        <v>206</v>
      </c>
      <c r="BX1025" s="9"/>
      <c r="BY1025" s="9"/>
      <c r="BZ1025" s="22">
        <f t="shared" si="879"/>
        <v>10</v>
      </c>
      <c r="CA1025" s="22">
        <f t="shared" si="880"/>
        <v>0</v>
      </c>
      <c r="CB1025" s="22">
        <f t="shared" si="881"/>
        <v>0</v>
      </c>
      <c r="CC1025" s="22">
        <f t="shared" si="882"/>
        <v>0.6</v>
      </c>
      <c r="CD1025" s="22">
        <f t="shared" si="883"/>
        <v>0</v>
      </c>
      <c r="CK1025" s="23">
        <v>0.44776119402985076</v>
      </c>
      <c r="CL1025" s="23">
        <f t="shared" si="884"/>
        <v>2</v>
      </c>
      <c r="CM1025" s="23" t="str">
        <f t="shared" si="889"/>
        <v/>
      </c>
      <c r="CN1025" s="23" t="str">
        <f t="shared" si="890"/>
        <v/>
      </c>
      <c r="CQ1025" s="49">
        <v>1</v>
      </c>
    </row>
    <row r="1026" spans="1:95" ht="11.25" customHeight="1">
      <c r="A1026" s="9">
        <v>10</v>
      </c>
      <c r="B1026" s="9">
        <v>2</v>
      </c>
      <c r="C1026" s="9" t="str">
        <f t="shared" si="906"/>
        <v>8</v>
      </c>
      <c r="D1026" s="10" t="s">
        <v>4221</v>
      </c>
      <c r="E1026" s="9">
        <v>11</v>
      </c>
      <c r="F1026" s="9">
        <v>1</v>
      </c>
      <c r="G1026" s="9">
        <v>0</v>
      </c>
      <c r="H1026" s="9">
        <v>1</v>
      </c>
      <c r="I1026" s="9">
        <v>0</v>
      </c>
      <c r="J1026" s="9">
        <v>0</v>
      </c>
      <c r="K1026" s="11">
        <v>25</v>
      </c>
      <c r="L1026" s="9">
        <v>75</v>
      </c>
      <c r="M1026" s="9">
        <v>6</v>
      </c>
      <c r="N1026" s="9"/>
      <c r="O1026" s="17"/>
      <c r="P1026" s="17">
        <f t="shared" si="885"/>
        <v>1</v>
      </c>
      <c r="Q1026" s="9">
        <v>23</v>
      </c>
      <c r="R1026" s="9"/>
      <c r="S1026" s="9">
        <v>0.2608695652173913</v>
      </c>
      <c r="T1026" s="9">
        <v>98</v>
      </c>
      <c r="U1026" s="9">
        <v>40</v>
      </c>
      <c r="V1026" s="11">
        <v>30</v>
      </c>
      <c r="W1026" s="11">
        <f t="shared" si="935"/>
        <v>30</v>
      </c>
      <c r="X1026" s="17">
        <f t="shared" si="891"/>
        <v>30</v>
      </c>
      <c r="Y1026" s="17"/>
      <c r="Z1026" s="9">
        <v>18</v>
      </c>
      <c r="AA1026" s="9"/>
      <c r="AB1026" s="17"/>
      <c r="AC1026" s="17">
        <f t="shared" si="929"/>
        <v>62</v>
      </c>
      <c r="AD1026" s="17">
        <f t="shared" ref="AD1026:AD1089" si="950">+IF(AC1026&gt;0,Z1026/AC1026,"")</f>
        <v>0.29032258064516131</v>
      </c>
      <c r="AE1026" s="17">
        <v>0.36538461538461536</v>
      </c>
      <c r="AF1026" s="17">
        <f t="shared" si="886"/>
        <v>22</v>
      </c>
      <c r="AG1026" s="17"/>
      <c r="AH1026" s="9">
        <v>89</v>
      </c>
      <c r="AI1026" s="9"/>
      <c r="AJ1026" s="9"/>
      <c r="AK1026" s="9"/>
      <c r="AL1026" s="9">
        <v>0.26086956521739135</v>
      </c>
      <c r="AM1026" s="9"/>
      <c r="AN1026" s="9">
        <v>0.29032258064516131</v>
      </c>
      <c r="AO1026" s="9"/>
      <c r="AP1026" s="9">
        <v>0.13932584269662923</v>
      </c>
      <c r="AQ1026" s="9">
        <f>+AVERAGE(AL1016:AL1025)</f>
        <v>0.15383221423835233</v>
      </c>
      <c r="AR1026" s="9">
        <f>+AVERAGE(AN1016:AN1025)</f>
        <v>0.27713264704961793</v>
      </c>
      <c r="AZ1026">
        <v>2</v>
      </c>
      <c r="BA1026" s="24">
        <v>0.33333333333333331</v>
      </c>
      <c r="BB1026" s="9">
        <v>19</v>
      </c>
      <c r="BC1026" s="9">
        <v>0</v>
      </c>
      <c r="BD1026" s="9">
        <f t="shared" si="887"/>
        <v>1</v>
      </c>
      <c r="BE1026" s="9" t="s">
        <v>4415</v>
      </c>
      <c r="BF1026" s="9">
        <f t="shared" si="888"/>
        <v>0</v>
      </c>
      <c r="BG1026" s="9">
        <v>1</v>
      </c>
      <c r="BH1026" s="9">
        <v>5</v>
      </c>
      <c r="BI1026" s="9">
        <v>5</v>
      </c>
      <c r="BJ1026" s="9">
        <v>0</v>
      </c>
      <c r="BK1026" s="9">
        <v>3</v>
      </c>
      <c r="BL1026" s="9">
        <v>2</v>
      </c>
      <c r="BM1026" s="9">
        <v>4</v>
      </c>
      <c r="BN1026" s="9">
        <v>0</v>
      </c>
      <c r="BO1026" s="9">
        <v>2</v>
      </c>
      <c r="BP1026" s="9" t="s">
        <v>4416</v>
      </c>
      <c r="BQ1026" s="9">
        <f t="shared" si="918"/>
        <v>0.4</v>
      </c>
      <c r="BR1026" s="34">
        <f t="shared" ref="BR1026" si="951">BR1004</f>
        <v>0</v>
      </c>
      <c r="BS1026" s="34">
        <f t="shared" si="934"/>
        <v>0.6</v>
      </c>
      <c r="BT1026" s="9"/>
      <c r="BU1026" s="9"/>
      <c r="BV1026" s="9"/>
      <c r="BW1026" s="9"/>
      <c r="BX1026" s="9"/>
      <c r="BY1026" s="9"/>
      <c r="BZ1026" s="22">
        <f t="shared" ref="BZ1026:BZ1089" si="952">+IF(AND(E1026&gt;0,E1026&lt;11),E1026,0)</f>
        <v>0</v>
      </c>
      <c r="CA1026" s="22">
        <f t="shared" ref="CA1026:CA1089" si="953">+IF(AND(E1026&gt;10,E1026&lt;21),E1026-10,0)</f>
        <v>1</v>
      </c>
      <c r="CB1026" s="22">
        <f t="shared" ref="CB1026:CB1089" si="954">+IF(E1026&gt;10,BS1026,0)</f>
        <v>0.6</v>
      </c>
      <c r="CC1026" s="22">
        <f t="shared" ref="CC1026:CC1089" si="955">+IF(E1026&lt;11,BS1026,0)</f>
        <v>0</v>
      </c>
      <c r="CD1026" s="22">
        <f t="shared" ref="CD1026:CD1089" si="956">+IF(E1026&gt;10,1,0)</f>
        <v>1</v>
      </c>
      <c r="CK1026" s="23">
        <v>0.73076923076923073</v>
      </c>
      <c r="CL1026" s="23">
        <f t="shared" ref="CL1026:CL1089" si="957">+IF(F1026&gt;=0,F1026*B1026,"")</f>
        <v>2</v>
      </c>
      <c r="CM1026" s="23">
        <f t="shared" si="889"/>
        <v>0.30766442847670467</v>
      </c>
      <c r="CN1026" s="23">
        <f t="shared" si="890"/>
        <v>0.55426529409923586</v>
      </c>
      <c r="CQ1026" s="49">
        <v>4</v>
      </c>
    </row>
    <row r="1027" spans="1:95" ht="11.25" customHeight="1">
      <c r="A1027" s="9">
        <v>10</v>
      </c>
      <c r="B1027" s="9">
        <v>2</v>
      </c>
      <c r="C1027" s="9" t="str">
        <f t="shared" si="906"/>
        <v>8</v>
      </c>
      <c r="D1027" s="10" t="s">
        <v>4221</v>
      </c>
      <c r="E1027" s="9">
        <v>12</v>
      </c>
      <c r="F1027" s="9">
        <v>1</v>
      </c>
      <c r="G1027" s="9">
        <v>0</v>
      </c>
      <c r="H1027" s="9">
        <v>1</v>
      </c>
      <c r="I1027" s="9">
        <v>0</v>
      </c>
      <c r="J1027" s="9">
        <v>0</v>
      </c>
      <c r="K1027" s="11">
        <v>10</v>
      </c>
      <c r="L1027" s="9">
        <v>88</v>
      </c>
      <c r="M1027" s="9">
        <v>6</v>
      </c>
      <c r="N1027" s="9"/>
      <c r="O1027" s="17"/>
      <c r="P1027" s="17">
        <f t="shared" ref="P1027:P1090" si="958">+IF(M1027&lt;5,0,IF(M1027&gt;5,1,2))</f>
        <v>1</v>
      </c>
      <c r="Q1027" s="9">
        <v>24</v>
      </c>
      <c r="R1027" s="9"/>
      <c r="S1027" s="9">
        <v>0.25</v>
      </c>
      <c r="T1027" s="9">
        <v>100</v>
      </c>
      <c r="U1027" s="9">
        <v>40</v>
      </c>
      <c r="V1027" s="11">
        <v>30</v>
      </c>
      <c r="W1027" s="11">
        <f t="shared" si="935"/>
        <v>30</v>
      </c>
      <c r="X1027" s="17">
        <f t="shared" si="891"/>
        <v>30</v>
      </c>
      <c r="Y1027" s="17"/>
      <c r="Z1027" s="9">
        <v>18</v>
      </c>
      <c r="AA1027" s="9"/>
      <c r="AB1027" s="17"/>
      <c r="AC1027" s="17">
        <f t="shared" si="929"/>
        <v>67</v>
      </c>
      <c r="AD1027" s="17">
        <f t="shared" si="950"/>
        <v>0.26865671641791045</v>
      </c>
      <c r="AE1027" s="17">
        <v>0.29032258064516131</v>
      </c>
      <c r="AF1027" s="17">
        <f t="shared" ref="AF1027:AF1090" si="959">10-M1027+Z1027</f>
        <v>22</v>
      </c>
      <c r="AG1027" s="17"/>
      <c r="AH1027" s="9">
        <v>93</v>
      </c>
      <c r="AI1027" s="9"/>
      <c r="AJ1027" s="9"/>
      <c r="AK1027" s="9"/>
      <c r="AL1027" s="9">
        <v>0.2</v>
      </c>
      <c r="AM1027" s="9"/>
      <c r="AN1027" s="9">
        <v>0.26865671641791045</v>
      </c>
      <c r="AO1027" s="9"/>
      <c r="AP1027" s="9">
        <v>0.12473118279569892</v>
      </c>
      <c r="AQ1027" s="9">
        <f>+AVERAGE(AL1016:AL1025)</f>
        <v>0.15383221423835233</v>
      </c>
      <c r="AR1027" s="9">
        <f>+AVERAGE(AN1016:AN1025)</f>
        <v>0.27713264704961793</v>
      </c>
      <c r="AS1027" s="17">
        <f t="shared" si="937"/>
        <v>23</v>
      </c>
      <c r="AT1027" s="17">
        <f t="shared" si="938"/>
        <v>0.26086956521739135</v>
      </c>
      <c r="AU1027" s="17">
        <f t="shared" ref="AU1027:AU1035" si="960">+AN1026</f>
        <v>0.29032258064516131</v>
      </c>
      <c r="AV1027" s="17">
        <f t="shared" ref="AV1027:AV1035" si="961">+AP1026</f>
        <v>0.13932584269662923</v>
      </c>
      <c r="AW1027" s="17"/>
      <c r="AX1027" s="17"/>
      <c r="AY1027" s="17"/>
      <c r="AZ1027" s="17">
        <v>2</v>
      </c>
      <c r="BA1027" s="24">
        <v>0.33333333333333331</v>
      </c>
      <c r="BB1027" s="9">
        <v>19</v>
      </c>
      <c r="BC1027" s="9">
        <v>0</v>
      </c>
      <c r="BD1027" s="9">
        <f t="shared" ref="BD1027:BD1090" si="962">IF(BC1027=0, 1, 0)</f>
        <v>1</v>
      </c>
      <c r="BE1027" s="9" t="s">
        <v>4415</v>
      </c>
      <c r="BF1027" s="9">
        <f t="shared" ref="BF1027:BF1090" si="963">IF(ISERROR(FIND("Economics", BE1027)&gt;0), 0, 1)</f>
        <v>0</v>
      </c>
      <c r="BG1027" s="9">
        <v>1</v>
      </c>
      <c r="BH1027" s="9">
        <v>5</v>
      </c>
      <c r="BI1027" s="9">
        <v>5</v>
      </c>
      <c r="BJ1027" s="9">
        <v>0</v>
      </c>
      <c r="BK1027" s="9">
        <v>3</v>
      </c>
      <c r="BL1027" s="9">
        <v>2</v>
      </c>
      <c r="BM1027" s="9">
        <v>4</v>
      </c>
      <c r="BN1027" s="9">
        <v>0</v>
      </c>
      <c r="BO1027" s="9">
        <v>2</v>
      </c>
      <c r="BP1027" s="9" t="s">
        <v>4416</v>
      </c>
      <c r="BQ1027" s="9">
        <f t="shared" si="918"/>
        <v>0.4</v>
      </c>
      <c r="BR1027" s="34">
        <f t="shared" ref="BR1027" si="964">BR1005</f>
        <v>0</v>
      </c>
      <c r="BS1027" s="34">
        <f t="shared" si="934"/>
        <v>0.6</v>
      </c>
      <c r="BT1027" s="9"/>
      <c r="BU1027" s="9"/>
      <c r="BV1027" s="9"/>
      <c r="BW1027" s="9"/>
      <c r="BX1027" s="9"/>
      <c r="BY1027" s="9"/>
      <c r="BZ1027" s="22">
        <f t="shared" si="952"/>
        <v>0</v>
      </c>
      <c r="CA1027" s="22">
        <f t="shared" si="953"/>
        <v>2</v>
      </c>
      <c r="CB1027" s="22">
        <f t="shared" si="954"/>
        <v>0.6</v>
      </c>
      <c r="CC1027" s="22">
        <f t="shared" si="955"/>
        <v>0</v>
      </c>
      <c r="CD1027" s="22">
        <f t="shared" si="956"/>
        <v>1</v>
      </c>
      <c r="CK1027" s="23">
        <v>0.58064516129032262</v>
      </c>
      <c r="CL1027" s="23">
        <f t="shared" si="957"/>
        <v>2</v>
      </c>
      <c r="CM1027" s="23">
        <f t="shared" ref="CM1027:CM1090" si="965">+IF(AQ1027&gt;0, AQ1027*B1027,"")</f>
        <v>0.30766442847670467</v>
      </c>
      <c r="CN1027" s="23">
        <f t="shared" ref="CN1027:CN1090" si="966">+IF(AR1027&gt;0, AR1027*B1027,"")</f>
        <v>0.55426529409923586</v>
      </c>
      <c r="CQ1027" s="49">
        <v>2</v>
      </c>
    </row>
    <row r="1028" spans="1:95" ht="11.25" customHeight="1">
      <c r="A1028" s="9">
        <v>10</v>
      </c>
      <c r="B1028" s="9">
        <v>2</v>
      </c>
      <c r="C1028" s="9" t="str">
        <f t="shared" si="906"/>
        <v>8</v>
      </c>
      <c r="D1028" s="10" t="s">
        <v>4221</v>
      </c>
      <c r="E1028" s="9">
        <v>13</v>
      </c>
      <c r="F1028" s="9">
        <v>1</v>
      </c>
      <c r="G1028" s="9">
        <v>0</v>
      </c>
      <c r="H1028" s="9">
        <v>1</v>
      </c>
      <c r="I1028" s="9">
        <v>0</v>
      </c>
      <c r="J1028" s="9">
        <v>0</v>
      </c>
      <c r="K1028" s="11">
        <v>10</v>
      </c>
      <c r="L1028" s="9">
        <v>90</v>
      </c>
      <c r="M1028" s="9">
        <v>2</v>
      </c>
      <c r="N1028" s="9"/>
      <c r="O1028" s="17"/>
      <c r="P1028" s="17">
        <f t="shared" si="958"/>
        <v>0</v>
      </c>
      <c r="Q1028" s="9">
        <v>16</v>
      </c>
      <c r="R1028" s="9"/>
      <c r="S1028" s="9">
        <v>0.125</v>
      </c>
      <c r="T1028" s="9">
        <v>100</v>
      </c>
      <c r="U1028" s="9">
        <v>40</v>
      </c>
      <c r="V1028" s="11">
        <v>30</v>
      </c>
      <c r="W1028" s="11">
        <f t="shared" si="935"/>
        <v>30</v>
      </c>
      <c r="X1028" s="17">
        <f t="shared" ref="X1028:X1091" si="967">+MIN(U1028,V1028)</f>
        <v>30</v>
      </c>
      <c r="Y1028" s="17"/>
      <c r="Z1028" s="9">
        <v>18</v>
      </c>
      <c r="AA1028" s="9"/>
      <c r="AB1028" s="17"/>
      <c r="AC1028" s="17">
        <f t="shared" si="929"/>
        <v>62</v>
      </c>
      <c r="AD1028" s="17">
        <f t="shared" si="950"/>
        <v>0.29032258064516131</v>
      </c>
      <c r="AE1028" s="17">
        <v>0.26865671641791045</v>
      </c>
      <c r="AF1028" s="17">
        <f t="shared" si="959"/>
        <v>26</v>
      </c>
      <c r="AG1028" s="17"/>
      <c r="AH1028" s="9">
        <v>96</v>
      </c>
      <c r="AI1028" s="9"/>
      <c r="AJ1028" s="9"/>
      <c r="AK1028" s="9"/>
      <c r="AL1028" s="9">
        <v>0.4</v>
      </c>
      <c r="AM1028" s="9"/>
      <c r="AN1028" s="9">
        <v>0.29032258064516131</v>
      </c>
      <c r="AO1028" s="9"/>
      <c r="AP1028" s="9">
        <v>0.19166666666666665</v>
      </c>
      <c r="AQ1028" s="9">
        <f>+AVERAGE(AL1016:AL1025)</f>
        <v>0.15383221423835233</v>
      </c>
      <c r="AR1028" s="9">
        <f>+AVERAGE(AN1016:AN1025)</f>
        <v>0.27713264704961793</v>
      </c>
      <c r="AS1028" s="17">
        <f t="shared" si="937"/>
        <v>24</v>
      </c>
      <c r="AT1028" s="17">
        <f t="shared" si="938"/>
        <v>0.2</v>
      </c>
      <c r="AU1028" s="17">
        <f t="shared" si="960"/>
        <v>0.26865671641791045</v>
      </c>
      <c r="AV1028" s="17">
        <f t="shared" si="961"/>
        <v>0.12473118279569892</v>
      </c>
      <c r="AW1028" s="17"/>
      <c r="AX1028" s="17"/>
      <c r="AY1028" s="17"/>
      <c r="AZ1028" s="17">
        <v>2</v>
      </c>
      <c r="BA1028" s="24">
        <v>0.33333333333333331</v>
      </c>
      <c r="BB1028" s="9">
        <v>19</v>
      </c>
      <c r="BC1028" s="9">
        <v>0</v>
      </c>
      <c r="BD1028" s="9">
        <f t="shared" si="962"/>
        <v>1</v>
      </c>
      <c r="BE1028" s="9" t="s">
        <v>4415</v>
      </c>
      <c r="BF1028" s="9">
        <f t="shared" si="963"/>
        <v>0</v>
      </c>
      <c r="BG1028" s="9">
        <v>1</v>
      </c>
      <c r="BH1028" s="9">
        <v>5</v>
      </c>
      <c r="BI1028" s="9">
        <v>5</v>
      </c>
      <c r="BJ1028" s="9">
        <v>0</v>
      </c>
      <c r="BK1028" s="9">
        <v>3</v>
      </c>
      <c r="BL1028" s="9">
        <v>2</v>
      </c>
      <c r="BM1028" s="9">
        <v>4</v>
      </c>
      <c r="BN1028" s="9">
        <v>0</v>
      </c>
      <c r="BO1028" s="9">
        <v>2</v>
      </c>
      <c r="BP1028" s="9" t="s">
        <v>4416</v>
      </c>
      <c r="BQ1028" s="9">
        <f t="shared" si="918"/>
        <v>0.4</v>
      </c>
      <c r="BR1028" s="34">
        <f t="shared" ref="BR1028" si="968">BR1006</f>
        <v>0</v>
      </c>
      <c r="BS1028" s="34">
        <f t="shared" si="934"/>
        <v>0.6</v>
      </c>
      <c r="BT1028" s="9"/>
      <c r="BU1028" s="9"/>
      <c r="BV1028" s="9"/>
      <c r="BW1028" s="9"/>
      <c r="BX1028" s="9"/>
      <c r="BY1028" s="9"/>
      <c r="BZ1028" s="22">
        <f t="shared" si="952"/>
        <v>0</v>
      </c>
      <c r="CA1028" s="22">
        <f t="shared" si="953"/>
        <v>3</v>
      </c>
      <c r="CB1028" s="22">
        <f t="shared" si="954"/>
        <v>0.6</v>
      </c>
      <c r="CC1028" s="22">
        <f t="shared" si="955"/>
        <v>0</v>
      </c>
      <c r="CD1028" s="22">
        <f t="shared" si="956"/>
        <v>1</v>
      </c>
      <c r="CK1028" s="23">
        <v>0.53731343283582089</v>
      </c>
      <c r="CL1028" s="23">
        <f t="shared" si="957"/>
        <v>2</v>
      </c>
      <c r="CM1028" s="23">
        <f t="shared" si="965"/>
        <v>0.30766442847670467</v>
      </c>
      <c r="CN1028" s="23">
        <f t="shared" si="966"/>
        <v>0.55426529409923586</v>
      </c>
      <c r="CQ1028" s="49">
        <v>3</v>
      </c>
    </row>
    <row r="1029" spans="1:95" ht="11.25" customHeight="1">
      <c r="A1029" s="9">
        <v>10</v>
      </c>
      <c r="B1029" s="9">
        <v>2</v>
      </c>
      <c r="C1029" s="9" t="str">
        <f t="shared" si="906"/>
        <v>8</v>
      </c>
      <c r="D1029" s="10" t="s">
        <v>4221</v>
      </c>
      <c r="E1029" s="9">
        <v>14</v>
      </c>
      <c r="F1029" s="9">
        <v>1</v>
      </c>
      <c r="G1029" s="9">
        <v>0</v>
      </c>
      <c r="H1029" s="9">
        <v>1</v>
      </c>
      <c r="I1029" s="9">
        <v>0</v>
      </c>
      <c r="J1029" s="9">
        <v>0</v>
      </c>
      <c r="K1029" s="11">
        <v>80</v>
      </c>
      <c r="L1029" s="9">
        <v>20</v>
      </c>
      <c r="M1029" s="9">
        <v>4</v>
      </c>
      <c r="N1029" s="9"/>
      <c r="O1029" s="17"/>
      <c r="P1029" s="17">
        <f t="shared" si="958"/>
        <v>0</v>
      </c>
      <c r="Q1029" s="9">
        <v>19</v>
      </c>
      <c r="R1029" s="9"/>
      <c r="S1029" s="9">
        <v>0.21052631578947367</v>
      </c>
      <c r="T1029" s="9">
        <v>39</v>
      </c>
      <c r="U1029" s="9">
        <v>0</v>
      </c>
      <c r="V1029" s="11">
        <v>30</v>
      </c>
      <c r="W1029" s="11">
        <f t="shared" si="935"/>
        <v>30</v>
      </c>
      <c r="X1029" s="17">
        <f t="shared" si="967"/>
        <v>0</v>
      </c>
      <c r="Y1029" s="17"/>
      <c r="Z1029" s="9">
        <v>0</v>
      </c>
      <c r="AA1029" s="9"/>
      <c r="AB1029" s="17"/>
      <c r="AC1029" s="17">
        <f t="shared" si="929"/>
        <v>0</v>
      </c>
      <c r="AD1029" s="17" t="str">
        <f t="shared" si="950"/>
        <v/>
      </c>
      <c r="AE1029" s="17">
        <v>0.29032258064516131</v>
      </c>
      <c r="AF1029" s="17">
        <f t="shared" si="959"/>
        <v>6</v>
      </c>
      <c r="AG1029" s="17"/>
      <c r="AH1029" s="9">
        <v>31</v>
      </c>
      <c r="AI1029" s="9"/>
      <c r="AJ1029" s="9"/>
      <c r="AK1029" s="9"/>
      <c r="AL1029" s="9">
        <v>0.27368421052631581</v>
      </c>
      <c r="AM1029" s="9"/>
      <c r="AN1029" s="9" t="s">
        <v>2085</v>
      </c>
      <c r="AO1029" s="9"/>
      <c r="AP1029" s="9">
        <v>0.16774193548387095</v>
      </c>
      <c r="AQ1029" s="9">
        <f>+AVERAGE(AL1016:AL1025)</f>
        <v>0.15383221423835233</v>
      </c>
      <c r="AR1029" s="9">
        <f>+AVERAGE(AN1016:AN1025)</f>
        <v>0.27713264704961793</v>
      </c>
      <c r="AS1029" s="17">
        <f t="shared" si="937"/>
        <v>16</v>
      </c>
      <c r="AT1029" s="17">
        <f t="shared" si="938"/>
        <v>0.4</v>
      </c>
      <c r="AU1029" s="17">
        <f t="shared" si="960"/>
        <v>0.29032258064516131</v>
      </c>
      <c r="AV1029" s="17">
        <f t="shared" si="961"/>
        <v>0.19166666666666665</v>
      </c>
      <c r="AW1029" s="17"/>
      <c r="AX1029" s="17"/>
      <c r="AY1029" s="17"/>
      <c r="AZ1029" s="17">
        <v>2</v>
      </c>
      <c r="BA1029" s="24">
        <v>0.33333333333333331</v>
      </c>
      <c r="BB1029" s="9">
        <v>19</v>
      </c>
      <c r="BC1029" s="9">
        <v>0</v>
      </c>
      <c r="BD1029" s="9">
        <f t="shared" si="962"/>
        <v>1</v>
      </c>
      <c r="BE1029" s="9" t="s">
        <v>4415</v>
      </c>
      <c r="BF1029" s="9">
        <f t="shared" si="963"/>
        <v>0</v>
      </c>
      <c r="BG1029" s="9">
        <v>1</v>
      </c>
      <c r="BH1029" s="9">
        <v>5</v>
      </c>
      <c r="BI1029" s="9">
        <v>5</v>
      </c>
      <c r="BJ1029" s="9">
        <v>0</v>
      </c>
      <c r="BK1029" s="9">
        <v>3</v>
      </c>
      <c r="BL1029" s="9">
        <v>2</v>
      </c>
      <c r="BM1029" s="9">
        <v>4</v>
      </c>
      <c r="BN1029" s="9">
        <v>0</v>
      </c>
      <c r="BO1029" s="9">
        <v>2</v>
      </c>
      <c r="BP1029" s="9" t="s">
        <v>4416</v>
      </c>
      <c r="BQ1029" s="9">
        <f t="shared" si="918"/>
        <v>0.4</v>
      </c>
      <c r="BR1029" s="34">
        <f t="shared" ref="BR1029" si="969">BR1007</f>
        <v>0</v>
      </c>
      <c r="BS1029" s="34">
        <f t="shared" si="934"/>
        <v>0.6</v>
      </c>
      <c r="BT1029" s="9"/>
      <c r="BU1029" s="9"/>
      <c r="BV1029" s="9"/>
      <c r="BW1029" s="9"/>
      <c r="BX1029" s="9"/>
      <c r="BY1029" s="9"/>
      <c r="BZ1029" s="22">
        <f t="shared" si="952"/>
        <v>0</v>
      </c>
      <c r="CA1029" s="22">
        <f t="shared" si="953"/>
        <v>4</v>
      </c>
      <c r="CB1029" s="22">
        <f t="shared" si="954"/>
        <v>0.6</v>
      </c>
      <c r="CC1029" s="22">
        <f t="shared" si="955"/>
        <v>0</v>
      </c>
      <c r="CD1029" s="22">
        <f t="shared" si="956"/>
        <v>1</v>
      </c>
      <c r="CK1029" s="23">
        <v>0.58064516129032262</v>
      </c>
      <c r="CL1029" s="23">
        <f t="shared" si="957"/>
        <v>2</v>
      </c>
      <c r="CM1029" s="23">
        <f t="shared" si="965"/>
        <v>0.30766442847670467</v>
      </c>
      <c r="CN1029" s="23">
        <f t="shared" si="966"/>
        <v>0.55426529409923586</v>
      </c>
      <c r="CQ1029" s="49">
        <v>6</v>
      </c>
    </row>
    <row r="1030" spans="1:95" ht="11.25" customHeight="1">
      <c r="A1030" s="9">
        <v>10</v>
      </c>
      <c r="B1030" s="9">
        <v>2</v>
      </c>
      <c r="C1030" s="9" t="str">
        <f t="shared" si="906"/>
        <v>8</v>
      </c>
      <c r="D1030" s="10" t="s">
        <v>4221</v>
      </c>
      <c r="E1030" s="9">
        <v>15</v>
      </c>
      <c r="F1030" s="9">
        <v>1</v>
      </c>
      <c r="G1030" s="9">
        <v>0</v>
      </c>
      <c r="H1030" s="9">
        <v>1</v>
      </c>
      <c r="I1030" s="9">
        <v>0</v>
      </c>
      <c r="J1030" s="9">
        <v>0</v>
      </c>
      <c r="K1030" s="11">
        <v>10</v>
      </c>
      <c r="L1030" s="9">
        <v>29</v>
      </c>
      <c r="M1030" s="9">
        <v>6</v>
      </c>
      <c r="N1030" s="9"/>
      <c r="O1030" s="17"/>
      <c r="P1030" s="17">
        <f t="shared" si="958"/>
        <v>1</v>
      </c>
      <c r="Q1030" s="9">
        <v>26</v>
      </c>
      <c r="R1030" s="9"/>
      <c r="S1030" s="9">
        <v>0.23076923076923078</v>
      </c>
      <c r="T1030" s="9">
        <v>55</v>
      </c>
      <c r="U1030" s="9">
        <v>10</v>
      </c>
      <c r="V1030" s="11">
        <v>30</v>
      </c>
      <c r="W1030" s="11">
        <f t="shared" si="935"/>
        <v>30</v>
      </c>
      <c r="X1030" s="17">
        <f t="shared" si="967"/>
        <v>10</v>
      </c>
      <c r="Y1030" s="17"/>
      <c r="Z1030" s="9">
        <v>1</v>
      </c>
      <c r="AA1030" s="9"/>
      <c r="AB1030" s="17"/>
      <c r="AC1030" s="17">
        <f t="shared" si="929"/>
        <v>3</v>
      </c>
      <c r="AD1030" s="17">
        <f t="shared" si="950"/>
        <v>0.33333333333333331</v>
      </c>
      <c r="AE1030" s="17" t="s">
        <v>2085</v>
      </c>
      <c r="AF1030" s="17">
        <f t="shared" si="959"/>
        <v>5</v>
      </c>
      <c r="AG1030" s="17"/>
      <c r="AH1030" s="9">
        <v>27</v>
      </c>
      <c r="AI1030" s="9"/>
      <c r="AJ1030" s="9"/>
      <c r="AK1030" s="9"/>
      <c r="AL1030" s="9">
        <v>0.29230769230769232</v>
      </c>
      <c r="AM1030" s="9"/>
      <c r="AN1030" s="9">
        <v>0.33333333333333331</v>
      </c>
      <c r="AO1030" s="9"/>
      <c r="AP1030" s="9">
        <v>0.23703703703703702</v>
      </c>
      <c r="AQ1030" s="9">
        <f>+AVERAGE(AL1016:AL1025)</f>
        <v>0.15383221423835233</v>
      </c>
      <c r="AR1030" s="9">
        <f>+AVERAGE(AN1016:AN1025)</f>
        <v>0.27713264704961793</v>
      </c>
      <c r="AS1030" s="17">
        <f t="shared" si="937"/>
        <v>19</v>
      </c>
      <c r="AT1030" s="17">
        <f t="shared" si="938"/>
        <v>0.27368421052631581</v>
      </c>
      <c r="AU1030" s="17" t="str">
        <f t="shared" si="960"/>
        <v/>
      </c>
      <c r="AV1030" s="17">
        <f t="shared" si="961"/>
        <v>0.16774193548387095</v>
      </c>
      <c r="AW1030" s="17"/>
      <c r="AX1030" s="17"/>
      <c r="AY1030" s="17"/>
      <c r="AZ1030" s="17">
        <v>2</v>
      </c>
      <c r="BA1030" s="24">
        <v>0.33333333333333331</v>
      </c>
      <c r="BB1030" s="9">
        <v>19</v>
      </c>
      <c r="BC1030" s="9">
        <v>0</v>
      </c>
      <c r="BD1030" s="9">
        <f t="shared" si="962"/>
        <v>1</v>
      </c>
      <c r="BE1030" s="9" t="s">
        <v>4415</v>
      </c>
      <c r="BF1030" s="9">
        <f t="shared" si="963"/>
        <v>0</v>
      </c>
      <c r="BG1030" s="9">
        <v>1</v>
      </c>
      <c r="BH1030" s="9">
        <v>5</v>
      </c>
      <c r="BI1030" s="9">
        <v>5</v>
      </c>
      <c r="BJ1030" s="9">
        <v>0</v>
      </c>
      <c r="BK1030" s="9">
        <v>3</v>
      </c>
      <c r="BL1030" s="9">
        <v>2</v>
      </c>
      <c r="BM1030" s="9">
        <v>4</v>
      </c>
      <c r="BN1030" s="9">
        <v>0</v>
      </c>
      <c r="BO1030" s="9">
        <v>2</v>
      </c>
      <c r="BP1030" s="9" t="s">
        <v>4416</v>
      </c>
      <c r="BQ1030" s="9">
        <f t="shared" si="918"/>
        <v>0.4</v>
      </c>
      <c r="BR1030" s="34">
        <f t="shared" ref="BR1030" si="970">BR1008</f>
        <v>0</v>
      </c>
      <c r="BS1030" s="34">
        <f t="shared" si="934"/>
        <v>0.6</v>
      </c>
      <c r="BT1030" s="9"/>
      <c r="BU1030" s="9"/>
      <c r="BV1030" s="9"/>
      <c r="BW1030" s="9"/>
      <c r="BX1030" s="9"/>
      <c r="BY1030" s="9"/>
      <c r="BZ1030" s="22">
        <f t="shared" si="952"/>
        <v>0</v>
      </c>
      <c r="CA1030" s="22">
        <f t="shared" si="953"/>
        <v>5</v>
      </c>
      <c r="CB1030" s="22">
        <f t="shared" si="954"/>
        <v>0.6</v>
      </c>
      <c r="CC1030" s="22">
        <f t="shared" si="955"/>
        <v>0</v>
      </c>
      <c r="CD1030" s="22">
        <f t="shared" si="956"/>
        <v>1</v>
      </c>
      <c r="CK1030" s="23" t="s">
        <v>2085</v>
      </c>
      <c r="CL1030" s="23">
        <f t="shared" si="957"/>
        <v>2</v>
      </c>
      <c r="CM1030" s="23">
        <f t="shared" si="965"/>
        <v>0.30766442847670467</v>
      </c>
      <c r="CN1030" s="23">
        <f t="shared" si="966"/>
        <v>0.55426529409923586</v>
      </c>
      <c r="CQ1030" s="49">
        <v>5</v>
      </c>
    </row>
    <row r="1031" spans="1:95" ht="11.25" customHeight="1">
      <c r="A1031" s="9">
        <v>10</v>
      </c>
      <c r="B1031" s="9">
        <v>2</v>
      </c>
      <c r="C1031" s="9" t="str">
        <f t="shared" si="906"/>
        <v>8</v>
      </c>
      <c r="D1031" s="10" t="s">
        <v>4221</v>
      </c>
      <c r="E1031" s="9">
        <v>16</v>
      </c>
      <c r="F1031" s="9">
        <v>1</v>
      </c>
      <c r="G1031" s="9">
        <v>0</v>
      </c>
      <c r="H1031" s="9">
        <v>1</v>
      </c>
      <c r="I1031" s="9">
        <v>0</v>
      </c>
      <c r="J1031" s="9">
        <v>0</v>
      </c>
      <c r="K1031" s="11">
        <v>5</v>
      </c>
      <c r="L1031" s="9">
        <v>50</v>
      </c>
      <c r="M1031" s="9">
        <v>10</v>
      </c>
      <c r="N1031" s="9"/>
      <c r="O1031" s="17"/>
      <c r="P1031" s="17">
        <f t="shared" si="958"/>
        <v>1</v>
      </c>
      <c r="Q1031" s="9">
        <v>40</v>
      </c>
      <c r="R1031" s="9"/>
      <c r="S1031" s="9">
        <v>0.25</v>
      </c>
      <c r="T1031" s="9">
        <v>90</v>
      </c>
      <c r="U1031" s="9">
        <v>40</v>
      </c>
      <c r="V1031" s="11">
        <v>30</v>
      </c>
      <c r="W1031" s="11">
        <f t="shared" si="935"/>
        <v>30</v>
      </c>
      <c r="X1031" s="17">
        <f t="shared" si="967"/>
        <v>30</v>
      </c>
      <c r="Y1031" s="17"/>
      <c r="Z1031" s="9">
        <v>18</v>
      </c>
      <c r="AA1031" s="9"/>
      <c r="AB1031" s="17"/>
      <c r="AC1031" s="17">
        <f t="shared" si="929"/>
        <v>56</v>
      </c>
      <c r="AD1031" s="17">
        <f t="shared" si="950"/>
        <v>0.32142857142857145</v>
      </c>
      <c r="AE1031" s="17">
        <v>0.33333333333333331</v>
      </c>
      <c r="AF1031" s="17">
        <f t="shared" si="959"/>
        <v>18</v>
      </c>
      <c r="AG1031" s="17"/>
      <c r="AH1031" s="9">
        <v>66</v>
      </c>
      <c r="AI1031" s="9"/>
      <c r="AJ1031" s="9"/>
      <c r="AK1031" s="9"/>
      <c r="AL1031" s="9">
        <v>0.2</v>
      </c>
      <c r="AM1031" s="9"/>
      <c r="AN1031" s="9">
        <v>0.32142857142857145</v>
      </c>
      <c r="AO1031" s="9"/>
      <c r="AP1031" s="9">
        <v>0.25454545454545452</v>
      </c>
      <c r="AQ1031" s="9">
        <f>+AVERAGE(AL1016:AL1025)</f>
        <v>0.15383221423835233</v>
      </c>
      <c r="AR1031" s="9">
        <f>+AVERAGE(AN1016:AN1025)</f>
        <v>0.27713264704961793</v>
      </c>
      <c r="AS1031" s="17">
        <f t="shared" si="937"/>
        <v>26</v>
      </c>
      <c r="AT1031" s="17">
        <f t="shared" si="938"/>
        <v>0.29230769230769232</v>
      </c>
      <c r="AU1031" s="17">
        <f t="shared" si="960"/>
        <v>0.33333333333333331</v>
      </c>
      <c r="AV1031" s="17">
        <f t="shared" si="961"/>
        <v>0.23703703703703702</v>
      </c>
      <c r="AW1031" s="17"/>
      <c r="AX1031" s="17"/>
      <c r="AY1031" s="17"/>
      <c r="AZ1031" s="17">
        <v>2</v>
      </c>
      <c r="BA1031" s="24">
        <v>0.33333333333333331</v>
      </c>
      <c r="BB1031" s="9">
        <v>19</v>
      </c>
      <c r="BC1031" s="9">
        <v>0</v>
      </c>
      <c r="BD1031" s="9">
        <f t="shared" si="962"/>
        <v>1</v>
      </c>
      <c r="BE1031" s="9" t="s">
        <v>4415</v>
      </c>
      <c r="BF1031" s="9">
        <f t="shared" si="963"/>
        <v>0</v>
      </c>
      <c r="BG1031" s="9">
        <v>1</v>
      </c>
      <c r="BH1031" s="9">
        <v>5</v>
      </c>
      <c r="BI1031" s="9">
        <v>5</v>
      </c>
      <c r="BJ1031" s="9">
        <v>0</v>
      </c>
      <c r="BK1031" s="9">
        <v>3</v>
      </c>
      <c r="BL1031" s="9">
        <v>2</v>
      </c>
      <c r="BM1031" s="9">
        <v>4</v>
      </c>
      <c r="BN1031" s="9">
        <v>0</v>
      </c>
      <c r="BO1031" s="9">
        <v>2</v>
      </c>
      <c r="BP1031" s="9" t="s">
        <v>4416</v>
      </c>
      <c r="BQ1031" s="9">
        <f t="shared" si="918"/>
        <v>0.4</v>
      </c>
      <c r="BR1031" s="34">
        <f t="shared" ref="BR1031:BS1035" si="971">BR1009</f>
        <v>0</v>
      </c>
      <c r="BS1031" s="34">
        <f t="shared" si="971"/>
        <v>0.6</v>
      </c>
      <c r="BT1031" s="9"/>
      <c r="BU1031" s="9"/>
      <c r="BV1031" s="9"/>
      <c r="BW1031" s="9"/>
      <c r="BX1031" s="9"/>
      <c r="BY1031" s="9"/>
      <c r="BZ1031" s="22">
        <f t="shared" si="952"/>
        <v>0</v>
      </c>
      <c r="CA1031" s="22">
        <f t="shared" si="953"/>
        <v>6</v>
      </c>
      <c r="CB1031" s="22">
        <f t="shared" si="954"/>
        <v>0.6</v>
      </c>
      <c r="CC1031" s="22">
        <f t="shared" si="955"/>
        <v>0</v>
      </c>
      <c r="CD1031" s="22">
        <f t="shared" si="956"/>
        <v>1</v>
      </c>
      <c r="CK1031" s="23">
        <v>0.66666666666666663</v>
      </c>
      <c r="CL1031" s="23">
        <f t="shared" si="957"/>
        <v>2</v>
      </c>
      <c r="CM1031" s="23">
        <f t="shared" si="965"/>
        <v>0.30766442847670467</v>
      </c>
      <c r="CN1031" s="23">
        <f t="shared" si="966"/>
        <v>0.55426529409923586</v>
      </c>
      <c r="CQ1031" s="49">
        <v>6</v>
      </c>
    </row>
    <row r="1032" spans="1:95" ht="11.25" customHeight="1">
      <c r="A1032" s="9">
        <v>10</v>
      </c>
      <c r="B1032" s="9">
        <v>2</v>
      </c>
      <c r="C1032" s="9" t="str">
        <f t="shared" si="906"/>
        <v>8</v>
      </c>
      <c r="D1032" s="10" t="s">
        <v>4221</v>
      </c>
      <c r="E1032" s="9">
        <v>17</v>
      </c>
      <c r="F1032" s="9">
        <v>1</v>
      </c>
      <c r="G1032" s="9">
        <v>0</v>
      </c>
      <c r="H1032" s="9">
        <v>1</v>
      </c>
      <c r="I1032" s="9">
        <v>0</v>
      </c>
      <c r="J1032" s="9">
        <v>0</v>
      </c>
      <c r="K1032" s="11">
        <v>10</v>
      </c>
      <c r="L1032" s="9">
        <v>80</v>
      </c>
      <c r="M1032" s="9">
        <v>4</v>
      </c>
      <c r="N1032" s="9"/>
      <c r="O1032" s="17"/>
      <c r="P1032" s="17">
        <f t="shared" si="958"/>
        <v>0</v>
      </c>
      <c r="Q1032" s="9">
        <v>19</v>
      </c>
      <c r="R1032" s="9"/>
      <c r="S1032" s="9">
        <v>0.21052631578947367</v>
      </c>
      <c r="T1032" s="9">
        <v>99</v>
      </c>
      <c r="U1032" s="9">
        <v>40</v>
      </c>
      <c r="V1032" s="11">
        <v>30</v>
      </c>
      <c r="W1032" s="11">
        <f t="shared" si="935"/>
        <v>30</v>
      </c>
      <c r="X1032" s="17">
        <f t="shared" si="967"/>
        <v>30</v>
      </c>
      <c r="Y1032" s="17"/>
      <c r="Z1032" s="9">
        <v>19</v>
      </c>
      <c r="AA1032" s="9"/>
      <c r="AB1032" s="17"/>
      <c r="AC1032" s="17">
        <f t="shared" si="929"/>
        <v>58</v>
      </c>
      <c r="AD1032" s="17">
        <f t="shared" si="950"/>
        <v>0.32758620689655171</v>
      </c>
      <c r="AE1032" s="17">
        <v>0.32142857142857145</v>
      </c>
      <c r="AF1032" s="17">
        <f t="shared" si="959"/>
        <v>25</v>
      </c>
      <c r="AG1032" s="17"/>
      <c r="AH1032" s="9">
        <v>89</v>
      </c>
      <c r="AI1032" s="9"/>
      <c r="AJ1032" s="9"/>
      <c r="AK1032" s="9"/>
      <c r="AL1032" s="9">
        <v>0.27368421052631575</v>
      </c>
      <c r="AM1032" s="9"/>
      <c r="AN1032" s="9">
        <v>0.32758620689655171</v>
      </c>
      <c r="AO1032" s="9"/>
      <c r="AP1032" s="9">
        <v>0.2382022471910113</v>
      </c>
      <c r="AQ1032" s="9">
        <f>+AVERAGE(AL1016:AL1025)</f>
        <v>0.15383221423835233</v>
      </c>
      <c r="AR1032" s="9">
        <f>+AVERAGE(AN1016:AN1025)</f>
        <v>0.27713264704961793</v>
      </c>
      <c r="AS1032" s="17">
        <f t="shared" si="937"/>
        <v>40</v>
      </c>
      <c r="AT1032" s="17">
        <f t="shared" si="938"/>
        <v>0.2</v>
      </c>
      <c r="AU1032" s="17">
        <f t="shared" si="960"/>
        <v>0.32142857142857145</v>
      </c>
      <c r="AV1032" s="17">
        <f t="shared" si="961"/>
        <v>0.25454545454545452</v>
      </c>
      <c r="AW1032" s="17"/>
      <c r="AX1032" s="17"/>
      <c r="AY1032" s="17"/>
      <c r="AZ1032" s="17">
        <v>2</v>
      </c>
      <c r="BA1032" s="24">
        <v>0.33333333333333331</v>
      </c>
      <c r="BB1032" s="9">
        <v>19</v>
      </c>
      <c r="BC1032" s="9">
        <v>0</v>
      </c>
      <c r="BD1032" s="9">
        <f t="shared" si="962"/>
        <v>1</v>
      </c>
      <c r="BE1032" s="9" t="s">
        <v>4415</v>
      </c>
      <c r="BF1032" s="9">
        <f t="shared" si="963"/>
        <v>0</v>
      </c>
      <c r="BG1032" s="9">
        <v>1</v>
      </c>
      <c r="BH1032" s="9">
        <v>5</v>
      </c>
      <c r="BI1032" s="9">
        <v>5</v>
      </c>
      <c r="BJ1032" s="9">
        <v>0</v>
      </c>
      <c r="BK1032" s="9">
        <v>3</v>
      </c>
      <c r="BL1032" s="9">
        <v>2</v>
      </c>
      <c r="BM1032" s="9">
        <v>4</v>
      </c>
      <c r="BN1032" s="9">
        <v>0</v>
      </c>
      <c r="BO1032" s="9">
        <v>2</v>
      </c>
      <c r="BP1032" s="9" t="s">
        <v>4416</v>
      </c>
      <c r="BQ1032" s="9">
        <f t="shared" si="918"/>
        <v>0.4</v>
      </c>
      <c r="BR1032" s="34">
        <f t="shared" ref="BR1032" si="972">BR1010</f>
        <v>0</v>
      </c>
      <c r="BS1032" s="34">
        <f t="shared" si="971"/>
        <v>0.6</v>
      </c>
      <c r="BT1032" s="9"/>
      <c r="BU1032" s="9"/>
      <c r="BV1032" s="9"/>
      <c r="BW1032" s="9"/>
      <c r="BX1032" s="9"/>
      <c r="BY1032" s="9"/>
      <c r="BZ1032" s="22">
        <f t="shared" si="952"/>
        <v>0</v>
      </c>
      <c r="CA1032" s="22">
        <f t="shared" si="953"/>
        <v>7</v>
      </c>
      <c r="CB1032" s="22">
        <f t="shared" si="954"/>
        <v>0.6</v>
      </c>
      <c r="CC1032" s="22">
        <f t="shared" si="955"/>
        <v>0</v>
      </c>
      <c r="CD1032" s="22">
        <f t="shared" si="956"/>
        <v>1</v>
      </c>
      <c r="CK1032" s="23">
        <v>0.6428571428571429</v>
      </c>
      <c r="CL1032" s="23">
        <f t="shared" si="957"/>
        <v>2</v>
      </c>
      <c r="CM1032" s="23">
        <f t="shared" si="965"/>
        <v>0.30766442847670467</v>
      </c>
      <c r="CN1032" s="23">
        <f t="shared" si="966"/>
        <v>0.55426529409923586</v>
      </c>
      <c r="CQ1032" s="49">
        <v>3</v>
      </c>
    </row>
    <row r="1033" spans="1:95" ht="11.25" customHeight="1">
      <c r="A1033" s="9">
        <v>10</v>
      </c>
      <c r="B1033" s="9">
        <v>2</v>
      </c>
      <c r="C1033" s="9" t="str">
        <f t="shared" si="906"/>
        <v>8</v>
      </c>
      <c r="D1033" s="10" t="s">
        <v>4221</v>
      </c>
      <c r="E1033" s="9">
        <v>18</v>
      </c>
      <c r="F1033" s="9">
        <v>1</v>
      </c>
      <c r="G1033" s="9">
        <v>0</v>
      </c>
      <c r="H1033" s="9">
        <v>1</v>
      </c>
      <c r="I1033" s="9">
        <v>0</v>
      </c>
      <c r="J1033" s="9">
        <v>0</v>
      </c>
      <c r="K1033" s="11">
        <v>80</v>
      </c>
      <c r="L1033" s="9">
        <v>19</v>
      </c>
      <c r="M1033" s="9">
        <v>10</v>
      </c>
      <c r="N1033" s="9"/>
      <c r="O1033" s="17"/>
      <c r="P1033" s="17">
        <f t="shared" si="958"/>
        <v>1</v>
      </c>
      <c r="Q1033" s="9">
        <v>30</v>
      </c>
      <c r="R1033" s="9"/>
      <c r="S1033" s="9">
        <v>0.33333333333333331</v>
      </c>
      <c r="T1033" s="9">
        <v>49</v>
      </c>
      <c r="U1033" s="9">
        <v>5</v>
      </c>
      <c r="V1033" s="11">
        <v>30</v>
      </c>
      <c r="W1033" s="11">
        <f t="shared" si="935"/>
        <v>30</v>
      </c>
      <c r="X1033" s="17">
        <f t="shared" si="967"/>
        <v>5</v>
      </c>
      <c r="Y1033" s="17"/>
      <c r="Z1033" s="9">
        <v>0</v>
      </c>
      <c r="AA1033" s="9"/>
      <c r="AB1033" s="17"/>
      <c r="AC1033" s="17">
        <f t="shared" si="929"/>
        <v>1</v>
      </c>
      <c r="AD1033" s="17">
        <f t="shared" si="950"/>
        <v>0</v>
      </c>
      <c r="AE1033" s="17">
        <v>0.32758620689655171</v>
      </c>
      <c r="AF1033" s="17">
        <f t="shared" si="959"/>
        <v>0</v>
      </c>
      <c r="AG1033" s="17"/>
      <c r="AH1033" s="9">
        <v>21</v>
      </c>
      <c r="AI1033" s="9"/>
      <c r="AJ1033" s="9"/>
      <c r="AK1033" s="9"/>
      <c r="AL1033" s="9">
        <v>0.39999999999999997</v>
      </c>
      <c r="AM1033" s="9"/>
      <c r="AN1033" s="9">
        <v>0</v>
      </c>
      <c r="AO1033" s="9"/>
      <c r="AP1033" s="9">
        <v>0.57142857142857151</v>
      </c>
      <c r="AQ1033" s="9">
        <f>+AVERAGE(AL1016:AL1025)</f>
        <v>0.15383221423835233</v>
      </c>
      <c r="AR1033" s="9">
        <f>+AVERAGE(AN1016:AN1025)</f>
        <v>0.27713264704961793</v>
      </c>
      <c r="AS1033" s="17">
        <f t="shared" si="937"/>
        <v>19</v>
      </c>
      <c r="AT1033" s="17">
        <f t="shared" si="938"/>
        <v>0.27368421052631575</v>
      </c>
      <c r="AU1033" s="17">
        <f t="shared" si="960"/>
        <v>0.32758620689655171</v>
      </c>
      <c r="AV1033" s="17">
        <f t="shared" si="961"/>
        <v>0.2382022471910113</v>
      </c>
      <c r="AW1033" s="17"/>
      <c r="AX1033" s="17"/>
      <c r="AY1033" s="17"/>
      <c r="AZ1033" s="17">
        <v>2</v>
      </c>
      <c r="BA1033" s="24">
        <v>0.33333333333333331</v>
      </c>
      <c r="BB1033" s="9">
        <v>19</v>
      </c>
      <c r="BC1033" s="9">
        <v>0</v>
      </c>
      <c r="BD1033" s="9">
        <f t="shared" si="962"/>
        <v>1</v>
      </c>
      <c r="BE1033" s="9" t="s">
        <v>4415</v>
      </c>
      <c r="BF1033" s="9">
        <f t="shared" si="963"/>
        <v>0</v>
      </c>
      <c r="BG1033" s="9">
        <v>1</v>
      </c>
      <c r="BH1033" s="9">
        <v>5</v>
      </c>
      <c r="BI1033" s="9">
        <v>5</v>
      </c>
      <c r="BJ1033" s="9">
        <v>0</v>
      </c>
      <c r="BK1033" s="9">
        <v>3</v>
      </c>
      <c r="BL1033" s="9">
        <v>2</v>
      </c>
      <c r="BM1033" s="9">
        <v>4</v>
      </c>
      <c r="BN1033" s="9">
        <v>0</v>
      </c>
      <c r="BO1033" s="9">
        <v>2</v>
      </c>
      <c r="BP1033" s="9" t="s">
        <v>4416</v>
      </c>
      <c r="BQ1033" s="9">
        <f t="shared" si="918"/>
        <v>0.4</v>
      </c>
      <c r="BR1033" s="34">
        <f t="shared" ref="BR1033" si="973">BR1011</f>
        <v>0</v>
      </c>
      <c r="BS1033" s="34">
        <f t="shared" si="971"/>
        <v>0.6</v>
      </c>
      <c r="BT1033" s="9"/>
      <c r="BU1033" s="9"/>
      <c r="BV1033" s="9"/>
      <c r="BW1033" s="9"/>
      <c r="BX1033" s="9"/>
      <c r="BY1033" s="9"/>
      <c r="BZ1033" s="22">
        <f t="shared" si="952"/>
        <v>0</v>
      </c>
      <c r="CA1033" s="22">
        <f t="shared" si="953"/>
        <v>8</v>
      </c>
      <c r="CB1033" s="22">
        <f t="shared" si="954"/>
        <v>0.6</v>
      </c>
      <c r="CC1033" s="22">
        <f t="shared" si="955"/>
        <v>0</v>
      </c>
      <c r="CD1033" s="22">
        <f t="shared" si="956"/>
        <v>1</v>
      </c>
      <c r="CK1033" s="23">
        <v>0.65517241379310343</v>
      </c>
      <c r="CL1033" s="23">
        <f t="shared" si="957"/>
        <v>2</v>
      </c>
      <c r="CM1033" s="23">
        <f t="shared" si="965"/>
        <v>0.30766442847670467</v>
      </c>
      <c r="CN1033" s="23">
        <f t="shared" si="966"/>
        <v>0.55426529409923586</v>
      </c>
      <c r="CQ1033" s="49">
        <v>4</v>
      </c>
    </row>
    <row r="1034" spans="1:95" ht="11.25" customHeight="1">
      <c r="A1034" s="9">
        <v>10</v>
      </c>
      <c r="B1034" s="9">
        <v>2</v>
      </c>
      <c r="C1034" s="9" t="str">
        <f t="shared" si="906"/>
        <v>8</v>
      </c>
      <c r="D1034" s="10" t="s">
        <v>4221</v>
      </c>
      <c r="E1034" s="9">
        <v>19</v>
      </c>
      <c r="F1034" s="9">
        <v>1</v>
      </c>
      <c r="G1034" s="9">
        <v>0</v>
      </c>
      <c r="H1034" s="9">
        <v>1</v>
      </c>
      <c r="I1034" s="9">
        <v>0</v>
      </c>
      <c r="J1034" s="9">
        <v>0</v>
      </c>
      <c r="K1034" s="11">
        <v>10</v>
      </c>
      <c r="L1034" s="9">
        <v>39</v>
      </c>
      <c r="M1034" s="9">
        <v>10</v>
      </c>
      <c r="N1034" s="9"/>
      <c r="O1034" s="17"/>
      <c r="P1034" s="17">
        <f t="shared" si="958"/>
        <v>1</v>
      </c>
      <c r="Q1034" s="9">
        <v>40</v>
      </c>
      <c r="R1034" s="9"/>
      <c r="S1034" s="9">
        <v>0.25</v>
      </c>
      <c r="T1034" s="9">
        <v>79</v>
      </c>
      <c r="U1034" s="9">
        <v>35</v>
      </c>
      <c r="V1034" s="11">
        <v>30</v>
      </c>
      <c r="W1034" s="11">
        <f t="shared" si="935"/>
        <v>30</v>
      </c>
      <c r="X1034" s="17">
        <f t="shared" si="967"/>
        <v>30</v>
      </c>
      <c r="Y1034" s="17"/>
      <c r="Z1034" s="9">
        <v>19</v>
      </c>
      <c r="AA1034" s="9"/>
      <c r="AB1034" s="17"/>
      <c r="AC1034" s="17">
        <f t="shared" si="929"/>
        <v>56</v>
      </c>
      <c r="AD1034" s="17">
        <f t="shared" si="950"/>
        <v>0.3392857142857143</v>
      </c>
      <c r="AE1034" s="17">
        <v>0</v>
      </c>
      <c r="AF1034" s="17">
        <f t="shared" si="959"/>
        <v>19</v>
      </c>
      <c r="AG1034" s="17"/>
      <c r="AH1034" s="9">
        <v>66</v>
      </c>
      <c r="AI1034" s="9"/>
      <c r="AJ1034" s="9"/>
      <c r="AK1034" s="9"/>
      <c r="AL1034" s="9">
        <v>0.15</v>
      </c>
      <c r="AM1034" s="9"/>
      <c r="AN1034" s="9">
        <v>0.3392857142857143</v>
      </c>
      <c r="AO1034" s="9"/>
      <c r="AP1034" s="9">
        <v>0.25454545454545457</v>
      </c>
      <c r="AQ1034" s="9">
        <f>+AVERAGE(AL1016:AL1025)</f>
        <v>0.15383221423835233</v>
      </c>
      <c r="AR1034" s="9">
        <f>+AVERAGE(AN1016:AN1025)</f>
        <v>0.27713264704961793</v>
      </c>
      <c r="AS1034" s="17">
        <f t="shared" si="937"/>
        <v>30</v>
      </c>
      <c r="AT1034" s="17">
        <f t="shared" si="938"/>
        <v>0.39999999999999997</v>
      </c>
      <c r="AU1034" s="17">
        <f t="shared" si="960"/>
        <v>0</v>
      </c>
      <c r="AV1034" s="17">
        <f t="shared" si="961"/>
        <v>0.57142857142857151</v>
      </c>
      <c r="AW1034" s="17"/>
      <c r="AX1034" s="17"/>
      <c r="AY1034" s="17"/>
      <c r="AZ1034" s="17">
        <v>2</v>
      </c>
      <c r="BA1034" s="24">
        <v>0.33333333333333331</v>
      </c>
      <c r="BB1034" s="9">
        <v>19</v>
      </c>
      <c r="BC1034" s="9">
        <v>0</v>
      </c>
      <c r="BD1034" s="9">
        <f t="shared" si="962"/>
        <v>1</v>
      </c>
      <c r="BE1034" s="9" t="s">
        <v>4415</v>
      </c>
      <c r="BF1034" s="9">
        <f t="shared" si="963"/>
        <v>0</v>
      </c>
      <c r="BG1034" s="9">
        <v>1</v>
      </c>
      <c r="BH1034" s="9">
        <v>5</v>
      </c>
      <c r="BI1034" s="9">
        <v>5</v>
      </c>
      <c r="BJ1034" s="9">
        <v>0</v>
      </c>
      <c r="BK1034" s="9">
        <v>3</v>
      </c>
      <c r="BL1034" s="9">
        <v>2</v>
      </c>
      <c r="BM1034" s="9">
        <v>4</v>
      </c>
      <c r="BN1034" s="9">
        <v>0</v>
      </c>
      <c r="BO1034" s="9">
        <v>2</v>
      </c>
      <c r="BP1034" s="9" t="s">
        <v>4416</v>
      </c>
      <c r="BQ1034" s="9">
        <f t="shared" si="918"/>
        <v>0.4</v>
      </c>
      <c r="BR1034" s="34">
        <f t="shared" ref="BR1034" si="974">BR1012</f>
        <v>0</v>
      </c>
      <c r="BS1034" s="34">
        <f t="shared" si="971"/>
        <v>0.6</v>
      </c>
      <c r="BT1034" s="9"/>
      <c r="BU1034" s="9"/>
      <c r="BV1034" s="9"/>
      <c r="BW1034" s="9"/>
      <c r="BX1034" s="9"/>
      <c r="BY1034" s="9"/>
      <c r="BZ1034" s="22">
        <f t="shared" si="952"/>
        <v>0</v>
      </c>
      <c r="CA1034" s="22">
        <f t="shared" si="953"/>
        <v>9</v>
      </c>
      <c r="CB1034" s="22">
        <f t="shared" si="954"/>
        <v>0.6</v>
      </c>
      <c r="CC1034" s="22">
        <f t="shared" si="955"/>
        <v>0</v>
      </c>
      <c r="CD1034" s="22">
        <f t="shared" si="956"/>
        <v>1</v>
      </c>
      <c r="CK1034" s="23">
        <v>0</v>
      </c>
      <c r="CL1034" s="23">
        <f t="shared" si="957"/>
        <v>2</v>
      </c>
      <c r="CM1034" s="23">
        <f t="shared" si="965"/>
        <v>0.30766442847670467</v>
      </c>
      <c r="CN1034" s="23">
        <f t="shared" si="966"/>
        <v>0.55426529409923586</v>
      </c>
      <c r="CQ1034" s="49">
        <v>4</v>
      </c>
    </row>
    <row r="1035" spans="1:95" ht="11.25" customHeight="1">
      <c r="A1035" s="9">
        <v>10</v>
      </c>
      <c r="B1035" s="9">
        <v>2</v>
      </c>
      <c r="C1035" s="9" t="str">
        <f t="shared" si="906"/>
        <v>8</v>
      </c>
      <c r="D1035" s="10" t="s">
        <v>4221</v>
      </c>
      <c r="E1035" s="9">
        <v>20</v>
      </c>
      <c r="F1035" s="9">
        <v>1</v>
      </c>
      <c r="G1035" s="9">
        <v>0</v>
      </c>
      <c r="H1035" s="9">
        <v>1</v>
      </c>
      <c r="I1035" s="9">
        <v>0</v>
      </c>
      <c r="J1035" s="9">
        <v>0</v>
      </c>
      <c r="K1035" s="11">
        <v>10</v>
      </c>
      <c r="L1035" s="9">
        <v>69</v>
      </c>
      <c r="M1035" s="9">
        <v>7</v>
      </c>
      <c r="N1035" s="17">
        <f>SUM(M1026:M1035)</f>
        <v>65</v>
      </c>
      <c r="O1035" s="17"/>
      <c r="P1035" s="17">
        <f t="shared" si="958"/>
        <v>1</v>
      </c>
      <c r="Q1035" s="9">
        <v>19</v>
      </c>
      <c r="R1035" s="9"/>
      <c r="S1035" s="9">
        <v>0.36842105263157893</v>
      </c>
      <c r="T1035" s="9">
        <v>88</v>
      </c>
      <c r="U1035" s="9">
        <v>40</v>
      </c>
      <c r="V1035" s="11">
        <v>30</v>
      </c>
      <c r="W1035" s="11">
        <f t="shared" si="935"/>
        <v>30</v>
      </c>
      <c r="X1035" s="17">
        <f t="shared" si="967"/>
        <v>30</v>
      </c>
      <c r="Y1035" s="17"/>
      <c r="Z1035" s="9">
        <v>19</v>
      </c>
      <c r="AA1035" s="17">
        <f>SUM(Z1026:Z1035)</f>
        <v>130</v>
      </c>
      <c r="AB1035" s="17"/>
      <c r="AC1035" s="17">
        <f t="shared" si="929"/>
        <v>57</v>
      </c>
      <c r="AD1035" s="17">
        <f t="shared" si="950"/>
        <v>0.33333333333333331</v>
      </c>
      <c r="AE1035" s="17">
        <v>0.3392857142857143</v>
      </c>
      <c r="AF1035" s="17">
        <f t="shared" si="959"/>
        <v>22</v>
      </c>
      <c r="AG1035" s="17">
        <f>+SUM(AF1026:AF1035)</f>
        <v>165</v>
      </c>
      <c r="AH1035" s="9">
        <v>88</v>
      </c>
      <c r="AI1035" s="9"/>
      <c r="AJ1035" s="9"/>
      <c r="AK1035" s="9"/>
      <c r="AL1035" s="9">
        <v>0.4210526315789474</v>
      </c>
      <c r="AM1035" s="9"/>
      <c r="AN1035" s="9">
        <v>0.33333333333333331</v>
      </c>
      <c r="AO1035" s="9"/>
      <c r="AP1035" s="9">
        <v>0.17727272727272725</v>
      </c>
      <c r="AQ1035" s="9">
        <f>+AVERAGE(AL1016:AL1025)</f>
        <v>0.15383221423835233</v>
      </c>
      <c r="AR1035" s="9">
        <f>+AVERAGE(AN1016:AN1025)</f>
        <v>0.27713264704961793</v>
      </c>
      <c r="AS1035" s="17">
        <f t="shared" si="937"/>
        <v>40</v>
      </c>
      <c r="AT1035" s="17">
        <f t="shared" si="938"/>
        <v>0.15</v>
      </c>
      <c r="AU1035" s="17">
        <f t="shared" si="960"/>
        <v>0.3392857142857143</v>
      </c>
      <c r="AV1035" s="17">
        <f t="shared" si="961"/>
        <v>0.25454545454545457</v>
      </c>
      <c r="AW1035" s="17"/>
      <c r="AX1035" s="17"/>
      <c r="AY1035" s="17"/>
      <c r="AZ1035" s="17">
        <v>2</v>
      </c>
      <c r="BA1035" s="24">
        <v>0.33333333333333331</v>
      </c>
      <c r="BB1035" s="9">
        <v>19</v>
      </c>
      <c r="BC1035" s="9">
        <v>0</v>
      </c>
      <c r="BD1035" s="9">
        <f t="shared" si="962"/>
        <v>1</v>
      </c>
      <c r="BE1035" s="9" t="s">
        <v>4415</v>
      </c>
      <c r="BF1035" s="9">
        <f t="shared" si="963"/>
        <v>0</v>
      </c>
      <c r="BG1035" s="9">
        <v>1</v>
      </c>
      <c r="BH1035" s="9">
        <v>5</v>
      </c>
      <c r="BI1035" s="9">
        <v>5</v>
      </c>
      <c r="BJ1035" s="9">
        <v>0</v>
      </c>
      <c r="BK1035" s="9">
        <v>3</v>
      </c>
      <c r="BL1035" s="9">
        <v>2</v>
      </c>
      <c r="BM1035" s="9">
        <v>4</v>
      </c>
      <c r="BN1035" s="9">
        <v>0</v>
      </c>
      <c r="BO1035" s="9">
        <v>2</v>
      </c>
      <c r="BP1035" s="9" t="s">
        <v>4416</v>
      </c>
      <c r="BQ1035" s="9">
        <f t="shared" si="918"/>
        <v>0.4</v>
      </c>
      <c r="BR1035" s="34">
        <f t="shared" ref="BR1035" si="975">BR1013</f>
        <v>0</v>
      </c>
      <c r="BS1035" s="34">
        <f t="shared" si="971"/>
        <v>0.6</v>
      </c>
      <c r="BT1035" s="9"/>
      <c r="BU1035" s="9"/>
      <c r="BV1035" s="9"/>
      <c r="BW1035" s="9">
        <f>SUM(AF1026:AF1035)</f>
        <v>165</v>
      </c>
      <c r="BX1035" s="9"/>
      <c r="BY1035" s="9">
        <f t="shared" ref="BY1035" si="976">SUM(BW1025,BW1035)</f>
        <v>371</v>
      </c>
      <c r="BZ1035" s="22">
        <f t="shared" si="952"/>
        <v>0</v>
      </c>
      <c r="CA1035" s="22">
        <f t="shared" si="953"/>
        <v>10</v>
      </c>
      <c r="CB1035" s="22">
        <f t="shared" si="954"/>
        <v>0.6</v>
      </c>
      <c r="CC1035" s="22">
        <f t="shared" si="955"/>
        <v>0</v>
      </c>
      <c r="CD1035" s="22">
        <f t="shared" si="956"/>
        <v>1</v>
      </c>
      <c r="CK1035" s="23">
        <v>0.6785714285714286</v>
      </c>
      <c r="CL1035" s="23">
        <f t="shared" si="957"/>
        <v>2</v>
      </c>
      <c r="CM1035" s="23">
        <f t="shared" si="965"/>
        <v>0.30766442847670467</v>
      </c>
      <c r="CN1035" s="23">
        <f t="shared" si="966"/>
        <v>0.55426529409923586</v>
      </c>
      <c r="CQ1035" s="49">
        <v>3</v>
      </c>
    </row>
    <row r="1036" spans="1:95" ht="11.25" customHeight="1">
      <c r="A1036" s="9">
        <v>10</v>
      </c>
      <c r="B1036" s="9">
        <v>3</v>
      </c>
      <c r="C1036" s="9" t="str">
        <f t="shared" si="906"/>
        <v>32</v>
      </c>
      <c r="D1036" s="10" t="s">
        <v>4222</v>
      </c>
      <c r="E1036" s="9">
        <v>-2</v>
      </c>
      <c r="F1036" s="9">
        <v>1</v>
      </c>
      <c r="G1036" s="9">
        <v>0</v>
      </c>
      <c r="H1036" s="9">
        <v>0</v>
      </c>
      <c r="I1036" s="9">
        <v>0</v>
      </c>
      <c r="J1036" s="9">
        <v>0</v>
      </c>
      <c r="K1036" s="11">
        <v>25</v>
      </c>
      <c r="L1036" s="9">
        <v>50</v>
      </c>
      <c r="M1036" s="9">
        <v>7</v>
      </c>
      <c r="N1036" s="9"/>
      <c r="O1036" s="17"/>
      <c r="P1036" s="17">
        <f t="shared" si="958"/>
        <v>1</v>
      </c>
      <c r="Q1036" s="9">
        <v>35</v>
      </c>
      <c r="R1036" s="9"/>
      <c r="S1036" s="9">
        <v>0.2</v>
      </c>
      <c r="T1036" s="9">
        <v>85</v>
      </c>
      <c r="U1036" s="9">
        <v>40</v>
      </c>
      <c r="V1036" s="11">
        <v>30</v>
      </c>
      <c r="W1036" s="18"/>
      <c r="X1036" s="17">
        <f t="shared" si="967"/>
        <v>30</v>
      </c>
      <c r="Y1036" s="17"/>
      <c r="Z1036" s="9">
        <v>18</v>
      </c>
      <c r="AA1036" s="9"/>
      <c r="AB1036" s="17"/>
      <c r="AC1036" s="17">
        <f>AC1014</f>
        <v>55</v>
      </c>
      <c r="AD1036" s="17">
        <f t="shared" si="950"/>
        <v>0.32727272727272727</v>
      </c>
      <c r="AE1036" s="17"/>
      <c r="AF1036" s="17">
        <f t="shared" si="959"/>
        <v>21</v>
      </c>
      <c r="AG1036" s="17"/>
      <c r="AH1036" s="9">
        <v>70</v>
      </c>
      <c r="AI1036" s="9"/>
      <c r="AJ1036" s="9"/>
      <c r="AK1036" s="9"/>
      <c r="AL1036" s="9">
        <v>0</v>
      </c>
      <c r="AM1036" s="9"/>
      <c r="AN1036" s="9">
        <v>0.32727272727272727</v>
      </c>
      <c r="AO1036" s="9"/>
      <c r="AP1036" s="9">
        <v>0.31999999999999995</v>
      </c>
      <c r="AQ1036" s="22"/>
      <c r="AR1036" s="22"/>
      <c r="AS1036" s="17"/>
      <c r="AT1036" s="17"/>
      <c r="AU1036" s="17"/>
      <c r="AV1036" s="17"/>
      <c r="AW1036" s="17"/>
      <c r="AX1036" s="17"/>
      <c r="AY1036" s="17"/>
      <c r="AZ1036" s="17">
        <v>2</v>
      </c>
      <c r="BA1036" s="24">
        <v>0.33333333333333331</v>
      </c>
      <c r="BB1036" s="9">
        <v>18</v>
      </c>
      <c r="BC1036" s="9">
        <v>1</v>
      </c>
      <c r="BD1036" s="9">
        <f t="shared" si="962"/>
        <v>0</v>
      </c>
      <c r="BE1036" s="9" t="s">
        <v>4364</v>
      </c>
      <c r="BF1036" s="9">
        <f t="shared" si="963"/>
        <v>0</v>
      </c>
      <c r="BG1036" s="9">
        <v>1</v>
      </c>
      <c r="BH1036" s="9">
        <v>4</v>
      </c>
      <c r="BI1036" s="9">
        <v>4</v>
      </c>
      <c r="BJ1036" s="9">
        <v>1</v>
      </c>
      <c r="BK1036" s="9">
        <v>3</v>
      </c>
      <c r="BL1036" s="9">
        <v>3</v>
      </c>
      <c r="BM1036" s="9">
        <v>1</v>
      </c>
      <c r="BN1036" s="9">
        <v>0</v>
      </c>
      <c r="BO1036" s="9">
        <v>0</v>
      </c>
      <c r="BP1036" s="9" t="s">
        <v>4417</v>
      </c>
      <c r="BQ1036" s="22"/>
      <c r="BR1036" s="34">
        <f>BR1014</f>
        <v>0</v>
      </c>
      <c r="BS1036" s="34">
        <f>BS1014</f>
        <v>0.6</v>
      </c>
      <c r="BT1036" s="22"/>
      <c r="BU1036" s="22"/>
      <c r="BV1036" s="22"/>
      <c r="BW1036" s="22"/>
      <c r="BX1036" s="22"/>
      <c r="BY1036" s="22"/>
      <c r="BZ1036" s="22">
        <f t="shared" si="952"/>
        <v>0</v>
      </c>
      <c r="CA1036" s="22">
        <f t="shared" si="953"/>
        <v>0</v>
      </c>
      <c r="CB1036" s="22">
        <f t="shared" si="954"/>
        <v>0</v>
      </c>
      <c r="CC1036" s="22">
        <f t="shared" si="955"/>
        <v>0.6</v>
      </c>
      <c r="CD1036" s="22">
        <f t="shared" si="956"/>
        <v>0</v>
      </c>
      <c r="CK1036" s="23" t="s">
        <v>2085</v>
      </c>
      <c r="CL1036" s="23">
        <f t="shared" si="957"/>
        <v>3</v>
      </c>
      <c r="CM1036" s="23" t="str">
        <f t="shared" si="965"/>
        <v/>
      </c>
      <c r="CN1036" s="23" t="str">
        <f t="shared" si="966"/>
        <v/>
      </c>
      <c r="CQ1036" s="49">
        <v>2</v>
      </c>
    </row>
    <row r="1037" spans="1:95" ht="11.25" customHeight="1">
      <c r="A1037" s="9">
        <v>10</v>
      </c>
      <c r="B1037" s="9">
        <v>3</v>
      </c>
      <c r="C1037" s="9" t="str">
        <f t="shared" si="906"/>
        <v>32</v>
      </c>
      <c r="D1037" s="10" t="s">
        <v>4222</v>
      </c>
      <c r="E1037" s="9">
        <v>-1</v>
      </c>
      <c r="F1037" s="9">
        <v>1</v>
      </c>
      <c r="G1037" s="9">
        <v>0</v>
      </c>
      <c r="H1037" s="9">
        <v>0</v>
      </c>
      <c r="I1037" s="9">
        <v>0</v>
      </c>
      <c r="J1037" s="9">
        <v>0</v>
      </c>
      <c r="K1037" s="11">
        <v>25</v>
      </c>
      <c r="L1037" s="9">
        <v>60</v>
      </c>
      <c r="M1037" s="9">
        <v>6</v>
      </c>
      <c r="N1037" s="9"/>
      <c r="O1037" s="17"/>
      <c r="P1037" s="17">
        <f t="shared" si="958"/>
        <v>1</v>
      </c>
      <c r="Q1037" s="9">
        <v>39</v>
      </c>
      <c r="R1037" s="9"/>
      <c r="S1037" s="9">
        <v>0.15384615384615385</v>
      </c>
      <c r="T1037" s="9">
        <v>99</v>
      </c>
      <c r="U1037" s="9">
        <v>40</v>
      </c>
      <c r="V1037" s="11">
        <v>30</v>
      </c>
      <c r="W1037" s="11">
        <f>V1036</f>
        <v>30</v>
      </c>
      <c r="X1037" s="17">
        <f t="shared" si="967"/>
        <v>30</v>
      </c>
      <c r="Y1037" s="17"/>
      <c r="Z1037" s="9">
        <v>15</v>
      </c>
      <c r="AA1037" s="9"/>
      <c r="AB1037" s="17"/>
      <c r="AC1037" s="17">
        <f t="shared" si="929"/>
        <v>53</v>
      </c>
      <c r="AD1037" s="17">
        <f t="shared" si="950"/>
        <v>0.28301886792452829</v>
      </c>
      <c r="AE1037" s="17">
        <v>0.32727272727272727</v>
      </c>
      <c r="AF1037" s="17">
        <f t="shared" si="959"/>
        <v>19</v>
      </c>
      <c r="AG1037" s="17"/>
      <c r="AH1037" s="9">
        <v>64</v>
      </c>
      <c r="AI1037" s="9"/>
      <c r="AJ1037" s="9"/>
      <c r="AK1037" s="9"/>
      <c r="AL1037" s="9">
        <v>0.13333333333333336</v>
      </c>
      <c r="AM1037" s="9"/>
      <c r="AN1037" s="9">
        <v>0.28301886792452829</v>
      </c>
      <c r="AO1037" s="9"/>
      <c r="AP1037" s="9">
        <v>0.32500000000000001</v>
      </c>
      <c r="AQ1037" s="9"/>
      <c r="AR1037" s="9"/>
      <c r="AS1037" s="17">
        <f>+Q1036</f>
        <v>35</v>
      </c>
      <c r="AT1037" s="17">
        <f t="shared" ref="AT1037" si="977">+AL1036</f>
        <v>0</v>
      </c>
      <c r="AU1037" s="17">
        <f t="shared" ref="AU1037" si="978">+AN1036</f>
        <v>0.32727272727272727</v>
      </c>
      <c r="AV1037" s="17">
        <f t="shared" ref="AV1037" si="979">+AP1036</f>
        <v>0.31999999999999995</v>
      </c>
      <c r="AW1037" s="17"/>
      <c r="AX1037" s="17"/>
      <c r="AY1037" s="17"/>
      <c r="AZ1037" s="17">
        <v>2</v>
      </c>
      <c r="BA1037" s="24">
        <v>0.33333333333333331</v>
      </c>
      <c r="BB1037" s="9">
        <v>18</v>
      </c>
      <c r="BC1037" s="9">
        <v>1</v>
      </c>
      <c r="BD1037" s="9">
        <f t="shared" si="962"/>
        <v>0</v>
      </c>
      <c r="BE1037" s="9" t="s">
        <v>4364</v>
      </c>
      <c r="BF1037" s="9">
        <f t="shared" si="963"/>
        <v>0</v>
      </c>
      <c r="BG1037" s="9">
        <v>1</v>
      </c>
      <c r="BH1037" s="9">
        <v>4</v>
      </c>
      <c r="BI1037" s="9">
        <v>4</v>
      </c>
      <c r="BJ1037" s="9">
        <v>1</v>
      </c>
      <c r="BK1037" s="9">
        <v>3</v>
      </c>
      <c r="BL1037" s="9">
        <v>3</v>
      </c>
      <c r="BM1037" s="9">
        <v>1</v>
      </c>
      <c r="BN1037" s="9">
        <v>0</v>
      </c>
      <c r="BO1037" s="9">
        <v>0</v>
      </c>
      <c r="BP1037" s="9" t="s">
        <v>4417</v>
      </c>
      <c r="BQ1037" s="9">
        <f t="shared" ref="BQ1037" si="980">SUM(BD1037,BD1059,BD1081,BD1103,BD1125)/5</f>
        <v>0.2</v>
      </c>
      <c r="BR1037" s="34">
        <f t="shared" ref="BR1037:BS1057" si="981">BR1015</f>
        <v>0</v>
      </c>
      <c r="BS1037" s="34">
        <f t="shared" si="981"/>
        <v>0.6</v>
      </c>
      <c r="BT1037" s="9"/>
      <c r="BU1037" s="9"/>
      <c r="BV1037" s="9"/>
      <c r="BW1037" s="9"/>
      <c r="BX1037" s="9"/>
      <c r="BY1037" s="9"/>
      <c r="BZ1037" s="22">
        <f t="shared" si="952"/>
        <v>0</v>
      </c>
      <c r="CA1037" s="22">
        <f t="shared" si="953"/>
        <v>0</v>
      </c>
      <c r="CB1037" s="22">
        <f t="shared" si="954"/>
        <v>0</v>
      </c>
      <c r="CC1037" s="22">
        <f t="shared" si="955"/>
        <v>0.6</v>
      </c>
      <c r="CD1037" s="22">
        <f t="shared" si="956"/>
        <v>0</v>
      </c>
      <c r="CK1037" s="23">
        <v>0.98181818181818181</v>
      </c>
      <c r="CL1037" s="23">
        <f t="shared" si="957"/>
        <v>3</v>
      </c>
      <c r="CM1037" s="23" t="str">
        <f t="shared" si="965"/>
        <v/>
      </c>
      <c r="CN1037" s="23" t="str">
        <f t="shared" si="966"/>
        <v/>
      </c>
      <c r="CQ1037" s="49">
        <v>1</v>
      </c>
    </row>
    <row r="1038" spans="1:95" ht="11.25" customHeight="1">
      <c r="A1038" s="9">
        <v>10</v>
      </c>
      <c r="B1038" s="9">
        <v>3</v>
      </c>
      <c r="C1038" s="9" t="str">
        <f t="shared" si="906"/>
        <v>32</v>
      </c>
      <c r="D1038" s="10" t="s">
        <v>4222</v>
      </c>
      <c r="E1038" s="9">
        <v>1</v>
      </c>
      <c r="F1038" s="9">
        <v>1</v>
      </c>
      <c r="G1038" s="9">
        <v>0</v>
      </c>
      <c r="H1038" s="9">
        <v>0</v>
      </c>
      <c r="I1038" s="9">
        <v>0</v>
      </c>
      <c r="J1038" s="9">
        <v>0</v>
      </c>
      <c r="K1038" s="11">
        <v>25</v>
      </c>
      <c r="L1038" s="9">
        <v>75</v>
      </c>
      <c r="M1038" s="9">
        <v>6</v>
      </c>
      <c r="N1038" s="17">
        <f>SUM(M1038:M1038)</f>
        <v>6</v>
      </c>
      <c r="O1038" s="17"/>
      <c r="P1038" s="17">
        <f t="shared" si="958"/>
        <v>1</v>
      </c>
      <c r="Q1038" s="9">
        <v>35</v>
      </c>
      <c r="R1038" s="9"/>
      <c r="S1038" s="9">
        <v>0.17142857142857143</v>
      </c>
      <c r="T1038" s="9">
        <v>100</v>
      </c>
      <c r="U1038" s="9">
        <v>40</v>
      </c>
      <c r="V1038" s="11">
        <v>30</v>
      </c>
      <c r="W1038" s="11">
        <f t="shared" ref="W1038:W1057" si="982">V1037</f>
        <v>30</v>
      </c>
      <c r="X1038" s="17">
        <f t="shared" si="967"/>
        <v>30</v>
      </c>
      <c r="Y1038" s="17"/>
      <c r="Z1038" s="9">
        <v>15</v>
      </c>
      <c r="AA1038" s="17">
        <f>SUM(Z1038:Z1038)</f>
        <v>15</v>
      </c>
      <c r="AB1038" s="17"/>
      <c r="AC1038" s="17">
        <f t="shared" si="929"/>
        <v>66</v>
      </c>
      <c r="AD1038" s="17">
        <f t="shared" si="950"/>
        <v>0.22727272727272727</v>
      </c>
      <c r="AE1038" s="17">
        <v>0.28301886792452829</v>
      </c>
      <c r="AF1038" s="17">
        <f t="shared" si="959"/>
        <v>19</v>
      </c>
      <c r="AG1038" s="17"/>
      <c r="AH1038" s="9">
        <v>81</v>
      </c>
      <c r="AI1038" s="9"/>
      <c r="AJ1038" s="9"/>
      <c r="AK1038" s="9"/>
      <c r="AL1038" s="9">
        <v>0.12571428571428572</v>
      </c>
      <c r="AM1038" s="9"/>
      <c r="AN1038" s="9">
        <v>0.22727272727272727</v>
      </c>
      <c r="AO1038" s="9"/>
      <c r="AP1038" s="9">
        <v>0.18765432098765431</v>
      </c>
      <c r="AQ1038" s="9"/>
      <c r="AR1038" s="9"/>
      <c r="AZ1038">
        <v>2</v>
      </c>
      <c r="BA1038" s="24">
        <v>0.33333333333333331</v>
      </c>
      <c r="BB1038" s="9">
        <v>18</v>
      </c>
      <c r="BC1038" s="9">
        <v>1</v>
      </c>
      <c r="BD1038" s="9">
        <f t="shared" si="962"/>
        <v>0</v>
      </c>
      <c r="BE1038" s="9" t="s">
        <v>4364</v>
      </c>
      <c r="BF1038" s="9">
        <f t="shared" si="963"/>
        <v>0</v>
      </c>
      <c r="BG1038" s="9">
        <v>1</v>
      </c>
      <c r="BH1038" s="9">
        <v>4</v>
      </c>
      <c r="BI1038" s="9">
        <v>4</v>
      </c>
      <c r="BJ1038" s="9">
        <v>1</v>
      </c>
      <c r="BK1038" s="9">
        <v>3</v>
      </c>
      <c r="BL1038" s="9">
        <v>3</v>
      </c>
      <c r="BM1038" s="9">
        <v>1</v>
      </c>
      <c r="BN1038" s="9">
        <v>0</v>
      </c>
      <c r="BO1038" s="9">
        <v>0</v>
      </c>
      <c r="BP1038" s="9" t="s">
        <v>4417</v>
      </c>
      <c r="BQ1038" s="9">
        <f t="shared" si="918"/>
        <v>0.2</v>
      </c>
      <c r="BR1038" s="34">
        <f t="shared" si="981"/>
        <v>0</v>
      </c>
      <c r="BS1038" s="34">
        <f t="shared" si="981"/>
        <v>0.6</v>
      </c>
      <c r="BT1038" s="9"/>
      <c r="BU1038" s="9"/>
      <c r="BV1038" s="9"/>
      <c r="BW1038" s="9"/>
      <c r="BX1038" s="9"/>
      <c r="BY1038" s="9"/>
      <c r="BZ1038" s="22">
        <f t="shared" si="952"/>
        <v>1</v>
      </c>
      <c r="CA1038" s="22">
        <f t="shared" si="953"/>
        <v>0</v>
      </c>
      <c r="CB1038" s="22">
        <f t="shared" si="954"/>
        <v>0</v>
      </c>
      <c r="CC1038" s="22">
        <f t="shared" si="955"/>
        <v>0.6</v>
      </c>
      <c r="CD1038" s="22">
        <f t="shared" si="956"/>
        <v>0</v>
      </c>
      <c r="CK1038" s="23">
        <v>0.84905660377358494</v>
      </c>
      <c r="CL1038" s="23">
        <f t="shared" si="957"/>
        <v>3</v>
      </c>
      <c r="CM1038" s="23" t="str">
        <f t="shared" si="965"/>
        <v/>
      </c>
      <c r="CN1038" s="23" t="str">
        <f t="shared" si="966"/>
        <v/>
      </c>
      <c r="CQ1038" s="49">
        <v>3</v>
      </c>
    </row>
    <row r="1039" spans="1:95" ht="11.25" customHeight="1">
      <c r="A1039" s="9">
        <v>10</v>
      </c>
      <c r="B1039" s="9">
        <v>3</v>
      </c>
      <c r="C1039" s="9" t="str">
        <f t="shared" si="906"/>
        <v>32</v>
      </c>
      <c r="D1039" s="10" t="s">
        <v>4222</v>
      </c>
      <c r="E1039" s="9">
        <v>2</v>
      </c>
      <c r="F1039" s="9">
        <v>1</v>
      </c>
      <c r="G1039" s="9">
        <v>0</v>
      </c>
      <c r="H1039" s="9">
        <v>0</v>
      </c>
      <c r="I1039" s="9">
        <v>0</v>
      </c>
      <c r="J1039" s="9">
        <v>0</v>
      </c>
      <c r="K1039" s="11">
        <v>25</v>
      </c>
      <c r="L1039" s="9">
        <v>75</v>
      </c>
      <c r="M1039" s="9">
        <v>6</v>
      </c>
      <c r="N1039" s="17">
        <f>SUM(M1038:M1039)</f>
        <v>12</v>
      </c>
      <c r="O1039" s="17"/>
      <c r="P1039" s="17">
        <f t="shared" si="958"/>
        <v>1</v>
      </c>
      <c r="Q1039" s="9">
        <v>27</v>
      </c>
      <c r="R1039" s="9"/>
      <c r="S1039" s="9">
        <v>0.22222222222222221</v>
      </c>
      <c r="T1039" s="9">
        <v>100</v>
      </c>
      <c r="U1039" s="9">
        <v>40</v>
      </c>
      <c r="V1039" s="11">
        <v>30</v>
      </c>
      <c r="W1039" s="11">
        <f t="shared" si="982"/>
        <v>30</v>
      </c>
      <c r="X1039" s="17">
        <f t="shared" si="967"/>
        <v>30</v>
      </c>
      <c r="Y1039" s="17"/>
      <c r="Z1039" s="9">
        <v>15</v>
      </c>
      <c r="AA1039" s="17">
        <f>SUM(Z1038:Z1039)</f>
        <v>30</v>
      </c>
      <c r="AB1039" s="17"/>
      <c r="AC1039" s="17">
        <f t="shared" si="929"/>
        <v>55</v>
      </c>
      <c r="AD1039" s="17">
        <f t="shared" si="950"/>
        <v>0.27272727272727271</v>
      </c>
      <c r="AE1039" s="17">
        <v>0.22727272727272727</v>
      </c>
      <c r="AF1039" s="17">
        <f t="shared" si="959"/>
        <v>19</v>
      </c>
      <c r="AG1039" s="17"/>
      <c r="AH1039" s="9">
        <v>78</v>
      </c>
      <c r="AI1039" s="9"/>
      <c r="AJ1039" s="9"/>
      <c r="AK1039" s="9"/>
      <c r="AL1039" s="9">
        <v>0.1037037037037037</v>
      </c>
      <c r="AM1039" s="9"/>
      <c r="AN1039" s="9">
        <v>0.27272727272727271</v>
      </c>
      <c r="AO1039" s="9"/>
      <c r="AP1039" s="9">
        <v>0.22564102564102564</v>
      </c>
      <c r="AQ1039" s="9"/>
      <c r="AR1039" s="9"/>
      <c r="AS1039" s="17">
        <f t="shared" ref="AS1039:AS1057" si="983">+Q1038</f>
        <v>35</v>
      </c>
      <c r="AT1039" s="17">
        <f t="shared" si="938"/>
        <v>0.12571428571428572</v>
      </c>
      <c r="AU1039" s="17">
        <f t="shared" ref="AU1039:AU1047" si="984">+AN1038</f>
        <v>0.22727272727272727</v>
      </c>
      <c r="AV1039" s="17">
        <f t="shared" ref="AV1039:AV1047" si="985">+AP1038</f>
        <v>0.18765432098765431</v>
      </c>
      <c r="AW1039" s="17"/>
      <c r="AX1039" s="17"/>
      <c r="AY1039" s="17"/>
      <c r="AZ1039" s="17">
        <v>2</v>
      </c>
      <c r="BA1039" s="24">
        <v>0.33333333333333331</v>
      </c>
      <c r="BB1039" s="9">
        <v>18</v>
      </c>
      <c r="BC1039" s="9">
        <v>1</v>
      </c>
      <c r="BD1039" s="9">
        <f t="shared" si="962"/>
        <v>0</v>
      </c>
      <c r="BE1039" s="9" t="s">
        <v>4364</v>
      </c>
      <c r="BF1039" s="9">
        <f t="shared" si="963"/>
        <v>0</v>
      </c>
      <c r="BG1039" s="9">
        <v>1</v>
      </c>
      <c r="BH1039" s="9">
        <v>4</v>
      </c>
      <c r="BI1039" s="9">
        <v>4</v>
      </c>
      <c r="BJ1039" s="9">
        <v>1</v>
      </c>
      <c r="BK1039" s="9">
        <v>3</v>
      </c>
      <c r="BL1039" s="9">
        <v>3</v>
      </c>
      <c r="BM1039" s="9">
        <v>1</v>
      </c>
      <c r="BN1039" s="9">
        <v>0</v>
      </c>
      <c r="BO1039" s="9">
        <v>0</v>
      </c>
      <c r="BP1039" s="9" t="s">
        <v>4417</v>
      </c>
      <c r="BQ1039" s="9">
        <f t="shared" si="918"/>
        <v>0.2</v>
      </c>
      <c r="BR1039" s="34">
        <f t="shared" si="981"/>
        <v>0</v>
      </c>
      <c r="BS1039" s="34">
        <f t="shared" si="981"/>
        <v>0.6</v>
      </c>
      <c r="BT1039" s="9"/>
      <c r="BU1039" s="9"/>
      <c r="BV1039" s="9"/>
      <c r="BW1039" s="9"/>
      <c r="BX1039" s="9"/>
      <c r="BY1039" s="9"/>
      <c r="BZ1039" s="22">
        <f t="shared" si="952"/>
        <v>2</v>
      </c>
      <c r="CA1039" s="22">
        <f t="shared" si="953"/>
        <v>0</v>
      </c>
      <c r="CB1039" s="22">
        <f t="shared" si="954"/>
        <v>0</v>
      </c>
      <c r="CC1039" s="22">
        <f t="shared" si="955"/>
        <v>0.6</v>
      </c>
      <c r="CD1039" s="22">
        <f t="shared" si="956"/>
        <v>0</v>
      </c>
      <c r="CK1039" s="23">
        <v>0.68181818181818177</v>
      </c>
      <c r="CL1039" s="23">
        <f t="shared" si="957"/>
        <v>3</v>
      </c>
      <c r="CM1039" s="23" t="str">
        <f t="shared" si="965"/>
        <v/>
      </c>
      <c r="CN1039" s="23" t="str">
        <f t="shared" si="966"/>
        <v/>
      </c>
      <c r="CQ1039" s="49">
        <v>3</v>
      </c>
    </row>
    <row r="1040" spans="1:95" ht="11.25" customHeight="1">
      <c r="A1040" s="9">
        <v>10</v>
      </c>
      <c r="B1040" s="9">
        <v>3</v>
      </c>
      <c r="C1040" s="9" t="str">
        <f t="shared" si="906"/>
        <v>32</v>
      </c>
      <c r="D1040" s="10" t="s">
        <v>4222</v>
      </c>
      <c r="E1040" s="9">
        <v>3</v>
      </c>
      <c r="F1040" s="9">
        <v>1</v>
      </c>
      <c r="G1040" s="9">
        <v>0</v>
      </c>
      <c r="H1040" s="9">
        <v>0</v>
      </c>
      <c r="I1040" s="9">
        <v>0</v>
      </c>
      <c r="J1040" s="9">
        <v>0</v>
      </c>
      <c r="K1040" s="11">
        <v>25</v>
      </c>
      <c r="L1040" s="9">
        <v>75</v>
      </c>
      <c r="M1040" s="9">
        <v>5</v>
      </c>
      <c r="N1040" s="17">
        <f>SUM(M1038:M1040)</f>
        <v>17</v>
      </c>
      <c r="O1040" s="17"/>
      <c r="P1040" s="17">
        <f t="shared" si="958"/>
        <v>2</v>
      </c>
      <c r="Q1040" s="9">
        <v>25</v>
      </c>
      <c r="R1040" s="9"/>
      <c r="S1040" s="9">
        <v>0.2</v>
      </c>
      <c r="T1040" s="9">
        <v>100</v>
      </c>
      <c r="U1040" s="9">
        <v>40</v>
      </c>
      <c r="V1040" s="11">
        <v>30</v>
      </c>
      <c r="W1040" s="11">
        <f t="shared" si="982"/>
        <v>30</v>
      </c>
      <c r="X1040" s="17">
        <f t="shared" si="967"/>
        <v>30</v>
      </c>
      <c r="Y1040" s="17"/>
      <c r="Z1040" s="9">
        <v>19</v>
      </c>
      <c r="AA1040" s="17">
        <f>SUM(Z1038:Z1040)</f>
        <v>49</v>
      </c>
      <c r="AB1040" s="17"/>
      <c r="AC1040" s="17">
        <f t="shared" si="929"/>
        <v>48</v>
      </c>
      <c r="AD1040" s="17">
        <f t="shared" si="950"/>
        <v>0.39583333333333331</v>
      </c>
      <c r="AE1040" s="17">
        <v>0.27272727272727271</v>
      </c>
      <c r="AF1040" s="17">
        <f t="shared" si="959"/>
        <v>24</v>
      </c>
      <c r="AG1040" s="17"/>
      <c r="AH1040" s="9">
        <v>73</v>
      </c>
      <c r="AI1040" s="9"/>
      <c r="AJ1040" s="9"/>
      <c r="AK1040" s="9"/>
      <c r="AL1040" s="9">
        <v>0</v>
      </c>
      <c r="AM1040" s="9"/>
      <c r="AN1040" s="9">
        <v>0.39583333333333331</v>
      </c>
      <c r="AO1040" s="9"/>
      <c r="AP1040" s="9">
        <v>0.26849315068493146</v>
      </c>
      <c r="AQ1040" s="9"/>
      <c r="AR1040" s="9"/>
      <c r="AS1040" s="17">
        <f t="shared" si="983"/>
        <v>27</v>
      </c>
      <c r="AT1040" s="17">
        <f t="shared" si="938"/>
        <v>0.1037037037037037</v>
      </c>
      <c r="AU1040" s="17">
        <f t="shared" si="984"/>
        <v>0.27272727272727271</v>
      </c>
      <c r="AV1040" s="17">
        <f t="shared" si="985"/>
        <v>0.22564102564102564</v>
      </c>
      <c r="AW1040" s="17"/>
      <c r="AX1040" s="17"/>
      <c r="AY1040" s="17"/>
      <c r="AZ1040" s="17">
        <v>2</v>
      </c>
      <c r="BA1040" s="24">
        <v>0.33333333333333331</v>
      </c>
      <c r="BB1040" s="9">
        <v>18</v>
      </c>
      <c r="BC1040" s="9">
        <v>1</v>
      </c>
      <c r="BD1040" s="9">
        <f t="shared" si="962"/>
        <v>0</v>
      </c>
      <c r="BE1040" s="9" t="s">
        <v>4364</v>
      </c>
      <c r="BF1040" s="9">
        <f t="shared" si="963"/>
        <v>0</v>
      </c>
      <c r="BG1040" s="9">
        <v>1</v>
      </c>
      <c r="BH1040" s="9">
        <v>4</v>
      </c>
      <c r="BI1040" s="9">
        <v>4</v>
      </c>
      <c r="BJ1040" s="9">
        <v>1</v>
      </c>
      <c r="BK1040" s="9">
        <v>3</v>
      </c>
      <c r="BL1040" s="9">
        <v>3</v>
      </c>
      <c r="BM1040" s="9">
        <v>1</v>
      </c>
      <c r="BN1040" s="9">
        <v>0</v>
      </c>
      <c r="BO1040" s="9">
        <v>0</v>
      </c>
      <c r="BP1040" s="9" t="s">
        <v>4417</v>
      </c>
      <c r="BQ1040" s="9">
        <f t="shared" si="918"/>
        <v>0.2</v>
      </c>
      <c r="BR1040" s="34">
        <f t="shared" si="981"/>
        <v>0</v>
      </c>
      <c r="BS1040" s="34">
        <f t="shared" si="981"/>
        <v>0.6</v>
      </c>
      <c r="BT1040" s="9"/>
      <c r="BU1040" s="9"/>
      <c r="BV1040" s="9"/>
      <c r="BW1040" s="9"/>
      <c r="BX1040" s="9"/>
      <c r="BY1040" s="9"/>
      <c r="BZ1040" s="22">
        <f t="shared" si="952"/>
        <v>3</v>
      </c>
      <c r="CA1040" s="22">
        <f t="shared" si="953"/>
        <v>0</v>
      </c>
      <c r="CB1040" s="22">
        <f t="shared" si="954"/>
        <v>0</v>
      </c>
      <c r="CC1040" s="22">
        <f t="shared" si="955"/>
        <v>0.6</v>
      </c>
      <c r="CD1040" s="22">
        <f t="shared" si="956"/>
        <v>0</v>
      </c>
      <c r="CK1040" s="23">
        <v>0.81818181818181812</v>
      </c>
      <c r="CL1040" s="23">
        <f t="shared" si="957"/>
        <v>3</v>
      </c>
      <c r="CM1040" s="23" t="str">
        <f t="shared" si="965"/>
        <v/>
      </c>
      <c r="CN1040" s="23" t="str">
        <f t="shared" si="966"/>
        <v/>
      </c>
      <c r="CQ1040" s="49">
        <v>1</v>
      </c>
    </row>
    <row r="1041" spans="1:95" ht="11.25" customHeight="1">
      <c r="A1041" s="9">
        <v>10</v>
      </c>
      <c r="B1041" s="9">
        <v>3</v>
      </c>
      <c r="C1041" s="9" t="str">
        <f t="shared" si="906"/>
        <v>32</v>
      </c>
      <c r="D1041" s="10" t="s">
        <v>4222</v>
      </c>
      <c r="E1041" s="9">
        <v>4</v>
      </c>
      <c r="F1041" s="9">
        <v>1</v>
      </c>
      <c r="G1041" s="9">
        <v>0</v>
      </c>
      <c r="H1041" s="9">
        <v>0</v>
      </c>
      <c r="I1041" s="9">
        <v>0</v>
      </c>
      <c r="J1041" s="9">
        <v>0</v>
      </c>
      <c r="K1041" s="11">
        <v>25</v>
      </c>
      <c r="L1041" s="9">
        <v>75</v>
      </c>
      <c r="M1041" s="9">
        <v>5</v>
      </c>
      <c r="N1041" s="17">
        <f>SUM(M1038:M1041)</f>
        <v>22</v>
      </c>
      <c r="O1041" s="17"/>
      <c r="P1041" s="17">
        <f t="shared" si="958"/>
        <v>2</v>
      </c>
      <c r="Q1041" s="9">
        <v>23</v>
      </c>
      <c r="R1041" s="9"/>
      <c r="S1041" s="9">
        <v>0.21739130434782608</v>
      </c>
      <c r="T1041" s="9">
        <v>98</v>
      </c>
      <c r="U1041" s="9">
        <v>40</v>
      </c>
      <c r="V1041" s="11">
        <v>30</v>
      </c>
      <c r="W1041" s="11">
        <f t="shared" si="982"/>
        <v>30</v>
      </c>
      <c r="X1041" s="17">
        <f t="shared" si="967"/>
        <v>30</v>
      </c>
      <c r="Y1041" s="17"/>
      <c r="Z1041" s="9">
        <v>15</v>
      </c>
      <c r="AA1041" s="17">
        <f>SUM(Z1038:Z1041)</f>
        <v>64</v>
      </c>
      <c r="AB1041" s="17"/>
      <c r="AC1041" s="17">
        <f t="shared" si="929"/>
        <v>58</v>
      </c>
      <c r="AD1041" s="17">
        <f t="shared" si="950"/>
        <v>0.25862068965517243</v>
      </c>
      <c r="AE1041" s="17">
        <v>0.39583333333333331</v>
      </c>
      <c r="AF1041" s="17">
        <f t="shared" si="959"/>
        <v>20</v>
      </c>
      <c r="AG1041" s="17"/>
      <c r="AH1041" s="9">
        <v>85</v>
      </c>
      <c r="AI1041" s="9"/>
      <c r="AJ1041" s="9"/>
      <c r="AK1041" s="9"/>
      <c r="AL1041" s="9">
        <v>6.9565217391304349E-2</v>
      </c>
      <c r="AM1041" s="9"/>
      <c r="AN1041" s="9">
        <v>0.25862068965517243</v>
      </c>
      <c r="AO1041" s="9"/>
      <c r="AP1041" s="9">
        <v>0.17411764705882354</v>
      </c>
      <c r="AQ1041" s="9"/>
      <c r="AR1041" s="9"/>
      <c r="AS1041" s="17">
        <f t="shared" si="983"/>
        <v>25</v>
      </c>
      <c r="AT1041" s="17">
        <f t="shared" si="938"/>
        <v>0</v>
      </c>
      <c r="AU1041" s="17">
        <f t="shared" si="984"/>
        <v>0.39583333333333331</v>
      </c>
      <c r="AV1041" s="17">
        <f t="shared" si="985"/>
        <v>0.26849315068493146</v>
      </c>
      <c r="AW1041" s="17"/>
      <c r="AX1041" s="17"/>
      <c r="AY1041" s="17"/>
      <c r="AZ1041" s="17">
        <v>2</v>
      </c>
      <c r="BA1041" s="24">
        <v>0.33333333333333331</v>
      </c>
      <c r="BB1041" s="9">
        <v>18</v>
      </c>
      <c r="BC1041" s="9">
        <v>1</v>
      </c>
      <c r="BD1041" s="9">
        <f t="shared" si="962"/>
        <v>0</v>
      </c>
      <c r="BE1041" s="9" t="s">
        <v>4364</v>
      </c>
      <c r="BF1041" s="9">
        <f t="shared" si="963"/>
        <v>0</v>
      </c>
      <c r="BG1041" s="9">
        <v>1</v>
      </c>
      <c r="BH1041" s="9">
        <v>4</v>
      </c>
      <c r="BI1041" s="9">
        <v>4</v>
      </c>
      <c r="BJ1041" s="9">
        <v>1</v>
      </c>
      <c r="BK1041" s="9">
        <v>3</v>
      </c>
      <c r="BL1041" s="9">
        <v>3</v>
      </c>
      <c r="BM1041" s="9">
        <v>1</v>
      </c>
      <c r="BN1041" s="9">
        <v>0</v>
      </c>
      <c r="BO1041" s="9">
        <v>0</v>
      </c>
      <c r="BP1041" s="9" t="s">
        <v>4417</v>
      </c>
      <c r="BQ1041" s="9">
        <f t="shared" si="918"/>
        <v>0.2</v>
      </c>
      <c r="BR1041" s="34">
        <f t="shared" si="981"/>
        <v>0</v>
      </c>
      <c r="BS1041" s="34">
        <f t="shared" si="981"/>
        <v>0.6</v>
      </c>
      <c r="BT1041" s="9"/>
      <c r="BU1041" s="9"/>
      <c r="BV1041" s="9"/>
      <c r="BW1041" s="9"/>
      <c r="BX1041" s="9"/>
      <c r="BY1041" s="9"/>
      <c r="BZ1041" s="22">
        <f t="shared" si="952"/>
        <v>4</v>
      </c>
      <c r="CA1041" s="22">
        <f t="shared" si="953"/>
        <v>0</v>
      </c>
      <c r="CB1041" s="22">
        <f t="shared" si="954"/>
        <v>0</v>
      </c>
      <c r="CC1041" s="22">
        <f t="shared" si="955"/>
        <v>0.6</v>
      </c>
      <c r="CD1041" s="22">
        <f t="shared" si="956"/>
        <v>0</v>
      </c>
      <c r="CK1041" s="23">
        <v>1.1875</v>
      </c>
      <c r="CL1041" s="23">
        <f t="shared" si="957"/>
        <v>3</v>
      </c>
      <c r="CM1041" s="23" t="str">
        <f t="shared" si="965"/>
        <v/>
      </c>
      <c r="CN1041" s="23" t="str">
        <f t="shared" si="966"/>
        <v/>
      </c>
      <c r="CQ1041" s="49">
        <v>1</v>
      </c>
    </row>
    <row r="1042" spans="1:95" ht="11.25" customHeight="1">
      <c r="A1042" s="9">
        <v>10</v>
      </c>
      <c r="B1042" s="9">
        <v>3</v>
      </c>
      <c r="C1042" s="9" t="str">
        <f t="shared" si="906"/>
        <v>32</v>
      </c>
      <c r="D1042" s="10" t="s">
        <v>4222</v>
      </c>
      <c r="E1042" s="9">
        <v>5</v>
      </c>
      <c r="F1042" s="9">
        <v>1</v>
      </c>
      <c r="G1042" s="9">
        <v>0</v>
      </c>
      <c r="H1042" s="9">
        <v>0</v>
      </c>
      <c r="I1042" s="9">
        <v>0</v>
      </c>
      <c r="J1042" s="9">
        <v>0</v>
      </c>
      <c r="K1042" s="11">
        <v>25</v>
      </c>
      <c r="L1042" s="9">
        <v>73</v>
      </c>
      <c r="M1042" s="9">
        <v>5</v>
      </c>
      <c r="N1042" s="17">
        <f>SUM(M1038:M1042)</f>
        <v>27</v>
      </c>
      <c r="O1042" s="17"/>
      <c r="P1042" s="17">
        <f t="shared" si="958"/>
        <v>2</v>
      </c>
      <c r="Q1042" s="9">
        <v>25</v>
      </c>
      <c r="R1042" s="9"/>
      <c r="S1042" s="9">
        <v>0.2</v>
      </c>
      <c r="T1042" s="9">
        <v>98</v>
      </c>
      <c r="U1042" s="9">
        <v>40</v>
      </c>
      <c r="V1042" s="11">
        <v>30</v>
      </c>
      <c r="W1042" s="11">
        <f t="shared" si="982"/>
        <v>30</v>
      </c>
      <c r="X1042" s="17">
        <f t="shared" si="967"/>
        <v>30</v>
      </c>
      <c r="Y1042" s="17"/>
      <c r="Z1042" s="9">
        <v>15</v>
      </c>
      <c r="AA1042" s="17">
        <f>SUM(Z1038:Z1042)</f>
        <v>79</v>
      </c>
      <c r="AB1042" s="17"/>
      <c r="AC1042" s="17">
        <f t="shared" si="929"/>
        <v>53</v>
      </c>
      <c r="AD1042" s="17">
        <f t="shared" si="950"/>
        <v>0.28301886792452829</v>
      </c>
      <c r="AE1042" s="17">
        <v>0.25862068965517243</v>
      </c>
      <c r="AF1042" s="17">
        <f t="shared" si="959"/>
        <v>20</v>
      </c>
      <c r="AG1042" s="17"/>
      <c r="AH1042" s="9">
        <v>78</v>
      </c>
      <c r="AI1042" s="9"/>
      <c r="AJ1042" s="9"/>
      <c r="AK1042" s="9"/>
      <c r="AL1042" s="9">
        <v>6.3999999999999987E-2</v>
      </c>
      <c r="AM1042" s="9"/>
      <c r="AN1042" s="9">
        <v>0.28301886792452829</v>
      </c>
      <c r="AO1042" s="9"/>
      <c r="AP1042" s="9">
        <v>0.28205128205128205</v>
      </c>
      <c r="AQ1042" s="9"/>
      <c r="AR1042" s="9"/>
      <c r="AS1042" s="17">
        <f t="shared" si="983"/>
        <v>23</v>
      </c>
      <c r="AT1042" s="17">
        <f t="shared" si="938"/>
        <v>6.9565217391304349E-2</v>
      </c>
      <c r="AU1042" s="17">
        <f t="shared" si="984"/>
        <v>0.25862068965517243</v>
      </c>
      <c r="AV1042" s="17">
        <f t="shared" si="985"/>
        <v>0.17411764705882354</v>
      </c>
      <c r="AW1042" s="17"/>
      <c r="AX1042" s="17"/>
      <c r="AY1042" s="17"/>
      <c r="AZ1042" s="17">
        <v>2</v>
      </c>
      <c r="BA1042" s="24">
        <v>0.33333333333333331</v>
      </c>
      <c r="BB1042" s="9">
        <v>18</v>
      </c>
      <c r="BC1042" s="9">
        <v>1</v>
      </c>
      <c r="BD1042" s="9">
        <f t="shared" si="962"/>
        <v>0</v>
      </c>
      <c r="BE1042" s="9" t="s">
        <v>4364</v>
      </c>
      <c r="BF1042" s="9">
        <f t="shared" si="963"/>
        <v>0</v>
      </c>
      <c r="BG1042" s="9">
        <v>1</v>
      </c>
      <c r="BH1042" s="9">
        <v>4</v>
      </c>
      <c r="BI1042" s="9">
        <v>4</v>
      </c>
      <c r="BJ1042" s="9">
        <v>1</v>
      </c>
      <c r="BK1042" s="9">
        <v>3</v>
      </c>
      <c r="BL1042" s="9">
        <v>3</v>
      </c>
      <c r="BM1042" s="9">
        <v>1</v>
      </c>
      <c r="BN1042" s="9">
        <v>0</v>
      </c>
      <c r="BO1042" s="9">
        <v>0</v>
      </c>
      <c r="BP1042" s="9" t="s">
        <v>4417</v>
      </c>
      <c r="BQ1042" s="9">
        <f t="shared" si="918"/>
        <v>0.2</v>
      </c>
      <c r="BR1042" s="34">
        <f t="shared" si="981"/>
        <v>0</v>
      </c>
      <c r="BS1042" s="34">
        <f t="shared" si="981"/>
        <v>0.6</v>
      </c>
      <c r="BT1042" s="9"/>
      <c r="BU1042" s="9"/>
      <c r="BV1042" s="9"/>
      <c r="BW1042" s="9"/>
      <c r="BX1042" s="9"/>
      <c r="BY1042" s="9"/>
      <c r="BZ1042" s="22">
        <f t="shared" si="952"/>
        <v>5</v>
      </c>
      <c r="CA1042" s="22">
        <f t="shared" si="953"/>
        <v>0</v>
      </c>
      <c r="CB1042" s="22">
        <f t="shared" si="954"/>
        <v>0</v>
      </c>
      <c r="CC1042" s="22">
        <f t="shared" si="955"/>
        <v>0.6</v>
      </c>
      <c r="CD1042" s="22">
        <f t="shared" si="956"/>
        <v>0</v>
      </c>
      <c r="CK1042" s="23">
        <v>0.77586206896551735</v>
      </c>
      <c r="CL1042" s="23">
        <f t="shared" si="957"/>
        <v>3</v>
      </c>
      <c r="CM1042" s="23" t="str">
        <f t="shared" si="965"/>
        <v/>
      </c>
      <c r="CN1042" s="23" t="str">
        <f t="shared" si="966"/>
        <v/>
      </c>
      <c r="CQ1042" s="49">
        <v>2</v>
      </c>
    </row>
    <row r="1043" spans="1:95" ht="11.25" customHeight="1">
      <c r="A1043" s="9">
        <v>10</v>
      </c>
      <c r="B1043" s="9">
        <v>3</v>
      </c>
      <c r="C1043" s="9" t="str">
        <f t="shared" si="906"/>
        <v>32</v>
      </c>
      <c r="D1043" s="10" t="s">
        <v>4222</v>
      </c>
      <c r="E1043" s="9">
        <v>6</v>
      </c>
      <c r="F1043" s="9">
        <v>1</v>
      </c>
      <c r="G1043" s="9">
        <v>0</v>
      </c>
      <c r="H1043" s="9">
        <v>0</v>
      </c>
      <c r="I1043" s="9">
        <v>0</v>
      </c>
      <c r="J1043" s="9">
        <v>0</v>
      </c>
      <c r="K1043" s="11">
        <v>25</v>
      </c>
      <c r="L1043" s="9">
        <v>73</v>
      </c>
      <c r="M1043" s="9">
        <v>5</v>
      </c>
      <c r="N1043" s="17">
        <f>SUM(M1038:M1043)</f>
        <v>32</v>
      </c>
      <c r="O1043" s="17"/>
      <c r="P1043" s="17">
        <f t="shared" si="958"/>
        <v>2</v>
      </c>
      <c r="Q1043" s="9">
        <v>25</v>
      </c>
      <c r="R1043" s="9"/>
      <c r="S1043" s="9">
        <v>0.2</v>
      </c>
      <c r="T1043" s="9">
        <v>98</v>
      </c>
      <c r="U1043" s="9">
        <v>40</v>
      </c>
      <c r="V1043" s="11">
        <v>30</v>
      </c>
      <c r="W1043" s="11">
        <f t="shared" si="982"/>
        <v>30</v>
      </c>
      <c r="X1043" s="17">
        <f t="shared" si="967"/>
        <v>30</v>
      </c>
      <c r="Y1043" s="17"/>
      <c r="Z1043" s="9">
        <v>18</v>
      </c>
      <c r="AA1043" s="17">
        <f>SUM(Z1038:Z1043)</f>
        <v>97</v>
      </c>
      <c r="AB1043" s="17"/>
      <c r="AC1043" s="17">
        <f t="shared" si="929"/>
        <v>60</v>
      </c>
      <c r="AD1043" s="17">
        <f t="shared" si="950"/>
        <v>0.3</v>
      </c>
      <c r="AE1043" s="17">
        <v>0.28301886792452829</v>
      </c>
      <c r="AF1043" s="17">
        <f t="shared" si="959"/>
        <v>23</v>
      </c>
      <c r="AG1043" s="17"/>
      <c r="AH1043" s="9">
        <v>85</v>
      </c>
      <c r="AI1043" s="9"/>
      <c r="AJ1043" s="9"/>
      <c r="AK1043" s="9"/>
      <c r="AL1043" s="9">
        <v>0.12800000000000003</v>
      </c>
      <c r="AM1043" s="9"/>
      <c r="AN1043" s="9">
        <v>0.3</v>
      </c>
      <c r="AO1043" s="9"/>
      <c r="AP1043" s="9">
        <v>0.22588235294117648</v>
      </c>
      <c r="AQ1043" s="9"/>
      <c r="AR1043" s="9"/>
      <c r="AS1043" s="17">
        <f t="shared" si="983"/>
        <v>25</v>
      </c>
      <c r="AT1043" s="17">
        <f t="shared" si="938"/>
        <v>6.3999999999999987E-2</v>
      </c>
      <c r="AU1043" s="17">
        <f t="shared" si="984"/>
        <v>0.28301886792452829</v>
      </c>
      <c r="AV1043" s="17">
        <f t="shared" si="985"/>
        <v>0.28205128205128205</v>
      </c>
      <c r="AW1043" s="17"/>
      <c r="AX1043" s="17"/>
      <c r="AY1043" s="17"/>
      <c r="AZ1043" s="17">
        <v>2</v>
      </c>
      <c r="BA1043" s="24">
        <v>0.33333333333333331</v>
      </c>
      <c r="BB1043" s="9">
        <v>18</v>
      </c>
      <c r="BC1043" s="9">
        <v>1</v>
      </c>
      <c r="BD1043" s="9">
        <f t="shared" si="962"/>
        <v>0</v>
      </c>
      <c r="BE1043" s="9" t="s">
        <v>4364</v>
      </c>
      <c r="BF1043" s="9">
        <f t="shared" si="963"/>
        <v>0</v>
      </c>
      <c r="BG1043" s="9">
        <v>1</v>
      </c>
      <c r="BH1043" s="9">
        <v>4</v>
      </c>
      <c r="BI1043" s="9">
        <v>4</v>
      </c>
      <c r="BJ1043" s="9">
        <v>1</v>
      </c>
      <c r="BK1043" s="9">
        <v>3</v>
      </c>
      <c r="BL1043" s="9">
        <v>3</v>
      </c>
      <c r="BM1043" s="9">
        <v>1</v>
      </c>
      <c r="BN1043" s="9">
        <v>0</v>
      </c>
      <c r="BO1043" s="9">
        <v>0</v>
      </c>
      <c r="BP1043" s="9" t="s">
        <v>4417</v>
      </c>
      <c r="BQ1043" s="9">
        <f t="shared" si="918"/>
        <v>0.2</v>
      </c>
      <c r="BR1043" s="34">
        <f t="shared" si="981"/>
        <v>0</v>
      </c>
      <c r="BS1043" s="34">
        <f t="shared" si="981"/>
        <v>0.6</v>
      </c>
      <c r="BT1043" s="9"/>
      <c r="BU1043" s="9"/>
      <c r="BV1043" s="9"/>
      <c r="BW1043" s="9"/>
      <c r="BX1043" s="9"/>
      <c r="BY1043" s="9"/>
      <c r="BZ1043" s="22">
        <f t="shared" si="952"/>
        <v>6</v>
      </c>
      <c r="CA1043" s="22">
        <f t="shared" si="953"/>
        <v>0</v>
      </c>
      <c r="CB1043" s="22">
        <f t="shared" si="954"/>
        <v>0</v>
      </c>
      <c r="CC1043" s="22">
        <f t="shared" si="955"/>
        <v>0.6</v>
      </c>
      <c r="CD1043" s="22">
        <f t="shared" si="956"/>
        <v>0</v>
      </c>
      <c r="CK1043" s="23">
        <v>0.84905660377358494</v>
      </c>
      <c r="CL1043" s="23">
        <f t="shared" si="957"/>
        <v>3</v>
      </c>
      <c r="CM1043" s="23" t="str">
        <f t="shared" si="965"/>
        <v/>
      </c>
      <c r="CN1043" s="23" t="str">
        <f t="shared" si="966"/>
        <v/>
      </c>
      <c r="CQ1043" s="49">
        <v>3</v>
      </c>
    </row>
    <row r="1044" spans="1:95" ht="11.25" customHeight="1">
      <c r="A1044" s="9">
        <v>10</v>
      </c>
      <c r="B1044" s="9">
        <v>3</v>
      </c>
      <c r="C1044" s="9" t="str">
        <f t="shared" si="906"/>
        <v>32</v>
      </c>
      <c r="D1044" s="10" t="s">
        <v>4222</v>
      </c>
      <c r="E1044" s="9">
        <v>7</v>
      </c>
      <c r="F1044" s="9">
        <v>1</v>
      </c>
      <c r="G1044" s="9">
        <v>0</v>
      </c>
      <c r="H1044" s="9">
        <v>0</v>
      </c>
      <c r="I1044" s="9">
        <v>0</v>
      </c>
      <c r="J1044" s="9">
        <v>0</v>
      </c>
      <c r="K1044" s="11">
        <v>25</v>
      </c>
      <c r="L1044" s="9">
        <v>73</v>
      </c>
      <c r="M1044" s="9">
        <v>5</v>
      </c>
      <c r="N1044" s="17">
        <f>SUM(M1038:M1044)</f>
        <v>37</v>
      </c>
      <c r="O1044" s="17"/>
      <c r="P1044" s="17">
        <f t="shared" si="958"/>
        <v>2</v>
      </c>
      <c r="Q1044" s="9">
        <v>24</v>
      </c>
      <c r="R1044" s="9"/>
      <c r="S1044" s="9">
        <v>0.20833333333333334</v>
      </c>
      <c r="T1044" s="9">
        <v>97</v>
      </c>
      <c r="U1044" s="9">
        <v>40</v>
      </c>
      <c r="V1044" s="11">
        <v>30</v>
      </c>
      <c r="W1044" s="11">
        <f t="shared" si="982"/>
        <v>30</v>
      </c>
      <c r="X1044" s="17">
        <f t="shared" si="967"/>
        <v>30</v>
      </c>
      <c r="Y1044" s="17"/>
      <c r="Z1044" s="9">
        <v>15</v>
      </c>
      <c r="AA1044" s="17">
        <f>SUM(Z1038:Z1044)</f>
        <v>112</v>
      </c>
      <c r="AB1044" s="17"/>
      <c r="AC1044" s="17">
        <f t="shared" si="929"/>
        <v>61</v>
      </c>
      <c r="AD1044" s="17">
        <f t="shared" si="950"/>
        <v>0.24590163934426229</v>
      </c>
      <c r="AE1044" s="17">
        <v>0.3</v>
      </c>
      <c r="AF1044" s="17">
        <f t="shared" si="959"/>
        <v>20</v>
      </c>
      <c r="AG1044" s="17"/>
      <c r="AH1044" s="9">
        <v>87</v>
      </c>
      <c r="AI1044" s="9"/>
      <c r="AJ1044" s="9"/>
      <c r="AK1044" s="9"/>
      <c r="AL1044" s="9">
        <v>0.16666666666666669</v>
      </c>
      <c r="AM1044" s="9"/>
      <c r="AN1044" s="9">
        <v>0.24590163934426229</v>
      </c>
      <c r="AO1044" s="9"/>
      <c r="AP1044" s="9">
        <v>0.16551724137931037</v>
      </c>
      <c r="AQ1044" s="9"/>
      <c r="AR1044" s="9"/>
      <c r="AS1044" s="17">
        <f t="shared" si="983"/>
        <v>25</v>
      </c>
      <c r="AT1044" s="17">
        <f t="shared" si="938"/>
        <v>0.12800000000000003</v>
      </c>
      <c r="AU1044" s="17">
        <f t="shared" si="984"/>
        <v>0.3</v>
      </c>
      <c r="AV1044" s="17">
        <f t="shared" si="985"/>
        <v>0.22588235294117648</v>
      </c>
      <c r="AW1044" s="17"/>
      <c r="AX1044" s="17"/>
      <c r="AY1044" s="17"/>
      <c r="AZ1044" s="17">
        <v>2</v>
      </c>
      <c r="BA1044" s="24">
        <v>0.33333333333333331</v>
      </c>
      <c r="BB1044" s="9">
        <v>18</v>
      </c>
      <c r="BC1044" s="9">
        <v>1</v>
      </c>
      <c r="BD1044" s="9">
        <f t="shared" si="962"/>
        <v>0</v>
      </c>
      <c r="BE1044" s="9" t="s">
        <v>4364</v>
      </c>
      <c r="BF1044" s="9">
        <f t="shared" si="963"/>
        <v>0</v>
      </c>
      <c r="BG1044" s="9">
        <v>1</v>
      </c>
      <c r="BH1044" s="9">
        <v>4</v>
      </c>
      <c r="BI1044" s="9">
        <v>4</v>
      </c>
      <c r="BJ1044" s="9">
        <v>1</v>
      </c>
      <c r="BK1044" s="9">
        <v>3</v>
      </c>
      <c r="BL1044" s="9">
        <v>3</v>
      </c>
      <c r="BM1044" s="9">
        <v>1</v>
      </c>
      <c r="BN1044" s="9">
        <v>0</v>
      </c>
      <c r="BO1044" s="9">
        <v>0</v>
      </c>
      <c r="BP1044" s="9" t="s">
        <v>4417</v>
      </c>
      <c r="BQ1044" s="9">
        <f t="shared" si="918"/>
        <v>0.2</v>
      </c>
      <c r="BR1044" s="34">
        <f t="shared" si="981"/>
        <v>0</v>
      </c>
      <c r="BS1044" s="34">
        <f t="shared" si="981"/>
        <v>0.6</v>
      </c>
      <c r="BT1044" s="9"/>
      <c r="BU1044" s="9"/>
      <c r="BV1044" s="9"/>
      <c r="BW1044" s="9"/>
      <c r="BX1044" s="9"/>
      <c r="BY1044" s="9"/>
      <c r="BZ1044" s="22">
        <f t="shared" si="952"/>
        <v>7</v>
      </c>
      <c r="CA1044" s="22">
        <f t="shared" si="953"/>
        <v>0</v>
      </c>
      <c r="CB1044" s="22">
        <f t="shared" si="954"/>
        <v>0</v>
      </c>
      <c r="CC1044" s="22">
        <f t="shared" si="955"/>
        <v>0.6</v>
      </c>
      <c r="CD1044" s="22">
        <f t="shared" si="956"/>
        <v>0</v>
      </c>
      <c r="CK1044" s="23">
        <v>0.89999999999999991</v>
      </c>
      <c r="CL1044" s="23">
        <f t="shared" si="957"/>
        <v>3</v>
      </c>
      <c r="CM1044" s="23" t="str">
        <f t="shared" si="965"/>
        <v/>
      </c>
      <c r="CN1044" s="23" t="str">
        <f t="shared" si="966"/>
        <v/>
      </c>
      <c r="CQ1044" s="49">
        <v>2</v>
      </c>
    </row>
    <row r="1045" spans="1:95" ht="11.25" customHeight="1">
      <c r="A1045" s="9">
        <v>10</v>
      </c>
      <c r="B1045" s="9">
        <v>3</v>
      </c>
      <c r="C1045" s="9" t="str">
        <f t="shared" si="906"/>
        <v>32</v>
      </c>
      <c r="D1045" s="10" t="s">
        <v>4222</v>
      </c>
      <c r="E1045" s="9">
        <v>8</v>
      </c>
      <c r="F1045" s="9">
        <v>1</v>
      </c>
      <c r="G1045" s="9">
        <v>0</v>
      </c>
      <c r="H1045" s="9">
        <v>0</v>
      </c>
      <c r="I1045" s="9">
        <v>0</v>
      </c>
      <c r="J1045" s="9">
        <v>0</v>
      </c>
      <c r="K1045" s="11">
        <v>25</v>
      </c>
      <c r="L1045" s="9">
        <v>72</v>
      </c>
      <c r="M1045" s="9">
        <v>5</v>
      </c>
      <c r="N1045" s="17">
        <f>SUM(M1038:M1045)</f>
        <v>42</v>
      </c>
      <c r="O1045" s="17"/>
      <c r="P1045" s="17">
        <f t="shared" si="958"/>
        <v>2</v>
      </c>
      <c r="Q1045" s="9">
        <v>21</v>
      </c>
      <c r="R1045" s="9"/>
      <c r="S1045" s="9">
        <v>0.23809523809523808</v>
      </c>
      <c r="T1045" s="9">
        <v>93</v>
      </c>
      <c r="U1045" s="9">
        <v>40</v>
      </c>
      <c r="V1045" s="11">
        <v>30</v>
      </c>
      <c r="W1045" s="11">
        <f t="shared" si="982"/>
        <v>30</v>
      </c>
      <c r="X1045" s="17">
        <f t="shared" si="967"/>
        <v>30</v>
      </c>
      <c r="Y1045" s="17"/>
      <c r="Z1045" s="9">
        <v>15</v>
      </c>
      <c r="AA1045" s="17">
        <f>SUM(Z1038:Z1045)</f>
        <v>127</v>
      </c>
      <c r="AB1045" s="17"/>
      <c r="AC1045" s="17">
        <f t="shared" si="929"/>
        <v>62</v>
      </c>
      <c r="AD1045" s="17">
        <f t="shared" si="950"/>
        <v>0.24193548387096775</v>
      </c>
      <c r="AE1045" s="17">
        <v>0.24590163934426229</v>
      </c>
      <c r="AF1045" s="17">
        <f t="shared" si="959"/>
        <v>20</v>
      </c>
      <c r="AG1045" s="17"/>
      <c r="AH1045" s="9">
        <v>91</v>
      </c>
      <c r="AI1045" s="9"/>
      <c r="AJ1045" s="9"/>
      <c r="AK1045" s="9"/>
      <c r="AL1045" s="9">
        <v>0.22857142857142856</v>
      </c>
      <c r="AM1045" s="9"/>
      <c r="AN1045" s="9">
        <v>0.24193548387096775</v>
      </c>
      <c r="AO1045" s="9"/>
      <c r="AP1045" s="9">
        <v>0.14945054945054945</v>
      </c>
      <c r="AQ1045" s="9"/>
      <c r="AR1045" s="9"/>
      <c r="AS1045" s="17">
        <f t="shared" si="983"/>
        <v>24</v>
      </c>
      <c r="AT1045" s="17">
        <f t="shared" si="938"/>
        <v>0.16666666666666669</v>
      </c>
      <c r="AU1045" s="17">
        <f t="shared" si="984"/>
        <v>0.24590163934426229</v>
      </c>
      <c r="AV1045" s="17">
        <f t="shared" si="985"/>
        <v>0.16551724137931037</v>
      </c>
      <c r="AW1045" s="17"/>
      <c r="AX1045" s="17"/>
      <c r="AY1045" s="17"/>
      <c r="AZ1045" s="17">
        <v>2</v>
      </c>
      <c r="BA1045" s="24">
        <v>0.33333333333333331</v>
      </c>
      <c r="BB1045" s="9">
        <v>18</v>
      </c>
      <c r="BC1045" s="9">
        <v>1</v>
      </c>
      <c r="BD1045" s="9">
        <f t="shared" si="962"/>
        <v>0</v>
      </c>
      <c r="BE1045" s="9" t="s">
        <v>4364</v>
      </c>
      <c r="BF1045" s="9">
        <f t="shared" si="963"/>
        <v>0</v>
      </c>
      <c r="BG1045" s="9">
        <v>1</v>
      </c>
      <c r="BH1045" s="9">
        <v>4</v>
      </c>
      <c r="BI1045" s="9">
        <v>4</v>
      </c>
      <c r="BJ1045" s="9">
        <v>1</v>
      </c>
      <c r="BK1045" s="9">
        <v>3</v>
      </c>
      <c r="BL1045" s="9">
        <v>3</v>
      </c>
      <c r="BM1045" s="9">
        <v>1</v>
      </c>
      <c r="BN1045" s="9">
        <v>0</v>
      </c>
      <c r="BO1045" s="9">
        <v>0</v>
      </c>
      <c r="BP1045" s="9" t="s">
        <v>4417</v>
      </c>
      <c r="BQ1045" s="9">
        <f t="shared" si="918"/>
        <v>0.2</v>
      </c>
      <c r="BR1045" s="34">
        <f t="shared" si="981"/>
        <v>0</v>
      </c>
      <c r="BS1045" s="34">
        <f t="shared" si="981"/>
        <v>0.6</v>
      </c>
      <c r="BT1045" s="9"/>
      <c r="BU1045" s="9"/>
      <c r="BV1045" s="9"/>
      <c r="BW1045" s="9"/>
      <c r="BX1045" s="9"/>
      <c r="BY1045" s="9"/>
      <c r="BZ1045" s="22">
        <f t="shared" si="952"/>
        <v>8</v>
      </c>
      <c r="CA1045" s="22">
        <f t="shared" si="953"/>
        <v>0</v>
      </c>
      <c r="CB1045" s="22">
        <f t="shared" si="954"/>
        <v>0</v>
      </c>
      <c r="CC1045" s="22">
        <f t="shared" si="955"/>
        <v>0.6</v>
      </c>
      <c r="CD1045" s="22">
        <f t="shared" si="956"/>
        <v>0</v>
      </c>
      <c r="CK1045" s="23">
        <v>0.73770491803278682</v>
      </c>
      <c r="CL1045" s="23">
        <f t="shared" si="957"/>
        <v>3</v>
      </c>
      <c r="CM1045" s="23" t="str">
        <f t="shared" si="965"/>
        <v/>
      </c>
      <c r="CN1045" s="23" t="str">
        <f t="shared" si="966"/>
        <v/>
      </c>
      <c r="CQ1045" s="49">
        <v>0</v>
      </c>
    </row>
    <row r="1046" spans="1:95" ht="11.25" customHeight="1">
      <c r="A1046" s="9">
        <v>10</v>
      </c>
      <c r="B1046" s="9">
        <v>3</v>
      </c>
      <c r="C1046" s="9" t="str">
        <f t="shared" si="906"/>
        <v>32</v>
      </c>
      <c r="D1046" s="10" t="s">
        <v>4222</v>
      </c>
      <c r="E1046" s="11">
        <v>9</v>
      </c>
      <c r="F1046" s="9">
        <v>1</v>
      </c>
      <c r="G1046" s="9">
        <v>0</v>
      </c>
      <c r="H1046" s="9">
        <v>0</v>
      </c>
      <c r="I1046" s="9">
        <v>0</v>
      </c>
      <c r="J1046" s="9">
        <v>0</v>
      </c>
      <c r="K1046" s="11">
        <v>25</v>
      </c>
      <c r="L1046" s="9">
        <v>68</v>
      </c>
      <c r="M1046" s="9">
        <v>5</v>
      </c>
      <c r="N1046" s="17">
        <f>SUM(M1038:M1046)</f>
        <v>47</v>
      </c>
      <c r="O1046" s="17"/>
      <c r="P1046" s="17">
        <f t="shared" si="958"/>
        <v>2</v>
      </c>
      <c r="Q1046" s="9">
        <v>21</v>
      </c>
      <c r="R1046" s="9"/>
      <c r="S1046" s="9">
        <v>0.23809523809523808</v>
      </c>
      <c r="T1046" s="9">
        <v>89</v>
      </c>
      <c r="U1046" s="9">
        <v>40</v>
      </c>
      <c r="V1046" s="11">
        <v>30</v>
      </c>
      <c r="W1046" s="11">
        <f t="shared" si="982"/>
        <v>30</v>
      </c>
      <c r="X1046" s="17">
        <f t="shared" si="967"/>
        <v>30</v>
      </c>
      <c r="Y1046" s="17"/>
      <c r="Z1046" s="9">
        <v>18</v>
      </c>
      <c r="AA1046" s="17">
        <f>SUM(Z1038:Z1046)</f>
        <v>145</v>
      </c>
      <c r="AB1046" s="17"/>
      <c r="AC1046" s="17">
        <f t="shared" si="929"/>
        <v>67</v>
      </c>
      <c r="AD1046" s="17">
        <f t="shared" si="950"/>
        <v>0.26865671641791045</v>
      </c>
      <c r="AE1046" s="17">
        <v>0.24193548387096775</v>
      </c>
      <c r="AF1046" s="17">
        <f t="shared" si="959"/>
        <v>23</v>
      </c>
      <c r="AG1046" s="17"/>
      <c r="AH1046" s="9">
        <v>96</v>
      </c>
      <c r="AI1046" s="9"/>
      <c r="AJ1046" s="9"/>
      <c r="AK1046" s="9"/>
      <c r="AL1046" s="9">
        <v>0.22857142857142856</v>
      </c>
      <c r="AM1046" s="9"/>
      <c r="AN1046" s="9">
        <v>0.26865671641791045</v>
      </c>
      <c r="AO1046" s="9"/>
      <c r="AP1046" s="9">
        <v>0.12083333333333332</v>
      </c>
      <c r="AQ1046" s="9"/>
      <c r="AR1046" s="9"/>
      <c r="AS1046" s="17">
        <f t="shared" si="983"/>
        <v>21</v>
      </c>
      <c r="AT1046" s="17">
        <f t="shared" si="938"/>
        <v>0.22857142857142856</v>
      </c>
      <c r="AU1046" s="17">
        <f t="shared" si="984"/>
        <v>0.24193548387096775</v>
      </c>
      <c r="AV1046" s="17">
        <f t="shared" si="985"/>
        <v>0.14945054945054945</v>
      </c>
      <c r="AW1046" s="17"/>
      <c r="AX1046" s="17"/>
      <c r="AY1046" s="17"/>
      <c r="AZ1046" s="17">
        <v>2</v>
      </c>
      <c r="BA1046" s="24">
        <v>0.33333333333333331</v>
      </c>
      <c r="BB1046" s="9">
        <v>18</v>
      </c>
      <c r="BC1046" s="9">
        <v>1</v>
      </c>
      <c r="BD1046" s="9">
        <f t="shared" si="962"/>
        <v>0</v>
      </c>
      <c r="BE1046" s="9" t="s">
        <v>4364</v>
      </c>
      <c r="BF1046" s="9">
        <f t="shared" si="963"/>
        <v>0</v>
      </c>
      <c r="BG1046" s="9">
        <v>1</v>
      </c>
      <c r="BH1046" s="9">
        <v>4</v>
      </c>
      <c r="BI1046" s="9">
        <v>4</v>
      </c>
      <c r="BJ1046" s="9">
        <v>1</v>
      </c>
      <c r="BK1046" s="9">
        <v>3</v>
      </c>
      <c r="BL1046" s="9">
        <v>3</v>
      </c>
      <c r="BM1046" s="9">
        <v>1</v>
      </c>
      <c r="BN1046" s="9">
        <v>0</v>
      </c>
      <c r="BO1046" s="9">
        <v>0</v>
      </c>
      <c r="BP1046" s="9" t="s">
        <v>4417</v>
      </c>
      <c r="BQ1046" s="9">
        <f t="shared" si="918"/>
        <v>0.2</v>
      </c>
      <c r="BR1046" s="34">
        <f t="shared" si="981"/>
        <v>0</v>
      </c>
      <c r="BS1046" s="34">
        <f t="shared" si="981"/>
        <v>0.6</v>
      </c>
      <c r="BT1046" s="9"/>
      <c r="BU1046" s="9"/>
      <c r="BV1046" s="9"/>
      <c r="BW1046" s="9"/>
      <c r="BX1046" s="9"/>
      <c r="BY1046" s="9"/>
      <c r="BZ1046" s="22">
        <f t="shared" si="952"/>
        <v>9</v>
      </c>
      <c r="CA1046" s="22">
        <f t="shared" si="953"/>
        <v>0</v>
      </c>
      <c r="CB1046" s="22">
        <f t="shared" si="954"/>
        <v>0</v>
      </c>
      <c r="CC1046" s="22">
        <f t="shared" si="955"/>
        <v>0.6</v>
      </c>
      <c r="CD1046" s="22">
        <f t="shared" si="956"/>
        <v>0</v>
      </c>
      <c r="CK1046" s="23">
        <v>0.72580645161290325</v>
      </c>
      <c r="CL1046" s="23">
        <f t="shared" si="957"/>
        <v>3</v>
      </c>
      <c r="CM1046" s="23" t="str">
        <f t="shared" si="965"/>
        <v/>
      </c>
      <c r="CN1046" s="23" t="str">
        <f t="shared" si="966"/>
        <v/>
      </c>
      <c r="CQ1046" s="49">
        <v>1</v>
      </c>
    </row>
    <row r="1047" spans="1:95" ht="11.25" customHeight="1">
      <c r="A1047" s="9">
        <v>10</v>
      </c>
      <c r="B1047" s="9">
        <v>3</v>
      </c>
      <c r="C1047" s="9" t="str">
        <f t="shared" si="906"/>
        <v>32</v>
      </c>
      <c r="D1047" s="10" t="s">
        <v>4222</v>
      </c>
      <c r="E1047" s="9">
        <v>10</v>
      </c>
      <c r="F1047" s="9">
        <v>1</v>
      </c>
      <c r="G1047" s="9">
        <v>0</v>
      </c>
      <c r="H1047" s="9">
        <v>0</v>
      </c>
      <c r="I1047" s="9">
        <v>0</v>
      </c>
      <c r="J1047" s="9">
        <v>0</v>
      </c>
      <c r="K1047" s="11">
        <v>25</v>
      </c>
      <c r="L1047" s="9">
        <v>64</v>
      </c>
      <c r="M1047" s="9">
        <v>5</v>
      </c>
      <c r="N1047" s="17">
        <f>SUM(M1038:M1047)</f>
        <v>52</v>
      </c>
      <c r="O1047" s="17"/>
      <c r="P1047" s="17">
        <f t="shared" si="958"/>
        <v>2</v>
      </c>
      <c r="Q1047" s="9">
        <v>17</v>
      </c>
      <c r="R1047" s="9"/>
      <c r="S1047" s="9">
        <v>0.29411764705882354</v>
      </c>
      <c r="T1047" s="9">
        <v>81</v>
      </c>
      <c r="U1047" s="9">
        <v>40</v>
      </c>
      <c r="V1047" s="11">
        <v>30</v>
      </c>
      <c r="W1047" s="11">
        <f t="shared" si="982"/>
        <v>30</v>
      </c>
      <c r="X1047" s="17">
        <f t="shared" si="967"/>
        <v>30</v>
      </c>
      <c r="Y1047" s="17"/>
      <c r="Z1047" s="9">
        <v>10</v>
      </c>
      <c r="AA1047" s="17">
        <f>SUM(Z1038:Z1047)</f>
        <v>155</v>
      </c>
      <c r="AB1047" s="17"/>
      <c r="AC1047" s="17">
        <f t="shared" si="929"/>
        <v>52</v>
      </c>
      <c r="AD1047" s="17">
        <f t="shared" si="950"/>
        <v>0.19230769230769232</v>
      </c>
      <c r="AE1047" s="17">
        <v>0.26865671641791045</v>
      </c>
      <c r="AF1047" s="17">
        <f t="shared" si="959"/>
        <v>15</v>
      </c>
      <c r="AG1047" s="17">
        <f>+SUM(AF1038:AF1047)</f>
        <v>203</v>
      </c>
      <c r="AH1047" s="9">
        <v>85</v>
      </c>
      <c r="AI1047" s="9"/>
      <c r="AJ1047" s="9"/>
      <c r="AK1047" s="9"/>
      <c r="AL1047" s="9">
        <v>0.42352941176470588</v>
      </c>
      <c r="AM1047" s="9"/>
      <c r="AN1047" s="9">
        <v>0.19230769230769232</v>
      </c>
      <c r="AO1047" s="9"/>
      <c r="AP1047" s="9">
        <v>0.16470588235294117</v>
      </c>
      <c r="AQ1047" s="9"/>
      <c r="AR1047" s="9"/>
      <c r="AS1047" s="17">
        <f t="shared" si="983"/>
        <v>21</v>
      </c>
      <c r="AT1047" s="17">
        <f t="shared" si="938"/>
        <v>0.22857142857142856</v>
      </c>
      <c r="AU1047" s="17">
        <f t="shared" si="984"/>
        <v>0.26865671641791045</v>
      </c>
      <c r="AV1047" s="17">
        <f t="shared" si="985"/>
        <v>0.12083333333333332</v>
      </c>
      <c r="AW1047" s="17"/>
      <c r="AX1047" s="17"/>
      <c r="AY1047" s="17"/>
      <c r="AZ1047" s="17">
        <v>2</v>
      </c>
      <c r="BA1047" s="24">
        <v>0.33333333333333331</v>
      </c>
      <c r="BB1047" s="9">
        <v>18</v>
      </c>
      <c r="BC1047" s="9">
        <v>1</v>
      </c>
      <c r="BD1047" s="9">
        <f t="shared" si="962"/>
        <v>0</v>
      </c>
      <c r="BE1047" s="9" t="s">
        <v>4364</v>
      </c>
      <c r="BF1047" s="9">
        <f t="shared" si="963"/>
        <v>0</v>
      </c>
      <c r="BG1047" s="9">
        <v>1</v>
      </c>
      <c r="BH1047" s="9">
        <v>4</v>
      </c>
      <c r="BI1047" s="9">
        <v>4</v>
      </c>
      <c r="BJ1047" s="9">
        <v>1</v>
      </c>
      <c r="BK1047" s="9">
        <v>3</v>
      </c>
      <c r="BL1047" s="9">
        <v>3</v>
      </c>
      <c r="BM1047" s="9">
        <v>1</v>
      </c>
      <c r="BN1047" s="9">
        <v>0</v>
      </c>
      <c r="BO1047" s="9">
        <v>0</v>
      </c>
      <c r="BP1047" s="9" t="s">
        <v>4417</v>
      </c>
      <c r="BQ1047" s="9">
        <f t="shared" si="918"/>
        <v>0.2</v>
      </c>
      <c r="BR1047" s="34">
        <f t="shared" si="981"/>
        <v>0</v>
      </c>
      <c r="BS1047" s="34">
        <f t="shared" si="981"/>
        <v>0.6</v>
      </c>
      <c r="BT1047" s="9"/>
      <c r="BU1047" s="9"/>
      <c r="BV1047" s="9"/>
      <c r="BW1047" s="9">
        <f>SUM(AF1038:AF1047)</f>
        <v>203</v>
      </c>
      <c r="BX1047" s="9"/>
      <c r="BY1047" s="9"/>
      <c r="BZ1047" s="22">
        <f t="shared" si="952"/>
        <v>10</v>
      </c>
      <c r="CA1047" s="22">
        <f t="shared" si="953"/>
        <v>0</v>
      </c>
      <c r="CB1047" s="22">
        <f t="shared" si="954"/>
        <v>0</v>
      </c>
      <c r="CC1047" s="22">
        <f t="shared" si="955"/>
        <v>0.6</v>
      </c>
      <c r="CD1047" s="22">
        <f t="shared" si="956"/>
        <v>0</v>
      </c>
      <c r="CK1047" s="23">
        <v>0.80597014925373134</v>
      </c>
      <c r="CL1047" s="23">
        <f t="shared" si="957"/>
        <v>3</v>
      </c>
      <c r="CM1047" s="23" t="str">
        <f t="shared" si="965"/>
        <v/>
      </c>
      <c r="CN1047" s="23" t="str">
        <f t="shared" si="966"/>
        <v/>
      </c>
      <c r="CQ1047" s="49">
        <v>2</v>
      </c>
    </row>
    <row r="1048" spans="1:95" ht="11.25" customHeight="1">
      <c r="A1048" s="9">
        <v>10</v>
      </c>
      <c r="B1048" s="9">
        <v>3</v>
      </c>
      <c r="C1048" s="9" t="str">
        <f t="shared" si="906"/>
        <v>32</v>
      </c>
      <c r="D1048" s="10" t="s">
        <v>4222</v>
      </c>
      <c r="E1048" s="9">
        <v>11</v>
      </c>
      <c r="F1048" s="9">
        <v>1</v>
      </c>
      <c r="G1048" s="9">
        <v>0</v>
      </c>
      <c r="H1048" s="9">
        <v>1</v>
      </c>
      <c r="I1048" s="9">
        <v>0</v>
      </c>
      <c r="J1048" s="9">
        <v>0</v>
      </c>
      <c r="K1048" s="11">
        <v>25</v>
      </c>
      <c r="L1048" s="9">
        <v>75</v>
      </c>
      <c r="M1048" s="9">
        <v>5</v>
      </c>
      <c r="N1048" s="9"/>
      <c r="O1048" s="17"/>
      <c r="P1048" s="17">
        <f t="shared" si="958"/>
        <v>2</v>
      </c>
      <c r="Q1048" s="9">
        <v>23</v>
      </c>
      <c r="R1048" s="9"/>
      <c r="S1048" s="9">
        <v>0.21739130434782608</v>
      </c>
      <c r="T1048" s="9">
        <v>98</v>
      </c>
      <c r="U1048" s="9">
        <v>40</v>
      </c>
      <c r="V1048" s="11">
        <v>30</v>
      </c>
      <c r="W1048" s="11">
        <f t="shared" si="982"/>
        <v>30</v>
      </c>
      <c r="X1048" s="17">
        <f t="shared" si="967"/>
        <v>30</v>
      </c>
      <c r="Y1048" s="17"/>
      <c r="Z1048" s="9">
        <v>15</v>
      </c>
      <c r="AA1048" s="9"/>
      <c r="AB1048" s="17"/>
      <c r="AC1048" s="17">
        <f t="shared" si="929"/>
        <v>62</v>
      </c>
      <c r="AD1048" s="17">
        <f t="shared" si="950"/>
        <v>0.24193548387096775</v>
      </c>
      <c r="AE1048" s="17">
        <v>0.19230769230769232</v>
      </c>
      <c r="AF1048" s="17">
        <f t="shared" si="959"/>
        <v>20</v>
      </c>
      <c r="AG1048" s="17"/>
      <c r="AH1048" s="9">
        <v>89</v>
      </c>
      <c r="AI1048" s="9"/>
      <c r="AJ1048" s="9"/>
      <c r="AK1048" s="9"/>
      <c r="AL1048" s="9">
        <v>0.26086956521739135</v>
      </c>
      <c r="AM1048" s="9"/>
      <c r="AN1048" s="9">
        <v>0.24193548387096775</v>
      </c>
      <c r="AO1048" s="9"/>
      <c r="AP1048" s="9">
        <v>0.13932584269662923</v>
      </c>
      <c r="AQ1048" s="9">
        <f>+AVERAGE(AL1038:AL1047)</f>
        <v>0.15383221423835233</v>
      </c>
      <c r="AR1048" s="9">
        <f>+AVERAGE(AN1038:AN1047)</f>
        <v>0.26862744228538671</v>
      </c>
      <c r="AZ1048">
        <v>2</v>
      </c>
      <c r="BA1048" s="24">
        <v>0.33333333333333331</v>
      </c>
      <c r="BB1048" s="9">
        <v>18</v>
      </c>
      <c r="BC1048" s="9">
        <v>1</v>
      </c>
      <c r="BD1048" s="9">
        <f t="shared" si="962"/>
        <v>0</v>
      </c>
      <c r="BE1048" s="9" t="s">
        <v>4364</v>
      </c>
      <c r="BF1048" s="9">
        <f t="shared" si="963"/>
        <v>0</v>
      </c>
      <c r="BG1048" s="9">
        <v>1</v>
      </c>
      <c r="BH1048" s="9">
        <v>4</v>
      </c>
      <c r="BI1048" s="9">
        <v>4</v>
      </c>
      <c r="BJ1048" s="9">
        <v>1</v>
      </c>
      <c r="BK1048" s="9">
        <v>3</v>
      </c>
      <c r="BL1048" s="9">
        <v>3</v>
      </c>
      <c r="BM1048" s="9">
        <v>1</v>
      </c>
      <c r="BN1048" s="9">
        <v>0</v>
      </c>
      <c r="BO1048" s="9">
        <v>0</v>
      </c>
      <c r="BP1048" s="9" t="s">
        <v>4417</v>
      </c>
      <c r="BQ1048" s="9">
        <f t="shared" si="918"/>
        <v>0.2</v>
      </c>
      <c r="BR1048" s="34">
        <f t="shared" si="981"/>
        <v>0</v>
      </c>
      <c r="BS1048" s="34">
        <f t="shared" si="981"/>
        <v>0.6</v>
      </c>
      <c r="BT1048" s="9"/>
      <c r="BU1048" s="9"/>
      <c r="BV1048" s="9"/>
      <c r="BW1048" s="9"/>
      <c r="BX1048" s="9"/>
      <c r="BY1048" s="9"/>
      <c r="BZ1048" s="22">
        <f t="shared" si="952"/>
        <v>0</v>
      </c>
      <c r="CA1048" s="22">
        <f t="shared" si="953"/>
        <v>1</v>
      </c>
      <c r="CB1048" s="22">
        <f t="shared" si="954"/>
        <v>0.6</v>
      </c>
      <c r="CC1048" s="22">
        <f t="shared" si="955"/>
        <v>0</v>
      </c>
      <c r="CD1048" s="22">
        <f t="shared" si="956"/>
        <v>1</v>
      </c>
      <c r="CK1048" s="23">
        <v>0.57692307692307698</v>
      </c>
      <c r="CL1048" s="23">
        <f t="shared" si="957"/>
        <v>3</v>
      </c>
      <c r="CM1048" s="23">
        <f t="shared" si="965"/>
        <v>0.46149664271505697</v>
      </c>
      <c r="CN1048" s="23">
        <f t="shared" si="966"/>
        <v>0.80588232685616012</v>
      </c>
      <c r="CQ1048" s="49">
        <v>2</v>
      </c>
    </row>
    <row r="1049" spans="1:95" ht="11.25" customHeight="1">
      <c r="A1049" s="9">
        <v>10</v>
      </c>
      <c r="B1049" s="9">
        <v>3</v>
      </c>
      <c r="C1049" s="9" t="str">
        <f t="shared" si="906"/>
        <v>32</v>
      </c>
      <c r="D1049" s="10" t="s">
        <v>4222</v>
      </c>
      <c r="E1049" s="9">
        <v>12</v>
      </c>
      <c r="F1049" s="9">
        <v>1</v>
      </c>
      <c r="G1049" s="9">
        <v>0</v>
      </c>
      <c r="H1049" s="9">
        <v>1</v>
      </c>
      <c r="I1049" s="9">
        <v>0</v>
      </c>
      <c r="J1049" s="9">
        <v>0</v>
      </c>
      <c r="K1049" s="11">
        <v>10</v>
      </c>
      <c r="L1049" s="9">
        <v>88</v>
      </c>
      <c r="M1049" s="9">
        <v>6</v>
      </c>
      <c r="N1049" s="9"/>
      <c r="O1049" s="17"/>
      <c r="P1049" s="17">
        <f t="shared" si="958"/>
        <v>1</v>
      </c>
      <c r="Q1049" s="9">
        <v>24</v>
      </c>
      <c r="R1049" s="9"/>
      <c r="S1049" s="9">
        <v>0.25</v>
      </c>
      <c r="T1049" s="9">
        <v>100</v>
      </c>
      <c r="U1049" s="9">
        <v>40</v>
      </c>
      <c r="V1049" s="11">
        <v>30</v>
      </c>
      <c r="W1049" s="11">
        <f t="shared" si="982"/>
        <v>30</v>
      </c>
      <c r="X1049" s="17">
        <f t="shared" si="967"/>
        <v>30</v>
      </c>
      <c r="Y1049" s="17"/>
      <c r="Z1049" s="9">
        <v>15</v>
      </c>
      <c r="AA1049" s="9"/>
      <c r="AB1049" s="17"/>
      <c r="AC1049" s="17">
        <f t="shared" si="929"/>
        <v>67</v>
      </c>
      <c r="AD1049" s="17">
        <f t="shared" si="950"/>
        <v>0.22388059701492538</v>
      </c>
      <c r="AE1049" s="17">
        <v>0.24193548387096775</v>
      </c>
      <c r="AF1049" s="17">
        <f t="shared" si="959"/>
        <v>19</v>
      </c>
      <c r="AG1049" s="17"/>
      <c r="AH1049" s="9">
        <v>93</v>
      </c>
      <c r="AI1049" s="9"/>
      <c r="AJ1049" s="9"/>
      <c r="AK1049" s="9"/>
      <c r="AL1049" s="9">
        <v>0.2</v>
      </c>
      <c r="AM1049" s="9"/>
      <c r="AN1049" s="9">
        <v>0.22388059701492538</v>
      </c>
      <c r="AO1049" s="9"/>
      <c r="AP1049" s="9">
        <v>0.12473118279569892</v>
      </c>
      <c r="AQ1049" s="9">
        <f>+AVERAGE(AL1038:AL1047)</f>
        <v>0.15383221423835233</v>
      </c>
      <c r="AR1049" s="9">
        <f>+AVERAGE(AN1038:AN1047)</f>
        <v>0.26862744228538671</v>
      </c>
      <c r="AS1049" s="17">
        <f t="shared" si="983"/>
        <v>23</v>
      </c>
      <c r="AT1049" s="17">
        <f t="shared" si="938"/>
        <v>0.26086956521739135</v>
      </c>
      <c r="AU1049" s="17">
        <f t="shared" ref="AU1049:AU1057" si="986">+AN1048</f>
        <v>0.24193548387096775</v>
      </c>
      <c r="AV1049" s="17">
        <f t="shared" ref="AV1049:AV1057" si="987">+AP1048</f>
        <v>0.13932584269662923</v>
      </c>
      <c r="AW1049" s="17"/>
      <c r="AX1049" s="17"/>
      <c r="AY1049" s="17"/>
      <c r="AZ1049" s="17">
        <v>2</v>
      </c>
      <c r="BA1049" s="24">
        <v>0.33333333333333331</v>
      </c>
      <c r="BB1049" s="9">
        <v>18</v>
      </c>
      <c r="BC1049" s="9">
        <v>1</v>
      </c>
      <c r="BD1049" s="9">
        <f t="shared" si="962"/>
        <v>0</v>
      </c>
      <c r="BE1049" s="9" t="s">
        <v>4364</v>
      </c>
      <c r="BF1049" s="9">
        <f t="shared" si="963"/>
        <v>0</v>
      </c>
      <c r="BG1049" s="9">
        <v>1</v>
      </c>
      <c r="BH1049" s="9">
        <v>4</v>
      </c>
      <c r="BI1049" s="9">
        <v>4</v>
      </c>
      <c r="BJ1049" s="9">
        <v>1</v>
      </c>
      <c r="BK1049" s="9">
        <v>3</v>
      </c>
      <c r="BL1049" s="9">
        <v>3</v>
      </c>
      <c r="BM1049" s="9">
        <v>1</v>
      </c>
      <c r="BN1049" s="9">
        <v>0</v>
      </c>
      <c r="BO1049" s="9">
        <v>0</v>
      </c>
      <c r="BP1049" s="9" t="s">
        <v>4417</v>
      </c>
      <c r="BQ1049" s="9">
        <f t="shared" ref="BQ1049:BQ1101" si="988">SUM(BD1049,BD1071,BD1093,BD1115,BD1137)/5</f>
        <v>0.2</v>
      </c>
      <c r="BR1049" s="34">
        <f t="shared" si="981"/>
        <v>0</v>
      </c>
      <c r="BS1049" s="34">
        <f t="shared" si="981"/>
        <v>0.6</v>
      </c>
      <c r="BT1049" s="9"/>
      <c r="BU1049" s="9"/>
      <c r="BV1049" s="9"/>
      <c r="BW1049" s="9"/>
      <c r="BX1049" s="9"/>
      <c r="BY1049" s="9"/>
      <c r="BZ1049" s="22">
        <f t="shared" si="952"/>
        <v>0</v>
      </c>
      <c r="CA1049" s="22">
        <f t="shared" si="953"/>
        <v>2</v>
      </c>
      <c r="CB1049" s="22">
        <f t="shared" si="954"/>
        <v>0.6</v>
      </c>
      <c r="CC1049" s="22">
        <f t="shared" si="955"/>
        <v>0</v>
      </c>
      <c r="CD1049" s="22">
        <f t="shared" si="956"/>
        <v>1</v>
      </c>
      <c r="CK1049" s="23">
        <v>0.72580645161290325</v>
      </c>
      <c r="CL1049" s="23">
        <f t="shared" si="957"/>
        <v>3</v>
      </c>
      <c r="CM1049" s="23">
        <f t="shared" si="965"/>
        <v>0.46149664271505697</v>
      </c>
      <c r="CN1049" s="23">
        <f t="shared" si="966"/>
        <v>0.80588232685616012</v>
      </c>
      <c r="CQ1049" s="49">
        <v>2</v>
      </c>
    </row>
    <row r="1050" spans="1:95" ht="11.25" customHeight="1">
      <c r="A1050" s="9">
        <v>10</v>
      </c>
      <c r="B1050" s="9">
        <v>3</v>
      </c>
      <c r="C1050" s="9" t="str">
        <f t="shared" si="906"/>
        <v>32</v>
      </c>
      <c r="D1050" s="10" t="s">
        <v>4222</v>
      </c>
      <c r="E1050" s="9">
        <v>13</v>
      </c>
      <c r="F1050" s="9">
        <v>1</v>
      </c>
      <c r="G1050" s="9">
        <v>0</v>
      </c>
      <c r="H1050" s="9">
        <v>1</v>
      </c>
      <c r="I1050" s="9">
        <v>0</v>
      </c>
      <c r="J1050" s="9">
        <v>0</v>
      </c>
      <c r="K1050" s="11">
        <v>10</v>
      </c>
      <c r="L1050" s="9">
        <v>90</v>
      </c>
      <c r="M1050" s="9">
        <v>6</v>
      </c>
      <c r="N1050" s="9"/>
      <c r="O1050" s="17"/>
      <c r="P1050" s="17">
        <f t="shared" si="958"/>
        <v>1</v>
      </c>
      <c r="Q1050" s="9">
        <v>16</v>
      </c>
      <c r="R1050" s="9"/>
      <c r="S1050" s="9">
        <v>0.375</v>
      </c>
      <c r="T1050" s="9">
        <v>100</v>
      </c>
      <c r="U1050" s="9">
        <v>40</v>
      </c>
      <c r="V1050" s="11">
        <v>30</v>
      </c>
      <c r="W1050" s="11">
        <f t="shared" si="982"/>
        <v>30</v>
      </c>
      <c r="X1050" s="17">
        <f t="shared" si="967"/>
        <v>30</v>
      </c>
      <c r="Y1050" s="17"/>
      <c r="Z1050" s="9">
        <v>15</v>
      </c>
      <c r="AA1050" s="9"/>
      <c r="AB1050" s="17"/>
      <c r="AC1050" s="17">
        <f t="shared" si="929"/>
        <v>62</v>
      </c>
      <c r="AD1050" s="17">
        <f t="shared" si="950"/>
        <v>0.24193548387096775</v>
      </c>
      <c r="AE1050" s="17">
        <v>0.22388059701492538</v>
      </c>
      <c r="AF1050" s="17">
        <f t="shared" si="959"/>
        <v>19</v>
      </c>
      <c r="AG1050" s="17"/>
      <c r="AH1050" s="9">
        <v>96</v>
      </c>
      <c r="AI1050" s="9"/>
      <c r="AJ1050" s="9"/>
      <c r="AK1050" s="9"/>
      <c r="AL1050" s="9">
        <v>0.4</v>
      </c>
      <c r="AM1050" s="9"/>
      <c r="AN1050" s="9">
        <v>0.24193548387096775</v>
      </c>
      <c r="AO1050" s="9"/>
      <c r="AP1050" s="9">
        <v>0.19166666666666665</v>
      </c>
      <c r="AQ1050" s="9">
        <f>+AVERAGE(AL1038:AL1047)</f>
        <v>0.15383221423835233</v>
      </c>
      <c r="AR1050" s="9">
        <f>+AVERAGE(AN1038:AN1047)</f>
        <v>0.26862744228538671</v>
      </c>
      <c r="AS1050" s="17">
        <f t="shared" si="983"/>
        <v>24</v>
      </c>
      <c r="AT1050" s="17">
        <f t="shared" si="938"/>
        <v>0.2</v>
      </c>
      <c r="AU1050" s="17">
        <f t="shared" si="986"/>
        <v>0.22388059701492538</v>
      </c>
      <c r="AV1050" s="17">
        <f t="shared" si="987"/>
        <v>0.12473118279569892</v>
      </c>
      <c r="AW1050" s="17"/>
      <c r="AX1050" s="17"/>
      <c r="AY1050" s="17"/>
      <c r="AZ1050" s="17">
        <v>2</v>
      </c>
      <c r="BA1050" s="24">
        <v>0.33333333333333331</v>
      </c>
      <c r="BB1050" s="9">
        <v>18</v>
      </c>
      <c r="BC1050" s="9">
        <v>1</v>
      </c>
      <c r="BD1050" s="9">
        <f t="shared" si="962"/>
        <v>0</v>
      </c>
      <c r="BE1050" s="9" t="s">
        <v>4364</v>
      </c>
      <c r="BF1050" s="9">
        <f t="shared" si="963"/>
        <v>0</v>
      </c>
      <c r="BG1050" s="9">
        <v>1</v>
      </c>
      <c r="BH1050" s="9">
        <v>4</v>
      </c>
      <c r="BI1050" s="9">
        <v>4</v>
      </c>
      <c r="BJ1050" s="9">
        <v>1</v>
      </c>
      <c r="BK1050" s="9">
        <v>3</v>
      </c>
      <c r="BL1050" s="9">
        <v>3</v>
      </c>
      <c r="BM1050" s="9">
        <v>1</v>
      </c>
      <c r="BN1050" s="9">
        <v>0</v>
      </c>
      <c r="BO1050" s="9">
        <v>0</v>
      </c>
      <c r="BP1050" s="9" t="s">
        <v>4417</v>
      </c>
      <c r="BQ1050" s="9">
        <f t="shared" si="988"/>
        <v>0.2</v>
      </c>
      <c r="BR1050" s="34">
        <f t="shared" si="981"/>
        <v>0</v>
      </c>
      <c r="BS1050" s="34">
        <f t="shared" si="981"/>
        <v>0.6</v>
      </c>
      <c r="BT1050" s="9"/>
      <c r="BU1050" s="9"/>
      <c r="BV1050" s="9"/>
      <c r="BW1050" s="9"/>
      <c r="BX1050" s="9"/>
      <c r="BY1050" s="9"/>
      <c r="BZ1050" s="22">
        <f t="shared" si="952"/>
        <v>0</v>
      </c>
      <c r="CA1050" s="22">
        <f t="shared" si="953"/>
        <v>3</v>
      </c>
      <c r="CB1050" s="22">
        <f t="shared" si="954"/>
        <v>0.6</v>
      </c>
      <c r="CC1050" s="22">
        <f t="shared" si="955"/>
        <v>0</v>
      </c>
      <c r="CD1050" s="22">
        <f t="shared" si="956"/>
        <v>1</v>
      </c>
      <c r="CK1050" s="23">
        <v>0.67164179104477617</v>
      </c>
      <c r="CL1050" s="23">
        <f t="shared" si="957"/>
        <v>3</v>
      </c>
      <c r="CM1050" s="23">
        <f t="shared" si="965"/>
        <v>0.46149664271505697</v>
      </c>
      <c r="CN1050" s="23">
        <f t="shared" si="966"/>
        <v>0.80588232685616012</v>
      </c>
      <c r="CQ1050" s="49">
        <v>2</v>
      </c>
    </row>
    <row r="1051" spans="1:95" ht="11.25" customHeight="1">
      <c r="A1051" s="9">
        <v>10</v>
      </c>
      <c r="B1051" s="9">
        <v>3</v>
      </c>
      <c r="C1051" s="9" t="str">
        <f t="shared" si="906"/>
        <v>32</v>
      </c>
      <c r="D1051" s="10" t="s">
        <v>4222</v>
      </c>
      <c r="E1051" s="9">
        <v>14</v>
      </c>
      <c r="F1051" s="9">
        <v>1</v>
      </c>
      <c r="G1051" s="9">
        <v>0</v>
      </c>
      <c r="H1051" s="9">
        <v>1</v>
      </c>
      <c r="I1051" s="9">
        <v>0</v>
      </c>
      <c r="J1051" s="9">
        <v>0</v>
      </c>
      <c r="K1051" s="11">
        <v>80</v>
      </c>
      <c r="L1051" s="9">
        <v>20</v>
      </c>
      <c r="M1051" s="9">
        <v>5</v>
      </c>
      <c r="N1051" s="9"/>
      <c r="O1051" s="17"/>
      <c r="P1051" s="17">
        <f t="shared" si="958"/>
        <v>2</v>
      </c>
      <c r="Q1051" s="9">
        <v>19</v>
      </c>
      <c r="R1051" s="9"/>
      <c r="S1051" s="9">
        <v>0.26315789473684209</v>
      </c>
      <c r="T1051" s="9">
        <v>39</v>
      </c>
      <c r="U1051" s="9">
        <v>0</v>
      </c>
      <c r="V1051" s="11">
        <v>30</v>
      </c>
      <c r="W1051" s="11">
        <f t="shared" si="982"/>
        <v>30</v>
      </c>
      <c r="X1051" s="17">
        <f t="shared" si="967"/>
        <v>0</v>
      </c>
      <c r="Y1051" s="17"/>
      <c r="Z1051" s="9">
        <v>0</v>
      </c>
      <c r="AA1051" s="9"/>
      <c r="AB1051" s="17"/>
      <c r="AC1051" s="17">
        <f t="shared" si="929"/>
        <v>0</v>
      </c>
      <c r="AD1051" s="17" t="str">
        <f t="shared" si="950"/>
        <v/>
      </c>
      <c r="AE1051" s="17">
        <v>0.24193548387096775</v>
      </c>
      <c r="AF1051" s="17">
        <f t="shared" si="959"/>
        <v>5</v>
      </c>
      <c r="AG1051" s="17"/>
      <c r="AH1051" s="9">
        <v>31</v>
      </c>
      <c r="AI1051" s="9"/>
      <c r="AJ1051" s="9"/>
      <c r="AK1051" s="9"/>
      <c r="AL1051" s="9">
        <v>0.27368421052631581</v>
      </c>
      <c r="AM1051" s="9"/>
      <c r="AN1051" s="9" t="s">
        <v>2085</v>
      </c>
      <c r="AO1051" s="9"/>
      <c r="AP1051" s="9">
        <v>0.16774193548387095</v>
      </c>
      <c r="AQ1051" s="9">
        <f>+AVERAGE(AL1038:AL1047)</f>
        <v>0.15383221423835233</v>
      </c>
      <c r="AR1051" s="9">
        <f>+AVERAGE(AN1038:AN1047)</f>
        <v>0.26862744228538671</v>
      </c>
      <c r="AS1051" s="17">
        <f t="shared" si="983"/>
        <v>16</v>
      </c>
      <c r="AT1051" s="17">
        <f t="shared" si="938"/>
        <v>0.4</v>
      </c>
      <c r="AU1051" s="17">
        <f t="shared" si="986"/>
        <v>0.24193548387096775</v>
      </c>
      <c r="AV1051" s="17">
        <f t="shared" si="987"/>
        <v>0.19166666666666665</v>
      </c>
      <c r="AW1051" s="17"/>
      <c r="AX1051" s="17"/>
      <c r="AY1051" s="17"/>
      <c r="AZ1051" s="17">
        <v>2</v>
      </c>
      <c r="BA1051" s="24">
        <v>0.33333333333333331</v>
      </c>
      <c r="BB1051" s="9">
        <v>18</v>
      </c>
      <c r="BC1051" s="9">
        <v>1</v>
      </c>
      <c r="BD1051" s="9">
        <f t="shared" si="962"/>
        <v>0</v>
      </c>
      <c r="BE1051" s="9" t="s">
        <v>4364</v>
      </c>
      <c r="BF1051" s="9">
        <f t="shared" si="963"/>
        <v>0</v>
      </c>
      <c r="BG1051" s="9">
        <v>1</v>
      </c>
      <c r="BH1051" s="9">
        <v>4</v>
      </c>
      <c r="BI1051" s="9">
        <v>4</v>
      </c>
      <c r="BJ1051" s="9">
        <v>1</v>
      </c>
      <c r="BK1051" s="9">
        <v>3</v>
      </c>
      <c r="BL1051" s="9">
        <v>3</v>
      </c>
      <c r="BM1051" s="9">
        <v>1</v>
      </c>
      <c r="BN1051" s="9">
        <v>0</v>
      </c>
      <c r="BO1051" s="9">
        <v>0</v>
      </c>
      <c r="BP1051" s="9" t="s">
        <v>4417</v>
      </c>
      <c r="BQ1051" s="9">
        <f t="shared" si="988"/>
        <v>0.2</v>
      </c>
      <c r="BR1051" s="34">
        <f t="shared" si="981"/>
        <v>0</v>
      </c>
      <c r="BS1051" s="34">
        <f t="shared" si="981"/>
        <v>0.6</v>
      </c>
      <c r="BT1051" s="9"/>
      <c r="BU1051" s="9"/>
      <c r="BV1051" s="9"/>
      <c r="BW1051" s="9"/>
      <c r="BX1051" s="9"/>
      <c r="BY1051" s="9"/>
      <c r="BZ1051" s="22">
        <f t="shared" si="952"/>
        <v>0</v>
      </c>
      <c r="CA1051" s="22">
        <f t="shared" si="953"/>
        <v>4</v>
      </c>
      <c r="CB1051" s="22">
        <f t="shared" si="954"/>
        <v>0.6</v>
      </c>
      <c r="CC1051" s="22">
        <f t="shared" si="955"/>
        <v>0</v>
      </c>
      <c r="CD1051" s="22">
        <f t="shared" si="956"/>
        <v>1</v>
      </c>
      <c r="CK1051" s="23">
        <v>0.72580645161290325</v>
      </c>
      <c r="CL1051" s="23">
        <f t="shared" si="957"/>
        <v>3</v>
      </c>
      <c r="CM1051" s="23">
        <f t="shared" si="965"/>
        <v>0.46149664271505697</v>
      </c>
      <c r="CN1051" s="23">
        <f t="shared" si="966"/>
        <v>0.80588232685616012</v>
      </c>
      <c r="CQ1051" s="49">
        <v>3</v>
      </c>
    </row>
    <row r="1052" spans="1:95" ht="11.25" customHeight="1">
      <c r="A1052" s="9">
        <v>10</v>
      </c>
      <c r="B1052" s="9">
        <v>3</v>
      </c>
      <c r="C1052" s="9" t="str">
        <f t="shared" ref="C1052:C1115" si="989">LEFT(D1052, FIND(":", D1052)-1)</f>
        <v>32</v>
      </c>
      <c r="D1052" s="10" t="s">
        <v>4222</v>
      </c>
      <c r="E1052" s="9">
        <v>15</v>
      </c>
      <c r="F1052" s="9">
        <v>1</v>
      </c>
      <c r="G1052" s="9">
        <v>0</v>
      </c>
      <c r="H1052" s="9">
        <v>1</v>
      </c>
      <c r="I1052" s="9">
        <v>0</v>
      </c>
      <c r="J1052" s="9">
        <v>0</v>
      </c>
      <c r="K1052" s="11">
        <v>10</v>
      </c>
      <c r="L1052" s="9">
        <v>29</v>
      </c>
      <c r="M1052" s="9">
        <v>6</v>
      </c>
      <c r="N1052" s="9"/>
      <c r="O1052" s="17"/>
      <c r="P1052" s="17">
        <f t="shared" si="958"/>
        <v>1</v>
      </c>
      <c r="Q1052" s="9">
        <v>26</v>
      </c>
      <c r="R1052" s="9"/>
      <c r="S1052" s="9">
        <v>0.23076923076923078</v>
      </c>
      <c r="T1052" s="9">
        <v>55</v>
      </c>
      <c r="U1052" s="9">
        <v>10</v>
      </c>
      <c r="V1052" s="11">
        <v>30</v>
      </c>
      <c r="W1052" s="11">
        <f t="shared" si="982"/>
        <v>30</v>
      </c>
      <c r="X1052" s="17">
        <f t="shared" si="967"/>
        <v>10</v>
      </c>
      <c r="Y1052" s="17"/>
      <c r="Z1052" s="9">
        <v>1</v>
      </c>
      <c r="AA1052" s="9"/>
      <c r="AB1052" s="17"/>
      <c r="AC1052" s="17">
        <f t="shared" si="929"/>
        <v>3</v>
      </c>
      <c r="AD1052" s="17">
        <f t="shared" si="950"/>
        <v>0.33333333333333331</v>
      </c>
      <c r="AE1052" s="17" t="s">
        <v>2085</v>
      </c>
      <c r="AF1052" s="17">
        <f t="shared" si="959"/>
        <v>5</v>
      </c>
      <c r="AG1052" s="17"/>
      <c r="AH1052" s="9">
        <v>27</v>
      </c>
      <c r="AI1052" s="9"/>
      <c r="AJ1052" s="9"/>
      <c r="AK1052" s="9"/>
      <c r="AL1052" s="9">
        <v>0.29230769230769232</v>
      </c>
      <c r="AM1052" s="9"/>
      <c r="AN1052" s="9">
        <v>0.33333333333333331</v>
      </c>
      <c r="AO1052" s="9"/>
      <c r="AP1052" s="9">
        <v>0.23703703703703702</v>
      </c>
      <c r="AQ1052" s="9">
        <f>+AVERAGE(AL1038:AL1047)</f>
        <v>0.15383221423835233</v>
      </c>
      <c r="AR1052" s="9">
        <f>+AVERAGE(AN1038:AN1047)</f>
        <v>0.26862744228538671</v>
      </c>
      <c r="AS1052" s="17">
        <f t="shared" si="983"/>
        <v>19</v>
      </c>
      <c r="AT1052" s="17">
        <f t="shared" si="938"/>
        <v>0.27368421052631581</v>
      </c>
      <c r="AU1052" s="17" t="str">
        <f t="shared" si="986"/>
        <v/>
      </c>
      <c r="AV1052" s="17">
        <f t="shared" si="987"/>
        <v>0.16774193548387095</v>
      </c>
      <c r="AW1052" s="17"/>
      <c r="AX1052" s="17"/>
      <c r="AY1052" s="17"/>
      <c r="AZ1052" s="17">
        <v>2</v>
      </c>
      <c r="BA1052" s="24">
        <v>0.33333333333333331</v>
      </c>
      <c r="BB1052" s="9">
        <v>18</v>
      </c>
      <c r="BC1052" s="9">
        <v>1</v>
      </c>
      <c r="BD1052" s="9">
        <f t="shared" si="962"/>
        <v>0</v>
      </c>
      <c r="BE1052" s="9" t="s">
        <v>4364</v>
      </c>
      <c r="BF1052" s="9">
        <f t="shared" si="963"/>
        <v>0</v>
      </c>
      <c r="BG1052" s="9">
        <v>1</v>
      </c>
      <c r="BH1052" s="9">
        <v>4</v>
      </c>
      <c r="BI1052" s="9">
        <v>4</v>
      </c>
      <c r="BJ1052" s="9">
        <v>1</v>
      </c>
      <c r="BK1052" s="9">
        <v>3</v>
      </c>
      <c r="BL1052" s="9">
        <v>3</v>
      </c>
      <c r="BM1052" s="9">
        <v>1</v>
      </c>
      <c r="BN1052" s="9">
        <v>0</v>
      </c>
      <c r="BO1052" s="9">
        <v>0</v>
      </c>
      <c r="BP1052" s="9" t="s">
        <v>4417</v>
      </c>
      <c r="BQ1052" s="9">
        <f t="shared" si="988"/>
        <v>0.2</v>
      </c>
      <c r="BR1052" s="34">
        <f t="shared" si="981"/>
        <v>0</v>
      </c>
      <c r="BS1052" s="34">
        <f t="shared" si="981"/>
        <v>0.6</v>
      </c>
      <c r="BT1052" s="9"/>
      <c r="BU1052" s="9"/>
      <c r="BV1052" s="9"/>
      <c r="BW1052" s="9"/>
      <c r="BX1052" s="9"/>
      <c r="BY1052" s="9"/>
      <c r="BZ1052" s="22">
        <f t="shared" si="952"/>
        <v>0</v>
      </c>
      <c r="CA1052" s="22">
        <f t="shared" si="953"/>
        <v>5</v>
      </c>
      <c r="CB1052" s="22">
        <f t="shared" si="954"/>
        <v>0.6</v>
      </c>
      <c r="CC1052" s="22">
        <f t="shared" si="955"/>
        <v>0</v>
      </c>
      <c r="CD1052" s="22">
        <f t="shared" si="956"/>
        <v>1</v>
      </c>
      <c r="CK1052" s="23" t="s">
        <v>2085</v>
      </c>
      <c r="CL1052" s="23">
        <f t="shared" si="957"/>
        <v>3</v>
      </c>
      <c r="CM1052" s="23">
        <f t="shared" si="965"/>
        <v>0.46149664271505697</v>
      </c>
      <c r="CN1052" s="23">
        <f t="shared" si="966"/>
        <v>0.80588232685616012</v>
      </c>
      <c r="CQ1052" s="49">
        <v>3</v>
      </c>
    </row>
    <row r="1053" spans="1:95" ht="11.25" customHeight="1">
      <c r="A1053" s="9">
        <v>10</v>
      </c>
      <c r="B1053" s="9">
        <v>3</v>
      </c>
      <c r="C1053" s="9" t="str">
        <f t="shared" si="989"/>
        <v>32</v>
      </c>
      <c r="D1053" s="10" t="s">
        <v>4222</v>
      </c>
      <c r="E1053" s="9">
        <v>16</v>
      </c>
      <c r="F1053" s="9">
        <v>1</v>
      </c>
      <c r="G1053" s="9">
        <v>0</v>
      </c>
      <c r="H1053" s="9">
        <v>1</v>
      </c>
      <c r="I1053" s="9">
        <v>0</v>
      </c>
      <c r="J1053" s="9">
        <v>0</v>
      </c>
      <c r="K1053" s="11">
        <v>5</v>
      </c>
      <c r="L1053" s="9">
        <v>50</v>
      </c>
      <c r="M1053" s="9">
        <v>10</v>
      </c>
      <c r="N1053" s="9"/>
      <c r="O1053" s="17"/>
      <c r="P1053" s="17">
        <f t="shared" si="958"/>
        <v>1</v>
      </c>
      <c r="Q1053" s="9">
        <v>40</v>
      </c>
      <c r="R1053" s="9"/>
      <c r="S1053" s="9">
        <v>0.25</v>
      </c>
      <c r="T1053" s="9">
        <v>90</v>
      </c>
      <c r="U1053" s="9">
        <v>40</v>
      </c>
      <c r="V1053" s="11">
        <v>30</v>
      </c>
      <c r="W1053" s="11">
        <f t="shared" si="982"/>
        <v>30</v>
      </c>
      <c r="X1053" s="17">
        <f t="shared" si="967"/>
        <v>30</v>
      </c>
      <c r="Y1053" s="17"/>
      <c r="Z1053" s="9">
        <v>15</v>
      </c>
      <c r="AA1053" s="9"/>
      <c r="AB1053" s="17"/>
      <c r="AC1053" s="17">
        <f t="shared" si="929"/>
        <v>56</v>
      </c>
      <c r="AD1053" s="17">
        <f t="shared" si="950"/>
        <v>0.26785714285714285</v>
      </c>
      <c r="AE1053" s="17">
        <v>0.33333333333333331</v>
      </c>
      <c r="AF1053" s="17">
        <f t="shared" si="959"/>
        <v>15</v>
      </c>
      <c r="AG1053" s="17"/>
      <c r="AH1053" s="9">
        <v>66</v>
      </c>
      <c r="AI1053" s="9"/>
      <c r="AJ1053" s="9"/>
      <c r="AK1053" s="9"/>
      <c r="AL1053" s="9">
        <v>0.2</v>
      </c>
      <c r="AM1053" s="9"/>
      <c r="AN1053" s="9">
        <v>0.26785714285714285</v>
      </c>
      <c r="AO1053" s="9"/>
      <c r="AP1053" s="9">
        <v>0.25454545454545452</v>
      </c>
      <c r="AQ1053" s="9">
        <f>+AVERAGE(AL1038:AL1047)</f>
        <v>0.15383221423835233</v>
      </c>
      <c r="AR1053" s="9">
        <f>+AVERAGE(AN1038:AN1047)</f>
        <v>0.26862744228538671</v>
      </c>
      <c r="AS1053" s="17">
        <f t="shared" si="983"/>
        <v>26</v>
      </c>
      <c r="AT1053" s="17">
        <f t="shared" si="938"/>
        <v>0.29230769230769232</v>
      </c>
      <c r="AU1053" s="17">
        <f t="shared" si="986"/>
        <v>0.33333333333333331</v>
      </c>
      <c r="AV1053" s="17">
        <f t="shared" si="987"/>
        <v>0.23703703703703702</v>
      </c>
      <c r="AW1053" s="17"/>
      <c r="AX1053" s="17"/>
      <c r="AY1053" s="17"/>
      <c r="AZ1053" s="17">
        <v>2</v>
      </c>
      <c r="BA1053" s="24">
        <v>0.33333333333333331</v>
      </c>
      <c r="BB1053" s="9">
        <v>18</v>
      </c>
      <c r="BC1053" s="9">
        <v>1</v>
      </c>
      <c r="BD1053" s="9">
        <f t="shared" si="962"/>
        <v>0</v>
      </c>
      <c r="BE1053" s="9" t="s">
        <v>4364</v>
      </c>
      <c r="BF1053" s="9">
        <f t="shared" si="963"/>
        <v>0</v>
      </c>
      <c r="BG1053" s="9">
        <v>1</v>
      </c>
      <c r="BH1053" s="9">
        <v>4</v>
      </c>
      <c r="BI1053" s="9">
        <v>4</v>
      </c>
      <c r="BJ1053" s="9">
        <v>1</v>
      </c>
      <c r="BK1053" s="9">
        <v>3</v>
      </c>
      <c r="BL1053" s="9">
        <v>3</v>
      </c>
      <c r="BM1053" s="9">
        <v>1</v>
      </c>
      <c r="BN1053" s="9">
        <v>0</v>
      </c>
      <c r="BO1053" s="9">
        <v>0</v>
      </c>
      <c r="BP1053" s="9" t="s">
        <v>4417</v>
      </c>
      <c r="BQ1053" s="9">
        <f t="shared" si="988"/>
        <v>0.2</v>
      </c>
      <c r="BR1053" s="34">
        <f t="shared" si="981"/>
        <v>0</v>
      </c>
      <c r="BS1053" s="34">
        <f t="shared" si="981"/>
        <v>0.6</v>
      </c>
      <c r="BT1053" s="9"/>
      <c r="BU1053" s="9"/>
      <c r="BV1053" s="9"/>
      <c r="BW1053" s="9"/>
      <c r="BX1053" s="9"/>
      <c r="BY1053" s="9"/>
      <c r="BZ1053" s="22">
        <f t="shared" si="952"/>
        <v>0</v>
      </c>
      <c r="CA1053" s="22">
        <f t="shared" si="953"/>
        <v>6</v>
      </c>
      <c r="CB1053" s="22">
        <f t="shared" si="954"/>
        <v>0.6</v>
      </c>
      <c r="CC1053" s="22">
        <f t="shared" si="955"/>
        <v>0</v>
      </c>
      <c r="CD1053" s="22">
        <f t="shared" si="956"/>
        <v>1</v>
      </c>
      <c r="CK1053" s="23">
        <v>1</v>
      </c>
      <c r="CL1053" s="23">
        <f t="shared" si="957"/>
        <v>3</v>
      </c>
      <c r="CM1053" s="23">
        <f t="shared" si="965"/>
        <v>0.46149664271505697</v>
      </c>
      <c r="CN1053" s="23">
        <f t="shared" si="966"/>
        <v>0.80588232685616012</v>
      </c>
      <c r="CQ1053" s="49">
        <v>2</v>
      </c>
    </row>
    <row r="1054" spans="1:95" ht="11.25" customHeight="1">
      <c r="A1054" s="9">
        <v>10</v>
      </c>
      <c r="B1054" s="9">
        <v>3</v>
      </c>
      <c r="C1054" s="9" t="str">
        <f t="shared" si="989"/>
        <v>32</v>
      </c>
      <c r="D1054" s="10" t="s">
        <v>4222</v>
      </c>
      <c r="E1054" s="9">
        <v>17</v>
      </c>
      <c r="F1054" s="9">
        <v>1</v>
      </c>
      <c r="G1054" s="9">
        <v>0</v>
      </c>
      <c r="H1054" s="9">
        <v>1</v>
      </c>
      <c r="I1054" s="9">
        <v>0</v>
      </c>
      <c r="J1054" s="9">
        <v>0</v>
      </c>
      <c r="K1054" s="11">
        <v>10</v>
      </c>
      <c r="L1054" s="9">
        <v>80</v>
      </c>
      <c r="M1054" s="9">
        <v>6</v>
      </c>
      <c r="N1054" s="9"/>
      <c r="O1054" s="17"/>
      <c r="P1054" s="17">
        <f t="shared" si="958"/>
        <v>1</v>
      </c>
      <c r="Q1054" s="9">
        <v>19</v>
      </c>
      <c r="R1054" s="9"/>
      <c r="S1054" s="9">
        <v>0.31578947368421051</v>
      </c>
      <c r="T1054" s="9">
        <v>99</v>
      </c>
      <c r="U1054" s="9">
        <v>40</v>
      </c>
      <c r="V1054" s="11">
        <v>30</v>
      </c>
      <c r="W1054" s="11">
        <f t="shared" si="982"/>
        <v>30</v>
      </c>
      <c r="X1054" s="17">
        <f t="shared" si="967"/>
        <v>30</v>
      </c>
      <c r="Y1054" s="17"/>
      <c r="Z1054" s="9">
        <v>19</v>
      </c>
      <c r="AA1054" s="9"/>
      <c r="AB1054" s="17"/>
      <c r="AC1054" s="17">
        <f t="shared" si="929"/>
        <v>58</v>
      </c>
      <c r="AD1054" s="17">
        <f t="shared" si="950"/>
        <v>0.32758620689655171</v>
      </c>
      <c r="AE1054" s="17">
        <v>0.26785714285714285</v>
      </c>
      <c r="AF1054" s="17">
        <f t="shared" si="959"/>
        <v>23</v>
      </c>
      <c r="AG1054" s="17"/>
      <c r="AH1054" s="9">
        <v>89</v>
      </c>
      <c r="AI1054" s="9"/>
      <c r="AJ1054" s="9"/>
      <c r="AK1054" s="9"/>
      <c r="AL1054" s="9">
        <v>0.27368421052631575</v>
      </c>
      <c r="AM1054" s="9"/>
      <c r="AN1054" s="9">
        <v>0.32758620689655171</v>
      </c>
      <c r="AO1054" s="9"/>
      <c r="AP1054" s="9">
        <v>0.2382022471910113</v>
      </c>
      <c r="AQ1054" s="9">
        <f>+AVERAGE(AL1038:AL1047)</f>
        <v>0.15383221423835233</v>
      </c>
      <c r="AR1054" s="9">
        <f>+AVERAGE(AN1038:AN1047)</f>
        <v>0.26862744228538671</v>
      </c>
      <c r="AS1054" s="17">
        <f t="shared" si="983"/>
        <v>40</v>
      </c>
      <c r="AT1054" s="17">
        <f t="shared" si="938"/>
        <v>0.2</v>
      </c>
      <c r="AU1054" s="17">
        <f t="shared" si="986"/>
        <v>0.26785714285714285</v>
      </c>
      <c r="AV1054" s="17">
        <f t="shared" si="987"/>
        <v>0.25454545454545452</v>
      </c>
      <c r="AW1054" s="17"/>
      <c r="AX1054" s="17"/>
      <c r="AY1054" s="17"/>
      <c r="AZ1054" s="17">
        <v>2</v>
      </c>
      <c r="BA1054" s="24">
        <v>0.33333333333333331</v>
      </c>
      <c r="BB1054" s="9">
        <v>18</v>
      </c>
      <c r="BC1054" s="9">
        <v>1</v>
      </c>
      <c r="BD1054" s="9">
        <f t="shared" si="962"/>
        <v>0</v>
      </c>
      <c r="BE1054" s="9" t="s">
        <v>4364</v>
      </c>
      <c r="BF1054" s="9">
        <f t="shared" si="963"/>
        <v>0</v>
      </c>
      <c r="BG1054" s="9">
        <v>1</v>
      </c>
      <c r="BH1054" s="9">
        <v>4</v>
      </c>
      <c r="BI1054" s="9">
        <v>4</v>
      </c>
      <c r="BJ1054" s="9">
        <v>1</v>
      </c>
      <c r="BK1054" s="9">
        <v>3</v>
      </c>
      <c r="BL1054" s="9">
        <v>3</v>
      </c>
      <c r="BM1054" s="9">
        <v>1</v>
      </c>
      <c r="BN1054" s="9">
        <v>0</v>
      </c>
      <c r="BO1054" s="9">
        <v>0</v>
      </c>
      <c r="BP1054" s="9" t="s">
        <v>4417</v>
      </c>
      <c r="BQ1054" s="9">
        <f t="shared" si="988"/>
        <v>0.2</v>
      </c>
      <c r="BR1054" s="34">
        <f t="shared" si="981"/>
        <v>0</v>
      </c>
      <c r="BS1054" s="34">
        <f t="shared" si="981"/>
        <v>0.6</v>
      </c>
      <c r="BT1054" s="9"/>
      <c r="BU1054" s="9"/>
      <c r="BV1054" s="9"/>
      <c r="BW1054" s="9"/>
      <c r="BX1054" s="9"/>
      <c r="BY1054" s="9"/>
      <c r="BZ1054" s="22">
        <f t="shared" si="952"/>
        <v>0</v>
      </c>
      <c r="CA1054" s="22">
        <f t="shared" si="953"/>
        <v>7</v>
      </c>
      <c r="CB1054" s="22">
        <f t="shared" si="954"/>
        <v>0.6</v>
      </c>
      <c r="CC1054" s="22">
        <f t="shared" si="955"/>
        <v>0</v>
      </c>
      <c r="CD1054" s="22">
        <f t="shared" si="956"/>
        <v>1</v>
      </c>
      <c r="CK1054" s="23">
        <v>0.8035714285714286</v>
      </c>
      <c r="CL1054" s="23">
        <f t="shared" si="957"/>
        <v>3</v>
      </c>
      <c r="CM1054" s="23">
        <f t="shared" si="965"/>
        <v>0.46149664271505697</v>
      </c>
      <c r="CN1054" s="23">
        <f t="shared" si="966"/>
        <v>0.80588232685616012</v>
      </c>
      <c r="CQ1054" s="49">
        <v>2</v>
      </c>
    </row>
    <row r="1055" spans="1:95" ht="11.25" customHeight="1">
      <c r="A1055" s="9">
        <v>10</v>
      </c>
      <c r="B1055" s="9">
        <v>3</v>
      </c>
      <c r="C1055" s="9" t="str">
        <f t="shared" si="989"/>
        <v>32</v>
      </c>
      <c r="D1055" s="10" t="s">
        <v>4222</v>
      </c>
      <c r="E1055" s="9">
        <v>18</v>
      </c>
      <c r="F1055" s="9">
        <v>1</v>
      </c>
      <c r="G1055" s="9">
        <v>0</v>
      </c>
      <c r="H1055" s="9">
        <v>1</v>
      </c>
      <c r="I1055" s="9">
        <v>0</v>
      </c>
      <c r="J1055" s="9">
        <v>0</v>
      </c>
      <c r="K1055" s="11">
        <v>80</v>
      </c>
      <c r="L1055" s="9">
        <v>19</v>
      </c>
      <c r="M1055" s="9">
        <v>10</v>
      </c>
      <c r="N1055" s="9"/>
      <c r="O1055" s="17"/>
      <c r="P1055" s="17">
        <f t="shared" si="958"/>
        <v>1</v>
      </c>
      <c r="Q1055" s="9">
        <v>30</v>
      </c>
      <c r="R1055" s="9"/>
      <c r="S1055" s="9">
        <v>0.33333333333333331</v>
      </c>
      <c r="T1055" s="9">
        <v>49</v>
      </c>
      <c r="U1055" s="9">
        <v>5</v>
      </c>
      <c r="V1055" s="11">
        <v>30</v>
      </c>
      <c r="W1055" s="11">
        <f t="shared" si="982"/>
        <v>30</v>
      </c>
      <c r="X1055" s="17">
        <f t="shared" si="967"/>
        <v>5</v>
      </c>
      <c r="Y1055" s="17"/>
      <c r="Z1055" s="9">
        <v>0</v>
      </c>
      <c r="AA1055" s="9"/>
      <c r="AB1055" s="17"/>
      <c r="AC1055" s="17">
        <f t="shared" si="929"/>
        <v>1</v>
      </c>
      <c r="AD1055" s="17">
        <f t="shared" si="950"/>
        <v>0</v>
      </c>
      <c r="AE1055" s="17">
        <v>0.32758620689655171</v>
      </c>
      <c r="AF1055" s="17">
        <f t="shared" si="959"/>
        <v>0</v>
      </c>
      <c r="AG1055" s="17"/>
      <c r="AH1055" s="9">
        <v>21</v>
      </c>
      <c r="AI1055" s="9"/>
      <c r="AJ1055" s="9"/>
      <c r="AK1055" s="9"/>
      <c r="AL1055" s="9">
        <v>0.39999999999999997</v>
      </c>
      <c r="AM1055" s="9"/>
      <c r="AN1055" s="9">
        <v>0</v>
      </c>
      <c r="AO1055" s="9"/>
      <c r="AP1055" s="9">
        <v>0.57142857142857151</v>
      </c>
      <c r="AQ1055" s="9">
        <f>+AVERAGE(AL1038:AL1047)</f>
        <v>0.15383221423835233</v>
      </c>
      <c r="AR1055" s="9">
        <f>+AVERAGE(AN1038:AN1047)</f>
        <v>0.26862744228538671</v>
      </c>
      <c r="AS1055" s="17">
        <f t="shared" si="983"/>
        <v>19</v>
      </c>
      <c r="AT1055" s="17">
        <f t="shared" si="938"/>
        <v>0.27368421052631575</v>
      </c>
      <c r="AU1055" s="17">
        <f t="shared" si="986"/>
        <v>0.32758620689655171</v>
      </c>
      <c r="AV1055" s="17">
        <f t="shared" si="987"/>
        <v>0.2382022471910113</v>
      </c>
      <c r="AW1055" s="17"/>
      <c r="AX1055" s="17"/>
      <c r="AY1055" s="17"/>
      <c r="AZ1055" s="17">
        <v>2</v>
      </c>
      <c r="BA1055" s="24">
        <v>0.33333333333333331</v>
      </c>
      <c r="BB1055" s="9">
        <v>18</v>
      </c>
      <c r="BC1055" s="9">
        <v>1</v>
      </c>
      <c r="BD1055" s="9">
        <f t="shared" si="962"/>
        <v>0</v>
      </c>
      <c r="BE1055" s="9" t="s">
        <v>4364</v>
      </c>
      <c r="BF1055" s="9">
        <f t="shared" si="963"/>
        <v>0</v>
      </c>
      <c r="BG1055" s="9">
        <v>1</v>
      </c>
      <c r="BH1055" s="9">
        <v>4</v>
      </c>
      <c r="BI1055" s="9">
        <v>4</v>
      </c>
      <c r="BJ1055" s="9">
        <v>1</v>
      </c>
      <c r="BK1055" s="9">
        <v>3</v>
      </c>
      <c r="BL1055" s="9">
        <v>3</v>
      </c>
      <c r="BM1055" s="9">
        <v>1</v>
      </c>
      <c r="BN1055" s="9">
        <v>0</v>
      </c>
      <c r="BO1055" s="9">
        <v>0</v>
      </c>
      <c r="BP1055" s="9" t="s">
        <v>4417</v>
      </c>
      <c r="BQ1055" s="9">
        <f t="shared" si="988"/>
        <v>0.2</v>
      </c>
      <c r="BR1055" s="34">
        <f t="shared" si="981"/>
        <v>0</v>
      </c>
      <c r="BS1055" s="34">
        <f t="shared" si="981"/>
        <v>0.6</v>
      </c>
      <c r="BT1055" s="9"/>
      <c r="BU1055" s="9"/>
      <c r="BV1055" s="9"/>
      <c r="BW1055" s="9"/>
      <c r="BX1055" s="9"/>
      <c r="BY1055" s="9"/>
      <c r="BZ1055" s="22">
        <f t="shared" si="952"/>
        <v>0</v>
      </c>
      <c r="CA1055" s="22">
        <f t="shared" si="953"/>
        <v>8</v>
      </c>
      <c r="CB1055" s="22">
        <f t="shared" si="954"/>
        <v>0.6</v>
      </c>
      <c r="CC1055" s="22">
        <f t="shared" si="955"/>
        <v>0</v>
      </c>
      <c r="CD1055" s="22">
        <f t="shared" si="956"/>
        <v>1</v>
      </c>
      <c r="CK1055" s="23">
        <v>0.98275862068965514</v>
      </c>
      <c r="CL1055" s="23">
        <f t="shared" si="957"/>
        <v>3</v>
      </c>
      <c r="CM1055" s="23">
        <f t="shared" si="965"/>
        <v>0.46149664271505697</v>
      </c>
      <c r="CN1055" s="23">
        <f t="shared" si="966"/>
        <v>0.80588232685616012</v>
      </c>
      <c r="CQ1055" s="49">
        <v>2</v>
      </c>
    </row>
    <row r="1056" spans="1:95" ht="11.25" customHeight="1">
      <c r="A1056" s="9">
        <v>10</v>
      </c>
      <c r="B1056" s="9">
        <v>3</v>
      </c>
      <c r="C1056" s="9" t="str">
        <f t="shared" si="989"/>
        <v>32</v>
      </c>
      <c r="D1056" s="10" t="s">
        <v>4222</v>
      </c>
      <c r="E1056" s="9">
        <v>19</v>
      </c>
      <c r="F1056" s="9">
        <v>1</v>
      </c>
      <c r="G1056" s="9">
        <v>0</v>
      </c>
      <c r="H1056" s="9">
        <v>1</v>
      </c>
      <c r="I1056" s="9">
        <v>0</v>
      </c>
      <c r="J1056" s="9">
        <v>0</v>
      </c>
      <c r="K1056" s="11">
        <v>10</v>
      </c>
      <c r="L1056" s="9">
        <v>39</v>
      </c>
      <c r="M1056" s="9">
        <v>10</v>
      </c>
      <c r="N1056" s="9"/>
      <c r="O1056" s="17"/>
      <c r="P1056" s="17">
        <f t="shared" si="958"/>
        <v>1</v>
      </c>
      <c r="Q1056" s="9">
        <v>40</v>
      </c>
      <c r="R1056" s="9"/>
      <c r="S1056" s="9">
        <v>0.25</v>
      </c>
      <c r="T1056" s="9">
        <v>79</v>
      </c>
      <c r="U1056" s="9">
        <v>35</v>
      </c>
      <c r="V1056" s="11">
        <v>30</v>
      </c>
      <c r="W1056" s="11">
        <f t="shared" si="982"/>
        <v>30</v>
      </c>
      <c r="X1056" s="17">
        <f t="shared" si="967"/>
        <v>30</v>
      </c>
      <c r="Y1056" s="17"/>
      <c r="Z1056" s="9">
        <v>18</v>
      </c>
      <c r="AA1056" s="9"/>
      <c r="AB1056" s="17"/>
      <c r="AC1056" s="17">
        <f t="shared" si="929"/>
        <v>56</v>
      </c>
      <c r="AD1056" s="17">
        <f t="shared" si="950"/>
        <v>0.32142857142857145</v>
      </c>
      <c r="AE1056" s="17">
        <v>0</v>
      </c>
      <c r="AF1056" s="17">
        <f t="shared" si="959"/>
        <v>18</v>
      </c>
      <c r="AG1056" s="17"/>
      <c r="AH1056" s="9">
        <v>66</v>
      </c>
      <c r="AI1056" s="9"/>
      <c r="AJ1056" s="9"/>
      <c r="AK1056" s="9"/>
      <c r="AL1056" s="9">
        <v>0.15</v>
      </c>
      <c r="AM1056" s="9"/>
      <c r="AN1056" s="9">
        <v>0.32142857142857145</v>
      </c>
      <c r="AO1056" s="9"/>
      <c r="AP1056" s="9">
        <v>0.25454545454545457</v>
      </c>
      <c r="AQ1056" s="9">
        <f>+AVERAGE(AL1038:AL1047)</f>
        <v>0.15383221423835233</v>
      </c>
      <c r="AR1056" s="9">
        <f>+AVERAGE(AN1038:AN1047)</f>
        <v>0.26862744228538671</v>
      </c>
      <c r="AS1056" s="17">
        <f t="shared" si="983"/>
        <v>30</v>
      </c>
      <c r="AT1056" s="17">
        <f t="shared" si="938"/>
        <v>0.39999999999999997</v>
      </c>
      <c r="AU1056" s="17">
        <f t="shared" si="986"/>
        <v>0</v>
      </c>
      <c r="AV1056" s="17">
        <f t="shared" si="987"/>
        <v>0.57142857142857151</v>
      </c>
      <c r="AW1056" s="17"/>
      <c r="AX1056" s="17"/>
      <c r="AY1056" s="17"/>
      <c r="AZ1056" s="17">
        <v>2</v>
      </c>
      <c r="BA1056" s="24">
        <v>0.33333333333333331</v>
      </c>
      <c r="BB1056" s="9">
        <v>18</v>
      </c>
      <c r="BC1056" s="9">
        <v>1</v>
      </c>
      <c r="BD1056" s="9">
        <f t="shared" si="962"/>
        <v>0</v>
      </c>
      <c r="BE1056" s="9" t="s">
        <v>4364</v>
      </c>
      <c r="BF1056" s="9">
        <f t="shared" si="963"/>
        <v>0</v>
      </c>
      <c r="BG1056" s="9">
        <v>1</v>
      </c>
      <c r="BH1056" s="9">
        <v>4</v>
      </c>
      <c r="BI1056" s="9">
        <v>4</v>
      </c>
      <c r="BJ1056" s="9">
        <v>1</v>
      </c>
      <c r="BK1056" s="9">
        <v>3</v>
      </c>
      <c r="BL1056" s="9">
        <v>3</v>
      </c>
      <c r="BM1056" s="9">
        <v>1</v>
      </c>
      <c r="BN1056" s="9">
        <v>0</v>
      </c>
      <c r="BO1056" s="9">
        <v>0</v>
      </c>
      <c r="BP1056" s="9" t="s">
        <v>4417</v>
      </c>
      <c r="BQ1056" s="9">
        <f t="shared" si="988"/>
        <v>0.2</v>
      </c>
      <c r="BR1056" s="34">
        <f t="shared" si="981"/>
        <v>0</v>
      </c>
      <c r="BS1056" s="34">
        <f t="shared" si="981"/>
        <v>0.6</v>
      </c>
      <c r="BT1056" s="9"/>
      <c r="BU1056" s="9"/>
      <c r="BV1056" s="9"/>
      <c r="BW1056" s="9"/>
      <c r="BX1056" s="9"/>
      <c r="BY1056" s="9"/>
      <c r="BZ1056" s="22">
        <f t="shared" si="952"/>
        <v>0</v>
      </c>
      <c r="CA1056" s="22">
        <f t="shared" si="953"/>
        <v>9</v>
      </c>
      <c r="CB1056" s="22">
        <f t="shared" si="954"/>
        <v>0.6</v>
      </c>
      <c r="CC1056" s="22">
        <f t="shared" si="955"/>
        <v>0</v>
      </c>
      <c r="CD1056" s="22">
        <f t="shared" si="956"/>
        <v>1</v>
      </c>
      <c r="CK1056" s="23">
        <v>0</v>
      </c>
      <c r="CL1056" s="23">
        <f t="shared" si="957"/>
        <v>3</v>
      </c>
      <c r="CM1056" s="23">
        <f t="shared" si="965"/>
        <v>0.46149664271505697</v>
      </c>
      <c r="CN1056" s="23">
        <f t="shared" si="966"/>
        <v>0.80588232685616012</v>
      </c>
      <c r="CQ1056" s="49">
        <v>3</v>
      </c>
    </row>
    <row r="1057" spans="1:95" ht="11.25" customHeight="1">
      <c r="A1057" s="9">
        <v>10</v>
      </c>
      <c r="B1057" s="9">
        <v>3</v>
      </c>
      <c r="C1057" s="9" t="str">
        <f t="shared" si="989"/>
        <v>32</v>
      </c>
      <c r="D1057" s="10" t="s">
        <v>4222</v>
      </c>
      <c r="E1057" s="9">
        <v>20</v>
      </c>
      <c r="F1057" s="9">
        <v>1</v>
      </c>
      <c r="G1057" s="9">
        <v>0</v>
      </c>
      <c r="H1057" s="9">
        <v>1</v>
      </c>
      <c r="I1057" s="9">
        <v>0</v>
      </c>
      <c r="J1057" s="9">
        <v>0</v>
      </c>
      <c r="K1057" s="11">
        <v>10</v>
      </c>
      <c r="L1057" s="9">
        <v>69</v>
      </c>
      <c r="M1057" s="9">
        <v>6</v>
      </c>
      <c r="N1057" s="17">
        <f>SUM(M1048:M1057)</f>
        <v>70</v>
      </c>
      <c r="O1057" s="17"/>
      <c r="P1057" s="17">
        <f t="shared" si="958"/>
        <v>1</v>
      </c>
      <c r="Q1057" s="9">
        <v>19</v>
      </c>
      <c r="R1057" s="9"/>
      <c r="S1057" s="9">
        <v>0.31578947368421051</v>
      </c>
      <c r="T1057" s="9">
        <v>88</v>
      </c>
      <c r="U1057" s="9">
        <v>40</v>
      </c>
      <c r="V1057" s="11">
        <v>30</v>
      </c>
      <c r="W1057" s="11">
        <f t="shared" si="982"/>
        <v>30</v>
      </c>
      <c r="X1057" s="17">
        <f t="shared" si="967"/>
        <v>30</v>
      </c>
      <c r="Y1057" s="17"/>
      <c r="Z1057" s="9">
        <v>19</v>
      </c>
      <c r="AA1057" s="17">
        <f>SUM(Z1048:Z1057)</f>
        <v>117</v>
      </c>
      <c r="AB1057" s="17"/>
      <c r="AC1057" s="17">
        <f t="shared" si="929"/>
        <v>57</v>
      </c>
      <c r="AD1057" s="17">
        <f t="shared" si="950"/>
        <v>0.33333333333333331</v>
      </c>
      <c r="AE1057" s="17">
        <v>0.32142857142857145</v>
      </c>
      <c r="AF1057" s="17">
        <f t="shared" si="959"/>
        <v>23</v>
      </c>
      <c r="AG1057" s="17">
        <f>+SUM(AF1048:AF1057)</f>
        <v>147</v>
      </c>
      <c r="AH1057" s="9">
        <v>88</v>
      </c>
      <c r="AI1057" s="9"/>
      <c r="AJ1057" s="9"/>
      <c r="AK1057" s="9"/>
      <c r="AL1057" s="9">
        <v>0.4210526315789474</v>
      </c>
      <c r="AM1057" s="9"/>
      <c r="AN1057" s="9">
        <v>0.33333333333333331</v>
      </c>
      <c r="AO1057" s="9"/>
      <c r="AP1057" s="9">
        <v>0.17727272727272725</v>
      </c>
      <c r="AQ1057" s="9">
        <f>+AVERAGE(AL1038:AL1047)</f>
        <v>0.15383221423835233</v>
      </c>
      <c r="AR1057" s="9">
        <f>+AVERAGE(AN1038:AN1047)</f>
        <v>0.26862744228538671</v>
      </c>
      <c r="AS1057" s="17">
        <f t="shared" si="983"/>
        <v>40</v>
      </c>
      <c r="AT1057" s="17">
        <f t="shared" si="938"/>
        <v>0.15</v>
      </c>
      <c r="AU1057" s="17">
        <f t="shared" si="986"/>
        <v>0.32142857142857145</v>
      </c>
      <c r="AV1057" s="17">
        <f t="shared" si="987"/>
        <v>0.25454545454545457</v>
      </c>
      <c r="AW1057" s="17"/>
      <c r="AX1057" s="17"/>
      <c r="AY1057" s="17"/>
      <c r="AZ1057" s="17">
        <v>2</v>
      </c>
      <c r="BA1057" s="24">
        <v>0.33333333333333331</v>
      </c>
      <c r="BB1057" s="9">
        <v>18</v>
      </c>
      <c r="BC1057" s="9">
        <v>1</v>
      </c>
      <c r="BD1057" s="9">
        <f t="shared" si="962"/>
        <v>0</v>
      </c>
      <c r="BE1057" s="9" t="s">
        <v>4364</v>
      </c>
      <c r="BF1057" s="9">
        <f t="shared" si="963"/>
        <v>0</v>
      </c>
      <c r="BG1057" s="9">
        <v>1</v>
      </c>
      <c r="BH1057" s="9">
        <v>4</v>
      </c>
      <c r="BI1057" s="9">
        <v>4</v>
      </c>
      <c r="BJ1057" s="9">
        <v>1</v>
      </c>
      <c r="BK1057" s="9">
        <v>3</v>
      </c>
      <c r="BL1057" s="9">
        <v>3</v>
      </c>
      <c r="BM1057" s="9">
        <v>1</v>
      </c>
      <c r="BN1057" s="9">
        <v>0</v>
      </c>
      <c r="BO1057" s="9">
        <v>0</v>
      </c>
      <c r="BP1057" s="9" t="s">
        <v>4417</v>
      </c>
      <c r="BQ1057" s="9">
        <f t="shared" si="988"/>
        <v>0.2</v>
      </c>
      <c r="BR1057" s="34">
        <f t="shared" si="981"/>
        <v>0</v>
      </c>
      <c r="BS1057" s="34">
        <f t="shared" si="981"/>
        <v>0.6</v>
      </c>
      <c r="BT1057" s="9"/>
      <c r="BU1057" s="9"/>
      <c r="BV1057" s="9"/>
      <c r="BW1057" s="9">
        <f>SUM(AF1048:AF1057)</f>
        <v>147</v>
      </c>
      <c r="BX1057" s="9"/>
      <c r="BY1057" s="9">
        <f t="shared" ref="BY1057" si="990">SUM(BW1047,BW1057)</f>
        <v>350</v>
      </c>
      <c r="BZ1057" s="22">
        <f t="shared" si="952"/>
        <v>0</v>
      </c>
      <c r="CA1057" s="22">
        <f t="shared" si="953"/>
        <v>10</v>
      </c>
      <c r="CB1057" s="22">
        <f t="shared" si="954"/>
        <v>0.6</v>
      </c>
      <c r="CC1057" s="22">
        <f t="shared" si="955"/>
        <v>0</v>
      </c>
      <c r="CD1057" s="22">
        <f t="shared" si="956"/>
        <v>1</v>
      </c>
      <c r="CK1057" s="23">
        <v>0.96428571428571441</v>
      </c>
      <c r="CL1057" s="23">
        <f t="shared" si="957"/>
        <v>3</v>
      </c>
      <c r="CM1057" s="23">
        <f t="shared" si="965"/>
        <v>0.46149664271505697</v>
      </c>
      <c r="CN1057" s="23">
        <f t="shared" si="966"/>
        <v>0.80588232685616012</v>
      </c>
      <c r="CQ1057" s="49">
        <v>1</v>
      </c>
    </row>
    <row r="1058" spans="1:95" ht="11.25" customHeight="1">
      <c r="A1058" s="9">
        <v>10</v>
      </c>
      <c r="B1058" s="9">
        <v>4</v>
      </c>
      <c r="C1058" s="9" t="str">
        <f t="shared" si="989"/>
        <v>7</v>
      </c>
      <c r="D1058" s="10" t="s">
        <v>4223</v>
      </c>
      <c r="E1058" s="9">
        <v>-2</v>
      </c>
      <c r="F1058" s="9">
        <v>1</v>
      </c>
      <c r="G1058" s="9">
        <v>0</v>
      </c>
      <c r="H1058" s="9">
        <v>0</v>
      </c>
      <c r="I1058" s="9">
        <v>0</v>
      </c>
      <c r="J1058" s="9">
        <v>0</v>
      </c>
      <c r="K1058" s="11">
        <v>25</v>
      </c>
      <c r="L1058" s="9">
        <v>50</v>
      </c>
      <c r="M1058" s="9">
        <v>7</v>
      </c>
      <c r="N1058" s="9"/>
      <c r="O1058" s="17"/>
      <c r="P1058" s="17">
        <f t="shared" si="958"/>
        <v>1</v>
      </c>
      <c r="Q1058" s="9">
        <v>35</v>
      </c>
      <c r="R1058" s="9"/>
      <c r="S1058" s="9">
        <v>0.2</v>
      </c>
      <c r="T1058" s="9">
        <v>85</v>
      </c>
      <c r="U1058" s="9">
        <v>40</v>
      </c>
      <c r="V1058" s="11">
        <v>30</v>
      </c>
      <c r="W1058" s="18"/>
      <c r="X1058" s="17">
        <f t="shared" si="967"/>
        <v>30</v>
      </c>
      <c r="Y1058" s="17"/>
      <c r="Z1058" s="9">
        <v>0</v>
      </c>
      <c r="AA1058" s="9"/>
      <c r="AB1058" s="17"/>
      <c r="AC1058" s="17">
        <f>AC1036</f>
        <v>55</v>
      </c>
      <c r="AD1058" s="17">
        <f t="shared" si="950"/>
        <v>0</v>
      </c>
      <c r="AE1058" s="17"/>
      <c r="AF1058" s="17">
        <f t="shared" si="959"/>
        <v>3</v>
      </c>
      <c r="AG1058" s="17"/>
      <c r="AH1058" s="9">
        <v>70</v>
      </c>
      <c r="AI1058" s="9"/>
      <c r="AJ1058" s="9"/>
      <c r="AK1058" s="9"/>
      <c r="AL1058" s="9">
        <v>0</v>
      </c>
      <c r="AM1058" s="9"/>
      <c r="AN1058" s="9">
        <v>0</v>
      </c>
      <c r="AO1058" s="9"/>
      <c r="AP1058" s="9">
        <v>0.31999999999999995</v>
      </c>
      <c r="AQ1058" s="22"/>
      <c r="AR1058" s="22"/>
      <c r="AS1058" s="17"/>
      <c r="AT1058" s="17"/>
      <c r="AU1058" s="17"/>
      <c r="AV1058" s="17"/>
      <c r="AW1058" s="17"/>
      <c r="AX1058" s="17"/>
      <c r="AY1058" s="17"/>
      <c r="AZ1058" s="17">
        <v>4</v>
      </c>
      <c r="BA1058" s="24">
        <v>0.66666666666666663</v>
      </c>
      <c r="BB1058" s="9">
        <v>20</v>
      </c>
      <c r="BC1058" s="9">
        <v>1</v>
      </c>
      <c r="BD1058" s="9">
        <f t="shared" si="962"/>
        <v>0</v>
      </c>
      <c r="BE1058" s="9" t="s">
        <v>4388</v>
      </c>
      <c r="BF1058" s="9">
        <f t="shared" si="963"/>
        <v>0</v>
      </c>
      <c r="BG1058" s="9">
        <v>4</v>
      </c>
      <c r="BH1058" s="9">
        <v>5</v>
      </c>
      <c r="BI1058" s="9">
        <v>5</v>
      </c>
      <c r="BJ1058" s="9">
        <v>1</v>
      </c>
      <c r="BK1058" s="9">
        <v>2</v>
      </c>
      <c r="BL1058" s="9">
        <v>5</v>
      </c>
      <c r="BM1058" s="9">
        <v>1</v>
      </c>
      <c r="BN1058" s="9">
        <v>6</v>
      </c>
      <c r="BO1058" s="9">
        <v>0</v>
      </c>
      <c r="BP1058" s="9" t="s">
        <v>4418</v>
      </c>
      <c r="BQ1058" s="22"/>
      <c r="BR1058" s="34">
        <f>BR1036</f>
        <v>0</v>
      </c>
      <c r="BS1058" s="34">
        <f>BS1036</f>
        <v>0.6</v>
      </c>
      <c r="BT1058" s="22"/>
      <c r="BU1058" s="22"/>
      <c r="BV1058" s="22"/>
      <c r="BW1058" s="22"/>
      <c r="BX1058" s="22"/>
      <c r="BY1058" s="22"/>
      <c r="BZ1058" s="22">
        <f t="shared" si="952"/>
        <v>0</v>
      </c>
      <c r="CA1058" s="22">
        <f t="shared" si="953"/>
        <v>0</v>
      </c>
      <c r="CB1058" s="22">
        <f t="shared" si="954"/>
        <v>0</v>
      </c>
      <c r="CC1058" s="22">
        <f t="shared" si="955"/>
        <v>0.6</v>
      </c>
      <c r="CD1058" s="22">
        <f t="shared" si="956"/>
        <v>0</v>
      </c>
      <c r="CK1058" s="23" t="s">
        <v>2085</v>
      </c>
      <c r="CL1058" s="23">
        <f t="shared" si="957"/>
        <v>4</v>
      </c>
      <c r="CM1058" s="23" t="str">
        <f t="shared" si="965"/>
        <v/>
      </c>
      <c r="CN1058" s="23" t="str">
        <f t="shared" si="966"/>
        <v/>
      </c>
      <c r="CQ1058" s="49">
        <v>3</v>
      </c>
    </row>
    <row r="1059" spans="1:95" ht="11.25" customHeight="1">
      <c r="A1059" s="9">
        <v>10</v>
      </c>
      <c r="B1059" s="9">
        <v>4</v>
      </c>
      <c r="C1059" s="9" t="str">
        <f t="shared" si="989"/>
        <v>7</v>
      </c>
      <c r="D1059" s="10" t="s">
        <v>4223</v>
      </c>
      <c r="E1059" s="9">
        <v>-1</v>
      </c>
      <c r="F1059" s="9">
        <v>1</v>
      </c>
      <c r="G1059" s="9">
        <v>0</v>
      </c>
      <c r="H1059" s="9">
        <v>0</v>
      </c>
      <c r="I1059" s="9">
        <v>0</v>
      </c>
      <c r="J1059" s="9">
        <v>0</v>
      </c>
      <c r="K1059" s="11">
        <v>25</v>
      </c>
      <c r="L1059" s="9">
        <v>60</v>
      </c>
      <c r="M1059" s="9">
        <v>5</v>
      </c>
      <c r="N1059" s="9"/>
      <c r="O1059" s="17"/>
      <c r="P1059" s="17">
        <f t="shared" si="958"/>
        <v>2</v>
      </c>
      <c r="Q1059" s="9">
        <v>39</v>
      </c>
      <c r="R1059" s="9"/>
      <c r="S1059" s="9">
        <v>0.12820512820512819</v>
      </c>
      <c r="T1059" s="9">
        <v>99</v>
      </c>
      <c r="U1059" s="9">
        <v>40</v>
      </c>
      <c r="V1059" s="11">
        <v>30</v>
      </c>
      <c r="W1059" s="11">
        <f>V1058</f>
        <v>30</v>
      </c>
      <c r="X1059" s="17">
        <f t="shared" si="967"/>
        <v>30</v>
      </c>
      <c r="Y1059" s="17"/>
      <c r="Z1059" s="9">
        <v>0</v>
      </c>
      <c r="AA1059" s="9"/>
      <c r="AB1059" s="17"/>
      <c r="AC1059" s="17">
        <f t="shared" si="929"/>
        <v>53</v>
      </c>
      <c r="AD1059" s="17">
        <f t="shared" si="950"/>
        <v>0</v>
      </c>
      <c r="AE1059" s="17">
        <v>0</v>
      </c>
      <c r="AF1059" s="17">
        <f t="shared" si="959"/>
        <v>5</v>
      </c>
      <c r="AG1059" s="17"/>
      <c r="AH1059" s="9">
        <v>64</v>
      </c>
      <c r="AI1059" s="9"/>
      <c r="AJ1059" s="9"/>
      <c r="AK1059" s="9"/>
      <c r="AL1059" s="9">
        <v>0.13333333333333336</v>
      </c>
      <c r="AM1059" s="9"/>
      <c r="AN1059" s="9">
        <v>0</v>
      </c>
      <c r="AO1059" s="9"/>
      <c r="AP1059" s="9">
        <v>0.32500000000000001</v>
      </c>
      <c r="AQ1059" s="9"/>
      <c r="AR1059" s="9"/>
      <c r="AS1059" s="17">
        <f>+Q1058</f>
        <v>35</v>
      </c>
      <c r="AT1059" s="17">
        <f t="shared" ref="AT1059" si="991">+AL1058</f>
        <v>0</v>
      </c>
      <c r="AU1059" s="17">
        <f t="shared" ref="AU1059" si="992">+AN1058</f>
        <v>0</v>
      </c>
      <c r="AV1059" s="17">
        <f t="shared" ref="AV1059" si="993">+AP1058</f>
        <v>0.31999999999999995</v>
      </c>
      <c r="AW1059" s="17"/>
      <c r="AX1059" s="17"/>
      <c r="AY1059" s="17"/>
      <c r="AZ1059" s="17">
        <v>4</v>
      </c>
      <c r="BA1059" s="24">
        <v>0.66666666666666663</v>
      </c>
      <c r="BB1059" s="9">
        <v>20</v>
      </c>
      <c r="BC1059" s="9">
        <v>1</v>
      </c>
      <c r="BD1059" s="9">
        <f t="shared" si="962"/>
        <v>0</v>
      </c>
      <c r="BE1059" s="9" t="s">
        <v>4388</v>
      </c>
      <c r="BF1059" s="9">
        <f t="shared" si="963"/>
        <v>0</v>
      </c>
      <c r="BG1059" s="9">
        <v>4</v>
      </c>
      <c r="BH1059" s="9">
        <v>5</v>
      </c>
      <c r="BI1059" s="9">
        <v>5</v>
      </c>
      <c r="BJ1059" s="9">
        <v>1</v>
      </c>
      <c r="BK1059" s="9">
        <v>2</v>
      </c>
      <c r="BL1059" s="9">
        <v>5</v>
      </c>
      <c r="BM1059" s="9">
        <v>1</v>
      </c>
      <c r="BN1059" s="9">
        <v>6</v>
      </c>
      <c r="BO1059" s="9">
        <v>0</v>
      </c>
      <c r="BP1059" s="9" t="s">
        <v>4418</v>
      </c>
      <c r="BQ1059" s="9">
        <f t="shared" ref="BQ1059" si="994">SUM(BD1059,BD1081,BD1103,BD1125,BD1147)/5</f>
        <v>0.4</v>
      </c>
      <c r="BR1059" s="34">
        <f t="shared" ref="BR1059:BS1078" si="995">BR1037</f>
        <v>0</v>
      </c>
      <c r="BS1059" s="34">
        <f t="shared" si="995"/>
        <v>0.6</v>
      </c>
      <c r="BT1059" s="9"/>
      <c r="BU1059" s="9"/>
      <c r="BV1059" s="9"/>
      <c r="BW1059" s="9"/>
      <c r="BX1059" s="9"/>
      <c r="BY1059" s="9"/>
      <c r="BZ1059" s="22">
        <f t="shared" si="952"/>
        <v>0</v>
      </c>
      <c r="CA1059" s="22">
        <f t="shared" si="953"/>
        <v>0</v>
      </c>
      <c r="CB1059" s="22">
        <f t="shared" si="954"/>
        <v>0</v>
      </c>
      <c r="CC1059" s="22">
        <f t="shared" si="955"/>
        <v>0.6</v>
      </c>
      <c r="CD1059" s="22">
        <f t="shared" si="956"/>
        <v>0</v>
      </c>
      <c r="CK1059" s="23">
        <v>0</v>
      </c>
      <c r="CL1059" s="23">
        <f t="shared" si="957"/>
        <v>4</v>
      </c>
      <c r="CM1059" s="23" t="str">
        <f t="shared" si="965"/>
        <v/>
      </c>
      <c r="CN1059" s="23" t="str">
        <f t="shared" si="966"/>
        <v/>
      </c>
      <c r="CQ1059" s="49">
        <v>4</v>
      </c>
    </row>
    <row r="1060" spans="1:95" ht="11.25" customHeight="1">
      <c r="A1060" s="9">
        <v>10</v>
      </c>
      <c r="B1060" s="9">
        <v>4</v>
      </c>
      <c r="C1060" s="9" t="str">
        <f t="shared" si="989"/>
        <v>7</v>
      </c>
      <c r="D1060" s="10" t="s">
        <v>4223</v>
      </c>
      <c r="E1060" s="9">
        <v>1</v>
      </c>
      <c r="F1060" s="9">
        <v>1</v>
      </c>
      <c r="G1060" s="9">
        <v>0</v>
      </c>
      <c r="H1060" s="9">
        <v>0</v>
      </c>
      <c r="I1060" s="9">
        <v>0</v>
      </c>
      <c r="J1060" s="9">
        <v>0</v>
      </c>
      <c r="K1060" s="11">
        <v>25</v>
      </c>
      <c r="L1060" s="9">
        <v>75</v>
      </c>
      <c r="M1060" s="9">
        <v>5</v>
      </c>
      <c r="N1060" s="17">
        <f>SUM(M1060:M1060)</f>
        <v>5</v>
      </c>
      <c r="O1060" s="17"/>
      <c r="P1060" s="17">
        <f t="shared" si="958"/>
        <v>2</v>
      </c>
      <c r="Q1060" s="9">
        <v>35</v>
      </c>
      <c r="R1060" s="9"/>
      <c r="S1060" s="9">
        <v>0.14285714285714285</v>
      </c>
      <c r="T1060" s="9">
        <v>100</v>
      </c>
      <c r="U1060" s="9">
        <v>40</v>
      </c>
      <c r="V1060" s="11">
        <v>30</v>
      </c>
      <c r="W1060" s="11">
        <f t="shared" ref="W1060:W1079" si="996">V1059</f>
        <v>30</v>
      </c>
      <c r="X1060" s="17">
        <f t="shared" si="967"/>
        <v>30</v>
      </c>
      <c r="Y1060" s="17"/>
      <c r="Z1060" s="9">
        <v>15</v>
      </c>
      <c r="AA1060" s="17">
        <f>SUM(Z1060:Z1060)</f>
        <v>15</v>
      </c>
      <c r="AB1060" s="17"/>
      <c r="AC1060" s="17">
        <f t="shared" si="929"/>
        <v>66</v>
      </c>
      <c r="AD1060" s="17">
        <f t="shared" si="950"/>
        <v>0.22727272727272727</v>
      </c>
      <c r="AE1060" s="17">
        <v>0</v>
      </c>
      <c r="AF1060" s="17">
        <f t="shared" si="959"/>
        <v>20</v>
      </c>
      <c r="AG1060" s="17"/>
      <c r="AH1060" s="9">
        <v>81</v>
      </c>
      <c r="AI1060" s="9"/>
      <c r="AJ1060" s="9"/>
      <c r="AK1060" s="9"/>
      <c r="AL1060" s="9">
        <v>0.12571428571428572</v>
      </c>
      <c r="AM1060" s="9"/>
      <c r="AN1060" s="9">
        <v>0.22727272727272727</v>
      </c>
      <c r="AO1060" s="9"/>
      <c r="AP1060" s="9">
        <v>0.18765432098765431</v>
      </c>
      <c r="AQ1060" s="9"/>
      <c r="AR1060" s="9"/>
      <c r="AZ1060">
        <v>4</v>
      </c>
      <c r="BA1060" s="24">
        <v>0.66666666666666663</v>
      </c>
      <c r="BB1060" s="9">
        <v>20</v>
      </c>
      <c r="BC1060" s="9">
        <v>1</v>
      </c>
      <c r="BD1060" s="9">
        <f t="shared" si="962"/>
        <v>0</v>
      </c>
      <c r="BE1060" s="9" t="s">
        <v>4388</v>
      </c>
      <c r="BF1060" s="9">
        <f t="shared" si="963"/>
        <v>0</v>
      </c>
      <c r="BG1060" s="9">
        <v>4</v>
      </c>
      <c r="BH1060" s="9">
        <v>5</v>
      </c>
      <c r="BI1060" s="9">
        <v>5</v>
      </c>
      <c r="BJ1060" s="9">
        <v>1</v>
      </c>
      <c r="BK1060" s="9">
        <v>2</v>
      </c>
      <c r="BL1060" s="9">
        <v>5</v>
      </c>
      <c r="BM1060" s="9">
        <v>1</v>
      </c>
      <c r="BN1060" s="9">
        <v>6</v>
      </c>
      <c r="BO1060" s="9">
        <v>0</v>
      </c>
      <c r="BP1060" s="9" t="s">
        <v>4418</v>
      </c>
      <c r="BQ1060" s="9">
        <f t="shared" si="988"/>
        <v>0.4</v>
      </c>
      <c r="BR1060" s="34">
        <f t="shared" si="995"/>
        <v>0</v>
      </c>
      <c r="BS1060" s="34">
        <f t="shared" si="995"/>
        <v>0.6</v>
      </c>
      <c r="BT1060" s="9"/>
      <c r="BU1060" s="9"/>
      <c r="BV1060" s="9"/>
      <c r="BW1060" s="9"/>
      <c r="BX1060" s="9"/>
      <c r="BY1060" s="9"/>
      <c r="BZ1060" s="22">
        <f t="shared" si="952"/>
        <v>1</v>
      </c>
      <c r="CA1060" s="22">
        <f t="shared" si="953"/>
        <v>0</v>
      </c>
      <c r="CB1060" s="22">
        <f t="shared" si="954"/>
        <v>0</v>
      </c>
      <c r="CC1060" s="22">
        <f t="shared" si="955"/>
        <v>0.6</v>
      </c>
      <c r="CD1060" s="22">
        <f t="shared" si="956"/>
        <v>0</v>
      </c>
      <c r="CK1060" s="23">
        <v>0</v>
      </c>
      <c r="CL1060" s="23">
        <f t="shared" si="957"/>
        <v>4</v>
      </c>
      <c r="CM1060" s="23" t="str">
        <f t="shared" si="965"/>
        <v/>
      </c>
      <c r="CN1060" s="23" t="str">
        <f t="shared" si="966"/>
        <v/>
      </c>
      <c r="CQ1060" s="49">
        <v>5</v>
      </c>
    </row>
    <row r="1061" spans="1:95" ht="11.25" customHeight="1">
      <c r="A1061" s="9">
        <v>10</v>
      </c>
      <c r="B1061" s="9">
        <v>4</v>
      </c>
      <c r="C1061" s="9" t="str">
        <f t="shared" si="989"/>
        <v>7</v>
      </c>
      <c r="D1061" s="10" t="s">
        <v>4223</v>
      </c>
      <c r="E1061" s="9">
        <v>2</v>
      </c>
      <c r="F1061" s="9">
        <v>1</v>
      </c>
      <c r="G1061" s="9">
        <v>0</v>
      </c>
      <c r="H1061" s="9">
        <v>0</v>
      </c>
      <c r="I1061" s="9">
        <v>0</v>
      </c>
      <c r="J1061" s="9">
        <v>0</v>
      </c>
      <c r="K1061" s="11">
        <v>25</v>
      </c>
      <c r="L1061" s="9">
        <v>75</v>
      </c>
      <c r="M1061" s="9">
        <v>5</v>
      </c>
      <c r="N1061" s="17">
        <f>SUM(M1060:M1061)</f>
        <v>10</v>
      </c>
      <c r="O1061" s="17"/>
      <c r="P1061" s="17">
        <f t="shared" si="958"/>
        <v>2</v>
      </c>
      <c r="Q1061" s="9">
        <v>27</v>
      </c>
      <c r="R1061" s="9"/>
      <c r="S1061" s="9">
        <v>0.18518518518518517</v>
      </c>
      <c r="T1061" s="9">
        <v>100</v>
      </c>
      <c r="U1061" s="9">
        <v>40</v>
      </c>
      <c r="V1061" s="11">
        <v>30</v>
      </c>
      <c r="W1061" s="11">
        <f t="shared" si="996"/>
        <v>30</v>
      </c>
      <c r="X1061" s="17">
        <f t="shared" si="967"/>
        <v>30</v>
      </c>
      <c r="Y1061" s="17"/>
      <c r="Z1061" s="9">
        <v>20</v>
      </c>
      <c r="AA1061" s="17">
        <f>SUM(Z1060:Z1061)</f>
        <v>35</v>
      </c>
      <c r="AB1061" s="17"/>
      <c r="AC1061" s="17">
        <f t="shared" si="929"/>
        <v>55</v>
      </c>
      <c r="AD1061" s="17">
        <f t="shared" si="950"/>
        <v>0.36363636363636365</v>
      </c>
      <c r="AE1061" s="17">
        <v>0.22727272727272727</v>
      </c>
      <c r="AF1061" s="17">
        <f t="shared" si="959"/>
        <v>25</v>
      </c>
      <c r="AG1061" s="17"/>
      <c r="AH1061" s="9">
        <v>78</v>
      </c>
      <c r="AI1061" s="9"/>
      <c r="AJ1061" s="9"/>
      <c r="AK1061" s="9"/>
      <c r="AL1061" s="9">
        <v>0.1037037037037037</v>
      </c>
      <c r="AM1061" s="9"/>
      <c r="AN1061" s="9">
        <v>0.36363636363636365</v>
      </c>
      <c r="AO1061" s="9"/>
      <c r="AP1061" s="9">
        <v>0.22564102564102564</v>
      </c>
      <c r="AQ1061" s="9"/>
      <c r="AR1061" s="9"/>
      <c r="AS1061" s="17">
        <f t="shared" ref="AS1061:AS1079" si="997">+Q1060</f>
        <v>35</v>
      </c>
      <c r="AT1061" s="17">
        <f t="shared" si="938"/>
        <v>0.12571428571428572</v>
      </c>
      <c r="AU1061" s="17">
        <f t="shared" ref="AU1061:AU1069" si="998">+AN1060</f>
        <v>0.22727272727272727</v>
      </c>
      <c r="AV1061" s="17">
        <f t="shared" ref="AV1061:AV1069" si="999">+AP1060</f>
        <v>0.18765432098765431</v>
      </c>
      <c r="AW1061" s="17"/>
      <c r="AX1061" s="17"/>
      <c r="AY1061" s="17"/>
      <c r="AZ1061" s="17">
        <v>4</v>
      </c>
      <c r="BA1061" s="24">
        <v>0.66666666666666663</v>
      </c>
      <c r="BB1061" s="9">
        <v>20</v>
      </c>
      <c r="BC1061" s="9">
        <v>1</v>
      </c>
      <c r="BD1061" s="9">
        <f t="shared" si="962"/>
        <v>0</v>
      </c>
      <c r="BE1061" s="9" t="s">
        <v>4388</v>
      </c>
      <c r="BF1061" s="9">
        <f t="shared" si="963"/>
        <v>0</v>
      </c>
      <c r="BG1061" s="9">
        <v>4</v>
      </c>
      <c r="BH1061" s="9">
        <v>5</v>
      </c>
      <c r="BI1061" s="9">
        <v>5</v>
      </c>
      <c r="BJ1061" s="9">
        <v>1</v>
      </c>
      <c r="BK1061" s="9">
        <v>2</v>
      </c>
      <c r="BL1061" s="9">
        <v>5</v>
      </c>
      <c r="BM1061" s="9">
        <v>1</v>
      </c>
      <c r="BN1061" s="9">
        <v>6</v>
      </c>
      <c r="BO1061" s="9">
        <v>0</v>
      </c>
      <c r="BP1061" s="9" t="s">
        <v>4418</v>
      </c>
      <c r="BQ1061" s="9">
        <f t="shared" si="988"/>
        <v>0.4</v>
      </c>
      <c r="BR1061" s="34">
        <f t="shared" si="995"/>
        <v>0</v>
      </c>
      <c r="BS1061" s="34">
        <f t="shared" si="995"/>
        <v>0.6</v>
      </c>
      <c r="BT1061" s="9"/>
      <c r="BU1061" s="9"/>
      <c r="BV1061" s="9"/>
      <c r="BW1061" s="9"/>
      <c r="BX1061" s="9"/>
      <c r="BY1061" s="9"/>
      <c r="BZ1061" s="22">
        <f t="shared" si="952"/>
        <v>2</v>
      </c>
      <c r="CA1061" s="22">
        <f t="shared" si="953"/>
        <v>0</v>
      </c>
      <c r="CB1061" s="22">
        <f t="shared" si="954"/>
        <v>0</v>
      </c>
      <c r="CC1061" s="22">
        <f t="shared" si="955"/>
        <v>0.6</v>
      </c>
      <c r="CD1061" s="22">
        <f t="shared" si="956"/>
        <v>0</v>
      </c>
      <c r="CK1061" s="23">
        <v>0.90909090909090906</v>
      </c>
      <c r="CL1061" s="23">
        <f t="shared" si="957"/>
        <v>4</v>
      </c>
      <c r="CM1061" s="23" t="str">
        <f t="shared" si="965"/>
        <v/>
      </c>
      <c r="CN1061" s="23" t="str">
        <f t="shared" si="966"/>
        <v/>
      </c>
      <c r="CQ1061" s="49">
        <v>7</v>
      </c>
    </row>
    <row r="1062" spans="1:95" ht="11.25" customHeight="1">
      <c r="A1062" s="9">
        <v>10</v>
      </c>
      <c r="B1062" s="9">
        <v>4</v>
      </c>
      <c r="C1062" s="9" t="str">
        <f t="shared" si="989"/>
        <v>7</v>
      </c>
      <c r="D1062" s="10" t="s">
        <v>4223</v>
      </c>
      <c r="E1062" s="9">
        <v>3</v>
      </c>
      <c r="F1062" s="9">
        <v>1</v>
      </c>
      <c r="G1062" s="9">
        <v>0</v>
      </c>
      <c r="H1062" s="9">
        <v>0</v>
      </c>
      <c r="I1062" s="9">
        <v>0</v>
      </c>
      <c r="J1062" s="9">
        <v>0</v>
      </c>
      <c r="K1062" s="11">
        <v>25</v>
      </c>
      <c r="L1062" s="9">
        <v>75</v>
      </c>
      <c r="M1062" s="9">
        <v>5</v>
      </c>
      <c r="N1062" s="17">
        <f>SUM(M1060:M1062)</f>
        <v>15</v>
      </c>
      <c r="O1062" s="17"/>
      <c r="P1062" s="17">
        <f t="shared" si="958"/>
        <v>2</v>
      </c>
      <c r="Q1062" s="9">
        <v>25</v>
      </c>
      <c r="R1062" s="9"/>
      <c r="S1062" s="9">
        <v>0.2</v>
      </c>
      <c r="T1062" s="9">
        <v>100</v>
      </c>
      <c r="U1062" s="9">
        <v>40</v>
      </c>
      <c r="V1062" s="11">
        <v>30</v>
      </c>
      <c r="W1062" s="11">
        <f t="shared" si="996"/>
        <v>30</v>
      </c>
      <c r="X1062" s="17">
        <f t="shared" si="967"/>
        <v>30</v>
      </c>
      <c r="Y1062" s="17"/>
      <c r="Z1062" s="9">
        <v>4</v>
      </c>
      <c r="AA1062" s="17">
        <f>SUM(Z1060:Z1062)</f>
        <v>39</v>
      </c>
      <c r="AB1062" s="17"/>
      <c r="AC1062" s="17">
        <f t="shared" si="929"/>
        <v>48</v>
      </c>
      <c r="AD1062" s="17">
        <f t="shared" si="950"/>
        <v>8.3333333333333329E-2</v>
      </c>
      <c r="AE1062" s="17">
        <v>0.36363636363636365</v>
      </c>
      <c r="AF1062" s="17">
        <f t="shared" si="959"/>
        <v>9</v>
      </c>
      <c r="AG1062" s="17"/>
      <c r="AH1062" s="9">
        <v>73</v>
      </c>
      <c r="AI1062" s="9"/>
      <c r="AJ1062" s="9"/>
      <c r="AK1062" s="9"/>
      <c r="AL1062" s="9">
        <v>0</v>
      </c>
      <c r="AM1062" s="9"/>
      <c r="AN1062" s="9">
        <v>8.3333333333333329E-2</v>
      </c>
      <c r="AO1062" s="9"/>
      <c r="AP1062" s="9">
        <v>0.26849315068493146</v>
      </c>
      <c r="AQ1062" s="9"/>
      <c r="AR1062" s="9"/>
      <c r="AS1062" s="17">
        <f t="shared" si="997"/>
        <v>27</v>
      </c>
      <c r="AT1062" s="17">
        <f t="shared" si="938"/>
        <v>0.1037037037037037</v>
      </c>
      <c r="AU1062" s="17">
        <f t="shared" si="998"/>
        <v>0.36363636363636365</v>
      </c>
      <c r="AV1062" s="17">
        <f t="shared" si="999"/>
        <v>0.22564102564102564</v>
      </c>
      <c r="AW1062" s="17"/>
      <c r="AX1062" s="17"/>
      <c r="AY1062" s="17"/>
      <c r="AZ1062" s="17">
        <v>4</v>
      </c>
      <c r="BA1062" s="24">
        <v>0.66666666666666663</v>
      </c>
      <c r="BB1062" s="9">
        <v>20</v>
      </c>
      <c r="BC1062" s="9">
        <v>1</v>
      </c>
      <c r="BD1062" s="9">
        <f t="shared" si="962"/>
        <v>0</v>
      </c>
      <c r="BE1062" s="9" t="s">
        <v>4388</v>
      </c>
      <c r="BF1062" s="9">
        <f t="shared" si="963"/>
        <v>0</v>
      </c>
      <c r="BG1062" s="9">
        <v>4</v>
      </c>
      <c r="BH1062" s="9">
        <v>5</v>
      </c>
      <c r="BI1062" s="9">
        <v>5</v>
      </c>
      <c r="BJ1062" s="9">
        <v>1</v>
      </c>
      <c r="BK1062" s="9">
        <v>2</v>
      </c>
      <c r="BL1062" s="9">
        <v>5</v>
      </c>
      <c r="BM1062" s="9">
        <v>1</v>
      </c>
      <c r="BN1062" s="9">
        <v>6</v>
      </c>
      <c r="BO1062" s="9">
        <v>0</v>
      </c>
      <c r="BP1062" s="9" t="s">
        <v>4418</v>
      </c>
      <c r="BQ1062" s="9">
        <f t="shared" si="988"/>
        <v>0.4</v>
      </c>
      <c r="BR1062" s="34">
        <f t="shared" si="995"/>
        <v>0</v>
      </c>
      <c r="BS1062" s="34">
        <f t="shared" si="995"/>
        <v>0.6</v>
      </c>
      <c r="BT1062" s="9"/>
      <c r="BU1062" s="9"/>
      <c r="BV1062" s="9"/>
      <c r="BW1062" s="9"/>
      <c r="BX1062" s="9"/>
      <c r="BY1062" s="9"/>
      <c r="BZ1062" s="22">
        <f t="shared" si="952"/>
        <v>3</v>
      </c>
      <c r="CA1062" s="22">
        <f t="shared" si="953"/>
        <v>0</v>
      </c>
      <c r="CB1062" s="22">
        <f t="shared" si="954"/>
        <v>0</v>
      </c>
      <c r="CC1062" s="22">
        <f t="shared" si="955"/>
        <v>0.6</v>
      </c>
      <c r="CD1062" s="22">
        <f t="shared" si="956"/>
        <v>0</v>
      </c>
      <c r="CK1062" s="23">
        <v>1.4545454545454546</v>
      </c>
      <c r="CL1062" s="23">
        <f t="shared" si="957"/>
        <v>4</v>
      </c>
      <c r="CM1062" s="23" t="str">
        <f t="shared" si="965"/>
        <v/>
      </c>
      <c r="CN1062" s="23" t="str">
        <f t="shared" si="966"/>
        <v/>
      </c>
      <c r="CQ1062" s="49">
        <v>6</v>
      </c>
    </row>
    <row r="1063" spans="1:95" ht="11.25" customHeight="1">
      <c r="A1063" s="9">
        <v>10</v>
      </c>
      <c r="B1063" s="9">
        <v>4</v>
      </c>
      <c r="C1063" s="9" t="str">
        <f t="shared" si="989"/>
        <v>7</v>
      </c>
      <c r="D1063" s="10" t="s">
        <v>4223</v>
      </c>
      <c r="E1063" s="9">
        <v>4</v>
      </c>
      <c r="F1063" s="9">
        <v>1</v>
      </c>
      <c r="G1063" s="9">
        <v>0</v>
      </c>
      <c r="H1063" s="9">
        <v>0</v>
      </c>
      <c r="I1063" s="9">
        <v>0</v>
      </c>
      <c r="J1063" s="9">
        <v>0</v>
      </c>
      <c r="K1063" s="11">
        <v>25</v>
      </c>
      <c r="L1063" s="9">
        <v>75</v>
      </c>
      <c r="M1063" s="9">
        <v>5</v>
      </c>
      <c r="N1063" s="17">
        <f>SUM(M1060:M1063)</f>
        <v>20</v>
      </c>
      <c r="O1063" s="17"/>
      <c r="P1063" s="17">
        <f t="shared" si="958"/>
        <v>2</v>
      </c>
      <c r="Q1063" s="9">
        <v>23</v>
      </c>
      <c r="R1063" s="9"/>
      <c r="S1063" s="9">
        <v>0.21739130434782608</v>
      </c>
      <c r="T1063" s="9">
        <v>98</v>
      </c>
      <c r="U1063" s="9">
        <v>40</v>
      </c>
      <c r="V1063" s="11">
        <v>30</v>
      </c>
      <c r="W1063" s="11">
        <f t="shared" si="996"/>
        <v>30</v>
      </c>
      <c r="X1063" s="17">
        <f t="shared" si="967"/>
        <v>30</v>
      </c>
      <c r="Y1063" s="17"/>
      <c r="Z1063" s="9">
        <v>10</v>
      </c>
      <c r="AA1063" s="17">
        <f>SUM(Z1060:Z1063)</f>
        <v>49</v>
      </c>
      <c r="AB1063" s="17"/>
      <c r="AC1063" s="17">
        <f t="shared" si="929"/>
        <v>58</v>
      </c>
      <c r="AD1063" s="17">
        <f t="shared" si="950"/>
        <v>0.17241379310344829</v>
      </c>
      <c r="AE1063" s="17">
        <v>8.3333333333333329E-2</v>
      </c>
      <c r="AF1063" s="17">
        <f t="shared" si="959"/>
        <v>15</v>
      </c>
      <c r="AG1063" s="17"/>
      <c r="AH1063" s="9">
        <v>85</v>
      </c>
      <c r="AI1063" s="9"/>
      <c r="AJ1063" s="9"/>
      <c r="AK1063" s="9"/>
      <c r="AL1063" s="9">
        <v>6.9565217391304349E-2</v>
      </c>
      <c r="AM1063" s="9"/>
      <c r="AN1063" s="9">
        <v>0.17241379310344829</v>
      </c>
      <c r="AO1063" s="9"/>
      <c r="AP1063" s="9">
        <v>0.17411764705882354</v>
      </c>
      <c r="AQ1063" s="9"/>
      <c r="AR1063" s="9"/>
      <c r="AS1063" s="17">
        <f t="shared" si="997"/>
        <v>25</v>
      </c>
      <c r="AT1063" s="17">
        <f t="shared" si="938"/>
        <v>0</v>
      </c>
      <c r="AU1063" s="17">
        <f t="shared" si="998"/>
        <v>8.3333333333333329E-2</v>
      </c>
      <c r="AV1063" s="17">
        <f t="shared" si="999"/>
        <v>0.26849315068493146</v>
      </c>
      <c r="AW1063" s="17"/>
      <c r="AX1063" s="17"/>
      <c r="AY1063" s="17"/>
      <c r="AZ1063" s="17">
        <v>4</v>
      </c>
      <c r="BA1063" s="24">
        <v>0.66666666666666663</v>
      </c>
      <c r="BB1063" s="9">
        <v>20</v>
      </c>
      <c r="BC1063" s="9">
        <v>1</v>
      </c>
      <c r="BD1063" s="9">
        <f t="shared" si="962"/>
        <v>0</v>
      </c>
      <c r="BE1063" s="9" t="s">
        <v>4388</v>
      </c>
      <c r="BF1063" s="9">
        <f t="shared" si="963"/>
        <v>0</v>
      </c>
      <c r="BG1063" s="9">
        <v>4</v>
      </c>
      <c r="BH1063" s="9">
        <v>5</v>
      </c>
      <c r="BI1063" s="9">
        <v>5</v>
      </c>
      <c r="BJ1063" s="9">
        <v>1</v>
      </c>
      <c r="BK1063" s="9">
        <v>2</v>
      </c>
      <c r="BL1063" s="9">
        <v>5</v>
      </c>
      <c r="BM1063" s="9">
        <v>1</v>
      </c>
      <c r="BN1063" s="9">
        <v>6</v>
      </c>
      <c r="BO1063" s="9">
        <v>0</v>
      </c>
      <c r="BP1063" s="9" t="s">
        <v>4418</v>
      </c>
      <c r="BQ1063" s="9">
        <f t="shared" si="988"/>
        <v>0.4</v>
      </c>
      <c r="BR1063" s="34">
        <f t="shared" si="995"/>
        <v>0</v>
      </c>
      <c r="BS1063" s="34">
        <f t="shared" si="995"/>
        <v>0.6</v>
      </c>
      <c r="BT1063" s="9"/>
      <c r="BU1063" s="9"/>
      <c r="BV1063" s="9"/>
      <c r="BW1063" s="9"/>
      <c r="BX1063" s="9"/>
      <c r="BY1063" s="9"/>
      <c r="BZ1063" s="22">
        <f t="shared" si="952"/>
        <v>4</v>
      </c>
      <c r="CA1063" s="22">
        <f t="shared" si="953"/>
        <v>0</v>
      </c>
      <c r="CB1063" s="22">
        <f t="shared" si="954"/>
        <v>0</v>
      </c>
      <c r="CC1063" s="22">
        <f t="shared" si="955"/>
        <v>0.6</v>
      </c>
      <c r="CD1063" s="22">
        <f t="shared" si="956"/>
        <v>0</v>
      </c>
      <c r="CK1063" s="23">
        <v>0.33333333333333331</v>
      </c>
      <c r="CL1063" s="23">
        <f t="shared" si="957"/>
        <v>4</v>
      </c>
      <c r="CM1063" s="23" t="str">
        <f t="shared" si="965"/>
        <v/>
      </c>
      <c r="CN1063" s="23" t="str">
        <f t="shared" si="966"/>
        <v/>
      </c>
      <c r="CQ1063" s="49">
        <v>5</v>
      </c>
    </row>
    <row r="1064" spans="1:95" ht="11.25" customHeight="1">
      <c r="A1064" s="9">
        <v>10</v>
      </c>
      <c r="B1064" s="9">
        <v>4</v>
      </c>
      <c r="C1064" s="9" t="str">
        <f t="shared" si="989"/>
        <v>7</v>
      </c>
      <c r="D1064" s="10" t="s">
        <v>4223</v>
      </c>
      <c r="E1064" s="9">
        <v>5</v>
      </c>
      <c r="F1064" s="9">
        <v>1</v>
      </c>
      <c r="G1064" s="9">
        <v>0</v>
      </c>
      <c r="H1064" s="9">
        <v>0</v>
      </c>
      <c r="I1064" s="9">
        <v>0</v>
      </c>
      <c r="J1064" s="9">
        <v>0</v>
      </c>
      <c r="K1064" s="11">
        <v>25</v>
      </c>
      <c r="L1064" s="9">
        <v>73</v>
      </c>
      <c r="M1064" s="9">
        <v>5</v>
      </c>
      <c r="N1064" s="17">
        <f>SUM(M1060:M1064)</f>
        <v>25</v>
      </c>
      <c r="O1064" s="17"/>
      <c r="P1064" s="17">
        <f t="shared" si="958"/>
        <v>2</v>
      </c>
      <c r="Q1064" s="9">
        <v>25</v>
      </c>
      <c r="R1064" s="9"/>
      <c r="S1064" s="9">
        <v>0.2</v>
      </c>
      <c r="T1064" s="9">
        <v>98</v>
      </c>
      <c r="U1064" s="9">
        <v>40</v>
      </c>
      <c r="V1064" s="11">
        <v>30</v>
      </c>
      <c r="W1064" s="11">
        <f t="shared" si="996"/>
        <v>30</v>
      </c>
      <c r="X1064" s="17">
        <f t="shared" si="967"/>
        <v>30</v>
      </c>
      <c r="Y1064" s="17"/>
      <c r="Z1064" s="9">
        <v>0</v>
      </c>
      <c r="AA1064" s="17">
        <f>SUM(Z1060:Z1064)</f>
        <v>49</v>
      </c>
      <c r="AB1064" s="17"/>
      <c r="AC1064" s="17">
        <f t="shared" si="929"/>
        <v>53</v>
      </c>
      <c r="AD1064" s="17">
        <f t="shared" si="950"/>
        <v>0</v>
      </c>
      <c r="AE1064" s="17">
        <v>0.17241379310344829</v>
      </c>
      <c r="AF1064" s="17">
        <f t="shared" si="959"/>
        <v>5</v>
      </c>
      <c r="AG1064" s="17"/>
      <c r="AH1064" s="9">
        <v>78</v>
      </c>
      <c r="AI1064" s="9"/>
      <c r="AJ1064" s="9"/>
      <c r="AK1064" s="9"/>
      <c r="AL1064" s="9">
        <v>6.3999999999999987E-2</v>
      </c>
      <c r="AM1064" s="9"/>
      <c r="AN1064" s="9">
        <v>0</v>
      </c>
      <c r="AO1064" s="9"/>
      <c r="AP1064" s="9">
        <v>0.28205128205128205</v>
      </c>
      <c r="AQ1064" s="9"/>
      <c r="AR1064" s="9"/>
      <c r="AS1064" s="17">
        <f t="shared" si="997"/>
        <v>23</v>
      </c>
      <c r="AT1064" s="17">
        <f t="shared" si="938"/>
        <v>6.9565217391304349E-2</v>
      </c>
      <c r="AU1064" s="17">
        <f t="shared" si="998"/>
        <v>0.17241379310344829</v>
      </c>
      <c r="AV1064" s="17">
        <f t="shared" si="999"/>
        <v>0.17411764705882354</v>
      </c>
      <c r="AW1064" s="17"/>
      <c r="AX1064" s="17"/>
      <c r="AY1064" s="17"/>
      <c r="AZ1064" s="17">
        <v>4</v>
      </c>
      <c r="BA1064" s="24">
        <v>0.66666666666666663</v>
      </c>
      <c r="BB1064" s="9">
        <v>20</v>
      </c>
      <c r="BC1064" s="9">
        <v>1</v>
      </c>
      <c r="BD1064" s="9">
        <f t="shared" si="962"/>
        <v>0</v>
      </c>
      <c r="BE1064" s="9" t="s">
        <v>4388</v>
      </c>
      <c r="BF1064" s="9">
        <f t="shared" si="963"/>
        <v>0</v>
      </c>
      <c r="BG1064" s="9">
        <v>4</v>
      </c>
      <c r="BH1064" s="9">
        <v>5</v>
      </c>
      <c r="BI1064" s="9">
        <v>5</v>
      </c>
      <c r="BJ1064" s="9">
        <v>1</v>
      </c>
      <c r="BK1064" s="9">
        <v>2</v>
      </c>
      <c r="BL1064" s="9">
        <v>5</v>
      </c>
      <c r="BM1064" s="9">
        <v>1</v>
      </c>
      <c r="BN1064" s="9">
        <v>6</v>
      </c>
      <c r="BO1064" s="9">
        <v>0</v>
      </c>
      <c r="BP1064" s="9" t="s">
        <v>4418</v>
      </c>
      <c r="BQ1064" s="9">
        <f t="shared" si="988"/>
        <v>0.4</v>
      </c>
      <c r="BR1064" s="34">
        <f t="shared" si="995"/>
        <v>0</v>
      </c>
      <c r="BS1064" s="34">
        <f t="shared" si="995"/>
        <v>0.6</v>
      </c>
      <c r="BT1064" s="9"/>
      <c r="BU1064" s="9"/>
      <c r="BV1064" s="9"/>
      <c r="BW1064" s="9"/>
      <c r="BX1064" s="9"/>
      <c r="BY1064" s="9"/>
      <c r="BZ1064" s="22">
        <f t="shared" si="952"/>
        <v>5</v>
      </c>
      <c r="CA1064" s="22">
        <f t="shared" si="953"/>
        <v>0</v>
      </c>
      <c r="CB1064" s="22">
        <f t="shared" si="954"/>
        <v>0</v>
      </c>
      <c r="CC1064" s="22">
        <f t="shared" si="955"/>
        <v>0.6</v>
      </c>
      <c r="CD1064" s="22">
        <f t="shared" si="956"/>
        <v>0</v>
      </c>
      <c r="CK1064" s="23">
        <v>0.68965517241379315</v>
      </c>
      <c r="CL1064" s="23">
        <f t="shared" si="957"/>
        <v>4</v>
      </c>
      <c r="CM1064" s="23" t="str">
        <f t="shared" si="965"/>
        <v/>
      </c>
      <c r="CN1064" s="23" t="str">
        <f t="shared" si="966"/>
        <v/>
      </c>
      <c r="CQ1064" s="49">
        <v>4</v>
      </c>
    </row>
    <row r="1065" spans="1:95" ht="11.25" customHeight="1">
      <c r="A1065" s="9">
        <v>10</v>
      </c>
      <c r="B1065" s="9">
        <v>4</v>
      </c>
      <c r="C1065" s="9" t="str">
        <f t="shared" si="989"/>
        <v>7</v>
      </c>
      <c r="D1065" s="10" t="s">
        <v>4223</v>
      </c>
      <c r="E1065" s="9">
        <v>6</v>
      </c>
      <c r="F1065" s="9">
        <v>1</v>
      </c>
      <c r="G1065" s="9">
        <v>0</v>
      </c>
      <c r="H1065" s="9">
        <v>0</v>
      </c>
      <c r="I1065" s="9">
        <v>0</v>
      </c>
      <c r="J1065" s="9">
        <v>0</v>
      </c>
      <c r="K1065" s="11">
        <v>25</v>
      </c>
      <c r="L1065" s="9">
        <v>73</v>
      </c>
      <c r="M1065" s="9">
        <v>5</v>
      </c>
      <c r="N1065" s="17">
        <f>SUM(M1060:M1065)</f>
        <v>30</v>
      </c>
      <c r="O1065" s="17"/>
      <c r="P1065" s="17">
        <f t="shared" si="958"/>
        <v>2</v>
      </c>
      <c r="Q1065" s="9">
        <v>25</v>
      </c>
      <c r="R1065" s="9"/>
      <c r="S1065" s="9">
        <v>0.2</v>
      </c>
      <c r="T1065" s="9">
        <v>98</v>
      </c>
      <c r="U1065" s="9">
        <v>40</v>
      </c>
      <c r="V1065" s="11">
        <v>30</v>
      </c>
      <c r="W1065" s="11">
        <f t="shared" si="996"/>
        <v>30</v>
      </c>
      <c r="X1065" s="17">
        <f t="shared" si="967"/>
        <v>30</v>
      </c>
      <c r="Y1065" s="17"/>
      <c r="Z1065" s="9">
        <v>4</v>
      </c>
      <c r="AA1065" s="17">
        <f>SUM(Z1060:Z1065)</f>
        <v>53</v>
      </c>
      <c r="AB1065" s="17"/>
      <c r="AC1065" s="17">
        <f t="shared" si="929"/>
        <v>60</v>
      </c>
      <c r="AD1065" s="17">
        <f t="shared" si="950"/>
        <v>6.6666666666666666E-2</v>
      </c>
      <c r="AE1065" s="17">
        <v>0</v>
      </c>
      <c r="AF1065" s="17">
        <f t="shared" si="959"/>
        <v>9</v>
      </c>
      <c r="AG1065" s="17"/>
      <c r="AH1065" s="9">
        <v>85</v>
      </c>
      <c r="AI1065" s="9"/>
      <c r="AJ1065" s="9"/>
      <c r="AK1065" s="9"/>
      <c r="AL1065" s="9">
        <v>0.12800000000000003</v>
      </c>
      <c r="AM1065" s="9"/>
      <c r="AN1065" s="9">
        <v>6.6666666666666666E-2</v>
      </c>
      <c r="AO1065" s="9"/>
      <c r="AP1065" s="9">
        <v>0.22588235294117648</v>
      </c>
      <c r="AQ1065" s="9"/>
      <c r="AR1065" s="9"/>
      <c r="AS1065" s="17">
        <f t="shared" si="997"/>
        <v>25</v>
      </c>
      <c r="AT1065" s="17">
        <f t="shared" si="938"/>
        <v>6.3999999999999987E-2</v>
      </c>
      <c r="AU1065" s="17">
        <f t="shared" si="998"/>
        <v>0</v>
      </c>
      <c r="AV1065" s="17">
        <f t="shared" si="999"/>
        <v>0.28205128205128205</v>
      </c>
      <c r="AW1065" s="17"/>
      <c r="AX1065" s="17"/>
      <c r="AY1065" s="17"/>
      <c r="AZ1065" s="17">
        <v>4</v>
      </c>
      <c r="BA1065" s="24">
        <v>0.66666666666666663</v>
      </c>
      <c r="BB1065" s="9">
        <v>20</v>
      </c>
      <c r="BC1065" s="9">
        <v>1</v>
      </c>
      <c r="BD1065" s="9">
        <f t="shared" si="962"/>
        <v>0</v>
      </c>
      <c r="BE1065" s="9" t="s">
        <v>4388</v>
      </c>
      <c r="BF1065" s="9">
        <f t="shared" si="963"/>
        <v>0</v>
      </c>
      <c r="BG1065" s="9">
        <v>4</v>
      </c>
      <c r="BH1065" s="9">
        <v>5</v>
      </c>
      <c r="BI1065" s="9">
        <v>5</v>
      </c>
      <c r="BJ1065" s="9">
        <v>1</v>
      </c>
      <c r="BK1065" s="9">
        <v>2</v>
      </c>
      <c r="BL1065" s="9">
        <v>5</v>
      </c>
      <c r="BM1065" s="9">
        <v>1</v>
      </c>
      <c r="BN1065" s="9">
        <v>6</v>
      </c>
      <c r="BO1065" s="9">
        <v>0</v>
      </c>
      <c r="BP1065" s="9" t="s">
        <v>4418</v>
      </c>
      <c r="BQ1065" s="9">
        <f t="shared" si="988"/>
        <v>0.4</v>
      </c>
      <c r="BR1065" s="34">
        <f t="shared" si="995"/>
        <v>0</v>
      </c>
      <c r="BS1065" s="34">
        <f t="shared" si="995"/>
        <v>0.6</v>
      </c>
      <c r="BT1065" s="9"/>
      <c r="BU1065" s="9"/>
      <c r="BV1065" s="9"/>
      <c r="BW1065" s="9"/>
      <c r="BX1065" s="9"/>
      <c r="BY1065" s="9"/>
      <c r="BZ1065" s="22">
        <f t="shared" si="952"/>
        <v>6</v>
      </c>
      <c r="CA1065" s="22">
        <f t="shared" si="953"/>
        <v>0</v>
      </c>
      <c r="CB1065" s="22">
        <f t="shared" si="954"/>
        <v>0</v>
      </c>
      <c r="CC1065" s="22">
        <f t="shared" si="955"/>
        <v>0.6</v>
      </c>
      <c r="CD1065" s="22">
        <f t="shared" si="956"/>
        <v>0</v>
      </c>
      <c r="CK1065" s="23">
        <v>0</v>
      </c>
      <c r="CL1065" s="23">
        <f t="shared" si="957"/>
        <v>4</v>
      </c>
      <c r="CM1065" s="23" t="str">
        <f t="shared" si="965"/>
        <v/>
      </c>
      <c r="CN1065" s="23" t="str">
        <f t="shared" si="966"/>
        <v/>
      </c>
      <c r="CQ1065" s="49">
        <v>5</v>
      </c>
    </row>
    <row r="1066" spans="1:95" ht="11.25" customHeight="1">
      <c r="A1066" s="9">
        <v>10</v>
      </c>
      <c r="B1066" s="9">
        <v>4</v>
      </c>
      <c r="C1066" s="9" t="str">
        <f t="shared" si="989"/>
        <v>7</v>
      </c>
      <c r="D1066" s="10" t="s">
        <v>4223</v>
      </c>
      <c r="E1066" s="9">
        <v>7</v>
      </c>
      <c r="F1066" s="9">
        <v>1</v>
      </c>
      <c r="G1066" s="9">
        <v>0</v>
      </c>
      <c r="H1066" s="9">
        <v>0</v>
      </c>
      <c r="I1066" s="9">
        <v>0</v>
      </c>
      <c r="J1066" s="9">
        <v>0</v>
      </c>
      <c r="K1066" s="11">
        <v>25</v>
      </c>
      <c r="L1066" s="9">
        <v>73</v>
      </c>
      <c r="M1066" s="9">
        <v>5</v>
      </c>
      <c r="N1066" s="17">
        <f>SUM(M1060:M1066)</f>
        <v>35</v>
      </c>
      <c r="O1066" s="17"/>
      <c r="P1066" s="17">
        <f t="shared" si="958"/>
        <v>2</v>
      </c>
      <c r="Q1066" s="9">
        <v>24</v>
      </c>
      <c r="R1066" s="9"/>
      <c r="S1066" s="9">
        <v>0.20833333333333334</v>
      </c>
      <c r="T1066" s="9">
        <v>97</v>
      </c>
      <c r="U1066" s="9">
        <v>40</v>
      </c>
      <c r="V1066" s="11">
        <v>30</v>
      </c>
      <c r="W1066" s="11">
        <f t="shared" si="996"/>
        <v>30</v>
      </c>
      <c r="X1066" s="17">
        <f t="shared" si="967"/>
        <v>30</v>
      </c>
      <c r="Y1066" s="17"/>
      <c r="Z1066" s="9">
        <v>10</v>
      </c>
      <c r="AA1066" s="17">
        <f>SUM(Z1060:Z1066)</f>
        <v>63</v>
      </c>
      <c r="AB1066" s="17"/>
      <c r="AC1066" s="17">
        <f t="shared" si="929"/>
        <v>61</v>
      </c>
      <c r="AD1066" s="17">
        <f t="shared" si="950"/>
        <v>0.16393442622950818</v>
      </c>
      <c r="AE1066" s="17">
        <v>6.6666666666666666E-2</v>
      </c>
      <c r="AF1066" s="17">
        <f t="shared" si="959"/>
        <v>15</v>
      </c>
      <c r="AG1066" s="17"/>
      <c r="AH1066" s="9">
        <v>87</v>
      </c>
      <c r="AI1066" s="9"/>
      <c r="AJ1066" s="9"/>
      <c r="AK1066" s="9"/>
      <c r="AL1066" s="9">
        <v>0.16666666666666669</v>
      </c>
      <c r="AM1066" s="9"/>
      <c r="AN1066" s="9">
        <v>0.16393442622950818</v>
      </c>
      <c r="AO1066" s="9"/>
      <c r="AP1066" s="9">
        <v>0.16551724137931037</v>
      </c>
      <c r="AQ1066" s="9"/>
      <c r="AR1066" s="9"/>
      <c r="AS1066" s="17">
        <f t="shared" si="997"/>
        <v>25</v>
      </c>
      <c r="AT1066" s="17">
        <f t="shared" si="938"/>
        <v>0.12800000000000003</v>
      </c>
      <c r="AU1066" s="17">
        <f t="shared" si="998"/>
        <v>6.6666666666666666E-2</v>
      </c>
      <c r="AV1066" s="17">
        <f t="shared" si="999"/>
        <v>0.22588235294117648</v>
      </c>
      <c r="AW1066" s="17"/>
      <c r="AX1066" s="17"/>
      <c r="AY1066" s="17"/>
      <c r="AZ1066" s="17">
        <v>4</v>
      </c>
      <c r="BA1066" s="24">
        <v>0.66666666666666663</v>
      </c>
      <c r="BB1066" s="9">
        <v>20</v>
      </c>
      <c r="BC1066" s="9">
        <v>1</v>
      </c>
      <c r="BD1066" s="9">
        <f t="shared" si="962"/>
        <v>0</v>
      </c>
      <c r="BE1066" s="9" t="s">
        <v>4388</v>
      </c>
      <c r="BF1066" s="9">
        <f t="shared" si="963"/>
        <v>0</v>
      </c>
      <c r="BG1066" s="9">
        <v>4</v>
      </c>
      <c r="BH1066" s="9">
        <v>5</v>
      </c>
      <c r="BI1066" s="9">
        <v>5</v>
      </c>
      <c r="BJ1066" s="9">
        <v>1</v>
      </c>
      <c r="BK1066" s="9">
        <v>2</v>
      </c>
      <c r="BL1066" s="9">
        <v>5</v>
      </c>
      <c r="BM1066" s="9">
        <v>1</v>
      </c>
      <c r="BN1066" s="9">
        <v>6</v>
      </c>
      <c r="BO1066" s="9">
        <v>0</v>
      </c>
      <c r="BP1066" s="9" t="s">
        <v>4418</v>
      </c>
      <c r="BQ1066" s="9">
        <f t="shared" si="988"/>
        <v>0.4</v>
      </c>
      <c r="BR1066" s="34">
        <f t="shared" si="995"/>
        <v>0</v>
      </c>
      <c r="BS1066" s="34">
        <f t="shared" si="995"/>
        <v>0.6</v>
      </c>
      <c r="BT1066" s="9"/>
      <c r="BU1066" s="9"/>
      <c r="BV1066" s="9"/>
      <c r="BW1066" s="9"/>
      <c r="BX1066" s="9"/>
      <c r="BY1066" s="9"/>
      <c r="BZ1066" s="22">
        <f t="shared" si="952"/>
        <v>7</v>
      </c>
      <c r="CA1066" s="22">
        <f t="shared" si="953"/>
        <v>0</v>
      </c>
      <c r="CB1066" s="22">
        <f t="shared" si="954"/>
        <v>0</v>
      </c>
      <c r="CC1066" s="22">
        <f t="shared" si="955"/>
        <v>0.6</v>
      </c>
      <c r="CD1066" s="22">
        <f t="shared" si="956"/>
        <v>0</v>
      </c>
      <c r="CK1066" s="23">
        <v>0.26666666666666666</v>
      </c>
      <c r="CL1066" s="23">
        <f t="shared" si="957"/>
        <v>4</v>
      </c>
      <c r="CM1066" s="23" t="str">
        <f t="shared" si="965"/>
        <v/>
      </c>
      <c r="CN1066" s="23" t="str">
        <f t="shared" si="966"/>
        <v/>
      </c>
      <c r="CQ1066" s="49">
        <v>4</v>
      </c>
    </row>
    <row r="1067" spans="1:95" ht="11.25" customHeight="1">
      <c r="A1067" s="9">
        <v>10</v>
      </c>
      <c r="B1067" s="9">
        <v>4</v>
      </c>
      <c r="C1067" s="9" t="str">
        <f t="shared" si="989"/>
        <v>7</v>
      </c>
      <c r="D1067" s="10" t="s">
        <v>4223</v>
      </c>
      <c r="E1067" s="9">
        <v>8</v>
      </c>
      <c r="F1067" s="9">
        <v>1</v>
      </c>
      <c r="G1067" s="9">
        <v>0</v>
      </c>
      <c r="H1067" s="9">
        <v>0</v>
      </c>
      <c r="I1067" s="9">
        <v>0</v>
      </c>
      <c r="J1067" s="9">
        <v>0</v>
      </c>
      <c r="K1067" s="11">
        <v>25</v>
      </c>
      <c r="L1067" s="9">
        <v>72</v>
      </c>
      <c r="M1067" s="9">
        <v>5</v>
      </c>
      <c r="N1067" s="17">
        <f>SUM(M1060:M1067)</f>
        <v>40</v>
      </c>
      <c r="O1067" s="17"/>
      <c r="P1067" s="17">
        <f t="shared" si="958"/>
        <v>2</v>
      </c>
      <c r="Q1067" s="9">
        <v>21</v>
      </c>
      <c r="R1067" s="9"/>
      <c r="S1067" s="9">
        <v>0.23809523809523808</v>
      </c>
      <c r="T1067" s="9">
        <v>93</v>
      </c>
      <c r="U1067" s="9">
        <v>40</v>
      </c>
      <c r="V1067" s="11">
        <v>30</v>
      </c>
      <c r="W1067" s="11">
        <f t="shared" si="996"/>
        <v>30</v>
      </c>
      <c r="X1067" s="17">
        <f t="shared" si="967"/>
        <v>30</v>
      </c>
      <c r="Y1067" s="17"/>
      <c r="Z1067" s="9">
        <v>10</v>
      </c>
      <c r="AA1067" s="17">
        <f>SUM(Z1060:Z1067)</f>
        <v>73</v>
      </c>
      <c r="AB1067" s="17"/>
      <c r="AC1067" s="17">
        <f t="shared" si="929"/>
        <v>62</v>
      </c>
      <c r="AD1067" s="17">
        <f t="shared" si="950"/>
        <v>0.16129032258064516</v>
      </c>
      <c r="AE1067" s="17">
        <v>0.16393442622950818</v>
      </c>
      <c r="AF1067" s="17">
        <f t="shared" si="959"/>
        <v>15</v>
      </c>
      <c r="AG1067" s="17"/>
      <c r="AH1067" s="9">
        <v>91</v>
      </c>
      <c r="AI1067" s="9"/>
      <c r="AJ1067" s="9"/>
      <c r="AK1067" s="9"/>
      <c r="AL1067" s="9">
        <v>0.22857142857142856</v>
      </c>
      <c r="AM1067" s="9"/>
      <c r="AN1067" s="9">
        <v>0.16129032258064516</v>
      </c>
      <c r="AO1067" s="9"/>
      <c r="AP1067" s="9">
        <v>0.14945054945054945</v>
      </c>
      <c r="AQ1067" s="9"/>
      <c r="AR1067" s="9"/>
      <c r="AS1067" s="17">
        <f t="shared" si="997"/>
        <v>24</v>
      </c>
      <c r="AT1067" s="17">
        <f t="shared" si="938"/>
        <v>0.16666666666666669</v>
      </c>
      <c r="AU1067" s="17">
        <f t="shared" si="998"/>
        <v>0.16393442622950818</v>
      </c>
      <c r="AV1067" s="17">
        <f t="shared" si="999"/>
        <v>0.16551724137931037</v>
      </c>
      <c r="AW1067" s="17"/>
      <c r="AX1067" s="17"/>
      <c r="AY1067" s="17"/>
      <c r="AZ1067" s="17">
        <v>4</v>
      </c>
      <c r="BA1067" s="24">
        <v>0.66666666666666663</v>
      </c>
      <c r="BB1067" s="9">
        <v>20</v>
      </c>
      <c r="BC1067" s="9">
        <v>1</v>
      </c>
      <c r="BD1067" s="9">
        <f t="shared" si="962"/>
        <v>0</v>
      </c>
      <c r="BE1067" s="9" t="s">
        <v>4388</v>
      </c>
      <c r="BF1067" s="9">
        <f t="shared" si="963"/>
        <v>0</v>
      </c>
      <c r="BG1067" s="9">
        <v>4</v>
      </c>
      <c r="BH1067" s="9">
        <v>5</v>
      </c>
      <c r="BI1067" s="9">
        <v>5</v>
      </c>
      <c r="BJ1067" s="9">
        <v>1</v>
      </c>
      <c r="BK1067" s="9">
        <v>2</v>
      </c>
      <c r="BL1067" s="9">
        <v>5</v>
      </c>
      <c r="BM1067" s="9">
        <v>1</v>
      </c>
      <c r="BN1067" s="9">
        <v>6</v>
      </c>
      <c r="BO1067" s="9">
        <v>0</v>
      </c>
      <c r="BP1067" s="9" t="s">
        <v>4418</v>
      </c>
      <c r="BQ1067" s="9">
        <f t="shared" si="988"/>
        <v>0.4</v>
      </c>
      <c r="BR1067" s="34">
        <f t="shared" si="995"/>
        <v>0</v>
      </c>
      <c r="BS1067" s="34">
        <f t="shared" si="995"/>
        <v>0.6</v>
      </c>
      <c r="BT1067" s="9"/>
      <c r="BU1067" s="9"/>
      <c r="BV1067" s="9"/>
      <c r="BW1067" s="9"/>
      <c r="BX1067" s="9"/>
      <c r="BY1067" s="9"/>
      <c r="BZ1067" s="22">
        <f t="shared" si="952"/>
        <v>8</v>
      </c>
      <c r="CA1067" s="22">
        <f t="shared" si="953"/>
        <v>0</v>
      </c>
      <c r="CB1067" s="22">
        <f t="shared" si="954"/>
        <v>0</v>
      </c>
      <c r="CC1067" s="22">
        <f t="shared" si="955"/>
        <v>0.6</v>
      </c>
      <c r="CD1067" s="22">
        <f t="shared" si="956"/>
        <v>0</v>
      </c>
      <c r="CK1067" s="23">
        <v>0.65573770491803274</v>
      </c>
      <c r="CL1067" s="23">
        <f t="shared" si="957"/>
        <v>4</v>
      </c>
      <c r="CM1067" s="23" t="str">
        <f t="shared" si="965"/>
        <v/>
      </c>
      <c r="CN1067" s="23" t="str">
        <f t="shared" si="966"/>
        <v/>
      </c>
      <c r="CQ1067" s="49">
        <v>9</v>
      </c>
    </row>
    <row r="1068" spans="1:95" ht="11.25" customHeight="1">
      <c r="A1068" s="9">
        <v>10</v>
      </c>
      <c r="B1068" s="9">
        <v>4</v>
      </c>
      <c r="C1068" s="9" t="str">
        <f t="shared" si="989"/>
        <v>7</v>
      </c>
      <c r="D1068" s="10" t="s">
        <v>4223</v>
      </c>
      <c r="E1068" s="11">
        <v>9</v>
      </c>
      <c r="F1068" s="9">
        <v>1</v>
      </c>
      <c r="G1068" s="9">
        <v>0</v>
      </c>
      <c r="H1068" s="9">
        <v>0</v>
      </c>
      <c r="I1068" s="9">
        <v>0</v>
      </c>
      <c r="J1068" s="9">
        <v>0</v>
      </c>
      <c r="K1068" s="11">
        <v>25</v>
      </c>
      <c r="L1068" s="9">
        <v>68</v>
      </c>
      <c r="M1068" s="9">
        <v>5</v>
      </c>
      <c r="N1068" s="17">
        <f>SUM(M1060:M1068)</f>
        <v>45</v>
      </c>
      <c r="O1068" s="17"/>
      <c r="P1068" s="17">
        <f t="shared" si="958"/>
        <v>2</v>
      </c>
      <c r="Q1068" s="9">
        <v>21</v>
      </c>
      <c r="R1068" s="9"/>
      <c r="S1068" s="9">
        <v>0.23809523809523808</v>
      </c>
      <c r="T1068" s="9">
        <v>89</v>
      </c>
      <c r="U1068" s="9">
        <v>40</v>
      </c>
      <c r="V1068" s="11">
        <v>30</v>
      </c>
      <c r="W1068" s="11">
        <f t="shared" si="996"/>
        <v>30</v>
      </c>
      <c r="X1068" s="17">
        <f t="shared" si="967"/>
        <v>30</v>
      </c>
      <c r="Y1068" s="17"/>
      <c r="Z1068" s="9">
        <v>15</v>
      </c>
      <c r="AA1068" s="17">
        <f>SUM(Z1060:Z1068)</f>
        <v>88</v>
      </c>
      <c r="AB1068" s="17"/>
      <c r="AC1068" s="17">
        <f t="shared" si="929"/>
        <v>67</v>
      </c>
      <c r="AD1068" s="17">
        <f t="shared" si="950"/>
        <v>0.22388059701492538</v>
      </c>
      <c r="AE1068" s="17">
        <v>0.16129032258064516</v>
      </c>
      <c r="AF1068" s="17">
        <f t="shared" si="959"/>
        <v>20</v>
      </c>
      <c r="AG1068" s="17"/>
      <c r="AH1068" s="9">
        <v>96</v>
      </c>
      <c r="AI1068" s="9"/>
      <c r="AJ1068" s="9"/>
      <c r="AK1068" s="9"/>
      <c r="AL1068" s="9">
        <v>0.22857142857142856</v>
      </c>
      <c r="AM1068" s="9"/>
      <c r="AN1068" s="9">
        <v>0.22388059701492538</v>
      </c>
      <c r="AO1068" s="9"/>
      <c r="AP1068" s="9">
        <v>0.12083333333333332</v>
      </c>
      <c r="AQ1068" s="9"/>
      <c r="AR1068" s="9"/>
      <c r="AS1068" s="17">
        <f t="shared" si="997"/>
        <v>21</v>
      </c>
      <c r="AT1068" s="17">
        <f t="shared" si="938"/>
        <v>0.22857142857142856</v>
      </c>
      <c r="AU1068" s="17">
        <f t="shared" si="998"/>
        <v>0.16129032258064516</v>
      </c>
      <c r="AV1068" s="17">
        <f t="shared" si="999"/>
        <v>0.14945054945054945</v>
      </c>
      <c r="AW1068" s="17"/>
      <c r="AX1068" s="17"/>
      <c r="AY1068" s="17"/>
      <c r="AZ1068" s="17">
        <v>4</v>
      </c>
      <c r="BA1068" s="24">
        <v>0.66666666666666663</v>
      </c>
      <c r="BB1068" s="9">
        <v>20</v>
      </c>
      <c r="BC1068" s="9">
        <v>1</v>
      </c>
      <c r="BD1068" s="9">
        <f t="shared" si="962"/>
        <v>0</v>
      </c>
      <c r="BE1068" s="9" t="s">
        <v>4388</v>
      </c>
      <c r="BF1068" s="9">
        <f t="shared" si="963"/>
        <v>0</v>
      </c>
      <c r="BG1068" s="9">
        <v>4</v>
      </c>
      <c r="BH1068" s="9">
        <v>5</v>
      </c>
      <c r="BI1068" s="9">
        <v>5</v>
      </c>
      <c r="BJ1068" s="9">
        <v>1</v>
      </c>
      <c r="BK1068" s="9">
        <v>2</v>
      </c>
      <c r="BL1068" s="9">
        <v>5</v>
      </c>
      <c r="BM1068" s="9">
        <v>1</v>
      </c>
      <c r="BN1068" s="9">
        <v>6</v>
      </c>
      <c r="BO1068" s="9">
        <v>0</v>
      </c>
      <c r="BP1068" s="9" t="s">
        <v>4418</v>
      </c>
      <c r="BQ1068" s="9">
        <f t="shared" si="988"/>
        <v>0.4</v>
      </c>
      <c r="BR1068" s="34">
        <f t="shared" si="995"/>
        <v>0</v>
      </c>
      <c r="BS1068" s="34">
        <f t="shared" si="995"/>
        <v>0.6</v>
      </c>
      <c r="BT1068" s="9"/>
      <c r="BU1068" s="9"/>
      <c r="BV1068" s="9"/>
      <c r="BW1068" s="9"/>
      <c r="BX1068" s="9"/>
      <c r="BY1068" s="9"/>
      <c r="BZ1068" s="22">
        <f t="shared" si="952"/>
        <v>9</v>
      </c>
      <c r="CA1068" s="22">
        <f t="shared" si="953"/>
        <v>0</v>
      </c>
      <c r="CB1068" s="22">
        <f t="shared" si="954"/>
        <v>0</v>
      </c>
      <c r="CC1068" s="22">
        <f t="shared" si="955"/>
        <v>0.6</v>
      </c>
      <c r="CD1068" s="22">
        <f t="shared" si="956"/>
        <v>0</v>
      </c>
      <c r="CK1068" s="23">
        <v>0.64516129032258063</v>
      </c>
      <c r="CL1068" s="23">
        <f t="shared" si="957"/>
        <v>4</v>
      </c>
      <c r="CM1068" s="23" t="str">
        <f t="shared" si="965"/>
        <v/>
      </c>
      <c r="CN1068" s="23" t="str">
        <f t="shared" si="966"/>
        <v/>
      </c>
      <c r="CQ1068" s="49">
        <v>4</v>
      </c>
    </row>
    <row r="1069" spans="1:95" ht="11.25" customHeight="1">
      <c r="A1069" s="9">
        <v>10</v>
      </c>
      <c r="B1069" s="9">
        <v>4</v>
      </c>
      <c r="C1069" s="9" t="str">
        <f t="shared" si="989"/>
        <v>7</v>
      </c>
      <c r="D1069" s="10" t="s">
        <v>4223</v>
      </c>
      <c r="E1069" s="9">
        <v>10</v>
      </c>
      <c r="F1069" s="9">
        <v>1</v>
      </c>
      <c r="G1069" s="9">
        <v>0</v>
      </c>
      <c r="H1069" s="9">
        <v>0</v>
      </c>
      <c r="I1069" s="9">
        <v>0</v>
      </c>
      <c r="J1069" s="9">
        <v>0</v>
      </c>
      <c r="K1069" s="11">
        <v>25</v>
      </c>
      <c r="L1069" s="9">
        <v>64</v>
      </c>
      <c r="M1069" s="9">
        <v>0</v>
      </c>
      <c r="N1069" s="17">
        <f>SUM(M1060:M1069)</f>
        <v>45</v>
      </c>
      <c r="O1069" s="17"/>
      <c r="P1069" s="17">
        <f t="shared" si="958"/>
        <v>0</v>
      </c>
      <c r="Q1069" s="9">
        <v>17</v>
      </c>
      <c r="R1069" s="9"/>
      <c r="S1069" s="9">
        <v>0</v>
      </c>
      <c r="T1069" s="9">
        <v>81</v>
      </c>
      <c r="U1069" s="9">
        <v>40</v>
      </c>
      <c r="V1069" s="11">
        <v>30</v>
      </c>
      <c r="W1069" s="11">
        <f t="shared" si="996"/>
        <v>30</v>
      </c>
      <c r="X1069" s="17">
        <f t="shared" si="967"/>
        <v>30</v>
      </c>
      <c r="Y1069" s="17"/>
      <c r="Z1069" s="9">
        <v>4</v>
      </c>
      <c r="AA1069" s="17">
        <f>SUM(Z1060:Z1069)</f>
        <v>92</v>
      </c>
      <c r="AB1069" s="17"/>
      <c r="AC1069" s="17">
        <f t="shared" si="929"/>
        <v>52</v>
      </c>
      <c r="AD1069" s="17">
        <f t="shared" si="950"/>
        <v>7.6923076923076927E-2</v>
      </c>
      <c r="AE1069" s="17">
        <v>0.22388059701492538</v>
      </c>
      <c r="AF1069" s="17">
        <f t="shared" si="959"/>
        <v>14</v>
      </c>
      <c r="AG1069" s="17">
        <f>+SUM(AF1060:AF1069)</f>
        <v>147</v>
      </c>
      <c r="AH1069" s="9">
        <v>85</v>
      </c>
      <c r="AI1069" s="9"/>
      <c r="AJ1069" s="9"/>
      <c r="AK1069" s="9"/>
      <c r="AL1069" s="9">
        <v>0.42352941176470588</v>
      </c>
      <c r="AM1069" s="9"/>
      <c r="AN1069" s="9">
        <v>7.6923076923076927E-2</v>
      </c>
      <c r="AO1069" s="9"/>
      <c r="AP1069" s="9">
        <v>0.16470588235294117</v>
      </c>
      <c r="AQ1069" s="9"/>
      <c r="AR1069" s="9"/>
      <c r="AS1069" s="17">
        <f t="shared" si="997"/>
        <v>21</v>
      </c>
      <c r="AT1069" s="17">
        <f t="shared" si="938"/>
        <v>0.22857142857142856</v>
      </c>
      <c r="AU1069" s="17">
        <f t="shared" si="998"/>
        <v>0.22388059701492538</v>
      </c>
      <c r="AV1069" s="17">
        <f t="shared" si="999"/>
        <v>0.12083333333333332</v>
      </c>
      <c r="AW1069" s="17"/>
      <c r="AX1069" s="17"/>
      <c r="AY1069" s="17"/>
      <c r="AZ1069" s="17">
        <v>4</v>
      </c>
      <c r="BA1069" s="24">
        <v>0.66666666666666663</v>
      </c>
      <c r="BB1069" s="9">
        <v>20</v>
      </c>
      <c r="BC1069" s="9">
        <v>1</v>
      </c>
      <c r="BD1069" s="9">
        <f t="shared" si="962"/>
        <v>0</v>
      </c>
      <c r="BE1069" s="9" t="s">
        <v>4388</v>
      </c>
      <c r="BF1069" s="9">
        <f t="shared" si="963"/>
        <v>0</v>
      </c>
      <c r="BG1069" s="9">
        <v>4</v>
      </c>
      <c r="BH1069" s="9">
        <v>5</v>
      </c>
      <c r="BI1069" s="9">
        <v>5</v>
      </c>
      <c r="BJ1069" s="9">
        <v>1</v>
      </c>
      <c r="BK1069" s="9">
        <v>2</v>
      </c>
      <c r="BL1069" s="9">
        <v>5</v>
      </c>
      <c r="BM1069" s="9">
        <v>1</v>
      </c>
      <c r="BN1069" s="9">
        <v>6</v>
      </c>
      <c r="BO1069" s="9">
        <v>0</v>
      </c>
      <c r="BP1069" s="9" t="s">
        <v>4418</v>
      </c>
      <c r="BQ1069" s="9">
        <f t="shared" si="988"/>
        <v>0.4</v>
      </c>
      <c r="BR1069" s="34">
        <f t="shared" si="995"/>
        <v>0</v>
      </c>
      <c r="BS1069" s="34">
        <f t="shared" si="995"/>
        <v>0.6</v>
      </c>
      <c r="BT1069" s="9"/>
      <c r="BU1069" s="9"/>
      <c r="BV1069" s="9"/>
      <c r="BW1069" s="9">
        <f>SUM(AF1060:AF1069)</f>
        <v>147</v>
      </c>
      <c r="BX1069" s="9"/>
      <c r="BY1069" s="9"/>
      <c r="BZ1069" s="22">
        <f t="shared" si="952"/>
        <v>10</v>
      </c>
      <c r="CA1069" s="22">
        <f t="shared" si="953"/>
        <v>0</v>
      </c>
      <c r="CB1069" s="22">
        <f t="shared" si="954"/>
        <v>0</v>
      </c>
      <c r="CC1069" s="22">
        <f t="shared" si="955"/>
        <v>0.6</v>
      </c>
      <c r="CD1069" s="22">
        <f t="shared" si="956"/>
        <v>0</v>
      </c>
      <c r="CK1069" s="23">
        <v>0.89552238805970152</v>
      </c>
      <c r="CL1069" s="23">
        <f t="shared" si="957"/>
        <v>4</v>
      </c>
      <c r="CM1069" s="23" t="str">
        <f t="shared" si="965"/>
        <v/>
      </c>
      <c r="CN1069" s="23" t="str">
        <f t="shared" si="966"/>
        <v/>
      </c>
      <c r="CQ1069" s="49">
        <v>7</v>
      </c>
    </row>
    <row r="1070" spans="1:95" ht="11.25" customHeight="1">
      <c r="A1070" s="9">
        <v>10</v>
      </c>
      <c r="B1070" s="9">
        <v>4</v>
      </c>
      <c r="C1070" s="9" t="str">
        <f t="shared" si="989"/>
        <v>7</v>
      </c>
      <c r="D1070" s="10" t="s">
        <v>4223</v>
      </c>
      <c r="E1070" s="9">
        <v>11</v>
      </c>
      <c r="F1070" s="9">
        <v>1</v>
      </c>
      <c r="G1070" s="9">
        <v>0</v>
      </c>
      <c r="H1070" s="9">
        <v>1</v>
      </c>
      <c r="I1070" s="9">
        <v>0</v>
      </c>
      <c r="J1070" s="9">
        <v>0</v>
      </c>
      <c r="K1070" s="11">
        <v>25</v>
      </c>
      <c r="L1070" s="9">
        <v>75</v>
      </c>
      <c r="M1070" s="9">
        <v>5</v>
      </c>
      <c r="N1070" s="9"/>
      <c r="O1070" s="17"/>
      <c r="P1070" s="17">
        <f t="shared" si="958"/>
        <v>2</v>
      </c>
      <c r="Q1070" s="9">
        <v>23</v>
      </c>
      <c r="R1070" s="9"/>
      <c r="S1070" s="9">
        <v>0.21739130434782608</v>
      </c>
      <c r="T1070" s="9">
        <v>98</v>
      </c>
      <c r="U1070" s="9">
        <v>40</v>
      </c>
      <c r="V1070" s="11">
        <v>30</v>
      </c>
      <c r="W1070" s="11">
        <f t="shared" si="996"/>
        <v>30</v>
      </c>
      <c r="X1070" s="17">
        <f t="shared" si="967"/>
        <v>30</v>
      </c>
      <c r="Y1070" s="17"/>
      <c r="Z1070" s="9">
        <v>10</v>
      </c>
      <c r="AA1070" s="9"/>
      <c r="AB1070" s="17"/>
      <c r="AC1070" s="17">
        <f t="shared" si="929"/>
        <v>62</v>
      </c>
      <c r="AD1070" s="17">
        <f t="shared" si="950"/>
        <v>0.16129032258064516</v>
      </c>
      <c r="AE1070" s="17">
        <v>7.6923076923076927E-2</v>
      </c>
      <c r="AF1070" s="17">
        <f t="shared" si="959"/>
        <v>15</v>
      </c>
      <c r="AG1070" s="17"/>
      <c r="AH1070" s="9">
        <v>89</v>
      </c>
      <c r="AI1070" s="9"/>
      <c r="AJ1070" s="9"/>
      <c r="AK1070" s="9"/>
      <c r="AL1070" s="9">
        <v>0.26086956521739135</v>
      </c>
      <c r="AM1070" s="9"/>
      <c r="AN1070" s="9">
        <v>0.16129032258064516</v>
      </c>
      <c r="AO1070" s="9"/>
      <c r="AP1070" s="9">
        <v>0.13932584269662923</v>
      </c>
      <c r="AQ1070" s="9">
        <f>+AVERAGE(AL1060:AL1069)</f>
        <v>0.15383221423835233</v>
      </c>
      <c r="AR1070" s="9">
        <f>+AVERAGE(AN1060:AN1069)</f>
        <v>0.15393513067606951</v>
      </c>
      <c r="AZ1070">
        <v>4</v>
      </c>
      <c r="BA1070" s="24">
        <v>0.66666666666666663</v>
      </c>
      <c r="BB1070" s="9">
        <v>20</v>
      </c>
      <c r="BC1070" s="9">
        <v>1</v>
      </c>
      <c r="BD1070" s="9">
        <f t="shared" si="962"/>
        <v>0</v>
      </c>
      <c r="BE1070" s="9" t="s">
        <v>4388</v>
      </c>
      <c r="BF1070" s="9">
        <f t="shared" si="963"/>
        <v>0</v>
      </c>
      <c r="BG1070" s="9">
        <v>4</v>
      </c>
      <c r="BH1070" s="9">
        <v>5</v>
      </c>
      <c r="BI1070" s="9">
        <v>5</v>
      </c>
      <c r="BJ1070" s="9">
        <v>1</v>
      </c>
      <c r="BK1070" s="9">
        <v>2</v>
      </c>
      <c r="BL1070" s="9">
        <v>5</v>
      </c>
      <c r="BM1070" s="9">
        <v>1</v>
      </c>
      <c r="BN1070" s="9">
        <v>6</v>
      </c>
      <c r="BO1070" s="9">
        <v>0</v>
      </c>
      <c r="BP1070" s="9" t="s">
        <v>4418</v>
      </c>
      <c r="BQ1070" s="9">
        <f t="shared" si="988"/>
        <v>0.4</v>
      </c>
      <c r="BR1070" s="34">
        <f t="shared" si="995"/>
        <v>0</v>
      </c>
      <c r="BS1070" s="34">
        <f t="shared" si="995"/>
        <v>0.6</v>
      </c>
      <c r="BT1070" s="9"/>
      <c r="BU1070" s="9"/>
      <c r="BV1070" s="9"/>
      <c r="BW1070" s="9"/>
      <c r="BX1070" s="9"/>
      <c r="BY1070" s="9"/>
      <c r="BZ1070" s="22">
        <f t="shared" si="952"/>
        <v>0</v>
      </c>
      <c r="CA1070" s="22">
        <f t="shared" si="953"/>
        <v>1</v>
      </c>
      <c r="CB1070" s="22">
        <f t="shared" si="954"/>
        <v>0.6</v>
      </c>
      <c r="CC1070" s="22">
        <f t="shared" si="955"/>
        <v>0</v>
      </c>
      <c r="CD1070" s="22">
        <f t="shared" si="956"/>
        <v>1</v>
      </c>
      <c r="CK1070" s="23">
        <v>0.30769230769230771</v>
      </c>
      <c r="CL1070" s="23">
        <f t="shared" si="957"/>
        <v>4</v>
      </c>
      <c r="CM1070" s="23">
        <f t="shared" si="965"/>
        <v>0.61532885695340933</v>
      </c>
      <c r="CN1070" s="23">
        <f t="shared" si="966"/>
        <v>0.61574052270427804</v>
      </c>
      <c r="CQ1070" s="49">
        <v>8</v>
      </c>
    </row>
    <row r="1071" spans="1:95" ht="11.25" customHeight="1">
      <c r="A1071" s="9">
        <v>10</v>
      </c>
      <c r="B1071" s="9">
        <v>4</v>
      </c>
      <c r="C1071" s="9" t="str">
        <f t="shared" si="989"/>
        <v>7</v>
      </c>
      <c r="D1071" s="10" t="s">
        <v>4223</v>
      </c>
      <c r="E1071" s="9">
        <v>12</v>
      </c>
      <c r="F1071" s="9">
        <v>1</v>
      </c>
      <c r="G1071" s="9">
        <v>0</v>
      </c>
      <c r="H1071" s="9">
        <v>1</v>
      </c>
      <c r="I1071" s="9">
        <v>0</v>
      </c>
      <c r="J1071" s="9">
        <v>0</v>
      </c>
      <c r="K1071" s="11">
        <v>10</v>
      </c>
      <c r="L1071" s="9">
        <v>88</v>
      </c>
      <c r="M1071" s="9">
        <v>6</v>
      </c>
      <c r="N1071" s="9"/>
      <c r="O1071" s="17"/>
      <c r="P1071" s="17">
        <f t="shared" si="958"/>
        <v>1</v>
      </c>
      <c r="Q1071" s="9">
        <v>24</v>
      </c>
      <c r="R1071" s="9"/>
      <c r="S1071" s="9">
        <v>0.25</v>
      </c>
      <c r="T1071" s="9">
        <v>100</v>
      </c>
      <c r="U1071" s="9">
        <v>40</v>
      </c>
      <c r="V1071" s="11">
        <v>30</v>
      </c>
      <c r="W1071" s="11">
        <f t="shared" si="996"/>
        <v>30</v>
      </c>
      <c r="X1071" s="17">
        <f t="shared" si="967"/>
        <v>30</v>
      </c>
      <c r="Y1071" s="17"/>
      <c r="Z1071" s="9">
        <v>15</v>
      </c>
      <c r="AA1071" s="9"/>
      <c r="AB1071" s="17"/>
      <c r="AC1071" s="17">
        <f t="shared" si="929"/>
        <v>67</v>
      </c>
      <c r="AD1071" s="17">
        <f t="shared" si="950"/>
        <v>0.22388059701492538</v>
      </c>
      <c r="AE1071" s="17">
        <v>0.16129032258064516</v>
      </c>
      <c r="AF1071" s="17">
        <f t="shared" si="959"/>
        <v>19</v>
      </c>
      <c r="AG1071" s="17"/>
      <c r="AH1071" s="9">
        <v>93</v>
      </c>
      <c r="AI1071" s="9"/>
      <c r="AJ1071" s="9"/>
      <c r="AK1071" s="9"/>
      <c r="AL1071" s="9">
        <v>0.2</v>
      </c>
      <c r="AM1071" s="9"/>
      <c r="AN1071" s="9">
        <v>0.22388059701492538</v>
      </c>
      <c r="AO1071" s="9"/>
      <c r="AP1071" s="9">
        <v>0.12473118279569892</v>
      </c>
      <c r="AQ1071" s="9">
        <f>+AVERAGE(AL1060:AL1069)</f>
        <v>0.15383221423835233</v>
      </c>
      <c r="AR1071" s="9">
        <f>+AVERAGE(AN1060:AN1069)</f>
        <v>0.15393513067606951</v>
      </c>
      <c r="AS1071" s="17">
        <f t="shared" si="997"/>
        <v>23</v>
      </c>
      <c r="AT1071" s="17">
        <f t="shared" si="938"/>
        <v>0.26086956521739135</v>
      </c>
      <c r="AU1071" s="17">
        <f t="shared" ref="AU1071:AU1079" si="1000">+AN1070</f>
        <v>0.16129032258064516</v>
      </c>
      <c r="AV1071" s="17">
        <f t="shared" ref="AV1071:AV1079" si="1001">+AP1070</f>
        <v>0.13932584269662923</v>
      </c>
      <c r="AW1071" s="17"/>
      <c r="AX1071" s="17"/>
      <c r="AY1071" s="17"/>
      <c r="AZ1071" s="17">
        <v>4</v>
      </c>
      <c r="BA1071" s="24">
        <v>0.66666666666666663</v>
      </c>
      <c r="BB1071" s="9">
        <v>20</v>
      </c>
      <c r="BC1071" s="9">
        <v>1</v>
      </c>
      <c r="BD1071" s="9">
        <f t="shared" si="962"/>
        <v>0</v>
      </c>
      <c r="BE1071" s="9" t="s">
        <v>4388</v>
      </c>
      <c r="BF1071" s="9">
        <f t="shared" si="963"/>
        <v>0</v>
      </c>
      <c r="BG1071" s="9">
        <v>4</v>
      </c>
      <c r="BH1071" s="9">
        <v>5</v>
      </c>
      <c r="BI1071" s="9">
        <v>5</v>
      </c>
      <c r="BJ1071" s="9">
        <v>1</v>
      </c>
      <c r="BK1071" s="9">
        <v>2</v>
      </c>
      <c r="BL1071" s="9">
        <v>5</v>
      </c>
      <c r="BM1071" s="9">
        <v>1</v>
      </c>
      <c r="BN1071" s="9">
        <v>6</v>
      </c>
      <c r="BO1071" s="9">
        <v>0</v>
      </c>
      <c r="BP1071" s="9" t="s">
        <v>4418</v>
      </c>
      <c r="BQ1071" s="9">
        <f t="shared" si="988"/>
        <v>0.4</v>
      </c>
      <c r="BR1071" s="34">
        <f t="shared" si="995"/>
        <v>0</v>
      </c>
      <c r="BS1071" s="34">
        <f t="shared" si="995"/>
        <v>0.6</v>
      </c>
      <c r="BT1071" s="9"/>
      <c r="BU1071" s="9"/>
      <c r="BV1071" s="9"/>
      <c r="BW1071" s="9"/>
      <c r="BX1071" s="9"/>
      <c r="BY1071" s="9"/>
      <c r="BZ1071" s="22">
        <f t="shared" si="952"/>
        <v>0</v>
      </c>
      <c r="CA1071" s="22">
        <f t="shared" si="953"/>
        <v>2</v>
      </c>
      <c r="CB1071" s="22">
        <f t="shared" si="954"/>
        <v>0.6</v>
      </c>
      <c r="CC1071" s="22">
        <f t="shared" si="955"/>
        <v>0</v>
      </c>
      <c r="CD1071" s="22">
        <f t="shared" si="956"/>
        <v>1</v>
      </c>
      <c r="CK1071" s="23">
        <v>0.64516129032258063</v>
      </c>
      <c r="CL1071" s="23">
        <f t="shared" si="957"/>
        <v>4</v>
      </c>
      <c r="CM1071" s="23">
        <f t="shared" si="965"/>
        <v>0.61532885695340933</v>
      </c>
      <c r="CN1071" s="23">
        <f t="shared" si="966"/>
        <v>0.61574052270427804</v>
      </c>
      <c r="CQ1071" s="49">
        <v>4</v>
      </c>
    </row>
    <row r="1072" spans="1:95" ht="11.25" customHeight="1">
      <c r="A1072" s="9">
        <v>10</v>
      </c>
      <c r="B1072" s="9">
        <v>4</v>
      </c>
      <c r="C1072" s="9" t="str">
        <f t="shared" si="989"/>
        <v>7</v>
      </c>
      <c r="D1072" s="10" t="s">
        <v>4223</v>
      </c>
      <c r="E1072" s="9">
        <v>13</v>
      </c>
      <c r="F1072" s="9">
        <v>1</v>
      </c>
      <c r="G1072" s="9">
        <v>0</v>
      </c>
      <c r="H1072" s="9">
        <v>1</v>
      </c>
      <c r="I1072" s="9">
        <v>0</v>
      </c>
      <c r="J1072" s="9">
        <v>0</v>
      </c>
      <c r="K1072" s="11">
        <v>10</v>
      </c>
      <c r="L1072" s="9">
        <v>90</v>
      </c>
      <c r="M1072" s="9">
        <v>6</v>
      </c>
      <c r="N1072" s="9"/>
      <c r="O1072" s="17"/>
      <c r="P1072" s="17">
        <f t="shared" si="958"/>
        <v>1</v>
      </c>
      <c r="Q1072" s="9">
        <v>16</v>
      </c>
      <c r="R1072" s="9"/>
      <c r="S1072" s="9">
        <v>0.375</v>
      </c>
      <c r="T1072" s="9">
        <v>100</v>
      </c>
      <c r="U1072" s="9">
        <v>40</v>
      </c>
      <c r="V1072" s="11">
        <v>30</v>
      </c>
      <c r="W1072" s="11">
        <f t="shared" si="996"/>
        <v>30</v>
      </c>
      <c r="X1072" s="17">
        <f t="shared" si="967"/>
        <v>30</v>
      </c>
      <c r="Y1072" s="17"/>
      <c r="Z1072" s="9">
        <v>10</v>
      </c>
      <c r="AA1072" s="9"/>
      <c r="AB1072" s="17"/>
      <c r="AC1072" s="17">
        <f t="shared" si="929"/>
        <v>62</v>
      </c>
      <c r="AD1072" s="17">
        <f t="shared" si="950"/>
        <v>0.16129032258064516</v>
      </c>
      <c r="AE1072" s="17">
        <v>0.22388059701492538</v>
      </c>
      <c r="AF1072" s="17">
        <f t="shared" si="959"/>
        <v>14</v>
      </c>
      <c r="AG1072" s="17"/>
      <c r="AH1072" s="9">
        <v>96</v>
      </c>
      <c r="AI1072" s="9"/>
      <c r="AJ1072" s="9"/>
      <c r="AK1072" s="9"/>
      <c r="AL1072" s="9">
        <v>0.4</v>
      </c>
      <c r="AM1072" s="9"/>
      <c r="AN1072" s="9">
        <v>0.16129032258064516</v>
      </c>
      <c r="AO1072" s="9"/>
      <c r="AP1072" s="9">
        <v>0.19166666666666665</v>
      </c>
      <c r="AQ1072" s="9">
        <f>+AVERAGE(AL1060:AL1069)</f>
        <v>0.15383221423835233</v>
      </c>
      <c r="AR1072" s="9">
        <f>+AVERAGE(AN1060:AN1069)</f>
        <v>0.15393513067606951</v>
      </c>
      <c r="AS1072" s="17">
        <f t="shared" si="997"/>
        <v>24</v>
      </c>
      <c r="AT1072" s="17">
        <f t="shared" si="938"/>
        <v>0.2</v>
      </c>
      <c r="AU1072" s="17">
        <f t="shared" si="1000"/>
        <v>0.22388059701492538</v>
      </c>
      <c r="AV1072" s="17">
        <f t="shared" si="1001"/>
        <v>0.12473118279569892</v>
      </c>
      <c r="AW1072" s="17"/>
      <c r="AX1072" s="17"/>
      <c r="AY1072" s="17"/>
      <c r="AZ1072" s="17">
        <v>4</v>
      </c>
      <c r="BA1072" s="24">
        <v>0.66666666666666663</v>
      </c>
      <c r="BB1072" s="9">
        <v>20</v>
      </c>
      <c r="BC1072" s="9">
        <v>1</v>
      </c>
      <c r="BD1072" s="9">
        <f t="shared" si="962"/>
        <v>0</v>
      </c>
      <c r="BE1072" s="9" t="s">
        <v>4388</v>
      </c>
      <c r="BF1072" s="9">
        <f t="shared" si="963"/>
        <v>0</v>
      </c>
      <c r="BG1072" s="9">
        <v>4</v>
      </c>
      <c r="BH1072" s="9">
        <v>5</v>
      </c>
      <c r="BI1072" s="9">
        <v>5</v>
      </c>
      <c r="BJ1072" s="9">
        <v>1</v>
      </c>
      <c r="BK1072" s="9">
        <v>2</v>
      </c>
      <c r="BL1072" s="9">
        <v>5</v>
      </c>
      <c r="BM1072" s="9">
        <v>1</v>
      </c>
      <c r="BN1072" s="9">
        <v>6</v>
      </c>
      <c r="BO1072" s="9">
        <v>0</v>
      </c>
      <c r="BP1072" s="9" t="s">
        <v>4418</v>
      </c>
      <c r="BQ1072" s="9">
        <f t="shared" si="988"/>
        <v>0.4</v>
      </c>
      <c r="BR1072" s="34">
        <f t="shared" si="995"/>
        <v>0</v>
      </c>
      <c r="BS1072" s="34">
        <f t="shared" si="995"/>
        <v>0.6</v>
      </c>
      <c r="BT1072" s="9"/>
      <c r="BU1072" s="9"/>
      <c r="BV1072" s="9"/>
      <c r="BW1072" s="9"/>
      <c r="BX1072" s="9"/>
      <c r="BY1072" s="9"/>
      <c r="BZ1072" s="22">
        <f t="shared" si="952"/>
        <v>0</v>
      </c>
      <c r="CA1072" s="22">
        <f t="shared" si="953"/>
        <v>3</v>
      </c>
      <c r="CB1072" s="22">
        <f t="shared" si="954"/>
        <v>0.6</v>
      </c>
      <c r="CC1072" s="22">
        <f t="shared" si="955"/>
        <v>0</v>
      </c>
      <c r="CD1072" s="22">
        <f t="shared" si="956"/>
        <v>1</v>
      </c>
      <c r="CK1072" s="23">
        <v>0.89552238805970152</v>
      </c>
      <c r="CL1072" s="23">
        <f t="shared" si="957"/>
        <v>4</v>
      </c>
      <c r="CM1072" s="23">
        <f t="shared" si="965"/>
        <v>0.61532885695340933</v>
      </c>
      <c r="CN1072" s="23">
        <f t="shared" si="966"/>
        <v>0.61574052270427804</v>
      </c>
      <c r="CQ1072" s="49">
        <v>2</v>
      </c>
    </row>
    <row r="1073" spans="1:95" ht="11.25" customHeight="1">
      <c r="A1073" s="9">
        <v>10</v>
      </c>
      <c r="B1073" s="9">
        <v>4</v>
      </c>
      <c r="C1073" s="9" t="str">
        <f t="shared" si="989"/>
        <v>7</v>
      </c>
      <c r="D1073" s="10" t="s">
        <v>4223</v>
      </c>
      <c r="E1073" s="9">
        <v>14</v>
      </c>
      <c r="F1073" s="9">
        <v>1</v>
      </c>
      <c r="G1073" s="9">
        <v>0</v>
      </c>
      <c r="H1073" s="9">
        <v>1</v>
      </c>
      <c r="I1073" s="9">
        <v>0</v>
      </c>
      <c r="J1073" s="9">
        <v>0</v>
      </c>
      <c r="K1073" s="11">
        <v>80</v>
      </c>
      <c r="L1073" s="9">
        <v>20</v>
      </c>
      <c r="M1073" s="9">
        <v>6</v>
      </c>
      <c r="N1073" s="9"/>
      <c r="O1073" s="17"/>
      <c r="P1073" s="17">
        <f t="shared" si="958"/>
        <v>1</v>
      </c>
      <c r="Q1073" s="9">
        <v>19</v>
      </c>
      <c r="R1073" s="9"/>
      <c r="S1073" s="9">
        <v>0.31578947368421051</v>
      </c>
      <c r="T1073" s="9">
        <v>39</v>
      </c>
      <c r="U1073" s="9">
        <v>0</v>
      </c>
      <c r="V1073" s="11">
        <v>30</v>
      </c>
      <c r="W1073" s="11">
        <f t="shared" si="996"/>
        <v>30</v>
      </c>
      <c r="X1073" s="17">
        <f t="shared" si="967"/>
        <v>0</v>
      </c>
      <c r="Y1073" s="17"/>
      <c r="Z1073" s="9">
        <v>0</v>
      </c>
      <c r="AA1073" s="9"/>
      <c r="AB1073" s="17"/>
      <c r="AC1073" s="17">
        <f t="shared" si="929"/>
        <v>0</v>
      </c>
      <c r="AD1073" s="17" t="str">
        <f t="shared" si="950"/>
        <v/>
      </c>
      <c r="AE1073" s="17">
        <v>0.16129032258064516</v>
      </c>
      <c r="AF1073" s="17">
        <f t="shared" si="959"/>
        <v>4</v>
      </c>
      <c r="AG1073" s="17"/>
      <c r="AH1073" s="9">
        <v>31</v>
      </c>
      <c r="AI1073" s="9"/>
      <c r="AJ1073" s="9"/>
      <c r="AK1073" s="9"/>
      <c r="AL1073" s="9">
        <v>0.27368421052631581</v>
      </c>
      <c r="AM1073" s="9"/>
      <c r="AN1073" s="9" t="s">
        <v>2085</v>
      </c>
      <c r="AO1073" s="9"/>
      <c r="AP1073" s="9">
        <v>0.16774193548387095</v>
      </c>
      <c r="AQ1073" s="9">
        <f>+AVERAGE(AL1060:AL1069)</f>
        <v>0.15383221423835233</v>
      </c>
      <c r="AR1073" s="9">
        <f>+AVERAGE(AN1060:AN1069)</f>
        <v>0.15393513067606951</v>
      </c>
      <c r="AS1073" s="17">
        <f t="shared" si="997"/>
        <v>16</v>
      </c>
      <c r="AT1073" s="17">
        <f t="shared" si="938"/>
        <v>0.4</v>
      </c>
      <c r="AU1073" s="17">
        <f t="shared" si="1000"/>
        <v>0.16129032258064516</v>
      </c>
      <c r="AV1073" s="17">
        <f t="shared" si="1001"/>
        <v>0.19166666666666665</v>
      </c>
      <c r="AW1073" s="17"/>
      <c r="AX1073" s="17"/>
      <c r="AY1073" s="17"/>
      <c r="AZ1073" s="17">
        <v>4</v>
      </c>
      <c r="BA1073" s="24">
        <v>0.66666666666666663</v>
      </c>
      <c r="BB1073" s="9">
        <v>20</v>
      </c>
      <c r="BC1073" s="9">
        <v>1</v>
      </c>
      <c r="BD1073" s="9">
        <f t="shared" si="962"/>
        <v>0</v>
      </c>
      <c r="BE1073" s="9" t="s">
        <v>4388</v>
      </c>
      <c r="BF1073" s="9">
        <f t="shared" si="963"/>
        <v>0</v>
      </c>
      <c r="BG1073" s="9">
        <v>4</v>
      </c>
      <c r="BH1073" s="9">
        <v>5</v>
      </c>
      <c r="BI1073" s="9">
        <v>5</v>
      </c>
      <c r="BJ1073" s="9">
        <v>1</v>
      </c>
      <c r="BK1073" s="9">
        <v>2</v>
      </c>
      <c r="BL1073" s="9">
        <v>5</v>
      </c>
      <c r="BM1073" s="9">
        <v>1</v>
      </c>
      <c r="BN1073" s="9">
        <v>6</v>
      </c>
      <c r="BO1073" s="9">
        <v>0</v>
      </c>
      <c r="BP1073" s="9" t="s">
        <v>4418</v>
      </c>
      <c r="BQ1073" s="9">
        <f t="shared" si="988"/>
        <v>0.4</v>
      </c>
      <c r="BR1073" s="34">
        <f t="shared" si="995"/>
        <v>0</v>
      </c>
      <c r="BS1073" s="34">
        <f t="shared" si="995"/>
        <v>0.6</v>
      </c>
      <c r="BT1073" s="9"/>
      <c r="BU1073" s="9"/>
      <c r="BV1073" s="9"/>
      <c r="BW1073" s="9"/>
      <c r="BX1073" s="9"/>
      <c r="BY1073" s="9"/>
      <c r="BZ1073" s="22">
        <f t="shared" si="952"/>
        <v>0</v>
      </c>
      <c r="CA1073" s="22">
        <f t="shared" si="953"/>
        <v>4</v>
      </c>
      <c r="CB1073" s="22">
        <f t="shared" si="954"/>
        <v>0.6</v>
      </c>
      <c r="CC1073" s="22">
        <f t="shared" si="955"/>
        <v>0</v>
      </c>
      <c r="CD1073" s="22">
        <f t="shared" si="956"/>
        <v>1</v>
      </c>
      <c r="CK1073" s="23">
        <v>0.64516129032258063</v>
      </c>
      <c r="CL1073" s="23">
        <f t="shared" si="957"/>
        <v>4</v>
      </c>
      <c r="CM1073" s="23">
        <f t="shared" si="965"/>
        <v>0.61532885695340933</v>
      </c>
      <c r="CN1073" s="23">
        <f t="shared" si="966"/>
        <v>0.61574052270427804</v>
      </c>
      <c r="CQ1073" s="49">
        <v>7</v>
      </c>
    </row>
    <row r="1074" spans="1:95" ht="11.25" customHeight="1">
      <c r="A1074" s="9">
        <v>10</v>
      </c>
      <c r="B1074" s="9">
        <v>4</v>
      </c>
      <c r="C1074" s="9" t="str">
        <f t="shared" si="989"/>
        <v>7</v>
      </c>
      <c r="D1074" s="10" t="s">
        <v>4223</v>
      </c>
      <c r="E1074" s="9">
        <v>15</v>
      </c>
      <c r="F1074" s="9">
        <v>1</v>
      </c>
      <c r="G1074" s="9">
        <v>0</v>
      </c>
      <c r="H1074" s="9">
        <v>1</v>
      </c>
      <c r="I1074" s="9">
        <v>0</v>
      </c>
      <c r="J1074" s="9">
        <v>0</v>
      </c>
      <c r="K1074" s="11">
        <v>10</v>
      </c>
      <c r="L1074" s="9">
        <v>29</v>
      </c>
      <c r="M1074" s="9">
        <v>5</v>
      </c>
      <c r="N1074" s="9"/>
      <c r="O1074" s="17"/>
      <c r="P1074" s="17">
        <f t="shared" si="958"/>
        <v>2</v>
      </c>
      <c r="Q1074" s="9">
        <v>26</v>
      </c>
      <c r="R1074" s="9"/>
      <c r="S1074" s="9">
        <v>0.19230769230769232</v>
      </c>
      <c r="T1074" s="9">
        <v>55</v>
      </c>
      <c r="U1074" s="9">
        <v>10</v>
      </c>
      <c r="V1074" s="11">
        <v>30</v>
      </c>
      <c r="W1074" s="11">
        <f t="shared" si="996"/>
        <v>30</v>
      </c>
      <c r="X1074" s="17">
        <f t="shared" si="967"/>
        <v>10</v>
      </c>
      <c r="Y1074" s="17"/>
      <c r="Z1074" s="9">
        <v>0</v>
      </c>
      <c r="AA1074" s="9"/>
      <c r="AB1074" s="17"/>
      <c r="AC1074" s="17">
        <f t="shared" si="929"/>
        <v>3</v>
      </c>
      <c r="AD1074" s="17">
        <f t="shared" si="950"/>
        <v>0</v>
      </c>
      <c r="AE1074" s="17" t="s">
        <v>2085</v>
      </c>
      <c r="AF1074" s="17">
        <f t="shared" si="959"/>
        <v>5</v>
      </c>
      <c r="AG1074" s="17"/>
      <c r="AH1074" s="9">
        <v>27</v>
      </c>
      <c r="AI1074" s="9"/>
      <c r="AJ1074" s="9"/>
      <c r="AK1074" s="9"/>
      <c r="AL1074" s="9">
        <v>0.29230769230769232</v>
      </c>
      <c r="AM1074" s="9"/>
      <c r="AN1074" s="9">
        <v>0</v>
      </c>
      <c r="AO1074" s="9"/>
      <c r="AP1074" s="9">
        <v>0.23703703703703702</v>
      </c>
      <c r="AQ1074" s="9">
        <f>+AVERAGE(AL1060:AL1069)</f>
        <v>0.15383221423835233</v>
      </c>
      <c r="AR1074" s="9">
        <f>+AVERAGE(AN1060:AN1069)</f>
        <v>0.15393513067606951</v>
      </c>
      <c r="AS1074" s="17">
        <f t="shared" si="997"/>
        <v>19</v>
      </c>
      <c r="AT1074" s="17">
        <f t="shared" si="938"/>
        <v>0.27368421052631581</v>
      </c>
      <c r="AU1074" s="17" t="str">
        <f t="shared" si="1000"/>
        <v/>
      </c>
      <c r="AV1074" s="17">
        <f t="shared" si="1001"/>
        <v>0.16774193548387095</v>
      </c>
      <c r="AW1074" s="17"/>
      <c r="AX1074" s="17"/>
      <c r="AY1074" s="17"/>
      <c r="AZ1074" s="17">
        <v>4</v>
      </c>
      <c r="BA1074" s="24">
        <v>0.66666666666666663</v>
      </c>
      <c r="BB1074" s="9">
        <v>20</v>
      </c>
      <c r="BC1074" s="9">
        <v>1</v>
      </c>
      <c r="BD1074" s="9">
        <f t="shared" si="962"/>
        <v>0</v>
      </c>
      <c r="BE1074" s="9" t="s">
        <v>4388</v>
      </c>
      <c r="BF1074" s="9">
        <f t="shared" si="963"/>
        <v>0</v>
      </c>
      <c r="BG1074" s="9">
        <v>4</v>
      </c>
      <c r="BH1074" s="9">
        <v>5</v>
      </c>
      <c r="BI1074" s="9">
        <v>5</v>
      </c>
      <c r="BJ1074" s="9">
        <v>1</v>
      </c>
      <c r="BK1074" s="9">
        <v>2</v>
      </c>
      <c r="BL1074" s="9">
        <v>5</v>
      </c>
      <c r="BM1074" s="9">
        <v>1</v>
      </c>
      <c r="BN1074" s="9">
        <v>6</v>
      </c>
      <c r="BO1074" s="9">
        <v>0</v>
      </c>
      <c r="BP1074" s="9" t="s">
        <v>4418</v>
      </c>
      <c r="BQ1074" s="9">
        <f t="shared" si="988"/>
        <v>0.4</v>
      </c>
      <c r="BR1074" s="34">
        <f t="shared" si="995"/>
        <v>0</v>
      </c>
      <c r="BS1074" s="34">
        <f t="shared" si="995"/>
        <v>0.6</v>
      </c>
      <c r="BT1074" s="9"/>
      <c r="BU1074" s="9"/>
      <c r="BV1074" s="9"/>
      <c r="BW1074" s="9"/>
      <c r="BX1074" s="9"/>
      <c r="BY1074" s="9"/>
      <c r="BZ1074" s="22">
        <f t="shared" si="952"/>
        <v>0</v>
      </c>
      <c r="CA1074" s="22">
        <f t="shared" si="953"/>
        <v>5</v>
      </c>
      <c r="CB1074" s="22">
        <f t="shared" si="954"/>
        <v>0.6</v>
      </c>
      <c r="CC1074" s="22">
        <f t="shared" si="955"/>
        <v>0</v>
      </c>
      <c r="CD1074" s="22">
        <f t="shared" si="956"/>
        <v>1</v>
      </c>
      <c r="CK1074" s="23" t="s">
        <v>2085</v>
      </c>
      <c r="CL1074" s="23">
        <f t="shared" si="957"/>
        <v>4</v>
      </c>
      <c r="CM1074" s="23">
        <f t="shared" si="965"/>
        <v>0.61532885695340933</v>
      </c>
      <c r="CN1074" s="23">
        <f t="shared" si="966"/>
        <v>0.61574052270427804</v>
      </c>
      <c r="CQ1074" s="49">
        <v>6</v>
      </c>
    </row>
    <row r="1075" spans="1:95" ht="11.25" customHeight="1">
      <c r="A1075" s="9">
        <v>10</v>
      </c>
      <c r="B1075" s="9">
        <v>4</v>
      </c>
      <c r="C1075" s="9" t="str">
        <f t="shared" si="989"/>
        <v>7</v>
      </c>
      <c r="D1075" s="10" t="s">
        <v>4223</v>
      </c>
      <c r="E1075" s="9">
        <v>16</v>
      </c>
      <c r="F1075" s="9">
        <v>1</v>
      </c>
      <c r="G1075" s="9">
        <v>0</v>
      </c>
      <c r="H1075" s="9">
        <v>1</v>
      </c>
      <c r="I1075" s="9">
        <v>0</v>
      </c>
      <c r="J1075" s="9">
        <v>0</v>
      </c>
      <c r="K1075" s="11">
        <v>5</v>
      </c>
      <c r="L1075" s="9">
        <v>50</v>
      </c>
      <c r="M1075" s="9">
        <v>0</v>
      </c>
      <c r="N1075" s="9"/>
      <c r="O1075" s="17"/>
      <c r="P1075" s="17">
        <f t="shared" si="958"/>
        <v>0</v>
      </c>
      <c r="Q1075" s="9">
        <v>40</v>
      </c>
      <c r="R1075" s="9"/>
      <c r="S1075" s="9">
        <v>0</v>
      </c>
      <c r="T1075" s="9">
        <v>90</v>
      </c>
      <c r="U1075" s="9">
        <v>40</v>
      </c>
      <c r="V1075" s="11">
        <v>30</v>
      </c>
      <c r="W1075" s="11">
        <f t="shared" si="996"/>
        <v>30</v>
      </c>
      <c r="X1075" s="17">
        <f t="shared" si="967"/>
        <v>30</v>
      </c>
      <c r="Y1075" s="17"/>
      <c r="Z1075" s="9">
        <v>4</v>
      </c>
      <c r="AA1075" s="9"/>
      <c r="AB1075" s="17"/>
      <c r="AC1075" s="17">
        <f t="shared" si="929"/>
        <v>56</v>
      </c>
      <c r="AD1075" s="17">
        <f t="shared" si="950"/>
        <v>7.1428571428571425E-2</v>
      </c>
      <c r="AE1075" s="17">
        <v>0</v>
      </c>
      <c r="AF1075" s="17">
        <f t="shared" si="959"/>
        <v>14</v>
      </c>
      <c r="AG1075" s="17"/>
      <c r="AH1075" s="9">
        <v>66</v>
      </c>
      <c r="AI1075" s="9"/>
      <c r="AJ1075" s="9"/>
      <c r="AK1075" s="9"/>
      <c r="AL1075" s="9">
        <v>0.2</v>
      </c>
      <c r="AM1075" s="9"/>
      <c r="AN1075" s="9">
        <v>7.1428571428571425E-2</v>
      </c>
      <c r="AO1075" s="9"/>
      <c r="AP1075" s="9">
        <v>0.25454545454545452</v>
      </c>
      <c r="AQ1075" s="9">
        <f>+AVERAGE(AL1060:AL1069)</f>
        <v>0.15383221423835233</v>
      </c>
      <c r="AR1075" s="9">
        <f>+AVERAGE(AN1060:AN1069)</f>
        <v>0.15393513067606951</v>
      </c>
      <c r="AS1075" s="17">
        <f t="shared" si="997"/>
        <v>26</v>
      </c>
      <c r="AT1075" s="17">
        <f t="shared" si="938"/>
        <v>0.29230769230769232</v>
      </c>
      <c r="AU1075" s="17">
        <f t="shared" si="1000"/>
        <v>0</v>
      </c>
      <c r="AV1075" s="17">
        <f t="shared" si="1001"/>
        <v>0.23703703703703702</v>
      </c>
      <c r="AW1075" s="17"/>
      <c r="AX1075" s="17"/>
      <c r="AY1075" s="17"/>
      <c r="AZ1075" s="17">
        <v>4</v>
      </c>
      <c r="BA1075" s="24">
        <v>0.66666666666666663</v>
      </c>
      <c r="BB1075" s="9">
        <v>20</v>
      </c>
      <c r="BC1075" s="9">
        <v>1</v>
      </c>
      <c r="BD1075" s="9">
        <f t="shared" si="962"/>
        <v>0</v>
      </c>
      <c r="BE1075" s="9" t="s">
        <v>4388</v>
      </c>
      <c r="BF1075" s="9">
        <f t="shared" si="963"/>
        <v>0</v>
      </c>
      <c r="BG1075" s="9">
        <v>4</v>
      </c>
      <c r="BH1075" s="9">
        <v>5</v>
      </c>
      <c r="BI1075" s="9">
        <v>5</v>
      </c>
      <c r="BJ1075" s="9">
        <v>1</v>
      </c>
      <c r="BK1075" s="9">
        <v>2</v>
      </c>
      <c r="BL1075" s="9">
        <v>5</v>
      </c>
      <c r="BM1075" s="9">
        <v>1</v>
      </c>
      <c r="BN1075" s="9">
        <v>6</v>
      </c>
      <c r="BO1075" s="9">
        <v>0</v>
      </c>
      <c r="BP1075" s="9" t="s">
        <v>4418</v>
      </c>
      <c r="BQ1075" s="9">
        <f t="shared" si="988"/>
        <v>0.4</v>
      </c>
      <c r="BR1075" s="34">
        <f t="shared" si="995"/>
        <v>0</v>
      </c>
      <c r="BS1075" s="34">
        <f t="shared" si="995"/>
        <v>0.6</v>
      </c>
      <c r="BT1075" s="9"/>
      <c r="BU1075" s="9"/>
      <c r="BV1075" s="9"/>
      <c r="BW1075" s="9"/>
      <c r="BX1075" s="9"/>
      <c r="BY1075" s="9"/>
      <c r="BZ1075" s="22">
        <f t="shared" si="952"/>
        <v>0</v>
      </c>
      <c r="CA1075" s="22">
        <f t="shared" si="953"/>
        <v>6</v>
      </c>
      <c r="CB1075" s="22">
        <f t="shared" si="954"/>
        <v>0.6</v>
      </c>
      <c r="CC1075" s="22">
        <f t="shared" si="955"/>
        <v>0</v>
      </c>
      <c r="CD1075" s="22">
        <f t="shared" si="956"/>
        <v>1</v>
      </c>
      <c r="CK1075" s="23">
        <v>0</v>
      </c>
      <c r="CL1075" s="23">
        <f t="shared" si="957"/>
        <v>4</v>
      </c>
      <c r="CM1075" s="23">
        <f t="shared" si="965"/>
        <v>0.61532885695340933</v>
      </c>
      <c r="CN1075" s="23">
        <f t="shared" si="966"/>
        <v>0.61574052270427804</v>
      </c>
      <c r="CQ1075" s="49">
        <v>9</v>
      </c>
    </row>
    <row r="1076" spans="1:95" ht="11.25" customHeight="1">
      <c r="A1076" s="9">
        <v>10</v>
      </c>
      <c r="B1076" s="9">
        <v>4</v>
      </c>
      <c r="C1076" s="9" t="str">
        <f t="shared" si="989"/>
        <v>7</v>
      </c>
      <c r="D1076" s="10" t="s">
        <v>4223</v>
      </c>
      <c r="E1076" s="9">
        <v>17</v>
      </c>
      <c r="F1076" s="9">
        <v>1</v>
      </c>
      <c r="G1076" s="9">
        <v>0</v>
      </c>
      <c r="H1076" s="9">
        <v>1</v>
      </c>
      <c r="I1076" s="9">
        <v>0</v>
      </c>
      <c r="J1076" s="9">
        <v>0</v>
      </c>
      <c r="K1076" s="11">
        <v>10</v>
      </c>
      <c r="L1076" s="9">
        <v>80</v>
      </c>
      <c r="M1076" s="9">
        <v>5</v>
      </c>
      <c r="N1076" s="9"/>
      <c r="O1076" s="17"/>
      <c r="P1076" s="17">
        <f t="shared" si="958"/>
        <v>2</v>
      </c>
      <c r="Q1076" s="9">
        <v>19</v>
      </c>
      <c r="R1076" s="9"/>
      <c r="S1076" s="9">
        <v>0.26315789473684209</v>
      </c>
      <c r="T1076" s="9">
        <v>99</v>
      </c>
      <c r="U1076" s="9">
        <v>40</v>
      </c>
      <c r="V1076" s="11">
        <v>30</v>
      </c>
      <c r="W1076" s="11">
        <f t="shared" si="996"/>
        <v>30</v>
      </c>
      <c r="X1076" s="17">
        <f t="shared" si="967"/>
        <v>30</v>
      </c>
      <c r="Y1076" s="17"/>
      <c r="Z1076" s="9">
        <v>1</v>
      </c>
      <c r="AA1076" s="9"/>
      <c r="AB1076" s="17"/>
      <c r="AC1076" s="17">
        <f t="shared" si="929"/>
        <v>58</v>
      </c>
      <c r="AD1076" s="17">
        <f t="shared" si="950"/>
        <v>1.7241379310344827E-2</v>
      </c>
      <c r="AE1076" s="17">
        <v>7.1428571428571425E-2</v>
      </c>
      <c r="AF1076" s="17">
        <f t="shared" si="959"/>
        <v>6</v>
      </c>
      <c r="AG1076" s="17"/>
      <c r="AH1076" s="9">
        <v>89</v>
      </c>
      <c r="AI1076" s="9"/>
      <c r="AJ1076" s="9"/>
      <c r="AK1076" s="9"/>
      <c r="AL1076" s="9">
        <v>0.27368421052631575</v>
      </c>
      <c r="AM1076" s="9"/>
      <c r="AN1076" s="9">
        <v>1.7241379310344827E-2</v>
      </c>
      <c r="AO1076" s="9"/>
      <c r="AP1076" s="9">
        <v>0.2382022471910113</v>
      </c>
      <c r="AQ1076" s="9">
        <f>+AVERAGE(AL1060:AL1069)</f>
        <v>0.15383221423835233</v>
      </c>
      <c r="AR1076" s="9">
        <f>+AVERAGE(AN1060:AN1069)</f>
        <v>0.15393513067606951</v>
      </c>
      <c r="AS1076" s="17">
        <f t="shared" si="997"/>
        <v>40</v>
      </c>
      <c r="AT1076" s="17">
        <f t="shared" si="938"/>
        <v>0.2</v>
      </c>
      <c r="AU1076" s="17">
        <f t="shared" si="1000"/>
        <v>7.1428571428571425E-2</v>
      </c>
      <c r="AV1076" s="17">
        <f t="shared" si="1001"/>
        <v>0.25454545454545452</v>
      </c>
      <c r="AW1076" s="17"/>
      <c r="AX1076" s="17"/>
      <c r="AY1076" s="17"/>
      <c r="AZ1076" s="17">
        <v>4</v>
      </c>
      <c r="BA1076" s="24">
        <v>0.66666666666666663</v>
      </c>
      <c r="BB1076" s="9">
        <v>20</v>
      </c>
      <c r="BC1076" s="9">
        <v>1</v>
      </c>
      <c r="BD1076" s="9">
        <f t="shared" si="962"/>
        <v>0</v>
      </c>
      <c r="BE1076" s="9" t="s">
        <v>4388</v>
      </c>
      <c r="BF1076" s="9">
        <f t="shared" si="963"/>
        <v>0</v>
      </c>
      <c r="BG1076" s="9">
        <v>4</v>
      </c>
      <c r="BH1076" s="9">
        <v>5</v>
      </c>
      <c r="BI1076" s="9">
        <v>5</v>
      </c>
      <c r="BJ1076" s="9">
        <v>1</v>
      </c>
      <c r="BK1076" s="9">
        <v>2</v>
      </c>
      <c r="BL1076" s="9">
        <v>5</v>
      </c>
      <c r="BM1076" s="9">
        <v>1</v>
      </c>
      <c r="BN1076" s="9">
        <v>6</v>
      </c>
      <c r="BO1076" s="9">
        <v>0</v>
      </c>
      <c r="BP1076" s="9" t="s">
        <v>4418</v>
      </c>
      <c r="BQ1076" s="9">
        <f t="shared" si="988"/>
        <v>0.4</v>
      </c>
      <c r="BR1076" s="34">
        <f t="shared" si="995"/>
        <v>0</v>
      </c>
      <c r="BS1076" s="34">
        <f t="shared" si="995"/>
        <v>0.6</v>
      </c>
      <c r="BT1076" s="9"/>
      <c r="BU1076" s="9"/>
      <c r="BV1076" s="9"/>
      <c r="BW1076" s="9"/>
      <c r="BX1076" s="9"/>
      <c r="BY1076" s="9"/>
      <c r="BZ1076" s="22">
        <f t="shared" si="952"/>
        <v>0</v>
      </c>
      <c r="CA1076" s="22">
        <f t="shared" si="953"/>
        <v>7</v>
      </c>
      <c r="CB1076" s="22">
        <f t="shared" si="954"/>
        <v>0.6</v>
      </c>
      <c r="CC1076" s="22">
        <f t="shared" si="955"/>
        <v>0</v>
      </c>
      <c r="CD1076" s="22">
        <f t="shared" si="956"/>
        <v>1</v>
      </c>
      <c r="CK1076" s="23">
        <v>0.2857142857142857</v>
      </c>
      <c r="CL1076" s="23">
        <f t="shared" si="957"/>
        <v>4</v>
      </c>
      <c r="CM1076" s="23">
        <f t="shared" si="965"/>
        <v>0.61532885695340933</v>
      </c>
      <c r="CN1076" s="23">
        <f t="shared" si="966"/>
        <v>0.61574052270427804</v>
      </c>
      <c r="CQ1076" s="49">
        <v>5</v>
      </c>
    </row>
    <row r="1077" spans="1:95" ht="11.25" customHeight="1">
      <c r="A1077" s="9">
        <v>10</v>
      </c>
      <c r="B1077" s="9">
        <v>4</v>
      </c>
      <c r="C1077" s="9" t="str">
        <f t="shared" si="989"/>
        <v>7</v>
      </c>
      <c r="D1077" s="10" t="s">
        <v>4223</v>
      </c>
      <c r="E1077" s="9">
        <v>18</v>
      </c>
      <c r="F1077" s="9">
        <v>1</v>
      </c>
      <c r="G1077" s="9">
        <v>0</v>
      </c>
      <c r="H1077" s="9">
        <v>1</v>
      </c>
      <c r="I1077" s="9">
        <v>0</v>
      </c>
      <c r="J1077" s="9">
        <v>0</v>
      </c>
      <c r="K1077" s="11">
        <v>80</v>
      </c>
      <c r="L1077" s="9">
        <v>19</v>
      </c>
      <c r="M1077" s="9">
        <v>0</v>
      </c>
      <c r="N1077" s="9"/>
      <c r="O1077" s="17"/>
      <c r="P1077" s="17">
        <f t="shared" si="958"/>
        <v>0</v>
      </c>
      <c r="Q1077" s="9">
        <v>30</v>
      </c>
      <c r="R1077" s="9"/>
      <c r="S1077" s="9">
        <v>0</v>
      </c>
      <c r="T1077" s="9">
        <v>49</v>
      </c>
      <c r="U1077" s="9">
        <v>5</v>
      </c>
      <c r="V1077" s="11">
        <v>30</v>
      </c>
      <c r="W1077" s="11">
        <f t="shared" si="996"/>
        <v>30</v>
      </c>
      <c r="X1077" s="17">
        <f t="shared" si="967"/>
        <v>5</v>
      </c>
      <c r="Y1077" s="17"/>
      <c r="Z1077" s="9">
        <v>0</v>
      </c>
      <c r="AA1077" s="9"/>
      <c r="AB1077" s="17"/>
      <c r="AC1077" s="17">
        <f t="shared" si="929"/>
        <v>1</v>
      </c>
      <c r="AD1077" s="17">
        <f t="shared" si="950"/>
        <v>0</v>
      </c>
      <c r="AE1077" s="17">
        <v>1.7241379310344827E-2</v>
      </c>
      <c r="AF1077" s="17">
        <f t="shared" si="959"/>
        <v>10</v>
      </c>
      <c r="AG1077" s="17"/>
      <c r="AH1077" s="9">
        <v>21</v>
      </c>
      <c r="AI1077" s="9"/>
      <c r="AJ1077" s="9"/>
      <c r="AK1077" s="9"/>
      <c r="AL1077" s="9">
        <v>0.39999999999999997</v>
      </c>
      <c r="AM1077" s="9"/>
      <c r="AN1077" s="9">
        <v>0</v>
      </c>
      <c r="AO1077" s="9"/>
      <c r="AP1077" s="9">
        <v>0.57142857142857151</v>
      </c>
      <c r="AQ1077" s="9">
        <f>+AVERAGE(AL1060:AL1069)</f>
        <v>0.15383221423835233</v>
      </c>
      <c r="AR1077" s="9">
        <f>+AVERAGE(AN1060:AN1069)</f>
        <v>0.15393513067606951</v>
      </c>
      <c r="AS1077" s="17">
        <f t="shared" si="997"/>
        <v>19</v>
      </c>
      <c r="AT1077" s="17">
        <f t="shared" si="938"/>
        <v>0.27368421052631575</v>
      </c>
      <c r="AU1077" s="17">
        <f t="shared" si="1000"/>
        <v>1.7241379310344827E-2</v>
      </c>
      <c r="AV1077" s="17">
        <f t="shared" si="1001"/>
        <v>0.2382022471910113</v>
      </c>
      <c r="AW1077" s="17"/>
      <c r="AX1077" s="17"/>
      <c r="AY1077" s="17"/>
      <c r="AZ1077" s="17">
        <v>4</v>
      </c>
      <c r="BA1077" s="24">
        <v>0.66666666666666663</v>
      </c>
      <c r="BB1077" s="9">
        <v>20</v>
      </c>
      <c r="BC1077" s="9">
        <v>1</v>
      </c>
      <c r="BD1077" s="9">
        <f t="shared" si="962"/>
        <v>0</v>
      </c>
      <c r="BE1077" s="9" t="s">
        <v>4388</v>
      </c>
      <c r="BF1077" s="9">
        <f t="shared" si="963"/>
        <v>0</v>
      </c>
      <c r="BG1077" s="9">
        <v>4</v>
      </c>
      <c r="BH1077" s="9">
        <v>5</v>
      </c>
      <c r="BI1077" s="9">
        <v>5</v>
      </c>
      <c r="BJ1077" s="9">
        <v>1</v>
      </c>
      <c r="BK1077" s="9">
        <v>2</v>
      </c>
      <c r="BL1077" s="9">
        <v>5</v>
      </c>
      <c r="BM1077" s="9">
        <v>1</v>
      </c>
      <c r="BN1077" s="9">
        <v>6</v>
      </c>
      <c r="BO1077" s="9">
        <v>0</v>
      </c>
      <c r="BP1077" s="9" t="s">
        <v>4418</v>
      </c>
      <c r="BQ1077" s="9">
        <f t="shared" si="988"/>
        <v>0.4</v>
      </c>
      <c r="BR1077" s="34">
        <f t="shared" si="995"/>
        <v>0</v>
      </c>
      <c r="BS1077" s="34">
        <f t="shared" si="995"/>
        <v>0.6</v>
      </c>
      <c r="BT1077" s="9"/>
      <c r="BU1077" s="9"/>
      <c r="BV1077" s="9"/>
      <c r="BW1077" s="9"/>
      <c r="BX1077" s="9"/>
      <c r="BY1077" s="9"/>
      <c r="BZ1077" s="22">
        <f t="shared" si="952"/>
        <v>0</v>
      </c>
      <c r="CA1077" s="22">
        <f t="shared" si="953"/>
        <v>8</v>
      </c>
      <c r="CB1077" s="22">
        <f t="shared" si="954"/>
        <v>0.6</v>
      </c>
      <c r="CC1077" s="22">
        <f t="shared" si="955"/>
        <v>0</v>
      </c>
      <c r="CD1077" s="22">
        <f t="shared" si="956"/>
        <v>1</v>
      </c>
      <c r="CK1077" s="23">
        <v>6.8965517241379309E-2</v>
      </c>
      <c r="CL1077" s="23">
        <f t="shared" si="957"/>
        <v>4</v>
      </c>
      <c r="CM1077" s="23">
        <f t="shared" si="965"/>
        <v>0.61532885695340933</v>
      </c>
      <c r="CN1077" s="23">
        <f t="shared" si="966"/>
        <v>0.61574052270427804</v>
      </c>
      <c r="CQ1077" s="49">
        <v>5</v>
      </c>
    </row>
    <row r="1078" spans="1:95" ht="11.25" customHeight="1">
      <c r="A1078" s="9">
        <v>10</v>
      </c>
      <c r="B1078" s="9">
        <v>4</v>
      </c>
      <c r="C1078" s="9" t="str">
        <f t="shared" si="989"/>
        <v>7</v>
      </c>
      <c r="D1078" s="10" t="s">
        <v>4223</v>
      </c>
      <c r="E1078" s="9">
        <v>19</v>
      </c>
      <c r="F1078" s="9">
        <v>1</v>
      </c>
      <c r="G1078" s="9">
        <v>0</v>
      </c>
      <c r="H1078" s="9">
        <v>1</v>
      </c>
      <c r="I1078" s="9">
        <v>0</v>
      </c>
      <c r="J1078" s="9">
        <v>0</v>
      </c>
      <c r="K1078" s="11">
        <v>10</v>
      </c>
      <c r="L1078" s="9">
        <v>39</v>
      </c>
      <c r="M1078" s="9">
        <v>5</v>
      </c>
      <c r="N1078" s="9"/>
      <c r="O1078" s="17"/>
      <c r="P1078" s="17">
        <f t="shared" si="958"/>
        <v>2</v>
      </c>
      <c r="Q1078" s="9">
        <v>40</v>
      </c>
      <c r="R1078" s="9"/>
      <c r="S1078" s="9">
        <v>0.125</v>
      </c>
      <c r="T1078" s="9">
        <v>79</v>
      </c>
      <c r="U1078" s="9">
        <v>35</v>
      </c>
      <c r="V1078" s="11">
        <v>30</v>
      </c>
      <c r="W1078" s="11">
        <f t="shared" si="996"/>
        <v>30</v>
      </c>
      <c r="X1078" s="17">
        <f t="shared" si="967"/>
        <v>30</v>
      </c>
      <c r="Y1078" s="17"/>
      <c r="Z1078" s="9">
        <v>0</v>
      </c>
      <c r="AA1078" s="9"/>
      <c r="AB1078" s="17"/>
      <c r="AC1078" s="17">
        <f t="shared" si="929"/>
        <v>56</v>
      </c>
      <c r="AD1078" s="17">
        <f t="shared" si="950"/>
        <v>0</v>
      </c>
      <c r="AE1078" s="17">
        <v>0</v>
      </c>
      <c r="AF1078" s="17">
        <f t="shared" si="959"/>
        <v>5</v>
      </c>
      <c r="AG1078" s="17"/>
      <c r="AH1078" s="9">
        <v>66</v>
      </c>
      <c r="AI1078" s="9"/>
      <c r="AJ1078" s="9"/>
      <c r="AK1078" s="9"/>
      <c r="AL1078" s="9">
        <v>0.15</v>
      </c>
      <c r="AM1078" s="9"/>
      <c r="AN1078" s="9">
        <v>0</v>
      </c>
      <c r="AO1078" s="9"/>
      <c r="AP1078" s="9">
        <v>0.25454545454545457</v>
      </c>
      <c r="AQ1078" s="9">
        <f>+AVERAGE(AL1060:AL1069)</f>
        <v>0.15383221423835233</v>
      </c>
      <c r="AR1078" s="9">
        <f>+AVERAGE(AN1060:AN1069)</f>
        <v>0.15393513067606951</v>
      </c>
      <c r="AS1078" s="17">
        <f t="shared" si="997"/>
        <v>30</v>
      </c>
      <c r="AT1078" s="17">
        <f t="shared" si="938"/>
        <v>0.39999999999999997</v>
      </c>
      <c r="AU1078" s="17">
        <f t="shared" si="1000"/>
        <v>0</v>
      </c>
      <c r="AV1078" s="17">
        <f t="shared" si="1001"/>
        <v>0.57142857142857151</v>
      </c>
      <c r="AW1078" s="17"/>
      <c r="AX1078" s="17"/>
      <c r="AY1078" s="17"/>
      <c r="AZ1078" s="17">
        <v>4</v>
      </c>
      <c r="BA1078" s="24">
        <v>0.66666666666666663</v>
      </c>
      <c r="BB1078" s="9">
        <v>20</v>
      </c>
      <c r="BC1078" s="9">
        <v>1</v>
      </c>
      <c r="BD1078" s="9">
        <f t="shared" si="962"/>
        <v>0</v>
      </c>
      <c r="BE1078" s="9" t="s">
        <v>4388</v>
      </c>
      <c r="BF1078" s="9">
        <f t="shared" si="963"/>
        <v>0</v>
      </c>
      <c r="BG1078" s="9">
        <v>4</v>
      </c>
      <c r="BH1078" s="9">
        <v>5</v>
      </c>
      <c r="BI1078" s="9">
        <v>5</v>
      </c>
      <c r="BJ1078" s="9">
        <v>1</v>
      </c>
      <c r="BK1078" s="9">
        <v>2</v>
      </c>
      <c r="BL1078" s="9">
        <v>5</v>
      </c>
      <c r="BM1078" s="9">
        <v>1</v>
      </c>
      <c r="BN1078" s="9">
        <v>6</v>
      </c>
      <c r="BO1078" s="9">
        <v>0</v>
      </c>
      <c r="BP1078" s="9" t="s">
        <v>4418</v>
      </c>
      <c r="BQ1078" s="9">
        <f t="shared" si="988"/>
        <v>0.4</v>
      </c>
      <c r="BR1078" s="34">
        <f t="shared" si="995"/>
        <v>0</v>
      </c>
      <c r="BS1078" s="34">
        <f t="shared" si="995"/>
        <v>0.6</v>
      </c>
      <c r="BT1078" s="9"/>
      <c r="BU1078" s="9"/>
      <c r="BV1078" s="9"/>
      <c r="BW1078" s="9"/>
      <c r="BX1078" s="9"/>
      <c r="BY1078" s="9"/>
      <c r="BZ1078" s="22">
        <f t="shared" si="952"/>
        <v>0</v>
      </c>
      <c r="CA1078" s="22">
        <f t="shared" si="953"/>
        <v>9</v>
      </c>
      <c r="CB1078" s="22">
        <f t="shared" si="954"/>
        <v>0.6</v>
      </c>
      <c r="CC1078" s="22">
        <f t="shared" si="955"/>
        <v>0</v>
      </c>
      <c r="CD1078" s="22">
        <f t="shared" si="956"/>
        <v>1</v>
      </c>
      <c r="CK1078" s="23">
        <v>0</v>
      </c>
      <c r="CL1078" s="23">
        <f t="shared" si="957"/>
        <v>4</v>
      </c>
      <c r="CM1078" s="23">
        <f t="shared" si="965"/>
        <v>0.61532885695340933</v>
      </c>
      <c r="CN1078" s="23">
        <f t="shared" si="966"/>
        <v>0.61574052270427804</v>
      </c>
      <c r="CQ1078" s="49">
        <v>5</v>
      </c>
    </row>
    <row r="1079" spans="1:95" ht="11.25" customHeight="1">
      <c r="A1079" s="9">
        <v>10</v>
      </c>
      <c r="B1079" s="9">
        <v>4</v>
      </c>
      <c r="C1079" s="9" t="str">
        <f t="shared" si="989"/>
        <v>7</v>
      </c>
      <c r="D1079" s="10" t="s">
        <v>4223</v>
      </c>
      <c r="E1079" s="9">
        <v>20</v>
      </c>
      <c r="F1079" s="9">
        <v>1</v>
      </c>
      <c r="G1079" s="9">
        <v>0</v>
      </c>
      <c r="H1079" s="9">
        <v>1</v>
      </c>
      <c r="I1079" s="9">
        <v>0</v>
      </c>
      <c r="J1079" s="9">
        <v>0</v>
      </c>
      <c r="K1079" s="11">
        <v>10</v>
      </c>
      <c r="L1079" s="9">
        <v>69</v>
      </c>
      <c r="M1079" s="9">
        <v>0</v>
      </c>
      <c r="N1079" s="17">
        <f>SUM(M1070:M1079)</f>
        <v>38</v>
      </c>
      <c r="O1079" s="17"/>
      <c r="P1079" s="17">
        <f t="shared" si="958"/>
        <v>0</v>
      </c>
      <c r="Q1079" s="9">
        <v>19</v>
      </c>
      <c r="R1079" s="9"/>
      <c r="S1079" s="9">
        <v>0</v>
      </c>
      <c r="T1079" s="9">
        <v>88</v>
      </c>
      <c r="U1079" s="9">
        <v>40</v>
      </c>
      <c r="V1079" s="11">
        <v>30</v>
      </c>
      <c r="W1079" s="11">
        <f t="shared" si="996"/>
        <v>30</v>
      </c>
      <c r="X1079" s="17">
        <f t="shared" si="967"/>
        <v>30</v>
      </c>
      <c r="Y1079" s="17"/>
      <c r="Z1079" s="9">
        <v>0</v>
      </c>
      <c r="AA1079" s="17">
        <f>SUM(Z1070:Z1079)</f>
        <v>40</v>
      </c>
      <c r="AB1079" s="17"/>
      <c r="AC1079" s="17">
        <f t="shared" ref="AC1079" si="1002">AC1057</f>
        <v>57</v>
      </c>
      <c r="AD1079" s="17">
        <f t="shared" si="950"/>
        <v>0</v>
      </c>
      <c r="AE1079" s="17">
        <v>0</v>
      </c>
      <c r="AF1079" s="17">
        <f t="shared" si="959"/>
        <v>10</v>
      </c>
      <c r="AG1079" s="17">
        <f>+SUM(AF1070:AF1079)</f>
        <v>102</v>
      </c>
      <c r="AH1079" s="9">
        <v>88</v>
      </c>
      <c r="AI1079" s="9"/>
      <c r="AJ1079" s="9"/>
      <c r="AK1079" s="9"/>
      <c r="AL1079" s="9">
        <v>0.4210526315789474</v>
      </c>
      <c r="AM1079" s="9"/>
      <c r="AN1079" s="9">
        <v>0</v>
      </c>
      <c r="AO1079" s="9"/>
      <c r="AP1079" s="9">
        <v>0.17727272727272725</v>
      </c>
      <c r="AQ1079" s="9">
        <f>+AVERAGE(AL1060:AL1069)</f>
        <v>0.15383221423835233</v>
      </c>
      <c r="AR1079" s="9">
        <f>+AVERAGE(AN1060:AN1069)</f>
        <v>0.15393513067606951</v>
      </c>
      <c r="AS1079" s="17">
        <f t="shared" si="997"/>
        <v>40</v>
      </c>
      <c r="AT1079" s="17">
        <f t="shared" si="938"/>
        <v>0.15</v>
      </c>
      <c r="AU1079" s="17">
        <f t="shared" si="1000"/>
        <v>0</v>
      </c>
      <c r="AV1079" s="17">
        <f t="shared" si="1001"/>
        <v>0.25454545454545457</v>
      </c>
      <c r="AW1079" s="17"/>
      <c r="AX1079" s="17"/>
      <c r="AY1079" s="17"/>
      <c r="AZ1079" s="17">
        <v>4</v>
      </c>
      <c r="BA1079" s="24">
        <v>0.66666666666666663</v>
      </c>
      <c r="BB1079" s="9">
        <v>20</v>
      </c>
      <c r="BC1079" s="9">
        <v>1</v>
      </c>
      <c r="BD1079" s="9">
        <f t="shared" si="962"/>
        <v>0</v>
      </c>
      <c r="BE1079" s="9" t="s">
        <v>4388</v>
      </c>
      <c r="BF1079" s="9">
        <f t="shared" si="963"/>
        <v>0</v>
      </c>
      <c r="BG1079" s="9">
        <v>4</v>
      </c>
      <c r="BH1079" s="9">
        <v>5</v>
      </c>
      <c r="BI1079" s="9">
        <v>5</v>
      </c>
      <c r="BJ1079" s="9">
        <v>1</v>
      </c>
      <c r="BK1079" s="9">
        <v>2</v>
      </c>
      <c r="BL1079" s="9">
        <v>5</v>
      </c>
      <c r="BM1079" s="9">
        <v>1</v>
      </c>
      <c r="BN1079" s="9">
        <v>6</v>
      </c>
      <c r="BO1079" s="9">
        <v>0</v>
      </c>
      <c r="BP1079" s="9" t="s">
        <v>4418</v>
      </c>
      <c r="BQ1079" s="9">
        <f t="shared" si="988"/>
        <v>0.4</v>
      </c>
      <c r="BR1079" s="34">
        <f t="shared" ref="BR1079:BS1079" si="1003">BR1057</f>
        <v>0</v>
      </c>
      <c r="BS1079" s="34">
        <f t="shared" si="1003"/>
        <v>0.6</v>
      </c>
      <c r="BT1079" s="9"/>
      <c r="BU1079" s="9"/>
      <c r="BV1079" s="9"/>
      <c r="BW1079" s="9">
        <f>SUM(AF1070:AF1079)</f>
        <v>102</v>
      </c>
      <c r="BX1079" s="9"/>
      <c r="BY1079" s="9">
        <f t="shared" ref="BY1079" si="1004">SUM(BW1069,BW1079)</f>
        <v>249</v>
      </c>
      <c r="BZ1079" s="22">
        <f t="shared" si="952"/>
        <v>0</v>
      </c>
      <c r="CA1079" s="22">
        <f t="shared" si="953"/>
        <v>10</v>
      </c>
      <c r="CB1079" s="22">
        <f t="shared" si="954"/>
        <v>0.6</v>
      </c>
      <c r="CC1079" s="22">
        <f t="shared" si="955"/>
        <v>0</v>
      </c>
      <c r="CD1079" s="22">
        <f t="shared" si="956"/>
        <v>1</v>
      </c>
      <c r="CK1079" s="23">
        <v>0</v>
      </c>
      <c r="CL1079" s="23">
        <f t="shared" si="957"/>
        <v>4</v>
      </c>
      <c r="CM1079" s="23">
        <f t="shared" si="965"/>
        <v>0.61532885695340933</v>
      </c>
      <c r="CN1079" s="23">
        <f t="shared" si="966"/>
        <v>0.61574052270427804</v>
      </c>
      <c r="CQ1079" s="49">
        <v>3</v>
      </c>
    </row>
    <row r="1080" spans="1:95" ht="11.25" customHeight="1">
      <c r="A1080" s="9">
        <v>10</v>
      </c>
      <c r="B1080" s="9">
        <v>5</v>
      </c>
      <c r="C1080" s="9" t="str">
        <f t="shared" si="989"/>
        <v>6</v>
      </c>
      <c r="D1080" s="10" t="s">
        <v>4224</v>
      </c>
      <c r="E1080" s="9">
        <v>-2</v>
      </c>
      <c r="F1080" s="9">
        <v>1</v>
      </c>
      <c r="G1080" s="9">
        <v>0</v>
      </c>
      <c r="H1080" s="9">
        <v>0</v>
      </c>
      <c r="I1080" s="9">
        <v>0</v>
      </c>
      <c r="J1080" s="9">
        <v>0</v>
      </c>
      <c r="K1080" s="11">
        <v>25</v>
      </c>
      <c r="L1080" s="9">
        <v>50</v>
      </c>
      <c r="M1080" s="9">
        <v>7</v>
      </c>
      <c r="N1080" s="9"/>
      <c r="O1080" s="17"/>
      <c r="P1080" s="17">
        <f t="shared" si="958"/>
        <v>1</v>
      </c>
      <c r="Q1080" s="9">
        <v>35</v>
      </c>
      <c r="R1080" s="9"/>
      <c r="S1080" s="9">
        <v>0.2</v>
      </c>
      <c r="T1080" s="9">
        <v>85</v>
      </c>
      <c r="U1080" s="9">
        <v>40</v>
      </c>
      <c r="V1080" s="11">
        <v>30</v>
      </c>
      <c r="W1080" s="18"/>
      <c r="X1080" s="17">
        <f t="shared" si="967"/>
        <v>30</v>
      </c>
      <c r="Y1080" s="17"/>
      <c r="Z1080" s="9">
        <v>0</v>
      </c>
      <c r="AA1080" s="9"/>
      <c r="AB1080" s="17"/>
      <c r="AC1080" s="17">
        <f>AC1058</f>
        <v>55</v>
      </c>
      <c r="AD1080" s="17">
        <f t="shared" si="950"/>
        <v>0</v>
      </c>
      <c r="AE1080" s="17"/>
      <c r="AF1080" s="17">
        <f t="shared" si="959"/>
        <v>3</v>
      </c>
      <c r="AG1080" s="17"/>
      <c r="AH1080" s="9">
        <v>70</v>
      </c>
      <c r="AI1080" s="9"/>
      <c r="AJ1080" s="9"/>
      <c r="AK1080" s="9"/>
      <c r="AL1080" s="9">
        <v>0</v>
      </c>
      <c r="AM1080" s="9"/>
      <c r="AN1080" s="9">
        <v>0</v>
      </c>
      <c r="AO1080" s="9"/>
      <c r="AP1080" s="9">
        <v>0.31999999999999995</v>
      </c>
      <c r="AQ1080" s="22"/>
      <c r="AR1080" s="22"/>
      <c r="AS1080" s="17"/>
      <c r="AT1080" s="17"/>
      <c r="AU1080" s="17"/>
      <c r="AV1080" s="17"/>
      <c r="AW1080" s="17"/>
      <c r="AX1080" s="17"/>
      <c r="AY1080" s="17"/>
      <c r="AZ1080" s="17">
        <v>5</v>
      </c>
      <c r="BA1080" s="24">
        <v>0.83333333333333337</v>
      </c>
      <c r="BB1080" s="9">
        <v>20</v>
      </c>
      <c r="BC1080" s="9">
        <v>0</v>
      </c>
      <c r="BD1080" s="9">
        <f t="shared" si="962"/>
        <v>1</v>
      </c>
      <c r="BE1080" s="9" t="s">
        <v>4419</v>
      </c>
      <c r="BF1080" s="9">
        <f t="shared" si="963"/>
        <v>0</v>
      </c>
      <c r="BG1080" s="9">
        <v>2</v>
      </c>
      <c r="BH1080" s="9">
        <v>5</v>
      </c>
      <c r="BI1080" s="9">
        <v>5</v>
      </c>
      <c r="BJ1080" s="9">
        <v>1</v>
      </c>
      <c r="BK1080" s="9">
        <v>2</v>
      </c>
      <c r="BL1080" s="9">
        <v>5</v>
      </c>
      <c r="BM1080" s="9" t="s">
        <v>4420</v>
      </c>
      <c r="BN1080" s="9">
        <v>10</v>
      </c>
      <c r="BO1080" s="9">
        <v>2</v>
      </c>
      <c r="BP1080" s="9" t="s">
        <v>4421</v>
      </c>
      <c r="BQ1080" s="22"/>
      <c r="BR1080" s="34">
        <f>BR1058</f>
        <v>0</v>
      </c>
      <c r="BS1080" s="34">
        <f>BS1058</f>
        <v>0.6</v>
      </c>
      <c r="BT1080" s="22"/>
      <c r="BU1080" s="22"/>
      <c r="BV1080" s="22"/>
      <c r="BW1080" s="22"/>
      <c r="BX1080" s="22"/>
      <c r="BY1080" s="22"/>
      <c r="BZ1080" s="22">
        <f t="shared" si="952"/>
        <v>0</v>
      </c>
      <c r="CA1080" s="22">
        <f t="shared" si="953"/>
        <v>0</v>
      </c>
      <c r="CB1080" s="22">
        <f t="shared" si="954"/>
        <v>0</v>
      </c>
      <c r="CC1080" s="22">
        <f t="shared" si="955"/>
        <v>0.6</v>
      </c>
      <c r="CD1080" s="22">
        <f t="shared" si="956"/>
        <v>0</v>
      </c>
      <c r="CK1080" s="23" t="s">
        <v>2085</v>
      </c>
      <c r="CL1080" s="23">
        <f t="shared" si="957"/>
        <v>5</v>
      </c>
      <c r="CM1080" s="23" t="str">
        <f t="shared" si="965"/>
        <v/>
      </c>
      <c r="CN1080" s="23" t="str">
        <f t="shared" si="966"/>
        <v/>
      </c>
      <c r="CQ1080" s="49">
        <v>3</v>
      </c>
    </row>
    <row r="1081" spans="1:95" ht="11.25" customHeight="1">
      <c r="A1081" s="9">
        <v>10</v>
      </c>
      <c r="B1081" s="9">
        <v>5</v>
      </c>
      <c r="C1081" s="9" t="str">
        <f t="shared" si="989"/>
        <v>6</v>
      </c>
      <c r="D1081" s="10" t="s">
        <v>4224</v>
      </c>
      <c r="E1081" s="9">
        <v>-1</v>
      </c>
      <c r="F1081" s="9">
        <v>1</v>
      </c>
      <c r="G1081" s="9">
        <v>0</v>
      </c>
      <c r="H1081" s="9">
        <v>0</v>
      </c>
      <c r="I1081" s="9">
        <v>0</v>
      </c>
      <c r="J1081" s="9">
        <v>0</v>
      </c>
      <c r="K1081" s="11">
        <v>25</v>
      </c>
      <c r="L1081" s="9">
        <v>60</v>
      </c>
      <c r="M1081" s="9">
        <v>9</v>
      </c>
      <c r="N1081" s="9"/>
      <c r="O1081" s="17"/>
      <c r="P1081" s="17">
        <f t="shared" si="958"/>
        <v>1</v>
      </c>
      <c r="Q1081" s="9">
        <v>39</v>
      </c>
      <c r="R1081" s="9"/>
      <c r="S1081" s="9">
        <v>0.23076923076923078</v>
      </c>
      <c r="T1081" s="9">
        <v>99</v>
      </c>
      <c r="U1081" s="9">
        <v>40</v>
      </c>
      <c r="V1081" s="11">
        <v>30</v>
      </c>
      <c r="W1081" s="11">
        <f>V1080</f>
        <v>30</v>
      </c>
      <c r="X1081" s="17">
        <f t="shared" si="967"/>
        <v>30</v>
      </c>
      <c r="Y1081" s="17"/>
      <c r="Z1081" s="9">
        <v>0</v>
      </c>
      <c r="AA1081" s="9"/>
      <c r="AB1081" s="17"/>
      <c r="AC1081" s="17">
        <f t="shared" ref="AC1081:AC1101" si="1005">AC1059</f>
        <v>53</v>
      </c>
      <c r="AD1081" s="17">
        <f t="shared" si="950"/>
        <v>0</v>
      </c>
      <c r="AE1081" s="17">
        <v>0</v>
      </c>
      <c r="AF1081" s="17">
        <f t="shared" si="959"/>
        <v>1</v>
      </c>
      <c r="AG1081" s="17"/>
      <c r="AH1081" s="9">
        <v>64</v>
      </c>
      <c r="AI1081" s="9"/>
      <c r="AJ1081" s="9"/>
      <c r="AK1081" s="9"/>
      <c r="AL1081" s="9">
        <v>0.13333333333333336</v>
      </c>
      <c r="AM1081" s="9"/>
      <c r="AN1081" s="9">
        <v>0</v>
      </c>
      <c r="AO1081" s="9"/>
      <c r="AP1081" s="9">
        <v>0.32500000000000001</v>
      </c>
      <c r="AQ1081" s="9"/>
      <c r="AR1081" s="9"/>
      <c r="AS1081" s="17">
        <f>+Q1080</f>
        <v>35</v>
      </c>
      <c r="AT1081" s="17">
        <f t="shared" ref="AT1081" si="1006">+AL1080</f>
        <v>0</v>
      </c>
      <c r="AU1081" s="17">
        <f t="shared" ref="AU1081" si="1007">+AN1080</f>
        <v>0</v>
      </c>
      <c r="AV1081" s="17">
        <f t="shared" ref="AV1081" si="1008">+AP1080</f>
        <v>0.31999999999999995</v>
      </c>
      <c r="AW1081" s="17"/>
      <c r="AX1081" s="17"/>
      <c r="AY1081" s="17"/>
      <c r="AZ1081" s="17">
        <v>5</v>
      </c>
      <c r="BA1081" s="24">
        <v>0.83333333333333337</v>
      </c>
      <c r="BB1081" s="9">
        <v>20</v>
      </c>
      <c r="BC1081" s="9">
        <v>0</v>
      </c>
      <c r="BD1081" s="9">
        <f t="shared" si="962"/>
        <v>1</v>
      </c>
      <c r="BE1081" s="9" t="s">
        <v>4419</v>
      </c>
      <c r="BF1081" s="9">
        <f t="shared" si="963"/>
        <v>0</v>
      </c>
      <c r="BG1081" s="9">
        <v>2</v>
      </c>
      <c r="BH1081" s="9">
        <v>5</v>
      </c>
      <c r="BI1081" s="9">
        <v>5</v>
      </c>
      <c r="BJ1081" s="9">
        <v>1</v>
      </c>
      <c r="BK1081" s="9">
        <v>2</v>
      </c>
      <c r="BL1081" s="9">
        <v>5</v>
      </c>
      <c r="BM1081" s="9" t="s">
        <v>4420</v>
      </c>
      <c r="BN1081" s="9">
        <v>10</v>
      </c>
      <c r="BO1081" s="9">
        <v>2</v>
      </c>
      <c r="BP1081" s="9" t="s">
        <v>4421</v>
      </c>
      <c r="BQ1081" s="9">
        <f t="shared" ref="BQ1081" si="1009">SUM(BD1081,BD1103,BD1125,BD1147,BD1169)/5</f>
        <v>0.6</v>
      </c>
      <c r="BR1081" s="34">
        <f t="shared" ref="BR1081:BS1081" si="1010">BR1059</f>
        <v>0</v>
      </c>
      <c r="BS1081" s="34">
        <f t="shared" si="1010"/>
        <v>0.6</v>
      </c>
      <c r="BT1081" s="9"/>
      <c r="BU1081" s="9"/>
      <c r="BV1081" s="9"/>
      <c r="BW1081" s="9"/>
      <c r="BX1081" s="9"/>
      <c r="BY1081" s="9"/>
      <c r="BZ1081" s="22">
        <f t="shared" si="952"/>
        <v>0</v>
      </c>
      <c r="CA1081" s="22">
        <f t="shared" si="953"/>
        <v>0</v>
      </c>
      <c r="CB1081" s="22">
        <f t="shared" si="954"/>
        <v>0</v>
      </c>
      <c r="CC1081" s="22">
        <f t="shared" si="955"/>
        <v>0.6</v>
      </c>
      <c r="CD1081" s="22">
        <f t="shared" si="956"/>
        <v>0</v>
      </c>
      <c r="CK1081" s="23">
        <v>0</v>
      </c>
      <c r="CL1081" s="23">
        <f t="shared" si="957"/>
        <v>5</v>
      </c>
      <c r="CM1081" s="23" t="str">
        <f t="shared" si="965"/>
        <v/>
      </c>
      <c r="CN1081" s="23" t="str">
        <f t="shared" si="966"/>
        <v/>
      </c>
      <c r="CQ1081" s="49">
        <v>2</v>
      </c>
    </row>
    <row r="1082" spans="1:95" ht="11.25" customHeight="1">
      <c r="A1082" s="9">
        <v>10</v>
      </c>
      <c r="B1082" s="9">
        <v>5</v>
      </c>
      <c r="C1082" s="9" t="str">
        <f t="shared" si="989"/>
        <v>6</v>
      </c>
      <c r="D1082" s="10" t="s">
        <v>4224</v>
      </c>
      <c r="E1082" s="9">
        <v>1</v>
      </c>
      <c r="F1082" s="9">
        <v>1</v>
      </c>
      <c r="G1082" s="9">
        <v>0</v>
      </c>
      <c r="H1082" s="9">
        <v>0</v>
      </c>
      <c r="I1082" s="9">
        <v>0</v>
      </c>
      <c r="J1082" s="9">
        <v>0</v>
      </c>
      <c r="K1082" s="11">
        <v>25</v>
      </c>
      <c r="L1082" s="9">
        <v>75</v>
      </c>
      <c r="M1082" s="9">
        <v>7</v>
      </c>
      <c r="N1082" s="17">
        <f>SUM(M1082:M1082)</f>
        <v>7</v>
      </c>
      <c r="O1082" s="17"/>
      <c r="P1082" s="17">
        <f t="shared" si="958"/>
        <v>1</v>
      </c>
      <c r="Q1082" s="9">
        <v>35</v>
      </c>
      <c r="R1082" s="9"/>
      <c r="S1082" s="9">
        <v>0.2</v>
      </c>
      <c r="T1082" s="9">
        <v>100</v>
      </c>
      <c r="U1082" s="9">
        <v>40</v>
      </c>
      <c r="V1082" s="11">
        <v>30</v>
      </c>
      <c r="W1082" s="11">
        <f t="shared" ref="W1082:W1101" si="1011">V1081</f>
        <v>30</v>
      </c>
      <c r="X1082" s="17">
        <f t="shared" si="967"/>
        <v>30</v>
      </c>
      <c r="Y1082" s="17"/>
      <c r="Z1082" s="9">
        <v>0</v>
      </c>
      <c r="AA1082" s="17">
        <f>SUM(Z1082:Z1082)</f>
        <v>0</v>
      </c>
      <c r="AB1082" s="17"/>
      <c r="AC1082" s="17">
        <f t="shared" si="1005"/>
        <v>66</v>
      </c>
      <c r="AD1082" s="17">
        <f t="shared" si="950"/>
        <v>0</v>
      </c>
      <c r="AE1082" s="17">
        <v>0</v>
      </c>
      <c r="AF1082" s="17">
        <f t="shared" si="959"/>
        <v>3</v>
      </c>
      <c r="AG1082" s="17"/>
      <c r="AH1082" s="9">
        <v>81</v>
      </c>
      <c r="AI1082" s="9"/>
      <c r="AJ1082" s="9"/>
      <c r="AK1082" s="9"/>
      <c r="AL1082" s="9">
        <v>0.12571428571428572</v>
      </c>
      <c r="AM1082" s="9"/>
      <c r="AN1082" s="9">
        <v>0</v>
      </c>
      <c r="AO1082" s="9"/>
      <c r="AP1082" s="9">
        <v>0.18765432098765431</v>
      </c>
      <c r="AQ1082" s="9"/>
      <c r="AR1082" s="9"/>
      <c r="AZ1082">
        <v>5</v>
      </c>
      <c r="BA1082" s="24">
        <v>0.83333333333333337</v>
      </c>
      <c r="BB1082" s="9">
        <v>20</v>
      </c>
      <c r="BC1082" s="9">
        <v>0</v>
      </c>
      <c r="BD1082" s="9">
        <f t="shared" si="962"/>
        <v>1</v>
      </c>
      <c r="BE1082" s="9" t="s">
        <v>4419</v>
      </c>
      <c r="BF1082" s="9">
        <f t="shared" si="963"/>
        <v>0</v>
      </c>
      <c r="BG1082" s="9">
        <v>2</v>
      </c>
      <c r="BH1082" s="9">
        <v>5</v>
      </c>
      <c r="BI1082" s="9">
        <v>5</v>
      </c>
      <c r="BJ1082" s="9">
        <v>1</v>
      </c>
      <c r="BK1082" s="9">
        <v>2</v>
      </c>
      <c r="BL1082" s="9">
        <v>5</v>
      </c>
      <c r="BM1082" s="9" t="s">
        <v>4420</v>
      </c>
      <c r="BN1082" s="9">
        <v>10</v>
      </c>
      <c r="BO1082" s="9">
        <v>2</v>
      </c>
      <c r="BP1082" s="9" t="s">
        <v>4421</v>
      </c>
      <c r="BQ1082" s="9">
        <f t="shared" si="988"/>
        <v>0.6</v>
      </c>
      <c r="BR1082" s="34">
        <f t="shared" ref="BR1082:BS1082" si="1012">BR1060</f>
        <v>0</v>
      </c>
      <c r="BS1082" s="34">
        <f t="shared" si="1012"/>
        <v>0.6</v>
      </c>
      <c r="BT1082" s="9"/>
      <c r="BU1082" s="9"/>
      <c r="BV1082" s="9"/>
      <c r="BW1082" s="9"/>
      <c r="BX1082" s="9"/>
      <c r="BY1082" s="9"/>
      <c r="BZ1082" s="22">
        <f t="shared" si="952"/>
        <v>1</v>
      </c>
      <c r="CA1082" s="22">
        <f t="shared" si="953"/>
        <v>0</v>
      </c>
      <c r="CB1082" s="22">
        <f t="shared" si="954"/>
        <v>0</v>
      </c>
      <c r="CC1082" s="22">
        <f t="shared" si="955"/>
        <v>0.6</v>
      </c>
      <c r="CD1082" s="22">
        <f t="shared" si="956"/>
        <v>0</v>
      </c>
      <c r="CK1082" s="23">
        <v>0</v>
      </c>
      <c r="CL1082" s="23">
        <f t="shared" si="957"/>
        <v>5</v>
      </c>
      <c r="CM1082" s="23" t="str">
        <f t="shared" si="965"/>
        <v/>
      </c>
      <c r="CN1082" s="23" t="str">
        <f t="shared" si="966"/>
        <v/>
      </c>
      <c r="CQ1082" s="49">
        <v>5</v>
      </c>
    </row>
    <row r="1083" spans="1:95" ht="11.25" customHeight="1">
      <c r="A1083" s="9">
        <v>10</v>
      </c>
      <c r="B1083" s="9">
        <v>5</v>
      </c>
      <c r="C1083" s="9" t="str">
        <f t="shared" si="989"/>
        <v>6</v>
      </c>
      <c r="D1083" s="10" t="s">
        <v>4224</v>
      </c>
      <c r="E1083" s="9">
        <v>2</v>
      </c>
      <c r="F1083" s="9">
        <v>1</v>
      </c>
      <c r="G1083" s="9">
        <v>0</v>
      </c>
      <c r="H1083" s="9">
        <v>0</v>
      </c>
      <c r="I1083" s="9">
        <v>0</v>
      </c>
      <c r="J1083" s="9">
        <v>0</v>
      </c>
      <c r="K1083" s="11">
        <v>25</v>
      </c>
      <c r="L1083" s="9">
        <v>75</v>
      </c>
      <c r="M1083" s="9">
        <v>4</v>
      </c>
      <c r="N1083" s="17">
        <f>SUM(M1082:M1083)</f>
        <v>11</v>
      </c>
      <c r="O1083" s="17"/>
      <c r="P1083" s="17">
        <f t="shared" si="958"/>
        <v>0</v>
      </c>
      <c r="Q1083" s="9">
        <v>27</v>
      </c>
      <c r="R1083" s="9"/>
      <c r="S1083" s="9">
        <v>0.14814814814814814</v>
      </c>
      <c r="T1083" s="9">
        <v>100</v>
      </c>
      <c r="U1083" s="9">
        <v>40</v>
      </c>
      <c r="V1083" s="11">
        <v>30</v>
      </c>
      <c r="W1083" s="11">
        <f t="shared" si="1011"/>
        <v>30</v>
      </c>
      <c r="X1083" s="17">
        <f t="shared" si="967"/>
        <v>30</v>
      </c>
      <c r="Y1083" s="17"/>
      <c r="Z1083" s="9">
        <v>0</v>
      </c>
      <c r="AA1083" s="17">
        <f>SUM(Z1082:Z1083)</f>
        <v>0</v>
      </c>
      <c r="AB1083" s="17"/>
      <c r="AC1083" s="17">
        <f t="shared" si="1005"/>
        <v>55</v>
      </c>
      <c r="AD1083" s="17">
        <f t="shared" si="950"/>
        <v>0</v>
      </c>
      <c r="AE1083" s="17">
        <v>0</v>
      </c>
      <c r="AF1083" s="17">
        <f t="shared" si="959"/>
        <v>6</v>
      </c>
      <c r="AG1083" s="17"/>
      <c r="AH1083" s="9">
        <v>78</v>
      </c>
      <c r="AI1083" s="9"/>
      <c r="AJ1083" s="9"/>
      <c r="AK1083" s="9"/>
      <c r="AL1083" s="9">
        <v>0.1037037037037037</v>
      </c>
      <c r="AM1083" s="9"/>
      <c r="AN1083" s="9">
        <v>0</v>
      </c>
      <c r="AO1083" s="9"/>
      <c r="AP1083" s="9">
        <v>0.22564102564102564</v>
      </c>
      <c r="AQ1083" s="9"/>
      <c r="AR1083" s="9"/>
      <c r="AS1083" s="17">
        <f t="shared" ref="AS1083:AS1101" si="1013">+Q1082</f>
        <v>35</v>
      </c>
      <c r="AT1083" s="17">
        <f t="shared" ref="AT1083:AT1145" si="1014">+AL1082</f>
        <v>0.12571428571428572</v>
      </c>
      <c r="AU1083" s="17">
        <f t="shared" ref="AU1083:AU1091" si="1015">+AN1082</f>
        <v>0</v>
      </c>
      <c r="AV1083" s="17">
        <f t="shared" ref="AV1083:AV1091" si="1016">+AP1082</f>
        <v>0.18765432098765431</v>
      </c>
      <c r="AW1083" s="17"/>
      <c r="AX1083" s="17"/>
      <c r="AY1083" s="17"/>
      <c r="AZ1083" s="17">
        <v>5</v>
      </c>
      <c r="BA1083" s="24">
        <v>0.83333333333333337</v>
      </c>
      <c r="BB1083" s="9">
        <v>20</v>
      </c>
      <c r="BC1083" s="9">
        <v>0</v>
      </c>
      <c r="BD1083" s="9">
        <f t="shared" si="962"/>
        <v>1</v>
      </c>
      <c r="BE1083" s="9" t="s">
        <v>4419</v>
      </c>
      <c r="BF1083" s="9">
        <f t="shared" si="963"/>
        <v>0</v>
      </c>
      <c r="BG1083" s="9">
        <v>2</v>
      </c>
      <c r="BH1083" s="9">
        <v>5</v>
      </c>
      <c r="BI1083" s="9">
        <v>5</v>
      </c>
      <c r="BJ1083" s="9">
        <v>1</v>
      </c>
      <c r="BK1083" s="9">
        <v>2</v>
      </c>
      <c r="BL1083" s="9">
        <v>5</v>
      </c>
      <c r="BM1083" s="9" t="s">
        <v>4420</v>
      </c>
      <c r="BN1083" s="9">
        <v>10</v>
      </c>
      <c r="BO1083" s="9">
        <v>2</v>
      </c>
      <c r="BP1083" s="9" t="s">
        <v>4421</v>
      </c>
      <c r="BQ1083" s="9">
        <f t="shared" si="988"/>
        <v>0.6</v>
      </c>
      <c r="BR1083" s="34">
        <f t="shared" ref="BR1083:BS1083" si="1017">BR1061</f>
        <v>0</v>
      </c>
      <c r="BS1083" s="34">
        <f t="shared" si="1017"/>
        <v>0.6</v>
      </c>
      <c r="BT1083" s="9"/>
      <c r="BU1083" s="9"/>
      <c r="BV1083" s="9"/>
      <c r="BW1083" s="9"/>
      <c r="BX1083" s="9"/>
      <c r="BY1083" s="9"/>
      <c r="BZ1083" s="22">
        <f t="shared" si="952"/>
        <v>2</v>
      </c>
      <c r="CA1083" s="22">
        <f t="shared" si="953"/>
        <v>0</v>
      </c>
      <c r="CB1083" s="22">
        <f t="shared" si="954"/>
        <v>0</v>
      </c>
      <c r="CC1083" s="22">
        <f t="shared" si="955"/>
        <v>0.6</v>
      </c>
      <c r="CD1083" s="22">
        <f t="shared" si="956"/>
        <v>0</v>
      </c>
      <c r="CK1083" s="23">
        <v>0</v>
      </c>
      <c r="CL1083" s="23">
        <f t="shared" si="957"/>
        <v>5</v>
      </c>
      <c r="CM1083" s="23" t="str">
        <f t="shared" si="965"/>
        <v/>
      </c>
      <c r="CN1083" s="23" t="str">
        <f t="shared" si="966"/>
        <v/>
      </c>
      <c r="CQ1083" s="49">
        <v>4</v>
      </c>
    </row>
    <row r="1084" spans="1:95" ht="11.25" customHeight="1">
      <c r="A1084" s="9">
        <v>10</v>
      </c>
      <c r="B1084" s="9">
        <v>5</v>
      </c>
      <c r="C1084" s="9" t="str">
        <f t="shared" si="989"/>
        <v>6</v>
      </c>
      <c r="D1084" s="10" t="s">
        <v>4224</v>
      </c>
      <c r="E1084" s="9">
        <v>3</v>
      </c>
      <c r="F1084" s="9">
        <v>1</v>
      </c>
      <c r="G1084" s="9">
        <v>0</v>
      </c>
      <c r="H1084" s="9">
        <v>0</v>
      </c>
      <c r="I1084" s="9">
        <v>0</v>
      </c>
      <c r="J1084" s="9">
        <v>0</v>
      </c>
      <c r="K1084" s="11">
        <v>25</v>
      </c>
      <c r="L1084" s="9">
        <v>75</v>
      </c>
      <c r="M1084" s="9">
        <v>5</v>
      </c>
      <c r="N1084" s="17">
        <f>SUM(M1082:M1084)</f>
        <v>16</v>
      </c>
      <c r="O1084" s="17"/>
      <c r="P1084" s="17">
        <f t="shared" si="958"/>
        <v>2</v>
      </c>
      <c r="Q1084" s="9">
        <v>25</v>
      </c>
      <c r="R1084" s="9"/>
      <c r="S1084" s="9">
        <v>0.2</v>
      </c>
      <c r="T1084" s="9">
        <v>100</v>
      </c>
      <c r="U1084" s="9">
        <v>40</v>
      </c>
      <c r="V1084" s="11">
        <v>30</v>
      </c>
      <c r="W1084" s="11">
        <f t="shared" si="1011"/>
        <v>30</v>
      </c>
      <c r="X1084" s="17">
        <f t="shared" si="967"/>
        <v>30</v>
      </c>
      <c r="Y1084" s="17"/>
      <c r="Z1084" s="9">
        <v>0</v>
      </c>
      <c r="AA1084" s="17">
        <f>SUM(Z1082:Z1084)</f>
        <v>0</v>
      </c>
      <c r="AB1084" s="17"/>
      <c r="AC1084" s="17">
        <f t="shared" si="1005"/>
        <v>48</v>
      </c>
      <c r="AD1084" s="17">
        <f t="shared" si="950"/>
        <v>0</v>
      </c>
      <c r="AE1084" s="17">
        <v>0</v>
      </c>
      <c r="AF1084" s="17">
        <f t="shared" si="959"/>
        <v>5</v>
      </c>
      <c r="AG1084" s="17"/>
      <c r="AH1084" s="9">
        <v>73</v>
      </c>
      <c r="AI1084" s="9"/>
      <c r="AJ1084" s="9"/>
      <c r="AK1084" s="9"/>
      <c r="AL1084" s="9">
        <v>0</v>
      </c>
      <c r="AM1084" s="9"/>
      <c r="AN1084" s="9">
        <v>0</v>
      </c>
      <c r="AO1084" s="9"/>
      <c r="AP1084" s="9">
        <v>0.26849315068493146</v>
      </c>
      <c r="AQ1084" s="9"/>
      <c r="AR1084" s="9"/>
      <c r="AS1084" s="17">
        <f t="shared" si="1013"/>
        <v>27</v>
      </c>
      <c r="AT1084" s="17">
        <f t="shared" si="1014"/>
        <v>0.1037037037037037</v>
      </c>
      <c r="AU1084" s="17">
        <f t="shared" si="1015"/>
        <v>0</v>
      </c>
      <c r="AV1084" s="17">
        <f t="shared" si="1016"/>
        <v>0.22564102564102564</v>
      </c>
      <c r="AW1084" s="17"/>
      <c r="AX1084" s="17"/>
      <c r="AY1084" s="17"/>
      <c r="AZ1084" s="17">
        <v>5</v>
      </c>
      <c r="BA1084" s="24">
        <v>0.83333333333333337</v>
      </c>
      <c r="BB1084" s="9">
        <v>20</v>
      </c>
      <c r="BC1084" s="9">
        <v>0</v>
      </c>
      <c r="BD1084" s="9">
        <f t="shared" si="962"/>
        <v>1</v>
      </c>
      <c r="BE1084" s="9" t="s">
        <v>4419</v>
      </c>
      <c r="BF1084" s="9">
        <f t="shared" si="963"/>
        <v>0</v>
      </c>
      <c r="BG1084" s="9">
        <v>2</v>
      </c>
      <c r="BH1084" s="9">
        <v>5</v>
      </c>
      <c r="BI1084" s="9">
        <v>5</v>
      </c>
      <c r="BJ1084" s="9">
        <v>1</v>
      </c>
      <c r="BK1084" s="9">
        <v>2</v>
      </c>
      <c r="BL1084" s="9">
        <v>5</v>
      </c>
      <c r="BM1084" s="9" t="s">
        <v>4420</v>
      </c>
      <c r="BN1084" s="9">
        <v>10</v>
      </c>
      <c r="BO1084" s="9">
        <v>2</v>
      </c>
      <c r="BP1084" s="9" t="s">
        <v>4421</v>
      </c>
      <c r="BQ1084" s="9">
        <f t="shared" si="988"/>
        <v>0.6</v>
      </c>
      <c r="BR1084" s="34">
        <f t="shared" ref="BR1084:BS1084" si="1018">BR1062</f>
        <v>0</v>
      </c>
      <c r="BS1084" s="34">
        <f t="shared" si="1018"/>
        <v>0.6</v>
      </c>
      <c r="BT1084" s="9"/>
      <c r="BU1084" s="9"/>
      <c r="BV1084" s="9"/>
      <c r="BW1084" s="9"/>
      <c r="BX1084" s="9"/>
      <c r="BY1084" s="9"/>
      <c r="BZ1084" s="22">
        <f t="shared" si="952"/>
        <v>3</v>
      </c>
      <c r="CA1084" s="22">
        <f t="shared" si="953"/>
        <v>0</v>
      </c>
      <c r="CB1084" s="22">
        <f t="shared" si="954"/>
        <v>0</v>
      </c>
      <c r="CC1084" s="22">
        <f t="shared" si="955"/>
        <v>0.6</v>
      </c>
      <c r="CD1084" s="22">
        <f t="shared" si="956"/>
        <v>0</v>
      </c>
      <c r="CK1084" s="23">
        <v>0</v>
      </c>
      <c r="CL1084" s="23">
        <f t="shared" si="957"/>
        <v>5</v>
      </c>
      <c r="CM1084" s="23" t="str">
        <f t="shared" si="965"/>
        <v/>
      </c>
      <c r="CN1084" s="23" t="str">
        <f t="shared" si="966"/>
        <v/>
      </c>
      <c r="CQ1084" s="49">
        <v>2</v>
      </c>
    </row>
    <row r="1085" spans="1:95" ht="11.25" customHeight="1">
      <c r="A1085" s="9">
        <v>10</v>
      </c>
      <c r="B1085" s="9">
        <v>5</v>
      </c>
      <c r="C1085" s="9" t="str">
        <f t="shared" si="989"/>
        <v>6</v>
      </c>
      <c r="D1085" s="10" t="s">
        <v>4224</v>
      </c>
      <c r="E1085" s="9">
        <v>4</v>
      </c>
      <c r="F1085" s="9">
        <v>1</v>
      </c>
      <c r="G1085" s="9">
        <v>0</v>
      </c>
      <c r="H1085" s="9">
        <v>0</v>
      </c>
      <c r="I1085" s="9">
        <v>0</v>
      </c>
      <c r="J1085" s="9">
        <v>0</v>
      </c>
      <c r="K1085" s="11">
        <v>25</v>
      </c>
      <c r="L1085" s="9">
        <v>75</v>
      </c>
      <c r="M1085" s="9">
        <v>3</v>
      </c>
      <c r="N1085" s="17">
        <f>SUM(M1082:M1085)</f>
        <v>19</v>
      </c>
      <c r="O1085" s="17"/>
      <c r="P1085" s="17">
        <f t="shared" si="958"/>
        <v>0</v>
      </c>
      <c r="Q1085" s="9">
        <v>23</v>
      </c>
      <c r="R1085" s="9"/>
      <c r="S1085" s="9">
        <v>0.13043478260869565</v>
      </c>
      <c r="T1085" s="9">
        <v>98</v>
      </c>
      <c r="U1085" s="9">
        <v>40</v>
      </c>
      <c r="V1085" s="11">
        <v>30</v>
      </c>
      <c r="W1085" s="11">
        <f t="shared" si="1011"/>
        <v>30</v>
      </c>
      <c r="X1085" s="17">
        <f t="shared" si="967"/>
        <v>30</v>
      </c>
      <c r="Y1085" s="17"/>
      <c r="Z1085" s="9">
        <v>0</v>
      </c>
      <c r="AA1085" s="17">
        <f>SUM(Z1082:Z1085)</f>
        <v>0</v>
      </c>
      <c r="AB1085" s="17"/>
      <c r="AC1085" s="17">
        <f t="shared" si="1005"/>
        <v>58</v>
      </c>
      <c r="AD1085" s="17">
        <f t="shared" si="950"/>
        <v>0</v>
      </c>
      <c r="AE1085" s="17">
        <v>0</v>
      </c>
      <c r="AF1085" s="17">
        <f t="shared" si="959"/>
        <v>7</v>
      </c>
      <c r="AG1085" s="17"/>
      <c r="AH1085" s="9">
        <v>85</v>
      </c>
      <c r="AI1085" s="9"/>
      <c r="AJ1085" s="9"/>
      <c r="AK1085" s="9"/>
      <c r="AL1085" s="9">
        <v>6.9565217391304349E-2</v>
      </c>
      <c r="AM1085" s="9"/>
      <c r="AN1085" s="9">
        <v>0</v>
      </c>
      <c r="AO1085" s="9"/>
      <c r="AP1085" s="9">
        <v>0.17411764705882354</v>
      </c>
      <c r="AQ1085" s="9"/>
      <c r="AR1085" s="9"/>
      <c r="AS1085" s="17">
        <f t="shared" si="1013"/>
        <v>25</v>
      </c>
      <c r="AT1085" s="17">
        <f t="shared" si="1014"/>
        <v>0</v>
      </c>
      <c r="AU1085" s="17">
        <f t="shared" si="1015"/>
        <v>0</v>
      </c>
      <c r="AV1085" s="17">
        <f t="shared" si="1016"/>
        <v>0.26849315068493146</v>
      </c>
      <c r="AW1085" s="17"/>
      <c r="AX1085" s="17"/>
      <c r="AY1085" s="17"/>
      <c r="AZ1085" s="17">
        <v>5</v>
      </c>
      <c r="BA1085" s="24">
        <v>0.83333333333333337</v>
      </c>
      <c r="BB1085" s="9">
        <v>20</v>
      </c>
      <c r="BC1085" s="9">
        <v>0</v>
      </c>
      <c r="BD1085" s="9">
        <f t="shared" si="962"/>
        <v>1</v>
      </c>
      <c r="BE1085" s="9" t="s">
        <v>4419</v>
      </c>
      <c r="BF1085" s="9">
        <f t="shared" si="963"/>
        <v>0</v>
      </c>
      <c r="BG1085" s="9">
        <v>2</v>
      </c>
      <c r="BH1085" s="9">
        <v>5</v>
      </c>
      <c r="BI1085" s="9">
        <v>5</v>
      </c>
      <c r="BJ1085" s="9">
        <v>1</v>
      </c>
      <c r="BK1085" s="9">
        <v>2</v>
      </c>
      <c r="BL1085" s="9">
        <v>5</v>
      </c>
      <c r="BM1085" s="9" t="s">
        <v>4420</v>
      </c>
      <c r="BN1085" s="9">
        <v>10</v>
      </c>
      <c r="BO1085" s="9">
        <v>2</v>
      </c>
      <c r="BP1085" s="9" t="s">
        <v>4421</v>
      </c>
      <c r="BQ1085" s="9">
        <f t="shared" si="988"/>
        <v>0.6</v>
      </c>
      <c r="BR1085" s="34">
        <f t="shared" ref="BR1085:BS1085" si="1019">BR1063</f>
        <v>0</v>
      </c>
      <c r="BS1085" s="34">
        <f t="shared" si="1019"/>
        <v>0.6</v>
      </c>
      <c r="BT1085" s="9"/>
      <c r="BU1085" s="9"/>
      <c r="BV1085" s="9"/>
      <c r="BW1085" s="9"/>
      <c r="BX1085" s="9"/>
      <c r="BY1085" s="9"/>
      <c r="BZ1085" s="22">
        <f t="shared" si="952"/>
        <v>4</v>
      </c>
      <c r="CA1085" s="22">
        <f t="shared" si="953"/>
        <v>0</v>
      </c>
      <c r="CB1085" s="22">
        <f t="shared" si="954"/>
        <v>0</v>
      </c>
      <c r="CC1085" s="22">
        <f t="shared" si="955"/>
        <v>0.6</v>
      </c>
      <c r="CD1085" s="22">
        <f t="shared" si="956"/>
        <v>0</v>
      </c>
      <c r="CK1085" s="23">
        <v>0</v>
      </c>
      <c r="CL1085" s="23">
        <f t="shared" si="957"/>
        <v>5</v>
      </c>
      <c r="CM1085" s="23" t="str">
        <f t="shared" si="965"/>
        <v/>
      </c>
      <c r="CN1085" s="23" t="str">
        <f t="shared" si="966"/>
        <v/>
      </c>
      <c r="CQ1085" s="49">
        <v>2</v>
      </c>
    </row>
    <row r="1086" spans="1:95" ht="11.25" customHeight="1">
      <c r="A1086" s="9">
        <v>10</v>
      </c>
      <c r="B1086" s="9">
        <v>5</v>
      </c>
      <c r="C1086" s="9" t="str">
        <f t="shared" si="989"/>
        <v>6</v>
      </c>
      <c r="D1086" s="10" t="s">
        <v>4224</v>
      </c>
      <c r="E1086" s="9">
        <v>5</v>
      </c>
      <c r="F1086" s="9">
        <v>1</v>
      </c>
      <c r="G1086" s="9">
        <v>0</v>
      </c>
      <c r="H1086" s="9">
        <v>0</v>
      </c>
      <c r="I1086" s="9">
        <v>0</v>
      </c>
      <c r="J1086" s="9">
        <v>0</v>
      </c>
      <c r="K1086" s="11">
        <v>25</v>
      </c>
      <c r="L1086" s="9">
        <v>73</v>
      </c>
      <c r="M1086" s="9">
        <v>4</v>
      </c>
      <c r="N1086" s="17">
        <f>SUM(M1082:M1086)</f>
        <v>23</v>
      </c>
      <c r="O1086" s="17"/>
      <c r="P1086" s="17">
        <f t="shared" si="958"/>
        <v>0</v>
      </c>
      <c r="Q1086" s="9">
        <v>25</v>
      </c>
      <c r="R1086" s="9"/>
      <c r="S1086" s="9">
        <v>0.16</v>
      </c>
      <c r="T1086" s="9">
        <v>98</v>
      </c>
      <c r="U1086" s="9">
        <v>40</v>
      </c>
      <c r="V1086" s="11">
        <v>30</v>
      </c>
      <c r="W1086" s="11">
        <f t="shared" si="1011"/>
        <v>30</v>
      </c>
      <c r="X1086" s="17">
        <f t="shared" si="967"/>
        <v>30</v>
      </c>
      <c r="Y1086" s="17"/>
      <c r="Z1086" s="9">
        <v>0</v>
      </c>
      <c r="AA1086" s="17">
        <f>SUM(Z1082:Z1086)</f>
        <v>0</v>
      </c>
      <c r="AB1086" s="17"/>
      <c r="AC1086" s="17">
        <f t="shared" si="1005"/>
        <v>53</v>
      </c>
      <c r="AD1086" s="17">
        <f t="shared" si="950"/>
        <v>0</v>
      </c>
      <c r="AE1086" s="17">
        <v>0</v>
      </c>
      <c r="AF1086" s="17">
        <f t="shared" si="959"/>
        <v>6</v>
      </c>
      <c r="AG1086" s="17"/>
      <c r="AH1086" s="9">
        <v>78</v>
      </c>
      <c r="AI1086" s="9"/>
      <c r="AJ1086" s="9"/>
      <c r="AK1086" s="9"/>
      <c r="AL1086" s="9">
        <v>6.3999999999999987E-2</v>
      </c>
      <c r="AM1086" s="9"/>
      <c r="AN1086" s="9">
        <v>0</v>
      </c>
      <c r="AO1086" s="9"/>
      <c r="AP1086" s="9">
        <v>0.28205128205128205</v>
      </c>
      <c r="AQ1086" s="9"/>
      <c r="AR1086" s="9"/>
      <c r="AS1086" s="17">
        <f t="shared" si="1013"/>
        <v>23</v>
      </c>
      <c r="AT1086" s="17">
        <f t="shared" si="1014"/>
        <v>6.9565217391304349E-2</v>
      </c>
      <c r="AU1086" s="17">
        <f t="shared" si="1015"/>
        <v>0</v>
      </c>
      <c r="AV1086" s="17">
        <f t="shared" si="1016"/>
        <v>0.17411764705882354</v>
      </c>
      <c r="AW1086" s="17"/>
      <c r="AX1086" s="17"/>
      <c r="AY1086" s="17"/>
      <c r="AZ1086" s="17">
        <v>5</v>
      </c>
      <c r="BA1086" s="24">
        <v>0.83333333333333337</v>
      </c>
      <c r="BB1086" s="9">
        <v>20</v>
      </c>
      <c r="BC1086" s="9">
        <v>0</v>
      </c>
      <c r="BD1086" s="9">
        <f t="shared" si="962"/>
        <v>1</v>
      </c>
      <c r="BE1086" s="9" t="s">
        <v>4419</v>
      </c>
      <c r="BF1086" s="9">
        <f t="shared" si="963"/>
        <v>0</v>
      </c>
      <c r="BG1086" s="9">
        <v>2</v>
      </c>
      <c r="BH1086" s="9">
        <v>5</v>
      </c>
      <c r="BI1086" s="9">
        <v>5</v>
      </c>
      <c r="BJ1086" s="9">
        <v>1</v>
      </c>
      <c r="BK1086" s="9">
        <v>2</v>
      </c>
      <c r="BL1086" s="9">
        <v>5</v>
      </c>
      <c r="BM1086" s="9" t="s">
        <v>4420</v>
      </c>
      <c r="BN1086" s="9">
        <v>10</v>
      </c>
      <c r="BO1086" s="9">
        <v>2</v>
      </c>
      <c r="BP1086" s="9" t="s">
        <v>4421</v>
      </c>
      <c r="BQ1086" s="9">
        <f t="shared" si="988"/>
        <v>0.6</v>
      </c>
      <c r="BR1086" s="34">
        <f t="shared" ref="BR1086:BS1086" si="1020">BR1064</f>
        <v>0</v>
      </c>
      <c r="BS1086" s="34">
        <f t="shared" si="1020"/>
        <v>0.6</v>
      </c>
      <c r="BT1086" s="9"/>
      <c r="BU1086" s="9"/>
      <c r="BV1086" s="9"/>
      <c r="BW1086" s="9"/>
      <c r="BX1086" s="9"/>
      <c r="BY1086" s="9"/>
      <c r="BZ1086" s="22">
        <f t="shared" si="952"/>
        <v>5</v>
      </c>
      <c r="CA1086" s="22">
        <f t="shared" si="953"/>
        <v>0</v>
      </c>
      <c r="CB1086" s="22">
        <f t="shared" si="954"/>
        <v>0</v>
      </c>
      <c r="CC1086" s="22">
        <f t="shared" si="955"/>
        <v>0.6</v>
      </c>
      <c r="CD1086" s="22">
        <f t="shared" si="956"/>
        <v>0</v>
      </c>
      <c r="CK1086" s="23">
        <v>0</v>
      </c>
      <c r="CL1086" s="23">
        <f t="shared" si="957"/>
        <v>5</v>
      </c>
      <c r="CM1086" s="23" t="str">
        <f t="shared" si="965"/>
        <v/>
      </c>
      <c r="CN1086" s="23" t="str">
        <f t="shared" si="966"/>
        <v/>
      </c>
      <c r="CQ1086" s="49">
        <v>2</v>
      </c>
    </row>
    <row r="1087" spans="1:95" ht="11.25" customHeight="1">
      <c r="A1087" s="9">
        <v>10</v>
      </c>
      <c r="B1087" s="9">
        <v>5</v>
      </c>
      <c r="C1087" s="9" t="str">
        <f t="shared" si="989"/>
        <v>6</v>
      </c>
      <c r="D1087" s="10" t="s">
        <v>4224</v>
      </c>
      <c r="E1087" s="9">
        <v>6</v>
      </c>
      <c r="F1087" s="9">
        <v>1</v>
      </c>
      <c r="G1087" s="9">
        <v>0</v>
      </c>
      <c r="H1087" s="9">
        <v>0</v>
      </c>
      <c r="I1087" s="9">
        <v>0</v>
      </c>
      <c r="J1087" s="9">
        <v>0</v>
      </c>
      <c r="K1087" s="11">
        <v>25</v>
      </c>
      <c r="L1087" s="9">
        <v>73</v>
      </c>
      <c r="M1087" s="9">
        <v>3</v>
      </c>
      <c r="N1087" s="17">
        <f>SUM(M1082:M1087)</f>
        <v>26</v>
      </c>
      <c r="O1087" s="17"/>
      <c r="P1087" s="17">
        <f t="shared" si="958"/>
        <v>0</v>
      </c>
      <c r="Q1087" s="9">
        <v>25</v>
      </c>
      <c r="R1087" s="9"/>
      <c r="S1087" s="9">
        <v>0.12</v>
      </c>
      <c r="T1087" s="9">
        <v>98</v>
      </c>
      <c r="U1087" s="9">
        <v>40</v>
      </c>
      <c r="V1087" s="11">
        <v>30</v>
      </c>
      <c r="W1087" s="11">
        <f t="shared" si="1011"/>
        <v>30</v>
      </c>
      <c r="X1087" s="17">
        <f t="shared" si="967"/>
        <v>30</v>
      </c>
      <c r="Y1087" s="17"/>
      <c r="Z1087" s="9">
        <v>0</v>
      </c>
      <c r="AA1087" s="17">
        <f>SUM(Z1082:Z1087)</f>
        <v>0</v>
      </c>
      <c r="AB1087" s="17"/>
      <c r="AC1087" s="17">
        <f t="shared" si="1005"/>
        <v>60</v>
      </c>
      <c r="AD1087" s="17">
        <f t="shared" si="950"/>
        <v>0</v>
      </c>
      <c r="AE1087" s="17">
        <v>0</v>
      </c>
      <c r="AF1087" s="17">
        <f t="shared" si="959"/>
        <v>7</v>
      </c>
      <c r="AG1087" s="17"/>
      <c r="AH1087" s="9">
        <v>85</v>
      </c>
      <c r="AI1087" s="9"/>
      <c r="AJ1087" s="9"/>
      <c r="AK1087" s="9"/>
      <c r="AL1087" s="9">
        <v>0.12800000000000003</v>
      </c>
      <c r="AM1087" s="9"/>
      <c r="AN1087" s="9">
        <v>0</v>
      </c>
      <c r="AO1087" s="9"/>
      <c r="AP1087" s="9">
        <v>0.22588235294117648</v>
      </c>
      <c r="AQ1087" s="9"/>
      <c r="AR1087" s="9"/>
      <c r="AS1087" s="17">
        <f t="shared" si="1013"/>
        <v>25</v>
      </c>
      <c r="AT1087" s="17">
        <f t="shared" si="1014"/>
        <v>6.3999999999999987E-2</v>
      </c>
      <c r="AU1087" s="17">
        <f t="shared" si="1015"/>
        <v>0</v>
      </c>
      <c r="AV1087" s="17">
        <f t="shared" si="1016"/>
        <v>0.28205128205128205</v>
      </c>
      <c r="AW1087" s="17"/>
      <c r="AX1087" s="17"/>
      <c r="AY1087" s="17"/>
      <c r="AZ1087" s="17">
        <v>5</v>
      </c>
      <c r="BA1087" s="24">
        <v>0.83333333333333337</v>
      </c>
      <c r="BB1087" s="9">
        <v>20</v>
      </c>
      <c r="BC1087" s="9">
        <v>0</v>
      </c>
      <c r="BD1087" s="9">
        <f t="shared" si="962"/>
        <v>1</v>
      </c>
      <c r="BE1087" s="9" t="s">
        <v>4419</v>
      </c>
      <c r="BF1087" s="9">
        <f t="shared" si="963"/>
        <v>0</v>
      </c>
      <c r="BG1087" s="9">
        <v>2</v>
      </c>
      <c r="BH1087" s="9">
        <v>5</v>
      </c>
      <c r="BI1087" s="9">
        <v>5</v>
      </c>
      <c r="BJ1087" s="9">
        <v>1</v>
      </c>
      <c r="BK1087" s="9">
        <v>2</v>
      </c>
      <c r="BL1087" s="9">
        <v>5</v>
      </c>
      <c r="BM1087" s="9" t="s">
        <v>4420</v>
      </c>
      <c r="BN1087" s="9">
        <v>10</v>
      </c>
      <c r="BO1087" s="9">
        <v>2</v>
      </c>
      <c r="BP1087" s="9" t="s">
        <v>4421</v>
      </c>
      <c r="BQ1087" s="9">
        <f t="shared" si="988"/>
        <v>0.6</v>
      </c>
      <c r="BR1087" s="34">
        <f t="shared" ref="BR1087:BS1087" si="1021">BR1065</f>
        <v>0</v>
      </c>
      <c r="BS1087" s="34">
        <f t="shared" si="1021"/>
        <v>0.6</v>
      </c>
      <c r="BT1087" s="9"/>
      <c r="BU1087" s="9"/>
      <c r="BV1087" s="9"/>
      <c r="BW1087" s="9"/>
      <c r="BX1087" s="9"/>
      <c r="BY1087" s="9"/>
      <c r="BZ1087" s="22">
        <f t="shared" si="952"/>
        <v>6</v>
      </c>
      <c r="CA1087" s="22">
        <f t="shared" si="953"/>
        <v>0</v>
      </c>
      <c r="CB1087" s="22">
        <f t="shared" si="954"/>
        <v>0</v>
      </c>
      <c r="CC1087" s="22">
        <f t="shared" si="955"/>
        <v>0.6</v>
      </c>
      <c r="CD1087" s="22">
        <f t="shared" si="956"/>
        <v>0</v>
      </c>
      <c r="CK1087" s="23">
        <v>0</v>
      </c>
      <c r="CL1087" s="23">
        <f t="shared" si="957"/>
        <v>5</v>
      </c>
      <c r="CM1087" s="23" t="str">
        <f t="shared" si="965"/>
        <v/>
      </c>
      <c r="CN1087" s="23" t="str">
        <f t="shared" si="966"/>
        <v/>
      </c>
      <c r="CQ1087" s="49">
        <v>2</v>
      </c>
    </row>
    <row r="1088" spans="1:95" ht="11.25" customHeight="1">
      <c r="A1088" s="9">
        <v>10</v>
      </c>
      <c r="B1088" s="9">
        <v>5</v>
      </c>
      <c r="C1088" s="9" t="str">
        <f t="shared" si="989"/>
        <v>6</v>
      </c>
      <c r="D1088" s="10" t="s">
        <v>4224</v>
      </c>
      <c r="E1088" s="9">
        <v>7</v>
      </c>
      <c r="F1088" s="9">
        <v>1</v>
      </c>
      <c r="G1088" s="9">
        <v>0</v>
      </c>
      <c r="H1088" s="9">
        <v>0</v>
      </c>
      <c r="I1088" s="9">
        <v>0</v>
      </c>
      <c r="J1088" s="9">
        <v>0</v>
      </c>
      <c r="K1088" s="11">
        <v>25</v>
      </c>
      <c r="L1088" s="9">
        <v>73</v>
      </c>
      <c r="M1088" s="9">
        <v>2</v>
      </c>
      <c r="N1088" s="17">
        <f>SUM(M1082:M1088)</f>
        <v>28</v>
      </c>
      <c r="O1088" s="17"/>
      <c r="P1088" s="17">
        <f t="shared" si="958"/>
        <v>0</v>
      </c>
      <c r="Q1088" s="9">
        <v>24</v>
      </c>
      <c r="R1088" s="9"/>
      <c r="S1088" s="9">
        <v>8.3333333333333329E-2</v>
      </c>
      <c r="T1088" s="9">
        <v>97</v>
      </c>
      <c r="U1088" s="9">
        <v>40</v>
      </c>
      <c r="V1088" s="11">
        <v>30</v>
      </c>
      <c r="W1088" s="11">
        <f t="shared" si="1011"/>
        <v>30</v>
      </c>
      <c r="X1088" s="17">
        <f t="shared" si="967"/>
        <v>30</v>
      </c>
      <c r="Y1088" s="17"/>
      <c r="Z1088" s="9">
        <v>0</v>
      </c>
      <c r="AA1088" s="17">
        <f>SUM(Z1082:Z1088)</f>
        <v>0</v>
      </c>
      <c r="AB1088" s="17"/>
      <c r="AC1088" s="17">
        <f t="shared" si="1005"/>
        <v>61</v>
      </c>
      <c r="AD1088" s="17">
        <f t="shared" si="950"/>
        <v>0</v>
      </c>
      <c r="AE1088" s="17">
        <v>0</v>
      </c>
      <c r="AF1088" s="17">
        <f t="shared" si="959"/>
        <v>8</v>
      </c>
      <c r="AG1088" s="17"/>
      <c r="AH1088" s="9">
        <v>87</v>
      </c>
      <c r="AI1088" s="9"/>
      <c r="AJ1088" s="9"/>
      <c r="AK1088" s="9"/>
      <c r="AL1088" s="9">
        <v>0.16666666666666669</v>
      </c>
      <c r="AM1088" s="9"/>
      <c r="AN1088" s="9">
        <v>0</v>
      </c>
      <c r="AO1088" s="9"/>
      <c r="AP1088" s="9">
        <v>0.16551724137931037</v>
      </c>
      <c r="AQ1088" s="9"/>
      <c r="AR1088" s="9"/>
      <c r="AS1088" s="17">
        <f t="shared" si="1013"/>
        <v>25</v>
      </c>
      <c r="AT1088" s="17">
        <f t="shared" si="1014"/>
        <v>0.12800000000000003</v>
      </c>
      <c r="AU1088" s="17">
        <f t="shared" si="1015"/>
        <v>0</v>
      </c>
      <c r="AV1088" s="17">
        <f t="shared" si="1016"/>
        <v>0.22588235294117648</v>
      </c>
      <c r="AW1088" s="17"/>
      <c r="AX1088" s="17"/>
      <c r="AY1088" s="17"/>
      <c r="AZ1088" s="17">
        <v>5</v>
      </c>
      <c r="BA1088" s="24">
        <v>0.83333333333333337</v>
      </c>
      <c r="BB1088" s="9">
        <v>20</v>
      </c>
      <c r="BC1088" s="9">
        <v>0</v>
      </c>
      <c r="BD1088" s="9">
        <f t="shared" si="962"/>
        <v>1</v>
      </c>
      <c r="BE1088" s="9" t="s">
        <v>4419</v>
      </c>
      <c r="BF1088" s="9">
        <f t="shared" si="963"/>
        <v>0</v>
      </c>
      <c r="BG1088" s="9">
        <v>2</v>
      </c>
      <c r="BH1088" s="9">
        <v>5</v>
      </c>
      <c r="BI1088" s="9">
        <v>5</v>
      </c>
      <c r="BJ1088" s="9">
        <v>1</v>
      </c>
      <c r="BK1088" s="9">
        <v>2</v>
      </c>
      <c r="BL1088" s="9">
        <v>5</v>
      </c>
      <c r="BM1088" s="9" t="s">
        <v>4420</v>
      </c>
      <c r="BN1088" s="9">
        <v>10</v>
      </c>
      <c r="BO1088" s="9">
        <v>2</v>
      </c>
      <c r="BP1088" s="9" t="s">
        <v>4421</v>
      </c>
      <c r="BQ1088" s="9">
        <f t="shared" si="988"/>
        <v>0.6</v>
      </c>
      <c r="BR1088" s="34">
        <f t="shared" ref="BR1088:BS1088" si="1022">BR1066</f>
        <v>0</v>
      </c>
      <c r="BS1088" s="34">
        <f t="shared" si="1022"/>
        <v>0.6</v>
      </c>
      <c r="BT1088" s="9"/>
      <c r="BU1088" s="9"/>
      <c r="BV1088" s="9"/>
      <c r="BW1088" s="9"/>
      <c r="BX1088" s="9"/>
      <c r="BY1088" s="9"/>
      <c r="BZ1088" s="22">
        <f t="shared" si="952"/>
        <v>7</v>
      </c>
      <c r="CA1088" s="22">
        <f t="shared" si="953"/>
        <v>0</v>
      </c>
      <c r="CB1088" s="22">
        <f t="shared" si="954"/>
        <v>0</v>
      </c>
      <c r="CC1088" s="22">
        <f t="shared" si="955"/>
        <v>0.6</v>
      </c>
      <c r="CD1088" s="22">
        <f t="shared" si="956"/>
        <v>0</v>
      </c>
      <c r="CK1088" s="23">
        <v>0</v>
      </c>
      <c r="CL1088" s="23">
        <f t="shared" si="957"/>
        <v>5</v>
      </c>
      <c r="CM1088" s="23" t="str">
        <f t="shared" si="965"/>
        <v/>
      </c>
      <c r="CN1088" s="23" t="str">
        <f t="shared" si="966"/>
        <v/>
      </c>
      <c r="CQ1088" s="49">
        <v>2</v>
      </c>
    </row>
    <row r="1089" spans="1:96" ht="11.25" customHeight="1">
      <c r="A1089" s="9">
        <v>10</v>
      </c>
      <c r="B1089" s="9">
        <v>5</v>
      </c>
      <c r="C1089" s="9" t="str">
        <f t="shared" si="989"/>
        <v>6</v>
      </c>
      <c r="D1089" s="10" t="s">
        <v>4224</v>
      </c>
      <c r="E1089" s="9">
        <v>8</v>
      </c>
      <c r="F1089" s="9">
        <v>1</v>
      </c>
      <c r="G1089" s="9">
        <v>0</v>
      </c>
      <c r="H1089" s="9">
        <v>0</v>
      </c>
      <c r="I1089" s="9">
        <v>0</v>
      </c>
      <c r="J1089" s="9">
        <v>0</v>
      </c>
      <c r="K1089" s="11">
        <v>25</v>
      </c>
      <c r="L1089" s="9">
        <v>72</v>
      </c>
      <c r="M1089" s="9">
        <v>0</v>
      </c>
      <c r="N1089" s="17">
        <f>SUM(M1082:M1089)</f>
        <v>28</v>
      </c>
      <c r="O1089" s="17"/>
      <c r="P1089" s="17">
        <f t="shared" si="958"/>
        <v>0</v>
      </c>
      <c r="Q1089" s="9">
        <v>21</v>
      </c>
      <c r="R1089" s="9"/>
      <c r="S1089" s="9">
        <v>0</v>
      </c>
      <c r="T1089" s="9">
        <v>93</v>
      </c>
      <c r="U1089" s="9">
        <v>40</v>
      </c>
      <c r="V1089" s="11">
        <v>30</v>
      </c>
      <c r="W1089" s="11">
        <f t="shared" si="1011"/>
        <v>30</v>
      </c>
      <c r="X1089" s="17">
        <f t="shared" si="967"/>
        <v>30</v>
      </c>
      <c r="Y1089" s="17"/>
      <c r="Z1089" s="9">
        <v>0</v>
      </c>
      <c r="AA1089" s="17">
        <f>SUM(Z1082:Z1089)</f>
        <v>0</v>
      </c>
      <c r="AB1089" s="17"/>
      <c r="AC1089" s="17">
        <f t="shared" si="1005"/>
        <v>62</v>
      </c>
      <c r="AD1089" s="17">
        <f t="shared" si="950"/>
        <v>0</v>
      </c>
      <c r="AE1089" s="17">
        <v>0</v>
      </c>
      <c r="AF1089" s="17">
        <f t="shared" si="959"/>
        <v>10</v>
      </c>
      <c r="AG1089" s="17"/>
      <c r="AH1089" s="9">
        <v>91</v>
      </c>
      <c r="AI1089" s="9"/>
      <c r="AJ1089" s="9"/>
      <c r="AK1089" s="9"/>
      <c r="AL1089" s="9">
        <v>0.22857142857142856</v>
      </c>
      <c r="AM1089" s="9"/>
      <c r="AN1089" s="9">
        <v>0</v>
      </c>
      <c r="AO1089" s="9"/>
      <c r="AP1089" s="9">
        <v>0.14945054945054945</v>
      </c>
      <c r="AQ1089" s="9"/>
      <c r="AR1089" s="9"/>
      <c r="AS1089" s="17">
        <f t="shared" si="1013"/>
        <v>24</v>
      </c>
      <c r="AT1089" s="17">
        <f t="shared" si="1014"/>
        <v>0.16666666666666669</v>
      </c>
      <c r="AU1089" s="17">
        <f t="shared" si="1015"/>
        <v>0</v>
      </c>
      <c r="AV1089" s="17">
        <f t="shared" si="1016"/>
        <v>0.16551724137931037</v>
      </c>
      <c r="AW1089" s="17"/>
      <c r="AX1089" s="17"/>
      <c r="AY1089" s="17"/>
      <c r="AZ1089" s="17">
        <v>5</v>
      </c>
      <c r="BA1089" s="24">
        <v>0.83333333333333337</v>
      </c>
      <c r="BB1089" s="9">
        <v>20</v>
      </c>
      <c r="BC1089" s="9">
        <v>0</v>
      </c>
      <c r="BD1089" s="9">
        <f t="shared" si="962"/>
        <v>1</v>
      </c>
      <c r="BE1089" s="9" t="s">
        <v>4419</v>
      </c>
      <c r="BF1089" s="9">
        <f t="shared" si="963"/>
        <v>0</v>
      </c>
      <c r="BG1089" s="9">
        <v>2</v>
      </c>
      <c r="BH1089" s="9">
        <v>5</v>
      </c>
      <c r="BI1089" s="9">
        <v>5</v>
      </c>
      <c r="BJ1089" s="9">
        <v>1</v>
      </c>
      <c r="BK1089" s="9">
        <v>2</v>
      </c>
      <c r="BL1089" s="9">
        <v>5</v>
      </c>
      <c r="BM1089" s="9" t="s">
        <v>4420</v>
      </c>
      <c r="BN1089" s="9">
        <v>10</v>
      </c>
      <c r="BO1089" s="9">
        <v>2</v>
      </c>
      <c r="BP1089" s="9" t="s">
        <v>4421</v>
      </c>
      <c r="BQ1089" s="9">
        <f t="shared" si="988"/>
        <v>0.6</v>
      </c>
      <c r="BR1089" s="34">
        <f t="shared" ref="BR1089:BS1089" si="1023">BR1067</f>
        <v>0</v>
      </c>
      <c r="BS1089" s="34">
        <f t="shared" si="1023"/>
        <v>0.6</v>
      </c>
      <c r="BT1089" s="9"/>
      <c r="BU1089" s="9"/>
      <c r="BV1089" s="9"/>
      <c r="BW1089" s="9"/>
      <c r="BX1089" s="9"/>
      <c r="BY1089" s="9"/>
      <c r="BZ1089" s="22">
        <f t="shared" si="952"/>
        <v>8</v>
      </c>
      <c r="CA1089" s="22">
        <f t="shared" si="953"/>
        <v>0</v>
      </c>
      <c r="CB1089" s="22">
        <f t="shared" si="954"/>
        <v>0</v>
      </c>
      <c r="CC1089" s="22">
        <f t="shared" si="955"/>
        <v>0.6</v>
      </c>
      <c r="CD1089" s="22">
        <f t="shared" si="956"/>
        <v>0</v>
      </c>
      <c r="CK1089" s="23">
        <v>0</v>
      </c>
      <c r="CL1089" s="23">
        <f t="shared" si="957"/>
        <v>5</v>
      </c>
      <c r="CM1089" s="23" t="str">
        <f t="shared" si="965"/>
        <v/>
      </c>
      <c r="CN1089" s="23" t="str">
        <f t="shared" si="966"/>
        <v/>
      </c>
      <c r="CQ1089" s="49">
        <v>3</v>
      </c>
    </row>
    <row r="1090" spans="1:96" ht="11.25" customHeight="1">
      <c r="A1090" s="9">
        <v>10</v>
      </c>
      <c r="B1090" s="9">
        <v>5</v>
      </c>
      <c r="C1090" s="9" t="str">
        <f t="shared" si="989"/>
        <v>6</v>
      </c>
      <c r="D1090" s="10" t="s">
        <v>4224</v>
      </c>
      <c r="E1090" s="11">
        <v>9</v>
      </c>
      <c r="F1090" s="9">
        <v>1</v>
      </c>
      <c r="G1090" s="9">
        <v>0</v>
      </c>
      <c r="H1090" s="9">
        <v>0</v>
      </c>
      <c r="I1090" s="9">
        <v>0</v>
      </c>
      <c r="J1090" s="9">
        <v>0</v>
      </c>
      <c r="K1090" s="11">
        <v>25</v>
      </c>
      <c r="L1090" s="9">
        <v>68</v>
      </c>
      <c r="M1090" s="9">
        <v>0</v>
      </c>
      <c r="N1090" s="17">
        <f>SUM(M1082:M1090)</f>
        <v>28</v>
      </c>
      <c r="O1090" s="17"/>
      <c r="P1090" s="17">
        <f t="shared" si="958"/>
        <v>0</v>
      </c>
      <c r="Q1090" s="9">
        <v>21</v>
      </c>
      <c r="R1090" s="9"/>
      <c r="S1090" s="9">
        <v>0</v>
      </c>
      <c r="T1090" s="9">
        <v>89</v>
      </c>
      <c r="U1090" s="9">
        <v>40</v>
      </c>
      <c r="V1090" s="11">
        <v>30</v>
      </c>
      <c r="W1090" s="11">
        <f t="shared" si="1011"/>
        <v>30</v>
      </c>
      <c r="X1090" s="17">
        <f t="shared" si="967"/>
        <v>30</v>
      </c>
      <c r="Y1090" s="17"/>
      <c r="Z1090" s="9">
        <v>0</v>
      </c>
      <c r="AA1090" s="17">
        <f>SUM(Z1082:Z1090)</f>
        <v>0</v>
      </c>
      <c r="AB1090" s="17"/>
      <c r="AC1090" s="17">
        <f t="shared" si="1005"/>
        <v>67</v>
      </c>
      <c r="AD1090" s="17">
        <f t="shared" ref="AD1090:AD1153" si="1024">+IF(AC1090&gt;0,Z1090/AC1090,"")</f>
        <v>0</v>
      </c>
      <c r="AE1090" s="17">
        <v>0</v>
      </c>
      <c r="AF1090" s="17">
        <f t="shared" si="959"/>
        <v>10</v>
      </c>
      <c r="AG1090" s="17"/>
      <c r="AH1090" s="9">
        <v>96</v>
      </c>
      <c r="AI1090" s="9"/>
      <c r="AJ1090" s="9"/>
      <c r="AK1090" s="9"/>
      <c r="AL1090" s="9">
        <v>0.22857142857142856</v>
      </c>
      <c r="AM1090" s="9"/>
      <c r="AN1090" s="9">
        <v>0</v>
      </c>
      <c r="AO1090" s="9"/>
      <c r="AP1090" s="9">
        <v>0.12083333333333332</v>
      </c>
      <c r="AQ1090" s="9"/>
      <c r="AR1090" s="9"/>
      <c r="AS1090" s="17">
        <f t="shared" si="1013"/>
        <v>21</v>
      </c>
      <c r="AT1090" s="17">
        <f t="shared" si="1014"/>
        <v>0.22857142857142856</v>
      </c>
      <c r="AU1090" s="17">
        <f t="shared" si="1015"/>
        <v>0</v>
      </c>
      <c r="AV1090" s="17">
        <f t="shared" si="1016"/>
        <v>0.14945054945054945</v>
      </c>
      <c r="AW1090" s="17"/>
      <c r="AX1090" s="17"/>
      <c r="AY1090" s="17"/>
      <c r="AZ1090" s="17">
        <v>5</v>
      </c>
      <c r="BA1090" s="24">
        <v>0.83333333333333337</v>
      </c>
      <c r="BB1090" s="9">
        <v>20</v>
      </c>
      <c r="BC1090" s="9">
        <v>0</v>
      </c>
      <c r="BD1090" s="9">
        <f t="shared" si="962"/>
        <v>1</v>
      </c>
      <c r="BE1090" s="9" t="s">
        <v>4419</v>
      </c>
      <c r="BF1090" s="9">
        <f t="shared" si="963"/>
        <v>0</v>
      </c>
      <c r="BG1090" s="9">
        <v>2</v>
      </c>
      <c r="BH1090" s="9">
        <v>5</v>
      </c>
      <c r="BI1090" s="9">
        <v>5</v>
      </c>
      <c r="BJ1090" s="9">
        <v>1</v>
      </c>
      <c r="BK1090" s="9">
        <v>2</v>
      </c>
      <c r="BL1090" s="9">
        <v>5</v>
      </c>
      <c r="BM1090" s="9" t="s">
        <v>4420</v>
      </c>
      <c r="BN1090" s="9">
        <v>10</v>
      </c>
      <c r="BO1090" s="9">
        <v>2</v>
      </c>
      <c r="BP1090" s="9" t="s">
        <v>4421</v>
      </c>
      <c r="BQ1090" s="9">
        <f t="shared" si="988"/>
        <v>0.6</v>
      </c>
      <c r="BR1090" s="34">
        <f t="shared" ref="BR1090:BS1090" si="1025">BR1068</f>
        <v>0</v>
      </c>
      <c r="BS1090" s="34">
        <f t="shared" si="1025"/>
        <v>0.6</v>
      </c>
      <c r="BT1090" s="9"/>
      <c r="BU1090" s="9"/>
      <c r="BV1090" s="9"/>
      <c r="BW1090" s="9"/>
      <c r="BX1090" s="9"/>
      <c r="BY1090" s="9"/>
      <c r="BZ1090" s="22">
        <f t="shared" ref="BZ1090:BZ1153" si="1026">+IF(AND(E1090&gt;0,E1090&lt;11),E1090,0)</f>
        <v>9</v>
      </c>
      <c r="CA1090" s="22">
        <f t="shared" ref="CA1090:CA1153" si="1027">+IF(AND(E1090&gt;10,E1090&lt;21),E1090-10,0)</f>
        <v>0</v>
      </c>
      <c r="CB1090" s="22">
        <f t="shared" ref="CB1090:CB1153" si="1028">+IF(E1090&gt;10,BS1090,0)</f>
        <v>0</v>
      </c>
      <c r="CC1090" s="22">
        <f t="shared" ref="CC1090:CC1153" si="1029">+IF(E1090&lt;11,BS1090,0)</f>
        <v>0.6</v>
      </c>
      <c r="CD1090" s="22">
        <f t="shared" ref="CD1090:CD1153" si="1030">+IF(E1090&gt;10,1,0)</f>
        <v>0</v>
      </c>
      <c r="CK1090" s="23">
        <v>0</v>
      </c>
      <c r="CL1090" s="23">
        <f t="shared" ref="CL1090:CL1153" si="1031">+IF(F1090&gt;=0,F1090*B1090,"")</f>
        <v>5</v>
      </c>
      <c r="CM1090" s="23" t="str">
        <f t="shared" si="965"/>
        <v/>
      </c>
      <c r="CN1090" s="23" t="str">
        <f t="shared" si="966"/>
        <v/>
      </c>
      <c r="CQ1090" s="49">
        <v>2</v>
      </c>
    </row>
    <row r="1091" spans="1:96" ht="11.25" customHeight="1">
      <c r="A1091" s="9">
        <v>10</v>
      </c>
      <c r="B1091" s="9">
        <v>5</v>
      </c>
      <c r="C1091" s="9" t="str">
        <f t="shared" si="989"/>
        <v>6</v>
      </c>
      <c r="D1091" s="10" t="s">
        <v>4224</v>
      </c>
      <c r="E1091" s="9">
        <v>10</v>
      </c>
      <c r="F1091" s="9">
        <v>1</v>
      </c>
      <c r="G1091" s="9">
        <v>0</v>
      </c>
      <c r="H1091" s="9">
        <v>0</v>
      </c>
      <c r="I1091" s="9">
        <v>0</v>
      </c>
      <c r="J1091" s="9">
        <v>0</v>
      </c>
      <c r="K1091" s="11">
        <v>25</v>
      </c>
      <c r="L1091" s="9">
        <v>64</v>
      </c>
      <c r="M1091" s="9">
        <v>0</v>
      </c>
      <c r="N1091" s="17">
        <f>SUM(M1082:M1091)</f>
        <v>28</v>
      </c>
      <c r="O1091" s="17"/>
      <c r="P1091" s="17">
        <f t="shared" ref="P1091:P1154" si="1032">+IF(M1091&lt;5,0,IF(M1091&gt;5,1,2))</f>
        <v>0</v>
      </c>
      <c r="Q1091" s="9">
        <v>17</v>
      </c>
      <c r="R1091" s="9"/>
      <c r="S1091" s="9">
        <v>0</v>
      </c>
      <c r="T1091" s="9">
        <v>81</v>
      </c>
      <c r="U1091" s="9">
        <v>40</v>
      </c>
      <c r="V1091" s="11">
        <v>30</v>
      </c>
      <c r="W1091" s="11">
        <f t="shared" si="1011"/>
        <v>30</v>
      </c>
      <c r="X1091" s="17">
        <f t="shared" si="967"/>
        <v>30</v>
      </c>
      <c r="Y1091" s="17"/>
      <c r="Z1091" s="9">
        <v>0</v>
      </c>
      <c r="AA1091" s="17">
        <f>SUM(Z1082:Z1091)</f>
        <v>0</v>
      </c>
      <c r="AB1091" s="17"/>
      <c r="AC1091" s="17">
        <f t="shared" si="1005"/>
        <v>52</v>
      </c>
      <c r="AD1091" s="17">
        <f t="shared" si="1024"/>
        <v>0</v>
      </c>
      <c r="AE1091" s="17">
        <v>0</v>
      </c>
      <c r="AF1091" s="17">
        <f t="shared" ref="AF1091:AF1154" si="1033">10-M1091+Z1091</f>
        <v>10</v>
      </c>
      <c r="AG1091" s="17">
        <f>+SUM(AF1082:AF1091)</f>
        <v>72</v>
      </c>
      <c r="AH1091" s="9">
        <v>85</v>
      </c>
      <c r="AI1091" s="9"/>
      <c r="AJ1091" s="9"/>
      <c r="AK1091" s="9"/>
      <c r="AL1091" s="9">
        <v>0.42352941176470588</v>
      </c>
      <c r="AM1091" s="9"/>
      <c r="AN1091" s="9">
        <v>0</v>
      </c>
      <c r="AO1091" s="9"/>
      <c r="AP1091" s="9">
        <v>0.16470588235294117</v>
      </c>
      <c r="AQ1091" s="9"/>
      <c r="AR1091" s="9"/>
      <c r="AS1091" s="17">
        <f t="shared" si="1013"/>
        <v>21</v>
      </c>
      <c r="AT1091" s="17">
        <f t="shared" si="1014"/>
        <v>0.22857142857142856</v>
      </c>
      <c r="AU1091" s="17">
        <f t="shared" si="1015"/>
        <v>0</v>
      </c>
      <c r="AV1091" s="17">
        <f t="shared" si="1016"/>
        <v>0.12083333333333332</v>
      </c>
      <c r="AW1091" s="17"/>
      <c r="AX1091" s="17"/>
      <c r="AY1091" s="17"/>
      <c r="AZ1091" s="17">
        <v>5</v>
      </c>
      <c r="BA1091" s="24">
        <v>0.83333333333333337</v>
      </c>
      <c r="BB1091" s="9">
        <v>20</v>
      </c>
      <c r="BC1091" s="9">
        <v>0</v>
      </c>
      <c r="BD1091" s="9">
        <f t="shared" ref="BD1091:BD1154" si="1034">IF(BC1091=0, 1, 0)</f>
        <v>1</v>
      </c>
      <c r="BE1091" s="9" t="s">
        <v>4419</v>
      </c>
      <c r="BF1091" s="9">
        <f t="shared" ref="BF1091:BF1154" si="1035">IF(ISERROR(FIND("Economics", BE1091)&gt;0), 0, 1)</f>
        <v>0</v>
      </c>
      <c r="BG1091" s="9">
        <v>2</v>
      </c>
      <c r="BH1091" s="9">
        <v>5</v>
      </c>
      <c r="BI1091" s="9">
        <v>5</v>
      </c>
      <c r="BJ1091" s="9">
        <v>1</v>
      </c>
      <c r="BK1091" s="9">
        <v>2</v>
      </c>
      <c r="BL1091" s="9">
        <v>5</v>
      </c>
      <c r="BM1091" s="9" t="s">
        <v>4420</v>
      </c>
      <c r="BN1091" s="9">
        <v>10</v>
      </c>
      <c r="BO1091" s="9">
        <v>2</v>
      </c>
      <c r="BP1091" s="9" t="s">
        <v>4421</v>
      </c>
      <c r="BQ1091" s="9">
        <f t="shared" si="988"/>
        <v>0.6</v>
      </c>
      <c r="BR1091" s="34">
        <f t="shared" ref="BR1091:BS1091" si="1036">BR1069</f>
        <v>0</v>
      </c>
      <c r="BS1091" s="34">
        <f t="shared" si="1036"/>
        <v>0.6</v>
      </c>
      <c r="BT1091" s="9"/>
      <c r="BU1091" s="9"/>
      <c r="BV1091" s="9"/>
      <c r="BW1091" s="9">
        <f>SUM(AF1082:AF1091)</f>
        <v>72</v>
      </c>
      <c r="BX1091" s="9"/>
      <c r="BY1091" s="9"/>
      <c r="BZ1091" s="22">
        <f t="shared" si="1026"/>
        <v>10</v>
      </c>
      <c r="CA1091" s="22">
        <f t="shared" si="1027"/>
        <v>0</v>
      </c>
      <c r="CB1091" s="22">
        <f t="shared" si="1028"/>
        <v>0</v>
      </c>
      <c r="CC1091" s="22">
        <f t="shared" si="1029"/>
        <v>0.6</v>
      </c>
      <c r="CD1091" s="22">
        <f t="shared" si="1030"/>
        <v>0</v>
      </c>
      <c r="CK1091" s="23">
        <v>0</v>
      </c>
      <c r="CL1091" s="23">
        <f t="shared" si="1031"/>
        <v>5</v>
      </c>
      <c r="CM1091" s="23" t="str">
        <f t="shared" ref="CM1091:CM1154" si="1037">+IF(AQ1091&gt;0, AQ1091*B1091,"")</f>
        <v/>
      </c>
      <c r="CN1091" s="23" t="str">
        <f t="shared" ref="CN1091:CN1154" si="1038">+IF(AR1091&gt;0, AR1091*B1091,"")</f>
        <v/>
      </c>
      <c r="CQ1091" s="49">
        <v>3</v>
      </c>
    </row>
    <row r="1092" spans="1:96" ht="11.25" customHeight="1">
      <c r="A1092" s="9">
        <v>10</v>
      </c>
      <c r="B1092" s="9">
        <v>5</v>
      </c>
      <c r="C1092" s="9" t="str">
        <f t="shared" si="989"/>
        <v>6</v>
      </c>
      <c r="D1092" s="10" t="s">
        <v>4224</v>
      </c>
      <c r="E1092" s="9">
        <v>11</v>
      </c>
      <c r="F1092" s="9">
        <v>1</v>
      </c>
      <c r="G1092" s="9">
        <v>0</v>
      </c>
      <c r="H1092" s="9">
        <v>1</v>
      </c>
      <c r="I1092" s="9">
        <v>0</v>
      </c>
      <c r="J1092" s="9">
        <v>0</v>
      </c>
      <c r="K1092" s="11">
        <v>25</v>
      </c>
      <c r="L1092" s="9">
        <v>75</v>
      </c>
      <c r="M1092" s="9">
        <v>0</v>
      </c>
      <c r="N1092" s="9"/>
      <c r="O1092" s="17"/>
      <c r="P1092" s="17">
        <f t="shared" si="1032"/>
        <v>0</v>
      </c>
      <c r="Q1092" s="9">
        <v>23</v>
      </c>
      <c r="R1092" s="9"/>
      <c r="S1092" s="9">
        <v>0</v>
      </c>
      <c r="T1092" s="9">
        <v>98</v>
      </c>
      <c r="U1092" s="9">
        <v>40</v>
      </c>
      <c r="V1092" s="11">
        <v>30</v>
      </c>
      <c r="W1092" s="11">
        <f t="shared" si="1011"/>
        <v>30</v>
      </c>
      <c r="X1092" s="17">
        <f t="shared" ref="X1092:X1155" si="1039">+MIN(U1092,V1092)</f>
        <v>30</v>
      </c>
      <c r="Y1092" s="17"/>
      <c r="Z1092" s="9">
        <v>0</v>
      </c>
      <c r="AA1092" s="9"/>
      <c r="AB1092" s="17"/>
      <c r="AC1092" s="17">
        <f t="shared" si="1005"/>
        <v>62</v>
      </c>
      <c r="AD1092" s="17">
        <f t="shared" si="1024"/>
        <v>0</v>
      </c>
      <c r="AE1092" s="17">
        <v>0</v>
      </c>
      <c r="AF1092" s="17">
        <f t="shared" si="1033"/>
        <v>10</v>
      </c>
      <c r="AG1092" s="17"/>
      <c r="AH1092" s="9">
        <v>89</v>
      </c>
      <c r="AI1092" s="9"/>
      <c r="AJ1092" s="9"/>
      <c r="AK1092" s="9"/>
      <c r="AL1092" s="9">
        <v>0.26086956521739135</v>
      </c>
      <c r="AM1092" s="9"/>
      <c r="AN1092" s="9">
        <v>0</v>
      </c>
      <c r="AO1092" s="9"/>
      <c r="AP1092" s="9">
        <v>0.13932584269662923</v>
      </c>
      <c r="AQ1092" s="9">
        <f>+AVERAGE(AL1082:AL1091)</f>
        <v>0.15383221423835233</v>
      </c>
      <c r="AR1092" s="9">
        <f>+AVERAGE(AN1082:AN1091)</f>
        <v>0</v>
      </c>
      <c r="AZ1092">
        <v>5</v>
      </c>
      <c r="BA1092" s="24">
        <v>0.83333333333333337</v>
      </c>
      <c r="BB1092" s="9">
        <v>20</v>
      </c>
      <c r="BC1092" s="9">
        <v>0</v>
      </c>
      <c r="BD1092" s="9">
        <f t="shared" si="1034"/>
        <v>1</v>
      </c>
      <c r="BE1092" s="9" t="s">
        <v>4419</v>
      </c>
      <c r="BF1092" s="9">
        <f t="shared" si="1035"/>
        <v>0</v>
      </c>
      <c r="BG1092" s="9">
        <v>2</v>
      </c>
      <c r="BH1092" s="9">
        <v>5</v>
      </c>
      <c r="BI1092" s="9">
        <v>5</v>
      </c>
      <c r="BJ1092" s="9">
        <v>1</v>
      </c>
      <c r="BK1092" s="9">
        <v>2</v>
      </c>
      <c r="BL1092" s="9">
        <v>5</v>
      </c>
      <c r="BM1092" s="9" t="s">
        <v>4420</v>
      </c>
      <c r="BN1092" s="9">
        <v>10</v>
      </c>
      <c r="BO1092" s="9">
        <v>2</v>
      </c>
      <c r="BP1092" s="9" t="s">
        <v>4421</v>
      </c>
      <c r="BQ1092" s="9">
        <f t="shared" si="988"/>
        <v>0.6</v>
      </c>
      <c r="BR1092" s="34">
        <f t="shared" ref="BR1092:BS1092" si="1040">BR1070</f>
        <v>0</v>
      </c>
      <c r="BS1092" s="34">
        <f t="shared" si="1040"/>
        <v>0.6</v>
      </c>
      <c r="BT1092" s="9"/>
      <c r="BU1092" s="9"/>
      <c r="BV1092" s="9"/>
      <c r="BW1092" s="9"/>
      <c r="BX1092" s="9"/>
      <c r="BY1092" s="9"/>
      <c r="BZ1092" s="22">
        <f t="shared" si="1026"/>
        <v>0</v>
      </c>
      <c r="CA1092" s="22">
        <f t="shared" si="1027"/>
        <v>1</v>
      </c>
      <c r="CB1092" s="22">
        <f t="shared" si="1028"/>
        <v>0.6</v>
      </c>
      <c r="CC1092" s="22">
        <f t="shared" si="1029"/>
        <v>0</v>
      </c>
      <c r="CD1092" s="22">
        <f t="shared" si="1030"/>
        <v>1</v>
      </c>
      <c r="CK1092" s="23">
        <v>0</v>
      </c>
      <c r="CL1092" s="23">
        <f t="shared" si="1031"/>
        <v>5</v>
      </c>
      <c r="CM1092" s="23">
        <f t="shared" si="1037"/>
        <v>0.76916107119176169</v>
      </c>
      <c r="CN1092" s="23" t="str">
        <f t="shared" si="1038"/>
        <v/>
      </c>
      <c r="CQ1092" s="49">
        <v>4</v>
      </c>
    </row>
    <row r="1093" spans="1:96" ht="11.25" customHeight="1">
      <c r="A1093" s="9">
        <v>10</v>
      </c>
      <c r="B1093" s="9">
        <v>5</v>
      </c>
      <c r="C1093" s="9" t="str">
        <f t="shared" si="989"/>
        <v>6</v>
      </c>
      <c r="D1093" s="10" t="s">
        <v>4224</v>
      </c>
      <c r="E1093" s="9">
        <v>12</v>
      </c>
      <c r="F1093" s="9">
        <v>1</v>
      </c>
      <c r="G1093" s="9">
        <v>0</v>
      </c>
      <c r="H1093" s="9">
        <v>1</v>
      </c>
      <c r="I1093" s="9">
        <v>0</v>
      </c>
      <c r="J1093" s="9">
        <v>0</v>
      </c>
      <c r="K1093" s="11">
        <v>10</v>
      </c>
      <c r="L1093" s="9">
        <v>88</v>
      </c>
      <c r="M1093" s="9">
        <v>0</v>
      </c>
      <c r="N1093" s="9"/>
      <c r="O1093" s="17"/>
      <c r="P1093" s="17">
        <f t="shared" si="1032"/>
        <v>0</v>
      </c>
      <c r="Q1093" s="9">
        <v>24</v>
      </c>
      <c r="R1093" s="9"/>
      <c r="S1093" s="9">
        <v>0</v>
      </c>
      <c r="T1093" s="9">
        <v>100</v>
      </c>
      <c r="U1093" s="9">
        <v>40</v>
      </c>
      <c r="V1093" s="11">
        <v>30</v>
      </c>
      <c r="W1093" s="11">
        <f t="shared" si="1011"/>
        <v>30</v>
      </c>
      <c r="X1093" s="17">
        <f t="shared" si="1039"/>
        <v>30</v>
      </c>
      <c r="Y1093" s="17"/>
      <c r="Z1093" s="9">
        <v>0</v>
      </c>
      <c r="AA1093" s="9"/>
      <c r="AB1093" s="17"/>
      <c r="AC1093" s="17">
        <f t="shared" si="1005"/>
        <v>67</v>
      </c>
      <c r="AD1093" s="17">
        <f t="shared" si="1024"/>
        <v>0</v>
      </c>
      <c r="AE1093" s="17">
        <v>0</v>
      </c>
      <c r="AF1093" s="17">
        <f t="shared" si="1033"/>
        <v>10</v>
      </c>
      <c r="AG1093" s="17"/>
      <c r="AH1093" s="9">
        <v>93</v>
      </c>
      <c r="AI1093" s="9"/>
      <c r="AJ1093" s="9"/>
      <c r="AK1093" s="9"/>
      <c r="AL1093" s="9">
        <v>0.2</v>
      </c>
      <c r="AM1093" s="9"/>
      <c r="AN1093" s="9">
        <v>0</v>
      </c>
      <c r="AO1093" s="9"/>
      <c r="AP1093" s="9">
        <v>0.12473118279569892</v>
      </c>
      <c r="AQ1093" s="9">
        <f>+AVERAGE(AL1082:AL1091)</f>
        <v>0.15383221423835233</v>
      </c>
      <c r="AR1093" s="9">
        <f>+AVERAGE(AN1082:AN1091)</f>
        <v>0</v>
      </c>
      <c r="AS1093" s="17">
        <f t="shared" si="1013"/>
        <v>23</v>
      </c>
      <c r="AT1093" s="17">
        <f t="shared" si="1014"/>
        <v>0.26086956521739135</v>
      </c>
      <c r="AU1093" s="17">
        <f t="shared" ref="AU1093:AU1101" si="1041">+AN1092</f>
        <v>0</v>
      </c>
      <c r="AV1093" s="17">
        <f t="shared" ref="AV1093:AV1101" si="1042">+AP1092</f>
        <v>0.13932584269662923</v>
      </c>
      <c r="AW1093" s="17"/>
      <c r="AX1093" s="17"/>
      <c r="AY1093" s="17"/>
      <c r="AZ1093" s="17">
        <v>5</v>
      </c>
      <c r="BA1093" s="24">
        <v>0.83333333333333337</v>
      </c>
      <c r="BB1093" s="9">
        <v>20</v>
      </c>
      <c r="BC1093" s="9">
        <v>0</v>
      </c>
      <c r="BD1093" s="9">
        <f t="shared" si="1034"/>
        <v>1</v>
      </c>
      <c r="BE1093" s="9" t="s">
        <v>4419</v>
      </c>
      <c r="BF1093" s="9">
        <f t="shared" si="1035"/>
        <v>0</v>
      </c>
      <c r="BG1093" s="9">
        <v>2</v>
      </c>
      <c r="BH1093" s="9">
        <v>5</v>
      </c>
      <c r="BI1093" s="9">
        <v>5</v>
      </c>
      <c r="BJ1093" s="9">
        <v>1</v>
      </c>
      <c r="BK1093" s="9">
        <v>2</v>
      </c>
      <c r="BL1093" s="9">
        <v>5</v>
      </c>
      <c r="BM1093" s="9" t="s">
        <v>4420</v>
      </c>
      <c r="BN1093" s="9">
        <v>10</v>
      </c>
      <c r="BO1093" s="9">
        <v>2</v>
      </c>
      <c r="BP1093" s="9" t="s">
        <v>4421</v>
      </c>
      <c r="BQ1093" s="9">
        <f t="shared" si="988"/>
        <v>0.6</v>
      </c>
      <c r="BR1093" s="34">
        <f t="shared" ref="BR1093:BS1093" si="1043">BR1071</f>
        <v>0</v>
      </c>
      <c r="BS1093" s="34">
        <f t="shared" si="1043"/>
        <v>0.6</v>
      </c>
      <c r="BT1093" s="9"/>
      <c r="BU1093" s="9"/>
      <c r="BV1093" s="9"/>
      <c r="BW1093" s="9"/>
      <c r="BX1093" s="9"/>
      <c r="BY1093" s="9"/>
      <c r="BZ1093" s="22">
        <f t="shared" si="1026"/>
        <v>0</v>
      </c>
      <c r="CA1093" s="22">
        <f t="shared" si="1027"/>
        <v>2</v>
      </c>
      <c r="CB1093" s="22">
        <f t="shared" si="1028"/>
        <v>0.6</v>
      </c>
      <c r="CC1093" s="22">
        <f t="shared" si="1029"/>
        <v>0</v>
      </c>
      <c r="CD1093" s="22">
        <f t="shared" si="1030"/>
        <v>1</v>
      </c>
      <c r="CK1093" s="23">
        <v>0</v>
      </c>
      <c r="CL1093" s="23">
        <f t="shared" si="1031"/>
        <v>5</v>
      </c>
      <c r="CM1093" s="23">
        <f t="shared" si="1037"/>
        <v>0.76916107119176169</v>
      </c>
      <c r="CN1093" s="23" t="str">
        <f t="shared" si="1038"/>
        <v/>
      </c>
      <c r="CQ1093" s="49">
        <v>1</v>
      </c>
    </row>
    <row r="1094" spans="1:96" ht="11.25" customHeight="1">
      <c r="A1094" s="9">
        <v>10</v>
      </c>
      <c r="B1094" s="9">
        <v>5</v>
      </c>
      <c r="C1094" s="9" t="str">
        <f t="shared" si="989"/>
        <v>6</v>
      </c>
      <c r="D1094" s="10" t="s">
        <v>4224</v>
      </c>
      <c r="E1094" s="9">
        <v>13</v>
      </c>
      <c r="F1094" s="9">
        <v>1</v>
      </c>
      <c r="G1094" s="9">
        <v>0</v>
      </c>
      <c r="H1094" s="9">
        <v>1</v>
      </c>
      <c r="I1094" s="9">
        <v>0</v>
      </c>
      <c r="J1094" s="9">
        <v>0</v>
      </c>
      <c r="K1094" s="11">
        <v>10</v>
      </c>
      <c r="L1094" s="9">
        <v>90</v>
      </c>
      <c r="M1094" s="9">
        <v>0</v>
      </c>
      <c r="N1094" s="9"/>
      <c r="O1094" s="17"/>
      <c r="P1094" s="17">
        <f t="shared" si="1032"/>
        <v>0</v>
      </c>
      <c r="Q1094" s="9">
        <v>16</v>
      </c>
      <c r="R1094" s="9"/>
      <c r="S1094" s="9">
        <v>0</v>
      </c>
      <c r="T1094" s="9">
        <v>100</v>
      </c>
      <c r="U1094" s="9">
        <v>40</v>
      </c>
      <c r="V1094" s="11">
        <v>30</v>
      </c>
      <c r="W1094" s="11">
        <f t="shared" si="1011"/>
        <v>30</v>
      </c>
      <c r="X1094" s="17">
        <f t="shared" si="1039"/>
        <v>30</v>
      </c>
      <c r="Y1094" s="17"/>
      <c r="Z1094" s="9">
        <v>0</v>
      </c>
      <c r="AA1094" s="9"/>
      <c r="AB1094" s="17"/>
      <c r="AC1094" s="17">
        <f t="shared" si="1005"/>
        <v>62</v>
      </c>
      <c r="AD1094" s="17">
        <f t="shared" si="1024"/>
        <v>0</v>
      </c>
      <c r="AE1094" s="17">
        <v>0</v>
      </c>
      <c r="AF1094" s="17">
        <f t="shared" si="1033"/>
        <v>10</v>
      </c>
      <c r="AG1094" s="17"/>
      <c r="AH1094" s="9">
        <v>96</v>
      </c>
      <c r="AI1094" s="9"/>
      <c r="AJ1094" s="9"/>
      <c r="AK1094" s="9"/>
      <c r="AL1094" s="9">
        <v>0.4</v>
      </c>
      <c r="AM1094" s="9"/>
      <c r="AN1094" s="9">
        <v>0</v>
      </c>
      <c r="AO1094" s="9"/>
      <c r="AP1094" s="9">
        <v>0.19166666666666665</v>
      </c>
      <c r="AQ1094" s="9">
        <f>+AVERAGE(AL1082:AL1091)</f>
        <v>0.15383221423835233</v>
      </c>
      <c r="AR1094" s="9">
        <f>+AVERAGE(AN1082:AN1091)</f>
        <v>0</v>
      </c>
      <c r="AS1094" s="17">
        <f t="shared" si="1013"/>
        <v>24</v>
      </c>
      <c r="AT1094" s="17">
        <f t="shared" si="1014"/>
        <v>0.2</v>
      </c>
      <c r="AU1094" s="17">
        <f t="shared" si="1041"/>
        <v>0</v>
      </c>
      <c r="AV1094" s="17">
        <f t="shared" si="1042"/>
        <v>0.12473118279569892</v>
      </c>
      <c r="AW1094" s="17"/>
      <c r="AX1094" s="17"/>
      <c r="AY1094" s="17"/>
      <c r="AZ1094" s="17">
        <v>5</v>
      </c>
      <c r="BA1094" s="24">
        <v>0.83333333333333337</v>
      </c>
      <c r="BB1094" s="9">
        <v>20</v>
      </c>
      <c r="BC1094" s="9">
        <v>0</v>
      </c>
      <c r="BD1094" s="9">
        <f t="shared" si="1034"/>
        <v>1</v>
      </c>
      <c r="BE1094" s="9" t="s">
        <v>4419</v>
      </c>
      <c r="BF1094" s="9">
        <f t="shared" si="1035"/>
        <v>0</v>
      </c>
      <c r="BG1094" s="9">
        <v>2</v>
      </c>
      <c r="BH1094" s="9">
        <v>5</v>
      </c>
      <c r="BI1094" s="9">
        <v>5</v>
      </c>
      <c r="BJ1094" s="9">
        <v>1</v>
      </c>
      <c r="BK1094" s="9">
        <v>2</v>
      </c>
      <c r="BL1094" s="9">
        <v>5</v>
      </c>
      <c r="BM1094" s="9" t="s">
        <v>4420</v>
      </c>
      <c r="BN1094" s="9">
        <v>10</v>
      </c>
      <c r="BO1094" s="9">
        <v>2</v>
      </c>
      <c r="BP1094" s="9" t="s">
        <v>4421</v>
      </c>
      <c r="BQ1094" s="9">
        <f t="shared" si="988"/>
        <v>0.6</v>
      </c>
      <c r="BR1094" s="34">
        <f t="shared" ref="BR1094:BS1094" si="1044">BR1072</f>
        <v>0</v>
      </c>
      <c r="BS1094" s="34">
        <f t="shared" si="1044"/>
        <v>0.6</v>
      </c>
      <c r="BT1094" s="9"/>
      <c r="BU1094" s="9"/>
      <c r="BV1094" s="9"/>
      <c r="BW1094" s="9"/>
      <c r="BX1094" s="9"/>
      <c r="BY1094" s="9"/>
      <c r="BZ1094" s="22">
        <f t="shared" si="1026"/>
        <v>0</v>
      </c>
      <c r="CA1094" s="22">
        <f t="shared" si="1027"/>
        <v>3</v>
      </c>
      <c r="CB1094" s="22">
        <f t="shared" si="1028"/>
        <v>0.6</v>
      </c>
      <c r="CC1094" s="22">
        <f t="shared" si="1029"/>
        <v>0</v>
      </c>
      <c r="CD1094" s="22">
        <f t="shared" si="1030"/>
        <v>1</v>
      </c>
      <c r="CK1094" s="23">
        <v>0</v>
      </c>
      <c r="CL1094" s="23">
        <f t="shared" si="1031"/>
        <v>5</v>
      </c>
      <c r="CM1094" s="23">
        <f t="shared" si="1037"/>
        <v>0.76916107119176169</v>
      </c>
      <c r="CN1094" s="23" t="str">
        <f t="shared" si="1038"/>
        <v/>
      </c>
      <c r="CQ1094" s="49">
        <v>3</v>
      </c>
    </row>
    <row r="1095" spans="1:96" ht="11.25" customHeight="1">
      <c r="A1095" s="9">
        <v>10</v>
      </c>
      <c r="B1095" s="9">
        <v>5</v>
      </c>
      <c r="C1095" s="9" t="str">
        <f t="shared" si="989"/>
        <v>6</v>
      </c>
      <c r="D1095" s="10" t="s">
        <v>4224</v>
      </c>
      <c r="E1095" s="9">
        <v>14</v>
      </c>
      <c r="F1095" s="9">
        <v>1</v>
      </c>
      <c r="G1095" s="9">
        <v>0</v>
      </c>
      <c r="H1095" s="9">
        <v>1</v>
      </c>
      <c r="I1095" s="9">
        <v>0</v>
      </c>
      <c r="J1095" s="9">
        <v>0</v>
      </c>
      <c r="K1095" s="11">
        <v>80</v>
      </c>
      <c r="L1095" s="9">
        <v>20</v>
      </c>
      <c r="M1095" s="9">
        <v>0</v>
      </c>
      <c r="N1095" s="9"/>
      <c r="O1095" s="17"/>
      <c r="P1095" s="17">
        <f t="shared" si="1032"/>
        <v>0</v>
      </c>
      <c r="Q1095" s="9">
        <v>19</v>
      </c>
      <c r="R1095" s="9"/>
      <c r="S1095" s="9">
        <v>0</v>
      </c>
      <c r="T1095" s="9">
        <v>39</v>
      </c>
      <c r="U1095" s="9">
        <v>0</v>
      </c>
      <c r="V1095" s="11">
        <v>30</v>
      </c>
      <c r="W1095" s="11">
        <f t="shared" si="1011"/>
        <v>30</v>
      </c>
      <c r="X1095" s="17">
        <f t="shared" si="1039"/>
        <v>0</v>
      </c>
      <c r="Y1095" s="17"/>
      <c r="Z1095" s="9">
        <v>0</v>
      </c>
      <c r="AA1095" s="9"/>
      <c r="AB1095" s="17"/>
      <c r="AC1095" s="17">
        <f t="shared" si="1005"/>
        <v>0</v>
      </c>
      <c r="AD1095" s="17" t="str">
        <f t="shared" si="1024"/>
        <v/>
      </c>
      <c r="AE1095" s="17">
        <v>0</v>
      </c>
      <c r="AF1095" s="17">
        <f t="shared" si="1033"/>
        <v>10</v>
      </c>
      <c r="AG1095" s="17"/>
      <c r="AH1095" s="9">
        <v>31</v>
      </c>
      <c r="AI1095" s="9"/>
      <c r="AJ1095" s="9"/>
      <c r="AK1095" s="9"/>
      <c r="AL1095" s="9">
        <v>0.27368421052631581</v>
      </c>
      <c r="AM1095" s="9"/>
      <c r="AN1095" s="9" t="s">
        <v>2085</v>
      </c>
      <c r="AO1095" s="9"/>
      <c r="AP1095" s="9">
        <v>0.16774193548387095</v>
      </c>
      <c r="AQ1095" s="9">
        <f>+AVERAGE(AL1082:AL1091)</f>
        <v>0.15383221423835233</v>
      </c>
      <c r="AR1095" s="9">
        <f>+AVERAGE(AN1082:AN1091)</f>
        <v>0</v>
      </c>
      <c r="AS1095" s="17">
        <f t="shared" si="1013"/>
        <v>16</v>
      </c>
      <c r="AT1095" s="17">
        <f t="shared" si="1014"/>
        <v>0.4</v>
      </c>
      <c r="AU1095" s="17">
        <f t="shared" si="1041"/>
        <v>0</v>
      </c>
      <c r="AV1095" s="17">
        <f t="shared" si="1042"/>
        <v>0.19166666666666665</v>
      </c>
      <c r="AW1095" s="17"/>
      <c r="AX1095" s="17"/>
      <c r="AY1095" s="17"/>
      <c r="AZ1095" s="17">
        <v>5</v>
      </c>
      <c r="BA1095" s="24">
        <v>0.83333333333333337</v>
      </c>
      <c r="BB1095" s="9">
        <v>20</v>
      </c>
      <c r="BC1095" s="9">
        <v>0</v>
      </c>
      <c r="BD1095" s="9">
        <f t="shared" si="1034"/>
        <v>1</v>
      </c>
      <c r="BE1095" s="9" t="s">
        <v>4419</v>
      </c>
      <c r="BF1095" s="9">
        <f t="shared" si="1035"/>
        <v>0</v>
      </c>
      <c r="BG1095" s="9">
        <v>2</v>
      </c>
      <c r="BH1095" s="9">
        <v>5</v>
      </c>
      <c r="BI1095" s="9">
        <v>5</v>
      </c>
      <c r="BJ1095" s="9">
        <v>1</v>
      </c>
      <c r="BK1095" s="9">
        <v>2</v>
      </c>
      <c r="BL1095" s="9">
        <v>5</v>
      </c>
      <c r="BM1095" s="9" t="s">
        <v>4420</v>
      </c>
      <c r="BN1095" s="9">
        <v>10</v>
      </c>
      <c r="BO1095" s="9">
        <v>2</v>
      </c>
      <c r="BP1095" s="9" t="s">
        <v>4421</v>
      </c>
      <c r="BQ1095" s="9">
        <f t="shared" si="988"/>
        <v>0.6</v>
      </c>
      <c r="BR1095" s="34">
        <f t="shared" ref="BR1095:BS1095" si="1045">BR1073</f>
        <v>0</v>
      </c>
      <c r="BS1095" s="34">
        <f t="shared" si="1045"/>
        <v>0.6</v>
      </c>
      <c r="BT1095" s="9"/>
      <c r="BU1095" s="9"/>
      <c r="BV1095" s="9"/>
      <c r="BW1095" s="9"/>
      <c r="BX1095" s="9"/>
      <c r="BY1095" s="9"/>
      <c r="BZ1095" s="22">
        <f t="shared" si="1026"/>
        <v>0</v>
      </c>
      <c r="CA1095" s="22">
        <f t="shared" si="1027"/>
        <v>4</v>
      </c>
      <c r="CB1095" s="22">
        <f t="shared" si="1028"/>
        <v>0.6</v>
      </c>
      <c r="CC1095" s="22">
        <f t="shared" si="1029"/>
        <v>0</v>
      </c>
      <c r="CD1095" s="22">
        <f t="shared" si="1030"/>
        <v>1</v>
      </c>
      <c r="CK1095" s="23">
        <v>0</v>
      </c>
      <c r="CL1095" s="23">
        <f t="shared" si="1031"/>
        <v>5</v>
      </c>
      <c r="CM1095" s="23">
        <f t="shared" si="1037"/>
        <v>0.76916107119176169</v>
      </c>
      <c r="CN1095" s="23" t="str">
        <f t="shared" si="1038"/>
        <v/>
      </c>
      <c r="CQ1095" s="49">
        <v>6</v>
      </c>
    </row>
    <row r="1096" spans="1:96" ht="11.25" customHeight="1">
      <c r="A1096" s="9">
        <v>10</v>
      </c>
      <c r="B1096" s="9">
        <v>5</v>
      </c>
      <c r="C1096" s="9" t="str">
        <f t="shared" si="989"/>
        <v>6</v>
      </c>
      <c r="D1096" s="10" t="s">
        <v>4224</v>
      </c>
      <c r="E1096" s="9">
        <v>15</v>
      </c>
      <c r="F1096" s="9">
        <v>1</v>
      </c>
      <c r="G1096" s="9">
        <v>0</v>
      </c>
      <c r="H1096" s="9">
        <v>1</v>
      </c>
      <c r="I1096" s="9">
        <v>0</v>
      </c>
      <c r="J1096" s="9">
        <v>0</v>
      </c>
      <c r="K1096" s="11">
        <v>10</v>
      </c>
      <c r="L1096" s="9">
        <v>29</v>
      </c>
      <c r="M1096" s="9">
        <v>0</v>
      </c>
      <c r="N1096" s="9"/>
      <c r="O1096" s="17"/>
      <c r="P1096" s="17">
        <f t="shared" si="1032"/>
        <v>0</v>
      </c>
      <c r="Q1096" s="9">
        <v>26</v>
      </c>
      <c r="R1096" s="9"/>
      <c r="S1096" s="9">
        <v>0</v>
      </c>
      <c r="T1096" s="9">
        <v>55</v>
      </c>
      <c r="U1096" s="9">
        <v>10</v>
      </c>
      <c r="V1096" s="11">
        <v>30</v>
      </c>
      <c r="W1096" s="11">
        <f t="shared" si="1011"/>
        <v>30</v>
      </c>
      <c r="X1096" s="17">
        <f t="shared" si="1039"/>
        <v>10</v>
      </c>
      <c r="Y1096" s="17"/>
      <c r="Z1096" s="9">
        <v>0</v>
      </c>
      <c r="AA1096" s="9"/>
      <c r="AB1096" s="17"/>
      <c r="AC1096" s="17">
        <f t="shared" si="1005"/>
        <v>3</v>
      </c>
      <c r="AD1096" s="17">
        <f t="shared" si="1024"/>
        <v>0</v>
      </c>
      <c r="AE1096" s="17" t="s">
        <v>2085</v>
      </c>
      <c r="AF1096" s="17">
        <f t="shared" si="1033"/>
        <v>10</v>
      </c>
      <c r="AG1096" s="17"/>
      <c r="AH1096" s="9">
        <v>27</v>
      </c>
      <c r="AI1096" s="9"/>
      <c r="AJ1096" s="9"/>
      <c r="AK1096" s="9"/>
      <c r="AL1096" s="9">
        <v>0.29230769230769232</v>
      </c>
      <c r="AM1096" s="9"/>
      <c r="AN1096" s="9">
        <v>0</v>
      </c>
      <c r="AO1096" s="9"/>
      <c r="AP1096" s="9">
        <v>0.23703703703703702</v>
      </c>
      <c r="AQ1096" s="9">
        <f>+AVERAGE(AL1082:AL1091)</f>
        <v>0.15383221423835233</v>
      </c>
      <c r="AR1096" s="9">
        <f>+AVERAGE(AN1082:AN1091)</f>
        <v>0</v>
      </c>
      <c r="AS1096" s="17">
        <f t="shared" si="1013"/>
        <v>19</v>
      </c>
      <c r="AT1096" s="17">
        <f t="shared" si="1014"/>
        <v>0.27368421052631581</v>
      </c>
      <c r="AU1096" s="17" t="str">
        <f t="shared" si="1041"/>
        <v/>
      </c>
      <c r="AV1096" s="17">
        <f t="shared" si="1042"/>
        <v>0.16774193548387095</v>
      </c>
      <c r="AW1096" s="17"/>
      <c r="AX1096" s="17"/>
      <c r="AY1096" s="17"/>
      <c r="AZ1096" s="17">
        <v>5</v>
      </c>
      <c r="BA1096" s="24">
        <v>0.83333333333333337</v>
      </c>
      <c r="BB1096" s="9">
        <v>20</v>
      </c>
      <c r="BC1096" s="9">
        <v>0</v>
      </c>
      <c r="BD1096" s="9">
        <f t="shared" si="1034"/>
        <v>1</v>
      </c>
      <c r="BE1096" s="9" t="s">
        <v>4419</v>
      </c>
      <c r="BF1096" s="9">
        <f t="shared" si="1035"/>
        <v>0</v>
      </c>
      <c r="BG1096" s="9">
        <v>2</v>
      </c>
      <c r="BH1096" s="9">
        <v>5</v>
      </c>
      <c r="BI1096" s="9">
        <v>5</v>
      </c>
      <c r="BJ1096" s="9">
        <v>1</v>
      </c>
      <c r="BK1096" s="9">
        <v>2</v>
      </c>
      <c r="BL1096" s="9">
        <v>5</v>
      </c>
      <c r="BM1096" s="9" t="s">
        <v>4420</v>
      </c>
      <c r="BN1096" s="9">
        <v>10</v>
      </c>
      <c r="BO1096" s="9">
        <v>2</v>
      </c>
      <c r="BP1096" s="9" t="s">
        <v>4421</v>
      </c>
      <c r="BQ1096" s="9">
        <f t="shared" si="988"/>
        <v>0.6</v>
      </c>
      <c r="BR1096" s="34">
        <f t="shared" ref="BR1096:BS1096" si="1046">BR1074</f>
        <v>0</v>
      </c>
      <c r="BS1096" s="34">
        <f t="shared" si="1046"/>
        <v>0.6</v>
      </c>
      <c r="BT1096" s="9"/>
      <c r="BU1096" s="9"/>
      <c r="BV1096" s="9"/>
      <c r="BW1096" s="9"/>
      <c r="BX1096" s="9"/>
      <c r="BY1096" s="9"/>
      <c r="BZ1096" s="22">
        <f t="shared" si="1026"/>
        <v>0</v>
      </c>
      <c r="CA1096" s="22">
        <f t="shared" si="1027"/>
        <v>5</v>
      </c>
      <c r="CB1096" s="22">
        <f t="shared" si="1028"/>
        <v>0.6</v>
      </c>
      <c r="CC1096" s="22">
        <f t="shared" si="1029"/>
        <v>0</v>
      </c>
      <c r="CD1096" s="22">
        <f t="shared" si="1030"/>
        <v>1</v>
      </c>
      <c r="CK1096" s="23" t="s">
        <v>2085</v>
      </c>
      <c r="CL1096" s="23">
        <f t="shared" si="1031"/>
        <v>5</v>
      </c>
      <c r="CM1096" s="23">
        <f t="shared" si="1037"/>
        <v>0.76916107119176169</v>
      </c>
      <c r="CN1096" s="23" t="str">
        <f t="shared" si="1038"/>
        <v/>
      </c>
      <c r="CQ1096" s="49">
        <v>5</v>
      </c>
    </row>
    <row r="1097" spans="1:96" ht="11.25" customHeight="1">
      <c r="A1097" s="9">
        <v>10</v>
      </c>
      <c r="B1097" s="9">
        <v>5</v>
      </c>
      <c r="C1097" s="9" t="str">
        <f t="shared" si="989"/>
        <v>6</v>
      </c>
      <c r="D1097" s="10" t="s">
        <v>4224</v>
      </c>
      <c r="E1097" s="9">
        <v>16</v>
      </c>
      <c r="F1097" s="9">
        <v>1</v>
      </c>
      <c r="G1097" s="9">
        <v>0</v>
      </c>
      <c r="H1097" s="9">
        <v>1</v>
      </c>
      <c r="I1097" s="9">
        <v>0</v>
      </c>
      <c r="J1097" s="9">
        <v>0</v>
      </c>
      <c r="K1097" s="11">
        <v>5</v>
      </c>
      <c r="L1097" s="9">
        <v>50</v>
      </c>
      <c r="M1097" s="9">
        <v>10</v>
      </c>
      <c r="N1097" s="9"/>
      <c r="O1097" s="17"/>
      <c r="P1097" s="17">
        <f t="shared" si="1032"/>
        <v>1</v>
      </c>
      <c r="Q1097" s="9">
        <v>40</v>
      </c>
      <c r="R1097" s="9"/>
      <c r="S1097" s="9">
        <v>0.25</v>
      </c>
      <c r="T1097" s="9">
        <v>90</v>
      </c>
      <c r="U1097" s="9">
        <v>40</v>
      </c>
      <c r="V1097" s="11">
        <v>30</v>
      </c>
      <c r="W1097" s="11">
        <f t="shared" si="1011"/>
        <v>30</v>
      </c>
      <c r="X1097" s="17">
        <f t="shared" si="1039"/>
        <v>30</v>
      </c>
      <c r="Y1097" s="17"/>
      <c r="Z1097" s="9">
        <v>0</v>
      </c>
      <c r="AA1097" s="9"/>
      <c r="AB1097" s="17"/>
      <c r="AC1097" s="17">
        <f t="shared" si="1005"/>
        <v>56</v>
      </c>
      <c r="AD1097" s="17">
        <f t="shared" si="1024"/>
        <v>0</v>
      </c>
      <c r="AE1097" s="17">
        <v>0</v>
      </c>
      <c r="AF1097" s="17">
        <f t="shared" si="1033"/>
        <v>0</v>
      </c>
      <c r="AG1097" s="17"/>
      <c r="AH1097" s="9">
        <v>66</v>
      </c>
      <c r="AI1097" s="9"/>
      <c r="AJ1097" s="9"/>
      <c r="AK1097" s="9"/>
      <c r="AL1097" s="9">
        <v>0.2</v>
      </c>
      <c r="AM1097" s="9"/>
      <c r="AN1097" s="9">
        <v>0</v>
      </c>
      <c r="AO1097" s="9"/>
      <c r="AP1097" s="9">
        <v>0.25454545454545452</v>
      </c>
      <c r="AQ1097" s="9">
        <f>+AVERAGE(AL1082:AL1091)</f>
        <v>0.15383221423835233</v>
      </c>
      <c r="AR1097" s="9">
        <f>+AVERAGE(AN1082:AN1091)</f>
        <v>0</v>
      </c>
      <c r="AS1097" s="17">
        <f t="shared" si="1013"/>
        <v>26</v>
      </c>
      <c r="AT1097" s="17">
        <f t="shared" si="1014"/>
        <v>0.29230769230769232</v>
      </c>
      <c r="AU1097" s="17">
        <f t="shared" si="1041"/>
        <v>0</v>
      </c>
      <c r="AV1097" s="17">
        <f t="shared" si="1042"/>
        <v>0.23703703703703702</v>
      </c>
      <c r="AW1097" s="17"/>
      <c r="AX1097" s="17"/>
      <c r="AY1097" s="17"/>
      <c r="AZ1097" s="17">
        <v>5</v>
      </c>
      <c r="BA1097" s="24">
        <v>0.83333333333333337</v>
      </c>
      <c r="BB1097" s="9">
        <v>20</v>
      </c>
      <c r="BC1097" s="9">
        <v>0</v>
      </c>
      <c r="BD1097" s="9">
        <f t="shared" si="1034"/>
        <v>1</v>
      </c>
      <c r="BE1097" s="9" t="s">
        <v>4419</v>
      </c>
      <c r="BF1097" s="9">
        <f t="shared" si="1035"/>
        <v>0</v>
      </c>
      <c r="BG1097" s="9">
        <v>2</v>
      </c>
      <c r="BH1097" s="9">
        <v>5</v>
      </c>
      <c r="BI1097" s="9">
        <v>5</v>
      </c>
      <c r="BJ1097" s="9">
        <v>1</v>
      </c>
      <c r="BK1097" s="9">
        <v>2</v>
      </c>
      <c r="BL1097" s="9">
        <v>5</v>
      </c>
      <c r="BM1097" s="9" t="s">
        <v>4420</v>
      </c>
      <c r="BN1097" s="9">
        <v>10</v>
      </c>
      <c r="BO1097" s="9">
        <v>2</v>
      </c>
      <c r="BP1097" s="9" t="s">
        <v>4421</v>
      </c>
      <c r="BQ1097" s="9">
        <f t="shared" si="988"/>
        <v>0.6</v>
      </c>
      <c r="BR1097" s="34">
        <f t="shared" ref="BR1097:BS1097" si="1047">BR1075</f>
        <v>0</v>
      </c>
      <c r="BS1097" s="34">
        <f t="shared" si="1047"/>
        <v>0.6</v>
      </c>
      <c r="BT1097" s="9"/>
      <c r="BU1097" s="9"/>
      <c r="BV1097" s="9"/>
      <c r="BW1097" s="9"/>
      <c r="BX1097" s="9"/>
      <c r="BY1097" s="9"/>
      <c r="BZ1097" s="22">
        <f t="shared" si="1026"/>
        <v>0</v>
      </c>
      <c r="CA1097" s="22">
        <f t="shared" si="1027"/>
        <v>6</v>
      </c>
      <c r="CB1097" s="22">
        <f t="shared" si="1028"/>
        <v>0.6</v>
      </c>
      <c r="CC1097" s="22">
        <f t="shared" si="1029"/>
        <v>0</v>
      </c>
      <c r="CD1097" s="22">
        <f t="shared" si="1030"/>
        <v>1</v>
      </c>
      <c r="CK1097" s="23">
        <v>0</v>
      </c>
      <c r="CL1097" s="23">
        <f t="shared" si="1031"/>
        <v>5</v>
      </c>
      <c r="CM1097" s="23">
        <f t="shared" si="1037"/>
        <v>0.76916107119176169</v>
      </c>
      <c r="CN1097" s="23" t="str">
        <f t="shared" si="1038"/>
        <v/>
      </c>
      <c r="CQ1097" s="49">
        <v>6</v>
      </c>
    </row>
    <row r="1098" spans="1:96" ht="11.25" customHeight="1">
      <c r="A1098" s="9">
        <v>10</v>
      </c>
      <c r="B1098" s="9">
        <v>5</v>
      </c>
      <c r="C1098" s="9" t="str">
        <f t="shared" si="989"/>
        <v>6</v>
      </c>
      <c r="D1098" s="10" t="s">
        <v>4224</v>
      </c>
      <c r="E1098" s="9">
        <v>17</v>
      </c>
      <c r="F1098" s="9">
        <v>1</v>
      </c>
      <c r="G1098" s="9">
        <v>0</v>
      </c>
      <c r="H1098" s="9">
        <v>1</v>
      </c>
      <c r="I1098" s="9">
        <v>0</v>
      </c>
      <c r="J1098" s="9">
        <v>0</v>
      </c>
      <c r="K1098" s="11">
        <v>10</v>
      </c>
      <c r="L1098" s="9">
        <v>80</v>
      </c>
      <c r="M1098" s="9">
        <v>0</v>
      </c>
      <c r="N1098" s="9"/>
      <c r="O1098" s="17"/>
      <c r="P1098" s="17">
        <f t="shared" si="1032"/>
        <v>0</v>
      </c>
      <c r="Q1098" s="9">
        <v>19</v>
      </c>
      <c r="R1098" s="9"/>
      <c r="S1098" s="9">
        <v>0</v>
      </c>
      <c r="T1098" s="9">
        <v>99</v>
      </c>
      <c r="U1098" s="9">
        <v>40</v>
      </c>
      <c r="V1098" s="11">
        <v>30</v>
      </c>
      <c r="W1098" s="11">
        <f t="shared" si="1011"/>
        <v>30</v>
      </c>
      <c r="X1098" s="17">
        <f t="shared" si="1039"/>
        <v>30</v>
      </c>
      <c r="Y1098" s="17"/>
      <c r="Z1098" s="9">
        <v>0</v>
      </c>
      <c r="AA1098" s="9"/>
      <c r="AB1098" s="17"/>
      <c r="AC1098" s="17">
        <f t="shared" si="1005"/>
        <v>58</v>
      </c>
      <c r="AD1098" s="17">
        <f t="shared" si="1024"/>
        <v>0</v>
      </c>
      <c r="AE1098" s="17">
        <v>0</v>
      </c>
      <c r="AF1098" s="17">
        <f t="shared" si="1033"/>
        <v>10</v>
      </c>
      <c r="AG1098" s="17"/>
      <c r="AH1098" s="9">
        <v>89</v>
      </c>
      <c r="AI1098" s="9"/>
      <c r="AJ1098" s="9"/>
      <c r="AK1098" s="9"/>
      <c r="AL1098" s="9">
        <v>0.27368421052631575</v>
      </c>
      <c r="AM1098" s="9"/>
      <c r="AN1098" s="9">
        <v>0</v>
      </c>
      <c r="AO1098" s="9"/>
      <c r="AP1098" s="9">
        <v>0.2382022471910113</v>
      </c>
      <c r="AQ1098" s="9">
        <f>+AVERAGE(AL1082:AL1091)</f>
        <v>0.15383221423835233</v>
      </c>
      <c r="AR1098" s="9">
        <f>+AVERAGE(AN1082:AN1091)</f>
        <v>0</v>
      </c>
      <c r="AS1098" s="17">
        <f t="shared" si="1013"/>
        <v>40</v>
      </c>
      <c r="AT1098" s="17">
        <f t="shared" si="1014"/>
        <v>0.2</v>
      </c>
      <c r="AU1098" s="17">
        <f t="shared" si="1041"/>
        <v>0</v>
      </c>
      <c r="AV1098" s="17">
        <f t="shared" si="1042"/>
        <v>0.25454545454545452</v>
      </c>
      <c r="AW1098" s="17"/>
      <c r="AX1098" s="17"/>
      <c r="AY1098" s="17"/>
      <c r="AZ1098" s="17">
        <v>5</v>
      </c>
      <c r="BA1098" s="24">
        <v>0.83333333333333337</v>
      </c>
      <c r="BB1098" s="9">
        <v>20</v>
      </c>
      <c r="BC1098" s="9">
        <v>0</v>
      </c>
      <c r="BD1098" s="9">
        <f t="shared" si="1034"/>
        <v>1</v>
      </c>
      <c r="BE1098" s="9" t="s">
        <v>4419</v>
      </c>
      <c r="BF1098" s="9">
        <f t="shared" si="1035"/>
        <v>0</v>
      </c>
      <c r="BG1098" s="9">
        <v>2</v>
      </c>
      <c r="BH1098" s="9">
        <v>5</v>
      </c>
      <c r="BI1098" s="9">
        <v>5</v>
      </c>
      <c r="BJ1098" s="9">
        <v>1</v>
      </c>
      <c r="BK1098" s="9">
        <v>2</v>
      </c>
      <c r="BL1098" s="9">
        <v>5</v>
      </c>
      <c r="BM1098" s="9" t="s">
        <v>4420</v>
      </c>
      <c r="BN1098" s="9">
        <v>10</v>
      </c>
      <c r="BO1098" s="9">
        <v>2</v>
      </c>
      <c r="BP1098" s="9" t="s">
        <v>4421</v>
      </c>
      <c r="BQ1098" s="9">
        <f t="shared" si="988"/>
        <v>0.6</v>
      </c>
      <c r="BR1098" s="34">
        <f t="shared" ref="BR1098:BS1098" si="1048">BR1076</f>
        <v>0</v>
      </c>
      <c r="BS1098" s="34">
        <f t="shared" si="1048"/>
        <v>0.6</v>
      </c>
      <c r="BT1098" s="9"/>
      <c r="BU1098" s="9"/>
      <c r="BV1098" s="9"/>
      <c r="BW1098" s="9"/>
      <c r="BX1098" s="9"/>
      <c r="BY1098" s="9"/>
      <c r="BZ1098" s="22">
        <f t="shared" si="1026"/>
        <v>0</v>
      </c>
      <c r="CA1098" s="22">
        <f t="shared" si="1027"/>
        <v>7</v>
      </c>
      <c r="CB1098" s="22">
        <f t="shared" si="1028"/>
        <v>0.6</v>
      </c>
      <c r="CC1098" s="22">
        <f t="shared" si="1029"/>
        <v>0</v>
      </c>
      <c r="CD1098" s="22">
        <f t="shared" si="1030"/>
        <v>1</v>
      </c>
      <c r="CK1098" s="23">
        <v>0</v>
      </c>
      <c r="CL1098" s="23">
        <f t="shared" si="1031"/>
        <v>5</v>
      </c>
      <c r="CM1098" s="23">
        <f t="shared" si="1037"/>
        <v>0.76916107119176169</v>
      </c>
      <c r="CN1098" s="23" t="str">
        <f t="shared" si="1038"/>
        <v/>
      </c>
      <c r="CQ1098" s="49">
        <v>4</v>
      </c>
    </row>
    <row r="1099" spans="1:96" ht="11.25" customHeight="1">
      <c r="A1099" s="9">
        <v>10</v>
      </c>
      <c r="B1099" s="9">
        <v>5</v>
      </c>
      <c r="C1099" s="9" t="str">
        <f t="shared" si="989"/>
        <v>6</v>
      </c>
      <c r="D1099" s="10" t="s">
        <v>4224</v>
      </c>
      <c r="E1099" s="9">
        <v>18</v>
      </c>
      <c r="F1099" s="9">
        <v>1</v>
      </c>
      <c r="G1099" s="9">
        <v>0</v>
      </c>
      <c r="H1099" s="9">
        <v>1</v>
      </c>
      <c r="I1099" s="9">
        <v>0</v>
      </c>
      <c r="J1099" s="9">
        <v>0</v>
      </c>
      <c r="K1099" s="11">
        <v>80</v>
      </c>
      <c r="L1099" s="9">
        <v>19</v>
      </c>
      <c r="M1099" s="9">
        <v>0</v>
      </c>
      <c r="N1099" s="9"/>
      <c r="O1099" s="17"/>
      <c r="P1099" s="17">
        <f t="shared" si="1032"/>
        <v>0</v>
      </c>
      <c r="Q1099" s="9">
        <v>30</v>
      </c>
      <c r="R1099" s="9"/>
      <c r="S1099" s="9">
        <v>0</v>
      </c>
      <c r="T1099" s="9">
        <v>49</v>
      </c>
      <c r="U1099" s="9">
        <v>5</v>
      </c>
      <c r="V1099" s="11">
        <v>30</v>
      </c>
      <c r="W1099" s="11">
        <f t="shared" si="1011"/>
        <v>30</v>
      </c>
      <c r="X1099" s="17">
        <f t="shared" si="1039"/>
        <v>5</v>
      </c>
      <c r="Y1099" s="17"/>
      <c r="Z1099" s="9">
        <v>0</v>
      </c>
      <c r="AA1099" s="9"/>
      <c r="AB1099" s="17"/>
      <c r="AC1099" s="17">
        <f t="shared" si="1005"/>
        <v>1</v>
      </c>
      <c r="AD1099" s="17">
        <f t="shared" si="1024"/>
        <v>0</v>
      </c>
      <c r="AE1099" s="17">
        <v>0</v>
      </c>
      <c r="AF1099" s="17">
        <f t="shared" si="1033"/>
        <v>10</v>
      </c>
      <c r="AG1099" s="17"/>
      <c r="AH1099" s="9">
        <v>21</v>
      </c>
      <c r="AI1099" s="9"/>
      <c r="AJ1099" s="9"/>
      <c r="AK1099" s="9"/>
      <c r="AL1099" s="9">
        <v>0.39999999999999997</v>
      </c>
      <c r="AM1099" s="9"/>
      <c r="AN1099" s="9">
        <v>0</v>
      </c>
      <c r="AO1099" s="9"/>
      <c r="AP1099" s="9">
        <v>0.57142857142857151</v>
      </c>
      <c r="AQ1099" s="9">
        <f>+AVERAGE(AL1082:AL1091)</f>
        <v>0.15383221423835233</v>
      </c>
      <c r="AR1099" s="9">
        <f>+AVERAGE(AN1082:AN1091)</f>
        <v>0</v>
      </c>
      <c r="AS1099" s="17">
        <f t="shared" si="1013"/>
        <v>19</v>
      </c>
      <c r="AT1099" s="17">
        <f t="shared" si="1014"/>
        <v>0.27368421052631575</v>
      </c>
      <c r="AU1099" s="17">
        <f t="shared" si="1041"/>
        <v>0</v>
      </c>
      <c r="AV1099" s="17">
        <f t="shared" si="1042"/>
        <v>0.2382022471910113</v>
      </c>
      <c r="AW1099" s="17"/>
      <c r="AX1099" s="17"/>
      <c r="AY1099" s="17"/>
      <c r="AZ1099" s="17">
        <v>5</v>
      </c>
      <c r="BA1099" s="24">
        <v>0.83333333333333337</v>
      </c>
      <c r="BB1099" s="9">
        <v>20</v>
      </c>
      <c r="BC1099" s="9">
        <v>0</v>
      </c>
      <c r="BD1099" s="9">
        <f t="shared" si="1034"/>
        <v>1</v>
      </c>
      <c r="BE1099" s="9" t="s">
        <v>4419</v>
      </c>
      <c r="BF1099" s="9">
        <f t="shared" si="1035"/>
        <v>0</v>
      </c>
      <c r="BG1099" s="9">
        <v>2</v>
      </c>
      <c r="BH1099" s="9">
        <v>5</v>
      </c>
      <c r="BI1099" s="9">
        <v>5</v>
      </c>
      <c r="BJ1099" s="9">
        <v>1</v>
      </c>
      <c r="BK1099" s="9">
        <v>2</v>
      </c>
      <c r="BL1099" s="9">
        <v>5</v>
      </c>
      <c r="BM1099" s="9" t="s">
        <v>4420</v>
      </c>
      <c r="BN1099" s="9">
        <v>10</v>
      </c>
      <c r="BO1099" s="9">
        <v>2</v>
      </c>
      <c r="BP1099" s="9" t="s">
        <v>4421</v>
      </c>
      <c r="BQ1099" s="9">
        <f t="shared" si="988"/>
        <v>0.6</v>
      </c>
      <c r="BR1099" s="34">
        <f t="shared" ref="BR1099:BS1099" si="1049">BR1077</f>
        <v>0</v>
      </c>
      <c r="BS1099" s="34">
        <f t="shared" si="1049"/>
        <v>0.6</v>
      </c>
      <c r="BT1099" s="9"/>
      <c r="BU1099" s="9"/>
      <c r="BV1099" s="9"/>
      <c r="BW1099" s="9"/>
      <c r="BX1099" s="9"/>
      <c r="BY1099" s="9"/>
      <c r="BZ1099" s="22">
        <f t="shared" si="1026"/>
        <v>0</v>
      </c>
      <c r="CA1099" s="22">
        <f t="shared" si="1027"/>
        <v>8</v>
      </c>
      <c r="CB1099" s="22">
        <f t="shared" si="1028"/>
        <v>0.6</v>
      </c>
      <c r="CC1099" s="22">
        <f t="shared" si="1029"/>
        <v>0</v>
      </c>
      <c r="CD1099" s="22">
        <f t="shared" si="1030"/>
        <v>1</v>
      </c>
      <c r="CK1099" s="23">
        <v>0</v>
      </c>
      <c r="CL1099" s="23">
        <f t="shared" si="1031"/>
        <v>5</v>
      </c>
      <c r="CM1099" s="23">
        <f t="shared" si="1037"/>
        <v>0.76916107119176169</v>
      </c>
      <c r="CN1099" s="23" t="str">
        <f t="shared" si="1038"/>
        <v/>
      </c>
      <c r="CQ1099" s="49">
        <v>2</v>
      </c>
    </row>
    <row r="1100" spans="1:96" ht="11.25" customHeight="1">
      <c r="A1100" s="9">
        <v>10</v>
      </c>
      <c r="B1100" s="9">
        <v>5</v>
      </c>
      <c r="C1100" s="9" t="str">
        <f t="shared" si="989"/>
        <v>6</v>
      </c>
      <c r="D1100" s="10" t="s">
        <v>4224</v>
      </c>
      <c r="E1100" s="9">
        <v>19</v>
      </c>
      <c r="F1100" s="9">
        <v>1</v>
      </c>
      <c r="G1100" s="9">
        <v>0</v>
      </c>
      <c r="H1100" s="9">
        <v>1</v>
      </c>
      <c r="I1100" s="9">
        <v>0</v>
      </c>
      <c r="J1100" s="9">
        <v>0</v>
      </c>
      <c r="K1100" s="11">
        <v>10</v>
      </c>
      <c r="L1100" s="9">
        <v>39</v>
      </c>
      <c r="M1100" s="9">
        <v>5</v>
      </c>
      <c r="N1100" s="9"/>
      <c r="O1100" s="17"/>
      <c r="P1100" s="17">
        <f t="shared" si="1032"/>
        <v>2</v>
      </c>
      <c r="Q1100" s="9">
        <v>40</v>
      </c>
      <c r="R1100" s="9"/>
      <c r="S1100" s="9">
        <v>0.125</v>
      </c>
      <c r="T1100" s="9">
        <v>79</v>
      </c>
      <c r="U1100" s="9">
        <v>35</v>
      </c>
      <c r="V1100" s="11">
        <v>30</v>
      </c>
      <c r="W1100" s="11">
        <f t="shared" si="1011"/>
        <v>30</v>
      </c>
      <c r="X1100" s="17">
        <f t="shared" si="1039"/>
        <v>30</v>
      </c>
      <c r="Y1100" s="17"/>
      <c r="Z1100" s="9">
        <v>0</v>
      </c>
      <c r="AA1100" s="9"/>
      <c r="AB1100" s="17"/>
      <c r="AC1100" s="17">
        <f t="shared" si="1005"/>
        <v>56</v>
      </c>
      <c r="AD1100" s="17">
        <f t="shared" si="1024"/>
        <v>0</v>
      </c>
      <c r="AE1100" s="17">
        <v>0</v>
      </c>
      <c r="AF1100" s="17">
        <f t="shared" si="1033"/>
        <v>5</v>
      </c>
      <c r="AG1100" s="17"/>
      <c r="AH1100" s="9">
        <v>66</v>
      </c>
      <c r="AI1100" s="9"/>
      <c r="AJ1100" s="9"/>
      <c r="AK1100" s="9"/>
      <c r="AL1100" s="9">
        <v>0.15</v>
      </c>
      <c r="AM1100" s="9"/>
      <c r="AN1100" s="9">
        <v>0</v>
      </c>
      <c r="AO1100" s="9"/>
      <c r="AP1100" s="9">
        <v>0.25454545454545457</v>
      </c>
      <c r="AQ1100" s="9">
        <f>+AVERAGE(AL1082:AL1091)</f>
        <v>0.15383221423835233</v>
      </c>
      <c r="AR1100" s="9">
        <f>+AVERAGE(AN1082:AN1091)</f>
        <v>0</v>
      </c>
      <c r="AS1100" s="17">
        <f t="shared" si="1013"/>
        <v>30</v>
      </c>
      <c r="AT1100" s="17">
        <f t="shared" si="1014"/>
        <v>0.39999999999999997</v>
      </c>
      <c r="AU1100" s="17">
        <f t="shared" si="1041"/>
        <v>0</v>
      </c>
      <c r="AV1100" s="17">
        <f t="shared" si="1042"/>
        <v>0.57142857142857151</v>
      </c>
      <c r="AW1100" s="17"/>
      <c r="AX1100" s="17"/>
      <c r="AY1100" s="17"/>
      <c r="AZ1100" s="17">
        <v>5</v>
      </c>
      <c r="BA1100" s="24">
        <v>0.83333333333333337</v>
      </c>
      <c r="BB1100" s="9">
        <v>20</v>
      </c>
      <c r="BC1100" s="9">
        <v>0</v>
      </c>
      <c r="BD1100" s="9">
        <f t="shared" si="1034"/>
        <v>1</v>
      </c>
      <c r="BE1100" s="9" t="s">
        <v>4419</v>
      </c>
      <c r="BF1100" s="9">
        <f t="shared" si="1035"/>
        <v>0</v>
      </c>
      <c r="BG1100" s="9">
        <v>2</v>
      </c>
      <c r="BH1100" s="9">
        <v>5</v>
      </c>
      <c r="BI1100" s="9">
        <v>5</v>
      </c>
      <c r="BJ1100" s="9">
        <v>1</v>
      </c>
      <c r="BK1100" s="9">
        <v>2</v>
      </c>
      <c r="BL1100" s="9">
        <v>5</v>
      </c>
      <c r="BM1100" s="9" t="s">
        <v>4420</v>
      </c>
      <c r="BN1100" s="9">
        <v>10</v>
      </c>
      <c r="BO1100" s="9">
        <v>2</v>
      </c>
      <c r="BP1100" s="9" t="s">
        <v>4421</v>
      </c>
      <c r="BQ1100" s="9">
        <f t="shared" si="988"/>
        <v>0.6</v>
      </c>
      <c r="BR1100" s="34">
        <f t="shared" ref="BR1100:BS1100" si="1050">BR1078</f>
        <v>0</v>
      </c>
      <c r="BS1100" s="34">
        <f t="shared" si="1050"/>
        <v>0.6</v>
      </c>
      <c r="BT1100" s="9"/>
      <c r="BU1100" s="9"/>
      <c r="BV1100" s="9"/>
      <c r="BW1100" s="9"/>
      <c r="BX1100" s="9"/>
      <c r="BY1100" s="9"/>
      <c r="BZ1100" s="22">
        <f t="shared" si="1026"/>
        <v>0</v>
      </c>
      <c r="CA1100" s="22">
        <f t="shared" si="1027"/>
        <v>9</v>
      </c>
      <c r="CB1100" s="22">
        <f t="shared" si="1028"/>
        <v>0.6</v>
      </c>
      <c r="CC1100" s="22">
        <f t="shared" si="1029"/>
        <v>0</v>
      </c>
      <c r="CD1100" s="22">
        <f t="shared" si="1030"/>
        <v>1</v>
      </c>
      <c r="CK1100" s="23">
        <v>0</v>
      </c>
      <c r="CL1100" s="23">
        <f t="shared" si="1031"/>
        <v>5</v>
      </c>
      <c r="CM1100" s="23">
        <f t="shared" si="1037"/>
        <v>0.76916107119176169</v>
      </c>
      <c r="CN1100" s="23" t="str">
        <f t="shared" si="1038"/>
        <v/>
      </c>
      <c r="CQ1100" s="49">
        <v>2</v>
      </c>
    </row>
    <row r="1101" spans="1:96" ht="11.25" customHeight="1">
      <c r="A1101" s="9">
        <v>10</v>
      </c>
      <c r="B1101" s="9">
        <v>5</v>
      </c>
      <c r="C1101" s="9" t="str">
        <f t="shared" si="989"/>
        <v>6</v>
      </c>
      <c r="D1101" s="10" t="s">
        <v>4224</v>
      </c>
      <c r="E1101" s="9">
        <v>20</v>
      </c>
      <c r="F1101" s="9">
        <v>1</v>
      </c>
      <c r="G1101" s="9">
        <v>0</v>
      </c>
      <c r="H1101" s="9">
        <v>1</v>
      </c>
      <c r="I1101" s="9">
        <v>0</v>
      </c>
      <c r="J1101" s="9">
        <v>0</v>
      </c>
      <c r="K1101" s="11">
        <v>10</v>
      </c>
      <c r="L1101" s="9">
        <v>69</v>
      </c>
      <c r="M1101" s="9">
        <v>0</v>
      </c>
      <c r="N1101" s="17">
        <f>SUM(M1092:M1101)</f>
        <v>15</v>
      </c>
      <c r="O1101" s="17"/>
      <c r="P1101" s="17">
        <f t="shared" si="1032"/>
        <v>0</v>
      </c>
      <c r="Q1101" s="9">
        <v>19</v>
      </c>
      <c r="R1101" s="9"/>
      <c r="S1101" s="9">
        <v>0</v>
      </c>
      <c r="T1101" s="9">
        <v>88</v>
      </c>
      <c r="U1101" s="9">
        <v>40</v>
      </c>
      <c r="V1101" s="11">
        <v>30</v>
      </c>
      <c r="W1101" s="11">
        <f t="shared" si="1011"/>
        <v>30</v>
      </c>
      <c r="X1101" s="17">
        <f t="shared" si="1039"/>
        <v>30</v>
      </c>
      <c r="Y1101" s="17"/>
      <c r="Z1101" s="9">
        <v>0</v>
      </c>
      <c r="AA1101" s="17">
        <f>SUM(Z1092:Z1101)</f>
        <v>0</v>
      </c>
      <c r="AB1101" s="17"/>
      <c r="AC1101" s="17">
        <f t="shared" si="1005"/>
        <v>57</v>
      </c>
      <c r="AD1101" s="17">
        <f t="shared" si="1024"/>
        <v>0</v>
      </c>
      <c r="AE1101" s="17">
        <v>0</v>
      </c>
      <c r="AF1101" s="17">
        <f t="shared" si="1033"/>
        <v>10</v>
      </c>
      <c r="AG1101" s="17">
        <f>+SUM(AF1092:AF1101)</f>
        <v>85</v>
      </c>
      <c r="AH1101" s="9">
        <v>88</v>
      </c>
      <c r="AI1101" s="9"/>
      <c r="AJ1101" s="9"/>
      <c r="AK1101" s="9"/>
      <c r="AL1101" s="9">
        <v>0.4210526315789474</v>
      </c>
      <c r="AM1101" s="9"/>
      <c r="AN1101" s="9">
        <v>0</v>
      </c>
      <c r="AO1101" s="9"/>
      <c r="AP1101" s="9">
        <v>0.17727272727272725</v>
      </c>
      <c r="AQ1101" s="9">
        <f>+AVERAGE(AL1082:AL1091)</f>
        <v>0.15383221423835233</v>
      </c>
      <c r="AR1101" s="9">
        <f>+AVERAGE(AN1082:AN1091)</f>
        <v>0</v>
      </c>
      <c r="AS1101" s="17">
        <f t="shared" si="1013"/>
        <v>40</v>
      </c>
      <c r="AT1101" s="17">
        <f t="shared" si="1014"/>
        <v>0.15</v>
      </c>
      <c r="AU1101" s="17">
        <f t="shared" si="1041"/>
        <v>0</v>
      </c>
      <c r="AV1101" s="17">
        <f t="shared" si="1042"/>
        <v>0.25454545454545457</v>
      </c>
      <c r="AW1101" s="17"/>
      <c r="AX1101" s="17"/>
      <c r="AY1101" s="17"/>
      <c r="AZ1101" s="17">
        <v>5</v>
      </c>
      <c r="BA1101" s="24">
        <v>0.83333333333333337</v>
      </c>
      <c r="BB1101" s="9">
        <v>20</v>
      </c>
      <c r="BC1101" s="9">
        <v>0</v>
      </c>
      <c r="BD1101" s="9">
        <f t="shared" si="1034"/>
        <v>1</v>
      </c>
      <c r="BE1101" s="9" t="s">
        <v>4419</v>
      </c>
      <c r="BF1101" s="9">
        <f t="shared" si="1035"/>
        <v>0</v>
      </c>
      <c r="BG1101" s="9">
        <v>2</v>
      </c>
      <c r="BH1101" s="9">
        <v>5</v>
      </c>
      <c r="BI1101" s="9">
        <v>5</v>
      </c>
      <c r="BJ1101" s="9">
        <v>1</v>
      </c>
      <c r="BK1101" s="9">
        <v>2</v>
      </c>
      <c r="BL1101" s="9">
        <v>5</v>
      </c>
      <c r="BM1101" s="9" t="s">
        <v>4420</v>
      </c>
      <c r="BN1101" s="9">
        <v>10</v>
      </c>
      <c r="BO1101" s="9">
        <v>2</v>
      </c>
      <c r="BP1101" s="9" t="s">
        <v>4421</v>
      </c>
      <c r="BQ1101" s="9">
        <f t="shared" si="988"/>
        <v>0.6</v>
      </c>
      <c r="BR1101" s="34">
        <f t="shared" ref="BR1101:BS1101" si="1051">BR1079</f>
        <v>0</v>
      </c>
      <c r="BS1101" s="34">
        <f t="shared" si="1051"/>
        <v>0.6</v>
      </c>
      <c r="BT1101" s="9"/>
      <c r="BU1101" s="9"/>
      <c r="BV1101" s="9"/>
      <c r="BW1101" s="9">
        <f>SUM(AF1092:AF1101)</f>
        <v>85</v>
      </c>
      <c r="BX1101" s="9"/>
      <c r="BY1101" s="9">
        <f t="shared" ref="BY1101" si="1052">SUM(BW1091,BW1101)</f>
        <v>157</v>
      </c>
      <c r="BZ1101" s="22">
        <f t="shared" si="1026"/>
        <v>0</v>
      </c>
      <c r="CA1101" s="22">
        <f t="shared" si="1027"/>
        <v>10</v>
      </c>
      <c r="CB1101" s="22">
        <f t="shared" si="1028"/>
        <v>0.6</v>
      </c>
      <c r="CC1101" s="22">
        <f t="shared" si="1029"/>
        <v>0</v>
      </c>
      <c r="CD1101" s="22">
        <f t="shared" si="1030"/>
        <v>1</v>
      </c>
      <c r="CK1101" s="23">
        <v>0</v>
      </c>
      <c r="CL1101" s="23">
        <f t="shared" si="1031"/>
        <v>5</v>
      </c>
      <c r="CM1101" s="23">
        <f t="shared" si="1037"/>
        <v>0.76916107119176169</v>
      </c>
      <c r="CN1101" s="23" t="str">
        <f t="shared" si="1038"/>
        <v/>
      </c>
      <c r="CQ1101" s="49">
        <v>2</v>
      </c>
    </row>
    <row r="1102" spans="1:96" ht="11.25" customHeight="1">
      <c r="A1102" s="9">
        <v>11</v>
      </c>
      <c r="B1102" s="9">
        <v>1</v>
      </c>
      <c r="C1102" s="9" t="str">
        <f t="shared" si="989"/>
        <v>19</v>
      </c>
      <c r="D1102" s="10" t="s">
        <v>4225</v>
      </c>
      <c r="E1102" s="9">
        <v>-2</v>
      </c>
      <c r="F1102" s="9">
        <v>1</v>
      </c>
      <c r="G1102" s="9">
        <v>0</v>
      </c>
      <c r="H1102" s="9">
        <v>0</v>
      </c>
      <c r="I1102" s="9">
        <v>0</v>
      </c>
      <c r="J1102" s="9">
        <v>0</v>
      </c>
      <c r="K1102" s="11">
        <v>25</v>
      </c>
      <c r="L1102" s="9">
        <v>50</v>
      </c>
      <c r="M1102" s="9">
        <v>8</v>
      </c>
      <c r="N1102" s="9"/>
      <c r="O1102" s="17"/>
      <c r="P1102" s="17">
        <f t="shared" si="1032"/>
        <v>1</v>
      </c>
      <c r="Q1102" s="9">
        <v>31</v>
      </c>
      <c r="R1102" s="9"/>
      <c r="S1102" s="9">
        <v>0.25806451612903225</v>
      </c>
      <c r="T1102" s="9">
        <v>81</v>
      </c>
      <c r="U1102" s="9">
        <v>40</v>
      </c>
      <c r="V1102" s="11">
        <v>30</v>
      </c>
      <c r="W1102" s="18"/>
      <c r="X1102" s="17">
        <f t="shared" si="1039"/>
        <v>30</v>
      </c>
      <c r="Y1102" s="17"/>
      <c r="Z1102" s="9">
        <v>0</v>
      </c>
      <c r="AA1102" s="9"/>
      <c r="AB1102" s="17"/>
      <c r="AC1102" s="17">
        <f>+Z1102+Z1124+Z1146+Z1168+Z1190</f>
        <v>0</v>
      </c>
      <c r="AD1102" s="17" t="str">
        <f t="shared" si="1024"/>
        <v/>
      </c>
      <c r="AE1102" s="17"/>
      <c r="AF1102" s="17">
        <f t="shared" si="1033"/>
        <v>2</v>
      </c>
      <c r="AG1102" s="17"/>
      <c r="AH1102" s="9">
        <v>19</v>
      </c>
      <c r="AI1102" s="9"/>
      <c r="AJ1102" s="9"/>
      <c r="AK1102" s="9"/>
      <c r="AL1102" s="9">
        <v>0.15483870967741933</v>
      </c>
      <c r="AM1102" s="9"/>
      <c r="AN1102" s="9" t="s">
        <v>2085</v>
      </c>
      <c r="AO1102" s="9"/>
      <c r="AP1102" s="9">
        <v>0.25263157894736843</v>
      </c>
      <c r="AQ1102" s="22"/>
      <c r="AR1102" s="22"/>
      <c r="AS1102" s="17"/>
      <c r="AT1102" s="17"/>
      <c r="AU1102" s="17"/>
      <c r="AV1102" s="17"/>
      <c r="AW1102" s="17"/>
      <c r="AX1102" s="17"/>
      <c r="AY1102" s="17"/>
      <c r="AZ1102" s="35"/>
      <c r="BA1102" s="36"/>
      <c r="BB1102" s="9">
        <v>20</v>
      </c>
      <c r="BC1102" s="9">
        <v>1</v>
      </c>
      <c r="BD1102" s="9">
        <f t="shared" si="1034"/>
        <v>0</v>
      </c>
      <c r="BE1102" s="9" t="s">
        <v>4422</v>
      </c>
      <c r="BF1102" s="9">
        <f t="shared" si="1035"/>
        <v>0</v>
      </c>
      <c r="BG1102" s="9">
        <v>3</v>
      </c>
      <c r="BH1102" s="9">
        <v>4</v>
      </c>
      <c r="BI1102" s="9">
        <v>5</v>
      </c>
      <c r="BJ1102" s="9">
        <v>1</v>
      </c>
      <c r="BK1102" s="9">
        <v>2</v>
      </c>
      <c r="BL1102" s="9">
        <v>4</v>
      </c>
      <c r="BM1102" s="9">
        <v>4</v>
      </c>
      <c r="BN1102" s="9">
        <v>30</v>
      </c>
      <c r="BO1102" s="9">
        <v>0</v>
      </c>
      <c r="BP1102" s="9" t="s">
        <v>4423</v>
      </c>
      <c r="BQ1102" s="22">
        <v>0.4</v>
      </c>
      <c r="BR1102" s="22"/>
      <c r="BS1102" s="34"/>
      <c r="BT1102" s="22"/>
      <c r="BU1102" s="22"/>
      <c r="BV1102" s="22"/>
      <c r="BW1102" s="22"/>
      <c r="BX1102" s="22"/>
      <c r="BY1102" s="22"/>
      <c r="BZ1102" s="22">
        <f t="shared" si="1026"/>
        <v>0</v>
      </c>
      <c r="CA1102" s="22">
        <f t="shared" si="1027"/>
        <v>0</v>
      </c>
      <c r="CB1102" s="22">
        <f t="shared" si="1028"/>
        <v>0</v>
      </c>
      <c r="CC1102" s="22">
        <f t="shared" si="1029"/>
        <v>0</v>
      </c>
      <c r="CD1102" s="22">
        <f t="shared" si="1030"/>
        <v>0</v>
      </c>
      <c r="CK1102" s="23" t="s">
        <v>2085</v>
      </c>
      <c r="CL1102" s="23">
        <f t="shared" si="1031"/>
        <v>1</v>
      </c>
      <c r="CM1102" s="23" t="str">
        <f t="shared" si="1037"/>
        <v/>
      </c>
      <c r="CN1102" s="23" t="str">
        <f t="shared" si="1038"/>
        <v/>
      </c>
      <c r="CQ1102" s="49">
        <v>1</v>
      </c>
      <c r="CR1102" s="43">
        <f>+CQ1102+CQ1124+CQ1146+CQ1168+CQ1190</f>
        <v>8</v>
      </c>
    </row>
    <row r="1103" spans="1:96" ht="11.25" customHeight="1">
      <c r="A1103" s="9">
        <v>11</v>
      </c>
      <c r="B1103" s="9">
        <v>1</v>
      </c>
      <c r="C1103" s="9" t="str">
        <f t="shared" si="989"/>
        <v>19</v>
      </c>
      <c r="D1103" s="10" t="s">
        <v>4225</v>
      </c>
      <c r="E1103" s="9">
        <v>-1</v>
      </c>
      <c r="F1103" s="9">
        <v>1</v>
      </c>
      <c r="G1103" s="9">
        <v>0</v>
      </c>
      <c r="H1103" s="9">
        <v>0</v>
      </c>
      <c r="I1103" s="9">
        <v>0</v>
      </c>
      <c r="J1103" s="9">
        <v>0</v>
      </c>
      <c r="K1103" s="11">
        <v>25</v>
      </c>
      <c r="L1103" s="9">
        <v>56</v>
      </c>
      <c r="M1103" s="9">
        <v>5</v>
      </c>
      <c r="N1103" s="9"/>
      <c r="O1103" s="17"/>
      <c r="P1103" s="17">
        <f t="shared" si="1032"/>
        <v>2</v>
      </c>
      <c r="Q1103" s="9">
        <v>25</v>
      </c>
      <c r="R1103" s="9"/>
      <c r="S1103" s="9">
        <v>0.2</v>
      </c>
      <c r="T1103" s="9">
        <v>81</v>
      </c>
      <c r="U1103" s="9">
        <v>40</v>
      </c>
      <c r="V1103" s="11">
        <v>30</v>
      </c>
      <c r="W1103" s="11">
        <f>V1102</f>
        <v>30</v>
      </c>
      <c r="X1103" s="17">
        <f t="shared" si="1039"/>
        <v>30</v>
      </c>
      <c r="Y1103" s="17"/>
      <c r="Z1103" s="9">
        <v>18</v>
      </c>
      <c r="AA1103" s="9"/>
      <c r="AB1103" s="17"/>
      <c r="AC1103" s="17">
        <f t="shared" ref="AC1103:AC1123" si="1053">+Z1103+Z1125+Z1147+Z1169+Z1191</f>
        <v>63</v>
      </c>
      <c r="AD1103" s="17">
        <f t="shared" si="1024"/>
        <v>0.2857142857142857</v>
      </c>
      <c r="AE1103" s="17" t="s">
        <v>2085</v>
      </c>
      <c r="AF1103" s="17">
        <f t="shared" si="1033"/>
        <v>23</v>
      </c>
      <c r="AG1103" s="17"/>
      <c r="AH1103" s="9">
        <v>88</v>
      </c>
      <c r="AI1103" s="9"/>
      <c r="AJ1103" s="9"/>
      <c r="AK1103" s="9"/>
      <c r="AL1103" s="9">
        <v>0</v>
      </c>
      <c r="AM1103" s="9">
        <f>+(ABS(M1103-M1125)+ABS(M1103-M1147)+ABS(M1103-M1169)+ABS(M1103-M1191)+ABS(M1125-M1147)+ABS(M1125-M1169)+ABS(M1125-M1191)+ABS(M1147-M1169)+ABS(M1147-M1191)+ABS(M1169-M1191))/(5*(M1103+M1125+M1147+M1169+M1191))</f>
        <v>0</v>
      </c>
      <c r="AN1103" s="9">
        <v>0.2857142857142857</v>
      </c>
      <c r="AO1103" s="9">
        <f>+(ABS(Z1103-Z1125)+ABS(Z1103-Z1147)+ABS(Z1103-Z1169)+ABS(Z1103-Z1191)+ABS(Z1125-Z1147)+ABS(Z1125-Z1169)+ABS(Z1125-Z1191)+ABS(Z1147-Z1169)+ABS(Z1147-Z1191)+ABS(Z1169-Z1191))/(5*(Z1103+Z1125+Z1147+Z1169+Z1191))</f>
        <v>0.22857142857142856</v>
      </c>
      <c r="AP1103" s="9">
        <v>0.16363636363636361</v>
      </c>
      <c r="AQ1103" s="9"/>
      <c r="AR1103" s="9"/>
      <c r="AS1103" s="17">
        <f>+Q1102</f>
        <v>31</v>
      </c>
      <c r="AT1103" s="17">
        <f t="shared" ref="AT1103" si="1054">+AL1102</f>
        <v>0.15483870967741933</v>
      </c>
      <c r="AU1103" s="17" t="str">
        <f t="shared" ref="AU1103" si="1055">+AN1102</f>
        <v/>
      </c>
      <c r="AV1103" s="17">
        <f t="shared" ref="AV1103" si="1056">+AP1102</f>
        <v>0.25263157894736843</v>
      </c>
      <c r="AW1103" s="17"/>
      <c r="AX1103" s="17"/>
      <c r="AY1103" s="17"/>
      <c r="AZ1103" s="35"/>
      <c r="BA1103" s="36"/>
      <c r="BB1103" s="9">
        <v>20</v>
      </c>
      <c r="BC1103" s="9">
        <v>1</v>
      </c>
      <c r="BD1103" s="9">
        <f t="shared" si="1034"/>
        <v>0</v>
      </c>
      <c r="BE1103" s="9" t="s">
        <v>4422</v>
      </c>
      <c r="BF1103" s="9">
        <f t="shared" si="1035"/>
        <v>0</v>
      </c>
      <c r="BG1103" s="9">
        <v>3</v>
      </c>
      <c r="BH1103" s="9">
        <v>4</v>
      </c>
      <c r="BI1103" s="9">
        <v>5</v>
      </c>
      <c r="BJ1103" s="9">
        <v>1</v>
      </c>
      <c r="BK1103" s="9">
        <v>2</v>
      </c>
      <c r="BL1103" s="9">
        <v>4</v>
      </c>
      <c r="BM1103" s="9">
        <v>4</v>
      </c>
      <c r="BN1103" s="9">
        <v>30</v>
      </c>
      <c r="BO1103" s="9">
        <v>0</v>
      </c>
      <c r="BP1103" s="9" t="s">
        <v>4423</v>
      </c>
      <c r="BQ1103" s="9">
        <f t="shared" ref="BQ1103:BQ1166" si="1057">SUM(BD1103,BD1125,BD1147,BD1169,BD1191)/5</f>
        <v>0.4</v>
      </c>
      <c r="BR1103" s="9">
        <f>SUM(BF1103,BF1125,BF1147,BF1169,BF1191)/5</f>
        <v>0</v>
      </c>
      <c r="BS1103" s="34"/>
      <c r="BT1103" s="9"/>
      <c r="BU1103" s="9"/>
      <c r="BV1103" s="9"/>
      <c r="BW1103" s="9"/>
      <c r="BX1103" s="9"/>
      <c r="BY1103" s="9"/>
      <c r="BZ1103" s="22">
        <f t="shared" si="1026"/>
        <v>0</v>
      </c>
      <c r="CA1103" s="22">
        <f t="shared" si="1027"/>
        <v>0</v>
      </c>
      <c r="CB1103" s="22">
        <f t="shared" si="1028"/>
        <v>0</v>
      </c>
      <c r="CC1103" s="22">
        <f t="shared" si="1029"/>
        <v>0</v>
      </c>
      <c r="CD1103" s="22">
        <f t="shared" si="1030"/>
        <v>0</v>
      </c>
      <c r="CK1103" s="23" t="s">
        <v>2085</v>
      </c>
      <c r="CL1103" s="23">
        <f t="shared" si="1031"/>
        <v>1</v>
      </c>
      <c r="CM1103" s="23" t="str">
        <f t="shared" si="1037"/>
        <v/>
      </c>
      <c r="CN1103" s="23" t="str">
        <f t="shared" si="1038"/>
        <v/>
      </c>
      <c r="CQ1103" s="49">
        <v>1</v>
      </c>
      <c r="CR1103" s="43">
        <f t="shared" ref="CR1103:CR1123" si="1058">+CQ1103+CQ1125+CQ1147+CQ1169+CQ1191</f>
        <v>13</v>
      </c>
    </row>
    <row r="1104" spans="1:96" ht="11.25" customHeight="1">
      <c r="A1104" s="9">
        <v>11</v>
      </c>
      <c r="B1104" s="9">
        <v>1</v>
      </c>
      <c r="C1104" s="9" t="str">
        <f t="shared" si="989"/>
        <v>19</v>
      </c>
      <c r="D1104" s="10" t="s">
        <v>4225</v>
      </c>
      <c r="E1104" s="9">
        <v>1</v>
      </c>
      <c r="F1104" s="9">
        <v>1</v>
      </c>
      <c r="G1104" s="9">
        <v>0</v>
      </c>
      <c r="H1104" s="9">
        <v>0</v>
      </c>
      <c r="I1104" s="9">
        <v>0</v>
      </c>
      <c r="J1104" s="9">
        <v>0</v>
      </c>
      <c r="K1104" s="11">
        <v>25</v>
      </c>
      <c r="L1104" s="9">
        <v>75</v>
      </c>
      <c r="M1104" s="9">
        <v>3</v>
      </c>
      <c r="N1104" s="17">
        <f>SUM(M1104:M1104)</f>
        <v>3</v>
      </c>
      <c r="O1104" s="17">
        <f>+(ABS(N1104-N1126)+ABS(N1104-N1148)+ABS(N1104-N1170)+ABS(N1104-N1192)+ABS(N1126-N1148)+ABS(N1126-N1170)+ABS(N1126-N1192)+ABS(N1148-N1170)+ABS(N1148-N1192)+ABS(N1170-N1192))/(5*(N1104+N1126+N1148+N1170+N1192))</f>
        <v>0.12631578947368421</v>
      </c>
      <c r="P1104" s="17">
        <f t="shared" si="1032"/>
        <v>0</v>
      </c>
      <c r="Q1104" s="9">
        <v>19</v>
      </c>
      <c r="R1104" s="9"/>
      <c r="S1104" s="9">
        <v>0.15789473684210525</v>
      </c>
      <c r="T1104" s="9">
        <v>94</v>
      </c>
      <c r="U1104" s="9">
        <v>40</v>
      </c>
      <c r="V1104" s="11">
        <v>30</v>
      </c>
      <c r="W1104" s="11">
        <f t="shared" ref="W1104:W1123" si="1059">V1103</f>
        <v>30</v>
      </c>
      <c r="X1104" s="17">
        <f t="shared" si="1039"/>
        <v>30</v>
      </c>
      <c r="Y1104" s="17"/>
      <c r="Z1104" s="9">
        <v>18</v>
      </c>
      <c r="AA1104" s="17">
        <f>SUM(Z1104:Z1104)</f>
        <v>18</v>
      </c>
      <c r="AB1104" s="17">
        <f>+(ABS(AA1104-AA1126)+ABS(AA1104-AA1148)+ABS(AA1104-AA1170)+ABS(AA1104-AA1192)+ABS(AA1126-AA1148)+ABS(AA1126-AA1170)+ABS(AA1126-AA1192)+ABS(AA1148-AA1170)+ABS(AA1148-AA1192)+ABS(AA1170-AA1192))/(5*(AA1104+AA1126+AA1148+AA1170+AA1192))</f>
        <v>0.22857142857142856</v>
      </c>
      <c r="AC1104" s="17">
        <f t="shared" si="1053"/>
        <v>63</v>
      </c>
      <c r="AD1104" s="17">
        <f t="shared" si="1024"/>
        <v>0.2857142857142857</v>
      </c>
      <c r="AE1104" s="17">
        <v>0.2857142857142857</v>
      </c>
      <c r="AF1104" s="17">
        <f t="shared" si="1033"/>
        <v>25</v>
      </c>
      <c r="AG1104" s="17"/>
      <c r="AH1104" s="9">
        <v>94</v>
      </c>
      <c r="AI1104" s="9"/>
      <c r="AJ1104" s="9"/>
      <c r="AK1104" s="9"/>
      <c r="AL1104" s="9">
        <v>0.12631578947368421</v>
      </c>
      <c r="AM1104" s="9">
        <f t="shared" ref="AM1104:AM1123" si="1060">+(ABS(M1104-M1126)+ABS(M1104-M1148)+ABS(M1104-M1170)+ABS(M1104-M1192)+ABS(M1126-M1148)+ABS(M1126-M1170)+ABS(M1126-M1192)+ABS(M1148-M1170)+ABS(M1148-M1192)+ABS(M1170-M1192))/(5*(M1104+M1126+M1148+M1170+M1192))</f>
        <v>0.12631578947368421</v>
      </c>
      <c r="AN1104" s="9">
        <v>0.2857142857142857</v>
      </c>
      <c r="AO1104" s="9">
        <f t="shared" ref="AO1104:AO1123" si="1061">+(ABS(Z1104-Z1126)+ABS(Z1104-Z1148)+ABS(Z1104-Z1170)+ABS(Z1104-Z1192)+ABS(Z1126-Z1148)+ABS(Z1126-Z1170)+ABS(Z1126-Z1192)+ABS(Z1148-Z1170)+ABS(Z1148-Z1192)+ABS(Z1170-Z1192))/(5*(Z1104+Z1126+Z1148+Z1170+Z1192))</f>
        <v>0.22857142857142856</v>
      </c>
      <c r="AP1104" s="9">
        <v>0.17872340425531913</v>
      </c>
      <c r="AQ1104" s="9"/>
      <c r="AR1104" s="9"/>
      <c r="AU1104" t="str">
        <f>+IF(AND(E1104&gt;1,AO1103&gt;0),AO1103,"")</f>
        <v/>
      </c>
      <c r="AZ1104" s="37"/>
      <c r="BA1104" s="36"/>
      <c r="BB1104" s="9">
        <v>20</v>
      </c>
      <c r="BC1104" s="9">
        <v>1</v>
      </c>
      <c r="BD1104" s="9">
        <f t="shared" si="1034"/>
        <v>0</v>
      </c>
      <c r="BE1104" s="9" t="s">
        <v>4422</v>
      </c>
      <c r="BF1104" s="9">
        <f t="shared" si="1035"/>
        <v>0</v>
      </c>
      <c r="BG1104" s="9">
        <v>3</v>
      </c>
      <c r="BH1104" s="9">
        <v>4</v>
      </c>
      <c r="BI1104" s="9">
        <v>5</v>
      </c>
      <c r="BJ1104" s="9">
        <v>1</v>
      </c>
      <c r="BK1104" s="9">
        <v>2</v>
      </c>
      <c r="BL1104" s="9">
        <v>4</v>
      </c>
      <c r="BM1104" s="9">
        <v>4</v>
      </c>
      <c r="BN1104" s="9">
        <v>30</v>
      </c>
      <c r="BO1104" s="9">
        <v>0</v>
      </c>
      <c r="BP1104" s="9" t="s">
        <v>4423</v>
      </c>
      <c r="BQ1104" s="9">
        <f t="shared" si="1057"/>
        <v>0.4</v>
      </c>
      <c r="BR1104" s="9">
        <f t="shared" ref="BR1104:BR1123" si="1062">SUM(BF1104,BF1126,BF1148,BF1170,BF1192)/5</f>
        <v>0</v>
      </c>
      <c r="BS1104" s="34"/>
      <c r="BT1104" s="9"/>
      <c r="BU1104" s="9"/>
      <c r="BV1104" s="9"/>
      <c r="BW1104" s="9"/>
      <c r="BX1104" s="9"/>
      <c r="BY1104" s="9"/>
      <c r="BZ1104" s="22">
        <f t="shared" si="1026"/>
        <v>1</v>
      </c>
      <c r="CA1104" s="22">
        <f t="shared" si="1027"/>
        <v>0</v>
      </c>
      <c r="CB1104" s="22">
        <f t="shared" si="1028"/>
        <v>0</v>
      </c>
      <c r="CC1104" s="22">
        <f t="shared" si="1029"/>
        <v>0</v>
      </c>
      <c r="CD1104" s="22">
        <f t="shared" si="1030"/>
        <v>0</v>
      </c>
      <c r="CK1104" s="23">
        <v>0.2857142857142857</v>
      </c>
      <c r="CL1104" s="23">
        <f t="shared" si="1031"/>
        <v>1</v>
      </c>
      <c r="CM1104" s="23" t="str">
        <f t="shared" si="1037"/>
        <v/>
      </c>
      <c r="CN1104" s="23" t="str">
        <f t="shared" si="1038"/>
        <v/>
      </c>
      <c r="CQ1104" s="49">
        <v>3</v>
      </c>
      <c r="CR1104" s="43">
        <f t="shared" si="1058"/>
        <v>14</v>
      </c>
    </row>
    <row r="1105" spans="1:96" ht="11.25" customHeight="1">
      <c r="A1105" s="9">
        <v>11</v>
      </c>
      <c r="B1105" s="9">
        <v>1</v>
      </c>
      <c r="C1105" s="9" t="str">
        <f t="shared" si="989"/>
        <v>19</v>
      </c>
      <c r="D1105" s="10" t="s">
        <v>4225</v>
      </c>
      <c r="E1105" s="9">
        <v>2</v>
      </c>
      <c r="F1105" s="9">
        <v>1</v>
      </c>
      <c r="G1105" s="9">
        <v>0</v>
      </c>
      <c r="H1105" s="9">
        <v>0</v>
      </c>
      <c r="I1105" s="9">
        <v>0</v>
      </c>
      <c r="J1105" s="9">
        <v>0</v>
      </c>
      <c r="K1105" s="11">
        <v>25</v>
      </c>
      <c r="L1105" s="9">
        <v>69</v>
      </c>
      <c r="M1105" s="9">
        <v>2</v>
      </c>
      <c r="N1105" s="17">
        <f>SUM(M1104:M1105)</f>
        <v>5</v>
      </c>
      <c r="O1105" s="17">
        <f t="shared" ref="O1105:O1113" si="1063">+(ABS(N1105-N1127)+ABS(N1105-N1149)+ABS(N1105-N1171)+ABS(N1105-N1193)+ABS(N1127-N1149)+ABS(N1127-N1171)+ABS(N1127-N1193)+ABS(N1149-N1171)+ABS(N1149-N1193)+ABS(N1171-N1193))/(5*(N1105+N1127+N1149+N1171+N1193))</f>
        <v>0.17142857142857143</v>
      </c>
      <c r="P1105" s="17">
        <f t="shared" si="1032"/>
        <v>0</v>
      </c>
      <c r="Q1105" s="9">
        <v>16</v>
      </c>
      <c r="R1105" s="9"/>
      <c r="S1105" s="9">
        <v>0.125</v>
      </c>
      <c r="T1105" s="9">
        <v>85</v>
      </c>
      <c r="U1105" s="9">
        <v>40</v>
      </c>
      <c r="V1105" s="11">
        <v>30</v>
      </c>
      <c r="W1105" s="11">
        <f t="shared" si="1059"/>
        <v>30</v>
      </c>
      <c r="X1105" s="17">
        <f t="shared" si="1039"/>
        <v>30</v>
      </c>
      <c r="Y1105" s="17"/>
      <c r="Z1105" s="9">
        <v>15</v>
      </c>
      <c r="AA1105" s="17">
        <f>SUM(Z1104:Z1105)</f>
        <v>33</v>
      </c>
      <c r="AB1105" s="17">
        <f t="shared" ref="AB1105:AB1113" si="1064">+(ABS(AA1105-AA1127)+ABS(AA1105-AA1149)+ABS(AA1105-AA1171)+ABS(AA1105-AA1193)+ABS(AA1127-AA1149)+ABS(AA1127-AA1171)+ABS(AA1127-AA1193)+ABS(AA1149-AA1171)+ABS(AA1149-AA1193)+ABS(AA1171-AA1193))/(5*(AA1105+AA1127+AA1149+AA1171+AA1193))</f>
        <v>0.19487179487179487</v>
      </c>
      <c r="AC1105" s="17">
        <f t="shared" si="1053"/>
        <v>54</v>
      </c>
      <c r="AD1105" s="17">
        <f t="shared" si="1024"/>
        <v>0.27777777777777779</v>
      </c>
      <c r="AE1105" s="17">
        <v>0.2857142857142857</v>
      </c>
      <c r="AF1105" s="17">
        <f t="shared" si="1033"/>
        <v>23</v>
      </c>
      <c r="AG1105" s="17"/>
      <c r="AH1105" s="9">
        <v>88</v>
      </c>
      <c r="AI1105" s="9"/>
      <c r="AJ1105" s="9"/>
      <c r="AK1105" s="9"/>
      <c r="AL1105" s="9">
        <v>0.22500000000000001</v>
      </c>
      <c r="AM1105" s="9">
        <f t="shared" si="1060"/>
        <v>0.22500000000000001</v>
      </c>
      <c r="AN1105" s="9">
        <v>0.27777777777777779</v>
      </c>
      <c r="AO1105" s="9">
        <f t="shared" si="1061"/>
        <v>0.2</v>
      </c>
      <c r="AP1105" s="9">
        <v>0.12272727272727271</v>
      </c>
      <c r="AQ1105" s="9"/>
      <c r="AR1105" s="9"/>
      <c r="AS1105" s="17">
        <f t="shared" ref="AS1105:AS1123" si="1065">+Q1104</f>
        <v>19</v>
      </c>
      <c r="AT1105" s="17">
        <f t="shared" si="1014"/>
        <v>0.12631578947368421</v>
      </c>
      <c r="AU1105">
        <f t="shared" ref="AU1105:AU1113" si="1066">+IF(AND(E1105&gt;1,AO1104&gt;0),AO1104,"")</f>
        <v>0.22857142857142856</v>
      </c>
      <c r="AV1105" s="17">
        <f t="shared" ref="AV1105:AV1113" si="1067">+AP1104</f>
        <v>0.17872340425531913</v>
      </c>
      <c r="AW1105" s="17"/>
      <c r="AX1105" s="17"/>
      <c r="AY1105" s="17"/>
      <c r="AZ1105" s="35"/>
      <c r="BA1105" s="36"/>
      <c r="BB1105" s="9">
        <v>20</v>
      </c>
      <c r="BC1105" s="9">
        <v>1</v>
      </c>
      <c r="BD1105" s="9">
        <f t="shared" si="1034"/>
        <v>0</v>
      </c>
      <c r="BE1105" s="9" t="s">
        <v>4422</v>
      </c>
      <c r="BF1105" s="9">
        <f t="shared" si="1035"/>
        <v>0</v>
      </c>
      <c r="BG1105" s="9">
        <v>3</v>
      </c>
      <c r="BH1105" s="9">
        <v>4</v>
      </c>
      <c r="BI1105" s="9">
        <v>5</v>
      </c>
      <c r="BJ1105" s="9">
        <v>1</v>
      </c>
      <c r="BK1105" s="9">
        <v>2</v>
      </c>
      <c r="BL1105" s="9">
        <v>4</v>
      </c>
      <c r="BM1105" s="9">
        <v>4</v>
      </c>
      <c r="BN1105" s="9">
        <v>30</v>
      </c>
      <c r="BO1105" s="9">
        <v>0</v>
      </c>
      <c r="BP1105" s="9" t="s">
        <v>4423</v>
      </c>
      <c r="BQ1105" s="9">
        <f t="shared" si="1057"/>
        <v>0.4</v>
      </c>
      <c r="BR1105" s="9">
        <f t="shared" si="1062"/>
        <v>0</v>
      </c>
      <c r="BS1105" s="34"/>
      <c r="BT1105" s="9"/>
      <c r="BU1105" s="9"/>
      <c r="BV1105" s="9"/>
      <c r="BW1105" s="9"/>
      <c r="BX1105" s="9"/>
      <c r="BY1105" s="9"/>
      <c r="BZ1105" s="22">
        <f t="shared" si="1026"/>
        <v>2</v>
      </c>
      <c r="CA1105" s="22">
        <f t="shared" si="1027"/>
        <v>0</v>
      </c>
      <c r="CB1105" s="22">
        <f t="shared" si="1028"/>
        <v>0</v>
      </c>
      <c r="CC1105" s="22">
        <f t="shared" si="1029"/>
        <v>0</v>
      </c>
      <c r="CD1105" s="22">
        <f t="shared" si="1030"/>
        <v>0</v>
      </c>
      <c r="CK1105" s="23">
        <v>0.2857142857142857</v>
      </c>
      <c r="CL1105" s="23">
        <f t="shared" si="1031"/>
        <v>1</v>
      </c>
      <c r="CM1105" s="23" t="str">
        <f t="shared" si="1037"/>
        <v/>
      </c>
      <c r="CN1105" s="23" t="str">
        <f t="shared" si="1038"/>
        <v/>
      </c>
      <c r="CQ1105" s="49">
        <v>5</v>
      </c>
      <c r="CR1105" s="43">
        <f t="shared" si="1058"/>
        <v>21</v>
      </c>
    </row>
    <row r="1106" spans="1:96" ht="11.25" customHeight="1">
      <c r="A1106" s="9">
        <v>11</v>
      </c>
      <c r="B1106" s="9">
        <v>1</v>
      </c>
      <c r="C1106" s="9" t="str">
        <f t="shared" si="989"/>
        <v>19</v>
      </c>
      <c r="D1106" s="10" t="s">
        <v>4225</v>
      </c>
      <c r="E1106" s="9">
        <v>3</v>
      </c>
      <c r="F1106" s="9">
        <v>1</v>
      </c>
      <c r="G1106" s="9">
        <v>0</v>
      </c>
      <c r="H1106" s="9">
        <v>0</v>
      </c>
      <c r="I1106" s="9">
        <v>0</v>
      </c>
      <c r="J1106" s="9">
        <v>0</v>
      </c>
      <c r="K1106" s="11">
        <v>25</v>
      </c>
      <c r="L1106" s="9">
        <v>60</v>
      </c>
      <c r="M1106" s="9">
        <v>3</v>
      </c>
      <c r="N1106" s="17">
        <f>SUM(M1104:M1106)</f>
        <v>8</v>
      </c>
      <c r="O1106" s="17">
        <f t="shared" si="1063"/>
        <v>0.15</v>
      </c>
      <c r="P1106" s="17">
        <f t="shared" si="1032"/>
        <v>0</v>
      </c>
      <c r="Q1106" s="9">
        <v>21</v>
      </c>
      <c r="R1106" s="9"/>
      <c r="S1106" s="9">
        <v>0.14285714285714285</v>
      </c>
      <c r="T1106" s="9">
        <v>81</v>
      </c>
      <c r="U1106" s="9">
        <v>40</v>
      </c>
      <c r="V1106" s="11">
        <v>30</v>
      </c>
      <c r="W1106" s="11">
        <f t="shared" si="1059"/>
        <v>30</v>
      </c>
      <c r="X1106" s="17">
        <f t="shared" si="1039"/>
        <v>30</v>
      </c>
      <c r="Y1106" s="17"/>
      <c r="Z1106" s="9">
        <v>15</v>
      </c>
      <c r="AA1106" s="17">
        <f>SUM(Z1104:Z1106)</f>
        <v>48</v>
      </c>
      <c r="AB1106" s="17">
        <f t="shared" si="1064"/>
        <v>0.19036144578313252</v>
      </c>
      <c r="AC1106" s="17">
        <f t="shared" si="1053"/>
        <v>49</v>
      </c>
      <c r="AD1106" s="17">
        <f t="shared" si="1024"/>
        <v>0.30612244897959184</v>
      </c>
      <c r="AE1106" s="17">
        <v>0.27777777777777779</v>
      </c>
      <c r="AF1106" s="17">
        <f t="shared" si="1033"/>
        <v>22</v>
      </c>
      <c r="AG1106" s="17"/>
      <c r="AH1106" s="9">
        <v>78</v>
      </c>
      <c r="AI1106" s="9"/>
      <c r="AJ1106" s="9"/>
      <c r="AK1106" s="9"/>
      <c r="AL1106" s="9">
        <v>0.11428571428571428</v>
      </c>
      <c r="AM1106" s="9">
        <f t="shared" si="1060"/>
        <v>0.11428571428571428</v>
      </c>
      <c r="AN1106" s="9">
        <v>0.30612244897959184</v>
      </c>
      <c r="AO1106" s="9">
        <f t="shared" si="1061"/>
        <v>0.17959183673469387</v>
      </c>
      <c r="AP1106" s="9">
        <v>0.14358974358974358</v>
      </c>
      <c r="AQ1106" s="9"/>
      <c r="AR1106" s="9"/>
      <c r="AS1106" s="17">
        <f t="shared" si="1065"/>
        <v>16</v>
      </c>
      <c r="AT1106" s="17">
        <f t="shared" si="1014"/>
        <v>0.22500000000000001</v>
      </c>
      <c r="AU1106">
        <f t="shared" si="1066"/>
        <v>0.2</v>
      </c>
      <c r="AV1106" s="17">
        <f t="shared" si="1067"/>
        <v>0.12272727272727271</v>
      </c>
      <c r="AW1106" s="17"/>
      <c r="AX1106" s="17"/>
      <c r="AY1106" s="17"/>
      <c r="AZ1106" s="35"/>
      <c r="BA1106" s="36"/>
      <c r="BB1106" s="9">
        <v>20</v>
      </c>
      <c r="BC1106" s="9">
        <v>1</v>
      </c>
      <c r="BD1106" s="9">
        <f t="shared" si="1034"/>
        <v>0</v>
      </c>
      <c r="BE1106" s="9" t="s">
        <v>4422</v>
      </c>
      <c r="BF1106" s="9">
        <f t="shared" si="1035"/>
        <v>0</v>
      </c>
      <c r="BG1106" s="9">
        <v>3</v>
      </c>
      <c r="BH1106" s="9">
        <v>4</v>
      </c>
      <c r="BI1106" s="9">
        <v>5</v>
      </c>
      <c r="BJ1106" s="9">
        <v>1</v>
      </c>
      <c r="BK1106" s="9">
        <v>2</v>
      </c>
      <c r="BL1106" s="9">
        <v>4</v>
      </c>
      <c r="BM1106" s="9">
        <v>4</v>
      </c>
      <c r="BN1106" s="9">
        <v>30</v>
      </c>
      <c r="BO1106" s="9">
        <v>0</v>
      </c>
      <c r="BP1106" s="9" t="s">
        <v>4423</v>
      </c>
      <c r="BQ1106" s="9">
        <f t="shared" si="1057"/>
        <v>0.4</v>
      </c>
      <c r="BR1106" s="9">
        <f t="shared" si="1062"/>
        <v>0</v>
      </c>
      <c r="BS1106" s="34"/>
      <c r="BT1106" s="9"/>
      <c r="BU1106" s="9"/>
      <c r="BV1106" s="9"/>
      <c r="BW1106" s="9"/>
      <c r="BX1106" s="9"/>
      <c r="BY1106" s="9"/>
      <c r="BZ1106" s="22">
        <f t="shared" si="1026"/>
        <v>3</v>
      </c>
      <c r="CA1106" s="22">
        <f t="shared" si="1027"/>
        <v>0</v>
      </c>
      <c r="CB1106" s="22">
        <f t="shared" si="1028"/>
        <v>0</v>
      </c>
      <c r="CC1106" s="22">
        <f t="shared" si="1029"/>
        <v>0</v>
      </c>
      <c r="CD1106" s="22">
        <f t="shared" si="1030"/>
        <v>0</v>
      </c>
      <c r="CK1106" s="23">
        <v>0.27777777777777779</v>
      </c>
      <c r="CL1106" s="23">
        <f t="shared" si="1031"/>
        <v>1</v>
      </c>
      <c r="CM1106" s="23" t="str">
        <f t="shared" si="1037"/>
        <v/>
      </c>
      <c r="CN1106" s="23" t="str">
        <f t="shared" si="1038"/>
        <v/>
      </c>
      <c r="CQ1106" s="49">
        <v>3</v>
      </c>
      <c r="CR1106" s="43">
        <f t="shared" si="1058"/>
        <v>18</v>
      </c>
    </row>
    <row r="1107" spans="1:96" ht="11.25" customHeight="1">
      <c r="A1107" s="9">
        <v>11</v>
      </c>
      <c r="B1107" s="9">
        <v>1</v>
      </c>
      <c r="C1107" s="9" t="str">
        <f t="shared" si="989"/>
        <v>19</v>
      </c>
      <c r="D1107" s="10" t="s">
        <v>4225</v>
      </c>
      <c r="E1107" s="9">
        <v>4</v>
      </c>
      <c r="F1107" s="9">
        <v>1</v>
      </c>
      <c r="G1107" s="9">
        <v>0</v>
      </c>
      <c r="H1107" s="9">
        <v>0</v>
      </c>
      <c r="I1107" s="9">
        <v>0</v>
      </c>
      <c r="J1107" s="9">
        <v>0</v>
      </c>
      <c r="K1107" s="11">
        <v>25</v>
      </c>
      <c r="L1107" s="9">
        <v>56</v>
      </c>
      <c r="M1107" s="9">
        <v>5</v>
      </c>
      <c r="N1107" s="17">
        <f>SUM(M1104:M1107)</f>
        <v>13</v>
      </c>
      <c r="O1107" s="17">
        <f t="shared" si="1063"/>
        <v>0.1037037037037037</v>
      </c>
      <c r="P1107" s="17">
        <f t="shared" si="1032"/>
        <v>2</v>
      </c>
      <c r="Q1107" s="9">
        <v>25</v>
      </c>
      <c r="R1107" s="9"/>
      <c r="S1107" s="9">
        <v>0.2</v>
      </c>
      <c r="T1107" s="9">
        <v>81</v>
      </c>
      <c r="U1107" s="9">
        <v>40</v>
      </c>
      <c r="V1107" s="11">
        <v>30</v>
      </c>
      <c r="W1107" s="11">
        <f t="shared" si="1059"/>
        <v>30</v>
      </c>
      <c r="X1107" s="17">
        <f t="shared" si="1039"/>
        <v>30</v>
      </c>
      <c r="Y1107" s="17"/>
      <c r="Z1107" s="9">
        <v>15</v>
      </c>
      <c r="AA1107" s="17">
        <f>SUM(Z1104:Z1107)</f>
        <v>63</v>
      </c>
      <c r="AB1107" s="17">
        <f t="shared" si="1064"/>
        <v>0.14867256637168141</v>
      </c>
      <c r="AC1107" s="17">
        <f t="shared" si="1053"/>
        <v>60</v>
      </c>
      <c r="AD1107" s="17">
        <f t="shared" si="1024"/>
        <v>0.25</v>
      </c>
      <c r="AE1107" s="17">
        <v>0.30612244897959184</v>
      </c>
      <c r="AF1107" s="17">
        <f t="shared" si="1033"/>
        <v>20</v>
      </c>
      <c r="AG1107" s="17"/>
      <c r="AH1107" s="9">
        <v>85</v>
      </c>
      <c r="AI1107" s="9"/>
      <c r="AJ1107" s="9"/>
      <c r="AK1107" s="9"/>
      <c r="AL1107" s="9">
        <v>0</v>
      </c>
      <c r="AM1107" s="9">
        <f t="shared" si="1060"/>
        <v>0</v>
      </c>
      <c r="AN1107" s="9">
        <v>0.25</v>
      </c>
      <c r="AO1107" s="9">
        <f t="shared" si="1061"/>
        <v>0.1</v>
      </c>
      <c r="AP1107" s="9">
        <v>7.0588235294117646E-2</v>
      </c>
      <c r="AQ1107" s="9"/>
      <c r="AR1107" s="9"/>
      <c r="AS1107" s="17">
        <f t="shared" si="1065"/>
        <v>21</v>
      </c>
      <c r="AT1107" s="17">
        <f t="shared" si="1014"/>
        <v>0.11428571428571428</v>
      </c>
      <c r="AU1107">
        <f t="shared" si="1066"/>
        <v>0.17959183673469387</v>
      </c>
      <c r="AV1107" s="17">
        <f t="shared" si="1067"/>
        <v>0.14358974358974358</v>
      </c>
      <c r="AW1107" s="17"/>
      <c r="AX1107" s="17"/>
      <c r="AY1107" s="17"/>
      <c r="AZ1107" s="35"/>
      <c r="BA1107" s="36"/>
      <c r="BB1107" s="9">
        <v>20</v>
      </c>
      <c r="BC1107" s="9">
        <v>1</v>
      </c>
      <c r="BD1107" s="9">
        <f t="shared" si="1034"/>
        <v>0</v>
      </c>
      <c r="BE1107" s="9" t="s">
        <v>4422</v>
      </c>
      <c r="BF1107" s="9">
        <f t="shared" si="1035"/>
        <v>0</v>
      </c>
      <c r="BG1107" s="9">
        <v>3</v>
      </c>
      <c r="BH1107" s="9">
        <v>4</v>
      </c>
      <c r="BI1107" s="9">
        <v>5</v>
      </c>
      <c r="BJ1107" s="9">
        <v>1</v>
      </c>
      <c r="BK1107" s="9">
        <v>2</v>
      </c>
      <c r="BL1107" s="9">
        <v>4</v>
      </c>
      <c r="BM1107" s="9">
        <v>4</v>
      </c>
      <c r="BN1107" s="9">
        <v>30</v>
      </c>
      <c r="BO1107" s="9">
        <v>0</v>
      </c>
      <c r="BP1107" s="9" t="s">
        <v>4423</v>
      </c>
      <c r="BQ1107" s="9">
        <f t="shared" si="1057"/>
        <v>0.4</v>
      </c>
      <c r="BR1107" s="9">
        <f t="shared" si="1062"/>
        <v>0</v>
      </c>
      <c r="BS1107" s="34"/>
      <c r="BT1107" s="9"/>
      <c r="BU1107" s="9"/>
      <c r="BV1107" s="9"/>
      <c r="BW1107" s="9"/>
      <c r="BX1107" s="9"/>
      <c r="BY1107" s="9"/>
      <c r="BZ1107" s="22">
        <f t="shared" si="1026"/>
        <v>4</v>
      </c>
      <c r="CA1107" s="22">
        <f t="shared" si="1027"/>
        <v>0</v>
      </c>
      <c r="CB1107" s="22">
        <f t="shared" si="1028"/>
        <v>0</v>
      </c>
      <c r="CC1107" s="22">
        <f t="shared" si="1029"/>
        <v>0</v>
      </c>
      <c r="CD1107" s="22">
        <f t="shared" si="1030"/>
        <v>0</v>
      </c>
      <c r="CK1107" s="23">
        <v>0.30612244897959184</v>
      </c>
      <c r="CL1107" s="23">
        <f t="shared" si="1031"/>
        <v>1</v>
      </c>
      <c r="CM1107" s="23" t="str">
        <f t="shared" si="1037"/>
        <v/>
      </c>
      <c r="CN1107" s="23" t="str">
        <f t="shared" si="1038"/>
        <v/>
      </c>
      <c r="CQ1107" s="49">
        <v>2</v>
      </c>
      <c r="CR1107" s="43">
        <f t="shared" si="1058"/>
        <v>13</v>
      </c>
    </row>
    <row r="1108" spans="1:96" ht="11.25" customHeight="1">
      <c r="A1108" s="9">
        <v>11</v>
      </c>
      <c r="B1108" s="9">
        <v>1</v>
      </c>
      <c r="C1108" s="9" t="str">
        <f t="shared" si="989"/>
        <v>19</v>
      </c>
      <c r="D1108" s="10" t="s">
        <v>4225</v>
      </c>
      <c r="E1108" s="9">
        <v>5</v>
      </c>
      <c r="F1108" s="9">
        <v>1</v>
      </c>
      <c r="G1108" s="9">
        <v>0</v>
      </c>
      <c r="H1108" s="9">
        <v>0</v>
      </c>
      <c r="I1108" s="9">
        <v>0</v>
      </c>
      <c r="J1108" s="9">
        <v>0</v>
      </c>
      <c r="K1108" s="11">
        <v>25</v>
      </c>
      <c r="L1108" s="9">
        <v>56</v>
      </c>
      <c r="M1108" s="9">
        <v>5</v>
      </c>
      <c r="N1108" s="17">
        <f>SUM(M1104:M1108)</f>
        <v>18</v>
      </c>
      <c r="O1108" s="17">
        <f t="shared" si="1063"/>
        <v>7.9245283018867921E-2</v>
      </c>
      <c r="P1108" s="17">
        <f t="shared" si="1032"/>
        <v>2</v>
      </c>
      <c r="Q1108" s="9">
        <v>25</v>
      </c>
      <c r="R1108" s="9"/>
      <c r="S1108" s="9">
        <v>0.2</v>
      </c>
      <c r="T1108" s="9">
        <v>81</v>
      </c>
      <c r="U1108" s="9">
        <v>40</v>
      </c>
      <c r="V1108" s="11">
        <v>30</v>
      </c>
      <c r="W1108" s="11">
        <f t="shared" si="1059"/>
        <v>30</v>
      </c>
      <c r="X1108" s="17">
        <f t="shared" si="1039"/>
        <v>30</v>
      </c>
      <c r="Y1108" s="17"/>
      <c r="Z1108" s="9">
        <v>10</v>
      </c>
      <c r="AA1108" s="17">
        <f>SUM(Z1104:Z1108)</f>
        <v>73</v>
      </c>
      <c r="AB1108" s="17">
        <f t="shared" si="1064"/>
        <v>0.12669039145907474</v>
      </c>
      <c r="AC1108" s="17">
        <f t="shared" si="1053"/>
        <v>55</v>
      </c>
      <c r="AD1108" s="17">
        <f t="shared" si="1024"/>
        <v>0.18181818181818182</v>
      </c>
      <c r="AE1108" s="17">
        <v>0.25</v>
      </c>
      <c r="AF1108" s="17">
        <f t="shared" si="1033"/>
        <v>15</v>
      </c>
      <c r="AG1108" s="17"/>
      <c r="AH1108" s="9">
        <v>80</v>
      </c>
      <c r="AI1108" s="9"/>
      <c r="AJ1108" s="9"/>
      <c r="AK1108" s="9"/>
      <c r="AL1108" s="9">
        <v>0</v>
      </c>
      <c r="AM1108" s="9">
        <f t="shared" si="1060"/>
        <v>0</v>
      </c>
      <c r="AN1108" s="9">
        <v>0.18181818181818182</v>
      </c>
      <c r="AO1108" s="9">
        <f t="shared" si="1061"/>
        <v>7.2727272727272724E-2</v>
      </c>
      <c r="AP1108" s="9">
        <v>0.05</v>
      </c>
      <c r="AQ1108" s="9"/>
      <c r="AR1108" s="9"/>
      <c r="AS1108" s="17">
        <f t="shared" si="1065"/>
        <v>25</v>
      </c>
      <c r="AT1108" s="17">
        <f t="shared" si="1014"/>
        <v>0</v>
      </c>
      <c r="AU1108">
        <f t="shared" si="1066"/>
        <v>0.1</v>
      </c>
      <c r="AV1108" s="17">
        <f t="shared" si="1067"/>
        <v>7.0588235294117646E-2</v>
      </c>
      <c r="AW1108" s="17"/>
      <c r="AX1108" s="17"/>
      <c r="AY1108" s="17"/>
      <c r="AZ1108" s="35"/>
      <c r="BA1108" s="36"/>
      <c r="BB1108" s="9">
        <v>20</v>
      </c>
      <c r="BC1108" s="9">
        <v>1</v>
      </c>
      <c r="BD1108" s="9">
        <f t="shared" si="1034"/>
        <v>0</v>
      </c>
      <c r="BE1108" s="9" t="s">
        <v>4422</v>
      </c>
      <c r="BF1108" s="9">
        <f t="shared" si="1035"/>
        <v>0</v>
      </c>
      <c r="BG1108" s="9">
        <v>3</v>
      </c>
      <c r="BH1108" s="9">
        <v>4</v>
      </c>
      <c r="BI1108" s="9">
        <v>5</v>
      </c>
      <c r="BJ1108" s="9">
        <v>1</v>
      </c>
      <c r="BK1108" s="9">
        <v>2</v>
      </c>
      <c r="BL1108" s="9">
        <v>4</v>
      </c>
      <c r="BM1108" s="9">
        <v>4</v>
      </c>
      <c r="BN1108" s="9">
        <v>30</v>
      </c>
      <c r="BO1108" s="9">
        <v>0</v>
      </c>
      <c r="BP1108" s="9" t="s">
        <v>4423</v>
      </c>
      <c r="BQ1108" s="9">
        <f t="shared" si="1057"/>
        <v>0.4</v>
      </c>
      <c r="BR1108" s="9">
        <f t="shared" si="1062"/>
        <v>0</v>
      </c>
      <c r="BS1108" s="34"/>
      <c r="BT1108" s="9"/>
      <c r="BU1108" s="9"/>
      <c r="BV1108" s="9"/>
      <c r="BW1108" s="9"/>
      <c r="BX1108" s="9"/>
      <c r="BY1108" s="9"/>
      <c r="BZ1108" s="22">
        <f t="shared" si="1026"/>
        <v>5</v>
      </c>
      <c r="CA1108" s="22">
        <f t="shared" si="1027"/>
        <v>0</v>
      </c>
      <c r="CB1108" s="22">
        <f t="shared" si="1028"/>
        <v>0</v>
      </c>
      <c r="CC1108" s="22">
        <f t="shared" si="1029"/>
        <v>0</v>
      </c>
      <c r="CD1108" s="22">
        <f t="shared" si="1030"/>
        <v>0</v>
      </c>
      <c r="CK1108" s="23">
        <v>0.25</v>
      </c>
      <c r="CL1108" s="23">
        <f t="shared" si="1031"/>
        <v>1</v>
      </c>
      <c r="CM1108" s="23" t="str">
        <f t="shared" si="1037"/>
        <v/>
      </c>
      <c r="CN1108" s="23" t="str">
        <f t="shared" si="1038"/>
        <v/>
      </c>
      <c r="CQ1108" s="49">
        <v>5</v>
      </c>
      <c r="CR1108" s="43">
        <f t="shared" si="1058"/>
        <v>16</v>
      </c>
    </row>
    <row r="1109" spans="1:96" ht="11.25" customHeight="1">
      <c r="A1109" s="9">
        <v>11</v>
      </c>
      <c r="B1109" s="9">
        <v>1</v>
      </c>
      <c r="C1109" s="9" t="str">
        <f t="shared" si="989"/>
        <v>19</v>
      </c>
      <c r="D1109" s="10" t="s">
        <v>4225</v>
      </c>
      <c r="E1109" s="9">
        <v>6</v>
      </c>
      <c r="F1109" s="9">
        <v>1</v>
      </c>
      <c r="G1109" s="9">
        <v>0</v>
      </c>
      <c r="H1109" s="9">
        <v>0</v>
      </c>
      <c r="I1109" s="9">
        <v>0</v>
      </c>
      <c r="J1109" s="9">
        <v>0</v>
      </c>
      <c r="K1109" s="11">
        <v>25</v>
      </c>
      <c r="L1109" s="9">
        <v>56</v>
      </c>
      <c r="M1109" s="9">
        <v>5</v>
      </c>
      <c r="N1109" s="17">
        <f>SUM(M1104:M1109)</f>
        <v>23</v>
      </c>
      <c r="O1109" s="17">
        <f t="shared" si="1063"/>
        <v>6.4122137404580157E-2</v>
      </c>
      <c r="P1109" s="17">
        <f t="shared" si="1032"/>
        <v>2</v>
      </c>
      <c r="Q1109" s="9">
        <v>25</v>
      </c>
      <c r="R1109" s="9"/>
      <c r="S1109" s="9">
        <v>0.2</v>
      </c>
      <c r="T1109" s="9">
        <v>81</v>
      </c>
      <c r="U1109" s="9">
        <v>40</v>
      </c>
      <c r="V1109" s="11">
        <v>30</v>
      </c>
      <c r="W1109" s="11">
        <f t="shared" si="1059"/>
        <v>30</v>
      </c>
      <c r="X1109" s="17">
        <f t="shared" si="1039"/>
        <v>30</v>
      </c>
      <c r="Y1109" s="17"/>
      <c r="Z1109" s="9">
        <v>15</v>
      </c>
      <c r="AA1109" s="17">
        <f>SUM(Z1104:Z1109)</f>
        <v>88</v>
      </c>
      <c r="AB1109" s="17">
        <f t="shared" si="1064"/>
        <v>0.11785714285714285</v>
      </c>
      <c r="AC1109" s="17">
        <f t="shared" si="1053"/>
        <v>55</v>
      </c>
      <c r="AD1109" s="17">
        <f t="shared" si="1024"/>
        <v>0.27272727272727271</v>
      </c>
      <c r="AE1109" s="17">
        <v>0.18181818181818182</v>
      </c>
      <c r="AF1109" s="17">
        <f t="shared" si="1033"/>
        <v>20</v>
      </c>
      <c r="AG1109" s="17"/>
      <c r="AH1109" s="9">
        <v>80</v>
      </c>
      <c r="AI1109" s="9"/>
      <c r="AJ1109" s="9"/>
      <c r="AK1109" s="9"/>
      <c r="AL1109" s="9">
        <v>0</v>
      </c>
      <c r="AM1109" s="9">
        <f t="shared" si="1060"/>
        <v>0</v>
      </c>
      <c r="AN1109" s="9">
        <v>0.27272727272727271</v>
      </c>
      <c r="AO1109" s="9">
        <f t="shared" si="1061"/>
        <v>7.2727272727272724E-2</v>
      </c>
      <c r="AP1109" s="9">
        <v>0.05</v>
      </c>
      <c r="AQ1109" s="9"/>
      <c r="AR1109" s="9"/>
      <c r="AS1109" s="17">
        <f t="shared" si="1065"/>
        <v>25</v>
      </c>
      <c r="AT1109" s="17">
        <f t="shared" si="1014"/>
        <v>0</v>
      </c>
      <c r="AU1109">
        <f t="shared" si="1066"/>
        <v>7.2727272727272724E-2</v>
      </c>
      <c r="AV1109" s="17">
        <f t="shared" si="1067"/>
        <v>0.05</v>
      </c>
      <c r="AW1109" s="17"/>
      <c r="AX1109" s="17"/>
      <c r="AY1109" s="17"/>
      <c r="AZ1109" s="35"/>
      <c r="BA1109" s="36"/>
      <c r="BB1109" s="9">
        <v>20</v>
      </c>
      <c r="BC1109" s="9">
        <v>1</v>
      </c>
      <c r="BD1109" s="9">
        <f t="shared" si="1034"/>
        <v>0</v>
      </c>
      <c r="BE1109" s="9" t="s">
        <v>4422</v>
      </c>
      <c r="BF1109" s="9">
        <f t="shared" si="1035"/>
        <v>0</v>
      </c>
      <c r="BG1109" s="9">
        <v>3</v>
      </c>
      <c r="BH1109" s="9">
        <v>4</v>
      </c>
      <c r="BI1109" s="9">
        <v>5</v>
      </c>
      <c r="BJ1109" s="9">
        <v>1</v>
      </c>
      <c r="BK1109" s="9">
        <v>2</v>
      </c>
      <c r="BL1109" s="9">
        <v>4</v>
      </c>
      <c r="BM1109" s="9">
        <v>4</v>
      </c>
      <c r="BN1109" s="9">
        <v>30</v>
      </c>
      <c r="BO1109" s="9">
        <v>0</v>
      </c>
      <c r="BP1109" s="9" t="s">
        <v>4423</v>
      </c>
      <c r="BQ1109" s="9">
        <f t="shared" si="1057"/>
        <v>0.4</v>
      </c>
      <c r="BR1109" s="9">
        <f t="shared" si="1062"/>
        <v>0</v>
      </c>
      <c r="BS1109" s="34"/>
      <c r="BT1109" s="9"/>
      <c r="BU1109" s="9"/>
      <c r="BV1109" s="9"/>
      <c r="BW1109" s="9"/>
      <c r="BX1109" s="9"/>
      <c r="BY1109" s="9"/>
      <c r="BZ1109" s="22">
        <f t="shared" si="1026"/>
        <v>6</v>
      </c>
      <c r="CA1109" s="22">
        <f t="shared" si="1027"/>
        <v>0</v>
      </c>
      <c r="CB1109" s="22">
        <f t="shared" si="1028"/>
        <v>0</v>
      </c>
      <c r="CC1109" s="22">
        <f t="shared" si="1029"/>
        <v>0</v>
      </c>
      <c r="CD1109" s="22">
        <f t="shared" si="1030"/>
        <v>0</v>
      </c>
      <c r="CK1109" s="23">
        <v>0.18181818181818182</v>
      </c>
      <c r="CL1109" s="23">
        <f t="shared" si="1031"/>
        <v>1</v>
      </c>
      <c r="CM1109" s="23" t="str">
        <f t="shared" si="1037"/>
        <v/>
      </c>
      <c r="CN1109" s="23" t="str">
        <f t="shared" si="1038"/>
        <v/>
      </c>
      <c r="CO1109" s="43">
        <f>+AVERAGE(AM1103:AM1107)</f>
        <v>9.31203007518797E-2</v>
      </c>
      <c r="CP1109" s="43">
        <f>+AVERAGE(AO1103:AO1107)</f>
        <v>0.1873469387755102</v>
      </c>
      <c r="CQ1109" s="49">
        <v>4</v>
      </c>
      <c r="CR1109" s="43">
        <f t="shared" si="1058"/>
        <v>17</v>
      </c>
    </row>
    <row r="1110" spans="1:96" ht="11.25" customHeight="1">
      <c r="A1110" s="9">
        <v>11</v>
      </c>
      <c r="B1110" s="9">
        <v>1</v>
      </c>
      <c r="C1110" s="9" t="str">
        <f t="shared" si="989"/>
        <v>19</v>
      </c>
      <c r="D1110" s="10" t="s">
        <v>4225</v>
      </c>
      <c r="E1110" s="9">
        <v>7</v>
      </c>
      <c r="F1110" s="9">
        <v>1</v>
      </c>
      <c r="G1110" s="9">
        <v>0</v>
      </c>
      <c r="H1110" s="9">
        <v>0</v>
      </c>
      <c r="I1110" s="9">
        <v>0</v>
      </c>
      <c r="J1110" s="9">
        <v>0</v>
      </c>
      <c r="K1110" s="11">
        <v>25</v>
      </c>
      <c r="L1110" s="9">
        <v>56</v>
      </c>
      <c r="M1110" s="9">
        <v>5</v>
      </c>
      <c r="N1110" s="17">
        <f>SUM(M1104:M1110)</f>
        <v>28</v>
      </c>
      <c r="O1110" s="17">
        <f t="shared" si="1063"/>
        <v>5.3846153846153849E-2</v>
      </c>
      <c r="P1110" s="17">
        <f t="shared" si="1032"/>
        <v>2</v>
      </c>
      <c r="Q1110" s="9">
        <v>25</v>
      </c>
      <c r="R1110" s="9"/>
      <c r="S1110" s="9">
        <v>0.2</v>
      </c>
      <c r="T1110" s="9">
        <v>81</v>
      </c>
      <c r="U1110" s="9">
        <v>40</v>
      </c>
      <c r="V1110" s="11">
        <v>30</v>
      </c>
      <c r="W1110" s="11">
        <f t="shared" si="1059"/>
        <v>30</v>
      </c>
      <c r="X1110" s="17">
        <f t="shared" si="1039"/>
        <v>30</v>
      </c>
      <c r="Y1110" s="17"/>
      <c r="Z1110" s="9">
        <v>18</v>
      </c>
      <c r="AA1110" s="17">
        <f>SUM(Z1104:Z1110)</f>
        <v>106</v>
      </c>
      <c r="AB1110" s="17">
        <f t="shared" si="1064"/>
        <v>0.14395886889460155</v>
      </c>
      <c r="AC1110" s="17">
        <f t="shared" si="1053"/>
        <v>53</v>
      </c>
      <c r="AD1110" s="17">
        <f t="shared" si="1024"/>
        <v>0.33962264150943394</v>
      </c>
      <c r="AE1110" s="17">
        <v>0.27272727272727271</v>
      </c>
      <c r="AF1110" s="17">
        <f t="shared" si="1033"/>
        <v>23</v>
      </c>
      <c r="AG1110" s="17"/>
      <c r="AH1110" s="9">
        <v>78</v>
      </c>
      <c r="AI1110" s="9"/>
      <c r="AJ1110" s="9"/>
      <c r="AK1110" s="9"/>
      <c r="AL1110" s="9">
        <v>0</v>
      </c>
      <c r="AM1110" s="9">
        <f t="shared" si="1060"/>
        <v>0</v>
      </c>
      <c r="AN1110" s="9">
        <v>0.33962264150943394</v>
      </c>
      <c r="AO1110" s="9">
        <f t="shared" si="1061"/>
        <v>0.30943396226415093</v>
      </c>
      <c r="AP1110" s="9">
        <v>0.21025641025641023</v>
      </c>
      <c r="AQ1110" s="9"/>
      <c r="AR1110" s="9"/>
      <c r="AS1110" s="17">
        <f t="shared" si="1065"/>
        <v>25</v>
      </c>
      <c r="AT1110" s="17">
        <f t="shared" si="1014"/>
        <v>0</v>
      </c>
      <c r="AU1110">
        <f t="shared" si="1066"/>
        <v>7.2727272727272724E-2</v>
      </c>
      <c r="AV1110" s="17">
        <f t="shared" si="1067"/>
        <v>0.05</v>
      </c>
      <c r="AW1110" s="17"/>
      <c r="AX1110" s="17"/>
      <c r="AY1110" s="17"/>
      <c r="AZ1110" s="35"/>
      <c r="BA1110" s="36"/>
      <c r="BB1110" s="9">
        <v>20</v>
      </c>
      <c r="BC1110" s="9">
        <v>1</v>
      </c>
      <c r="BD1110" s="9">
        <f t="shared" si="1034"/>
        <v>0</v>
      </c>
      <c r="BE1110" s="9" t="s">
        <v>4422</v>
      </c>
      <c r="BF1110" s="9">
        <f t="shared" si="1035"/>
        <v>0</v>
      </c>
      <c r="BG1110" s="9">
        <v>3</v>
      </c>
      <c r="BH1110" s="9">
        <v>4</v>
      </c>
      <c r="BI1110" s="9">
        <v>5</v>
      </c>
      <c r="BJ1110" s="9">
        <v>1</v>
      </c>
      <c r="BK1110" s="9">
        <v>2</v>
      </c>
      <c r="BL1110" s="9">
        <v>4</v>
      </c>
      <c r="BM1110" s="9">
        <v>4</v>
      </c>
      <c r="BN1110" s="9">
        <v>30</v>
      </c>
      <c r="BO1110" s="9">
        <v>0</v>
      </c>
      <c r="BP1110" s="9" t="s">
        <v>4423</v>
      </c>
      <c r="BQ1110" s="9">
        <f t="shared" si="1057"/>
        <v>0.4</v>
      </c>
      <c r="BR1110" s="9">
        <f t="shared" si="1062"/>
        <v>0</v>
      </c>
      <c r="BS1110" s="34"/>
      <c r="BT1110" s="9"/>
      <c r="BU1110" s="9"/>
      <c r="BV1110" s="9"/>
      <c r="BW1110" s="9"/>
      <c r="BX1110" s="9"/>
      <c r="BY1110" s="9"/>
      <c r="BZ1110" s="22">
        <f t="shared" si="1026"/>
        <v>7</v>
      </c>
      <c r="CA1110" s="22">
        <f t="shared" si="1027"/>
        <v>0</v>
      </c>
      <c r="CB1110" s="22">
        <f t="shared" si="1028"/>
        <v>0</v>
      </c>
      <c r="CC1110" s="22">
        <f t="shared" si="1029"/>
        <v>0</v>
      </c>
      <c r="CD1110" s="22">
        <f t="shared" si="1030"/>
        <v>0</v>
      </c>
      <c r="CK1110" s="23">
        <v>0.27272727272727271</v>
      </c>
      <c r="CL1110" s="23">
        <f t="shared" si="1031"/>
        <v>1</v>
      </c>
      <c r="CM1110" s="23" t="str">
        <f t="shared" si="1037"/>
        <v/>
      </c>
      <c r="CN1110" s="23" t="str">
        <f t="shared" si="1038"/>
        <v/>
      </c>
      <c r="CO1110" s="43">
        <f>+AVERAGE(AM1103:AM1107)</f>
        <v>9.31203007518797E-2</v>
      </c>
      <c r="CP1110" s="43">
        <f>+AVERAGE(AO1103:AO1107)</f>
        <v>0.1873469387755102</v>
      </c>
      <c r="CQ1110" s="49">
        <v>3</v>
      </c>
      <c r="CR1110" s="43">
        <f t="shared" si="1058"/>
        <v>14</v>
      </c>
    </row>
    <row r="1111" spans="1:96" ht="11.25" customHeight="1">
      <c r="A1111" s="9">
        <v>11</v>
      </c>
      <c r="B1111" s="9">
        <v>1</v>
      </c>
      <c r="C1111" s="9" t="str">
        <f t="shared" si="989"/>
        <v>19</v>
      </c>
      <c r="D1111" s="10" t="s">
        <v>4225</v>
      </c>
      <c r="E1111" s="9">
        <v>8</v>
      </c>
      <c r="F1111" s="9">
        <v>1</v>
      </c>
      <c r="G1111" s="9">
        <v>0</v>
      </c>
      <c r="H1111" s="9">
        <v>0</v>
      </c>
      <c r="I1111" s="9">
        <v>0</v>
      </c>
      <c r="J1111" s="9">
        <v>0</v>
      </c>
      <c r="K1111" s="11">
        <v>25</v>
      </c>
      <c r="L1111" s="9">
        <v>56</v>
      </c>
      <c r="M1111" s="9">
        <v>5</v>
      </c>
      <c r="N1111" s="17">
        <f>SUM(M1104:M1111)</f>
        <v>33</v>
      </c>
      <c r="O1111" s="17">
        <f t="shared" si="1063"/>
        <v>4.5901639344262293E-2</v>
      </c>
      <c r="P1111" s="17">
        <f t="shared" si="1032"/>
        <v>2</v>
      </c>
      <c r="Q1111" s="9">
        <v>27</v>
      </c>
      <c r="R1111" s="9"/>
      <c r="S1111" s="9">
        <v>0.18518518518518517</v>
      </c>
      <c r="T1111" s="9">
        <v>83</v>
      </c>
      <c r="U1111" s="9">
        <v>40</v>
      </c>
      <c r="V1111" s="11">
        <v>30</v>
      </c>
      <c r="W1111" s="11">
        <f t="shared" si="1059"/>
        <v>30</v>
      </c>
      <c r="X1111" s="17">
        <f t="shared" si="1039"/>
        <v>30</v>
      </c>
      <c r="Y1111" s="17"/>
      <c r="Z1111" s="9">
        <v>10</v>
      </c>
      <c r="AA1111" s="17">
        <f>SUM(Z1104:Z1111)</f>
        <v>116</v>
      </c>
      <c r="AB1111" s="17">
        <f t="shared" si="1064"/>
        <v>0.14436781609195401</v>
      </c>
      <c r="AC1111" s="17">
        <f t="shared" si="1053"/>
        <v>46</v>
      </c>
      <c r="AD1111" s="17">
        <f t="shared" si="1024"/>
        <v>0.21739130434782608</v>
      </c>
      <c r="AE1111" s="17">
        <v>0.33962264150943394</v>
      </c>
      <c r="AF1111" s="17">
        <f t="shared" si="1033"/>
        <v>15</v>
      </c>
      <c r="AG1111" s="17"/>
      <c r="AH1111" s="9">
        <v>69</v>
      </c>
      <c r="AI1111" s="9"/>
      <c r="AJ1111" s="9"/>
      <c r="AK1111" s="9"/>
      <c r="AL1111" s="9">
        <v>5.9259259259259268E-2</v>
      </c>
      <c r="AM1111" s="9">
        <f t="shared" si="1060"/>
        <v>5.9259259259259262E-2</v>
      </c>
      <c r="AN1111" s="9">
        <v>0.21739130434782608</v>
      </c>
      <c r="AO1111" s="9">
        <f t="shared" si="1061"/>
        <v>0.24347826086956523</v>
      </c>
      <c r="AP1111" s="9">
        <v>0.1391304347826087</v>
      </c>
      <c r="AQ1111" s="9"/>
      <c r="AR1111" s="9"/>
      <c r="AS1111" s="17">
        <f t="shared" si="1065"/>
        <v>25</v>
      </c>
      <c r="AT1111" s="17">
        <f t="shared" si="1014"/>
        <v>0</v>
      </c>
      <c r="AU1111">
        <f t="shared" si="1066"/>
        <v>0.30943396226415093</v>
      </c>
      <c r="AV1111" s="17">
        <f t="shared" si="1067"/>
        <v>0.21025641025641023</v>
      </c>
      <c r="AW1111" s="17"/>
      <c r="AX1111" s="17"/>
      <c r="AY1111" s="17"/>
      <c r="AZ1111" s="35"/>
      <c r="BA1111" s="36"/>
      <c r="BB1111" s="9">
        <v>20</v>
      </c>
      <c r="BC1111" s="9">
        <v>1</v>
      </c>
      <c r="BD1111" s="9">
        <f t="shared" si="1034"/>
        <v>0</v>
      </c>
      <c r="BE1111" s="9" t="s">
        <v>4422</v>
      </c>
      <c r="BF1111" s="9">
        <f t="shared" si="1035"/>
        <v>0</v>
      </c>
      <c r="BG1111" s="9">
        <v>3</v>
      </c>
      <c r="BH1111" s="9">
        <v>4</v>
      </c>
      <c r="BI1111" s="9">
        <v>5</v>
      </c>
      <c r="BJ1111" s="9">
        <v>1</v>
      </c>
      <c r="BK1111" s="9">
        <v>2</v>
      </c>
      <c r="BL1111" s="9">
        <v>4</v>
      </c>
      <c r="BM1111" s="9">
        <v>4</v>
      </c>
      <c r="BN1111" s="9">
        <v>30</v>
      </c>
      <c r="BO1111" s="9">
        <v>0</v>
      </c>
      <c r="BP1111" s="9" t="s">
        <v>4423</v>
      </c>
      <c r="BQ1111" s="9">
        <f t="shared" si="1057"/>
        <v>0.4</v>
      </c>
      <c r="BR1111" s="9">
        <f t="shared" si="1062"/>
        <v>0</v>
      </c>
      <c r="BS1111" s="34"/>
      <c r="BT1111" s="9"/>
      <c r="BU1111" s="9"/>
      <c r="BV1111" s="9"/>
      <c r="BW1111" s="9"/>
      <c r="BX1111" s="9"/>
      <c r="BY1111" s="9"/>
      <c r="BZ1111" s="22">
        <f t="shared" si="1026"/>
        <v>8</v>
      </c>
      <c r="CA1111" s="22">
        <f t="shared" si="1027"/>
        <v>0</v>
      </c>
      <c r="CB1111" s="22">
        <f t="shared" si="1028"/>
        <v>0</v>
      </c>
      <c r="CC1111" s="22">
        <f t="shared" si="1029"/>
        <v>0</v>
      </c>
      <c r="CD1111" s="22">
        <f t="shared" si="1030"/>
        <v>0</v>
      </c>
      <c r="CK1111" s="23">
        <v>0.33962264150943394</v>
      </c>
      <c r="CL1111" s="23">
        <f t="shared" si="1031"/>
        <v>1</v>
      </c>
      <c r="CM1111" s="23" t="str">
        <f t="shared" si="1037"/>
        <v/>
      </c>
      <c r="CN1111" s="23" t="str">
        <f t="shared" si="1038"/>
        <v/>
      </c>
      <c r="CO1111" s="43">
        <f>+AVERAGE(AM1103:AM1107)</f>
        <v>9.31203007518797E-2</v>
      </c>
      <c r="CP1111" s="43">
        <f>+AVERAGE(AO1103:AO1107)</f>
        <v>0.1873469387755102</v>
      </c>
      <c r="CQ1111" s="49">
        <v>1</v>
      </c>
      <c r="CR1111" s="43">
        <f t="shared" si="1058"/>
        <v>12</v>
      </c>
    </row>
    <row r="1112" spans="1:96" ht="11.25" customHeight="1">
      <c r="A1112" s="9">
        <v>11</v>
      </c>
      <c r="B1112" s="9">
        <v>1</v>
      </c>
      <c r="C1112" s="9" t="str">
        <f t="shared" si="989"/>
        <v>19</v>
      </c>
      <c r="D1112" s="10" t="s">
        <v>4225</v>
      </c>
      <c r="E1112" s="11">
        <v>9</v>
      </c>
      <c r="F1112" s="9">
        <v>1</v>
      </c>
      <c r="G1112" s="9">
        <v>0</v>
      </c>
      <c r="H1112" s="9">
        <v>0</v>
      </c>
      <c r="I1112" s="9">
        <v>0</v>
      </c>
      <c r="J1112" s="9">
        <v>0</v>
      </c>
      <c r="K1112" s="11">
        <v>25</v>
      </c>
      <c r="L1112" s="9">
        <v>58</v>
      </c>
      <c r="M1112" s="9">
        <v>5</v>
      </c>
      <c r="N1112" s="17">
        <f>SUM(M1104:M1112)</f>
        <v>38</v>
      </c>
      <c r="O1112" s="17">
        <f t="shared" si="1063"/>
        <v>0.04</v>
      </c>
      <c r="P1112" s="17">
        <f t="shared" si="1032"/>
        <v>2</v>
      </c>
      <c r="Q1112" s="9">
        <v>27</v>
      </c>
      <c r="R1112" s="9"/>
      <c r="S1112" s="9">
        <v>0.18518518518518517</v>
      </c>
      <c r="T1112" s="9">
        <v>85</v>
      </c>
      <c r="U1112" s="9">
        <v>40</v>
      </c>
      <c r="V1112" s="11">
        <v>30</v>
      </c>
      <c r="W1112" s="11">
        <f t="shared" si="1059"/>
        <v>30</v>
      </c>
      <c r="X1112" s="17">
        <f t="shared" si="1039"/>
        <v>30</v>
      </c>
      <c r="Y1112" s="17"/>
      <c r="Z1112" s="9">
        <v>18</v>
      </c>
      <c r="AA1112" s="17">
        <f>SUM(Z1104:Z1112)</f>
        <v>134</v>
      </c>
      <c r="AB1112" s="17">
        <f t="shared" si="1064"/>
        <v>0.15040650406504066</v>
      </c>
      <c r="AC1112" s="17">
        <f t="shared" si="1053"/>
        <v>57</v>
      </c>
      <c r="AD1112" s="17">
        <f t="shared" si="1024"/>
        <v>0.31578947368421051</v>
      </c>
      <c r="AE1112" s="17">
        <v>0.21739130434782608</v>
      </c>
      <c r="AF1112" s="17">
        <f t="shared" si="1033"/>
        <v>23</v>
      </c>
      <c r="AG1112" s="17"/>
      <c r="AH1112" s="9">
        <v>80</v>
      </c>
      <c r="AI1112" s="9"/>
      <c r="AJ1112" s="9"/>
      <c r="AK1112" s="9"/>
      <c r="AL1112" s="9">
        <v>5.9259259259259268E-2</v>
      </c>
      <c r="AM1112" s="9">
        <f t="shared" si="1060"/>
        <v>5.9259259259259262E-2</v>
      </c>
      <c r="AN1112" s="9">
        <v>0.31578947368421051</v>
      </c>
      <c r="AO1112" s="9">
        <f t="shared" si="1061"/>
        <v>0.23157894736842105</v>
      </c>
      <c r="AP1112" s="9">
        <v>0.15499999999999997</v>
      </c>
      <c r="AQ1112" s="9"/>
      <c r="AR1112" s="9"/>
      <c r="AS1112" s="17">
        <f t="shared" si="1065"/>
        <v>27</v>
      </c>
      <c r="AT1112" s="17">
        <f t="shared" si="1014"/>
        <v>5.9259259259259268E-2</v>
      </c>
      <c r="AU1112">
        <f t="shared" si="1066"/>
        <v>0.24347826086956523</v>
      </c>
      <c r="AV1112" s="17">
        <f t="shared" si="1067"/>
        <v>0.1391304347826087</v>
      </c>
      <c r="AW1112" s="17"/>
      <c r="AX1112" s="17"/>
      <c r="AY1112" s="17"/>
      <c r="AZ1112" s="35"/>
      <c r="BA1112" s="36"/>
      <c r="BB1112" s="9">
        <v>20</v>
      </c>
      <c r="BC1112" s="9">
        <v>1</v>
      </c>
      <c r="BD1112" s="9">
        <f t="shared" si="1034"/>
        <v>0</v>
      </c>
      <c r="BE1112" s="9" t="s">
        <v>4422</v>
      </c>
      <c r="BF1112" s="9">
        <f t="shared" si="1035"/>
        <v>0</v>
      </c>
      <c r="BG1112" s="9">
        <v>3</v>
      </c>
      <c r="BH1112" s="9">
        <v>4</v>
      </c>
      <c r="BI1112" s="9">
        <v>5</v>
      </c>
      <c r="BJ1112" s="9">
        <v>1</v>
      </c>
      <c r="BK1112" s="9">
        <v>2</v>
      </c>
      <c r="BL1112" s="9">
        <v>4</v>
      </c>
      <c r="BM1112" s="9">
        <v>4</v>
      </c>
      <c r="BN1112" s="9">
        <v>30</v>
      </c>
      <c r="BO1112" s="9">
        <v>0</v>
      </c>
      <c r="BP1112" s="9" t="s">
        <v>4423</v>
      </c>
      <c r="BQ1112" s="9">
        <f t="shared" si="1057"/>
        <v>0.4</v>
      </c>
      <c r="BR1112" s="9">
        <f t="shared" si="1062"/>
        <v>0</v>
      </c>
      <c r="BS1112" s="34"/>
      <c r="BT1112" s="9"/>
      <c r="BU1112" s="9"/>
      <c r="BV1112" s="9"/>
      <c r="BW1112" s="9"/>
      <c r="BX1112" s="9"/>
      <c r="BY1112" s="9"/>
      <c r="BZ1112" s="22">
        <f t="shared" si="1026"/>
        <v>9</v>
      </c>
      <c r="CA1112" s="22">
        <f t="shared" si="1027"/>
        <v>0</v>
      </c>
      <c r="CB1112" s="22">
        <f t="shared" si="1028"/>
        <v>0</v>
      </c>
      <c r="CC1112" s="22">
        <f t="shared" si="1029"/>
        <v>0</v>
      </c>
      <c r="CD1112" s="22">
        <f t="shared" si="1030"/>
        <v>0</v>
      </c>
      <c r="CK1112" s="23">
        <v>0.21739130434782608</v>
      </c>
      <c r="CL1112" s="23">
        <f t="shared" si="1031"/>
        <v>1</v>
      </c>
      <c r="CM1112" s="23" t="str">
        <f t="shared" si="1037"/>
        <v/>
      </c>
      <c r="CN1112" s="23" t="str">
        <f t="shared" si="1038"/>
        <v/>
      </c>
      <c r="CO1112" s="43">
        <f>+AVERAGE(AM1103:AM1107)</f>
        <v>9.31203007518797E-2</v>
      </c>
      <c r="CP1112" s="43">
        <f>+AVERAGE(AO1103:AO1107)</f>
        <v>0.1873469387755102</v>
      </c>
      <c r="CQ1112" s="49">
        <v>0</v>
      </c>
      <c r="CR1112" s="43">
        <f t="shared" si="1058"/>
        <v>12</v>
      </c>
    </row>
    <row r="1113" spans="1:96" ht="11.25" customHeight="1">
      <c r="A1113" s="9">
        <v>11</v>
      </c>
      <c r="B1113" s="9">
        <v>1</v>
      </c>
      <c r="C1113" s="9" t="str">
        <f t="shared" si="989"/>
        <v>19</v>
      </c>
      <c r="D1113" s="10" t="s">
        <v>4225</v>
      </c>
      <c r="E1113" s="9">
        <v>10</v>
      </c>
      <c r="F1113" s="9">
        <v>1</v>
      </c>
      <c r="G1113" s="9">
        <v>0</v>
      </c>
      <c r="H1113" s="9">
        <v>0</v>
      </c>
      <c r="I1113" s="9">
        <v>0</v>
      </c>
      <c r="J1113" s="9">
        <v>0</v>
      </c>
      <c r="K1113" s="11">
        <v>25</v>
      </c>
      <c r="L1113" s="9">
        <v>60</v>
      </c>
      <c r="M1113" s="9">
        <v>5</v>
      </c>
      <c r="N1113" s="17">
        <f>SUM(M1104:M1113)</f>
        <v>43</v>
      </c>
      <c r="O1113" s="17">
        <f t="shared" si="1063"/>
        <v>3.5744680851063831E-2</v>
      </c>
      <c r="P1113" s="17">
        <f t="shared" si="1032"/>
        <v>2</v>
      </c>
      <c r="Q1113" s="9">
        <v>25</v>
      </c>
      <c r="R1113" s="9"/>
      <c r="S1113" s="9">
        <v>0.2</v>
      </c>
      <c r="T1113" s="9">
        <v>85</v>
      </c>
      <c r="U1113" s="9">
        <v>40</v>
      </c>
      <c r="V1113" s="11">
        <v>30</v>
      </c>
      <c r="W1113" s="11">
        <f t="shared" si="1059"/>
        <v>30</v>
      </c>
      <c r="X1113" s="17">
        <f t="shared" si="1039"/>
        <v>30</v>
      </c>
      <c r="Y1113" s="17">
        <f t="shared" ref="Y1113" si="1068">SUM(X1104:X1113)</f>
        <v>300</v>
      </c>
      <c r="Z1113" s="9">
        <v>15</v>
      </c>
      <c r="AA1113" s="17">
        <f>SUM(Z1104:Z1113)</f>
        <v>149</v>
      </c>
      <c r="AB1113" s="17">
        <f t="shared" si="1064"/>
        <v>0.14259597806215721</v>
      </c>
      <c r="AC1113" s="17">
        <f t="shared" si="1053"/>
        <v>55</v>
      </c>
      <c r="AD1113" s="17">
        <f t="shared" si="1024"/>
        <v>0.27272727272727271</v>
      </c>
      <c r="AE1113" s="17">
        <v>0.31578947368421051</v>
      </c>
      <c r="AF1113" s="17">
        <f t="shared" si="1033"/>
        <v>20</v>
      </c>
      <c r="AG1113" s="17">
        <f>+SUM(AF1104:AF1113)</f>
        <v>206</v>
      </c>
      <c r="AH1113" s="9">
        <v>80</v>
      </c>
      <c r="AI1113" s="9"/>
      <c r="AJ1113" s="9"/>
      <c r="AK1113" s="9"/>
      <c r="AL1113" s="9">
        <v>0</v>
      </c>
      <c r="AM1113" s="9">
        <f t="shared" si="1060"/>
        <v>0</v>
      </c>
      <c r="AN1113" s="9">
        <v>0.27272727272727271</v>
      </c>
      <c r="AO1113" s="9">
        <f t="shared" si="1061"/>
        <v>7.2727272727272724E-2</v>
      </c>
      <c r="AP1113" s="9">
        <v>0.05</v>
      </c>
      <c r="AQ1113" s="9"/>
      <c r="AR1113" s="9"/>
      <c r="AS1113" s="17">
        <f t="shared" si="1065"/>
        <v>27</v>
      </c>
      <c r="AT1113" s="17">
        <f t="shared" si="1014"/>
        <v>5.9259259259259268E-2</v>
      </c>
      <c r="AU1113">
        <f t="shared" si="1066"/>
        <v>0.23157894736842105</v>
      </c>
      <c r="AV1113" s="17">
        <f t="shared" si="1067"/>
        <v>0.15499999999999997</v>
      </c>
      <c r="AW1113" s="17"/>
      <c r="AX1113" s="17"/>
      <c r="AY1113" s="17"/>
      <c r="AZ1113" s="35"/>
      <c r="BA1113" s="36"/>
      <c r="BB1113" s="9">
        <v>20</v>
      </c>
      <c r="BC1113" s="9">
        <v>1</v>
      </c>
      <c r="BD1113" s="9">
        <f t="shared" si="1034"/>
        <v>0</v>
      </c>
      <c r="BE1113" s="9" t="s">
        <v>4422</v>
      </c>
      <c r="BF1113" s="9">
        <v>1</v>
      </c>
      <c r="BG1113" s="9">
        <v>3</v>
      </c>
      <c r="BH1113" s="9">
        <v>4</v>
      </c>
      <c r="BI1113" s="9">
        <v>5</v>
      </c>
      <c r="BJ1113" s="9">
        <v>1</v>
      </c>
      <c r="BK1113" s="9">
        <v>2</v>
      </c>
      <c r="BL1113" s="9">
        <v>4</v>
      </c>
      <c r="BM1113" s="9">
        <v>4</v>
      </c>
      <c r="BN1113" s="9">
        <v>30</v>
      </c>
      <c r="BO1113" s="9">
        <v>0</v>
      </c>
      <c r="BP1113" s="9" t="s">
        <v>4423</v>
      </c>
      <c r="BQ1113" s="9">
        <f t="shared" si="1057"/>
        <v>0.4</v>
      </c>
      <c r="BR1113" s="9">
        <f t="shared" si="1062"/>
        <v>0.6</v>
      </c>
      <c r="BS1113" s="34"/>
      <c r="BT1113" s="9">
        <f>+SUM(AH1104:AH1113)</f>
        <v>812</v>
      </c>
      <c r="BU1113" s="9"/>
      <c r="BV1113" s="9"/>
      <c r="BW1113" s="9">
        <f>SUM(AF1104:AF1113)</f>
        <v>206</v>
      </c>
      <c r="BX1113" s="9"/>
      <c r="BY1113" s="9"/>
      <c r="BZ1113" s="22">
        <f t="shared" si="1026"/>
        <v>10</v>
      </c>
      <c r="CA1113" s="22">
        <f t="shared" si="1027"/>
        <v>0</v>
      </c>
      <c r="CB1113" s="22">
        <f t="shared" si="1028"/>
        <v>0</v>
      </c>
      <c r="CC1113" s="22">
        <f t="shared" si="1029"/>
        <v>0</v>
      </c>
      <c r="CD1113" s="22">
        <f t="shared" si="1030"/>
        <v>0</v>
      </c>
      <c r="CK1113" s="23">
        <v>0.31578947368421051</v>
      </c>
      <c r="CL1113" s="23">
        <f t="shared" si="1031"/>
        <v>1</v>
      </c>
      <c r="CM1113" s="23" t="str">
        <f t="shared" si="1037"/>
        <v/>
      </c>
      <c r="CN1113" s="23" t="str">
        <f t="shared" si="1038"/>
        <v/>
      </c>
      <c r="CO1113" s="43">
        <f>+AVERAGE(AM1103:AM1107)</f>
        <v>9.31203007518797E-2</v>
      </c>
      <c r="CP1113" s="43">
        <f>+AVERAGE(AO1103:AO1107)</f>
        <v>0.1873469387755102</v>
      </c>
      <c r="CQ1113" s="49">
        <v>1</v>
      </c>
      <c r="CR1113" s="43">
        <f t="shared" si="1058"/>
        <v>13</v>
      </c>
    </row>
    <row r="1114" spans="1:96" ht="11.25" customHeight="1">
      <c r="A1114" s="9">
        <v>11</v>
      </c>
      <c r="B1114" s="9">
        <v>1</v>
      </c>
      <c r="C1114" s="9" t="str">
        <f t="shared" si="989"/>
        <v>19</v>
      </c>
      <c r="D1114" s="10" t="s">
        <v>4225</v>
      </c>
      <c r="E1114" s="9">
        <v>11</v>
      </c>
      <c r="F1114" s="9">
        <v>1</v>
      </c>
      <c r="G1114" s="9">
        <v>0</v>
      </c>
      <c r="H1114" s="9">
        <v>0</v>
      </c>
      <c r="I1114" s="9">
        <v>1</v>
      </c>
      <c r="J1114" s="9">
        <v>0</v>
      </c>
      <c r="K1114" s="11">
        <v>25</v>
      </c>
      <c r="L1114" s="9">
        <v>75</v>
      </c>
      <c r="M1114" s="9">
        <v>5</v>
      </c>
      <c r="N1114" s="9"/>
      <c r="O1114" s="17"/>
      <c r="P1114" s="17">
        <f t="shared" si="1032"/>
        <v>2</v>
      </c>
      <c r="Q1114" s="9">
        <v>34</v>
      </c>
      <c r="R1114" s="9"/>
      <c r="S1114" s="9">
        <v>0.14705882352941177</v>
      </c>
      <c r="T1114" s="9">
        <v>100</v>
      </c>
      <c r="U1114" s="9">
        <v>40</v>
      </c>
      <c r="V1114" s="11">
        <v>27</v>
      </c>
      <c r="W1114" s="11">
        <f t="shared" si="1059"/>
        <v>30</v>
      </c>
      <c r="X1114" s="17">
        <f t="shared" si="1039"/>
        <v>27</v>
      </c>
      <c r="Y1114" s="17"/>
      <c r="Z1114" s="9">
        <v>4</v>
      </c>
      <c r="AA1114" s="9"/>
      <c r="AB1114" s="17"/>
      <c r="AC1114" s="17">
        <f t="shared" si="1053"/>
        <v>38</v>
      </c>
      <c r="AD1114" s="17">
        <f t="shared" si="1024"/>
        <v>0.10526315789473684</v>
      </c>
      <c r="AE1114" s="17">
        <v>0.27272727272727271</v>
      </c>
      <c r="AF1114" s="17">
        <f t="shared" si="1033"/>
        <v>9</v>
      </c>
      <c r="AG1114" s="17"/>
      <c r="AH1114" s="9">
        <v>54</v>
      </c>
      <c r="AI1114" s="9"/>
      <c r="AJ1114" s="9"/>
      <c r="AK1114" s="9"/>
      <c r="AL1114" s="9">
        <v>0.10588235294117647</v>
      </c>
      <c r="AM1114" s="9">
        <f t="shared" si="1060"/>
        <v>0.10588235294117647</v>
      </c>
      <c r="AN1114" s="9">
        <v>0.10526315789473684</v>
      </c>
      <c r="AO1114" s="9">
        <f t="shared" si="1061"/>
        <v>0.18947368421052632</v>
      </c>
      <c r="AP1114" s="9">
        <v>6.666666666666668E-2</v>
      </c>
      <c r="AQ1114" s="9">
        <f>+AVERAGE(AL1104:AL1113)</f>
        <v>5.8412002227791707E-2</v>
      </c>
      <c r="AR1114" s="9">
        <f>+AVERAGE(AO1104:AO1113)</f>
        <v>0.17108362539900779</v>
      </c>
      <c r="AU1114" t="str">
        <f>+IF(AND(E1114&gt;11,AO1113&gt;0),AO1113,"")</f>
        <v/>
      </c>
      <c r="AZ1114" s="37"/>
      <c r="BA1114" s="36"/>
      <c r="BB1114" s="9">
        <v>20</v>
      </c>
      <c r="BC1114" s="9">
        <v>1</v>
      </c>
      <c r="BD1114" s="9">
        <f t="shared" si="1034"/>
        <v>0</v>
      </c>
      <c r="BE1114" s="9" t="s">
        <v>4422</v>
      </c>
      <c r="BF1114" s="9">
        <v>1</v>
      </c>
      <c r="BG1114" s="9">
        <v>3</v>
      </c>
      <c r="BH1114" s="9">
        <v>4</v>
      </c>
      <c r="BI1114" s="9">
        <v>5</v>
      </c>
      <c r="BJ1114" s="9">
        <v>1</v>
      </c>
      <c r="BK1114" s="9">
        <v>2</v>
      </c>
      <c r="BL1114" s="9">
        <v>4</v>
      </c>
      <c r="BM1114" s="9">
        <v>4</v>
      </c>
      <c r="BN1114" s="9">
        <v>30</v>
      </c>
      <c r="BO1114" s="9">
        <v>0</v>
      </c>
      <c r="BP1114" s="9" t="s">
        <v>4423</v>
      </c>
      <c r="BQ1114" s="9">
        <f t="shared" si="1057"/>
        <v>0.4</v>
      </c>
      <c r="BR1114" s="9">
        <f t="shared" si="1062"/>
        <v>0.6</v>
      </c>
      <c r="BS1114" s="34"/>
      <c r="BT1114" s="9"/>
      <c r="BU1114" s="9"/>
      <c r="BV1114" s="9"/>
      <c r="BW1114" s="9"/>
      <c r="BX1114" s="9"/>
      <c r="BY1114" s="9"/>
      <c r="BZ1114" s="22">
        <f t="shared" si="1026"/>
        <v>0</v>
      </c>
      <c r="CA1114" s="22">
        <f t="shared" si="1027"/>
        <v>1</v>
      </c>
      <c r="CB1114" s="22">
        <f t="shared" si="1028"/>
        <v>0</v>
      </c>
      <c r="CC1114" s="22">
        <f t="shared" si="1029"/>
        <v>0</v>
      </c>
      <c r="CD1114" s="22">
        <f t="shared" si="1030"/>
        <v>1</v>
      </c>
      <c r="CK1114" s="23">
        <v>0.27272727272727271</v>
      </c>
      <c r="CL1114" s="23">
        <f t="shared" si="1031"/>
        <v>1</v>
      </c>
      <c r="CM1114" s="23">
        <f t="shared" si="1037"/>
        <v>5.8412002227791707E-2</v>
      </c>
      <c r="CN1114" s="23">
        <f t="shared" si="1038"/>
        <v>0.17108362539900779</v>
      </c>
      <c r="CQ1114" s="49">
        <v>0</v>
      </c>
      <c r="CR1114" s="43">
        <f t="shared" si="1058"/>
        <v>11</v>
      </c>
    </row>
    <row r="1115" spans="1:96" ht="11.25" customHeight="1">
      <c r="A1115" s="9">
        <v>11</v>
      </c>
      <c r="B1115" s="9">
        <v>1</v>
      </c>
      <c r="C1115" s="9" t="str">
        <f t="shared" si="989"/>
        <v>19</v>
      </c>
      <c r="D1115" s="10" t="s">
        <v>4225</v>
      </c>
      <c r="E1115" s="9">
        <v>12</v>
      </c>
      <c r="F1115" s="9">
        <v>1</v>
      </c>
      <c r="G1115" s="9">
        <v>0</v>
      </c>
      <c r="H1115" s="9">
        <v>0</v>
      </c>
      <c r="I1115" s="9">
        <v>1</v>
      </c>
      <c r="J1115" s="9">
        <v>0</v>
      </c>
      <c r="K1115" s="11">
        <v>25</v>
      </c>
      <c r="L1115" s="9">
        <v>75</v>
      </c>
      <c r="M1115" s="9">
        <v>2</v>
      </c>
      <c r="N1115" s="9"/>
      <c r="O1115" s="17"/>
      <c r="P1115" s="17">
        <f t="shared" si="1032"/>
        <v>0</v>
      </c>
      <c r="Q1115" s="9">
        <v>21</v>
      </c>
      <c r="R1115" s="9"/>
      <c r="S1115" s="9">
        <v>9.5238095238095233E-2</v>
      </c>
      <c r="T1115" s="9">
        <v>96</v>
      </c>
      <c r="U1115" s="9">
        <v>40</v>
      </c>
      <c r="V1115" s="11">
        <v>31</v>
      </c>
      <c r="W1115" s="11">
        <f t="shared" si="1059"/>
        <v>27</v>
      </c>
      <c r="X1115" s="17">
        <f t="shared" si="1039"/>
        <v>31</v>
      </c>
      <c r="Y1115" s="17"/>
      <c r="Z1115" s="9">
        <v>4</v>
      </c>
      <c r="AA1115" s="9"/>
      <c r="AB1115" s="17"/>
      <c r="AC1115" s="17">
        <f t="shared" si="1053"/>
        <v>51</v>
      </c>
      <c r="AD1115" s="17">
        <f t="shared" si="1024"/>
        <v>7.8431372549019607E-2</v>
      </c>
      <c r="AE1115" s="17">
        <v>0.10526315789473684</v>
      </c>
      <c r="AF1115" s="17">
        <f t="shared" si="1033"/>
        <v>12</v>
      </c>
      <c r="AG1115" s="17"/>
      <c r="AH1115" s="9">
        <v>80</v>
      </c>
      <c r="AI1115" s="9"/>
      <c r="AJ1115" s="9"/>
      <c r="AK1115" s="9"/>
      <c r="AL1115" s="9">
        <v>0.13333333333333336</v>
      </c>
      <c r="AM1115" s="9">
        <f t="shared" si="1060"/>
        <v>0.13333333333333333</v>
      </c>
      <c r="AN1115" s="9">
        <v>7.8431372549019607E-2</v>
      </c>
      <c r="AO1115" s="9">
        <f t="shared" si="1061"/>
        <v>0.30588235294117649</v>
      </c>
      <c r="AP1115" s="9">
        <v>0.16999999999999998</v>
      </c>
      <c r="AQ1115" s="9">
        <f>+AVERAGE(AL1104:AL1113)</f>
        <v>5.8412002227791707E-2</v>
      </c>
      <c r="AR1115" s="9">
        <f>+AVERAGE(AO1104:AO1113)</f>
        <v>0.17108362539900779</v>
      </c>
      <c r="AS1115" s="17">
        <f t="shared" si="1065"/>
        <v>34</v>
      </c>
      <c r="AT1115" s="17">
        <f t="shared" si="1014"/>
        <v>0.10588235294117647</v>
      </c>
      <c r="AU1115">
        <f t="shared" ref="AU1115:AU1123" si="1069">+IF(AND(E1115&gt;11,AO1114&gt;0),AO1114,"")</f>
        <v>0.18947368421052632</v>
      </c>
      <c r="AV1115" s="17">
        <f t="shared" ref="AV1115:AV1123" si="1070">+AP1114</f>
        <v>6.666666666666668E-2</v>
      </c>
      <c r="AW1115" s="17"/>
      <c r="AX1115" s="17"/>
      <c r="AY1115" s="17"/>
      <c r="AZ1115" s="35"/>
      <c r="BA1115" s="36"/>
      <c r="BB1115" s="9">
        <v>20</v>
      </c>
      <c r="BC1115" s="9">
        <v>1</v>
      </c>
      <c r="BD1115" s="9">
        <f t="shared" si="1034"/>
        <v>0</v>
      </c>
      <c r="BE1115" s="9" t="s">
        <v>4422</v>
      </c>
      <c r="BF1115" s="9">
        <f t="shared" si="1035"/>
        <v>0</v>
      </c>
      <c r="BG1115" s="9">
        <v>3</v>
      </c>
      <c r="BH1115" s="9">
        <v>4</v>
      </c>
      <c r="BI1115" s="9">
        <v>5</v>
      </c>
      <c r="BJ1115" s="9">
        <v>1</v>
      </c>
      <c r="BK1115" s="9">
        <v>2</v>
      </c>
      <c r="BL1115" s="9">
        <v>4</v>
      </c>
      <c r="BM1115" s="9">
        <v>4</v>
      </c>
      <c r="BN1115" s="9">
        <v>30</v>
      </c>
      <c r="BO1115" s="9">
        <v>0</v>
      </c>
      <c r="BP1115" s="9" t="s">
        <v>4423</v>
      </c>
      <c r="BQ1115" s="9">
        <f t="shared" si="1057"/>
        <v>0.4</v>
      </c>
      <c r="BR1115" s="9">
        <f t="shared" si="1062"/>
        <v>0</v>
      </c>
      <c r="BS1115" s="34"/>
      <c r="BT1115" s="9"/>
      <c r="BU1115" s="9"/>
      <c r="BV1115" s="9"/>
      <c r="BW1115" s="9"/>
      <c r="BX1115" s="9"/>
      <c r="BY1115" s="9"/>
      <c r="BZ1115" s="22">
        <f t="shared" si="1026"/>
        <v>0</v>
      </c>
      <c r="CA1115" s="22">
        <f t="shared" si="1027"/>
        <v>2</v>
      </c>
      <c r="CB1115" s="22">
        <f t="shared" si="1028"/>
        <v>0</v>
      </c>
      <c r="CC1115" s="22">
        <f t="shared" si="1029"/>
        <v>0</v>
      </c>
      <c r="CD1115" s="22">
        <f t="shared" si="1030"/>
        <v>1</v>
      </c>
      <c r="CK1115" s="23">
        <v>0.10526315789473684</v>
      </c>
      <c r="CL1115" s="23">
        <f t="shared" si="1031"/>
        <v>1</v>
      </c>
      <c r="CM1115" s="23">
        <f t="shared" si="1037"/>
        <v>5.8412002227791707E-2</v>
      </c>
      <c r="CN1115" s="23">
        <f t="shared" si="1038"/>
        <v>0.17108362539900779</v>
      </c>
      <c r="CQ1115" s="49">
        <v>4</v>
      </c>
      <c r="CR1115" s="43">
        <f t="shared" si="1058"/>
        <v>15</v>
      </c>
    </row>
    <row r="1116" spans="1:96" ht="11.25" customHeight="1">
      <c r="A1116" s="9">
        <v>11</v>
      </c>
      <c r="B1116" s="9">
        <v>1</v>
      </c>
      <c r="C1116" s="9" t="str">
        <f t="shared" ref="C1116:C1179" si="1071">LEFT(D1116, FIND(":", D1116)-1)</f>
        <v>19</v>
      </c>
      <c r="D1116" s="10" t="s">
        <v>4225</v>
      </c>
      <c r="E1116" s="9">
        <v>13</v>
      </c>
      <c r="F1116" s="9">
        <v>1</v>
      </c>
      <c r="G1116" s="9">
        <v>0</v>
      </c>
      <c r="H1116" s="9">
        <v>0</v>
      </c>
      <c r="I1116" s="9">
        <v>1</v>
      </c>
      <c r="J1116" s="9">
        <v>0</v>
      </c>
      <c r="K1116" s="11">
        <v>25</v>
      </c>
      <c r="L1116" s="9">
        <v>71</v>
      </c>
      <c r="M1116" s="9">
        <v>2</v>
      </c>
      <c r="N1116" s="9"/>
      <c r="O1116" s="17"/>
      <c r="P1116" s="17">
        <f t="shared" si="1032"/>
        <v>0</v>
      </c>
      <c r="Q1116" s="9">
        <v>19</v>
      </c>
      <c r="R1116" s="9"/>
      <c r="S1116" s="9">
        <v>0.10526315789473684</v>
      </c>
      <c r="T1116" s="9">
        <v>90</v>
      </c>
      <c r="U1116" s="9">
        <v>40</v>
      </c>
      <c r="V1116" s="11">
        <v>26</v>
      </c>
      <c r="W1116" s="11">
        <f t="shared" si="1059"/>
        <v>31</v>
      </c>
      <c r="X1116" s="17">
        <f t="shared" si="1039"/>
        <v>26</v>
      </c>
      <c r="Y1116" s="17"/>
      <c r="Z1116" s="9">
        <v>4</v>
      </c>
      <c r="AA1116" s="9"/>
      <c r="AB1116" s="17"/>
      <c r="AC1116" s="17">
        <f t="shared" si="1053"/>
        <v>43</v>
      </c>
      <c r="AD1116" s="17">
        <f t="shared" si="1024"/>
        <v>9.3023255813953487E-2</v>
      </c>
      <c r="AE1116" s="17">
        <v>7.8431372549019607E-2</v>
      </c>
      <c r="AF1116" s="17">
        <f t="shared" si="1033"/>
        <v>12</v>
      </c>
      <c r="AG1116" s="17"/>
      <c r="AH1116" s="9">
        <v>74</v>
      </c>
      <c r="AI1116" s="9"/>
      <c r="AJ1116" s="9"/>
      <c r="AK1116" s="9"/>
      <c r="AL1116" s="9">
        <v>0.18947368421052632</v>
      </c>
      <c r="AM1116" s="9">
        <f t="shared" si="1060"/>
        <v>0.18947368421052632</v>
      </c>
      <c r="AN1116" s="9">
        <v>9.3023255813953487E-2</v>
      </c>
      <c r="AO1116" s="9">
        <f t="shared" si="1061"/>
        <v>0.26046511627906976</v>
      </c>
      <c r="AP1116" s="9">
        <v>0.10270270270270269</v>
      </c>
      <c r="AQ1116" s="9">
        <f>+AVERAGE(AL1104:AL1113)</f>
        <v>5.8412002227791707E-2</v>
      </c>
      <c r="AR1116" s="9">
        <f>+AVERAGE(AO1104:AO1113)</f>
        <v>0.17108362539900779</v>
      </c>
      <c r="AS1116" s="17">
        <f t="shared" si="1065"/>
        <v>21</v>
      </c>
      <c r="AT1116" s="17">
        <f t="shared" si="1014"/>
        <v>0.13333333333333336</v>
      </c>
      <c r="AU1116">
        <f t="shared" si="1069"/>
        <v>0.30588235294117649</v>
      </c>
      <c r="AV1116" s="17">
        <f t="shared" si="1070"/>
        <v>0.16999999999999998</v>
      </c>
      <c r="AW1116" s="17"/>
      <c r="AX1116" s="17"/>
      <c r="AY1116" s="17"/>
      <c r="AZ1116" s="35"/>
      <c r="BA1116" s="36"/>
      <c r="BB1116" s="9">
        <v>20</v>
      </c>
      <c r="BC1116" s="9">
        <v>1</v>
      </c>
      <c r="BD1116" s="9">
        <f t="shared" si="1034"/>
        <v>0</v>
      </c>
      <c r="BE1116" s="9" t="s">
        <v>4422</v>
      </c>
      <c r="BF1116" s="9">
        <f t="shared" si="1035"/>
        <v>0</v>
      </c>
      <c r="BG1116" s="9">
        <v>3</v>
      </c>
      <c r="BH1116" s="9">
        <v>4</v>
      </c>
      <c r="BI1116" s="9">
        <v>5</v>
      </c>
      <c r="BJ1116" s="9">
        <v>1</v>
      </c>
      <c r="BK1116" s="9">
        <v>2</v>
      </c>
      <c r="BL1116" s="9">
        <v>4</v>
      </c>
      <c r="BM1116" s="9">
        <v>4</v>
      </c>
      <c r="BN1116" s="9">
        <v>30</v>
      </c>
      <c r="BO1116" s="9">
        <v>0</v>
      </c>
      <c r="BP1116" s="9" t="s">
        <v>4423</v>
      </c>
      <c r="BQ1116" s="9">
        <f t="shared" si="1057"/>
        <v>0.4</v>
      </c>
      <c r="BR1116" s="9">
        <f t="shared" si="1062"/>
        <v>0</v>
      </c>
      <c r="BS1116" s="34"/>
      <c r="BT1116" s="9"/>
      <c r="BU1116" s="9"/>
      <c r="BV1116" s="9"/>
      <c r="BW1116" s="9"/>
      <c r="BX1116" s="9"/>
      <c r="BY1116" s="9"/>
      <c r="BZ1116" s="22">
        <f t="shared" si="1026"/>
        <v>0</v>
      </c>
      <c r="CA1116" s="22">
        <f t="shared" si="1027"/>
        <v>3</v>
      </c>
      <c r="CB1116" s="22">
        <f t="shared" si="1028"/>
        <v>0</v>
      </c>
      <c r="CC1116" s="22">
        <f t="shared" si="1029"/>
        <v>0</v>
      </c>
      <c r="CD1116" s="22">
        <f t="shared" si="1030"/>
        <v>1</v>
      </c>
      <c r="CK1116" s="23">
        <v>7.8431372549019607E-2</v>
      </c>
      <c r="CL1116" s="23">
        <f t="shared" si="1031"/>
        <v>1</v>
      </c>
      <c r="CM1116" s="23">
        <f t="shared" si="1037"/>
        <v>5.8412002227791707E-2</v>
      </c>
      <c r="CN1116" s="23">
        <f t="shared" si="1038"/>
        <v>0.17108362539900779</v>
      </c>
      <c r="CQ1116" s="49">
        <v>8</v>
      </c>
      <c r="CR1116" s="43">
        <f t="shared" si="1058"/>
        <v>20</v>
      </c>
    </row>
    <row r="1117" spans="1:96" ht="11.25" customHeight="1">
      <c r="A1117" s="9">
        <v>11</v>
      </c>
      <c r="B1117" s="9">
        <v>1</v>
      </c>
      <c r="C1117" s="9" t="str">
        <f t="shared" si="1071"/>
        <v>19</v>
      </c>
      <c r="D1117" s="10" t="s">
        <v>4225</v>
      </c>
      <c r="E1117" s="9">
        <v>14</v>
      </c>
      <c r="F1117" s="9">
        <v>1</v>
      </c>
      <c r="G1117" s="9">
        <v>0</v>
      </c>
      <c r="H1117" s="9">
        <v>0</v>
      </c>
      <c r="I1117" s="9">
        <v>1</v>
      </c>
      <c r="J1117" s="9">
        <v>0</v>
      </c>
      <c r="K1117" s="11">
        <v>25</v>
      </c>
      <c r="L1117" s="9">
        <v>65</v>
      </c>
      <c r="M1117" s="9">
        <v>2</v>
      </c>
      <c r="N1117" s="9"/>
      <c r="O1117" s="17"/>
      <c r="P1117" s="17">
        <f t="shared" si="1032"/>
        <v>0</v>
      </c>
      <c r="Q1117" s="9">
        <v>15</v>
      </c>
      <c r="R1117" s="9"/>
      <c r="S1117" s="9">
        <v>0.13333333333333333</v>
      </c>
      <c r="T1117" s="9">
        <v>80</v>
      </c>
      <c r="U1117" s="9">
        <v>35</v>
      </c>
      <c r="V1117" s="11">
        <v>35</v>
      </c>
      <c r="W1117" s="11">
        <f t="shared" si="1059"/>
        <v>26</v>
      </c>
      <c r="X1117" s="17">
        <f t="shared" si="1039"/>
        <v>35</v>
      </c>
      <c r="Y1117" s="17"/>
      <c r="Z1117" s="9">
        <v>10</v>
      </c>
      <c r="AA1117" s="9"/>
      <c r="AB1117" s="17"/>
      <c r="AC1117" s="17">
        <f t="shared" si="1053"/>
        <v>67</v>
      </c>
      <c r="AD1117" s="17">
        <f t="shared" si="1024"/>
        <v>0.14925373134328357</v>
      </c>
      <c r="AE1117" s="17">
        <v>9.3023255813953487E-2</v>
      </c>
      <c r="AF1117" s="17">
        <f t="shared" si="1033"/>
        <v>18</v>
      </c>
      <c r="AG1117" s="17"/>
      <c r="AH1117" s="9">
        <v>102</v>
      </c>
      <c r="AI1117" s="9"/>
      <c r="AJ1117" s="9"/>
      <c r="AK1117" s="9"/>
      <c r="AL1117" s="9">
        <v>0.18666666666666665</v>
      </c>
      <c r="AM1117" s="9">
        <f t="shared" si="1060"/>
        <v>0.18666666666666668</v>
      </c>
      <c r="AN1117" s="9">
        <v>0.14925373134328357</v>
      </c>
      <c r="AO1117" s="9">
        <f t="shared" si="1061"/>
        <v>0.15522388059701492</v>
      </c>
      <c r="AP1117" s="9">
        <v>9.0196078431372534E-2</v>
      </c>
      <c r="AQ1117" s="9">
        <f>+AVERAGE(AL1104:AL1113)</f>
        <v>5.8412002227791707E-2</v>
      </c>
      <c r="AR1117" s="9">
        <f>+AVERAGE(AO1104:AO1113)</f>
        <v>0.17108362539900779</v>
      </c>
      <c r="AS1117" s="17">
        <f t="shared" si="1065"/>
        <v>19</v>
      </c>
      <c r="AT1117" s="17">
        <f t="shared" si="1014"/>
        <v>0.18947368421052632</v>
      </c>
      <c r="AU1117">
        <f t="shared" si="1069"/>
        <v>0.26046511627906976</v>
      </c>
      <c r="AV1117" s="17">
        <f t="shared" si="1070"/>
        <v>0.10270270270270269</v>
      </c>
      <c r="AW1117" s="17"/>
      <c r="AX1117" s="17"/>
      <c r="AY1117" s="17"/>
      <c r="AZ1117" s="35"/>
      <c r="BA1117" s="36"/>
      <c r="BB1117" s="9">
        <v>20</v>
      </c>
      <c r="BC1117" s="9">
        <v>1</v>
      </c>
      <c r="BD1117" s="9">
        <f t="shared" si="1034"/>
        <v>0</v>
      </c>
      <c r="BE1117" s="9" t="s">
        <v>4422</v>
      </c>
      <c r="BF1117" s="9">
        <f t="shared" si="1035"/>
        <v>0</v>
      </c>
      <c r="BG1117" s="9">
        <v>3</v>
      </c>
      <c r="BH1117" s="9">
        <v>4</v>
      </c>
      <c r="BI1117" s="9">
        <v>5</v>
      </c>
      <c r="BJ1117" s="9">
        <v>1</v>
      </c>
      <c r="BK1117" s="9">
        <v>2</v>
      </c>
      <c r="BL1117" s="9">
        <v>4</v>
      </c>
      <c r="BM1117" s="9">
        <v>4</v>
      </c>
      <c r="BN1117" s="9">
        <v>30</v>
      </c>
      <c r="BO1117" s="9">
        <v>0</v>
      </c>
      <c r="BP1117" s="9" t="s">
        <v>4423</v>
      </c>
      <c r="BQ1117" s="9">
        <f t="shared" si="1057"/>
        <v>0.4</v>
      </c>
      <c r="BR1117" s="9">
        <f t="shared" si="1062"/>
        <v>0</v>
      </c>
      <c r="BS1117" s="34"/>
      <c r="BT1117" s="9"/>
      <c r="BU1117" s="9"/>
      <c r="BV1117" s="9"/>
      <c r="BW1117" s="9"/>
      <c r="BX1117" s="9"/>
      <c r="BY1117" s="9"/>
      <c r="BZ1117" s="22">
        <f t="shared" si="1026"/>
        <v>0</v>
      </c>
      <c r="CA1117" s="22">
        <f t="shared" si="1027"/>
        <v>4</v>
      </c>
      <c r="CB1117" s="22">
        <f t="shared" si="1028"/>
        <v>0</v>
      </c>
      <c r="CC1117" s="22">
        <f t="shared" si="1029"/>
        <v>0</v>
      </c>
      <c r="CD1117" s="22">
        <f t="shared" si="1030"/>
        <v>1</v>
      </c>
      <c r="CK1117" s="23">
        <v>9.3023255813953487E-2</v>
      </c>
      <c r="CL1117" s="23">
        <f t="shared" si="1031"/>
        <v>1</v>
      </c>
      <c r="CM1117" s="23">
        <f t="shared" si="1037"/>
        <v>5.8412002227791707E-2</v>
      </c>
      <c r="CN1117" s="23">
        <f t="shared" si="1038"/>
        <v>0.17108362539900779</v>
      </c>
      <c r="CQ1117" s="49">
        <v>3</v>
      </c>
      <c r="CR1117" s="43">
        <f t="shared" si="1058"/>
        <v>19</v>
      </c>
    </row>
    <row r="1118" spans="1:96" ht="11.25" customHeight="1">
      <c r="A1118" s="9">
        <v>11</v>
      </c>
      <c r="B1118" s="9">
        <v>1</v>
      </c>
      <c r="C1118" s="9" t="str">
        <f t="shared" si="1071"/>
        <v>19</v>
      </c>
      <c r="D1118" s="10" t="s">
        <v>4225</v>
      </c>
      <c r="E1118" s="9">
        <v>15</v>
      </c>
      <c r="F1118" s="9">
        <v>1</v>
      </c>
      <c r="G1118" s="9">
        <v>0</v>
      </c>
      <c r="H1118" s="9">
        <v>0</v>
      </c>
      <c r="I1118" s="9">
        <v>1</v>
      </c>
      <c r="J1118" s="9">
        <v>0</v>
      </c>
      <c r="K1118" s="11">
        <v>25</v>
      </c>
      <c r="L1118" s="9">
        <v>55</v>
      </c>
      <c r="M1118" s="9">
        <v>2</v>
      </c>
      <c r="N1118" s="9"/>
      <c r="O1118" s="17"/>
      <c r="P1118" s="17">
        <f t="shared" si="1032"/>
        <v>0</v>
      </c>
      <c r="Q1118" s="9">
        <v>22</v>
      </c>
      <c r="R1118" s="9"/>
      <c r="S1118" s="9">
        <v>9.0909090909090912E-2</v>
      </c>
      <c r="T1118" s="9">
        <v>77</v>
      </c>
      <c r="U1118" s="9">
        <v>35</v>
      </c>
      <c r="V1118" s="11">
        <v>33</v>
      </c>
      <c r="W1118" s="11">
        <f t="shared" si="1059"/>
        <v>35</v>
      </c>
      <c r="X1118" s="17">
        <f t="shared" si="1039"/>
        <v>33</v>
      </c>
      <c r="Y1118" s="17"/>
      <c r="Z1118" s="9">
        <v>10</v>
      </c>
      <c r="AA1118" s="9"/>
      <c r="AB1118" s="17"/>
      <c r="AC1118" s="17">
        <f t="shared" si="1053"/>
        <v>63</v>
      </c>
      <c r="AD1118" s="17">
        <f t="shared" si="1024"/>
        <v>0.15873015873015872</v>
      </c>
      <c r="AE1118" s="17">
        <v>0.14925373134328357</v>
      </c>
      <c r="AF1118" s="17">
        <f t="shared" si="1033"/>
        <v>18</v>
      </c>
      <c r="AG1118" s="17"/>
      <c r="AH1118" s="9">
        <v>91</v>
      </c>
      <c r="AI1118" s="9"/>
      <c r="AJ1118" s="9"/>
      <c r="AK1118" s="9"/>
      <c r="AL1118" s="9">
        <v>0.10909090909090909</v>
      </c>
      <c r="AM1118" s="9">
        <f t="shared" si="1060"/>
        <v>0.10909090909090909</v>
      </c>
      <c r="AN1118" s="9">
        <v>0.15873015873015872</v>
      </c>
      <c r="AO1118" s="9">
        <f t="shared" si="1061"/>
        <v>0.13333333333333333</v>
      </c>
      <c r="AP1118" s="9">
        <v>9.2307692307692313E-2</v>
      </c>
      <c r="AQ1118" s="9">
        <f>+AVERAGE(AL1104:AL1113)</f>
        <v>5.8412002227791707E-2</v>
      </c>
      <c r="AR1118" s="9">
        <f>+AVERAGE(AO1104:AO1113)</f>
        <v>0.17108362539900779</v>
      </c>
      <c r="AS1118" s="17">
        <f t="shared" si="1065"/>
        <v>15</v>
      </c>
      <c r="AT1118" s="17">
        <f t="shared" si="1014"/>
        <v>0.18666666666666665</v>
      </c>
      <c r="AU1118">
        <f t="shared" si="1069"/>
        <v>0.15522388059701492</v>
      </c>
      <c r="AV1118" s="17">
        <f t="shared" si="1070"/>
        <v>9.0196078431372534E-2</v>
      </c>
      <c r="AW1118" s="17"/>
      <c r="AX1118" s="17"/>
      <c r="AY1118" s="17"/>
      <c r="AZ1118" s="35"/>
      <c r="BA1118" s="36"/>
      <c r="BB1118" s="9">
        <v>20</v>
      </c>
      <c r="BC1118" s="9">
        <v>1</v>
      </c>
      <c r="BD1118" s="9">
        <f t="shared" si="1034"/>
        <v>0</v>
      </c>
      <c r="BE1118" s="9" t="s">
        <v>4422</v>
      </c>
      <c r="BF1118" s="9">
        <f t="shared" si="1035"/>
        <v>0</v>
      </c>
      <c r="BG1118" s="9">
        <v>3</v>
      </c>
      <c r="BH1118" s="9">
        <v>4</v>
      </c>
      <c r="BI1118" s="9">
        <v>5</v>
      </c>
      <c r="BJ1118" s="9">
        <v>1</v>
      </c>
      <c r="BK1118" s="9">
        <v>2</v>
      </c>
      <c r="BL1118" s="9">
        <v>4</v>
      </c>
      <c r="BM1118" s="9">
        <v>4</v>
      </c>
      <c r="BN1118" s="9">
        <v>30</v>
      </c>
      <c r="BO1118" s="9">
        <v>0</v>
      </c>
      <c r="BP1118" s="9" t="s">
        <v>4423</v>
      </c>
      <c r="BQ1118" s="9">
        <f t="shared" si="1057"/>
        <v>0.4</v>
      </c>
      <c r="BR1118" s="9">
        <f t="shared" si="1062"/>
        <v>0</v>
      </c>
      <c r="BS1118" s="34"/>
      <c r="BT1118" s="9"/>
      <c r="BU1118" s="9"/>
      <c r="BV1118" s="9"/>
      <c r="BW1118" s="9"/>
      <c r="BX1118" s="9"/>
      <c r="BY1118" s="9"/>
      <c r="BZ1118" s="22">
        <f t="shared" si="1026"/>
        <v>0</v>
      </c>
      <c r="CA1118" s="22">
        <f t="shared" si="1027"/>
        <v>5</v>
      </c>
      <c r="CB1118" s="22">
        <f t="shared" si="1028"/>
        <v>0</v>
      </c>
      <c r="CC1118" s="22">
        <f t="shared" si="1029"/>
        <v>0</v>
      </c>
      <c r="CD1118" s="22">
        <f t="shared" si="1030"/>
        <v>1</v>
      </c>
      <c r="CK1118" s="23">
        <v>0.14925373134328357</v>
      </c>
      <c r="CL1118" s="23">
        <f t="shared" si="1031"/>
        <v>1</v>
      </c>
      <c r="CM1118" s="23">
        <f t="shared" si="1037"/>
        <v>5.8412002227791707E-2</v>
      </c>
      <c r="CN1118" s="23">
        <f t="shared" si="1038"/>
        <v>0.17108362539900779</v>
      </c>
      <c r="CQ1118" s="49">
        <v>2</v>
      </c>
      <c r="CR1118" s="43">
        <f t="shared" si="1058"/>
        <v>13</v>
      </c>
    </row>
    <row r="1119" spans="1:96" ht="11.25" customHeight="1">
      <c r="A1119" s="9">
        <v>11</v>
      </c>
      <c r="B1119" s="9">
        <v>1</v>
      </c>
      <c r="C1119" s="9" t="str">
        <f t="shared" si="1071"/>
        <v>19</v>
      </c>
      <c r="D1119" s="10" t="s">
        <v>4225</v>
      </c>
      <c r="E1119" s="9">
        <v>16</v>
      </c>
      <c r="F1119" s="9">
        <v>1</v>
      </c>
      <c r="G1119" s="9">
        <v>0</v>
      </c>
      <c r="H1119" s="9">
        <v>0</v>
      </c>
      <c r="I1119" s="9">
        <v>1</v>
      </c>
      <c r="J1119" s="9">
        <v>0</v>
      </c>
      <c r="K1119" s="11">
        <v>25</v>
      </c>
      <c r="L1119" s="9">
        <v>52</v>
      </c>
      <c r="M1119" s="9">
        <v>3</v>
      </c>
      <c r="N1119" s="9"/>
      <c r="O1119" s="17"/>
      <c r="P1119" s="17">
        <f t="shared" si="1032"/>
        <v>0</v>
      </c>
      <c r="Q1119" s="9">
        <v>17</v>
      </c>
      <c r="R1119" s="9"/>
      <c r="S1119" s="9">
        <v>0.17647058823529413</v>
      </c>
      <c r="T1119" s="9">
        <v>69</v>
      </c>
      <c r="U1119" s="9">
        <v>30</v>
      </c>
      <c r="V1119" s="11">
        <v>28</v>
      </c>
      <c r="W1119" s="11">
        <f t="shared" si="1059"/>
        <v>33</v>
      </c>
      <c r="X1119" s="17">
        <f t="shared" si="1039"/>
        <v>28</v>
      </c>
      <c r="Y1119" s="17"/>
      <c r="Z1119" s="9">
        <v>10</v>
      </c>
      <c r="AA1119" s="9"/>
      <c r="AB1119" s="17"/>
      <c r="AC1119" s="17">
        <f t="shared" si="1053"/>
        <v>49</v>
      </c>
      <c r="AD1119" s="17">
        <f t="shared" si="1024"/>
        <v>0.20408163265306123</v>
      </c>
      <c r="AE1119" s="17">
        <v>0.15873015873015872</v>
      </c>
      <c r="AF1119" s="17">
        <f t="shared" si="1033"/>
        <v>17</v>
      </c>
      <c r="AG1119" s="17"/>
      <c r="AH1119" s="9">
        <v>82</v>
      </c>
      <c r="AI1119" s="9"/>
      <c r="AJ1119" s="9"/>
      <c r="AK1119" s="9"/>
      <c r="AL1119" s="9">
        <v>9.4117647058823528E-2</v>
      </c>
      <c r="AM1119" s="9">
        <f t="shared" si="1060"/>
        <v>9.4117647058823528E-2</v>
      </c>
      <c r="AN1119" s="9">
        <v>0.20408163265306123</v>
      </c>
      <c r="AO1119" s="9">
        <f t="shared" si="1061"/>
        <v>0.17959183673469387</v>
      </c>
      <c r="AP1119" s="9">
        <v>0.11707317073170731</v>
      </c>
      <c r="AQ1119" s="9">
        <f>+AVERAGE(AL1104:AL1113)</f>
        <v>5.8412002227791707E-2</v>
      </c>
      <c r="AR1119" s="9">
        <f>+AVERAGE(AO1104:AO1113)</f>
        <v>0.17108362539900779</v>
      </c>
      <c r="AS1119" s="17">
        <f t="shared" si="1065"/>
        <v>22</v>
      </c>
      <c r="AT1119" s="17">
        <f t="shared" si="1014"/>
        <v>0.10909090909090909</v>
      </c>
      <c r="AU1119">
        <f t="shared" si="1069"/>
        <v>0.13333333333333333</v>
      </c>
      <c r="AV1119" s="17">
        <f t="shared" si="1070"/>
        <v>9.2307692307692313E-2</v>
      </c>
      <c r="AW1119" s="17"/>
      <c r="AX1119" s="17"/>
      <c r="AY1119" s="17"/>
      <c r="AZ1119" s="35"/>
      <c r="BA1119" s="36"/>
      <c r="BB1119" s="9">
        <v>20</v>
      </c>
      <c r="BC1119" s="9">
        <v>1</v>
      </c>
      <c r="BD1119" s="9">
        <f t="shared" si="1034"/>
        <v>0</v>
      </c>
      <c r="BE1119" s="9" t="s">
        <v>4422</v>
      </c>
      <c r="BF1119" s="9">
        <f t="shared" si="1035"/>
        <v>0</v>
      </c>
      <c r="BG1119" s="9">
        <v>3</v>
      </c>
      <c r="BH1119" s="9">
        <v>4</v>
      </c>
      <c r="BI1119" s="9">
        <v>5</v>
      </c>
      <c r="BJ1119" s="9">
        <v>1</v>
      </c>
      <c r="BK1119" s="9">
        <v>2</v>
      </c>
      <c r="BL1119" s="9">
        <v>4</v>
      </c>
      <c r="BM1119" s="9">
        <v>4</v>
      </c>
      <c r="BN1119" s="9">
        <v>30</v>
      </c>
      <c r="BO1119" s="9">
        <v>0</v>
      </c>
      <c r="BP1119" s="9" t="s">
        <v>4423</v>
      </c>
      <c r="BQ1119" s="9">
        <f t="shared" si="1057"/>
        <v>0.4</v>
      </c>
      <c r="BR1119" s="9">
        <f t="shared" si="1062"/>
        <v>0</v>
      </c>
      <c r="BS1119" s="34"/>
      <c r="BT1119" s="9"/>
      <c r="BU1119" s="9"/>
      <c r="BV1119" s="9"/>
      <c r="BW1119" s="9"/>
      <c r="BX1119" s="9"/>
      <c r="BY1119" s="9"/>
      <c r="BZ1119" s="22">
        <f t="shared" si="1026"/>
        <v>0</v>
      </c>
      <c r="CA1119" s="22">
        <f t="shared" si="1027"/>
        <v>6</v>
      </c>
      <c r="CB1119" s="22">
        <f t="shared" si="1028"/>
        <v>0</v>
      </c>
      <c r="CC1119" s="22">
        <f t="shared" si="1029"/>
        <v>0</v>
      </c>
      <c r="CD1119" s="22">
        <f t="shared" si="1030"/>
        <v>1</v>
      </c>
      <c r="CK1119" s="23">
        <v>0.15873015873015872</v>
      </c>
      <c r="CL1119" s="23">
        <f t="shared" si="1031"/>
        <v>1</v>
      </c>
      <c r="CM1119" s="23">
        <f t="shared" si="1037"/>
        <v>5.8412002227791707E-2</v>
      </c>
      <c r="CN1119" s="23">
        <f t="shared" si="1038"/>
        <v>0.17108362539900779</v>
      </c>
      <c r="CQ1119" s="49">
        <v>3</v>
      </c>
      <c r="CR1119" s="43">
        <f t="shared" si="1058"/>
        <v>14</v>
      </c>
    </row>
    <row r="1120" spans="1:96" ht="11.25" customHeight="1">
      <c r="A1120" s="9">
        <v>11</v>
      </c>
      <c r="B1120" s="9">
        <v>1</v>
      </c>
      <c r="C1120" s="9" t="str">
        <f t="shared" si="1071"/>
        <v>19</v>
      </c>
      <c r="D1120" s="10" t="s">
        <v>4225</v>
      </c>
      <c r="E1120" s="9">
        <v>17</v>
      </c>
      <c r="F1120" s="9">
        <v>1</v>
      </c>
      <c r="G1120" s="9">
        <v>0</v>
      </c>
      <c r="H1120" s="9">
        <v>0</v>
      </c>
      <c r="I1120" s="9">
        <v>1</v>
      </c>
      <c r="J1120" s="9">
        <v>0</v>
      </c>
      <c r="K1120" s="11">
        <v>25</v>
      </c>
      <c r="L1120" s="9">
        <v>44</v>
      </c>
      <c r="M1120" s="9">
        <v>5</v>
      </c>
      <c r="N1120" s="9"/>
      <c r="O1120" s="17"/>
      <c r="P1120" s="17">
        <f t="shared" si="1032"/>
        <v>2</v>
      </c>
      <c r="Q1120" s="9">
        <v>29</v>
      </c>
      <c r="R1120" s="9"/>
      <c r="S1120" s="9">
        <v>0.17241379310344829</v>
      </c>
      <c r="T1120" s="9">
        <v>73</v>
      </c>
      <c r="U1120" s="9">
        <v>35</v>
      </c>
      <c r="V1120" s="11">
        <v>29</v>
      </c>
      <c r="W1120" s="11">
        <f t="shared" si="1059"/>
        <v>28</v>
      </c>
      <c r="X1120" s="17">
        <f t="shared" si="1039"/>
        <v>29</v>
      </c>
      <c r="Y1120" s="17"/>
      <c r="Z1120" s="9">
        <v>10</v>
      </c>
      <c r="AA1120" s="9"/>
      <c r="AB1120" s="17"/>
      <c r="AC1120" s="17">
        <f t="shared" si="1053"/>
        <v>55</v>
      </c>
      <c r="AD1120" s="17">
        <f t="shared" si="1024"/>
        <v>0.18181818181818182</v>
      </c>
      <c r="AE1120" s="17">
        <v>0.20408163265306123</v>
      </c>
      <c r="AF1120" s="17">
        <f t="shared" si="1033"/>
        <v>15</v>
      </c>
      <c r="AG1120" s="17"/>
      <c r="AH1120" s="9">
        <v>76</v>
      </c>
      <c r="AI1120" s="9"/>
      <c r="AJ1120" s="9"/>
      <c r="AK1120" s="9"/>
      <c r="AL1120" s="9">
        <v>2.7586206896551717E-2</v>
      </c>
      <c r="AM1120" s="9">
        <f t="shared" si="1060"/>
        <v>2.7586206896551724E-2</v>
      </c>
      <c r="AN1120" s="9">
        <v>0.18181818181818182</v>
      </c>
      <c r="AO1120" s="9">
        <f t="shared" si="1061"/>
        <v>7.2727272727272724E-2</v>
      </c>
      <c r="AP1120" s="9">
        <v>5.7894736842105277E-2</v>
      </c>
      <c r="AQ1120" s="9">
        <f>+AVERAGE(AL1104:AL1113)</f>
        <v>5.8412002227791707E-2</v>
      </c>
      <c r="AR1120" s="9">
        <f>+AVERAGE(AO1104:AO1113)</f>
        <v>0.17108362539900779</v>
      </c>
      <c r="AS1120" s="17">
        <f t="shared" si="1065"/>
        <v>17</v>
      </c>
      <c r="AT1120" s="17">
        <f t="shared" si="1014"/>
        <v>9.4117647058823528E-2</v>
      </c>
      <c r="AU1120">
        <f t="shared" si="1069"/>
        <v>0.17959183673469387</v>
      </c>
      <c r="AV1120" s="17">
        <f t="shared" si="1070"/>
        <v>0.11707317073170731</v>
      </c>
      <c r="AW1120" s="17"/>
      <c r="AX1120" s="17"/>
      <c r="AY1120" s="17"/>
      <c r="AZ1120" s="35"/>
      <c r="BA1120" s="36"/>
      <c r="BB1120" s="9">
        <v>20</v>
      </c>
      <c r="BC1120" s="9">
        <v>1</v>
      </c>
      <c r="BD1120" s="9">
        <f t="shared" si="1034"/>
        <v>0</v>
      </c>
      <c r="BE1120" s="9" t="s">
        <v>4422</v>
      </c>
      <c r="BF1120" s="9">
        <f t="shared" si="1035"/>
        <v>0</v>
      </c>
      <c r="BG1120" s="9">
        <v>3</v>
      </c>
      <c r="BH1120" s="9">
        <v>4</v>
      </c>
      <c r="BI1120" s="9">
        <v>5</v>
      </c>
      <c r="BJ1120" s="9">
        <v>1</v>
      </c>
      <c r="BK1120" s="9">
        <v>2</v>
      </c>
      <c r="BL1120" s="9">
        <v>4</v>
      </c>
      <c r="BM1120" s="9">
        <v>4</v>
      </c>
      <c r="BN1120" s="9">
        <v>30</v>
      </c>
      <c r="BO1120" s="9">
        <v>0</v>
      </c>
      <c r="BP1120" s="9" t="s">
        <v>4423</v>
      </c>
      <c r="BQ1120" s="9">
        <f t="shared" si="1057"/>
        <v>0.4</v>
      </c>
      <c r="BR1120" s="9">
        <f t="shared" si="1062"/>
        <v>0</v>
      </c>
      <c r="BS1120" s="34"/>
      <c r="BT1120" s="9"/>
      <c r="BU1120" s="9"/>
      <c r="BV1120" s="9"/>
      <c r="BW1120" s="9"/>
      <c r="BX1120" s="9"/>
      <c r="BY1120" s="9"/>
      <c r="BZ1120" s="22">
        <f t="shared" si="1026"/>
        <v>0</v>
      </c>
      <c r="CA1120" s="22">
        <f t="shared" si="1027"/>
        <v>7</v>
      </c>
      <c r="CB1120" s="22">
        <f t="shared" si="1028"/>
        <v>0</v>
      </c>
      <c r="CC1120" s="22">
        <f t="shared" si="1029"/>
        <v>0</v>
      </c>
      <c r="CD1120" s="22">
        <f t="shared" si="1030"/>
        <v>1</v>
      </c>
      <c r="CK1120" s="23">
        <v>0.20408163265306123</v>
      </c>
      <c r="CL1120" s="23">
        <f t="shared" si="1031"/>
        <v>1</v>
      </c>
      <c r="CM1120" s="23">
        <f t="shared" si="1037"/>
        <v>5.8412002227791707E-2</v>
      </c>
      <c r="CN1120" s="23">
        <f t="shared" si="1038"/>
        <v>0.17108362539900779</v>
      </c>
      <c r="CQ1120" s="49">
        <v>4</v>
      </c>
      <c r="CR1120" s="43">
        <f t="shared" si="1058"/>
        <v>15</v>
      </c>
    </row>
    <row r="1121" spans="1:96" ht="11.25" customHeight="1">
      <c r="A1121" s="9">
        <v>11</v>
      </c>
      <c r="B1121" s="9">
        <v>1</v>
      </c>
      <c r="C1121" s="9" t="str">
        <f t="shared" si="1071"/>
        <v>19</v>
      </c>
      <c r="D1121" s="10" t="s">
        <v>4225</v>
      </c>
      <c r="E1121" s="9">
        <v>18</v>
      </c>
      <c r="F1121" s="9">
        <v>1</v>
      </c>
      <c r="G1121" s="9">
        <v>0</v>
      </c>
      <c r="H1121" s="9">
        <v>0</v>
      </c>
      <c r="I1121" s="9">
        <v>1</v>
      </c>
      <c r="J1121" s="9">
        <v>0</v>
      </c>
      <c r="K1121" s="11">
        <v>25</v>
      </c>
      <c r="L1121" s="9">
        <v>48</v>
      </c>
      <c r="M1121" s="9">
        <v>3</v>
      </c>
      <c r="N1121" s="9"/>
      <c r="O1121" s="17"/>
      <c r="P1121" s="17">
        <f t="shared" si="1032"/>
        <v>0</v>
      </c>
      <c r="Q1121" s="9">
        <v>22</v>
      </c>
      <c r="R1121" s="9"/>
      <c r="S1121" s="9">
        <v>0.13636363636363635</v>
      </c>
      <c r="T1121" s="9">
        <v>70</v>
      </c>
      <c r="U1121" s="9">
        <v>30</v>
      </c>
      <c r="V1121" s="11">
        <v>25</v>
      </c>
      <c r="W1121" s="11">
        <f t="shared" si="1059"/>
        <v>29</v>
      </c>
      <c r="X1121" s="17">
        <f t="shared" si="1039"/>
        <v>25</v>
      </c>
      <c r="Y1121" s="17"/>
      <c r="Z1121" s="9">
        <v>4</v>
      </c>
      <c r="AA1121" s="9"/>
      <c r="AB1121" s="17"/>
      <c r="AC1121" s="17">
        <f t="shared" si="1053"/>
        <v>38</v>
      </c>
      <c r="AD1121" s="17">
        <f t="shared" si="1024"/>
        <v>0.10526315789473684</v>
      </c>
      <c r="AE1121" s="17">
        <v>0.18181818181818182</v>
      </c>
      <c r="AF1121" s="17">
        <f t="shared" si="1033"/>
        <v>11</v>
      </c>
      <c r="AG1121" s="17"/>
      <c r="AH1121" s="9">
        <v>66</v>
      </c>
      <c r="AI1121" s="9"/>
      <c r="AJ1121" s="9"/>
      <c r="AK1121" s="9"/>
      <c r="AL1121" s="9">
        <v>9.0909090909090898E-2</v>
      </c>
      <c r="AM1121" s="9">
        <f t="shared" si="1060"/>
        <v>9.0909090909090912E-2</v>
      </c>
      <c r="AN1121" s="9">
        <v>0.10526315789473684</v>
      </c>
      <c r="AO1121" s="9">
        <f t="shared" si="1061"/>
        <v>0.18947368421052632</v>
      </c>
      <c r="AP1121" s="9">
        <v>8.484848484848484E-2</v>
      </c>
      <c r="AQ1121" s="9">
        <f>+AVERAGE(AL1104:AL1113)</f>
        <v>5.8412002227791707E-2</v>
      </c>
      <c r="AR1121" s="9">
        <f>+AVERAGE(AO1104:AO1113)</f>
        <v>0.17108362539900779</v>
      </c>
      <c r="AS1121" s="17">
        <f t="shared" si="1065"/>
        <v>29</v>
      </c>
      <c r="AT1121" s="17">
        <f t="shared" si="1014"/>
        <v>2.7586206896551717E-2</v>
      </c>
      <c r="AU1121">
        <f t="shared" si="1069"/>
        <v>7.2727272727272724E-2</v>
      </c>
      <c r="AV1121" s="17">
        <f t="shared" si="1070"/>
        <v>5.7894736842105277E-2</v>
      </c>
      <c r="AW1121" s="17"/>
      <c r="AX1121" s="17"/>
      <c r="AY1121" s="17"/>
      <c r="AZ1121" s="35"/>
      <c r="BA1121" s="36"/>
      <c r="BB1121" s="9">
        <v>20</v>
      </c>
      <c r="BC1121" s="9">
        <v>1</v>
      </c>
      <c r="BD1121" s="9">
        <f t="shared" si="1034"/>
        <v>0</v>
      </c>
      <c r="BE1121" s="9" t="s">
        <v>4422</v>
      </c>
      <c r="BF1121" s="9">
        <f t="shared" si="1035"/>
        <v>0</v>
      </c>
      <c r="BG1121" s="9">
        <v>3</v>
      </c>
      <c r="BH1121" s="9">
        <v>4</v>
      </c>
      <c r="BI1121" s="9">
        <v>5</v>
      </c>
      <c r="BJ1121" s="9">
        <v>1</v>
      </c>
      <c r="BK1121" s="9">
        <v>2</v>
      </c>
      <c r="BL1121" s="9">
        <v>4</v>
      </c>
      <c r="BM1121" s="9">
        <v>4</v>
      </c>
      <c r="BN1121" s="9">
        <v>30</v>
      </c>
      <c r="BO1121" s="9">
        <v>0</v>
      </c>
      <c r="BP1121" s="9" t="s">
        <v>4423</v>
      </c>
      <c r="BQ1121" s="9">
        <f t="shared" si="1057"/>
        <v>0.4</v>
      </c>
      <c r="BR1121" s="9">
        <f t="shared" si="1062"/>
        <v>0</v>
      </c>
      <c r="BS1121" s="34"/>
      <c r="BT1121" s="9"/>
      <c r="BU1121" s="9"/>
      <c r="BV1121" s="9"/>
      <c r="BW1121" s="9"/>
      <c r="BX1121" s="9"/>
      <c r="BY1121" s="9"/>
      <c r="BZ1121" s="22">
        <f t="shared" si="1026"/>
        <v>0</v>
      </c>
      <c r="CA1121" s="22">
        <f t="shared" si="1027"/>
        <v>8</v>
      </c>
      <c r="CB1121" s="22">
        <f t="shared" si="1028"/>
        <v>0</v>
      </c>
      <c r="CC1121" s="22">
        <f t="shared" si="1029"/>
        <v>0</v>
      </c>
      <c r="CD1121" s="22">
        <f t="shared" si="1030"/>
        <v>1</v>
      </c>
      <c r="CK1121" s="23">
        <v>0.18181818181818182</v>
      </c>
      <c r="CL1121" s="23">
        <f t="shared" si="1031"/>
        <v>1</v>
      </c>
      <c r="CM1121" s="23">
        <f t="shared" si="1037"/>
        <v>5.8412002227791707E-2</v>
      </c>
      <c r="CN1121" s="23">
        <f t="shared" si="1038"/>
        <v>0.17108362539900779</v>
      </c>
      <c r="CQ1121" s="49">
        <v>6</v>
      </c>
      <c r="CR1121" s="43">
        <f t="shared" si="1058"/>
        <v>18</v>
      </c>
    </row>
    <row r="1122" spans="1:96" ht="11.25" customHeight="1">
      <c r="A1122" s="9">
        <v>11</v>
      </c>
      <c r="B1122" s="9">
        <v>1</v>
      </c>
      <c r="C1122" s="9" t="str">
        <f t="shared" si="1071"/>
        <v>19</v>
      </c>
      <c r="D1122" s="10" t="s">
        <v>4225</v>
      </c>
      <c r="E1122" s="9">
        <v>19</v>
      </c>
      <c r="F1122" s="9">
        <v>1</v>
      </c>
      <c r="G1122" s="9">
        <v>0</v>
      </c>
      <c r="H1122" s="9">
        <v>0</v>
      </c>
      <c r="I1122" s="9">
        <v>1</v>
      </c>
      <c r="J1122" s="9">
        <v>0</v>
      </c>
      <c r="K1122" s="11">
        <v>25</v>
      </c>
      <c r="L1122" s="9">
        <v>45</v>
      </c>
      <c r="M1122" s="9">
        <v>6</v>
      </c>
      <c r="N1122" s="9"/>
      <c r="O1122" s="17"/>
      <c r="P1122" s="17">
        <f t="shared" si="1032"/>
        <v>1</v>
      </c>
      <c r="Q1122" s="9">
        <v>30</v>
      </c>
      <c r="R1122" s="9"/>
      <c r="S1122" s="9">
        <v>0.2</v>
      </c>
      <c r="T1122" s="9">
        <v>75</v>
      </c>
      <c r="U1122" s="9">
        <v>35</v>
      </c>
      <c r="V1122" s="11">
        <v>34</v>
      </c>
      <c r="W1122" s="11">
        <f t="shared" si="1059"/>
        <v>25</v>
      </c>
      <c r="X1122" s="17">
        <f t="shared" si="1039"/>
        <v>34</v>
      </c>
      <c r="Y1122" s="17"/>
      <c r="Z1122" s="9">
        <v>15</v>
      </c>
      <c r="AA1122" s="9"/>
      <c r="AB1122" s="17"/>
      <c r="AC1122" s="17">
        <f t="shared" si="1053"/>
        <v>70</v>
      </c>
      <c r="AD1122" s="17">
        <f t="shared" si="1024"/>
        <v>0.21428571428571427</v>
      </c>
      <c r="AE1122" s="17">
        <v>0.10526315789473684</v>
      </c>
      <c r="AF1122" s="17">
        <f t="shared" si="1033"/>
        <v>19</v>
      </c>
      <c r="AG1122" s="17"/>
      <c r="AH1122" s="9">
        <v>90</v>
      </c>
      <c r="AI1122" s="9"/>
      <c r="AJ1122" s="9"/>
      <c r="AK1122" s="9"/>
      <c r="AL1122" s="9">
        <v>0</v>
      </c>
      <c r="AM1122" s="9">
        <f t="shared" si="1060"/>
        <v>0</v>
      </c>
      <c r="AN1122" s="9">
        <v>0.21428571428571427</v>
      </c>
      <c r="AO1122" s="9">
        <f t="shared" si="1061"/>
        <v>5.7142857142857141E-2</v>
      </c>
      <c r="AP1122" s="9">
        <v>4.4444444444444439E-2</v>
      </c>
      <c r="AQ1122" s="9">
        <f>+AVERAGE(AL1104:AL1113)</f>
        <v>5.8412002227791707E-2</v>
      </c>
      <c r="AR1122" s="9">
        <f>+AVERAGE(AO1104:AO1113)</f>
        <v>0.17108362539900779</v>
      </c>
      <c r="AS1122" s="17">
        <f t="shared" si="1065"/>
        <v>22</v>
      </c>
      <c r="AT1122" s="17">
        <f t="shared" si="1014"/>
        <v>9.0909090909090898E-2</v>
      </c>
      <c r="AU1122">
        <f t="shared" si="1069"/>
        <v>0.18947368421052632</v>
      </c>
      <c r="AV1122" s="17">
        <f t="shared" si="1070"/>
        <v>8.484848484848484E-2</v>
      </c>
      <c r="AW1122" s="17"/>
      <c r="AX1122" s="17"/>
      <c r="AY1122" s="17"/>
      <c r="AZ1122" s="35"/>
      <c r="BA1122" s="36"/>
      <c r="BB1122" s="9">
        <v>20</v>
      </c>
      <c r="BC1122" s="9">
        <v>1</v>
      </c>
      <c r="BD1122" s="9">
        <f t="shared" si="1034"/>
        <v>0</v>
      </c>
      <c r="BE1122" s="9" t="s">
        <v>4422</v>
      </c>
      <c r="BF1122" s="9">
        <f t="shared" si="1035"/>
        <v>0</v>
      </c>
      <c r="BG1122" s="9">
        <v>3</v>
      </c>
      <c r="BH1122" s="9">
        <v>4</v>
      </c>
      <c r="BI1122" s="9">
        <v>5</v>
      </c>
      <c r="BJ1122" s="9">
        <v>1</v>
      </c>
      <c r="BK1122" s="9">
        <v>2</v>
      </c>
      <c r="BL1122" s="9">
        <v>4</v>
      </c>
      <c r="BM1122" s="9">
        <v>4</v>
      </c>
      <c r="BN1122" s="9">
        <v>30</v>
      </c>
      <c r="BO1122" s="9">
        <v>0</v>
      </c>
      <c r="BP1122" s="9" t="s">
        <v>4423</v>
      </c>
      <c r="BQ1122" s="9">
        <f t="shared" si="1057"/>
        <v>0.4</v>
      </c>
      <c r="BR1122" s="9">
        <f t="shared" si="1062"/>
        <v>0</v>
      </c>
      <c r="BS1122" s="34"/>
      <c r="BT1122" s="9"/>
      <c r="BU1122" s="9"/>
      <c r="BV1122" s="9"/>
      <c r="BW1122" s="9"/>
      <c r="BX1122" s="9"/>
      <c r="BY1122" s="9"/>
      <c r="BZ1122" s="22">
        <f t="shared" si="1026"/>
        <v>0</v>
      </c>
      <c r="CA1122" s="22">
        <f t="shared" si="1027"/>
        <v>9</v>
      </c>
      <c r="CB1122" s="22">
        <f t="shared" si="1028"/>
        <v>0</v>
      </c>
      <c r="CC1122" s="22">
        <f t="shared" si="1029"/>
        <v>0</v>
      </c>
      <c r="CD1122" s="22">
        <f t="shared" si="1030"/>
        <v>1</v>
      </c>
      <c r="CK1122" s="23">
        <v>0.10526315789473684</v>
      </c>
      <c r="CL1122" s="23">
        <f t="shared" si="1031"/>
        <v>1</v>
      </c>
      <c r="CM1122" s="23">
        <f t="shared" si="1037"/>
        <v>5.8412002227791707E-2</v>
      </c>
      <c r="CN1122" s="23">
        <f t="shared" si="1038"/>
        <v>0.17108362539900779</v>
      </c>
      <c r="CQ1122" s="49">
        <v>3</v>
      </c>
      <c r="CR1122" s="43">
        <f t="shared" si="1058"/>
        <v>16</v>
      </c>
    </row>
    <row r="1123" spans="1:96" ht="11.25" customHeight="1">
      <c r="A1123" s="9">
        <v>11</v>
      </c>
      <c r="B1123" s="9">
        <v>1</v>
      </c>
      <c r="C1123" s="9" t="str">
        <f t="shared" si="1071"/>
        <v>19</v>
      </c>
      <c r="D1123" s="10" t="s">
        <v>4225</v>
      </c>
      <c r="E1123" s="9">
        <v>20</v>
      </c>
      <c r="F1123" s="9">
        <v>1</v>
      </c>
      <c r="G1123" s="9">
        <v>0</v>
      </c>
      <c r="H1123" s="9">
        <v>0</v>
      </c>
      <c r="I1123" s="9">
        <v>1</v>
      </c>
      <c r="J1123" s="9">
        <v>0</v>
      </c>
      <c r="K1123" s="11">
        <v>25</v>
      </c>
      <c r="L1123" s="9">
        <v>50</v>
      </c>
      <c r="M1123" s="9">
        <v>4</v>
      </c>
      <c r="N1123" s="17">
        <f>SUM(M1114:M1123)</f>
        <v>34</v>
      </c>
      <c r="O1123" s="17"/>
      <c r="P1123" s="17">
        <f t="shared" si="1032"/>
        <v>0</v>
      </c>
      <c r="Q1123" s="9">
        <v>24</v>
      </c>
      <c r="R1123" s="9"/>
      <c r="S1123" s="9">
        <v>0.16666666666666666</v>
      </c>
      <c r="T1123" s="9">
        <v>74</v>
      </c>
      <c r="U1123" s="9">
        <v>35</v>
      </c>
      <c r="V1123" s="11">
        <v>32</v>
      </c>
      <c r="W1123" s="11">
        <f t="shared" si="1059"/>
        <v>34</v>
      </c>
      <c r="X1123" s="17">
        <f t="shared" si="1039"/>
        <v>32</v>
      </c>
      <c r="Y1123" s="17"/>
      <c r="Z1123" s="9">
        <v>15</v>
      </c>
      <c r="AA1123" s="17">
        <f>SUM(Z1114:Z1123)</f>
        <v>86</v>
      </c>
      <c r="AB1123" s="17"/>
      <c r="AC1123" s="17">
        <f t="shared" si="1053"/>
        <v>60</v>
      </c>
      <c r="AD1123" s="17">
        <f t="shared" si="1024"/>
        <v>0.25</v>
      </c>
      <c r="AE1123" s="17">
        <v>0.21428571428571427</v>
      </c>
      <c r="AF1123" s="17">
        <f t="shared" si="1033"/>
        <v>21</v>
      </c>
      <c r="AG1123" s="17">
        <f>+SUM(AF1114:AF1123)</f>
        <v>152</v>
      </c>
      <c r="AH1123" s="9">
        <v>86</v>
      </c>
      <c r="AI1123" s="9"/>
      <c r="AJ1123" s="9"/>
      <c r="AK1123" s="9"/>
      <c r="AL1123" s="9">
        <v>3.3333333333333347E-2</v>
      </c>
      <c r="AM1123" s="9">
        <f t="shared" si="1060"/>
        <v>3.3333333333333333E-2</v>
      </c>
      <c r="AN1123" s="9">
        <v>0.25</v>
      </c>
      <c r="AO1123" s="9">
        <f t="shared" si="1061"/>
        <v>0.1</v>
      </c>
      <c r="AP1123" s="9">
        <v>7.9069767441860464E-2</v>
      </c>
      <c r="AQ1123" s="9">
        <f>+AVERAGE(AL1104:AL1113)</f>
        <v>5.8412002227791707E-2</v>
      </c>
      <c r="AR1123" s="9">
        <f>+AVERAGE(AO1104:AO1113)</f>
        <v>0.17108362539900779</v>
      </c>
      <c r="AS1123" s="17">
        <f t="shared" si="1065"/>
        <v>30</v>
      </c>
      <c r="AT1123" s="17">
        <f t="shared" si="1014"/>
        <v>0</v>
      </c>
      <c r="AU1123">
        <f t="shared" si="1069"/>
        <v>5.7142857142857141E-2</v>
      </c>
      <c r="AV1123" s="17">
        <f t="shared" si="1070"/>
        <v>4.4444444444444439E-2</v>
      </c>
      <c r="AW1123" s="17"/>
      <c r="AX1123" s="17"/>
      <c r="AY1123" s="17"/>
      <c r="AZ1123" s="35"/>
      <c r="BA1123" s="36"/>
      <c r="BB1123" s="9">
        <v>20</v>
      </c>
      <c r="BC1123" s="9">
        <v>1</v>
      </c>
      <c r="BD1123" s="9">
        <f t="shared" si="1034"/>
        <v>0</v>
      </c>
      <c r="BE1123" s="9" t="s">
        <v>4422</v>
      </c>
      <c r="BF1123" s="9">
        <v>1</v>
      </c>
      <c r="BG1123" s="9">
        <v>3</v>
      </c>
      <c r="BH1123" s="9">
        <v>4</v>
      </c>
      <c r="BI1123" s="9">
        <v>5</v>
      </c>
      <c r="BJ1123" s="9">
        <v>1</v>
      </c>
      <c r="BK1123" s="9">
        <v>2</v>
      </c>
      <c r="BL1123" s="9">
        <v>4</v>
      </c>
      <c r="BM1123" s="9">
        <v>4</v>
      </c>
      <c r="BN1123" s="9">
        <v>30</v>
      </c>
      <c r="BO1123" s="9">
        <v>0</v>
      </c>
      <c r="BP1123" s="9" t="s">
        <v>4423</v>
      </c>
      <c r="BQ1123" s="9">
        <f t="shared" si="1057"/>
        <v>0.4</v>
      </c>
      <c r="BR1123" s="9">
        <f t="shared" si="1062"/>
        <v>0.6</v>
      </c>
      <c r="BS1123" s="34"/>
      <c r="BT1123" s="9">
        <f>SUM(AH1114:AH1123)</f>
        <v>801</v>
      </c>
      <c r="BU1123" s="9"/>
      <c r="BV1123" s="9"/>
      <c r="BW1123" s="9">
        <f>SUM(AF1114:AF1123)</f>
        <v>152</v>
      </c>
      <c r="BX1123" s="9"/>
      <c r="BY1123" s="9">
        <f t="shared" ref="BY1123" si="1072">SUM(BW1113,BW1123)</f>
        <v>358</v>
      </c>
      <c r="BZ1123" s="22">
        <f t="shared" si="1026"/>
        <v>0</v>
      </c>
      <c r="CA1123" s="22">
        <f t="shared" si="1027"/>
        <v>10</v>
      </c>
      <c r="CB1123" s="22">
        <f t="shared" si="1028"/>
        <v>0</v>
      </c>
      <c r="CC1123" s="22">
        <f t="shared" si="1029"/>
        <v>0</v>
      </c>
      <c r="CD1123" s="22">
        <f t="shared" si="1030"/>
        <v>1</v>
      </c>
      <c r="CK1123" s="23">
        <v>0.21428571428571427</v>
      </c>
      <c r="CL1123" s="23">
        <f t="shared" si="1031"/>
        <v>1</v>
      </c>
      <c r="CM1123" s="23">
        <f t="shared" si="1037"/>
        <v>5.8412002227791707E-2</v>
      </c>
      <c r="CN1123" s="23">
        <f t="shared" si="1038"/>
        <v>0.17108362539900779</v>
      </c>
      <c r="CQ1123" s="49">
        <v>3</v>
      </c>
      <c r="CR1123" s="43">
        <f t="shared" si="1058"/>
        <v>13</v>
      </c>
    </row>
    <row r="1124" spans="1:96" ht="11.25" customHeight="1">
      <c r="A1124" s="9">
        <v>11</v>
      </c>
      <c r="B1124" s="9">
        <v>2</v>
      </c>
      <c r="C1124" s="9" t="str">
        <f t="shared" si="1071"/>
        <v>24</v>
      </c>
      <c r="D1124" s="10" t="s">
        <v>4226</v>
      </c>
      <c r="E1124" s="9">
        <v>-2</v>
      </c>
      <c r="F1124" s="9">
        <v>1</v>
      </c>
      <c r="G1124" s="9">
        <v>0</v>
      </c>
      <c r="H1124" s="9">
        <v>0</v>
      </c>
      <c r="I1124" s="9">
        <v>0</v>
      </c>
      <c r="J1124" s="9">
        <v>0</v>
      </c>
      <c r="K1124" s="11">
        <v>25</v>
      </c>
      <c r="L1124" s="9">
        <v>50</v>
      </c>
      <c r="M1124" s="9">
        <v>2</v>
      </c>
      <c r="N1124" s="9"/>
      <c r="O1124" s="17"/>
      <c r="P1124" s="17">
        <f t="shared" si="1032"/>
        <v>0</v>
      </c>
      <c r="Q1124" s="9">
        <v>31</v>
      </c>
      <c r="R1124" s="9"/>
      <c r="S1124" s="9">
        <v>6.4516129032258063E-2</v>
      </c>
      <c r="T1124" s="9">
        <v>81</v>
      </c>
      <c r="U1124" s="9">
        <v>40</v>
      </c>
      <c r="V1124" s="11">
        <v>30</v>
      </c>
      <c r="W1124" s="18"/>
      <c r="X1124" s="17">
        <f t="shared" si="1039"/>
        <v>30</v>
      </c>
      <c r="Y1124" s="17"/>
      <c r="Z1124" s="9">
        <v>0</v>
      </c>
      <c r="AA1124" s="9"/>
      <c r="AB1124" s="17"/>
      <c r="AC1124" s="17">
        <f>AC1102</f>
        <v>0</v>
      </c>
      <c r="AD1124" s="17" t="str">
        <f t="shared" si="1024"/>
        <v/>
      </c>
      <c r="AE1124" s="17"/>
      <c r="AF1124" s="17">
        <f t="shared" si="1033"/>
        <v>8</v>
      </c>
      <c r="AG1124" s="17"/>
      <c r="AH1124" s="9">
        <v>19</v>
      </c>
      <c r="AI1124" s="9"/>
      <c r="AJ1124" s="9"/>
      <c r="AK1124" s="9"/>
      <c r="AL1124" s="9">
        <v>0.15483870967741933</v>
      </c>
      <c r="AM1124" s="9"/>
      <c r="AN1124" s="9" t="s">
        <v>2085</v>
      </c>
      <c r="AO1124" s="9"/>
      <c r="AP1124" s="9">
        <v>0.25263157894736843</v>
      </c>
      <c r="AQ1124" s="22"/>
      <c r="AR1124" s="22"/>
      <c r="AS1124" s="17"/>
      <c r="AT1124" s="17"/>
      <c r="AU1124" s="17"/>
      <c r="AV1124" s="17"/>
      <c r="AW1124" s="17"/>
      <c r="AX1124" s="17"/>
      <c r="AY1124" s="17"/>
      <c r="AZ1124" s="35"/>
      <c r="BA1124" s="36"/>
      <c r="BB1124" s="9">
        <v>19</v>
      </c>
      <c r="BC1124" s="9">
        <v>1</v>
      </c>
      <c r="BD1124" s="9">
        <f t="shared" si="1034"/>
        <v>0</v>
      </c>
      <c r="BE1124" s="9" t="s">
        <v>4391</v>
      </c>
      <c r="BF1124" s="9">
        <f t="shared" si="1035"/>
        <v>0</v>
      </c>
      <c r="BG1124" s="9">
        <v>1</v>
      </c>
      <c r="BH1124" s="9">
        <v>5</v>
      </c>
      <c r="BI1124" s="9">
        <v>5</v>
      </c>
      <c r="BJ1124" s="9">
        <v>1</v>
      </c>
      <c r="BK1124" s="9">
        <v>2</v>
      </c>
      <c r="BL1124" s="9">
        <v>2</v>
      </c>
      <c r="BM1124" s="9">
        <v>4</v>
      </c>
      <c r="BN1124" s="9">
        <v>0</v>
      </c>
      <c r="BO1124" s="9">
        <v>14</v>
      </c>
      <c r="BP1124" s="9" t="s">
        <v>4424</v>
      </c>
      <c r="BQ1124" s="22">
        <v>0.4</v>
      </c>
      <c r="BR1124" s="34">
        <f>BR1102</f>
        <v>0</v>
      </c>
      <c r="BS1124" s="34"/>
      <c r="BT1124" s="22"/>
      <c r="BU1124" s="22"/>
      <c r="BV1124" s="22"/>
      <c r="BW1124" s="22"/>
      <c r="BX1124" s="22"/>
      <c r="BY1124" s="22"/>
      <c r="BZ1124" s="22">
        <f t="shared" si="1026"/>
        <v>0</v>
      </c>
      <c r="CA1124" s="22">
        <f t="shared" si="1027"/>
        <v>0</v>
      </c>
      <c r="CB1124" s="22">
        <f t="shared" si="1028"/>
        <v>0</v>
      </c>
      <c r="CC1124" s="22">
        <f t="shared" si="1029"/>
        <v>0</v>
      </c>
      <c r="CD1124" s="22">
        <f t="shared" si="1030"/>
        <v>0</v>
      </c>
      <c r="CK1124" s="23" t="s">
        <v>2085</v>
      </c>
      <c r="CL1124" s="23">
        <f t="shared" si="1031"/>
        <v>2</v>
      </c>
      <c r="CM1124" s="23" t="str">
        <f t="shared" si="1037"/>
        <v/>
      </c>
      <c r="CN1124" s="23" t="str">
        <f t="shared" si="1038"/>
        <v/>
      </c>
      <c r="CQ1124" s="49">
        <v>1</v>
      </c>
    </row>
    <row r="1125" spans="1:96" ht="11.25" customHeight="1">
      <c r="A1125" s="9">
        <v>11</v>
      </c>
      <c r="B1125" s="9">
        <v>2</v>
      </c>
      <c r="C1125" s="9" t="str">
        <f t="shared" si="1071"/>
        <v>24</v>
      </c>
      <c r="D1125" s="10" t="s">
        <v>4226</v>
      </c>
      <c r="E1125" s="9">
        <v>-1</v>
      </c>
      <c r="F1125" s="9">
        <v>1</v>
      </c>
      <c r="G1125" s="9">
        <v>0</v>
      </c>
      <c r="H1125" s="9">
        <v>0</v>
      </c>
      <c r="I1125" s="9">
        <v>0</v>
      </c>
      <c r="J1125" s="9">
        <v>0</v>
      </c>
      <c r="K1125" s="11">
        <v>25</v>
      </c>
      <c r="L1125" s="9">
        <v>56</v>
      </c>
      <c r="M1125" s="9">
        <v>5</v>
      </c>
      <c r="N1125" s="9"/>
      <c r="O1125" s="17"/>
      <c r="P1125" s="17">
        <f t="shared" si="1032"/>
        <v>2</v>
      </c>
      <c r="Q1125" s="9">
        <v>25</v>
      </c>
      <c r="R1125" s="9"/>
      <c r="S1125" s="9">
        <v>0.2</v>
      </c>
      <c r="T1125" s="9">
        <v>81</v>
      </c>
      <c r="U1125" s="9">
        <v>40</v>
      </c>
      <c r="V1125" s="11">
        <v>30</v>
      </c>
      <c r="W1125" s="11">
        <f>V1124</f>
        <v>30</v>
      </c>
      <c r="X1125" s="17">
        <f t="shared" si="1039"/>
        <v>30</v>
      </c>
      <c r="Y1125" s="17"/>
      <c r="Z1125" s="9">
        <v>15</v>
      </c>
      <c r="AA1125" s="9"/>
      <c r="AB1125" s="17"/>
      <c r="AC1125" s="17">
        <f t="shared" ref="AC1125:AC1188" si="1073">AC1103</f>
        <v>63</v>
      </c>
      <c r="AD1125" s="17">
        <f t="shared" si="1024"/>
        <v>0.23809523809523808</v>
      </c>
      <c r="AE1125" s="17" t="s">
        <v>2085</v>
      </c>
      <c r="AF1125" s="17">
        <f t="shared" si="1033"/>
        <v>20</v>
      </c>
      <c r="AG1125" s="17"/>
      <c r="AH1125" s="9">
        <v>88</v>
      </c>
      <c r="AI1125" s="9"/>
      <c r="AJ1125" s="9"/>
      <c r="AK1125" s="9"/>
      <c r="AL1125" s="9">
        <v>0</v>
      </c>
      <c r="AM1125" s="9"/>
      <c r="AN1125" s="9">
        <v>0.23809523809523808</v>
      </c>
      <c r="AO1125" s="9"/>
      <c r="AP1125" s="9">
        <v>0.16363636363636361</v>
      </c>
      <c r="AQ1125" s="9"/>
      <c r="AR1125" s="9"/>
      <c r="AS1125" s="17">
        <f>+Q1124</f>
        <v>31</v>
      </c>
      <c r="AT1125" s="17">
        <f t="shared" ref="AT1125" si="1074">+AL1124</f>
        <v>0.15483870967741933</v>
      </c>
      <c r="AU1125" s="17" t="str">
        <f t="shared" ref="AU1125" si="1075">+AN1124</f>
        <v/>
      </c>
      <c r="AV1125" s="17">
        <f t="shared" ref="AV1125" si="1076">+AP1124</f>
        <v>0.25263157894736843</v>
      </c>
      <c r="AW1125" s="17"/>
      <c r="AX1125" s="17"/>
      <c r="AY1125" s="17"/>
      <c r="AZ1125" s="35"/>
      <c r="BA1125" s="36"/>
      <c r="BB1125" s="9">
        <v>19</v>
      </c>
      <c r="BC1125" s="9">
        <v>1</v>
      </c>
      <c r="BD1125" s="9">
        <f t="shared" si="1034"/>
        <v>0</v>
      </c>
      <c r="BE1125" s="9" t="s">
        <v>4391</v>
      </c>
      <c r="BF1125" s="9">
        <f t="shared" si="1035"/>
        <v>0</v>
      </c>
      <c r="BG1125" s="9">
        <v>1</v>
      </c>
      <c r="BH1125" s="9">
        <v>5</v>
      </c>
      <c r="BI1125" s="9">
        <v>5</v>
      </c>
      <c r="BJ1125" s="9">
        <v>1</v>
      </c>
      <c r="BK1125" s="9">
        <v>2</v>
      </c>
      <c r="BL1125" s="9">
        <v>2</v>
      </c>
      <c r="BM1125" s="9">
        <v>4</v>
      </c>
      <c r="BN1125" s="9">
        <v>0</v>
      </c>
      <c r="BO1125" s="9">
        <v>14</v>
      </c>
      <c r="BP1125" s="9" t="s">
        <v>4424</v>
      </c>
      <c r="BQ1125" s="9">
        <f t="shared" ref="BQ1125" si="1077">SUM(BD1125,BD1147,BD1169,BD1191,BD1213)/5</f>
        <v>0.4</v>
      </c>
      <c r="BR1125" s="34">
        <f t="shared" ref="BR1125" si="1078">BR1103</f>
        <v>0</v>
      </c>
      <c r="BS1125" s="34"/>
      <c r="BT1125" s="9"/>
      <c r="BU1125" s="9"/>
      <c r="BV1125" s="9"/>
      <c r="BW1125" s="9"/>
      <c r="BX1125" s="9"/>
      <c r="BY1125" s="9"/>
      <c r="BZ1125" s="22">
        <f t="shared" si="1026"/>
        <v>0</v>
      </c>
      <c r="CA1125" s="22">
        <f t="shared" si="1027"/>
        <v>0</v>
      </c>
      <c r="CB1125" s="22">
        <f t="shared" si="1028"/>
        <v>0</v>
      </c>
      <c r="CC1125" s="22">
        <f t="shared" si="1029"/>
        <v>0</v>
      </c>
      <c r="CD1125" s="22">
        <f t="shared" si="1030"/>
        <v>0</v>
      </c>
      <c r="CK1125" s="23" t="s">
        <v>2085</v>
      </c>
      <c r="CL1125" s="23">
        <f t="shared" si="1031"/>
        <v>2</v>
      </c>
      <c r="CM1125" s="23" t="str">
        <f t="shared" si="1037"/>
        <v/>
      </c>
      <c r="CN1125" s="23" t="str">
        <f t="shared" si="1038"/>
        <v/>
      </c>
      <c r="CQ1125" s="49">
        <v>3</v>
      </c>
    </row>
    <row r="1126" spans="1:96" ht="11.25" customHeight="1">
      <c r="A1126" s="9">
        <v>11</v>
      </c>
      <c r="B1126" s="9">
        <v>2</v>
      </c>
      <c r="C1126" s="9" t="str">
        <f t="shared" si="1071"/>
        <v>24</v>
      </c>
      <c r="D1126" s="10" t="s">
        <v>4226</v>
      </c>
      <c r="E1126" s="9">
        <v>1</v>
      </c>
      <c r="F1126" s="9">
        <v>1</v>
      </c>
      <c r="G1126" s="9">
        <v>0</v>
      </c>
      <c r="H1126" s="9">
        <v>0</v>
      </c>
      <c r="I1126" s="9">
        <v>0</v>
      </c>
      <c r="J1126" s="9">
        <v>0</v>
      </c>
      <c r="K1126" s="11">
        <v>25</v>
      </c>
      <c r="L1126" s="9">
        <v>75</v>
      </c>
      <c r="M1126" s="9">
        <v>3</v>
      </c>
      <c r="N1126" s="17">
        <f>SUM(M1126:M1126)</f>
        <v>3</v>
      </c>
      <c r="O1126" s="17"/>
      <c r="P1126" s="17">
        <f t="shared" si="1032"/>
        <v>0</v>
      </c>
      <c r="Q1126" s="9">
        <v>19</v>
      </c>
      <c r="R1126" s="9"/>
      <c r="S1126" s="9">
        <v>0.15789473684210525</v>
      </c>
      <c r="T1126" s="9">
        <v>94</v>
      </c>
      <c r="U1126" s="9">
        <v>40</v>
      </c>
      <c r="V1126" s="11">
        <v>30</v>
      </c>
      <c r="W1126" s="11">
        <f t="shared" ref="W1126:W1145" si="1079">V1125</f>
        <v>30</v>
      </c>
      <c r="X1126" s="17">
        <f t="shared" si="1039"/>
        <v>30</v>
      </c>
      <c r="Y1126" s="17"/>
      <c r="Z1126" s="9">
        <v>15</v>
      </c>
      <c r="AA1126" s="17">
        <f>SUM(Z1126:Z1126)</f>
        <v>15</v>
      </c>
      <c r="AB1126" s="17"/>
      <c r="AC1126" s="17">
        <f t="shared" si="1073"/>
        <v>63</v>
      </c>
      <c r="AD1126" s="17">
        <f t="shared" si="1024"/>
        <v>0.23809523809523808</v>
      </c>
      <c r="AE1126" s="17">
        <v>0.23809523809523808</v>
      </c>
      <c r="AF1126" s="17">
        <f t="shared" si="1033"/>
        <v>22</v>
      </c>
      <c r="AG1126" s="17"/>
      <c r="AH1126" s="9">
        <v>94</v>
      </c>
      <c r="AI1126" s="9"/>
      <c r="AJ1126" s="9"/>
      <c r="AK1126" s="9"/>
      <c r="AL1126" s="9">
        <v>0.12631578947368421</v>
      </c>
      <c r="AM1126" s="9"/>
      <c r="AN1126" s="9">
        <v>0.23809523809523808</v>
      </c>
      <c r="AO1126" s="9"/>
      <c r="AP1126" s="9">
        <v>0.17872340425531913</v>
      </c>
      <c r="AQ1126" s="9"/>
      <c r="AR1126" s="9"/>
      <c r="AZ1126" s="37"/>
      <c r="BA1126" s="36"/>
      <c r="BB1126" s="9">
        <v>19</v>
      </c>
      <c r="BC1126" s="9">
        <v>1</v>
      </c>
      <c r="BD1126" s="9">
        <f t="shared" si="1034"/>
        <v>0</v>
      </c>
      <c r="BE1126" s="9" t="s">
        <v>4391</v>
      </c>
      <c r="BF1126" s="9">
        <f t="shared" si="1035"/>
        <v>0</v>
      </c>
      <c r="BG1126" s="9">
        <v>1</v>
      </c>
      <c r="BH1126" s="9">
        <v>5</v>
      </c>
      <c r="BI1126" s="9">
        <v>5</v>
      </c>
      <c r="BJ1126" s="9">
        <v>1</v>
      </c>
      <c r="BK1126" s="9">
        <v>2</v>
      </c>
      <c r="BL1126" s="9">
        <v>2</v>
      </c>
      <c r="BM1126" s="9">
        <v>4</v>
      </c>
      <c r="BN1126" s="9">
        <v>0</v>
      </c>
      <c r="BO1126" s="9">
        <v>14</v>
      </c>
      <c r="BP1126" s="9" t="s">
        <v>4424</v>
      </c>
      <c r="BQ1126" s="9">
        <f t="shared" si="1057"/>
        <v>0.4</v>
      </c>
      <c r="BR1126" s="34">
        <f t="shared" ref="BR1126" si="1080">BR1104</f>
        <v>0</v>
      </c>
      <c r="BS1126" s="34"/>
      <c r="BT1126" s="9"/>
      <c r="BU1126" s="9"/>
      <c r="BV1126" s="9"/>
      <c r="BW1126" s="9"/>
      <c r="BX1126" s="9"/>
      <c r="BY1126" s="9"/>
      <c r="BZ1126" s="22">
        <f t="shared" si="1026"/>
        <v>1</v>
      </c>
      <c r="CA1126" s="22">
        <f t="shared" si="1027"/>
        <v>0</v>
      </c>
      <c r="CB1126" s="22">
        <f t="shared" si="1028"/>
        <v>0</v>
      </c>
      <c r="CC1126" s="22">
        <f t="shared" si="1029"/>
        <v>0</v>
      </c>
      <c r="CD1126" s="22">
        <f t="shared" si="1030"/>
        <v>0</v>
      </c>
      <c r="CK1126" s="23">
        <v>0.47619047619047616</v>
      </c>
      <c r="CL1126" s="23">
        <f t="shared" si="1031"/>
        <v>2</v>
      </c>
      <c r="CM1126" s="23" t="str">
        <f t="shared" si="1037"/>
        <v/>
      </c>
      <c r="CN1126" s="23" t="str">
        <f t="shared" si="1038"/>
        <v/>
      </c>
      <c r="CQ1126" s="49">
        <v>4</v>
      </c>
    </row>
    <row r="1127" spans="1:96" ht="11.25" customHeight="1">
      <c r="A1127" s="9">
        <v>11</v>
      </c>
      <c r="B1127" s="9">
        <v>2</v>
      </c>
      <c r="C1127" s="9" t="str">
        <f t="shared" si="1071"/>
        <v>24</v>
      </c>
      <c r="D1127" s="10" t="s">
        <v>4226</v>
      </c>
      <c r="E1127" s="9">
        <v>2</v>
      </c>
      <c r="F1127" s="9">
        <v>1</v>
      </c>
      <c r="G1127" s="9">
        <v>0</v>
      </c>
      <c r="H1127" s="9">
        <v>0</v>
      </c>
      <c r="I1127" s="9">
        <v>0</v>
      </c>
      <c r="J1127" s="9">
        <v>0</v>
      </c>
      <c r="K1127" s="11">
        <v>25</v>
      </c>
      <c r="L1127" s="9">
        <v>69</v>
      </c>
      <c r="M1127" s="9">
        <v>2</v>
      </c>
      <c r="N1127" s="17">
        <f>SUM(M1126:M1127)</f>
        <v>5</v>
      </c>
      <c r="O1127" s="17"/>
      <c r="P1127" s="17">
        <f t="shared" si="1032"/>
        <v>0</v>
      </c>
      <c r="Q1127" s="9">
        <v>16</v>
      </c>
      <c r="R1127" s="9"/>
      <c r="S1127" s="9">
        <v>0.125</v>
      </c>
      <c r="T1127" s="9">
        <v>85</v>
      </c>
      <c r="U1127" s="9">
        <v>40</v>
      </c>
      <c r="V1127" s="11">
        <v>30</v>
      </c>
      <c r="W1127" s="11">
        <f t="shared" si="1079"/>
        <v>30</v>
      </c>
      <c r="X1127" s="17">
        <f t="shared" si="1039"/>
        <v>30</v>
      </c>
      <c r="Y1127" s="17"/>
      <c r="Z1127" s="9">
        <v>10</v>
      </c>
      <c r="AA1127" s="17">
        <f>SUM(Z1126:Z1127)</f>
        <v>25</v>
      </c>
      <c r="AB1127" s="17"/>
      <c r="AC1127" s="17">
        <f t="shared" si="1073"/>
        <v>54</v>
      </c>
      <c r="AD1127" s="17">
        <f t="shared" si="1024"/>
        <v>0.18518518518518517</v>
      </c>
      <c r="AE1127" s="17">
        <v>0.23809523809523808</v>
      </c>
      <c r="AF1127" s="17">
        <f t="shared" si="1033"/>
        <v>18</v>
      </c>
      <c r="AG1127" s="17"/>
      <c r="AH1127" s="9">
        <v>88</v>
      </c>
      <c r="AI1127" s="9"/>
      <c r="AJ1127" s="9"/>
      <c r="AK1127" s="9"/>
      <c r="AL1127" s="9">
        <v>0.22500000000000001</v>
      </c>
      <c r="AM1127" s="9"/>
      <c r="AN1127" s="9">
        <v>0.18518518518518517</v>
      </c>
      <c r="AO1127" s="9"/>
      <c r="AP1127" s="9">
        <v>0.12272727272727271</v>
      </c>
      <c r="AQ1127" s="9"/>
      <c r="AR1127" s="9"/>
      <c r="AS1127" s="17">
        <f t="shared" ref="AS1127:AS1145" si="1081">+Q1126</f>
        <v>19</v>
      </c>
      <c r="AT1127" s="17">
        <f t="shared" si="1014"/>
        <v>0.12631578947368421</v>
      </c>
      <c r="AU1127" s="17">
        <f t="shared" ref="AU1127:AU1135" si="1082">+AN1126</f>
        <v>0.23809523809523808</v>
      </c>
      <c r="AV1127" s="17">
        <f t="shared" ref="AV1127:AV1135" si="1083">+AP1126</f>
        <v>0.17872340425531913</v>
      </c>
      <c r="AW1127" s="17"/>
      <c r="AX1127" s="17"/>
      <c r="AY1127" s="17"/>
      <c r="AZ1127" s="35"/>
      <c r="BA1127" s="36"/>
      <c r="BB1127" s="9">
        <v>19</v>
      </c>
      <c r="BC1127" s="9">
        <v>1</v>
      </c>
      <c r="BD1127" s="9">
        <f t="shared" si="1034"/>
        <v>0</v>
      </c>
      <c r="BE1127" s="9" t="s">
        <v>4391</v>
      </c>
      <c r="BF1127" s="9">
        <f t="shared" si="1035"/>
        <v>0</v>
      </c>
      <c r="BG1127" s="9">
        <v>1</v>
      </c>
      <c r="BH1127" s="9">
        <v>5</v>
      </c>
      <c r="BI1127" s="9">
        <v>5</v>
      </c>
      <c r="BJ1127" s="9">
        <v>1</v>
      </c>
      <c r="BK1127" s="9">
        <v>2</v>
      </c>
      <c r="BL1127" s="9">
        <v>2</v>
      </c>
      <c r="BM1127" s="9">
        <v>4</v>
      </c>
      <c r="BN1127" s="9">
        <v>0</v>
      </c>
      <c r="BO1127" s="9">
        <v>14</v>
      </c>
      <c r="BP1127" s="9" t="s">
        <v>4424</v>
      </c>
      <c r="BQ1127" s="9">
        <f t="shared" si="1057"/>
        <v>0.4</v>
      </c>
      <c r="BR1127" s="34">
        <f t="shared" ref="BR1127" si="1084">BR1105</f>
        <v>0</v>
      </c>
      <c r="BS1127" s="34"/>
      <c r="BT1127" s="9"/>
      <c r="BU1127" s="9"/>
      <c r="BV1127" s="9"/>
      <c r="BW1127" s="9"/>
      <c r="BX1127" s="9"/>
      <c r="BY1127" s="9"/>
      <c r="BZ1127" s="22">
        <f t="shared" si="1026"/>
        <v>2</v>
      </c>
      <c r="CA1127" s="22">
        <f t="shared" si="1027"/>
        <v>0</v>
      </c>
      <c r="CB1127" s="22">
        <f t="shared" si="1028"/>
        <v>0</v>
      </c>
      <c r="CC1127" s="22">
        <f t="shared" si="1029"/>
        <v>0</v>
      </c>
      <c r="CD1127" s="22">
        <f t="shared" si="1030"/>
        <v>0</v>
      </c>
      <c r="CK1127" s="23">
        <v>0.47619047619047616</v>
      </c>
      <c r="CL1127" s="23">
        <f t="shared" si="1031"/>
        <v>2</v>
      </c>
      <c r="CM1127" s="23" t="str">
        <f t="shared" si="1037"/>
        <v/>
      </c>
      <c r="CN1127" s="23" t="str">
        <f t="shared" si="1038"/>
        <v/>
      </c>
      <c r="CQ1127" s="49">
        <v>5</v>
      </c>
    </row>
    <row r="1128" spans="1:96" ht="11.25" customHeight="1">
      <c r="A1128" s="9">
        <v>11</v>
      </c>
      <c r="B1128" s="9">
        <v>2</v>
      </c>
      <c r="C1128" s="9" t="str">
        <f t="shared" si="1071"/>
        <v>24</v>
      </c>
      <c r="D1128" s="10" t="s">
        <v>4226</v>
      </c>
      <c r="E1128" s="9">
        <v>3</v>
      </c>
      <c r="F1128" s="9">
        <v>1</v>
      </c>
      <c r="G1128" s="9">
        <v>0</v>
      </c>
      <c r="H1128" s="9">
        <v>0</v>
      </c>
      <c r="I1128" s="9">
        <v>0</v>
      </c>
      <c r="J1128" s="9">
        <v>0</v>
      </c>
      <c r="K1128" s="11">
        <v>25</v>
      </c>
      <c r="L1128" s="9">
        <v>60</v>
      </c>
      <c r="M1128" s="9">
        <v>3</v>
      </c>
      <c r="N1128" s="17">
        <f>SUM(M1126:M1128)</f>
        <v>8</v>
      </c>
      <c r="O1128" s="17"/>
      <c r="P1128" s="17">
        <f t="shared" si="1032"/>
        <v>0</v>
      </c>
      <c r="Q1128" s="9">
        <v>21</v>
      </c>
      <c r="R1128" s="9"/>
      <c r="S1128" s="9">
        <v>0.14285714285714285</v>
      </c>
      <c r="T1128" s="9">
        <v>81</v>
      </c>
      <c r="U1128" s="9">
        <v>40</v>
      </c>
      <c r="V1128" s="11">
        <v>30</v>
      </c>
      <c r="W1128" s="11">
        <f t="shared" si="1079"/>
        <v>30</v>
      </c>
      <c r="X1128" s="17">
        <f t="shared" si="1039"/>
        <v>30</v>
      </c>
      <c r="Y1128" s="17"/>
      <c r="Z1128" s="9">
        <v>10</v>
      </c>
      <c r="AA1128" s="17">
        <f>SUM(Z1126:Z1128)</f>
        <v>35</v>
      </c>
      <c r="AB1128" s="17"/>
      <c r="AC1128" s="17">
        <f t="shared" si="1073"/>
        <v>49</v>
      </c>
      <c r="AD1128" s="17">
        <f t="shared" si="1024"/>
        <v>0.20408163265306123</v>
      </c>
      <c r="AE1128" s="17">
        <v>0.18518518518518517</v>
      </c>
      <c r="AF1128" s="17">
        <f t="shared" si="1033"/>
        <v>17</v>
      </c>
      <c r="AG1128" s="17"/>
      <c r="AH1128" s="9">
        <v>78</v>
      </c>
      <c r="AI1128" s="9"/>
      <c r="AJ1128" s="9"/>
      <c r="AK1128" s="9"/>
      <c r="AL1128" s="9">
        <v>0.11428571428571428</v>
      </c>
      <c r="AM1128" s="9"/>
      <c r="AN1128" s="9">
        <v>0.20408163265306123</v>
      </c>
      <c r="AO1128" s="9"/>
      <c r="AP1128" s="9">
        <v>0.14358974358974358</v>
      </c>
      <c r="AQ1128" s="9"/>
      <c r="AR1128" s="9"/>
      <c r="AS1128" s="17">
        <f t="shared" si="1081"/>
        <v>16</v>
      </c>
      <c r="AT1128" s="17">
        <f t="shared" si="1014"/>
        <v>0.22500000000000001</v>
      </c>
      <c r="AU1128" s="17">
        <f t="shared" si="1082"/>
        <v>0.18518518518518517</v>
      </c>
      <c r="AV1128" s="17">
        <f t="shared" si="1083"/>
        <v>0.12272727272727271</v>
      </c>
      <c r="AW1128" s="17"/>
      <c r="AX1128" s="17"/>
      <c r="AY1128" s="17"/>
      <c r="AZ1128" s="35"/>
      <c r="BA1128" s="36"/>
      <c r="BB1128" s="9">
        <v>19</v>
      </c>
      <c r="BC1128" s="9">
        <v>1</v>
      </c>
      <c r="BD1128" s="9">
        <f t="shared" si="1034"/>
        <v>0</v>
      </c>
      <c r="BE1128" s="9" t="s">
        <v>4391</v>
      </c>
      <c r="BF1128" s="9">
        <f t="shared" si="1035"/>
        <v>0</v>
      </c>
      <c r="BG1128" s="9">
        <v>1</v>
      </c>
      <c r="BH1128" s="9">
        <v>5</v>
      </c>
      <c r="BI1128" s="9">
        <v>5</v>
      </c>
      <c r="BJ1128" s="9">
        <v>1</v>
      </c>
      <c r="BK1128" s="9">
        <v>2</v>
      </c>
      <c r="BL1128" s="9">
        <v>2</v>
      </c>
      <c r="BM1128" s="9">
        <v>4</v>
      </c>
      <c r="BN1128" s="9">
        <v>0</v>
      </c>
      <c r="BO1128" s="9">
        <v>14</v>
      </c>
      <c r="BP1128" s="9" t="s">
        <v>4424</v>
      </c>
      <c r="BQ1128" s="9">
        <f t="shared" si="1057"/>
        <v>0.4</v>
      </c>
      <c r="BR1128" s="34">
        <f t="shared" ref="BR1128" si="1085">BR1106</f>
        <v>0</v>
      </c>
      <c r="BS1128" s="34"/>
      <c r="BT1128" s="9"/>
      <c r="BU1128" s="9"/>
      <c r="BV1128" s="9"/>
      <c r="BW1128" s="9"/>
      <c r="BX1128" s="9"/>
      <c r="BY1128" s="9"/>
      <c r="BZ1128" s="22">
        <f t="shared" si="1026"/>
        <v>3</v>
      </c>
      <c r="CA1128" s="22">
        <f t="shared" si="1027"/>
        <v>0</v>
      </c>
      <c r="CB1128" s="22">
        <f t="shared" si="1028"/>
        <v>0</v>
      </c>
      <c r="CC1128" s="22">
        <f t="shared" si="1029"/>
        <v>0</v>
      </c>
      <c r="CD1128" s="22">
        <f t="shared" si="1030"/>
        <v>0</v>
      </c>
      <c r="CK1128" s="23">
        <v>0.37037037037037035</v>
      </c>
      <c r="CL1128" s="23">
        <f t="shared" si="1031"/>
        <v>2</v>
      </c>
      <c r="CM1128" s="23" t="str">
        <f t="shared" si="1037"/>
        <v/>
      </c>
      <c r="CN1128" s="23" t="str">
        <f t="shared" si="1038"/>
        <v/>
      </c>
      <c r="CQ1128" s="49">
        <v>5</v>
      </c>
    </row>
    <row r="1129" spans="1:96" ht="11.25" customHeight="1">
      <c r="A1129" s="9">
        <v>11</v>
      </c>
      <c r="B1129" s="9">
        <v>2</v>
      </c>
      <c r="C1129" s="9" t="str">
        <f t="shared" si="1071"/>
        <v>24</v>
      </c>
      <c r="D1129" s="10" t="s">
        <v>4226</v>
      </c>
      <c r="E1129" s="9">
        <v>4</v>
      </c>
      <c r="F1129" s="9">
        <v>1</v>
      </c>
      <c r="G1129" s="9">
        <v>0</v>
      </c>
      <c r="H1129" s="9">
        <v>0</v>
      </c>
      <c r="I1129" s="9">
        <v>0</v>
      </c>
      <c r="J1129" s="9">
        <v>0</v>
      </c>
      <c r="K1129" s="11">
        <v>25</v>
      </c>
      <c r="L1129" s="9">
        <v>56</v>
      </c>
      <c r="M1129" s="9">
        <v>5</v>
      </c>
      <c r="N1129" s="17">
        <f>SUM(M1126:M1129)</f>
        <v>13</v>
      </c>
      <c r="O1129" s="17"/>
      <c r="P1129" s="17">
        <f t="shared" si="1032"/>
        <v>2</v>
      </c>
      <c r="Q1129" s="9">
        <v>25</v>
      </c>
      <c r="R1129" s="9"/>
      <c r="S1129" s="9">
        <v>0.2</v>
      </c>
      <c r="T1129" s="9">
        <v>81</v>
      </c>
      <c r="U1129" s="9">
        <v>40</v>
      </c>
      <c r="V1129" s="11">
        <v>30</v>
      </c>
      <c r="W1129" s="11">
        <f t="shared" si="1079"/>
        <v>30</v>
      </c>
      <c r="X1129" s="17">
        <f t="shared" si="1039"/>
        <v>30</v>
      </c>
      <c r="Y1129" s="17"/>
      <c r="Z1129" s="9">
        <v>10</v>
      </c>
      <c r="AA1129" s="17">
        <f>SUM(Z1126:Z1129)</f>
        <v>45</v>
      </c>
      <c r="AB1129" s="17"/>
      <c r="AC1129" s="17">
        <f t="shared" si="1073"/>
        <v>60</v>
      </c>
      <c r="AD1129" s="17">
        <f t="shared" si="1024"/>
        <v>0.16666666666666666</v>
      </c>
      <c r="AE1129" s="17">
        <v>0.20408163265306123</v>
      </c>
      <c r="AF1129" s="17">
        <f t="shared" si="1033"/>
        <v>15</v>
      </c>
      <c r="AG1129" s="17"/>
      <c r="AH1129" s="9">
        <v>85</v>
      </c>
      <c r="AI1129" s="9"/>
      <c r="AJ1129" s="9"/>
      <c r="AK1129" s="9"/>
      <c r="AL1129" s="9">
        <v>0</v>
      </c>
      <c r="AM1129" s="9"/>
      <c r="AN1129" s="9">
        <v>0.16666666666666666</v>
      </c>
      <c r="AO1129" s="9"/>
      <c r="AP1129" s="9">
        <v>7.0588235294117646E-2</v>
      </c>
      <c r="AQ1129" s="9"/>
      <c r="AR1129" s="9"/>
      <c r="AS1129" s="17">
        <f t="shared" si="1081"/>
        <v>21</v>
      </c>
      <c r="AT1129" s="17">
        <f t="shared" si="1014"/>
        <v>0.11428571428571428</v>
      </c>
      <c r="AU1129" s="17">
        <f t="shared" si="1082"/>
        <v>0.20408163265306123</v>
      </c>
      <c r="AV1129" s="17">
        <f t="shared" si="1083"/>
        <v>0.14358974358974358</v>
      </c>
      <c r="AW1129" s="17"/>
      <c r="AX1129" s="17"/>
      <c r="AY1129" s="17"/>
      <c r="AZ1129" s="35"/>
      <c r="BA1129" s="36"/>
      <c r="BB1129" s="9">
        <v>19</v>
      </c>
      <c r="BC1129" s="9">
        <v>1</v>
      </c>
      <c r="BD1129" s="9">
        <f t="shared" si="1034"/>
        <v>0</v>
      </c>
      <c r="BE1129" s="9" t="s">
        <v>4391</v>
      </c>
      <c r="BF1129" s="9">
        <f t="shared" si="1035"/>
        <v>0</v>
      </c>
      <c r="BG1129" s="9">
        <v>1</v>
      </c>
      <c r="BH1129" s="9">
        <v>5</v>
      </c>
      <c r="BI1129" s="9">
        <v>5</v>
      </c>
      <c r="BJ1129" s="9">
        <v>1</v>
      </c>
      <c r="BK1129" s="9">
        <v>2</v>
      </c>
      <c r="BL1129" s="9">
        <v>2</v>
      </c>
      <c r="BM1129" s="9">
        <v>4</v>
      </c>
      <c r="BN1129" s="9">
        <v>0</v>
      </c>
      <c r="BO1129" s="9">
        <v>14</v>
      </c>
      <c r="BP1129" s="9" t="s">
        <v>4424</v>
      </c>
      <c r="BQ1129" s="9">
        <f t="shared" si="1057"/>
        <v>0.4</v>
      </c>
      <c r="BR1129" s="34">
        <f t="shared" ref="BR1129" si="1086">BR1107</f>
        <v>0</v>
      </c>
      <c r="BS1129" s="34"/>
      <c r="BT1129" s="9"/>
      <c r="BU1129" s="9"/>
      <c r="BV1129" s="9"/>
      <c r="BW1129" s="9"/>
      <c r="BX1129" s="9"/>
      <c r="BY1129" s="9"/>
      <c r="BZ1129" s="22">
        <f t="shared" si="1026"/>
        <v>4</v>
      </c>
      <c r="CA1129" s="22">
        <f t="shared" si="1027"/>
        <v>0</v>
      </c>
      <c r="CB1129" s="22">
        <f t="shared" si="1028"/>
        <v>0</v>
      </c>
      <c r="CC1129" s="22">
        <f t="shared" si="1029"/>
        <v>0</v>
      </c>
      <c r="CD1129" s="22">
        <f t="shared" si="1030"/>
        <v>0</v>
      </c>
      <c r="CK1129" s="23">
        <v>0.40816326530612246</v>
      </c>
      <c r="CL1129" s="23">
        <f t="shared" si="1031"/>
        <v>2</v>
      </c>
      <c r="CM1129" s="23" t="str">
        <f t="shared" si="1037"/>
        <v/>
      </c>
      <c r="CN1129" s="23" t="str">
        <f t="shared" si="1038"/>
        <v/>
      </c>
      <c r="CQ1129" s="49">
        <v>3</v>
      </c>
    </row>
    <row r="1130" spans="1:96" ht="11.25" customHeight="1">
      <c r="A1130" s="9">
        <v>11</v>
      </c>
      <c r="B1130" s="9">
        <v>2</v>
      </c>
      <c r="C1130" s="9" t="str">
        <f t="shared" si="1071"/>
        <v>24</v>
      </c>
      <c r="D1130" s="10" t="s">
        <v>4226</v>
      </c>
      <c r="E1130" s="9">
        <v>5</v>
      </c>
      <c r="F1130" s="9">
        <v>1</v>
      </c>
      <c r="G1130" s="9">
        <v>0</v>
      </c>
      <c r="H1130" s="9">
        <v>0</v>
      </c>
      <c r="I1130" s="9">
        <v>0</v>
      </c>
      <c r="J1130" s="9">
        <v>0</v>
      </c>
      <c r="K1130" s="11">
        <v>25</v>
      </c>
      <c r="L1130" s="9">
        <v>56</v>
      </c>
      <c r="M1130" s="9">
        <v>5</v>
      </c>
      <c r="N1130" s="17">
        <f>SUM(M1126:M1130)</f>
        <v>18</v>
      </c>
      <c r="O1130" s="17"/>
      <c r="P1130" s="17">
        <f t="shared" si="1032"/>
        <v>2</v>
      </c>
      <c r="Q1130" s="9">
        <v>25</v>
      </c>
      <c r="R1130" s="9"/>
      <c r="S1130" s="9">
        <v>0.2</v>
      </c>
      <c r="T1130" s="9">
        <v>81</v>
      </c>
      <c r="U1130" s="9">
        <v>40</v>
      </c>
      <c r="V1130" s="11">
        <v>30</v>
      </c>
      <c r="W1130" s="11">
        <f t="shared" si="1079"/>
        <v>30</v>
      </c>
      <c r="X1130" s="17">
        <f t="shared" si="1039"/>
        <v>30</v>
      </c>
      <c r="Y1130" s="17"/>
      <c r="Z1130" s="9">
        <v>10</v>
      </c>
      <c r="AA1130" s="17">
        <f>SUM(Z1126:Z1130)</f>
        <v>55</v>
      </c>
      <c r="AB1130" s="17"/>
      <c r="AC1130" s="17">
        <f t="shared" si="1073"/>
        <v>55</v>
      </c>
      <c r="AD1130" s="17">
        <f t="shared" si="1024"/>
        <v>0.18181818181818182</v>
      </c>
      <c r="AE1130" s="17">
        <v>0.16666666666666666</v>
      </c>
      <c r="AF1130" s="17">
        <f t="shared" si="1033"/>
        <v>15</v>
      </c>
      <c r="AG1130" s="17"/>
      <c r="AH1130" s="9">
        <v>80</v>
      </c>
      <c r="AI1130" s="9"/>
      <c r="AJ1130" s="9"/>
      <c r="AK1130" s="9"/>
      <c r="AL1130" s="9">
        <v>0</v>
      </c>
      <c r="AM1130" s="9"/>
      <c r="AN1130" s="9">
        <v>0.18181818181818182</v>
      </c>
      <c r="AO1130" s="9"/>
      <c r="AP1130" s="9">
        <v>0.05</v>
      </c>
      <c r="AQ1130" s="9"/>
      <c r="AR1130" s="9"/>
      <c r="AS1130" s="17">
        <f t="shared" si="1081"/>
        <v>25</v>
      </c>
      <c r="AT1130" s="17">
        <f t="shared" si="1014"/>
        <v>0</v>
      </c>
      <c r="AU1130" s="17">
        <f t="shared" si="1082"/>
        <v>0.16666666666666666</v>
      </c>
      <c r="AV1130" s="17">
        <f t="shared" si="1083"/>
        <v>7.0588235294117646E-2</v>
      </c>
      <c r="AW1130" s="17"/>
      <c r="AX1130" s="17"/>
      <c r="AY1130" s="17"/>
      <c r="AZ1130" s="35"/>
      <c r="BA1130" s="36"/>
      <c r="BB1130" s="9">
        <v>19</v>
      </c>
      <c r="BC1130" s="9">
        <v>1</v>
      </c>
      <c r="BD1130" s="9">
        <f t="shared" si="1034"/>
        <v>0</v>
      </c>
      <c r="BE1130" s="9" t="s">
        <v>4391</v>
      </c>
      <c r="BF1130" s="9">
        <f t="shared" si="1035"/>
        <v>0</v>
      </c>
      <c r="BG1130" s="9">
        <v>1</v>
      </c>
      <c r="BH1130" s="9">
        <v>5</v>
      </c>
      <c r="BI1130" s="9">
        <v>5</v>
      </c>
      <c r="BJ1130" s="9">
        <v>1</v>
      </c>
      <c r="BK1130" s="9">
        <v>2</v>
      </c>
      <c r="BL1130" s="9">
        <v>2</v>
      </c>
      <c r="BM1130" s="9">
        <v>4</v>
      </c>
      <c r="BN1130" s="9">
        <v>0</v>
      </c>
      <c r="BO1130" s="9">
        <v>14</v>
      </c>
      <c r="BP1130" s="9" t="s">
        <v>4424</v>
      </c>
      <c r="BQ1130" s="9">
        <f t="shared" si="1057"/>
        <v>0.4</v>
      </c>
      <c r="BR1130" s="34">
        <f t="shared" ref="BR1130" si="1087">BR1108</f>
        <v>0</v>
      </c>
      <c r="BS1130" s="34"/>
      <c r="BT1130" s="9"/>
      <c r="BU1130" s="9"/>
      <c r="BV1130" s="9"/>
      <c r="BW1130" s="9"/>
      <c r="BX1130" s="9"/>
      <c r="BY1130" s="9"/>
      <c r="BZ1130" s="22">
        <f t="shared" si="1026"/>
        <v>5</v>
      </c>
      <c r="CA1130" s="22">
        <f t="shared" si="1027"/>
        <v>0</v>
      </c>
      <c r="CB1130" s="22">
        <f t="shared" si="1028"/>
        <v>0</v>
      </c>
      <c r="CC1130" s="22">
        <f t="shared" si="1029"/>
        <v>0</v>
      </c>
      <c r="CD1130" s="22">
        <f t="shared" si="1030"/>
        <v>0</v>
      </c>
      <c r="CK1130" s="23">
        <v>0.33333333333333331</v>
      </c>
      <c r="CL1130" s="23">
        <f t="shared" si="1031"/>
        <v>2</v>
      </c>
      <c r="CM1130" s="23" t="str">
        <f t="shared" si="1037"/>
        <v/>
      </c>
      <c r="CN1130" s="23" t="str">
        <f t="shared" si="1038"/>
        <v/>
      </c>
      <c r="CQ1130" s="49">
        <v>5</v>
      </c>
    </row>
    <row r="1131" spans="1:96" ht="11.25" customHeight="1">
      <c r="A1131" s="9">
        <v>11</v>
      </c>
      <c r="B1131" s="9">
        <v>2</v>
      </c>
      <c r="C1131" s="9" t="str">
        <f t="shared" si="1071"/>
        <v>24</v>
      </c>
      <c r="D1131" s="10" t="s">
        <v>4226</v>
      </c>
      <c r="E1131" s="9">
        <v>6</v>
      </c>
      <c r="F1131" s="9">
        <v>1</v>
      </c>
      <c r="G1131" s="9">
        <v>0</v>
      </c>
      <c r="H1131" s="9">
        <v>0</v>
      </c>
      <c r="I1131" s="9">
        <v>0</v>
      </c>
      <c r="J1131" s="9">
        <v>0</v>
      </c>
      <c r="K1131" s="11">
        <v>25</v>
      </c>
      <c r="L1131" s="9">
        <v>56</v>
      </c>
      <c r="M1131" s="9">
        <v>5</v>
      </c>
      <c r="N1131" s="17">
        <f>SUM(M1126:M1131)</f>
        <v>23</v>
      </c>
      <c r="O1131" s="17"/>
      <c r="P1131" s="17">
        <f t="shared" si="1032"/>
        <v>2</v>
      </c>
      <c r="Q1131" s="9">
        <v>25</v>
      </c>
      <c r="R1131" s="9"/>
      <c r="S1131" s="9">
        <v>0.2</v>
      </c>
      <c r="T1131" s="9">
        <v>81</v>
      </c>
      <c r="U1131" s="9">
        <v>40</v>
      </c>
      <c r="V1131" s="11">
        <v>30</v>
      </c>
      <c r="W1131" s="11">
        <f t="shared" si="1079"/>
        <v>30</v>
      </c>
      <c r="X1131" s="17">
        <f t="shared" si="1039"/>
        <v>30</v>
      </c>
      <c r="Y1131" s="17"/>
      <c r="Z1131" s="9">
        <v>10</v>
      </c>
      <c r="AA1131" s="17">
        <f>SUM(Z1126:Z1131)</f>
        <v>65</v>
      </c>
      <c r="AB1131" s="17"/>
      <c r="AC1131" s="17">
        <f t="shared" si="1073"/>
        <v>55</v>
      </c>
      <c r="AD1131" s="17">
        <f t="shared" si="1024"/>
        <v>0.18181818181818182</v>
      </c>
      <c r="AE1131" s="17">
        <v>0.18181818181818182</v>
      </c>
      <c r="AF1131" s="17">
        <f t="shared" si="1033"/>
        <v>15</v>
      </c>
      <c r="AG1131" s="17"/>
      <c r="AH1131" s="9">
        <v>80</v>
      </c>
      <c r="AI1131" s="9"/>
      <c r="AJ1131" s="9"/>
      <c r="AK1131" s="9"/>
      <c r="AL1131" s="9">
        <v>0</v>
      </c>
      <c r="AM1131" s="9"/>
      <c r="AN1131" s="9">
        <v>0.18181818181818182</v>
      </c>
      <c r="AO1131" s="9"/>
      <c r="AP1131" s="9">
        <v>0.05</v>
      </c>
      <c r="AQ1131" s="9"/>
      <c r="AR1131" s="9"/>
      <c r="AS1131" s="17">
        <f t="shared" si="1081"/>
        <v>25</v>
      </c>
      <c r="AT1131" s="17">
        <f t="shared" si="1014"/>
        <v>0</v>
      </c>
      <c r="AU1131" s="17">
        <f t="shared" si="1082"/>
        <v>0.18181818181818182</v>
      </c>
      <c r="AV1131" s="17">
        <f t="shared" si="1083"/>
        <v>0.05</v>
      </c>
      <c r="AW1131" s="17"/>
      <c r="AX1131" s="17"/>
      <c r="AY1131" s="17"/>
      <c r="AZ1131" s="35"/>
      <c r="BA1131" s="36"/>
      <c r="BB1131" s="9">
        <v>19</v>
      </c>
      <c r="BC1131" s="9">
        <v>1</v>
      </c>
      <c r="BD1131" s="9">
        <f t="shared" si="1034"/>
        <v>0</v>
      </c>
      <c r="BE1131" s="9" t="s">
        <v>4391</v>
      </c>
      <c r="BF1131" s="9">
        <f t="shared" si="1035"/>
        <v>0</v>
      </c>
      <c r="BG1131" s="9">
        <v>1</v>
      </c>
      <c r="BH1131" s="9">
        <v>5</v>
      </c>
      <c r="BI1131" s="9">
        <v>5</v>
      </c>
      <c r="BJ1131" s="9">
        <v>1</v>
      </c>
      <c r="BK1131" s="9">
        <v>2</v>
      </c>
      <c r="BL1131" s="9">
        <v>2</v>
      </c>
      <c r="BM1131" s="9">
        <v>4</v>
      </c>
      <c r="BN1131" s="9">
        <v>0</v>
      </c>
      <c r="BO1131" s="9">
        <v>14</v>
      </c>
      <c r="BP1131" s="9" t="s">
        <v>4424</v>
      </c>
      <c r="BQ1131" s="9">
        <f t="shared" si="1057"/>
        <v>0.4</v>
      </c>
      <c r="BR1131" s="34">
        <f t="shared" ref="BR1131" si="1088">BR1109</f>
        <v>0</v>
      </c>
      <c r="BS1131" s="34"/>
      <c r="BT1131" s="9"/>
      <c r="BU1131" s="9"/>
      <c r="BV1131" s="9"/>
      <c r="BW1131" s="9"/>
      <c r="BX1131" s="9"/>
      <c r="BY1131" s="9"/>
      <c r="BZ1131" s="22">
        <f t="shared" si="1026"/>
        <v>6</v>
      </c>
      <c r="CA1131" s="22">
        <f t="shared" si="1027"/>
        <v>0</v>
      </c>
      <c r="CB1131" s="22">
        <f t="shared" si="1028"/>
        <v>0</v>
      </c>
      <c r="CC1131" s="22">
        <f t="shared" si="1029"/>
        <v>0</v>
      </c>
      <c r="CD1131" s="22">
        <f t="shared" si="1030"/>
        <v>0</v>
      </c>
      <c r="CK1131" s="23">
        <v>0.36363636363636365</v>
      </c>
      <c r="CL1131" s="23">
        <f t="shared" si="1031"/>
        <v>2</v>
      </c>
      <c r="CM1131" s="23" t="str">
        <f t="shared" si="1037"/>
        <v/>
      </c>
      <c r="CN1131" s="23" t="str">
        <f t="shared" si="1038"/>
        <v/>
      </c>
      <c r="CQ1131" s="49">
        <v>4</v>
      </c>
    </row>
    <row r="1132" spans="1:96" ht="11.25" customHeight="1">
      <c r="A1132" s="9">
        <v>11</v>
      </c>
      <c r="B1132" s="9">
        <v>2</v>
      </c>
      <c r="C1132" s="9" t="str">
        <f t="shared" si="1071"/>
        <v>24</v>
      </c>
      <c r="D1132" s="10" t="s">
        <v>4226</v>
      </c>
      <c r="E1132" s="9">
        <v>7</v>
      </c>
      <c r="F1132" s="9">
        <v>1</v>
      </c>
      <c r="G1132" s="9">
        <v>0</v>
      </c>
      <c r="H1132" s="9">
        <v>0</v>
      </c>
      <c r="I1132" s="9">
        <v>0</v>
      </c>
      <c r="J1132" s="9">
        <v>0</v>
      </c>
      <c r="K1132" s="11">
        <v>25</v>
      </c>
      <c r="L1132" s="9">
        <v>56</v>
      </c>
      <c r="M1132" s="9">
        <v>5</v>
      </c>
      <c r="N1132" s="17">
        <f>SUM(M1126:M1132)</f>
        <v>28</v>
      </c>
      <c r="O1132" s="17"/>
      <c r="P1132" s="17">
        <f t="shared" si="1032"/>
        <v>2</v>
      </c>
      <c r="Q1132" s="9">
        <v>25</v>
      </c>
      <c r="R1132" s="9"/>
      <c r="S1132" s="9">
        <v>0.2</v>
      </c>
      <c r="T1132" s="9">
        <v>81</v>
      </c>
      <c r="U1132" s="9">
        <v>40</v>
      </c>
      <c r="V1132" s="11">
        <v>30</v>
      </c>
      <c r="W1132" s="11">
        <f t="shared" si="1079"/>
        <v>30</v>
      </c>
      <c r="X1132" s="17">
        <f t="shared" si="1039"/>
        <v>30</v>
      </c>
      <c r="Y1132" s="17"/>
      <c r="Z1132" s="9">
        <v>10</v>
      </c>
      <c r="AA1132" s="17">
        <f>SUM(Z1126:Z1132)</f>
        <v>75</v>
      </c>
      <c r="AB1132" s="17"/>
      <c r="AC1132" s="17">
        <f t="shared" si="1073"/>
        <v>53</v>
      </c>
      <c r="AD1132" s="17">
        <f t="shared" si="1024"/>
        <v>0.18867924528301888</v>
      </c>
      <c r="AE1132" s="17">
        <v>0.18181818181818182</v>
      </c>
      <c r="AF1132" s="17">
        <f t="shared" si="1033"/>
        <v>15</v>
      </c>
      <c r="AG1132" s="17"/>
      <c r="AH1132" s="9">
        <v>78</v>
      </c>
      <c r="AI1132" s="9"/>
      <c r="AJ1132" s="9"/>
      <c r="AK1132" s="9"/>
      <c r="AL1132" s="9">
        <v>0</v>
      </c>
      <c r="AM1132" s="9"/>
      <c r="AN1132" s="9">
        <v>0.18867924528301888</v>
      </c>
      <c r="AO1132" s="9"/>
      <c r="AP1132" s="9">
        <v>0.21025641025641023</v>
      </c>
      <c r="AQ1132" s="9"/>
      <c r="AR1132" s="9"/>
      <c r="AS1132" s="17">
        <f t="shared" si="1081"/>
        <v>25</v>
      </c>
      <c r="AT1132" s="17">
        <f t="shared" si="1014"/>
        <v>0</v>
      </c>
      <c r="AU1132" s="17">
        <f t="shared" si="1082"/>
        <v>0.18181818181818182</v>
      </c>
      <c r="AV1132" s="17">
        <f t="shared" si="1083"/>
        <v>0.05</v>
      </c>
      <c r="AW1132" s="17"/>
      <c r="AX1132" s="17"/>
      <c r="AY1132" s="17"/>
      <c r="AZ1132" s="35"/>
      <c r="BA1132" s="36"/>
      <c r="BB1132" s="9">
        <v>19</v>
      </c>
      <c r="BC1132" s="9">
        <v>1</v>
      </c>
      <c r="BD1132" s="9">
        <f t="shared" si="1034"/>
        <v>0</v>
      </c>
      <c r="BE1132" s="9" t="s">
        <v>4391</v>
      </c>
      <c r="BF1132" s="9">
        <f t="shared" si="1035"/>
        <v>0</v>
      </c>
      <c r="BG1132" s="9">
        <v>1</v>
      </c>
      <c r="BH1132" s="9">
        <v>5</v>
      </c>
      <c r="BI1132" s="9">
        <v>5</v>
      </c>
      <c r="BJ1132" s="9">
        <v>1</v>
      </c>
      <c r="BK1132" s="9">
        <v>2</v>
      </c>
      <c r="BL1132" s="9">
        <v>2</v>
      </c>
      <c r="BM1132" s="9">
        <v>4</v>
      </c>
      <c r="BN1132" s="9">
        <v>0</v>
      </c>
      <c r="BO1132" s="9">
        <v>14</v>
      </c>
      <c r="BP1132" s="9" t="s">
        <v>4424</v>
      </c>
      <c r="BQ1132" s="9">
        <f t="shared" si="1057"/>
        <v>0.4</v>
      </c>
      <c r="BR1132" s="34">
        <f t="shared" ref="BR1132" si="1089">BR1110</f>
        <v>0</v>
      </c>
      <c r="BS1132" s="34"/>
      <c r="BT1132" s="9"/>
      <c r="BU1132" s="9"/>
      <c r="BV1132" s="9"/>
      <c r="BW1132" s="9"/>
      <c r="BX1132" s="9"/>
      <c r="BY1132" s="9"/>
      <c r="BZ1132" s="22">
        <f t="shared" si="1026"/>
        <v>7</v>
      </c>
      <c r="CA1132" s="22">
        <f t="shared" si="1027"/>
        <v>0</v>
      </c>
      <c r="CB1132" s="22">
        <f t="shared" si="1028"/>
        <v>0</v>
      </c>
      <c r="CC1132" s="22">
        <f t="shared" si="1029"/>
        <v>0</v>
      </c>
      <c r="CD1132" s="22">
        <f t="shared" si="1030"/>
        <v>0</v>
      </c>
      <c r="CK1132" s="23">
        <v>0.36363636363636365</v>
      </c>
      <c r="CL1132" s="23">
        <f t="shared" si="1031"/>
        <v>2</v>
      </c>
      <c r="CM1132" s="23" t="str">
        <f t="shared" si="1037"/>
        <v/>
      </c>
      <c r="CN1132" s="23" t="str">
        <f t="shared" si="1038"/>
        <v/>
      </c>
      <c r="CQ1132" s="49">
        <v>4</v>
      </c>
    </row>
    <row r="1133" spans="1:96" ht="11.25" customHeight="1">
      <c r="A1133" s="9">
        <v>11</v>
      </c>
      <c r="B1133" s="9">
        <v>2</v>
      </c>
      <c r="C1133" s="9" t="str">
        <f t="shared" si="1071"/>
        <v>24</v>
      </c>
      <c r="D1133" s="10" t="s">
        <v>4226</v>
      </c>
      <c r="E1133" s="9">
        <v>8</v>
      </c>
      <c r="F1133" s="9">
        <v>1</v>
      </c>
      <c r="G1133" s="9">
        <v>0</v>
      </c>
      <c r="H1133" s="9">
        <v>0</v>
      </c>
      <c r="I1133" s="9">
        <v>0</v>
      </c>
      <c r="J1133" s="9">
        <v>0</v>
      </c>
      <c r="K1133" s="11">
        <v>25</v>
      </c>
      <c r="L1133" s="9">
        <v>56</v>
      </c>
      <c r="M1133" s="9">
        <v>5</v>
      </c>
      <c r="N1133" s="17">
        <f>SUM(M1126:M1133)</f>
        <v>33</v>
      </c>
      <c r="O1133" s="17"/>
      <c r="P1133" s="17">
        <f t="shared" si="1032"/>
        <v>2</v>
      </c>
      <c r="Q1133" s="9">
        <v>27</v>
      </c>
      <c r="R1133" s="9"/>
      <c r="S1133" s="9">
        <v>0.18518518518518517</v>
      </c>
      <c r="T1133" s="9">
        <v>83</v>
      </c>
      <c r="U1133" s="9">
        <v>40</v>
      </c>
      <c r="V1133" s="11">
        <v>30</v>
      </c>
      <c r="W1133" s="11">
        <f t="shared" si="1079"/>
        <v>30</v>
      </c>
      <c r="X1133" s="17">
        <f t="shared" si="1039"/>
        <v>30</v>
      </c>
      <c r="Y1133" s="17"/>
      <c r="Z1133" s="9">
        <v>10</v>
      </c>
      <c r="AA1133" s="17">
        <f>SUM(Z1126:Z1133)</f>
        <v>85</v>
      </c>
      <c r="AB1133" s="17"/>
      <c r="AC1133" s="17">
        <f t="shared" si="1073"/>
        <v>46</v>
      </c>
      <c r="AD1133" s="17">
        <f t="shared" si="1024"/>
        <v>0.21739130434782608</v>
      </c>
      <c r="AE1133" s="17">
        <v>0.18867924528301888</v>
      </c>
      <c r="AF1133" s="17">
        <f t="shared" si="1033"/>
        <v>15</v>
      </c>
      <c r="AG1133" s="17"/>
      <c r="AH1133" s="9">
        <v>69</v>
      </c>
      <c r="AI1133" s="9"/>
      <c r="AJ1133" s="9"/>
      <c r="AK1133" s="9"/>
      <c r="AL1133" s="9">
        <v>5.9259259259259268E-2</v>
      </c>
      <c r="AM1133" s="9"/>
      <c r="AN1133" s="9">
        <v>0.21739130434782608</v>
      </c>
      <c r="AO1133" s="9"/>
      <c r="AP1133" s="9">
        <v>0.1391304347826087</v>
      </c>
      <c r="AQ1133" s="9"/>
      <c r="AR1133" s="9"/>
      <c r="AS1133" s="17">
        <f t="shared" si="1081"/>
        <v>25</v>
      </c>
      <c r="AT1133" s="17">
        <f t="shared" si="1014"/>
        <v>0</v>
      </c>
      <c r="AU1133" s="17">
        <f t="shared" si="1082"/>
        <v>0.18867924528301888</v>
      </c>
      <c r="AV1133" s="17">
        <f t="shared" si="1083"/>
        <v>0.21025641025641023</v>
      </c>
      <c r="AW1133" s="17"/>
      <c r="AX1133" s="17"/>
      <c r="AY1133" s="17"/>
      <c r="AZ1133" s="35"/>
      <c r="BA1133" s="36"/>
      <c r="BB1133" s="9">
        <v>19</v>
      </c>
      <c r="BC1133" s="9">
        <v>1</v>
      </c>
      <c r="BD1133" s="9">
        <f t="shared" si="1034"/>
        <v>0</v>
      </c>
      <c r="BE1133" s="9" t="s">
        <v>4391</v>
      </c>
      <c r="BF1133" s="9">
        <f t="shared" si="1035"/>
        <v>0</v>
      </c>
      <c r="BG1133" s="9">
        <v>1</v>
      </c>
      <c r="BH1133" s="9">
        <v>5</v>
      </c>
      <c r="BI1133" s="9">
        <v>5</v>
      </c>
      <c r="BJ1133" s="9">
        <v>1</v>
      </c>
      <c r="BK1133" s="9">
        <v>2</v>
      </c>
      <c r="BL1133" s="9">
        <v>2</v>
      </c>
      <c r="BM1133" s="9">
        <v>4</v>
      </c>
      <c r="BN1133" s="9">
        <v>0</v>
      </c>
      <c r="BO1133" s="9">
        <v>14</v>
      </c>
      <c r="BP1133" s="9" t="s">
        <v>4424</v>
      </c>
      <c r="BQ1133" s="9">
        <f t="shared" si="1057"/>
        <v>0.4</v>
      </c>
      <c r="BR1133" s="34">
        <f t="shared" ref="BR1133" si="1090">BR1111</f>
        <v>0</v>
      </c>
      <c r="BS1133" s="34"/>
      <c r="BT1133" s="9"/>
      <c r="BU1133" s="9"/>
      <c r="BV1133" s="9"/>
      <c r="BW1133" s="9"/>
      <c r="BX1133" s="9"/>
      <c r="BY1133" s="9"/>
      <c r="BZ1133" s="22">
        <f t="shared" si="1026"/>
        <v>8</v>
      </c>
      <c r="CA1133" s="22">
        <f t="shared" si="1027"/>
        <v>0</v>
      </c>
      <c r="CB1133" s="22">
        <f t="shared" si="1028"/>
        <v>0</v>
      </c>
      <c r="CC1133" s="22">
        <f t="shared" si="1029"/>
        <v>0</v>
      </c>
      <c r="CD1133" s="22">
        <f t="shared" si="1030"/>
        <v>0</v>
      </c>
      <c r="CK1133" s="23">
        <v>0.37735849056603776</v>
      </c>
      <c r="CL1133" s="23">
        <f t="shared" si="1031"/>
        <v>2</v>
      </c>
      <c r="CM1133" s="23" t="str">
        <f t="shared" si="1037"/>
        <v/>
      </c>
      <c r="CN1133" s="23" t="str">
        <f t="shared" si="1038"/>
        <v/>
      </c>
      <c r="CQ1133" s="49">
        <v>4</v>
      </c>
    </row>
    <row r="1134" spans="1:96" ht="11.25" customHeight="1">
      <c r="A1134" s="9">
        <v>11</v>
      </c>
      <c r="B1134" s="9">
        <v>2</v>
      </c>
      <c r="C1134" s="9" t="str">
        <f t="shared" si="1071"/>
        <v>24</v>
      </c>
      <c r="D1134" s="10" t="s">
        <v>4226</v>
      </c>
      <c r="E1134" s="11">
        <v>9</v>
      </c>
      <c r="F1134" s="9">
        <v>1</v>
      </c>
      <c r="G1134" s="9">
        <v>0</v>
      </c>
      <c r="H1134" s="9">
        <v>0</v>
      </c>
      <c r="I1134" s="9">
        <v>0</v>
      </c>
      <c r="J1134" s="9">
        <v>0</v>
      </c>
      <c r="K1134" s="11">
        <v>25</v>
      </c>
      <c r="L1134" s="9">
        <v>58</v>
      </c>
      <c r="M1134" s="9">
        <v>5</v>
      </c>
      <c r="N1134" s="17">
        <f>SUM(M1126:M1134)</f>
        <v>38</v>
      </c>
      <c r="O1134" s="17"/>
      <c r="P1134" s="17">
        <f t="shared" si="1032"/>
        <v>2</v>
      </c>
      <c r="Q1134" s="9">
        <v>27</v>
      </c>
      <c r="R1134" s="9"/>
      <c r="S1134" s="9">
        <v>0.18518518518518517</v>
      </c>
      <c r="T1134" s="9">
        <v>85</v>
      </c>
      <c r="U1134" s="9">
        <v>40</v>
      </c>
      <c r="V1134" s="11">
        <v>30</v>
      </c>
      <c r="W1134" s="11">
        <f t="shared" si="1079"/>
        <v>30</v>
      </c>
      <c r="X1134" s="17">
        <f t="shared" si="1039"/>
        <v>30</v>
      </c>
      <c r="Y1134" s="17"/>
      <c r="Z1134" s="9">
        <v>10</v>
      </c>
      <c r="AA1134" s="17">
        <f>SUM(Z1126:Z1134)</f>
        <v>95</v>
      </c>
      <c r="AB1134" s="17"/>
      <c r="AC1134" s="17">
        <f t="shared" si="1073"/>
        <v>57</v>
      </c>
      <c r="AD1134" s="17">
        <f t="shared" si="1024"/>
        <v>0.17543859649122806</v>
      </c>
      <c r="AE1134" s="17">
        <v>0.21739130434782608</v>
      </c>
      <c r="AF1134" s="17">
        <f t="shared" si="1033"/>
        <v>15</v>
      </c>
      <c r="AG1134" s="17"/>
      <c r="AH1134" s="9">
        <v>80</v>
      </c>
      <c r="AI1134" s="9"/>
      <c r="AJ1134" s="9"/>
      <c r="AK1134" s="9"/>
      <c r="AL1134" s="9">
        <v>5.9259259259259268E-2</v>
      </c>
      <c r="AM1134" s="9"/>
      <c r="AN1134" s="9">
        <v>0.17543859649122806</v>
      </c>
      <c r="AO1134" s="9"/>
      <c r="AP1134" s="9">
        <v>0.15499999999999997</v>
      </c>
      <c r="AQ1134" s="9"/>
      <c r="AR1134" s="9"/>
      <c r="AS1134" s="17">
        <f t="shared" si="1081"/>
        <v>27</v>
      </c>
      <c r="AT1134" s="17">
        <f t="shared" si="1014"/>
        <v>5.9259259259259268E-2</v>
      </c>
      <c r="AU1134" s="17">
        <f t="shared" si="1082"/>
        <v>0.21739130434782608</v>
      </c>
      <c r="AV1134" s="17">
        <f t="shared" si="1083"/>
        <v>0.1391304347826087</v>
      </c>
      <c r="AW1134" s="17"/>
      <c r="AX1134" s="17"/>
      <c r="AY1134" s="17"/>
      <c r="AZ1134" s="35"/>
      <c r="BA1134" s="36"/>
      <c r="BB1134" s="9">
        <v>19</v>
      </c>
      <c r="BC1134" s="9">
        <v>1</v>
      </c>
      <c r="BD1134" s="9">
        <f t="shared" si="1034"/>
        <v>0</v>
      </c>
      <c r="BE1134" s="9" t="s">
        <v>4391</v>
      </c>
      <c r="BF1134" s="9">
        <f t="shared" si="1035"/>
        <v>0</v>
      </c>
      <c r="BG1134" s="9">
        <v>1</v>
      </c>
      <c r="BH1134" s="9">
        <v>5</v>
      </c>
      <c r="BI1134" s="9">
        <v>5</v>
      </c>
      <c r="BJ1134" s="9">
        <v>1</v>
      </c>
      <c r="BK1134" s="9">
        <v>2</v>
      </c>
      <c r="BL1134" s="9">
        <v>2</v>
      </c>
      <c r="BM1134" s="9">
        <v>4</v>
      </c>
      <c r="BN1134" s="9">
        <v>0</v>
      </c>
      <c r="BO1134" s="9">
        <v>14</v>
      </c>
      <c r="BP1134" s="9" t="s">
        <v>4424</v>
      </c>
      <c r="BQ1134" s="9">
        <f t="shared" si="1057"/>
        <v>0.4</v>
      </c>
      <c r="BR1134" s="34">
        <f t="shared" ref="BR1134" si="1091">BR1112</f>
        <v>0</v>
      </c>
      <c r="BS1134" s="34"/>
      <c r="BT1134" s="9"/>
      <c r="BU1134" s="9"/>
      <c r="BV1134" s="9"/>
      <c r="BW1134" s="9"/>
      <c r="BX1134" s="9"/>
      <c r="BY1134" s="9"/>
      <c r="BZ1134" s="22">
        <f t="shared" si="1026"/>
        <v>9</v>
      </c>
      <c r="CA1134" s="22">
        <f t="shared" si="1027"/>
        <v>0</v>
      </c>
      <c r="CB1134" s="22">
        <f t="shared" si="1028"/>
        <v>0</v>
      </c>
      <c r="CC1134" s="22">
        <f t="shared" si="1029"/>
        <v>0</v>
      </c>
      <c r="CD1134" s="22">
        <f t="shared" si="1030"/>
        <v>0</v>
      </c>
      <c r="CK1134" s="23">
        <v>0.43478260869565216</v>
      </c>
      <c r="CL1134" s="23">
        <f t="shared" si="1031"/>
        <v>2</v>
      </c>
      <c r="CM1134" s="23" t="str">
        <f t="shared" si="1037"/>
        <v/>
      </c>
      <c r="CN1134" s="23" t="str">
        <f t="shared" si="1038"/>
        <v/>
      </c>
      <c r="CQ1134" s="49">
        <v>4</v>
      </c>
    </row>
    <row r="1135" spans="1:96" ht="11.25" customHeight="1">
      <c r="A1135" s="9">
        <v>11</v>
      </c>
      <c r="B1135" s="9">
        <v>2</v>
      </c>
      <c r="C1135" s="9" t="str">
        <f t="shared" si="1071"/>
        <v>24</v>
      </c>
      <c r="D1135" s="10" t="s">
        <v>4226</v>
      </c>
      <c r="E1135" s="9">
        <v>10</v>
      </c>
      <c r="F1135" s="9">
        <v>1</v>
      </c>
      <c r="G1135" s="9">
        <v>0</v>
      </c>
      <c r="H1135" s="9">
        <v>0</v>
      </c>
      <c r="I1135" s="9">
        <v>0</v>
      </c>
      <c r="J1135" s="9">
        <v>0</v>
      </c>
      <c r="K1135" s="11">
        <v>25</v>
      </c>
      <c r="L1135" s="9">
        <v>60</v>
      </c>
      <c r="M1135" s="9">
        <v>5</v>
      </c>
      <c r="N1135" s="17">
        <f>SUM(M1126:M1135)</f>
        <v>43</v>
      </c>
      <c r="O1135" s="17"/>
      <c r="P1135" s="17">
        <f t="shared" si="1032"/>
        <v>2</v>
      </c>
      <c r="Q1135" s="9">
        <v>25</v>
      </c>
      <c r="R1135" s="9"/>
      <c r="S1135" s="9">
        <v>0.2</v>
      </c>
      <c r="T1135" s="9">
        <v>85</v>
      </c>
      <c r="U1135" s="9">
        <v>40</v>
      </c>
      <c r="V1135" s="11">
        <v>30</v>
      </c>
      <c r="W1135" s="11">
        <f t="shared" si="1079"/>
        <v>30</v>
      </c>
      <c r="X1135" s="17">
        <f t="shared" si="1039"/>
        <v>30</v>
      </c>
      <c r="Y1135" s="17"/>
      <c r="Z1135" s="9">
        <v>10</v>
      </c>
      <c r="AA1135" s="17">
        <f>SUM(Z1126:Z1135)</f>
        <v>105</v>
      </c>
      <c r="AB1135" s="17"/>
      <c r="AC1135" s="17">
        <f t="shared" si="1073"/>
        <v>55</v>
      </c>
      <c r="AD1135" s="17">
        <f t="shared" si="1024"/>
        <v>0.18181818181818182</v>
      </c>
      <c r="AE1135" s="17">
        <v>0.17543859649122806</v>
      </c>
      <c r="AF1135" s="17">
        <f t="shared" si="1033"/>
        <v>15</v>
      </c>
      <c r="AG1135" s="17">
        <f>+SUM(AF1126:AF1135)</f>
        <v>162</v>
      </c>
      <c r="AH1135" s="9">
        <v>80</v>
      </c>
      <c r="AI1135" s="9"/>
      <c r="AJ1135" s="9"/>
      <c r="AK1135" s="9"/>
      <c r="AL1135" s="9">
        <v>0</v>
      </c>
      <c r="AM1135" s="9"/>
      <c r="AN1135" s="9">
        <v>0.18181818181818182</v>
      </c>
      <c r="AO1135" s="9"/>
      <c r="AP1135" s="9">
        <v>0.05</v>
      </c>
      <c r="AQ1135" s="9"/>
      <c r="AR1135" s="9"/>
      <c r="AS1135" s="17">
        <f t="shared" si="1081"/>
        <v>27</v>
      </c>
      <c r="AT1135" s="17">
        <f t="shared" si="1014"/>
        <v>5.9259259259259268E-2</v>
      </c>
      <c r="AU1135" s="17">
        <f t="shared" si="1082"/>
        <v>0.17543859649122806</v>
      </c>
      <c r="AV1135" s="17">
        <f t="shared" si="1083"/>
        <v>0.15499999999999997</v>
      </c>
      <c r="AW1135" s="17"/>
      <c r="AX1135" s="17"/>
      <c r="AY1135" s="17"/>
      <c r="AZ1135" s="35"/>
      <c r="BA1135" s="36"/>
      <c r="BB1135" s="9">
        <v>19</v>
      </c>
      <c r="BC1135" s="9">
        <v>1</v>
      </c>
      <c r="BD1135" s="9">
        <f t="shared" si="1034"/>
        <v>0</v>
      </c>
      <c r="BE1135" s="9" t="s">
        <v>4391</v>
      </c>
      <c r="BF1135" s="9">
        <f t="shared" si="1035"/>
        <v>0</v>
      </c>
      <c r="BG1135" s="9">
        <v>1</v>
      </c>
      <c r="BH1135" s="9">
        <v>5</v>
      </c>
      <c r="BI1135" s="9">
        <v>5</v>
      </c>
      <c r="BJ1135" s="9">
        <v>1</v>
      </c>
      <c r="BK1135" s="9">
        <v>2</v>
      </c>
      <c r="BL1135" s="9">
        <v>2</v>
      </c>
      <c r="BM1135" s="9">
        <v>4</v>
      </c>
      <c r="BN1135" s="9">
        <v>0</v>
      </c>
      <c r="BO1135" s="9">
        <v>14</v>
      </c>
      <c r="BP1135" s="9" t="s">
        <v>4424</v>
      </c>
      <c r="BQ1135" s="9">
        <f t="shared" si="1057"/>
        <v>0.4</v>
      </c>
      <c r="BR1135" s="34">
        <f t="shared" ref="BR1135" si="1092">BR1113</f>
        <v>0.6</v>
      </c>
      <c r="BS1135" s="34"/>
      <c r="BT1135" s="9"/>
      <c r="BU1135" s="9"/>
      <c r="BV1135" s="9"/>
      <c r="BW1135" s="9">
        <f>SUM(AF1126:AF1135)</f>
        <v>162</v>
      </c>
      <c r="BX1135" s="9"/>
      <c r="BY1135" s="9"/>
      <c r="BZ1135" s="22">
        <f t="shared" si="1026"/>
        <v>10</v>
      </c>
      <c r="CA1135" s="22">
        <f t="shared" si="1027"/>
        <v>0</v>
      </c>
      <c r="CB1135" s="22">
        <f t="shared" si="1028"/>
        <v>0</v>
      </c>
      <c r="CC1135" s="22">
        <f t="shared" si="1029"/>
        <v>0</v>
      </c>
      <c r="CD1135" s="22">
        <f t="shared" si="1030"/>
        <v>0</v>
      </c>
      <c r="CK1135" s="23">
        <v>0.35087719298245612</v>
      </c>
      <c r="CL1135" s="23">
        <f t="shared" si="1031"/>
        <v>2</v>
      </c>
      <c r="CM1135" s="23" t="str">
        <f t="shared" si="1037"/>
        <v/>
      </c>
      <c r="CN1135" s="23" t="str">
        <f t="shared" si="1038"/>
        <v/>
      </c>
      <c r="CQ1135" s="49">
        <v>4</v>
      </c>
    </row>
    <row r="1136" spans="1:96" ht="11.25" customHeight="1">
      <c r="A1136" s="9">
        <v>11</v>
      </c>
      <c r="B1136" s="9">
        <v>2</v>
      </c>
      <c r="C1136" s="9" t="str">
        <f t="shared" si="1071"/>
        <v>24</v>
      </c>
      <c r="D1136" s="10" t="s">
        <v>4226</v>
      </c>
      <c r="E1136" s="9">
        <v>11</v>
      </c>
      <c r="F1136" s="9">
        <v>1</v>
      </c>
      <c r="G1136" s="9">
        <v>0</v>
      </c>
      <c r="H1136" s="9">
        <v>0</v>
      </c>
      <c r="I1136" s="9">
        <v>1</v>
      </c>
      <c r="J1136" s="9">
        <v>0</v>
      </c>
      <c r="K1136" s="11">
        <v>25</v>
      </c>
      <c r="L1136" s="9">
        <v>75</v>
      </c>
      <c r="M1136" s="9">
        <v>5</v>
      </c>
      <c r="N1136" s="9"/>
      <c r="O1136" s="17"/>
      <c r="P1136" s="17">
        <f t="shared" si="1032"/>
        <v>2</v>
      </c>
      <c r="Q1136" s="9">
        <v>34</v>
      </c>
      <c r="R1136" s="9"/>
      <c r="S1136" s="9">
        <v>0.14705882352941177</v>
      </c>
      <c r="T1136" s="9">
        <v>100</v>
      </c>
      <c r="U1136" s="9">
        <v>40</v>
      </c>
      <c r="V1136" s="11">
        <v>27</v>
      </c>
      <c r="W1136" s="11">
        <f t="shared" si="1079"/>
        <v>30</v>
      </c>
      <c r="X1136" s="17">
        <f t="shared" si="1039"/>
        <v>27</v>
      </c>
      <c r="Y1136" s="17"/>
      <c r="Z1136" s="9">
        <v>4</v>
      </c>
      <c r="AA1136" s="9"/>
      <c r="AB1136" s="17"/>
      <c r="AC1136" s="17">
        <f t="shared" si="1073"/>
        <v>38</v>
      </c>
      <c r="AD1136" s="17">
        <f t="shared" si="1024"/>
        <v>0.10526315789473684</v>
      </c>
      <c r="AE1136" s="17">
        <v>0.18181818181818182</v>
      </c>
      <c r="AF1136" s="17">
        <f t="shared" si="1033"/>
        <v>9</v>
      </c>
      <c r="AG1136" s="17"/>
      <c r="AH1136" s="9">
        <v>54</v>
      </c>
      <c r="AI1136" s="9"/>
      <c r="AJ1136" s="9"/>
      <c r="AK1136" s="9"/>
      <c r="AL1136" s="9">
        <v>0.10588235294117647</v>
      </c>
      <c r="AM1136" s="9"/>
      <c r="AN1136" s="9">
        <v>0.10526315789473684</v>
      </c>
      <c r="AO1136" s="9"/>
      <c r="AP1136" s="9">
        <v>6.666666666666668E-2</v>
      </c>
      <c r="AQ1136" s="9">
        <f>+AVERAGE(AL1126:AL1135)</f>
        <v>5.8412002227791707E-2</v>
      </c>
      <c r="AR1136" s="9">
        <f>+AVERAGE(AN1126:AN1135)</f>
        <v>0.19209924141767695</v>
      </c>
      <c r="AZ1136" s="37"/>
      <c r="BA1136" s="36"/>
      <c r="BB1136" s="9">
        <v>19</v>
      </c>
      <c r="BC1136" s="9">
        <v>1</v>
      </c>
      <c r="BD1136" s="9">
        <f t="shared" si="1034"/>
        <v>0</v>
      </c>
      <c r="BE1136" s="9" t="s">
        <v>4391</v>
      </c>
      <c r="BF1136" s="9">
        <f t="shared" si="1035"/>
        <v>0</v>
      </c>
      <c r="BG1136" s="9">
        <v>1</v>
      </c>
      <c r="BH1136" s="9">
        <v>5</v>
      </c>
      <c r="BI1136" s="9">
        <v>5</v>
      </c>
      <c r="BJ1136" s="9">
        <v>1</v>
      </c>
      <c r="BK1136" s="9">
        <v>2</v>
      </c>
      <c r="BL1136" s="9">
        <v>2</v>
      </c>
      <c r="BM1136" s="9">
        <v>4</v>
      </c>
      <c r="BN1136" s="9">
        <v>0</v>
      </c>
      <c r="BO1136" s="9">
        <v>14</v>
      </c>
      <c r="BP1136" s="9" t="s">
        <v>4424</v>
      </c>
      <c r="BQ1136" s="9">
        <f t="shared" si="1057"/>
        <v>0.4</v>
      </c>
      <c r="BR1136" s="34">
        <f t="shared" ref="BR1136" si="1093">BR1114</f>
        <v>0.6</v>
      </c>
      <c r="BS1136" s="34"/>
      <c r="BT1136" s="9"/>
      <c r="BU1136" s="9"/>
      <c r="BV1136" s="9"/>
      <c r="BW1136" s="9"/>
      <c r="BX1136" s="9"/>
      <c r="BY1136" s="9"/>
      <c r="BZ1136" s="22">
        <f t="shared" si="1026"/>
        <v>0</v>
      </c>
      <c r="CA1136" s="22">
        <f t="shared" si="1027"/>
        <v>1</v>
      </c>
      <c r="CB1136" s="22">
        <f t="shared" si="1028"/>
        <v>0</v>
      </c>
      <c r="CC1136" s="22">
        <f t="shared" si="1029"/>
        <v>0</v>
      </c>
      <c r="CD1136" s="22">
        <f t="shared" si="1030"/>
        <v>1</v>
      </c>
      <c r="CK1136" s="23">
        <v>0.36363636363636365</v>
      </c>
      <c r="CL1136" s="23">
        <f t="shared" si="1031"/>
        <v>2</v>
      </c>
      <c r="CM1136" s="23">
        <f t="shared" si="1037"/>
        <v>0.11682400445558341</v>
      </c>
      <c r="CN1136" s="23">
        <f t="shared" si="1038"/>
        <v>0.3841984828353539</v>
      </c>
      <c r="CQ1136" s="49">
        <v>3</v>
      </c>
    </row>
    <row r="1137" spans="1:95" ht="11.25" customHeight="1">
      <c r="A1137" s="9">
        <v>11</v>
      </c>
      <c r="B1137" s="9">
        <v>2</v>
      </c>
      <c r="C1137" s="9" t="str">
        <f t="shared" si="1071"/>
        <v>24</v>
      </c>
      <c r="D1137" s="10" t="s">
        <v>4226</v>
      </c>
      <c r="E1137" s="9">
        <v>12</v>
      </c>
      <c r="F1137" s="9">
        <v>1</v>
      </c>
      <c r="G1137" s="9">
        <v>0</v>
      </c>
      <c r="H1137" s="9">
        <v>0</v>
      </c>
      <c r="I1137" s="9">
        <v>1</v>
      </c>
      <c r="J1137" s="9">
        <v>0</v>
      </c>
      <c r="K1137" s="11">
        <v>25</v>
      </c>
      <c r="L1137" s="9">
        <v>75</v>
      </c>
      <c r="M1137" s="9">
        <v>4</v>
      </c>
      <c r="N1137" s="9"/>
      <c r="O1137" s="17"/>
      <c r="P1137" s="17">
        <f t="shared" si="1032"/>
        <v>0</v>
      </c>
      <c r="Q1137" s="9">
        <v>21</v>
      </c>
      <c r="R1137" s="9"/>
      <c r="S1137" s="9">
        <v>0.19047619047619047</v>
      </c>
      <c r="T1137" s="9">
        <v>96</v>
      </c>
      <c r="U1137" s="9">
        <v>40</v>
      </c>
      <c r="V1137" s="11">
        <v>31</v>
      </c>
      <c r="W1137" s="11">
        <f t="shared" si="1079"/>
        <v>27</v>
      </c>
      <c r="X1137" s="17">
        <f t="shared" si="1039"/>
        <v>31</v>
      </c>
      <c r="Y1137" s="17"/>
      <c r="Z1137" s="9">
        <v>4</v>
      </c>
      <c r="AA1137" s="9"/>
      <c r="AB1137" s="17"/>
      <c r="AC1137" s="17">
        <f t="shared" si="1073"/>
        <v>51</v>
      </c>
      <c r="AD1137" s="17">
        <f t="shared" si="1024"/>
        <v>7.8431372549019607E-2</v>
      </c>
      <c r="AE1137" s="17">
        <v>0.10526315789473684</v>
      </c>
      <c r="AF1137" s="17">
        <f t="shared" si="1033"/>
        <v>10</v>
      </c>
      <c r="AG1137" s="17"/>
      <c r="AH1137" s="9">
        <v>80</v>
      </c>
      <c r="AI1137" s="9"/>
      <c r="AJ1137" s="9"/>
      <c r="AK1137" s="9"/>
      <c r="AL1137" s="9">
        <v>0.13333333333333336</v>
      </c>
      <c r="AM1137" s="9"/>
      <c r="AN1137" s="9">
        <v>7.8431372549019607E-2</v>
      </c>
      <c r="AO1137" s="9"/>
      <c r="AP1137" s="9">
        <v>0.16999999999999998</v>
      </c>
      <c r="AQ1137" s="9">
        <f>+AVERAGE(AL1126:AL1135)</f>
        <v>5.8412002227791707E-2</v>
      </c>
      <c r="AR1137" s="9">
        <f>+AVERAGE(AN1126:AN1135)</f>
        <v>0.19209924141767695</v>
      </c>
      <c r="AS1137" s="17">
        <f t="shared" si="1081"/>
        <v>34</v>
      </c>
      <c r="AT1137" s="17">
        <f t="shared" si="1014"/>
        <v>0.10588235294117647</v>
      </c>
      <c r="AU1137" s="17">
        <f t="shared" ref="AU1137:AU1145" si="1094">+AN1136</f>
        <v>0.10526315789473684</v>
      </c>
      <c r="AV1137" s="17">
        <f t="shared" ref="AV1137:AV1145" si="1095">+AP1136</f>
        <v>6.666666666666668E-2</v>
      </c>
      <c r="AW1137" s="17"/>
      <c r="AX1137" s="17"/>
      <c r="AY1137" s="17"/>
      <c r="AZ1137" s="35"/>
      <c r="BA1137" s="36"/>
      <c r="BB1137" s="9">
        <v>19</v>
      </c>
      <c r="BC1137" s="9">
        <v>1</v>
      </c>
      <c r="BD1137" s="9">
        <f t="shared" si="1034"/>
        <v>0</v>
      </c>
      <c r="BE1137" s="9" t="s">
        <v>4391</v>
      </c>
      <c r="BF1137" s="9">
        <f t="shared" si="1035"/>
        <v>0</v>
      </c>
      <c r="BG1137" s="9">
        <v>1</v>
      </c>
      <c r="BH1137" s="9">
        <v>5</v>
      </c>
      <c r="BI1137" s="9">
        <v>5</v>
      </c>
      <c r="BJ1137" s="9">
        <v>1</v>
      </c>
      <c r="BK1137" s="9">
        <v>2</v>
      </c>
      <c r="BL1137" s="9">
        <v>2</v>
      </c>
      <c r="BM1137" s="9">
        <v>4</v>
      </c>
      <c r="BN1137" s="9">
        <v>0</v>
      </c>
      <c r="BO1137" s="9">
        <v>14</v>
      </c>
      <c r="BP1137" s="9" t="s">
        <v>4424</v>
      </c>
      <c r="BQ1137" s="9">
        <f t="shared" si="1057"/>
        <v>0.4</v>
      </c>
      <c r="BR1137" s="34">
        <f t="shared" ref="BR1137" si="1096">BR1115</f>
        <v>0</v>
      </c>
      <c r="BS1137" s="34"/>
      <c r="BT1137" s="9"/>
      <c r="BU1137" s="9"/>
      <c r="BV1137" s="9"/>
      <c r="BW1137" s="9"/>
      <c r="BX1137" s="9"/>
      <c r="BY1137" s="9"/>
      <c r="BZ1137" s="22">
        <f t="shared" si="1026"/>
        <v>0</v>
      </c>
      <c r="CA1137" s="22">
        <f t="shared" si="1027"/>
        <v>2</v>
      </c>
      <c r="CB1137" s="22">
        <f t="shared" si="1028"/>
        <v>0</v>
      </c>
      <c r="CC1137" s="22">
        <f t="shared" si="1029"/>
        <v>0</v>
      </c>
      <c r="CD1137" s="22">
        <f t="shared" si="1030"/>
        <v>1</v>
      </c>
      <c r="CK1137" s="23">
        <v>0.21052631578947367</v>
      </c>
      <c r="CL1137" s="23">
        <f t="shared" si="1031"/>
        <v>2</v>
      </c>
      <c r="CM1137" s="23">
        <f t="shared" si="1037"/>
        <v>0.11682400445558341</v>
      </c>
      <c r="CN1137" s="23">
        <f t="shared" si="1038"/>
        <v>0.3841984828353539</v>
      </c>
      <c r="CQ1137" s="49">
        <v>6</v>
      </c>
    </row>
    <row r="1138" spans="1:95" ht="11.25" customHeight="1">
      <c r="A1138" s="9">
        <v>11</v>
      </c>
      <c r="B1138" s="9">
        <v>2</v>
      </c>
      <c r="C1138" s="9" t="str">
        <f t="shared" si="1071"/>
        <v>24</v>
      </c>
      <c r="D1138" s="10" t="s">
        <v>4226</v>
      </c>
      <c r="E1138" s="9">
        <v>13</v>
      </c>
      <c r="F1138" s="9">
        <v>1</v>
      </c>
      <c r="G1138" s="9">
        <v>0</v>
      </c>
      <c r="H1138" s="9">
        <v>0</v>
      </c>
      <c r="I1138" s="9">
        <v>1</v>
      </c>
      <c r="J1138" s="9">
        <v>0</v>
      </c>
      <c r="K1138" s="11">
        <v>25</v>
      </c>
      <c r="L1138" s="9">
        <v>71</v>
      </c>
      <c r="M1138" s="9">
        <v>2</v>
      </c>
      <c r="N1138" s="9"/>
      <c r="O1138" s="17"/>
      <c r="P1138" s="17">
        <f t="shared" si="1032"/>
        <v>0</v>
      </c>
      <c r="Q1138" s="9">
        <v>19</v>
      </c>
      <c r="R1138" s="9"/>
      <c r="S1138" s="9">
        <v>0.10526315789473684</v>
      </c>
      <c r="T1138" s="9">
        <v>90</v>
      </c>
      <c r="U1138" s="9">
        <v>40</v>
      </c>
      <c r="V1138" s="11">
        <v>26</v>
      </c>
      <c r="W1138" s="11">
        <f t="shared" si="1079"/>
        <v>31</v>
      </c>
      <c r="X1138" s="17">
        <f t="shared" si="1039"/>
        <v>26</v>
      </c>
      <c r="Y1138" s="17"/>
      <c r="Z1138" s="9">
        <v>4</v>
      </c>
      <c r="AA1138" s="9"/>
      <c r="AB1138" s="17"/>
      <c r="AC1138" s="17">
        <f t="shared" si="1073"/>
        <v>43</v>
      </c>
      <c r="AD1138" s="17">
        <f t="shared" si="1024"/>
        <v>9.3023255813953487E-2</v>
      </c>
      <c r="AE1138" s="17">
        <v>7.8431372549019607E-2</v>
      </c>
      <c r="AF1138" s="17">
        <f t="shared" si="1033"/>
        <v>12</v>
      </c>
      <c r="AG1138" s="17"/>
      <c r="AH1138" s="9">
        <v>74</v>
      </c>
      <c r="AI1138" s="9"/>
      <c r="AJ1138" s="9"/>
      <c r="AK1138" s="9"/>
      <c r="AL1138" s="9">
        <v>0.18947368421052632</v>
      </c>
      <c r="AM1138" s="9"/>
      <c r="AN1138" s="9">
        <v>9.3023255813953487E-2</v>
      </c>
      <c r="AO1138" s="9"/>
      <c r="AP1138" s="9">
        <v>0.10270270270270269</v>
      </c>
      <c r="AQ1138" s="9">
        <f>+AVERAGE(AL1126:AL1135)</f>
        <v>5.8412002227791707E-2</v>
      </c>
      <c r="AR1138" s="9">
        <f>+AVERAGE(AN1126:AN1135)</f>
        <v>0.19209924141767695</v>
      </c>
      <c r="AS1138" s="17">
        <f t="shared" si="1081"/>
        <v>21</v>
      </c>
      <c r="AT1138" s="17">
        <f t="shared" si="1014"/>
        <v>0.13333333333333336</v>
      </c>
      <c r="AU1138" s="17">
        <f t="shared" si="1094"/>
        <v>7.8431372549019607E-2</v>
      </c>
      <c r="AV1138" s="17">
        <f t="shared" si="1095"/>
        <v>0.16999999999999998</v>
      </c>
      <c r="AW1138" s="17"/>
      <c r="AX1138" s="17"/>
      <c r="AY1138" s="17"/>
      <c r="AZ1138" s="35"/>
      <c r="BA1138" s="36"/>
      <c r="BB1138" s="9">
        <v>19</v>
      </c>
      <c r="BC1138" s="9">
        <v>1</v>
      </c>
      <c r="BD1138" s="9">
        <f t="shared" si="1034"/>
        <v>0</v>
      </c>
      <c r="BE1138" s="9" t="s">
        <v>4391</v>
      </c>
      <c r="BF1138" s="9">
        <f t="shared" si="1035"/>
        <v>0</v>
      </c>
      <c r="BG1138" s="9">
        <v>1</v>
      </c>
      <c r="BH1138" s="9">
        <v>5</v>
      </c>
      <c r="BI1138" s="9">
        <v>5</v>
      </c>
      <c r="BJ1138" s="9">
        <v>1</v>
      </c>
      <c r="BK1138" s="9">
        <v>2</v>
      </c>
      <c r="BL1138" s="9">
        <v>2</v>
      </c>
      <c r="BM1138" s="9">
        <v>4</v>
      </c>
      <c r="BN1138" s="9">
        <v>0</v>
      </c>
      <c r="BO1138" s="9">
        <v>14</v>
      </c>
      <c r="BP1138" s="9" t="s">
        <v>4424</v>
      </c>
      <c r="BQ1138" s="9">
        <f t="shared" si="1057"/>
        <v>0.4</v>
      </c>
      <c r="BR1138" s="34">
        <f t="shared" ref="BR1138" si="1097">BR1116</f>
        <v>0</v>
      </c>
      <c r="BS1138" s="34"/>
      <c r="BT1138" s="9"/>
      <c r="BU1138" s="9"/>
      <c r="BV1138" s="9"/>
      <c r="BW1138" s="9"/>
      <c r="BX1138" s="9"/>
      <c r="BY1138" s="9"/>
      <c r="BZ1138" s="22">
        <f t="shared" si="1026"/>
        <v>0</v>
      </c>
      <c r="CA1138" s="22">
        <f t="shared" si="1027"/>
        <v>3</v>
      </c>
      <c r="CB1138" s="22">
        <f t="shared" si="1028"/>
        <v>0</v>
      </c>
      <c r="CC1138" s="22">
        <f t="shared" si="1029"/>
        <v>0</v>
      </c>
      <c r="CD1138" s="22">
        <f t="shared" si="1030"/>
        <v>1</v>
      </c>
      <c r="CK1138" s="23">
        <v>0.15686274509803921</v>
      </c>
      <c r="CL1138" s="23">
        <f t="shared" si="1031"/>
        <v>2</v>
      </c>
      <c r="CM1138" s="23">
        <f t="shared" si="1037"/>
        <v>0.11682400445558341</v>
      </c>
      <c r="CN1138" s="23">
        <f t="shared" si="1038"/>
        <v>0.3841984828353539</v>
      </c>
      <c r="CQ1138" s="49">
        <v>4</v>
      </c>
    </row>
    <row r="1139" spans="1:95" ht="11.25" customHeight="1">
      <c r="A1139" s="9">
        <v>11</v>
      </c>
      <c r="B1139" s="9">
        <v>2</v>
      </c>
      <c r="C1139" s="9" t="str">
        <f t="shared" si="1071"/>
        <v>24</v>
      </c>
      <c r="D1139" s="10" t="s">
        <v>4226</v>
      </c>
      <c r="E1139" s="9">
        <v>14</v>
      </c>
      <c r="F1139" s="9">
        <v>1</v>
      </c>
      <c r="G1139" s="9">
        <v>0</v>
      </c>
      <c r="H1139" s="9">
        <v>0</v>
      </c>
      <c r="I1139" s="9">
        <v>1</v>
      </c>
      <c r="J1139" s="9">
        <v>0</v>
      </c>
      <c r="K1139" s="11">
        <v>25</v>
      </c>
      <c r="L1139" s="9">
        <v>65</v>
      </c>
      <c r="M1139" s="9">
        <v>2</v>
      </c>
      <c r="N1139" s="9"/>
      <c r="O1139" s="17"/>
      <c r="P1139" s="17">
        <f t="shared" si="1032"/>
        <v>0</v>
      </c>
      <c r="Q1139" s="9">
        <v>15</v>
      </c>
      <c r="R1139" s="9"/>
      <c r="S1139" s="9">
        <v>0.13333333333333333</v>
      </c>
      <c r="T1139" s="9">
        <v>80</v>
      </c>
      <c r="U1139" s="9">
        <v>35</v>
      </c>
      <c r="V1139" s="11">
        <v>35</v>
      </c>
      <c r="W1139" s="11">
        <f t="shared" si="1079"/>
        <v>26</v>
      </c>
      <c r="X1139" s="17">
        <f t="shared" si="1039"/>
        <v>35</v>
      </c>
      <c r="Y1139" s="17"/>
      <c r="Z1139" s="9">
        <v>10</v>
      </c>
      <c r="AA1139" s="9"/>
      <c r="AB1139" s="17"/>
      <c r="AC1139" s="17">
        <f t="shared" si="1073"/>
        <v>67</v>
      </c>
      <c r="AD1139" s="17">
        <f t="shared" si="1024"/>
        <v>0.14925373134328357</v>
      </c>
      <c r="AE1139" s="17">
        <v>9.3023255813953487E-2</v>
      </c>
      <c r="AF1139" s="17">
        <f t="shared" si="1033"/>
        <v>18</v>
      </c>
      <c r="AG1139" s="17"/>
      <c r="AH1139" s="9">
        <v>102</v>
      </c>
      <c r="AI1139" s="9"/>
      <c r="AJ1139" s="9"/>
      <c r="AK1139" s="9"/>
      <c r="AL1139" s="9">
        <v>0.18666666666666665</v>
      </c>
      <c r="AM1139" s="9"/>
      <c r="AN1139" s="9">
        <v>0.14925373134328357</v>
      </c>
      <c r="AO1139" s="9"/>
      <c r="AP1139" s="9">
        <v>9.0196078431372534E-2</v>
      </c>
      <c r="AQ1139" s="9">
        <f>+AVERAGE(AL1126:AL1135)</f>
        <v>5.8412002227791707E-2</v>
      </c>
      <c r="AR1139" s="9">
        <f>+AVERAGE(AN1126:AN1135)</f>
        <v>0.19209924141767695</v>
      </c>
      <c r="AS1139" s="17">
        <f t="shared" si="1081"/>
        <v>19</v>
      </c>
      <c r="AT1139" s="17">
        <f t="shared" si="1014"/>
        <v>0.18947368421052632</v>
      </c>
      <c r="AU1139" s="17">
        <f t="shared" si="1094"/>
        <v>9.3023255813953487E-2</v>
      </c>
      <c r="AV1139" s="17">
        <f t="shared" si="1095"/>
        <v>0.10270270270270269</v>
      </c>
      <c r="AW1139" s="17"/>
      <c r="AX1139" s="17"/>
      <c r="AY1139" s="17"/>
      <c r="AZ1139" s="35"/>
      <c r="BA1139" s="36"/>
      <c r="BB1139" s="9">
        <v>19</v>
      </c>
      <c r="BC1139" s="9">
        <v>1</v>
      </c>
      <c r="BD1139" s="9">
        <f t="shared" si="1034"/>
        <v>0</v>
      </c>
      <c r="BE1139" s="9" t="s">
        <v>4391</v>
      </c>
      <c r="BF1139" s="9">
        <f t="shared" si="1035"/>
        <v>0</v>
      </c>
      <c r="BG1139" s="9">
        <v>1</v>
      </c>
      <c r="BH1139" s="9">
        <v>5</v>
      </c>
      <c r="BI1139" s="9">
        <v>5</v>
      </c>
      <c r="BJ1139" s="9">
        <v>1</v>
      </c>
      <c r="BK1139" s="9">
        <v>2</v>
      </c>
      <c r="BL1139" s="9">
        <v>2</v>
      </c>
      <c r="BM1139" s="9">
        <v>4</v>
      </c>
      <c r="BN1139" s="9">
        <v>0</v>
      </c>
      <c r="BO1139" s="9">
        <v>14</v>
      </c>
      <c r="BP1139" s="9" t="s">
        <v>4424</v>
      </c>
      <c r="BQ1139" s="9">
        <f t="shared" si="1057"/>
        <v>0.4</v>
      </c>
      <c r="BR1139" s="34">
        <f t="shared" ref="BR1139" si="1098">BR1117</f>
        <v>0</v>
      </c>
      <c r="BS1139" s="34"/>
      <c r="BT1139" s="9"/>
      <c r="BU1139" s="9"/>
      <c r="BV1139" s="9"/>
      <c r="BW1139" s="9"/>
      <c r="BX1139" s="9"/>
      <c r="BY1139" s="9"/>
      <c r="BZ1139" s="22">
        <f t="shared" si="1026"/>
        <v>0</v>
      </c>
      <c r="CA1139" s="22">
        <f t="shared" si="1027"/>
        <v>4</v>
      </c>
      <c r="CB1139" s="22">
        <f t="shared" si="1028"/>
        <v>0</v>
      </c>
      <c r="CC1139" s="22">
        <f t="shared" si="1029"/>
        <v>0</v>
      </c>
      <c r="CD1139" s="22">
        <f t="shared" si="1030"/>
        <v>1</v>
      </c>
      <c r="CK1139" s="23">
        <v>0.18604651162790697</v>
      </c>
      <c r="CL1139" s="23">
        <f t="shared" si="1031"/>
        <v>2</v>
      </c>
      <c r="CM1139" s="23">
        <f t="shared" si="1037"/>
        <v>0.11682400445558341</v>
      </c>
      <c r="CN1139" s="23">
        <f t="shared" si="1038"/>
        <v>0.3841984828353539</v>
      </c>
      <c r="CQ1139" s="49">
        <v>5</v>
      </c>
    </row>
    <row r="1140" spans="1:95" ht="11.25" customHeight="1">
      <c r="A1140" s="9">
        <v>11</v>
      </c>
      <c r="B1140" s="9">
        <v>2</v>
      </c>
      <c r="C1140" s="9" t="str">
        <f t="shared" si="1071"/>
        <v>24</v>
      </c>
      <c r="D1140" s="10" t="s">
        <v>4226</v>
      </c>
      <c r="E1140" s="9">
        <v>15</v>
      </c>
      <c r="F1140" s="9">
        <v>1</v>
      </c>
      <c r="G1140" s="9">
        <v>0</v>
      </c>
      <c r="H1140" s="9">
        <v>0</v>
      </c>
      <c r="I1140" s="9">
        <v>1</v>
      </c>
      <c r="J1140" s="9">
        <v>0</v>
      </c>
      <c r="K1140" s="11">
        <v>25</v>
      </c>
      <c r="L1140" s="9">
        <v>55</v>
      </c>
      <c r="M1140" s="9">
        <v>5</v>
      </c>
      <c r="N1140" s="9"/>
      <c r="O1140" s="17"/>
      <c r="P1140" s="17">
        <f t="shared" si="1032"/>
        <v>2</v>
      </c>
      <c r="Q1140" s="9">
        <v>22</v>
      </c>
      <c r="R1140" s="9"/>
      <c r="S1140" s="9">
        <v>0.22727272727272727</v>
      </c>
      <c r="T1140" s="9">
        <v>77</v>
      </c>
      <c r="U1140" s="9">
        <v>35</v>
      </c>
      <c r="V1140" s="11">
        <v>33</v>
      </c>
      <c r="W1140" s="11">
        <f t="shared" si="1079"/>
        <v>35</v>
      </c>
      <c r="X1140" s="17">
        <f t="shared" si="1039"/>
        <v>33</v>
      </c>
      <c r="Y1140" s="17"/>
      <c r="Z1140" s="9">
        <v>10</v>
      </c>
      <c r="AA1140" s="9"/>
      <c r="AB1140" s="17"/>
      <c r="AC1140" s="17">
        <f t="shared" si="1073"/>
        <v>63</v>
      </c>
      <c r="AD1140" s="17">
        <f t="shared" si="1024"/>
        <v>0.15873015873015872</v>
      </c>
      <c r="AE1140" s="17">
        <v>0.14925373134328357</v>
      </c>
      <c r="AF1140" s="17">
        <f t="shared" si="1033"/>
        <v>15</v>
      </c>
      <c r="AG1140" s="17"/>
      <c r="AH1140" s="9">
        <v>91</v>
      </c>
      <c r="AI1140" s="9"/>
      <c r="AJ1140" s="9"/>
      <c r="AK1140" s="9"/>
      <c r="AL1140" s="9">
        <v>0.10909090909090909</v>
      </c>
      <c r="AM1140" s="9"/>
      <c r="AN1140" s="9">
        <v>0.15873015873015872</v>
      </c>
      <c r="AO1140" s="9"/>
      <c r="AP1140" s="9">
        <v>9.2307692307692313E-2</v>
      </c>
      <c r="AQ1140" s="9">
        <f>+AVERAGE(AL1126:AL1135)</f>
        <v>5.8412002227791707E-2</v>
      </c>
      <c r="AR1140" s="9">
        <f>+AVERAGE(AN1126:AN1135)</f>
        <v>0.19209924141767695</v>
      </c>
      <c r="AS1140" s="17">
        <f t="shared" si="1081"/>
        <v>15</v>
      </c>
      <c r="AT1140" s="17">
        <f t="shared" si="1014"/>
        <v>0.18666666666666665</v>
      </c>
      <c r="AU1140" s="17">
        <f t="shared" si="1094"/>
        <v>0.14925373134328357</v>
      </c>
      <c r="AV1140" s="17">
        <f t="shared" si="1095"/>
        <v>9.0196078431372534E-2</v>
      </c>
      <c r="AW1140" s="17"/>
      <c r="AX1140" s="17"/>
      <c r="AY1140" s="17"/>
      <c r="AZ1140" s="35"/>
      <c r="BA1140" s="36"/>
      <c r="BB1140" s="9">
        <v>19</v>
      </c>
      <c r="BC1140" s="9">
        <v>1</v>
      </c>
      <c r="BD1140" s="9">
        <f t="shared" si="1034"/>
        <v>0</v>
      </c>
      <c r="BE1140" s="9" t="s">
        <v>4391</v>
      </c>
      <c r="BF1140" s="9">
        <f t="shared" si="1035"/>
        <v>0</v>
      </c>
      <c r="BG1140" s="9">
        <v>1</v>
      </c>
      <c r="BH1140" s="9">
        <v>5</v>
      </c>
      <c r="BI1140" s="9">
        <v>5</v>
      </c>
      <c r="BJ1140" s="9">
        <v>1</v>
      </c>
      <c r="BK1140" s="9">
        <v>2</v>
      </c>
      <c r="BL1140" s="9">
        <v>2</v>
      </c>
      <c r="BM1140" s="9">
        <v>4</v>
      </c>
      <c r="BN1140" s="9">
        <v>0</v>
      </c>
      <c r="BO1140" s="9">
        <v>14</v>
      </c>
      <c r="BP1140" s="9" t="s">
        <v>4424</v>
      </c>
      <c r="BQ1140" s="9">
        <f t="shared" si="1057"/>
        <v>0.4</v>
      </c>
      <c r="BR1140" s="34">
        <f t="shared" ref="BR1140" si="1099">BR1118</f>
        <v>0</v>
      </c>
      <c r="BS1140" s="34"/>
      <c r="BT1140" s="9"/>
      <c r="BU1140" s="9"/>
      <c r="BV1140" s="9"/>
      <c r="BW1140" s="9"/>
      <c r="BX1140" s="9"/>
      <c r="BY1140" s="9"/>
      <c r="BZ1140" s="22">
        <f t="shared" si="1026"/>
        <v>0</v>
      </c>
      <c r="CA1140" s="22">
        <f t="shared" si="1027"/>
        <v>5</v>
      </c>
      <c r="CB1140" s="22">
        <f t="shared" si="1028"/>
        <v>0</v>
      </c>
      <c r="CC1140" s="22">
        <f t="shared" si="1029"/>
        <v>0</v>
      </c>
      <c r="CD1140" s="22">
        <f t="shared" si="1030"/>
        <v>1</v>
      </c>
      <c r="CK1140" s="23">
        <v>0.29850746268656714</v>
      </c>
      <c r="CL1140" s="23">
        <f t="shared" si="1031"/>
        <v>2</v>
      </c>
      <c r="CM1140" s="23">
        <f t="shared" si="1037"/>
        <v>0.11682400445558341</v>
      </c>
      <c r="CN1140" s="23">
        <f t="shared" si="1038"/>
        <v>0.3841984828353539</v>
      </c>
      <c r="CQ1140" s="49">
        <v>3</v>
      </c>
    </row>
    <row r="1141" spans="1:95" ht="11.25" customHeight="1">
      <c r="A1141" s="9">
        <v>11</v>
      </c>
      <c r="B1141" s="9">
        <v>2</v>
      </c>
      <c r="C1141" s="9" t="str">
        <f t="shared" si="1071"/>
        <v>24</v>
      </c>
      <c r="D1141" s="10" t="s">
        <v>4226</v>
      </c>
      <c r="E1141" s="9">
        <v>16</v>
      </c>
      <c r="F1141" s="9">
        <v>1</v>
      </c>
      <c r="G1141" s="9">
        <v>0</v>
      </c>
      <c r="H1141" s="9">
        <v>0</v>
      </c>
      <c r="I1141" s="9">
        <v>1</v>
      </c>
      <c r="J1141" s="9">
        <v>0</v>
      </c>
      <c r="K1141" s="11">
        <v>25</v>
      </c>
      <c r="L1141" s="9">
        <v>52</v>
      </c>
      <c r="M1141" s="9">
        <v>5</v>
      </c>
      <c r="N1141" s="9"/>
      <c r="O1141" s="17"/>
      <c r="P1141" s="17">
        <f t="shared" si="1032"/>
        <v>2</v>
      </c>
      <c r="Q1141" s="9">
        <v>17</v>
      </c>
      <c r="R1141" s="9"/>
      <c r="S1141" s="9">
        <v>0.29411764705882354</v>
      </c>
      <c r="T1141" s="9">
        <v>69</v>
      </c>
      <c r="U1141" s="9">
        <v>30</v>
      </c>
      <c r="V1141" s="11">
        <v>28</v>
      </c>
      <c r="W1141" s="11">
        <f t="shared" si="1079"/>
        <v>33</v>
      </c>
      <c r="X1141" s="17">
        <f t="shared" si="1039"/>
        <v>28</v>
      </c>
      <c r="Y1141" s="17"/>
      <c r="Z1141" s="9">
        <v>10</v>
      </c>
      <c r="AA1141" s="9"/>
      <c r="AB1141" s="17"/>
      <c r="AC1141" s="17">
        <f t="shared" si="1073"/>
        <v>49</v>
      </c>
      <c r="AD1141" s="17">
        <f t="shared" si="1024"/>
        <v>0.20408163265306123</v>
      </c>
      <c r="AE1141" s="17">
        <v>0.15873015873015872</v>
      </c>
      <c r="AF1141" s="17">
        <f t="shared" si="1033"/>
        <v>15</v>
      </c>
      <c r="AG1141" s="17"/>
      <c r="AH1141" s="9">
        <v>82</v>
      </c>
      <c r="AI1141" s="9"/>
      <c r="AJ1141" s="9"/>
      <c r="AK1141" s="9"/>
      <c r="AL1141" s="9">
        <v>9.4117647058823528E-2</v>
      </c>
      <c r="AM1141" s="9"/>
      <c r="AN1141" s="9">
        <v>0.20408163265306123</v>
      </c>
      <c r="AO1141" s="9"/>
      <c r="AP1141" s="9">
        <v>0.11707317073170731</v>
      </c>
      <c r="AQ1141" s="9">
        <f>+AVERAGE(AL1126:AL1135)</f>
        <v>5.8412002227791707E-2</v>
      </c>
      <c r="AR1141" s="9">
        <f>+AVERAGE(AN1126:AN1135)</f>
        <v>0.19209924141767695</v>
      </c>
      <c r="AS1141" s="17">
        <f t="shared" si="1081"/>
        <v>22</v>
      </c>
      <c r="AT1141" s="17">
        <f t="shared" si="1014"/>
        <v>0.10909090909090909</v>
      </c>
      <c r="AU1141" s="17">
        <f t="shared" si="1094"/>
        <v>0.15873015873015872</v>
      </c>
      <c r="AV1141" s="17">
        <f t="shared" si="1095"/>
        <v>9.2307692307692313E-2</v>
      </c>
      <c r="AW1141" s="17"/>
      <c r="AX1141" s="17"/>
      <c r="AY1141" s="17"/>
      <c r="AZ1141" s="35"/>
      <c r="BA1141" s="36"/>
      <c r="BB1141" s="9">
        <v>19</v>
      </c>
      <c r="BC1141" s="9">
        <v>1</v>
      </c>
      <c r="BD1141" s="9">
        <f t="shared" si="1034"/>
        <v>0</v>
      </c>
      <c r="BE1141" s="9" t="s">
        <v>4391</v>
      </c>
      <c r="BF1141" s="9">
        <f t="shared" si="1035"/>
        <v>0</v>
      </c>
      <c r="BG1141" s="9">
        <v>1</v>
      </c>
      <c r="BH1141" s="9">
        <v>5</v>
      </c>
      <c r="BI1141" s="9">
        <v>5</v>
      </c>
      <c r="BJ1141" s="9">
        <v>1</v>
      </c>
      <c r="BK1141" s="9">
        <v>2</v>
      </c>
      <c r="BL1141" s="9">
        <v>2</v>
      </c>
      <c r="BM1141" s="9">
        <v>4</v>
      </c>
      <c r="BN1141" s="9">
        <v>0</v>
      </c>
      <c r="BO1141" s="9">
        <v>14</v>
      </c>
      <c r="BP1141" s="9" t="s">
        <v>4424</v>
      </c>
      <c r="BQ1141" s="9">
        <f t="shared" si="1057"/>
        <v>0.4</v>
      </c>
      <c r="BR1141" s="34">
        <f t="shared" ref="BR1141" si="1100">BR1119</f>
        <v>0</v>
      </c>
      <c r="BS1141" s="34"/>
      <c r="BT1141" s="9"/>
      <c r="BU1141" s="9"/>
      <c r="BV1141" s="9"/>
      <c r="BW1141" s="9"/>
      <c r="BX1141" s="9"/>
      <c r="BY1141" s="9"/>
      <c r="BZ1141" s="22">
        <f t="shared" si="1026"/>
        <v>0</v>
      </c>
      <c r="CA1141" s="22">
        <f t="shared" si="1027"/>
        <v>6</v>
      </c>
      <c r="CB1141" s="22">
        <f t="shared" si="1028"/>
        <v>0</v>
      </c>
      <c r="CC1141" s="22">
        <f t="shared" si="1029"/>
        <v>0</v>
      </c>
      <c r="CD1141" s="22">
        <f t="shared" si="1030"/>
        <v>1</v>
      </c>
      <c r="CK1141" s="23">
        <v>0.31746031746031744</v>
      </c>
      <c r="CL1141" s="23">
        <f t="shared" si="1031"/>
        <v>2</v>
      </c>
      <c r="CM1141" s="23">
        <f t="shared" si="1037"/>
        <v>0.11682400445558341</v>
      </c>
      <c r="CN1141" s="23">
        <f t="shared" si="1038"/>
        <v>0.3841984828353539</v>
      </c>
      <c r="CQ1141" s="49">
        <v>3</v>
      </c>
    </row>
    <row r="1142" spans="1:95" ht="11.25" customHeight="1">
      <c r="A1142" s="9">
        <v>11</v>
      </c>
      <c r="B1142" s="9">
        <v>2</v>
      </c>
      <c r="C1142" s="9" t="str">
        <f t="shared" si="1071"/>
        <v>24</v>
      </c>
      <c r="D1142" s="10" t="s">
        <v>4226</v>
      </c>
      <c r="E1142" s="9">
        <v>17</v>
      </c>
      <c r="F1142" s="9">
        <v>1</v>
      </c>
      <c r="G1142" s="9">
        <v>0</v>
      </c>
      <c r="H1142" s="9">
        <v>0</v>
      </c>
      <c r="I1142" s="9">
        <v>1</v>
      </c>
      <c r="J1142" s="9">
        <v>0</v>
      </c>
      <c r="K1142" s="11">
        <v>25</v>
      </c>
      <c r="L1142" s="9">
        <v>44</v>
      </c>
      <c r="M1142" s="9">
        <v>6</v>
      </c>
      <c r="N1142" s="9"/>
      <c r="O1142" s="17"/>
      <c r="P1142" s="17">
        <f t="shared" si="1032"/>
        <v>1</v>
      </c>
      <c r="Q1142" s="9">
        <v>29</v>
      </c>
      <c r="R1142" s="9"/>
      <c r="S1142" s="9">
        <v>0.20689655172413793</v>
      </c>
      <c r="T1142" s="9">
        <v>73</v>
      </c>
      <c r="U1142" s="9">
        <v>35</v>
      </c>
      <c r="V1142" s="11">
        <v>29</v>
      </c>
      <c r="W1142" s="11">
        <f t="shared" si="1079"/>
        <v>28</v>
      </c>
      <c r="X1142" s="17">
        <f t="shared" si="1039"/>
        <v>29</v>
      </c>
      <c r="Y1142" s="17"/>
      <c r="Z1142" s="9">
        <v>10</v>
      </c>
      <c r="AA1142" s="9"/>
      <c r="AB1142" s="17"/>
      <c r="AC1142" s="17">
        <f t="shared" si="1073"/>
        <v>55</v>
      </c>
      <c r="AD1142" s="17">
        <f t="shared" si="1024"/>
        <v>0.18181818181818182</v>
      </c>
      <c r="AE1142" s="17">
        <v>0.20408163265306123</v>
      </c>
      <c r="AF1142" s="17">
        <f t="shared" si="1033"/>
        <v>14</v>
      </c>
      <c r="AG1142" s="17"/>
      <c r="AH1142" s="9">
        <v>76</v>
      </c>
      <c r="AI1142" s="9"/>
      <c r="AJ1142" s="9"/>
      <c r="AK1142" s="9"/>
      <c r="AL1142" s="9">
        <v>2.7586206896551717E-2</v>
      </c>
      <c r="AM1142" s="9"/>
      <c r="AN1142" s="9">
        <v>0.18181818181818182</v>
      </c>
      <c r="AO1142" s="9"/>
      <c r="AP1142" s="9">
        <v>5.7894736842105277E-2</v>
      </c>
      <c r="AQ1142" s="9">
        <f>+AVERAGE(AL1126:AL1135)</f>
        <v>5.8412002227791707E-2</v>
      </c>
      <c r="AR1142" s="9">
        <f>+AVERAGE(AN1126:AN1135)</f>
        <v>0.19209924141767695</v>
      </c>
      <c r="AS1142" s="17">
        <f t="shared" si="1081"/>
        <v>17</v>
      </c>
      <c r="AT1142" s="17">
        <f t="shared" si="1014"/>
        <v>9.4117647058823528E-2</v>
      </c>
      <c r="AU1142" s="17">
        <f t="shared" si="1094"/>
        <v>0.20408163265306123</v>
      </c>
      <c r="AV1142" s="17">
        <f t="shared" si="1095"/>
        <v>0.11707317073170731</v>
      </c>
      <c r="AW1142" s="17"/>
      <c r="AX1142" s="17"/>
      <c r="AY1142" s="17"/>
      <c r="AZ1142" s="35"/>
      <c r="BA1142" s="36"/>
      <c r="BB1142" s="9">
        <v>19</v>
      </c>
      <c r="BC1142" s="9">
        <v>1</v>
      </c>
      <c r="BD1142" s="9">
        <f t="shared" si="1034"/>
        <v>0</v>
      </c>
      <c r="BE1142" s="9" t="s">
        <v>4391</v>
      </c>
      <c r="BF1142" s="9">
        <f t="shared" si="1035"/>
        <v>0</v>
      </c>
      <c r="BG1142" s="9">
        <v>1</v>
      </c>
      <c r="BH1142" s="9">
        <v>5</v>
      </c>
      <c r="BI1142" s="9">
        <v>5</v>
      </c>
      <c r="BJ1142" s="9">
        <v>1</v>
      </c>
      <c r="BK1142" s="9">
        <v>2</v>
      </c>
      <c r="BL1142" s="9">
        <v>2</v>
      </c>
      <c r="BM1142" s="9">
        <v>4</v>
      </c>
      <c r="BN1142" s="9">
        <v>0</v>
      </c>
      <c r="BO1142" s="9">
        <v>14</v>
      </c>
      <c r="BP1142" s="9" t="s">
        <v>4424</v>
      </c>
      <c r="BQ1142" s="9">
        <f t="shared" si="1057"/>
        <v>0.4</v>
      </c>
      <c r="BR1142" s="34">
        <f t="shared" ref="BR1142" si="1101">BR1120</f>
        <v>0</v>
      </c>
      <c r="BS1142" s="34"/>
      <c r="BT1142" s="9"/>
      <c r="BU1142" s="9"/>
      <c r="BV1142" s="9"/>
      <c r="BW1142" s="9"/>
      <c r="BX1142" s="9"/>
      <c r="BY1142" s="9"/>
      <c r="BZ1142" s="22">
        <f t="shared" si="1026"/>
        <v>0</v>
      </c>
      <c r="CA1142" s="22">
        <f t="shared" si="1027"/>
        <v>7</v>
      </c>
      <c r="CB1142" s="22">
        <f t="shared" si="1028"/>
        <v>0</v>
      </c>
      <c r="CC1142" s="22">
        <f t="shared" si="1029"/>
        <v>0</v>
      </c>
      <c r="CD1142" s="22">
        <f t="shared" si="1030"/>
        <v>1</v>
      </c>
      <c r="CK1142" s="23">
        <v>0.40816326530612246</v>
      </c>
      <c r="CL1142" s="23">
        <f t="shared" si="1031"/>
        <v>2</v>
      </c>
      <c r="CM1142" s="23">
        <f t="shared" si="1037"/>
        <v>0.11682400445558341</v>
      </c>
      <c r="CN1142" s="23">
        <f t="shared" si="1038"/>
        <v>0.3841984828353539</v>
      </c>
      <c r="CQ1142" s="49">
        <v>2</v>
      </c>
    </row>
    <row r="1143" spans="1:95" ht="11.25" customHeight="1">
      <c r="A1143" s="9">
        <v>11</v>
      </c>
      <c r="B1143" s="9">
        <v>2</v>
      </c>
      <c r="C1143" s="9" t="str">
        <f t="shared" si="1071"/>
        <v>24</v>
      </c>
      <c r="D1143" s="10" t="s">
        <v>4226</v>
      </c>
      <c r="E1143" s="9">
        <v>18</v>
      </c>
      <c r="F1143" s="9">
        <v>1</v>
      </c>
      <c r="G1143" s="9">
        <v>0</v>
      </c>
      <c r="H1143" s="9">
        <v>0</v>
      </c>
      <c r="I1143" s="9">
        <v>1</v>
      </c>
      <c r="J1143" s="9">
        <v>0</v>
      </c>
      <c r="K1143" s="11">
        <v>25</v>
      </c>
      <c r="L1143" s="9">
        <v>48</v>
      </c>
      <c r="M1143" s="9">
        <v>4</v>
      </c>
      <c r="N1143" s="9"/>
      <c r="O1143" s="17"/>
      <c r="P1143" s="17">
        <f t="shared" si="1032"/>
        <v>0</v>
      </c>
      <c r="Q1143" s="9">
        <v>22</v>
      </c>
      <c r="R1143" s="9"/>
      <c r="S1143" s="9">
        <v>0.18181818181818182</v>
      </c>
      <c r="T1143" s="9">
        <v>70</v>
      </c>
      <c r="U1143" s="9">
        <v>30</v>
      </c>
      <c r="V1143" s="11">
        <v>25</v>
      </c>
      <c r="W1143" s="11">
        <f t="shared" si="1079"/>
        <v>29</v>
      </c>
      <c r="X1143" s="17">
        <f t="shared" si="1039"/>
        <v>25</v>
      </c>
      <c r="Y1143" s="17"/>
      <c r="Z1143" s="9">
        <v>4</v>
      </c>
      <c r="AA1143" s="9"/>
      <c r="AB1143" s="17"/>
      <c r="AC1143" s="17">
        <f t="shared" si="1073"/>
        <v>38</v>
      </c>
      <c r="AD1143" s="17">
        <f t="shared" si="1024"/>
        <v>0.10526315789473684</v>
      </c>
      <c r="AE1143" s="17">
        <v>0.18181818181818182</v>
      </c>
      <c r="AF1143" s="17">
        <f t="shared" si="1033"/>
        <v>10</v>
      </c>
      <c r="AG1143" s="17"/>
      <c r="AH1143" s="9">
        <v>66</v>
      </c>
      <c r="AI1143" s="9"/>
      <c r="AJ1143" s="9"/>
      <c r="AK1143" s="9"/>
      <c r="AL1143" s="9">
        <v>9.0909090909090898E-2</v>
      </c>
      <c r="AM1143" s="9"/>
      <c r="AN1143" s="9">
        <v>0.10526315789473684</v>
      </c>
      <c r="AO1143" s="9"/>
      <c r="AP1143" s="9">
        <v>8.484848484848484E-2</v>
      </c>
      <c r="AQ1143" s="9">
        <f>+AVERAGE(AL1126:AL1135)</f>
        <v>5.8412002227791707E-2</v>
      </c>
      <c r="AR1143" s="9">
        <f>+AVERAGE(AN1126:AN1135)</f>
        <v>0.19209924141767695</v>
      </c>
      <c r="AS1143" s="17">
        <f t="shared" si="1081"/>
        <v>29</v>
      </c>
      <c r="AT1143" s="17">
        <f t="shared" si="1014"/>
        <v>2.7586206896551717E-2</v>
      </c>
      <c r="AU1143" s="17">
        <f t="shared" si="1094"/>
        <v>0.18181818181818182</v>
      </c>
      <c r="AV1143" s="17">
        <f t="shared" si="1095"/>
        <v>5.7894736842105277E-2</v>
      </c>
      <c r="AW1143" s="17"/>
      <c r="AX1143" s="17"/>
      <c r="AY1143" s="17"/>
      <c r="AZ1143" s="35"/>
      <c r="BA1143" s="36"/>
      <c r="BB1143" s="9">
        <v>19</v>
      </c>
      <c r="BC1143" s="9">
        <v>1</v>
      </c>
      <c r="BD1143" s="9">
        <f t="shared" si="1034"/>
        <v>0</v>
      </c>
      <c r="BE1143" s="9" t="s">
        <v>4391</v>
      </c>
      <c r="BF1143" s="9">
        <f t="shared" si="1035"/>
        <v>0</v>
      </c>
      <c r="BG1143" s="9">
        <v>1</v>
      </c>
      <c r="BH1143" s="9">
        <v>5</v>
      </c>
      <c r="BI1143" s="9">
        <v>5</v>
      </c>
      <c r="BJ1143" s="9">
        <v>1</v>
      </c>
      <c r="BK1143" s="9">
        <v>2</v>
      </c>
      <c r="BL1143" s="9">
        <v>2</v>
      </c>
      <c r="BM1143" s="9">
        <v>4</v>
      </c>
      <c r="BN1143" s="9">
        <v>0</v>
      </c>
      <c r="BO1143" s="9">
        <v>14</v>
      </c>
      <c r="BP1143" s="9" t="s">
        <v>4424</v>
      </c>
      <c r="BQ1143" s="9">
        <f t="shared" si="1057"/>
        <v>0.4</v>
      </c>
      <c r="BR1143" s="34">
        <f t="shared" ref="BR1143" si="1102">BR1121</f>
        <v>0</v>
      </c>
      <c r="BS1143" s="34"/>
      <c r="BT1143" s="9"/>
      <c r="BU1143" s="9"/>
      <c r="BV1143" s="9"/>
      <c r="BW1143" s="9"/>
      <c r="BX1143" s="9"/>
      <c r="BY1143" s="9"/>
      <c r="BZ1143" s="22">
        <f t="shared" si="1026"/>
        <v>0</v>
      </c>
      <c r="CA1143" s="22">
        <f t="shared" si="1027"/>
        <v>8</v>
      </c>
      <c r="CB1143" s="22">
        <f t="shared" si="1028"/>
        <v>0</v>
      </c>
      <c r="CC1143" s="22">
        <f t="shared" si="1029"/>
        <v>0</v>
      </c>
      <c r="CD1143" s="22">
        <f t="shared" si="1030"/>
        <v>1</v>
      </c>
      <c r="CK1143" s="23">
        <v>0.36363636363636365</v>
      </c>
      <c r="CL1143" s="23">
        <f t="shared" si="1031"/>
        <v>2</v>
      </c>
      <c r="CM1143" s="23">
        <f t="shared" si="1037"/>
        <v>0.11682400445558341</v>
      </c>
      <c r="CN1143" s="23">
        <f t="shared" si="1038"/>
        <v>0.3841984828353539</v>
      </c>
      <c r="CQ1143" s="49">
        <v>3</v>
      </c>
    </row>
    <row r="1144" spans="1:95" ht="11.25" customHeight="1">
      <c r="A1144" s="9">
        <v>11</v>
      </c>
      <c r="B1144" s="9">
        <v>2</v>
      </c>
      <c r="C1144" s="9" t="str">
        <f t="shared" si="1071"/>
        <v>24</v>
      </c>
      <c r="D1144" s="10" t="s">
        <v>4226</v>
      </c>
      <c r="E1144" s="9">
        <v>19</v>
      </c>
      <c r="F1144" s="9">
        <v>1</v>
      </c>
      <c r="G1144" s="9">
        <v>0</v>
      </c>
      <c r="H1144" s="9">
        <v>0</v>
      </c>
      <c r="I1144" s="9">
        <v>1</v>
      </c>
      <c r="J1144" s="9">
        <v>0</v>
      </c>
      <c r="K1144" s="11">
        <v>25</v>
      </c>
      <c r="L1144" s="9">
        <v>45</v>
      </c>
      <c r="M1144" s="9">
        <v>6</v>
      </c>
      <c r="N1144" s="9"/>
      <c r="O1144" s="17"/>
      <c r="P1144" s="17">
        <f t="shared" si="1032"/>
        <v>1</v>
      </c>
      <c r="Q1144" s="9">
        <v>30</v>
      </c>
      <c r="R1144" s="9"/>
      <c r="S1144" s="9">
        <v>0.2</v>
      </c>
      <c r="T1144" s="9">
        <v>75</v>
      </c>
      <c r="U1144" s="9">
        <v>35</v>
      </c>
      <c r="V1144" s="11">
        <v>34</v>
      </c>
      <c r="W1144" s="11">
        <f t="shared" si="1079"/>
        <v>25</v>
      </c>
      <c r="X1144" s="17">
        <f t="shared" si="1039"/>
        <v>34</v>
      </c>
      <c r="Y1144" s="17"/>
      <c r="Z1144" s="9">
        <v>15</v>
      </c>
      <c r="AA1144" s="9"/>
      <c r="AB1144" s="17"/>
      <c r="AC1144" s="17">
        <f t="shared" si="1073"/>
        <v>70</v>
      </c>
      <c r="AD1144" s="17">
        <f t="shared" si="1024"/>
        <v>0.21428571428571427</v>
      </c>
      <c r="AE1144" s="17">
        <v>0.10526315789473684</v>
      </c>
      <c r="AF1144" s="17">
        <f t="shared" si="1033"/>
        <v>19</v>
      </c>
      <c r="AG1144" s="17"/>
      <c r="AH1144" s="9">
        <v>90</v>
      </c>
      <c r="AI1144" s="9"/>
      <c r="AJ1144" s="9"/>
      <c r="AK1144" s="9"/>
      <c r="AL1144" s="9">
        <v>0</v>
      </c>
      <c r="AM1144" s="9"/>
      <c r="AN1144" s="9">
        <v>0.21428571428571427</v>
      </c>
      <c r="AO1144" s="9"/>
      <c r="AP1144" s="9">
        <v>4.4444444444444439E-2</v>
      </c>
      <c r="AQ1144" s="9">
        <f>+AVERAGE(AL1126:AL1135)</f>
        <v>5.8412002227791707E-2</v>
      </c>
      <c r="AR1144" s="9">
        <f>+AVERAGE(AN1126:AN1135)</f>
        <v>0.19209924141767695</v>
      </c>
      <c r="AS1144" s="17">
        <f t="shared" si="1081"/>
        <v>22</v>
      </c>
      <c r="AT1144" s="17">
        <f t="shared" si="1014"/>
        <v>9.0909090909090898E-2</v>
      </c>
      <c r="AU1144" s="17">
        <f t="shared" si="1094"/>
        <v>0.10526315789473684</v>
      </c>
      <c r="AV1144" s="17">
        <f t="shared" si="1095"/>
        <v>8.484848484848484E-2</v>
      </c>
      <c r="AW1144" s="17"/>
      <c r="AX1144" s="17"/>
      <c r="AY1144" s="17"/>
      <c r="AZ1144" s="35"/>
      <c r="BA1144" s="36"/>
      <c r="BB1144" s="9">
        <v>19</v>
      </c>
      <c r="BC1144" s="9">
        <v>1</v>
      </c>
      <c r="BD1144" s="9">
        <f t="shared" si="1034"/>
        <v>0</v>
      </c>
      <c r="BE1144" s="9" t="s">
        <v>4391</v>
      </c>
      <c r="BF1144" s="9">
        <f t="shared" si="1035"/>
        <v>0</v>
      </c>
      <c r="BG1144" s="9">
        <v>1</v>
      </c>
      <c r="BH1144" s="9">
        <v>5</v>
      </c>
      <c r="BI1144" s="9">
        <v>5</v>
      </c>
      <c r="BJ1144" s="9">
        <v>1</v>
      </c>
      <c r="BK1144" s="9">
        <v>2</v>
      </c>
      <c r="BL1144" s="9">
        <v>2</v>
      </c>
      <c r="BM1144" s="9">
        <v>4</v>
      </c>
      <c r="BN1144" s="9">
        <v>0</v>
      </c>
      <c r="BO1144" s="9">
        <v>14</v>
      </c>
      <c r="BP1144" s="9" t="s">
        <v>4424</v>
      </c>
      <c r="BQ1144" s="9">
        <f t="shared" si="1057"/>
        <v>0.4</v>
      </c>
      <c r="BR1144" s="34">
        <f t="shared" ref="BR1144" si="1103">BR1122</f>
        <v>0</v>
      </c>
      <c r="BS1144" s="34"/>
      <c r="BT1144" s="9"/>
      <c r="BU1144" s="9"/>
      <c r="BV1144" s="9"/>
      <c r="BW1144" s="9"/>
      <c r="BX1144" s="9"/>
      <c r="BY1144" s="9"/>
      <c r="BZ1144" s="22">
        <f t="shared" si="1026"/>
        <v>0</v>
      </c>
      <c r="CA1144" s="22">
        <f t="shared" si="1027"/>
        <v>9</v>
      </c>
      <c r="CB1144" s="22">
        <f t="shared" si="1028"/>
        <v>0</v>
      </c>
      <c r="CC1144" s="22">
        <f t="shared" si="1029"/>
        <v>0</v>
      </c>
      <c r="CD1144" s="22">
        <f t="shared" si="1030"/>
        <v>1</v>
      </c>
      <c r="CK1144" s="23">
        <v>0.21052631578947367</v>
      </c>
      <c r="CL1144" s="23">
        <f t="shared" si="1031"/>
        <v>2</v>
      </c>
      <c r="CM1144" s="23">
        <f t="shared" si="1037"/>
        <v>0.11682400445558341</v>
      </c>
      <c r="CN1144" s="23">
        <f t="shared" si="1038"/>
        <v>0.3841984828353539</v>
      </c>
      <c r="CQ1144" s="49">
        <v>3</v>
      </c>
    </row>
    <row r="1145" spans="1:95" ht="11.25" customHeight="1">
      <c r="A1145" s="9">
        <v>11</v>
      </c>
      <c r="B1145" s="9">
        <v>2</v>
      </c>
      <c r="C1145" s="9" t="str">
        <f t="shared" si="1071"/>
        <v>24</v>
      </c>
      <c r="D1145" s="10" t="s">
        <v>4226</v>
      </c>
      <c r="E1145" s="9">
        <v>20</v>
      </c>
      <c r="F1145" s="9">
        <v>1</v>
      </c>
      <c r="G1145" s="9">
        <v>0</v>
      </c>
      <c r="H1145" s="9">
        <v>0</v>
      </c>
      <c r="I1145" s="9">
        <v>1</v>
      </c>
      <c r="J1145" s="9">
        <v>0</v>
      </c>
      <c r="K1145" s="11">
        <v>25</v>
      </c>
      <c r="L1145" s="9">
        <v>50</v>
      </c>
      <c r="M1145" s="9">
        <v>5</v>
      </c>
      <c r="N1145" s="17">
        <f>SUM(M1136:M1145)</f>
        <v>44</v>
      </c>
      <c r="O1145" s="17"/>
      <c r="P1145" s="17">
        <f t="shared" si="1032"/>
        <v>2</v>
      </c>
      <c r="Q1145" s="9">
        <v>24</v>
      </c>
      <c r="R1145" s="9"/>
      <c r="S1145" s="9">
        <v>0.20833333333333334</v>
      </c>
      <c r="T1145" s="9">
        <v>74</v>
      </c>
      <c r="U1145" s="9">
        <v>35</v>
      </c>
      <c r="V1145" s="11">
        <v>32</v>
      </c>
      <c r="W1145" s="11">
        <f t="shared" si="1079"/>
        <v>34</v>
      </c>
      <c r="X1145" s="17">
        <f t="shared" si="1039"/>
        <v>32</v>
      </c>
      <c r="Y1145" s="17"/>
      <c r="Z1145" s="9">
        <v>15</v>
      </c>
      <c r="AA1145" s="17">
        <f>SUM(Z1136:Z1145)</f>
        <v>86</v>
      </c>
      <c r="AB1145" s="17"/>
      <c r="AC1145" s="17">
        <f t="shared" si="1073"/>
        <v>60</v>
      </c>
      <c r="AD1145" s="17">
        <f t="shared" si="1024"/>
        <v>0.25</v>
      </c>
      <c r="AE1145" s="17">
        <v>0.21428571428571427</v>
      </c>
      <c r="AF1145" s="17">
        <f t="shared" si="1033"/>
        <v>20</v>
      </c>
      <c r="AG1145" s="17">
        <f>+SUM(AF1136:AF1145)</f>
        <v>142</v>
      </c>
      <c r="AH1145" s="9">
        <v>86</v>
      </c>
      <c r="AI1145" s="9"/>
      <c r="AJ1145" s="9"/>
      <c r="AK1145" s="9"/>
      <c r="AL1145" s="9">
        <v>3.3333333333333347E-2</v>
      </c>
      <c r="AM1145" s="9"/>
      <c r="AN1145" s="9">
        <v>0.25</v>
      </c>
      <c r="AO1145" s="9"/>
      <c r="AP1145" s="9">
        <v>7.9069767441860464E-2</v>
      </c>
      <c r="AQ1145" s="9">
        <f>+AVERAGE(AL1126:AL1135)</f>
        <v>5.8412002227791707E-2</v>
      </c>
      <c r="AR1145" s="9">
        <f>+AVERAGE(AN1126:AN1135)</f>
        <v>0.19209924141767695</v>
      </c>
      <c r="AS1145" s="17">
        <f t="shared" si="1081"/>
        <v>30</v>
      </c>
      <c r="AT1145" s="17">
        <f t="shared" si="1014"/>
        <v>0</v>
      </c>
      <c r="AU1145" s="17">
        <f t="shared" si="1094"/>
        <v>0.21428571428571427</v>
      </c>
      <c r="AV1145" s="17">
        <f t="shared" si="1095"/>
        <v>4.4444444444444439E-2</v>
      </c>
      <c r="AW1145" s="17"/>
      <c r="AX1145" s="17"/>
      <c r="AY1145" s="17"/>
      <c r="AZ1145" s="35"/>
      <c r="BA1145" s="36"/>
      <c r="BB1145" s="9">
        <v>19</v>
      </c>
      <c r="BC1145" s="9">
        <v>1</v>
      </c>
      <c r="BD1145" s="9">
        <f t="shared" si="1034"/>
        <v>0</v>
      </c>
      <c r="BE1145" s="9" t="s">
        <v>4391</v>
      </c>
      <c r="BF1145" s="9">
        <f t="shared" si="1035"/>
        <v>0</v>
      </c>
      <c r="BG1145" s="9">
        <v>1</v>
      </c>
      <c r="BH1145" s="9">
        <v>5</v>
      </c>
      <c r="BI1145" s="9">
        <v>5</v>
      </c>
      <c r="BJ1145" s="9">
        <v>1</v>
      </c>
      <c r="BK1145" s="9">
        <v>2</v>
      </c>
      <c r="BL1145" s="9">
        <v>2</v>
      </c>
      <c r="BM1145" s="9">
        <v>4</v>
      </c>
      <c r="BN1145" s="9">
        <v>0</v>
      </c>
      <c r="BO1145" s="9">
        <v>14</v>
      </c>
      <c r="BP1145" s="9" t="s">
        <v>4424</v>
      </c>
      <c r="BQ1145" s="9">
        <f t="shared" si="1057"/>
        <v>0.4</v>
      </c>
      <c r="BR1145" s="34">
        <f t="shared" ref="BR1145" si="1104">BR1123</f>
        <v>0.6</v>
      </c>
      <c r="BS1145" s="34"/>
      <c r="BT1145" s="9"/>
      <c r="BU1145" s="9"/>
      <c r="BV1145" s="9"/>
      <c r="BW1145" s="9">
        <f>SUM(AF1136:AF1145)</f>
        <v>142</v>
      </c>
      <c r="BX1145" s="9"/>
      <c r="BY1145" s="9">
        <f t="shared" ref="BY1145" si="1105">SUM(BW1135,BW1145)</f>
        <v>304</v>
      </c>
      <c r="BZ1145" s="22">
        <f t="shared" si="1026"/>
        <v>0</v>
      </c>
      <c r="CA1145" s="22">
        <f t="shared" si="1027"/>
        <v>10</v>
      </c>
      <c r="CB1145" s="22">
        <f t="shared" si="1028"/>
        <v>0</v>
      </c>
      <c r="CC1145" s="22">
        <f t="shared" si="1029"/>
        <v>0</v>
      </c>
      <c r="CD1145" s="22">
        <f t="shared" si="1030"/>
        <v>1</v>
      </c>
      <c r="CK1145" s="23">
        <v>0.42857142857142855</v>
      </c>
      <c r="CL1145" s="23">
        <f t="shared" si="1031"/>
        <v>2</v>
      </c>
      <c r="CM1145" s="23">
        <f t="shared" si="1037"/>
        <v>0.11682400445558341</v>
      </c>
      <c r="CN1145" s="23">
        <f t="shared" si="1038"/>
        <v>0.3841984828353539</v>
      </c>
      <c r="CQ1145" s="49">
        <v>4</v>
      </c>
    </row>
    <row r="1146" spans="1:95" ht="11.25" customHeight="1">
      <c r="A1146" s="9">
        <v>11</v>
      </c>
      <c r="B1146" s="9">
        <v>3</v>
      </c>
      <c r="C1146" s="9" t="str">
        <f t="shared" si="1071"/>
        <v>23</v>
      </c>
      <c r="D1146" s="10" t="s">
        <v>4227</v>
      </c>
      <c r="E1146" s="9">
        <v>-2</v>
      </c>
      <c r="F1146" s="9">
        <v>1</v>
      </c>
      <c r="G1146" s="9">
        <v>0</v>
      </c>
      <c r="H1146" s="9">
        <v>0</v>
      </c>
      <c r="I1146" s="9">
        <v>0</v>
      </c>
      <c r="J1146" s="9">
        <v>0</v>
      </c>
      <c r="K1146" s="11">
        <v>25</v>
      </c>
      <c r="L1146" s="9">
        <v>50</v>
      </c>
      <c r="M1146" s="9">
        <v>7</v>
      </c>
      <c r="N1146" s="9"/>
      <c r="O1146" s="17"/>
      <c r="P1146" s="17">
        <f t="shared" si="1032"/>
        <v>1</v>
      </c>
      <c r="Q1146" s="9">
        <v>31</v>
      </c>
      <c r="R1146" s="9"/>
      <c r="S1146" s="9">
        <v>0.22580645161290322</v>
      </c>
      <c r="T1146" s="9">
        <v>81</v>
      </c>
      <c r="U1146" s="9">
        <v>40</v>
      </c>
      <c r="V1146" s="11">
        <v>30</v>
      </c>
      <c r="W1146" s="18"/>
      <c r="X1146" s="17">
        <f t="shared" si="1039"/>
        <v>30</v>
      </c>
      <c r="Y1146" s="17"/>
      <c r="Z1146" s="9">
        <v>0</v>
      </c>
      <c r="AA1146" s="9"/>
      <c r="AB1146" s="17"/>
      <c r="AC1146" s="17">
        <f>AC1124</f>
        <v>0</v>
      </c>
      <c r="AD1146" s="17" t="str">
        <f t="shared" si="1024"/>
        <v/>
      </c>
      <c r="AE1146" s="17"/>
      <c r="AF1146" s="17">
        <f t="shared" si="1033"/>
        <v>3</v>
      </c>
      <c r="AG1146" s="17"/>
      <c r="AH1146" s="9">
        <v>19</v>
      </c>
      <c r="AI1146" s="9"/>
      <c r="AJ1146" s="9"/>
      <c r="AK1146" s="9"/>
      <c r="AL1146" s="9">
        <v>0.15483870967741933</v>
      </c>
      <c r="AM1146" s="9"/>
      <c r="AN1146" s="9" t="s">
        <v>2085</v>
      </c>
      <c r="AO1146" s="9"/>
      <c r="AP1146" s="9">
        <v>0.25263157894736843</v>
      </c>
      <c r="AQ1146" s="22"/>
      <c r="AR1146" s="22"/>
      <c r="AS1146" s="17"/>
      <c r="AT1146" s="17"/>
      <c r="AU1146" s="17"/>
      <c r="AV1146" s="17"/>
      <c r="AW1146" s="17"/>
      <c r="AX1146" s="17"/>
      <c r="AY1146" s="17"/>
      <c r="AZ1146" s="35"/>
      <c r="BA1146" s="36"/>
      <c r="BB1146" s="9">
        <v>18</v>
      </c>
      <c r="BC1146" s="9">
        <v>0</v>
      </c>
      <c r="BD1146" s="9">
        <f t="shared" si="1034"/>
        <v>1</v>
      </c>
      <c r="BE1146" s="9" t="s">
        <v>4371</v>
      </c>
      <c r="BF1146" s="9">
        <f t="shared" si="1035"/>
        <v>0</v>
      </c>
      <c r="BG1146" s="9">
        <v>1</v>
      </c>
      <c r="BH1146" s="9">
        <v>4</v>
      </c>
      <c r="BI1146" s="9">
        <v>5</v>
      </c>
      <c r="BJ1146" s="9">
        <v>1</v>
      </c>
      <c r="BK1146" s="9">
        <v>4</v>
      </c>
      <c r="BL1146" s="9">
        <v>5</v>
      </c>
      <c r="BM1146" s="9">
        <v>3</v>
      </c>
      <c r="BN1146" s="9">
        <v>0</v>
      </c>
      <c r="BO1146" s="9">
        <v>2</v>
      </c>
      <c r="BP1146" s="9">
        <v>0</v>
      </c>
      <c r="BQ1146" s="22"/>
      <c r="BR1146" s="34">
        <f>BR1124</f>
        <v>0</v>
      </c>
      <c r="BS1146" s="34"/>
      <c r="BT1146" s="22"/>
      <c r="BU1146" s="22"/>
      <c r="BV1146" s="22"/>
      <c r="BW1146" s="22"/>
      <c r="BX1146" s="22"/>
      <c r="BY1146" s="22"/>
      <c r="BZ1146" s="22">
        <f t="shared" si="1026"/>
        <v>0</v>
      </c>
      <c r="CA1146" s="22">
        <f t="shared" si="1027"/>
        <v>0</v>
      </c>
      <c r="CB1146" s="22">
        <f t="shared" si="1028"/>
        <v>0</v>
      </c>
      <c r="CC1146" s="22">
        <f t="shared" si="1029"/>
        <v>0</v>
      </c>
      <c r="CD1146" s="22">
        <f t="shared" si="1030"/>
        <v>0</v>
      </c>
      <c r="CK1146" s="23" t="s">
        <v>2085</v>
      </c>
      <c r="CL1146" s="23">
        <f t="shared" si="1031"/>
        <v>3</v>
      </c>
      <c r="CM1146" s="23" t="str">
        <f t="shared" si="1037"/>
        <v/>
      </c>
      <c r="CN1146" s="23" t="str">
        <f t="shared" si="1038"/>
        <v/>
      </c>
      <c r="CQ1146" s="49">
        <v>2</v>
      </c>
    </row>
    <row r="1147" spans="1:95" ht="11.25" customHeight="1">
      <c r="A1147" s="9">
        <v>11</v>
      </c>
      <c r="B1147" s="9">
        <v>3</v>
      </c>
      <c r="C1147" s="9" t="str">
        <f t="shared" si="1071"/>
        <v>23</v>
      </c>
      <c r="D1147" s="10" t="s">
        <v>4227</v>
      </c>
      <c r="E1147" s="9">
        <v>-1</v>
      </c>
      <c r="F1147" s="9">
        <v>1</v>
      </c>
      <c r="G1147" s="9">
        <v>0</v>
      </c>
      <c r="H1147" s="9">
        <v>0</v>
      </c>
      <c r="I1147" s="9">
        <v>0</v>
      </c>
      <c r="J1147" s="9">
        <v>0</v>
      </c>
      <c r="K1147" s="11">
        <v>25</v>
      </c>
      <c r="L1147" s="9">
        <v>56</v>
      </c>
      <c r="M1147" s="9">
        <v>5</v>
      </c>
      <c r="N1147" s="9"/>
      <c r="O1147" s="17"/>
      <c r="P1147" s="17">
        <f t="shared" si="1032"/>
        <v>2</v>
      </c>
      <c r="Q1147" s="9">
        <v>25</v>
      </c>
      <c r="R1147" s="9"/>
      <c r="S1147" s="9">
        <v>0.2</v>
      </c>
      <c r="T1147" s="9">
        <v>81</v>
      </c>
      <c r="U1147" s="9">
        <v>40</v>
      </c>
      <c r="V1147" s="11">
        <v>30</v>
      </c>
      <c r="W1147" s="11">
        <f>V1146</f>
        <v>30</v>
      </c>
      <c r="X1147" s="17">
        <f t="shared" si="1039"/>
        <v>30</v>
      </c>
      <c r="Y1147" s="17"/>
      <c r="Z1147" s="9">
        <v>15</v>
      </c>
      <c r="AA1147" s="9"/>
      <c r="AB1147" s="17"/>
      <c r="AC1147" s="17">
        <f t="shared" si="1073"/>
        <v>63</v>
      </c>
      <c r="AD1147" s="17">
        <f t="shared" si="1024"/>
        <v>0.23809523809523808</v>
      </c>
      <c r="AE1147" s="17" t="s">
        <v>2085</v>
      </c>
      <c r="AF1147" s="17">
        <f t="shared" si="1033"/>
        <v>20</v>
      </c>
      <c r="AG1147" s="17"/>
      <c r="AH1147" s="9">
        <v>88</v>
      </c>
      <c r="AI1147" s="9"/>
      <c r="AJ1147" s="9"/>
      <c r="AK1147" s="9"/>
      <c r="AL1147" s="9">
        <v>0</v>
      </c>
      <c r="AM1147" s="9"/>
      <c r="AN1147" s="9">
        <v>0.23809523809523808</v>
      </c>
      <c r="AO1147" s="9"/>
      <c r="AP1147" s="9">
        <v>0.16363636363636361</v>
      </c>
      <c r="AQ1147" s="9"/>
      <c r="AR1147" s="9"/>
      <c r="AS1147" s="17">
        <f>+Q1146</f>
        <v>31</v>
      </c>
      <c r="AT1147" s="17">
        <f t="shared" ref="AT1147" si="1106">+AL1146</f>
        <v>0.15483870967741933</v>
      </c>
      <c r="AU1147" s="17" t="str">
        <f t="shared" ref="AU1147" si="1107">+AN1146</f>
        <v/>
      </c>
      <c r="AV1147" s="17">
        <f t="shared" ref="AV1147" si="1108">+AP1146</f>
        <v>0.25263157894736843</v>
      </c>
      <c r="AW1147" s="17"/>
      <c r="AX1147" s="17"/>
      <c r="AY1147" s="17"/>
      <c r="AZ1147" s="35"/>
      <c r="BA1147" s="36"/>
      <c r="BB1147" s="9">
        <v>18</v>
      </c>
      <c r="BC1147" s="9">
        <v>0</v>
      </c>
      <c r="BD1147" s="9">
        <f t="shared" si="1034"/>
        <v>1</v>
      </c>
      <c r="BE1147" s="9" t="s">
        <v>4371</v>
      </c>
      <c r="BF1147" s="9">
        <f t="shared" si="1035"/>
        <v>0</v>
      </c>
      <c r="BG1147" s="9">
        <v>1</v>
      </c>
      <c r="BH1147" s="9">
        <v>4</v>
      </c>
      <c r="BI1147" s="9">
        <v>5</v>
      </c>
      <c r="BJ1147" s="9">
        <v>1</v>
      </c>
      <c r="BK1147" s="9">
        <v>4</v>
      </c>
      <c r="BL1147" s="9">
        <v>5</v>
      </c>
      <c r="BM1147" s="9">
        <v>3</v>
      </c>
      <c r="BN1147" s="9">
        <v>0</v>
      </c>
      <c r="BO1147" s="9">
        <v>2</v>
      </c>
      <c r="BP1147" s="9">
        <v>0</v>
      </c>
      <c r="BQ1147" s="9">
        <f t="shared" ref="BQ1147" si="1109">SUM(BD1147,BD1169,BD1191,BD1213,BD1235)/5</f>
        <v>0.4</v>
      </c>
      <c r="BR1147" s="34">
        <f t="shared" ref="BR1147:BR1167" si="1110">BR1125</f>
        <v>0</v>
      </c>
      <c r="BS1147" s="34"/>
      <c r="BT1147" s="9"/>
      <c r="BU1147" s="9"/>
      <c r="BV1147" s="9"/>
      <c r="BW1147" s="9"/>
      <c r="BX1147" s="9"/>
      <c r="BY1147" s="9"/>
      <c r="BZ1147" s="22">
        <f t="shared" si="1026"/>
        <v>0</v>
      </c>
      <c r="CA1147" s="22">
        <f t="shared" si="1027"/>
        <v>0</v>
      </c>
      <c r="CB1147" s="22">
        <f t="shared" si="1028"/>
        <v>0</v>
      </c>
      <c r="CC1147" s="22">
        <f t="shared" si="1029"/>
        <v>0</v>
      </c>
      <c r="CD1147" s="22">
        <f t="shared" si="1030"/>
        <v>0</v>
      </c>
      <c r="CK1147" s="23" t="s">
        <v>2085</v>
      </c>
      <c r="CL1147" s="23">
        <f t="shared" si="1031"/>
        <v>3</v>
      </c>
      <c r="CM1147" s="23" t="str">
        <f t="shared" si="1037"/>
        <v/>
      </c>
      <c r="CN1147" s="23" t="str">
        <f t="shared" si="1038"/>
        <v/>
      </c>
      <c r="CQ1147" s="49">
        <v>4</v>
      </c>
    </row>
    <row r="1148" spans="1:95" ht="11.25" customHeight="1">
      <c r="A1148" s="9">
        <v>11</v>
      </c>
      <c r="B1148" s="9">
        <v>3</v>
      </c>
      <c r="C1148" s="9" t="str">
        <f t="shared" si="1071"/>
        <v>23</v>
      </c>
      <c r="D1148" s="10" t="s">
        <v>4227</v>
      </c>
      <c r="E1148" s="9">
        <v>1</v>
      </c>
      <c r="F1148" s="9">
        <v>1</v>
      </c>
      <c r="G1148" s="9">
        <v>0</v>
      </c>
      <c r="H1148" s="9">
        <v>0</v>
      </c>
      <c r="I1148" s="9">
        <v>0</v>
      </c>
      <c r="J1148" s="9">
        <v>0</v>
      </c>
      <c r="K1148" s="11">
        <v>25</v>
      </c>
      <c r="L1148" s="9">
        <v>75</v>
      </c>
      <c r="M1148" s="9">
        <v>3</v>
      </c>
      <c r="N1148" s="17">
        <f>SUM(M1148:M1148)</f>
        <v>3</v>
      </c>
      <c r="O1148" s="17"/>
      <c r="P1148" s="17">
        <f t="shared" si="1032"/>
        <v>0</v>
      </c>
      <c r="Q1148" s="9">
        <v>19</v>
      </c>
      <c r="R1148" s="9"/>
      <c r="S1148" s="9">
        <v>0.15789473684210525</v>
      </c>
      <c r="T1148" s="9">
        <v>94</v>
      </c>
      <c r="U1148" s="9">
        <v>40</v>
      </c>
      <c r="V1148" s="11">
        <v>30</v>
      </c>
      <c r="W1148" s="11">
        <f t="shared" ref="W1148:W1167" si="1111">V1147</f>
        <v>30</v>
      </c>
      <c r="X1148" s="17">
        <f t="shared" si="1039"/>
        <v>30</v>
      </c>
      <c r="Y1148" s="17"/>
      <c r="Z1148" s="9">
        <v>15</v>
      </c>
      <c r="AA1148" s="17">
        <f>SUM(Z1148:Z1148)</f>
        <v>15</v>
      </c>
      <c r="AB1148" s="17"/>
      <c r="AC1148" s="17">
        <f t="shared" si="1073"/>
        <v>63</v>
      </c>
      <c r="AD1148" s="17">
        <f t="shared" si="1024"/>
        <v>0.23809523809523808</v>
      </c>
      <c r="AE1148" s="17">
        <v>0.23809523809523808</v>
      </c>
      <c r="AF1148" s="17">
        <f t="shared" si="1033"/>
        <v>22</v>
      </c>
      <c r="AG1148" s="17"/>
      <c r="AH1148" s="9">
        <v>94</v>
      </c>
      <c r="AI1148" s="9"/>
      <c r="AJ1148" s="9"/>
      <c r="AK1148" s="9"/>
      <c r="AL1148" s="9">
        <v>0.12631578947368421</v>
      </c>
      <c r="AM1148" s="9"/>
      <c r="AN1148" s="9">
        <v>0.23809523809523808</v>
      </c>
      <c r="AO1148" s="9"/>
      <c r="AP1148" s="9">
        <v>0.17872340425531913</v>
      </c>
      <c r="AQ1148" s="9"/>
      <c r="AR1148" s="9"/>
      <c r="AZ1148" s="37"/>
      <c r="BA1148" s="36"/>
      <c r="BB1148" s="9">
        <v>18</v>
      </c>
      <c r="BC1148" s="9">
        <v>0</v>
      </c>
      <c r="BD1148" s="9">
        <f t="shared" si="1034"/>
        <v>1</v>
      </c>
      <c r="BE1148" s="9" t="s">
        <v>4371</v>
      </c>
      <c r="BF1148" s="9">
        <f t="shared" si="1035"/>
        <v>0</v>
      </c>
      <c r="BG1148" s="9">
        <v>1</v>
      </c>
      <c r="BH1148" s="9">
        <v>4</v>
      </c>
      <c r="BI1148" s="9">
        <v>5</v>
      </c>
      <c r="BJ1148" s="9">
        <v>1</v>
      </c>
      <c r="BK1148" s="9">
        <v>4</v>
      </c>
      <c r="BL1148" s="9">
        <v>5</v>
      </c>
      <c r="BM1148" s="9">
        <v>3</v>
      </c>
      <c r="BN1148" s="9">
        <v>0</v>
      </c>
      <c r="BO1148" s="9">
        <v>2</v>
      </c>
      <c r="BP1148" s="9">
        <v>0</v>
      </c>
      <c r="BQ1148" s="9">
        <f t="shared" si="1057"/>
        <v>0.4</v>
      </c>
      <c r="BR1148" s="34">
        <f t="shared" si="1110"/>
        <v>0</v>
      </c>
      <c r="BS1148" s="34"/>
      <c r="BT1148" s="9"/>
      <c r="BU1148" s="9"/>
      <c r="BV1148" s="9"/>
      <c r="BW1148" s="9"/>
      <c r="BX1148" s="9"/>
      <c r="BY1148" s="9"/>
      <c r="BZ1148" s="22">
        <f t="shared" si="1026"/>
        <v>1</v>
      </c>
      <c r="CA1148" s="22">
        <f t="shared" si="1027"/>
        <v>0</v>
      </c>
      <c r="CB1148" s="22">
        <f t="shared" si="1028"/>
        <v>0</v>
      </c>
      <c r="CC1148" s="22">
        <f t="shared" si="1029"/>
        <v>0</v>
      </c>
      <c r="CD1148" s="22">
        <f t="shared" si="1030"/>
        <v>0</v>
      </c>
      <c r="CK1148" s="23">
        <v>0.71428571428571419</v>
      </c>
      <c r="CL1148" s="23">
        <f t="shared" si="1031"/>
        <v>3</v>
      </c>
      <c r="CM1148" s="23" t="str">
        <f t="shared" si="1037"/>
        <v/>
      </c>
      <c r="CN1148" s="23" t="str">
        <f t="shared" si="1038"/>
        <v/>
      </c>
      <c r="CQ1148" s="49">
        <v>3</v>
      </c>
    </row>
    <row r="1149" spans="1:95" ht="11.25" customHeight="1">
      <c r="A1149" s="9">
        <v>11</v>
      </c>
      <c r="B1149" s="9">
        <v>3</v>
      </c>
      <c r="C1149" s="9" t="str">
        <f t="shared" si="1071"/>
        <v>23</v>
      </c>
      <c r="D1149" s="10" t="s">
        <v>4227</v>
      </c>
      <c r="E1149" s="9">
        <v>2</v>
      </c>
      <c r="F1149" s="9">
        <v>1</v>
      </c>
      <c r="G1149" s="9">
        <v>0</v>
      </c>
      <c r="H1149" s="9">
        <v>0</v>
      </c>
      <c r="I1149" s="9">
        <v>0</v>
      </c>
      <c r="J1149" s="9">
        <v>0</v>
      </c>
      <c r="K1149" s="11">
        <v>25</v>
      </c>
      <c r="L1149" s="9">
        <v>69</v>
      </c>
      <c r="M1149" s="9">
        <v>2</v>
      </c>
      <c r="N1149" s="17">
        <f>SUM(M1148:M1149)</f>
        <v>5</v>
      </c>
      <c r="O1149" s="17"/>
      <c r="P1149" s="17">
        <f t="shared" si="1032"/>
        <v>0</v>
      </c>
      <c r="Q1149" s="9">
        <v>16</v>
      </c>
      <c r="R1149" s="9"/>
      <c r="S1149" s="9">
        <v>0.125</v>
      </c>
      <c r="T1149" s="9">
        <v>85</v>
      </c>
      <c r="U1149" s="9">
        <v>40</v>
      </c>
      <c r="V1149" s="11">
        <v>30</v>
      </c>
      <c r="W1149" s="11">
        <f t="shared" si="1111"/>
        <v>30</v>
      </c>
      <c r="X1149" s="17">
        <f t="shared" si="1039"/>
        <v>30</v>
      </c>
      <c r="Y1149" s="17"/>
      <c r="Z1149" s="9">
        <v>4</v>
      </c>
      <c r="AA1149" s="17">
        <f>SUM(Z1148:Z1149)</f>
        <v>19</v>
      </c>
      <c r="AB1149" s="17"/>
      <c r="AC1149" s="17">
        <f t="shared" si="1073"/>
        <v>54</v>
      </c>
      <c r="AD1149" s="17">
        <f t="shared" si="1024"/>
        <v>7.407407407407407E-2</v>
      </c>
      <c r="AE1149" s="17">
        <v>0.23809523809523808</v>
      </c>
      <c r="AF1149" s="17">
        <f t="shared" si="1033"/>
        <v>12</v>
      </c>
      <c r="AG1149" s="17"/>
      <c r="AH1149" s="9">
        <v>88</v>
      </c>
      <c r="AI1149" s="9"/>
      <c r="AJ1149" s="9"/>
      <c r="AK1149" s="9"/>
      <c r="AL1149" s="9">
        <v>0.22500000000000001</v>
      </c>
      <c r="AM1149" s="9"/>
      <c r="AN1149" s="9">
        <v>7.407407407407407E-2</v>
      </c>
      <c r="AO1149" s="9"/>
      <c r="AP1149" s="9">
        <v>0.12272727272727271</v>
      </c>
      <c r="AQ1149" s="9"/>
      <c r="AR1149" s="9"/>
      <c r="AS1149" s="17">
        <f t="shared" ref="AS1149:AS1167" si="1112">+Q1148</f>
        <v>19</v>
      </c>
      <c r="AT1149" s="17">
        <f t="shared" ref="AT1149:AT1211" si="1113">+AL1148</f>
        <v>0.12631578947368421</v>
      </c>
      <c r="AU1149" s="17">
        <f t="shared" ref="AU1149:AU1157" si="1114">+AN1148</f>
        <v>0.23809523809523808</v>
      </c>
      <c r="AV1149" s="17">
        <f t="shared" ref="AV1149:AV1157" si="1115">+AP1148</f>
        <v>0.17872340425531913</v>
      </c>
      <c r="AW1149" s="17"/>
      <c r="AX1149" s="17"/>
      <c r="AY1149" s="17"/>
      <c r="AZ1149" s="35"/>
      <c r="BA1149" s="36"/>
      <c r="BB1149" s="9">
        <v>18</v>
      </c>
      <c r="BC1149" s="9">
        <v>0</v>
      </c>
      <c r="BD1149" s="9">
        <f t="shared" si="1034"/>
        <v>1</v>
      </c>
      <c r="BE1149" s="9" t="s">
        <v>4371</v>
      </c>
      <c r="BF1149" s="9">
        <f t="shared" si="1035"/>
        <v>0</v>
      </c>
      <c r="BG1149" s="9">
        <v>1</v>
      </c>
      <c r="BH1149" s="9">
        <v>4</v>
      </c>
      <c r="BI1149" s="9">
        <v>5</v>
      </c>
      <c r="BJ1149" s="9">
        <v>1</v>
      </c>
      <c r="BK1149" s="9">
        <v>4</v>
      </c>
      <c r="BL1149" s="9">
        <v>5</v>
      </c>
      <c r="BM1149" s="9">
        <v>3</v>
      </c>
      <c r="BN1149" s="9">
        <v>0</v>
      </c>
      <c r="BO1149" s="9">
        <v>2</v>
      </c>
      <c r="BP1149" s="9">
        <v>0</v>
      </c>
      <c r="BQ1149" s="9">
        <f t="shared" si="1057"/>
        <v>0.4</v>
      </c>
      <c r="BR1149" s="34">
        <f t="shared" si="1110"/>
        <v>0</v>
      </c>
      <c r="BS1149" s="34"/>
      <c r="BT1149" s="9"/>
      <c r="BU1149" s="9"/>
      <c r="BV1149" s="9"/>
      <c r="BW1149" s="9"/>
      <c r="BX1149" s="9"/>
      <c r="BY1149" s="9"/>
      <c r="BZ1149" s="22">
        <f t="shared" si="1026"/>
        <v>2</v>
      </c>
      <c r="CA1149" s="22">
        <f t="shared" si="1027"/>
        <v>0</v>
      </c>
      <c r="CB1149" s="22">
        <f t="shared" si="1028"/>
        <v>0</v>
      </c>
      <c r="CC1149" s="22">
        <f t="shared" si="1029"/>
        <v>0</v>
      </c>
      <c r="CD1149" s="22">
        <f t="shared" si="1030"/>
        <v>0</v>
      </c>
      <c r="CK1149" s="23">
        <v>0.71428571428571419</v>
      </c>
      <c r="CL1149" s="23">
        <f t="shared" si="1031"/>
        <v>3</v>
      </c>
      <c r="CM1149" s="23" t="str">
        <f t="shared" si="1037"/>
        <v/>
      </c>
      <c r="CN1149" s="23" t="str">
        <f t="shared" si="1038"/>
        <v/>
      </c>
      <c r="CQ1149" s="49">
        <v>4</v>
      </c>
    </row>
    <row r="1150" spans="1:95" ht="11.25" customHeight="1">
      <c r="A1150" s="9">
        <v>11</v>
      </c>
      <c r="B1150" s="9">
        <v>3</v>
      </c>
      <c r="C1150" s="9" t="str">
        <f t="shared" si="1071"/>
        <v>23</v>
      </c>
      <c r="D1150" s="10" t="s">
        <v>4227</v>
      </c>
      <c r="E1150" s="9">
        <v>3</v>
      </c>
      <c r="F1150" s="9">
        <v>1</v>
      </c>
      <c r="G1150" s="9">
        <v>0</v>
      </c>
      <c r="H1150" s="9">
        <v>0</v>
      </c>
      <c r="I1150" s="9">
        <v>0</v>
      </c>
      <c r="J1150" s="9">
        <v>0</v>
      </c>
      <c r="K1150" s="11">
        <v>25</v>
      </c>
      <c r="L1150" s="9">
        <v>60</v>
      </c>
      <c r="M1150" s="9">
        <v>5</v>
      </c>
      <c r="N1150" s="17">
        <f>SUM(M1148:M1150)</f>
        <v>10</v>
      </c>
      <c r="O1150" s="17"/>
      <c r="P1150" s="17">
        <f t="shared" si="1032"/>
        <v>2</v>
      </c>
      <c r="Q1150" s="9">
        <v>21</v>
      </c>
      <c r="R1150" s="9"/>
      <c r="S1150" s="9">
        <v>0.23809523809523808</v>
      </c>
      <c r="T1150" s="9">
        <v>81</v>
      </c>
      <c r="U1150" s="9">
        <v>40</v>
      </c>
      <c r="V1150" s="11">
        <v>30</v>
      </c>
      <c r="W1150" s="11">
        <f t="shared" si="1111"/>
        <v>30</v>
      </c>
      <c r="X1150" s="17">
        <f t="shared" si="1039"/>
        <v>30</v>
      </c>
      <c r="Y1150" s="17"/>
      <c r="Z1150" s="9">
        <v>10</v>
      </c>
      <c r="AA1150" s="17">
        <f>SUM(Z1148:Z1150)</f>
        <v>29</v>
      </c>
      <c r="AB1150" s="17"/>
      <c r="AC1150" s="17">
        <f t="shared" si="1073"/>
        <v>49</v>
      </c>
      <c r="AD1150" s="17">
        <f t="shared" si="1024"/>
        <v>0.20408163265306123</v>
      </c>
      <c r="AE1150" s="17">
        <v>7.407407407407407E-2</v>
      </c>
      <c r="AF1150" s="17">
        <f t="shared" si="1033"/>
        <v>15</v>
      </c>
      <c r="AG1150" s="17"/>
      <c r="AH1150" s="9">
        <v>78</v>
      </c>
      <c r="AI1150" s="9"/>
      <c r="AJ1150" s="9"/>
      <c r="AK1150" s="9"/>
      <c r="AL1150" s="9">
        <v>0.11428571428571428</v>
      </c>
      <c r="AM1150" s="9"/>
      <c r="AN1150" s="9">
        <v>0.20408163265306123</v>
      </c>
      <c r="AO1150" s="9"/>
      <c r="AP1150" s="9">
        <v>0.14358974358974358</v>
      </c>
      <c r="AQ1150" s="9"/>
      <c r="AR1150" s="9"/>
      <c r="AS1150" s="17">
        <f t="shared" si="1112"/>
        <v>16</v>
      </c>
      <c r="AT1150" s="17">
        <f t="shared" si="1113"/>
        <v>0.22500000000000001</v>
      </c>
      <c r="AU1150" s="17">
        <f t="shared" si="1114"/>
        <v>7.407407407407407E-2</v>
      </c>
      <c r="AV1150" s="17">
        <f t="shared" si="1115"/>
        <v>0.12272727272727271</v>
      </c>
      <c r="AW1150" s="17"/>
      <c r="AX1150" s="17"/>
      <c r="AY1150" s="17"/>
      <c r="AZ1150" s="35"/>
      <c r="BA1150" s="36"/>
      <c r="BB1150" s="9">
        <v>18</v>
      </c>
      <c r="BC1150" s="9">
        <v>0</v>
      </c>
      <c r="BD1150" s="9">
        <f t="shared" si="1034"/>
        <v>1</v>
      </c>
      <c r="BE1150" s="9" t="s">
        <v>4371</v>
      </c>
      <c r="BF1150" s="9">
        <f t="shared" si="1035"/>
        <v>0</v>
      </c>
      <c r="BG1150" s="9">
        <v>1</v>
      </c>
      <c r="BH1150" s="9">
        <v>4</v>
      </c>
      <c r="BI1150" s="9">
        <v>5</v>
      </c>
      <c r="BJ1150" s="9">
        <v>1</v>
      </c>
      <c r="BK1150" s="9">
        <v>4</v>
      </c>
      <c r="BL1150" s="9">
        <v>5</v>
      </c>
      <c r="BM1150" s="9">
        <v>3</v>
      </c>
      <c r="BN1150" s="9">
        <v>0</v>
      </c>
      <c r="BO1150" s="9">
        <v>2</v>
      </c>
      <c r="BP1150" s="9">
        <v>0</v>
      </c>
      <c r="BQ1150" s="9">
        <f t="shared" si="1057"/>
        <v>0.4</v>
      </c>
      <c r="BR1150" s="34">
        <f t="shared" si="1110"/>
        <v>0</v>
      </c>
      <c r="BS1150" s="34"/>
      <c r="BT1150" s="9"/>
      <c r="BU1150" s="9"/>
      <c r="BV1150" s="9"/>
      <c r="BW1150" s="9"/>
      <c r="BX1150" s="9"/>
      <c r="BY1150" s="9"/>
      <c r="BZ1150" s="22">
        <f t="shared" si="1026"/>
        <v>3</v>
      </c>
      <c r="CA1150" s="22">
        <f t="shared" si="1027"/>
        <v>0</v>
      </c>
      <c r="CB1150" s="22">
        <f t="shared" si="1028"/>
        <v>0</v>
      </c>
      <c r="CC1150" s="22">
        <f t="shared" si="1029"/>
        <v>0</v>
      </c>
      <c r="CD1150" s="22">
        <f t="shared" si="1030"/>
        <v>0</v>
      </c>
      <c r="CK1150" s="23">
        <v>0.22222222222222221</v>
      </c>
      <c r="CL1150" s="23">
        <f t="shared" si="1031"/>
        <v>3</v>
      </c>
      <c r="CM1150" s="23" t="str">
        <f t="shared" si="1037"/>
        <v/>
      </c>
      <c r="CN1150" s="23" t="str">
        <f t="shared" si="1038"/>
        <v/>
      </c>
      <c r="CQ1150" s="49">
        <v>3</v>
      </c>
    </row>
    <row r="1151" spans="1:95" ht="11.25" customHeight="1">
      <c r="A1151" s="9">
        <v>11</v>
      </c>
      <c r="B1151" s="9">
        <v>3</v>
      </c>
      <c r="C1151" s="9" t="str">
        <f t="shared" si="1071"/>
        <v>23</v>
      </c>
      <c r="D1151" s="10" t="s">
        <v>4227</v>
      </c>
      <c r="E1151" s="9">
        <v>4</v>
      </c>
      <c r="F1151" s="9">
        <v>1</v>
      </c>
      <c r="G1151" s="9">
        <v>0</v>
      </c>
      <c r="H1151" s="9">
        <v>0</v>
      </c>
      <c r="I1151" s="9">
        <v>0</v>
      </c>
      <c r="J1151" s="9">
        <v>0</v>
      </c>
      <c r="K1151" s="11">
        <v>25</v>
      </c>
      <c r="L1151" s="9">
        <v>56</v>
      </c>
      <c r="M1151" s="9">
        <v>5</v>
      </c>
      <c r="N1151" s="17">
        <f>SUM(M1148:M1151)</f>
        <v>15</v>
      </c>
      <c r="O1151" s="17"/>
      <c r="P1151" s="17">
        <f t="shared" si="1032"/>
        <v>2</v>
      </c>
      <c r="Q1151" s="9">
        <v>25</v>
      </c>
      <c r="R1151" s="9"/>
      <c r="S1151" s="9">
        <v>0.2</v>
      </c>
      <c r="T1151" s="9">
        <v>81</v>
      </c>
      <c r="U1151" s="9">
        <v>40</v>
      </c>
      <c r="V1151" s="11">
        <v>30</v>
      </c>
      <c r="W1151" s="11">
        <f t="shared" si="1111"/>
        <v>30</v>
      </c>
      <c r="X1151" s="17">
        <f t="shared" si="1039"/>
        <v>30</v>
      </c>
      <c r="Y1151" s="17"/>
      <c r="Z1151" s="9">
        <v>15</v>
      </c>
      <c r="AA1151" s="17">
        <f>SUM(Z1148:Z1151)</f>
        <v>44</v>
      </c>
      <c r="AB1151" s="17"/>
      <c r="AC1151" s="17">
        <f t="shared" si="1073"/>
        <v>60</v>
      </c>
      <c r="AD1151" s="17">
        <f t="shared" si="1024"/>
        <v>0.25</v>
      </c>
      <c r="AE1151" s="17">
        <v>0.20408163265306123</v>
      </c>
      <c r="AF1151" s="17">
        <f t="shared" si="1033"/>
        <v>20</v>
      </c>
      <c r="AG1151" s="17"/>
      <c r="AH1151" s="9">
        <v>85</v>
      </c>
      <c r="AI1151" s="9"/>
      <c r="AJ1151" s="9"/>
      <c r="AK1151" s="9"/>
      <c r="AL1151" s="9">
        <v>0</v>
      </c>
      <c r="AM1151" s="9"/>
      <c r="AN1151" s="9">
        <v>0.25</v>
      </c>
      <c r="AO1151" s="9"/>
      <c r="AP1151" s="9">
        <v>7.0588235294117646E-2</v>
      </c>
      <c r="AQ1151" s="9"/>
      <c r="AR1151" s="9"/>
      <c r="AS1151" s="17">
        <f t="shared" si="1112"/>
        <v>21</v>
      </c>
      <c r="AT1151" s="17">
        <f t="shared" si="1113"/>
        <v>0.11428571428571428</v>
      </c>
      <c r="AU1151" s="17">
        <f t="shared" si="1114"/>
        <v>0.20408163265306123</v>
      </c>
      <c r="AV1151" s="17">
        <f t="shared" si="1115"/>
        <v>0.14358974358974358</v>
      </c>
      <c r="AW1151" s="17"/>
      <c r="AX1151" s="17"/>
      <c r="AY1151" s="17"/>
      <c r="AZ1151" s="35"/>
      <c r="BA1151" s="36"/>
      <c r="BB1151" s="9">
        <v>18</v>
      </c>
      <c r="BC1151" s="9">
        <v>0</v>
      </c>
      <c r="BD1151" s="9">
        <f t="shared" si="1034"/>
        <v>1</v>
      </c>
      <c r="BE1151" s="9" t="s">
        <v>4371</v>
      </c>
      <c r="BF1151" s="9">
        <f t="shared" si="1035"/>
        <v>0</v>
      </c>
      <c r="BG1151" s="9">
        <v>1</v>
      </c>
      <c r="BH1151" s="9">
        <v>4</v>
      </c>
      <c r="BI1151" s="9">
        <v>5</v>
      </c>
      <c r="BJ1151" s="9">
        <v>1</v>
      </c>
      <c r="BK1151" s="9">
        <v>4</v>
      </c>
      <c r="BL1151" s="9">
        <v>5</v>
      </c>
      <c r="BM1151" s="9">
        <v>3</v>
      </c>
      <c r="BN1151" s="9">
        <v>0</v>
      </c>
      <c r="BO1151" s="9">
        <v>2</v>
      </c>
      <c r="BP1151" s="9">
        <v>0</v>
      </c>
      <c r="BQ1151" s="9">
        <f t="shared" si="1057"/>
        <v>0.4</v>
      </c>
      <c r="BR1151" s="34">
        <f t="shared" si="1110"/>
        <v>0</v>
      </c>
      <c r="BS1151" s="34"/>
      <c r="BT1151" s="9"/>
      <c r="BU1151" s="9"/>
      <c r="BV1151" s="9"/>
      <c r="BW1151" s="9"/>
      <c r="BX1151" s="9"/>
      <c r="BY1151" s="9"/>
      <c r="BZ1151" s="22">
        <f t="shared" si="1026"/>
        <v>4</v>
      </c>
      <c r="CA1151" s="22">
        <f t="shared" si="1027"/>
        <v>0</v>
      </c>
      <c r="CB1151" s="22">
        <f t="shared" si="1028"/>
        <v>0</v>
      </c>
      <c r="CC1151" s="22">
        <f t="shared" si="1029"/>
        <v>0</v>
      </c>
      <c r="CD1151" s="22">
        <f t="shared" si="1030"/>
        <v>0</v>
      </c>
      <c r="CK1151" s="23">
        <v>0.61224489795918369</v>
      </c>
      <c r="CL1151" s="23">
        <f t="shared" si="1031"/>
        <v>3</v>
      </c>
      <c r="CM1151" s="23" t="str">
        <f t="shared" si="1037"/>
        <v/>
      </c>
      <c r="CN1151" s="23" t="str">
        <f t="shared" si="1038"/>
        <v/>
      </c>
      <c r="CQ1151" s="49">
        <v>4</v>
      </c>
    </row>
    <row r="1152" spans="1:95" ht="11.25" customHeight="1">
      <c r="A1152" s="9">
        <v>11</v>
      </c>
      <c r="B1152" s="9">
        <v>3</v>
      </c>
      <c r="C1152" s="9" t="str">
        <f t="shared" si="1071"/>
        <v>23</v>
      </c>
      <c r="D1152" s="10" t="s">
        <v>4227</v>
      </c>
      <c r="E1152" s="9">
        <v>5</v>
      </c>
      <c r="F1152" s="9">
        <v>1</v>
      </c>
      <c r="G1152" s="9">
        <v>0</v>
      </c>
      <c r="H1152" s="9">
        <v>0</v>
      </c>
      <c r="I1152" s="9">
        <v>0</v>
      </c>
      <c r="J1152" s="9">
        <v>0</v>
      </c>
      <c r="K1152" s="11">
        <v>25</v>
      </c>
      <c r="L1152" s="9">
        <v>56</v>
      </c>
      <c r="M1152" s="9">
        <v>5</v>
      </c>
      <c r="N1152" s="17">
        <f>SUM(M1148:M1152)</f>
        <v>20</v>
      </c>
      <c r="O1152" s="17"/>
      <c r="P1152" s="17">
        <f t="shared" si="1032"/>
        <v>2</v>
      </c>
      <c r="Q1152" s="9">
        <v>25</v>
      </c>
      <c r="R1152" s="9"/>
      <c r="S1152" s="9">
        <v>0.2</v>
      </c>
      <c r="T1152" s="9">
        <v>81</v>
      </c>
      <c r="U1152" s="9">
        <v>40</v>
      </c>
      <c r="V1152" s="11">
        <v>30</v>
      </c>
      <c r="W1152" s="11">
        <f t="shared" si="1111"/>
        <v>30</v>
      </c>
      <c r="X1152" s="17">
        <f t="shared" si="1039"/>
        <v>30</v>
      </c>
      <c r="Y1152" s="17"/>
      <c r="Z1152" s="9">
        <v>10</v>
      </c>
      <c r="AA1152" s="17">
        <f>SUM(Z1148:Z1152)</f>
        <v>54</v>
      </c>
      <c r="AB1152" s="17"/>
      <c r="AC1152" s="17">
        <f t="shared" si="1073"/>
        <v>55</v>
      </c>
      <c r="AD1152" s="17">
        <f t="shared" si="1024"/>
        <v>0.18181818181818182</v>
      </c>
      <c r="AE1152" s="17">
        <v>0.25</v>
      </c>
      <c r="AF1152" s="17">
        <f t="shared" si="1033"/>
        <v>15</v>
      </c>
      <c r="AG1152" s="17"/>
      <c r="AH1152" s="9">
        <v>80</v>
      </c>
      <c r="AI1152" s="9"/>
      <c r="AJ1152" s="9"/>
      <c r="AK1152" s="9"/>
      <c r="AL1152" s="9">
        <v>0</v>
      </c>
      <c r="AM1152" s="9"/>
      <c r="AN1152" s="9">
        <v>0.18181818181818182</v>
      </c>
      <c r="AO1152" s="9"/>
      <c r="AP1152" s="9">
        <v>0.05</v>
      </c>
      <c r="AQ1152" s="9"/>
      <c r="AR1152" s="9"/>
      <c r="AS1152" s="17">
        <f t="shared" si="1112"/>
        <v>25</v>
      </c>
      <c r="AT1152" s="17">
        <f t="shared" si="1113"/>
        <v>0</v>
      </c>
      <c r="AU1152" s="17">
        <f t="shared" si="1114"/>
        <v>0.25</v>
      </c>
      <c r="AV1152" s="17">
        <f t="shared" si="1115"/>
        <v>7.0588235294117646E-2</v>
      </c>
      <c r="AW1152" s="17"/>
      <c r="AX1152" s="17"/>
      <c r="AY1152" s="17"/>
      <c r="AZ1152" s="35"/>
      <c r="BA1152" s="36"/>
      <c r="BB1152" s="9">
        <v>18</v>
      </c>
      <c r="BC1152" s="9">
        <v>0</v>
      </c>
      <c r="BD1152" s="9">
        <f t="shared" si="1034"/>
        <v>1</v>
      </c>
      <c r="BE1152" s="9" t="s">
        <v>4371</v>
      </c>
      <c r="BF1152" s="9">
        <f t="shared" si="1035"/>
        <v>0</v>
      </c>
      <c r="BG1152" s="9">
        <v>1</v>
      </c>
      <c r="BH1152" s="9">
        <v>4</v>
      </c>
      <c r="BI1152" s="9">
        <v>5</v>
      </c>
      <c r="BJ1152" s="9">
        <v>1</v>
      </c>
      <c r="BK1152" s="9">
        <v>4</v>
      </c>
      <c r="BL1152" s="9">
        <v>5</v>
      </c>
      <c r="BM1152" s="9">
        <v>3</v>
      </c>
      <c r="BN1152" s="9">
        <v>0</v>
      </c>
      <c r="BO1152" s="9">
        <v>2</v>
      </c>
      <c r="BP1152" s="9">
        <v>0</v>
      </c>
      <c r="BQ1152" s="9">
        <f t="shared" si="1057"/>
        <v>0.4</v>
      </c>
      <c r="BR1152" s="34">
        <f t="shared" si="1110"/>
        <v>0</v>
      </c>
      <c r="BS1152" s="34"/>
      <c r="BT1152" s="9"/>
      <c r="BU1152" s="9"/>
      <c r="BV1152" s="9"/>
      <c r="BW1152" s="9"/>
      <c r="BX1152" s="9"/>
      <c r="BY1152" s="9"/>
      <c r="BZ1152" s="22">
        <f t="shared" si="1026"/>
        <v>5</v>
      </c>
      <c r="CA1152" s="22">
        <f t="shared" si="1027"/>
        <v>0</v>
      </c>
      <c r="CB1152" s="22">
        <f t="shared" si="1028"/>
        <v>0</v>
      </c>
      <c r="CC1152" s="22">
        <f t="shared" si="1029"/>
        <v>0</v>
      </c>
      <c r="CD1152" s="22">
        <f t="shared" si="1030"/>
        <v>0</v>
      </c>
      <c r="CK1152" s="23">
        <v>0.75</v>
      </c>
      <c r="CL1152" s="23">
        <f t="shared" si="1031"/>
        <v>3</v>
      </c>
      <c r="CM1152" s="23" t="str">
        <f t="shared" si="1037"/>
        <v/>
      </c>
      <c r="CN1152" s="23" t="str">
        <f t="shared" si="1038"/>
        <v/>
      </c>
      <c r="CQ1152" s="49">
        <v>2</v>
      </c>
    </row>
    <row r="1153" spans="1:95" ht="11.25" customHeight="1">
      <c r="A1153" s="9">
        <v>11</v>
      </c>
      <c r="B1153" s="9">
        <v>3</v>
      </c>
      <c r="C1153" s="9" t="str">
        <f t="shared" si="1071"/>
        <v>23</v>
      </c>
      <c r="D1153" s="10" t="s">
        <v>4227</v>
      </c>
      <c r="E1153" s="9">
        <v>6</v>
      </c>
      <c r="F1153" s="9">
        <v>1</v>
      </c>
      <c r="G1153" s="9">
        <v>0</v>
      </c>
      <c r="H1153" s="9">
        <v>0</v>
      </c>
      <c r="I1153" s="9">
        <v>0</v>
      </c>
      <c r="J1153" s="9">
        <v>0</v>
      </c>
      <c r="K1153" s="11">
        <v>25</v>
      </c>
      <c r="L1153" s="9">
        <v>56</v>
      </c>
      <c r="M1153" s="9">
        <v>5</v>
      </c>
      <c r="N1153" s="17">
        <f>SUM(M1148:M1153)</f>
        <v>25</v>
      </c>
      <c r="O1153" s="17"/>
      <c r="P1153" s="17">
        <f t="shared" si="1032"/>
        <v>2</v>
      </c>
      <c r="Q1153" s="9">
        <v>25</v>
      </c>
      <c r="R1153" s="9"/>
      <c r="S1153" s="9">
        <v>0.2</v>
      </c>
      <c r="T1153" s="9">
        <v>81</v>
      </c>
      <c r="U1153" s="9">
        <v>40</v>
      </c>
      <c r="V1153" s="11">
        <v>30</v>
      </c>
      <c r="W1153" s="11">
        <f t="shared" si="1111"/>
        <v>30</v>
      </c>
      <c r="X1153" s="17">
        <f t="shared" si="1039"/>
        <v>30</v>
      </c>
      <c r="Y1153" s="17"/>
      <c r="Z1153" s="9">
        <v>10</v>
      </c>
      <c r="AA1153" s="17">
        <f>SUM(Z1148:Z1153)</f>
        <v>64</v>
      </c>
      <c r="AB1153" s="17"/>
      <c r="AC1153" s="17">
        <f t="shared" si="1073"/>
        <v>55</v>
      </c>
      <c r="AD1153" s="17">
        <f t="shared" si="1024"/>
        <v>0.18181818181818182</v>
      </c>
      <c r="AE1153" s="17">
        <v>0.18181818181818182</v>
      </c>
      <c r="AF1153" s="17">
        <f t="shared" si="1033"/>
        <v>15</v>
      </c>
      <c r="AG1153" s="17"/>
      <c r="AH1153" s="9">
        <v>80</v>
      </c>
      <c r="AI1153" s="9"/>
      <c r="AJ1153" s="9"/>
      <c r="AK1153" s="9"/>
      <c r="AL1153" s="9">
        <v>0</v>
      </c>
      <c r="AM1153" s="9"/>
      <c r="AN1153" s="9">
        <v>0.18181818181818182</v>
      </c>
      <c r="AO1153" s="9"/>
      <c r="AP1153" s="9">
        <v>0.05</v>
      </c>
      <c r="AQ1153" s="9"/>
      <c r="AR1153" s="9"/>
      <c r="AS1153" s="17">
        <f t="shared" si="1112"/>
        <v>25</v>
      </c>
      <c r="AT1153" s="17">
        <f t="shared" si="1113"/>
        <v>0</v>
      </c>
      <c r="AU1153" s="17">
        <f t="shared" si="1114"/>
        <v>0.18181818181818182</v>
      </c>
      <c r="AV1153" s="17">
        <f t="shared" si="1115"/>
        <v>0.05</v>
      </c>
      <c r="AW1153" s="17"/>
      <c r="AX1153" s="17"/>
      <c r="AY1153" s="17"/>
      <c r="AZ1153" s="35"/>
      <c r="BA1153" s="36"/>
      <c r="BB1153" s="9">
        <v>18</v>
      </c>
      <c r="BC1153" s="9">
        <v>0</v>
      </c>
      <c r="BD1153" s="9">
        <f t="shared" si="1034"/>
        <v>1</v>
      </c>
      <c r="BE1153" s="9" t="s">
        <v>4371</v>
      </c>
      <c r="BF1153" s="9">
        <f t="shared" si="1035"/>
        <v>0</v>
      </c>
      <c r="BG1153" s="9">
        <v>1</v>
      </c>
      <c r="BH1153" s="9">
        <v>4</v>
      </c>
      <c r="BI1153" s="9">
        <v>5</v>
      </c>
      <c r="BJ1153" s="9">
        <v>1</v>
      </c>
      <c r="BK1153" s="9">
        <v>4</v>
      </c>
      <c r="BL1153" s="9">
        <v>5</v>
      </c>
      <c r="BM1153" s="9">
        <v>3</v>
      </c>
      <c r="BN1153" s="9">
        <v>0</v>
      </c>
      <c r="BO1153" s="9">
        <v>2</v>
      </c>
      <c r="BP1153" s="9">
        <v>0</v>
      </c>
      <c r="BQ1153" s="9">
        <f t="shared" si="1057"/>
        <v>0.4</v>
      </c>
      <c r="BR1153" s="34">
        <f t="shared" si="1110"/>
        <v>0</v>
      </c>
      <c r="BS1153" s="34"/>
      <c r="BT1153" s="9"/>
      <c r="BU1153" s="9"/>
      <c r="BV1153" s="9"/>
      <c r="BW1153" s="9"/>
      <c r="BX1153" s="9"/>
      <c r="BY1153" s="9"/>
      <c r="BZ1153" s="22">
        <f t="shared" si="1026"/>
        <v>6</v>
      </c>
      <c r="CA1153" s="22">
        <f t="shared" si="1027"/>
        <v>0</v>
      </c>
      <c r="CB1153" s="22">
        <f t="shared" si="1028"/>
        <v>0</v>
      </c>
      <c r="CC1153" s="22">
        <f t="shared" si="1029"/>
        <v>0</v>
      </c>
      <c r="CD1153" s="22">
        <f t="shared" si="1030"/>
        <v>0</v>
      </c>
      <c r="CK1153" s="23">
        <v>0.54545454545454541</v>
      </c>
      <c r="CL1153" s="23">
        <f t="shared" si="1031"/>
        <v>3</v>
      </c>
      <c r="CM1153" s="23" t="str">
        <f t="shared" si="1037"/>
        <v/>
      </c>
      <c r="CN1153" s="23" t="str">
        <f t="shared" si="1038"/>
        <v/>
      </c>
      <c r="CQ1153" s="49">
        <v>3</v>
      </c>
    </row>
    <row r="1154" spans="1:95" ht="11.25" customHeight="1">
      <c r="A1154" s="9">
        <v>11</v>
      </c>
      <c r="B1154" s="9">
        <v>3</v>
      </c>
      <c r="C1154" s="9" t="str">
        <f t="shared" si="1071"/>
        <v>23</v>
      </c>
      <c r="D1154" s="10" t="s">
        <v>4227</v>
      </c>
      <c r="E1154" s="9">
        <v>7</v>
      </c>
      <c r="F1154" s="9">
        <v>1</v>
      </c>
      <c r="G1154" s="9">
        <v>0</v>
      </c>
      <c r="H1154" s="9">
        <v>0</v>
      </c>
      <c r="I1154" s="9">
        <v>0</v>
      </c>
      <c r="J1154" s="9">
        <v>0</v>
      </c>
      <c r="K1154" s="11">
        <v>25</v>
      </c>
      <c r="L1154" s="9">
        <v>56</v>
      </c>
      <c r="M1154" s="9">
        <v>5</v>
      </c>
      <c r="N1154" s="17">
        <f>SUM(M1148:M1154)</f>
        <v>30</v>
      </c>
      <c r="O1154" s="17"/>
      <c r="P1154" s="17">
        <f t="shared" si="1032"/>
        <v>2</v>
      </c>
      <c r="Q1154" s="9">
        <v>25</v>
      </c>
      <c r="R1154" s="9"/>
      <c r="S1154" s="9">
        <v>0.2</v>
      </c>
      <c r="T1154" s="9">
        <v>81</v>
      </c>
      <c r="U1154" s="9">
        <v>40</v>
      </c>
      <c r="V1154" s="11">
        <v>30</v>
      </c>
      <c r="W1154" s="11">
        <f t="shared" si="1111"/>
        <v>30</v>
      </c>
      <c r="X1154" s="17">
        <f t="shared" si="1039"/>
        <v>30</v>
      </c>
      <c r="Y1154" s="17"/>
      <c r="Z1154" s="9">
        <v>10</v>
      </c>
      <c r="AA1154" s="17">
        <f>SUM(Z1148:Z1154)</f>
        <v>74</v>
      </c>
      <c r="AB1154" s="17"/>
      <c r="AC1154" s="17">
        <f t="shared" si="1073"/>
        <v>53</v>
      </c>
      <c r="AD1154" s="17">
        <f t="shared" ref="AD1154:AD1217" si="1116">+IF(AC1154&gt;0,Z1154/AC1154,"")</f>
        <v>0.18867924528301888</v>
      </c>
      <c r="AE1154" s="17">
        <v>0.18181818181818182</v>
      </c>
      <c r="AF1154" s="17">
        <f t="shared" si="1033"/>
        <v>15</v>
      </c>
      <c r="AG1154" s="17"/>
      <c r="AH1154" s="9">
        <v>78</v>
      </c>
      <c r="AI1154" s="9"/>
      <c r="AJ1154" s="9"/>
      <c r="AK1154" s="9"/>
      <c r="AL1154" s="9">
        <v>0</v>
      </c>
      <c r="AM1154" s="9"/>
      <c r="AN1154" s="9">
        <v>0.18867924528301888</v>
      </c>
      <c r="AO1154" s="9"/>
      <c r="AP1154" s="9">
        <v>0.21025641025641023</v>
      </c>
      <c r="AQ1154" s="9"/>
      <c r="AR1154" s="9"/>
      <c r="AS1154" s="17">
        <f t="shared" si="1112"/>
        <v>25</v>
      </c>
      <c r="AT1154" s="17">
        <f t="shared" si="1113"/>
        <v>0</v>
      </c>
      <c r="AU1154" s="17">
        <f t="shared" si="1114"/>
        <v>0.18181818181818182</v>
      </c>
      <c r="AV1154" s="17">
        <f t="shared" si="1115"/>
        <v>0.05</v>
      </c>
      <c r="AW1154" s="17"/>
      <c r="AX1154" s="17"/>
      <c r="AY1154" s="17"/>
      <c r="AZ1154" s="35"/>
      <c r="BA1154" s="36"/>
      <c r="BB1154" s="9">
        <v>18</v>
      </c>
      <c r="BC1154" s="9">
        <v>0</v>
      </c>
      <c r="BD1154" s="9">
        <f t="shared" si="1034"/>
        <v>1</v>
      </c>
      <c r="BE1154" s="9" t="s">
        <v>4371</v>
      </c>
      <c r="BF1154" s="9">
        <f t="shared" si="1035"/>
        <v>0</v>
      </c>
      <c r="BG1154" s="9">
        <v>1</v>
      </c>
      <c r="BH1154" s="9">
        <v>4</v>
      </c>
      <c r="BI1154" s="9">
        <v>5</v>
      </c>
      <c r="BJ1154" s="9">
        <v>1</v>
      </c>
      <c r="BK1154" s="9">
        <v>4</v>
      </c>
      <c r="BL1154" s="9">
        <v>5</v>
      </c>
      <c r="BM1154" s="9">
        <v>3</v>
      </c>
      <c r="BN1154" s="9">
        <v>0</v>
      </c>
      <c r="BO1154" s="9">
        <v>2</v>
      </c>
      <c r="BP1154" s="9">
        <v>0</v>
      </c>
      <c r="BQ1154" s="9">
        <f t="shared" si="1057"/>
        <v>0.4</v>
      </c>
      <c r="BR1154" s="34">
        <f t="shared" si="1110"/>
        <v>0</v>
      </c>
      <c r="BS1154" s="34"/>
      <c r="BT1154" s="9"/>
      <c r="BU1154" s="9"/>
      <c r="BV1154" s="9"/>
      <c r="BW1154" s="9"/>
      <c r="BX1154" s="9"/>
      <c r="BY1154" s="9"/>
      <c r="BZ1154" s="22">
        <f t="shared" ref="BZ1154:BZ1217" si="1117">+IF(AND(E1154&gt;0,E1154&lt;11),E1154,0)</f>
        <v>7</v>
      </c>
      <c r="CA1154" s="22">
        <f t="shared" ref="CA1154:CA1217" si="1118">+IF(AND(E1154&gt;10,E1154&lt;21),E1154-10,0)</f>
        <v>0</v>
      </c>
      <c r="CB1154" s="22">
        <f t="shared" ref="CB1154:CB1217" si="1119">+IF(E1154&gt;10,BS1154,0)</f>
        <v>0</v>
      </c>
      <c r="CC1154" s="22">
        <f t="shared" ref="CC1154:CC1217" si="1120">+IF(E1154&lt;11,BS1154,0)</f>
        <v>0</v>
      </c>
      <c r="CD1154" s="22">
        <f t="shared" ref="CD1154:CD1217" si="1121">+IF(E1154&gt;10,1,0)</f>
        <v>0</v>
      </c>
      <c r="CK1154" s="23">
        <v>0.54545454545454541</v>
      </c>
      <c r="CL1154" s="23">
        <f t="shared" ref="CL1154:CL1217" si="1122">+IF(F1154&gt;=0,F1154*B1154,"")</f>
        <v>3</v>
      </c>
      <c r="CM1154" s="23" t="str">
        <f t="shared" si="1037"/>
        <v/>
      </c>
      <c r="CN1154" s="23" t="str">
        <f t="shared" si="1038"/>
        <v/>
      </c>
      <c r="CQ1154" s="49">
        <v>3</v>
      </c>
    </row>
    <row r="1155" spans="1:95" ht="11.25" customHeight="1">
      <c r="A1155" s="9">
        <v>11</v>
      </c>
      <c r="B1155" s="9">
        <v>3</v>
      </c>
      <c r="C1155" s="9" t="str">
        <f t="shared" si="1071"/>
        <v>23</v>
      </c>
      <c r="D1155" s="10" t="s">
        <v>4227</v>
      </c>
      <c r="E1155" s="9">
        <v>8</v>
      </c>
      <c r="F1155" s="9">
        <v>1</v>
      </c>
      <c r="G1155" s="9">
        <v>0</v>
      </c>
      <c r="H1155" s="9">
        <v>0</v>
      </c>
      <c r="I1155" s="9">
        <v>0</v>
      </c>
      <c r="J1155" s="9">
        <v>0</v>
      </c>
      <c r="K1155" s="11">
        <v>25</v>
      </c>
      <c r="L1155" s="9">
        <v>56</v>
      </c>
      <c r="M1155" s="9">
        <v>7</v>
      </c>
      <c r="N1155" s="17">
        <f>SUM(M1148:M1155)</f>
        <v>37</v>
      </c>
      <c r="O1155" s="17"/>
      <c r="P1155" s="17">
        <f t="shared" ref="P1155:P1218" si="1123">+IF(M1155&lt;5,0,IF(M1155&gt;5,1,2))</f>
        <v>1</v>
      </c>
      <c r="Q1155" s="9">
        <v>27</v>
      </c>
      <c r="R1155" s="9"/>
      <c r="S1155" s="9">
        <v>0.25925925925925924</v>
      </c>
      <c r="T1155" s="9">
        <v>83</v>
      </c>
      <c r="U1155" s="9">
        <v>40</v>
      </c>
      <c r="V1155" s="11">
        <v>30</v>
      </c>
      <c r="W1155" s="11">
        <f t="shared" si="1111"/>
        <v>30</v>
      </c>
      <c r="X1155" s="17">
        <f t="shared" si="1039"/>
        <v>30</v>
      </c>
      <c r="Y1155" s="17"/>
      <c r="Z1155" s="9">
        <v>15</v>
      </c>
      <c r="AA1155" s="17">
        <f>SUM(Z1148:Z1155)</f>
        <v>89</v>
      </c>
      <c r="AB1155" s="17"/>
      <c r="AC1155" s="17">
        <f t="shared" si="1073"/>
        <v>46</v>
      </c>
      <c r="AD1155" s="17">
        <f t="shared" si="1116"/>
        <v>0.32608695652173914</v>
      </c>
      <c r="AE1155" s="17">
        <v>0.18867924528301888</v>
      </c>
      <c r="AF1155" s="17">
        <f t="shared" ref="AF1155:AF1218" si="1124">10-M1155+Z1155</f>
        <v>18</v>
      </c>
      <c r="AG1155" s="17"/>
      <c r="AH1155" s="9">
        <v>69</v>
      </c>
      <c r="AI1155" s="9"/>
      <c r="AJ1155" s="9"/>
      <c r="AK1155" s="9"/>
      <c r="AL1155" s="9">
        <v>5.9259259259259268E-2</v>
      </c>
      <c r="AM1155" s="9"/>
      <c r="AN1155" s="9">
        <v>0.32608695652173914</v>
      </c>
      <c r="AO1155" s="9"/>
      <c r="AP1155" s="9">
        <v>0.1391304347826087</v>
      </c>
      <c r="AQ1155" s="9"/>
      <c r="AR1155" s="9"/>
      <c r="AS1155" s="17">
        <f t="shared" si="1112"/>
        <v>25</v>
      </c>
      <c r="AT1155" s="17">
        <f t="shared" si="1113"/>
        <v>0</v>
      </c>
      <c r="AU1155" s="17">
        <f t="shared" si="1114"/>
        <v>0.18867924528301888</v>
      </c>
      <c r="AV1155" s="17">
        <f t="shared" si="1115"/>
        <v>0.21025641025641023</v>
      </c>
      <c r="AW1155" s="17"/>
      <c r="AX1155" s="17"/>
      <c r="AY1155" s="17"/>
      <c r="AZ1155" s="35"/>
      <c r="BA1155" s="36"/>
      <c r="BB1155" s="9">
        <v>18</v>
      </c>
      <c r="BC1155" s="9">
        <v>0</v>
      </c>
      <c r="BD1155" s="9">
        <f t="shared" ref="BD1155:BD1218" si="1125">IF(BC1155=0, 1, 0)</f>
        <v>1</v>
      </c>
      <c r="BE1155" s="9" t="s">
        <v>4371</v>
      </c>
      <c r="BF1155" s="9">
        <f t="shared" ref="BF1155:BF1218" si="1126">IF(ISERROR(FIND("Economics", BE1155)&gt;0), 0, 1)</f>
        <v>0</v>
      </c>
      <c r="BG1155" s="9">
        <v>1</v>
      </c>
      <c r="BH1155" s="9">
        <v>4</v>
      </c>
      <c r="BI1155" s="9">
        <v>5</v>
      </c>
      <c r="BJ1155" s="9">
        <v>1</v>
      </c>
      <c r="BK1155" s="9">
        <v>4</v>
      </c>
      <c r="BL1155" s="9">
        <v>5</v>
      </c>
      <c r="BM1155" s="9">
        <v>3</v>
      </c>
      <c r="BN1155" s="9">
        <v>0</v>
      </c>
      <c r="BO1155" s="9">
        <v>2</v>
      </c>
      <c r="BP1155" s="9">
        <v>0</v>
      </c>
      <c r="BQ1155" s="9">
        <f t="shared" si="1057"/>
        <v>0.4</v>
      </c>
      <c r="BR1155" s="34">
        <f t="shared" si="1110"/>
        <v>0</v>
      </c>
      <c r="BS1155" s="34"/>
      <c r="BT1155" s="9"/>
      <c r="BU1155" s="9"/>
      <c r="BV1155" s="9"/>
      <c r="BW1155" s="9"/>
      <c r="BX1155" s="9"/>
      <c r="BY1155" s="9"/>
      <c r="BZ1155" s="22">
        <f t="shared" si="1117"/>
        <v>8</v>
      </c>
      <c r="CA1155" s="22">
        <f t="shared" si="1118"/>
        <v>0</v>
      </c>
      <c r="CB1155" s="22">
        <f t="shared" si="1119"/>
        <v>0</v>
      </c>
      <c r="CC1155" s="22">
        <f t="shared" si="1120"/>
        <v>0</v>
      </c>
      <c r="CD1155" s="22">
        <f t="shared" si="1121"/>
        <v>0</v>
      </c>
      <c r="CK1155" s="23">
        <v>0.5660377358490567</v>
      </c>
      <c r="CL1155" s="23">
        <f t="shared" si="1122"/>
        <v>3</v>
      </c>
      <c r="CM1155" s="23" t="str">
        <f t="shared" ref="CM1155:CM1218" si="1127">+IF(AQ1155&gt;0, AQ1155*B1155,"")</f>
        <v/>
      </c>
      <c r="CN1155" s="23" t="str">
        <f t="shared" ref="CN1155:CN1218" si="1128">+IF(AR1155&gt;0, AR1155*B1155,"")</f>
        <v/>
      </c>
      <c r="CQ1155" s="49">
        <v>2</v>
      </c>
    </row>
    <row r="1156" spans="1:95" ht="11.25" customHeight="1">
      <c r="A1156" s="9">
        <v>11</v>
      </c>
      <c r="B1156" s="9">
        <v>3</v>
      </c>
      <c r="C1156" s="9" t="str">
        <f t="shared" si="1071"/>
        <v>23</v>
      </c>
      <c r="D1156" s="10" t="s">
        <v>4227</v>
      </c>
      <c r="E1156" s="11">
        <v>9</v>
      </c>
      <c r="F1156" s="9">
        <v>1</v>
      </c>
      <c r="G1156" s="9">
        <v>0</v>
      </c>
      <c r="H1156" s="9">
        <v>0</v>
      </c>
      <c r="I1156" s="9">
        <v>0</v>
      </c>
      <c r="J1156" s="9">
        <v>0</v>
      </c>
      <c r="K1156" s="11">
        <v>25</v>
      </c>
      <c r="L1156" s="9">
        <v>58</v>
      </c>
      <c r="M1156" s="9">
        <v>7</v>
      </c>
      <c r="N1156" s="17">
        <f>SUM(M1148:M1156)</f>
        <v>44</v>
      </c>
      <c r="O1156" s="17"/>
      <c r="P1156" s="17">
        <f t="shared" si="1123"/>
        <v>1</v>
      </c>
      <c r="Q1156" s="9">
        <v>27</v>
      </c>
      <c r="R1156" s="9"/>
      <c r="S1156" s="9">
        <v>0.25925925925925924</v>
      </c>
      <c r="T1156" s="9">
        <v>85</v>
      </c>
      <c r="U1156" s="9">
        <v>40</v>
      </c>
      <c r="V1156" s="11">
        <v>30</v>
      </c>
      <c r="W1156" s="11">
        <f t="shared" si="1111"/>
        <v>30</v>
      </c>
      <c r="X1156" s="17">
        <f t="shared" ref="X1156:X1219" si="1129">+MIN(U1156,V1156)</f>
        <v>30</v>
      </c>
      <c r="Y1156" s="17"/>
      <c r="Z1156" s="9">
        <v>15</v>
      </c>
      <c r="AA1156" s="17">
        <f>SUM(Z1148:Z1156)</f>
        <v>104</v>
      </c>
      <c r="AB1156" s="17"/>
      <c r="AC1156" s="17">
        <f t="shared" si="1073"/>
        <v>57</v>
      </c>
      <c r="AD1156" s="17">
        <f t="shared" si="1116"/>
        <v>0.26315789473684209</v>
      </c>
      <c r="AE1156" s="17">
        <v>0.32608695652173914</v>
      </c>
      <c r="AF1156" s="17">
        <f t="shared" si="1124"/>
        <v>18</v>
      </c>
      <c r="AG1156" s="17"/>
      <c r="AH1156" s="9">
        <v>80</v>
      </c>
      <c r="AI1156" s="9"/>
      <c r="AJ1156" s="9"/>
      <c r="AK1156" s="9"/>
      <c r="AL1156" s="9">
        <v>5.9259259259259268E-2</v>
      </c>
      <c r="AM1156" s="9"/>
      <c r="AN1156" s="9">
        <v>0.26315789473684209</v>
      </c>
      <c r="AO1156" s="9"/>
      <c r="AP1156" s="9">
        <v>0.15499999999999997</v>
      </c>
      <c r="AQ1156" s="9"/>
      <c r="AR1156" s="9"/>
      <c r="AS1156" s="17">
        <f t="shared" si="1112"/>
        <v>27</v>
      </c>
      <c r="AT1156" s="17">
        <f t="shared" si="1113"/>
        <v>5.9259259259259268E-2</v>
      </c>
      <c r="AU1156" s="17">
        <f t="shared" si="1114"/>
        <v>0.32608695652173914</v>
      </c>
      <c r="AV1156" s="17">
        <f t="shared" si="1115"/>
        <v>0.1391304347826087</v>
      </c>
      <c r="AW1156" s="17"/>
      <c r="AX1156" s="17"/>
      <c r="AY1156" s="17"/>
      <c r="AZ1156" s="35"/>
      <c r="BA1156" s="36"/>
      <c r="BB1156" s="9">
        <v>18</v>
      </c>
      <c r="BC1156" s="9">
        <v>0</v>
      </c>
      <c r="BD1156" s="9">
        <f t="shared" si="1125"/>
        <v>1</v>
      </c>
      <c r="BE1156" s="9" t="s">
        <v>4371</v>
      </c>
      <c r="BF1156" s="9">
        <f t="shared" si="1126"/>
        <v>0</v>
      </c>
      <c r="BG1156" s="9">
        <v>1</v>
      </c>
      <c r="BH1156" s="9">
        <v>4</v>
      </c>
      <c r="BI1156" s="9">
        <v>5</v>
      </c>
      <c r="BJ1156" s="9">
        <v>1</v>
      </c>
      <c r="BK1156" s="9">
        <v>4</v>
      </c>
      <c r="BL1156" s="9">
        <v>5</v>
      </c>
      <c r="BM1156" s="9">
        <v>3</v>
      </c>
      <c r="BN1156" s="9">
        <v>0</v>
      </c>
      <c r="BO1156" s="9">
        <v>2</v>
      </c>
      <c r="BP1156" s="9">
        <v>0</v>
      </c>
      <c r="BQ1156" s="9">
        <f t="shared" si="1057"/>
        <v>0.4</v>
      </c>
      <c r="BR1156" s="34">
        <f t="shared" si="1110"/>
        <v>0</v>
      </c>
      <c r="BS1156" s="34"/>
      <c r="BT1156" s="9"/>
      <c r="BU1156" s="9"/>
      <c r="BV1156" s="9"/>
      <c r="BW1156" s="9"/>
      <c r="BX1156" s="9"/>
      <c r="BY1156" s="9"/>
      <c r="BZ1156" s="22">
        <f t="shared" si="1117"/>
        <v>9</v>
      </c>
      <c r="CA1156" s="22">
        <f t="shared" si="1118"/>
        <v>0</v>
      </c>
      <c r="CB1156" s="22">
        <f t="shared" si="1119"/>
        <v>0</v>
      </c>
      <c r="CC1156" s="22">
        <f t="shared" si="1120"/>
        <v>0</v>
      </c>
      <c r="CD1156" s="22">
        <f t="shared" si="1121"/>
        <v>0</v>
      </c>
      <c r="CK1156" s="23">
        <v>0.97826086956521741</v>
      </c>
      <c r="CL1156" s="23">
        <f t="shared" si="1122"/>
        <v>3</v>
      </c>
      <c r="CM1156" s="23" t="str">
        <f t="shared" si="1127"/>
        <v/>
      </c>
      <c r="CN1156" s="23" t="str">
        <f t="shared" si="1128"/>
        <v/>
      </c>
      <c r="CQ1156" s="49">
        <v>3</v>
      </c>
    </row>
    <row r="1157" spans="1:95" ht="11.25" customHeight="1">
      <c r="A1157" s="9">
        <v>11</v>
      </c>
      <c r="B1157" s="9">
        <v>3</v>
      </c>
      <c r="C1157" s="9" t="str">
        <f t="shared" si="1071"/>
        <v>23</v>
      </c>
      <c r="D1157" s="10" t="s">
        <v>4227</v>
      </c>
      <c r="E1157" s="9">
        <v>10</v>
      </c>
      <c r="F1157" s="9">
        <v>1</v>
      </c>
      <c r="G1157" s="9">
        <v>0</v>
      </c>
      <c r="H1157" s="9">
        <v>0</v>
      </c>
      <c r="I1157" s="9">
        <v>0</v>
      </c>
      <c r="J1157" s="9">
        <v>0</v>
      </c>
      <c r="K1157" s="11">
        <v>25</v>
      </c>
      <c r="L1157" s="9">
        <v>60</v>
      </c>
      <c r="M1157" s="9">
        <v>5</v>
      </c>
      <c r="N1157" s="17">
        <f>SUM(M1148:M1157)</f>
        <v>49</v>
      </c>
      <c r="O1157" s="17"/>
      <c r="P1157" s="17">
        <f t="shared" si="1123"/>
        <v>2</v>
      </c>
      <c r="Q1157" s="9">
        <v>25</v>
      </c>
      <c r="R1157" s="9"/>
      <c r="S1157" s="9">
        <v>0.2</v>
      </c>
      <c r="T1157" s="9">
        <v>85</v>
      </c>
      <c r="U1157" s="9">
        <v>40</v>
      </c>
      <c r="V1157" s="11">
        <v>30</v>
      </c>
      <c r="W1157" s="11">
        <f t="shared" si="1111"/>
        <v>30</v>
      </c>
      <c r="X1157" s="17">
        <f t="shared" si="1129"/>
        <v>30</v>
      </c>
      <c r="Y1157" s="17"/>
      <c r="Z1157" s="9">
        <v>10</v>
      </c>
      <c r="AA1157" s="17">
        <f>SUM(Z1148:Z1157)</f>
        <v>114</v>
      </c>
      <c r="AB1157" s="17"/>
      <c r="AC1157" s="17">
        <f t="shared" si="1073"/>
        <v>55</v>
      </c>
      <c r="AD1157" s="17">
        <f t="shared" si="1116"/>
        <v>0.18181818181818182</v>
      </c>
      <c r="AE1157" s="17">
        <v>0.26315789473684209</v>
      </c>
      <c r="AF1157" s="17">
        <f t="shared" si="1124"/>
        <v>15</v>
      </c>
      <c r="AG1157" s="17">
        <f>+SUM(AF1148:AF1157)</f>
        <v>165</v>
      </c>
      <c r="AH1157" s="9">
        <v>80</v>
      </c>
      <c r="AI1157" s="9"/>
      <c r="AJ1157" s="9"/>
      <c r="AK1157" s="9"/>
      <c r="AL1157" s="9">
        <v>0</v>
      </c>
      <c r="AM1157" s="9"/>
      <c r="AN1157" s="9">
        <v>0.18181818181818182</v>
      </c>
      <c r="AO1157" s="9"/>
      <c r="AP1157" s="9">
        <v>0.05</v>
      </c>
      <c r="AQ1157" s="9"/>
      <c r="AR1157" s="9"/>
      <c r="AS1157" s="17">
        <f t="shared" si="1112"/>
        <v>27</v>
      </c>
      <c r="AT1157" s="17">
        <f t="shared" si="1113"/>
        <v>5.9259259259259268E-2</v>
      </c>
      <c r="AU1157" s="17">
        <f t="shared" si="1114"/>
        <v>0.26315789473684209</v>
      </c>
      <c r="AV1157" s="17">
        <f t="shared" si="1115"/>
        <v>0.15499999999999997</v>
      </c>
      <c r="AW1157" s="17"/>
      <c r="AX1157" s="17"/>
      <c r="AY1157" s="17"/>
      <c r="AZ1157" s="35"/>
      <c r="BA1157" s="36"/>
      <c r="BB1157" s="9">
        <v>18</v>
      </c>
      <c r="BC1157" s="9">
        <v>0</v>
      </c>
      <c r="BD1157" s="9">
        <f t="shared" si="1125"/>
        <v>1</v>
      </c>
      <c r="BE1157" s="9" t="s">
        <v>4371</v>
      </c>
      <c r="BF1157" s="9">
        <v>1</v>
      </c>
      <c r="BG1157" s="9">
        <v>1</v>
      </c>
      <c r="BH1157" s="9">
        <v>4</v>
      </c>
      <c r="BI1157" s="9">
        <v>5</v>
      </c>
      <c r="BJ1157" s="9">
        <v>1</v>
      </c>
      <c r="BK1157" s="9">
        <v>4</v>
      </c>
      <c r="BL1157" s="9">
        <v>5</v>
      </c>
      <c r="BM1157" s="9">
        <v>3</v>
      </c>
      <c r="BN1157" s="9">
        <v>0</v>
      </c>
      <c r="BO1157" s="9">
        <v>2</v>
      </c>
      <c r="BP1157" s="9">
        <v>0</v>
      </c>
      <c r="BQ1157" s="9">
        <f t="shared" si="1057"/>
        <v>0.4</v>
      </c>
      <c r="BR1157" s="34">
        <f t="shared" si="1110"/>
        <v>0.6</v>
      </c>
      <c r="BS1157" s="34"/>
      <c r="BT1157" s="9"/>
      <c r="BU1157" s="9"/>
      <c r="BV1157" s="9"/>
      <c r="BW1157" s="9">
        <f>SUM(AF1148:AF1157)</f>
        <v>165</v>
      </c>
      <c r="BX1157" s="9"/>
      <c r="BY1157" s="9"/>
      <c r="BZ1157" s="22">
        <f t="shared" si="1117"/>
        <v>10</v>
      </c>
      <c r="CA1157" s="22">
        <f t="shared" si="1118"/>
        <v>0</v>
      </c>
      <c r="CB1157" s="22">
        <f t="shared" si="1119"/>
        <v>0</v>
      </c>
      <c r="CC1157" s="22">
        <f t="shared" si="1120"/>
        <v>0</v>
      </c>
      <c r="CD1157" s="22">
        <f t="shared" si="1121"/>
        <v>0</v>
      </c>
      <c r="CK1157" s="23">
        <v>0.78947368421052633</v>
      </c>
      <c r="CL1157" s="23">
        <f t="shared" si="1122"/>
        <v>3</v>
      </c>
      <c r="CM1157" s="23" t="str">
        <f t="shared" si="1127"/>
        <v/>
      </c>
      <c r="CN1157" s="23" t="str">
        <f t="shared" si="1128"/>
        <v/>
      </c>
      <c r="CQ1157" s="49">
        <v>2</v>
      </c>
    </row>
    <row r="1158" spans="1:95" ht="11.25" customHeight="1">
      <c r="A1158" s="9">
        <v>11</v>
      </c>
      <c r="B1158" s="9">
        <v>3</v>
      </c>
      <c r="C1158" s="9" t="str">
        <f t="shared" si="1071"/>
        <v>23</v>
      </c>
      <c r="D1158" s="10" t="s">
        <v>4227</v>
      </c>
      <c r="E1158" s="9">
        <v>11</v>
      </c>
      <c r="F1158" s="9">
        <v>1</v>
      </c>
      <c r="G1158" s="9">
        <v>0</v>
      </c>
      <c r="H1158" s="9">
        <v>0</v>
      </c>
      <c r="I1158" s="9">
        <v>1</v>
      </c>
      <c r="J1158" s="9">
        <v>0</v>
      </c>
      <c r="K1158" s="11">
        <v>25</v>
      </c>
      <c r="L1158" s="9">
        <v>75</v>
      </c>
      <c r="M1158" s="9">
        <v>8</v>
      </c>
      <c r="N1158" s="9"/>
      <c r="O1158" s="17"/>
      <c r="P1158" s="17">
        <f t="shared" si="1123"/>
        <v>1</v>
      </c>
      <c r="Q1158" s="9">
        <v>34</v>
      </c>
      <c r="R1158" s="9"/>
      <c r="S1158" s="9">
        <v>0.23529411764705882</v>
      </c>
      <c r="T1158" s="9">
        <v>100</v>
      </c>
      <c r="U1158" s="9">
        <v>40</v>
      </c>
      <c r="V1158" s="11">
        <v>27</v>
      </c>
      <c r="W1158" s="11">
        <f t="shared" si="1111"/>
        <v>30</v>
      </c>
      <c r="X1158" s="17">
        <f t="shared" si="1129"/>
        <v>27</v>
      </c>
      <c r="Y1158" s="17"/>
      <c r="Z1158" s="9">
        <v>10</v>
      </c>
      <c r="AA1158" s="9"/>
      <c r="AB1158" s="17"/>
      <c r="AC1158" s="17">
        <f t="shared" si="1073"/>
        <v>38</v>
      </c>
      <c r="AD1158" s="17">
        <f t="shared" si="1116"/>
        <v>0.26315789473684209</v>
      </c>
      <c r="AE1158" s="17">
        <v>0.18181818181818182</v>
      </c>
      <c r="AF1158" s="17">
        <f t="shared" si="1124"/>
        <v>12</v>
      </c>
      <c r="AG1158" s="17"/>
      <c r="AH1158" s="9">
        <v>54</v>
      </c>
      <c r="AI1158" s="9"/>
      <c r="AJ1158" s="9"/>
      <c r="AK1158" s="9"/>
      <c r="AL1158" s="9">
        <v>0.10588235294117647</v>
      </c>
      <c r="AM1158" s="9"/>
      <c r="AN1158" s="9">
        <v>0.26315789473684209</v>
      </c>
      <c r="AO1158" s="9"/>
      <c r="AP1158" s="9">
        <v>6.666666666666668E-2</v>
      </c>
      <c r="AQ1158" s="9">
        <f>+AVERAGE(AL1148:AL1157)</f>
        <v>5.8412002227791707E-2</v>
      </c>
      <c r="AR1158" s="9">
        <f>+AVERAGE(AN1148:AN1157)</f>
        <v>0.20896295868185186</v>
      </c>
      <c r="AZ1158" s="37"/>
      <c r="BA1158" s="36"/>
      <c r="BB1158" s="9">
        <v>18</v>
      </c>
      <c r="BC1158" s="9">
        <v>0</v>
      </c>
      <c r="BD1158" s="9">
        <f t="shared" si="1125"/>
        <v>1</v>
      </c>
      <c r="BE1158" s="9" t="s">
        <v>4371</v>
      </c>
      <c r="BF1158" s="9">
        <v>1</v>
      </c>
      <c r="BG1158" s="9">
        <v>1</v>
      </c>
      <c r="BH1158" s="9">
        <v>4</v>
      </c>
      <c r="BI1158" s="9">
        <v>5</v>
      </c>
      <c r="BJ1158" s="9">
        <v>1</v>
      </c>
      <c r="BK1158" s="9">
        <v>4</v>
      </c>
      <c r="BL1158" s="9">
        <v>5</v>
      </c>
      <c r="BM1158" s="9">
        <v>3</v>
      </c>
      <c r="BN1158" s="9">
        <v>0</v>
      </c>
      <c r="BO1158" s="9">
        <v>2</v>
      </c>
      <c r="BP1158" s="9">
        <v>0</v>
      </c>
      <c r="BQ1158" s="9">
        <f t="shared" si="1057"/>
        <v>0.4</v>
      </c>
      <c r="BR1158" s="34">
        <f t="shared" si="1110"/>
        <v>0.6</v>
      </c>
      <c r="BS1158" s="34"/>
      <c r="BT1158" s="9"/>
      <c r="BU1158" s="9"/>
      <c r="BV1158" s="9"/>
      <c r="BW1158" s="9"/>
      <c r="BX1158" s="9"/>
      <c r="BY1158" s="9"/>
      <c r="BZ1158" s="22">
        <f t="shared" si="1117"/>
        <v>0</v>
      </c>
      <c r="CA1158" s="22">
        <f t="shared" si="1118"/>
        <v>1</v>
      </c>
      <c r="CB1158" s="22">
        <f t="shared" si="1119"/>
        <v>0</v>
      </c>
      <c r="CC1158" s="22">
        <f t="shared" si="1120"/>
        <v>0</v>
      </c>
      <c r="CD1158" s="22">
        <f t="shared" si="1121"/>
        <v>1</v>
      </c>
      <c r="CK1158" s="23">
        <v>0.54545454545454541</v>
      </c>
      <c r="CL1158" s="23">
        <f t="shared" si="1122"/>
        <v>3</v>
      </c>
      <c r="CM1158" s="23">
        <f t="shared" si="1127"/>
        <v>0.17523600668337513</v>
      </c>
      <c r="CN1158" s="23">
        <f t="shared" si="1128"/>
        <v>0.62688887604555554</v>
      </c>
      <c r="CQ1158" s="49">
        <v>4</v>
      </c>
    </row>
    <row r="1159" spans="1:95" ht="11.25" customHeight="1">
      <c r="A1159" s="9">
        <v>11</v>
      </c>
      <c r="B1159" s="9">
        <v>3</v>
      </c>
      <c r="C1159" s="9" t="str">
        <f t="shared" si="1071"/>
        <v>23</v>
      </c>
      <c r="D1159" s="10" t="s">
        <v>4227</v>
      </c>
      <c r="E1159" s="9">
        <v>12</v>
      </c>
      <c r="F1159" s="9">
        <v>1</v>
      </c>
      <c r="G1159" s="9">
        <v>0</v>
      </c>
      <c r="H1159" s="9">
        <v>0</v>
      </c>
      <c r="I1159" s="9">
        <v>1</v>
      </c>
      <c r="J1159" s="9">
        <v>0</v>
      </c>
      <c r="K1159" s="11">
        <v>25</v>
      </c>
      <c r="L1159" s="9">
        <v>75</v>
      </c>
      <c r="M1159" s="9">
        <v>5</v>
      </c>
      <c r="N1159" s="9"/>
      <c r="O1159" s="17"/>
      <c r="P1159" s="17">
        <f t="shared" si="1123"/>
        <v>2</v>
      </c>
      <c r="Q1159" s="9">
        <v>21</v>
      </c>
      <c r="R1159" s="9"/>
      <c r="S1159" s="9">
        <v>0.23809523809523808</v>
      </c>
      <c r="T1159" s="9">
        <v>96</v>
      </c>
      <c r="U1159" s="9">
        <v>40</v>
      </c>
      <c r="V1159" s="11">
        <v>31</v>
      </c>
      <c r="W1159" s="11">
        <f t="shared" si="1111"/>
        <v>27</v>
      </c>
      <c r="X1159" s="17">
        <f t="shared" si="1129"/>
        <v>31</v>
      </c>
      <c r="Y1159" s="17"/>
      <c r="Z1159" s="9">
        <v>10</v>
      </c>
      <c r="AA1159" s="9"/>
      <c r="AB1159" s="17"/>
      <c r="AC1159" s="17">
        <f t="shared" si="1073"/>
        <v>51</v>
      </c>
      <c r="AD1159" s="17">
        <f t="shared" si="1116"/>
        <v>0.19607843137254902</v>
      </c>
      <c r="AE1159" s="17">
        <v>0.26315789473684209</v>
      </c>
      <c r="AF1159" s="17">
        <f t="shared" si="1124"/>
        <v>15</v>
      </c>
      <c r="AG1159" s="17"/>
      <c r="AH1159" s="9">
        <v>80</v>
      </c>
      <c r="AI1159" s="9"/>
      <c r="AJ1159" s="9"/>
      <c r="AK1159" s="9"/>
      <c r="AL1159" s="9">
        <v>0.13333333333333336</v>
      </c>
      <c r="AM1159" s="9"/>
      <c r="AN1159" s="9">
        <v>0.19607843137254902</v>
      </c>
      <c r="AO1159" s="9"/>
      <c r="AP1159" s="9">
        <v>0.16999999999999998</v>
      </c>
      <c r="AQ1159" s="9">
        <f>+AVERAGE(AL1148:AL1157)</f>
        <v>5.8412002227791707E-2</v>
      </c>
      <c r="AR1159" s="9">
        <f>+AVERAGE(AN1148:AN1157)</f>
        <v>0.20896295868185186</v>
      </c>
      <c r="AS1159" s="17">
        <f t="shared" si="1112"/>
        <v>34</v>
      </c>
      <c r="AT1159" s="17">
        <f t="shared" si="1113"/>
        <v>0.10588235294117647</v>
      </c>
      <c r="AU1159" s="17">
        <f t="shared" ref="AU1159:AU1167" si="1130">+AN1158</f>
        <v>0.26315789473684209</v>
      </c>
      <c r="AV1159" s="17">
        <f t="shared" ref="AV1159:AV1167" si="1131">+AP1158</f>
        <v>6.666666666666668E-2</v>
      </c>
      <c r="AW1159" s="17"/>
      <c r="AX1159" s="17"/>
      <c r="AY1159" s="17"/>
      <c r="AZ1159" s="35"/>
      <c r="BA1159" s="36"/>
      <c r="BB1159" s="9">
        <v>18</v>
      </c>
      <c r="BC1159" s="9">
        <v>0</v>
      </c>
      <c r="BD1159" s="9">
        <f t="shared" si="1125"/>
        <v>1</v>
      </c>
      <c r="BE1159" s="9" t="s">
        <v>4371</v>
      </c>
      <c r="BF1159" s="9">
        <f t="shared" si="1126"/>
        <v>0</v>
      </c>
      <c r="BG1159" s="9">
        <v>1</v>
      </c>
      <c r="BH1159" s="9">
        <v>4</v>
      </c>
      <c r="BI1159" s="9">
        <v>5</v>
      </c>
      <c r="BJ1159" s="9">
        <v>1</v>
      </c>
      <c r="BK1159" s="9">
        <v>4</v>
      </c>
      <c r="BL1159" s="9">
        <v>5</v>
      </c>
      <c r="BM1159" s="9">
        <v>3</v>
      </c>
      <c r="BN1159" s="9">
        <v>0</v>
      </c>
      <c r="BO1159" s="9">
        <v>2</v>
      </c>
      <c r="BP1159" s="9">
        <v>0</v>
      </c>
      <c r="BQ1159" s="9">
        <f t="shared" si="1057"/>
        <v>0.4</v>
      </c>
      <c r="BR1159" s="34">
        <f t="shared" si="1110"/>
        <v>0</v>
      </c>
      <c r="BS1159" s="34"/>
      <c r="BT1159" s="9"/>
      <c r="BU1159" s="9"/>
      <c r="BV1159" s="9"/>
      <c r="BW1159" s="9"/>
      <c r="BX1159" s="9"/>
      <c r="BY1159" s="9"/>
      <c r="BZ1159" s="22">
        <f t="shared" si="1117"/>
        <v>0</v>
      </c>
      <c r="CA1159" s="22">
        <f t="shared" si="1118"/>
        <v>2</v>
      </c>
      <c r="CB1159" s="22">
        <f t="shared" si="1119"/>
        <v>0</v>
      </c>
      <c r="CC1159" s="22">
        <f t="shared" si="1120"/>
        <v>0</v>
      </c>
      <c r="CD1159" s="22">
        <f t="shared" si="1121"/>
        <v>1</v>
      </c>
      <c r="CK1159" s="23">
        <v>0.78947368421052633</v>
      </c>
      <c r="CL1159" s="23">
        <f t="shared" si="1122"/>
        <v>3</v>
      </c>
      <c r="CM1159" s="23">
        <f t="shared" si="1127"/>
        <v>0.17523600668337513</v>
      </c>
      <c r="CN1159" s="23">
        <f t="shared" si="1128"/>
        <v>0.62688887604555554</v>
      </c>
      <c r="CQ1159" s="49">
        <v>2</v>
      </c>
    </row>
    <row r="1160" spans="1:95" ht="11.25" customHeight="1">
      <c r="A1160" s="9">
        <v>11</v>
      </c>
      <c r="B1160" s="9">
        <v>3</v>
      </c>
      <c r="C1160" s="9" t="str">
        <f t="shared" si="1071"/>
        <v>23</v>
      </c>
      <c r="D1160" s="10" t="s">
        <v>4227</v>
      </c>
      <c r="E1160" s="9">
        <v>13</v>
      </c>
      <c r="F1160" s="9">
        <v>1</v>
      </c>
      <c r="G1160" s="9">
        <v>0</v>
      </c>
      <c r="H1160" s="9">
        <v>0</v>
      </c>
      <c r="I1160" s="9">
        <v>1</v>
      </c>
      <c r="J1160" s="9">
        <v>0</v>
      </c>
      <c r="K1160" s="11">
        <v>25</v>
      </c>
      <c r="L1160" s="9">
        <v>71</v>
      </c>
      <c r="M1160" s="9">
        <v>5</v>
      </c>
      <c r="N1160" s="9"/>
      <c r="O1160" s="17"/>
      <c r="P1160" s="17">
        <f t="shared" si="1123"/>
        <v>2</v>
      </c>
      <c r="Q1160" s="9">
        <v>19</v>
      </c>
      <c r="R1160" s="9"/>
      <c r="S1160" s="9">
        <v>0.26315789473684209</v>
      </c>
      <c r="T1160" s="9">
        <v>90</v>
      </c>
      <c r="U1160" s="9">
        <v>40</v>
      </c>
      <c r="V1160" s="11">
        <v>26</v>
      </c>
      <c r="W1160" s="11">
        <f t="shared" si="1111"/>
        <v>31</v>
      </c>
      <c r="X1160" s="17">
        <f t="shared" si="1129"/>
        <v>26</v>
      </c>
      <c r="Y1160" s="17"/>
      <c r="Z1160" s="9">
        <v>10</v>
      </c>
      <c r="AA1160" s="9"/>
      <c r="AB1160" s="17"/>
      <c r="AC1160" s="17">
        <f t="shared" si="1073"/>
        <v>43</v>
      </c>
      <c r="AD1160" s="17">
        <f t="shared" si="1116"/>
        <v>0.23255813953488372</v>
      </c>
      <c r="AE1160" s="17">
        <v>0.19607843137254902</v>
      </c>
      <c r="AF1160" s="17">
        <f t="shared" si="1124"/>
        <v>15</v>
      </c>
      <c r="AG1160" s="17"/>
      <c r="AH1160" s="9">
        <v>74</v>
      </c>
      <c r="AI1160" s="9"/>
      <c r="AJ1160" s="9"/>
      <c r="AK1160" s="9"/>
      <c r="AL1160" s="9">
        <v>0.18947368421052632</v>
      </c>
      <c r="AM1160" s="9"/>
      <c r="AN1160" s="9">
        <v>0.23255813953488372</v>
      </c>
      <c r="AO1160" s="9"/>
      <c r="AP1160" s="9">
        <v>0.10270270270270269</v>
      </c>
      <c r="AQ1160" s="9">
        <f>+AVERAGE(AL1148:AL1157)</f>
        <v>5.8412002227791707E-2</v>
      </c>
      <c r="AR1160" s="9">
        <f>+AVERAGE(AN1148:AN1157)</f>
        <v>0.20896295868185186</v>
      </c>
      <c r="AS1160" s="17">
        <f t="shared" si="1112"/>
        <v>21</v>
      </c>
      <c r="AT1160" s="17">
        <f t="shared" si="1113"/>
        <v>0.13333333333333336</v>
      </c>
      <c r="AU1160" s="17">
        <f t="shared" si="1130"/>
        <v>0.19607843137254902</v>
      </c>
      <c r="AV1160" s="17">
        <f t="shared" si="1131"/>
        <v>0.16999999999999998</v>
      </c>
      <c r="AW1160" s="17"/>
      <c r="AX1160" s="17"/>
      <c r="AY1160" s="17"/>
      <c r="AZ1160" s="35"/>
      <c r="BA1160" s="36"/>
      <c r="BB1160" s="9">
        <v>18</v>
      </c>
      <c r="BC1160" s="9">
        <v>0</v>
      </c>
      <c r="BD1160" s="9">
        <f t="shared" si="1125"/>
        <v>1</v>
      </c>
      <c r="BE1160" s="9" t="s">
        <v>4371</v>
      </c>
      <c r="BF1160" s="9">
        <f t="shared" si="1126"/>
        <v>0</v>
      </c>
      <c r="BG1160" s="9">
        <v>1</v>
      </c>
      <c r="BH1160" s="9">
        <v>4</v>
      </c>
      <c r="BI1160" s="9">
        <v>5</v>
      </c>
      <c r="BJ1160" s="9">
        <v>1</v>
      </c>
      <c r="BK1160" s="9">
        <v>4</v>
      </c>
      <c r="BL1160" s="9">
        <v>5</v>
      </c>
      <c r="BM1160" s="9">
        <v>3</v>
      </c>
      <c r="BN1160" s="9">
        <v>0</v>
      </c>
      <c r="BO1160" s="9">
        <v>2</v>
      </c>
      <c r="BP1160" s="9">
        <v>0</v>
      </c>
      <c r="BQ1160" s="9">
        <f t="shared" si="1057"/>
        <v>0.4</v>
      </c>
      <c r="BR1160" s="34">
        <f t="shared" si="1110"/>
        <v>0</v>
      </c>
      <c r="BS1160" s="34"/>
      <c r="BT1160" s="9"/>
      <c r="BU1160" s="9"/>
      <c r="BV1160" s="9"/>
      <c r="BW1160" s="9"/>
      <c r="BX1160" s="9"/>
      <c r="BY1160" s="9"/>
      <c r="BZ1160" s="22">
        <f t="shared" si="1117"/>
        <v>0</v>
      </c>
      <c r="CA1160" s="22">
        <f t="shared" si="1118"/>
        <v>3</v>
      </c>
      <c r="CB1160" s="22">
        <f t="shared" si="1119"/>
        <v>0</v>
      </c>
      <c r="CC1160" s="22">
        <f t="shared" si="1120"/>
        <v>0</v>
      </c>
      <c r="CD1160" s="22">
        <f t="shared" si="1121"/>
        <v>1</v>
      </c>
      <c r="CK1160" s="23">
        <v>0.58823529411764708</v>
      </c>
      <c r="CL1160" s="23">
        <f t="shared" si="1122"/>
        <v>3</v>
      </c>
      <c r="CM1160" s="23">
        <f t="shared" si="1127"/>
        <v>0.17523600668337513</v>
      </c>
      <c r="CN1160" s="23">
        <f t="shared" si="1128"/>
        <v>0.62688887604555554</v>
      </c>
      <c r="CQ1160" s="49">
        <v>2</v>
      </c>
    </row>
    <row r="1161" spans="1:95" ht="11.25" customHeight="1">
      <c r="A1161" s="9">
        <v>11</v>
      </c>
      <c r="B1161" s="9">
        <v>3</v>
      </c>
      <c r="C1161" s="9" t="str">
        <f t="shared" si="1071"/>
        <v>23</v>
      </c>
      <c r="D1161" s="10" t="s">
        <v>4227</v>
      </c>
      <c r="E1161" s="9">
        <v>14</v>
      </c>
      <c r="F1161" s="9">
        <v>1</v>
      </c>
      <c r="G1161" s="9">
        <v>0</v>
      </c>
      <c r="H1161" s="9">
        <v>0</v>
      </c>
      <c r="I1161" s="9">
        <v>1</v>
      </c>
      <c r="J1161" s="9">
        <v>0</v>
      </c>
      <c r="K1161" s="11">
        <v>25</v>
      </c>
      <c r="L1161" s="9">
        <v>65</v>
      </c>
      <c r="M1161" s="9">
        <v>3</v>
      </c>
      <c r="N1161" s="9"/>
      <c r="O1161" s="17"/>
      <c r="P1161" s="17">
        <f t="shared" si="1123"/>
        <v>0</v>
      </c>
      <c r="Q1161" s="9">
        <v>15</v>
      </c>
      <c r="R1161" s="9"/>
      <c r="S1161" s="9">
        <v>0.2</v>
      </c>
      <c r="T1161" s="9">
        <v>80</v>
      </c>
      <c r="U1161" s="9">
        <v>35</v>
      </c>
      <c r="V1161" s="11">
        <v>35</v>
      </c>
      <c r="W1161" s="11">
        <f t="shared" si="1111"/>
        <v>26</v>
      </c>
      <c r="X1161" s="17">
        <f t="shared" si="1129"/>
        <v>35</v>
      </c>
      <c r="Y1161" s="17"/>
      <c r="Z1161" s="9">
        <v>10</v>
      </c>
      <c r="AA1161" s="9"/>
      <c r="AB1161" s="17"/>
      <c r="AC1161" s="17">
        <f t="shared" si="1073"/>
        <v>67</v>
      </c>
      <c r="AD1161" s="17">
        <f t="shared" si="1116"/>
        <v>0.14925373134328357</v>
      </c>
      <c r="AE1161" s="17">
        <v>0.23255813953488372</v>
      </c>
      <c r="AF1161" s="17">
        <f t="shared" si="1124"/>
        <v>17</v>
      </c>
      <c r="AG1161" s="17"/>
      <c r="AH1161" s="9">
        <v>102</v>
      </c>
      <c r="AI1161" s="9"/>
      <c r="AJ1161" s="9"/>
      <c r="AK1161" s="9"/>
      <c r="AL1161" s="9">
        <v>0.18666666666666665</v>
      </c>
      <c r="AM1161" s="9"/>
      <c r="AN1161" s="9">
        <v>0.14925373134328357</v>
      </c>
      <c r="AO1161" s="9"/>
      <c r="AP1161" s="9">
        <v>9.0196078431372534E-2</v>
      </c>
      <c r="AQ1161" s="9">
        <f>+AVERAGE(AL1148:AL1157)</f>
        <v>5.8412002227791707E-2</v>
      </c>
      <c r="AR1161" s="9">
        <f>+AVERAGE(AN1148:AN1157)</f>
        <v>0.20896295868185186</v>
      </c>
      <c r="AS1161" s="17">
        <f t="shared" si="1112"/>
        <v>19</v>
      </c>
      <c r="AT1161" s="17">
        <f t="shared" si="1113"/>
        <v>0.18947368421052632</v>
      </c>
      <c r="AU1161" s="17">
        <f t="shared" si="1130"/>
        <v>0.23255813953488372</v>
      </c>
      <c r="AV1161" s="17">
        <f t="shared" si="1131"/>
        <v>0.10270270270270269</v>
      </c>
      <c r="AW1161" s="17"/>
      <c r="AX1161" s="17"/>
      <c r="AY1161" s="17"/>
      <c r="AZ1161" s="35"/>
      <c r="BA1161" s="36"/>
      <c r="BB1161" s="9">
        <v>18</v>
      </c>
      <c r="BC1161" s="9">
        <v>0</v>
      </c>
      <c r="BD1161" s="9">
        <f t="shared" si="1125"/>
        <v>1</v>
      </c>
      <c r="BE1161" s="9" t="s">
        <v>4371</v>
      </c>
      <c r="BF1161" s="9">
        <f t="shared" si="1126"/>
        <v>0</v>
      </c>
      <c r="BG1161" s="9">
        <v>1</v>
      </c>
      <c r="BH1161" s="9">
        <v>4</v>
      </c>
      <c r="BI1161" s="9">
        <v>5</v>
      </c>
      <c r="BJ1161" s="9">
        <v>1</v>
      </c>
      <c r="BK1161" s="9">
        <v>4</v>
      </c>
      <c r="BL1161" s="9">
        <v>5</v>
      </c>
      <c r="BM1161" s="9">
        <v>3</v>
      </c>
      <c r="BN1161" s="9">
        <v>0</v>
      </c>
      <c r="BO1161" s="9">
        <v>2</v>
      </c>
      <c r="BP1161" s="9">
        <v>0</v>
      </c>
      <c r="BQ1161" s="9">
        <f t="shared" si="1057"/>
        <v>0.4</v>
      </c>
      <c r="BR1161" s="34">
        <f t="shared" si="1110"/>
        <v>0</v>
      </c>
      <c r="BS1161" s="34"/>
      <c r="BT1161" s="9"/>
      <c r="BU1161" s="9"/>
      <c r="BV1161" s="9"/>
      <c r="BW1161" s="9"/>
      <c r="BX1161" s="9"/>
      <c r="BY1161" s="9"/>
      <c r="BZ1161" s="22">
        <f t="shared" si="1117"/>
        <v>0</v>
      </c>
      <c r="CA1161" s="22">
        <f t="shared" si="1118"/>
        <v>4</v>
      </c>
      <c r="CB1161" s="22">
        <f t="shared" si="1119"/>
        <v>0</v>
      </c>
      <c r="CC1161" s="22">
        <f t="shared" si="1120"/>
        <v>0</v>
      </c>
      <c r="CD1161" s="22">
        <f t="shared" si="1121"/>
        <v>1</v>
      </c>
      <c r="CK1161" s="23">
        <v>0.69767441860465118</v>
      </c>
      <c r="CL1161" s="23">
        <f t="shared" si="1122"/>
        <v>3</v>
      </c>
      <c r="CM1161" s="23">
        <f t="shared" si="1127"/>
        <v>0.17523600668337513</v>
      </c>
      <c r="CN1161" s="23">
        <f t="shared" si="1128"/>
        <v>0.62688887604555554</v>
      </c>
      <c r="CQ1161" s="49">
        <v>4</v>
      </c>
    </row>
    <row r="1162" spans="1:95" ht="11.25" customHeight="1">
      <c r="A1162" s="9">
        <v>11</v>
      </c>
      <c r="B1162" s="9">
        <v>3</v>
      </c>
      <c r="C1162" s="9" t="str">
        <f t="shared" si="1071"/>
        <v>23</v>
      </c>
      <c r="D1162" s="10" t="s">
        <v>4227</v>
      </c>
      <c r="E1162" s="9">
        <v>15</v>
      </c>
      <c r="F1162" s="9">
        <v>1</v>
      </c>
      <c r="G1162" s="9">
        <v>0</v>
      </c>
      <c r="H1162" s="9">
        <v>0</v>
      </c>
      <c r="I1162" s="9">
        <v>1</v>
      </c>
      <c r="J1162" s="9">
        <v>0</v>
      </c>
      <c r="K1162" s="11">
        <v>25</v>
      </c>
      <c r="L1162" s="9">
        <v>55</v>
      </c>
      <c r="M1162" s="9">
        <v>5</v>
      </c>
      <c r="N1162" s="9"/>
      <c r="O1162" s="17"/>
      <c r="P1162" s="17">
        <f t="shared" si="1123"/>
        <v>2</v>
      </c>
      <c r="Q1162" s="9">
        <v>22</v>
      </c>
      <c r="R1162" s="9"/>
      <c r="S1162" s="9">
        <v>0.22727272727272727</v>
      </c>
      <c r="T1162" s="9">
        <v>77</v>
      </c>
      <c r="U1162" s="9">
        <v>35</v>
      </c>
      <c r="V1162" s="11">
        <v>33</v>
      </c>
      <c r="W1162" s="11">
        <f t="shared" si="1111"/>
        <v>35</v>
      </c>
      <c r="X1162" s="17">
        <f t="shared" si="1129"/>
        <v>33</v>
      </c>
      <c r="Y1162" s="17"/>
      <c r="Z1162" s="9">
        <v>18</v>
      </c>
      <c r="AA1162" s="9"/>
      <c r="AB1162" s="17"/>
      <c r="AC1162" s="17">
        <f t="shared" si="1073"/>
        <v>63</v>
      </c>
      <c r="AD1162" s="17">
        <f t="shared" si="1116"/>
        <v>0.2857142857142857</v>
      </c>
      <c r="AE1162" s="17">
        <v>0.14925373134328357</v>
      </c>
      <c r="AF1162" s="17">
        <f t="shared" si="1124"/>
        <v>23</v>
      </c>
      <c r="AG1162" s="17"/>
      <c r="AH1162" s="9">
        <v>91</v>
      </c>
      <c r="AI1162" s="9"/>
      <c r="AJ1162" s="9"/>
      <c r="AK1162" s="9"/>
      <c r="AL1162" s="9">
        <v>0.10909090909090909</v>
      </c>
      <c r="AM1162" s="9"/>
      <c r="AN1162" s="9">
        <v>0.2857142857142857</v>
      </c>
      <c r="AO1162" s="9"/>
      <c r="AP1162" s="9">
        <v>9.2307692307692313E-2</v>
      </c>
      <c r="AQ1162" s="9">
        <f>+AVERAGE(AL1148:AL1157)</f>
        <v>5.8412002227791707E-2</v>
      </c>
      <c r="AR1162" s="9">
        <f>+AVERAGE(AN1148:AN1157)</f>
        <v>0.20896295868185186</v>
      </c>
      <c r="AS1162" s="17">
        <f t="shared" si="1112"/>
        <v>15</v>
      </c>
      <c r="AT1162" s="17">
        <f t="shared" si="1113"/>
        <v>0.18666666666666665</v>
      </c>
      <c r="AU1162" s="17">
        <f t="shared" si="1130"/>
        <v>0.14925373134328357</v>
      </c>
      <c r="AV1162" s="17">
        <f t="shared" si="1131"/>
        <v>9.0196078431372534E-2</v>
      </c>
      <c r="AW1162" s="17"/>
      <c r="AX1162" s="17"/>
      <c r="AY1162" s="17"/>
      <c r="AZ1162" s="35"/>
      <c r="BA1162" s="36"/>
      <c r="BB1162" s="9">
        <v>18</v>
      </c>
      <c r="BC1162" s="9">
        <v>0</v>
      </c>
      <c r="BD1162" s="9">
        <f t="shared" si="1125"/>
        <v>1</v>
      </c>
      <c r="BE1162" s="9" t="s">
        <v>4371</v>
      </c>
      <c r="BF1162" s="9">
        <f t="shared" si="1126"/>
        <v>0</v>
      </c>
      <c r="BG1162" s="9">
        <v>1</v>
      </c>
      <c r="BH1162" s="9">
        <v>4</v>
      </c>
      <c r="BI1162" s="9">
        <v>5</v>
      </c>
      <c r="BJ1162" s="9">
        <v>1</v>
      </c>
      <c r="BK1162" s="9">
        <v>4</v>
      </c>
      <c r="BL1162" s="9">
        <v>5</v>
      </c>
      <c r="BM1162" s="9">
        <v>3</v>
      </c>
      <c r="BN1162" s="9">
        <v>0</v>
      </c>
      <c r="BO1162" s="9">
        <v>2</v>
      </c>
      <c r="BP1162" s="9">
        <v>0</v>
      </c>
      <c r="BQ1162" s="9">
        <f t="shared" si="1057"/>
        <v>0.4</v>
      </c>
      <c r="BR1162" s="34">
        <f t="shared" si="1110"/>
        <v>0</v>
      </c>
      <c r="BS1162" s="34"/>
      <c r="BT1162" s="9"/>
      <c r="BU1162" s="9"/>
      <c r="BV1162" s="9"/>
      <c r="BW1162" s="9"/>
      <c r="BX1162" s="9"/>
      <c r="BY1162" s="9"/>
      <c r="BZ1162" s="22">
        <f t="shared" si="1117"/>
        <v>0</v>
      </c>
      <c r="CA1162" s="22">
        <f t="shared" si="1118"/>
        <v>5</v>
      </c>
      <c r="CB1162" s="22">
        <f t="shared" si="1119"/>
        <v>0</v>
      </c>
      <c r="CC1162" s="22">
        <f t="shared" si="1120"/>
        <v>0</v>
      </c>
      <c r="CD1162" s="22">
        <f t="shared" si="1121"/>
        <v>1</v>
      </c>
      <c r="CK1162" s="23">
        <v>0.44776119402985071</v>
      </c>
      <c r="CL1162" s="23">
        <f t="shared" si="1122"/>
        <v>3</v>
      </c>
      <c r="CM1162" s="23">
        <f t="shared" si="1127"/>
        <v>0.17523600668337513</v>
      </c>
      <c r="CN1162" s="23">
        <f t="shared" si="1128"/>
        <v>0.62688887604555554</v>
      </c>
      <c r="CQ1162" s="49">
        <v>2</v>
      </c>
    </row>
    <row r="1163" spans="1:95" ht="11.25" customHeight="1">
      <c r="A1163" s="9">
        <v>11</v>
      </c>
      <c r="B1163" s="9">
        <v>3</v>
      </c>
      <c r="C1163" s="9" t="str">
        <f t="shared" si="1071"/>
        <v>23</v>
      </c>
      <c r="D1163" s="10" t="s">
        <v>4227</v>
      </c>
      <c r="E1163" s="9">
        <v>16</v>
      </c>
      <c r="F1163" s="9">
        <v>1</v>
      </c>
      <c r="G1163" s="9">
        <v>0</v>
      </c>
      <c r="H1163" s="9">
        <v>0</v>
      </c>
      <c r="I1163" s="9">
        <v>1</v>
      </c>
      <c r="J1163" s="9">
        <v>0</v>
      </c>
      <c r="K1163" s="11">
        <v>25</v>
      </c>
      <c r="L1163" s="9">
        <v>52</v>
      </c>
      <c r="M1163" s="9">
        <v>3</v>
      </c>
      <c r="N1163" s="9"/>
      <c r="O1163" s="17"/>
      <c r="P1163" s="17">
        <f t="shared" si="1123"/>
        <v>0</v>
      </c>
      <c r="Q1163" s="9">
        <v>17</v>
      </c>
      <c r="R1163" s="9"/>
      <c r="S1163" s="9">
        <v>0.17647058823529413</v>
      </c>
      <c r="T1163" s="9">
        <v>69</v>
      </c>
      <c r="U1163" s="9">
        <v>30</v>
      </c>
      <c r="V1163" s="11">
        <v>28</v>
      </c>
      <c r="W1163" s="11">
        <f t="shared" si="1111"/>
        <v>33</v>
      </c>
      <c r="X1163" s="17">
        <f t="shared" si="1129"/>
        <v>28</v>
      </c>
      <c r="Y1163" s="17"/>
      <c r="Z1163" s="9">
        <v>15</v>
      </c>
      <c r="AA1163" s="9"/>
      <c r="AB1163" s="17"/>
      <c r="AC1163" s="17">
        <f t="shared" si="1073"/>
        <v>49</v>
      </c>
      <c r="AD1163" s="17">
        <f t="shared" si="1116"/>
        <v>0.30612244897959184</v>
      </c>
      <c r="AE1163" s="17">
        <v>0.2857142857142857</v>
      </c>
      <c r="AF1163" s="17">
        <f t="shared" si="1124"/>
        <v>22</v>
      </c>
      <c r="AG1163" s="17"/>
      <c r="AH1163" s="9">
        <v>82</v>
      </c>
      <c r="AI1163" s="9"/>
      <c r="AJ1163" s="9"/>
      <c r="AK1163" s="9"/>
      <c r="AL1163" s="9">
        <v>9.4117647058823528E-2</v>
      </c>
      <c r="AM1163" s="9"/>
      <c r="AN1163" s="9">
        <v>0.30612244897959184</v>
      </c>
      <c r="AO1163" s="9"/>
      <c r="AP1163" s="9">
        <v>0.11707317073170731</v>
      </c>
      <c r="AQ1163" s="9">
        <f>+AVERAGE(AL1148:AL1157)</f>
        <v>5.8412002227791707E-2</v>
      </c>
      <c r="AR1163" s="9">
        <f>+AVERAGE(AN1148:AN1157)</f>
        <v>0.20896295868185186</v>
      </c>
      <c r="AS1163" s="17">
        <f t="shared" si="1112"/>
        <v>22</v>
      </c>
      <c r="AT1163" s="17">
        <f t="shared" si="1113"/>
        <v>0.10909090909090909</v>
      </c>
      <c r="AU1163" s="17">
        <f t="shared" si="1130"/>
        <v>0.2857142857142857</v>
      </c>
      <c r="AV1163" s="17">
        <f t="shared" si="1131"/>
        <v>9.2307692307692313E-2</v>
      </c>
      <c r="AW1163" s="17"/>
      <c r="AX1163" s="17"/>
      <c r="AY1163" s="17"/>
      <c r="AZ1163" s="35"/>
      <c r="BA1163" s="36"/>
      <c r="BB1163" s="9">
        <v>18</v>
      </c>
      <c r="BC1163" s="9">
        <v>0</v>
      </c>
      <c r="BD1163" s="9">
        <f t="shared" si="1125"/>
        <v>1</v>
      </c>
      <c r="BE1163" s="9" t="s">
        <v>4371</v>
      </c>
      <c r="BF1163" s="9">
        <f t="shared" si="1126"/>
        <v>0</v>
      </c>
      <c r="BG1163" s="9">
        <v>1</v>
      </c>
      <c r="BH1163" s="9">
        <v>4</v>
      </c>
      <c r="BI1163" s="9">
        <v>5</v>
      </c>
      <c r="BJ1163" s="9">
        <v>1</v>
      </c>
      <c r="BK1163" s="9">
        <v>4</v>
      </c>
      <c r="BL1163" s="9">
        <v>5</v>
      </c>
      <c r="BM1163" s="9">
        <v>3</v>
      </c>
      <c r="BN1163" s="9">
        <v>0</v>
      </c>
      <c r="BO1163" s="9">
        <v>2</v>
      </c>
      <c r="BP1163" s="9">
        <v>0</v>
      </c>
      <c r="BQ1163" s="9">
        <f t="shared" si="1057"/>
        <v>0.4</v>
      </c>
      <c r="BR1163" s="34">
        <f t="shared" si="1110"/>
        <v>0</v>
      </c>
      <c r="BS1163" s="34"/>
      <c r="BT1163" s="9"/>
      <c r="BU1163" s="9"/>
      <c r="BV1163" s="9"/>
      <c r="BW1163" s="9"/>
      <c r="BX1163" s="9"/>
      <c r="BY1163" s="9"/>
      <c r="BZ1163" s="22">
        <f t="shared" si="1117"/>
        <v>0</v>
      </c>
      <c r="CA1163" s="22">
        <f t="shared" si="1118"/>
        <v>6</v>
      </c>
      <c r="CB1163" s="22">
        <f t="shared" si="1119"/>
        <v>0</v>
      </c>
      <c r="CC1163" s="22">
        <f t="shared" si="1120"/>
        <v>0</v>
      </c>
      <c r="CD1163" s="22">
        <f t="shared" si="1121"/>
        <v>1</v>
      </c>
      <c r="CK1163" s="23">
        <v>0.8571428571428571</v>
      </c>
      <c r="CL1163" s="23">
        <f t="shared" si="1122"/>
        <v>3</v>
      </c>
      <c r="CM1163" s="23">
        <f t="shared" si="1127"/>
        <v>0.17523600668337513</v>
      </c>
      <c r="CN1163" s="23">
        <f t="shared" si="1128"/>
        <v>0.62688887604555554</v>
      </c>
      <c r="CQ1163" s="49">
        <v>3</v>
      </c>
    </row>
    <row r="1164" spans="1:95" ht="11.25" customHeight="1">
      <c r="A1164" s="9">
        <v>11</v>
      </c>
      <c r="B1164" s="9">
        <v>3</v>
      </c>
      <c r="C1164" s="9" t="str">
        <f t="shared" si="1071"/>
        <v>23</v>
      </c>
      <c r="D1164" s="10" t="s">
        <v>4227</v>
      </c>
      <c r="E1164" s="9">
        <v>17</v>
      </c>
      <c r="F1164" s="9">
        <v>1</v>
      </c>
      <c r="G1164" s="9">
        <v>0</v>
      </c>
      <c r="H1164" s="9">
        <v>0</v>
      </c>
      <c r="I1164" s="9">
        <v>1</v>
      </c>
      <c r="J1164" s="9">
        <v>0</v>
      </c>
      <c r="K1164" s="11">
        <v>25</v>
      </c>
      <c r="L1164" s="9">
        <v>44</v>
      </c>
      <c r="M1164" s="9">
        <v>6</v>
      </c>
      <c r="N1164" s="9"/>
      <c r="O1164" s="17"/>
      <c r="P1164" s="17">
        <f t="shared" si="1123"/>
        <v>1</v>
      </c>
      <c r="Q1164" s="9">
        <v>29</v>
      </c>
      <c r="R1164" s="9"/>
      <c r="S1164" s="9">
        <v>0.20689655172413793</v>
      </c>
      <c r="T1164" s="9">
        <v>73</v>
      </c>
      <c r="U1164" s="9">
        <v>35</v>
      </c>
      <c r="V1164" s="11">
        <v>29</v>
      </c>
      <c r="W1164" s="11">
        <f t="shared" si="1111"/>
        <v>28</v>
      </c>
      <c r="X1164" s="17">
        <f t="shared" si="1129"/>
        <v>29</v>
      </c>
      <c r="Y1164" s="17"/>
      <c r="Z1164" s="9">
        <v>10</v>
      </c>
      <c r="AA1164" s="9"/>
      <c r="AB1164" s="17"/>
      <c r="AC1164" s="17">
        <f t="shared" si="1073"/>
        <v>55</v>
      </c>
      <c r="AD1164" s="17">
        <f t="shared" si="1116"/>
        <v>0.18181818181818182</v>
      </c>
      <c r="AE1164" s="17">
        <v>0.30612244897959184</v>
      </c>
      <c r="AF1164" s="17">
        <f t="shared" si="1124"/>
        <v>14</v>
      </c>
      <c r="AG1164" s="17"/>
      <c r="AH1164" s="9">
        <v>76</v>
      </c>
      <c r="AI1164" s="9"/>
      <c r="AJ1164" s="9"/>
      <c r="AK1164" s="9"/>
      <c r="AL1164" s="9">
        <v>2.7586206896551717E-2</v>
      </c>
      <c r="AM1164" s="9"/>
      <c r="AN1164" s="9">
        <v>0.18181818181818182</v>
      </c>
      <c r="AO1164" s="9"/>
      <c r="AP1164" s="9">
        <v>5.7894736842105277E-2</v>
      </c>
      <c r="AQ1164" s="9">
        <f>+AVERAGE(AL1148:AL1157)</f>
        <v>5.8412002227791707E-2</v>
      </c>
      <c r="AR1164" s="9">
        <f>+AVERAGE(AN1148:AN1157)</f>
        <v>0.20896295868185186</v>
      </c>
      <c r="AS1164" s="17">
        <f t="shared" si="1112"/>
        <v>17</v>
      </c>
      <c r="AT1164" s="17">
        <f t="shared" si="1113"/>
        <v>9.4117647058823528E-2</v>
      </c>
      <c r="AU1164" s="17">
        <f t="shared" si="1130"/>
        <v>0.30612244897959184</v>
      </c>
      <c r="AV1164" s="17">
        <f t="shared" si="1131"/>
        <v>0.11707317073170731</v>
      </c>
      <c r="AW1164" s="17"/>
      <c r="AX1164" s="17"/>
      <c r="AY1164" s="17"/>
      <c r="AZ1164" s="35"/>
      <c r="BA1164" s="36"/>
      <c r="BB1164" s="9">
        <v>18</v>
      </c>
      <c r="BC1164" s="9">
        <v>0</v>
      </c>
      <c r="BD1164" s="9">
        <f t="shared" si="1125"/>
        <v>1</v>
      </c>
      <c r="BE1164" s="9" t="s">
        <v>4371</v>
      </c>
      <c r="BF1164" s="9">
        <f t="shared" si="1126"/>
        <v>0</v>
      </c>
      <c r="BG1164" s="9">
        <v>1</v>
      </c>
      <c r="BH1164" s="9">
        <v>4</v>
      </c>
      <c r="BI1164" s="9">
        <v>5</v>
      </c>
      <c r="BJ1164" s="9">
        <v>1</v>
      </c>
      <c r="BK1164" s="9">
        <v>4</v>
      </c>
      <c r="BL1164" s="9">
        <v>5</v>
      </c>
      <c r="BM1164" s="9">
        <v>3</v>
      </c>
      <c r="BN1164" s="9">
        <v>0</v>
      </c>
      <c r="BO1164" s="9">
        <v>2</v>
      </c>
      <c r="BP1164" s="9">
        <v>0</v>
      </c>
      <c r="BQ1164" s="9">
        <f t="shared" si="1057"/>
        <v>0.4</v>
      </c>
      <c r="BR1164" s="34">
        <f t="shared" si="1110"/>
        <v>0</v>
      </c>
      <c r="BS1164" s="34"/>
      <c r="BT1164" s="9"/>
      <c r="BU1164" s="9"/>
      <c r="BV1164" s="9"/>
      <c r="BW1164" s="9"/>
      <c r="BX1164" s="9"/>
      <c r="BY1164" s="9"/>
      <c r="BZ1164" s="22">
        <f t="shared" si="1117"/>
        <v>0</v>
      </c>
      <c r="CA1164" s="22">
        <f t="shared" si="1118"/>
        <v>7</v>
      </c>
      <c r="CB1164" s="22">
        <f t="shared" si="1119"/>
        <v>0</v>
      </c>
      <c r="CC1164" s="22">
        <f t="shared" si="1120"/>
        <v>0</v>
      </c>
      <c r="CD1164" s="22">
        <f t="shared" si="1121"/>
        <v>1</v>
      </c>
      <c r="CK1164" s="23">
        <v>0.91836734693877553</v>
      </c>
      <c r="CL1164" s="23">
        <f t="shared" si="1122"/>
        <v>3</v>
      </c>
      <c r="CM1164" s="23">
        <f t="shared" si="1127"/>
        <v>0.17523600668337513</v>
      </c>
      <c r="CN1164" s="23">
        <f t="shared" si="1128"/>
        <v>0.62688887604555554</v>
      </c>
      <c r="CQ1164" s="49">
        <v>4</v>
      </c>
    </row>
    <row r="1165" spans="1:95" ht="11.25" customHeight="1">
      <c r="A1165" s="9">
        <v>11</v>
      </c>
      <c r="B1165" s="9">
        <v>3</v>
      </c>
      <c r="C1165" s="9" t="str">
        <f t="shared" si="1071"/>
        <v>23</v>
      </c>
      <c r="D1165" s="10" t="s">
        <v>4227</v>
      </c>
      <c r="E1165" s="9">
        <v>18</v>
      </c>
      <c r="F1165" s="9">
        <v>1</v>
      </c>
      <c r="G1165" s="9">
        <v>0</v>
      </c>
      <c r="H1165" s="9">
        <v>0</v>
      </c>
      <c r="I1165" s="9">
        <v>1</v>
      </c>
      <c r="J1165" s="9">
        <v>0</v>
      </c>
      <c r="K1165" s="11">
        <v>25</v>
      </c>
      <c r="L1165" s="9">
        <v>48</v>
      </c>
      <c r="M1165" s="9">
        <v>5</v>
      </c>
      <c r="N1165" s="9"/>
      <c r="O1165" s="17"/>
      <c r="P1165" s="17">
        <f t="shared" si="1123"/>
        <v>2</v>
      </c>
      <c r="Q1165" s="9">
        <v>22</v>
      </c>
      <c r="R1165" s="9"/>
      <c r="S1165" s="9">
        <v>0.22727272727272727</v>
      </c>
      <c r="T1165" s="9">
        <v>70</v>
      </c>
      <c r="U1165" s="9">
        <v>30</v>
      </c>
      <c r="V1165" s="11">
        <v>25</v>
      </c>
      <c r="W1165" s="11">
        <f t="shared" si="1111"/>
        <v>29</v>
      </c>
      <c r="X1165" s="17">
        <f t="shared" si="1129"/>
        <v>25</v>
      </c>
      <c r="Y1165" s="17"/>
      <c r="Z1165" s="9">
        <v>10</v>
      </c>
      <c r="AA1165" s="9"/>
      <c r="AB1165" s="17"/>
      <c r="AC1165" s="17">
        <f t="shared" si="1073"/>
        <v>38</v>
      </c>
      <c r="AD1165" s="17">
        <f t="shared" si="1116"/>
        <v>0.26315789473684209</v>
      </c>
      <c r="AE1165" s="17">
        <v>0.18181818181818182</v>
      </c>
      <c r="AF1165" s="17">
        <f t="shared" si="1124"/>
        <v>15</v>
      </c>
      <c r="AG1165" s="17"/>
      <c r="AH1165" s="9">
        <v>66</v>
      </c>
      <c r="AI1165" s="9"/>
      <c r="AJ1165" s="9"/>
      <c r="AK1165" s="9"/>
      <c r="AL1165" s="9">
        <v>9.0909090909090898E-2</v>
      </c>
      <c r="AM1165" s="9"/>
      <c r="AN1165" s="9">
        <v>0.26315789473684209</v>
      </c>
      <c r="AO1165" s="9"/>
      <c r="AP1165" s="9">
        <v>8.484848484848484E-2</v>
      </c>
      <c r="AQ1165" s="9">
        <f>+AVERAGE(AL1148:AL1157)</f>
        <v>5.8412002227791707E-2</v>
      </c>
      <c r="AR1165" s="9">
        <f>+AVERAGE(AN1148:AN1157)</f>
        <v>0.20896295868185186</v>
      </c>
      <c r="AS1165" s="17">
        <f t="shared" si="1112"/>
        <v>29</v>
      </c>
      <c r="AT1165" s="17">
        <f t="shared" si="1113"/>
        <v>2.7586206896551717E-2</v>
      </c>
      <c r="AU1165" s="17">
        <f t="shared" si="1130"/>
        <v>0.18181818181818182</v>
      </c>
      <c r="AV1165" s="17">
        <f t="shared" si="1131"/>
        <v>5.7894736842105277E-2</v>
      </c>
      <c r="AW1165" s="17"/>
      <c r="AX1165" s="17"/>
      <c r="AY1165" s="17"/>
      <c r="AZ1165" s="35"/>
      <c r="BA1165" s="36"/>
      <c r="BB1165" s="9">
        <v>18</v>
      </c>
      <c r="BC1165" s="9">
        <v>0</v>
      </c>
      <c r="BD1165" s="9">
        <f t="shared" si="1125"/>
        <v>1</v>
      </c>
      <c r="BE1165" s="9" t="s">
        <v>4371</v>
      </c>
      <c r="BF1165" s="9">
        <f t="shared" si="1126"/>
        <v>0</v>
      </c>
      <c r="BG1165" s="9">
        <v>1</v>
      </c>
      <c r="BH1165" s="9">
        <v>4</v>
      </c>
      <c r="BI1165" s="9">
        <v>5</v>
      </c>
      <c r="BJ1165" s="9">
        <v>1</v>
      </c>
      <c r="BK1165" s="9">
        <v>4</v>
      </c>
      <c r="BL1165" s="9">
        <v>5</v>
      </c>
      <c r="BM1165" s="9">
        <v>3</v>
      </c>
      <c r="BN1165" s="9">
        <v>0</v>
      </c>
      <c r="BO1165" s="9">
        <v>2</v>
      </c>
      <c r="BP1165" s="9">
        <v>0</v>
      </c>
      <c r="BQ1165" s="9">
        <f t="shared" si="1057"/>
        <v>0.4</v>
      </c>
      <c r="BR1165" s="34">
        <f t="shared" si="1110"/>
        <v>0</v>
      </c>
      <c r="BS1165" s="34"/>
      <c r="BT1165" s="9"/>
      <c r="BU1165" s="9"/>
      <c r="BV1165" s="9"/>
      <c r="BW1165" s="9"/>
      <c r="BX1165" s="9"/>
      <c r="BY1165" s="9"/>
      <c r="BZ1165" s="22">
        <f t="shared" si="1117"/>
        <v>0</v>
      </c>
      <c r="CA1165" s="22">
        <f t="shared" si="1118"/>
        <v>8</v>
      </c>
      <c r="CB1165" s="22">
        <f t="shared" si="1119"/>
        <v>0</v>
      </c>
      <c r="CC1165" s="22">
        <f t="shared" si="1120"/>
        <v>0</v>
      </c>
      <c r="CD1165" s="22">
        <f t="shared" si="1121"/>
        <v>1</v>
      </c>
      <c r="CK1165" s="23">
        <v>0.54545454545454541</v>
      </c>
      <c r="CL1165" s="23">
        <f t="shared" si="1122"/>
        <v>3</v>
      </c>
      <c r="CM1165" s="23">
        <f t="shared" si="1127"/>
        <v>0.17523600668337513</v>
      </c>
      <c r="CN1165" s="23">
        <f t="shared" si="1128"/>
        <v>0.62688887604555554</v>
      </c>
      <c r="CQ1165" s="49">
        <v>4</v>
      </c>
    </row>
    <row r="1166" spans="1:95" ht="11.25" customHeight="1">
      <c r="A1166" s="9">
        <v>11</v>
      </c>
      <c r="B1166" s="9">
        <v>3</v>
      </c>
      <c r="C1166" s="9" t="str">
        <f t="shared" si="1071"/>
        <v>23</v>
      </c>
      <c r="D1166" s="10" t="s">
        <v>4227</v>
      </c>
      <c r="E1166" s="9">
        <v>19</v>
      </c>
      <c r="F1166" s="9">
        <v>1</v>
      </c>
      <c r="G1166" s="9">
        <v>0</v>
      </c>
      <c r="H1166" s="9">
        <v>0</v>
      </c>
      <c r="I1166" s="9">
        <v>1</v>
      </c>
      <c r="J1166" s="9">
        <v>0</v>
      </c>
      <c r="K1166" s="11">
        <v>25</v>
      </c>
      <c r="L1166" s="9">
        <v>45</v>
      </c>
      <c r="M1166" s="9">
        <v>6</v>
      </c>
      <c r="N1166" s="9"/>
      <c r="O1166" s="17"/>
      <c r="P1166" s="17">
        <f t="shared" si="1123"/>
        <v>1</v>
      </c>
      <c r="Q1166" s="9">
        <v>30</v>
      </c>
      <c r="R1166" s="9"/>
      <c r="S1166" s="9">
        <v>0.2</v>
      </c>
      <c r="T1166" s="9">
        <v>75</v>
      </c>
      <c r="U1166" s="9">
        <v>35</v>
      </c>
      <c r="V1166" s="11">
        <v>34</v>
      </c>
      <c r="W1166" s="11">
        <f t="shared" si="1111"/>
        <v>25</v>
      </c>
      <c r="X1166" s="17">
        <f t="shared" si="1129"/>
        <v>34</v>
      </c>
      <c r="Y1166" s="17"/>
      <c r="Z1166" s="9">
        <v>10</v>
      </c>
      <c r="AA1166" s="9"/>
      <c r="AB1166" s="17"/>
      <c r="AC1166" s="17">
        <f t="shared" si="1073"/>
        <v>70</v>
      </c>
      <c r="AD1166" s="17">
        <f t="shared" si="1116"/>
        <v>0.14285714285714285</v>
      </c>
      <c r="AE1166" s="17">
        <v>0.26315789473684209</v>
      </c>
      <c r="AF1166" s="17">
        <f t="shared" si="1124"/>
        <v>14</v>
      </c>
      <c r="AG1166" s="17"/>
      <c r="AH1166" s="9">
        <v>90</v>
      </c>
      <c r="AI1166" s="9"/>
      <c r="AJ1166" s="9"/>
      <c r="AK1166" s="9"/>
      <c r="AL1166" s="9">
        <v>0</v>
      </c>
      <c r="AM1166" s="9"/>
      <c r="AN1166" s="9">
        <v>0.14285714285714285</v>
      </c>
      <c r="AO1166" s="9"/>
      <c r="AP1166" s="9">
        <v>4.4444444444444439E-2</v>
      </c>
      <c r="AQ1166" s="9">
        <f>+AVERAGE(AL1148:AL1157)</f>
        <v>5.8412002227791707E-2</v>
      </c>
      <c r="AR1166" s="9">
        <f>+AVERAGE(AN1148:AN1157)</f>
        <v>0.20896295868185186</v>
      </c>
      <c r="AS1166" s="17">
        <f t="shared" si="1112"/>
        <v>22</v>
      </c>
      <c r="AT1166" s="17">
        <f t="shared" si="1113"/>
        <v>9.0909090909090898E-2</v>
      </c>
      <c r="AU1166" s="17">
        <f t="shared" si="1130"/>
        <v>0.26315789473684209</v>
      </c>
      <c r="AV1166" s="17">
        <f t="shared" si="1131"/>
        <v>8.484848484848484E-2</v>
      </c>
      <c r="AW1166" s="17"/>
      <c r="AX1166" s="17"/>
      <c r="AY1166" s="17"/>
      <c r="AZ1166" s="35"/>
      <c r="BA1166" s="36"/>
      <c r="BB1166" s="9">
        <v>18</v>
      </c>
      <c r="BC1166" s="9">
        <v>0</v>
      </c>
      <c r="BD1166" s="9">
        <f t="shared" si="1125"/>
        <v>1</v>
      </c>
      <c r="BE1166" s="9" t="s">
        <v>4371</v>
      </c>
      <c r="BF1166" s="9">
        <f t="shared" si="1126"/>
        <v>0</v>
      </c>
      <c r="BG1166" s="9">
        <v>1</v>
      </c>
      <c r="BH1166" s="9">
        <v>4</v>
      </c>
      <c r="BI1166" s="9">
        <v>5</v>
      </c>
      <c r="BJ1166" s="9">
        <v>1</v>
      </c>
      <c r="BK1166" s="9">
        <v>4</v>
      </c>
      <c r="BL1166" s="9">
        <v>5</v>
      </c>
      <c r="BM1166" s="9">
        <v>3</v>
      </c>
      <c r="BN1166" s="9">
        <v>0</v>
      </c>
      <c r="BO1166" s="9">
        <v>2</v>
      </c>
      <c r="BP1166" s="9">
        <v>0</v>
      </c>
      <c r="BQ1166" s="9">
        <f t="shared" si="1057"/>
        <v>0.4</v>
      </c>
      <c r="BR1166" s="34">
        <f t="shared" si="1110"/>
        <v>0</v>
      </c>
      <c r="BS1166" s="34"/>
      <c r="BT1166" s="9"/>
      <c r="BU1166" s="9"/>
      <c r="BV1166" s="9"/>
      <c r="BW1166" s="9"/>
      <c r="BX1166" s="9"/>
      <c r="BY1166" s="9"/>
      <c r="BZ1166" s="22">
        <f t="shared" si="1117"/>
        <v>0</v>
      </c>
      <c r="CA1166" s="22">
        <f t="shared" si="1118"/>
        <v>9</v>
      </c>
      <c r="CB1166" s="22">
        <f t="shared" si="1119"/>
        <v>0</v>
      </c>
      <c r="CC1166" s="22">
        <f t="shared" si="1120"/>
        <v>0</v>
      </c>
      <c r="CD1166" s="22">
        <f t="shared" si="1121"/>
        <v>1</v>
      </c>
      <c r="CK1166" s="23">
        <v>0.78947368421052633</v>
      </c>
      <c r="CL1166" s="23">
        <f t="shared" si="1122"/>
        <v>3</v>
      </c>
      <c r="CM1166" s="23">
        <f t="shared" si="1127"/>
        <v>0.17523600668337513</v>
      </c>
      <c r="CN1166" s="23">
        <f t="shared" si="1128"/>
        <v>0.62688887604555554</v>
      </c>
      <c r="CQ1166" s="49">
        <v>3</v>
      </c>
    </row>
    <row r="1167" spans="1:95" ht="11.25" customHeight="1">
      <c r="A1167" s="9">
        <v>11</v>
      </c>
      <c r="B1167" s="9">
        <v>3</v>
      </c>
      <c r="C1167" s="9" t="str">
        <f t="shared" si="1071"/>
        <v>23</v>
      </c>
      <c r="D1167" s="10" t="s">
        <v>4227</v>
      </c>
      <c r="E1167" s="9">
        <v>20</v>
      </c>
      <c r="F1167" s="9">
        <v>1</v>
      </c>
      <c r="G1167" s="9">
        <v>0</v>
      </c>
      <c r="H1167" s="9">
        <v>0</v>
      </c>
      <c r="I1167" s="9">
        <v>1</v>
      </c>
      <c r="J1167" s="9">
        <v>0</v>
      </c>
      <c r="K1167" s="11">
        <v>25</v>
      </c>
      <c r="L1167" s="9">
        <v>50</v>
      </c>
      <c r="M1167" s="9">
        <v>5</v>
      </c>
      <c r="N1167" s="17">
        <f>SUM(M1158:M1167)</f>
        <v>51</v>
      </c>
      <c r="O1167" s="17"/>
      <c r="P1167" s="17">
        <f t="shared" si="1123"/>
        <v>2</v>
      </c>
      <c r="Q1167" s="9">
        <v>24</v>
      </c>
      <c r="R1167" s="9"/>
      <c r="S1167" s="9">
        <v>0.20833333333333334</v>
      </c>
      <c r="T1167" s="9">
        <v>74</v>
      </c>
      <c r="U1167" s="9">
        <v>35</v>
      </c>
      <c r="V1167" s="11">
        <v>32</v>
      </c>
      <c r="W1167" s="11">
        <f t="shared" si="1111"/>
        <v>34</v>
      </c>
      <c r="X1167" s="17">
        <f t="shared" si="1129"/>
        <v>32</v>
      </c>
      <c r="Y1167" s="17"/>
      <c r="Z1167" s="9">
        <v>10</v>
      </c>
      <c r="AA1167" s="17">
        <f>SUM(Z1158:Z1167)</f>
        <v>113</v>
      </c>
      <c r="AB1167" s="17"/>
      <c r="AC1167" s="17">
        <f t="shared" si="1073"/>
        <v>60</v>
      </c>
      <c r="AD1167" s="17">
        <f t="shared" si="1116"/>
        <v>0.16666666666666666</v>
      </c>
      <c r="AE1167" s="17">
        <v>0.14285714285714285</v>
      </c>
      <c r="AF1167" s="17">
        <f t="shared" si="1124"/>
        <v>15</v>
      </c>
      <c r="AG1167" s="17">
        <f>+SUM(AF1158:AF1167)</f>
        <v>162</v>
      </c>
      <c r="AH1167" s="9">
        <v>86</v>
      </c>
      <c r="AI1167" s="9"/>
      <c r="AJ1167" s="9"/>
      <c r="AK1167" s="9"/>
      <c r="AL1167" s="9">
        <v>3.3333333333333347E-2</v>
      </c>
      <c r="AM1167" s="9"/>
      <c r="AN1167" s="9">
        <v>0.16666666666666666</v>
      </c>
      <c r="AO1167" s="9"/>
      <c r="AP1167" s="9">
        <v>7.9069767441860464E-2</v>
      </c>
      <c r="AQ1167" s="9">
        <f>+AVERAGE(AL1148:AL1157)</f>
        <v>5.8412002227791707E-2</v>
      </c>
      <c r="AR1167" s="9">
        <f>+AVERAGE(AN1148:AN1157)</f>
        <v>0.20896295868185186</v>
      </c>
      <c r="AS1167" s="17">
        <f t="shared" si="1112"/>
        <v>30</v>
      </c>
      <c r="AT1167" s="17">
        <f t="shared" si="1113"/>
        <v>0</v>
      </c>
      <c r="AU1167" s="17">
        <f t="shared" si="1130"/>
        <v>0.14285714285714285</v>
      </c>
      <c r="AV1167" s="17">
        <f t="shared" si="1131"/>
        <v>4.4444444444444439E-2</v>
      </c>
      <c r="AW1167" s="17"/>
      <c r="AX1167" s="17"/>
      <c r="AY1167" s="17"/>
      <c r="AZ1167" s="35"/>
      <c r="BA1167" s="36"/>
      <c r="BB1167" s="9">
        <v>18</v>
      </c>
      <c r="BC1167" s="9">
        <v>0</v>
      </c>
      <c r="BD1167" s="9">
        <f t="shared" si="1125"/>
        <v>1</v>
      </c>
      <c r="BE1167" s="9" t="s">
        <v>4371</v>
      </c>
      <c r="BF1167" s="9">
        <v>1</v>
      </c>
      <c r="BG1167" s="9">
        <v>1</v>
      </c>
      <c r="BH1167" s="9">
        <v>4</v>
      </c>
      <c r="BI1167" s="9">
        <v>5</v>
      </c>
      <c r="BJ1167" s="9">
        <v>1</v>
      </c>
      <c r="BK1167" s="9">
        <v>4</v>
      </c>
      <c r="BL1167" s="9">
        <v>5</v>
      </c>
      <c r="BM1167" s="9">
        <v>3</v>
      </c>
      <c r="BN1167" s="9">
        <v>0</v>
      </c>
      <c r="BO1167" s="9">
        <v>2</v>
      </c>
      <c r="BP1167" s="9">
        <v>0</v>
      </c>
      <c r="BQ1167" s="9">
        <f t="shared" ref="BQ1167:BQ1211" si="1132">SUM(BD1167,BD1189,BD1211,BD1233,BD1255)/5</f>
        <v>0.4</v>
      </c>
      <c r="BR1167" s="34">
        <f t="shared" si="1110"/>
        <v>0.6</v>
      </c>
      <c r="BS1167" s="34"/>
      <c r="BT1167" s="9"/>
      <c r="BU1167" s="9"/>
      <c r="BV1167" s="9"/>
      <c r="BW1167" s="9">
        <f>SUM(AF1158:AF1167)</f>
        <v>162</v>
      </c>
      <c r="BX1167" s="9"/>
      <c r="BY1167" s="9">
        <f t="shared" ref="BY1167" si="1133">SUM(BW1157,BW1167)</f>
        <v>327</v>
      </c>
      <c r="BZ1167" s="22">
        <f t="shared" si="1117"/>
        <v>0</v>
      </c>
      <c r="CA1167" s="22">
        <f t="shared" si="1118"/>
        <v>10</v>
      </c>
      <c r="CB1167" s="22">
        <f t="shared" si="1119"/>
        <v>0</v>
      </c>
      <c r="CC1167" s="22">
        <f t="shared" si="1120"/>
        <v>0</v>
      </c>
      <c r="CD1167" s="22">
        <f t="shared" si="1121"/>
        <v>1</v>
      </c>
      <c r="CK1167" s="23">
        <v>0.42857142857142855</v>
      </c>
      <c r="CL1167" s="23">
        <f t="shared" si="1122"/>
        <v>3</v>
      </c>
      <c r="CM1167" s="23">
        <f t="shared" si="1127"/>
        <v>0.17523600668337513</v>
      </c>
      <c r="CN1167" s="23">
        <f t="shared" si="1128"/>
        <v>0.62688887604555554</v>
      </c>
      <c r="CQ1167" s="49">
        <v>3</v>
      </c>
    </row>
    <row r="1168" spans="1:95" ht="11.25" customHeight="1">
      <c r="A1168" s="9">
        <v>11</v>
      </c>
      <c r="B1168" s="9">
        <v>4</v>
      </c>
      <c r="C1168" s="9" t="str">
        <f t="shared" si="1071"/>
        <v>32</v>
      </c>
      <c r="D1168" s="10" t="s">
        <v>4228</v>
      </c>
      <c r="E1168" s="9">
        <v>-2</v>
      </c>
      <c r="F1168" s="9">
        <v>1</v>
      </c>
      <c r="G1168" s="9">
        <v>0</v>
      </c>
      <c r="H1168" s="9">
        <v>0</v>
      </c>
      <c r="I1168" s="9">
        <v>0</v>
      </c>
      <c r="J1168" s="9">
        <v>0</v>
      </c>
      <c r="K1168" s="11">
        <v>25</v>
      </c>
      <c r="L1168" s="9">
        <v>50</v>
      </c>
      <c r="M1168" s="9">
        <v>7</v>
      </c>
      <c r="N1168" s="9"/>
      <c r="O1168" s="17"/>
      <c r="P1168" s="17">
        <f t="shared" si="1123"/>
        <v>1</v>
      </c>
      <c r="Q1168" s="9">
        <v>31</v>
      </c>
      <c r="R1168" s="9"/>
      <c r="S1168" s="9">
        <v>0.22580645161290322</v>
      </c>
      <c r="T1168" s="9">
        <v>81</v>
      </c>
      <c r="U1168" s="9">
        <v>40</v>
      </c>
      <c r="V1168" s="11">
        <v>30</v>
      </c>
      <c r="W1168" s="18"/>
      <c r="X1168" s="17">
        <f t="shared" si="1129"/>
        <v>30</v>
      </c>
      <c r="Y1168" s="17"/>
      <c r="Z1168" s="9">
        <v>0</v>
      </c>
      <c r="AA1168" s="9"/>
      <c r="AB1168" s="17"/>
      <c r="AC1168" s="17">
        <f>AC1146</f>
        <v>0</v>
      </c>
      <c r="AD1168" s="17" t="str">
        <f t="shared" si="1116"/>
        <v/>
      </c>
      <c r="AE1168" s="17"/>
      <c r="AF1168" s="17">
        <f t="shared" si="1124"/>
        <v>3</v>
      </c>
      <c r="AG1168" s="17"/>
      <c r="AH1168" s="9">
        <v>19</v>
      </c>
      <c r="AI1168" s="9"/>
      <c r="AJ1168" s="9"/>
      <c r="AK1168" s="9"/>
      <c r="AL1168" s="9">
        <v>0.15483870967741933</v>
      </c>
      <c r="AM1168" s="9"/>
      <c r="AN1168" s="9" t="s">
        <v>2085</v>
      </c>
      <c r="AO1168" s="9"/>
      <c r="AP1168" s="9">
        <v>0.25263157894736843</v>
      </c>
      <c r="AQ1168" s="22"/>
      <c r="AR1168" s="22"/>
      <c r="AS1168" s="17"/>
      <c r="AT1168" s="17"/>
      <c r="AU1168" s="17"/>
      <c r="AV1168" s="17"/>
      <c r="AW1168" s="17"/>
      <c r="AX1168" s="17"/>
      <c r="AY1168" s="17"/>
      <c r="AZ1168" s="35"/>
      <c r="BA1168" s="36"/>
      <c r="BB1168" s="9">
        <v>19</v>
      </c>
      <c r="BC1168" s="9">
        <v>0</v>
      </c>
      <c r="BD1168" s="9">
        <f t="shared" si="1125"/>
        <v>1</v>
      </c>
      <c r="BE1168" s="9" t="s">
        <v>4371</v>
      </c>
      <c r="BF1168" s="9">
        <f t="shared" si="1126"/>
        <v>0</v>
      </c>
      <c r="BG1168" s="9">
        <v>1</v>
      </c>
      <c r="BH1168" s="9">
        <v>5</v>
      </c>
      <c r="BI1168" s="9">
        <v>5</v>
      </c>
      <c r="BJ1168" s="9">
        <v>1</v>
      </c>
      <c r="BK1168" s="9">
        <v>2</v>
      </c>
      <c r="BL1168" s="9">
        <v>4</v>
      </c>
      <c r="BM1168" s="9">
        <v>2</v>
      </c>
      <c r="BN1168" s="9">
        <v>0</v>
      </c>
      <c r="BO1168" s="9">
        <v>0</v>
      </c>
      <c r="BP1168" s="9" t="s">
        <v>4425</v>
      </c>
      <c r="BQ1168" s="22"/>
      <c r="BR1168" s="34">
        <f>BR1146</f>
        <v>0</v>
      </c>
      <c r="BS1168" s="34"/>
      <c r="BT1168" s="22"/>
      <c r="BU1168" s="22"/>
      <c r="BV1168" s="22"/>
      <c r="BW1168" s="22"/>
      <c r="BX1168" s="22"/>
      <c r="BY1168" s="22"/>
      <c r="BZ1168" s="22">
        <f t="shared" si="1117"/>
        <v>0</v>
      </c>
      <c r="CA1168" s="22">
        <f t="shared" si="1118"/>
        <v>0</v>
      </c>
      <c r="CB1168" s="22">
        <f t="shared" si="1119"/>
        <v>0</v>
      </c>
      <c r="CC1168" s="22">
        <f t="shared" si="1120"/>
        <v>0</v>
      </c>
      <c r="CD1168" s="22">
        <f t="shared" si="1121"/>
        <v>0</v>
      </c>
      <c r="CK1168" s="23" t="s">
        <v>2085</v>
      </c>
      <c r="CL1168" s="23">
        <f t="shared" si="1122"/>
        <v>4</v>
      </c>
      <c r="CM1168" s="23" t="str">
        <f t="shared" si="1127"/>
        <v/>
      </c>
      <c r="CN1168" s="23" t="str">
        <f t="shared" si="1128"/>
        <v/>
      </c>
      <c r="CQ1168" s="49">
        <v>3</v>
      </c>
    </row>
    <row r="1169" spans="1:95" ht="11.25" customHeight="1">
      <c r="A1169" s="9">
        <v>11</v>
      </c>
      <c r="B1169" s="9">
        <v>4</v>
      </c>
      <c r="C1169" s="9" t="str">
        <f t="shared" si="1071"/>
        <v>32</v>
      </c>
      <c r="D1169" s="10" t="s">
        <v>4228</v>
      </c>
      <c r="E1169" s="9">
        <v>-1</v>
      </c>
      <c r="F1169" s="9">
        <v>1</v>
      </c>
      <c r="G1169" s="9">
        <v>0</v>
      </c>
      <c r="H1169" s="9">
        <v>0</v>
      </c>
      <c r="I1169" s="9">
        <v>0</v>
      </c>
      <c r="J1169" s="9">
        <v>0</v>
      </c>
      <c r="K1169" s="11">
        <v>25</v>
      </c>
      <c r="L1169" s="9">
        <v>56</v>
      </c>
      <c r="M1169" s="9">
        <v>5</v>
      </c>
      <c r="N1169" s="9"/>
      <c r="O1169" s="17"/>
      <c r="P1169" s="17">
        <f t="shared" si="1123"/>
        <v>2</v>
      </c>
      <c r="Q1169" s="9">
        <v>25</v>
      </c>
      <c r="R1169" s="9"/>
      <c r="S1169" s="9">
        <v>0.2</v>
      </c>
      <c r="T1169" s="9">
        <v>81</v>
      </c>
      <c r="U1169" s="9">
        <v>40</v>
      </c>
      <c r="V1169" s="11">
        <v>30</v>
      </c>
      <c r="W1169" s="11">
        <f>V1168</f>
        <v>30</v>
      </c>
      <c r="X1169" s="17">
        <f t="shared" si="1129"/>
        <v>30</v>
      </c>
      <c r="Y1169" s="17"/>
      <c r="Z1169" s="9">
        <v>15</v>
      </c>
      <c r="AA1169" s="9"/>
      <c r="AB1169" s="17"/>
      <c r="AC1169" s="17">
        <f t="shared" si="1073"/>
        <v>63</v>
      </c>
      <c r="AD1169" s="17">
        <f t="shared" si="1116"/>
        <v>0.23809523809523808</v>
      </c>
      <c r="AE1169" s="17" t="s">
        <v>2085</v>
      </c>
      <c r="AF1169" s="17">
        <f t="shared" si="1124"/>
        <v>20</v>
      </c>
      <c r="AG1169" s="17"/>
      <c r="AH1169" s="9">
        <v>88</v>
      </c>
      <c r="AI1169" s="9"/>
      <c r="AJ1169" s="9"/>
      <c r="AK1169" s="9"/>
      <c r="AL1169" s="9">
        <v>0</v>
      </c>
      <c r="AM1169" s="9"/>
      <c r="AN1169" s="9">
        <v>0.23809523809523808</v>
      </c>
      <c r="AO1169" s="9"/>
      <c r="AP1169" s="9">
        <v>0.16363636363636361</v>
      </c>
      <c r="AQ1169" s="9"/>
      <c r="AR1169" s="9"/>
      <c r="AS1169" s="17">
        <f>+Q1168</f>
        <v>31</v>
      </c>
      <c r="AT1169" s="17">
        <f t="shared" ref="AT1169" si="1134">+AL1168</f>
        <v>0.15483870967741933</v>
      </c>
      <c r="AU1169" s="17" t="str">
        <f t="shared" ref="AU1169" si="1135">+AN1168</f>
        <v/>
      </c>
      <c r="AV1169" s="17">
        <f t="shared" ref="AV1169" si="1136">+AP1168</f>
        <v>0.25263157894736843</v>
      </c>
      <c r="AW1169" s="17"/>
      <c r="AX1169" s="17"/>
      <c r="AY1169" s="17"/>
      <c r="AZ1169" s="35"/>
      <c r="BA1169" s="36"/>
      <c r="BB1169" s="9">
        <v>19</v>
      </c>
      <c r="BC1169" s="9">
        <v>0</v>
      </c>
      <c r="BD1169" s="9">
        <f t="shared" si="1125"/>
        <v>1</v>
      </c>
      <c r="BE1169" s="9" t="s">
        <v>4371</v>
      </c>
      <c r="BF1169" s="9">
        <f t="shared" si="1126"/>
        <v>0</v>
      </c>
      <c r="BG1169" s="9">
        <v>1</v>
      </c>
      <c r="BH1169" s="9">
        <v>5</v>
      </c>
      <c r="BI1169" s="9">
        <v>5</v>
      </c>
      <c r="BJ1169" s="9">
        <v>1</v>
      </c>
      <c r="BK1169" s="9">
        <v>2</v>
      </c>
      <c r="BL1169" s="9">
        <v>4</v>
      </c>
      <c r="BM1169" s="9">
        <v>2</v>
      </c>
      <c r="BN1169" s="9">
        <v>0</v>
      </c>
      <c r="BO1169" s="9">
        <v>0</v>
      </c>
      <c r="BP1169" s="9" t="s">
        <v>4425</v>
      </c>
      <c r="BQ1169" s="9">
        <f t="shared" ref="BQ1169" si="1137">SUM(BD1169,BD1191,BD1213,BD1235,BD1257)/5</f>
        <v>0.4</v>
      </c>
      <c r="BR1169" s="34">
        <f t="shared" ref="BR1169:BR1188" si="1138">BR1147</f>
        <v>0</v>
      </c>
      <c r="BS1169" s="34"/>
      <c r="BT1169" s="9"/>
      <c r="BU1169" s="9"/>
      <c r="BV1169" s="9"/>
      <c r="BW1169" s="9"/>
      <c r="BX1169" s="9"/>
      <c r="BY1169" s="9"/>
      <c r="BZ1169" s="22">
        <f t="shared" si="1117"/>
        <v>0</v>
      </c>
      <c r="CA1169" s="22">
        <f t="shared" si="1118"/>
        <v>0</v>
      </c>
      <c r="CB1169" s="22">
        <f t="shared" si="1119"/>
        <v>0</v>
      </c>
      <c r="CC1169" s="22">
        <f t="shared" si="1120"/>
        <v>0</v>
      </c>
      <c r="CD1169" s="22">
        <f t="shared" si="1121"/>
        <v>0</v>
      </c>
      <c r="CK1169" s="23" t="s">
        <v>2085</v>
      </c>
      <c r="CL1169" s="23">
        <f t="shared" si="1122"/>
        <v>4</v>
      </c>
      <c r="CM1169" s="23" t="str">
        <f t="shared" si="1127"/>
        <v/>
      </c>
      <c r="CN1169" s="23" t="str">
        <f t="shared" si="1128"/>
        <v/>
      </c>
      <c r="CQ1169" s="49">
        <v>3</v>
      </c>
    </row>
    <row r="1170" spans="1:95" ht="11.25" customHeight="1">
      <c r="A1170" s="9">
        <v>11</v>
      </c>
      <c r="B1170" s="9">
        <v>4</v>
      </c>
      <c r="C1170" s="9" t="str">
        <f t="shared" si="1071"/>
        <v>32</v>
      </c>
      <c r="D1170" s="10" t="s">
        <v>4228</v>
      </c>
      <c r="E1170" s="9">
        <v>1</v>
      </c>
      <c r="F1170" s="9">
        <v>1</v>
      </c>
      <c r="G1170" s="9">
        <v>0</v>
      </c>
      <c r="H1170" s="9">
        <v>0</v>
      </c>
      <c r="I1170" s="9">
        <v>0</v>
      </c>
      <c r="J1170" s="9">
        <v>0</v>
      </c>
      <c r="K1170" s="11">
        <v>25</v>
      </c>
      <c r="L1170" s="9">
        <v>75</v>
      </c>
      <c r="M1170" s="9">
        <v>5</v>
      </c>
      <c r="N1170" s="17">
        <f>SUM(M1170:M1170)</f>
        <v>5</v>
      </c>
      <c r="O1170" s="17"/>
      <c r="P1170" s="17">
        <f t="shared" si="1123"/>
        <v>2</v>
      </c>
      <c r="Q1170" s="9">
        <v>19</v>
      </c>
      <c r="R1170" s="9"/>
      <c r="S1170" s="9">
        <v>0.26315789473684209</v>
      </c>
      <c r="T1170" s="9">
        <v>94</v>
      </c>
      <c r="U1170" s="9">
        <v>40</v>
      </c>
      <c r="V1170" s="11">
        <v>30</v>
      </c>
      <c r="W1170" s="11">
        <f t="shared" ref="W1170:W1189" si="1139">V1169</f>
        <v>30</v>
      </c>
      <c r="X1170" s="17">
        <f t="shared" si="1129"/>
        <v>30</v>
      </c>
      <c r="Y1170" s="17"/>
      <c r="Z1170" s="9">
        <v>15</v>
      </c>
      <c r="AA1170" s="17">
        <f>SUM(Z1170:Z1170)</f>
        <v>15</v>
      </c>
      <c r="AB1170" s="17"/>
      <c r="AC1170" s="17">
        <f t="shared" si="1073"/>
        <v>63</v>
      </c>
      <c r="AD1170" s="17">
        <f t="shared" si="1116"/>
        <v>0.23809523809523808</v>
      </c>
      <c r="AE1170" s="17">
        <v>0.23809523809523808</v>
      </c>
      <c r="AF1170" s="17">
        <f t="shared" si="1124"/>
        <v>20</v>
      </c>
      <c r="AG1170" s="17"/>
      <c r="AH1170" s="9">
        <v>94</v>
      </c>
      <c r="AI1170" s="9"/>
      <c r="AJ1170" s="9"/>
      <c r="AK1170" s="9"/>
      <c r="AL1170" s="9">
        <v>0.12631578947368421</v>
      </c>
      <c r="AM1170" s="9"/>
      <c r="AN1170" s="9">
        <v>0.23809523809523808</v>
      </c>
      <c r="AO1170" s="9"/>
      <c r="AP1170" s="9">
        <v>0.17872340425531913</v>
      </c>
      <c r="AQ1170" s="9"/>
      <c r="AR1170" s="9"/>
      <c r="AZ1170" s="37"/>
      <c r="BA1170" s="36"/>
      <c r="BB1170" s="9">
        <v>19</v>
      </c>
      <c r="BC1170" s="9">
        <v>0</v>
      </c>
      <c r="BD1170" s="9">
        <f t="shared" si="1125"/>
        <v>1</v>
      </c>
      <c r="BE1170" s="9" t="s">
        <v>4371</v>
      </c>
      <c r="BF1170" s="9">
        <f t="shared" si="1126"/>
        <v>0</v>
      </c>
      <c r="BG1170" s="9">
        <v>1</v>
      </c>
      <c r="BH1170" s="9">
        <v>5</v>
      </c>
      <c r="BI1170" s="9">
        <v>5</v>
      </c>
      <c r="BJ1170" s="9">
        <v>1</v>
      </c>
      <c r="BK1170" s="9">
        <v>2</v>
      </c>
      <c r="BL1170" s="9">
        <v>4</v>
      </c>
      <c r="BM1170" s="9">
        <v>2</v>
      </c>
      <c r="BN1170" s="9">
        <v>0</v>
      </c>
      <c r="BO1170" s="9">
        <v>0</v>
      </c>
      <c r="BP1170" s="9" t="s">
        <v>4425</v>
      </c>
      <c r="BQ1170" s="9">
        <f t="shared" si="1132"/>
        <v>0.4</v>
      </c>
      <c r="BR1170" s="34">
        <f t="shared" si="1138"/>
        <v>0</v>
      </c>
      <c r="BS1170" s="34"/>
      <c r="BT1170" s="9"/>
      <c r="BU1170" s="9"/>
      <c r="BV1170" s="9"/>
      <c r="BW1170" s="9"/>
      <c r="BX1170" s="9"/>
      <c r="BY1170" s="9"/>
      <c r="BZ1170" s="22">
        <f t="shared" si="1117"/>
        <v>1</v>
      </c>
      <c r="CA1170" s="22">
        <f t="shared" si="1118"/>
        <v>0</v>
      </c>
      <c r="CB1170" s="22">
        <f t="shared" si="1119"/>
        <v>0</v>
      </c>
      <c r="CC1170" s="22">
        <f t="shared" si="1120"/>
        <v>0</v>
      </c>
      <c r="CD1170" s="22">
        <f t="shared" si="1121"/>
        <v>0</v>
      </c>
      <c r="CK1170" s="23">
        <v>0.95238095238095233</v>
      </c>
      <c r="CL1170" s="23">
        <f t="shared" si="1122"/>
        <v>4</v>
      </c>
      <c r="CM1170" s="23" t="str">
        <f t="shared" si="1127"/>
        <v/>
      </c>
      <c r="CN1170" s="23" t="str">
        <f t="shared" si="1128"/>
        <v/>
      </c>
      <c r="CQ1170" s="49">
        <v>4</v>
      </c>
    </row>
    <row r="1171" spans="1:95" ht="11.25" customHeight="1">
      <c r="A1171" s="9">
        <v>11</v>
      </c>
      <c r="B1171" s="9">
        <v>4</v>
      </c>
      <c r="C1171" s="9" t="str">
        <f t="shared" si="1071"/>
        <v>32</v>
      </c>
      <c r="D1171" s="10" t="s">
        <v>4228</v>
      </c>
      <c r="E1171" s="9">
        <v>2</v>
      </c>
      <c r="F1171" s="9">
        <v>1</v>
      </c>
      <c r="G1171" s="9">
        <v>0</v>
      </c>
      <c r="H1171" s="9">
        <v>0</v>
      </c>
      <c r="I1171" s="9">
        <v>0</v>
      </c>
      <c r="J1171" s="9">
        <v>0</v>
      </c>
      <c r="K1171" s="11">
        <v>25</v>
      </c>
      <c r="L1171" s="9">
        <v>69</v>
      </c>
      <c r="M1171" s="9">
        <v>5</v>
      </c>
      <c r="N1171" s="17">
        <f>SUM(M1170:M1171)</f>
        <v>10</v>
      </c>
      <c r="O1171" s="17"/>
      <c r="P1171" s="17">
        <f t="shared" si="1123"/>
        <v>2</v>
      </c>
      <c r="Q1171" s="9">
        <v>16</v>
      </c>
      <c r="R1171" s="9"/>
      <c r="S1171" s="9">
        <v>0.3125</v>
      </c>
      <c r="T1171" s="9">
        <v>85</v>
      </c>
      <c r="U1171" s="9">
        <v>40</v>
      </c>
      <c r="V1171" s="11">
        <v>30</v>
      </c>
      <c r="W1171" s="11">
        <f t="shared" si="1139"/>
        <v>30</v>
      </c>
      <c r="X1171" s="17">
        <f t="shared" si="1129"/>
        <v>30</v>
      </c>
      <c r="Y1171" s="17"/>
      <c r="Z1171" s="9">
        <v>15</v>
      </c>
      <c r="AA1171" s="17">
        <f>SUM(Z1170:Z1171)</f>
        <v>30</v>
      </c>
      <c r="AB1171" s="17"/>
      <c r="AC1171" s="17">
        <f t="shared" si="1073"/>
        <v>54</v>
      </c>
      <c r="AD1171" s="17">
        <f t="shared" si="1116"/>
        <v>0.27777777777777779</v>
      </c>
      <c r="AE1171" s="17">
        <v>0.23809523809523808</v>
      </c>
      <c r="AF1171" s="17">
        <f t="shared" si="1124"/>
        <v>20</v>
      </c>
      <c r="AG1171" s="17"/>
      <c r="AH1171" s="9">
        <v>88</v>
      </c>
      <c r="AI1171" s="9"/>
      <c r="AJ1171" s="9"/>
      <c r="AK1171" s="9"/>
      <c r="AL1171" s="9">
        <v>0.22500000000000001</v>
      </c>
      <c r="AM1171" s="9"/>
      <c r="AN1171" s="9">
        <v>0.27777777777777779</v>
      </c>
      <c r="AO1171" s="9"/>
      <c r="AP1171" s="9">
        <v>0.12272727272727271</v>
      </c>
      <c r="AQ1171" s="9"/>
      <c r="AR1171" s="9"/>
      <c r="AS1171" s="17">
        <f t="shared" ref="AS1171:AS1189" si="1140">+Q1170</f>
        <v>19</v>
      </c>
      <c r="AT1171" s="17">
        <f t="shared" si="1113"/>
        <v>0.12631578947368421</v>
      </c>
      <c r="AU1171" s="17">
        <f t="shared" ref="AU1171:AU1179" si="1141">+AN1170</f>
        <v>0.23809523809523808</v>
      </c>
      <c r="AV1171" s="17">
        <f t="shared" ref="AV1171:AV1179" si="1142">+AP1170</f>
        <v>0.17872340425531913</v>
      </c>
      <c r="AW1171" s="17"/>
      <c r="AX1171" s="17"/>
      <c r="AY1171" s="17"/>
      <c r="AZ1171" s="35"/>
      <c r="BA1171" s="36"/>
      <c r="BB1171" s="9">
        <v>19</v>
      </c>
      <c r="BC1171" s="9">
        <v>0</v>
      </c>
      <c r="BD1171" s="9">
        <f t="shared" si="1125"/>
        <v>1</v>
      </c>
      <c r="BE1171" s="9" t="s">
        <v>4371</v>
      </c>
      <c r="BF1171" s="9">
        <f t="shared" si="1126"/>
        <v>0</v>
      </c>
      <c r="BG1171" s="9">
        <v>1</v>
      </c>
      <c r="BH1171" s="9">
        <v>5</v>
      </c>
      <c r="BI1171" s="9">
        <v>5</v>
      </c>
      <c r="BJ1171" s="9">
        <v>1</v>
      </c>
      <c r="BK1171" s="9">
        <v>2</v>
      </c>
      <c r="BL1171" s="9">
        <v>4</v>
      </c>
      <c r="BM1171" s="9">
        <v>2</v>
      </c>
      <c r="BN1171" s="9">
        <v>0</v>
      </c>
      <c r="BO1171" s="9">
        <v>0</v>
      </c>
      <c r="BP1171" s="9" t="s">
        <v>4425</v>
      </c>
      <c r="BQ1171" s="9">
        <f t="shared" si="1132"/>
        <v>0.4</v>
      </c>
      <c r="BR1171" s="34">
        <f t="shared" si="1138"/>
        <v>0</v>
      </c>
      <c r="BS1171" s="34"/>
      <c r="BT1171" s="9"/>
      <c r="BU1171" s="9"/>
      <c r="BV1171" s="9"/>
      <c r="BW1171" s="9"/>
      <c r="BX1171" s="9"/>
      <c r="BY1171" s="9"/>
      <c r="BZ1171" s="22">
        <f t="shared" si="1117"/>
        <v>2</v>
      </c>
      <c r="CA1171" s="22">
        <f t="shared" si="1118"/>
        <v>0</v>
      </c>
      <c r="CB1171" s="22">
        <f t="shared" si="1119"/>
        <v>0</v>
      </c>
      <c r="CC1171" s="22">
        <f t="shared" si="1120"/>
        <v>0</v>
      </c>
      <c r="CD1171" s="22">
        <f t="shared" si="1121"/>
        <v>0</v>
      </c>
      <c r="CK1171" s="23">
        <v>0.95238095238095233</v>
      </c>
      <c r="CL1171" s="23">
        <f t="shared" si="1122"/>
        <v>4</v>
      </c>
      <c r="CM1171" s="23" t="str">
        <f t="shared" si="1127"/>
        <v/>
      </c>
      <c r="CN1171" s="23" t="str">
        <f t="shared" si="1128"/>
        <v/>
      </c>
      <c r="CQ1171" s="49">
        <v>5</v>
      </c>
    </row>
    <row r="1172" spans="1:95" ht="11.25" customHeight="1">
      <c r="A1172" s="9">
        <v>11</v>
      </c>
      <c r="B1172" s="9">
        <v>4</v>
      </c>
      <c r="C1172" s="9" t="str">
        <f t="shared" si="1071"/>
        <v>32</v>
      </c>
      <c r="D1172" s="10" t="s">
        <v>4228</v>
      </c>
      <c r="E1172" s="9">
        <v>3</v>
      </c>
      <c r="F1172" s="9">
        <v>1</v>
      </c>
      <c r="G1172" s="9">
        <v>0</v>
      </c>
      <c r="H1172" s="9">
        <v>0</v>
      </c>
      <c r="I1172" s="9">
        <v>0</v>
      </c>
      <c r="J1172" s="9">
        <v>0</v>
      </c>
      <c r="K1172" s="11">
        <v>25</v>
      </c>
      <c r="L1172" s="9">
        <v>60</v>
      </c>
      <c r="M1172" s="9">
        <v>5</v>
      </c>
      <c r="N1172" s="17">
        <f>SUM(M1170:M1172)</f>
        <v>15</v>
      </c>
      <c r="O1172" s="17"/>
      <c r="P1172" s="17">
        <f t="shared" si="1123"/>
        <v>2</v>
      </c>
      <c r="Q1172" s="9">
        <v>21</v>
      </c>
      <c r="R1172" s="9"/>
      <c r="S1172" s="9">
        <v>0.23809523809523808</v>
      </c>
      <c r="T1172" s="9">
        <v>81</v>
      </c>
      <c r="U1172" s="9">
        <v>40</v>
      </c>
      <c r="V1172" s="11">
        <v>30</v>
      </c>
      <c r="W1172" s="11">
        <f t="shared" si="1139"/>
        <v>30</v>
      </c>
      <c r="X1172" s="17">
        <f t="shared" si="1129"/>
        <v>30</v>
      </c>
      <c r="Y1172" s="17"/>
      <c r="Z1172" s="9">
        <v>10</v>
      </c>
      <c r="AA1172" s="17">
        <f>SUM(Z1170:Z1172)</f>
        <v>40</v>
      </c>
      <c r="AB1172" s="17"/>
      <c r="AC1172" s="17">
        <f t="shared" si="1073"/>
        <v>49</v>
      </c>
      <c r="AD1172" s="17">
        <f t="shared" si="1116"/>
        <v>0.20408163265306123</v>
      </c>
      <c r="AE1172" s="17">
        <v>0.27777777777777779</v>
      </c>
      <c r="AF1172" s="17">
        <f t="shared" si="1124"/>
        <v>15</v>
      </c>
      <c r="AG1172" s="17"/>
      <c r="AH1172" s="9">
        <v>78</v>
      </c>
      <c r="AI1172" s="9"/>
      <c r="AJ1172" s="9"/>
      <c r="AK1172" s="9"/>
      <c r="AL1172" s="9">
        <v>0.11428571428571428</v>
      </c>
      <c r="AM1172" s="9"/>
      <c r="AN1172" s="9">
        <v>0.20408163265306123</v>
      </c>
      <c r="AO1172" s="9"/>
      <c r="AP1172" s="9">
        <v>0.14358974358974358</v>
      </c>
      <c r="AQ1172" s="9"/>
      <c r="AR1172" s="9"/>
      <c r="AS1172" s="17">
        <f t="shared" si="1140"/>
        <v>16</v>
      </c>
      <c r="AT1172" s="17">
        <f t="shared" si="1113"/>
        <v>0.22500000000000001</v>
      </c>
      <c r="AU1172" s="17">
        <f t="shared" si="1141"/>
        <v>0.27777777777777779</v>
      </c>
      <c r="AV1172" s="17">
        <f t="shared" si="1142"/>
        <v>0.12272727272727271</v>
      </c>
      <c r="AW1172" s="17"/>
      <c r="AX1172" s="17"/>
      <c r="AY1172" s="17"/>
      <c r="AZ1172" s="35"/>
      <c r="BA1172" s="36"/>
      <c r="BB1172" s="9">
        <v>19</v>
      </c>
      <c r="BC1172" s="9">
        <v>0</v>
      </c>
      <c r="BD1172" s="9">
        <f t="shared" si="1125"/>
        <v>1</v>
      </c>
      <c r="BE1172" s="9" t="s">
        <v>4371</v>
      </c>
      <c r="BF1172" s="9">
        <f t="shared" si="1126"/>
        <v>0</v>
      </c>
      <c r="BG1172" s="9">
        <v>1</v>
      </c>
      <c r="BH1172" s="9">
        <v>5</v>
      </c>
      <c r="BI1172" s="9">
        <v>5</v>
      </c>
      <c r="BJ1172" s="9">
        <v>1</v>
      </c>
      <c r="BK1172" s="9">
        <v>2</v>
      </c>
      <c r="BL1172" s="9">
        <v>4</v>
      </c>
      <c r="BM1172" s="9">
        <v>2</v>
      </c>
      <c r="BN1172" s="9">
        <v>0</v>
      </c>
      <c r="BO1172" s="9">
        <v>0</v>
      </c>
      <c r="BP1172" s="9" t="s">
        <v>4425</v>
      </c>
      <c r="BQ1172" s="9">
        <f t="shared" si="1132"/>
        <v>0.4</v>
      </c>
      <c r="BR1172" s="34">
        <f t="shared" si="1138"/>
        <v>0</v>
      </c>
      <c r="BS1172" s="34"/>
      <c r="BT1172" s="9"/>
      <c r="BU1172" s="9"/>
      <c r="BV1172" s="9"/>
      <c r="BW1172" s="9"/>
      <c r="BX1172" s="9"/>
      <c r="BY1172" s="9"/>
      <c r="BZ1172" s="22">
        <f t="shared" si="1117"/>
        <v>3</v>
      </c>
      <c r="CA1172" s="22">
        <f t="shared" si="1118"/>
        <v>0</v>
      </c>
      <c r="CB1172" s="22">
        <f t="shared" si="1119"/>
        <v>0</v>
      </c>
      <c r="CC1172" s="22">
        <f t="shared" si="1120"/>
        <v>0</v>
      </c>
      <c r="CD1172" s="22">
        <f t="shared" si="1121"/>
        <v>0</v>
      </c>
      <c r="CK1172" s="23">
        <v>1.1111111111111112</v>
      </c>
      <c r="CL1172" s="23">
        <f t="shared" si="1122"/>
        <v>4</v>
      </c>
      <c r="CM1172" s="23" t="str">
        <f t="shared" si="1127"/>
        <v/>
      </c>
      <c r="CN1172" s="23" t="str">
        <f t="shared" si="1128"/>
        <v/>
      </c>
      <c r="CQ1172" s="49">
        <v>5</v>
      </c>
    </row>
    <row r="1173" spans="1:95" ht="11.25" customHeight="1">
      <c r="A1173" s="9">
        <v>11</v>
      </c>
      <c r="B1173" s="9">
        <v>4</v>
      </c>
      <c r="C1173" s="9" t="str">
        <f t="shared" si="1071"/>
        <v>32</v>
      </c>
      <c r="D1173" s="10" t="s">
        <v>4228</v>
      </c>
      <c r="E1173" s="9">
        <v>4</v>
      </c>
      <c r="F1173" s="9">
        <v>1</v>
      </c>
      <c r="G1173" s="9">
        <v>0</v>
      </c>
      <c r="H1173" s="9">
        <v>0</v>
      </c>
      <c r="I1173" s="9">
        <v>0</v>
      </c>
      <c r="J1173" s="9">
        <v>0</v>
      </c>
      <c r="K1173" s="11">
        <v>25</v>
      </c>
      <c r="L1173" s="9">
        <v>56</v>
      </c>
      <c r="M1173" s="9">
        <v>5</v>
      </c>
      <c r="N1173" s="17">
        <f>SUM(M1170:M1173)</f>
        <v>20</v>
      </c>
      <c r="O1173" s="17"/>
      <c r="P1173" s="17">
        <f t="shared" si="1123"/>
        <v>2</v>
      </c>
      <c r="Q1173" s="9">
        <v>25</v>
      </c>
      <c r="R1173" s="9"/>
      <c r="S1173" s="9">
        <v>0.2</v>
      </c>
      <c r="T1173" s="9">
        <v>81</v>
      </c>
      <c r="U1173" s="9">
        <v>40</v>
      </c>
      <c r="V1173" s="11">
        <v>30</v>
      </c>
      <c r="W1173" s="11">
        <f t="shared" si="1139"/>
        <v>30</v>
      </c>
      <c r="X1173" s="17">
        <f t="shared" si="1129"/>
        <v>30</v>
      </c>
      <c r="Y1173" s="17"/>
      <c r="Z1173" s="9">
        <v>10</v>
      </c>
      <c r="AA1173" s="17">
        <f>SUM(Z1170:Z1173)</f>
        <v>50</v>
      </c>
      <c r="AB1173" s="17"/>
      <c r="AC1173" s="17">
        <f t="shared" si="1073"/>
        <v>60</v>
      </c>
      <c r="AD1173" s="17">
        <f t="shared" si="1116"/>
        <v>0.16666666666666666</v>
      </c>
      <c r="AE1173" s="17">
        <v>0.20408163265306123</v>
      </c>
      <c r="AF1173" s="17">
        <f t="shared" si="1124"/>
        <v>15</v>
      </c>
      <c r="AG1173" s="17"/>
      <c r="AH1173" s="9">
        <v>85</v>
      </c>
      <c r="AI1173" s="9"/>
      <c r="AJ1173" s="9"/>
      <c r="AK1173" s="9"/>
      <c r="AL1173" s="9">
        <v>0</v>
      </c>
      <c r="AM1173" s="9"/>
      <c r="AN1173" s="9">
        <v>0.16666666666666666</v>
      </c>
      <c r="AO1173" s="9"/>
      <c r="AP1173" s="9">
        <v>7.0588235294117646E-2</v>
      </c>
      <c r="AQ1173" s="9"/>
      <c r="AR1173" s="9"/>
      <c r="AS1173" s="17">
        <f t="shared" si="1140"/>
        <v>21</v>
      </c>
      <c r="AT1173" s="17">
        <f t="shared" si="1113"/>
        <v>0.11428571428571428</v>
      </c>
      <c r="AU1173" s="17">
        <f t="shared" si="1141"/>
        <v>0.20408163265306123</v>
      </c>
      <c r="AV1173" s="17">
        <f t="shared" si="1142"/>
        <v>0.14358974358974358</v>
      </c>
      <c r="AW1173" s="17"/>
      <c r="AX1173" s="17"/>
      <c r="AY1173" s="17"/>
      <c r="AZ1173" s="35"/>
      <c r="BA1173" s="36"/>
      <c r="BB1173" s="9">
        <v>19</v>
      </c>
      <c r="BC1173" s="9">
        <v>0</v>
      </c>
      <c r="BD1173" s="9">
        <f t="shared" si="1125"/>
        <v>1</v>
      </c>
      <c r="BE1173" s="9" t="s">
        <v>4371</v>
      </c>
      <c r="BF1173" s="9">
        <f t="shared" si="1126"/>
        <v>0</v>
      </c>
      <c r="BG1173" s="9">
        <v>1</v>
      </c>
      <c r="BH1173" s="9">
        <v>5</v>
      </c>
      <c r="BI1173" s="9">
        <v>5</v>
      </c>
      <c r="BJ1173" s="9">
        <v>1</v>
      </c>
      <c r="BK1173" s="9">
        <v>2</v>
      </c>
      <c r="BL1173" s="9">
        <v>4</v>
      </c>
      <c r="BM1173" s="9">
        <v>2</v>
      </c>
      <c r="BN1173" s="9">
        <v>0</v>
      </c>
      <c r="BO1173" s="9">
        <v>0</v>
      </c>
      <c r="BP1173" s="9" t="s">
        <v>4425</v>
      </c>
      <c r="BQ1173" s="9">
        <f t="shared" si="1132"/>
        <v>0.4</v>
      </c>
      <c r="BR1173" s="34">
        <f t="shared" si="1138"/>
        <v>0</v>
      </c>
      <c r="BS1173" s="34"/>
      <c r="BT1173" s="9"/>
      <c r="BU1173" s="9"/>
      <c r="BV1173" s="9"/>
      <c r="BW1173" s="9"/>
      <c r="BX1173" s="9"/>
      <c r="BY1173" s="9"/>
      <c r="BZ1173" s="22">
        <f t="shared" si="1117"/>
        <v>4</v>
      </c>
      <c r="CA1173" s="22">
        <f t="shared" si="1118"/>
        <v>0</v>
      </c>
      <c r="CB1173" s="22">
        <f t="shared" si="1119"/>
        <v>0</v>
      </c>
      <c r="CC1173" s="22">
        <f t="shared" si="1120"/>
        <v>0</v>
      </c>
      <c r="CD1173" s="22">
        <f t="shared" si="1121"/>
        <v>0</v>
      </c>
      <c r="CK1173" s="23">
        <v>0.81632653061224492</v>
      </c>
      <c r="CL1173" s="23">
        <f t="shared" si="1122"/>
        <v>4</v>
      </c>
      <c r="CM1173" s="23" t="str">
        <f t="shared" si="1127"/>
        <v/>
      </c>
      <c r="CN1173" s="23" t="str">
        <f t="shared" si="1128"/>
        <v/>
      </c>
      <c r="CQ1173" s="49">
        <v>3</v>
      </c>
    </row>
    <row r="1174" spans="1:95" ht="11.25" customHeight="1">
      <c r="A1174" s="9">
        <v>11</v>
      </c>
      <c r="B1174" s="9">
        <v>4</v>
      </c>
      <c r="C1174" s="9" t="str">
        <f t="shared" si="1071"/>
        <v>32</v>
      </c>
      <c r="D1174" s="10" t="s">
        <v>4228</v>
      </c>
      <c r="E1174" s="9">
        <v>5</v>
      </c>
      <c r="F1174" s="9">
        <v>1</v>
      </c>
      <c r="G1174" s="9">
        <v>0</v>
      </c>
      <c r="H1174" s="9">
        <v>0</v>
      </c>
      <c r="I1174" s="9">
        <v>0</v>
      </c>
      <c r="J1174" s="9">
        <v>0</v>
      </c>
      <c r="K1174" s="11">
        <v>25</v>
      </c>
      <c r="L1174" s="9">
        <v>56</v>
      </c>
      <c r="M1174" s="9">
        <v>5</v>
      </c>
      <c r="N1174" s="17">
        <f>SUM(M1170:M1174)</f>
        <v>25</v>
      </c>
      <c r="O1174" s="17"/>
      <c r="P1174" s="17">
        <f t="shared" si="1123"/>
        <v>2</v>
      </c>
      <c r="Q1174" s="9">
        <v>25</v>
      </c>
      <c r="R1174" s="9"/>
      <c r="S1174" s="9">
        <v>0.2</v>
      </c>
      <c r="T1174" s="9">
        <v>81</v>
      </c>
      <c r="U1174" s="9">
        <v>40</v>
      </c>
      <c r="V1174" s="11">
        <v>30</v>
      </c>
      <c r="W1174" s="11">
        <f t="shared" si="1139"/>
        <v>30</v>
      </c>
      <c r="X1174" s="17">
        <f t="shared" si="1129"/>
        <v>30</v>
      </c>
      <c r="Y1174" s="17"/>
      <c r="Z1174" s="9">
        <v>15</v>
      </c>
      <c r="AA1174" s="17">
        <f>SUM(Z1170:Z1174)</f>
        <v>65</v>
      </c>
      <c r="AB1174" s="17"/>
      <c r="AC1174" s="17">
        <f t="shared" si="1073"/>
        <v>55</v>
      </c>
      <c r="AD1174" s="17">
        <f t="shared" si="1116"/>
        <v>0.27272727272727271</v>
      </c>
      <c r="AE1174" s="17">
        <v>0.16666666666666666</v>
      </c>
      <c r="AF1174" s="17">
        <f t="shared" si="1124"/>
        <v>20</v>
      </c>
      <c r="AG1174" s="17"/>
      <c r="AH1174" s="9">
        <v>80</v>
      </c>
      <c r="AI1174" s="9"/>
      <c r="AJ1174" s="9"/>
      <c r="AK1174" s="9"/>
      <c r="AL1174" s="9">
        <v>0</v>
      </c>
      <c r="AM1174" s="9"/>
      <c r="AN1174" s="9">
        <v>0.27272727272727271</v>
      </c>
      <c r="AO1174" s="9"/>
      <c r="AP1174" s="9">
        <v>0.05</v>
      </c>
      <c r="AQ1174" s="9"/>
      <c r="AR1174" s="9"/>
      <c r="AS1174" s="17">
        <f t="shared" si="1140"/>
        <v>25</v>
      </c>
      <c r="AT1174" s="17">
        <f t="shared" si="1113"/>
        <v>0</v>
      </c>
      <c r="AU1174" s="17">
        <f t="shared" si="1141"/>
        <v>0.16666666666666666</v>
      </c>
      <c r="AV1174" s="17">
        <f t="shared" si="1142"/>
        <v>7.0588235294117646E-2</v>
      </c>
      <c r="AW1174" s="17"/>
      <c r="AX1174" s="17"/>
      <c r="AY1174" s="17"/>
      <c r="AZ1174" s="35"/>
      <c r="BA1174" s="36"/>
      <c r="BB1174" s="9">
        <v>19</v>
      </c>
      <c r="BC1174" s="9">
        <v>0</v>
      </c>
      <c r="BD1174" s="9">
        <f t="shared" si="1125"/>
        <v>1</v>
      </c>
      <c r="BE1174" s="9" t="s">
        <v>4371</v>
      </c>
      <c r="BF1174" s="9">
        <f t="shared" si="1126"/>
        <v>0</v>
      </c>
      <c r="BG1174" s="9">
        <v>1</v>
      </c>
      <c r="BH1174" s="9">
        <v>5</v>
      </c>
      <c r="BI1174" s="9">
        <v>5</v>
      </c>
      <c r="BJ1174" s="9">
        <v>1</v>
      </c>
      <c r="BK1174" s="9">
        <v>2</v>
      </c>
      <c r="BL1174" s="9">
        <v>4</v>
      </c>
      <c r="BM1174" s="9">
        <v>2</v>
      </c>
      <c r="BN1174" s="9">
        <v>0</v>
      </c>
      <c r="BO1174" s="9">
        <v>0</v>
      </c>
      <c r="BP1174" s="9" t="s">
        <v>4425</v>
      </c>
      <c r="BQ1174" s="9">
        <f t="shared" si="1132"/>
        <v>0.4</v>
      </c>
      <c r="BR1174" s="34">
        <f t="shared" si="1138"/>
        <v>0</v>
      </c>
      <c r="BS1174" s="34"/>
      <c r="BT1174" s="9"/>
      <c r="BU1174" s="9"/>
      <c r="BV1174" s="9"/>
      <c r="BW1174" s="9"/>
      <c r="BX1174" s="9"/>
      <c r="BY1174" s="9"/>
      <c r="BZ1174" s="22">
        <f t="shared" si="1117"/>
        <v>5</v>
      </c>
      <c r="CA1174" s="22">
        <f t="shared" si="1118"/>
        <v>0</v>
      </c>
      <c r="CB1174" s="22">
        <f t="shared" si="1119"/>
        <v>0</v>
      </c>
      <c r="CC1174" s="22">
        <f t="shared" si="1120"/>
        <v>0</v>
      </c>
      <c r="CD1174" s="22">
        <f t="shared" si="1121"/>
        <v>0</v>
      </c>
      <c r="CK1174" s="23">
        <v>0.66666666666666663</v>
      </c>
      <c r="CL1174" s="23">
        <f t="shared" si="1122"/>
        <v>4</v>
      </c>
      <c r="CM1174" s="23" t="str">
        <f t="shared" si="1127"/>
        <v/>
      </c>
      <c r="CN1174" s="23" t="str">
        <f t="shared" si="1128"/>
        <v/>
      </c>
      <c r="CQ1174" s="49">
        <v>4</v>
      </c>
    </row>
    <row r="1175" spans="1:95" ht="11.25" customHeight="1">
      <c r="A1175" s="9">
        <v>11</v>
      </c>
      <c r="B1175" s="9">
        <v>4</v>
      </c>
      <c r="C1175" s="9" t="str">
        <f t="shared" si="1071"/>
        <v>32</v>
      </c>
      <c r="D1175" s="10" t="s">
        <v>4228</v>
      </c>
      <c r="E1175" s="9">
        <v>6</v>
      </c>
      <c r="F1175" s="9">
        <v>1</v>
      </c>
      <c r="G1175" s="9">
        <v>0</v>
      </c>
      <c r="H1175" s="9">
        <v>0</v>
      </c>
      <c r="I1175" s="9">
        <v>0</v>
      </c>
      <c r="J1175" s="9">
        <v>0</v>
      </c>
      <c r="K1175" s="11">
        <v>25</v>
      </c>
      <c r="L1175" s="9">
        <v>56</v>
      </c>
      <c r="M1175" s="9">
        <v>5</v>
      </c>
      <c r="N1175" s="17">
        <f>SUM(M1170:M1175)</f>
        <v>30</v>
      </c>
      <c r="O1175" s="17"/>
      <c r="P1175" s="17">
        <f t="shared" si="1123"/>
        <v>2</v>
      </c>
      <c r="Q1175" s="9">
        <v>25</v>
      </c>
      <c r="R1175" s="9"/>
      <c r="S1175" s="9">
        <v>0.2</v>
      </c>
      <c r="T1175" s="9">
        <v>81</v>
      </c>
      <c r="U1175" s="9">
        <v>40</v>
      </c>
      <c r="V1175" s="11">
        <v>30</v>
      </c>
      <c r="W1175" s="11">
        <f t="shared" si="1139"/>
        <v>30</v>
      </c>
      <c r="X1175" s="17">
        <f t="shared" si="1129"/>
        <v>30</v>
      </c>
      <c r="Y1175" s="17"/>
      <c r="Z1175" s="9">
        <v>10</v>
      </c>
      <c r="AA1175" s="17">
        <f>SUM(Z1170:Z1175)</f>
        <v>75</v>
      </c>
      <c r="AB1175" s="17"/>
      <c r="AC1175" s="17">
        <f t="shared" si="1073"/>
        <v>55</v>
      </c>
      <c r="AD1175" s="17">
        <f t="shared" si="1116"/>
        <v>0.18181818181818182</v>
      </c>
      <c r="AE1175" s="17">
        <v>0.27272727272727271</v>
      </c>
      <c r="AF1175" s="17">
        <f t="shared" si="1124"/>
        <v>15</v>
      </c>
      <c r="AG1175" s="17"/>
      <c r="AH1175" s="9">
        <v>80</v>
      </c>
      <c r="AI1175" s="9"/>
      <c r="AJ1175" s="9"/>
      <c r="AK1175" s="9"/>
      <c r="AL1175" s="9">
        <v>0</v>
      </c>
      <c r="AM1175" s="9"/>
      <c r="AN1175" s="9">
        <v>0.18181818181818182</v>
      </c>
      <c r="AO1175" s="9"/>
      <c r="AP1175" s="9">
        <v>0.05</v>
      </c>
      <c r="AQ1175" s="9"/>
      <c r="AR1175" s="9"/>
      <c r="AS1175" s="17">
        <f t="shared" si="1140"/>
        <v>25</v>
      </c>
      <c r="AT1175" s="17">
        <f t="shared" si="1113"/>
        <v>0</v>
      </c>
      <c r="AU1175" s="17">
        <f t="shared" si="1141"/>
        <v>0.27272727272727271</v>
      </c>
      <c r="AV1175" s="17">
        <f t="shared" si="1142"/>
        <v>0.05</v>
      </c>
      <c r="AW1175" s="17"/>
      <c r="AX1175" s="17"/>
      <c r="AY1175" s="17"/>
      <c r="AZ1175" s="35"/>
      <c r="BA1175" s="36"/>
      <c r="BB1175" s="9">
        <v>19</v>
      </c>
      <c r="BC1175" s="9">
        <v>0</v>
      </c>
      <c r="BD1175" s="9">
        <f t="shared" si="1125"/>
        <v>1</v>
      </c>
      <c r="BE1175" s="9" t="s">
        <v>4371</v>
      </c>
      <c r="BF1175" s="9">
        <f t="shared" si="1126"/>
        <v>0</v>
      </c>
      <c r="BG1175" s="9">
        <v>1</v>
      </c>
      <c r="BH1175" s="9">
        <v>5</v>
      </c>
      <c r="BI1175" s="9">
        <v>5</v>
      </c>
      <c r="BJ1175" s="9">
        <v>1</v>
      </c>
      <c r="BK1175" s="9">
        <v>2</v>
      </c>
      <c r="BL1175" s="9">
        <v>4</v>
      </c>
      <c r="BM1175" s="9">
        <v>2</v>
      </c>
      <c r="BN1175" s="9">
        <v>0</v>
      </c>
      <c r="BO1175" s="9">
        <v>0</v>
      </c>
      <c r="BP1175" s="9" t="s">
        <v>4425</v>
      </c>
      <c r="BQ1175" s="9">
        <f t="shared" si="1132"/>
        <v>0.4</v>
      </c>
      <c r="BR1175" s="34">
        <f t="shared" si="1138"/>
        <v>0</v>
      </c>
      <c r="BS1175" s="34"/>
      <c r="BT1175" s="9"/>
      <c r="BU1175" s="9"/>
      <c r="BV1175" s="9"/>
      <c r="BW1175" s="9"/>
      <c r="BX1175" s="9"/>
      <c r="BY1175" s="9"/>
      <c r="BZ1175" s="22">
        <f t="shared" si="1117"/>
        <v>6</v>
      </c>
      <c r="CA1175" s="22">
        <f t="shared" si="1118"/>
        <v>0</v>
      </c>
      <c r="CB1175" s="22">
        <f t="shared" si="1119"/>
        <v>0</v>
      </c>
      <c r="CC1175" s="22">
        <f t="shared" si="1120"/>
        <v>0</v>
      </c>
      <c r="CD1175" s="22">
        <f t="shared" si="1121"/>
        <v>0</v>
      </c>
      <c r="CK1175" s="23">
        <v>1.0909090909090908</v>
      </c>
      <c r="CL1175" s="23">
        <f t="shared" si="1122"/>
        <v>4</v>
      </c>
      <c r="CM1175" s="23" t="str">
        <f t="shared" si="1127"/>
        <v/>
      </c>
      <c r="CN1175" s="23" t="str">
        <f t="shared" si="1128"/>
        <v/>
      </c>
      <c r="CQ1175" s="49">
        <v>4</v>
      </c>
    </row>
    <row r="1176" spans="1:95" ht="11.25" customHeight="1">
      <c r="A1176" s="9">
        <v>11</v>
      </c>
      <c r="B1176" s="9">
        <v>4</v>
      </c>
      <c r="C1176" s="9" t="str">
        <f t="shared" si="1071"/>
        <v>32</v>
      </c>
      <c r="D1176" s="10" t="s">
        <v>4228</v>
      </c>
      <c r="E1176" s="9">
        <v>7</v>
      </c>
      <c r="F1176" s="9">
        <v>1</v>
      </c>
      <c r="G1176" s="9">
        <v>0</v>
      </c>
      <c r="H1176" s="9">
        <v>0</v>
      </c>
      <c r="I1176" s="9">
        <v>0</v>
      </c>
      <c r="J1176" s="9">
        <v>0</v>
      </c>
      <c r="K1176" s="11">
        <v>25</v>
      </c>
      <c r="L1176" s="9">
        <v>56</v>
      </c>
      <c r="M1176" s="9">
        <v>5</v>
      </c>
      <c r="N1176" s="17">
        <f>SUM(M1170:M1176)</f>
        <v>35</v>
      </c>
      <c r="O1176" s="17"/>
      <c r="P1176" s="17">
        <f t="shared" si="1123"/>
        <v>2</v>
      </c>
      <c r="Q1176" s="9">
        <v>25</v>
      </c>
      <c r="R1176" s="9"/>
      <c r="S1176" s="9">
        <v>0.2</v>
      </c>
      <c r="T1176" s="9">
        <v>81</v>
      </c>
      <c r="U1176" s="9">
        <v>40</v>
      </c>
      <c r="V1176" s="11">
        <v>30</v>
      </c>
      <c r="W1176" s="11">
        <f t="shared" si="1139"/>
        <v>30</v>
      </c>
      <c r="X1176" s="17">
        <f t="shared" si="1129"/>
        <v>30</v>
      </c>
      <c r="Y1176" s="17"/>
      <c r="Z1176" s="9">
        <v>15</v>
      </c>
      <c r="AA1176" s="17">
        <f>SUM(Z1170:Z1176)</f>
        <v>90</v>
      </c>
      <c r="AB1176" s="17"/>
      <c r="AC1176" s="17">
        <f t="shared" si="1073"/>
        <v>53</v>
      </c>
      <c r="AD1176" s="17">
        <f t="shared" si="1116"/>
        <v>0.28301886792452829</v>
      </c>
      <c r="AE1176" s="17">
        <v>0.18181818181818182</v>
      </c>
      <c r="AF1176" s="17">
        <f t="shared" si="1124"/>
        <v>20</v>
      </c>
      <c r="AG1176" s="17"/>
      <c r="AH1176" s="9">
        <v>78</v>
      </c>
      <c r="AI1176" s="9"/>
      <c r="AJ1176" s="9"/>
      <c r="AK1176" s="9"/>
      <c r="AL1176" s="9">
        <v>0</v>
      </c>
      <c r="AM1176" s="9"/>
      <c r="AN1176" s="9">
        <v>0.28301886792452829</v>
      </c>
      <c r="AO1176" s="9"/>
      <c r="AP1176" s="9">
        <v>0.21025641025641023</v>
      </c>
      <c r="AQ1176" s="9"/>
      <c r="AR1176" s="9"/>
      <c r="AS1176" s="17">
        <f t="shared" si="1140"/>
        <v>25</v>
      </c>
      <c r="AT1176" s="17">
        <f t="shared" si="1113"/>
        <v>0</v>
      </c>
      <c r="AU1176" s="17">
        <f t="shared" si="1141"/>
        <v>0.18181818181818182</v>
      </c>
      <c r="AV1176" s="17">
        <f t="shared" si="1142"/>
        <v>0.05</v>
      </c>
      <c r="AW1176" s="17"/>
      <c r="AX1176" s="17"/>
      <c r="AY1176" s="17"/>
      <c r="AZ1176" s="35"/>
      <c r="BA1176" s="36"/>
      <c r="BB1176" s="9">
        <v>19</v>
      </c>
      <c r="BC1176" s="9">
        <v>0</v>
      </c>
      <c r="BD1176" s="9">
        <f t="shared" si="1125"/>
        <v>1</v>
      </c>
      <c r="BE1176" s="9" t="s">
        <v>4371</v>
      </c>
      <c r="BF1176" s="9">
        <f t="shared" si="1126"/>
        <v>0</v>
      </c>
      <c r="BG1176" s="9">
        <v>1</v>
      </c>
      <c r="BH1176" s="9">
        <v>5</v>
      </c>
      <c r="BI1176" s="9">
        <v>5</v>
      </c>
      <c r="BJ1176" s="9">
        <v>1</v>
      </c>
      <c r="BK1176" s="9">
        <v>2</v>
      </c>
      <c r="BL1176" s="9">
        <v>4</v>
      </c>
      <c r="BM1176" s="9">
        <v>2</v>
      </c>
      <c r="BN1176" s="9">
        <v>0</v>
      </c>
      <c r="BO1176" s="9">
        <v>0</v>
      </c>
      <c r="BP1176" s="9" t="s">
        <v>4425</v>
      </c>
      <c r="BQ1176" s="9">
        <f t="shared" si="1132"/>
        <v>0.4</v>
      </c>
      <c r="BR1176" s="34">
        <f t="shared" si="1138"/>
        <v>0</v>
      </c>
      <c r="BS1176" s="34"/>
      <c r="BT1176" s="9"/>
      <c r="BU1176" s="9"/>
      <c r="BV1176" s="9"/>
      <c r="BW1176" s="9"/>
      <c r="BX1176" s="9"/>
      <c r="BY1176" s="9"/>
      <c r="BZ1176" s="22">
        <f t="shared" si="1117"/>
        <v>7</v>
      </c>
      <c r="CA1176" s="22">
        <f t="shared" si="1118"/>
        <v>0</v>
      </c>
      <c r="CB1176" s="22">
        <f t="shared" si="1119"/>
        <v>0</v>
      </c>
      <c r="CC1176" s="22">
        <f t="shared" si="1120"/>
        <v>0</v>
      </c>
      <c r="CD1176" s="22">
        <f t="shared" si="1121"/>
        <v>0</v>
      </c>
      <c r="CK1176" s="23">
        <v>0.72727272727272729</v>
      </c>
      <c r="CL1176" s="23">
        <f t="shared" si="1122"/>
        <v>4</v>
      </c>
      <c r="CM1176" s="23" t="str">
        <f t="shared" si="1127"/>
        <v/>
      </c>
      <c r="CN1176" s="23" t="str">
        <f t="shared" si="1128"/>
        <v/>
      </c>
      <c r="CQ1176" s="49">
        <v>3</v>
      </c>
    </row>
    <row r="1177" spans="1:95" ht="11.25" customHeight="1">
      <c r="A1177" s="9">
        <v>11</v>
      </c>
      <c r="B1177" s="9">
        <v>4</v>
      </c>
      <c r="C1177" s="9" t="str">
        <f t="shared" si="1071"/>
        <v>32</v>
      </c>
      <c r="D1177" s="10" t="s">
        <v>4228</v>
      </c>
      <c r="E1177" s="9">
        <v>8</v>
      </c>
      <c r="F1177" s="9">
        <v>1</v>
      </c>
      <c r="G1177" s="9">
        <v>0</v>
      </c>
      <c r="H1177" s="9">
        <v>0</v>
      </c>
      <c r="I1177" s="9">
        <v>0</v>
      </c>
      <c r="J1177" s="9">
        <v>0</v>
      </c>
      <c r="K1177" s="11">
        <v>25</v>
      </c>
      <c r="L1177" s="9">
        <v>56</v>
      </c>
      <c r="M1177" s="9">
        <v>5</v>
      </c>
      <c r="N1177" s="17">
        <f>SUM(M1170:M1177)</f>
        <v>40</v>
      </c>
      <c r="O1177" s="17"/>
      <c r="P1177" s="17">
        <f t="shared" si="1123"/>
        <v>2</v>
      </c>
      <c r="Q1177" s="9">
        <v>27</v>
      </c>
      <c r="R1177" s="9"/>
      <c r="S1177" s="9">
        <v>0.18518518518518517</v>
      </c>
      <c r="T1177" s="9">
        <v>83</v>
      </c>
      <c r="U1177" s="9">
        <v>40</v>
      </c>
      <c r="V1177" s="11">
        <v>30</v>
      </c>
      <c r="W1177" s="11">
        <f t="shared" si="1139"/>
        <v>30</v>
      </c>
      <c r="X1177" s="17">
        <f t="shared" si="1129"/>
        <v>30</v>
      </c>
      <c r="Y1177" s="17"/>
      <c r="Z1177" s="9">
        <v>10</v>
      </c>
      <c r="AA1177" s="17">
        <f>SUM(Z1170:Z1177)</f>
        <v>100</v>
      </c>
      <c r="AB1177" s="17"/>
      <c r="AC1177" s="17">
        <f t="shared" si="1073"/>
        <v>46</v>
      </c>
      <c r="AD1177" s="17">
        <f t="shared" si="1116"/>
        <v>0.21739130434782608</v>
      </c>
      <c r="AE1177" s="17">
        <v>0.28301886792452829</v>
      </c>
      <c r="AF1177" s="17">
        <f t="shared" si="1124"/>
        <v>15</v>
      </c>
      <c r="AG1177" s="17"/>
      <c r="AH1177" s="9">
        <v>69</v>
      </c>
      <c r="AI1177" s="9"/>
      <c r="AJ1177" s="9"/>
      <c r="AK1177" s="9"/>
      <c r="AL1177" s="9">
        <v>5.9259259259259268E-2</v>
      </c>
      <c r="AM1177" s="9"/>
      <c r="AN1177" s="9">
        <v>0.21739130434782608</v>
      </c>
      <c r="AO1177" s="9"/>
      <c r="AP1177" s="9">
        <v>0.1391304347826087</v>
      </c>
      <c r="AQ1177" s="9"/>
      <c r="AR1177" s="9"/>
      <c r="AS1177" s="17">
        <f t="shared" si="1140"/>
        <v>25</v>
      </c>
      <c r="AT1177" s="17">
        <f t="shared" si="1113"/>
        <v>0</v>
      </c>
      <c r="AU1177" s="17">
        <f t="shared" si="1141"/>
        <v>0.28301886792452829</v>
      </c>
      <c r="AV1177" s="17">
        <f t="shared" si="1142"/>
        <v>0.21025641025641023</v>
      </c>
      <c r="AW1177" s="17"/>
      <c r="AX1177" s="17"/>
      <c r="AY1177" s="17"/>
      <c r="AZ1177" s="35"/>
      <c r="BA1177" s="36"/>
      <c r="BB1177" s="9">
        <v>19</v>
      </c>
      <c r="BC1177" s="9">
        <v>0</v>
      </c>
      <c r="BD1177" s="9">
        <f t="shared" si="1125"/>
        <v>1</v>
      </c>
      <c r="BE1177" s="9" t="s">
        <v>4371</v>
      </c>
      <c r="BF1177" s="9">
        <f t="shared" si="1126"/>
        <v>0</v>
      </c>
      <c r="BG1177" s="9">
        <v>1</v>
      </c>
      <c r="BH1177" s="9">
        <v>5</v>
      </c>
      <c r="BI1177" s="9">
        <v>5</v>
      </c>
      <c r="BJ1177" s="9">
        <v>1</v>
      </c>
      <c r="BK1177" s="9">
        <v>2</v>
      </c>
      <c r="BL1177" s="9">
        <v>4</v>
      </c>
      <c r="BM1177" s="9">
        <v>2</v>
      </c>
      <c r="BN1177" s="9">
        <v>0</v>
      </c>
      <c r="BO1177" s="9">
        <v>0</v>
      </c>
      <c r="BP1177" s="9" t="s">
        <v>4425</v>
      </c>
      <c r="BQ1177" s="9">
        <f t="shared" si="1132"/>
        <v>0.4</v>
      </c>
      <c r="BR1177" s="34">
        <f t="shared" si="1138"/>
        <v>0</v>
      </c>
      <c r="BS1177" s="34"/>
      <c r="BT1177" s="9"/>
      <c r="BU1177" s="9"/>
      <c r="BV1177" s="9"/>
      <c r="BW1177" s="9"/>
      <c r="BX1177" s="9"/>
      <c r="BY1177" s="9"/>
      <c r="BZ1177" s="22">
        <f t="shared" si="1117"/>
        <v>8</v>
      </c>
      <c r="CA1177" s="22">
        <f t="shared" si="1118"/>
        <v>0</v>
      </c>
      <c r="CB1177" s="22">
        <f t="shared" si="1119"/>
        <v>0</v>
      </c>
      <c r="CC1177" s="22">
        <f t="shared" si="1120"/>
        <v>0</v>
      </c>
      <c r="CD1177" s="22">
        <f t="shared" si="1121"/>
        <v>0</v>
      </c>
      <c r="CK1177" s="23">
        <v>1.1320754716981132</v>
      </c>
      <c r="CL1177" s="23">
        <f t="shared" si="1122"/>
        <v>4</v>
      </c>
      <c r="CM1177" s="23" t="str">
        <f t="shared" si="1127"/>
        <v/>
      </c>
      <c r="CN1177" s="23" t="str">
        <f t="shared" si="1128"/>
        <v/>
      </c>
      <c r="CQ1177" s="49">
        <v>4</v>
      </c>
    </row>
    <row r="1178" spans="1:95" ht="11.25" customHeight="1">
      <c r="A1178" s="9">
        <v>11</v>
      </c>
      <c r="B1178" s="9">
        <v>4</v>
      </c>
      <c r="C1178" s="9" t="str">
        <f t="shared" si="1071"/>
        <v>32</v>
      </c>
      <c r="D1178" s="10" t="s">
        <v>4228</v>
      </c>
      <c r="E1178" s="11">
        <v>9</v>
      </c>
      <c r="F1178" s="9">
        <v>1</v>
      </c>
      <c r="G1178" s="9">
        <v>0</v>
      </c>
      <c r="H1178" s="9">
        <v>0</v>
      </c>
      <c r="I1178" s="9">
        <v>0</v>
      </c>
      <c r="J1178" s="9">
        <v>0</v>
      </c>
      <c r="K1178" s="11">
        <v>25</v>
      </c>
      <c r="L1178" s="9">
        <v>58</v>
      </c>
      <c r="M1178" s="9">
        <v>5</v>
      </c>
      <c r="N1178" s="17">
        <f>SUM(M1170:M1178)</f>
        <v>45</v>
      </c>
      <c r="O1178" s="17"/>
      <c r="P1178" s="17">
        <f t="shared" si="1123"/>
        <v>2</v>
      </c>
      <c r="Q1178" s="9">
        <v>27</v>
      </c>
      <c r="R1178" s="9"/>
      <c r="S1178" s="9">
        <v>0.18518518518518517</v>
      </c>
      <c r="T1178" s="9">
        <v>85</v>
      </c>
      <c r="U1178" s="9">
        <v>40</v>
      </c>
      <c r="V1178" s="11">
        <v>30</v>
      </c>
      <c r="W1178" s="11">
        <f t="shared" si="1139"/>
        <v>30</v>
      </c>
      <c r="X1178" s="17">
        <f t="shared" si="1129"/>
        <v>30</v>
      </c>
      <c r="Y1178" s="17"/>
      <c r="Z1178" s="9">
        <v>10</v>
      </c>
      <c r="AA1178" s="17">
        <f>SUM(Z1170:Z1178)</f>
        <v>110</v>
      </c>
      <c r="AB1178" s="17"/>
      <c r="AC1178" s="17">
        <f t="shared" si="1073"/>
        <v>57</v>
      </c>
      <c r="AD1178" s="17">
        <f t="shared" si="1116"/>
        <v>0.17543859649122806</v>
      </c>
      <c r="AE1178" s="17">
        <v>0.21739130434782608</v>
      </c>
      <c r="AF1178" s="17">
        <f t="shared" si="1124"/>
        <v>15</v>
      </c>
      <c r="AG1178" s="17"/>
      <c r="AH1178" s="9">
        <v>80</v>
      </c>
      <c r="AI1178" s="9"/>
      <c r="AJ1178" s="9"/>
      <c r="AK1178" s="9"/>
      <c r="AL1178" s="9">
        <v>5.9259259259259268E-2</v>
      </c>
      <c r="AM1178" s="9"/>
      <c r="AN1178" s="9">
        <v>0.17543859649122806</v>
      </c>
      <c r="AO1178" s="9"/>
      <c r="AP1178" s="9">
        <v>0.15499999999999997</v>
      </c>
      <c r="AQ1178" s="9"/>
      <c r="AR1178" s="9"/>
      <c r="AS1178" s="17">
        <f t="shared" si="1140"/>
        <v>27</v>
      </c>
      <c r="AT1178" s="17">
        <f t="shared" si="1113"/>
        <v>5.9259259259259268E-2</v>
      </c>
      <c r="AU1178" s="17">
        <f t="shared" si="1141"/>
        <v>0.21739130434782608</v>
      </c>
      <c r="AV1178" s="17">
        <f t="shared" si="1142"/>
        <v>0.1391304347826087</v>
      </c>
      <c r="AW1178" s="17"/>
      <c r="AX1178" s="17"/>
      <c r="AY1178" s="17"/>
      <c r="AZ1178" s="35"/>
      <c r="BA1178" s="36"/>
      <c r="BB1178" s="9">
        <v>19</v>
      </c>
      <c r="BC1178" s="9">
        <v>0</v>
      </c>
      <c r="BD1178" s="9">
        <f t="shared" si="1125"/>
        <v>1</v>
      </c>
      <c r="BE1178" s="9" t="s">
        <v>4371</v>
      </c>
      <c r="BF1178" s="9">
        <f t="shared" si="1126"/>
        <v>0</v>
      </c>
      <c r="BG1178" s="9">
        <v>1</v>
      </c>
      <c r="BH1178" s="9">
        <v>5</v>
      </c>
      <c r="BI1178" s="9">
        <v>5</v>
      </c>
      <c r="BJ1178" s="9">
        <v>1</v>
      </c>
      <c r="BK1178" s="9">
        <v>2</v>
      </c>
      <c r="BL1178" s="9">
        <v>4</v>
      </c>
      <c r="BM1178" s="9">
        <v>2</v>
      </c>
      <c r="BN1178" s="9">
        <v>0</v>
      </c>
      <c r="BO1178" s="9">
        <v>0</v>
      </c>
      <c r="BP1178" s="9" t="s">
        <v>4425</v>
      </c>
      <c r="BQ1178" s="9">
        <f t="shared" si="1132"/>
        <v>0.4</v>
      </c>
      <c r="BR1178" s="34">
        <f t="shared" si="1138"/>
        <v>0</v>
      </c>
      <c r="BS1178" s="34"/>
      <c r="BT1178" s="9"/>
      <c r="BU1178" s="9"/>
      <c r="BV1178" s="9"/>
      <c r="BW1178" s="9"/>
      <c r="BX1178" s="9"/>
      <c r="BY1178" s="9"/>
      <c r="BZ1178" s="22">
        <f t="shared" si="1117"/>
        <v>9</v>
      </c>
      <c r="CA1178" s="22">
        <f t="shared" si="1118"/>
        <v>0</v>
      </c>
      <c r="CB1178" s="22">
        <f t="shared" si="1119"/>
        <v>0</v>
      </c>
      <c r="CC1178" s="22">
        <f t="shared" si="1120"/>
        <v>0</v>
      </c>
      <c r="CD1178" s="22">
        <f t="shared" si="1121"/>
        <v>0</v>
      </c>
      <c r="CK1178" s="23">
        <v>0.86956521739130432</v>
      </c>
      <c r="CL1178" s="23">
        <f t="shared" si="1122"/>
        <v>4</v>
      </c>
      <c r="CM1178" s="23" t="str">
        <f t="shared" si="1127"/>
        <v/>
      </c>
      <c r="CN1178" s="23" t="str">
        <f t="shared" si="1128"/>
        <v/>
      </c>
      <c r="CQ1178" s="49">
        <v>3</v>
      </c>
    </row>
    <row r="1179" spans="1:95" ht="11.25" customHeight="1">
      <c r="A1179" s="9">
        <v>11</v>
      </c>
      <c r="B1179" s="9">
        <v>4</v>
      </c>
      <c r="C1179" s="9" t="str">
        <f t="shared" si="1071"/>
        <v>32</v>
      </c>
      <c r="D1179" s="10" t="s">
        <v>4228</v>
      </c>
      <c r="E1179" s="9">
        <v>10</v>
      </c>
      <c r="F1179" s="9">
        <v>1</v>
      </c>
      <c r="G1179" s="9">
        <v>0</v>
      </c>
      <c r="H1179" s="9">
        <v>0</v>
      </c>
      <c r="I1179" s="9">
        <v>0</v>
      </c>
      <c r="J1179" s="9">
        <v>0</v>
      </c>
      <c r="K1179" s="11">
        <v>25</v>
      </c>
      <c r="L1179" s="9">
        <v>60</v>
      </c>
      <c r="M1179" s="9">
        <v>5</v>
      </c>
      <c r="N1179" s="17">
        <f>SUM(M1170:M1179)</f>
        <v>50</v>
      </c>
      <c r="O1179" s="17"/>
      <c r="P1179" s="17">
        <f t="shared" si="1123"/>
        <v>2</v>
      </c>
      <c r="Q1179" s="9">
        <v>25</v>
      </c>
      <c r="R1179" s="9"/>
      <c r="S1179" s="9">
        <v>0.2</v>
      </c>
      <c r="T1179" s="9">
        <v>85</v>
      </c>
      <c r="U1179" s="9">
        <v>40</v>
      </c>
      <c r="V1179" s="11">
        <v>30</v>
      </c>
      <c r="W1179" s="11">
        <f t="shared" si="1139"/>
        <v>30</v>
      </c>
      <c r="X1179" s="17">
        <f t="shared" si="1129"/>
        <v>30</v>
      </c>
      <c r="Y1179" s="17"/>
      <c r="Z1179" s="9">
        <v>10</v>
      </c>
      <c r="AA1179" s="17">
        <f>SUM(Z1170:Z1179)</f>
        <v>120</v>
      </c>
      <c r="AB1179" s="17"/>
      <c r="AC1179" s="17">
        <f t="shared" si="1073"/>
        <v>55</v>
      </c>
      <c r="AD1179" s="17">
        <f t="shared" si="1116"/>
        <v>0.18181818181818182</v>
      </c>
      <c r="AE1179" s="17">
        <v>0.17543859649122806</v>
      </c>
      <c r="AF1179" s="17">
        <f t="shared" si="1124"/>
        <v>15</v>
      </c>
      <c r="AG1179" s="17">
        <f>+SUM(AF1170:AF1179)</f>
        <v>170</v>
      </c>
      <c r="AH1179" s="9">
        <v>80</v>
      </c>
      <c r="AI1179" s="9"/>
      <c r="AJ1179" s="9"/>
      <c r="AK1179" s="9"/>
      <c r="AL1179" s="9">
        <v>0</v>
      </c>
      <c r="AM1179" s="9"/>
      <c r="AN1179" s="9">
        <v>0.18181818181818182</v>
      </c>
      <c r="AO1179" s="9"/>
      <c r="AP1179" s="9">
        <v>0.05</v>
      </c>
      <c r="AQ1179" s="9"/>
      <c r="AR1179" s="9"/>
      <c r="AS1179" s="17">
        <f t="shared" si="1140"/>
        <v>27</v>
      </c>
      <c r="AT1179" s="17">
        <f t="shared" si="1113"/>
        <v>5.9259259259259268E-2</v>
      </c>
      <c r="AU1179" s="17">
        <f t="shared" si="1141"/>
        <v>0.17543859649122806</v>
      </c>
      <c r="AV1179" s="17">
        <f t="shared" si="1142"/>
        <v>0.15499999999999997</v>
      </c>
      <c r="AW1179" s="17"/>
      <c r="AX1179" s="17"/>
      <c r="AY1179" s="17"/>
      <c r="AZ1179" s="35"/>
      <c r="BA1179" s="36"/>
      <c r="BB1179" s="9">
        <v>19</v>
      </c>
      <c r="BC1179" s="9">
        <v>0</v>
      </c>
      <c r="BD1179" s="9">
        <f t="shared" si="1125"/>
        <v>1</v>
      </c>
      <c r="BE1179" s="9" t="s">
        <v>4371</v>
      </c>
      <c r="BF1179" s="9">
        <v>1</v>
      </c>
      <c r="BG1179" s="9">
        <v>1</v>
      </c>
      <c r="BH1179" s="9">
        <v>5</v>
      </c>
      <c r="BI1179" s="9">
        <v>5</v>
      </c>
      <c r="BJ1179" s="9">
        <v>1</v>
      </c>
      <c r="BK1179" s="9">
        <v>2</v>
      </c>
      <c r="BL1179" s="9">
        <v>4</v>
      </c>
      <c r="BM1179" s="9">
        <v>2</v>
      </c>
      <c r="BN1179" s="9">
        <v>0</v>
      </c>
      <c r="BO1179" s="9">
        <v>0</v>
      </c>
      <c r="BP1179" s="9" t="s">
        <v>4425</v>
      </c>
      <c r="BQ1179" s="9">
        <f t="shared" si="1132"/>
        <v>0.4</v>
      </c>
      <c r="BR1179" s="34">
        <f t="shared" si="1138"/>
        <v>0.6</v>
      </c>
      <c r="BS1179" s="34"/>
      <c r="BT1179" s="9"/>
      <c r="BU1179" s="9"/>
      <c r="BV1179" s="9"/>
      <c r="BW1179" s="9">
        <f>SUM(AF1170:AF1179)</f>
        <v>170</v>
      </c>
      <c r="BX1179" s="9"/>
      <c r="BY1179" s="9"/>
      <c r="BZ1179" s="22">
        <f t="shared" si="1117"/>
        <v>10</v>
      </c>
      <c r="CA1179" s="22">
        <f t="shared" si="1118"/>
        <v>0</v>
      </c>
      <c r="CB1179" s="22">
        <f t="shared" si="1119"/>
        <v>0</v>
      </c>
      <c r="CC1179" s="22">
        <f t="shared" si="1120"/>
        <v>0</v>
      </c>
      <c r="CD1179" s="22">
        <f t="shared" si="1121"/>
        <v>0</v>
      </c>
      <c r="CK1179" s="23">
        <v>0.70175438596491224</v>
      </c>
      <c r="CL1179" s="23">
        <f t="shared" si="1122"/>
        <v>4</v>
      </c>
      <c r="CM1179" s="23" t="str">
        <f t="shared" si="1127"/>
        <v/>
      </c>
      <c r="CN1179" s="23" t="str">
        <f t="shared" si="1128"/>
        <v/>
      </c>
      <c r="CQ1179" s="49">
        <v>4</v>
      </c>
    </row>
    <row r="1180" spans="1:95" ht="11.25" customHeight="1">
      <c r="A1180" s="9">
        <v>11</v>
      </c>
      <c r="B1180" s="9">
        <v>4</v>
      </c>
      <c r="C1180" s="9" t="str">
        <f t="shared" ref="C1180:C1243" si="1143">LEFT(D1180, FIND(":", D1180)-1)</f>
        <v>32</v>
      </c>
      <c r="D1180" s="10" t="s">
        <v>4228</v>
      </c>
      <c r="E1180" s="9">
        <v>11</v>
      </c>
      <c r="F1180" s="9">
        <v>1</v>
      </c>
      <c r="G1180" s="9">
        <v>0</v>
      </c>
      <c r="H1180" s="9">
        <v>0</v>
      </c>
      <c r="I1180" s="9">
        <v>1</v>
      </c>
      <c r="J1180" s="9">
        <v>0</v>
      </c>
      <c r="K1180" s="11">
        <v>25</v>
      </c>
      <c r="L1180" s="9">
        <v>75</v>
      </c>
      <c r="M1180" s="9">
        <v>8</v>
      </c>
      <c r="N1180" s="9"/>
      <c r="O1180" s="17"/>
      <c r="P1180" s="17">
        <f t="shared" si="1123"/>
        <v>1</v>
      </c>
      <c r="Q1180" s="9">
        <v>34</v>
      </c>
      <c r="R1180" s="9"/>
      <c r="S1180" s="9">
        <v>0.23529411764705882</v>
      </c>
      <c r="T1180" s="9">
        <v>100</v>
      </c>
      <c r="U1180" s="9">
        <v>40</v>
      </c>
      <c r="V1180" s="11">
        <v>27</v>
      </c>
      <c r="W1180" s="11">
        <f t="shared" si="1139"/>
        <v>30</v>
      </c>
      <c r="X1180" s="17">
        <f t="shared" si="1129"/>
        <v>27</v>
      </c>
      <c r="Y1180" s="17"/>
      <c r="Z1180" s="9">
        <v>10</v>
      </c>
      <c r="AA1180" s="9"/>
      <c r="AB1180" s="17"/>
      <c r="AC1180" s="17">
        <f t="shared" si="1073"/>
        <v>38</v>
      </c>
      <c r="AD1180" s="17">
        <f t="shared" si="1116"/>
        <v>0.26315789473684209</v>
      </c>
      <c r="AE1180" s="17">
        <v>0.18181818181818182</v>
      </c>
      <c r="AF1180" s="17">
        <f t="shared" si="1124"/>
        <v>12</v>
      </c>
      <c r="AG1180" s="17"/>
      <c r="AH1180" s="9">
        <v>54</v>
      </c>
      <c r="AI1180" s="9"/>
      <c r="AJ1180" s="9"/>
      <c r="AK1180" s="9"/>
      <c r="AL1180" s="9">
        <v>0.10588235294117647</v>
      </c>
      <c r="AM1180" s="9"/>
      <c r="AN1180" s="9">
        <v>0.26315789473684209</v>
      </c>
      <c r="AO1180" s="9"/>
      <c r="AP1180" s="9">
        <v>6.666666666666668E-2</v>
      </c>
      <c r="AQ1180" s="9">
        <f>+AVERAGE(AL1170:AL1179)</f>
        <v>5.8412002227791707E-2</v>
      </c>
      <c r="AR1180" s="9">
        <f>+AVERAGE(AN1170:AN1179)</f>
        <v>0.21988337203199623</v>
      </c>
      <c r="AZ1180" s="37"/>
      <c r="BA1180" s="36"/>
      <c r="BB1180" s="9">
        <v>19</v>
      </c>
      <c r="BC1180" s="9">
        <v>0</v>
      </c>
      <c r="BD1180" s="9">
        <f t="shared" si="1125"/>
        <v>1</v>
      </c>
      <c r="BE1180" s="9" t="s">
        <v>4371</v>
      </c>
      <c r="BF1180" s="9">
        <v>1</v>
      </c>
      <c r="BG1180" s="9">
        <v>1</v>
      </c>
      <c r="BH1180" s="9">
        <v>5</v>
      </c>
      <c r="BI1180" s="9">
        <v>5</v>
      </c>
      <c r="BJ1180" s="9">
        <v>1</v>
      </c>
      <c r="BK1180" s="9">
        <v>2</v>
      </c>
      <c r="BL1180" s="9">
        <v>4</v>
      </c>
      <c r="BM1180" s="9">
        <v>2</v>
      </c>
      <c r="BN1180" s="9">
        <v>0</v>
      </c>
      <c r="BO1180" s="9">
        <v>0</v>
      </c>
      <c r="BP1180" s="9" t="s">
        <v>4425</v>
      </c>
      <c r="BQ1180" s="9">
        <f t="shared" si="1132"/>
        <v>0.4</v>
      </c>
      <c r="BR1180" s="34">
        <f t="shared" si="1138"/>
        <v>0.6</v>
      </c>
      <c r="BS1180" s="34"/>
      <c r="BT1180" s="9"/>
      <c r="BU1180" s="9"/>
      <c r="BV1180" s="9"/>
      <c r="BW1180" s="9"/>
      <c r="BX1180" s="9"/>
      <c r="BY1180" s="9"/>
      <c r="BZ1180" s="22">
        <f t="shared" si="1117"/>
        <v>0</v>
      </c>
      <c r="CA1180" s="22">
        <f t="shared" si="1118"/>
        <v>1</v>
      </c>
      <c r="CB1180" s="22">
        <f t="shared" si="1119"/>
        <v>0</v>
      </c>
      <c r="CC1180" s="22">
        <f t="shared" si="1120"/>
        <v>0</v>
      </c>
      <c r="CD1180" s="22">
        <f t="shared" si="1121"/>
        <v>1</v>
      </c>
      <c r="CK1180" s="23">
        <v>0.72727272727272729</v>
      </c>
      <c r="CL1180" s="23">
        <f t="shared" si="1122"/>
        <v>4</v>
      </c>
      <c r="CM1180" s="23">
        <f t="shared" si="1127"/>
        <v>0.23364800891116683</v>
      </c>
      <c r="CN1180" s="23">
        <f t="shared" si="1128"/>
        <v>0.87953348812798493</v>
      </c>
      <c r="CQ1180" s="49">
        <v>3</v>
      </c>
    </row>
    <row r="1181" spans="1:95" ht="11.25" customHeight="1">
      <c r="A1181" s="9">
        <v>11</v>
      </c>
      <c r="B1181" s="9">
        <v>4</v>
      </c>
      <c r="C1181" s="9" t="str">
        <f t="shared" si="1143"/>
        <v>32</v>
      </c>
      <c r="D1181" s="10" t="s">
        <v>4228</v>
      </c>
      <c r="E1181" s="9">
        <v>12</v>
      </c>
      <c r="F1181" s="9">
        <v>1</v>
      </c>
      <c r="G1181" s="9">
        <v>0</v>
      </c>
      <c r="H1181" s="9">
        <v>0</v>
      </c>
      <c r="I1181" s="9">
        <v>1</v>
      </c>
      <c r="J1181" s="9">
        <v>0</v>
      </c>
      <c r="K1181" s="11">
        <v>25</v>
      </c>
      <c r="L1181" s="9">
        <v>75</v>
      </c>
      <c r="M1181" s="9">
        <v>5</v>
      </c>
      <c r="N1181" s="9"/>
      <c r="O1181" s="17"/>
      <c r="P1181" s="17">
        <f t="shared" si="1123"/>
        <v>2</v>
      </c>
      <c r="Q1181" s="9">
        <v>21</v>
      </c>
      <c r="R1181" s="9"/>
      <c r="S1181" s="9">
        <v>0.23809523809523808</v>
      </c>
      <c r="T1181" s="9">
        <v>96</v>
      </c>
      <c r="U1181" s="9">
        <v>40</v>
      </c>
      <c r="V1181" s="11">
        <v>31</v>
      </c>
      <c r="W1181" s="11">
        <f t="shared" si="1139"/>
        <v>27</v>
      </c>
      <c r="X1181" s="17">
        <f t="shared" si="1129"/>
        <v>31</v>
      </c>
      <c r="Y1181" s="17"/>
      <c r="Z1181" s="9">
        <v>15</v>
      </c>
      <c r="AA1181" s="9"/>
      <c r="AB1181" s="17"/>
      <c r="AC1181" s="17">
        <f t="shared" si="1073"/>
        <v>51</v>
      </c>
      <c r="AD1181" s="17">
        <f t="shared" si="1116"/>
        <v>0.29411764705882354</v>
      </c>
      <c r="AE1181" s="17">
        <v>0.26315789473684209</v>
      </c>
      <c r="AF1181" s="17">
        <f t="shared" si="1124"/>
        <v>20</v>
      </c>
      <c r="AG1181" s="17"/>
      <c r="AH1181" s="9">
        <v>80</v>
      </c>
      <c r="AI1181" s="9"/>
      <c r="AJ1181" s="9"/>
      <c r="AK1181" s="9"/>
      <c r="AL1181" s="9">
        <v>0.13333333333333336</v>
      </c>
      <c r="AM1181" s="9"/>
      <c r="AN1181" s="9">
        <v>0.29411764705882354</v>
      </c>
      <c r="AO1181" s="9"/>
      <c r="AP1181" s="9">
        <v>0.16999999999999998</v>
      </c>
      <c r="AQ1181" s="9">
        <f>+AVERAGE(AL1170:AL1179)</f>
        <v>5.8412002227791707E-2</v>
      </c>
      <c r="AR1181" s="9">
        <f>+AVERAGE(AN1170:AN1179)</f>
        <v>0.21988337203199623</v>
      </c>
      <c r="AS1181" s="17">
        <f t="shared" si="1140"/>
        <v>34</v>
      </c>
      <c r="AT1181" s="17">
        <f t="shared" si="1113"/>
        <v>0.10588235294117647</v>
      </c>
      <c r="AU1181" s="17">
        <f t="shared" ref="AU1181:AU1189" si="1144">+AN1180</f>
        <v>0.26315789473684209</v>
      </c>
      <c r="AV1181" s="17">
        <f t="shared" ref="AV1181:AV1189" si="1145">+AP1180</f>
        <v>6.666666666666668E-2</v>
      </c>
      <c r="AW1181" s="17"/>
      <c r="AX1181" s="17"/>
      <c r="AY1181" s="17"/>
      <c r="AZ1181" s="35"/>
      <c r="BA1181" s="36"/>
      <c r="BB1181" s="9">
        <v>19</v>
      </c>
      <c r="BC1181" s="9">
        <v>0</v>
      </c>
      <c r="BD1181" s="9">
        <f t="shared" si="1125"/>
        <v>1</v>
      </c>
      <c r="BE1181" s="9" t="s">
        <v>4371</v>
      </c>
      <c r="BF1181" s="9">
        <f t="shared" si="1126"/>
        <v>0</v>
      </c>
      <c r="BG1181" s="9">
        <v>1</v>
      </c>
      <c r="BH1181" s="9">
        <v>5</v>
      </c>
      <c r="BI1181" s="9">
        <v>5</v>
      </c>
      <c r="BJ1181" s="9">
        <v>1</v>
      </c>
      <c r="BK1181" s="9">
        <v>2</v>
      </c>
      <c r="BL1181" s="9">
        <v>4</v>
      </c>
      <c r="BM1181" s="9">
        <v>2</v>
      </c>
      <c r="BN1181" s="9">
        <v>0</v>
      </c>
      <c r="BO1181" s="9">
        <v>0</v>
      </c>
      <c r="BP1181" s="9" t="s">
        <v>4425</v>
      </c>
      <c r="BQ1181" s="9">
        <f t="shared" si="1132"/>
        <v>0.4</v>
      </c>
      <c r="BR1181" s="34">
        <f t="shared" si="1138"/>
        <v>0</v>
      </c>
      <c r="BS1181" s="34"/>
      <c r="BT1181" s="9"/>
      <c r="BU1181" s="9"/>
      <c r="BV1181" s="9"/>
      <c r="BW1181" s="9"/>
      <c r="BX1181" s="9"/>
      <c r="BY1181" s="9"/>
      <c r="BZ1181" s="22">
        <f t="shared" si="1117"/>
        <v>0</v>
      </c>
      <c r="CA1181" s="22">
        <f t="shared" si="1118"/>
        <v>2</v>
      </c>
      <c r="CB1181" s="22">
        <f t="shared" si="1119"/>
        <v>0</v>
      </c>
      <c r="CC1181" s="22">
        <f t="shared" si="1120"/>
        <v>0</v>
      </c>
      <c r="CD1181" s="22">
        <f t="shared" si="1121"/>
        <v>1</v>
      </c>
      <c r="CK1181" s="23">
        <v>1.0526315789473684</v>
      </c>
      <c r="CL1181" s="23">
        <f t="shared" si="1122"/>
        <v>4</v>
      </c>
      <c r="CM1181" s="23">
        <f t="shared" si="1127"/>
        <v>0.23364800891116683</v>
      </c>
      <c r="CN1181" s="23">
        <f t="shared" si="1128"/>
        <v>0.87953348812798493</v>
      </c>
      <c r="CQ1181" s="49">
        <v>3</v>
      </c>
    </row>
    <row r="1182" spans="1:95" ht="11.25" customHeight="1">
      <c r="A1182" s="9">
        <v>11</v>
      </c>
      <c r="B1182" s="9">
        <v>4</v>
      </c>
      <c r="C1182" s="9" t="str">
        <f t="shared" si="1143"/>
        <v>32</v>
      </c>
      <c r="D1182" s="10" t="s">
        <v>4228</v>
      </c>
      <c r="E1182" s="9">
        <v>13</v>
      </c>
      <c r="F1182" s="9">
        <v>1</v>
      </c>
      <c r="G1182" s="9">
        <v>0</v>
      </c>
      <c r="H1182" s="9">
        <v>0</v>
      </c>
      <c r="I1182" s="9">
        <v>1</v>
      </c>
      <c r="J1182" s="9">
        <v>0</v>
      </c>
      <c r="K1182" s="11">
        <v>25</v>
      </c>
      <c r="L1182" s="9">
        <v>71</v>
      </c>
      <c r="M1182" s="9">
        <v>5</v>
      </c>
      <c r="N1182" s="9"/>
      <c r="O1182" s="17"/>
      <c r="P1182" s="17">
        <f t="shared" si="1123"/>
        <v>2</v>
      </c>
      <c r="Q1182" s="9">
        <v>19</v>
      </c>
      <c r="R1182" s="9"/>
      <c r="S1182" s="9">
        <v>0.26315789473684209</v>
      </c>
      <c r="T1182" s="9">
        <v>90</v>
      </c>
      <c r="U1182" s="9">
        <v>40</v>
      </c>
      <c r="V1182" s="11">
        <v>26</v>
      </c>
      <c r="W1182" s="11">
        <f t="shared" si="1139"/>
        <v>31</v>
      </c>
      <c r="X1182" s="17">
        <f t="shared" si="1129"/>
        <v>26</v>
      </c>
      <c r="Y1182" s="17"/>
      <c r="Z1182" s="9">
        <v>10</v>
      </c>
      <c r="AA1182" s="9"/>
      <c r="AB1182" s="17"/>
      <c r="AC1182" s="17">
        <f t="shared" si="1073"/>
        <v>43</v>
      </c>
      <c r="AD1182" s="17">
        <f t="shared" si="1116"/>
        <v>0.23255813953488372</v>
      </c>
      <c r="AE1182" s="17">
        <v>0.29411764705882354</v>
      </c>
      <c r="AF1182" s="17">
        <f t="shared" si="1124"/>
        <v>15</v>
      </c>
      <c r="AG1182" s="17"/>
      <c r="AH1182" s="9">
        <v>74</v>
      </c>
      <c r="AI1182" s="9"/>
      <c r="AJ1182" s="9"/>
      <c r="AK1182" s="9"/>
      <c r="AL1182" s="9">
        <v>0.18947368421052632</v>
      </c>
      <c r="AM1182" s="9"/>
      <c r="AN1182" s="9">
        <v>0.23255813953488372</v>
      </c>
      <c r="AO1182" s="9"/>
      <c r="AP1182" s="9">
        <v>0.10270270270270269</v>
      </c>
      <c r="AQ1182" s="9">
        <f>+AVERAGE(AL1170:AL1179)</f>
        <v>5.8412002227791707E-2</v>
      </c>
      <c r="AR1182" s="9">
        <f>+AVERAGE(AN1170:AN1179)</f>
        <v>0.21988337203199623</v>
      </c>
      <c r="AS1182" s="17">
        <f t="shared" si="1140"/>
        <v>21</v>
      </c>
      <c r="AT1182" s="17">
        <f t="shared" si="1113"/>
        <v>0.13333333333333336</v>
      </c>
      <c r="AU1182" s="17">
        <f t="shared" si="1144"/>
        <v>0.29411764705882354</v>
      </c>
      <c r="AV1182" s="17">
        <f t="shared" si="1145"/>
        <v>0.16999999999999998</v>
      </c>
      <c r="AW1182" s="17"/>
      <c r="AX1182" s="17"/>
      <c r="AY1182" s="17"/>
      <c r="AZ1182" s="35"/>
      <c r="BA1182" s="36"/>
      <c r="BB1182" s="9">
        <v>19</v>
      </c>
      <c r="BC1182" s="9">
        <v>0</v>
      </c>
      <c r="BD1182" s="9">
        <f t="shared" si="1125"/>
        <v>1</v>
      </c>
      <c r="BE1182" s="9" t="s">
        <v>4371</v>
      </c>
      <c r="BF1182" s="9">
        <f t="shared" si="1126"/>
        <v>0</v>
      </c>
      <c r="BG1182" s="9">
        <v>1</v>
      </c>
      <c r="BH1182" s="9">
        <v>5</v>
      </c>
      <c r="BI1182" s="9">
        <v>5</v>
      </c>
      <c r="BJ1182" s="9">
        <v>1</v>
      </c>
      <c r="BK1182" s="9">
        <v>2</v>
      </c>
      <c r="BL1182" s="9">
        <v>4</v>
      </c>
      <c r="BM1182" s="9">
        <v>2</v>
      </c>
      <c r="BN1182" s="9">
        <v>0</v>
      </c>
      <c r="BO1182" s="9">
        <v>0</v>
      </c>
      <c r="BP1182" s="9" t="s">
        <v>4425</v>
      </c>
      <c r="BQ1182" s="9">
        <f t="shared" si="1132"/>
        <v>0.4</v>
      </c>
      <c r="BR1182" s="34">
        <f t="shared" si="1138"/>
        <v>0</v>
      </c>
      <c r="BS1182" s="34"/>
      <c r="BT1182" s="9"/>
      <c r="BU1182" s="9"/>
      <c r="BV1182" s="9"/>
      <c r="BW1182" s="9"/>
      <c r="BX1182" s="9"/>
      <c r="BY1182" s="9"/>
      <c r="BZ1182" s="22">
        <f t="shared" si="1117"/>
        <v>0</v>
      </c>
      <c r="CA1182" s="22">
        <f t="shared" si="1118"/>
        <v>3</v>
      </c>
      <c r="CB1182" s="22">
        <f t="shared" si="1119"/>
        <v>0</v>
      </c>
      <c r="CC1182" s="22">
        <f t="shared" si="1120"/>
        <v>0</v>
      </c>
      <c r="CD1182" s="22">
        <f t="shared" si="1121"/>
        <v>1</v>
      </c>
      <c r="CK1182" s="23">
        <v>1.1764705882352942</v>
      </c>
      <c r="CL1182" s="23">
        <f t="shared" si="1122"/>
        <v>4</v>
      </c>
      <c r="CM1182" s="23">
        <f t="shared" si="1127"/>
        <v>0.23364800891116683</v>
      </c>
      <c r="CN1182" s="23">
        <f t="shared" si="1128"/>
        <v>0.87953348812798493</v>
      </c>
      <c r="CQ1182" s="49">
        <v>4</v>
      </c>
    </row>
    <row r="1183" spans="1:95" ht="11.25" customHeight="1">
      <c r="A1183" s="9">
        <v>11</v>
      </c>
      <c r="B1183" s="9">
        <v>4</v>
      </c>
      <c r="C1183" s="9" t="str">
        <f t="shared" si="1143"/>
        <v>32</v>
      </c>
      <c r="D1183" s="10" t="s">
        <v>4228</v>
      </c>
      <c r="E1183" s="9">
        <v>14</v>
      </c>
      <c r="F1183" s="9">
        <v>1</v>
      </c>
      <c r="G1183" s="9">
        <v>0</v>
      </c>
      <c r="H1183" s="9">
        <v>0</v>
      </c>
      <c r="I1183" s="9">
        <v>1</v>
      </c>
      <c r="J1183" s="9">
        <v>0</v>
      </c>
      <c r="K1183" s="11">
        <v>25</v>
      </c>
      <c r="L1183" s="9">
        <v>65</v>
      </c>
      <c r="M1183" s="9">
        <v>3</v>
      </c>
      <c r="N1183" s="9"/>
      <c r="O1183" s="17"/>
      <c r="P1183" s="17">
        <f t="shared" si="1123"/>
        <v>0</v>
      </c>
      <c r="Q1183" s="9">
        <v>15</v>
      </c>
      <c r="R1183" s="9"/>
      <c r="S1183" s="9">
        <v>0.2</v>
      </c>
      <c r="T1183" s="9">
        <v>80</v>
      </c>
      <c r="U1183" s="9">
        <v>35</v>
      </c>
      <c r="V1183" s="11">
        <v>35</v>
      </c>
      <c r="W1183" s="11">
        <f t="shared" si="1139"/>
        <v>26</v>
      </c>
      <c r="X1183" s="17">
        <f t="shared" si="1129"/>
        <v>35</v>
      </c>
      <c r="Y1183" s="17"/>
      <c r="Z1183" s="9">
        <v>19</v>
      </c>
      <c r="AA1183" s="9"/>
      <c r="AB1183" s="17"/>
      <c r="AC1183" s="17">
        <f t="shared" si="1073"/>
        <v>67</v>
      </c>
      <c r="AD1183" s="17">
        <f t="shared" si="1116"/>
        <v>0.28358208955223879</v>
      </c>
      <c r="AE1183" s="17">
        <v>0.23255813953488372</v>
      </c>
      <c r="AF1183" s="17">
        <f t="shared" si="1124"/>
        <v>26</v>
      </c>
      <c r="AG1183" s="17"/>
      <c r="AH1183" s="9">
        <v>102</v>
      </c>
      <c r="AI1183" s="9"/>
      <c r="AJ1183" s="9"/>
      <c r="AK1183" s="9"/>
      <c r="AL1183" s="9">
        <v>0.18666666666666665</v>
      </c>
      <c r="AM1183" s="9"/>
      <c r="AN1183" s="9">
        <v>0.28358208955223879</v>
      </c>
      <c r="AO1183" s="9"/>
      <c r="AP1183" s="9">
        <v>9.0196078431372534E-2</v>
      </c>
      <c r="AQ1183" s="9">
        <f>+AVERAGE(AL1170:AL1179)</f>
        <v>5.8412002227791707E-2</v>
      </c>
      <c r="AR1183" s="9">
        <f>+AVERAGE(AN1170:AN1179)</f>
        <v>0.21988337203199623</v>
      </c>
      <c r="AS1183" s="17">
        <f t="shared" si="1140"/>
        <v>19</v>
      </c>
      <c r="AT1183" s="17">
        <f t="shared" si="1113"/>
        <v>0.18947368421052632</v>
      </c>
      <c r="AU1183" s="17">
        <f t="shared" si="1144"/>
        <v>0.23255813953488372</v>
      </c>
      <c r="AV1183" s="17">
        <f t="shared" si="1145"/>
        <v>0.10270270270270269</v>
      </c>
      <c r="AW1183" s="17"/>
      <c r="AX1183" s="17"/>
      <c r="AY1183" s="17"/>
      <c r="AZ1183" s="35"/>
      <c r="BA1183" s="36"/>
      <c r="BB1183" s="9">
        <v>19</v>
      </c>
      <c r="BC1183" s="9">
        <v>0</v>
      </c>
      <c r="BD1183" s="9">
        <f t="shared" si="1125"/>
        <v>1</v>
      </c>
      <c r="BE1183" s="9" t="s">
        <v>4371</v>
      </c>
      <c r="BF1183" s="9">
        <f t="shared" si="1126"/>
        <v>0</v>
      </c>
      <c r="BG1183" s="9">
        <v>1</v>
      </c>
      <c r="BH1183" s="9">
        <v>5</v>
      </c>
      <c r="BI1183" s="9">
        <v>5</v>
      </c>
      <c r="BJ1183" s="9">
        <v>1</v>
      </c>
      <c r="BK1183" s="9">
        <v>2</v>
      </c>
      <c r="BL1183" s="9">
        <v>4</v>
      </c>
      <c r="BM1183" s="9">
        <v>2</v>
      </c>
      <c r="BN1183" s="9">
        <v>0</v>
      </c>
      <c r="BO1183" s="9">
        <v>0</v>
      </c>
      <c r="BP1183" s="9" t="s">
        <v>4425</v>
      </c>
      <c r="BQ1183" s="9">
        <f t="shared" si="1132"/>
        <v>0.4</v>
      </c>
      <c r="BR1183" s="34">
        <f t="shared" si="1138"/>
        <v>0</v>
      </c>
      <c r="BS1183" s="34"/>
      <c r="BT1183" s="9"/>
      <c r="BU1183" s="9"/>
      <c r="BV1183" s="9"/>
      <c r="BW1183" s="9"/>
      <c r="BX1183" s="9"/>
      <c r="BY1183" s="9"/>
      <c r="BZ1183" s="22">
        <f t="shared" si="1117"/>
        <v>0</v>
      </c>
      <c r="CA1183" s="22">
        <f t="shared" si="1118"/>
        <v>4</v>
      </c>
      <c r="CB1183" s="22">
        <f t="shared" si="1119"/>
        <v>0</v>
      </c>
      <c r="CC1183" s="22">
        <f t="shared" si="1120"/>
        <v>0</v>
      </c>
      <c r="CD1183" s="22">
        <f t="shared" si="1121"/>
        <v>1</v>
      </c>
      <c r="CK1183" s="23">
        <v>0.93023255813953487</v>
      </c>
      <c r="CL1183" s="23">
        <f t="shared" si="1122"/>
        <v>4</v>
      </c>
      <c r="CM1183" s="23">
        <f t="shared" si="1127"/>
        <v>0.23364800891116683</v>
      </c>
      <c r="CN1183" s="23">
        <f t="shared" si="1128"/>
        <v>0.87953348812798493</v>
      </c>
      <c r="CQ1183" s="49">
        <v>5</v>
      </c>
    </row>
    <row r="1184" spans="1:95" ht="11.25" customHeight="1">
      <c r="A1184" s="9">
        <v>11</v>
      </c>
      <c r="B1184" s="9">
        <v>4</v>
      </c>
      <c r="C1184" s="9" t="str">
        <f t="shared" si="1143"/>
        <v>32</v>
      </c>
      <c r="D1184" s="10" t="s">
        <v>4228</v>
      </c>
      <c r="E1184" s="9">
        <v>15</v>
      </c>
      <c r="F1184" s="9">
        <v>1</v>
      </c>
      <c r="G1184" s="9">
        <v>0</v>
      </c>
      <c r="H1184" s="9">
        <v>0</v>
      </c>
      <c r="I1184" s="9">
        <v>1</v>
      </c>
      <c r="J1184" s="9">
        <v>0</v>
      </c>
      <c r="K1184" s="11">
        <v>25</v>
      </c>
      <c r="L1184" s="9">
        <v>55</v>
      </c>
      <c r="M1184" s="9">
        <v>5</v>
      </c>
      <c r="N1184" s="9"/>
      <c r="O1184" s="17"/>
      <c r="P1184" s="17">
        <f t="shared" si="1123"/>
        <v>2</v>
      </c>
      <c r="Q1184" s="9">
        <v>22</v>
      </c>
      <c r="R1184" s="9"/>
      <c r="S1184" s="9">
        <v>0.22727272727272727</v>
      </c>
      <c r="T1184" s="9">
        <v>77</v>
      </c>
      <c r="U1184" s="9">
        <v>35</v>
      </c>
      <c r="V1184" s="11">
        <v>33</v>
      </c>
      <c r="W1184" s="11">
        <f t="shared" si="1139"/>
        <v>35</v>
      </c>
      <c r="X1184" s="17">
        <f t="shared" si="1129"/>
        <v>33</v>
      </c>
      <c r="Y1184" s="17"/>
      <c r="Z1184" s="9">
        <v>15</v>
      </c>
      <c r="AA1184" s="9"/>
      <c r="AB1184" s="17"/>
      <c r="AC1184" s="17">
        <f t="shared" si="1073"/>
        <v>63</v>
      </c>
      <c r="AD1184" s="17">
        <f t="shared" si="1116"/>
        <v>0.23809523809523808</v>
      </c>
      <c r="AE1184" s="17">
        <v>0.28358208955223879</v>
      </c>
      <c r="AF1184" s="17">
        <f t="shared" si="1124"/>
        <v>20</v>
      </c>
      <c r="AG1184" s="17"/>
      <c r="AH1184" s="9">
        <v>91</v>
      </c>
      <c r="AI1184" s="9"/>
      <c r="AJ1184" s="9"/>
      <c r="AK1184" s="9"/>
      <c r="AL1184" s="9">
        <v>0.10909090909090909</v>
      </c>
      <c r="AM1184" s="9"/>
      <c r="AN1184" s="9">
        <v>0.23809523809523808</v>
      </c>
      <c r="AO1184" s="9"/>
      <c r="AP1184" s="9">
        <v>9.2307692307692313E-2</v>
      </c>
      <c r="AQ1184" s="9">
        <f>+AVERAGE(AL1170:AL1179)</f>
        <v>5.8412002227791707E-2</v>
      </c>
      <c r="AR1184" s="9">
        <f>+AVERAGE(AN1170:AN1179)</f>
        <v>0.21988337203199623</v>
      </c>
      <c r="AS1184" s="17">
        <f t="shared" si="1140"/>
        <v>15</v>
      </c>
      <c r="AT1184" s="17">
        <f t="shared" si="1113"/>
        <v>0.18666666666666665</v>
      </c>
      <c r="AU1184" s="17">
        <f t="shared" si="1144"/>
        <v>0.28358208955223879</v>
      </c>
      <c r="AV1184" s="17">
        <f t="shared" si="1145"/>
        <v>9.0196078431372534E-2</v>
      </c>
      <c r="AW1184" s="17"/>
      <c r="AX1184" s="17"/>
      <c r="AY1184" s="17"/>
      <c r="AZ1184" s="35"/>
      <c r="BA1184" s="36"/>
      <c r="BB1184" s="9">
        <v>19</v>
      </c>
      <c r="BC1184" s="9">
        <v>0</v>
      </c>
      <c r="BD1184" s="9">
        <f t="shared" si="1125"/>
        <v>1</v>
      </c>
      <c r="BE1184" s="9" t="s">
        <v>4371</v>
      </c>
      <c r="BF1184" s="9">
        <f t="shared" si="1126"/>
        <v>0</v>
      </c>
      <c r="BG1184" s="9">
        <v>1</v>
      </c>
      <c r="BH1184" s="9">
        <v>5</v>
      </c>
      <c r="BI1184" s="9">
        <v>5</v>
      </c>
      <c r="BJ1184" s="9">
        <v>1</v>
      </c>
      <c r="BK1184" s="9">
        <v>2</v>
      </c>
      <c r="BL1184" s="9">
        <v>4</v>
      </c>
      <c r="BM1184" s="9">
        <v>2</v>
      </c>
      <c r="BN1184" s="9">
        <v>0</v>
      </c>
      <c r="BO1184" s="9">
        <v>0</v>
      </c>
      <c r="BP1184" s="9" t="s">
        <v>4425</v>
      </c>
      <c r="BQ1184" s="9">
        <f t="shared" si="1132"/>
        <v>0.4</v>
      </c>
      <c r="BR1184" s="34">
        <f t="shared" si="1138"/>
        <v>0</v>
      </c>
      <c r="BS1184" s="34"/>
      <c r="BT1184" s="9"/>
      <c r="BU1184" s="9"/>
      <c r="BV1184" s="9"/>
      <c r="BW1184" s="9"/>
      <c r="BX1184" s="9"/>
      <c r="BY1184" s="9"/>
      <c r="BZ1184" s="22">
        <f t="shared" si="1117"/>
        <v>0</v>
      </c>
      <c r="CA1184" s="22">
        <f t="shared" si="1118"/>
        <v>5</v>
      </c>
      <c r="CB1184" s="22">
        <f t="shared" si="1119"/>
        <v>0</v>
      </c>
      <c r="CC1184" s="22">
        <f t="shared" si="1120"/>
        <v>0</v>
      </c>
      <c r="CD1184" s="22">
        <f t="shared" si="1121"/>
        <v>1</v>
      </c>
      <c r="CK1184" s="23">
        <v>1.1343283582089552</v>
      </c>
      <c r="CL1184" s="23">
        <f t="shared" si="1122"/>
        <v>4</v>
      </c>
      <c r="CM1184" s="23">
        <f t="shared" si="1127"/>
        <v>0.23364800891116683</v>
      </c>
      <c r="CN1184" s="23">
        <f t="shared" si="1128"/>
        <v>0.87953348812798493</v>
      </c>
      <c r="CQ1184" s="49">
        <v>5</v>
      </c>
    </row>
    <row r="1185" spans="1:95" ht="11.25" customHeight="1">
      <c r="A1185" s="9">
        <v>11</v>
      </c>
      <c r="B1185" s="9">
        <v>4</v>
      </c>
      <c r="C1185" s="9" t="str">
        <f t="shared" si="1143"/>
        <v>32</v>
      </c>
      <c r="D1185" s="10" t="s">
        <v>4228</v>
      </c>
      <c r="E1185" s="9">
        <v>16</v>
      </c>
      <c r="F1185" s="9">
        <v>1</v>
      </c>
      <c r="G1185" s="9">
        <v>0</v>
      </c>
      <c r="H1185" s="9">
        <v>0</v>
      </c>
      <c r="I1185" s="9">
        <v>1</v>
      </c>
      <c r="J1185" s="9">
        <v>0</v>
      </c>
      <c r="K1185" s="11">
        <v>25</v>
      </c>
      <c r="L1185" s="9">
        <v>52</v>
      </c>
      <c r="M1185" s="9">
        <v>3</v>
      </c>
      <c r="N1185" s="9"/>
      <c r="O1185" s="17"/>
      <c r="P1185" s="17">
        <f t="shared" si="1123"/>
        <v>0</v>
      </c>
      <c r="Q1185" s="9">
        <v>17</v>
      </c>
      <c r="R1185" s="9"/>
      <c r="S1185" s="9">
        <v>0.17647058823529413</v>
      </c>
      <c r="T1185" s="9">
        <v>69</v>
      </c>
      <c r="U1185" s="9">
        <v>30</v>
      </c>
      <c r="V1185" s="11">
        <v>28</v>
      </c>
      <c r="W1185" s="11">
        <f t="shared" si="1139"/>
        <v>33</v>
      </c>
      <c r="X1185" s="17">
        <f t="shared" si="1129"/>
        <v>28</v>
      </c>
      <c r="Y1185" s="17"/>
      <c r="Z1185" s="9">
        <v>10</v>
      </c>
      <c r="AA1185" s="9"/>
      <c r="AB1185" s="17"/>
      <c r="AC1185" s="17">
        <f t="shared" si="1073"/>
        <v>49</v>
      </c>
      <c r="AD1185" s="17">
        <f t="shared" si="1116"/>
        <v>0.20408163265306123</v>
      </c>
      <c r="AE1185" s="17">
        <v>0.23809523809523808</v>
      </c>
      <c r="AF1185" s="17">
        <f t="shared" si="1124"/>
        <v>17</v>
      </c>
      <c r="AG1185" s="17"/>
      <c r="AH1185" s="9">
        <v>82</v>
      </c>
      <c r="AI1185" s="9"/>
      <c r="AJ1185" s="9"/>
      <c r="AK1185" s="9"/>
      <c r="AL1185" s="9">
        <v>9.4117647058823528E-2</v>
      </c>
      <c r="AM1185" s="9"/>
      <c r="AN1185" s="9">
        <v>0.20408163265306123</v>
      </c>
      <c r="AO1185" s="9"/>
      <c r="AP1185" s="9">
        <v>0.11707317073170731</v>
      </c>
      <c r="AQ1185" s="9">
        <f>+AVERAGE(AL1170:AL1179)</f>
        <v>5.8412002227791707E-2</v>
      </c>
      <c r="AR1185" s="9">
        <f>+AVERAGE(AN1170:AN1179)</f>
        <v>0.21988337203199623</v>
      </c>
      <c r="AS1185" s="17">
        <f t="shared" si="1140"/>
        <v>22</v>
      </c>
      <c r="AT1185" s="17">
        <f t="shared" si="1113"/>
        <v>0.10909090909090909</v>
      </c>
      <c r="AU1185" s="17">
        <f t="shared" si="1144"/>
        <v>0.23809523809523808</v>
      </c>
      <c r="AV1185" s="17">
        <f t="shared" si="1145"/>
        <v>9.2307692307692313E-2</v>
      </c>
      <c r="AW1185" s="17"/>
      <c r="AX1185" s="17"/>
      <c r="AY1185" s="17"/>
      <c r="AZ1185" s="35"/>
      <c r="BA1185" s="36"/>
      <c r="BB1185" s="9">
        <v>19</v>
      </c>
      <c r="BC1185" s="9">
        <v>0</v>
      </c>
      <c r="BD1185" s="9">
        <f t="shared" si="1125"/>
        <v>1</v>
      </c>
      <c r="BE1185" s="9" t="s">
        <v>4371</v>
      </c>
      <c r="BF1185" s="9">
        <f t="shared" si="1126"/>
        <v>0</v>
      </c>
      <c r="BG1185" s="9">
        <v>1</v>
      </c>
      <c r="BH1185" s="9">
        <v>5</v>
      </c>
      <c r="BI1185" s="9">
        <v>5</v>
      </c>
      <c r="BJ1185" s="9">
        <v>1</v>
      </c>
      <c r="BK1185" s="9">
        <v>2</v>
      </c>
      <c r="BL1185" s="9">
        <v>4</v>
      </c>
      <c r="BM1185" s="9">
        <v>2</v>
      </c>
      <c r="BN1185" s="9">
        <v>0</v>
      </c>
      <c r="BO1185" s="9">
        <v>0</v>
      </c>
      <c r="BP1185" s="9" t="s">
        <v>4425</v>
      </c>
      <c r="BQ1185" s="9">
        <f t="shared" si="1132"/>
        <v>0.4</v>
      </c>
      <c r="BR1185" s="34">
        <f t="shared" si="1138"/>
        <v>0</v>
      </c>
      <c r="BS1185" s="34"/>
      <c r="BT1185" s="9"/>
      <c r="BU1185" s="9"/>
      <c r="BV1185" s="9"/>
      <c r="BW1185" s="9"/>
      <c r="BX1185" s="9"/>
      <c r="BY1185" s="9"/>
      <c r="BZ1185" s="22">
        <f t="shared" si="1117"/>
        <v>0</v>
      </c>
      <c r="CA1185" s="22">
        <f t="shared" si="1118"/>
        <v>6</v>
      </c>
      <c r="CB1185" s="22">
        <f t="shared" si="1119"/>
        <v>0</v>
      </c>
      <c r="CC1185" s="22">
        <f t="shared" si="1120"/>
        <v>0</v>
      </c>
      <c r="CD1185" s="22">
        <f t="shared" si="1121"/>
        <v>1</v>
      </c>
      <c r="CK1185" s="23">
        <v>0.95238095238095233</v>
      </c>
      <c r="CL1185" s="23">
        <f t="shared" si="1122"/>
        <v>4</v>
      </c>
      <c r="CM1185" s="23">
        <f t="shared" si="1127"/>
        <v>0.23364800891116683</v>
      </c>
      <c r="CN1185" s="23">
        <f t="shared" si="1128"/>
        <v>0.87953348812798493</v>
      </c>
      <c r="CQ1185" s="49">
        <v>3</v>
      </c>
    </row>
    <row r="1186" spans="1:95" ht="11.25" customHeight="1">
      <c r="A1186" s="9">
        <v>11</v>
      </c>
      <c r="B1186" s="9">
        <v>4</v>
      </c>
      <c r="C1186" s="9" t="str">
        <f t="shared" si="1143"/>
        <v>32</v>
      </c>
      <c r="D1186" s="10" t="s">
        <v>4228</v>
      </c>
      <c r="E1186" s="9">
        <v>17</v>
      </c>
      <c r="F1186" s="9">
        <v>1</v>
      </c>
      <c r="G1186" s="9">
        <v>0</v>
      </c>
      <c r="H1186" s="9">
        <v>0</v>
      </c>
      <c r="I1186" s="9">
        <v>1</v>
      </c>
      <c r="J1186" s="9">
        <v>0</v>
      </c>
      <c r="K1186" s="11">
        <v>25</v>
      </c>
      <c r="L1186" s="9">
        <v>44</v>
      </c>
      <c r="M1186" s="9">
        <v>6</v>
      </c>
      <c r="N1186" s="9"/>
      <c r="O1186" s="17"/>
      <c r="P1186" s="17">
        <f t="shared" si="1123"/>
        <v>1</v>
      </c>
      <c r="Q1186" s="9">
        <v>29</v>
      </c>
      <c r="R1186" s="9"/>
      <c r="S1186" s="9">
        <v>0.20689655172413793</v>
      </c>
      <c r="T1186" s="9">
        <v>73</v>
      </c>
      <c r="U1186" s="9">
        <v>35</v>
      </c>
      <c r="V1186" s="11">
        <v>29</v>
      </c>
      <c r="W1186" s="11">
        <f t="shared" si="1139"/>
        <v>28</v>
      </c>
      <c r="X1186" s="17">
        <f t="shared" si="1129"/>
        <v>29</v>
      </c>
      <c r="Y1186" s="17"/>
      <c r="Z1186" s="9">
        <v>10</v>
      </c>
      <c r="AA1186" s="9"/>
      <c r="AB1186" s="17"/>
      <c r="AC1186" s="17">
        <f t="shared" si="1073"/>
        <v>55</v>
      </c>
      <c r="AD1186" s="17">
        <f t="shared" si="1116"/>
        <v>0.18181818181818182</v>
      </c>
      <c r="AE1186" s="17">
        <v>0.20408163265306123</v>
      </c>
      <c r="AF1186" s="17">
        <f t="shared" si="1124"/>
        <v>14</v>
      </c>
      <c r="AG1186" s="17"/>
      <c r="AH1186" s="9">
        <v>76</v>
      </c>
      <c r="AI1186" s="9"/>
      <c r="AJ1186" s="9"/>
      <c r="AK1186" s="9"/>
      <c r="AL1186" s="9">
        <v>2.7586206896551717E-2</v>
      </c>
      <c r="AM1186" s="9"/>
      <c r="AN1186" s="9">
        <v>0.18181818181818182</v>
      </c>
      <c r="AO1186" s="9"/>
      <c r="AP1186" s="9">
        <v>5.7894736842105277E-2</v>
      </c>
      <c r="AQ1186" s="9">
        <f>+AVERAGE(AL1170:AL1179)</f>
        <v>5.8412002227791707E-2</v>
      </c>
      <c r="AR1186" s="9">
        <f>+AVERAGE(AN1170:AN1179)</f>
        <v>0.21988337203199623</v>
      </c>
      <c r="AS1186" s="17">
        <f t="shared" si="1140"/>
        <v>17</v>
      </c>
      <c r="AT1186" s="17">
        <f t="shared" si="1113"/>
        <v>9.4117647058823528E-2</v>
      </c>
      <c r="AU1186" s="17">
        <f t="shared" si="1144"/>
        <v>0.20408163265306123</v>
      </c>
      <c r="AV1186" s="17">
        <f t="shared" si="1145"/>
        <v>0.11707317073170731</v>
      </c>
      <c r="AW1186" s="17"/>
      <c r="AX1186" s="17"/>
      <c r="AY1186" s="17"/>
      <c r="AZ1186" s="35"/>
      <c r="BA1186" s="36"/>
      <c r="BB1186" s="9">
        <v>19</v>
      </c>
      <c r="BC1186" s="9">
        <v>0</v>
      </c>
      <c r="BD1186" s="9">
        <f t="shared" si="1125"/>
        <v>1</v>
      </c>
      <c r="BE1186" s="9" t="s">
        <v>4371</v>
      </c>
      <c r="BF1186" s="9">
        <f t="shared" si="1126"/>
        <v>0</v>
      </c>
      <c r="BG1186" s="9">
        <v>1</v>
      </c>
      <c r="BH1186" s="9">
        <v>5</v>
      </c>
      <c r="BI1186" s="9">
        <v>5</v>
      </c>
      <c r="BJ1186" s="9">
        <v>1</v>
      </c>
      <c r="BK1186" s="9">
        <v>2</v>
      </c>
      <c r="BL1186" s="9">
        <v>4</v>
      </c>
      <c r="BM1186" s="9">
        <v>2</v>
      </c>
      <c r="BN1186" s="9">
        <v>0</v>
      </c>
      <c r="BO1186" s="9">
        <v>0</v>
      </c>
      <c r="BP1186" s="9" t="s">
        <v>4425</v>
      </c>
      <c r="BQ1186" s="9">
        <f t="shared" si="1132"/>
        <v>0.4</v>
      </c>
      <c r="BR1186" s="34">
        <f t="shared" si="1138"/>
        <v>0</v>
      </c>
      <c r="BS1186" s="34"/>
      <c r="BT1186" s="9"/>
      <c r="BU1186" s="9"/>
      <c r="BV1186" s="9"/>
      <c r="BW1186" s="9"/>
      <c r="BX1186" s="9"/>
      <c r="BY1186" s="9"/>
      <c r="BZ1186" s="22">
        <f t="shared" si="1117"/>
        <v>0</v>
      </c>
      <c r="CA1186" s="22">
        <f t="shared" si="1118"/>
        <v>7</v>
      </c>
      <c r="CB1186" s="22">
        <f t="shared" si="1119"/>
        <v>0</v>
      </c>
      <c r="CC1186" s="22">
        <f t="shared" si="1120"/>
        <v>0</v>
      </c>
      <c r="CD1186" s="22">
        <f t="shared" si="1121"/>
        <v>1</v>
      </c>
      <c r="CK1186" s="23">
        <v>0.81632653061224492</v>
      </c>
      <c r="CL1186" s="23">
        <f t="shared" si="1122"/>
        <v>4</v>
      </c>
      <c r="CM1186" s="23">
        <f t="shared" si="1127"/>
        <v>0.23364800891116683</v>
      </c>
      <c r="CN1186" s="23">
        <f t="shared" si="1128"/>
        <v>0.87953348812798493</v>
      </c>
      <c r="CQ1186" s="49">
        <v>4</v>
      </c>
    </row>
    <row r="1187" spans="1:95" ht="11.25" customHeight="1">
      <c r="A1187" s="9">
        <v>11</v>
      </c>
      <c r="B1187" s="9">
        <v>4</v>
      </c>
      <c r="C1187" s="9" t="str">
        <f t="shared" si="1143"/>
        <v>32</v>
      </c>
      <c r="D1187" s="10" t="s">
        <v>4228</v>
      </c>
      <c r="E1187" s="9">
        <v>18</v>
      </c>
      <c r="F1187" s="9">
        <v>1</v>
      </c>
      <c r="G1187" s="9">
        <v>0</v>
      </c>
      <c r="H1187" s="9">
        <v>0</v>
      </c>
      <c r="I1187" s="9">
        <v>1</v>
      </c>
      <c r="J1187" s="9">
        <v>0</v>
      </c>
      <c r="K1187" s="11">
        <v>25</v>
      </c>
      <c r="L1187" s="9">
        <v>48</v>
      </c>
      <c r="M1187" s="9">
        <v>5</v>
      </c>
      <c r="N1187" s="9"/>
      <c r="O1187" s="17"/>
      <c r="P1187" s="17">
        <f t="shared" si="1123"/>
        <v>2</v>
      </c>
      <c r="Q1187" s="9">
        <v>22</v>
      </c>
      <c r="R1187" s="9"/>
      <c r="S1187" s="9">
        <v>0.22727272727272727</v>
      </c>
      <c r="T1187" s="9">
        <v>70</v>
      </c>
      <c r="U1187" s="9">
        <v>30</v>
      </c>
      <c r="V1187" s="11">
        <v>25</v>
      </c>
      <c r="W1187" s="11">
        <f t="shared" si="1139"/>
        <v>29</v>
      </c>
      <c r="X1187" s="17">
        <f t="shared" si="1129"/>
        <v>25</v>
      </c>
      <c r="Y1187" s="17"/>
      <c r="Z1187" s="9">
        <v>10</v>
      </c>
      <c r="AA1187" s="9"/>
      <c r="AB1187" s="17"/>
      <c r="AC1187" s="17">
        <f t="shared" si="1073"/>
        <v>38</v>
      </c>
      <c r="AD1187" s="17">
        <f t="shared" si="1116"/>
        <v>0.26315789473684209</v>
      </c>
      <c r="AE1187" s="17">
        <v>0.18181818181818182</v>
      </c>
      <c r="AF1187" s="17">
        <f t="shared" si="1124"/>
        <v>15</v>
      </c>
      <c r="AG1187" s="17"/>
      <c r="AH1187" s="9">
        <v>66</v>
      </c>
      <c r="AI1187" s="9"/>
      <c r="AJ1187" s="9"/>
      <c r="AK1187" s="9"/>
      <c r="AL1187" s="9">
        <v>9.0909090909090898E-2</v>
      </c>
      <c r="AM1187" s="9"/>
      <c r="AN1187" s="9">
        <v>0.26315789473684209</v>
      </c>
      <c r="AO1187" s="9"/>
      <c r="AP1187" s="9">
        <v>8.484848484848484E-2</v>
      </c>
      <c r="AQ1187" s="9">
        <f>+AVERAGE(AL1170:AL1179)</f>
        <v>5.8412002227791707E-2</v>
      </c>
      <c r="AR1187" s="9">
        <f>+AVERAGE(AN1170:AN1179)</f>
        <v>0.21988337203199623</v>
      </c>
      <c r="AS1187" s="17">
        <f t="shared" si="1140"/>
        <v>29</v>
      </c>
      <c r="AT1187" s="17">
        <f t="shared" si="1113"/>
        <v>2.7586206896551717E-2</v>
      </c>
      <c r="AU1187" s="17">
        <f t="shared" si="1144"/>
        <v>0.18181818181818182</v>
      </c>
      <c r="AV1187" s="17">
        <f t="shared" si="1145"/>
        <v>5.7894736842105277E-2</v>
      </c>
      <c r="AW1187" s="17"/>
      <c r="AX1187" s="17"/>
      <c r="AY1187" s="17"/>
      <c r="AZ1187" s="35"/>
      <c r="BA1187" s="36"/>
      <c r="BB1187" s="9">
        <v>19</v>
      </c>
      <c r="BC1187" s="9">
        <v>0</v>
      </c>
      <c r="BD1187" s="9">
        <f t="shared" si="1125"/>
        <v>1</v>
      </c>
      <c r="BE1187" s="9" t="s">
        <v>4371</v>
      </c>
      <c r="BF1187" s="9">
        <f t="shared" si="1126"/>
        <v>0</v>
      </c>
      <c r="BG1187" s="9">
        <v>1</v>
      </c>
      <c r="BH1187" s="9">
        <v>5</v>
      </c>
      <c r="BI1187" s="9">
        <v>5</v>
      </c>
      <c r="BJ1187" s="9">
        <v>1</v>
      </c>
      <c r="BK1187" s="9">
        <v>2</v>
      </c>
      <c r="BL1187" s="9">
        <v>4</v>
      </c>
      <c r="BM1187" s="9">
        <v>2</v>
      </c>
      <c r="BN1187" s="9">
        <v>0</v>
      </c>
      <c r="BO1187" s="9">
        <v>0</v>
      </c>
      <c r="BP1187" s="9" t="s">
        <v>4425</v>
      </c>
      <c r="BQ1187" s="9">
        <f t="shared" si="1132"/>
        <v>0.4</v>
      </c>
      <c r="BR1187" s="34">
        <f t="shared" si="1138"/>
        <v>0</v>
      </c>
      <c r="BS1187" s="34"/>
      <c r="BT1187" s="9"/>
      <c r="BU1187" s="9"/>
      <c r="BV1187" s="9"/>
      <c r="BW1187" s="9"/>
      <c r="BX1187" s="9"/>
      <c r="BY1187" s="9"/>
      <c r="BZ1187" s="22">
        <f t="shared" si="1117"/>
        <v>0</v>
      </c>
      <c r="CA1187" s="22">
        <f t="shared" si="1118"/>
        <v>8</v>
      </c>
      <c r="CB1187" s="22">
        <f t="shared" si="1119"/>
        <v>0</v>
      </c>
      <c r="CC1187" s="22">
        <f t="shared" si="1120"/>
        <v>0</v>
      </c>
      <c r="CD1187" s="22">
        <f t="shared" si="1121"/>
        <v>1</v>
      </c>
      <c r="CK1187" s="23">
        <v>0.72727272727272729</v>
      </c>
      <c r="CL1187" s="23">
        <f t="shared" si="1122"/>
        <v>4</v>
      </c>
      <c r="CM1187" s="23">
        <f t="shared" si="1127"/>
        <v>0.23364800891116683</v>
      </c>
      <c r="CN1187" s="23">
        <f t="shared" si="1128"/>
        <v>0.87953348812798493</v>
      </c>
      <c r="CQ1187" s="49">
        <v>4</v>
      </c>
    </row>
    <row r="1188" spans="1:95" ht="11.25" customHeight="1">
      <c r="A1188" s="9">
        <v>11</v>
      </c>
      <c r="B1188" s="9">
        <v>4</v>
      </c>
      <c r="C1188" s="9" t="str">
        <f t="shared" si="1143"/>
        <v>32</v>
      </c>
      <c r="D1188" s="10" t="s">
        <v>4228</v>
      </c>
      <c r="E1188" s="9">
        <v>19</v>
      </c>
      <c r="F1188" s="9">
        <v>1</v>
      </c>
      <c r="G1188" s="9">
        <v>0</v>
      </c>
      <c r="H1188" s="9">
        <v>0</v>
      </c>
      <c r="I1188" s="9">
        <v>1</v>
      </c>
      <c r="J1188" s="9">
        <v>0</v>
      </c>
      <c r="K1188" s="11">
        <v>25</v>
      </c>
      <c r="L1188" s="9">
        <v>45</v>
      </c>
      <c r="M1188" s="9">
        <v>6</v>
      </c>
      <c r="N1188" s="9"/>
      <c r="O1188" s="17"/>
      <c r="P1188" s="17">
        <f t="shared" si="1123"/>
        <v>1</v>
      </c>
      <c r="Q1188" s="9">
        <v>30</v>
      </c>
      <c r="R1188" s="9"/>
      <c r="S1188" s="9">
        <v>0.2</v>
      </c>
      <c r="T1188" s="9">
        <v>75</v>
      </c>
      <c r="U1188" s="9">
        <v>35</v>
      </c>
      <c r="V1188" s="11">
        <v>34</v>
      </c>
      <c r="W1188" s="11">
        <f t="shared" si="1139"/>
        <v>25</v>
      </c>
      <c r="X1188" s="17">
        <f t="shared" si="1129"/>
        <v>34</v>
      </c>
      <c r="Y1188" s="17"/>
      <c r="Z1188" s="9">
        <v>15</v>
      </c>
      <c r="AA1188" s="9"/>
      <c r="AB1188" s="17"/>
      <c r="AC1188" s="17">
        <f t="shared" si="1073"/>
        <v>70</v>
      </c>
      <c r="AD1188" s="17">
        <f t="shared" si="1116"/>
        <v>0.21428571428571427</v>
      </c>
      <c r="AE1188" s="17">
        <v>0.26315789473684209</v>
      </c>
      <c r="AF1188" s="17">
        <f t="shared" si="1124"/>
        <v>19</v>
      </c>
      <c r="AG1188" s="17"/>
      <c r="AH1188" s="9">
        <v>90</v>
      </c>
      <c r="AI1188" s="9"/>
      <c r="AJ1188" s="9"/>
      <c r="AK1188" s="9"/>
      <c r="AL1188" s="9">
        <v>0</v>
      </c>
      <c r="AM1188" s="9"/>
      <c r="AN1188" s="9">
        <v>0.21428571428571427</v>
      </c>
      <c r="AO1188" s="9"/>
      <c r="AP1188" s="9">
        <v>4.4444444444444439E-2</v>
      </c>
      <c r="AQ1188" s="9">
        <f>+AVERAGE(AL1170:AL1179)</f>
        <v>5.8412002227791707E-2</v>
      </c>
      <c r="AR1188" s="9">
        <f>+AVERAGE(AN1170:AN1179)</f>
        <v>0.21988337203199623</v>
      </c>
      <c r="AS1188" s="17">
        <f t="shared" si="1140"/>
        <v>22</v>
      </c>
      <c r="AT1188" s="17">
        <f t="shared" si="1113"/>
        <v>9.0909090909090898E-2</v>
      </c>
      <c r="AU1188" s="17">
        <f t="shared" si="1144"/>
        <v>0.26315789473684209</v>
      </c>
      <c r="AV1188" s="17">
        <f t="shared" si="1145"/>
        <v>8.484848484848484E-2</v>
      </c>
      <c r="AW1188" s="17"/>
      <c r="AX1188" s="17"/>
      <c r="AY1188" s="17"/>
      <c r="AZ1188" s="35"/>
      <c r="BA1188" s="36"/>
      <c r="BB1188" s="9">
        <v>19</v>
      </c>
      <c r="BC1188" s="9">
        <v>0</v>
      </c>
      <c r="BD1188" s="9">
        <f t="shared" si="1125"/>
        <v>1</v>
      </c>
      <c r="BE1188" s="9" t="s">
        <v>4371</v>
      </c>
      <c r="BF1188" s="9">
        <f t="shared" si="1126"/>
        <v>0</v>
      </c>
      <c r="BG1188" s="9">
        <v>1</v>
      </c>
      <c r="BH1188" s="9">
        <v>5</v>
      </c>
      <c r="BI1188" s="9">
        <v>5</v>
      </c>
      <c r="BJ1188" s="9">
        <v>1</v>
      </c>
      <c r="BK1188" s="9">
        <v>2</v>
      </c>
      <c r="BL1188" s="9">
        <v>4</v>
      </c>
      <c r="BM1188" s="9">
        <v>2</v>
      </c>
      <c r="BN1188" s="9">
        <v>0</v>
      </c>
      <c r="BO1188" s="9">
        <v>0</v>
      </c>
      <c r="BP1188" s="9" t="s">
        <v>4425</v>
      </c>
      <c r="BQ1188" s="9">
        <f t="shared" si="1132"/>
        <v>0.4</v>
      </c>
      <c r="BR1188" s="34">
        <f t="shared" si="1138"/>
        <v>0</v>
      </c>
      <c r="BS1188" s="34"/>
      <c r="BT1188" s="9"/>
      <c r="BU1188" s="9"/>
      <c r="BV1188" s="9"/>
      <c r="BW1188" s="9"/>
      <c r="BX1188" s="9"/>
      <c r="BY1188" s="9"/>
      <c r="BZ1188" s="22">
        <f t="shared" si="1117"/>
        <v>0</v>
      </c>
      <c r="CA1188" s="22">
        <f t="shared" si="1118"/>
        <v>9</v>
      </c>
      <c r="CB1188" s="22">
        <f t="shared" si="1119"/>
        <v>0</v>
      </c>
      <c r="CC1188" s="22">
        <f t="shared" si="1120"/>
        <v>0</v>
      </c>
      <c r="CD1188" s="22">
        <f t="shared" si="1121"/>
        <v>1</v>
      </c>
      <c r="CK1188" s="23">
        <v>1.0526315789473684</v>
      </c>
      <c r="CL1188" s="23">
        <f t="shared" si="1122"/>
        <v>4</v>
      </c>
      <c r="CM1188" s="23">
        <f t="shared" si="1127"/>
        <v>0.23364800891116683</v>
      </c>
      <c r="CN1188" s="23">
        <f t="shared" si="1128"/>
        <v>0.87953348812798493</v>
      </c>
      <c r="CQ1188" s="49">
        <v>5</v>
      </c>
    </row>
    <row r="1189" spans="1:95" ht="11.25" customHeight="1">
      <c r="A1189" s="9">
        <v>11</v>
      </c>
      <c r="B1189" s="9">
        <v>4</v>
      </c>
      <c r="C1189" s="9" t="str">
        <f t="shared" si="1143"/>
        <v>32</v>
      </c>
      <c r="D1189" s="10" t="s">
        <v>4228</v>
      </c>
      <c r="E1189" s="9">
        <v>20</v>
      </c>
      <c r="F1189" s="9">
        <v>1</v>
      </c>
      <c r="G1189" s="9">
        <v>0</v>
      </c>
      <c r="H1189" s="9">
        <v>0</v>
      </c>
      <c r="I1189" s="9">
        <v>1</v>
      </c>
      <c r="J1189" s="9">
        <v>0</v>
      </c>
      <c r="K1189" s="11">
        <v>25</v>
      </c>
      <c r="L1189" s="9">
        <v>50</v>
      </c>
      <c r="M1189" s="9">
        <v>5</v>
      </c>
      <c r="N1189" s="17">
        <f>SUM(M1180:M1189)</f>
        <v>51</v>
      </c>
      <c r="O1189" s="17"/>
      <c r="P1189" s="17">
        <f t="shared" si="1123"/>
        <v>2</v>
      </c>
      <c r="Q1189" s="9">
        <v>24</v>
      </c>
      <c r="R1189" s="9"/>
      <c r="S1189" s="9">
        <v>0.20833333333333334</v>
      </c>
      <c r="T1189" s="9">
        <v>74</v>
      </c>
      <c r="U1189" s="9">
        <v>35</v>
      </c>
      <c r="V1189" s="11">
        <v>32</v>
      </c>
      <c r="W1189" s="11">
        <f t="shared" si="1139"/>
        <v>34</v>
      </c>
      <c r="X1189" s="17">
        <f t="shared" si="1129"/>
        <v>32</v>
      </c>
      <c r="Y1189" s="17"/>
      <c r="Z1189" s="9">
        <v>10</v>
      </c>
      <c r="AA1189" s="17">
        <f>SUM(Z1180:Z1189)</f>
        <v>124</v>
      </c>
      <c r="AB1189" s="17"/>
      <c r="AC1189" s="17">
        <f t="shared" ref="AC1189" si="1146">AC1167</f>
        <v>60</v>
      </c>
      <c r="AD1189" s="17">
        <f t="shared" si="1116"/>
        <v>0.16666666666666666</v>
      </c>
      <c r="AE1189" s="17">
        <v>0.21428571428571427</v>
      </c>
      <c r="AF1189" s="17">
        <f t="shared" si="1124"/>
        <v>15</v>
      </c>
      <c r="AG1189" s="17">
        <f>+SUM(AF1180:AF1189)</f>
        <v>173</v>
      </c>
      <c r="AH1189" s="9">
        <v>86</v>
      </c>
      <c r="AI1189" s="9"/>
      <c r="AJ1189" s="9"/>
      <c r="AK1189" s="9"/>
      <c r="AL1189" s="9">
        <v>3.3333333333333347E-2</v>
      </c>
      <c r="AM1189" s="9"/>
      <c r="AN1189" s="9">
        <v>0.16666666666666666</v>
      </c>
      <c r="AO1189" s="9"/>
      <c r="AP1189" s="9">
        <v>7.9069767441860464E-2</v>
      </c>
      <c r="AQ1189" s="9">
        <f>+AVERAGE(AL1170:AL1179)</f>
        <v>5.8412002227791707E-2</v>
      </c>
      <c r="AR1189" s="9">
        <f>+AVERAGE(AN1170:AN1179)</f>
        <v>0.21988337203199623</v>
      </c>
      <c r="AS1189" s="17">
        <f t="shared" si="1140"/>
        <v>30</v>
      </c>
      <c r="AT1189" s="17">
        <f t="shared" si="1113"/>
        <v>0</v>
      </c>
      <c r="AU1189" s="17">
        <f t="shared" si="1144"/>
        <v>0.21428571428571427</v>
      </c>
      <c r="AV1189" s="17">
        <f t="shared" si="1145"/>
        <v>4.4444444444444439E-2</v>
      </c>
      <c r="AW1189" s="17"/>
      <c r="AX1189" s="17"/>
      <c r="AY1189" s="17"/>
      <c r="AZ1189" s="35"/>
      <c r="BA1189" s="36"/>
      <c r="BB1189" s="9">
        <v>19</v>
      </c>
      <c r="BC1189" s="9">
        <v>0</v>
      </c>
      <c r="BD1189" s="9">
        <f t="shared" si="1125"/>
        <v>1</v>
      </c>
      <c r="BE1189" s="9" t="s">
        <v>4371</v>
      </c>
      <c r="BF1189" s="9">
        <v>1</v>
      </c>
      <c r="BG1189" s="9">
        <v>1</v>
      </c>
      <c r="BH1189" s="9">
        <v>5</v>
      </c>
      <c r="BI1189" s="9">
        <v>5</v>
      </c>
      <c r="BJ1189" s="9">
        <v>1</v>
      </c>
      <c r="BK1189" s="9">
        <v>2</v>
      </c>
      <c r="BL1189" s="9">
        <v>4</v>
      </c>
      <c r="BM1189" s="9">
        <v>2</v>
      </c>
      <c r="BN1189" s="9">
        <v>0</v>
      </c>
      <c r="BO1189" s="9">
        <v>0</v>
      </c>
      <c r="BP1189" s="9" t="s">
        <v>4425</v>
      </c>
      <c r="BQ1189" s="9">
        <f t="shared" si="1132"/>
        <v>0.4</v>
      </c>
      <c r="BR1189" s="34">
        <f t="shared" ref="BR1189" si="1147">BR1167</f>
        <v>0.6</v>
      </c>
      <c r="BS1189" s="34"/>
      <c r="BT1189" s="9"/>
      <c r="BU1189" s="9"/>
      <c r="BV1189" s="9"/>
      <c r="BW1189" s="9">
        <f>SUM(AF1180:AF1189)</f>
        <v>173</v>
      </c>
      <c r="BX1189" s="9"/>
      <c r="BY1189" s="9">
        <f t="shared" ref="BY1189" si="1148">SUM(BW1179,BW1189)</f>
        <v>343</v>
      </c>
      <c r="BZ1189" s="22">
        <f t="shared" si="1117"/>
        <v>0</v>
      </c>
      <c r="CA1189" s="22">
        <f t="shared" si="1118"/>
        <v>10</v>
      </c>
      <c r="CB1189" s="22">
        <f t="shared" si="1119"/>
        <v>0</v>
      </c>
      <c r="CC1189" s="22">
        <f t="shared" si="1120"/>
        <v>0</v>
      </c>
      <c r="CD1189" s="22">
        <f t="shared" si="1121"/>
        <v>1</v>
      </c>
      <c r="CK1189" s="23">
        <v>0.8571428571428571</v>
      </c>
      <c r="CL1189" s="23">
        <f t="shared" si="1122"/>
        <v>4</v>
      </c>
      <c r="CM1189" s="23">
        <f t="shared" si="1127"/>
        <v>0.23364800891116683</v>
      </c>
      <c r="CN1189" s="23">
        <f t="shared" si="1128"/>
        <v>0.87953348812798493</v>
      </c>
      <c r="CQ1189" s="49">
        <v>3</v>
      </c>
    </row>
    <row r="1190" spans="1:95" ht="11.25" customHeight="1">
      <c r="A1190" s="9">
        <v>11</v>
      </c>
      <c r="B1190" s="9">
        <v>5</v>
      </c>
      <c r="C1190" s="9" t="str">
        <f t="shared" si="1143"/>
        <v>21</v>
      </c>
      <c r="D1190" s="10" t="s">
        <v>4229</v>
      </c>
      <c r="E1190" s="9">
        <v>-2</v>
      </c>
      <c r="F1190" s="9">
        <v>1</v>
      </c>
      <c r="G1190" s="9">
        <v>0</v>
      </c>
      <c r="H1190" s="9">
        <v>0</v>
      </c>
      <c r="I1190" s="9">
        <v>0</v>
      </c>
      <c r="J1190" s="9">
        <v>0</v>
      </c>
      <c r="K1190" s="11">
        <v>25</v>
      </c>
      <c r="L1190" s="9">
        <v>50</v>
      </c>
      <c r="M1190" s="9">
        <v>7</v>
      </c>
      <c r="N1190" s="9"/>
      <c r="O1190" s="17"/>
      <c r="P1190" s="17">
        <f t="shared" si="1123"/>
        <v>1</v>
      </c>
      <c r="Q1190" s="9">
        <v>31</v>
      </c>
      <c r="R1190" s="9"/>
      <c r="S1190" s="9">
        <v>0.22580645161290322</v>
      </c>
      <c r="T1190" s="9">
        <v>81</v>
      </c>
      <c r="U1190" s="9">
        <v>40</v>
      </c>
      <c r="V1190" s="11">
        <v>30</v>
      </c>
      <c r="W1190" s="18"/>
      <c r="X1190" s="17">
        <f t="shared" si="1129"/>
        <v>30</v>
      </c>
      <c r="Y1190" s="17"/>
      <c r="Z1190" s="9">
        <v>0</v>
      </c>
      <c r="AA1190" s="9"/>
      <c r="AB1190" s="17"/>
      <c r="AC1190" s="17">
        <f>AC1168</f>
        <v>0</v>
      </c>
      <c r="AD1190" s="17" t="str">
        <f t="shared" si="1116"/>
        <v/>
      </c>
      <c r="AE1190" s="17"/>
      <c r="AF1190" s="17">
        <f t="shared" si="1124"/>
        <v>3</v>
      </c>
      <c r="AG1190" s="17"/>
      <c r="AH1190" s="9">
        <v>19</v>
      </c>
      <c r="AI1190" s="9"/>
      <c r="AJ1190" s="9"/>
      <c r="AK1190" s="9"/>
      <c r="AL1190" s="9">
        <v>0.15483870967741933</v>
      </c>
      <c r="AM1190" s="9"/>
      <c r="AN1190" s="9" t="s">
        <v>2085</v>
      </c>
      <c r="AO1190" s="9"/>
      <c r="AP1190" s="9">
        <v>0.25263157894736843</v>
      </c>
      <c r="AQ1190" s="22"/>
      <c r="AR1190" s="22"/>
      <c r="AS1190" s="17"/>
      <c r="AT1190" s="17"/>
      <c r="AU1190" s="17"/>
      <c r="AV1190" s="17"/>
      <c r="AW1190" s="17"/>
      <c r="AX1190" s="17"/>
      <c r="AY1190" s="17"/>
      <c r="AZ1190" s="35"/>
      <c r="BA1190" s="36"/>
      <c r="BB1190" s="9">
        <v>19</v>
      </c>
      <c r="BC1190" s="9">
        <v>1</v>
      </c>
      <c r="BD1190" s="9">
        <f t="shared" si="1125"/>
        <v>0</v>
      </c>
      <c r="BE1190" s="9" t="s">
        <v>4364</v>
      </c>
      <c r="BF1190" s="9">
        <f t="shared" si="1126"/>
        <v>0</v>
      </c>
      <c r="BG1190" s="9">
        <v>1</v>
      </c>
      <c r="BH1190" s="9">
        <v>5</v>
      </c>
      <c r="BI1190" s="9">
        <v>3</v>
      </c>
      <c r="BJ1190" s="9">
        <v>1</v>
      </c>
      <c r="BK1190" s="9">
        <v>1</v>
      </c>
      <c r="BL1190" s="9">
        <v>3</v>
      </c>
      <c r="BM1190" s="9">
        <v>2</v>
      </c>
      <c r="BN1190" s="9">
        <v>15</v>
      </c>
      <c r="BO1190" s="9">
        <v>0</v>
      </c>
      <c r="BP1190" s="9">
        <v>0</v>
      </c>
      <c r="BQ1190" s="22"/>
      <c r="BR1190" s="34">
        <f>BR1168</f>
        <v>0</v>
      </c>
      <c r="BS1190" s="34"/>
      <c r="BT1190" s="22"/>
      <c r="BU1190" s="22"/>
      <c r="BV1190" s="22"/>
      <c r="BW1190" s="22"/>
      <c r="BX1190" s="22"/>
      <c r="BY1190" s="22"/>
      <c r="BZ1190" s="22">
        <f t="shared" si="1117"/>
        <v>0</v>
      </c>
      <c r="CA1190" s="22">
        <f t="shared" si="1118"/>
        <v>0</v>
      </c>
      <c r="CB1190" s="22">
        <f t="shared" si="1119"/>
        <v>0</v>
      </c>
      <c r="CC1190" s="22">
        <f t="shared" si="1120"/>
        <v>0</v>
      </c>
      <c r="CD1190" s="22">
        <f t="shared" si="1121"/>
        <v>0</v>
      </c>
      <c r="CK1190" s="23" t="s">
        <v>2085</v>
      </c>
      <c r="CL1190" s="23">
        <f t="shared" si="1122"/>
        <v>5</v>
      </c>
      <c r="CM1190" s="23" t="str">
        <f t="shared" si="1127"/>
        <v/>
      </c>
      <c r="CN1190" s="23" t="str">
        <f t="shared" si="1128"/>
        <v/>
      </c>
      <c r="CQ1190" s="49">
        <v>1</v>
      </c>
    </row>
    <row r="1191" spans="1:95" ht="11.25" customHeight="1">
      <c r="A1191" s="9">
        <v>11</v>
      </c>
      <c r="B1191" s="9">
        <v>5</v>
      </c>
      <c r="C1191" s="9" t="str">
        <f t="shared" si="1143"/>
        <v>21</v>
      </c>
      <c r="D1191" s="10" t="s">
        <v>4229</v>
      </c>
      <c r="E1191" s="9">
        <v>-1</v>
      </c>
      <c r="F1191" s="9">
        <v>1</v>
      </c>
      <c r="G1191" s="9">
        <v>0</v>
      </c>
      <c r="H1191" s="9">
        <v>0</v>
      </c>
      <c r="I1191" s="9">
        <v>0</v>
      </c>
      <c r="J1191" s="9">
        <v>0</v>
      </c>
      <c r="K1191" s="11">
        <v>25</v>
      </c>
      <c r="L1191" s="9">
        <v>56</v>
      </c>
      <c r="M1191" s="9">
        <v>5</v>
      </c>
      <c r="N1191" s="9"/>
      <c r="O1191" s="17"/>
      <c r="P1191" s="17">
        <f t="shared" si="1123"/>
        <v>2</v>
      </c>
      <c r="Q1191" s="9">
        <v>25</v>
      </c>
      <c r="R1191" s="9"/>
      <c r="S1191" s="9">
        <v>0.2</v>
      </c>
      <c r="T1191" s="9">
        <v>81</v>
      </c>
      <c r="U1191" s="9">
        <v>40</v>
      </c>
      <c r="V1191" s="11">
        <v>30</v>
      </c>
      <c r="W1191" s="11">
        <f>V1190</f>
        <v>30</v>
      </c>
      <c r="X1191" s="17">
        <f t="shared" si="1129"/>
        <v>30</v>
      </c>
      <c r="Y1191" s="17"/>
      <c r="Z1191" s="9">
        <v>0</v>
      </c>
      <c r="AA1191" s="9"/>
      <c r="AB1191" s="17"/>
      <c r="AC1191" s="17">
        <f t="shared" ref="AC1191:AC1211" si="1149">AC1169</f>
        <v>63</v>
      </c>
      <c r="AD1191" s="17">
        <f t="shared" si="1116"/>
        <v>0</v>
      </c>
      <c r="AE1191" s="17" t="s">
        <v>2085</v>
      </c>
      <c r="AF1191" s="17">
        <f t="shared" si="1124"/>
        <v>5</v>
      </c>
      <c r="AG1191" s="17"/>
      <c r="AH1191" s="9">
        <v>88</v>
      </c>
      <c r="AI1191" s="9"/>
      <c r="AJ1191" s="9"/>
      <c r="AK1191" s="9"/>
      <c r="AL1191" s="9">
        <v>0</v>
      </c>
      <c r="AM1191" s="9"/>
      <c r="AN1191" s="9">
        <v>0</v>
      </c>
      <c r="AO1191" s="9"/>
      <c r="AP1191" s="9">
        <v>0.16363636363636361</v>
      </c>
      <c r="AQ1191" s="9"/>
      <c r="AR1191" s="9"/>
      <c r="AS1191" s="17">
        <f>+Q1190</f>
        <v>31</v>
      </c>
      <c r="AT1191" s="17">
        <f t="shared" ref="AT1191" si="1150">+AL1190</f>
        <v>0.15483870967741933</v>
      </c>
      <c r="AU1191" s="17" t="str">
        <f t="shared" ref="AU1191" si="1151">+AN1190</f>
        <v/>
      </c>
      <c r="AV1191" s="17">
        <f t="shared" ref="AV1191" si="1152">+AP1190</f>
        <v>0.25263157894736843</v>
      </c>
      <c r="AW1191" s="17"/>
      <c r="AX1191" s="17"/>
      <c r="AY1191" s="17"/>
      <c r="AZ1191" s="35"/>
      <c r="BA1191" s="36"/>
      <c r="BB1191" s="9">
        <v>19</v>
      </c>
      <c r="BC1191" s="9">
        <v>1</v>
      </c>
      <c r="BD1191" s="9">
        <f t="shared" si="1125"/>
        <v>0</v>
      </c>
      <c r="BE1191" s="9" t="s">
        <v>4364</v>
      </c>
      <c r="BF1191" s="9">
        <f t="shared" si="1126"/>
        <v>0</v>
      </c>
      <c r="BG1191" s="9">
        <v>1</v>
      </c>
      <c r="BH1191" s="9">
        <v>5</v>
      </c>
      <c r="BI1191" s="9">
        <v>3</v>
      </c>
      <c r="BJ1191" s="9">
        <v>1</v>
      </c>
      <c r="BK1191" s="9">
        <v>1</v>
      </c>
      <c r="BL1191" s="9">
        <v>3</v>
      </c>
      <c r="BM1191" s="9">
        <v>2</v>
      </c>
      <c r="BN1191" s="9">
        <v>15</v>
      </c>
      <c r="BO1191" s="9">
        <v>0</v>
      </c>
      <c r="BP1191" s="9">
        <v>0</v>
      </c>
      <c r="BQ1191" s="9">
        <f t="shared" ref="BQ1191" si="1153">SUM(BD1191,BD1213,BD1235,BD1257,BD1279)/5</f>
        <v>0.2</v>
      </c>
      <c r="BR1191" s="34">
        <f t="shared" ref="BR1191" si="1154">BR1169</f>
        <v>0</v>
      </c>
      <c r="BS1191" s="34"/>
      <c r="BT1191" s="9"/>
      <c r="BU1191" s="9"/>
      <c r="BV1191" s="9"/>
      <c r="BW1191" s="9"/>
      <c r="BX1191" s="9"/>
      <c r="BY1191" s="9"/>
      <c r="BZ1191" s="22">
        <f t="shared" si="1117"/>
        <v>0</v>
      </c>
      <c r="CA1191" s="22">
        <f t="shared" si="1118"/>
        <v>0</v>
      </c>
      <c r="CB1191" s="22">
        <f t="shared" si="1119"/>
        <v>0</v>
      </c>
      <c r="CC1191" s="22">
        <f t="shared" si="1120"/>
        <v>0</v>
      </c>
      <c r="CD1191" s="22">
        <f t="shared" si="1121"/>
        <v>0</v>
      </c>
      <c r="CK1191" s="23" t="s">
        <v>2085</v>
      </c>
      <c r="CL1191" s="23">
        <f t="shared" si="1122"/>
        <v>5</v>
      </c>
      <c r="CM1191" s="23" t="str">
        <f t="shared" si="1127"/>
        <v/>
      </c>
      <c r="CN1191" s="23" t="str">
        <f t="shared" si="1128"/>
        <v/>
      </c>
      <c r="CQ1191" s="49">
        <v>2</v>
      </c>
    </row>
    <row r="1192" spans="1:95" ht="11.25" customHeight="1">
      <c r="A1192" s="9">
        <v>11</v>
      </c>
      <c r="B1192" s="9">
        <v>5</v>
      </c>
      <c r="C1192" s="9" t="str">
        <f t="shared" si="1143"/>
        <v>21</v>
      </c>
      <c r="D1192" s="10" t="s">
        <v>4229</v>
      </c>
      <c r="E1192" s="9">
        <v>1</v>
      </c>
      <c r="F1192" s="9">
        <v>1</v>
      </c>
      <c r="G1192" s="9">
        <v>0</v>
      </c>
      <c r="H1192" s="9">
        <v>0</v>
      </c>
      <c r="I1192" s="9">
        <v>0</v>
      </c>
      <c r="J1192" s="9">
        <v>0</v>
      </c>
      <c r="K1192" s="11">
        <v>25</v>
      </c>
      <c r="L1192" s="9">
        <v>75</v>
      </c>
      <c r="M1192" s="9">
        <v>5</v>
      </c>
      <c r="N1192" s="17">
        <f>SUM(M1192:M1192)</f>
        <v>5</v>
      </c>
      <c r="O1192" s="17"/>
      <c r="P1192" s="17">
        <f t="shared" si="1123"/>
        <v>2</v>
      </c>
      <c r="Q1192" s="9">
        <v>19</v>
      </c>
      <c r="R1192" s="9"/>
      <c r="S1192" s="9">
        <v>0.26315789473684209</v>
      </c>
      <c r="T1192" s="9">
        <v>94</v>
      </c>
      <c r="U1192" s="9">
        <v>40</v>
      </c>
      <c r="V1192" s="11">
        <v>30</v>
      </c>
      <c r="W1192" s="11">
        <f t="shared" ref="W1192:W1211" si="1155">V1191</f>
        <v>30</v>
      </c>
      <c r="X1192" s="17">
        <f t="shared" si="1129"/>
        <v>30</v>
      </c>
      <c r="Y1192" s="17"/>
      <c r="Z1192" s="9">
        <v>0</v>
      </c>
      <c r="AA1192" s="17">
        <f>SUM(Z1192:Z1192)</f>
        <v>0</v>
      </c>
      <c r="AB1192" s="17"/>
      <c r="AC1192" s="17">
        <f t="shared" si="1149"/>
        <v>63</v>
      </c>
      <c r="AD1192" s="17">
        <f t="shared" si="1116"/>
        <v>0</v>
      </c>
      <c r="AE1192" s="17">
        <v>0</v>
      </c>
      <c r="AF1192" s="17">
        <f t="shared" si="1124"/>
        <v>5</v>
      </c>
      <c r="AG1192" s="17"/>
      <c r="AH1192" s="9">
        <v>94</v>
      </c>
      <c r="AI1192" s="9"/>
      <c r="AJ1192" s="9"/>
      <c r="AK1192" s="9"/>
      <c r="AL1192" s="9">
        <v>0.12631578947368421</v>
      </c>
      <c r="AM1192" s="9"/>
      <c r="AN1192" s="9">
        <v>0</v>
      </c>
      <c r="AO1192" s="9"/>
      <c r="AP1192" s="9">
        <v>0.17872340425531913</v>
      </c>
      <c r="AQ1192" s="9"/>
      <c r="AR1192" s="9"/>
      <c r="AZ1192" s="37"/>
      <c r="BA1192" s="36"/>
      <c r="BB1192" s="9">
        <v>19</v>
      </c>
      <c r="BC1192" s="9">
        <v>1</v>
      </c>
      <c r="BD1192" s="9">
        <f t="shared" si="1125"/>
        <v>0</v>
      </c>
      <c r="BE1192" s="9" t="s">
        <v>4364</v>
      </c>
      <c r="BF1192" s="9">
        <f t="shared" si="1126"/>
        <v>0</v>
      </c>
      <c r="BG1192" s="9">
        <v>1</v>
      </c>
      <c r="BH1192" s="9">
        <v>5</v>
      </c>
      <c r="BI1192" s="9">
        <v>3</v>
      </c>
      <c r="BJ1192" s="9">
        <v>1</v>
      </c>
      <c r="BK1192" s="9">
        <v>1</v>
      </c>
      <c r="BL1192" s="9">
        <v>3</v>
      </c>
      <c r="BM1192" s="9">
        <v>2</v>
      </c>
      <c r="BN1192" s="9">
        <v>15</v>
      </c>
      <c r="BO1192" s="9">
        <v>0</v>
      </c>
      <c r="BP1192" s="9">
        <v>0</v>
      </c>
      <c r="BQ1192" s="9">
        <f t="shared" si="1132"/>
        <v>0.2</v>
      </c>
      <c r="BR1192" s="34">
        <f t="shared" ref="BR1192" si="1156">BR1170</f>
        <v>0</v>
      </c>
      <c r="BS1192" s="34"/>
      <c r="BT1192" s="9"/>
      <c r="BU1192" s="9"/>
      <c r="BV1192" s="9"/>
      <c r="BW1192" s="9"/>
      <c r="BX1192" s="9"/>
      <c r="BY1192" s="9"/>
      <c r="BZ1192" s="22">
        <f t="shared" si="1117"/>
        <v>1</v>
      </c>
      <c r="CA1192" s="22">
        <f t="shared" si="1118"/>
        <v>0</v>
      </c>
      <c r="CB1192" s="22">
        <f t="shared" si="1119"/>
        <v>0</v>
      </c>
      <c r="CC1192" s="22">
        <f t="shared" si="1120"/>
        <v>0</v>
      </c>
      <c r="CD1192" s="22">
        <f t="shared" si="1121"/>
        <v>0</v>
      </c>
      <c r="CK1192" s="23">
        <v>0</v>
      </c>
      <c r="CL1192" s="23">
        <f t="shared" si="1122"/>
        <v>5</v>
      </c>
      <c r="CM1192" s="23" t="str">
        <f t="shared" si="1127"/>
        <v/>
      </c>
      <c r="CN1192" s="23" t="str">
        <f t="shared" si="1128"/>
        <v/>
      </c>
      <c r="CQ1192" s="49">
        <v>0</v>
      </c>
    </row>
    <row r="1193" spans="1:95" ht="11.25" customHeight="1">
      <c r="A1193" s="9">
        <v>11</v>
      </c>
      <c r="B1193" s="9">
        <v>5</v>
      </c>
      <c r="C1193" s="9" t="str">
        <f t="shared" si="1143"/>
        <v>21</v>
      </c>
      <c r="D1193" s="10" t="s">
        <v>4229</v>
      </c>
      <c r="E1193" s="9">
        <v>2</v>
      </c>
      <c r="F1193" s="9">
        <v>1</v>
      </c>
      <c r="G1193" s="9">
        <v>0</v>
      </c>
      <c r="H1193" s="9">
        <v>0</v>
      </c>
      <c r="I1193" s="9">
        <v>0</v>
      </c>
      <c r="J1193" s="9">
        <v>0</v>
      </c>
      <c r="K1193" s="11">
        <v>25</v>
      </c>
      <c r="L1193" s="9">
        <v>69</v>
      </c>
      <c r="M1193" s="9">
        <v>5</v>
      </c>
      <c r="N1193" s="17">
        <f>SUM(M1192:M1193)</f>
        <v>10</v>
      </c>
      <c r="O1193" s="17"/>
      <c r="P1193" s="17">
        <f t="shared" si="1123"/>
        <v>2</v>
      </c>
      <c r="Q1193" s="9">
        <v>16</v>
      </c>
      <c r="R1193" s="9"/>
      <c r="S1193" s="9">
        <v>0.3125</v>
      </c>
      <c r="T1193" s="9">
        <v>85</v>
      </c>
      <c r="U1193" s="9">
        <v>40</v>
      </c>
      <c r="V1193" s="11">
        <v>30</v>
      </c>
      <c r="W1193" s="11">
        <f t="shared" si="1155"/>
        <v>30</v>
      </c>
      <c r="X1193" s="17">
        <f t="shared" si="1129"/>
        <v>30</v>
      </c>
      <c r="Y1193" s="17"/>
      <c r="Z1193" s="9">
        <v>10</v>
      </c>
      <c r="AA1193" s="17">
        <f>SUM(Z1192:Z1193)</f>
        <v>10</v>
      </c>
      <c r="AB1193" s="17"/>
      <c r="AC1193" s="17">
        <f t="shared" si="1149"/>
        <v>54</v>
      </c>
      <c r="AD1193" s="17">
        <f t="shared" si="1116"/>
        <v>0.18518518518518517</v>
      </c>
      <c r="AE1193" s="17">
        <v>0</v>
      </c>
      <c r="AF1193" s="17">
        <f t="shared" si="1124"/>
        <v>15</v>
      </c>
      <c r="AG1193" s="17"/>
      <c r="AH1193" s="9">
        <v>88</v>
      </c>
      <c r="AI1193" s="9"/>
      <c r="AJ1193" s="9"/>
      <c r="AK1193" s="9"/>
      <c r="AL1193" s="9">
        <v>0.22500000000000001</v>
      </c>
      <c r="AM1193" s="9"/>
      <c r="AN1193" s="9">
        <v>0.18518518518518517</v>
      </c>
      <c r="AO1193" s="9"/>
      <c r="AP1193" s="9">
        <v>0.12272727272727271</v>
      </c>
      <c r="AQ1193" s="9"/>
      <c r="AR1193" s="9"/>
      <c r="AS1193" s="17">
        <f t="shared" ref="AS1193:AS1211" si="1157">+Q1192</f>
        <v>19</v>
      </c>
      <c r="AT1193" s="17">
        <f t="shared" si="1113"/>
        <v>0.12631578947368421</v>
      </c>
      <c r="AU1193" s="17">
        <f t="shared" ref="AU1193:AU1201" si="1158">+AN1192</f>
        <v>0</v>
      </c>
      <c r="AV1193" s="17">
        <f t="shared" ref="AV1193:AV1201" si="1159">+AP1192</f>
        <v>0.17872340425531913</v>
      </c>
      <c r="AW1193" s="17"/>
      <c r="AX1193" s="17"/>
      <c r="AY1193" s="17"/>
      <c r="AZ1193" s="35"/>
      <c r="BA1193" s="36"/>
      <c r="BB1193" s="9">
        <v>19</v>
      </c>
      <c r="BC1193" s="9">
        <v>1</v>
      </c>
      <c r="BD1193" s="9">
        <f t="shared" si="1125"/>
        <v>0</v>
      </c>
      <c r="BE1193" s="9" t="s">
        <v>4364</v>
      </c>
      <c r="BF1193" s="9">
        <f t="shared" si="1126"/>
        <v>0</v>
      </c>
      <c r="BG1193" s="9">
        <v>1</v>
      </c>
      <c r="BH1193" s="9">
        <v>5</v>
      </c>
      <c r="BI1193" s="9">
        <v>3</v>
      </c>
      <c r="BJ1193" s="9">
        <v>1</v>
      </c>
      <c r="BK1193" s="9">
        <v>1</v>
      </c>
      <c r="BL1193" s="9">
        <v>3</v>
      </c>
      <c r="BM1193" s="9">
        <v>2</v>
      </c>
      <c r="BN1193" s="9">
        <v>15</v>
      </c>
      <c r="BO1193" s="9">
        <v>0</v>
      </c>
      <c r="BP1193" s="9">
        <v>0</v>
      </c>
      <c r="BQ1193" s="9">
        <f t="shared" si="1132"/>
        <v>0.2</v>
      </c>
      <c r="BR1193" s="34">
        <f t="shared" ref="BR1193" si="1160">BR1171</f>
        <v>0</v>
      </c>
      <c r="BS1193" s="34"/>
      <c r="BT1193" s="9"/>
      <c r="BU1193" s="9"/>
      <c r="BV1193" s="9"/>
      <c r="BW1193" s="9"/>
      <c r="BX1193" s="9"/>
      <c r="BY1193" s="9"/>
      <c r="BZ1193" s="22">
        <f t="shared" si="1117"/>
        <v>2</v>
      </c>
      <c r="CA1193" s="22">
        <f t="shared" si="1118"/>
        <v>0</v>
      </c>
      <c r="CB1193" s="22">
        <f t="shared" si="1119"/>
        <v>0</v>
      </c>
      <c r="CC1193" s="22">
        <f t="shared" si="1120"/>
        <v>0</v>
      </c>
      <c r="CD1193" s="22">
        <f t="shared" si="1121"/>
        <v>0</v>
      </c>
      <c r="CK1193" s="23">
        <v>0</v>
      </c>
      <c r="CL1193" s="23">
        <f t="shared" si="1122"/>
        <v>5</v>
      </c>
      <c r="CM1193" s="23" t="str">
        <f t="shared" si="1127"/>
        <v/>
      </c>
      <c r="CN1193" s="23" t="str">
        <f t="shared" si="1128"/>
        <v/>
      </c>
      <c r="CQ1193" s="49">
        <v>2</v>
      </c>
    </row>
    <row r="1194" spans="1:95" ht="11.25" customHeight="1">
      <c r="A1194" s="9">
        <v>11</v>
      </c>
      <c r="B1194" s="9">
        <v>5</v>
      </c>
      <c r="C1194" s="9" t="str">
        <f t="shared" si="1143"/>
        <v>21</v>
      </c>
      <c r="D1194" s="10" t="s">
        <v>4229</v>
      </c>
      <c r="E1194" s="9">
        <v>3</v>
      </c>
      <c r="F1194" s="9">
        <v>1</v>
      </c>
      <c r="G1194" s="9">
        <v>0</v>
      </c>
      <c r="H1194" s="9">
        <v>0</v>
      </c>
      <c r="I1194" s="9">
        <v>0</v>
      </c>
      <c r="J1194" s="9">
        <v>0</v>
      </c>
      <c r="K1194" s="11">
        <v>25</v>
      </c>
      <c r="L1194" s="9">
        <v>60</v>
      </c>
      <c r="M1194" s="9">
        <v>5</v>
      </c>
      <c r="N1194" s="17">
        <f>SUM(M1192:M1194)</f>
        <v>15</v>
      </c>
      <c r="O1194" s="17"/>
      <c r="P1194" s="17">
        <f t="shared" si="1123"/>
        <v>2</v>
      </c>
      <c r="Q1194" s="9">
        <v>21</v>
      </c>
      <c r="R1194" s="9"/>
      <c r="S1194" s="9">
        <v>0.23809523809523808</v>
      </c>
      <c r="T1194" s="9">
        <v>81</v>
      </c>
      <c r="U1194" s="9">
        <v>40</v>
      </c>
      <c r="V1194" s="11">
        <v>30</v>
      </c>
      <c r="W1194" s="11">
        <f t="shared" si="1155"/>
        <v>30</v>
      </c>
      <c r="X1194" s="17">
        <f t="shared" si="1129"/>
        <v>30</v>
      </c>
      <c r="Y1194" s="17"/>
      <c r="Z1194" s="9">
        <v>4</v>
      </c>
      <c r="AA1194" s="17">
        <f>SUM(Z1192:Z1194)</f>
        <v>14</v>
      </c>
      <c r="AB1194" s="17"/>
      <c r="AC1194" s="17">
        <f t="shared" si="1149"/>
        <v>49</v>
      </c>
      <c r="AD1194" s="17">
        <f t="shared" si="1116"/>
        <v>8.1632653061224483E-2</v>
      </c>
      <c r="AE1194" s="17">
        <v>0.18518518518518517</v>
      </c>
      <c r="AF1194" s="17">
        <f t="shared" si="1124"/>
        <v>9</v>
      </c>
      <c r="AG1194" s="17"/>
      <c r="AH1194" s="9">
        <v>78</v>
      </c>
      <c r="AI1194" s="9"/>
      <c r="AJ1194" s="9"/>
      <c r="AK1194" s="9"/>
      <c r="AL1194" s="9">
        <v>0.11428571428571428</v>
      </c>
      <c r="AM1194" s="9"/>
      <c r="AN1194" s="9">
        <v>8.1632653061224483E-2</v>
      </c>
      <c r="AO1194" s="9"/>
      <c r="AP1194" s="9">
        <v>0.14358974358974358</v>
      </c>
      <c r="AQ1194" s="9"/>
      <c r="AR1194" s="9"/>
      <c r="AS1194" s="17">
        <f t="shared" si="1157"/>
        <v>16</v>
      </c>
      <c r="AT1194" s="17">
        <f t="shared" si="1113"/>
        <v>0.22500000000000001</v>
      </c>
      <c r="AU1194" s="17">
        <f t="shared" si="1158"/>
        <v>0.18518518518518517</v>
      </c>
      <c r="AV1194" s="17">
        <f t="shared" si="1159"/>
        <v>0.12272727272727271</v>
      </c>
      <c r="AW1194" s="17"/>
      <c r="AX1194" s="17"/>
      <c r="AY1194" s="17"/>
      <c r="AZ1194" s="35"/>
      <c r="BA1194" s="36"/>
      <c r="BB1194" s="9">
        <v>19</v>
      </c>
      <c r="BC1194" s="9">
        <v>1</v>
      </c>
      <c r="BD1194" s="9">
        <f t="shared" si="1125"/>
        <v>0</v>
      </c>
      <c r="BE1194" s="9" t="s">
        <v>4364</v>
      </c>
      <c r="BF1194" s="9">
        <f t="shared" si="1126"/>
        <v>0</v>
      </c>
      <c r="BG1194" s="9">
        <v>1</v>
      </c>
      <c r="BH1194" s="9">
        <v>5</v>
      </c>
      <c r="BI1194" s="9">
        <v>3</v>
      </c>
      <c r="BJ1194" s="9">
        <v>1</v>
      </c>
      <c r="BK1194" s="9">
        <v>1</v>
      </c>
      <c r="BL1194" s="9">
        <v>3</v>
      </c>
      <c r="BM1194" s="9">
        <v>2</v>
      </c>
      <c r="BN1194" s="9">
        <v>15</v>
      </c>
      <c r="BO1194" s="9">
        <v>0</v>
      </c>
      <c r="BP1194" s="9">
        <v>0</v>
      </c>
      <c r="BQ1194" s="9">
        <f t="shared" si="1132"/>
        <v>0.2</v>
      </c>
      <c r="BR1194" s="34">
        <f t="shared" ref="BR1194" si="1161">BR1172</f>
        <v>0</v>
      </c>
      <c r="BS1194" s="34"/>
      <c r="BT1194" s="9"/>
      <c r="BU1194" s="9"/>
      <c r="BV1194" s="9"/>
      <c r="BW1194" s="9"/>
      <c r="BX1194" s="9"/>
      <c r="BY1194" s="9"/>
      <c r="BZ1194" s="22">
        <f t="shared" si="1117"/>
        <v>3</v>
      </c>
      <c r="CA1194" s="22">
        <f t="shared" si="1118"/>
        <v>0</v>
      </c>
      <c r="CB1194" s="22">
        <f t="shared" si="1119"/>
        <v>0</v>
      </c>
      <c r="CC1194" s="22">
        <f t="shared" si="1120"/>
        <v>0</v>
      </c>
      <c r="CD1194" s="22">
        <f t="shared" si="1121"/>
        <v>0</v>
      </c>
      <c r="CK1194" s="23">
        <v>0.92592592592592582</v>
      </c>
      <c r="CL1194" s="23">
        <f t="shared" si="1122"/>
        <v>5</v>
      </c>
      <c r="CM1194" s="23" t="str">
        <f t="shared" si="1127"/>
        <v/>
      </c>
      <c r="CN1194" s="23" t="str">
        <f t="shared" si="1128"/>
        <v/>
      </c>
      <c r="CQ1194" s="49">
        <v>2</v>
      </c>
    </row>
    <row r="1195" spans="1:95" ht="11.25" customHeight="1">
      <c r="A1195" s="9">
        <v>11</v>
      </c>
      <c r="B1195" s="9">
        <v>5</v>
      </c>
      <c r="C1195" s="9" t="str">
        <f t="shared" si="1143"/>
        <v>21</v>
      </c>
      <c r="D1195" s="10" t="s">
        <v>4229</v>
      </c>
      <c r="E1195" s="9">
        <v>4</v>
      </c>
      <c r="F1195" s="9">
        <v>1</v>
      </c>
      <c r="G1195" s="9">
        <v>0</v>
      </c>
      <c r="H1195" s="9">
        <v>0</v>
      </c>
      <c r="I1195" s="9">
        <v>0</v>
      </c>
      <c r="J1195" s="9">
        <v>0</v>
      </c>
      <c r="K1195" s="11">
        <v>25</v>
      </c>
      <c r="L1195" s="9">
        <v>56</v>
      </c>
      <c r="M1195" s="9">
        <v>5</v>
      </c>
      <c r="N1195" s="17">
        <f>SUM(M1192:M1195)</f>
        <v>20</v>
      </c>
      <c r="O1195" s="17"/>
      <c r="P1195" s="17">
        <f t="shared" si="1123"/>
        <v>2</v>
      </c>
      <c r="Q1195" s="9">
        <v>25</v>
      </c>
      <c r="R1195" s="9"/>
      <c r="S1195" s="9">
        <v>0.2</v>
      </c>
      <c r="T1195" s="9">
        <v>81</v>
      </c>
      <c r="U1195" s="9">
        <v>40</v>
      </c>
      <c r="V1195" s="11">
        <v>30</v>
      </c>
      <c r="W1195" s="11">
        <f t="shared" si="1155"/>
        <v>30</v>
      </c>
      <c r="X1195" s="17">
        <f t="shared" si="1129"/>
        <v>30</v>
      </c>
      <c r="Y1195" s="17"/>
      <c r="Z1195" s="9">
        <v>10</v>
      </c>
      <c r="AA1195" s="17">
        <f>SUM(Z1192:Z1195)</f>
        <v>24</v>
      </c>
      <c r="AB1195" s="17"/>
      <c r="AC1195" s="17">
        <f t="shared" si="1149"/>
        <v>60</v>
      </c>
      <c r="AD1195" s="17">
        <f t="shared" si="1116"/>
        <v>0.16666666666666666</v>
      </c>
      <c r="AE1195" s="17">
        <v>8.1632653061224483E-2</v>
      </c>
      <c r="AF1195" s="17">
        <f t="shared" si="1124"/>
        <v>15</v>
      </c>
      <c r="AG1195" s="17"/>
      <c r="AH1195" s="9">
        <v>85</v>
      </c>
      <c r="AI1195" s="9"/>
      <c r="AJ1195" s="9"/>
      <c r="AK1195" s="9"/>
      <c r="AL1195" s="9">
        <v>0</v>
      </c>
      <c r="AM1195" s="9"/>
      <c r="AN1195" s="9">
        <v>0.16666666666666666</v>
      </c>
      <c r="AO1195" s="9"/>
      <c r="AP1195" s="9">
        <v>7.0588235294117646E-2</v>
      </c>
      <c r="AQ1195" s="9"/>
      <c r="AR1195" s="9"/>
      <c r="AS1195" s="17">
        <f t="shared" si="1157"/>
        <v>21</v>
      </c>
      <c r="AT1195" s="17">
        <f t="shared" si="1113"/>
        <v>0.11428571428571428</v>
      </c>
      <c r="AU1195" s="17">
        <f t="shared" si="1158"/>
        <v>8.1632653061224483E-2</v>
      </c>
      <c r="AV1195" s="17">
        <f t="shared" si="1159"/>
        <v>0.14358974358974358</v>
      </c>
      <c r="AW1195" s="17"/>
      <c r="AX1195" s="17"/>
      <c r="AY1195" s="17"/>
      <c r="AZ1195" s="35"/>
      <c r="BA1195" s="36"/>
      <c r="BB1195" s="9">
        <v>19</v>
      </c>
      <c r="BC1195" s="9">
        <v>1</v>
      </c>
      <c r="BD1195" s="9">
        <f t="shared" si="1125"/>
        <v>0</v>
      </c>
      <c r="BE1195" s="9" t="s">
        <v>4364</v>
      </c>
      <c r="BF1195" s="9">
        <f t="shared" si="1126"/>
        <v>0</v>
      </c>
      <c r="BG1195" s="9">
        <v>1</v>
      </c>
      <c r="BH1195" s="9">
        <v>5</v>
      </c>
      <c r="BI1195" s="9">
        <v>3</v>
      </c>
      <c r="BJ1195" s="9">
        <v>1</v>
      </c>
      <c r="BK1195" s="9">
        <v>1</v>
      </c>
      <c r="BL1195" s="9">
        <v>3</v>
      </c>
      <c r="BM1195" s="9">
        <v>2</v>
      </c>
      <c r="BN1195" s="9">
        <v>15</v>
      </c>
      <c r="BO1195" s="9">
        <v>0</v>
      </c>
      <c r="BP1195" s="9">
        <v>0</v>
      </c>
      <c r="BQ1195" s="9">
        <f t="shared" si="1132"/>
        <v>0.2</v>
      </c>
      <c r="BR1195" s="34">
        <f t="shared" ref="BR1195" si="1162">BR1173</f>
        <v>0</v>
      </c>
      <c r="BS1195" s="34"/>
      <c r="BT1195" s="9"/>
      <c r="BU1195" s="9"/>
      <c r="BV1195" s="9"/>
      <c r="BW1195" s="9"/>
      <c r="BX1195" s="9"/>
      <c r="BY1195" s="9"/>
      <c r="BZ1195" s="22">
        <f t="shared" si="1117"/>
        <v>4</v>
      </c>
      <c r="CA1195" s="22">
        <f t="shared" si="1118"/>
        <v>0</v>
      </c>
      <c r="CB1195" s="22">
        <f t="shared" si="1119"/>
        <v>0</v>
      </c>
      <c r="CC1195" s="22">
        <f t="shared" si="1120"/>
        <v>0</v>
      </c>
      <c r="CD1195" s="22">
        <f t="shared" si="1121"/>
        <v>0</v>
      </c>
      <c r="CK1195" s="23">
        <v>0.4081632653061224</v>
      </c>
      <c r="CL1195" s="23">
        <f t="shared" si="1122"/>
        <v>5</v>
      </c>
      <c r="CM1195" s="23" t="str">
        <f t="shared" si="1127"/>
        <v/>
      </c>
      <c r="CN1195" s="23" t="str">
        <f t="shared" si="1128"/>
        <v/>
      </c>
      <c r="CQ1195" s="49">
        <v>1</v>
      </c>
    </row>
    <row r="1196" spans="1:95" ht="11.25" customHeight="1">
      <c r="A1196" s="9">
        <v>11</v>
      </c>
      <c r="B1196" s="9">
        <v>5</v>
      </c>
      <c r="C1196" s="9" t="str">
        <f t="shared" si="1143"/>
        <v>21</v>
      </c>
      <c r="D1196" s="10" t="s">
        <v>4229</v>
      </c>
      <c r="E1196" s="9">
        <v>5</v>
      </c>
      <c r="F1196" s="9">
        <v>1</v>
      </c>
      <c r="G1196" s="9">
        <v>0</v>
      </c>
      <c r="H1196" s="9">
        <v>0</v>
      </c>
      <c r="I1196" s="9">
        <v>0</v>
      </c>
      <c r="J1196" s="9">
        <v>0</v>
      </c>
      <c r="K1196" s="11">
        <v>25</v>
      </c>
      <c r="L1196" s="9">
        <v>56</v>
      </c>
      <c r="M1196" s="9">
        <v>5</v>
      </c>
      <c r="N1196" s="17">
        <f>SUM(M1192:M1196)</f>
        <v>25</v>
      </c>
      <c r="O1196" s="17"/>
      <c r="P1196" s="17">
        <f t="shared" si="1123"/>
        <v>2</v>
      </c>
      <c r="Q1196" s="9">
        <v>25</v>
      </c>
      <c r="R1196" s="9"/>
      <c r="S1196" s="9">
        <v>0.2</v>
      </c>
      <c r="T1196" s="9">
        <v>81</v>
      </c>
      <c r="U1196" s="9">
        <v>40</v>
      </c>
      <c r="V1196" s="11">
        <v>30</v>
      </c>
      <c r="W1196" s="11">
        <f t="shared" si="1155"/>
        <v>30</v>
      </c>
      <c r="X1196" s="17">
        <f t="shared" si="1129"/>
        <v>30</v>
      </c>
      <c r="Y1196" s="17"/>
      <c r="Z1196" s="9">
        <v>10</v>
      </c>
      <c r="AA1196" s="17">
        <f>SUM(Z1192:Z1196)</f>
        <v>34</v>
      </c>
      <c r="AB1196" s="17"/>
      <c r="AC1196" s="17">
        <f t="shared" si="1149"/>
        <v>55</v>
      </c>
      <c r="AD1196" s="17">
        <f t="shared" si="1116"/>
        <v>0.18181818181818182</v>
      </c>
      <c r="AE1196" s="17">
        <v>0.16666666666666666</v>
      </c>
      <c r="AF1196" s="17">
        <f t="shared" si="1124"/>
        <v>15</v>
      </c>
      <c r="AG1196" s="17"/>
      <c r="AH1196" s="9">
        <v>80</v>
      </c>
      <c r="AI1196" s="9"/>
      <c r="AJ1196" s="9"/>
      <c r="AK1196" s="9"/>
      <c r="AL1196" s="9">
        <v>0</v>
      </c>
      <c r="AM1196" s="9"/>
      <c r="AN1196" s="9">
        <v>0.18181818181818182</v>
      </c>
      <c r="AO1196" s="9"/>
      <c r="AP1196" s="9">
        <v>0.05</v>
      </c>
      <c r="AQ1196" s="9"/>
      <c r="AR1196" s="9"/>
      <c r="AS1196" s="17">
        <f t="shared" si="1157"/>
        <v>25</v>
      </c>
      <c r="AT1196" s="17">
        <f t="shared" si="1113"/>
        <v>0</v>
      </c>
      <c r="AU1196" s="17">
        <f t="shared" si="1158"/>
        <v>0.16666666666666666</v>
      </c>
      <c r="AV1196" s="17">
        <f t="shared" si="1159"/>
        <v>7.0588235294117646E-2</v>
      </c>
      <c r="AW1196" s="17"/>
      <c r="AX1196" s="17"/>
      <c r="AY1196" s="17"/>
      <c r="AZ1196" s="35"/>
      <c r="BA1196" s="36"/>
      <c r="BB1196" s="9">
        <v>19</v>
      </c>
      <c r="BC1196" s="9">
        <v>1</v>
      </c>
      <c r="BD1196" s="9">
        <f t="shared" si="1125"/>
        <v>0</v>
      </c>
      <c r="BE1196" s="9" t="s">
        <v>4364</v>
      </c>
      <c r="BF1196" s="9">
        <f t="shared" si="1126"/>
        <v>0</v>
      </c>
      <c r="BG1196" s="9">
        <v>1</v>
      </c>
      <c r="BH1196" s="9">
        <v>5</v>
      </c>
      <c r="BI1196" s="9">
        <v>3</v>
      </c>
      <c r="BJ1196" s="9">
        <v>1</v>
      </c>
      <c r="BK1196" s="9">
        <v>1</v>
      </c>
      <c r="BL1196" s="9">
        <v>3</v>
      </c>
      <c r="BM1196" s="9">
        <v>2</v>
      </c>
      <c r="BN1196" s="9">
        <v>15</v>
      </c>
      <c r="BO1196" s="9">
        <v>0</v>
      </c>
      <c r="BP1196" s="9">
        <v>0</v>
      </c>
      <c r="BQ1196" s="9">
        <f t="shared" si="1132"/>
        <v>0.2</v>
      </c>
      <c r="BR1196" s="34">
        <f t="shared" ref="BR1196" si="1163">BR1174</f>
        <v>0</v>
      </c>
      <c r="BS1196" s="34"/>
      <c r="BT1196" s="9"/>
      <c r="BU1196" s="9"/>
      <c r="BV1196" s="9"/>
      <c r="BW1196" s="9"/>
      <c r="BX1196" s="9"/>
      <c r="BY1196" s="9"/>
      <c r="BZ1196" s="22">
        <f t="shared" si="1117"/>
        <v>5</v>
      </c>
      <c r="CA1196" s="22">
        <f t="shared" si="1118"/>
        <v>0</v>
      </c>
      <c r="CB1196" s="22">
        <f t="shared" si="1119"/>
        <v>0</v>
      </c>
      <c r="CC1196" s="22">
        <f t="shared" si="1120"/>
        <v>0</v>
      </c>
      <c r="CD1196" s="22">
        <f t="shared" si="1121"/>
        <v>0</v>
      </c>
      <c r="CK1196" s="23">
        <v>0.83333333333333326</v>
      </c>
      <c r="CL1196" s="23">
        <f t="shared" si="1122"/>
        <v>5</v>
      </c>
      <c r="CM1196" s="23" t="str">
        <f t="shared" si="1127"/>
        <v/>
      </c>
      <c r="CN1196" s="23" t="str">
        <f t="shared" si="1128"/>
        <v/>
      </c>
      <c r="CQ1196" s="49">
        <v>0</v>
      </c>
    </row>
    <row r="1197" spans="1:95" ht="11.25" customHeight="1">
      <c r="A1197" s="9">
        <v>11</v>
      </c>
      <c r="B1197" s="9">
        <v>5</v>
      </c>
      <c r="C1197" s="9" t="str">
        <f t="shared" si="1143"/>
        <v>21</v>
      </c>
      <c r="D1197" s="10" t="s">
        <v>4229</v>
      </c>
      <c r="E1197" s="9">
        <v>6</v>
      </c>
      <c r="F1197" s="9">
        <v>1</v>
      </c>
      <c r="G1197" s="9">
        <v>0</v>
      </c>
      <c r="H1197" s="9">
        <v>0</v>
      </c>
      <c r="I1197" s="9">
        <v>0</v>
      </c>
      <c r="J1197" s="9">
        <v>0</v>
      </c>
      <c r="K1197" s="11">
        <v>25</v>
      </c>
      <c r="L1197" s="9">
        <v>56</v>
      </c>
      <c r="M1197" s="9">
        <v>5</v>
      </c>
      <c r="N1197" s="17">
        <f>SUM(M1192:M1197)</f>
        <v>30</v>
      </c>
      <c r="O1197" s="17"/>
      <c r="P1197" s="17">
        <f t="shared" si="1123"/>
        <v>2</v>
      </c>
      <c r="Q1197" s="9">
        <v>25</v>
      </c>
      <c r="R1197" s="9"/>
      <c r="S1197" s="9">
        <v>0.2</v>
      </c>
      <c r="T1197" s="9">
        <v>81</v>
      </c>
      <c r="U1197" s="9">
        <v>40</v>
      </c>
      <c r="V1197" s="11">
        <v>30</v>
      </c>
      <c r="W1197" s="11">
        <f t="shared" si="1155"/>
        <v>30</v>
      </c>
      <c r="X1197" s="17">
        <f t="shared" si="1129"/>
        <v>30</v>
      </c>
      <c r="Y1197" s="17"/>
      <c r="Z1197" s="9">
        <v>10</v>
      </c>
      <c r="AA1197" s="17">
        <f>SUM(Z1192:Z1197)</f>
        <v>44</v>
      </c>
      <c r="AB1197" s="17"/>
      <c r="AC1197" s="17">
        <f t="shared" si="1149"/>
        <v>55</v>
      </c>
      <c r="AD1197" s="17">
        <f t="shared" si="1116"/>
        <v>0.18181818181818182</v>
      </c>
      <c r="AE1197" s="17">
        <v>0.18181818181818182</v>
      </c>
      <c r="AF1197" s="17">
        <f t="shared" si="1124"/>
        <v>15</v>
      </c>
      <c r="AG1197" s="17"/>
      <c r="AH1197" s="9">
        <v>80</v>
      </c>
      <c r="AI1197" s="9"/>
      <c r="AJ1197" s="9"/>
      <c r="AK1197" s="9"/>
      <c r="AL1197" s="9">
        <v>0</v>
      </c>
      <c r="AM1197" s="9"/>
      <c r="AN1197" s="9">
        <v>0.18181818181818182</v>
      </c>
      <c r="AO1197" s="9"/>
      <c r="AP1197" s="9">
        <v>0.05</v>
      </c>
      <c r="AQ1197" s="9"/>
      <c r="AR1197" s="9"/>
      <c r="AS1197" s="17">
        <f t="shared" si="1157"/>
        <v>25</v>
      </c>
      <c r="AT1197" s="17">
        <f t="shared" si="1113"/>
        <v>0</v>
      </c>
      <c r="AU1197" s="17">
        <f t="shared" si="1158"/>
        <v>0.18181818181818182</v>
      </c>
      <c r="AV1197" s="17">
        <f t="shared" si="1159"/>
        <v>0.05</v>
      </c>
      <c r="AW1197" s="17"/>
      <c r="AX1197" s="17"/>
      <c r="AY1197" s="17"/>
      <c r="AZ1197" s="35"/>
      <c r="BA1197" s="36"/>
      <c r="BB1197" s="9">
        <v>19</v>
      </c>
      <c r="BC1197" s="9">
        <v>1</v>
      </c>
      <c r="BD1197" s="9">
        <f t="shared" si="1125"/>
        <v>0</v>
      </c>
      <c r="BE1197" s="9" t="s">
        <v>4364</v>
      </c>
      <c r="BF1197" s="9">
        <f t="shared" si="1126"/>
        <v>0</v>
      </c>
      <c r="BG1197" s="9">
        <v>1</v>
      </c>
      <c r="BH1197" s="9">
        <v>5</v>
      </c>
      <c r="BI1197" s="9">
        <v>3</v>
      </c>
      <c r="BJ1197" s="9">
        <v>1</v>
      </c>
      <c r="BK1197" s="9">
        <v>1</v>
      </c>
      <c r="BL1197" s="9">
        <v>3</v>
      </c>
      <c r="BM1197" s="9">
        <v>2</v>
      </c>
      <c r="BN1197" s="9">
        <v>15</v>
      </c>
      <c r="BO1197" s="9">
        <v>0</v>
      </c>
      <c r="BP1197" s="9">
        <v>0</v>
      </c>
      <c r="BQ1197" s="9">
        <f t="shared" si="1132"/>
        <v>0.2</v>
      </c>
      <c r="BR1197" s="34">
        <f t="shared" ref="BR1197" si="1164">BR1175</f>
        <v>0</v>
      </c>
      <c r="BS1197" s="34"/>
      <c r="BT1197" s="9"/>
      <c r="BU1197" s="9"/>
      <c r="BV1197" s="9"/>
      <c r="BW1197" s="9"/>
      <c r="BX1197" s="9"/>
      <c r="BY1197" s="9"/>
      <c r="BZ1197" s="22">
        <f t="shared" si="1117"/>
        <v>6</v>
      </c>
      <c r="CA1197" s="22">
        <f t="shared" si="1118"/>
        <v>0</v>
      </c>
      <c r="CB1197" s="22">
        <f t="shared" si="1119"/>
        <v>0</v>
      </c>
      <c r="CC1197" s="22">
        <f t="shared" si="1120"/>
        <v>0</v>
      </c>
      <c r="CD1197" s="22">
        <f t="shared" si="1121"/>
        <v>0</v>
      </c>
      <c r="CK1197" s="23">
        <v>0.90909090909090917</v>
      </c>
      <c r="CL1197" s="23">
        <f t="shared" si="1122"/>
        <v>5</v>
      </c>
      <c r="CM1197" s="23" t="str">
        <f t="shared" si="1127"/>
        <v/>
      </c>
      <c r="CN1197" s="23" t="str">
        <f t="shared" si="1128"/>
        <v/>
      </c>
      <c r="CQ1197" s="49">
        <v>2</v>
      </c>
    </row>
    <row r="1198" spans="1:95" ht="11.25" customHeight="1">
      <c r="A1198" s="9">
        <v>11</v>
      </c>
      <c r="B1198" s="9">
        <v>5</v>
      </c>
      <c r="C1198" s="9" t="str">
        <f t="shared" si="1143"/>
        <v>21</v>
      </c>
      <c r="D1198" s="10" t="s">
        <v>4229</v>
      </c>
      <c r="E1198" s="9">
        <v>7</v>
      </c>
      <c r="F1198" s="9">
        <v>1</v>
      </c>
      <c r="G1198" s="9">
        <v>0</v>
      </c>
      <c r="H1198" s="9">
        <v>0</v>
      </c>
      <c r="I1198" s="9">
        <v>0</v>
      </c>
      <c r="J1198" s="9">
        <v>0</v>
      </c>
      <c r="K1198" s="11">
        <v>25</v>
      </c>
      <c r="L1198" s="9">
        <v>56</v>
      </c>
      <c r="M1198" s="9">
        <v>5</v>
      </c>
      <c r="N1198" s="17">
        <f>SUM(M1192:M1198)</f>
        <v>35</v>
      </c>
      <c r="O1198" s="17"/>
      <c r="P1198" s="17">
        <f t="shared" si="1123"/>
        <v>2</v>
      </c>
      <c r="Q1198" s="9">
        <v>25</v>
      </c>
      <c r="R1198" s="9"/>
      <c r="S1198" s="9">
        <v>0.2</v>
      </c>
      <c r="T1198" s="9">
        <v>81</v>
      </c>
      <c r="U1198" s="9">
        <v>40</v>
      </c>
      <c r="V1198" s="11">
        <v>30</v>
      </c>
      <c r="W1198" s="11">
        <f t="shared" si="1155"/>
        <v>30</v>
      </c>
      <c r="X1198" s="17">
        <f t="shared" si="1129"/>
        <v>30</v>
      </c>
      <c r="Y1198" s="17"/>
      <c r="Z1198" s="9">
        <v>0</v>
      </c>
      <c r="AA1198" s="17">
        <f>SUM(Z1192:Z1198)</f>
        <v>44</v>
      </c>
      <c r="AB1198" s="17"/>
      <c r="AC1198" s="17">
        <f t="shared" si="1149"/>
        <v>53</v>
      </c>
      <c r="AD1198" s="17">
        <f t="shared" si="1116"/>
        <v>0</v>
      </c>
      <c r="AE1198" s="17">
        <v>0.18181818181818182</v>
      </c>
      <c r="AF1198" s="17">
        <f t="shared" si="1124"/>
        <v>5</v>
      </c>
      <c r="AG1198" s="17"/>
      <c r="AH1198" s="9">
        <v>78</v>
      </c>
      <c r="AI1198" s="9"/>
      <c r="AJ1198" s="9"/>
      <c r="AK1198" s="9"/>
      <c r="AL1198" s="9">
        <v>0</v>
      </c>
      <c r="AM1198" s="9"/>
      <c r="AN1198" s="9">
        <v>0</v>
      </c>
      <c r="AO1198" s="9"/>
      <c r="AP1198" s="9">
        <v>0.21025641025641023</v>
      </c>
      <c r="AQ1198" s="9"/>
      <c r="AR1198" s="9"/>
      <c r="AS1198" s="17">
        <f t="shared" si="1157"/>
        <v>25</v>
      </c>
      <c r="AT1198" s="17">
        <f t="shared" si="1113"/>
        <v>0</v>
      </c>
      <c r="AU1198" s="17">
        <f t="shared" si="1158"/>
        <v>0.18181818181818182</v>
      </c>
      <c r="AV1198" s="17">
        <f t="shared" si="1159"/>
        <v>0.05</v>
      </c>
      <c r="AW1198" s="17"/>
      <c r="AX1198" s="17"/>
      <c r="AY1198" s="17"/>
      <c r="AZ1198" s="35"/>
      <c r="BA1198" s="36"/>
      <c r="BB1198" s="9">
        <v>19</v>
      </c>
      <c r="BC1198" s="9">
        <v>1</v>
      </c>
      <c r="BD1198" s="9">
        <f t="shared" si="1125"/>
        <v>0</v>
      </c>
      <c r="BE1198" s="9" t="s">
        <v>4364</v>
      </c>
      <c r="BF1198" s="9">
        <f t="shared" si="1126"/>
        <v>0</v>
      </c>
      <c r="BG1198" s="9">
        <v>1</v>
      </c>
      <c r="BH1198" s="9">
        <v>5</v>
      </c>
      <c r="BI1198" s="9">
        <v>3</v>
      </c>
      <c r="BJ1198" s="9">
        <v>1</v>
      </c>
      <c r="BK1198" s="9">
        <v>1</v>
      </c>
      <c r="BL1198" s="9">
        <v>3</v>
      </c>
      <c r="BM1198" s="9">
        <v>2</v>
      </c>
      <c r="BN1198" s="9">
        <v>15</v>
      </c>
      <c r="BO1198" s="9">
        <v>0</v>
      </c>
      <c r="BP1198" s="9">
        <v>0</v>
      </c>
      <c r="BQ1198" s="9">
        <f t="shared" si="1132"/>
        <v>0.2</v>
      </c>
      <c r="BR1198" s="34">
        <f t="shared" ref="BR1198" si="1165">BR1176</f>
        <v>0</v>
      </c>
      <c r="BS1198" s="34"/>
      <c r="BT1198" s="9"/>
      <c r="BU1198" s="9"/>
      <c r="BV1198" s="9"/>
      <c r="BW1198" s="9"/>
      <c r="BX1198" s="9"/>
      <c r="BY1198" s="9"/>
      <c r="BZ1198" s="22">
        <f t="shared" si="1117"/>
        <v>7</v>
      </c>
      <c r="CA1198" s="22">
        <f t="shared" si="1118"/>
        <v>0</v>
      </c>
      <c r="CB1198" s="22">
        <f t="shared" si="1119"/>
        <v>0</v>
      </c>
      <c r="CC1198" s="22">
        <f t="shared" si="1120"/>
        <v>0</v>
      </c>
      <c r="CD1198" s="22">
        <f t="shared" si="1121"/>
        <v>0</v>
      </c>
      <c r="CK1198" s="23">
        <v>0.90909090909090917</v>
      </c>
      <c r="CL1198" s="23">
        <f t="shared" si="1122"/>
        <v>5</v>
      </c>
      <c r="CM1198" s="23" t="str">
        <f t="shared" si="1127"/>
        <v/>
      </c>
      <c r="CN1198" s="23" t="str">
        <f t="shared" si="1128"/>
        <v/>
      </c>
      <c r="CQ1198" s="49">
        <v>1</v>
      </c>
    </row>
    <row r="1199" spans="1:95" ht="11.25" customHeight="1">
      <c r="A1199" s="9">
        <v>11</v>
      </c>
      <c r="B1199" s="9">
        <v>5</v>
      </c>
      <c r="C1199" s="9" t="str">
        <f t="shared" si="1143"/>
        <v>21</v>
      </c>
      <c r="D1199" s="10" t="s">
        <v>4229</v>
      </c>
      <c r="E1199" s="9">
        <v>8</v>
      </c>
      <c r="F1199" s="9">
        <v>1</v>
      </c>
      <c r="G1199" s="9">
        <v>0</v>
      </c>
      <c r="H1199" s="9">
        <v>0</v>
      </c>
      <c r="I1199" s="9">
        <v>0</v>
      </c>
      <c r="J1199" s="9">
        <v>0</v>
      </c>
      <c r="K1199" s="11">
        <v>25</v>
      </c>
      <c r="L1199" s="9">
        <v>56</v>
      </c>
      <c r="M1199" s="9">
        <v>5</v>
      </c>
      <c r="N1199" s="17">
        <f>SUM(M1192:M1199)</f>
        <v>40</v>
      </c>
      <c r="O1199" s="17"/>
      <c r="P1199" s="17">
        <f t="shared" si="1123"/>
        <v>2</v>
      </c>
      <c r="Q1199" s="9">
        <v>27</v>
      </c>
      <c r="R1199" s="9"/>
      <c r="S1199" s="9">
        <v>0.18518518518518517</v>
      </c>
      <c r="T1199" s="9">
        <v>83</v>
      </c>
      <c r="U1199" s="9">
        <v>40</v>
      </c>
      <c r="V1199" s="11">
        <v>30</v>
      </c>
      <c r="W1199" s="11">
        <f t="shared" si="1155"/>
        <v>30</v>
      </c>
      <c r="X1199" s="17">
        <f t="shared" si="1129"/>
        <v>30</v>
      </c>
      <c r="Y1199" s="17"/>
      <c r="Z1199" s="9">
        <v>1</v>
      </c>
      <c r="AA1199" s="17">
        <f>SUM(Z1192:Z1199)</f>
        <v>45</v>
      </c>
      <c r="AB1199" s="17"/>
      <c r="AC1199" s="17">
        <f t="shared" si="1149"/>
        <v>46</v>
      </c>
      <c r="AD1199" s="17">
        <f t="shared" si="1116"/>
        <v>2.1739130434782608E-2</v>
      </c>
      <c r="AE1199" s="17">
        <v>0</v>
      </c>
      <c r="AF1199" s="17">
        <f t="shared" si="1124"/>
        <v>6</v>
      </c>
      <c r="AG1199" s="17"/>
      <c r="AH1199" s="9">
        <v>69</v>
      </c>
      <c r="AI1199" s="9"/>
      <c r="AJ1199" s="9"/>
      <c r="AK1199" s="9"/>
      <c r="AL1199" s="9">
        <v>5.9259259259259268E-2</v>
      </c>
      <c r="AM1199" s="9"/>
      <c r="AN1199" s="9">
        <v>2.1739130434782608E-2</v>
      </c>
      <c r="AO1199" s="9"/>
      <c r="AP1199" s="9">
        <v>0.1391304347826087</v>
      </c>
      <c r="AQ1199" s="9"/>
      <c r="AR1199" s="9"/>
      <c r="AS1199" s="17">
        <f t="shared" si="1157"/>
        <v>25</v>
      </c>
      <c r="AT1199" s="17">
        <f t="shared" si="1113"/>
        <v>0</v>
      </c>
      <c r="AU1199" s="17">
        <f t="shared" si="1158"/>
        <v>0</v>
      </c>
      <c r="AV1199" s="17">
        <f t="shared" si="1159"/>
        <v>0.21025641025641023</v>
      </c>
      <c r="AW1199" s="17"/>
      <c r="AX1199" s="17"/>
      <c r="AY1199" s="17"/>
      <c r="AZ1199" s="35"/>
      <c r="BA1199" s="36"/>
      <c r="BB1199" s="9">
        <v>19</v>
      </c>
      <c r="BC1199" s="9">
        <v>1</v>
      </c>
      <c r="BD1199" s="9">
        <f t="shared" si="1125"/>
        <v>0</v>
      </c>
      <c r="BE1199" s="9" t="s">
        <v>4364</v>
      </c>
      <c r="BF1199" s="9">
        <f t="shared" si="1126"/>
        <v>0</v>
      </c>
      <c r="BG1199" s="9">
        <v>1</v>
      </c>
      <c r="BH1199" s="9">
        <v>5</v>
      </c>
      <c r="BI1199" s="9">
        <v>3</v>
      </c>
      <c r="BJ1199" s="9">
        <v>1</v>
      </c>
      <c r="BK1199" s="9">
        <v>1</v>
      </c>
      <c r="BL1199" s="9">
        <v>3</v>
      </c>
      <c r="BM1199" s="9">
        <v>2</v>
      </c>
      <c r="BN1199" s="9">
        <v>15</v>
      </c>
      <c r="BO1199" s="9">
        <v>0</v>
      </c>
      <c r="BP1199" s="9">
        <v>0</v>
      </c>
      <c r="BQ1199" s="9">
        <f t="shared" si="1132"/>
        <v>0.2</v>
      </c>
      <c r="BR1199" s="34">
        <f t="shared" ref="BR1199" si="1166">BR1177</f>
        <v>0</v>
      </c>
      <c r="BS1199" s="34"/>
      <c r="BT1199" s="9"/>
      <c r="BU1199" s="9"/>
      <c r="BV1199" s="9"/>
      <c r="BW1199" s="9"/>
      <c r="BX1199" s="9"/>
      <c r="BY1199" s="9"/>
      <c r="BZ1199" s="22">
        <f t="shared" si="1117"/>
        <v>8</v>
      </c>
      <c r="CA1199" s="22">
        <f t="shared" si="1118"/>
        <v>0</v>
      </c>
      <c r="CB1199" s="22">
        <f t="shared" si="1119"/>
        <v>0</v>
      </c>
      <c r="CC1199" s="22">
        <f t="shared" si="1120"/>
        <v>0</v>
      </c>
      <c r="CD1199" s="22">
        <f t="shared" si="1121"/>
        <v>0</v>
      </c>
      <c r="CK1199" s="23">
        <v>0</v>
      </c>
      <c r="CL1199" s="23">
        <f t="shared" si="1122"/>
        <v>5</v>
      </c>
      <c r="CM1199" s="23" t="str">
        <f t="shared" si="1127"/>
        <v/>
      </c>
      <c r="CN1199" s="23" t="str">
        <f t="shared" si="1128"/>
        <v/>
      </c>
      <c r="CQ1199" s="49">
        <v>1</v>
      </c>
    </row>
    <row r="1200" spans="1:95" ht="11.25" customHeight="1">
      <c r="A1200" s="9">
        <v>11</v>
      </c>
      <c r="B1200" s="9">
        <v>5</v>
      </c>
      <c r="C1200" s="9" t="str">
        <f t="shared" si="1143"/>
        <v>21</v>
      </c>
      <c r="D1200" s="10" t="s">
        <v>4229</v>
      </c>
      <c r="E1200" s="11">
        <v>9</v>
      </c>
      <c r="F1200" s="9">
        <v>1</v>
      </c>
      <c r="G1200" s="9">
        <v>0</v>
      </c>
      <c r="H1200" s="9">
        <v>0</v>
      </c>
      <c r="I1200" s="9">
        <v>0</v>
      </c>
      <c r="J1200" s="9">
        <v>0</v>
      </c>
      <c r="K1200" s="11">
        <v>25</v>
      </c>
      <c r="L1200" s="9">
        <v>58</v>
      </c>
      <c r="M1200" s="9">
        <v>5</v>
      </c>
      <c r="N1200" s="17">
        <f>SUM(M1192:M1200)</f>
        <v>45</v>
      </c>
      <c r="O1200" s="17"/>
      <c r="P1200" s="17">
        <f t="shared" si="1123"/>
        <v>2</v>
      </c>
      <c r="Q1200" s="9">
        <v>27</v>
      </c>
      <c r="R1200" s="9"/>
      <c r="S1200" s="9">
        <v>0.18518518518518517</v>
      </c>
      <c r="T1200" s="9">
        <v>85</v>
      </c>
      <c r="U1200" s="9">
        <v>40</v>
      </c>
      <c r="V1200" s="11">
        <v>30</v>
      </c>
      <c r="W1200" s="11">
        <f t="shared" si="1155"/>
        <v>30</v>
      </c>
      <c r="X1200" s="17">
        <f t="shared" si="1129"/>
        <v>30</v>
      </c>
      <c r="Y1200" s="17"/>
      <c r="Z1200" s="9">
        <v>4</v>
      </c>
      <c r="AA1200" s="17">
        <f>SUM(Z1192:Z1200)</f>
        <v>49</v>
      </c>
      <c r="AB1200" s="17"/>
      <c r="AC1200" s="17">
        <f t="shared" si="1149"/>
        <v>57</v>
      </c>
      <c r="AD1200" s="17">
        <f t="shared" si="1116"/>
        <v>7.0175438596491224E-2</v>
      </c>
      <c r="AE1200" s="17">
        <v>2.1739130434782608E-2</v>
      </c>
      <c r="AF1200" s="17">
        <f t="shared" si="1124"/>
        <v>9</v>
      </c>
      <c r="AG1200" s="17"/>
      <c r="AH1200" s="9">
        <v>80</v>
      </c>
      <c r="AI1200" s="9"/>
      <c r="AJ1200" s="9"/>
      <c r="AK1200" s="9"/>
      <c r="AL1200" s="9">
        <v>5.9259259259259268E-2</v>
      </c>
      <c r="AM1200" s="9"/>
      <c r="AN1200" s="9">
        <v>7.0175438596491224E-2</v>
      </c>
      <c r="AO1200" s="9"/>
      <c r="AP1200" s="9">
        <v>0.15499999999999997</v>
      </c>
      <c r="AQ1200" s="9"/>
      <c r="AR1200" s="9"/>
      <c r="AS1200" s="17">
        <f t="shared" si="1157"/>
        <v>27</v>
      </c>
      <c r="AT1200" s="17">
        <f t="shared" si="1113"/>
        <v>5.9259259259259268E-2</v>
      </c>
      <c r="AU1200" s="17">
        <f t="shared" si="1158"/>
        <v>2.1739130434782608E-2</v>
      </c>
      <c r="AV1200" s="17">
        <f t="shared" si="1159"/>
        <v>0.1391304347826087</v>
      </c>
      <c r="AW1200" s="17"/>
      <c r="AX1200" s="17"/>
      <c r="AY1200" s="17"/>
      <c r="AZ1200" s="35"/>
      <c r="BA1200" s="36"/>
      <c r="BB1200" s="9">
        <v>19</v>
      </c>
      <c r="BC1200" s="9">
        <v>1</v>
      </c>
      <c r="BD1200" s="9">
        <f t="shared" si="1125"/>
        <v>0</v>
      </c>
      <c r="BE1200" s="9" t="s">
        <v>4364</v>
      </c>
      <c r="BF1200" s="9">
        <f t="shared" si="1126"/>
        <v>0</v>
      </c>
      <c r="BG1200" s="9">
        <v>1</v>
      </c>
      <c r="BH1200" s="9">
        <v>5</v>
      </c>
      <c r="BI1200" s="9">
        <v>3</v>
      </c>
      <c r="BJ1200" s="9">
        <v>1</v>
      </c>
      <c r="BK1200" s="9">
        <v>1</v>
      </c>
      <c r="BL1200" s="9">
        <v>3</v>
      </c>
      <c r="BM1200" s="9">
        <v>2</v>
      </c>
      <c r="BN1200" s="9">
        <v>15</v>
      </c>
      <c r="BO1200" s="9">
        <v>0</v>
      </c>
      <c r="BP1200" s="9">
        <v>0</v>
      </c>
      <c r="BQ1200" s="9">
        <f t="shared" si="1132"/>
        <v>0.2</v>
      </c>
      <c r="BR1200" s="34">
        <f t="shared" ref="BR1200" si="1167">BR1178</f>
        <v>0</v>
      </c>
      <c r="BS1200" s="34"/>
      <c r="BT1200" s="9"/>
      <c r="BU1200" s="9"/>
      <c r="BV1200" s="9"/>
      <c r="BW1200" s="9"/>
      <c r="BX1200" s="9"/>
      <c r="BY1200" s="9"/>
      <c r="BZ1200" s="22">
        <f t="shared" si="1117"/>
        <v>9</v>
      </c>
      <c r="CA1200" s="22">
        <f t="shared" si="1118"/>
        <v>0</v>
      </c>
      <c r="CB1200" s="22">
        <f t="shared" si="1119"/>
        <v>0</v>
      </c>
      <c r="CC1200" s="22">
        <f t="shared" si="1120"/>
        <v>0</v>
      </c>
      <c r="CD1200" s="22">
        <f t="shared" si="1121"/>
        <v>0</v>
      </c>
      <c r="CK1200" s="23">
        <v>0.10869565217391304</v>
      </c>
      <c r="CL1200" s="23">
        <f t="shared" si="1122"/>
        <v>5</v>
      </c>
      <c r="CM1200" s="23" t="str">
        <f t="shared" si="1127"/>
        <v/>
      </c>
      <c r="CN1200" s="23" t="str">
        <f t="shared" si="1128"/>
        <v/>
      </c>
      <c r="CQ1200" s="49">
        <v>2</v>
      </c>
    </row>
    <row r="1201" spans="1:96" ht="11.25" customHeight="1">
      <c r="A1201" s="9">
        <v>11</v>
      </c>
      <c r="B1201" s="9">
        <v>5</v>
      </c>
      <c r="C1201" s="9" t="str">
        <f t="shared" si="1143"/>
        <v>21</v>
      </c>
      <c r="D1201" s="10" t="s">
        <v>4229</v>
      </c>
      <c r="E1201" s="9">
        <v>10</v>
      </c>
      <c r="F1201" s="9">
        <v>1</v>
      </c>
      <c r="G1201" s="9">
        <v>0</v>
      </c>
      <c r="H1201" s="9">
        <v>0</v>
      </c>
      <c r="I1201" s="9">
        <v>0</v>
      </c>
      <c r="J1201" s="9">
        <v>0</v>
      </c>
      <c r="K1201" s="11">
        <v>25</v>
      </c>
      <c r="L1201" s="9">
        <v>60</v>
      </c>
      <c r="M1201" s="9">
        <v>5</v>
      </c>
      <c r="N1201" s="17">
        <f>SUM(M1192:M1201)</f>
        <v>50</v>
      </c>
      <c r="O1201" s="17"/>
      <c r="P1201" s="17">
        <f t="shared" si="1123"/>
        <v>2</v>
      </c>
      <c r="Q1201" s="9">
        <v>25</v>
      </c>
      <c r="R1201" s="9"/>
      <c r="S1201" s="9">
        <v>0.2</v>
      </c>
      <c r="T1201" s="9">
        <v>85</v>
      </c>
      <c r="U1201" s="9">
        <v>40</v>
      </c>
      <c r="V1201" s="11">
        <v>30</v>
      </c>
      <c r="W1201" s="11">
        <f t="shared" si="1155"/>
        <v>30</v>
      </c>
      <c r="X1201" s="17">
        <f t="shared" si="1129"/>
        <v>30</v>
      </c>
      <c r="Y1201" s="17"/>
      <c r="Z1201" s="9">
        <v>10</v>
      </c>
      <c r="AA1201" s="17">
        <f>SUM(Z1192:Z1201)</f>
        <v>59</v>
      </c>
      <c r="AB1201" s="17"/>
      <c r="AC1201" s="17">
        <f t="shared" si="1149"/>
        <v>55</v>
      </c>
      <c r="AD1201" s="17">
        <f t="shared" si="1116"/>
        <v>0.18181818181818182</v>
      </c>
      <c r="AE1201" s="17">
        <v>7.0175438596491224E-2</v>
      </c>
      <c r="AF1201" s="17">
        <f t="shared" si="1124"/>
        <v>15</v>
      </c>
      <c r="AG1201" s="17">
        <f>+SUM(AF1192:AF1201)</f>
        <v>109</v>
      </c>
      <c r="AH1201" s="9">
        <v>80</v>
      </c>
      <c r="AI1201" s="9"/>
      <c r="AJ1201" s="9"/>
      <c r="AK1201" s="9"/>
      <c r="AL1201" s="9">
        <v>0</v>
      </c>
      <c r="AM1201" s="9"/>
      <c r="AN1201" s="9">
        <v>0.18181818181818182</v>
      </c>
      <c r="AO1201" s="9"/>
      <c r="AP1201" s="9">
        <v>0.05</v>
      </c>
      <c r="AQ1201" s="9"/>
      <c r="AR1201" s="9"/>
      <c r="AS1201" s="17">
        <f t="shared" si="1157"/>
        <v>27</v>
      </c>
      <c r="AT1201" s="17">
        <f t="shared" si="1113"/>
        <v>5.9259259259259268E-2</v>
      </c>
      <c r="AU1201" s="17">
        <f t="shared" si="1158"/>
        <v>7.0175438596491224E-2</v>
      </c>
      <c r="AV1201" s="17">
        <f t="shared" si="1159"/>
        <v>0.15499999999999997</v>
      </c>
      <c r="AW1201" s="17"/>
      <c r="AX1201" s="17"/>
      <c r="AY1201" s="17"/>
      <c r="AZ1201" s="35"/>
      <c r="BA1201" s="36"/>
      <c r="BB1201" s="9">
        <v>19</v>
      </c>
      <c r="BC1201" s="9">
        <v>1</v>
      </c>
      <c r="BD1201" s="9">
        <f t="shared" si="1125"/>
        <v>0</v>
      </c>
      <c r="BE1201" s="9" t="s">
        <v>4364</v>
      </c>
      <c r="BF1201" s="9">
        <f t="shared" si="1126"/>
        <v>0</v>
      </c>
      <c r="BG1201" s="9">
        <v>1</v>
      </c>
      <c r="BH1201" s="9">
        <v>5</v>
      </c>
      <c r="BI1201" s="9">
        <v>3</v>
      </c>
      <c r="BJ1201" s="9">
        <v>1</v>
      </c>
      <c r="BK1201" s="9">
        <v>1</v>
      </c>
      <c r="BL1201" s="9">
        <v>3</v>
      </c>
      <c r="BM1201" s="9">
        <v>2</v>
      </c>
      <c r="BN1201" s="9">
        <v>15</v>
      </c>
      <c r="BO1201" s="9">
        <v>0</v>
      </c>
      <c r="BP1201" s="9">
        <v>0</v>
      </c>
      <c r="BQ1201" s="9">
        <f t="shared" si="1132"/>
        <v>0.2</v>
      </c>
      <c r="BR1201" s="34">
        <f t="shared" ref="BR1201" si="1168">BR1179</f>
        <v>0.6</v>
      </c>
      <c r="BS1201" s="34"/>
      <c r="BT1201" s="9"/>
      <c r="BU1201" s="9"/>
      <c r="BV1201" s="9"/>
      <c r="BW1201" s="9">
        <f>SUM(AF1192:AF1201)</f>
        <v>109</v>
      </c>
      <c r="BX1201" s="9"/>
      <c r="BY1201" s="9"/>
      <c r="BZ1201" s="22">
        <f t="shared" si="1117"/>
        <v>10</v>
      </c>
      <c r="CA1201" s="22">
        <f t="shared" si="1118"/>
        <v>0</v>
      </c>
      <c r="CB1201" s="22">
        <f t="shared" si="1119"/>
        <v>0</v>
      </c>
      <c r="CC1201" s="22">
        <f t="shared" si="1120"/>
        <v>0</v>
      </c>
      <c r="CD1201" s="22">
        <f t="shared" si="1121"/>
        <v>0</v>
      </c>
      <c r="CK1201" s="23">
        <v>0.35087719298245612</v>
      </c>
      <c r="CL1201" s="23">
        <f t="shared" si="1122"/>
        <v>5</v>
      </c>
      <c r="CM1201" s="23" t="str">
        <f t="shared" si="1127"/>
        <v/>
      </c>
      <c r="CN1201" s="23" t="str">
        <f t="shared" si="1128"/>
        <v/>
      </c>
      <c r="CQ1201" s="49">
        <v>2</v>
      </c>
    </row>
    <row r="1202" spans="1:96" ht="11.25" customHeight="1">
      <c r="A1202" s="9">
        <v>11</v>
      </c>
      <c r="B1202" s="9">
        <v>5</v>
      </c>
      <c r="C1202" s="9" t="str">
        <f t="shared" si="1143"/>
        <v>21</v>
      </c>
      <c r="D1202" s="10" t="s">
        <v>4229</v>
      </c>
      <c r="E1202" s="9">
        <v>11</v>
      </c>
      <c r="F1202" s="9">
        <v>1</v>
      </c>
      <c r="G1202" s="9">
        <v>0</v>
      </c>
      <c r="H1202" s="9">
        <v>0</v>
      </c>
      <c r="I1202" s="9">
        <v>1</v>
      </c>
      <c r="J1202" s="9">
        <v>0</v>
      </c>
      <c r="K1202" s="11">
        <v>25</v>
      </c>
      <c r="L1202" s="9">
        <v>75</v>
      </c>
      <c r="M1202" s="9">
        <v>8</v>
      </c>
      <c r="N1202" s="9"/>
      <c r="O1202" s="17"/>
      <c r="P1202" s="17">
        <f t="shared" si="1123"/>
        <v>1</v>
      </c>
      <c r="Q1202" s="9">
        <v>34</v>
      </c>
      <c r="R1202" s="9"/>
      <c r="S1202" s="9">
        <v>0.23529411764705882</v>
      </c>
      <c r="T1202" s="9">
        <v>100</v>
      </c>
      <c r="U1202" s="9">
        <v>40</v>
      </c>
      <c r="V1202" s="11">
        <v>27</v>
      </c>
      <c r="W1202" s="11">
        <f t="shared" si="1155"/>
        <v>30</v>
      </c>
      <c r="X1202" s="17">
        <f t="shared" si="1129"/>
        <v>27</v>
      </c>
      <c r="Y1202" s="17"/>
      <c r="Z1202" s="9">
        <v>10</v>
      </c>
      <c r="AA1202" s="9"/>
      <c r="AB1202" s="17"/>
      <c r="AC1202" s="17">
        <f t="shared" si="1149"/>
        <v>38</v>
      </c>
      <c r="AD1202" s="17">
        <f t="shared" si="1116"/>
        <v>0.26315789473684209</v>
      </c>
      <c r="AE1202" s="17">
        <v>0.18181818181818182</v>
      </c>
      <c r="AF1202" s="17">
        <f t="shared" si="1124"/>
        <v>12</v>
      </c>
      <c r="AG1202" s="17"/>
      <c r="AH1202" s="9">
        <v>54</v>
      </c>
      <c r="AI1202" s="9"/>
      <c r="AJ1202" s="9"/>
      <c r="AK1202" s="9"/>
      <c r="AL1202" s="9">
        <v>0.10588235294117647</v>
      </c>
      <c r="AM1202" s="9"/>
      <c r="AN1202" s="9">
        <v>0.26315789473684209</v>
      </c>
      <c r="AO1202" s="9"/>
      <c r="AP1202" s="9">
        <v>6.666666666666668E-2</v>
      </c>
      <c r="AQ1202" s="9">
        <f>+AVERAGE(AL1192:AL1201)</f>
        <v>5.8412002227791707E-2</v>
      </c>
      <c r="AR1202" s="9">
        <f>+AVERAGE(AN1192:AN1201)</f>
        <v>0.10708536193988956</v>
      </c>
      <c r="AZ1202" s="37"/>
      <c r="BA1202" s="36"/>
      <c r="BB1202" s="9">
        <v>19</v>
      </c>
      <c r="BC1202" s="9">
        <v>1</v>
      </c>
      <c r="BD1202" s="9">
        <f t="shared" si="1125"/>
        <v>0</v>
      </c>
      <c r="BE1202" s="9" t="s">
        <v>4364</v>
      </c>
      <c r="BF1202" s="9">
        <f t="shared" si="1126"/>
        <v>0</v>
      </c>
      <c r="BG1202" s="9">
        <v>1</v>
      </c>
      <c r="BH1202" s="9">
        <v>5</v>
      </c>
      <c r="BI1202" s="9">
        <v>3</v>
      </c>
      <c r="BJ1202" s="9">
        <v>1</v>
      </c>
      <c r="BK1202" s="9">
        <v>1</v>
      </c>
      <c r="BL1202" s="9">
        <v>3</v>
      </c>
      <c r="BM1202" s="9">
        <v>2</v>
      </c>
      <c r="BN1202" s="9">
        <v>15</v>
      </c>
      <c r="BO1202" s="9">
        <v>0</v>
      </c>
      <c r="BP1202" s="9">
        <v>0</v>
      </c>
      <c r="BQ1202" s="9">
        <f t="shared" si="1132"/>
        <v>0.2</v>
      </c>
      <c r="BR1202" s="34">
        <f t="shared" ref="BR1202" si="1169">BR1180</f>
        <v>0.6</v>
      </c>
      <c r="BS1202" s="34"/>
      <c r="BT1202" s="9"/>
      <c r="BU1202" s="9"/>
      <c r="BV1202" s="9"/>
      <c r="BW1202" s="9"/>
      <c r="BX1202" s="9"/>
      <c r="BY1202" s="9"/>
      <c r="BZ1202" s="22">
        <f t="shared" si="1117"/>
        <v>0</v>
      </c>
      <c r="CA1202" s="22">
        <f t="shared" si="1118"/>
        <v>1</v>
      </c>
      <c r="CB1202" s="22">
        <f t="shared" si="1119"/>
        <v>0</v>
      </c>
      <c r="CC1202" s="22">
        <f t="shared" si="1120"/>
        <v>0</v>
      </c>
      <c r="CD1202" s="22">
        <f t="shared" si="1121"/>
        <v>1</v>
      </c>
      <c r="CK1202" s="23">
        <v>0.90909090909090917</v>
      </c>
      <c r="CL1202" s="23">
        <f t="shared" si="1122"/>
        <v>5</v>
      </c>
      <c r="CM1202" s="23">
        <f t="shared" si="1127"/>
        <v>0.29206001113895852</v>
      </c>
      <c r="CN1202" s="23">
        <f t="shared" si="1128"/>
        <v>0.53542680969944778</v>
      </c>
      <c r="CQ1202" s="49">
        <v>1</v>
      </c>
    </row>
    <row r="1203" spans="1:96" ht="11.25" customHeight="1">
      <c r="A1203" s="9">
        <v>11</v>
      </c>
      <c r="B1203" s="9">
        <v>5</v>
      </c>
      <c r="C1203" s="9" t="str">
        <f t="shared" si="1143"/>
        <v>21</v>
      </c>
      <c r="D1203" s="10" t="s">
        <v>4229</v>
      </c>
      <c r="E1203" s="9">
        <v>12</v>
      </c>
      <c r="F1203" s="9">
        <v>1</v>
      </c>
      <c r="G1203" s="9">
        <v>0</v>
      </c>
      <c r="H1203" s="9">
        <v>0</v>
      </c>
      <c r="I1203" s="9">
        <v>1</v>
      </c>
      <c r="J1203" s="9">
        <v>0</v>
      </c>
      <c r="K1203" s="11">
        <v>25</v>
      </c>
      <c r="L1203" s="9">
        <v>75</v>
      </c>
      <c r="M1203" s="9">
        <v>5</v>
      </c>
      <c r="N1203" s="9"/>
      <c r="O1203" s="17"/>
      <c r="P1203" s="17">
        <f t="shared" si="1123"/>
        <v>2</v>
      </c>
      <c r="Q1203" s="9">
        <v>21</v>
      </c>
      <c r="R1203" s="9"/>
      <c r="S1203" s="9">
        <v>0.23809523809523808</v>
      </c>
      <c r="T1203" s="9">
        <v>96</v>
      </c>
      <c r="U1203" s="9">
        <v>40</v>
      </c>
      <c r="V1203" s="11">
        <v>31</v>
      </c>
      <c r="W1203" s="11">
        <f t="shared" si="1155"/>
        <v>27</v>
      </c>
      <c r="X1203" s="17">
        <f t="shared" si="1129"/>
        <v>31</v>
      </c>
      <c r="Y1203" s="17"/>
      <c r="Z1203" s="9">
        <v>18</v>
      </c>
      <c r="AA1203" s="9"/>
      <c r="AB1203" s="17"/>
      <c r="AC1203" s="17">
        <f t="shared" si="1149"/>
        <v>51</v>
      </c>
      <c r="AD1203" s="17">
        <f t="shared" si="1116"/>
        <v>0.35294117647058826</v>
      </c>
      <c r="AE1203" s="17">
        <v>0.26315789473684209</v>
      </c>
      <c r="AF1203" s="17">
        <f t="shared" si="1124"/>
        <v>23</v>
      </c>
      <c r="AG1203" s="17"/>
      <c r="AH1203" s="9">
        <v>80</v>
      </c>
      <c r="AI1203" s="9"/>
      <c r="AJ1203" s="9"/>
      <c r="AK1203" s="9"/>
      <c r="AL1203" s="9">
        <v>0.13333333333333336</v>
      </c>
      <c r="AM1203" s="9"/>
      <c r="AN1203" s="9">
        <v>0.35294117647058826</v>
      </c>
      <c r="AO1203" s="9"/>
      <c r="AP1203" s="9">
        <v>0.16999999999999998</v>
      </c>
      <c r="AQ1203" s="9">
        <f>+AVERAGE(AL1192:AL1201)</f>
        <v>5.8412002227791707E-2</v>
      </c>
      <c r="AR1203" s="9">
        <f>+AVERAGE(AN1192:AN1201)</f>
        <v>0.10708536193988956</v>
      </c>
      <c r="AS1203" s="17">
        <f t="shared" si="1157"/>
        <v>34</v>
      </c>
      <c r="AT1203" s="17">
        <f t="shared" si="1113"/>
        <v>0.10588235294117647</v>
      </c>
      <c r="AU1203" s="17">
        <f t="shared" ref="AU1203:AU1211" si="1170">+AN1202</f>
        <v>0.26315789473684209</v>
      </c>
      <c r="AV1203" s="17">
        <f t="shared" ref="AV1203:AV1211" si="1171">+AP1202</f>
        <v>6.666666666666668E-2</v>
      </c>
      <c r="AW1203" s="17"/>
      <c r="AX1203" s="17"/>
      <c r="AY1203" s="17"/>
      <c r="AZ1203" s="35"/>
      <c r="BA1203" s="36"/>
      <c r="BB1203" s="9">
        <v>19</v>
      </c>
      <c r="BC1203" s="9">
        <v>1</v>
      </c>
      <c r="BD1203" s="9">
        <f t="shared" si="1125"/>
        <v>0</v>
      </c>
      <c r="BE1203" s="9" t="s">
        <v>4364</v>
      </c>
      <c r="BF1203" s="9">
        <f t="shared" si="1126"/>
        <v>0</v>
      </c>
      <c r="BG1203" s="9">
        <v>1</v>
      </c>
      <c r="BH1203" s="9">
        <v>5</v>
      </c>
      <c r="BI1203" s="9">
        <v>3</v>
      </c>
      <c r="BJ1203" s="9">
        <v>1</v>
      </c>
      <c r="BK1203" s="9">
        <v>1</v>
      </c>
      <c r="BL1203" s="9">
        <v>3</v>
      </c>
      <c r="BM1203" s="9">
        <v>2</v>
      </c>
      <c r="BN1203" s="9">
        <v>15</v>
      </c>
      <c r="BO1203" s="9">
        <v>0</v>
      </c>
      <c r="BP1203" s="9">
        <v>0</v>
      </c>
      <c r="BQ1203" s="9">
        <f t="shared" si="1132"/>
        <v>0.2</v>
      </c>
      <c r="BR1203" s="34">
        <f t="shared" ref="BR1203" si="1172">BR1181</f>
        <v>0</v>
      </c>
      <c r="BS1203" s="34"/>
      <c r="BT1203" s="9"/>
      <c r="BU1203" s="9"/>
      <c r="BV1203" s="9"/>
      <c r="BW1203" s="9"/>
      <c r="BX1203" s="9"/>
      <c r="BY1203" s="9"/>
      <c r="BZ1203" s="22">
        <f t="shared" si="1117"/>
        <v>0</v>
      </c>
      <c r="CA1203" s="22">
        <f t="shared" si="1118"/>
        <v>2</v>
      </c>
      <c r="CB1203" s="22">
        <f t="shared" si="1119"/>
        <v>0</v>
      </c>
      <c r="CC1203" s="22">
        <f t="shared" si="1120"/>
        <v>0</v>
      </c>
      <c r="CD1203" s="22">
        <f t="shared" si="1121"/>
        <v>1</v>
      </c>
      <c r="CK1203" s="23">
        <v>1.3157894736842104</v>
      </c>
      <c r="CL1203" s="23">
        <f t="shared" si="1122"/>
        <v>5</v>
      </c>
      <c r="CM1203" s="23">
        <f t="shared" si="1127"/>
        <v>0.29206001113895852</v>
      </c>
      <c r="CN1203" s="23">
        <f t="shared" si="1128"/>
        <v>0.53542680969944778</v>
      </c>
      <c r="CQ1203" s="49">
        <v>0</v>
      </c>
    </row>
    <row r="1204" spans="1:96" ht="11.25" customHeight="1">
      <c r="A1204" s="9">
        <v>11</v>
      </c>
      <c r="B1204" s="9">
        <v>5</v>
      </c>
      <c r="C1204" s="9" t="str">
        <f t="shared" si="1143"/>
        <v>21</v>
      </c>
      <c r="D1204" s="10" t="s">
        <v>4229</v>
      </c>
      <c r="E1204" s="9">
        <v>13</v>
      </c>
      <c r="F1204" s="9">
        <v>1</v>
      </c>
      <c r="G1204" s="9">
        <v>0</v>
      </c>
      <c r="H1204" s="9">
        <v>0</v>
      </c>
      <c r="I1204" s="9">
        <v>1</v>
      </c>
      <c r="J1204" s="9">
        <v>0</v>
      </c>
      <c r="K1204" s="11">
        <v>25</v>
      </c>
      <c r="L1204" s="9">
        <v>71</v>
      </c>
      <c r="M1204" s="9">
        <v>5</v>
      </c>
      <c r="N1204" s="9"/>
      <c r="O1204" s="17"/>
      <c r="P1204" s="17">
        <f t="shared" si="1123"/>
        <v>2</v>
      </c>
      <c r="Q1204" s="9">
        <v>19</v>
      </c>
      <c r="R1204" s="9"/>
      <c r="S1204" s="9">
        <v>0.26315789473684209</v>
      </c>
      <c r="T1204" s="9">
        <v>90</v>
      </c>
      <c r="U1204" s="9">
        <v>40</v>
      </c>
      <c r="V1204" s="11">
        <v>26</v>
      </c>
      <c r="W1204" s="11">
        <f t="shared" si="1155"/>
        <v>31</v>
      </c>
      <c r="X1204" s="17">
        <f t="shared" si="1129"/>
        <v>26</v>
      </c>
      <c r="Y1204" s="17"/>
      <c r="Z1204" s="9">
        <v>15</v>
      </c>
      <c r="AA1204" s="9"/>
      <c r="AB1204" s="17"/>
      <c r="AC1204" s="17">
        <f t="shared" si="1149"/>
        <v>43</v>
      </c>
      <c r="AD1204" s="17">
        <f t="shared" si="1116"/>
        <v>0.34883720930232559</v>
      </c>
      <c r="AE1204" s="17">
        <v>0.35294117647058826</v>
      </c>
      <c r="AF1204" s="17">
        <f t="shared" si="1124"/>
        <v>20</v>
      </c>
      <c r="AG1204" s="17"/>
      <c r="AH1204" s="9">
        <v>74</v>
      </c>
      <c r="AI1204" s="9"/>
      <c r="AJ1204" s="9"/>
      <c r="AK1204" s="9"/>
      <c r="AL1204" s="9">
        <v>0.18947368421052632</v>
      </c>
      <c r="AM1204" s="9"/>
      <c r="AN1204" s="9">
        <v>0.34883720930232559</v>
      </c>
      <c r="AO1204" s="9"/>
      <c r="AP1204" s="9">
        <v>0.10270270270270269</v>
      </c>
      <c r="AQ1204" s="9">
        <f>+AVERAGE(AL1192:AL1201)</f>
        <v>5.8412002227791707E-2</v>
      </c>
      <c r="AR1204" s="9">
        <f>+AVERAGE(AN1192:AN1201)</f>
        <v>0.10708536193988956</v>
      </c>
      <c r="AS1204" s="17">
        <f t="shared" si="1157"/>
        <v>21</v>
      </c>
      <c r="AT1204" s="17">
        <f t="shared" si="1113"/>
        <v>0.13333333333333336</v>
      </c>
      <c r="AU1204" s="17">
        <f t="shared" si="1170"/>
        <v>0.35294117647058826</v>
      </c>
      <c r="AV1204" s="17">
        <f t="shared" si="1171"/>
        <v>0.16999999999999998</v>
      </c>
      <c r="AW1204" s="17"/>
      <c r="AX1204" s="17"/>
      <c r="AY1204" s="17"/>
      <c r="AZ1204" s="35"/>
      <c r="BA1204" s="36"/>
      <c r="BB1204" s="9">
        <v>19</v>
      </c>
      <c r="BC1204" s="9">
        <v>1</v>
      </c>
      <c r="BD1204" s="9">
        <f t="shared" si="1125"/>
        <v>0</v>
      </c>
      <c r="BE1204" s="9" t="s">
        <v>4364</v>
      </c>
      <c r="BF1204" s="9">
        <f t="shared" si="1126"/>
        <v>0</v>
      </c>
      <c r="BG1204" s="9">
        <v>1</v>
      </c>
      <c r="BH1204" s="9">
        <v>5</v>
      </c>
      <c r="BI1204" s="9">
        <v>3</v>
      </c>
      <c r="BJ1204" s="9">
        <v>1</v>
      </c>
      <c r="BK1204" s="9">
        <v>1</v>
      </c>
      <c r="BL1204" s="9">
        <v>3</v>
      </c>
      <c r="BM1204" s="9">
        <v>2</v>
      </c>
      <c r="BN1204" s="9">
        <v>15</v>
      </c>
      <c r="BO1204" s="9">
        <v>0</v>
      </c>
      <c r="BP1204" s="9">
        <v>0</v>
      </c>
      <c r="BQ1204" s="9">
        <f t="shared" si="1132"/>
        <v>0.2</v>
      </c>
      <c r="BR1204" s="34">
        <f t="shared" ref="BR1204" si="1173">BR1182</f>
        <v>0</v>
      </c>
      <c r="BS1204" s="34"/>
      <c r="BT1204" s="9"/>
      <c r="BU1204" s="9"/>
      <c r="BV1204" s="9"/>
      <c r="BW1204" s="9"/>
      <c r="BX1204" s="9"/>
      <c r="BY1204" s="9"/>
      <c r="BZ1204" s="22">
        <f t="shared" si="1117"/>
        <v>0</v>
      </c>
      <c r="CA1204" s="22">
        <f t="shared" si="1118"/>
        <v>3</v>
      </c>
      <c r="CB1204" s="22">
        <f t="shared" si="1119"/>
        <v>0</v>
      </c>
      <c r="CC1204" s="22">
        <f t="shared" si="1120"/>
        <v>0</v>
      </c>
      <c r="CD1204" s="22">
        <f t="shared" si="1121"/>
        <v>1</v>
      </c>
      <c r="CK1204" s="23">
        <v>1.7647058823529413</v>
      </c>
      <c r="CL1204" s="23">
        <f t="shared" si="1122"/>
        <v>5</v>
      </c>
      <c r="CM1204" s="23">
        <f t="shared" si="1127"/>
        <v>0.29206001113895852</v>
      </c>
      <c r="CN1204" s="23">
        <f t="shared" si="1128"/>
        <v>0.53542680969944778</v>
      </c>
      <c r="CQ1204" s="49">
        <v>2</v>
      </c>
    </row>
    <row r="1205" spans="1:96" ht="11.25" customHeight="1">
      <c r="A1205" s="9">
        <v>11</v>
      </c>
      <c r="B1205" s="9">
        <v>5</v>
      </c>
      <c r="C1205" s="9" t="str">
        <f t="shared" si="1143"/>
        <v>21</v>
      </c>
      <c r="D1205" s="10" t="s">
        <v>4229</v>
      </c>
      <c r="E1205" s="9">
        <v>14</v>
      </c>
      <c r="F1205" s="9">
        <v>1</v>
      </c>
      <c r="G1205" s="9">
        <v>0</v>
      </c>
      <c r="H1205" s="9">
        <v>0</v>
      </c>
      <c r="I1205" s="9">
        <v>1</v>
      </c>
      <c r="J1205" s="9">
        <v>0</v>
      </c>
      <c r="K1205" s="11">
        <v>25</v>
      </c>
      <c r="L1205" s="9">
        <v>65</v>
      </c>
      <c r="M1205" s="9">
        <v>5</v>
      </c>
      <c r="N1205" s="9"/>
      <c r="O1205" s="17"/>
      <c r="P1205" s="17">
        <f t="shared" si="1123"/>
        <v>2</v>
      </c>
      <c r="Q1205" s="9">
        <v>15</v>
      </c>
      <c r="R1205" s="9"/>
      <c r="S1205" s="9">
        <v>0.33333333333333331</v>
      </c>
      <c r="T1205" s="9">
        <v>80</v>
      </c>
      <c r="U1205" s="9">
        <v>35</v>
      </c>
      <c r="V1205" s="11">
        <v>35</v>
      </c>
      <c r="W1205" s="11">
        <f t="shared" si="1155"/>
        <v>26</v>
      </c>
      <c r="X1205" s="17">
        <f t="shared" si="1129"/>
        <v>35</v>
      </c>
      <c r="Y1205" s="17"/>
      <c r="Z1205" s="9">
        <v>18</v>
      </c>
      <c r="AA1205" s="9"/>
      <c r="AB1205" s="17"/>
      <c r="AC1205" s="17">
        <f t="shared" si="1149"/>
        <v>67</v>
      </c>
      <c r="AD1205" s="17">
        <f t="shared" si="1116"/>
        <v>0.26865671641791045</v>
      </c>
      <c r="AE1205" s="17">
        <v>0.34883720930232559</v>
      </c>
      <c r="AF1205" s="17">
        <f t="shared" si="1124"/>
        <v>23</v>
      </c>
      <c r="AG1205" s="17"/>
      <c r="AH1205" s="9">
        <v>102</v>
      </c>
      <c r="AI1205" s="9"/>
      <c r="AJ1205" s="9"/>
      <c r="AK1205" s="9"/>
      <c r="AL1205" s="9">
        <v>0.18666666666666665</v>
      </c>
      <c r="AM1205" s="9"/>
      <c r="AN1205" s="9">
        <v>0.26865671641791045</v>
      </c>
      <c r="AO1205" s="9"/>
      <c r="AP1205" s="9">
        <v>9.0196078431372534E-2</v>
      </c>
      <c r="AQ1205" s="9">
        <f>+AVERAGE(AL1192:AL1201)</f>
        <v>5.8412002227791707E-2</v>
      </c>
      <c r="AR1205" s="9">
        <f>+AVERAGE(AN1192:AN1201)</f>
        <v>0.10708536193988956</v>
      </c>
      <c r="AS1205" s="17">
        <f t="shared" si="1157"/>
        <v>19</v>
      </c>
      <c r="AT1205" s="17">
        <f t="shared" si="1113"/>
        <v>0.18947368421052632</v>
      </c>
      <c r="AU1205" s="17">
        <f t="shared" si="1170"/>
        <v>0.34883720930232559</v>
      </c>
      <c r="AV1205" s="17">
        <f t="shared" si="1171"/>
        <v>0.10270270270270269</v>
      </c>
      <c r="AW1205" s="17"/>
      <c r="AX1205" s="17"/>
      <c r="AY1205" s="17"/>
      <c r="AZ1205" s="35"/>
      <c r="BA1205" s="36"/>
      <c r="BB1205" s="9">
        <v>19</v>
      </c>
      <c r="BC1205" s="9">
        <v>1</v>
      </c>
      <c r="BD1205" s="9">
        <f t="shared" si="1125"/>
        <v>0</v>
      </c>
      <c r="BE1205" s="9" t="s">
        <v>4364</v>
      </c>
      <c r="BF1205" s="9">
        <f t="shared" si="1126"/>
        <v>0</v>
      </c>
      <c r="BG1205" s="9">
        <v>1</v>
      </c>
      <c r="BH1205" s="9">
        <v>5</v>
      </c>
      <c r="BI1205" s="9">
        <v>3</v>
      </c>
      <c r="BJ1205" s="9">
        <v>1</v>
      </c>
      <c r="BK1205" s="9">
        <v>1</v>
      </c>
      <c r="BL1205" s="9">
        <v>3</v>
      </c>
      <c r="BM1205" s="9">
        <v>2</v>
      </c>
      <c r="BN1205" s="9">
        <v>15</v>
      </c>
      <c r="BO1205" s="9">
        <v>0</v>
      </c>
      <c r="BP1205" s="9">
        <v>0</v>
      </c>
      <c r="BQ1205" s="9">
        <f t="shared" si="1132"/>
        <v>0.2</v>
      </c>
      <c r="BR1205" s="34">
        <f t="shared" ref="BR1205" si="1174">BR1183</f>
        <v>0</v>
      </c>
      <c r="BS1205" s="34"/>
      <c r="BT1205" s="9"/>
      <c r="BU1205" s="9"/>
      <c r="BV1205" s="9"/>
      <c r="BW1205" s="9"/>
      <c r="BX1205" s="9"/>
      <c r="BY1205" s="9"/>
      <c r="BZ1205" s="22">
        <f t="shared" si="1117"/>
        <v>0</v>
      </c>
      <c r="CA1205" s="22">
        <f t="shared" si="1118"/>
        <v>4</v>
      </c>
      <c r="CB1205" s="22">
        <f t="shared" si="1119"/>
        <v>0</v>
      </c>
      <c r="CC1205" s="22">
        <f t="shared" si="1120"/>
        <v>0</v>
      </c>
      <c r="CD1205" s="22">
        <f t="shared" si="1121"/>
        <v>1</v>
      </c>
      <c r="CK1205" s="23">
        <v>1.7441860465116279</v>
      </c>
      <c r="CL1205" s="23">
        <f t="shared" si="1122"/>
        <v>5</v>
      </c>
      <c r="CM1205" s="23">
        <f t="shared" si="1127"/>
        <v>0.29206001113895852</v>
      </c>
      <c r="CN1205" s="23">
        <f t="shared" si="1128"/>
        <v>0.53542680969944778</v>
      </c>
      <c r="CQ1205" s="49">
        <v>2</v>
      </c>
    </row>
    <row r="1206" spans="1:96" ht="11.25" customHeight="1">
      <c r="A1206" s="9">
        <v>11</v>
      </c>
      <c r="B1206" s="9">
        <v>5</v>
      </c>
      <c r="C1206" s="9" t="str">
        <f t="shared" si="1143"/>
        <v>21</v>
      </c>
      <c r="D1206" s="10" t="s">
        <v>4229</v>
      </c>
      <c r="E1206" s="9">
        <v>15</v>
      </c>
      <c r="F1206" s="9">
        <v>1</v>
      </c>
      <c r="G1206" s="9">
        <v>0</v>
      </c>
      <c r="H1206" s="9">
        <v>0</v>
      </c>
      <c r="I1206" s="9">
        <v>1</v>
      </c>
      <c r="J1206" s="9">
        <v>0</v>
      </c>
      <c r="K1206" s="11">
        <v>25</v>
      </c>
      <c r="L1206" s="9">
        <v>55</v>
      </c>
      <c r="M1206" s="9">
        <v>5</v>
      </c>
      <c r="N1206" s="9"/>
      <c r="O1206" s="17"/>
      <c r="P1206" s="17">
        <f t="shared" si="1123"/>
        <v>2</v>
      </c>
      <c r="Q1206" s="9">
        <v>22</v>
      </c>
      <c r="R1206" s="9"/>
      <c r="S1206" s="9">
        <v>0.22727272727272727</v>
      </c>
      <c r="T1206" s="9">
        <v>77</v>
      </c>
      <c r="U1206" s="9">
        <v>35</v>
      </c>
      <c r="V1206" s="11">
        <v>33</v>
      </c>
      <c r="W1206" s="11">
        <f t="shared" si="1155"/>
        <v>35</v>
      </c>
      <c r="X1206" s="17">
        <f t="shared" si="1129"/>
        <v>33</v>
      </c>
      <c r="Y1206" s="17"/>
      <c r="Z1206" s="9">
        <v>10</v>
      </c>
      <c r="AA1206" s="9"/>
      <c r="AB1206" s="17"/>
      <c r="AC1206" s="17">
        <f t="shared" si="1149"/>
        <v>63</v>
      </c>
      <c r="AD1206" s="17">
        <f t="shared" si="1116"/>
        <v>0.15873015873015872</v>
      </c>
      <c r="AE1206" s="17">
        <v>0.26865671641791045</v>
      </c>
      <c r="AF1206" s="17">
        <f t="shared" si="1124"/>
        <v>15</v>
      </c>
      <c r="AG1206" s="17"/>
      <c r="AH1206" s="9">
        <v>91</v>
      </c>
      <c r="AI1206" s="9"/>
      <c r="AJ1206" s="9"/>
      <c r="AK1206" s="9"/>
      <c r="AL1206" s="9">
        <v>0.10909090909090909</v>
      </c>
      <c r="AM1206" s="9"/>
      <c r="AN1206" s="9">
        <v>0.15873015873015872</v>
      </c>
      <c r="AO1206" s="9"/>
      <c r="AP1206" s="9">
        <v>9.2307692307692313E-2</v>
      </c>
      <c r="AQ1206" s="9">
        <f>+AVERAGE(AL1192:AL1201)</f>
        <v>5.8412002227791707E-2</v>
      </c>
      <c r="AR1206" s="9">
        <f>+AVERAGE(AN1192:AN1201)</f>
        <v>0.10708536193988956</v>
      </c>
      <c r="AS1206" s="17">
        <f t="shared" si="1157"/>
        <v>15</v>
      </c>
      <c r="AT1206" s="17">
        <f t="shared" si="1113"/>
        <v>0.18666666666666665</v>
      </c>
      <c r="AU1206" s="17">
        <f t="shared" si="1170"/>
        <v>0.26865671641791045</v>
      </c>
      <c r="AV1206" s="17">
        <f t="shared" si="1171"/>
        <v>9.0196078431372534E-2</v>
      </c>
      <c r="AW1206" s="17"/>
      <c r="AX1206" s="17"/>
      <c r="AY1206" s="17"/>
      <c r="AZ1206" s="35"/>
      <c r="BA1206" s="36"/>
      <c r="BB1206" s="9">
        <v>19</v>
      </c>
      <c r="BC1206" s="9">
        <v>1</v>
      </c>
      <c r="BD1206" s="9">
        <f t="shared" si="1125"/>
        <v>0</v>
      </c>
      <c r="BE1206" s="9" t="s">
        <v>4364</v>
      </c>
      <c r="BF1206" s="9">
        <f t="shared" si="1126"/>
        <v>0</v>
      </c>
      <c r="BG1206" s="9">
        <v>1</v>
      </c>
      <c r="BH1206" s="9">
        <v>5</v>
      </c>
      <c r="BI1206" s="9">
        <v>3</v>
      </c>
      <c r="BJ1206" s="9">
        <v>1</v>
      </c>
      <c r="BK1206" s="9">
        <v>1</v>
      </c>
      <c r="BL1206" s="9">
        <v>3</v>
      </c>
      <c r="BM1206" s="9">
        <v>2</v>
      </c>
      <c r="BN1206" s="9">
        <v>15</v>
      </c>
      <c r="BO1206" s="9">
        <v>0</v>
      </c>
      <c r="BP1206" s="9">
        <v>0</v>
      </c>
      <c r="BQ1206" s="9">
        <f t="shared" si="1132"/>
        <v>0.2</v>
      </c>
      <c r="BR1206" s="34">
        <f t="shared" ref="BR1206" si="1175">BR1184</f>
        <v>0</v>
      </c>
      <c r="BS1206" s="34"/>
      <c r="BT1206" s="9"/>
      <c r="BU1206" s="9"/>
      <c r="BV1206" s="9"/>
      <c r="BW1206" s="9"/>
      <c r="BX1206" s="9"/>
      <c r="BY1206" s="9"/>
      <c r="BZ1206" s="22">
        <f t="shared" si="1117"/>
        <v>0</v>
      </c>
      <c r="CA1206" s="22">
        <f t="shared" si="1118"/>
        <v>5</v>
      </c>
      <c r="CB1206" s="22">
        <f t="shared" si="1119"/>
        <v>0</v>
      </c>
      <c r="CC1206" s="22">
        <f t="shared" si="1120"/>
        <v>0</v>
      </c>
      <c r="CD1206" s="22">
        <f t="shared" si="1121"/>
        <v>1</v>
      </c>
      <c r="CK1206" s="23">
        <v>1.3432835820895521</v>
      </c>
      <c r="CL1206" s="23">
        <f t="shared" si="1122"/>
        <v>5</v>
      </c>
      <c r="CM1206" s="23">
        <f t="shared" si="1127"/>
        <v>0.29206001113895852</v>
      </c>
      <c r="CN1206" s="23">
        <f t="shared" si="1128"/>
        <v>0.53542680969944778</v>
      </c>
      <c r="CQ1206" s="49">
        <v>1</v>
      </c>
    </row>
    <row r="1207" spans="1:96" ht="11.25" customHeight="1">
      <c r="A1207" s="9">
        <v>11</v>
      </c>
      <c r="B1207" s="9">
        <v>5</v>
      </c>
      <c r="C1207" s="9" t="str">
        <f t="shared" si="1143"/>
        <v>21</v>
      </c>
      <c r="D1207" s="10" t="s">
        <v>4229</v>
      </c>
      <c r="E1207" s="9">
        <v>16</v>
      </c>
      <c r="F1207" s="9">
        <v>1</v>
      </c>
      <c r="G1207" s="9">
        <v>0</v>
      </c>
      <c r="H1207" s="9">
        <v>0</v>
      </c>
      <c r="I1207" s="9">
        <v>1</v>
      </c>
      <c r="J1207" s="9">
        <v>0</v>
      </c>
      <c r="K1207" s="11">
        <v>25</v>
      </c>
      <c r="L1207" s="9">
        <v>52</v>
      </c>
      <c r="M1207" s="9">
        <v>3</v>
      </c>
      <c r="N1207" s="9"/>
      <c r="O1207" s="17"/>
      <c r="P1207" s="17">
        <f t="shared" si="1123"/>
        <v>0</v>
      </c>
      <c r="Q1207" s="9">
        <v>17</v>
      </c>
      <c r="R1207" s="9"/>
      <c r="S1207" s="9">
        <v>0.17647058823529413</v>
      </c>
      <c r="T1207" s="9">
        <v>69</v>
      </c>
      <c r="U1207" s="9">
        <v>30</v>
      </c>
      <c r="V1207" s="11">
        <v>28</v>
      </c>
      <c r="W1207" s="11">
        <f t="shared" si="1155"/>
        <v>33</v>
      </c>
      <c r="X1207" s="17">
        <f t="shared" si="1129"/>
        <v>28</v>
      </c>
      <c r="Y1207" s="17"/>
      <c r="Z1207" s="9">
        <v>4</v>
      </c>
      <c r="AA1207" s="9"/>
      <c r="AB1207" s="17"/>
      <c r="AC1207" s="17">
        <f t="shared" si="1149"/>
        <v>49</v>
      </c>
      <c r="AD1207" s="17">
        <f t="shared" si="1116"/>
        <v>8.1632653061224483E-2</v>
      </c>
      <c r="AE1207" s="17">
        <v>0.15873015873015872</v>
      </c>
      <c r="AF1207" s="17">
        <f t="shared" si="1124"/>
        <v>11</v>
      </c>
      <c r="AG1207" s="17"/>
      <c r="AH1207" s="9">
        <v>82</v>
      </c>
      <c r="AI1207" s="9"/>
      <c r="AJ1207" s="9"/>
      <c r="AK1207" s="9"/>
      <c r="AL1207" s="9">
        <v>9.4117647058823528E-2</v>
      </c>
      <c r="AM1207" s="9"/>
      <c r="AN1207" s="9">
        <v>8.1632653061224483E-2</v>
      </c>
      <c r="AO1207" s="9"/>
      <c r="AP1207" s="9">
        <v>0.11707317073170731</v>
      </c>
      <c r="AQ1207" s="9">
        <f>+AVERAGE(AL1192:AL1201)</f>
        <v>5.8412002227791707E-2</v>
      </c>
      <c r="AR1207" s="9">
        <f>+AVERAGE(AN1192:AN1201)</f>
        <v>0.10708536193988956</v>
      </c>
      <c r="AS1207" s="17">
        <f t="shared" si="1157"/>
        <v>22</v>
      </c>
      <c r="AT1207" s="17">
        <f t="shared" si="1113"/>
        <v>0.10909090909090909</v>
      </c>
      <c r="AU1207" s="17">
        <f t="shared" si="1170"/>
        <v>0.15873015873015872</v>
      </c>
      <c r="AV1207" s="17">
        <f t="shared" si="1171"/>
        <v>9.2307692307692313E-2</v>
      </c>
      <c r="AW1207" s="17"/>
      <c r="AX1207" s="17"/>
      <c r="AY1207" s="17"/>
      <c r="AZ1207" s="35"/>
      <c r="BA1207" s="36"/>
      <c r="BB1207" s="9">
        <v>19</v>
      </c>
      <c r="BC1207" s="9">
        <v>1</v>
      </c>
      <c r="BD1207" s="9">
        <f t="shared" si="1125"/>
        <v>0</v>
      </c>
      <c r="BE1207" s="9" t="s">
        <v>4364</v>
      </c>
      <c r="BF1207" s="9">
        <f t="shared" si="1126"/>
        <v>0</v>
      </c>
      <c r="BG1207" s="9">
        <v>1</v>
      </c>
      <c r="BH1207" s="9">
        <v>5</v>
      </c>
      <c r="BI1207" s="9">
        <v>3</v>
      </c>
      <c r="BJ1207" s="9">
        <v>1</v>
      </c>
      <c r="BK1207" s="9">
        <v>1</v>
      </c>
      <c r="BL1207" s="9">
        <v>3</v>
      </c>
      <c r="BM1207" s="9">
        <v>2</v>
      </c>
      <c r="BN1207" s="9">
        <v>15</v>
      </c>
      <c r="BO1207" s="9">
        <v>0</v>
      </c>
      <c r="BP1207" s="9">
        <v>0</v>
      </c>
      <c r="BQ1207" s="9">
        <f t="shared" si="1132"/>
        <v>0.2</v>
      </c>
      <c r="BR1207" s="34">
        <f t="shared" ref="BR1207" si="1176">BR1185</f>
        <v>0</v>
      </c>
      <c r="BS1207" s="34"/>
      <c r="BT1207" s="9"/>
      <c r="BU1207" s="9"/>
      <c r="BV1207" s="9"/>
      <c r="BW1207" s="9"/>
      <c r="BX1207" s="9"/>
      <c r="BY1207" s="9"/>
      <c r="BZ1207" s="22">
        <f t="shared" si="1117"/>
        <v>0</v>
      </c>
      <c r="CA1207" s="22">
        <f t="shared" si="1118"/>
        <v>6</v>
      </c>
      <c r="CB1207" s="22">
        <f t="shared" si="1119"/>
        <v>0</v>
      </c>
      <c r="CC1207" s="22">
        <f t="shared" si="1120"/>
        <v>0</v>
      </c>
      <c r="CD1207" s="22">
        <f t="shared" si="1121"/>
        <v>1</v>
      </c>
      <c r="CK1207" s="23">
        <v>0.79365079365079361</v>
      </c>
      <c r="CL1207" s="23">
        <f t="shared" si="1122"/>
        <v>5</v>
      </c>
      <c r="CM1207" s="23">
        <f t="shared" si="1127"/>
        <v>0.29206001113895852</v>
      </c>
      <c r="CN1207" s="23">
        <f t="shared" si="1128"/>
        <v>0.53542680969944778</v>
      </c>
      <c r="CQ1207" s="49">
        <v>2</v>
      </c>
    </row>
    <row r="1208" spans="1:96" ht="11.25" customHeight="1">
      <c r="A1208" s="9">
        <v>11</v>
      </c>
      <c r="B1208" s="9">
        <v>5</v>
      </c>
      <c r="C1208" s="9" t="str">
        <f t="shared" si="1143"/>
        <v>21</v>
      </c>
      <c r="D1208" s="10" t="s">
        <v>4229</v>
      </c>
      <c r="E1208" s="9">
        <v>17</v>
      </c>
      <c r="F1208" s="9">
        <v>1</v>
      </c>
      <c r="G1208" s="9">
        <v>0</v>
      </c>
      <c r="H1208" s="9">
        <v>0</v>
      </c>
      <c r="I1208" s="9">
        <v>1</v>
      </c>
      <c r="J1208" s="9">
        <v>0</v>
      </c>
      <c r="K1208" s="11">
        <v>25</v>
      </c>
      <c r="L1208" s="9">
        <v>44</v>
      </c>
      <c r="M1208" s="9">
        <v>6</v>
      </c>
      <c r="N1208" s="9"/>
      <c r="O1208" s="17"/>
      <c r="P1208" s="17">
        <f t="shared" si="1123"/>
        <v>1</v>
      </c>
      <c r="Q1208" s="9">
        <v>29</v>
      </c>
      <c r="R1208" s="9"/>
      <c r="S1208" s="9">
        <v>0.20689655172413793</v>
      </c>
      <c r="T1208" s="9">
        <v>73</v>
      </c>
      <c r="U1208" s="9">
        <v>35</v>
      </c>
      <c r="V1208" s="11">
        <v>29</v>
      </c>
      <c r="W1208" s="11">
        <f t="shared" si="1155"/>
        <v>28</v>
      </c>
      <c r="X1208" s="17">
        <f t="shared" si="1129"/>
        <v>29</v>
      </c>
      <c r="Y1208" s="17"/>
      <c r="Z1208" s="9">
        <v>15</v>
      </c>
      <c r="AA1208" s="9"/>
      <c r="AB1208" s="17"/>
      <c r="AC1208" s="17">
        <f t="shared" si="1149"/>
        <v>55</v>
      </c>
      <c r="AD1208" s="17">
        <f t="shared" si="1116"/>
        <v>0.27272727272727271</v>
      </c>
      <c r="AE1208" s="17">
        <v>8.1632653061224483E-2</v>
      </c>
      <c r="AF1208" s="17">
        <f t="shared" si="1124"/>
        <v>19</v>
      </c>
      <c r="AG1208" s="17"/>
      <c r="AH1208" s="9">
        <v>76</v>
      </c>
      <c r="AI1208" s="9"/>
      <c r="AJ1208" s="9"/>
      <c r="AK1208" s="9"/>
      <c r="AL1208" s="9">
        <v>2.7586206896551717E-2</v>
      </c>
      <c r="AM1208" s="9"/>
      <c r="AN1208" s="9">
        <v>0.27272727272727271</v>
      </c>
      <c r="AO1208" s="9"/>
      <c r="AP1208" s="9">
        <v>5.7894736842105277E-2</v>
      </c>
      <c r="AQ1208" s="9">
        <f>+AVERAGE(AL1192:AL1201)</f>
        <v>5.8412002227791707E-2</v>
      </c>
      <c r="AR1208" s="9">
        <f>+AVERAGE(AN1192:AN1201)</f>
        <v>0.10708536193988956</v>
      </c>
      <c r="AS1208" s="17">
        <f t="shared" si="1157"/>
        <v>17</v>
      </c>
      <c r="AT1208" s="17">
        <f t="shared" si="1113"/>
        <v>9.4117647058823528E-2</v>
      </c>
      <c r="AU1208" s="17">
        <f t="shared" si="1170"/>
        <v>8.1632653061224483E-2</v>
      </c>
      <c r="AV1208" s="17">
        <f t="shared" si="1171"/>
        <v>0.11707317073170731</v>
      </c>
      <c r="AW1208" s="17"/>
      <c r="AX1208" s="17"/>
      <c r="AY1208" s="17"/>
      <c r="AZ1208" s="35"/>
      <c r="BA1208" s="36"/>
      <c r="BB1208" s="9">
        <v>19</v>
      </c>
      <c r="BC1208" s="9">
        <v>1</v>
      </c>
      <c r="BD1208" s="9">
        <f t="shared" si="1125"/>
        <v>0</v>
      </c>
      <c r="BE1208" s="9" t="s">
        <v>4364</v>
      </c>
      <c r="BF1208" s="9">
        <f t="shared" si="1126"/>
        <v>0</v>
      </c>
      <c r="BG1208" s="9">
        <v>1</v>
      </c>
      <c r="BH1208" s="9">
        <v>5</v>
      </c>
      <c r="BI1208" s="9">
        <v>3</v>
      </c>
      <c r="BJ1208" s="9">
        <v>1</v>
      </c>
      <c r="BK1208" s="9">
        <v>1</v>
      </c>
      <c r="BL1208" s="9">
        <v>3</v>
      </c>
      <c r="BM1208" s="9">
        <v>2</v>
      </c>
      <c r="BN1208" s="9">
        <v>15</v>
      </c>
      <c r="BO1208" s="9">
        <v>0</v>
      </c>
      <c r="BP1208" s="9">
        <v>0</v>
      </c>
      <c r="BQ1208" s="9">
        <f t="shared" si="1132"/>
        <v>0.2</v>
      </c>
      <c r="BR1208" s="34">
        <f t="shared" ref="BR1208" si="1177">BR1186</f>
        <v>0</v>
      </c>
      <c r="BS1208" s="34"/>
      <c r="BT1208" s="9"/>
      <c r="BU1208" s="9"/>
      <c r="BV1208" s="9"/>
      <c r="BW1208" s="9"/>
      <c r="BX1208" s="9"/>
      <c r="BY1208" s="9"/>
      <c r="BZ1208" s="22">
        <f t="shared" si="1117"/>
        <v>0</v>
      </c>
      <c r="CA1208" s="22">
        <f t="shared" si="1118"/>
        <v>7</v>
      </c>
      <c r="CB1208" s="22">
        <f t="shared" si="1119"/>
        <v>0</v>
      </c>
      <c r="CC1208" s="22">
        <f t="shared" si="1120"/>
        <v>0</v>
      </c>
      <c r="CD1208" s="22">
        <f t="shared" si="1121"/>
        <v>1</v>
      </c>
      <c r="CK1208" s="23">
        <v>0.4081632653061224</v>
      </c>
      <c r="CL1208" s="23">
        <f t="shared" si="1122"/>
        <v>5</v>
      </c>
      <c r="CM1208" s="23">
        <f t="shared" si="1127"/>
        <v>0.29206001113895852</v>
      </c>
      <c r="CN1208" s="23">
        <f t="shared" si="1128"/>
        <v>0.53542680969944778</v>
      </c>
      <c r="CQ1208" s="49">
        <v>1</v>
      </c>
    </row>
    <row r="1209" spans="1:96" ht="11.25" customHeight="1">
      <c r="A1209" s="9">
        <v>11</v>
      </c>
      <c r="B1209" s="9">
        <v>5</v>
      </c>
      <c r="C1209" s="9" t="str">
        <f t="shared" si="1143"/>
        <v>21</v>
      </c>
      <c r="D1209" s="10" t="s">
        <v>4229</v>
      </c>
      <c r="E1209" s="9">
        <v>18</v>
      </c>
      <c r="F1209" s="9">
        <v>1</v>
      </c>
      <c r="G1209" s="9">
        <v>0</v>
      </c>
      <c r="H1209" s="9">
        <v>0</v>
      </c>
      <c r="I1209" s="9">
        <v>1</v>
      </c>
      <c r="J1209" s="9">
        <v>0</v>
      </c>
      <c r="K1209" s="11">
        <v>25</v>
      </c>
      <c r="L1209" s="9">
        <v>48</v>
      </c>
      <c r="M1209" s="9">
        <v>5</v>
      </c>
      <c r="N1209" s="9"/>
      <c r="O1209" s="17"/>
      <c r="P1209" s="17">
        <f t="shared" si="1123"/>
        <v>2</v>
      </c>
      <c r="Q1209" s="9">
        <v>22</v>
      </c>
      <c r="R1209" s="9"/>
      <c r="S1209" s="9">
        <v>0.22727272727272727</v>
      </c>
      <c r="T1209" s="9">
        <v>70</v>
      </c>
      <c r="U1209" s="9">
        <v>30</v>
      </c>
      <c r="V1209" s="11">
        <v>25</v>
      </c>
      <c r="W1209" s="11">
        <f t="shared" si="1155"/>
        <v>29</v>
      </c>
      <c r="X1209" s="17">
        <f t="shared" si="1129"/>
        <v>25</v>
      </c>
      <c r="Y1209" s="17"/>
      <c r="Z1209" s="9">
        <v>10</v>
      </c>
      <c r="AA1209" s="9"/>
      <c r="AB1209" s="17"/>
      <c r="AC1209" s="17">
        <f t="shared" si="1149"/>
        <v>38</v>
      </c>
      <c r="AD1209" s="17">
        <f t="shared" si="1116"/>
        <v>0.26315789473684209</v>
      </c>
      <c r="AE1209" s="17">
        <v>0.27272727272727271</v>
      </c>
      <c r="AF1209" s="17">
        <f t="shared" si="1124"/>
        <v>15</v>
      </c>
      <c r="AG1209" s="17"/>
      <c r="AH1209" s="9">
        <v>66</v>
      </c>
      <c r="AI1209" s="9"/>
      <c r="AJ1209" s="9"/>
      <c r="AK1209" s="9"/>
      <c r="AL1209" s="9">
        <v>9.0909090909090898E-2</v>
      </c>
      <c r="AM1209" s="9"/>
      <c r="AN1209" s="9">
        <v>0.26315789473684209</v>
      </c>
      <c r="AO1209" s="9"/>
      <c r="AP1209" s="9">
        <v>8.484848484848484E-2</v>
      </c>
      <c r="AQ1209" s="9">
        <f>+AVERAGE(AL1192:AL1201)</f>
        <v>5.8412002227791707E-2</v>
      </c>
      <c r="AR1209" s="9">
        <f>+AVERAGE(AN1192:AN1201)</f>
        <v>0.10708536193988956</v>
      </c>
      <c r="AS1209" s="17">
        <f t="shared" si="1157"/>
        <v>29</v>
      </c>
      <c r="AT1209" s="17">
        <f t="shared" si="1113"/>
        <v>2.7586206896551717E-2</v>
      </c>
      <c r="AU1209" s="17">
        <f t="shared" si="1170"/>
        <v>0.27272727272727271</v>
      </c>
      <c r="AV1209" s="17">
        <f t="shared" si="1171"/>
        <v>5.7894736842105277E-2</v>
      </c>
      <c r="AW1209" s="17"/>
      <c r="AX1209" s="17"/>
      <c r="AY1209" s="17"/>
      <c r="AZ1209" s="35"/>
      <c r="BA1209" s="36"/>
      <c r="BB1209" s="9">
        <v>19</v>
      </c>
      <c r="BC1209" s="9">
        <v>1</v>
      </c>
      <c r="BD1209" s="9">
        <f t="shared" si="1125"/>
        <v>0</v>
      </c>
      <c r="BE1209" s="9" t="s">
        <v>4364</v>
      </c>
      <c r="BF1209" s="9">
        <f t="shared" si="1126"/>
        <v>0</v>
      </c>
      <c r="BG1209" s="9">
        <v>1</v>
      </c>
      <c r="BH1209" s="9">
        <v>5</v>
      </c>
      <c r="BI1209" s="9">
        <v>3</v>
      </c>
      <c r="BJ1209" s="9">
        <v>1</v>
      </c>
      <c r="BK1209" s="9">
        <v>1</v>
      </c>
      <c r="BL1209" s="9">
        <v>3</v>
      </c>
      <c r="BM1209" s="9">
        <v>2</v>
      </c>
      <c r="BN1209" s="9">
        <v>15</v>
      </c>
      <c r="BO1209" s="9">
        <v>0</v>
      </c>
      <c r="BP1209" s="9">
        <v>0</v>
      </c>
      <c r="BQ1209" s="9">
        <f t="shared" si="1132"/>
        <v>0.2</v>
      </c>
      <c r="BR1209" s="34">
        <f t="shared" ref="BR1209" si="1178">BR1187</f>
        <v>0</v>
      </c>
      <c r="BS1209" s="34"/>
      <c r="BT1209" s="9"/>
      <c r="BU1209" s="9"/>
      <c r="BV1209" s="9"/>
      <c r="BW1209" s="9"/>
      <c r="BX1209" s="9"/>
      <c r="BY1209" s="9"/>
      <c r="BZ1209" s="22">
        <f t="shared" si="1117"/>
        <v>0</v>
      </c>
      <c r="CA1209" s="22">
        <f t="shared" si="1118"/>
        <v>8</v>
      </c>
      <c r="CB1209" s="22">
        <f t="shared" si="1119"/>
        <v>0</v>
      </c>
      <c r="CC1209" s="22">
        <f t="shared" si="1120"/>
        <v>0</v>
      </c>
      <c r="CD1209" s="22">
        <f t="shared" si="1121"/>
        <v>1</v>
      </c>
      <c r="CK1209" s="23">
        <v>1.3636363636363635</v>
      </c>
      <c r="CL1209" s="23">
        <f t="shared" si="1122"/>
        <v>5</v>
      </c>
      <c r="CM1209" s="23">
        <f t="shared" si="1127"/>
        <v>0.29206001113895852</v>
      </c>
      <c r="CN1209" s="23">
        <f t="shared" si="1128"/>
        <v>0.53542680969944778</v>
      </c>
      <c r="CQ1209" s="49">
        <v>1</v>
      </c>
    </row>
    <row r="1210" spans="1:96" ht="11.25" customHeight="1">
      <c r="A1210" s="9">
        <v>11</v>
      </c>
      <c r="B1210" s="9">
        <v>5</v>
      </c>
      <c r="C1210" s="9" t="str">
        <f t="shared" si="1143"/>
        <v>21</v>
      </c>
      <c r="D1210" s="10" t="s">
        <v>4229</v>
      </c>
      <c r="E1210" s="9">
        <v>19</v>
      </c>
      <c r="F1210" s="9">
        <v>1</v>
      </c>
      <c r="G1210" s="9">
        <v>0</v>
      </c>
      <c r="H1210" s="9">
        <v>0</v>
      </c>
      <c r="I1210" s="9">
        <v>1</v>
      </c>
      <c r="J1210" s="9">
        <v>0</v>
      </c>
      <c r="K1210" s="11">
        <v>25</v>
      </c>
      <c r="L1210" s="9">
        <v>45</v>
      </c>
      <c r="M1210" s="9">
        <v>6</v>
      </c>
      <c r="N1210" s="9"/>
      <c r="O1210" s="17"/>
      <c r="P1210" s="17">
        <f t="shared" si="1123"/>
        <v>1</v>
      </c>
      <c r="Q1210" s="9">
        <v>30</v>
      </c>
      <c r="R1210" s="9"/>
      <c r="S1210" s="9">
        <v>0.2</v>
      </c>
      <c r="T1210" s="9">
        <v>75</v>
      </c>
      <c r="U1210" s="9">
        <v>35</v>
      </c>
      <c r="V1210" s="11">
        <v>34</v>
      </c>
      <c r="W1210" s="11">
        <f t="shared" si="1155"/>
        <v>25</v>
      </c>
      <c r="X1210" s="17">
        <f t="shared" si="1129"/>
        <v>34</v>
      </c>
      <c r="Y1210" s="17"/>
      <c r="Z1210" s="9">
        <v>15</v>
      </c>
      <c r="AA1210" s="9"/>
      <c r="AB1210" s="17"/>
      <c r="AC1210" s="17">
        <f t="shared" si="1149"/>
        <v>70</v>
      </c>
      <c r="AD1210" s="17">
        <f t="shared" si="1116"/>
        <v>0.21428571428571427</v>
      </c>
      <c r="AE1210" s="17">
        <v>0.26315789473684209</v>
      </c>
      <c r="AF1210" s="17">
        <f t="shared" si="1124"/>
        <v>19</v>
      </c>
      <c r="AG1210" s="17"/>
      <c r="AH1210" s="9">
        <v>90</v>
      </c>
      <c r="AI1210" s="9"/>
      <c r="AJ1210" s="9"/>
      <c r="AK1210" s="9"/>
      <c r="AL1210" s="9">
        <v>0</v>
      </c>
      <c r="AM1210" s="9"/>
      <c r="AN1210" s="9">
        <v>0.21428571428571427</v>
      </c>
      <c r="AO1210" s="9"/>
      <c r="AP1210" s="9">
        <v>4.4444444444444439E-2</v>
      </c>
      <c r="AQ1210" s="9">
        <f>+AVERAGE(AL1192:AL1201)</f>
        <v>5.8412002227791707E-2</v>
      </c>
      <c r="AR1210" s="9">
        <f>+AVERAGE(AN1192:AN1201)</f>
        <v>0.10708536193988956</v>
      </c>
      <c r="AS1210" s="17">
        <f t="shared" si="1157"/>
        <v>22</v>
      </c>
      <c r="AT1210" s="17">
        <f t="shared" si="1113"/>
        <v>9.0909090909090898E-2</v>
      </c>
      <c r="AU1210" s="17">
        <f t="shared" si="1170"/>
        <v>0.26315789473684209</v>
      </c>
      <c r="AV1210" s="17">
        <f t="shared" si="1171"/>
        <v>8.484848484848484E-2</v>
      </c>
      <c r="AW1210" s="17"/>
      <c r="AX1210" s="17"/>
      <c r="AY1210" s="17"/>
      <c r="AZ1210" s="35"/>
      <c r="BA1210" s="36"/>
      <c r="BB1210" s="9">
        <v>19</v>
      </c>
      <c r="BC1210" s="9">
        <v>1</v>
      </c>
      <c r="BD1210" s="9">
        <f t="shared" si="1125"/>
        <v>0</v>
      </c>
      <c r="BE1210" s="9" t="s">
        <v>4364</v>
      </c>
      <c r="BF1210" s="9">
        <f t="shared" si="1126"/>
        <v>0</v>
      </c>
      <c r="BG1210" s="9">
        <v>1</v>
      </c>
      <c r="BH1210" s="9">
        <v>5</v>
      </c>
      <c r="BI1210" s="9">
        <v>3</v>
      </c>
      <c r="BJ1210" s="9">
        <v>1</v>
      </c>
      <c r="BK1210" s="9">
        <v>1</v>
      </c>
      <c r="BL1210" s="9">
        <v>3</v>
      </c>
      <c r="BM1210" s="9">
        <v>2</v>
      </c>
      <c r="BN1210" s="9">
        <v>15</v>
      </c>
      <c r="BO1210" s="9">
        <v>0</v>
      </c>
      <c r="BP1210" s="9">
        <v>0</v>
      </c>
      <c r="BQ1210" s="9">
        <f t="shared" si="1132"/>
        <v>0.2</v>
      </c>
      <c r="BR1210" s="34">
        <f t="shared" ref="BR1210" si="1179">BR1188</f>
        <v>0</v>
      </c>
      <c r="BS1210" s="34"/>
      <c r="BT1210" s="9"/>
      <c r="BU1210" s="9"/>
      <c r="BV1210" s="9"/>
      <c r="BW1210" s="9"/>
      <c r="BX1210" s="9"/>
      <c r="BY1210" s="9"/>
      <c r="BZ1210" s="22">
        <f t="shared" si="1117"/>
        <v>0</v>
      </c>
      <c r="CA1210" s="22">
        <f t="shared" si="1118"/>
        <v>9</v>
      </c>
      <c r="CB1210" s="22">
        <f t="shared" si="1119"/>
        <v>0</v>
      </c>
      <c r="CC1210" s="22">
        <f t="shared" si="1120"/>
        <v>0</v>
      </c>
      <c r="CD1210" s="22">
        <f t="shared" si="1121"/>
        <v>1</v>
      </c>
      <c r="CK1210" s="23">
        <v>1.3157894736842104</v>
      </c>
      <c r="CL1210" s="23">
        <f t="shared" si="1122"/>
        <v>5</v>
      </c>
      <c r="CM1210" s="23">
        <f t="shared" si="1127"/>
        <v>0.29206001113895852</v>
      </c>
      <c r="CN1210" s="23">
        <f t="shared" si="1128"/>
        <v>0.53542680969944778</v>
      </c>
      <c r="CQ1210" s="49">
        <v>2</v>
      </c>
    </row>
    <row r="1211" spans="1:96" ht="11.25" customHeight="1">
      <c r="A1211" s="9">
        <v>11</v>
      </c>
      <c r="B1211" s="9">
        <v>5</v>
      </c>
      <c r="C1211" s="9" t="str">
        <f t="shared" si="1143"/>
        <v>21</v>
      </c>
      <c r="D1211" s="10" t="s">
        <v>4229</v>
      </c>
      <c r="E1211" s="9">
        <v>20</v>
      </c>
      <c r="F1211" s="9">
        <v>1</v>
      </c>
      <c r="G1211" s="9">
        <v>0</v>
      </c>
      <c r="H1211" s="9">
        <v>0</v>
      </c>
      <c r="I1211" s="9">
        <v>1</v>
      </c>
      <c r="J1211" s="9">
        <v>0</v>
      </c>
      <c r="K1211" s="11">
        <v>25</v>
      </c>
      <c r="L1211" s="9">
        <v>50</v>
      </c>
      <c r="M1211" s="9">
        <v>5</v>
      </c>
      <c r="N1211" s="17">
        <f>SUM(M1202:M1211)</f>
        <v>53</v>
      </c>
      <c r="O1211" s="17"/>
      <c r="P1211" s="17">
        <f t="shared" si="1123"/>
        <v>2</v>
      </c>
      <c r="Q1211" s="9">
        <v>24</v>
      </c>
      <c r="R1211" s="9"/>
      <c r="S1211" s="9">
        <v>0.20833333333333334</v>
      </c>
      <c r="T1211" s="9">
        <v>74</v>
      </c>
      <c r="U1211" s="9">
        <v>35</v>
      </c>
      <c r="V1211" s="11">
        <v>32</v>
      </c>
      <c r="W1211" s="11">
        <f t="shared" si="1155"/>
        <v>34</v>
      </c>
      <c r="X1211" s="17">
        <f t="shared" si="1129"/>
        <v>32</v>
      </c>
      <c r="Y1211" s="17"/>
      <c r="Z1211" s="9">
        <v>10</v>
      </c>
      <c r="AA1211" s="17">
        <f>SUM(Z1202:Z1211)</f>
        <v>125</v>
      </c>
      <c r="AB1211" s="17"/>
      <c r="AC1211" s="17">
        <f t="shared" si="1149"/>
        <v>60</v>
      </c>
      <c r="AD1211" s="17">
        <f t="shared" si="1116"/>
        <v>0.16666666666666666</v>
      </c>
      <c r="AE1211" s="17">
        <v>0.21428571428571427</v>
      </c>
      <c r="AF1211" s="17">
        <f t="shared" si="1124"/>
        <v>15</v>
      </c>
      <c r="AG1211" s="17">
        <f>+SUM(AF1202:AF1211)</f>
        <v>172</v>
      </c>
      <c r="AH1211" s="9">
        <v>86</v>
      </c>
      <c r="AI1211" s="9"/>
      <c r="AJ1211" s="9"/>
      <c r="AK1211" s="9"/>
      <c r="AL1211" s="9">
        <v>3.3333333333333347E-2</v>
      </c>
      <c r="AM1211" s="9"/>
      <c r="AN1211" s="9">
        <v>0.16666666666666666</v>
      </c>
      <c r="AO1211" s="9"/>
      <c r="AP1211" s="9">
        <v>7.9069767441860464E-2</v>
      </c>
      <c r="AQ1211" s="9">
        <f>+AVERAGE(AL1192:AL1201)</f>
        <v>5.8412002227791707E-2</v>
      </c>
      <c r="AR1211" s="9">
        <f>+AVERAGE(AN1192:AN1201)</f>
        <v>0.10708536193988956</v>
      </c>
      <c r="AS1211" s="17">
        <f t="shared" si="1157"/>
        <v>30</v>
      </c>
      <c r="AT1211" s="17">
        <f t="shared" si="1113"/>
        <v>0</v>
      </c>
      <c r="AU1211" s="17">
        <f t="shared" si="1170"/>
        <v>0.21428571428571427</v>
      </c>
      <c r="AV1211" s="17">
        <f t="shared" si="1171"/>
        <v>4.4444444444444439E-2</v>
      </c>
      <c r="AW1211" s="17"/>
      <c r="AX1211" s="17"/>
      <c r="AY1211" s="17"/>
      <c r="AZ1211" s="35"/>
      <c r="BA1211" s="36"/>
      <c r="BB1211" s="9">
        <v>19</v>
      </c>
      <c r="BC1211" s="9">
        <v>1</v>
      </c>
      <c r="BD1211" s="9">
        <f t="shared" si="1125"/>
        <v>0</v>
      </c>
      <c r="BE1211" s="9" t="s">
        <v>4364</v>
      </c>
      <c r="BF1211" s="9">
        <f t="shared" si="1126"/>
        <v>0</v>
      </c>
      <c r="BG1211" s="9">
        <v>1</v>
      </c>
      <c r="BH1211" s="9">
        <v>5</v>
      </c>
      <c r="BI1211" s="9">
        <v>3</v>
      </c>
      <c r="BJ1211" s="9">
        <v>1</v>
      </c>
      <c r="BK1211" s="9">
        <v>1</v>
      </c>
      <c r="BL1211" s="9">
        <v>3</v>
      </c>
      <c r="BM1211" s="9">
        <v>2</v>
      </c>
      <c r="BN1211" s="9">
        <v>15</v>
      </c>
      <c r="BO1211" s="9">
        <v>0</v>
      </c>
      <c r="BP1211" s="9">
        <v>0</v>
      </c>
      <c r="BQ1211" s="9">
        <f t="shared" si="1132"/>
        <v>0.2</v>
      </c>
      <c r="BR1211" s="34">
        <f t="shared" ref="BR1211" si="1180">BR1189</f>
        <v>0.6</v>
      </c>
      <c r="BS1211" s="34"/>
      <c r="BT1211" s="9"/>
      <c r="BU1211" s="9"/>
      <c r="BV1211" s="9"/>
      <c r="BW1211" s="9">
        <f>SUM(AF1202:AF1211)</f>
        <v>172</v>
      </c>
      <c r="BX1211" s="9"/>
      <c r="BY1211" s="9">
        <f t="shared" ref="BY1211" si="1181">SUM(BW1201,BW1211)</f>
        <v>281</v>
      </c>
      <c r="BZ1211" s="22">
        <f t="shared" si="1117"/>
        <v>0</v>
      </c>
      <c r="CA1211" s="22">
        <f t="shared" si="1118"/>
        <v>10</v>
      </c>
      <c r="CB1211" s="22">
        <f t="shared" si="1119"/>
        <v>0</v>
      </c>
      <c r="CC1211" s="22">
        <f t="shared" si="1120"/>
        <v>0</v>
      </c>
      <c r="CD1211" s="22">
        <f t="shared" si="1121"/>
        <v>1</v>
      </c>
      <c r="CK1211" s="23">
        <v>1.0714285714285714</v>
      </c>
      <c r="CL1211" s="23">
        <f t="shared" si="1122"/>
        <v>5</v>
      </c>
      <c r="CM1211" s="23">
        <f t="shared" si="1127"/>
        <v>0.29206001113895852</v>
      </c>
      <c r="CN1211" s="23">
        <f t="shared" si="1128"/>
        <v>0.53542680969944778</v>
      </c>
      <c r="CQ1211" s="49">
        <v>0</v>
      </c>
    </row>
    <row r="1212" spans="1:96" ht="11.25" customHeight="1">
      <c r="A1212" s="9">
        <v>12</v>
      </c>
      <c r="B1212" s="9">
        <v>1</v>
      </c>
      <c r="C1212" s="9" t="str">
        <f t="shared" si="1143"/>
        <v>22</v>
      </c>
      <c r="D1212" s="10" t="s">
        <v>4230</v>
      </c>
      <c r="E1212" s="9">
        <v>-2</v>
      </c>
      <c r="F1212" s="9">
        <v>1</v>
      </c>
      <c r="G1212" s="9">
        <v>0</v>
      </c>
      <c r="H1212" s="9">
        <v>0</v>
      </c>
      <c r="I1212" s="9">
        <v>0</v>
      </c>
      <c r="J1212" s="9">
        <v>0</v>
      </c>
      <c r="K1212" s="11">
        <v>25</v>
      </c>
      <c r="L1212" s="9">
        <v>50</v>
      </c>
      <c r="M1212" s="9">
        <v>0</v>
      </c>
      <c r="N1212" s="9"/>
      <c r="O1212" s="17"/>
      <c r="P1212" s="17">
        <f t="shared" si="1123"/>
        <v>0</v>
      </c>
      <c r="Q1212" s="9">
        <v>23</v>
      </c>
      <c r="R1212" s="9"/>
      <c r="S1212" s="9">
        <v>0</v>
      </c>
      <c r="T1212" s="9">
        <v>73</v>
      </c>
      <c r="U1212" s="9">
        <v>35</v>
      </c>
      <c r="V1212" s="11">
        <v>30</v>
      </c>
      <c r="W1212" s="18"/>
      <c r="X1212" s="17">
        <f t="shared" si="1129"/>
        <v>30</v>
      </c>
      <c r="Y1212" s="17"/>
      <c r="Z1212" s="9">
        <v>0</v>
      </c>
      <c r="AA1212" s="9"/>
      <c r="AB1212" s="17"/>
      <c r="AC1212" s="17">
        <f>+Z1212+Z1234+Z1256+Z1278+Z1300</f>
        <v>0</v>
      </c>
      <c r="AD1212" s="17" t="str">
        <f t="shared" si="1116"/>
        <v/>
      </c>
      <c r="AE1212" s="17"/>
      <c r="AF1212" s="17">
        <f t="shared" si="1124"/>
        <v>10</v>
      </c>
      <c r="AG1212" s="17"/>
      <c r="AH1212" s="9">
        <v>27</v>
      </c>
      <c r="AI1212" s="9"/>
      <c r="AJ1212" s="9"/>
      <c r="AK1212" s="9"/>
      <c r="AL1212" s="9">
        <v>0.31304347826086959</v>
      </c>
      <c r="AM1212" s="9"/>
      <c r="AN1212" s="9" t="s">
        <v>2085</v>
      </c>
      <c r="AO1212" s="9"/>
      <c r="AP1212" s="9">
        <v>0.26666666666666666</v>
      </c>
      <c r="AQ1212" s="22"/>
      <c r="AR1212" s="22"/>
      <c r="AS1212" s="17"/>
      <c r="AT1212" s="17"/>
      <c r="AU1212" s="17"/>
      <c r="AV1212" s="17"/>
      <c r="AW1212" s="17"/>
      <c r="AX1212" s="17"/>
      <c r="AY1212" s="17"/>
      <c r="AZ1212" s="35"/>
      <c r="BA1212" s="36"/>
      <c r="BB1212" s="9">
        <v>19</v>
      </c>
      <c r="BC1212" s="9">
        <v>1</v>
      </c>
      <c r="BD1212" s="9">
        <f t="shared" si="1125"/>
        <v>0</v>
      </c>
      <c r="BE1212" s="9" t="s">
        <v>4426</v>
      </c>
      <c r="BF1212" s="9">
        <f t="shared" si="1126"/>
        <v>0</v>
      </c>
      <c r="BG1212" s="9">
        <v>1</v>
      </c>
      <c r="BH1212" s="9">
        <v>4</v>
      </c>
      <c r="BI1212" s="9">
        <v>5</v>
      </c>
      <c r="BJ1212" s="9">
        <v>0</v>
      </c>
      <c r="BK1212" s="9">
        <v>4</v>
      </c>
      <c r="BL1212" s="9">
        <v>4</v>
      </c>
      <c r="BM1212" s="9">
        <v>1</v>
      </c>
      <c r="BN1212" s="9">
        <v>0</v>
      </c>
      <c r="BO1212" s="9">
        <v>25</v>
      </c>
      <c r="BP1212" s="9" t="s">
        <v>4427</v>
      </c>
      <c r="BQ1212" s="22"/>
      <c r="BR1212" s="22"/>
      <c r="BS1212" s="34"/>
      <c r="BT1212" s="22"/>
      <c r="BU1212" s="22"/>
      <c r="BV1212" s="22"/>
      <c r="BW1212" s="22"/>
      <c r="BX1212" s="22"/>
      <c r="BY1212" s="22"/>
      <c r="BZ1212" s="22">
        <f t="shared" si="1117"/>
        <v>0</v>
      </c>
      <c r="CA1212" s="22">
        <f t="shared" si="1118"/>
        <v>0</v>
      </c>
      <c r="CB1212" s="22">
        <f t="shared" si="1119"/>
        <v>0</v>
      </c>
      <c r="CC1212" s="22">
        <f t="shared" si="1120"/>
        <v>0</v>
      </c>
      <c r="CD1212" s="22">
        <f t="shared" si="1121"/>
        <v>0</v>
      </c>
      <c r="CK1212" s="23" t="s">
        <v>2085</v>
      </c>
      <c r="CL1212" s="23">
        <f t="shared" si="1122"/>
        <v>1</v>
      </c>
      <c r="CM1212" s="23" t="str">
        <f t="shared" si="1127"/>
        <v/>
      </c>
      <c r="CN1212" s="23" t="str">
        <f t="shared" si="1128"/>
        <v/>
      </c>
      <c r="CQ1212" s="49">
        <v>1</v>
      </c>
      <c r="CR1212" s="43">
        <f>+CQ1212+CQ1234+CQ1256+CQ1278+CQ1300</f>
        <v>6</v>
      </c>
    </row>
    <row r="1213" spans="1:96" ht="11.25" customHeight="1">
      <c r="A1213" s="9">
        <v>12</v>
      </c>
      <c r="B1213" s="9">
        <v>1</v>
      </c>
      <c r="C1213" s="9" t="str">
        <f t="shared" si="1143"/>
        <v>22</v>
      </c>
      <c r="D1213" s="10" t="s">
        <v>4230</v>
      </c>
      <c r="E1213" s="9">
        <v>-1</v>
      </c>
      <c r="F1213" s="9">
        <v>1</v>
      </c>
      <c r="G1213" s="9">
        <v>0</v>
      </c>
      <c r="H1213" s="9">
        <v>0</v>
      </c>
      <c r="I1213" s="9">
        <v>0</v>
      </c>
      <c r="J1213" s="9">
        <v>0</v>
      </c>
      <c r="K1213" s="11">
        <v>25</v>
      </c>
      <c r="L1213" s="9">
        <v>48</v>
      </c>
      <c r="M1213" s="9">
        <v>8</v>
      </c>
      <c r="N1213" s="9"/>
      <c r="O1213" s="17"/>
      <c r="P1213" s="17">
        <f t="shared" si="1123"/>
        <v>1</v>
      </c>
      <c r="Q1213" s="9">
        <v>34</v>
      </c>
      <c r="R1213" s="9"/>
      <c r="S1213" s="9">
        <v>0.23529411764705882</v>
      </c>
      <c r="T1213" s="9">
        <v>82</v>
      </c>
      <c r="U1213" s="9">
        <v>40</v>
      </c>
      <c r="V1213" s="11">
        <v>30</v>
      </c>
      <c r="W1213" s="11">
        <f>V1212</f>
        <v>30</v>
      </c>
      <c r="X1213" s="17">
        <f t="shared" si="1129"/>
        <v>30</v>
      </c>
      <c r="Y1213" s="17"/>
      <c r="Z1213" s="9">
        <v>20</v>
      </c>
      <c r="AA1213" s="9"/>
      <c r="AB1213" s="17"/>
      <c r="AC1213" s="17">
        <f t="shared" ref="AC1213:AC1233" si="1182">+Z1213+Z1235+Z1257+Z1279+Z1301</f>
        <v>49</v>
      </c>
      <c r="AD1213" s="17">
        <f t="shared" si="1116"/>
        <v>0.40816326530612246</v>
      </c>
      <c r="AE1213" s="17" t="s">
        <v>2085</v>
      </c>
      <c r="AF1213" s="17">
        <f t="shared" si="1124"/>
        <v>22</v>
      </c>
      <c r="AG1213" s="17"/>
      <c r="AH1213" s="9">
        <v>65</v>
      </c>
      <c r="AI1213" s="9"/>
      <c r="AJ1213" s="9"/>
      <c r="AK1213" s="9"/>
      <c r="AL1213" s="9">
        <v>0.10588235294117647</v>
      </c>
      <c r="AM1213" s="9">
        <f>+(ABS(M1213-M1235)+ABS(M1213-M1257)+ABS(M1213-M1279)+ABS(M1213-M1301)+ABS(M1235-M1257)+ABS(M1235-M1279)+ABS(M1235-M1301)+ABS(M1257-M1279)+ABS(M1257-M1301)+ABS(M1279-M1301))/(5*(M1213+M1235+M1257+M1279+M1301))</f>
        <v>0.10588235294117647</v>
      </c>
      <c r="AN1213" s="9">
        <v>0.40816326530612246</v>
      </c>
      <c r="AO1213" s="9">
        <f t="shared" ref="AO1213:AO1221" si="1183">+(ABS(Z1213-Z1235)+ABS(Z1213-Z1257)+ABS(Z1213-Z1279)+ABS(Z1213-Z1301)+ABS(Z1235-Z1257)+ABS(Z1235-Z1279)+ABS(Z1235-Z1301)+ABS(Z1257-Z1279)+ABS(Z1257-Z1301)+ABS(Z1279-Z1301))/(5*(Z1213+Z1235+Z1257+Z1279+Z1301))</f>
        <v>0.48163265306122449</v>
      </c>
      <c r="AP1213" s="9">
        <v>0.34461538461538449</v>
      </c>
      <c r="AQ1213" s="9"/>
      <c r="AR1213" s="9"/>
      <c r="AS1213" s="17">
        <f>+Q1212</f>
        <v>23</v>
      </c>
      <c r="AT1213" s="17">
        <f t="shared" ref="AT1213" si="1184">+AL1212</f>
        <v>0.31304347826086959</v>
      </c>
      <c r="AU1213" s="17" t="str">
        <f t="shared" ref="AU1213" si="1185">+AN1212</f>
        <v/>
      </c>
      <c r="AV1213" s="17">
        <f t="shared" ref="AV1213" si="1186">+AP1212</f>
        <v>0.26666666666666666</v>
      </c>
      <c r="AW1213" s="17"/>
      <c r="AX1213" s="17"/>
      <c r="AY1213" s="17"/>
      <c r="AZ1213" s="35"/>
      <c r="BA1213" s="36"/>
      <c r="BB1213" s="9">
        <v>19</v>
      </c>
      <c r="BC1213" s="9">
        <v>1</v>
      </c>
      <c r="BD1213" s="9">
        <f t="shared" si="1125"/>
        <v>0</v>
      </c>
      <c r="BE1213" s="9" t="s">
        <v>4426</v>
      </c>
      <c r="BF1213" s="9">
        <f t="shared" si="1126"/>
        <v>0</v>
      </c>
      <c r="BG1213" s="9">
        <v>1</v>
      </c>
      <c r="BH1213" s="9">
        <v>4</v>
      </c>
      <c r="BI1213" s="9">
        <v>5</v>
      </c>
      <c r="BJ1213" s="9">
        <v>0</v>
      </c>
      <c r="BK1213" s="9">
        <v>4</v>
      </c>
      <c r="BL1213" s="9">
        <v>4</v>
      </c>
      <c r="BM1213" s="9">
        <v>1</v>
      </c>
      <c r="BN1213" s="9">
        <v>0</v>
      </c>
      <c r="BO1213" s="9">
        <v>25</v>
      </c>
      <c r="BP1213" s="9" t="s">
        <v>4427</v>
      </c>
      <c r="BQ1213" s="9">
        <f t="shared" ref="BQ1213:BQ1276" si="1187">SUM(BD1213,BD1235,BD1257,BD1279,BD1301)/5</f>
        <v>0.4</v>
      </c>
      <c r="BR1213" s="9">
        <f>SUM(BF1213,BF1235,BF1257,BF1279,BF1301)/5</f>
        <v>0</v>
      </c>
      <c r="BS1213" s="34"/>
      <c r="BT1213" s="9"/>
      <c r="BU1213" s="9"/>
      <c r="BV1213" s="9"/>
      <c r="BW1213" s="9"/>
      <c r="BX1213" s="9"/>
      <c r="BY1213" s="9"/>
      <c r="BZ1213" s="22">
        <f t="shared" si="1117"/>
        <v>0</v>
      </c>
      <c r="CA1213" s="22">
        <f t="shared" si="1118"/>
        <v>0</v>
      </c>
      <c r="CB1213" s="22">
        <f t="shared" si="1119"/>
        <v>0</v>
      </c>
      <c r="CC1213" s="22">
        <f t="shared" si="1120"/>
        <v>0</v>
      </c>
      <c r="CD1213" s="22">
        <f t="shared" si="1121"/>
        <v>0</v>
      </c>
      <c r="CK1213" s="23" t="s">
        <v>2085</v>
      </c>
      <c r="CL1213" s="23">
        <f t="shared" si="1122"/>
        <v>1</v>
      </c>
      <c r="CM1213" s="23" t="str">
        <f t="shared" si="1127"/>
        <v/>
      </c>
      <c r="CN1213" s="23" t="str">
        <f t="shared" si="1128"/>
        <v/>
      </c>
      <c r="CQ1213" s="49">
        <v>1</v>
      </c>
      <c r="CR1213" s="43">
        <f t="shared" ref="CR1213:CR1233" si="1188">+CQ1213+CQ1235+CQ1257+CQ1279+CQ1301</f>
        <v>9</v>
      </c>
    </row>
    <row r="1214" spans="1:96" ht="11.25" customHeight="1">
      <c r="A1214" s="9">
        <v>12</v>
      </c>
      <c r="B1214" s="9">
        <v>1</v>
      </c>
      <c r="C1214" s="9" t="str">
        <f t="shared" si="1143"/>
        <v>22</v>
      </c>
      <c r="D1214" s="10" t="s">
        <v>4230</v>
      </c>
      <c r="E1214" s="9">
        <v>1</v>
      </c>
      <c r="F1214" s="9">
        <v>1</v>
      </c>
      <c r="G1214" s="9">
        <v>0</v>
      </c>
      <c r="H1214" s="9">
        <v>0</v>
      </c>
      <c r="I1214" s="9">
        <v>0</v>
      </c>
      <c r="J1214" s="9">
        <v>0</v>
      </c>
      <c r="K1214" s="11">
        <v>25</v>
      </c>
      <c r="L1214" s="9">
        <v>75</v>
      </c>
      <c r="M1214" s="9">
        <v>8</v>
      </c>
      <c r="N1214" s="17">
        <f>SUM(M1214:M1214)</f>
        <v>8</v>
      </c>
      <c r="O1214" s="17">
        <f>+(ABS(N1214-N1236)+ABS(N1214-N1258)+ABS(N1214-N1280)+ABS(N1214-N1302)+ABS(N1236-N1258)+ABS(N1236-N1280)+ABS(N1236-N1302)+ABS(N1258-N1280)+ABS(N1258-N1302)+ABS(N1280-N1302))/(5*(N1214+N1236+N1258+N1280+N1302))</f>
        <v>0.38260869565217392</v>
      </c>
      <c r="P1214" s="17">
        <f t="shared" si="1123"/>
        <v>1</v>
      </c>
      <c r="Q1214" s="9">
        <v>23</v>
      </c>
      <c r="R1214" s="9"/>
      <c r="S1214" s="9">
        <v>0.34782608695652173</v>
      </c>
      <c r="T1214" s="9">
        <v>98</v>
      </c>
      <c r="U1214" s="9">
        <v>40</v>
      </c>
      <c r="V1214" s="11">
        <v>30</v>
      </c>
      <c r="W1214" s="11">
        <f t="shared" ref="W1214:W1233" si="1189">V1213</f>
        <v>30</v>
      </c>
      <c r="X1214" s="17">
        <f t="shared" si="1129"/>
        <v>30</v>
      </c>
      <c r="Y1214" s="17"/>
      <c r="Z1214" s="9">
        <v>19</v>
      </c>
      <c r="AA1214" s="17">
        <f>SUM(Z1214:Z1214)</f>
        <v>19</v>
      </c>
      <c r="AB1214" s="17">
        <f>+(ABS(AA1214-AA1236)+ABS(AA1214-AA1258)+ABS(AA1214-AA1280)+ABS(AA1214-AA1302)+ABS(AA1236-AA1258)+ABS(AA1236-AA1280)+ABS(AA1236-AA1302)+ABS(AA1258-AA1280)+ABS(AA1258-AA1302)+ABS(AA1280-AA1302))/(5*(AA1214+AA1236+AA1258+AA1280+AA1302))</f>
        <v>0.54285714285714282</v>
      </c>
      <c r="AC1214" s="17">
        <f t="shared" si="1182"/>
        <v>42</v>
      </c>
      <c r="AD1214" s="17">
        <f t="shared" si="1116"/>
        <v>0.45238095238095238</v>
      </c>
      <c r="AE1214" s="17">
        <v>0.40816326530612246</v>
      </c>
      <c r="AF1214" s="17">
        <f t="shared" si="1124"/>
        <v>21</v>
      </c>
      <c r="AG1214" s="17"/>
      <c r="AH1214" s="9">
        <v>69</v>
      </c>
      <c r="AI1214" s="9"/>
      <c r="AJ1214" s="9"/>
      <c r="AK1214" s="9"/>
      <c r="AL1214" s="9">
        <v>0.38260869565217392</v>
      </c>
      <c r="AM1214" s="9">
        <f t="shared" ref="AM1214:AM1233" si="1190">+(ABS(M1214-M1236)+ABS(M1214-M1258)+ABS(M1214-M1280)+ABS(M1214-M1302)+ABS(M1236-M1258)+ABS(M1236-M1280)+ABS(M1236-M1302)+ABS(M1258-M1280)+ABS(M1258-M1302)+ABS(M1280-M1302))/(5*(M1214+M1236+M1258+M1280+M1302))</f>
        <v>0.38260869565217392</v>
      </c>
      <c r="AN1214" s="9">
        <v>0.45238095238095238</v>
      </c>
      <c r="AO1214" s="9">
        <f t="shared" si="1183"/>
        <v>0.54285714285714282</v>
      </c>
      <c r="AP1214" s="9">
        <v>0.26086956521739135</v>
      </c>
      <c r="AQ1214" s="9"/>
      <c r="AR1214" s="9"/>
      <c r="AU1214" t="str">
        <f>+IF(AND(E1214&gt;1,AO1213&gt;0),AO1213,"")</f>
        <v/>
      </c>
      <c r="AZ1214" s="37"/>
      <c r="BA1214" s="36"/>
      <c r="BB1214" s="9">
        <v>19</v>
      </c>
      <c r="BC1214" s="9">
        <v>1</v>
      </c>
      <c r="BD1214" s="9">
        <f t="shared" si="1125"/>
        <v>0</v>
      </c>
      <c r="BE1214" s="9" t="s">
        <v>4426</v>
      </c>
      <c r="BF1214" s="9">
        <f t="shared" si="1126"/>
        <v>0</v>
      </c>
      <c r="BG1214" s="9">
        <v>1</v>
      </c>
      <c r="BH1214" s="9">
        <v>4</v>
      </c>
      <c r="BI1214" s="9">
        <v>5</v>
      </c>
      <c r="BJ1214" s="9">
        <v>0</v>
      </c>
      <c r="BK1214" s="9">
        <v>4</v>
      </c>
      <c r="BL1214" s="9">
        <v>4</v>
      </c>
      <c r="BM1214" s="9">
        <v>1</v>
      </c>
      <c r="BN1214" s="9">
        <v>0</v>
      </c>
      <c r="BO1214" s="9">
        <v>25</v>
      </c>
      <c r="BP1214" s="9" t="s">
        <v>4427</v>
      </c>
      <c r="BQ1214" s="9">
        <f t="shared" si="1187"/>
        <v>0.4</v>
      </c>
      <c r="BR1214" s="9">
        <f t="shared" ref="BR1214:BR1233" si="1191">SUM(BF1214,BF1236,BF1258,BF1280,BF1302)/5</f>
        <v>0</v>
      </c>
      <c r="BS1214" s="34"/>
      <c r="BT1214" s="9"/>
      <c r="BU1214" s="9"/>
      <c r="BV1214" s="9"/>
      <c r="BW1214" s="9"/>
      <c r="BX1214" s="9"/>
      <c r="BY1214" s="9"/>
      <c r="BZ1214" s="22">
        <f t="shared" si="1117"/>
        <v>1</v>
      </c>
      <c r="CA1214" s="22">
        <f t="shared" si="1118"/>
        <v>0</v>
      </c>
      <c r="CB1214" s="22">
        <f t="shared" si="1119"/>
        <v>0</v>
      </c>
      <c r="CC1214" s="22">
        <f t="shared" si="1120"/>
        <v>0</v>
      </c>
      <c r="CD1214" s="22">
        <f t="shared" si="1121"/>
        <v>0</v>
      </c>
      <c r="CK1214" s="23">
        <v>0.40816326530612246</v>
      </c>
      <c r="CL1214" s="23">
        <f t="shared" si="1122"/>
        <v>1</v>
      </c>
      <c r="CM1214" s="23" t="str">
        <f t="shared" si="1127"/>
        <v/>
      </c>
      <c r="CN1214" s="23" t="str">
        <f t="shared" si="1128"/>
        <v/>
      </c>
      <c r="CQ1214" s="49">
        <v>2</v>
      </c>
      <c r="CR1214" s="43">
        <f t="shared" si="1188"/>
        <v>13</v>
      </c>
    </row>
    <row r="1215" spans="1:96" ht="11.25" customHeight="1">
      <c r="A1215" s="9">
        <v>12</v>
      </c>
      <c r="B1215" s="9">
        <v>1</v>
      </c>
      <c r="C1215" s="9" t="str">
        <f t="shared" si="1143"/>
        <v>22</v>
      </c>
      <c r="D1215" s="10" t="s">
        <v>4230</v>
      </c>
      <c r="E1215" s="9">
        <v>2</v>
      </c>
      <c r="F1215" s="9">
        <v>1</v>
      </c>
      <c r="G1215" s="9">
        <v>0</v>
      </c>
      <c r="H1215" s="9">
        <v>0</v>
      </c>
      <c r="I1215" s="9">
        <v>0</v>
      </c>
      <c r="J1215" s="9">
        <v>0</v>
      </c>
      <c r="K1215" s="11">
        <v>25</v>
      </c>
      <c r="L1215" s="9">
        <v>73</v>
      </c>
      <c r="M1215" s="9">
        <v>7</v>
      </c>
      <c r="N1215" s="17">
        <f>SUM(M1214:M1215)</f>
        <v>15</v>
      </c>
      <c r="O1215" s="17">
        <f t="shared" ref="O1215:O1223" si="1192">+(ABS(N1215-N1237)+ABS(N1215-N1259)+ABS(N1215-N1281)+ABS(N1215-N1303)+ABS(N1237-N1259)+ABS(N1237-N1281)+ABS(N1237-N1303)+ABS(N1259-N1281)+ABS(N1259-N1303)+ABS(N1281-N1303))/(5*(N1215+N1237+N1259+N1281+N1303))</f>
        <v>0.44210526315789472</v>
      </c>
      <c r="P1215" s="17">
        <f t="shared" si="1123"/>
        <v>1</v>
      </c>
      <c r="Q1215" s="9">
        <v>15</v>
      </c>
      <c r="R1215" s="9"/>
      <c r="S1215" s="9">
        <v>0.46666666666666667</v>
      </c>
      <c r="T1215" s="9">
        <v>88</v>
      </c>
      <c r="U1215" s="9">
        <v>40</v>
      </c>
      <c r="V1215" s="11">
        <v>30</v>
      </c>
      <c r="W1215" s="11">
        <f t="shared" si="1189"/>
        <v>30</v>
      </c>
      <c r="X1215" s="17">
        <f t="shared" si="1129"/>
        <v>30</v>
      </c>
      <c r="Y1215" s="17"/>
      <c r="Z1215" s="9">
        <v>20</v>
      </c>
      <c r="AA1215" s="17">
        <f>SUM(Z1214:Z1215)</f>
        <v>39</v>
      </c>
      <c r="AB1215" s="17">
        <f t="shared" ref="AB1215:AB1223" si="1193">+(ABS(AA1215-AA1237)+ABS(AA1215-AA1259)+ABS(AA1215-AA1281)+ABS(AA1215-AA1303)+ABS(AA1237-AA1259)+ABS(AA1237-AA1281)+ABS(AA1237-AA1303)+ABS(AA1259-AA1281)+ABS(AA1259-AA1303)+ABS(AA1281-AA1303))/(5*(AA1215+AA1237+AA1259+AA1281+AA1303))</f>
        <v>0.53333333333333333</v>
      </c>
      <c r="AC1215" s="17">
        <f t="shared" si="1182"/>
        <v>45</v>
      </c>
      <c r="AD1215" s="17">
        <f t="shared" si="1116"/>
        <v>0.44444444444444442</v>
      </c>
      <c r="AE1215" s="17">
        <v>0.45238095238095238</v>
      </c>
      <c r="AF1215" s="17">
        <f t="shared" si="1124"/>
        <v>23</v>
      </c>
      <c r="AG1215" s="17"/>
      <c r="AH1215" s="9">
        <v>80</v>
      </c>
      <c r="AI1215" s="9"/>
      <c r="AJ1215" s="9"/>
      <c r="AK1215" s="9"/>
      <c r="AL1215" s="9">
        <v>0.56000000000000016</v>
      </c>
      <c r="AM1215" s="9">
        <f t="shared" si="1190"/>
        <v>0.56000000000000005</v>
      </c>
      <c r="AN1215" s="9">
        <v>0.44444444444444442</v>
      </c>
      <c r="AO1215" s="9">
        <f t="shared" si="1183"/>
        <v>0.52444444444444449</v>
      </c>
      <c r="AP1215" s="9">
        <v>0.19499999999999998</v>
      </c>
      <c r="AQ1215" s="9"/>
      <c r="AR1215" s="9"/>
      <c r="AS1215" s="17">
        <f t="shared" ref="AS1215:AS1233" si="1194">+Q1214</f>
        <v>23</v>
      </c>
      <c r="AT1215" s="17">
        <f t="shared" ref="AT1215:AT1277" si="1195">+AL1214</f>
        <v>0.38260869565217392</v>
      </c>
      <c r="AU1215">
        <f t="shared" ref="AU1215:AU1223" si="1196">+IF(AND(E1215&gt;1,AO1214&gt;0),AO1214,"")</f>
        <v>0.54285714285714282</v>
      </c>
      <c r="AV1215" s="17">
        <f t="shared" ref="AV1215:AV1223" si="1197">+AP1214</f>
        <v>0.26086956521739135</v>
      </c>
      <c r="AW1215" s="17"/>
      <c r="AX1215" s="17"/>
      <c r="AY1215" s="17"/>
      <c r="AZ1215" s="35"/>
      <c r="BA1215" s="36"/>
      <c r="BB1215" s="9">
        <v>19</v>
      </c>
      <c r="BC1215" s="9">
        <v>1</v>
      </c>
      <c r="BD1215" s="9">
        <f t="shared" si="1125"/>
        <v>0</v>
      </c>
      <c r="BE1215" s="9" t="s">
        <v>4426</v>
      </c>
      <c r="BF1215" s="9">
        <f t="shared" si="1126"/>
        <v>0</v>
      </c>
      <c r="BG1215" s="9">
        <v>1</v>
      </c>
      <c r="BH1215" s="9">
        <v>4</v>
      </c>
      <c r="BI1215" s="9">
        <v>5</v>
      </c>
      <c r="BJ1215" s="9">
        <v>0</v>
      </c>
      <c r="BK1215" s="9">
        <v>4</v>
      </c>
      <c r="BL1215" s="9">
        <v>4</v>
      </c>
      <c r="BM1215" s="9">
        <v>1</v>
      </c>
      <c r="BN1215" s="9">
        <v>0</v>
      </c>
      <c r="BO1215" s="9">
        <v>25</v>
      </c>
      <c r="BP1215" s="9" t="s">
        <v>4427</v>
      </c>
      <c r="BQ1215" s="9">
        <f t="shared" si="1187"/>
        <v>0.4</v>
      </c>
      <c r="BR1215" s="9">
        <f t="shared" si="1191"/>
        <v>0</v>
      </c>
      <c r="BS1215" s="34"/>
      <c r="BT1215" s="9"/>
      <c r="BU1215" s="9"/>
      <c r="BV1215" s="9"/>
      <c r="BW1215" s="9"/>
      <c r="BX1215" s="9"/>
      <c r="BY1215" s="9"/>
      <c r="BZ1215" s="22">
        <f t="shared" si="1117"/>
        <v>2</v>
      </c>
      <c r="CA1215" s="22">
        <f t="shared" si="1118"/>
        <v>0</v>
      </c>
      <c r="CB1215" s="22">
        <f t="shared" si="1119"/>
        <v>0</v>
      </c>
      <c r="CC1215" s="22">
        <f t="shared" si="1120"/>
        <v>0</v>
      </c>
      <c r="CD1215" s="22">
        <f t="shared" si="1121"/>
        <v>0</v>
      </c>
      <c r="CK1215" s="23">
        <v>0.45238095238095238</v>
      </c>
      <c r="CL1215" s="23">
        <f t="shared" si="1122"/>
        <v>1</v>
      </c>
      <c r="CM1215" s="23" t="str">
        <f t="shared" si="1127"/>
        <v/>
      </c>
      <c r="CN1215" s="23" t="str">
        <f t="shared" si="1128"/>
        <v/>
      </c>
      <c r="CQ1215" s="49">
        <v>2</v>
      </c>
      <c r="CR1215" s="43">
        <f t="shared" si="1188"/>
        <v>16</v>
      </c>
    </row>
    <row r="1216" spans="1:96" ht="11.25" customHeight="1">
      <c r="A1216" s="9">
        <v>12</v>
      </c>
      <c r="B1216" s="9">
        <v>1</v>
      </c>
      <c r="C1216" s="9" t="str">
        <f t="shared" si="1143"/>
        <v>22</v>
      </c>
      <c r="D1216" s="10" t="s">
        <v>4230</v>
      </c>
      <c r="E1216" s="9">
        <v>3</v>
      </c>
      <c r="F1216" s="9">
        <v>1</v>
      </c>
      <c r="G1216" s="9">
        <v>0</v>
      </c>
      <c r="H1216" s="9">
        <v>0</v>
      </c>
      <c r="I1216" s="9">
        <v>0</v>
      </c>
      <c r="J1216" s="9">
        <v>0</v>
      </c>
      <c r="K1216" s="11">
        <v>25</v>
      </c>
      <c r="L1216" s="9">
        <v>63</v>
      </c>
      <c r="M1216" s="9">
        <v>8</v>
      </c>
      <c r="N1216" s="17">
        <f>SUM(M1214:M1216)</f>
        <v>23</v>
      </c>
      <c r="O1216" s="17">
        <f t="shared" si="1192"/>
        <v>0.4679245283018868</v>
      </c>
      <c r="P1216" s="17">
        <f t="shared" si="1123"/>
        <v>1</v>
      </c>
      <c r="Q1216" s="9">
        <v>15</v>
      </c>
      <c r="R1216" s="9"/>
      <c r="S1216" s="9">
        <v>0.53333333333333333</v>
      </c>
      <c r="T1216" s="9">
        <v>78</v>
      </c>
      <c r="U1216" s="9">
        <v>35</v>
      </c>
      <c r="V1216" s="11">
        <v>30</v>
      </c>
      <c r="W1216" s="11">
        <f t="shared" si="1189"/>
        <v>30</v>
      </c>
      <c r="X1216" s="17">
        <f t="shared" si="1129"/>
        <v>30</v>
      </c>
      <c r="Y1216" s="17"/>
      <c r="Z1216" s="9">
        <v>20</v>
      </c>
      <c r="AA1216" s="17">
        <f>SUM(Z1214:Z1216)</f>
        <v>59</v>
      </c>
      <c r="AB1216" s="17">
        <f t="shared" si="1193"/>
        <v>0.53740458015267178</v>
      </c>
      <c r="AC1216" s="17">
        <f t="shared" si="1182"/>
        <v>44</v>
      </c>
      <c r="AD1216" s="17">
        <f t="shared" si="1116"/>
        <v>0.45454545454545453</v>
      </c>
      <c r="AE1216" s="17">
        <v>0.44444444444444442</v>
      </c>
      <c r="AF1216" s="17">
        <f t="shared" si="1124"/>
        <v>22</v>
      </c>
      <c r="AG1216" s="17"/>
      <c r="AH1216" s="9">
        <v>79</v>
      </c>
      <c r="AI1216" s="9"/>
      <c r="AJ1216" s="9"/>
      <c r="AK1216" s="9"/>
      <c r="AL1216" s="9">
        <v>0.58666666666666667</v>
      </c>
      <c r="AM1216" s="9">
        <f t="shared" si="1190"/>
        <v>0.58666666666666667</v>
      </c>
      <c r="AN1216" s="9">
        <v>0.45454545454545453</v>
      </c>
      <c r="AO1216" s="9">
        <f t="shared" si="1183"/>
        <v>0.54545454545454541</v>
      </c>
      <c r="AP1216" s="9">
        <v>0.20253164556962028</v>
      </c>
      <c r="AQ1216" s="9"/>
      <c r="AR1216" s="9"/>
      <c r="AS1216" s="17">
        <f t="shared" si="1194"/>
        <v>15</v>
      </c>
      <c r="AT1216" s="17">
        <f t="shared" si="1195"/>
        <v>0.56000000000000016</v>
      </c>
      <c r="AU1216">
        <f t="shared" si="1196"/>
        <v>0.52444444444444449</v>
      </c>
      <c r="AV1216" s="17">
        <f t="shared" si="1197"/>
        <v>0.19499999999999998</v>
      </c>
      <c r="AW1216" s="17"/>
      <c r="AX1216" s="17"/>
      <c r="AY1216" s="17"/>
      <c r="AZ1216" s="35"/>
      <c r="BA1216" s="36"/>
      <c r="BB1216" s="9">
        <v>19</v>
      </c>
      <c r="BC1216" s="9">
        <v>1</v>
      </c>
      <c r="BD1216" s="9">
        <f t="shared" si="1125"/>
        <v>0</v>
      </c>
      <c r="BE1216" s="9" t="s">
        <v>4426</v>
      </c>
      <c r="BF1216" s="9">
        <f t="shared" si="1126"/>
        <v>0</v>
      </c>
      <c r="BG1216" s="9">
        <v>1</v>
      </c>
      <c r="BH1216" s="9">
        <v>4</v>
      </c>
      <c r="BI1216" s="9">
        <v>5</v>
      </c>
      <c r="BJ1216" s="9">
        <v>0</v>
      </c>
      <c r="BK1216" s="9">
        <v>4</v>
      </c>
      <c r="BL1216" s="9">
        <v>4</v>
      </c>
      <c r="BM1216" s="9">
        <v>1</v>
      </c>
      <c r="BN1216" s="9">
        <v>0</v>
      </c>
      <c r="BO1216" s="9">
        <v>25</v>
      </c>
      <c r="BP1216" s="9" t="s">
        <v>4427</v>
      </c>
      <c r="BQ1216" s="9">
        <f t="shared" si="1187"/>
        <v>0.4</v>
      </c>
      <c r="BR1216" s="9">
        <f t="shared" si="1191"/>
        <v>0</v>
      </c>
      <c r="BS1216" s="34"/>
      <c r="BT1216" s="9"/>
      <c r="BU1216" s="9"/>
      <c r="BV1216" s="9"/>
      <c r="BW1216" s="9"/>
      <c r="BX1216" s="9"/>
      <c r="BY1216" s="9"/>
      <c r="BZ1216" s="22">
        <f t="shared" si="1117"/>
        <v>3</v>
      </c>
      <c r="CA1216" s="22">
        <f t="shared" si="1118"/>
        <v>0</v>
      </c>
      <c r="CB1216" s="22">
        <f t="shared" si="1119"/>
        <v>0</v>
      </c>
      <c r="CC1216" s="22">
        <f t="shared" si="1120"/>
        <v>0</v>
      </c>
      <c r="CD1216" s="22">
        <f t="shared" si="1121"/>
        <v>0</v>
      </c>
      <c r="CK1216" s="23">
        <v>0.44444444444444442</v>
      </c>
      <c r="CL1216" s="23">
        <f t="shared" si="1122"/>
        <v>1</v>
      </c>
      <c r="CM1216" s="23" t="str">
        <f t="shared" si="1127"/>
        <v/>
      </c>
      <c r="CN1216" s="23" t="str">
        <f t="shared" si="1128"/>
        <v/>
      </c>
      <c r="CQ1216" s="49">
        <v>2</v>
      </c>
      <c r="CR1216" s="43">
        <f t="shared" si="1188"/>
        <v>7</v>
      </c>
    </row>
    <row r="1217" spans="1:96" ht="11.25" customHeight="1">
      <c r="A1217" s="9">
        <v>12</v>
      </c>
      <c r="B1217" s="9">
        <v>1</v>
      </c>
      <c r="C1217" s="9" t="str">
        <f t="shared" si="1143"/>
        <v>22</v>
      </c>
      <c r="D1217" s="10" t="s">
        <v>4230</v>
      </c>
      <c r="E1217" s="9">
        <v>4</v>
      </c>
      <c r="F1217" s="9">
        <v>1</v>
      </c>
      <c r="G1217" s="9">
        <v>0</v>
      </c>
      <c r="H1217" s="9">
        <v>0</v>
      </c>
      <c r="I1217" s="9">
        <v>0</v>
      </c>
      <c r="J1217" s="9">
        <v>0</v>
      </c>
      <c r="K1217" s="11">
        <v>25</v>
      </c>
      <c r="L1217" s="9">
        <v>53</v>
      </c>
      <c r="M1217" s="9">
        <v>8</v>
      </c>
      <c r="N1217" s="17">
        <f>SUM(M1214:M1217)</f>
        <v>31</v>
      </c>
      <c r="O1217" s="17">
        <f t="shared" si="1192"/>
        <v>0.40540540540540543</v>
      </c>
      <c r="P1217" s="17">
        <f t="shared" si="1123"/>
        <v>1</v>
      </c>
      <c r="Q1217" s="9">
        <v>21</v>
      </c>
      <c r="R1217" s="9"/>
      <c r="S1217" s="9">
        <v>0.38095238095238093</v>
      </c>
      <c r="T1217" s="9">
        <v>74</v>
      </c>
      <c r="U1217" s="9">
        <v>35</v>
      </c>
      <c r="V1217" s="11">
        <v>30</v>
      </c>
      <c r="W1217" s="11">
        <f t="shared" si="1189"/>
        <v>30</v>
      </c>
      <c r="X1217" s="17">
        <f t="shared" si="1129"/>
        <v>30</v>
      </c>
      <c r="Y1217" s="17"/>
      <c r="Z1217" s="9">
        <v>20</v>
      </c>
      <c r="AA1217" s="17">
        <f>SUM(Z1214:Z1217)</f>
        <v>79</v>
      </c>
      <c r="AB1217" s="17">
        <f t="shared" si="1193"/>
        <v>0.53103448275862064</v>
      </c>
      <c r="AC1217" s="17">
        <f t="shared" si="1182"/>
        <v>43</v>
      </c>
      <c r="AD1217" s="17">
        <f t="shared" si="1116"/>
        <v>0.46511627906976744</v>
      </c>
      <c r="AE1217" s="17">
        <v>0.45454545454545453</v>
      </c>
      <c r="AF1217" s="17">
        <f t="shared" si="1124"/>
        <v>22</v>
      </c>
      <c r="AG1217" s="17"/>
      <c r="AH1217" s="9">
        <v>72</v>
      </c>
      <c r="AI1217" s="9"/>
      <c r="AJ1217" s="9"/>
      <c r="AK1217" s="9"/>
      <c r="AL1217" s="9">
        <v>0.39999999999999997</v>
      </c>
      <c r="AM1217" s="9">
        <f t="shared" si="1190"/>
        <v>0.4</v>
      </c>
      <c r="AN1217" s="9">
        <v>0.46511627906976744</v>
      </c>
      <c r="AO1217" s="9">
        <f t="shared" si="1183"/>
        <v>0.5488372093023256</v>
      </c>
      <c r="AP1217" s="9">
        <v>0.24444444444444446</v>
      </c>
      <c r="AQ1217" s="9"/>
      <c r="AR1217" s="9"/>
      <c r="AS1217" s="17">
        <f t="shared" si="1194"/>
        <v>15</v>
      </c>
      <c r="AT1217" s="17">
        <f t="shared" si="1195"/>
        <v>0.58666666666666667</v>
      </c>
      <c r="AU1217">
        <f t="shared" si="1196"/>
        <v>0.54545454545454541</v>
      </c>
      <c r="AV1217" s="17">
        <f t="shared" si="1197"/>
        <v>0.20253164556962028</v>
      </c>
      <c r="AW1217" s="17"/>
      <c r="AX1217" s="17"/>
      <c r="AY1217" s="17"/>
      <c r="AZ1217" s="35"/>
      <c r="BA1217" s="36"/>
      <c r="BB1217" s="9">
        <v>19</v>
      </c>
      <c r="BC1217" s="9">
        <v>1</v>
      </c>
      <c r="BD1217" s="9">
        <f t="shared" si="1125"/>
        <v>0</v>
      </c>
      <c r="BE1217" s="9" t="s">
        <v>4426</v>
      </c>
      <c r="BF1217" s="9">
        <f t="shared" si="1126"/>
        <v>0</v>
      </c>
      <c r="BG1217" s="9">
        <v>1</v>
      </c>
      <c r="BH1217" s="9">
        <v>4</v>
      </c>
      <c r="BI1217" s="9">
        <v>5</v>
      </c>
      <c r="BJ1217" s="9">
        <v>0</v>
      </c>
      <c r="BK1217" s="9">
        <v>4</v>
      </c>
      <c r="BL1217" s="9">
        <v>4</v>
      </c>
      <c r="BM1217" s="9">
        <v>1</v>
      </c>
      <c r="BN1217" s="9">
        <v>0</v>
      </c>
      <c r="BO1217" s="9">
        <v>25</v>
      </c>
      <c r="BP1217" s="9" t="s">
        <v>4427</v>
      </c>
      <c r="BQ1217" s="9">
        <f t="shared" si="1187"/>
        <v>0.4</v>
      </c>
      <c r="BR1217" s="9">
        <f t="shared" si="1191"/>
        <v>0</v>
      </c>
      <c r="BS1217" s="34"/>
      <c r="BT1217" s="9"/>
      <c r="BU1217" s="9"/>
      <c r="BV1217" s="9"/>
      <c r="BW1217" s="9"/>
      <c r="BX1217" s="9"/>
      <c r="BY1217" s="9"/>
      <c r="BZ1217" s="22">
        <f t="shared" si="1117"/>
        <v>4</v>
      </c>
      <c r="CA1217" s="22">
        <f t="shared" si="1118"/>
        <v>0</v>
      </c>
      <c r="CB1217" s="22">
        <f t="shared" si="1119"/>
        <v>0</v>
      </c>
      <c r="CC1217" s="22">
        <f t="shared" si="1120"/>
        <v>0</v>
      </c>
      <c r="CD1217" s="22">
        <f t="shared" si="1121"/>
        <v>0</v>
      </c>
      <c r="CK1217" s="23">
        <v>0.45454545454545453</v>
      </c>
      <c r="CL1217" s="23">
        <f t="shared" si="1122"/>
        <v>1</v>
      </c>
      <c r="CM1217" s="23" t="str">
        <f t="shared" si="1127"/>
        <v/>
      </c>
      <c r="CN1217" s="23" t="str">
        <f t="shared" si="1128"/>
        <v/>
      </c>
      <c r="CQ1217" s="49">
        <v>1</v>
      </c>
      <c r="CR1217" s="43">
        <f t="shared" si="1188"/>
        <v>8</v>
      </c>
    </row>
    <row r="1218" spans="1:96" ht="11.25" customHeight="1">
      <c r="A1218" s="9">
        <v>12</v>
      </c>
      <c r="B1218" s="9">
        <v>1</v>
      </c>
      <c r="C1218" s="9" t="str">
        <f t="shared" si="1143"/>
        <v>22</v>
      </c>
      <c r="D1218" s="10" t="s">
        <v>4230</v>
      </c>
      <c r="E1218" s="9">
        <v>5</v>
      </c>
      <c r="F1218" s="9">
        <v>1</v>
      </c>
      <c r="G1218" s="9">
        <v>0</v>
      </c>
      <c r="H1218" s="9">
        <v>0</v>
      </c>
      <c r="I1218" s="9">
        <v>0</v>
      </c>
      <c r="J1218" s="9">
        <v>0</v>
      </c>
      <c r="K1218" s="11">
        <v>25</v>
      </c>
      <c r="L1218" s="9">
        <v>49</v>
      </c>
      <c r="M1218" s="9">
        <v>9</v>
      </c>
      <c r="N1218" s="17">
        <f>SUM(M1214:M1218)</f>
        <v>40</v>
      </c>
      <c r="O1218" s="17">
        <f t="shared" si="1192"/>
        <v>0.40816326530612246</v>
      </c>
      <c r="P1218" s="17">
        <f t="shared" si="1123"/>
        <v>1</v>
      </c>
      <c r="Q1218" s="9">
        <v>24</v>
      </c>
      <c r="R1218" s="9"/>
      <c r="S1218" s="9">
        <v>0.375</v>
      </c>
      <c r="T1218" s="9">
        <v>73</v>
      </c>
      <c r="U1218" s="9">
        <v>35</v>
      </c>
      <c r="V1218" s="11">
        <v>30</v>
      </c>
      <c r="W1218" s="11">
        <f t="shared" si="1189"/>
        <v>30</v>
      </c>
      <c r="X1218" s="17">
        <f t="shared" si="1129"/>
        <v>30</v>
      </c>
      <c r="Y1218" s="17"/>
      <c r="Z1218" s="9">
        <v>20</v>
      </c>
      <c r="AA1218" s="17">
        <f>SUM(Z1214:Z1218)</f>
        <v>99</v>
      </c>
      <c r="AB1218" s="17">
        <f t="shared" si="1193"/>
        <v>0.53703703703703709</v>
      </c>
      <c r="AC1218" s="17">
        <f t="shared" si="1182"/>
        <v>42</v>
      </c>
      <c r="AD1218" s="17">
        <f t="shared" ref="AD1218:AD1281" si="1198">+IF(AC1218&gt;0,Z1218/AC1218,"")</f>
        <v>0.47619047619047616</v>
      </c>
      <c r="AE1218" s="17">
        <v>0.46511627906976744</v>
      </c>
      <c r="AF1218" s="17">
        <f t="shared" si="1124"/>
        <v>21</v>
      </c>
      <c r="AG1218" s="17"/>
      <c r="AH1218" s="9">
        <v>68</v>
      </c>
      <c r="AI1218" s="9"/>
      <c r="AJ1218" s="9"/>
      <c r="AK1218" s="9"/>
      <c r="AL1218" s="9">
        <v>0.41666666666666669</v>
      </c>
      <c r="AM1218" s="9">
        <f t="shared" si="1190"/>
        <v>0.41666666666666669</v>
      </c>
      <c r="AN1218" s="9">
        <v>0.47619047619047616</v>
      </c>
      <c r="AO1218" s="9">
        <f t="shared" si="1183"/>
        <v>0.56190476190476191</v>
      </c>
      <c r="AP1218" s="9">
        <v>0.23529411764705882</v>
      </c>
      <c r="AQ1218" s="9"/>
      <c r="AR1218" s="9"/>
      <c r="AS1218" s="17">
        <f t="shared" si="1194"/>
        <v>21</v>
      </c>
      <c r="AT1218" s="17">
        <f t="shared" si="1195"/>
        <v>0.39999999999999997</v>
      </c>
      <c r="AU1218">
        <f t="shared" si="1196"/>
        <v>0.5488372093023256</v>
      </c>
      <c r="AV1218" s="17">
        <f t="shared" si="1197"/>
        <v>0.24444444444444446</v>
      </c>
      <c r="AW1218" s="17"/>
      <c r="AX1218" s="17"/>
      <c r="AY1218" s="17"/>
      <c r="AZ1218" s="35"/>
      <c r="BA1218" s="36"/>
      <c r="BB1218" s="9">
        <v>19</v>
      </c>
      <c r="BC1218" s="9">
        <v>1</v>
      </c>
      <c r="BD1218" s="9">
        <f t="shared" si="1125"/>
        <v>0</v>
      </c>
      <c r="BE1218" s="9" t="s">
        <v>4426</v>
      </c>
      <c r="BF1218" s="9">
        <f t="shared" si="1126"/>
        <v>0</v>
      </c>
      <c r="BG1218" s="9">
        <v>1</v>
      </c>
      <c r="BH1218" s="9">
        <v>4</v>
      </c>
      <c r="BI1218" s="9">
        <v>5</v>
      </c>
      <c r="BJ1218" s="9">
        <v>0</v>
      </c>
      <c r="BK1218" s="9">
        <v>4</v>
      </c>
      <c r="BL1218" s="9">
        <v>4</v>
      </c>
      <c r="BM1218" s="9">
        <v>1</v>
      </c>
      <c r="BN1218" s="9">
        <v>0</v>
      </c>
      <c r="BO1218" s="9">
        <v>25</v>
      </c>
      <c r="BP1218" s="9" t="s">
        <v>4427</v>
      </c>
      <c r="BQ1218" s="9">
        <f t="shared" si="1187"/>
        <v>0.4</v>
      </c>
      <c r="BR1218" s="9">
        <f t="shared" si="1191"/>
        <v>0</v>
      </c>
      <c r="BS1218" s="34"/>
      <c r="BT1218" s="9"/>
      <c r="BU1218" s="9"/>
      <c r="BV1218" s="9"/>
      <c r="BW1218" s="9"/>
      <c r="BX1218" s="9"/>
      <c r="BY1218" s="9"/>
      <c r="BZ1218" s="22">
        <f t="shared" ref="BZ1218:BZ1281" si="1199">+IF(AND(E1218&gt;0,E1218&lt;11),E1218,0)</f>
        <v>5</v>
      </c>
      <c r="CA1218" s="22">
        <f t="shared" ref="CA1218:CA1281" si="1200">+IF(AND(E1218&gt;10,E1218&lt;21),E1218-10,0)</f>
        <v>0</v>
      </c>
      <c r="CB1218" s="22">
        <f t="shared" ref="CB1218:CB1281" si="1201">+IF(E1218&gt;10,BS1218,0)</f>
        <v>0</v>
      </c>
      <c r="CC1218" s="22">
        <f t="shared" ref="CC1218:CC1281" si="1202">+IF(E1218&lt;11,BS1218,0)</f>
        <v>0</v>
      </c>
      <c r="CD1218" s="22">
        <f t="shared" ref="CD1218:CD1281" si="1203">+IF(E1218&gt;10,1,0)</f>
        <v>0</v>
      </c>
      <c r="CK1218" s="23">
        <v>0.46511627906976744</v>
      </c>
      <c r="CL1218" s="23">
        <f t="shared" ref="CL1218:CL1281" si="1204">+IF(F1218&gt;=0,F1218*B1218,"")</f>
        <v>1</v>
      </c>
      <c r="CM1218" s="23" t="str">
        <f t="shared" si="1127"/>
        <v/>
      </c>
      <c r="CN1218" s="23" t="str">
        <f t="shared" si="1128"/>
        <v/>
      </c>
      <c r="CQ1218" s="49">
        <v>1</v>
      </c>
      <c r="CR1218" s="43">
        <f t="shared" si="1188"/>
        <v>5</v>
      </c>
    </row>
    <row r="1219" spans="1:96" ht="11.25" customHeight="1">
      <c r="A1219" s="9">
        <v>12</v>
      </c>
      <c r="B1219" s="9">
        <v>1</v>
      </c>
      <c r="C1219" s="9" t="str">
        <f t="shared" si="1143"/>
        <v>22</v>
      </c>
      <c r="D1219" s="10" t="s">
        <v>4230</v>
      </c>
      <c r="E1219" s="9">
        <v>6</v>
      </c>
      <c r="F1219" s="9">
        <v>1</v>
      </c>
      <c r="G1219" s="9">
        <v>0</v>
      </c>
      <c r="H1219" s="9">
        <v>0</v>
      </c>
      <c r="I1219" s="9">
        <v>0</v>
      </c>
      <c r="J1219" s="9">
        <v>0</v>
      </c>
      <c r="K1219" s="11">
        <v>25</v>
      </c>
      <c r="L1219" s="9">
        <v>48</v>
      </c>
      <c r="M1219" s="9">
        <v>7</v>
      </c>
      <c r="N1219" s="17">
        <f>SUM(M1214:M1219)</f>
        <v>47</v>
      </c>
      <c r="O1219" s="17">
        <f t="shared" si="1192"/>
        <v>0.41724137931034483</v>
      </c>
      <c r="P1219" s="17">
        <f t="shared" ref="P1219:P1282" si="1205">+IF(M1219&lt;5,0,IF(M1219&gt;5,1,2))</f>
        <v>1</v>
      </c>
      <c r="Q1219" s="9">
        <v>18</v>
      </c>
      <c r="R1219" s="9"/>
      <c r="S1219" s="9">
        <v>0.3888888888888889</v>
      </c>
      <c r="T1219" s="9">
        <v>66</v>
      </c>
      <c r="U1219" s="9">
        <v>30</v>
      </c>
      <c r="V1219" s="11">
        <v>30</v>
      </c>
      <c r="W1219" s="11">
        <f t="shared" si="1189"/>
        <v>30</v>
      </c>
      <c r="X1219" s="17">
        <f t="shared" si="1129"/>
        <v>30</v>
      </c>
      <c r="Y1219" s="17"/>
      <c r="Z1219" s="9">
        <v>20</v>
      </c>
      <c r="AA1219" s="17">
        <f>SUM(Z1214:Z1219)</f>
        <v>119</v>
      </c>
      <c r="AB1219" s="17">
        <f t="shared" si="1193"/>
        <v>0.54108527131782946</v>
      </c>
      <c r="AC1219" s="17">
        <f t="shared" si="1182"/>
        <v>42</v>
      </c>
      <c r="AD1219" s="17">
        <f t="shared" si="1198"/>
        <v>0.47619047619047616</v>
      </c>
      <c r="AE1219" s="17">
        <v>0.47619047619047616</v>
      </c>
      <c r="AF1219" s="17">
        <f t="shared" ref="AF1219:AF1282" si="1206">10-M1219+Z1219</f>
        <v>23</v>
      </c>
      <c r="AG1219" s="17"/>
      <c r="AH1219" s="9">
        <v>74</v>
      </c>
      <c r="AI1219" s="9"/>
      <c r="AJ1219" s="9"/>
      <c r="AK1219" s="9"/>
      <c r="AL1219" s="9">
        <v>0.46666666666666667</v>
      </c>
      <c r="AM1219" s="9">
        <f t="shared" si="1190"/>
        <v>0.46666666666666667</v>
      </c>
      <c r="AN1219" s="9">
        <v>0.47619047619047616</v>
      </c>
      <c r="AO1219" s="9">
        <f t="shared" si="1183"/>
        <v>0.56190476190476191</v>
      </c>
      <c r="AP1219" s="9">
        <v>0.2432432432432432</v>
      </c>
      <c r="AQ1219" s="9"/>
      <c r="AR1219" s="9"/>
      <c r="AS1219" s="17">
        <f t="shared" si="1194"/>
        <v>24</v>
      </c>
      <c r="AT1219" s="17">
        <f t="shared" si="1195"/>
        <v>0.41666666666666669</v>
      </c>
      <c r="AU1219">
        <f t="shared" si="1196"/>
        <v>0.56190476190476191</v>
      </c>
      <c r="AV1219" s="17">
        <f t="shared" si="1197"/>
        <v>0.23529411764705882</v>
      </c>
      <c r="AW1219" s="17"/>
      <c r="AX1219" s="17"/>
      <c r="AY1219" s="17"/>
      <c r="AZ1219" s="35"/>
      <c r="BA1219" s="36"/>
      <c r="BB1219" s="9">
        <v>19</v>
      </c>
      <c r="BC1219" s="9">
        <v>1</v>
      </c>
      <c r="BD1219" s="9">
        <f t="shared" ref="BD1219:BD1282" si="1207">IF(BC1219=0, 1, 0)</f>
        <v>0</v>
      </c>
      <c r="BE1219" s="9" t="s">
        <v>4426</v>
      </c>
      <c r="BF1219" s="9">
        <f t="shared" ref="BF1219:BF1282" si="1208">IF(ISERROR(FIND("Economics", BE1219)&gt;0), 0, 1)</f>
        <v>0</v>
      </c>
      <c r="BG1219" s="9">
        <v>1</v>
      </c>
      <c r="BH1219" s="9">
        <v>4</v>
      </c>
      <c r="BI1219" s="9">
        <v>5</v>
      </c>
      <c r="BJ1219" s="9">
        <v>0</v>
      </c>
      <c r="BK1219" s="9">
        <v>4</v>
      </c>
      <c r="BL1219" s="9">
        <v>4</v>
      </c>
      <c r="BM1219" s="9">
        <v>1</v>
      </c>
      <c r="BN1219" s="9">
        <v>0</v>
      </c>
      <c r="BO1219" s="9">
        <v>25</v>
      </c>
      <c r="BP1219" s="9" t="s">
        <v>4427</v>
      </c>
      <c r="BQ1219" s="9">
        <f t="shared" si="1187"/>
        <v>0.4</v>
      </c>
      <c r="BR1219" s="9">
        <f t="shared" si="1191"/>
        <v>0</v>
      </c>
      <c r="BS1219" s="34"/>
      <c r="BT1219" s="9"/>
      <c r="BU1219" s="9"/>
      <c r="BV1219" s="9"/>
      <c r="BW1219" s="9"/>
      <c r="BX1219" s="9"/>
      <c r="BY1219" s="9"/>
      <c r="BZ1219" s="22">
        <f t="shared" si="1199"/>
        <v>6</v>
      </c>
      <c r="CA1219" s="22">
        <f t="shared" si="1200"/>
        <v>0</v>
      </c>
      <c r="CB1219" s="22">
        <f t="shared" si="1201"/>
        <v>0</v>
      </c>
      <c r="CC1219" s="22">
        <f t="shared" si="1202"/>
        <v>0</v>
      </c>
      <c r="CD1219" s="22">
        <f t="shared" si="1203"/>
        <v>0</v>
      </c>
      <c r="CK1219" s="23">
        <v>0.47619047619047616</v>
      </c>
      <c r="CL1219" s="23">
        <f t="shared" si="1204"/>
        <v>1</v>
      </c>
      <c r="CM1219" s="23" t="str">
        <f t="shared" ref="CM1219:CM1282" si="1209">+IF(AQ1219&gt;0, AQ1219*B1219,"")</f>
        <v/>
      </c>
      <c r="CN1219" s="23" t="str">
        <f t="shared" ref="CN1219:CN1282" si="1210">+IF(AR1219&gt;0, AR1219*B1219,"")</f>
        <v/>
      </c>
      <c r="CO1219" s="43">
        <f>+AVERAGE(AM1213:AM1217)</f>
        <v>0.40703154305200345</v>
      </c>
      <c r="CP1219" s="43">
        <f>+AVERAGE(AO1213:AO1217)</f>
        <v>0.52864519902393659</v>
      </c>
      <c r="CQ1219" s="49">
        <v>3</v>
      </c>
      <c r="CR1219" s="43">
        <f t="shared" si="1188"/>
        <v>12</v>
      </c>
    </row>
    <row r="1220" spans="1:96" ht="11.25" customHeight="1">
      <c r="A1220" s="9">
        <v>12</v>
      </c>
      <c r="B1220" s="9">
        <v>1</v>
      </c>
      <c r="C1220" s="9" t="str">
        <f t="shared" si="1143"/>
        <v>22</v>
      </c>
      <c r="D1220" s="10" t="s">
        <v>4230</v>
      </c>
      <c r="E1220" s="9">
        <v>7</v>
      </c>
      <c r="F1220" s="9">
        <v>1</v>
      </c>
      <c r="G1220" s="9">
        <v>0</v>
      </c>
      <c r="H1220" s="9">
        <v>0</v>
      </c>
      <c r="I1220" s="9">
        <v>0</v>
      </c>
      <c r="J1220" s="9">
        <v>0</v>
      </c>
      <c r="K1220" s="11">
        <v>25</v>
      </c>
      <c r="L1220" s="9">
        <v>41</v>
      </c>
      <c r="M1220" s="9">
        <v>7</v>
      </c>
      <c r="N1220" s="17">
        <f>SUM(M1214:M1220)</f>
        <v>54</v>
      </c>
      <c r="O1220" s="17">
        <f t="shared" si="1192"/>
        <v>0.40875912408759124</v>
      </c>
      <c r="P1220" s="17">
        <f t="shared" si="1205"/>
        <v>1</v>
      </c>
      <c r="Q1220" s="9">
        <v>21</v>
      </c>
      <c r="R1220" s="9"/>
      <c r="S1220" s="9">
        <v>0.33333333333333331</v>
      </c>
      <c r="T1220" s="9">
        <v>62</v>
      </c>
      <c r="U1220" s="9">
        <v>25</v>
      </c>
      <c r="V1220" s="11">
        <v>30</v>
      </c>
      <c r="W1220" s="11">
        <f t="shared" si="1189"/>
        <v>30</v>
      </c>
      <c r="X1220" s="17">
        <f t="shared" ref="X1220:X1283" si="1211">+MIN(U1220,V1220)</f>
        <v>25</v>
      </c>
      <c r="Y1220" s="17"/>
      <c r="Z1220" s="9">
        <v>20</v>
      </c>
      <c r="AA1220" s="17">
        <f>SUM(Z1214:Z1220)</f>
        <v>139</v>
      </c>
      <c r="AB1220" s="17">
        <f t="shared" si="1193"/>
        <v>0.54630872483221482</v>
      </c>
      <c r="AC1220" s="17">
        <f t="shared" si="1182"/>
        <v>40</v>
      </c>
      <c r="AD1220" s="17">
        <f t="shared" si="1198"/>
        <v>0.5</v>
      </c>
      <c r="AE1220" s="17">
        <v>0.47619047619047616</v>
      </c>
      <c r="AF1220" s="17">
        <f t="shared" si="1206"/>
        <v>23</v>
      </c>
      <c r="AG1220" s="17"/>
      <c r="AH1220" s="9">
        <v>69</v>
      </c>
      <c r="AI1220" s="9"/>
      <c r="AJ1220" s="9"/>
      <c r="AK1220" s="9"/>
      <c r="AL1220" s="9">
        <v>0.36190476190476195</v>
      </c>
      <c r="AM1220" s="9">
        <f t="shared" si="1190"/>
        <v>0.3619047619047619</v>
      </c>
      <c r="AN1220" s="9">
        <v>0.5</v>
      </c>
      <c r="AO1220" s="9">
        <f t="shared" si="1183"/>
        <v>0.59</v>
      </c>
      <c r="AP1220" s="9">
        <v>0.28405797101449276</v>
      </c>
      <c r="AQ1220" s="9"/>
      <c r="AR1220" s="9"/>
      <c r="AS1220" s="17">
        <f t="shared" si="1194"/>
        <v>18</v>
      </c>
      <c r="AT1220" s="17">
        <f t="shared" si="1195"/>
        <v>0.46666666666666667</v>
      </c>
      <c r="AU1220">
        <f t="shared" si="1196"/>
        <v>0.56190476190476191</v>
      </c>
      <c r="AV1220" s="17">
        <f t="shared" si="1197"/>
        <v>0.2432432432432432</v>
      </c>
      <c r="AW1220" s="17"/>
      <c r="AX1220" s="17"/>
      <c r="AY1220" s="17"/>
      <c r="AZ1220" s="35"/>
      <c r="BA1220" s="36"/>
      <c r="BB1220" s="9">
        <v>19</v>
      </c>
      <c r="BC1220" s="9">
        <v>1</v>
      </c>
      <c r="BD1220" s="9">
        <f t="shared" si="1207"/>
        <v>0</v>
      </c>
      <c r="BE1220" s="9" t="s">
        <v>4426</v>
      </c>
      <c r="BF1220" s="9">
        <f t="shared" si="1208"/>
        <v>0</v>
      </c>
      <c r="BG1220" s="9">
        <v>1</v>
      </c>
      <c r="BH1220" s="9">
        <v>4</v>
      </c>
      <c r="BI1220" s="9">
        <v>5</v>
      </c>
      <c r="BJ1220" s="9">
        <v>0</v>
      </c>
      <c r="BK1220" s="9">
        <v>4</v>
      </c>
      <c r="BL1220" s="9">
        <v>4</v>
      </c>
      <c r="BM1220" s="9">
        <v>1</v>
      </c>
      <c r="BN1220" s="9">
        <v>0</v>
      </c>
      <c r="BO1220" s="9">
        <v>25</v>
      </c>
      <c r="BP1220" s="9" t="s">
        <v>4427</v>
      </c>
      <c r="BQ1220" s="9">
        <f t="shared" si="1187"/>
        <v>0.4</v>
      </c>
      <c r="BR1220" s="9">
        <f t="shared" si="1191"/>
        <v>0</v>
      </c>
      <c r="BS1220" s="34"/>
      <c r="BT1220" s="9"/>
      <c r="BU1220" s="9"/>
      <c r="BV1220" s="9"/>
      <c r="BW1220" s="9"/>
      <c r="BX1220" s="9"/>
      <c r="BY1220" s="9"/>
      <c r="BZ1220" s="22">
        <f t="shared" si="1199"/>
        <v>7</v>
      </c>
      <c r="CA1220" s="22">
        <f t="shared" si="1200"/>
        <v>0</v>
      </c>
      <c r="CB1220" s="22">
        <f t="shared" si="1201"/>
        <v>0</v>
      </c>
      <c r="CC1220" s="22">
        <f t="shared" si="1202"/>
        <v>0</v>
      </c>
      <c r="CD1220" s="22">
        <f t="shared" si="1203"/>
        <v>0</v>
      </c>
      <c r="CK1220" s="23">
        <v>0.47619047619047616</v>
      </c>
      <c r="CL1220" s="23">
        <f t="shared" si="1204"/>
        <v>1</v>
      </c>
      <c r="CM1220" s="23" t="str">
        <f t="shared" si="1209"/>
        <v/>
      </c>
      <c r="CN1220" s="23" t="str">
        <f t="shared" si="1210"/>
        <v/>
      </c>
      <c r="CO1220" s="43">
        <f>+AVERAGE(AM1213:AM1217)</f>
        <v>0.40703154305200345</v>
      </c>
      <c r="CP1220" s="43">
        <f>+AVERAGE(AO1213:AO1217)</f>
        <v>0.52864519902393659</v>
      </c>
      <c r="CQ1220" s="49">
        <v>2</v>
      </c>
      <c r="CR1220" s="43">
        <f t="shared" si="1188"/>
        <v>5</v>
      </c>
    </row>
    <row r="1221" spans="1:96" ht="11.25" customHeight="1">
      <c r="A1221" s="9">
        <v>12</v>
      </c>
      <c r="B1221" s="9">
        <v>1</v>
      </c>
      <c r="C1221" s="9" t="str">
        <f t="shared" si="1143"/>
        <v>22</v>
      </c>
      <c r="D1221" s="10" t="s">
        <v>4230</v>
      </c>
      <c r="E1221" s="9">
        <v>8</v>
      </c>
      <c r="F1221" s="9">
        <v>1</v>
      </c>
      <c r="G1221" s="9">
        <v>0</v>
      </c>
      <c r="H1221" s="9">
        <v>0</v>
      </c>
      <c r="I1221" s="9">
        <v>0</v>
      </c>
      <c r="J1221" s="9">
        <v>0</v>
      </c>
      <c r="K1221" s="11">
        <v>25</v>
      </c>
      <c r="L1221" s="9">
        <v>37</v>
      </c>
      <c r="M1221" s="9">
        <v>9</v>
      </c>
      <c r="N1221" s="17">
        <f>SUM(M1214:M1221)</f>
        <v>63</v>
      </c>
      <c r="O1221" s="17">
        <f t="shared" si="1192"/>
        <v>0.4232258064516129</v>
      </c>
      <c r="P1221" s="17">
        <f t="shared" si="1205"/>
        <v>1</v>
      </c>
      <c r="Q1221" s="9">
        <v>18</v>
      </c>
      <c r="R1221" s="9"/>
      <c r="S1221" s="9">
        <v>0.5</v>
      </c>
      <c r="T1221" s="9">
        <v>55</v>
      </c>
      <c r="U1221" s="9">
        <v>10</v>
      </c>
      <c r="V1221" s="11">
        <v>30</v>
      </c>
      <c r="W1221" s="11">
        <f t="shared" si="1189"/>
        <v>30</v>
      </c>
      <c r="X1221" s="17">
        <f t="shared" si="1211"/>
        <v>10</v>
      </c>
      <c r="Y1221" s="17"/>
      <c r="Z1221" s="9">
        <v>4</v>
      </c>
      <c r="AA1221" s="17">
        <f>SUM(Z1214:Z1221)</f>
        <v>143</v>
      </c>
      <c r="AB1221" s="17">
        <f t="shared" si="1193"/>
        <v>0.54771241830065365</v>
      </c>
      <c r="AC1221" s="17">
        <f t="shared" si="1182"/>
        <v>8</v>
      </c>
      <c r="AD1221" s="17">
        <f t="shared" si="1198"/>
        <v>0.5</v>
      </c>
      <c r="AE1221" s="17">
        <v>0.5</v>
      </c>
      <c r="AF1221" s="17">
        <f t="shared" si="1206"/>
        <v>5</v>
      </c>
      <c r="AG1221" s="17"/>
      <c r="AH1221" s="9">
        <v>40</v>
      </c>
      <c r="AI1221" s="9"/>
      <c r="AJ1221" s="9"/>
      <c r="AK1221" s="9"/>
      <c r="AL1221" s="9">
        <v>0.53333333333333333</v>
      </c>
      <c r="AM1221" s="9">
        <f t="shared" si="1190"/>
        <v>0.53333333333333333</v>
      </c>
      <c r="AN1221" s="9">
        <v>0.5</v>
      </c>
      <c r="AO1221" s="9">
        <f t="shared" si="1183"/>
        <v>0.6</v>
      </c>
      <c r="AP1221" s="9">
        <v>0.12000000000000002</v>
      </c>
      <c r="AQ1221" s="9"/>
      <c r="AR1221" s="9"/>
      <c r="AS1221" s="17">
        <f t="shared" si="1194"/>
        <v>21</v>
      </c>
      <c r="AT1221" s="17">
        <f t="shared" si="1195"/>
        <v>0.36190476190476195</v>
      </c>
      <c r="AU1221">
        <f t="shared" si="1196"/>
        <v>0.59</v>
      </c>
      <c r="AV1221" s="17">
        <f t="shared" si="1197"/>
        <v>0.28405797101449276</v>
      </c>
      <c r="AW1221" s="17"/>
      <c r="AX1221" s="17"/>
      <c r="AY1221" s="17"/>
      <c r="AZ1221" s="35"/>
      <c r="BA1221" s="36"/>
      <c r="BB1221" s="9">
        <v>19</v>
      </c>
      <c r="BC1221" s="9">
        <v>1</v>
      </c>
      <c r="BD1221" s="9">
        <f t="shared" si="1207"/>
        <v>0</v>
      </c>
      <c r="BE1221" s="9" t="s">
        <v>4426</v>
      </c>
      <c r="BF1221" s="9">
        <f t="shared" si="1208"/>
        <v>0</v>
      </c>
      <c r="BG1221" s="9">
        <v>1</v>
      </c>
      <c r="BH1221" s="9">
        <v>4</v>
      </c>
      <c r="BI1221" s="9">
        <v>5</v>
      </c>
      <c r="BJ1221" s="9">
        <v>0</v>
      </c>
      <c r="BK1221" s="9">
        <v>4</v>
      </c>
      <c r="BL1221" s="9">
        <v>4</v>
      </c>
      <c r="BM1221" s="9">
        <v>1</v>
      </c>
      <c r="BN1221" s="9">
        <v>0</v>
      </c>
      <c r="BO1221" s="9">
        <v>25</v>
      </c>
      <c r="BP1221" s="9" t="s">
        <v>4427</v>
      </c>
      <c r="BQ1221" s="9">
        <f t="shared" si="1187"/>
        <v>0.4</v>
      </c>
      <c r="BR1221" s="9">
        <f t="shared" si="1191"/>
        <v>0</v>
      </c>
      <c r="BS1221" s="34"/>
      <c r="BT1221" s="9"/>
      <c r="BU1221" s="9"/>
      <c r="BV1221" s="9"/>
      <c r="BW1221" s="9"/>
      <c r="BX1221" s="9"/>
      <c r="BY1221" s="9"/>
      <c r="BZ1221" s="22">
        <f t="shared" si="1199"/>
        <v>8</v>
      </c>
      <c r="CA1221" s="22">
        <f t="shared" si="1200"/>
        <v>0</v>
      </c>
      <c r="CB1221" s="22">
        <f t="shared" si="1201"/>
        <v>0</v>
      </c>
      <c r="CC1221" s="22">
        <f t="shared" si="1202"/>
        <v>0</v>
      </c>
      <c r="CD1221" s="22">
        <f t="shared" si="1203"/>
        <v>0</v>
      </c>
      <c r="CK1221" s="23">
        <v>0.5</v>
      </c>
      <c r="CL1221" s="23">
        <f t="shared" si="1204"/>
        <v>1</v>
      </c>
      <c r="CM1221" s="23" t="str">
        <f t="shared" si="1209"/>
        <v/>
      </c>
      <c r="CN1221" s="23" t="str">
        <f t="shared" si="1210"/>
        <v/>
      </c>
      <c r="CO1221" s="43">
        <f>+AVERAGE(AM1213:AM1217)</f>
        <v>0.40703154305200345</v>
      </c>
      <c r="CP1221" s="43">
        <f>+AVERAGE(AO1213:AO1217)</f>
        <v>0.52864519902393659</v>
      </c>
      <c r="CQ1221" s="49">
        <v>1</v>
      </c>
      <c r="CR1221" s="43">
        <f t="shared" si="1188"/>
        <v>10</v>
      </c>
    </row>
    <row r="1222" spans="1:96" ht="11.25" customHeight="1">
      <c r="A1222" s="9">
        <v>12</v>
      </c>
      <c r="B1222" s="9">
        <v>1</v>
      </c>
      <c r="C1222" s="9" t="str">
        <f t="shared" si="1143"/>
        <v>22</v>
      </c>
      <c r="D1222" s="10" t="s">
        <v>4230</v>
      </c>
      <c r="E1222" s="11">
        <v>9</v>
      </c>
      <c r="F1222" s="9">
        <v>1</v>
      </c>
      <c r="G1222" s="9">
        <v>0</v>
      </c>
      <c r="H1222" s="9">
        <v>0</v>
      </c>
      <c r="I1222" s="9">
        <v>0</v>
      </c>
      <c r="J1222" s="9">
        <v>0</v>
      </c>
      <c r="K1222" s="11">
        <v>25</v>
      </c>
      <c r="L1222" s="9">
        <v>30</v>
      </c>
      <c r="M1222" s="9">
        <v>10</v>
      </c>
      <c r="N1222" s="17">
        <f>SUM(M1214:M1222)</f>
        <v>73</v>
      </c>
      <c r="O1222" s="17">
        <f t="shared" si="1192"/>
        <v>0.44342857142857145</v>
      </c>
      <c r="P1222" s="17">
        <f t="shared" si="1205"/>
        <v>1</v>
      </c>
      <c r="Q1222" s="9">
        <v>20</v>
      </c>
      <c r="R1222" s="9"/>
      <c r="S1222" s="9">
        <v>0.5</v>
      </c>
      <c r="T1222" s="9">
        <v>50</v>
      </c>
      <c r="U1222" s="9">
        <v>5</v>
      </c>
      <c r="V1222" s="11">
        <v>30</v>
      </c>
      <c r="W1222" s="11">
        <f t="shared" si="1189"/>
        <v>30</v>
      </c>
      <c r="X1222" s="17">
        <f t="shared" si="1211"/>
        <v>5</v>
      </c>
      <c r="Y1222" s="17"/>
      <c r="Z1222" s="9">
        <v>0</v>
      </c>
      <c r="AA1222" s="17">
        <f>SUM(Z1214:Z1222)</f>
        <v>143</v>
      </c>
      <c r="AB1222" s="17">
        <f t="shared" si="1193"/>
        <v>0.54771241830065365</v>
      </c>
      <c r="AC1222" s="17">
        <f t="shared" si="1182"/>
        <v>0</v>
      </c>
      <c r="AD1222" s="17" t="str">
        <f t="shared" si="1198"/>
        <v/>
      </c>
      <c r="AE1222" s="17">
        <v>0.5</v>
      </c>
      <c r="AF1222" s="17">
        <f t="shared" si="1206"/>
        <v>0</v>
      </c>
      <c r="AG1222" s="17"/>
      <c r="AH1222" s="9">
        <v>30</v>
      </c>
      <c r="AI1222" s="9"/>
      <c r="AJ1222" s="9"/>
      <c r="AK1222" s="9"/>
      <c r="AL1222" s="9">
        <v>0.6</v>
      </c>
      <c r="AM1222" s="9">
        <f t="shared" si="1190"/>
        <v>0.6</v>
      </c>
      <c r="AN1222" s="9" t="s">
        <v>2085</v>
      </c>
      <c r="AO1222" s="9"/>
      <c r="AP1222" s="9">
        <v>0.39999999999999997</v>
      </c>
      <c r="AQ1222" s="9"/>
      <c r="AR1222" s="9"/>
      <c r="AS1222" s="17">
        <f t="shared" si="1194"/>
        <v>18</v>
      </c>
      <c r="AT1222" s="17">
        <f t="shared" si="1195"/>
        <v>0.53333333333333333</v>
      </c>
      <c r="AU1222">
        <f t="shared" si="1196"/>
        <v>0.6</v>
      </c>
      <c r="AV1222" s="17">
        <f t="shared" si="1197"/>
        <v>0.12000000000000002</v>
      </c>
      <c r="AW1222" s="17"/>
      <c r="AX1222" s="17"/>
      <c r="AY1222" s="17"/>
      <c r="AZ1222" s="35"/>
      <c r="BA1222" s="36"/>
      <c r="BB1222" s="9">
        <v>19</v>
      </c>
      <c r="BC1222" s="9">
        <v>1</v>
      </c>
      <c r="BD1222" s="9">
        <f t="shared" si="1207"/>
        <v>0</v>
      </c>
      <c r="BE1222" s="9" t="s">
        <v>4426</v>
      </c>
      <c r="BF1222" s="9">
        <f t="shared" si="1208"/>
        <v>0</v>
      </c>
      <c r="BG1222" s="9">
        <v>1</v>
      </c>
      <c r="BH1222" s="9">
        <v>4</v>
      </c>
      <c r="BI1222" s="9">
        <v>5</v>
      </c>
      <c r="BJ1222" s="9">
        <v>0</v>
      </c>
      <c r="BK1222" s="9">
        <v>4</v>
      </c>
      <c r="BL1222" s="9">
        <v>4</v>
      </c>
      <c r="BM1222" s="9">
        <v>1</v>
      </c>
      <c r="BN1222" s="9">
        <v>0</v>
      </c>
      <c r="BO1222" s="9">
        <v>25</v>
      </c>
      <c r="BP1222" s="9" t="s">
        <v>4427</v>
      </c>
      <c r="BQ1222" s="9">
        <f t="shared" si="1187"/>
        <v>0.4</v>
      </c>
      <c r="BR1222" s="9">
        <f t="shared" si="1191"/>
        <v>0</v>
      </c>
      <c r="BS1222" s="34"/>
      <c r="BT1222" s="9"/>
      <c r="BU1222" s="9"/>
      <c r="BV1222" s="9"/>
      <c r="BW1222" s="9"/>
      <c r="BX1222" s="9"/>
      <c r="BY1222" s="9"/>
      <c r="BZ1222" s="22">
        <f t="shared" si="1199"/>
        <v>9</v>
      </c>
      <c r="CA1222" s="22">
        <f t="shared" si="1200"/>
        <v>0</v>
      </c>
      <c r="CB1222" s="22">
        <f t="shared" si="1201"/>
        <v>0</v>
      </c>
      <c r="CC1222" s="22">
        <f t="shared" si="1202"/>
        <v>0</v>
      </c>
      <c r="CD1222" s="22">
        <f t="shared" si="1203"/>
        <v>0</v>
      </c>
      <c r="CK1222" s="23">
        <v>0.5</v>
      </c>
      <c r="CL1222" s="23">
        <f t="shared" si="1204"/>
        <v>1</v>
      </c>
      <c r="CM1222" s="23" t="str">
        <f t="shared" si="1209"/>
        <v/>
      </c>
      <c r="CN1222" s="23" t="str">
        <f t="shared" si="1210"/>
        <v/>
      </c>
      <c r="CO1222" s="43">
        <f>+AVERAGE(AM1213:AM1217)</f>
        <v>0.40703154305200345</v>
      </c>
      <c r="CP1222" s="43">
        <f>+AVERAGE(AO1213:AO1217)</f>
        <v>0.52864519902393659</v>
      </c>
      <c r="CQ1222" s="49">
        <v>2</v>
      </c>
      <c r="CR1222" s="43">
        <f t="shared" si="1188"/>
        <v>12</v>
      </c>
    </row>
    <row r="1223" spans="1:96" ht="11.25" customHeight="1">
      <c r="A1223" s="9">
        <v>12</v>
      </c>
      <c r="B1223" s="9">
        <v>1</v>
      </c>
      <c r="C1223" s="9" t="str">
        <f t="shared" si="1143"/>
        <v>22</v>
      </c>
      <c r="D1223" s="10" t="s">
        <v>4230</v>
      </c>
      <c r="E1223" s="9">
        <v>10</v>
      </c>
      <c r="F1223" s="9">
        <v>1</v>
      </c>
      <c r="G1223" s="9">
        <v>0</v>
      </c>
      <c r="H1223" s="9">
        <v>0</v>
      </c>
      <c r="I1223" s="9">
        <v>0</v>
      </c>
      <c r="J1223" s="9">
        <v>0</v>
      </c>
      <c r="K1223" s="11">
        <v>25</v>
      </c>
      <c r="L1223" s="9">
        <v>25</v>
      </c>
      <c r="M1223" s="9">
        <v>0</v>
      </c>
      <c r="N1223" s="17">
        <f>SUM(M1214:M1223)</f>
        <v>73</v>
      </c>
      <c r="O1223" s="17">
        <f t="shared" si="1192"/>
        <v>0.44808743169398907</v>
      </c>
      <c r="P1223" s="17">
        <f t="shared" si="1205"/>
        <v>0</v>
      </c>
      <c r="Q1223" s="9">
        <v>8</v>
      </c>
      <c r="R1223" s="9"/>
      <c r="S1223" s="9">
        <v>0</v>
      </c>
      <c r="T1223" s="9">
        <v>33</v>
      </c>
      <c r="U1223" s="9">
        <v>0</v>
      </c>
      <c r="V1223" s="11">
        <v>30</v>
      </c>
      <c r="W1223" s="11">
        <f t="shared" si="1189"/>
        <v>30</v>
      </c>
      <c r="X1223" s="17">
        <f t="shared" si="1211"/>
        <v>0</v>
      </c>
      <c r="Y1223" s="17">
        <f t="shared" ref="Y1223" si="1212">SUM(X1214:X1223)</f>
        <v>220</v>
      </c>
      <c r="Z1223" s="9">
        <v>0</v>
      </c>
      <c r="AA1223" s="17">
        <f>SUM(Z1214:Z1223)</f>
        <v>143</v>
      </c>
      <c r="AB1223" s="17">
        <f t="shared" si="1193"/>
        <v>0.54771241830065365</v>
      </c>
      <c r="AC1223" s="17">
        <f t="shared" si="1182"/>
        <v>0</v>
      </c>
      <c r="AD1223" s="17" t="str">
        <f t="shared" si="1198"/>
        <v/>
      </c>
      <c r="AE1223" s="17" t="s">
        <v>2085</v>
      </c>
      <c r="AF1223" s="17">
        <f t="shared" si="1206"/>
        <v>10</v>
      </c>
      <c r="AG1223" s="17">
        <f>+SUM(AF1214:AF1223)</f>
        <v>170</v>
      </c>
      <c r="AH1223" s="9">
        <v>42</v>
      </c>
      <c r="AI1223" s="9"/>
      <c r="AJ1223" s="9"/>
      <c r="AK1223" s="9"/>
      <c r="AL1223" s="9">
        <v>0.8</v>
      </c>
      <c r="AM1223" s="9">
        <f t="shared" si="1190"/>
        <v>0.8</v>
      </c>
      <c r="AN1223" s="9" t="s">
        <v>2085</v>
      </c>
      <c r="AO1223" s="9"/>
      <c r="AP1223" s="9">
        <v>0.15238095238095237</v>
      </c>
      <c r="AQ1223" s="9"/>
      <c r="AR1223" s="9"/>
      <c r="AS1223" s="17">
        <f t="shared" si="1194"/>
        <v>20</v>
      </c>
      <c r="AT1223" s="17">
        <f t="shared" si="1195"/>
        <v>0.6</v>
      </c>
      <c r="AU1223" t="str">
        <f t="shared" si="1196"/>
        <v/>
      </c>
      <c r="AV1223" s="17">
        <f t="shared" si="1197"/>
        <v>0.39999999999999997</v>
      </c>
      <c r="AW1223" s="17"/>
      <c r="AX1223" s="17"/>
      <c r="AY1223" s="17"/>
      <c r="AZ1223" s="35"/>
      <c r="BA1223" s="36"/>
      <c r="BB1223" s="9">
        <v>19</v>
      </c>
      <c r="BC1223" s="9">
        <v>1</v>
      </c>
      <c r="BD1223" s="9">
        <f t="shared" si="1207"/>
        <v>0</v>
      </c>
      <c r="BE1223" s="9" t="s">
        <v>4426</v>
      </c>
      <c r="BF1223" s="9">
        <f t="shared" si="1208"/>
        <v>0</v>
      </c>
      <c r="BG1223" s="9">
        <v>1</v>
      </c>
      <c r="BH1223" s="9">
        <v>4</v>
      </c>
      <c r="BI1223" s="9">
        <v>5</v>
      </c>
      <c r="BJ1223" s="9">
        <v>0</v>
      </c>
      <c r="BK1223" s="9">
        <v>4</v>
      </c>
      <c r="BL1223" s="9">
        <v>4</v>
      </c>
      <c r="BM1223" s="9">
        <v>1</v>
      </c>
      <c r="BN1223" s="9">
        <v>0</v>
      </c>
      <c r="BO1223" s="9">
        <v>25</v>
      </c>
      <c r="BP1223" s="9" t="s">
        <v>4427</v>
      </c>
      <c r="BQ1223" s="9">
        <f t="shared" si="1187"/>
        <v>0.4</v>
      </c>
      <c r="BR1223" s="9">
        <f t="shared" si="1191"/>
        <v>0.2</v>
      </c>
      <c r="BS1223" s="34"/>
      <c r="BT1223" s="9">
        <f>+SUM(AH1214:AH1223)</f>
        <v>623</v>
      </c>
      <c r="BU1223" s="9"/>
      <c r="BV1223" s="9"/>
      <c r="BW1223" s="9">
        <f>SUM(AF1214:AF1223)</f>
        <v>170</v>
      </c>
      <c r="BX1223" s="9"/>
      <c r="BY1223" s="9"/>
      <c r="BZ1223" s="22">
        <f t="shared" si="1199"/>
        <v>10</v>
      </c>
      <c r="CA1223" s="22">
        <f t="shared" si="1200"/>
        <v>0</v>
      </c>
      <c r="CB1223" s="22">
        <f t="shared" si="1201"/>
        <v>0</v>
      </c>
      <c r="CC1223" s="22">
        <f t="shared" si="1202"/>
        <v>0</v>
      </c>
      <c r="CD1223" s="22">
        <f t="shared" si="1203"/>
        <v>0</v>
      </c>
      <c r="CK1223" s="23" t="s">
        <v>2085</v>
      </c>
      <c r="CL1223" s="23">
        <f t="shared" si="1204"/>
        <v>1</v>
      </c>
      <c r="CM1223" s="23" t="str">
        <f t="shared" si="1209"/>
        <v/>
      </c>
      <c r="CN1223" s="23" t="str">
        <f t="shared" si="1210"/>
        <v/>
      </c>
      <c r="CO1223" s="43">
        <f>+AVERAGE(AM1213:AM1217)</f>
        <v>0.40703154305200345</v>
      </c>
      <c r="CP1223" s="43">
        <f>+AVERAGE(AO1213:AO1217)</f>
        <v>0.52864519902393659</v>
      </c>
      <c r="CQ1223" s="49">
        <v>1</v>
      </c>
      <c r="CR1223" s="43">
        <f t="shared" si="1188"/>
        <v>10</v>
      </c>
    </row>
    <row r="1224" spans="1:96" ht="11.25" customHeight="1">
      <c r="A1224" s="9">
        <v>12</v>
      </c>
      <c r="B1224" s="9">
        <v>1</v>
      </c>
      <c r="C1224" s="9" t="str">
        <f t="shared" si="1143"/>
        <v>22</v>
      </c>
      <c r="D1224" s="10" t="s">
        <v>4230</v>
      </c>
      <c r="E1224" s="9">
        <v>11</v>
      </c>
      <c r="F1224" s="9">
        <v>1</v>
      </c>
      <c r="G1224" s="9">
        <v>0</v>
      </c>
      <c r="H1224" s="9">
        <v>0</v>
      </c>
      <c r="I1224" s="9">
        <v>1</v>
      </c>
      <c r="J1224" s="9">
        <v>0</v>
      </c>
      <c r="K1224" s="11">
        <v>25</v>
      </c>
      <c r="L1224" s="9">
        <v>75</v>
      </c>
      <c r="M1224" s="9">
        <v>8</v>
      </c>
      <c r="N1224" s="9"/>
      <c r="O1224" s="17"/>
      <c r="P1224" s="17">
        <f t="shared" si="1205"/>
        <v>1</v>
      </c>
      <c r="Q1224" s="9">
        <v>15</v>
      </c>
      <c r="R1224" s="9"/>
      <c r="S1224" s="9">
        <v>0.53333333333333333</v>
      </c>
      <c r="T1224" s="9">
        <v>90</v>
      </c>
      <c r="U1224" s="9">
        <v>40</v>
      </c>
      <c r="V1224" s="11">
        <v>27</v>
      </c>
      <c r="W1224" s="11">
        <f t="shared" si="1189"/>
        <v>30</v>
      </c>
      <c r="X1224" s="17">
        <f t="shared" si="1211"/>
        <v>27</v>
      </c>
      <c r="Y1224" s="17"/>
      <c r="Z1224" s="9">
        <v>20</v>
      </c>
      <c r="AA1224" s="9"/>
      <c r="AB1224" s="17"/>
      <c r="AC1224" s="17">
        <f t="shared" si="1182"/>
        <v>40</v>
      </c>
      <c r="AD1224" s="17">
        <f t="shared" si="1198"/>
        <v>0.5</v>
      </c>
      <c r="AE1224" s="17" t="s">
        <v>2085</v>
      </c>
      <c r="AF1224" s="17">
        <f t="shared" si="1206"/>
        <v>22</v>
      </c>
      <c r="AG1224" s="17"/>
      <c r="AH1224" s="9">
        <v>75</v>
      </c>
      <c r="AI1224" s="9"/>
      <c r="AJ1224" s="9"/>
      <c r="AK1224" s="9"/>
      <c r="AL1224" s="9">
        <v>0.6133333333333334</v>
      </c>
      <c r="AM1224" s="9">
        <f t="shared" si="1190"/>
        <v>0.61333333333333329</v>
      </c>
      <c r="AN1224" s="9">
        <v>0.5</v>
      </c>
      <c r="AO1224" s="9">
        <f t="shared" ref="AO1224:AO1233" si="1213">+(ABS(Z1224-Z1246)+ABS(Z1224-Z1268)+ABS(Z1224-Z1290)+ABS(Z1224-Z1312)+ABS(Z1246-Z1268)+ABS(Z1246-Z1290)+ABS(Z1246-Z1312)+ABS(Z1268-Z1290)+ABS(Z1268-Z1312)+ABS(Z1290-Z1312))/(5*(Z1224+Z1246+Z1268+Z1290+Z1312))</f>
        <v>0.6</v>
      </c>
      <c r="AP1224" s="9">
        <v>0.20266666666666666</v>
      </c>
      <c r="AQ1224" s="9">
        <f>+AVERAGE(AL1214:AL1223)</f>
        <v>0.51078467908902692</v>
      </c>
      <c r="AR1224" s="9">
        <f>+AVERAGE(AO1214:AO1223)</f>
        <v>0.5594253582334977</v>
      </c>
      <c r="AU1224" t="str">
        <f>+IF(AND(E1224&gt;11,AO1223&gt;0),AO1223,"")</f>
        <v/>
      </c>
      <c r="AZ1224" s="37"/>
      <c r="BA1224" s="36"/>
      <c r="BB1224" s="9">
        <v>19</v>
      </c>
      <c r="BC1224" s="9">
        <v>1</v>
      </c>
      <c r="BD1224" s="9">
        <f t="shared" si="1207"/>
        <v>0</v>
      </c>
      <c r="BE1224" s="9" t="s">
        <v>4426</v>
      </c>
      <c r="BF1224" s="9">
        <f t="shared" si="1208"/>
        <v>0</v>
      </c>
      <c r="BG1224" s="9">
        <v>1</v>
      </c>
      <c r="BH1224" s="9">
        <v>4</v>
      </c>
      <c r="BI1224" s="9">
        <v>5</v>
      </c>
      <c r="BJ1224" s="9">
        <v>0</v>
      </c>
      <c r="BK1224" s="9">
        <v>4</v>
      </c>
      <c r="BL1224" s="9">
        <v>4</v>
      </c>
      <c r="BM1224" s="9">
        <v>1</v>
      </c>
      <c r="BN1224" s="9">
        <v>0</v>
      </c>
      <c r="BO1224" s="9">
        <v>25</v>
      </c>
      <c r="BP1224" s="9" t="s">
        <v>4427</v>
      </c>
      <c r="BQ1224" s="9">
        <f t="shared" si="1187"/>
        <v>0.4</v>
      </c>
      <c r="BR1224" s="9">
        <f t="shared" si="1191"/>
        <v>0.2</v>
      </c>
      <c r="BS1224" s="34"/>
      <c r="BT1224" s="9"/>
      <c r="BU1224" s="9"/>
      <c r="BV1224" s="9"/>
      <c r="BW1224" s="9"/>
      <c r="BX1224" s="9"/>
      <c r="BY1224" s="9"/>
      <c r="BZ1224" s="22">
        <f t="shared" si="1199"/>
        <v>0</v>
      </c>
      <c r="CA1224" s="22">
        <f t="shared" si="1200"/>
        <v>1</v>
      </c>
      <c r="CB1224" s="22">
        <f t="shared" si="1201"/>
        <v>0</v>
      </c>
      <c r="CC1224" s="22">
        <f t="shared" si="1202"/>
        <v>0</v>
      </c>
      <c r="CD1224" s="22">
        <f t="shared" si="1203"/>
        <v>1</v>
      </c>
      <c r="CK1224" s="23" t="s">
        <v>2085</v>
      </c>
      <c r="CL1224" s="23">
        <f t="shared" si="1204"/>
        <v>1</v>
      </c>
      <c r="CM1224" s="23">
        <f t="shared" si="1209"/>
        <v>0.51078467908902692</v>
      </c>
      <c r="CN1224" s="23">
        <f t="shared" si="1210"/>
        <v>0.5594253582334977</v>
      </c>
      <c r="CQ1224" s="49">
        <v>2</v>
      </c>
      <c r="CR1224" s="43">
        <f t="shared" si="1188"/>
        <v>9</v>
      </c>
    </row>
    <row r="1225" spans="1:96" ht="11.25" customHeight="1">
      <c r="A1225" s="9">
        <v>12</v>
      </c>
      <c r="B1225" s="9">
        <v>1</v>
      </c>
      <c r="C1225" s="9" t="str">
        <f t="shared" si="1143"/>
        <v>22</v>
      </c>
      <c r="D1225" s="10" t="s">
        <v>4230</v>
      </c>
      <c r="E1225" s="9">
        <v>12</v>
      </c>
      <c r="F1225" s="9">
        <v>1</v>
      </c>
      <c r="G1225" s="9">
        <v>0</v>
      </c>
      <c r="H1225" s="9">
        <v>0</v>
      </c>
      <c r="I1225" s="9">
        <v>1</v>
      </c>
      <c r="J1225" s="9">
        <v>0</v>
      </c>
      <c r="K1225" s="11">
        <v>25</v>
      </c>
      <c r="L1225" s="9">
        <v>65</v>
      </c>
      <c r="M1225" s="9">
        <v>8</v>
      </c>
      <c r="N1225" s="9"/>
      <c r="O1225" s="17"/>
      <c r="P1225" s="17">
        <f t="shared" si="1205"/>
        <v>1</v>
      </c>
      <c r="Q1225" s="9">
        <v>16</v>
      </c>
      <c r="R1225" s="9"/>
      <c r="S1225" s="9">
        <v>0.5</v>
      </c>
      <c r="T1225" s="9">
        <v>81</v>
      </c>
      <c r="U1225" s="9">
        <v>40</v>
      </c>
      <c r="V1225" s="11">
        <v>31</v>
      </c>
      <c r="W1225" s="11">
        <f t="shared" si="1189"/>
        <v>27</v>
      </c>
      <c r="X1225" s="17">
        <f t="shared" si="1211"/>
        <v>31</v>
      </c>
      <c r="Y1225" s="17"/>
      <c r="Z1225" s="9">
        <v>20</v>
      </c>
      <c r="AA1225" s="9"/>
      <c r="AB1225" s="17"/>
      <c r="AC1225" s="17">
        <f t="shared" si="1182"/>
        <v>48</v>
      </c>
      <c r="AD1225" s="17">
        <f t="shared" si="1198"/>
        <v>0.41666666666666669</v>
      </c>
      <c r="AE1225" s="17">
        <v>0.5</v>
      </c>
      <c r="AF1225" s="17">
        <f t="shared" si="1206"/>
        <v>22</v>
      </c>
      <c r="AG1225" s="17"/>
      <c r="AH1225" s="9">
        <v>82</v>
      </c>
      <c r="AI1225" s="9"/>
      <c r="AJ1225" s="9"/>
      <c r="AK1225" s="9"/>
      <c r="AL1225" s="9">
        <v>0.6</v>
      </c>
      <c r="AM1225" s="9">
        <f t="shared" si="1190"/>
        <v>0.6</v>
      </c>
      <c r="AN1225" s="9">
        <v>0.41666666666666669</v>
      </c>
      <c r="AO1225" s="9">
        <f t="shared" si="1213"/>
        <v>0.46666666666666667</v>
      </c>
      <c r="AP1225" s="9">
        <v>0.15609756097560978</v>
      </c>
      <c r="AQ1225" s="9">
        <f>+AVERAGE(AL1214:AL1223)</f>
        <v>0.51078467908902692</v>
      </c>
      <c r="AR1225" s="9">
        <f>+AVERAGE(AO1214:AO1223)</f>
        <v>0.5594253582334977</v>
      </c>
      <c r="AS1225" s="17">
        <f t="shared" si="1194"/>
        <v>15</v>
      </c>
      <c r="AT1225" s="17">
        <f t="shared" si="1195"/>
        <v>0.6133333333333334</v>
      </c>
      <c r="AU1225">
        <f t="shared" ref="AU1225:AU1233" si="1214">+IF(AND(E1225&gt;11,AO1224&gt;0),AO1224,"")</f>
        <v>0.6</v>
      </c>
      <c r="AV1225" s="17">
        <f t="shared" ref="AV1225:AV1233" si="1215">+AP1224</f>
        <v>0.20266666666666666</v>
      </c>
      <c r="AW1225" s="17"/>
      <c r="AX1225" s="17"/>
      <c r="AY1225" s="17"/>
      <c r="AZ1225" s="35"/>
      <c r="BA1225" s="36"/>
      <c r="BB1225" s="9">
        <v>19</v>
      </c>
      <c r="BC1225" s="9">
        <v>1</v>
      </c>
      <c r="BD1225" s="9">
        <f t="shared" si="1207"/>
        <v>0</v>
      </c>
      <c r="BE1225" s="9" t="s">
        <v>4426</v>
      </c>
      <c r="BF1225" s="9">
        <f t="shared" si="1208"/>
        <v>0</v>
      </c>
      <c r="BG1225" s="9">
        <v>1</v>
      </c>
      <c r="BH1225" s="9">
        <v>4</v>
      </c>
      <c r="BI1225" s="9">
        <v>5</v>
      </c>
      <c r="BJ1225" s="9">
        <v>0</v>
      </c>
      <c r="BK1225" s="9">
        <v>4</v>
      </c>
      <c r="BL1225" s="9">
        <v>4</v>
      </c>
      <c r="BM1225" s="9">
        <v>1</v>
      </c>
      <c r="BN1225" s="9">
        <v>0</v>
      </c>
      <c r="BO1225" s="9">
        <v>25</v>
      </c>
      <c r="BP1225" s="9" t="s">
        <v>4427</v>
      </c>
      <c r="BQ1225" s="9">
        <f t="shared" si="1187"/>
        <v>0.4</v>
      </c>
      <c r="BR1225" s="9">
        <f t="shared" si="1191"/>
        <v>0</v>
      </c>
      <c r="BS1225" s="34"/>
      <c r="BT1225" s="9"/>
      <c r="BU1225" s="9"/>
      <c r="BV1225" s="9"/>
      <c r="BW1225" s="9"/>
      <c r="BX1225" s="9"/>
      <c r="BY1225" s="9"/>
      <c r="BZ1225" s="22">
        <f t="shared" si="1199"/>
        <v>0</v>
      </c>
      <c r="CA1225" s="22">
        <f t="shared" si="1200"/>
        <v>2</v>
      </c>
      <c r="CB1225" s="22">
        <f t="shared" si="1201"/>
        <v>0</v>
      </c>
      <c r="CC1225" s="22">
        <f t="shared" si="1202"/>
        <v>0</v>
      </c>
      <c r="CD1225" s="22">
        <f t="shared" si="1203"/>
        <v>1</v>
      </c>
      <c r="CK1225" s="23">
        <v>0.5</v>
      </c>
      <c r="CL1225" s="23">
        <f t="shared" si="1204"/>
        <v>1</v>
      </c>
      <c r="CM1225" s="23">
        <f t="shared" si="1209"/>
        <v>0.51078467908902692</v>
      </c>
      <c r="CN1225" s="23">
        <f t="shared" si="1210"/>
        <v>0.5594253582334977</v>
      </c>
      <c r="CQ1225" s="49">
        <v>2</v>
      </c>
      <c r="CR1225" s="43">
        <f t="shared" si="1188"/>
        <v>8</v>
      </c>
    </row>
    <row r="1226" spans="1:96" ht="11.25" customHeight="1">
      <c r="A1226" s="9">
        <v>12</v>
      </c>
      <c r="B1226" s="9">
        <v>1</v>
      </c>
      <c r="C1226" s="9" t="str">
        <f t="shared" si="1143"/>
        <v>22</v>
      </c>
      <c r="D1226" s="10" t="s">
        <v>4230</v>
      </c>
      <c r="E1226" s="9">
        <v>13</v>
      </c>
      <c r="F1226" s="9">
        <v>1</v>
      </c>
      <c r="G1226" s="9">
        <v>0</v>
      </c>
      <c r="H1226" s="9">
        <v>0</v>
      </c>
      <c r="I1226" s="9">
        <v>1</v>
      </c>
      <c r="J1226" s="9">
        <v>0</v>
      </c>
      <c r="K1226" s="11">
        <v>25</v>
      </c>
      <c r="L1226" s="9">
        <v>56</v>
      </c>
      <c r="M1226" s="9">
        <v>8</v>
      </c>
      <c r="N1226" s="9"/>
      <c r="O1226" s="17"/>
      <c r="P1226" s="17">
        <f t="shared" si="1205"/>
        <v>1</v>
      </c>
      <c r="Q1226" s="9">
        <v>21</v>
      </c>
      <c r="R1226" s="9"/>
      <c r="S1226" s="9">
        <v>0.38095238095238093</v>
      </c>
      <c r="T1226" s="9">
        <v>77</v>
      </c>
      <c r="U1226" s="9">
        <v>35</v>
      </c>
      <c r="V1226" s="11">
        <v>26</v>
      </c>
      <c r="W1226" s="11">
        <f t="shared" si="1189"/>
        <v>31</v>
      </c>
      <c r="X1226" s="17">
        <f t="shared" si="1211"/>
        <v>26</v>
      </c>
      <c r="Y1226" s="17"/>
      <c r="Z1226" s="9">
        <v>20</v>
      </c>
      <c r="AA1226" s="9"/>
      <c r="AB1226" s="17"/>
      <c r="AC1226" s="17">
        <f t="shared" si="1182"/>
        <v>40</v>
      </c>
      <c r="AD1226" s="17">
        <f t="shared" si="1198"/>
        <v>0.5</v>
      </c>
      <c r="AE1226" s="17">
        <v>0.41666666666666669</v>
      </c>
      <c r="AF1226" s="17">
        <f t="shared" si="1206"/>
        <v>22</v>
      </c>
      <c r="AG1226" s="17"/>
      <c r="AH1226" s="9">
        <v>69</v>
      </c>
      <c r="AI1226" s="9"/>
      <c r="AJ1226" s="9"/>
      <c r="AK1226" s="9"/>
      <c r="AL1226" s="9">
        <v>0.38095238095238093</v>
      </c>
      <c r="AM1226" s="9">
        <f t="shared" si="1190"/>
        <v>0.38095238095238093</v>
      </c>
      <c r="AN1226" s="9">
        <v>0.5</v>
      </c>
      <c r="AO1226" s="9">
        <f t="shared" si="1213"/>
        <v>0.6</v>
      </c>
      <c r="AP1226" s="9">
        <v>0.24347826086956528</v>
      </c>
      <c r="AQ1226" s="9">
        <f>+AVERAGE(AL1214:AL1223)</f>
        <v>0.51078467908902692</v>
      </c>
      <c r="AR1226" s="9">
        <f>+AVERAGE(AO1214:AO1223)</f>
        <v>0.5594253582334977</v>
      </c>
      <c r="AS1226" s="17">
        <f t="shared" si="1194"/>
        <v>16</v>
      </c>
      <c r="AT1226" s="17">
        <f t="shared" si="1195"/>
        <v>0.6</v>
      </c>
      <c r="AU1226">
        <f t="shared" si="1214"/>
        <v>0.46666666666666667</v>
      </c>
      <c r="AV1226" s="17">
        <f t="shared" si="1215"/>
        <v>0.15609756097560978</v>
      </c>
      <c r="AW1226" s="17"/>
      <c r="AX1226" s="17"/>
      <c r="AY1226" s="17"/>
      <c r="AZ1226" s="35"/>
      <c r="BA1226" s="36"/>
      <c r="BB1226" s="9">
        <v>19</v>
      </c>
      <c r="BC1226" s="9">
        <v>1</v>
      </c>
      <c r="BD1226" s="9">
        <f t="shared" si="1207"/>
        <v>0</v>
      </c>
      <c r="BE1226" s="9" t="s">
        <v>4426</v>
      </c>
      <c r="BF1226" s="9">
        <f t="shared" si="1208"/>
        <v>0</v>
      </c>
      <c r="BG1226" s="9">
        <v>1</v>
      </c>
      <c r="BH1226" s="9">
        <v>4</v>
      </c>
      <c r="BI1226" s="9">
        <v>5</v>
      </c>
      <c r="BJ1226" s="9">
        <v>0</v>
      </c>
      <c r="BK1226" s="9">
        <v>4</v>
      </c>
      <c r="BL1226" s="9">
        <v>4</v>
      </c>
      <c r="BM1226" s="9">
        <v>1</v>
      </c>
      <c r="BN1226" s="9">
        <v>0</v>
      </c>
      <c r="BO1226" s="9">
        <v>25</v>
      </c>
      <c r="BP1226" s="9" t="s">
        <v>4427</v>
      </c>
      <c r="BQ1226" s="9">
        <f t="shared" si="1187"/>
        <v>0.4</v>
      </c>
      <c r="BR1226" s="9">
        <f t="shared" si="1191"/>
        <v>0</v>
      </c>
      <c r="BS1226" s="34"/>
      <c r="BT1226" s="9"/>
      <c r="BU1226" s="9"/>
      <c r="BV1226" s="9"/>
      <c r="BW1226" s="9"/>
      <c r="BX1226" s="9"/>
      <c r="BY1226" s="9"/>
      <c r="BZ1226" s="22">
        <f t="shared" si="1199"/>
        <v>0</v>
      </c>
      <c r="CA1226" s="22">
        <f t="shared" si="1200"/>
        <v>3</v>
      </c>
      <c r="CB1226" s="22">
        <f t="shared" si="1201"/>
        <v>0</v>
      </c>
      <c r="CC1226" s="22">
        <f t="shared" si="1202"/>
        <v>0</v>
      </c>
      <c r="CD1226" s="22">
        <f t="shared" si="1203"/>
        <v>1</v>
      </c>
      <c r="CK1226" s="23">
        <v>0.41666666666666669</v>
      </c>
      <c r="CL1226" s="23">
        <f t="shared" si="1204"/>
        <v>1</v>
      </c>
      <c r="CM1226" s="23">
        <f t="shared" si="1209"/>
        <v>0.51078467908902692</v>
      </c>
      <c r="CN1226" s="23">
        <f t="shared" si="1210"/>
        <v>0.5594253582334977</v>
      </c>
      <c r="CQ1226" s="49">
        <v>3</v>
      </c>
      <c r="CR1226" s="43">
        <f t="shared" si="1188"/>
        <v>13</v>
      </c>
    </row>
    <row r="1227" spans="1:96" ht="11.25" customHeight="1">
      <c r="A1227" s="9">
        <v>12</v>
      </c>
      <c r="B1227" s="9">
        <v>1</v>
      </c>
      <c r="C1227" s="9" t="str">
        <f t="shared" si="1143"/>
        <v>22</v>
      </c>
      <c r="D1227" s="10" t="s">
        <v>4230</v>
      </c>
      <c r="E1227" s="9">
        <v>14</v>
      </c>
      <c r="F1227" s="9">
        <v>1</v>
      </c>
      <c r="G1227" s="9">
        <v>0</v>
      </c>
      <c r="H1227" s="9">
        <v>0</v>
      </c>
      <c r="I1227" s="9">
        <v>1</v>
      </c>
      <c r="J1227" s="9">
        <v>0</v>
      </c>
      <c r="K1227" s="11">
        <v>25</v>
      </c>
      <c r="L1227" s="9">
        <v>52</v>
      </c>
      <c r="M1227" s="9">
        <v>8</v>
      </c>
      <c r="N1227" s="9"/>
      <c r="O1227" s="17"/>
      <c r="P1227" s="17">
        <f t="shared" si="1205"/>
        <v>1</v>
      </c>
      <c r="Q1227" s="9">
        <v>21</v>
      </c>
      <c r="R1227" s="9"/>
      <c r="S1227" s="9">
        <v>0.38095238095238093</v>
      </c>
      <c r="T1227" s="9">
        <v>73</v>
      </c>
      <c r="U1227" s="9">
        <v>35</v>
      </c>
      <c r="V1227" s="11">
        <v>35</v>
      </c>
      <c r="W1227" s="11">
        <f t="shared" si="1189"/>
        <v>26</v>
      </c>
      <c r="X1227" s="17">
        <f t="shared" si="1211"/>
        <v>35</v>
      </c>
      <c r="Y1227" s="17"/>
      <c r="Z1227" s="9">
        <v>20</v>
      </c>
      <c r="AA1227" s="9"/>
      <c r="AB1227" s="17"/>
      <c r="AC1227" s="17">
        <f t="shared" si="1182"/>
        <v>51</v>
      </c>
      <c r="AD1227" s="17">
        <f t="shared" si="1198"/>
        <v>0.39215686274509803</v>
      </c>
      <c r="AE1227" s="17">
        <v>0.5</v>
      </c>
      <c r="AF1227" s="17">
        <f t="shared" si="1206"/>
        <v>22</v>
      </c>
      <c r="AG1227" s="17"/>
      <c r="AH1227" s="9">
        <v>80</v>
      </c>
      <c r="AI1227" s="9"/>
      <c r="AJ1227" s="9"/>
      <c r="AK1227" s="9"/>
      <c r="AL1227" s="9">
        <v>0.45714285714285713</v>
      </c>
      <c r="AM1227" s="9">
        <f t="shared" si="1190"/>
        <v>0.45714285714285713</v>
      </c>
      <c r="AN1227" s="9">
        <v>0.39215686274509803</v>
      </c>
      <c r="AO1227" s="9">
        <f t="shared" si="1213"/>
        <v>0.4392156862745098</v>
      </c>
      <c r="AP1227" s="9">
        <v>0.16</v>
      </c>
      <c r="AQ1227" s="9">
        <f>+AVERAGE(AL1214:AL1223)</f>
        <v>0.51078467908902692</v>
      </c>
      <c r="AR1227" s="9">
        <f>+AVERAGE(AO1214:AO1223)</f>
        <v>0.5594253582334977</v>
      </c>
      <c r="AS1227" s="17">
        <f t="shared" si="1194"/>
        <v>21</v>
      </c>
      <c r="AT1227" s="17">
        <f t="shared" si="1195"/>
        <v>0.38095238095238093</v>
      </c>
      <c r="AU1227">
        <f t="shared" si="1214"/>
        <v>0.6</v>
      </c>
      <c r="AV1227" s="17">
        <f t="shared" si="1215"/>
        <v>0.24347826086956528</v>
      </c>
      <c r="AW1227" s="17"/>
      <c r="AX1227" s="17"/>
      <c r="AY1227" s="17"/>
      <c r="AZ1227" s="35"/>
      <c r="BA1227" s="36"/>
      <c r="BB1227" s="9">
        <v>19</v>
      </c>
      <c r="BC1227" s="9">
        <v>1</v>
      </c>
      <c r="BD1227" s="9">
        <f t="shared" si="1207"/>
        <v>0</v>
      </c>
      <c r="BE1227" s="9" t="s">
        <v>4426</v>
      </c>
      <c r="BF1227" s="9">
        <f t="shared" si="1208"/>
        <v>0</v>
      </c>
      <c r="BG1227" s="9">
        <v>1</v>
      </c>
      <c r="BH1227" s="9">
        <v>4</v>
      </c>
      <c r="BI1227" s="9">
        <v>5</v>
      </c>
      <c r="BJ1227" s="9">
        <v>0</v>
      </c>
      <c r="BK1227" s="9">
        <v>4</v>
      </c>
      <c r="BL1227" s="9">
        <v>4</v>
      </c>
      <c r="BM1227" s="9">
        <v>1</v>
      </c>
      <c r="BN1227" s="9">
        <v>0</v>
      </c>
      <c r="BO1227" s="9">
        <v>25</v>
      </c>
      <c r="BP1227" s="9" t="s">
        <v>4427</v>
      </c>
      <c r="BQ1227" s="9">
        <f t="shared" si="1187"/>
        <v>0.4</v>
      </c>
      <c r="BR1227" s="9">
        <f t="shared" si="1191"/>
        <v>0</v>
      </c>
      <c r="BS1227" s="34"/>
      <c r="BT1227" s="9"/>
      <c r="BU1227" s="9"/>
      <c r="BV1227" s="9"/>
      <c r="BW1227" s="9"/>
      <c r="BX1227" s="9"/>
      <c r="BY1227" s="9"/>
      <c r="BZ1227" s="22">
        <f t="shared" si="1199"/>
        <v>0</v>
      </c>
      <c r="CA1227" s="22">
        <f t="shared" si="1200"/>
        <v>4</v>
      </c>
      <c r="CB1227" s="22">
        <f t="shared" si="1201"/>
        <v>0</v>
      </c>
      <c r="CC1227" s="22">
        <f t="shared" si="1202"/>
        <v>0</v>
      </c>
      <c r="CD1227" s="22">
        <f t="shared" si="1203"/>
        <v>1</v>
      </c>
      <c r="CK1227" s="23">
        <v>0.5</v>
      </c>
      <c r="CL1227" s="23">
        <f t="shared" si="1204"/>
        <v>1</v>
      </c>
      <c r="CM1227" s="23">
        <f t="shared" si="1209"/>
        <v>0.51078467908902692</v>
      </c>
      <c r="CN1227" s="23">
        <f t="shared" si="1210"/>
        <v>0.5594253582334977</v>
      </c>
      <c r="CQ1227" s="49">
        <v>2</v>
      </c>
      <c r="CR1227" s="43">
        <f t="shared" si="1188"/>
        <v>7</v>
      </c>
    </row>
    <row r="1228" spans="1:96" ht="11.25" customHeight="1">
      <c r="A1228" s="9">
        <v>12</v>
      </c>
      <c r="B1228" s="9">
        <v>1</v>
      </c>
      <c r="C1228" s="9" t="str">
        <f t="shared" si="1143"/>
        <v>22</v>
      </c>
      <c r="D1228" s="10" t="s">
        <v>4230</v>
      </c>
      <c r="E1228" s="9">
        <v>15</v>
      </c>
      <c r="F1228" s="9">
        <v>1</v>
      </c>
      <c r="G1228" s="9">
        <v>0</v>
      </c>
      <c r="H1228" s="9">
        <v>0</v>
      </c>
      <c r="I1228" s="9">
        <v>1</v>
      </c>
      <c r="J1228" s="9">
        <v>0</v>
      </c>
      <c r="K1228" s="11">
        <v>25</v>
      </c>
      <c r="L1228" s="9">
        <v>48</v>
      </c>
      <c r="M1228" s="9">
        <v>9</v>
      </c>
      <c r="N1228" s="9"/>
      <c r="O1228" s="17"/>
      <c r="P1228" s="17">
        <f t="shared" si="1205"/>
        <v>1</v>
      </c>
      <c r="Q1228" s="9">
        <v>22</v>
      </c>
      <c r="R1228" s="9"/>
      <c r="S1228" s="9">
        <v>0.40909090909090912</v>
      </c>
      <c r="T1228" s="9">
        <v>70</v>
      </c>
      <c r="U1228" s="9">
        <v>30</v>
      </c>
      <c r="V1228" s="11">
        <v>33</v>
      </c>
      <c r="W1228" s="11">
        <f t="shared" si="1189"/>
        <v>35</v>
      </c>
      <c r="X1228" s="17">
        <f t="shared" si="1211"/>
        <v>30</v>
      </c>
      <c r="Y1228" s="17"/>
      <c r="Z1228" s="9">
        <v>20</v>
      </c>
      <c r="AA1228" s="9"/>
      <c r="AB1228" s="17"/>
      <c r="AC1228" s="17">
        <f t="shared" si="1182"/>
        <v>50</v>
      </c>
      <c r="AD1228" s="17">
        <f t="shared" si="1198"/>
        <v>0.4</v>
      </c>
      <c r="AE1228" s="17">
        <v>0.39215686274509803</v>
      </c>
      <c r="AF1228" s="17">
        <f t="shared" si="1206"/>
        <v>21</v>
      </c>
      <c r="AG1228" s="17"/>
      <c r="AH1228" s="9">
        <v>78</v>
      </c>
      <c r="AI1228" s="9"/>
      <c r="AJ1228" s="9"/>
      <c r="AK1228" s="9"/>
      <c r="AL1228" s="9">
        <v>0.47272727272727277</v>
      </c>
      <c r="AM1228" s="9">
        <f t="shared" si="1190"/>
        <v>0.47272727272727272</v>
      </c>
      <c r="AN1228" s="9">
        <v>0.4</v>
      </c>
      <c r="AO1228" s="9">
        <f t="shared" si="1213"/>
        <v>0.48</v>
      </c>
      <c r="AP1228" s="9">
        <v>0.17948717948717949</v>
      </c>
      <c r="AQ1228" s="9">
        <f>+AVERAGE(AL1214:AL1223)</f>
        <v>0.51078467908902692</v>
      </c>
      <c r="AR1228" s="9">
        <f>+AVERAGE(AO1214:AO1223)</f>
        <v>0.5594253582334977</v>
      </c>
      <c r="AS1228" s="17">
        <f t="shared" si="1194"/>
        <v>21</v>
      </c>
      <c r="AT1228" s="17">
        <f t="shared" si="1195"/>
        <v>0.45714285714285713</v>
      </c>
      <c r="AU1228">
        <f t="shared" si="1214"/>
        <v>0.4392156862745098</v>
      </c>
      <c r="AV1228" s="17">
        <f t="shared" si="1215"/>
        <v>0.16</v>
      </c>
      <c r="AW1228" s="17"/>
      <c r="AX1228" s="17"/>
      <c r="AY1228" s="17"/>
      <c r="AZ1228" s="35"/>
      <c r="BA1228" s="36"/>
      <c r="BB1228" s="9">
        <v>19</v>
      </c>
      <c r="BC1228" s="9">
        <v>1</v>
      </c>
      <c r="BD1228" s="9">
        <f t="shared" si="1207"/>
        <v>0</v>
      </c>
      <c r="BE1228" s="9" t="s">
        <v>4426</v>
      </c>
      <c r="BF1228" s="9">
        <f t="shared" si="1208"/>
        <v>0</v>
      </c>
      <c r="BG1228" s="9">
        <v>1</v>
      </c>
      <c r="BH1228" s="9">
        <v>4</v>
      </c>
      <c r="BI1228" s="9">
        <v>5</v>
      </c>
      <c r="BJ1228" s="9">
        <v>0</v>
      </c>
      <c r="BK1228" s="9">
        <v>4</v>
      </c>
      <c r="BL1228" s="9">
        <v>4</v>
      </c>
      <c r="BM1228" s="9">
        <v>1</v>
      </c>
      <c r="BN1228" s="9">
        <v>0</v>
      </c>
      <c r="BO1228" s="9">
        <v>25</v>
      </c>
      <c r="BP1228" s="9" t="s">
        <v>4427</v>
      </c>
      <c r="BQ1228" s="9">
        <f t="shared" si="1187"/>
        <v>0.4</v>
      </c>
      <c r="BR1228" s="9">
        <f t="shared" si="1191"/>
        <v>0</v>
      </c>
      <c r="BS1228" s="34"/>
      <c r="BT1228" s="9"/>
      <c r="BU1228" s="9"/>
      <c r="BV1228" s="9"/>
      <c r="BW1228" s="9"/>
      <c r="BX1228" s="9"/>
      <c r="BY1228" s="9"/>
      <c r="BZ1228" s="22">
        <f t="shared" si="1199"/>
        <v>0</v>
      </c>
      <c r="CA1228" s="22">
        <f t="shared" si="1200"/>
        <v>5</v>
      </c>
      <c r="CB1228" s="22">
        <f t="shared" si="1201"/>
        <v>0</v>
      </c>
      <c r="CC1228" s="22">
        <f t="shared" si="1202"/>
        <v>0</v>
      </c>
      <c r="CD1228" s="22">
        <f t="shared" si="1203"/>
        <v>1</v>
      </c>
      <c r="CK1228" s="23">
        <v>0.39215686274509803</v>
      </c>
      <c r="CL1228" s="23">
        <f t="shared" si="1204"/>
        <v>1</v>
      </c>
      <c r="CM1228" s="23">
        <f t="shared" si="1209"/>
        <v>0.51078467908902692</v>
      </c>
      <c r="CN1228" s="23">
        <f t="shared" si="1210"/>
        <v>0.5594253582334977</v>
      </c>
      <c r="CQ1228" s="49">
        <v>4</v>
      </c>
      <c r="CR1228" s="43">
        <f t="shared" si="1188"/>
        <v>7</v>
      </c>
    </row>
    <row r="1229" spans="1:96" ht="11.25" customHeight="1">
      <c r="A1229" s="9">
        <v>12</v>
      </c>
      <c r="B1229" s="9">
        <v>1</v>
      </c>
      <c r="C1229" s="9" t="str">
        <f t="shared" si="1143"/>
        <v>22</v>
      </c>
      <c r="D1229" s="10" t="s">
        <v>4230</v>
      </c>
      <c r="E1229" s="9">
        <v>16</v>
      </c>
      <c r="F1229" s="9">
        <v>1</v>
      </c>
      <c r="G1229" s="9">
        <v>0</v>
      </c>
      <c r="H1229" s="9">
        <v>0</v>
      </c>
      <c r="I1229" s="9">
        <v>1</v>
      </c>
      <c r="J1229" s="9">
        <v>0</v>
      </c>
      <c r="K1229" s="11">
        <v>25</v>
      </c>
      <c r="L1229" s="9">
        <v>45</v>
      </c>
      <c r="M1229" s="9">
        <v>10</v>
      </c>
      <c r="N1229" s="9"/>
      <c r="O1229" s="17"/>
      <c r="P1229" s="17">
        <f t="shared" si="1205"/>
        <v>1</v>
      </c>
      <c r="Q1229" s="9">
        <v>25</v>
      </c>
      <c r="R1229" s="9"/>
      <c r="S1229" s="9">
        <v>0.4</v>
      </c>
      <c r="T1229" s="9">
        <v>70</v>
      </c>
      <c r="U1229" s="9">
        <v>30</v>
      </c>
      <c r="V1229" s="11">
        <v>28</v>
      </c>
      <c r="W1229" s="11">
        <f t="shared" si="1189"/>
        <v>33</v>
      </c>
      <c r="X1229" s="17">
        <f t="shared" si="1211"/>
        <v>28</v>
      </c>
      <c r="Y1229" s="17"/>
      <c r="Z1229" s="9">
        <v>20</v>
      </c>
      <c r="AA1229" s="9"/>
      <c r="AB1229" s="17"/>
      <c r="AC1229" s="17">
        <f t="shared" si="1182"/>
        <v>41</v>
      </c>
      <c r="AD1229" s="17">
        <f t="shared" si="1198"/>
        <v>0.48780487804878048</v>
      </c>
      <c r="AE1229" s="17">
        <v>0.4</v>
      </c>
      <c r="AF1229" s="17">
        <f t="shared" si="1206"/>
        <v>20</v>
      </c>
      <c r="AG1229" s="17"/>
      <c r="AH1229" s="9">
        <v>66</v>
      </c>
      <c r="AI1229" s="9"/>
      <c r="AJ1229" s="9"/>
      <c r="AK1229" s="9"/>
      <c r="AL1229" s="9">
        <v>0.48000000000000009</v>
      </c>
      <c r="AM1229" s="9">
        <f t="shared" si="1190"/>
        <v>0.48</v>
      </c>
      <c r="AN1229" s="9">
        <v>0.48780487804878048</v>
      </c>
      <c r="AO1229" s="9">
        <f t="shared" si="1213"/>
        <v>0.58536585365853655</v>
      </c>
      <c r="AP1229" s="9">
        <v>0.23030303030303029</v>
      </c>
      <c r="AQ1229" s="9">
        <f>+AVERAGE(AL1214:AL1223)</f>
        <v>0.51078467908902692</v>
      </c>
      <c r="AR1229" s="9">
        <f>+AVERAGE(AO1214:AO1223)</f>
        <v>0.5594253582334977</v>
      </c>
      <c r="AS1229" s="17">
        <f t="shared" si="1194"/>
        <v>22</v>
      </c>
      <c r="AT1229" s="17">
        <f t="shared" si="1195"/>
        <v>0.47272727272727277</v>
      </c>
      <c r="AU1229">
        <f t="shared" si="1214"/>
        <v>0.48</v>
      </c>
      <c r="AV1229" s="17">
        <f t="shared" si="1215"/>
        <v>0.17948717948717949</v>
      </c>
      <c r="AW1229" s="17"/>
      <c r="AX1229" s="17"/>
      <c r="AY1229" s="17"/>
      <c r="AZ1229" s="35"/>
      <c r="BA1229" s="36"/>
      <c r="BB1229" s="9">
        <v>19</v>
      </c>
      <c r="BC1229" s="9">
        <v>1</v>
      </c>
      <c r="BD1229" s="9">
        <f t="shared" si="1207"/>
        <v>0</v>
      </c>
      <c r="BE1229" s="9" t="s">
        <v>4426</v>
      </c>
      <c r="BF1229" s="9">
        <f t="shared" si="1208"/>
        <v>0</v>
      </c>
      <c r="BG1229" s="9">
        <v>1</v>
      </c>
      <c r="BH1229" s="9">
        <v>4</v>
      </c>
      <c r="BI1229" s="9">
        <v>5</v>
      </c>
      <c r="BJ1229" s="9">
        <v>0</v>
      </c>
      <c r="BK1229" s="9">
        <v>4</v>
      </c>
      <c r="BL1229" s="9">
        <v>4</v>
      </c>
      <c r="BM1229" s="9">
        <v>1</v>
      </c>
      <c r="BN1229" s="9">
        <v>0</v>
      </c>
      <c r="BO1229" s="9">
        <v>25</v>
      </c>
      <c r="BP1229" s="9" t="s">
        <v>4427</v>
      </c>
      <c r="BQ1229" s="9">
        <f t="shared" si="1187"/>
        <v>0.4</v>
      </c>
      <c r="BR1229" s="9">
        <f t="shared" si="1191"/>
        <v>0</v>
      </c>
      <c r="BS1229" s="34"/>
      <c r="BT1229" s="9"/>
      <c r="BU1229" s="9"/>
      <c r="BV1229" s="9"/>
      <c r="BW1229" s="9"/>
      <c r="BX1229" s="9"/>
      <c r="BY1229" s="9"/>
      <c r="BZ1229" s="22">
        <f t="shared" si="1199"/>
        <v>0</v>
      </c>
      <c r="CA1229" s="22">
        <f t="shared" si="1200"/>
        <v>6</v>
      </c>
      <c r="CB1229" s="22">
        <f t="shared" si="1201"/>
        <v>0</v>
      </c>
      <c r="CC1229" s="22">
        <f t="shared" si="1202"/>
        <v>0</v>
      </c>
      <c r="CD1229" s="22">
        <f t="shared" si="1203"/>
        <v>1</v>
      </c>
      <c r="CK1229" s="23">
        <v>0.4</v>
      </c>
      <c r="CL1229" s="23">
        <f t="shared" si="1204"/>
        <v>1</v>
      </c>
      <c r="CM1229" s="23">
        <f t="shared" si="1209"/>
        <v>0.51078467908902692</v>
      </c>
      <c r="CN1229" s="23">
        <f t="shared" si="1210"/>
        <v>0.5594253582334977</v>
      </c>
      <c r="CQ1229" s="49">
        <v>2</v>
      </c>
      <c r="CR1229" s="43">
        <f t="shared" si="1188"/>
        <v>8</v>
      </c>
    </row>
    <row r="1230" spans="1:96" ht="11.25" customHeight="1">
      <c r="A1230" s="9">
        <v>12</v>
      </c>
      <c r="B1230" s="9">
        <v>1</v>
      </c>
      <c r="C1230" s="9" t="str">
        <f t="shared" si="1143"/>
        <v>22</v>
      </c>
      <c r="D1230" s="10" t="s">
        <v>4230</v>
      </c>
      <c r="E1230" s="9">
        <v>17</v>
      </c>
      <c r="F1230" s="9">
        <v>1</v>
      </c>
      <c r="G1230" s="9">
        <v>0</v>
      </c>
      <c r="H1230" s="9">
        <v>0</v>
      </c>
      <c r="I1230" s="9">
        <v>1</v>
      </c>
      <c r="J1230" s="9">
        <v>0</v>
      </c>
      <c r="K1230" s="11">
        <v>25</v>
      </c>
      <c r="L1230" s="9">
        <v>45</v>
      </c>
      <c r="M1230" s="9">
        <v>9</v>
      </c>
      <c r="N1230" s="9"/>
      <c r="O1230" s="17"/>
      <c r="P1230" s="17">
        <f t="shared" si="1205"/>
        <v>1</v>
      </c>
      <c r="Q1230" s="9">
        <v>23</v>
      </c>
      <c r="R1230" s="9"/>
      <c r="S1230" s="9">
        <v>0.39130434782608697</v>
      </c>
      <c r="T1230" s="9">
        <v>68</v>
      </c>
      <c r="U1230" s="9">
        <v>30</v>
      </c>
      <c r="V1230" s="11">
        <v>29</v>
      </c>
      <c r="W1230" s="11">
        <f t="shared" si="1189"/>
        <v>28</v>
      </c>
      <c r="X1230" s="17">
        <f t="shared" si="1211"/>
        <v>29</v>
      </c>
      <c r="Y1230" s="17"/>
      <c r="Z1230" s="9">
        <v>20</v>
      </c>
      <c r="AA1230" s="9"/>
      <c r="AB1230" s="17"/>
      <c r="AC1230" s="17">
        <f t="shared" si="1182"/>
        <v>41</v>
      </c>
      <c r="AD1230" s="17">
        <f t="shared" si="1198"/>
        <v>0.48780487804878048</v>
      </c>
      <c r="AE1230" s="17">
        <v>0.48780487804878048</v>
      </c>
      <c r="AF1230" s="17">
        <f t="shared" si="1206"/>
        <v>21</v>
      </c>
      <c r="AG1230" s="17"/>
      <c r="AH1230" s="9">
        <v>68</v>
      </c>
      <c r="AI1230" s="9"/>
      <c r="AJ1230" s="9"/>
      <c r="AK1230" s="9"/>
      <c r="AL1230" s="9">
        <v>0.46956521739130441</v>
      </c>
      <c r="AM1230" s="9">
        <f t="shared" si="1190"/>
        <v>0.46956521739130436</v>
      </c>
      <c r="AN1230" s="9">
        <v>0.48780487804878048</v>
      </c>
      <c r="AO1230" s="9">
        <f t="shared" si="1213"/>
        <v>0.58536585365853655</v>
      </c>
      <c r="AP1230" s="9">
        <v>0.24117647058823527</v>
      </c>
      <c r="AQ1230" s="9">
        <f>+AVERAGE(AL1214:AL1223)</f>
        <v>0.51078467908902692</v>
      </c>
      <c r="AR1230" s="9">
        <f>+AVERAGE(AO1214:AO1223)</f>
        <v>0.5594253582334977</v>
      </c>
      <c r="AS1230" s="17">
        <f t="shared" si="1194"/>
        <v>25</v>
      </c>
      <c r="AT1230" s="17">
        <f t="shared" si="1195"/>
        <v>0.48000000000000009</v>
      </c>
      <c r="AU1230">
        <f t="shared" si="1214"/>
        <v>0.58536585365853655</v>
      </c>
      <c r="AV1230" s="17">
        <f t="shared" si="1215"/>
        <v>0.23030303030303029</v>
      </c>
      <c r="AW1230" s="17"/>
      <c r="AX1230" s="17"/>
      <c r="AY1230" s="17"/>
      <c r="AZ1230" s="35"/>
      <c r="BA1230" s="36"/>
      <c r="BB1230" s="9">
        <v>19</v>
      </c>
      <c r="BC1230" s="9">
        <v>1</v>
      </c>
      <c r="BD1230" s="9">
        <f t="shared" si="1207"/>
        <v>0</v>
      </c>
      <c r="BE1230" s="9" t="s">
        <v>4426</v>
      </c>
      <c r="BF1230" s="9">
        <f t="shared" si="1208"/>
        <v>0</v>
      </c>
      <c r="BG1230" s="9">
        <v>1</v>
      </c>
      <c r="BH1230" s="9">
        <v>4</v>
      </c>
      <c r="BI1230" s="9">
        <v>5</v>
      </c>
      <c r="BJ1230" s="9">
        <v>0</v>
      </c>
      <c r="BK1230" s="9">
        <v>4</v>
      </c>
      <c r="BL1230" s="9">
        <v>4</v>
      </c>
      <c r="BM1230" s="9">
        <v>1</v>
      </c>
      <c r="BN1230" s="9">
        <v>0</v>
      </c>
      <c r="BO1230" s="9">
        <v>25</v>
      </c>
      <c r="BP1230" s="9" t="s">
        <v>4427</v>
      </c>
      <c r="BQ1230" s="9">
        <f t="shared" si="1187"/>
        <v>0.4</v>
      </c>
      <c r="BR1230" s="9">
        <f t="shared" si="1191"/>
        <v>0</v>
      </c>
      <c r="BS1230" s="34"/>
      <c r="BT1230" s="9"/>
      <c r="BU1230" s="9"/>
      <c r="BV1230" s="9"/>
      <c r="BW1230" s="9"/>
      <c r="BX1230" s="9"/>
      <c r="BY1230" s="9"/>
      <c r="BZ1230" s="22">
        <f t="shared" si="1199"/>
        <v>0</v>
      </c>
      <c r="CA1230" s="22">
        <f t="shared" si="1200"/>
        <v>7</v>
      </c>
      <c r="CB1230" s="22">
        <f t="shared" si="1201"/>
        <v>0</v>
      </c>
      <c r="CC1230" s="22">
        <f t="shared" si="1202"/>
        <v>0</v>
      </c>
      <c r="CD1230" s="22">
        <f t="shared" si="1203"/>
        <v>1</v>
      </c>
      <c r="CK1230" s="23">
        <v>0.48780487804878048</v>
      </c>
      <c r="CL1230" s="23">
        <f t="shared" si="1204"/>
        <v>1</v>
      </c>
      <c r="CM1230" s="23">
        <f t="shared" si="1209"/>
        <v>0.51078467908902692</v>
      </c>
      <c r="CN1230" s="23">
        <f t="shared" si="1210"/>
        <v>0.5594253582334977</v>
      </c>
      <c r="CQ1230" s="49">
        <v>2</v>
      </c>
      <c r="CR1230" s="43">
        <f t="shared" si="1188"/>
        <v>16</v>
      </c>
    </row>
    <row r="1231" spans="1:96" ht="11.25" customHeight="1">
      <c r="A1231" s="9">
        <v>12</v>
      </c>
      <c r="B1231" s="9">
        <v>1</v>
      </c>
      <c r="C1231" s="9" t="str">
        <f t="shared" si="1143"/>
        <v>22</v>
      </c>
      <c r="D1231" s="10" t="s">
        <v>4230</v>
      </c>
      <c r="E1231" s="9">
        <v>18</v>
      </c>
      <c r="F1231" s="9">
        <v>1</v>
      </c>
      <c r="G1231" s="9">
        <v>0</v>
      </c>
      <c r="H1231" s="9">
        <v>0</v>
      </c>
      <c r="I1231" s="9">
        <v>1</v>
      </c>
      <c r="J1231" s="9">
        <v>0</v>
      </c>
      <c r="K1231" s="11">
        <v>25</v>
      </c>
      <c r="L1231" s="9">
        <v>43</v>
      </c>
      <c r="M1231" s="9">
        <v>9</v>
      </c>
      <c r="N1231" s="9"/>
      <c r="O1231" s="17"/>
      <c r="P1231" s="17">
        <f t="shared" si="1205"/>
        <v>1</v>
      </c>
      <c r="Q1231" s="9">
        <v>23</v>
      </c>
      <c r="R1231" s="9"/>
      <c r="S1231" s="9">
        <v>0.39130434782608697</v>
      </c>
      <c r="T1231" s="9">
        <v>66</v>
      </c>
      <c r="U1231" s="9">
        <v>30</v>
      </c>
      <c r="V1231" s="11">
        <v>25</v>
      </c>
      <c r="W1231" s="11">
        <f t="shared" si="1189"/>
        <v>29</v>
      </c>
      <c r="X1231" s="17">
        <f t="shared" si="1211"/>
        <v>25</v>
      </c>
      <c r="Y1231" s="17"/>
      <c r="Z1231" s="9">
        <v>20</v>
      </c>
      <c r="AA1231" s="9"/>
      <c r="AB1231" s="17"/>
      <c r="AC1231" s="17">
        <f t="shared" si="1182"/>
        <v>41</v>
      </c>
      <c r="AD1231" s="17">
        <f t="shared" si="1198"/>
        <v>0.48780487804878048</v>
      </c>
      <c r="AE1231" s="17">
        <v>0.48780487804878048</v>
      </c>
      <c r="AF1231" s="17">
        <f t="shared" si="1206"/>
        <v>21</v>
      </c>
      <c r="AG1231" s="17"/>
      <c r="AH1231" s="9">
        <v>68</v>
      </c>
      <c r="AI1231" s="9"/>
      <c r="AJ1231" s="9"/>
      <c r="AK1231" s="9"/>
      <c r="AL1231" s="9">
        <v>0.46956521739130441</v>
      </c>
      <c r="AM1231" s="9">
        <f t="shared" si="1190"/>
        <v>0.46956521739130436</v>
      </c>
      <c r="AN1231" s="9">
        <v>0.48780487804878048</v>
      </c>
      <c r="AO1231" s="9">
        <f t="shared" si="1213"/>
        <v>0.58536585365853655</v>
      </c>
      <c r="AP1231" s="9">
        <v>0.24117647058823527</v>
      </c>
      <c r="AQ1231" s="9">
        <f>+AVERAGE(AL1214:AL1223)</f>
        <v>0.51078467908902692</v>
      </c>
      <c r="AR1231" s="9">
        <f>+AVERAGE(AO1214:AO1223)</f>
        <v>0.5594253582334977</v>
      </c>
      <c r="AS1231" s="17">
        <f t="shared" si="1194"/>
        <v>23</v>
      </c>
      <c r="AT1231" s="17">
        <f t="shared" si="1195"/>
        <v>0.46956521739130441</v>
      </c>
      <c r="AU1231">
        <f t="shared" si="1214"/>
        <v>0.58536585365853655</v>
      </c>
      <c r="AV1231" s="17">
        <f t="shared" si="1215"/>
        <v>0.24117647058823527</v>
      </c>
      <c r="AW1231" s="17"/>
      <c r="AX1231" s="17"/>
      <c r="AY1231" s="17"/>
      <c r="AZ1231" s="35"/>
      <c r="BA1231" s="36"/>
      <c r="BB1231" s="9">
        <v>19</v>
      </c>
      <c r="BC1231" s="9">
        <v>1</v>
      </c>
      <c r="BD1231" s="9">
        <f t="shared" si="1207"/>
        <v>0</v>
      </c>
      <c r="BE1231" s="9" t="s">
        <v>4426</v>
      </c>
      <c r="BF1231" s="9">
        <f t="shared" si="1208"/>
        <v>0</v>
      </c>
      <c r="BG1231" s="9">
        <v>1</v>
      </c>
      <c r="BH1231" s="9">
        <v>4</v>
      </c>
      <c r="BI1231" s="9">
        <v>5</v>
      </c>
      <c r="BJ1231" s="9">
        <v>0</v>
      </c>
      <c r="BK1231" s="9">
        <v>4</v>
      </c>
      <c r="BL1231" s="9">
        <v>4</v>
      </c>
      <c r="BM1231" s="9">
        <v>1</v>
      </c>
      <c r="BN1231" s="9">
        <v>0</v>
      </c>
      <c r="BO1231" s="9">
        <v>25</v>
      </c>
      <c r="BP1231" s="9" t="s">
        <v>4427</v>
      </c>
      <c r="BQ1231" s="9">
        <f t="shared" si="1187"/>
        <v>0.4</v>
      </c>
      <c r="BR1231" s="9">
        <f t="shared" si="1191"/>
        <v>0</v>
      </c>
      <c r="BS1231" s="34"/>
      <c r="BT1231" s="9"/>
      <c r="BU1231" s="9"/>
      <c r="BV1231" s="9"/>
      <c r="BW1231" s="9"/>
      <c r="BX1231" s="9"/>
      <c r="BY1231" s="9"/>
      <c r="BZ1231" s="22">
        <f t="shared" si="1199"/>
        <v>0</v>
      </c>
      <c r="CA1231" s="22">
        <f t="shared" si="1200"/>
        <v>8</v>
      </c>
      <c r="CB1231" s="22">
        <f t="shared" si="1201"/>
        <v>0</v>
      </c>
      <c r="CC1231" s="22">
        <f t="shared" si="1202"/>
        <v>0</v>
      </c>
      <c r="CD1231" s="22">
        <f t="shared" si="1203"/>
        <v>1</v>
      </c>
      <c r="CK1231" s="23">
        <v>0.48780487804878048</v>
      </c>
      <c r="CL1231" s="23">
        <f t="shared" si="1204"/>
        <v>1</v>
      </c>
      <c r="CM1231" s="23">
        <f t="shared" si="1209"/>
        <v>0.51078467908902692</v>
      </c>
      <c r="CN1231" s="23">
        <f t="shared" si="1210"/>
        <v>0.5594253582334977</v>
      </c>
      <c r="CQ1231" s="49">
        <v>1</v>
      </c>
      <c r="CR1231" s="43">
        <f t="shared" si="1188"/>
        <v>4</v>
      </c>
    </row>
    <row r="1232" spans="1:96" ht="11.25" customHeight="1">
      <c r="A1232" s="9">
        <v>12</v>
      </c>
      <c r="B1232" s="9">
        <v>1</v>
      </c>
      <c r="C1232" s="9" t="str">
        <f t="shared" si="1143"/>
        <v>22</v>
      </c>
      <c r="D1232" s="10" t="s">
        <v>4230</v>
      </c>
      <c r="E1232" s="9">
        <v>19</v>
      </c>
      <c r="F1232" s="9">
        <v>1</v>
      </c>
      <c r="G1232" s="9">
        <v>0</v>
      </c>
      <c r="H1232" s="9">
        <v>0</v>
      </c>
      <c r="I1232" s="9">
        <v>1</v>
      </c>
      <c r="J1232" s="9">
        <v>0</v>
      </c>
      <c r="K1232" s="11">
        <v>25</v>
      </c>
      <c r="L1232" s="9">
        <v>41</v>
      </c>
      <c r="M1232" s="9">
        <v>9</v>
      </c>
      <c r="N1232" s="9"/>
      <c r="O1232" s="17"/>
      <c r="P1232" s="17">
        <f t="shared" si="1205"/>
        <v>1</v>
      </c>
      <c r="Q1232" s="9">
        <v>18</v>
      </c>
      <c r="R1232" s="9"/>
      <c r="S1232" s="9">
        <v>0.5</v>
      </c>
      <c r="T1232" s="9">
        <v>59</v>
      </c>
      <c r="U1232" s="9">
        <v>20</v>
      </c>
      <c r="V1232" s="11">
        <v>34</v>
      </c>
      <c r="W1232" s="11">
        <f t="shared" si="1189"/>
        <v>25</v>
      </c>
      <c r="X1232" s="17">
        <f t="shared" si="1211"/>
        <v>20</v>
      </c>
      <c r="Y1232" s="17"/>
      <c r="Z1232" s="9">
        <v>20</v>
      </c>
      <c r="AA1232" s="9"/>
      <c r="AB1232" s="17"/>
      <c r="AC1232" s="17">
        <f t="shared" si="1182"/>
        <v>39</v>
      </c>
      <c r="AD1232" s="17">
        <f t="shared" si="1198"/>
        <v>0.51282051282051277</v>
      </c>
      <c r="AE1232" s="17">
        <v>0.48780487804878048</v>
      </c>
      <c r="AF1232" s="17">
        <f t="shared" si="1206"/>
        <v>21</v>
      </c>
      <c r="AG1232" s="17"/>
      <c r="AH1232" s="9">
        <v>71</v>
      </c>
      <c r="AI1232" s="9"/>
      <c r="AJ1232" s="9"/>
      <c r="AK1232" s="9"/>
      <c r="AL1232" s="9">
        <v>0.6</v>
      </c>
      <c r="AM1232" s="9">
        <f t="shared" si="1190"/>
        <v>0.6</v>
      </c>
      <c r="AN1232" s="9">
        <v>0.51282051282051277</v>
      </c>
      <c r="AO1232" s="9">
        <f t="shared" si="1213"/>
        <v>0.60512820512820509</v>
      </c>
      <c r="AP1232" s="9">
        <v>0.18028169014084508</v>
      </c>
      <c r="AQ1232" s="9">
        <f>+AVERAGE(AL1214:AL1223)</f>
        <v>0.51078467908902692</v>
      </c>
      <c r="AR1232" s="9">
        <f>+AVERAGE(AO1214:AO1223)</f>
        <v>0.5594253582334977</v>
      </c>
      <c r="AS1232" s="17">
        <f t="shared" si="1194"/>
        <v>23</v>
      </c>
      <c r="AT1232" s="17">
        <f t="shared" si="1195"/>
        <v>0.46956521739130441</v>
      </c>
      <c r="AU1232">
        <f t="shared" si="1214"/>
        <v>0.58536585365853655</v>
      </c>
      <c r="AV1232" s="17">
        <f t="shared" si="1215"/>
        <v>0.24117647058823527</v>
      </c>
      <c r="AW1232" s="17"/>
      <c r="AX1232" s="17"/>
      <c r="AY1232" s="17"/>
      <c r="AZ1232" s="35"/>
      <c r="BA1232" s="36"/>
      <c r="BB1232" s="9">
        <v>19</v>
      </c>
      <c r="BC1232" s="9">
        <v>1</v>
      </c>
      <c r="BD1232" s="9">
        <f t="shared" si="1207"/>
        <v>0</v>
      </c>
      <c r="BE1232" s="9" t="s">
        <v>4426</v>
      </c>
      <c r="BF1232" s="9">
        <f t="shared" si="1208"/>
        <v>0</v>
      </c>
      <c r="BG1232" s="9">
        <v>1</v>
      </c>
      <c r="BH1232" s="9">
        <v>4</v>
      </c>
      <c r="BI1232" s="9">
        <v>5</v>
      </c>
      <c r="BJ1232" s="9">
        <v>0</v>
      </c>
      <c r="BK1232" s="9">
        <v>4</v>
      </c>
      <c r="BL1232" s="9">
        <v>4</v>
      </c>
      <c r="BM1232" s="9">
        <v>1</v>
      </c>
      <c r="BN1232" s="9">
        <v>0</v>
      </c>
      <c r="BO1232" s="9">
        <v>25</v>
      </c>
      <c r="BP1232" s="9" t="s">
        <v>4427</v>
      </c>
      <c r="BQ1232" s="9">
        <f t="shared" si="1187"/>
        <v>0.4</v>
      </c>
      <c r="BR1232" s="9">
        <f t="shared" si="1191"/>
        <v>0</v>
      </c>
      <c r="BS1232" s="34"/>
      <c r="BT1232" s="9"/>
      <c r="BU1232" s="9"/>
      <c r="BV1232" s="9"/>
      <c r="BW1232" s="9"/>
      <c r="BX1232" s="9"/>
      <c r="BY1232" s="9"/>
      <c r="BZ1232" s="22">
        <f t="shared" si="1199"/>
        <v>0</v>
      </c>
      <c r="CA1232" s="22">
        <f t="shared" si="1200"/>
        <v>9</v>
      </c>
      <c r="CB1232" s="22">
        <f t="shared" si="1201"/>
        <v>0</v>
      </c>
      <c r="CC1232" s="22">
        <f t="shared" si="1202"/>
        <v>0</v>
      </c>
      <c r="CD1232" s="22">
        <f t="shared" si="1203"/>
        <v>1</v>
      </c>
      <c r="CK1232" s="23">
        <v>0.48780487804878048</v>
      </c>
      <c r="CL1232" s="23">
        <f t="shared" si="1204"/>
        <v>1</v>
      </c>
      <c r="CM1232" s="23">
        <f t="shared" si="1209"/>
        <v>0.51078467908902692</v>
      </c>
      <c r="CN1232" s="23">
        <f t="shared" si="1210"/>
        <v>0.5594253582334977</v>
      </c>
      <c r="CQ1232" s="49">
        <v>2</v>
      </c>
      <c r="CR1232" s="43">
        <f t="shared" si="1188"/>
        <v>8</v>
      </c>
    </row>
    <row r="1233" spans="1:96" ht="11.25" customHeight="1">
      <c r="A1233" s="9">
        <v>12</v>
      </c>
      <c r="B1233" s="9">
        <v>1</v>
      </c>
      <c r="C1233" s="9" t="str">
        <f t="shared" si="1143"/>
        <v>22</v>
      </c>
      <c r="D1233" s="10" t="s">
        <v>4230</v>
      </c>
      <c r="E1233" s="9">
        <v>20</v>
      </c>
      <c r="F1233" s="9">
        <v>1</v>
      </c>
      <c r="G1233" s="9">
        <v>0</v>
      </c>
      <c r="H1233" s="9">
        <v>0</v>
      </c>
      <c r="I1233" s="9">
        <v>1</v>
      </c>
      <c r="J1233" s="9">
        <v>0</v>
      </c>
      <c r="K1233" s="11">
        <v>25</v>
      </c>
      <c r="L1233" s="9">
        <v>34</v>
      </c>
      <c r="M1233" s="9">
        <v>9</v>
      </c>
      <c r="N1233" s="17">
        <f>SUM(M1224:M1233)</f>
        <v>87</v>
      </c>
      <c r="O1233" s="17"/>
      <c r="P1233" s="17">
        <f t="shared" si="1205"/>
        <v>1</v>
      </c>
      <c r="Q1233" s="9">
        <v>18</v>
      </c>
      <c r="R1233" s="9"/>
      <c r="S1233" s="9">
        <v>0.5</v>
      </c>
      <c r="T1233" s="9">
        <v>52</v>
      </c>
      <c r="U1233" s="9">
        <v>10</v>
      </c>
      <c r="V1233" s="11">
        <v>32</v>
      </c>
      <c r="W1233" s="11">
        <f t="shared" si="1189"/>
        <v>34</v>
      </c>
      <c r="X1233" s="17">
        <f t="shared" si="1211"/>
        <v>10</v>
      </c>
      <c r="Y1233" s="17"/>
      <c r="Z1233" s="9">
        <v>4</v>
      </c>
      <c r="AA1233" s="17">
        <f>SUM(Z1224:Z1233)</f>
        <v>184</v>
      </c>
      <c r="AB1233" s="17"/>
      <c r="AC1233" s="17">
        <f t="shared" si="1182"/>
        <v>8</v>
      </c>
      <c r="AD1233" s="17">
        <f t="shared" si="1198"/>
        <v>0.5</v>
      </c>
      <c r="AE1233" s="17">
        <v>0.51282051282051277</v>
      </c>
      <c r="AF1233" s="17">
        <f t="shared" si="1206"/>
        <v>5</v>
      </c>
      <c r="AG1233" s="17">
        <f>+SUM(AF1224:AF1233)</f>
        <v>197</v>
      </c>
      <c r="AH1233" s="9">
        <v>40</v>
      </c>
      <c r="AI1233" s="9"/>
      <c r="AJ1233" s="9"/>
      <c r="AK1233" s="9"/>
      <c r="AL1233" s="9">
        <v>0.6</v>
      </c>
      <c r="AM1233" s="9">
        <f t="shared" si="1190"/>
        <v>0.6</v>
      </c>
      <c r="AN1233" s="9">
        <v>0.5</v>
      </c>
      <c r="AO1233" s="9">
        <f t="shared" si="1213"/>
        <v>0.6</v>
      </c>
      <c r="AP1233" s="9">
        <v>0.15</v>
      </c>
      <c r="AQ1233" s="9">
        <f>+AVERAGE(AL1214:AL1223)</f>
        <v>0.51078467908902692</v>
      </c>
      <c r="AR1233" s="9">
        <f>+AVERAGE(AO1214:AO1223)</f>
        <v>0.5594253582334977</v>
      </c>
      <c r="AS1233" s="17">
        <f t="shared" si="1194"/>
        <v>18</v>
      </c>
      <c r="AT1233" s="17">
        <f t="shared" si="1195"/>
        <v>0.6</v>
      </c>
      <c r="AU1233">
        <f t="shared" si="1214"/>
        <v>0.60512820512820509</v>
      </c>
      <c r="AV1233" s="17">
        <f t="shared" si="1215"/>
        <v>0.18028169014084508</v>
      </c>
      <c r="AW1233" s="17"/>
      <c r="AX1233" s="17"/>
      <c r="AY1233" s="17"/>
      <c r="AZ1233" s="35"/>
      <c r="BA1233" s="36"/>
      <c r="BB1233" s="9">
        <v>19</v>
      </c>
      <c r="BC1233" s="9">
        <v>1</v>
      </c>
      <c r="BD1233" s="9">
        <f t="shared" si="1207"/>
        <v>0</v>
      </c>
      <c r="BE1233" s="9" t="s">
        <v>4426</v>
      </c>
      <c r="BF1233" s="9">
        <f t="shared" si="1208"/>
        <v>0</v>
      </c>
      <c r="BG1233" s="9">
        <v>1</v>
      </c>
      <c r="BH1233" s="9">
        <v>4</v>
      </c>
      <c r="BI1233" s="9">
        <v>5</v>
      </c>
      <c r="BJ1233" s="9">
        <v>0</v>
      </c>
      <c r="BK1233" s="9">
        <v>4</v>
      </c>
      <c r="BL1233" s="9">
        <v>4</v>
      </c>
      <c r="BM1233" s="9">
        <v>1</v>
      </c>
      <c r="BN1233" s="9">
        <v>0</v>
      </c>
      <c r="BO1233" s="9">
        <v>25</v>
      </c>
      <c r="BP1233" s="9" t="s">
        <v>4427</v>
      </c>
      <c r="BQ1233" s="9">
        <f t="shared" si="1187"/>
        <v>0.4</v>
      </c>
      <c r="BR1233" s="9">
        <f t="shared" si="1191"/>
        <v>0.2</v>
      </c>
      <c r="BS1233" s="34"/>
      <c r="BT1233" s="9">
        <f>SUM(AH1224:AH1233)</f>
        <v>697</v>
      </c>
      <c r="BU1233" s="9"/>
      <c r="BV1233" s="9"/>
      <c r="BW1233" s="9">
        <f>SUM(AF1224:AF1233)</f>
        <v>197</v>
      </c>
      <c r="BX1233" s="9"/>
      <c r="BY1233" s="9">
        <f t="shared" ref="BY1233" si="1216">SUM(BW1223,BW1233)</f>
        <v>367</v>
      </c>
      <c r="BZ1233" s="22">
        <f t="shared" si="1199"/>
        <v>0</v>
      </c>
      <c r="CA1233" s="22">
        <f t="shared" si="1200"/>
        <v>10</v>
      </c>
      <c r="CB1233" s="22">
        <f t="shared" si="1201"/>
        <v>0</v>
      </c>
      <c r="CC1233" s="22">
        <f t="shared" si="1202"/>
        <v>0</v>
      </c>
      <c r="CD1233" s="22">
        <f t="shared" si="1203"/>
        <v>1</v>
      </c>
      <c r="CK1233" s="23">
        <v>0.51282051282051277</v>
      </c>
      <c r="CL1233" s="23">
        <f t="shared" si="1204"/>
        <v>1</v>
      </c>
      <c r="CM1233" s="23">
        <f t="shared" si="1209"/>
        <v>0.51078467908902692</v>
      </c>
      <c r="CN1233" s="23">
        <f t="shared" si="1210"/>
        <v>0.5594253582334977</v>
      </c>
      <c r="CQ1233" s="49">
        <v>1</v>
      </c>
      <c r="CR1233" s="43">
        <f t="shared" si="1188"/>
        <v>11</v>
      </c>
    </row>
    <row r="1234" spans="1:96" ht="11.25" customHeight="1">
      <c r="A1234" s="9">
        <v>12</v>
      </c>
      <c r="B1234" s="9">
        <v>2</v>
      </c>
      <c r="C1234" s="9" t="str">
        <f t="shared" si="1143"/>
        <v>29</v>
      </c>
      <c r="D1234" s="10" t="s">
        <v>4231</v>
      </c>
      <c r="E1234" s="9">
        <v>-2</v>
      </c>
      <c r="F1234" s="9">
        <v>1</v>
      </c>
      <c r="G1234" s="9">
        <v>0</v>
      </c>
      <c r="H1234" s="9">
        <v>0</v>
      </c>
      <c r="I1234" s="9">
        <v>0</v>
      </c>
      <c r="J1234" s="9">
        <v>0</v>
      </c>
      <c r="K1234" s="11">
        <v>25</v>
      </c>
      <c r="L1234" s="9">
        <v>50</v>
      </c>
      <c r="M1234" s="9">
        <v>6</v>
      </c>
      <c r="N1234" s="9"/>
      <c r="O1234" s="17"/>
      <c r="P1234" s="17">
        <f t="shared" si="1205"/>
        <v>1</v>
      </c>
      <c r="Q1234" s="9">
        <v>23</v>
      </c>
      <c r="R1234" s="9"/>
      <c r="S1234" s="9">
        <v>0.2608695652173913</v>
      </c>
      <c r="T1234" s="9">
        <v>73</v>
      </c>
      <c r="U1234" s="9">
        <v>35</v>
      </c>
      <c r="V1234" s="11">
        <v>30</v>
      </c>
      <c r="W1234" s="18"/>
      <c r="X1234" s="17">
        <f t="shared" si="1211"/>
        <v>30</v>
      </c>
      <c r="Y1234" s="17"/>
      <c r="Z1234" s="9">
        <v>0</v>
      </c>
      <c r="AA1234" s="9"/>
      <c r="AB1234" s="17"/>
      <c r="AC1234" s="17">
        <f>AC1212</f>
        <v>0</v>
      </c>
      <c r="AD1234" s="17" t="str">
        <f t="shared" si="1198"/>
        <v/>
      </c>
      <c r="AE1234" s="17"/>
      <c r="AF1234" s="17">
        <f t="shared" si="1206"/>
        <v>4</v>
      </c>
      <c r="AG1234" s="17"/>
      <c r="AH1234" s="9">
        <v>27</v>
      </c>
      <c r="AI1234" s="9"/>
      <c r="AJ1234" s="9"/>
      <c r="AK1234" s="9"/>
      <c r="AL1234" s="9">
        <v>0.31304347826086959</v>
      </c>
      <c r="AM1234" s="9"/>
      <c r="AN1234" s="9" t="s">
        <v>2085</v>
      </c>
      <c r="AO1234" s="9"/>
      <c r="AP1234" s="9">
        <v>0.26666666666666666</v>
      </c>
      <c r="AQ1234" s="22"/>
      <c r="AR1234" s="22"/>
      <c r="AS1234" s="17"/>
      <c r="AT1234" s="17"/>
      <c r="AU1234" s="17"/>
      <c r="AV1234" s="17"/>
      <c r="AW1234" s="17"/>
      <c r="AX1234" s="17"/>
      <c r="AY1234" s="17"/>
      <c r="AZ1234" s="35"/>
      <c r="BA1234" s="36"/>
      <c r="BB1234" s="9">
        <v>21</v>
      </c>
      <c r="BC1234" s="9">
        <v>1</v>
      </c>
      <c r="BD1234" s="9">
        <f t="shared" si="1207"/>
        <v>0</v>
      </c>
      <c r="BE1234" s="9" t="s">
        <v>4428</v>
      </c>
      <c r="BF1234" s="9">
        <f t="shared" si="1208"/>
        <v>0</v>
      </c>
      <c r="BG1234" s="9">
        <v>3</v>
      </c>
      <c r="BH1234" s="9">
        <v>3</v>
      </c>
      <c r="BI1234" s="9">
        <v>5</v>
      </c>
      <c r="BJ1234" s="9">
        <v>0</v>
      </c>
      <c r="BK1234" s="9">
        <v>3</v>
      </c>
      <c r="BL1234" s="9">
        <v>5</v>
      </c>
      <c r="BM1234" s="9">
        <v>4</v>
      </c>
      <c r="BN1234" s="9">
        <v>10</v>
      </c>
      <c r="BO1234" s="9">
        <v>0</v>
      </c>
      <c r="BP1234" s="9" t="s">
        <v>4429</v>
      </c>
      <c r="BQ1234" s="22"/>
      <c r="BR1234" s="34">
        <f>BR1212</f>
        <v>0</v>
      </c>
      <c r="BS1234" s="34"/>
      <c r="BT1234" s="22"/>
      <c r="BU1234" s="22"/>
      <c r="BV1234" s="22"/>
      <c r="BW1234" s="22"/>
      <c r="BX1234" s="22"/>
      <c r="BY1234" s="22"/>
      <c r="BZ1234" s="22">
        <f t="shared" si="1199"/>
        <v>0</v>
      </c>
      <c r="CA1234" s="22">
        <f t="shared" si="1200"/>
        <v>0</v>
      </c>
      <c r="CB1234" s="22">
        <f t="shared" si="1201"/>
        <v>0</v>
      </c>
      <c r="CC1234" s="22">
        <f t="shared" si="1202"/>
        <v>0</v>
      </c>
      <c r="CD1234" s="22">
        <f t="shared" si="1203"/>
        <v>0</v>
      </c>
      <c r="CK1234" s="23" t="s">
        <v>2085</v>
      </c>
      <c r="CL1234" s="23">
        <f t="shared" si="1204"/>
        <v>2</v>
      </c>
      <c r="CM1234" s="23" t="str">
        <f t="shared" si="1209"/>
        <v/>
      </c>
      <c r="CN1234" s="23" t="str">
        <f t="shared" si="1210"/>
        <v/>
      </c>
      <c r="CQ1234" s="49">
        <v>2</v>
      </c>
    </row>
    <row r="1235" spans="1:96" ht="11.25" customHeight="1">
      <c r="A1235" s="9">
        <v>12</v>
      </c>
      <c r="B1235" s="9">
        <v>2</v>
      </c>
      <c r="C1235" s="9" t="str">
        <f t="shared" si="1143"/>
        <v>29</v>
      </c>
      <c r="D1235" s="10" t="s">
        <v>4231</v>
      </c>
      <c r="E1235" s="9">
        <v>-1</v>
      </c>
      <c r="F1235" s="9">
        <v>1</v>
      </c>
      <c r="G1235" s="9">
        <v>0</v>
      </c>
      <c r="H1235" s="9">
        <v>0</v>
      </c>
      <c r="I1235" s="9">
        <v>0</v>
      </c>
      <c r="J1235" s="9">
        <v>0</v>
      </c>
      <c r="K1235" s="11">
        <v>25</v>
      </c>
      <c r="L1235" s="9">
        <v>48</v>
      </c>
      <c r="M1235" s="9">
        <v>8</v>
      </c>
      <c r="N1235" s="9"/>
      <c r="O1235" s="17"/>
      <c r="P1235" s="17">
        <f t="shared" si="1205"/>
        <v>1</v>
      </c>
      <c r="Q1235" s="9">
        <v>34</v>
      </c>
      <c r="R1235" s="9"/>
      <c r="S1235" s="9">
        <v>0.23529411764705882</v>
      </c>
      <c r="T1235" s="9">
        <v>82</v>
      </c>
      <c r="U1235" s="9">
        <v>40</v>
      </c>
      <c r="V1235" s="11">
        <v>30</v>
      </c>
      <c r="W1235" s="11">
        <f>V1234</f>
        <v>30</v>
      </c>
      <c r="X1235" s="17">
        <f t="shared" si="1211"/>
        <v>30</v>
      </c>
      <c r="Y1235" s="17"/>
      <c r="Z1235" s="9">
        <v>19</v>
      </c>
      <c r="AA1235" s="9"/>
      <c r="AB1235" s="17"/>
      <c r="AC1235" s="17">
        <f t="shared" ref="AC1235:AC1298" si="1217">AC1213</f>
        <v>49</v>
      </c>
      <c r="AD1235" s="17">
        <f t="shared" si="1198"/>
        <v>0.38775510204081631</v>
      </c>
      <c r="AE1235" s="17" t="s">
        <v>2085</v>
      </c>
      <c r="AF1235" s="17">
        <f t="shared" si="1206"/>
        <v>21</v>
      </c>
      <c r="AG1235" s="17"/>
      <c r="AH1235" s="9">
        <v>65</v>
      </c>
      <c r="AI1235" s="9"/>
      <c r="AJ1235" s="9"/>
      <c r="AK1235" s="9"/>
      <c r="AL1235" s="9">
        <v>0.10588235294117647</v>
      </c>
      <c r="AM1235" s="9"/>
      <c r="AN1235" s="9">
        <v>0.38775510204081631</v>
      </c>
      <c r="AO1235" s="9"/>
      <c r="AP1235" s="9">
        <v>0.34461538461538449</v>
      </c>
      <c r="AQ1235" s="9"/>
      <c r="AR1235" s="9"/>
      <c r="AS1235" s="17">
        <f>+Q1234</f>
        <v>23</v>
      </c>
      <c r="AT1235" s="17">
        <f t="shared" ref="AT1235" si="1218">+AL1234</f>
        <v>0.31304347826086959</v>
      </c>
      <c r="AU1235" s="17" t="str">
        <f t="shared" ref="AU1235" si="1219">+AN1234</f>
        <v/>
      </c>
      <c r="AV1235" s="17">
        <f t="shared" ref="AV1235" si="1220">+AP1234</f>
        <v>0.26666666666666666</v>
      </c>
      <c r="AW1235" s="17"/>
      <c r="AX1235" s="17"/>
      <c r="AY1235" s="17"/>
      <c r="AZ1235" s="35"/>
      <c r="BA1235" s="36"/>
      <c r="BB1235" s="9">
        <v>21</v>
      </c>
      <c r="BC1235" s="9">
        <v>1</v>
      </c>
      <c r="BD1235" s="9">
        <f t="shared" si="1207"/>
        <v>0</v>
      </c>
      <c r="BE1235" s="9" t="s">
        <v>4428</v>
      </c>
      <c r="BF1235" s="9">
        <f t="shared" si="1208"/>
        <v>0</v>
      </c>
      <c r="BG1235" s="9">
        <v>3</v>
      </c>
      <c r="BH1235" s="9">
        <v>3</v>
      </c>
      <c r="BI1235" s="9">
        <v>5</v>
      </c>
      <c r="BJ1235" s="9">
        <v>0</v>
      </c>
      <c r="BK1235" s="9">
        <v>3</v>
      </c>
      <c r="BL1235" s="9">
        <v>5</v>
      </c>
      <c r="BM1235" s="9">
        <v>4</v>
      </c>
      <c r="BN1235" s="9">
        <v>10</v>
      </c>
      <c r="BO1235" s="9">
        <v>0</v>
      </c>
      <c r="BP1235" s="9" t="s">
        <v>4429</v>
      </c>
      <c r="BQ1235" s="9">
        <f t="shared" ref="BQ1235" si="1221">SUM(BD1235,BD1257,BD1279,BD1301,BD1323)/5</f>
        <v>0.6</v>
      </c>
      <c r="BR1235" s="34">
        <f t="shared" ref="BR1235" si="1222">BR1213</f>
        <v>0</v>
      </c>
      <c r="BS1235" s="34"/>
      <c r="BT1235" s="9"/>
      <c r="BU1235" s="9"/>
      <c r="BV1235" s="9"/>
      <c r="BW1235" s="9"/>
      <c r="BX1235" s="9"/>
      <c r="BY1235" s="9"/>
      <c r="BZ1235" s="22">
        <f t="shared" si="1199"/>
        <v>0</v>
      </c>
      <c r="CA1235" s="22">
        <f t="shared" si="1200"/>
        <v>0</v>
      </c>
      <c r="CB1235" s="22">
        <f t="shared" si="1201"/>
        <v>0</v>
      </c>
      <c r="CC1235" s="22">
        <f t="shared" si="1202"/>
        <v>0</v>
      </c>
      <c r="CD1235" s="22">
        <f t="shared" si="1203"/>
        <v>0</v>
      </c>
      <c r="CK1235" s="23" t="s">
        <v>2085</v>
      </c>
      <c r="CL1235" s="23">
        <f t="shared" si="1204"/>
        <v>2</v>
      </c>
      <c r="CM1235" s="23" t="str">
        <f t="shared" si="1209"/>
        <v/>
      </c>
      <c r="CN1235" s="23" t="str">
        <f t="shared" si="1210"/>
        <v/>
      </c>
      <c r="CQ1235" s="49">
        <v>2</v>
      </c>
    </row>
    <row r="1236" spans="1:96" ht="11.25" customHeight="1">
      <c r="A1236" s="9">
        <v>12</v>
      </c>
      <c r="B1236" s="9">
        <v>2</v>
      </c>
      <c r="C1236" s="9" t="str">
        <f t="shared" si="1143"/>
        <v>29</v>
      </c>
      <c r="D1236" s="10" t="s">
        <v>4231</v>
      </c>
      <c r="E1236" s="9">
        <v>1</v>
      </c>
      <c r="F1236" s="9">
        <v>1</v>
      </c>
      <c r="G1236" s="9">
        <v>0</v>
      </c>
      <c r="H1236" s="9">
        <v>0</v>
      </c>
      <c r="I1236" s="9">
        <v>0</v>
      </c>
      <c r="J1236" s="9">
        <v>0</v>
      </c>
      <c r="K1236" s="11">
        <v>25</v>
      </c>
      <c r="L1236" s="9">
        <v>75</v>
      </c>
      <c r="M1236" s="9">
        <v>8</v>
      </c>
      <c r="N1236" s="17">
        <f>SUM(M1236:M1236)</f>
        <v>8</v>
      </c>
      <c r="O1236" s="17"/>
      <c r="P1236" s="17">
        <f t="shared" si="1205"/>
        <v>1</v>
      </c>
      <c r="Q1236" s="9">
        <v>23</v>
      </c>
      <c r="R1236" s="9"/>
      <c r="S1236" s="9">
        <v>0.34782608695652173</v>
      </c>
      <c r="T1236" s="9">
        <v>98</v>
      </c>
      <c r="U1236" s="9">
        <v>40</v>
      </c>
      <c r="V1236" s="11">
        <v>30</v>
      </c>
      <c r="W1236" s="11">
        <f t="shared" ref="W1236:W1255" si="1223">V1235</f>
        <v>30</v>
      </c>
      <c r="X1236" s="17">
        <f t="shared" si="1211"/>
        <v>30</v>
      </c>
      <c r="Y1236" s="17"/>
      <c r="Z1236" s="9">
        <v>19</v>
      </c>
      <c r="AA1236" s="17">
        <f>SUM(Z1236:Z1236)</f>
        <v>19</v>
      </c>
      <c r="AB1236" s="17"/>
      <c r="AC1236" s="17">
        <f t="shared" si="1217"/>
        <v>42</v>
      </c>
      <c r="AD1236" s="17">
        <f t="shared" si="1198"/>
        <v>0.45238095238095238</v>
      </c>
      <c r="AE1236" s="17">
        <v>0.38775510204081631</v>
      </c>
      <c r="AF1236" s="17">
        <f t="shared" si="1206"/>
        <v>21</v>
      </c>
      <c r="AG1236" s="17"/>
      <c r="AH1236" s="9">
        <v>69</v>
      </c>
      <c r="AI1236" s="9"/>
      <c r="AJ1236" s="9"/>
      <c r="AK1236" s="9"/>
      <c r="AL1236" s="9">
        <v>0.38260869565217392</v>
      </c>
      <c r="AM1236" s="9"/>
      <c r="AN1236" s="9">
        <v>0.45238095238095238</v>
      </c>
      <c r="AO1236" s="9"/>
      <c r="AP1236" s="9">
        <v>0.26086956521739135</v>
      </c>
      <c r="AQ1236" s="9"/>
      <c r="AR1236" s="9"/>
      <c r="AZ1236" s="37"/>
      <c r="BA1236" s="36"/>
      <c r="BB1236" s="9">
        <v>21</v>
      </c>
      <c r="BC1236" s="9">
        <v>1</v>
      </c>
      <c r="BD1236" s="9">
        <f t="shared" si="1207"/>
        <v>0</v>
      </c>
      <c r="BE1236" s="9" t="s">
        <v>4428</v>
      </c>
      <c r="BF1236" s="9">
        <f t="shared" si="1208"/>
        <v>0</v>
      </c>
      <c r="BG1236" s="9">
        <v>3</v>
      </c>
      <c r="BH1236" s="9">
        <v>3</v>
      </c>
      <c r="BI1236" s="9">
        <v>5</v>
      </c>
      <c r="BJ1236" s="9">
        <v>0</v>
      </c>
      <c r="BK1236" s="9">
        <v>3</v>
      </c>
      <c r="BL1236" s="9">
        <v>5</v>
      </c>
      <c r="BM1236" s="9">
        <v>4</v>
      </c>
      <c r="BN1236" s="9">
        <v>10</v>
      </c>
      <c r="BO1236" s="9">
        <v>0</v>
      </c>
      <c r="BP1236" s="9" t="s">
        <v>4429</v>
      </c>
      <c r="BQ1236" s="9">
        <f t="shared" si="1187"/>
        <v>0.6</v>
      </c>
      <c r="BR1236" s="34">
        <f t="shared" ref="BR1236" si="1224">BR1214</f>
        <v>0</v>
      </c>
      <c r="BS1236" s="34"/>
      <c r="BT1236" s="9"/>
      <c r="BU1236" s="9"/>
      <c r="BV1236" s="9"/>
      <c r="BW1236" s="9"/>
      <c r="BX1236" s="9"/>
      <c r="BY1236" s="9"/>
      <c r="BZ1236" s="22">
        <f t="shared" si="1199"/>
        <v>1</v>
      </c>
      <c r="CA1236" s="22">
        <f t="shared" si="1200"/>
        <v>0</v>
      </c>
      <c r="CB1236" s="22">
        <f t="shared" si="1201"/>
        <v>0</v>
      </c>
      <c r="CC1236" s="22">
        <f t="shared" si="1202"/>
        <v>0</v>
      </c>
      <c r="CD1236" s="22">
        <f t="shared" si="1203"/>
        <v>0</v>
      </c>
      <c r="CK1236" s="23">
        <v>0.77551020408163263</v>
      </c>
      <c r="CL1236" s="23">
        <f t="shared" si="1204"/>
        <v>2</v>
      </c>
      <c r="CM1236" s="23" t="str">
        <f t="shared" si="1209"/>
        <v/>
      </c>
      <c r="CN1236" s="23" t="str">
        <f t="shared" si="1210"/>
        <v/>
      </c>
      <c r="CQ1236" s="49">
        <v>2</v>
      </c>
    </row>
    <row r="1237" spans="1:96" ht="11.25" customHeight="1">
      <c r="A1237" s="9">
        <v>12</v>
      </c>
      <c r="B1237" s="9">
        <v>2</v>
      </c>
      <c r="C1237" s="9" t="str">
        <f t="shared" si="1143"/>
        <v>29</v>
      </c>
      <c r="D1237" s="10" t="s">
        <v>4231</v>
      </c>
      <c r="E1237" s="9">
        <v>2</v>
      </c>
      <c r="F1237" s="9">
        <v>1</v>
      </c>
      <c r="G1237" s="9">
        <v>0</v>
      </c>
      <c r="H1237" s="9">
        <v>0</v>
      </c>
      <c r="I1237" s="9">
        <v>0</v>
      </c>
      <c r="J1237" s="9">
        <v>0</v>
      </c>
      <c r="K1237" s="11">
        <v>25</v>
      </c>
      <c r="L1237" s="9">
        <v>73</v>
      </c>
      <c r="M1237" s="9">
        <v>7</v>
      </c>
      <c r="N1237" s="17">
        <f>SUM(M1236:M1237)</f>
        <v>15</v>
      </c>
      <c r="O1237" s="17"/>
      <c r="P1237" s="17">
        <f t="shared" si="1205"/>
        <v>1</v>
      </c>
      <c r="Q1237" s="9">
        <v>15</v>
      </c>
      <c r="R1237" s="9"/>
      <c r="S1237" s="9">
        <v>0.46666666666666667</v>
      </c>
      <c r="T1237" s="9">
        <v>88</v>
      </c>
      <c r="U1237" s="9">
        <v>40</v>
      </c>
      <c r="V1237" s="11">
        <v>30</v>
      </c>
      <c r="W1237" s="11">
        <f t="shared" si="1223"/>
        <v>30</v>
      </c>
      <c r="X1237" s="17">
        <f t="shared" si="1211"/>
        <v>30</v>
      </c>
      <c r="Y1237" s="17"/>
      <c r="Z1237" s="9">
        <v>20</v>
      </c>
      <c r="AA1237" s="17">
        <f>SUM(Z1236:Z1237)</f>
        <v>39</v>
      </c>
      <c r="AB1237" s="17"/>
      <c r="AC1237" s="17">
        <f t="shared" si="1217"/>
        <v>45</v>
      </c>
      <c r="AD1237" s="17">
        <f t="shared" si="1198"/>
        <v>0.44444444444444442</v>
      </c>
      <c r="AE1237" s="17">
        <v>0.45238095238095238</v>
      </c>
      <c r="AF1237" s="17">
        <f t="shared" si="1206"/>
        <v>23</v>
      </c>
      <c r="AG1237" s="17"/>
      <c r="AH1237" s="9">
        <v>80</v>
      </c>
      <c r="AI1237" s="9"/>
      <c r="AJ1237" s="9"/>
      <c r="AK1237" s="9"/>
      <c r="AL1237" s="9">
        <v>0.56000000000000016</v>
      </c>
      <c r="AM1237" s="9"/>
      <c r="AN1237" s="9">
        <v>0.44444444444444442</v>
      </c>
      <c r="AO1237" s="9"/>
      <c r="AP1237" s="9">
        <v>0.19499999999999998</v>
      </c>
      <c r="AQ1237" s="9"/>
      <c r="AR1237" s="9"/>
      <c r="AS1237" s="17">
        <f t="shared" ref="AS1237:AS1255" si="1225">+Q1236</f>
        <v>23</v>
      </c>
      <c r="AT1237" s="17">
        <f t="shared" si="1195"/>
        <v>0.38260869565217392</v>
      </c>
      <c r="AU1237" s="17">
        <f t="shared" ref="AU1237:AU1245" si="1226">+AN1236</f>
        <v>0.45238095238095238</v>
      </c>
      <c r="AV1237" s="17">
        <f t="shared" ref="AV1237:AV1245" si="1227">+AP1236</f>
        <v>0.26086956521739135</v>
      </c>
      <c r="AW1237" s="17"/>
      <c r="AX1237" s="17"/>
      <c r="AY1237" s="17"/>
      <c r="AZ1237" s="35"/>
      <c r="BA1237" s="36"/>
      <c r="BB1237" s="9">
        <v>21</v>
      </c>
      <c r="BC1237" s="9">
        <v>1</v>
      </c>
      <c r="BD1237" s="9">
        <f t="shared" si="1207"/>
        <v>0</v>
      </c>
      <c r="BE1237" s="9" t="s">
        <v>4428</v>
      </c>
      <c r="BF1237" s="9">
        <f t="shared" si="1208"/>
        <v>0</v>
      </c>
      <c r="BG1237" s="9">
        <v>3</v>
      </c>
      <c r="BH1237" s="9">
        <v>3</v>
      </c>
      <c r="BI1237" s="9">
        <v>5</v>
      </c>
      <c r="BJ1237" s="9">
        <v>0</v>
      </c>
      <c r="BK1237" s="9">
        <v>3</v>
      </c>
      <c r="BL1237" s="9">
        <v>5</v>
      </c>
      <c r="BM1237" s="9">
        <v>4</v>
      </c>
      <c r="BN1237" s="9">
        <v>10</v>
      </c>
      <c r="BO1237" s="9">
        <v>0</v>
      </c>
      <c r="BP1237" s="9" t="s">
        <v>4429</v>
      </c>
      <c r="BQ1237" s="9">
        <f t="shared" si="1187"/>
        <v>0.6</v>
      </c>
      <c r="BR1237" s="34">
        <f t="shared" ref="BR1237" si="1228">BR1215</f>
        <v>0</v>
      </c>
      <c r="BS1237" s="34"/>
      <c r="BT1237" s="9"/>
      <c r="BU1237" s="9"/>
      <c r="BV1237" s="9"/>
      <c r="BW1237" s="9"/>
      <c r="BX1237" s="9"/>
      <c r="BY1237" s="9"/>
      <c r="BZ1237" s="22">
        <f t="shared" si="1199"/>
        <v>2</v>
      </c>
      <c r="CA1237" s="22">
        <f t="shared" si="1200"/>
        <v>0</v>
      </c>
      <c r="CB1237" s="22">
        <f t="shared" si="1201"/>
        <v>0</v>
      </c>
      <c r="CC1237" s="22">
        <f t="shared" si="1202"/>
        <v>0</v>
      </c>
      <c r="CD1237" s="22">
        <f t="shared" si="1203"/>
        <v>0</v>
      </c>
      <c r="CK1237" s="23">
        <v>0.90476190476190477</v>
      </c>
      <c r="CL1237" s="23">
        <f t="shared" si="1204"/>
        <v>2</v>
      </c>
      <c r="CM1237" s="23" t="str">
        <f t="shared" si="1209"/>
        <v/>
      </c>
      <c r="CN1237" s="23" t="str">
        <f t="shared" si="1210"/>
        <v/>
      </c>
      <c r="CQ1237" s="49">
        <v>3</v>
      </c>
    </row>
    <row r="1238" spans="1:96" ht="11.25" customHeight="1">
      <c r="A1238" s="9">
        <v>12</v>
      </c>
      <c r="B1238" s="9">
        <v>2</v>
      </c>
      <c r="C1238" s="9" t="str">
        <f t="shared" si="1143"/>
        <v>29</v>
      </c>
      <c r="D1238" s="10" t="s">
        <v>4231</v>
      </c>
      <c r="E1238" s="9">
        <v>3</v>
      </c>
      <c r="F1238" s="9">
        <v>1</v>
      </c>
      <c r="G1238" s="9">
        <v>0</v>
      </c>
      <c r="H1238" s="9">
        <v>0</v>
      </c>
      <c r="I1238" s="9">
        <v>0</v>
      </c>
      <c r="J1238" s="9">
        <v>0</v>
      </c>
      <c r="K1238" s="11">
        <v>25</v>
      </c>
      <c r="L1238" s="9">
        <v>63</v>
      </c>
      <c r="M1238" s="9">
        <v>6</v>
      </c>
      <c r="N1238" s="17">
        <f>SUM(M1236:M1238)</f>
        <v>21</v>
      </c>
      <c r="O1238" s="17"/>
      <c r="P1238" s="17">
        <f t="shared" si="1205"/>
        <v>1</v>
      </c>
      <c r="Q1238" s="9">
        <v>15</v>
      </c>
      <c r="R1238" s="9"/>
      <c r="S1238" s="9">
        <v>0.4</v>
      </c>
      <c r="T1238" s="9">
        <v>78</v>
      </c>
      <c r="U1238" s="9">
        <v>35</v>
      </c>
      <c r="V1238" s="11">
        <v>30</v>
      </c>
      <c r="W1238" s="11">
        <f t="shared" si="1223"/>
        <v>30</v>
      </c>
      <c r="X1238" s="17">
        <f t="shared" si="1211"/>
        <v>30</v>
      </c>
      <c r="Y1238" s="17"/>
      <c r="Z1238" s="9">
        <v>20</v>
      </c>
      <c r="AA1238" s="17">
        <f>SUM(Z1236:Z1238)</f>
        <v>59</v>
      </c>
      <c r="AB1238" s="17"/>
      <c r="AC1238" s="17">
        <f t="shared" si="1217"/>
        <v>44</v>
      </c>
      <c r="AD1238" s="17">
        <f t="shared" si="1198"/>
        <v>0.45454545454545453</v>
      </c>
      <c r="AE1238" s="17">
        <v>0.44444444444444442</v>
      </c>
      <c r="AF1238" s="17">
        <f t="shared" si="1206"/>
        <v>24</v>
      </c>
      <c r="AG1238" s="17"/>
      <c r="AH1238" s="9">
        <v>79</v>
      </c>
      <c r="AI1238" s="9"/>
      <c r="AJ1238" s="9"/>
      <c r="AK1238" s="9"/>
      <c r="AL1238" s="9">
        <v>0.58666666666666667</v>
      </c>
      <c r="AM1238" s="9"/>
      <c r="AN1238" s="9">
        <v>0.45454545454545453</v>
      </c>
      <c r="AO1238" s="9"/>
      <c r="AP1238" s="9">
        <v>0.20253164556962028</v>
      </c>
      <c r="AQ1238" s="9"/>
      <c r="AR1238" s="9"/>
      <c r="AS1238" s="17">
        <f t="shared" si="1225"/>
        <v>15</v>
      </c>
      <c r="AT1238" s="17">
        <f t="shared" si="1195"/>
        <v>0.56000000000000016</v>
      </c>
      <c r="AU1238" s="17">
        <f t="shared" si="1226"/>
        <v>0.44444444444444442</v>
      </c>
      <c r="AV1238" s="17">
        <f t="shared" si="1227"/>
        <v>0.19499999999999998</v>
      </c>
      <c r="AW1238" s="17"/>
      <c r="AX1238" s="17"/>
      <c r="AY1238" s="17"/>
      <c r="AZ1238" s="35"/>
      <c r="BA1238" s="36"/>
      <c r="BB1238" s="9">
        <v>21</v>
      </c>
      <c r="BC1238" s="9">
        <v>1</v>
      </c>
      <c r="BD1238" s="9">
        <f t="shared" si="1207"/>
        <v>0</v>
      </c>
      <c r="BE1238" s="9" t="s">
        <v>4428</v>
      </c>
      <c r="BF1238" s="9">
        <f t="shared" si="1208"/>
        <v>0</v>
      </c>
      <c r="BG1238" s="9">
        <v>3</v>
      </c>
      <c r="BH1238" s="9">
        <v>3</v>
      </c>
      <c r="BI1238" s="9">
        <v>5</v>
      </c>
      <c r="BJ1238" s="9">
        <v>0</v>
      </c>
      <c r="BK1238" s="9">
        <v>3</v>
      </c>
      <c r="BL1238" s="9">
        <v>5</v>
      </c>
      <c r="BM1238" s="9">
        <v>4</v>
      </c>
      <c r="BN1238" s="9">
        <v>10</v>
      </c>
      <c r="BO1238" s="9">
        <v>0</v>
      </c>
      <c r="BP1238" s="9" t="s">
        <v>4429</v>
      </c>
      <c r="BQ1238" s="9">
        <f t="shared" si="1187"/>
        <v>0.6</v>
      </c>
      <c r="BR1238" s="34">
        <f t="shared" ref="BR1238" si="1229">BR1216</f>
        <v>0</v>
      </c>
      <c r="BS1238" s="34"/>
      <c r="BT1238" s="9"/>
      <c r="BU1238" s="9"/>
      <c r="BV1238" s="9"/>
      <c r="BW1238" s="9"/>
      <c r="BX1238" s="9"/>
      <c r="BY1238" s="9"/>
      <c r="BZ1238" s="22">
        <f t="shared" si="1199"/>
        <v>3</v>
      </c>
      <c r="CA1238" s="22">
        <f t="shared" si="1200"/>
        <v>0</v>
      </c>
      <c r="CB1238" s="22">
        <f t="shared" si="1201"/>
        <v>0</v>
      </c>
      <c r="CC1238" s="22">
        <f t="shared" si="1202"/>
        <v>0</v>
      </c>
      <c r="CD1238" s="22">
        <f t="shared" si="1203"/>
        <v>0</v>
      </c>
      <c r="CK1238" s="23">
        <v>0.88888888888888884</v>
      </c>
      <c r="CL1238" s="23">
        <f t="shared" si="1204"/>
        <v>2</v>
      </c>
      <c r="CM1238" s="23" t="str">
        <f t="shared" si="1209"/>
        <v/>
      </c>
      <c r="CN1238" s="23" t="str">
        <f t="shared" si="1210"/>
        <v/>
      </c>
      <c r="CQ1238" s="49">
        <v>1</v>
      </c>
    </row>
    <row r="1239" spans="1:96" ht="11.25" customHeight="1">
      <c r="A1239" s="9">
        <v>12</v>
      </c>
      <c r="B1239" s="9">
        <v>2</v>
      </c>
      <c r="C1239" s="9" t="str">
        <f t="shared" si="1143"/>
        <v>29</v>
      </c>
      <c r="D1239" s="10" t="s">
        <v>4231</v>
      </c>
      <c r="E1239" s="9">
        <v>4</v>
      </c>
      <c r="F1239" s="9">
        <v>1</v>
      </c>
      <c r="G1239" s="9">
        <v>0</v>
      </c>
      <c r="H1239" s="9">
        <v>0</v>
      </c>
      <c r="I1239" s="9">
        <v>0</v>
      </c>
      <c r="J1239" s="9">
        <v>0</v>
      </c>
      <c r="K1239" s="11">
        <v>25</v>
      </c>
      <c r="L1239" s="9">
        <v>53</v>
      </c>
      <c r="M1239" s="9">
        <v>7</v>
      </c>
      <c r="N1239" s="17">
        <f>SUM(M1236:M1239)</f>
        <v>28</v>
      </c>
      <c r="O1239" s="17"/>
      <c r="P1239" s="17">
        <f t="shared" si="1205"/>
        <v>1</v>
      </c>
      <c r="Q1239" s="9">
        <v>21</v>
      </c>
      <c r="R1239" s="9"/>
      <c r="S1239" s="9">
        <v>0.33333333333333331</v>
      </c>
      <c r="T1239" s="9">
        <v>74</v>
      </c>
      <c r="U1239" s="9">
        <v>35</v>
      </c>
      <c r="V1239" s="11">
        <v>30</v>
      </c>
      <c r="W1239" s="11">
        <f t="shared" si="1223"/>
        <v>30</v>
      </c>
      <c r="X1239" s="17">
        <f t="shared" si="1211"/>
        <v>30</v>
      </c>
      <c r="Y1239" s="17"/>
      <c r="Z1239" s="9">
        <v>19</v>
      </c>
      <c r="AA1239" s="17">
        <f>SUM(Z1236:Z1239)</f>
        <v>78</v>
      </c>
      <c r="AB1239" s="17"/>
      <c r="AC1239" s="17">
        <f t="shared" si="1217"/>
        <v>43</v>
      </c>
      <c r="AD1239" s="17">
        <f t="shared" si="1198"/>
        <v>0.44186046511627908</v>
      </c>
      <c r="AE1239" s="17">
        <v>0.45454545454545453</v>
      </c>
      <c r="AF1239" s="17">
        <f t="shared" si="1206"/>
        <v>22</v>
      </c>
      <c r="AG1239" s="17"/>
      <c r="AH1239" s="9">
        <v>72</v>
      </c>
      <c r="AI1239" s="9"/>
      <c r="AJ1239" s="9"/>
      <c r="AK1239" s="9"/>
      <c r="AL1239" s="9">
        <v>0.39999999999999997</v>
      </c>
      <c r="AM1239" s="9"/>
      <c r="AN1239" s="9">
        <v>0.44186046511627908</v>
      </c>
      <c r="AO1239" s="9"/>
      <c r="AP1239" s="9">
        <v>0.24444444444444446</v>
      </c>
      <c r="AQ1239" s="9"/>
      <c r="AR1239" s="9"/>
      <c r="AS1239" s="17">
        <f t="shared" si="1225"/>
        <v>15</v>
      </c>
      <c r="AT1239" s="17">
        <f t="shared" si="1195"/>
        <v>0.58666666666666667</v>
      </c>
      <c r="AU1239" s="17">
        <f t="shared" si="1226"/>
        <v>0.45454545454545453</v>
      </c>
      <c r="AV1239" s="17">
        <f t="shared" si="1227"/>
        <v>0.20253164556962028</v>
      </c>
      <c r="AW1239" s="17"/>
      <c r="AX1239" s="17"/>
      <c r="AY1239" s="17"/>
      <c r="AZ1239" s="35"/>
      <c r="BA1239" s="36"/>
      <c r="BB1239" s="9">
        <v>21</v>
      </c>
      <c r="BC1239" s="9">
        <v>1</v>
      </c>
      <c r="BD1239" s="9">
        <f t="shared" si="1207"/>
        <v>0</v>
      </c>
      <c r="BE1239" s="9" t="s">
        <v>4428</v>
      </c>
      <c r="BF1239" s="9">
        <f t="shared" si="1208"/>
        <v>0</v>
      </c>
      <c r="BG1239" s="9">
        <v>3</v>
      </c>
      <c r="BH1239" s="9">
        <v>3</v>
      </c>
      <c r="BI1239" s="9">
        <v>5</v>
      </c>
      <c r="BJ1239" s="9">
        <v>0</v>
      </c>
      <c r="BK1239" s="9">
        <v>3</v>
      </c>
      <c r="BL1239" s="9">
        <v>5</v>
      </c>
      <c r="BM1239" s="9">
        <v>4</v>
      </c>
      <c r="BN1239" s="9">
        <v>10</v>
      </c>
      <c r="BO1239" s="9">
        <v>0</v>
      </c>
      <c r="BP1239" s="9" t="s">
        <v>4429</v>
      </c>
      <c r="BQ1239" s="9">
        <f t="shared" si="1187"/>
        <v>0.6</v>
      </c>
      <c r="BR1239" s="34">
        <f t="shared" ref="BR1239" si="1230">BR1217</f>
        <v>0</v>
      </c>
      <c r="BS1239" s="34"/>
      <c r="BT1239" s="9"/>
      <c r="BU1239" s="9"/>
      <c r="BV1239" s="9"/>
      <c r="BW1239" s="9"/>
      <c r="BX1239" s="9"/>
      <c r="BY1239" s="9"/>
      <c r="BZ1239" s="22">
        <f t="shared" si="1199"/>
        <v>4</v>
      </c>
      <c r="CA1239" s="22">
        <f t="shared" si="1200"/>
        <v>0</v>
      </c>
      <c r="CB1239" s="22">
        <f t="shared" si="1201"/>
        <v>0</v>
      </c>
      <c r="CC1239" s="22">
        <f t="shared" si="1202"/>
        <v>0</v>
      </c>
      <c r="CD1239" s="22">
        <f t="shared" si="1203"/>
        <v>0</v>
      </c>
      <c r="CK1239" s="23">
        <v>0.90909090909090906</v>
      </c>
      <c r="CL1239" s="23">
        <f t="shared" si="1204"/>
        <v>2</v>
      </c>
      <c r="CM1239" s="23" t="str">
        <f t="shared" si="1209"/>
        <v/>
      </c>
      <c r="CN1239" s="23" t="str">
        <f t="shared" si="1210"/>
        <v/>
      </c>
      <c r="CQ1239" s="49">
        <v>1</v>
      </c>
    </row>
    <row r="1240" spans="1:96" ht="11.25" customHeight="1">
      <c r="A1240" s="9">
        <v>12</v>
      </c>
      <c r="B1240" s="9">
        <v>2</v>
      </c>
      <c r="C1240" s="9" t="str">
        <f t="shared" si="1143"/>
        <v>29</v>
      </c>
      <c r="D1240" s="10" t="s">
        <v>4231</v>
      </c>
      <c r="E1240" s="9">
        <v>5</v>
      </c>
      <c r="F1240" s="9">
        <v>1</v>
      </c>
      <c r="G1240" s="9">
        <v>0</v>
      </c>
      <c r="H1240" s="9">
        <v>0</v>
      </c>
      <c r="I1240" s="9">
        <v>0</v>
      </c>
      <c r="J1240" s="9">
        <v>0</v>
      </c>
      <c r="K1240" s="11">
        <v>25</v>
      </c>
      <c r="L1240" s="9">
        <v>49</v>
      </c>
      <c r="M1240" s="9">
        <v>9</v>
      </c>
      <c r="N1240" s="17">
        <f>SUM(M1236:M1240)</f>
        <v>37</v>
      </c>
      <c r="O1240" s="17"/>
      <c r="P1240" s="17">
        <f t="shared" si="1205"/>
        <v>1</v>
      </c>
      <c r="Q1240" s="9">
        <v>24</v>
      </c>
      <c r="R1240" s="9"/>
      <c r="S1240" s="9">
        <v>0.375</v>
      </c>
      <c r="T1240" s="9">
        <v>73</v>
      </c>
      <c r="U1240" s="9">
        <v>35</v>
      </c>
      <c r="V1240" s="11">
        <v>30</v>
      </c>
      <c r="W1240" s="11">
        <f t="shared" si="1223"/>
        <v>30</v>
      </c>
      <c r="X1240" s="17">
        <f t="shared" si="1211"/>
        <v>30</v>
      </c>
      <c r="Y1240" s="17"/>
      <c r="Z1240" s="9">
        <v>20</v>
      </c>
      <c r="AA1240" s="17">
        <f>SUM(Z1236:Z1240)</f>
        <v>98</v>
      </c>
      <c r="AB1240" s="17"/>
      <c r="AC1240" s="17">
        <f t="shared" si="1217"/>
        <v>42</v>
      </c>
      <c r="AD1240" s="17">
        <f t="shared" si="1198"/>
        <v>0.47619047619047616</v>
      </c>
      <c r="AE1240" s="17">
        <v>0.44186046511627908</v>
      </c>
      <c r="AF1240" s="17">
        <f t="shared" si="1206"/>
        <v>21</v>
      </c>
      <c r="AG1240" s="17"/>
      <c r="AH1240" s="9">
        <v>68</v>
      </c>
      <c r="AI1240" s="9"/>
      <c r="AJ1240" s="9"/>
      <c r="AK1240" s="9"/>
      <c r="AL1240" s="9">
        <v>0.41666666666666669</v>
      </c>
      <c r="AM1240" s="9"/>
      <c r="AN1240" s="9">
        <v>0.47619047619047616</v>
      </c>
      <c r="AO1240" s="9"/>
      <c r="AP1240" s="9">
        <v>0.23529411764705882</v>
      </c>
      <c r="AQ1240" s="9"/>
      <c r="AR1240" s="9"/>
      <c r="AS1240" s="17">
        <f t="shared" si="1225"/>
        <v>21</v>
      </c>
      <c r="AT1240" s="17">
        <f t="shared" si="1195"/>
        <v>0.39999999999999997</v>
      </c>
      <c r="AU1240" s="17">
        <f t="shared" si="1226"/>
        <v>0.44186046511627908</v>
      </c>
      <c r="AV1240" s="17">
        <f t="shared" si="1227"/>
        <v>0.24444444444444446</v>
      </c>
      <c r="AW1240" s="17"/>
      <c r="AX1240" s="17"/>
      <c r="AY1240" s="17"/>
      <c r="AZ1240" s="35"/>
      <c r="BA1240" s="36"/>
      <c r="BB1240" s="9">
        <v>21</v>
      </c>
      <c r="BC1240" s="9">
        <v>1</v>
      </c>
      <c r="BD1240" s="9">
        <f t="shared" si="1207"/>
        <v>0</v>
      </c>
      <c r="BE1240" s="9" t="s">
        <v>4428</v>
      </c>
      <c r="BF1240" s="9">
        <f t="shared" si="1208"/>
        <v>0</v>
      </c>
      <c r="BG1240" s="9">
        <v>3</v>
      </c>
      <c r="BH1240" s="9">
        <v>3</v>
      </c>
      <c r="BI1240" s="9">
        <v>5</v>
      </c>
      <c r="BJ1240" s="9">
        <v>0</v>
      </c>
      <c r="BK1240" s="9">
        <v>3</v>
      </c>
      <c r="BL1240" s="9">
        <v>5</v>
      </c>
      <c r="BM1240" s="9">
        <v>4</v>
      </c>
      <c r="BN1240" s="9">
        <v>10</v>
      </c>
      <c r="BO1240" s="9">
        <v>0</v>
      </c>
      <c r="BP1240" s="9" t="s">
        <v>4429</v>
      </c>
      <c r="BQ1240" s="9">
        <f t="shared" si="1187"/>
        <v>0.6</v>
      </c>
      <c r="BR1240" s="34">
        <f t="shared" ref="BR1240" si="1231">BR1218</f>
        <v>0</v>
      </c>
      <c r="BS1240" s="34"/>
      <c r="BT1240" s="9"/>
      <c r="BU1240" s="9"/>
      <c r="BV1240" s="9"/>
      <c r="BW1240" s="9"/>
      <c r="BX1240" s="9"/>
      <c r="BY1240" s="9"/>
      <c r="BZ1240" s="22">
        <f t="shared" si="1199"/>
        <v>5</v>
      </c>
      <c r="CA1240" s="22">
        <f t="shared" si="1200"/>
        <v>0</v>
      </c>
      <c r="CB1240" s="22">
        <f t="shared" si="1201"/>
        <v>0</v>
      </c>
      <c r="CC1240" s="22">
        <f t="shared" si="1202"/>
        <v>0</v>
      </c>
      <c r="CD1240" s="22">
        <f t="shared" si="1203"/>
        <v>0</v>
      </c>
      <c r="CK1240" s="23">
        <v>0.88372093023255816</v>
      </c>
      <c r="CL1240" s="23">
        <f t="shared" si="1204"/>
        <v>2</v>
      </c>
      <c r="CM1240" s="23" t="str">
        <f t="shared" si="1209"/>
        <v/>
      </c>
      <c r="CN1240" s="23" t="str">
        <f t="shared" si="1210"/>
        <v/>
      </c>
      <c r="CQ1240" s="49">
        <v>1</v>
      </c>
    </row>
    <row r="1241" spans="1:96" ht="11.25" customHeight="1">
      <c r="A1241" s="9">
        <v>12</v>
      </c>
      <c r="B1241" s="9">
        <v>2</v>
      </c>
      <c r="C1241" s="9" t="str">
        <f t="shared" si="1143"/>
        <v>29</v>
      </c>
      <c r="D1241" s="10" t="s">
        <v>4231</v>
      </c>
      <c r="E1241" s="9">
        <v>6</v>
      </c>
      <c r="F1241" s="9">
        <v>1</v>
      </c>
      <c r="G1241" s="9">
        <v>0</v>
      </c>
      <c r="H1241" s="9">
        <v>0</v>
      </c>
      <c r="I1241" s="9">
        <v>0</v>
      </c>
      <c r="J1241" s="9">
        <v>0</v>
      </c>
      <c r="K1241" s="11">
        <v>25</v>
      </c>
      <c r="L1241" s="9">
        <v>48</v>
      </c>
      <c r="M1241" s="9">
        <v>7</v>
      </c>
      <c r="N1241" s="17">
        <f>SUM(M1236:M1241)</f>
        <v>44</v>
      </c>
      <c r="O1241" s="17"/>
      <c r="P1241" s="17">
        <f t="shared" si="1205"/>
        <v>1</v>
      </c>
      <c r="Q1241" s="9">
        <v>18</v>
      </c>
      <c r="R1241" s="9"/>
      <c r="S1241" s="9">
        <v>0.3888888888888889</v>
      </c>
      <c r="T1241" s="9">
        <v>66</v>
      </c>
      <c r="U1241" s="9">
        <v>30</v>
      </c>
      <c r="V1241" s="11">
        <v>30</v>
      </c>
      <c r="W1241" s="11">
        <f t="shared" si="1223"/>
        <v>30</v>
      </c>
      <c r="X1241" s="17">
        <f t="shared" si="1211"/>
        <v>30</v>
      </c>
      <c r="Y1241" s="17"/>
      <c r="Z1241" s="9">
        <v>20</v>
      </c>
      <c r="AA1241" s="17">
        <f>SUM(Z1236:Z1241)</f>
        <v>118</v>
      </c>
      <c r="AB1241" s="17"/>
      <c r="AC1241" s="17">
        <f t="shared" si="1217"/>
        <v>42</v>
      </c>
      <c r="AD1241" s="17">
        <f t="shared" si="1198"/>
        <v>0.47619047619047616</v>
      </c>
      <c r="AE1241" s="17">
        <v>0.47619047619047616</v>
      </c>
      <c r="AF1241" s="17">
        <f t="shared" si="1206"/>
        <v>23</v>
      </c>
      <c r="AG1241" s="17"/>
      <c r="AH1241" s="9">
        <v>74</v>
      </c>
      <c r="AI1241" s="9"/>
      <c r="AJ1241" s="9"/>
      <c r="AK1241" s="9"/>
      <c r="AL1241" s="9">
        <v>0.46666666666666667</v>
      </c>
      <c r="AM1241" s="9"/>
      <c r="AN1241" s="9">
        <v>0.47619047619047616</v>
      </c>
      <c r="AO1241" s="9"/>
      <c r="AP1241" s="9">
        <v>0.2432432432432432</v>
      </c>
      <c r="AQ1241" s="9"/>
      <c r="AR1241" s="9"/>
      <c r="AS1241" s="17">
        <f t="shared" si="1225"/>
        <v>24</v>
      </c>
      <c r="AT1241" s="17">
        <f t="shared" si="1195"/>
        <v>0.41666666666666669</v>
      </c>
      <c r="AU1241" s="17">
        <f t="shared" si="1226"/>
        <v>0.47619047619047616</v>
      </c>
      <c r="AV1241" s="17">
        <f t="shared" si="1227"/>
        <v>0.23529411764705882</v>
      </c>
      <c r="AW1241" s="17"/>
      <c r="AX1241" s="17"/>
      <c r="AY1241" s="17"/>
      <c r="AZ1241" s="35"/>
      <c r="BA1241" s="36"/>
      <c r="BB1241" s="9">
        <v>21</v>
      </c>
      <c r="BC1241" s="9">
        <v>1</v>
      </c>
      <c r="BD1241" s="9">
        <f t="shared" si="1207"/>
        <v>0</v>
      </c>
      <c r="BE1241" s="9" t="s">
        <v>4428</v>
      </c>
      <c r="BF1241" s="9">
        <f t="shared" si="1208"/>
        <v>0</v>
      </c>
      <c r="BG1241" s="9">
        <v>3</v>
      </c>
      <c r="BH1241" s="9">
        <v>3</v>
      </c>
      <c r="BI1241" s="9">
        <v>5</v>
      </c>
      <c r="BJ1241" s="9">
        <v>0</v>
      </c>
      <c r="BK1241" s="9">
        <v>3</v>
      </c>
      <c r="BL1241" s="9">
        <v>5</v>
      </c>
      <c r="BM1241" s="9">
        <v>4</v>
      </c>
      <c r="BN1241" s="9">
        <v>10</v>
      </c>
      <c r="BO1241" s="9">
        <v>0</v>
      </c>
      <c r="BP1241" s="9" t="s">
        <v>4429</v>
      </c>
      <c r="BQ1241" s="9">
        <f t="shared" si="1187"/>
        <v>0.6</v>
      </c>
      <c r="BR1241" s="34">
        <f t="shared" ref="BR1241" si="1232">BR1219</f>
        <v>0</v>
      </c>
      <c r="BS1241" s="34"/>
      <c r="BT1241" s="9"/>
      <c r="BU1241" s="9"/>
      <c r="BV1241" s="9"/>
      <c r="BW1241" s="9"/>
      <c r="BX1241" s="9"/>
      <c r="BY1241" s="9"/>
      <c r="BZ1241" s="22">
        <f t="shared" si="1199"/>
        <v>6</v>
      </c>
      <c r="CA1241" s="22">
        <f t="shared" si="1200"/>
        <v>0</v>
      </c>
      <c r="CB1241" s="22">
        <f t="shared" si="1201"/>
        <v>0</v>
      </c>
      <c r="CC1241" s="22">
        <f t="shared" si="1202"/>
        <v>0</v>
      </c>
      <c r="CD1241" s="22">
        <f t="shared" si="1203"/>
        <v>0</v>
      </c>
      <c r="CK1241" s="23">
        <v>0.95238095238095233</v>
      </c>
      <c r="CL1241" s="23">
        <f t="shared" si="1204"/>
        <v>2</v>
      </c>
      <c r="CM1241" s="23" t="str">
        <f t="shared" si="1209"/>
        <v/>
      </c>
      <c r="CN1241" s="23" t="str">
        <f t="shared" si="1210"/>
        <v/>
      </c>
      <c r="CQ1241" s="49">
        <v>3</v>
      </c>
    </row>
    <row r="1242" spans="1:96" ht="11.25" customHeight="1">
      <c r="A1242" s="9">
        <v>12</v>
      </c>
      <c r="B1242" s="9">
        <v>2</v>
      </c>
      <c r="C1242" s="9" t="str">
        <f t="shared" si="1143"/>
        <v>29</v>
      </c>
      <c r="D1242" s="10" t="s">
        <v>4231</v>
      </c>
      <c r="E1242" s="9">
        <v>7</v>
      </c>
      <c r="F1242" s="9">
        <v>1</v>
      </c>
      <c r="G1242" s="9">
        <v>0</v>
      </c>
      <c r="H1242" s="9">
        <v>0</v>
      </c>
      <c r="I1242" s="9">
        <v>0</v>
      </c>
      <c r="J1242" s="9">
        <v>0</v>
      </c>
      <c r="K1242" s="11">
        <v>25</v>
      </c>
      <c r="L1242" s="9">
        <v>41</v>
      </c>
      <c r="M1242" s="9">
        <v>7</v>
      </c>
      <c r="N1242" s="17">
        <f>SUM(M1236:M1242)</f>
        <v>51</v>
      </c>
      <c r="O1242" s="17"/>
      <c r="P1242" s="17">
        <f t="shared" si="1205"/>
        <v>1</v>
      </c>
      <c r="Q1242" s="9">
        <v>21</v>
      </c>
      <c r="R1242" s="9"/>
      <c r="S1242" s="9">
        <v>0.33333333333333331</v>
      </c>
      <c r="T1242" s="9">
        <v>62</v>
      </c>
      <c r="U1242" s="9">
        <v>25</v>
      </c>
      <c r="V1242" s="11">
        <v>30</v>
      </c>
      <c r="W1242" s="11">
        <f t="shared" si="1223"/>
        <v>30</v>
      </c>
      <c r="X1242" s="17">
        <f t="shared" si="1211"/>
        <v>25</v>
      </c>
      <c r="Y1242" s="17"/>
      <c r="Z1242" s="9">
        <v>19</v>
      </c>
      <c r="AA1242" s="17">
        <f>SUM(Z1236:Z1242)</f>
        <v>137</v>
      </c>
      <c r="AB1242" s="17"/>
      <c r="AC1242" s="17">
        <f t="shared" si="1217"/>
        <v>40</v>
      </c>
      <c r="AD1242" s="17">
        <f t="shared" si="1198"/>
        <v>0.47499999999999998</v>
      </c>
      <c r="AE1242" s="17">
        <v>0.47619047619047616</v>
      </c>
      <c r="AF1242" s="17">
        <f t="shared" si="1206"/>
        <v>22</v>
      </c>
      <c r="AG1242" s="17"/>
      <c r="AH1242" s="9">
        <v>69</v>
      </c>
      <c r="AI1242" s="9"/>
      <c r="AJ1242" s="9"/>
      <c r="AK1242" s="9"/>
      <c r="AL1242" s="9">
        <v>0.36190476190476195</v>
      </c>
      <c r="AM1242" s="9"/>
      <c r="AN1242" s="9">
        <v>0.47499999999999998</v>
      </c>
      <c r="AO1242" s="9"/>
      <c r="AP1242" s="9">
        <v>0.28405797101449276</v>
      </c>
      <c r="AQ1242" s="9"/>
      <c r="AR1242" s="9"/>
      <c r="AS1242" s="17">
        <f t="shared" si="1225"/>
        <v>18</v>
      </c>
      <c r="AT1242" s="17">
        <f t="shared" si="1195"/>
        <v>0.46666666666666667</v>
      </c>
      <c r="AU1242" s="17">
        <f t="shared" si="1226"/>
        <v>0.47619047619047616</v>
      </c>
      <c r="AV1242" s="17">
        <f t="shared" si="1227"/>
        <v>0.2432432432432432</v>
      </c>
      <c r="AW1242" s="17"/>
      <c r="AX1242" s="17"/>
      <c r="AY1242" s="17"/>
      <c r="AZ1242" s="35"/>
      <c r="BA1242" s="36"/>
      <c r="BB1242" s="9">
        <v>21</v>
      </c>
      <c r="BC1242" s="9">
        <v>1</v>
      </c>
      <c r="BD1242" s="9">
        <f t="shared" si="1207"/>
        <v>0</v>
      </c>
      <c r="BE1242" s="9" t="s">
        <v>4428</v>
      </c>
      <c r="BF1242" s="9">
        <f t="shared" si="1208"/>
        <v>0</v>
      </c>
      <c r="BG1242" s="9">
        <v>3</v>
      </c>
      <c r="BH1242" s="9">
        <v>3</v>
      </c>
      <c r="BI1242" s="9">
        <v>5</v>
      </c>
      <c r="BJ1242" s="9">
        <v>0</v>
      </c>
      <c r="BK1242" s="9">
        <v>3</v>
      </c>
      <c r="BL1242" s="9">
        <v>5</v>
      </c>
      <c r="BM1242" s="9">
        <v>4</v>
      </c>
      <c r="BN1242" s="9">
        <v>10</v>
      </c>
      <c r="BO1242" s="9">
        <v>0</v>
      </c>
      <c r="BP1242" s="9" t="s">
        <v>4429</v>
      </c>
      <c r="BQ1242" s="9">
        <f t="shared" si="1187"/>
        <v>0.6</v>
      </c>
      <c r="BR1242" s="34">
        <f t="shared" ref="BR1242" si="1233">BR1220</f>
        <v>0</v>
      </c>
      <c r="BS1242" s="34"/>
      <c r="BT1242" s="9"/>
      <c r="BU1242" s="9"/>
      <c r="BV1242" s="9"/>
      <c r="BW1242" s="9"/>
      <c r="BX1242" s="9"/>
      <c r="BY1242" s="9"/>
      <c r="BZ1242" s="22">
        <f t="shared" si="1199"/>
        <v>7</v>
      </c>
      <c r="CA1242" s="22">
        <f t="shared" si="1200"/>
        <v>0</v>
      </c>
      <c r="CB1242" s="22">
        <f t="shared" si="1201"/>
        <v>0</v>
      </c>
      <c r="CC1242" s="22">
        <f t="shared" si="1202"/>
        <v>0</v>
      </c>
      <c r="CD1242" s="22">
        <f t="shared" si="1203"/>
        <v>0</v>
      </c>
      <c r="CK1242" s="23">
        <v>0.95238095238095233</v>
      </c>
      <c r="CL1242" s="23">
        <f t="shared" si="1204"/>
        <v>2</v>
      </c>
      <c r="CM1242" s="23" t="str">
        <f t="shared" si="1209"/>
        <v/>
      </c>
      <c r="CN1242" s="23" t="str">
        <f t="shared" si="1210"/>
        <v/>
      </c>
      <c r="CQ1242" s="49">
        <v>1</v>
      </c>
    </row>
    <row r="1243" spans="1:96" ht="11.25" customHeight="1">
      <c r="A1243" s="9">
        <v>12</v>
      </c>
      <c r="B1243" s="9">
        <v>2</v>
      </c>
      <c r="C1243" s="9" t="str">
        <f t="shared" si="1143"/>
        <v>29</v>
      </c>
      <c r="D1243" s="10" t="s">
        <v>4231</v>
      </c>
      <c r="E1243" s="9">
        <v>8</v>
      </c>
      <c r="F1243" s="9">
        <v>1</v>
      </c>
      <c r="G1243" s="9">
        <v>0</v>
      </c>
      <c r="H1243" s="9">
        <v>0</v>
      </c>
      <c r="I1243" s="9">
        <v>0</v>
      </c>
      <c r="J1243" s="9">
        <v>0</v>
      </c>
      <c r="K1243" s="11">
        <v>25</v>
      </c>
      <c r="L1243" s="9">
        <v>37</v>
      </c>
      <c r="M1243" s="9">
        <v>7</v>
      </c>
      <c r="N1243" s="17">
        <f>SUM(M1236:M1243)</f>
        <v>58</v>
      </c>
      <c r="O1243" s="17"/>
      <c r="P1243" s="17">
        <f t="shared" si="1205"/>
        <v>1</v>
      </c>
      <c r="Q1243" s="9">
        <v>18</v>
      </c>
      <c r="R1243" s="9"/>
      <c r="S1243" s="9">
        <v>0.3888888888888889</v>
      </c>
      <c r="T1243" s="9">
        <v>55</v>
      </c>
      <c r="U1243" s="9">
        <v>10</v>
      </c>
      <c r="V1243" s="11">
        <v>30</v>
      </c>
      <c r="W1243" s="11">
        <f t="shared" si="1223"/>
        <v>30</v>
      </c>
      <c r="X1243" s="17">
        <f t="shared" si="1211"/>
        <v>10</v>
      </c>
      <c r="Y1243" s="17"/>
      <c r="Z1243" s="9">
        <v>4</v>
      </c>
      <c r="AA1243" s="17">
        <f>SUM(Z1236:Z1243)</f>
        <v>141</v>
      </c>
      <c r="AB1243" s="17"/>
      <c r="AC1243" s="17">
        <f t="shared" si="1217"/>
        <v>8</v>
      </c>
      <c r="AD1243" s="17">
        <f t="shared" si="1198"/>
        <v>0.5</v>
      </c>
      <c r="AE1243" s="17">
        <v>0.47499999999999998</v>
      </c>
      <c r="AF1243" s="17">
        <f t="shared" si="1206"/>
        <v>7</v>
      </c>
      <c r="AG1243" s="17"/>
      <c r="AH1243" s="9">
        <v>40</v>
      </c>
      <c r="AI1243" s="9"/>
      <c r="AJ1243" s="9"/>
      <c r="AK1243" s="9"/>
      <c r="AL1243" s="9">
        <v>0.53333333333333333</v>
      </c>
      <c r="AM1243" s="9"/>
      <c r="AN1243" s="9">
        <v>0.5</v>
      </c>
      <c r="AO1243" s="9"/>
      <c r="AP1243" s="9">
        <v>0.12000000000000002</v>
      </c>
      <c r="AQ1243" s="9"/>
      <c r="AR1243" s="9"/>
      <c r="AS1243" s="17">
        <f t="shared" si="1225"/>
        <v>21</v>
      </c>
      <c r="AT1243" s="17">
        <f t="shared" si="1195"/>
        <v>0.36190476190476195</v>
      </c>
      <c r="AU1243" s="17">
        <f t="shared" si="1226"/>
        <v>0.47499999999999998</v>
      </c>
      <c r="AV1243" s="17">
        <f t="shared" si="1227"/>
        <v>0.28405797101449276</v>
      </c>
      <c r="AW1243" s="17"/>
      <c r="AX1243" s="17"/>
      <c r="AY1243" s="17"/>
      <c r="AZ1243" s="35"/>
      <c r="BA1243" s="36"/>
      <c r="BB1243" s="9">
        <v>21</v>
      </c>
      <c r="BC1243" s="9">
        <v>1</v>
      </c>
      <c r="BD1243" s="9">
        <f t="shared" si="1207"/>
        <v>0</v>
      </c>
      <c r="BE1243" s="9" t="s">
        <v>4428</v>
      </c>
      <c r="BF1243" s="9">
        <f t="shared" si="1208"/>
        <v>0</v>
      </c>
      <c r="BG1243" s="9">
        <v>3</v>
      </c>
      <c r="BH1243" s="9">
        <v>3</v>
      </c>
      <c r="BI1243" s="9">
        <v>5</v>
      </c>
      <c r="BJ1243" s="9">
        <v>0</v>
      </c>
      <c r="BK1243" s="9">
        <v>3</v>
      </c>
      <c r="BL1243" s="9">
        <v>5</v>
      </c>
      <c r="BM1243" s="9">
        <v>4</v>
      </c>
      <c r="BN1243" s="9">
        <v>10</v>
      </c>
      <c r="BO1243" s="9">
        <v>0</v>
      </c>
      <c r="BP1243" s="9" t="s">
        <v>4429</v>
      </c>
      <c r="BQ1243" s="9">
        <f t="shared" si="1187"/>
        <v>0.6</v>
      </c>
      <c r="BR1243" s="34">
        <f t="shared" ref="BR1243" si="1234">BR1221</f>
        <v>0</v>
      </c>
      <c r="BS1243" s="34"/>
      <c r="BT1243" s="9"/>
      <c r="BU1243" s="9"/>
      <c r="BV1243" s="9"/>
      <c r="BW1243" s="9"/>
      <c r="BX1243" s="9"/>
      <c r="BY1243" s="9"/>
      <c r="BZ1243" s="22">
        <f t="shared" si="1199"/>
        <v>8</v>
      </c>
      <c r="CA1243" s="22">
        <f t="shared" si="1200"/>
        <v>0</v>
      </c>
      <c r="CB1243" s="22">
        <f t="shared" si="1201"/>
        <v>0</v>
      </c>
      <c r="CC1243" s="22">
        <f t="shared" si="1202"/>
        <v>0</v>
      </c>
      <c r="CD1243" s="22">
        <f t="shared" si="1203"/>
        <v>0</v>
      </c>
      <c r="CK1243" s="23">
        <v>0.95</v>
      </c>
      <c r="CL1243" s="23">
        <f t="shared" si="1204"/>
        <v>2</v>
      </c>
      <c r="CM1243" s="23" t="str">
        <f t="shared" si="1209"/>
        <v/>
      </c>
      <c r="CN1243" s="23" t="str">
        <f t="shared" si="1210"/>
        <v/>
      </c>
      <c r="CQ1243" s="49">
        <v>2</v>
      </c>
    </row>
    <row r="1244" spans="1:96" ht="11.25" customHeight="1">
      <c r="A1244" s="9">
        <v>12</v>
      </c>
      <c r="B1244" s="9">
        <v>2</v>
      </c>
      <c r="C1244" s="9" t="str">
        <f t="shared" ref="C1244:C1307" si="1235">LEFT(D1244, FIND(":", D1244)-1)</f>
        <v>29</v>
      </c>
      <c r="D1244" s="10" t="s">
        <v>4231</v>
      </c>
      <c r="E1244" s="11">
        <v>9</v>
      </c>
      <c r="F1244" s="9">
        <v>1</v>
      </c>
      <c r="G1244" s="9">
        <v>0</v>
      </c>
      <c r="H1244" s="9">
        <v>0</v>
      </c>
      <c r="I1244" s="9">
        <v>0</v>
      </c>
      <c r="J1244" s="9">
        <v>0</v>
      </c>
      <c r="K1244" s="11">
        <v>25</v>
      </c>
      <c r="L1244" s="9">
        <v>30</v>
      </c>
      <c r="M1244" s="9">
        <v>10</v>
      </c>
      <c r="N1244" s="17">
        <f>SUM(M1236:M1244)</f>
        <v>68</v>
      </c>
      <c r="O1244" s="17"/>
      <c r="P1244" s="17">
        <f t="shared" si="1205"/>
        <v>1</v>
      </c>
      <c r="Q1244" s="9">
        <v>20</v>
      </c>
      <c r="R1244" s="9"/>
      <c r="S1244" s="9">
        <v>0.5</v>
      </c>
      <c r="T1244" s="9">
        <v>50</v>
      </c>
      <c r="U1244" s="9">
        <v>5</v>
      </c>
      <c r="V1244" s="11">
        <v>30</v>
      </c>
      <c r="W1244" s="11">
        <f t="shared" si="1223"/>
        <v>30</v>
      </c>
      <c r="X1244" s="17">
        <f t="shared" si="1211"/>
        <v>5</v>
      </c>
      <c r="Y1244" s="17"/>
      <c r="Z1244" s="9">
        <v>0</v>
      </c>
      <c r="AA1244" s="17">
        <f>SUM(Z1236:Z1244)</f>
        <v>141</v>
      </c>
      <c r="AB1244" s="17"/>
      <c r="AC1244" s="17">
        <f t="shared" si="1217"/>
        <v>0</v>
      </c>
      <c r="AD1244" s="17" t="str">
        <f t="shared" si="1198"/>
        <v/>
      </c>
      <c r="AE1244" s="17">
        <v>0.5</v>
      </c>
      <c r="AF1244" s="17">
        <f t="shared" si="1206"/>
        <v>0</v>
      </c>
      <c r="AG1244" s="17"/>
      <c r="AH1244" s="9">
        <v>30</v>
      </c>
      <c r="AI1244" s="9"/>
      <c r="AJ1244" s="9"/>
      <c r="AK1244" s="9"/>
      <c r="AL1244" s="9">
        <v>0.6</v>
      </c>
      <c r="AM1244" s="9"/>
      <c r="AN1244" s="9" t="s">
        <v>2085</v>
      </c>
      <c r="AO1244" s="9"/>
      <c r="AP1244" s="9">
        <v>0.39999999999999997</v>
      </c>
      <c r="AQ1244" s="9"/>
      <c r="AR1244" s="9"/>
      <c r="AS1244" s="17">
        <f t="shared" si="1225"/>
        <v>18</v>
      </c>
      <c r="AT1244" s="17">
        <f t="shared" si="1195"/>
        <v>0.53333333333333333</v>
      </c>
      <c r="AU1244" s="17">
        <f t="shared" si="1226"/>
        <v>0.5</v>
      </c>
      <c r="AV1244" s="17">
        <f t="shared" si="1227"/>
        <v>0.12000000000000002</v>
      </c>
      <c r="AW1244" s="17"/>
      <c r="AX1244" s="17"/>
      <c r="AY1244" s="17"/>
      <c r="AZ1244" s="35"/>
      <c r="BA1244" s="36"/>
      <c r="BB1244" s="9">
        <v>21</v>
      </c>
      <c r="BC1244" s="9">
        <v>1</v>
      </c>
      <c r="BD1244" s="9">
        <f t="shared" si="1207"/>
        <v>0</v>
      </c>
      <c r="BE1244" s="9" t="s">
        <v>4428</v>
      </c>
      <c r="BF1244" s="9">
        <f t="shared" si="1208"/>
        <v>0</v>
      </c>
      <c r="BG1244" s="9">
        <v>3</v>
      </c>
      <c r="BH1244" s="9">
        <v>3</v>
      </c>
      <c r="BI1244" s="9">
        <v>5</v>
      </c>
      <c r="BJ1244" s="9">
        <v>0</v>
      </c>
      <c r="BK1244" s="9">
        <v>3</v>
      </c>
      <c r="BL1244" s="9">
        <v>5</v>
      </c>
      <c r="BM1244" s="9">
        <v>4</v>
      </c>
      <c r="BN1244" s="9">
        <v>10</v>
      </c>
      <c r="BO1244" s="9">
        <v>0</v>
      </c>
      <c r="BP1244" s="9" t="s">
        <v>4429</v>
      </c>
      <c r="BQ1244" s="9">
        <f t="shared" si="1187"/>
        <v>0.6</v>
      </c>
      <c r="BR1244" s="34">
        <f t="shared" ref="BR1244" si="1236">BR1222</f>
        <v>0</v>
      </c>
      <c r="BS1244" s="34"/>
      <c r="BT1244" s="9"/>
      <c r="BU1244" s="9"/>
      <c r="BV1244" s="9"/>
      <c r="BW1244" s="9"/>
      <c r="BX1244" s="9"/>
      <c r="BY1244" s="9"/>
      <c r="BZ1244" s="22">
        <f t="shared" si="1199"/>
        <v>9</v>
      </c>
      <c r="CA1244" s="22">
        <f t="shared" si="1200"/>
        <v>0</v>
      </c>
      <c r="CB1244" s="22">
        <f t="shared" si="1201"/>
        <v>0</v>
      </c>
      <c r="CC1244" s="22">
        <f t="shared" si="1202"/>
        <v>0</v>
      </c>
      <c r="CD1244" s="22">
        <f t="shared" si="1203"/>
        <v>0</v>
      </c>
      <c r="CK1244" s="23">
        <v>1</v>
      </c>
      <c r="CL1244" s="23">
        <f t="shared" si="1204"/>
        <v>2</v>
      </c>
      <c r="CM1244" s="23" t="str">
        <f t="shared" si="1209"/>
        <v/>
      </c>
      <c r="CN1244" s="23" t="str">
        <f t="shared" si="1210"/>
        <v/>
      </c>
      <c r="CQ1244" s="49">
        <v>2</v>
      </c>
    </row>
    <row r="1245" spans="1:96" ht="11.25" customHeight="1">
      <c r="A1245" s="9">
        <v>12</v>
      </c>
      <c r="B1245" s="9">
        <v>2</v>
      </c>
      <c r="C1245" s="9" t="str">
        <f t="shared" si="1235"/>
        <v>29</v>
      </c>
      <c r="D1245" s="10" t="s">
        <v>4231</v>
      </c>
      <c r="E1245" s="9">
        <v>10</v>
      </c>
      <c r="F1245" s="9">
        <v>1</v>
      </c>
      <c r="G1245" s="9">
        <v>0</v>
      </c>
      <c r="H1245" s="9">
        <v>0</v>
      </c>
      <c r="I1245" s="9">
        <v>0</v>
      </c>
      <c r="J1245" s="9">
        <v>0</v>
      </c>
      <c r="K1245" s="11">
        <v>25</v>
      </c>
      <c r="L1245" s="9">
        <v>25</v>
      </c>
      <c r="M1245" s="9">
        <v>8</v>
      </c>
      <c r="N1245" s="17">
        <f>SUM(M1236:M1245)</f>
        <v>76</v>
      </c>
      <c r="O1245" s="17"/>
      <c r="P1245" s="17">
        <f t="shared" si="1205"/>
        <v>1</v>
      </c>
      <c r="Q1245" s="9">
        <v>8</v>
      </c>
      <c r="R1245" s="9"/>
      <c r="S1245" s="9">
        <v>1</v>
      </c>
      <c r="T1245" s="9">
        <v>33</v>
      </c>
      <c r="U1245" s="9">
        <v>0</v>
      </c>
      <c r="V1245" s="11">
        <v>30</v>
      </c>
      <c r="W1245" s="11">
        <f t="shared" si="1223"/>
        <v>30</v>
      </c>
      <c r="X1245" s="17">
        <f t="shared" si="1211"/>
        <v>0</v>
      </c>
      <c r="Y1245" s="17"/>
      <c r="Z1245" s="9">
        <v>0</v>
      </c>
      <c r="AA1245" s="17">
        <f>SUM(Z1236:Z1245)</f>
        <v>141</v>
      </c>
      <c r="AB1245" s="17"/>
      <c r="AC1245" s="17">
        <f t="shared" si="1217"/>
        <v>0</v>
      </c>
      <c r="AD1245" s="17" t="str">
        <f t="shared" si="1198"/>
        <v/>
      </c>
      <c r="AE1245" s="17" t="s">
        <v>2085</v>
      </c>
      <c r="AF1245" s="17">
        <f t="shared" si="1206"/>
        <v>2</v>
      </c>
      <c r="AG1245" s="17">
        <f>+SUM(AF1236:AF1245)</f>
        <v>165</v>
      </c>
      <c r="AH1245" s="9">
        <v>42</v>
      </c>
      <c r="AI1245" s="9"/>
      <c r="AJ1245" s="9"/>
      <c r="AK1245" s="9"/>
      <c r="AL1245" s="9">
        <v>0.8</v>
      </c>
      <c r="AM1245" s="9"/>
      <c r="AN1245" s="9" t="s">
        <v>2085</v>
      </c>
      <c r="AO1245" s="9"/>
      <c r="AP1245" s="9">
        <v>0.15238095238095237</v>
      </c>
      <c r="AQ1245" s="9"/>
      <c r="AR1245" s="9"/>
      <c r="AS1245" s="17">
        <f t="shared" si="1225"/>
        <v>20</v>
      </c>
      <c r="AT1245" s="17">
        <f t="shared" si="1195"/>
        <v>0.6</v>
      </c>
      <c r="AU1245" s="17" t="str">
        <f t="shared" si="1226"/>
        <v/>
      </c>
      <c r="AV1245" s="17">
        <f t="shared" si="1227"/>
        <v>0.39999999999999997</v>
      </c>
      <c r="AW1245" s="17"/>
      <c r="AX1245" s="17"/>
      <c r="AY1245" s="17"/>
      <c r="AZ1245" s="35"/>
      <c r="BA1245" s="36"/>
      <c r="BB1245" s="9">
        <v>21</v>
      </c>
      <c r="BC1245" s="9">
        <v>1</v>
      </c>
      <c r="BD1245" s="9">
        <f t="shared" si="1207"/>
        <v>0</v>
      </c>
      <c r="BE1245" s="9" t="s">
        <v>4428</v>
      </c>
      <c r="BF1245" s="9">
        <f t="shared" si="1208"/>
        <v>0</v>
      </c>
      <c r="BG1245" s="9">
        <v>3</v>
      </c>
      <c r="BH1245" s="9">
        <v>3</v>
      </c>
      <c r="BI1245" s="9">
        <v>5</v>
      </c>
      <c r="BJ1245" s="9">
        <v>0</v>
      </c>
      <c r="BK1245" s="9">
        <v>3</v>
      </c>
      <c r="BL1245" s="9">
        <v>5</v>
      </c>
      <c r="BM1245" s="9">
        <v>4</v>
      </c>
      <c r="BN1245" s="9">
        <v>10</v>
      </c>
      <c r="BO1245" s="9">
        <v>0</v>
      </c>
      <c r="BP1245" s="9" t="s">
        <v>4429</v>
      </c>
      <c r="BQ1245" s="9">
        <f t="shared" si="1187"/>
        <v>0.6</v>
      </c>
      <c r="BR1245" s="34">
        <f t="shared" ref="BR1245" si="1237">BR1223</f>
        <v>0.2</v>
      </c>
      <c r="BS1245" s="34"/>
      <c r="BT1245" s="9"/>
      <c r="BU1245" s="9"/>
      <c r="BV1245" s="9"/>
      <c r="BW1245" s="9">
        <f>SUM(AF1236:AF1245)</f>
        <v>165</v>
      </c>
      <c r="BX1245" s="9"/>
      <c r="BY1245" s="9"/>
      <c r="BZ1245" s="22">
        <f t="shared" si="1199"/>
        <v>10</v>
      </c>
      <c r="CA1245" s="22">
        <f t="shared" si="1200"/>
        <v>0</v>
      </c>
      <c r="CB1245" s="22">
        <f t="shared" si="1201"/>
        <v>0</v>
      </c>
      <c r="CC1245" s="22">
        <f t="shared" si="1202"/>
        <v>0</v>
      </c>
      <c r="CD1245" s="22">
        <f t="shared" si="1203"/>
        <v>0</v>
      </c>
      <c r="CK1245" s="23" t="s">
        <v>2085</v>
      </c>
      <c r="CL1245" s="23">
        <f t="shared" si="1204"/>
        <v>2</v>
      </c>
      <c r="CM1245" s="23" t="str">
        <f t="shared" si="1209"/>
        <v/>
      </c>
      <c r="CN1245" s="23" t="str">
        <f t="shared" si="1210"/>
        <v/>
      </c>
      <c r="CQ1245" s="49">
        <v>2</v>
      </c>
    </row>
    <row r="1246" spans="1:96" ht="11.25" customHeight="1">
      <c r="A1246" s="9">
        <v>12</v>
      </c>
      <c r="B1246" s="9">
        <v>2</v>
      </c>
      <c r="C1246" s="9" t="str">
        <f t="shared" si="1235"/>
        <v>29</v>
      </c>
      <c r="D1246" s="10" t="s">
        <v>4231</v>
      </c>
      <c r="E1246" s="9">
        <v>11</v>
      </c>
      <c r="F1246" s="9">
        <v>1</v>
      </c>
      <c r="G1246" s="9">
        <v>0</v>
      </c>
      <c r="H1246" s="9">
        <v>0</v>
      </c>
      <c r="I1246" s="9">
        <v>1</v>
      </c>
      <c r="J1246" s="9">
        <v>0</v>
      </c>
      <c r="K1246" s="11">
        <v>25</v>
      </c>
      <c r="L1246" s="9">
        <v>75</v>
      </c>
      <c r="M1246" s="9">
        <v>7</v>
      </c>
      <c r="N1246" s="9"/>
      <c r="O1246" s="17"/>
      <c r="P1246" s="17">
        <f t="shared" si="1205"/>
        <v>1</v>
      </c>
      <c r="Q1246" s="9">
        <v>15</v>
      </c>
      <c r="R1246" s="9"/>
      <c r="S1246" s="9">
        <v>0.46666666666666667</v>
      </c>
      <c r="T1246" s="9">
        <v>90</v>
      </c>
      <c r="U1246" s="9">
        <v>40</v>
      </c>
      <c r="V1246" s="11">
        <v>27</v>
      </c>
      <c r="W1246" s="11">
        <f t="shared" si="1223"/>
        <v>30</v>
      </c>
      <c r="X1246" s="17">
        <f t="shared" si="1211"/>
        <v>27</v>
      </c>
      <c r="Y1246" s="17"/>
      <c r="Z1246" s="9">
        <v>20</v>
      </c>
      <c r="AA1246" s="9"/>
      <c r="AB1246" s="17"/>
      <c r="AC1246" s="17">
        <f t="shared" si="1217"/>
        <v>40</v>
      </c>
      <c r="AD1246" s="17">
        <f t="shared" si="1198"/>
        <v>0.5</v>
      </c>
      <c r="AE1246" s="17" t="s">
        <v>2085</v>
      </c>
      <c r="AF1246" s="17">
        <f t="shared" si="1206"/>
        <v>23</v>
      </c>
      <c r="AG1246" s="17"/>
      <c r="AH1246" s="9">
        <v>75</v>
      </c>
      <c r="AI1246" s="9"/>
      <c r="AJ1246" s="9"/>
      <c r="AK1246" s="9"/>
      <c r="AL1246" s="9">
        <v>0.6133333333333334</v>
      </c>
      <c r="AM1246" s="9"/>
      <c r="AN1246" s="9">
        <v>0.5</v>
      </c>
      <c r="AO1246" s="9"/>
      <c r="AP1246" s="9">
        <v>0.20266666666666666</v>
      </c>
      <c r="AQ1246" s="9">
        <f>+AVERAGE(AL1236:AL1245)</f>
        <v>0.51078467908902692</v>
      </c>
      <c r="AR1246" s="9">
        <f>+AVERAGE(AN1236:AN1245)</f>
        <v>0.46507653360851037</v>
      </c>
      <c r="AZ1246" s="37"/>
      <c r="BA1246" s="36"/>
      <c r="BB1246" s="9">
        <v>21</v>
      </c>
      <c r="BC1246" s="9">
        <v>1</v>
      </c>
      <c r="BD1246" s="9">
        <f t="shared" si="1207"/>
        <v>0</v>
      </c>
      <c r="BE1246" s="9" t="s">
        <v>4428</v>
      </c>
      <c r="BF1246" s="9">
        <f t="shared" si="1208"/>
        <v>0</v>
      </c>
      <c r="BG1246" s="9">
        <v>3</v>
      </c>
      <c r="BH1246" s="9">
        <v>3</v>
      </c>
      <c r="BI1246" s="9">
        <v>5</v>
      </c>
      <c r="BJ1246" s="9">
        <v>0</v>
      </c>
      <c r="BK1246" s="9">
        <v>3</v>
      </c>
      <c r="BL1246" s="9">
        <v>5</v>
      </c>
      <c r="BM1246" s="9">
        <v>4</v>
      </c>
      <c r="BN1246" s="9">
        <v>10</v>
      </c>
      <c r="BO1246" s="9">
        <v>0</v>
      </c>
      <c r="BP1246" s="9" t="s">
        <v>4429</v>
      </c>
      <c r="BQ1246" s="9">
        <f t="shared" si="1187"/>
        <v>0.6</v>
      </c>
      <c r="BR1246" s="34">
        <f t="shared" ref="BR1246" si="1238">BR1224</f>
        <v>0.2</v>
      </c>
      <c r="BS1246" s="34"/>
      <c r="BT1246" s="9"/>
      <c r="BU1246" s="9"/>
      <c r="BV1246" s="9"/>
      <c r="BW1246" s="9"/>
      <c r="BX1246" s="9"/>
      <c r="BY1246" s="9"/>
      <c r="BZ1246" s="22">
        <f t="shared" si="1199"/>
        <v>0</v>
      </c>
      <c r="CA1246" s="22">
        <f t="shared" si="1200"/>
        <v>1</v>
      </c>
      <c r="CB1246" s="22">
        <f t="shared" si="1201"/>
        <v>0</v>
      </c>
      <c r="CC1246" s="22">
        <f t="shared" si="1202"/>
        <v>0</v>
      </c>
      <c r="CD1246" s="22">
        <f t="shared" si="1203"/>
        <v>1</v>
      </c>
      <c r="CK1246" s="23" t="s">
        <v>2085</v>
      </c>
      <c r="CL1246" s="23">
        <f t="shared" si="1204"/>
        <v>2</v>
      </c>
      <c r="CM1246" s="23">
        <f t="shared" si="1209"/>
        <v>1.0215693581780538</v>
      </c>
      <c r="CN1246" s="23">
        <f t="shared" si="1210"/>
        <v>0.93015306721702073</v>
      </c>
      <c r="CQ1246" s="49">
        <v>1</v>
      </c>
    </row>
    <row r="1247" spans="1:96" ht="11.25" customHeight="1">
      <c r="A1247" s="9">
        <v>12</v>
      </c>
      <c r="B1247" s="9">
        <v>2</v>
      </c>
      <c r="C1247" s="9" t="str">
        <f t="shared" si="1235"/>
        <v>29</v>
      </c>
      <c r="D1247" s="10" t="s">
        <v>4231</v>
      </c>
      <c r="E1247" s="9">
        <v>12</v>
      </c>
      <c r="F1247" s="9">
        <v>1</v>
      </c>
      <c r="G1247" s="9">
        <v>0</v>
      </c>
      <c r="H1247" s="9">
        <v>0</v>
      </c>
      <c r="I1247" s="9">
        <v>1</v>
      </c>
      <c r="J1247" s="9">
        <v>0</v>
      </c>
      <c r="K1247" s="11">
        <v>25</v>
      </c>
      <c r="L1247" s="9">
        <v>65</v>
      </c>
      <c r="M1247" s="9">
        <v>8</v>
      </c>
      <c r="N1247" s="9"/>
      <c r="O1247" s="17"/>
      <c r="P1247" s="17">
        <f t="shared" si="1205"/>
        <v>1</v>
      </c>
      <c r="Q1247" s="9">
        <v>16</v>
      </c>
      <c r="R1247" s="9"/>
      <c r="S1247" s="9">
        <v>0.5</v>
      </c>
      <c r="T1247" s="9">
        <v>81</v>
      </c>
      <c r="U1247" s="9">
        <v>40</v>
      </c>
      <c r="V1247" s="11">
        <v>31</v>
      </c>
      <c r="W1247" s="11">
        <f t="shared" si="1223"/>
        <v>27</v>
      </c>
      <c r="X1247" s="17">
        <f t="shared" si="1211"/>
        <v>31</v>
      </c>
      <c r="Y1247" s="17"/>
      <c r="Z1247" s="9">
        <v>20</v>
      </c>
      <c r="AA1247" s="9"/>
      <c r="AB1247" s="17"/>
      <c r="AC1247" s="17">
        <f t="shared" si="1217"/>
        <v>48</v>
      </c>
      <c r="AD1247" s="17">
        <f t="shared" si="1198"/>
        <v>0.41666666666666669</v>
      </c>
      <c r="AE1247" s="17">
        <v>0.5</v>
      </c>
      <c r="AF1247" s="17">
        <f t="shared" si="1206"/>
        <v>22</v>
      </c>
      <c r="AG1247" s="17"/>
      <c r="AH1247" s="9">
        <v>82</v>
      </c>
      <c r="AI1247" s="9"/>
      <c r="AJ1247" s="9"/>
      <c r="AK1247" s="9"/>
      <c r="AL1247" s="9">
        <v>0.6</v>
      </c>
      <c r="AM1247" s="9"/>
      <c r="AN1247" s="9">
        <v>0.41666666666666669</v>
      </c>
      <c r="AO1247" s="9"/>
      <c r="AP1247" s="9">
        <v>0.15609756097560978</v>
      </c>
      <c r="AQ1247" s="9">
        <f>+AVERAGE(AL1236:AL1245)</f>
        <v>0.51078467908902692</v>
      </c>
      <c r="AR1247" s="9">
        <f>+AVERAGE(AN1236:AN1245)</f>
        <v>0.46507653360851037</v>
      </c>
      <c r="AS1247" s="17">
        <f t="shared" si="1225"/>
        <v>15</v>
      </c>
      <c r="AT1247" s="17">
        <f t="shared" si="1195"/>
        <v>0.6133333333333334</v>
      </c>
      <c r="AU1247" s="17">
        <f t="shared" ref="AU1247:AU1255" si="1239">+AN1246</f>
        <v>0.5</v>
      </c>
      <c r="AV1247" s="17">
        <f t="shared" ref="AV1247:AV1255" si="1240">+AP1246</f>
        <v>0.20266666666666666</v>
      </c>
      <c r="AW1247" s="17"/>
      <c r="AX1247" s="17"/>
      <c r="AY1247" s="17"/>
      <c r="AZ1247" s="35"/>
      <c r="BA1247" s="36"/>
      <c r="BB1247" s="9">
        <v>21</v>
      </c>
      <c r="BC1247" s="9">
        <v>1</v>
      </c>
      <c r="BD1247" s="9">
        <f t="shared" si="1207"/>
        <v>0</v>
      </c>
      <c r="BE1247" s="9" t="s">
        <v>4428</v>
      </c>
      <c r="BF1247" s="9">
        <f t="shared" si="1208"/>
        <v>0</v>
      </c>
      <c r="BG1247" s="9">
        <v>3</v>
      </c>
      <c r="BH1247" s="9">
        <v>3</v>
      </c>
      <c r="BI1247" s="9">
        <v>5</v>
      </c>
      <c r="BJ1247" s="9">
        <v>0</v>
      </c>
      <c r="BK1247" s="9">
        <v>3</v>
      </c>
      <c r="BL1247" s="9">
        <v>5</v>
      </c>
      <c r="BM1247" s="9">
        <v>4</v>
      </c>
      <c r="BN1247" s="9">
        <v>10</v>
      </c>
      <c r="BO1247" s="9">
        <v>0</v>
      </c>
      <c r="BP1247" s="9" t="s">
        <v>4429</v>
      </c>
      <c r="BQ1247" s="9">
        <f t="shared" si="1187"/>
        <v>0.6</v>
      </c>
      <c r="BR1247" s="34">
        <f t="shared" ref="BR1247" si="1241">BR1225</f>
        <v>0</v>
      </c>
      <c r="BS1247" s="34"/>
      <c r="BT1247" s="9"/>
      <c r="BU1247" s="9"/>
      <c r="BV1247" s="9"/>
      <c r="BW1247" s="9"/>
      <c r="BX1247" s="9"/>
      <c r="BY1247" s="9"/>
      <c r="BZ1247" s="22">
        <f t="shared" si="1199"/>
        <v>0</v>
      </c>
      <c r="CA1247" s="22">
        <f t="shared" si="1200"/>
        <v>2</v>
      </c>
      <c r="CB1247" s="22">
        <f t="shared" si="1201"/>
        <v>0</v>
      </c>
      <c r="CC1247" s="22">
        <f t="shared" si="1202"/>
        <v>0</v>
      </c>
      <c r="CD1247" s="22">
        <f t="shared" si="1203"/>
        <v>1</v>
      </c>
      <c r="CK1247" s="23">
        <v>1</v>
      </c>
      <c r="CL1247" s="23">
        <f t="shared" si="1204"/>
        <v>2</v>
      </c>
      <c r="CM1247" s="23">
        <f t="shared" si="1209"/>
        <v>1.0215693581780538</v>
      </c>
      <c r="CN1247" s="23">
        <f t="shared" si="1210"/>
        <v>0.93015306721702073</v>
      </c>
      <c r="CQ1247" s="49">
        <v>3</v>
      </c>
    </row>
    <row r="1248" spans="1:96" ht="11.25" customHeight="1">
      <c r="A1248" s="9">
        <v>12</v>
      </c>
      <c r="B1248" s="9">
        <v>2</v>
      </c>
      <c r="C1248" s="9" t="str">
        <f t="shared" si="1235"/>
        <v>29</v>
      </c>
      <c r="D1248" s="10" t="s">
        <v>4231</v>
      </c>
      <c r="E1248" s="9">
        <v>13</v>
      </c>
      <c r="F1248" s="9">
        <v>1</v>
      </c>
      <c r="G1248" s="9">
        <v>0</v>
      </c>
      <c r="H1248" s="9">
        <v>0</v>
      </c>
      <c r="I1248" s="9">
        <v>1</v>
      </c>
      <c r="J1248" s="9">
        <v>0</v>
      </c>
      <c r="K1248" s="11">
        <v>25</v>
      </c>
      <c r="L1248" s="9">
        <v>56</v>
      </c>
      <c r="M1248" s="9">
        <v>8</v>
      </c>
      <c r="N1248" s="9"/>
      <c r="O1248" s="17"/>
      <c r="P1248" s="17">
        <f t="shared" si="1205"/>
        <v>1</v>
      </c>
      <c r="Q1248" s="9">
        <v>21</v>
      </c>
      <c r="R1248" s="9"/>
      <c r="S1248" s="9">
        <v>0.38095238095238093</v>
      </c>
      <c r="T1248" s="9">
        <v>77</v>
      </c>
      <c r="U1248" s="9">
        <v>35</v>
      </c>
      <c r="V1248" s="11">
        <v>26</v>
      </c>
      <c r="W1248" s="11">
        <f t="shared" si="1223"/>
        <v>31</v>
      </c>
      <c r="X1248" s="17">
        <f t="shared" si="1211"/>
        <v>26</v>
      </c>
      <c r="Y1248" s="17"/>
      <c r="Z1248" s="9">
        <v>20</v>
      </c>
      <c r="AA1248" s="9"/>
      <c r="AB1248" s="17"/>
      <c r="AC1248" s="17">
        <f t="shared" si="1217"/>
        <v>40</v>
      </c>
      <c r="AD1248" s="17">
        <f t="shared" si="1198"/>
        <v>0.5</v>
      </c>
      <c r="AE1248" s="17">
        <v>0.41666666666666669</v>
      </c>
      <c r="AF1248" s="17">
        <f t="shared" si="1206"/>
        <v>22</v>
      </c>
      <c r="AG1248" s="17"/>
      <c r="AH1248" s="9">
        <v>69</v>
      </c>
      <c r="AI1248" s="9"/>
      <c r="AJ1248" s="9"/>
      <c r="AK1248" s="9"/>
      <c r="AL1248" s="9">
        <v>0.38095238095238093</v>
      </c>
      <c r="AM1248" s="9"/>
      <c r="AN1248" s="9">
        <v>0.5</v>
      </c>
      <c r="AO1248" s="9"/>
      <c r="AP1248" s="9">
        <v>0.24347826086956528</v>
      </c>
      <c r="AQ1248" s="9">
        <f>+AVERAGE(AL1236:AL1245)</f>
        <v>0.51078467908902692</v>
      </c>
      <c r="AR1248" s="9">
        <f>+AVERAGE(AN1236:AN1245)</f>
        <v>0.46507653360851037</v>
      </c>
      <c r="AS1248" s="17">
        <f t="shared" si="1225"/>
        <v>16</v>
      </c>
      <c r="AT1248" s="17">
        <f t="shared" si="1195"/>
        <v>0.6</v>
      </c>
      <c r="AU1248" s="17">
        <f t="shared" si="1239"/>
        <v>0.41666666666666669</v>
      </c>
      <c r="AV1248" s="17">
        <f t="shared" si="1240"/>
        <v>0.15609756097560978</v>
      </c>
      <c r="AW1248" s="17"/>
      <c r="AX1248" s="17"/>
      <c r="AY1248" s="17"/>
      <c r="AZ1248" s="35"/>
      <c r="BA1248" s="36"/>
      <c r="BB1248" s="9">
        <v>21</v>
      </c>
      <c r="BC1248" s="9">
        <v>1</v>
      </c>
      <c r="BD1248" s="9">
        <f t="shared" si="1207"/>
        <v>0</v>
      </c>
      <c r="BE1248" s="9" t="s">
        <v>4428</v>
      </c>
      <c r="BF1248" s="9">
        <f t="shared" si="1208"/>
        <v>0</v>
      </c>
      <c r="BG1248" s="9">
        <v>3</v>
      </c>
      <c r="BH1248" s="9">
        <v>3</v>
      </c>
      <c r="BI1248" s="9">
        <v>5</v>
      </c>
      <c r="BJ1248" s="9">
        <v>0</v>
      </c>
      <c r="BK1248" s="9">
        <v>3</v>
      </c>
      <c r="BL1248" s="9">
        <v>5</v>
      </c>
      <c r="BM1248" s="9">
        <v>4</v>
      </c>
      <c r="BN1248" s="9">
        <v>10</v>
      </c>
      <c r="BO1248" s="9">
        <v>0</v>
      </c>
      <c r="BP1248" s="9" t="s">
        <v>4429</v>
      </c>
      <c r="BQ1248" s="9">
        <f t="shared" si="1187"/>
        <v>0.6</v>
      </c>
      <c r="BR1248" s="34">
        <f t="shared" ref="BR1248" si="1242">BR1226</f>
        <v>0</v>
      </c>
      <c r="BS1248" s="34"/>
      <c r="BT1248" s="9"/>
      <c r="BU1248" s="9"/>
      <c r="BV1248" s="9"/>
      <c r="BW1248" s="9"/>
      <c r="BX1248" s="9"/>
      <c r="BY1248" s="9"/>
      <c r="BZ1248" s="22">
        <f t="shared" si="1199"/>
        <v>0</v>
      </c>
      <c r="CA1248" s="22">
        <f t="shared" si="1200"/>
        <v>3</v>
      </c>
      <c r="CB1248" s="22">
        <f t="shared" si="1201"/>
        <v>0</v>
      </c>
      <c r="CC1248" s="22">
        <f t="shared" si="1202"/>
        <v>0</v>
      </c>
      <c r="CD1248" s="22">
        <f t="shared" si="1203"/>
        <v>1</v>
      </c>
      <c r="CK1248" s="23">
        <v>0.83333333333333337</v>
      </c>
      <c r="CL1248" s="23">
        <f t="shared" si="1204"/>
        <v>2</v>
      </c>
      <c r="CM1248" s="23">
        <f t="shared" si="1209"/>
        <v>1.0215693581780538</v>
      </c>
      <c r="CN1248" s="23">
        <f t="shared" si="1210"/>
        <v>0.93015306721702073</v>
      </c>
      <c r="CQ1248" s="49">
        <v>2</v>
      </c>
    </row>
    <row r="1249" spans="1:95" ht="11.25" customHeight="1">
      <c r="A1249" s="9">
        <v>12</v>
      </c>
      <c r="B1249" s="9">
        <v>2</v>
      </c>
      <c r="C1249" s="9" t="str">
        <f t="shared" si="1235"/>
        <v>29</v>
      </c>
      <c r="D1249" s="10" t="s">
        <v>4231</v>
      </c>
      <c r="E1249" s="9">
        <v>14</v>
      </c>
      <c r="F1249" s="9">
        <v>1</v>
      </c>
      <c r="G1249" s="9">
        <v>0</v>
      </c>
      <c r="H1249" s="9">
        <v>0</v>
      </c>
      <c r="I1249" s="9">
        <v>1</v>
      </c>
      <c r="J1249" s="9">
        <v>0</v>
      </c>
      <c r="K1249" s="11">
        <v>25</v>
      </c>
      <c r="L1249" s="9">
        <v>52</v>
      </c>
      <c r="M1249" s="9">
        <v>8</v>
      </c>
      <c r="N1249" s="9"/>
      <c r="O1249" s="17"/>
      <c r="P1249" s="17">
        <f t="shared" si="1205"/>
        <v>1</v>
      </c>
      <c r="Q1249" s="9">
        <v>21</v>
      </c>
      <c r="R1249" s="9"/>
      <c r="S1249" s="9">
        <v>0.38095238095238093</v>
      </c>
      <c r="T1249" s="9">
        <v>73</v>
      </c>
      <c r="U1249" s="9">
        <v>35</v>
      </c>
      <c r="V1249" s="11">
        <v>35</v>
      </c>
      <c r="W1249" s="11">
        <f t="shared" si="1223"/>
        <v>26</v>
      </c>
      <c r="X1249" s="17">
        <f t="shared" si="1211"/>
        <v>35</v>
      </c>
      <c r="Y1249" s="17"/>
      <c r="Z1249" s="9">
        <v>19</v>
      </c>
      <c r="AA1249" s="9"/>
      <c r="AB1249" s="17"/>
      <c r="AC1249" s="17">
        <f t="shared" si="1217"/>
        <v>51</v>
      </c>
      <c r="AD1249" s="17">
        <f t="shared" si="1198"/>
        <v>0.37254901960784315</v>
      </c>
      <c r="AE1249" s="17">
        <v>0.5</v>
      </c>
      <c r="AF1249" s="17">
        <f t="shared" si="1206"/>
        <v>21</v>
      </c>
      <c r="AG1249" s="17"/>
      <c r="AH1249" s="9">
        <v>80</v>
      </c>
      <c r="AI1249" s="9"/>
      <c r="AJ1249" s="9"/>
      <c r="AK1249" s="9"/>
      <c r="AL1249" s="9">
        <v>0.45714285714285713</v>
      </c>
      <c r="AM1249" s="9"/>
      <c r="AN1249" s="9">
        <v>0.37254901960784315</v>
      </c>
      <c r="AO1249" s="9"/>
      <c r="AP1249" s="9">
        <v>0.16</v>
      </c>
      <c r="AQ1249" s="9">
        <f>+AVERAGE(AL1236:AL1245)</f>
        <v>0.51078467908902692</v>
      </c>
      <c r="AR1249" s="9">
        <f>+AVERAGE(AN1236:AN1245)</f>
        <v>0.46507653360851037</v>
      </c>
      <c r="AS1249" s="17">
        <f t="shared" si="1225"/>
        <v>21</v>
      </c>
      <c r="AT1249" s="17">
        <f t="shared" si="1195"/>
        <v>0.38095238095238093</v>
      </c>
      <c r="AU1249" s="17">
        <f t="shared" si="1239"/>
        <v>0.5</v>
      </c>
      <c r="AV1249" s="17">
        <f t="shared" si="1240"/>
        <v>0.24347826086956528</v>
      </c>
      <c r="AW1249" s="17"/>
      <c r="AX1249" s="17"/>
      <c r="AY1249" s="17"/>
      <c r="AZ1249" s="35"/>
      <c r="BA1249" s="36"/>
      <c r="BB1249" s="9">
        <v>21</v>
      </c>
      <c r="BC1249" s="9">
        <v>1</v>
      </c>
      <c r="BD1249" s="9">
        <f t="shared" si="1207"/>
        <v>0</v>
      </c>
      <c r="BE1249" s="9" t="s">
        <v>4428</v>
      </c>
      <c r="BF1249" s="9">
        <f t="shared" si="1208"/>
        <v>0</v>
      </c>
      <c r="BG1249" s="9">
        <v>3</v>
      </c>
      <c r="BH1249" s="9">
        <v>3</v>
      </c>
      <c r="BI1249" s="9">
        <v>5</v>
      </c>
      <c r="BJ1249" s="9">
        <v>0</v>
      </c>
      <c r="BK1249" s="9">
        <v>3</v>
      </c>
      <c r="BL1249" s="9">
        <v>5</v>
      </c>
      <c r="BM1249" s="9">
        <v>4</v>
      </c>
      <c r="BN1249" s="9">
        <v>10</v>
      </c>
      <c r="BO1249" s="9">
        <v>0</v>
      </c>
      <c r="BP1249" s="9" t="s">
        <v>4429</v>
      </c>
      <c r="BQ1249" s="9">
        <f t="shared" si="1187"/>
        <v>0.6</v>
      </c>
      <c r="BR1249" s="34">
        <f t="shared" ref="BR1249" si="1243">BR1227</f>
        <v>0</v>
      </c>
      <c r="BS1249" s="34"/>
      <c r="BT1249" s="9"/>
      <c r="BU1249" s="9"/>
      <c r="BV1249" s="9"/>
      <c r="BW1249" s="9"/>
      <c r="BX1249" s="9"/>
      <c r="BY1249" s="9"/>
      <c r="BZ1249" s="22">
        <f t="shared" si="1199"/>
        <v>0</v>
      </c>
      <c r="CA1249" s="22">
        <f t="shared" si="1200"/>
        <v>4</v>
      </c>
      <c r="CB1249" s="22">
        <f t="shared" si="1201"/>
        <v>0</v>
      </c>
      <c r="CC1249" s="22">
        <f t="shared" si="1202"/>
        <v>0</v>
      </c>
      <c r="CD1249" s="22">
        <f t="shared" si="1203"/>
        <v>1</v>
      </c>
      <c r="CK1249" s="23">
        <v>1</v>
      </c>
      <c r="CL1249" s="23">
        <f t="shared" si="1204"/>
        <v>2</v>
      </c>
      <c r="CM1249" s="23">
        <f t="shared" si="1209"/>
        <v>1.0215693581780538</v>
      </c>
      <c r="CN1249" s="23">
        <f t="shared" si="1210"/>
        <v>0.93015306721702073</v>
      </c>
      <c r="CQ1249" s="49">
        <v>3</v>
      </c>
    </row>
    <row r="1250" spans="1:95" ht="11.25" customHeight="1">
      <c r="A1250" s="9">
        <v>12</v>
      </c>
      <c r="B1250" s="9">
        <v>2</v>
      </c>
      <c r="C1250" s="9" t="str">
        <f t="shared" si="1235"/>
        <v>29</v>
      </c>
      <c r="D1250" s="10" t="s">
        <v>4231</v>
      </c>
      <c r="E1250" s="9">
        <v>15</v>
      </c>
      <c r="F1250" s="9">
        <v>1</v>
      </c>
      <c r="G1250" s="9">
        <v>0</v>
      </c>
      <c r="H1250" s="9">
        <v>0</v>
      </c>
      <c r="I1250" s="9">
        <v>1</v>
      </c>
      <c r="J1250" s="9">
        <v>0</v>
      </c>
      <c r="K1250" s="11">
        <v>25</v>
      </c>
      <c r="L1250" s="9">
        <v>48</v>
      </c>
      <c r="M1250" s="9">
        <v>8</v>
      </c>
      <c r="N1250" s="9"/>
      <c r="O1250" s="17"/>
      <c r="P1250" s="17">
        <f t="shared" si="1205"/>
        <v>1</v>
      </c>
      <c r="Q1250" s="9">
        <v>22</v>
      </c>
      <c r="R1250" s="9"/>
      <c r="S1250" s="9">
        <v>0.36363636363636365</v>
      </c>
      <c r="T1250" s="9">
        <v>70</v>
      </c>
      <c r="U1250" s="9">
        <v>30</v>
      </c>
      <c r="V1250" s="11">
        <v>33</v>
      </c>
      <c r="W1250" s="11">
        <f t="shared" si="1223"/>
        <v>35</v>
      </c>
      <c r="X1250" s="17">
        <f t="shared" si="1211"/>
        <v>30</v>
      </c>
      <c r="Y1250" s="17"/>
      <c r="Z1250" s="9">
        <v>20</v>
      </c>
      <c r="AA1250" s="9"/>
      <c r="AB1250" s="17"/>
      <c r="AC1250" s="17">
        <f t="shared" si="1217"/>
        <v>50</v>
      </c>
      <c r="AD1250" s="17">
        <f t="shared" si="1198"/>
        <v>0.4</v>
      </c>
      <c r="AE1250" s="17">
        <v>0.37254901960784315</v>
      </c>
      <c r="AF1250" s="17">
        <f t="shared" si="1206"/>
        <v>22</v>
      </c>
      <c r="AG1250" s="17"/>
      <c r="AH1250" s="9">
        <v>78</v>
      </c>
      <c r="AI1250" s="9"/>
      <c r="AJ1250" s="9"/>
      <c r="AK1250" s="9"/>
      <c r="AL1250" s="9">
        <v>0.47272727272727277</v>
      </c>
      <c r="AM1250" s="9"/>
      <c r="AN1250" s="9">
        <v>0.4</v>
      </c>
      <c r="AO1250" s="9"/>
      <c r="AP1250" s="9">
        <v>0.17948717948717949</v>
      </c>
      <c r="AQ1250" s="9">
        <f>+AVERAGE(AL1236:AL1245)</f>
        <v>0.51078467908902692</v>
      </c>
      <c r="AR1250" s="9">
        <f>+AVERAGE(AN1236:AN1245)</f>
        <v>0.46507653360851037</v>
      </c>
      <c r="AS1250" s="17">
        <f t="shared" si="1225"/>
        <v>21</v>
      </c>
      <c r="AT1250" s="17">
        <f t="shared" si="1195"/>
        <v>0.45714285714285713</v>
      </c>
      <c r="AU1250" s="17">
        <f t="shared" si="1239"/>
        <v>0.37254901960784315</v>
      </c>
      <c r="AV1250" s="17">
        <f t="shared" si="1240"/>
        <v>0.16</v>
      </c>
      <c r="AW1250" s="17"/>
      <c r="AX1250" s="17"/>
      <c r="AY1250" s="17"/>
      <c r="AZ1250" s="35"/>
      <c r="BA1250" s="36"/>
      <c r="BB1250" s="9">
        <v>21</v>
      </c>
      <c r="BC1250" s="9">
        <v>1</v>
      </c>
      <c r="BD1250" s="9">
        <f t="shared" si="1207"/>
        <v>0</v>
      </c>
      <c r="BE1250" s="9" t="s">
        <v>4428</v>
      </c>
      <c r="BF1250" s="9">
        <f t="shared" si="1208"/>
        <v>0</v>
      </c>
      <c r="BG1250" s="9">
        <v>3</v>
      </c>
      <c r="BH1250" s="9">
        <v>3</v>
      </c>
      <c r="BI1250" s="9">
        <v>5</v>
      </c>
      <c r="BJ1250" s="9">
        <v>0</v>
      </c>
      <c r="BK1250" s="9">
        <v>3</v>
      </c>
      <c r="BL1250" s="9">
        <v>5</v>
      </c>
      <c r="BM1250" s="9">
        <v>4</v>
      </c>
      <c r="BN1250" s="9">
        <v>10</v>
      </c>
      <c r="BO1250" s="9">
        <v>0</v>
      </c>
      <c r="BP1250" s="9" t="s">
        <v>4429</v>
      </c>
      <c r="BQ1250" s="9">
        <f t="shared" si="1187"/>
        <v>0.6</v>
      </c>
      <c r="BR1250" s="34">
        <f t="shared" ref="BR1250" si="1244">BR1228</f>
        <v>0</v>
      </c>
      <c r="BS1250" s="34"/>
      <c r="BT1250" s="9"/>
      <c r="BU1250" s="9"/>
      <c r="BV1250" s="9"/>
      <c r="BW1250" s="9"/>
      <c r="BX1250" s="9"/>
      <c r="BY1250" s="9"/>
      <c r="BZ1250" s="22">
        <f t="shared" si="1199"/>
        <v>0</v>
      </c>
      <c r="CA1250" s="22">
        <f t="shared" si="1200"/>
        <v>5</v>
      </c>
      <c r="CB1250" s="22">
        <f t="shared" si="1201"/>
        <v>0</v>
      </c>
      <c r="CC1250" s="22">
        <f t="shared" si="1202"/>
        <v>0</v>
      </c>
      <c r="CD1250" s="22">
        <f t="shared" si="1203"/>
        <v>1</v>
      </c>
      <c r="CK1250" s="23">
        <v>0.74509803921568629</v>
      </c>
      <c r="CL1250" s="23">
        <f t="shared" si="1204"/>
        <v>2</v>
      </c>
      <c r="CM1250" s="23">
        <f t="shared" si="1209"/>
        <v>1.0215693581780538</v>
      </c>
      <c r="CN1250" s="23">
        <f t="shared" si="1210"/>
        <v>0.93015306721702073</v>
      </c>
      <c r="CQ1250" s="49">
        <v>1</v>
      </c>
    </row>
    <row r="1251" spans="1:95" ht="11.25" customHeight="1">
      <c r="A1251" s="9">
        <v>12</v>
      </c>
      <c r="B1251" s="9">
        <v>2</v>
      </c>
      <c r="C1251" s="9" t="str">
        <f t="shared" si="1235"/>
        <v>29</v>
      </c>
      <c r="D1251" s="10" t="s">
        <v>4231</v>
      </c>
      <c r="E1251" s="9">
        <v>16</v>
      </c>
      <c r="F1251" s="9">
        <v>1</v>
      </c>
      <c r="G1251" s="9">
        <v>0</v>
      </c>
      <c r="H1251" s="9">
        <v>0</v>
      </c>
      <c r="I1251" s="9">
        <v>1</v>
      </c>
      <c r="J1251" s="9">
        <v>0</v>
      </c>
      <c r="K1251" s="11">
        <v>25</v>
      </c>
      <c r="L1251" s="9">
        <v>45</v>
      </c>
      <c r="M1251" s="9">
        <v>10</v>
      </c>
      <c r="N1251" s="9"/>
      <c r="O1251" s="17"/>
      <c r="P1251" s="17">
        <f t="shared" si="1205"/>
        <v>1</v>
      </c>
      <c r="Q1251" s="9">
        <v>25</v>
      </c>
      <c r="R1251" s="9"/>
      <c r="S1251" s="9">
        <v>0.4</v>
      </c>
      <c r="T1251" s="9">
        <v>70</v>
      </c>
      <c r="U1251" s="9">
        <v>30</v>
      </c>
      <c r="V1251" s="11">
        <v>28</v>
      </c>
      <c r="W1251" s="11">
        <f t="shared" si="1223"/>
        <v>33</v>
      </c>
      <c r="X1251" s="17">
        <f t="shared" si="1211"/>
        <v>28</v>
      </c>
      <c r="Y1251" s="17"/>
      <c r="Z1251" s="9">
        <v>20</v>
      </c>
      <c r="AA1251" s="9"/>
      <c r="AB1251" s="17"/>
      <c r="AC1251" s="17">
        <f t="shared" si="1217"/>
        <v>41</v>
      </c>
      <c r="AD1251" s="17">
        <f t="shared" si="1198"/>
        <v>0.48780487804878048</v>
      </c>
      <c r="AE1251" s="17">
        <v>0.4</v>
      </c>
      <c r="AF1251" s="17">
        <f t="shared" si="1206"/>
        <v>20</v>
      </c>
      <c r="AG1251" s="17"/>
      <c r="AH1251" s="9">
        <v>66</v>
      </c>
      <c r="AI1251" s="9"/>
      <c r="AJ1251" s="9"/>
      <c r="AK1251" s="9"/>
      <c r="AL1251" s="9">
        <v>0.48000000000000009</v>
      </c>
      <c r="AM1251" s="9"/>
      <c r="AN1251" s="9">
        <v>0.48780487804878048</v>
      </c>
      <c r="AO1251" s="9"/>
      <c r="AP1251" s="9">
        <v>0.23030303030303029</v>
      </c>
      <c r="AQ1251" s="9">
        <f>+AVERAGE(AL1236:AL1245)</f>
        <v>0.51078467908902692</v>
      </c>
      <c r="AR1251" s="9">
        <f>+AVERAGE(AN1236:AN1245)</f>
        <v>0.46507653360851037</v>
      </c>
      <c r="AS1251" s="17">
        <f t="shared" si="1225"/>
        <v>22</v>
      </c>
      <c r="AT1251" s="17">
        <f t="shared" si="1195"/>
        <v>0.47272727272727277</v>
      </c>
      <c r="AU1251" s="17">
        <f t="shared" si="1239"/>
        <v>0.4</v>
      </c>
      <c r="AV1251" s="17">
        <f t="shared" si="1240"/>
        <v>0.17948717948717949</v>
      </c>
      <c r="AW1251" s="17"/>
      <c r="AX1251" s="17"/>
      <c r="AY1251" s="17"/>
      <c r="AZ1251" s="35"/>
      <c r="BA1251" s="36"/>
      <c r="BB1251" s="9">
        <v>21</v>
      </c>
      <c r="BC1251" s="9">
        <v>1</v>
      </c>
      <c r="BD1251" s="9">
        <f t="shared" si="1207"/>
        <v>0</v>
      </c>
      <c r="BE1251" s="9" t="s">
        <v>4428</v>
      </c>
      <c r="BF1251" s="9">
        <f t="shared" si="1208"/>
        <v>0</v>
      </c>
      <c r="BG1251" s="9">
        <v>3</v>
      </c>
      <c r="BH1251" s="9">
        <v>3</v>
      </c>
      <c r="BI1251" s="9">
        <v>5</v>
      </c>
      <c r="BJ1251" s="9">
        <v>0</v>
      </c>
      <c r="BK1251" s="9">
        <v>3</v>
      </c>
      <c r="BL1251" s="9">
        <v>5</v>
      </c>
      <c r="BM1251" s="9">
        <v>4</v>
      </c>
      <c r="BN1251" s="9">
        <v>10</v>
      </c>
      <c r="BO1251" s="9">
        <v>0</v>
      </c>
      <c r="BP1251" s="9" t="s">
        <v>4429</v>
      </c>
      <c r="BQ1251" s="9">
        <f t="shared" si="1187"/>
        <v>0.6</v>
      </c>
      <c r="BR1251" s="34">
        <f t="shared" ref="BR1251" si="1245">BR1229</f>
        <v>0</v>
      </c>
      <c r="BS1251" s="34"/>
      <c r="BT1251" s="9"/>
      <c r="BU1251" s="9"/>
      <c r="BV1251" s="9"/>
      <c r="BW1251" s="9"/>
      <c r="BX1251" s="9"/>
      <c r="BY1251" s="9"/>
      <c r="BZ1251" s="22">
        <f t="shared" si="1199"/>
        <v>0</v>
      </c>
      <c r="CA1251" s="22">
        <f t="shared" si="1200"/>
        <v>6</v>
      </c>
      <c r="CB1251" s="22">
        <f t="shared" si="1201"/>
        <v>0</v>
      </c>
      <c r="CC1251" s="22">
        <f t="shared" si="1202"/>
        <v>0</v>
      </c>
      <c r="CD1251" s="22">
        <f t="shared" si="1203"/>
        <v>1</v>
      </c>
      <c r="CK1251" s="23">
        <v>0.8</v>
      </c>
      <c r="CL1251" s="23">
        <f t="shared" si="1204"/>
        <v>2</v>
      </c>
      <c r="CM1251" s="23">
        <f t="shared" si="1209"/>
        <v>1.0215693581780538</v>
      </c>
      <c r="CN1251" s="23">
        <f t="shared" si="1210"/>
        <v>0.93015306721702073</v>
      </c>
      <c r="CQ1251" s="49">
        <v>3</v>
      </c>
    </row>
    <row r="1252" spans="1:95" ht="11.25" customHeight="1">
      <c r="A1252" s="9">
        <v>12</v>
      </c>
      <c r="B1252" s="9">
        <v>2</v>
      </c>
      <c r="C1252" s="9" t="str">
        <f t="shared" si="1235"/>
        <v>29</v>
      </c>
      <c r="D1252" s="10" t="s">
        <v>4231</v>
      </c>
      <c r="E1252" s="9">
        <v>17</v>
      </c>
      <c r="F1252" s="9">
        <v>1</v>
      </c>
      <c r="G1252" s="9">
        <v>0</v>
      </c>
      <c r="H1252" s="9">
        <v>0</v>
      </c>
      <c r="I1252" s="9">
        <v>1</v>
      </c>
      <c r="J1252" s="9">
        <v>0</v>
      </c>
      <c r="K1252" s="11">
        <v>25</v>
      </c>
      <c r="L1252" s="9">
        <v>45</v>
      </c>
      <c r="M1252" s="9">
        <v>9</v>
      </c>
      <c r="N1252" s="9"/>
      <c r="O1252" s="17"/>
      <c r="P1252" s="17">
        <f t="shared" si="1205"/>
        <v>1</v>
      </c>
      <c r="Q1252" s="9">
        <v>23</v>
      </c>
      <c r="R1252" s="9"/>
      <c r="S1252" s="9">
        <v>0.39130434782608697</v>
      </c>
      <c r="T1252" s="9">
        <v>68</v>
      </c>
      <c r="U1252" s="9">
        <v>30</v>
      </c>
      <c r="V1252" s="11">
        <v>29</v>
      </c>
      <c r="W1252" s="11">
        <f t="shared" si="1223"/>
        <v>28</v>
      </c>
      <c r="X1252" s="17">
        <f t="shared" si="1211"/>
        <v>29</v>
      </c>
      <c r="Y1252" s="17"/>
      <c r="Z1252" s="9">
        <v>20</v>
      </c>
      <c r="AA1252" s="9"/>
      <c r="AB1252" s="17"/>
      <c r="AC1252" s="17">
        <f t="shared" si="1217"/>
        <v>41</v>
      </c>
      <c r="AD1252" s="17">
        <f t="shared" si="1198"/>
        <v>0.48780487804878048</v>
      </c>
      <c r="AE1252" s="17">
        <v>0.48780487804878048</v>
      </c>
      <c r="AF1252" s="17">
        <f t="shared" si="1206"/>
        <v>21</v>
      </c>
      <c r="AG1252" s="17"/>
      <c r="AH1252" s="9">
        <v>68</v>
      </c>
      <c r="AI1252" s="9"/>
      <c r="AJ1252" s="9"/>
      <c r="AK1252" s="9"/>
      <c r="AL1252" s="9">
        <v>0.46956521739130441</v>
      </c>
      <c r="AM1252" s="9"/>
      <c r="AN1252" s="9">
        <v>0.48780487804878048</v>
      </c>
      <c r="AO1252" s="9"/>
      <c r="AP1252" s="9">
        <v>0.24117647058823527</v>
      </c>
      <c r="AQ1252" s="9">
        <f>+AVERAGE(AL1236:AL1245)</f>
        <v>0.51078467908902692</v>
      </c>
      <c r="AR1252" s="9">
        <f>+AVERAGE(AN1236:AN1245)</f>
        <v>0.46507653360851037</v>
      </c>
      <c r="AS1252" s="17">
        <f t="shared" si="1225"/>
        <v>25</v>
      </c>
      <c r="AT1252" s="17">
        <f t="shared" si="1195"/>
        <v>0.48000000000000009</v>
      </c>
      <c r="AU1252" s="17">
        <f t="shared" si="1239"/>
        <v>0.48780487804878048</v>
      </c>
      <c r="AV1252" s="17">
        <f t="shared" si="1240"/>
        <v>0.23030303030303029</v>
      </c>
      <c r="AW1252" s="17"/>
      <c r="AX1252" s="17"/>
      <c r="AY1252" s="17"/>
      <c r="AZ1252" s="35"/>
      <c r="BA1252" s="36"/>
      <c r="BB1252" s="9">
        <v>21</v>
      </c>
      <c r="BC1252" s="9">
        <v>1</v>
      </c>
      <c r="BD1252" s="9">
        <f t="shared" si="1207"/>
        <v>0</v>
      </c>
      <c r="BE1252" s="9" t="s">
        <v>4428</v>
      </c>
      <c r="BF1252" s="9">
        <f t="shared" si="1208"/>
        <v>0</v>
      </c>
      <c r="BG1252" s="9">
        <v>3</v>
      </c>
      <c r="BH1252" s="9">
        <v>3</v>
      </c>
      <c r="BI1252" s="9">
        <v>5</v>
      </c>
      <c r="BJ1252" s="9">
        <v>0</v>
      </c>
      <c r="BK1252" s="9">
        <v>3</v>
      </c>
      <c r="BL1252" s="9">
        <v>5</v>
      </c>
      <c r="BM1252" s="9">
        <v>4</v>
      </c>
      <c r="BN1252" s="9">
        <v>10</v>
      </c>
      <c r="BO1252" s="9">
        <v>0</v>
      </c>
      <c r="BP1252" s="9" t="s">
        <v>4429</v>
      </c>
      <c r="BQ1252" s="9">
        <f t="shared" si="1187"/>
        <v>0.6</v>
      </c>
      <c r="BR1252" s="34">
        <f t="shared" ref="BR1252" si="1246">BR1230</f>
        <v>0</v>
      </c>
      <c r="BS1252" s="34"/>
      <c r="BT1252" s="9"/>
      <c r="BU1252" s="9"/>
      <c r="BV1252" s="9"/>
      <c r="BW1252" s="9"/>
      <c r="BX1252" s="9"/>
      <c r="BY1252" s="9"/>
      <c r="BZ1252" s="22">
        <f t="shared" si="1199"/>
        <v>0</v>
      </c>
      <c r="CA1252" s="22">
        <f t="shared" si="1200"/>
        <v>7</v>
      </c>
      <c r="CB1252" s="22">
        <f t="shared" si="1201"/>
        <v>0</v>
      </c>
      <c r="CC1252" s="22">
        <f t="shared" si="1202"/>
        <v>0</v>
      </c>
      <c r="CD1252" s="22">
        <f t="shared" si="1203"/>
        <v>1</v>
      </c>
      <c r="CK1252" s="23">
        <v>0.97560975609756095</v>
      </c>
      <c r="CL1252" s="23">
        <f t="shared" si="1204"/>
        <v>2</v>
      </c>
      <c r="CM1252" s="23">
        <f t="shared" si="1209"/>
        <v>1.0215693581780538</v>
      </c>
      <c r="CN1252" s="23">
        <f t="shared" si="1210"/>
        <v>0.93015306721702073</v>
      </c>
      <c r="CQ1252" s="49">
        <v>4</v>
      </c>
    </row>
    <row r="1253" spans="1:95" ht="11.25" customHeight="1">
      <c r="A1253" s="9">
        <v>12</v>
      </c>
      <c r="B1253" s="9">
        <v>2</v>
      </c>
      <c r="C1253" s="9" t="str">
        <f t="shared" si="1235"/>
        <v>29</v>
      </c>
      <c r="D1253" s="10" t="s">
        <v>4231</v>
      </c>
      <c r="E1253" s="9">
        <v>18</v>
      </c>
      <c r="F1253" s="9">
        <v>1</v>
      </c>
      <c r="G1253" s="9">
        <v>0</v>
      </c>
      <c r="H1253" s="9">
        <v>0</v>
      </c>
      <c r="I1253" s="9">
        <v>1</v>
      </c>
      <c r="J1253" s="9">
        <v>0</v>
      </c>
      <c r="K1253" s="11">
        <v>25</v>
      </c>
      <c r="L1253" s="9">
        <v>43</v>
      </c>
      <c r="M1253" s="9">
        <v>9</v>
      </c>
      <c r="N1253" s="9"/>
      <c r="O1253" s="17"/>
      <c r="P1253" s="17">
        <f t="shared" si="1205"/>
        <v>1</v>
      </c>
      <c r="Q1253" s="9">
        <v>23</v>
      </c>
      <c r="R1253" s="9"/>
      <c r="S1253" s="9">
        <v>0.39130434782608697</v>
      </c>
      <c r="T1253" s="9">
        <v>66</v>
      </c>
      <c r="U1253" s="9">
        <v>30</v>
      </c>
      <c r="V1253" s="11">
        <v>25</v>
      </c>
      <c r="W1253" s="11">
        <f t="shared" si="1223"/>
        <v>29</v>
      </c>
      <c r="X1253" s="17">
        <f t="shared" si="1211"/>
        <v>25</v>
      </c>
      <c r="Y1253" s="17"/>
      <c r="Z1253" s="9">
        <v>20</v>
      </c>
      <c r="AA1253" s="9"/>
      <c r="AB1253" s="17"/>
      <c r="AC1253" s="17">
        <f t="shared" si="1217"/>
        <v>41</v>
      </c>
      <c r="AD1253" s="17">
        <f t="shared" si="1198"/>
        <v>0.48780487804878048</v>
      </c>
      <c r="AE1253" s="17">
        <v>0.48780487804878048</v>
      </c>
      <c r="AF1253" s="17">
        <f t="shared" si="1206"/>
        <v>21</v>
      </c>
      <c r="AG1253" s="17"/>
      <c r="AH1253" s="9">
        <v>68</v>
      </c>
      <c r="AI1253" s="9"/>
      <c r="AJ1253" s="9"/>
      <c r="AK1253" s="9"/>
      <c r="AL1253" s="9">
        <v>0.46956521739130441</v>
      </c>
      <c r="AM1253" s="9"/>
      <c r="AN1253" s="9">
        <v>0.48780487804878048</v>
      </c>
      <c r="AO1253" s="9"/>
      <c r="AP1253" s="9">
        <v>0.24117647058823527</v>
      </c>
      <c r="AQ1253" s="9">
        <f>+AVERAGE(AL1236:AL1245)</f>
        <v>0.51078467908902692</v>
      </c>
      <c r="AR1253" s="9">
        <f>+AVERAGE(AN1236:AN1245)</f>
        <v>0.46507653360851037</v>
      </c>
      <c r="AS1253" s="17">
        <f t="shared" si="1225"/>
        <v>23</v>
      </c>
      <c r="AT1253" s="17">
        <f t="shared" si="1195"/>
        <v>0.46956521739130441</v>
      </c>
      <c r="AU1253" s="17">
        <f t="shared" si="1239"/>
        <v>0.48780487804878048</v>
      </c>
      <c r="AV1253" s="17">
        <f t="shared" si="1240"/>
        <v>0.24117647058823527</v>
      </c>
      <c r="AW1253" s="17"/>
      <c r="AX1253" s="17"/>
      <c r="AY1253" s="17"/>
      <c r="AZ1253" s="35"/>
      <c r="BA1253" s="36"/>
      <c r="BB1253" s="9">
        <v>21</v>
      </c>
      <c r="BC1253" s="9">
        <v>1</v>
      </c>
      <c r="BD1253" s="9">
        <f t="shared" si="1207"/>
        <v>0</v>
      </c>
      <c r="BE1253" s="9" t="s">
        <v>4428</v>
      </c>
      <c r="BF1253" s="9">
        <f t="shared" si="1208"/>
        <v>0</v>
      </c>
      <c r="BG1253" s="9">
        <v>3</v>
      </c>
      <c r="BH1253" s="9">
        <v>3</v>
      </c>
      <c r="BI1253" s="9">
        <v>5</v>
      </c>
      <c r="BJ1253" s="9">
        <v>0</v>
      </c>
      <c r="BK1253" s="9">
        <v>3</v>
      </c>
      <c r="BL1253" s="9">
        <v>5</v>
      </c>
      <c r="BM1253" s="9">
        <v>4</v>
      </c>
      <c r="BN1253" s="9">
        <v>10</v>
      </c>
      <c r="BO1253" s="9">
        <v>0</v>
      </c>
      <c r="BP1253" s="9" t="s">
        <v>4429</v>
      </c>
      <c r="BQ1253" s="9">
        <f t="shared" si="1187"/>
        <v>0.6</v>
      </c>
      <c r="BR1253" s="34">
        <f t="shared" ref="BR1253" si="1247">BR1231</f>
        <v>0</v>
      </c>
      <c r="BS1253" s="34"/>
      <c r="BT1253" s="9"/>
      <c r="BU1253" s="9"/>
      <c r="BV1253" s="9"/>
      <c r="BW1253" s="9"/>
      <c r="BX1253" s="9"/>
      <c r="BY1253" s="9"/>
      <c r="BZ1253" s="22">
        <f t="shared" si="1199"/>
        <v>0</v>
      </c>
      <c r="CA1253" s="22">
        <f t="shared" si="1200"/>
        <v>8</v>
      </c>
      <c r="CB1253" s="22">
        <f t="shared" si="1201"/>
        <v>0</v>
      </c>
      <c r="CC1253" s="22">
        <f t="shared" si="1202"/>
        <v>0</v>
      </c>
      <c r="CD1253" s="22">
        <f t="shared" si="1203"/>
        <v>1</v>
      </c>
      <c r="CK1253" s="23">
        <v>0.97560975609756095</v>
      </c>
      <c r="CL1253" s="23">
        <f t="shared" si="1204"/>
        <v>2</v>
      </c>
      <c r="CM1253" s="23">
        <f t="shared" si="1209"/>
        <v>1.0215693581780538</v>
      </c>
      <c r="CN1253" s="23">
        <f t="shared" si="1210"/>
        <v>0.93015306721702073</v>
      </c>
      <c r="CQ1253" s="49">
        <v>1</v>
      </c>
    </row>
    <row r="1254" spans="1:95" ht="11.25" customHeight="1">
      <c r="A1254" s="9">
        <v>12</v>
      </c>
      <c r="B1254" s="9">
        <v>2</v>
      </c>
      <c r="C1254" s="9" t="str">
        <f t="shared" si="1235"/>
        <v>29</v>
      </c>
      <c r="D1254" s="10" t="s">
        <v>4231</v>
      </c>
      <c r="E1254" s="9">
        <v>19</v>
      </c>
      <c r="F1254" s="9">
        <v>1</v>
      </c>
      <c r="G1254" s="9">
        <v>0</v>
      </c>
      <c r="H1254" s="9">
        <v>0</v>
      </c>
      <c r="I1254" s="9">
        <v>1</v>
      </c>
      <c r="J1254" s="9">
        <v>0</v>
      </c>
      <c r="K1254" s="11">
        <v>25</v>
      </c>
      <c r="L1254" s="9">
        <v>41</v>
      </c>
      <c r="M1254" s="9">
        <v>9</v>
      </c>
      <c r="N1254" s="9"/>
      <c r="O1254" s="17"/>
      <c r="P1254" s="17">
        <f t="shared" si="1205"/>
        <v>1</v>
      </c>
      <c r="Q1254" s="9">
        <v>18</v>
      </c>
      <c r="R1254" s="9"/>
      <c r="S1254" s="9">
        <v>0.5</v>
      </c>
      <c r="T1254" s="9">
        <v>59</v>
      </c>
      <c r="U1254" s="9">
        <v>20</v>
      </c>
      <c r="V1254" s="11">
        <v>34</v>
      </c>
      <c r="W1254" s="11">
        <f t="shared" si="1223"/>
        <v>25</v>
      </c>
      <c r="X1254" s="17">
        <f t="shared" si="1211"/>
        <v>20</v>
      </c>
      <c r="Y1254" s="17"/>
      <c r="Z1254" s="9">
        <v>19</v>
      </c>
      <c r="AA1254" s="9"/>
      <c r="AB1254" s="17"/>
      <c r="AC1254" s="17">
        <f t="shared" si="1217"/>
        <v>39</v>
      </c>
      <c r="AD1254" s="17">
        <f t="shared" si="1198"/>
        <v>0.48717948717948717</v>
      </c>
      <c r="AE1254" s="17">
        <v>0.48780487804878048</v>
      </c>
      <c r="AF1254" s="17">
        <f t="shared" si="1206"/>
        <v>20</v>
      </c>
      <c r="AG1254" s="17"/>
      <c r="AH1254" s="9">
        <v>71</v>
      </c>
      <c r="AI1254" s="9"/>
      <c r="AJ1254" s="9"/>
      <c r="AK1254" s="9"/>
      <c r="AL1254" s="9">
        <v>0.6</v>
      </c>
      <c r="AM1254" s="9"/>
      <c r="AN1254" s="9">
        <v>0.48717948717948717</v>
      </c>
      <c r="AO1254" s="9"/>
      <c r="AP1254" s="9">
        <v>0.18028169014084508</v>
      </c>
      <c r="AQ1254" s="9">
        <f>+AVERAGE(AL1236:AL1245)</f>
        <v>0.51078467908902692</v>
      </c>
      <c r="AR1254" s="9">
        <f>+AVERAGE(AN1236:AN1245)</f>
        <v>0.46507653360851037</v>
      </c>
      <c r="AS1254" s="17">
        <f t="shared" si="1225"/>
        <v>23</v>
      </c>
      <c r="AT1254" s="17">
        <f t="shared" si="1195"/>
        <v>0.46956521739130441</v>
      </c>
      <c r="AU1254" s="17">
        <f t="shared" si="1239"/>
        <v>0.48780487804878048</v>
      </c>
      <c r="AV1254" s="17">
        <f t="shared" si="1240"/>
        <v>0.24117647058823527</v>
      </c>
      <c r="AW1254" s="17"/>
      <c r="AX1254" s="17"/>
      <c r="AY1254" s="17"/>
      <c r="AZ1254" s="35"/>
      <c r="BA1254" s="36"/>
      <c r="BB1254" s="9">
        <v>21</v>
      </c>
      <c r="BC1254" s="9">
        <v>1</v>
      </c>
      <c r="BD1254" s="9">
        <f t="shared" si="1207"/>
        <v>0</v>
      </c>
      <c r="BE1254" s="9" t="s">
        <v>4428</v>
      </c>
      <c r="BF1254" s="9">
        <f t="shared" si="1208"/>
        <v>0</v>
      </c>
      <c r="BG1254" s="9">
        <v>3</v>
      </c>
      <c r="BH1254" s="9">
        <v>3</v>
      </c>
      <c r="BI1254" s="9">
        <v>5</v>
      </c>
      <c r="BJ1254" s="9">
        <v>0</v>
      </c>
      <c r="BK1254" s="9">
        <v>3</v>
      </c>
      <c r="BL1254" s="9">
        <v>5</v>
      </c>
      <c r="BM1254" s="9">
        <v>4</v>
      </c>
      <c r="BN1254" s="9">
        <v>10</v>
      </c>
      <c r="BO1254" s="9">
        <v>0</v>
      </c>
      <c r="BP1254" s="9" t="s">
        <v>4429</v>
      </c>
      <c r="BQ1254" s="9">
        <f t="shared" si="1187"/>
        <v>0.6</v>
      </c>
      <c r="BR1254" s="34">
        <f t="shared" ref="BR1254" si="1248">BR1232</f>
        <v>0</v>
      </c>
      <c r="BS1254" s="34"/>
      <c r="BT1254" s="9"/>
      <c r="BU1254" s="9"/>
      <c r="BV1254" s="9"/>
      <c r="BW1254" s="9"/>
      <c r="BX1254" s="9"/>
      <c r="BY1254" s="9"/>
      <c r="BZ1254" s="22">
        <f t="shared" si="1199"/>
        <v>0</v>
      </c>
      <c r="CA1254" s="22">
        <f t="shared" si="1200"/>
        <v>9</v>
      </c>
      <c r="CB1254" s="22">
        <f t="shared" si="1201"/>
        <v>0</v>
      </c>
      <c r="CC1254" s="22">
        <f t="shared" si="1202"/>
        <v>0</v>
      </c>
      <c r="CD1254" s="22">
        <f t="shared" si="1203"/>
        <v>1</v>
      </c>
      <c r="CK1254" s="23">
        <v>0.97560975609756095</v>
      </c>
      <c r="CL1254" s="23">
        <f t="shared" si="1204"/>
        <v>2</v>
      </c>
      <c r="CM1254" s="23">
        <f t="shared" si="1209"/>
        <v>1.0215693581780538</v>
      </c>
      <c r="CN1254" s="23">
        <f t="shared" si="1210"/>
        <v>0.93015306721702073</v>
      </c>
      <c r="CQ1254" s="49">
        <v>2</v>
      </c>
    </row>
    <row r="1255" spans="1:95" ht="11.25" customHeight="1">
      <c r="A1255" s="9">
        <v>12</v>
      </c>
      <c r="B1255" s="9">
        <v>2</v>
      </c>
      <c r="C1255" s="9" t="str">
        <f t="shared" si="1235"/>
        <v>29</v>
      </c>
      <c r="D1255" s="10" t="s">
        <v>4231</v>
      </c>
      <c r="E1255" s="9">
        <v>20</v>
      </c>
      <c r="F1255" s="9">
        <v>1</v>
      </c>
      <c r="G1255" s="9">
        <v>0</v>
      </c>
      <c r="H1255" s="9">
        <v>0</v>
      </c>
      <c r="I1255" s="9">
        <v>1</v>
      </c>
      <c r="J1255" s="9">
        <v>0</v>
      </c>
      <c r="K1255" s="11">
        <v>25</v>
      </c>
      <c r="L1255" s="9">
        <v>34</v>
      </c>
      <c r="M1255" s="9">
        <v>9</v>
      </c>
      <c r="N1255" s="17">
        <f>SUM(M1246:M1255)</f>
        <v>85</v>
      </c>
      <c r="O1255" s="17"/>
      <c r="P1255" s="17">
        <f t="shared" si="1205"/>
        <v>1</v>
      </c>
      <c r="Q1255" s="9">
        <v>18</v>
      </c>
      <c r="R1255" s="9"/>
      <c r="S1255" s="9">
        <v>0.5</v>
      </c>
      <c r="T1255" s="9">
        <v>52</v>
      </c>
      <c r="U1255" s="9">
        <v>10</v>
      </c>
      <c r="V1255" s="11">
        <v>32</v>
      </c>
      <c r="W1255" s="11">
        <f t="shared" si="1223"/>
        <v>34</v>
      </c>
      <c r="X1255" s="17">
        <f t="shared" si="1211"/>
        <v>10</v>
      </c>
      <c r="Y1255" s="17"/>
      <c r="Z1255" s="9">
        <v>4</v>
      </c>
      <c r="AA1255" s="17">
        <f>SUM(Z1246:Z1255)</f>
        <v>182</v>
      </c>
      <c r="AB1255" s="17"/>
      <c r="AC1255" s="17">
        <f t="shared" si="1217"/>
        <v>8</v>
      </c>
      <c r="AD1255" s="17">
        <f t="shared" si="1198"/>
        <v>0.5</v>
      </c>
      <c r="AE1255" s="17">
        <v>0.48717948717948717</v>
      </c>
      <c r="AF1255" s="17">
        <f t="shared" si="1206"/>
        <v>5</v>
      </c>
      <c r="AG1255" s="17">
        <f>+SUM(AF1246:AF1255)</f>
        <v>197</v>
      </c>
      <c r="AH1255" s="9">
        <v>40</v>
      </c>
      <c r="AI1255" s="9"/>
      <c r="AJ1255" s="9"/>
      <c r="AK1255" s="9"/>
      <c r="AL1255" s="9">
        <v>0.6</v>
      </c>
      <c r="AM1255" s="9"/>
      <c r="AN1255" s="9">
        <v>0.5</v>
      </c>
      <c r="AO1255" s="9"/>
      <c r="AP1255" s="9">
        <v>0.15</v>
      </c>
      <c r="AQ1255" s="9">
        <f>+AVERAGE(AL1236:AL1245)</f>
        <v>0.51078467908902692</v>
      </c>
      <c r="AR1255" s="9">
        <f>+AVERAGE(AN1236:AN1245)</f>
        <v>0.46507653360851037</v>
      </c>
      <c r="AS1255" s="17">
        <f t="shared" si="1225"/>
        <v>18</v>
      </c>
      <c r="AT1255" s="17">
        <f t="shared" si="1195"/>
        <v>0.6</v>
      </c>
      <c r="AU1255" s="17">
        <f t="shared" si="1239"/>
        <v>0.48717948717948717</v>
      </c>
      <c r="AV1255" s="17">
        <f t="shared" si="1240"/>
        <v>0.18028169014084508</v>
      </c>
      <c r="AW1255" s="17"/>
      <c r="AX1255" s="17"/>
      <c r="AY1255" s="17"/>
      <c r="AZ1255" s="35"/>
      <c r="BA1255" s="36"/>
      <c r="BB1255" s="9">
        <v>21</v>
      </c>
      <c r="BC1255" s="9">
        <v>1</v>
      </c>
      <c r="BD1255" s="9">
        <f t="shared" si="1207"/>
        <v>0</v>
      </c>
      <c r="BE1255" s="9" t="s">
        <v>4428</v>
      </c>
      <c r="BF1255" s="9">
        <f t="shared" si="1208"/>
        <v>0</v>
      </c>
      <c r="BG1255" s="9">
        <v>3</v>
      </c>
      <c r="BH1255" s="9">
        <v>3</v>
      </c>
      <c r="BI1255" s="9">
        <v>5</v>
      </c>
      <c r="BJ1255" s="9">
        <v>0</v>
      </c>
      <c r="BK1255" s="9">
        <v>3</v>
      </c>
      <c r="BL1255" s="9">
        <v>5</v>
      </c>
      <c r="BM1255" s="9">
        <v>4</v>
      </c>
      <c r="BN1255" s="9">
        <v>10</v>
      </c>
      <c r="BO1255" s="9">
        <v>0</v>
      </c>
      <c r="BP1255" s="9" t="s">
        <v>4429</v>
      </c>
      <c r="BQ1255" s="9">
        <f t="shared" si="1187"/>
        <v>0.6</v>
      </c>
      <c r="BR1255" s="34">
        <f t="shared" ref="BR1255" si="1249">BR1233</f>
        <v>0.2</v>
      </c>
      <c r="BS1255" s="34"/>
      <c r="BT1255" s="9"/>
      <c r="BU1255" s="9"/>
      <c r="BV1255" s="9"/>
      <c r="BW1255" s="9">
        <f>SUM(AF1246:AF1255)</f>
        <v>197</v>
      </c>
      <c r="BX1255" s="9"/>
      <c r="BY1255" s="9">
        <f t="shared" ref="BY1255" si="1250">SUM(BW1245,BW1255)</f>
        <v>362</v>
      </c>
      <c r="BZ1255" s="22">
        <f t="shared" si="1199"/>
        <v>0</v>
      </c>
      <c r="CA1255" s="22">
        <f t="shared" si="1200"/>
        <v>10</v>
      </c>
      <c r="CB1255" s="22">
        <f t="shared" si="1201"/>
        <v>0</v>
      </c>
      <c r="CC1255" s="22">
        <f t="shared" si="1202"/>
        <v>0</v>
      </c>
      <c r="CD1255" s="22">
        <f t="shared" si="1203"/>
        <v>1</v>
      </c>
      <c r="CK1255" s="23">
        <v>0.97435897435897434</v>
      </c>
      <c r="CL1255" s="23">
        <f t="shared" si="1204"/>
        <v>2</v>
      </c>
      <c r="CM1255" s="23">
        <f t="shared" si="1209"/>
        <v>1.0215693581780538</v>
      </c>
      <c r="CN1255" s="23">
        <f t="shared" si="1210"/>
        <v>0.93015306721702073</v>
      </c>
      <c r="CQ1255" s="49">
        <v>2</v>
      </c>
    </row>
    <row r="1256" spans="1:95" ht="11.25" customHeight="1">
      <c r="A1256" s="9">
        <v>12</v>
      </c>
      <c r="B1256" s="9">
        <v>3</v>
      </c>
      <c r="C1256" s="9" t="str">
        <f t="shared" si="1235"/>
        <v>7</v>
      </c>
      <c r="D1256" s="10" t="s">
        <v>4200</v>
      </c>
      <c r="E1256" s="9">
        <v>-2</v>
      </c>
      <c r="F1256" s="9">
        <v>1</v>
      </c>
      <c r="G1256" s="9">
        <v>0</v>
      </c>
      <c r="H1256" s="9">
        <v>0</v>
      </c>
      <c r="I1256" s="9">
        <v>0</v>
      </c>
      <c r="J1256" s="9">
        <v>0</v>
      </c>
      <c r="K1256" s="11">
        <v>25</v>
      </c>
      <c r="L1256" s="9">
        <v>50</v>
      </c>
      <c r="M1256" s="9">
        <v>3</v>
      </c>
      <c r="N1256" s="9"/>
      <c r="O1256" s="17"/>
      <c r="P1256" s="17">
        <f t="shared" si="1205"/>
        <v>0</v>
      </c>
      <c r="Q1256" s="9">
        <v>23</v>
      </c>
      <c r="R1256" s="9"/>
      <c r="S1256" s="9">
        <v>0.13043478260869565</v>
      </c>
      <c r="T1256" s="9">
        <v>73</v>
      </c>
      <c r="U1256" s="9">
        <v>35</v>
      </c>
      <c r="V1256" s="11">
        <v>30</v>
      </c>
      <c r="W1256" s="18"/>
      <c r="X1256" s="17">
        <f t="shared" si="1211"/>
        <v>30</v>
      </c>
      <c r="Y1256" s="17"/>
      <c r="Z1256" s="9">
        <v>0</v>
      </c>
      <c r="AA1256" s="9"/>
      <c r="AB1256" s="17"/>
      <c r="AC1256" s="17">
        <f>AC1234</f>
        <v>0</v>
      </c>
      <c r="AD1256" s="17" t="str">
        <f t="shared" si="1198"/>
        <v/>
      </c>
      <c r="AE1256" s="17"/>
      <c r="AF1256" s="17">
        <f t="shared" si="1206"/>
        <v>7</v>
      </c>
      <c r="AG1256" s="17"/>
      <c r="AH1256" s="9">
        <v>27</v>
      </c>
      <c r="AI1256" s="9"/>
      <c r="AJ1256" s="9"/>
      <c r="AK1256" s="9"/>
      <c r="AL1256" s="9">
        <v>0.31304347826086959</v>
      </c>
      <c r="AM1256" s="9"/>
      <c r="AN1256" s="9" t="s">
        <v>2085</v>
      </c>
      <c r="AO1256" s="9"/>
      <c r="AP1256" s="9">
        <v>0.26666666666666666</v>
      </c>
      <c r="AQ1256" s="22"/>
      <c r="AR1256" s="22"/>
      <c r="AS1256" s="17"/>
      <c r="AT1256" s="17"/>
      <c r="AU1256" s="17"/>
      <c r="AV1256" s="17"/>
      <c r="AW1256" s="17"/>
      <c r="AX1256" s="17"/>
      <c r="AY1256" s="17"/>
      <c r="AZ1256" s="35"/>
      <c r="BA1256" s="36"/>
      <c r="BB1256" s="9">
        <v>21</v>
      </c>
      <c r="BC1256" s="9">
        <v>0</v>
      </c>
      <c r="BD1256" s="9">
        <f t="shared" si="1207"/>
        <v>1</v>
      </c>
      <c r="BE1256" s="9" t="s">
        <v>4391</v>
      </c>
      <c r="BF1256" s="9">
        <f t="shared" si="1208"/>
        <v>0</v>
      </c>
      <c r="BG1256" s="9">
        <v>3</v>
      </c>
      <c r="BH1256" s="9">
        <v>4</v>
      </c>
      <c r="BI1256" s="9">
        <v>5</v>
      </c>
      <c r="BJ1256" s="9">
        <v>1</v>
      </c>
      <c r="BK1256" s="9">
        <v>4</v>
      </c>
      <c r="BL1256" s="9">
        <v>5</v>
      </c>
      <c r="BM1256" s="9">
        <v>2</v>
      </c>
      <c r="BN1256" s="9" t="s">
        <v>4430</v>
      </c>
      <c r="BO1256" s="9" t="s">
        <v>4430</v>
      </c>
      <c r="BP1256" s="9" t="s">
        <v>4431</v>
      </c>
      <c r="BQ1256" s="22"/>
      <c r="BR1256" s="34">
        <f>BR1234</f>
        <v>0</v>
      </c>
      <c r="BS1256" s="34"/>
      <c r="BT1256" s="22"/>
      <c r="BU1256" s="22"/>
      <c r="BV1256" s="22"/>
      <c r="BW1256" s="22"/>
      <c r="BX1256" s="22"/>
      <c r="BY1256" s="22"/>
      <c r="BZ1256" s="22">
        <f t="shared" si="1199"/>
        <v>0</v>
      </c>
      <c r="CA1256" s="22">
        <f t="shared" si="1200"/>
        <v>0</v>
      </c>
      <c r="CB1256" s="22">
        <f t="shared" si="1201"/>
        <v>0</v>
      </c>
      <c r="CC1256" s="22">
        <f t="shared" si="1202"/>
        <v>0</v>
      </c>
      <c r="CD1256" s="22">
        <f t="shared" si="1203"/>
        <v>0</v>
      </c>
      <c r="CK1256" s="23" t="s">
        <v>2085</v>
      </c>
      <c r="CL1256" s="23">
        <f t="shared" si="1204"/>
        <v>3</v>
      </c>
      <c r="CM1256" s="23" t="str">
        <f t="shared" si="1209"/>
        <v/>
      </c>
      <c r="CN1256" s="23" t="str">
        <f t="shared" si="1210"/>
        <v/>
      </c>
      <c r="CQ1256" s="49">
        <v>2</v>
      </c>
    </row>
    <row r="1257" spans="1:95" ht="11.25" customHeight="1">
      <c r="A1257" s="9">
        <v>12</v>
      </c>
      <c r="B1257" s="9">
        <v>3</v>
      </c>
      <c r="C1257" s="9" t="str">
        <f t="shared" si="1235"/>
        <v>7</v>
      </c>
      <c r="D1257" s="10" t="s">
        <v>4200</v>
      </c>
      <c r="E1257" s="9">
        <v>-1</v>
      </c>
      <c r="F1257" s="9">
        <v>1</v>
      </c>
      <c r="G1257" s="9">
        <v>0</v>
      </c>
      <c r="H1257" s="9">
        <v>0</v>
      </c>
      <c r="I1257" s="9">
        <v>0</v>
      </c>
      <c r="J1257" s="9">
        <v>0</v>
      </c>
      <c r="K1257" s="11">
        <v>25</v>
      </c>
      <c r="L1257" s="9">
        <v>48</v>
      </c>
      <c r="M1257" s="9">
        <v>4</v>
      </c>
      <c r="N1257" s="9"/>
      <c r="O1257" s="17"/>
      <c r="P1257" s="17">
        <f t="shared" si="1205"/>
        <v>0</v>
      </c>
      <c r="Q1257" s="9">
        <v>34</v>
      </c>
      <c r="R1257" s="9"/>
      <c r="S1257" s="9">
        <v>0.11764705882352941</v>
      </c>
      <c r="T1257" s="9">
        <v>82</v>
      </c>
      <c r="U1257" s="9">
        <v>40</v>
      </c>
      <c r="V1257" s="11">
        <v>30</v>
      </c>
      <c r="W1257" s="11">
        <f>V1256</f>
        <v>30</v>
      </c>
      <c r="X1257" s="17">
        <f t="shared" si="1211"/>
        <v>30</v>
      </c>
      <c r="Y1257" s="17"/>
      <c r="Z1257" s="9">
        <v>10</v>
      </c>
      <c r="AA1257" s="9"/>
      <c r="AB1257" s="17"/>
      <c r="AC1257" s="17">
        <f t="shared" si="1217"/>
        <v>49</v>
      </c>
      <c r="AD1257" s="17">
        <f t="shared" si="1198"/>
        <v>0.20408163265306123</v>
      </c>
      <c r="AE1257" s="17" t="s">
        <v>2085</v>
      </c>
      <c r="AF1257" s="17">
        <f t="shared" si="1206"/>
        <v>16</v>
      </c>
      <c r="AG1257" s="17"/>
      <c r="AH1257" s="9">
        <v>65</v>
      </c>
      <c r="AI1257" s="9"/>
      <c r="AJ1257" s="9"/>
      <c r="AK1257" s="9"/>
      <c r="AL1257" s="9">
        <v>0.10588235294117647</v>
      </c>
      <c r="AM1257" s="9"/>
      <c r="AN1257" s="9">
        <v>0.20408163265306123</v>
      </c>
      <c r="AO1257" s="9"/>
      <c r="AP1257" s="9">
        <v>0.34461538461538449</v>
      </c>
      <c r="AQ1257" s="9"/>
      <c r="AR1257" s="9"/>
      <c r="AS1257" s="17">
        <f>+Q1256</f>
        <v>23</v>
      </c>
      <c r="AT1257" s="17">
        <f t="shared" ref="AT1257" si="1251">+AL1256</f>
        <v>0.31304347826086959</v>
      </c>
      <c r="AU1257" s="17" t="str">
        <f t="shared" ref="AU1257" si="1252">+AN1256</f>
        <v/>
      </c>
      <c r="AV1257" s="17">
        <f t="shared" ref="AV1257" si="1253">+AP1256</f>
        <v>0.26666666666666666</v>
      </c>
      <c r="AW1257" s="17"/>
      <c r="AX1257" s="17"/>
      <c r="AY1257" s="17"/>
      <c r="AZ1257" s="35"/>
      <c r="BA1257" s="36"/>
      <c r="BB1257" s="9">
        <v>21</v>
      </c>
      <c r="BC1257" s="9">
        <v>0</v>
      </c>
      <c r="BD1257" s="9">
        <f t="shared" si="1207"/>
        <v>1</v>
      </c>
      <c r="BE1257" s="9" t="s">
        <v>4391</v>
      </c>
      <c r="BF1257" s="9">
        <f t="shared" si="1208"/>
        <v>0</v>
      </c>
      <c r="BG1257" s="9">
        <v>3</v>
      </c>
      <c r="BH1257" s="9">
        <v>4</v>
      </c>
      <c r="BI1257" s="9">
        <v>5</v>
      </c>
      <c r="BJ1257" s="9">
        <v>1</v>
      </c>
      <c r="BK1257" s="9">
        <v>4</v>
      </c>
      <c r="BL1257" s="9">
        <v>5</v>
      </c>
      <c r="BM1257" s="9">
        <v>2</v>
      </c>
      <c r="BN1257" s="9" t="s">
        <v>4430</v>
      </c>
      <c r="BO1257" s="9" t="s">
        <v>4430</v>
      </c>
      <c r="BP1257" s="9" t="s">
        <v>4431</v>
      </c>
      <c r="BQ1257" s="9">
        <f t="shared" ref="BQ1257" si="1254">SUM(BD1257,BD1279,BD1301,BD1323,BD1345)/5</f>
        <v>0.6</v>
      </c>
      <c r="BR1257" s="34">
        <f t="shared" ref="BR1257:BR1277" si="1255">BR1235</f>
        <v>0</v>
      </c>
      <c r="BS1257" s="34"/>
      <c r="BT1257" s="9"/>
      <c r="BU1257" s="9"/>
      <c r="BV1257" s="9"/>
      <c r="BW1257" s="9"/>
      <c r="BX1257" s="9"/>
      <c r="BY1257" s="9"/>
      <c r="BZ1257" s="22">
        <f t="shared" si="1199"/>
        <v>0</v>
      </c>
      <c r="CA1257" s="22">
        <f t="shared" si="1200"/>
        <v>0</v>
      </c>
      <c r="CB1257" s="22">
        <f t="shared" si="1201"/>
        <v>0</v>
      </c>
      <c r="CC1257" s="22">
        <f t="shared" si="1202"/>
        <v>0</v>
      </c>
      <c r="CD1257" s="22">
        <f t="shared" si="1203"/>
        <v>0</v>
      </c>
      <c r="CK1257" s="23" t="s">
        <v>2085</v>
      </c>
      <c r="CL1257" s="23">
        <f t="shared" si="1204"/>
        <v>3</v>
      </c>
      <c r="CM1257" s="23" t="str">
        <f t="shared" si="1209"/>
        <v/>
      </c>
      <c r="CN1257" s="23" t="str">
        <f t="shared" si="1210"/>
        <v/>
      </c>
      <c r="CQ1257" s="49">
        <v>3</v>
      </c>
    </row>
    <row r="1258" spans="1:95" ht="11.25" customHeight="1">
      <c r="A1258" s="9">
        <v>12</v>
      </c>
      <c r="B1258" s="9">
        <v>3</v>
      </c>
      <c r="C1258" s="9" t="str">
        <f t="shared" si="1235"/>
        <v>7</v>
      </c>
      <c r="D1258" s="10" t="s">
        <v>4200</v>
      </c>
      <c r="E1258" s="9">
        <v>1</v>
      </c>
      <c r="F1258" s="9">
        <v>1</v>
      </c>
      <c r="G1258" s="9">
        <v>0</v>
      </c>
      <c r="H1258" s="9">
        <v>0</v>
      </c>
      <c r="I1258" s="9">
        <v>0</v>
      </c>
      <c r="J1258" s="9">
        <v>0</v>
      </c>
      <c r="K1258" s="11">
        <v>25</v>
      </c>
      <c r="L1258" s="9">
        <v>75</v>
      </c>
      <c r="M1258" s="9">
        <v>0</v>
      </c>
      <c r="N1258" s="17">
        <f>SUM(M1258:M1258)</f>
        <v>0</v>
      </c>
      <c r="O1258" s="17"/>
      <c r="P1258" s="17">
        <f t="shared" si="1205"/>
        <v>0</v>
      </c>
      <c r="Q1258" s="9">
        <v>23</v>
      </c>
      <c r="R1258" s="9"/>
      <c r="S1258" s="9">
        <v>0</v>
      </c>
      <c r="T1258" s="9">
        <v>98</v>
      </c>
      <c r="U1258" s="9">
        <v>40</v>
      </c>
      <c r="V1258" s="11">
        <v>30</v>
      </c>
      <c r="W1258" s="11">
        <f t="shared" ref="W1258:W1277" si="1256">V1257</f>
        <v>30</v>
      </c>
      <c r="X1258" s="17">
        <f t="shared" si="1211"/>
        <v>30</v>
      </c>
      <c r="Y1258" s="17"/>
      <c r="Z1258" s="9">
        <v>4</v>
      </c>
      <c r="AA1258" s="17">
        <f>SUM(Z1258:Z1258)</f>
        <v>4</v>
      </c>
      <c r="AB1258" s="17"/>
      <c r="AC1258" s="17">
        <f t="shared" si="1217"/>
        <v>42</v>
      </c>
      <c r="AD1258" s="17">
        <f t="shared" si="1198"/>
        <v>9.5238095238095233E-2</v>
      </c>
      <c r="AE1258" s="17">
        <v>0.20408163265306123</v>
      </c>
      <c r="AF1258" s="17">
        <f t="shared" si="1206"/>
        <v>14</v>
      </c>
      <c r="AG1258" s="17"/>
      <c r="AH1258" s="9">
        <v>69</v>
      </c>
      <c r="AI1258" s="9"/>
      <c r="AJ1258" s="9"/>
      <c r="AK1258" s="9"/>
      <c r="AL1258" s="9">
        <v>0.38260869565217392</v>
      </c>
      <c r="AM1258" s="9"/>
      <c r="AN1258" s="9">
        <v>9.5238095238095233E-2</v>
      </c>
      <c r="AO1258" s="9"/>
      <c r="AP1258" s="9">
        <v>0.26086956521739135</v>
      </c>
      <c r="AQ1258" s="9"/>
      <c r="AR1258" s="9"/>
      <c r="AZ1258" s="37"/>
      <c r="BA1258" s="36"/>
      <c r="BB1258" s="9">
        <v>21</v>
      </c>
      <c r="BC1258" s="9">
        <v>0</v>
      </c>
      <c r="BD1258" s="9">
        <f t="shared" si="1207"/>
        <v>1</v>
      </c>
      <c r="BE1258" s="9" t="s">
        <v>4391</v>
      </c>
      <c r="BF1258" s="9">
        <f t="shared" si="1208"/>
        <v>0</v>
      </c>
      <c r="BG1258" s="9">
        <v>3</v>
      </c>
      <c r="BH1258" s="9">
        <v>4</v>
      </c>
      <c r="BI1258" s="9">
        <v>5</v>
      </c>
      <c r="BJ1258" s="9">
        <v>1</v>
      </c>
      <c r="BK1258" s="9">
        <v>4</v>
      </c>
      <c r="BL1258" s="9">
        <v>5</v>
      </c>
      <c r="BM1258" s="9">
        <v>2</v>
      </c>
      <c r="BN1258" s="9" t="s">
        <v>4430</v>
      </c>
      <c r="BO1258" s="9" t="s">
        <v>4430</v>
      </c>
      <c r="BP1258" s="9" t="s">
        <v>4431</v>
      </c>
      <c r="BQ1258" s="9">
        <f t="shared" si="1187"/>
        <v>0.6</v>
      </c>
      <c r="BR1258" s="34">
        <f t="shared" si="1255"/>
        <v>0</v>
      </c>
      <c r="BS1258" s="34"/>
      <c r="BT1258" s="9"/>
      <c r="BU1258" s="9"/>
      <c r="BV1258" s="9"/>
      <c r="BW1258" s="9"/>
      <c r="BX1258" s="9"/>
      <c r="BY1258" s="9"/>
      <c r="BZ1258" s="22">
        <f t="shared" si="1199"/>
        <v>1</v>
      </c>
      <c r="CA1258" s="22">
        <f t="shared" si="1200"/>
        <v>0</v>
      </c>
      <c r="CB1258" s="22">
        <f t="shared" si="1201"/>
        <v>0</v>
      </c>
      <c r="CC1258" s="22">
        <f t="shared" si="1202"/>
        <v>0</v>
      </c>
      <c r="CD1258" s="22">
        <f t="shared" si="1203"/>
        <v>0</v>
      </c>
      <c r="CK1258" s="23">
        <v>0.61224489795918369</v>
      </c>
      <c r="CL1258" s="23">
        <f t="shared" si="1204"/>
        <v>3</v>
      </c>
      <c r="CM1258" s="23" t="str">
        <f t="shared" si="1209"/>
        <v/>
      </c>
      <c r="CN1258" s="23" t="str">
        <f t="shared" si="1210"/>
        <v/>
      </c>
      <c r="CQ1258" s="49">
        <v>2</v>
      </c>
    </row>
    <row r="1259" spans="1:95" ht="11.25" customHeight="1">
      <c r="A1259" s="9">
        <v>12</v>
      </c>
      <c r="B1259" s="9">
        <v>3</v>
      </c>
      <c r="C1259" s="9" t="str">
        <f t="shared" si="1235"/>
        <v>7</v>
      </c>
      <c r="D1259" s="10" t="s">
        <v>4200</v>
      </c>
      <c r="E1259" s="9">
        <v>2</v>
      </c>
      <c r="F1259" s="9">
        <v>1</v>
      </c>
      <c r="G1259" s="9">
        <v>0</v>
      </c>
      <c r="H1259" s="9">
        <v>0</v>
      </c>
      <c r="I1259" s="9">
        <v>0</v>
      </c>
      <c r="J1259" s="9">
        <v>0</v>
      </c>
      <c r="K1259" s="11">
        <v>25</v>
      </c>
      <c r="L1259" s="9">
        <v>73</v>
      </c>
      <c r="M1259" s="9">
        <v>0</v>
      </c>
      <c r="N1259" s="17">
        <f>SUM(M1258:M1259)</f>
        <v>0</v>
      </c>
      <c r="O1259" s="17"/>
      <c r="P1259" s="17">
        <f t="shared" si="1205"/>
        <v>0</v>
      </c>
      <c r="Q1259" s="9">
        <v>15</v>
      </c>
      <c r="R1259" s="9"/>
      <c r="S1259" s="9">
        <v>0</v>
      </c>
      <c r="T1259" s="9">
        <v>88</v>
      </c>
      <c r="U1259" s="9">
        <v>40</v>
      </c>
      <c r="V1259" s="11">
        <v>30</v>
      </c>
      <c r="W1259" s="11">
        <f t="shared" si="1256"/>
        <v>30</v>
      </c>
      <c r="X1259" s="17">
        <f t="shared" si="1211"/>
        <v>30</v>
      </c>
      <c r="Y1259" s="17"/>
      <c r="Z1259" s="9">
        <v>4</v>
      </c>
      <c r="AA1259" s="17">
        <f>SUM(Z1258:Z1259)</f>
        <v>8</v>
      </c>
      <c r="AB1259" s="17"/>
      <c r="AC1259" s="17">
        <f t="shared" si="1217"/>
        <v>45</v>
      </c>
      <c r="AD1259" s="17">
        <f t="shared" si="1198"/>
        <v>8.8888888888888892E-2</v>
      </c>
      <c r="AE1259" s="17">
        <v>9.5238095238095233E-2</v>
      </c>
      <c r="AF1259" s="17">
        <f t="shared" si="1206"/>
        <v>14</v>
      </c>
      <c r="AG1259" s="17"/>
      <c r="AH1259" s="9">
        <v>80</v>
      </c>
      <c r="AI1259" s="9"/>
      <c r="AJ1259" s="9"/>
      <c r="AK1259" s="9"/>
      <c r="AL1259" s="9">
        <v>0.56000000000000016</v>
      </c>
      <c r="AM1259" s="9"/>
      <c r="AN1259" s="9">
        <v>8.8888888888888892E-2</v>
      </c>
      <c r="AO1259" s="9"/>
      <c r="AP1259" s="9">
        <v>0.19499999999999998</v>
      </c>
      <c r="AQ1259" s="9"/>
      <c r="AR1259" s="9"/>
      <c r="AS1259" s="17">
        <f t="shared" ref="AS1259:AS1277" si="1257">+Q1258</f>
        <v>23</v>
      </c>
      <c r="AT1259" s="17">
        <f t="shared" si="1195"/>
        <v>0.38260869565217392</v>
      </c>
      <c r="AU1259" s="17">
        <f t="shared" ref="AU1259:AU1267" si="1258">+AN1258</f>
        <v>9.5238095238095233E-2</v>
      </c>
      <c r="AV1259" s="17">
        <f t="shared" ref="AV1259:AV1267" si="1259">+AP1258</f>
        <v>0.26086956521739135</v>
      </c>
      <c r="AW1259" s="17"/>
      <c r="AX1259" s="17"/>
      <c r="AY1259" s="17"/>
      <c r="AZ1259" s="35"/>
      <c r="BA1259" s="36"/>
      <c r="BB1259" s="9">
        <v>21</v>
      </c>
      <c r="BC1259" s="9">
        <v>0</v>
      </c>
      <c r="BD1259" s="9">
        <f t="shared" si="1207"/>
        <v>1</v>
      </c>
      <c r="BE1259" s="9" t="s">
        <v>4391</v>
      </c>
      <c r="BF1259" s="9">
        <f t="shared" si="1208"/>
        <v>0</v>
      </c>
      <c r="BG1259" s="9">
        <v>3</v>
      </c>
      <c r="BH1259" s="9">
        <v>4</v>
      </c>
      <c r="BI1259" s="9">
        <v>5</v>
      </c>
      <c r="BJ1259" s="9">
        <v>1</v>
      </c>
      <c r="BK1259" s="9">
        <v>4</v>
      </c>
      <c r="BL1259" s="9">
        <v>5</v>
      </c>
      <c r="BM1259" s="9">
        <v>2</v>
      </c>
      <c r="BN1259" s="9" t="s">
        <v>4430</v>
      </c>
      <c r="BO1259" s="9" t="s">
        <v>4430</v>
      </c>
      <c r="BP1259" s="9" t="s">
        <v>4431</v>
      </c>
      <c r="BQ1259" s="9">
        <f t="shared" si="1187"/>
        <v>0.6</v>
      </c>
      <c r="BR1259" s="34">
        <f t="shared" si="1255"/>
        <v>0</v>
      </c>
      <c r="BS1259" s="34"/>
      <c r="BT1259" s="9"/>
      <c r="BU1259" s="9"/>
      <c r="BV1259" s="9"/>
      <c r="BW1259" s="9"/>
      <c r="BX1259" s="9"/>
      <c r="BY1259" s="9"/>
      <c r="BZ1259" s="22">
        <f t="shared" si="1199"/>
        <v>2</v>
      </c>
      <c r="CA1259" s="22">
        <f t="shared" si="1200"/>
        <v>0</v>
      </c>
      <c r="CB1259" s="22">
        <f t="shared" si="1201"/>
        <v>0</v>
      </c>
      <c r="CC1259" s="22">
        <f t="shared" si="1202"/>
        <v>0</v>
      </c>
      <c r="CD1259" s="22">
        <f t="shared" si="1203"/>
        <v>0</v>
      </c>
      <c r="CK1259" s="23">
        <v>0.2857142857142857</v>
      </c>
      <c r="CL1259" s="23">
        <f t="shared" si="1204"/>
        <v>3</v>
      </c>
      <c r="CM1259" s="23" t="str">
        <f t="shared" si="1209"/>
        <v/>
      </c>
      <c r="CN1259" s="23" t="str">
        <f t="shared" si="1210"/>
        <v/>
      </c>
      <c r="CQ1259" s="49">
        <v>4</v>
      </c>
    </row>
    <row r="1260" spans="1:95" ht="11.25" customHeight="1">
      <c r="A1260" s="9">
        <v>12</v>
      </c>
      <c r="B1260" s="9">
        <v>3</v>
      </c>
      <c r="C1260" s="9" t="str">
        <f t="shared" si="1235"/>
        <v>7</v>
      </c>
      <c r="D1260" s="10" t="s">
        <v>4200</v>
      </c>
      <c r="E1260" s="9">
        <v>3</v>
      </c>
      <c r="F1260" s="9">
        <v>1</v>
      </c>
      <c r="G1260" s="9">
        <v>0</v>
      </c>
      <c r="H1260" s="9">
        <v>0</v>
      </c>
      <c r="I1260" s="9">
        <v>0</v>
      </c>
      <c r="J1260" s="9">
        <v>0</v>
      </c>
      <c r="K1260" s="11">
        <v>25</v>
      </c>
      <c r="L1260" s="9">
        <v>63</v>
      </c>
      <c r="M1260" s="9">
        <v>1</v>
      </c>
      <c r="N1260" s="17">
        <f>SUM(M1258:M1260)</f>
        <v>1</v>
      </c>
      <c r="O1260" s="17"/>
      <c r="P1260" s="17">
        <f t="shared" si="1205"/>
        <v>0</v>
      </c>
      <c r="Q1260" s="9">
        <v>15</v>
      </c>
      <c r="R1260" s="9"/>
      <c r="S1260" s="9">
        <v>6.6666666666666666E-2</v>
      </c>
      <c r="T1260" s="9">
        <v>78</v>
      </c>
      <c r="U1260" s="9">
        <v>35</v>
      </c>
      <c r="V1260" s="11">
        <v>30</v>
      </c>
      <c r="W1260" s="11">
        <f t="shared" si="1256"/>
        <v>30</v>
      </c>
      <c r="X1260" s="17">
        <f t="shared" si="1211"/>
        <v>30</v>
      </c>
      <c r="Y1260" s="17"/>
      <c r="Z1260" s="9">
        <v>4</v>
      </c>
      <c r="AA1260" s="17">
        <f>SUM(Z1258:Z1260)</f>
        <v>12</v>
      </c>
      <c r="AB1260" s="17"/>
      <c r="AC1260" s="17">
        <f t="shared" si="1217"/>
        <v>44</v>
      </c>
      <c r="AD1260" s="17">
        <f t="shared" si="1198"/>
        <v>9.0909090909090912E-2</v>
      </c>
      <c r="AE1260" s="17">
        <v>8.8888888888888892E-2</v>
      </c>
      <c r="AF1260" s="17">
        <f t="shared" si="1206"/>
        <v>13</v>
      </c>
      <c r="AG1260" s="17"/>
      <c r="AH1260" s="9">
        <v>79</v>
      </c>
      <c r="AI1260" s="9"/>
      <c r="AJ1260" s="9"/>
      <c r="AK1260" s="9"/>
      <c r="AL1260" s="9">
        <v>0.58666666666666667</v>
      </c>
      <c r="AM1260" s="9"/>
      <c r="AN1260" s="9">
        <v>9.0909090909090912E-2</v>
      </c>
      <c r="AO1260" s="9"/>
      <c r="AP1260" s="9">
        <v>0.20253164556962028</v>
      </c>
      <c r="AQ1260" s="9"/>
      <c r="AR1260" s="9"/>
      <c r="AS1260" s="17">
        <f t="shared" si="1257"/>
        <v>15</v>
      </c>
      <c r="AT1260" s="17">
        <f t="shared" si="1195"/>
        <v>0.56000000000000016</v>
      </c>
      <c r="AU1260" s="17">
        <f t="shared" si="1258"/>
        <v>8.8888888888888892E-2</v>
      </c>
      <c r="AV1260" s="17">
        <f t="shared" si="1259"/>
        <v>0.19499999999999998</v>
      </c>
      <c r="AW1260" s="17"/>
      <c r="AX1260" s="17"/>
      <c r="AY1260" s="17"/>
      <c r="AZ1260" s="35"/>
      <c r="BA1260" s="36"/>
      <c r="BB1260" s="9">
        <v>21</v>
      </c>
      <c r="BC1260" s="9">
        <v>0</v>
      </c>
      <c r="BD1260" s="9">
        <f t="shared" si="1207"/>
        <v>1</v>
      </c>
      <c r="BE1260" s="9" t="s">
        <v>4391</v>
      </c>
      <c r="BF1260" s="9">
        <f t="shared" si="1208"/>
        <v>0</v>
      </c>
      <c r="BG1260" s="9">
        <v>3</v>
      </c>
      <c r="BH1260" s="9">
        <v>4</v>
      </c>
      <c r="BI1260" s="9">
        <v>5</v>
      </c>
      <c r="BJ1260" s="9">
        <v>1</v>
      </c>
      <c r="BK1260" s="9">
        <v>4</v>
      </c>
      <c r="BL1260" s="9">
        <v>5</v>
      </c>
      <c r="BM1260" s="9">
        <v>2</v>
      </c>
      <c r="BN1260" s="9" t="s">
        <v>4430</v>
      </c>
      <c r="BO1260" s="9" t="s">
        <v>4430</v>
      </c>
      <c r="BP1260" s="9" t="s">
        <v>4431</v>
      </c>
      <c r="BQ1260" s="9">
        <f t="shared" si="1187"/>
        <v>0.6</v>
      </c>
      <c r="BR1260" s="34">
        <f t="shared" si="1255"/>
        <v>0</v>
      </c>
      <c r="BS1260" s="34"/>
      <c r="BT1260" s="9"/>
      <c r="BU1260" s="9"/>
      <c r="BV1260" s="9"/>
      <c r="BW1260" s="9"/>
      <c r="BX1260" s="9"/>
      <c r="BY1260" s="9"/>
      <c r="BZ1260" s="22">
        <f t="shared" si="1199"/>
        <v>3</v>
      </c>
      <c r="CA1260" s="22">
        <f t="shared" si="1200"/>
        <v>0</v>
      </c>
      <c r="CB1260" s="22">
        <f t="shared" si="1201"/>
        <v>0</v>
      </c>
      <c r="CC1260" s="22">
        <f t="shared" si="1202"/>
        <v>0</v>
      </c>
      <c r="CD1260" s="22">
        <f t="shared" si="1203"/>
        <v>0</v>
      </c>
      <c r="CK1260" s="23">
        <v>0.26666666666666666</v>
      </c>
      <c r="CL1260" s="23">
        <f t="shared" si="1204"/>
        <v>3</v>
      </c>
      <c r="CM1260" s="23" t="str">
        <f t="shared" si="1209"/>
        <v/>
      </c>
      <c r="CN1260" s="23" t="str">
        <f t="shared" si="1210"/>
        <v/>
      </c>
      <c r="CQ1260" s="49">
        <v>3</v>
      </c>
    </row>
    <row r="1261" spans="1:95" ht="11.25" customHeight="1">
      <c r="A1261" s="9">
        <v>12</v>
      </c>
      <c r="B1261" s="9">
        <v>3</v>
      </c>
      <c r="C1261" s="9" t="str">
        <f t="shared" si="1235"/>
        <v>7</v>
      </c>
      <c r="D1261" s="10" t="s">
        <v>4200</v>
      </c>
      <c r="E1261" s="9">
        <v>4</v>
      </c>
      <c r="F1261" s="9">
        <v>1</v>
      </c>
      <c r="G1261" s="9">
        <v>0</v>
      </c>
      <c r="H1261" s="9">
        <v>0</v>
      </c>
      <c r="I1261" s="9">
        <v>0</v>
      </c>
      <c r="J1261" s="9">
        <v>0</v>
      </c>
      <c r="K1261" s="11">
        <v>25</v>
      </c>
      <c r="L1261" s="9">
        <v>53</v>
      </c>
      <c r="M1261" s="9">
        <v>4</v>
      </c>
      <c r="N1261" s="17">
        <f>SUM(M1258:M1261)</f>
        <v>5</v>
      </c>
      <c r="O1261" s="17"/>
      <c r="P1261" s="17">
        <f t="shared" si="1205"/>
        <v>0</v>
      </c>
      <c r="Q1261" s="9">
        <v>21</v>
      </c>
      <c r="R1261" s="9"/>
      <c r="S1261" s="9">
        <v>0.19047619047619047</v>
      </c>
      <c r="T1261" s="9">
        <v>74</v>
      </c>
      <c r="U1261" s="9">
        <v>35</v>
      </c>
      <c r="V1261" s="11">
        <v>30</v>
      </c>
      <c r="W1261" s="11">
        <f t="shared" si="1256"/>
        <v>30</v>
      </c>
      <c r="X1261" s="17">
        <f t="shared" si="1211"/>
        <v>30</v>
      </c>
      <c r="Y1261" s="17"/>
      <c r="Z1261" s="9">
        <v>0</v>
      </c>
      <c r="AA1261" s="17">
        <f>SUM(Z1258:Z1261)</f>
        <v>12</v>
      </c>
      <c r="AB1261" s="17"/>
      <c r="AC1261" s="17">
        <f t="shared" si="1217"/>
        <v>43</v>
      </c>
      <c r="AD1261" s="17">
        <f t="shared" si="1198"/>
        <v>0</v>
      </c>
      <c r="AE1261" s="17">
        <v>9.0909090909090912E-2</v>
      </c>
      <c r="AF1261" s="17">
        <f t="shared" si="1206"/>
        <v>6</v>
      </c>
      <c r="AG1261" s="17"/>
      <c r="AH1261" s="9">
        <v>72</v>
      </c>
      <c r="AI1261" s="9"/>
      <c r="AJ1261" s="9"/>
      <c r="AK1261" s="9"/>
      <c r="AL1261" s="9">
        <v>0.39999999999999997</v>
      </c>
      <c r="AM1261" s="9"/>
      <c r="AN1261" s="9">
        <v>0</v>
      </c>
      <c r="AO1261" s="9"/>
      <c r="AP1261" s="9">
        <v>0.24444444444444446</v>
      </c>
      <c r="AQ1261" s="9"/>
      <c r="AR1261" s="9"/>
      <c r="AS1261" s="17">
        <f t="shared" si="1257"/>
        <v>15</v>
      </c>
      <c r="AT1261" s="17">
        <f t="shared" si="1195"/>
        <v>0.58666666666666667</v>
      </c>
      <c r="AU1261" s="17">
        <f t="shared" si="1258"/>
        <v>9.0909090909090912E-2</v>
      </c>
      <c r="AV1261" s="17">
        <f t="shared" si="1259"/>
        <v>0.20253164556962028</v>
      </c>
      <c r="AW1261" s="17"/>
      <c r="AX1261" s="17"/>
      <c r="AY1261" s="17"/>
      <c r="AZ1261" s="35"/>
      <c r="BA1261" s="36"/>
      <c r="BB1261" s="9">
        <v>21</v>
      </c>
      <c r="BC1261" s="9">
        <v>0</v>
      </c>
      <c r="BD1261" s="9">
        <f t="shared" si="1207"/>
        <v>1</v>
      </c>
      <c r="BE1261" s="9" t="s">
        <v>4391</v>
      </c>
      <c r="BF1261" s="9">
        <f t="shared" si="1208"/>
        <v>0</v>
      </c>
      <c r="BG1261" s="9">
        <v>3</v>
      </c>
      <c r="BH1261" s="9">
        <v>4</v>
      </c>
      <c r="BI1261" s="9">
        <v>5</v>
      </c>
      <c r="BJ1261" s="9">
        <v>1</v>
      </c>
      <c r="BK1261" s="9">
        <v>4</v>
      </c>
      <c r="BL1261" s="9">
        <v>5</v>
      </c>
      <c r="BM1261" s="9">
        <v>2</v>
      </c>
      <c r="BN1261" s="9" t="s">
        <v>4430</v>
      </c>
      <c r="BO1261" s="9" t="s">
        <v>4430</v>
      </c>
      <c r="BP1261" s="9" t="s">
        <v>4431</v>
      </c>
      <c r="BQ1261" s="9">
        <f t="shared" si="1187"/>
        <v>0.6</v>
      </c>
      <c r="BR1261" s="34">
        <f t="shared" si="1255"/>
        <v>0</v>
      </c>
      <c r="BS1261" s="34"/>
      <c r="BT1261" s="9"/>
      <c r="BU1261" s="9"/>
      <c r="BV1261" s="9"/>
      <c r="BW1261" s="9"/>
      <c r="BX1261" s="9"/>
      <c r="BY1261" s="9"/>
      <c r="BZ1261" s="22">
        <f t="shared" si="1199"/>
        <v>4</v>
      </c>
      <c r="CA1261" s="22">
        <f t="shared" si="1200"/>
        <v>0</v>
      </c>
      <c r="CB1261" s="22">
        <f t="shared" si="1201"/>
        <v>0</v>
      </c>
      <c r="CC1261" s="22">
        <f t="shared" si="1202"/>
        <v>0</v>
      </c>
      <c r="CD1261" s="22">
        <f t="shared" si="1203"/>
        <v>0</v>
      </c>
      <c r="CK1261" s="23">
        <v>0.27272727272727271</v>
      </c>
      <c r="CL1261" s="23">
        <f t="shared" si="1204"/>
        <v>3</v>
      </c>
      <c r="CM1261" s="23" t="str">
        <f t="shared" si="1209"/>
        <v/>
      </c>
      <c r="CN1261" s="23" t="str">
        <f t="shared" si="1210"/>
        <v/>
      </c>
      <c r="CQ1261" s="49">
        <v>1</v>
      </c>
    </row>
    <row r="1262" spans="1:95" ht="11.25" customHeight="1">
      <c r="A1262" s="9">
        <v>12</v>
      </c>
      <c r="B1262" s="9">
        <v>3</v>
      </c>
      <c r="C1262" s="9" t="str">
        <f t="shared" si="1235"/>
        <v>7</v>
      </c>
      <c r="D1262" s="10" t="s">
        <v>4200</v>
      </c>
      <c r="E1262" s="9">
        <v>5</v>
      </c>
      <c r="F1262" s="9">
        <v>1</v>
      </c>
      <c r="G1262" s="9">
        <v>0</v>
      </c>
      <c r="H1262" s="9">
        <v>0</v>
      </c>
      <c r="I1262" s="9">
        <v>0</v>
      </c>
      <c r="J1262" s="9">
        <v>0</v>
      </c>
      <c r="K1262" s="11">
        <v>25</v>
      </c>
      <c r="L1262" s="9">
        <v>49</v>
      </c>
      <c r="M1262" s="9">
        <v>4</v>
      </c>
      <c r="N1262" s="17">
        <f>SUM(M1258:M1262)</f>
        <v>9</v>
      </c>
      <c r="O1262" s="17"/>
      <c r="P1262" s="17">
        <f t="shared" si="1205"/>
        <v>0</v>
      </c>
      <c r="Q1262" s="9">
        <v>24</v>
      </c>
      <c r="R1262" s="9"/>
      <c r="S1262" s="9">
        <v>0.16666666666666666</v>
      </c>
      <c r="T1262" s="9">
        <v>73</v>
      </c>
      <c r="U1262" s="9">
        <v>35</v>
      </c>
      <c r="V1262" s="11">
        <v>30</v>
      </c>
      <c r="W1262" s="11">
        <f t="shared" si="1256"/>
        <v>30</v>
      </c>
      <c r="X1262" s="17">
        <f t="shared" si="1211"/>
        <v>30</v>
      </c>
      <c r="Y1262" s="17"/>
      <c r="Z1262" s="9">
        <v>1</v>
      </c>
      <c r="AA1262" s="17">
        <f>SUM(Z1258:Z1262)</f>
        <v>13</v>
      </c>
      <c r="AB1262" s="17"/>
      <c r="AC1262" s="17">
        <f t="shared" si="1217"/>
        <v>42</v>
      </c>
      <c r="AD1262" s="17">
        <f t="shared" si="1198"/>
        <v>2.3809523809523808E-2</v>
      </c>
      <c r="AE1262" s="17">
        <v>0</v>
      </c>
      <c r="AF1262" s="17">
        <f t="shared" si="1206"/>
        <v>7</v>
      </c>
      <c r="AG1262" s="17"/>
      <c r="AH1262" s="9">
        <v>68</v>
      </c>
      <c r="AI1262" s="9"/>
      <c r="AJ1262" s="9"/>
      <c r="AK1262" s="9"/>
      <c r="AL1262" s="9">
        <v>0.41666666666666669</v>
      </c>
      <c r="AM1262" s="9"/>
      <c r="AN1262" s="9">
        <v>2.3809523809523808E-2</v>
      </c>
      <c r="AO1262" s="9"/>
      <c r="AP1262" s="9">
        <v>0.23529411764705882</v>
      </c>
      <c r="AQ1262" s="9"/>
      <c r="AR1262" s="9"/>
      <c r="AS1262" s="17">
        <f t="shared" si="1257"/>
        <v>21</v>
      </c>
      <c r="AT1262" s="17">
        <f t="shared" si="1195"/>
        <v>0.39999999999999997</v>
      </c>
      <c r="AU1262" s="17">
        <f t="shared" si="1258"/>
        <v>0</v>
      </c>
      <c r="AV1262" s="17">
        <f t="shared" si="1259"/>
        <v>0.24444444444444446</v>
      </c>
      <c r="AW1262" s="17"/>
      <c r="AX1262" s="17"/>
      <c r="AY1262" s="17"/>
      <c r="AZ1262" s="35"/>
      <c r="BA1262" s="36"/>
      <c r="BB1262" s="9">
        <v>21</v>
      </c>
      <c r="BC1262" s="9">
        <v>0</v>
      </c>
      <c r="BD1262" s="9">
        <f t="shared" si="1207"/>
        <v>1</v>
      </c>
      <c r="BE1262" s="9" t="s">
        <v>4391</v>
      </c>
      <c r="BF1262" s="9">
        <f t="shared" si="1208"/>
        <v>0</v>
      </c>
      <c r="BG1262" s="9">
        <v>3</v>
      </c>
      <c r="BH1262" s="9">
        <v>4</v>
      </c>
      <c r="BI1262" s="9">
        <v>5</v>
      </c>
      <c r="BJ1262" s="9">
        <v>1</v>
      </c>
      <c r="BK1262" s="9">
        <v>4</v>
      </c>
      <c r="BL1262" s="9">
        <v>5</v>
      </c>
      <c r="BM1262" s="9">
        <v>2</v>
      </c>
      <c r="BN1262" s="9" t="s">
        <v>4430</v>
      </c>
      <c r="BO1262" s="9" t="s">
        <v>4430</v>
      </c>
      <c r="BP1262" s="9" t="s">
        <v>4431</v>
      </c>
      <c r="BQ1262" s="9">
        <f t="shared" si="1187"/>
        <v>0.6</v>
      </c>
      <c r="BR1262" s="34">
        <f t="shared" si="1255"/>
        <v>0</v>
      </c>
      <c r="BS1262" s="34"/>
      <c r="BT1262" s="9"/>
      <c r="BU1262" s="9"/>
      <c r="BV1262" s="9"/>
      <c r="BW1262" s="9"/>
      <c r="BX1262" s="9"/>
      <c r="BY1262" s="9"/>
      <c r="BZ1262" s="22">
        <f t="shared" si="1199"/>
        <v>5</v>
      </c>
      <c r="CA1262" s="22">
        <f t="shared" si="1200"/>
        <v>0</v>
      </c>
      <c r="CB1262" s="22">
        <f t="shared" si="1201"/>
        <v>0</v>
      </c>
      <c r="CC1262" s="22">
        <f t="shared" si="1202"/>
        <v>0</v>
      </c>
      <c r="CD1262" s="22">
        <f t="shared" si="1203"/>
        <v>0</v>
      </c>
      <c r="CK1262" s="23">
        <v>0</v>
      </c>
      <c r="CL1262" s="23">
        <f t="shared" si="1204"/>
        <v>3</v>
      </c>
      <c r="CM1262" s="23" t="str">
        <f t="shared" si="1209"/>
        <v/>
      </c>
      <c r="CN1262" s="23" t="str">
        <f t="shared" si="1210"/>
        <v/>
      </c>
      <c r="CQ1262" s="49">
        <v>2</v>
      </c>
    </row>
    <row r="1263" spans="1:95" ht="11.25" customHeight="1">
      <c r="A1263" s="9">
        <v>12</v>
      </c>
      <c r="B1263" s="9">
        <v>3</v>
      </c>
      <c r="C1263" s="9" t="str">
        <f t="shared" si="1235"/>
        <v>7</v>
      </c>
      <c r="D1263" s="10" t="s">
        <v>4200</v>
      </c>
      <c r="E1263" s="9">
        <v>6</v>
      </c>
      <c r="F1263" s="9">
        <v>1</v>
      </c>
      <c r="G1263" s="9">
        <v>0</v>
      </c>
      <c r="H1263" s="9">
        <v>0</v>
      </c>
      <c r="I1263" s="9">
        <v>0</v>
      </c>
      <c r="J1263" s="9">
        <v>0</v>
      </c>
      <c r="K1263" s="11">
        <v>25</v>
      </c>
      <c r="L1263" s="9">
        <v>48</v>
      </c>
      <c r="M1263" s="9">
        <v>4</v>
      </c>
      <c r="N1263" s="17">
        <f>SUM(M1258:M1263)</f>
        <v>13</v>
      </c>
      <c r="O1263" s="17"/>
      <c r="P1263" s="17">
        <f t="shared" si="1205"/>
        <v>0</v>
      </c>
      <c r="Q1263" s="9">
        <v>18</v>
      </c>
      <c r="R1263" s="9"/>
      <c r="S1263" s="9">
        <v>0.22222222222222221</v>
      </c>
      <c r="T1263" s="9">
        <v>66</v>
      </c>
      <c r="U1263" s="9">
        <v>30</v>
      </c>
      <c r="V1263" s="11">
        <v>30</v>
      </c>
      <c r="W1263" s="11">
        <f t="shared" si="1256"/>
        <v>30</v>
      </c>
      <c r="X1263" s="17">
        <f t="shared" si="1211"/>
        <v>30</v>
      </c>
      <c r="Y1263" s="17"/>
      <c r="Z1263" s="9">
        <v>1</v>
      </c>
      <c r="AA1263" s="17">
        <f>SUM(Z1258:Z1263)</f>
        <v>14</v>
      </c>
      <c r="AB1263" s="17"/>
      <c r="AC1263" s="17">
        <f t="shared" si="1217"/>
        <v>42</v>
      </c>
      <c r="AD1263" s="17">
        <f t="shared" si="1198"/>
        <v>2.3809523809523808E-2</v>
      </c>
      <c r="AE1263" s="17">
        <v>2.3809523809523808E-2</v>
      </c>
      <c r="AF1263" s="17">
        <f t="shared" si="1206"/>
        <v>7</v>
      </c>
      <c r="AG1263" s="17"/>
      <c r="AH1263" s="9">
        <v>74</v>
      </c>
      <c r="AI1263" s="9"/>
      <c r="AJ1263" s="9"/>
      <c r="AK1263" s="9"/>
      <c r="AL1263" s="9">
        <v>0.46666666666666667</v>
      </c>
      <c r="AM1263" s="9"/>
      <c r="AN1263" s="9">
        <v>2.3809523809523808E-2</v>
      </c>
      <c r="AO1263" s="9"/>
      <c r="AP1263" s="9">
        <v>0.2432432432432432</v>
      </c>
      <c r="AQ1263" s="9"/>
      <c r="AR1263" s="9"/>
      <c r="AS1263" s="17">
        <f t="shared" si="1257"/>
        <v>24</v>
      </c>
      <c r="AT1263" s="17">
        <f t="shared" si="1195"/>
        <v>0.41666666666666669</v>
      </c>
      <c r="AU1263" s="17">
        <f t="shared" si="1258"/>
        <v>2.3809523809523808E-2</v>
      </c>
      <c r="AV1263" s="17">
        <f t="shared" si="1259"/>
        <v>0.23529411764705882</v>
      </c>
      <c r="AW1263" s="17"/>
      <c r="AX1263" s="17"/>
      <c r="AY1263" s="17"/>
      <c r="AZ1263" s="35"/>
      <c r="BA1263" s="36"/>
      <c r="BB1263" s="9">
        <v>21</v>
      </c>
      <c r="BC1263" s="9">
        <v>0</v>
      </c>
      <c r="BD1263" s="9">
        <f t="shared" si="1207"/>
        <v>1</v>
      </c>
      <c r="BE1263" s="9" t="s">
        <v>4391</v>
      </c>
      <c r="BF1263" s="9">
        <f t="shared" si="1208"/>
        <v>0</v>
      </c>
      <c r="BG1263" s="9">
        <v>3</v>
      </c>
      <c r="BH1263" s="9">
        <v>4</v>
      </c>
      <c r="BI1263" s="9">
        <v>5</v>
      </c>
      <c r="BJ1263" s="9">
        <v>1</v>
      </c>
      <c r="BK1263" s="9">
        <v>4</v>
      </c>
      <c r="BL1263" s="9">
        <v>5</v>
      </c>
      <c r="BM1263" s="9">
        <v>2</v>
      </c>
      <c r="BN1263" s="9" t="s">
        <v>4430</v>
      </c>
      <c r="BO1263" s="9" t="s">
        <v>4430</v>
      </c>
      <c r="BP1263" s="9" t="s">
        <v>4431</v>
      </c>
      <c r="BQ1263" s="9">
        <f t="shared" si="1187"/>
        <v>0.6</v>
      </c>
      <c r="BR1263" s="34">
        <f t="shared" si="1255"/>
        <v>0</v>
      </c>
      <c r="BS1263" s="34"/>
      <c r="BT1263" s="9"/>
      <c r="BU1263" s="9"/>
      <c r="BV1263" s="9"/>
      <c r="BW1263" s="9"/>
      <c r="BX1263" s="9"/>
      <c r="BY1263" s="9"/>
      <c r="BZ1263" s="22">
        <f t="shared" si="1199"/>
        <v>6</v>
      </c>
      <c r="CA1263" s="22">
        <f t="shared" si="1200"/>
        <v>0</v>
      </c>
      <c r="CB1263" s="22">
        <f t="shared" si="1201"/>
        <v>0</v>
      </c>
      <c r="CC1263" s="22">
        <f t="shared" si="1202"/>
        <v>0</v>
      </c>
      <c r="CD1263" s="22">
        <f t="shared" si="1203"/>
        <v>0</v>
      </c>
      <c r="CK1263" s="23">
        <v>7.1428571428571425E-2</v>
      </c>
      <c r="CL1263" s="23">
        <f t="shared" si="1204"/>
        <v>3</v>
      </c>
      <c r="CM1263" s="23" t="str">
        <f t="shared" si="1209"/>
        <v/>
      </c>
      <c r="CN1263" s="23" t="str">
        <f t="shared" si="1210"/>
        <v/>
      </c>
      <c r="CQ1263" s="49">
        <v>1</v>
      </c>
    </row>
    <row r="1264" spans="1:95" ht="11.25" customHeight="1">
      <c r="A1264" s="9">
        <v>12</v>
      </c>
      <c r="B1264" s="9">
        <v>3</v>
      </c>
      <c r="C1264" s="9" t="str">
        <f t="shared" si="1235"/>
        <v>7</v>
      </c>
      <c r="D1264" s="10" t="s">
        <v>4200</v>
      </c>
      <c r="E1264" s="9">
        <v>7</v>
      </c>
      <c r="F1264" s="9">
        <v>1</v>
      </c>
      <c r="G1264" s="9">
        <v>0</v>
      </c>
      <c r="H1264" s="9">
        <v>0</v>
      </c>
      <c r="I1264" s="9">
        <v>0</v>
      </c>
      <c r="J1264" s="9">
        <v>0</v>
      </c>
      <c r="K1264" s="11">
        <v>25</v>
      </c>
      <c r="L1264" s="9">
        <v>41</v>
      </c>
      <c r="M1264" s="9">
        <v>5</v>
      </c>
      <c r="N1264" s="17">
        <f>SUM(M1258:M1264)</f>
        <v>18</v>
      </c>
      <c r="O1264" s="17"/>
      <c r="P1264" s="17">
        <f t="shared" si="1205"/>
        <v>2</v>
      </c>
      <c r="Q1264" s="9">
        <v>21</v>
      </c>
      <c r="R1264" s="9"/>
      <c r="S1264" s="9">
        <v>0.23809523809523808</v>
      </c>
      <c r="T1264" s="9">
        <v>62</v>
      </c>
      <c r="U1264" s="9">
        <v>25</v>
      </c>
      <c r="V1264" s="11">
        <v>30</v>
      </c>
      <c r="W1264" s="11">
        <f t="shared" si="1256"/>
        <v>30</v>
      </c>
      <c r="X1264" s="17">
        <f t="shared" si="1211"/>
        <v>25</v>
      </c>
      <c r="Y1264" s="17"/>
      <c r="Z1264" s="9">
        <v>0</v>
      </c>
      <c r="AA1264" s="17">
        <f>SUM(Z1258:Z1264)</f>
        <v>14</v>
      </c>
      <c r="AB1264" s="17"/>
      <c r="AC1264" s="17">
        <f t="shared" si="1217"/>
        <v>40</v>
      </c>
      <c r="AD1264" s="17">
        <f t="shared" si="1198"/>
        <v>0</v>
      </c>
      <c r="AE1264" s="17">
        <v>2.3809523809523808E-2</v>
      </c>
      <c r="AF1264" s="17">
        <f t="shared" si="1206"/>
        <v>5</v>
      </c>
      <c r="AG1264" s="17"/>
      <c r="AH1264" s="9">
        <v>69</v>
      </c>
      <c r="AI1264" s="9"/>
      <c r="AJ1264" s="9"/>
      <c r="AK1264" s="9"/>
      <c r="AL1264" s="9">
        <v>0.36190476190476195</v>
      </c>
      <c r="AM1264" s="9"/>
      <c r="AN1264" s="9">
        <v>0</v>
      </c>
      <c r="AO1264" s="9"/>
      <c r="AP1264" s="9">
        <v>0.28405797101449276</v>
      </c>
      <c r="AQ1264" s="9"/>
      <c r="AR1264" s="9"/>
      <c r="AS1264" s="17">
        <f t="shared" si="1257"/>
        <v>18</v>
      </c>
      <c r="AT1264" s="17">
        <f t="shared" si="1195"/>
        <v>0.46666666666666667</v>
      </c>
      <c r="AU1264" s="17">
        <f t="shared" si="1258"/>
        <v>2.3809523809523808E-2</v>
      </c>
      <c r="AV1264" s="17">
        <f t="shared" si="1259"/>
        <v>0.2432432432432432</v>
      </c>
      <c r="AW1264" s="17"/>
      <c r="AX1264" s="17"/>
      <c r="AY1264" s="17"/>
      <c r="AZ1264" s="35"/>
      <c r="BA1264" s="36"/>
      <c r="BB1264" s="9">
        <v>21</v>
      </c>
      <c r="BC1264" s="9">
        <v>0</v>
      </c>
      <c r="BD1264" s="9">
        <f t="shared" si="1207"/>
        <v>1</v>
      </c>
      <c r="BE1264" s="9" t="s">
        <v>4391</v>
      </c>
      <c r="BF1264" s="9">
        <f t="shared" si="1208"/>
        <v>0</v>
      </c>
      <c r="BG1264" s="9">
        <v>3</v>
      </c>
      <c r="BH1264" s="9">
        <v>4</v>
      </c>
      <c r="BI1264" s="9">
        <v>5</v>
      </c>
      <c r="BJ1264" s="9">
        <v>1</v>
      </c>
      <c r="BK1264" s="9">
        <v>4</v>
      </c>
      <c r="BL1264" s="9">
        <v>5</v>
      </c>
      <c r="BM1264" s="9">
        <v>2</v>
      </c>
      <c r="BN1264" s="9" t="s">
        <v>4430</v>
      </c>
      <c r="BO1264" s="9" t="s">
        <v>4430</v>
      </c>
      <c r="BP1264" s="9" t="s">
        <v>4431</v>
      </c>
      <c r="BQ1264" s="9">
        <f t="shared" si="1187"/>
        <v>0.6</v>
      </c>
      <c r="BR1264" s="34">
        <f t="shared" si="1255"/>
        <v>0</v>
      </c>
      <c r="BS1264" s="34"/>
      <c r="BT1264" s="9"/>
      <c r="BU1264" s="9"/>
      <c r="BV1264" s="9"/>
      <c r="BW1264" s="9"/>
      <c r="BX1264" s="9"/>
      <c r="BY1264" s="9"/>
      <c r="BZ1264" s="22">
        <f t="shared" si="1199"/>
        <v>7</v>
      </c>
      <c r="CA1264" s="22">
        <f t="shared" si="1200"/>
        <v>0</v>
      </c>
      <c r="CB1264" s="22">
        <f t="shared" si="1201"/>
        <v>0</v>
      </c>
      <c r="CC1264" s="22">
        <f t="shared" si="1202"/>
        <v>0</v>
      </c>
      <c r="CD1264" s="22">
        <f t="shared" si="1203"/>
        <v>0</v>
      </c>
      <c r="CK1264" s="23">
        <v>7.1428571428571425E-2</v>
      </c>
      <c r="CL1264" s="23">
        <f t="shared" si="1204"/>
        <v>3</v>
      </c>
      <c r="CM1264" s="23" t="str">
        <f t="shared" si="1209"/>
        <v/>
      </c>
      <c r="CN1264" s="23" t="str">
        <f t="shared" si="1210"/>
        <v/>
      </c>
      <c r="CQ1264" s="49">
        <v>2</v>
      </c>
    </row>
    <row r="1265" spans="1:95" ht="11.25" customHeight="1">
      <c r="A1265" s="9">
        <v>12</v>
      </c>
      <c r="B1265" s="9">
        <v>3</v>
      </c>
      <c r="C1265" s="9" t="str">
        <f t="shared" si="1235"/>
        <v>7</v>
      </c>
      <c r="D1265" s="10" t="s">
        <v>4200</v>
      </c>
      <c r="E1265" s="9">
        <v>8</v>
      </c>
      <c r="F1265" s="9">
        <v>1</v>
      </c>
      <c r="G1265" s="9">
        <v>0</v>
      </c>
      <c r="H1265" s="9">
        <v>0</v>
      </c>
      <c r="I1265" s="9">
        <v>0</v>
      </c>
      <c r="J1265" s="9">
        <v>0</v>
      </c>
      <c r="K1265" s="11">
        <v>25</v>
      </c>
      <c r="L1265" s="9">
        <v>37</v>
      </c>
      <c r="M1265" s="9">
        <v>1</v>
      </c>
      <c r="N1265" s="17">
        <f>SUM(M1258:M1265)</f>
        <v>19</v>
      </c>
      <c r="O1265" s="17"/>
      <c r="P1265" s="17">
        <f t="shared" si="1205"/>
        <v>0</v>
      </c>
      <c r="Q1265" s="9">
        <v>18</v>
      </c>
      <c r="R1265" s="9"/>
      <c r="S1265" s="9">
        <v>5.5555555555555552E-2</v>
      </c>
      <c r="T1265" s="9">
        <v>55</v>
      </c>
      <c r="U1265" s="9">
        <v>10</v>
      </c>
      <c r="V1265" s="11">
        <v>30</v>
      </c>
      <c r="W1265" s="11">
        <f t="shared" si="1256"/>
        <v>30</v>
      </c>
      <c r="X1265" s="17">
        <f t="shared" si="1211"/>
        <v>10</v>
      </c>
      <c r="Y1265" s="17"/>
      <c r="Z1265" s="9">
        <v>0</v>
      </c>
      <c r="AA1265" s="17">
        <f>SUM(Z1258:Z1265)</f>
        <v>14</v>
      </c>
      <c r="AB1265" s="17"/>
      <c r="AC1265" s="17">
        <f t="shared" si="1217"/>
        <v>8</v>
      </c>
      <c r="AD1265" s="17">
        <f t="shared" si="1198"/>
        <v>0</v>
      </c>
      <c r="AE1265" s="17">
        <v>0</v>
      </c>
      <c r="AF1265" s="17">
        <f t="shared" si="1206"/>
        <v>9</v>
      </c>
      <c r="AG1265" s="17"/>
      <c r="AH1265" s="9">
        <v>40</v>
      </c>
      <c r="AI1265" s="9"/>
      <c r="AJ1265" s="9"/>
      <c r="AK1265" s="9"/>
      <c r="AL1265" s="9">
        <v>0.53333333333333333</v>
      </c>
      <c r="AM1265" s="9"/>
      <c r="AN1265" s="9">
        <v>0</v>
      </c>
      <c r="AO1265" s="9"/>
      <c r="AP1265" s="9">
        <v>0.12000000000000002</v>
      </c>
      <c r="AQ1265" s="9"/>
      <c r="AR1265" s="9"/>
      <c r="AS1265" s="17">
        <f t="shared" si="1257"/>
        <v>21</v>
      </c>
      <c r="AT1265" s="17">
        <f t="shared" si="1195"/>
        <v>0.36190476190476195</v>
      </c>
      <c r="AU1265" s="17">
        <f t="shared" si="1258"/>
        <v>0</v>
      </c>
      <c r="AV1265" s="17">
        <f t="shared" si="1259"/>
        <v>0.28405797101449276</v>
      </c>
      <c r="AW1265" s="17"/>
      <c r="AX1265" s="17"/>
      <c r="AY1265" s="17"/>
      <c r="AZ1265" s="35"/>
      <c r="BA1265" s="36"/>
      <c r="BB1265" s="9">
        <v>21</v>
      </c>
      <c r="BC1265" s="9">
        <v>0</v>
      </c>
      <c r="BD1265" s="9">
        <f t="shared" si="1207"/>
        <v>1</v>
      </c>
      <c r="BE1265" s="9" t="s">
        <v>4391</v>
      </c>
      <c r="BF1265" s="9">
        <f t="shared" si="1208"/>
        <v>0</v>
      </c>
      <c r="BG1265" s="9">
        <v>3</v>
      </c>
      <c r="BH1265" s="9">
        <v>4</v>
      </c>
      <c r="BI1265" s="9">
        <v>5</v>
      </c>
      <c r="BJ1265" s="9">
        <v>1</v>
      </c>
      <c r="BK1265" s="9">
        <v>4</v>
      </c>
      <c r="BL1265" s="9">
        <v>5</v>
      </c>
      <c r="BM1265" s="9">
        <v>2</v>
      </c>
      <c r="BN1265" s="9" t="s">
        <v>4430</v>
      </c>
      <c r="BO1265" s="9" t="s">
        <v>4430</v>
      </c>
      <c r="BP1265" s="9" t="s">
        <v>4431</v>
      </c>
      <c r="BQ1265" s="9">
        <f t="shared" si="1187"/>
        <v>0.6</v>
      </c>
      <c r="BR1265" s="34">
        <f t="shared" si="1255"/>
        <v>0</v>
      </c>
      <c r="BS1265" s="34"/>
      <c r="BT1265" s="9"/>
      <c r="BU1265" s="9"/>
      <c r="BV1265" s="9"/>
      <c r="BW1265" s="9"/>
      <c r="BX1265" s="9"/>
      <c r="BY1265" s="9"/>
      <c r="BZ1265" s="22">
        <f t="shared" si="1199"/>
        <v>8</v>
      </c>
      <c r="CA1265" s="22">
        <f t="shared" si="1200"/>
        <v>0</v>
      </c>
      <c r="CB1265" s="22">
        <f t="shared" si="1201"/>
        <v>0</v>
      </c>
      <c r="CC1265" s="22">
        <f t="shared" si="1202"/>
        <v>0</v>
      </c>
      <c r="CD1265" s="22">
        <f t="shared" si="1203"/>
        <v>0</v>
      </c>
      <c r="CK1265" s="23">
        <v>0</v>
      </c>
      <c r="CL1265" s="23">
        <f t="shared" si="1204"/>
        <v>3</v>
      </c>
      <c r="CM1265" s="23" t="str">
        <f t="shared" si="1209"/>
        <v/>
      </c>
      <c r="CN1265" s="23" t="str">
        <f t="shared" si="1210"/>
        <v/>
      </c>
      <c r="CQ1265" s="49">
        <v>3</v>
      </c>
    </row>
    <row r="1266" spans="1:95" ht="11.25" customHeight="1">
      <c r="A1266" s="9">
        <v>12</v>
      </c>
      <c r="B1266" s="9">
        <v>3</v>
      </c>
      <c r="C1266" s="9" t="str">
        <f t="shared" si="1235"/>
        <v>7</v>
      </c>
      <c r="D1266" s="10" t="s">
        <v>4200</v>
      </c>
      <c r="E1266" s="11">
        <v>9</v>
      </c>
      <c r="F1266" s="9">
        <v>1</v>
      </c>
      <c r="G1266" s="9">
        <v>0</v>
      </c>
      <c r="H1266" s="9">
        <v>0</v>
      </c>
      <c r="I1266" s="9">
        <v>0</v>
      </c>
      <c r="J1266" s="9">
        <v>0</v>
      </c>
      <c r="K1266" s="11">
        <v>25</v>
      </c>
      <c r="L1266" s="9">
        <v>30</v>
      </c>
      <c r="M1266" s="9">
        <v>0</v>
      </c>
      <c r="N1266" s="17">
        <f>SUM(M1258:M1266)</f>
        <v>19</v>
      </c>
      <c r="O1266" s="17"/>
      <c r="P1266" s="17">
        <f t="shared" si="1205"/>
        <v>0</v>
      </c>
      <c r="Q1266" s="9">
        <v>20</v>
      </c>
      <c r="R1266" s="9"/>
      <c r="S1266" s="9">
        <v>0</v>
      </c>
      <c r="T1266" s="9">
        <v>50</v>
      </c>
      <c r="U1266" s="9">
        <v>5</v>
      </c>
      <c r="V1266" s="11">
        <v>30</v>
      </c>
      <c r="W1266" s="11">
        <f t="shared" si="1256"/>
        <v>30</v>
      </c>
      <c r="X1266" s="17">
        <f t="shared" si="1211"/>
        <v>5</v>
      </c>
      <c r="Y1266" s="17"/>
      <c r="Z1266" s="9">
        <v>0</v>
      </c>
      <c r="AA1266" s="17">
        <f>SUM(Z1258:Z1266)</f>
        <v>14</v>
      </c>
      <c r="AB1266" s="17"/>
      <c r="AC1266" s="17">
        <f t="shared" si="1217"/>
        <v>0</v>
      </c>
      <c r="AD1266" s="17" t="str">
        <f t="shared" si="1198"/>
        <v/>
      </c>
      <c r="AE1266" s="17">
        <v>0</v>
      </c>
      <c r="AF1266" s="17">
        <f t="shared" si="1206"/>
        <v>10</v>
      </c>
      <c r="AG1266" s="17"/>
      <c r="AH1266" s="9">
        <v>30</v>
      </c>
      <c r="AI1266" s="9"/>
      <c r="AJ1266" s="9"/>
      <c r="AK1266" s="9"/>
      <c r="AL1266" s="9">
        <v>0.6</v>
      </c>
      <c r="AM1266" s="9"/>
      <c r="AN1266" s="9" t="s">
        <v>2085</v>
      </c>
      <c r="AO1266" s="9"/>
      <c r="AP1266" s="9">
        <v>0.39999999999999997</v>
      </c>
      <c r="AQ1266" s="9"/>
      <c r="AR1266" s="9"/>
      <c r="AS1266" s="17">
        <f t="shared" si="1257"/>
        <v>18</v>
      </c>
      <c r="AT1266" s="17">
        <f t="shared" si="1195"/>
        <v>0.53333333333333333</v>
      </c>
      <c r="AU1266" s="17">
        <f t="shared" si="1258"/>
        <v>0</v>
      </c>
      <c r="AV1266" s="17">
        <f t="shared" si="1259"/>
        <v>0.12000000000000002</v>
      </c>
      <c r="AW1266" s="17"/>
      <c r="AX1266" s="17"/>
      <c r="AY1266" s="17"/>
      <c r="AZ1266" s="35"/>
      <c r="BA1266" s="36"/>
      <c r="BB1266" s="9">
        <v>21</v>
      </c>
      <c r="BC1266" s="9">
        <v>0</v>
      </c>
      <c r="BD1266" s="9">
        <f t="shared" si="1207"/>
        <v>1</v>
      </c>
      <c r="BE1266" s="9" t="s">
        <v>4391</v>
      </c>
      <c r="BF1266" s="9">
        <f t="shared" si="1208"/>
        <v>0</v>
      </c>
      <c r="BG1266" s="9">
        <v>3</v>
      </c>
      <c r="BH1266" s="9">
        <v>4</v>
      </c>
      <c r="BI1266" s="9">
        <v>5</v>
      </c>
      <c r="BJ1266" s="9">
        <v>1</v>
      </c>
      <c r="BK1266" s="9">
        <v>4</v>
      </c>
      <c r="BL1266" s="9">
        <v>5</v>
      </c>
      <c r="BM1266" s="9">
        <v>2</v>
      </c>
      <c r="BN1266" s="9" t="s">
        <v>4430</v>
      </c>
      <c r="BO1266" s="9" t="s">
        <v>4430</v>
      </c>
      <c r="BP1266" s="9" t="s">
        <v>4431</v>
      </c>
      <c r="BQ1266" s="9">
        <f t="shared" si="1187"/>
        <v>0.6</v>
      </c>
      <c r="BR1266" s="34">
        <f t="shared" si="1255"/>
        <v>0</v>
      </c>
      <c r="BS1266" s="34"/>
      <c r="BT1266" s="9"/>
      <c r="BU1266" s="9"/>
      <c r="BV1266" s="9"/>
      <c r="BW1266" s="9"/>
      <c r="BX1266" s="9"/>
      <c r="BY1266" s="9"/>
      <c r="BZ1266" s="22">
        <f t="shared" si="1199"/>
        <v>9</v>
      </c>
      <c r="CA1266" s="22">
        <f t="shared" si="1200"/>
        <v>0</v>
      </c>
      <c r="CB1266" s="22">
        <f t="shared" si="1201"/>
        <v>0</v>
      </c>
      <c r="CC1266" s="22">
        <f t="shared" si="1202"/>
        <v>0</v>
      </c>
      <c r="CD1266" s="22">
        <f t="shared" si="1203"/>
        <v>0</v>
      </c>
      <c r="CK1266" s="23">
        <v>0</v>
      </c>
      <c r="CL1266" s="23">
        <f t="shared" si="1204"/>
        <v>3</v>
      </c>
      <c r="CM1266" s="23" t="str">
        <f t="shared" si="1209"/>
        <v/>
      </c>
      <c r="CN1266" s="23" t="str">
        <f t="shared" si="1210"/>
        <v/>
      </c>
      <c r="CQ1266" s="49">
        <v>4</v>
      </c>
    </row>
    <row r="1267" spans="1:95" ht="11.25" customHeight="1">
      <c r="A1267" s="9">
        <v>12</v>
      </c>
      <c r="B1267" s="9">
        <v>3</v>
      </c>
      <c r="C1267" s="9" t="str">
        <f t="shared" si="1235"/>
        <v>7</v>
      </c>
      <c r="D1267" s="10" t="s">
        <v>4200</v>
      </c>
      <c r="E1267" s="9">
        <v>10</v>
      </c>
      <c r="F1267" s="9">
        <v>1</v>
      </c>
      <c r="G1267" s="9">
        <v>0</v>
      </c>
      <c r="H1267" s="9">
        <v>0</v>
      </c>
      <c r="I1267" s="9">
        <v>0</v>
      </c>
      <c r="J1267" s="9">
        <v>0</v>
      </c>
      <c r="K1267" s="11">
        <v>25</v>
      </c>
      <c r="L1267" s="9">
        <v>25</v>
      </c>
      <c r="M1267" s="9">
        <v>0</v>
      </c>
      <c r="N1267" s="17">
        <f>SUM(M1258:M1267)</f>
        <v>19</v>
      </c>
      <c r="O1267" s="17"/>
      <c r="P1267" s="17">
        <f t="shared" si="1205"/>
        <v>0</v>
      </c>
      <c r="Q1267" s="9">
        <v>8</v>
      </c>
      <c r="R1267" s="9"/>
      <c r="S1267" s="9">
        <v>0</v>
      </c>
      <c r="T1267" s="9">
        <v>33</v>
      </c>
      <c r="U1267" s="9">
        <v>0</v>
      </c>
      <c r="V1267" s="11">
        <v>30</v>
      </c>
      <c r="W1267" s="11">
        <f t="shared" si="1256"/>
        <v>30</v>
      </c>
      <c r="X1267" s="17">
        <f t="shared" si="1211"/>
        <v>0</v>
      </c>
      <c r="Y1267" s="17"/>
      <c r="Z1267" s="9">
        <v>0</v>
      </c>
      <c r="AA1267" s="17">
        <f>SUM(Z1258:Z1267)</f>
        <v>14</v>
      </c>
      <c r="AB1267" s="17"/>
      <c r="AC1267" s="17">
        <f t="shared" si="1217"/>
        <v>0</v>
      </c>
      <c r="AD1267" s="17" t="str">
        <f t="shared" si="1198"/>
        <v/>
      </c>
      <c r="AE1267" s="17" t="s">
        <v>2085</v>
      </c>
      <c r="AF1267" s="17">
        <f t="shared" si="1206"/>
        <v>10</v>
      </c>
      <c r="AG1267" s="17">
        <f>+SUM(AF1258:AF1267)</f>
        <v>95</v>
      </c>
      <c r="AH1267" s="9">
        <v>42</v>
      </c>
      <c r="AI1267" s="9"/>
      <c r="AJ1267" s="9"/>
      <c r="AK1267" s="9"/>
      <c r="AL1267" s="9">
        <v>0.8</v>
      </c>
      <c r="AM1267" s="9"/>
      <c r="AN1267" s="9" t="s">
        <v>2085</v>
      </c>
      <c r="AO1267" s="9"/>
      <c r="AP1267" s="9">
        <v>0.15238095238095237</v>
      </c>
      <c r="AQ1267" s="9"/>
      <c r="AR1267" s="9"/>
      <c r="AS1267" s="17">
        <f t="shared" si="1257"/>
        <v>20</v>
      </c>
      <c r="AT1267" s="17">
        <f t="shared" si="1195"/>
        <v>0.6</v>
      </c>
      <c r="AU1267" s="17" t="str">
        <f t="shared" si="1258"/>
        <v/>
      </c>
      <c r="AV1267" s="17">
        <f t="shared" si="1259"/>
        <v>0.39999999999999997</v>
      </c>
      <c r="AW1267" s="17"/>
      <c r="AX1267" s="17"/>
      <c r="AY1267" s="17"/>
      <c r="AZ1267" s="35"/>
      <c r="BA1267" s="36"/>
      <c r="BB1267" s="9">
        <v>21</v>
      </c>
      <c r="BC1267" s="9">
        <v>0</v>
      </c>
      <c r="BD1267" s="9">
        <f t="shared" si="1207"/>
        <v>1</v>
      </c>
      <c r="BE1267" s="9" t="s">
        <v>4391</v>
      </c>
      <c r="BF1267" s="9">
        <f t="shared" si="1208"/>
        <v>0</v>
      </c>
      <c r="BG1267" s="9">
        <v>3</v>
      </c>
      <c r="BH1267" s="9">
        <v>4</v>
      </c>
      <c r="BI1267" s="9">
        <v>5</v>
      </c>
      <c r="BJ1267" s="9">
        <v>1</v>
      </c>
      <c r="BK1267" s="9">
        <v>4</v>
      </c>
      <c r="BL1267" s="9">
        <v>5</v>
      </c>
      <c r="BM1267" s="9">
        <v>2</v>
      </c>
      <c r="BN1267" s="9" t="s">
        <v>4430</v>
      </c>
      <c r="BO1267" s="9" t="s">
        <v>4430</v>
      </c>
      <c r="BP1267" s="9" t="s">
        <v>4431</v>
      </c>
      <c r="BQ1267" s="9">
        <f t="shared" si="1187"/>
        <v>0.6</v>
      </c>
      <c r="BR1267" s="34">
        <f t="shared" si="1255"/>
        <v>0.2</v>
      </c>
      <c r="BS1267" s="34"/>
      <c r="BT1267" s="9"/>
      <c r="BU1267" s="9"/>
      <c r="BV1267" s="9"/>
      <c r="BW1267" s="9">
        <f>SUM(AF1258:AF1267)</f>
        <v>95</v>
      </c>
      <c r="BX1267" s="9"/>
      <c r="BY1267" s="9"/>
      <c r="BZ1267" s="22">
        <f t="shared" si="1199"/>
        <v>10</v>
      </c>
      <c r="CA1267" s="22">
        <f t="shared" si="1200"/>
        <v>0</v>
      </c>
      <c r="CB1267" s="22">
        <f t="shared" si="1201"/>
        <v>0</v>
      </c>
      <c r="CC1267" s="22">
        <f t="shared" si="1202"/>
        <v>0</v>
      </c>
      <c r="CD1267" s="22">
        <f t="shared" si="1203"/>
        <v>0</v>
      </c>
      <c r="CK1267" s="23" t="s">
        <v>2085</v>
      </c>
      <c r="CL1267" s="23">
        <f t="shared" si="1204"/>
        <v>3</v>
      </c>
      <c r="CM1267" s="23" t="str">
        <f t="shared" si="1209"/>
        <v/>
      </c>
      <c r="CN1267" s="23" t="str">
        <f t="shared" si="1210"/>
        <v/>
      </c>
      <c r="CQ1267" s="49">
        <v>5</v>
      </c>
    </row>
    <row r="1268" spans="1:95" ht="11.25" customHeight="1">
      <c r="A1268" s="9">
        <v>12</v>
      </c>
      <c r="B1268" s="9">
        <v>3</v>
      </c>
      <c r="C1268" s="9" t="str">
        <f t="shared" si="1235"/>
        <v>7</v>
      </c>
      <c r="D1268" s="10" t="s">
        <v>4200</v>
      </c>
      <c r="E1268" s="9">
        <v>11</v>
      </c>
      <c r="F1268" s="9">
        <v>1</v>
      </c>
      <c r="G1268" s="9">
        <v>0</v>
      </c>
      <c r="H1268" s="9">
        <v>0</v>
      </c>
      <c r="I1268" s="9">
        <v>1</v>
      </c>
      <c r="J1268" s="9">
        <v>0</v>
      </c>
      <c r="K1268" s="11">
        <v>25</v>
      </c>
      <c r="L1268" s="9">
        <v>75</v>
      </c>
      <c r="M1268" s="9">
        <v>0</v>
      </c>
      <c r="N1268" s="9"/>
      <c r="O1268" s="17"/>
      <c r="P1268" s="17">
        <f t="shared" si="1205"/>
        <v>0</v>
      </c>
      <c r="Q1268" s="9">
        <v>15</v>
      </c>
      <c r="R1268" s="9"/>
      <c r="S1268" s="9">
        <v>0</v>
      </c>
      <c r="T1268" s="9">
        <v>90</v>
      </c>
      <c r="U1268" s="9">
        <v>40</v>
      </c>
      <c r="V1268" s="11">
        <v>27</v>
      </c>
      <c r="W1268" s="11">
        <f t="shared" si="1256"/>
        <v>30</v>
      </c>
      <c r="X1268" s="17">
        <f t="shared" si="1211"/>
        <v>27</v>
      </c>
      <c r="Y1268" s="17"/>
      <c r="Z1268" s="9">
        <v>0</v>
      </c>
      <c r="AA1268" s="9"/>
      <c r="AB1268" s="17"/>
      <c r="AC1268" s="17">
        <f t="shared" si="1217"/>
        <v>40</v>
      </c>
      <c r="AD1268" s="17">
        <f t="shared" si="1198"/>
        <v>0</v>
      </c>
      <c r="AE1268" s="17" t="s">
        <v>2085</v>
      </c>
      <c r="AF1268" s="17">
        <f t="shared" si="1206"/>
        <v>10</v>
      </c>
      <c r="AG1268" s="17"/>
      <c r="AH1268" s="9">
        <v>75</v>
      </c>
      <c r="AI1268" s="9"/>
      <c r="AJ1268" s="9"/>
      <c r="AK1268" s="9"/>
      <c r="AL1268" s="9">
        <v>0.6133333333333334</v>
      </c>
      <c r="AM1268" s="9"/>
      <c r="AN1268" s="9">
        <v>0</v>
      </c>
      <c r="AO1268" s="9"/>
      <c r="AP1268" s="9">
        <v>0.20266666666666666</v>
      </c>
      <c r="AQ1268" s="9">
        <f>+AVERAGE(AL1258:AL1267)</f>
        <v>0.51078467908902692</v>
      </c>
      <c r="AR1268" s="9">
        <f>+AVERAGE(AN1258:AN1267)</f>
        <v>4.0331890331890344E-2</v>
      </c>
      <c r="AZ1268" s="37"/>
      <c r="BA1268" s="36"/>
      <c r="BB1268" s="9">
        <v>21</v>
      </c>
      <c r="BC1268" s="9">
        <v>0</v>
      </c>
      <c r="BD1268" s="9">
        <f t="shared" si="1207"/>
        <v>1</v>
      </c>
      <c r="BE1268" s="9" t="s">
        <v>4391</v>
      </c>
      <c r="BF1268" s="9">
        <f t="shared" si="1208"/>
        <v>0</v>
      </c>
      <c r="BG1268" s="9">
        <v>3</v>
      </c>
      <c r="BH1268" s="9">
        <v>4</v>
      </c>
      <c r="BI1268" s="9">
        <v>5</v>
      </c>
      <c r="BJ1268" s="9">
        <v>1</v>
      </c>
      <c r="BK1268" s="9">
        <v>4</v>
      </c>
      <c r="BL1268" s="9">
        <v>5</v>
      </c>
      <c r="BM1268" s="9">
        <v>2</v>
      </c>
      <c r="BN1268" s="9" t="s">
        <v>4430</v>
      </c>
      <c r="BO1268" s="9" t="s">
        <v>4430</v>
      </c>
      <c r="BP1268" s="9" t="s">
        <v>4431</v>
      </c>
      <c r="BQ1268" s="9">
        <f t="shared" si="1187"/>
        <v>0.6</v>
      </c>
      <c r="BR1268" s="34">
        <f t="shared" si="1255"/>
        <v>0.2</v>
      </c>
      <c r="BS1268" s="34"/>
      <c r="BT1268" s="9"/>
      <c r="BU1268" s="9"/>
      <c r="BV1268" s="9"/>
      <c r="BW1268" s="9"/>
      <c r="BX1268" s="9"/>
      <c r="BY1268" s="9"/>
      <c r="BZ1268" s="22">
        <f t="shared" si="1199"/>
        <v>0</v>
      </c>
      <c r="CA1268" s="22">
        <f t="shared" si="1200"/>
        <v>1</v>
      </c>
      <c r="CB1268" s="22">
        <f t="shared" si="1201"/>
        <v>0</v>
      </c>
      <c r="CC1268" s="22">
        <f t="shared" si="1202"/>
        <v>0</v>
      </c>
      <c r="CD1268" s="22">
        <f t="shared" si="1203"/>
        <v>1</v>
      </c>
      <c r="CK1268" s="23" t="s">
        <v>2085</v>
      </c>
      <c r="CL1268" s="23">
        <f t="shared" si="1204"/>
        <v>3</v>
      </c>
      <c r="CM1268" s="23">
        <f t="shared" si="1209"/>
        <v>1.5323540372670807</v>
      </c>
      <c r="CN1268" s="23">
        <f t="shared" si="1210"/>
        <v>0.12099567099567103</v>
      </c>
      <c r="CQ1268" s="49">
        <v>3</v>
      </c>
    </row>
    <row r="1269" spans="1:95" ht="11.25" customHeight="1">
      <c r="A1269" s="9">
        <v>12</v>
      </c>
      <c r="B1269" s="9">
        <v>3</v>
      </c>
      <c r="C1269" s="9" t="str">
        <f t="shared" si="1235"/>
        <v>7</v>
      </c>
      <c r="D1269" s="10" t="s">
        <v>4200</v>
      </c>
      <c r="E1269" s="9">
        <v>12</v>
      </c>
      <c r="F1269" s="9">
        <v>1</v>
      </c>
      <c r="G1269" s="9">
        <v>0</v>
      </c>
      <c r="H1269" s="9">
        <v>0</v>
      </c>
      <c r="I1269" s="9">
        <v>1</v>
      </c>
      <c r="J1269" s="9">
        <v>0</v>
      </c>
      <c r="K1269" s="11">
        <v>25</v>
      </c>
      <c r="L1269" s="9">
        <v>65</v>
      </c>
      <c r="M1269" s="9">
        <v>0</v>
      </c>
      <c r="N1269" s="9"/>
      <c r="O1269" s="17"/>
      <c r="P1269" s="17">
        <f t="shared" si="1205"/>
        <v>0</v>
      </c>
      <c r="Q1269" s="9">
        <v>16</v>
      </c>
      <c r="R1269" s="9"/>
      <c r="S1269" s="9">
        <v>0</v>
      </c>
      <c r="T1269" s="9">
        <v>81</v>
      </c>
      <c r="U1269" s="9">
        <v>40</v>
      </c>
      <c r="V1269" s="11">
        <v>31</v>
      </c>
      <c r="W1269" s="11">
        <f t="shared" si="1256"/>
        <v>27</v>
      </c>
      <c r="X1269" s="17">
        <f t="shared" si="1211"/>
        <v>31</v>
      </c>
      <c r="Y1269" s="17"/>
      <c r="Z1269" s="9">
        <v>0</v>
      </c>
      <c r="AA1269" s="9"/>
      <c r="AB1269" s="17"/>
      <c r="AC1269" s="17">
        <f t="shared" si="1217"/>
        <v>48</v>
      </c>
      <c r="AD1269" s="17">
        <f t="shared" si="1198"/>
        <v>0</v>
      </c>
      <c r="AE1269" s="17">
        <v>0</v>
      </c>
      <c r="AF1269" s="17">
        <f t="shared" si="1206"/>
        <v>10</v>
      </c>
      <c r="AG1269" s="17"/>
      <c r="AH1269" s="9">
        <v>82</v>
      </c>
      <c r="AI1269" s="9"/>
      <c r="AJ1269" s="9"/>
      <c r="AK1269" s="9"/>
      <c r="AL1269" s="9">
        <v>0.6</v>
      </c>
      <c r="AM1269" s="9"/>
      <c r="AN1269" s="9">
        <v>0</v>
      </c>
      <c r="AO1269" s="9"/>
      <c r="AP1269" s="9">
        <v>0.15609756097560978</v>
      </c>
      <c r="AQ1269" s="9">
        <f>+AVERAGE(AL1258:AL1267)</f>
        <v>0.51078467908902692</v>
      </c>
      <c r="AR1269" s="9">
        <f>+AVERAGE(AN1258:AN1267)</f>
        <v>4.0331890331890344E-2</v>
      </c>
      <c r="AS1269" s="17">
        <f t="shared" si="1257"/>
        <v>15</v>
      </c>
      <c r="AT1269" s="17">
        <f t="shared" si="1195"/>
        <v>0.6133333333333334</v>
      </c>
      <c r="AU1269" s="17">
        <f t="shared" ref="AU1269:AU1277" si="1260">+AN1268</f>
        <v>0</v>
      </c>
      <c r="AV1269" s="17">
        <f t="shared" ref="AV1269:AV1277" si="1261">+AP1268</f>
        <v>0.20266666666666666</v>
      </c>
      <c r="AW1269" s="17"/>
      <c r="AX1269" s="17"/>
      <c r="AY1269" s="17"/>
      <c r="AZ1269" s="35"/>
      <c r="BA1269" s="36"/>
      <c r="BB1269" s="9">
        <v>21</v>
      </c>
      <c r="BC1269" s="9">
        <v>0</v>
      </c>
      <c r="BD1269" s="9">
        <f t="shared" si="1207"/>
        <v>1</v>
      </c>
      <c r="BE1269" s="9" t="s">
        <v>4391</v>
      </c>
      <c r="BF1269" s="9">
        <f t="shared" si="1208"/>
        <v>0</v>
      </c>
      <c r="BG1269" s="9">
        <v>3</v>
      </c>
      <c r="BH1269" s="9">
        <v>4</v>
      </c>
      <c r="BI1269" s="9">
        <v>5</v>
      </c>
      <c r="BJ1269" s="9">
        <v>1</v>
      </c>
      <c r="BK1269" s="9">
        <v>4</v>
      </c>
      <c r="BL1269" s="9">
        <v>5</v>
      </c>
      <c r="BM1269" s="9">
        <v>2</v>
      </c>
      <c r="BN1269" s="9" t="s">
        <v>4430</v>
      </c>
      <c r="BO1269" s="9" t="s">
        <v>4430</v>
      </c>
      <c r="BP1269" s="9" t="s">
        <v>4431</v>
      </c>
      <c r="BQ1269" s="9">
        <f t="shared" si="1187"/>
        <v>0.6</v>
      </c>
      <c r="BR1269" s="34">
        <f t="shared" si="1255"/>
        <v>0</v>
      </c>
      <c r="BS1269" s="34"/>
      <c r="BT1269" s="9"/>
      <c r="BU1269" s="9"/>
      <c r="BV1269" s="9"/>
      <c r="BW1269" s="9"/>
      <c r="BX1269" s="9"/>
      <c r="BY1269" s="9"/>
      <c r="BZ1269" s="22">
        <f t="shared" si="1199"/>
        <v>0</v>
      </c>
      <c r="CA1269" s="22">
        <f t="shared" si="1200"/>
        <v>2</v>
      </c>
      <c r="CB1269" s="22">
        <f t="shared" si="1201"/>
        <v>0</v>
      </c>
      <c r="CC1269" s="22">
        <f t="shared" si="1202"/>
        <v>0</v>
      </c>
      <c r="CD1269" s="22">
        <f t="shared" si="1203"/>
        <v>1</v>
      </c>
      <c r="CK1269" s="23">
        <v>0</v>
      </c>
      <c r="CL1269" s="23">
        <f t="shared" si="1204"/>
        <v>3</v>
      </c>
      <c r="CM1269" s="23">
        <f t="shared" si="1209"/>
        <v>1.5323540372670807</v>
      </c>
      <c r="CN1269" s="23">
        <f t="shared" si="1210"/>
        <v>0.12099567099567103</v>
      </c>
      <c r="CQ1269" s="49">
        <v>2</v>
      </c>
    </row>
    <row r="1270" spans="1:95" ht="11.25" customHeight="1">
      <c r="A1270" s="9">
        <v>12</v>
      </c>
      <c r="B1270" s="9">
        <v>3</v>
      </c>
      <c r="C1270" s="9" t="str">
        <f t="shared" si="1235"/>
        <v>7</v>
      </c>
      <c r="D1270" s="10" t="s">
        <v>4200</v>
      </c>
      <c r="E1270" s="9">
        <v>13</v>
      </c>
      <c r="F1270" s="9">
        <v>1</v>
      </c>
      <c r="G1270" s="9">
        <v>0</v>
      </c>
      <c r="H1270" s="9">
        <v>0</v>
      </c>
      <c r="I1270" s="9">
        <v>1</v>
      </c>
      <c r="J1270" s="9">
        <v>0</v>
      </c>
      <c r="K1270" s="11">
        <v>25</v>
      </c>
      <c r="L1270" s="9">
        <v>56</v>
      </c>
      <c r="M1270" s="9">
        <v>1</v>
      </c>
      <c r="N1270" s="9"/>
      <c r="O1270" s="17"/>
      <c r="P1270" s="17">
        <f t="shared" si="1205"/>
        <v>0</v>
      </c>
      <c r="Q1270" s="9">
        <v>21</v>
      </c>
      <c r="R1270" s="9"/>
      <c r="S1270" s="9">
        <v>4.7619047619047616E-2</v>
      </c>
      <c r="T1270" s="9">
        <v>77</v>
      </c>
      <c r="U1270" s="9">
        <v>35</v>
      </c>
      <c r="V1270" s="11">
        <v>26</v>
      </c>
      <c r="W1270" s="11">
        <f t="shared" si="1256"/>
        <v>31</v>
      </c>
      <c r="X1270" s="17">
        <f t="shared" si="1211"/>
        <v>26</v>
      </c>
      <c r="Y1270" s="17"/>
      <c r="Z1270" s="9">
        <v>0</v>
      </c>
      <c r="AA1270" s="9"/>
      <c r="AB1270" s="17"/>
      <c r="AC1270" s="17">
        <f t="shared" si="1217"/>
        <v>40</v>
      </c>
      <c r="AD1270" s="17">
        <f t="shared" si="1198"/>
        <v>0</v>
      </c>
      <c r="AE1270" s="17">
        <v>0</v>
      </c>
      <c r="AF1270" s="17">
        <f t="shared" si="1206"/>
        <v>9</v>
      </c>
      <c r="AG1270" s="17"/>
      <c r="AH1270" s="9">
        <v>69</v>
      </c>
      <c r="AI1270" s="9"/>
      <c r="AJ1270" s="9"/>
      <c r="AK1270" s="9"/>
      <c r="AL1270" s="9">
        <v>0.38095238095238093</v>
      </c>
      <c r="AM1270" s="9"/>
      <c r="AN1270" s="9">
        <v>0</v>
      </c>
      <c r="AO1270" s="9"/>
      <c r="AP1270" s="9">
        <v>0.24347826086956528</v>
      </c>
      <c r="AQ1270" s="9">
        <f>+AVERAGE(AL1258:AL1267)</f>
        <v>0.51078467908902692</v>
      </c>
      <c r="AR1270" s="9">
        <f>+AVERAGE(AN1258:AN1267)</f>
        <v>4.0331890331890344E-2</v>
      </c>
      <c r="AS1270" s="17">
        <f t="shared" si="1257"/>
        <v>16</v>
      </c>
      <c r="AT1270" s="17">
        <f t="shared" si="1195"/>
        <v>0.6</v>
      </c>
      <c r="AU1270" s="17">
        <f t="shared" si="1260"/>
        <v>0</v>
      </c>
      <c r="AV1270" s="17">
        <f t="shared" si="1261"/>
        <v>0.15609756097560978</v>
      </c>
      <c r="AW1270" s="17"/>
      <c r="AX1270" s="17"/>
      <c r="AY1270" s="17"/>
      <c r="AZ1270" s="35"/>
      <c r="BA1270" s="36"/>
      <c r="BB1270" s="9">
        <v>21</v>
      </c>
      <c r="BC1270" s="9">
        <v>0</v>
      </c>
      <c r="BD1270" s="9">
        <f t="shared" si="1207"/>
        <v>1</v>
      </c>
      <c r="BE1270" s="9" t="s">
        <v>4391</v>
      </c>
      <c r="BF1270" s="9">
        <f t="shared" si="1208"/>
        <v>0</v>
      </c>
      <c r="BG1270" s="9">
        <v>3</v>
      </c>
      <c r="BH1270" s="9">
        <v>4</v>
      </c>
      <c r="BI1270" s="9">
        <v>5</v>
      </c>
      <c r="BJ1270" s="9">
        <v>1</v>
      </c>
      <c r="BK1270" s="9">
        <v>4</v>
      </c>
      <c r="BL1270" s="9">
        <v>5</v>
      </c>
      <c r="BM1270" s="9">
        <v>2</v>
      </c>
      <c r="BN1270" s="9" t="s">
        <v>4430</v>
      </c>
      <c r="BO1270" s="9" t="s">
        <v>4430</v>
      </c>
      <c r="BP1270" s="9" t="s">
        <v>4431</v>
      </c>
      <c r="BQ1270" s="9">
        <f t="shared" si="1187"/>
        <v>0.6</v>
      </c>
      <c r="BR1270" s="34">
        <f t="shared" si="1255"/>
        <v>0</v>
      </c>
      <c r="BS1270" s="34"/>
      <c r="BT1270" s="9"/>
      <c r="BU1270" s="9"/>
      <c r="BV1270" s="9"/>
      <c r="BW1270" s="9"/>
      <c r="BX1270" s="9"/>
      <c r="BY1270" s="9"/>
      <c r="BZ1270" s="22">
        <f t="shared" si="1199"/>
        <v>0</v>
      </c>
      <c r="CA1270" s="22">
        <f t="shared" si="1200"/>
        <v>3</v>
      </c>
      <c r="CB1270" s="22">
        <f t="shared" si="1201"/>
        <v>0</v>
      </c>
      <c r="CC1270" s="22">
        <f t="shared" si="1202"/>
        <v>0</v>
      </c>
      <c r="CD1270" s="22">
        <f t="shared" si="1203"/>
        <v>1</v>
      </c>
      <c r="CK1270" s="23">
        <v>0</v>
      </c>
      <c r="CL1270" s="23">
        <f t="shared" si="1204"/>
        <v>3</v>
      </c>
      <c r="CM1270" s="23">
        <f t="shared" si="1209"/>
        <v>1.5323540372670807</v>
      </c>
      <c r="CN1270" s="23">
        <f t="shared" si="1210"/>
        <v>0.12099567099567103</v>
      </c>
      <c r="CQ1270" s="49">
        <v>2</v>
      </c>
    </row>
    <row r="1271" spans="1:95" ht="11.25" customHeight="1">
      <c r="A1271" s="9">
        <v>12</v>
      </c>
      <c r="B1271" s="9">
        <v>3</v>
      </c>
      <c r="C1271" s="9" t="str">
        <f t="shared" si="1235"/>
        <v>7</v>
      </c>
      <c r="D1271" s="10" t="s">
        <v>4200</v>
      </c>
      <c r="E1271" s="9">
        <v>14</v>
      </c>
      <c r="F1271" s="9">
        <v>1</v>
      </c>
      <c r="G1271" s="9">
        <v>0</v>
      </c>
      <c r="H1271" s="9">
        <v>0</v>
      </c>
      <c r="I1271" s="9">
        <v>1</v>
      </c>
      <c r="J1271" s="9">
        <v>0</v>
      </c>
      <c r="K1271" s="11">
        <v>25</v>
      </c>
      <c r="L1271" s="9">
        <v>52</v>
      </c>
      <c r="M1271" s="9">
        <v>5</v>
      </c>
      <c r="N1271" s="9"/>
      <c r="O1271" s="17"/>
      <c r="P1271" s="17">
        <f t="shared" si="1205"/>
        <v>2</v>
      </c>
      <c r="Q1271" s="9">
        <v>21</v>
      </c>
      <c r="R1271" s="9"/>
      <c r="S1271" s="9">
        <v>0.23809523809523808</v>
      </c>
      <c r="T1271" s="9">
        <v>73</v>
      </c>
      <c r="U1271" s="9">
        <v>35</v>
      </c>
      <c r="V1271" s="11">
        <v>35</v>
      </c>
      <c r="W1271" s="11">
        <f t="shared" si="1256"/>
        <v>26</v>
      </c>
      <c r="X1271" s="17">
        <f t="shared" si="1211"/>
        <v>35</v>
      </c>
      <c r="Y1271" s="17"/>
      <c r="Z1271" s="9">
        <v>10</v>
      </c>
      <c r="AA1271" s="9"/>
      <c r="AB1271" s="17"/>
      <c r="AC1271" s="17">
        <f t="shared" si="1217"/>
        <v>51</v>
      </c>
      <c r="AD1271" s="17">
        <f t="shared" si="1198"/>
        <v>0.19607843137254902</v>
      </c>
      <c r="AE1271" s="17">
        <v>0</v>
      </c>
      <c r="AF1271" s="17">
        <f t="shared" si="1206"/>
        <v>15</v>
      </c>
      <c r="AG1271" s="17"/>
      <c r="AH1271" s="9">
        <v>80</v>
      </c>
      <c r="AI1271" s="9"/>
      <c r="AJ1271" s="9"/>
      <c r="AK1271" s="9"/>
      <c r="AL1271" s="9">
        <v>0.45714285714285713</v>
      </c>
      <c r="AM1271" s="9"/>
      <c r="AN1271" s="9">
        <v>0.19607843137254902</v>
      </c>
      <c r="AO1271" s="9"/>
      <c r="AP1271" s="9">
        <v>0.16</v>
      </c>
      <c r="AQ1271" s="9">
        <f>+AVERAGE(AL1258:AL1267)</f>
        <v>0.51078467908902692</v>
      </c>
      <c r="AR1271" s="9">
        <f>+AVERAGE(AN1258:AN1267)</f>
        <v>4.0331890331890344E-2</v>
      </c>
      <c r="AS1271" s="17">
        <f t="shared" si="1257"/>
        <v>21</v>
      </c>
      <c r="AT1271" s="17">
        <f t="shared" si="1195"/>
        <v>0.38095238095238093</v>
      </c>
      <c r="AU1271" s="17">
        <f t="shared" si="1260"/>
        <v>0</v>
      </c>
      <c r="AV1271" s="17">
        <f t="shared" si="1261"/>
        <v>0.24347826086956528</v>
      </c>
      <c r="AW1271" s="17"/>
      <c r="AX1271" s="17"/>
      <c r="AY1271" s="17"/>
      <c r="AZ1271" s="35"/>
      <c r="BA1271" s="36"/>
      <c r="BB1271" s="9">
        <v>21</v>
      </c>
      <c r="BC1271" s="9">
        <v>0</v>
      </c>
      <c r="BD1271" s="9">
        <f t="shared" si="1207"/>
        <v>1</v>
      </c>
      <c r="BE1271" s="9" t="s">
        <v>4391</v>
      </c>
      <c r="BF1271" s="9">
        <f t="shared" si="1208"/>
        <v>0</v>
      </c>
      <c r="BG1271" s="9">
        <v>3</v>
      </c>
      <c r="BH1271" s="9">
        <v>4</v>
      </c>
      <c r="BI1271" s="9">
        <v>5</v>
      </c>
      <c r="BJ1271" s="9">
        <v>1</v>
      </c>
      <c r="BK1271" s="9">
        <v>4</v>
      </c>
      <c r="BL1271" s="9">
        <v>5</v>
      </c>
      <c r="BM1271" s="9">
        <v>2</v>
      </c>
      <c r="BN1271" s="9" t="s">
        <v>4430</v>
      </c>
      <c r="BO1271" s="9" t="s">
        <v>4430</v>
      </c>
      <c r="BP1271" s="9" t="s">
        <v>4431</v>
      </c>
      <c r="BQ1271" s="9">
        <f t="shared" si="1187"/>
        <v>0.6</v>
      </c>
      <c r="BR1271" s="34">
        <f t="shared" si="1255"/>
        <v>0</v>
      </c>
      <c r="BS1271" s="34"/>
      <c r="BT1271" s="9"/>
      <c r="BU1271" s="9"/>
      <c r="BV1271" s="9"/>
      <c r="BW1271" s="9"/>
      <c r="BX1271" s="9"/>
      <c r="BY1271" s="9"/>
      <c r="BZ1271" s="22">
        <f t="shared" si="1199"/>
        <v>0</v>
      </c>
      <c r="CA1271" s="22">
        <f t="shared" si="1200"/>
        <v>4</v>
      </c>
      <c r="CB1271" s="22">
        <f t="shared" si="1201"/>
        <v>0</v>
      </c>
      <c r="CC1271" s="22">
        <f t="shared" si="1202"/>
        <v>0</v>
      </c>
      <c r="CD1271" s="22">
        <f t="shared" si="1203"/>
        <v>1</v>
      </c>
      <c r="CK1271" s="23">
        <v>0</v>
      </c>
      <c r="CL1271" s="23">
        <f t="shared" si="1204"/>
        <v>3</v>
      </c>
      <c r="CM1271" s="23">
        <f t="shared" si="1209"/>
        <v>1.5323540372670807</v>
      </c>
      <c r="CN1271" s="23">
        <f t="shared" si="1210"/>
        <v>0.12099567099567103</v>
      </c>
      <c r="CQ1271" s="49">
        <v>2</v>
      </c>
    </row>
    <row r="1272" spans="1:95" ht="11.25" customHeight="1">
      <c r="A1272" s="9">
        <v>12</v>
      </c>
      <c r="B1272" s="9">
        <v>3</v>
      </c>
      <c r="C1272" s="9" t="str">
        <f t="shared" si="1235"/>
        <v>7</v>
      </c>
      <c r="D1272" s="10" t="s">
        <v>4200</v>
      </c>
      <c r="E1272" s="9">
        <v>15</v>
      </c>
      <c r="F1272" s="9">
        <v>1</v>
      </c>
      <c r="G1272" s="9">
        <v>0</v>
      </c>
      <c r="H1272" s="9">
        <v>0</v>
      </c>
      <c r="I1272" s="9">
        <v>1</v>
      </c>
      <c r="J1272" s="9">
        <v>0</v>
      </c>
      <c r="K1272" s="11">
        <v>25</v>
      </c>
      <c r="L1272" s="9">
        <v>48</v>
      </c>
      <c r="M1272" s="9">
        <v>5</v>
      </c>
      <c r="N1272" s="9"/>
      <c r="O1272" s="17"/>
      <c r="P1272" s="17">
        <f t="shared" si="1205"/>
        <v>2</v>
      </c>
      <c r="Q1272" s="9">
        <v>22</v>
      </c>
      <c r="R1272" s="9"/>
      <c r="S1272" s="9">
        <v>0.22727272727272727</v>
      </c>
      <c r="T1272" s="9">
        <v>70</v>
      </c>
      <c r="U1272" s="9">
        <v>30</v>
      </c>
      <c r="V1272" s="11">
        <v>33</v>
      </c>
      <c r="W1272" s="11">
        <f t="shared" si="1256"/>
        <v>35</v>
      </c>
      <c r="X1272" s="17">
        <f t="shared" si="1211"/>
        <v>30</v>
      </c>
      <c r="Y1272" s="17"/>
      <c r="Z1272" s="9">
        <v>10</v>
      </c>
      <c r="AA1272" s="9"/>
      <c r="AB1272" s="17"/>
      <c r="AC1272" s="17">
        <f t="shared" si="1217"/>
        <v>50</v>
      </c>
      <c r="AD1272" s="17">
        <f t="shared" si="1198"/>
        <v>0.2</v>
      </c>
      <c r="AE1272" s="17">
        <v>0.19607843137254902</v>
      </c>
      <c r="AF1272" s="17">
        <f t="shared" si="1206"/>
        <v>15</v>
      </c>
      <c r="AG1272" s="17"/>
      <c r="AH1272" s="9">
        <v>78</v>
      </c>
      <c r="AI1272" s="9"/>
      <c r="AJ1272" s="9"/>
      <c r="AK1272" s="9"/>
      <c r="AL1272" s="9">
        <v>0.47272727272727277</v>
      </c>
      <c r="AM1272" s="9"/>
      <c r="AN1272" s="9">
        <v>0.2</v>
      </c>
      <c r="AO1272" s="9"/>
      <c r="AP1272" s="9">
        <v>0.17948717948717949</v>
      </c>
      <c r="AQ1272" s="9">
        <f>+AVERAGE(AL1258:AL1267)</f>
        <v>0.51078467908902692</v>
      </c>
      <c r="AR1272" s="9">
        <f>+AVERAGE(AN1258:AN1267)</f>
        <v>4.0331890331890344E-2</v>
      </c>
      <c r="AS1272" s="17">
        <f t="shared" si="1257"/>
        <v>21</v>
      </c>
      <c r="AT1272" s="17">
        <f t="shared" si="1195"/>
        <v>0.45714285714285713</v>
      </c>
      <c r="AU1272" s="17">
        <f t="shared" si="1260"/>
        <v>0.19607843137254902</v>
      </c>
      <c r="AV1272" s="17">
        <f t="shared" si="1261"/>
        <v>0.16</v>
      </c>
      <c r="AW1272" s="17"/>
      <c r="AX1272" s="17"/>
      <c r="AY1272" s="17"/>
      <c r="AZ1272" s="35"/>
      <c r="BA1272" s="36"/>
      <c r="BB1272" s="9">
        <v>21</v>
      </c>
      <c r="BC1272" s="9">
        <v>0</v>
      </c>
      <c r="BD1272" s="9">
        <f t="shared" si="1207"/>
        <v>1</v>
      </c>
      <c r="BE1272" s="9" t="s">
        <v>4391</v>
      </c>
      <c r="BF1272" s="9">
        <f t="shared" si="1208"/>
        <v>0</v>
      </c>
      <c r="BG1272" s="9">
        <v>3</v>
      </c>
      <c r="BH1272" s="9">
        <v>4</v>
      </c>
      <c r="BI1272" s="9">
        <v>5</v>
      </c>
      <c r="BJ1272" s="9">
        <v>1</v>
      </c>
      <c r="BK1272" s="9">
        <v>4</v>
      </c>
      <c r="BL1272" s="9">
        <v>5</v>
      </c>
      <c r="BM1272" s="9">
        <v>2</v>
      </c>
      <c r="BN1272" s="9" t="s">
        <v>4430</v>
      </c>
      <c r="BO1272" s="9" t="s">
        <v>4430</v>
      </c>
      <c r="BP1272" s="9" t="s">
        <v>4431</v>
      </c>
      <c r="BQ1272" s="9">
        <f t="shared" si="1187"/>
        <v>0.6</v>
      </c>
      <c r="BR1272" s="34">
        <f t="shared" si="1255"/>
        <v>0</v>
      </c>
      <c r="BS1272" s="34"/>
      <c r="BT1272" s="9"/>
      <c r="BU1272" s="9"/>
      <c r="BV1272" s="9"/>
      <c r="BW1272" s="9"/>
      <c r="BX1272" s="9"/>
      <c r="BY1272" s="9"/>
      <c r="BZ1272" s="22">
        <f t="shared" si="1199"/>
        <v>0</v>
      </c>
      <c r="CA1272" s="22">
        <f t="shared" si="1200"/>
        <v>5</v>
      </c>
      <c r="CB1272" s="22">
        <f t="shared" si="1201"/>
        <v>0</v>
      </c>
      <c r="CC1272" s="22">
        <f t="shared" si="1202"/>
        <v>0</v>
      </c>
      <c r="CD1272" s="22">
        <f t="shared" si="1203"/>
        <v>1</v>
      </c>
      <c r="CK1272" s="23">
        <v>0.58823529411764708</v>
      </c>
      <c r="CL1272" s="23">
        <f t="shared" si="1204"/>
        <v>3</v>
      </c>
      <c r="CM1272" s="23">
        <f t="shared" si="1209"/>
        <v>1.5323540372670807</v>
      </c>
      <c r="CN1272" s="23">
        <f t="shared" si="1210"/>
        <v>0.12099567099567103</v>
      </c>
      <c r="CQ1272" s="49">
        <v>1</v>
      </c>
    </row>
    <row r="1273" spans="1:95" ht="11.25" customHeight="1">
      <c r="A1273" s="9">
        <v>12</v>
      </c>
      <c r="B1273" s="9">
        <v>3</v>
      </c>
      <c r="C1273" s="9" t="str">
        <f t="shared" si="1235"/>
        <v>7</v>
      </c>
      <c r="D1273" s="10" t="s">
        <v>4200</v>
      </c>
      <c r="E1273" s="9">
        <v>16</v>
      </c>
      <c r="F1273" s="9">
        <v>1</v>
      </c>
      <c r="G1273" s="9">
        <v>0</v>
      </c>
      <c r="H1273" s="9">
        <v>0</v>
      </c>
      <c r="I1273" s="9">
        <v>1</v>
      </c>
      <c r="J1273" s="9">
        <v>0</v>
      </c>
      <c r="K1273" s="11">
        <v>25</v>
      </c>
      <c r="L1273" s="9">
        <v>45</v>
      </c>
      <c r="M1273" s="9">
        <v>5</v>
      </c>
      <c r="N1273" s="9"/>
      <c r="O1273" s="17"/>
      <c r="P1273" s="17">
        <f t="shared" si="1205"/>
        <v>2</v>
      </c>
      <c r="Q1273" s="9">
        <v>25</v>
      </c>
      <c r="R1273" s="9"/>
      <c r="S1273" s="9">
        <v>0.2</v>
      </c>
      <c r="T1273" s="9">
        <v>70</v>
      </c>
      <c r="U1273" s="9">
        <v>30</v>
      </c>
      <c r="V1273" s="11">
        <v>28</v>
      </c>
      <c r="W1273" s="11">
        <f t="shared" si="1256"/>
        <v>33</v>
      </c>
      <c r="X1273" s="17">
        <f t="shared" si="1211"/>
        <v>28</v>
      </c>
      <c r="Y1273" s="17"/>
      <c r="Z1273" s="9">
        <v>1</v>
      </c>
      <c r="AA1273" s="9"/>
      <c r="AB1273" s="17"/>
      <c r="AC1273" s="17">
        <f t="shared" si="1217"/>
        <v>41</v>
      </c>
      <c r="AD1273" s="17">
        <f t="shared" si="1198"/>
        <v>2.4390243902439025E-2</v>
      </c>
      <c r="AE1273" s="17">
        <v>0.2</v>
      </c>
      <c r="AF1273" s="17">
        <f t="shared" si="1206"/>
        <v>6</v>
      </c>
      <c r="AG1273" s="17"/>
      <c r="AH1273" s="9">
        <v>66</v>
      </c>
      <c r="AI1273" s="9"/>
      <c r="AJ1273" s="9"/>
      <c r="AK1273" s="9"/>
      <c r="AL1273" s="9">
        <v>0.48000000000000009</v>
      </c>
      <c r="AM1273" s="9"/>
      <c r="AN1273" s="9">
        <v>2.4390243902439025E-2</v>
      </c>
      <c r="AO1273" s="9"/>
      <c r="AP1273" s="9">
        <v>0.23030303030303029</v>
      </c>
      <c r="AQ1273" s="9">
        <f>+AVERAGE(AL1258:AL1267)</f>
        <v>0.51078467908902692</v>
      </c>
      <c r="AR1273" s="9">
        <f>+AVERAGE(AN1258:AN1267)</f>
        <v>4.0331890331890344E-2</v>
      </c>
      <c r="AS1273" s="17">
        <f t="shared" si="1257"/>
        <v>22</v>
      </c>
      <c r="AT1273" s="17">
        <f t="shared" si="1195"/>
        <v>0.47272727272727277</v>
      </c>
      <c r="AU1273" s="17">
        <f t="shared" si="1260"/>
        <v>0.2</v>
      </c>
      <c r="AV1273" s="17">
        <f t="shared" si="1261"/>
        <v>0.17948717948717949</v>
      </c>
      <c r="AW1273" s="17"/>
      <c r="AX1273" s="17"/>
      <c r="AY1273" s="17"/>
      <c r="AZ1273" s="35"/>
      <c r="BA1273" s="36"/>
      <c r="BB1273" s="9">
        <v>21</v>
      </c>
      <c r="BC1273" s="9">
        <v>0</v>
      </c>
      <c r="BD1273" s="9">
        <f t="shared" si="1207"/>
        <v>1</v>
      </c>
      <c r="BE1273" s="9" t="s">
        <v>4391</v>
      </c>
      <c r="BF1273" s="9">
        <f t="shared" si="1208"/>
        <v>0</v>
      </c>
      <c r="BG1273" s="9">
        <v>3</v>
      </c>
      <c r="BH1273" s="9">
        <v>4</v>
      </c>
      <c r="BI1273" s="9">
        <v>5</v>
      </c>
      <c r="BJ1273" s="9">
        <v>1</v>
      </c>
      <c r="BK1273" s="9">
        <v>4</v>
      </c>
      <c r="BL1273" s="9">
        <v>5</v>
      </c>
      <c r="BM1273" s="9">
        <v>2</v>
      </c>
      <c r="BN1273" s="9" t="s">
        <v>4430</v>
      </c>
      <c r="BO1273" s="9" t="s">
        <v>4430</v>
      </c>
      <c r="BP1273" s="9" t="s">
        <v>4431</v>
      </c>
      <c r="BQ1273" s="9">
        <f t="shared" si="1187"/>
        <v>0.6</v>
      </c>
      <c r="BR1273" s="34">
        <f t="shared" si="1255"/>
        <v>0</v>
      </c>
      <c r="BS1273" s="34"/>
      <c r="BT1273" s="9"/>
      <c r="BU1273" s="9"/>
      <c r="BV1273" s="9"/>
      <c r="BW1273" s="9"/>
      <c r="BX1273" s="9"/>
      <c r="BY1273" s="9"/>
      <c r="BZ1273" s="22">
        <f t="shared" si="1199"/>
        <v>0</v>
      </c>
      <c r="CA1273" s="22">
        <f t="shared" si="1200"/>
        <v>6</v>
      </c>
      <c r="CB1273" s="22">
        <f t="shared" si="1201"/>
        <v>0</v>
      </c>
      <c r="CC1273" s="22">
        <f t="shared" si="1202"/>
        <v>0</v>
      </c>
      <c r="CD1273" s="22">
        <f t="shared" si="1203"/>
        <v>1</v>
      </c>
      <c r="CK1273" s="23">
        <v>0.60000000000000009</v>
      </c>
      <c r="CL1273" s="23">
        <f t="shared" si="1204"/>
        <v>3</v>
      </c>
      <c r="CM1273" s="23">
        <f t="shared" si="1209"/>
        <v>1.5323540372670807</v>
      </c>
      <c r="CN1273" s="23">
        <f t="shared" si="1210"/>
        <v>0.12099567099567103</v>
      </c>
      <c r="CQ1273" s="49">
        <v>1</v>
      </c>
    </row>
    <row r="1274" spans="1:95" ht="11.25" customHeight="1">
      <c r="A1274" s="9">
        <v>12</v>
      </c>
      <c r="B1274" s="9">
        <v>3</v>
      </c>
      <c r="C1274" s="9" t="str">
        <f t="shared" si="1235"/>
        <v>7</v>
      </c>
      <c r="D1274" s="10" t="s">
        <v>4200</v>
      </c>
      <c r="E1274" s="9">
        <v>17</v>
      </c>
      <c r="F1274" s="9">
        <v>1</v>
      </c>
      <c r="G1274" s="9">
        <v>0</v>
      </c>
      <c r="H1274" s="9">
        <v>0</v>
      </c>
      <c r="I1274" s="9">
        <v>1</v>
      </c>
      <c r="J1274" s="9">
        <v>0</v>
      </c>
      <c r="K1274" s="11">
        <v>25</v>
      </c>
      <c r="L1274" s="9">
        <v>45</v>
      </c>
      <c r="M1274" s="9">
        <v>5</v>
      </c>
      <c r="N1274" s="9"/>
      <c r="O1274" s="17"/>
      <c r="P1274" s="17">
        <f t="shared" si="1205"/>
        <v>2</v>
      </c>
      <c r="Q1274" s="9">
        <v>23</v>
      </c>
      <c r="R1274" s="9"/>
      <c r="S1274" s="9">
        <v>0.21739130434782608</v>
      </c>
      <c r="T1274" s="9">
        <v>68</v>
      </c>
      <c r="U1274" s="9">
        <v>30</v>
      </c>
      <c r="V1274" s="11">
        <v>29</v>
      </c>
      <c r="W1274" s="11">
        <f t="shared" si="1256"/>
        <v>28</v>
      </c>
      <c r="X1274" s="17">
        <f t="shared" si="1211"/>
        <v>29</v>
      </c>
      <c r="Y1274" s="17"/>
      <c r="Z1274" s="9">
        <v>1</v>
      </c>
      <c r="AA1274" s="9"/>
      <c r="AB1274" s="17"/>
      <c r="AC1274" s="17">
        <f t="shared" si="1217"/>
        <v>41</v>
      </c>
      <c r="AD1274" s="17">
        <f t="shared" si="1198"/>
        <v>2.4390243902439025E-2</v>
      </c>
      <c r="AE1274" s="17">
        <v>2.4390243902439025E-2</v>
      </c>
      <c r="AF1274" s="17">
        <f t="shared" si="1206"/>
        <v>6</v>
      </c>
      <c r="AG1274" s="17"/>
      <c r="AH1274" s="9">
        <v>68</v>
      </c>
      <c r="AI1274" s="9"/>
      <c r="AJ1274" s="9"/>
      <c r="AK1274" s="9"/>
      <c r="AL1274" s="9">
        <v>0.46956521739130441</v>
      </c>
      <c r="AM1274" s="9"/>
      <c r="AN1274" s="9">
        <v>2.4390243902439025E-2</v>
      </c>
      <c r="AO1274" s="9"/>
      <c r="AP1274" s="9">
        <v>0.24117647058823527</v>
      </c>
      <c r="AQ1274" s="9">
        <f>+AVERAGE(AL1258:AL1267)</f>
        <v>0.51078467908902692</v>
      </c>
      <c r="AR1274" s="9">
        <f>+AVERAGE(AN1258:AN1267)</f>
        <v>4.0331890331890344E-2</v>
      </c>
      <c r="AS1274" s="17">
        <f t="shared" si="1257"/>
        <v>25</v>
      </c>
      <c r="AT1274" s="17">
        <f t="shared" si="1195"/>
        <v>0.48000000000000009</v>
      </c>
      <c r="AU1274" s="17">
        <f t="shared" si="1260"/>
        <v>2.4390243902439025E-2</v>
      </c>
      <c r="AV1274" s="17">
        <f t="shared" si="1261"/>
        <v>0.23030303030303029</v>
      </c>
      <c r="AW1274" s="17"/>
      <c r="AX1274" s="17"/>
      <c r="AY1274" s="17"/>
      <c r="AZ1274" s="35"/>
      <c r="BA1274" s="36"/>
      <c r="BB1274" s="9">
        <v>21</v>
      </c>
      <c r="BC1274" s="9">
        <v>0</v>
      </c>
      <c r="BD1274" s="9">
        <f t="shared" si="1207"/>
        <v>1</v>
      </c>
      <c r="BE1274" s="9" t="s">
        <v>4391</v>
      </c>
      <c r="BF1274" s="9">
        <f t="shared" si="1208"/>
        <v>0</v>
      </c>
      <c r="BG1274" s="9">
        <v>3</v>
      </c>
      <c r="BH1274" s="9">
        <v>4</v>
      </c>
      <c r="BI1274" s="9">
        <v>5</v>
      </c>
      <c r="BJ1274" s="9">
        <v>1</v>
      </c>
      <c r="BK1274" s="9">
        <v>4</v>
      </c>
      <c r="BL1274" s="9">
        <v>5</v>
      </c>
      <c r="BM1274" s="9">
        <v>2</v>
      </c>
      <c r="BN1274" s="9" t="s">
        <v>4430</v>
      </c>
      <c r="BO1274" s="9" t="s">
        <v>4430</v>
      </c>
      <c r="BP1274" s="9" t="s">
        <v>4431</v>
      </c>
      <c r="BQ1274" s="9">
        <f t="shared" si="1187"/>
        <v>0.6</v>
      </c>
      <c r="BR1274" s="34">
        <f t="shared" si="1255"/>
        <v>0</v>
      </c>
      <c r="BS1274" s="34"/>
      <c r="BT1274" s="9"/>
      <c r="BU1274" s="9"/>
      <c r="BV1274" s="9"/>
      <c r="BW1274" s="9"/>
      <c r="BX1274" s="9"/>
      <c r="BY1274" s="9"/>
      <c r="BZ1274" s="22">
        <f t="shared" si="1199"/>
        <v>0</v>
      </c>
      <c r="CA1274" s="22">
        <f t="shared" si="1200"/>
        <v>7</v>
      </c>
      <c r="CB1274" s="22">
        <f t="shared" si="1201"/>
        <v>0</v>
      </c>
      <c r="CC1274" s="22">
        <f t="shared" si="1202"/>
        <v>0</v>
      </c>
      <c r="CD1274" s="22">
        <f t="shared" si="1203"/>
        <v>1</v>
      </c>
      <c r="CK1274" s="23">
        <v>7.3170731707317083E-2</v>
      </c>
      <c r="CL1274" s="23">
        <f t="shared" si="1204"/>
        <v>3</v>
      </c>
      <c r="CM1274" s="23">
        <f t="shared" si="1209"/>
        <v>1.5323540372670807</v>
      </c>
      <c r="CN1274" s="23">
        <f t="shared" si="1210"/>
        <v>0.12099567099567103</v>
      </c>
      <c r="CQ1274" s="49">
        <v>2</v>
      </c>
    </row>
    <row r="1275" spans="1:95" ht="11.25" customHeight="1">
      <c r="A1275" s="9">
        <v>12</v>
      </c>
      <c r="B1275" s="9">
        <v>3</v>
      </c>
      <c r="C1275" s="9" t="str">
        <f t="shared" si="1235"/>
        <v>7</v>
      </c>
      <c r="D1275" s="10" t="s">
        <v>4200</v>
      </c>
      <c r="E1275" s="9">
        <v>18</v>
      </c>
      <c r="F1275" s="9">
        <v>1</v>
      </c>
      <c r="G1275" s="9">
        <v>0</v>
      </c>
      <c r="H1275" s="9">
        <v>0</v>
      </c>
      <c r="I1275" s="9">
        <v>1</v>
      </c>
      <c r="J1275" s="9">
        <v>0</v>
      </c>
      <c r="K1275" s="11">
        <v>25</v>
      </c>
      <c r="L1275" s="9">
        <v>43</v>
      </c>
      <c r="M1275" s="9">
        <v>5</v>
      </c>
      <c r="N1275" s="9"/>
      <c r="O1275" s="17"/>
      <c r="P1275" s="17">
        <f t="shared" si="1205"/>
        <v>2</v>
      </c>
      <c r="Q1275" s="9">
        <v>23</v>
      </c>
      <c r="R1275" s="9"/>
      <c r="S1275" s="9">
        <v>0.21739130434782608</v>
      </c>
      <c r="T1275" s="9">
        <v>66</v>
      </c>
      <c r="U1275" s="9">
        <v>30</v>
      </c>
      <c r="V1275" s="11">
        <v>25</v>
      </c>
      <c r="W1275" s="11">
        <f t="shared" si="1256"/>
        <v>29</v>
      </c>
      <c r="X1275" s="17">
        <f t="shared" si="1211"/>
        <v>25</v>
      </c>
      <c r="Y1275" s="17"/>
      <c r="Z1275" s="9">
        <v>1</v>
      </c>
      <c r="AA1275" s="9"/>
      <c r="AB1275" s="17"/>
      <c r="AC1275" s="17">
        <f t="shared" si="1217"/>
        <v>41</v>
      </c>
      <c r="AD1275" s="17">
        <f t="shared" si="1198"/>
        <v>2.4390243902439025E-2</v>
      </c>
      <c r="AE1275" s="17">
        <v>2.4390243902439025E-2</v>
      </c>
      <c r="AF1275" s="17">
        <f t="shared" si="1206"/>
        <v>6</v>
      </c>
      <c r="AG1275" s="17"/>
      <c r="AH1275" s="9">
        <v>68</v>
      </c>
      <c r="AI1275" s="9"/>
      <c r="AJ1275" s="9"/>
      <c r="AK1275" s="9"/>
      <c r="AL1275" s="9">
        <v>0.46956521739130441</v>
      </c>
      <c r="AM1275" s="9"/>
      <c r="AN1275" s="9">
        <v>2.4390243902439025E-2</v>
      </c>
      <c r="AO1275" s="9"/>
      <c r="AP1275" s="9">
        <v>0.24117647058823527</v>
      </c>
      <c r="AQ1275" s="9">
        <f>+AVERAGE(AL1258:AL1267)</f>
        <v>0.51078467908902692</v>
      </c>
      <c r="AR1275" s="9">
        <f>+AVERAGE(AN1258:AN1267)</f>
        <v>4.0331890331890344E-2</v>
      </c>
      <c r="AS1275" s="17">
        <f t="shared" si="1257"/>
        <v>23</v>
      </c>
      <c r="AT1275" s="17">
        <f t="shared" si="1195"/>
        <v>0.46956521739130441</v>
      </c>
      <c r="AU1275" s="17">
        <f t="shared" si="1260"/>
        <v>2.4390243902439025E-2</v>
      </c>
      <c r="AV1275" s="17">
        <f t="shared" si="1261"/>
        <v>0.24117647058823527</v>
      </c>
      <c r="AW1275" s="17"/>
      <c r="AX1275" s="17"/>
      <c r="AY1275" s="17"/>
      <c r="AZ1275" s="35"/>
      <c r="BA1275" s="36"/>
      <c r="BB1275" s="9">
        <v>21</v>
      </c>
      <c r="BC1275" s="9">
        <v>0</v>
      </c>
      <c r="BD1275" s="9">
        <f t="shared" si="1207"/>
        <v>1</v>
      </c>
      <c r="BE1275" s="9" t="s">
        <v>4391</v>
      </c>
      <c r="BF1275" s="9">
        <f t="shared" si="1208"/>
        <v>0</v>
      </c>
      <c r="BG1275" s="9">
        <v>3</v>
      </c>
      <c r="BH1275" s="9">
        <v>4</v>
      </c>
      <c r="BI1275" s="9">
        <v>5</v>
      </c>
      <c r="BJ1275" s="9">
        <v>1</v>
      </c>
      <c r="BK1275" s="9">
        <v>4</v>
      </c>
      <c r="BL1275" s="9">
        <v>5</v>
      </c>
      <c r="BM1275" s="9">
        <v>2</v>
      </c>
      <c r="BN1275" s="9" t="s">
        <v>4430</v>
      </c>
      <c r="BO1275" s="9" t="s">
        <v>4430</v>
      </c>
      <c r="BP1275" s="9" t="s">
        <v>4431</v>
      </c>
      <c r="BQ1275" s="9">
        <f t="shared" si="1187"/>
        <v>0.6</v>
      </c>
      <c r="BR1275" s="34">
        <f t="shared" si="1255"/>
        <v>0</v>
      </c>
      <c r="BS1275" s="34"/>
      <c r="BT1275" s="9"/>
      <c r="BU1275" s="9"/>
      <c r="BV1275" s="9"/>
      <c r="BW1275" s="9"/>
      <c r="BX1275" s="9"/>
      <c r="BY1275" s="9"/>
      <c r="BZ1275" s="22">
        <f t="shared" si="1199"/>
        <v>0</v>
      </c>
      <c r="CA1275" s="22">
        <f t="shared" si="1200"/>
        <v>8</v>
      </c>
      <c r="CB1275" s="22">
        <f t="shared" si="1201"/>
        <v>0</v>
      </c>
      <c r="CC1275" s="22">
        <f t="shared" si="1202"/>
        <v>0</v>
      </c>
      <c r="CD1275" s="22">
        <f t="shared" si="1203"/>
        <v>1</v>
      </c>
      <c r="CK1275" s="23">
        <v>7.3170731707317083E-2</v>
      </c>
      <c r="CL1275" s="23">
        <f t="shared" si="1204"/>
        <v>3</v>
      </c>
      <c r="CM1275" s="23">
        <f t="shared" si="1209"/>
        <v>1.5323540372670807</v>
      </c>
      <c r="CN1275" s="23">
        <f t="shared" si="1210"/>
        <v>0.12099567099567103</v>
      </c>
      <c r="CQ1275" s="49">
        <v>1</v>
      </c>
    </row>
    <row r="1276" spans="1:95" ht="11.25" customHeight="1">
      <c r="A1276" s="9">
        <v>12</v>
      </c>
      <c r="B1276" s="9">
        <v>3</v>
      </c>
      <c r="C1276" s="9" t="str">
        <f t="shared" si="1235"/>
        <v>7</v>
      </c>
      <c r="D1276" s="10" t="s">
        <v>4200</v>
      </c>
      <c r="E1276" s="9">
        <v>19</v>
      </c>
      <c r="F1276" s="9">
        <v>1</v>
      </c>
      <c r="G1276" s="9">
        <v>0</v>
      </c>
      <c r="H1276" s="9">
        <v>0</v>
      </c>
      <c r="I1276" s="9">
        <v>1</v>
      </c>
      <c r="J1276" s="9">
        <v>0</v>
      </c>
      <c r="K1276" s="11">
        <v>25</v>
      </c>
      <c r="L1276" s="9">
        <v>41</v>
      </c>
      <c r="M1276" s="9">
        <v>0</v>
      </c>
      <c r="N1276" s="9"/>
      <c r="O1276" s="17"/>
      <c r="P1276" s="17">
        <f t="shared" si="1205"/>
        <v>0</v>
      </c>
      <c r="Q1276" s="9">
        <v>18</v>
      </c>
      <c r="R1276" s="9"/>
      <c r="S1276" s="9">
        <v>0</v>
      </c>
      <c r="T1276" s="9">
        <v>59</v>
      </c>
      <c r="U1276" s="9">
        <v>20</v>
      </c>
      <c r="V1276" s="11">
        <v>34</v>
      </c>
      <c r="W1276" s="11">
        <f t="shared" si="1256"/>
        <v>25</v>
      </c>
      <c r="X1276" s="17">
        <f t="shared" si="1211"/>
        <v>20</v>
      </c>
      <c r="Y1276" s="17"/>
      <c r="Z1276" s="9">
        <v>0</v>
      </c>
      <c r="AA1276" s="9"/>
      <c r="AB1276" s="17"/>
      <c r="AC1276" s="17">
        <f t="shared" si="1217"/>
        <v>39</v>
      </c>
      <c r="AD1276" s="17">
        <f t="shared" si="1198"/>
        <v>0</v>
      </c>
      <c r="AE1276" s="17">
        <v>2.4390243902439025E-2</v>
      </c>
      <c r="AF1276" s="17">
        <f t="shared" si="1206"/>
        <v>10</v>
      </c>
      <c r="AG1276" s="17"/>
      <c r="AH1276" s="9">
        <v>71</v>
      </c>
      <c r="AI1276" s="9"/>
      <c r="AJ1276" s="9"/>
      <c r="AK1276" s="9"/>
      <c r="AL1276" s="9">
        <v>0.6</v>
      </c>
      <c r="AM1276" s="9"/>
      <c r="AN1276" s="9">
        <v>0</v>
      </c>
      <c r="AO1276" s="9"/>
      <c r="AP1276" s="9">
        <v>0.18028169014084508</v>
      </c>
      <c r="AQ1276" s="9">
        <f>+AVERAGE(AL1258:AL1267)</f>
        <v>0.51078467908902692</v>
      </c>
      <c r="AR1276" s="9">
        <f>+AVERAGE(AN1258:AN1267)</f>
        <v>4.0331890331890344E-2</v>
      </c>
      <c r="AS1276" s="17">
        <f t="shared" si="1257"/>
        <v>23</v>
      </c>
      <c r="AT1276" s="17">
        <f t="shared" si="1195"/>
        <v>0.46956521739130441</v>
      </c>
      <c r="AU1276" s="17">
        <f t="shared" si="1260"/>
        <v>2.4390243902439025E-2</v>
      </c>
      <c r="AV1276" s="17">
        <f t="shared" si="1261"/>
        <v>0.24117647058823527</v>
      </c>
      <c r="AW1276" s="17"/>
      <c r="AX1276" s="17"/>
      <c r="AY1276" s="17"/>
      <c r="AZ1276" s="35"/>
      <c r="BA1276" s="36"/>
      <c r="BB1276" s="9">
        <v>21</v>
      </c>
      <c r="BC1276" s="9">
        <v>0</v>
      </c>
      <c r="BD1276" s="9">
        <f t="shared" si="1207"/>
        <v>1</v>
      </c>
      <c r="BE1276" s="9" t="s">
        <v>4391</v>
      </c>
      <c r="BF1276" s="9">
        <f t="shared" si="1208"/>
        <v>0</v>
      </c>
      <c r="BG1276" s="9">
        <v>3</v>
      </c>
      <c r="BH1276" s="9">
        <v>4</v>
      </c>
      <c r="BI1276" s="9">
        <v>5</v>
      </c>
      <c r="BJ1276" s="9">
        <v>1</v>
      </c>
      <c r="BK1276" s="9">
        <v>4</v>
      </c>
      <c r="BL1276" s="9">
        <v>5</v>
      </c>
      <c r="BM1276" s="9">
        <v>2</v>
      </c>
      <c r="BN1276" s="9" t="s">
        <v>4430</v>
      </c>
      <c r="BO1276" s="9" t="s">
        <v>4430</v>
      </c>
      <c r="BP1276" s="9" t="s">
        <v>4431</v>
      </c>
      <c r="BQ1276" s="9">
        <f t="shared" si="1187"/>
        <v>0.6</v>
      </c>
      <c r="BR1276" s="34">
        <f t="shared" si="1255"/>
        <v>0</v>
      </c>
      <c r="BS1276" s="34"/>
      <c r="BT1276" s="9"/>
      <c r="BU1276" s="9"/>
      <c r="BV1276" s="9"/>
      <c r="BW1276" s="9"/>
      <c r="BX1276" s="9"/>
      <c r="BY1276" s="9"/>
      <c r="BZ1276" s="22">
        <f t="shared" si="1199"/>
        <v>0</v>
      </c>
      <c r="CA1276" s="22">
        <f t="shared" si="1200"/>
        <v>9</v>
      </c>
      <c r="CB1276" s="22">
        <f t="shared" si="1201"/>
        <v>0</v>
      </c>
      <c r="CC1276" s="22">
        <f t="shared" si="1202"/>
        <v>0</v>
      </c>
      <c r="CD1276" s="22">
        <f t="shared" si="1203"/>
        <v>1</v>
      </c>
      <c r="CK1276" s="23">
        <v>7.3170731707317083E-2</v>
      </c>
      <c r="CL1276" s="23">
        <f t="shared" si="1204"/>
        <v>3</v>
      </c>
      <c r="CM1276" s="23">
        <f t="shared" si="1209"/>
        <v>1.5323540372670807</v>
      </c>
      <c r="CN1276" s="23">
        <f t="shared" si="1210"/>
        <v>0.12099567099567103</v>
      </c>
      <c r="CQ1276" s="49">
        <v>2</v>
      </c>
    </row>
    <row r="1277" spans="1:95" ht="11.25" customHeight="1">
      <c r="A1277" s="9">
        <v>12</v>
      </c>
      <c r="B1277" s="9">
        <v>3</v>
      </c>
      <c r="C1277" s="9" t="str">
        <f t="shared" si="1235"/>
        <v>7</v>
      </c>
      <c r="D1277" s="10" t="s">
        <v>4200</v>
      </c>
      <c r="E1277" s="9">
        <v>20</v>
      </c>
      <c r="F1277" s="9">
        <v>1</v>
      </c>
      <c r="G1277" s="9">
        <v>0</v>
      </c>
      <c r="H1277" s="9">
        <v>0</v>
      </c>
      <c r="I1277" s="9">
        <v>1</v>
      </c>
      <c r="J1277" s="9">
        <v>0</v>
      </c>
      <c r="K1277" s="11">
        <v>25</v>
      </c>
      <c r="L1277" s="9">
        <v>34</v>
      </c>
      <c r="M1277" s="9">
        <v>0</v>
      </c>
      <c r="N1277" s="17">
        <f>SUM(M1268:M1277)</f>
        <v>26</v>
      </c>
      <c r="O1277" s="17"/>
      <c r="P1277" s="17">
        <f t="shared" si="1205"/>
        <v>0</v>
      </c>
      <c r="Q1277" s="9">
        <v>18</v>
      </c>
      <c r="R1277" s="9"/>
      <c r="S1277" s="9">
        <v>0</v>
      </c>
      <c r="T1277" s="9">
        <v>52</v>
      </c>
      <c r="U1277" s="9">
        <v>10</v>
      </c>
      <c r="V1277" s="11">
        <v>32</v>
      </c>
      <c r="W1277" s="11">
        <f t="shared" si="1256"/>
        <v>34</v>
      </c>
      <c r="X1277" s="17">
        <f t="shared" si="1211"/>
        <v>10</v>
      </c>
      <c r="Y1277" s="17"/>
      <c r="Z1277" s="9">
        <v>0</v>
      </c>
      <c r="AA1277" s="17">
        <f>SUM(Z1268:Z1277)</f>
        <v>23</v>
      </c>
      <c r="AB1277" s="17"/>
      <c r="AC1277" s="17">
        <f t="shared" si="1217"/>
        <v>8</v>
      </c>
      <c r="AD1277" s="17">
        <f t="shared" si="1198"/>
        <v>0</v>
      </c>
      <c r="AE1277" s="17">
        <v>0</v>
      </c>
      <c r="AF1277" s="17">
        <f t="shared" si="1206"/>
        <v>10</v>
      </c>
      <c r="AG1277" s="17">
        <f>+SUM(AF1268:AF1277)</f>
        <v>97</v>
      </c>
      <c r="AH1277" s="9">
        <v>40</v>
      </c>
      <c r="AI1277" s="9"/>
      <c r="AJ1277" s="9"/>
      <c r="AK1277" s="9"/>
      <c r="AL1277" s="9">
        <v>0.6</v>
      </c>
      <c r="AM1277" s="9"/>
      <c r="AN1277" s="9">
        <v>0</v>
      </c>
      <c r="AO1277" s="9"/>
      <c r="AP1277" s="9">
        <v>0.15</v>
      </c>
      <c r="AQ1277" s="9">
        <f>+AVERAGE(AL1258:AL1267)</f>
        <v>0.51078467908902692</v>
      </c>
      <c r="AR1277" s="9">
        <f>+AVERAGE(AN1258:AN1267)</f>
        <v>4.0331890331890344E-2</v>
      </c>
      <c r="AS1277" s="17">
        <f t="shared" si="1257"/>
        <v>18</v>
      </c>
      <c r="AT1277" s="17">
        <f t="shared" si="1195"/>
        <v>0.6</v>
      </c>
      <c r="AU1277" s="17">
        <f t="shared" si="1260"/>
        <v>0</v>
      </c>
      <c r="AV1277" s="17">
        <f t="shared" si="1261"/>
        <v>0.18028169014084508</v>
      </c>
      <c r="AW1277" s="17"/>
      <c r="AX1277" s="17"/>
      <c r="AY1277" s="17"/>
      <c r="AZ1277" s="35"/>
      <c r="BA1277" s="36"/>
      <c r="BB1277" s="9">
        <v>21</v>
      </c>
      <c r="BC1277" s="9">
        <v>0</v>
      </c>
      <c r="BD1277" s="9">
        <f t="shared" si="1207"/>
        <v>1</v>
      </c>
      <c r="BE1277" s="9" t="s">
        <v>4391</v>
      </c>
      <c r="BF1277" s="9">
        <f t="shared" si="1208"/>
        <v>0</v>
      </c>
      <c r="BG1277" s="9">
        <v>3</v>
      </c>
      <c r="BH1277" s="9">
        <v>4</v>
      </c>
      <c r="BI1277" s="9">
        <v>5</v>
      </c>
      <c r="BJ1277" s="9">
        <v>1</v>
      </c>
      <c r="BK1277" s="9">
        <v>4</v>
      </c>
      <c r="BL1277" s="9">
        <v>5</v>
      </c>
      <c r="BM1277" s="9">
        <v>2</v>
      </c>
      <c r="BN1277" s="9" t="s">
        <v>4430</v>
      </c>
      <c r="BO1277" s="9" t="s">
        <v>4430</v>
      </c>
      <c r="BP1277" s="9" t="s">
        <v>4431</v>
      </c>
      <c r="BQ1277" s="9">
        <f t="shared" ref="BQ1277:BQ1321" si="1262">SUM(BD1277,BD1299,BD1321,BD1343,BD1365)/5</f>
        <v>0.6</v>
      </c>
      <c r="BR1277" s="34">
        <f t="shared" si="1255"/>
        <v>0.2</v>
      </c>
      <c r="BS1277" s="34"/>
      <c r="BT1277" s="9"/>
      <c r="BU1277" s="9"/>
      <c r="BV1277" s="9"/>
      <c r="BW1277" s="9">
        <f>SUM(AF1268:AF1277)</f>
        <v>97</v>
      </c>
      <c r="BX1277" s="9"/>
      <c r="BY1277" s="9">
        <f t="shared" ref="BY1277" si="1263">SUM(BW1267,BW1277)</f>
        <v>192</v>
      </c>
      <c r="BZ1277" s="22">
        <f t="shared" si="1199"/>
        <v>0</v>
      </c>
      <c r="CA1277" s="22">
        <f t="shared" si="1200"/>
        <v>10</v>
      </c>
      <c r="CB1277" s="22">
        <f t="shared" si="1201"/>
        <v>0</v>
      </c>
      <c r="CC1277" s="22">
        <f t="shared" si="1202"/>
        <v>0</v>
      </c>
      <c r="CD1277" s="22">
        <f t="shared" si="1203"/>
        <v>1</v>
      </c>
      <c r="CK1277" s="23">
        <v>0</v>
      </c>
      <c r="CL1277" s="23">
        <f t="shared" si="1204"/>
        <v>3</v>
      </c>
      <c r="CM1277" s="23">
        <f t="shared" si="1209"/>
        <v>1.5323540372670807</v>
      </c>
      <c r="CN1277" s="23">
        <f t="shared" si="1210"/>
        <v>0.12099567099567103</v>
      </c>
      <c r="CQ1277" s="49">
        <v>2</v>
      </c>
    </row>
    <row r="1278" spans="1:95" ht="11.25" customHeight="1">
      <c r="A1278" s="9">
        <v>12</v>
      </c>
      <c r="B1278" s="9">
        <v>4</v>
      </c>
      <c r="C1278" s="9" t="str">
        <f t="shared" si="1235"/>
        <v>14</v>
      </c>
      <c r="D1278" s="10" t="s">
        <v>4232</v>
      </c>
      <c r="E1278" s="9">
        <v>-2</v>
      </c>
      <c r="F1278" s="9">
        <v>1</v>
      </c>
      <c r="G1278" s="9">
        <v>0</v>
      </c>
      <c r="H1278" s="9">
        <v>0</v>
      </c>
      <c r="I1278" s="9">
        <v>0</v>
      </c>
      <c r="J1278" s="9">
        <v>0</v>
      </c>
      <c r="K1278" s="11">
        <v>25</v>
      </c>
      <c r="L1278" s="9">
        <v>50</v>
      </c>
      <c r="M1278" s="9">
        <v>7</v>
      </c>
      <c r="N1278" s="9"/>
      <c r="O1278" s="17"/>
      <c r="P1278" s="17">
        <f t="shared" si="1205"/>
        <v>1</v>
      </c>
      <c r="Q1278" s="9">
        <v>23</v>
      </c>
      <c r="R1278" s="9"/>
      <c r="S1278" s="9">
        <v>0.30434782608695654</v>
      </c>
      <c r="T1278" s="9">
        <v>73</v>
      </c>
      <c r="U1278" s="9">
        <v>35</v>
      </c>
      <c r="V1278" s="11">
        <v>30</v>
      </c>
      <c r="W1278" s="18"/>
      <c r="X1278" s="17">
        <f t="shared" si="1211"/>
        <v>30</v>
      </c>
      <c r="Y1278" s="17"/>
      <c r="Z1278" s="9">
        <v>0</v>
      </c>
      <c r="AA1278" s="9"/>
      <c r="AB1278" s="17"/>
      <c r="AC1278" s="17">
        <f>AC1256</f>
        <v>0</v>
      </c>
      <c r="AD1278" s="17" t="str">
        <f t="shared" si="1198"/>
        <v/>
      </c>
      <c r="AE1278" s="17"/>
      <c r="AF1278" s="17">
        <f t="shared" si="1206"/>
        <v>3</v>
      </c>
      <c r="AG1278" s="17"/>
      <c r="AH1278" s="9">
        <v>27</v>
      </c>
      <c r="AI1278" s="9"/>
      <c r="AJ1278" s="9"/>
      <c r="AK1278" s="9"/>
      <c r="AL1278" s="9">
        <v>0.31304347826086959</v>
      </c>
      <c r="AM1278" s="9"/>
      <c r="AN1278" s="9" t="s">
        <v>2085</v>
      </c>
      <c r="AO1278" s="9"/>
      <c r="AP1278" s="9">
        <v>0.26666666666666666</v>
      </c>
      <c r="AQ1278" s="22"/>
      <c r="AR1278" s="22"/>
      <c r="AS1278" s="17"/>
      <c r="AT1278" s="17"/>
      <c r="AU1278" s="17"/>
      <c r="AV1278" s="17"/>
      <c r="AW1278" s="17"/>
      <c r="AX1278" s="17"/>
      <c r="AY1278" s="17"/>
      <c r="AZ1278" s="35"/>
      <c r="BA1278" s="36"/>
      <c r="BB1278" s="9">
        <v>18</v>
      </c>
      <c r="BC1278" s="9">
        <v>1</v>
      </c>
      <c r="BD1278" s="9">
        <f t="shared" si="1207"/>
        <v>0</v>
      </c>
      <c r="BE1278" s="9" t="s">
        <v>4360</v>
      </c>
      <c r="BF1278" s="9">
        <f t="shared" si="1208"/>
        <v>0</v>
      </c>
      <c r="BG1278" s="9">
        <v>1</v>
      </c>
      <c r="BH1278" s="9">
        <v>3</v>
      </c>
      <c r="BI1278" s="9">
        <v>4</v>
      </c>
      <c r="BJ1278" s="9">
        <v>1</v>
      </c>
      <c r="BK1278" s="9">
        <v>3</v>
      </c>
      <c r="BL1278" s="9">
        <v>4</v>
      </c>
      <c r="BM1278" s="9">
        <v>5</v>
      </c>
      <c r="BN1278" s="9">
        <v>0</v>
      </c>
      <c r="BO1278" s="9">
        <v>0</v>
      </c>
      <c r="BP1278" s="9" t="s">
        <v>4432</v>
      </c>
      <c r="BQ1278" s="22"/>
      <c r="BR1278" s="34">
        <f>BR1256</f>
        <v>0</v>
      </c>
      <c r="BS1278" s="34"/>
      <c r="BT1278" s="22"/>
      <c r="BU1278" s="22"/>
      <c r="BV1278" s="22"/>
      <c r="BW1278" s="22"/>
      <c r="BX1278" s="22"/>
      <c r="BY1278" s="22"/>
      <c r="BZ1278" s="22">
        <f t="shared" si="1199"/>
        <v>0</v>
      </c>
      <c r="CA1278" s="22">
        <f t="shared" si="1200"/>
        <v>0</v>
      </c>
      <c r="CB1278" s="22">
        <f t="shared" si="1201"/>
        <v>0</v>
      </c>
      <c r="CC1278" s="22">
        <f t="shared" si="1202"/>
        <v>0</v>
      </c>
      <c r="CD1278" s="22">
        <f t="shared" si="1203"/>
        <v>0</v>
      </c>
      <c r="CK1278" s="23" t="s">
        <v>2085</v>
      </c>
      <c r="CL1278" s="23">
        <f t="shared" si="1204"/>
        <v>4</v>
      </c>
      <c r="CM1278" s="23" t="str">
        <f t="shared" si="1209"/>
        <v/>
      </c>
      <c r="CN1278" s="23" t="str">
        <f t="shared" si="1210"/>
        <v/>
      </c>
      <c r="CQ1278" s="49">
        <v>1</v>
      </c>
    </row>
    <row r="1279" spans="1:95" ht="11.25" customHeight="1">
      <c r="A1279" s="9">
        <v>12</v>
      </c>
      <c r="B1279" s="9">
        <v>4</v>
      </c>
      <c r="C1279" s="9" t="str">
        <f t="shared" si="1235"/>
        <v>14</v>
      </c>
      <c r="D1279" s="10" t="s">
        <v>4232</v>
      </c>
      <c r="E1279" s="9">
        <v>-1</v>
      </c>
      <c r="F1279" s="9">
        <v>1</v>
      </c>
      <c r="G1279" s="9">
        <v>0</v>
      </c>
      <c r="H1279" s="9">
        <v>0</v>
      </c>
      <c r="I1279" s="9">
        <v>0</v>
      </c>
      <c r="J1279" s="9">
        <v>0</v>
      </c>
      <c r="K1279" s="11">
        <v>25</v>
      </c>
      <c r="L1279" s="9">
        <v>48</v>
      </c>
      <c r="M1279" s="9">
        <v>7</v>
      </c>
      <c r="N1279" s="9"/>
      <c r="O1279" s="17"/>
      <c r="P1279" s="17">
        <f t="shared" si="1205"/>
        <v>1</v>
      </c>
      <c r="Q1279" s="9">
        <v>34</v>
      </c>
      <c r="R1279" s="9"/>
      <c r="S1279" s="9">
        <v>0.20588235294117646</v>
      </c>
      <c r="T1279" s="9">
        <v>82</v>
      </c>
      <c r="U1279" s="9">
        <v>40</v>
      </c>
      <c r="V1279" s="11">
        <v>30</v>
      </c>
      <c r="W1279" s="11">
        <f>V1278</f>
        <v>30</v>
      </c>
      <c r="X1279" s="17">
        <f t="shared" si="1211"/>
        <v>30</v>
      </c>
      <c r="Y1279" s="17"/>
      <c r="Z1279" s="9">
        <v>0</v>
      </c>
      <c r="AA1279" s="9"/>
      <c r="AB1279" s="17"/>
      <c r="AC1279" s="17">
        <f t="shared" si="1217"/>
        <v>49</v>
      </c>
      <c r="AD1279" s="17">
        <f t="shared" si="1198"/>
        <v>0</v>
      </c>
      <c r="AE1279" s="17" t="s">
        <v>2085</v>
      </c>
      <c r="AF1279" s="17">
        <f t="shared" si="1206"/>
        <v>3</v>
      </c>
      <c r="AG1279" s="17"/>
      <c r="AH1279" s="9">
        <v>65</v>
      </c>
      <c r="AI1279" s="9"/>
      <c r="AJ1279" s="9"/>
      <c r="AK1279" s="9"/>
      <c r="AL1279" s="9">
        <v>0.10588235294117647</v>
      </c>
      <c r="AM1279" s="9"/>
      <c r="AN1279" s="9">
        <v>0</v>
      </c>
      <c r="AO1279" s="9"/>
      <c r="AP1279" s="9">
        <v>0.34461538461538449</v>
      </c>
      <c r="AQ1279" s="9"/>
      <c r="AR1279" s="9"/>
      <c r="AS1279" s="17">
        <f>+Q1278</f>
        <v>23</v>
      </c>
      <c r="AT1279" s="17">
        <f t="shared" ref="AT1279" si="1264">+AL1278</f>
        <v>0.31304347826086959</v>
      </c>
      <c r="AU1279" s="17" t="str">
        <f t="shared" ref="AU1279" si="1265">+AN1278</f>
        <v/>
      </c>
      <c r="AV1279" s="17">
        <f t="shared" ref="AV1279" si="1266">+AP1278</f>
        <v>0.26666666666666666</v>
      </c>
      <c r="AW1279" s="17"/>
      <c r="AX1279" s="17"/>
      <c r="AY1279" s="17"/>
      <c r="AZ1279" s="35"/>
      <c r="BA1279" s="36"/>
      <c r="BB1279" s="9">
        <v>18</v>
      </c>
      <c r="BC1279" s="9">
        <v>1</v>
      </c>
      <c r="BD1279" s="9">
        <f t="shared" si="1207"/>
        <v>0</v>
      </c>
      <c r="BE1279" s="9" t="s">
        <v>4360</v>
      </c>
      <c r="BF1279" s="9">
        <f t="shared" si="1208"/>
        <v>0</v>
      </c>
      <c r="BG1279" s="9">
        <v>1</v>
      </c>
      <c r="BH1279" s="9">
        <v>3</v>
      </c>
      <c r="BI1279" s="9">
        <v>4</v>
      </c>
      <c r="BJ1279" s="9">
        <v>1</v>
      </c>
      <c r="BK1279" s="9">
        <v>3</v>
      </c>
      <c r="BL1279" s="9">
        <v>4</v>
      </c>
      <c r="BM1279" s="9">
        <v>5</v>
      </c>
      <c r="BN1279" s="9">
        <v>0</v>
      </c>
      <c r="BO1279" s="9">
        <v>0</v>
      </c>
      <c r="BP1279" s="9" t="s">
        <v>4432</v>
      </c>
      <c r="BQ1279" s="9">
        <f t="shared" ref="BQ1279" si="1267">SUM(BD1279,BD1301,BD1323,BD1345,BD1367)/5</f>
        <v>0.6</v>
      </c>
      <c r="BR1279" s="34">
        <f t="shared" ref="BR1279:BR1298" si="1268">BR1257</f>
        <v>0</v>
      </c>
      <c r="BS1279" s="34"/>
      <c r="BT1279" s="9"/>
      <c r="BU1279" s="9"/>
      <c r="BV1279" s="9"/>
      <c r="BW1279" s="9"/>
      <c r="BX1279" s="9"/>
      <c r="BY1279" s="9"/>
      <c r="BZ1279" s="22">
        <f t="shared" si="1199"/>
        <v>0</v>
      </c>
      <c r="CA1279" s="22">
        <f t="shared" si="1200"/>
        <v>0</v>
      </c>
      <c r="CB1279" s="22">
        <f t="shared" si="1201"/>
        <v>0</v>
      </c>
      <c r="CC1279" s="22">
        <f t="shared" si="1202"/>
        <v>0</v>
      </c>
      <c r="CD1279" s="22">
        <f t="shared" si="1203"/>
        <v>0</v>
      </c>
      <c r="CK1279" s="23" t="s">
        <v>2085</v>
      </c>
      <c r="CL1279" s="23">
        <f t="shared" si="1204"/>
        <v>4</v>
      </c>
      <c r="CM1279" s="23" t="str">
        <f t="shared" si="1209"/>
        <v/>
      </c>
      <c r="CN1279" s="23" t="str">
        <f t="shared" si="1210"/>
        <v/>
      </c>
      <c r="CQ1279" s="49">
        <v>1</v>
      </c>
    </row>
    <row r="1280" spans="1:95" ht="11.25" customHeight="1">
      <c r="A1280" s="9">
        <v>12</v>
      </c>
      <c r="B1280" s="9">
        <v>4</v>
      </c>
      <c r="C1280" s="9" t="str">
        <f t="shared" si="1235"/>
        <v>14</v>
      </c>
      <c r="D1280" s="10" t="s">
        <v>4232</v>
      </c>
      <c r="E1280" s="9">
        <v>1</v>
      </c>
      <c r="F1280" s="9">
        <v>1</v>
      </c>
      <c r="G1280" s="9">
        <v>0</v>
      </c>
      <c r="H1280" s="9">
        <v>0</v>
      </c>
      <c r="I1280" s="9">
        <v>0</v>
      </c>
      <c r="J1280" s="9">
        <v>0</v>
      </c>
      <c r="K1280" s="11">
        <v>25</v>
      </c>
      <c r="L1280" s="9">
        <v>75</v>
      </c>
      <c r="M1280" s="9">
        <v>2</v>
      </c>
      <c r="N1280" s="17">
        <f>SUM(M1280:M1280)</f>
        <v>2</v>
      </c>
      <c r="O1280" s="17"/>
      <c r="P1280" s="17">
        <f t="shared" si="1205"/>
        <v>0</v>
      </c>
      <c r="Q1280" s="9">
        <v>23</v>
      </c>
      <c r="R1280" s="9"/>
      <c r="S1280" s="9">
        <v>8.6956521739130432E-2</v>
      </c>
      <c r="T1280" s="9">
        <v>98</v>
      </c>
      <c r="U1280" s="9">
        <v>40</v>
      </c>
      <c r="V1280" s="11">
        <v>30</v>
      </c>
      <c r="W1280" s="11">
        <f t="shared" ref="W1280:W1299" si="1269">V1279</f>
        <v>30</v>
      </c>
      <c r="X1280" s="17">
        <f t="shared" si="1211"/>
        <v>30</v>
      </c>
      <c r="Y1280" s="17"/>
      <c r="Z1280" s="9">
        <v>0</v>
      </c>
      <c r="AA1280" s="17">
        <f>SUM(Z1280:Z1280)</f>
        <v>0</v>
      </c>
      <c r="AB1280" s="17"/>
      <c r="AC1280" s="17">
        <f t="shared" si="1217"/>
        <v>42</v>
      </c>
      <c r="AD1280" s="17">
        <f t="shared" si="1198"/>
        <v>0</v>
      </c>
      <c r="AE1280" s="17">
        <v>0</v>
      </c>
      <c r="AF1280" s="17">
        <f t="shared" si="1206"/>
        <v>8</v>
      </c>
      <c r="AG1280" s="17"/>
      <c r="AH1280" s="9">
        <v>69</v>
      </c>
      <c r="AI1280" s="9"/>
      <c r="AJ1280" s="9"/>
      <c r="AK1280" s="9"/>
      <c r="AL1280" s="9">
        <v>0.38260869565217392</v>
      </c>
      <c r="AM1280" s="9"/>
      <c r="AN1280" s="9">
        <v>0</v>
      </c>
      <c r="AO1280" s="9"/>
      <c r="AP1280" s="9">
        <v>0.26086956521739135</v>
      </c>
      <c r="AQ1280" s="9"/>
      <c r="AR1280" s="9"/>
      <c r="AZ1280" s="37"/>
      <c r="BA1280" s="36"/>
      <c r="BB1280" s="9">
        <v>18</v>
      </c>
      <c r="BC1280" s="9">
        <v>1</v>
      </c>
      <c r="BD1280" s="9">
        <f t="shared" si="1207"/>
        <v>0</v>
      </c>
      <c r="BE1280" s="9" t="s">
        <v>4360</v>
      </c>
      <c r="BF1280" s="9">
        <f t="shared" si="1208"/>
        <v>0</v>
      </c>
      <c r="BG1280" s="9">
        <v>1</v>
      </c>
      <c r="BH1280" s="9">
        <v>3</v>
      </c>
      <c r="BI1280" s="9">
        <v>4</v>
      </c>
      <c r="BJ1280" s="9">
        <v>1</v>
      </c>
      <c r="BK1280" s="9">
        <v>3</v>
      </c>
      <c r="BL1280" s="9">
        <v>4</v>
      </c>
      <c r="BM1280" s="9">
        <v>5</v>
      </c>
      <c r="BN1280" s="9">
        <v>0</v>
      </c>
      <c r="BO1280" s="9">
        <v>0</v>
      </c>
      <c r="BP1280" s="9" t="s">
        <v>4432</v>
      </c>
      <c r="BQ1280" s="9">
        <f t="shared" si="1262"/>
        <v>0.6</v>
      </c>
      <c r="BR1280" s="34">
        <f t="shared" si="1268"/>
        <v>0</v>
      </c>
      <c r="BS1280" s="34"/>
      <c r="BT1280" s="9"/>
      <c r="BU1280" s="9"/>
      <c r="BV1280" s="9"/>
      <c r="BW1280" s="9"/>
      <c r="BX1280" s="9"/>
      <c r="BY1280" s="9"/>
      <c r="BZ1280" s="22">
        <f t="shared" si="1199"/>
        <v>1</v>
      </c>
      <c r="CA1280" s="22">
        <f t="shared" si="1200"/>
        <v>0</v>
      </c>
      <c r="CB1280" s="22">
        <f t="shared" si="1201"/>
        <v>0</v>
      </c>
      <c r="CC1280" s="22">
        <f t="shared" si="1202"/>
        <v>0</v>
      </c>
      <c r="CD1280" s="22">
        <f t="shared" si="1203"/>
        <v>0</v>
      </c>
      <c r="CK1280" s="23">
        <v>0</v>
      </c>
      <c r="CL1280" s="23">
        <f t="shared" si="1204"/>
        <v>4</v>
      </c>
      <c r="CM1280" s="23" t="str">
        <f t="shared" si="1209"/>
        <v/>
      </c>
      <c r="CN1280" s="23" t="str">
        <f t="shared" si="1210"/>
        <v/>
      </c>
      <c r="CQ1280" s="49">
        <v>2</v>
      </c>
    </row>
    <row r="1281" spans="1:95" ht="11.25" customHeight="1">
      <c r="A1281" s="9">
        <v>12</v>
      </c>
      <c r="B1281" s="9">
        <v>4</v>
      </c>
      <c r="C1281" s="9" t="str">
        <f t="shared" si="1235"/>
        <v>14</v>
      </c>
      <c r="D1281" s="10" t="s">
        <v>4232</v>
      </c>
      <c r="E1281" s="9">
        <v>2</v>
      </c>
      <c r="F1281" s="9">
        <v>1</v>
      </c>
      <c r="G1281" s="9">
        <v>0</v>
      </c>
      <c r="H1281" s="9">
        <v>0</v>
      </c>
      <c r="I1281" s="9">
        <v>0</v>
      </c>
      <c r="J1281" s="9">
        <v>0</v>
      </c>
      <c r="K1281" s="11">
        <v>25</v>
      </c>
      <c r="L1281" s="9">
        <v>73</v>
      </c>
      <c r="M1281" s="9">
        <v>1</v>
      </c>
      <c r="N1281" s="17">
        <f>SUM(M1280:M1281)</f>
        <v>3</v>
      </c>
      <c r="O1281" s="17"/>
      <c r="P1281" s="17">
        <f t="shared" si="1205"/>
        <v>0</v>
      </c>
      <c r="Q1281" s="9">
        <v>15</v>
      </c>
      <c r="R1281" s="9"/>
      <c r="S1281" s="9">
        <v>6.6666666666666666E-2</v>
      </c>
      <c r="T1281" s="9">
        <v>88</v>
      </c>
      <c r="U1281" s="9">
        <v>40</v>
      </c>
      <c r="V1281" s="11">
        <v>30</v>
      </c>
      <c r="W1281" s="11">
        <f t="shared" si="1269"/>
        <v>30</v>
      </c>
      <c r="X1281" s="17">
        <f t="shared" si="1211"/>
        <v>30</v>
      </c>
      <c r="Y1281" s="17"/>
      <c r="Z1281" s="9">
        <v>1</v>
      </c>
      <c r="AA1281" s="17">
        <f>SUM(Z1280:Z1281)</f>
        <v>1</v>
      </c>
      <c r="AB1281" s="17"/>
      <c r="AC1281" s="17">
        <f t="shared" si="1217"/>
        <v>45</v>
      </c>
      <c r="AD1281" s="17">
        <f t="shared" si="1198"/>
        <v>2.2222222222222223E-2</v>
      </c>
      <c r="AE1281" s="17">
        <v>0</v>
      </c>
      <c r="AF1281" s="17">
        <f t="shared" si="1206"/>
        <v>10</v>
      </c>
      <c r="AG1281" s="17"/>
      <c r="AH1281" s="9">
        <v>80</v>
      </c>
      <c r="AI1281" s="9"/>
      <c r="AJ1281" s="9"/>
      <c r="AK1281" s="9"/>
      <c r="AL1281" s="9">
        <v>0.56000000000000016</v>
      </c>
      <c r="AM1281" s="9"/>
      <c r="AN1281" s="9">
        <v>2.2222222222222223E-2</v>
      </c>
      <c r="AO1281" s="9"/>
      <c r="AP1281" s="9">
        <v>0.19499999999999998</v>
      </c>
      <c r="AQ1281" s="9"/>
      <c r="AR1281" s="9"/>
      <c r="AS1281" s="17">
        <f t="shared" ref="AS1281:AS1299" si="1270">+Q1280</f>
        <v>23</v>
      </c>
      <c r="AT1281" s="17">
        <f t="shared" ref="AT1281:AT1343" si="1271">+AL1280</f>
        <v>0.38260869565217392</v>
      </c>
      <c r="AU1281" s="17">
        <f t="shared" ref="AU1281:AU1289" si="1272">+AN1280</f>
        <v>0</v>
      </c>
      <c r="AV1281" s="17">
        <f t="shared" ref="AV1281:AV1289" si="1273">+AP1280</f>
        <v>0.26086956521739135</v>
      </c>
      <c r="AW1281" s="17"/>
      <c r="AX1281" s="17"/>
      <c r="AY1281" s="17"/>
      <c r="AZ1281" s="35"/>
      <c r="BA1281" s="36"/>
      <c r="BB1281" s="9">
        <v>18</v>
      </c>
      <c r="BC1281" s="9">
        <v>1</v>
      </c>
      <c r="BD1281" s="9">
        <f t="shared" si="1207"/>
        <v>0</v>
      </c>
      <c r="BE1281" s="9" t="s">
        <v>4360</v>
      </c>
      <c r="BF1281" s="9">
        <f t="shared" si="1208"/>
        <v>0</v>
      </c>
      <c r="BG1281" s="9">
        <v>1</v>
      </c>
      <c r="BH1281" s="9">
        <v>3</v>
      </c>
      <c r="BI1281" s="9">
        <v>4</v>
      </c>
      <c r="BJ1281" s="9">
        <v>1</v>
      </c>
      <c r="BK1281" s="9">
        <v>3</v>
      </c>
      <c r="BL1281" s="9">
        <v>4</v>
      </c>
      <c r="BM1281" s="9">
        <v>5</v>
      </c>
      <c r="BN1281" s="9">
        <v>0</v>
      </c>
      <c r="BO1281" s="9">
        <v>0</v>
      </c>
      <c r="BP1281" s="9" t="s">
        <v>4432</v>
      </c>
      <c r="BQ1281" s="9">
        <f t="shared" si="1262"/>
        <v>0.6</v>
      </c>
      <c r="BR1281" s="34">
        <f t="shared" si="1268"/>
        <v>0</v>
      </c>
      <c r="BS1281" s="34"/>
      <c r="BT1281" s="9"/>
      <c r="BU1281" s="9"/>
      <c r="BV1281" s="9"/>
      <c r="BW1281" s="9"/>
      <c r="BX1281" s="9"/>
      <c r="BY1281" s="9"/>
      <c r="BZ1281" s="22">
        <f t="shared" si="1199"/>
        <v>2</v>
      </c>
      <c r="CA1281" s="22">
        <f t="shared" si="1200"/>
        <v>0</v>
      </c>
      <c r="CB1281" s="22">
        <f t="shared" si="1201"/>
        <v>0</v>
      </c>
      <c r="CC1281" s="22">
        <f t="shared" si="1202"/>
        <v>0</v>
      </c>
      <c r="CD1281" s="22">
        <f t="shared" si="1203"/>
        <v>0</v>
      </c>
      <c r="CK1281" s="23">
        <v>0</v>
      </c>
      <c r="CL1281" s="23">
        <f t="shared" si="1204"/>
        <v>4</v>
      </c>
      <c r="CM1281" s="23" t="str">
        <f t="shared" si="1209"/>
        <v/>
      </c>
      <c r="CN1281" s="23" t="str">
        <f t="shared" si="1210"/>
        <v/>
      </c>
      <c r="CQ1281" s="49">
        <v>3</v>
      </c>
    </row>
    <row r="1282" spans="1:95" ht="11.25" customHeight="1">
      <c r="A1282" s="9">
        <v>12</v>
      </c>
      <c r="B1282" s="9">
        <v>4</v>
      </c>
      <c r="C1282" s="9" t="str">
        <f t="shared" si="1235"/>
        <v>14</v>
      </c>
      <c r="D1282" s="10" t="s">
        <v>4232</v>
      </c>
      <c r="E1282" s="9">
        <v>3</v>
      </c>
      <c r="F1282" s="9">
        <v>1</v>
      </c>
      <c r="G1282" s="9">
        <v>0</v>
      </c>
      <c r="H1282" s="9">
        <v>0</v>
      </c>
      <c r="I1282" s="9">
        <v>0</v>
      </c>
      <c r="J1282" s="9">
        <v>0</v>
      </c>
      <c r="K1282" s="11">
        <v>25</v>
      </c>
      <c r="L1282" s="9">
        <v>63</v>
      </c>
      <c r="M1282" s="9">
        <v>0</v>
      </c>
      <c r="N1282" s="17">
        <f>SUM(M1280:M1282)</f>
        <v>3</v>
      </c>
      <c r="O1282" s="17"/>
      <c r="P1282" s="17">
        <f t="shared" si="1205"/>
        <v>0</v>
      </c>
      <c r="Q1282" s="9">
        <v>15</v>
      </c>
      <c r="R1282" s="9"/>
      <c r="S1282" s="9">
        <v>0</v>
      </c>
      <c r="T1282" s="9">
        <v>78</v>
      </c>
      <c r="U1282" s="9">
        <v>35</v>
      </c>
      <c r="V1282" s="11">
        <v>30</v>
      </c>
      <c r="W1282" s="11">
        <f t="shared" si="1269"/>
        <v>30</v>
      </c>
      <c r="X1282" s="17">
        <f t="shared" si="1211"/>
        <v>30</v>
      </c>
      <c r="Y1282" s="17"/>
      <c r="Z1282" s="9">
        <v>0</v>
      </c>
      <c r="AA1282" s="17">
        <f>SUM(Z1280:Z1282)</f>
        <v>1</v>
      </c>
      <c r="AB1282" s="17"/>
      <c r="AC1282" s="17">
        <f t="shared" si="1217"/>
        <v>44</v>
      </c>
      <c r="AD1282" s="17">
        <f t="shared" ref="AD1282:AD1345" si="1274">+IF(AC1282&gt;0,Z1282/AC1282,"")</f>
        <v>0</v>
      </c>
      <c r="AE1282" s="17">
        <v>2.2222222222222223E-2</v>
      </c>
      <c r="AF1282" s="17">
        <f t="shared" si="1206"/>
        <v>10</v>
      </c>
      <c r="AG1282" s="17"/>
      <c r="AH1282" s="9">
        <v>79</v>
      </c>
      <c r="AI1282" s="9"/>
      <c r="AJ1282" s="9"/>
      <c r="AK1282" s="9"/>
      <c r="AL1282" s="9">
        <v>0.58666666666666667</v>
      </c>
      <c r="AM1282" s="9"/>
      <c r="AN1282" s="9">
        <v>0</v>
      </c>
      <c r="AO1282" s="9"/>
      <c r="AP1282" s="9">
        <v>0.20253164556962028</v>
      </c>
      <c r="AQ1282" s="9"/>
      <c r="AR1282" s="9"/>
      <c r="AS1282" s="17">
        <f t="shared" si="1270"/>
        <v>15</v>
      </c>
      <c r="AT1282" s="17">
        <f t="shared" si="1271"/>
        <v>0.56000000000000016</v>
      </c>
      <c r="AU1282" s="17">
        <f t="shared" si="1272"/>
        <v>2.2222222222222223E-2</v>
      </c>
      <c r="AV1282" s="17">
        <f t="shared" si="1273"/>
        <v>0.19499999999999998</v>
      </c>
      <c r="AW1282" s="17"/>
      <c r="AX1282" s="17"/>
      <c r="AY1282" s="17"/>
      <c r="AZ1282" s="35"/>
      <c r="BA1282" s="36"/>
      <c r="BB1282" s="9">
        <v>18</v>
      </c>
      <c r="BC1282" s="9">
        <v>1</v>
      </c>
      <c r="BD1282" s="9">
        <f t="shared" si="1207"/>
        <v>0</v>
      </c>
      <c r="BE1282" s="9" t="s">
        <v>4360</v>
      </c>
      <c r="BF1282" s="9">
        <f t="shared" si="1208"/>
        <v>0</v>
      </c>
      <c r="BG1282" s="9">
        <v>1</v>
      </c>
      <c r="BH1282" s="9">
        <v>3</v>
      </c>
      <c r="BI1282" s="9">
        <v>4</v>
      </c>
      <c r="BJ1282" s="9">
        <v>1</v>
      </c>
      <c r="BK1282" s="9">
        <v>3</v>
      </c>
      <c r="BL1282" s="9">
        <v>4</v>
      </c>
      <c r="BM1282" s="9">
        <v>5</v>
      </c>
      <c r="BN1282" s="9">
        <v>0</v>
      </c>
      <c r="BO1282" s="9">
        <v>0</v>
      </c>
      <c r="BP1282" s="9" t="s">
        <v>4432</v>
      </c>
      <c r="BQ1282" s="9">
        <f t="shared" si="1262"/>
        <v>0.6</v>
      </c>
      <c r="BR1282" s="34">
        <f t="shared" si="1268"/>
        <v>0</v>
      </c>
      <c r="BS1282" s="34"/>
      <c r="BT1282" s="9"/>
      <c r="BU1282" s="9"/>
      <c r="BV1282" s="9"/>
      <c r="BW1282" s="9"/>
      <c r="BX1282" s="9"/>
      <c r="BY1282" s="9"/>
      <c r="BZ1282" s="22">
        <f t="shared" ref="BZ1282:BZ1345" si="1275">+IF(AND(E1282&gt;0,E1282&lt;11),E1282,0)</f>
        <v>3</v>
      </c>
      <c r="CA1282" s="22">
        <f t="shared" ref="CA1282:CA1345" si="1276">+IF(AND(E1282&gt;10,E1282&lt;21),E1282-10,0)</f>
        <v>0</v>
      </c>
      <c r="CB1282" s="22">
        <f t="shared" ref="CB1282:CB1345" si="1277">+IF(E1282&gt;10,BS1282,0)</f>
        <v>0</v>
      </c>
      <c r="CC1282" s="22">
        <f t="shared" ref="CC1282:CC1345" si="1278">+IF(E1282&lt;11,BS1282,0)</f>
        <v>0</v>
      </c>
      <c r="CD1282" s="22">
        <f t="shared" ref="CD1282:CD1345" si="1279">+IF(E1282&gt;10,1,0)</f>
        <v>0</v>
      </c>
      <c r="CK1282" s="23">
        <v>8.8888888888888892E-2</v>
      </c>
      <c r="CL1282" s="23">
        <f t="shared" ref="CL1282:CL1345" si="1280">+IF(F1282&gt;=0,F1282*B1282,"")</f>
        <v>4</v>
      </c>
      <c r="CM1282" s="23" t="str">
        <f t="shared" si="1209"/>
        <v/>
      </c>
      <c r="CN1282" s="23" t="str">
        <f t="shared" si="1210"/>
        <v/>
      </c>
      <c r="CQ1282" s="49">
        <v>0</v>
      </c>
    </row>
    <row r="1283" spans="1:95" ht="11.25" customHeight="1">
      <c r="A1283" s="9">
        <v>12</v>
      </c>
      <c r="B1283" s="9">
        <v>4</v>
      </c>
      <c r="C1283" s="9" t="str">
        <f t="shared" si="1235"/>
        <v>14</v>
      </c>
      <c r="D1283" s="10" t="s">
        <v>4232</v>
      </c>
      <c r="E1283" s="9">
        <v>4</v>
      </c>
      <c r="F1283" s="9">
        <v>1</v>
      </c>
      <c r="G1283" s="9">
        <v>0</v>
      </c>
      <c r="H1283" s="9">
        <v>0</v>
      </c>
      <c r="I1283" s="9">
        <v>0</v>
      </c>
      <c r="J1283" s="9">
        <v>0</v>
      </c>
      <c r="K1283" s="11">
        <v>25</v>
      </c>
      <c r="L1283" s="9">
        <v>53</v>
      </c>
      <c r="M1283" s="9">
        <v>2</v>
      </c>
      <c r="N1283" s="17">
        <f>SUM(M1280:M1283)</f>
        <v>5</v>
      </c>
      <c r="O1283" s="17"/>
      <c r="P1283" s="17">
        <f t="shared" ref="P1283:P1346" si="1281">+IF(M1283&lt;5,0,IF(M1283&gt;5,1,2))</f>
        <v>0</v>
      </c>
      <c r="Q1283" s="9">
        <v>21</v>
      </c>
      <c r="R1283" s="9"/>
      <c r="S1283" s="9">
        <v>9.5238095238095233E-2</v>
      </c>
      <c r="T1283" s="9">
        <v>74</v>
      </c>
      <c r="U1283" s="9">
        <v>35</v>
      </c>
      <c r="V1283" s="11">
        <v>30</v>
      </c>
      <c r="W1283" s="11">
        <f t="shared" si="1269"/>
        <v>30</v>
      </c>
      <c r="X1283" s="17">
        <f t="shared" si="1211"/>
        <v>30</v>
      </c>
      <c r="Y1283" s="17"/>
      <c r="Z1283" s="9">
        <v>4</v>
      </c>
      <c r="AA1283" s="17">
        <f>SUM(Z1280:Z1283)</f>
        <v>5</v>
      </c>
      <c r="AB1283" s="17"/>
      <c r="AC1283" s="17">
        <f t="shared" si="1217"/>
        <v>43</v>
      </c>
      <c r="AD1283" s="17">
        <f t="shared" si="1274"/>
        <v>9.3023255813953487E-2</v>
      </c>
      <c r="AE1283" s="17">
        <v>0</v>
      </c>
      <c r="AF1283" s="17">
        <f t="shared" ref="AF1283:AF1346" si="1282">10-M1283+Z1283</f>
        <v>12</v>
      </c>
      <c r="AG1283" s="17"/>
      <c r="AH1283" s="9">
        <v>72</v>
      </c>
      <c r="AI1283" s="9"/>
      <c r="AJ1283" s="9"/>
      <c r="AK1283" s="9"/>
      <c r="AL1283" s="9">
        <v>0.39999999999999997</v>
      </c>
      <c r="AM1283" s="9"/>
      <c r="AN1283" s="9">
        <v>9.3023255813953487E-2</v>
      </c>
      <c r="AO1283" s="9"/>
      <c r="AP1283" s="9">
        <v>0.24444444444444446</v>
      </c>
      <c r="AQ1283" s="9"/>
      <c r="AR1283" s="9"/>
      <c r="AS1283" s="17">
        <f t="shared" si="1270"/>
        <v>15</v>
      </c>
      <c r="AT1283" s="17">
        <f t="shared" si="1271"/>
        <v>0.58666666666666667</v>
      </c>
      <c r="AU1283" s="17">
        <f t="shared" si="1272"/>
        <v>0</v>
      </c>
      <c r="AV1283" s="17">
        <f t="shared" si="1273"/>
        <v>0.20253164556962028</v>
      </c>
      <c r="AW1283" s="17"/>
      <c r="AX1283" s="17"/>
      <c r="AY1283" s="17"/>
      <c r="AZ1283" s="35"/>
      <c r="BA1283" s="36"/>
      <c r="BB1283" s="9">
        <v>18</v>
      </c>
      <c r="BC1283" s="9">
        <v>1</v>
      </c>
      <c r="BD1283" s="9">
        <f t="shared" ref="BD1283:BD1346" si="1283">IF(BC1283=0, 1, 0)</f>
        <v>0</v>
      </c>
      <c r="BE1283" s="9" t="s">
        <v>4360</v>
      </c>
      <c r="BF1283" s="9">
        <f t="shared" ref="BF1283:BF1346" si="1284">IF(ISERROR(FIND("Economics", BE1283)&gt;0), 0, 1)</f>
        <v>0</v>
      </c>
      <c r="BG1283" s="9">
        <v>1</v>
      </c>
      <c r="BH1283" s="9">
        <v>3</v>
      </c>
      <c r="BI1283" s="9">
        <v>4</v>
      </c>
      <c r="BJ1283" s="9">
        <v>1</v>
      </c>
      <c r="BK1283" s="9">
        <v>3</v>
      </c>
      <c r="BL1283" s="9">
        <v>4</v>
      </c>
      <c r="BM1283" s="9">
        <v>5</v>
      </c>
      <c r="BN1283" s="9">
        <v>0</v>
      </c>
      <c r="BO1283" s="9">
        <v>0</v>
      </c>
      <c r="BP1283" s="9" t="s">
        <v>4432</v>
      </c>
      <c r="BQ1283" s="9">
        <f t="shared" si="1262"/>
        <v>0.6</v>
      </c>
      <c r="BR1283" s="34">
        <f t="shared" si="1268"/>
        <v>0</v>
      </c>
      <c r="BS1283" s="34"/>
      <c r="BT1283" s="9"/>
      <c r="BU1283" s="9"/>
      <c r="BV1283" s="9"/>
      <c r="BW1283" s="9"/>
      <c r="BX1283" s="9"/>
      <c r="BY1283" s="9"/>
      <c r="BZ1283" s="22">
        <f t="shared" si="1275"/>
        <v>4</v>
      </c>
      <c r="CA1283" s="22">
        <f t="shared" si="1276"/>
        <v>0</v>
      </c>
      <c r="CB1283" s="22">
        <f t="shared" si="1277"/>
        <v>0</v>
      </c>
      <c r="CC1283" s="22">
        <f t="shared" si="1278"/>
        <v>0</v>
      </c>
      <c r="CD1283" s="22">
        <f t="shared" si="1279"/>
        <v>0</v>
      </c>
      <c r="CK1283" s="23">
        <v>0</v>
      </c>
      <c r="CL1283" s="23">
        <f t="shared" si="1280"/>
        <v>4</v>
      </c>
      <c r="CM1283" s="23" t="str">
        <f t="shared" ref="CM1283:CM1346" si="1285">+IF(AQ1283&gt;0, AQ1283*B1283,"")</f>
        <v/>
      </c>
      <c r="CN1283" s="23" t="str">
        <f t="shared" ref="CN1283:CN1346" si="1286">+IF(AR1283&gt;0, AR1283*B1283,"")</f>
        <v/>
      </c>
      <c r="CQ1283" s="49">
        <v>3</v>
      </c>
    </row>
    <row r="1284" spans="1:95" ht="11.25" customHeight="1">
      <c r="A1284" s="9">
        <v>12</v>
      </c>
      <c r="B1284" s="9">
        <v>4</v>
      </c>
      <c r="C1284" s="9" t="str">
        <f t="shared" si="1235"/>
        <v>14</v>
      </c>
      <c r="D1284" s="10" t="s">
        <v>4232</v>
      </c>
      <c r="E1284" s="9">
        <v>5</v>
      </c>
      <c r="F1284" s="9">
        <v>1</v>
      </c>
      <c r="G1284" s="9">
        <v>0</v>
      </c>
      <c r="H1284" s="9">
        <v>0</v>
      </c>
      <c r="I1284" s="9">
        <v>0</v>
      </c>
      <c r="J1284" s="9">
        <v>0</v>
      </c>
      <c r="K1284" s="11">
        <v>25</v>
      </c>
      <c r="L1284" s="9">
        <v>49</v>
      </c>
      <c r="M1284" s="9">
        <v>2</v>
      </c>
      <c r="N1284" s="17">
        <f>SUM(M1280:M1284)</f>
        <v>7</v>
      </c>
      <c r="O1284" s="17"/>
      <c r="P1284" s="17">
        <f t="shared" si="1281"/>
        <v>0</v>
      </c>
      <c r="Q1284" s="9">
        <v>24</v>
      </c>
      <c r="R1284" s="9"/>
      <c r="S1284" s="9">
        <v>8.3333333333333329E-2</v>
      </c>
      <c r="T1284" s="9">
        <v>73</v>
      </c>
      <c r="U1284" s="9">
        <v>35</v>
      </c>
      <c r="V1284" s="11">
        <v>30</v>
      </c>
      <c r="W1284" s="11">
        <f t="shared" si="1269"/>
        <v>30</v>
      </c>
      <c r="X1284" s="17">
        <f t="shared" ref="X1284:X1347" si="1287">+MIN(U1284,V1284)</f>
        <v>30</v>
      </c>
      <c r="Y1284" s="17"/>
      <c r="Z1284" s="9">
        <v>1</v>
      </c>
      <c r="AA1284" s="17">
        <f>SUM(Z1280:Z1284)</f>
        <v>6</v>
      </c>
      <c r="AB1284" s="17"/>
      <c r="AC1284" s="17">
        <f t="shared" si="1217"/>
        <v>42</v>
      </c>
      <c r="AD1284" s="17">
        <f t="shared" si="1274"/>
        <v>2.3809523809523808E-2</v>
      </c>
      <c r="AE1284" s="17">
        <v>9.3023255813953487E-2</v>
      </c>
      <c r="AF1284" s="17">
        <f t="shared" si="1282"/>
        <v>9</v>
      </c>
      <c r="AG1284" s="17"/>
      <c r="AH1284" s="9">
        <v>68</v>
      </c>
      <c r="AI1284" s="9"/>
      <c r="AJ1284" s="9"/>
      <c r="AK1284" s="9"/>
      <c r="AL1284" s="9">
        <v>0.41666666666666669</v>
      </c>
      <c r="AM1284" s="9"/>
      <c r="AN1284" s="9">
        <v>2.3809523809523808E-2</v>
      </c>
      <c r="AO1284" s="9"/>
      <c r="AP1284" s="9">
        <v>0.23529411764705882</v>
      </c>
      <c r="AQ1284" s="9"/>
      <c r="AR1284" s="9"/>
      <c r="AS1284" s="17">
        <f t="shared" si="1270"/>
        <v>21</v>
      </c>
      <c r="AT1284" s="17">
        <f t="shared" si="1271"/>
        <v>0.39999999999999997</v>
      </c>
      <c r="AU1284" s="17">
        <f t="shared" si="1272"/>
        <v>9.3023255813953487E-2</v>
      </c>
      <c r="AV1284" s="17">
        <f t="shared" si="1273"/>
        <v>0.24444444444444446</v>
      </c>
      <c r="AW1284" s="17"/>
      <c r="AX1284" s="17"/>
      <c r="AY1284" s="17"/>
      <c r="AZ1284" s="35"/>
      <c r="BA1284" s="36"/>
      <c r="BB1284" s="9">
        <v>18</v>
      </c>
      <c r="BC1284" s="9">
        <v>1</v>
      </c>
      <c r="BD1284" s="9">
        <f t="shared" si="1283"/>
        <v>0</v>
      </c>
      <c r="BE1284" s="9" t="s">
        <v>4360</v>
      </c>
      <c r="BF1284" s="9">
        <f t="shared" si="1284"/>
        <v>0</v>
      </c>
      <c r="BG1284" s="9">
        <v>1</v>
      </c>
      <c r="BH1284" s="9">
        <v>3</v>
      </c>
      <c r="BI1284" s="9">
        <v>4</v>
      </c>
      <c r="BJ1284" s="9">
        <v>1</v>
      </c>
      <c r="BK1284" s="9">
        <v>3</v>
      </c>
      <c r="BL1284" s="9">
        <v>4</v>
      </c>
      <c r="BM1284" s="9">
        <v>5</v>
      </c>
      <c r="BN1284" s="9">
        <v>0</v>
      </c>
      <c r="BO1284" s="9">
        <v>0</v>
      </c>
      <c r="BP1284" s="9" t="s">
        <v>4432</v>
      </c>
      <c r="BQ1284" s="9">
        <f t="shared" si="1262"/>
        <v>0.6</v>
      </c>
      <c r="BR1284" s="34">
        <f t="shared" si="1268"/>
        <v>0</v>
      </c>
      <c r="BS1284" s="34"/>
      <c r="BT1284" s="9"/>
      <c r="BU1284" s="9"/>
      <c r="BV1284" s="9"/>
      <c r="BW1284" s="9"/>
      <c r="BX1284" s="9"/>
      <c r="BY1284" s="9"/>
      <c r="BZ1284" s="22">
        <f t="shared" si="1275"/>
        <v>5</v>
      </c>
      <c r="CA1284" s="22">
        <f t="shared" si="1276"/>
        <v>0</v>
      </c>
      <c r="CB1284" s="22">
        <f t="shared" si="1277"/>
        <v>0</v>
      </c>
      <c r="CC1284" s="22">
        <f t="shared" si="1278"/>
        <v>0</v>
      </c>
      <c r="CD1284" s="22">
        <f t="shared" si="1279"/>
        <v>0</v>
      </c>
      <c r="CK1284" s="23">
        <v>0.37209302325581395</v>
      </c>
      <c r="CL1284" s="23">
        <f t="shared" si="1280"/>
        <v>4</v>
      </c>
      <c r="CM1284" s="23" t="str">
        <f t="shared" si="1285"/>
        <v/>
      </c>
      <c r="CN1284" s="23" t="str">
        <f t="shared" si="1286"/>
        <v/>
      </c>
      <c r="CQ1284" s="49">
        <v>0</v>
      </c>
    </row>
    <row r="1285" spans="1:95" ht="11.25" customHeight="1">
      <c r="A1285" s="9">
        <v>12</v>
      </c>
      <c r="B1285" s="9">
        <v>4</v>
      </c>
      <c r="C1285" s="9" t="str">
        <f t="shared" si="1235"/>
        <v>14</v>
      </c>
      <c r="D1285" s="10" t="s">
        <v>4232</v>
      </c>
      <c r="E1285" s="9">
        <v>6</v>
      </c>
      <c r="F1285" s="9">
        <v>1</v>
      </c>
      <c r="G1285" s="9">
        <v>0</v>
      </c>
      <c r="H1285" s="9">
        <v>0</v>
      </c>
      <c r="I1285" s="9">
        <v>0</v>
      </c>
      <c r="J1285" s="9">
        <v>0</v>
      </c>
      <c r="K1285" s="11">
        <v>25</v>
      </c>
      <c r="L1285" s="9">
        <v>48</v>
      </c>
      <c r="M1285" s="9">
        <v>0</v>
      </c>
      <c r="N1285" s="17">
        <f>SUM(M1280:M1285)</f>
        <v>7</v>
      </c>
      <c r="O1285" s="17"/>
      <c r="P1285" s="17">
        <f t="shared" si="1281"/>
        <v>0</v>
      </c>
      <c r="Q1285" s="9">
        <v>18</v>
      </c>
      <c r="R1285" s="9"/>
      <c r="S1285" s="9">
        <v>0</v>
      </c>
      <c r="T1285" s="9">
        <v>66</v>
      </c>
      <c r="U1285" s="9">
        <v>30</v>
      </c>
      <c r="V1285" s="11">
        <v>30</v>
      </c>
      <c r="W1285" s="11">
        <f t="shared" si="1269"/>
        <v>30</v>
      </c>
      <c r="X1285" s="17">
        <f t="shared" si="1287"/>
        <v>30</v>
      </c>
      <c r="Y1285" s="17"/>
      <c r="Z1285" s="9">
        <v>1</v>
      </c>
      <c r="AA1285" s="17">
        <f>SUM(Z1280:Z1285)</f>
        <v>7</v>
      </c>
      <c r="AB1285" s="17"/>
      <c r="AC1285" s="17">
        <f t="shared" si="1217"/>
        <v>42</v>
      </c>
      <c r="AD1285" s="17">
        <f t="shared" si="1274"/>
        <v>2.3809523809523808E-2</v>
      </c>
      <c r="AE1285" s="17">
        <v>2.3809523809523808E-2</v>
      </c>
      <c r="AF1285" s="17">
        <f t="shared" si="1282"/>
        <v>11</v>
      </c>
      <c r="AG1285" s="17"/>
      <c r="AH1285" s="9">
        <v>74</v>
      </c>
      <c r="AI1285" s="9"/>
      <c r="AJ1285" s="9"/>
      <c r="AK1285" s="9"/>
      <c r="AL1285" s="9">
        <v>0.46666666666666667</v>
      </c>
      <c r="AM1285" s="9"/>
      <c r="AN1285" s="9">
        <v>2.3809523809523808E-2</v>
      </c>
      <c r="AO1285" s="9"/>
      <c r="AP1285" s="9">
        <v>0.2432432432432432</v>
      </c>
      <c r="AQ1285" s="9"/>
      <c r="AR1285" s="9"/>
      <c r="AS1285" s="17">
        <f t="shared" si="1270"/>
        <v>24</v>
      </c>
      <c r="AT1285" s="17">
        <f t="shared" si="1271"/>
        <v>0.41666666666666669</v>
      </c>
      <c r="AU1285" s="17">
        <f t="shared" si="1272"/>
        <v>2.3809523809523808E-2</v>
      </c>
      <c r="AV1285" s="17">
        <f t="shared" si="1273"/>
        <v>0.23529411764705882</v>
      </c>
      <c r="AW1285" s="17"/>
      <c r="AX1285" s="17"/>
      <c r="AY1285" s="17"/>
      <c r="AZ1285" s="35"/>
      <c r="BA1285" s="36"/>
      <c r="BB1285" s="9">
        <v>18</v>
      </c>
      <c r="BC1285" s="9">
        <v>1</v>
      </c>
      <c r="BD1285" s="9">
        <f t="shared" si="1283"/>
        <v>0</v>
      </c>
      <c r="BE1285" s="9" t="s">
        <v>4360</v>
      </c>
      <c r="BF1285" s="9">
        <f t="shared" si="1284"/>
        <v>0</v>
      </c>
      <c r="BG1285" s="9">
        <v>1</v>
      </c>
      <c r="BH1285" s="9">
        <v>3</v>
      </c>
      <c r="BI1285" s="9">
        <v>4</v>
      </c>
      <c r="BJ1285" s="9">
        <v>1</v>
      </c>
      <c r="BK1285" s="9">
        <v>3</v>
      </c>
      <c r="BL1285" s="9">
        <v>4</v>
      </c>
      <c r="BM1285" s="9">
        <v>5</v>
      </c>
      <c r="BN1285" s="9">
        <v>0</v>
      </c>
      <c r="BO1285" s="9">
        <v>0</v>
      </c>
      <c r="BP1285" s="9" t="s">
        <v>4432</v>
      </c>
      <c r="BQ1285" s="9">
        <f t="shared" si="1262"/>
        <v>0.6</v>
      </c>
      <c r="BR1285" s="34">
        <f t="shared" si="1268"/>
        <v>0</v>
      </c>
      <c r="BS1285" s="34"/>
      <c r="BT1285" s="9"/>
      <c r="BU1285" s="9"/>
      <c r="BV1285" s="9"/>
      <c r="BW1285" s="9"/>
      <c r="BX1285" s="9"/>
      <c r="BY1285" s="9"/>
      <c r="BZ1285" s="22">
        <f t="shared" si="1275"/>
        <v>6</v>
      </c>
      <c r="CA1285" s="22">
        <f t="shared" si="1276"/>
        <v>0</v>
      </c>
      <c r="CB1285" s="22">
        <f t="shared" si="1277"/>
        <v>0</v>
      </c>
      <c r="CC1285" s="22">
        <f t="shared" si="1278"/>
        <v>0</v>
      </c>
      <c r="CD1285" s="22">
        <f t="shared" si="1279"/>
        <v>0</v>
      </c>
      <c r="CK1285" s="23">
        <v>9.5238095238095233E-2</v>
      </c>
      <c r="CL1285" s="23">
        <f t="shared" si="1280"/>
        <v>4</v>
      </c>
      <c r="CM1285" s="23" t="str">
        <f t="shared" si="1285"/>
        <v/>
      </c>
      <c r="CN1285" s="23" t="str">
        <f t="shared" si="1286"/>
        <v/>
      </c>
      <c r="CQ1285" s="49">
        <v>2</v>
      </c>
    </row>
    <row r="1286" spans="1:95" ht="11.25" customHeight="1">
      <c r="A1286" s="9">
        <v>12</v>
      </c>
      <c r="B1286" s="9">
        <v>4</v>
      </c>
      <c r="C1286" s="9" t="str">
        <f t="shared" si="1235"/>
        <v>14</v>
      </c>
      <c r="D1286" s="10" t="s">
        <v>4232</v>
      </c>
      <c r="E1286" s="9">
        <v>7</v>
      </c>
      <c r="F1286" s="9">
        <v>1</v>
      </c>
      <c r="G1286" s="9">
        <v>0</v>
      </c>
      <c r="H1286" s="9">
        <v>0</v>
      </c>
      <c r="I1286" s="9">
        <v>0</v>
      </c>
      <c r="J1286" s="9">
        <v>0</v>
      </c>
      <c r="K1286" s="11">
        <v>25</v>
      </c>
      <c r="L1286" s="9">
        <v>41</v>
      </c>
      <c r="M1286" s="9">
        <v>2</v>
      </c>
      <c r="N1286" s="17">
        <f>SUM(M1280:M1286)</f>
        <v>9</v>
      </c>
      <c r="O1286" s="17"/>
      <c r="P1286" s="17">
        <f t="shared" si="1281"/>
        <v>0</v>
      </c>
      <c r="Q1286" s="9">
        <v>21</v>
      </c>
      <c r="R1286" s="9"/>
      <c r="S1286" s="9">
        <v>9.5238095238095233E-2</v>
      </c>
      <c r="T1286" s="9">
        <v>62</v>
      </c>
      <c r="U1286" s="9">
        <v>25</v>
      </c>
      <c r="V1286" s="11">
        <v>30</v>
      </c>
      <c r="W1286" s="11">
        <f t="shared" si="1269"/>
        <v>30</v>
      </c>
      <c r="X1286" s="17">
        <f t="shared" si="1287"/>
        <v>25</v>
      </c>
      <c r="Y1286" s="17"/>
      <c r="Z1286" s="9">
        <v>1</v>
      </c>
      <c r="AA1286" s="17">
        <f>SUM(Z1280:Z1286)</f>
        <v>8</v>
      </c>
      <c r="AB1286" s="17"/>
      <c r="AC1286" s="17">
        <f t="shared" si="1217"/>
        <v>40</v>
      </c>
      <c r="AD1286" s="17">
        <f t="shared" si="1274"/>
        <v>2.5000000000000001E-2</v>
      </c>
      <c r="AE1286" s="17">
        <v>2.3809523809523808E-2</v>
      </c>
      <c r="AF1286" s="17">
        <f t="shared" si="1282"/>
        <v>9</v>
      </c>
      <c r="AG1286" s="17"/>
      <c r="AH1286" s="9">
        <v>69</v>
      </c>
      <c r="AI1286" s="9"/>
      <c r="AJ1286" s="9"/>
      <c r="AK1286" s="9"/>
      <c r="AL1286" s="9">
        <v>0.36190476190476195</v>
      </c>
      <c r="AM1286" s="9"/>
      <c r="AN1286" s="9">
        <v>2.5000000000000001E-2</v>
      </c>
      <c r="AO1286" s="9"/>
      <c r="AP1286" s="9">
        <v>0.28405797101449276</v>
      </c>
      <c r="AQ1286" s="9"/>
      <c r="AR1286" s="9"/>
      <c r="AS1286" s="17">
        <f t="shared" si="1270"/>
        <v>18</v>
      </c>
      <c r="AT1286" s="17">
        <f t="shared" si="1271"/>
        <v>0.46666666666666667</v>
      </c>
      <c r="AU1286" s="17">
        <f t="shared" si="1272"/>
        <v>2.3809523809523808E-2</v>
      </c>
      <c r="AV1286" s="17">
        <f t="shared" si="1273"/>
        <v>0.2432432432432432</v>
      </c>
      <c r="AW1286" s="17"/>
      <c r="AX1286" s="17"/>
      <c r="AY1286" s="17"/>
      <c r="AZ1286" s="35"/>
      <c r="BA1286" s="36"/>
      <c r="BB1286" s="9">
        <v>18</v>
      </c>
      <c r="BC1286" s="9">
        <v>1</v>
      </c>
      <c r="BD1286" s="9">
        <f t="shared" si="1283"/>
        <v>0</v>
      </c>
      <c r="BE1286" s="9" t="s">
        <v>4360</v>
      </c>
      <c r="BF1286" s="9">
        <f t="shared" si="1284"/>
        <v>0</v>
      </c>
      <c r="BG1286" s="9">
        <v>1</v>
      </c>
      <c r="BH1286" s="9">
        <v>3</v>
      </c>
      <c r="BI1286" s="9">
        <v>4</v>
      </c>
      <c r="BJ1286" s="9">
        <v>1</v>
      </c>
      <c r="BK1286" s="9">
        <v>3</v>
      </c>
      <c r="BL1286" s="9">
        <v>4</v>
      </c>
      <c r="BM1286" s="9">
        <v>5</v>
      </c>
      <c r="BN1286" s="9">
        <v>0</v>
      </c>
      <c r="BO1286" s="9">
        <v>0</v>
      </c>
      <c r="BP1286" s="9" t="s">
        <v>4432</v>
      </c>
      <c r="BQ1286" s="9">
        <f t="shared" si="1262"/>
        <v>0.6</v>
      </c>
      <c r="BR1286" s="34">
        <f t="shared" si="1268"/>
        <v>0</v>
      </c>
      <c r="BS1286" s="34"/>
      <c r="BT1286" s="9"/>
      <c r="BU1286" s="9"/>
      <c r="BV1286" s="9"/>
      <c r="BW1286" s="9"/>
      <c r="BX1286" s="9"/>
      <c r="BY1286" s="9"/>
      <c r="BZ1286" s="22">
        <f t="shared" si="1275"/>
        <v>7</v>
      </c>
      <c r="CA1286" s="22">
        <f t="shared" si="1276"/>
        <v>0</v>
      </c>
      <c r="CB1286" s="22">
        <f t="shared" si="1277"/>
        <v>0</v>
      </c>
      <c r="CC1286" s="22">
        <f t="shared" si="1278"/>
        <v>0</v>
      </c>
      <c r="CD1286" s="22">
        <f t="shared" si="1279"/>
        <v>0</v>
      </c>
      <c r="CK1286" s="23">
        <v>9.5238095238095233E-2</v>
      </c>
      <c r="CL1286" s="23">
        <f t="shared" si="1280"/>
        <v>4</v>
      </c>
      <c r="CM1286" s="23" t="str">
        <f t="shared" si="1285"/>
        <v/>
      </c>
      <c r="CN1286" s="23" t="str">
        <f t="shared" si="1286"/>
        <v/>
      </c>
      <c r="CQ1286" s="49">
        <v>0</v>
      </c>
    </row>
    <row r="1287" spans="1:95" ht="11.25" customHeight="1">
      <c r="A1287" s="9">
        <v>12</v>
      </c>
      <c r="B1287" s="9">
        <v>4</v>
      </c>
      <c r="C1287" s="9" t="str">
        <f t="shared" si="1235"/>
        <v>14</v>
      </c>
      <c r="D1287" s="10" t="s">
        <v>4232</v>
      </c>
      <c r="E1287" s="9">
        <v>8</v>
      </c>
      <c r="F1287" s="9">
        <v>1</v>
      </c>
      <c r="G1287" s="9">
        <v>0</v>
      </c>
      <c r="H1287" s="9">
        <v>0</v>
      </c>
      <c r="I1287" s="9">
        <v>0</v>
      </c>
      <c r="J1287" s="9">
        <v>0</v>
      </c>
      <c r="K1287" s="11">
        <v>25</v>
      </c>
      <c r="L1287" s="9">
        <v>37</v>
      </c>
      <c r="M1287" s="9">
        <v>1</v>
      </c>
      <c r="N1287" s="17">
        <f>SUM(M1280:M1287)</f>
        <v>10</v>
      </c>
      <c r="O1287" s="17"/>
      <c r="P1287" s="17">
        <f t="shared" si="1281"/>
        <v>0</v>
      </c>
      <c r="Q1287" s="9">
        <v>18</v>
      </c>
      <c r="R1287" s="9"/>
      <c r="S1287" s="9">
        <v>5.5555555555555552E-2</v>
      </c>
      <c r="T1287" s="9">
        <v>55</v>
      </c>
      <c r="U1287" s="9">
        <v>10</v>
      </c>
      <c r="V1287" s="11">
        <v>30</v>
      </c>
      <c r="W1287" s="11">
        <f t="shared" si="1269"/>
        <v>30</v>
      </c>
      <c r="X1287" s="17">
        <f t="shared" si="1287"/>
        <v>10</v>
      </c>
      <c r="Y1287" s="17"/>
      <c r="Z1287" s="9">
        <v>0</v>
      </c>
      <c r="AA1287" s="17">
        <f>SUM(Z1280:Z1287)</f>
        <v>8</v>
      </c>
      <c r="AB1287" s="17"/>
      <c r="AC1287" s="17">
        <f t="shared" si="1217"/>
        <v>8</v>
      </c>
      <c r="AD1287" s="17">
        <f t="shared" si="1274"/>
        <v>0</v>
      </c>
      <c r="AE1287" s="17">
        <v>2.5000000000000001E-2</v>
      </c>
      <c r="AF1287" s="17">
        <f t="shared" si="1282"/>
        <v>9</v>
      </c>
      <c r="AG1287" s="17"/>
      <c r="AH1287" s="9">
        <v>40</v>
      </c>
      <c r="AI1287" s="9"/>
      <c r="AJ1287" s="9"/>
      <c r="AK1287" s="9"/>
      <c r="AL1287" s="9">
        <v>0.53333333333333333</v>
      </c>
      <c r="AM1287" s="9"/>
      <c r="AN1287" s="9">
        <v>0</v>
      </c>
      <c r="AO1287" s="9"/>
      <c r="AP1287" s="9">
        <v>0.12000000000000002</v>
      </c>
      <c r="AQ1287" s="9"/>
      <c r="AR1287" s="9"/>
      <c r="AS1287" s="17">
        <f t="shared" si="1270"/>
        <v>21</v>
      </c>
      <c r="AT1287" s="17">
        <f t="shared" si="1271"/>
        <v>0.36190476190476195</v>
      </c>
      <c r="AU1287" s="17">
        <f t="shared" si="1272"/>
        <v>2.5000000000000001E-2</v>
      </c>
      <c r="AV1287" s="17">
        <f t="shared" si="1273"/>
        <v>0.28405797101449276</v>
      </c>
      <c r="AW1287" s="17"/>
      <c r="AX1287" s="17"/>
      <c r="AY1287" s="17"/>
      <c r="AZ1287" s="35"/>
      <c r="BA1287" s="36"/>
      <c r="BB1287" s="9">
        <v>18</v>
      </c>
      <c r="BC1287" s="9">
        <v>1</v>
      </c>
      <c r="BD1287" s="9">
        <f t="shared" si="1283"/>
        <v>0</v>
      </c>
      <c r="BE1287" s="9" t="s">
        <v>4360</v>
      </c>
      <c r="BF1287" s="9">
        <f t="shared" si="1284"/>
        <v>0</v>
      </c>
      <c r="BG1287" s="9">
        <v>1</v>
      </c>
      <c r="BH1287" s="9">
        <v>3</v>
      </c>
      <c r="BI1287" s="9">
        <v>4</v>
      </c>
      <c r="BJ1287" s="9">
        <v>1</v>
      </c>
      <c r="BK1287" s="9">
        <v>3</v>
      </c>
      <c r="BL1287" s="9">
        <v>4</v>
      </c>
      <c r="BM1287" s="9">
        <v>5</v>
      </c>
      <c r="BN1287" s="9">
        <v>0</v>
      </c>
      <c r="BO1287" s="9">
        <v>0</v>
      </c>
      <c r="BP1287" s="9" t="s">
        <v>4432</v>
      </c>
      <c r="BQ1287" s="9">
        <f t="shared" si="1262"/>
        <v>0.6</v>
      </c>
      <c r="BR1287" s="34">
        <f t="shared" si="1268"/>
        <v>0</v>
      </c>
      <c r="BS1287" s="34"/>
      <c r="BT1287" s="9"/>
      <c r="BU1287" s="9"/>
      <c r="BV1287" s="9"/>
      <c r="BW1287" s="9"/>
      <c r="BX1287" s="9"/>
      <c r="BY1287" s="9"/>
      <c r="BZ1287" s="22">
        <f t="shared" si="1275"/>
        <v>8</v>
      </c>
      <c r="CA1287" s="22">
        <f t="shared" si="1276"/>
        <v>0</v>
      </c>
      <c r="CB1287" s="22">
        <f t="shared" si="1277"/>
        <v>0</v>
      </c>
      <c r="CC1287" s="22">
        <f t="shared" si="1278"/>
        <v>0</v>
      </c>
      <c r="CD1287" s="22">
        <f t="shared" si="1279"/>
        <v>0</v>
      </c>
      <c r="CK1287" s="23">
        <v>0.1</v>
      </c>
      <c r="CL1287" s="23">
        <f t="shared" si="1280"/>
        <v>4</v>
      </c>
      <c r="CM1287" s="23" t="str">
        <f t="shared" si="1285"/>
        <v/>
      </c>
      <c r="CN1287" s="23" t="str">
        <f t="shared" si="1286"/>
        <v/>
      </c>
      <c r="CQ1287" s="49">
        <v>2</v>
      </c>
    </row>
    <row r="1288" spans="1:95" ht="11.25" customHeight="1">
      <c r="A1288" s="9">
        <v>12</v>
      </c>
      <c r="B1288" s="9">
        <v>4</v>
      </c>
      <c r="C1288" s="9" t="str">
        <f t="shared" si="1235"/>
        <v>14</v>
      </c>
      <c r="D1288" s="10" t="s">
        <v>4232</v>
      </c>
      <c r="E1288" s="11">
        <v>9</v>
      </c>
      <c r="F1288" s="9">
        <v>1</v>
      </c>
      <c r="G1288" s="9">
        <v>0</v>
      </c>
      <c r="H1288" s="9">
        <v>0</v>
      </c>
      <c r="I1288" s="9">
        <v>0</v>
      </c>
      <c r="J1288" s="9">
        <v>0</v>
      </c>
      <c r="K1288" s="11">
        <v>25</v>
      </c>
      <c r="L1288" s="9">
        <v>30</v>
      </c>
      <c r="M1288" s="9">
        <v>0</v>
      </c>
      <c r="N1288" s="17">
        <f>SUM(M1280:M1288)</f>
        <v>10</v>
      </c>
      <c r="O1288" s="17"/>
      <c r="P1288" s="17">
        <f t="shared" si="1281"/>
        <v>0</v>
      </c>
      <c r="Q1288" s="9">
        <v>20</v>
      </c>
      <c r="R1288" s="9"/>
      <c r="S1288" s="9">
        <v>0</v>
      </c>
      <c r="T1288" s="9">
        <v>50</v>
      </c>
      <c r="U1288" s="9">
        <v>5</v>
      </c>
      <c r="V1288" s="11">
        <v>30</v>
      </c>
      <c r="W1288" s="11">
        <f t="shared" si="1269"/>
        <v>30</v>
      </c>
      <c r="X1288" s="17">
        <f t="shared" si="1287"/>
        <v>5</v>
      </c>
      <c r="Y1288" s="17"/>
      <c r="Z1288" s="9">
        <v>0</v>
      </c>
      <c r="AA1288" s="17">
        <f>SUM(Z1280:Z1288)</f>
        <v>8</v>
      </c>
      <c r="AB1288" s="17"/>
      <c r="AC1288" s="17">
        <f t="shared" si="1217"/>
        <v>0</v>
      </c>
      <c r="AD1288" s="17" t="str">
        <f t="shared" si="1274"/>
        <v/>
      </c>
      <c r="AE1288" s="17">
        <v>0</v>
      </c>
      <c r="AF1288" s="17">
        <f t="shared" si="1282"/>
        <v>10</v>
      </c>
      <c r="AG1288" s="17"/>
      <c r="AH1288" s="9">
        <v>30</v>
      </c>
      <c r="AI1288" s="9"/>
      <c r="AJ1288" s="9"/>
      <c r="AK1288" s="9"/>
      <c r="AL1288" s="9">
        <v>0.6</v>
      </c>
      <c r="AM1288" s="9"/>
      <c r="AN1288" s="9" t="s">
        <v>2085</v>
      </c>
      <c r="AO1288" s="9"/>
      <c r="AP1288" s="9">
        <v>0.39999999999999997</v>
      </c>
      <c r="AQ1288" s="9"/>
      <c r="AR1288" s="9"/>
      <c r="AS1288" s="17">
        <f t="shared" si="1270"/>
        <v>18</v>
      </c>
      <c r="AT1288" s="17">
        <f t="shared" si="1271"/>
        <v>0.53333333333333333</v>
      </c>
      <c r="AU1288" s="17">
        <f t="shared" si="1272"/>
        <v>0</v>
      </c>
      <c r="AV1288" s="17">
        <f t="shared" si="1273"/>
        <v>0.12000000000000002</v>
      </c>
      <c r="AW1288" s="17"/>
      <c r="AX1288" s="17"/>
      <c r="AY1288" s="17"/>
      <c r="AZ1288" s="35"/>
      <c r="BA1288" s="36"/>
      <c r="BB1288" s="9">
        <v>18</v>
      </c>
      <c r="BC1288" s="9">
        <v>1</v>
      </c>
      <c r="BD1288" s="9">
        <f t="shared" si="1283"/>
        <v>0</v>
      </c>
      <c r="BE1288" s="9" t="s">
        <v>4360</v>
      </c>
      <c r="BF1288" s="9">
        <f t="shared" si="1284"/>
        <v>0</v>
      </c>
      <c r="BG1288" s="9">
        <v>1</v>
      </c>
      <c r="BH1288" s="9">
        <v>3</v>
      </c>
      <c r="BI1288" s="9">
        <v>4</v>
      </c>
      <c r="BJ1288" s="9">
        <v>1</v>
      </c>
      <c r="BK1288" s="9">
        <v>3</v>
      </c>
      <c r="BL1288" s="9">
        <v>4</v>
      </c>
      <c r="BM1288" s="9">
        <v>5</v>
      </c>
      <c r="BN1288" s="9">
        <v>0</v>
      </c>
      <c r="BO1288" s="9">
        <v>0</v>
      </c>
      <c r="BP1288" s="9" t="s">
        <v>4432</v>
      </c>
      <c r="BQ1288" s="9">
        <f t="shared" si="1262"/>
        <v>0.6</v>
      </c>
      <c r="BR1288" s="34">
        <f t="shared" si="1268"/>
        <v>0</v>
      </c>
      <c r="BS1288" s="34"/>
      <c r="BT1288" s="9"/>
      <c r="BU1288" s="9"/>
      <c r="BV1288" s="9"/>
      <c r="BW1288" s="9"/>
      <c r="BX1288" s="9"/>
      <c r="BY1288" s="9"/>
      <c r="BZ1288" s="22">
        <f t="shared" si="1275"/>
        <v>9</v>
      </c>
      <c r="CA1288" s="22">
        <f t="shared" si="1276"/>
        <v>0</v>
      </c>
      <c r="CB1288" s="22">
        <f t="shared" si="1277"/>
        <v>0</v>
      </c>
      <c r="CC1288" s="22">
        <f t="shared" si="1278"/>
        <v>0</v>
      </c>
      <c r="CD1288" s="22">
        <f t="shared" si="1279"/>
        <v>0</v>
      </c>
      <c r="CK1288" s="23">
        <v>0</v>
      </c>
      <c r="CL1288" s="23">
        <f t="shared" si="1280"/>
        <v>4</v>
      </c>
      <c r="CM1288" s="23" t="str">
        <f t="shared" si="1285"/>
        <v/>
      </c>
      <c r="CN1288" s="23" t="str">
        <f t="shared" si="1286"/>
        <v/>
      </c>
      <c r="CQ1288" s="49">
        <v>2</v>
      </c>
    </row>
    <row r="1289" spans="1:95" ht="11.25" customHeight="1">
      <c r="A1289" s="9">
        <v>12</v>
      </c>
      <c r="B1289" s="9">
        <v>4</v>
      </c>
      <c r="C1289" s="9" t="str">
        <f t="shared" si="1235"/>
        <v>14</v>
      </c>
      <c r="D1289" s="10" t="s">
        <v>4232</v>
      </c>
      <c r="E1289" s="9">
        <v>10</v>
      </c>
      <c r="F1289" s="9">
        <v>1</v>
      </c>
      <c r="G1289" s="9">
        <v>0</v>
      </c>
      <c r="H1289" s="9">
        <v>0</v>
      </c>
      <c r="I1289" s="9">
        <v>0</v>
      </c>
      <c r="J1289" s="9">
        <v>0</v>
      </c>
      <c r="K1289" s="11">
        <v>25</v>
      </c>
      <c r="L1289" s="9">
        <v>25</v>
      </c>
      <c r="M1289" s="9">
        <v>0</v>
      </c>
      <c r="N1289" s="17">
        <f>SUM(M1280:M1289)</f>
        <v>10</v>
      </c>
      <c r="O1289" s="17"/>
      <c r="P1289" s="17">
        <f t="shared" si="1281"/>
        <v>0</v>
      </c>
      <c r="Q1289" s="9">
        <v>8</v>
      </c>
      <c r="R1289" s="9"/>
      <c r="S1289" s="9">
        <v>0</v>
      </c>
      <c r="T1289" s="9">
        <v>33</v>
      </c>
      <c r="U1289" s="9">
        <v>0</v>
      </c>
      <c r="V1289" s="11">
        <v>30</v>
      </c>
      <c r="W1289" s="11">
        <f t="shared" si="1269"/>
        <v>30</v>
      </c>
      <c r="X1289" s="17">
        <f t="shared" si="1287"/>
        <v>0</v>
      </c>
      <c r="Y1289" s="17"/>
      <c r="Z1289" s="9">
        <v>0</v>
      </c>
      <c r="AA1289" s="17">
        <f>SUM(Z1280:Z1289)</f>
        <v>8</v>
      </c>
      <c r="AB1289" s="17"/>
      <c r="AC1289" s="17">
        <f t="shared" si="1217"/>
        <v>0</v>
      </c>
      <c r="AD1289" s="17" t="str">
        <f t="shared" si="1274"/>
        <v/>
      </c>
      <c r="AE1289" s="17" t="s">
        <v>2085</v>
      </c>
      <c r="AF1289" s="17">
        <f t="shared" si="1282"/>
        <v>10</v>
      </c>
      <c r="AG1289" s="17">
        <f>+SUM(AF1280:AF1289)</f>
        <v>98</v>
      </c>
      <c r="AH1289" s="9">
        <v>42</v>
      </c>
      <c r="AI1289" s="9"/>
      <c r="AJ1289" s="9"/>
      <c r="AK1289" s="9"/>
      <c r="AL1289" s="9">
        <v>0.8</v>
      </c>
      <c r="AM1289" s="9"/>
      <c r="AN1289" s="9" t="s">
        <v>2085</v>
      </c>
      <c r="AO1289" s="9"/>
      <c r="AP1289" s="9">
        <v>0.15238095238095237</v>
      </c>
      <c r="AQ1289" s="9"/>
      <c r="AR1289" s="9"/>
      <c r="AS1289" s="17">
        <f t="shared" si="1270"/>
        <v>20</v>
      </c>
      <c r="AT1289" s="17">
        <f t="shared" si="1271"/>
        <v>0.6</v>
      </c>
      <c r="AU1289" s="17" t="str">
        <f t="shared" si="1272"/>
        <v/>
      </c>
      <c r="AV1289" s="17">
        <f t="shared" si="1273"/>
        <v>0.39999999999999997</v>
      </c>
      <c r="AW1289" s="17"/>
      <c r="AX1289" s="17"/>
      <c r="AY1289" s="17"/>
      <c r="AZ1289" s="35"/>
      <c r="BA1289" s="36"/>
      <c r="BB1289" s="9">
        <v>18</v>
      </c>
      <c r="BC1289" s="9">
        <v>1</v>
      </c>
      <c r="BD1289" s="9">
        <f t="shared" si="1283"/>
        <v>0</v>
      </c>
      <c r="BE1289" s="9" t="s">
        <v>4360</v>
      </c>
      <c r="BF1289" s="9">
        <v>1</v>
      </c>
      <c r="BG1289" s="9">
        <v>1</v>
      </c>
      <c r="BH1289" s="9">
        <v>3</v>
      </c>
      <c r="BI1289" s="9">
        <v>4</v>
      </c>
      <c r="BJ1289" s="9">
        <v>1</v>
      </c>
      <c r="BK1289" s="9">
        <v>3</v>
      </c>
      <c r="BL1289" s="9">
        <v>4</v>
      </c>
      <c r="BM1289" s="9">
        <v>5</v>
      </c>
      <c r="BN1289" s="9">
        <v>0</v>
      </c>
      <c r="BO1289" s="9">
        <v>0</v>
      </c>
      <c r="BP1289" s="9" t="s">
        <v>4432</v>
      </c>
      <c r="BQ1289" s="9">
        <f t="shared" si="1262"/>
        <v>0.6</v>
      </c>
      <c r="BR1289" s="34">
        <f t="shared" si="1268"/>
        <v>0.2</v>
      </c>
      <c r="BS1289" s="34"/>
      <c r="BT1289" s="9"/>
      <c r="BU1289" s="9"/>
      <c r="BV1289" s="9"/>
      <c r="BW1289" s="9">
        <f>SUM(AF1280:AF1289)</f>
        <v>98</v>
      </c>
      <c r="BX1289" s="9"/>
      <c r="BY1289" s="9"/>
      <c r="BZ1289" s="22">
        <f t="shared" si="1275"/>
        <v>10</v>
      </c>
      <c r="CA1289" s="22">
        <f t="shared" si="1276"/>
        <v>0</v>
      </c>
      <c r="CB1289" s="22">
        <f t="shared" si="1277"/>
        <v>0</v>
      </c>
      <c r="CC1289" s="22">
        <f t="shared" si="1278"/>
        <v>0</v>
      </c>
      <c r="CD1289" s="22">
        <f t="shared" si="1279"/>
        <v>0</v>
      </c>
      <c r="CK1289" s="23" t="s">
        <v>2085</v>
      </c>
      <c r="CL1289" s="23">
        <f t="shared" si="1280"/>
        <v>4</v>
      </c>
      <c r="CM1289" s="23" t="str">
        <f t="shared" si="1285"/>
        <v/>
      </c>
      <c r="CN1289" s="23" t="str">
        <f t="shared" si="1286"/>
        <v/>
      </c>
      <c r="CQ1289" s="49">
        <v>0</v>
      </c>
    </row>
    <row r="1290" spans="1:95" ht="11.25" customHeight="1">
      <c r="A1290" s="9">
        <v>12</v>
      </c>
      <c r="B1290" s="9">
        <v>4</v>
      </c>
      <c r="C1290" s="9" t="str">
        <f t="shared" si="1235"/>
        <v>14</v>
      </c>
      <c r="D1290" s="10" t="s">
        <v>4232</v>
      </c>
      <c r="E1290" s="9">
        <v>11</v>
      </c>
      <c r="F1290" s="9">
        <v>1</v>
      </c>
      <c r="G1290" s="9">
        <v>0</v>
      </c>
      <c r="H1290" s="9">
        <v>0</v>
      </c>
      <c r="I1290" s="9">
        <v>1</v>
      </c>
      <c r="J1290" s="9">
        <v>0</v>
      </c>
      <c r="K1290" s="11">
        <v>25</v>
      </c>
      <c r="L1290" s="9">
        <v>75</v>
      </c>
      <c r="M1290" s="9">
        <v>0</v>
      </c>
      <c r="N1290" s="9"/>
      <c r="O1290" s="17"/>
      <c r="P1290" s="17">
        <f t="shared" si="1281"/>
        <v>0</v>
      </c>
      <c r="Q1290" s="9">
        <v>15</v>
      </c>
      <c r="R1290" s="9"/>
      <c r="S1290" s="9">
        <v>0</v>
      </c>
      <c r="T1290" s="9">
        <v>90</v>
      </c>
      <c r="U1290" s="9">
        <v>40</v>
      </c>
      <c r="V1290" s="11">
        <v>27</v>
      </c>
      <c r="W1290" s="11">
        <f t="shared" si="1269"/>
        <v>30</v>
      </c>
      <c r="X1290" s="17">
        <f t="shared" si="1287"/>
        <v>27</v>
      </c>
      <c r="Y1290" s="17"/>
      <c r="Z1290" s="9">
        <v>0</v>
      </c>
      <c r="AA1290" s="9"/>
      <c r="AB1290" s="17"/>
      <c r="AC1290" s="17">
        <f t="shared" si="1217"/>
        <v>40</v>
      </c>
      <c r="AD1290" s="17">
        <f t="shared" si="1274"/>
        <v>0</v>
      </c>
      <c r="AE1290" s="17" t="s">
        <v>2085</v>
      </c>
      <c r="AF1290" s="17">
        <f t="shared" si="1282"/>
        <v>10</v>
      </c>
      <c r="AG1290" s="17"/>
      <c r="AH1290" s="9">
        <v>75</v>
      </c>
      <c r="AI1290" s="9"/>
      <c r="AJ1290" s="9"/>
      <c r="AK1290" s="9"/>
      <c r="AL1290" s="9">
        <v>0.6133333333333334</v>
      </c>
      <c r="AM1290" s="9"/>
      <c r="AN1290" s="9">
        <v>0</v>
      </c>
      <c r="AO1290" s="9"/>
      <c r="AP1290" s="9">
        <v>0.20266666666666666</v>
      </c>
      <c r="AQ1290" s="9">
        <f>+AVERAGE(AL1280:AL1289)</f>
        <v>0.51078467908902692</v>
      </c>
      <c r="AR1290" s="9">
        <f>+AVERAGE(AN1280:AN1289)</f>
        <v>2.3483065706902916E-2</v>
      </c>
      <c r="AZ1290" s="37"/>
      <c r="BA1290" s="36"/>
      <c r="BB1290" s="9">
        <v>18</v>
      </c>
      <c r="BC1290" s="9">
        <v>1</v>
      </c>
      <c r="BD1290" s="9">
        <f t="shared" si="1283"/>
        <v>0</v>
      </c>
      <c r="BE1290" s="9" t="s">
        <v>4360</v>
      </c>
      <c r="BF1290" s="9">
        <v>1</v>
      </c>
      <c r="BG1290" s="9">
        <v>1</v>
      </c>
      <c r="BH1290" s="9">
        <v>3</v>
      </c>
      <c r="BI1290" s="9">
        <v>4</v>
      </c>
      <c r="BJ1290" s="9">
        <v>1</v>
      </c>
      <c r="BK1290" s="9">
        <v>3</v>
      </c>
      <c r="BL1290" s="9">
        <v>4</v>
      </c>
      <c r="BM1290" s="9">
        <v>5</v>
      </c>
      <c r="BN1290" s="9">
        <v>0</v>
      </c>
      <c r="BO1290" s="9">
        <v>0</v>
      </c>
      <c r="BP1290" s="9" t="s">
        <v>4432</v>
      </c>
      <c r="BQ1290" s="9">
        <f t="shared" si="1262"/>
        <v>0.6</v>
      </c>
      <c r="BR1290" s="34">
        <f t="shared" si="1268"/>
        <v>0.2</v>
      </c>
      <c r="BS1290" s="34"/>
      <c r="BT1290" s="9"/>
      <c r="BU1290" s="9"/>
      <c r="BV1290" s="9"/>
      <c r="BW1290" s="9"/>
      <c r="BX1290" s="9"/>
      <c r="BY1290" s="9"/>
      <c r="BZ1290" s="22">
        <f t="shared" si="1275"/>
        <v>0</v>
      </c>
      <c r="CA1290" s="22">
        <f t="shared" si="1276"/>
        <v>1</v>
      </c>
      <c r="CB1290" s="22">
        <f t="shared" si="1277"/>
        <v>0</v>
      </c>
      <c r="CC1290" s="22">
        <f t="shared" si="1278"/>
        <v>0</v>
      </c>
      <c r="CD1290" s="22">
        <f t="shared" si="1279"/>
        <v>1</v>
      </c>
      <c r="CK1290" s="23" t="s">
        <v>2085</v>
      </c>
      <c r="CL1290" s="23">
        <f t="shared" si="1280"/>
        <v>4</v>
      </c>
      <c r="CM1290" s="23">
        <f t="shared" si="1285"/>
        <v>2.0431387163561077</v>
      </c>
      <c r="CN1290" s="23">
        <f t="shared" si="1286"/>
        <v>9.3932262827611662E-2</v>
      </c>
      <c r="CQ1290" s="49">
        <v>2</v>
      </c>
    </row>
    <row r="1291" spans="1:95" ht="11.25" customHeight="1">
      <c r="A1291" s="9">
        <v>12</v>
      </c>
      <c r="B1291" s="9">
        <v>4</v>
      </c>
      <c r="C1291" s="9" t="str">
        <f t="shared" si="1235"/>
        <v>14</v>
      </c>
      <c r="D1291" s="10" t="s">
        <v>4232</v>
      </c>
      <c r="E1291" s="9">
        <v>12</v>
      </c>
      <c r="F1291" s="9">
        <v>1</v>
      </c>
      <c r="G1291" s="9">
        <v>0</v>
      </c>
      <c r="H1291" s="9">
        <v>0</v>
      </c>
      <c r="I1291" s="9">
        <v>1</v>
      </c>
      <c r="J1291" s="9">
        <v>0</v>
      </c>
      <c r="K1291" s="11">
        <v>25</v>
      </c>
      <c r="L1291" s="9">
        <v>65</v>
      </c>
      <c r="M1291" s="9">
        <v>0</v>
      </c>
      <c r="N1291" s="9"/>
      <c r="O1291" s="17"/>
      <c r="P1291" s="17">
        <f t="shared" si="1281"/>
        <v>0</v>
      </c>
      <c r="Q1291" s="9">
        <v>16</v>
      </c>
      <c r="R1291" s="9"/>
      <c r="S1291" s="9">
        <v>0</v>
      </c>
      <c r="T1291" s="9">
        <v>81</v>
      </c>
      <c r="U1291" s="9">
        <v>40</v>
      </c>
      <c r="V1291" s="11">
        <v>31</v>
      </c>
      <c r="W1291" s="11">
        <f t="shared" si="1269"/>
        <v>27</v>
      </c>
      <c r="X1291" s="17">
        <f t="shared" si="1287"/>
        <v>31</v>
      </c>
      <c r="Y1291" s="17"/>
      <c r="Z1291" s="9">
        <v>4</v>
      </c>
      <c r="AA1291" s="9"/>
      <c r="AB1291" s="17"/>
      <c r="AC1291" s="17">
        <f t="shared" si="1217"/>
        <v>48</v>
      </c>
      <c r="AD1291" s="17">
        <f t="shared" si="1274"/>
        <v>8.3333333333333329E-2</v>
      </c>
      <c r="AE1291" s="17">
        <v>0</v>
      </c>
      <c r="AF1291" s="17">
        <f t="shared" si="1282"/>
        <v>14</v>
      </c>
      <c r="AG1291" s="17"/>
      <c r="AH1291" s="9">
        <v>82</v>
      </c>
      <c r="AI1291" s="9"/>
      <c r="AJ1291" s="9"/>
      <c r="AK1291" s="9"/>
      <c r="AL1291" s="9">
        <v>0.6</v>
      </c>
      <c r="AM1291" s="9"/>
      <c r="AN1291" s="9">
        <v>8.3333333333333329E-2</v>
      </c>
      <c r="AO1291" s="9"/>
      <c r="AP1291" s="9">
        <v>0.15609756097560978</v>
      </c>
      <c r="AQ1291" s="9">
        <f>+AVERAGE(AL1280:AL1289)</f>
        <v>0.51078467908902692</v>
      </c>
      <c r="AR1291" s="9">
        <f>+AVERAGE(AN1280:AN1289)</f>
        <v>2.3483065706902916E-2</v>
      </c>
      <c r="AS1291" s="17">
        <f t="shared" si="1270"/>
        <v>15</v>
      </c>
      <c r="AT1291" s="17">
        <f t="shared" si="1271"/>
        <v>0.6133333333333334</v>
      </c>
      <c r="AU1291" s="17">
        <f t="shared" ref="AU1291:AU1299" si="1288">+AN1290</f>
        <v>0</v>
      </c>
      <c r="AV1291" s="17">
        <f t="shared" ref="AV1291:AV1299" si="1289">+AP1290</f>
        <v>0.20266666666666666</v>
      </c>
      <c r="AW1291" s="17"/>
      <c r="AX1291" s="17"/>
      <c r="AY1291" s="17"/>
      <c r="AZ1291" s="35"/>
      <c r="BA1291" s="36"/>
      <c r="BB1291" s="9">
        <v>18</v>
      </c>
      <c r="BC1291" s="9">
        <v>1</v>
      </c>
      <c r="BD1291" s="9">
        <f t="shared" si="1283"/>
        <v>0</v>
      </c>
      <c r="BE1291" s="9" t="s">
        <v>4360</v>
      </c>
      <c r="BF1291" s="9">
        <f t="shared" si="1284"/>
        <v>0</v>
      </c>
      <c r="BG1291" s="9">
        <v>1</v>
      </c>
      <c r="BH1291" s="9">
        <v>3</v>
      </c>
      <c r="BI1291" s="9">
        <v>4</v>
      </c>
      <c r="BJ1291" s="9">
        <v>1</v>
      </c>
      <c r="BK1291" s="9">
        <v>3</v>
      </c>
      <c r="BL1291" s="9">
        <v>4</v>
      </c>
      <c r="BM1291" s="9">
        <v>5</v>
      </c>
      <c r="BN1291" s="9">
        <v>0</v>
      </c>
      <c r="BO1291" s="9">
        <v>0</v>
      </c>
      <c r="BP1291" s="9" t="s">
        <v>4432</v>
      </c>
      <c r="BQ1291" s="9">
        <f t="shared" si="1262"/>
        <v>0.6</v>
      </c>
      <c r="BR1291" s="34">
        <f t="shared" si="1268"/>
        <v>0</v>
      </c>
      <c r="BS1291" s="34"/>
      <c r="BT1291" s="9"/>
      <c r="BU1291" s="9"/>
      <c r="BV1291" s="9"/>
      <c r="BW1291" s="9"/>
      <c r="BX1291" s="9"/>
      <c r="BY1291" s="9"/>
      <c r="BZ1291" s="22">
        <f t="shared" si="1275"/>
        <v>0</v>
      </c>
      <c r="CA1291" s="22">
        <f t="shared" si="1276"/>
        <v>2</v>
      </c>
      <c r="CB1291" s="22">
        <f t="shared" si="1277"/>
        <v>0</v>
      </c>
      <c r="CC1291" s="22">
        <f t="shared" si="1278"/>
        <v>0</v>
      </c>
      <c r="CD1291" s="22">
        <f t="shared" si="1279"/>
        <v>1</v>
      </c>
      <c r="CK1291" s="23">
        <v>0</v>
      </c>
      <c r="CL1291" s="23">
        <f t="shared" si="1280"/>
        <v>4</v>
      </c>
      <c r="CM1291" s="23">
        <f t="shared" si="1285"/>
        <v>2.0431387163561077</v>
      </c>
      <c r="CN1291" s="23">
        <f t="shared" si="1286"/>
        <v>9.3932262827611662E-2</v>
      </c>
      <c r="CQ1291" s="49">
        <v>0</v>
      </c>
    </row>
    <row r="1292" spans="1:95" ht="11.25" customHeight="1">
      <c r="A1292" s="9">
        <v>12</v>
      </c>
      <c r="B1292" s="9">
        <v>4</v>
      </c>
      <c r="C1292" s="9" t="str">
        <f t="shared" si="1235"/>
        <v>14</v>
      </c>
      <c r="D1292" s="10" t="s">
        <v>4232</v>
      </c>
      <c r="E1292" s="9">
        <v>13</v>
      </c>
      <c r="F1292" s="9">
        <v>1</v>
      </c>
      <c r="G1292" s="9">
        <v>0</v>
      </c>
      <c r="H1292" s="9">
        <v>0</v>
      </c>
      <c r="I1292" s="9">
        <v>1</v>
      </c>
      <c r="J1292" s="9">
        <v>0</v>
      </c>
      <c r="K1292" s="11">
        <v>25</v>
      </c>
      <c r="L1292" s="9">
        <v>56</v>
      </c>
      <c r="M1292" s="9">
        <v>2</v>
      </c>
      <c r="N1292" s="9"/>
      <c r="O1292" s="17"/>
      <c r="P1292" s="17">
        <f t="shared" si="1281"/>
        <v>0</v>
      </c>
      <c r="Q1292" s="9">
        <v>21</v>
      </c>
      <c r="R1292" s="9"/>
      <c r="S1292" s="9">
        <v>9.5238095238095233E-2</v>
      </c>
      <c r="T1292" s="9">
        <v>77</v>
      </c>
      <c r="U1292" s="9">
        <v>35</v>
      </c>
      <c r="V1292" s="11">
        <v>26</v>
      </c>
      <c r="W1292" s="11">
        <f t="shared" si="1269"/>
        <v>31</v>
      </c>
      <c r="X1292" s="17">
        <f t="shared" si="1287"/>
        <v>26</v>
      </c>
      <c r="Y1292" s="17"/>
      <c r="Z1292" s="9">
        <v>0</v>
      </c>
      <c r="AA1292" s="9"/>
      <c r="AB1292" s="17"/>
      <c r="AC1292" s="17">
        <f t="shared" si="1217"/>
        <v>40</v>
      </c>
      <c r="AD1292" s="17">
        <f t="shared" si="1274"/>
        <v>0</v>
      </c>
      <c r="AE1292" s="17">
        <v>8.3333333333333329E-2</v>
      </c>
      <c r="AF1292" s="17">
        <f t="shared" si="1282"/>
        <v>8</v>
      </c>
      <c r="AG1292" s="17"/>
      <c r="AH1292" s="9">
        <v>69</v>
      </c>
      <c r="AI1292" s="9"/>
      <c r="AJ1292" s="9"/>
      <c r="AK1292" s="9"/>
      <c r="AL1292" s="9">
        <v>0.38095238095238093</v>
      </c>
      <c r="AM1292" s="9"/>
      <c r="AN1292" s="9">
        <v>0</v>
      </c>
      <c r="AO1292" s="9"/>
      <c r="AP1292" s="9">
        <v>0.24347826086956528</v>
      </c>
      <c r="AQ1292" s="9">
        <f>+AVERAGE(AL1280:AL1289)</f>
        <v>0.51078467908902692</v>
      </c>
      <c r="AR1292" s="9">
        <f>+AVERAGE(AN1280:AN1289)</f>
        <v>2.3483065706902916E-2</v>
      </c>
      <c r="AS1292" s="17">
        <f t="shared" si="1270"/>
        <v>16</v>
      </c>
      <c r="AT1292" s="17">
        <f t="shared" si="1271"/>
        <v>0.6</v>
      </c>
      <c r="AU1292" s="17">
        <f t="shared" si="1288"/>
        <v>8.3333333333333329E-2</v>
      </c>
      <c r="AV1292" s="17">
        <f t="shared" si="1289"/>
        <v>0.15609756097560978</v>
      </c>
      <c r="AW1292" s="17"/>
      <c r="AX1292" s="17"/>
      <c r="AY1292" s="17"/>
      <c r="AZ1292" s="35"/>
      <c r="BA1292" s="36"/>
      <c r="BB1292" s="9">
        <v>18</v>
      </c>
      <c r="BC1292" s="9">
        <v>1</v>
      </c>
      <c r="BD1292" s="9">
        <f t="shared" si="1283"/>
        <v>0</v>
      </c>
      <c r="BE1292" s="9" t="s">
        <v>4360</v>
      </c>
      <c r="BF1292" s="9">
        <f t="shared" si="1284"/>
        <v>0</v>
      </c>
      <c r="BG1292" s="9">
        <v>1</v>
      </c>
      <c r="BH1292" s="9">
        <v>3</v>
      </c>
      <c r="BI1292" s="9">
        <v>4</v>
      </c>
      <c r="BJ1292" s="9">
        <v>1</v>
      </c>
      <c r="BK1292" s="9">
        <v>3</v>
      </c>
      <c r="BL1292" s="9">
        <v>4</v>
      </c>
      <c r="BM1292" s="9">
        <v>5</v>
      </c>
      <c r="BN1292" s="9">
        <v>0</v>
      </c>
      <c r="BO1292" s="9">
        <v>0</v>
      </c>
      <c r="BP1292" s="9" t="s">
        <v>4432</v>
      </c>
      <c r="BQ1292" s="9">
        <f t="shared" si="1262"/>
        <v>0.6</v>
      </c>
      <c r="BR1292" s="34">
        <f t="shared" si="1268"/>
        <v>0</v>
      </c>
      <c r="BS1292" s="34"/>
      <c r="BT1292" s="9"/>
      <c r="BU1292" s="9"/>
      <c r="BV1292" s="9"/>
      <c r="BW1292" s="9"/>
      <c r="BX1292" s="9"/>
      <c r="BY1292" s="9"/>
      <c r="BZ1292" s="22">
        <f t="shared" si="1275"/>
        <v>0</v>
      </c>
      <c r="CA1292" s="22">
        <f t="shared" si="1276"/>
        <v>3</v>
      </c>
      <c r="CB1292" s="22">
        <f t="shared" si="1277"/>
        <v>0</v>
      </c>
      <c r="CC1292" s="22">
        <f t="shared" si="1278"/>
        <v>0</v>
      </c>
      <c r="CD1292" s="22">
        <f t="shared" si="1279"/>
        <v>1</v>
      </c>
      <c r="CK1292" s="23">
        <v>0.33333333333333331</v>
      </c>
      <c r="CL1292" s="23">
        <f t="shared" si="1280"/>
        <v>4</v>
      </c>
      <c r="CM1292" s="23">
        <f t="shared" si="1285"/>
        <v>2.0431387163561077</v>
      </c>
      <c r="CN1292" s="23">
        <f t="shared" si="1286"/>
        <v>9.3932262827611662E-2</v>
      </c>
      <c r="CQ1292" s="49">
        <v>3</v>
      </c>
    </row>
    <row r="1293" spans="1:95" ht="11.25" customHeight="1">
      <c r="A1293" s="9">
        <v>12</v>
      </c>
      <c r="B1293" s="9">
        <v>4</v>
      </c>
      <c r="C1293" s="9" t="str">
        <f t="shared" si="1235"/>
        <v>14</v>
      </c>
      <c r="D1293" s="10" t="s">
        <v>4232</v>
      </c>
      <c r="E1293" s="9">
        <v>14</v>
      </c>
      <c r="F1293" s="9">
        <v>1</v>
      </c>
      <c r="G1293" s="9">
        <v>0</v>
      </c>
      <c r="H1293" s="9">
        <v>0</v>
      </c>
      <c r="I1293" s="9">
        <v>1</v>
      </c>
      <c r="J1293" s="9">
        <v>0</v>
      </c>
      <c r="K1293" s="11">
        <v>25</v>
      </c>
      <c r="L1293" s="9">
        <v>52</v>
      </c>
      <c r="M1293" s="9">
        <v>0</v>
      </c>
      <c r="N1293" s="9"/>
      <c r="O1293" s="17"/>
      <c r="P1293" s="17">
        <f t="shared" si="1281"/>
        <v>0</v>
      </c>
      <c r="Q1293" s="9">
        <v>21</v>
      </c>
      <c r="R1293" s="9"/>
      <c r="S1293" s="9">
        <v>0</v>
      </c>
      <c r="T1293" s="9">
        <v>73</v>
      </c>
      <c r="U1293" s="9">
        <v>35</v>
      </c>
      <c r="V1293" s="11">
        <v>35</v>
      </c>
      <c r="W1293" s="11">
        <f t="shared" si="1269"/>
        <v>26</v>
      </c>
      <c r="X1293" s="17">
        <f t="shared" si="1287"/>
        <v>35</v>
      </c>
      <c r="Y1293" s="17"/>
      <c r="Z1293" s="9">
        <v>1</v>
      </c>
      <c r="AA1293" s="9"/>
      <c r="AB1293" s="17"/>
      <c r="AC1293" s="17">
        <f t="shared" si="1217"/>
        <v>51</v>
      </c>
      <c r="AD1293" s="17">
        <f t="shared" si="1274"/>
        <v>1.9607843137254902E-2</v>
      </c>
      <c r="AE1293" s="17">
        <v>0</v>
      </c>
      <c r="AF1293" s="17">
        <f t="shared" si="1282"/>
        <v>11</v>
      </c>
      <c r="AG1293" s="17"/>
      <c r="AH1293" s="9">
        <v>80</v>
      </c>
      <c r="AI1293" s="9"/>
      <c r="AJ1293" s="9"/>
      <c r="AK1293" s="9"/>
      <c r="AL1293" s="9">
        <v>0.45714285714285713</v>
      </c>
      <c r="AM1293" s="9"/>
      <c r="AN1293" s="9">
        <v>1.9607843137254902E-2</v>
      </c>
      <c r="AO1293" s="9"/>
      <c r="AP1293" s="9">
        <v>0.16</v>
      </c>
      <c r="AQ1293" s="9">
        <f>+AVERAGE(AL1280:AL1289)</f>
        <v>0.51078467908902692</v>
      </c>
      <c r="AR1293" s="9">
        <f>+AVERAGE(AN1280:AN1289)</f>
        <v>2.3483065706902916E-2</v>
      </c>
      <c r="AS1293" s="17">
        <f t="shared" si="1270"/>
        <v>21</v>
      </c>
      <c r="AT1293" s="17">
        <f t="shared" si="1271"/>
        <v>0.38095238095238093</v>
      </c>
      <c r="AU1293" s="17">
        <f t="shared" si="1288"/>
        <v>0</v>
      </c>
      <c r="AV1293" s="17">
        <f t="shared" si="1289"/>
        <v>0.24347826086956528</v>
      </c>
      <c r="AW1293" s="17"/>
      <c r="AX1293" s="17"/>
      <c r="AY1293" s="17"/>
      <c r="AZ1293" s="35"/>
      <c r="BA1293" s="36"/>
      <c r="BB1293" s="9">
        <v>18</v>
      </c>
      <c r="BC1293" s="9">
        <v>1</v>
      </c>
      <c r="BD1293" s="9">
        <f t="shared" si="1283"/>
        <v>0</v>
      </c>
      <c r="BE1293" s="9" t="s">
        <v>4360</v>
      </c>
      <c r="BF1293" s="9">
        <f t="shared" si="1284"/>
        <v>0</v>
      </c>
      <c r="BG1293" s="9">
        <v>1</v>
      </c>
      <c r="BH1293" s="9">
        <v>3</v>
      </c>
      <c r="BI1293" s="9">
        <v>4</v>
      </c>
      <c r="BJ1293" s="9">
        <v>1</v>
      </c>
      <c r="BK1293" s="9">
        <v>3</v>
      </c>
      <c r="BL1293" s="9">
        <v>4</v>
      </c>
      <c r="BM1293" s="9">
        <v>5</v>
      </c>
      <c r="BN1293" s="9">
        <v>0</v>
      </c>
      <c r="BO1293" s="9">
        <v>0</v>
      </c>
      <c r="BP1293" s="9" t="s">
        <v>4432</v>
      </c>
      <c r="BQ1293" s="9">
        <f t="shared" si="1262"/>
        <v>0.6</v>
      </c>
      <c r="BR1293" s="34">
        <f t="shared" si="1268"/>
        <v>0</v>
      </c>
      <c r="BS1293" s="34"/>
      <c r="BT1293" s="9"/>
      <c r="BU1293" s="9"/>
      <c r="BV1293" s="9"/>
      <c r="BW1293" s="9"/>
      <c r="BX1293" s="9"/>
      <c r="BY1293" s="9"/>
      <c r="BZ1293" s="22">
        <f t="shared" si="1275"/>
        <v>0</v>
      </c>
      <c r="CA1293" s="22">
        <f t="shared" si="1276"/>
        <v>4</v>
      </c>
      <c r="CB1293" s="22">
        <f t="shared" si="1277"/>
        <v>0</v>
      </c>
      <c r="CC1293" s="22">
        <f t="shared" si="1278"/>
        <v>0</v>
      </c>
      <c r="CD1293" s="22">
        <f t="shared" si="1279"/>
        <v>1</v>
      </c>
      <c r="CK1293" s="23">
        <v>0</v>
      </c>
      <c r="CL1293" s="23">
        <f t="shared" si="1280"/>
        <v>4</v>
      </c>
      <c r="CM1293" s="23">
        <f t="shared" si="1285"/>
        <v>2.0431387163561077</v>
      </c>
      <c r="CN1293" s="23">
        <f t="shared" si="1286"/>
        <v>9.3932262827611662E-2</v>
      </c>
      <c r="CQ1293" s="49">
        <v>0</v>
      </c>
    </row>
    <row r="1294" spans="1:95" ht="11.25" customHeight="1">
      <c r="A1294" s="9">
        <v>12</v>
      </c>
      <c r="B1294" s="9">
        <v>4</v>
      </c>
      <c r="C1294" s="9" t="str">
        <f t="shared" si="1235"/>
        <v>14</v>
      </c>
      <c r="D1294" s="10" t="s">
        <v>4232</v>
      </c>
      <c r="E1294" s="9">
        <v>15</v>
      </c>
      <c r="F1294" s="9">
        <v>1</v>
      </c>
      <c r="G1294" s="9">
        <v>0</v>
      </c>
      <c r="H1294" s="9">
        <v>0</v>
      </c>
      <c r="I1294" s="9">
        <v>1</v>
      </c>
      <c r="J1294" s="9">
        <v>0</v>
      </c>
      <c r="K1294" s="11">
        <v>25</v>
      </c>
      <c r="L1294" s="9">
        <v>48</v>
      </c>
      <c r="M1294" s="9">
        <v>0</v>
      </c>
      <c r="N1294" s="9"/>
      <c r="O1294" s="17"/>
      <c r="P1294" s="17">
        <f t="shared" si="1281"/>
        <v>0</v>
      </c>
      <c r="Q1294" s="9">
        <v>22</v>
      </c>
      <c r="R1294" s="9"/>
      <c r="S1294" s="9">
        <v>0</v>
      </c>
      <c r="T1294" s="9">
        <v>70</v>
      </c>
      <c r="U1294" s="9">
        <v>30</v>
      </c>
      <c r="V1294" s="11">
        <v>33</v>
      </c>
      <c r="W1294" s="11">
        <f t="shared" si="1269"/>
        <v>35</v>
      </c>
      <c r="X1294" s="17">
        <f t="shared" si="1287"/>
        <v>30</v>
      </c>
      <c r="Y1294" s="17"/>
      <c r="Z1294" s="9">
        <v>0</v>
      </c>
      <c r="AA1294" s="9"/>
      <c r="AB1294" s="17"/>
      <c r="AC1294" s="17">
        <f t="shared" si="1217"/>
        <v>50</v>
      </c>
      <c r="AD1294" s="17">
        <f t="shared" si="1274"/>
        <v>0</v>
      </c>
      <c r="AE1294" s="17">
        <v>1.9607843137254902E-2</v>
      </c>
      <c r="AF1294" s="17">
        <f t="shared" si="1282"/>
        <v>10</v>
      </c>
      <c r="AG1294" s="17"/>
      <c r="AH1294" s="9">
        <v>78</v>
      </c>
      <c r="AI1294" s="9"/>
      <c r="AJ1294" s="9"/>
      <c r="AK1294" s="9"/>
      <c r="AL1294" s="9">
        <v>0.47272727272727277</v>
      </c>
      <c r="AM1294" s="9"/>
      <c r="AN1294" s="9">
        <v>0</v>
      </c>
      <c r="AO1294" s="9"/>
      <c r="AP1294" s="9">
        <v>0.17948717948717949</v>
      </c>
      <c r="AQ1294" s="9">
        <f>+AVERAGE(AL1280:AL1289)</f>
        <v>0.51078467908902692</v>
      </c>
      <c r="AR1294" s="9">
        <f>+AVERAGE(AN1280:AN1289)</f>
        <v>2.3483065706902916E-2</v>
      </c>
      <c r="AS1294" s="17">
        <f t="shared" si="1270"/>
        <v>21</v>
      </c>
      <c r="AT1294" s="17">
        <f t="shared" si="1271"/>
        <v>0.45714285714285713</v>
      </c>
      <c r="AU1294" s="17">
        <f t="shared" si="1288"/>
        <v>1.9607843137254902E-2</v>
      </c>
      <c r="AV1294" s="17">
        <f t="shared" si="1289"/>
        <v>0.16</v>
      </c>
      <c r="AW1294" s="17"/>
      <c r="AX1294" s="17"/>
      <c r="AY1294" s="17"/>
      <c r="AZ1294" s="35"/>
      <c r="BA1294" s="36"/>
      <c r="BB1294" s="9">
        <v>18</v>
      </c>
      <c r="BC1294" s="9">
        <v>1</v>
      </c>
      <c r="BD1294" s="9">
        <f t="shared" si="1283"/>
        <v>0</v>
      </c>
      <c r="BE1294" s="9" t="s">
        <v>4360</v>
      </c>
      <c r="BF1294" s="9">
        <f t="shared" si="1284"/>
        <v>0</v>
      </c>
      <c r="BG1294" s="9">
        <v>1</v>
      </c>
      <c r="BH1294" s="9">
        <v>3</v>
      </c>
      <c r="BI1294" s="9">
        <v>4</v>
      </c>
      <c r="BJ1294" s="9">
        <v>1</v>
      </c>
      <c r="BK1294" s="9">
        <v>3</v>
      </c>
      <c r="BL1294" s="9">
        <v>4</v>
      </c>
      <c r="BM1294" s="9">
        <v>5</v>
      </c>
      <c r="BN1294" s="9">
        <v>0</v>
      </c>
      <c r="BO1294" s="9">
        <v>0</v>
      </c>
      <c r="BP1294" s="9" t="s">
        <v>4432</v>
      </c>
      <c r="BQ1294" s="9">
        <f t="shared" si="1262"/>
        <v>0.6</v>
      </c>
      <c r="BR1294" s="34">
        <f t="shared" si="1268"/>
        <v>0</v>
      </c>
      <c r="BS1294" s="34"/>
      <c r="BT1294" s="9"/>
      <c r="BU1294" s="9"/>
      <c r="BV1294" s="9"/>
      <c r="BW1294" s="9"/>
      <c r="BX1294" s="9"/>
      <c r="BY1294" s="9"/>
      <c r="BZ1294" s="22">
        <f t="shared" si="1275"/>
        <v>0</v>
      </c>
      <c r="CA1294" s="22">
        <f t="shared" si="1276"/>
        <v>5</v>
      </c>
      <c r="CB1294" s="22">
        <f t="shared" si="1277"/>
        <v>0</v>
      </c>
      <c r="CC1294" s="22">
        <f t="shared" si="1278"/>
        <v>0</v>
      </c>
      <c r="CD1294" s="22">
        <f t="shared" si="1279"/>
        <v>1</v>
      </c>
      <c r="CK1294" s="23">
        <v>7.8431372549019607E-2</v>
      </c>
      <c r="CL1294" s="23">
        <f t="shared" si="1280"/>
        <v>4</v>
      </c>
      <c r="CM1294" s="23">
        <f t="shared" si="1285"/>
        <v>2.0431387163561077</v>
      </c>
      <c r="CN1294" s="23">
        <f t="shared" si="1286"/>
        <v>9.3932262827611662E-2</v>
      </c>
      <c r="CQ1294" s="49">
        <v>1</v>
      </c>
    </row>
    <row r="1295" spans="1:95" ht="11.25" customHeight="1">
      <c r="A1295" s="9">
        <v>12</v>
      </c>
      <c r="B1295" s="9">
        <v>4</v>
      </c>
      <c r="C1295" s="9" t="str">
        <f t="shared" si="1235"/>
        <v>14</v>
      </c>
      <c r="D1295" s="10" t="s">
        <v>4232</v>
      </c>
      <c r="E1295" s="9">
        <v>16</v>
      </c>
      <c r="F1295" s="9">
        <v>1</v>
      </c>
      <c r="G1295" s="9">
        <v>0</v>
      </c>
      <c r="H1295" s="9">
        <v>0</v>
      </c>
      <c r="I1295" s="9">
        <v>1</v>
      </c>
      <c r="J1295" s="9">
        <v>0</v>
      </c>
      <c r="K1295" s="11">
        <v>25</v>
      </c>
      <c r="L1295" s="9">
        <v>45</v>
      </c>
      <c r="M1295" s="9">
        <v>0</v>
      </c>
      <c r="N1295" s="9"/>
      <c r="O1295" s="17"/>
      <c r="P1295" s="17">
        <f t="shared" si="1281"/>
        <v>0</v>
      </c>
      <c r="Q1295" s="9">
        <v>25</v>
      </c>
      <c r="R1295" s="9"/>
      <c r="S1295" s="9">
        <v>0</v>
      </c>
      <c r="T1295" s="9">
        <v>70</v>
      </c>
      <c r="U1295" s="9">
        <v>30</v>
      </c>
      <c r="V1295" s="11">
        <v>28</v>
      </c>
      <c r="W1295" s="11">
        <f t="shared" si="1269"/>
        <v>33</v>
      </c>
      <c r="X1295" s="17">
        <f t="shared" si="1287"/>
        <v>28</v>
      </c>
      <c r="Y1295" s="17"/>
      <c r="Z1295" s="9">
        <v>0</v>
      </c>
      <c r="AA1295" s="9"/>
      <c r="AB1295" s="17"/>
      <c r="AC1295" s="17">
        <f t="shared" si="1217"/>
        <v>41</v>
      </c>
      <c r="AD1295" s="17">
        <f t="shared" si="1274"/>
        <v>0</v>
      </c>
      <c r="AE1295" s="17">
        <v>0</v>
      </c>
      <c r="AF1295" s="17">
        <f t="shared" si="1282"/>
        <v>10</v>
      </c>
      <c r="AG1295" s="17"/>
      <c r="AH1295" s="9">
        <v>66</v>
      </c>
      <c r="AI1295" s="9"/>
      <c r="AJ1295" s="9"/>
      <c r="AK1295" s="9"/>
      <c r="AL1295" s="9">
        <v>0.48000000000000009</v>
      </c>
      <c r="AM1295" s="9"/>
      <c r="AN1295" s="9">
        <v>0</v>
      </c>
      <c r="AO1295" s="9"/>
      <c r="AP1295" s="9">
        <v>0.23030303030303029</v>
      </c>
      <c r="AQ1295" s="9">
        <f>+AVERAGE(AL1280:AL1289)</f>
        <v>0.51078467908902692</v>
      </c>
      <c r="AR1295" s="9">
        <f>+AVERAGE(AN1280:AN1289)</f>
        <v>2.3483065706902916E-2</v>
      </c>
      <c r="AS1295" s="17">
        <f t="shared" si="1270"/>
        <v>22</v>
      </c>
      <c r="AT1295" s="17">
        <f t="shared" si="1271"/>
        <v>0.47272727272727277</v>
      </c>
      <c r="AU1295" s="17">
        <f t="shared" si="1288"/>
        <v>0</v>
      </c>
      <c r="AV1295" s="17">
        <f t="shared" si="1289"/>
        <v>0.17948717948717949</v>
      </c>
      <c r="AW1295" s="17"/>
      <c r="AX1295" s="17"/>
      <c r="AY1295" s="17"/>
      <c r="AZ1295" s="35"/>
      <c r="BA1295" s="36"/>
      <c r="BB1295" s="9">
        <v>18</v>
      </c>
      <c r="BC1295" s="9">
        <v>1</v>
      </c>
      <c r="BD1295" s="9">
        <f t="shared" si="1283"/>
        <v>0</v>
      </c>
      <c r="BE1295" s="9" t="s">
        <v>4360</v>
      </c>
      <c r="BF1295" s="9">
        <f t="shared" si="1284"/>
        <v>0</v>
      </c>
      <c r="BG1295" s="9">
        <v>1</v>
      </c>
      <c r="BH1295" s="9">
        <v>3</v>
      </c>
      <c r="BI1295" s="9">
        <v>4</v>
      </c>
      <c r="BJ1295" s="9">
        <v>1</v>
      </c>
      <c r="BK1295" s="9">
        <v>3</v>
      </c>
      <c r="BL1295" s="9">
        <v>4</v>
      </c>
      <c r="BM1295" s="9">
        <v>5</v>
      </c>
      <c r="BN1295" s="9">
        <v>0</v>
      </c>
      <c r="BO1295" s="9">
        <v>0</v>
      </c>
      <c r="BP1295" s="9" t="s">
        <v>4432</v>
      </c>
      <c r="BQ1295" s="9">
        <f t="shared" si="1262"/>
        <v>0.6</v>
      </c>
      <c r="BR1295" s="34">
        <f t="shared" si="1268"/>
        <v>0</v>
      </c>
      <c r="BS1295" s="34"/>
      <c r="BT1295" s="9"/>
      <c r="BU1295" s="9"/>
      <c r="BV1295" s="9"/>
      <c r="BW1295" s="9"/>
      <c r="BX1295" s="9"/>
      <c r="BY1295" s="9"/>
      <c r="BZ1295" s="22">
        <f t="shared" si="1275"/>
        <v>0</v>
      </c>
      <c r="CA1295" s="22">
        <f t="shared" si="1276"/>
        <v>6</v>
      </c>
      <c r="CB1295" s="22">
        <f t="shared" si="1277"/>
        <v>0</v>
      </c>
      <c r="CC1295" s="22">
        <f t="shared" si="1278"/>
        <v>0</v>
      </c>
      <c r="CD1295" s="22">
        <f t="shared" si="1279"/>
        <v>1</v>
      </c>
      <c r="CK1295" s="23">
        <v>0</v>
      </c>
      <c r="CL1295" s="23">
        <f t="shared" si="1280"/>
        <v>4</v>
      </c>
      <c r="CM1295" s="23">
        <f t="shared" si="1285"/>
        <v>2.0431387163561077</v>
      </c>
      <c r="CN1295" s="23">
        <f t="shared" si="1286"/>
        <v>9.3932262827611662E-2</v>
      </c>
      <c r="CQ1295" s="49">
        <v>1</v>
      </c>
    </row>
    <row r="1296" spans="1:95" ht="11.25" customHeight="1">
      <c r="A1296" s="9">
        <v>12</v>
      </c>
      <c r="B1296" s="9">
        <v>4</v>
      </c>
      <c r="C1296" s="9" t="str">
        <f t="shared" si="1235"/>
        <v>14</v>
      </c>
      <c r="D1296" s="10" t="s">
        <v>4232</v>
      </c>
      <c r="E1296" s="9">
        <v>17</v>
      </c>
      <c r="F1296" s="9">
        <v>1</v>
      </c>
      <c r="G1296" s="9">
        <v>0</v>
      </c>
      <c r="H1296" s="9">
        <v>0</v>
      </c>
      <c r="I1296" s="9">
        <v>1</v>
      </c>
      <c r="J1296" s="9">
        <v>0</v>
      </c>
      <c r="K1296" s="11">
        <v>25</v>
      </c>
      <c r="L1296" s="9">
        <v>45</v>
      </c>
      <c r="M1296" s="9">
        <v>0</v>
      </c>
      <c r="N1296" s="9"/>
      <c r="O1296" s="17"/>
      <c r="P1296" s="17">
        <f t="shared" si="1281"/>
        <v>0</v>
      </c>
      <c r="Q1296" s="9">
        <v>23</v>
      </c>
      <c r="R1296" s="9"/>
      <c r="S1296" s="9">
        <v>0</v>
      </c>
      <c r="T1296" s="9">
        <v>68</v>
      </c>
      <c r="U1296" s="9">
        <v>30</v>
      </c>
      <c r="V1296" s="11">
        <v>29</v>
      </c>
      <c r="W1296" s="11">
        <f t="shared" si="1269"/>
        <v>28</v>
      </c>
      <c r="X1296" s="17">
        <f t="shared" si="1287"/>
        <v>29</v>
      </c>
      <c r="Y1296" s="17"/>
      <c r="Z1296" s="9">
        <v>0</v>
      </c>
      <c r="AA1296" s="9"/>
      <c r="AB1296" s="17"/>
      <c r="AC1296" s="17">
        <f t="shared" si="1217"/>
        <v>41</v>
      </c>
      <c r="AD1296" s="17">
        <f t="shared" si="1274"/>
        <v>0</v>
      </c>
      <c r="AE1296" s="17">
        <v>0</v>
      </c>
      <c r="AF1296" s="17">
        <f t="shared" si="1282"/>
        <v>10</v>
      </c>
      <c r="AG1296" s="17"/>
      <c r="AH1296" s="9">
        <v>68</v>
      </c>
      <c r="AI1296" s="9"/>
      <c r="AJ1296" s="9"/>
      <c r="AK1296" s="9"/>
      <c r="AL1296" s="9">
        <v>0.46956521739130441</v>
      </c>
      <c r="AM1296" s="9"/>
      <c r="AN1296" s="9">
        <v>0</v>
      </c>
      <c r="AO1296" s="9"/>
      <c r="AP1296" s="9">
        <v>0.24117647058823527</v>
      </c>
      <c r="AQ1296" s="9">
        <f>+AVERAGE(AL1280:AL1289)</f>
        <v>0.51078467908902692</v>
      </c>
      <c r="AR1296" s="9">
        <f>+AVERAGE(AN1280:AN1289)</f>
        <v>2.3483065706902916E-2</v>
      </c>
      <c r="AS1296" s="17">
        <f t="shared" si="1270"/>
        <v>25</v>
      </c>
      <c r="AT1296" s="17">
        <f t="shared" si="1271"/>
        <v>0.48000000000000009</v>
      </c>
      <c r="AU1296" s="17">
        <f t="shared" si="1288"/>
        <v>0</v>
      </c>
      <c r="AV1296" s="17">
        <f t="shared" si="1289"/>
        <v>0.23030303030303029</v>
      </c>
      <c r="AW1296" s="17"/>
      <c r="AX1296" s="17"/>
      <c r="AY1296" s="17"/>
      <c r="AZ1296" s="35"/>
      <c r="BA1296" s="36"/>
      <c r="BB1296" s="9">
        <v>18</v>
      </c>
      <c r="BC1296" s="9">
        <v>1</v>
      </c>
      <c r="BD1296" s="9">
        <f t="shared" si="1283"/>
        <v>0</v>
      </c>
      <c r="BE1296" s="9" t="s">
        <v>4360</v>
      </c>
      <c r="BF1296" s="9">
        <f t="shared" si="1284"/>
        <v>0</v>
      </c>
      <c r="BG1296" s="9">
        <v>1</v>
      </c>
      <c r="BH1296" s="9">
        <v>3</v>
      </c>
      <c r="BI1296" s="9">
        <v>4</v>
      </c>
      <c r="BJ1296" s="9">
        <v>1</v>
      </c>
      <c r="BK1296" s="9">
        <v>3</v>
      </c>
      <c r="BL1296" s="9">
        <v>4</v>
      </c>
      <c r="BM1296" s="9">
        <v>5</v>
      </c>
      <c r="BN1296" s="9">
        <v>0</v>
      </c>
      <c r="BO1296" s="9">
        <v>0</v>
      </c>
      <c r="BP1296" s="9" t="s">
        <v>4432</v>
      </c>
      <c r="BQ1296" s="9">
        <f t="shared" si="1262"/>
        <v>0.6</v>
      </c>
      <c r="BR1296" s="34">
        <f t="shared" si="1268"/>
        <v>0</v>
      </c>
      <c r="BS1296" s="34"/>
      <c r="BT1296" s="9"/>
      <c r="BU1296" s="9"/>
      <c r="BV1296" s="9"/>
      <c r="BW1296" s="9"/>
      <c r="BX1296" s="9"/>
      <c r="BY1296" s="9"/>
      <c r="BZ1296" s="22">
        <f t="shared" si="1275"/>
        <v>0</v>
      </c>
      <c r="CA1296" s="22">
        <f t="shared" si="1276"/>
        <v>7</v>
      </c>
      <c r="CB1296" s="22">
        <f t="shared" si="1277"/>
        <v>0</v>
      </c>
      <c r="CC1296" s="22">
        <f t="shared" si="1278"/>
        <v>0</v>
      </c>
      <c r="CD1296" s="22">
        <f t="shared" si="1279"/>
        <v>1</v>
      </c>
      <c r="CK1296" s="23">
        <v>0</v>
      </c>
      <c r="CL1296" s="23">
        <f t="shared" si="1280"/>
        <v>4</v>
      </c>
      <c r="CM1296" s="23">
        <f t="shared" si="1285"/>
        <v>2.0431387163561077</v>
      </c>
      <c r="CN1296" s="23">
        <f t="shared" si="1286"/>
        <v>9.3932262827611662E-2</v>
      </c>
      <c r="CQ1296" s="49">
        <v>4</v>
      </c>
    </row>
    <row r="1297" spans="1:95" ht="11.25" customHeight="1">
      <c r="A1297" s="9">
        <v>12</v>
      </c>
      <c r="B1297" s="9">
        <v>4</v>
      </c>
      <c r="C1297" s="9" t="str">
        <f t="shared" si="1235"/>
        <v>14</v>
      </c>
      <c r="D1297" s="10" t="s">
        <v>4232</v>
      </c>
      <c r="E1297" s="9">
        <v>18</v>
      </c>
      <c r="F1297" s="9">
        <v>1</v>
      </c>
      <c r="G1297" s="9">
        <v>0</v>
      </c>
      <c r="H1297" s="9">
        <v>0</v>
      </c>
      <c r="I1297" s="9">
        <v>1</v>
      </c>
      <c r="J1297" s="9">
        <v>0</v>
      </c>
      <c r="K1297" s="11">
        <v>25</v>
      </c>
      <c r="L1297" s="9">
        <v>43</v>
      </c>
      <c r="M1297" s="9">
        <v>0</v>
      </c>
      <c r="N1297" s="9"/>
      <c r="O1297" s="17"/>
      <c r="P1297" s="17">
        <f t="shared" si="1281"/>
        <v>0</v>
      </c>
      <c r="Q1297" s="9">
        <v>23</v>
      </c>
      <c r="R1297" s="9"/>
      <c r="S1297" s="9">
        <v>0</v>
      </c>
      <c r="T1297" s="9">
        <v>66</v>
      </c>
      <c r="U1297" s="9">
        <v>30</v>
      </c>
      <c r="V1297" s="11">
        <v>25</v>
      </c>
      <c r="W1297" s="11">
        <f t="shared" si="1269"/>
        <v>29</v>
      </c>
      <c r="X1297" s="17">
        <f t="shared" si="1287"/>
        <v>25</v>
      </c>
      <c r="Y1297" s="17"/>
      <c r="Z1297" s="9">
        <v>0</v>
      </c>
      <c r="AA1297" s="9"/>
      <c r="AB1297" s="17"/>
      <c r="AC1297" s="17">
        <f t="shared" si="1217"/>
        <v>41</v>
      </c>
      <c r="AD1297" s="17">
        <f t="shared" si="1274"/>
        <v>0</v>
      </c>
      <c r="AE1297" s="17">
        <v>0</v>
      </c>
      <c r="AF1297" s="17">
        <f t="shared" si="1282"/>
        <v>10</v>
      </c>
      <c r="AG1297" s="17"/>
      <c r="AH1297" s="9">
        <v>68</v>
      </c>
      <c r="AI1297" s="9"/>
      <c r="AJ1297" s="9"/>
      <c r="AK1297" s="9"/>
      <c r="AL1297" s="9">
        <v>0.46956521739130441</v>
      </c>
      <c r="AM1297" s="9"/>
      <c r="AN1297" s="9">
        <v>0</v>
      </c>
      <c r="AO1297" s="9"/>
      <c r="AP1297" s="9">
        <v>0.24117647058823527</v>
      </c>
      <c r="AQ1297" s="9">
        <f>+AVERAGE(AL1280:AL1289)</f>
        <v>0.51078467908902692</v>
      </c>
      <c r="AR1297" s="9">
        <f>+AVERAGE(AN1280:AN1289)</f>
        <v>2.3483065706902916E-2</v>
      </c>
      <c r="AS1297" s="17">
        <f t="shared" si="1270"/>
        <v>23</v>
      </c>
      <c r="AT1297" s="17">
        <f t="shared" si="1271"/>
        <v>0.46956521739130441</v>
      </c>
      <c r="AU1297" s="17">
        <f t="shared" si="1288"/>
        <v>0</v>
      </c>
      <c r="AV1297" s="17">
        <f t="shared" si="1289"/>
        <v>0.24117647058823527</v>
      </c>
      <c r="AW1297" s="17"/>
      <c r="AX1297" s="17"/>
      <c r="AY1297" s="17"/>
      <c r="AZ1297" s="35"/>
      <c r="BA1297" s="36"/>
      <c r="BB1297" s="9">
        <v>18</v>
      </c>
      <c r="BC1297" s="9">
        <v>1</v>
      </c>
      <c r="BD1297" s="9">
        <f t="shared" si="1283"/>
        <v>0</v>
      </c>
      <c r="BE1297" s="9" t="s">
        <v>4360</v>
      </c>
      <c r="BF1297" s="9">
        <f t="shared" si="1284"/>
        <v>0</v>
      </c>
      <c r="BG1297" s="9">
        <v>1</v>
      </c>
      <c r="BH1297" s="9">
        <v>3</v>
      </c>
      <c r="BI1297" s="9">
        <v>4</v>
      </c>
      <c r="BJ1297" s="9">
        <v>1</v>
      </c>
      <c r="BK1297" s="9">
        <v>3</v>
      </c>
      <c r="BL1297" s="9">
        <v>4</v>
      </c>
      <c r="BM1297" s="9">
        <v>5</v>
      </c>
      <c r="BN1297" s="9">
        <v>0</v>
      </c>
      <c r="BO1297" s="9">
        <v>0</v>
      </c>
      <c r="BP1297" s="9" t="s">
        <v>4432</v>
      </c>
      <c r="BQ1297" s="9">
        <f t="shared" si="1262"/>
        <v>0.6</v>
      </c>
      <c r="BR1297" s="34">
        <f t="shared" si="1268"/>
        <v>0</v>
      </c>
      <c r="BS1297" s="34"/>
      <c r="BT1297" s="9"/>
      <c r="BU1297" s="9"/>
      <c r="BV1297" s="9"/>
      <c r="BW1297" s="9"/>
      <c r="BX1297" s="9"/>
      <c r="BY1297" s="9"/>
      <c r="BZ1297" s="22">
        <f t="shared" si="1275"/>
        <v>0</v>
      </c>
      <c r="CA1297" s="22">
        <f t="shared" si="1276"/>
        <v>8</v>
      </c>
      <c r="CB1297" s="22">
        <f t="shared" si="1277"/>
        <v>0</v>
      </c>
      <c r="CC1297" s="22">
        <f t="shared" si="1278"/>
        <v>0</v>
      </c>
      <c r="CD1297" s="22">
        <f t="shared" si="1279"/>
        <v>1</v>
      </c>
      <c r="CK1297" s="23">
        <v>0</v>
      </c>
      <c r="CL1297" s="23">
        <f t="shared" si="1280"/>
        <v>4</v>
      </c>
      <c r="CM1297" s="23">
        <f t="shared" si="1285"/>
        <v>2.0431387163561077</v>
      </c>
      <c r="CN1297" s="23">
        <f t="shared" si="1286"/>
        <v>9.3932262827611662E-2</v>
      </c>
      <c r="CQ1297" s="49">
        <v>1</v>
      </c>
    </row>
    <row r="1298" spans="1:95" ht="11.25" customHeight="1">
      <c r="A1298" s="9">
        <v>12</v>
      </c>
      <c r="B1298" s="9">
        <v>4</v>
      </c>
      <c r="C1298" s="9" t="str">
        <f t="shared" si="1235"/>
        <v>14</v>
      </c>
      <c r="D1298" s="10" t="s">
        <v>4232</v>
      </c>
      <c r="E1298" s="9">
        <v>19</v>
      </c>
      <c r="F1298" s="9">
        <v>1</v>
      </c>
      <c r="G1298" s="9">
        <v>0</v>
      </c>
      <c r="H1298" s="9">
        <v>0</v>
      </c>
      <c r="I1298" s="9">
        <v>1</v>
      </c>
      <c r="J1298" s="9">
        <v>0</v>
      </c>
      <c r="K1298" s="11">
        <v>25</v>
      </c>
      <c r="L1298" s="9">
        <v>41</v>
      </c>
      <c r="M1298" s="9">
        <v>0</v>
      </c>
      <c r="N1298" s="9"/>
      <c r="O1298" s="17"/>
      <c r="P1298" s="17">
        <f t="shared" si="1281"/>
        <v>0</v>
      </c>
      <c r="Q1298" s="9">
        <v>18</v>
      </c>
      <c r="R1298" s="9"/>
      <c r="S1298" s="9">
        <v>0</v>
      </c>
      <c r="T1298" s="9">
        <v>59</v>
      </c>
      <c r="U1298" s="9">
        <v>20</v>
      </c>
      <c r="V1298" s="11">
        <v>34</v>
      </c>
      <c r="W1298" s="11">
        <f t="shared" si="1269"/>
        <v>25</v>
      </c>
      <c r="X1298" s="17">
        <f t="shared" si="1287"/>
        <v>20</v>
      </c>
      <c r="Y1298" s="17"/>
      <c r="Z1298" s="9">
        <v>0</v>
      </c>
      <c r="AA1298" s="9"/>
      <c r="AB1298" s="17"/>
      <c r="AC1298" s="17">
        <f t="shared" si="1217"/>
        <v>39</v>
      </c>
      <c r="AD1298" s="17">
        <f t="shared" si="1274"/>
        <v>0</v>
      </c>
      <c r="AE1298" s="17">
        <v>0</v>
      </c>
      <c r="AF1298" s="17">
        <f t="shared" si="1282"/>
        <v>10</v>
      </c>
      <c r="AG1298" s="17"/>
      <c r="AH1298" s="9">
        <v>71</v>
      </c>
      <c r="AI1298" s="9"/>
      <c r="AJ1298" s="9"/>
      <c r="AK1298" s="9"/>
      <c r="AL1298" s="9">
        <v>0.6</v>
      </c>
      <c r="AM1298" s="9"/>
      <c r="AN1298" s="9">
        <v>0</v>
      </c>
      <c r="AO1298" s="9"/>
      <c r="AP1298" s="9">
        <v>0.18028169014084508</v>
      </c>
      <c r="AQ1298" s="9">
        <f>+AVERAGE(AL1280:AL1289)</f>
        <v>0.51078467908902692</v>
      </c>
      <c r="AR1298" s="9">
        <f>+AVERAGE(AN1280:AN1289)</f>
        <v>2.3483065706902916E-2</v>
      </c>
      <c r="AS1298" s="17">
        <f t="shared" si="1270"/>
        <v>23</v>
      </c>
      <c r="AT1298" s="17">
        <f t="shared" si="1271"/>
        <v>0.46956521739130441</v>
      </c>
      <c r="AU1298" s="17">
        <f t="shared" si="1288"/>
        <v>0</v>
      </c>
      <c r="AV1298" s="17">
        <f t="shared" si="1289"/>
        <v>0.24117647058823527</v>
      </c>
      <c r="AW1298" s="17"/>
      <c r="AX1298" s="17"/>
      <c r="AY1298" s="17"/>
      <c r="AZ1298" s="35"/>
      <c r="BA1298" s="36"/>
      <c r="BB1298" s="9">
        <v>18</v>
      </c>
      <c r="BC1298" s="9">
        <v>1</v>
      </c>
      <c r="BD1298" s="9">
        <f t="shared" si="1283"/>
        <v>0</v>
      </c>
      <c r="BE1298" s="9" t="s">
        <v>4360</v>
      </c>
      <c r="BF1298" s="9">
        <f t="shared" si="1284"/>
        <v>0</v>
      </c>
      <c r="BG1298" s="9">
        <v>1</v>
      </c>
      <c r="BH1298" s="9">
        <v>3</v>
      </c>
      <c r="BI1298" s="9">
        <v>4</v>
      </c>
      <c r="BJ1298" s="9">
        <v>1</v>
      </c>
      <c r="BK1298" s="9">
        <v>3</v>
      </c>
      <c r="BL1298" s="9">
        <v>4</v>
      </c>
      <c r="BM1298" s="9">
        <v>5</v>
      </c>
      <c r="BN1298" s="9">
        <v>0</v>
      </c>
      <c r="BO1298" s="9">
        <v>0</v>
      </c>
      <c r="BP1298" s="9" t="s">
        <v>4432</v>
      </c>
      <c r="BQ1298" s="9">
        <f t="shared" si="1262"/>
        <v>0.6</v>
      </c>
      <c r="BR1298" s="34">
        <f t="shared" si="1268"/>
        <v>0</v>
      </c>
      <c r="BS1298" s="34"/>
      <c r="BT1298" s="9"/>
      <c r="BU1298" s="9"/>
      <c r="BV1298" s="9"/>
      <c r="BW1298" s="9"/>
      <c r="BX1298" s="9"/>
      <c r="BY1298" s="9"/>
      <c r="BZ1298" s="22">
        <f t="shared" si="1275"/>
        <v>0</v>
      </c>
      <c r="CA1298" s="22">
        <f t="shared" si="1276"/>
        <v>9</v>
      </c>
      <c r="CB1298" s="22">
        <f t="shared" si="1277"/>
        <v>0</v>
      </c>
      <c r="CC1298" s="22">
        <f t="shared" si="1278"/>
        <v>0</v>
      </c>
      <c r="CD1298" s="22">
        <f t="shared" si="1279"/>
        <v>1</v>
      </c>
      <c r="CK1298" s="23">
        <v>0</v>
      </c>
      <c r="CL1298" s="23">
        <f t="shared" si="1280"/>
        <v>4</v>
      </c>
      <c r="CM1298" s="23">
        <f t="shared" si="1285"/>
        <v>2.0431387163561077</v>
      </c>
      <c r="CN1298" s="23">
        <f t="shared" si="1286"/>
        <v>9.3932262827611662E-2</v>
      </c>
      <c r="CQ1298" s="49">
        <v>1</v>
      </c>
    </row>
    <row r="1299" spans="1:95" ht="11.25" customHeight="1">
      <c r="A1299" s="9">
        <v>12</v>
      </c>
      <c r="B1299" s="9">
        <v>4</v>
      </c>
      <c r="C1299" s="9" t="str">
        <f t="shared" si="1235"/>
        <v>14</v>
      </c>
      <c r="D1299" s="10" t="s">
        <v>4232</v>
      </c>
      <c r="E1299" s="9">
        <v>20</v>
      </c>
      <c r="F1299" s="9">
        <v>1</v>
      </c>
      <c r="G1299" s="9">
        <v>0</v>
      </c>
      <c r="H1299" s="9">
        <v>0</v>
      </c>
      <c r="I1299" s="9">
        <v>1</v>
      </c>
      <c r="J1299" s="9">
        <v>0</v>
      </c>
      <c r="K1299" s="11">
        <v>25</v>
      </c>
      <c r="L1299" s="9">
        <v>34</v>
      </c>
      <c r="M1299" s="9">
        <v>0</v>
      </c>
      <c r="N1299" s="17">
        <f>SUM(M1290:M1299)</f>
        <v>2</v>
      </c>
      <c r="O1299" s="17"/>
      <c r="P1299" s="17">
        <f t="shared" si="1281"/>
        <v>0</v>
      </c>
      <c r="Q1299" s="9">
        <v>18</v>
      </c>
      <c r="R1299" s="9"/>
      <c r="S1299" s="9">
        <v>0</v>
      </c>
      <c r="T1299" s="9">
        <v>52</v>
      </c>
      <c r="U1299" s="9">
        <v>10</v>
      </c>
      <c r="V1299" s="11">
        <v>32</v>
      </c>
      <c r="W1299" s="11">
        <f t="shared" si="1269"/>
        <v>34</v>
      </c>
      <c r="X1299" s="17">
        <f t="shared" si="1287"/>
        <v>10</v>
      </c>
      <c r="Y1299" s="17"/>
      <c r="Z1299" s="9">
        <v>0</v>
      </c>
      <c r="AA1299" s="17">
        <f>SUM(Z1290:Z1299)</f>
        <v>5</v>
      </c>
      <c r="AB1299" s="17"/>
      <c r="AC1299" s="17">
        <f t="shared" ref="AC1299" si="1290">AC1277</f>
        <v>8</v>
      </c>
      <c r="AD1299" s="17">
        <f t="shared" si="1274"/>
        <v>0</v>
      </c>
      <c r="AE1299" s="17">
        <v>0</v>
      </c>
      <c r="AF1299" s="17">
        <f t="shared" si="1282"/>
        <v>10</v>
      </c>
      <c r="AG1299" s="17">
        <f>+SUM(AF1290:AF1299)</f>
        <v>103</v>
      </c>
      <c r="AH1299" s="9">
        <v>40</v>
      </c>
      <c r="AI1299" s="9"/>
      <c r="AJ1299" s="9"/>
      <c r="AK1299" s="9"/>
      <c r="AL1299" s="9">
        <v>0.6</v>
      </c>
      <c r="AM1299" s="9"/>
      <c r="AN1299" s="9">
        <v>0</v>
      </c>
      <c r="AO1299" s="9"/>
      <c r="AP1299" s="9">
        <v>0.15</v>
      </c>
      <c r="AQ1299" s="9">
        <f>+AVERAGE(AL1280:AL1289)</f>
        <v>0.51078467908902692</v>
      </c>
      <c r="AR1299" s="9">
        <f>+AVERAGE(AN1280:AN1289)</f>
        <v>2.3483065706902916E-2</v>
      </c>
      <c r="AS1299" s="17">
        <f t="shared" si="1270"/>
        <v>18</v>
      </c>
      <c r="AT1299" s="17">
        <f t="shared" si="1271"/>
        <v>0.6</v>
      </c>
      <c r="AU1299" s="17">
        <f t="shared" si="1288"/>
        <v>0</v>
      </c>
      <c r="AV1299" s="17">
        <f t="shared" si="1289"/>
        <v>0.18028169014084508</v>
      </c>
      <c r="AW1299" s="17"/>
      <c r="AX1299" s="17"/>
      <c r="AY1299" s="17"/>
      <c r="AZ1299" s="35"/>
      <c r="BA1299" s="36"/>
      <c r="BB1299" s="9">
        <v>18</v>
      </c>
      <c r="BC1299" s="9">
        <v>1</v>
      </c>
      <c r="BD1299" s="9">
        <f t="shared" si="1283"/>
        <v>0</v>
      </c>
      <c r="BE1299" s="9" t="s">
        <v>4360</v>
      </c>
      <c r="BF1299" s="9">
        <v>1</v>
      </c>
      <c r="BG1299" s="9">
        <v>1</v>
      </c>
      <c r="BH1299" s="9">
        <v>3</v>
      </c>
      <c r="BI1299" s="9">
        <v>4</v>
      </c>
      <c r="BJ1299" s="9">
        <v>1</v>
      </c>
      <c r="BK1299" s="9">
        <v>3</v>
      </c>
      <c r="BL1299" s="9">
        <v>4</v>
      </c>
      <c r="BM1299" s="9">
        <v>5</v>
      </c>
      <c r="BN1299" s="9">
        <v>0</v>
      </c>
      <c r="BO1299" s="9">
        <v>0</v>
      </c>
      <c r="BP1299" s="9" t="s">
        <v>4432</v>
      </c>
      <c r="BQ1299" s="9">
        <f t="shared" si="1262"/>
        <v>0.6</v>
      </c>
      <c r="BR1299" s="34">
        <f t="shared" ref="BR1299" si="1291">BR1277</f>
        <v>0.2</v>
      </c>
      <c r="BS1299" s="34"/>
      <c r="BT1299" s="9"/>
      <c r="BU1299" s="9"/>
      <c r="BV1299" s="9"/>
      <c r="BW1299" s="9">
        <f>SUM(AF1290:AF1299)</f>
        <v>103</v>
      </c>
      <c r="BX1299" s="9"/>
      <c r="BY1299" s="9">
        <f t="shared" ref="BY1299" si="1292">SUM(BW1289,BW1299)</f>
        <v>201</v>
      </c>
      <c r="BZ1299" s="22">
        <f t="shared" si="1275"/>
        <v>0</v>
      </c>
      <c r="CA1299" s="22">
        <f t="shared" si="1276"/>
        <v>10</v>
      </c>
      <c r="CB1299" s="22">
        <f t="shared" si="1277"/>
        <v>0</v>
      </c>
      <c r="CC1299" s="22">
        <f t="shared" si="1278"/>
        <v>0</v>
      </c>
      <c r="CD1299" s="22">
        <f t="shared" si="1279"/>
        <v>1</v>
      </c>
      <c r="CK1299" s="23">
        <v>0</v>
      </c>
      <c r="CL1299" s="23">
        <f t="shared" si="1280"/>
        <v>4</v>
      </c>
      <c r="CM1299" s="23">
        <f t="shared" si="1285"/>
        <v>2.0431387163561077</v>
      </c>
      <c r="CN1299" s="23">
        <f t="shared" si="1286"/>
        <v>9.3932262827611662E-2</v>
      </c>
      <c r="CQ1299" s="49">
        <v>2</v>
      </c>
    </row>
    <row r="1300" spans="1:95" ht="11.25" customHeight="1">
      <c r="A1300" s="9">
        <v>12</v>
      </c>
      <c r="B1300" s="9">
        <v>5</v>
      </c>
      <c r="C1300" s="9" t="str">
        <f t="shared" si="1235"/>
        <v>26</v>
      </c>
      <c r="D1300" s="10" t="s">
        <v>4233</v>
      </c>
      <c r="E1300" s="9">
        <v>-2</v>
      </c>
      <c r="F1300" s="9">
        <v>1</v>
      </c>
      <c r="G1300" s="9">
        <v>0</v>
      </c>
      <c r="H1300" s="9">
        <v>0</v>
      </c>
      <c r="I1300" s="9">
        <v>0</v>
      </c>
      <c r="J1300" s="9">
        <v>0</v>
      </c>
      <c r="K1300" s="11">
        <v>25</v>
      </c>
      <c r="L1300" s="9">
        <v>50</v>
      </c>
      <c r="M1300" s="9">
        <v>7</v>
      </c>
      <c r="N1300" s="9"/>
      <c r="O1300" s="17"/>
      <c r="P1300" s="17">
        <f t="shared" si="1281"/>
        <v>1</v>
      </c>
      <c r="Q1300" s="9">
        <v>23</v>
      </c>
      <c r="R1300" s="9"/>
      <c r="S1300" s="9">
        <v>0.30434782608695654</v>
      </c>
      <c r="T1300" s="9">
        <v>73</v>
      </c>
      <c r="U1300" s="9">
        <v>35</v>
      </c>
      <c r="V1300" s="11">
        <v>30</v>
      </c>
      <c r="W1300" s="18"/>
      <c r="X1300" s="17">
        <f t="shared" si="1287"/>
        <v>30</v>
      </c>
      <c r="Y1300" s="17"/>
      <c r="Z1300" s="9">
        <v>0</v>
      </c>
      <c r="AA1300" s="9"/>
      <c r="AB1300" s="17"/>
      <c r="AC1300" s="17">
        <f>AC1278</f>
        <v>0</v>
      </c>
      <c r="AD1300" s="17" t="str">
        <f t="shared" si="1274"/>
        <v/>
      </c>
      <c r="AE1300" s="17"/>
      <c r="AF1300" s="17">
        <f t="shared" si="1282"/>
        <v>3</v>
      </c>
      <c r="AG1300" s="17"/>
      <c r="AH1300" s="9">
        <v>27</v>
      </c>
      <c r="AI1300" s="9"/>
      <c r="AJ1300" s="9"/>
      <c r="AK1300" s="9"/>
      <c r="AL1300" s="9">
        <v>0.31304347826086959</v>
      </c>
      <c r="AM1300" s="9"/>
      <c r="AN1300" s="9" t="s">
        <v>2085</v>
      </c>
      <c r="AO1300" s="9"/>
      <c r="AP1300" s="9">
        <v>0.26666666666666666</v>
      </c>
      <c r="AQ1300" s="22"/>
      <c r="AR1300" s="22"/>
      <c r="AS1300" s="17"/>
      <c r="AT1300" s="17"/>
      <c r="AU1300" s="17"/>
      <c r="AV1300" s="17"/>
      <c r="AW1300" s="17"/>
      <c r="AX1300" s="17"/>
      <c r="AY1300" s="17"/>
      <c r="AZ1300" s="35"/>
      <c r="BA1300" s="36"/>
      <c r="BB1300" s="9">
        <v>22</v>
      </c>
      <c r="BC1300" s="9">
        <v>0</v>
      </c>
      <c r="BD1300" s="9">
        <f t="shared" si="1283"/>
        <v>1</v>
      </c>
      <c r="BE1300" s="9" t="s">
        <v>4433</v>
      </c>
      <c r="BF1300" s="9">
        <f t="shared" si="1284"/>
        <v>0</v>
      </c>
      <c r="BG1300" s="9">
        <v>4</v>
      </c>
      <c r="BH1300" s="9">
        <v>1</v>
      </c>
      <c r="BI1300" s="9">
        <v>5</v>
      </c>
      <c r="BJ1300" s="9">
        <v>1</v>
      </c>
      <c r="BK1300" s="9">
        <v>1</v>
      </c>
      <c r="BL1300" s="9">
        <v>2</v>
      </c>
      <c r="BM1300" s="9">
        <v>4</v>
      </c>
      <c r="BN1300" s="9">
        <v>25</v>
      </c>
      <c r="BO1300" s="9">
        <v>20</v>
      </c>
      <c r="BP1300" s="9" t="s">
        <v>4434</v>
      </c>
      <c r="BQ1300" s="22"/>
      <c r="BR1300" s="34">
        <f>BR1278</f>
        <v>0</v>
      </c>
      <c r="BS1300" s="34"/>
      <c r="BT1300" s="22"/>
      <c r="BU1300" s="22"/>
      <c r="BV1300" s="22"/>
      <c r="BW1300" s="22"/>
      <c r="BX1300" s="22"/>
      <c r="BY1300" s="22"/>
      <c r="BZ1300" s="22">
        <f t="shared" si="1275"/>
        <v>0</v>
      </c>
      <c r="CA1300" s="22">
        <f t="shared" si="1276"/>
        <v>0</v>
      </c>
      <c r="CB1300" s="22">
        <f t="shared" si="1277"/>
        <v>0</v>
      </c>
      <c r="CC1300" s="22">
        <f t="shared" si="1278"/>
        <v>0</v>
      </c>
      <c r="CD1300" s="22">
        <f t="shared" si="1279"/>
        <v>0</v>
      </c>
      <c r="CK1300" s="23" t="s">
        <v>2085</v>
      </c>
      <c r="CL1300" s="23">
        <f t="shared" si="1280"/>
        <v>5</v>
      </c>
      <c r="CM1300" s="23" t="str">
        <f t="shared" si="1285"/>
        <v/>
      </c>
      <c r="CN1300" s="23" t="str">
        <f t="shared" si="1286"/>
        <v/>
      </c>
      <c r="CQ1300" s="49">
        <v>0</v>
      </c>
    </row>
    <row r="1301" spans="1:95" ht="11.25" customHeight="1">
      <c r="A1301" s="9">
        <v>12</v>
      </c>
      <c r="B1301" s="9">
        <v>5</v>
      </c>
      <c r="C1301" s="9" t="str">
        <f t="shared" si="1235"/>
        <v>26</v>
      </c>
      <c r="D1301" s="10" t="s">
        <v>4233</v>
      </c>
      <c r="E1301" s="9">
        <v>-1</v>
      </c>
      <c r="F1301" s="9">
        <v>1</v>
      </c>
      <c r="G1301" s="9">
        <v>0</v>
      </c>
      <c r="H1301" s="9">
        <v>0</v>
      </c>
      <c r="I1301" s="9">
        <v>0</v>
      </c>
      <c r="J1301" s="9">
        <v>0</v>
      </c>
      <c r="K1301" s="11">
        <v>25</v>
      </c>
      <c r="L1301" s="9">
        <v>48</v>
      </c>
      <c r="M1301" s="9">
        <v>7</v>
      </c>
      <c r="N1301" s="9"/>
      <c r="O1301" s="17"/>
      <c r="P1301" s="17">
        <f t="shared" si="1281"/>
        <v>1</v>
      </c>
      <c r="Q1301" s="9">
        <v>34</v>
      </c>
      <c r="R1301" s="9"/>
      <c r="S1301" s="9">
        <v>0.20588235294117646</v>
      </c>
      <c r="T1301" s="9">
        <v>82</v>
      </c>
      <c r="U1301" s="9">
        <v>40</v>
      </c>
      <c r="V1301" s="11">
        <v>30</v>
      </c>
      <c r="W1301" s="11">
        <f>V1300</f>
        <v>30</v>
      </c>
      <c r="X1301" s="17">
        <f t="shared" si="1287"/>
        <v>30</v>
      </c>
      <c r="Y1301" s="17"/>
      <c r="Z1301" s="9">
        <v>0</v>
      </c>
      <c r="AA1301" s="9"/>
      <c r="AB1301" s="17"/>
      <c r="AC1301" s="17">
        <f t="shared" ref="AC1301:AC1321" si="1293">AC1279</f>
        <v>49</v>
      </c>
      <c r="AD1301" s="17">
        <f t="shared" si="1274"/>
        <v>0</v>
      </c>
      <c r="AE1301" s="17" t="s">
        <v>2085</v>
      </c>
      <c r="AF1301" s="17">
        <f t="shared" si="1282"/>
        <v>3</v>
      </c>
      <c r="AG1301" s="17"/>
      <c r="AH1301" s="9">
        <v>65</v>
      </c>
      <c r="AI1301" s="9"/>
      <c r="AJ1301" s="9"/>
      <c r="AK1301" s="9"/>
      <c r="AL1301" s="9">
        <v>0.10588235294117647</v>
      </c>
      <c r="AM1301" s="9"/>
      <c r="AN1301" s="9">
        <v>0</v>
      </c>
      <c r="AO1301" s="9"/>
      <c r="AP1301" s="9">
        <v>0.34461538461538449</v>
      </c>
      <c r="AQ1301" s="9"/>
      <c r="AR1301" s="9"/>
      <c r="AS1301" s="17">
        <f>+Q1300</f>
        <v>23</v>
      </c>
      <c r="AT1301" s="17">
        <f t="shared" ref="AT1301" si="1294">+AL1300</f>
        <v>0.31304347826086959</v>
      </c>
      <c r="AU1301" s="17" t="str">
        <f t="shared" ref="AU1301" si="1295">+AN1300</f>
        <v/>
      </c>
      <c r="AV1301" s="17">
        <f t="shared" ref="AV1301" si="1296">+AP1300</f>
        <v>0.26666666666666666</v>
      </c>
      <c r="AW1301" s="17"/>
      <c r="AX1301" s="17"/>
      <c r="AY1301" s="17"/>
      <c r="AZ1301" s="35"/>
      <c r="BA1301" s="36"/>
      <c r="BB1301" s="9">
        <v>22</v>
      </c>
      <c r="BC1301" s="9">
        <v>0</v>
      </c>
      <c r="BD1301" s="9">
        <f t="shared" si="1283"/>
        <v>1</v>
      </c>
      <c r="BE1301" s="9" t="s">
        <v>4433</v>
      </c>
      <c r="BF1301" s="9">
        <f t="shared" si="1284"/>
        <v>0</v>
      </c>
      <c r="BG1301" s="9">
        <v>4</v>
      </c>
      <c r="BH1301" s="9">
        <v>1</v>
      </c>
      <c r="BI1301" s="9">
        <v>5</v>
      </c>
      <c r="BJ1301" s="9">
        <v>1</v>
      </c>
      <c r="BK1301" s="9">
        <v>1</v>
      </c>
      <c r="BL1301" s="9">
        <v>2</v>
      </c>
      <c r="BM1301" s="9">
        <v>4</v>
      </c>
      <c r="BN1301" s="9">
        <v>25</v>
      </c>
      <c r="BO1301" s="9">
        <v>20</v>
      </c>
      <c r="BP1301" s="9" t="s">
        <v>4434</v>
      </c>
      <c r="BQ1301" s="9">
        <f t="shared" ref="BQ1301" si="1297">SUM(BD1301,BD1323,BD1345,BD1367,BD1389)/5</f>
        <v>0.8</v>
      </c>
      <c r="BR1301" s="34">
        <f t="shared" ref="BR1301" si="1298">BR1279</f>
        <v>0</v>
      </c>
      <c r="BS1301" s="34"/>
      <c r="BT1301" s="9"/>
      <c r="BU1301" s="9"/>
      <c r="BV1301" s="9"/>
      <c r="BW1301" s="9"/>
      <c r="BX1301" s="9"/>
      <c r="BY1301" s="9"/>
      <c r="BZ1301" s="22">
        <f t="shared" si="1275"/>
        <v>0</v>
      </c>
      <c r="CA1301" s="22">
        <f t="shared" si="1276"/>
        <v>0</v>
      </c>
      <c r="CB1301" s="22">
        <f t="shared" si="1277"/>
        <v>0</v>
      </c>
      <c r="CC1301" s="22">
        <f t="shared" si="1278"/>
        <v>0</v>
      </c>
      <c r="CD1301" s="22">
        <f t="shared" si="1279"/>
        <v>0</v>
      </c>
      <c r="CK1301" s="23" t="s">
        <v>2085</v>
      </c>
      <c r="CL1301" s="23">
        <f t="shared" si="1280"/>
        <v>5</v>
      </c>
      <c r="CM1301" s="23" t="str">
        <f t="shared" si="1285"/>
        <v/>
      </c>
      <c r="CN1301" s="23" t="str">
        <f t="shared" si="1286"/>
        <v/>
      </c>
      <c r="CQ1301" s="49">
        <v>2</v>
      </c>
    </row>
    <row r="1302" spans="1:95" ht="11.25" customHeight="1">
      <c r="A1302" s="9">
        <v>12</v>
      </c>
      <c r="B1302" s="9">
        <v>5</v>
      </c>
      <c r="C1302" s="9" t="str">
        <f t="shared" si="1235"/>
        <v>26</v>
      </c>
      <c r="D1302" s="10" t="s">
        <v>4233</v>
      </c>
      <c r="E1302" s="9">
        <v>1</v>
      </c>
      <c r="F1302" s="9">
        <v>1</v>
      </c>
      <c r="G1302" s="9">
        <v>0</v>
      </c>
      <c r="H1302" s="9">
        <v>0</v>
      </c>
      <c r="I1302" s="9">
        <v>0</v>
      </c>
      <c r="J1302" s="9">
        <v>0</v>
      </c>
      <c r="K1302" s="11">
        <v>25</v>
      </c>
      <c r="L1302" s="9">
        <v>75</v>
      </c>
      <c r="M1302" s="9">
        <v>5</v>
      </c>
      <c r="N1302" s="17">
        <f>SUM(M1302:M1302)</f>
        <v>5</v>
      </c>
      <c r="O1302" s="17"/>
      <c r="P1302" s="17">
        <f t="shared" si="1281"/>
        <v>2</v>
      </c>
      <c r="Q1302" s="9">
        <v>23</v>
      </c>
      <c r="R1302" s="9"/>
      <c r="S1302" s="9">
        <v>0.21739130434782608</v>
      </c>
      <c r="T1302" s="9">
        <v>98</v>
      </c>
      <c r="U1302" s="9">
        <v>40</v>
      </c>
      <c r="V1302" s="11">
        <v>30</v>
      </c>
      <c r="W1302" s="11">
        <f t="shared" ref="W1302:W1321" si="1299">V1301</f>
        <v>30</v>
      </c>
      <c r="X1302" s="17">
        <f t="shared" si="1287"/>
        <v>30</v>
      </c>
      <c r="Y1302" s="17"/>
      <c r="Z1302" s="9">
        <v>0</v>
      </c>
      <c r="AA1302" s="17">
        <f>SUM(Z1302:Z1302)</f>
        <v>0</v>
      </c>
      <c r="AB1302" s="17"/>
      <c r="AC1302" s="17">
        <f t="shared" si="1293"/>
        <v>42</v>
      </c>
      <c r="AD1302" s="17">
        <f t="shared" si="1274"/>
        <v>0</v>
      </c>
      <c r="AE1302" s="17">
        <v>0</v>
      </c>
      <c r="AF1302" s="17">
        <f t="shared" si="1282"/>
        <v>5</v>
      </c>
      <c r="AG1302" s="17"/>
      <c r="AH1302" s="9">
        <v>69</v>
      </c>
      <c r="AI1302" s="9"/>
      <c r="AJ1302" s="9"/>
      <c r="AK1302" s="9"/>
      <c r="AL1302" s="9">
        <v>0.38260869565217392</v>
      </c>
      <c r="AM1302" s="9"/>
      <c r="AN1302" s="9">
        <v>0</v>
      </c>
      <c r="AO1302" s="9"/>
      <c r="AP1302" s="9">
        <v>0.26086956521739135</v>
      </c>
      <c r="AQ1302" s="9"/>
      <c r="AR1302" s="9"/>
      <c r="AZ1302" s="37"/>
      <c r="BA1302" s="36"/>
      <c r="BB1302" s="9">
        <v>22</v>
      </c>
      <c r="BC1302" s="9">
        <v>0</v>
      </c>
      <c r="BD1302" s="9">
        <f t="shared" si="1283"/>
        <v>1</v>
      </c>
      <c r="BE1302" s="9" t="s">
        <v>4433</v>
      </c>
      <c r="BF1302" s="9">
        <f t="shared" si="1284"/>
        <v>0</v>
      </c>
      <c r="BG1302" s="9">
        <v>4</v>
      </c>
      <c r="BH1302" s="9">
        <v>1</v>
      </c>
      <c r="BI1302" s="9">
        <v>5</v>
      </c>
      <c r="BJ1302" s="9">
        <v>1</v>
      </c>
      <c r="BK1302" s="9">
        <v>1</v>
      </c>
      <c r="BL1302" s="9">
        <v>2</v>
      </c>
      <c r="BM1302" s="9">
        <v>4</v>
      </c>
      <c r="BN1302" s="9">
        <v>25</v>
      </c>
      <c r="BO1302" s="9">
        <v>20</v>
      </c>
      <c r="BP1302" s="9" t="s">
        <v>4434</v>
      </c>
      <c r="BQ1302" s="9">
        <f t="shared" si="1262"/>
        <v>0.8</v>
      </c>
      <c r="BR1302" s="34">
        <f t="shared" ref="BR1302" si="1300">BR1280</f>
        <v>0</v>
      </c>
      <c r="BS1302" s="34"/>
      <c r="BT1302" s="9"/>
      <c r="BU1302" s="9"/>
      <c r="BV1302" s="9"/>
      <c r="BW1302" s="9"/>
      <c r="BX1302" s="9"/>
      <c r="BY1302" s="9"/>
      <c r="BZ1302" s="22">
        <f t="shared" si="1275"/>
        <v>1</v>
      </c>
      <c r="CA1302" s="22">
        <f t="shared" si="1276"/>
        <v>0</v>
      </c>
      <c r="CB1302" s="22">
        <f t="shared" si="1277"/>
        <v>0</v>
      </c>
      <c r="CC1302" s="22">
        <f t="shared" si="1278"/>
        <v>0</v>
      </c>
      <c r="CD1302" s="22">
        <f t="shared" si="1279"/>
        <v>0</v>
      </c>
      <c r="CK1302" s="23">
        <v>0</v>
      </c>
      <c r="CL1302" s="23">
        <f t="shared" si="1280"/>
        <v>5</v>
      </c>
      <c r="CM1302" s="23" t="str">
        <f t="shared" si="1285"/>
        <v/>
      </c>
      <c r="CN1302" s="23" t="str">
        <f t="shared" si="1286"/>
        <v/>
      </c>
      <c r="CQ1302" s="49">
        <v>5</v>
      </c>
    </row>
    <row r="1303" spans="1:95" ht="11.25" customHeight="1">
      <c r="A1303" s="9">
        <v>12</v>
      </c>
      <c r="B1303" s="9">
        <v>5</v>
      </c>
      <c r="C1303" s="9" t="str">
        <f t="shared" si="1235"/>
        <v>26</v>
      </c>
      <c r="D1303" s="10" t="s">
        <v>4233</v>
      </c>
      <c r="E1303" s="9">
        <v>2</v>
      </c>
      <c r="F1303" s="9">
        <v>1</v>
      </c>
      <c r="G1303" s="9">
        <v>0</v>
      </c>
      <c r="H1303" s="9">
        <v>0</v>
      </c>
      <c r="I1303" s="9">
        <v>0</v>
      </c>
      <c r="J1303" s="9">
        <v>0</v>
      </c>
      <c r="K1303" s="11">
        <v>25</v>
      </c>
      <c r="L1303" s="9">
        <v>73</v>
      </c>
      <c r="M1303" s="9">
        <v>0</v>
      </c>
      <c r="N1303" s="17">
        <f>SUM(M1302:M1303)</f>
        <v>5</v>
      </c>
      <c r="O1303" s="17"/>
      <c r="P1303" s="17">
        <f t="shared" si="1281"/>
        <v>0</v>
      </c>
      <c r="Q1303" s="9">
        <v>15</v>
      </c>
      <c r="R1303" s="9"/>
      <c r="S1303" s="9">
        <v>0</v>
      </c>
      <c r="T1303" s="9">
        <v>88</v>
      </c>
      <c r="U1303" s="9">
        <v>40</v>
      </c>
      <c r="V1303" s="11">
        <v>30</v>
      </c>
      <c r="W1303" s="11">
        <f t="shared" si="1299"/>
        <v>30</v>
      </c>
      <c r="X1303" s="17">
        <f t="shared" si="1287"/>
        <v>30</v>
      </c>
      <c r="Y1303" s="17"/>
      <c r="Z1303" s="9">
        <v>0</v>
      </c>
      <c r="AA1303" s="17">
        <f>SUM(Z1302:Z1303)</f>
        <v>0</v>
      </c>
      <c r="AB1303" s="17"/>
      <c r="AC1303" s="17">
        <f t="shared" si="1293"/>
        <v>45</v>
      </c>
      <c r="AD1303" s="17">
        <f t="shared" si="1274"/>
        <v>0</v>
      </c>
      <c r="AE1303" s="17">
        <v>0</v>
      </c>
      <c r="AF1303" s="17">
        <f t="shared" si="1282"/>
        <v>10</v>
      </c>
      <c r="AG1303" s="17"/>
      <c r="AH1303" s="9">
        <v>80</v>
      </c>
      <c r="AI1303" s="9"/>
      <c r="AJ1303" s="9"/>
      <c r="AK1303" s="9"/>
      <c r="AL1303" s="9">
        <v>0.56000000000000016</v>
      </c>
      <c r="AM1303" s="9"/>
      <c r="AN1303" s="9">
        <v>0</v>
      </c>
      <c r="AO1303" s="9"/>
      <c r="AP1303" s="9">
        <v>0.19499999999999998</v>
      </c>
      <c r="AQ1303" s="9"/>
      <c r="AR1303" s="9"/>
      <c r="AS1303" s="17">
        <f t="shared" ref="AS1303:AS1321" si="1301">+Q1302</f>
        <v>23</v>
      </c>
      <c r="AT1303" s="17">
        <f t="shared" si="1271"/>
        <v>0.38260869565217392</v>
      </c>
      <c r="AU1303" s="17">
        <f t="shared" ref="AU1303:AU1311" si="1302">+AN1302</f>
        <v>0</v>
      </c>
      <c r="AV1303" s="17">
        <f t="shared" ref="AV1303:AV1311" si="1303">+AP1302</f>
        <v>0.26086956521739135</v>
      </c>
      <c r="AW1303" s="17"/>
      <c r="AX1303" s="17"/>
      <c r="AY1303" s="17"/>
      <c r="AZ1303" s="35"/>
      <c r="BA1303" s="36"/>
      <c r="BB1303" s="9">
        <v>22</v>
      </c>
      <c r="BC1303" s="9">
        <v>0</v>
      </c>
      <c r="BD1303" s="9">
        <f t="shared" si="1283"/>
        <v>1</v>
      </c>
      <c r="BE1303" s="9" t="s">
        <v>4433</v>
      </c>
      <c r="BF1303" s="9">
        <f t="shared" si="1284"/>
        <v>0</v>
      </c>
      <c r="BG1303" s="9">
        <v>4</v>
      </c>
      <c r="BH1303" s="9">
        <v>1</v>
      </c>
      <c r="BI1303" s="9">
        <v>5</v>
      </c>
      <c r="BJ1303" s="9">
        <v>1</v>
      </c>
      <c r="BK1303" s="9">
        <v>1</v>
      </c>
      <c r="BL1303" s="9">
        <v>2</v>
      </c>
      <c r="BM1303" s="9">
        <v>4</v>
      </c>
      <c r="BN1303" s="9">
        <v>25</v>
      </c>
      <c r="BO1303" s="9">
        <v>20</v>
      </c>
      <c r="BP1303" s="9" t="s">
        <v>4434</v>
      </c>
      <c r="BQ1303" s="9">
        <f t="shared" si="1262"/>
        <v>0.8</v>
      </c>
      <c r="BR1303" s="34">
        <f t="shared" ref="BR1303" si="1304">BR1281</f>
        <v>0</v>
      </c>
      <c r="BS1303" s="34"/>
      <c r="BT1303" s="9"/>
      <c r="BU1303" s="9"/>
      <c r="BV1303" s="9"/>
      <c r="BW1303" s="9"/>
      <c r="BX1303" s="9"/>
      <c r="BY1303" s="9"/>
      <c r="BZ1303" s="22">
        <f t="shared" si="1275"/>
        <v>2</v>
      </c>
      <c r="CA1303" s="22">
        <f t="shared" si="1276"/>
        <v>0</v>
      </c>
      <c r="CB1303" s="22">
        <f t="shared" si="1277"/>
        <v>0</v>
      </c>
      <c r="CC1303" s="22">
        <f t="shared" si="1278"/>
        <v>0</v>
      </c>
      <c r="CD1303" s="22">
        <f t="shared" si="1279"/>
        <v>0</v>
      </c>
      <c r="CK1303" s="23">
        <v>0</v>
      </c>
      <c r="CL1303" s="23">
        <f t="shared" si="1280"/>
        <v>5</v>
      </c>
      <c r="CM1303" s="23" t="str">
        <f t="shared" si="1285"/>
        <v/>
      </c>
      <c r="CN1303" s="23" t="str">
        <f t="shared" si="1286"/>
        <v/>
      </c>
      <c r="CQ1303" s="49">
        <v>4</v>
      </c>
    </row>
    <row r="1304" spans="1:95" ht="11.25" customHeight="1">
      <c r="A1304" s="9">
        <v>12</v>
      </c>
      <c r="B1304" s="9">
        <v>5</v>
      </c>
      <c r="C1304" s="9" t="str">
        <f t="shared" si="1235"/>
        <v>26</v>
      </c>
      <c r="D1304" s="10" t="s">
        <v>4233</v>
      </c>
      <c r="E1304" s="9">
        <v>3</v>
      </c>
      <c r="F1304" s="9">
        <v>1</v>
      </c>
      <c r="G1304" s="9">
        <v>0</v>
      </c>
      <c r="H1304" s="9">
        <v>0</v>
      </c>
      <c r="I1304" s="9">
        <v>0</v>
      </c>
      <c r="J1304" s="9">
        <v>0</v>
      </c>
      <c r="K1304" s="11">
        <v>25</v>
      </c>
      <c r="L1304" s="9">
        <v>63</v>
      </c>
      <c r="M1304" s="9">
        <v>0</v>
      </c>
      <c r="N1304" s="17">
        <f>SUM(M1302:M1304)</f>
        <v>5</v>
      </c>
      <c r="O1304" s="17"/>
      <c r="P1304" s="17">
        <f t="shared" si="1281"/>
        <v>0</v>
      </c>
      <c r="Q1304" s="9">
        <v>15</v>
      </c>
      <c r="R1304" s="9"/>
      <c r="S1304" s="9">
        <v>0</v>
      </c>
      <c r="T1304" s="9">
        <v>78</v>
      </c>
      <c r="U1304" s="9">
        <v>35</v>
      </c>
      <c r="V1304" s="11">
        <v>30</v>
      </c>
      <c r="W1304" s="11">
        <f t="shared" si="1299"/>
        <v>30</v>
      </c>
      <c r="X1304" s="17">
        <f t="shared" si="1287"/>
        <v>30</v>
      </c>
      <c r="Y1304" s="17"/>
      <c r="Z1304" s="9">
        <v>0</v>
      </c>
      <c r="AA1304" s="17">
        <f>SUM(Z1302:Z1304)</f>
        <v>0</v>
      </c>
      <c r="AB1304" s="17"/>
      <c r="AC1304" s="17">
        <f t="shared" si="1293"/>
        <v>44</v>
      </c>
      <c r="AD1304" s="17">
        <f t="shared" si="1274"/>
        <v>0</v>
      </c>
      <c r="AE1304" s="17">
        <v>0</v>
      </c>
      <c r="AF1304" s="17">
        <f t="shared" si="1282"/>
        <v>10</v>
      </c>
      <c r="AG1304" s="17"/>
      <c r="AH1304" s="9">
        <v>79</v>
      </c>
      <c r="AI1304" s="9"/>
      <c r="AJ1304" s="9"/>
      <c r="AK1304" s="9"/>
      <c r="AL1304" s="9">
        <v>0.58666666666666667</v>
      </c>
      <c r="AM1304" s="9"/>
      <c r="AN1304" s="9">
        <v>0</v>
      </c>
      <c r="AO1304" s="9"/>
      <c r="AP1304" s="9">
        <v>0.20253164556962028</v>
      </c>
      <c r="AQ1304" s="9"/>
      <c r="AR1304" s="9"/>
      <c r="AS1304" s="17">
        <f t="shared" si="1301"/>
        <v>15</v>
      </c>
      <c r="AT1304" s="17">
        <f t="shared" si="1271"/>
        <v>0.56000000000000016</v>
      </c>
      <c r="AU1304" s="17">
        <f t="shared" si="1302"/>
        <v>0</v>
      </c>
      <c r="AV1304" s="17">
        <f t="shared" si="1303"/>
        <v>0.19499999999999998</v>
      </c>
      <c r="AW1304" s="17"/>
      <c r="AX1304" s="17"/>
      <c r="AY1304" s="17"/>
      <c r="AZ1304" s="35"/>
      <c r="BA1304" s="36"/>
      <c r="BB1304" s="9">
        <v>22</v>
      </c>
      <c r="BC1304" s="9">
        <v>0</v>
      </c>
      <c r="BD1304" s="9">
        <f t="shared" si="1283"/>
        <v>1</v>
      </c>
      <c r="BE1304" s="9" t="s">
        <v>4433</v>
      </c>
      <c r="BF1304" s="9">
        <f t="shared" si="1284"/>
        <v>0</v>
      </c>
      <c r="BG1304" s="9">
        <v>4</v>
      </c>
      <c r="BH1304" s="9">
        <v>1</v>
      </c>
      <c r="BI1304" s="9">
        <v>5</v>
      </c>
      <c r="BJ1304" s="9">
        <v>1</v>
      </c>
      <c r="BK1304" s="9">
        <v>1</v>
      </c>
      <c r="BL1304" s="9">
        <v>2</v>
      </c>
      <c r="BM1304" s="9">
        <v>4</v>
      </c>
      <c r="BN1304" s="9">
        <v>25</v>
      </c>
      <c r="BO1304" s="9">
        <v>20</v>
      </c>
      <c r="BP1304" s="9" t="s">
        <v>4434</v>
      </c>
      <c r="BQ1304" s="9">
        <f t="shared" si="1262"/>
        <v>0.8</v>
      </c>
      <c r="BR1304" s="34">
        <f t="shared" ref="BR1304" si="1305">BR1282</f>
        <v>0</v>
      </c>
      <c r="BS1304" s="34"/>
      <c r="BT1304" s="9"/>
      <c r="BU1304" s="9"/>
      <c r="BV1304" s="9"/>
      <c r="BW1304" s="9"/>
      <c r="BX1304" s="9"/>
      <c r="BY1304" s="9"/>
      <c r="BZ1304" s="22">
        <f t="shared" si="1275"/>
        <v>3</v>
      </c>
      <c r="CA1304" s="22">
        <f t="shared" si="1276"/>
        <v>0</v>
      </c>
      <c r="CB1304" s="22">
        <f t="shared" si="1277"/>
        <v>0</v>
      </c>
      <c r="CC1304" s="22">
        <f t="shared" si="1278"/>
        <v>0</v>
      </c>
      <c r="CD1304" s="22">
        <f t="shared" si="1279"/>
        <v>0</v>
      </c>
      <c r="CK1304" s="23">
        <v>0</v>
      </c>
      <c r="CL1304" s="23">
        <f t="shared" si="1280"/>
        <v>5</v>
      </c>
      <c r="CM1304" s="23" t="str">
        <f t="shared" si="1285"/>
        <v/>
      </c>
      <c r="CN1304" s="23" t="str">
        <f t="shared" si="1286"/>
        <v/>
      </c>
      <c r="CQ1304" s="49">
        <v>1</v>
      </c>
    </row>
    <row r="1305" spans="1:95" ht="11.25" customHeight="1">
      <c r="A1305" s="9">
        <v>12</v>
      </c>
      <c r="B1305" s="9">
        <v>5</v>
      </c>
      <c r="C1305" s="9" t="str">
        <f t="shared" si="1235"/>
        <v>26</v>
      </c>
      <c r="D1305" s="10" t="s">
        <v>4233</v>
      </c>
      <c r="E1305" s="9">
        <v>4</v>
      </c>
      <c r="F1305" s="9">
        <v>1</v>
      </c>
      <c r="G1305" s="9">
        <v>0</v>
      </c>
      <c r="H1305" s="9">
        <v>0</v>
      </c>
      <c r="I1305" s="9">
        <v>0</v>
      </c>
      <c r="J1305" s="9">
        <v>0</v>
      </c>
      <c r="K1305" s="11">
        <v>25</v>
      </c>
      <c r="L1305" s="9">
        <v>53</v>
      </c>
      <c r="M1305" s="9">
        <v>0</v>
      </c>
      <c r="N1305" s="17">
        <f>SUM(M1302:M1305)</f>
        <v>5</v>
      </c>
      <c r="O1305" s="17"/>
      <c r="P1305" s="17">
        <f t="shared" si="1281"/>
        <v>0</v>
      </c>
      <c r="Q1305" s="9">
        <v>21</v>
      </c>
      <c r="R1305" s="9"/>
      <c r="S1305" s="9">
        <v>0</v>
      </c>
      <c r="T1305" s="9">
        <v>74</v>
      </c>
      <c r="U1305" s="9">
        <v>35</v>
      </c>
      <c r="V1305" s="11">
        <v>30</v>
      </c>
      <c r="W1305" s="11">
        <f t="shared" si="1299"/>
        <v>30</v>
      </c>
      <c r="X1305" s="17">
        <f t="shared" si="1287"/>
        <v>30</v>
      </c>
      <c r="Y1305" s="17"/>
      <c r="Z1305" s="9">
        <v>0</v>
      </c>
      <c r="AA1305" s="17">
        <f>SUM(Z1302:Z1305)</f>
        <v>0</v>
      </c>
      <c r="AB1305" s="17"/>
      <c r="AC1305" s="17">
        <f t="shared" si="1293"/>
        <v>43</v>
      </c>
      <c r="AD1305" s="17">
        <f t="shared" si="1274"/>
        <v>0</v>
      </c>
      <c r="AE1305" s="17">
        <v>0</v>
      </c>
      <c r="AF1305" s="17">
        <f t="shared" si="1282"/>
        <v>10</v>
      </c>
      <c r="AG1305" s="17"/>
      <c r="AH1305" s="9">
        <v>72</v>
      </c>
      <c r="AI1305" s="9"/>
      <c r="AJ1305" s="9"/>
      <c r="AK1305" s="9"/>
      <c r="AL1305" s="9">
        <v>0.39999999999999997</v>
      </c>
      <c r="AM1305" s="9"/>
      <c r="AN1305" s="9">
        <v>0</v>
      </c>
      <c r="AO1305" s="9"/>
      <c r="AP1305" s="9">
        <v>0.24444444444444446</v>
      </c>
      <c r="AQ1305" s="9"/>
      <c r="AR1305" s="9"/>
      <c r="AS1305" s="17">
        <f t="shared" si="1301"/>
        <v>15</v>
      </c>
      <c r="AT1305" s="17">
        <f t="shared" si="1271"/>
        <v>0.58666666666666667</v>
      </c>
      <c r="AU1305" s="17">
        <f t="shared" si="1302"/>
        <v>0</v>
      </c>
      <c r="AV1305" s="17">
        <f t="shared" si="1303"/>
        <v>0.20253164556962028</v>
      </c>
      <c r="AW1305" s="17"/>
      <c r="AX1305" s="17"/>
      <c r="AY1305" s="17"/>
      <c r="AZ1305" s="35"/>
      <c r="BA1305" s="36"/>
      <c r="BB1305" s="9">
        <v>22</v>
      </c>
      <c r="BC1305" s="9">
        <v>0</v>
      </c>
      <c r="BD1305" s="9">
        <f t="shared" si="1283"/>
        <v>1</v>
      </c>
      <c r="BE1305" s="9" t="s">
        <v>4433</v>
      </c>
      <c r="BF1305" s="9">
        <f t="shared" si="1284"/>
        <v>0</v>
      </c>
      <c r="BG1305" s="9">
        <v>4</v>
      </c>
      <c r="BH1305" s="9">
        <v>1</v>
      </c>
      <c r="BI1305" s="9">
        <v>5</v>
      </c>
      <c r="BJ1305" s="9">
        <v>1</v>
      </c>
      <c r="BK1305" s="9">
        <v>1</v>
      </c>
      <c r="BL1305" s="9">
        <v>2</v>
      </c>
      <c r="BM1305" s="9">
        <v>4</v>
      </c>
      <c r="BN1305" s="9">
        <v>25</v>
      </c>
      <c r="BO1305" s="9">
        <v>20</v>
      </c>
      <c r="BP1305" s="9" t="s">
        <v>4434</v>
      </c>
      <c r="BQ1305" s="9">
        <f t="shared" si="1262"/>
        <v>0.8</v>
      </c>
      <c r="BR1305" s="34">
        <f t="shared" ref="BR1305" si="1306">BR1283</f>
        <v>0</v>
      </c>
      <c r="BS1305" s="34"/>
      <c r="BT1305" s="9"/>
      <c r="BU1305" s="9"/>
      <c r="BV1305" s="9"/>
      <c r="BW1305" s="9"/>
      <c r="BX1305" s="9"/>
      <c r="BY1305" s="9"/>
      <c r="BZ1305" s="22">
        <f t="shared" si="1275"/>
        <v>4</v>
      </c>
      <c r="CA1305" s="22">
        <f t="shared" si="1276"/>
        <v>0</v>
      </c>
      <c r="CB1305" s="22">
        <f t="shared" si="1277"/>
        <v>0</v>
      </c>
      <c r="CC1305" s="22">
        <f t="shared" si="1278"/>
        <v>0</v>
      </c>
      <c r="CD1305" s="22">
        <f t="shared" si="1279"/>
        <v>0</v>
      </c>
      <c r="CK1305" s="23">
        <v>0</v>
      </c>
      <c r="CL1305" s="23">
        <f t="shared" si="1280"/>
        <v>5</v>
      </c>
      <c r="CM1305" s="23" t="str">
        <f t="shared" si="1285"/>
        <v/>
      </c>
      <c r="CN1305" s="23" t="str">
        <f t="shared" si="1286"/>
        <v/>
      </c>
      <c r="CQ1305" s="49">
        <v>2</v>
      </c>
    </row>
    <row r="1306" spans="1:95" ht="11.25" customHeight="1">
      <c r="A1306" s="9">
        <v>12</v>
      </c>
      <c r="B1306" s="9">
        <v>5</v>
      </c>
      <c r="C1306" s="9" t="str">
        <f t="shared" si="1235"/>
        <v>26</v>
      </c>
      <c r="D1306" s="10" t="s">
        <v>4233</v>
      </c>
      <c r="E1306" s="9">
        <v>5</v>
      </c>
      <c r="F1306" s="9">
        <v>1</v>
      </c>
      <c r="G1306" s="9">
        <v>0</v>
      </c>
      <c r="H1306" s="9">
        <v>0</v>
      </c>
      <c r="I1306" s="9">
        <v>0</v>
      </c>
      <c r="J1306" s="9">
        <v>0</v>
      </c>
      <c r="K1306" s="11">
        <v>25</v>
      </c>
      <c r="L1306" s="9">
        <v>49</v>
      </c>
      <c r="M1306" s="9">
        <v>0</v>
      </c>
      <c r="N1306" s="17">
        <f>SUM(M1302:M1306)</f>
        <v>5</v>
      </c>
      <c r="O1306" s="17"/>
      <c r="P1306" s="17">
        <f t="shared" si="1281"/>
        <v>0</v>
      </c>
      <c r="Q1306" s="9">
        <v>24</v>
      </c>
      <c r="R1306" s="9"/>
      <c r="S1306" s="9">
        <v>0</v>
      </c>
      <c r="T1306" s="9">
        <v>73</v>
      </c>
      <c r="U1306" s="9">
        <v>35</v>
      </c>
      <c r="V1306" s="11">
        <v>30</v>
      </c>
      <c r="W1306" s="11">
        <f t="shared" si="1299"/>
        <v>30</v>
      </c>
      <c r="X1306" s="17">
        <f t="shared" si="1287"/>
        <v>30</v>
      </c>
      <c r="Y1306" s="17"/>
      <c r="Z1306" s="9">
        <v>0</v>
      </c>
      <c r="AA1306" s="17">
        <f>SUM(Z1302:Z1306)</f>
        <v>0</v>
      </c>
      <c r="AB1306" s="17"/>
      <c r="AC1306" s="17">
        <f t="shared" si="1293"/>
        <v>42</v>
      </c>
      <c r="AD1306" s="17">
        <f t="shared" si="1274"/>
        <v>0</v>
      </c>
      <c r="AE1306" s="17">
        <v>0</v>
      </c>
      <c r="AF1306" s="17">
        <f t="shared" si="1282"/>
        <v>10</v>
      </c>
      <c r="AG1306" s="17"/>
      <c r="AH1306" s="9">
        <v>68</v>
      </c>
      <c r="AI1306" s="9"/>
      <c r="AJ1306" s="9"/>
      <c r="AK1306" s="9"/>
      <c r="AL1306" s="9">
        <v>0.41666666666666669</v>
      </c>
      <c r="AM1306" s="9"/>
      <c r="AN1306" s="9">
        <v>0</v>
      </c>
      <c r="AO1306" s="9"/>
      <c r="AP1306" s="9">
        <v>0.23529411764705882</v>
      </c>
      <c r="AQ1306" s="9"/>
      <c r="AR1306" s="9"/>
      <c r="AS1306" s="17">
        <f t="shared" si="1301"/>
        <v>21</v>
      </c>
      <c r="AT1306" s="17">
        <f t="shared" si="1271"/>
        <v>0.39999999999999997</v>
      </c>
      <c r="AU1306" s="17">
        <f t="shared" si="1302"/>
        <v>0</v>
      </c>
      <c r="AV1306" s="17">
        <f t="shared" si="1303"/>
        <v>0.24444444444444446</v>
      </c>
      <c r="AW1306" s="17"/>
      <c r="AX1306" s="17"/>
      <c r="AY1306" s="17"/>
      <c r="AZ1306" s="35"/>
      <c r="BA1306" s="36"/>
      <c r="BB1306" s="9">
        <v>22</v>
      </c>
      <c r="BC1306" s="9">
        <v>0</v>
      </c>
      <c r="BD1306" s="9">
        <f t="shared" si="1283"/>
        <v>1</v>
      </c>
      <c r="BE1306" s="9" t="s">
        <v>4433</v>
      </c>
      <c r="BF1306" s="9">
        <f t="shared" si="1284"/>
        <v>0</v>
      </c>
      <c r="BG1306" s="9">
        <v>4</v>
      </c>
      <c r="BH1306" s="9">
        <v>1</v>
      </c>
      <c r="BI1306" s="9">
        <v>5</v>
      </c>
      <c r="BJ1306" s="9">
        <v>1</v>
      </c>
      <c r="BK1306" s="9">
        <v>1</v>
      </c>
      <c r="BL1306" s="9">
        <v>2</v>
      </c>
      <c r="BM1306" s="9">
        <v>4</v>
      </c>
      <c r="BN1306" s="9">
        <v>25</v>
      </c>
      <c r="BO1306" s="9">
        <v>20</v>
      </c>
      <c r="BP1306" s="9" t="s">
        <v>4434</v>
      </c>
      <c r="BQ1306" s="9">
        <f t="shared" si="1262"/>
        <v>0.8</v>
      </c>
      <c r="BR1306" s="34">
        <f t="shared" ref="BR1306" si="1307">BR1284</f>
        <v>0</v>
      </c>
      <c r="BS1306" s="34"/>
      <c r="BT1306" s="9"/>
      <c r="BU1306" s="9"/>
      <c r="BV1306" s="9"/>
      <c r="BW1306" s="9"/>
      <c r="BX1306" s="9"/>
      <c r="BY1306" s="9"/>
      <c r="BZ1306" s="22">
        <f t="shared" si="1275"/>
        <v>5</v>
      </c>
      <c r="CA1306" s="22">
        <f t="shared" si="1276"/>
        <v>0</v>
      </c>
      <c r="CB1306" s="22">
        <f t="shared" si="1277"/>
        <v>0</v>
      </c>
      <c r="CC1306" s="22">
        <f t="shared" si="1278"/>
        <v>0</v>
      </c>
      <c r="CD1306" s="22">
        <f t="shared" si="1279"/>
        <v>0</v>
      </c>
      <c r="CK1306" s="23">
        <v>0</v>
      </c>
      <c r="CL1306" s="23">
        <f t="shared" si="1280"/>
        <v>5</v>
      </c>
      <c r="CM1306" s="23" t="str">
        <f t="shared" si="1285"/>
        <v/>
      </c>
      <c r="CN1306" s="23" t="str">
        <f t="shared" si="1286"/>
        <v/>
      </c>
      <c r="CQ1306" s="49">
        <v>1</v>
      </c>
    </row>
    <row r="1307" spans="1:95" ht="11.25" customHeight="1">
      <c r="A1307" s="9">
        <v>12</v>
      </c>
      <c r="B1307" s="9">
        <v>5</v>
      </c>
      <c r="C1307" s="9" t="str">
        <f t="shared" si="1235"/>
        <v>26</v>
      </c>
      <c r="D1307" s="10" t="s">
        <v>4233</v>
      </c>
      <c r="E1307" s="9">
        <v>6</v>
      </c>
      <c r="F1307" s="9">
        <v>1</v>
      </c>
      <c r="G1307" s="9">
        <v>0</v>
      </c>
      <c r="H1307" s="9">
        <v>0</v>
      </c>
      <c r="I1307" s="9">
        <v>0</v>
      </c>
      <c r="J1307" s="9">
        <v>0</v>
      </c>
      <c r="K1307" s="11">
        <v>25</v>
      </c>
      <c r="L1307" s="9">
        <v>48</v>
      </c>
      <c r="M1307" s="9">
        <v>0</v>
      </c>
      <c r="N1307" s="17">
        <f>SUM(M1302:M1307)</f>
        <v>5</v>
      </c>
      <c r="O1307" s="17"/>
      <c r="P1307" s="17">
        <f t="shared" si="1281"/>
        <v>0</v>
      </c>
      <c r="Q1307" s="9">
        <v>18</v>
      </c>
      <c r="R1307" s="9"/>
      <c r="S1307" s="9">
        <v>0</v>
      </c>
      <c r="T1307" s="9">
        <v>66</v>
      </c>
      <c r="U1307" s="9">
        <v>30</v>
      </c>
      <c r="V1307" s="11">
        <v>30</v>
      </c>
      <c r="W1307" s="11">
        <f t="shared" si="1299"/>
        <v>30</v>
      </c>
      <c r="X1307" s="17">
        <f t="shared" si="1287"/>
        <v>30</v>
      </c>
      <c r="Y1307" s="17"/>
      <c r="Z1307" s="9">
        <v>0</v>
      </c>
      <c r="AA1307" s="17">
        <f>SUM(Z1302:Z1307)</f>
        <v>0</v>
      </c>
      <c r="AB1307" s="17"/>
      <c r="AC1307" s="17">
        <f t="shared" si="1293"/>
        <v>42</v>
      </c>
      <c r="AD1307" s="17">
        <f t="shared" si="1274"/>
        <v>0</v>
      </c>
      <c r="AE1307" s="17">
        <v>0</v>
      </c>
      <c r="AF1307" s="17">
        <f t="shared" si="1282"/>
        <v>10</v>
      </c>
      <c r="AG1307" s="17"/>
      <c r="AH1307" s="9">
        <v>74</v>
      </c>
      <c r="AI1307" s="9"/>
      <c r="AJ1307" s="9"/>
      <c r="AK1307" s="9"/>
      <c r="AL1307" s="9">
        <v>0.46666666666666667</v>
      </c>
      <c r="AM1307" s="9"/>
      <c r="AN1307" s="9">
        <v>0</v>
      </c>
      <c r="AO1307" s="9"/>
      <c r="AP1307" s="9">
        <v>0.2432432432432432</v>
      </c>
      <c r="AQ1307" s="9"/>
      <c r="AR1307" s="9"/>
      <c r="AS1307" s="17">
        <f t="shared" si="1301"/>
        <v>24</v>
      </c>
      <c r="AT1307" s="17">
        <f t="shared" si="1271"/>
        <v>0.41666666666666669</v>
      </c>
      <c r="AU1307" s="17">
        <f t="shared" si="1302"/>
        <v>0</v>
      </c>
      <c r="AV1307" s="17">
        <f t="shared" si="1303"/>
        <v>0.23529411764705882</v>
      </c>
      <c r="AW1307" s="17"/>
      <c r="AX1307" s="17"/>
      <c r="AY1307" s="17"/>
      <c r="AZ1307" s="35"/>
      <c r="BA1307" s="36"/>
      <c r="BB1307" s="9">
        <v>22</v>
      </c>
      <c r="BC1307" s="9">
        <v>0</v>
      </c>
      <c r="BD1307" s="9">
        <f t="shared" si="1283"/>
        <v>1</v>
      </c>
      <c r="BE1307" s="9" t="s">
        <v>4433</v>
      </c>
      <c r="BF1307" s="9">
        <f t="shared" si="1284"/>
        <v>0</v>
      </c>
      <c r="BG1307" s="9">
        <v>4</v>
      </c>
      <c r="BH1307" s="9">
        <v>1</v>
      </c>
      <c r="BI1307" s="9">
        <v>5</v>
      </c>
      <c r="BJ1307" s="9">
        <v>1</v>
      </c>
      <c r="BK1307" s="9">
        <v>1</v>
      </c>
      <c r="BL1307" s="9">
        <v>2</v>
      </c>
      <c r="BM1307" s="9">
        <v>4</v>
      </c>
      <c r="BN1307" s="9">
        <v>25</v>
      </c>
      <c r="BO1307" s="9">
        <v>20</v>
      </c>
      <c r="BP1307" s="9" t="s">
        <v>4434</v>
      </c>
      <c r="BQ1307" s="9">
        <f t="shared" si="1262"/>
        <v>0.8</v>
      </c>
      <c r="BR1307" s="34">
        <f t="shared" ref="BR1307" si="1308">BR1285</f>
        <v>0</v>
      </c>
      <c r="BS1307" s="34"/>
      <c r="BT1307" s="9"/>
      <c r="BU1307" s="9"/>
      <c r="BV1307" s="9"/>
      <c r="BW1307" s="9"/>
      <c r="BX1307" s="9"/>
      <c r="BY1307" s="9"/>
      <c r="BZ1307" s="22">
        <f t="shared" si="1275"/>
        <v>6</v>
      </c>
      <c r="CA1307" s="22">
        <f t="shared" si="1276"/>
        <v>0</v>
      </c>
      <c r="CB1307" s="22">
        <f t="shared" si="1277"/>
        <v>0</v>
      </c>
      <c r="CC1307" s="22">
        <f t="shared" si="1278"/>
        <v>0</v>
      </c>
      <c r="CD1307" s="22">
        <f t="shared" si="1279"/>
        <v>0</v>
      </c>
      <c r="CK1307" s="23">
        <v>0</v>
      </c>
      <c r="CL1307" s="23">
        <f t="shared" si="1280"/>
        <v>5</v>
      </c>
      <c r="CM1307" s="23" t="str">
        <f t="shared" si="1285"/>
        <v/>
      </c>
      <c r="CN1307" s="23" t="str">
        <f t="shared" si="1286"/>
        <v/>
      </c>
      <c r="CQ1307" s="49">
        <v>3</v>
      </c>
    </row>
    <row r="1308" spans="1:95" ht="11.25" customHeight="1">
      <c r="A1308" s="9">
        <v>12</v>
      </c>
      <c r="B1308" s="9">
        <v>5</v>
      </c>
      <c r="C1308" s="9" t="str">
        <f t="shared" ref="C1308:C1371" si="1309">LEFT(D1308, FIND(":", D1308)-1)</f>
        <v>26</v>
      </c>
      <c r="D1308" s="10" t="s">
        <v>4233</v>
      </c>
      <c r="E1308" s="9">
        <v>7</v>
      </c>
      <c r="F1308" s="9">
        <v>1</v>
      </c>
      <c r="G1308" s="9">
        <v>0</v>
      </c>
      <c r="H1308" s="9">
        <v>0</v>
      </c>
      <c r="I1308" s="9">
        <v>0</v>
      </c>
      <c r="J1308" s="9">
        <v>0</v>
      </c>
      <c r="K1308" s="11">
        <v>25</v>
      </c>
      <c r="L1308" s="9">
        <v>41</v>
      </c>
      <c r="M1308" s="9">
        <v>0</v>
      </c>
      <c r="N1308" s="17">
        <f>SUM(M1302:M1308)</f>
        <v>5</v>
      </c>
      <c r="O1308" s="17"/>
      <c r="P1308" s="17">
        <f t="shared" si="1281"/>
        <v>0</v>
      </c>
      <c r="Q1308" s="9">
        <v>21</v>
      </c>
      <c r="R1308" s="9"/>
      <c r="S1308" s="9">
        <v>0</v>
      </c>
      <c r="T1308" s="9">
        <v>62</v>
      </c>
      <c r="U1308" s="9">
        <v>25</v>
      </c>
      <c r="V1308" s="11">
        <v>30</v>
      </c>
      <c r="W1308" s="11">
        <f t="shared" si="1299"/>
        <v>30</v>
      </c>
      <c r="X1308" s="17">
        <f t="shared" si="1287"/>
        <v>25</v>
      </c>
      <c r="Y1308" s="17"/>
      <c r="Z1308" s="9">
        <v>0</v>
      </c>
      <c r="AA1308" s="17">
        <f>SUM(Z1302:Z1308)</f>
        <v>0</v>
      </c>
      <c r="AB1308" s="17"/>
      <c r="AC1308" s="17">
        <f t="shared" si="1293"/>
        <v>40</v>
      </c>
      <c r="AD1308" s="17">
        <f t="shared" si="1274"/>
        <v>0</v>
      </c>
      <c r="AE1308" s="17">
        <v>0</v>
      </c>
      <c r="AF1308" s="17">
        <f t="shared" si="1282"/>
        <v>10</v>
      </c>
      <c r="AG1308" s="17"/>
      <c r="AH1308" s="9">
        <v>69</v>
      </c>
      <c r="AI1308" s="9"/>
      <c r="AJ1308" s="9"/>
      <c r="AK1308" s="9"/>
      <c r="AL1308" s="9">
        <v>0.36190476190476195</v>
      </c>
      <c r="AM1308" s="9"/>
      <c r="AN1308" s="9">
        <v>0</v>
      </c>
      <c r="AO1308" s="9"/>
      <c r="AP1308" s="9">
        <v>0.28405797101449276</v>
      </c>
      <c r="AQ1308" s="9"/>
      <c r="AR1308" s="9"/>
      <c r="AS1308" s="17">
        <f t="shared" si="1301"/>
        <v>18</v>
      </c>
      <c r="AT1308" s="17">
        <f t="shared" si="1271"/>
        <v>0.46666666666666667</v>
      </c>
      <c r="AU1308" s="17">
        <f t="shared" si="1302"/>
        <v>0</v>
      </c>
      <c r="AV1308" s="17">
        <f t="shared" si="1303"/>
        <v>0.2432432432432432</v>
      </c>
      <c r="AW1308" s="17"/>
      <c r="AX1308" s="17"/>
      <c r="AY1308" s="17"/>
      <c r="AZ1308" s="35"/>
      <c r="BA1308" s="36"/>
      <c r="BB1308" s="9">
        <v>22</v>
      </c>
      <c r="BC1308" s="9">
        <v>0</v>
      </c>
      <c r="BD1308" s="9">
        <f t="shared" si="1283"/>
        <v>1</v>
      </c>
      <c r="BE1308" s="9" t="s">
        <v>4433</v>
      </c>
      <c r="BF1308" s="9">
        <f t="shared" si="1284"/>
        <v>0</v>
      </c>
      <c r="BG1308" s="9">
        <v>4</v>
      </c>
      <c r="BH1308" s="9">
        <v>1</v>
      </c>
      <c r="BI1308" s="9">
        <v>5</v>
      </c>
      <c r="BJ1308" s="9">
        <v>1</v>
      </c>
      <c r="BK1308" s="9">
        <v>1</v>
      </c>
      <c r="BL1308" s="9">
        <v>2</v>
      </c>
      <c r="BM1308" s="9">
        <v>4</v>
      </c>
      <c r="BN1308" s="9">
        <v>25</v>
      </c>
      <c r="BO1308" s="9">
        <v>20</v>
      </c>
      <c r="BP1308" s="9" t="s">
        <v>4434</v>
      </c>
      <c r="BQ1308" s="9">
        <f t="shared" si="1262"/>
        <v>0.8</v>
      </c>
      <c r="BR1308" s="34">
        <f t="shared" ref="BR1308" si="1310">BR1286</f>
        <v>0</v>
      </c>
      <c r="BS1308" s="34"/>
      <c r="BT1308" s="9"/>
      <c r="BU1308" s="9"/>
      <c r="BV1308" s="9"/>
      <c r="BW1308" s="9"/>
      <c r="BX1308" s="9"/>
      <c r="BY1308" s="9"/>
      <c r="BZ1308" s="22">
        <f t="shared" si="1275"/>
        <v>7</v>
      </c>
      <c r="CA1308" s="22">
        <f t="shared" si="1276"/>
        <v>0</v>
      </c>
      <c r="CB1308" s="22">
        <f t="shared" si="1277"/>
        <v>0</v>
      </c>
      <c r="CC1308" s="22">
        <f t="shared" si="1278"/>
        <v>0</v>
      </c>
      <c r="CD1308" s="22">
        <f t="shared" si="1279"/>
        <v>0</v>
      </c>
      <c r="CK1308" s="23">
        <v>0</v>
      </c>
      <c r="CL1308" s="23">
        <f t="shared" si="1280"/>
        <v>5</v>
      </c>
      <c r="CM1308" s="23" t="str">
        <f t="shared" si="1285"/>
        <v/>
      </c>
      <c r="CN1308" s="23" t="str">
        <f t="shared" si="1286"/>
        <v/>
      </c>
      <c r="CQ1308" s="49">
        <v>0</v>
      </c>
    </row>
    <row r="1309" spans="1:95" ht="11.25" customHeight="1">
      <c r="A1309" s="9">
        <v>12</v>
      </c>
      <c r="B1309" s="9">
        <v>5</v>
      </c>
      <c r="C1309" s="9" t="str">
        <f t="shared" si="1309"/>
        <v>26</v>
      </c>
      <c r="D1309" s="10" t="s">
        <v>4233</v>
      </c>
      <c r="E1309" s="9">
        <v>8</v>
      </c>
      <c r="F1309" s="9">
        <v>1</v>
      </c>
      <c r="G1309" s="9">
        <v>0</v>
      </c>
      <c r="H1309" s="9">
        <v>0</v>
      </c>
      <c r="I1309" s="9">
        <v>0</v>
      </c>
      <c r="J1309" s="9">
        <v>0</v>
      </c>
      <c r="K1309" s="11">
        <v>25</v>
      </c>
      <c r="L1309" s="9">
        <v>37</v>
      </c>
      <c r="M1309" s="9">
        <v>0</v>
      </c>
      <c r="N1309" s="17">
        <f>SUM(M1302:M1309)</f>
        <v>5</v>
      </c>
      <c r="O1309" s="17"/>
      <c r="P1309" s="17">
        <f t="shared" si="1281"/>
        <v>0</v>
      </c>
      <c r="Q1309" s="9">
        <v>18</v>
      </c>
      <c r="R1309" s="9"/>
      <c r="S1309" s="9">
        <v>0</v>
      </c>
      <c r="T1309" s="9">
        <v>55</v>
      </c>
      <c r="U1309" s="9">
        <v>10</v>
      </c>
      <c r="V1309" s="11">
        <v>30</v>
      </c>
      <c r="W1309" s="11">
        <f t="shared" si="1299"/>
        <v>30</v>
      </c>
      <c r="X1309" s="17">
        <f t="shared" si="1287"/>
        <v>10</v>
      </c>
      <c r="Y1309" s="17"/>
      <c r="Z1309" s="9">
        <v>0</v>
      </c>
      <c r="AA1309" s="17">
        <f>SUM(Z1302:Z1309)</f>
        <v>0</v>
      </c>
      <c r="AB1309" s="17"/>
      <c r="AC1309" s="17">
        <f t="shared" si="1293"/>
        <v>8</v>
      </c>
      <c r="AD1309" s="17">
        <f t="shared" si="1274"/>
        <v>0</v>
      </c>
      <c r="AE1309" s="17">
        <v>0</v>
      </c>
      <c r="AF1309" s="17">
        <f t="shared" si="1282"/>
        <v>10</v>
      </c>
      <c r="AG1309" s="17"/>
      <c r="AH1309" s="9">
        <v>40</v>
      </c>
      <c r="AI1309" s="9"/>
      <c r="AJ1309" s="9"/>
      <c r="AK1309" s="9"/>
      <c r="AL1309" s="9">
        <v>0.53333333333333333</v>
      </c>
      <c r="AM1309" s="9"/>
      <c r="AN1309" s="9">
        <v>0</v>
      </c>
      <c r="AO1309" s="9"/>
      <c r="AP1309" s="9">
        <v>0.12000000000000002</v>
      </c>
      <c r="AQ1309" s="9"/>
      <c r="AR1309" s="9"/>
      <c r="AS1309" s="17">
        <f t="shared" si="1301"/>
        <v>21</v>
      </c>
      <c r="AT1309" s="17">
        <f t="shared" si="1271"/>
        <v>0.36190476190476195</v>
      </c>
      <c r="AU1309" s="17">
        <f t="shared" si="1302"/>
        <v>0</v>
      </c>
      <c r="AV1309" s="17">
        <f t="shared" si="1303"/>
        <v>0.28405797101449276</v>
      </c>
      <c r="AW1309" s="17"/>
      <c r="AX1309" s="17"/>
      <c r="AY1309" s="17"/>
      <c r="AZ1309" s="35"/>
      <c r="BA1309" s="36"/>
      <c r="BB1309" s="9">
        <v>22</v>
      </c>
      <c r="BC1309" s="9">
        <v>0</v>
      </c>
      <c r="BD1309" s="9">
        <f t="shared" si="1283"/>
        <v>1</v>
      </c>
      <c r="BE1309" s="9" t="s">
        <v>4433</v>
      </c>
      <c r="BF1309" s="9">
        <f t="shared" si="1284"/>
        <v>0</v>
      </c>
      <c r="BG1309" s="9">
        <v>4</v>
      </c>
      <c r="BH1309" s="9">
        <v>1</v>
      </c>
      <c r="BI1309" s="9">
        <v>5</v>
      </c>
      <c r="BJ1309" s="9">
        <v>1</v>
      </c>
      <c r="BK1309" s="9">
        <v>1</v>
      </c>
      <c r="BL1309" s="9">
        <v>2</v>
      </c>
      <c r="BM1309" s="9">
        <v>4</v>
      </c>
      <c r="BN1309" s="9">
        <v>25</v>
      </c>
      <c r="BO1309" s="9">
        <v>20</v>
      </c>
      <c r="BP1309" s="9" t="s">
        <v>4434</v>
      </c>
      <c r="BQ1309" s="9">
        <f t="shared" si="1262"/>
        <v>0.8</v>
      </c>
      <c r="BR1309" s="34">
        <f t="shared" ref="BR1309" si="1311">BR1287</f>
        <v>0</v>
      </c>
      <c r="BS1309" s="34"/>
      <c r="BT1309" s="9"/>
      <c r="BU1309" s="9"/>
      <c r="BV1309" s="9"/>
      <c r="BW1309" s="9"/>
      <c r="BX1309" s="9"/>
      <c r="BY1309" s="9"/>
      <c r="BZ1309" s="22">
        <f t="shared" si="1275"/>
        <v>8</v>
      </c>
      <c r="CA1309" s="22">
        <f t="shared" si="1276"/>
        <v>0</v>
      </c>
      <c r="CB1309" s="22">
        <f t="shared" si="1277"/>
        <v>0</v>
      </c>
      <c r="CC1309" s="22">
        <f t="shared" si="1278"/>
        <v>0</v>
      </c>
      <c r="CD1309" s="22">
        <f t="shared" si="1279"/>
        <v>0</v>
      </c>
      <c r="CK1309" s="23">
        <v>0</v>
      </c>
      <c r="CL1309" s="23">
        <f t="shared" si="1280"/>
        <v>5</v>
      </c>
      <c r="CM1309" s="23" t="str">
        <f t="shared" si="1285"/>
        <v/>
      </c>
      <c r="CN1309" s="23" t="str">
        <f t="shared" si="1286"/>
        <v/>
      </c>
      <c r="CQ1309" s="49">
        <v>2</v>
      </c>
    </row>
    <row r="1310" spans="1:95" ht="11.25" customHeight="1">
      <c r="A1310" s="9">
        <v>12</v>
      </c>
      <c r="B1310" s="9">
        <v>5</v>
      </c>
      <c r="C1310" s="9" t="str">
        <f t="shared" si="1309"/>
        <v>26</v>
      </c>
      <c r="D1310" s="10" t="s">
        <v>4233</v>
      </c>
      <c r="E1310" s="11">
        <v>9</v>
      </c>
      <c r="F1310" s="9">
        <v>1</v>
      </c>
      <c r="G1310" s="9">
        <v>0</v>
      </c>
      <c r="H1310" s="9">
        <v>0</v>
      </c>
      <c r="I1310" s="9">
        <v>0</v>
      </c>
      <c r="J1310" s="9">
        <v>0</v>
      </c>
      <c r="K1310" s="11">
        <v>25</v>
      </c>
      <c r="L1310" s="9">
        <v>30</v>
      </c>
      <c r="M1310" s="9">
        <v>0</v>
      </c>
      <c r="N1310" s="17">
        <f>SUM(M1302:M1310)</f>
        <v>5</v>
      </c>
      <c r="O1310" s="17"/>
      <c r="P1310" s="17">
        <f t="shared" si="1281"/>
        <v>0</v>
      </c>
      <c r="Q1310" s="9">
        <v>20</v>
      </c>
      <c r="R1310" s="9"/>
      <c r="S1310" s="9">
        <v>0</v>
      </c>
      <c r="T1310" s="9">
        <v>50</v>
      </c>
      <c r="U1310" s="9">
        <v>5</v>
      </c>
      <c r="V1310" s="11">
        <v>30</v>
      </c>
      <c r="W1310" s="11">
        <f t="shared" si="1299"/>
        <v>30</v>
      </c>
      <c r="X1310" s="17">
        <f t="shared" si="1287"/>
        <v>5</v>
      </c>
      <c r="Y1310" s="17"/>
      <c r="Z1310" s="9">
        <v>0</v>
      </c>
      <c r="AA1310" s="17">
        <f>SUM(Z1302:Z1310)</f>
        <v>0</v>
      </c>
      <c r="AB1310" s="17"/>
      <c r="AC1310" s="17">
        <f t="shared" si="1293"/>
        <v>0</v>
      </c>
      <c r="AD1310" s="17" t="str">
        <f t="shared" si="1274"/>
        <v/>
      </c>
      <c r="AE1310" s="17">
        <v>0</v>
      </c>
      <c r="AF1310" s="17">
        <f t="shared" si="1282"/>
        <v>10</v>
      </c>
      <c r="AG1310" s="17"/>
      <c r="AH1310" s="9">
        <v>30</v>
      </c>
      <c r="AI1310" s="9"/>
      <c r="AJ1310" s="9"/>
      <c r="AK1310" s="9"/>
      <c r="AL1310" s="9">
        <v>0.6</v>
      </c>
      <c r="AM1310" s="9"/>
      <c r="AN1310" s="9" t="s">
        <v>2085</v>
      </c>
      <c r="AO1310" s="9"/>
      <c r="AP1310" s="9">
        <v>0.39999999999999997</v>
      </c>
      <c r="AQ1310" s="9"/>
      <c r="AR1310" s="9"/>
      <c r="AS1310" s="17">
        <f t="shared" si="1301"/>
        <v>18</v>
      </c>
      <c r="AT1310" s="17">
        <f t="shared" si="1271"/>
        <v>0.53333333333333333</v>
      </c>
      <c r="AU1310" s="17">
        <f t="shared" si="1302"/>
        <v>0</v>
      </c>
      <c r="AV1310" s="17">
        <f t="shared" si="1303"/>
        <v>0.12000000000000002</v>
      </c>
      <c r="AW1310" s="17"/>
      <c r="AX1310" s="17"/>
      <c r="AY1310" s="17"/>
      <c r="AZ1310" s="35"/>
      <c r="BA1310" s="36"/>
      <c r="BB1310" s="9">
        <v>22</v>
      </c>
      <c r="BC1310" s="9">
        <v>0</v>
      </c>
      <c r="BD1310" s="9">
        <f t="shared" si="1283"/>
        <v>1</v>
      </c>
      <c r="BE1310" s="9" t="s">
        <v>4433</v>
      </c>
      <c r="BF1310" s="9">
        <f t="shared" si="1284"/>
        <v>0</v>
      </c>
      <c r="BG1310" s="9">
        <v>4</v>
      </c>
      <c r="BH1310" s="9">
        <v>1</v>
      </c>
      <c r="BI1310" s="9">
        <v>5</v>
      </c>
      <c r="BJ1310" s="9">
        <v>1</v>
      </c>
      <c r="BK1310" s="9">
        <v>1</v>
      </c>
      <c r="BL1310" s="9">
        <v>2</v>
      </c>
      <c r="BM1310" s="9">
        <v>4</v>
      </c>
      <c r="BN1310" s="9">
        <v>25</v>
      </c>
      <c r="BO1310" s="9">
        <v>20</v>
      </c>
      <c r="BP1310" s="9" t="s">
        <v>4434</v>
      </c>
      <c r="BQ1310" s="9">
        <f t="shared" si="1262"/>
        <v>0.8</v>
      </c>
      <c r="BR1310" s="34">
        <f t="shared" ref="BR1310" si="1312">BR1288</f>
        <v>0</v>
      </c>
      <c r="BS1310" s="34"/>
      <c r="BT1310" s="9"/>
      <c r="BU1310" s="9"/>
      <c r="BV1310" s="9"/>
      <c r="BW1310" s="9"/>
      <c r="BX1310" s="9"/>
      <c r="BY1310" s="9"/>
      <c r="BZ1310" s="22">
        <f t="shared" si="1275"/>
        <v>9</v>
      </c>
      <c r="CA1310" s="22">
        <f t="shared" si="1276"/>
        <v>0</v>
      </c>
      <c r="CB1310" s="22">
        <f t="shared" si="1277"/>
        <v>0</v>
      </c>
      <c r="CC1310" s="22">
        <f t="shared" si="1278"/>
        <v>0</v>
      </c>
      <c r="CD1310" s="22">
        <f t="shared" si="1279"/>
        <v>0</v>
      </c>
      <c r="CK1310" s="23">
        <v>0</v>
      </c>
      <c r="CL1310" s="23">
        <f t="shared" si="1280"/>
        <v>5</v>
      </c>
      <c r="CM1310" s="23" t="str">
        <f t="shared" si="1285"/>
        <v/>
      </c>
      <c r="CN1310" s="23" t="str">
        <f t="shared" si="1286"/>
        <v/>
      </c>
      <c r="CQ1310" s="49">
        <v>2</v>
      </c>
    </row>
    <row r="1311" spans="1:95" ht="11.25" customHeight="1">
      <c r="A1311" s="9">
        <v>12</v>
      </c>
      <c r="B1311" s="9">
        <v>5</v>
      </c>
      <c r="C1311" s="9" t="str">
        <f t="shared" si="1309"/>
        <v>26</v>
      </c>
      <c r="D1311" s="10" t="s">
        <v>4233</v>
      </c>
      <c r="E1311" s="9">
        <v>10</v>
      </c>
      <c r="F1311" s="9">
        <v>1</v>
      </c>
      <c r="G1311" s="9">
        <v>0</v>
      </c>
      <c r="H1311" s="9">
        <v>0</v>
      </c>
      <c r="I1311" s="9">
        <v>0</v>
      </c>
      <c r="J1311" s="9">
        <v>0</v>
      </c>
      <c r="K1311" s="11">
        <v>25</v>
      </c>
      <c r="L1311" s="9">
        <v>25</v>
      </c>
      <c r="M1311" s="9">
        <v>0</v>
      </c>
      <c r="N1311" s="17">
        <f>SUM(M1302:M1311)</f>
        <v>5</v>
      </c>
      <c r="O1311" s="17"/>
      <c r="P1311" s="17">
        <f t="shared" si="1281"/>
        <v>0</v>
      </c>
      <c r="Q1311" s="9">
        <v>8</v>
      </c>
      <c r="R1311" s="9"/>
      <c r="S1311" s="9">
        <v>0</v>
      </c>
      <c r="T1311" s="9">
        <v>33</v>
      </c>
      <c r="U1311" s="9">
        <v>0</v>
      </c>
      <c r="V1311" s="11">
        <v>30</v>
      </c>
      <c r="W1311" s="11">
        <f t="shared" si="1299"/>
        <v>30</v>
      </c>
      <c r="X1311" s="17">
        <f t="shared" si="1287"/>
        <v>0</v>
      </c>
      <c r="Y1311" s="17"/>
      <c r="Z1311" s="9">
        <v>0</v>
      </c>
      <c r="AA1311" s="17">
        <f>SUM(Z1302:Z1311)</f>
        <v>0</v>
      </c>
      <c r="AB1311" s="17"/>
      <c r="AC1311" s="17">
        <f t="shared" si="1293"/>
        <v>0</v>
      </c>
      <c r="AD1311" s="17" t="str">
        <f t="shared" si="1274"/>
        <v/>
      </c>
      <c r="AE1311" s="17" t="s">
        <v>2085</v>
      </c>
      <c r="AF1311" s="17">
        <f t="shared" si="1282"/>
        <v>10</v>
      </c>
      <c r="AG1311" s="17">
        <f>+SUM(AF1302:AF1311)</f>
        <v>95</v>
      </c>
      <c r="AH1311" s="9">
        <v>42</v>
      </c>
      <c r="AI1311" s="9"/>
      <c r="AJ1311" s="9"/>
      <c r="AK1311" s="9"/>
      <c r="AL1311" s="9">
        <v>0.8</v>
      </c>
      <c r="AM1311" s="9"/>
      <c r="AN1311" s="9" t="s">
        <v>2085</v>
      </c>
      <c r="AO1311" s="9"/>
      <c r="AP1311" s="9">
        <v>0.15238095238095237</v>
      </c>
      <c r="AQ1311" s="9"/>
      <c r="AR1311" s="9"/>
      <c r="AS1311" s="17">
        <f t="shared" si="1301"/>
        <v>20</v>
      </c>
      <c r="AT1311" s="17">
        <f t="shared" si="1271"/>
        <v>0.6</v>
      </c>
      <c r="AU1311" s="17" t="str">
        <f t="shared" si="1302"/>
        <v/>
      </c>
      <c r="AV1311" s="17">
        <f t="shared" si="1303"/>
        <v>0.39999999999999997</v>
      </c>
      <c r="AW1311" s="17"/>
      <c r="AX1311" s="17"/>
      <c r="AY1311" s="17"/>
      <c r="AZ1311" s="35"/>
      <c r="BA1311" s="36"/>
      <c r="BB1311" s="9">
        <v>22</v>
      </c>
      <c r="BC1311" s="9">
        <v>0</v>
      </c>
      <c r="BD1311" s="9">
        <f t="shared" si="1283"/>
        <v>1</v>
      </c>
      <c r="BE1311" s="9" t="s">
        <v>4433</v>
      </c>
      <c r="BF1311" s="9">
        <f t="shared" si="1284"/>
        <v>0</v>
      </c>
      <c r="BG1311" s="9">
        <v>4</v>
      </c>
      <c r="BH1311" s="9">
        <v>1</v>
      </c>
      <c r="BI1311" s="9">
        <v>5</v>
      </c>
      <c r="BJ1311" s="9">
        <v>1</v>
      </c>
      <c r="BK1311" s="9">
        <v>1</v>
      </c>
      <c r="BL1311" s="9">
        <v>2</v>
      </c>
      <c r="BM1311" s="9">
        <v>4</v>
      </c>
      <c r="BN1311" s="9">
        <v>25</v>
      </c>
      <c r="BO1311" s="9">
        <v>20</v>
      </c>
      <c r="BP1311" s="9" t="s">
        <v>4434</v>
      </c>
      <c r="BQ1311" s="9">
        <f t="shared" si="1262"/>
        <v>0.8</v>
      </c>
      <c r="BR1311" s="34">
        <f t="shared" ref="BR1311" si="1313">BR1289</f>
        <v>0.2</v>
      </c>
      <c r="BS1311" s="34"/>
      <c r="BT1311" s="9"/>
      <c r="BU1311" s="9"/>
      <c r="BV1311" s="9"/>
      <c r="BW1311" s="9">
        <f>SUM(AF1302:AF1311)</f>
        <v>95</v>
      </c>
      <c r="BX1311" s="9"/>
      <c r="BY1311" s="9"/>
      <c r="BZ1311" s="22">
        <f t="shared" si="1275"/>
        <v>10</v>
      </c>
      <c r="CA1311" s="22">
        <f t="shared" si="1276"/>
        <v>0</v>
      </c>
      <c r="CB1311" s="22">
        <f t="shared" si="1277"/>
        <v>0</v>
      </c>
      <c r="CC1311" s="22">
        <f t="shared" si="1278"/>
        <v>0</v>
      </c>
      <c r="CD1311" s="22">
        <f t="shared" si="1279"/>
        <v>0</v>
      </c>
      <c r="CK1311" s="23" t="s">
        <v>2085</v>
      </c>
      <c r="CL1311" s="23">
        <f t="shared" si="1280"/>
        <v>5</v>
      </c>
      <c r="CM1311" s="23" t="str">
        <f t="shared" si="1285"/>
        <v/>
      </c>
      <c r="CN1311" s="23" t="str">
        <f t="shared" si="1286"/>
        <v/>
      </c>
      <c r="CQ1311" s="49">
        <v>2</v>
      </c>
    </row>
    <row r="1312" spans="1:95" ht="11.25" customHeight="1">
      <c r="A1312" s="9">
        <v>12</v>
      </c>
      <c r="B1312" s="9">
        <v>5</v>
      </c>
      <c r="C1312" s="9" t="str">
        <f t="shared" si="1309"/>
        <v>26</v>
      </c>
      <c r="D1312" s="10" t="s">
        <v>4233</v>
      </c>
      <c r="E1312" s="9">
        <v>11</v>
      </c>
      <c r="F1312" s="9">
        <v>1</v>
      </c>
      <c r="G1312" s="9">
        <v>0</v>
      </c>
      <c r="H1312" s="9">
        <v>0</v>
      </c>
      <c r="I1312" s="9">
        <v>1</v>
      </c>
      <c r="J1312" s="9">
        <v>0</v>
      </c>
      <c r="K1312" s="11">
        <v>25</v>
      </c>
      <c r="L1312" s="9">
        <v>75</v>
      </c>
      <c r="M1312" s="9">
        <v>0</v>
      </c>
      <c r="N1312" s="9"/>
      <c r="O1312" s="17"/>
      <c r="P1312" s="17">
        <f t="shared" si="1281"/>
        <v>0</v>
      </c>
      <c r="Q1312" s="9">
        <v>15</v>
      </c>
      <c r="R1312" s="9"/>
      <c r="S1312" s="9">
        <v>0</v>
      </c>
      <c r="T1312" s="9">
        <v>90</v>
      </c>
      <c r="U1312" s="9">
        <v>40</v>
      </c>
      <c r="V1312" s="11">
        <v>27</v>
      </c>
      <c r="W1312" s="11">
        <f t="shared" si="1299"/>
        <v>30</v>
      </c>
      <c r="X1312" s="17">
        <f t="shared" si="1287"/>
        <v>27</v>
      </c>
      <c r="Y1312" s="17"/>
      <c r="Z1312" s="9">
        <v>0</v>
      </c>
      <c r="AA1312" s="9"/>
      <c r="AB1312" s="17"/>
      <c r="AC1312" s="17">
        <f t="shared" si="1293"/>
        <v>40</v>
      </c>
      <c r="AD1312" s="17">
        <f t="shared" si="1274"/>
        <v>0</v>
      </c>
      <c r="AE1312" s="17" t="s">
        <v>2085</v>
      </c>
      <c r="AF1312" s="17">
        <f t="shared" si="1282"/>
        <v>10</v>
      </c>
      <c r="AG1312" s="17"/>
      <c r="AH1312" s="9">
        <v>75</v>
      </c>
      <c r="AI1312" s="9"/>
      <c r="AJ1312" s="9"/>
      <c r="AK1312" s="9"/>
      <c r="AL1312" s="9">
        <v>0.6133333333333334</v>
      </c>
      <c r="AM1312" s="9"/>
      <c r="AN1312" s="9">
        <v>0</v>
      </c>
      <c r="AO1312" s="9"/>
      <c r="AP1312" s="9">
        <v>0.20266666666666666</v>
      </c>
      <c r="AQ1312" s="9">
        <f>+AVERAGE(AL1302:AL1311)</f>
        <v>0.51078467908902692</v>
      </c>
      <c r="AR1312" s="9">
        <f>+AVERAGE(AN1302:AN1311)</f>
        <v>0</v>
      </c>
      <c r="AZ1312" s="37"/>
      <c r="BA1312" s="36"/>
      <c r="BB1312" s="9">
        <v>22</v>
      </c>
      <c r="BC1312" s="9">
        <v>0</v>
      </c>
      <c r="BD1312" s="9">
        <f t="shared" si="1283"/>
        <v>1</v>
      </c>
      <c r="BE1312" s="9" t="s">
        <v>4433</v>
      </c>
      <c r="BF1312" s="9">
        <f t="shared" si="1284"/>
        <v>0</v>
      </c>
      <c r="BG1312" s="9">
        <v>4</v>
      </c>
      <c r="BH1312" s="9">
        <v>1</v>
      </c>
      <c r="BI1312" s="9">
        <v>5</v>
      </c>
      <c r="BJ1312" s="9">
        <v>1</v>
      </c>
      <c r="BK1312" s="9">
        <v>1</v>
      </c>
      <c r="BL1312" s="9">
        <v>2</v>
      </c>
      <c r="BM1312" s="9">
        <v>4</v>
      </c>
      <c r="BN1312" s="9">
        <v>25</v>
      </c>
      <c r="BO1312" s="9">
        <v>20</v>
      </c>
      <c r="BP1312" s="9" t="s">
        <v>4434</v>
      </c>
      <c r="BQ1312" s="9">
        <f t="shared" si="1262"/>
        <v>0.8</v>
      </c>
      <c r="BR1312" s="34">
        <f t="shared" ref="BR1312" si="1314">BR1290</f>
        <v>0.2</v>
      </c>
      <c r="BS1312" s="34"/>
      <c r="BT1312" s="9"/>
      <c r="BU1312" s="9"/>
      <c r="BV1312" s="9"/>
      <c r="BW1312" s="9"/>
      <c r="BX1312" s="9"/>
      <c r="BY1312" s="9"/>
      <c r="BZ1312" s="22">
        <f t="shared" si="1275"/>
        <v>0</v>
      </c>
      <c r="CA1312" s="22">
        <f t="shared" si="1276"/>
        <v>1</v>
      </c>
      <c r="CB1312" s="22">
        <f t="shared" si="1277"/>
        <v>0</v>
      </c>
      <c r="CC1312" s="22">
        <f t="shared" si="1278"/>
        <v>0</v>
      </c>
      <c r="CD1312" s="22">
        <f t="shared" si="1279"/>
        <v>1</v>
      </c>
      <c r="CK1312" s="23" t="s">
        <v>2085</v>
      </c>
      <c r="CL1312" s="23">
        <f t="shared" si="1280"/>
        <v>5</v>
      </c>
      <c r="CM1312" s="23">
        <f t="shared" si="1285"/>
        <v>2.5539233954451346</v>
      </c>
      <c r="CN1312" s="23" t="str">
        <f t="shared" si="1286"/>
        <v/>
      </c>
      <c r="CQ1312" s="49">
        <v>1</v>
      </c>
    </row>
    <row r="1313" spans="1:96" ht="11.25" customHeight="1">
      <c r="A1313" s="9">
        <v>12</v>
      </c>
      <c r="B1313" s="9">
        <v>5</v>
      </c>
      <c r="C1313" s="9" t="str">
        <f t="shared" si="1309"/>
        <v>26</v>
      </c>
      <c r="D1313" s="10" t="s">
        <v>4233</v>
      </c>
      <c r="E1313" s="9">
        <v>12</v>
      </c>
      <c r="F1313" s="9">
        <v>1</v>
      </c>
      <c r="G1313" s="9">
        <v>0</v>
      </c>
      <c r="H1313" s="9">
        <v>0</v>
      </c>
      <c r="I1313" s="9">
        <v>1</v>
      </c>
      <c r="J1313" s="9">
        <v>0</v>
      </c>
      <c r="K1313" s="11">
        <v>25</v>
      </c>
      <c r="L1313" s="9">
        <v>65</v>
      </c>
      <c r="M1313" s="9">
        <v>0</v>
      </c>
      <c r="N1313" s="9"/>
      <c r="O1313" s="17"/>
      <c r="P1313" s="17">
        <f t="shared" si="1281"/>
        <v>0</v>
      </c>
      <c r="Q1313" s="9">
        <v>16</v>
      </c>
      <c r="R1313" s="9"/>
      <c r="S1313" s="9">
        <v>0</v>
      </c>
      <c r="T1313" s="9">
        <v>81</v>
      </c>
      <c r="U1313" s="9">
        <v>40</v>
      </c>
      <c r="V1313" s="11">
        <v>31</v>
      </c>
      <c r="W1313" s="11">
        <f t="shared" si="1299"/>
        <v>27</v>
      </c>
      <c r="X1313" s="17">
        <f t="shared" si="1287"/>
        <v>31</v>
      </c>
      <c r="Y1313" s="17"/>
      <c r="Z1313" s="9">
        <v>4</v>
      </c>
      <c r="AA1313" s="9"/>
      <c r="AB1313" s="17"/>
      <c r="AC1313" s="17">
        <f t="shared" si="1293"/>
        <v>48</v>
      </c>
      <c r="AD1313" s="17">
        <f t="shared" si="1274"/>
        <v>8.3333333333333329E-2</v>
      </c>
      <c r="AE1313" s="17">
        <v>0</v>
      </c>
      <c r="AF1313" s="17">
        <f t="shared" si="1282"/>
        <v>14</v>
      </c>
      <c r="AG1313" s="17"/>
      <c r="AH1313" s="9">
        <v>82</v>
      </c>
      <c r="AI1313" s="9"/>
      <c r="AJ1313" s="9"/>
      <c r="AK1313" s="9"/>
      <c r="AL1313" s="9">
        <v>0.6</v>
      </c>
      <c r="AM1313" s="9"/>
      <c r="AN1313" s="9">
        <v>8.3333333333333329E-2</v>
      </c>
      <c r="AO1313" s="9"/>
      <c r="AP1313" s="9">
        <v>0.15609756097560978</v>
      </c>
      <c r="AQ1313" s="9">
        <f>+AVERAGE(AL1302:AL1311)</f>
        <v>0.51078467908902692</v>
      </c>
      <c r="AR1313" s="9">
        <f>+AVERAGE(AN1302:AN1311)</f>
        <v>0</v>
      </c>
      <c r="AS1313" s="17">
        <f t="shared" si="1301"/>
        <v>15</v>
      </c>
      <c r="AT1313" s="17">
        <f t="shared" si="1271"/>
        <v>0.6133333333333334</v>
      </c>
      <c r="AU1313" s="17">
        <f t="shared" ref="AU1313:AU1321" si="1315">+AN1312</f>
        <v>0</v>
      </c>
      <c r="AV1313" s="17">
        <f t="shared" ref="AV1313:AV1321" si="1316">+AP1312</f>
        <v>0.20266666666666666</v>
      </c>
      <c r="AW1313" s="17"/>
      <c r="AX1313" s="17"/>
      <c r="AY1313" s="17"/>
      <c r="AZ1313" s="35"/>
      <c r="BA1313" s="36"/>
      <c r="BB1313" s="9">
        <v>22</v>
      </c>
      <c r="BC1313" s="9">
        <v>0</v>
      </c>
      <c r="BD1313" s="9">
        <f t="shared" si="1283"/>
        <v>1</v>
      </c>
      <c r="BE1313" s="9" t="s">
        <v>4433</v>
      </c>
      <c r="BF1313" s="9">
        <f t="shared" si="1284"/>
        <v>0</v>
      </c>
      <c r="BG1313" s="9">
        <v>4</v>
      </c>
      <c r="BH1313" s="9">
        <v>1</v>
      </c>
      <c r="BI1313" s="9">
        <v>5</v>
      </c>
      <c r="BJ1313" s="9">
        <v>1</v>
      </c>
      <c r="BK1313" s="9">
        <v>1</v>
      </c>
      <c r="BL1313" s="9">
        <v>2</v>
      </c>
      <c r="BM1313" s="9">
        <v>4</v>
      </c>
      <c r="BN1313" s="9">
        <v>25</v>
      </c>
      <c r="BO1313" s="9">
        <v>20</v>
      </c>
      <c r="BP1313" s="9" t="s">
        <v>4434</v>
      </c>
      <c r="BQ1313" s="9">
        <f t="shared" si="1262"/>
        <v>0.8</v>
      </c>
      <c r="BR1313" s="34">
        <f t="shared" ref="BR1313" si="1317">BR1291</f>
        <v>0</v>
      </c>
      <c r="BS1313" s="34"/>
      <c r="BT1313" s="9"/>
      <c r="BU1313" s="9"/>
      <c r="BV1313" s="9"/>
      <c r="BW1313" s="9"/>
      <c r="BX1313" s="9"/>
      <c r="BY1313" s="9"/>
      <c r="BZ1313" s="22">
        <f t="shared" si="1275"/>
        <v>0</v>
      </c>
      <c r="CA1313" s="22">
        <f t="shared" si="1276"/>
        <v>2</v>
      </c>
      <c r="CB1313" s="22">
        <f t="shared" si="1277"/>
        <v>0</v>
      </c>
      <c r="CC1313" s="22">
        <f t="shared" si="1278"/>
        <v>0</v>
      </c>
      <c r="CD1313" s="22">
        <f t="shared" si="1279"/>
        <v>1</v>
      </c>
      <c r="CK1313" s="23">
        <v>0</v>
      </c>
      <c r="CL1313" s="23">
        <f t="shared" si="1280"/>
        <v>5</v>
      </c>
      <c r="CM1313" s="23">
        <f t="shared" si="1285"/>
        <v>2.5539233954451346</v>
      </c>
      <c r="CN1313" s="23" t="str">
        <f t="shared" si="1286"/>
        <v/>
      </c>
      <c r="CQ1313" s="49">
        <v>1</v>
      </c>
    </row>
    <row r="1314" spans="1:96" ht="11.25" customHeight="1">
      <c r="A1314" s="9">
        <v>12</v>
      </c>
      <c r="B1314" s="9">
        <v>5</v>
      </c>
      <c r="C1314" s="9" t="str">
        <f t="shared" si="1309"/>
        <v>26</v>
      </c>
      <c r="D1314" s="10" t="s">
        <v>4233</v>
      </c>
      <c r="E1314" s="9">
        <v>13</v>
      </c>
      <c r="F1314" s="9">
        <v>1</v>
      </c>
      <c r="G1314" s="9">
        <v>0</v>
      </c>
      <c r="H1314" s="9">
        <v>0</v>
      </c>
      <c r="I1314" s="9">
        <v>1</v>
      </c>
      <c r="J1314" s="9">
        <v>0</v>
      </c>
      <c r="K1314" s="11">
        <v>25</v>
      </c>
      <c r="L1314" s="9">
        <v>56</v>
      </c>
      <c r="M1314" s="9">
        <v>2</v>
      </c>
      <c r="N1314" s="9"/>
      <c r="O1314" s="17"/>
      <c r="P1314" s="17">
        <f t="shared" si="1281"/>
        <v>0</v>
      </c>
      <c r="Q1314" s="9">
        <v>21</v>
      </c>
      <c r="R1314" s="9"/>
      <c r="S1314" s="9">
        <v>9.5238095238095233E-2</v>
      </c>
      <c r="T1314" s="9">
        <v>77</v>
      </c>
      <c r="U1314" s="9">
        <v>35</v>
      </c>
      <c r="V1314" s="11">
        <v>26</v>
      </c>
      <c r="W1314" s="11">
        <f t="shared" si="1299"/>
        <v>31</v>
      </c>
      <c r="X1314" s="17">
        <f t="shared" si="1287"/>
        <v>26</v>
      </c>
      <c r="Y1314" s="17"/>
      <c r="Z1314" s="9">
        <v>0</v>
      </c>
      <c r="AA1314" s="9"/>
      <c r="AB1314" s="17"/>
      <c r="AC1314" s="17">
        <f t="shared" si="1293"/>
        <v>40</v>
      </c>
      <c r="AD1314" s="17">
        <f t="shared" si="1274"/>
        <v>0</v>
      </c>
      <c r="AE1314" s="17">
        <v>8.3333333333333329E-2</v>
      </c>
      <c r="AF1314" s="17">
        <f t="shared" si="1282"/>
        <v>8</v>
      </c>
      <c r="AG1314" s="17"/>
      <c r="AH1314" s="9">
        <v>69</v>
      </c>
      <c r="AI1314" s="9"/>
      <c r="AJ1314" s="9"/>
      <c r="AK1314" s="9"/>
      <c r="AL1314" s="9">
        <v>0.38095238095238093</v>
      </c>
      <c r="AM1314" s="9"/>
      <c r="AN1314" s="9">
        <v>0</v>
      </c>
      <c r="AO1314" s="9"/>
      <c r="AP1314" s="9">
        <v>0.24347826086956528</v>
      </c>
      <c r="AQ1314" s="9">
        <f>+AVERAGE(AL1302:AL1311)</f>
        <v>0.51078467908902692</v>
      </c>
      <c r="AR1314" s="9">
        <f>+AVERAGE(AN1302:AN1311)</f>
        <v>0</v>
      </c>
      <c r="AS1314" s="17">
        <f t="shared" si="1301"/>
        <v>16</v>
      </c>
      <c r="AT1314" s="17">
        <f t="shared" si="1271"/>
        <v>0.6</v>
      </c>
      <c r="AU1314" s="17">
        <f t="shared" si="1315"/>
        <v>8.3333333333333329E-2</v>
      </c>
      <c r="AV1314" s="17">
        <f t="shared" si="1316"/>
        <v>0.15609756097560978</v>
      </c>
      <c r="AW1314" s="17"/>
      <c r="AX1314" s="17"/>
      <c r="AY1314" s="17"/>
      <c r="AZ1314" s="35"/>
      <c r="BA1314" s="36"/>
      <c r="BB1314" s="9">
        <v>22</v>
      </c>
      <c r="BC1314" s="9">
        <v>0</v>
      </c>
      <c r="BD1314" s="9">
        <f t="shared" si="1283"/>
        <v>1</v>
      </c>
      <c r="BE1314" s="9" t="s">
        <v>4433</v>
      </c>
      <c r="BF1314" s="9">
        <f t="shared" si="1284"/>
        <v>0</v>
      </c>
      <c r="BG1314" s="9">
        <v>4</v>
      </c>
      <c r="BH1314" s="9">
        <v>1</v>
      </c>
      <c r="BI1314" s="9">
        <v>5</v>
      </c>
      <c r="BJ1314" s="9">
        <v>1</v>
      </c>
      <c r="BK1314" s="9">
        <v>1</v>
      </c>
      <c r="BL1314" s="9">
        <v>2</v>
      </c>
      <c r="BM1314" s="9">
        <v>4</v>
      </c>
      <c r="BN1314" s="9">
        <v>25</v>
      </c>
      <c r="BO1314" s="9">
        <v>20</v>
      </c>
      <c r="BP1314" s="9" t="s">
        <v>4434</v>
      </c>
      <c r="BQ1314" s="9">
        <f t="shared" si="1262"/>
        <v>0.8</v>
      </c>
      <c r="BR1314" s="34">
        <f t="shared" ref="BR1314" si="1318">BR1292</f>
        <v>0</v>
      </c>
      <c r="BS1314" s="34"/>
      <c r="BT1314" s="9"/>
      <c r="BU1314" s="9"/>
      <c r="BV1314" s="9"/>
      <c r="BW1314" s="9"/>
      <c r="BX1314" s="9"/>
      <c r="BY1314" s="9"/>
      <c r="BZ1314" s="22">
        <f t="shared" si="1275"/>
        <v>0</v>
      </c>
      <c r="CA1314" s="22">
        <f t="shared" si="1276"/>
        <v>3</v>
      </c>
      <c r="CB1314" s="22">
        <f t="shared" si="1277"/>
        <v>0</v>
      </c>
      <c r="CC1314" s="22">
        <f t="shared" si="1278"/>
        <v>0</v>
      </c>
      <c r="CD1314" s="22">
        <f t="shared" si="1279"/>
        <v>1</v>
      </c>
      <c r="CK1314" s="23">
        <v>0.41666666666666663</v>
      </c>
      <c r="CL1314" s="23">
        <f t="shared" si="1280"/>
        <v>5</v>
      </c>
      <c r="CM1314" s="23">
        <f t="shared" si="1285"/>
        <v>2.5539233954451346</v>
      </c>
      <c r="CN1314" s="23" t="str">
        <f t="shared" si="1286"/>
        <v/>
      </c>
      <c r="CQ1314" s="49">
        <v>3</v>
      </c>
    </row>
    <row r="1315" spans="1:96" ht="11.25" customHeight="1">
      <c r="A1315" s="9">
        <v>12</v>
      </c>
      <c r="B1315" s="9">
        <v>5</v>
      </c>
      <c r="C1315" s="9" t="str">
        <f t="shared" si="1309"/>
        <v>26</v>
      </c>
      <c r="D1315" s="10" t="s">
        <v>4233</v>
      </c>
      <c r="E1315" s="9">
        <v>14</v>
      </c>
      <c r="F1315" s="9">
        <v>1</v>
      </c>
      <c r="G1315" s="9">
        <v>0</v>
      </c>
      <c r="H1315" s="9">
        <v>0</v>
      </c>
      <c r="I1315" s="9">
        <v>1</v>
      </c>
      <c r="J1315" s="9">
        <v>0</v>
      </c>
      <c r="K1315" s="11">
        <v>25</v>
      </c>
      <c r="L1315" s="9">
        <v>52</v>
      </c>
      <c r="M1315" s="9">
        <v>0</v>
      </c>
      <c r="N1315" s="9"/>
      <c r="O1315" s="17"/>
      <c r="P1315" s="17">
        <f t="shared" si="1281"/>
        <v>0</v>
      </c>
      <c r="Q1315" s="9">
        <v>21</v>
      </c>
      <c r="R1315" s="9"/>
      <c r="S1315" s="9">
        <v>0</v>
      </c>
      <c r="T1315" s="9">
        <v>73</v>
      </c>
      <c r="U1315" s="9">
        <v>35</v>
      </c>
      <c r="V1315" s="11">
        <v>35</v>
      </c>
      <c r="W1315" s="11">
        <f t="shared" si="1299"/>
        <v>26</v>
      </c>
      <c r="X1315" s="17">
        <f t="shared" si="1287"/>
        <v>35</v>
      </c>
      <c r="Y1315" s="17"/>
      <c r="Z1315" s="9">
        <v>1</v>
      </c>
      <c r="AA1315" s="9"/>
      <c r="AB1315" s="17"/>
      <c r="AC1315" s="17">
        <f t="shared" si="1293"/>
        <v>51</v>
      </c>
      <c r="AD1315" s="17">
        <f t="shared" si="1274"/>
        <v>1.9607843137254902E-2</v>
      </c>
      <c r="AE1315" s="17">
        <v>0</v>
      </c>
      <c r="AF1315" s="17">
        <f t="shared" si="1282"/>
        <v>11</v>
      </c>
      <c r="AG1315" s="17"/>
      <c r="AH1315" s="9">
        <v>80</v>
      </c>
      <c r="AI1315" s="9"/>
      <c r="AJ1315" s="9"/>
      <c r="AK1315" s="9"/>
      <c r="AL1315" s="9">
        <v>0.45714285714285713</v>
      </c>
      <c r="AM1315" s="9"/>
      <c r="AN1315" s="9">
        <v>1.9607843137254902E-2</v>
      </c>
      <c r="AO1315" s="9"/>
      <c r="AP1315" s="9">
        <v>0.16</v>
      </c>
      <c r="AQ1315" s="9">
        <f>+AVERAGE(AL1302:AL1311)</f>
        <v>0.51078467908902692</v>
      </c>
      <c r="AR1315" s="9">
        <f>+AVERAGE(AN1302:AN1311)</f>
        <v>0</v>
      </c>
      <c r="AS1315" s="17">
        <f t="shared" si="1301"/>
        <v>21</v>
      </c>
      <c r="AT1315" s="17">
        <f t="shared" si="1271"/>
        <v>0.38095238095238093</v>
      </c>
      <c r="AU1315" s="17">
        <f t="shared" si="1315"/>
        <v>0</v>
      </c>
      <c r="AV1315" s="17">
        <f t="shared" si="1316"/>
        <v>0.24347826086956528</v>
      </c>
      <c r="AW1315" s="17"/>
      <c r="AX1315" s="17"/>
      <c r="AY1315" s="17"/>
      <c r="AZ1315" s="35"/>
      <c r="BA1315" s="36"/>
      <c r="BB1315" s="9">
        <v>22</v>
      </c>
      <c r="BC1315" s="9">
        <v>0</v>
      </c>
      <c r="BD1315" s="9">
        <f t="shared" si="1283"/>
        <v>1</v>
      </c>
      <c r="BE1315" s="9" t="s">
        <v>4433</v>
      </c>
      <c r="BF1315" s="9">
        <f t="shared" si="1284"/>
        <v>0</v>
      </c>
      <c r="BG1315" s="9">
        <v>4</v>
      </c>
      <c r="BH1315" s="9">
        <v>1</v>
      </c>
      <c r="BI1315" s="9">
        <v>5</v>
      </c>
      <c r="BJ1315" s="9">
        <v>1</v>
      </c>
      <c r="BK1315" s="9">
        <v>1</v>
      </c>
      <c r="BL1315" s="9">
        <v>2</v>
      </c>
      <c r="BM1315" s="9">
        <v>4</v>
      </c>
      <c r="BN1315" s="9">
        <v>25</v>
      </c>
      <c r="BO1315" s="9">
        <v>20</v>
      </c>
      <c r="BP1315" s="9" t="s">
        <v>4434</v>
      </c>
      <c r="BQ1315" s="9">
        <f t="shared" si="1262"/>
        <v>0.8</v>
      </c>
      <c r="BR1315" s="34">
        <f t="shared" ref="BR1315" si="1319">BR1293</f>
        <v>0</v>
      </c>
      <c r="BS1315" s="34"/>
      <c r="BT1315" s="9"/>
      <c r="BU1315" s="9"/>
      <c r="BV1315" s="9"/>
      <c r="BW1315" s="9"/>
      <c r="BX1315" s="9"/>
      <c r="BY1315" s="9"/>
      <c r="BZ1315" s="22">
        <f t="shared" si="1275"/>
        <v>0</v>
      </c>
      <c r="CA1315" s="22">
        <f t="shared" si="1276"/>
        <v>4</v>
      </c>
      <c r="CB1315" s="22">
        <f t="shared" si="1277"/>
        <v>0</v>
      </c>
      <c r="CC1315" s="22">
        <f t="shared" si="1278"/>
        <v>0</v>
      </c>
      <c r="CD1315" s="22">
        <f t="shared" si="1279"/>
        <v>1</v>
      </c>
      <c r="CK1315" s="23">
        <v>0</v>
      </c>
      <c r="CL1315" s="23">
        <f t="shared" si="1280"/>
        <v>5</v>
      </c>
      <c r="CM1315" s="23">
        <f t="shared" si="1285"/>
        <v>2.5539233954451346</v>
      </c>
      <c r="CN1315" s="23" t="str">
        <f t="shared" si="1286"/>
        <v/>
      </c>
      <c r="CQ1315" s="49">
        <v>0</v>
      </c>
    </row>
    <row r="1316" spans="1:96" ht="11.25" customHeight="1">
      <c r="A1316" s="9">
        <v>12</v>
      </c>
      <c r="B1316" s="9">
        <v>5</v>
      </c>
      <c r="C1316" s="9" t="str">
        <f t="shared" si="1309"/>
        <v>26</v>
      </c>
      <c r="D1316" s="10" t="s">
        <v>4233</v>
      </c>
      <c r="E1316" s="9">
        <v>15</v>
      </c>
      <c r="F1316" s="9">
        <v>1</v>
      </c>
      <c r="G1316" s="9">
        <v>0</v>
      </c>
      <c r="H1316" s="9">
        <v>0</v>
      </c>
      <c r="I1316" s="9">
        <v>1</v>
      </c>
      <c r="J1316" s="9">
        <v>0</v>
      </c>
      <c r="K1316" s="11">
        <v>25</v>
      </c>
      <c r="L1316" s="9">
        <v>48</v>
      </c>
      <c r="M1316" s="9">
        <v>0</v>
      </c>
      <c r="N1316" s="9"/>
      <c r="O1316" s="17"/>
      <c r="P1316" s="17">
        <f t="shared" si="1281"/>
        <v>0</v>
      </c>
      <c r="Q1316" s="9">
        <v>22</v>
      </c>
      <c r="R1316" s="9"/>
      <c r="S1316" s="9">
        <v>0</v>
      </c>
      <c r="T1316" s="9">
        <v>70</v>
      </c>
      <c r="U1316" s="9">
        <v>30</v>
      </c>
      <c r="V1316" s="11">
        <v>33</v>
      </c>
      <c r="W1316" s="11">
        <f t="shared" si="1299"/>
        <v>35</v>
      </c>
      <c r="X1316" s="17">
        <f t="shared" si="1287"/>
        <v>30</v>
      </c>
      <c r="Y1316" s="17"/>
      <c r="Z1316" s="9">
        <v>0</v>
      </c>
      <c r="AA1316" s="9"/>
      <c r="AB1316" s="17"/>
      <c r="AC1316" s="17">
        <f t="shared" si="1293"/>
        <v>50</v>
      </c>
      <c r="AD1316" s="17">
        <f t="shared" si="1274"/>
        <v>0</v>
      </c>
      <c r="AE1316" s="17">
        <v>1.9607843137254902E-2</v>
      </c>
      <c r="AF1316" s="17">
        <f t="shared" si="1282"/>
        <v>10</v>
      </c>
      <c r="AG1316" s="17"/>
      <c r="AH1316" s="9">
        <v>78</v>
      </c>
      <c r="AI1316" s="9"/>
      <c r="AJ1316" s="9"/>
      <c r="AK1316" s="9"/>
      <c r="AL1316" s="9">
        <v>0.47272727272727277</v>
      </c>
      <c r="AM1316" s="9"/>
      <c r="AN1316" s="9">
        <v>0</v>
      </c>
      <c r="AO1316" s="9"/>
      <c r="AP1316" s="9">
        <v>0.17948717948717949</v>
      </c>
      <c r="AQ1316" s="9">
        <f>+AVERAGE(AL1302:AL1311)</f>
        <v>0.51078467908902692</v>
      </c>
      <c r="AR1316" s="9">
        <f>+AVERAGE(AN1302:AN1311)</f>
        <v>0</v>
      </c>
      <c r="AS1316" s="17">
        <f t="shared" si="1301"/>
        <v>21</v>
      </c>
      <c r="AT1316" s="17">
        <f t="shared" si="1271"/>
        <v>0.45714285714285713</v>
      </c>
      <c r="AU1316" s="17">
        <f t="shared" si="1315"/>
        <v>1.9607843137254902E-2</v>
      </c>
      <c r="AV1316" s="17">
        <f t="shared" si="1316"/>
        <v>0.16</v>
      </c>
      <c r="AW1316" s="17"/>
      <c r="AX1316" s="17"/>
      <c r="AY1316" s="17"/>
      <c r="AZ1316" s="35"/>
      <c r="BA1316" s="36"/>
      <c r="BB1316" s="9">
        <v>22</v>
      </c>
      <c r="BC1316" s="9">
        <v>0</v>
      </c>
      <c r="BD1316" s="9">
        <f t="shared" si="1283"/>
        <v>1</v>
      </c>
      <c r="BE1316" s="9" t="s">
        <v>4433</v>
      </c>
      <c r="BF1316" s="9">
        <f t="shared" si="1284"/>
        <v>0</v>
      </c>
      <c r="BG1316" s="9">
        <v>4</v>
      </c>
      <c r="BH1316" s="9">
        <v>1</v>
      </c>
      <c r="BI1316" s="9">
        <v>5</v>
      </c>
      <c r="BJ1316" s="9">
        <v>1</v>
      </c>
      <c r="BK1316" s="9">
        <v>1</v>
      </c>
      <c r="BL1316" s="9">
        <v>2</v>
      </c>
      <c r="BM1316" s="9">
        <v>4</v>
      </c>
      <c r="BN1316" s="9">
        <v>25</v>
      </c>
      <c r="BO1316" s="9">
        <v>20</v>
      </c>
      <c r="BP1316" s="9" t="s">
        <v>4434</v>
      </c>
      <c r="BQ1316" s="9">
        <f t="shared" si="1262"/>
        <v>0.8</v>
      </c>
      <c r="BR1316" s="34">
        <f t="shared" ref="BR1316" si="1320">BR1294</f>
        <v>0</v>
      </c>
      <c r="BS1316" s="34"/>
      <c r="BT1316" s="9"/>
      <c r="BU1316" s="9"/>
      <c r="BV1316" s="9"/>
      <c r="BW1316" s="9"/>
      <c r="BX1316" s="9"/>
      <c r="BY1316" s="9"/>
      <c r="BZ1316" s="22">
        <f t="shared" si="1275"/>
        <v>0</v>
      </c>
      <c r="CA1316" s="22">
        <f t="shared" si="1276"/>
        <v>5</v>
      </c>
      <c r="CB1316" s="22">
        <f t="shared" si="1277"/>
        <v>0</v>
      </c>
      <c r="CC1316" s="22">
        <f t="shared" si="1278"/>
        <v>0</v>
      </c>
      <c r="CD1316" s="22">
        <f t="shared" si="1279"/>
        <v>1</v>
      </c>
      <c r="CK1316" s="23">
        <v>9.8039215686274508E-2</v>
      </c>
      <c r="CL1316" s="23">
        <f t="shared" si="1280"/>
        <v>5</v>
      </c>
      <c r="CM1316" s="23">
        <f t="shared" si="1285"/>
        <v>2.5539233954451346</v>
      </c>
      <c r="CN1316" s="23" t="str">
        <f t="shared" si="1286"/>
        <v/>
      </c>
      <c r="CQ1316" s="49">
        <v>0</v>
      </c>
    </row>
    <row r="1317" spans="1:96" ht="11.25" customHeight="1">
      <c r="A1317" s="9">
        <v>12</v>
      </c>
      <c r="B1317" s="9">
        <v>5</v>
      </c>
      <c r="C1317" s="9" t="str">
        <f t="shared" si="1309"/>
        <v>26</v>
      </c>
      <c r="D1317" s="10" t="s">
        <v>4233</v>
      </c>
      <c r="E1317" s="9">
        <v>16</v>
      </c>
      <c r="F1317" s="9">
        <v>1</v>
      </c>
      <c r="G1317" s="9">
        <v>0</v>
      </c>
      <c r="H1317" s="9">
        <v>0</v>
      </c>
      <c r="I1317" s="9">
        <v>1</v>
      </c>
      <c r="J1317" s="9">
        <v>0</v>
      </c>
      <c r="K1317" s="11">
        <v>25</v>
      </c>
      <c r="L1317" s="9">
        <v>45</v>
      </c>
      <c r="M1317" s="9">
        <v>0</v>
      </c>
      <c r="N1317" s="9"/>
      <c r="O1317" s="17"/>
      <c r="P1317" s="17">
        <f t="shared" si="1281"/>
        <v>0</v>
      </c>
      <c r="Q1317" s="9">
        <v>25</v>
      </c>
      <c r="R1317" s="9"/>
      <c r="S1317" s="9">
        <v>0</v>
      </c>
      <c r="T1317" s="9">
        <v>70</v>
      </c>
      <c r="U1317" s="9">
        <v>30</v>
      </c>
      <c r="V1317" s="11">
        <v>28</v>
      </c>
      <c r="W1317" s="11">
        <f t="shared" si="1299"/>
        <v>33</v>
      </c>
      <c r="X1317" s="17">
        <f t="shared" si="1287"/>
        <v>28</v>
      </c>
      <c r="Y1317" s="17"/>
      <c r="Z1317" s="9">
        <v>0</v>
      </c>
      <c r="AA1317" s="9"/>
      <c r="AB1317" s="17"/>
      <c r="AC1317" s="17">
        <f t="shared" si="1293"/>
        <v>41</v>
      </c>
      <c r="AD1317" s="17">
        <f t="shared" si="1274"/>
        <v>0</v>
      </c>
      <c r="AE1317" s="17">
        <v>0</v>
      </c>
      <c r="AF1317" s="17">
        <f t="shared" si="1282"/>
        <v>10</v>
      </c>
      <c r="AG1317" s="17"/>
      <c r="AH1317" s="9">
        <v>66</v>
      </c>
      <c r="AI1317" s="9"/>
      <c r="AJ1317" s="9"/>
      <c r="AK1317" s="9"/>
      <c r="AL1317" s="9">
        <v>0.48000000000000009</v>
      </c>
      <c r="AM1317" s="9"/>
      <c r="AN1317" s="9">
        <v>0</v>
      </c>
      <c r="AO1317" s="9"/>
      <c r="AP1317" s="9">
        <v>0.23030303030303029</v>
      </c>
      <c r="AQ1317" s="9">
        <f>+AVERAGE(AL1302:AL1311)</f>
        <v>0.51078467908902692</v>
      </c>
      <c r="AR1317" s="9">
        <f>+AVERAGE(AN1302:AN1311)</f>
        <v>0</v>
      </c>
      <c r="AS1317" s="17">
        <f t="shared" si="1301"/>
        <v>22</v>
      </c>
      <c r="AT1317" s="17">
        <f t="shared" si="1271"/>
        <v>0.47272727272727277</v>
      </c>
      <c r="AU1317" s="17">
        <f t="shared" si="1315"/>
        <v>0</v>
      </c>
      <c r="AV1317" s="17">
        <f t="shared" si="1316"/>
        <v>0.17948717948717949</v>
      </c>
      <c r="AW1317" s="17"/>
      <c r="AX1317" s="17"/>
      <c r="AY1317" s="17"/>
      <c r="AZ1317" s="35"/>
      <c r="BA1317" s="36"/>
      <c r="BB1317" s="9">
        <v>22</v>
      </c>
      <c r="BC1317" s="9">
        <v>0</v>
      </c>
      <c r="BD1317" s="9">
        <f t="shared" si="1283"/>
        <v>1</v>
      </c>
      <c r="BE1317" s="9" t="s">
        <v>4433</v>
      </c>
      <c r="BF1317" s="9">
        <f t="shared" si="1284"/>
        <v>0</v>
      </c>
      <c r="BG1317" s="9">
        <v>4</v>
      </c>
      <c r="BH1317" s="9">
        <v>1</v>
      </c>
      <c r="BI1317" s="9">
        <v>5</v>
      </c>
      <c r="BJ1317" s="9">
        <v>1</v>
      </c>
      <c r="BK1317" s="9">
        <v>1</v>
      </c>
      <c r="BL1317" s="9">
        <v>2</v>
      </c>
      <c r="BM1317" s="9">
        <v>4</v>
      </c>
      <c r="BN1317" s="9">
        <v>25</v>
      </c>
      <c r="BO1317" s="9">
        <v>20</v>
      </c>
      <c r="BP1317" s="9" t="s">
        <v>4434</v>
      </c>
      <c r="BQ1317" s="9">
        <f t="shared" si="1262"/>
        <v>0.8</v>
      </c>
      <c r="BR1317" s="34">
        <f t="shared" ref="BR1317" si="1321">BR1295</f>
        <v>0</v>
      </c>
      <c r="BS1317" s="34"/>
      <c r="BT1317" s="9"/>
      <c r="BU1317" s="9"/>
      <c r="BV1317" s="9"/>
      <c r="BW1317" s="9"/>
      <c r="BX1317" s="9"/>
      <c r="BY1317" s="9"/>
      <c r="BZ1317" s="22">
        <f t="shared" si="1275"/>
        <v>0</v>
      </c>
      <c r="CA1317" s="22">
        <f t="shared" si="1276"/>
        <v>6</v>
      </c>
      <c r="CB1317" s="22">
        <f t="shared" si="1277"/>
        <v>0</v>
      </c>
      <c r="CC1317" s="22">
        <f t="shared" si="1278"/>
        <v>0</v>
      </c>
      <c r="CD1317" s="22">
        <f t="shared" si="1279"/>
        <v>1</v>
      </c>
      <c r="CK1317" s="23">
        <v>0</v>
      </c>
      <c r="CL1317" s="23">
        <f t="shared" si="1280"/>
        <v>5</v>
      </c>
      <c r="CM1317" s="23">
        <f t="shared" si="1285"/>
        <v>2.5539233954451346</v>
      </c>
      <c r="CN1317" s="23" t="str">
        <f t="shared" si="1286"/>
        <v/>
      </c>
      <c r="CQ1317" s="49">
        <v>1</v>
      </c>
    </row>
    <row r="1318" spans="1:96" ht="11.25" customHeight="1">
      <c r="A1318" s="9">
        <v>12</v>
      </c>
      <c r="B1318" s="9">
        <v>5</v>
      </c>
      <c r="C1318" s="9" t="str">
        <f t="shared" si="1309"/>
        <v>26</v>
      </c>
      <c r="D1318" s="10" t="s">
        <v>4233</v>
      </c>
      <c r="E1318" s="9">
        <v>17</v>
      </c>
      <c r="F1318" s="9">
        <v>1</v>
      </c>
      <c r="G1318" s="9">
        <v>0</v>
      </c>
      <c r="H1318" s="9">
        <v>0</v>
      </c>
      <c r="I1318" s="9">
        <v>1</v>
      </c>
      <c r="J1318" s="9">
        <v>0</v>
      </c>
      <c r="K1318" s="11">
        <v>25</v>
      </c>
      <c r="L1318" s="9">
        <v>45</v>
      </c>
      <c r="M1318" s="9">
        <v>0</v>
      </c>
      <c r="N1318" s="9"/>
      <c r="O1318" s="17"/>
      <c r="P1318" s="17">
        <f t="shared" si="1281"/>
        <v>0</v>
      </c>
      <c r="Q1318" s="9">
        <v>23</v>
      </c>
      <c r="R1318" s="9"/>
      <c r="S1318" s="9">
        <v>0</v>
      </c>
      <c r="T1318" s="9">
        <v>68</v>
      </c>
      <c r="U1318" s="9">
        <v>30</v>
      </c>
      <c r="V1318" s="11">
        <v>29</v>
      </c>
      <c r="W1318" s="11">
        <f t="shared" si="1299"/>
        <v>28</v>
      </c>
      <c r="X1318" s="17">
        <f t="shared" si="1287"/>
        <v>29</v>
      </c>
      <c r="Y1318" s="17"/>
      <c r="Z1318" s="9">
        <v>0</v>
      </c>
      <c r="AA1318" s="9"/>
      <c r="AB1318" s="17"/>
      <c r="AC1318" s="17">
        <f t="shared" si="1293"/>
        <v>41</v>
      </c>
      <c r="AD1318" s="17">
        <f t="shared" si="1274"/>
        <v>0</v>
      </c>
      <c r="AE1318" s="17">
        <v>0</v>
      </c>
      <c r="AF1318" s="17">
        <f t="shared" si="1282"/>
        <v>10</v>
      </c>
      <c r="AG1318" s="17"/>
      <c r="AH1318" s="9">
        <v>68</v>
      </c>
      <c r="AI1318" s="9"/>
      <c r="AJ1318" s="9"/>
      <c r="AK1318" s="9"/>
      <c r="AL1318" s="9">
        <v>0.46956521739130441</v>
      </c>
      <c r="AM1318" s="9"/>
      <c r="AN1318" s="9">
        <v>0</v>
      </c>
      <c r="AO1318" s="9"/>
      <c r="AP1318" s="9">
        <v>0.24117647058823527</v>
      </c>
      <c r="AQ1318" s="9">
        <f>+AVERAGE(AL1302:AL1311)</f>
        <v>0.51078467908902692</v>
      </c>
      <c r="AR1318" s="9">
        <f>+AVERAGE(AN1302:AN1311)</f>
        <v>0</v>
      </c>
      <c r="AS1318" s="17">
        <f t="shared" si="1301"/>
        <v>25</v>
      </c>
      <c r="AT1318" s="17">
        <f t="shared" si="1271"/>
        <v>0.48000000000000009</v>
      </c>
      <c r="AU1318" s="17">
        <f t="shared" si="1315"/>
        <v>0</v>
      </c>
      <c r="AV1318" s="17">
        <f t="shared" si="1316"/>
        <v>0.23030303030303029</v>
      </c>
      <c r="AW1318" s="17"/>
      <c r="AX1318" s="17"/>
      <c r="AY1318" s="17"/>
      <c r="AZ1318" s="35"/>
      <c r="BA1318" s="36"/>
      <c r="BB1318" s="9">
        <v>22</v>
      </c>
      <c r="BC1318" s="9">
        <v>0</v>
      </c>
      <c r="BD1318" s="9">
        <f t="shared" si="1283"/>
        <v>1</v>
      </c>
      <c r="BE1318" s="9" t="s">
        <v>4433</v>
      </c>
      <c r="BF1318" s="9">
        <f t="shared" si="1284"/>
        <v>0</v>
      </c>
      <c r="BG1318" s="9">
        <v>4</v>
      </c>
      <c r="BH1318" s="9">
        <v>1</v>
      </c>
      <c r="BI1318" s="9">
        <v>5</v>
      </c>
      <c r="BJ1318" s="9">
        <v>1</v>
      </c>
      <c r="BK1318" s="9">
        <v>1</v>
      </c>
      <c r="BL1318" s="9">
        <v>2</v>
      </c>
      <c r="BM1318" s="9">
        <v>4</v>
      </c>
      <c r="BN1318" s="9">
        <v>25</v>
      </c>
      <c r="BO1318" s="9">
        <v>20</v>
      </c>
      <c r="BP1318" s="9" t="s">
        <v>4434</v>
      </c>
      <c r="BQ1318" s="9">
        <f t="shared" si="1262"/>
        <v>0.8</v>
      </c>
      <c r="BR1318" s="34">
        <f t="shared" ref="BR1318" si="1322">BR1296</f>
        <v>0</v>
      </c>
      <c r="BS1318" s="34"/>
      <c r="BT1318" s="9"/>
      <c r="BU1318" s="9"/>
      <c r="BV1318" s="9"/>
      <c r="BW1318" s="9"/>
      <c r="BX1318" s="9"/>
      <c r="BY1318" s="9"/>
      <c r="BZ1318" s="22">
        <f t="shared" si="1275"/>
        <v>0</v>
      </c>
      <c r="CA1318" s="22">
        <f t="shared" si="1276"/>
        <v>7</v>
      </c>
      <c r="CB1318" s="22">
        <f t="shared" si="1277"/>
        <v>0</v>
      </c>
      <c r="CC1318" s="22">
        <f t="shared" si="1278"/>
        <v>0</v>
      </c>
      <c r="CD1318" s="22">
        <f t="shared" si="1279"/>
        <v>1</v>
      </c>
      <c r="CK1318" s="23">
        <v>0</v>
      </c>
      <c r="CL1318" s="23">
        <f t="shared" si="1280"/>
        <v>5</v>
      </c>
      <c r="CM1318" s="23">
        <f t="shared" si="1285"/>
        <v>2.5539233954451346</v>
      </c>
      <c r="CN1318" s="23" t="str">
        <f t="shared" si="1286"/>
        <v/>
      </c>
      <c r="CQ1318" s="49">
        <v>4</v>
      </c>
    </row>
    <row r="1319" spans="1:96" ht="11.25" customHeight="1">
      <c r="A1319" s="9">
        <v>12</v>
      </c>
      <c r="B1319" s="9">
        <v>5</v>
      </c>
      <c r="C1319" s="9" t="str">
        <f t="shared" si="1309"/>
        <v>26</v>
      </c>
      <c r="D1319" s="10" t="s">
        <v>4233</v>
      </c>
      <c r="E1319" s="9">
        <v>18</v>
      </c>
      <c r="F1319" s="9">
        <v>1</v>
      </c>
      <c r="G1319" s="9">
        <v>0</v>
      </c>
      <c r="H1319" s="9">
        <v>0</v>
      </c>
      <c r="I1319" s="9">
        <v>1</v>
      </c>
      <c r="J1319" s="9">
        <v>0</v>
      </c>
      <c r="K1319" s="11">
        <v>25</v>
      </c>
      <c r="L1319" s="9">
        <v>43</v>
      </c>
      <c r="M1319" s="9">
        <v>0</v>
      </c>
      <c r="N1319" s="9"/>
      <c r="O1319" s="17"/>
      <c r="P1319" s="17">
        <f t="shared" si="1281"/>
        <v>0</v>
      </c>
      <c r="Q1319" s="9">
        <v>23</v>
      </c>
      <c r="R1319" s="9"/>
      <c r="S1319" s="9">
        <v>0</v>
      </c>
      <c r="T1319" s="9">
        <v>66</v>
      </c>
      <c r="U1319" s="9">
        <v>30</v>
      </c>
      <c r="V1319" s="11">
        <v>25</v>
      </c>
      <c r="W1319" s="11">
        <f t="shared" si="1299"/>
        <v>29</v>
      </c>
      <c r="X1319" s="17">
        <f t="shared" si="1287"/>
        <v>25</v>
      </c>
      <c r="Y1319" s="17"/>
      <c r="Z1319" s="9">
        <v>0</v>
      </c>
      <c r="AA1319" s="9"/>
      <c r="AB1319" s="17"/>
      <c r="AC1319" s="17">
        <f t="shared" si="1293"/>
        <v>41</v>
      </c>
      <c r="AD1319" s="17">
        <f t="shared" si="1274"/>
        <v>0</v>
      </c>
      <c r="AE1319" s="17">
        <v>0</v>
      </c>
      <c r="AF1319" s="17">
        <f t="shared" si="1282"/>
        <v>10</v>
      </c>
      <c r="AG1319" s="17"/>
      <c r="AH1319" s="9">
        <v>68</v>
      </c>
      <c r="AI1319" s="9"/>
      <c r="AJ1319" s="9"/>
      <c r="AK1319" s="9"/>
      <c r="AL1319" s="9">
        <v>0.46956521739130441</v>
      </c>
      <c r="AM1319" s="9"/>
      <c r="AN1319" s="9">
        <v>0</v>
      </c>
      <c r="AO1319" s="9"/>
      <c r="AP1319" s="9">
        <v>0.24117647058823527</v>
      </c>
      <c r="AQ1319" s="9">
        <f>+AVERAGE(AL1302:AL1311)</f>
        <v>0.51078467908902692</v>
      </c>
      <c r="AR1319" s="9">
        <f>+AVERAGE(AN1302:AN1311)</f>
        <v>0</v>
      </c>
      <c r="AS1319" s="17">
        <f t="shared" si="1301"/>
        <v>23</v>
      </c>
      <c r="AT1319" s="17">
        <f t="shared" si="1271"/>
        <v>0.46956521739130441</v>
      </c>
      <c r="AU1319" s="17">
        <f t="shared" si="1315"/>
        <v>0</v>
      </c>
      <c r="AV1319" s="17">
        <f t="shared" si="1316"/>
        <v>0.24117647058823527</v>
      </c>
      <c r="AW1319" s="17"/>
      <c r="AX1319" s="17"/>
      <c r="AY1319" s="17"/>
      <c r="AZ1319" s="35"/>
      <c r="BA1319" s="36"/>
      <c r="BB1319" s="9">
        <v>22</v>
      </c>
      <c r="BC1319" s="9">
        <v>0</v>
      </c>
      <c r="BD1319" s="9">
        <f t="shared" si="1283"/>
        <v>1</v>
      </c>
      <c r="BE1319" s="9" t="s">
        <v>4433</v>
      </c>
      <c r="BF1319" s="9">
        <f t="shared" si="1284"/>
        <v>0</v>
      </c>
      <c r="BG1319" s="9">
        <v>4</v>
      </c>
      <c r="BH1319" s="9">
        <v>1</v>
      </c>
      <c r="BI1319" s="9">
        <v>5</v>
      </c>
      <c r="BJ1319" s="9">
        <v>1</v>
      </c>
      <c r="BK1319" s="9">
        <v>1</v>
      </c>
      <c r="BL1319" s="9">
        <v>2</v>
      </c>
      <c r="BM1319" s="9">
        <v>4</v>
      </c>
      <c r="BN1319" s="9">
        <v>25</v>
      </c>
      <c r="BO1319" s="9">
        <v>20</v>
      </c>
      <c r="BP1319" s="9" t="s">
        <v>4434</v>
      </c>
      <c r="BQ1319" s="9">
        <f t="shared" si="1262"/>
        <v>0.8</v>
      </c>
      <c r="BR1319" s="34">
        <f t="shared" ref="BR1319" si="1323">BR1297</f>
        <v>0</v>
      </c>
      <c r="BS1319" s="34"/>
      <c r="BT1319" s="9"/>
      <c r="BU1319" s="9"/>
      <c r="BV1319" s="9"/>
      <c r="BW1319" s="9"/>
      <c r="BX1319" s="9"/>
      <c r="BY1319" s="9"/>
      <c r="BZ1319" s="22">
        <f t="shared" si="1275"/>
        <v>0</v>
      </c>
      <c r="CA1319" s="22">
        <f t="shared" si="1276"/>
        <v>8</v>
      </c>
      <c r="CB1319" s="22">
        <f t="shared" si="1277"/>
        <v>0</v>
      </c>
      <c r="CC1319" s="22">
        <f t="shared" si="1278"/>
        <v>0</v>
      </c>
      <c r="CD1319" s="22">
        <f t="shared" si="1279"/>
        <v>1</v>
      </c>
      <c r="CK1319" s="23">
        <v>0</v>
      </c>
      <c r="CL1319" s="23">
        <f t="shared" si="1280"/>
        <v>5</v>
      </c>
      <c r="CM1319" s="23">
        <f t="shared" si="1285"/>
        <v>2.5539233954451346</v>
      </c>
      <c r="CN1319" s="23" t="str">
        <f t="shared" si="1286"/>
        <v/>
      </c>
      <c r="CQ1319" s="49">
        <v>0</v>
      </c>
    </row>
    <row r="1320" spans="1:96" ht="11.25" customHeight="1">
      <c r="A1320" s="9">
        <v>12</v>
      </c>
      <c r="B1320" s="9">
        <v>5</v>
      </c>
      <c r="C1320" s="9" t="str">
        <f t="shared" si="1309"/>
        <v>26</v>
      </c>
      <c r="D1320" s="10" t="s">
        <v>4233</v>
      </c>
      <c r="E1320" s="9">
        <v>19</v>
      </c>
      <c r="F1320" s="9">
        <v>1</v>
      </c>
      <c r="G1320" s="9">
        <v>0</v>
      </c>
      <c r="H1320" s="9">
        <v>0</v>
      </c>
      <c r="I1320" s="9">
        <v>1</v>
      </c>
      <c r="J1320" s="9">
        <v>0</v>
      </c>
      <c r="K1320" s="11">
        <v>25</v>
      </c>
      <c r="L1320" s="9">
        <v>41</v>
      </c>
      <c r="M1320" s="9">
        <v>0</v>
      </c>
      <c r="N1320" s="9"/>
      <c r="O1320" s="17"/>
      <c r="P1320" s="17">
        <f t="shared" si="1281"/>
        <v>0</v>
      </c>
      <c r="Q1320" s="9">
        <v>18</v>
      </c>
      <c r="R1320" s="9"/>
      <c r="S1320" s="9">
        <v>0</v>
      </c>
      <c r="T1320" s="9">
        <v>59</v>
      </c>
      <c r="U1320" s="9">
        <v>20</v>
      </c>
      <c r="V1320" s="11">
        <v>34</v>
      </c>
      <c r="W1320" s="11">
        <f t="shared" si="1299"/>
        <v>25</v>
      </c>
      <c r="X1320" s="17">
        <f t="shared" si="1287"/>
        <v>20</v>
      </c>
      <c r="Y1320" s="17"/>
      <c r="Z1320" s="9">
        <v>0</v>
      </c>
      <c r="AA1320" s="9"/>
      <c r="AB1320" s="17"/>
      <c r="AC1320" s="17">
        <f t="shared" si="1293"/>
        <v>39</v>
      </c>
      <c r="AD1320" s="17">
        <f t="shared" si="1274"/>
        <v>0</v>
      </c>
      <c r="AE1320" s="17">
        <v>0</v>
      </c>
      <c r="AF1320" s="17">
        <f t="shared" si="1282"/>
        <v>10</v>
      </c>
      <c r="AG1320" s="17"/>
      <c r="AH1320" s="9">
        <v>71</v>
      </c>
      <c r="AI1320" s="9"/>
      <c r="AJ1320" s="9"/>
      <c r="AK1320" s="9"/>
      <c r="AL1320" s="9">
        <v>0.6</v>
      </c>
      <c r="AM1320" s="9"/>
      <c r="AN1320" s="9">
        <v>0</v>
      </c>
      <c r="AO1320" s="9"/>
      <c r="AP1320" s="9">
        <v>0.18028169014084508</v>
      </c>
      <c r="AQ1320" s="9">
        <f>+AVERAGE(AL1302:AL1311)</f>
        <v>0.51078467908902692</v>
      </c>
      <c r="AR1320" s="9">
        <f>+AVERAGE(AN1302:AN1311)</f>
        <v>0</v>
      </c>
      <c r="AS1320" s="17">
        <f t="shared" si="1301"/>
        <v>23</v>
      </c>
      <c r="AT1320" s="17">
        <f t="shared" si="1271"/>
        <v>0.46956521739130441</v>
      </c>
      <c r="AU1320" s="17">
        <f t="shared" si="1315"/>
        <v>0</v>
      </c>
      <c r="AV1320" s="17">
        <f t="shared" si="1316"/>
        <v>0.24117647058823527</v>
      </c>
      <c r="AW1320" s="17"/>
      <c r="AX1320" s="17"/>
      <c r="AY1320" s="17"/>
      <c r="AZ1320" s="35"/>
      <c r="BA1320" s="36"/>
      <c r="BB1320" s="9">
        <v>22</v>
      </c>
      <c r="BC1320" s="9">
        <v>0</v>
      </c>
      <c r="BD1320" s="9">
        <f t="shared" si="1283"/>
        <v>1</v>
      </c>
      <c r="BE1320" s="9" t="s">
        <v>4433</v>
      </c>
      <c r="BF1320" s="9">
        <f t="shared" si="1284"/>
        <v>0</v>
      </c>
      <c r="BG1320" s="9">
        <v>4</v>
      </c>
      <c r="BH1320" s="9">
        <v>1</v>
      </c>
      <c r="BI1320" s="9">
        <v>5</v>
      </c>
      <c r="BJ1320" s="9">
        <v>1</v>
      </c>
      <c r="BK1320" s="9">
        <v>1</v>
      </c>
      <c r="BL1320" s="9">
        <v>2</v>
      </c>
      <c r="BM1320" s="9">
        <v>4</v>
      </c>
      <c r="BN1320" s="9">
        <v>25</v>
      </c>
      <c r="BO1320" s="9">
        <v>20</v>
      </c>
      <c r="BP1320" s="9" t="s">
        <v>4434</v>
      </c>
      <c r="BQ1320" s="9">
        <f t="shared" si="1262"/>
        <v>0.8</v>
      </c>
      <c r="BR1320" s="34">
        <f t="shared" ref="BR1320" si="1324">BR1298</f>
        <v>0</v>
      </c>
      <c r="BS1320" s="34"/>
      <c r="BT1320" s="9"/>
      <c r="BU1320" s="9"/>
      <c r="BV1320" s="9"/>
      <c r="BW1320" s="9"/>
      <c r="BX1320" s="9"/>
      <c r="BY1320" s="9"/>
      <c r="BZ1320" s="22">
        <f t="shared" si="1275"/>
        <v>0</v>
      </c>
      <c r="CA1320" s="22">
        <f t="shared" si="1276"/>
        <v>9</v>
      </c>
      <c r="CB1320" s="22">
        <f t="shared" si="1277"/>
        <v>0</v>
      </c>
      <c r="CC1320" s="22">
        <f t="shared" si="1278"/>
        <v>0</v>
      </c>
      <c r="CD1320" s="22">
        <f t="shared" si="1279"/>
        <v>1</v>
      </c>
      <c r="CK1320" s="23">
        <v>0</v>
      </c>
      <c r="CL1320" s="23">
        <f t="shared" si="1280"/>
        <v>5</v>
      </c>
      <c r="CM1320" s="23">
        <f t="shared" si="1285"/>
        <v>2.5539233954451346</v>
      </c>
      <c r="CN1320" s="23" t="str">
        <f t="shared" si="1286"/>
        <v/>
      </c>
      <c r="CQ1320" s="49">
        <v>1</v>
      </c>
    </row>
    <row r="1321" spans="1:96" ht="11.25" customHeight="1">
      <c r="A1321" s="9">
        <v>12</v>
      </c>
      <c r="B1321" s="9">
        <v>5</v>
      </c>
      <c r="C1321" s="9" t="str">
        <f t="shared" si="1309"/>
        <v>26</v>
      </c>
      <c r="D1321" s="10" t="s">
        <v>4233</v>
      </c>
      <c r="E1321" s="9">
        <v>20</v>
      </c>
      <c r="F1321" s="9">
        <v>1</v>
      </c>
      <c r="G1321" s="9">
        <v>0</v>
      </c>
      <c r="H1321" s="9">
        <v>0</v>
      </c>
      <c r="I1321" s="9">
        <v>1</v>
      </c>
      <c r="J1321" s="9">
        <v>0</v>
      </c>
      <c r="K1321" s="11">
        <v>25</v>
      </c>
      <c r="L1321" s="9">
        <v>34</v>
      </c>
      <c r="M1321" s="9">
        <v>0</v>
      </c>
      <c r="N1321" s="17">
        <f>SUM(M1312:M1321)</f>
        <v>2</v>
      </c>
      <c r="O1321" s="17"/>
      <c r="P1321" s="17">
        <f t="shared" si="1281"/>
        <v>0</v>
      </c>
      <c r="Q1321" s="9">
        <v>18</v>
      </c>
      <c r="R1321" s="9"/>
      <c r="S1321" s="9">
        <v>0</v>
      </c>
      <c r="T1321" s="9">
        <v>52</v>
      </c>
      <c r="U1321" s="9">
        <v>10</v>
      </c>
      <c r="V1321" s="11">
        <v>32</v>
      </c>
      <c r="W1321" s="11">
        <f t="shared" si="1299"/>
        <v>34</v>
      </c>
      <c r="X1321" s="17">
        <f t="shared" si="1287"/>
        <v>10</v>
      </c>
      <c r="Y1321" s="17"/>
      <c r="Z1321" s="9">
        <v>0</v>
      </c>
      <c r="AA1321" s="17">
        <f>SUM(Z1312:Z1321)</f>
        <v>5</v>
      </c>
      <c r="AB1321" s="17"/>
      <c r="AC1321" s="17">
        <f t="shared" si="1293"/>
        <v>8</v>
      </c>
      <c r="AD1321" s="17">
        <f t="shared" si="1274"/>
        <v>0</v>
      </c>
      <c r="AE1321" s="17">
        <v>0</v>
      </c>
      <c r="AF1321" s="17">
        <f t="shared" si="1282"/>
        <v>10</v>
      </c>
      <c r="AG1321" s="17">
        <f>+SUM(AF1312:AF1321)</f>
        <v>103</v>
      </c>
      <c r="AH1321" s="9">
        <v>40</v>
      </c>
      <c r="AI1321" s="9"/>
      <c r="AJ1321" s="9"/>
      <c r="AK1321" s="9"/>
      <c r="AL1321" s="9">
        <v>0.6</v>
      </c>
      <c r="AM1321" s="9"/>
      <c r="AN1321" s="9">
        <v>0</v>
      </c>
      <c r="AO1321" s="9"/>
      <c r="AP1321" s="9">
        <v>0.15</v>
      </c>
      <c r="AQ1321" s="9">
        <f>+AVERAGE(AL1302:AL1311)</f>
        <v>0.51078467908902692</v>
      </c>
      <c r="AR1321" s="9">
        <f>+AVERAGE(AN1302:AN1311)</f>
        <v>0</v>
      </c>
      <c r="AS1321" s="17">
        <f t="shared" si="1301"/>
        <v>18</v>
      </c>
      <c r="AT1321" s="17">
        <f t="shared" si="1271"/>
        <v>0.6</v>
      </c>
      <c r="AU1321" s="17">
        <f t="shared" si="1315"/>
        <v>0</v>
      </c>
      <c r="AV1321" s="17">
        <f t="shared" si="1316"/>
        <v>0.18028169014084508</v>
      </c>
      <c r="AW1321" s="17"/>
      <c r="AX1321" s="17"/>
      <c r="AY1321" s="17"/>
      <c r="AZ1321" s="35"/>
      <c r="BA1321" s="36"/>
      <c r="BB1321" s="9">
        <v>22</v>
      </c>
      <c r="BC1321" s="9">
        <v>0</v>
      </c>
      <c r="BD1321" s="9">
        <f t="shared" si="1283"/>
        <v>1</v>
      </c>
      <c r="BE1321" s="9" t="s">
        <v>4433</v>
      </c>
      <c r="BF1321" s="9">
        <f t="shared" si="1284"/>
        <v>0</v>
      </c>
      <c r="BG1321" s="9">
        <v>4</v>
      </c>
      <c r="BH1321" s="9">
        <v>1</v>
      </c>
      <c r="BI1321" s="9">
        <v>5</v>
      </c>
      <c r="BJ1321" s="9">
        <v>1</v>
      </c>
      <c r="BK1321" s="9">
        <v>1</v>
      </c>
      <c r="BL1321" s="9">
        <v>2</v>
      </c>
      <c r="BM1321" s="9">
        <v>4</v>
      </c>
      <c r="BN1321" s="9">
        <v>25</v>
      </c>
      <c r="BO1321" s="9">
        <v>20</v>
      </c>
      <c r="BP1321" s="9" t="s">
        <v>4434</v>
      </c>
      <c r="BQ1321" s="9">
        <f t="shared" si="1262"/>
        <v>0.8</v>
      </c>
      <c r="BR1321" s="34">
        <f t="shared" ref="BR1321" si="1325">BR1299</f>
        <v>0.2</v>
      </c>
      <c r="BS1321" s="34"/>
      <c r="BT1321" s="9"/>
      <c r="BU1321" s="9"/>
      <c r="BV1321" s="9"/>
      <c r="BW1321" s="9">
        <f>SUM(AF1312:AF1321)</f>
        <v>103</v>
      </c>
      <c r="BX1321" s="9"/>
      <c r="BY1321" s="9">
        <f t="shared" ref="BY1321" si="1326">SUM(BW1311,BW1321)</f>
        <v>198</v>
      </c>
      <c r="BZ1321" s="22">
        <f t="shared" si="1275"/>
        <v>0</v>
      </c>
      <c r="CA1321" s="22">
        <f t="shared" si="1276"/>
        <v>10</v>
      </c>
      <c r="CB1321" s="22">
        <f t="shared" si="1277"/>
        <v>0</v>
      </c>
      <c r="CC1321" s="22">
        <f t="shared" si="1278"/>
        <v>0</v>
      </c>
      <c r="CD1321" s="22">
        <f t="shared" si="1279"/>
        <v>1</v>
      </c>
      <c r="CK1321" s="23">
        <v>0</v>
      </c>
      <c r="CL1321" s="23">
        <f t="shared" si="1280"/>
        <v>5</v>
      </c>
      <c r="CM1321" s="23">
        <f t="shared" si="1285"/>
        <v>2.5539233954451346</v>
      </c>
      <c r="CN1321" s="23" t="str">
        <f t="shared" si="1286"/>
        <v/>
      </c>
      <c r="CQ1321" s="49">
        <v>4</v>
      </c>
    </row>
    <row r="1322" spans="1:96" ht="11.25" customHeight="1">
      <c r="A1322" s="9">
        <v>13</v>
      </c>
      <c r="B1322" s="9">
        <v>1</v>
      </c>
      <c r="C1322" s="9" t="str">
        <f t="shared" si="1309"/>
        <v>16</v>
      </c>
      <c r="D1322" s="10" t="s">
        <v>4234</v>
      </c>
      <c r="E1322" s="9">
        <v>-2</v>
      </c>
      <c r="F1322" s="9">
        <v>1</v>
      </c>
      <c r="G1322" s="9">
        <v>0</v>
      </c>
      <c r="H1322" s="9">
        <v>0</v>
      </c>
      <c r="I1322" s="9">
        <v>0</v>
      </c>
      <c r="J1322" s="9">
        <v>0</v>
      </c>
      <c r="K1322" s="11">
        <v>25</v>
      </c>
      <c r="L1322" s="9">
        <v>50</v>
      </c>
      <c r="M1322" s="9">
        <v>5</v>
      </c>
      <c r="N1322" s="9"/>
      <c r="O1322" s="17"/>
      <c r="P1322" s="17">
        <f t="shared" si="1281"/>
        <v>2</v>
      </c>
      <c r="Q1322" s="9">
        <v>33</v>
      </c>
      <c r="R1322" s="9"/>
      <c r="S1322" s="9">
        <v>0.15151515151515152</v>
      </c>
      <c r="T1322" s="9">
        <v>83</v>
      </c>
      <c r="U1322" s="9">
        <v>40</v>
      </c>
      <c r="V1322" s="11">
        <v>30</v>
      </c>
      <c r="W1322" s="18"/>
      <c r="X1322" s="17">
        <f t="shared" si="1287"/>
        <v>30</v>
      </c>
      <c r="Y1322" s="17"/>
      <c r="Z1322" s="9">
        <v>0</v>
      </c>
      <c r="AA1322" s="9"/>
      <c r="AB1322" s="17"/>
      <c r="AC1322" s="17">
        <f>+Z1322+Z1344+Z1366+Z1388+Z1410</f>
        <v>0</v>
      </c>
      <c r="AD1322" s="17" t="str">
        <f t="shared" si="1274"/>
        <v/>
      </c>
      <c r="AE1322" s="17"/>
      <c r="AF1322" s="17">
        <f t="shared" si="1282"/>
        <v>5</v>
      </c>
      <c r="AG1322" s="17"/>
      <c r="AH1322" s="9">
        <v>17</v>
      </c>
      <c r="AI1322" s="9"/>
      <c r="AJ1322" s="9"/>
      <c r="AK1322" s="9"/>
      <c r="AL1322" s="9">
        <v>0.20606060606060606</v>
      </c>
      <c r="AM1322" s="9"/>
      <c r="AN1322" s="9" t="s">
        <v>2085</v>
      </c>
      <c r="AO1322" s="9"/>
      <c r="AP1322" s="9">
        <v>0.39999999999999997</v>
      </c>
      <c r="AQ1322" s="22"/>
      <c r="AR1322" s="22"/>
      <c r="AS1322" s="17"/>
      <c r="AT1322" s="17"/>
      <c r="AU1322" s="17"/>
      <c r="AV1322" s="17"/>
      <c r="AW1322" s="17"/>
      <c r="AX1322" s="17"/>
      <c r="AY1322" s="17"/>
      <c r="AZ1322" s="35"/>
      <c r="BA1322" s="36"/>
      <c r="BB1322" s="9">
        <v>19</v>
      </c>
      <c r="BC1322" s="9">
        <v>0</v>
      </c>
      <c r="BD1322" s="9">
        <f t="shared" si="1283"/>
        <v>1</v>
      </c>
      <c r="BE1322" s="9" t="s">
        <v>4435</v>
      </c>
      <c r="BF1322" s="9">
        <f t="shared" si="1284"/>
        <v>0</v>
      </c>
      <c r="BG1322" s="9">
        <v>1</v>
      </c>
      <c r="BH1322" s="9">
        <v>5</v>
      </c>
      <c r="BI1322" s="9">
        <v>5</v>
      </c>
      <c r="BJ1322" s="9">
        <v>1</v>
      </c>
      <c r="BK1322" s="9">
        <v>4</v>
      </c>
      <c r="BL1322" s="9">
        <v>5</v>
      </c>
      <c r="BM1322" s="9">
        <v>2</v>
      </c>
      <c r="BN1322" s="9">
        <v>0</v>
      </c>
      <c r="BO1322" s="9">
        <v>7</v>
      </c>
      <c r="BP1322" s="9" t="s">
        <v>4436</v>
      </c>
      <c r="BQ1322" s="22"/>
      <c r="BR1322" s="22"/>
      <c r="BS1322" s="34"/>
      <c r="BT1322" s="22"/>
      <c r="BU1322" s="22"/>
      <c r="BV1322" s="22"/>
      <c r="BW1322" s="22"/>
      <c r="BX1322" s="22"/>
      <c r="BY1322" s="22"/>
      <c r="BZ1322" s="22">
        <f t="shared" si="1275"/>
        <v>0</v>
      </c>
      <c r="CA1322" s="22">
        <f t="shared" si="1276"/>
        <v>0</v>
      </c>
      <c r="CB1322" s="22">
        <f t="shared" si="1277"/>
        <v>0</v>
      </c>
      <c r="CC1322" s="22">
        <f t="shared" si="1278"/>
        <v>0</v>
      </c>
      <c r="CD1322" s="22">
        <f t="shared" si="1279"/>
        <v>0</v>
      </c>
      <c r="CK1322" s="23" t="s">
        <v>2085</v>
      </c>
      <c r="CL1322" s="23">
        <f t="shared" si="1280"/>
        <v>1</v>
      </c>
      <c r="CM1322" s="23" t="str">
        <f t="shared" si="1285"/>
        <v/>
      </c>
      <c r="CN1322" s="23" t="str">
        <f t="shared" si="1286"/>
        <v/>
      </c>
      <c r="CQ1322" s="49">
        <v>1</v>
      </c>
      <c r="CR1322" s="43">
        <f>+CQ1322+CQ1344+CQ1366+CQ1388+CQ1410</f>
        <v>7</v>
      </c>
    </row>
    <row r="1323" spans="1:96" ht="11.25" customHeight="1">
      <c r="A1323" s="9">
        <v>13</v>
      </c>
      <c r="B1323" s="9">
        <v>1</v>
      </c>
      <c r="C1323" s="9" t="str">
        <f t="shared" si="1309"/>
        <v>16</v>
      </c>
      <c r="D1323" s="10" t="s">
        <v>4234</v>
      </c>
      <c r="E1323" s="9">
        <v>-1</v>
      </c>
      <c r="F1323" s="9">
        <v>1</v>
      </c>
      <c r="G1323" s="9">
        <v>0</v>
      </c>
      <c r="H1323" s="9">
        <v>0</v>
      </c>
      <c r="I1323" s="9">
        <v>0</v>
      </c>
      <c r="J1323" s="9">
        <v>0</v>
      </c>
      <c r="K1323" s="11">
        <v>25</v>
      </c>
      <c r="L1323" s="9">
        <v>58</v>
      </c>
      <c r="M1323" s="9">
        <v>2</v>
      </c>
      <c r="N1323" s="9"/>
      <c r="O1323" s="17"/>
      <c r="P1323" s="17">
        <f t="shared" si="1281"/>
        <v>0</v>
      </c>
      <c r="Q1323" s="9">
        <v>30</v>
      </c>
      <c r="R1323" s="9"/>
      <c r="S1323" s="9">
        <v>6.6666666666666666E-2</v>
      </c>
      <c r="T1323" s="9">
        <v>88</v>
      </c>
      <c r="U1323" s="9">
        <v>40</v>
      </c>
      <c r="V1323" s="11">
        <v>30</v>
      </c>
      <c r="W1323" s="11">
        <f>V1322</f>
        <v>30</v>
      </c>
      <c r="X1323" s="17">
        <f t="shared" si="1287"/>
        <v>30</v>
      </c>
      <c r="Y1323" s="17"/>
      <c r="Z1323" s="9">
        <v>20</v>
      </c>
      <c r="AA1323" s="9"/>
      <c r="AB1323" s="17"/>
      <c r="AC1323" s="17">
        <f t="shared" ref="AC1323:AC1343" si="1327">+Z1323+Z1345+Z1367+Z1389+Z1411</f>
        <v>43</v>
      </c>
      <c r="AD1323" s="17">
        <f t="shared" si="1274"/>
        <v>0.46511627906976744</v>
      </c>
      <c r="AE1323" s="17" t="s">
        <v>2085</v>
      </c>
      <c r="AF1323" s="17">
        <f t="shared" si="1282"/>
        <v>28</v>
      </c>
      <c r="AG1323" s="17"/>
      <c r="AH1323" s="9">
        <v>63</v>
      </c>
      <c r="AI1323" s="9"/>
      <c r="AJ1323" s="9"/>
      <c r="AK1323" s="9"/>
      <c r="AL1323" s="9">
        <v>0.13333333333333336</v>
      </c>
      <c r="AM1323" s="9">
        <f>+(ABS(M1323-M1345)+ABS(M1323-M1367)+ABS(M1323-M1389)+ABS(M1323-M1411)+ABS(M1345-M1367)+ABS(M1345-M1389)+ABS(M1345-M1411)+ABS(M1367-M1389)+ABS(M1367-M1411)+ABS(M1389-M1411))/(5*(M1323+M1345+M1367+M1389+M1411))</f>
        <v>0.13333333333333333</v>
      </c>
      <c r="AN1323" s="9">
        <v>0.46511627906976744</v>
      </c>
      <c r="AO1323" s="9">
        <f>+(ABS(Z1323-Z1345)+ABS(Z1323-Z1367)+ABS(Z1323-Z1389)+ABS(Z1323-Z1411)+ABS(Z1345-Z1367)+ABS(Z1345-Z1389)+ABS(Z1345-Z1411)+ABS(Z1367-Z1389)+ABS(Z1367-Z1411)+ABS(Z1389-Z1411))/(5*(Z1323+Z1345+Z1367+Z1389+Z1411))</f>
        <v>0.5488372093023256</v>
      </c>
      <c r="AP1323" s="9">
        <v>0.43809523809523815</v>
      </c>
      <c r="AQ1323" s="9"/>
      <c r="AR1323" s="9"/>
      <c r="AS1323" s="17">
        <f>+Q1322</f>
        <v>33</v>
      </c>
      <c r="AT1323" s="17">
        <f t="shared" ref="AT1323" si="1328">+AL1322</f>
        <v>0.20606060606060606</v>
      </c>
      <c r="AU1323" s="17" t="str">
        <f t="shared" ref="AU1323" si="1329">+AN1322</f>
        <v/>
      </c>
      <c r="AV1323" s="17">
        <f t="shared" ref="AV1323" si="1330">+AP1322</f>
        <v>0.39999999999999997</v>
      </c>
      <c r="AW1323" s="17"/>
      <c r="AX1323" s="17"/>
      <c r="AY1323" s="17"/>
      <c r="AZ1323" s="35"/>
      <c r="BA1323" s="36"/>
      <c r="BB1323" s="9">
        <v>19</v>
      </c>
      <c r="BC1323" s="9">
        <v>0</v>
      </c>
      <c r="BD1323" s="9">
        <f t="shared" si="1283"/>
        <v>1</v>
      </c>
      <c r="BE1323" s="9" t="s">
        <v>4435</v>
      </c>
      <c r="BF1323" s="9">
        <f t="shared" si="1284"/>
        <v>0</v>
      </c>
      <c r="BG1323" s="9">
        <v>1</v>
      </c>
      <c r="BH1323" s="9">
        <v>5</v>
      </c>
      <c r="BI1323" s="9">
        <v>5</v>
      </c>
      <c r="BJ1323" s="9">
        <v>1</v>
      </c>
      <c r="BK1323" s="9">
        <v>4</v>
      </c>
      <c r="BL1323" s="9">
        <v>5</v>
      </c>
      <c r="BM1323" s="9">
        <v>2</v>
      </c>
      <c r="BN1323" s="9">
        <v>0</v>
      </c>
      <c r="BO1323" s="9">
        <v>7</v>
      </c>
      <c r="BP1323" s="9" t="s">
        <v>4436</v>
      </c>
      <c r="BQ1323" s="9">
        <f t="shared" ref="BQ1323:BQ1386" si="1331">SUM(BD1323,BD1345,BD1367,BD1389,BD1411)/5</f>
        <v>0.8</v>
      </c>
      <c r="BR1323" s="9">
        <f>SUM(BF1323,BF1345,BF1367,BF1389,BF1411)/5</f>
        <v>0</v>
      </c>
      <c r="BS1323" s="34"/>
      <c r="BT1323" s="9"/>
      <c r="BU1323" s="9"/>
      <c r="BV1323" s="9"/>
      <c r="BW1323" s="9"/>
      <c r="BX1323" s="9"/>
      <c r="BY1323" s="9"/>
      <c r="BZ1323" s="22">
        <f t="shared" si="1275"/>
        <v>0</v>
      </c>
      <c r="CA1323" s="22">
        <f t="shared" si="1276"/>
        <v>0</v>
      </c>
      <c r="CB1323" s="22">
        <f t="shared" si="1277"/>
        <v>0</v>
      </c>
      <c r="CC1323" s="22">
        <f t="shared" si="1278"/>
        <v>0</v>
      </c>
      <c r="CD1323" s="22">
        <f t="shared" si="1279"/>
        <v>0</v>
      </c>
      <c r="CK1323" s="23" t="s">
        <v>2085</v>
      </c>
      <c r="CL1323" s="23">
        <f t="shared" si="1280"/>
        <v>1</v>
      </c>
      <c r="CM1323" s="23" t="str">
        <f t="shared" si="1285"/>
        <v/>
      </c>
      <c r="CN1323" s="23" t="str">
        <f t="shared" si="1286"/>
        <v/>
      </c>
      <c r="CQ1323" s="49">
        <v>0</v>
      </c>
      <c r="CR1323" s="43">
        <f t="shared" ref="CR1323:CR1343" si="1332">+CQ1323+CQ1345+CQ1367+CQ1389+CQ1411</f>
        <v>11</v>
      </c>
    </row>
    <row r="1324" spans="1:96" ht="11.25" customHeight="1">
      <c r="A1324" s="9">
        <v>13</v>
      </c>
      <c r="B1324" s="9">
        <v>1</v>
      </c>
      <c r="C1324" s="9" t="str">
        <f t="shared" si="1309"/>
        <v>16</v>
      </c>
      <c r="D1324" s="10" t="s">
        <v>4234</v>
      </c>
      <c r="E1324" s="9">
        <v>1</v>
      </c>
      <c r="F1324" s="9">
        <v>1</v>
      </c>
      <c r="G1324" s="9">
        <v>0</v>
      </c>
      <c r="H1324" s="9">
        <v>0</v>
      </c>
      <c r="I1324" s="9">
        <v>0</v>
      </c>
      <c r="J1324" s="9">
        <v>0</v>
      </c>
      <c r="K1324" s="11">
        <v>25</v>
      </c>
      <c r="L1324" s="9">
        <v>75</v>
      </c>
      <c r="M1324" s="9">
        <v>0</v>
      </c>
      <c r="N1324" s="17">
        <f>SUM(M1324:M1324)</f>
        <v>0</v>
      </c>
      <c r="O1324" s="17">
        <f>+(ABS(N1324-N1346)+ABS(N1324-N1368)+ABS(N1324-N1390)+ABS(N1324-N1412)+ABS(N1346-N1368)+ABS(N1346-N1390)+ABS(N1346-N1412)+ABS(N1368-N1390)+ABS(N1368-N1412)+ABS(N1390-N1412))/(5*(N1324+N1346+N1368+N1390+N1412))</f>
        <v>0.24615384615384617</v>
      </c>
      <c r="P1324" s="17">
        <f t="shared" si="1281"/>
        <v>0</v>
      </c>
      <c r="Q1324" s="9">
        <v>26</v>
      </c>
      <c r="R1324" s="9"/>
      <c r="S1324" s="9">
        <v>0</v>
      </c>
      <c r="T1324" s="9">
        <v>100</v>
      </c>
      <c r="U1324" s="9">
        <v>40</v>
      </c>
      <c r="V1324" s="11">
        <v>30</v>
      </c>
      <c r="W1324" s="11">
        <f t="shared" ref="W1324:W1343" si="1333">V1323</f>
        <v>30</v>
      </c>
      <c r="X1324" s="17">
        <f t="shared" si="1287"/>
        <v>30</v>
      </c>
      <c r="Y1324" s="17"/>
      <c r="Z1324" s="9">
        <v>20</v>
      </c>
      <c r="AA1324" s="17">
        <f>SUM(Z1324:Z1324)</f>
        <v>20</v>
      </c>
      <c r="AB1324" s="17">
        <f>+(ABS(AA1324-AA1346)+ABS(AA1324-AA1368)+ABS(AA1324-AA1390)+ABS(AA1324-AA1412)+ABS(AA1346-AA1368)+ABS(AA1346-AA1390)+ABS(AA1346-AA1412)+ABS(AA1368-AA1390)+ABS(AA1368-AA1412)+ABS(AA1390-AA1412))/(5*(AA1324+AA1346+AA1368+AA1390+AA1412))</f>
        <v>0.40689655172413791</v>
      </c>
      <c r="AC1324" s="17">
        <f t="shared" si="1327"/>
        <v>58</v>
      </c>
      <c r="AD1324" s="17">
        <f t="shared" si="1274"/>
        <v>0.34482758620689657</v>
      </c>
      <c r="AE1324" s="17">
        <v>0.46511627906976744</v>
      </c>
      <c r="AF1324" s="17">
        <f t="shared" si="1282"/>
        <v>30</v>
      </c>
      <c r="AG1324" s="17"/>
      <c r="AH1324" s="9">
        <v>82</v>
      </c>
      <c r="AI1324" s="9"/>
      <c r="AJ1324" s="9"/>
      <c r="AK1324" s="9"/>
      <c r="AL1324" s="9">
        <v>0.24615384615384611</v>
      </c>
      <c r="AM1324" s="9">
        <f t="shared" ref="AM1324:AM1343" si="1334">+(ABS(M1324-M1346)+ABS(M1324-M1368)+ABS(M1324-M1390)+ABS(M1324-M1412)+ABS(M1346-M1368)+ABS(M1346-M1390)+ABS(M1346-M1412)+ABS(M1368-M1390)+ABS(M1368-M1412)+ABS(M1390-M1412))/(5*(M1324+M1346+M1368+M1390+M1412))</f>
        <v>0.24615384615384617</v>
      </c>
      <c r="AN1324" s="9">
        <v>0.34482758620689657</v>
      </c>
      <c r="AO1324" s="9">
        <f t="shared" ref="AO1324:AO1343" si="1335">+(ABS(Z1324-Z1346)+ABS(Z1324-Z1368)+ABS(Z1324-Z1390)+ABS(Z1324-Z1412)+ABS(Z1346-Z1368)+ABS(Z1346-Z1390)+ABS(Z1346-Z1412)+ABS(Z1368-Z1390)+ABS(Z1368-Z1412)+ABS(Z1390-Z1412))/(5*(Z1324+Z1346+Z1368+Z1390+Z1412))</f>
        <v>0.40689655172413791</v>
      </c>
      <c r="AP1324" s="9">
        <v>0.34634146341463412</v>
      </c>
      <c r="AQ1324" s="9"/>
      <c r="AR1324" s="9"/>
      <c r="AU1324" t="str">
        <f>+IF(AND(E1324&gt;1,AO1323&gt;0),AO1323,"")</f>
        <v/>
      </c>
      <c r="AZ1324" s="37"/>
      <c r="BA1324" s="36"/>
      <c r="BB1324" s="9">
        <v>19</v>
      </c>
      <c r="BC1324" s="9">
        <v>0</v>
      </c>
      <c r="BD1324" s="9">
        <f t="shared" si="1283"/>
        <v>1</v>
      </c>
      <c r="BE1324" s="9" t="s">
        <v>4435</v>
      </c>
      <c r="BF1324" s="9">
        <f t="shared" si="1284"/>
        <v>0</v>
      </c>
      <c r="BG1324" s="9">
        <v>1</v>
      </c>
      <c r="BH1324" s="9">
        <v>5</v>
      </c>
      <c r="BI1324" s="9">
        <v>5</v>
      </c>
      <c r="BJ1324" s="9">
        <v>1</v>
      </c>
      <c r="BK1324" s="9">
        <v>4</v>
      </c>
      <c r="BL1324" s="9">
        <v>5</v>
      </c>
      <c r="BM1324" s="9">
        <v>2</v>
      </c>
      <c r="BN1324" s="9">
        <v>0</v>
      </c>
      <c r="BO1324" s="9">
        <v>7</v>
      </c>
      <c r="BP1324" s="9" t="s">
        <v>4436</v>
      </c>
      <c r="BQ1324" s="9">
        <f t="shared" si="1331"/>
        <v>0.8</v>
      </c>
      <c r="BR1324" s="9">
        <f t="shared" ref="BR1324:BR1343" si="1336">SUM(BF1324,BF1346,BF1368,BF1390,BF1412)/5</f>
        <v>0</v>
      </c>
      <c r="BS1324" s="34"/>
      <c r="BT1324" s="9"/>
      <c r="BU1324" s="9"/>
      <c r="BV1324" s="9"/>
      <c r="BW1324" s="9"/>
      <c r="BX1324" s="9"/>
      <c r="BY1324" s="9"/>
      <c r="BZ1324" s="22">
        <f t="shared" si="1275"/>
        <v>1</v>
      </c>
      <c r="CA1324" s="22">
        <f t="shared" si="1276"/>
        <v>0</v>
      </c>
      <c r="CB1324" s="22">
        <f t="shared" si="1277"/>
        <v>0</v>
      </c>
      <c r="CC1324" s="22">
        <f t="shared" si="1278"/>
        <v>0</v>
      </c>
      <c r="CD1324" s="22">
        <f t="shared" si="1279"/>
        <v>0</v>
      </c>
      <c r="CK1324" s="23">
        <v>0.46511627906976744</v>
      </c>
      <c r="CL1324" s="23">
        <f t="shared" si="1280"/>
        <v>1</v>
      </c>
      <c r="CM1324" s="23" t="str">
        <f t="shared" si="1285"/>
        <v/>
      </c>
      <c r="CN1324" s="23" t="str">
        <f t="shared" si="1286"/>
        <v/>
      </c>
      <c r="CQ1324" s="49">
        <v>0</v>
      </c>
      <c r="CR1324" s="43">
        <f t="shared" si="1332"/>
        <v>7</v>
      </c>
    </row>
    <row r="1325" spans="1:96" ht="11.25" customHeight="1">
      <c r="A1325" s="9">
        <v>13</v>
      </c>
      <c r="B1325" s="9">
        <v>1</v>
      </c>
      <c r="C1325" s="9" t="str">
        <f t="shared" si="1309"/>
        <v>16</v>
      </c>
      <c r="D1325" s="10" t="s">
        <v>4234</v>
      </c>
      <c r="E1325" s="9">
        <v>2</v>
      </c>
      <c r="F1325" s="9">
        <v>1</v>
      </c>
      <c r="G1325" s="9">
        <v>0</v>
      </c>
      <c r="H1325" s="9">
        <v>0</v>
      </c>
      <c r="I1325" s="9">
        <v>0</v>
      </c>
      <c r="J1325" s="9">
        <v>0</v>
      </c>
      <c r="K1325" s="11">
        <v>25</v>
      </c>
      <c r="L1325" s="9">
        <v>75</v>
      </c>
      <c r="M1325" s="9">
        <v>0</v>
      </c>
      <c r="N1325" s="17">
        <f>SUM(M1324:M1325)</f>
        <v>0</v>
      </c>
      <c r="O1325" s="17">
        <f t="shared" ref="O1325:O1333" si="1337">+(ABS(N1325-N1347)+ABS(N1325-N1369)+ABS(N1325-N1391)+ABS(N1325-N1413)+ABS(N1347-N1369)+ABS(N1347-N1391)+ABS(N1347-N1413)+ABS(N1369-N1391)+ABS(N1369-N1413)+ABS(N1391-N1413))/(5*(N1325+N1347+N1369+N1391+N1413))</f>
        <v>0.24615384615384617</v>
      </c>
      <c r="P1325" s="17">
        <f t="shared" si="1281"/>
        <v>0</v>
      </c>
      <c r="Q1325" s="9">
        <v>26</v>
      </c>
      <c r="R1325" s="9"/>
      <c r="S1325" s="9">
        <v>0</v>
      </c>
      <c r="T1325" s="9">
        <v>100</v>
      </c>
      <c r="U1325" s="9">
        <v>40</v>
      </c>
      <c r="V1325" s="11">
        <v>30</v>
      </c>
      <c r="W1325" s="11">
        <f t="shared" si="1333"/>
        <v>30</v>
      </c>
      <c r="X1325" s="17">
        <f t="shared" si="1287"/>
        <v>30</v>
      </c>
      <c r="Y1325" s="17"/>
      <c r="Z1325" s="9">
        <v>20</v>
      </c>
      <c r="AA1325" s="17">
        <f>SUM(Z1324:Z1325)</f>
        <v>40</v>
      </c>
      <c r="AB1325" s="17">
        <f t="shared" ref="AB1325:AB1333" si="1338">+(ABS(AA1325-AA1347)+ABS(AA1325-AA1369)+ABS(AA1325-AA1391)+ABS(AA1325-AA1413)+ABS(AA1347-AA1369)+ABS(AA1347-AA1391)+ABS(AA1347-AA1413)+ABS(AA1369-AA1391)+ABS(AA1369-AA1413)+ABS(AA1391-AA1413))/(5*(AA1325+AA1347+AA1369+AA1391+AA1413))</f>
        <v>0.44074074074074077</v>
      </c>
      <c r="AC1325" s="17">
        <f t="shared" si="1327"/>
        <v>50</v>
      </c>
      <c r="AD1325" s="17">
        <f t="shared" si="1274"/>
        <v>0.4</v>
      </c>
      <c r="AE1325" s="17">
        <v>0.34482758620689657</v>
      </c>
      <c r="AF1325" s="17">
        <f t="shared" si="1282"/>
        <v>30</v>
      </c>
      <c r="AG1325" s="17"/>
      <c r="AH1325" s="9">
        <v>74</v>
      </c>
      <c r="AI1325" s="9"/>
      <c r="AJ1325" s="9"/>
      <c r="AK1325" s="9"/>
      <c r="AL1325" s="9">
        <v>0.24615384615384611</v>
      </c>
      <c r="AM1325" s="9">
        <f t="shared" si="1334"/>
        <v>0.24615384615384617</v>
      </c>
      <c r="AN1325" s="9">
        <v>0.4</v>
      </c>
      <c r="AO1325" s="9">
        <f t="shared" si="1335"/>
        <v>0.48</v>
      </c>
      <c r="AP1325" s="9">
        <v>0.38918918918918916</v>
      </c>
      <c r="AQ1325" s="9"/>
      <c r="AR1325" s="9"/>
      <c r="AS1325" s="17">
        <f t="shared" ref="AS1325:AS1343" si="1339">+Q1324</f>
        <v>26</v>
      </c>
      <c r="AT1325" s="17">
        <f t="shared" si="1271"/>
        <v>0.24615384615384611</v>
      </c>
      <c r="AU1325">
        <f t="shared" ref="AU1325:AU1333" si="1340">+IF(AND(E1325&gt;1,AO1324&gt;0),AO1324,"")</f>
        <v>0.40689655172413791</v>
      </c>
      <c r="AV1325" s="17">
        <f t="shared" ref="AV1325:AV1333" si="1341">+AP1324</f>
        <v>0.34634146341463412</v>
      </c>
      <c r="AW1325" s="17"/>
      <c r="AX1325" s="17"/>
      <c r="AY1325" s="17"/>
      <c r="AZ1325" s="35"/>
      <c r="BA1325" s="36"/>
      <c r="BB1325" s="9">
        <v>19</v>
      </c>
      <c r="BC1325" s="9">
        <v>0</v>
      </c>
      <c r="BD1325" s="9">
        <f t="shared" si="1283"/>
        <v>1</v>
      </c>
      <c r="BE1325" s="9" t="s">
        <v>4435</v>
      </c>
      <c r="BF1325" s="9">
        <f t="shared" si="1284"/>
        <v>0</v>
      </c>
      <c r="BG1325" s="9">
        <v>1</v>
      </c>
      <c r="BH1325" s="9">
        <v>5</v>
      </c>
      <c r="BI1325" s="9">
        <v>5</v>
      </c>
      <c r="BJ1325" s="9">
        <v>1</v>
      </c>
      <c r="BK1325" s="9">
        <v>4</v>
      </c>
      <c r="BL1325" s="9">
        <v>5</v>
      </c>
      <c r="BM1325" s="9">
        <v>2</v>
      </c>
      <c r="BN1325" s="9">
        <v>0</v>
      </c>
      <c r="BO1325" s="9">
        <v>7</v>
      </c>
      <c r="BP1325" s="9" t="s">
        <v>4436</v>
      </c>
      <c r="BQ1325" s="9">
        <f t="shared" si="1331"/>
        <v>0.8</v>
      </c>
      <c r="BR1325" s="9">
        <f t="shared" si="1336"/>
        <v>0</v>
      </c>
      <c r="BS1325" s="34"/>
      <c r="BT1325" s="9"/>
      <c r="BU1325" s="9"/>
      <c r="BV1325" s="9"/>
      <c r="BW1325" s="9"/>
      <c r="BX1325" s="9"/>
      <c r="BY1325" s="9"/>
      <c r="BZ1325" s="22">
        <f t="shared" si="1275"/>
        <v>2</v>
      </c>
      <c r="CA1325" s="22">
        <f t="shared" si="1276"/>
        <v>0</v>
      </c>
      <c r="CB1325" s="22">
        <f t="shared" si="1277"/>
        <v>0</v>
      </c>
      <c r="CC1325" s="22">
        <f t="shared" si="1278"/>
        <v>0</v>
      </c>
      <c r="CD1325" s="22">
        <f t="shared" si="1279"/>
        <v>0</v>
      </c>
      <c r="CK1325" s="23">
        <v>0.34482758620689657</v>
      </c>
      <c r="CL1325" s="23">
        <f t="shared" si="1280"/>
        <v>1</v>
      </c>
      <c r="CM1325" s="23" t="str">
        <f t="shared" si="1285"/>
        <v/>
      </c>
      <c r="CN1325" s="23" t="str">
        <f t="shared" si="1286"/>
        <v/>
      </c>
      <c r="CQ1325" s="49">
        <v>0</v>
      </c>
      <c r="CR1325" s="43">
        <f t="shared" si="1332"/>
        <v>14</v>
      </c>
    </row>
    <row r="1326" spans="1:96" ht="11.25" customHeight="1">
      <c r="A1326" s="9">
        <v>13</v>
      </c>
      <c r="B1326" s="9">
        <v>1</v>
      </c>
      <c r="C1326" s="9" t="str">
        <f t="shared" si="1309"/>
        <v>16</v>
      </c>
      <c r="D1326" s="10" t="s">
        <v>4234</v>
      </c>
      <c r="E1326" s="9">
        <v>3</v>
      </c>
      <c r="F1326" s="9">
        <v>1</v>
      </c>
      <c r="G1326" s="9">
        <v>0</v>
      </c>
      <c r="H1326" s="9">
        <v>0</v>
      </c>
      <c r="I1326" s="9">
        <v>0</v>
      </c>
      <c r="J1326" s="9">
        <v>0</v>
      </c>
      <c r="K1326" s="11">
        <v>25</v>
      </c>
      <c r="L1326" s="9">
        <v>75</v>
      </c>
      <c r="M1326" s="9">
        <v>0</v>
      </c>
      <c r="N1326" s="17">
        <f>SUM(M1324:M1326)</f>
        <v>0</v>
      </c>
      <c r="O1326" s="17">
        <f t="shared" si="1337"/>
        <v>0.26315789473684209</v>
      </c>
      <c r="P1326" s="17">
        <f t="shared" si="1281"/>
        <v>0</v>
      </c>
      <c r="Q1326" s="9">
        <v>24</v>
      </c>
      <c r="R1326" s="9"/>
      <c r="S1326" s="9">
        <v>0</v>
      </c>
      <c r="T1326" s="9">
        <v>99</v>
      </c>
      <c r="U1326" s="9">
        <v>40</v>
      </c>
      <c r="V1326" s="11">
        <v>30</v>
      </c>
      <c r="W1326" s="11">
        <f t="shared" si="1333"/>
        <v>30</v>
      </c>
      <c r="X1326" s="17">
        <f t="shared" si="1287"/>
        <v>30</v>
      </c>
      <c r="Y1326" s="17"/>
      <c r="Z1326" s="9">
        <v>20</v>
      </c>
      <c r="AA1326" s="17">
        <f>SUM(Z1324:Z1326)</f>
        <v>60</v>
      </c>
      <c r="AB1326" s="17">
        <f t="shared" si="1338"/>
        <v>0.43151515151515152</v>
      </c>
      <c r="AC1326" s="17">
        <f t="shared" si="1327"/>
        <v>57</v>
      </c>
      <c r="AD1326" s="17">
        <f t="shared" si="1274"/>
        <v>0.35087719298245612</v>
      </c>
      <c r="AE1326" s="17">
        <v>0.4</v>
      </c>
      <c r="AF1326" s="17">
        <f t="shared" si="1282"/>
        <v>30</v>
      </c>
      <c r="AG1326" s="17"/>
      <c r="AH1326" s="9">
        <v>83</v>
      </c>
      <c r="AI1326" s="9"/>
      <c r="AJ1326" s="9"/>
      <c r="AK1326" s="9"/>
      <c r="AL1326" s="9">
        <v>0.30000000000000004</v>
      </c>
      <c r="AM1326" s="9">
        <f t="shared" si="1334"/>
        <v>0.3</v>
      </c>
      <c r="AN1326" s="9">
        <v>0.35087719298245612</v>
      </c>
      <c r="AO1326" s="9">
        <f t="shared" si="1335"/>
        <v>0.41403508771929826</v>
      </c>
      <c r="AP1326" s="9">
        <v>0.3325301204819277</v>
      </c>
      <c r="AQ1326" s="9"/>
      <c r="AR1326" s="9"/>
      <c r="AS1326" s="17">
        <f t="shared" si="1339"/>
        <v>26</v>
      </c>
      <c r="AT1326" s="17">
        <f t="shared" si="1271"/>
        <v>0.24615384615384611</v>
      </c>
      <c r="AU1326">
        <f t="shared" si="1340"/>
        <v>0.48</v>
      </c>
      <c r="AV1326" s="17">
        <f t="shared" si="1341"/>
        <v>0.38918918918918916</v>
      </c>
      <c r="AW1326" s="17"/>
      <c r="AX1326" s="17"/>
      <c r="AY1326" s="17"/>
      <c r="AZ1326" s="35"/>
      <c r="BA1326" s="36"/>
      <c r="BB1326" s="9">
        <v>19</v>
      </c>
      <c r="BC1326" s="9">
        <v>0</v>
      </c>
      <c r="BD1326" s="9">
        <f t="shared" si="1283"/>
        <v>1</v>
      </c>
      <c r="BE1326" s="9" t="s">
        <v>4435</v>
      </c>
      <c r="BF1326" s="9">
        <f t="shared" si="1284"/>
        <v>0</v>
      </c>
      <c r="BG1326" s="9">
        <v>1</v>
      </c>
      <c r="BH1326" s="9">
        <v>5</v>
      </c>
      <c r="BI1326" s="9">
        <v>5</v>
      </c>
      <c r="BJ1326" s="9">
        <v>1</v>
      </c>
      <c r="BK1326" s="9">
        <v>4</v>
      </c>
      <c r="BL1326" s="9">
        <v>5</v>
      </c>
      <c r="BM1326" s="9">
        <v>2</v>
      </c>
      <c r="BN1326" s="9">
        <v>0</v>
      </c>
      <c r="BO1326" s="9">
        <v>7</v>
      </c>
      <c r="BP1326" s="9" t="s">
        <v>4436</v>
      </c>
      <c r="BQ1326" s="9">
        <f t="shared" si="1331"/>
        <v>0.8</v>
      </c>
      <c r="BR1326" s="9">
        <f t="shared" si="1336"/>
        <v>0</v>
      </c>
      <c r="BS1326" s="34"/>
      <c r="BT1326" s="9"/>
      <c r="BU1326" s="9"/>
      <c r="BV1326" s="9"/>
      <c r="BW1326" s="9"/>
      <c r="BX1326" s="9"/>
      <c r="BY1326" s="9"/>
      <c r="BZ1326" s="22">
        <f t="shared" si="1275"/>
        <v>3</v>
      </c>
      <c r="CA1326" s="22">
        <f t="shared" si="1276"/>
        <v>0</v>
      </c>
      <c r="CB1326" s="22">
        <f t="shared" si="1277"/>
        <v>0</v>
      </c>
      <c r="CC1326" s="22">
        <f t="shared" si="1278"/>
        <v>0</v>
      </c>
      <c r="CD1326" s="22">
        <f t="shared" si="1279"/>
        <v>0</v>
      </c>
      <c r="CK1326" s="23">
        <v>0.4</v>
      </c>
      <c r="CL1326" s="23">
        <f t="shared" si="1280"/>
        <v>1</v>
      </c>
      <c r="CM1326" s="23" t="str">
        <f t="shared" si="1285"/>
        <v/>
      </c>
      <c r="CN1326" s="23" t="str">
        <f t="shared" si="1286"/>
        <v/>
      </c>
      <c r="CQ1326" s="49">
        <v>0</v>
      </c>
      <c r="CR1326" s="43">
        <f t="shared" si="1332"/>
        <v>11</v>
      </c>
    </row>
    <row r="1327" spans="1:96" ht="11.25" customHeight="1">
      <c r="A1327" s="9">
        <v>13</v>
      </c>
      <c r="B1327" s="9">
        <v>1</v>
      </c>
      <c r="C1327" s="9" t="str">
        <f t="shared" si="1309"/>
        <v>16</v>
      </c>
      <c r="D1327" s="10" t="s">
        <v>4234</v>
      </c>
      <c r="E1327" s="9">
        <v>4</v>
      </c>
      <c r="F1327" s="9">
        <v>1</v>
      </c>
      <c r="G1327" s="9">
        <v>0</v>
      </c>
      <c r="H1327" s="9">
        <v>0</v>
      </c>
      <c r="I1327" s="9">
        <v>0</v>
      </c>
      <c r="J1327" s="9">
        <v>0</v>
      </c>
      <c r="K1327" s="11">
        <v>25</v>
      </c>
      <c r="L1327" s="9">
        <v>74</v>
      </c>
      <c r="M1327" s="9">
        <v>0</v>
      </c>
      <c r="N1327" s="17">
        <f>SUM(M1324:M1327)</f>
        <v>0</v>
      </c>
      <c r="O1327" s="17">
        <f t="shared" si="1337"/>
        <v>0.26804123711340205</v>
      </c>
      <c r="P1327" s="17">
        <f t="shared" si="1281"/>
        <v>0</v>
      </c>
      <c r="Q1327" s="9">
        <v>21</v>
      </c>
      <c r="R1327" s="9"/>
      <c r="S1327" s="9">
        <v>0</v>
      </c>
      <c r="T1327" s="9">
        <v>95</v>
      </c>
      <c r="U1327" s="9">
        <v>40</v>
      </c>
      <c r="V1327" s="11">
        <v>30</v>
      </c>
      <c r="W1327" s="11">
        <f t="shared" si="1333"/>
        <v>30</v>
      </c>
      <c r="X1327" s="17">
        <f t="shared" si="1287"/>
        <v>30</v>
      </c>
      <c r="Y1327" s="17"/>
      <c r="Z1327" s="9">
        <v>20</v>
      </c>
      <c r="AA1327" s="17">
        <f>SUM(Z1324:Z1327)</f>
        <v>80</v>
      </c>
      <c r="AB1327" s="17">
        <f t="shared" si="1338"/>
        <v>0.42511210762331836</v>
      </c>
      <c r="AC1327" s="17">
        <f t="shared" si="1327"/>
        <v>58</v>
      </c>
      <c r="AD1327" s="17">
        <f t="shared" si="1274"/>
        <v>0.34482758620689657</v>
      </c>
      <c r="AE1327" s="17">
        <v>0.35087719298245612</v>
      </c>
      <c r="AF1327" s="17">
        <f t="shared" si="1282"/>
        <v>30</v>
      </c>
      <c r="AG1327" s="17"/>
      <c r="AH1327" s="9">
        <v>87</v>
      </c>
      <c r="AI1327" s="9"/>
      <c r="AJ1327" s="9"/>
      <c r="AK1327" s="9"/>
      <c r="AL1327" s="9">
        <v>0.2857142857142857</v>
      </c>
      <c r="AM1327" s="9">
        <f t="shared" si="1334"/>
        <v>0.2857142857142857</v>
      </c>
      <c r="AN1327" s="9">
        <v>0.34482758620689657</v>
      </c>
      <c r="AO1327" s="9">
        <f t="shared" si="1335"/>
        <v>0.40689655172413791</v>
      </c>
      <c r="AP1327" s="9">
        <v>0.31264367816091959</v>
      </c>
      <c r="AQ1327" s="9"/>
      <c r="AR1327" s="9"/>
      <c r="AS1327" s="17">
        <f t="shared" si="1339"/>
        <v>24</v>
      </c>
      <c r="AT1327" s="17">
        <f t="shared" si="1271"/>
        <v>0.30000000000000004</v>
      </c>
      <c r="AU1327">
        <f t="shared" si="1340"/>
        <v>0.41403508771929826</v>
      </c>
      <c r="AV1327" s="17">
        <f t="shared" si="1341"/>
        <v>0.3325301204819277</v>
      </c>
      <c r="AW1327" s="17"/>
      <c r="AX1327" s="17"/>
      <c r="AY1327" s="17"/>
      <c r="AZ1327" s="35"/>
      <c r="BA1327" s="36"/>
      <c r="BB1327" s="9">
        <v>19</v>
      </c>
      <c r="BC1327" s="9">
        <v>0</v>
      </c>
      <c r="BD1327" s="9">
        <f t="shared" si="1283"/>
        <v>1</v>
      </c>
      <c r="BE1327" s="9" t="s">
        <v>4435</v>
      </c>
      <c r="BF1327" s="9">
        <f t="shared" si="1284"/>
        <v>0</v>
      </c>
      <c r="BG1327" s="9">
        <v>1</v>
      </c>
      <c r="BH1327" s="9">
        <v>5</v>
      </c>
      <c r="BI1327" s="9">
        <v>5</v>
      </c>
      <c r="BJ1327" s="9">
        <v>1</v>
      </c>
      <c r="BK1327" s="9">
        <v>4</v>
      </c>
      <c r="BL1327" s="9">
        <v>5</v>
      </c>
      <c r="BM1327" s="9">
        <v>2</v>
      </c>
      <c r="BN1327" s="9">
        <v>0</v>
      </c>
      <c r="BO1327" s="9">
        <v>7</v>
      </c>
      <c r="BP1327" s="9" t="s">
        <v>4436</v>
      </c>
      <c r="BQ1327" s="9">
        <f t="shared" si="1331"/>
        <v>0.8</v>
      </c>
      <c r="BR1327" s="9">
        <f t="shared" si="1336"/>
        <v>0</v>
      </c>
      <c r="BS1327" s="34"/>
      <c r="BT1327" s="9"/>
      <c r="BU1327" s="9"/>
      <c r="BV1327" s="9"/>
      <c r="BW1327" s="9"/>
      <c r="BX1327" s="9"/>
      <c r="BY1327" s="9"/>
      <c r="BZ1327" s="22">
        <f t="shared" si="1275"/>
        <v>4</v>
      </c>
      <c r="CA1327" s="22">
        <f t="shared" si="1276"/>
        <v>0</v>
      </c>
      <c r="CB1327" s="22">
        <f t="shared" si="1277"/>
        <v>0</v>
      </c>
      <c r="CC1327" s="22">
        <f t="shared" si="1278"/>
        <v>0</v>
      </c>
      <c r="CD1327" s="22">
        <f t="shared" si="1279"/>
        <v>0</v>
      </c>
      <c r="CK1327" s="23">
        <v>0.35087719298245612</v>
      </c>
      <c r="CL1327" s="23">
        <f t="shared" si="1280"/>
        <v>1</v>
      </c>
      <c r="CM1327" s="23" t="str">
        <f t="shared" si="1285"/>
        <v/>
      </c>
      <c r="CN1327" s="23" t="str">
        <f t="shared" si="1286"/>
        <v/>
      </c>
      <c r="CQ1327" s="49">
        <v>0</v>
      </c>
      <c r="CR1327" s="43">
        <f t="shared" si="1332"/>
        <v>11</v>
      </c>
    </row>
    <row r="1328" spans="1:96" ht="11.25" customHeight="1">
      <c r="A1328" s="9">
        <v>13</v>
      </c>
      <c r="B1328" s="9">
        <v>1</v>
      </c>
      <c r="C1328" s="9" t="str">
        <f t="shared" si="1309"/>
        <v>16</v>
      </c>
      <c r="D1328" s="10" t="s">
        <v>4234</v>
      </c>
      <c r="E1328" s="9">
        <v>5</v>
      </c>
      <c r="F1328" s="9">
        <v>1</v>
      </c>
      <c r="G1328" s="9">
        <v>0</v>
      </c>
      <c r="H1328" s="9">
        <v>0</v>
      </c>
      <c r="I1328" s="9">
        <v>0</v>
      </c>
      <c r="J1328" s="9">
        <v>0</v>
      </c>
      <c r="K1328" s="11">
        <v>25</v>
      </c>
      <c r="L1328" s="9">
        <v>70</v>
      </c>
      <c r="M1328" s="9">
        <v>0</v>
      </c>
      <c r="N1328" s="17">
        <f>SUM(M1324:M1328)</f>
        <v>0</v>
      </c>
      <c r="O1328" s="17">
        <f t="shared" si="1337"/>
        <v>0.29401709401709403</v>
      </c>
      <c r="P1328" s="17">
        <f t="shared" si="1281"/>
        <v>0</v>
      </c>
      <c r="Q1328" s="9">
        <v>20</v>
      </c>
      <c r="R1328" s="9"/>
      <c r="S1328" s="9">
        <v>0</v>
      </c>
      <c r="T1328" s="9">
        <v>90</v>
      </c>
      <c r="U1328" s="9">
        <v>40</v>
      </c>
      <c r="V1328" s="11">
        <v>30</v>
      </c>
      <c r="W1328" s="11">
        <f t="shared" si="1333"/>
        <v>30</v>
      </c>
      <c r="X1328" s="17">
        <f t="shared" si="1287"/>
        <v>30</v>
      </c>
      <c r="Y1328" s="17"/>
      <c r="Z1328" s="9">
        <v>20</v>
      </c>
      <c r="AA1328" s="17">
        <f>SUM(Z1324:Z1328)</f>
        <v>100</v>
      </c>
      <c r="AB1328" s="17">
        <f t="shared" si="1338"/>
        <v>0.42142857142857143</v>
      </c>
      <c r="AC1328" s="17">
        <f t="shared" si="1327"/>
        <v>57</v>
      </c>
      <c r="AD1328" s="17">
        <f t="shared" si="1274"/>
        <v>0.35087719298245612</v>
      </c>
      <c r="AE1328" s="17">
        <v>0.34482758620689657</v>
      </c>
      <c r="AF1328" s="17">
        <f t="shared" si="1282"/>
        <v>30</v>
      </c>
      <c r="AG1328" s="17"/>
      <c r="AH1328" s="9">
        <v>87</v>
      </c>
      <c r="AI1328" s="9"/>
      <c r="AJ1328" s="9"/>
      <c r="AK1328" s="9"/>
      <c r="AL1328" s="9">
        <v>0.41999999999999993</v>
      </c>
      <c r="AM1328" s="9">
        <f t="shared" si="1334"/>
        <v>0.42</v>
      </c>
      <c r="AN1328" s="9">
        <v>0.35087719298245612</v>
      </c>
      <c r="AO1328" s="9">
        <f t="shared" si="1335"/>
        <v>0.41403508771929826</v>
      </c>
      <c r="AP1328" s="9">
        <v>0.29425287356321833</v>
      </c>
      <c r="AQ1328" s="9"/>
      <c r="AR1328" s="9"/>
      <c r="AS1328" s="17">
        <f t="shared" si="1339"/>
        <v>21</v>
      </c>
      <c r="AT1328" s="17">
        <f t="shared" si="1271"/>
        <v>0.2857142857142857</v>
      </c>
      <c r="AU1328">
        <f t="shared" si="1340"/>
        <v>0.40689655172413791</v>
      </c>
      <c r="AV1328" s="17">
        <f t="shared" si="1341"/>
        <v>0.31264367816091959</v>
      </c>
      <c r="AW1328" s="17"/>
      <c r="AX1328" s="17"/>
      <c r="AY1328" s="17"/>
      <c r="AZ1328" s="35"/>
      <c r="BA1328" s="36"/>
      <c r="BB1328" s="9">
        <v>19</v>
      </c>
      <c r="BC1328" s="9">
        <v>0</v>
      </c>
      <c r="BD1328" s="9">
        <f t="shared" si="1283"/>
        <v>1</v>
      </c>
      <c r="BE1328" s="9" t="s">
        <v>4435</v>
      </c>
      <c r="BF1328" s="9">
        <f t="shared" si="1284"/>
        <v>0</v>
      </c>
      <c r="BG1328" s="9">
        <v>1</v>
      </c>
      <c r="BH1328" s="9">
        <v>5</v>
      </c>
      <c r="BI1328" s="9">
        <v>5</v>
      </c>
      <c r="BJ1328" s="9">
        <v>1</v>
      </c>
      <c r="BK1328" s="9">
        <v>4</v>
      </c>
      <c r="BL1328" s="9">
        <v>5</v>
      </c>
      <c r="BM1328" s="9">
        <v>2</v>
      </c>
      <c r="BN1328" s="9">
        <v>0</v>
      </c>
      <c r="BO1328" s="9">
        <v>7</v>
      </c>
      <c r="BP1328" s="9" t="s">
        <v>4436</v>
      </c>
      <c r="BQ1328" s="9">
        <f t="shared" si="1331"/>
        <v>0.8</v>
      </c>
      <c r="BR1328" s="9">
        <f t="shared" si="1336"/>
        <v>0</v>
      </c>
      <c r="BS1328" s="34"/>
      <c r="BT1328" s="9"/>
      <c r="BU1328" s="9"/>
      <c r="BV1328" s="9"/>
      <c r="BW1328" s="9"/>
      <c r="BX1328" s="9"/>
      <c r="BY1328" s="9"/>
      <c r="BZ1328" s="22">
        <f t="shared" si="1275"/>
        <v>5</v>
      </c>
      <c r="CA1328" s="22">
        <f t="shared" si="1276"/>
        <v>0</v>
      </c>
      <c r="CB1328" s="22">
        <f t="shared" si="1277"/>
        <v>0</v>
      </c>
      <c r="CC1328" s="22">
        <f t="shared" si="1278"/>
        <v>0</v>
      </c>
      <c r="CD1328" s="22">
        <f t="shared" si="1279"/>
        <v>0</v>
      </c>
      <c r="CK1328" s="23">
        <v>0.34482758620689657</v>
      </c>
      <c r="CL1328" s="23">
        <f t="shared" si="1280"/>
        <v>1</v>
      </c>
      <c r="CM1328" s="23" t="str">
        <f t="shared" si="1285"/>
        <v/>
      </c>
      <c r="CN1328" s="23" t="str">
        <f t="shared" si="1286"/>
        <v/>
      </c>
      <c r="CQ1328" s="49">
        <v>0</v>
      </c>
      <c r="CR1328" s="43">
        <f t="shared" si="1332"/>
        <v>13</v>
      </c>
    </row>
    <row r="1329" spans="1:96" ht="11.25" customHeight="1">
      <c r="A1329" s="9">
        <v>13</v>
      </c>
      <c r="B1329" s="9">
        <v>1</v>
      </c>
      <c r="C1329" s="9" t="str">
        <f t="shared" si="1309"/>
        <v>16</v>
      </c>
      <c r="D1329" s="10" t="s">
        <v>4234</v>
      </c>
      <c r="E1329" s="9">
        <v>6</v>
      </c>
      <c r="F1329" s="9">
        <v>1</v>
      </c>
      <c r="G1329" s="9">
        <v>0</v>
      </c>
      <c r="H1329" s="9">
        <v>0</v>
      </c>
      <c r="I1329" s="9">
        <v>0</v>
      </c>
      <c r="J1329" s="9">
        <v>0</v>
      </c>
      <c r="K1329" s="11">
        <v>25</v>
      </c>
      <c r="L1329" s="9">
        <v>65</v>
      </c>
      <c r="M1329" s="9">
        <v>0</v>
      </c>
      <c r="N1329" s="17">
        <f>SUM(M1324:M1329)</f>
        <v>0</v>
      </c>
      <c r="O1329" s="17">
        <f t="shared" si="1337"/>
        <v>0.30704225352112674</v>
      </c>
      <c r="P1329" s="17">
        <f t="shared" si="1281"/>
        <v>0</v>
      </c>
      <c r="Q1329" s="9">
        <v>25</v>
      </c>
      <c r="R1329" s="9"/>
      <c r="S1329" s="9">
        <v>0</v>
      </c>
      <c r="T1329" s="9">
        <v>90</v>
      </c>
      <c r="U1329" s="9">
        <v>40</v>
      </c>
      <c r="V1329" s="11">
        <v>30</v>
      </c>
      <c r="W1329" s="11">
        <f t="shared" si="1333"/>
        <v>30</v>
      </c>
      <c r="X1329" s="17">
        <f t="shared" si="1287"/>
        <v>30</v>
      </c>
      <c r="Y1329" s="17"/>
      <c r="Z1329" s="9">
        <v>20</v>
      </c>
      <c r="AA1329" s="17">
        <f>SUM(Z1324:Z1329)</f>
        <v>120</v>
      </c>
      <c r="AB1329" s="17">
        <f t="shared" si="1338"/>
        <v>0.41893491124260357</v>
      </c>
      <c r="AC1329" s="17">
        <f t="shared" si="1327"/>
        <v>58</v>
      </c>
      <c r="AD1329" s="17">
        <f t="shared" si="1274"/>
        <v>0.34482758620689657</v>
      </c>
      <c r="AE1329" s="17">
        <v>0.35087719298245612</v>
      </c>
      <c r="AF1329" s="17">
        <f t="shared" si="1282"/>
        <v>30</v>
      </c>
      <c r="AG1329" s="17"/>
      <c r="AH1329" s="9">
        <v>83</v>
      </c>
      <c r="AI1329" s="9"/>
      <c r="AJ1329" s="9"/>
      <c r="AK1329" s="9"/>
      <c r="AL1329" s="9">
        <v>0.36799999999999999</v>
      </c>
      <c r="AM1329" s="9">
        <f t="shared" si="1334"/>
        <v>0.36799999999999999</v>
      </c>
      <c r="AN1329" s="9">
        <v>0.34482758620689657</v>
      </c>
      <c r="AO1329" s="9">
        <f t="shared" si="1335"/>
        <v>0.40689655172413791</v>
      </c>
      <c r="AP1329" s="9">
        <v>0.32771084337349404</v>
      </c>
      <c r="AQ1329" s="9"/>
      <c r="AR1329" s="9"/>
      <c r="AS1329" s="17">
        <f t="shared" si="1339"/>
        <v>20</v>
      </c>
      <c r="AT1329" s="17">
        <f t="shared" si="1271"/>
        <v>0.41999999999999993</v>
      </c>
      <c r="AU1329">
        <f t="shared" si="1340"/>
        <v>0.41403508771929826</v>
      </c>
      <c r="AV1329" s="17">
        <f t="shared" si="1341"/>
        <v>0.29425287356321833</v>
      </c>
      <c r="AW1329" s="17"/>
      <c r="AX1329" s="17"/>
      <c r="AY1329" s="17"/>
      <c r="AZ1329" s="35"/>
      <c r="BA1329" s="36"/>
      <c r="BB1329" s="9">
        <v>19</v>
      </c>
      <c r="BC1329" s="9">
        <v>0</v>
      </c>
      <c r="BD1329" s="9">
        <f t="shared" si="1283"/>
        <v>1</v>
      </c>
      <c r="BE1329" s="9" t="s">
        <v>4435</v>
      </c>
      <c r="BF1329" s="9">
        <f t="shared" si="1284"/>
        <v>0</v>
      </c>
      <c r="BG1329" s="9">
        <v>1</v>
      </c>
      <c r="BH1329" s="9">
        <v>5</v>
      </c>
      <c r="BI1329" s="9">
        <v>5</v>
      </c>
      <c r="BJ1329" s="9">
        <v>1</v>
      </c>
      <c r="BK1329" s="9">
        <v>4</v>
      </c>
      <c r="BL1329" s="9">
        <v>5</v>
      </c>
      <c r="BM1329" s="9">
        <v>2</v>
      </c>
      <c r="BN1329" s="9">
        <v>0</v>
      </c>
      <c r="BO1329" s="9">
        <v>7</v>
      </c>
      <c r="BP1329" s="9" t="s">
        <v>4436</v>
      </c>
      <c r="BQ1329" s="9">
        <f t="shared" si="1331"/>
        <v>0.8</v>
      </c>
      <c r="BR1329" s="9">
        <f t="shared" si="1336"/>
        <v>0</v>
      </c>
      <c r="BS1329" s="34"/>
      <c r="BT1329" s="9"/>
      <c r="BU1329" s="9"/>
      <c r="BV1329" s="9"/>
      <c r="BW1329" s="9"/>
      <c r="BX1329" s="9"/>
      <c r="BY1329" s="9"/>
      <c r="BZ1329" s="22">
        <f t="shared" si="1275"/>
        <v>6</v>
      </c>
      <c r="CA1329" s="22">
        <f t="shared" si="1276"/>
        <v>0</v>
      </c>
      <c r="CB1329" s="22">
        <f t="shared" si="1277"/>
        <v>0</v>
      </c>
      <c r="CC1329" s="22">
        <f t="shared" si="1278"/>
        <v>0</v>
      </c>
      <c r="CD1329" s="22">
        <f t="shared" si="1279"/>
        <v>0</v>
      </c>
      <c r="CK1329" s="23">
        <v>0.35087719298245612</v>
      </c>
      <c r="CL1329" s="23">
        <f t="shared" si="1280"/>
        <v>1</v>
      </c>
      <c r="CM1329" s="23" t="str">
        <f t="shared" si="1285"/>
        <v/>
      </c>
      <c r="CN1329" s="23" t="str">
        <f t="shared" si="1286"/>
        <v/>
      </c>
      <c r="CO1329" s="43">
        <f>+AVERAGE(AM1323:AM1327)</f>
        <v>0.24227106227106229</v>
      </c>
      <c r="CP1329" s="43">
        <f>+AVERAGE(AO1323:AO1327)</f>
        <v>0.45133308009397999</v>
      </c>
      <c r="CQ1329" s="49">
        <v>0</v>
      </c>
      <c r="CR1329" s="43">
        <f t="shared" si="1332"/>
        <v>12</v>
      </c>
    </row>
    <row r="1330" spans="1:96" ht="11.25" customHeight="1">
      <c r="A1330" s="9">
        <v>13</v>
      </c>
      <c r="B1330" s="9">
        <v>1</v>
      </c>
      <c r="C1330" s="9" t="str">
        <f t="shared" si="1309"/>
        <v>16</v>
      </c>
      <c r="D1330" s="10" t="s">
        <v>4234</v>
      </c>
      <c r="E1330" s="9">
        <v>7</v>
      </c>
      <c r="F1330" s="9">
        <v>1</v>
      </c>
      <c r="G1330" s="9">
        <v>0</v>
      </c>
      <c r="H1330" s="9">
        <v>0</v>
      </c>
      <c r="I1330" s="9">
        <v>0</v>
      </c>
      <c r="J1330" s="9">
        <v>0</v>
      </c>
      <c r="K1330" s="11">
        <v>25</v>
      </c>
      <c r="L1330" s="9">
        <v>65</v>
      </c>
      <c r="M1330" s="9">
        <v>0</v>
      </c>
      <c r="N1330" s="17">
        <f>SUM(M1324:M1330)</f>
        <v>0</v>
      </c>
      <c r="O1330" s="17">
        <f t="shared" si="1337"/>
        <v>0.32048192771084338</v>
      </c>
      <c r="P1330" s="17">
        <f t="shared" si="1281"/>
        <v>0</v>
      </c>
      <c r="Q1330" s="9">
        <v>24</v>
      </c>
      <c r="R1330" s="9"/>
      <c r="S1330" s="9">
        <v>0</v>
      </c>
      <c r="T1330" s="9">
        <v>89</v>
      </c>
      <c r="U1330" s="9">
        <v>40</v>
      </c>
      <c r="V1330" s="11">
        <v>30</v>
      </c>
      <c r="W1330" s="11">
        <f t="shared" si="1333"/>
        <v>30</v>
      </c>
      <c r="X1330" s="17">
        <f t="shared" si="1287"/>
        <v>30</v>
      </c>
      <c r="Y1330" s="17"/>
      <c r="Z1330" s="9">
        <v>20</v>
      </c>
      <c r="AA1330" s="17">
        <f>SUM(Z1324:Z1330)</f>
        <v>140</v>
      </c>
      <c r="AB1330" s="17">
        <f t="shared" si="1338"/>
        <v>0.41712846347607052</v>
      </c>
      <c r="AC1330" s="17">
        <f t="shared" si="1327"/>
        <v>59</v>
      </c>
      <c r="AD1330" s="17">
        <f t="shared" si="1274"/>
        <v>0.33898305084745761</v>
      </c>
      <c r="AE1330" s="17">
        <v>0.34482758620689657</v>
      </c>
      <c r="AF1330" s="17">
        <f t="shared" si="1282"/>
        <v>30</v>
      </c>
      <c r="AG1330" s="17"/>
      <c r="AH1330" s="9">
        <v>85</v>
      </c>
      <c r="AI1330" s="9"/>
      <c r="AJ1330" s="9"/>
      <c r="AK1330" s="9"/>
      <c r="AL1330" s="9">
        <v>0.39999999999999997</v>
      </c>
      <c r="AM1330" s="9">
        <f t="shared" si="1334"/>
        <v>0.4</v>
      </c>
      <c r="AN1330" s="9">
        <v>0.33898305084745761</v>
      </c>
      <c r="AO1330" s="9">
        <f t="shared" si="1335"/>
        <v>0.40677966101694918</v>
      </c>
      <c r="AP1330" s="9">
        <v>0.32</v>
      </c>
      <c r="AQ1330" s="9"/>
      <c r="AR1330" s="9"/>
      <c r="AS1330" s="17">
        <f t="shared" si="1339"/>
        <v>25</v>
      </c>
      <c r="AT1330" s="17">
        <f t="shared" si="1271"/>
        <v>0.36799999999999999</v>
      </c>
      <c r="AU1330">
        <f t="shared" si="1340"/>
        <v>0.40689655172413791</v>
      </c>
      <c r="AV1330" s="17">
        <f t="shared" si="1341"/>
        <v>0.32771084337349404</v>
      </c>
      <c r="AW1330" s="17"/>
      <c r="AX1330" s="17"/>
      <c r="AY1330" s="17"/>
      <c r="AZ1330" s="35"/>
      <c r="BA1330" s="36"/>
      <c r="BB1330" s="9">
        <v>19</v>
      </c>
      <c r="BC1330" s="9">
        <v>0</v>
      </c>
      <c r="BD1330" s="9">
        <f t="shared" si="1283"/>
        <v>1</v>
      </c>
      <c r="BE1330" s="9" t="s">
        <v>4435</v>
      </c>
      <c r="BF1330" s="9">
        <f t="shared" si="1284"/>
        <v>0</v>
      </c>
      <c r="BG1330" s="9">
        <v>1</v>
      </c>
      <c r="BH1330" s="9">
        <v>5</v>
      </c>
      <c r="BI1330" s="9">
        <v>5</v>
      </c>
      <c r="BJ1330" s="9">
        <v>1</v>
      </c>
      <c r="BK1330" s="9">
        <v>4</v>
      </c>
      <c r="BL1330" s="9">
        <v>5</v>
      </c>
      <c r="BM1330" s="9">
        <v>2</v>
      </c>
      <c r="BN1330" s="9">
        <v>0</v>
      </c>
      <c r="BO1330" s="9">
        <v>7</v>
      </c>
      <c r="BP1330" s="9" t="s">
        <v>4436</v>
      </c>
      <c r="BQ1330" s="9">
        <f t="shared" si="1331"/>
        <v>0.8</v>
      </c>
      <c r="BR1330" s="9">
        <f t="shared" si="1336"/>
        <v>0</v>
      </c>
      <c r="BS1330" s="34"/>
      <c r="BT1330" s="9"/>
      <c r="BU1330" s="9"/>
      <c r="BV1330" s="9"/>
      <c r="BW1330" s="9"/>
      <c r="BX1330" s="9"/>
      <c r="BY1330" s="9"/>
      <c r="BZ1330" s="22">
        <f t="shared" si="1275"/>
        <v>7</v>
      </c>
      <c r="CA1330" s="22">
        <f t="shared" si="1276"/>
        <v>0</v>
      </c>
      <c r="CB1330" s="22">
        <f t="shared" si="1277"/>
        <v>0</v>
      </c>
      <c r="CC1330" s="22">
        <f t="shared" si="1278"/>
        <v>0</v>
      </c>
      <c r="CD1330" s="22">
        <f t="shared" si="1279"/>
        <v>0</v>
      </c>
      <c r="CK1330" s="23">
        <v>0.34482758620689657</v>
      </c>
      <c r="CL1330" s="23">
        <f t="shared" si="1280"/>
        <v>1</v>
      </c>
      <c r="CM1330" s="23" t="str">
        <f t="shared" si="1285"/>
        <v/>
      </c>
      <c r="CN1330" s="23" t="str">
        <f t="shared" si="1286"/>
        <v/>
      </c>
      <c r="CO1330" s="43">
        <f>+AVERAGE(AM1323:AM1327)</f>
        <v>0.24227106227106229</v>
      </c>
      <c r="CP1330" s="43">
        <f>+AVERAGE(AO1323:AO1327)</f>
        <v>0.45133308009397999</v>
      </c>
      <c r="CQ1330" s="49">
        <v>0</v>
      </c>
      <c r="CR1330" s="43">
        <f t="shared" si="1332"/>
        <v>14</v>
      </c>
    </row>
    <row r="1331" spans="1:96" ht="11.25" customHeight="1">
      <c r="A1331" s="9">
        <v>13</v>
      </c>
      <c r="B1331" s="9">
        <v>1</v>
      </c>
      <c r="C1331" s="9" t="str">
        <f t="shared" si="1309"/>
        <v>16</v>
      </c>
      <c r="D1331" s="10" t="s">
        <v>4234</v>
      </c>
      <c r="E1331" s="9">
        <v>8</v>
      </c>
      <c r="F1331" s="9">
        <v>1</v>
      </c>
      <c r="G1331" s="9">
        <v>0</v>
      </c>
      <c r="H1331" s="9">
        <v>0</v>
      </c>
      <c r="I1331" s="9">
        <v>0</v>
      </c>
      <c r="J1331" s="9">
        <v>0</v>
      </c>
      <c r="K1331" s="11">
        <v>25</v>
      </c>
      <c r="L1331" s="9">
        <v>64</v>
      </c>
      <c r="M1331" s="9">
        <v>0</v>
      </c>
      <c r="N1331" s="17">
        <f>SUM(M1324:M1331)</f>
        <v>0</v>
      </c>
      <c r="O1331" s="17">
        <f t="shared" si="1337"/>
        <v>0.33089005235602093</v>
      </c>
      <c r="P1331" s="17">
        <f t="shared" si="1281"/>
        <v>0</v>
      </c>
      <c r="Q1331" s="9">
        <v>25</v>
      </c>
      <c r="R1331" s="9"/>
      <c r="S1331" s="9">
        <v>0</v>
      </c>
      <c r="T1331" s="9">
        <v>89</v>
      </c>
      <c r="U1331" s="9">
        <v>40</v>
      </c>
      <c r="V1331" s="11">
        <v>30</v>
      </c>
      <c r="W1331" s="11">
        <f t="shared" si="1333"/>
        <v>30</v>
      </c>
      <c r="X1331" s="17">
        <f t="shared" si="1287"/>
        <v>30</v>
      </c>
      <c r="Y1331" s="17"/>
      <c r="Z1331" s="9">
        <v>20</v>
      </c>
      <c r="AA1331" s="17">
        <f>SUM(Z1324:Z1331)</f>
        <v>160</v>
      </c>
      <c r="AB1331" s="17">
        <f t="shared" si="1338"/>
        <v>0.4158241758241758</v>
      </c>
      <c r="AC1331" s="17">
        <f t="shared" si="1327"/>
        <v>58</v>
      </c>
      <c r="AD1331" s="17">
        <f t="shared" si="1274"/>
        <v>0.34482758620689657</v>
      </c>
      <c r="AE1331" s="17">
        <v>0.33898305084745761</v>
      </c>
      <c r="AF1331" s="17">
        <f t="shared" si="1282"/>
        <v>30</v>
      </c>
      <c r="AG1331" s="17"/>
      <c r="AH1331" s="9">
        <v>83</v>
      </c>
      <c r="AI1331" s="9"/>
      <c r="AJ1331" s="9"/>
      <c r="AK1331" s="9"/>
      <c r="AL1331" s="9">
        <v>0.40000000000000008</v>
      </c>
      <c r="AM1331" s="9">
        <f t="shared" si="1334"/>
        <v>0.4</v>
      </c>
      <c r="AN1331" s="9">
        <v>0.34482758620689657</v>
      </c>
      <c r="AO1331" s="9">
        <f t="shared" si="1335"/>
        <v>0.40689655172413791</v>
      </c>
      <c r="AP1331" s="9">
        <v>0.31807228915662644</v>
      </c>
      <c r="AQ1331" s="9"/>
      <c r="AR1331" s="9"/>
      <c r="AS1331" s="17">
        <f t="shared" si="1339"/>
        <v>24</v>
      </c>
      <c r="AT1331" s="17">
        <f t="shared" si="1271"/>
        <v>0.39999999999999997</v>
      </c>
      <c r="AU1331">
        <f t="shared" si="1340"/>
        <v>0.40677966101694918</v>
      </c>
      <c r="AV1331" s="17">
        <f t="shared" si="1341"/>
        <v>0.32</v>
      </c>
      <c r="AW1331" s="17"/>
      <c r="AX1331" s="17"/>
      <c r="AY1331" s="17"/>
      <c r="AZ1331" s="35"/>
      <c r="BA1331" s="36"/>
      <c r="BB1331" s="9">
        <v>19</v>
      </c>
      <c r="BC1331" s="9">
        <v>0</v>
      </c>
      <c r="BD1331" s="9">
        <f t="shared" si="1283"/>
        <v>1</v>
      </c>
      <c r="BE1331" s="9" t="s">
        <v>4435</v>
      </c>
      <c r="BF1331" s="9">
        <f t="shared" si="1284"/>
        <v>0</v>
      </c>
      <c r="BG1331" s="9">
        <v>1</v>
      </c>
      <c r="BH1331" s="9">
        <v>5</v>
      </c>
      <c r="BI1331" s="9">
        <v>5</v>
      </c>
      <c r="BJ1331" s="9">
        <v>1</v>
      </c>
      <c r="BK1331" s="9">
        <v>4</v>
      </c>
      <c r="BL1331" s="9">
        <v>5</v>
      </c>
      <c r="BM1331" s="9">
        <v>2</v>
      </c>
      <c r="BN1331" s="9">
        <v>0</v>
      </c>
      <c r="BO1331" s="9">
        <v>7</v>
      </c>
      <c r="BP1331" s="9" t="s">
        <v>4436</v>
      </c>
      <c r="BQ1331" s="9">
        <f t="shared" si="1331"/>
        <v>0.8</v>
      </c>
      <c r="BR1331" s="9">
        <f t="shared" si="1336"/>
        <v>0</v>
      </c>
      <c r="BS1331" s="34"/>
      <c r="BT1331" s="9"/>
      <c r="BU1331" s="9"/>
      <c r="BV1331" s="9"/>
      <c r="BW1331" s="9"/>
      <c r="BX1331" s="9"/>
      <c r="BY1331" s="9"/>
      <c r="BZ1331" s="22">
        <f t="shared" si="1275"/>
        <v>8</v>
      </c>
      <c r="CA1331" s="22">
        <f t="shared" si="1276"/>
        <v>0</v>
      </c>
      <c r="CB1331" s="22">
        <f t="shared" si="1277"/>
        <v>0</v>
      </c>
      <c r="CC1331" s="22">
        <f t="shared" si="1278"/>
        <v>0</v>
      </c>
      <c r="CD1331" s="22">
        <f t="shared" si="1279"/>
        <v>0</v>
      </c>
      <c r="CK1331" s="23">
        <v>0.33898305084745761</v>
      </c>
      <c r="CL1331" s="23">
        <f t="shared" si="1280"/>
        <v>1</v>
      </c>
      <c r="CM1331" s="23" t="str">
        <f t="shared" si="1285"/>
        <v/>
      </c>
      <c r="CN1331" s="23" t="str">
        <f t="shared" si="1286"/>
        <v/>
      </c>
      <c r="CO1331" s="43">
        <f>+AVERAGE(AM1323:AM1327)</f>
        <v>0.24227106227106229</v>
      </c>
      <c r="CP1331" s="43">
        <f>+AVERAGE(AO1323:AO1327)</f>
        <v>0.45133308009397999</v>
      </c>
      <c r="CQ1331" s="49">
        <v>0</v>
      </c>
      <c r="CR1331" s="43">
        <f t="shared" si="1332"/>
        <v>11</v>
      </c>
    </row>
    <row r="1332" spans="1:96" ht="11.25" customHeight="1">
      <c r="A1332" s="9">
        <v>13</v>
      </c>
      <c r="B1332" s="9">
        <v>1</v>
      </c>
      <c r="C1332" s="9" t="str">
        <f t="shared" si="1309"/>
        <v>16</v>
      </c>
      <c r="D1332" s="10" t="s">
        <v>4234</v>
      </c>
      <c r="E1332" s="11">
        <v>9</v>
      </c>
      <c r="F1332" s="9">
        <v>1</v>
      </c>
      <c r="G1332" s="9">
        <v>0</v>
      </c>
      <c r="H1332" s="9">
        <v>0</v>
      </c>
      <c r="I1332" s="9">
        <v>0</v>
      </c>
      <c r="J1332" s="9">
        <v>0</v>
      </c>
      <c r="K1332" s="11">
        <v>25</v>
      </c>
      <c r="L1332" s="9">
        <v>64</v>
      </c>
      <c r="M1332" s="9">
        <v>0</v>
      </c>
      <c r="N1332" s="17">
        <f>SUM(M1324:M1332)</f>
        <v>0</v>
      </c>
      <c r="O1332" s="17">
        <f t="shared" si="1337"/>
        <v>0.33333333333333331</v>
      </c>
      <c r="P1332" s="17">
        <f t="shared" si="1281"/>
        <v>0</v>
      </c>
      <c r="Q1332" s="9">
        <v>25</v>
      </c>
      <c r="R1332" s="9"/>
      <c r="S1332" s="9">
        <v>0</v>
      </c>
      <c r="T1332" s="9">
        <v>89</v>
      </c>
      <c r="U1332" s="9">
        <v>40</v>
      </c>
      <c r="V1332" s="11">
        <v>30</v>
      </c>
      <c r="W1332" s="11">
        <f t="shared" si="1333"/>
        <v>30</v>
      </c>
      <c r="X1332" s="17">
        <f t="shared" si="1287"/>
        <v>30</v>
      </c>
      <c r="Y1332" s="17"/>
      <c r="Z1332" s="9">
        <v>19</v>
      </c>
      <c r="AA1332" s="17">
        <f>SUM(Z1324:Z1332)</f>
        <v>179</v>
      </c>
      <c r="AB1332" s="17">
        <f t="shared" si="1338"/>
        <v>0.4140625</v>
      </c>
      <c r="AC1332" s="17">
        <f t="shared" si="1327"/>
        <v>57</v>
      </c>
      <c r="AD1332" s="17">
        <f t="shared" si="1274"/>
        <v>0.33333333333333331</v>
      </c>
      <c r="AE1332" s="17">
        <v>0.34482758620689657</v>
      </c>
      <c r="AF1332" s="17">
        <f t="shared" si="1282"/>
        <v>29</v>
      </c>
      <c r="AG1332" s="17"/>
      <c r="AH1332" s="9">
        <v>82</v>
      </c>
      <c r="AI1332" s="9"/>
      <c r="AJ1332" s="9"/>
      <c r="AK1332" s="9"/>
      <c r="AL1332" s="9">
        <v>0.35199999999999998</v>
      </c>
      <c r="AM1332" s="9">
        <f t="shared" si="1334"/>
        <v>0.35199999999999998</v>
      </c>
      <c r="AN1332" s="9">
        <v>0.33333333333333331</v>
      </c>
      <c r="AO1332" s="9">
        <f t="shared" si="1335"/>
        <v>0.4</v>
      </c>
      <c r="AP1332" s="9">
        <v>0.31707317073170727</v>
      </c>
      <c r="AQ1332" s="9"/>
      <c r="AR1332" s="9"/>
      <c r="AS1332" s="17">
        <f t="shared" si="1339"/>
        <v>25</v>
      </c>
      <c r="AT1332" s="17">
        <f t="shared" si="1271"/>
        <v>0.40000000000000008</v>
      </c>
      <c r="AU1332">
        <f t="shared" si="1340"/>
        <v>0.40689655172413791</v>
      </c>
      <c r="AV1332" s="17">
        <f t="shared" si="1341"/>
        <v>0.31807228915662644</v>
      </c>
      <c r="AW1332" s="17"/>
      <c r="AX1332" s="17"/>
      <c r="AY1332" s="17"/>
      <c r="AZ1332" s="35"/>
      <c r="BA1332" s="36"/>
      <c r="BB1332" s="9">
        <v>19</v>
      </c>
      <c r="BC1332" s="9">
        <v>0</v>
      </c>
      <c r="BD1332" s="9">
        <f t="shared" si="1283"/>
        <v>1</v>
      </c>
      <c r="BE1332" s="9" t="s">
        <v>4435</v>
      </c>
      <c r="BF1332" s="9">
        <f t="shared" si="1284"/>
        <v>0</v>
      </c>
      <c r="BG1332" s="9">
        <v>1</v>
      </c>
      <c r="BH1332" s="9">
        <v>5</v>
      </c>
      <c r="BI1332" s="9">
        <v>5</v>
      </c>
      <c r="BJ1332" s="9">
        <v>1</v>
      </c>
      <c r="BK1332" s="9">
        <v>4</v>
      </c>
      <c r="BL1332" s="9">
        <v>5</v>
      </c>
      <c r="BM1332" s="9">
        <v>2</v>
      </c>
      <c r="BN1332" s="9">
        <v>0</v>
      </c>
      <c r="BO1332" s="9">
        <v>7</v>
      </c>
      <c r="BP1332" s="9" t="s">
        <v>4436</v>
      </c>
      <c r="BQ1332" s="9">
        <f t="shared" si="1331"/>
        <v>0.8</v>
      </c>
      <c r="BR1332" s="9">
        <f t="shared" si="1336"/>
        <v>0</v>
      </c>
      <c r="BS1332" s="34"/>
      <c r="BT1332" s="9"/>
      <c r="BU1332" s="9"/>
      <c r="BV1332" s="9"/>
      <c r="BW1332" s="9"/>
      <c r="BX1332" s="9"/>
      <c r="BY1332" s="9"/>
      <c r="BZ1332" s="22">
        <f t="shared" si="1275"/>
        <v>9</v>
      </c>
      <c r="CA1332" s="22">
        <f t="shared" si="1276"/>
        <v>0</v>
      </c>
      <c r="CB1332" s="22">
        <f t="shared" si="1277"/>
        <v>0</v>
      </c>
      <c r="CC1332" s="22">
        <f t="shared" si="1278"/>
        <v>0</v>
      </c>
      <c r="CD1332" s="22">
        <f t="shared" si="1279"/>
        <v>0</v>
      </c>
      <c r="CK1332" s="23">
        <v>0.34482758620689657</v>
      </c>
      <c r="CL1332" s="23">
        <f t="shared" si="1280"/>
        <v>1</v>
      </c>
      <c r="CM1332" s="23" t="str">
        <f t="shared" si="1285"/>
        <v/>
      </c>
      <c r="CN1332" s="23" t="str">
        <f t="shared" si="1286"/>
        <v/>
      </c>
      <c r="CO1332" s="43">
        <f>+AVERAGE(AM1323:AM1327)</f>
        <v>0.24227106227106229</v>
      </c>
      <c r="CP1332" s="43">
        <f>+AVERAGE(AO1323:AO1327)</f>
        <v>0.45133308009397999</v>
      </c>
      <c r="CQ1332" s="49">
        <v>1</v>
      </c>
      <c r="CR1332" s="43">
        <f t="shared" si="1332"/>
        <v>12</v>
      </c>
    </row>
    <row r="1333" spans="1:96" ht="11.25" customHeight="1">
      <c r="A1333" s="9">
        <v>13</v>
      </c>
      <c r="B1333" s="9">
        <v>1</v>
      </c>
      <c r="C1333" s="9" t="str">
        <f t="shared" si="1309"/>
        <v>16</v>
      </c>
      <c r="D1333" s="10" t="s">
        <v>4234</v>
      </c>
      <c r="E1333" s="9">
        <v>10</v>
      </c>
      <c r="F1333" s="9">
        <v>1</v>
      </c>
      <c r="G1333" s="9">
        <v>0</v>
      </c>
      <c r="H1333" s="9">
        <v>0</v>
      </c>
      <c r="I1333" s="9">
        <v>0</v>
      </c>
      <c r="J1333" s="9">
        <v>0</v>
      </c>
      <c r="K1333" s="11">
        <v>25</v>
      </c>
      <c r="L1333" s="9">
        <v>64</v>
      </c>
      <c r="M1333" s="9">
        <v>0</v>
      </c>
      <c r="N1333" s="17">
        <f>SUM(M1324:M1333)</f>
        <v>0</v>
      </c>
      <c r="O1333" s="17">
        <f t="shared" si="1337"/>
        <v>0.34142259414225939</v>
      </c>
      <c r="P1333" s="17">
        <f t="shared" si="1281"/>
        <v>0</v>
      </c>
      <c r="Q1333" s="9">
        <v>23</v>
      </c>
      <c r="R1333" s="9"/>
      <c r="S1333" s="9">
        <v>0</v>
      </c>
      <c r="T1333" s="9">
        <v>87</v>
      </c>
      <c r="U1333" s="9">
        <v>40</v>
      </c>
      <c r="V1333" s="11">
        <v>30</v>
      </c>
      <c r="W1333" s="11">
        <f t="shared" si="1333"/>
        <v>30</v>
      </c>
      <c r="X1333" s="17">
        <f t="shared" si="1287"/>
        <v>30</v>
      </c>
      <c r="Y1333" s="17">
        <f>SUM(X1324:X1333)</f>
        <v>300</v>
      </c>
      <c r="Z1333" s="9">
        <v>20</v>
      </c>
      <c r="AA1333" s="17">
        <f>SUM(Z1324:Z1333)</f>
        <v>199</v>
      </c>
      <c r="AB1333" s="17">
        <f t="shared" si="1338"/>
        <v>0.41333333333333333</v>
      </c>
      <c r="AC1333" s="17">
        <f t="shared" si="1327"/>
        <v>58</v>
      </c>
      <c r="AD1333" s="17">
        <f t="shared" si="1274"/>
        <v>0.34482758620689657</v>
      </c>
      <c r="AE1333" s="17">
        <v>0.33333333333333331</v>
      </c>
      <c r="AF1333" s="17">
        <f t="shared" si="1282"/>
        <v>30</v>
      </c>
      <c r="AG1333" s="17">
        <f>+SUM(AF1324:AF1333)</f>
        <v>299</v>
      </c>
      <c r="AH1333" s="9">
        <v>85</v>
      </c>
      <c r="AI1333" s="9"/>
      <c r="AJ1333" s="9"/>
      <c r="AK1333" s="9"/>
      <c r="AL1333" s="9">
        <v>0.41739130434782606</v>
      </c>
      <c r="AM1333" s="9">
        <f t="shared" si="1334"/>
        <v>0.41739130434782606</v>
      </c>
      <c r="AN1333" s="9">
        <v>0.34482758620689657</v>
      </c>
      <c r="AO1333" s="9">
        <f t="shared" si="1335"/>
        <v>0.40689655172413791</v>
      </c>
      <c r="AP1333" s="9">
        <v>0.30588235294117649</v>
      </c>
      <c r="AQ1333" s="9"/>
      <c r="AR1333" s="9"/>
      <c r="AS1333" s="17">
        <f t="shared" si="1339"/>
        <v>25</v>
      </c>
      <c r="AT1333" s="17">
        <f t="shared" si="1271"/>
        <v>0.35199999999999998</v>
      </c>
      <c r="AU1333">
        <f t="shared" si="1340"/>
        <v>0.4</v>
      </c>
      <c r="AV1333" s="17">
        <f t="shared" si="1341"/>
        <v>0.31707317073170727</v>
      </c>
      <c r="AW1333" s="17"/>
      <c r="AX1333" s="17"/>
      <c r="AY1333" s="17"/>
      <c r="AZ1333" s="35"/>
      <c r="BA1333" s="36"/>
      <c r="BB1333" s="9">
        <v>19</v>
      </c>
      <c r="BC1333" s="9">
        <v>0</v>
      </c>
      <c r="BD1333" s="9">
        <f t="shared" si="1283"/>
        <v>1</v>
      </c>
      <c r="BE1333" s="9" t="s">
        <v>4435</v>
      </c>
      <c r="BF1333" s="9">
        <v>1</v>
      </c>
      <c r="BG1333" s="9">
        <v>1</v>
      </c>
      <c r="BH1333" s="9">
        <v>5</v>
      </c>
      <c r="BI1333" s="9">
        <v>5</v>
      </c>
      <c r="BJ1333" s="9">
        <v>1</v>
      </c>
      <c r="BK1333" s="9">
        <v>4</v>
      </c>
      <c r="BL1333" s="9">
        <v>5</v>
      </c>
      <c r="BM1333" s="9">
        <v>2</v>
      </c>
      <c r="BN1333" s="9">
        <v>0</v>
      </c>
      <c r="BO1333" s="9">
        <v>7</v>
      </c>
      <c r="BP1333" s="9" t="s">
        <v>4436</v>
      </c>
      <c r="BQ1333" s="9">
        <f t="shared" si="1331"/>
        <v>0.8</v>
      </c>
      <c r="BR1333" s="9">
        <f t="shared" si="1336"/>
        <v>0.2</v>
      </c>
      <c r="BS1333" s="34"/>
      <c r="BT1333" s="9">
        <f>+SUM(AH1324:AH1333)</f>
        <v>831</v>
      </c>
      <c r="BU1333" s="9"/>
      <c r="BV1333" s="9"/>
      <c r="BW1333" s="9">
        <f>SUM(AF1324:AF1333)</f>
        <v>299</v>
      </c>
      <c r="BX1333" s="9"/>
      <c r="BY1333" s="9"/>
      <c r="BZ1333" s="22">
        <f t="shared" si="1275"/>
        <v>10</v>
      </c>
      <c r="CA1333" s="22">
        <f t="shared" si="1276"/>
        <v>0</v>
      </c>
      <c r="CB1333" s="22">
        <f t="shared" si="1277"/>
        <v>0</v>
      </c>
      <c r="CC1333" s="22">
        <f t="shared" si="1278"/>
        <v>0</v>
      </c>
      <c r="CD1333" s="22">
        <f t="shared" si="1279"/>
        <v>0</v>
      </c>
      <c r="CK1333" s="23">
        <v>0.33333333333333331</v>
      </c>
      <c r="CL1333" s="23">
        <f t="shared" si="1280"/>
        <v>1</v>
      </c>
      <c r="CM1333" s="23" t="str">
        <f t="shared" si="1285"/>
        <v/>
      </c>
      <c r="CN1333" s="23" t="str">
        <f t="shared" si="1286"/>
        <v/>
      </c>
      <c r="CO1333" s="43">
        <f>+AVERAGE(AM1323:AM1327)</f>
        <v>0.24227106227106229</v>
      </c>
      <c r="CP1333" s="43">
        <f>+AVERAGE(AO1323:AO1327)</f>
        <v>0.45133308009397999</v>
      </c>
      <c r="CQ1333" s="49">
        <v>0</v>
      </c>
      <c r="CR1333" s="43">
        <f t="shared" si="1332"/>
        <v>11</v>
      </c>
    </row>
    <row r="1334" spans="1:96" ht="11.25" customHeight="1">
      <c r="A1334" s="9">
        <v>13</v>
      </c>
      <c r="B1334" s="9">
        <v>1</v>
      </c>
      <c r="C1334" s="9" t="str">
        <f t="shared" si="1309"/>
        <v>16</v>
      </c>
      <c r="D1334" s="10" t="s">
        <v>4234</v>
      </c>
      <c r="E1334" s="9">
        <v>11</v>
      </c>
      <c r="F1334" s="9">
        <v>1</v>
      </c>
      <c r="G1334" s="9">
        <v>0</v>
      </c>
      <c r="H1334" s="9">
        <v>0</v>
      </c>
      <c r="I1334" s="9">
        <v>1</v>
      </c>
      <c r="J1334" s="9">
        <v>0</v>
      </c>
      <c r="K1334" s="11">
        <v>25</v>
      </c>
      <c r="L1334" s="9">
        <v>75</v>
      </c>
      <c r="M1334" s="9">
        <v>0</v>
      </c>
      <c r="N1334" s="9"/>
      <c r="O1334" s="17"/>
      <c r="P1334" s="17">
        <f t="shared" si="1281"/>
        <v>0</v>
      </c>
      <c r="Q1334" s="9">
        <v>19</v>
      </c>
      <c r="R1334" s="9"/>
      <c r="S1334" s="9">
        <v>0</v>
      </c>
      <c r="T1334" s="9">
        <v>94</v>
      </c>
      <c r="U1334" s="9">
        <v>40</v>
      </c>
      <c r="V1334" s="11">
        <v>27</v>
      </c>
      <c r="W1334" s="11">
        <f t="shared" si="1333"/>
        <v>30</v>
      </c>
      <c r="X1334" s="17">
        <f t="shared" si="1287"/>
        <v>27</v>
      </c>
      <c r="Y1334" s="17"/>
      <c r="Z1334" s="9">
        <v>19</v>
      </c>
      <c r="AA1334" s="9"/>
      <c r="AB1334" s="17"/>
      <c r="AC1334" s="17">
        <f t="shared" si="1327"/>
        <v>51</v>
      </c>
      <c r="AD1334" s="17">
        <f t="shared" si="1274"/>
        <v>0.37254901960784315</v>
      </c>
      <c r="AE1334" s="17">
        <v>0.34482758620689657</v>
      </c>
      <c r="AF1334" s="17">
        <f t="shared" si="1282"/>
        <v>29</v>
      </c>
      <c r="AG1334" s="17"/>
      <c r="AH1334" s="9">
        <v>82</v>
      </c>
      <c r="AI1334" s="9"/>
      <c r="AJ1334" s="9"/>
      <c r="AK1334" s="9"/>
      <c r="AL1334" s="9">
        <v>0.42105263157894723</v>
      </c>
      <c r="AM1334" s="9">
        <f t="shared" si="1334"/>
        <v>0.42105263157894735</v>
      </c>
      <c r="AN1334" s="9">
        <v>0.37254901960784315</v>
      </c>
      <c r="AO1334" s="9">
        <f t="shared" si="1335"/>
        <v>0.40784313725490196</v>
      </c>
      <c r="AP1334" s="9">
        <v>0.27317073170731704</v>
      </c>
      <c r="AQ1334" s="9">
        <f>+AVERAGE(AL1324:AL1333)</f>
        <v>0.34354132823698036</v>
      </c>
      <c r="AR1334" s="9">
        <f>+AVERAGE(AO1324:AO1333)</f>
        <v>0.4149332595076235</v>
      </c>
      <c r="AU1334" t="str">
        <f>+IF(AND(E1334&gt;11,AO1333&gt;0),AO1333,"")</f>
        <v/>
      </c>
      <c r="AZ1334" s="37"/>
      <c r="BA1334" s="36"/>
      <c r="BB1334" s="9">
        <v>19</v>
      </c>
      <c r="BC1334" s="9">
        <v>0</v>
      </c>
      <c r="BD1334" s="9">
        <f t="shared" si="1283"/>
        <v>1</v>
      </c>
      <c r="BE1334" s="9" t="s">
        <v>4435</v>
      </c>
      <c r="BF1334" s="9">
        <v>1</v>
      </c>
      <c r="BG1334" s="9">
        <v>1</v>
      </c>
      <c r="BH1334" s="9">
        <v>5</v>
      </c>
      <c r="BI1334" s="9">
        <v>5</v>
      </c>
      <c r="BJ1334" s="9">
        <v>1</v>
      </c>
      <c r="BK1334" s="9">
        <v>4</v>
      </c>
      <c r="BL1334" s="9">
        <v>5</v>
      </c>
      <c r="BM1334" s="9">
        <v>2</v>
      </c>
      <c r="BN1334" s="9">
        <v>0</v>
      </c>
      <c r="BO1334" s="9">
        <v>7</v>
      </c>
      <c r="BP1334" s="9" t="s">
        <v>4436</v>
      </c>
      <c r="BQ1334" s="9">
        <f t="shared" si="1331"/>
        <v>0.8</v>
      </c>
      <c r="BR1334" s="9">
        <f t="shared" si="1336"/>
        <v>0.2</v>
      </c>
      <c r="BS1334" s="34"/>
      <c r="BT1334" s="9"/>
      <c r="BU1334" s="9"/>
      <c r="BV1334" s="9"/>
      <c r="BW1334" s="9"/>
      <c r="BX1334" s="9"/>
      <c r="BY1334" s="9"/>
      <c r="BZ1334" s="22">
        <f t="shared" si="1275"/>
        <v>0</v>
      </c>
      <c r="CA1334" s="22">
        <f t="shared" si="1276"/>
        <v>1</v>
      </c>
      <c r="CB1334" s="22">
        <f t="shared" si="1277"/>
        <v>0</v>
      </c>
      <c r="CC1334" s="22">
        <f t="shared" si="1278"/>
        <v>0</v>
      </c>
      <c r="CD1334" s="22">
        <f t="shared" si="1279"/>
        <v>1</v>
      </c>
      <c r="CK1334" s="23">
        <v>0.34482758620689657</v>
      </c>
      <c r="CL1334" s="23">
        <f t="shared" si="1280"/>
        <v>1</v>
      </c>
      <c r="CM1334" s="23">
        <f t="shared" si="1285"/>
        <v>0.34354132823698036</v>
      </c>
      <c r="CN1334" s="23">
        <f t="shared" si="1286"/>
        <v>0.4149332595076235</v>
      </c>
      <c r="CQ1334" s="49">
        <v>0</v>
      </c>
      <c r="CR1334" s="43">
        <f t="shared" si="1332"/>
        <v>14</v>
      </c>
    </row>
    <row r="1335" spans="1:96" ht="11.25" customHeight="1">
      <c r="A1335" s="9">
        <v>13</v>
      </c>
      <c r="B1335" s="9">
        <v>1</v>
      </c>
      <c r="C1335" s="9" t="str">
        <f t="shared" si="1309"/>
        <v>16</v>
      </c>
      <c r="D1335" s="10" t="s">
        <v>4234</v>
      </c>
      <c r="E1335" s="9">
        <v>12</v>
      </c>
      <c r="F1335" s="9">
        <v>1</v>
      </c>
      <c r="G1335" s="9">
        <v>0</v>
      </c>
      <c r="H1335" s="9">
        <v>0</v>
      </c>
      <c r="I1335" s="9">
        <v>1</v>
      </c>
      <c r="J1335" s="9">
        <v>0</v>
      </c>
      <c r="K1335" s="11">
        <v>25</v>
      </c>
      <c r="L1335" s="9">
        <v>69</v>
      </c>
      <c r="M1335" s="9">
        <v>0</v>
      </c>
      <c r="N1335" s="9"/>
      <c r="O1335" s="17"/>
      <c r="P1335" s="17">
        <f t="shared" si="1281"/>
        <v>0</v>
      </c>
      <c r="Q1335" s="9">
        <v>20</v>
      </c>
      <c r="R1335" s="9"/>
      <c r="S1335" s="9">
        <v>0</v>
      </c>
      <c r="T1335" s="9">
        <v>89</v>
      </c>
      <c r="U1335" s="9">
        <v>40</v>
      </c>
      <c r="V1335" s="11">
        <v>31</v>
      </c>
      <c r="W1335" s="11">
        <f t="shared" si="1333"/>
        <v>27</v>
      </c>
      <c r="X1335" s="17">
        <f t="shared" si="1287"/>
        <v>31</v>
      </c>
      <c r="Y1335" s="17"/>
      <c r="Z1335" s="9">
        <v>20</v>
      </c>
      <c r="AA1335" s="9"/>
      <c r="AB1335" s="17"/>
      <c r="AC1335" s="17">
        <f t="shared" si="1327"/>
        <v>50</v>
      </c>
      <c r="AD1335" s="17">
        <f t="shared" si="1274"/>
        <v>0.4</v>
      </c>
      <c r="AE1335" s="17">
        <v>0.37254901960784315</v>
      </c>
      <c r="AF1335" s="17">
        <f t="shared" si="1282"/>
        <v>30</v>
      </c>
      <c r="AG1335" s="17"/>
      <c r="AH1335" s="9">
        <v>80</v>
      </c>
      <c r="AI1335" s="9"/>
      <c r="AJ1335" s="9"/>
      <c r="AK1335" s="9"/>
      <c r="AL1335" s="9">
        <v>0.4200000000000001</v>
      </c>
      <c r="AM1335" s="9">
        <f t="shared" si="1334"/>
        <v>0.42</v>
      </c>
      <c r="AN1335" s="9">
        <v>0.4</v>
      </c>
      <c r="AO1335" s="9">
        <f t="shared" si="1335"/>
        <v>0.32</v>
      </c>
      <c r="AP1335" s="9">
        <v>0.20500000000000002</v>
      </c>
      <c r="AQ1335" s="9">
        <f>+AVERAGE(AL1324:AL1333)</f>
        <v>0.34354132823698036</v>
      </c>
      <c r="AR1335" s="9">
        <f>+AVERAGE(AO1324:AO1333)</f>
        <v>0.4149332595076235</v>
      </c>
      <c r="AS1335" s="17">
        <f t="shared" si="1339"/>
        <v>19</v>
      </c>
      <c r="AT1335" s="17">
        <f t="shared" si="1271"/>
        <v>0.42105263157894723</v>
      </c>
      <c r="AU1335">
        <f t="shared" ref="AU1335:AU1343" si="1342">+IF(AND(E1335&gt;11,AO1334&gt;0),AO1334,"")</f>
        <v>0.40784313725490196</v>
      </c>
      <c r="AV1335" s="17">
        <f t="shared" ref="AV1335:AV1343" si="1343">+AP1334</f>
        <v>0.27317073170731704</v>
      </c>
      <c r="AW1335" s="17"/>
      <c r="AX1335" s="17"/>
      <c r="AY1335" s="17"/>
      <c r="AZ1335" s="35"/>
      <c r="BA1335" s="36"/>
      <c r="BB1335" s="9">
        <v>19</v>
      </c>
      <c r="BC1335" s="9">
        <v>0</v>
      </c>
      <c r="BD1335" s="9">
        <f t="shared" si="1283"/>
        <v>1</v>
      </c>
      <c r="BE1335" s="9" t="s">
        <v>4435</v>
      </c>
      <c r="BF1335" s="9">
        <f t="shared" si="1284"/>
        <v>0</v>
      </c>
      <c r="BG1335" s="9">
        <v>1</v>
      </c>
      <c r="BH1335" s="9">
        <v>5</v>
      </c>
      <c r="BI1335" s="9">
        <v>5</v>
      </c>
      <c r="BJ1335" s="9">
        <v>1</v>
      </c>
      <c r="BK1335" s="9">
        <v>4</v>
      </c>
      <c r="BL1335" s="9">
        <v>5</v>
      </c>
      <c r="BM1335" s="9">
        <v>2</v>
      </c>
      <c r="BN1335" s="9">
        <v>0</v>
      </c>
      <c r="BO1335" s="9">
        <v>7</v>
      </c>
      <c r="BP1335" s="9" t="s">
        <v>4436</v>
      </c>
      <c r="BQ1335" s="9">
        <f t="shared" si="1331"/>
        <v>0.8</v>
      </c>
      <c r="BR1335" s="9">
        <f t="shared" si="1336"/>
        <v>0</v>
      </c>
      <c r="BS1335" s="34"/>
      <c r="BT1335" s="9"/>
      <c r="BU1335" s="9"/>
      <c r="BV1335" s="9"/>
      <c r="BW1335" s="9"/>
      <c r="BX1335" s="9"/>
      <c r="BY1335" s="9"/>
      <c r="BZ1335" s="22">
        <f t="shared" si="1275"/>
        <v>0</v>
      </c>
      <c r="CA1335" s="22">
        <f t="shared" si="1276"/>
        <v>2</v>
      </c>
      <c r="CB1335" s="22">
        <f t="shared" si="1277"/>
        <v>0</v>
      </c>
      <c r="CC1335" s="22">
        <f t="shared" si="1278"/>
        <v>0</v>
      </c>
      <c r="CD1335" s="22">
        <f t="shared" si="1279"/>
        <v>1</v>
      </c>
      <c r="CK1335" s="23">
        <v>0.37254901960784315</v>
      </c>
      <c r="CL1335" s="23">
        <f t="shared" si="1280"/>
        <v>1</v>
      </c>
      <c r="CM1335" s="23">
        <f t="shared" si="1285"/>
        <v>0.34354132823698036</v>
      </c>
      <c r="CN1335" s="23">
        <f t="shared" si="1286"/>
        <v>0.4149332595076235</v>
      </c>
      <c r="CQ1335" s="49">
        <v>1</v>
      </c>
      <c r="CR1335" s="43">
        <f t="shared" si="1332"/>
        <v>11</v>
      </c>
    </row>
    <row r="1336" spans="1:96" ht="11.25" customHeight="1">
      <c r="A1336" s="9">
        <v>13</v>
      </c>
      <c r="B1336" s="9">
        <v>1</v>
      </c>
      <c r="C1336" s="9" t="str">
        <f t="shared" si="1309"/>
        <v>16</v>
      </c>
      <c r="D1336" s="10" t="s">
        <v>4234</v>
      </c>
      <c r="E1336" s="9">
        <v>13</v>
      </c>
      <c r="F1336" s="9">
        <v>1</v>
      </c>
      <c r="G1336" s="9">
        <v>0</v>
      </c>
      <c r="H1336" s="9">
        <v>0</v>
      </c>
      <c r="I1336" s="9">
        <v>1</v>
      </c>
      <c r="J1336" s="9">
        <v>0</v>
      </c>
      <c r="K1336" s="11">
        <v>25</v>
      </c>
      <c r="L1336" s="9">
        <v>64</v>
      </c>
      <c r="M1336" s="9">
        <v>0</v>
      </c>
      <c r="N1336" s="9"/>
      <c r="O1336" s="17"/>
      <c r="P1336" s="17">
        <f t="shared" si="1281"/>
        <v>0</v>
      </c>
      <c r="Q1336" s="9">
        <v>21</v>
      </c>
      <c r="R1336" s="9"/>
      <c r="S1336" s="9">
        <v>0</v>
      </c>
      <c r="T1336" s="9">
        <v>85</v>
      </c>
      <c r="U1336" s="9">
        <v>40</v>
      </c>
      <c r="V1336" s="11">
        <v>26</v>
      </c>
      <c r="W1336" s="11">
        <f t="shared" si="1333"/>
        <v>31</v>
      </c>
      <c r="X1336" s="17">
        <f t="shared" si="1287"/>
        <v>26</v>
      </c>
      <c r="Y1336" s="17"/>
      <c r="Z1336" s="9">
        <v>19</v>
      </c>
      <c r="AA1336" s="9"/>
      <c r="AB1336" s="17"/>
      <c r="AC1336" s="17">
        <f t="shared" si="1327"/>
        <v>55</v>
      </c>
      <c r="AD1336" s="17">
        <f t="shared" si="1274"/>
        <v>0.34545454545454546</v>
      </c>
      <c r="AE1336" s="17">
        <v>0.4</v>
      </c>
      <c r="AF1336" s="17">
        <f t="shared" si="1282"/>
        <v>29</v>
      </c>
      <c r="AG1336" s="17"/>
      <c r="AH1336" s="9">
        <v>84</v>
      </c>
      <c r="AI1336" s="9"/>
      <c r="AJ1336" s="9"/>
      <c r="AK1336" s="9"/>
      <c r="AL1336" s="9">
        <v>0.39999999999999997</v>
      </c>
      <c r="AM1336" s="9">
        <f t="shared" si="1334"/>
        <v>0.4</v>
      </c>
      <c r="AN1336" s="9">
        <v>0.34545454545454546</v>
      </c>
      <c r="AO1336" s="9">
        <f t="shared" si="1335"/>
        <v>0.40727272727272729</v>
      </c>
      <c r="AP1336" s="9">
        <v>0.29999999999999993</v>
      </c>
      <c r="AQ1336" s="9">
        <f>+AVERAGE(AL1324:AL1333)</f>
        <v>0.34354132823698036</v>
      </c>
      <c r="AR1336" s="9">
        <f>+AVERAGE(AO1324:AO1333)</f>
        <v>0.4149332595076235</v>
      </c>
      <c r="AS1336" s="17">
        <f t="shared" si="1339"/>
        <v>20</v>
      </c>
      <c r="AT1336" s="17">
        <f t="shared" si="1271"/>
        <v>0.4200000000000001</v>
      </c>
      <c r="AU1336">
        <f t="shared" si="1342"/>
        <v>0.32</v>
      </c>
      <c r="AV1336" s="17">
        <f t="shared" si="1343"/>
        <v>0.20500000000000002</v>
      </c>
      <c r="AW1336" s="17"/>
      <c r="AX1336" s="17"/>
      <c r="AY1336" s="17"/>
      <c r="AZ1336" s="35"/>
      <c r="BA1336" s="36"/>
      <c r="BB1336" s="9">
        <v>19</v>
      </c>
      <c r="BC1336" s="9">
        <v>0</v>
      </c>
      <c r="BD1336" s="9">
        <f t="shared" si="1283"/>
        <v>1</v>
      </c>
      <c r="BE1336" s="9" t="s">
        <v>4435</v>
      </c>
      <c r="BF1336" s="9">
        <f t="shared" si="1284"/>
        <v>0</v>
      </c>
      <c r="BG1336" s="9">
        <v>1</v>
      </c>
      <c r="BH1336" s="9">
        <v>5</v>
      </c>
      <c r="BI1336" s="9">
        <v>5</v>
      </c>
      <c r="BJ1336" s="9">
        <v>1</v>
      </c>
      <c r="BK1336" s="9">
        <v>4</v>
      </c>
      <c r="BL1336" s="9">
        <v>5</v>
      </c>
      <c r="BM1336" s="9">
        <v>2</v>
      </c>
      <c r="BN1336" s="9">
        <v>0</v>
      </c>
      <c r="BO1336" s="9">
        <v>7</v>
      </c>
      <c r="BP1336" s="9" t="s">
        <v>4436</v>
      </c>
      <c r="BQ1336" s="9">
        <f t="shared" si="1331"/>
        <v>0.8</v>
      </c>
      <c r="BR1336" s="9">
        <f t="shared" si="1336"/>
        <v>0</v>
      </c>
      <c r="BS1336" s="34"/>
      <c r="BT1336" s="9"/>
      <c r="BU1336" s="9"/>
      <c r="BV1336" s="9"/>
      <c r="BW1336" s="9"/>
      <c r="BX1336" s="9"/>
      <c r="BY1336" s="9"/>
      <c r="BZ1336" s="22">
        <f t="shared" si="1275"/>
        <v>0</v>
      </c>
      <c r="CA1336" s="22">
        <f t="shared" si="1276"/>
        <v>3</v>
      </c>
      <c r="CB1336" s="22">
        <f t="shared" si="1277"/>
        <v>0</v>
      </c>
      <c r="CC1336" s="22">
        <f t="shared" si="1278"/>
        <v>0</v>
      </c>
      <c r="CD1336" s="22">
        <f t="shared" si="1279"/>
        <v>1</v>
      </c>
      <c r="CK1336" s="23">
        <v>0.4</v>
      </c>
      <c r="CL1336" s="23">
        <f t="shared" si="1280"/>
        <v>1</v>
      </c>
      <c r="CM1336" s="23">
        <f t="shared" si="1285"/>
        <v>0.34354132823698036</v>
      </c>
      <c r="CN1336" s="23">
        <f t="shared" si="1286"/>
        <v>0.4149332595076235</v>
      </c>
      <c r="CQ1336" s="49">
        <v>0</v>
      </c>
      <c r="CR1336" s="43">
        <f t="shared" si="1332"/>
        <v>16</v>
      </c>
    </row>
    <row r="1337" spans="1:96" ht="11.25" customHeight="1">
      <c r="A1337" s="9">
        <v>13</v>
      </c>
      <c r="B1337" s="9">
        <v>1</v>
      </c>
      <c r="C1337" s="9" t="str">
        <f t="shared" si="1309"/>
        <v>16</v>
      </c>
      <c r="D1337" s="10" t="s">
        <v>4234</v>
      </c>
      <c r="E1337" s="9">
        <v>14</v>
      </c>
      <c r="F1337" s="9">
        <v>1</v>
      </c>
      <c r="G1337" s="9">
        <v>0</v>
      </c>
      <c r="H1337" s="9">
        <v>0</v>
      </c>
      <c r="I1337" s="9">
        <v>1</v>
      </c>
      <c r="J1337" s="9">
        <v>0</v>
      </c>
      <c r="K1337" s="11">
        <v>25</v>
      </c>
      <c r="L1337" s="9">
        <v>60</v>
      </c>
      <c r="M1337" s="9">
        <v>0</v>
      </c>
      <c r="N1337" s="9"/>
      <c r="O1337" s="17"/>
      <c r="P1337" s="17">
        <f t="shared" si="1281"/>
        <v>0</v>
      </c>
      <c r="Q1337" s="9">
        <v>20</v>
      </c>
      <c r="R1337" s="9"/>
      <c r="S1337" s="9">
        <v>0</v>
      </c>
      <c r="T1337" s="9">
        <v>80</v>
      </c>
      <c r="U1337" s="9">
        <v>35</v>
      </c>
      <c r="V1337" s="11">
        <v>35</v>
      </c>
      <c r="W1337" s="11">
        <f t="shared" si="1333"/>
        <v>26</v>
      </c>
      <c r="X1337" s="17">
        <f t="shared" si="1287"/>
        <v>35</v>
      </c>
      <c r="Y1337" s="17"/>
      <c r="Z1337" s="9">
        <v>20</v>
      </c>
      <c r="AA1337" s="9"/>
      <c r="AB1337" s="17"/>
      <c r="AC1337" s="17">
        <f t="shared" si="1327"/>
        <v>67</v>
      </c>
      <c r="AD1337" s="17">
        <f t="shared" si="1274"/>
        <v>0.29850746268656714</v>
      </c>
      <c r="AE1337" s="17">
        <v>0.34545454545454546</v>
      </c>
      <c r="AF1337" s="17">
        <f t="shared" si="1282"/>
        <v>30</v>
      </c>
      <c r="AG1337" s="17"/>
      <c r="AH1337" s="9">
        <v>97</v>
      </c>
      <c r="AI1337" s="9"/>
      <c r="AJ1337" s="9"/>
      <c r="AK1337" s="9"/>
      <c r="AL1337" s="9">
        <v>0.44000000000000006</v>
      </c>
      <c r="AM1337" s="9">
        <f t="shared" si="1334"/>
        <v>0.44</v>
      </c>
      <c r="AN1337" s="9">
        <v>0.29850746268656714</v>
      </c>
      <c r="AO1337" s="9">
        <f t="shared" si="1335"/>
        <v>0.2746268656716418</v>
      </c>
      <c r="AP1337" s="9">
        <v>0.18969072164948458</v>
      </c>
      <c r="AQ1337" s="9">
        <f>+AVERAGE(AL1324:AL1333)</f>
        <v>0.34354132823698036</v>
      </c>
      <c r="AR1337" s="9">
        <f>+AVERAGE(AO1324:AO1333)</f>
        <v>0.4149332595076235</v>
      </c>
      <c r="AS1337" s="17">
        <f t="shared" si="1339"/>
        <v>21</v>
      </c>
      <c r="AT1337" s="17">
        <f t="shared" si="1271"/>
        <v>0.39999999999999997</v>
      </c>
      <c r="AU1337">
        <f t="shared" si="1342"/>
        <v>0.40727272727272729</v>
      </c>
      <c r="AV1337" s="17">
        <f t="shared" si="1343"/>
        <v>0.29999999999999993</v>
      </c>
      <c r="AW1337" s="17"/>
      <c r="AX1337" s="17"/>
      <c r="AY1337" s="17"/>
      <c r="AZ1337" s="35"/>
      <c r="BA1337" s="36"/>
      <c r="BB1337" s="9">
        <v>19</v>
      </c>
      <c r="BC1337" s="9">
        <v>0</v>
      </c>
      <c r="BD1337" s="9">
        <f t="shared" si="1283"/>
        <v>1</v>
      </c>
      <c r="BE1337" s="9" t="s">
        <v>4435</v>
      </c>
      <c r="BF1337" s="9">
        <f t="shared" si="1284"/>
        <v>0</v>
      </c>
      <c r="BG1337" s="9">
        <v>1</v>
      </c>
      <c r="BH1337" s="9">
        <v>5</v>
      </c>
      <c r="BI1337" s="9">
        <v>5</v>
      </c>
      <c r="BJ1337" s="9">
        <v>1</v>
      </c>
      <c r="BK1337" s="9">
        <v>4</v>
      </c>
      <c r="BL1337" s="9">
        <v>5</v>
      </c>
      <c r="BM1337" s="9">
        <v>2</v>
      </c>
      <c r="BN1337" s="9">
        <v>0</v>
      </c>
      <c r="BO1337" s="9">
        <v>7</v>
      </c>
      <c r="BP1337" s="9" t="s">
        <v>4436</v>
      </c>
      <c r="BQ1337" s="9">
        <f t="shared" si="1331"/>
        <v>0.8</v>
      </c>
      <c r="BR1337" s="9">
        <f t="shared" si="1336"/>
        <v>0</v>
      </c>
      <c r="BS1337" s="34"/>
      <c r="BT1337" s="9"/>
      <c r="BU1337" s="9"/>
      <c r="BV1337" s="9"/>
      <c r="BW1337" s="9"/>
      <c r="BX1337" s="9"/>
      <c r="BY1337" s="9"/>
      <c r="BZ1337" s="22">
        <f t="shared" si="1275"/>
        <v>0</v>
      </c>
      <c r="CA1337" s="22">
        <f t="shared" si="1276"/>
        <v>4</v>
      </c>
      <c r="CB1337" s="22">
        <f t="shared" si="1277"/>
        <v>0</v>
      </c>
      <c r="CC1337" s="22">
        <f t="shared" si="1278"/>
        <v>0</v>
      </c>
      <c r="CD1337" s="22">
        <f t="shared" si="1279"/>
        <v>1</v>
      </c>
      <c r="CK1337" s="23">
        <v>0.34545454545454546</v>
      </c>
      <c r="CL1337" s="23">
        <f t="shared" si="1280"/>
        <v>1</v>
      </c>
      <c r="CM1337" s="23">
        <f t="shared" si="1285"/>
        <v>0.34354132823698036</v>
      </c>
      <c r="CN1337" s="23">
        <f t="shared" si="1286"/>
        <v>0.4149332595076235</v>
      </c>
      <c r="CQ1337" s="49">
        <v>0</v>
      </c>
      <c r="CR1337" s="43">
        <f t="shared" si="1332"/>
        <v>12</v>
      </c>
    </row>
    <row r="1338" spans="1:96" ht="11.25" customHeight="1">
      <c r="A1338" s="9">
        <v>13</v>
      </c>
      <c r="B1338" s="9">
        <v>1</v>
      </c>
      <c r="C1338" s="9" t="str">
        <f t="shared" si="1309"/>
        <v>16</v>
      </c>
      <c r="D1338" s="10" t="s">
        <v>4234</v>
      </c>
      <c r="E1338" s="9">
        <v>15</v>
      </c>
      <c r="F1338" s="9">
        <v>1</v>
      </c>
      <c r="G1338" s="9">
        <v>0</v>
      </c>
      <c r="H1338" s="9">
        <v>0</v>
      </c>
      <c r="I1338" s="9">
        <v>1</v>
      </c>
      <c r="J1338" s="9">
        <v>0</v>
      </c>
      <c r="K1338" s="11">
        <v>25</v>
      </c>
      <c r="L1338" s="9">
        <v>55</v>
      </c>
      <c r="M1338" s="9">
        <v>0</v>
      </c>
      <c r="N1338" s="9"/>
      <c r="O1338" s="17"/>
      <c r="P1338" s="17">
        <f t="shared" si="1281"/>
        <v>0</v>
      </c>
      <c r="Q1338" s="9">
        <v>24</v>
      </c>
      <c r="R1338" s="9"/>
      <c r="S1338" s="9">
        <v>0</v>
      </c>
      <c r="T1338" s="9">
        <v>79</v>
      </c>
      <c r="U1338" s="9">
        <v>35</v>
      </c>
      <c r="V1338" s="11">
        <v>33</v>
      </c>
      <c r="W1338" s="11">
        <f t="shared" si="1333"/>
        <v>35</v>
      </c>
      <c r="X1338" s="17">
        <f t="shared" si="1287"/>
        <v>33</v>
      </c>
      <c r="Y1338" s="17"/>
      <c r="Z1338" s="9">
        <v>19</v>
      </c>
      <c r="AA1338" s="9"/>
      <c r="AB1338" s="17"/>
      <c r="AC1338" s="17">
        <f t="shared" si="1327"/>
        <v>71</v>
      </c>
      <c r="AD1338" s="17">
        <f t="shared" si="1274"/>
        <v>0.26760563380281688</v>
      </c>
      <c r="AE1338" s="17">
        <v>0.29850746268656714</v>
      </c>
      <c r="AF1338" s="17">
        <f t="shared" si="1282"/>
        <v>29</v>
      </c>
      <c r="AG1338" s="17"/>
      <c r="AH1338" s="9">
        <v>97</v>
      </c>
      <c r="AI1338" s="9"/>
      <c r="AJ1338" s="9"/>
      <c r="AK1338" s="9"/>
      <c r="AL1338" s="9">
        <v>0.39999999999999997</v>
      </c>
      <c r="AM1338" s="9">
        <f t="shared" si="1334"/>
        <v>0.4</v>
      </c>
      <c r="AN1338" s="9">
        <v>0.26760563380281688</v>
      </c>
      <c r="AO1338" s="9">
        <f t="shared" si="1335"/>
        <v>0.23661971830985915</v>
      </c>
      <c r="AP1338" s="9">
        <v>0.17319587628865984</v>
      </c>
      <c r="AQ1338" s="9">
        <f>+AVERAGE(AL1324:AL1333)</f>
        <v>0.34354132823698036</v>
      </c>
      <c r="AR1338" s="9">
        <f>+AVERAGE(AO1324:AO1333)</f>
        <v>0.4149332595076235</v>
      </c>
      <c r="AS1338" s="17">
        <f t="shared" si="1339"/>
        <v>20</v>
      </c>
      <c r="AT1338" s="17">
        <f t="shared" si="1271"/>
        <v>0.44000000000000006</v>
      </c>
      <c r="AU1338">
        <f t="shared" si="1342"/>
        <v>0.2746268656716418</v>
      </c>
      <c r="AV1338" s="17">
        <f t="shared" si="1343"/>
        <v>0.18969072164948458</v>
      </c>
      <c r="AW1338" s="17"/>
      <c r="AX1338" s="17"/>
      <c r="AY1338" s="17"/>
      <c r="AZ1338" s="35"/>
      <c r="BA1338" s="36"/>
      <c r="BB1338" s="9">
        <v>19</v>
      </c>
      <c r="BC1338" s="9">
        <v>0</v>
      </c>
      <c r="BD1338" s="9">
        <f t="shared" si="1283"/>
        <v>1</v>
      </c>
      <c r="BE1338" s="9" t="s">
        <v>4435</v>
      </c>
      <c r="BF1338" s="9">
        <f t="shared" si="1284"/>
        <v>0</v>
      </c>
      <c r="BG1338" s="9">
        <v>1</v>
      </c>
      <c r="BH1338" s="9">
        <v>5</v>
      </c>
      <c r="BI1338" s="9">
        <v>5</v>
      </c>
      <c r="BJ1338" s="9">
        <v>1</v>
      </c>
      <c r="BK1338" s="9">
        <v>4</v>
      </c>
      <c r="BL1338" s="9">
        <v>5</v>
      </c>
      <c r="BM1338" s="9">
        <v>2</v>
      </c>
      <c r="BN1338" s="9">
        <v>0</v>
      </c>
      <c r="BO1338" s="9">
        <v>7</v>
      </c>
      <c r="BP1338" s="9" t="s">
        <v>4436</v>
      </c>
      <c r="BQ1338" s="9">
        <f t="shared" si="1331"/>
        <v>0.8</v>
      </c>
      <c r="BR1338" s="9">
        <f t="shared" si="1336"/>
        <v>0</v>
      </c>
      <c r="BS1338" s="34"/>
      <c r="BT1338" s="9"/>
      <c r="BU1338" s="9"/>
      <c r="BV1338" s="9"/>
      <c r="BW1338" s="9"/>
      <c r="BX1338" s="9"/>
      <c r="BY1338" s="9"/>
      <c r="BZ1338" s="22">
        <f t="shared" si="1275"/>
        <v>0</v>
      </c>
      <c r="CA1338" s="22">
        <f t="shared" si="1276"/>
        <v>5</v>
      </c>
      <c r="CB1338" s="22">
        <f t="shared" si="1277"/>
        <v>0</v>
      </c>
      <c r="CC1338" s="22">
        <f t="shared" si="1278"/>
        <v>0</v>
      </c>
      <c r="CD1338" s="22">
        <f t="shared" si="1279"/>
        <v>1</v>
      </c>
      <c r="CK1338" s="23">
        <v>0.29850746268656714</v>
      </c>
      <c r="CL1338" s="23">
        <f t="shared" si="1280"/>
        <v>1</v>
      </c>
      <c r="CM1338" s="23">
        <f t="shared" si="1285"/>
        <v>0.34354132823698036</v>
      </c>
      <c r="CN1338" s="23">
        <f t="shared" si="1286"/>
        <v>0.4149332595076235</v>
      </c>
      <c r="CQ1338" s="49">
        <v>0</v>
      </c>
      <c r="CR1338" s="43">
        <f t="shared" si="1332"/>
        <v>8</v>
      </c>
    </row>
    <row r="1339" spans="1:96" ht="11.25" customHeight="1">
      <c r="A1339" s="9">
        <v>13</v>
      </c>
      <c r="B1339" s="9">
        <v>1</v>
      </c>
      <c r="C1339" s="9" t="str">
        <f t="shared" si="1309"/>
        <v>16</v>
      </c>
      <c r="D1339" s="10" t="s">
        <v>4234</v>
      </c>
      <c r="E1339" s="9">
        <v>16</v>
      </c>
      <c r="F1339" s="9">
        <v>1</v>
      </c>
      <c r="G1339" s="9">
        <v>0</v>
      </c>
      <c r="H1339" s="9">
        <v>0</v>
      </c>
      <c r="I1339" s="9">
        <v>1</v>
      </c>
      <c r="J1339" s="9">
        <v>0</v>
      </c>
      <c r="K1339" s="11">
        <v>25</v>
      </c>
      <c r="L1339" s="9">
        <v>54</v>
      </c>
      <c r="M1339" s="9">
        <v>0</v>
      </c>
      <c r="N1339" s="9"/>
      <c r="O1339" s="17"/>
      <c r="P1339" s="17">
        <f t="shared" si="1281"/>
        <v>0</v>
      </c>
      <c r="Q1339" s="9">
        <v>24</v>
      </c>
      <c r="R1339" s="9"/>
      <c r="S1339" s="9">
        <v>0</v>
      </c>
      <c r="T1339" s="9">
        <v>78</v>
      </c>
      <c r="U1339" s="9">
        <v>35</v>
      </c>
      <c r="V1339" s="11">
        <v>28</v>
      </c>
      <c r="W1339" s="11">
        <f t="shared" si="1333"/>
        <v>33</v>
      </c>
      <c r="X1339" s="17">
        <f t="shared" si="1287"/>
        <v>28</v>
      </c>
      <c r="Y1339" s="17"/>
      <c r="Z1339" s="9">
        <v>19</v>
      </c>
      <c r="AA1339" s="9"/>
      <c r="AB1339" s="17"/>
      <c r="AC1339" s="17">
        <f t="shared" si="1327"/>
        <v>56</v>
      </c>
      <c r="AD1339" s="17">
        <f t="shared" si="1274"/>
        <v>0.3392857142857143</v>
      </c>
      <c r="AE1339" s="17">
        <v>0.26760563380281688</v>
      </c>
      <c r="AF1339" s="17">
        <f t="shared" si="1282"/>
        <v>29</v>
      </c>
      <c r="AG1339" s="17"/>
      <c r="AH1339" s="9">
        <v>82</v>
      </c>
      <c r="AI1339" s="9"/>
      <c r="AJ1339" s="9"/>
      <c r="AK1339" s="9"/>
      <c r="AL1339" s="9">
        <v>0.39999999999999997</v>
      </c>
      <c r="AM1339" s="9">
        <f t="shared" si="1334"/>
        <v>0.4</v>
      </c>
      <c r="AN1339" s="9">
        <v>0.3392857142857143</v>
      </c>
      <c r="AO1339" s="9">
        <f t="shared" si="1335"/>
        <v>0.37142857142857144</v>
      </c>
      <c r="AP1339" s="9">
        <v>0.27317073170731709</v>
      </c>
      <c r="AQ1339" s="9">
        <f>+AVERAGE(AL1324:AL1333)</f>
        <v>0.34354132823698036</v>
      </c>
      <c r="AR1339" s="9">
        <f>+AVERAGE(AO1324:AO1333)</f>
        <v>0.4149332595076235</v>
      </c>
      <c r="AS1339" s="17">
        <f t="shared" si="1339"/>
        <v>24</v>
      </c>
      <c r="AT1339" s="17">
        <f t="shared" si="1271"/>
        <v>0.39999999999999997</v>
      </c>
      <c r="AU1339">
        <f t="shared" si="1342"/>
        <v>0.23661971830985915</v>
      </c>
      <c r="AV1339" s="17">
        <f t="shared" si="1343"/>
        <v>0.17319587628865984</v>
      </c>
      <c r="AW1339" s="17"/>
      <c r="AX1339" s="17"/>
      <c r="AY1339" s="17"/>
      <c r="AZ1339" s="35"/>
      <c r="BA1339" s="36"/>
      <c r="BB1339" s="9">
        <v>19</v>
      </c>
      <c r="BC1339" s="9">
        <v>0</v>
      </c>
      <c r="BD1339" s="9">
        <f t="shared" si="1283"/>
        <v>1</v>
      </c>
      <c r="BE1339" s="9" t="s">
        <v>4435</v>
      </c>
      <c r="BF1339" s="9">
        <f t="shared" si="1284"/>
        <v>0</v>
      </c>
      <c r="BG1339" s="9">
        <v>1</v>
      </c>
      <c r="BH1339" s="9">
        <v>5</v>
      </c>
      <c r="BI1339" s="9">
        <v>5</v>
      </c>
      <c r="BJ1339" s="9">
        <v>1</v>
      </c>
      <c r="BK1339" s="9">
        <v>4</v>
      </c>
      <c r="BL1339" s="9">
        <v>5</v>
      </c>
      <c r="BM1339" s="9">
        <v>2</v>
      </c>
      <c r="BN1339" s="9">
        <v>0</v>
      </c>
      <c r="BO1339" s="9">
        <v>7</v>
      </c>
      <c r="BP1339" s="9" t="s">
        <v>4436</v>
      </c>
      <c r="BQ1339" s="9">
        <f t="shared" si="1331"/>
        <v>0.8</v>
      </c>
      <c r="BR1339" s="9">
        <f t="shared" si="1336"/>
        <v>0</v>
      </c>
      <c r="BS1339" s="34"/>
      <c r="BT1339" s="9"/>
      <c r="BU1339" s="9"/>
      <c r="BV1339" s="9"/>
      <c r="BW1339" s="9"/>
      <c r="BX1339" s="9"/>
      <c r="BY1339" s="9"/>
      <c r="BZ1339" s="22">
        <f t="shared" si="1275"/>
        <v>0</v>
      </c>
      <c r="CA1339" s="22">
        <f t="shared" si="1276"/>
        <v>6</v>
      </c>
      <c r="CB1339" s="22">
        <f t="shared" si="1277"/>
        <v>0</v>
      </c>
      <c r="CC1339" s="22">
        <f t="shared" si="1278"/>
        <v>0</v>
      </c>
      <c r="CD1339" s="22">
        <f t="shared" si="1279"/>
        <v>1</v>
      </c>
      <c r="CK1339" s="23">
        <v>0.26760563380281688</v>
      </c>
      <c r="CL1339" s="23">
        <f t="shared" si="1280"/>
        <v>1</v>
      </c>
      <c r="CM1339" s="23">
        <f t="shared" si="1285"/>
        <v>0.34354132823698036</v>
      </c>
      <c r="CN1339" s="23">
        <f t="shared" si="1286"/>
        <v>0.4149332595076235</v>
      </c>
      <c r="CQ1339" s="49">
        <v>0</v>
      </c>
      <c r="CR1339" s="43">
        <f t="shared" si="1332"/>
        <v>16</v>
      </c>
    </row>
    <row r="1340" spans="1:96" ht="11.25" customHeight="1">
      <c r="A1340" s="9">
        <v>13</v>
      </c>
      <c r="B1340" s="9">
        <v>1</v>
      </c>
      <c r="C1340" s="9" t="str">
        <f t="shared" si="1309"/>
        <v>16</v>
      </c>
      <c r="D1340" s="10" t="s">
        <v>4234</v>
      </c>
      <c r="E1340" s="9">
        <v>17</v>
      </c>
      <c r="F1340" s="9">
        <v>1</v>
      </c>
      <c r="G1340" s="9">
        <v>0</v>
      </c>
      <c r="H1340" s="9">
        <v>0</v>
      </c>
      <c r="I1340" s="9">
        <v>1</v>
      </c>
      <c r="J1340" s="9">
        <v>0</v>
      </c>
      <c r="K1340" s="11">
        <v>25</v>
      </c>
      <c r="L1340" s="9">
        <v>53</v>
      </c>
      <c r="M1340" s="9">
        <v>0</v>
      </c>
      <c r="N1340" s="9"/>
      <c r="O1340" s="17"/>
      <c r="P1340" s="17">
        <f t="shared" si="1281"/>
        <v>0</v>
      </c>
      <c r="Q1340" s="9">
        <v>24</v>
      </c>
      <c r="R1340" s="9"/>
      <c r="S1340" s="9">
        <v>0</v>
      </c>
      <c r="T1340" s="9">
        <v>77</v>
      </c>
      <c r="U1340" s="9">
        <v>35</v>
      </c>
      <c r="V1340" s="11">
        <v>29</v>
      </c>
      <c r="W1340" s="11">
        <f t="shared" si="1333"/>
        <v>28</v>
      </c>
      <c r="X1340" s="17">
        <f t="shared" si="1287"/>
        <v>29</v>
      </c>
      <c r="Y1340" s="17"/>
      <c r="Z1340" s="9">
        <v>20</v>
      </c>
      <c r="AA1340" s="9"/>
      <c r="AB1340" s="17"/>
      <c r="AC1340" s="17">
        <f t="shared" si="1327"/>
        <v>55</v>
      </c>
      <c r="AD1340" s="17">
        <f t="shared" si="1274"/>
        <v>0.36363636363636365</v>
      </c>
      <c r="AE1340" s="17">
        <v>0.3392857142857143</v>
      </c>
      <c r="AF1340" s="17">
        <f t="shared" si="1282"/>
        <v>30</v>
      </c>
      <c r="AG1340" s="17"/>
      <c r="AH1340" s="9">
        <v>81</v>
      </c>
      <c r="AI1340" s="9"/>
      <c r="AJ1340" s="9"/>
      <c r="AK1340" s="9"/>
      <c r="AL1340" s="9">
        <v>0.39999999999999997</v>
      </c>
      <c r="AM1340" s="9">
        <f t="shared" si="1334"/>
        <v>0.4</v>
      </c>
      <c r="AN1340" s="9">
        <v>0.36363636363636365</v>
      </c>
      <c r="AO1340" s="9">
        <f t="shared" si="1335"/>
        <v>0.32727272727272727</v>
      </c>
      <c r="AP1340" s="9">
        <v>0.22222222222222227</v>
      </c>
      <c r="AQ1340" s="9">
        <f>+AVERAGE(AL1324:AL1333)</f>
        <v>0.34354132823698036</v>
      </c>
      <c r="AR1340" s="9">
        <f>+AVERAGE(AO1324:AO1333)</f>
        <v>0.4149332595076235</v>
      </c>
      <c r="AS1340" s="17">
        <f t="shared" si="1339"/>
        <v>24</v>
      </c>
      <c r="AT1340" s="17">
        <f t="shared" si="1271"/>
        <v>0.39999999999999997</v>
      </c>
      <c r="AU1340">
        <f t="shared" si="1342"/>
        <v>0.37142857142857144</v>
      </c>
      <c r="AV1340" s="17">
        <f t="shared" si="1343"/>
        <v>0.27317073170731709</v>
      </c>
      <c r="AW1340" s="17"/>
      <c r="AX1340" s="17"/>
      <c r="AY1340" s="17"/>
      <c r="AZ1340" s="35"/>
      <c r="BA1340" s="36"/>
      <c r="BB1340" s="9">
        <v>19</v>
      </c>
      <c r="BC1340" s="9">
        <v>0</v>
      </c>
      <c r="BD1340" s="9">
        <f t="shared" si="1283"/>
        <v>1</v>
      </c>
      <c r="BE1340" s="9" t="s">
        <v>4435</v>
      </c>
      <c r="BF1340" s="9">
        <f t="shared" si="1284"/>
        <v>0</v>
      </c>
      <c r="BG1340" s="9">
        <v>1</v>
      </c>
      <c r="BH1340" s="9">
        <v>5</v>
      </c>
      <c r="BI1340" s="9">
        <v>5</v>
      </c>
      <c r="BJ1340" s="9">
        <v>1</v>
      </c>
      <c r="BK1340" s="9">
        <v>4</v>
      </c>
      <c r="BL1340" s="9">
        <v>5</v>
      </c>
      <c r="BM1340" s="9">
        <v>2</v>
      </c>
      <c r="BN1340" s="9">
        <v>0</v>
      </c>
      <c r="BO1340" s="9">
        <v>7</v>
      </c>
      <c r="BP1340" s="9" t="s">
        <v>4436</v>
      </c>
      <c r="BQ1340" s="9">
        <f t="shared" si="1331"/>
        <v>0.8</v>
      </c>
      <c r="BR1340" s="9">
        <f t="shared" si="1336"/>
        <v>0</v>
      </c>
      <c r="BS1340" s="34"/>
      <c r="BT1340" s="9"/>
      <c r="BU1340" s="9"/>
      <c r="BV1340" s="9"/>
      <c r="BW1340" s="9"/>
      <c r="BX1340" s="9"/>
      <c r="BY1340" s="9"/>
      <c r="BZ1340" s="22">
        <f t="shared" si="1275"/>
        <v>0</v>
      </c>
      <c r="CA1340" s="22">
        <f t="shared" si="1276"/>
        <v>7</v>
      </c>
      <c r="CB1340" s="22">
        <f t="shared" si="1277"/>
        <v>0</v>
      </c>
      <c r="CC1340" s="22">
        <f t="shared" si="1278"/>
        <v>0</v>
      </c>
      <c r="CD1340" s="22">
        <f t="shared" si="1279"/>
        <v>1</v>
      </c>
      <c r="CK1340" s="23">
        <v>0.3392857142857143</v>
      </c>
      <c r="CL1340" s="23">
        <f t="shared" si="1280"/>
        <v>1</v>
      </c>
      <c r="CM1340" s="23">
        <f t="shared" si="1285"/>
        <v>0.34354132823698036</v>
      </c>
      <c r="CN1340" s="23">
        <f t="shared" si="1286"/>
        <v>0.4149332595076235</v>
      </c>
      <c r="CQ1340" s="49">
        <v>0</v>
      </c>
      <c r="CR1340" s="43">
        <f t="shared" si="1332"/>
        <v>12</v>
      </c>
    </row>
    <row r="1341" spans="1:96" ht="11.25" customHeight="1">
      <c r="A1341" s="9">
        <v>13</v>
      </c>
      <c r="B1341" s="9">
        <v>1</v>
      </c>
      <c r="C1341" s="9" t="str">
        <f t="shared" si="1309"/>
        <v>16</v>
      </c>
      <c r="D1341" s="10" t="s">
        <v>4234</v>
      </c>
      <c r="E1341" s="9">
        <v>18</v>
      </c>
      <c r="F1341" s="9">
        <v>1</v>
      </c>
      <c r="G1341" s="9">
        <v>0</v>
      </c>
      <c r="H1341" s="9">
        <v>0</v>
      </c>
      <c r="I1341" s="9">
        <v>1</v>
      </c>
      <c r="J1341" s="9">
        <v>0</v>
      </c>
      <c r="K1341" s="11">
        <v>25</v>
      </c>
      <c r="L1341" s="9">
        <v>52</v>
      </c>
      <c r="M1341" s="9">
        <v>0</v>
      </c>
      <c r="N1341" s="9"/>
      <c r="O1341" s="17"/>
      <c r="P1341" s="17">
        <f t="shared" si="1281"/>
        <v>0</v>
      </c>
      <c r="Q1341" s="9">
        <v>23</v>
      </c>
      <c r="R1341" s="9"/>
      <c r="S1341" s="9">
        <v>0</v>
      </c>
      <c r="T1341" s="9">
        <v>75</v>
      </c>
      <c r="U1341" s="9">
        <v>35</v>
      </c>
      <c r="V1341" s="11">
        <v>25</v>
      </c>
      <c r="W1341" s="11">
        <f t="shared" si="1333"/>
        <v>29</v>
      </c>
      <c r="X1341" s="17">
        <f t="shared" si="1287"/>
        <v>25</v>
      </c>
      <c r="Y1341" s="17"/>
      <c r="Z1341" s="9">
        <v>19</v>
      </c>
      <c r="AA1341" s="9"/>
      <c r="AB1341" s="17"/>
      <c r="AC1341" s="17">
        <f t="shared" si="1327"/>
        <v>54</v>
      </c>
      <c r="AD1341" s="17">
        <f t="shared" si="1274"/>
        <v>0.35185185185185186</v>
      </c>
      <c r="AE1341" s="17">
        <v>0.36363636363636365</v>
      </c>
      <c r="AF1341" s="17">
        <f t="shared" si="1282"/>
        <v>29</v>
      </c>
      <c r="AG1341" s="17"/>
      <c r="AH1341" s="9">
        <v>81</v>
      </c>
      <c r="AI1341" s="9"/>
      <c r="AJ1341" s="9"/>
      <c r="AK1341" s="9"/>
      <c r="AL1341" s="9">
        <v>0.41739130434782606</v>
      </c>
      <c r="AM1341" s="9">
        <f t="shared" si="1334"/>
        <v>0.41739130434782606</v>
      </c>
      <c r="AN1341" s="9">
        <v>0.35185185185185186</v>
      </c>
      <c r="AO1341" s="9">
        <f t="shared" si="1335"/>
        <v>0.31851851851851853</v>
      </c>
      <c r="AP1341" s="9">
        <v>0.21234567901234569</v>
      </c>
      <c r="AQ1341" s="9">
        <f>+AVERAGE(AL1324:AL1333)</f>
        <v>0.34354132823698036</v>
      </c>
      <c r="AR1341" s="9">
        <f>+AVERAGE(AO1324:AO1333)</f>
        <v>0.4149332595076235</v>
      </c>
      <c r="AS1341" s="17">
        <f t="shared" si="1339"/>
        <v>24</v>
      </c>
      <c r="AT1341" s="17">
        <f t="shared" si="1271"/>
        <v>0.39999999999999997</v>
      </c>
      <c r="AU1341">
        <f t="shared" si="1342"/>
        <v>0.32727272727272727</v>
      </c>
      <c r="AV1341" s="17">
        <f t="shared" si="1343"/>
        <v>0.22222222222222227</v>
      </c>
      <c r="AW1341" s="17"/>
      <c r="AX1341" s="17"/>
      <c r="AY1341" s="17"/>
      <c r="AZ1341" s="35"/>
      <c r="BA1341" s="36"/>
      <c r="BB1341" s="9">
        <v>19</v>
      </c>
      <c r="BC1341" s="9">
        <v>0</v>
      </c>
      <c r="BD1341" s="9">
        <f t="shared" si="1283"/>
        <v>1</v>
      </c>
      <c r="BE1341" s="9" t="s">
        <v>4435</v>
      </c>
      <c r="BF1341" s="9">
        <f t="shared" si="1284"/>
        <v>0</v>
      </c>
      <c r="BG1341" s="9">
        <v>1</v>
      </c>
      <c r="BH1341" s="9">
        <v>5</v>
      </c>
      <c r="BI1341" s="9">
        <v>5</v>
      </c>
      <c r="BJ1341" s="9">
        <v>1</v>
      </c>
      <c r="BK1341" s="9">
        <v>4</v>
      </c>
      <c r="BL1341" s="9">
        <v>5</v>
      </c>
      <c r="BM1341" s="9">
        <v>2</v>
      </c>
      <c r="BN1341" s="9">
        <v>0</v>
      </c>
      <c r="BO1341" s="9">
        <v>7</v>
      </c>
      <c r="BP1341" s="9" t="s">
        <v>4436</v>
      </c>
      <c r="BQ1341" s="9">
        <f t="shared" si="1331"/>
        <v>0.8</v>
      </c>
      <c r="BR1341" s="9">
        <f t="shared" si="1336"/>
        <v>0</v>
      </c>
      <c r="BS1341" s="34"/>
      <c r="BT1341" s="9"/>
      <c r="BU1341" s="9"/>
      <c r="BV1341" s="9"/>
      <c r="BW1341" s="9"/>
      <c r="BX1341" s="9"/>
      <c r="BY1341" s="9"/>
      <c r="BZ1341" s="22">
        <f t="shared" si="1275"/>
        <v>0</v>
      </c>
      <c r="CA1341" s="22">
        <f t="shared" si="1276"/>
        <v>8</v>
      </c>
      <c r="CB1341" s="22">
        <f t="shared" si="1277"/>
        <v>0</v>
      </c>
      <c r="CC1341" s="22">
        <f t="shared" si="1278"/>
        <v>0</v>
      </c>
      <c r="CD1341" s="22">
        <f t="shared" si="1279"/>
        <v>1</v>
      </c>
      <c r="CK1341" s="23">
        <v>0.36363636363636365</v>
      </c>
      <c r="CL1341" s="23">
        <f t="shared" si="1280"/>
        <v>1</v>
      </c>
      <c r="CM1341" s="23">
        <f t="shared" si="1285"/>
        <v>0.34354132823698036</v>
      </c>
      <c r="CN1341" s="23">
        <f t="shared" si="1286"/>
        <v>0.4149332595076235</v>
      </c>
      <c r="CQ1341" s="49">
        <v>0</v>
      </c>
      <c r="CR1341" s="43">
        <f t="shared" si="1332"/>
        <v>10</v>
      </c>
    </row>
    <row r="1342" spans="1:96" ht="11.25" customHeight="1">
      <c r="A1342" s="9">
        <v>13</v>
      </c>
      <c r="B1342" s="9">
        <v>1</v>
      </c>
      <c r="C1342" s="9" t="str">
        <f t="shared" si="1309"/>
        <v>16</v>
      </c>
      <c r="D1342" s="10" t="s">
        <v>4234</v>
      </c>
      <c r="E1342" s="9">
        <v>19</v>
      </c>
      <c r="F1342" s="9">
        <v>1</v>
      </c>
      <c r="G1342" s="9">
        <v>0</v>
      </c>
      <c r="H1342" s="9">
        <v>0</v>
      </c>
      <c r="I1342" s="9">
        <v>1</v>
      </c>
      <c r="J1342" s="9">
        <v>0</v>
      </c>
      <c r="K1342" s="11">
        <v>25</v>
      </c>
      <c r="L1342" s="9">
        <v>50</v>
      </c>
      <c r="M1342" s="9">
        <v>0</v>
      </c>
      <c r="N1342" s="9"/>
      <c r="O1342" s="17"/>
      <c r="P1342" s="17">
        <f t="shared" si="1281"/>
        <v>0</v>
      </c>
      <c r="Q1342" s="9">
        <v>24</v>
      </c>
      <c r="R1342" s="9"/>
      <c r="S1342" s="9">
        <v>0</v>
      </c>
      <c r="T1342" s="9">
        <v>74</v>
      </c>
      <c r="U1342" s="9">
        <v>35</v>
      </c>
      <c r="V1342" s="11">
        <v>34</v>
      </c>
      <c r="W1342" s="11">
        <f t="shared" si="1333"/>
        <v>25</v>
      </c>
      <c r="X1342" s="17">
        <f t="shared" si="1287"/>
        <v>34</v>
      </c>
      <c r="Y1342" s="17"/>
      <c r="Z1342" s="9">
        <v>20</v>
      </c>
      <c r="AA1342" s="9"/>
      <c r="AB1342" s="17"/>
      <c r="AC1342" s="17">
        <f t="shared" si="1327"/>
        <v>72</v>
      </c>
      <c r="AD1342" s="17">
        <f t="shared" si="1274"/>
        <v>0.27777777777777779</v>
      </c>
      <c r="AE1342" s="17">
        <v>0.35185185185185186</v>
      </c>
      <c r="AF1342" s="17">
        <f t="shared" si="1282"/>
        <v>30</v>
      </c>
      <c r="AG1342" s="17"/>
      <c r="AH1342" s="9">
        <v>98</v>
      </c>
      <c r="AI1342" s="9"/>
      <c r="AJ1342" s="9"/>
      <c r="AK1342" s="9"/>
      <c r="AL1342" s="9">
        <v>0.39999999999999997</v>
      </c>
      <c r="AM1342" s="9">
        <f t="shared" si="1334"/>
        <v>0.4</v>
      </c>
      <c r="AN1342" s="9">
        <v>0.27777777777777779</v>
      </c>
      <c r="AO1342" s="9">
        <f t="shared" si="1335"/>
        <v>0.24444444444444444</v>
      </c>
      <c r="AP1342" s="9">
        <v>0.17959183673469389</v>
      </c>
      <c r="AQ1342" s="9">
        <f>+AVERAGE(AL1324:AL1333)</f>
        <v>0.34354132823698036</v>
      </c>
      <c r="AR1342" s="9">
        <f>+AVERAGE(AO1324:AO1333)</f>
        <v>0.4149332595076235</v>
      </c>
      <c r="AS1342" s="17">
        <f t="shared" si="1339"/>
        <v>23</v>
      </c>
      <c r="AT1342" s="17">
        <f t="shared" si="1271"/>
        <v>0.41739130434782606</v>
      </c>
      <c r="AU1342">
        <f t="shared" si="1342"/>
        <v>0.31851851851851853</v>
      </c>
      <c r="AV1342" s="17">
        <f t="shared" si="1343"/>
        <v>0.21234567901234569</v>
      </c>
      <c r="AW1342" s="17"/>
      <c r="AX1342" s="17"/>
      <c r="AY1342" s="17"/>
      <c r="AZ1342" s="35"/>
      <c r="BA1342" s="36"/>
      <c r="BB1342" s="9">
        <v>19</v>
      </c>
      <c r="BC1342" s="9">
        <v>0</v>
      </c>
      <c r="BD1342" s="9">
        <f t="shared" si="1283"/>
        <v>1</v>
      </c>
      <c r="BE1342" s="9" t="s">
        <v>4435</v>
      </c>
      <c r="BF1342" s="9">
        <f t="shared" si="1284"/>
        <v>0</v>
      </c>
      <c r="BG1342" s="9">
        <v>1</v>
      </c>
      <c r="BH1342" s="9">
        <v>5</v>
      </c>
      <c r="BI1342" s="9">
        <v>5</v>
      </c>
      <c r="BJ1342" s="9">
        <v>1</v>
      </c>
      <c r="BK1342" s="9">
        <v>4</v>
      </c>
      <c r="BL1342" s="9">
        <v>5</v>
      </c>
      <c r="BM1342" s="9">
        <v>2</v>
      </c>
      <c r="BN1342" s="9">
        <v>0</v>
      </c>
      <c r="BO1342" s="9">
        <v>7</v>
      </c>
      <c r="BP1342" s="9" t="s">
        <v>4436</v>
      </c>
      <c r="BQ1342" s="9">
        <f t="shared" si="1331"/>
        <v>0.8</v>
      </c>
      <c r="BR1342" s="9">
        <f t="shared" si="1336"/>
        <v>0</v>
      </c>
      <c r="BS1342" s="34"/>
      <c r="BT1342" s="9"/>
      <c r="BU1342" s="9"/>
      <c r="BV1342" s="9"/>
      <c r="BW1342" s="9"/>
      <c r="BX1342" s="9"/>
      <c r="BY1342" s="9"/>
      <c r="BZ1342" s="22">
        <f t="shared" si="1275"/>
        <v>0</v>
      </c>
      <c r="CA1342" s="22">
        <f t="shared" si="1276"/>
        <v>9</v>
      </c>
      <c r="CB1342" s="22">
        <f t="shared" si="1277"/>
        <v>0</v>
      </c>
      <c r="CC1342" s="22">
        <f t="shared" si="1278"/>
        <v>0</v>
      </c>
      <c r="CD1342" s="22">
        <f t="shared" si="1279"/>
        <v>1</v>
      </c>
      <c r="CK1342" s="23">
        <v>0.35185185185185186</v>
      </c>
      <c r="CL1342" s="23">
        <f t="shared" si="1280"/>
        <v>1</v>
      </c>
      <c r="CM1342" s="23">
        <f t="shared" si="1285"/>
        <v>0.34354132823698036</v>
      </c>
      <c r="CN1342" s="23">
        <f t="shared" si="1286"/>
        <v>0.4149332595076235</v>
      </c>
      <c r="CQ1342" s="49">
        <v>0</v>
      </c>
      <c r="CR1342" s="43">
        <f t="shared" si="1332"/>
        <v>11</v>
      </c>
    </row>
    <row r="1343" spans="1:96" ht="11.25" customHeight="1">
      <c r="A1343" s="9">
        <v>13</v>
      </c>
      <c r="B1343" s="9">
        <v>1</v>
      </c>
      <c r="C1343" s="9" t="str">
        <f t="shared" si="1309"/>
        <v>16</v>
      </c>
      <c r="D1343" s="10" t="s">
        <v>4234</v>
      </c>
      <c r="E1343" s="9">
        <v>20</v>
      </c>
      <c r="F1343" s="9">
        <v>1</v>
      </c>
      <c r="G1343" s="9">
        <v>0</v>
      </c>
      <c r="H1343" s="9">
        <v>0</v>
      </c>
      <c r="I1343" s="9">
        <v>1</v>
      </c>
      <c r="J1343" s="9">
        <v>0</v>
      </c>
      <c r="K1343" s="11">
        <v>25</v>
      </c>
      <c r="L1343" s="9">
        <v>49</v>
      </c>
      <c r="M1343" s="9">
        <v>0</v>
      </c>
      <c r="N1343" s="17">
        <f>SUM(M1334:M1343)</f>
        <v>0</v>
      </c>
      <c r="O1343" s="17"/>
      <c r="P1343" s="17">
        <f t="shared" si="1281"/>
        <v>0</v>
      </c>
      <c r="Q1343" s="9">
        <v>24</v>
      </c>
      <c r="R1343" s="9"/>
      <c r="S1343" s="9">
        <v>0</v>
      </c>
      <c r="T1343" s="9">
        <v>73</v>
      </c>
      <c r="U1343" s="9">
        <v>35</v>
      </c>
      <c r="V1343" s="11">
        <v>32</v>
      </c>
      <c r="W1343" s="11">
        <f t="shared" si="1333"/>
        <v>34</v>
      </c>
      <c r="X1343" s="17">
        <f t="shared" si="1287"/>
        <v>32</v>
      </c>
      <c r="Y1343" s="17"/>
      <c r="Z1343" s="9">
        <v>20</v>
      </c>
      <c r="AA1343" s="17">
        <f>SUM(Z1334:Z1343)</f>
        <v>195</v>
      </c>
      <c r="AB1343" s="17"/>
      <c r="AC1343" s="17">
        <f t="shared" si="1327"/>
        <v>63</v>
      </c>
      <c r="AD1343" s="17">
        <f t="shared" si="1274"/>
        <v>0.31746031746031744</v>
      </c>
      <c r="AE1343" s="17">
        <v>0.27777777777777779</v>
      </c>
      <c r="AF1343" s="17">
        <f t="shared" si="1282"/>
        <v>30</v>
      </c>
      <c r="AG1343" s="17">
        <f>+SUM(AF1334:AF1343)</f>
        <v>295</v>
      </c>
      <c r="AH1343" s="9">
        <v>89</v>
      </c>
      <c r="AI1343" s="9"/>
      <c r="AJ1343" s="9"/>
      <c r="AK1343" s="9"/>
      <c r="AL1343" s="9">
        <v>0.39999999999999997</v>
      </c>
      <c r="AM1343" s="9">
        <f t="shared" si="1334"/>
        <v>0.4</v>
      </c>
      <c r="AN1343" s="9">
        <v>0.31746031746031744</v>
      </c>
      <c r="AO1343" s="9">
        <f t="shared" si="1335"/>
        <v>0.30476190476190479</v>
      </c>
      <c r="AP1343" s="9">
        <v>0.21573033707865169</v>
      </c>
      <c r="AQ1343" s="9">
        <f>+AVERAGE(AL1324:AL1333)</f>
        <v>0.34354132823698036</v>
      </c>
      <c r="AR1343" s="9">
        <f>+AVERAGE(AO1324:AO1333)</f>
        <v>0.4149332595076235</v>
      </c>
      <c r="AS1343" s="17">
        <f t="shared" si="1339"/>
        <v>24</v>
      </c>
      <c r="AT1343" s="17">
        <f t="shared" si="1271"/>
        <v>0.39999999999999997</v>
      </c>
      <c r="AU1343">
        <f t="shared" si="1342"/>
        <v>0.24444444444444444</v>
      </c>
      <c r="AV1343" s="17">
        <f t="shared" si="1343"/>
        <v>0.17959183673469389</v>
      </c>
      <c r="AW1343" s="17"/>
      <c r="AX1343" s="17"/>
      <c r="AY1343" s="17"/>
      <c r="AZ1343" s="35"/>
      <c r="BA1343" s="36"/>
      <c r="BB1343" s="9">
        <v>19</v>
      </c>
      <c r="BC1343" s="9">
        <v>0</v>
      </c>
      <c r="BD1343" s="9">
        <f t="shared" si="1283"/>
        <v>1</v>
      </c>
      <c r="BE1343" s="9" t="s">
        <v>4435</v>
      </c>
      <c r="BF1343" s="9">
        <v>1</v>
      </c>
      <c r="BG1343" s="9">
        <v>1</v>
      </c>
      <c r="BH1343" s="9">
        <v>5</v>
      </c>
      <c r="BI1343" s="9">
        <v>5</v>
      </c>
      <c r="BJ1343" s="9">
        <v>1</v>
      </c>
      <c r="BK1343" s="9">
        <v>4</v>
      </c>
      <c r="BL1343" s="9">
        <v>5</v>
      </c>
      <c r="BM1343" s="9">
        <v>2</v>
      </c>
      <c r="BN1343" s="9">
        <v>0</v>
      </c>
      <c r="BO1343" s="9">
        <v>7</v>
      </c>
      <c r="BP1343" s="9" t="s">
        <v>4436</v>
      </c>
      <c r="BQ1343" s="9">
        <f t="shared" si="1331"/>
        <v>0.8</v>
      </c>
      <c r="BR1343" s="9">
        <f t="shared" si="1336"/>
        <v>0.2</v>
      </c>
      <c r="BS1343" s="34"/>
      <c r="BT1343" s="9">
        <f>SUM(AH1334:AH1343)</f>
        <v>871</v>
      </c>
      <c r="BU1343" s="9"/>
      <c r="BV1343" s="9"/>
      <c r="BW1343" s="9">
        <f>SUM(AF1334:AF1343)</f>
        <v>295</v>
      </c>
      <c r="BX1343" s="9"/>
      <c r="BY1343" s="9">
        <f t="shared" ref="BY1343" si="1344">SUM(BW1333,BW1343)</f>
        <v>594</v>
      </c>
      <c r="BZ1343" s="22">
        <f t="shared" si="1275"/>
        <v>0</v>
      </c>
      <c r="CA1343" s="22">
        <f t="shared" si="1276"/>
        <v>10</v>
      </c>
      <c r="CB1343" s="22">
        <f t="shared" si="1277"/>
        <v>0</v>
      </c>
      <c r="CC1343" s="22">
        <f t="shared" si="1278"/>
        <v>0</v>
      </c>
      <c r="CD1343" s="22">
        <f t="shared" si="1279"/>
        <v>1</v>
      </c>
      <c r="CK1343" s="23">
        <v>0.27777777777777779</v>
      </c>
      <c r="CL1343" s="23">
        <f t="shared" si="1280"/>
        <v>1</v>
      </c>
      <c r="CM1343" s="23">
        <f t="shared" si="1285"/>
        <v>0.34354132823698036</v>
      </c>
      <c r="CN1343" s="23">
        <f t="shared" si="1286"/>
        <v>0.4149332595076235</v>
      </c>
      <c r="CQ1343" s="49">
        <v>0</v>
      </c>
      <c r="CR1343" s="43">
        <f t="shared" si="1332"/>
        <v>11</v>
      </c>
    </row>
    <row r="1344" spans="1:96" ht="11.25" customHeight="1">
      <c r="A1344" s="9">
        <v>13</v>
      </c>
      <c r="B1344" s="9">
        <v>2</v>
      </c>
      <c r="C1344" s="9" t="str">
        <f t="shared" si="1309"/>
        <v>5</v>
      </c>
      <c r="D1344" s="10" t="s">
        <v>4235</v>
      </c>
      <c r="E1344" s="9">
        <v>-2</v>
      </c>
      <c r="F1344" s="9">
        <v>1</v>
      </c>
      <c r="G1344" s="9">
        <v>0</v>
      </c>
      <c r="H1344" s="9">
        <v>0</v>
      </c>
      <c r="I1344" s="9">
        <v>0</v>
      </c>
      <c r="J1344" s="9">
        <v>0</v>
      </c>
      <c r="K1344" s="11">
        <v>25</v>
      </c>
      <c r="L1344" s="9">
        <v>50</v>
      </c>
      <c r="M1344" s="9">
        <v>8</v>
      </c>
      <c r="N1344" s="9"/>
      <c r="O1344" s="17"/>
      <c r="P1344" s="17">
        <f t="shared" si="1281"/>
        <v>1</v>
      </c>
      <c r="Q1344" s="9">
        <v>33</v>
      </c>
      <c r="R1344" s="9"/>
      <c r="S1344" s="9">
        <v>0.24242424242424243</v>
      </c>
      <c r="T1344" s="9">
        <v>83</v>
      </c>
      <c r="U1344" s="9">
        <v>40</v>
      </c>
      <c r="V1344" s="11">
        <v>30</v>
      </c>
      <c r="W1344" s="18"/>
      <c r="X1344" s="17">
        <f t="shared" si="1287"/>
        <v>30</v>
      </c>
      <c r="Y1344" s="17"/>
      <c r="Z1344" s="9">
        <v>0</v>
      </c>
      <c r="AA1344" s="9"/>
      <c r="AB1344" s="17"/>
      <c r="AC1344" s="17">
        <f>AC1322</f>
        <v>0</v>
      </c>
      <c r="AD1344" s="17" t="str">
        <f t="shared" si="1274"/>
        <v/>
      </c>
      <c r="AE1344" s="17"/>
      <c r="AF1344" s="17">
        <f t="shared" si="1282"/>
        <v>2</v>
      </c>
      <c r="AG1344" s="17"/>
      <c r="AH1344" s="9">
        <v>17</v>
      </c>
      <c r="AI1344" s="9"/>
      <c r="AJ1344" s="9"/>
      <c r="AK1344" s="9"/>
      <c r="AL1344" s="9">
        <v>0.20606060606060606</v>
      </c>
      <c r="AM1344" s="9"/>
      <c r="AN1344" s="9" t="s">
        <v>2085</v>
      </c>
      <c r="AO1344" s="9"/>
      <c r="AP1344" s="9">
        <v>0.39999999999999997</v>
      </c>
      <c r="AQ1344" s="22"/>
      <c r="AR1344" s="22"/>
      <c r="AS1344" s="17"/>
      <c r="AT1344" s="17"/>
      <c r="AU1344" s="17"/>
      <c r="AV1344" s="17"/>
      <c r="AW1344" s="17"/>
      <c r="AX1344" s="17"/>
      <c r="AY1344" s="17"/>
      <c r="AZ1344" s="35"/>
      <c r="BA1344" s="36"/>
      <c r="BB1344" s="9">
        <v>19</v>
      </c>
      <c r="BC1344" s="9">
        <v>1</v>
      </c>
      <c r="BD1344" s="9">
        <f t="shared" si="1283"/>
        <v>0</v>
      </c>
      <c r="BE1344" s="9" t="s">
        <v>4437</v>
      </c>
      <c r="BF1344" s="9">
        <f t="shared" si="1284"/>
        <v>0</v>
      </c>
      <c r="BG1344" s="9">
        <v>1</v>
      </c>
      <c r="BH1344" s="9">
        <v>5</v>
      </c>
      <c r="BI1344" s="9">
        <v>5</v>
      </c>
      <c r="BJ1344" s="9">
        <v>1</v>
      </c>
      <c r="BK1344" s="9">
        <v>2</v>
      </c>
      <c r="BL1344" s="9">
        <v>4</v>
      </c>
      <c r="BM1344" s="9">
        <v>2</v>
      </c>
      <c r="BN1344" s="9">
        <v>0</v>
      </c>
      <c r="BO1344" s="9">
        <v>2</v>
      </c>
      <c r="BP1344" s="9" t="s">
        <v>4438</v>
      </c>
      <c r="BQ1344" s="22"/>
      <c r="BR1344" s="34">
        <f>BR1322</f>
        <v>0</v>
      </c>
      <c r="BS1344" s="34"/>
      <c r="BT1344" s="22"/>
      <c r="BU1344" s="22"/>
      <c r="BV1344" s="22"/>
      <c r="BW1344" s="22"/>
      <c r="BX1344" s="22"/>
      <c r="BY1344" s="22"/>
      <c r="BZ1344" s="22">
        <f t="shared" si="1275"/>
        <v>0</v>
      </c>
      <c r="CA1344" s="22">
        <f t="shared" si="1276"/>
        <v>0</v>
      </c>
      <c r="CB1344" s="22">
        <f t="shared" si="1277"/>
        <v>0</v>
      </c>
      <c r="CC1344" s="22">
        <f t="shared" si="1278"/>
        <v>0</v>
      </c>
      <c r="CD1344" s="22">
        <f t="shared" si="1279"/>
        <v>0</v>
      </c>
      <c r="CK1344" s="23" t="s">
        <v>2085</v>
      </c>
      <c r="CL1344" s="23">
        <f t="shared" si="1280"/>
        <v>2</v>
      </c>
      <c r="CM1344" s="23" t="str">
        <f t="shared" si="1285"/>
        <v/>
      </c>
      <c r="CN1344" s="23" t="str">
        <f t="shared" si="1286"/>
        <v/>
      </c>
      <c r="CQ1344" s="49">
        <v>2</v>
      </c>
    </row>
    <row r="1345" spans="1:95" ht="11.25" customHeight="1">
      <c r="A1345" s="9">
        <v>13</v>
      </c>
      <c r="B1345" s="9">
        <v>2</v>
      </c>
      <c r="C1345" s="9" t="str">
        <f t="shared" si="1309"/>
        <v>5</v>
      </c>
      <c r="D1345" s="10" t="s">
        <v>4235</v>
      </c>
      <c r="E1345" s="9">
        <v>-1</v>
      </c>
      <c r="F1345" s="9">
        <v>1</v>
      </c>
      <c r="G1345" s="9">
        <v>0</v>
      </c>
      <c r="H1345" s="9">
        <v>0</v>
      </c>
      <c r="I1345" s="9">
        <v>0</v>
      </c>
      <c r="J1345" s="9">
        <v>0</v>
      </c>
      <c r="K1345" s="11">
        <v>25</v>
      </c>
      <c r="L1345" s="9">
        <v>58</v>
      </c>
      <c r="M1345" s="9">
        <v>7</v>
      </c>
      <c r="N1345" s="9"/>
      <c r="O1345" s="17"/>
      <c r="P1345" s="17">
        <f t="shared" si="1281"/>
        <v>1</v>
      </c>
      <c r="Q1345" s="9">
        <v>30</v>
      </c>
      <c r="R1345" s="9"/>
      <c r="S1345" s="9">
        <v>0.23333333333333334</v>
      </c>
      <c r="T1345" s="9">
        <v>88</v>
      </c>
      <c r="U1345" s="9">
        <v>40</v>
      </c>
      <c r="V1345" s="11">
        <v>30</v>
      </c>
      <c r="W1345" s="11">
        <f>V1344</f>
        <v>30</v>
      </c>
      <c r="X1345" s="17">
        <f t="shared" si="1287"/>
        <v>30</v>
      </c>
      <c r="Y1345" s="17"/>
      <c r="Z1345" s="9">
        <v>0</v>
      </c>
      <c r="AA1345" s="9"/>
      <c r="AB1345" s="17"/>
      <c r="AC1345" s="17">
        <f t="shared" ref="AC1345:AC1408" si="1345">AC1323</f>
        <v>43</v>
      </c>
      <c r="AD1345" s="17">
        <f t="shared" si="1274"/>
        <v>0</v>
      </c>
      <c r="AE1345" s="17" t="s">
        <v>2085</v>
      </c>
      <c r="AF1345" s="17">
        <f t="shared" si="1282"/>
        <v>3</v>
      </c>
      <c r="AG1345" s="17"/>
      <c r="AH1345" s="9">
        <v>63</v>
      </c>
      <c r="AI1345" s="9"/>
      <c r="AJ1345" s="9"/>
      <c r="AK1345" s="9"/>
      <c r="AL1345" s="9">
        <v>0.13333333333333336</v>
      </c>
      <c r="AM1345" s="9"/>
      <c r="AN1345" s="9">
        <v>0</v>
      </c>
      <c r="AO1345" s="9"/>
      <c r="AP1345" s="9">
        <v>0.43809523809523815</v>
      </c>
      <c r="AQ1345" s="9"/>
      <c r="AR1345" s="9"/>
      <c r="AS1345" s="17">
        <f>+Q1344</f>
        <v>33</v>
      </c>
      <c r="AT1345" s="17">
        <f t="shared" ref="AT1345" si="1346">+AL1344</f>
        <v>0.20606060606060606</v>
      </c>
      <c r="AU1345" s="17" t="str">
        <f t="shared" ref="AU1345" si="1347">+AN1344</f>
        <v/>
      </c>
      <c r="AV1345" s="17">
        <f t="shared" ref="AV1345" si="1348">+AP1344</f>
        <v>0.39999999999999997</v>
      </c>
      <c r="AW1345" s="17"/>
      <c r="AX1345" s="17"/>
      <c r="AY1345" s="17"/>
      <c r="AZ1345" s="35"/>
      <c r="BA1345" s="36"/>
      <c r="BB1345" s="9">
        <v>19</v>
      </c>
      <c r="BC1345" s="9">
        <v>1</v>
      </c>
      <c r="BD1345" s="9">
        <f t="shared" si="1283"/>
        <v>0</v>
      </c>
      <c r="BE1345" s="9" t="s">
        <v>4437</v>
      </c>
      <c r="BF1345" s="9">
        <f t="shared" si="1284"/>
        <v>0</v>
      </c>
      <c r="BG1345" s="9">
        <v>1</v>
      </c>
      <c r="BH1345" s="9">
        <v>5</v>
      </c>
      <c r="BI1345" s="9">
        <v>5</v>
      </c>
      <c r="BJ1345" s="9">
        <v>1</v>
      </c>
      <c r="BK1345" s="9">
        <v>2</v>
      </c>
      <c r="BL1345" s="9">
        <v>4</v>
      </c>
      <c r="BM1345" s="9">
        <v>2</v>
      </c>
      <c r="BN1345" s="9">
        <v>0</v>
      </c>
      <c r="BO1345" s="9">
        <v>2</v>
      </c>
      <c r="BP1345" s="9" t="s">
        <v>4438</v>
      </c>
      <c r="BQ1345" s="9">
        <f t="shared" ref="BQ1345" si="1349">SUM(BD1345,BD1367,BD1389,BD1411,BD1433)/5</f>
        <v>0.8</v>
      </c>
      <c r="BR1345" s="34">
        <f t="shared" ref="BR1345" si="1350">BR1323</f>
        <v>0</v>
      </c>
      <c r="BS1345" s="34"/>
      <c r="BT1345" s="9"/>
      <c r="BU1345" s="9"/>
      <c r="BV1345" s="9"/>
      <c r="BW1345" s="9"/>
      <c r="BX1345" s="9"/>
      <c r="BY1345" s="9"/>
      <c r="BZ1345" s="22">
        <f t="shared" si="1275"/>
        <v>0</v>
      </c>
      <c r="CA1345" s="22">
        <f t="shared" si="1276"/>
        <v>0</v>
      </c>
      <c r="CB1345" s="22">
        <f t="shared" si="1277"/>
        <v>0</v>
      </c>
      <c r="CC1345" s="22">
        <f t="shared" si="1278"/>
        <v>0</v>
      </c>
      <c r="CD1345" s="22">
        <f t="shared" si="1279"/>
        <v>0</v>
      </c>
      <c r="CK1345" s="23" t="s">
        <v>2085</v>
      </c>
      <c r="CL1345" s="23">
        <f t="shared" si="1280"/>
        <v>2</v>
      </c>
      <c r="CM1345" s="23" t="str">
        <f t="shared" si="1285"/>
        <v/>
      </c>
      <c r="CN1345" s="23" t="str">
        <f t="shared" si="1286"/>
        <v/>
      </c>
      <c r="CQ1345" s="49">
        <v>3</v>
      </c>
    </row>
    <row r="1346" spans="1:95" ht="11.25" customHeight="1">
      <c r="A1346" s="9">
        <v>13</v>
      </c>
      <c r="B1346" s="9">
        <v>2</v>
      </c>
      <c r="C1346" s="9" t="str">
        <f t="shared" si="1309"/>
        <v>5</v>
      </c>
      <c r="D1346" s="10" t="s">
        <v>4235</v>
      </c>
      <c r="E1346" s="9">
        <v>1</v>
      </c>
      <c r="F1346" s="9">
        <v>1</v>
      </c>
      <c r="G1346" s="9">
        <v>0</v>
      </c>
      <c r="H1346" s="9">
        <v>0</v>
      </c>
      <c r="I1346" s="9">
        <v>0</v>
      </c>
      <c r="J1346" s="9">
        <v>0</v>
      </c>
      <c r="K1346" s="11">
        <v>25</v>
      </c>
      <c r="L1346" s="9">
        <v>75</v>
      </c>
      <c r="M1346" s="9">
        <v>7</v>
      </c>
      <c r="N1346" s="17">
        <f>SUM(M1346:M1346)</f>
        <v>7</v>
      </c>
      <c r="O1346" s="17"/>
      <c r="P1346" s="17">
        <f t="shared" si="1281"/>
        <v>1</v>
      </c>
      <c r="Q1346" s="9">
        <v>26</v>
      </c>
      <c r="R1346" s="9"/>
      <c r="S1346" s="9">
        <v>0.26923076923076922</v>
      </c>
      <c r="T1346" s="9">
        <v>100</v>
      </c>
      <c r="U1346" s="9">
        <v>40</v>
      </c>
      <c r="V1346" s="11">
        <v>30</v>
      </c>
      <c r="W1346" s="11">
        <f t="shared" ref="W1346:W1365" si="1351">V1345</f>
        <v>30</v>
      </c>
      <c r="X1346" s="17">
        <f t="shared" si="1287"/>
        <v>30</v>
      </c>
      <c r="Y1346" s="17"/>
      <c r="Z1346" s="9">
        <v>19</v>
      </c>
      <c r="AA1346" s="17">
        <f>SUM(Z1346:Z1346)</f>
        <v>19</v>
      </c>
      <c r="AB1346" s="17"/>
      <c r="AC1346" s="17">
        <f t="shared" si="1345"/>
        <v>58</v>
      </c>
      <c r="AD1346" s="17">
        <f t="shared" ref="AD1346:AD1409" si="1352">+IF(AC1346&gt;0,Z1346/AC1346,"")</f>
        <v>0.32758620689655171</v>
      </c>
      <c r="AE1346" s="17">
        <v>0</v>
      </c>
      <c r="AF1346" s="17">
        <f t="shared" si="1282"/>
        <v>22</v>
      </c>
      <c r="AG1346" s="17"/>
      <c r="AH1346" s="9">
        <v>82</v>
      </c>
      <c r="AI1346" s="9"/>
      <c r="AJ1346" s="9"/>
      <c r="AK1346" s="9"/>
      <c r="AL1346" s="9">
        <v>0.24615384615384611</v>
      </c>
      <c r="AM1346" s="9"/>
      <c r="AN1346" s="9">
        <v>0.32758620689655171</v>
      </c>
      <c r="AO1346" s="9"/>
      <c r="AP1346" s="9">
        <v>0.34634146341463412</v>
      </c>
      <c r="AQ1346" s="9"/>
      <c r="AR1346" s="9"/>
      <c r="AZ1346" s="37"/>
      <c r="BA1346" s="36"/>
      <c r="BB1346" s="9">
        <v>19</v>
      </c>
      <c r="BC1346" s="9">
        <v>1</v>
      </c>
      <c r="BD1346" s="9">
        <f t="shared" si="1283"/>
        <v>0</v>
      </c>
      <c r="BE1346" s="9" t="s">
        <v>4437</v>
      </c>
      <c r="BF1346" s="9">
        <f t="shared" si="1284"/>
        <v>0</v>
      </c>
      <c r="BG1346" s="9">
        <v>1</v>
      </c>
      <c r="BH1346" s="9">
        <v>5</v>
      </c>
      <c r="BI1346" s="9">
        <v>5</v>
      </c>
      <c r="BJ1346" s="9">
        <v>1</v>
      </c>
      <c r="BK1346" s="9">
        <v>2</v>
      </c>
      <c r="BL1346" s="9">
        <v>4</v>
      </c>
      <c r="BM1346" s="9">
        <v>2</v>
      </c>
      <c r="BN1346" s="9">
        <v>0</v>
      </c>
      <c r="BO1346" s="9">
        <v>2</v>
      </c>
      <c r="BP1346" s="9" t="s">
        <v>4438</v>
      </c>
      <c r="BQ1346" s="9">
        <f t="shared" si="1331"/>
        <v>0.8</v>
      </c>
      <c r="BR1346" s="34">
        <f t="shared" ref="BR1346" si="1353">BR1324</f>
        <v>0</v>
      </c>
      <c r="BS1346" s="34"/>
      <c r="BT1346" s="9"/>
      <c r="BU1346" s="9"/>
      <c r="BV1346" s="9"/>
      <c r="BW1346" s="9"/>
      <c r="BX1346" s="9"/>
      <c r="BY1346" s="9"/>
      <c r="BZ1346" s="22">
        <f t="shared" ref="BZ1346:BZ1409" si="1354">+IF(AND(E1346&gt;0,E1346&lt;11),E1346,0)</f>
        <v>1</v>
      </c>
      <c r="CA1346" s="22">
        <f t="shared" ref="CA1346:CA1409" si="1355">+IF(AND(E1346&gt;10,E1346&lt;21),E1346-10,0)</f>
        <v>0</v>
      </c>
      <c r="CB1346" s="22">
        <f t="shared" ref="CB1346:CB1409" si="1356">+IF(E1346&gt;10,BS1346,0)</f>
        <v>0</v>
      </c>
      <c r="CC1346" s="22">
        <f t="shared" ref="CC1346:CC1409" si="1357">+IF(E1346&lt;11,BS1346,0)</f>
        <v>0</v>
      </c>
      <c r="CD1346" s="22">
        <f t="shared" ref="CD1346:CD1409" si="1358">+IF(E1346&gt;10,1,0)</f>
        <v>0</v>
      </c>
      <c r="CK1346" s="23">
        <v>0</v>
      </c>
      <c r="CL1346" s="23">
        <f t="shared" ref="CL1346:CL1409" si="1359">+IF(F1346&gt;=0,F1346*B1346,"")</f>
        <v>2</v>
      </c>
      <c r="CM1346" s="23" t="str">
        <f t="shared" si="1285"/>
        <v/>
      </c>
      <c r="CN1346" s="23" t="str">
        <f t="shared" si="1286"/>
        <v/>
      </c>
      <c r="CQ1346" s="49">
        <v>2</v>
      </c>
    </row>
    <row r="1347" spans="1:95" ht="11.25" customHeight="1">
      <c r="A1347" s="9">
        <v>13</v>
      </c>
      <c r="B1347" s="9">
        <v>2</v>
      </c>
      <c r="C1347" s="9" t="str">
        <f t="shared" si="1309"/>
        <v>5</v>
      </c>
      <c r="D1347" s="10" t="s">
        <v>4235</v>
      </c>
      <c r="E1347" s="9">
        <v>2</v>
      </c>
      <c r="F1347" s="9">
        <v>1</v>
      </c>
      <c r="G1347" s="9">
        <v>0</v>
      </c>
      <c r="H1347" s="9">
        <v>0</v>
      </c>
      <c r="I1347" s="9">
        <v>0</v>
      </c>
      <c r="J1347" s="9">
        <v>0</v>
      </c>
      <c r="K1347" s="11">
        <v>25</v>
      </c>
      <c r="L1347" s="9">
        <v>75</v>
      </c>
      <c r="M1347" s="9">
        <v>7</v>
      </c>
      <c r="N1347" s="17">
        <f>SUM(M1346:M1347)</f>
        <v>14</v>
      </c>
      <c r="O1347" s="17"/>
      <c r="P1347" s="17">
        <f t="shared" ref="P1347:P1410" si="1360">+IF(M1347&lt;5,0,IF(M1347&gt;5,1,2))</f>
        <v>1</v>
      </c>
      <c r="Q1347" s="9">
        <v>26</v>
      </c>
      <c r="R1347" s="9"/>
      <c r="S1347" s="9">
        <v>0.26923076923076922</v>
      </c>
      <c r="T1347" s="9">
        <v>100</v>
      </c>
      <c r="U1347" s="9">
        <v>40</v>
      </c>
      <c r="V1347" s="11">
        <v>30</v>
      </c>
      <c r="W1347" s="11">
        <f t="shared" si="1351"/>
        <v>30</v>
      </c>
      <c r="X1347" s="17">
        <f t="shared" si="1287"/>
        <v>30</v>
      </c>
      <c r="Y1347" s="17"/>
      <c r="Z1347" s="9">
        <v>20</v>
      </c>
      <c r="AA1347" s="17">
        <f>SUM(Z1346:Z1347)</f>
        <v>39</v>
      </c>
      <c r="AB1347" s="17"/>
      <c r="AC1347" s="17">
        <f t="shared" si="1345"/>
        <v>50</v>
      </c>
      <c r="AD1347" s="17">
        <f t="shared" si="1352"/>
        <v>0.4</v>
      </c>
      <c r="AE1347" s="17">
        <v>0.32758620689655171</v>
      </c>
      <c r="AF1347" s="17">
        <f t="shared" ref="AF1347:AF1410" si="1361">10-M1347+Z1347</f>
        <v>23</v>
      </c>
      <c r="AG1347" s="17"/>
      <c r="AH1347" s="9">
        <v>74</v>
      </c>
      <c r="AI1347" s="9"/>
      <c r="AJ1347" s="9"/>
      <c r="AK1347" s="9"/>
      <c r="AL1347" s="9">
        <v>0.24615384615384611</v>
      </c>
      <c r="AM1347" s="9"/>
      <c r="AN1347" s="9">
        <v>0.4</v>
      </c>
      <c r="AO1347" s="9"/>
      <c r="AP1347" s="9">
        <v>0.38918918918918916</v>
      </c>
      <c r="AQ1347" s="9"/>
      <c r="AR1347" s="9"/>
      <c r="AS1347" s="17">
        <f t="shared" ref="AS1347:AS1365" si="1362">+Q1346</f>
        <v>26</v>
      </c>
      <c r="AT1347" s="17">
        <f t="shared" ref="AT1347:AT1409" si="1363">+AL1346</f>
        <v>0.24615384615384611</v>
      </c>
      <c r="AU1347" s="17">
        <f t="shared" ref="AU1347:AU1355" si="1364">+AN1346</f>
        <v>0.32758620689655171</v>
      </c>
      <c r="AV1347" s="17">
        <f t="shared" ref="AV1347:AV1355" si="1365">+AP1346</f>
        <v>0.34634146341463412</v>
      </c>
      <c r="AW1347" s="17"/>
      <c r="AX1347" s="17"/>
      <c r="AY1347" s="17"/>
      <c r="AZ1347" s="35"/>
      <c r="BA1347" s="36"/>
      <c r="BB1347" s="9">
        <v>19</v>
      </c>
      <c r="BC1347" s="9">
        <v>1</v>
      </c>
      <c r="BD1347" s="9">
        <f t="shared" ref="BD1347:BD1410" si="1366">IF(BC1347=0, 1, 0)</f>
        <v>0</v>
      </c>
      <c r="BE1347" s="9" t="s">
        <v>4437</v>
      </c>
      <c r="BF1347" s="9">
        <f t="shared" ref="BF1347:BF1410" si="1367">IF(ISERROR(FIND("Economics", BE1347)&gt;0), 0, 1)</f>
        <v>0</v>
      </c>
      <c r="BG1347" s="9">
        <v>1</v>
      </c>
      <c r="BH1347" s="9">
        <v>5</v>
      </c>
      <c r="BI1347" s="9">
        <v>5</v>
      </c>
      <c r="BJ1347" s="9">
        <v>1</v>
      </c>
      <c r="BK1347" s="9">
        <v>2</v>
      </c>
      <c r="BL1347" s="9">
        <v>4</v>
      </c>
      <c r="BM1347" s="9">
        <v>2</v>
      </c>
      <c r="BN1347" s="9">
        <v>0</v>
      </c>
      <c r="BO1347" s="9">
        <v>2</v>
      </c>
      <c r="BP1347" s="9" t="s">
        <v>4438</v>
      </c>
      <c r="BQ1347" s="9">
        <f t="shared" si="1331"/>
        <v>0.8</v>
      </c>
      <c r="BR1347" s="34">
        <f t="shared" ref="BR1347" si="1368">BR1325</f>
        <v>0</v>
      </c>
      <c r="BS1347" s="34"/>
      <c r="BT1347" s="9"/>
      <c r="BU1347" s="9"/>
      <c r="BV1347" s="9"/>
      <c r="BW1347" s="9"/>
      <c r="BX1347" s="9"/>
      <c r="BY1347" s="9"/>
      <c r="BZ1347" s="22">
        <f t="shared" si="1354"/>
        <v>2</v>
      </c>
      <c r="CA1347" s="22">
        <f t="shared" si="1355"/>
        <v>0</v>
      </c>
      <c r="CB1347" s="22">
        <f t="shared" si="1356"/>
        <v>0</v>
      </c>
      <c r="CC1347" s="22">
        <f t="shared" si="1357"/>
        <v>0</v>
      </c>
      <c r="CD1347" s="22">
        <f t="shared" si="1358"/>
        <v>0</v>
      </c>
      <c r="CK1347" s="23">
        <v>0.65517241379310343</v>
      </c>
      <c r="CL1347" s="23">
        <f t="shared" si="1359"/>
        <v>2</v>
      </c>
      <c r="CM1347" s="23" t="str">
        <f t="shared" ref="CM1347:CM1410" si="1369">+IF(AQ1347&gt;0, AQ1347*B1347,"")</f>
        <v/>
      </c>
      <c r="CN1347" s="23" t="str">
        <f t="shared" ref="CN1347:CN1410" si="1370">+IF(AR1347&gt;0, AR1347*B1347,"")</f>
        <v/>
      </c>
      <c r="CQ1347" s="49">
        <v>3</v>
      </c>
    </row>
    <row r="1348" spans="1:95" ht="11.25" customHeight="1">
      <c r="A1348" s="9">
        <v>13</v>
      </c>
      <c r="B1348" s="9">
        <v>2</v>
      </c>
      <c r="C1348" s="9" t="str">
        <f t="shared" si="1309"/>
        <v>5</v>
      </c>
      <c r="D1348" s="10" t="s">
        <v>4235</v>
      </c>
      <c r="E1348" s="9">
        <v>3</v>
      </c>
      <c r="F1348" s="9">
        <v>1</v>
      </c>
      <c r="G1348" s="9">
        <v>0</v>
      </c>
      <c r="H1348" s="9">
        <v>0</v>
      </c>
      <c r="I1348" s="9">
        <v>0</v>
      </c>
      <c r="J1348" s="9">
        <v>0</v>
      </c>
      <c r="K1348" s="11">
        <v>25</v>
      </c>
      <c r="L1348" s="9">
        <v>75</v>
      </c>
      <c r="M1348" s="9">
        <v>7</v>
      </c>
      <c r="N1348" s="17">
        <f>SUM(M1346:M1348)</f>
        <v>21</v>
      </c>
      <c r="O1348" s="17"/>
      <c r="P1348" s="17">
        <f t="shared" si="1360"/>
        <v>1</v>
      </c>
      <c r="Q1348" s="9">
        <v>24</v>
      </c>
      <c r="R1348" s="9"/>
      <c r="S1348" s="9">
        <v>0.29166666666666669</v>
      </c>
      <c r="T1348" s="9">
        <v>99</v>
      </c>
      <c r="U1348" s="9">
        <v>40</v>
      </c>
      <c r="V1348" s="11">
        <v>30</v>
      </c>
      <c r="W1348" s="11">
        <f t="shared" si="1351"/>
        <v>30</v>
      </c>
      <c r="X1348" s="17">
        <f t="shared" ref="X1348:X1411" si="1371">+MIN(U1348,V1348)</f>
        <v>30</v>
      </c>
      <c r="Y1348" s="17"/>
      <c r="Z1348" s="9">
        <v>19</v>
      </c>
      <c r="AA1348" s="17">
        <f>SUM(Z1346:Z1348)</f>
        <v>58</v>
      </c>
      <c r="AB1348" s="17"/>
      <c r="AC1348" s="17">
        <f t="shared" si="1345"/>
        <v>57</v>
      </c>
      <c r="AD1348" s="17">
        <f t="shared" si="1352"/>
        <v>0.33333333333333331</v>
      </c>
      <c r="AE1348" s="17">
        <v>0.4</v>
      </c>
      <c r="AF1348" s="17">
        <f t="shared" si="1361"/>
        <v>22</v>
      </c>
      <c r="AG1348" s="17"/>
      <c r="AH1348" s="9">
        <v>83</v>
      </c>
      <c r="AI1348" s="9"/>
      <c r="AJ1348" s="9"/>
      <c r="AK1348" s="9"/>
      <c r="AL1348" s="9">
        <v>0.30000000000000004</v>
      </c>
      <c r="AM1348" s="9"/>
      <c r="AN1348" s="9">
        <v>0.33333333333333331</v>
      </c>
      <c r="AO1348" s="9"/>
      <c r="AP1348" s="9">
        <v>0.3325301204819277</v>
      </c>
      <c r="AQ1348" s="9"/>
      <c r="AR1348" s="9"/>
      <c r="AS1348" s="17">
        <f t="shared" si="1362"/>
        <v>26</v>
      </c>
      <c r="AT1348" s="17">
        <f t="shared" si="1363"/>
        <v>0.24615384615384611</v>
      </c>
      <c r="AU1348" s="17">
        <f t="shared" si="1364"/>
        <v>0.4</v>
      </c>
      <c r="AV1348" s="17">
        <f t="shared" si="1365"/>
        <v>0.38918918918918916</v>
      </c>
      <c r="AW1348" s="17"/>
      <c r="AX1348" s="17"/>
      <c r="AY1348" s="17"/>
      <c r="AZ1348" s="35"/>
      <c r="BA1348" s="36"/>
      <c r="BB1348" s="9">
        <v>19</v>
      </c>
      <c r="BC1348" s="9">
        <v>1</v>
      </c>
      <c r="BD1348" s="9">
        <f t="shared" si="1366"/>
        <v>0</v>
      </c>
      <c r="BE1348" s="9" t="s">
        <v>4437</v>
      </c>
      <c r="BF1348" s="9">
        <f t="shared" si="1367"/>
        <v>0</v>
      </c>
      <c r="BG1348" s="9">
        <v>1</v>
      </c>
      <c r="BH1348" s="9">
        <v>5</v>
      </c>
      <c r="BI1348" s="9">
        <v>5</v>
      </c>
      <c r="BJ1348" s="9">
        <v>1</v>
      </c>
      <c r="BK1348" s="9">
        <v>2</v>
      </c>
      <c r="BL1348" s="9">
        <v>4</v>
      </c>
      <c r="BM1348" s="9">
        <v>2</v>
      </c>
      <c r="BN1348" s="9">
        <v>0</v>
      </c>
      <c r="BO1348" s="9">
        <v>2</v>
      </c>
      <c r="BP1348" s="9" t="s">
        <v>4438</v>
      </c>
      <c r="BQ1348" s="9">
        <f t="shared" si="1331"/>
        <v>0.8</v>
      </c>
      <c r="BR1348" s="34">
        <f t="shared" ref="BR1348" si="1372">BR1326</f>
        <v>0</v>
      </c>
      <c r="BS1348" s="34"/>
      <c r="BT1348" s="9"/>
      <c r="BU1348" s="9"/>
      <c r="BV1348" s="9"/>
      <c r="BW1348" s="9"/>
      <c r="BX1348" s="9"/>
      <c r="BY1348" s="9"/>
      <c r="BZ1348" s="22">
        <f t="shared" si="1354"/>
        <v>3</v>
      </c>
      <c r="CA1348" s="22">
        <f t="shared" si="1355"/>
        <v>0</v>
      </c>
      <c r="CB1348" s="22">
        <f t="shared" si="1356"/>
        <v>0</v>
      </c>
      <c r="CC1348" s="22">
        <f t="shared" si="1357"/>
        <v>0</v>
      </c>
      <c r="CD1348" s="22">
        <f t="shared" si="1358"/>
        <v>0</v>
      </c>
      <c r="CK1348" s="23">
        <v>0.8</v>
      </c>
      <c r="CL1348" s="23">
        <f t="shared" si="1359"/>
        <v>2</v>
      </c>
      <c r="CM1348" s="23" t="str">
        <f t="shared" si="1369"/>
        <v/>
      </c>
      <c r="CN1348" s="23" t="str">
        <f t="shared" si="1370"/>
        <v/>
      </c>
      <c r="CQ1348" s="49">
        <v>6</v>
      </c>
    </row>
    <row r="1349" spans="1:95" ht="11.25" customHeight="1">
      <c r="A1349" s="9">
        <v>13</v>
      </c>
      <c r="B1349" s="9">
        <v>2</v>
      </c>
      <c r="C1349" s="9" t="str">
        <f t="shared" si="1309"/>
        <v>5</v>
      </c>
      <c r="D1349" s="10" t="s">
        <v>4235</v>
      </c>
      <c r="E1349" s="9">
        <v>4</v>
      </c>
      <c r="F1349" s="9">
        <v>1</v>
      </c>
      <c r="G1349" s="9">
        <v>0</v>
      </c>
      <c r="H1349" s="9">
        <v>0</v>
      </c>
      <c r="I1349" s="9">
        <v>0</v>
      </c>
      <c r="J1349" s="9">
        <v>0</v>
      </c>
      <c r="K1349" s="11">
        <v>25</v>
      </c>
      <c r="L1349" s="9">
        <v>74</v>
      </c>
      <c r="M1349" s="9">
        <v>6</v>
      </c>
      <c r="N1349" s="17">
        <f>SUM(M1346:M1349)</f>
        <v>27</v>
      </c>
      <c r="O1349" s="17"/>
      <c r="P1349" s="17">
        <f t="shared" si="1360"/>
        <v>1</v>
      </c>
      <c r="Q1349" s="9">
        <v>21</v>
      </c>
      <c r="R1349" s="9"/>
      <c r="S1349" s="9">
        <v>0.2857142857142857</v>
      </c>
      <c r="T1349" s="9">
        <v>95</v>
      </c>
      <c r="U1349" s="9">
        <v>40</v>
      </c>
      <c r="V1349" s="11">
        <v>30</v>
      </c>
      <c r="W1349" s="11">
        <f t="shared" si="1351"/>
        <v>30</v>
      </c>
      <c r="X1349" s="17">
        <f t="shared" si="1371"/>
        <v>30</v>
      </c>
      <c r="Y1349" s="17"/>
      <c r="Z1349" s="9">
        <v>19</v>
      </c>
      <c r="AA1349" s="17">
        <f>SUM(Z1346:Z1349)</f>
        <v>77</v>
      </c>
      <c r="AB1349" s="17"/>
      <c r="AC1349" s="17">
        <f t="shared" si="1345"/>
        <v>58</v>
      </c>
      <c r="AD1349" s="17">
        <f t="shared" si="1352"/>
        <v>0.32758620689655171</v>
      </c>
      <c r="AE1349" s="17">
        <v>0.33333333333333331</v>
      </c>
      <c r="AF1349" s="17">
        <f t="shared" si="1361"/>
        <v>23</v>
      </c>
      <c r="AG1349" s="17"/>
      <c r="AH1349" s="9">
        <v>87</v>
      </c>
      <c r="AI1349" s="9"/>
      <c r="AJ1349" s="9"/>
      <c r="AK1349" s="9"/>
      <c r="AL1349" s="9">
        <v>0.2857142857142857</v>
      </c>
      <c r="AM1349" s="9"/>
      <c r="AN1349" s="9">
        <v>0.32758620689655171</v>
      </c>
      <c r="AO1349" s="9"/>
      <c r="AP1349" s="9">
        <v>0.31264367816091959</v>
      </c>
      <c r="AQ1349" s="9"/>
      <c r="AR1349" s="9"/>
      <c r="AS1349" s="17">
        <f t="shared" si="1362"/>
        <v>24</v>
      </c>
      <c r="AT1349" s="17">
        <f t="shared" si="1363"/>
        <v>0.30000000000000004</v>
      </c>
      <c r="AU1349" s="17">
        <f t="shared" si="1364"/>
        <v>0.33333333333333331</v>
      </c>
      <c r="AV1349" s="17">
        <f t="shared" si="1365"/>
        <v>0.3325301204819277</v>
      </c>
      <c r="AW1349" s="17"/>
      <c r="AX1349" s="17"/>
      <c r="AY1349" s="17"/>
      <c r="AZ1349" s="35"/>
      <c r="BA1349" s="36"/>
      <c r="BB1349" s="9">
        <v>19</v>
      </c>
      <c r="BC1349" s="9">
        <v>1</v>
      </c>
      <c r="BD1349" s="9">
        <f t="shared" si="1366"/>
        <v>0</v>
      </c>
      <c r="BE1349" s="9" t="s">
        <v>4437</v>
      </c>
      <c r="BF1349" s="9">
        <f t="shared" si="1367"/>
        <v>0</v>
      </c>
      <c r="BG1349" s="9">
        <v>1</v>
      </c>
      <c r="BH1349" s="9">
        <v>5</v>
      </c>
      <c r="BI1349" s="9">
        <v>5</v>
      </c>
      <c r="BJ1349" s="9">
        <v>1</v>
      </c>
      <c r="BK1349" s="9">
        <v>2</v>
      </c>
      <c r="BL1349" s="9">
        <v>4</v>
      </c>
      <c r="BM1349" s="9">
        <v>2</v>
      </c>
      <c r="BN1349" s="9">
        <v>0</v>
      </c>
      <c r="BO1349" s="9">
        <v>2</v>
      </c>
      <c r="BP1349" s="9" t="s">
        <v>4438</v>
      </c>
      <c r="BQ1349" s="9">
        <f t="shared" si="1331"/>
        <v>0.8</v>
      </c>
      <c r="BR1349" s="34">
        <f t="shared" ref="BR1349" si="1373">BR1327</f>
        <v>0</v>
      </c>
      <c r="BS1349" s="34"/>
      <c r="BT1349" s="9"/>
      <c r="BU1349" s="9"/>
      <c r="BV1349" s="9"/>
      <c r="BW1349" s="9"/>
      <c r="BX1349" s="9"/>
      <c r="BY1349" s="9"/>
      <c r="BZ1349" s="22">
        <f t="shared" si="1354"/>
        <v>4</v>
      </c>
      <c r="CA1349" s="22">
        <f t="shared" si="1355"/>
        <v>0</v>
      </c>
      <c r="CB1349" s="22">
        <f t="shared" si="1356"/>
        <v>0</v>
      </c>
      <c r="CC1349" s="22">
        <f t="shared" si="1357"/>
        <v>0</v>
      </c>
      <c r="CD1349" s="22">
        <f t="shared" si="1358"/>
        <v>0</v>
      </c>
      <c r="CK1349" s="23">
        <v>0.66666666666666663</v>
      </c>
      <c r="CL1349" s="23">
        <f t="shared" si="1359"/>
        <v>2</v>
      </c>
      <c r="CM1349" s="23" t="str">
        <f t="shared" si="1369"/>
        <v/>
      </c>
      <c r="CN1349" s="23" t="str">
        <f t="shared" si="1370"/>
        <v/>
      </c>
      <c r="CQ1349" s="49">
        <v>3</v>
      </c>
    </row>
    <row r="1350" spans="1:95" ht="11.25" customHeight="1">
      <c r="A1350" s="9">
        <v>13</v>
      </c>
      <c r="B1350" s="9">
        <v>2</v>
      </c>
      <c r="C1350" s="9" t="str">
        <f t="shared" si="1309"/>
        <v>5</v>
      </c>
      <c r="D1350" s="10" t="s">
        <v>4235</v>
      </c>
      <c r="E1350" s="9">
        <v>5</v>
      </c>
      <c r="F1350" s="9">
        <v>1</v>
      </c>
      <c r="G1350" s="9">
        <v>0</v>
      </c>
      <c r="H1350" s="9">
        <v>0</v>
      </c>
      <c r="I1350" s="9">
        <v>0</v>
      </c>
      <c r="J1350" s="9">
        <v>0</v>
      </c>
      <c r="K1350" s="11">
        <v>25</v>
      </c>
      <c r="L1350" s="9">
        <v>70</v>
      </c>
      <c r="M1350" s="9">
        <v>7</v>
      </c>
      <c r="N1350" s="17">
        <f>SUM(M1346:M1350)</f>
        <v>34</v>
      </c>
      <c r="O1350" s="17"/>
      <c r="P1350" s="17">
        <f t="shared" si="1360"/>
        <v>1</v>
      </c>
      <c r="Q1350" s="9">
        <v>20</v>
      </c>
      <c r="R1350" s="9"/>
      <c r="S1350" s="9">
        <v>0.35</v>
      </c>
      <c r="T1350" s="9">
        <v>90</v>
      </c>
      <c r="U1350" s="9">
        <v>40</v>
      </c>
      <c r="V1350" s="11">
        <v>30</v>
      </c>
      <c r="W1350" s="11">
        <f t="shared" si="1351"/>
        <v>30</v>
      </c>
      <c r="X1350" s="17">
        <f t="shared" si="1371"/>
        <v>30</v>
      </c>
      <c r="Y1350" s="17"/>
      <c r="Z1350" s="9">
        <v>18</v>
      </c>
      <c r="AA1350" s="17">
        <f>SUM(Z1346:Z1350)</f>
        <v>95</v>
      </c>
      <c r="AB1350" s="17"/>
      <c r="AC1350" s="17">
        <f t="shared" si="1345"/>
        <v>57</v>
      </c>
      <c r="AD1350" s="17">
        <f t="shared" si="1352"/>
        <v>0.31578947368421051</v>
      </c>
      <c r="AE1350" s="17">
        <v>0.32758620689655171</v>
      </c>
      <c r="AF1350" s="17">
        <f t="shared" si="1361"/>
        <v>21</v>
      </c>
      <c r="AG1350" s="17"/>
      <c r="AH1350" s="9">
        <v>87</v>
      </c>
      <c r="AI1350" s="9"/>
      <c r="AJ1350" s="9"/>
      <c r="AK1350" s="9"/>
      <c r="AL1350" s="9">
        <v>0.41999999999999993</v>
      </c>
      <c r="AM1350" s="9"/>
      <c r="AN1350" s="9">
        <v>0.31578947368421051</v>
      </c>
      <c r="AO1350" s="9"/>
      <c r="AP1350" s="9">
        <v>0.29425287356321833</v>
      </c>
      <c r="AQ1350" s="9"/>
      <c r="AR1350" s="9"/>
      <c r="AS1350" s="17">
        <f t="shared" si="1362"/>
        <v>21</v>
      </c>
      <c r="AT1350" s="17">
        <f t="shared" si="1363"/>
        <v>0.2857142857142857</v>
      </c>
      <c r="AU1350" s="17">
        <f t="shared" si="1364"/>
        <v>0.32758620689655171</v>
      </c>
      <c r="AV1350" s="17">
        <f t="shared" si="1365"/>
        <v>0.31264367816091959</v>
      </c>
      <c r="AW1350" s="17"/>
      <c r="AX1350" s="17"/>
      <c r="AY1350" s="17"/>
      <c r="AZ1350" s="35"/>
      <c r="BA1350" s="36"/>
      <c r="BB1350" s="9">
        <v>19</v>
      </c>
      <c r="BC1350" s="9">
        <v>1</v>
      </c>
      <c r="BD1350" s="9">
        <f t="shared" si="1366"/>
        <v>0</v>
      </c>
      <c r="BE1350" s="9" t="s">
        <v>4437</v>
      </c>
      <c r="BF1350" s="9">
        <f t="shared" si="1367"/>
        <v>0</v>
      </c>
      <c r="BG1350" s="9">
        <v>1</v>
      </c>
      <c r="BH1350" s="9">
        <v>5</v>
      </c>
      <c r="BI1350" s="9">
        <v>5</v>
      </c>
      <c r="BJ1350" s="9">
        <v>1</v>
      </c>
      <c r="BK1350" s="9">
        <v>2</v>
      </c>
      <c r="BL1350" s="9">
        <v>4</v>
      </c>
      <c r="BM1350" s="9">
        <v>2</v>
      </c>
      <c r="BN1350" s="9">
        <v>0</v>
      </c>
      <c r="BO1350" s="9">
        <v>2</v>
      </c>
      <c r="BP1350" s="9" t="s">
        <v>4438</v>
      </c>
      <c r="BQ1350" s="9">
        <f t="shared" si="1331"/>
        <v>0.8</v>
      </c>
      <c r="BR1350" s="34">
        <f t="shared" ref="BR1350" si="1374">BR1328</f>
        <v>0</v>
      </c>
      <c r="BS1350" s="34"/>
      <c r="BT1350" s="9"/>
      <c r="BU1350" s="9"/>
      <c r="BV1350" s="9"/>
      <c r="BW1350" s="9"/>
      <c r="BX1350" s="9"/>
      <c r="BY1350" s="9"/>
      <c r="BZ1350" s="22">
        <f t="shared" si="1354"/>
        <v>5</v>
      </c>
      <c r="CA1350" s="22">
        <f t="shared" si="1355"/>
        <v>0</v>
      </c>
      <c r="CB1350" s="22">
        <f t="shared" si="1356"/>
        <v>0</v>
      </c>
      <c r="CC1350" s="22">
        <f t="shared" si="1357"/>
        <v>0</v>
      </c>
      <c r="CD1350" s="22">
        <f t="shared" si="1358"/>
        <v>0</v>
      </c>
      <c r="CK1350" s="23">
        <v>0.65517241379310343</v>
      </c>
      <c r="CL1350" s="23">
        <f t="shared" si="1359"/>
        <v>2</v>
      </c>
      <c r="CM1350" s="23" t="str">
        <f t="shared" si="1369"/>
        <v/>
      </c>
      <c r="CN1350" s="23" t="str">
        <f t="shared" si="1370"/>
        <v/>
      </c>
      <c r="CQ1350" s="49">
        <v>2</v>
      </c>
    </row>
    <row r="1351" spans="1:95" ht="11.25" customHeight="1">
      <c r="A1351" s="9">
        <v>13</v>
      </c>
      <c r="B1351" s="9">
        <v>2</v>
      </c>
      <c r="C1351" s="9" t="str">
        <f t="shared" si="1309"/>
        <v>5</v>
      </c>
      <c r="D1351" s="10" t="s">
        <v>4235</v>
      </c>
      <c r="E1351" s="9">
        <v>6</v>
      </c>
      <c r="F1351" s="9">
        <v>1</v>
      </c>
      <c r="G1351" s="9">
        <v>0</v>
      </c>
      <c r="H1351" s="9">
        <v>0</v>
      </c>
      <c r="I1351" s="9">
        <v>0</v>
      </c>
      <c r="J1351" s="9">
        <v>0</v>
      </c>
      <c r="K1351" s="11">
        <v>25</v>
      </c>
      <c r="L1351" s="9">
        <v>65</v>
      </c>
      <c r="M1351" s="9">
        <v>8</v>
      </c>
      <c r="N1351" s="17">
        <f>SUM(M1346:M1351)</f>
        <v>42</v>
      </c>
      <c r="O1351" s="17"/>
      <c r="P1351" s="17">
        <f t="shared" si="1360"/>
        <v>1</v>
      </c>
      <c r="Q1351" s="9">
        <v>25</v>
      </c>
      <c r="R1351" s="9"/>
      <c r="S1351" s="9">
        <v>0.32</v>
      </c>
      <c r="T1351" s="9">
        <v>90</v>
      </c>
      <c r="U1351" s="9">
        <v>40</v>
      </c>
      <c r="V1351" s="11">
        <v>30</v>
      </c>
      <c r="W1351" s="11">
        <f t="shared" si="1351"/>
        <v>30</v>
      </c>
      <c r="X1351" s="17">
        <f t="shared" si="1371"/>
        <v>30</v>
      </c>
      <c r="Y1351" s="17"/>
      <c r="Z1351" s="9">
        <v>19</v>
      </c>
      <c r="AA1351" s="17">
        <f>SUM(Z1346:Z1351)</f>
        <v>114</v>
      </c>
      <c r="AB1351" s="17"/>
      <c r="AC1351" s="17">
        <f t="shared" si="1345"/>
        <v>58</v>
      </c>
      <c r="AD1351" s="17">
        <f t="shared" si="1352"/>
        <v>0.32758620689655171</v>
      </c>
      <c r="AE1351" s="17">
        <v>0.31578947368421051</v>
      </c>
      <c r="AF1351" s="17">
        <f t="shared" si="1361"/>
        <v>21</v>
      </c>
      <c r="AG1351" s="17"/>
      <c r="AH1351" s="9">
        <v>83</v>
      </c>
      <c r="AI1351" s="9"/>
      <c r="AJ1351" s="9"/>
      <c r="AK1351" s="9"/>
      <c r="AL1351" s="9">
        <v>0.36799999999999999</v>
      </c>
      <c r="AM1351" s="9"/>
      <c r="AN1351" s="9">
        <v>0.32758620689655171</v>
      </c>
      <c r="AO1351" s="9"/>
      <c r="AP1351" s="9">
        <v>0.32771084337349404</v>
      </c>
      <c r="AQ1351" s="9"/>
      <c r="AR1351" s="9"/>
      <c r="AS1351" s="17">
        <f t="shared" si="1362"/>
        <v>20</v>
      </c>
      <c r="AT1351" s="17">
        <f t="shared" si="1363"/>
        <v>0.41999999999999993</v>
      </c>
      <c r="AU1351" s="17">
        <f t="shared" si="1364"/>
        <v>0.31578947368421051</v>
      </c>
      <c r="AV1351" s="17">
        <f t="shared" si="1365"/>
        <v>0.29425287356321833</v>
      </c>
      <c r="AW1351" s="17"/>
      <c r="AX1351" s="17"/>
      <c r="AY1351" s="17"/>
      <c r="AZ1351" s="35"/>
      <c r="BA1351" s="36"/>
      <c r="BB1351" s="9">
        <v>19</v>
      </c>
      <c r="BC1351" s="9">
        <v>1</v>
      </c>
      <c r="BD1351" s="9">
        <f t="shared" si="1366"/>
        <v>0</v>
      </c>
      <c r="BE1351" s="9" t="s">
        <v>4437</v>
      </c>
      <c r="BF1351" s="9">
        <f t="shared" si="1367"/>
        <v>0</v>
      </c>
      <c r="BG1351" s="9">
        <v>1</v>
      </c>
      <c r="BH1351" s="9">
        <v>5</v>
      </c>
      <c r="BI1351" s="9">
        <v>5</v>
      </c>
      <c r="BJ1351" s="9">
        <v>1</v>
      </c>
      <c r="BK1351" s="9">
        <v>2</v>
      </c>
      <c r="BL1351" s="9">
        <v>4</v>
      </c>
      <c r="BM1351" s="9">
        <v>2</v>
      </c>
      <c r="BN1351" s="9">
        <v>0</v>
      </c>
      <c r="BO1351" s="9">
        <v>2</v>
      </c>
      <c r="BP1351" s="9" t="s">
        <v>4438</v>
      </c>
      <c r="BQ1351" s="9">
        <f t="shared" si="1331"/>
        <v>0.8</v>
      </c>
      <c r="BR1351" s="34">
        <f t="shared" ref="BR1351" si="1375">BR1329</f>
        <v>0</v>
      </c>
      <c r="BS1351" s="34"/>
      <c r="BT1351" s="9"/>
      <c r="BU1351" s="9"/>
      <c r="BV1351" s="9"/>
      <c r="BW1351" s="9"/>
      <c r="BX1351" s="9"/>
      <c r="BY1351" s="9"/>
      <c r="BZ1351" s="22">
        <f t="shared" si="1354"/>
        <v>6</v>
      </c>
      <c r="CA1351" s="22">
        <f t="shared" si="1355"/>
        <v>0</v>
      </c>
      <c r="CB1351" s="22">
        <f t="shared" si="1356"/>
        <v>0</v>
      </c>
      <c r="CC1351" s="22">
        <f t="shared" si="1357"/>
        <v>0</v>
      </c>
      <c r="CD1351" s="22">
        <f t="shared" si="1358"/>
        <v>0</v>
      </c>
      <c r="CK1351" s="23">
        <v>0.63157894736842102</v>
      </c>
      <c r="CL1351" s="23">
        <f t="shared" si="1359"/>
        <v>2</v>
      </c>
      <c r="CM1351" s="23" t="str">
        <f t="shared" si="1369"/>
        <v/>
      </c>
      <c r="CN1351" s="23" t="str">
        <f t="shared" si="1370"/>
        <v/>
      </c>
      <c r="CQ1351" s="49">
        <v>1</v>
      </c>
    </row>
    <row r="1352" spans="1:95" ht="11.25" customHeight="1">
      <c r="A1352" s="9">
        <v>13</v>
      </c>
      <c r="B1352" s="9">
        <v>2</v>
      </c>
      <c r="C1352" s="9" t="str">
        <f t="shared" si="1309"/>
        <v>5</v>
      </c>
      <c r="D1352" s="10" t="s">
        <v>4235</v>
      </c>
      <c r="E1352" s="9">
        <v>7</v>
      </c>
      <c r="F1352" s="9">
        <v>1</v>
      </c>
      <c r="G1352" s="9">
        <v>0</v>
      </c>
      <c r="H1352" s="9">
        <v>0</v>
      </c>
      <c r="I1352" s="9">
        <v>0</v>
      </c>
      <c r="J1352" s="9">
        <v>0</v>
      </c>
      <c r="K1352" s="11">
        <v>25</v>
      </c>
      <c r="L1352" s="9">
        <v>65</v>
      </c>
      <c r="M1352" s="9">
        <v>8</v>
      </c>
      <c r="N1352" s="17">
        <f>SUM(M1346:M1352)</f>
        <v>50</v>
      </c>
      <c r="O1352" s="17"/>
      <c r="P1352" s="17">
        <f t="shared" si="1360"/>
        <v>1</v>
      </c>
      <c r="Q1352" s="9">
        <v>24</v>
      </c>
      <c r="R1352" s="9"/>
      <c r="S1352" s="9">
        <v>0.33333333333333331</v>
      </c>
      <c r="T1352" s="9">
        <v>89</v>
      </c>
      <c r="U1352" s="9">
        <v>40</v>
      </c>
      <c r="V1352" s="11">
        <v>30</v>
      </c>
      <c r="W1352" s="11">
        <f t="shared" si="1351"/>
        <v>30</v>
      </c>
      <c r="X1352" s="17">
        <f t="shared" si="1371"/>
        <v>30</v>
      </c>
      <c r="Y1352" s="17"/>
      <c r="Z1352" s="9">
        <v>20</v>
      </c>
      <c r="AA1352" s="17">
        <f>SUM(Z1346:Z1352)</f>
        <v>134</v>
      </c>
      <c r="AB1352" s="17"/>
      <c r="AC1352" s="17">
        <f t="shared" si="1345"/>
        <v>59</v>
      </c>
      <c r="AD1352" s="17">
        <f t="shared" si="1352"/>
        <v>0.33898305084745761</v>
      </c>
      <c r="AE1352" s="17">
        <v>0.32758620689655171</v>
      </c>
      <c r="AF1352" s="17">
        <f t="shared" si="1361"/>
        <v>22</v>
      </c>
      <c r="AG1352" s="17"/>
      <c r="AH1352" s="9">
        <v>85</v>
      </c>
      <c r="AI1352" s="9"/>
      <c r="AJ1352" s="9"/>
      <c r="AK1352" s="9"/>
      <c r="AL1352" s="9">
        <v>0.39999999999999997</v>
      </c>
      <c r="AM1352" s="9"/>
      <c r="AN1352" s="9">
        <v>0.33898305084745761</v>
      </c>
      <c r="AO1352" s="9"/>
      <c r="AP1352" s="9">
        <v>0.32</v>
      </c>
      <c r="AQ1352" s="9"/>
      <c r="AR1352" s="9"/>
      <c r="AS1352" s="17">
        <f t="shared" si="1362"/>
        <v>25</v>
      </c>
      <c r="AT1352" s="17">
        <f t="shared" si="1363"/>
        <v>0.36799999999999999</v>
      </c>
      <c r="AU1352" s="17">
        <f t="shared" si="1364"/>
        <v>0.32758620689655171</v>
      </c>
      <c r="AV1352" s="17">
        <f t="shared" si="1365"/>
        <v>0.32771084337349404</v>
      </c>
      <c r="AW1352" s="17"/>
      <c r="AX1352" s="17"/>
      <c r="AY1352" s="17"/>
      <c r="AZ1352" s="35"/>
      <c r="BA1352" s="36"/>
      <c r="BB1352" s="9">
        <v>19</v>
      </c>
      <c r="BC1352" s="9">
        <v>1</v>
      </c>
      <c r="BD1352" s="9">
        <f t="shared" si="1366"/>
        <v>0</v>
      </c>
      <c r="BE1352" s="9" t="s">
        <v>4437</v>
      </c>
      <c r="BF1352" s="9">
        <f t="shared" si="1367"/>
        <v>0</v>
      </c>
      <c r="BG1352" s="9">
        <v>1</v>
      </c>
      <c r="BH1352" s="9">
        <v>5</v>
      </c>
      <c r="BI1352" s="9">
        <v>5</v>
      </c>
      <c r="BJ1352" s="9">
        <v>1</v>
      </c>
      <c r="BK1352" s="9">
        <v>2</v>
      </c>
      <c r="BL1352" s="9">
        <v>4</v>
      </c>
      <c r="BM1352" s="9">
        <v>2</v>
      </c>
      <c r="BN1352" s="9">
        <v>0</v>
      </c>
      <c r="BO1352" s="9">
        <v>2</v>
      </c>
      <c r="BP1352" s="9" t="s">
        <v>4438</v>
      </c>
      <c r="BQ1352" s="9">
        <f t="shared" si="1331"/>
        <v>0.8</v>
      </c>
      <c r="BR1352" s="34">
        <f t="shared" ref="BR1352" si="1376">BR1330</f>
        <v>0</v>
      </c>
      <c r="BS1352" s="34"/>
      <c r="BT1352" s="9"/>
      <c r="BU1352" s="9"/>
      <c r="BV1352" s="9"/>
      <c r="BW1352" s="9"/>
      <c r="BX1352" s="9"/>
      <c r="BY1352" s="9"/>
      <c r="BZ1352" s="22">
        <f t="shared" si="1354"/>
        <v>7</v>
      </c>
      <c r="CA1352" s="22">
        <f t="shared" si="1355"/>
        <v>0</v>
      </c>
      <c r="CB1352" s="22">
        <f t="shared" si="1356"/>
        <v>0</v>
      </c>
      <c r="CC1352" s="22">
        <f t="shared" si="1357"/>
        <v>0</v>
      </c>
      <c r="CD1352" s="22">
        <f t="shared" si="1358"/>
        <v>0</v>
      </c>
      <c r="CK1352" s="23">
        <v>0.65517241379310343</v>
      </c>
      <c r="CL1352" s="23">
        <f t="shared" si="1359"/>
        <v>2</v>
      </c>
      <c r="CM1352" s="23" t="str">
        <f t="shared" si="1369"/>
        <v/>
      </c>
      <c r="CN1352" s="23" t="str">
        <f t="shared" si="1370"/>
        <v/>
      </c>
      <c r="CQ1352" s="49">
        <v>4</v>
      </c>
    </row>
    <row r="1353" spans="1:95" ht="11.25" customHeight="1">
      <c r="A1353" s="9">
        <v>13</v>
      </c>
      <c r="B1353" s="9">
        <v>2</v>
      </c>
      <c r="C1353" s="9" t="str">
        <f t="shared" si="1309"/>
        <v>5</v>
      </c>
      <c r="D1353" s="10" t="s">
        <v>4235</v>
      </c>
      <c r="E1353" s="9">
        <v>8</v>
      </c>
      <c r="F1353" s="9">
        <v>1</v>
      </c>
      <c r="G1353" s="9">
        <v>0</v>
      </c>
      <c r="H1353" s="9">
        <v>0</v>
      </c>
      <c r="I1353" s="9">
        <v>0</v>
      </c>
      <c r="J1353" s="9">
        <v>0</v>
      </c>
      <c r="K1353" s="11">
        <v>25</v>
      </c>
      <c r="L1353" s="9">
        <v>64</v>
      </c>
      <c r="M1353" s="9">
        <v>9</v>
      </c>
      <c r="N1353" s="17">
        <f>SUM(M1346:M1353)</f>
        <v>59</v>
      </c>
      <c r="O1353" s="17"/>
      <c r="P1353" s="17">
        <f t="shared" si="1360"/>
        <v>1</v>
      </c>
      <c r="Q1353" s="9">
        <v>25</v>
      </c>
      <c r="R1353" s="9"/>
      <c r="S1353" s="9">
        <v>0.36</v>
      </c>
      <c r="T1353" s="9">
        <v>89</v>
      </c>
      <c r="U1353" s="9">
        <v>40</v>
      </c>
      <c r="V1353" s="11">
        <v>30</v>
      </c>
      <c r="W1353" s="11">
        <f t="shared" si="1351"/>
        <v>30</v>
      </c>
      <c r="X1353" s="17">
        <f t="shared" si="1371"/>
        <v>30</v>
      </c>
      <c r="Y1353" s="17"/>
      <c r="Z1353" s="9">
        <v>19</v>
      </c>
      <c r="AA1353" s="17">
        <f>SUM(Z1346:Z1353)</f>
        <v>153</v>
      </c>
      <c r="AB1353" s="17"/>
      <c r="AC1353" s="17">
        <f t="shared" si="1345"/>
        <v>58</v>
      </c>
      <c r="AD1353" s="17">
        <f t="shared" si="1352"/>
        <v>0.32758620689655171</v>
      </c>
      <c r="AE1353" s="17">
        <v>0.33898305084745761</v>
      </c>
      <c r="AF1353" s="17">
        <f t="shared" si="1361"/>
        <v>20</v>
      </c>
      <c r="AG1353" s="17"/>
      <c r="AH1353" s="9">
        <v>83</v>
      </c>
      <c r="AI1353" s="9"/>
      <c r="AJ1353" s="9"/>
      <c r="AK1353" s="9"/>
      <c r="AL1353" s="9">
        <v>0.40000000000000008</v>
      </c>
      <c r="AM1353" s="9"/>
      <c r="AN1353" s="9">
        <v>0.32758620689655171</v>
      </c>
      <c r="AO1353" s="9"/>
      <c r="AP1353" s="9">
        <v>0.31807228915662644</v>
      </c>
      <c r="AQ1353" s="9"/>
      <c r="AR1353" s="9"/>
      <c r="AS1353" s="17">
        <f t="shared" si="1362"/>
        <v>24</v>
      </c>
      <c r="AT1353" s="17">
        <f t="shared" si="1363"/>
        <v>0.39999999999999997</v>
      </c>
      <c r="AU1353" s="17">
        <f t="shared" si="1364"/>
        <v>0.33898305084745761</v>
      </c>
      <c r="AV1353" s="17">
        <f t="shared" si="1365"/>
        <v>0.32</v>
      </c>
      <c r="AW1353" s="17"/>
      <c r="AX1353" s="17"/>
      <c r="AY1353" s="17"/>
      <c r="AZ1353" s="35"/>
      <c r="BA1353" s="36"/>
      <c r="BB1353" s="9">
        <v>19</v>
      </c>
      <c r="BC1353" s="9">
        <v>1</v>
      </c>
      <c r="BD1353" s="9">
        <f t="shared" si="1366"/>
        <v>0</v>
      </c>
      <c r="BE1353" s="9" t="s">
        <v>4437</v>
      </c>
      <c r="BF1353" s="9">
        <f t="shared" si="1367"/>
        <v>0</v>
      </c>
      <c r="BG1353" s="9">
        <v>1</v>
      </c>
      <c r="BH1353" s="9">
        <v>5</v>
      </c>
      <c r="BI1353" s="9">
        <v>5</v>
      </c>
      <c r="BJ1353" s="9">
        <v>1</v>
      </c>
      <c r="BK1353" s="9">
        <v>2</v>
      </c>
      <c r="BL1353" s="9">
        <v>4</v>
      </c>
      <c r="BM1353" s="9">
        <v>2</v>
      </c>
      <c r="BN1353" s="9">
        <v>0</v>
      </c>
      <c r="BO1353" s="9">
        <v>2</v>
      </c>
      <c r="BP1353" s="9" t="s">
        <v>4438</v>
      </c>
      <c r="BQ1353" s="9">
        <f t="shared" si="1331"/>
        <v>0.8</v>
      </c>
      <c r="BR1353" s="34">
        <f t="shared" ref="BR1353" si="1377">BR1331</f>
        <v>0</v>
      </c>
      <c r="BS1353" s="34"/>
      <c r="BT1353" s="9"/>
      <c r="BU1353" s="9"/>
      <c r="BV1353" s="9"/>
      <c r="BW1353" s="9"/>
      <c r="BX1353" s="9"/>
      <c r="BY1353" s="9"/>
      <c r="BZ1353" s="22">
        <f t="shared" si="1354"/>
        <v>8</v>
      </c>
      <c r="CA1353" s="22">
        <f t="shared" si="1355"/>
        <v>0</v>
      </c>
      <c r="CB1353" s="22">
        <f t="shared" si="1356"/>
        <v>0</v>
      </c>
      <c r="CC1353" s="22">
        <f t="shared" si="1357"/>
        <v>0</v>
      </c>
      <c r="CD1353" s="22">
        <f t="shared" si="1358"/>
        <v>0</v>
      </c>
      <c r="CK1353" s="23">
        <v>0.67796610169491522</v>
      </c>
      <c r="CL1353" s="23">
        <f t="shared" si="1359"/>
        <v>2</v>
      </c>
      <c r="CM1353" s="23" t="str">
        <f t="shared" si="1369"/>
        <v/>
      </c>
      <c r="CN1353" s="23" t="str">
        <f t="shared" si="1370"/>
        <v/>
      </c>
      <c r="CQ1353" s="49">
        <v>3</v>
      </c>
    </row>
    <row r="1354" spans="1:95" ht="11.25" customHeight="1">
      <c r="A1354" s="9">
        <v>13</v>
      </c>
      <c r="B1354" s="9">
        <v>2</v>
      </c>
      <c r="C1354" s="9" t="str">
        <f t="shared" si="1309"/>
        <v>5</v>
      </c>
      <c r="D1354" s="10" t="s">
        <v>4235</v>
      </c>
      <c r="E1354" s="11">
        <v>9</v>
      </c>
      <c r="F1354" s="9">
        <v>1</v>
      </c>
      <c r="G1354" s="9">
        <v>0</v>
      </c>
      <c r="H1354" s="9">
        <v>0</v>
      </c>
      <c r="I1354" s="9">
        <v>0</v>
      </c>
      <c r="J1354" s="9">
        <v>0</v>
      </c>
      <c r="K1354" s="11">
        <v>25</v>
      </c>
      <c r="L1354" s="9">
        <v>64</v>
      </c>
      <c r="M1354" s="9">
        <v>8</v>
      </c>
      <c r="N1354" s="17">
        <f>SUM(M1346:M1354)</f>
        <v>67</v>
      </c>
      <c r="O1354" s="17"/>
      <c r="P1354" s="17">
        <f t="shared" si="1360"/>
        <v>1</v>
      </c>
      <c r="Q1354" s="9">
        <v>25</v>
      </c>
      <c r="R1354" s="9"/>
      <c r="S1354" s="9">
        <v>0.32</v>
      </c>
      <c r="T1354" s="9">
        <v>89</v>
      </c>
      <c r="U1354" s="9">
        <v>40</v>
      </c>
      <c r="V1354" s="11">
        <v>30</v>
      </c>
      <c r="W1354" s="11">
        <f t="shared" si="1351"/>
        <v>30</v>
      </c>
      <c r="X1354" s="17">
        <f t="shared" si="1371"/>
        <v>30</v>
      </c>
      <c r="Y1354" s="17"/>
      <c r="Z1354" s="9">
        <v>19</v>
      </c>
      <c r="AA1354" s="17">
        <f>SUM(Z1346:Z1354)</f>
        <v>172</v>
      </c>
      <c r="AB1354" s="17"/>
      <c r="AC1354" s="17">
        <f t="shared" si="1345"/>
        <v>57</v>
      </c>
      <c r="AD1354" s="17">
        <f t="shared" si="1352"/>
        <v>0.33333333333333331</v>
      </c>
      <c r="AE1354" s="17">
        <v>0.32758620689655171</v>
      </c>
      <c r="AF1354" s="17">
        <f t="shared" si="1361"/>
        <v>21</v>
      </c>
      <c r="AG1354" s="17"/>
      <c r="AH1354" s="9">
        <v>82</v>
      </c>
      <c r="AI1354" s="9"/>
      <c r="AJ1354" s="9"/>
      <c r="AK1354" s="9"/>
      <c r="AL1354" s="9">
        <v>0.35199999999999998</v>
      </c>
      <c r="AM1354" s="9"/>
      <c r="AN1354" s="9">
        <v>0.33333333333333331</v>
      </c>
      <c r="AO1354" s="9"/>
      <c r="AP1354" s="9">
        <v>0.31707317073170727</v>
      </c>
      <c r="AQ1354" s="9"/>
      <c r="AR1354" s="9"/>
      <c r="AS1354" s="17">
        <f t="shared" si="1362"/>
        <v>25</v>
      </c>
      <c r="AT1354" s="17">
        <f t="shared" si="1363"/>
        <v>0.40000000000000008</v>
      </c>
      <c r="AU1354" s="17">
        <f t="shared" si="1364"/>
        <v>0.32758620689655171</v>
      </c>
      <c r="AV1354" s="17">
        <f t="shared" si="1365"/>
        <v>0.31807228915662644</v>
      </c>
      <c r="AW1354" s="17"/>
      <c r="AX1354" s="17"/>
      <c r="AY1354" s="17"/>
      <c r="AZ1354" s="35"/>
      <c r="BA1354" s="36"/>
      <c r="BB1354" s="9">
        <v>19</v>
      </c>
      <c r="BC1354" s="9">
        <v>1</v>
      </c>
      <c r="BD1354" s="9">
        <f t="shared" si="1366"/>
        <v>0</v>
      </c>
      <c r="BE1354" s="9" t="s">
        <v>4437</v>
      </c>
      <c r="BF1354" s="9">
        <f t="shared" si="1367"/>
        <v>0</v>
      </c>
      <c r="BG1354" s="9">
        <v>1</v>
      </c>
      <c r="BH1354" s="9">
        <v>5</v>
      </c>
      <c r="BI1354" s="9">
        <v>5</v>
      </c>
      <c r="BJ1354" s="9">
        <v>1</v>
      </c>
      <c r="BK1354" s="9">
        <v>2</v>
      </c>
      <c r="BL1354" s="9">
        <v>4</v>
      </c>
      <c r="BM1354" s="9">
        <v>2</v>
      </c>
      <c r="BN1354" s="9">
        <v>0</v>
      </c>
      <c r="BO1354" s="9">
        <v>2</v>
      </c>
      <c r="BP1354" s="9" t="s">
        <v>4438</v>
      </c>
      <c r="BQ1354" s="9">
        <f t="shared" si="1331"/>
        <v>0.8</v>
      </c>
      <c r="BR1354" s="34">
        <f t="shared" ref="BR1354" si="1378">BR1332</f>
        <v>0</v>
      </c>
      <c r="BS1354" s="34"/>
      <c r="BT1354" s="9"/>
      <c r="BU1354" s="9"/>
      <c r="BV1354" s="9"/>
      <c r="BW1354" s="9"/>
      <c r="BX1354" s="9"/>
      <c r="BY1354" s="9"/>
      <c r="BZ1354" s="22">
        <f t="shared" si="1354"/>
        <v>9</v>
      </c>
      <c r="CA1354" s="22">
        <f t="shared" si="1355"/>
        <v>0</v>
      </c>
      <c r="CB1354" s="22">
        <f t="shared" si="1356"/>
        <v>0</v>
      </c>
      <c r="CC1354" s="22">
        <f t="shared" si="1357"/>
        <v>0</v>
      </c>
      <c r="CD1354" s="22">
        <f t="shared" si="1358"/>
        <v>0</v>
      </c>
      <c r="CK1354" s="23">
        <v>0.65517241379310343</v>
      </c>
      <c r="CL1354" s="23">
        <f t="shared" si="1359"/>
        <v>2</v>
      </c>
      <c r="CM1354" s="23" t="str">
        <f t="shared" si="1369"/>
        <v/>
      </c>
      <c r="CN1354" s="23" t="str">
        <f t="shared" si="1370"/>
        <v/>
      </c>
      <c r="CQ1354" s="49">
        <v>3</v>
      </c>
    </row>
    <row r="1355" spans="1:95" ht="11.25" customHeight="1">
      <c r="A1355" s="9">
        <v>13</v>
      </c>
      <c r="B1355" s="9">
        <v>2</v>
      </c>
      <c r="C1355" s="9" t="str">
        <f t="shared" si="1309"/>
        <v>5</v>
      </c>
      <c r="D1355" s="10" t="s">
        <v>4235</v>
      </c>
      <c r="E1355" s="9">
        <v>10</v>
      </c>
      <c r="F1355" s="9">
        <v>1</v>
      </c>
      <c r="G1355" s="9">
        <v>0</v>
      </c>
      <c r="H1355" s="9">
        <v>0</v>
      </c>
      <c r="I1355" s="9">
        <v>0</v>
      </c>
      <c r="J1355" s="9">
        <v>0</v>
      </c>
      <c r="K1355" s="11">
        <v>25</v>
      </c>
      <c r="L1355" s="9">
        <v>64</v>
      </c>
      <c r="M1355" s="9">
        <v>8</v>
      </c>
      <c r="N1355" s="17">
        <f>SUM(M1346:M1355)</f>
        <v>75</v>
      </c>
      <c r="O1355" s="17"/>
      <c r="P1355" s="17">
        <f t="shared" si="1360"/>
        <v>1</v>
      </c>
      <c r="Q1355" s="9">
        <v>23</v>
      </c>
      <c r="R1355" s="9"/>
      <c r="S1355" s="9">
        <v>0.34782608695652173</v>
      </c>
      <c r="T1355" s="9">
        <v>87</v>
      </c>
      <c r="U1355" s="9">
        <v>40</v>
      </c>
      <c r="V1355" s="11">
        <v>30</v>
      </c>
      <c r="W1355" s="11">
        <f t="shared" si="1351"/>
        <v>30</v>
      </c>
      <c r="X1355" s="17">
        <f t="shared" si="1371"/>
        <v>30</v>
      </c>
      <c r="Y1355" s="17"/>
      <c r="Z1355" s="9">
        <v>19</v>
      </c>
      <c r="AA1355" s="17">
        <f>SUM(Z1346:Z1355)</f>
        <v>191</v>
      </c>
      <c r="AB1355" s="17"/>
      <c r="AC1355" s="17">
        <f t="shared" si="1345"/>
        <v>58</v>
      </c>
      <c r="AD1355" s="17">
        <f t="shared" si="1352"/>
        <v>0.32758620689655171</v>
      </c>
      <c r="AE1355" s="17">
        <v>0.33333333333333331</v>
      </c>
      <c r="AF1355" s="17">
        <f t="shared" si="1361"/>
        <v>21</v>
      </c>
      <c r="AG1355" s="17">
        <f>+SUM(AF1346:AF1355)</f>
        <v>216</v>
      </c>
      <c r="AH1355" s="9">
        <v>85</v>
      </c>
      <c r="AI1355" s="9"/>
      <c r="AJ1355" s="9"/>
      <c r="AK1355" s="9"/>
      <c r="AL1355" s="9">
        <v>0.41739130434782606</v>
      </c>
      <c r="AM1355" s="9"/>
      <c r="AN1355" s="9">
        <v>0.32758620689655171</v>
      </c>
      <c r="AO1355" s="9"/>
      <c r="AP1355" s="9">
        <v>0.30588235294117649</v>
      </c>
      <c r="AQ1355" s="9"/>
      <c r="AR1355" s="9"/>
      <c r="AS1355" s="17">
        <f t="shared" si="1362"/>
        <v>25</v>
      </c>
      <c r="AT1355" s="17">
        <f t="shared" si="1363"/>
        <v>0.35199999999999998</v>
      </c>
      <c r="AU1355" s="17">
        <f t="shared" si="1364"/>
        <v>0.33333333333333331</v>
      </c>
      <c r="AV1355" s="17">
        <f t="shared" si="1365"/>
        <v>0.31707317073170727</v>
      </c>
      <c r="AW1355" s="17"/>
      <c r="AX1355" s="17"/>
      <c r="AY1355" s="17"/>
      <c r="AZ1355" s="35"/>
      <c r="BA1355" s="36"/>
      <c r="BB1355" s="9">
        <v>19</v>
      </c>
      <c r="BC1355" s="9">
        <v>1</v>
      </c>
      <c r="BD1355" s="9">
        <f t="shared" si="1366"/>
        <v>0</v>
      </c>
      <c r="BE1355" s="9" t="s">
        <v>4437</v>
      </c>
      <c r="BF1355" s="9">
        <f t="shared" si="1367"/>
        <v>0</v>
      </c>
      <c r="BG1355" s="9">
        <v>1</v>
      </c>
      <c r="BH1355" s="9">
        <v>5</v>
      </c>
      <c r="BI1355" s="9">
        <v>5</v>
      </c>
      <c r="BJ1355" s="9">
        <v>1</v>
      </c>
      <c r="BK1355" s="9">
        <v>2</v>
      </c>
      <c r="BL1355" s="9">
        <v>4</v>
      </c>
      <c r="BM1355" s="9">
        <v>2</v>
      </c>
      <c r="BN1355" s="9">
        <v>0</v>
      </c>
      <c r="BO1355" s="9">
        <v>2</v>
      </c>
      <c r="BP1355" s="9" t="s">
        <v>4438</v>
      </c>
      <c r="BQ1355" s="9">
        <f t="shared" si="1331"/>
        <v>0.8</v>
      </c>
      <c r="BR1355" s="34">
        <f t="shared" ref="BR1355" si="1379">BR1333</f>
        <v>0.2</v>
      </c>
      <c r="BS1355" s="34"/>
      <c r="BT1355" s="9"/>
      <c r="BU1355" s="9"/>
      <c r="BV1355" s="9"/>
      <c r="BW1355" s="9">
        <f>SUM(AF1346:AF1355)</f>
        <v>216</v>
      </c>
      <c r="BX1355" s="9"/>
      <c r="BY1355" s="9"/>
      <c r="BZ1355" s="22">
        <f t="shared" si="1354"/>
        <v>10</v>
      </c>
      <c r="CA1355" s="22">
        <f t="shared" si="1355"/>
        <v>0</v>
      </c>
      <c r="CB1355" s="22">
        <f t="shared" si="1356"/>
        <v>0</v>
      </c>
      <c r="CC1355" s="22">
        <f t="shared" si="1357"/>
        <v>0</v>
      </c>
      <c r="CD1355" s="22">
        <f t="shared" si="1358"/>
        <v>0</v>
      </c>
      <c r="CK1355" s="23">
        <v>0.66666666666666663</v>
      </c>
      <c r="CL1355" s="23">
        <f t="shared" si="1359"/>
        <v>2</v>
      </c>
      <c r="CM1355" s="23" t="str">
        <f t="shared" si="1369"/>
        <v/>
      </c>
      <c r="CN1355" s="23" t="str">
        <f t="shared" si="1370"/>
        <v/>
      </c>
      <c r="CQ1355" s="49">
        <v>3</v>
      </c>
    </row>
    <row r="1356" spans="1:95" ht="11.25" customHeight="1">
      <c r="A1356" s="9">
        <v>13</v>
      </c>
      <c r="B1356" s="9">
        <v>2</v>
      </c>
      <c r="C1356" s="9" t="str">
        <f t="shared" si="1309"/>
        <v>5</v>
      </c>
      <c r="D1356" s="10" t="s">
        <v>4235</v>
      </c>
      <c r="E1356" s="9">
        <v>11</v>
      </c>
      <c r="F1356" s="9">
        <v>1</v>
      </c>
      <c r="G1356" s="9">
        <v>0</v>
      </c>
      <c r="H1356" s="9">
        <v>0</v>
      </c>
      <c r="I1356" s="9">
        <v>1</v>
      </c>
      <c r="J1356" s="9">
        <v>0</v>
      </c>
      <c r="K1356" s="11">
        <v>25</v>
      </c>
      <c r="L1356" s="9">
        <v>75</v>
      </c>
      <c r="M1356" s="9">
        <v>6</v>
      </c>
      <c r="N1356" s="9"/>
      <c r="O1356" s="17"/>
      <c r="P1356" s="17">
        <f t="shared" si="1360"/>
        <v>1</v>
      </c>
      <c r="Q1356" s="9">
        <v>19</v>
      </c>
      <c r="R1356" s="9"/>
      <c r="S1356" s="9">
        <v>0.31578947368421051</v>
      </c>
      <c r="T1356" s="9">
        <v>94</v>
      </c>
      <c r="U1356" s="9">
        <v>40</v>
      </c>
      <c r="V1356" s="11">
        <v>27</v>
      </c>
      <c r="W1356" s="11">
        <f t="shared" si="1351"/>
        <v>30</v>
      </c>
      <c r="X1356" s="17">
        <f t="shared" si="1371"/>
        <v>27</v>
      </c>
      <c r="Y1356" s="17"/>
      <c r="Z1356" s="9">
        <v>18</v>
      </c>
      <c r="AA1356" s="9"/>
      <c r="AB1356" s="17"/>
      <c r="AC1356" s="17">
        <f t="shared" si="1345"/>
        <v>51</v>
      </c>
      <c r="AD1356" s="17">
        <f t="shared" si="1352"/>
        <v>0.35294117647058826</v>
      </c>
      <c r="AE1356" s="17">
        <v>0.32758620689655171</v>
      </c>
      <c r="AF1356" s="17">
        <f t="shared" si="1361"/>
        <v>22</v>
      </c>
      <c r="AG1356" s="17"/>
      <c r="AH1356" s="9">
        <v>82</v>
      </c>
      <c r="AI1356" s="9"/>
      <c r="AJ1356" s="9"/>
      <c r="AK1356" s="9"/>
      <c r="AL1356" s="9">
        <v>0.42105263157894723</v>
      </c>
      <c r="AM1356" s="9"/>
      <c r="AN1356" s="9">
        <v>0.35294117647058826</v>
      </c>
      <c r="AO1356" s="9"/>
      <c r="AP1356" s="9">
        <v>0.27317073170731704</v>
      </c>
      <c r="AQ1356" s="9">
        <f>+AVERAGE(AL1346:AL1355)</f>
        <v>0.34354132823698036</v>
      </c>
      <c r="AR1356" s="9">
        <f>+AVERAGE(AN1346:AN1355)</f>
        <v>0.33593702256810931</v>
      </c>
      <c r="AZ1356" s="37"/>
      <c r="BA1356" s="36"/>
      <c r="BB1356" s="9">
        <v>19</v>
      </c>
      <c r="BC1356" s="9">
        <v>1</v>
      </c>
      <c r="BD1356" s="9">
        <f t="shared" si="1366"/>
        <v>0</v>
      </c>
      <c r="BE1356" s="9" t="s">
        <v>4437</v>
      </c>
      <c r="BF1356" s="9">
        <f t="shared" si="1367"/>
        <v>0</v>
      </c>
      <c r="BG1356" s="9">
        <v>1</v>
      </c>
      <c r="BH1356" s="9">
        <v>5</v>
      </c>
      <c r="BI1356" s="9">
        <v>5</v>
      </c>
      <c r="BJ1356" s="9">
        <v>1</v>
      </c>
      <c r="BK1356" s="9">
        <v>2</v>
      </c>
      <c r="BL1356" s="9">
        <v>4</v>
      </c>
      <c r="BM1356" s="9">
        <v>2</v>
      </c>
      <c r="BN1356" s="9">
        <v>0</v>
      </c>
      <c r="BO1356" s="9">
        <v>2</v>
      </c>
      <c r="BP1356" s="9" t="s">
        <v>4438</v>
      </c>
      <c r="BQ1356" s="9">
        <f t="shared" si="1331"/>
        <v>0.8</v>
      </c>
      <c r="BR1356" s="34">
        <f t="shared" ref="BR1356" si="1380">BR1334</f>
        <v>0.2</v>
      </c>
      <c r="BS1356" s="34"/>
      <c r="BT1356" s="9"/>
      <c r="BU1356" s="9"/>
      <c r="BV1356" s="9"/>
      <c r="BW1356" s="9"/>
      <c r="BX1356" s="9"/>
      <c r="BY1356" s="9"/>
      <c r="BZ1356" s="22">
        <f t="shared" si="1354"/>
        <v>0</v>
      </c>
      <c r="CA1356" s="22">
        <f t="shared" si="1355"/>
        <v>1</v>
      </c>
      <c r="CB1356" s="22">
        <f t="shared" si="1356"/>
        <v>0</v>
      </c>
      <c r="CC1356" s="22">
        <f t="shared" si="1357"/>
        <v>0</v>
      </c>
      <c r="CD1356" s="22">
        <f t="shared" si="1358"/>
        <v>1</v>
      </c>
      <c r="CK1356" s="23">
        <v>0.65517241379310343</v>
      </c>
      <c r="CL1356" s="23">
        <f t="shared" si="1359"/>
        <v>2</v>
      </c>
      <c r="CM1356" s="23">
        <f t="shared" si="1369"/>
        <v>0.68708265647396072</v>
      </c>
      <c r="CN1356" s="23">
        <f t="shared" si="1370"/>
        <v>0.67187404513621862</v>
      </c>
      <c r="CQ1356" s="49">
        <v>4</v>
      </c>
    </row>
    <row r="1357" spans="1:95" ht="11.25" customHeight="1">
      <c r="A1357" s="9">
        <v>13</v>
      </c>
      <c r="B1357" s="9">
        <v>2</v>
      </c>
      <c r="C1357" s="9" t="str">
        <f t="shared" si="1309"/>
        <v>5</v>
      </c>
      <c r="D1357" s="10" t="s">
        <v>4235</v>
      </c>
      <c r="E1357" s="9">
        <v>12</v>
      </c>
      <c r="F1357" s="9">
        <v>1</v>
      </c>
      <c r="G1357" s="9">
        <v>0</v>
      </c>
      <c r="H1357" s="9">
        <v>0</v>
      </c>
      <c r="I1357" s="9">
        <v>1</v>
      </c>
      <c r="J1357" s="9">
        <v>0</v>
      </c>
      <c r="K1357" s="11">
        <v>25</v>
      </c>
      <c r="L1357" s="9">
        <v>69</v>
      </c>
      <c r="M1357" s="9">
        <v>7</v>
      </c>
      <c r="N1357" s="9"/>
      <c r="O1357" s="17"/>
      <c r="P1357" s="17">
        <f t="shared" si="1360"/>
        <v>1</v>
      </c>
      <c r="Q1357" s="9">
        <v>20</v>
      </c>
      <c r="R1357" s="9"/>
      <c r="S1357" s="9">
        <v>0.35</v>
      </c>
      <c r="T1357" s="9">
        <v>89</v>
      </c>
      <c r="U1357" s="9">
        <v>40</v>
      </c>
      <c r="V1357" s="11">
        <v>31</v>
      </c>
      <c r="W1357" s="11">
        <f t="shared" si="1351"/>
        <v>27</v>
      </c>
      <c r="X1357" s="17">
        <f t="shared" si="1371"/>
        <v>31</v>
      </c>
      <c r="Y1357" s="17"/>
      <c r="Z1357" s="9">
        <v>10</v>
      </c>
      <c r="AA1357" s="9"/>
      <c r="AB1357" s="17"/>
      <c r="AC1357" s="17">
        <f t="shared" si="1345"/>
        <v>50</v>
      </c>
      <c r="AD1357" s="17">
        <f t="shared" si="1352"/>
        <v>0.2</v>
      </c>
      <c r="AE1357" s="17">
        <v>0.35294117647058826</v>
      </c>
      <c r="AF1357" s="17">
        <f t="shared" si="1361"/>
        <v>13</v>
      </c>
      <c r="AG1357" s="17"/>
      <c r="AH1357" s="9">
        <v>80</v>
      </c>
      <c r="AI1357" s="9"/>
      <c r="AJ1357" s="9"/>
      <c r="AK1357" s="9"/>
      <c r="AL1357" s="9">
        <v>0.4200000000000001</v>
      </c>
      <c r="AM1357" s="9"/>
      <c r="AN1357" s="9">
        <v>0.2</v>
      </c>
      <c r="AO1357" s="9"/>
      <c r="AP1357" s="9">
        <v>0.20500000000000002</v>
      </c>
      <c r="AQ1357" s="9">
        <f>+AVERAGE(AL1346:AL1355)</f>
        <v>0.34354132823698036</v>
      </c>
      <c r="AR1357" s="9">
        <f>+AVERAGE(AN1346:AN1355)</f>
        <v>0.33593702256810931</v>
      </c>
      <c r="AS1357" s="17">
        <f t="shared" si="1362"/>
        <v>19</v>
      </c>
      <c r="AT1357" s="17">
        <f t="shared" si="1363"/>
        <v>0.42105263157894723</v>
      </c>
      <c r="AU1357" s="17">
        <f t="shared" ref="AU1357:AU1365" si="1381">+AN1356</f>
        <v>0.35294117647058826</v>
      </c>
      <c r="AV1357" s="17">
        <f t="shared" ref="AV1357:AV1365" si="1382">+AP1356</f>
        <v>0.27317073170731704</v>
      </c>
      <c r="AW1357" s="17"/>
      <c r="AX1357" s="17"/>
      <c r="AY1357" s="17"/>
      <c r="AZ1357" s="35"/>
      <c r="BA1357" s="36"/>
      <c r="BB1357" s="9">
        <v>19</v>
      </c>
      <c r="BC1357" s="9">
        <v>1</v>
      </c>
      <c r="BD1357" s="9">
        <f t="shared" si="1366"/>
        <v>0</v>
      </c>
      <c r="BE1357" s="9" t="s">
        <v>4437</v>
      </c>
      <c r="BF1357" s="9">
        <f t="shared" si="1367"/>
        <v>0</v>
      </c>
      <c r="BG1357" s="9">
        <v>1</v>
      </c>
      <c r="BH1357" s="9">
        <v>5</v>
      </c>
      <c r="BI1357" s="9">
        <v>5</v>
      </c>
      <c r="BJ1357" s="9">
        <v>1</v>
      </c>
      <c r="BK1357" s="9">
        <v>2</v>
      </c>
      <c r="BL1357" s="9">
        <v>4</v>
      </c>
      <c r="BM1357" s="9">
        <v>2</v>
      </c>
      <c r="BN1357" s="9">
        <v>0</v>
      </c>
      <c r="BO1357" s="9">
        <v>2</v>
      </c>
      <c r="BP1357" s="9" t="s">
        <v>4438</v>
      </c>
      <c r="BQ1357" s="9">
        <f t="shared" si="1331"/>
        <v>0.8</v>
      </c>
      <c r="BR1357" s="34">
        <f t="shared" ref="BR1357" si="1383">BR1335</f>
        <v>0</v>
      </c>
      <c r="BS1357" s="34"/>
      <c r="BT1357" s="9"/>
      <c r="BU1357" s="9"/>
      <c r="BV1357" s="9"/>
      <c r="BW1357" s="9"/>
      <c r="BX1357" s="9"/>
      <c r="BY1357" s="9"/>
      <c r="BZ1357" s="22">
        <f t="shared" si="1354"/>
        <v>0</v>
      </c>
      <c r="CA1357" s="22">
        <f t="shared" si="1355"/>
        <v>2</v>
      </c>
      <c r="CB1357" s="22">
        <f t="shared" si="1356"/>
        <v>0</v>
      </c>
      <c r="CC1357" s="22">
        <f t="shared" si="1357"/>
        <v>0</v>
      </c>
      <c r="CD1357" s="22">
        <f t="shared" si="1358"/>
        <v>1</v>
      </c>
      <c r="CK1357" s="23">
        <v>0.70588235294117652</v>
      </c>
      <c r="CL1357" s="23">
        <f t="shared" si="1359"/>
        <v>2</v>
      </c>
      <c r="CM1357" s="23">
        <f t="shared" si="1369"/>
        <v>0.68708265647396072</v>
      </c>
      <c r="CN1357" s="23">
        <f t="shared" si="1370"/>
        <v>0.67187404513621862</v>
      </c>
      <c r="CQ1357" s="49">
        <v>2</v>
      </c>
    </row>
    <row r="1358" spans="1:95" ht="11.25" customHeight="1">
      <c r="A1358" s="9">
        <v>13</v>
      </c>
      <c r="B1358" s="9">
        <v>2</v>
      </c>
      <c r="C1358" s="9" t="str">
        <f t="shared" si="1309"/>
        <v>5</v>
      </c>
      <c r="D1358" s="10" t="s">
        <v>4235</v>
      </c>
      <c r="E1358" s="9">
        <v>13</v>
      </c>
      <c r="F1358" s="9">
        <v>1</v>
      </c>
      <c r="G1358" s="9">
        <v>0</v>
      </c>
      <c r="H1358" s="9">
        <v>0</v>
      </c>
      <c r="I1358" s="9">
        <v>1</v>
      </c>
      <c r="J1358" s="9">
        <v>0</v>
      </c>
      <c r="K1358" s="11">
        <v>25</v>
      </c>
      <c r="L1358" s="9">
        <v>64</v>
      </c>
      <c r="M1358" s="9">
        <v>7</v>
      </c>
      <c r="N1358" s="9"/>
      <c r="O1358" s="17"/>
      <c r="P1358" s="17">
        <f t="shared" si="1360"/>
        <v>1</v>
      </c>
      <c r="Q1358" s="9">
        <v>21</v>
      </c>
      <c r="R1358" s="9"/>
      <c r="S1358" s="9">
        <v>0.33333333333333331</v>
      </c>
      <c r="T1358" s="9">
        <v>85</v>
      </c>
      <c r="U1358" s="9">
        <v>40</v>
      </c>
      <c r="V1358" s="11">
        <v>26</v>
      </c>
      <c r="W1358" s="11">
        <f t="shared" si="1351"/>
        <v>31</v>
      </c>
      <c r="X1358" s="17">
        <f t="shared" si="1371"/>
        <v>26</v>
      </c>
      <c r="Y1358" s="17"/>
      <c r="Z1358" s="9">
        <v>18</v>
      </c>
      <c r="AA1358" s="9"/>
      <c r="AB1358" s="17"/>
      <c r="AC1358" s="17">
        <f t="shared" si="1345"/>
        <v>55</v>
      </c>
      <c r="AD1358" s="17">
        <f t="shared" si="1352"/>
        <v>0.32727272727272727</v>
      </c>
      <c r="AE1358" s="17">
        <v>0.2</v>
      </c>
      <c r="AF1358" s="17">
        <f t="shared" si="1361"/>
        <v>21</v>
      </c>
      <c r="AG1358" s="17"/>
      <c r="AH1358" s="9">
        <v>84</v>
      </c>
      <c r="AI1358" s="9"/>
      <c r="AJ1358" s="9"/>
      <c r="AK1358" s="9"/>
      <c r="AL1358" s="9">
        <v>0.39999999999999997</v>
      </c>
      <c r="AM1358" s="9"/>
      <c r="AN1358" s="9">
        <v>0.32727272727272727</v>
      </c>
      <c r="AO1358" s="9"/>
      <c r="AP1358" s="9">
        <v>0.29999999999999993</v>
      </c>
      <c r="AQ1358" s="9">
        <f>+AVERAGE(AL1346:AL1355)</f>
        <v>0.34354132823698036</v>
      </c>
      <c r="AR1358" s="9">
        <f>+AVERAGE(AN1346:AN1355)</f>
        <v>0.33593702256810931</v>
      </c>
      <c r="AS1358" s="17">
        <f t="shared" si="1362"/>
        <v>20</v>
      </c>
      <c r="AT1358" s="17">
        <f t="shared" si="1363"/>
        <v>0.4200000000000001</v>
      </c>
      <c r="AU1358" s="17">
        <f t="shared" si="1381"/>
        <v>0.2</v>
      </c>
      <c r="AV1358" s="17">
        <f t="shared" si="1382"/>
        <v>0.20500000000000002</v>
      </c>
      <c r="AW1358" s="17"/>
      <c r="AX1358" s="17"/>
      <c r="AY1358" s="17"/>
      <c r="AZ1358" s="35"/>
      <c r="BA1358" s="36"/>
      <c r="BB1358" s="9">
        <v>19</v>
      </c>
      <c r="BC1358" s="9">
        <v>1</v>
      </c>
      <c r="BD1358" s="9">
        <f t="shared" si="1366"/>
        <v>0</v>
      </c>
      <c r="BE1358" s="9" t="s">
        <v>4437</v>
      </c>
      <c r="BF1358" s="9">
        <f t="shared" si="1367"/>
        <v>0</v>
      </c>
      <c r="BG1358" s="9">
        <v>1</v>
      </c>
      <c r="BH1358" s="9">
        <v>5</v>
      </c>
      <c r="BI1358" s="9">
        <v>5</v>
      </c>
      <c r="BJ1358" s="9">
        <v>1</v>
      </c>
      <c r="BK1358" s="9">
        <v>2</v>
      </c>
      <c r="BL1358" s="9">
        <v>4</v>
      </c>
      <c r="BM1358" s="9">
        <v>2</v>
      </c>
      <c r="BN1358" s="9">
        <v>0</v>
      </c>
      <c r="BO1358" s="9">
        <v>2</v>
      </c>
      <c r="BP1358" s="9" t="s">
        <v>4438</v>
      </c>
      <c r="BQ1358" s="9">
        <f t="shared" si="1331"/>
        <v>0.8</v>
      </c>
      <c r="BR1358" s="34">
        <f t="shared" ref="BR1358" si="1384">BR1336</f>
        <v>0</v>
      </c>
      <c r="BS1358" s="34"/>
      <c r="BT1358" s="9"/>
      <c r="BU1358" s="9"/>
      <c r="BV1358" s="9"/>
      <c r="BW1358" s="9"/>
      <c r="BX1358" s="9"/>
      <c r="BY1358" s="9"/>
      <c r="BZ1358" s="22">
        <f t="shared" si="1354"/>
        <v>0</v>
      </c>
      <c r="CA1358" s="22">
        <f t="shared" si="1355"/>
        <v>3</v>
      </c>
      <c r="CB1358" s="22">
        <f t="shared" si="1356"/>
        <v>0</v>
      </c>
      <c r="CC1358" s="22">
        <f t="shared" si="1357"/>
        <v>0</v>
      </c>
      <c r="CD1358" s="22">
        <f t="shared" si="1358"/>
        <v>1</v>
      </c>
      <c r="CK1358" s="23">
        <v>0.4</v>
      </c>
      <c r="CL1358" s="23">
        <f t="shared" si="1359"/>
        <v>2</v>
      </c>
      <c r="CM1358" s="23">
        <f t="shared" si="1369"/>
        <v>0.68708265647396072</v>
      </c>
      <c r="CN1358" s="23">
        <f t="shared" si="1370"/>
        <v>0.67187404513621862</v>
      </c>
      <c r="CQ1358" s="49">
        <v>6</v>
      </c>
    </row>
    <row r="1359" spans="1:95" ht="11.25" customHeight="1">
      <c r="A1359" s="9">
        <v>13</v>
      </c>
      <c r="B1359" s="9">
        <v>2</v>
      </c>
      <c r="C1359" s="9" t="str">
        <f t="shared" si="1309"/>
        <v>5</v>
      </c>
      <c r="D1359" s="10" t="s">
        <v>4235</v>
      </c>
      <c r="E1359" s="9">
        <v>14</v>
      </c>
      <c r="F1359" s="9">
        <v>1</v>
      </c>
      <c r="G1359" s="9">
        <v>0</v>
      </c>
      <c r="H1359" s="9">
        <v>0</v>
      </c>
      <c r="I1359" s="9">
        <v>1</v>
      </c>
      <c r="J1359" s="9">
        <v>0</v>
      </c>
      <c r="K1359" s="11">
        <v>25</v>
      </c>
      <c r="L1359" s="9">
        <v>60</v>
      </c>
      <c r="M1359" s="9">
        <v>8</v>
      </c>
      <c r="N1359" s="9"/>
      <c r="O1359" s="17"/>
      <c r="P1359" s="17">
        <f t="shared" si="1360"/>
        <v>1</v>
      </c>
      <c r="Q1359" s="9">
        <v>20</v>
      </c>
      <c r="R1359" s="9"/>
      <c r="S1359" s="9">
        <v>0.4</v>
      </c>
      <c r="T1359" s="9">
        <v>80</v>
      </c>
      <c r="U1359" s="9">
        <v>35</v>
      </c>
      <c r="V1359" s="11">
        <v>35</v>
      </c>
      <c r="W1359" s="11">
        <f t="shared" si="1351"/>
        <v>26</v>
      </c>
      <c r="X1359" s="17">
        <f t="shared" si="1371"/>
        <v>35</v>
      </c>
      <c r="Y1359" s="17"/>
      <c r="Z1359" s="9">
        <v>18</v>
      </c>
      <c r="AA1359" s="9"/>
      <c r="AB1359" s="17"/>
      <c r="AC1359" s="17">
        <f t="shared" si="1345"/>
        <v>67</v>
      </c>
      <c r="AD1359" s="17">
        <f t="shared" si="1352"/>
        <v>0.26865671641791045</v>
      </c>
      <c r="AE1359" s="17">
        <v>0.32727272727272727</v>
      </c>
      <c r="AF1359" s="17">
        <f t="shared" si="1361"/>
        <v>20</v>
      </c>
      <c r="AG1359" s="17"/>
      <c r="AH1359" s="9">
        <v>97</v>
      </c>
      <c r="AI1359" s="9"/>
      <c r="AJ1359" s="9"/>
      <c r="AK1359" s="9"/>
      <c r="AL1359" s="9">
        <v>0.44000000000000006</v>
      </c>
      <c r="AM1359" s="9"/>
      <c r="AN1359" s="9">
        <v>0.26865671641791045</v>
      </c>
      <c r="AO1359" s="9"/>
      <c r="AP1359" s="9">
        <v>0.18969072164948458</v>
      </c>
      <c r="AQ1359" s="9">
        <f>+AVERAGE(AL1346:AL1355)</f>
        <v>0.34354132823698036</v>
      </c>
      <c r="AR1359" s="9">
        <f>+AVERAGE(AN1346:AN1355)</f>
        <v>0.33593702256810931</v>
      </c>
      <c r="AS1359" s="17">
        <f t="shared" si="1362"/>
        <v>21</v>
      </c>
      <c r="AT1359" s="17">
        <f t="shared" si="1363"/>
        <v>0.39999999999999997</v>
      </c>
      <c r="AU1359" s="17">
        <f t="shared" si="1381"/>
        <v>0.32727272727272727</v>
      </c>
      <c r="AV1359" s="17">
        <f t="shared" si="1382"/>
        <v>0.29999999999999993</v>
      </c>
      <c r="AW1359" s="17"/>
      <c r="AX1359" s="17"/>
      <c r="AY1359" s="17"/>
      <c r="AZ1359" s="35"/>
      <c r="BA1359" s="36"/>
      <c r="BB1359" s="9">
        <v>19</v>
      </c>
      <c r="BC1359" s="9">
        <v>1</v>
      </c>
      <c r="BD1359" s="9">
        <f t="shared" si="1366"/>
        <v>0</v>
      </c>
      <c r="BE1359" s="9" t="s">
        <v>4437</v>
      </c>
      <c r="BF1359" s="9">
        <f t="shared" si="1367"/>
        <v>0</v>
      </c>
      <c r="BG1359" s="9">
        <v>1</v>
      </c>
      <c r="BH1359" s="9">
        <v>5</v>
      </c>
      <c r="BI1359" s="9">
        <v>5</v>
      </c>
      <c r="BJ1359" s="9">
        <v>1</v>
      </c>
      <c r="BK1359" s="9">
        <v>2</v>
      </c>
      <c r="BL1359" s="9">
        <v>4</v>
      </c>
      <c r="BM1359" s="9">
        <v>2</v>
      </c>
      <c r="BN1359" s="9">
        <v>0</v>
      </c>
      <c r="BO1359" s="9">
        <v>2</v>
      </c>
      <c r="BP1359" s="9" t="s">
        <v>4438</v>
      </c>
      <c r="BQ1359" s="9">
        <f t="shared" si="1331"/>
        <v>0.8</v>
      </c>
      <c r="BR1359" s="34">
        <f t="shared" ref="BR1359" si="1385">BR1337</f>
        <v>0</v>
      </c>
      <c r="BS1359" s="34"/>
      <c r="BT1359" s="9"/>
      <c r="BU1359" s="9"/>
      <c r="BV1359" s="9"/>
      <c r="BW1359" s="9"/>
      <c r="BX1359" s="9"/>
      <c r="BY1359" s="9"/>
      <c r="BZ1359" s="22">
        <f t="shared" si="1354"/>
        <v>0</v>
      </c>
      <c r="CA1359" s="22">
        <f t="shared" si="1355"/>
        <v>4</v>
      </c>
      <c r="CB1359" s="22">
        <f t="shared" si="1356"/>
        <v>0</v>
      </c>
      <c r="CC1359" s="22">
        <f t="shared" si="1357"/>
        <v>0</v>
      </c>
      <c r="CD1359" s="22">
        <f t="shared" si="1358"/>
        <v>1</v>
      </c>
      <c r="CK1359" s="23">
        <v>0.65454545454545454</v>
      </c>
      <c r="CL1359" s="23">
        <f t="shared" si="1359"/>
        <v>2</v>
      </c>
      <c r="CM1359" s="23">
        <f t="shared" si="1369"/>
        <v>0.68708265647396072</v>
      </c>
      <c r="CN1359" s="23">
        <f t="shared" si="1370"/>
        <v>0.67187404513621862</v>
      </c>
      <c r="CQ1359" s="49">
        <v>4</v>
      </c>
    </row>
    <row r="1360" spans="1:95" ht="11.25" customHeight="1">
      <c r="A1360" s="9">
        <v>13</v>
      </c>
      <c r="B1360" s="9">
        <v>2</v>
      </c>
      <c r="C1360" s="9" t="str">
        <f t="shared" si="1309"/>
        <v>5</v>
      </c>
      <c r="D1360" s="10" t="s">
        <v>4235</v>
      </c>
      <c r="E1360" s="9">
        <v>15</v>
      </c>
      <c r="F1360" s="9">
        <v>1</v>
      </c>
      <c r="G1360" s="9">
        <v>0</v>
      </c>
      <c r="H1360" s="9">
        <v>0</v>
      </c>
      <c r="I1360" s="9">
        <v>1</v>
      </c>
      <c r="J1360" s="9">
        <v>0</v>
      </c>
      <c r="K1360" s="11">
        <v>25</v>
      </c>
      <c r="L1360" s="9">
        <v>55</v>
      </c>
      <c r="M1360" s="9">
        <v>8</v>
      </c>
      <c r="N1360" s="9"/>
      <c r="O1360" s="17"/>
      <c r="P1360" s="17">
        <f t="shared" si="1360"/>
        <v>1</v>
      </c>
      <c r="Q1360" s="9">
        <v>24</v>
      </c>
      <c r="R1360" s="9"/>
      <c r="S1360" s="9">
        <v>0.33333333333333331</v>
      </c>
      <c r="T1360" s="9">
        <v>79</v>
      </c>
      <c r="U1360" s="9">
        <v>35</v>
      </c>
      <c r="V1360" s="11">
        <v>33</v>
      </c>
      <c r="W1360" s="11">
        <f t="shared" si="1351"/>
        <v>35</v>
      </c>
      <c r="X1360" s="17">
        <f t="shared" si="1371"/>
        <v>33</v>
      </c>
      <c r="Y1360" s="17"/>
      <c r="Z1360" s="9">
        <v>18</v>
      </c>
      <c r="AA1360" s="9"/>
      <c r="AB1360" s="17"/>
      <c r="AC1360" s="17">
        <f t="shared" si="1345"/>
        <v>71</v>
      </c>
      <c r="AD1360" s="17">
        <f t="shared" si="1352"/>
        <v>0.25352112676056338</v>
      </c>
      <c r="AE1360" s="17">
        <v>0.26865671641791045</v>
      </c>
      <c r="AF1360" s="17">
        <f t="shared" si="1361"/>
        <v>20</v>
      </c>
      <c r="AG1360" s="17"/>
      <c r="AH1360" s="9">
        <v>97</v>
      </c>
      <c r="AI1360" s="9"/>
      <c r="AJ1360" s="9"/>
      <c r="AK1360" s="9"/>
      <c r="AL1360" s="9">
        <v>0.39999999999999997</v>
      </c>
      <c r="AM1360" s="9"/>
      <c r="AN1360" s="9">
        <v>0.25352112676056338</v>
      </c>
      <c r="AO1360" s="9"/>
      <c r="AP1360" s="9">
        <v>0.17319587628865984</v>
      </c>
      <c r="AQ1360" s="9">
        <f>+AVERAGE(AL1346:AL1355)</f>
        <v>0.34354132823698036</v>
      </c>
      <c r="AR1360" s="9">
        <f>+AVERAGE(AN1346:AN1355)</f>
        <v>0.33593702256810931</v>
      </c>
      <c r="AS1360" s="17">
        <f t="shared" si="1362"/>
        <v>20</v>
      </c>
      <c r="AT1360" s="17">
        <f t="shared" si="1363"/>
        <v>0.44000000000000006</v>
      </c>
      <c r="AU1360" s="17">
        <f t="shared" si="1381"/>
        <v>0.26865671641791045</v>
      </c>
      <c r="AV1360" s="17">
        <f t="shared" si="1382"/>
        <v>0.18969072164948458</v>
      </c>
      <c r="AW1360" s="17"/>
      <c r="AX1360" s="17"/>
      <c r="AY1360" s="17"/>
      <c r="AZ1360" s="35"/>
      <c r="BA1360" s="36"/>
      <c r="BB1360" s="9">
        <v>19</v>
      </c>
      <c r="BC1360" s="9">
        <v>1</v>
      </c>
      <c r="BD1360" s="9">
        <f t="shared" si="1366"/>
        <v>0</v>
      </c>
      <c r="BE1360" s="9" t="s">
        <v>4437</v>
      </c>
      <c r="BF1360" s="9">
        <f t="shared" si="1367"/>
        <v>0</v>
      </c>
      <c r="BG1360" s="9">
        <v>1</v>
      </c>
      <c r="BH1360" s="9">
        <v>5</v>
      </c>
      <c r="BI1360" s="9">
        <v>5</v>
      </c>
      <c r="BJ1360" s="9">
        <v>1</v>
      </c>
      <c r="BK1360" s="9">
        <v>2</v>
      </c>
      <c r="BL1360" s="9">
        <v>4</v>
      </c>
      <c r="BM1360" s="9">
        <v>2</v>
      </c>
      <c r="BN1360" s="9">
        <v>0</v>
      </c>
      <c r="BO1360" s="9">
        <v>2</v>
      </c>
      <c r="BP1360" s="9" t="s">
        <v>4438</v>
      </c>
      <c r="BQ1360" s="9">
        <f t="shared" si="1331"/>
        <v>0.8</v>
      </c>
      <c r="BR1360" s="34">
        <f t="shared" ref="BR1360" si="1386">BR1338</f>
        <v>0</v>
      </c>
      <c r="BS1360" s="34"/>
      <c r="BT1360" s="9"/>
      <c r="BU1360" s="9"/>
      <c r="BV1360" s="9"/>
      <c r="BW1360" s="9"/>
      <c r="BX1360" s="9"/>
      <c r="BY1360" s="9"/>
      <c r="BZ1360" s="22">
        <f t="shared" si="1354"/>
        <v>0</v>
      </c>
      <c r="CA1360" s="22">
        <f t="shared" si="1355"/>
        <v>5</v>
      </c>
      <c r="CB1360" s="22">
        <f t="shared" si="1356"/>
        <v>0</v>
      </c>
      <c r="CC1360" s="22">
        <f t="shared" si="1357"/>
        <v>0</v>
      </c>
      <c r="CD1360" s="22">
        <f t="shared" si="1358"/>
        <v>1</v>
      </c>
      <c r="CK1360" s="23">
        <v>0.53731343283582089</v>
      </c>
      <c r="CL1360" s="23">
        <f t="shared" si="1359"/>
        <v>2</v>
      </c>
      <c r="CM1360" s="23">
        <f t="shared" si="1369"/>
        <v>0.68708265647396072</v>
      </c>
      <c r="CN1360" s="23">
        <f t="shared" si="1370"/>
        <v>0.67187404513621862</v>
      </c>
      <c r="CQ1360" s="49">
        <v>2</v>
      </c>
    </row>
    <row r="1361" spans="1:95" ht="11.25" customHeight="1">
      <c r="A1361" s="9">
        <v>13</v>
      </c>
      <c r="B1361" s="9">
        <v>2</v>
      </c>
      <c r="C1361" s="9" t="str">
        <f t="shared" si="1309"/>
        <v>5</v>
      </c>
      <c r="D1361" s="10" t="s">
        <v>4235</v>
      </c>
      <c r="E1361" s="9">
        <v>16</v>
      </c>
      <c r="F1361" s="9">
        <v>1</v>
      </c>
      <c r="G1361" s="9">
        <v>0</v>
      </c>
      <c r="H1361" s="9">
        <v>0</v>
      </c>
      <c r="I1361" s="9">
        <v>1</v>
      </c>
      <c r="J1361" s="9">
        <v>0</v>
      </c>
      <c r="K1361" s="11">
        <v>25</v>
      </c>
      <c r="L1361" s="9">
        <v>54</v>
      </c>
      <c r="M1361" s="9">
        <v>8</v>
      </c>
      <c r="N1361" s="9"/>
      <c r="O1361" s="17"/>
      <c r="P1361" s="17">
        <f t="shared" si="1360"/>
        <v>1</v>
      </c>
      <c r="Q1361" s="9">
        <v>24</v>
      </c>
      <c r="R1361" s="9"/>
      <c r="S1361" s="9">
        <v>0.33333333333333331</v>
      </c>
      <c r="T1361" s="9">
        <v>78</v>
      </c>
      <c r="U1361" s="9">
        <v>35</v>
      </c>
      <c r="V1361" s="11">
        <v>28</v>
      </c>
      <c r="W1361" s="11">
        <f t="shared" si="1351"/>
        <v>33</v>
      </c>
      <c r="X1361" s="17">
        <f t="shared" si="1371"/>
        <v>28</v>
      </c>
      <c r="Y1361" s="17"/>
      <c r="Z1361" s="9">
        <v>15</v>
      </c>
      <c r="AA1361" s="9"/>
      <c r="AB1361" s="17"/>
      <c r="AC1361" s="17">
        <f t="shared" si="1345"/>
        <v>56</v>
      </c>
      <c r="AD1361" s="17">
        <f t="shared" si="1352"/>
        <v>0.26785714285714285</v>
      </c>
      <c r="AE1361" s="17">
        <v>0.25352112676056338</v>
      </c>
      <c r="AF1361" s="17">
        <f t="shared" si="1361"/>
        <v>17</v>
      </c>
      <c r="AG1361" s="17"/>
      <c r="AH1361" s="9">
        <v>82</v>
      </c>
      <c r="AI1361" s="9"/>
      <c r="AJ1361" s="9"/>
      <c r="AK1361" s="9"/>
      <c r="AL1361" s="9">
        <v>0.39999999999999997</v>
      </c>
      <c r="AM1361" s="9"/>
      <c r="AN1361" s="9">
        <v>0.26785714285714285</v>
      </c>
      <c r="AO1361" s="9"/>
      <c r="AP1361" s="9">
        <v>0.27317073170731709</v>
      </c>
      <c r="AQ1361" s="9">
        <f>+AVERAGE(AL1346:AL1355)</f>
        <v>0.34354132823698036</v>
      </c>
      <c r="AR1361" s="9">
        <f>+AVERAGE(AN1346:AN1355)</f>
        <v>0.33593702256810931</v>
      </c>
      <c r="AS1361" s="17">
        <f t="shared" si="1362"/>
        <v>24</v>
      </c>
      <c r="AT1361" s="17">
        <f t="shared" si="1363"/>
        <v>0.39999999999999997</v>
      </c>
      <c r="AU1361" s="17">
        <f t="shared" si="1381"/>
        <v>0.25352112676056338</v>
      </c>
      <c r="AV1361" s="17">
        <f t="shared" si="1382"/>
        <v>0.17319587628865984</v>
      </c>
      <c r="AW1361" s="17"/>
      <c r="AX1361" s="17"/>
      <c r="AY1361" s="17"/>
      <c r="AZ1361" s="35"/>
      <c r="BA1361" s="36"/>
      <c r="BB1361" s="9">
        <v>19</v>
      </c>
      <c r="BC1361" s="9">
        <v>1</v>
      </c>
      <c r="BD1361" s="9">
        <f t="shared" si="1366"/>
        <v>0</v>
      </c>
      <c r="BE1361" s="9" t="s">
        <v>4437</v>
      </c>
      <c r="BF1361" s="9">
        <f t="shared" si="1367"/>
        <v>0</v>
      </c>
      <c r="BG1361" s="9">
        <v>1</v>
      </c>
      <c r="BH1361" s="9">
        <v>5</v>
      </c>
      <c r="BI1361" s="9">
        <v>5</v>
      </c>
      <c r="BJ1361" s="9">
        <v>1</v>
      </c>
      <c r="BK1361" s="9">
        <v>2</v>
      </c>
      <c r="BL1361" s="9">
        <v>4</v>
      </c>
      <c r="BM1361" s="9">
        <v>2</v>
      </c>
      <c r="BN1361" s="9">
        <v>0</v>
      </c>
      <c r="BO1361" s="9">
        <v>2</v>
      </c>
      <c r="BP1361" s="9" t="s">
        <v>4438</v>
      </c>
      <c r="BQ1361" s="9">
        <f t="shared" si="1331"/>
        <v>0.8</v>
      </c>
      <c r="BR1361" s="34">
        <f t="shared" ref="BR1361" si="1387">BR1339</f>
        <v>0</v>
      </c>
      <c r="BS1361" s="34"/>
      <c r="BT1361" s="9"/>
      <c r="BU1361" s="9"/>
      <c r="BV1361" s="9"/>
      <c r="BW1361" s="9"/>
      <c r="BX1361" s="9"/>
      <c r="BY1361" s="9"/>
      <c r="BZ1361" s="22">
        <f t="shared" si="1354"/>
        <v>0</v>
      </c>
      <c r="CA1361" s="22">
        <f t="shared" si="1355"/>
        <v>6</v>
      </c>
      <c r="CB1361" s="22">
        <f t="shared" si="1356"/>
        <v>0</v>
      </c>
      <c r="CC1361" s="22">
        <f t="shared" si="1357"/>
        <v>0</v>
      </c>
      <c r="CD1361" s="22">
        <f t="shared" si="1358"/>
        <v>1</v>
      </c>
      <c r="CK1361" s="23">
        <v>0.50704225352112675</v>
      </c>
      <c r="CL1361" s="23">
        <f t="shared" si="1359"/>
        <v>2</v>
      </c>
      <c r="CM1361" s="23">
        <f t="shared" si="1369"/>
        <v>0.68708265647396072</v>
      </c>
      <c r="CN1361" s="23">
        <f t="shared" si="1370"/>
        <v>0.67187404513621862</v>
      </c>
      <c r="CQ1361" s="49">
        <v>5</v>
      </c>
    </row>
    <row r="1362" spans="1:95" ht="11.25" customHeight="1">
      <c r="A1362" s="9">
        <v>13</v>
      </c>
      <c r="B1362" s="9">
        <v>2</v>
      </c>
      <c r="C1362" s="9" t="str">
        <f t="shared" si="1309"/>
        <v>5</v>
      </c>
      <c r="D1362" s="10" t="s">
        <v>4235</v>
      </c>
      <c r="E1362" s="9">
        <v>17</v>
      </c>
      <c r="F1362" s="9">
        <v>1</v>
      </c>
      <c r="G1362" s="9">
        <v>0</v>
      </c>
      <c r="H1362" s="9">
        <v>0</v>
      </c>
      <c r="I1362" s="9">
        <v>1</v>
      </c>
      <c r="J1362" s="9">
        <v>0</v>
      </c>
      <c r="K1362" s="11">
        <v>25</v>
      </c>
      <c r="L1362" s="9">
        <v>53</v>
      </c>
      <c r="M1362" s="9">
        <v>8</v>
      </c>
      <c r="N1362" s="9"/>
      <c r="O1362" s="17"/>
      <c r="P1362" s="17">
        <f t="shared" si="1360"/>
        <v>1</v>
      </c>
      <c r="Q1362" s="9">
        <v>24</v>
      </c>
      <c r="R1362" s="9"/>
      <c r="S1362" s="9">
        <v>0.33333333333333331</v>
      </c>
      <c r="T1362" s="9">
        <v>77</v>
      </c>
      <c r="U1362" s="9">
        <v>35</v>
      </c>
      <c r="V1362" s="11">
        <v>29</v>
      </c>
      <c r="W1362" s="11">
        <f t="shared" si="1351"/>
        <v>28</v>
      </c>
      <c r="X1362" s="17">
        <f t="shared" si="1371"/>
        <v>29</v>
      </c>
      <c r="Y1362" s="17"/>
      <c r="Z1362" s="9">
        <v>10</v>
      </c>
      <c r="AA1362" s="9"/>
      <c r="AB1362" s="17"/>
      <c r="AC1362" s="17">
        <f t="shared" si="1345"/>
        <v>55</v>
      </c>
      <c r="AD1362" s="17">
        <f t="shared" si="1352"/>
        <v>0.18181818181818182</v>
      </c>
      <c r="AE1362" s="17">
        <v>0.26785714285714285</v>
      </c>
      <c r="AF1362" s="17">
        <f t="shared" si="1361"/>
        <v>12</v>
      </c>
      <c r="AG1362" s="17"/>
      <c r="AH1362" s="9">
        <v>81</v>
      </c>
      <c r="AI1362" s="9"/>
      <c r="AJ1362" s="9"/>
      <c r="AK1362" s="9"/>
      <c r="AL1362" s="9">
        <v>0.39999999999999997</v>
      </c>
      <c r="AM1362" s="9"/>
      <c r="AN1362" s="9">
        <v>0.18181818181818182</v>
      </c>
      <c r="AO1362" s="9"/>
      <c r="AP1362" s="9">
        <v>0.22222222222222227</v>
      </c>
      <c r="AQ1362" s="9">
        <f>+AVERAGE(AL1346:AL1355)</f>
        <v>0.34354132823698036</v>
      </c>
      <c r="AR1362" s="9">
        <f>+AVERAGE(AN1346:AN1355)</f>
        <v>0.33593702256810931</v>
      </c>
      <c r="AS1362" s="17">
        <f t="shared" si="1362"/>
        <v>24</v>
      </c>
      <c r="AT1362" s="17">
        <f t="shared" si="1363"/>
        <v>0.39999999999999997</v>
      </c>
      <c r="AU1362" s="17">
        <f t="shared" si="1381"/>
        <v>0.26785714285714285</v>
      </c>
      <c r="AV1362" s="17">
        <f t="shared" si="1382"/>
        <v>0.27317073170731709</v>
      </c>
      <c r="AW1362" s="17"/>
      <c r="AX1362" s="17"/>
      <c r="AY1362" s="17"/>
      <c r="AZ1362" s="35"/>
      <c r="BA1362" s="36"/>
      <c r="BB1362" s="9">
        <v>19</v>
      </c>
      <c r="BC1362" s="9">
        <v>1</v>
      </c>
      <c r="BD1362" s="9">
        <f t="shared" si="1366"/>
        <v>0</v>
      </c>
      <c r="BE1362" s="9" t="s">
        <v>4437</v>
      </c>
      <c r="BF1362" s="9">
        <f t="shared" si="1367"/>
        <v>0</v>
      </c>
      <c r="BG1362" s="9">
        <v>1</v>
      </c>
      <c r="BH1362" s="9">
        <v>5</v>
      </c>
      <c r="BI1362" s="9">
        <v>5</v>
      </c>
      <c r="BJ1362" s="9">
        <v>1</v>
      </c>
      <c r="BK1362" s="9">
        <v>2</v>
      </c>
      <c r="BL1362" s="9">
        <v>4</v>
      </c>
      <c r="BM1362" s="9">
        <v>2</v>
      </c>
      <c r="BN1362" s="9">
        <v>0</v>
      </c>
      <c r="BO1362" s="9">
        <v>2</v>
      </c>
      <c r="BP1362" s="9" t="s">
        <v>4438</v>
      </c>
      <c r="BQ1362" s="9">
        <f t="shared" si="1331"/>
        <v>0.8</v>
      </c>
      <c r="BR1362" s="34">
        <f t="shared" ref="BR1362" si="1388">BR1340</f>
        <v>0</v>
      </c>
      <c r="BS1362" s="34"/>
      <c r="BT1362" s="9"/>
      <c r="BU1362" s="9"/>
      <c r="BV1362" s="9"/>
      <c r="BW1362" s="9"/>
      <c r="BX1362" s="9"/>
      <c r="BY1362" s="9"/>
      <c r="BZ1362" s="22">
        <f t="shared" si="1354"/>
        <v>0</v>
      </c>
      <c r="CA1362" s="22">
        <f t="shared" si="1355"/>
        <v>7</v>
      </c>
      <c r="CB1362" s="22">
        <f t="shared" si="1356"/>
        <v>0</v>
      </c>
      <c r="CC1362" s="22">
        <f t="shared" si="1357"/>
        <v>0</v>
      </c>
      <c r="CD1362" s="22">
        <f t="shared" si="1358"/>
        <v>1</v>
      </c>
      <c r="CK1362" s="23">
        <v>0.5357142857142857</v>
      </c>
      <c r="CL1362" s="23">
        <f t="shared" si="1359"/>
        <v>2</v>
      </c>
      <c r="CM1362" s="23">
        <f t="shared" si="1369"/>
        <v>0.68708265647396072</v>
      </c>
      <c r="CN1362" s="23">
        <f t="shared" si="1370"/>
        <v>0.67187404513621862</v>
      </c>
      <c r="CQ1362" s="49">
        <v>4</v>
      </c>
    </row>
    <row r="1363" spans="1:95" ht="11.25" customHeight="1">
      <c r="A1363" s="9">
        <v>13</v>
      </c>
      <c r="B1363" s="9">
        <v>2</v>
      </c>
      <c r="C1363" s="9" t="str">
        <f t="shared" si="1309"/>
        <v>5</v>
      </c>
      <c r="D1363" s="10" t="s">
        <v>4235</v>
      </c>
      <c r="E1363" s="9">
        <v>18</v>
      </c>
      <c r="F1363" s="9">
        <v>1</v>
      </c>
      <c r="G1363" s="9">
        <v>0</v>
      </c>
      <c r="H1363" s="9">
        <v>0</v>
      </c>
      <c r="I1363" s="9">
        <v>1</v>
      </c>
      <c r="J1363" s="9">
        <v>0</v>
      </c>
      <c r="K1363" s="11">
        <v>25</v>
      </c>
      <c r="L1363" s="9">
        <v>52</v>
      </c>
      <c r="M1363" s="9">
        <v>8</v>
      </c>
      <c r="N1363" s="9"/>
      <c r="O1363" s="17"/>
      <c r="P1363" s="17">
        <f t="shared" si="1360"/>
        <v>1</v>
      </c>
      <c r="Q1363" s="9">
        <v>23</v>
      </c>
      <c r="R1363" s="9"/>
      <c r="S1363" s="9">
        <v>0.34782608695652173</v>
      </c>
      <c r="T1363" s="9">
        <v>75</v>
      </c>
      <c r="U1363" s="9">
        <v>35</v>
      </c>
      <c r="V1363" s="11">
        <v>25</v>
      </c>
      <c r="W1363" s="11">
        <f t="shared" si="1351"/>
        <v>29</v>
      </c>
      <c r="X1363" s="17">
        <f t="shared" si="1371"/>
        <v>25</v>
      </c>
      <c r="Y1363" s="17"/>
      <c r="Z1363" s="9">
        <v>10</v>
      </c>
      <c r="AA1363" s="9"/>
      <c r="AB1363" s="17"/>
      <c r="AC1363" s="17">
        <f t="shared" si="1345"/>
        <v>54</v>
      </c>
      <c r="AD1363" s="17">
        <f t="shared" si="1352"/>
        <v>0.18518518518518517</v>
      </c>
      <c r="AE1363" s="17">
        <v>0.18181818181818182</v>
      </c>
      <c r="AF1363" s="17">
        <f t="shared" si="1361"/>
        <v>12</v>
      </c>
      <c r="AG1363" s="17"/>
      <c r="AH1363" s="9">
        <v>81</v>
      </c>
      <c r="AI1363" s="9"/>
      <c r="AJ1363" s="9"/>
      <c r="AK1363" s="9"/>
      <c r="AL1363" s="9">
        <v>0.41739130434782606</v>
      </c>
      <c r="AM1363" s="9"/>
      <c r="AN1363" s="9">
        <v>0.18518518518518517</v>
      </c>
      <c r="AO1363" s="9"/>
      <c r="AP1363" s="9">
        <v>0.21234567901234569</v>
      </c>
      <c r="AQ1363" s="9">
        <f>+AVERAGE(AL1346:AL1355)</f>
        <v>0.34354132823698036</v>
      </c>
      <c r="AR1363" s="9">
        <f>+AVERAGE(AN1346:AN1355)</f>
        <v>0.33593702256810931</v>
      </c>
      <c r="AS1363" s="17">
        <f t="shared" si="1362"/>
        <v>24</v>
      </c>
      <c r="AT1363" s="17">
        <f t="shared" si="1363"/>
        <v>0.39999999999999997</v>
      </c>
      <c r="AU1363" s="17">
        <f t="shared" si="1381"/>
        <v>0.18181818181818182</v>
      </c>
      <c r="AV1363" s="17">
        <f t="shared" si="1382"/>
        <v>0.22222222222222227</v>
      </c>
      <c r="AW1363" s="17"/>
      <c r="AX1363" s="17"/>
      <c r="AY1363" s="17"/>
      <c r="AZ1363" s="35"/>
      <c r="BA1363" s="36"/>
      <c r="BB1363" s="9">
        <v>19</v>
      </c>
      <c r="BC1363" s="9">
        <v>1</v>
      </c>
      <c r="BD1363" s="9">
        <f t="shared" si="1366"/>
        <v>0</v>
      </c>
      <c r="BE1363" s="9" t="s">
        <v>4437</v>
      </c>
      <c r="BF1363" s="9">
        <f t="shared" si="1367"/>
        <v>0</v>
      </c>
      <c r="BG1363" s="9">
        <v>1</v>
      </c>
      <c r="BH1363" s="9">
        <v>5</v>
      </c>
      <c r="BI1363" s="9">
        <v>5</v>
      </c>
      <c r="BJ1363" s="9">
        <v>1</v>
      </c>
      <c r="BK1363" s="9">
        <v>2</v>
      </c>
      <c r="BL1363" s="9">
        <v>4</v>
      </c>
      <c r="BM1363" s="9">
        <v>2</v>
      </c>
      <c r="BN1363" s="9">
        <v>0</v>
      </c>
      <c r="BO1363" s="9">
        <v>2</v>
      </c>
      <c r="BP1363" s="9" t="s">
        <v>4438</v>
      </c>
      <c r="BQ1363" s="9">
        <f t="shared" si="1331"/>
        <v>0.8</v>
      </c>
      <c r="BR1363" s="34">
        <f t="shared" ref="BR1363" si="1389">BR1341</f>
        <v>0</v>
      </c>
      <c r="BS1363" s="34"/>
      <c r="BT1363" s="9"/>
      <c r="BU1363" s="9"/>
      <c r="BV1363" s="9"/>
      <c r="BW1363" s="9"/>
      <c r="BX1363" s="9"/>
      <c r="BY1363" s="9"/>
      <c r="BZ1363" s="22">
        <f t="shared" si="1354"/>
        <v>0</v>
      </c>
      <c r="CA1363" s="22">
        <f t="shared" si="1355"/>
        <v>8</v>
      </c>
      <c r="CB1363" s="22">
        <f t="shared" si="1356"/>
        <v>0</v>
      </c>
      <c r="CC1363" s="22">
        <f t="shared" si="1357"/>
        <v>0</v>
      </c>
      <c r="CD1363" s="22">
        <f t="shared" si="1358"/>
        <v>1</v>
      </c>
      <c r="CK1363" s="23">
        <v>0.36363636363636365</v>
      </c>
      <c r="CL1363" s="23">
        <f t="shared" si="1359"/>
        <v>2</v>
      </c>
      <c r="CM1363" s="23">
        <f t="shared" si="1369"/>
        <v>0.68708265647396072</v>
      </c>
      <c r="CN1363" s="23">
        <f t="shared" si="1370"/>
        <v>0.67187404513621862</v>
      </c>
      <c r="CQ1363" s="49">
        <v>1</v>
      </c>
    </row>
    <row r="1364" spans="1:95" ht="11.25" customHeight="1">
      <c r="A1364" s="9">
        <v>13</v>
      </c>
      <c r="B1364" s="9">
        <v>2</v>
      </c>
      <c r="C1364" s="9" t="str">
        <f t="shared" si="1309"/>
        <v>5</v>
      </c>
      <c r="D1364" s="10" t="s">
        <v>4235</v>
      </c>
      <c r="E1364" s="9">
        <v>19</v>
      </c>
      <c r="F1364" s="9">
        <v>1</v>
      </c>
      <c r="G1364" s="9">
        <v>0</v>
      </c>
      <c r="H1364" s="9">
        <v>0</v>
      </c>
      <c r="I1364" s="9">
        <v>1</v>
      </c>
      <c r="J1364" s="9">
        <v>0</v>
      </c>
      <c r="K1364" s="11">
        <v>25</v>
      </c>
      <c r="L1364" s="9">
        <v>50</v>
      </c>
      <c r="M1364" s="9">
        <v>8</v>
      </c>
      <c r="N1364" s="9"/>
      <c r="O1364" s="17"/>
      <c r="P1364" s="17">
        <f t="shared" si="1360"/>
        <v>1</v>
      </c>
      <c r="Q1364" s="9">
        <v>24</v>
      </c>
      <c r="R1364" s="9"/>
      <c r="S1364" s="9">
        <v>0.33333333333333331</v>
      </c>
      <c r="T1364" s="9">
        <v>74</v>
      </c>
      <c r="U1364" s="9">
        <v>35</v>
      </c>
      <c r="V1364" s="11">
        <v>34</v>
      </c>
      <c r="W1364" s="11">
        <f t="shared" si="1351"/>
        <v>25</v>
      </c>
      <c r="X1364" s="17">
        <f t="shared" si="1371"/>
        <v>34</v>
      </c>
      <c r="Y1364" s="17"/>
      <c r="Z1364" s="9">
        <v>18</v>
      </c>
      <c r="AA1364" s="9"/>
      <c r="AB1364" s="17"/>
      <c r="AC1364" s="17">
        <f t="shared" si="1345"/>
        <v>72</v>
      </c>
      <c r="AD1364" s="17">
        <f t="shared" si="1352"/>
        <v>0.25</v>
      </c>
      <c r="AE1364" s="17">
        <v>0.18518518518518517</v>
      </c>
      <c r="AF1364" s="17">
        <f t="shared" si="1361"/>
        <v>20</v>
      </c>
      <c r="AG1364" s="17"/>
      <c r="AH1364" s="9">
        <v>98</v>
      </c>
      <c r="AI1364" s="9"/>
      <c r="AJ1364" s="9"/>
      <c r="AK1364" s="9"/>
      <c r="AL1364" s="9">
        <v>0.39999999999999997</v>
      </c>
      <c r="AM1364" s="9"/>
      <c r="AN1364" s="9">
        <v>0.25</v>
      </c>
      <c r="AO1364" s="9"/>
      <c r="AP1364" s="9">
        <v>0.17959183673469389</v>
      </c>
      <c r="AQ1364" s="9">
        <f>+AVERAGE(AL1346:AL1355)</f>
        <v>0.34354132823698036</v>
      </c>
      <c r="AR1364" s="9">
        <f>+AVERAGE(AN1346:AN1355)</f>
        <v>0.33593702256810931</v>
      </c>
      <c r="AS1364" s="17">
        <f t="shared" si="1362"/>
        <v>23</v>
      </c>
      <c r="AT1364" s="17">
        <f t="shared" si="1363"/>
        <v>0.41739130434782606</v>
      </c>
      <c r="AU1364" s="17">
        <f t="shared" si="1381"/>
        <v>0.18518518518518517</v>
      </c>
      <c r="AV1364" s="17">
        <f t="shared" si="1382"/>
        <v>0.21234567901234569</v>
      </c>
      <c r="AW1364" s="17"/>
      <c r="AX1364" s="17"/>
      <c r="AY1364" s="17"/>
      <c r="AZ1364" s="35"/>
      <c r="BA1364" s="36"/>
      <c r="BB1364" s="9">
        <v>19</v>
      </c>
      <c r="BC1364" s="9">
        <v>1</v>
      </c>
      <c r="BD1364" s="9">
        <f t="shared" si="1366"/>
        <v>0</v>
      </c>
      <c r="BE1364" s="9" t="s">
        <v>4437</v>
      </c>
      <c r="BF1364" s="9">
        <f t="shared" si="1367"/>
        <v>0</v>
      </c>
      <c r="BG1364" s="9">
        <v>1</v>
      </c>
      <c r="BH1364" s="9">
        <v>5</v>
      </c>
      <c r="BI1364" s="9">
        <v>5</v>
      </c>
      <c r="BJ1364" s="9">
        <v>1</v>
      </c>
      <c r="BK1364" s="9">
        <v>2</v>
      </c>
      <c r="BL1364" s="9">
        <v>4</v>
      </c>
      <c r="BM1364" s="9">
        <v>2</v>
      </c>
      <c r="BN1364" s="9">
        <v>0</v>
      </c>
      <c r="BO1364" s="9">
        <v>2</v>
      </c>
      <c r="BP1364" s="9" t="s">
        <v>4438</v>
      </c>
      <c r="BQ1364" s="9">
        <f t="shared" si="1331"/>
        <v>0.8</v>
      </c>
      <c r="BR1364" s="34">
        <f t="shared" ref="BR1364" si="1390">BR1342</f>
        <v>0</v>
      </c>
      <c r="BS1364" s="34"/>
      <c r="BT1364" s="9"/>
      <c r="BU1364" s="9"/>
      <c r="BV1364" s="9"/>
      <c r="BW1364" s="9"/>
      <c r="BX1364" s="9"/>
      <c r="BY1364" s="9"/>
      <c r="BZ1364" s="22">
        <f t="shared" si="1354"/>
        <v>0</v>
      </c>
      <c r="CA1364" s="22">
        <f t="shared" si="1355"/>
        <v>9</v>
      </c>
      <c r="CB1364" s="22">
        <f t="shared" si="1356"/>
        <v>0</v>
      </c>
      <c r="CC1364" s="22">
        <f t="shared" si="1357"/>
        <v>0</v>
      </c>
      <c r="CD1364" s="22">
        <f t="shared" si="1358"/>
        <v>1</v>
      </c>
      <c r="CK1364" s="23">
        <v>0.37037037037037035</v>
      </c>
      <c r="CL1364" s="23">
        <f t="shared" si="1359"/>
        <v>2</v>
      </c>
      <c r="CM1364" s="23">
        <f t="shared" si="1369"/>
        <v>0.68708265647396072</v>
      </c>
      <c r="CN1364" s="23">
        <f t="shared" si="1370"/>
        <v>0.67187404513621862</v>
      </c>
      <c r="CQ1364" s="49">
        <v>3</v>
      </c>
    </row>
    <row r="1365" spans="1:95" ht="11.25" customHeight="1">
      <c r="A1365" s="9">
        <v>13</v>
      </c>
      <c r="B1365" s="9">
        <v>2</v>
      </c>
      <c r="C1365" s="9" t="str">
        <f t="shared" si="1309"/>
        <v>5</v>
      </c>
      <c r="D1365" s="10" t="s">
        <v>4235</v>
      </c>
      <c r="E1365" s="9">
        <v>20</v>
      </c>
      <c r="F1365" s="9">
        <v>1</v>
      </c>
      <c r="G1365" s="9">
        <v>0</v>
      </c>
      <c r="H1365" s="9">
        <v>0</v>
      </c>
      <c r="I1365" s="9">
        <v>1</v>
      </c>
      <c r="J1365" s="9">
        <v>0</v>
      </c>
      <c r="K1365" s="11">
        <v>25</v>
      </c>
      <c r="L1365" s="9">
        <v>49</v>
      </c>
      <c r="M1365" s="9">
        <v>8</v>
      </c>
      <c r="N1365" s="17">
        <f>SUM(M1356:M1365)</f>
        <v>76</v>
      </c>
      <c r="O1365" s="17"/>
      <c r="P1365" s="17">
        <f t="shared" si="1360"/>
        <v>1</v>
      </c>
      <c r="Q1365" s="9">
        <v>24</v>
      </c>
      <c r="R1365" s="9"/>
      <c r="S1365" s="9">
        <v>0.33333333333333331</v>
      </c>
      <c r="T1365" s="9">
        <v>73</v>
      </c>
      <c r="U1365" s="9">
        <v>35</v>
      </c>
      <c r="V1365" s="11">
        <v>32</v>
      </c>
      <c r="W1365" s="11">
        <f t="shared" si="1351"/>
        <v>34</v>
      </c>
      <c r="X1365" s="17">
        <f t="shared" si="1371"/>
        <v>32</v>
      </c>
      <c r="Y1365" s="17"/>
      <c r="Z1365" s="9">
        <v>15</v>
      </c>
      <c r="AA1365" s="17">
        <f>SUM(Z1356:Z1365)</f>
        <v>150</v>
      </c>
      <c r="AB1365" s="17"/>
      <c r="AC1365" s="17">
        <f t="shared" si="1345"/>
        <v>63</v>
      </c>
      <c r="AD1365" s="17">
        <f t="shared" si="1352"/>
        <v>0.23809523809523808</v>
      </c>
      <c r="AE1365" s="17">
        <v>0.25</v>
      </c>
      <c r="AF1365" s="17">
        <f t="shared" si="1361"/>
        <v>17</v>
      </c>
      <c r="AG1365" s="17">
        <f>+SUM(AF1356:AF1365)</f>
        <v>174</v>
      </c>
      <c r="AH1365" s="9">
        <v>89</v>
      </c>
      <c r="AI1365" s="9"/>
      <c r="AJ1365" s="9"/>
      <c r="AK1365" s="9"/>
      <c r="AL1365" s="9">
        <v>0.39999999999999997</v>
      </c>
      <c r="AM1365" s="9"/>
      <c r="AN1365" s="9">
        <v>0.23809523809523808</v>
      </c>
      <c r="AO1365" s="9"/>
      <c r="AP1365" s="9">
        <v>0.21573033707865169</v>
      </c>
      <c r="AQ1365" s="9">
        <f>+AVERAGE(AL1346:AL1355)</f>
        <v>0.34354132823698036</v>
      </c>
      <c r="AR1365" s="9">
        <f>+AVERAGE(AN1346:AN1355)</f>
        <v>0.33593702256810931</v>
      </c>
      <c r="AS1365" s="17">
        <f t="shared" si="1362"/>
        <v>24</v>
      </c>
      <c r="AT1365" s="17">
        <f t="shared" si="1363"/>
        <v>0.39999999999999997</v>
      </c>
      <c r="AU1365" s="17">
        <f t="shared" si="1381"/>
        <v>0.25</v>
      </c>
      <c r="AV1365" s="17">
        <f t="shared" si="1382"/>
        <v>0.17959183673469389</v>
      </c>
      <c r="AW1365" s="17"/>
      <c r="AX1365" s="17"/>
      <c r="AY1365" s="17"/>
      <c r="AZ1365" s="35"/>
      <c r="BA1365" s="36"/>
      <c r="BB1365" s="9">
        <v>19</v>
      </c>
      <c r="BC1365" s="9">
        <v>1</v>
      </c>
      <c r="BD1365" s="9">
        <f t="shared" si="1366"/>
        <v>0</v>
      </c>
      <c r="BE1365" s="9" t="s">
        <v>4437</v>
      </c>
      <c r="BF1365" s="9">
        <f t="shared" si="1367"/>
        <v>0</v>
      </c>
      <c r="BG1365" s="9">
        <v>1</v>
      </c>
      <c r="BH1365" s="9">
        <v>5</v>
      </c>
      <c r="BI1365" s="9">
        <v>5</v>
      </c>
      <c r="BJ1365" s="9">
        <v>1</v>
      </c>
      <c r="BK1365" s="9">
        <v>2</v>
      </c>
      <c r="BL1365" s="9">
        <v>4</v>
      </c>
      <c r="BM1365" s="9">
        <v>2</v>
      </c>
      <c r="BN1365" s="9">
        <v>0</v>
      </c>
      <c r="BO1365" s="9">
        <v>2</v>
      </c>
      <c r="BP1365" s="9" t="s">
        <v>4438</v>
      </c>
      <c r="BQ1365" s="9">
        <f t="shared" si="1331"/>
        <v>0.8</v>
      </c>
      <c r="BR1365" s="34">
        <f t="shared" ref="BR1365" si="1391">BR1343</f>
        <v>0.2</v>
      </c>
      <c r="BS1365" s="34"/>
      <c r="BT1365" s="9"/>
      <c r="BU1365" s="9"/>
      <c r="BV1365" s="9"/>
      <c r="BW1365" s="9">
        <f>SUM(AF1356:AF1365)</f>
        <v>174</v>
      </c>
      <c r="BX1365" s="9"/>
      <c r="BY1365" s="9">
        <f t="shared" ref="BY1365" si="1392">SUM(BW1355,BW1365)</f>
        <v>390</v>
      </c>
      <c r="BZ1365" s="22">
        <f t="shared" si="1354"/>
        <v>0</v>
      </c>
      <c r="CA1365" s="22">
        <f t="shared" si="1355"/>
        <v>10</v>
      </c>
      <c r="CB1365" s="22">
        <f t="shared" si="1356"/>
        <v>0</v>
      </c>
      <c r="CC1365" s="22">
        <f t="shared" si="1357"/>
        <v>0</v>
      </c>
      <c r="CD1365" s="22">
        <f t="shared" si="1358"/>
        <v>1</v>
      </c>
      <c r="CK1365" s="23">
        <v>0.5</v>
      </c>
      <c r="CL1365" s="23">
        <f t="shared" si="1359"/>
        <v>2</v>
      </c>
      <c r="CM1365" s="23">
        <f t="shared" si="1369"/>
        <v>0.68708265647396072</v>
      </c>
      <c r="CN1365" s="23">
        <f t="shared" si="1370"/>
        <v>0.67187404513621862</v>
      </c>
      <c r="CQ1365" s="49">
        <v>3</v>
      </c>
    </row>
    <row r="1366" spans="1:95" ht="11.25" customHeight="1">
      <c r="A1366" s="9">
        <v>13</v>
      </c>
      <c r="B1366" s="9">
        <v>3</v>
      </c>
      <c r="C1366" s="9" t="str">
        <f t="shared" si="1309"/>
        <v>6</v>
      </c>
      <c r="D1366" s="10" t="s">
        <v>4236</v>
      </c>
      <c r="E1366" s="9">
        <v>-2</v>
      </c>
      <c r="F1366" s="9">
        <v>1</v>
      </c>
      <c r="G1366" s="9">
        <v>0</v>
      </c>
      <c r="H1366" s="9">
        <v>0</v>
      </c>
      <c r="I1366" s="9">
        <v>0</v>
      </c>
      <c r="J1366" s="9">
        <v>0</v>
      </c>
      <c r="K1366" s="11">
        <v>25</v>
      </c>
      <c r="L1366" s="9">
        <v>50</v>
      </c>
      <c r="M1366" s="9">
        <v>3</v>
      </c>
      <c r="N1366" s="9"/>
      <c r="O1366" s="17"/>
      <c r="P1366" s="17">
        <f t="shared" si="1360"/>
        <v>0</v>
      </c>
      <c r="Q1366" s="9">
        <v>33</v>
      </c>
      <c r="R1366" s="9"/>
      <c r="S1366" s="9">
        <v>9.0909090909090912E-2</v>
      </c>
      <c r="T1366" s="9">
        <v>83</v>
      </c>
      <c r="U1366" s="9">
        <v>40</v>
      </c>
      <c r="V1366" s="11">
        <v>30</v>
      </c>
      <c r="W1366" s="18"/>
      <c r="X1366" s="17">
        <f t="shared" si="1371"/>
        <v>30</v>
      </c>
      <c r="Y1366" s="17"/>
      <c r="Z1366" s="9">
        <v>0</v>
      </c>
      <c r="AA1366" s="9"/>
      <c r="AB1366" s="17"/>
      <c r="AC1366" s="17">
        <f>AC1344</f>
        <v>0</v>
      </c>
      <c r="AD1366" s="17" t="str">
        <f t="shared" si="1352"/>
        <v/>
      </c>
      <c r="AE1366" s="17"/>
      <c r="AF1366" s="17">
        <f t="shared" si="1361"/>
        <v>7</v>
      </c>
      <c r="AG1366" s="17"/>
      <c r="AH1366" s="9">
        <v>17</v>
      </c>
      <c r="AI1366" s="9"/>
      <c r="AJ1366" s="9"/>
      <c r="AK1366" s="9"/>
      <c r="AL1366" s="9">
        <v>0.20606060606060606</v>
      </c>
      <c r="AM1366" s="9"/>
      <c r="AN1366" s="9" t="s">
        <v>2085</v>
      </c>
      <c r="AO1366" s="9"/>
      <c r="AP1366" s="9">
        <v>0.39999999999999997</v>
      </c>
      <c r="AQ1366" s="22"/>
      <c r="AR1366" s="22"/>
      <c r="AS1366" s="17"/>
      <c r="AT1366" s="17"/>
      <c r="AU1366" s="17"/>
      <c r="AV1366" s="17"/>
      <c r="AW1366" s="17"/>
      <c r="AX1366" s="17"/>
      <c r="AY1366" s="17"/>
      <c r="AZ1366" s="35"/>
      <c r="BA1366" s="36"/>
      <c r="BB1366" s="9">
        <v>18</v>
      </c>
      <c r="BC1366" s="9">
        <v>0</v>
      </c>
      <c r="BD1366" s="9">
        <f t="shared" si="1366"/>
        <v>1</v>
      </c>
      <c r="BE1366" s="9" t="s">
        <v>4439</v>
      </c>
      <c r="BF1366" s="9">
        <f t="shared" si="1367"/>
        <v>0</v>
      </c>
      <c r="BG1366" s="9">
        <v>1</v>
      </c>
      <c r="BH1366" s="9">
        <v>5</v>
      </c>
      <c r="BI1366" s="9">
        <v>5</v>
      </c>
      <c r="BJ1366" s="9">
        <v>1</v>
      </c>
      <c r="BK1366" s="9">
        <v>2</v>
      </c>
      <c r="BL1366" s="9">
        <v>5</v>
      </c>
      <c r="BM1366" s="9">
        <v>2</v>
      </c>
      <c r="BN1366" s="9">
        <v>30</v>
      </c>
      <c r="BO1366" s="9">
        <v>0</v>
      </c>
      <c r="BP1366" s="9">
        <v>0</v>
      </c>
      <c r="BQ1366" s="22"/>
      <c r="BR1366" s="34">
        <f>BR1344</f>
        <v>0</v>
      </c>
      <c r="BS1366" s="34"/>
      <c r="BT1366" s="22"/>
      <c r="BU1366" s="22"/>
      <c r="BV1366" s="22"/>
      <c r="BW1366" s="22"/>
      <c r="BX1366" s="22"/>
      <c r="BY1366" s="22"/>
      <c r="BZ1366" s="22">
        <f t="shared" si="1354"/>
        <v>0</v>
      </c>
      <c r="CA1366" s="22">
        <f t="shared" si="1355"/>
        <v>0</v>
      </c>
      <c r="CB1366" s="22">
        <f t="shared" si="1356"/>
        <v>0</v>
      </c>
      <c r="CC1366" s="22">
        <f t="shared" si="1357"/>
        <v>0</v>
      </c>
      <c r="CD1366" s="22">
        <f t="shared" si="1358"/>
        <v>0</v>
      </c>
      <c r="CK1366" s="23" t="s">
        <v>2085</v>
      </c>
      <c r="CL1366" s="23">
        <f t="shared" si="1359"/>
        <v>3</v>
      </c>
      <c r="CM1366" s="23" t="str">
        <f t="shared" si="1369"/>
        <v/>
      </c>
      <c r="CN1366" s="23" t="str">
        <f t="shared" si="1370"/>
        <v/>
      </c>
      <c r="CQ1366" s="49">
        <v>3</v>
      </c>
    </row>
    <row r="1367" spans="1:95" ht="11.25" customHeight="1">
      <c r="A1367" s="9">
        <v>13</v>
      </c>
      <c r="B1367" s="9">
        <v>3</v>
      </c>
      <c r="C1367" s="9" t="str">
        <f t="shared" si="1309"/>
        <v>6</v>
      </c>
      <c r="D1367" s="10" t="s">
        <v>4236</v>
      </c>
      <c r="E1367" s="9">
        <v>-1</v>
      </c>
      <c r="F1367" s="9">
        <v>1</v>
      </c>
      <c r="G1367" s="9">
        <v>0</v>
      </c>
      <c r="H1367" s="9">
        <v>0</v>
      </c>
      <c r="I1367" s="9">
        <v>0</v>
      </c>
      <c r="J1367" s="9">
        <v>0</v>
      </c>
      <c r="K1367" s="11">
        <v>25</v>
      </c>
      <c r="L1367" s="9">
        <v>58</v>
      </c>
      <c r="M1367" s="9">
        <v>7</v>
      </c>
      <c r="N1367" s="9"/>
      <c r="O1367" s="17"/>
      <c r="P1367" s="17">
        <f t="shared" si="1360"/>
        <v>1</v>
      </c>
      <c r="Q1367" s="9">
        <v>30</v>
      </c>
      <c r="R1367" s="9"/>
      <c r="S1367" s="9">
        <v>0.23333333333333334</v>
      </c>
      <c r="T1367" s="9">
        <v>88</v>
      </c>
      <c r="U1367" s="9">
        <v>40</v>
      </c>
      <c r="V1367" s="11">
        <v>30</v>
      </c>
      <c r="W1367" s="11">
        <f>V1366</f>
        <v>30</v>
      </c>
      <c r="X1367" s="17">
        <f t="shared" si="1371"/>
        <v>30</v>
      </c>
      <c r="Y1367" s="17"/>
      <c r="Z1367" s="9">
        <v>19</v>
      </c>
      <c r="AA1367" s="9"/>
      <c r="AB1367" s="17"/>
      <c r="AC1367" s="17">
        <f t="shared" si="1345"/>
        <v>43</v>
      </c>
      <c r="AD1367" s="17">
        <f t="shared" si="1352"/>
        <v>0.44186046511627908</v>
      </c>
      <c r="AE1367" s="17" t="s">
        <v>2085</v>
      </c>
      <c r="AF1367" s="17">
        <f t="shared" si="1361"/>
        <v>22</v>
      </c>
      <c r="AG1367" s="17"/>
      <c r="AH1367" s="9">
        <v>63</v>
      </c>
      <c r="AI1367" s="9"/>
      <c r="AJ1367" s="9"/>
      <c r="AK1367" s="9"/>
      <c r="AL1367" s="9">
        <v>0.13333333333333336</v>
      </c>
      <c r="AM1367" s="9"/>
      <c r="AN1367" s="9">
        <v>0.44186046511627908</v>
      </c>
      <c r="AO1367" s="9"/>
      <c r="AP1367" s="9">
        <v>0.43809523809523815</v>
      </c>
      <c r="AQ1367" s="9"/>
      <c r="AR1367" s="9"/>
      <c r="AS1367" s="17">
        <f>+Q1366</f>
        <v>33</v>
      </c>
      <c r="AT1367" s="17">
        <f t="shared" ref="AT1367" si="1393">+AL1366</f>
        <v>0.20606060606060606</v>
      </c>
      <c r="AU1367" s="17" t="str">
        <f t="shared" ref="AU1367" si="1394">+AN1366</f>
        <v/>
      </c>
      <c r="AV1367" s="17">
        <f t="shared" ref="AV1367" si="1395">+AP1366</f>
        <v>0.39999999999999997</v>
      </c>
      <c r="AW1367" s="17"/>
      <c r="AX1367" s="17"/>
      <c r="AY1367" s="17"/>
      <c r="AZ1367" s="35"/>
      <c r="BA1367" s="36"/>
      <c r="BB1367" s="9">
        <v>18</v>
      </c>
      <c r="BC1367" s="9">
        <v>0</v>
      </c>
      <c r="BD1367" s="9">
        <f t="shared" si="1366"/>
        <v>1</v>
      </c>
      <c r="BE1367" s="9" t="s">
        <v>4439</v>
      </c>
      <c r="BF1367" s="9">
        <f t="shared" si="1367"/>
        <v>0</v>
      </c>
      <c r="BG1367" s="9">
        <v>1</v>
      </c>
      <c r="BH1367" s="9">
        <v>5</v>
      </c>
      <c r="BI1367" s="9">
        <v>5</v>
      </c>
      <c r="BJ1367" s="9">
        <v>1</v>
      </c>
      <c r="BK1367" s="9">
        <v>2</v>
      </c>
      <c r="BL1367" s="9">
        <v>5</v>
      </c>
      <c r="BM1367" s="9">
        <v>2</v>
      </c>
      <c r="BN1367" s="9">
        <v>30</v>
      </c>
      <c r="BO1367" s="9">
        <v>0</v>
      </c>
      <c r="BP1367" s="9">
        <v>0</v>
      </c>
      <c r="BQ1367" s="9">
        <f t="shared" ref="BQ1367" si="1396">SUM(BD1367,BD1389,BD1411,BD1433,BD1455)/5</f>
        <v>1</v>
      </c>
      <c r="BR1367" s="34">
        <f t="shared" ref="BR1367:BR1387" si="1397">BR1345</f>
        <v>0</v>
      </c>
      <c r="BS1367" s="34"/>
      <c r="BT1367" s="9"/>
      <c r="BU1367" s="9"/>
      <c r="BV1367" s="9"/>
      <c r="BW1367" s="9"/>
      <c r="BX1367" s="9"/>
      <c r="BY1367" s="9"/>
      <c r="BZ1367" s="22">
        <f t="shared" si="1354"/>
        <v>0</v>
      </c>
      <c r="CA1367" s="22">
        <f t="shared" si="1355"/>
        <v>0</v>
      </c>
      <c r="CB1367" s="22">
        <f t="shared" si="1356"/>
        <v>0</v>
      </c>
      <c r="CC1367" s="22">
        <f t="shared" si="1357"/>
        <v>0</v>
      </c>
      <c r="CD1367" s="22">
        <f t="shared" si="1358"/>
        <v>0</v>
      </c>
      <c r="CK1367" s="23" t="s">
        <v>2085</v>
      </c>
      <c r="CL1367" s="23">
        <f t="shared" si="1359"/>
        <v>3</v>
      </c>
      <c r="CM1367" s="23" t="str">
        <f t="shared" si="1369"/>
        <v/>
      </c>
      <c r="CN1367" s="23" t="str">
        <f t="shared" si="1370"/>
        <v/>
      </c>
      <c r="CQ1367" s="49">
        <v>3</v>
      </c>
    </row>
    <row r="1368" spans="1:95" ht="11.25" customHeight="1">
      <c r="A1368" s="9">
        <v>13</v>
      </c>
      <c r="B1368" s="9">
        <v>3</v>
      </c>
      <c r="C1368" s="9" t="str">
        <f t="shared" si="1309"/>
        <v>6</v>
      </c>
      <c r="D1368" s="10" t="s">
        <v>4236</v>
      </c>
      <c r="E1368" s="9">
        <v>1</v>
      </c>
      <c r="F1368" s="9">
        <v>1</v>
      </c>
      <c r="G1368" s="9">
        <v>0</v>
      </c>
      <c r="H1368" s="9">
        <v>0</v>
      </c>
      <c r="I1368" s="9">
        <v>0</v>
      </c>
      <c r="J1368" s="9">
        <v>0</v>
      </c>
      <c r="K1368" s="11">
        <v>25</v>
      </c>
      <c r="L1368" s="9">
        <v>75</v>
      </c>
      <c r="M1368" s="9">
        <v>7</v>
      </c>
      <c r="N1368" s="17">
        <f>SUM(M1368:M1368)</f>
        <v>7</v>
      </c>
      <c r="O1368" s="17"/>
      <c r="P1368" s="17">
        <f t="shared" si="1360"/>
        <v>1</v>
      </c>
      <c r="Q1368" s="9">
        <v>26</v>
      </c>
      <c r="R1368" s="9"/>
      <c r="S1368" s="9">
        <v>0.26923076923076922</v>
      </c>
      <c r="T1368" s="9">
        <v>100</v>
      </c>
      <c r="U1368" s="9">
        <v>40</v>
      </c>
      <c r="V1368" s="11">
        <v>30</v>
      </c>
      <c r="W1368" s="11">
        <f t="shared" ref="W1368:W1387" si="1398">V1367</f>
        <v>30</v>
      </c>
      <c r="X1368" s="17">
        <f t="shared" si="1371"/>
        <v>30</v>
      </c>
      <c r="Y1368" s="17"/>
      <c r="Z1368" s="9">
        <v>19</v>
      </c>
      <c r="AA1368" s="17">
        <f>SUM(Z1368:Z1368)</f>
        <v>19</v>
      </c>
      <c r="AB1368" s="17"/>
      <c r="AC1368" s="17">
        <f t="shared" si="1345"/>
        <v>58</v>
      </c>
      <c r="AD1368" s="17">
        <f t="shared" si="1352"/>
        <v>0.32758620689655171</v>
      </c>
      <c r="AE1368" s="17">
        <v>0.44186046511627908</v>
      </c>
      <c r="AF1368" s="17">
        <f t="shared" si="1361"/>
        <v>22</v>
      </c>
      <c r="AG1368" s="17"/>
      <c r="AH1368" s="9">
        <v>82</v>
      </c>
      <c r="AI1368" s="9"/>
      <c r="AJ1368" s="9"/>
      <c r="AK1368" s="9"/>
      <c r="AL1368" s="9">
        <v>0.24615384615384611</v>
      </c>
      <c r="AM1368" s="9"/>
      <c r="AN1368" s="9">
        <v>0.32758620689655171</v>
      </c>
      <c r="AO1368" s="9"/>
      <c r="AP1368" s="9">
        <v>0.34634146341463412</v>
      </c>
      <c r="AQ1368" s="9"/>
      <c r="AR1368" s="9"/>
      <c r="AZ1368" s="37"/>
      <c r="BA1368" s="36"/>
      <c r="BB1368" s="9">
        <v>18</v>
      </c>
      <c r="BC1368" s="9">
        <v>0</v>
      </c>
      <c r="BD1368" s="9">
        <f t="shared" si="1366"/>
        <v>1</v>
      </c>
      <c r="BE1368" s="9" t="s">
        <v>4439</v>
      </c>
      <c r="BF1368" s="9">
        <f t="shared" si="1367"/>
        <v>0</v>
      </c>
      <c r="BG1368" s="9">
        <v>1</v>
      </c>
      <c r="BH1368" s="9">
        <v>5</v>
      </c>
      <c r="BI1368" s="9">
        <v>5</v>
      </c>
      <c r="BJ1368" s="9">
        <v>1</v>
      </c>
      <c r="BK1368" s="9">
        <v>2</v>
      </c>
      <c r="BL1368" s="9">
        <v>5</v>
      </c>
      <c r="BM1368" s="9">
        <v>2</v>
      </c>
      <c r="BN1368" s="9">
        <v>30</v>
      </c>
      <c r="BO1368" s="9">
        <v>0</v>
      </c>
      <c r="BP1368" s="9">
        <v>0</v>
      </c>
      <c r="BQ1368" s="9">
        <f t="shared" si="1331"/>
        <v>1</v>
      </c>
      <c r="BR1368" s="34">
        <f t="shared" si="1397"/>
        <v>0</v>
      </c>
      <c r="BS1368" s="34"/>
      <c r="BT1368" s="9"/>
      <c r="BU1368" s="9"/>
      <c r="BV1368" s="9"/>
      <c r="BW1368" s="9"/>
      <c r="BX1368" s="9"/>
      <c r="BY1368" s="9"/>
      <c r="BZ1368" s="22">
        <f t="shared" si="1354"/>
        <v>1</v>
      </c>
      <c r="CA1368" s="22">
        <f t="shared" si="1355"/>
        <v>0</v>
      </c>
      <c r="CB1368" s="22">
        <f t="shared" si="1356"/>
        <v>0</v>
      </c>
      <c r="CC1368" s="22">
        <f t="shared" si="1357"/>
        <v>0</v>
      </c>
      <c r="CD1368" s="22">
        <f t="shared" si="1358"/>
        <v>0</v>
      </c>
      <c r="CK1368" s="23">
        <v>1.3255813953488373</v>
      </c>
      <c r="CL1368" s="23">
        <f t="shared" si="1359"/>
        <v>3</v>
      </c>
      <c r="CM1368" s="23" t="str">
        <f t="shared" si="1369"/>
        <v/>
      </c>
      <c r="CN1368" s="23" t="str">
        <f t="shared" si="1370"/>
        <v/>
      </c>
      <c r="CQ1368" s="49">
        <v>3</v>
      </c>
    </row>
    <row r="1369" spans="1:95" ht="11.25" customHeight="1">
      <c r="A1369" s="9">
        <v>13</v>
      </c>
      <c r="B1369" s="9">
        <v>3</v>
      </c>
      <c r="C1369" s="9" t="str">
        <f t="shared" si="1309"/>
        <v>6</v>
      </c>
      <c r="D1369" s="10" t="s">
        <v>4236</v>
      </c>
      <c r="E1369" s="9">
        <v>2</v>
      </c>
      <c r="F1369" s="9">
        <v>1</v>
      </c>
      <c r="G1369" s="9">
        <v>0</v>
      </c>
      <c r="H1369" s="9">
        <v>0</v>
      </c>
      <c r="I1369" s="9">
        <v>0</v>
      </c>
      <c r="J1369" s="9">
        <v>0</v>
      </c>
      <c r="K1369" s="11">
        <v>25</v>
      </c>
      <c r="L1369" s="9">
        <v>75</v>
      </c>
      <c r="M1369" s="9">
        <v>7</v>
      </c>
      <c r="N1369" s="17">
        <f>SUM(M1368:M1369)</f>
        <v>14</v>
      </c>
      <c r="O1369" s="17"/>
      <c r="P1369" s="17">
        <f t="shared" si="1360"/>
        <v>1</v>
      </c>
      <c r="Q1369" s="9">
        <v>26</v>
      </c>
      <c r="R1369" s="9"/>
      <c r="S1369" s="9">
        <v>0.26923076923076922</v>
      </c>
      <c r="T1369" s="9">
        <v>100</v>
      </c>
      <c r="U1369" s="9">
        <v>40</v>
      </c>
      <c r="V1369" s="11">
        <v>30</v>
      </c>
      <c r="W1369" s="11">
        <f t="shared" si="1398"/>
        <v>30</v>
      </c>
      <c r="X1369" s="17">
        <f t="shared" si="1371"/>
        <v>30</v>
      </c>
      <c r="Y1369" s="17"/>
      <c r="Z1369" s="9">
        <v>10</v>
      </c>
      <c r="AA1369" s="17">
        <f>SUM(Z1368:Z1369)</f>
        <v>29</v>
      </c>
      <c r="AB1369" s="17"/>
      <c r="AC1369" s="17">
        <f t="shared" si="1345"/>
        <v>50</v>
      </c>
      <c r="AD1369" s="17">
        <f t="shared" si="1352"/>
        <v>0.2</v>
      </c>
      <c r="AE1369" s="17">
        <v>0.32758620689655171</v>
      </c>
      <c r="AF1369" s="17">
        <f t="shared" si="1361"/>
        <v>13</v>
      </c>
      <c r="AG1369" s="17"/>
      <c r="AH1369" s="9">
        <v>74</v>
      </c>
      <c r="AI1369" s="9"/>
      <c r="AJ1369" s="9"/>
      <c r="AK1369" s="9"/>
      <c r="AL1369" s="9">
        <v>0.24615384615384611</v>
      </c>
      <c r="AM1369" s="9"/>
      <c r="AN1369" s="9">
        <v>0.2</v>
      </c>
      <c r="AO1369" s="9"/>
      <c r="AP1369" s="9">
        <v>0.38918918918918916</v>
      </c>
      <c r="AQ1369" s="9"/>
      <c r="AR1369" s="9"/>
      <c r="AS1369" s="17">
        <f t="shared" ref="AS1369:AS1387" si="1399">+Q1368</f>
        <v>26</v>
      </c>
      <c r="AT1369" s="17">
        <f t="shared" si="1363"/>
        <v>0.24615384615384611</v>
      </c>
      <c r="AU1369" s="17">
        <f t="shared" ref="AU1369:AU1377" si="1400">+AN1368</f>
        <v>0.32758620689655171</v>
      </c>
      <c r="AV1369" s="17">
        <f t="shared" ref="AV1369:AV1377" si="1401">+AP1368</f>
        <v>0.34634146341463412</v>
      </c>
      <c r="AW1369" s="17"/>
      <c r="AX1369" s="17"/>
      <c r="AY1369" s="17"/>
      <c r="AZ1369" s="35"/>
      <c r="BA1369" s="36"/>
      <c r="BB1369" s="9">
        <v>18</v>
      </c>
      <c r="BC1369" s="9">
        <v>0</v>
      </c>
      <c r="BD1369" s="9">
        <f t="shared" si="1366"/>
        <v>1</v>
      </c>
      <c r="BE1369" s="9" t="s">
        <v>4439</v>
      </c>
      <c r="BF1369" s="9">
        <f t="shared" si="1367"/>
        <v>0</v>
      </c>
      <c r="BG1369" s="9">
        <v>1</v>
      </c>
      <c r="BH1369" s="9">
        <v>5</v>
      </c>
      <c r="BI1369" s="9">
        <v>5</v>
      </c>
      <c r="BJ1369" s="9">
        <v>1</v>
      </c>
      <c r="BK1369" s="9">
        <v>2</v>
      </c>
      <c r="BL1369" s="9">
        <v>5</v>
      </c>
      <c r="BM1369" s="9">
        <v>2</v>
      </c>
      <c r="BN1369" s="9">
        <v>30</v>
      </c>
      <c r="BO1369" s="9">
        <v>0</v>
      </c>
      <c r="BP1369" s="9">
        <v>0</v>
      </c>
      <c r="BQ1369" s="9">
        <f t="shared" si="1331"/>
        <v>1</v>
      </c>
      <c r="BR1369" s="34">
        <f t="shared" si="1397"/>
        <v>0</v>
      </c>
      <c r="BS1369" s="34"/>
      <c r="BT1369" s="9"/>
      <c r="BU1369" s="9"/>
      <c r="BV1369" s="9"/>
      <c r="BW1369" s="9"/>
      <c r="BX1369" s="9"/>
      <c r="BY1369" s="9"/>
      <c r="BZ1369" s="22">
        <f t="shared" si="1354"/>
        <v>2</v>
      </c>
      <c r="CA1369" s="22">
        <f t="shared" si="1355"/>
        <v>0</v>
      </c>
      <c r="CB1369" s="22">
        <f t="shared" si="1356"/>
        <v>0</v>
      </c>
      <c r="CC1369" s="22">
        <f t="shared" si="1357"/>
        <v>0</v>
      </c>
      <c r="CD1369" s="22">
        <f t="shared" si="1358"/>
        <v>0</v>
      </c>
      <c r="CK1369" s="23">
        <v>0.98275862068965514</v>
      </c>
      <c r="CL1369" s="23">
        <f t="shared" si="1359"/>
        <v>3</v>
      </c>
      <c r="CM1369" s="23" t="str">
        <f t="shared" si="1369"/>
        <v/>
      </c>
      <c r="CN1369" s="23" t="str">
        <f t="shared" si="1370"/>
        <v/>
      </c>
      <c r="CQ1369" s="49">
        <v>6</v>
      </c>
    </row>
    <row r="1370" spans="1:95" ht="11.25" customHeight="1">
      <c r="A1370" s="9">
        <v>13</v>
      </c>
      <c r="B1370" s="9">
        <v>3</v>
      </c>
      <c r="C1370" s="9" t="str">
        <f t="shared" si="1309"/>
        <v>6</v>
      </c>
      <c r="D1370" s="10" t="s">
        <v>4236</v>
      </c>
      <c r="E1370" s="9">
        <v>3</v>
      </c>
      <c r="F1370" s="9">
        <v>1</v>
      </c>
      <c r="G1370" s="9">
        <v>0</v>
      </c>
      <c r="H1370" s="9">
        <v>0</v>
      </c>
      <c r="I1370" s="9">
        <v>0</v>
      </c>
      <c r="J1370" s="9">
        <v>0</v>
      </c>
      <c r="K1370" s="11">
        <v>25</v>
      </c>
      <c r="L1370" s="9">
        <v>75</v>
      </c>
      <c r="M1370" s="9">
        <v>7</v>
      </c>
      <c r="N1370" s="17">
        <f>SUM(M1368:M1370)</f>
        <v>21</v>
      </c>
      <c r="O1370" s="17"/>
      <c r="P1370" s="17">
        <f t="shared" si="1360"/>
        <v>1</v>
      </c>
      <c r="Q1370" s="9">
        <v>24</v>
      </c>
      <c r="R1370" s="9"/>
      <c r="S1370" s="9">
        <v>0.29166666666666669</v>
      </c>
      <c r="T1370" s="9">
        <v>99</v>
      </c>
      <c r="U1370" s="9">
        <v>40</v>
      </c>
      <c r="V1370" s="11">
        <v>30</v>
      </c>
      <c r="W1370" s="11">
        <f t="shared" si="1398"/>
        <v>30</v>
      </c>
      <c r="X1370" s="17">
        <f t="shared" si="1371"/>
        <v>30</v>
      </c>
      <c r="Y1370" s="17"/>
      <c r="Z1370" s="9">
        <v>18</v>
      </c>
      <c r="AA1370" s="17">
        <f>SUM(Z1368:Z1370)</f>
        <v>47</v>
      </c>
      <c r="AB1370" s="17"/>
      <c r="AC1370" s="17">
        <f t="shared" si="1345"/>
        <v>57</v>
      </c>
      <c r="AD1370" s="17">
        <f t="shared" si="1352"/>
        <v>0.31578947368421051</v>
      </c>
      <c r="AE1370" s="17">
        <v>0.2</v>
      </c>
      <c r="AF1370" s="17">
        <f t="shared" si="1361"/>
        <v>21</v>
      </c>
      <c r="AG1370" s="17"/>
      <c r="AH1370" s="9">
        <v>83</v>
      </c>
      <c r="AI1370" s="9"/>
      <c r="AJ1370" s="9"/>
      <c r="AK1370" s="9"/>
      <c r="AL1370" s="9">
        <v>0.30000000000000004</v>
      </c>
      <c r="AM1370" s="9"/>
      <c r="AN1370" s="9">
        <v>0.31578947368421051</v>
      </c>
      <c r="AO1370" s="9"/>
      <c r="AP1370" s="9">
        <v>0.3325301204819277</v>
      </c>
      <c r="AQ1370" s="9"/>
      <c r="AR1370" s="9"/>
      <c r="AS1370" s="17">
        <f t="shared" si="1399"/>
        <v>26</v>
      </c>
      <c r="AT1370" s="17">
        <f t="shared" si="1363"/>
        <v>0.24615384615384611</v>
      </c>
      <c r="AU1370" s="17">
        <f t="shared" si="1400"/>
        <v>0.2</v>
      </c>
      <c r="AV1370" s="17">
        <f t="shared" si="1401"/>
        <v>0.38918918918918916</v>
      </c>
      <c r="AW1370" s="17"/>
      <c r="AX1370" s="17"/>
      <c r="AY1370" s="17"/>
      <c r="AZ1370" s="35"/>
      <c r="BA1370" s="36"/>
      <c r="BB1370" s="9">
        <v>18</v>
      </c>
      <c r="BC1370" s="9">
        <v>0</v>
      </c>
      <c r="BD1370" s="9">
        <f t="shared" si="1366"/>
        <v>1</v>
      </c>
      <c r="BE1370" s="9" t="s">
        <v>4439</v>
      </c>
      <c r="BF1370" s="9">
        <f t="shared" si="1367"/>
        <v>0</v>
      </c>
      <c r="BG1370" s="9">
        <v>1</v>
      </c>
      <c r="BH1370" s="9">
        <v>5</v>
      </c>
      <c r="BI1370" s="9">
        <v>5</v>
      </c>
      <c r="BJ1370" s="9">
        <v>1</v>
      </c>
      <c r="BK1370" s="9">
        <v>2</v>
      </c>
      <c r="BL1370" s="9">
        <v>5</v>
      </c>
      <c r="BM1370" s="9">
        <v>2</v>
      </c>
      <c r="BN1370" s="9">
        <v>30</v>
      </c>
      <c r="BO1370" s="9">
        <v>0</v>
      </c>
      <c r="BP1370" s="9">
        <v>0</v>
      </c>
      <c r="BQ1370" s="9">
        <f t="shared" si="1331"/>
        <v>1</v>
      </c>
      <c r="BR1370" s="34">
        <f t="shared" si="1397"/>
        <v>0</v>
      </c>
      <c r="BS1370" s="34"/>
      <c r="BT1370" s="9"/>
      <c r="BU1370" s="9"/>
      <c r="BV1370" s="9"/>
      <c r="BW1370" s="9"/>
      <c r="BX1370" s="9"/>
      <c r="BY1370" s="9"/>
      <c r="BZ1370" s="22">
        <f t="shared" si="1354"/>
        <v>3</v>
      </c>
      <c r="CA1370" s="22">
        <f t="shared" si="1355"/>
        <v>0</v>
      </c>
      <c r="CB1370" s="22">
        <f t="shared" si="1356"/>
        <v>0</v>
      </c>
      <c r="CC1370" s="22">
        <f t="shared" si="1357"/>
        <v>0</v>
      </c>
      <c r="CD1370" s="22">
        <f t="shared" si="1358"/>
        <v>0</v>
      </c>
      <c r="CK1370" s="23">
        <v>0.60000000000000009</v>
      </c>
      <c r="CL1370" s="23">
        <f t="shared" si="1359"/>
        <v>3</v>
      </c>
      <c r="CM1370" s="23" t="str">
        <f t="shared" si="1369"/>
        <v/>
      </c>
      <c r="CN1370" s="23" t="str">
        <f t="shared" si="1370"/>
        <v/>
      </c>
      <c r="CQ1370" s="49">
        <v>4</v>
      </c>
    </row>
    <row r="1371" spans="1:95" ht="11.25" customHeight="1">
      <c r="A1371" s="9">
        <v>13</v>
      </c>
      <c r="B1371" s="9">
        <v>3</v>
      </c>
      <c r="C1371" s="9" t="str">
        <f t="shared" si="1309"/>
        <v>6</v>
      </c>
      <c r="D1371" s="10" t="s">
        <v>4236</v>
      </c>
      <c r="E1371" s="9">
        <v>4</v>
      </c>
      <c r="F1371" s="9">
        <v>1</v>
      </c>
      <c r="G1371" s="9">
        <v>0</v>
      </c>
      <c r="H1371" s="9">
        <v>0</v>
      </c>
      <c r="I1371" s="9">
        <v>0</v>
      </c>
      <c r="J1371" s="9">
        <v>0</v>
      </c>
      <c r="K1371" s="11">
        <v>25</v>
      </c>
      <c r="L1371" s="9">
        <v>74</v>
      </c>
      <c r="M1371" s="9">
        <v>6</v>
      </c>
      <c r="N1371" s="17">
        <f>SUM(M1368:M1371)</f>
        <v>27</v>
      </c>
      <c r="O1371" s="17"/>
      <c r="P1371" s="17">
        <f t="shared" si="1360"/>
        <v>1</v>
      </c>
      <c r="Q1371" s="9">
        <v>21</v>
      </c>
      <c r="R1371" s="9"/>
      <c r="S1371" s="9">
        <v>0.2857142857142857</v>
      </c>
      <c r="T1371" s="9">
        <v>95</v>
      </c>
      <c r="U1371" s="9">
        <v>40</v>
      </c>
      <c r="V1371" s="11">
        <v>30</v>
      </c>
      <c r="W1371" s="11">
        <f t="shared" si="1398"/>
        <v>30</v>
      </c>
      <c r="X1371" s="17">
        <f t="shared" si="1371"/>
        <v>30</v>
      </c>
      <c r="Y1371" s="17"/>
      <c r="Z1371" s="9">
        <v>19</v>
      </c>
      <c r="AA1371" s="17">
        <f>SUM(Z1368:Z1371)</f>
        <v>66</v>
      </c>
      <c r="AB1371" s="17"/>
      <c r="AC1371" s="17">
        <f t="shared" si="1345"/>
        <v>58</v>
      </c>
      <c r="AD1371" s="17">
        <f t="shared" si="1352"/>
        <v>0.32758620689655171</v>
      </c>
      <c r="AE1371" s="17">
        <v>0.31578947368421051</v>
      </c>
      <c r="AF1371" s="17">
        <f t="shared" si="1361"/>
        <v>23</v>
      </c>
      <c r="AG1371" s="17"/>
      <c r="AH1371" s="9">
        <v>87</v>
      </c>
      <c r="AI1371" s="9"/>
      <c r="AJ1371" s="9"/>
      <c r="AK1371" s="9"/>
      <c r="AL1371" s="9">
        <v>0.2857142857142857</v>
      </c>
      <c r="AM1371" s="9"/>
      <c r="AN1371" s="9">
        <v>0.32758620689655171</v>
      </c>
      <c r="AO1371" s="9"/>
      <c r="AP1371" s="9">
        <v>0.31264367816091959</v>
      </c>
      <c r="AQ1371" s="9"/>
      <c r="AR1371" s="9"/>
      <c r="AS1371" s="17">
        <f t="shared" si="1399"/>
        <v>24</v>
      </c>
      <c r="AT1371" s="17">
        <f t="shared" si="1363"/>
        <v>0.30000000000000004</v>
      </c>
      <c r="AU1371" s="17">
        <f t="shared" si="1400"/>
        <v>0.31578947368421051</v>
      </c>
      <c r="AV1371" s="17">
        <f t="shared" si="1401"/>
        <v>0.3325301204819277</v>
      </c>
      <c r="AW1371" s="17"/>
      <c r="AX1371" s="17"/>
      <c r="AY1371" s="17"/>
      <c r="AZ1371" s="35"/>
      <c r="BA1371" s="36"/>
      <c r="BB1371" s="9">
        <v>18</v>
      </c>
      <c r="BC1371" s="9">
        <v>0</v>
      </c>
      <c r="BD1371" s="9">
        <f t="shared" si="1366"/>
        <v>1</v>
      </c>
      <c r="BE1371" s="9" t="s">
        <v>4439</v>
      </c>
      <c r="BF1371" s="9">
        <f t="shared" si="1367"/>
        <v>0</v>
      </c>
      <c r="BG1371" s="9">
        <v>1</v>
      </c>
      <c r="BH1371" s="9">
        <v>5</v>
      </c>
      <c r="BI1371" s="9">
        <v>5</v>
      </c>
      <c r="BJ1371" s="9">
        <v>1</v>
      </c>
      <c r="BK1371" s="9">
        <v>2</v>
      </c>
      <c r="BL1371" s="9">
        <v>5</v>
      </c>
      <c r="BM1371" s="9">
        <v>2</v>
      </c>
      <c r="BN1371" s="9">
        <v>30</v>
      </c>
      <c r="BO1371" s="9">
        <v>0</v>
      </c>
      <c r="BP1371" s="9">
        <v>0</v>
      </c>
      <c r="BQ1371" s="9">
        <f t="shared" si="1331"/>
        <v>1</v>
      </c>
      <c r="BR1371" s="34">
        <f t="shared" si="1397"/>
        <v>0</v>
      </c>
      <c r="BS1371" s="34"/>
      <c r="BT1371" s="9"/>
      <c r="BU1371" s="9"/>
      <c r="BV1371" s="9"/>
      <c r="BW1371" s="9"/>
      <c r="BX1371" s="9"/>
      <c r="BY1371" s="9"/>
      <c r="BZ1371" s="22">
        <f t="shared" si="1354"/>
        <v>4</v>
      </c>
      <c r="CA1371" s="22">
        <f t="shared" si="1355"/>
        <v>0</v>
      </c>
      <c r="CB1371" s="22">
        <f t="shared" si="1356"/>
        <v>0</v>
      </c>
      <c r="CC1371" s="22">
        <f t="shared" si="1357"/>
        <v>0</v>
      </c>
      <c r="CD1371" s="22">
        <f t="shared" si="1358"/>
        <v>0</v>
      </c>
      <c r="CK1371" s="23">
        <v>0.94736842105263153</v>
      </c>
      <c r="CL1371" s="23">
        <f t="shared" si="1359"/>
        <v>3</v>
      </c>
      <c r="CM1371" s="23" t="str">
        <f t="shared" si="1369"/>
        <v/>
      </c>
      <c r="CN1371" s="23" t="str">
        <f t="shared" si="1370"/>
        <v/>
      </c>
      <c r="CQ1371" s="49">
        <v>4</v>
      </c>
    </row>
    <row r="1372" spans="1:95" ht="11.25" customHeight="1">
      <c r="A1372" s="9">
        <v>13</v>
      </c>
      <c r="B1372" s="9">
        <v>3</v>
      </c>
      <c r="C1372" s="9" t="str">
        <f t="shared" ref="C1372:C1435" si="1402">LEFT(D1372, FIND(":", D1372)-1)</f>
        <v>6</v>
      </c>
      <c r="D1372" s="10" t="s">
        <v>4236</v>
      </c>
      <c r="E1372" s="9">
        <v>5</v>
      </c>
      <c r="F1372" s="9">
        <v>1</v>
      </c>
      <c r="G1372" s="9">
        <v>0</v>
      </c>
      <c r="H1372" s="9">
        <v>0</v>
      </c>
      <c r="I1372" s="9">
        <v>0</v>
      </c>
      <c r="J1372" s="9">
        <v>0</v>
      </c>
      <c r="K1372" s="11">
        <v>25</v>
      </c>
      <c r="L1372" s="9">
        <v>70</v>
      </c>
      <c r="M1372" s="9">
        <v>7</v>
      </c>
      <c r="N1372" s="17">
        <f>SUM(M1368:M1372)</f>
        <v>34</v>
      </c>
      <c r="O1372" s="17"/>
      <c r="P1372" s="17">
        <f t="shared" si="1360"/>
        <v>1</v>
      </c>
      <c r="Q1372" s="9">
        <v>20</v>
      </c>
      <c r="R1372" s="9"/>
      <c r="S1372" s="9">
        <v>0.35</v>
      </c>
      <c r="T1372" s="9">
        <v>90</v>
      </c>
      <c r="U1372" s="9">
        <v>40</v>
      </c>
      <c r="V1372" s="11">
        <v>30</v>
      </c>
      <c r="W1372" s="11">
        <f t="shared" si="1398"/>
        <v>30</v>
      </c>
      <c r="X1372" s="17">
        <f t="shared" si="1371"/>
        <v>30</v>
      </c>
      <c r="Y1372" s="17"/>
      <c r="Z1372" s="9">
        <v>19</v>
      </c>
      <c r="AA1372" s="17">
        <f>SUM(Z1368:Z1372)</f>
        <v>85</v>
      </c>
      <c r="AB1372" s="17"/>
      <c r="AC1372" s="17">
        <f t="shared" si="1345"/>
        <v>57</v>
      </c>
      <c r="AD1372" s="17">
        <f t="shared" si="1352"/>
        <v>0.33333333333333331</v>
      </c>
      <c r="AE1372" s="17">
        <v>0.32758620689655171</v>
      </c>
      <c r="AF1372" s="17">
        <f t="shared" si="1361"/>
        <v>22</v>
      </c>
      <c r="AG1372" s="17"/>
      <c r="AH1372" s="9">
        <v>87</v>
      </c>
      <c r="AI1372" s="9"/>
      <c r="AJ1372" s="9"/>
      <c r="AK1372" s="9"/>
      <c r="AL1372" s="9">
        <v>0.41999999999999993</v>
      </c>
      <c r="AM1372" s="9"/>
      <c r="AN1372" s="9">
        <v>0.33333333333333331</v>
      </c>
      <c r="AO1372" s="9"/>
      <c r="AP1372" s="9">
        <v>0.29425287356321833</v>
      </c>
      <c r="AQ1372" s="9"/>
      <c r="AR1372" s="9"/>
      <c r="AS1372" s="17">
        <f t="shared" si="1399"/>
        <v>21</v>
      </c>
      <c r="AT1372" s="17">
        <f t="shared" si="1363"/>
        <v>0.2857142857142857</v>
      </c>
      <c r="AU1372" s="17">
        <f t="shared" si="1400"/>
        <v>0.32758620689655171</v>
      </c>
      <c r="AV1372" s="17">
        <f t="shared" si="1401"/>
        <v>0.31264367816091959</v>
      </c>
      <c r="AW1372" s="17"/>
      <c r="AX1372" s="17"/>
      <c r="AY1372" s="17"/>
      <c r="AZ1372" s="35"/>
      <c r="BA1372" s="36"/>
      <c r="BB1372" s="9">
        <v>18</v>
      </c>
      <c r="BC1372" s="9">
        <v>0</v>
      </c>
      <c r="BD1372" s="9">
        <f t="shared" si="1366"/>
        <v>1</v>
      </c>
      <c r="BE1372" s="9" t="s">
        <v>4439</v>
      </c>
      <c r="BF1372" s="9">
        <f t="shared" si="1367"/>
        <v>0</v>
      </c>
      <c r="BG1372" s="9">
        <v>1</v>
      </c>
      <c r="BH1372" s="9">
        <v>5</v>
      </c>
      <c r="BI1372" s="9">
        <v>5</v>
      </c>
      <c r="BJ1372" s="9">
        <v>1</v>
      </c>
      <c r="BK1372" s="9">
        <v>2</v>
      </c>
      <c r="BL1372" s="9">
        <v>5</v>
      </c>
      <c r="BM1372" s="9">
        <v>2</v>
      </c>
      <c r="BN1372" s="9">
        <v>30</v>
      </c>
      <c r="BO1372" s="9">
        <v>0</v>
      </c>
      <c r="BP1372" s="9">
        <v>0</v>
      </c>
      <c r="BQ1372" s="9">
        <f t="shared" si="1331"/>
        <v>1</v>
      </c>
      <c r="BR1372" s="34">
        <f t="shared" si="1397"/>
        <v>0</v>
      </c>
      <c r="BS1372" s="34"/>
      <c r="BT1372" s="9"/>
      <c r="BU1372" s="9"/>
      <c r="BV1372" s="9"/>
      <c r="BW1372" s="9"/>
      <c r="BX1372" s="9"/>
      <c r="BY1372" s="9"/>
      <c r="BZ1372" s="22">
        <f t="shared" si="1354"/>
        <v>5</v>
      </c>
      <c r="CA1372" s="22">
        <f t="shared" si="1355"/>
        <v>0</v>
      </c>
      <c r="CB1372" s="22">
        <f t="shared" si="1356"/>
        <v>0</v>
      </c>
      <c r="CC1372" s="22">
        <f t="shared" si="1357"/>
        <v>0</v>
      </c>
      <c r="CD1372" s="22">
        <f t="shared" si="1358"/>
        <v>0</v>
      </c>
      <c r="CK1372" s="23">
        <v>0.98275862068965514</v>
      </c>
      <c r="CL1372" s="23">
        <f t="shared" si="1359"/>
        <v>3</v>
      </c>
      <c r="CM1372" s="23" t="str">
        <f t="shared" si="1369"/>
        <v/>
      </c>
      <c r="CN1372" s="23" t="str">
        <f t="shared" si="1370"/>
        <v/>
      </c>
      <c r="CQ1372" s="49">
        <v>5</v>
      </c>
    </row>
    <row r="1373" spans="1:95" ht="11.25" customHeight="1">
      <c r="A1373" s="9">
        <v>13</v>
      </c>
      <c r="B1373" s="9">
        <v>3</v>
      </c>
      <c r="C1373" s="9" t="str">
        <f t="shared" si="1402"/>
        <v>6</v>
      </c>
      <c r="D1373" s="10" t="s">
        <v>4236</v>
      </c>
      <c r="E1373" s="9">
        <v>6</v>
      </c>
      <c r="F1373" s="9">
        <v>1</v>
      </c>
      <c r="G1373" s="9">
        <v>0</v>
      </c>
      <c r="H1373" s="9">
        <v>0</v>
      </c>
      <c r="I1373" s="9">
        <v>0</v>
      </c>
      <c r="J1373" s="9">
        <v>0</v>
      </c>
      <c r="K1373" s="11">
        <v>25</v>
      </c>
      <c r="L1373" s="9">
        <v>65</v>
      </c>
      <c r="M1373" s="9">
        <v>8</v>
      </c>
      <c r="N1373" s="17">
        <f>SUM(M1368:M1373)</f>
        <v>42</v>
      </c>
      <c r="O1373" s="17"/>
      <c r="P1373" s="17">
        <f t="shared" si="1360"/>
        <v>1</v>
      </c>
      <c r="Q1373" s="9">
        <v>25</v>
      </c>
      <c r="R1373" s="9"/>
      <c r="S1373" s="9">
        <v>0.32</v>
      </c>
      <c r="T1373" s="9">
        <v>90</v>
      </c>
      <c r="U1373" s="9">
        <v>40</v>
      </c>
      <c r="V1373" s="11">
        <v>30</v>
      </c>
      <c r="W1373" s="11">
        <f t="shared" si="1398"/>
        <v>30</v>
      </c>
      <c r="X1373" s="17">
        <f t="shared" si="1371"/>
        <v>30</v>
      </c>
      <c r="Y1373" s="17"/>
      <c r="Z1373" s="9">
        <v>19</v>
      </c>
      <c r="AA1373" s="17">
        <f>SUM(Z1368:Z1373)</f>
        <v>104</v>
      </c>
      <c r="AB1373" s="17"/>
      <c r="AC1373" s="17">
        <f t="shared" si="1345"/>
        <v>58</v>
      </c>
      <c r="AD1373" s="17">
        <f t="shared" si="1352"/>
        <v>0.32758620689655171</v>
      </c>
      <c r="AE1373" s="17">
        <v>0.33333333333333331</v>
      </c>
      <c r="AF1373" s="17">
        <f t="shared" si="1361"/>
        <v>21</v>
      </c>
      <c r="AG1373" s="17"/>
      <c r="AH1373" s="9">
        <v>83</v>
      </c>
      <c r="AI1373" s="9"/>
      <c r="AJ1373" s="9"/>
      <c r="AK1373" s="9"/>
      <c r="AL1373" s="9">
        <v>0.36799999999999999</v>
      </c>
      <c r="AM1373" s="9"/>
      <c r="AN1373" s="9">
        <v>0.32758620689655171</v>
      </c>
      <c r="AO1373" s="9"/>
      <c r="AP1373" s="9">
        <v>0.32771084337349404</v>
      </c>
      <c r="AQ1373" s="9"/>
      <c r="AR1373" s="9"/>
      <c r="AS1373" s="17">
        <f t="shared" si="1399"/>
        <v>20</v>
      </c>
      <c r="AT1373" s="17">
        <f t="shared" si="1363"/>
        <v>0.41999999999999993</v>
      </c>
      <c r="AU1373" s="17">
        <f t="shared" si="1400"/>
        <v>0.33333333333333331</v>
      </c>
      <c r="AV1373" s="17">
        <f t="shared" si="1401"/>
        <v>0.29425287356321833</v>
      </c>
      <c r="AW1373" s="17"/>
      <c r="AX1373" s="17"/>
      <c r="AY1373" s="17"/>
      <c r="AZ1373" s="35"/>
      <c r="BA1373" s="36"/>
      <c r="BB1373" s="9">
        <v>18</v>
      </c>
      <c r="BC1373" s="9">
        <v>0</v>
      </c>
      <c r="BD1373" s="9">
        <f t="shared" si="1366"/>
        <v>1</v>
      </c>
      <c r="BE1373" s="9" t="s">
        <v>4439</v>
      </c>
      <c r="BF1373" s="9">
        <f t="shared" si="1367"/>
        <v>0</v>
      </c>
      <c r="BG1373" s="9">
        <v>1</v>
      </c>
      <c r="BH1373" s="9">
        <v>5</v>
      </c>
      <c r="BI1373" s="9">
        <v>5</v>
      </c>
      <c r="BJ1373" s="9">
        <v>1</v>
      </c>
      <c r="BK1373" s="9">
        <v>2</v>
      </c>
      <c r="BL1373" s="9">
        <v>5</v>
      </c>
      <c r="BM1373" s="9">
        <v>2</v>
      </c>
      <c r="BN1373" s="9">
        <v>30</v>
      </c>
      <c r="BO1373" s="9">
        <v>0</v>
      </c>
      <c r="BP1373" s="9">
        <v>0</v>
      </c>
      <c r="BQ1373" s="9">
        <f t="shared" si="1331"/>
        <v>1</v>
      </c>
      <c r="BR1373" s="34">
        <f t="shared" si="1397"/>
        <v>0</v>
      </c>
      <c r="BS1373" s="34"/>
      <c r="BT1373" s="9"/>
      <c r="BU1373" s="9"/>
      <c r="BV1373" s="9"/>
      <c r="BW1373" s="9"/>
      <c r="BX1373" s="9"/>
      <c r="BY1373" s="9"/>
      <c r="BZ1373" s="22">
        <f t="shared" si="1354"/>
        <v>6</v>
      </c>
      <c r="CA1373" s="22">
        <f t="shared" si="1355"/>
        <v>0</v>
      </c>
      <c r="CB1373" s="22">
        <f t="shared" si="1356"/>
        <v>0</v>
      </c>
      <c r="CC1373" s="22">
        <f t="shared" si="1357"/>
        <v>0</v>
      </c>
      <c r="CD1373" s="22">
        <f t="shared" si="1358"/>
        <v>0</v>
      </c>
      <c r="CK1373" s="23">
        <v>1</v>
      </c>
      <c r="CL1373" s="23">
        <f t="shared" si="1359"/>
        <v>3</v>
      </c>
      <c r="CM1373" s="23" t="str">
        <f t="shared" si="1369"/>
        <v/>
      </c>
      <c r="CN1373" s="23" t="str">
        <f t="shared" si="1370"/>
        <v/>
      </c>
      <c r="CQ1373" s="49">
        <v>4</v>
      </c>
    </row>
    <row r="1374" spans="1:95" ht="11.25" customHeight="1">
      <c r="A1374" s="9">
        <v>13</v>
      </c>
      <c r="B1374" s="9">
        <v>3</v>
      </c>
      <c r="C1374" s="9" t="str">
        <f t="shared" si="1402"/>
        <v>6</v>
      </c>
      <c r="D1374" s="10" t="s">
        <v>4236</v>
      </c>
      <c r="E1374" s="9">
        <v>7</v>
      </c>
      <c r="F1374" s="9">
        <v>1</v>
      </c>
      <c r="G1374" s="9">
        <v>0</v>
      </c>
      <c r="H1374" s="9">
        <v>0</v>
      </c>
      <c r="I1374" s="9">
        <v>0</v>
      </c>
      <c r="J1374" s="9">
        <v>0</v>
      </c>
      <c r="K1374" s="11">
        <v>25</v>
      </c>
      <c r="L1374" s="9">
        <v>65</v>
      </c>
      <c r="M1374" s="9">
        <v>8</v>
      </c>
      <c r="N1374" s="17">
        <f>SUM(M1368:M1374)</f>
        <v>50</v>
      </c>
      <c r="O1374" s="17"/>
      <c r="P1374" s="17">
        <f t="shared" si="1360"/>
        <v>1</v>
      </c>
      <c r="Q1374" s="9">
        <v>24</v>
      </c>
      <c r="R1374" s="9"/>
      <c r="S1374" s="9">
        <v>0.33333333333333331</v>
      </c>
      <c r="T1374" s="9">
        <v>89</v>
      </c>
      <c r="U1374" s="9">
        <v>40</v>
      </c>
      <c r="V1374" s="11">
        <v>30</v>
      </c>
      <c r="W1374" s="11">
        <f t="shared" si="1398"/>
        <v>30</v>
      </c>
      <c r="X1374" s="17">
        <f t="shared" si="1371"/>
        <v>30</v>
      </c>
      <c r="Y1374" s="17"/>
      <c r="Z1374" s="9">
        <v>19</v>
      </c>
      <c r="AA1374" s="17">
        <f>SUM(Z1368:Z1374)</f>
        <v>123</v>
      </c>
      <c r="AB1374" s="17"/>
      <c r="AC1374" s="17">
        <f t="shared" si="1345"/>
        <v>59</v>
      </c>
      <c r="AD1374" s="17">
        <f t="shared" si="1352"/>
        <v>0.32203389830508472</v>
      </c>
      <c r="AE1374" s="17">
        <v>0.32758620689655171</v>
      </c>
      <c r="AF1374" s="17">
        <f t="shared" si="1361"/>
        <v>21</v>
      </c>
      <c r="AG1374" s="17"/>
      <c r="AH1374" s="9">
        <v>85</v>
      </c>
      <c r="AI1374" s="9"/>
      <c r="AJ1374" s="9"/>
      <c r="AK1374" s="9"/>
      <c r="AL1374" s="9">
        <v>0.39999999999999997</v>
      </c>
      <c r="AM1374" s="9"/>
      <c r="AN1374" s="9">
        <v>0.32203389830508472</v>
      </c>
      <c r="AO1374" s="9"/>
      <c r="AP1374" s="9">
        <v>0.32</v>
      </c>
      <c r="AQ1374" s="9"/>
      <c r="AR1374" s="9"/>
      <c r="AS1374" s="17">
        <f t="shared" si="1399"/>
        <v>25</v>
      </c>
      <c r="AT1374" s="17">
        <f t="shared" si="1363"/>
        <v>0.36799999999999999</v>
      </c>
      <c r="AU1374" s="17">
        <f t="shared" si="1400"/>
        <v>0.32758620689655171</v>
      </c>
      <c r="AV1374" s="17">
        <f t="shared" si="1401"/>
        <v>0.32771084337349404</v>
      </c>
      <c r="AW1374" s="17"/>
      <c r="AX1374" s="17"/>
      <c r="AY1374" s="17"/>
      <c r="AZ1374" s="35"/>
      <c r="BA1374" s="36"/>
      <c r="BB1374" s="9">
        <v>18</v>
      </c>
      <c r="BC1374" s="9">
        <v>0</v>
      </c>
      <c r="BD1374" s="9">
        <f t="shared" si="1366"/>
        <v>1</v>
      </c>
      <c r="BE1374" s="9" t="s">
        <v>4439</v>
      </c>
      <c r="BF1374" s="9">
        <f t="shared" si="1367"/>
        <v>0</v>
      </c>
      <c r="BG1374" s="9">
        <v>1</v>
      </c>
      <c r="BH1374" s="9">
        <v>5</v>
      </c>
      <c r="BI1374" s="9">
        <v>5</v>
      </c>
      <c r="BJ1374" s="9">
        <v>1</v>
      </c>
      <c r="BK1374" s="9">
        <v>2</v>
      </c>
      <c r="BL1374" s="9">
        <v>5</v>
      </c>
      <c r="BM1374" s="9">
        <v>2</v>
      </c>
      <c r="BN1374" s="9">
        <v>30</v>
      </c>
      <c r="BO1374" s="9">
        <v>0</v>
      </c>
      <c r="BP1374" s="9">
        <v>0</v>
      </c>
      <c r="BQ1374" s="9">
        <f t="shared" si="1331"/>
        <v>1</v>
      </c>
      <c r="BR1374" s="34">
        <f t="shared" si="1397"/>
        <v>0</v>
      </c>
      <c r="BS1374" s="34"/>
      <c r="BT1374" s="9"/>
      <c r="BU1374" s="9"/>
      <c r="BV1374" s="9"/>
      <c r="BW1374" s="9"/>
      <c r="BX1374" s="9"/>
      <c r="BY1374" s="9"/>
      <c r="BZ1374" s="22">
        <f t="shared" si="1354"/>
        <v>7</v>
      </c>
      <c r="CA1374" s="22">
        <f t="shared" si="1355"/>
        <v>0</v>
      </c>
      <c r="CB1374" s="22">
        <f t="shared" si="1356"/>
        <v>0</v>
      </c>
      <c r="CC1374" s="22">
        <f t="shared" si="1357"/>
        <v>0</v>
      </c>
      <c r="CD1374" s="22">
        <f t="shared" si="1358"/>
        <v>0</v>
      </c>
      <c r="CK1374" s="23">
        <v>0.98275862068965514</v>
      </c>
      <c r="CL1374" s="23">
        <f t="shared" si="1359"/>
        <v>3</v>
      </c>
      <c r="CM1374" s="23" t="str">
        <f t="shared" si="1369"/>
        <v/>
      </c>
      <c r="CN1374" s="23" t="str">
        <f t="shared" si="1370"/>
        <v/>
      </c>
      <c r="CQ1374" s="49">
        <v>5</v>
      </c>
    </row>
    <row r="1375" spans="1:95" ht="11.25" customHeight="1">
      <c r="A1375" s="9">
        <v>13</v>
      </c>
      <c r="B1375" s="9">
        <v>3</v>
      </c>
      <c r="C1375" s="9" t="str">
        <f t="shared" si="1402"/>
        <v>6</v>
      </c>
      <c r="D1375" s="10" t="s">
        <v>4236</v>
      </c>
      <c r="E1375" s="9">
        <v>8</v>
      </c>
      <c r="F1375" s="9">
        <v>1</v>
      </c>
      <c r="G1375" s="9">
        <v>0</v>
      </c>
      <c r="H1375" s="9">
        <v>0</v>
      </c>
      <c r="I1375" s="9">
        <v>0</v>
      </c>
      <c r="J1375" s="9">
        <v>0</v>
      </c>
      <c r="K1375" s="11">
        <v>25</v>
      </c>
      <c r="L1375" s="9">
        <v>64</v>
      </c>
      <c r="M1375" s="9">
        <v>8</v>
      </c>
      <c r="N1375" s="17">
        <f>SUM(M1368:M1375)</f>
        <v>58</v>
      </c>
      <c r="O1375" s="17"/>
      <c r="P1375" s="17">
        <f t="shared" si="1360"/>
        <v>1</v>
      </c>
      <c r="Q1375" s="9">
        <v>25</v>
      </c>
      <c r="R1375" s="9"/>
      <c r="S1375" s="9">
        <v>0.32</v>
      </c>
      <c r="T1375" s="9">
        <v>89</v>
      </c>
      <c r="U1375" s="9">
        <v>40</v>
      </c>
      <c r="V1375" s="11">
        <v>30</v>
      </c>
      <c r="W1375" s="11">
        <f t="shared" si="1398"/>
        <v>30</v>
      </c>
      <c r="X1375" s="17">
        <f t="shared" si="1371"/>
        <v>30</v>
      </c>
      <c r="Y1375" s="17"/>
      <c r="Z1375" s="9">
        <v>19</v>
      </c>
      <c r="AA1375" s="17">
        <f>SUM(Z1368:Z1375)</f>
        <v>142</v>
      </c>
      <c r="AB1375" s="17"/>
      <c r="AC1375" s="17">
        <f t="shared" si="1345"/>
        <v>58</v>
      </c>
      <c r="AD1375" s="17">
        <f t="shared" si="1352"/>
        <v>0.32758620689655171</v>
      </c>
      <c r="AE1375" s="17">
        <v>0.32203389830508472</v>
      </c>
      <c r="AF1375" s="17">
        <f t="shared" si="1361"/>
        <v>21</v>
      </c>
      <c r="AG1375" s="17"/>
      <c r="AH1375" s="9">
        <v>83</v>
      </c>
      <c r="AI1375" s="9"/>
      <c r="AJ1375" s="9"/>
      <c r="AK1375" s="9"/>
      <c r="AL1375" s="9">
        <v>0.40000000000000008</v>
      </c>
      <c r="AM1375" s="9"/>
      <c r="AN1375" s="9">
        <v>0.32758620689655171</v>
      </c>
      <c r="AO1375" s="9"/>
      <c r="AP1375" s="9">
        <v>0.31807228915662644</v>
      </c>
      <c r="AQ1375" s="9"/>
      <c r="AR1375" s="9"/>
      <c r="AS1375" s="17">
        <f t="shared" si="1399"/>
        <v>24</v>
      </c>
      <c r="AT1375" s="17">
        <f t="shared" si="1363"/>
        <v>0.39999999999999997</v>
      </c>
      <c r="AU1375" s="17">
        <f t="shared" si="1400"/>
        <v>0.32203389830508472</v>
      </c>
      <c r="AV1375" s="17">
        <f t="shared" si="1401"/>
        <v>0.32</v>
      </c>
      <c r="AW1375" s="17"/>
      <c r="AX1375" s="17"/>
      <c r="AY1375" s="17"/>
      <c r="AZ1375" s="35"/>
      <c r="BA1375" s="36"/>
      <c r="BB1375" s="9">
        <v>18</v>
      </c>
      <c r="BC1375" s="9">
        <v>0</v>
      </c>
      <c r="BD1375" s="9">
        <f t="shared" si="1366"/>
        <v>1</v>
      </c>
      <c r="BE1375" s="9" t="s">
        <v>4439</v>
      </c>
      <c r="BF1375" s="9">
        <f t="shared" si="1367"/>
        <v>0</v>
      </c>
      <c r="BG1375" s="9">
        <v>1</v>
      </c>
      <c r="BH1375" s="9">
        <v>5</v>
      </c>
      <c r="BI1375" s="9">
        <v>5</v>
      </c>
      <c r="BJ1375" s="9">
        <v>1</v>
      </c>
      <c r="BK1375" s="9">
        <v>2</v>
      </c>
      <c r="BL1375" s="9">
        <v>5</v>
      </c>
      <c r="BM1375" s="9">
        <v>2</v>
      </c>
      <c r="BN1375" s="9">
        <v>30</v>
      </c>
      <c r="BO1375" s="9">
        <v>0</v>
      </c>
      <c r="BP1375" s="9">
        <v>0</v>
      </c>
      <c r="BQ1375" s="9">
        <f t="shared" si="1331"/>
        <v>1</v>
      </c>
      <c r="BR1375" s="34">
        <f t="shared" si="1397"/>
        <v>0</v>
      </c>
      <c r="BS1375" s="34"/>
      <c r="BT1375" s="9"/>
      <c r="BU1375" s="9"/>
      <c r="BV1375" s="9"/>
      <c r="BW1375" s="9"/>
      <c r="BX1375" s="9"/>
      <c r="BY1375" s="9"/>
      <c r="BZ1375" s="22">
        <f t="shared" si="1354"/>
        <v>8</v>
      </c>
      <c r="CA1375" s="22">
        <f t="shared" si="1355"/>
        <v>0</v>
      </c>
      <c r="CB1375" s="22">
        <f t="shared" si="1356"/>
        <v>0</v>
      </c>
      <c r="CC1375" s="22">
        <f t="shared" si="1357"/>
        <v>0</v>
      </c>
      <c r="CD1375" s="22">
        <f t="shared" si="1358"/>
        <v>0</v>
      </c>
      <c r="CK1375" s="23">
        <v>0.96610169491525411</v>
      </c>
      <c r="CL1375" s="23">
        <f t="shared" si="1359"/>
        <v>3</v>
      </c>
      <c r="CM1375" s="23" t="str">
        <f t="shared" si="1369"/>
        <v/>
      </c>
      <c r="CN1375" s="23" t="str">
        <f t="shared" si="1370"/>
        <v/>
      </c>
      <c r="CQ1375" s="49">
        <v>3</v>
      </c>
    </row>
    <row r="1376" spans="1:95" ht="11.25" customHeight="1">
      <c r="A1376" s="9">
        <v>13</v>
      </c>
      <c r="B1376" s="9">
        <v>3</v>
      </c>
      <c r="C1376" s="9" t="str">
        <f t="shared" si="1402"/>
        <v>6</v>
      </c>
      <c r="D1376" s="10" t="s">
        <v>4236</v>
      </c>
      <c r="E1376" s="11">
        <v>9</v>
      </c>
      <c r="F1376" s="9">
        <v>1</v>
      </c>
      <c r="G1376" s="9">
        <v>0</v>
      </c>
      <c r="H1376" s="9">
        <v>0</v>
      </c>
      <c r="I1376" s="9">
        <v>0</v>
      </c>
      <c r="J1376" s="9">
        <v>0</v>
      </c>
      <c r="K1376" s="11">
        <v>25</v>
      </c>
      <c r="L1376" s="9">
        <v>64</v>
      </c>
      <c r="M1376" s="9">
        <v>8</v>
      </c>
      <c r="N1376" s="17">
        <f>SUM(M1368:M1376)</f>
        <v>66</v>
      </c>
      <c r="O1376" s="17"/>
      <c r="P1376" s="17">
        <f t="shared" si="1360"/>
        <v>1</v>
      </c>
      <c r="Q1376" s="9">
        <v>25</v>
      </c>
      <c r="R1376" s="9"/>
      <c r="S1376" s="9">
        <v>0.32</v>
      </c>
      <c r="T1376" s="9">
        <v>89</v>
      </c>
      <c r="U1376" s="9">
        <v>40</v>
      </c>
      <c r="V1376" s="11">
        <v>30</v>
      </c>
      <c r="W1376" s="11">
        <f t="shared" si="1398"/>
        <v>30</v>
      </c>
      <c r="X1376" s="17">
        <f t="shared" si="1371"/>
        <v>30</v>
      </c>
      <c r="Y1376" s="17"/>
      <c r="Z1376" s="9">
        <v>19</v>
      </c>
      <c r="AA1376" s="17">
        <f>SUM(Z1368:Z1376)</f>
        <v>161</v>
      </c>
      <c r="AB1376" s="17"/>
      <c r="AC1376" s="17">
        <f t="shared" si="1345"/>
        <v>57</v>
      </c>
      <c r="AD1376" s="17">
        <f t="shared" si="1352"/>
        <v>0.33333333333333331</v>
      </c>
      <c r="AE1376" s="17">
        <v>0.32758620689655171</v>
      </c>
      <c r="AF1376" s="17">
        <f t="shared" si="1361"/>
        <v>21</v>
      </c>
      <c r="AG1376" s="17"/>
      <c r="AH1376" s="9">
        <v>82</v>
      </c>
      <c r="AI1376" s="9"/>
      <c r="AJ1376" s="9"/>
      <c r="AK1376" s="9"/>
      <c r="AL1376" s="9">
        <v>0.35199999999999998</v>
      </c>
      <c r="AM1376" s="9"/>
      <c r="AN1376" s="9">
        <v>0.33333333333333331</v>
      </c>
      <c r="AO1376" s="9"/>
      <c r="AP1376" s="9">
        <v>0.31707317073170727</v>
      </c>
      <c r="AQ1376" s="9"/>
      <c r="AR1376" s="9"/>
      <c r="AS1376" s="17">
        <f t="shared" si="1399"/>
        <v>25</v>
      </c>
      <c r="AT1376" s="17">
        <f t="shared" si="1363"/>
        <v>0.40000000000000008</v>
      </c>
      <c r="AU1376" s="17">
        <f t="shared" si="1400"/>
        <v>0.32758620689655171</v>
      </c>
      <c r="AV1376" s="17">
        <f t="shared" si="1401"/>
        <v>0.31807228915662644</v>
      </c>
      <c r="AW1376" s="17"/>
      <c r="AX1376" s="17"/>
      <c r="AY1376" s="17"/>
      <c r="AZ1376" s="35"/>
      <c r="BA1376" s="36"/>
      <c r="BB1376" s="9">
        <v>18</v>
      </c>
      <c r="BC1376" s="9">
        <v>0</v>
      </c>
      <c r="BD1376" s="9">
        <f t="shared" si="1366"/>
        <v>1</v>
      </c>
      <c r="BE1376" s="9" t="s">
        <v>4439</v>
      </c>
      <c r="BF1376" s="9">
        <f t="shared" si="1367"/>
        <v>0</v>
      </c>
      <c r="BG1376" s="9">
        <v>1</v>
      </c>
      <c r="BH1376" s="9">
        <v>5</v>
      </c>
      <c r="BI1376" s="9">
        <v>5</v>
      </c>
      <c r="BJ1376" s="9">
        <v>1</v>
      </c>
      <c r="BK1376" s="9">
        <v>2</v>
      </c>
      <c r="BL1376" s="9">
        <v>5</v>
      </c>
      <c r="BM1376" s="9">
        <v>2</v>
      </c>
      <c r="BN1376" s="9">
        <v>30</v>
      </c>
      <c r="BO1376" s="9">
        <v>0</v>
      </c>
      <c r="BP1376" s="9">
        <v>0</v>
      </c>
      <c r="BQ1376" s="9">
        <f t="shared" si="1331"/>
        <v>1</v>
      </c>
      <c r="BR1376" s="34">
        <f t="shared" si="1397"/>
        <v>0</v>
      </c>
      <c r="BS1376" s="34"/>
      <c r="BT1376" s="9"/>
      <c r="BU1376" s="9"/>
      <c r="BV1376" s="9"/>
      <c r="BW1376" s="9"/>
      <c r="BX1376" s="9"/>
      <c r="BY1376" s="9"/>
      <c r="BZ1376" s="22">
        <f t="shared" si="1354"/>
        <v>9</v>
      </c>
      <c r="CA1376" s="22">
        <f t="shared" si="1355"/>
        <v>0</v>
      </c>
      <c r="CB1376" s="22">
        <f t="shared" si="1356"/>
        <v>0</v>
      </c>
      <c r="CC1376" s="22">
        <f t="shared" si="1357"/>
        <v>0</v>
      </c>
      <c r="CD1376" s="22">
        <f t="shared" si="1358"/>
        <v>0</v>
      </c>
      <c r="CK1376" s="23">
        <v>0.98275862068965514</v>
      </c>
      <c r="CL1376" s="23">
        <f t="shared" si="1359"/>
        <v>3</v>
      </c>
      <c r="CM1376" s="23" t="str">
        <f t="shared" si="1369"/>
        <v/>
      </c>
      <c r="CN1376" s="23" t="str">
        <f t="shared" si="1370"/>
        <v/>
      </c>
      <c r="CQ1376" s="49">
        <v>3</v>
      </c>
    </row>
    <row r="1377" spans="1:95" ht="11.25" customHeight="1">
      <c r="A1377" s="9">
        <v>13</v>
      </c>
      <c r="B1377" s="9">
        <v>3</v>
      </c>
      <c r="C1377" s="9" t="str">
        <f t="shared" si="1402"/>
        <v>6</v>
      </c>
      <c r="D1377" s="10" t="s">
        <v>4236</v>
      </c>
      <c r="E1377" s="9">
        <v>10</v>
      </c>
      <c r="F1377" s="9">
        <v>1</v>
      </c>
      <c r="G1377" s="9">
        <v>0</v>
      </c>
      <c r="H1377" s="9">
        <v>0</v>
      </c>
      <c r="I1377" s="9">
        <v>0</v>
      </c>
      <c r="J1377" s="9">
        <v>0</v>
      </c>
      <c r="K1377" s="11">
        <v>25</v>
      </c>
      <c r="L1377" s="9">
        <v>64</v>
      </c>
      <c r="M1377" s="9">
        <v>8</v>
      </c>
      <c r="N1377" s="17">
        <f>SUM(M1368:M1377)</f>
        <v>74</v>
      </c>
      <c r="O1377" s="17"/>
      <c r="P1377" s="17">
        <f t="shared" si="1360"/>
        <v>1</v>
      </c>
      <c r="Q1377" s="9">
        <v>23</v>
      </c>
      <c r="R1377" s="9"/>
      <c r="S1377" s="9">
        <v>0.34782608695652173</v>
      </c>
      <c r="T1377" s="9">
        <v>87</v>
      </c>
      <c r="U1377" s="9">
        <v>40</v>
      </c>
      <c r="V1377" s="11">
        <v>30</v>
      </c>
      <c r="W1377" s="11">
        <f t="shared" si="1398"/>
        <v>30</v>
      </c>
      <c r="X1377" s="17">
        <f t="shared" si="1371"/>
        <v>30</v>
      </c>
      <c r="Y1377" s="17"/>
      <c r="Z1377" s="9">
        <v>19</v>
      </c>
      <c r="AA1377" s="17">
        <f>SUM(Z1368:Z1377)</f>
        <v>180</v>
      </c>
      <c r="AB1377" s="17"/>
      <c r="AC1377" s="17">
        <f t="shared" si="1345"/>
        <v>58</v>
      </c>
      <c r="AD1377" s="17">
        <f t="shared" si="1352"/>
        <v>0.32758620689655171</v>
      </c>
      <c r="AE1377" s="17">
        <v>0.33333333333333331</v>
      </c>
      <c r="AF1377" s="17">
        <f t="shared" si="1361"/>
        <v>21</v>
      </c>
      <c r="AG1377" s="17">
        <f>+SUM(AF1368:AF1377)</f>
        <v>206</v>
      </c>
      <c r="AH1377" s="9">
        <v>85</v>
      </c>
      <c r="AI1377" s="9"/>
      <c r="AJ1377" s="9"/>
      <c r="AK1377" s="9"/>
      <c r="AL1377" s="9">
        <v>0.41739130434782606</v>
      </c>
      <c r="AM1377" s="9"/>
      <c r="AN1377" s="9">
        <v>0.32758620689655171</v>
      </c>
      <c r="AO1377" s="9"/>
      <c r="AP1377" s="9">
        <v>0.30588235294117649</v>
      </c>
      <c r="AQ1377" s="9"/>
      <c r="AR1377" s="9"/>
      <c r="AS1377" s="17">
        <f t="shared" si="1399"/>
        <v>25</v>
      </c>
      <c r="AT1377" s="17">
        <f t="shared" si="1363"/>
        <v>0.35199999999999998</v>
      </c>
      <c r="AU1377" s="17">
        <f t="shared" si="1400"/>
        <v>0.33333333333333331</v>
      </c>
      <c r="AV1377" s="17">
        <f t="shared" si="1401"/>
        <v>0.31707317073170727</v>
      </c>
      <c r="AW1377" s="17"/>
      <c r="AX1377" s="17"/>
      <c r="AY1377" s="17"/>
      <c r="AZ1377" s="35"/>
      <c r="BA1377" s="36"/>
      <c r="BB1377" s="9">
        <v>18</v>
      </c>
      <c r="BC1377" s="9">
        <v>0</v>
      </c>
      <c r="BD1377" s="9">
        <f t="shared" si="1366"/>
        <v>1</v>
      </c>
      <c r="BE1377" s="9" t="s">
        <v>4439</v>
      </c>
      <c r="BF1377" s="9">
        <f t="shared" si="1367"/>
        <v>0</v>
      </c>
      <c r="BG1377" s="9">
        <v>1</v>
      </c>
      <c r="BH1377" s="9">
        <v>5</v>
      </c>
      <c r="BI1377" s="9">
        <v>5</v>
      </c>
      <c r="BJ1377" s="9">
        <v>1</v>
      </c>
      <c r="BK1377" s="9">
        <v>2</v>
      </c>
      <c r="BL1377" s="9">
        <v>5</v>
      </c>
      <c r="BM1377" s="9">
        <v>2</v>
      </c>
      <c r="BN1377" s="9">
        <v>30</v>
      </c>
      <c r="BO1377" s="9">
        <v>0</v>
      </c>
      <c r="BP1377" s="9">
        <v>0</v>
      </c>
      <c r="BQ1377" s="9">
        <f t="shared" si="1331"/>
        <v>1</v>
      </c>
      <c r="BR1377" s="34">
        <f t="shared" si="1397"/>
        <v>0.2</v>
      </c>
      <c r="BS1377" s="34"/>
      <c r="BT1377" s="9"/>
      <c r="BU1377" s="9"/>
      <c r="BV1377" s="9"/>
      <c r="BW1377" s="9">
        <f>SUM(AF1368:AF1377)</f>
        <v>206</v>
      </c>
      <c r="BX1377" s="9"/>
      <c r="BY1377" s="9"/>
      <c r="BZ1377" s="22">
        <f t="shared" si="1354"/>
        <v>10</v>
      </c>
      <c r="CA1377" s="22">
        <f t="shared" si="1355"/>
        <v>0</v>
      </c>
      <c r="CB1377" s="22">
        <f t="shared" si="1356"/>
        <v>0</v>
      </c>
      <c r="CC1377" s="22">
        <f t="shared" si="1357"/>
        <v>0</v>
      </c>
      <c r="CD1377" s="22">
        <f t="shared" si="1358"/>
        <v>0</v>
      </c>
      <c r="CK1377" s="23">
        <v>1</v>
      </c>
      <c r="CL1377" s="23">
        <f t="shared" si="1359"/>
        <v>3</v>
      </c>
      <c r="CM1377" s="23" t="str">
        <f t="shared" si="1369"/>
        <v/>
      </c>
      <c r="CN1377" s="23" t="str">
        <f t="shared" si="1370"/>
        <v/>
      </c>
      <c r="CQ1377" s="49">
        <v>3</v>
      </c>
    </row>
    <row r="1378" spans="1:95" ht="11.25" customHeight="1">
      <c r="A1378" s="9">
        <v>13</v>
      </c>
      <c r="B1378" s="9">
        <v>3</v>
      </c>
      <c r="C1378" s="9" t="str">
        <f t="shared" si="1402"/>
        <v>6</v>
      </c>
      <c r="D1378" s="10" t="s">
        <v>4236</v>
      </c>
      <c r="E1378" s="9">
        <v>11</v>
      </c>
      <c r="F1378" s="9">
        <v>1</v>
      </c>
      <c r="G1378" s="9">
        <v>0</v>
      </c>
      <c r="H1378" s="9">
        <v>0</v>
      </c>
      <c r="I1378" s="9">
        <v>1</v>
      </c>
      <c r="J1378" s="9">
        <v>0</v>
      </c>
      <c r="K1378" s="11">
        <v>25</v>
      </c>
      <c r="L1378" s="9">
        <v>75</v>
      </c>
      <c r="M1378" s="9">
        <v>6</v>
      </c>
      <c r="N1378" s="9"/>
      <c r="O1378" s="17"/>
      <c r="P1378" s="17">
        <f t="shared" si="1360"/>
        <v>1</v>
      </c>
      <c r="Q1378" s="9">
        <v>19</v>
      </c>
      <c r="R1378" s="9"/>
      <c r="S1378" s="9">
        <v>0.31578947368421051</v>
      </c>
      <c r="T1378" s="9">
        <v>94</v>
      </c>
      <c r="U1378" s="9">
        <v>40</v>
      </c>
      <c r="V1378" s="11">
        <v>27</v>
      </c>
      <c r="W1378" s="11">
        <f t="shared" si="1398"/>
        <v>30</v>
      </c>
      <c r="X1378" s="17">
        <f t="shared" si="1371"/>
        <v>27</v>
      </c>
      <c r="Y1378" s="17"/>
      <c r="Z1378" s="9">
        <v>10</v>
      </c>
      <c r="AA1378" s="9"/>
      <c r="AB1378" s="17"/>
      <c r="AC1378" s="17">
        <f t="shared" si="1345"/>
        <v>51</v>
      </c>
      <c r="AD1378" s="17">
        <f t="shared" si="1352"/>
        <v>0.19607843137254902</v>
      </c>
      <c r="AE1378" s="17">
        <v>0.32758620689655171</v>
      </c>
      <c r="AF1378" s="17">
        <f t="shared" si="1361"/>
        <v>14</v>
      </c>
      <c r="AG1378" s="17"/>
      <c r="AH1378" s="9">
        <v>82</v>
      </c>
      <c r="AI1378" s="9"/>
      <c r="AJ1378" s="9"/>
      <c r="AK1378" s="9"/>
      <c r="AL1378" s="9">
        <v>0.42105263157894723</v>
      </c>
      <c r="AM1378" s="9"/>
      <c r="AN1378" s="9">
        <v>0.19607843137254902</v>
      </c>
      <c r="AO1378" s="9"/>
      <c r="AP1378" s="9">
        <v>0.27317073170731704</v>
      </c>
      <c r="AQ1378" s="9">
        <f>+AVERAGE(AL1368:AL1377)</f>
        <v>0.34354132823698036</v>
      </c>
      <c r="AR1378" s="9">
        <f>+AVERAGE(AN1368:AN1377)</f>
        <v>0.31424210731387203</v>
      </c>
      <c r="AZ1378" s="37"/>
      <c r="BA1378" s="36"/>
      <c r="BB1378" s="9">
        <v>18</v>
      </c>
      <c r="BC1378" s="9">
        <v>0</v>
      </c>
      <c r="BD1378" s="9">
        <f t="shared" si="1366"/>
        <v>1</v>
      </c>
      <c r="BE1378" s="9" t="s">
        <v>4439</v>
      </c>
      <c r="BF1378" s="9">
        <f t="shared" si="1367"/>
        <v>0</v>
      </c>
      <c r="BG1378" s="9">
        <v>1</v>
      </c>
      <c r="BH1378" s="9">
        <v>5</v>
      </c>
      <c r="BI1378" s="9">
        <v>5</v>
      </c>
      <c r="BJ1378" s="9">
        <v>1</v>
      </c>
      <c r="BK1378" s="9">
        <v>2</v>
      </c>
      <c r="BL1378" s="9">
        <v>5</v>
      </c>
      <c r="BM1378" s="9">
        <v>2</v>
      </c>
      <c r="BN1378" s="9">
        <v>30</v>
      </c>
      <c r="BO1378" s="9">
        <v>0</v>
      </c>
      <c r="BP1378" s="9">
        <v>0</v>
      </c>
      <c r="BQ1378" s="9">
        <f t="shared" si="1331"/>
        <v>1</v>
      </c>
      <c r="BR1378" s="34">
        <f t="shared" si="1397"/>
        <v>0.2</v>
      </c>
      <c r="BS1378" s="34"/>
      <c r="BT1378" s="9"/>
      <c r="BU1378" s="9"/>
      <c r="BV1378" s="9"/>
      <c r="BW1378" s="9"/>
      <c r="BX1378" s="9"/>
      <c r="BY1378" s="9"/>
      <c r="BZ1378" s="22">
        <f t="shared" si="1354"/>
        <v>0</v>
      </c>
      <c r="CA1378" s="22">
        <f t="shared" si="1355"/>
        <v>1</v>
      </c>
      <c r="CB1378" s="22">
        <f t="shared" si="1356"/>
        <v>0</v>
      </c>
      <c r="CC1378" s="22">
        <f t="shared" si="1357"/>
        <v>0</v>
      </c>
      <c r="CD1378" s="22">
        <f t="shared" si="1358"/>
        <v>1</v>
      </c>
      <c r="CK1378" s="23">
        <v>0.98275862068965514</v>
      </c>
      <c r="CL1378" s="23">
        <f t="shared" si="1359"/>
        <v>3</v>
      </c>
      <c r="CM1378" s="23">
        <f t="shared" si="1369"/>
        <v>1.0306239847109411</v>
      </c>
      <c r="CN1378" s="23">
        <f t="shared" si="1370"/>
        <v>0.9427263219416161</v>
      </c>
      <c r="CQ1378" s="49">
        <v>5</v>
      </c>
    </row>
    <row r="1379" spans="1:95" ht="11.25" customHeight="1">
      <c r="A1379" s="9">
        <v>13</v>
      </c>
      <c r="B1379" s="9">
        <v>3</v>
      </c>
      <c r="C1379" s="9" t="str">
        <f t="shared" si="1402"/>
        <v>6</v>
      </c>
      <c r="D1379" s="10" t="s">
        <v>4236</v>
      </c>
      <c r="E1379" s="9">
        <v>12</v>
      </c>
      <c r="F1379" s="9">
        <v>1</v>
      </c>
      <c r="G1379" s="9">
        <v>0</v>
      </c>
      <c r="H1379" s="9">
        <v>0</v>
      </c>
      <c r="I1379" s="9">
        <v>1</v>
      </c>
      <c r="J1379" s="9">
        <v>0</v>
      </c>
      <c r="K1379" s="11">
        <v>25</v>
      </c>
      <c r="L1379" s="9">
        <v>69</v>
      </c>
      <c r="M1379" s="9">
        <v>6</v>
      </c>
      <c r="N1379" s="9"/>
      <c r="O1379" s="17"/>
      <c r="P1379" s="17">
        <f t="shared" si="1360"/>
        <v>1</v>
      </c>
      <c r="Q1379" s="9">
        <v>20</v>
      </c>
      <c r="R1379" s="9"/>
      <c r="S1379" s="9">
        <v>0.3</v>
      </c>
      <c r="T1379" s="9">
        <v>89</v>
      </c>
      <c r="U1379" s="9">
        <v>40</v>
      </c>
      <c r="V1379" s="11">
        <v>31</v>
      </c>
      <c r="W1379" s="11">
        <f t="shared" si="1398"/>
        <v>27</v>
      </c>
      <c r="X1379" s="17">
        <f t="shared" si="1371"/>
        <v>31</v>
      </c>
      <c r="Y1379" s="17"/>
      <c r="Z1379" s="9">
        <v>10</v>
      </c>
      <c r="AA1379" s="9"/>
      <c r="AB1379" s="17"/>
      <c r="AC1379" s="17">
        <f t="shared" si="1345"/>
        <v>50</v>
      </c>
      <c r="AD1379" s="17">
        <f t="shared" si="1352"/>
        <v>0.2</v>
      </c>
      <c r="AE1379" s="17">
        <v>0.19607843137254902</v>
      </c>
      <c r="AF1379" s="17">
        <f t="shared" si="1361"/>
        <v>14</v>
      </c>
      <c r="AG1379" s="17"/>
      <c r="AH1379" s="9">
        <v>80</v>
      </c>
      <c r="AI1379" s="9"/>
      <c r="AJ1379" s="9"/>
      <c r="AK1379" s="9"/>
      <c r="AL1379" s="9">
        <v>0.4200000000000001</v>
      </c>
      <c r="AM1379" s="9"/>
      <c r="AN1379" s="9">
        <v>0.2</v>
      </c>
      <c r="AO1379" s="9"/>
      <c r="AP1379" s="9">
        <v>0.20500000000000002</v>
      </c>
      <c r="AQ1379" s="9">
        <f>+AVERAGE(AL1368:AL1377)</f>
        <v>0.34354132823698036</v>
      </c>
      <c r="AR1379" s="9">
        <f>+AVERAGE(AN1368:AN1377)</f>
        <v>0.31424210731387203</v>
      </c>
      <c r="AS1379" s="17">
        <f t="shared" si="1399"/>
        <v>19</v>
      </c>
      <c r="AT1379" s="17">
        <f t="shared" si="1363"/>
        <v>0.42105263157894723</v>
      </c>
      <c r="AU1379" s="17">
        <f t="shared" ref="AU1379:AU1387" si="1403">+AN1378</f>
        <v>0.19607843137254902</v>
      </c>
      <c r="AV1379" s="17">
        <f t="shared" ref="AV1379:AV1387" si="1404">+AP1378</f>
        <v>0.27317073170731704</v>
      </c>
      <c r="AW1379" s="17"/>
      <c r="AX1379" s="17"/>
      <c r="AY1379" s="17"/>
      <c r="AZ1379" s="35"/>
      <c r="BA1379" s="36"/>
      <c r="BB1379" s="9">
        <v>18</v>
      </c>
      <c r="BC1379" s="9">
        <v>0</v>
      </c>
      <c r="BD1379" s="9">
        <f t="shared" si="1366"/>
        <v>1</v>
      </c>
      <c r="BE1379" s="9" t="s">
        <v>4439</v>
      </c>
      <c r="BF1379" s="9">
        <f t="shared" si="1367"/>
        <v>0</v>
      </c>
      <c r="BG1379" s="9">
        <v>1</v>
      </c>
      <c r="BH1379" s="9">
        <v>5</v>
      </c>
      <c r="BI1379" s="9">
        <v>5</v>
      </c>
      <c r="BJ1379" s="9">
        <v>1</v>
      </c>
      <c r="BK1379" s="9">
        <v>2</v>
      </c>
      <c r="BL1379" s="9">
        <v>5</v>
      </c>
      <c r="BM1379" s="9">
        <v>2</v>
      </c>
      <c r="BN1379" s="9">
        <v>30</v>
      </c>
      <c r="BO1379" s="9">
        <v>0</v>
      </c>
      <c r="BP1379" s="9">
        <v>0</v>
      </c>
      <c r="BQ1379" s="9">
        <f t="shared" si="1331"/>
        <v>1</v>
      </c>
      <c r="BR1379" s="34">
        <f t="shared" si="1397"/>
        <v>0</v>
      </c>
      <c r="BS1379" s="34"/>
      <c r="BT1379" s="9"/>
      <c r="BU1379" s="9"/>
      <c r="BV1379" s="9"/>
      <c r="BW1379" s="9"/>
      <c r="BX1379" s="9"/>
      <c r="BY1379" s="9"/>
      <c r="BZ1379" s="22">
        <f t="shared" si="1354"/>
        <v>0</v>
      </c>
      <c r="CA1379" s="22">
        <f t="shared" si="1355"/>
        <v>2</v>
      </c>
      <c r="CB1379" s="22">
        <f t="shared" si="1356"/>
        <v>0</v>
      </c>
      <c r="CC1379" s="22">
        <f t="shared" si="1357"/>
        <v>0</v>
      </c>
      <c r="CD1379" s="22">
        <f t="shared" si="1358"/>
        <v>1</v>
      </c>
      <c r="CK1379" s="23">
        <v>0.58823529411764708</v>
      </c>
      <c r="CL1379" s="23">
        <f t="shared" si="1359"/>
        <v>3</v>
      </c>
      <c r="CM1379" s="23">
        <f t="shared" si="1369"/>
        <v>1.0306239847109411</v>
      </c>
      <c r="CN1379" s="23">
        <f t="shared" si="1370"/>
        <v>0.9427263219416161</v>
      </c>
      <c r="CQ1379" s="49">
        <v>3</v>
      </c>
    </row>
    <row r="1380" spans="1:95" ht="11.25" customHeight="1">
      <c r="A1380" s="9">
        <v>13</v>
      </c>
      <c r="B1380" s="9">
        <v>3</v>
      </c>
      <c r="C1380" s="9" t="str">
        <f t="shared" si="1402"/>
        <v>6</v>
      </c>
      <c r="D1380" s="10" t="s">
        <v>4236</v>
      </c>
      <c r="E1380" s="9">
        <v>13</v>
      </c>
      <c r="F1380" s="9">
        <v>1</v>
      </c>
      <c r="G1380" s="9">
        <v>0</v>
      </c>
      <c r="H1380" s="9">
        <v>0</v>
      </c>
      <c r="I1380" s="9">
        <v>1</v>
      </c>
      <c r="J1380" s="9">
        <v>0</v>
      </c>
      <c r="K1380" s="11">
        <v>25</v>
      </c>
      <c r="L1380" s="9">
        <v>64</v>
      </c>
      <c r="M1380" s="9">
        <v>7</v>
      </c>
      <c r="N1380" s="9"/>
      <c r="O1380" s="17"/>
      <c r="P1380" s="17">
        <f t="shared" si="1360"/>
        <v>1</v>
      </c>
      <c r="Q1380" s="9">
        <v>21</v>
      </c>
      <c r="R1380" s="9"/>
      <c r="S1380" s="9">
        <v>0.33333333333333331</v>
      </c>
      <c r="T1380" s="9">
        <v>85</v>
      </c>
      <c r="U1380" s="9">
        <v>40</v>
      </c>
      <c r="V1380" s="11">
        <v>26</v>
      </c>
      <c r="W1380" s="11">
        <f t="shared" si="1398"/>
        <v>31</v>
      </c>
      <c r="X1380" s="17">
        <f t="shared" si="1371"/>
        <v>26</v>
      </c>
      <c r="Y1380" s="17"/>
      <c r="Z1380" s="9">
        <v>18</v>
      </c>
      <c r="AA1380" s="9"/>
      <c r="AB1380" s="17"/>
      <c r="AC1380" s="17">
        <f t="shared" si="1345"/>
        <v>55</v>
      </c>
      <c r="AD1380" s="17">
        <f t="shared" si="1352"/>
        <v>0.32727272727272727</v>
      </c>
      <c r="AE1380" s="17">
        <v>0.2</v>
      </c>
      <c r="AF1380" s="17">
        <f t="shared" si="1361"/>
        <v>21</v>
      </c>
      <c r="AG1380" s="17"/>
      <c r="AH1380" s="9">
        <v>84</v>
      </c>
      <c r="AI1380" s="9"/>
      <c r="AJ1380" s="9"/>
      <c r="AK1380" s="9"/>
      <c r="AL1380" s="9">
        <v>0.39999999999999997</v>
      </c>
      <c r="AM1380" s="9"/>
      <c r="AN1380" s="9">
        <v>0.32727272727272727</v>
      </c>
      <c r="AO1380" s="9"/>
      <c r="AP1380" s="9">
        <v>0.29999999999999993</v>
      </c>
      <c r="AQ1380" s="9">
        <f>+AVERAGE(AL1368:AL1377)</f>
        <v>0.34354132823698036</v>
      </c>
      <c r="AR1380" s="9">
        <f>+AVERAGE(AN1368:AN1377)</f>
        <v>0.31424210731387203</v>
      </c>
      <c r="AS1380" s="17">
        <f t="shared" si="1399"/>
        <v>20</v>
      </c>
      <c r="AT1380" s="17">
        <f t="shared" si="1363"/>
        <v>0.4200000000000001</v>
      </c>
      <c r="AU1380" s="17">
        <f t="shared" si="1403"/>
        <v>0.2</v>
      </c>
      <c r="AV1380" s="17">
        <f t="shared" si="1404"/>
        <v>0.20500000000000002</v>
      </c>
      <c r="AW1380" s="17"/>
      <c r="AX1380" s="17"/>
      <c r="AY1380" s="17"/>
      <c r="AZ1380" s="35"/>
      <c r="BA1380" s="36"/>
      <c r="BB1380" s="9">
        <v>18</v>
      </c>
      <c r="BC1380" s="9">
        <v>0</v>
      </c>
      <c r="BD1380" s="9">
        <f t="shared" si="1366"/>
        <v>1</v>
      </c>
      <c r="BE1380" s="9" t="s">
        <v>4439</v>
      </c>
      <c r="BF1380" s="9">
        <f t="shared" si="1367"/>
        <v>0</v>
      </c>
      <c r="BG1380" s="9">
        <v>1</v>
      </c>
      <c r="BH1380" s="9">
        <v>5</v>
      </c>
      <c r="BI1380" s="9">
        <v>5</v>
      </c>
      <c r="BJ1380" s="9">
        <v>1</v>
      </c>
      <c r="BK1380" s="9">
        <v>2</v>
      </c>
      <c r="BL1380" s="9">
        <v>5</v>
      </c>
      <c r="BM1380" s="9">
        <v>2</v>
      </c>
      <c r="BN1380" s="9">
        <v>30</v>
      </c>
      <c r="BO1380" s="9">
        <v>0</v>
      </c>
      <c r="BP1380" s="9">
        <v>0</v>
      </c>
      <c r="BQ1380" s="9">
        <f t="shared" si="1331"/>
        <v>1</v>
      </c>
      <c r="BR1380" s="34">
        <f t="shared" si="1397"/>
        <v>0</v>
      </c>
      <c r="BS1380" s="34"/>
      <c r="BT1380" s="9"/>
      <c r="BU1380" s="9"/>
      <c r="BV1380" s="9"/>
      <c r="BW1380" s="9"/>
      <c r="BX1380" s="9"/>
      <c r="BY1380" s="9"/>
      <c r="BZ1380" s="22">
        <f t="shared" si="1354"/>
        <v>0</v>
      </c>
      <c r="CA1380" s="22">
        <f t="shared" si="1355"/>
        <v>3</v>
      </c>
      <c r="CB1380" s="22">
        <f t="shared" si="1356"/>
        <v>0</v>
      </c>
      <c r="CC1380" s="22">
        <f t="shared" si="1357"/>
        <v>0</v>
      </c>
      <c r="CD1380" s="22">
        <f t="shared" si="1358"/>
        <v>1</v>
      </c>
      <c r="CK1380" s="23">
        <v>0.60000000000000009</v>
      </c>
      <c r="CL1380" s="23">
        <f t="shared" si="1359"/>
        <v>3</v>
      </c>
      <c r="CM1380" s="23">
        <f t="shared" si="1369"/>
        <v>1.0306239847109411</v>
      </c>
      <c r="CN1380" s="23">
        <f t="shared" si="1370"/>
        <v>0.9427263219416161</v>
      </c>
      <c r="CQ1380" s="49">
        <v>5</v>
      </c>
    </row>
    <row r="1381" spans="1:95" ht="11.25" customHeight="1">
      <c r="A1381" s="9">
        <v>13</v>
      </c>
      <c r="B1381" s="9">
        <v>3</v>
      </c>
      <c r="C1381" s="9" t="str">
        <f t="shared" si="1402"/>
        <v>6</v>
      </c>
      <c r="D1381" s="10" t="s">
        <v>4236</v>
      </c>
      <c r="E1381" s="9">
        <v>14</v>
      </c>
      <c r="F1381" s="9">
        <v>1</v>
      </c>
      <c r="G1381" s="9">
        <v>0</v>
      </c>
      <c r="H1381" s="9">
        <v>0</v>
      </c>
      <c r="I1381" s="9">
        <v>1</v>
      </c>
      <c r="J1381" s="9">
        <v>0</v>
      </c>
      <c r="K1381" s="11">
        <v>25</v>
      </c>
      <c r="L1381" s="9">
        <v>60</v>
      </c>
      <c r="M1381" s="9">
        <v>6</v>
      </c>
      <c r="N1381" s="9"/>
      <c r="O1381" s="17"/>
      <c r="P1381" s="17">
        <f t="shared" si="1360"/>
        <v>1</v>
      </c>
      <c r="Q1381" s="9">
        <v>20</v>
      </c>
      <c r="R1381" s="9"/>
      <c r="S1381" s="9">
        <v>0.3</v>
      </c>
      <c r="T1381" s="9">
        <v>80</v>
      </c>
      <c r="U1381" s="9">
        <v>35</v>
      </c>
      <c r="V1381" s="11">
        <v>35</v>
      </c>
      <c r="W1381" s="11">
        <f t="shared" si="1398"/>
        <v>26</v>
      </c>
      <c r="X1381" s="17">
        <f t="shared" si="1371"/>
        <v>35</v>
      </c>
      <c r="Y1381" s="17"/>
      <c r="Z1381" s="9">
        <v>18</v>
      </c>
      <c r="AA1381" s="9"/>
      <c r="AB1381" s="17"/>
      <c r="AC1381" s="17">
        <f t="shared" si="1345"/>
        <v>67</v>
      </c>
      <c r="AD1381" s="17">
        <f t="shared" si="1352"/>
        <v>0.26865671641791045</v>
      </c>
      <c r="AE1381" s="17">
        <v>0.32727272727272727</v>
      </c>
      <c r="AF1381" s="17">
        <f t="shared" si="1361"/>
        <v>22</v>
      </c>
      <c r="AG1381" s="17"/>
      <c r="AH1381" s="9">
        <v>97</v>
      </c>
      <c r="AI1381" s="9"/>
      <c r="AJ1381" s="9"/>
      <c r="AK1381" s="9"/>
      <c r="AL1381" s="9">
        <v>0.44000000000000006</v>
      </c>
      <c r="AM1381" s="9"/>
      <c r="AN1381" s="9">
        <v>0.26865671641791045</v>
      </c>
      <c r="AO1381" s="9"/>
      <c r="AP1381" s="9">
        <v>0.18969072164948458</v>
      </c>
      <c r="AQ1381" s="9">
        <f>+AVERAGE(AL1368:AL1377)</f>
        <v>0.34354132823698036</v>
      </c>
      <c r="AR1381" s="9">
        <f>+AVERAGE(AN1368:AN1377)</f>
        <v>0.31424210731387203</v>
      </c>
      <c r="AS1381" s="17">
        <f t="shared" si="1399"/>
        <v>21</v>
      </c>
      <c r="AT1381" s="17">
        <f t="shared" si="1363"/>
        <v>0.39999999999999997</v>
      </c>
      <c r="AU1381" s="17">
        <f t="shared" si="1403"/>
        <v>0.32727272727272727</v>
      </c>
      <c r="AV1381" s="17">
        <f t="shared" si="1404"/>
        <v>0.29999999999999993</v>
      </c>
      <c r="AW1381" s="17"/>
      <c r="AX1381" s="17"/>
      <c r="AY1381" s="17"/>
      <c r="AZ1381" s="35"/>
      <c r="BA1381" s="36"/>
      <c r="BB1381" s="9">
        <v>18</v>
      </c>
      <c r="BC1381" s="9">
        <v>0</v>
      </c>
      <c r="BD1381" s="9">
        <f t="shared" si="1366"/>
        <v>1</v>
      </c>
      <c r="BE1381" s="9" t="s">
        <v>4439</v>
      </c>
      <c r="BF1381" s="9">
        <f t="shared" si="1367"/>
        <v>0</v>
      </c>
      <c r="BG1381" s="9">
        <v>1</v>
      </c>
      <c r="BH1381" s="9">
        <v>5</v>
      </c>
      <c r="BI1381" s="9">
        <v>5</v>
      </c>
      <c r="BJ1381" s="9">
        <v>1</v>
      </c>
      <c r="BK1381" s="9">
        <v>2</v>
      </c>
      <c r="BL1381" s="9">
        <v>5</v>
      </c>
      <c r="BM1381" s="9">
        <v>2</v>
      </c>
      <c r="BN1381" s="9">
        <v>30</v>
      </c>
      <c r="BO1381" s="9">
        <v>0</v>
      </c>
      <c r="BP1381" s="9">
        <v>0</v>
      </c>
      <c r="BQ1381" s="9">
        <f t="shared" si="1331"/>
        <v>1</v>
      </c>
      <c r="BR1381" s="34">
        <f t="shared" si="1397"/>
        <v>0</v>
      </c>
      <c r="BS1381" s="34"/>
      <c r="BT1381" s="9"/>
      <c r="BU1381" s="9"/>
      <c r="BV1381" s="9"/>
      <c r="BW1381" s="9"/>
      <c r="BX1381" s="9"/>
      <c r="BY1381" s="9"/>
      <c r="BZ1381" s="22">
        <f t="shared" si="1354"/>
        <v>0</v>
      </c>
      <c r="CA1381" s="22">
        <f t="shared" si="1355"/>
        <v>4</v>
      </c>
      <c r="CB1381" s="22">
        <f t="shared" si="1356"/>
        <v>0</v>
      </c>
      <c r="CC1381" s="22">
        <f t="shared" si="1357"/>
        <v>0</v>
      </c>
      <c r="CD1381" s="22">
        <f t="shared" si="1358"/>
        <v>1</v>
      </c>
      <c r="CK1381" s="23">
        <v>0.98181818181818181</v>
      </c>
      <c r="CL1381" s="23">
        <f t="shared" si="1359"/>
        <v>3</v>
      </c>
      <c r="CM1381" s="23">
        <f t="shared" si="1369"/>
        <v>1.0306239847109411</v>
      </c>
      <c r="CN1381" s="23">
        <f t="shared" si="1370"/>
        <v>0.9427263219416161</v>
      </c>
      <c r="CQ1381" s="49">
        <v>3</v>
      </c>
    </row>
    <row r="1382" spans="1:95" ht="11.25" customHeight="1">
      <c r="A1382" s="9">
        <v>13</v>
      </c>
      <c r="B1382" s="9">
        <v>3</v>
      </c>
      <c r="C1382" s="9" t="str">
        <f t="shared" si="1402"/>
        <v>6</v>
      </c>
      <c r="D1382" s="10" t="s">
        <v>4236</v>
      </c>
      <c r="E1382" s="9">
        <v>15</v>
      </c>
      <c r="F1382" s="9">
        <v>1</v>
      </c>
      <c r="G1382" s="9">
        <v>0</v>
      </c>
      <c r="H1382" s="9">
        <v>0</v>
      </c>
      <c r="I1382" s="9">
        <v>1</v>
      </c>
      <c r="J1382" s="9">
        <v>0</v>
      </c>
      <c r="K1382" s="11">
        <v>25</v>
      </c>
      <c r="L1382" s="9">
        <v>55</v>
      </c>
      <c r="M1382" s="9">
        <v>8</v>
      </c>
      <c r="N1382" s="9"/>
      <c r="O1382" s="17"/>
      <c r="P1382" s="17">
        <f t="shared" si="1360"/>
        <v>1</v>
      </c>
      <c r="Q1382" s="9">
        <v>24</v>
      </c>
      <c r="R1382" s="9"/>
      <c r="S1382" s="9">
        <v>0.33333333333333331</v>
      </c>
      <c r="T1382" s="9">
        <v>79</v>
      </c>
      <c r="U1382" s="9">
        <v>35</v>
      </c>
      <c r="V1382" s="11">
        <v>33</v>
      </c>
      <c r="W1382" s="11">
        <f t="shared" si="1398"/>
        <v>35</v>
      </c>
      <c r="X1382" s="17">
        <f t="shared" si="1371"/>
        <v>33</v>
      </c>
      <c r="Y1382" s="17"/>
      <c r="Z1382" s="9">
        <v>19</v>
      </c>
      <c r="AA1382" s="9"/>
      <c r="AB1382" s="17"/>
      <c r="AC1382" s="17">
        <f t="shared" si="1345"/>
        <v>71</v>
      </c>
      <c r="AD1382" s="17">
        <f t="shared" si="1352"/>
        <v>0.26760563380281688</v>
      </c>
      <c r="AE1382" s="17">
        <v>0.26865671641791045</v>
      </c>
      <c r="AF1382" s="17">
        <f t="shared" si="1361"/>
        <v>21</v>
      </c>
      <c r="AG1382" s="17"/>
      <c r="AH1382" s="9">
        <v>97</v>
      </c>
      <c r="AI1382" s="9"/>
      <c r="AJ1382" s="9"/>
      <c r="AK1382" s="9"/>
      <c r="AL1382" s="9">
        <v>0.39999999999999997</v>
      </c>
      <c r="AM1382" s="9"/>
      <c r="AN1382" s="9">
        <v>0.26760563380281688</v>
      </c>
      <c r="AO1382" s="9"/>
      <c r="AP1382" s="9">
        <v>0.17319587628865984</v>
      </c>
      <c r="AQ1382" s="9">
        <f>+AVERAGE(AL1368:AL1377)</f>
        <v>0.34354132823698036</v>
      </c>
      <c r="AR1382" s="9">
        <f>+AVERAGE(AN1368:AN1377)</f>
        <v>0.31424210731387203</v>
      </c>
      <c r="AS1382" s="17">
        <f t="shared" si="1399"/>
        <v>20</v>
      </c>
      <c r="AT1382" s="17">
        <f t="shared" si="1363"/>
        <v>0.44000000000000006</v>
      </c>
      <c r="AU1382" s="17">
        <f t="shared" si="1403"/>
        <v>0.26865671641791045</v>
      </c>
      <c r="AV1382" s="17">
        <f t="shared" si="1404"/>
        <v>0.18969072164948458</v>
      </c>
      <c r="AW1382" s="17"/>
      <c r="AX1382" s="17"/>
      <c r="AY1382" s="17"/>
      <c r="AZ1382" s="35"/>
      <c r="BA1382" s="36"/>
      <c r="BB1382" s="9">
        <v>18</v>
      </c>
      <c r="BC1382" s="9">
        <v>0</v>
      </c>
      <c r="BD1382" s="9">
        <f t="shared" si="1366"/>
        <v>1</v>
      </c>
      <c r="BE1382" s="9" t="s">
        <v>4439</v>
      </c>
      <c r="BF1382" s="9">
        <f t="shared" si="1367"/>
        <v>0</v>
      </c>
      <c r="BG1382" s="9">
        <v>1</v>
      </c>
      <c r="BH1382" s="9">
        <v>5</v>
      </c>
      <c r="BI1382" s="9">
        <v>5</v>
      </c>
      <c r="BJ1382" s="9">
        <v>1</v>
      </c>
      <c r="BK1382" s="9">
        <v>2</v>
      </c>
      <c r="BL1382" s="9">
        <v>5</v>
      </c>
      <c r="BM1382" s="9">
        <v>2</v>
      </c>
      <c r="BN1382" s="9">
        <v>30</v>
      </c>
      <c r="BO1382" s="9">
        <v>0</v>
      </c>
      <c r="BP1382" s="9">
        <v>0</v>
      </c>
      <c r="BQ1382" s="9">
        <f t="shared" si="1331"/>
        <v>1</v>
      </c>
      <c r="BR1382" s="34">
        <f t="shared" si="1397"/>
        <v>0</v>
      </c>
      <c r="BS1382" s="34"/>
      <c r="BT1382" s="9"/>
      <c r="BU1382" s="9"/>
      <c r="BV1382" s="9"/>
      <c r="BW1382" s="9"/>
      <c r="BX1382" s="9"/>
      <c r="BY1382" s="9"/>
      <c r="BZ1382" s="22">
        <f t="shared" si="1354"/>
        <v>0</v>
      </c>
      <c r="CA1382" s="22">
        <f t="shared" si="1355"/>
        <v>5</v>
      </c>
      <c r="CB1382" s="22">
        <f t="shared" si="1356"/>
        <v>0</v>
      </c>
      <c r="CC1382" s="22">
        <f t="shared" si="1357"/>
        <v>0</v>
      </c>
      <c r="CD1382" s="22">
        <f t="shared" si="1358"/>
        <v>1</v>
      </c>
      <c r="CK1382" s="23">
        <v>0.80597014925373134</v>
      </c>
      <c r="CL1382" s="23">
        <f t="shared" si="1359"/>
        <v>3</v>
      </c>
      <c r="CM1382" s="23">
        <f t="shared" si="1369"/>
        <v>1.0306239847109411</v>
      </c>
      <c r="CN1382" s="23">
        <f t="shared" si="1370"/>
        <v>0.9427263219416161</v>
      </c>
      <c r="CQ1382" s="49">
        <v>2</v>
      </c>
    </row>
    <row r="1383" spans="1:95" ht="11.25" customHeight="1">
      <c r="A1383" s="9">
        <v>13</v>
      </c>
      <c r="B1383" s="9">
        <v>3</v>
      </c>
      <c r="C1383" s="9" t="str">
        <f t="shared" si="1402"/>
        <v>6</v>
      </c>
      <c r="D1383" s="10" t="s">
        <v>4236</v>
      </c>
      <c r="E1383" s="9">
        <v>16</v>
      </c>
      <c r="F1383" s="9">
        <v>1</v>
      </c>
      <c r="G1383" s="9">
        <v>0</v>
      </c>
      <c r="H1383" s="9">
        <v>0</v>
      </c>
      <c r="I1383" s="9">
        <v>1</v>
      </c>
      <c r="J1383" s="9">
        <v>0</v>
      </c>
      <c r="K1383" s="11">
        <v>25</v>
      </c>
      <c r="L1383" s="9">
        <v>54</v>
      </c>
      <c r="M1383" s="9">
        <v>8</v>
      </c>
      <c r="N1383" s="9"/>
      <c r="O1383" s="17"/>
      <c r="P1383" s="17">
        <f t="shared" si="1360"/>
        <v>1</v>
      </c>
      <c r="Q1383" s="9">
        <v>24</v>
      </c>
      <c r="R1383" s="9"/>
      <c r="S1383" s="9">
        <v>0.33333333333333331</v>
      </c>
      <c r="T1383" s="9">
        <v>78</v>
      </c>
      <c r="U1383" s="9">
        <v>35</v>
      </c>
      <c r="V1383" s="11">
        <v>28</v>
      </c>
      <c r="W1383" s="11">
        <f t="shared" si="1398"/>
        <v>33</v>
      </c>
      <c r="X1383" s="17">
        <f t="shared" si="1371"/>
        <v>28</v>
      </c>
      <c r="Y1383" s="17"/>
      <c r="Z1383" s="9">
        <v>18</v>
      </c>
      <c r="AA1383" s="9"/>
      <c r="AB1383" s="17"/>
      <c r="AC1383" s="17">
        <f t="shared" si="1345"/>
        <v>56</v>
      </c>
      <c r="AD1383" s="17">
        <f t="shared" si="1352"/>
        <v>0.32142857142857145</v>
      </c>
      <c r="AE1383" s="17">
        <v>0.26760563380281688</v>
      </c>
      <c r="AF1383" s="17">
        <f t="shared" si="1361"/>
        <v>20</v>
      </c>
      <c r="AG1383" s="17"/>
      <c r="AH1383" s="9">
        <v>82</v>
      </c>
      <c r="AI1383" s="9"/>
      <c r="AJ1383" s="9"/>
      <c r="AK1383" s="9"/>
      <c r="AL1383" s="9">
        <v>0.39999999999999997</v>
      </c>
      <c r="AM1383" s="9"/>
      <c r="AN1383" s="9">
        <v>0.32142857142857145</v>
      </c>
      <c r="AO1383" s="9"/>
      <c r="AP1383" s="9">
        <v>0.27317073170731709</v>
      </c>
      <c r="AQ1383" s="9">
        <f>+AVERAGE(AL1368:AL1377)</f>
        <v>0.34354132823698036</v>
      </c>
      <c r="AR1383" s="9">
        <f>+AVERAGE(AN1368:AN1377)</f>
        <v>0.31424210731387203</v>
      </c>
      <c r="AS1383" s="17">
        <f t="shared" si="1399"/>
        <v>24</v>
      </c>
      <c r="AT1383" s="17">
        <f t="shared" si="1363"/>
        <v>0.39999999999999997</v>
      </c>
      <c r="AU1383" s="17">
        <f t="shared" si="1403"/>
        <v>0.26760563380281688</v>
      </c>
      <c r="AV1383" s="17">
        <f t="shared" si="1404"/>
        <v>0.17319587628865984</v>
      </c>
      <c r="AW1383" s="17"/>
      <c r="AX1383" s="17"/>
      <c r="AY1383" s="17"/>
      <c r="AZ1383" s="35"/>
      <c r="BA1383" s="36"/>
      <c r="BB1383" s="9">
        <v>18</v>
      </c>
      <c r="BC1383" s="9">
        <v>0</v>
      </c>
      <c r="BD1383" s="9">
        <f t="shared" si="1366"/>
        <v>1</v>
      </c>
      <c r="BE1383" s="9" t="s">
        <v>4439</v>
      </c>
      <c r="BF1383" s="9">
        <f t="shared" si="1367"/>
        <v>0</v>
      </c>
      <c r="BG1383" s="9">
        <v>1</v>
      </c>
      <c r="BH1383" s="9">
        <v>5</v>
      </c>
      <c r="BI1383" s="9">
        <v>5</v>
      </c>
      <c r="BJ1383" s="9">
        <v>1</v>
      </c>
      <c r="BK1383" s="9">
        <v>2</v>
      </c>
      <c r="BL1383" s="9">
        <v>5</v>
      </c>
      <c r="BM1383" s="9">
        <v>2</v>
      </c>
      <c r="BN1383" s="9">
        <v>30</v>
      </c>
      <c r="BO1383" s="9">
        <v>0</v>
      </c>
      <c r="BP1383" s="9">
        <v>0</v>
      </c>
      <c r="BQ1383" s="9">
        <f t="shared" si="1331"/>
        <v>1</v>
      </c>
      <c r="BR1383" s="34">
        <f t="shared" si="1397"/>
        <v>0</v>
      </c>
      <c r="BS1383" s="34"/>
      <c r="BT1383" s="9"/>
      <c r="BU1383" s="9"/>
      <c r="BV1383" s="9"/>
      <c r="BW1383" s="9"/>
      <c r="BX1383" s="9"/>
      <c r="BY1383" s="9"/>
      <c r="BZ1383" s="22">
        <f t="shared" si="1354"/>
        <v>0</v>
      </c>
      <c r="CA1383" s="22">
        <f t="shared" si="1355"/>
        <v>6</v>
      </c>
      <c r="CB1383" s="22">
        <f t="shared" si="1356"/>
        <v>0</v>
      </c>
      <c r="CC1383" s="22">
        <f t="shared" si="1357"/>
        <v>0</v>
      </c>
      <c r="CD1383" s="22">
        <f t="shared" si="1358"/>
        <v>1</v>
      </c>
      <c r="CK1383" s="23">
        <v>0.80281690140845063</v>
      </c>
      <c r="CL1383" s="23">
        <f t="shared" si="1359"/>
        <v>3</v>
      </c>
      <c r="CM1383" s="23">
        <f t="shared" si="1369"/>
        <v>1.0306239847109411</v>
      </c>
      <c r="CN1383" s="23">
        <f t="shared" si="1370"/>
        <v>0.9427263219416161</v>
      </c>
      <c r="CQ1383" s="49">
        <v>5</v>
      </c>
    </row>
    <row r="1384" spans="1:95" ht="11.25" customHeight="1">
      <c r="A1384" s="9">
        <v>13</v>
      </c>
      <c r="B1384" s="9">
        <v>3</v>
      </c>
      <c r="C1384" s="9" t="str">
        <f t="shared" si="1402"/>
        <v>6</v>
      </c>
      <c r="D1384" s="10" t="s">
        <v>4236</v>
      </c>
      <c r="E1384" s="9">
        <v>17</v>
      </c>
      <c r="F1384" s="9">
        <v>1</v>
      </c>
      <c r="G1384" s="9">
        <v>0</v>
      </c>
      <c r="H1384" s="9">
        <v>0</v>
      </c>
      <c r="I1384" s="9">
        <v>1</v>
      </c>
      <c r="J1384" s="9">
        <v>0</v>
      </c>
      <c r="K1384" s="11">
        <v>25</v>
      </c>
      <c r="L1384" s="9">
        <v>53</v>
      </c>
      <c r="M1384" s="9">
        <v>8</v>
      </c>
      <c r="N1384" s="9"/>
      <c r="O1384" s="17"/>
      <c r="P1384" s="17">
        <f t="shared" si="1360"/>
        <v>1</v>
      </c>
      <c r="Q1384" s="9">
        <v>24</v>
      </c>
      <c r="R1384" s="9"/>
      <c r="S1384" s="9">
        <v>0.33333333333333331</v>
      </c>
      <c r="T1384" s="9">
        <v>77</v>
      </c>
      <c r="U1384" s="9">
        <v>35</v>
      </c>
      <c r="V1384" s="11">
        <v>29</v>
      </c>
      <c r="W1384" s="11">
        <f t="shared" si="1398"/>
        <v>28</v>
      </c>
      <c r="X1384" s="17">
        <f t="shared" si="1371"/>
        <v>29</v>
      </c>
      <c r="Y1384" s="17"/>
      <c r="Z1384" s="9">
        <v>15</v>
      </c>
      <c r="AA1384" s="9"/>
      <c r="AB1384" s="17"/>
      <c r="AC1384" s="17">
        <f t="shared" si="1345"/>
        <v>55</v>
      </c>
      <c r="AD1384" s="17">
        <f t="shared" si="1352"/>
        <v>0.27272727272727271</v>
      </c>
      <c r="AE1384" s="17">
        <v>0.32142857142857145</v>
      </c>
      <c r="AF1384" s="17">
        <f t="shared" si="1361"/>
        <v>17</v>
      </c>
      <c r="AG1384" s="17"/>
      <c r="AH1384" s="9">
        <v>81</v>
      </c>
      <c r="AI1384" s="9"/>
      <c r="AJ1384" s="9"/>
      <c r="AK1384" s="9"/>
      <c r="AL1384" s="9">
        <v>0.39999999999999997</v>
      </c>
      <c r="AM1384" s="9"/>
      <c r="AN1384" s="9">
        <v>0.27272727272727271</v>
      </c>
      <c r="AO1384" s="9"/>
      <c r="AP1384" s="9">
        <v>0.22222222222222227</v>
      </c>
      <c r="AQ1384" s="9">
        <f>+AVERAGE(AL1368:AL1377)</f>
        <v>0.34354132823698036</v>
      </c>
      <c r="AR1384" s="9">
        <f>+AVERAGE(AN1368:AN1377)</f>
        <v>0.31424210731387203</v>
      </c>
      <c r="AS1384" s="17">
        <f t="shared" si="1399"/>
        <v>24</v>
      </c>
      <c r="AT1384" s="17">
        <f t="shared" si="1363"/>
        <v>0.39999999999999997</v>
      </c>
      <c r="AU1384" s="17">
        <f t="shared" si="1403"/>
        <v>0.32142857142857145</v>
      </c>
      <c r="AV1384" s="17">
        <f t="shared" si="1404"/>
        <v>0.27317073170731709</v>
      </c>
      <c r="AW1384" s="17"/>
      <c r="AX1384" s="17"/>
      <c r="AY1384" s="17"/>
      <c r="AZ1384" s="35"/>
      <c r="BA1384" s="36"/>
      <c r="BB1384" s="9">
        <v>18</v>
      </c>
      <c r="BC1384" s="9">
        <v>0</v>
      </c>
      <c r="BD1384" s="9">
        <f t="shared" si="1366"/>
        <v>1</v>
      </c>
      <c r="BE1384" s="9" t="s">
        <v>4439</v>
      </c>
      <c r="BF1384" s="9">
        <f t="shared" si="1367"/>
        <v>0</v>
      </c>
      <c r="BG1384" s="9">
        <v>1</v>
      </c>
      <c r="BH1384" s="9">
        <v>5</v>
      </c>
      <c r="BI1384" s="9">
        <v>5</v>
      </c>
      <c r="BJ1384" s="9">
        <v>1</v>
      </c>
      <c r="BK1384" s="9">
        <v>2</v>
      </c>
      <c r="BL1384" s="9">
        <v>5</v>
      </c>
      <c r="BM1384" s="9">
        <v>2</v>
      </c>
      <c r="BN1384" s="9">
        <v>30</v>
      </c>
      <c r="BO1384" s="9">
        <v>0</v>
      </c>
      <c r="BP1384" s="9">
        <v>0</v>
      </c>
      <c r="BQ1384" s="9">
        <f t="shared" si="1331"/>
        <v>1</v>
      </c>
      <c r="BR1384" s="34">
        <f t="shared" si="1397"/>
        <v>0</v>
      </c>
      <c r="BS1384" s="34"/>
      <c r="BT1384" s="9"/>
      <c r="BU1384" s="9"/>
      <c r="BV1384" s="9"/>
      <c r="BW1384" s="9"/>
      <c r="BX1384" s="9"/>
      <c r="BY1384" s="9"/>
      <c r="BZ1384" s="22">
        <f t="shared" si="1354"/>
        <v>0</v>
      </c>
      <c r="CA1384" s="22">
        <f t="shared" si="1355"/>
        <v>7</v>
      </c>
      <c r="CB1384" s="22">
        <f t="shared" si="1356"/>
        <v>0</v>
      </c>
      <c r="CC1384" s="22">
        <f t="shared" si="1357"/>
        <v>0</v>
      </c>
      <c r="CD1384" s="22">
        <f t="shared" si="1358"/>
        <v>1</v>
      </c>
      <c r="CK1384" s="23">
        <v>0.96428571428571441</v>
      </c>
      <c r="CL1384" s="23">
        <f t="shared" si="1359"/>
        <v>3</v>
      </c>
      <c r="CM1384" s="23">
        <f t="shared" si="1369"/>
        <v>1.0306239847109411</v>
      </c>
      <c r="CN1384" s="23">
        <f t="shared" si="1370"/>
        <v>0.9427263219416161</v>
      </c>
      <c r="CQ1384" s="49">
        <v>4</v>
      </c>
    </row>
    <row r="1385" spans="1:95" ht="11.25" customHeight="1">
      <c r="A1385" s="9">
        <v>13</v>
      </c>
      <c r="B1385" s="9">
        <v>3</v>
      </c>
      <c r="C1385" s="9" t="str">
        <f t="shared" si="1402"/>
        <v>6</v>
      </c>
      <c r="D1385" s="10" t="s">
        <v>4236</v>
      </c>
      <c r="E1385" s="9">
        <v>18</v>
      </c>
      <c r="F1385" s="9">
        <v>1</v>
      </c>
      <c r="G1385" s="9">
        <v>0</v>
      </c>
      <c r="H1385" s="9">
        <v>0</v>
      </c>
      <c r="I1385" s="9">
        <v>1</v>
      </c>
      <c r="J1385" s="9">
        <v>0</v>
      </c>
      <c r="K1385" s="11">
        <v>25</v>
      </c>
      <c r="L1385" s="9">
        <v>52</v>
      </c>
      <c r="M1385" s="9">
        <v>8</v>
      </c>
      <c r="N1385" s="9"/>
      <c r="O1385" s="17"/>
      <c r="P1385" s="17">
        <f t="shared" si="1360"/>
        <v>1</v>
      </c>
      <c r="Q1385" s="9">
        <v>23</v>
      </c>
      <c r="R1385" s="9"/>
      <c r="S1385" s="9">
        <v>0.34782608695652173</v>
      </c>
      <c r="T1385" s="9">
        <v>75</v>
      </c>
      <c r="U1385" s="9">
        <v>35</v>
      </c>
      <c r="V1385" s="11">
        <v>25</v>
      </c>
      <c r="W1385" s="11">
        <f t="shared" si="1398"/>
        <v>29</v>
      </c>
      <c r="X1385" s="17">
        <f t="shared" si="1371"/>
        <v>25</v>
      </c>
      <c r="Y1385" s="17"/>
      <c r="Z1385" s="9">
        <v>15</v>
      </c>
      <c r="AA1385" s="9"/>
      <c r="AB1385" s="17"/>
      <c r="AC1385" s="17">
        <f t="shared" si="1345"/>
        <v>54</v>
      </c>
      <c r="AD1385" s="17">
        <f t="shared" si="1352"/>
        <v>0.27777777777777779</v>
      </c>
      <c r="AE1385" s="17">
        <v>0.27272727272727271</v>
      </c>
      <c r="AF1385" s="17">
        <f t="shared" si="1361"/>
        <v>17</v>
      </c>
      <c r="AG1385" s="17"/>
      <c r="AH1385" s="9">
        <v>81</v>
      </c>
      <c r="AI1385" s="9"/>
      <c r="AJ1385" s="9"/>
      <c r="AK1385" s="9"/>
      <c r="AL1385" s="9">
        <v>0.41739130434782606</v>
      </c>
      <c r="AM1385" s="9"/>
      <c r="AN1385" s="9">
        <v>0.27777777777777779</v>
      </c>
      <c r="AO1385" s="9"/>
      <c r="AP1385" s="9">
        <v>0.21234567901234569</v>
      </c>
      <c r="AQ1385" s="9">
        <f>+AVERAGE(AL1368:AL1377)</f>
        <v>0.34354132823698036</v>
      </c>
      <c r="AR1385" s="9">
        <f>+AVERAGE(AN1368:AN1377)</f>
        <v>0.31424210731387203</v>
      </c>
      <c r="AS1385" s="17">
        <f t="shared" si="1399"/>
        <v>24</v>
      </c>
      <c r="AT1385" s="17">
        <f t="shared" si="1363"/>
        <v>0.39999999999999997</v>
      </c>
      <c r="AU1385" s="17">
        <f t="shared" si="1403"/>
        <v>0.27272727272727271</v>
      </c>
      <c r="AV1385" s="17">
        <f t="shared" si="1404"/>
        <v>0.22222222222222227</v>
      </c>
      <c r="AW1385" s="17"/>
      <c r="AX1385" s="17"/>
      <c r="AY1385" s="17"/>
      <c r="AZ1385" s="35"/>
      <c r="BA1385" s="36"/>
      <c r="BB1385" s="9">
        <v>18</v>
      </c>
      <c r="BC1385" s="9">
        <v>0</v>
      </c>
      <c r="BD1385" s="9">
        <f t="shared" si="1366"/>
        <v>1</v>
      </c>
      <c r="BE1385" s="9" t="s">
        <v>4439</v>
      </c>
      <c r="BF1385" s="9">
        <f t="shared" si="1367"/>
        <v>0</v>
      </c>
      <c r="BG1385" s="9">
        <v>1</v>
      </c>
      <c r="BH1385" s="9">
        <v>5</v>
      </c>
      <c r="BI1385" s="9">
        <v>5</v>
      </c>
      <c r="BJ1385" s="9">
        <v>1</v>
      </c>
      <c r="BK1385" s="9">
        <v>2</v>
      </c>
      <c r="BL1385" s="9">
        <v>5</v>
      </c>
      <c r="BM1385" s="9">
        <v>2</v>
      </c>
      <c r="BN1385" s="9">
        <v>30</v>
      </c>
      <c r="BO1385" s="9">
        <v>0</v>
      </c>
      <c r="BP1385" s="9">
        <v>0</v>
      </c>
      <c r="BQ1385" s="9">
        <f t="shared" si="1331"/>
        <v>1</v>
      </c>
      <c r="BR1385" s="34">
        <f t="shared" si="1397"/>
        <v>0</v>
      </c>
      <c r="BS1385" s="34"/>
      <c r="BT1385" s="9"/>
      <c r="BU1385" s="9"/>
      <c r="BV1385" s="9"/>
      <c r="BW1385" s="9"/>
      <c r="BX1385" s="9"/>
      <c r="BY1385" s="9"/>
      <c r="BZ1385" s="22">
        <f t="shared" si="1354"/>
        <v>0</v>
      </c>
      <c r="CA1385" s="22">
        <f t="shared" si="1355"/>
        <v>8</v>
      </c>
      <c r="CB1385" s="22">
        <f t="shared" si="1356"/>
        <v>0</v>
      </c>
      <c r="CC1385" s="22">
        <f t="shared" si="1357"/>
        <v>0</v>
      </c>
      <c r="CD1385" s="22">
        <f t="shared" si="1358"/>
        <v>1</v>
      </c>
      <c r="CK1385" s="23">
        <v>0.81818181818181812</v>
      </c>
      <c r="CL1385" s="23">
        <f t="shared" si="1359"/>
        <v>3</v>
      </c>
      <c r="CM1385" s="23">
        <f t="shared" si="1369"/>
        <v>1.0306239847109411</v>
      </c>
      <c r="CN1385" s="23">
        <f t="shared" si="1370"/>
        <v>0.9427263219416161</v>
      </c>
      <c r="CQ1385" s="49">
        <v>4</v>
      </c>
    </row>
    <row r="1386" spans="1:95" ht="11.25" customHeight="1">
      <c r="A1386" s="9">
        <v>13</v>
      </c>
      <c r="B1386" s="9">
        <v>3</v>
      </c>
      <c r="C1386" s="9" t="str">
        <f t="shared" si="1402"/>
        <v>6</v>
      </c>
      <c r="D1386" s="10" t="s">
        <v>4236</v>
      </c>
      <c r="E1386" s="9">
        <v>19</v>
      </c>
      <c r="F1386" s="9">
        <v>1</v>
      </c>
      <c r="G1386" s="9">
        <v>0</v>
      </c>
      <c r="H1386" s="9">
        <v>0</v>
      </c>
      <c r="I1386" s="9">
        <v>1</v>
      </c>
      <c r="J1386" s="9">
        <v>0</v>
      </c>
      <c r="K1386" s="11">
        <v>25</v>
      </c>
      <c r="L1386" s="9">
        <v>50</v>
      </c>
      <c r="M1386" s="9">
        <v>8</v>
      </c>
      <c r="N1386" s="9"/>
      <c r="O1386" s="17"/>
      <c r="P1386" s="17">
        <f t="shared" si="1360"/>
        <v>1</v>
      </c>
      <c r="Q1386" s="9">
        <v>24</v>
      </c>
      <c r="R1386" s="9"/>
      <c r="S1386" s="9">
        <v>0.33333333333333331</v>
      </c>
      <c r="T1386" s="9">
        <v>74</v>
      </c>
      <c r="U1386" s="9">
        <v>35</v>
      </c>
      <c r="V1386" s="11">
        <v>34</v>
      </c>
      <c r="W1386" s="11">
        <f t="shared" si="1398"/>
        <v>25</v>
      </c>
      <c r="X1386" s="17">
        <f t="shared" si="1371"/>
        <v>34</v>
      </c>
      <c r="Y1386" s="17"/>
      <c r="Z1386" s="9">
        <v>19</v>
      </c>
      <c r="AA1386" s="9"/>
      <c r="AB1386" s="17"/>
      <c r="AC1386" s="17">
        <f t="shared" si="1345"/>
        <v>72</v>
      </c>
      <c r="AD1386" s="17">
        <f t="shared" si="1352"/>
        <v>0.2638888888888889</v>
      </c>
      <c r="AE1386" s="17">
        <v>0.27777777777777779</v>
      </c>
      <c r="AF1386" s="17">
        <f t="shared" si="1361"/>
        <v>21</v>
      </c>
      <c r="AG1386" s="17"/>
      <c r="AH1386" s="9">
        <v>98</v>
      </c>
      <c r="AI1386" s="9"/>
      <c r="AJ1386" s="9"/>
      <c r="AK1386" s="9"/>
      <c r="AL1386" s="9">
        <v>0.39999999999999997</v>
      </c>
      <c r="AM1386" s="9"/>
      <c r="AN1386" s="9">
        <v>0.2638888888888889</v>
      </c>
      <c r="AO1386" s="9"/>
      <c r="AP1386" s="9">
        <v>0.17959183673469389</v>
      </c>
      <c r="AQ1386" s="9">
        <f>+AVERAGE(AL1368:AL1377)</f>
        <v>0.34354132823698036</v>
      </c>
      <c r="AR1386" s="9">
        <f>+AVERAGE(AN1368:AN1377)</f>
        <v>0.31424210731387203</v>
      </c>
      <c r="AS1386" s="17">
        <f t="shared" si="1399"/>
        <v>23</v>
      </c>
      <c r="AT1386" s="17">
        <f t="shared" si="1363"/>
        <v>0.41739130434782606</v>
      </c>
      <c r="AU1386" s="17">
        <f t="shared" si="1403"/>
        <v>0.27777777777777779</v>
      </c>
      <c r="AV1386" s="17">
        <f t="shared" si="1404"/>
        <v>0.21234567901234569</v>
      </c>
      <c r="AW1386" s="17"/>
      <c r="AX1386" s="17"/>
      <c r="AY1386" s="17"/>
      <c r="AZ1386" s="35"/>
      <c r="BA1386" s="36"/>
      <c r="BB1386" s="9">
        <v>18</v>
      </c>
      <c r="BC1386" s="9">
        <v>0</v>
      </c>
      <c r="BD1386" s="9">
        <f t="shared" si="1366"/>
        <v>1</v>
      </c>
      <c r="BE1386" s="9" t="s">
        <v>4439</v>
      </c>
      <c r="BF1386" s="9">
        <f t="shared" si="1367"/>
        <v>0</v>
      </c>
      <c r="BG1386" s="9">
        <v>1</v>
      </c>
      <c r="BH1386" s="9">
        <v>5</v>
      </c>
      <c r="BI1386" s="9">
        <v>5</v>
      </c>
      <c r="BJ1386" s="9">
        <v>1</v>
      </c>
      <c r="BK1386" s="9">
        <v>2</v>
      </c>
      <c r="BL1386" s="9">
        <v>5</v>
      </c>
      <c r="BM1386" s="9">
        <v>2</v>
      </c>
      <c r="BN1386" s="9">
        <v>30</v>
      </c>
      <c r="BO1386" s="9">
        <v>0</v>
      </c>
      <c r="BP1386" s="9">
        <v>0</v>
      </c>
      <c r="BQ1386" s="9">
        <f t="shared" si="1331"/>
        <v>1</v>
      </c>
      <c r="BR1386" s="34">
        <f t="shared" si="1397"/>
        <v>0</v>
      </c>
      <c r="BS1386" s="34"/>
      <c r="BT1386" s="9"/>
      <c r="BU1386" s="9"/>
      <c r="BV1386" s="9"/>
      <c r="BW1386" s="9"/>
      <c r="BX1386" s="9"/>
      <c r="BY1386" s="9"/>
      <c r="BZ1386" s="22">
        <f t="shared" si="1354"/>
        <v>0</v>
      </c>
      <c r="CA1386" s="22">
        <f t="shared" si="1355"/>
        <v>9</v>
      </c>
      <c r="CB1386" s="22">
        <f t="shared" si="1356"/>
        <v>0</v>
      </c>
      <c r="CC1386" s="22">
        <f t="shared" si="1357"/>
        <v>0</v>
      </c>
      <c r="CD1386" s="22">
        <f t="shared" si="1358"/>
        <v>1</v>
      </c>
      <c r="CK1386" s="23">
        <v>0.83333333333333337</v>
      </c>
      <c r="CL1386" s="23">
        <f t="shared" si="1359"/>
        <v>3</v>
      </c>
      <c r="CM1386" s="23">
        <f t="shared" si="1369"/>
        <v>1.0306239847109411</v>
      </c>
      <c r="CN1386" s="23">
        <f t="shared" si="1370"/>
        <v>0.9427263219416161</v>
      </c>
      <c r="CQ1386" s="49">
        <v>3</v>
      </c>
    </row>
    <row r="1387" spans="1:95" ht="11.25" customHeight="1">
      <c r="A1387" s="9">
        <v>13</v>
      </c>
      <c r="B1387" s="9">
        <v>3</v>
      </c>
      <c r="C1387" s="9" t="str">
        <f t="shared" si="1402"/>
        <v>6</v>
      </c>
      <c r="D1387" s="10" t="s">
        <v>4236</v>
      </c>
      <c r="E1387" s="9">
        <v>20</v>
      </c>
      <c r="F1387" s="9">
        <v>1</v>
      </c>
      <c r="G1387" s="9">
        <v>0</v>
      </c>
      <c r="H1387" s="9">
        <v>0</v>
      </c>
      <c r="I1387" s="9">
        <v>1</v>
      </c>
      <c r="J1387" s="9">
        <v>0</v>
      </c>
      <c r="K1387" s="11">
        <v>25</v>
      </c>
      <c r="L1387" s="9">
        <v>49</v>
      </c>
      <c r="M1387" s="9">
        <v>8</v>
      </c>
      <c r="N1387" s="17">
        <f>SUM(M1378:M1387)</f>
        <v>73</v>
      </c>
      <c r="O1387" s="17"/>
      <c r="P1387" s="17">
        <f t="shared" si="1360"/>
        <v>1</v>
      </c>
      <c r="Q1387" s="9">
        <v>24</v>
      </c>
      <c r="R1387" s="9"/>
      <c r="S1387" s="9">
        <v>0.33333333333333331</v>
      </c>
      <c r="T1387" s="9">
        <v>73</v>
      </c>
      <c r="U1387" s="9">
        <v>35</v>
      </c>
      <c r="V1387" s="11">
        <v>32</v>
      </c>
      <c r="W1387" s="11">
        <f t="shared" si="1398"/>
        <v>34</v>
      </c>
      <c r="X1387" s="17">
        <f t="shared" si="1371"/>
        <v>32</v>
      </c>
      <c r="Y1387" s="17"/>
      <c r="Z1387" s="9">
        <v>18</v>
      </c>
      <c r="AA1387" s="17">
        <f>SUM(Z1378:Z1387)</f>
        <v>160</v>
      </c>
      <c r="AB1387" s="17"/>
      <c r="AC1387" s="17">
        <f t="shared" si="1345"/>
        <v>63</v>
      </c>
      <c r="AD1387" s="17">
        <f t="shared" si="1352"/>
        <v>0.2857142857142857</v>
      </c>
      <c r="AE1387" s="17">
        <v>0.2638888888888889</v>
      </c>
      <c r="AF1387" s="17">
        <f t="shared" si="1361"/>
        <v>20</v>
      </c>
      <c r="AG1387" s="17">
        <f>+SUM(AF1378:AF1387)</f>
        <v>187</v>
      </c>
      <c r="AH1387" s="9">
        <v>89</v>
      </c>
      <c r="AI1387" s="9"/>
      <c r="AJ1387" s="9"/>
      <c r="AK1387" s="9"/>
      <c r="AL1387" s="9">
        <v>0.39999999999999997</v>
      </c>
      <c r="AM1387" s="9"/>
      <c r="AN1387" s="9">
        <v>0.2857142857142857</v>
      </c>
      <c r="AO1387" s="9"/>
      <c r="AP1387" s="9">
        <v>0.21573033707865169</v>
      </c>
      <c r="AQ1387" s="9">
        <f>+AVERAGE(AL1368:AL1377)</f>
        <v>0.34354132823698036</v>
      </c>
      <c r="AR1387" s="9">
        <f>+AVERAGE(AN1368:AN1377)</f>
        <v>0.31424210731387203</v>
      </c>
      <c r="AS1387" s="17">
        <f t="shared" si="1399"/>
        <v>24</v>
      </c>
      <c r="AT1387" s="17">
        <f t="shared" si="1363"/>
        <v>0.39999999999999997</v>
      </c>
      <c r="AU1387" s="17">
        <f t="shared" si="1403"/>
        <v>0.2638888888888889</v>
      </c>
      <c r="AV1387" s="17">
        <f t="shared" si="1404"/>
        <v>0.17959183673469389</v>
      </c>
      <c r="AW1387" s="17"/>
      <c r="AX1387" s="17"/>
      <c r="AY1387" s="17"/>
      <c r="AZ1387" s="35"/>
      <c r="BA1387" s="36"/>
      <c r="BB1387" s="9">
        <v>18</v>
      </c>
      <c r="BC1387" s="9">
        <v>0</v>
      </c>
      <c r="BD1387" s="9">
        <f t="shared" si="1366"/>
        <v>1</v>
      </c>
      <c r="BE1387" s="9" t="s">
        <v>4439</v>
      </c>
      <c r="BF1387" s="9">
        <f t="shared" si="1367"/>
        <v>0</v>
      </c>
      <c r="BG1387" s="9">
        <v>1</v>
      </c>
      <c r="BH1387" s="9">
        <v>5</v>
      </c>
      <c r="BI1387" s="9">
        <v>5</v>
      </c>
      <c r="BJ1387" s="9">
        <v>1</v>
      </c>
      <c r="BK1387" s="9">
        <v>2</v>
      </c>
      <c r="BL1387" s="9">
        <v>5</v>
      </c>
      <c r="BM1387" s="9">
        <v>2</v>
      </c>
      <c r="BN1387" s="9">
        <v>30</v>
      </c>
      <c r="BO1387" s="9">
        <v>0</v>
      </c>
      <c r="BP1387" s="9">
        <v>0</v>
      </c>
      <c r="BQ1387" s="9">
        <f t="shared" ref="BQ1387:BQ1431" si="1405">SUM(BD1387,BD1409,BD1431,BD1453,BD1475)/5</f>
        <v>1</v>
      </c>
      <c r="BR1387" s="34">
        <f t="shared" si="1397"/>
        <v>0.2</v>
      </c>
      <c r="BS1387" s="34"/>
      <c r="BT1387" s="9"/>
      <c r="BU1387" s="9"/>
      <c r="BV1387" s="9"/>
      <c r="BW1387" s="9">
        <f>SUM(AF1378:AF1387)</f>
        <v>187</v>
      </c>
      <c r="BX1387" s="9"/>
      <c r="BY1387" s="9">
        <f t="shared" ref="BY1387" si="1406">SUM(BW1377,BW1387)</f>
        <v>393</v>
      </c>
      <c r="BZ1387" s="22">
        <f t="shared" si="1354"/>
        <v>0</v>
      </c>
      <c r="CA1387" s="22">
        <f t="shared" si="1355"/>
        <v>10</v>
      </c>
      <c r="CB1387" s="22">
        <f t="shared" si="1356"/>
        <v>0</v>
      </c>
      <c r="CC1387" s="22">
        <f t="shared" si="1357"/>
        <v>0</v>
      </c>
      <c r="CD1387" s="22">
        <f t="shared" si="1358"/>
        <v>1</v>
      </c>
      <c r="CK1387" s="23">
        <v>0.79166666666666674</v>
      </c>
      <c r="CL1387" s="23">
        <f t="shared" si="1359"/>
        <v>3</v>
      </c>
      <c r="CM1387" s="23">
        <f t="shared" si="1369"/>
        <v>1.0306239847109411</v>
      </c>
      <c r="CN1387" s="23">
        <f t="shared" si="1370"/>
        <v>0.9427263219416161</v>
      </c>
      <c r="CQ1387" s="49">
        <v>4</v>
      </c>
    </row>
    <row r="1388" spans="1:95" ht="11.25" customHeight="1">
      <c r="A1388" s="9">
        <v>13</v>
      </c>
      <c r="B1388" s="9">
        <v>4</v>
      </c>
      <c r="C1388" s="9" t="str">
        <f t="shared" si="1402"/>
        <v>40</v>
      </c>
      <c r="D1388" s="10" t="s">
        <v>4237</v>
      </c>
      <c r="E1388" s="9">
        <v>-2</v>
      </c>
      <c r="F1388" s="9">
        <v>1</v>
      </c>
      <c r="G1388" s="9">
        <v>0</v>
      </c>
      <c r="H1388" s="9">
        <v>0</v>
      </c>
      <c r="I1388" s="9">
        <v>0</v>
      </c>
      <c r="J1388" s="9">
        <v>0</v>
      </c>
      <c r="K1388" s="11">
        <v>25</v>
      </c>
      <c r="L1388" s="9">
        <v>50</v>
      </c>
      <c r="M1388" s="9">
        <v>10</v>
      </c>
      <c r="N1388" s="9"/>
      <c r="O1388" s="17"/>
      <c r="P1388" s="17">
        <f t="shared" si="1360"/>
        <v>1</v>
      </c>
      <c r="Q1388" s="9">
        <v>33</v>
      </c>
      <c r="R1388" s="9"/>
      <c r="S1388" s="9">
        <v>0.30303030303030304</v>
      </c>
      <c r="T1388" s="9">
        <v>83</v>
      </c>
      <c r="U1388" s="9">
        <v>40</v>
      </c>
      <c r="V1388" s="11">
        <v>30</v>
      </c>
      <c r="W1388" s="18"/>
      <c r="X1388" s="17">
        <f t="shared" si="1371"/>
        <v>30</v>
      </c>
      <c r="Y1388" s="17"/>
      <c r="Z1388" s="9">
        <v>0</v>
      </c>
      <c r="AA1388" s="9"/>
      <c r="AB1388" s="17"/>
      <c r="AC1388" s="17">
        <f>AC1366</f>
        <v>0</v>
      </c>
      <c r="AD1388" s="17" t="str">
        <f t="shared" si="1352"/>
        <v/>
      </c>
      <c r="AE1388" s="17"/>
      <c r="AF1388" s="17">
        <f t="shared" si="1361"/>
        <v>0</v>
      </c>
      <c r="AG1388" s="17"/>
      <c r="AH1388" s="9">
        <v>17</v>
      </c>
      <c r="AI1388" s="9"/>
      <c r="AJ1388" s="9"/>
      <c r="AK1388" s="9"/>
      <c r="AL1388" s="9">
        <v>0.20606060606060606</v>
      </c>
      <c r="AM1388" s="9"/>
      <c r="AN1388" s="9" t="s">
        <v>2085</v>
      </c>
      <c r="AO1388" s="9"/>
      <c r="AP1388" s="9">
        <v>0.39999999999999997</v>
      </c>
      <c r="AQ1388" s="22"/>
      <c r="AR1388" s="22"/>
      <c r="AS1388" s="17"/>
      <c r="AT1388" s="17"/>
      <c r="AU1388" s="17"/>
      <c r="AV1388" s="17"/>
      <c r="AW1388" s="17"/>
      <c r="AX1388" s="17"/>
      <c r="AY1388" s="17"/>
      <c r="AZ1388" s="35"/>
      <c r="BA1388" s="36"/>
      <c r="BB1388" s="9">
        <v>22</v>
      </c>
      <c r="BC1388" s="9">
        <v>0</v>
      </c>
      <c r="BD1388" s="9">
        <f t="shared" si="1366"/>
        <v>1</v>
      </c>
      <c r="BE1388" s="9" t="s">
        <v>4440</v>
      </c>
      <c r="BF1388" s="9">
        <f t="shared" si="1367"/>
        <v>0</v>
      </c>
      <c r="BG1388" s="9">
        <v>4</v>
      </c>
      <c r="BH1388" s="9">
        <v>1</v>
      </c>
      <c r="BI1388" s="9">
        <v>5</v>
      </c>
      <c r="BJ1388" s="9">
        <v>1</v>
      </c>
      <c r="BK1388" s="9">
        <v>1</v>
      </c>
      <c r="BL1388" s="9">
        <v>2</v>
      </c>
      <c r="BM1388" s="9">
        <v>4</v>
      </c>
      <c r="BN1388" s="9">
        <v>1</v>
      </c>
      <c r="BO1388" s="9">
        <v>5</v>
      </c>
      <c r="BP1388" s="9" t="s">
        <v>4441</v>
      </c>
      <c r="BQ1388" s="22"/>
      <c r="BR1388" s="34">
        <f>BR1366</f>
        <v>0</v>
      </c>
      <c r="BS1388" s="34"/>
      <c r="BT1388" s="22"/>
      <c r="BU1388" s="22"/>
      <c r="BV1388" s="22"/>
      <c r="BW1388" s="22"/>
      <c r="BX1388" s="22"/>
      <c r="BY1388" s="22"/>
      <c r="BZ1388" s="22">
        <f t="shared" si="1354"/>
        <v>0</v>
      </c>
      <c r="CA1388" s="22">
        <f t="shared" si="1355"/>
        <v>0</v>
      </c>
      <c r="CB1388" s="22">
        <f t="shared" si="1356"/>
        <v>0</v>
      </c>
      <c r="CC1388" s="22">
        <f t="shared" si="1357"/>
        <v>0</v>
      </c>
      <c r="CD1388" s="22">
        <f t="shared" si="1358"/>
        <v>0</v>
      </c>
      <c r="CK1388" s="23" t="s">
        <v>2085</v>
      </c>
      <c r="CL1388" s="23">
        <f t="shared" si="1359"/>
        <v>4</v>
      </c>
      <c r="CM1388" s="23" t="str">
        <f t="shared" si="1369"/>
        <v/>
      </c>
      <c r="CN1388" s="23" t="str">
        <f t="shared" si="1370"/>
        <v/>
      </c>
      <c r="CQ1388" s="49">
        <v>1</v>
      </c>
    </row>
    <row r="1389" spans="1:95" ht="11.25" customHeight="1">
      <c r="A1389" s="9">
        <v>13</v>
      </c>
      <c r="B1389" s="9">
        <v>4</v>
      </c>
      <c r="C1389" s="9" t="str">
        <f t="shared" si="1402"/>
        <v>40</v>
      </c>
      <c r="D1389" s="10" t="s">
        <v>4237</v>
      </c>
      <c r="E1389" s="9">
        <v>-1</v>
      </c>
      <c r="F1389" s="9">
        <v>1</v>
      </c>
      <c r="G1389" s="9">
        <v>0</v>
      </c>
      <c r="H1389" s="9">
        <v>0</v>
      </c>
      <c r="I1389" s="9">
        <v>0</v>
      </c>
      <c r="J1389" s="9">
        <v>0</v>
      </c>
      <c r="K1389" s="11">
        <v>25</v>
      </c>
      <c r="L1389" s="9">
        <v>58</v>
      </c>
      <c r="M1389" s="9">
        <v>7</v>
      </c>
      <c r="N1389" s="9"/>
      <c r="O1389" s="17"/>
      <c r="P1389" s="17">
        <f t="shared" si="1360"/>
        <v>1</v>
      </c>
      <c r="Q1389" s="9">
        <v>30</v>
      </c>
      <c r="R1389" s="9"/>
      <c r="S1389" s="9">
        <v>0.23333333333333334</v>
      </c>
      <c r="T1389" s="9">
        <v>88</v>
      </c>
      <c r="U1389" s="9">
        <v>40</v>
      </c>
      <c r="V1389" s="11">
        <v>30</v>
      </c>
      <c r="W1389" s="11">
        <f>V1388</f>
        <v>30</v>
      </c>
      <c r="X1389" s="17">
        <f t="shared" si="1371"/>
        <v>30</v>
      </c>
      <c r="Y1389" s="17"/>
      <c r="Z1389" s="9">
        <v>4</v>
      </c>
      <c r="AA1389" s="9"/>
      <c r="AB1389" s="17"/>
      <c r="AC1389" s="17">
        <f t="shared" si="1345"/>
        <v>43</v>
      </c>
      <c r="AD1389" s="17">
        <f t="shared" si="1352"/>
        <v>9.3023255813953487E-2</v>
      </c>
      <c r="AE1389" s="17" t="s">
        <v>2085</v>
      </c>
      <c r="AF1389" s="17">
        <f t="shared" si="1361"/>
        <v>7</v>
      </c>
      <c r="AG1389" s="17"/>
      <c r="AH1389" s="9">
        <v>63</v>
      </c>
      <c r="AI1389" s="9"/>
      <c r="AJ1389" s="9"/>
      <c r="AK1389" s="9"/>
      <c r="AL1389" s="9">
        <v>0.13333333333333336</v>
      </c>
      <c r="AM1389" s="9"/>
      <c r="AN1389" s="9">
        <v>9.3023255813953487E-2</v>
      </c>
      <c r="AO1389" s="9"/>
      <c r="AP1389" s="9">
        <v>0.43809523809523815</v>
      </c>
      <c r="AQ1389" s="9"/>
      <c r="AR1389" s="9"/>
      <c r="AS1389" s="17">
        <f>+Q1388</f>
        <v>33</v>
      </c>
      <c r="AT1389" s="17">
        <f t="shared" ref="AT1389" si="1407">+AL1388</f>
        <v>0.20606060606060606</v>
      </c>
      <c r="AU1389" s="17" t="str">
        <f t="shared" ref="AU1389" si="1408">+AN1388</f>
        <v/>
      </c>
      <c r="AV1389" s="17">
        <f t="shared" ref="AV1389" si="1409">+AP1388</f>
        <v>0.39999999999999997</v>
      </c>
      <c r="AW1389" s="17"/>
      <c r="AX1389" s="17"/>
      <c r="AY1389" s="17"/>
      <c r="AZ1389" s="35"/>
      <c r="BA1389" s="36"/>
      <c r="BB1389" s="9">
        <v>22</v>
      </c>
      <c r="BC1389" s="9">
        <v>0</v>
      </c>
      <c r="BD1389" s="9">
        <f t="shared" si="1366"/>
        <v>1</v>
      </c>
      <c r="BE1389" s="9" t="s">
        <v>4440</v>
      </c>
      <c r="BF1389" s="9">
        <f t="shared" si="1367"/>
        <v>0</v>
      </c>
      <c r="BG1389" s="9">
        <v>4</v>
      </c>
      <c r="BH1389" s="9">
        <v>1</v>
      </c>
      <c r="BI1389" s="9">
        <v>5</v>
      </c>
      <c r="BJ1389" s="9">
        <v>1</v>
      </c>
      <c r="BK1389" s="9">
        <v>1</v>
      </c>
      <c r="BL1389" s="9">
        <v>2</v>
      </c>
      <c r="BM1389" s="9">
        <v>4</v>
      </c>
      <c r="BN1389" s="9">
        <v>1</v>
      </c>
      <c r="BO1389" s="9">
        <v>5</v>
      </c>
      <c r="BP1389" s="9" t="s">
        <v>4441</v>
      </c>
      <c r="BQ1389" s="9">
        <f t="shared" ref="BQ1389" si="1410">SUM(BD1389,BD1411,BD1433,BD1455,BD1477)/5</f>
        <v>0.8</v>
      </c>
      <c r="BR1389" s="34">
        <f t="shared" ref="BR1389:BR1408" si="1411">BR1367</f>
        <v>0</v>
      </c>
      <c r="BS1389" s="34"/>
      <c r="BT1389" s="9"/>
      <c r="BU1389" s="9"/>
      <c r="BV1389" s="9"/>
      <c r="BW1389" s="9"/>
      <c r="BX1389" s="9"/>
      <c r="BY1389" s="9"/>
      <c r="BZ1389" s="22">
        <f t="shared" si="1354"/>
        <v>0</v>
      </c>
      <c r="CA1389" s="22">
        <f t="shared" si="1355"/>
        <v>0</v>
      </c>
      <c r="CB1389" s="22">
        <f t="shared" si="1356"/>
        <v>0</v>
      </c>
      <c r="CC1389" s="22">
        <f t="shared" si="1357"/>
        <v>0</v>
      </c>
      <c r="CD1389" s="22">
        <f t="shared" si="1358"/>
        <v>0</v>
      </c>
      <c r="CK1389" s="23" t="s">
        <v>2085</v>
      </c>
      <c r="CL1389" s="23">
        <f t="shared" si="1359"/>
        <v>4</v>
      </c>
      <c r="CM1389" s="23" t="str">
        <f t="shared" si="1369"/>
        <v/>
      </c>
      <c r="CN1389" s="23" t="str">
        <f t="shared" si="1370"/>
        <v/>
      </c>
      <c r="CQ1389" s="49">
        <v>3</v>
      </c>
    </row>
    <row r="1390" spans="1:95" ht="11.25" customHeight="1">
      <c r="A1390" s="9">
        <v>13</v>
      </c>
      <c r="B1390" s="9">
        <v>4</v>
      </c>
      <c r="C1390" s="9" t="str">
        <f t="shared" si="1402"/>
        <v>40</v>
      </c>
      <c r="D1390" s="10" t="s">
        <v>4237</v>
      </c>
      <c r="E1390" s="9">
        <v>1</v>
      </c>
      <c r="F1390" s="9">
        <v>1</v>
      </c>
      <c r="G1390" s="9">
        <v>0</v>
      </c>
      <c r="H1390" s="9">
        <v>0</v>
      </c>
      <c r="I1390" s="9">
        <v>0</v>
      </c>
      <c r="J1390" s="9">
        <v>0</v>
      </c>
      <c r="K1390" s="11">
        <v>25</v>
      </c>
      <c r="L1390" s="9">
        <v>75</v>
      </c>
      <c r="M1390" s="9">
        <v>7</v>
      </c>
      <c r="N1390" s="17">
        <f>SUM(M1390:M1390)</f>
        <v>7</v>
      </c>
      <c r="O1390" s="17"/>
      <c r="P1390" s="17">
        <f t="shared" si="1360"/>
        <v>1</v>
      </c>
      <c r="Q1390" s="9">
        <v>26</v>
      </c>
      <c r="R1390" s="9"/>
      <c r="S1390" s="9">
        <v>0.26923076923076922</v>
      </c>
      <c r="T1390" s="9">
        <v>100</v>
      </c>
      <c r="U1390" s="9">
        <v>40</v>
      </c>
      <c r="V1390" s="11">
        <v>30</v>
      </c>
      <c r="W1390" s="11">
        <f t="shared" ref="W1390:W1409" si="1412">V1389</f>
        <v>30</v>
      </c>
      <c r="X1390" s="17">
        <f t="shared" si="1371"/>
        <v>30</v>
      </c>
      <c r="Y1390" s="17"/>
      <c r="Z1390" s="9">
        <v>0</v>
      </c>
      <c r="AA1390" s="17">
        <f>SUM(Z1390:Z1390)</f>
        <v>0</v>
      </c>
      <c r="AB1390" s="17"/>
      <c r="AC1390" s="17">
        <f t="shared" si="1345"/>
        <v>58</v>
      </c>
      <c r="AD1390" s="17">
        <f t="shared" si="1352"/>
        <v>0</v>
      </c>
      <c r="AE1390" s="17">
        <v>9.3023255813953487E-2</v>
      </c>
      <c r="AF1390" s="17">
        <f t="shared" si="1361"/>
        <v>3</v>
      </c>
      <c r="AG1390" s="17"/>
      <c r="AH1390" s="9">
        <v>82</v>
      </c>
      <c r="AI1390" s="9"/>
      <c r="AJ1390" s="9"/>
      <c r="AK1390" s="9"/>
      <c r="AL1390" s="9">
        <v>0.24615384615384611</v>
      </c>
      <c r="AM1390" s="9"/>
      <c r="AN1390" s="9">
        <v>0</v>
      </c>
      <c r="AO1390" s="9"/>
      <c r="AP1390" s="9">
        <v>0.34634146341463412</v>
      </c>
      <c r="AQ1390" s="9"/>
      <c r="AR1390" s="9"/>
      <c r="AZ1390" s="37"/>
      <c r="BA1390" s="36"/>
      <c r="BB1390" s="9">
        <v>22</v>
      </c>
      <c r="BC1390" s="9">
        <v>0</v>
      </c>
      <c r="BD1390" s="9">
        <f t="shared" si="1366"/>
        <v>1</v>
      </c>
      <c r="BE1390" s="9" t="s">
        <v>4440</v>
      </c>
      <c r="BF1390" s="9">
        <f t="shared" si="1367"/>
        <v>0</v>
      </c>
      <c r="BG1390" s="9">
        <v>4</v>
      </c>
      <c r="BH1390" s="9">
        <v>1</v>
      </c>
      <c r="BI1390" s="9">
        <v>5</v>
      </c>
      <c r="BJ1390" s="9">
        <v>1</v>
      </c>
      <c r="BK1390" s="9">
        <v>1</v>
      </c>
      <c r="BL1390" s="9">
        <v>2</v>
      </c>
      <c r="BM1390" s="9">
        <v>4</v>
      </c>
      <c r="BN1390" s="9">
        <v>1</v>
      </c>
      <c r="BO1390" s="9">
        <v>5</v>
      </c>
      <c r="BP1390" s="9" t="s">
        <v>4441</v>
      </c>
      <c r="BQ1390" s="9">
        <f t="shared" si="1405"/>
        <v>0.8</v>
      </c>
      <c r="BR1390" s="34">
        <f t="shared" si="1411"/>
        <v>0</v>
      </c>
      <c r="BS1390" s="34"/>
      <c r="BT1390" s="9"/>
      <c r="BU1390" s="9"/>
      <c r="BV1390" s="9"/>
      <c r="BW1390" s="9"/>
      <c r="BX1390" s="9"/>
      <c r="BY1390" s="9"/>
      <c r="BZ1390" s="22">
        <f t="shared" si="1354"/>
        <v>1</v>
      </c>
      <c r="CA1390" s="22">
        <f t="shared" si="1355"/>
        <v>0</v>
      </c>
      <c r="CB1390" s="22">
        <f t="shared" si="1356"/>
        <v>0</v>
      </c>
      <c r="CC1390" s="22">
        <f t="shared" si="1357"/>
        <v>0</v>
      </c>
      <c r="CD1390" s="22">
        <f t="shared" si="1358"/>
        <v>0</v>
      </c>
      <c r="CK1390" s="23">
        <v>0.37209302325581395</v>
      </c>
      <c r="CL1390" s="23">
        <f t="shared" si="1359"/>
        <v>4</v>
      </c>
      <c r="CM1390" s="23" t="str">
        <f t="shared" si="1369"/>
        <v/>
      </c>
      <c r="CN1390" s="23" t="str">
        <f t="shared" si="1370"/>
        <v/>
      </c>
      <c r="CQ1390" s="49">
        <v>1</v>
      </c>
    </row>
    <row r="1391" spans="1:95" ht="11.25" customHeight="1">
      <c r="A1391" s="9">
        <v>13</v>
      </c>
      <c r="B1391" s="9">
        <v>4</v>
      </c>
      <c r="C1391" s="9" t="str">
        <f t="shared" si="1402"/>
        <v>40</v>
      </c>
      <c r="D1391" s="10" t="s">
        <v>4237</v>
      </c>
      <c r="E1391" s="9">
        <v>2</v>
      </c>
      <c r="F1391" s="9">
        <v>1</v>
      </c>
      <c r="G1391" s="9">
        <v>0</v>
      </c>
      <c r="H1391" s="9">
        <v>0</v>
      </c>
      <c r="I1391" s="9">
        <v>0</v>
      </c>
      <c r="J1391" s="9">
        <v>0</v>
      </c>
      <c r="K1391" s="11">
        <v>25</v>
      </c>
      <c r="L1391" s="9">
        <v>75</v>
      </c>
      <c r="M1391" s="9">
        <v>7</v>
      </c>
      <c r="N1391" s="17">
        <f>SUM(M1390:M1391)</f>
        <v>14</v>
      </c>
      <c r="O1391" s="17"/>
      <c r="P1391" s="17">
        <f t="shared" si="1360"/>
        <v>1</v>
      </c>
      <c r="Q1391" s="9">
        <v>26</v>
      </c>
      <c r="R1391" s="9"/>
      <c r="S1391" s="9">
        <v>0.26923076923076922</v>
      </c>
      <c r="T1391" s="9">
        <v>100</v>
      </c>
      <c r="U1391" s="9">
        <v>40</v>
      </c>
      <c r="V1391" s="11">
        <v>30</v>
      </c>
      <c r="W1391" s="11">
        <f t="shared" si="1412"/>
        <v>30</v>
      </c>
      <c r="X1391" s="17">
        <f t="shared" si="1371"/>
        <v>30</v>
      </c>
      <c r="Y1391" s="17"/>
      <c r="Z1391" s="9">
        <v>0</v>
      </c>
      <c r="AA1391" s="17">
        <f>SUM(Z1390:Z1391)</f>
        <v>0</v>
      </c>
      <c r="AB1391" s="17"/>
      <c r="AC1391" s="17">
        <f t="shared" si="1345"/>
        <v>50</v>
      </c>
      <c r="AD1391" s="17">
        <f t="shared" si="1352"/>
        <v>0</v>
      </c>
      <c r="AE1391" s="17">
        <v>0</v>
      </c>
      <c r="AF1391" s="17">
        <f t="shared" si="1361"/>
        <v>3</v>
      </c>
      <c r="AG1391" s="17"/>
      <c r="AH1391" s="9">
        <v>74</v>
      </c>
      <c r="AI1391" s="9"/>
      <c r="AJ1391" s="9"/>
      <c r="AK1391" s="9"/>
      <c r="AL1391" s="9">
        <v>0.24615384615384611</v>
      </c>
      <c r="AM1391" s="9"/>
      <c r="AN1391" s="9">
        <v>0</v>
      </c>
      <c r="AO1391" s="9"/>
      <c r="AP1391" s="9">
        <v>0.38918918918918916</v>
      </c>
      <c r="AQ1391" s="9"/>
      <c r="AR1391" s="9"/>
      <c r="AS1391" s="17">
        <f t="shared" ref="AS1391:AS1409" si="1413">+Q1390</f>
        <v>26</v>
      </c>
      <c r="AT1391" s="17">
        <f t="shared" si="1363"/>
        <v>0.24615384615384611</v>
      </c>
      <c r="AU1391" s="17">
        <f t="shared" ref="AU1391:AU1399" si="1414">+AN1390</f>
        <v>0</v>
      </c>
      <c r="AV1391" s="17">
        <f t="shared" ref="AV1391:AV1399" si="1415">+AP1390</f>
        <v>0.34634146341463412</v>
      </c>
      <c r="AW1391" s="17"/>
      <c r="AX1391" s="17"/>
      <c r="AY1391" s="17"/>
      <c r="AZ1391" s="35"/>
      <c r="BA1391" s="36"/>
      <c r="BB1391" s="9">
        <v>22</v>
      </c>
      <c r="BC1391" s="9">
        <v>0</v>
      </c>
      <c r="BD1391" s="9">
        <f t="shared" si="1366"/>
        <v>1</v>
      </c>
      <c r="BE1391" s="9" t="s">
        <v>4440</v>
      </c>
      <c r="BF1391" s="9">
        <f t="shared" si="1367"/>
        <v>0</v>
      </c>
      <c r="BG1391" s="9">
        <v>4</v>
      </c>
      <c r="BH1391" s="9">
        <v>1</v>
      </c>
      <c r="BI1391" s="9">
        <v>5</v>
      </c>
      <c r="BJ1391" s="9">
        <v>1</v>
      </c>
      <c r="BK1391" s="9">
        <v>1</v>
      </c>
      <c r="BL1391" s="9">
        <v>2</v>
      </c>
      <c r="BM1391" s="9">
        <v>4</v>
      </c>
      <c r="BN1391" s="9">
        <v>1</v>
      </c>
      <c r="BO1391" s="9">
        <v>5</v>
      </c>
      <c r="BP1391" s="9" t="s">
        <v>4441</v>
      </c>
      <c r="BQ1391" s="9">
        <f t="shared" si="1405"/>
        <v>0.8</v>
      </c>
      <c r="BR1391" s="34">
        <f t="shared" si="1411"/>
        <v>0</v>
      </c>
      <c r="BS1391" s="34"/>
      <c r="BT1391" s="9"/>
      <c r="BU1391" s="9"/>
      <c r="BV1391" s="9"/>
      <c r="BW1391" s="9"/>
      <c r="BX1391" s="9"/>
      <c r="BY1391" s="9"/>
      <c r="BZ1391" s="22">
        <f t="shared" si="1354"/>
        <v>2</v>
      </c>
      <c r="CA1391" s="22">
        <f t="shared" si="1355"/>
        <v>0</v>
      </c>
      <c r="CB1391" s="22">
        <f t="shared" si="1356"/>
        <v>0</v>
      </c>
      <c r="CC1391" s="22">
        <f t="shared" si="1357"/>
        <v>0</v>
      </c>
      <c r="CD1391" s="22">
        <f t="shared" si="1358"/>
        <v>0</v>
      </c>
      <c r="CK1391" s="23">
        <v>0</v>
      </c>
      <c r="CL1391" s="23">
        <f t="shared" si="1359"/>
        <v>4</v>
      </c>
      <c r="CM1391" s="23" t="str">
        <f t="shared" si="1369"/>
        <v/>
      </c>
      <c r="CN1391" s="23" t="str">
        <f t="shared" si="1370"/>
        <v/>
      </c>
      <c r="CQ1391" s="49">
        <v>4</v>
      </c>
    </row>
    <row r="1392" spans="1:95" ht="11.25" customHeight="1">
      <c r="A1392" s="9">
        <v>13</v>
      </c>
      <c r="B1392" s="9">
        <v>4</v>
      </c>
      <c r="C1392" s="9" t="str">
        <f t="shared" si="1402"/>
        <v>40</v>
      </c>
      <c r="D1392" s="10" t="s">
        <v>4237</v>
      </c>
      <c r="E1392" s="9">
        <v>3</v>
      </c>
      <c r="F1392" s="9">
        <v>1</v>
      </c>
      <c r="G1392" s="9">
        <v>0</v>
      </c>
      <c r="H1392" s="9">
        <v>0</v>
      </c>
      <c r="I1392" s="9">
        <v>0</v>
      </c>
      <c r="J1392" s="9">
        <v>0</v>
      </c>
      <c r="K1392" s="11">
        <v>25</v>
      </c>
      <c r="L1392" s="9">
        <v>75</v>
      </c>
      <c r="M1392" s="9">
        <v>7</v>
      </c>
      <c r="N1392" s="17">
        <f>SUM(M1390:M1392)</f>
        <v>21</v>
      </c>
      <c r="O1392" s="17"/>
      <c r="P1392" s="17">
        <f t="shared" si="1360"/>
        <v>1</v>
      </c>
      <c r="Q1392" s="9">
        <v>24</v>
      </c>
      <c r="R1392" s="9"/>
      <c r="S1392" s="9">
        <v>0.29166666666666669</v>
      </c>
      <c r="T1392" s="9">
        <v>99</v>
      </c>
      <c r="U1392" s="9">
        <v>40</v>
      </c>
      <c r="V1392" s="11">
        <v>30</v>
      </c>
      <c r="W1392" s="11">
        <f t="shared" si="1412"/>
        <v>30</v>
      </c>
      <c r="X1392" s="17">
        <f t="shared" si="1371"/>
        <v>30</v>
      </c>
      <c r="Y1392" s="17"/>
      <c r="Z1392" s="9">
        <v>0</v>
      </c>
      <c r="AA1392" s="17">
        <f>SUM(Z1390:Z1392)</f>
        <v>0</v>
      </c>
      <c r="AB1392" s="17"/>
      <c r="AC1392" s="17">
        <f t="shared" si="1345"/>
        <v>57</v>
      </c>
      <c r="AD1392" s="17">
        <f t="shared" si="1352"/>
        <v>0</v>
      </c>
      <c r="AE1392" s="17">
        <v>0</v>
      </c>
      <c r="AF1392" s="17">
        <f t="shared" si="1361"/>
        <v>3</v>
      </c>
      <c r="AG1392" s="17"/>
      <c r="AH1392" s="9">
        <v>83</v>
      </c>
      <c r="AI1392" s="9"/>
      <c r="AJ1392" s="9"/>
      <c r="AK1392" s="9"/>
      <c r="AL1392" s="9">
        <v>0.30000000000000004</v>
      </c>
      <c r="AM1392" s="9"/>
      <c r="AN1392" s="9">
        <v>0</v>
      </c>
      <c r="AO1392" s="9"/>
      <c r="AP1392" s="9">
        <v>0.3325301204819277</v>
      </c>
      <c r="AQ1392" s="9"/>
      <c r="AR1392" s="9"/>
      <c r="AS1392" s="17">
        <f t="shared" si="1413"/>
        <v>26</v>
      </c>
      <c r="AT1392" s="17">
        <f t="shared" si="1363"/>
        <v>0.24615384615384611</v>
      </c>
      <c r="AU1392" s="17">
        <f t="shared" si="1414"/>
        <v>0</v>
      </c>
      <c r="AV1392" s="17">
        <f t="shared" si="1415"/>
        <v>0.38918918918918916</v>
      </c>
      <c r="AW1392" s="17"/>
      <c r="AX1392" s="17"/>
      <c r="AY1392" s="17"/>
      <c r="AZ1392" s="35"/>
      <c r="BA1392" s="36"/>
      <c r="BB1392" s="9">
        <v>22</v>
      </c>
      <c r="BC1392" s="9">
        <v>0</v>
      </c>
      <c r="BD1392" s="9">
        <f t="shared" si="1366"/>
        <v>1</v>
      </c>
      <c r="BE1392" s="9" t="s">
        <v>4440</v>
      </c>
      <c r="BF1392" s="9">
        <f t="shared" si="1367"/>
        <v>0</v>
      </c>
      <c r="BG1392" s="9">
        <v>4</v>
      </c>
      <c r="BH1392" s="9">
        <v>1</v>
      </c>
      <c r="BI1392" s="9">
        <v>5</v>
      </c>
      <c r="BJ1392" s="9">
        <v>1</v>
      </c>
      <c r="BK1392" s="9">
        <v>1</v>
      </c>
      <c r="BL1392" s="9">
        <v>2</v>
      </c>
      <c r="BM1392" s="9">
        <v>4</v>
      </c>
      <c r="BN1392" s="9">
        <v>1</v>
      </c>
      <c r="BO1392" s="9">
        <v>5</v>
      </c>
      <c r="BP1392" s="9" t="s">
        <v>4441</v>
      </c>
      <c r="BQ1392" s="9">
        <f t="shared" si="1405"/>
        <v>0.8</v>
      </c>
      <c r="BR1392" s="34">
        <f t="shared" si="1411"/>
        <v>0</v>
      </c>
      <c r="BS1392" s="34"/>
      <c r="BT1392" s="9"/>
      <c r="BU1392" s="9"/>
      <c r="BV1392" s="9"/>
      <c r="BW1392" s="9"/>
      <c r="BX1392" s="9"/>
      <c r="BY1392" s="9"/>
      <c r="BZ1392" s="22">
        <f t="shared" si="1354"/>
        <v>3</v>
      </c>
      <c r="CA1392" s="22">
        <f t="shared" si="1355"/>
        <v>0</v>
      </c>
      <c r="CB1392" s="22">
        <f t="shared" si="1356"/>
        <v>0</v>
      </c>
      <c r="CC1392" s="22">
        <f t="shared" si="1357"/>
        <v>0</v>
      </c>
      <c r="CD1392" s="22">
        <f t="shared" si="1358"/>
        <v>0</v>
      </c>
      <c r="CK1392" s="23">
        <v>0</v>
      </c>
      <c r="CL1392" s="23">
        <f t="shared" si="1359"/>
        <v>4</v>
      </c>
      <c r="CM1392" s="23" t="str">
        <f t="shared" si="1369"/>
        <v/>
      </c>
      <c r="CN1392" s="23" t="str">
        <f t="shared" si="1370"/>
        <v/>
      </c>
      <c r="CQ1392" s="49">
        <v>1</v>
      </c>
    </row>
    <row r="1393" spans="1:95" ht="11.25" customHeight="1">
      <c r="A1393" s="9">
        <v>13</v>
      </c>
      <c r="B1393" s="9">
        <v>4</v>
      </c>
      <c r="C1393" s="9" t="str">
        <f t="shared" si="1402"/>
        <v>40</v>
      </c>
      <c r="D1393" s="10" t="s">
        <v>4237</v>
      </c>
      <c r="E1393" s="9">
        <v>4</v>
      </c>
      <c r="F1393" s="9">
        <v>1</v>
      </c>
      <c r="G1393" s="9">
        <v>0</v>
      </c>
      <c r="H1393" s="9">
        <v>0</v>
      </c>
      <c r="I1393" s="9">
        <v>0</v>
      </c>
      <c r="J1393" s="9">
        <v>0</v>
      </c>
      <c r="K1393" s="11">
        <v>25</v>
      </c>
      <c r="L1393" s="9">
        <v>74</v>
      </c>
      <c r="M1393" s="9">
        <v>6</v>
      </c>
      <c r="N1393" s="17">
        <f>SUM(M1390:M1393)</f>
        <v>27</v>
      </c>
      <c r="O1393" s="17"/>
      <c r="P1393" s="17">
        <f t="shared" si="1360"/>
        <v>1</v>
      </c>
      <c r="Q1393" s="9">
        <v>21</v>
      </c>
      <c r="R1393" s="9"/>
      <c r="S1393" s="9">
        <v>0.2857142857142857</v>
      </c>
      <c r="T1393" s="9">
        <v>95</v>
      </c>
      <c r="U1393" s="9">
        <v>40</v>
      </c>
      <c r="V1393" s="11">
        <v>30</v>
      </c>
      <c r="W1393" s="11">
        <f t="shared" si="1412"/>
        <v>30</v>
      </c>
      <c r="X1393" s="17">
        <f t="shared" si="1371"/>
        <v>30</v>
      </c>
      <c r="Y1393" s="17"/>
      <c r="Z1393" s="9">
        <v>0</v>
      </c>
      <c r="AA1393" s="17">
        <f>SUM(Z1390:Z1393)</f>
        <v>0</v>
      </c>
      <c r="AB1393" s="17"/>
      <c r="AC1393" s="17">
        <f t="shared" si="1345"/>
        <v>58</v>
      </c>
      <c r="AD1393" s="17">
        <f t="shared" si="1352"/>
        <v>0</v>
      </c>
      <c r="AE1393" s="17">
        <v>0</v>
      </c>
      <c r="AF1393" s="17">
        <f t="shared" si="1361"/>
        <v>4</v>
      </c>
      <c r="AG1393" s="17"/>
      <c r="AH1393" s="9">
        <v>87</v>
      </c>
      <c r="AI1393" s="9"/>
      <c r="AJ1393" s="9"/>
      <c r="AK1393" s="9"/>
      <c r="AL1393" s="9">
        <v>0.2857142857142857</v>
      </c>
      <c r="AM1393" s="9"/>
      <c r="AN1393" s="9">
        <v>0</v>
      </c>
      <c r="AO1393" s="9"/>
      <c r="AP1393" s="9">
        <v>0.31264367816091959</v>
      </c>
      <c r="AQ1393" s="9"/>
      <c r="AR1393" s="9"/>
      <c r="AS1393" s="17">
        <f t="shared" si="1413"/>
        <v>24</v>
      </c>
      <c r="AT1393" s="17">
        <f t="shared" si="1363"/>
        <v>0.30000000000000004</v>
      </c>
      <c r="AU1393" s="17">
        <f t="shared" si="1414"/>
        <v>0</v>
      </c>
      <c r="AV1393" s="17">
        <f t="shared" si="1415"/>
        <v>0.3325301204819277</v>
      </c>
      <c r="AW1393" s="17"/>
      <c r="AX1393" s="17"/>
      <c r="AY1393" s="17"/>
      <c r="AZ1393" s="35"/>
      <c r="BA1393" s="36"/>
      <c r="BB1393" s="9">
        <v>22</v>
      </c>
      <c r="BC1393" s="9">
        <v>0</v>
      </c>
      <c r="BD1393" s="9">
        <f t="shared" si="1366"/>
        <v>1</v>
      </c>
      <c r="BE1393" s="9" t="s">
        <v>4440</v>
      </c>
      <c r="BF1393" s="9">
        <f t="shared" si="1367"/>
        <v>0</v>
      </c>
      <c r="BG1393" s="9">
        <v>4</v>
      </c>
      <c r="BH1393" s="9">
        <v>1</v>
      </c>
      <c r="BI1393" s="9">
        <v>5</v>
      </c>
      <c r="BJ1393" s="9">
        <v>1</v>
      </c>
      <c r="BK1393" s="9">
        <v>1</v>
      </c>
      <c r="BL1393" s="9">
        <v>2</v>
      </c>
      <c r="BM1393" s="9">
        <v>4</v>
      </c>
      <c r="BN1393" s="9">
        <v>1</v>
      </c>
      <c r="BO1393" s="9">
        <v>5</v>
      </c>
      <c r="BP1393" s="9" t="s">
        <v>4441</v>
      </c>
      <c r="BQ1393" s="9">
        <f t="shared" si="1405"/>
        <v>0.8</v>
      </c>
      <c r="BR1393" s="34">
        <f t="shared" si="1411"/>
        <v>0</v>
      </c>
      <c r="BS1393" s="34"/>
      <c r="BT1393" s="9"/>
      <c r="BU1393" s="9"/>
      <c r="BV1393" s="9"/>
      <c r="BW1393" s="9"/>
      <c r="BX1393" s="9"/>
      <c r="BY1393" s="9"/>
      <c r="BZ1393" s="22">
        <f t="shared" si="1354"/>
        <v>4</v>
      </c>
      <c r="CA1393" s="22">
        <f t="shared" si="1355"/>
        <v>0</v>
      </c>
      <c r="CB1393" s="22">
        <f t="shared" si="1356"/>
        <v>0</v>
      </c>
      <c r="CC1393" s="22">
        <f t="shared" si="1357"/>
        <v>0</v>
      </c>
      <c r="CD1393" s="22">
        <f t="shared" si="1358"/>
        <v>0</v>
      </c>
      <c r="CK1393" s="23">
        <v>0</v>
      </c>
      <c r="CL1393" s="23">
        <f t="shared" si="1359"/>
        <v>4</v>
      </c>
      <c r="CM1393" s="23" t="str">
        <f t="shared" si="1369"/>
        <v/>
      </c>
      <c r="CN1393" s="23" t="str">
        <f t="shared" si="1370"/>
        <v/>
      </c>
      <c r="CQ1393" s="49">
        <v>2</v>
      </c>
    </row>
    <row r="1394" spans="1:95" ht="11.25" customHeight="1">
      <c r="A1394" s="9">
        <v>13</v>
      </c>
      <c r="B1394" s="9">
        <v>4</v>
      </c>
      <c r="C1394" s="9" t="str">
        <f t="shared" si="1402"/>
        <v>40</v>
      </c>
      <c r="D1394" s="10" t="s">
        <v>4237</v>
      </c>
      <c r="E1394" s="9">
        <v>5</v>
      </c>
      <c r="F1394" s="9">
        <v>1</v>
      </c>
      <c r="G1394" s="9">
        <v>0</v>
      </c>
      <c r="H1394" s="9">
        <v>0</v>
      </c>
      <c r="I1394" s="9">
        <v>0</v>
      </c>
      <c r="J1394" s="9">
        <v>0</v>
      </c>
      <c r="K1394" s="11">
        <v>25</v>
      </c>
      <c r="L1394" s="9">
        <v>70</v>
      </c>
      <c r="M1394" s="9">
        <v>6</v>
      </c>
      <c r="N1394" s="17">
        <f>SUM(M1390:M1394)</f>
        <v>33</v>
      </c>
      <c r="O1394" s="17"/>
      <c r="P1394" s="17">
        <f t="shared" si="1360"/>
        <v>1</v>
      </c>
      <c r="Q1394" s="9">
        <v>20</v>
      </c>
      <c r="R1394" s="9"/>
      <c r="S1394" s="9">
        <v>0.3</v>
      </c>
      <c r="T1394" s="9">
        <v>90</v>
      </c>
      <c r="U1394" s="9">
        <v>40</v>
      </c>
      <c r="V1394" s="11">
        <v>30</v>
      </c>
      <c r="W1394" s="11">
        <f t="shared" si="1412"/>
        <v>30</v>
      </c>
      <c r="X1394" s="17">
        <f t="shared" si="1371"/>
        <v>30</v>
      </c>
      <c r="Y1394" s="17"/>
      <c r="Z1394" s="9">
        <v>0</v>
      </c>
      <c r="AA1394" s="17">
        <f>SUM(Z1390:Z1394)</f>
        <v>0</v>
      </c>
      <c r="AB1394" s="17"/>
      <c r="AC1394" s="17">
        <f t="shared" si="1345"/>
        <v>57</v>
      </c>
      <c r="AD1394" s="17">
        <f t="shared" si="1352"/>
        <v>0</v>
      </c>
      <c r="AE1394" s="17">
        <v>0</v>
      </c>
      <c r="AF1394" s="17">
        <f t="shared" si="1361"/>
        <v>4</v>
      </c>
      <c r="AG1394" s="17"/>
      <c r="AH1394" s="9">
        <v>87</v>
      </c>
      <c r="AI1394" s="9"/>
      <c r="AJ1394" s="9"/>
      <c r="AK1394" s="9"/>
      <c r="AL1394" s="9">
        <v>0.41999999999999993</v>
      </c>
      <c r="AM1394" s="9"/>
      <c r="AN1394" s="9">
        <v>0</v>
      </c>
      <c r="AO1394" s="9"/>
      <c r="AP1394" s="9">
        <v>0.29425287356321833</v>
      </c>
      <c r="AQ1394" s="9"/>
      <c r="AR1394" s="9"/>
      <c r="AS1394" s="17">
        <f t="shared" si="1413"/>
        <v>21</v>
      </c>
      <c r="AT1394" s="17">
        <f t="shared" si="1363"/>
        <v>0.2857142857142857</v>
      </c>
      <c r="AU1394" s="17">
        <f t="shared" si="1414"/>
        <v>0</v>
      </c>
      <c r="AV1394" s="17">
        <f t="shared" si="1415"/>
        <v>0.31264367816091959</v>
      </c>
      <c r="AW1394" s="17"/>
      <c r="AX1394" s="17"/>
      <c r="AY1394" s="17"/>
      <c r="AZ1394" s="35"/>
      <c r="BA1394" s="36"/>
      <c r="BB1394" s="9">
        <v>22</v>
      </c>
      <c r="BC1394" s="9">
        <v>0</v>
      </c>
      <c r="BD1394" s="9">
        <f t="shared" si="1366"/>
        <v>1</v>
      </c>
      <c r="BE1394" s="9" t="s">
        <v>4440</v>
      </c>
      <c r="BF1394" s="9">
        <f t="shared" si="1367"/>
        <v>0</v>
      </c>
      <c r="BG1394" s="9">
        <v>4</v>
      </c>
      <c r="BH1394" s="9">
        <v>1</v>
      </c>
      <c r="BI1394" s="9">
        <v>5</v>
      </c>
      <c r="BJ1394" s="9">
        <v>1</v>
      </c>
      <c r="BK1394" s="9">
        <v>1</v>
      </c>
      <c r="BL1394" s="9">
        <v>2</v>
      </c>
      <c r="BM1394" s="9">
        <v>4</v>
      </c>
      <c r="BN1394" s="9">
        <v>1</v>
      </c>
      <c r="BO1394" s="9">
        <v>5</v>
      </c>
      <c r="BP1394" s="9" t="s">
        <v>4441</v>
      </c>
      <c r="BQ1394" s="9">
        <f t="shared" si="1405"/>
        <v>0.8</v>
      </c>
      <c r="BR1394" s="34">
        <f t="shared" si="1411"/>
        <v>0</v>
      </c>
      <c r="BS1394" s="34"/>
      <c r="BT1394" s="9"/>
      <c r="BU1394" s="9"/>
      <c r="BV1394" s="9"/>
      <c r="BW1394" s="9"/>
      <c r="BX1394" s="9"/>
      <c r="BY1394" s="9"/>
      <c r="BZ1394" s="22">
        <f t="shared" si="1354"/>
        <v>5</v>
      </c>
      <c r="CA1394" s="22">
        <f t="shared" si="1355"/>
        <v>0</v>
      </c>
      <c r="CB1394" s="22">
        <f t="shared" si="1356"/>
        <v>0</v>
      </c>
      <c r="CC1394" s="22">
        <f t="shared" si="1357"/>
        <v>0</v>
      </c>
      <c r="CD1394" s="22">
        <f t="shared" si="1358"/>
        <v>0</v>
      </c>
      <c r="CK1394" s="23">
        <v>0</v>
      </c>
      <c r="CL1394" s="23">
        <f t="shared" si="1359"/>
        <v>4</v>
      </c>
      <c r="CM1394" s="23" t="str">
        <f t="shared" si="1369"/>
        <v/>
      </c>
      <c r="CN1394" s="23" t="str">
        <f t="shared" si="1370"/>
        <v/>
      </c>
      <c r="CQ1394" s="49">
        <v>3</v>
      </c>
    </row>
    <row r="1395" spans="1:95" ht="11.25" customHeight="1">
      <c r="A1395" s="9">
        <v>13</v>
      </c>
      <c r="B1395" s="9">
        <v>4</v>
      </c>
      <c r="C1395" s="9" t="str">
        <f t="shared" si="1402"/>
        <v>40</v>
      </c>
      <c r="D1395" s="10" t="s">
        <v>4237</v>
      </c>
      <c r="E1395" s="9">
        <v>6</v>
      </c>
      <c r="F1395" s="9">
        <v>1</v>
      </c>
      <c r="G1395" s="9">
        <v>0</v>
      </c>
      <c r="H1395" s="9">
        <v>0</v>
      </c>
      <c r="I1395" s="9">
        <v>0</v>
      </c>
      <c r="J1395" s="9">
        <v>0</v>
      </c>
      <c r="K1395" s="11">
        <v>25</v>
      </c>
      <c r="L1395" s="9">
        <v>65</v>
      </c>
      <c r="M1395" s="9">
        <v>8</v>
      </c>
      <c r="N1395" s="17">
        <f>SUM(M1390:M1395)</f>
        <v>41</v>
      </c>
      <c r="O1395" s="17"/>
      <c r="P1395" s="17">
        <f t="shared" si="1360"/>
        <v>1</v>
      </c>
      <c r="Q1395" s="9">
        <v>25</v>
      </c>
      <c r="R1395" s="9"/>
      <c r="S1395" s="9">
        <v>0.32</v>
      </c>
      <c r="T1395" s="9">
        <v>90</v>
      </c>
      <c r="U1395" s="9">
        <v>40</v>
      </c>
      <c r="V1395" s="11">
        <v>30</v>
      </c>
      <c r="W1395" s="11">
        <f t="shared" si="1412"/>
        <v>30</v>
      </c>
      <c r="X1395" s="17">
        <f t="shared" si="1371"/>
        <v>30</v>
      </c>
      <c r="Y1395" s="17"/>
      <c r="Z1395" s="9">
        <v>0</v>
      </c>
      <c r="AA1395" s="17">
        <f>SUM(Z1390:Z1395)</f>
        <v>0</v>
      </c>
      <c r="AB1395" s="17"/>
      <c r="AC1395" s="17">
        <f t="shared" si="1345"/>
        <v>58</v>
      </c>
      <c r="AD1395" s="17">
        <f t="shared" si="1352"/>
        <v>0</v>
      </c>
      <c r="AE1395" s="17">
        <v>0</v>
      </c>
      <c r="AF1395" s="17">
        <f t="shared" si="1361"/>
        <v>2</v>
      </c>
      <c r="AG1395" s="17"/>
      <c r="AH1395" s="9">
        <v>83</v>
      </c>
      <c r="AI1395" s="9"/>
      <c r="AJ1395" s="9"/>
      <c r="AK1395" s="9"/>
      <c r="AL1395" s="9">
        <v>0.36799999999999999</v>
      </c>
      <c r="AM1395" s="9"/>
      <c r="AN1395" s="9">
        <v>0</v>
      </c>
      <c r="AO1395" s="9"/>
      <c r="AP1395" s="9">
        <v>0.32771084337349404</v>
      </c>
      <c r="AQ1395" s="9"/>
      <c r="AR1395" s="9"/>
      <c r="AS1395" s="17">
        <f t="shared" si="1413"/>
        <v>20</v>
      </c>
      <c r="AT1395" s="17">
        <f t="shared" si="1363"/>
        <v>0.41999999999999993</v>
      </c>
      <c r="AU1395" s="17">
        <f t="shared" si="1414"/>
        <v>0</v>
      </c>
      <c r="AV1395" s="17">
        <f t="shared" si="1415"/>
        <v>0.29425287356321833</v>
      </c>
      <c r="AW1395" s="17"/>
      <c r="AX1395" s="17"/>
      <c r="AY1395" s="17"/>
      <c r="AZ1395" s="35"/>
      <c r="BA1395" s="36"/>
      <c r="BB1395" s="9">
        <v>22</v>
      </c>
      <c r="BC1395" s="9">
        <v>0</v>
      </c>
      <c r="BD1395" s="9">
        <f t="shared" si="1366"/>
        <v>1</v>
      </c>
      <c r="BE1395" s="9" t="s">
        <v>4440</v>
      </c>
      <c r="BF1395" s="9">
        <f t="shared" si="1367"/>
        <v>0</v>
      </c>
      <c r="BG1395" s="9">
        <v>4</v>
      </c>
      <c r="BH1395" s="9">
        <v>1</v>
      </c>
      <c r="BI1395" s="9">
        <v>5</v>
      </c>
      <c r="BJ1395" s="9">
        <v>1</v>
      </c>
      <c r="BK1395" s="9">
        <v>1</v>
      </c>
      <c r="BL1395" s="9">
        <v>2</v>
      </c>
      <c r="BM1395" s="9">
        <v>4</v>
      </c>
      <c r="BN1395" s="9">
        <v>1</v>
      </c>
      <c r="BO1395" s="9">
        <v>5</v>
      </c>
      <c r="BP1395" s="9" t="s">
        <v>4441</v>
      </c>
      <c r="BQ1395" s="9">
        <f t="shared" si="1405"/>
        <v>0.8</v>
      </c>
      <c r="BR1395" s="34">
        <f t="shared" si="1411"/>
        <v>0</v>
      </c>
      <c r="BS1395" s="34"/>
      <c r="BT1395" s="9"/>
      <c r="BU1395" s="9"/>
      <c r="BV1395" s="9"/>
      <c r="BW1395" s="9"/>
      <c r="BX1395" s="9"/>
      <c r="BY1395" s="9"/>
      <c r="BZ1395" s="22">
        <f t="shared" si="1354"/>
        <v>6</v>
      </c>
      <c r="CA1395" s="22">
        <f t="shared" si="1355"/>
        <v>0</v>
      </c>
      <c r="CB1395" s="22">
        <f t="shared" si="1356"/>
        <v>0</v>
      </c>
      <c r="CC1395" s="22">
        <f t="shared" si="1357"/>
        <v>0</v>
      </c>
      <c r="CD1395" s="22">
        <f t="shared" si="1358"/>
        <v>0</v>
      </c>
      <c r="CK1395" s="23">
        <v>0</v>
      </c>
      <c r="CL1395" s="23">
        <f t="shared" si="1359"/>
        <v>4</v>
      </c>
      <c r="CM1395" s="23" t="str">
        <f t="shared" si="1369"/>
        <v/>
      </c>
      <c r="CN1395" s="23" t="str">
        <f t="shared" si="1370"/>
        <v/>
      </c>
      <c r="CQ1395" s="49">
        <v>4</v>
      </c>
    </row>
    <row r="1396" spans="1:95" ht="11.25" customHeight="1">
      <c r="A1396" s="9">
        <v>13</v>
      </c>
      <c r="B1396" s="9">
        <v>4</v>
      </c>
      <c r="C1396" s="9" t="str">
        <f t="shared" si="1402"/>
        <v>40</v>
      </c>
      <c r="D1396" s="10" t="s">
        <v>4237</v>
      </c>
      <c r="E1396" s="9">
        <v>7</v>
      </c>
      <c r="F1396" s="9">
        <v>1</v>
      </c>
      <c r="G1396" s="9">
        <v>0</v>
      </c>
      <c r="H1396" s="9">
        <v>0</v>
      </c>
      <c r="I1396" s="9">
        <v>0</v>
      </c>
      <c r="J1396" s="9">
        <v>0</v>
      </c>
      <c r="K1396" s="11">
        <v>25</v>
      </c>
      <c r="L1396" s="9">
        <v>65</v>
      </c>
      <c r="M1396" s="9">
        <v>8</v>
      </c>
      <c r="N1396" s="17">
        <f>SUM(M1390:M1396)</f>
        <v>49</v>
      </c>
      <c r="O1396" s="17"/>
      <c r="P1396" s="17">
        <f t="shared" si="1360"/>
        <v>1</v>
      </c>
      <c r="Q1396" s="9">
        <v>24</v>
      </c>
      <c r="R1396" s="9"/>
      <c r="S1396" s="9">
        <v>0.33333333333333331</v>
      </c>
      <c r="T1396" s="9">
        <v>89</v>
      </c>
      <c r="U1396" s="9">
        <v>40</v>
      </c>
      <c r="V1396" s="11">
        <v>30</v>
      </c>
      <c r="W1396" s="11">
        <f t="shared" si="1412"/>
        <v>30</v>
      </c>
      <c r="X1396" s="17">
        <f t="shared" si="1371"/>
        <v>30</v>
      </c>
      <c r="Y1396" s="17"/>
      <c r="Z1396" s="9">
        <v>0</v>
      </c>
      <c r="AA1396" s="17">
        <f>SUM(Z1390:Z1396)</f>
        <v>0</v>
      </c>
      <c r="AB1396" s="17"/>
      <c r="AC1396" s="17">
        <f t="shared" si="1345"/>
        <v>59</v>
      </c>
      <c r="AD1396" s="17">
        <f t="shared" si="1352"/>
        <v>0</v>
      </c>
      <c r="AE1396" s="17">
        <v>0</v>
      </c>
      <c r="AF1396" s="17">
        <f t="shared" si="1361"/>
        <v>2</v>
      </c>
      <c r="AG1396" s="17"/>
      <c r="AH1396" s="9">
        <v>85</v>
      </c>
      <c r="AI1396" s="9"/>
      <c r="AJ1396" s="9"/>
      <c r="AK1396" s="9"/>
      <c r="AL1396" s="9">
        <v>0.39999999999999997</v>
      </c>
      <c r="AM1396" s="9"/>
      <c r="AN1396" s="9">
        <v>0</v>
      </c>
      <c r="AO1396" s="9"/>
      <c r="AP1396" s="9">
        <v>0.32</v>
      </c>
      <c r="AQ1396" s="9"/>
      <c r="AR1396" s="9"/>
      <c r="AS1396" s="17">
        <f t="shared" si="1413"/>
        <v>25</v>
      </c>
      <c r="AT1396" s="17">
        <f t="shared" si="1363"/>
        <v>0.36799999999999999</v>
      </c>
      <c r="AU1396" s="17">
        <f t="shared" si="1414"/>
        <v>0</v>
      </c>
      <c r="AV1396" s="17">
        <f t="shared" si="1415"/>
        <v>0.32771084337349404</v>
      </c>
      <c r="AW1396" s="17"/>
      <c r="AX1396" s="17"/>
      <c r="AY1396" s="17"/>
      <c r="AZ1396" s="35"/>
      <c r="BA1396" s="36"/>
      <c r="BB1396" s="9">
        <v>22</v>
      </c>
      <c r="BC1396" s="9">
        <v>0</v>
      </c>
      <c r="BD1396" s="9">
        <f t="shared" si="1366"/>
        <v>1</v>
      </c>
      <c r="BE1396" s="9" t="s">
        <v>4440</v>
      </c>
      <c r="BF1396" s="9">
        <f t="shared" si="1367"/>
        <v>0</v>
      </c>
      <c r="BG1396" s="9">
        <v>4</v>
      </c>
      <c r="BH1396" s="9">
        <v>1</v>
      </c>
      <c r="BI1396" s="9">
        <v>5</v>
      </c>
      <c r="BJ1396" s="9">
        <v>1</v>
      </c>
      <c r="BK1396" s="9">
        <v>1</v>
      </c>
      <c r="BL1396" s="9">
        <v>2</v>
      </c>
      <c r="BM1396" s="9">
        <v>4</v>
      </c>
      <c r="BN1396" s="9">
        <v>1</v>
      </c>
      <c r="BO1396" s="9">
        <v>5</v>
      </c>
      <c r="BP1396" s="9" t="s">
        <v>4441</v>
      </c>
      <c r="BQ1396" s="9">
        <f t="shared" si="1405"/>
        <v>0.8</v>
      </c>
      <c r="BR1396" s="34">
        <f t="shared" si="1411"/>
        <v>0</v>
      </c>
      <c r="BS1396" s="34"/>
      <c r="BT1396" s="9"/>
      <c r="BU1396" s="9"/>
      <c r="BV1396" s="9"/>
      <c r="BW1396" s="9"/>
      <c r="BX1396" s="9"/>
      <c r="BY1396" s="9"/>
      <c r="BZ1396" s="22">
        <f t="shared" si="1354"/>
        <v>7</v>
      </c>
      <c r="CA1396" s="22">
        <f t="shared" si="1355"/>
        <v>0</v>
      </c>
      <c r="CB1396" s="22">
        <f t="shared" si="1356"/>
        <v>0</v>
      </c>
      <c r="CC1396" s="22">
        <f t="shared" si="1357"/>
        <v>0</v>
      </c>
      <c r="CD1396" s="22">
        <f t="shared" si="1358"/>
        <v>0</v>
      </c>
      <c r="CK1396" s="23">
        <v>0</v>
      </c>
      <c r="CL1396" s="23">
        <f t="shared" si="1359"/>
        <v>4</v>
      </c>
      <c r="CM1396" s="23" t="str">
        <f t="shared" si="1369"/>
        <v/>
      </c>
      <c r="CN1396" s="23" t="str">
        <f t="shared" si="1370"/>
        <v/>
      </c>
      <c r="CQ1396" s="49">
        <v>3</v>
      </c>
    </row>
    <row r="1397" spans="1:95" ht="11.25" customHeight="1">
      <c r="A1397" s="9">
        <v>13</v>
      </c>
      <c r="B1397" s="9">
        <v>4</v>
      </c>
      <c r="C1397" s="9" t="str">
        <f t="shared" si="1402"/>
        <v>40</v>
      </c>
      <c r="D1397" s="10" t="s">
        <v>4237</v>
      </c>
      <c r="E1397" s="9">
        <v>8</v>
      </c>
      <c r="F1397" s="9">
        <v>1</v>
      </c>
      <c r="G1397" s="9">
        <v>0</v>
      </c>
      <c r="H1397" s="9">
        <v>0</v>
      </c>
      <c r="I1397" s="9">
        <v>0</v>
      </c>
      <c r="J1397" s="9">
        <v>0</v>
      </c>
      <c r="K1397" s="11">
        <v>25</v>
      </c>
      <c r="L1397" s="9">
        <v>64</v>
      </c>
      <c r="M1397" s="9">
        <v>7</v>
      </c>
      <c r="N1397" s="17">
        <f>SUM(M1390:M1397)</f>
        <v>56</v>
      </c>
      <c r="O1397" s="17"/>
      <c r="P1397" s="17">
        <f t="shared" si="1360"/>
        <v>1</v>
      </c>
      <c r="Q1397" s="9">
        <v>25</v>
      </c>
      <c r="R1397" s="9"/>
      <c r="S1397" s="9">
        <v>0.28000000000000003</v>
      </c>
      <c r="T1397" s="9">
        <v>89</v>
      </c>
      <c r="U1397" s="9">
        <v>40</v>
      </c>
      <c r="V1397" s="11">
        <v>30</v>
      </c>
      <c r="W1397" s="11">
        <f t="shared" si="1412"/>
        <v>30</v>
      </c>
      <c r="X1397" s="17">
        <f t="shared" si="1371"/>
        <v>30</v>
      </c>
      <c r="Y1397" s="17"/>
      <c r="Z1397" s="9">
        <v>0</v>
      </c>
      <c r="AA1397" s="17">
        <f>SUM(Z1390:Z1397)</f>
        <v>0</v>
      </c>
      <c r="AB1397" s="17"/>
      <c r="AC1397" s="17">
        <f t="shared" si="1345"/>
        <v>58</v>
      </c>
      <c r="AD1397" s="17">
        <f t="shared" si="1352"/>
        <v>0</v>
      </c>
      <c r="AE1397" s="17">
        <v>0</v>
      </c>
      <c r="AF1397" s="17">
        <f t="shared" si="1361"/>
        <v>3</v>
      </c>
      <c r="AG1397" s="17"/>
      <c r="AH1397" s="9">
        <v>83</v>
      </c>
      <c r="AI1397" s="9"/>
      <c r="AJ1397" s="9"/>
      <c r="AK1397" s="9"/>
      <c r="AL1397" s="9">
        <v>0.40000000000000008</v>
      </c>
      <c r="AM1397" s="9"/>
      <c r="AN1397" s="9">
        <v>0</v>
      </c>
      <c r="AO1397" s="9"/>
      <c r="AP1397" s="9">
        <v>0.31807228915662644</v>
      </c>
      <c r="AQ1397" s="9"/>
      <c r="AR1397" s="9"/>
      <c r="AS1397" s="17">
        <f t="shared" si="1413"/>
        <v>24</v>
      </c>
      <c r="AT1397" s="17">
        <f t="shared" si="1363"/>
        <v>0.39999999999999997</v>
      </c>
      <c r="AU1397" s="17">
        <f t="shared" si="1414"/>
        <v>0</v>
      </c>
      <c r="AV1397" s="17">
        <f t="shared" si="1415"/>
        <v>0.32</v>
      </c>
      <c r="AW1397" s="17"/>
      <c r="AX1397" s="17"/>
      <c r="AY1397" s="17"/>
      <c r="AZ1397" s="35"/>
      <c r="BA1397" s="36"/>
      <c r="BB1397" s="9">
        <v>22</v>
      </c>
      <c r="BC1397" s="9">
        <v>0</v>
      </c>
      <c r="BD1397" s="9">
        <f t="shared" si="1366"/>
        <v>1</v>
      </c>
      <c r="BE1397" s="9" t="s">
        <v>4440</v>
      </c>
      <c r="BF1397" s="9">
        <f t="shared" si="1367"/>
        <v>0</v>
      </c>
      <c r="BG1397" s="9">
        <v>4</v>
      </c>
      <c r="BH1397" s="9">
        <v>1</v>
      </c>
      <c r="BI1397" s="9">
        <v>5</v>
      </c>
      <c r="BJ1397" s="9">
        <v>1</v>
      </c>
      <c r="BK1397" s="9">
        <v>1</v>
      </c>
      <c r="BL1397" s="9">
        <v>2</v>
      </c>
      <c r="BM1397" s="9">
        <v>4</v>
      </c>
      <c r="BN1397" s="9">
        <v>1</v>
      </c>
      <c r="BO1397" s="9">
        <v>5</v>
      </c>
      <c r="BP1397" s="9" t="s">
        <v>4441</v>
      </c>
      <c r="BQ1397" s="9">
        <f t="shared" si="1405"/>
        <v>0.8</v>
      </c>
      <c r="BR1397" s="34">
        <f t="shared" si="1411"/>
        <v>0</v>
      </c>
      <c r="BS1397" s="34"/>
      <c r="BT1397" s="9"/>
      <c r="BU1397" s="9"/>
      <c r="BV1397" s="9"/>
      <c r="BW1397" s="9"/>
      <c r="BX1397" s="9"/>
      <c r="BY1397" s="9"/>
      <c r="BZ1397" s="22">
        <f t="shared" si="1354"/>
        <v>8</v>
      </c>
      <c r="CA1397" s="22">
        <f t="shared" si="1355"/>
        <v>0</v>
      </c>
      <c r="CB1397" s="22">
        <f t="shared" si="1356"/>
        <v>0</v>
      </c>
      <c r="CC1397" s="22">
        <f t="shared" si="1357"/>
        <v>0</v>
      </c>
      <c r="CD1397" s="22">
        <f t="shared" si="1358"/>
        <v>0</v>
      </c>
      <c r="CK1397" s="23">
        <v>0</v>
      </c>
      <c r="CL1397" s="23">
        <f t="shared" si="1359"/>
        <v>4</v>
      </c>
      <c r="CM1397" s="23" t="str">
        <f t="shared" si="1369"/>
        <v/>
      </c>
      <c r="CN1397" s="23" t="str">
        <f t="shared" si="1370"/>
        <v/>
      </c>
      <c r="CQ1397" s="49">
        <v>3</v>
      </c>
    </row>
    <row r="1398" spans="1:95" ht="11.25" customHeight="1">
      <c r="A1398" s="9">
        <v>13</v>
      </c>
      <c r="B1398" s="9">
        <v>4</v>
      </c>
      <c r="C1398" s="9" t="str">
        <f t="shared" si="1402"/>
        <v>40</v>
      </c>
      <c r="D1398" s="10" t="s">
        <v>4237</v>
      </c>
      <c r="E1398" s="11">
        <v>9</v>
      </c>
      <c r="F1398" s="9">
        <v>1</v>
      </c>
      <c r="G1398" s="9">
        <v>0</v>
      </c>
      <c r="H1398" s="9">
        <v>0</v>
      </c>
      <c r="I1398" s="9">
        <v>0</v>
      </c>
      <c r="J1398" s="9">
        <v>0</v>
      </c>
      <c r="K1398" s="11">
        <v>25</v>
      </c>
      <c r="L1398" s="9">
        <v>64</v>
      </c>
      <c r="M1398" s="9">
        <v>7</v>
      </c>
      <c r="N1398" s="17">
        <f>SUM(M1390:M1398)</f>
        <v>63</v>
      </c>
      <c r="O1398" s="17"/>
      <c r="P1398" s="17">
        <f t="shared" si="1360"/>
        <v>1</v>
      </c>
      <c r="Q1398" s="9">
        <v>25</v>
      </c>
      <c r="R1398" s="9"/>
      <c r="S1398" s="9">
        <v>0.28000000000000003</v>
      </c>
      <c r="T1398" s="9">
        <v>89</v>
      </c>
      <c r="U1398" s="9">
        <v>40</v>
      </c>
      <c r="V1398" s="11">
        <v>30</v>
      </c>
      <c r="W1398" s="11">
        <f t="shared" si="1412"/>
        <v>30</v>
      </c>
      <c r="X1398" s="17">
        <f t="shared" si="1371"/>
        <v>30</v>
      </c>
      <c r="Y1398" s="17"/>
      <c r="Z1398" s="9">
        <v>0</v>
      </c>
      <c r="AA1398" s="17">
        <f>SUM(Z1390:Z1398)</f>
        <v>0</v>
      </c>
      <c r="AB1398" s="17"/>
      <c r="AC1398" s="17">
        <f t="shared" si="1345"/>
        <v>57</v>
      </c>
      <c r="AD1398" s="17">
        <f t="shared" si="1352"/>
        <v>0</v>
      </c>
      <c r="AE1398" s="17">
        <v>0</v>
      </c>
      <c r="AF1398" s="17">
        <f t="shared" si="1361"/>
        <v>3</v>
      </c>
      <c r="AG1398" s="17"/>
      <c r="AH1398" s="9">
        <v>82</v>
      </c>
      <c r="AI1398" s="9"/>
      <c r="AJ1398" s="9"/>
      <c r="AK1398" s="9"/>
      <c r="AL1398" s="9">
        <v>0.35199999999999998</v>
      </c>
      <c r="AM1398" s="9"/>
      <c r="AN1398" s="9">
        <v>0</v>
      </c>
      <c r="AO1398" s="9"/>
      <c r="AP1398" s="9">
        <v>0.31707317073170727</v>
      </c>
      <c r="AQ1398" s="9"/>
      <c r="AR1398" s="9"/>
      <c r="AS1398" s="17">
        <f t="shared" si="1413"/>
        <v>25</v>
      </c>
      <c r="AT1398" s="17">
        <f t="shared" si="1363"/>
        <v>0.40000000000000008</v>
      </c>
      <c r="AU1398" s="17">
        <f t="shared" si="1414"/>
        <v>0</v>
      </c>
      <c r="AV1398" s="17">
        <f t="shared" si="1415"/>
        <v>0.31807228915662644</v>
      </c>
      <c r="AW1398" s="17"/>
      <c r="AX1398" s="17"/>
      <c r="AY1398" s="17"/>
      <c r="AZ1398" s="35"/>
      <c r="BA1398" s="36"/>
      <c r="BB1398" s="9">
        <v>22</v>
      </c>
      <c r="BC1398" s="9">
        <v>0</v>
      </c>
      <c r="BD1398" s="9">
        <f t="shared" si="1366"/>
        <v>1</v>
      </c>
      <c r="BE1398" s="9" t="s">
        <v>4440</v>
      </c>
      <c r="BF1398" s="9">
        <f t="shared" si="1367"/>
        <v>0</v>
      </c>
      <c r="BG1398" s="9">
        <v>4</v>
      </c>
      <c r="BH1398" s="9">
        <v>1</v>
      </c>
      <c r="BI1398" s="9">
        <v>5</v>
      </c>
      <c r="BJ1398" s="9">
        <v>1</v>
      </c>
      <c r="BK1398" s="9">
        <v>1</v>
      </c>
      <c r="BL1398" s="9">
        <v>2</v>
      </c>
      <c r="BM1398" s="9">
        <v>4</v>
      </c>
      <c r="BN1398" s="9">
        <v>1</v>
      </c>
      <c r="BO1398" s="9">
        <v>5</v>
      </c>
      <c r="BP1398" s="9" t="s">
        <v>4441</v>
      </c>
      <c r="BQ1398" s="9">
        <f t="shared" si="1405"/>
        <v>0.8</v>
      </c>
      <c r="BR1398" s="34">
        <f t="shared" si="1411"/>
        <v>0</v>
      </c>
      <c r="BS1398" s="34"/>
      <c r="BT1398" s="9"/>
      <c r="BU1398" s="9"/>
      <c r="BV1398" s="9"/>
      <c r="BW1398" s="9"/>
      <c r="BX1398" s="9"/>
      <c r="BY1398" s="9"/>
      <c r="BZ1398" s="22">
        <f t="shared" si="1354"/>
        <v>9</v>
      </c>
      <c r="CA1398" s="22">
        <f t="shared" si="1355"/>
        <v>0</v>
      </c>
      <c r="CB1398" s="22">
        <f t="shared" si="1356"/>
        <v>0</v>
      </c>
      <c r="CC1398" s="22">
        <f t="shared" si="1357"/>
        <v>0</v>
      </c>
      <c r="CD1398" s="22">
        <f t="shared" si="1358"/>
        <v>0</v>
      </c>
      <c r="CK1398" s="23">
        <v>0</v>
      </c>
      <c r="CL1398" s="23">
        <f t="shared" si="1359"/>
        <v>4</v>
      </c>
      <c r="CM1398" s="23" t="str">
        <f t="shared" si="1369"/>
        <v/>
      </c>
      <c r="CN1398" s="23" t="str">
        <f t="shared" si="1370"/>
        <v/>
      </c>
      <c r="CQ1398" s="49">
        <v>3</v>
      </c>
    </row>
    <row r="1399" spans="1:95" ht="11.25" customHeight="1">
      <c r="A1399" s="9">
        <v>13</v>
      </c>
      <c r="B1399" s="9">
        <v>4</v>
      </c>
      <c r="C1399" s="9" t="str">
        <f t="shared" si="1402"/>
        <v>40</v>
      </c>
      <c r="D1399" s="10" t="s">
        <v>4237</v>
      </c>
      <c r="E1399" s="9">
        <v>10</v>
      </c>
      <c r="F1399" s="9">
        <v>1</v>
      </c>
      <c r="G1399" s="9">
        <v>0</v>
      </c>
      <c r="H1399" s="9">
        <v>0</v>
      </c>
      <c r="I1399" s="9">
        <v>0</v>
      </c>
      <c r="J1399" s="9">
        <v>0</v>
      </c>
      <c r="K1399" s="11">
        <v>25</v>
      </c>
      <c r="L1399" s="9">
        <v>64</v>
      </c>
      <c r="M1399" s="9">
        <v>7</v>
      </c>
      <c r="N1399" s="17">
        <f>SUM(M1390:M1399)</f>
        <v>70</v>
      </c>
      <c r="O1399" s="17"/>
      <c r="P1399" s="17">
        <f t="shared" si="1360"/>
        <v>1</v>
      </c>
      <c r="Q1399" s="9">
        <v>23</v>
      </c>
      <c r="R1399" s="9"/>
      <c r="S1399" s="9">
        <v>0.30434782608695654</v>
      </c>
      <c r="T1399" s="9">
        <v>87</v>
      </c>
      <c r="U1399" s="9">
        <v>40</v>
      </c>
      <c r="V1399" s="11">
        <v>30</v>
      </c>
      <c r="W1399" s="11">
        <f t="shared" si="1412"/>
        <v>30</v>
      </c>
      <c r="X1399" s="17">
        <f t="shared" si="1371"/>
        <v>30</v>
      </c>
      <c r="Y1399" s="17"/>
      <c r="Z1399" s="9">
        <v>0</v>
      </c>
      <c r="AA1399" s="17">
        <f>SUM(Z1390:Z1399)</f>
        <v>0</v>
      </c>
      <c r="AB1399" s="17"/>
      <c r="AC1399" s="17">
        <f t="shared" si="1345"/>
        <v>58</v>
      </c>
      <c r="AD1399" s="17">
        <f t="shared" si="1352"/>
        <v>0</v>
      </c>
      <c r="AE1399" s="17">
        <v>0</v>
      </c>
      <c r="AF1399" s="17">
        <f t="shared" si="1361"/>
        <v>3</v>
      </c>
      <c r="AG1399" s="17">
        <f>+SUM(AF1390:AF1399)</f>
        <v>30</v>
      </c>
      <c r="AH1399" s="9">
        <v>85</v>
      </c>
      <c r="AI1399" s="9"/>
      <c r="AJ1399" s="9"/>
      <c r="AK1399" s="9"/>
      <c r="AL1399" s="9">
        <v>0.41739130434782606</v>
      </c>
      <c r="AM1399" s="9"/>
      <c r="AN1399" s="9">
        <v>0</v>
      </c>
      <c r="AO1399" s="9"/>
      <c r="AP1399" s="9">
        <v>0.30588235294117649</v>
      </c>
      <c r="AQ1399" s="9"/>
      <c r="AR1399" s="9"/>
      <c r="AS1399" s="17">
        <f t="shared" si="1413"/>
        <v>25</v>
      </c>
      <c r="AT1399" s="17">
        <f t="shared" si="1363"/>
        <v>0.35199999999999998</v>
      </c>
      <c r="AU1399" s="17">
        <f t="shared" si="1414"/>
        <v>0</v>
      </c>
      <c r="AV1399" s="17">
        <f t="shared" si="1415"/>
        <v>0.31707317073170727</v>
      </c>
      <c r="AW1399" s="17"/>
      <c r="AX1399" s="17"/>
      <c r="AY1399" s="17"/>
      <c r="AZ1399" s="35"/>
      <c r="BA1399" s="36"/>
      <c r="BB1399" s="9">
        <v>22</v>
      </c>
      <c r="BC1399" s="9">
        <v>0</v>
      </c>
      <c r="BD1399" s="9">
        <f t="shared" si="1366"/>
        <v>1</v>
      </c>
      <c r="BE1399" s="9" t="s">
        <v>4440</v>
      </c>
      <c r="BF1399" s="9">
        <f t="shared" si="1367"/>
        <v>0</v>
      </c>
      <c r="BG1399" s="9">
        <v>4</v>
      </c>
      <c r="BH1399" s="9">
        <v>1</v>
      </c>
      <c r="BI1399" s="9">
        <v>5</v>
      </c>
      <c r="BJ1399" s="9">
        <v>1</v>
      </c>
      <c r="BK1399" s="9">
        <v>1</v>
      </c>
      <c r="BL1399" s="9">
        <v>2</v>
      </c>
      <c r="BM1399" s="9">
        <v>4</v>
      </c>
      <c r="BN1399" s="9">
        <v>1</v>
      </c>
      <c r="BO1399" s="9">
        <v>5</v>
      </c>
      <c r="BP1399" s="9" t="s">
        <v>4441</v>
      </c>
      <c r="BQ1399" s="9">
        <f t="shared" si="1405"/>
        <v>0.8</v>
      </c>
      <c r="BR1399" s="34">
        <f t="shared" si="1411"/>
        <v>0.2</v>
      </c>
      <c r="BS1399" s="34"/>
      <c r="BT1399" s="9"/>
      <c r="BU1399" s="9"/>
      <c r="BV1399" s="9"/>
      <c r="BW1399" s="9">
        <f>SUM(AF1390:AF1399)</f>
        <v>30</v>
      </c>
      <c r="BX1399" s="9"/>
      <c r="BY1399" s="9"/>
      <c r="BZ1399" s="22">
        <f t="shared" si="1354"/>
        <v>10</v>
      </c>
      <c r="CA1399" s="22">
        <f t="shared" si="1355"/>
        <v>0</v>
      </c>
      <c r="CB1399" s="22">
        <f t="shared" si="1356"/>
        <v>0</v>
      </c>
      <c r="CC1399" s="22">
        <f t="shared" si="1357"/>
        <v>0</v>
      </c>
      <c r="CD1399" s="22">
        <f t="shared" si="1358"/>
        <v>0</v>
      </c>
      <c r="CK1399" s="23">
        <v>0</v>
      </c>
      <c r="CL1399" s="23">
        <f t="shared" si="1359"/>
        <v>4</v>
      </c>
      <c r="CM1399" s="23" t="str">
        <f t="shared" si="1369"/>
        <v/>
      </c>
      <c r="CN1399" s="23" t="str">
        <f t="shared" si="1370"/>
        <v/>
      </c>
      <c r="CQ1399" s="49">
        <v>2</v>
      </c>
    </row>
    <row r="1400" spans="1:95" ht="11.25" customHeight="1">
      <c r="A1400" s="9">
        <v>13</v>
      </c>
      <c r="B1400" s="9">
        <v>4</v>
      </c>
      <c r="C1400" s="9" t="str">
        <f t="shared" si="1402"/>
        <v>40</v>
      </c>
      <c r="D1400" s="10" t="s">
        <v>4237</v>
      </c>
      <c r="E1400" s="9">
        <v>11</v>
      </c>
      <c r="F1400" s="9">
        <v>1</v>
      </c>
      <c r="G1400" s="9">
        <v>0</v>
      </c>
      <c r="H1400" s="9">
        <v>0</v>
      </c>
      <c r="I1400" s="9">
        <v>1</v>
      </c>
      <c r="J1400" s="9">
        <v>0</v>
      </c>
      <c r="K1400" s="11">
        <v>25</v>
      </c>
      <c r="L1400" s="9">
        <v>75</v>
      </c>
      <c r="M1400" s="9">
        <v>7</v>
      </c>
      <c r="N1400" s="9"/>
      <c r="O1400" s="17"/>
      <c r="P1400" s="17">
        <f t="shared" si="1360"/>
        <v>1</v>
      </c>
      <c r="Q1400" s="9">
        <v>19</v>
      </c>
      <c r="R1400" s="9"/>
      <c r="S1400" s="9">
        <v>0.36842105263157893</v>
      </c>
      <c r="T1400" s="9">
        <v>94</v>
      </c>
      <c r="U1400" s="9">
        <v>40</v>
      </c>
      <c r="V1400" s="11">
        <v>27</v>
      </c>
      <c r="W1400" s="11">
        <f t="shared" si="1412"/>
        <v>30</v>
      </c>
      <c r="X1400" s="17">
        <f t="shared" si="1371"/>
        <v>27</v>
      </c>
      <c r="Y1400" s="17"/>
      <c r="Z1400" s="9">
        <v>4</v>
      </c>
      <c r="AA1400" s="9"/>
      <c r="AB1400" s="17"/>
      <c r="AC1400" s="17">
        <f t="shared" si="1345"/>
        <v>51</v>
      </c>
      <c r="AD1400" s="17">
        <f t="shared" si="1352"/>
        <v>7.8431372549019607E-2</v>
      </c>
      <c r="AE1400" s="17">
        <v>0</v>
      </c>
      <c r="AF1400" s="17">
        <f t="shared" si="1361"/>
        <v>7</v>
      </c>
      <c r="AG1400" s="17"/>
      <c r="AH1400" s="9">
        <v>82</v>
      </c>
      <c r="AI1400" s="9"/>
      <c r="AJ1400" s="9"/>
      <c r="AK1400" s="9"/>
      <c r="AL1400" s="9">
        <v>0.42105263157894723</v>
      </c>
      <c r="AM1400" s="9"/>
      <c r="AN1400" s="9">
        <v>7.8431372549019607E-2</v>
      </c>
      <c r="AO1400" s="9"/>
      <c r="AP1400" s="9">
        <v>0.27317073170731704</v>
      </c>
      <c r="AQ1400" s="9">
        <f>+AVERAGE(AL1390:AL1399)</f>
        <v>0.34354132823698036</v>
      </c>
      <c r="AR1400" s="9">
        <f>+AVERAGE(AN1390:AN1399)</f>
        <v>0</v>
      </c>
      <c r="AZ1400" s="37"/>
      <c r="BA1400" s="36"/>
      <c r="BB1400" s="9">
        <v>22</v>
      </c>
      <c r="BC1400" s="9">
        <v>0</v>
      </c>
      <c r="BD1400" s="9">
        <f t="shared" si="1366"/>
        <v>1</v>
      </c>
      <c r="BE1400" s="9" t="s">
        <v>4440</v>
      </c>
      <c r="BF1400" s="9">
        <f t="shared" si="1367"/>
        <v>0</v>
      </c>
      <c r="BG1400" s="9">
        <v>4</v>
      </c>
      <c r="BH1400" s="9">
        <v>1</v>
      </c>
      <c r="BI1400" s="9">
        <v>5</v>
      </c>
      <c r="BJ1400" s="9">
        <v>1</v>
      </c>
      <c r="BK1400" s="9">
        <v>1</v>
      </c>
      <c r="BL1400" s="9">
        <v>2</v>
      </c>
      <c r="BM1400" s="9">
        <v>4</v>
      </c>
      <c r="BN1400" s="9">
        <v>1</v>
      </c>
      <c r="BO1400" s="9">
        <v>5</v>
      </c>
      <c r="BP1400" s="9" t="s">
        <v>4441</v>
      </c>
      <c r="BQ1400" s="9">
        <f t="shared" si="1405"/>
        <v>0.8</v>
      </c>
      <c r="BR1400" s="34">
        <f t="shared" si="1411"/>
        <v>0.2</v>
      </c>
      <c r="BS1400" s="34"/>
      <c r="BT1400" s="9"/>
      <c r="BU1400" s="9"/>
      <c r="BV1400" s="9"/>
      <c r="BW1400" s="9"/>
      <c r="BX1400" s="9"/>
      <c r="BY1400" s="9"/>
      <c r="BZ1400" s="22">
        <f t="shared" si="1354"/>
        <v>0</v>
      </c>
      <c r="CA1400" s="22">
        <f t="shared" si="1355"/>
        <v>1</v>
      </c>
      <c r="CB1400" s="22">
        <f t="shared" si="1356"/>
        <v>0</v>
      </c>
      <c r="CC1400" s="22">
        <f t="shared" si="1357"/>
        <v>0</v>
      </c>
      <c r="CD1400" s="22">
        <f t="shared" si="1358"/>
        <v>1</v>
      </c>
      <c r="CK1400" s="23">
        <v>0</v>
      </c>
      <c r="CL1400" s="23">
        <f t="shared" si="1359"/>
        <v>4</v>
      </c>
      <c r="CM1400" s="23">
        <f t="shared" si="1369"/>
        <v>1.3741653129479214</v>
      </c>
      <c r="CN1400" s="23" t="str">
        <f t="shared" si="1370"/>
        <v/>
      </c>
      <c r="CQ1400" s="49">
        <v>3</v>
      </c>
    </row>
    <row r="1401" spans="1:95" ht="11.25" customHeight="1">
      <c r="A1401" s="9">
        <v>13</v>
      </c>
      <c r="B1401" s="9">
        <v>4</v>
      </c>
      <c r="C1401" s="9" t="str">
        <f t="shared" si="1402"/>
        <v>40</v>
      </c>
      <c r="D1401" s="10" t="s">
        <v>4237</v>
      </c>
      <c r="E1401" s="9">
        <v>12</v>
      </c>
      <c r="F1401" s="9">
        <v>1</v>
      </c>
      <c r="G1401" s="9">
        <v>0</v>
      </c>
      <c r="H1401" s="9">
        <v>0</v>
      </c>
      <c r="I1401" s="9">
        <v>1</v>
      </c>
      <c r="J1401" s="9">
        <v>0</v>
      </c>
      <c r="K1401" s="11">
        <v>25</v>
      </c>
      <c r="L1401" s="9">
        <v>69</v>
      </c>
      <c r="M1401" s="9">
        <v>7</v>
      </c>
      <c r="N1401" s="9"/>
      <c r="O1401" s="17"/>
      <c r="P1401" s="17">
        <f t="shared" si="1360"/>
        <v>1</v>
      </c>
      <c r="Q1401" s="9">
        <v>20</v>
      </c>
      <c r="R1401" s="9"/>
      <c r="S1401" s="9">
        <v>0.35</v>
      </c>
      <c r="T1401" s="9">
        <v>89</v>
      </c>
      <c r="U1401" s="9">
        <v>40</v>
      </c>
      <c r="V1401" s="11">
        <v>31</v>
      </c>
      <c r="W1401" s="11">
        <f t="shared" si="1412"/>
        <v>27</v>
      </c>
      <c r="X1401" s="17">
        <f t="shared" si="1371"/>
        <v>31</v>
      </c>
      <c r="Y1401" s="17"/>
      <c r="Z1401" s="9">
        <v>10</v>
      </c>
      <c r="AA1401" s="9"/>
      <c r="AB1401" s="17"/>
      <c r="AC1401" s="17">
        <f t="shared" si="1345"/>
        <v>50</v>
      </c>
      <c r="AD1401" s="17">
        <f t="shared" si="1352"/>
        <v>0.2</v>
      </c>
      <c r="AE1401" s="17">
        <v>7.8431372549019607E-2</v>
      </c>
      <c r="AF1401" s="17">
        <f t="shared" si="1361"/>
        <v>13</v>
      </c>
      <c r="AG1401" s="17"/>
      <c r="AH1401" s="9">
        <v>80</v>
      </c>
      <c r="AI1401" s="9"/>
      <c r="AJ1401" s="9"/>
      <c r="AK1401" s="9"/>
      <c r="AL1401" s="9">
        <v>0.4200000000000001</v>
      </c>
      <c r="AM1401" s="9"/>
      <c r="AN1401" s="9">
        <v>0.2</v>
      </c>
      <c r="AO1401" s="9"/>
      <c r="AP1401" s="9">
        <v>0.20500000000000002</v>
      </c>
      <c r="AQ1401" s="9">
        <f>+AVERAGE(AL1390:AL1399)</f>
        <v>0.34354132823698036</v>
      </c>
      <c r="AR1401" s="9">
        <f>+AVERAGE(AN1390:AN1399)</f>
        <v>0</v>
      </c>
      <c r="AS1401" s="17">
        <f t="shared" si="1413"/>
        <v>19</v>
      </c>
      <c r="AT1401" s="17">
        <f t="shared" si="1363"/>
        <v>0.42105263157894723</v>
      </c>
      <c r="AU1401" s="17">
        <f t="shared" ref="AU1401:AU1409" si="1416">+AN1400</f>
        <v>7.8431372549019607E-2</v>
      </c>
      <c r="AV1401" s="17">
        <f t="shared" ref="AV1401:AV1409" si="1417">+AP1400</f>
        <v>0.27317073170731704</v>
      </c>
      <c r="AW1401" s="17"/>
      <c r="AX1401" s="17"/>
      <c r="AY1401" s="17"/>
      <c r="AZ1401" s="35"/>
      <c r="BA1401" s="36"/>
      <c r="BB1401" s="9">
        <v>22</v>
      </c>
      <c r="BC1401" s="9">
        <v>0</v>
      </c>
      <c r="BD1401" s="9">
        <f t="shared" si="1366"/>
        <v>1</v>
      </c>
      <c r="BE1401" s="9" t="s">
        <v>4440</v>
      </c>
      <c r="BF1401" s="9">
        <f t="shared" si="1367"/>
        <v>0</v>
      </c>
      <c r="BG1401" s="9">
        <v>4</v>
      </c>
      <c r="BH1401" s="9">
        <v>1</v>
      </c>
      <c r="BI1401" s="9">
        <v>5</v>
      </c>
      <c r="BJ1401" s="9">
        <v>1</v>
      </c>
      <c r="BK1401" s="9">
        <v>1</v>
      </c>
      <c r="BL1401" s="9">
        <v>2</v>
      </c>
      <c r="BM1401" s="9">
        <v>4</v>
      </c>
      <c r="BN1401" s="9">
        <v>1</v>
      </c>
      <c r="BO1401" s="9">
        <v>5</v>
      </c>
      <c r="BP1401" s="9" t="s">
        <v>4441</v>
      </c>
      <c r="BQ1401" s="9">
        <f t="shared" si="1405"/>
        <v>0.8</v>
      </c>
      <c r="BR1401" s="34">
        <f t="shared" si="1411"/>
        <v>0</v>
      </c>
      <c r="BS1401" s="34"/>
      <c r="BT1401" s="9"/>
      <c r="BU1401" s="9"/>
      <c r="BV1401" s="9"/>
      <c r="BW1401" s="9"/>
      <c r="BX1401" s="9"/>
      <c r="BY1401" s="9"/>
      <c r="BZ1401" s="22">
        <f t="shared" si="1354"/>
        <v>0</v>
      </c>
      <c r="CA1401" s="22">
        <f t="shared" si="1355"/>
        <v>2</v>
      </c>
      <c r="CB1401" s="22">
        <f t="shared" si="1356"/>
        <v>0</v>
      </c>
      <c r="CC1401" s="22">
        <f t="shared" si="1357"/>
        <v>0</v>
      </c>
      <c r="CD1401" s="22">
        <f t="shared" si="1358"/>
        <v>1</v>
      </c>
      <c r="CK1401" s="23">
        <v>0.31372549019607843</v>
      </c>
      <c r="CL1401" s="23">
        <f t="shared" si="1359"/>
        <v>4</v>
      </c>
      <c r="CM1401" s="23">
        <f t="shared" si="1369"/>
        <v>1.3741653129479214</v>
      </c>
      <c r="CN1401" s="23" t="str">
        <f t="shared" si="1370"/>
        <v/>
      </c>
      <c r="CQ1401" s="49">
        <v>3</v>
      </c>
    </row>
    <row r="1402" spans="1:95" ht="11.25" customHeight="1">
      <c r="A1402" s="9">
        <v>13</v>
      </c>
      <c r="B1402" s="9">
        <v>4</v>
      </c>
      <c r="C1402" s="9" t="str">
        <f t="shared" si="1402"/>
        <v>40</v>
      </c>
      <c r="D1402" s="10" t="s">
        <v>4237</v>
      </c>
      <c r="E1402" s="9">
        <v>13</v>
      </c>
      <c r="F1402" s="9">
        <v>1</v>
      </c>
      <c r="G1402" s="9">
        <v>0</v>
      </c>
      <c r="H1402" s="9">
        <v>0</v>
      </c>
      <c r="I1402" s="9">
        <v>1</v>
      </c>
      <c r="J1402" s="9">
        <v>0</v>
      </c>
      <c r="K1402" s="11">
        <v>25</v>
      </c>
      <c r="L1402" s="9">
        <v>64</v>
      </c>
      <c r="M1402" s="9">
        <v>7</v>
      </c>
      <c r="N1402" s="9"/>
      <c r="O1402" s="17"/>
      <c r="P1402" s="17">
        <f t="shared" si="1360"/>
        <v>1</v>
      </c>
      <c r="Q1402" s="9">
        <v>21</v>
      </c>
      <c r="R1402" s="9"/>
      <c r="S1402" s="9">
        <v>0.33333333333333331</v>
      </c>
      <c r="T1402" s="9">
        <v>85</v>
      </c>
      <c r="U1402" s="9">
        <v>40</v>
      </c>
      <c r="V1402" s="11">
        <v>26</v>
      </c>
      <c r="W1402" s="11">
        <f t="shared" si="1412"/>
        <v>31</v>
      </c>
      <c r="X1402" s="17">
        <f t="shared" si="1371"/>
        <v>26</v>
      </c>
      <c r="Y1402" s="17"/>
      <c r="Z1402" s="9">
        <v>0</v>
      </c>
      <c r="AA1402" s="9"/>
      <c r="AB1402" s="17"/>
      <c r="AC1402" s="17">
        <f t="shared" si="1345"/>
        <v>55</v>
      </c>
      <c r="AD1402" s="17">
        <f t="shared" si="1352"/>
        <v>0</v>
      </c>
      <c r="AE1402" s="17">
        <v>0.2</v>
      </c>
      <c r="AF1402" s="17">
        <f t="shared" si="1361"/>
        <v>3</v>
      </c>
      <c r="AG1402" s="17"/>
      <c r="AH1402" s="9">
        <v>84</v>
      </c>
      <c r="AI1402" s="9"/>
      <c r="AJ1402" s="9"/>
      <c r="AK1402" s="9"/>
      <c r="AL1402" s="9">
        <v>0.39999999999999997</v>
      </c>
      <c r="AM1402" s="9"/>
      <c r="AN1402" s="9">
        <v>0</v>
      </c>
      <c r="AO1402" s="9"/>
      <c r="AP1402" s="9">
        <v>0.29999999999999993</v>
      </c>
      <c r="AQ1402" s="9">
        <f>+AVERAGE(AL1390:AL1399)</f>
        <v>0.34354132823698036</v>
      </c>
      <c r="AR1402" s="9">
        <f>+AVERAGE(AN1390:AN1399)</f>
        <v>0</v>
      </c>
      <c r="AS1402" s="17">
        <f t="shared" si="1413"/>
        <v>20</v>
      </c>
      <c r="AT1402" s="17">
        <f t="shared" si="1363"/>
        <v>0.4200000000000001</v>
      </c>
      <c r="AU1402" s="17">
        <f t="shared" si="1416"/>
        <v>0.2</v>
      </c>
      <c r="AV1402" s="17">
        <f t="shared" si="1417"/>
        <v>0.20500000000000002</v>
      </c>
      <c r="AW1402" s="17"/>
      <c r="AX1402" s="17"/>
      <c r="AY1402" s="17"/>
      <c r="AZ1402" s="35"/>
      <c r="BA1402" s="36"/>
      <c r="BB1402" s="9">
        <v>22</v>
      </c>
      <c r="BC1402" s="9">
        <v>0</v>
      </c>
      <c r="BD1402" s="9">
        <f t="shared" si="1366"/>
        <v>1</v>
      </c>
      <c r="BE1402" s="9" t="s">
        <v>4440</v>
      </c>
      <c r="BF1402" s="9">
        <f t="shared" si="1367"/>
        <v>0</v>
      </c>
      <c r="BG1402" s="9">
        <v>4</v>
      </c>
      <c r="BH1402" s="9">
        <v>1</v>
      </c>
      <c r="BI1402" s="9">
        <v>5</v>
      </c>
      <c r="BJ1402" s="9">
        <v>1</v>
      </c>
      <c r="BK1402" s="9">
        <v>1</v>
      </c>
      <c r="BL1402" s="9">
        <v>2</v>
      </c>
      <c r="BM1402" s="9">
        <v>4</v>
      </c>
      <c r="BN1402" s="9">
        <v>1</v>
      </c>
      <c r="BO1402" s="9">
        <v>5</v>
      </c>
      <c r="BP1402" s="9" t="s">
        <v>4441</v>
      </c>
      <c r="BQ1402" s="9">
        <f t="shared" si="1405"/>
        <v>0.8</v>
      </c>
      <c r="BR1402" s="34">
        <f t="shared" si="1411"/>
        <v>0</v>
      </c>
      <c r="BS1402" s="34"/>
      <c r="BT1402" s="9"/>
      <c r="BU1402" s="9"/>
      <c r="BV1402" s="9"/>
      <c r="BW1402" s="9"/>
      <c r="BX1402" s="9"/>
      <c r="BY1402" s="9"/>
      <c r="BZ1402" s="22">
        <f t="shared" si="1354"/>
        <v>0</v>
      </c>
      <c r="CA1402" s="22">
        <f t="shared" si="1355"/>
        <v>3</v>
      </c>
      <c r="CB1402" s="22">
        <f t="shared" si="1356"/>
        <v>0</v>
      </c>
      <c r="CC1402" s="22">
        <f t="shared" si="1357"/>
        <v>0</v>
      </c>
      <c r="CD1402" s="22">
        <f t="shared" si="1358"/>
        <v>1</v>
      </c>
      <c r="CK1402" s="23">
        <v>0.8</v>
      </c>
      <c r="CL1402" s="23">
        <f t="shared" si="1359"/>
        <v>4</v>
      </c>
      <c r="CM1402" s="23">
        <f t="shared" si="1369"/>
        <v>1.3741653129479214</v>
      </c>
      <c r="CN1402" s="23" t="str">
        <f t="shared" si="1370"/>
        <v/>
      </c>
      <c r="CQ1402" s="49">
        <v>4</v>
      </c>
    </row>
    <row r="1403" spans="1:95" ht="11.25" customHeight="1">
      <c r="A1403" s="9">
        <v>13</v>
      </c>
      <c r="B1403" s="9">
        <v>4</v>
      </c>
      <c r="C1403" s="9" t="str">
        <f t="shared" si="1402"/>
        <v>40</v>
      </c>
      <c r="D1403" s="10" t="s">
        <v>4237</v>
      </c>
      <c r="E1403" s="9">
        <v>14</v>
      </c>
      <c r="F1403" s="9">
        <v>1</v>
      </c>
      <c r="G1403" s="9">
        <v>0</v>
      </c>
      <c r="H1403" s="9">
        <v>0</v>
      </c>
      <c r="I1403" s="9">
        <v>1</v>
      </c>
      <c r="J1403" s="9">
        <v>0</v>
      </c>
      <c r="K1403" s="11">
        <v>25</v>
      </c>
      <c r="L1403" s="9">
        <v>60</v>
      </c>
      <c r="M1403" s="9">
        <v>6</v>
      </c>
      <c r="N1403" s="9"/>
      <c r="O1403" s="17"/>
      <c r="P1403" s="17">
        <f t="shared" si="1360"/>
        <v>1</v>
      </c>
      <c r="Q1403" s="9">
        <v>20</v>
      </c>
      <c r="R1403" s="9"/>
      <c r="S1403" s="9">
        <v>0.3</v>
      </c>
      <c r="T1403" s="9">
        <v>80</v>
      </c>
      <c r="U1403" s="9">
        <v>35</v>
      </c>
      <c r="V1403" s="11">
        <v>35</v>
      </c>
      <c r="W1403" s="11">
        <f t="shared" si="1412"/>
        <v>26</v>
      </c>
      <c r="X1403" s="17">
        <f t="shared" si="1371"/>
        <v>35</v>
      </c>
      <c r="Y1403" s="17"/>
      <c r="Z1403" s="9">
        <v>10</v>
      </c>
      <c r="AA1403" s="9"/>
      <c r="AB1403" s="17"/>
      <c r="AC1403" s="17">
        <f t="shared" si="1345"/>
        <v>67</v>
      </c>
      <c r="AD1403" s="17">
        <f t="shared" si="1352"/>
        <v>0.14925373134328357</v>
      </c>
      <c r="AE1403" s="17">
        <v>0</v>
      </c>
      <c r="AF1403" s="17">
        <f t="shared" si="1361"/>
        <v>14</v>
      </c>
      <c r="AG1403" s="17"/>
      <c r="AH1403" s="9">
        <v>97</v>
      </c>
      <c r="AI1403" s="9"/>
      <c r="AJ1403" s="9"/>
      <c r="AK1403" s="9"/>
      <c r="AL1403" s="9">
        <v>0.44000000000000006</v>
      </c>
      <c r="AM1403" s="9"/>
      <c r="AN1403" s="9">
        <v>0.14925373134328357</v>
      </c>
      <c r="AO1403" s="9"/>
      <c r="AP1403" s="9">
        <v>0.18969072164948458</v>
      </c>
      <c r="AQ1403" s="9">
        <f>+AVERAGE(AL1390:AL1399)</f>
        <v>0.34354132823698036</v>
      </c>
      <c r="AR1403" s="9">
        <f>+AVERAGE(AN1390:AN1399)</f>
        <v>0</v>
      </c>
      <c r="AS1403" s="17">
        <f t="shared" si="1413"/>
        <v>21</v>
      </c>
      <c r="AT1403" s="17">
        <f t="shared" si="1363"/>
        <v>0.39999999999999997</v>
      </c>
      <c r="AU1403" s="17">
        <f t="shared" si="1416"/>
        <v>0</v>
      </c>
      <c r="AV1403" s="17">
        <f t="shared" si="1417"/>
        <v>0.29999999999999993</v>
      </c>
      <c r="AW1403" s="17"/>
      <c r="AX1403" s="17"/>
      <c r="AY1403" s="17"/>
      <c r="AZ1403" s="35"/>
      <c r="BA1403" s="36"/>
      <c r="BB1403" s="9">
        <v>22</v>
      </c>
      <c r="BC1403" s="9">
        <v>0</v>
      </c>
      <c r="BD1403" s="9">
        <f t="shared" si="1366"/>
        <v>1</v>
      </c>
      <c r="BE1403" s="9" t="s">
        <v>4440</v>
      </c>
      <c r="BF1403" s="9">
        <f t="shared" si="1367"/>
        <v>0</v>
      </c>
      <c r="BG1403" s="9">
        <v>4</v>
      </c>
      <c r="BH1403" s="9">
        <v>1</v>
      </c>
      <c r="BI1403" s="9">
        <v>5</v>
      </c>
      <c r="BJ1403" s="9">
        <v>1</v>
      </c>
      <c r="BK1403" s="9">
        <v>1</v>
      </c>
      <c r="BL1403" s="9">
        <v>2</v>
      </c>
      <c r="BM1403" s="9">
        <v>4</v>
      </c>
      <c r="BN1403" s="9">
        <v>1</v>
      </c>
      <c r="BO1403" s="9">
        <v>5</v>
      </c>
      <c r="BP1403" s="9" t="s">
        <v>4441</v>
      </c>
      <c r="BQ1403" s="9">
        <f t="shared" si="1405"/>
        <v>0.8</v>
      </c>
      <c r="BR1403" s="34">
        <f t="shared" si="1411"/>
        <v>0</v>
      </c>
      <c r="BS1403" s="34"/>
      <c r="BT1403" s="9"/>
      <c r="BU1403" s="9"/>
      <c r="BV1403" s="9"/>
      <c r="BW1403" s="9"/>
      <c r="BX1403" s="9"/>
      <c r="BY1403" s="9"/>
      <c r="BZ1403" s="22">
        <f t="shared" si="1354"/>
        <v>0</v>
      </c>
      <c r="CA1403" s="22">
        <f t="shared" si="1355"/>
        <v>4</v>
      </c>
      <c r="CB1403" s="22">
        <f t="shared" si="1356"/>
        <v>0</v>
      </c>
      <c r="CC1403" s="22">
        <f t="shared" si="1357"/>
        <v>0</v>
      </c>
      <c r="CD1403" s="22">
        <f t="shared" si="1358"/>
        <v>1</v>
      </c>
      <c r="CK1403" s="23">
        <v>0</v>
      </c>
      <c r="CL1403" s="23">
        <f t="shared" si="1359"/>
        <v>4</v>
      </c>
      <c r="CM1403" s="23">
        <f t="shared" si="1369"/>
        <v>1.3741653129479214</v>
      </c>
      <c r="CN1403" s="23" t="str">
        <f t="shared" si="1370"/>
        <v/>
      </c>
      <c r="CQ1403" s="49">
        <v>4</v>
      </c>
    </row>
    <row r="1404" spans="1:95" ht="11.25" customHeight="1">
      <c r="A1404" s="9">
        <v>13</v>
      </c>
      <c r="B1404" s="9">
        <v>4</v>
      </c>
      <c r="C1404" s="9" t="str">
        <f t="shared" si="1402"/>
        <v>40</v>
      </c>
      <c r="D1404" s="10" t="s">
        <v>4237</v>
      </c>
      <c r="E1404" s="9">
        <v>15</v>
      </c>
      <c r="F1404" s="9">
        <v>1</v>
      </c>
      <c r="G1404" s="9">
        <v>0</v>
      </c>
      <c r="H1404" s="9">
        <v>0</v>
      </c>
      <c r="I1404" s="9">
        <v>1</v>
      </c>
      <c r="J1404" s="9">
        <v>0</v>
      </c>
      <c r="K1404" s="11">
        <v>25</v>
      </c>
      <c r="L1404" s="9">
        <v>55</v>
      </c>
      <c r="M1404" s="9">
        <v>8</v>
      </c>
      <c r="N1404" s="9"/>
      <c r="O1404" s="17"/>
      <c r="P1404" s="17">
        <f t="shared" si="1360"/>
        <v>1</v>
      </c>
      <c r="Q1404" s="9">
        <v>24</v>
      </c>
      <c r="R1404" s="9"/>
      <c r="S1404" s="9">
        <v>0.33333333333333331</v>
      </c>
      <c r="T1404" s="9">
        <v>79</v>
      </c>
      <c r="U1404" s="9">
        <v>35</v>
      </c>
      <c r="V1404" s="11">
        <v>33</v>
      </c>
      <c r="W1404" s="11">
        <f t="shared" si="1412"/>
        <v>35</v>
      </c>
      <c r="X1404" s="17">
        <f t="shared" si="1371"/>
        <v>33</v>
      </c>
      <c r="Y1404" s="17"/>
      <c r="Z1404" s="9">
        <v>15</v>
      </c>
      <c r="AA1404" s="9"/>
      <c r="AB1404" s="17"/>
      <c r="AC1404" s="17">
        <f t="shared" si="1345"/>
        <v>71</v>
      </c>
      <c r="AD1404" s="17">
        <f t="shared" si="1352"/>
        <v>0.21126760563380281</v>
      </c>
      <c r="AE1404" s="17">
        <v>0.14925373134328357</v>
      </c>
      <c r="AF1404" s="17">
        <f t="shared" si="1361"/>
        <v>17</v>
      </c>
      <c r="AG1404" s="17"/>
      <c r="AH1404" s="9">
        <v>97</v>
      </c>
      <c r="AI1404" s="9"/>
      <c r="AJ1404" s="9"/>
      <c r="AK1404" s="9"/>
      <c r="AL1404" s="9">
        <v>0.39999999999999997</v>
      </c>
      <c r="AM1404" s="9"/>
      <c r="AN1404" s="9">
        <v>0.21126760563380281</v>
      </c>
      <c r="AO1404" s="9"/>
      <c r="AP1404" s="9">
        <v>0.17319587628865984</v>
      </c>
      <c r="AQ1404" s="9">
        <f>+AVERAGE(AL1390:AL1399)</f>
        <v>0.34354132823698036</v>
      </c>
      <c r="AR1404" s="9">
        <f>+AVERAGE(AN1390:AN1399)</f>
        <v>0</v>
      </c>
      <c r="AS1404" s="17">
        <f t="shared" si="1413"/>
        <v>20</v>
      </c>
      <c r="AT1404" s="17">
        <f t="shared" si="1363"/>
        <v>0.44000000000000006</v>
      </c>
      <c r="AU1404" s="17">
        <f t="shared" si="1416"/>
        <v>0.14925373134328357</v>
      </c>
      <c r="AV1404" s="17">
        <f t="shared" si="1417"/>
        <v>0.18969072164948458</v>
      </c>
      <c r="AW1404" s="17"/>
      <c r="AX1404" s="17"/>
      <c r="AY1404" s="17"/>
      <c r="AZ1404" s="35"/>
      <c r="BA1404" s="36"/>
      <c r="BB1404" s="9">
        <v>22</v>
      </c>
      <c r="BC1404" s="9">
        <v>0</v>
      </c>
      <c r="BD1404" s="9">
        <f t="shared" si="1366"/>
        <v>1</v>
      </c>
      <c r="BE1404" s="9" t="s">
        <v>4440</v>
      </c>
      <c r="BF1404" s="9">
        <f t="shared" si="1367"/>
        <v>0</v>
      </c>
      <c r="BG1404" s="9">
        <v>4</v>
      </c>
      <c r="BH1404" s="9">
        <v>1</v>
      </c>
      <c r="BI1404" s="9">
        <v>5</v>
      </c>
      <c r="BJ1404" s="9">
        <v>1</v>
      </c>
      <c r="BK1404" s="9">
        <v>1</v>
      </c>
      <c r="BL1404" s="9">
        <v>2</v>
      </c>
      <c r="BM1404" s="9">
        <v>4</v>
      </c>
      <c r="BN1404" s="9">
        <v>1</v>
      </c>
      <c r="BO1404" s="9">
        <v>5</v>
      </c>
      <c r="BP1404" s="9" t="s">
        <v>4441</v>
      </c>
      <c r="BQ1404" s="9">
        <f t="shared" si="1405"/>
        <v>0.8</v>
      </c>
      <c r="BR1404" s="34">
        <f t="shared" si="1411"/>
        <v>0</v>
      </c>
      <c r="BS1404" s="34"/>
      <c r="BT1404" s="9"/>
      <c r="BU1404" s="9"/>
      <c r="BV1404" s="9"/>
      <c r="BW1404" s="9"/>
      <c r="BX1404" s="9"/>
      <c r="BY1404" s="9"/>
      <c r="BZ1404" s="22">
        <f t="shared" si="1354"/>
        <v>0</v>
      </c>
      <c r="CA1404" s="22">
        <f t="shared" si="1355"/>
        <v>5</v>
      </c>
      <c r="CB1404" s="22">
        <f t="shared" si="1356"/>
        <v>0</v>
      </c>
      <c r="CC1404" s="22">
        <f t="shared" si="1357"/>
        <v>0</v>
      </c>
      <c r="CD1404" s="22">
        <f t="shared" si="1358"/>
        <v>1</v>
      </c>
      <c r="CK1404" s="23">
        <v>0.59701492537313428</v>
      </c>
      <c r="CL1404" s="23">
        <f t="shared" si="1359"/>
        <v>4</v>
      </c>
      <c r="CM1404" s="23">
        <f t="shared" si="1369"/>
        <v>1.3741653129479214</v>
      </c>
      <c r="CN1404" s="23" t="str">
        <f t="shared" si="1370"/>
        <v/>
      </c>
      <c r="CQ1404" s="49">
        <v>3</v>
      </c>
    </row>
    <row r="1405" spans="1:95" ht="11.25" customHeight="1">
      <c r="A1405" s="9">
        <v>13</v>
      </c>
      <c r="B1405" s="9">
        <v>4</v>
      </c>
      <c r="C1405" s="9" t="str">
        <f t="shared" si="1402"/>
        <v>40</v>
      </c>
      <c r="D1405" s="10" t="s">
        <v>4237</v>
      </c>
      <c r="E1405" s="9">
        <v>16</v>
      </c>
      <c r="F1405" s="9">
        <v>1</v>
      </c>
      <c r="G1405" s="9">
        <v>0</v>
      </c>
      <c r="H1405" s="9">
        <v>0</v>
      </c>
      <c r="I1405" s="9">
        <v>1</v>
      </c>
      <c r="J1405" s="9">
        <v>0</v>
      </c>
      <c r="K1405" s="11">
        <v>25</v>
      </c>
      <c r="L1405" s="9">
        <v>54</v>
      </c>
      <c r="M1405" s="9">
        <v>8</v>
      </c>
      <c r="N1405" s="9"/>
      <c r="O1405" s="17"/>
      <c r="P1405" s="17">
        <f t="shared" si="1360"/>
        <v>1</v>
      </c>
      <c r="Q1405" s="9">
        <v>24</v>
      </c>
      <c r="R1405" s="9"/>
      <c r="S1405" s="9">
        <v>0.33333333333333331</v>
      </c>
      <c r="T1405" s="9">
        <v>78</v>
      </c>
      <c r="U1405" s="9">
        <v>35</v>
      </c>
      <c r="V1405" s="11">
        <v>28</v>
      </c>
      <c r="W1405" s="11">
        <f t="shared" si="1412"/>
        <v>33</v>
      </c>
      <c r="X1405" s="17">
        <f t="shared" si="1371"/>
        <v>28</v>
      </c>
      <c r="Y1405" s="17"/>
      <c r="Z1405" s="9">
        <v>4</v>
      </c>
      <c r="AA1405" s="9"/>
      <c r="AB1405" s="17"/>
      <c r="AC1405" s="17">
        <f t="shared" si="1345"/>
        <v>56</v>
      </c>
      <c r="AD1405" s="17">
        <f t="shared" si="1352"/>
        <v>7.1428571428571425E-2</v>
      </c>
      <c r="AE1405" s="17">
        <v>0.21126760563380281</v>
      </c>
      <c r="AF1405" s="17">
        <f t="shared" si="1361"/>
        <v>6</v>
      </c>
      <c r="AG1405" s="17"/>
      <c r="AH1405" s="9">
        <v>82</v>
      </c>
      <c r="AI1405" s="9"/>
      <c r="AJ1405" s="9"/>
      <c r="AK1405" s="9"/>
      <c r="AL1405" s="9">
        <v>0.39999999999999997</v>
      </c>
      <c r="AM1405" s="9"/>
      <c r="AN1405" s="9">
        <v>7.1428571428571425E-2</v>
      </c>
      <c r="AO1405" s="9"/>
      <c r="AP1405" s="9">
        <v>0.27317073170731709</v>
      </c>
      <c r="AQ1405" s="9">
        <f>+AVERAGE(AL1390:AL1399)</f>
        <v>0.34354132823698036</v>
      </c>
      <c r="AR1405" s="9">
        <f>+AVERAGE(AN1390:AN1399)</f>
        <v>0</v>
      </c>
      <c r="AS1405" s="17">
        <f t="shared" si="1413"/>
        <v>24</v>
      </c>
      <c r="AT1405" s="17">
        <f t="shared" si="1363"/>
        <v>0.39999999999999997</v>
      </c>
      <c r="AU1405" s="17">
        <f t="shared" si="1416"/>
        <v>0.21126760563380281</v>
      </c>
      <c r="AV1405" s="17">
        <f t="shared" si="1417"/>
        <v>0.17319587628865984</v>
      </c>
      <c r="AW1405" s="17"/>
      <c r="AX1405" s="17"/>
      <c r="AY1405" s="17"/>
      <c r="AZ1405" s="35"/>
      <c r="BA1405" s="36"/>
      <c r="BB1405" s="9">
        <v>22</v>
      </c>
      <c r="BC1405" s="9">
        <v>0</v>
      </c>
      <c r="BD1405" s="9">
        <f t="shared" si="1366"/>
        <v>1</v>
      </c>
      <c r="BE1405" s="9" t="s">
        <v>4440</v>
      </c>
      <c r="BF1405" s="9">
        <f t="shared" si="1367"/>
        <v>0</v>
      </c>
      <c r="BG1405" s="9">
        <v>4</v>
      </c>
      <c r="BH1405" s="9">
        <v>1</v>
      </c>
      <c r="BI1405" s="9">
        <v>5</v>
      </c>
      <c r="BJ1405" s="9">
        <v>1</v>
      </c>
      <c r="BK1405" s="9">
        <v>1</v>
      </c>
      <c r="BL1405" s="9">
        <v>2</v>
      </c>
      <c r="BM1405" s="9">
        <v>4</v>
      </c>
      <c r="BN1405" s="9">
        <v>1</v>
      </c>
      <c r="BO1405" s="9">
        <v>5</v>
      </c>
      <c r="BP1405" s="9" t="s">
        <v>4441</v>
      </c>
      <c r="BQ1405" s="9">
        <f t="shared" si="1405"/>
        <v>0.8</v>
      </c>
      <c r="BR1405" s="34">
        <f t="shared" si="1411"/>
        <v>0</v>
      </c>
      <c r="BS1405" s="34"/>
      <c r="BT1405" s="9"/>
      <c r="BU1405" s="9"/>
      <c r="BV1405" s="9"/>
      <c r="BW1405" s="9"/>
      <c r="BX1405" s="9"/>
      <c r="BY1405" s="9"/>
      <c r="BZ1405" s="22">
        <f t="shared" si="1354"/>
        <v>0</v>
      </c>
      <c r="CA1405" s="22">
        <f t="shared" si="1355"/>
        <v>6</v>
      </c>
      <c r="CB1405" s="22">
        <f t="shared" si="1356"/>
        <v>0</v>
      </c>
      <c r="CC1405" s="22">
        <f t="shared" si="1357"/>
        <v>0</v>
      </c>
      <c r="CD1405" s="22">
        <f t="shared" si="1358"/>
        <v>1</v>
      </c>
      <c r="CK1405" s="23">
        <v>0.84507042253521125</v>
      </c>
      <c r="CL1405" s="23">
        <f t="shared" si="1359"/>
        <v>4</v>
      </c>
      <c r="CM1405" s="23">
        <f t="shared" si="1369"/>
        <v>1.3741653129479214</v>
      </c>
      <c r="CN1405" s="23" t="str">
        <f t="shared" si="1370"/>
        <v/>
      </c>
      <c r="CQ1405" s="49">
        <v>4</v>
      </c>
    </row>
    <row r="1406" spans="1:95" ht="11.25" customHeight="1">
      <c r="A1406" s="9">
        <v>13</v>
      </c>
      <c r="B1406" s="9">
        <v>4</v>
      </c>
      <c r="C1406" s="9" t="str">
        <f t="shared" si="1402"/>
        <v>40</v>
      </c>
      <c r="D1406" s="10" t="s">
        <v>4237</v>
      </c>
      <c r="E1406" s="9">
        <v>17</v>
      </c>
      <c r="F1406" s="9">
        <v>1</v>
      </c>
      <c r="G1406" s="9">
        <v>0</v>
      </c>
      <c r="H1406" s="9">
        <v>0</v>
      </c>
      <c r="I1406" s="9">
        <v>1</v>
      </c>
      <c r="J1406" s="9">
        <v>0</v>
      </c>
      <c r="K1406" s="11">
        <v>25</v>
      </c>
      <c r="L1406" s="9">
        <v>53</v>
      </c>
      <c r="M1406" s="9">
        <v>8</v>
      </c>
      <c r="N1406" s="9"/>
      <c r="O1406" s="17"/>
      <c r="P1406" s="17">
        <f t="shared" si="1360"/>
        <v>1</v>
      </c>
      <c r="Q1406" s="9">
        <v>24</v>
      </c>
      <c r="R1406" s="9"/>
      <c r="S1406" s="9">
        <v>0.33333333333333331</v>
      </c>
      <c r="T1406" s="9">
        <v>77</v>
      </c>
      <c r="U1406" s="9">
        <v>35</v>
      </c>
      <c r="V1406" s="11">
        <v>29</v>
      </c>
      <c r="W1406" s="11">
        <f t="shared" si="1412"/>
        <v>28</v>
      </c>
      <c r="X1406" s="17">
        <f t="shared" si="1371"/>
        <v>29</v>
      </c>
      <c r="Y1406" s="17"/>
      <c r="Z1406" s="9">
        <v>10</v>
      </c>
      <c r="AA1406" s="9"/>
      <c r="AB1406" s="17"/>
      <c r="AC1406" s="17">
        <f t="shared" si="1345"/>
        <v>55</v>
      </c>
      <c r="AD1406" s="17">
        <f t="shared" si="1352"/>
        <v>0.18181818181818182</v>
      </c>
      <c r="AE1406" s="17">
        <v>7.1428571428571425E-2</v>
      </c>
      <c r="AF1406" s="17">
        <f t="shared" si="1361"/>
        <v>12</v>
      </c>
      <c r="AG1406" s="17"/>
      <c r="AH1406" s="9">
        <v>81</v>
      </c>
      <c r="AI1406" s="9"/>
      <c r="AJ1406" s="9"/>
      <c r="AK1406" s="9"/>
      <c r="AL1406" s="9">
        <v>0.39999999999999997</v>
      </c>
      <c r="AM1406" s="9"/>
      <c r="AN1406" s="9">
        <v>0.18181818181818182</v>
      </c>
      <c r="AO1406" s="9"/>
      <c r="AP1406" s="9">
        <v>0.22222222222222227</v>
      </c>
      <c r="AQ1406" s="9">
        <f>+AVERAGE(AL1390:AL1399)</f>
        <v>0.34354132823698036</v>
      </c>
      <c r="AR1406" s="9">
        <f>+AVERAGE(AN1390:AN1399)</f>
        <v>0</v>
      </c>
      <c r="AS1406" s="17">
        <f t="shared" si="1413"/>
        <v>24</v>
      </c>
      <c r="AT1406" s="17">
        <f t="shared" si="1363"/>
        <v>0.39999999999999997</v>
      </c>
      <c r="AU1406" s="17">
        <f t="shared" si="1416"/>
        <v>7.1428571428571425E-2</v>
      </c>
      <c r="AV1406" s="17">
        <f t="shared" si="1417"/>
        <v>0.27317073170731709</v>
      </c>
      <c r="AW1406" s="17"/>
      <c r="AX1406" s="17"/>
      <c r="AY1406" s="17"/>
      <c r="AZ1406" s="35"/>
      <c r="BA1406" s="36"/>
      <c r="BB1406" s="9">
        <v>22</v>
      </c>
      <c r="BC1406" s="9">
        <v>0</v>
      </c>
      <c r="BD1406" s="9">
        <f t="shared" si="1366"/>
        <v>1</v>
      </c>
      <c r="BE1406" s="9" t="s">
        <v>4440</v>
      </c>
      <c r="BF1406" s="9">
        <f t="shared" si="1367"/>
        <v>0</v>
      </c>
      <c r="BG1406" s="9">
        <v>4</v>
      </c>
      <c r="BH1406" s="9">
        <v>1</v>
      </c>
      <c r="BI1406" s="9">
        <v>5</v>
      </c>
      <c r="BJ1406" s="9">
        <v>1</v>
      </c>
      <c r="BK1406" s="9">
        <v>1</v>
      </c>
      <c r="BL1406" s="9">
        <v>2</v>
      </c>
      <c r="BM1406" s="9">
        <v>4</v>
      </c>
      <c r="BN1406" s="9">
        <v>1</v>
      </c>
      <c r="BO1406" s="9">
        <v>5</v>
      </c>
      <c r="BP1406" s="9" t="s">
        <v>4441</v>
      </c>
      <c r="BQ1406" s="9">
        <f t="shared" si="1405"/>
        <v>0.8</v>
      </c>
      <c r="BR1406" s="34">
        <f t="shared" si="1411"/>
        <v>0</v>
      </c>
      <c r="BS1406" s="34"/>
      <c r="BT1406" s="9"/>
      <c r="BU1406" s="9"/>
      <c r="BV1406" s="9"/>
      <c r="BW1406" s="9"/>
      <c r="BX1406" s="9"/>
      <c r="BY1406" s="9"/>
      <c r="BZ1406" s="22">
        <f t="shared" si="1354"/>
        <v>0</v>
      </c>
      <c r="CA1406" s="22">
        <f t="shared" si="1355"/>
        <v>7</v>
      </c>
      <c r="CB1406" s="22">
        <f t="shared" si="1356"/>
        <v>0</v>
      </c>
      <c r="CC1406" s="22">
        <f t="shared" si="1357"/>
        <v>0</v>
      </c>
      <c r="CD1406" s="22">
        <f t="shared" si="1358"/>
        <v>1</v>
      </c>
      <c r="CK1406" s="23">
        <v>0.2857142857142857</v>
      </c>
      <c r="CL1406" s="23">
        <f t="shared" si="1359"/>
        <v>4</v>
      </c>
      <c r="CM1406" s="23">
        <f t="shared" si="1369"/>
        <v>1.3741653129479214</v>
      </c>
      <c r="CN1406" s="23" t="str">
        <f t="shared" si="1370"/>
        <v/>
      </c>
      <c r="CQ1406" s="49">
        <v>2</v>
      </c>
    </row>
    <row r="1407" spans="1:95" ht="11.25" customHeight="1">
      <c r="A1407" s="9">
        <v>13</v>
      </c>
      <c r="B1407" s="9">
        <v>4</v>
      </c>
      <c r="C1407" s="9" t="str">
        <f t="shared" si="1402"/>
        <v>40</v>
      </c>
      <c r="D1407" s="10" t="s">
        <v>4237</v>
      </c>
      <c r="E1407" s="9">
        <v>18</v>
      </c>
      <c r="F1407" s="9">
        <v>1</v>
      </c>
      <c r="G1407" s="9">
        <v>0</v>
      </c>
      <c r="H1407" s="9">
        <v>0</v>
      </c>
      <c r="I1407" s="9">
        <v>1</v>
      </c>
      <c r="J1407" s="9">
        <v>0</v>
      </c>
      <c r="K1407" s="11">
        <v>25</v>
      </c>
      <c r="L1407" s="9">
        <v>52</v>
      </c>
      <c r="M1407" s="9">
        <v>7</v>
      </c>
      <c r="N1407" s="9"/>
      <c r="O1407" s="17"/>
      <c r="P1407" s="17">
        <f t="shared" si="1360"/>
        <v>1</v>
      </c>
      <c r="Q1407" s="9">
        <v>23</v>
      </c>
      <c r="R1407" s="9"/>
      <c r="S1407" s="9">
        <v>0.30434782608695654</v>
      </c>
      <c r="T1407" s="9">
        <v>75</v>
      </c>
      <c r="U1407" s="9">
        <v>35</v>
      </c>
      <c r="V1407" s="11">
        <v>25</v>
      </c>
      <c r="W1407" s="11">
        <f t="shared" si="1412"/>
        <v>29</v>
      </c>
      <c r="X1407" s="17">
        <f t="shared" si="1371"/>
        <v>25</v>
      </c>
      <c r="Y1407" s="17"/>
      <c r="Z1407" s="9">
        <v>10</v>
      </c>
      <c r="AA1407" s="9"/>
      <c r="AB1407" s="17"/>
      <c r="AC1407" s="17">
        <f t="shared" si="1345"/>
        <v>54</v>
      </c>
      <c r="AD1407" s="17">
        <f t="shared" si="1352"/>
        <v>0.18518518518518517</v>
      </c>
      <c r="AE1407" s="17">
        <v>0.18181818181818182</v>
      </c>
      <c r="AF1407" s="17">
        <f t="shared" si="1361"/>
        <v>13</v>
      </c>
      <c r="AG1407" s="17"/>
      <c r="AH1407" s="9">
        <v>81</v>
      </c>
      <c r="AI1407" s="9"/>
      <c r="AJ1407" s="9"/>
      <c r="AK1407" s="9"/>
      <c r="AL1407" s="9">
        <v>0.41739130434782606</v>
      </c>
      <c r="AM1407" s="9"/>
      <c r="AN1407" s="9">
        <v>0.18518518518518517</v>
      </c>
      <c r="AO1407" s="9"/>
      <c r="AP1407" s="9">
        <v>0.21234567901234569</v>
      </c>
      <c r="AQ1407" s="9">
        <f>+AVERAGE(AL1390:AL1399)</f>
        <v>0.34354132823698036</v>
      </c>
      <c r="AR1407" s="9">
        <f>+AVERAGE(AN1390:AN1399)</f>
        <v>0</v>
      </c>
      <c r="AS1407" s="17">
        <f t="shared" si="1413"/>
        <v>24</v>
      </c>
      <c r="AT1407" s="17">
        <f t="shared" si="1363"/>
        <v>0.39999999999999997</v>
      </c>
      <c r="AU1407" s="17">
        <f t="shared" si="1416"/>
        <v>0.18181818181818182</v>
      </c>
      <c r="AV1407" s="17">
        <f t="shared" si="1417"/>
        <v>0.22222222222222227</v>
      </c>
      <c r="AW1407" s="17"/>
      <c r="AX1407" s="17"/>
      <c r="AY1407" s="17"/>
      <c r="AZ1407" s="35"/>
      <c r="BA1407" s="36"/>
      <c r="BB1407" s="9">
        <v>22</v>
      </c>
      <c r="BC1407" s="9">
        <v>0</v>
      </c>
      <c r="BD1407" s="9">
        <f t="shared" si="1366"/>
        <v>1</v>
      </c>
      <c r="BE1407" s="9" t="s">
        <v>4440</v>
      </c>
      <c r="BF1407" s="9">
        <f t="shared" si="1367"/>
        <v>0</v>
      </c>
      <c r="BG1407" s="9">
        <v>4</v>
      </c>
      <c r="BH1407" s="9">
        <v>1</v>
      </c>
      <c r="BI1407" s="9">
        <v>5</v>
      </c>
      <c r="BJ1407" s="9">
        <v>1</v>
      </c>
      <c r="BK1407" s="9">
        <v>1</v>
      </c>
      <c r="BL1407" s="9">
        <v>2</v>
      </c>
      <c r="BM1407" s="9">
        <v>4</v>
      </c>
      <c r="BN1407" s="9">
        <v>1</v>
      </c>
      <c r="BO1407" s="9">
        <v>5</v>
      </c>
      <c r="BP1407" s="9" t="s">
        <v>4441</v>
      </c>
      <c r="BQ1407" s="9">
        <f t="shared" si="1405"/>
        <v>0.8</v>
      </c>
      <c r="BR1407" s="34">
        <f t="shared" si="1411"/>
        <v>0</v>
      </c>
      <c r="BS1407" s="34"/>
      <c r="BT1407" s="9"/>
      <c r="BU1407" s="9"/>
      <c r="BV1407" s="9"/>
      <c r="BW1407" s="9"/>
      <c r="BX1407" s="9"/>
      <c r="BY1407" s="9"/>
      <c r="BZ1407" s="22">
        <f t="shared" si="1354"/>
        <v>0</v>
      </c>
      <c r="CA1407" s="22">
        <f t="shared" si="1355"/>
        <v>8</v>
      </c>
      <c r="CB1407" s="22">
        <f t="shared" si="1356"/>
        <v>0</v>
      </c>
      <c r="CC1407" s="22">
        <f t="shared" si="1357"/>
        <v>0</v>
      </c>
      <c r="CD1407" s="22">
        <f t="shared" si="1358"/>
        <v>1</v>
      </c>
      <c r="CK1407" s="23">
        <v>0.72727272727272729</v>
      </c>
      <c r="CL1407" s="23">
        <f t="shared" si="1359"/>
        <v>4</v>
      </c>
      <c r="CM1407" s="23">
        <f t="shared" si="1369"/>
        <v>1.3741653129479214</v>
      </c>
      <c r="CN1407" s="23" t="str">
        <f t="shared" si="1370"/>
        <v/>
      </c>
      <c r="CQ1407" s="49">
        <v>3</v>
      </c>
    </row>
    <row r="1408" spans="1:95" ht="11.25" customHeight="1">
      <c r="A1408" s="9">
        <v>13</v>
      </c>
      <c r="B1408" s="9">
        <v>4</v>
      </c>
      <c r="C1408" s="9" t="str">
        <f t="shared" si="1402"/>
        <v>40</v>
      </c>
      <c r="D1408" s="10" t="s">
        <v>4237</v>
      </c>
      <c r="E1408" s="9">
        <v>19</v>
      </c>
      <c r="F1408" s="9">
        <v>1</v>
      </c>
      <c r="G1408" s="9">
        <v>0</v>
      </c>
      <c r="H1408" s="9">
        <v>0</v>
      </c>
      <c r="I1408" s="9">
        <v>1</v>
      </c>
      <c r="J1408" s="9">
        <v>0</v>
      </c>
      <c r="K1408" s="11">
        <v>25</v>
      </c>
      <c r="L1408" s="9">
        <v>50</v>
      </c>
      <c r="M1408" s="9">
        <v>8</v>
      </c>
      <c r="N1408" s="9"/>
      <c r="O1408" s="17"/>
      <c r="P1408" s="17">
        <f t="shared" si="1360"/>
        <v>1</v>
      </c>
      <c r="Q1408" s="9">
        <v>24</v>
      </c>
      <c r="R1408" s="9"/>
      <c r="S1408" s="9">
        <v>0.33333333333333331</v>
      </c>
      <c r="T1408" s="9">
        <v>74</v>
      </c>
      <c r="U1408" s="9">
        <v>35</v>
      </c>
      <c r="V1408" s="11">
        <v>34</v>
      </c>
      <c r="W1408" s="11">
        <f t="shared" si="1412"/>
        <v>25</v>
      </c>
      <c r="X1408" s="17">
        <f t="shared" si="1371"/>
        <v>34</v>
      </c>
      <c r="Y1408" s="17"/>
      <c r="Z1408" s="9">
        <v>15</v>
      </c>
      <c r="AA1408" s="9"/>
      <c r="AB1408" s="17"/>
      <c r="AC1408" s="17">
        <f t="shared" si="1345"/>
        <v>72</v>
      </c>
      <c r="AD1408" s="17">
        <f t="shared" si="1352"/>
        <v>0.20833333333333334</v>
      </c>
      <c r="AE1408" s="17">
        <v>0.18518518518518517</v>
      </c>
      <c r="AF1408" s="17">
        <f t="shared" si="1361"/>
        <v>17</v>
      </c>
      <c r="AG1408" s="17"/>
      <c r="AH1408" s="9">
        <v>98</v>
      </c>
      <c r="AI1408" s="9"/>
      <c r="AJ1408" s="9"/>
      <c r="AK1408" s="9"/>
      <c r="AL1408" s="9">
        <v>0.39999999999999997</v>
      </c>
      <c r="AM1408" s="9"/>
      <c r="AN1408" s="9">
        <v>0.20833333333333334</v>
      </c>
      <c r="AO1408" s="9"/>
      <c r="AP1408" s="9">
        <v>0.17959183673469389</v>
      </c>
      <c r="AQ1408" s="9">
        <f>+AVERAGE(AL1390:AL1399)</f>
        <v>0.34354132823698036</v>
      </c>
      <c r="AR1408" s="9">
        <f>+AVERAGE(AN1390:AN1399)</f>
        <v>0</v>
      </c>
      <c r="AS1408" s="17">
        <f t="shared" si="1413"/>
        <v>23</v>
      </c>
      <c r="AT1408" s="17">
        <f t="shared" si="1363"/>
        <v>0.41739130434782606</v>
      </c>
      <c r="AU1408" s="17">
        <f t="shared" si="1416"/>
        <v>0.18518518518518517</v>
      </c>
      <c r="AV1408" s="17">
        <f t="shared" si="1417"/>
        <v>0.21234567901234569</v>
      </c>
      <c r="AW1408" s="17"/>
      <c r="AX1408" s="17"/>
      <c r="AY1408" s="17"/>
      <c r="AZ1408" s="35"/>
      <c r="BA1408" s="36"/>
      <c r="BB1408" s="9">
        <v>22</v>
      </c>
      <c r="BC1408" s="9">
        <v>0</v>
      </c>
      <c r="BD1408" s="9">
        <f t="shared" si="1366"/>
        <v>1</v>
      </c>
      <c r="BE1408" s="9" t="s">
        <v>4440</v>
      </c>
      <c r="BF1408" s="9">
        <f t="shared" si="1367"/>
        <v>0</v>
      </c>
      <c r="BG1408" s="9">
        <v>4</v>
      </c>
      <c r="BH1408" s="9">
        <v>1</v>
      </c>
      <c r="BI1408" s="9">
        <v>5</v>
      </c>
      <c r="BJ1408" s="9">
        <v>1</v>
      </c>
      <c r="BK1408" s="9">
        <v>1</v>
      </c>
      <c r="BL1408" s="9">
        <v>2</v>
      </c>
      <c r="BM1408" s="9">
        <v>4</v>
      </c>
      <c r="BN1408" s="9">
        <v>1</v>
      </c>
      <c r="BO1408" s="9">
        <v>5</v>
      </c>
      <c r="BP1408" s="9" t="s">
        <v>4441</v>
      </c>
      <c r="BQ1408" s="9">
        <f t="shared" si="1405"/>
        <v>0.8</v>
      </c>
      <c r="BR1408" s="34">
        <f t="shared" si="1411"/>
        <v>0</v>
      </c>
      <c r="BS1408" s="34"/>
      <c r="BT1408" s="9"/>
      <c r="BU1408" s="9"/>
      <c r="BV1408" s="9"/>
      <c r="BW1408" s="9"/>
      <c r="BX1408" s="9"/>
      <c r="BY1408" s="9"/>
      <c r="BZ1408" s="22">
        <f t="shared" si="1354"/>
        <v>0</v>
      </c>
      <c r="CA1408" s="22">
        <f t="shared" si="1355"/>
        <v>9</v>
      </c>
      <c r="CB1408" s="22">
        <f t="shared" si="1356"/>
        <v>0</v>
      </c>
      <c r="CC1408" s="22">
        <f t="shared" si="1357"/>
        <v>0</v>
      </c>
      <c r="CD1408" s="22">
        <f t="shared" si="1358"/>
        <v>1</v>
      </c>
      <c r="CK1408" s="23">
        <v>0.7407407407407407</v>
      </c>
      <c r="CL1408" s="23">
        <f t="shared" si="1359"/>
        <v>4</v>
      </c>
      <c r="CM1408" s="23">
        <f t="shared" si="1369"/>
        <v>1.3741653129479214</v>
      </c>
      <c r="CN1408" s="23" t="str">
        <f t="shared" si="1370"/>
        <v/>
      </c>
      <c r="CQ1408" s="49">
        <v>4</v>
      </c>
    </row>
    <row r="1409" spans="1:95" ht="11.25" customHeight="1">
      <c r="A1409" s="9">
        <v>13</v>
      </c>
      <c r="B1409" s="9">
        <v>4</v>
      </c>
      <c r="C1409" s="9" t="str">
        <f t="shared" si="1402"/>
        <v>40</v>
      </c>
      <c r="D1409" s="10" t="s">
        <v>4237</v>
      </c>
      <c r="E1409" s="9">
        <v>20</v>
      </c>
      <c r="F1409" s="9">
        <v>1</v>
      </c>
      <c r="G1409" s="9">
        <v>0</v>
      </c>
      <c r="H1409" s="9">
        <v>0</v>
      </c>
      <c r="I1409" s="9">
        <v>1</v>
      </c>
      <c r="J1409" s="9">
        <v>0</v>
      </c>
      <c r="K1409" s="11">
        <v>25</v>
      </c>
      <c r="L1409" s="9">
        <v>49</v>
      </c>
      <c r="M1409" s="9">
        <v>8</v>
      </c>
      <c r="N1409" s="17">
        <f>SUM(M1400:M1409)</f>
        <v>74</v>
      </c>
      <c r="O1409" s="17"/>
      <c r="P1409" s="17">
        <f t="shared" si="1360"/>
        <v>1</v>
      </c>
      <c r="Q1409" s="9">
        <v>24</v>
      </c>
      <c r="R1409" s="9"/>
      <c r="S1409" s="9">
        <v>0.33333333333333331</v>
      </c>
      <c r="T1409" s="9">
        <v>73</v>
      </c>
      <c r="U1409" s="9">
        <v>35</v>
      </c>
      <c r="V1409" s="11">
        <v>32</v>
      </c>
      <c r="W1409" s="11">
        <f t="shared" si="1412"/>
        <v>34</v>
      </c>
      <c r="X1409" s="17">
        <f t="shared" si="1371"/>
        <v>32</v>
      </c>
      <c r="Y1409" s="17"/>
      <c r="Z1409" s="9">
        <v>10</v>
      </c>
      <c r="AA1409" s="17">
        <f>SUM(Z1400:Z1409)</f>
        <v>88</v>
      </c>
      <c r="AB1409" s="17"/>
      <c r="AC1409" s="17">
        <f t="shared" ref="AC1409" si="1418">AC1387</f>
        <v>63</v>
      </c>
      <c r="AD1409" s="17">
        <f t="shared" si="1352"/>
        <v>0.15873015873015872</v>
      </c>
      <c r="AE1409" s="17">
        <v>0.20833333333333334</v>
      </c>
      <c r="AF1409" s="17">
        <f t="shared" si="1361"/>
        <v>12</v>
      </c>
      <c r="AG1409" s="17">
        <f>+SUM(AF1400:AF1409)</f>
        <v>114</v>
      </c>
      <c r="AH1409" s="9">
        <v>89</v>
      </c>
      <c r="AI1409" s="9"/>
      <c r="AJ1409" s="9"/>
      <c r="AK1409" s="9"/>
      <c r="AL1409" s="9">
        <v>0.39999999999999997</v>
      </c>
      <c r="AM1409" s="9"/>
      <c r="AN1409" s="9">
        <v>0.15873015873015872</v>
      </c>
      <c r="AO1409" s="9"/>
      <c r="AP1409" s="9">
        <v>0.21573033707865169</v>
      </c>
      <c r="AQ1409" s="9">
        <f>+AVERAGE(AL1390:AL1399)</f>
        <v>0.34354132823698036</v>
      </c>
      <c r="AR1409" s="9">
        <f>+AVERAGE(AN1390:AN1399)</f>
        <v>0</v>
      </c>
      <c r="AS1409" s="17">
        <f t="shared" si="1413"/>
        <v>24</v>
      </c>
      <c r="AT1409" s="17">
        <f t="shared" si="1363"/>
        <v>0.39999999999999997</v>
      </c>
      <c r="AU1409" s="17">
        <f t="shared" si="1416"/>
        <v>0.20833333333333334</v>
      </c>
      <c r="AV1409" s="17">
        <f t="shared" si="1417"/>
        <v>0.17959183673469389</v>
      </c>
      <c r="AW1409" s="17"/>
      <c r="AX1409" s="17"/>
      <c r="AY1409" s="17"/>
      <c r="AZ1409" s="35"/>
      <c r="BA1409" s="36"/>
      <c r="BB1409" s="9">
        <v>22</v>
      </c>
      <c r="BC1409" s="9">
        <v>0</v>
      </c>
      <c r="BD1409" s="9">
        <f t="shared" si="1366"/>
        <v>1</v>
      </c>
      <c r="BE1409" s="9" t="s">
        <v>4440</v>
      </c>
      <c r="BF1409" s="9">
        <f t="shared" si="1367"/>
        <v>0</v>
      </c>
      <c r="BG1409" s="9">
        <v>4</v>
      </c>
      <c r="BH1409" s="9">
        <v>1</v>
      </c>
      <c r="BI1409" s="9">
        <v>5</v>
      </c>
      <c r="BJ1409" s="9">
        <v>1</v>
      </c>
      <c r="BK1409" s="9">
        <v>1</v>
      </c>
      <c r="BL1409" s="9">
        <v>2</v>
      </c>
      <c r="BM1409" s="9">
        <v>4</v>
      </c>
      <c r="BN1409" s="9">
        <v>1</v>
      </c>
      <c r="BO1409" s="9">
        <v>5</v>
      </c>
      <c r="BP1409" s="9" t="s">
        <v>4441</v>
      </c>
      <c r="BQ1409" s="9">
        <f t="shared" si="1405"/>
        <v>0.8</v>
      </c>
      <c r="BR1409" s="34">
        <f t="shared" ref="BR1409" si="1419">BR1387</f>
        <v>0.2</v>
      </c>
      <c r="BS1409" s="34"/>
      <c r="BT1409" s="9"/>
      <c r="BU1409" s="9"/>
      <c r="BV1409" s="9"/>
      <c r="BW1409" s="9">
        <f>SUM(AF1400:AF1409)</f>
        <v>114</v>
      </c>
      <c r="BX1409" s="9"/>
      <c r="BY1409" s="9">
        <f t="shared" ref="BY1409" si="1420">SUM(BW1399,BW1409)</f>
        <v>144</v>
      </c>
      <c r="BZ1409" s="22">
        <f t="shared" si="1354"/>
        <v>0</v>
      </c>
      <c r="CA1409" s="22">
        <f t="shared" si="1355"/>
        <v>10</v>
      </c>
      <c r="CB1409" s="22">
        <f t="shared" si="1356"/>
        <v>0</v>
      </c>
      <c r="CC1409" s="22">
        <f t="shared" si="1357"/>
        <v>0</v>
      </c>
      <c r="CD1409" s="22">
        <f t="shared" si="1358"/>
        <v>1</v>
      </c>
      <c r="CK1409" s="23">
        <v>0.83333333333333337</v>
      </c>
      <c r="CL1409" s="23">
        <f t="shared" si="1359"/>
        <v>4</v>
      </c>
      <c r="CM1409" s="23">
        <f t="shared" si="1369"/>
        <v>1.3741653129479214</v>
      </c>
      <c r="CN1409" s="23" t="str">
        <f t="shared" si="1370"/>
        <v/>
      </c>
      <c r="CQ1409" s="49">
        <v>3</v>
      </c>
    </row>
    <row r="1410" spans="1:95" ht="11.25" customHeight="1">
      <c r="A1410" s="9">
        <v>13</v>
      </c>
      <c r="B1410" s="9">
        <v>5</v>
      </c>
      <c r="C1410" s="9" t="str">
        <f t="shared" si="1402"/>
        <v>8</v>
      </c>
      <c r="D1410" s="10" t="s">
        <v>4238</v>
      </c>
      <c r="E1410" s="9">
        <v>-2</v>
      </c>
      <c r="F1410" s="9">
        <v>1</v>
      </c>
      <c r="G1410" s="9">
        <v>0</v>
      </c>
      <c r="H1410" s="9">
        <v>0</v>
      </c>
      <c r="I1410" s="9">
        <v>0</v>
      </c>
      <c r="J1410" s="9">
        <v>0</v>
      </c>
      <c r="K1410" s="11">
        <v>25</v>
      </c>
      <c r="L1410" s="9">
        <v>50</v>
      </c>
      <c r="M1410" s="9">
        <v>7</v>
      </c>
      <c r="N1410" s="9"/>
      <c r="O1410" s="17"/>
      <c r="P1410" s="17">
        <f t="shared" si="1360"/>
        <v>1</v>
      </c>
      <c r="Q1410" s="9">
        <v>33</v>
      </c>
      <c r="R1410" s="9"/>
      <c r="S1410" s="9">
        <v>0.21212121212121213</v>
      </c>
      <c r="T1410" s="9">
        <v>83</v>
      </c>
      <c r="U1410" s="9">
        <v>40</v>
      </c>
      <c r="V1410" s="11">
        <v>30</v>
      </c>
      <c r="W1410" s="18"/>
      <c r="X1410" s="17">
        <f t="shared" si="1371"/>
        <v>30</v>
      </c>
      <c r="Y1410" s="17"/>
      <c r="Z1410" s="9">
        <v>0</v>
      </c>
      <c r="AA1410" s="9"/>
      <c r="AB1410" s="17"/>
      <c r="AC1410" s="17">
        <f>AC1388</f>
        <v>0</v>
      </c>
      <c r="AD1410" s="17" t="str">
        <f t="shared" ref="AD1410:AD1473" si="1421">+IF(AC1410&gt;0,Z1410/AC1410,"")</f>
        <v/>
      </c>
      <c r="AE1410" s="17"/>
      <c r="AF1410" s="17">
        <f t="shared" si="1361"/>
        <v>3</v>
      </c>
      <c r="AG1410" s="17"/>
      <c r="AH1410" s="9">
        <v>17</v>
      </c>
      <c r="AI1410" s="9"/>
      <c r="AJ1410" s="9"/>
      <c r="AK1410" s="9"/>
      <c r="AL1410" s="9">
        <v>0.20606060606060606</v>
      </c>
      <c r="AM1410" s="9"/>
      <c r="AN1410" s="9" t="s">
        <v>2085</v>
      </c>
      <c r="AO1410" s="9"/>
      <c r="AP1410" s="9">
        <v>0.39999999999999997</v>
      </c>
      <c r="AQ1410" s="22"/>
      <c r="AR1410" s="22"/>
      <c r="AS1410" s="17"/>
      <c r="AT1410" s="17"/>
      <c r="AU1410" s="17"/>
      <c r="AV1410" s="17"/>
      <c r="AW1410" s="17"/>
      <c r="AX1410" s="17"/>
      <c r="AY1410" s="17"/>
      <c r="AZ1410" s="35"/>
      <c r="BA1410" s="36"/>
      <c r="BB1410" s="9">
        <v>21</v>
      </c>
      <c r="BC1410" s="9">
        <v>0</v>
      </c>
      <c r="BD1410" s="9">
        <f t="shared" si="1366"/>
        <v>1</v>
      </c>
      <c r="BE1410" s="9" t="s">
        <v>4442</v>
      </c>
      <c r="BF1410" s="9">
        <f t="shared" si="1367"/>
        <v>0</v>
      </c>
      <c r="BG1410" s="9">
        <v>4</v>
      </c>
      <c r="BH1410" s="9">
        <v>4</v>
      </c>
      <c r="BI1410" s="9">
        <v>5</v>
      </c>
      <c r="BJ1410" s="9">
        <v>1</v>
      </c>
      <c r="BK1410" s="9">
        <v>2</v>
      </c>
      <c r="BL1410" s="9">
        <v>4</v>
      </c>
      <c r="BM1410" s="9">
        <v>2</v>
      </c>
      <c r="BN1410" s="9" t="s">
        <v>4443</v>
      </c>
      <c r="BO1410" s="9" t="s">
        <v>4444</v>
      </c>
      <c r="BP1410" s="9" t="s">
        <v>4445</v>
      </c>
      <c r="BQ1410" s="22"/>
      <c r="BR1410" s="34">
        <f>BR1388</f>
        <v>0</v>
      </c>
      <c r="BS1410" s="34"/>
      <c r="BT1410" s="22"/>
      <c r="BU1410" s="22"/>
      <c r="BV1410" s="22"/>
      <c r="BW1410" s="22"/>
      <c r="BX1410" s="22"/>
      <c r="BY1410" s="22"/>
      <c r="BZ1410" s="22">
        <f t="shared" ref="BZ1410:BZ1473" si="1422">+IF(AND(E1410&gt;0,E1410&lt;11),E1410,0)</f>
        <v>0</v>
      </c>
      <c r="CA1410" s="22">
        <f t="shared" ref="CA1410:CA1473" si="1423">+IF(AND(E1410&gt;10,E1410&lt;21),E1410-10,0)</f>
        <v>0</v>
      </c>
      <c r="CB1410" s="22">
        <f t="shared" ref="CB1410:CB1473" si="1424">+IF(E1410&gt;10,BS1410,0)</f>
        <v>0</v>
      </c>
      <c r="CC1410" s="22">
        <f t="shared" ref="CC1410:CC1473" si="1425">+IF(E1410&lt;11,BS1410,0)</f>
        <v>0</v>
      </c>
      <c r="CD1410" s="22">
        <f t="shared" ref="CD1410:CD1473" si="1426">+IF(E1410&gt;10,1,0)</f>
        <v>0</v>
      </c>
      <c r="CK1410" s="23" t="s">
        <v>2085</v>
      </c>
      <c r="CL1410" s="23">
        <f t="shared" ref="CL1410:CL1473" si="1427">+IF(F1410&gt;=0,F1410*B1410,"")</f>
        <v>5</v>
      </c>
      <c r="CM1410" s="23" t="str">
        <f t="shared" si="1369"/>
        <v/>
      </c>
      <c r="CN1410" s="23" t="str">
        <f t="shared" si="1370"/>
        <v/>
      </c>
      <c r="CQ1410" s="49">
        <v>0</v>
      </c>
    </row>
    <row r="1411" spans="1:95" ht="11.25" customHeight="1">
      <c r="A1411" s="9">
        <v>13</v>
      </c>
      <c r="B1411" s="9">
        <v>5</v>
      </c>
      <c r="C1411" s="9" t="str">
        <f t="shared" si="1402"/>
        <v>8</v>
      </c>
      <c r="D1411" s="10" t="s">
        <v>4238</v>
      </c>
      <c r="E1411" s="9">
        <v>-1</v>
      </c>
      <c r="F1411" s="9">
        <v>1</v>
      </c>
      <c r="G1411" s="9">
        <v>0</v>
      </c>
      <c r="H1411" s="9">
        <v>0</v>
      </c>
      <c r="I1411" s="9">
        <v>0</v>
      </c>
      <c r="J1411" s="9">
        <v>0</v>
      </c>
      <c r="K1411" s="11">
        <v>25</v>
      </c>
      <c r="L1411" s="9">
        <v>58</v>
      </c>
      <c r="M1411" s="9">
        <v>7</v>
      </c>
      <c r="N1411" s="9"/>
      <c r="O1411" s="17"/>
      <c r="P1411" s="17">
        <f t="shared" ref="P1411:P1474" si="1428">+IF(M1411&lt;5,0,IF(M1411&gt;5,1,2))</f>
        <v>1</v>
      </c>
      <c r="Q1411" s="9">
        <v>30</v>
      </c>
      <c r="R1411" s="9"/>
      <c r="S1411" s="9">
        <v>0.23333333333333334</v>
      </c>
      <c r="T1411" s="9">
        <v>88</v>
      </c>
      <c r="U1411" s="9">
        <v>40</v>
      </c>
      <c r="V1411" s="11">
        <v>30</v>
      </c>
      <c r="W1411" s="11">
        <f>V1410</f>
        <v>30</v>
      </c>
      <c r="X1411" s="17">
        <f t="shared" si="1371"/>
        <v>30</v>
      </c>
      <c r="Y1411" s="17"/>
      <c r="Z1411" s="9">
        <v>0</v>
      </c>
      <c r="AA1411" s="9"/>
      <c r="AB1411" s="17"/>
      <c r="AC1411" s="17">
        <f t="shared" ref="AC1411:AC1431" si="1429">AC1389</f>
        <v>43</v>
      </c>
      <c r="AD1411" s="17">
        <f t="shared" si="1421"/>
        <v>0</v>
      </c>
      <c r="AE1411" s="17" t="s">
        <v>2085</v>
      </c>
      <c r="AF1411" s="17">
        <f t="shared" ref="AF1411:AF1474" si="1430">10-M1411+Z1411</f>
        <v>3</v>
      </c>
      <c r="AG1411" s="17"/>
      <c r="AH1411" s="9">
        <v>63</v>
      </c>
      <c r="AI1411" s="9"/>
      <c r="AJ1411" s="9"/>
      <c r="AK1411" s="9"/>
      <c r="AL1411" s="9">
        <v>0.13333333333333336</v>
      </c>
      <c r="AM1411" s="9"/>
      <c r="AN1411" s="9">
        <v>0</v>
      </c>
      <c r="AO1411" s="9"/>
      <c r="AP1411" s="9">
        <v>0.43809523809523815</v>
      </c>
      <c r="AQ1411" s="9"/>
      <c r="AR1411" s="9"/>
      <c r="AS1411" s="17">
        <f>+Q1410</f>
        <v>33</v>
      </c>
      <c r="AT1411" s="17">
        <f t="shared" ref="AT1411" si="1431">+AL1410</f>
        <v>0.20606060606060606</v>
      </c>
      <c r="AU1411" s="17" t="str">
        <f t="shared" ref="AU1411" si="1432">+AN1410</f>
        <v/>
      </c>
      <c r="AV1411" s="17">
        <f t="shared" ref="AV1411" si="1433">+AP1410</f>
        <v>0.39999999999999997</v>
      </c>
      <c r="AW1411" s="17"/>
      <c r="AX1411" s="17"/>
      <c r="AY1411" s="17"/>
      <c r="AZ1411" s="35"/>
      <c r="BA1411" s="36"/>
      <c r="BB1411" s="9">
        <v>21</v>
      </c>
      <c r="BC1411" s="9">
        <v>0</v>
      </c>
      <c r="BD1411" s="9">
        <f t="shared" ref="BD1411:BD1474" si="1434">IF(BC1411=0, 1, 0)</f>
        <v>1</v>
      </c>
      <c r="BE1411" s="9" t="s">
        <v>4442</v>
      </c>
      <c r="BF1411" s="9">
        <f t="shared" ref="BF1411:BF1474" si="1435">IF(ISERROR(FIND("Economics", BE1411)&gt;0), 0, 1)</f>
        <v>0</v>
      </c>
      <c r="BG1411" s="9">
        <v>4</v>
      </c>
      <c r="BH1411" s="9">
        <v>4</v>
      </c>
      <c r="BI1411" s="9">
        <v>5</v>
      </c>
      <c r="BJ1411" s="9">
        <v>1</v>
      </c>
      <c r="BK1411" s="9">
        <v>2</v>
      </c>
      <c r="BL1411" s="9">
        <v>4</v>
      </c>
      <c r="BM1411" s="9">
        <v>2</v>
      </c>
      <c r="BN1411" s="9" t="s">
        <v>4443</v>
      </c>
      <c r="BO1411" s="9" t="s">
        <v>4444</v>
      </c>
      <c r="BP1411" s="9" t="s">
        <v>4445</v>
      </c>
      <c r="BQ1411" s="9">
        <f t="shared" ref="BQ1411" si="1436">SUM(BD1411,BD1433,BD1455,BD1477,BD1499)/5</f>
        <v>0.8</v>
      </c>
      <c r="BR1411" s="34">
        <f t="shared" ref="BR1411" si="1437">BR1389</f>
        <v>0</v>
      </c>
      <c r="BS1411" s="34"/>
      <c r="BT1411" s="9"/>
      <c r="BU1411" s="9"/>
      <c r="BV1411" s="9"/>
      <c r="BW1411" s="9"/>
      <c r="BX1411" s="9"/>
      <c r="BY1411" s="9"/>
      <c r="BZ1411" s="22">
        <f t="shared" si="1422"/>
        <v>0</v>
      </c>
      <c r="CA1411" s="22">
        <f t="shared" si="1423"/>
        <v>0</v>
      </c>
      <c r="CB1411" s="22">
        <f t="shared" si="1424"/>
        <v>0</v>
      </c>
      <c r="CC1411" s="22">
        <f t="shared" si="1425"/>
        <v>0</v>
      </c>
      <c r="CD1411" s="22">
        <f t="shared" si="1426"/>
        <v>0</v>
      </c>
      <c r="CK1411" s="23" t="s">
        <v>2085</v>
      </c>
      <c r="CL1411" s="23">
        <f t="shared" si="1427"/>
        <v>5</v>
      </c>
      <c r="CM1411" s="23" t="str">
        <f t="shared" ref="CM1411:CM1474" si="1438">+IF(AQ1411&gt;0, AQ1411*B1411,"")</f>
        <v/>
      </c>
      <c r="CN1411" s="23" t="str">
        <f t="shared" ref="CN1411:CN1474" si="1439">+IF(AR1411&gt;0, AR1411*B1411,"")</f>
        <v/>
      </c>
      <c r="CQ1411" s="49">
        <v>2</v>
      </c>
    </row>
    <row r="1412" spans="1:95" ht="11.25" customHeight="1">
      <c r="A1412" s="9">
        <v>13</v>
      </c>
      <c r="B1412" s="9">
        <v>5</v>
      </c>
      <c r="C1412" s="9" t="str">
        <f t="shared" si="1402"/>
        <v>8</v>
      </c>
      <c r="D1412" s="10" t="s">
        <v>4238</v>
      </c>
      <c r="E1412" s="9">
        <v>1</v>
      </c>
      <c r="F1412" s="9">
        <v>1</v>
      </c>
      <c r="G1412" s="9">
        <v>0</v>
      </c>
      <c r="H1412" s="9">
        <v>0</v>
      </c>
      <c r="I1412" s="9">
        <v>0</v>
      </c>
      <c r="J1412" s="9">
        <v>0</v>
      </c>
      <c r="K1412" s="11">
        <v>25</v>
      </c>
      <c r="L1412" s="9">
        <v>75</v>
      </c>
      <c r="M1412" s="9">
        <v>5</v>
      </c>
      <c r="N1412" s="17">
        <f>SUM(M1412:M1412)</f>
        <v>5</v>
      </c>
      <c r="O1412" s="17"/>
      <c r="P1412" s="17">
        <f t="shared" si="1428"/>
        <v>2</v>
      </c>
      <c r="Q1412" s="9">
        <v>26</v>
      </c>
      <c r="R1412" s="9"/>
      <c r="S1412" s="9">
        <v>0.19230769230769232</v>
      </c>
      <c r="T1412" s="9">
        <v>100</v>
      </c>
      <c r="U1412" s="9">
        <v>40</v>
      </c>
      <c r="V1412" s="11">
        <v>30</v>
      </c>
      <c r="W1412" s="11">
        <f t="shared" ref="W1412:W1431" si="1440">V1411</f>
        <v>30</v>
      </c>
      <c r="X1412" s="17">
        <f t="shared" ref="X1412:X1475" si="1441">+MIN(U1412,V1412)</f>
        <v>30</v>
      </c>
      <c r="Y1412" s="17"/>
      <c r="Z1412" s="9">
        <v>0</v>
      </c>
      <c r="AA1412" s="17">
        <f>SUM(Z1412:Z1412)</f>
        <v>0</v>
      </c>
      <c r="AB1412" s="17"/>
      <c r="AC1412" s="17">
        <f t="shared" si="1429"/>
        <v>58</v>
      </c>
      <c r="AD1412" s="17">
        <f t="shared" si="1421"/>
        <v>0</v>
      </c>
      <c r="AE1412" s="17">
        <v>0</v>
      </c>
      <c r="AF1412" s="17">
        <f t="shared" si="1430"/>
        <v>5</v>
      </c>
      <c r="AG1412" s="17"/>
      <c r="AH1412" s="9">
        <v>82</v>
      </c>
      <c r="AI1412" s="9"/>
      <c r="AJ1412" s="9"/>
      <c r="AK1412" s="9"/>
      <c r="AL1412" s="9">
        <v>0.24615384615384611</v>
      </c>
      <c r="AM1412" s="9"/>
      <c r="AN1412" s="9">
        <v>0</v>
      </c>
      <c r="AO1412" s="9"/>
      <c r="AP1412" s="9">
        <v>0.34634146341463412</v>
      </c>
      <c r="AQ1412" s="9"/>
      <c r="AR1412" s="9"/>
      <c r="AZ1412" s="37"/>
      <c r="BA1412" s="36"/>
      <c r="BB1412" s="9">
        <v>21</v>
      </c>
      <c r="BC1412" s="9">
        <v>0</v>
      </c>
      <c r="BD1412" s="9">
        <f t="shared" si="1434"/>
        <v>1</v>
      </c>
      <c r="BE1412" s="9" t="s">
        <v>4442</v>
      </c>
      <c r="BF1412" s="9">
        <f t="shared" si="1435"/>
        <v>0</v>
      </c>
      <c r="BG1412" s="9">
        <v>4</v>
      </c>
      <c r="BH1412" s="9">
        <v>4</v>
      </c>
      <c r="BI1412" s="9">
        <v>5</v>
      </c>
      <c r="BJ1412" s="9">
        <v>1</v>
      </c>
      <c r="BK1412" s="9">
        <v>2</v>
      </c>
      <c r="BL1412" s="9">
        <v>4</v>
      </c>
      <c r="BM1412" s="9">
        <v>2</v>
      </c>
      <c r="BN1412" s="9" t="s">
        <v>4443</v>
      </c>
      <c r="BO1412" s="9" t="s">
        <v>4444</v>
      </c>
      <c r="BP1412" s="9" t="s">
        <v>4445</v>
      </c>
      <c r="BQ1412" s="9">
        <f t="shared" si="1405"/>
        <v>0.8</v>
      </c>
      <c r="BR1412" s="34">
        <f t="shared" ref="BR1412" si="1442">BR1390</f>
        <v>0</v>
      </c>
      <c r="BS1412" s="34"/>
      <c r="BT1412" s="9"/>
      <c r="BU1412" s="9"/>
      <c r="BV1412" s="9"/>
      <c r="BW1412" s="9"/>
      <c r="BX1412" s="9"/>
      <c r="BY1412" s="9"/>
      <c r="BZ1412" s="22">
        <f t="shared" si="1422"/>
        <v>1</v>
      </c>
      <c r="CA1412" s="22">
        <f t="shared" si="1423"/>
        <v>0</v>
      </c>
      <c r="CB1412" s="22">
        <f t="shared" si="1424"/>
        <v>0</v>
      </c>
      <c r="CC1412" s="22">
        <f t="shared" si="1425"/>
        <v>0</v>
      </c>
      <c r="CD1412" s="22">
        <f t="shared" si="1426"/>
        <v>0</v>
      </c>
      <c r="CK1412" s="23">
        <v>0</v>
      </c>
      <c r="CL1412" s="23">
        <f t="shared" si="1427"/>
        <v>5</v>
      </c>
      <c r="CM1412" s="23" t="str">
        <f t="shared" si="1438"/>
        <v/>
      </c>
      <c r="CN1412" s="23" t="str">
        <f t="shared" si="1439"/>
        <v/>
      </c>
      <c r="CQ1412" s="49">
        <v>1</v>
      </c>
    </row>
    <row r="1413" spans="1:95" ht="11.25" customHeight="1">
      <c r="A1413" s="9">
        <v>13</v>
      </c>
      <c r="B1413" s="9">
        <v>5</v>
      </c>
      <c r="C1413" s="9" t="str">
        <f t="shared" si="1402"/>
        <v>8</v>
      </c>
      <c r="D1413" s="10" t="s">
        <v>4238</v>
      </c>
      <c r="E1413" s="9">
        <v>2</v>
      </c>
      <c r="F1413" s="9">
        <v>1</v>
      </c>
      <c r="G1413" s="9">
        <v>0</v>
      </c>
      <c r="H1413" s="9">
        <v>0</v>
      </c>
      <c r="I1413" s="9">
        <v>0</v>
      </c>
      <c r="J1413" s="9">
        <v>0</v>
      </c>
      <c r="K1413" s="11">
        <v>25</v>
      </c>
      <c r="L1413" s="9">
        <v>75</v>
      </c>
      <c r="M1413" s="9">
        <v>5</v>
      </c>
      <c r="N1413" s="17">
        <f>SUM(M1412:M1413)</f>
        <v>10</v>
      </c>
      <c r="O1413" s="17"/>
      <c r="P1413" s="17">
        <f t="shared" si="1428"/>
        <v>2</v>
      </c>
      <c r="Q1413" s="9">
        <v>26</v>
      </c>
      <c r="R1413" s="9"/>
      <c r="S1413" s="9">
        <v>0.19230769230769232</v>
      </c>
      <c r="T1413" s="9">
        <v>100</v>
      </c>
      <c r="U1413" s="9">
        <v>40</v>
      </c>
      <c r="V1413" s="11">
        <v>30</v>
      </c>
      <c r="W1413" s="11">
        <f t="shared" si="1440"/>
        <v>30</v>
      </c>
      <c r="X1413" s="17">
        <f t="shared" si="1441"/>
        <v>30</v>
      </c>
      <c r="Y1413" s="17"/>
      <c r="Z1413" s="9">
        <v>0</v>
      </c>
      <c r="AA1413" s="17">
        <f>SUM(Z1412:Z1413)</f>
        <v>0</v>
      </c>
      <c r="AB1413" s="17"/>
      <c r="AC1413" s="17">
        <f t="shared" si="1429"/>
        <v>50</v>
      </c>
      <c r="AD1413" s="17">
        <f t="shared" si="1421"/>
        <v>0</v>
      </c>
      <c r="AE1413" s="17">
        <v>0</v>
      </c>
      <c r="AF1413" s="17">
        <f t="shared" si="1430"/>
        <v>5</v>
      </c>
      <c r="AG1413" s="17"/>
      <c r="AH1413" s="9">
        <v>74</v>
      </c>
      <c r="AI1413" s="9"/>
      <c r="AJ1413" s="9"/>
      <c r="AK1413" s="9"/>
      <c r="AL1413" s="9">
        <v>0.24615384615384611</v>
      </c>
      <c r="AM1413" s="9"/>
      <c r="AN1413" s="9">
        <v>0</v>
      </c>
      <c r="AO1413" s="9"/>
      <c r="AP1413" s="9">
        <v>0.38918918918918916</v>
      </c>
      <c r="AQ1413" s="9"/>
      <c r="AR1413" s="9"/>
      <c r="AS1413" s="17">
        <f t="shared" ref="AS1413:AS1431" si="1443">+Q1412</f>
        <v>26</v>
      </c>
      <c r="AT1413" s="17">
        <f t="shared" ref="AT1413:AT1475" si="1444">+AL1412</f>
        <v>0.24615384615384611</v>
      </c>
      <c r="AU1413" s="17">
        <f t="shared" ref="AU1413:AU1421" si="1445">+AN1412</f>
        <v>0</v>
      </c>
      <c r="AV1413" s="17">
        <f t="shared" ref="AV1413:AV1421" si="1446">+AP1412</f>
        <v>0.34634146341463412</v>
      </c>
      <c r="AW1413" s="17"/>
      <c r="AX1413" s="17"/>
      <c r="AY1413" s="17"/>
      <c r="AZ1413" s="35"/>
      <c r="BA1413" s="36"/>
      <c r="BB1413" s="9">
        <v>21</v>
      </c>
      <c r="BC1413" s="9">
        <v>0</v>
      </c>
      <c r="BD1413" s="9">
        <f t="shared" si="1434"/>
        <v>1</v>
      </c>
      <c r="BE1413" s="9" t="s">
        <v>4442</v>
      </c>
      <c r="BF1413" s="9">
        <f t="shared" si="1435"/>
        <v>0</v>
      </c>
      <c r="BG1413" s="9">
        <v>4</v>
      </c>
      <c r="BH1413" s="9">
        <v>4</v>
      </c>
      <c r="BI1413" s="9">
        <v>5</v>
      </c>
      <c r="BJ1413" s="9">
        <v>1</v>
      </c>
      <c r="BK1413" s="9">
        <v>2</v>
      </c>
      <c r="BL1413" s="9">
        <v>4</v>
      </c>
      <c r="BM1413" s="9">
        <v>2</v>
      </c>
      <c r="BN1413" s="9" t="s">
        <v>4443</v>
      </c>
      <c r="BO1413" s="9" t="s">
        <v>4444</v>
      </c>
      <c r="BP1413" s="9" t="s">
        <v>4445</v>
      </c>
      <c r="BQ1413" s="9">
        <f t="shared" si="1405"/>
        <v>0.8</v>
      </c>
      <c r="BR1413" s="34">
        <f t="shared" ref="BR1413" si="1447">BR1391</f>
        <v>0</v>
      </c>
      <c r="BS1413" s="34"/>
      <c r="BT1413" s="9"/>
      <c r="BU1413" s="9"/>
      <c r="BV1413" s="9"/>
      <c r="BW1413" s="9"/>
      <c r="BX1413" s="9"/>
      <c r="BY1413" s="9"/>
      <c r="BZ1413" s="22">
        <f t="shared" si="1422"/>
        <v>2</v>
      </c>
      <c r="CA1413" s="22">
        <f t="shared" si="1423"/>
        <v>0</v>
      </c>
      <c r="CB1413" s="22">
        <f t="shared" si="1424"/>
        <v>0</v>
      </c>
      <c r="CC1413" s="22">
        <f t="shared" si="1425"/>
        <v>0</v>
      </c>
      <c r="CD1413" s="22">
        <f t="shared" si="1426"/>
        <v>0</v>
      </c>
      <c r="CK1413" s="23">
        <v>0</v>
      </c>
      <c r="CL1413" s="23">
        <f t="shared" si="1427"/>
        <v>5</v>
      </c>
      <c r="CM1413" s="23" t="str">
        <f t="shared" si="1438"/>
        <v/>
      </c>
      <c r="CN1413" s="23" t="str">
        <f t="shared" si="1439"/>
        <v/>
      </c>
      <c r="CQ1413" s="49">
        <v>1</v>
      </c>
    </row>
    <row r="1414" spans="1:95" ht="11.25" customHeight="1">
      <c r="A1414" s="9">
        <v>13</v>
      </c>
      <c r="B1414" s="9">
        <v>5</v>
      </c>
      <c r="C1414" s="9" t="str">
        <f t="shared" si="1402"/>
        <v>8</v>
      </c>
      <c r="D1414" s="10" t="s">
        <v>4238</v>
      </c>
      <c r="E1414" s="9">
        <v>3</v>
      </c>
      <c r="F1414" s="9">
        <v>1</v>
      </c>
      <c r="G1414" s="9">
        <v>0</v>
      </c>
      <c r="H1414" s="9">
        <v>0</v>
      </c>
      <c r="I1414" s="9">
        <v>0</v>
      </c>
      <c r="J1414" s="9">
        <v>0</v>
      </c>
      <c r="K1414" s="11">
        <v>25</v>
      </c>
      <c r="L1414" s="9">
        <v>75</v>
      </c>
      <c r="M1414" s="9">
        <v>3</v>
      </c>
      <c r="N1414" s="17">
        <f>SUM(M1412:M1414)</f>
        <v>13</v>
      </c>
      <c r="O1414" s="17"/>
      <c r="P1414" s="17">
        <f t="shared" si="1428"/>
        <v>0</v>
      </c>
      <c r="Q1414" s="9">
        <v>24</v>
      </c>
      <c r="R1414" s="9"/>
      <c r="S1414" s="9">
        <v>0.125</v>
      </c>
      <c r="T1414" s="9">
        <v>99</v>
      </c>
      <c r="U1414" s="9">
        <v>40</v>
      </c>
      <c r="V1414" s="11">
        <v>30</v>
      </c>
      <c r="W1414" s="11">
        <f t="shared" si="1440"/>
        <v>30</v>
      </c>
      <c r="X1414" s="17">
        <f t="shared" si="1441"/>
        <v>30</v>
      </c>
      <c r="Y1414" s="17"/>
      <c r="Z1414" s="9">
        <v>0</v>
      </c>
      <c r="AA1414" s="17">
        <f>SUM(Z1412:Z1414)</f>
        <v>0</v>
      </c>
      <c r="AB1414" s="17"/>
      <c r="AC1414" s="17">
        <f t="shared" si="1429"/>
        <v>57</v>
      </c>
      <c r="AD1414" s="17">
        <f t="shared" si="1421"/>
        <v>0</v>
      </c>
      <c r="AE1414" s="17">
        <v>0</v>
      </c>
      <c r="AF1414" s="17">
        <f t="shared" si="1430"/>
        <v>7</v>
      </c>
      <c r="AG1414" s="17"/>
      <c r="AH1414" s="9">
        <v>83</v>
      </c>
      <c r="AI1414" s="9"/>
      <c r="AJ1414" s="9"/>
      <c r="AK1414" s="9"/>
      <c r="AL1414" s="9">
        <v>0.30000000000000004</v>
      </c>
      <c r="AM1414" s="9"/>
      <c r="AN1414" s="9">
        <v>0</v>
      </c>
      <c r="AO1414" s="9"/>
      <c r="AP1414" s="9">
        <v>0.3325301204819277</v>
      </c>
      <c r="AQ1414" s="9"/>
      <c r="AR1414" s="9"/>
      <c r="AS1414" s="17">
        <f t="shared" si="1443"/>
        <v>26</v>
      </c>
      <c r="AT1414" s="17">
        <f t="shared" si="1444"/>
        <v>0.24615384615384611</v>
      </c>
      <c r="AU1414" s="17">
        <f t="shared" si="1445"/>
        <v>0</v>
      </c>
      <c r="AV1414" s="17">
        <f t="shared" si="1446"/>
        <v>0.38918918918918916</v>
      </c>
      <c r="AW1414" s="17"/>
      <c r="AX1414" s="17"/>
      <c r="AY1414" s="17"/>
      <c r="AZ1414" s="35"/>
      <c r="BA1414" s="36"/>
      <c r="BB1414" s="9">
        <v>21</v>
      </c>
      <c r="BC1414" s="9">
        <v>0</v>
      </c>
      <c r="BD1414" s="9">
        <f t="shared" si="1434"/>
        <v>1</v>
      </c>
      <c r="BE1414" s="9" t="s">
        <v>4442</v>
      </c>
      <c r="BF1414" s="9">
        <f t="shared" si="1435"/>
        <v>0</v>
      </c>
      <c r="BG1414" s="9">
        <v>4</v>
      </c>
      <c r="BH1414" s="9">
        <v>4</v>
      </c>
      <c r="BI1414" s="9">
        <v>5</v>
      </c>
      <c r="BJ1414" s="9">
        <v>1</v>
      </c>
      <c r="BK1414" s="9">
        <v>2</v>
      </c>
      <c r="BL1414" s="9">
        <v>4</v>
      </c>
      <c r="BM1414" s="9">
        <v>2</v>
      </c>
      <c r="BN1414" s="9" t="s">
        <v>4443</v>
      </c>
      <c r="BO1414" s="9" t="s">
        <v>4444</v>
      </c>
      <c r="BP1414" s="9" t="s">
        <v>4445</v>
      </c>
      <c r="BQ1414" s="9">
        <f t="shared" si="1405"/>
        <v>0.8</v>
      </c>
      <c r="BR1414" s="34">
        <f t="shared" ref="BR1414" si="1448">BR1392</f>
        <v>0</v>
      </c>
      <c r="BS1414" s="34"/>
      <c r="BT1414" s="9"/>
      <c r="BU1414" s="9"/>
      <c r="BV1414" s="9"/>
      <c r="BW1414" s="9"/>
      <c r="BX1414" s="9"/>
      <c r="BY1414" s="9"/>
      <c r="BZ1414" s="22">
        <f t="shared" si="1422"/>
        <v>3</v>
      </c>
      <c r="CA1414" s="22">
        <f t="shared" si="1423"/>
        <v>0</v>
      </c>
      <c r="CB1414" s="22">
        <f t="shared" si="1424"/>
        <v>0</v>
      </c>
      <c r="CC1414" s="22">
        <f t="shared" si="1425"/>
        <v>0</v>
      </c>
      <c r="CD1414" s="22">
        <f t="shared" si="1426"/>
        <v>0</v>
      </c>
      <c r="CK1414" s="23">
        <v>0</v>
      </c>
      <c r="CL1414" s="23">
        <f t="shared" si="1427"/>
        <v>5</v>
      </c>
      <c r="CM1414" s="23" t="str">
        <f t="shared" si="1438"/>
        <v/>
      </c>
      <c r="CN1414" s="23" t="str">
        <f t="shared" si="1439"/>
        <v/>
      </c>
      <c r="CQ1414" s="49">
        <v>0</v>
      </c>
    </row>
    <row r="1415" spans="1:95" ht="11.25" customHeight="1">
      <c r="A1415" s="9">
        <v>13</v>
      </c>
      <c r="B1415" s="9">
        <v>5</v>
      </c>
      <c r="C1415" s="9" t="str">
        <f t="shared" si="1402"/>
        <v>8</v>
      </c>
      <c r="D1415" s="10" t="s">
        <v>4238</v>
      </c>
      <c r="E1415" s="9">
        <v>4</v>
      </c>
      <c r="F1415" s="9">
        <v>1</v>
      </c>
      <c r="G1415" s="9">
        <v>0</v>
      </c>
      <c r="H1415" s="9">
        <v>0</v>
      </c>
      <c r="I1415" s="9">
        <v>0</v>
      </c>
      <c r="J1415" s="9">
        <v>0</v>
      </c>
      <c r="K1415" s="11">
        <v>25</v>
      </c>
      <c r="L1415" s="9">
        <v>74</v>
      </c>
      <c r="M1415" s="9">
        <v>3</v>
      </c>
      <c r="N1415" s="17">
        <f>SUM(M1412:M1415)</f>
        <v>16</v>
      </c>
      <c r="O1415" s="17"/>
      <c r="P1415" s="17">
        <f t="shared" si="1428"/>
        <v>0</v>
      </c>
      <c r="Q1415" s="9">
        <v>21</v>
      </c>
      <c r="R1415" s="9"/>
      <c r="S1415" s="9">
        <v>0.14285714285714285</v>
      </c>
      <c r="T1415" s="9">
        <v>95</v>
      </c>
      <c r="U1415" s="9">
        <v>40</v>
      </c>
      <c r="V1415" s="11">
        <v>30</v>
      </c>
      <c r="W1415" s="11">
        <f t="shared" si="1440"/>
        <v>30</v>
      </c>
      <c r="X1415" s="17">
        <f t="shared" si="1441"/>
        <v>30</v>
      </c>
      <c r="Y1415" s="17"/>
      <c r="Z1415" s="9">
        <v>0</v>
      </c>
      <c r="AA1415" s="17">
        <f>SUM(Z1412:Z1415)</f>
        <v>0</v>
      </c>
      <c r="AB1415" s="17"/>
      <c r="AC1415" s="17">
        <f t="shared" si="1429"/>
        <v>58</v>
      </c>
      <c r="AD1415" s="17">
        <f t="shared" si="1421"/>
        <v>0</v>
      </c>
      <c r="AE1415" s="17">
        <v>0</v>
      </c>
      <c r="AF1415" s="17">
        <f t="shared" si="1430"/>
        <v>7</v>
      </c>
      <c r="AG1415" s="17"/>
      <c r="AH1415" s="9">
        <v>87</v>
      </c>
      <c r="AI1415" s="9"/>
      <c r="AJ1415" s="9"/>
      <c r="AK1415" s="9"/>
      <c r="AL1415" s="9">
        <v>0.2857142857142857</v>
      </c>
      <c r="AM1415" s="9"/>
      <c r="AN1415" s="9">
        <v>0</v>
      </c>
      <c r="AO1415" s="9"/>
      <c r="AP1415" s="9">
        <v>0.31264367816091959</v>
      </c>
      <c r="AQ1415" s="9"/>
      <c r="AR1415" s="9"/>
      <c r="AS1415" s="17">
        <f t="shared" si="1443"/>
        <v>24</v>
      </c>
      <c r="AT1415" s="17">
        <f t="shared" si="1444"/>
        <v>0.30000000000000004</v>
      </c>
      <c r="AU1415" s="17">
        <f t="shared" si="1445"/>
        <v>0</v>
      </c>
      <c r="AV1415" s="17">
        <f t="shared" si="1446"/>
        <v>0.3325301204819277</v>
      </c>
      <c r="AW1415" s="17"/>
      <c r="AX1415" s="17"/>
      <c r="AY1415" s="17"/>
      <c r="AZ1415" s="35"/>
      <c r="BA1415" s="36"/>
      <c r="BB1415" s="9">
        <v>21</v>
      </c>
      <c r="BC1415" s="9">
        <v>0</v>
      </c>
      <c r="BD1415" s="9">
        <f t="shared" si="1434"/>
        <v>1</v>
      </c>
      <c r="BE1415" s="9" t="s">
        <v>4442</v>
      </c>
      <c r="BF1415" s="9">
        <f t="shared" si="1435"/>
        <v>0</v>
      </c>
      <c r="BG1415" s="9">
        <v>4</v>
      </c>
      <c r="BH1415" s="9">
        <v>4</v>
      </c>
      <c r="BI1415" s="9">
        <v>5</v>
      </c>
      <c r="BJ1415" s="9">
        <v>1</v>
      </c>
      <c r="BK1415" s="9">
        <v>2</v>
      </c>
      <c r="BL1415" s="9">
        <v>4</v>
      </c>
      <c r="BM1415" s="9">
        <v>2</v>
      </c>
      <c r="BN1415" s="9" t="s">
        <v>4443</v>
      </c>
      <c r="BO1415" s="9" t="s">
        <v>4444</v>
      </c>
      <c r="BP1415" s="9" t="s">
        <v>4445</v>
      </c>
      <c r="BQ1415" s="9">
        <f t="shared" si="1405"/>
        <v>0.8</v>
      </c>
      <c r="BR1415" s="34">
        <f t="shared" ref="BR1415" si="1449">BR1393</f>
        <v>0</v>
      </c>
      <c r="BS1415" s="34"/>
      <c r="BT1415" s="9"/>
      <c r="BU1415" s="9"/>
      <c r="BV1415" s="9"/>
      <c r="BW1415" s="9"/>
      <c r="BX1415" s="9"/>
      <c r="BY1415" s="9"/>
      <c r="BZ1415" s="22">
        <f t="shared" si="1422"/>
        <v>4</v>
      </c>
      <c r="CA1415" s="22">
        <f t="shared" si="1423"/>
        <v>0</v>
      </c>
      <c r="CB1415" s="22">
        <f t="shared" si="1424"/>
        <v>0</v>
      </c>
      <c r="CC1415" s="22">
        <f t="shared" si="1425"/>
        <v>0</v>
      </c>
      <c r="CD1415" s="22">
        <f t="shared" si="1426"/>
        <v>0</v>
      </c>
      <c r="CK1415" s="23">
        <v>0</v>
      </c>
      <c r="CL1415" s="23">
        <f t="shared" si="1427"/>
        <v>5</v>
      </c>
      <c r="CM1415" s="23" t="str">
        <f t="shared" si="1438"/>
        <v/>
      </c>
      <c r="CN1415" s="23" t="str">
        <f t="shared" si="1439"/>
        <v/>
      </c>
      <c r="CQ1415" s="49">
        <v>2</v>
      </c>
    </row>
    <row r="1416" spans="1:95" ht="11.25" customHeight="1">
      <c r="A1416" s="9">
        <v>13</v>
      </c>
      <c r="B1416" s="9">
        <v>5</v>
      </c>
      <c r="C1416" s="9" t="str">
        <f t="shared" si="1402"/>
        <v>8</v>
      </c>
      <c r="D1416" s="10" t="s">
        <v>4238</v>
      </c>
      <c r="E1416" s="9">
        <v>5</v>
      </c>
      <c r="F1416" s="9">
        <v>1</v>
      </c>
      <c r="G1416" s="9">
        <v>0</v>
      </c>
      <c r="H1416" s="9">
        <v>0</v>
      </c>
      <c r="I1416" s="9">
        <v>0</v>
      </c>
      <c r="J1416" s="9">
        <v>0</v>
      </c>
      <c r="K1416" s="11">
        <v>25</v>
      </c>
      <c r="L1416" s="9">
        <v>70</v>
      </c>
      <c r="M1416" s="9">
        <v>0</v>
      </c>
      <c r="N1416" s="17">
        <f>SUM(M1412:M1416)</f>
        <v>16</v>
      </c>
      <c r="O1416" s="17"/>
      <c r="P1416" s="17">
        <f t="shared" si="1428"/>
        <v>0</v>
      </c>
      <c r="Q1416" s="9">
        <v>20</v>
      </c>
      <c r="R1416" s="9"/>
      <c r="S1416" s="9">
        <v>0</v>
      </c>
      <c r="T1416" s="9">
        <v>90</v>
      </c>
      <c r="U1416" s="9">
        <v>40</v>
      </c>
      <c r="V1416" s="11">
        <v>30</v>
      </c>
      <c r="W1416" s="11">
        <f t="shared" si="1440"/>
        <v>30</v>
      </c>
      <c r="X1416" s="17">
        <f t="shared" si="1441"/>
        <v>30</v>
      </c>
      <c r="Y1416" s="17"/>
      <c r="Z1416" s="9">
        <v>0</v>
      </c>
      <c r="AA1416" s="17">
        <f>SUM(Z1412:Z1416)</f>
        <v>0</v>
      </c>
      <c r="AB1416" s="17"/>
      <c r="AC1416" s="17">
        <f t="shared" si="1429"/>
        <v>57</v>
      </c>
      <c r="AD1416" s="17">
        <f t="shared" si="1421"/>
        <v>0</v>
      </c>
      <c r="AE1416" s="17">
        <v>0</v>
      </c>
      <c r="AF1416" s="17">
        <f t="shared" si="1430"/>
        <v>10</v>
      </c>
      <c r="AG1416" s="17"/>
      <c r="AH1416" s="9">
        <v>87</v>
      </c>
      <c r="AI1416" s="9"/>
      <c r="AJ1416" s="9"/>
      <c r="AK1416" s="9"/>
      <c r="AL1416" s="9">
        <v>0.41999999999999993</v>
      </c>
      <c r="AM1416" s="9"/>
      <c r="AN1416" s="9">
        <v>0</v>
      </c>
      <c r="AO1416" s="9"/>
      <c r="AP1416" s="9">
        <v>0.29425287356321833</v>
      </c>
      <c r="AQ1416" s="9"/>
      <c r="AR1416" s="9"/>
      <c r="AS1416" s="17">
        <f t="shared" si="1443"/>
        <v>21</v>
      </c>
      <c r="AT1416" s="17">
        <f t="shared" si="1444"/>
        <v>0.2857142857142857</v>
      </c>
      <c r="AU1416" s="17">
        <f t="shared" si="1445"/>
        <v>0</v>
      </c>
      <c r="AV1416" s="17">
        <f t="shared" si="1446"/>
        <v>0.31264367816091959</v>
      </c>
      <c r="AW1416" s="17"/>
      <c r="AX1416" s="17"/>
      <c r="AY1416" s="17"/>
      <c r="AZ1416" s="35"/>
      <c r="BA1416" s="36"/>
      <c r="BB1416" s="9">
        <v>21</v>
      </c>
      <c r="BC1416" s="9">
        <v>0</v>
      </c>
      <c r="BD1416" s="9">
        <f t="shared" si="1434"/>
        <v>1</v>
      </c>
      <c r="BE1416" s="9" t="s">
        <v>4442</v>
      </c>
      <c r="BF1416" s="9">
        <f t="shared" si="1435"/>
        <v>0</v>
      </c>
      <c r="BG1416" s="9">
        <v>4</v>
      </c>
      <c r="BH1416" s="9">
        <v>4</v>
      </c>
      <c r="BI1416" s="9">
        <v>5</v>
      </c>
      <c r="BJ1416" s="9">
        <v>1</v>
      </c>
      <c r="BK1416" s="9">
        <v>2</v>
      </c>
      <c r="BL1416" s="9">
        <v>4</v>
      </c>
      <c r="BM1416" s="9">
        <v>2</v>
      </c>
      <c r="BN1416" s="9" t="s">
        <v>4443</v>
      </c>
      <c r="BO1416" s="9" t="s">
        <v>4444</v>
      </c>
      <c r="BP1416" s="9" t="s">
        <v>4445</v>
      </c>
      <c r="BQ1416" s="9">
        <f t="shared" si="1405"/>
        <v>0.8</v>
      </c>
      <c r="BR1416" s="34">
        <f t="shared" ref="BR1416" si="1450">BR1394</f>
        <v>0</v>
      </c>
      <c r="BS1416" s="34"/>
      <c r="BT1416" s="9"/>
      <c r="BU1416" s="9"/>
      <c r="BV1416" s="9"/>
      <c r="BW1416" s="9"/>
      <c r="BX1416" s="9"/>
      <c r="BY1416" s="9"/>
      <c r="BZ1416" s="22">
        <f t="shared" si="1422"/>
        <v>5</v>
      </c>
      <c r="CA1416" s="22">
        <f t="shared" si="1423"/>
        <v>0</v>
      </c>
      <c r="CB1416" s="22">
        <f t="shared" si="1424"/>
        <v>0</v>
      </c>
      <c r="CC1416" s="22">
        <f t="shared" si="1425"/>
        <v>0</v>
      </c>
      <c r="CD1416" s="22">
        <f t="shared" si="1426"/>
        <v>0</v>
      </c>
      <c r="CK1416" s="23">
        <v>0</v>
      </c>
      <c r="CL1416" s="23">
        <f t="shared" si="1427"/>
        <v>5</v>
      </c>
      <c r="CM1416" s="23" t="str">
        <f t="shared" si="1438"/>
        <v/>
      </c>
      <c r="CN1416" s="23" t="str">
        <f t="shared" si="1439"/>
        <v/>
      </c>
      <c r="CQ1416" s="49">
        <v>3</v>
      </c>
    </row>
    <row r="1417" spans="1:95" ht="11.25" customHeight="1">
      <c r="A1417" s="9">
        <v>13</v>
      </c>
      <c r="B1417" s="9">
        <v>5</v>
      </c>
      <c r="C1417" s="9" t="str">
        <f t="shared" si="1402"/>
        <v>8</v>
      </c>
      <c r="D1417" s="10" t="s">
        <v>4238</v>
      </c>
      <c r="E1417" s="9">
        <v>6</v>
      </c>
      <c r="F1417" s="9">
        <v>1</v>
      </c>
      <c r="G1417" s="9">
        <v>0</v>
      </c>
      <c r="H1417" s="9">
        <v>0</v>
      </c>
      <c r="I1417" s="9">
        <v>0</v>
      </c>
      <c r="J1417" s="9">
        <v>0</v>
      </c>
      <c r="K1417" s="11">
        <v>25</v>
      </c>
      <c r="L1417" s="9">
        <v>65</v>
      </c>
      <c r="M1417" s="9">
        <v>1</v>
      </c>
      <c r="N1417" s="17">
        <f>SUM(M1412:M1417)</f>
        <v>17</v>
      </c>
      <c r="O1417" s="17"/>
      <c r="P1417" s="17">
        <f t="shared" si="1428"/>
        <v>0</v>
      </c>
      <c r="Q1417" s="9">
        <v>25</v>
      </c>
      <c r="R1417" s="9"/>
      <c r="S1417" s="9">
        <v>0.04</v>
      </c>
      <c r="T1417" s="9">
        <v>90</v>
      </c>
      <c r="U1417" s="9">
        <v>40</v>
      </c>
      <c r="V1417" s="11">
        <v>30</v>
      </c>
      <c r="W1417" s="11">
        <f t="shared" si="1440"/>
        <v>30</v>
      </c>
      <c r="X1417" s="17">
        <f t="shared" si="1441"/>
        <v>30</v>
      </c>
      <c r="Y1417" s="17"/>
      <c r="Z1417" s="9">
        <v>0</v>
      </c>
      <c r="AA1417" s="17">
        <f>SUM(Z1412:Z1417)</f>
        <v>0</v>
      </c>
      <c r="AB1417" s="17"/>
      <c r="AC1417" s="17">
        <f t="shared" si="1429"/>
        <v>58</v>
      </c>
      <c r="AD1417" s="17">
        <f t="shared" si="1421"/>
        <v>0</v>
      </c>
      <c r="AE1417" s="17">
        <v>0</v>
      </c>
      <c r="AF1417" s="17">
        <f t="shared" si="1430"/>
        <v>9</v>
      </c>
      <c r="AG1417" s="17"/>
      <c r="AH1417" s="9">
        <v>83</v>
      </c>
      <c r="AI1417" s="9"/>
      <c r="AJ1417" s="9"/>
      <c r="AK1417" s="9"/>
      <c r="AL1417" s="9">
        <v>0.36799999999999999</v>
      </c>
      <c r="AM1417" s="9"/>
      <c r="AN1417" s="9">
        <v>0</v>
      </c>
      <c r="AO1417" s="9"/>
      <c r="AP1417" s="9">
        <v>0.32771084337349404</v>
      </c>
      <c r="AQ1417" s="9"/>
      <c r="AR1417" s="9"/>
      <c r="AS1417" s="17">
        <f t="shared" si="1443"/>
        <v>20</v>
      </c>
      <c r="AT1417" s="17">
        <f t="shared" si="1444"/>
        <v>0.41999999999999993</v>
      </c>
      <c r="AU1417" s="17">
        <f t="shared" si="1445"/>
        <v>0</v>
      </c>
      <c r="AV1417" s="17">
        <f t="shared" si="1446"/>
        <v>0.29425287356321833</v>
      </c>
      <c r="AW1417" s="17"/>
      <c r="AX1417" s="17"/>
      <c r="AY1417" s="17"/>
      <c r="AZ1417" s="35"/>
      <c r="BA1417" s="36"/>
      <c r="BB1417" s="9">
        <v>21</v>
      </c>
      <c r="BC1417" s="9">
        <v>0</v>
      </c>
      <c r="BD1417" s="9">
        <f t="shared" si="1434"/>
        <v>1</v>
      </c>
      <c r="BE1417" s="9" t="s">
        <v>4442</v>
      </c>
      <c r="BF1417" s="9">
        <f t="shared" si="1435"/>
        <v>0</v>
      </c>
      <c r="BG1417" s="9">
        <v>4</v>
      </c>
      <c r="BH1417" s="9">
        <v>4</v>
      </c>
      <c r="BI1417" s="9">
        <v>5</v>
      </c>
      <c r="BJ1417" s="9">
        <v>1</v>
      </c>
      <c r="BK1417" s="9">
        <v>2</v>
      </c>
      <c r="BL1417" s="9">
        <v>4</v>
      </c>
      <c r="BM1417" s="9">
        <v>2</v>
      </c>
      <c r="BN1417" s="9" t="s">
        <v>4443</v>
      </c>
      <c r="BO1417" s="9" t="s">
        <v>4444</v>
      </c>
      <c r="BP1417" s="9" t="s">
        <v>4445</v>
      </c>
      <c r="BQ1417" s="9">
        <f t="shared" si="1405"/>
        <v>0.8</v>
      </c>
      <c r="BR1417" s="34">
        <f t="shared" ref="BR1417" si="1451">BR1395</f>
        <v>0</v>
      </c>
      <c r="BS1417" s="34"/>
      <c r="BT1417" s="9"/>
      <c r="BU1417" s="9"/>
      <c r="BV1417" s="9"/>
      <c r="BW1417" s="9"/>
      <c r="BX1417" s="9"/>
      <c r="BY1417" s="9"/>
      <c r="BZ1417" s="22">
        <f t="shared" si="1422"/>
        <v>6</v>
      </c>
      <c r="CA1417" s="22">
        <f t="shared" si="1423"/>
        <v>0</v>
      </c>
      <c r="CB1417" s="22">
        <f t="shared" si="1424"/>
        <v>0</v>
      </c>
      <c r="CC1417" s="22">
        <f t="shared" si="1425"/>
        <v>0</v>
      </c>
      <c r="CD1417" s="22">
        <f t="shared" si="1426"/>
        <v>0</v>
      </c>
      <c r="CK1417" s="23">
        <v>0</v>
      </c>
      <c r="CL1417" s="23">
        <f t="shared" si="1427"/>
        <v>5</v>
      </c>
      <c r="CM1417" s="23" t="str">
        <f t="shared" si="1438"/>
        <v/>
      </c>
      <c r="CN1417" s="23" t="str">
        <f t="shared" si="1439"/>
        <v/>
      </c>
      <c r="CQ1417" s="49">
        <v>3</v>
      </c>
    </row>
    <row r="1418" spans="1:95" ht="11.25" customHeight="1">
      <c r="A1418" s="9">
        <v>13</v>
      </c>
      <c r="B1418" s="9">
        <v>5</v>
      </c>
      <c r="C1418" s="9" t="str">
        <f t="shared" si="1402"/>
        <v>8</v>
      </c>
      <c r="D1418" s="10" t="s">
        <v>4238</v>
      </c>
      <c r="E1418" s="9">
        <v>7</v>
      </c>
      <c r="F1418" s="9">
        <v>1</v>
      </c>
      <c r="G1418" s="9">
        <v>0</v>
      </c>
      <c r="H1418" s="9">
        <v>0</v>
      </c>
      <c r="I1418" s="9">
        <v>0</v>
      </c>
      <c r="J1418" s="9">
        <v>0</v>
      </c>
      <c r="K1418" s="11">
        <v>25</v>
      </c>
      <c r="L1418" s="9">
        <v>65</v>
      </c>
      <c r="M1418" s="9">
        <v>0</v>
      </c>
      <c r="N1418" s="17">
        <f>SUM(M1412:M1418)</f>
        <v>17</v>
      </c>
      <c r="O1418" s="17"/>
      <c r="P1418" s="17">
        <f t="shared" si="1428"/>
        <v>0</v>
      </c>
      <c r="Q1418" s="9">
        <v>24</v>
      </c>
      <c r="R1418" s="9"/>
      <c r="S1418" s="9">
        <v>0</v>
      </c>
      <c r="T1418" s="9">
        <v>89</v>
      </c>
      <c r="U1418" s="9">
        <v>40</v>
      </c>
      <c r="V1418" s="11">
        <v>30</v>
      </c>
      <c r="W1418" s="11">
        <f t="shared" si="1440"/>
        <v>30</v>
      </c>
      <c r="X1418" s="17">
        <f t="shared" si="1441"/>
        <v>30</v>
      </c>
      <c r="Y1418" s="17"/>
      <c r="Z1418" s="9">
        <v>0</v>
      </c>
      <c r="AA1418" s="17">
        <f>SUM(Z1412:Z1418)</f>
        <v>0</v>
      </c>
      <c r="AB1418" s="17"/>
      <c r="AC1418" s="17">
        <f t="shared" si="1429"/>
        <v>59</v>
      </c>
      <c r="AD1418" s="17">
        <f t="shared" si="1421"/>
        <v>0</v>
      </c>
      <c r="AE1418" s="17">
        <v>0</v>
      </c>
      <c r="AF1418" s="17">
        <f t="shared" si="1430"/>
        <v>10</v>
      </c>
      <c r="AG1418" s="17"/>
      <c r="AH1418" s="9">
        <v>85</v>
      </c>
      <c r="AI1418" s="9"/>
      <c r="AJ1418" s="9"/>
      <c r="AK1418" s="9"/>
      <c r="AL1418" s="9">
        <v>0.39999999999999997</v>
      </c>
      <c r="AM1418" s="9"/>
      <c r="AN1418" s="9">
        <v>0</v>
      </c>
      <c r="AO1418" s="9"/>
      <c r="AP1418" s="9">
        <v>0.32</v>
      </c>
      <c r="AQ1418" s="9"/>
      <c r="AR1418" s="9"/>
      <c r="AS1418" s="17">
        <f t="shared" si="1443"/>
        <v>25</v>
      </c>
      <c r="AT1418" s="17">
        <f t="shared" si="1444"/>
        <v>0.36799999999999999</v>
      </c>
      <c r="AU1418" s="17">
        <f t="shared" si="1445"/>
        <v>0</v>
      </c>
      <c r="AV1418" s="17">
        <f t="shared" si="1446"/>
        <v>0.32771084337349404</v>
      </c>
      <c r="AW1418" s="17"/>
      <c r="AX1418" s="17"/>
      <c r="AY1418" s="17"/>
      <c r="AZ1418" s="35"/>
      <c r="BA1418" s="36"/>
      <c r="BB1418" s="9">
        <v>21</v>
      </c>
      <c r="BC1418" s="9">
        <v>0</v>
      </c>
      <c r="BD1418" s="9">
        <f t="shared" si="1434"/>
        <v>1</v>
      </c>
      <c r="BE1418" s="9" t="s">
        <v>4442</v>
      </c>
      <c r="BF1418" s="9">
        <f t="shared" si="1435"/>
        <v>0</v>
      </c>
      <c r="BG1418" s="9">
        <v>4</v>
      </c>
      <c r="BH1418" s="9">
        <v>4</v>
      </c>
      <c r="BI1418" s="9">
        <v>5</v>
      </c>
      <c r="BJ1418" s="9">
        <v>1</v>
      </c>
      <c r="BK1418" s="9">
        <v>2</v>
      </c>
      <c r="BL1418" s="9">
        <v>4</v>
      </c>
      <c r="BM1418" s="9">
        <v>2</v>
      </c>
      <c r="BN1418" s="9" t="s">
        <v>4443</v>
      </c>
      <c r="BO1418" s="9" t="s">
        <v>4444</v>
      </c>
      <c r="BP1418" s="9" t="s">
        <v>4445</v>
      </c>
      <c r="BQ1418" s="9">
        <f t="shared" si="1405"/>
        <v>0.8</v>
      </c>
      <c r="BR1418" s="34">
        <f t="shared" ref="BR1418" si="1452">BR1396</f>
        <v>0</v>
      </c>
      <c r="BS1418" s="34"/>
      <c r="BT1418" s="9"/>
      <c r="BU1418" s="9"/>
      <c r="BV1418" s="9"/>
      <c r="BW1418" s="9"/>
      <c r="BX1418" s="9"/>
      <c r="BY1418" s="9"/>
      <c r="BZ1418" s="22">
        <f t="shared" si="1422"/>
        <v>7</v>
      </c>
      <c r="CA1418" s="22">
        <f t="shared" si="1423"/>
        <v>0</v>
      </c>
      <c r="CB1418" s="22">
        <f t="shared" si="1424"/>
        <v>0</v>
      </c>
      <c r="CC1418" s="22">
        <f t="shared" si="1425"/>
        <v>0</v>
      </c>
      <c r="CD1418" s="22">
        <f t="shared" si="1426"/>
        <v>0</v>
      </c>
      <c r="CK1418" s="23">
        <v>0</v>
      </c>
      <c r="CL1418" s="23">
        <f t="shared" si="1427"/>
        <v>5</v>
      </c>
      <c r="CM1418" s="23" t="str">
        <f t="shared" si="1438"/>
        <v/>
      </c>
      <c r="CN1418" s="23" t="str">
        <f t="shared" si="1439"/>
        <v/>
      </c>
      <c r="CQ1418" s="49">
        <v>2</v>
      </c>
    </row>
    <row r="1419" spans="1:95" ht="11.25" customHeight="1">
      <c r="A1419" s="9">
        <v>13</v>
      </c>
      <c r="B1419" s="9">
        <v>5</v>
      </c>
      <c r="C1419" s="9" t="str">
        <f t="shared" si="1402"/>
        <v>8</v>
      </c>
      <c r="D1419" s="10" t="s">
        <v>4238</v>
      </c>
      <c r="E1419" s="9">
        <v>8</v>
      </c>
      <c r="F1419" s="9">
        <v>1</v>
      </c>
      <c r="G1419" s="9">
        <v>0</v>
      </c>
      <c r="H1419" s="9">
        <v>0</v>
      </c>
      <c r="I1419" s="9">
        <v>0</v>
      </c>
      <c r="J1419" s="9">
        <v>0</v>
      </c>
      <c r="K1419" s="11">
        <v>25</v>
      </c>
      <c r="L1419" s="9">
        <v>64</v>
      </c>
      <c r="M1419" s="9">
        <v>1</v>
      </c>
      <c r="N1419" s="17">
        <f>SUM(M1412:M1419)</f>
        <v>18</v>
      </c>
      <c r="O1419" s="17"/>
      <c r="P1419" s="17">
        <f t="shared" si="1428"/>
        <v>0</v>
      </c>
      <c r="Q1419" s="9">
        <v>25</v>
      </c>
      <c r="R1419" s="9"/>
      <c r="S1419" s="9">
        <v>0.04</v>
      </c>
      <c r="T1419" s="9">
        <v>89</v>
      </c>
      <c r="U1419" s="9">
        <v>40</v>
      </c>
      <c r="V1419" s="11">
        <v>30</v>
      </c>
      <c r="W1419" s="11">
        <f t="shared" si="1440"/>
        <v>30</v>
      </c>
      <c r="X1419" s="17">
        <f t="shared" si="1441"/>
        <v>30</v>
      </c>
      <c r="Y1419" s="17"/>
      <c r="Z1419" s="9">
        <v>0</v>
      </c>
      <c r="AA1419" s="17">
        <f>SUM(Z1412:Z1419)</f>
        <v>0</v>
      </c>
      <c r="AB1419" s="17"/>
      <c r="AC1419" s="17">
        <f t="shared" si="1429"/>
        <v>58</v>
      </c>
      <c r="AD1419" s="17">
        <f t="shared" si="1421"/>
        <v>0</v>
      </c>
      <c r="AE1419" s="17">
        <v>0</v>
      </c>
      <c r="AF1419" s="17">
        <f t="shared" si="1430"/>
        <v>9</v>
      </c>
      <c r="AG1419" s="17"/>
      <c r="AH1419" s="9">
        <v>83</v>
      </c>
      <c r="AI1419" s="9"/>
      <c r="AJ1419" s="9"/>
      <c r="AK1419" s="9"/>
      <c r="AL1419" s="9">
        <v>0.40000000000000008</v>
      </c>
      <c r="AM1419" s="9"/>
      <c r="AN1419" s="9">
        <v>0</v>
      </c>
      <c r="AO1419" s="9"/>
      <c r="AP1419" s="9">
        <v>0.31807228915662644</v>
      </c>
      <c r="AQ1419" s="9"/>
      <c r="AR1419" s="9"/>
      <c r="AS1419" s="17">
        <f t="shared" si="1443"/>
        <v>24</v>
      </c>
      <c r="AT1419" s="17">
        <f t="shared" si="1444"/>
        <v>0.39999999999999997</v>
      </c>
      <c r="AU1419" s="17">
        <f t="shared" si="1445"/>
        <v>0</v>
      </c>
      <c r="AV1419" s="17">
        <f t="shared" si="1446"/>
        <v>0.32</v>
      </c>
      <c r="AW1419" s="17"/>
      <c r="AX1419" s="17"/>
      <c r="AY1419" s="17"/>
      <c r="AZ1419" s="35"/>
      <c r="BA1419" s="36"/>
      <c r="BB1419" s="9">
        <v>21</v>
      </c>
      <c r="BC1419" s="9">
        <v>0</v>
      </c>
      <c r="BD1419" s="9">
        <f t="shared" si="1434"/>
        <v>1</v>
      </c>
      <c r="BE1419" s="9" t="s">
        <v>4442</v>
      </c>
      <c r="BF1419" s="9">
        <f t="shared" si="1435"/>
        <v>0</v>
      </c>
      <c r="BG1419" s="9">
        <v>4</v>
      </c>
      <c r="BH1419" s="9">
        <v>4</v>
      </c>
      <c r="BI1419" s="9">
        <v>5</v>
      </c>
      <c r="BJ1419" s="9">
        <v>1</v>
      </c>
      <c r="BK1419" s="9">
        <v>2</v>
      </c>
      <c r="BL1419" s="9">
        <v>4</v>
      </c>
      <c r="BM1419" s="9">
        <v>2</v>
      </c>
      <c r="BN1419" s="9" t="s">
        <v>4443</v>
      </c>
      <c r="BO1419" s="9" t="s">
        <v>4444</v>
      </c>
      <c r="BP1419" s="9" t="s">
        <v>4445</v>
      </c>
      <c r="BQ1419" s="9">
        <f t="shared" si="1405"/>
        <v>0.8</v>
      </c>
      <c r="BR1419" s="34">
        <f t="shared" ref="BR1419" si="1453">BR1397</f>
        <v>0</v>
      </c>
      <c r="BS1419" s="34"/>
      <c r="BT1419" s="9"/>
      <c r="BU1419" s="9"/>
      <c r="BV1419" s="9"/>
      <c r="BW1419" s="9"/>
      <c r="BX1419" s="9"/>
      <c r="BY1419" s="9"/>
      <c r="BZ1419" s="22">
        <f t="shared" si="1422"/>
        <v>8</v>
      </c>
      <c r="CA1419" s="22">
        <f t="shared" si="1423"/>
        <v>0</v>
      </c>
      <c r="CB1419" s="22">
        <f t="shared" si="1424"/>
        <v>0</v>
      </c>
      <c r="CC1419" s="22">
        <f t="shared" si="1425"/>
        <v>0</v>
      </c>
      <c r="CD1419" s="22">
        <f t="shared" si="1426"/>
        <v>0</v>
      </c>
      <c r="CK1419" s="23">
        <v>0</v>
      </c>
      <c r="CL1419" s="23">
        <f t="shared" si="1427"/>
        <v>5</v>
      </c>
      <c r="CM1419" s="23" t="str">
        <f t="shared" si="1438"/>
        <v/>
      </c>
      <c r="CN1419" s="23" t="str">
        <f t="shared" si="1439"/>
        <v/>
      </c>
      <c r="CQ1419" s="49">
        <v>2</v>
      </c>
    </row>
    <row r="1420" spans="1:95" ht="11.25" customHeight="1">
      <c r="A1420" s="9">
        <v>13</v>
      </c>
      <c r="B1420" s="9">
        <v>5</v>
      </c>
      <c r="C1420" s="9" t="str">
        <f t="shared" si="1402"/>
        <v>8</v>
      </c>
      <c r="D1420" s="10" t="s">
        <v>4238</v>
      </c>
      <c r="E1420" s="11">
        <v>9</v>
      </c>
      <c r="F1420" s="9">
        <v>1</v>
      </c>
      <c r="G1420" s="9">
        <v>0</v>
      </c>
      <c r="H1420" s="9">
        <v>0</v>
      </c>
      <c r="I1420" s="9">
        <v>0</v>
      </c>
      <c r="J1420" s="9">
        <v>0</v>
      </c>
      <c r="K1420" s="11">
        <v>25</v>
      </c>
      <c r="L1420" s="9">
        <v>64</v>
      </c>
      <c r="M1420" s="9">
        <v>2</v>
      </c>
      <c r="N1420" s="17">
        <f>SUM(M1412:M1420)</f>
        <v>20</v>
      </c>
      <c r="O1420" s="17"/>
      <c r="P1420" s="17">
        <f t="shared" si="1428"/>
        <v>0</v>
      </c>
      <c r="Q1420" s="9">
        <v>25</v>
      </c>
      <c r="R1420" s="9"/>
      <c r="S1420" s="9">
        <v>0.08</v>
      </c>
      <c r="T1420" s="9">
        <v>89</v>
      </c>
      <c r="U1420" s="9">
        <v>40</v>
      </c>
      <c r="V1420" s="11">
        <v>30</v>
      </c>
      <c r="W1420" s="11">
        <f t="shared" si="1440"/>
        <v>30</v>
      </c>
      <c r="X1420" s="17">
        <f t="shared" si="1441"/>
        <v>30</v>
      </c>
      <c r="Y1420" s="17"/>
      <c r="Z1420" s="9">
        <v>0</v>
      </c>
      <c r="AA1420" s="17">
        <f>SUM(Z1412:Z1420)</f>
        <v>0</v>
      </c>
      <c r="AB1420" s="17"/>
      <c r="AC1420" s="17">
        <f t="shared" si="1429"/>
        <v>57</v>
      </c>
      <c r="AD1420" s="17">
        <f t="shared" si="1421"/>
        <v>0</v>
      </c>
      <c r="AE1420" s="17">
        <v>0</v>
      </c>
      <c r="AF1420" s="17">
        <f t="shared" si="1430"/>
        <v>8</v>
      </c>
      <c r="AG1420" s="17"/>
      <c r="AH1420" s="9">
        <v>82</v>
      </c>
      <c r="AI1420" s="9"/>
      <c r="AJ1420" s="9"/>
      <c r="AK1420" s="9"/>
      <c r="AL1420" s="9">
        <v>0.35199999999999998</v>
      </c>
      <c r="AM1420" s="9"/>
      <c r="AN1420" s="9">
        <v>0</v>
      </c>
      <c r="AO1420" s="9"/>
      <c r="AP1420" s="9">
        <v>0.31707317073170727</v>
      </c>
      <c r="AQ1420" s="9"/>
      <c r="AR1420" s="9"/>
      <c r="AS1420" s="17">
        <f t="shared" si="1443"/>
        <v>25</v>
      </c>
      <c r="AT1420" s="17">
        <f t="shared" si="1444"/>
        <v>0.40000000000000008</v>
      </c>
      <c r="AU1420" s="17">
        <f t="shared" si="1445"/>
        <v>0</v>
      </c>
      <c r="AV1420" s="17">
        <f t="shared" si="1446"/>
        <v>0.31807228915662644</v>
      </c>
      <c r="AW1420" s="17"/>
      <c r="AX1420" s="17"/>
      <c r="AY1420" s="17"/>
      <c r="AZ1420" s="35"/>
      <c r="BA1420" s="36"/>
      <c r="BB1420" s="9">
        <v>21</v>
      </c>
      <c r="BC1420" s="9">
        <v>0</v>
      </c>
      <c r="BD1420" s="9">
        <f t="shared" si="1434"/>
        <v>1</v>
      </c>
      <c r="BE1420" s="9" t="s">
        <v>4442</v>
      </c>
      <c r="BF1420" s="9">
        <f t="shared" si="1435"/>
        <v>0</v>
      </c>
      <c r="BG1420" s="9">
        <v>4</v>
      </c>
      <c r="BH1420" s="9">
        <v>4</v>
      </c>
      <c r="BI1420" s="9">
        <v>5</v>
      </c>
      <c r="BJ1420" s="9">
        <v>1</v>
      </c>
      <c r="BK1420" s="9">
        <v>2</v>
      </c>
      <c r="BL1420" s="9">
        <v>4</v>
      </c>
      <c r="BM1420" s="9">
        <v>2</v>
      </c>
      <c r="BN1420" s="9" t="s">
        <v>4443</v>
      </c>
      <c r="BO1420" s="9" t="s">
        <v>4444</v>
      </c>
      <c r="BP1420" s="9" t="s">
        <v>4445</v>
      </c>
      <c r="BQ1420" s="9">
        <f t="shared" si="1405"/>
        <v>0.8</v>
      </c>
      <c r="BR1420" s="34">
        <f t="shared" ref="BR1420" si="1454">BR1398</f>
        <v>0</v>
      </c>
      <c r="BS1420" s="34"/>
      <c r="BT1420" s="9"/>
      <c r="BU1420" s="9"/>
      <c r="BV1420" s="9"/>
      <c r="BW1420" s="9"/>
      <c r="BX1420" s="9"/>
      <c r="BY1420" s="9"/>
      <c r="BZ1420" s="22">
        <f t="shared" si="1422"/>
        <v>9</v>
      </c>
      <c r="CA1420" s="22">
        <f t="shared" si="1423"/>
        <v>0</v>
      </c>
      <c r="CB1420" s="22">
        <f t="shared" si="1424"/>
        <v>0</v>
      </c>
      <c r="CC1420" s="22">
        <f t="shared" si="1425"/>
        <v>0</v>
      </c>
      <c r="CD1420" s="22">
        <f t="shared" si="1426"/>
        <v>0</v>
      </c>
      <c r="CK1420" s="23">
        <v>0</v>
      </c>
      <c r="CL1420" s="23">
        <f t="shared" si="1427"/>
        <v>5</v>
      </c>
      <c r="CM1420" s="23" t="str">
        <f t="shared" si="1438"/>
        <v/>
      </c>
      <c r="CN1420" s="23" t="str">
        <f t="shared" si="1439"/>
        <v/>
      </c>
      <c r="CQ1420" s="49">
        <v>2</v>
      </c>
    </row>
    <row r="1421" spans="1:95" ht="11.25" customHeight="1">
      <c r="A1421" s="9">
        <v>13</v>
      </c>
      <c r="B1421" s="9">
        <v>5</v>
      </c>
      <c r="C1421" s="9" t="str">
        <f t="shared" si="1402"/>
        <v>8</v>
      </c>
      <c r="D1421" s="10" t="s">
        <v>4238</v>
      </c>
      <c r="E1421" s="9">
        <v>10</v>
      </c>
      <c r="F1421" s="9">
        <v>1</v>
      </c>
      <c r="G1421" s="9">
        <v>0</v>
      </c>
      <c r="H1421" s="9">
        <v>0</v>
      </c>
      <c r="I1421" s="9">
        <v>0</v>
      </c>
      <c r="J1421" s="9">
        <v>0</v>
      </c>
      <c r="K1421" s="11">
        <v>25</v>
      </c>
      <c r="L1421" s="9">
        <v>64</v>
      </c>
      <c r="M1421" s="9">
        <v>0</v>
      </c>
      <c r="N1421" s="17">
        <f>SUM(M1412:M1421)</f>
        <v>20</v>
      </c>
      <c r="O1421" s="17"/>
      <c r="P1421" s="17">
        <f t="shared" si="1428"/>
        <v>0</v>
      </c>
      <c r="Q1421" s="9">
        <v>23</v>
      </c>
      <c r="R1421" s="9"/>
      <c r="S1421" s="9">
        <v>0</v>
      </c>
      <c r="T1421" s="9">
        <v>87</v>
      </c>
      <c r="U1421" s="9">
        <v>40</v>
      </c>
      <c r="V1421" s="11">
        <v>30</v>
      </c>
      <c r="W1421" s="11">
        <f t="shared" si="1440"/>
        <v>30</v>
      </c>
      <c r="X1421" s="17">
        <f t="shared" si="1441"/>
        <v>30</v>
      </c>
      <c r="Y1421" s="17"/>
      <c r="Z1421" s="9">
        <v>0</v>
      </c>
      <c r="AA1421" s="17">
        <f>SUM(Z1412:Z1421)</f>
        <v>0</v>
      </c>
      <c r="AB1421" s="17"/>
      <c r="AC1421" s="17">
        <f t="shared" si="1429"/>
        <v>58</v>
      </c>
      <c r="AD1421" s="17">
        <f t="shared" si="1421"/>
        <v>0</v>
      </c>
      <c r="AE1421" s="17">
        <v>0</v>
      </c>
      <c r="AF1421" s="17">
        <f t="shared" si="1430"/>
        <v>10</v>
      </c>
      <c r="AG1421" s="17">
        <f>+SUM(AF1412:AF1421)</f>
        <v>80</v>
      </c>
      <c r="AH1421" s="9">
        <v>85</v>
      </c>
      <c r="AI1421" s="9"/>
      <c r="AJ1421" s="9"/>
      <c r="AK1421" s="9"/>
      <c r="AL1421" s="9">
        <v>0.41739130434782606</v>
      </c>
      <c r="AM1421" s="9"/>
      <c r="AN1421" s="9">
        <v>0</v>
      </c>
      <c r="AO1421" s="9"/>
      <c r="AP1421" s="9">
        <v>0.30588235294117649</v>
      </c>
      <c r="AQ1421" s="9"/>
      <c r="AR1421" s="9"/>
      <c r="AS1421" s="17">
        <f t="shared" si="1443"/>
        <v>25</v>
      </c>
      <c r="AT1421" s="17">
        <f t="shared" si="1444"/>
        <v>0.35199999999999998</v>
      </c>
      <c r="AU1421" s="17">
        <f t="shared" si="1445"/>
        <v>0</v>
      </c>
      <c r="AV1421" s="17">
        <f t="shared" si="1446"/>
        <v>0.31707317073170727</v>
      </c>
      <c r="AW1421" s="17"/>
      <c r="AX1421" s="17"/>
      <c r="AY1421" s="17"/>
      <c r="AZ1421" s="35"/>
      <c r="BA1421" s="36"/>
      <c r="BB1421" s="9">
        <v>21</v>
      </c>
      <c r="BC1421" s="9">
        <v>0</v>
      </c>
      <c r="BD1421" s="9">
        <f t="shared" si="1434"/>
        <v>1</v>
      </c>
      <c r="BE1421" s="9" t="s">
        <v>4442</v>
      </c>
      <c r="BF1421" s="9">
        <f t="shared" si="1435"/>
        <v>0</v>
      </c>
      <c r="BG1421" s="9">
        <v>4</v>
      </c>
      <c r="BH1421" s="9">
        <v>4</v>
      </c>
      <c r="BI1421" s="9">
        <v>5</v>
      </c>
      <c r="BJ1421" s="9">
        <v>1</v>
      </c>
      <c r="BK1421" s="9">
        <v>2</v>
      </c>
      <c r="BL1421" s="9">
        <v>4</v>
      </c>
      <c r="BM1421" s="9">
        <v>2</v>
      </c>
      <c r="BN1421" s="9" t="s">
        <v>4443</v>
      </c>
      <c r="BO1421" s="9" t="s">
        <v>4444</v>
      </c>
      <c r="BP1421" s="9" t="s">
        <v>4445</v>
      </c>
      <c r="BQ1421" s="9">
        <f t="shared" si="1405"/>
        <v>0.8</v>
      </c>
      <c r="BR1421" s="34">
        <f t="shared" ref="BR1421" si="1455">BR1399</f>
        <v>0.2</v>
      </c>
      <c r="BS1421" s="34"/>
      <c r="BT1421" s="9"/>
      <c r="BU1421" s="9"/>
      <c r="BV1421" s="9"/>
      <c r="BW1421" s="9">
        <f>SUM(AF1412:AF1421)</f>
        <v>80</v>
      </c>
      <c r="BX1421" s="9"/>
      <c r="BY1421" s="9"/>
      <c r="BZ1421" s="22">
        <f t="shared" si="1422"/>
        <v>10</v>
      </c>
      <c r="CA1421" s="22">
        <f t="shared" si="1423"/>
        <v>0</v>
      </c>
      <c r="CB1421" s="22">
        <f t="shared" si="1424"/>
        <v>0</v>
      </c>
      <c r="CC1421" s="22">
        <f t="shared" si="1425"/>
        <v>0</v>
      </c>
      <c r="CD1421" s="22">
        <f t="shared" si="1426"/>
        <v>0</v>
      </c>
      <c r="CK1421" s="23">
        <v>0</v>
      </c>
      <c r="CL1421" s="23">
        <f t="shared" si="1427"/>
        <v>5</v>
      </c>
      <c r="CM1421" s="23" t="str">
        <f t="shared" si="1438"/>
        <v/>
      </c>
      <c r="CN1421" s="23" t="str">
        <f t="shared" si="1439"/>
        <v/>
      </c>
      <c r="CQ1421" s="49">
        <v>3</v>
      </c>
    </row>
    <row r="1422" spans="1:95" ht="11.25" customHeight="1">
      <c r="A1422" s="9">
        <v>13</v>
      </c>
      <c r="B1422" s="9">
        <v>5</v>
      </c>
      <c r="C1422" s="9" t="str">
        <f t="shared" si="1402"/>
        <v>8</v>
      </c>
      <c r="D1422" s="10" t="s">
        <v>4238</v>
      </c>
      <c r="E1422" s="9">
        <v>11</v>
      </c>
      <c r="F1422" s="9">
        <v>1</v>
      </c>
      <c r="G1422" s="9">
        <v>0</v>
      </c>
      <c r="H1422" s="9">
        <v>0</v>
      </c>
      <c r="I1422" s="9">
        <v>1</v>
      </c>
      <c r="J1422" s="9">
        <v>0</v>
      </c>
      <c r="K1422" s="11">
        <v>25</v>
      </c>
      <c r="L1422" s="9">
        <v>75</v>
      </c>
      <c r="M1422" s="9">
        <v>0</v>
      </c>
      <c r="N1422" s="9"/>
      <c r="O1422" s="17"/>
      <c r="P1422" s="17">
        <f t="shared" si="1428"/>
        <v>0</v>
      </c>
      <c r="Q1422" s="9">
        <v>19</v>
      </c>
      <c r="R1422" s="9"/>
      <c r="S1422" s="9">
        <v>0</v>
      </c>
      <c r="T1422" s="9">
        <v>94</v>
      </c>
      <c r="U1422" s="9">
        <v>40</v>
      </c>
      <c r="V1422" s="11">
        <v>27</v>
      </c>
      <c r="W1422" s="11">
        <f t="shared" si="1440"/>
        <v>30</v>
      </c>
      <c r="X1422" s="17">
        <f t="shared" si="1441"/>
        <v>27</v>
      </c>
      <c r="Y1422" s="17"/>
      <c r="Z1422" s="9">
        <v>0</v>
      </c>
      <c r="AA1422" s="9"/>
      <c r="AB1422" s="17"/>
      <c r="AC1422" s="17">
        <f t="shared" si="1429"/>
        <v>51</v>
      </c>
      <c r="AD1422" s="17">
        <f t="shared" si="1421"/>
        <v>0</v>
      </c>
      <c r="AE1422" s="17">
        <v>0</v>
      </c>
      <c r="AF1422" s="17">
        <f t="shared" si="1430"/>
        <v>10</v>
      </c>
      <c r="AG1422" s="17"/>
      <c r="AH1422" s="9">
        <v>82</v>
      </c>
      <c r="AI1422" s="9"/>
      <c r="AJ1422" s="9"/>
      <c r="AK1422" s="9"/>
      <c r="AL1422" s="9">
        <v>0.42105263157894723</v>
      </c>
      <c r="AM1422" s="9"/>
      <c r="AN1422" s="9">
        <v>0</v>
      </c>
      <c r="AO1422" s="9"/>
      <c r="AP1422" s="9">
        <v>0.27317073170731704</v>
      </c>
      <c r="AQ1422" s="9">
        <f>+AVERAGE(AL1412:AL1421)</f>
        <v>0.34354132823698036</v>
      </c>
      <c r="AR1422" s="9">
        <f>+AVERAGE(AN1412:AN1421)</f>
        <v>0</v>
      </c>
      <c r="AZ1422" s="37"/>
      <c r="BA1422" s="36"/>
      <c r="BB1422" s="9">
        <v>21</v>
      </c>
      <c r="BC1422" s="9">
        <v>0</v>
      </c>
      <c r="BD1422" s="9">
        <f t="shared" si="1434"/>
        <v>1</v>
      </c>
      <c r="BE1422" s="9" t="s">
        <v>4442</v>
      </c>
      <c r="BF1422" s="9">
        <f t="shared" si="1435"/>
        <v>0</v>
      </c>
      <c r="BG1422" s="9">
        <v>4</v>
      </c>
      <c r="BH1422" s="9">
        <v>4</v>
      </c>
      <c r="BI1422" s="9">
        <v>5</v>
      </c>
      <c r="BJ1422" s="9">
        <v>1</v>
      </c>
      <c r="BK1422" s="9">
        <v>2</v>
      </c>
      <c r="BL1422" s="9">
        <v>4</v>
      </c>
      <c r="BM1422" s="9">
        <v>2</v>
      </c>
      <c r="BN1422" s="9" t="s">
        <v>4443</v>
      </c>
      <c r="BO1422" s="9" t="s">
        <v>4444</v>
      </c>
      <c r="BP1422" s="9" t="s">
        <v>4445</v>
      </c>
      <c r="BQ1422" s="9">
        <f t="shared" si="1405"/>
        <v>0.8</v>
      </c>
      <c r="BR1422" s="34">
        <f t="shared" ref="BR1422" si="1456">BR1400</f>
        <v>0.2</v>
      </c>
      <c r="BS1422" s="34"/>
      <c r="BT1422" s="9"/>
      <c r="BU1422" s="9"/>
      <c r="BV1422" s="9"/>
      <c r="BW1422" s="9"/>
      <c r="BX1422" s="9"/>
      <c r="BY1422" s="9"/>
      <c r="BZ1422" s="22">
        <f t="shared" si="1422"/>
        <v>0</v>
      </c>
      <c r="CA1422" s="22">
        <f t="shared" si="1423"/>
        <v>1</v>
      </c>
      <c r="CB1422" s="22">
        <f t="shared" si="1424"/>
        <v>0</v>
      </c>
      <c r="CC1422" s="22">
        <f t="shared" si="1425"/>
        <v>0</v>
      </c>
      <c r="CD1422" s="22">
        <f t="shared" si="1426"/>
        <v>1</v>
      </c>
      <c r="CK1422" s="23">
        <v>0</v>
      </c>
      <c r="CL1422" s="23">
        <f t="shared" si="1427"/>
        <v>5</v>
      </c>
      <c r="CM1422" s="23">
        <f t="shared" si="1438"/>
        <v>1.7177066411849018</v>
      </c>
      <c r="CN1422" s="23" t="str">
        <f t="shared" si="1439"/>
        <v/>
      </c>
      <c r="CQ1422" s="49">
        <v>2</v>
      </c>
    </row>
    <row r="1423" spans="1:95" ht="11.25" customHeight="1">
      <c r="A1423" s="9">
        <v>13</v>
      </c>
      <c r="B1423" s="9">
        <v>5</v>
      </c>
      <c r="C1423" s="9" t="str">
        <f t="shared" si="1402"/>
        <v>8</v>
      </c>
      <c r="D1423" s="10" t="s">
        <v>4238</v>
      </c>
      <c r="E1423" s="9">
        <v>12</v>
      </c>
      <c r="F1423" s="9">
        <v>1</v>
      </c>
      <c r="G1423" s="9">
        <v>0</v>
      </c>
      <c r="H1423" s="9">
        <v>0</v>
      </c>
      <c r="I1423" s="9">
        <v>1</v>
      </c>
      <c r="J1423" s="9">
        <v>0</v>
      </c>
      <c r="K1423" s="11">
        <v>25</v>
      </c>
      <c r="L1423" s="9">
        <v>69</v>
      </c>
      <c r="M1423" s="9">
        <v>0</v>
      </c>
      <c r="N1423" s="9"/>
      <c r="O1423" s="17"/>
      <c r="P1423" s="17">
        <f t="shared" si="1428"/>
        <v>0</v>
      </c>
      <c r="Q1423" s="9">
        <v>20</v>
      </c>
      <c r="R1423" s="9"/>
      <c r="S1423" s="9">
        <v>0</v>
      </c>
      <c r="T1423" s="9">
        <v>89</v>
      </c>
      <c r="U1423" s="9">
        <v>40</v>
      </c>
      <c r="V1423" s="11">
        <v>31</v>
      </c>
      <c r="W1423" s="11">
        <f t="shared" si="1440"/>
        <v>27</v>
      </c>
      <c r="X1423" s="17">
        <f t="shared" si="1441"/>
        <v>31</v>
      </c>
      <c r="Y1423" s="17"/>
      <c r="Z1423" s="9">
        <v>0</v>
      </c>
      <c r="AA1423" s="9"/>
      <c r="AB1423" s="17"/>
      <c r="AC1423" s="17">
        <f t="shared" si="1429"/>
        <v>50</v>
      </c>
      <c r="AD1423" s="17">
        <f t="shared" si="1421"/>
        <v>0</v>
      </c>
      <c r="AE1423" s="17">
        <v>0</v>
      </c>
      <c r="AF1423" s="17">
        <f t="shared" si="1430"/>
        <v>10</v>
      </c>
      <c r="AG1423" s="17"/>
      <c r="AH1423" s="9">
        <v>80</v>
      </c>
      <c r="AI1423" s="9"/>
      <c r="AJ1423" s="9"/>
      <c r="AK1423" s="9"/>
      <c r="AL1423" s="9">
        <v>0.4200000000000001</v>
      </c>
      <c r="AM1423" s="9"/>
      <c r="AN1423" s="9">
        <v>0</v>
      </c>
      <c r="AO1423" s="9"/>
      <c r="AP1423" s="9">
        <v>0.20500000000000002</v>
      </c>
      <c r="AQ1423" s="9">
        <f>+AVERAGE(AL1412:AL1421)</f>
        <v>0.34354132823698036</v>
      </c>
      <c r="AR1423" s="9">
        <f>+AVERAGE(AN1412:AN1421)</f>
        <v>0</v>
      </c>
      <c r="AS1423" s="17">
        <f t="shared" si="1443"/>
        <v>19</v>
      </c>
      <c r="AT1423" s="17">
        <f t="shared" si="1444"/>
        <v>0.42105263157894723</v>
      </c>
      <c r="AU1423" s="17">
        <f t="shared" ref="AU1423:AU1431" si="1457">+AN1422</f>
        <v>0</v>
      </c>
      <c r="AV1423" s="17">
        <f t="shared" ref="AV1423:AV1431" si="1458">+AP1422</f>
        <v>0.27317073170731704</v>
      </c>
      <c r="AW1423" s="17"/>
      <c r="AX1423" s="17"/>
      <c r="AY1423" s="17"/>
      <c r="AZ1423" s="35"/>
      <c r="BA1423" s="36"/>
      <c r="BB1423" s="9">
        <v>21</v>
      </c>
      <c r="BC1423" s="9">
        <v>0</v>
      </c>
      <c r="BD1423" s="9">
        <f t="shared" si="1434"/>
        <v>1</v>
      </c>
      <c r="BE1423" s="9" t="s">
        <v>4442</v>
      </c>
      <c r="BF1423" s="9">
        <f t="shared" si="1435"/>
        <v>0</v>
      </c>
      <c r="BG1423" s="9">
        <v>4</v>
      </c>
      <c r="BH1423" s="9">
        <v>4</v>
      </c>
      <c r="BI1423" s="9">
        <v>5</v>
      </c>
      <c r="BJ1423" s="9">
        <v>1</v>
      </c>
      <c r="BK1423" s="9">
        <v>2</v>
      </c>
      <c r="BL1423" s="9">
        <v>4</v>
      </c>
      <c r="BM1423" s="9">
        <v>2</v>
      </c>
      <c r="BN1423" s="9" t="s">
        <v>4443</v>
      </c>
      <c r="BO1423" s="9" t="s">
        <v>4444</v>
      </c>
      <c r="BP1423" s="9" t="s">
        <v>4445</v>
      </c>
      <c r="BQ1423" s="9">
        <f t="shared" si="1405"/>
        <v>0.8</v>
      </c>
      <c r="BR1423" s="34">
        <f t="shared" ref="BR1423" si="1459">BR1401</f>
        <v>0</v>
      </c>
      <c r="BS1423" s="34"/>
      <c r="BT1423" s="9"/>
      <c r="BU1423" s="9"/>
      <c r="BV1423" s="9"/>
      <c r="BW1423" s="9"/>
      <c r="BX1423" s="9"/>
      <c r="BY1423" s="9"/>
      <c r="BZ1423" s="22">
        <f t="shared" si="1422"/>
        <v>0</v>
      </c>
      <c r="CA1423" s="22">
        <f t="shared" si="1423"/>
        <v>2</v>
      </c>
      <c r="CB1423" s="22">
        <f t="shared" si="1424"/>
        <v>0</v>
      </c>
      <c r="CC1423" s="22">
        <f t="shared" si="1425"/>
        <v>0</v>
      </c>
      <c r="CD1423" s="22">
        <f t="shared" si="1426"/>
        <v>1</v>
      </c>
      <c r="CK1423" s="23">
        <v>0</v>
      </c>
      <c r="CL1423" s="23">
        <f t="shared" si="1427"/>
        <v>5</v>
      </c>
      <c r="CM1423" s="23">
        <f t="shared" si="1438"/>
        <v>1.7177066411849018</v>
      </c>
      <c r="CN1423" s="23" t="str">
        <f t="shared" si="1439"/>
        <v/>
      </c>
      <c r="CQ1423" s="49">
        <v>2</v>
      </c>
    </row>
    <row r="1424" spans="1:95" ht="11.25" customHeight="1">
      <c r="A1424" s="9">
        <v>13</v>
      </c>
      <c r="B1424" s="9">
        <v>5</v>
      </c>
      <c r="C1424" s="9" t="str">
        <f t="shared" si="1402"/>
        <v>8</v>
      </c>
      <c r="D1424" s="10" t="s">
        <v>4238</v>
      </c>
      <c r="E1424" s="9">
        <v>13</v>
      </c>
      <c r="F1424" s="9">
        <v>1</v>
      </c>
      <c r="G1424" s="9">
        <v>0</v>
      </c>
      <c r="H1424" s="9">
        <v>0</v>
      </c>
      <c r="I1424" s="9">
        <v>1</v>
      </c>
      <c r="J1424" s="9">
        <v>0</v>
      </c>
      <c r="K1424" s="11">
        <v>25</v>
      </c>
      <c r="L1424" s="9">
        <v>64</v>
      </c>
      <c r="M1424" s="9">
        <v>0</v>
      </c>
      <c r="N1424" s="9"/>
      <c r="O1424" s="17"/>
      <c r="P1424" s="17">
        <f t="shared" si="1428"/>
        <v>0</v>
      </c>
      <c r="Q1424" s="9">
        <v>21</v>
      </c>
      <c r="R1424" s="9"/>
      <c r="S1424" s="9">
        <v>0</v>
      </c>
      <c r="T1424" s="9">
        <v>85</v>
      </c>
      <c r="U1424" s="9">
        <v>40</v>
      </c>
      <c r="V1424" s="11">
        <v>26</v>
      </c>
      <c r="W1424" s="11">
        <f t="shared" si="1440"/>
        <v>31</v>
      </c>
      <c r="X1424" s="17">
        <f t="shared" si="1441"/>
        <v>26</v>
      </c>
      <c r="Y1424" s="17"/>
      <c r="Z1424" s="9">
        <v>0</v>
      </c>
      <c r="AA1424" s="9"/>
      <c r="AB1424" s="17"/>
      <c r="AC1424" s="17">
        <f t="shared" si="1429"/>
        <v>55</v>
      </c>
      <c r="AD1424" s="17">
        <f t="shared" si="1421"/>
        <v>0</v>
      </c>
      <c r="AE1424" s="17">
        <v>0</v>
      </c>
      <c r="AF1424" s="17">
        <f t="shared" si="1430"/>
        <v>10</v>
      </c>
      <c r="AG1424" s="17"/>
      <c r="AH1424" s="9">
        <v>84</v>
      </c>
      <c r="AI1424" s="9"/>
      <c r="AJ1424" s="9"/>
      <c r="AK1424" s="9"/>
      <c r="AL1424" s="9">
        <v>0.39999999999999997</v>
      </c>
      <c r="AM1424" s="9"/>
      <c r="AN1424" s="9">
        <v>0</v>
      </c>
      <c r="AO1424" s="9"/>
      <c r="AP1424" s="9">
        <v>0.29999999999999993</v>
      </c>
      <c r="AQ1424" s="9">
        <f>+AVERAGE(AL1412:AL1421)</f>
        <v>0.34354132823698036</v>
      </c>
      <c r="AR1424" s="9">
        <f>+AVERAGE(AN1412:AN1421)</f>
        <v>0</v>
      </c>
      <c r="AS1424" s="17">
        <f t="shared" si="1443"/>
        <v>20</v>
      </c>
      <c r="AT1424" s="17">
        <f t="shared" si="1444"/>
        <v>0.4200000000000001</v>
      </c>
      <c r="AU1424" s="17">
        <f t="shared" si="1457"/>
        <v>0</v>
      </c>
      <c r="AV1424" s="17">
        <f t="shared" si="1458"/>
        <v>0.20500000000000002</v>
      </c>
      <c r="AW1424" s="17"/>
      <c r="AX1424" s="17"/>
      <c r="AY1424" s="17"/>
      <c r="AZ1424" s="35"/>
      <c r="BA1424" s="36"/>
      <c r="BB1424" s="9">
        <v>21</v>
      </c>
      <c r="BC1424" s="9">
        <v>0</v>
      </c>
      <c r="BD1424" s="9">
        <f t="shared" si="1434"/>
        <v>1</v>
      </c>
      <c r="BE1424" s="9" t="s">
        <v>4442</v>
      </c>
      <c r="BF1424" s="9">
        <f t="shared" si="1435"/>
        <v>0</v>
      </c>
      <c r="BG1424" s="9">
        <v>4</v>
      </c>
      <c r="BH1424" s="9">
        <v>4</v>
      </c>
      <c r="BI1424" s="9">
        <v>5</v>
      </c>
      <c r="BJ1424" s="9">
        <v>1</v>
      </c>
      <c r="BK1424" s="9">
        <v>2</v>
      </c>
      <c r="BL1424" s="9">
        <v>4</v>
      </c>
      <c r="BM1424" s="9">
        <v>2</v>
      </c>
      <c r="BN1424" s="9" t="s">
        <v>4443</v>
      </c>
      <c r="BO1424" s="9" t="s">
        <v>4444</v>
      </c>
      <c r="BP1424" s="9" t="s">
        <v>4445</v>
      </c>
      <c r="BQ1424" s="9">
        <f t="shared" si="1405"/>
        <v>0.8</v>
      </c>
      <c r="BR1424" s="34">
        <f t="shared" ref="BR1424" si="1460">BR1402</f>
        <v>0</v>
      </c>
      <c r="BS1424" s="34"/>
      <c r="BT1424" s="9"/>
      <c r="BU1424" s="9"/>
      <c r="BV1424" s="9"/>
      <c r="BW1424" s="9"/>
      <c r="BX1424" s="9"/>
      <c r="BY1424" s="9"/>
      <c r="BZ1424" s="22">
        <f t="shared" si="1422"/>
        <v>0</v>
      </c>
      <c r="CA1424" s="22">
        <f t="shared" si="1423"/>
        <v>3</v>
      </c>
      <c r="CB1424" s="22">
        <f t="shared" si="1424"/>
        <v>0</v>
      </c>
      <c r="CC1424" s="22">
        <f t="shared" si="1425"/>
        <v>0</v>
      </c>
      <c r="CD1424" s="22">
        <f t="shared" si="1426"/>
        <v>1</v>
      </c>
      <c r="CK1424" s="23">
        <v>0</v>
      </c>
      <c r="CL1424" s="23">
        <f t="shared" si="1427"/>
        <v>5</v>
      </c>
      <c r="CM1424" s="23">
        <f t="shared" si="1438"/>
        <v>1.7177066411849018</v>
      </c>
      <c r="CN1424" s="23" t="str">
        <f t="shared" si="1439"/>
        <v/>
      </c>
      <c r="CQ1424" s="49">
        <v>1</v>
      </c>
    </row>
    <row r="1425" spans="1:96" ht="11.25" customHeight="1">
      <c r="A1425" s="9">
        <v>13</v>
      </c>
      <c r="B1425" s="9">
        <v>5</v>
      </c>
      <c r="C1425" s="9" t="str">
        <f t="shared" si="1402"/>
        <v>8</v>
      </c>
      <c r="D1425" s="10" t="s">
        <v>4238</v>
      </c>
      <c r="E1425" s="9">
        <v>14</v>
      </c>
      <c r="F1425" s="9">
        <v>1</v>
      </c>
      <c r="G1425" s="9">
        <v>0</v>
      </c>
      <c r="H1425" s="9">
        <v>0</v>
      </c>
      <c r="I1425" s="9">
        <v>1</v>
      </c>
      <c r="J1425" s="9">
        <v>0</v>
      </c>
      <c r="K1425" s="11">
        <v>25</v>
      </c>
      <c r="L1425" s="9">
        <v>60</v>
      </c>
      <c r="M1425" s="9">
        <v>0</v>
      </c>
      <c r="N1425" s="9"/>
      <c r="O1425" s="17"/>
      <c r="P1425" s="17">
        <f t="shared" si="1428"/>
        <v>0</v>
      </c>
      <c r="Q1425" s="9">
        <v>20</v>
      </c>
      <c r="R1425" s="9"/>
      <c r="S1425" s="9">
        <v>0</v>
      </c>
      <c r="T1425" s="9">
        <v>80</v>
      </c>
      <c r="U1425" s="9">
        <v>35</v>
      </c>
      <c r="V1425" s="11">
        <v>35</v>
      </c>
      <c r="W1425" s="11">
        <f t="shared" si="1440"/>
        <v>26</v>
      </c>
      <c r="X1425" s="17">
        <f t="shared" si="1441"/>
        <v>35</v>
      </c>
      <c r="Y1425" s="17"/>
      <c r="Z1425" s="9">
        <v>1</v>
      </c>
      <c r="AA1425" s="9"/>
      <c r="AB1425" s="17"/>
      <c r="AC1425" s="17">
        <f t="shared" si="1429"/>
        <v>67</v>
      </c>
      <c r="AD1425" s="17">
        <f t="shared" si="1421"/>
        <v>1.4925373134328358E-2</v>
      </c>
      <c r="AE1425" s="17">
        <v>0</v>
      </c>
      <c r="AF1425" s="17">
        <f t="shared" si="1430"/>
        <v>11</v>
      </c>
      <c r="AG1425" s="17"/>
      <c r="AH1425" s="9">
        <v>97</v>
      </c>
      <c r="AI1425" s="9"/>
      <c r="AJ1425" s="9"/>
      <c r="AK1425" s="9"/>
      <c r="AL1425" s="9">
        <v>0.44000000000000006</v>
      </c>
      <c r="AM1425" s="9"/>
      <c r="AN1425" s="9">
        <v>1.4925373134328358E-2</v>
      </c>
      <c r="AO1425" s="9"/>
      <c r="AP1425" s="9">
        <v>0.18969072164948458</v>
      </c>
      <c r="AQ1425" s="9">
        <f>+AVERAGE(AL1412:AL1421)</f>
        <v>0.34354132823698036</v>
      </c>
      <c r="AR1425" s="9">
        <f>+AVERAGE(AN1412:AN1421)</f>
        <v>0</v>
      </c>
      <c r="AS1425" s="17">
        <f t="shared" si="1443"/>
        <v>21</v>
      </c>
      <c r="AT1425" s="17">
        <f t="shared" si="1444"/>
        <v>0.39999999999999997</v>
      </c>
      <c r="AU1425" s="17">
        <f t="shared" si="1457"/>
        <v>0</v>
      </c>
      <c r="AV1425" s="17">
        <f t="shared" si="1458"/>
        <v>0.29999999999999993</v>
      </c>
      <c r="AW1425" s="17"/>
      <c r="AX1425" s="17"/>
      <c r="AY1425" s="17"/>
      <c r="AZ1425" s="35"/>
      <c r="BA1425" s="36"/>
      <c r="BB1425" s="9">
        <v>21</v>
      </c>
      <c r="BC1425" s="9">
        <v>0</v>
      </c>
      <c r="BD1425" s="9">
        <f t="shared" si="1434"/>
        <v>1</v>
      </c>
      <c r="BE1425" s="9" t="s">
        <v>4442</v>
      </c>
      <c r="BF1425" s="9">
        <f t="shared" si="1435"/>
        <v>0</v>
      </c>
      <c r="BG1425" s="9">
        <v>4</v>
      </c>
      <c r="BH1425" s="9">
        <v>4</v>
      </c>
      <c r="BI1425" s="9">
        <v>5</v>
      </c>
      <c r="BJ1425" s="9">
        <v>1</v>
      </c>
      <c r="BK1425" s="9">
        <v>2</v>
      </c>
      <c r="BL1425" s="9">
        <v>4</v>
      </c>
      <c r="BM1425" s="9">
        <v>2</v>
      </c>
      <c r="BN1425" s="9" t="s">
        <v>4443</v>
      </c>
      <c r="BO1425" s="9" t="s">
        <v>4444</v>
      </c>
      <c r="BP1425" s="9" t="s">
        <v>4445</v>
      </c>
      <c r="BQ1425" s="9">
        <f t="shared" si="1405"/>
        <v>0.8</v>
      </c>
      <c r="BR1425" s="34">
        <f t="shared" ref="BR1425" si="1461">BR1403</f>
        <v>0</v>
      </c>
      <c r="BS1425" s="34"/>
      <c r="BT1425" s="9"/>
      <c r="BU1425" s="9"/>
      <c r="BV1425" s="9"/>
      <c r="BW1425" s="9"/>
      <c r="BX1425" s="9"/>
      <c r="BY1425" s="9"/>
      <c r="BZ1425" s="22">
        <f t="shared" si="1422"/>
        <v>0</v>
      </c>
      <c r="CA1425" s="22">
        <f t="shared" si="1423"/>
        <v>4</v>
      </c>
      <c r="CB1425" s="22">
        <f t="shared" si="1424"/>
        <v>0</v>
      </c>
      <c r="CC1425" s="22">
        <f t="shared" si="1425"/>
        <v>0</v>
      </c>
      <c r="CD1425" s="22">
        <f t="shared" si="1426"/>
        <v>1</v>
      </c>
      <c r="CK1425" s="23">
        <v>0</v>
      </c>
      <c r="CL1425" s="23">
        <f t="shared" si="1427"/>
        <v>5</v>
      </c>
      <c r="CM1425" s="23">
        <f t="shared" si="1438"/>
        <v>1.7177066411849018</v>
      </c>
      <c r="CN1425" s="23" t="str">
        <f t="shared" si="1439"/>
        <v/>
      </c>
      <c r="CQ1425" s="49">
        <v>1</v>
      </c>
    </row>
    <row r="1426" spans="1:96" ht="11.25" customHeight="1">
      <c r="A1426" s="9">
        <v>13</v>
      </c>
      <c r="B1426" s="9">
        <v>5</v>
      </c>
      <c r="C1426" s="9" t="str">
        <f t="shared" si="1402"/>
        <v>8</v>
      </c>
      <c r="D1426" s="10" t="s">
        <v>4238</v>
      </c>
      <c r="E1426" s="9">
        <v>15</v>
      </c>
      <c r="F1426" s="9">
        <v>1</v>
      </c>
      <c r="G1426" s="9">
        <v>0</v>
      </c>
      <c r="H1426" s="9">
        <v>0</v>
      </c>
      <c r="I1426" s="9">
        <v>1</v>
      </c>
      <c r="J1426" s="9">
        <v>0</v>
      </c>
      <c r="K1426" s="11">
        <v>25</v>
      </c>
      <c r="L1426" s="9">
        <v>55</v>
      </c>
      <c r="M1426" s="9">
        <v>0</v>
      </c>
      <c r="N1426" s="9"/>
      <c r="O1426" s="17"/>
      <c r="P1426" s="17">
        <f t="shared" si="1428"/>
        <v>0</v>
      </c>
      <c r="Q1426" s="9">
        <v>24</v>
      </c>
      <c r="R1426" s="9"/>
      <c r="S1426" s="9">
        <v>0</v>
      </c>
      <c r="T1426" s="9">
        <v>79</v>
      </c>
      <c r="U1426" s="9">
        <v>35</v>
      </c>
      <c r="V1426" s="11">
        <v>33</v>
      </c>
      <c r="W1426" s="11">
        <f t="shared" si="1440"/>
        <v>35</v>
      </c>
      <c r="X1426" s="17">
        <f t="shared" si="1441"/>
        <v>33</v>
      </c>
      <c r="Y1426" s="17"/>
      <c r="Z1426" s="9">
        <v>0</v>
      </c>
      <c r="AA1426" s="9"/>
      <c r="AB1426" s="17"/>
      <c r="AC1426" s="17">
        <f t="shared" si="1429"/>
        <v>71</v>
      </c>
      <c r="AD1426" s="17">
        <f t="shared" si="1421"/>
        <v>0</v>
      </c>
      <c r="AE1426" s="17">
        <v>1.4925373134328358E-2</v>
      </c>
      <c r="AF1426" s="17">
        <f t="shared" si="1430"/>
        <v>10</v>
      </c>
      <c r="AG1426" s="17"/>
      <c r="AH1426" s="9">
        <v>97</v>
      </c>
      <c r="AI1426" s="9"/>
      <c r="AJ1426" s="9"/>
      <c r="AK1426" s="9"/>
      <c r="AL1426" s="9">
        <v>0.39999999999999997</v>
      </c>
      <c r="AM1426" s="9"/>
      <c r="AN1426" s="9">
        <v>0</v>
      </c>
      <c r="AO1426" s="9"/>
      <c r="AP1426" s="9">
        <v>0.17319587628865984</v>
      </c>
      <c r="AQ1426" s="9">
        <f>+AVERAGE(AL1412:AL1421)</f>
        <v>0.34354132823698036</v>
      </c>
      <c r="AR1426" s="9">
        <f>+AVERAGE(AN1412:AN1421)</f>
        <v>0</v>
      </c>
      <c r="AS1426" s="17">
        <f t="shared" si="1443"/>
        <v>20</v>
      </c>
      <c r="AT1426" s="17">
        <f t="shared" si="1444"/>
        <v>0.44000000000000006</v>
      </c>
      <c r="AU1426" s="17">
        <f t="shared" si="1457"/>
        <v>1.4925373134328358E-2</v>
      </c>
      <c r="AV1426" s="17">
        <f t="shared" si="1458"/>
        <v>0.18969072164948458</v>
      </c>
      <c r="AW1426" s="17"/>
      <c r="AX1426" s="17"/>
      <c r="AY1426" s="17"/>
      <c r="AZ1426" s="35"/>
      <c r="BA1426" s="36"/>
      <c r="BB1426" s="9">
        <v>21</v>
      </c>
      <c r="BC1426" s="9">
        <v>0</v>
      </c>
      <c r="BD1426" s="9">
        <f t="shared" si="1434"/>
        <v>1</v>
      </c>
      <c r="BE1426" s="9" t="s">
        <v>4442</v>
      </c>
      <c r="BF1426" s="9">
        <f t="shared" si="1435"/>
        <v>0</v>
      </c>
      <c r="BG1426" s="9">
        <v>4</v>
      </c>
      <c r="BH1426" s="9">
        <v>4</v>
      </c>
      <c r="BI1426" s="9">
        <v>5</v>
      </c>
      <c r="BJ1426" s="9">
        <v>1</v>
      </c>
      <c r="BK1426" s="9">
        <v>2</v>
      </c>
      <c r="BL1426" s="9">
        <v>4</v>
      </c>
      <c r="BM1426" s="9">
        <v>2</v>
      </c>
      <c r="BN1426" s="9" t="s">
        <v>4443</v>
      </c>
      <c r="BO1426" s="9" t="s">
        <v>4444</v>
      </c>
      <c r="BP1426" s="9" t="s">
        <v>4445</v>
      </c>
      <c r="BQ1426" s="9">
        <f t="shared" si="1405"/>
        <v>0.8</v>
      </c>
      <c r="BR1426" s="34">
        <f t="shared" ref="BR1426" si="1462">BR1404</f>
        <v>0</v>
      </c>
      <c r="BS1426" s="34"/>
      <c r="BT1426" s="9"/>
      <c r="BU1426" s="9"/>
      <c r="BV1426" s="9"/>
      <c r="BW1426" s="9"/>
      <c r="BX1426" s="9"/>
      <c r="BY1426" s="9"/>
      <c r="BZ1426" s="22">
        <f t="shared" si="1422"/>
        <v>0</v>
      </c>
      <c r="CA1426" s="22">
        <f t="shared" si="1423"/>
        <v>5</v>
      </c>
      <c r="CB1426" s="22">
        <f t="shared" si="1424"/>
        <v>0</v>
      </c>
      <c r="CC1426" s="22">
        <f t="shared" si="1425"/>
        <v>0</v>
      </c>
      <c r="CD1426" s="22">
        <f t="shared" si="1426"/>
        <v>1</v>
      </c>
      <c r="CK1426" s="23">
        <v>7.4626865671641784E-2</v>
      </c>
      <c r="CL1426" s="23">
        <f t="shared" si="1427"/>
        <v>5</v>
      </c>
      <c r="CM1426" s="23">
        <f t="shared" si="1438"/>
        <v>1.7177066411849018</v>
      </c>
      <c r="CN1426" s="23" t="str">
        <f t="shared" si="1439"/>
        <v/>
      </c>
      <c r="CQ1426" s="49">
        <v>1</v>
      </c>
    </row>
    <row r="1427" spans="1:96" ht="11.25" customHeight="1">
      <c r="A1427" s="9">
        <v>13</v>
      </c>
      <c r="B1427" s="9">
        <v>5</v>
      </c>
      <c r="C1427" s="9" t="str">
        <f t="shared" si="1402"/>
        <v>8</v>
      </c>
      <c r="D1427" s="10" t="s">
        <v>4238</v>
      </c>
      <c r="E1427" s="9">
        <v>16</v>
      </c>
      <c r="F1427" s="9">
        <v>1</v>
      </c>
      <c r="G1427" s="9">
        <v>0</v>
      </c>
      <c r="H1427" s="9">
        <v>0</v>
      </c>
      <c r="I1427" s="9">
        <v>1</v>
      </c>
      <c r="J1427" s="9">
        <v>0</v>
      </c>
      <c r="K1427" s="11">
        <v>25</v>
      </c>
      <c r="L1427" s="9">
        <v>54</v>
      </c>
      <c r="M1427" s="9">
        <v>0</v>
      </c>
      <c r="N1427" s="9"/>
      <c r="O1427" s="17"/>
      <c r="P1427" s="17">
        <f t="shared" si="1428"/>
        <v>0</v>
      </c>
      <c r="Q1427" s="9">
        <v>24</v>
      </c>
      <c r="R1427" s="9"/>
      <c r="S1427" s="9">
        <v>0</v>
      </c>
      <c r="T1427" s="9">
        <v>78</v>
      </c>
      <c r="U1427" s="9">
        <v>35</v>
      </c>
      <c r="V1427" s="11">
        <v>28</v>
      </c>
      <c r="W1427" s="11">
        <f t="shared" si="1440"/>
        <v>33</v>
      </c>
      <c r="X1427" s="17">
        <f t="shared" si="1441"/>
        <v>28</v>
      </c>
      <c r="Y1427" s="17"/>
      <c r="Z1427" s="9">
        <v>0</v>
      </c>
      <c r="AA1427" s="9"/>
      <c r="AB1427" s="17"/>
      <c r="AC1427" s="17">
        <f t="shared" si="1429"/>
        <v>56</v>
      </c>
      <c r="AD1427" s="17">
        <f t="shared" si="1421"/>
        <v>0</v>
      </c>
      <c r="AE1427" s="17">
        <v>0</v>
      </c>
      <c r="AF1427" s="17">
        <f t="shared" si="1430"/>
        <v>10</v>
      </c>
      <c r="AG1427" s="17"/>
      <c r="AH1427" s="9">
        <v>82</v>
      </c>
      <c r="AI1427" s="9"/>
      <c r="AJ1427" s="9"/>
      <c r="AK1427" s="9"/>
      <c r="AL1427" s="9">
        <v>0.39999999999999997</v>
      </c>
      <c r="AM1427" s="9"/>
      <c r="AN1427" s="9">
        <v>0</v>
      </c>
      <c r="AO1427" s="9"/>
      <c r="AP1427" s="9">
        <v>0.27317073170731709</v>
      </c>
      <c r="AQ1427" s="9">
        <f>+AVERAGE(AL1412:AL1421)</f>
        <v>0.34354132823698036</v>
      </c>
      <c r="AR1427" s="9">
        <f>+AVERAGE(AN1412:AN1421)</f>
        <v>0</v>
      </c>
      <c r="AS1427" s="17">
        <f t="shared" si="1443"/>
        <v>24</v>
      </c>
      <c r="AT1427" s="17">
        <f t="shared" si="1444"/>
        <v>0.39999999999999997</v>
      </c>
      <c r="AU1427" s="17">
        <f t="shared" si="1457"/>
        <v>0</v>
      </c>
      <c r="AV1427" s="17">
        <f t="shared" si="1458"/>
        <v>0.17319587628865984</v>
      </c>
      <c r="AW1427" s="17"/>
      <c r="AX1427" s="17"/>
      <c r="AY1427" s="17"/>
      <c r="AZ1427" s="35"/>
      <c r="BA1427" s="36"/>
      <c r="BB1427" s="9">
        <v>21</v>
      </c>
      <c r="BC1427" s="9">
        <v>0</v>
      </c>
      <c r="BD1427" s="9">
        <f t="shared" si="1434"/>
        <v>1</v>
      </c>
      <c r="BE1427" s="9" t="s">
        <v>4442</v>
      </c>
      <c r="BF1427" s="9">
        <f t="shared" si="1435"/>
        <v>0</v>
      </c>
      <c r="BG1427" s="9">
        <v>4</v>
      </c>
      <c r="BH1427" s="9">
        <v>4</v>
      </c>
      <c r="BI1427" s="9">
        <v>5</v>
      </c>
      <c r="BJ1427" s="9">
        <v>1</v>
      </c>
      <c r="BK1427" s="9">
        <v>2</v>
      </c>
      <c r="BL1427" s="9">
        <v>4</v>
      </c>
      <c r="BM1427" s="9">
        <v>2</v>
      </c>
      <c r="BN1427" s="9" t="s">
        <v>4443</v>
      </c>
      <c r="BO1427" s="9" t="s">
        <v>4444</v>
      </c>
      <c r="BP1427" s="9" t="s">
        <v>4445</v>
      </c>
      <c r="BQ1427" s="9">
        <f t="shared" si="1405"/>
        <v>0.8</v>
      </c>
      <c r="BR1427" s="34">
        <f t="shared" ref="BR1427" si="1463">BR1405</f>
        <v>0</v>
      </c>
      <c r="BS1427" s="34"/>
      <c r="BT1427" s="9"/>
      <c r="BU1427" s="9"/>
      <c r="BV1427" s="9"/>
      <c r="BW1427" s="9"/>
      <c r="BX1427" s="9"/>
      <c r="BY1427" s="9"/>
      <c r="BZ1427" s="22">
        <f t="shared" si="1422"/>
        <v>0</v>
      </c>
      <c r="CA1427" s="22">
        <f t="shared" si="1423"/>
        <v>6</v>
      </c>
      <c r="CB1427" s="22">
        <f t="shared" si="1424"/>
        <v>0</v>
      </c>
      <c r="CC1427" s="22">
        <f t="shared" si="1425"/>
        <v>0</v>
      </c>
      <c r="CD1427" s="22">
        <f t="shared" si="1426"/>
        <v>1</v>
      </c>
      <c r="CK1427" s="23">
        <v>0</v>
      </c>
      <c r="CL1427" s="23">
        <f t="shared" si="1427"/>
        <v>5</v>
      </c>
      <c r="CM1427" s="23">
        <f t="shared" si="1438"/>
        <v>1.7177066411849018</v>
      </c>
      <c r="CN1427" s="23" t="str">
        <f t="shared" si="1439"/>
        <v/>
      </c>
      <c r="CQ1427" s="49">
        <v>2</v>
      </c>
    </row>
    <row r="1428" spans="1:96" ht="11.25" customHeight="1">
      <c r="A1428" s="9">
        <v>13</v>
      </c>
      <c r="B1428" s="9">
        <v>5</v>
      </c>
      <c r="C1428" s="9" t="str">
        <f t="shared" si="1402"/>
        <v>8</v>
      </c>
      <c r="D1428" s="10" t="s">
        <v>4238</v>
      </c>
      <c r="E1428" s="9">
        <v>17</v>
      </c>
      <c r="F1428" s="9">
        <v>1</v>
      </c>
      <c r="G1428" s="9">
        <v>0</v>
      </c>
      <c r="H1428" s="9">
        <v>0</v>
      </c>
      <c r="I1428" s="9">
        <v>1</v>
      </c>
      <c r="J1428" s="9">
        <v>0</v>
      </c>
      <c r="K1428" s="11">
        <v>25</v>
      </c>
      <c r="L1428" s="9">
        <v>53</v>
      </c>
      <c r="M1428" s="9">
        <v>0</v>
      </c>
      <c r="N1428" s="9"/>
      <c r="O1428" s="17"/>
      <c r="P1428" s="17">
        <f t="shared" si="1428"/>
        <v>0</v>
      </c>
      <c r="Q1428" s="9">
        <v>24</v>
      </c>
      <c r="R1428" s="9"/>
      <c r="S1428" s="9">
        <v>0</v>
      </c>
      <c r="T1428" s="9">
        <v>77</v>
      </c>
      <c r="U1428" s="9">
        <v>35</v>
      </c>
      <c r="V1428" s="11">
        <v>29</v>
      </c>
      <c r="W1428" s="11">
        <f t="shared" si="1440"/>
        <v>28</v>
      </c>
      <c r="X1428" s="17">
        <f t="shared" si="1441"/>
        <v>29</v>
      </c>
      <c r="Y1428" s="17"/>
      <c r="Z1428" s="9">
        <v>0</v>
      </c>
      <c r="AA1428" s="9"/>
      <c r="AB1428" s="17"/>
      <c r="AC1428" s="17">
        <f t="shared" si="1429"/>
        <v>55</v>
      </c>
      <c r="AD1428" s="17">
        <f t="shared" si="1421"/>
        <v>0</v>
      </c>
      <c r="AE1428" s="17">
        <v>0</v>
      </c>
      <c r="AF1428" s="17">
        <f t="shared" si="1430"/>
        <v>10</v>
      </c>
      <c r="AG1428" s="17"/>
      <c r="AH1428" s="9">
        <v>81</v>
      </c>
      <c r="AI1428" s="9"/>
      <c r="AJ1428" s="9"/>
      <c r="AK1428" s="9"/>
      <c r="AL1428" s="9">
        <v>0.39999999999999997</v>
      </c>
      <c r="AM1428" s="9"/>
      <c r="AN1428" s="9">
        <v>0</v>
      </c>
      <c r="AO1428" s="9"/>
      <c r="AP1428" s="9">
        <v>0.22222222222222227</v>
      </c>
      <c r="AQ1428" s="9">
        <f>+AVERAGE(AL1412:AL1421)</f>
        <v>0.34354132823698036</v>
      </c>
      <c r="AR1428" s="9">
        <f>+AVERAGE(AN1412:AN1421)</f>
        <v>0</v>
      </c>
      <c r="AS1428" s="17">
        <f t="shared" si="1443"/>
        <v>24</v>
      </c>
      <c r="AT1428" s="17">
        <f t="shared" si="1444"/>
        <v>0.39999999999999997</v>
      </c>
      <c r="AU1428" s="17">
        <f t="shared" si="1457"/>
        <v>0</v>
      </c>
      <c r="AV1428" s="17">
        <f t="shared" si="1458"/>
        <v>0.27317073170731709</v>
      </c>
      <c r="AW1428" s="17"/>
      <c r="AX1428" s="17"/>
      <c r="AY1428" s="17"/>
      <c r="AZ1428" s="35"/>
      <c r="BA1428" s="36"/>
      <c r="BB1428" s="9">
        <v>21</v>
      </c>
      <c r="BC1428" s="9">
        <v>0</v>
      </c>
      <c r="BD1428" s="9">
        <f t="shared" si="1434"/>
        <v>1</v>
      </c>
      <c r="BE1428" s="9" t="s">
        <v>4442</v>
      </c>
      <c r="BF1428" s="9">
        <f t="shared" si="1435"/>
        <v>0</v>
      </c>
      <c r="BG1428" s="9">
        <v>4</v>
      </c>
      <c r="BH1428" s="9">
        <v>4</v>
      </c>
      <c r="BI1428" s="9">
        <v>5</v>
      </c>
      <c r="BJ1428" s="9">
        <v>1</v>
      </c>
      <c r="BK1428" s="9">
        <v>2</v>
      </c>
      <c r="BL1428" s="9">
        <v>4</v>
      </c>
      <c r="BM1428" s="9">
        <v>2</v>
      </c>
      <c r="BN1428" s="9" t="s">
        <v>4443</v>
      </c>
      <c r="BO1428" s="9" t="s">
        <v>4444</v>
      </c>
      <c r="BP1428" s="9" t="s">
        <v>4445</v>
      </c>
      <c r="BQ1428" s="9">
        <f t="shared" si="1405"/>
        <v>0.8</v>
      </c>
      <c r="BR1428" s="34">
        <f t="shared" ref="BR1428" si="1464">BR1406</f>
        <v>0</v>
      </c>
      <c r="BS1428" s="34"/>
      <c r="BT1428" s="9"/>
      <c r="BU1428" s="9"/>
      <c r="BV1428" s="9"/>
      <c r="BW1428" s="9"/>
      <c r="BX1428" s="9"/>
      <c r="BY1428" s="9"/>
      <c r="BZ1428" s="22">
        <f t="shared" si="1422"/>
        <v>0</v>
      </c>
      <c r="CA1428" s="22">
        <f t="shared" si="1423"/>
        <v>7</v>
      </c>
      <c r="CB1428" s="22">
        <f t="shared" si="1424"/>
        <v>0</v>
      </c>
      <c r="CC1428" s="22">
        <f t="shared" si="1425"/>
        <v>0</v>
      </c>
      <c r="CD1428" s="22">
        <f t="shared" si="1426"/>
        <v>1</v>
      </c>
      <c r="CK1428" s="23">
        <v>0</v>
      </c>
      <c r="CL1428" s="23">
        <f t="shared" si="1427"/>
        <v>5</v>
      </c>
      <c r="CM1428" s="23">
        <f t="shared" si="1438"/>
        <v>1.7177066411849018</v>
      </c>
      <c r="CN1428" s="23" t="str">
        <f t="shared" si="1439"/>
        <v/>
      </c>
      <c r="CQ1428" s="49">
        <v>2</v>
      </c>
    </row>
    <row r="1429" spans="1:96" ht="11.25" customHeight="1">
      <c r="A1429" s="9">
        <v>13</v>
      </c>
      <c r="B1429" s="9">
        <v>5</v>
      </c>
      <c r="C1429" s="9" t="str">
        <f t="shared" si="1402"/>
        <v>8</v>
      </c>
      <c r="D1429" s="10" t="s">
        <v>4238</v>
      </c>
      <c r="E1429" s="9">
        <v>18</v>
      </c>
      <c r="F1429" s="9">
        <v>1</v>
      </c>
      <c r="G1429" s="9">
        <v>0</v>
      </c>
      <c r="H1429" s="9">
        <v>0</v>
      </c>
      <c r="I1429" s="9">
        <v>1</v>
      </c>
      <c r="J1429" s="9">
        <v>0</v>
      </c>
      <c r="K1429" s="11">
        <v>25</v>
      </c>
      <c r="L1429" s="9">
        <v>52</v>
      </c>
      <c r="M1429" s="9">
        <v>0</v>
      </c>
      <c r="N1429" s="9"/>
      <c r="O1429" s="17"/>
      <c r="P1429" s="17">
        <f t="shared" si="1428"/>
        <v>0</v>
      </c>
      <c r="Q1429" s="9">
        <v>23</v>
      </c>
      <c r="R1429" s="9"/>
      <c r="S1429" s="9">
        <v>0</v>
      </c>
      <c r="T1429" s="9">
        <v>75</v>
      </c>
      <c r="U1429" s="9">
        <v>35</v>
      </c>
      <c r="V1429" s="11">
        <v>25</v>
      </c>
      <c r="W1429" s="11">
        <f t="shared" si="1440"/>
        <v>29</v>
      </c>
      <c r="X1429" s="17">
        <f t="shared" si="1441"/>
        <v>25</v>
      </c>
      <c r="Y1429" s="17"/>
      <c r="Z1429" s="9">
        <v>0</v>
      </c>
      <c r="AA1429" s="9"/>
      <c r="AB1429" s="17"/>
      <c r="AC1429" s="17">
        <f t="shared" si="1429"/>
        <v>54</v>
      </c>
      <c r="AD1429" s="17">
        <f t="shared" si="1421"/>
        <v>0</v>
      </c>
      <c r="AE1429" s="17">
        <v>0</v>
      </c>
      <c r="AF1429" s="17">
        <f t="shared" si="1430"/>
        <v>10</v>
      </c>
      <c r="AG1429" s="17"/>
      <c r="AH1429" s="9">
        <v>81</v>
      </c>
      <c r="AI1429" s="9"/>
      <c r="AJ1429" s="9"/>
      <c r="AK1429" s="9"/>
      <c r="AL1429" s="9">
        <v>0.41739130434782606</v>
      </c>
      <c r="AM1429" s="9"/>
      <c r="AN1429" s="9">
        <v>0</v>
      </c>
      <c r="AO1429" s="9"/>
      <c r="AP1429" s="9">
        <v>0.21234567901234569</v>
      </c>
      <c r="AQ1429" s="9">
        <f>+AVERAGE(AL1412:AL1421)</f>
        <v>0.34354132823698036</v>
      </c>
      <c r="AR1429" s="9">
        <f>+AVERAGE(AN1412:AN1421)</f>
        <v>0</v>
      </c>
      <c r="AS1429" s="17">
        <f t="shared" si="1443"/>
        <v>24</v>
      </c>
      <c r="AT1429" s="17">
        <f t="shared" si="1444"/>
        <v>0.39999999999999997</v>
      </c>
      <c r="AU1429" s="17">
        <f t="shared" si="1457"/>
        <v>0</v>
      </c>
      <c r="AV1429" s="17">
        <f t="shared" si="1458"/>
        <v>0.22222222222222227</v>
      </c>
      <c r="AW1429" s="17"/>
      <c r="AX1429" s="17"/>
      <c r="AY1429" s="17"/>
      <c r="AZ1429" s="35"/>
      <c r="BA1429" s="36"/>
      <c r="BB1429" s="9">
        <v>21</v>
      </c>
      <c r="BC1429" s="9">
        <v>0</v>
      </c>
      <c r="BD1429" s="9">
        <f t="shared" si="1434"/>
        <v>1</v>
      </c>
      <c r="BE1429" s="9" t="s">
        <v>4442</v>
      </c>
      <c r="BF1429" s="9">
        <f t="shared" si="1435"/>
        <v>0</v>
      </c>
      <c r="BG1429" s="9">
        <v>4</v>
      </c>
      <c r="BH1429" s="9">
        <v>4</v>
      </c>
      <c r="BI1429" s="9">
        <v>5</v>
      </c>
      <c r="BJ1429" s="9">
        <v>1</v>
      </c>
      <c r="BK1429" s="9">
        <v>2</v>
      </c>
      <c r="BL1429" s="9">
        <v>4</v>
      </c>
      <c r="BM1429" s="9">
        <v>2</v>
      </c>
      <c r="BN1429" s="9" t="s">
        <v>4443</v>
      </c>
      <c r="BO1429" s="9" t="s">
        <v>4444</v>
      </c>
      <c r="BP1429" s="9" t="s">
        <v>4445</v>
      </c>
      <c r="BQ1429" s="9">
        <f t="shared" si="1405"/>
        <v>0.8</v>
      </c>
      <c r="BR1429" s="34">
        <f t="shared" ref="BR1429" si="1465">BR1407</f>
        <v>0</v>
      </c>
      <c r="BS1429" s="34"/>
      <c r="BT1429" s="9"/>
      <c r="BU1429" s="9"/>
      <c r="BV1429" s="9"/>
      <c r="BW1429" s="9"/>
      <c r="BX1429" s="9"/>
      <c r="BY1429" s="9"/>
      <c r="BZ1429" s="22">
        <f t="shared" si="1422"/>
        <v>0</v>
      </c>
      <c r="CA1429" s="22">
        <f t="shared" si="1423"/>
        <v>8</v>
      </c>
      <c r="CB1429" s="22">
        <f t="shared" si="1424"/>
        <v>0</v>
      </c>
      <c r="CC1429" s="22">
        <f t="shared" si="1425"/>
        <v>0</v>
      </c>
      <c r="CD1429" s="22">
        <f t="shared" si="1426"/>
        <v>1</v>
      </c>
      <c r="CK1429" s="23">
        <v>0</v>
      </c>
      <c r="CL1429" s="23">
        <f t="shared" si="1427"/>
        <v>5</v>
      </c>
      <c r="CM1429" s="23">
        <f t="shared" si="1438"/>
        <v>1.7177066411849018</v>
      </c>
      <c r="CN1429" s="23" t="str">
        <f t="shared" si="1439"/>
        <v/>
      </c>
      <c r="CQ1429" s="49">
        <v>2</v>
      </c>
    </row>
    <row r="1430" spans="1:96" ht="11.25" customHeight="1">
      <c r="A1430" s="9">
        <v>13</v>
      </c>
      <c r="B1430" s="9">
        <v>5</v>
      </c>
      <c r="C1430" s="9" t="str">
        <f t="shared" si="1402"/>
        <v>8</v>
      </c>
      <c r="D1430" s="10" t="s">
        <v>4238</v>
      </c>
      <c r="E1430" s="9">
        <v>19</v>
      </c>
      <c r="F1430" s="9">
        <v>1</v>
      </c>
      <c r="G1430" s="9">
        <v>0</v>
      </c>
      <c r="H1430" s="9">
        <v>0</v>
      </c>
      <c r="I1430" s="9">
        <v>1</v>
      </c>
      <c r="J1430" s="9">
        <v>0</v>
      </c>
      <c r="K1430" s="11">
        <v>25</v>
      </c>
      <c r="L1430" s="9">
        <v>50</v>
      </c>
      <c r="M1430" s="9">
        <v>0</v>
      </c>
      <c r="N1430" s="9"/>
      <c r="O1430" s="17"/>
      <c r="P1430" s="17">
        <f t="shared" si="1428"/>
        <v>0</v>
      </c>
      <c r="Q1430" s="9">
        <v>24</v>
      </c>
      <c r="R1430" s="9"/>
      <c r="S1430" s="9">
        <v>0</v>
      </c>
      <c r="T1430" s="9">
        <v>74</v>
      </c>
      <c r="U1430" s="9">
        <v>35</v>
      </c>
      <c r="V1430" s="11">
        <v>34</v>
      </c>
      <c r="W1430" s="11">
        <f t="shared" si="1440"/>
        <v>25</v>
      </c>
      <c r="X1430" s="17">
        <f t="shared" si="1441"/>
        <v>34</v>
      </c>
      <c r="Y1430" s="17"/>
      <c r="Z1430" s="9">
        <v>0</v>
      </c>
      <c r="AA1430" s="9"/>
      <c r="AB1430" s="17"/>
      <c r="AC1430" s="17">
        <f t="shared" si="1429"/>
        <v>72</v>
      </c>
      <c r="AD1430" s="17">
        <f t="shared" si="1421"/>
        <v>0</v>
      </c>
      <c r="AE1430" s="17">
        <v>0</v>
      </c>
      <c r="AF1430" s="17">
        <f t="shared" si="1430"/>
        <v>10</v>
      </c>
      <c r="AG1430" s="17"/>
      <c r="AH1430" s="9">
        <v>98</v>
      </c>
      <c r="AI1430" s="9"/>
      <c r="AJ1430" s="9"/>
      <c r="AK1430" s="9"/>
      <c r="AL1430" s="9">
        <v>0.39999999999999997</v>
      </c>
      <c r="AM1430" s="9"/>
      <c r="AN1430" s="9">
        <v>0</v>
      </c>
      <c r="AO1430" s="9"/>
      <c r="AP1430" s="9">
        <v>0.17959183673469389</v>
      </c>
      <c r="AQ1430" s="9">
        <f>+AVERAGE(AL1412:AL1421)</f>
        <v>0.34354132823698036</v>
      </c>
      <c r="AR1430" s="9">
        <f>+AVERAGE(AN1412:AN1421)</f>
        <v>0</v>
      </c>
      <c r="AS1430" s="17">
        <f t="shared" si="1443"/>
        <v>23</v>
      </c>
      <c r="AT1430" s="17">
        <f t="shared" si="1444"/>
        <v>0.41739130434782606</v>
      </c>
      <c r="AU1430" s="17">
        <f t="shared" si="1457"/>
        <v>0</v>
      </c>
      <c r="AV1430" s="17">
        <f t="shared" si="1458"/>
        <v>0.21234567901234569</v>
      </c>
      <c r="AW1430" s="17"/>
      <c r="AX1430" s="17"/>
      <c r="AY1430" s="17"/>
      <c r="AZ1430" s="35"/>
      <c r="BA1430" s="36"/>
      <c r="BB1430" s="9">
        <v>21</v>
      </c>
      <c r="BC1430" s="9">
        <v>0</v>
      </c>
      <c r="BD1430" s="9">
        <f t="shared" si="1434"/>
        <v>1</v>
      </c>
      <c r="BE1430" s="9" t="s">
        <v>4442</v>
      </c>
      <c r="BF1430" s="9">
        <f t="shared" si="1435"/>
        <v>0</v>
      </c>
      <c r="BG1430" s="9">
        <v>4</v>
      </c>
      <c r="BH1430" s="9">
        <v>4</v>
      </c>
      <c r="BI1430" s="9">
        <v>5</v>
      </c>
      <c r="BJ1430" s="9">
        <v>1</v>
      </c>
      <c r="BK1430" s="9">
        <v>2</v>
      </c>
      <c r="BL1430" s="9">
        <v>4</v>
      </c>
      <c r="BM1430" s="9">
        <v>2</v>
      </c>
      <c r="BN1430" s="9" t="s">
        <v>4443</v>
      </c>
      <c r="BO1430" s="9" t="s">
        <v>4444</v>
      </c>
      <c r="BP1430" s="9" t="s">
        <v>4445</v>
      </c>
      <c r="BQ1430" s="9">
        <f t="shared" si="1405"/>
        <v>0.8</v>
      </c>
      <c r="BR1430" s="34">
        <f t="shared" ref="BR1430" si="1466">BR1408</f>
        <v>0</v>
      </c>
      <c r="BS1430" s="34"/>
      <c r="BT1430" s="9"/>
      <c r="BU1430" s="9"/>
      <c r="BV1430" s="9"/>
      <c r="BW1430" s="9"/>
      <c r="BX1430" s="9"/>
      <c r="BY1430" s="9"/>
      <c r="BZ1430" s="22">
        <f t="shared" si="1422"/>
        <v>0</v>
      </c>
      <c r="CA1430" s="22">
        <f t="shared" si="1423"/>
        <v>9</v>
      </c>
      <c r="CB1430" s="22">
        <f t="shared" si="1424"/>
        <v>0</v>
      </c>
      <c r="CC1430" s="22">
        <f t="shared" si="1425"/>
        <v>0</v>
      </c>
      <c r="CD1430" s="22">
        <f t="shared" si="1426"/>
        <v>1</v>
      </c>
      <c r="CK1430" s="23">
        <v>0</v>
      </c>
      <c r="CL1430" s="23">
        <f t="shared" si="1427"/>
        <v>5</v>
      </c>
      <c r="CM1430" s="23">
        <f t="shared" si="1438"/>
        <v>1.7177066411849018</v>
      </c>
      <c r="CN1430" s="23" t="str">
        <f t="shared" si="1439"/>
        <v/>
      </c>
      <c r="CQ1430" s="49">
        <v>1</v>
      </c>
    </row>
    <row r="1431" spans="1:96" ht="11.25" customHeight="1">
      <c r="A1431" s="9">
        <v>13</v>
      </c>
      <c r="B1431" s="9">
        <v>5</v>
      </c>
      <c r="C1431" s="9" t="str">
        <f t="shared" si="1402"/>
        <v>8</v>
      </c>
      <c r="D1431" s="10" t="s">
        <v>4238</v>
      </c>
      <c r="E1431" s="9">
        <v>20</v>
      </c>
      <c r="F1431" s="9">
        <v>1</v>
      </c>
      <c r="G1431" s="9">
        <v>0</v>
      </c>
      <c r="H1431" s="9">
        <v>0</v>
      </c>
      <c r="I1431" s="9">
        <v>1</v>
      </c>
      <c r="J1431" s="9">
        <v>0</v>
      </c>
      <c r="K1431" s="11">
        <v>25</v>
      </c>
      <c r="L1431" s="9">
        <v>49</v>
      </c>
      <c r="M1431" s="9">
        <v>0</v>
      </c>
      <c r="N1431" s="17">
        <f>SUM(M1422:M1431)</f>
        <v>0</v>
      </c>
      <c r="O1431" s="17"/>
      <c r="P1431" s="17">
        <f t="shared" si="1428"/>
        <v>0</v>
      </c>
      <c r="Q1431" s="9">
        <v>24</v>
      </c>
      <c r="R1431" s="9"/>
      <c r="S1431" s="9">
        <v>0</v>
      </c>
      <c r="T1431" s="9">
        <v>73</v>
      </c>
      <c r="U1431" s="9">
        <v>35</v>
      </c>
      <c r="V1431" s="11">
        <v>32</v>
      </c>
      <c r="W1431" s="11">
        <f t="shared" si="1440"/>
        <v>34</v>
      </c>
      <c r="X1431" s="17">
        <f t="shared" si="1441"/>
        <v>32</v>
      </c>
      <c r="Y1431" s="17"/>
      <c r="Z1431" s="9">
        <v>0</v>
      </c>
      <c r="AA1431" s="17">
        <f>SUM(Z1422:Z1431)</f>
        <v>1</v>
      </c>
      <c r="AB1431" s="17"/>
      <c r="AC1431" s="17">
        <f t="shared" si="1429"/>
        <v>63</v>
      </c>
      <c r="AD1431" s="17">
        <f t="shared" si="1421"/>
        <v>0</v>
      </c>
      <c r="AE1431" s="17">
        <v>0</v>
      </c>
      <c r="AF1431" s="17">
        <f t="shared" si="1430"/>
        <v>10</v>
      </c>
      <c r="AG1431" s="17">
        <f>+SUM(AF1422:AF1431)</f>
        <v>101</v>
      </c>
      <c r="AH1431" s="9">
        <v>89</v>
      </c>
      <c r="AI1431" s="9"/>
      <c r="AJ1431" s="9"/>
      <c r="AK1431" s="9"/>
      <c r="AL1431" s="9">
        <v>0.39999999999999997</v>
      </c>
      <c r="AM1431" s="9"/>
      <c r="AN1431" s="9">
        <v>0</v>
      </c>
      <c r="AO1431" s="9"/>
      <c r="AP1431" s="9">
        <v>0.21573033707865169</v>
      </c>
      <c r="AQ1431" s="9">
        <f>+AVERAGE(AL1412:AL1421)</f>
        <v>0.34354132823698036</v>
      </c>
      <c r="AR1431" s="9">
        <f>+AVERAGE(AN1412:AN1421)</f>
        <v>0</v>
      </c>
      <c r="AS1431" s="17">
        <f t="shared" si="1443"/>
        <v>24</v>
      </c>
      <c r="AT1431" s="17">
        <f t="shared" si="1444"/>
        <v>0.39999999999999997</v>
      </c>
      <c r="AU1431" s="17">
        <f t="shared" si="1457"/>
        <v>0</v>
      </c>
      <c r="AV1431" s="17">
        <f t="shared" si="1458"/>
        <v>0.17959183673469389</v>
      </c>
      <c r="AW1431" s="17"/>
      <c r="AX1431" s="17"/>
      <c r="AY1431" s="17"/>
      <c r="AZ1431" s="35"/>
      <c r="BA1431" s="36"/>
      <c r="BB1431" s="9">
        <v>21</v>
      </c>
      <c r="BC1431" s="9">
        <v>0</v>
      </c>
      <c r="BD1431" s="9">
        <f t="shared" si="1434"/>
        <v>1</v>
      </c>
      <c r="BE1431" s="9" t="s">
        <v>4442</v>
      </c>
      <c r="BF1431" s="9">
        <f t="shared" si="1435"/>
        <v>0</v>
      </c>
      <c r="BG1431" s="9">
        <v>4</v>
      </c>
      <c r="BH1431" s="9">
        <v>4</v>
      </c>
      <c r="BI1431" s="9">
        <v>5</v>
      </c>
      <c r="BJ1431" s="9">
        <v>1</v>
      </c>
      <c r="BK1431" s="9">
        <v>2</v>
      </c>
      <c r="BL1431" s="9">
        <v>4</v>
      </c>
      <c r="BM1431" s="9">
        <v>2</v>
      </c>
      <c r="BN1431" s="9" t="s">
        <v>4443</v>
      </c>
      <c r="BO1431" s="9" t="s">
        <v>4444</v>
      </c>
      <c r="BP1431" s="9" t="s">
        <v>4445</v>
      </c>
      <c r="BQ1431" s="9">
        <f t="shared" si="1405"/>
        <v>0.8</v>
      </c>
      <c r="BR1431" s="34">
        <f t="shared" ref="BR1431" si="1467">BR1409</f>
        <v>0.2</v>
      </c>
      <c r="BS1431" s="34"/>
      <c r="BT1431" s="9"/>
      <c r="BU1431" s="9"/>
      <c r="BV1431" s="9"/>
      <c r="BW1431" s="9">
        <f>SUM(AF1422:AF1431)</f>
        <v>101</v>
      </c>
      <c r="BX1431" s="9"/>
      <c r="BY1431" s="9">
        <f t="shared" ref="BY1431" si="1468">SUM(BW1421,BW1431)</f>
        <v>181</v>
      </c>
      <c r="BZ1431" s="22">
        <f t="shared" si="1422"/>
        <v>0</v>
      </c>
      <c r="CA1431" s="22">
        <f t="shared" si="1423"/>
        <v>10</v>
      </c>
      <c r="CB1431" s="22">
        <f t="shared" si="1424"/>
        <v>0</v>
      </c>
      <c r="CC1431" s="22">
        <f t="shared" si="1425"/>
        <v>0</v>
      </c>
      <c r="CD1431" s="22">
        <f t="shared" si="1426"/>
        <v>1</v>
      </c>
      <c r="CK1431" s="23">
        <v>0</v>
      </c>
      <c r="CL1431" s="23">
        <f t="shared" si="1427"/>
        <v>5</v>
      </c>
      <c r="CM1431" s="23">
        <f t="shared" si="1438"/>
        <v>1.7177066411849018</v>
      </c>
      <c r="CN1431" s="23" t="str">
        <f t="shared" si="1439"/>
        <v/>
      </c>
      <c r="CQ1431" s="49">
        <v>1</v>
      </c>
    </row>
    <row r="1432" spans="1:96" ht="11.25" customHeight="1">
      <c r="A1432" s="9">
        <v>14</v>
      </c>
      <c r="B1432" s="9">
        <v>1</v>
      </c>
      <c r="C1432" s="9" t="str">
        <f t="shared" si="1402"/>
        <v>32</v>
      </c>
      <c r="D1432" s="10" t="s">
        <v>4239</v>
      </c>
      <c r="E1432" s="9">
        <v>-2</v>
      </c>
      <c r="F1432" s="9">
        <v>1</v>
      </c>
      <c r="G1432" s="9">
        <v>0</v>
      </c>
      <c r="H1432" s="9">
        <v>0</v>
      </c>
      <c r="I1432" s="9">
        <v>0</v>
      </c>
      <c r="J1432" s="9">
        <v>0</v>
      </c>
      <c r="K1432" s="11">
        <v>25</v>
      </c>
      <c r="L1432" s="9">
        <v>50</v>
      </c>
      <c r="M1432" s="9">
        <v>7</v>
      </c>
      <c r="N1432" s="9"/>
      <c r="O1432" s="17"/>
      <c r="P1432" s="17">
        <f t="shared" si="1428"/>
        <v>1</v>
      </c>
      <c r="Q1432" s="9">
        <v>35</v>
      </c>
      <c r="R1432" s="9"/>
      <c r="S1432" s="9">
        <v>0.2</v>
      </c>
      <c r="T1432" s="9">
        <v>85</v>
      </c>
      <c r="U1432" s="9">
        <v>40</v>
      </c>
      <c r="V1432" s="11">
        <v>30</v>
      </c>
      <c r="W1432" s="18"/>
      <c r="X1432" s="17">
        <f t="shared" si="1441"/>
        <v>30</v>
      </c>
      <c r="Y1432" s="17"/>
      <c r="Z1432" s="9">
        <v>19</v>
      </c>
      <c r="AA1432" s="9"/>
      <c r="AB1432" s="17"/>
      <c r="AC1432" s="17">
        <f>+Z1432+Z1454+Z1476+Z1498+Z1520</f>
        <v>38</v>
      </c>
      <c r="AD1432" s="17">
        <f t="shared" si="1421"/>
        <v>0.5</v>
      </c>
      <c r="AE1432" s="17"/>
      <c r="AF1432" s="17">
        <f t="shared" si="1430"/>
        <v>22</v>
      </c>
      <c r="AG1432" s="17"/>
      <c r="AH1432" s="9">
        <v>53</v>
      </c>
      <c r="AI1432" s="9"/>
      <c r="AJ1432" s="9"/>
      <c r="AK1432" s="9"/>
      <c r="AL1432" s="9">
        <v>0</v>
      </c>
      <c r="AM1432" s="9"/>
      <c r="AN1432" s="9">
        <v>0.5</v>
      </c>
      <c r="AO1432" s="9"/>
      <c r="AP1432" s="9">
        <v>0.43018867924528309</v>
      </c>
      <c r="AQ1432" s="22"/>
      <c r="AR1432" s="22"/>
      <c r="AS1432" s="17"/>
      <c r="AT1432" s="17"/>
      <c r="AU1432" s="17"/>
      <c r="AV1432" s="17"/>
      <c r="AW1432" s="17"/>
      <c r="AX1432" s="17"/>
      <c r="AY1432" s="17"/>
      <c r="AZ1432" s="17">
        <v>6</v>
      </c>
      <c r="BA1432" s="24">
        <v>1</v>
      </c>
      <c r="BB1432" s="9">
        <v>21</v>
      </c>
      <c r="BC1432" s="9">
        <v>0</v>
      </c>
      <c r="BD1432" s="9">
        <f t="shared" si="1434"/>
        <v>1</v>
      </c>
      <c r="BE1432" s="9" t="s">
        <v>4446</v>
      </c>
      <c r="BF1432" s="9">
        <f t="shared" si="1435"/>
        <v>0</v>
      </c>
      <c r="BG1432" s="9">
        <v>2</v>
      </c>
      <c r="BH1432" s="9">
        <v>5</v>
      </c>
      <c r="BI1432" s="9">
        <v>5</v>
      </c>
      <c r="BJ1432" s="9">
        <v>1</v>
      </c>
      <c r="BK1432" s="9">
        <v>1</v>
      </c>
      <c r="BL1432" s="9">
        <v>4</v>
      </c>
      <c r="BM1432" s="9">
        <v>1</v>
      </c>
      <c r="BN1432" s="9">
        <v>0</v>
      </c>
      <c r="BO1432" s="9">
        <v>2</v>
      </c>
      <c r="BP1432" s="9" t="s">
        <v>4447</v>
      </c>
      <c r="BQ1432" s="22"/>
      <c r="BR1432" s="22"/>
      <c r="BS1432" s="34">
        <f t="shared" ref="BS1432:BS1453" si="1469">AVERAGE(BA1432,BA1454,BA1476,BA1498,BA1520)</f>
        <v>0.66666666666666674</v>
      </c>
      <c r="BT1432" s="22"/>
      <c r="BU1432" s="22"/>
      <c r="BV1432" s="22"/>
      <c r="BW1432" s="22"/>
      <c r="BX1432" s="22"/>
      <c r="BY1432" s="22"/>
      <c r="BZ1432" s="22">
        <f t="shared" si="1422"/>
        <v>0</v>
      </c>
      <c r="CA1432" s="22">
        <f t="shared" si="1423"/>
        <v>0</v>
      </c>
      <c r="CB1432" s="22">
        <f t="shared" si="1424"/>
        <v>0</v>
      </c>
      <c r="CC1432" s="22">
        <f t="shared" si="1425"/>
        <v>0.66666666666666674</v>
      </c>
      <c r="CD1432" s="22">
        <f t="shared" si="1426"/>
        <v>0</v>
      </c>
      <c r="CK1432" s="23" t="s">
        <v>2085</v>
      </c>
      <c r="CL1432" s="23">
        <f t="shared" si="1427"/>
        <v>1</v>
      </c>
      <c r="CM1432" s="23" t="str">
        <f t="shared" si="1438"/>
        <v/>
      </c>
      <c r="CN1432" s="23" t="str">
        <f t="shared" si="1439"/>
        <v/>
      </c>
      <c r="CQ1432" s="49">
        <v>1</v>
      </c>
      <c r="CR1432" s="43">
        <f>+CQ1432+CQ1454+CQ1476+CQ1498+CQ1520</f>
        <v>4</v>
      </c>
    </row>
    <row r="1433" spans="1:96" ht="11.25" customHeight="1">
      <c r="A1433" s="9">
        <v>14</v>
      </c>
      <c r="B1433" s="9">
        <v>1</v>
      </c>
      <c r="C1433" s="9" t="str">
        <f t="shared" si="1402"/>
        <v>32</v>
      </c>
      <c r="D1433" s="10" t="s">
        <v>4239</v>
      </c>
      <c r="E1433" s="9">
        <v>-1</v>
      </c>
      <c r="F1433" s="9">
        <v>1</v>
      </c>
      <c r="G1433" s="9">
        <v>0</v>
      </c>
      <c r="H1433" s="9">
        <v>0</v>
      </c>
      <c r="I1433" s="9">
        <v>0</v>
      </c>
      <c r="J1433" s="9">
        <v>0</v>
      </c>
      <c r="K1433" s="11">
        <v>25</v>
      </c>
      <c r="L1433" s="9">
        <v>60</v>
      </c>
      <c r="M1433" s="9">
        <v>9</v>
      </c>
      <c r="N1433" s="9"/>
      <c r="O1433" s="17"/>
      <c r="P1433" s="17">
        <f t="shared" si="1428"/>
        <v>1</v>
      </c>
      <c r="Q1433" s="9">
        <v>29</v>
      </c>
      <c r="R1433" s="9"/>
      <c r="S1433" s="9">
        <v>0.31034482758620691</v>
      </c>
      <c r="T1433" s="9">
        <v>89</v>
      </c>
      <c r="U1433" s="9">
        <v>40</v>
      </c>
      <c r="V1433" s="11">
        <v>30</v>
      </c>
      <c r="W1433" s="11">
        <f>V1432</f>
        <v>30</v>
      </c>
      <c r="X1433" s="17">
        <f t="shared" si="1441"/>
        <v>30</v>
      </c>
      <c r="Y1433" s="17"/>
      <c r="Z1433" s="9">
        <v>19</v>
      </c>
      <c r="AA1433" s="9"/>
      <c r="AB1433" s="17"/>
      <c r="AC1433" s="17">
        <f t="shared" ref="AC1433:AC1453" si="1470">+Z1433+Z1455+Z1477+Z1499+Z1521</f>
        <v>43</v>
      </c>
      <c r="AD1433" s="17">
        <f t="shared" si="1421"/>
        <v>0.44186046511627908</v>
      </c>
      <c r="AE1433" s="17">
        <v>0.5</v>
      </c>
      <c r="AF1433" s="17">
        <f t="shared" si="1430"/>
        <v>20</v>
      </c>
      <c r="AG1433" s="17"/>
      <c r="AH1433" s="9">
        <v>64</v>
      </c>
      <c r="AI1433" s="9"/>
      <c r="AJ1433" s="9"/>
      <c r="AK1433" s="9"/>
      <c r="AL1433" s="9">
        <v>0.22068965517241376</v>
      </c>
      <c r="AM1433" s="9">
        <f>+(ABS(M1433-M1455)+ABS(M1433-M1477)+ABS(M1433-M1499)+ABS(M1433-M1521)+ABS(M1455-M1477)+ABS(M1455-M1499)+ABS(M1455-M1521)+ABS(M1477-M1499)+ABS(M1477-M1521)+ABS(M1499-M1521))/(5*(M1433+M1455+M1477+M1499+M1521))</f>
        <v>0.22068965517241379</v>
      </c>
      <c r="AN1433" s="9">
        <v>0.44186046511627908</v>
      </c>
      <c r="AO1433" s="9">
        <f>+(ABS(Z1433-Z1455)+ABS(Z1433-Z1477)+ABS(Z1433-Z1499)+ABS(Z1433-Z1521)+ABS(Z1455-Z1477)+ABS(Z1455-Z1499)+ABS(Z1455-Z1521)+ABS(Z1477-Z1499)+ABS(Z1477-Z1521)+ABS(Z1499-Z1521))/(5*(Z1433+Z1455+Z1477+Z1499+Z1521))</f>
        <v>0.5488372093023256</v>
      </c>
      <c r="AP1433" s="9">
        <v>0.29375000000000001</v>
      </c>
      <c r="AQ1433" s="9"/>
      <c r="AR1433" s="9"/>
      <c r="AS1433" s="17">
        <f>+Q1432</f>
        <v>35</v>
      </c>
      <c r="AT1433" s="17">
        <f t="shared" ref="AT1433" si="1471">+AL1432</f>
        <v>0</v>
      </c>
      <c r="AU1433" s="17">
        <f t="shared" ref="AU1433" si="1472">+AN1432</f>
        <v>0.5</v>
      </c>
      <c r="AV1433" s="17">
        <f t="shared" ref="AV1433" si="1473">+AP1432</f>
        <v>0.43018867924528309</v>
      </c>
      <c r="AW1433" s="17"/>
      <c r="AX1433" s="17"/>
      <c r="AY1433" s="17"/>
      <c r="AZ1433" s="17">
        <v>6</v>
      </c>
      <c r="BA1433" s="24">
        <v>1</v>
      </c>
      <c r="BB1433" s="9">
        <v>21</v>
      </c>
      <c r="BC1433" s="9">
        <v>0</v>
      </c>
      <c r="BD1433" s="9">
        <f t="shared" si="1434"/>
        <v>1</v>
      </c>
      <c r="BE1433" s="9" t="s">
        <v>4446</v>
      </c>
      <c r="BF1433" s="9">
        <f t="shared" si="1435"/>
        <v>0</v>
      </c>
      <c r="BG1433" s="9">
        <v>2</v>
      </c>
      <c r="BH1433" s="9">
        <v>5</v>
      </c>
      <c r="BI1433" s="9">
        <v>5</v>
      </c>
      <c r="BJ1433" s="9">
        <v>1</v>
      </c>
      <c r="BK1433" s="9">
        <v>1</v>
      </c>
      <c r="BL1433" s="9">
        <v>4</v>
      </c>
      <c r="BM1433" s="9">
        <v>1</v>
      </c>
      <c r="BN1433" s="9">
        <v>0</v>
      </c>
      <c r="BO1433" s="9">
        <v>2</v>
      </c>
      <c r="BP1433" s="9" t="s">
        <v>4447</v>
      </c>
      <c r="BQ1433" s="9">
        <f t="shared" ref="BQ1433:BQ1496" si="1474">SUM(BD1433,BD1455,BD1477,BD1499,BD1521)/5</f>
        <v>0.6</v>
      </c>
      <c r="BR1433" s="9">
        <f>SUM(BF1433,BF1455,BF1477,BF1499,BF1521)/5</f>
        <v>0</v>
      </c>
      <c r="BS1433" s="34">
        <f t="shared" si="1469"/>
        <v>0.66666666666666674</v>
      </c>
      <c r="BT1433" s="9"/>
      <c r="BU1433" s="9"/>
      <c r="BV1433" s="9"/>
      <c r="BW1433" s="9"/>
      <c r="BX1433" s="9"/>
      <c r="BY1433" s="9"/>
      <c r="BZ1433" s="22">
        <f t="shared" si="1422"/>
        <v>0</v>
      </c>
      <c r="CA1433" s="22">
        <f t="shared" si="1423"/>
        <v>0</v>
      </c>
      <c r="CB1433" s="22">
        <f t="shared" si="1424"/>
        <v>0</v>
      </c>
      <c r="CC1433" s="22">
        <f t="shared" si="1425"/>
        <v>0.66666666666666674</v>
      </c>
      <c r="CD1433" s="22">
        <f t="shared" si="1426"/>
        <v>0</v>
      </c>
      <c r="CK1433" s="23">
        <v>0.5</v>
      </c>
      <c r="CL1433" s="23">
        <f t="shared" si="1427"/>
        <v>1</v>
      </c>
      <c r="CM1433" s="23" t="str">
        <f t="shared" si="1438"/>
        <v/>
      </c>
      <c r="CN1433" s="23" t="str">
        <f t="shared" si="1439"/>
        <v/>
      </c>
      <c r="CQ1433" s="49">
        <v>1</v>
      </c>
      <c r="CR1433" s="43">
        <f t="shared" ref="CR1433:CR1453" si="1475">+CQ1433+CQ1455+CQ1477+CQ1499+CQ1521</f>
        <v>7</v>
      </c>
    </row>
    <row r="1434" spans="1:96" ht="11.25" customHeight="1">
      <c r="A1434" s="9">
        <v>14</v>
      </c>
      <c r="B1434" s="9">
        <v>1</v>
      </c>
      <c r="C1434" s="9" t="str">
        <f t="shared" si="1402"/>
        <v>32</v>
      </c>
      <c r="D1434" s="10" t="s">
        <v>4239</v>
      </c>
      <c r="E1434" s="9">
        <v>1</v>
      </c>
      <c r="F1434" s="9">
        <v>1</v>
      </c>
      <c r="G1434" s="9">
        <v>0</v>
      </c>
      <c r="H1434" s="9">
        <v>0</v>
      </c>
      <c r="I1434" s="9">
        <v>0</v>
      </c>
      <c r="J1434" s="9">
        <v>0</v>
      </c>
      <c r="K1434" s="11">
        <v>25</v>
      </c>
      <c r="L1434" s="9">
        <v>75</v>
      </c>
      <c r="M1434" s="9">
        <v>9</v>
      </c>
      <c r="N1434" s="17">
        <f>SUM(M1434:M1434)</f>
        <v>9</v>
      </c>
      <c r="O1434" s="17">
        <f>+(ABS(N1434-N1456)+ABS(N1434-N1478)+ABS(N1434-N1500)+ABS(N1434-N1522)+ABS(N1456-N1478)+ABS(N1456-N1500)+ABS(N1456-N1522)+ABS(N1478-N1500)+ABS(N1478-N1522)+ABS(N1500-N1522))/(5*(N1434+N1456+N1478+N1500+N1522))</f>
        <v>0.34285714285714286</v>
      </c>
      <c r="P1434" s="17">
        <f t="shared" si="1428"/>
        <v>1</v>
      </c>
      <c r="Q1434" s="9">
        <v>28</v>
      </c>
      <c r="R1434" s="9"/>
      <c r="S1434" s="9">
        <v>0.32142857142857145</v>
      </c>
      <c r="T1434" s="9">
        <v>100</v>
      </c>
      <c r="U1434" s="9">
        <v>40</v>
      </c>
      <c r="V1434" s="11">
        <v>30</v>
      </c>
      <c r="W1434" s="11">
        <f t="shared" ref="W1434:W1453" si="1476">V1433</f>
        <v>30</v>
      </c>
      <c r="X1434" s="17">
        <f t="shared" si="1441"/>
        <v>30</v>
      </c>
      <c r="Y1434" s="17"/>
      <c r="Z1434" s="9">
        <v>19</v>
      </c>
      <c r="AA1434" s="17">
        <f>SUM(Z1434:Z1434)</f>
        <v>19</v>
      </c>
      <c r="AB1434" s="17">
        <f>+(ABS(AA1434-AA1456)+ABS(AA1434-AA1478)+ABS(AA1434-AA1500)+ABS(AA1434-AA1522)+ABS(AA1456-AA1478)+ABS(AA1456-AA1500)+ABS(AA1456-AA1522)+ABS(AA1478-AA1500)+ABS(AA1478-AA1522)+ABS(AA1500-AA1522))/(5*(AA1434+AA1456+AA1478+AA1500+AA1522))</f>
        <v>0.48163265306122449</v>
      </c>
      <c r="AC1434" s="17">
        <f t="shared" si="1470"/>
        <v>49</v>
      </c>
      <c r="AD1434" s="17">
        <f t="shared" si="1421"/>
        <v>0.38775510204081631</v>
      </c>
      <c r="AE1434" s="17">
        <v>0.44186046511627908</v>
      </c>
      <c r="AF1434" s="17">
        <f t="shared" si="1430"/>
        <v>20</v>
      </c>
      <c r="AG1434" s="17"/>
      <c r="AH1434" s="9">
        <v>71</v>
      </c>
      <c r="AI1434" s="9"/>
      <c r="AJ1434" s="9"/>
      <c r="AK1434" s="9"/>
      <c r="AL1434" s="9">
        <v>0.34285714285714292</v>
      </c>
      <c r="AM1434" s="9">
        <f t="shared" ref="AM1434:AM1453" si="1477">+(ABS(M1434-M1456)+ABS(M1434-M1478)+ABS(M1434-M1500)+ABS(M1434-M1522)+ABS(M1456-M1478)+ABS(M1456-M1500)+ABS(M1456-M1522)+ABS(M1478-M1500)+ABS(M1478-M1522)+ABS(M1500-M1522))/(5*(M1434+M1456+M1478+M1500+M1522))</f>
        <v>0.34285714285714286</v>
      </c>
      <c r="AN1434" s="9">
        <v>0.38775510204081631</v>
      </c>
      <c r="AO1434" s="9">
        <f t="shared" ref="AO1434:AO1453" si="1478">+(ABS(Z1434-Z1456)+ABS(Z1434-Z1478)+ABS(Z1434-Z1500)+ABS(Z1434-Z1522)+ABS(Z1456-Z1478)+ABS(Z1456-Z1500)+ABS(Z1456-Z1522)+ABS(Z1478-Z1500)+ABS(Z1478-Z1522)+ABS(Z1500-Z1522))/(5*(Z1434+Z1456+Z1478+Z1500+Z1522))</f>
        <v>0.48163265306122449</v>
      </c>
      <c r="AP1434" s="9">
        <v>0.19718309859154931</v>
      </c>
      <c r="AQ1434" s="9"/>
      <c r="AR1434" s="9"/>
      <c r="AU1434" t="str">
        <f>+IF(AND(E1434&gt;1,AO1433&gt;0),AO1433,"")</f>
        <v/>
      </c>
      <c r="AZ1434">
        <v>6</v>
      </c>
      <c r="BA1434" s="24">
        <v>1</v>
      </c>
      <c r="BB1434" s="9">
        <v>21</v>
      </c>
      <c r="BC1434" s="9">
        <v>0</v>
      </c>
      <c r="BD1434" s="9">
        <f t="shared" si="1434"/>
        <v>1</v>
      </c>
      <c r="BE1434" s="9" t="s">
        <v>4446</v>
      </c>
      <c r="BF1434" s="9">
        <f t="shared" si="1435"/>
        <v>0</v>
      </c>
      <c r="BG1434" s="9">
        <v>2</v>
      </c>
      <c r="BH1434" s="9">
        <v>5</v>
      </c>
      <c r="BI1434" s="9">
        <v>5</v>
      </c>
      <c r="BJ1434" s="9">
        <v>1</v>
      </c>
      <c r="BK1434" s="9">
        <v>1</v>
      </c>
      <c r="BL1434" s="9">
        <v>4</v>
      </c>
      <c r="BM1434" s="9">
        <v>1</v>
      </c>
      <c r="BN1434" s="9">
        <v>0</v>
      </c>
      <c r="BO1434" s="9">
        <v>2</v>
      </c>
      <c r="BP1434" s="9" t="s">
        <v>4447</v>
      </c>
      <c r="BQ1434" s="9">
        <f t="shared" si="1474"/>
        <v>0.6</v>
      </c>
      <c r="BR1434" s="9">
        <f t="shared" ref="BR1434:BR1453" si="1479">SUM(BF1434,BF1456,BF1478,BF1500,BF1522)/5</f>
        <v>0</v>
      </c>
      <c r="BS1434" s="34">
        <f t="shared" si="1469"/>
        <v>0.66666666666666674</v>
      </c>
      <c r="BT1434" s="9"/>
      <c r="BU1434" s="9"/>
      <c r="BV1434" s="9"/>
      <c r="BW1434" s="9"/>
      <c r="BX1434" s="9"/>
      <c r="BY1434" s="9"/>
      <c r="BZ1434" s="22">
        <f t="shared" si="1422"/>
        <v>1</v>
      </c>
      <c r="CA1434" s="22">
        <f t="shared" si="1423"/>
        <v>0</v>
      </c>
      <c r="CB1434" s="22">
        <f t="shared" si="1424"/>
        <v>0</v>
      </c>
      <c r="CC1434" s="22">
        <f t="shared" si="1425"/>
        <v>0.66666666666666674</v>
      </c>
      <c r="CD1434" s="22">
        <f t="shared" si="1426"/>
        <v>0</v>
      </c>
      <c r="CK1434" s="23">
        <v>0.44186046511627908</v>
      </c>
      <c r="CL1434" s="23">
        <f t="shared" si="1427"/>
        <v>1</v>
      </c>
      <c r="CM1434" s="23" t="str">
        <f t="shared" si="1438"/>
        <v/>
      </c>
      <c r="CN1434" s="23" t="str">
        <f t="shared" si="1439"/>
        <v/>
      </c>
      <c r="CQ1434" s="49">
        <v>1</v>
      </c>
      <c r="CR1434" s="43">
        <f t="shared" si="1475"/>
        <v>9</v>
      </c>
    </row>
    <row r="1435" spans="1:96" ht="11.25" customHeight="1">
      <c r="A1435" s="9">
        <v>14</v>
      </c>
      <c r="B1435" s="9">
        <v>1</v>
      </c>
      <c r="C1435" s="9" t="str">
        <f t="shared" si="1402"/>
        <v>32</v>
      </c>
      <c r="D1435" s="10" t="s">
        <v>4239</v>
      </c>
      <c r="E1435" s="9">
        <v>2</v>
      </c>
      <c r="F1435" s="9">
        <v>1</v>
      </c>
      <c r="G1435" s="9">
        <v>0</v>
      </c>
      <c r="H1435" s="9">
        <v>0</v>
      </c>
      <c r="I1435" s="9">
        <v>0</v>
      </c>
      <c r="J1435" s="9">
        <v>0</v>
      </c>
      <c r="K1435" s="11">
        <v>25</v>
      </c>
      <c r="L1435" s="9">
        <v>75</v>
      </c>
      <c r="M1435" s="9">
        <v>9</v>
      </c>
      <c r="N1435" s="17">
        <f>SUM(M1434:M1435)</f>
        <v>18</v>
      </c>
      <c r="O1435" s="17">
        <f t="shared" ref="O1435:O1443" si="1480">+(ABS(N1435-N1457)+ABS(N1435-N1479)+ABS(N1435-N1501)+ABS(N1435-N1523)+ABS(N1457-N1479)+ABS(N1457-N1501)+ABS(N1457-N1523)+ABS(N1479-N1501)+ABS(N1479-N1523)+ABS(N1501-N1523))/(5*(N1435+N1457+N1479+N1501+N1523))</f>
        <v>0.35087719298245612</v>
      </c>
      <c r="P1435" s="17">
        <f t="shared" si="1428"/>
        <v>1</v>
      </c>
      <c r="Q1435" s="9">
        <v>29</v>
      </c>
      <c r="R1435" s="9"/>
      <c r="S1435" s="9">
        <v>0.31034482758620691</v>
      </c>
      <c r="T1435" s="9">
        <v>100</v>
      </c>
      <c r="U1435" s="9">
        <v>40</v>
      </c>
      <c r="V1435" s="11">
        <v>30</v>
      </c>
      <c r="W1435" s="11">
        <f t="shared" si="1476"/>
        <v>30</v>
      </c>
      <c r="X1435" s="17">
        <f t="shared" si="1441"/>
        <v>30</v>
      </c>
      <c r="Y1435" s="17"/>
      <c r="Z1435" s="9">
        <v>4</v>
      </c>
      <c r="AA1435" s="17">
        <f>SUM(Z1434:Z1435)</f>
        <v>23</v>
      </c>
      <c r="AB1435" s="17">
        <f t="shared" ref="AB1435:AB1443" si="1481">+(ABS(AA1435-AA1457)+ABS(AA1435-AA1479)+ABS(AA1435-AA1501)+ABS(AA1435-AA1523)+ABS(AA1457-AA1479)+ABS(AA1457-AA1501)+ABS(AA1457-AA1523)+ABS(AA1479-AA1501)+ABS(AA1479-AA1523)+ABS(AA1501-AA1523))/(5*(AA1435+AA1457+AA1479+AA1501+AA1523))</f>
        <v>0.46086956521739131</v>
      </c>
      <c r="AC1435" s="17">
        <f t="shared" si="1470"/>
        <v>43</v>
      </c>
      <c r="AD1435" s="17">
        <f t="shared" si="1421"/>
        <v>9.3023255813953487E-2</v>
      </c>
      <c r="AE1435" s="17">
        <v>0.38775510204081631</v>
      </c>
      <c r="AF1435" s="17">
        <f t="shared" si="1430"/>
        <v>5</v>
      </c>
      <c r="AG1435" s="17"/>
      <c r="AH1435" s="9">
        <v>64</v>
      </c>
      <c r="AI1435" s="9"/>
      <c r="AJ1435" s="9"/>
      <c r="AK1435" s="9"/>
      <c r="AL1435" s="9">
        <v>0.38620689655172413</v>
      </c>
      <c r="AM1435" s="9">
        <f t="shared" si="1477"/>
        <v>0.38620689655172413</v>
      </c>
      <c r="AN1435" s="9">
        <v>9.3023255813953487E-2</v>
      </c>
      <c r="AO1435" s="9">
        <f t="shared" si="1478"/>
        <v>0.52093023255813953</v>
      </c>
      <c r="AP1435" s="9">
        <v>0.24374999999999999</v>
      </c>
      <c r="AQ1435" s="9"/>
      <c r="AR1435" s="9"/>
      <c r="AS1435" s="17">
        <f t="shared" ref="AS1435:AS1453" si="1482">+Q1434</f>
        <v>28</v>
      </c>
      <c r="AT1435" s="17">
        <f t="shared" si="1444"/>
        <v>0.34285714285714292</v>
      </c>
      <c r="AU1435">
        <f t="shared" ref="AU1435:AU1443" si="1483">+IF(AND(E1435&gt;1,AO1434&gt;0),AO1434,"")</f>
        <v>0.48163265306122449</v>
      </c>
      <c r="AV1435" s="17">
        <f t="shared" ref="AV1435:AV1443" si="1484">+AP1434</f>
        <v>0.19718309859154931</v>
      </c>
      <c r="AW1435" s="17"/>
      <c r="AX1435" s="17"/>
      <c r="AY1435" s="17"/>
      <c r="AZ1435" s="17">
        <v>6</v>
      </c>
      <c r="BA1435" s="24">
        <v>1</v>
      </c>
      <c r="BB1435" s="9">
        <v>21</v>
      </c>
      <c r="BC1435" s="9">
        <v>0</v>
      </c>
      <c r="BD1435" s="9">
        <f t="shared" si="1434"/>
        <v>1</v>
      </c>
      <c r="BE1435" s="9" t="s">
        <v>4446</v>
      </c>
      <c r="BF1435" s="9">
        <f t="shared" si="1435"/>
        <v>0</v>
      </c>
      <c r="BG1435" s="9">
        <v>2</v>
      </c>
      <c r="BH1435" s="9">
        <v>5</v>
      </c>
      <c r="BI1435" s="9">
        <v>5</v>
      </c>
      <c r="BJ1435" s="9">
        <v>1</v>
      </c>
      <c r="BK1435" s="9">
        <v>1</v>
      </c>
      <c r="BL1435" s="9">
        <v>4</v>
      </c>
      <c r="BM1435" s="9">
        <v>1</v>
      </c>
      <c r="BN1435" s="9">
        <v>0</v>
      </c>
      <c r="BO1435" s="9">
        <v>2</v>
      </c>
      <c r="BP1435" s="9" t="s">
        <v>4447</v>
      </c>
      <c r="BQ1435" s="9">
        <f t="shared" si="1474"/>
        <v>0.6</v>
      </c>
      <c r="BR1435" s="9">
        <f t="shared" si="1479"/>
        <v>0</v>
      </c>
      <c r="BS1435" s="34">
        <f t="shared" si="1469"/>
        <v>0.66666666666666674</v>
      </c>
      <c r="BT1435" s="9"/>
      <c r="BU1435" s="9"/>
      <c r="BV1435" s="9"/>
      <c r="BW1435" s="9"/>
      <c r="BX1435" s="9"/>
      <c r="BY1435" s="9"/>
      <c r="BZ1435" s="22">
        <f t="shared" si="1422"/>
        <v>2</v>
      </c>
      <c r="CA1435" s="22">
        <f t="shared" si="1423"/>
        <v>0</v>
      </c>
      <c r="CB1435" s="22">
        <f t="shared" si="1424"/>
        <v>0</v>
      </c>
      <c r="CC1435" s="22">
        <f t="shared" si="1425"/>
        <v>0.66666666666666674</v>
      </c>
      <c r="CD1435" s="22">
        <f t="shared" si="1426"/>
        <v>0</v>
      </c>
      <c r="CK1435" s="23">
        <v>0.38775510204081631</v>
      </c>
      <c r="CL1435" s="23">
        <f t="shared" si="1427"/>
        <v>1</v>
      </c>
      <c r="CM1435" s="23" t="str">
        <f t="shared" si="1438"/>
        <v/>
      </c>
      <c r="CN1435" s="23" t="str">
        <f t="shared" si="1439"/>
        <v/>
      </c>
      <c r="CQ1435" s="49">
        <v>2</v>
      </c>
      <c r="CR1435" s="43">
        <f t="shared" si="1475"/>
        <v>10</v>
      </c>
    </row>
    <row r="1436" spans="1:96" ht="11.25" customHeight="1">
      <c r="A1436" s="9">
        <v>14</v>
      </c>
      <c r="B1436" s="9">
        <v>1</v>
      </c>
      <c r="C1436" s="9" t="str">
        <f t="shared" ref="C1436:C1499" si="1485">LEFT(D1436, FIND(":", D1436)-1)</f>
        <v>32</v>
      </c>
      <c r="D1436" s="10" t="s">
        <v>4239</v>
      </c>
      <c r="E1436" s="9">
        <v>3</v>
      </c>
      <c r="F1436" s="9">
        <v>1</v>
      </c>
      <c r="G1436" s="9">
        <v>0</v>
      </c>
      <c r="H1436" s="9">
        <v>0</v>
      </c>
      <c r="I1436" s="9">
        <v>0</v>
      </c>
      <c r="J1436" s="9">
        <v>0</v>
      </c>
      <c r="K1436" s="11">
        <v>25</v>
      </c>
      <c r="L1436" s="9">
        <v>75</v>
      </c>
      <c r="M1436" s="9">
        <v>9</v>
      </c>
      <c r="N1436" s="17">
        <f>SUM(M1434:M1436)</f>
        <v>27</v>
      </c>
      <c r="O1436" s="17">
        <f t="shared" si="1480"/>
        <v>0.35294117647058826</v>
      </c>
      <c r="P1436" s="17">
        <f t="shared" si="1428"/>
        <v>1</v>
      </c>
      <c r="Q1436" s="9">
        <v>28</v>
      </c>
      <c r="R1436" s="9"/>
      <c r="S1436" s="9">
        <v>0.32142857142857145</v>
      </c>
      <c r="T1436" s="9">
        <v>100</v>
      </c>
      <c r="U1436" s="9">
        <v>40</v>
      </c>
      <c r="V1436" s="11">
        <v>30</v>
      </c>
      <c r="W1436" s="11">
        <f t="shared" si="1476"/>
        <v>30</v>
      </c>
      <c r="X1436" s="17">
        <f t="shared" si="1441"/>
        <v>30</v>
      </c>
      <c r="Y1436" s="17"/>
      <c r="Z1436" s="9">
        <v>10</v>
      </c>
      <c r="AA1436" s="17">
        <f>SUM(Z1434:Z1436)</f>
        <v>33</v>
      </c>
      <c r="AB1436" s="17">
        <f t="shared" si="1481"/>
        <v>0.45915492957746479</v>
      </c>
      <c r="AC1436" s="17">
        <f t="shared" si="1470"/>
        <v>50</v>
      </c>
      <c r="AD1436" s="17">
        <f t="shared" si="1421"/>
        <v>0.2</v>
      </c>
      <c r="AE1436" s="17">
        <v>9.3023255813953487E-2</v>
      </c>
      <c r="AF1436" s="17">
        <f t="shared" si="1430"/>
        <v>11</v>
      </c>
      <c r="AG1436" s="17"/>
      <c r="AH1436" s="9">
        <v>72</v>
      </c>
      <c r="AI1436" s="9"/>
      <c r="AJ1436" s="9"/>
      <c r="AK1436" s="9"/>
      <c r="AL1436" s="9">
        <v>0.37142857142857144</v>
      </c>
      <c r="AM1436" s="9">
        <f t="shared" si="1477"/>
        <v>0.37142857142857144</v>
      </c>
      <c r="AN1436" s="9">
        <v>0.2</v>
      </c>
      <c r="AO1436" s="9">
        <f t="shared" si="1478"/>
        <v>0.46400000000000002</v>
      </c>
      <c r="AP1436" s="9">
        <v>0.18333333333333338</v>
      </c>
      <c r="AQ1436" s="9"/>
      <c r="AR1436" s="9"/>
      <c r="AS1436" s="17">
        <f t="shared" si="1482"/>
        <v>29</v>
      </c>
      <c r="AT1436" s="17">
        <f t="shared" si="1444"/>
        <v>0.38620689655172413</v>
      </c>
      <c r="AU1436">
        <f t="shared" si="1483"/>
        <v>0.52093023255813953</v>
      </c>
      <c r="AV1436" s="17">
        <f t="shared" si="1484"/>
        <v>0.24374999999999999</v>
      </c>
      <c r="AW1436" s="17"/>
      <c r="AX1436" s="17"/>
      <c r="AY1436" s="17"/>
      <c r="AZ1436" s="17">
        <v>6</v>
      </c>
      <c r="BA1436" s="24">
        <v>1</v>
      </c>
      <c r="BB1436" s="9">
        <v>21</v>
      </c>
      <c r="BC1436" s="9">
        <v>0</v>
      </c>
      <c r="BD1436" s="9">
        <f t="shared" si="1434"/>
        <v>1</v>
      </c>
      <c r="BE1436" s="9" t="s">
        <v>4446</v>
      </c>
      <c r="BF1436" s="9">
        <f t="shared" si="1435"/>
        <v>0</v>
      </c>
      <c r="BG1436" s="9">
        <v>2</v>
      </c>
      <c r="BH1436" s="9">
        <v>5</v>
      </c>
      <c r="BI1436" s="9">
        <v>5</v>
      </c>
      <c r="BJ1436" s="9">
        <v>1</v>
      </c>
      <c r="BK1436" s="9">
        <v>1</v>
      </c>
      <c r="BL1436" s="9">
        <v>4</v>
      </c>
      <c r="BM1436" s="9">
        <v>1</v>
      </c>
      <c r="BN1436" s="9">
        <v>0</v>
      </c>
      <c r="BO1436" s="9">
        <v>2</v>
      </c>
      <c r="BP1436" s="9" t="s">
        <v>4447</v>
      </c>
      <c r="BQ1436" s="9">
        <f t="shared" si="1474"/>
        <v>0.6</v>
      </c>
      <c r="BR1436" s="9">
        <f t="shared" si="1479"/>
        <v>0</v>
      </c>
      <c r="BS1436" s="34">
        <f t="shared" si="1469"/>
        <v>0.66666666666666674</v>
      </c>
      <c r="BT1436" s="9"/>
      <c r="BU1436" s="9"/>
      <c r="BV1436" s="9"/>
      <c r="BW1436" s="9"/>
      <c r="BX1436" s="9"/>
      <c r="BY1436" s="9"/>
      <c r="BZ1436" s="22">
        <f t="shared" si="1422"/>
        <v>3</v>
      </c>
      <c r="CA1436" s="22">
        <f t="shared" si="1423"/>
        <v>0</v>
      </c>
      <c r="CB1436" s="22">
        <f t="shared" si="1424"/>
        <v>0</v>
      </c>
      <c r="CC1436" s="22">
        <f t="shared" si="1425"/>
        <v>0.66666666666666674</v>
      </c>
      <c r="CD1436" s="22">
        <f t="shared" si="1426"/>
        <v>0</v>
      </c>
      <c r="CK1436" s="23">
        <v>9.3023255813953487E-2</v>
      </c>
      <c r="CL1436" s="23">
        <f t="shared" si="1427"/>
        <v>1</v>
      </c>
      <c r="CM1436" s="23" t="str">
        <f t="shared" si="1438"/>
        <v/>
      </c>
      <c r="CN1436" s="23" t="str">
        <f t="shared" si="1439"/>
        <v/>
      </c>
      <c r="CQ1436" s="49">
        <v>2</v>
      </c>
      <c r="CR1436" s="43">
        <f t="shared" si="1475"/>
        <v>14</v>
      </c>
    </row>
    <row r="1437" spans="1:96" ht="11.25" customHeight="1">
      <c r="A1437" s="9">
        <v>14</v>
      </c>
      <c r="B1437" s="9">
        <v>1</v>
      </c>
      <c r="C1437" s="9" t="str">
        <f t="shared" si="1485"/>
        <v>32</v>
      </c>
      <c r="D1437" s="10" t="s">
        <v>4239</v>
      </c>
      <c r="E1437" s="9">
        <v>4</v>
      </c>
      <c r="F1437" s="9">
        <v>1</v>
      </c>
      <c r="G1437" s="9">
        <v>0</v>
      </c>
      <c r="H1437" s="9">
        <v>0</v>
      </c>
      <c r="I1437" s="9">
        <v>0</v>
      </c>
      <c r="J1437" s="9">
        <v>0</v>
      </c>
      <c r="K1437" s="11">
        <v>25</v>
      </c>
      <c r="L1437" s="9">
        <v>75</v>
      </c>
      <c r="M1437" s="9">
        <v>9</v>
      </c>
      <c r="N1437" s="17">
        <f>SUM(M1434:M1437)</f>
        <v>36</v>
      </c>
      <c r="O1437" s="17">
        <f t="shared" si="1480"/>
        <v>0.36756756756756759</v>
      </c>
      <c r="P1437" s="17">
        <f t="shared" si="1428"/>
        <v>1</v>
      </c>
      <c r="Q1437" s="9">
        <v>26</v>
      </c>
      <c r="R1437" s="9"/>
      <c r="S1437" s="9">
        <v>0.34615384615384615</v>
      </c>
      <c r="T1437" s="9">
        <v>100</v>
      </c>
      <c r="U1437" s="9">
        <v>40</v>
      </c>
      <c r="V1437" s="11">
        <v>30</v>
      </c>
      <c r="W1437" s="11">
        <f t="shared" si="1476"/>
        <v>30</v>
      </c>
      <c r="X1437" s="17">
        <f t="shared" si="1441"/>
        <v>30</v>
      </c>
      <c r="Y1437" s="17"/>
      <c r="Z1437" s="9">
        <v>18</v>
      </c>
      <c r="AA1437" s="17">
        <f>SUM(Z1434:Z1437)</f>
        <v>51</v>
      </c>
      <c r="AB1437" s="17">
        <f t="shared" si="1481"/>
        <v>0.4402010050251256</v>
      </c>
      <c r="AC1437" s="17">
        <f t="shared" si="1470"/>
        <v>57</v>
      </c>
      <c r="AD1437" s="17">
        <f t="shared" si="1421"/>
        <v>0.31578947368421051</v>
      </c>
      <c r="AE1437" s="17">
        <v>0.2</v>
      </c>
      <c r="AF1437" s="17">
        <f t="shared" si="1430"/>
        <v>19</v>
      </c>
      <c r="AG1437" s="17"/>
      <c r="AH1437" s="9">
        <v>81</v>
      </c>
      <c r="AI1437" s="9"/>
      <c r="AJ1437" s="9"/>
      <c r="AK1437" s="9"/>
      <c r="AL1437" s="9">
        <v>0.41538461538461541</v>
      </c>
      <c r="AM1437" s="9">
        <f t="shared" si="1477"/>
        <v>0.41538461538461541</v>
      </c>
      <c r="AN1437" s="9">
        <v>0.31578947368421051</v>
      </c>
      <c r="AO1437" s="9">
        <f t="shared" si="1478"/>
        <v>0.39298245614035088</v>
      </c>
      <c r="AP1437" s="9">
        <v>0.15308641975308646</v>
      </c>
      <c r="AQ1437" s="9"/>
      <c r="AR1437" s="9"/>
      <c r="AS1437" s="17">
        <f t="shared" si="1482"/>
        <v>28</v>
      </c>
      <c r="AT1437" s="17">
        <f t="shared" si="1444"/>
        <v>0.37142857142857144</v>
      </c>
      <c r="AU1437">
        <f t="shared" si="1483"/>
        <v>0.46400000000000002</v>
      </c>
      <c r="AV1437" s="17">
        <f t="shared" si="1484"/>
        <v>0.18333333333333338</v>
      </c>
      <c r="AW1437" s="17"/>
      <c r="AX1437" s="17"/>
      <c r="AY1437" s="17"/>
      <c r="AZ1437" s="17">
        <v>6</v>
      </c>
      <c r="BA1437" s="24">
        <v>1</v>
      </c>
      <c r="BB1437" s="9">
        <v>21</v>
      </c>
      <c r="BC1437" s="9">
        <v>0</v>
      </c>
      <c r="BD1437" s="9">
        <f t="shared" si="1434"/>
        <v>1</v>
      </c>
      <c r="BE1437" s="9" t="s">
        <v>4446</v>
      </c>
      <c r="BF1437" s="9">
        <f t="shared" si="1435"/>
        <v>0</v>
      </c>
      <c r="BG1437" s="9">
        <v>2</v>
      </c>
      <c r="BH1437" s="9">
        <v>5</v>
      </c>
      <c r="BI1437" s="9">
        <v>5</v>
      </c>
      <c r="BJ1437" s="9">
        <v>1</v>
      </c>
      <c r="BK1437" s="9">
        <v>1</v>
      </c>
      <c r="BL1437" s="9">
        <v>4</v>
      </c>
      <c r="BM1437" s="9">
        <v>1</v>
      </c>
      <c r="BN1437" s="9">
        <v>0</v>
      </c>
      <c r="BO1437" s="9">
        <v>2</v>
      </c>
      <c r="BP1437" s="9" t="s">
        <v>4447</v>
      </c>
      <c r="BQ1437" s="9">
        <f t="shared" si="1474"/>
        <v>0.6</v>
      </c>
      <c r="BR1437" s="9">
        <f t="shared" si="1479"/>
        <v>0</v>
      </c>
      <c r="BS1437" s="34">
        <f t="shared" si="1469"/>
        <v>0.66666666666666674</v>
      </c>
      <c r="BT1437" s="9"/>
      <c r="BU1437" s="9"/>
      <c r="BV1437" s="9"/>
      <c r="BW1437" s="9"/>
      <c r="BX1437" s="9"/>
      <c r="BY1437" s="9"/>
      <c r="BZ1437" s="22">
        <f t="shared" si="1422"/>
        <v>4</v>
      </c>
      <c r="CA1437" s="22">
        <f t="shared" si="1423"/>
        <v>0</v>
      </c>
      <c r="CB1437" s="22">
        <f t="shared" si="1424"/>
        <v>0</v>
      </c>
      <c r="CC1437" s="22">
        <f t="shared" si="1425"/>
        <v>0.66666666666666674</v>
      </c>
      <c r="CD1437" s="22">
        <f t="shared" si="1426"/>
        <v>0</v>
      </c>
      <c r="CK1437" s="23">
        <v>0.2</v>
      </c>
      <c r="CL1437" s="23">
        <f t="shared" si="1427"/>
        <v>1</v>
      </c>
      <c r="CM1437" s="23" t="str">
        <f t="shared" si="1438"/>
        <v/>
      </c>
      <c r="CN1437" s="23" t="str">
        <f t="shared" si="1439"/>
        <v/>
      </c>
      <c r="CQ1437" s="49">
        <v>2</v>
      </c>
      <c r="CR1437" s="43">
        <f t="shared" si="1475"/>
        <v>20</v>
      </c>
    </row>
    <row r="1438" spans="1:96" ht="11.25" customHeight="1">
      <c r="A1438" s="9">
        <v>14</v>
      </c>
      <c r="B1438" s="9">
        <v>1</v>
      </c>
      <c r="C1438" s="9" t="str">
        <f t="shared" si="1485"/>
        <v>32</v>
      </c>
      <c r="D1438" s="10" t="s">
        <v>4239</v>
      </c>
      <c r="E1438" s="9">
        <v>5</v>
      </c>
      <c r="F1438" s="9">
        <v>1</v>
      </c>
      <c r="G1438" s="9">
        <v>0</v>
      </c>
      <c r="H1438" s="9">
        <v>0</v>
      </c>
      <c r="I1438" s="9">
        <v>0</v>
      </c>
      <c r="J1438" s="9">
        <v>0</v>
      </c>
      <c r="K1438" s="11">
        <v>25</v>
      </c>
      <c r="L1438" s="9">
        <v>75</v>
      </c>
      <c r="M1438" s="9">
        <v>9</v>
      </c>
      <c r="N1438" s="17">
        <f>SUM(M1434:M1438)</f>
        <v>45</v>
      </c>
      <c r="O1438" s="17">
        <f t="shared" si="1480"/>
        <v>0.37391304347826088</v>
      </c>
      <c r="P1438" s="17">
        <f t="shared" si="1428"/>
        <v>1</v>
      </c>
      <c r="Q1438" s="9">
        <v>27</v>
      </c>
      <c r="R1438" s="9"/>
      <c r="S1438" s="9">
        <v>0.33333333333333331</v>
      </c>
      <c r="T1438" s="9">
        <v>100</v>
      </c>
      <c r="U1438" s="9">
        <v>40</v>
      </c>
      <c r="V1438" s="11">
        <v>30</v>
      </c>
      <c r="W1438" s="11">
        <f t="shared" si="1476"/>
        <v>30</v>
      </c>
      <c r="X1438" s="17">
        <f t="shared" si="1441"/>
        <v>30</v>
      </c>
      <c r="Y1438" s="17"/>
      <c r="Z1438" s="9">
        <v>19</v>
      </c>
      <c r="AA1438" s="17">
        <f>SUM(Z1434:Z1438)</f>
        <v>70</v>
      </c>
      <c r="AB1438" s="17">
        <f t="shared" si="1481"/>
        <v>0.42812499999999998</v>
      </c>
      <c r="AC1438" s="17">
        <f t="shared" si="1470"/>
        <v>57</v>
      </c>
      <c r="AD1438" s="17">
        <f t="shared" si="1421"/>
        <v>0.33333333333333331</v>
      </c>
      <c r="AE1438" s="17">
        <v>0.31578947368421051</v>
      </c>
      <c r="AF1438" s="17">
        <f t="shared" si="1430"/>
        <v>20</v>
      </c>
      <c r="AG1438" s="17"/>
      <c r="AH1438" s="9">
        <v>80</v>
      </c>
      <c r="AI1438" s="9"/>
      <c r="AJ1438" s="9"/>
      <c r="AK1438" s="9"/>
      <c r="AL1438" s="9">
        <v>0.39999999999999997</v>
      </c>
      <c r="AM1438" s="9">
        <f t="shared" si="1477"/>
        <v>0.4</v>
      </c>
      <c r="AN1438" s="9">
        <v>0.33333333333333331</v>
      </c>
      <c r="AO1438" s="9">
        <f t="shared" si="1478"/>
        <v>0.39298245614035088</v>
      </c>
      <c r="AP1438" s="9">
        <v>0.14499999999999996</v>
      </c>
      <c r="AQ1438" s="9"/>
      <c r="AR1438" s="9"/>
      <c r="AS1438" s="17">
        <f t="shared" si="1482"/>
        <v>26</v>
      </c>
      <c r="AT1438" s="17">
        <f t="shared" si="1444"/>
        <v>0.41538461538461541</v>
      </c>
      <c r="AU1438">
        <f t="shared" si="1483"/>
        <v>0.39298245614035088</v>
      </c>
      <c r="AV1438" s="17">
        <f t="shared" si="1484"/>
        <v>0.15308641975308646</v>
      </c>
      <c r="AW1438" s="17"/>
      <c r="AX1438" s="17"/>
      <c r="AY1438" s="17"/>
      <c r="AZ1438" s="17">
        <v>6</v>
      </c>
      <c r="BA1438" s="24">
        <v>1</v>
      </c>
      <c r="BB1438" s="9">
        <v>21</v>
      </c>
      <c r="BC1438" s="9">
        <v>0</v>
      </c>
      <c r="BD1438" s="9">
        <f t="shared" si="1434"/>
        <v>1</v>
      </c>
      <c r="BE1438" s="9" t="s">
        <v>4446</v>
      </c>
      <c r="BF1438" s="9">
        <f t="shared" si="1435"/>
        <v>0</v>
      </c>
      <c r="BG1438" s="9">
        <v>2</v>
      </c>
      <c r="BH1438" s="9">
        <v>5</v>
      </c>
      <c r="BI1438" s="9">
        <v>5</v>
      </c>
      <c r="BJ1438" s="9">
        <v>1</v>
      </c>
      <c r="BK1438" s="9">
        <v>1</v>
      </c>
      <c r="BL1438" s="9">
        <v>4</v>
      </c>
      <c r="BM1438" s="9">
        <v>1</v>
      </c>
      <c r="BN1438" s="9">
        <v>0</v>
      </c>
      <c r="BO1438" s="9">
        <v>2</v>
      </c>
      <c r="BP1438" s="9" t="s">
        <v>4447</v>
      </c>
      <c r="BQ1438" s="9">
        <f t="shared" si="1474"/>
        <v>0.6</v>
      </c>
      <c r="BR1438" s="9">
        <f t="shared" si="1479"/>
        <v>0</v>
      </c>
      <c r="BS1438" s="34">
        <f t="shared" si="1469"/>
        <v>0.66666666666666674</v>
      </c>
      <c r="BT1438" s="9"/>
      <c r="BU1438" s="9"/>
      <c r="BV1438" s="9"/>
      <c r="BW1438" s="9"/>
      <c r="BX1438" s="9"/>
      <c r="BY1438" s="9"/>
      <c r="BZ1438" s="22">
        <f t="shared" si="1422"/>
        <v>5</v>
      </c>
      <c r="CA1438" s="22">
        <f t="shared" si="1423"/>
        <v>0</v>
      </c>
      <c r="CB1438" s="22">
        <f t="shared" si="1424"/>
        <v>0</v>
      </c>
      <c r="CC1438" s="22">
        <f t="shared" si="1425"/>
        <v>0.66666666666666674</v>
      </c>
      <c r="CD1438" s="22">
        <f t="shared" si="1426"/>
        <v>0</v>
      </c>
      <c r="CK1438" s="23">
        <v>0.31578947368421051</v>
      </c>
      <c r="CL1438" s="23">
        <f t="shared" si="1427"/>
        <v>1</v>
      </c>
      <c r="CM1438" s="23" t="str">
        <f t="shared" si="1438"/>
        <v/>
      </c>
      <c r="CN1438" s="23" t="str">
        <f t="shared" si="1439"/>
        <v/>
      </c>
      <c r="CQ1438" s="49">
        <v>1</v>
      </c>
      <c r="CR1438" s="43">
        <f t="shared" si="1475"/>
        <v>16</v>
      </c>
    </row>
    <row r="1439" spans="1:96" ht="11.25" customHeight="1">
      <c r="A1439" s="9">
        <v>14</v>
      </c>
      <c r="B1439" s="9">
        <v>1</v>
      </c>
      <c r="C1439" s="9" t="str">
        <f t="shared" si="1485"/>
        <v>32</v>
      </c>
      <c r="D1439" s="10" t="s">
        <v>4239</v>
      </c>
      <c r="E1439" s="9">
        <v>6</v>
      </c>
      <c r="F1439" s="9">
        <v>1</v>
      </c>
      <c r="G1439" s="9">
        <v>0</v>
      </c>
      <c r="H1439" s="9">
        <v>0</v>
      </c>
      <c r="I1439" s="9">
        <v>0</v>
      </c>
      <c r="J1439" s="9">
        <v>0</v>
      </c>
      <c r="K1439" s="11">
        <v>25</v>
      </c>
      <c r="L1439" s="9">
        <v>75</v>
      </c>
      <c r="M1439" s="9">
        <v>9</v>
      </c>
      <c r="N1439" s="17">
        <f>SUM(M1434:M1439)</f>
        <v>54</v>
      </c>
      <c r="O1439" s="17">
        <f t="shared" si="1480"/>
        <v>0.37818181818181817</v>
      </c>
      <c r="P1439" s="17">
        <f t="shared" si="1428"/>
        <v>1</v>
      </c>
      <c r="Q1439" s="9">
        <v>27</v>
      </c>
      <c r="R1439" s="9"/>
      <c r="S1439" s="9">
        <v>0.33333333333333331</v>
      </c>
      <c r="T1439" s="9">
        <v>100</v>
      </c>
      <c r="U1439" s="9">
        <v>40</v>
      </c>
      <c r="V1439" s="11">
        <v>30</v>
      </c>
      <c r="W1439" s="11">
        <f t="shared" si="1476"/>
        <v>30</v>
      </c>
      <c r="X1439" s="17">
        <f t="shared" si="1441"/>
        <v>30</v>
      </c>
      <c r="Y1439" s="17"/>
      <c r="Z1439" s="9">
        <v>18</v>
      </c>
      <c r="AA1439" s="17">
        <f>SUM(Z1434:Z1439)</f>
        <v>88</v>
      </c>
      <c r="AB1439" s="17">
        <f t="shared" si="1481"/>
        <v>0.42044728434504791</v>
      </c>
      <c r="AC1439" s="17">
        <f t="shared" si="1470"/>
        <v>57</v>
      </c>
      <c r="AD1439" s="17">
        <f t="shared" si="1421"/>
        <v>0.31578947368421051</v>
      </c>
      <c r="AE1439" s="17">
        <v>0.33333333333333331</v>
      </c>
      <c r="AF1439" s="17">
        <f t="shared" si="1430"/>
        <v>19</v>
      </c>
      <c r="AG1439" s="17"/>
      <c r="AH1439" s="9">
        <v>80</v>
      </c>
      <c r="AI1439" s="9"/>
      <c r="AJ1439" s="9"/>
      <c r="AK1439" s="9"/>
      <c r="AL1439" s="9">
        <v>0.39999999999999997</v>
      </c>
      <c r="AM1439" s="9">
        <f t="shared" si="1477"/>
        <v>0.4</v>
      </c>
      <c r="AN1439" s="9">
        <v>0.31578947368421051</v>
      </c>
      <c r="AO1439" s="9">
        <f t="shared" si="1478"/>
        <v>0.4</v>
      </c>
      <c r="AP1439" s="9">
        <v>0.15</v>
      </c>
      <c r="AQ1439" s="9"/>
      <c r="AR1439" s="9"/>
      <c r="AS1439" s="17">
        <f t="shared" si="1482"/>
        <v>27</v>
      </c>
      <c r="AT1439" s="17">
        <f t="shared" si="1444"/>
        <v>0.39999999999999997</v>
      </c>
      <c r="AU1439">
        <f t="shared" si="1483"/>
        <v>0.39298245614035088</v>
      </c>
      <c r="AV1439" s="17">
        <f t="shared" si="1484"/>
        <v>0.14499999999999996</v>
      </c>
      <c r="AW1439" s="17"/>
      <c r="AX1439" s="17"/>
      <c r="AY1439" s="17"/>
      <c r="AZ1439" s="17">
        <v>6</v>
      </c>
      <c r="BA1439" s="24">
        <v>1</v>
      </c>
      <c r="BB1439" s="9">
        <v>21</v>
      </c>
      <c r="BC1439" s="9">
        <v>0</v>
      </c>
      <c r="BD1439" s="9">
        <f t="shared" si="1434"/>
        <v>1</v>
      </c>
      <c r="BE1439" s="9" t="s">
        <v>4446</v>
      </c>
      <c r="BF1439" s="9">
        <f t="shared" si="1435"/>
        <v>0</v>
      </c>
      <c r="BG1439" s="9">
        <v>2</v>
      </c>
      <c r="BH1439" s="9">
        <v>5</v>
      </c>
      <c r="BI1439" s="9">
        <v>5</v>
      </c>
      <c r="BJ1439" s="9">
        <v>1</v>
      </c>
      <c r="BK1439" s="9">
        <v>1</v>
      </c>
      <c r="BL1439" s="9">
        <v>4</v>
      </c>
      <c r="BM1439" s="9">
        <v>1</v>
      </c>
      <c r="BN1439" s="9">
        <v>0</v>
      </c>
      <c r="BO1439" s="9">
        <v>2</v>
      </c>
      <c r="BP1439" s="9" t="s">
        <v>4447</v>
      </c>
      <c r="BQ1439" s="9">
        <f t="shared" si="1474"/>
        <v>0.6</v>
      </c>
      <c r="BR1439" s="9">
        <f t="shared" si="1479"/>
        <v>0</v>
      </c>
      <c r="BS1439" s="34">
        <f t="shared" si="1469"/>
        <v>0.66666666666666674</v>
      </c>
      <c r="BT1439" s="9"/>
      <c r="BU1439" s="9"/>
      <c r="BV1439" s="9"/>
      <c r="BW1439" s="9"/>
      <c r="BX1439" s="9"/>
      <c r="BY1439" s="9"/>
      <c r="BZ1439" s="22">
        <f t="shared" si="1422"/>
        <v>6</v>
      </c>
      <c r="CA1439" s="22">
        <f t="shared" si="1423"/>
        <v>0</v>
      </c>
      <c r="CB1439" s="22">
        <f t="shared" si="1424"/>
        <v>0</v>
      </c>
      <c r="CC1439" s="22">
        <f t="shared" si="1425"/>
        <v>0.66666666666666674</v>
      </c>
      <c r="CD1439" s="22">
        <f t="shared" si="1426"/>
        <v>0</v>
      </c>
      <c r="CK1439" s="23">
        <v>0.33333333333333331</v>
      </c>
      <c r="CL1439" s="23">
        <f t="shared" si="1427"/>
        <v>1</v>
      </c>
      <c r="CM1439" s="23" t="str">
        <f t="shared" si="1438"/>
        <v/>
      </c>
      <c r="CN1439" s="23" t="str">
        <f t="shared" si="1439"/>
        <v/>
      </c>
      <c r="CO1439" s="43">
        <f>+AVERAGE(AM1433:AM1437)</f>
        <v>0.34731337627889353</v>
      </c>
      <c r="CP1439" s="43">
        <f>+AVERAGE(AO1433:AO1437)</f>
        <v>0.48167651021240809</v>
      </c>
      <c r="CQ1439" s="49">
        <v>3</v>
      </c>
      <c r="CR1439" s="43">
        <f t="shared" si="1475"/>
        <v>15</v>
      </c>
    </row>
    <row r="1440" spans="1:96" ht="11.25" customHeight="1">
      <c r="A1440" s="9">
        <v>14</v>
      </c>
      <c r="B1440" s="9">
        <v>1</v>
      </c>
      <c r="C1440" s="9" t="str">
        <f t="shared" si="1485"/>
        <v>32</v>
      </c>
      <c r="D1440" s="10" t="s">
        <v>4239</v>
      </c>
      <c r="E1440" s="9">
        <v>7</v>
      </c>
      <c r="F1440" s="9">
        <v>1</v>
      </c>
      <c r="G1440" s="9">
        <v>0</v>
      </c>
      <c r="H1440" s="9">
        <v>0</v>
      </c>
      <c r="I1440" s="9">
        <v>0</v>
      </c>
      <c r="J1440" s="9">
        <v>0</v>
      </c>
      <c r="K1440" s="11">
        <v>25</v>
      </c>
      <c r="L1440" s="9">
        <v>75</v>
      </c>
      <c r="M1440" s="9">
        <v>9</v>
      </c>
      <c r="N1440" s="17">
        <f>SUM(M1434:M1440)</f>
        <v>63</v>
      </c>
      <c r="O1440" s="17">
        <f t="shared" si="1480"/>
        <v>0.3832460732984293</v>
      </c>
      <c r="P1440" s="17">
        <f t="shared" si="1428"/>
        <v>1</v>
      </c>
      <c r="Q1440" s="9">
        <v>26</v>
      </c>
      <c r="R1440" s="9"/>
      <c r="S1440" s="9">
        <v>0.34615384615384615</v>
      </c>
      <c r="T1440" s="9">
        <v>100</v>
      </c>
      <c r="U1440" s="9">
        <v>40</v>
      </c>
      <c r="V1440" s="11">
        <v>30</v>
      </c>
      <c r="W1440" s="11">
        <f t="shared" si="1476"/>
        <v>30</v>
      </c>
      <c r="X1440" s="17">
        <f t="shared" si="1441"/>
        <v>30</v>
      </c>
      <c r="Y1440" s="17"/>
      <c r="Z1440" s="9">
        <v>19</v>
      </c>
      <c r="AA1440" s="17">
        <f>SUM(Z1434:Z1440)</f>
        <v>107</v>
      </c>
      <c r="AB1440" s="17">
        <f t="shared" si="1481"/>
        <v>0.40322580645161288</v>
      </c>
      <c r="AC1440" s="17">
        <f t="shared" si="1470"/>
        <v>59</v>
      </c>
      <c r="AD1440" s="17">
        <f t="shared" si="1421"/>
        <v>0.32203389830508472</v>
      </c>
      <c r="AE1440" s="17">
        <v>0.31578947368421051</v>
      </c>
      <c r="AF1440" s="17">
        <f t="shared" si="1430"/>
        <v>20</v>
      </c>
      <c r="AG1440" s="17"/>
      <c r="AH1440" s="9">
        <v>83</v>
      </c>
      <c r="AI1440" s="9"/>
      <c r="AJ1440" s="9"/>
      <c r="AK1440" s="9"/>
      <c r="AL1440" s="9">
        <v>0.41538461538461541</v>
      </c>
      <c r="AM1440" s="9">
        <f t="shared" si="1477"/>
        <v>0.41538461538461541</v>
      </c>
      <c r="AN1440" s="9">
        <v>0.32203389830508472</v>
      </c>
      <c r="AO1440" s="9">
        <f t="shared" si="1478"/>
        <v>0.35254237288135593</v>
      </c>
      <c r="AP1440" s="9">
        <v>0.12530120481927715</v>
      </c>
      <c r="AQ1440" s="9"/>
      <c r="AR1440" s="9"/>
      <c r="AS1440" s="17">
        <f t="shared" si="1482"/>
        <v>27</v>
      </c>
      <c r="AT1440" s="17">
        <f t="shared" si="1444"/>
        <v>0.39999999999999997</v>
      </c>
      <c r="AU1440">
        <f t="shared" si="1483"/>
        <v>0.4</v>
      </c>
      <c r="AV1440" s="17">
        <f t="shared" si="1484"/>
        <v>0.15</v>
      </c>
      <c r="AW1440" s="17"/>
      <c r="AX1440" s="17"/>
      <c r="AY1440" s="17"/>
      <c r="AZ1440" s="17">
        <v>6</v>
      </c>
      <c r="BA1440" s="24">
        <v>1</v>
      </c>
      <c r="BB1440" s="9">
        <v>21</v>
      </c>
      <c r="BC1440" s="9">
        <v>0</v>
      </c>
      <c r="BD1440" s="9">
        <f t="shared" si="1434"/>
        <v>1</v>
      </c>
      <c r="BE1440" s="9" t="s">
        <v>4446</v>
      </c>
      <c r="BF1440" s="9">
        <f t="shared" si="1435"/>
        <v>0</v>
      </c>
      <c r="BG1440" s="9">
        <v>2</v>
      </c>
      <c r="BH1440" s="9">
        <v>5</v>
      </c>
      <c r="BI1440" s="9">
        <v>5</v>
      </c>
      <c r="BJ1440" s="9">
        <v>1</v>
      </c>
      <c r="BK1440" s="9">
        <v>1</v>
      </c>
      <c r="BL1440" s="9">
        <v>4</v>
      </c>
      <c r="BM1440" s="9">
        <v>1</v>
      </c>
      <c r="BN1440" s="9">
        <v>0</v>
      </c>
      <c r="BO1440" s="9">
        <v>2</v>
      </c>
      <c r="BP1440" s="9" t="s">
        <v>4447</v>
      </c>
      <c r="BQ1440" s="9">
        <f t="shared" si="1474"/>
        <v>0.6</v>
      </c>
      <c r="BR1440" s="9">
        <f t="shared" si="1479"/>
        <v>0</v>
      </c>
      <c r="BS1440" s="34">
        <f t="shared" si="1469"/>
        <v>0.66666666666666674</v>
      </c>
      <c r="BT1440" s="9"/>
      <c r="BU1440" s="9"/>
      <c r="BV1440" s="9"/>
      <c r="BW1440" s="9"/>
      <c r="BX1440" s="9"/>
      <c r="BY1440" s="9"/>
      <c r="BZ1440" s="22">
        <f t="shared" si="1422"/>
        <v>7</v>
      </c>
      <c r="CA1440" s="22">
        <f t="shared" si="1423"/>
        <v>0</v>
      </c>
      <c r="CB1440" s="22">
        <f t="shared" si="1424"/>
        <v>0</v>
      </c>
      <c r="CC1440" s="22">
        <f t="shared" si="1425"/>
        <v>0.66666666666666674</v>
      </c>
      <c r="CD1440" s="22">
        <f t="shared" si="1426"/>
        <v>0</v>
      </c>
      <c r="CK1440" s="23">
        <v>0.31578947368421051</v>
      </c>
      <c r="CL1440" s="23">
        <f t="shared" si="1427"/>
        <v>1</v>
      </c>
      <c r="CM1440" s="23" t="str">
        <f t="shared" si="1438"/>
        <v/>
      </c>
      <c r="CN1440" s="23" t="str">
        <f t="shared" si="1439"/>
        <v/>
      </c>
      <c r="CO1440" s="43">
        <f>+AVERAGE(AM1433:AM1437)</f>
        <v>0.34731337627889353</v>
      </c>
      <c r="CP1440" s="43">
        <f>+AVERAGE(AO1433:AO1437)</f>
        <v>0.48167651021240809</v>
      </c>
      <c r="CQ1440" s="49">
        <v>1</v>
      </c>
      <c r="CR1440" s="43">
        <f t="shared" si="1475"/>
        <v>10</v>
      </c>
    </row>
    <row r="1441" spans="1:96" ht="11.25" customHeight="1">
      <c r="A1441" s="9">
        <v>14</v>
      </c>
      <c r="B1441" s="9">
        <v>1</v>
      </c>
      <c r="C1441" s="9" t="str">
        <f t="shared" si="1485"/>
        <v>32</v>
      </c>
      <c r="D1441" s="10" t="s">
        <v>4239</v>
      </c>
      <c r="E1441" s="9">
        <v>8</v>
      </c>
      <c r="F1441" s="9">
        <v>1</v>
      </c>
      <c r="G1441" s="9">
        <v>0</v>
      </c>
      <c r="H1441" s="9">
        <v>0</v>
      </c>
      <c r="I1441" s="9">
        <v>0</v>
      </c>
      <c r="J1441" s="9">
        <v>0</v>
      </c>
      <c r="K1441" s="11">
        <v>25</v>
      </c>
      <c r="L1441" s="9">
        <v>75</v>
      </c>
      <c r="M1441" s="9">
        <v>9</v>
      </c>
      <c r="N1441" s="17">
        <f>SUM(M1434:M1441)</f>
        <v>72</v>
      </c>
      <c r="O1441" s="17">
        <f t="shared" si="1480"/>
        <v>0.38525345622119817</v>
      </c>
      <c r="P1441" s="17">
        <f t="shared" si="1428"/>
        <v>1</v>
      </c>
      <c r="Q1441" s="9">
        <v>26</v>
      </c>
      <c r="R1441" s="9"/>
      <c r="S1441" s="9">
        <v>0.34615384615384615</v>
      </c>
      <c r="T1441" s="9">
        <v>100</v>
      </c>
      <c r="U1441" s="9">
        <v>40</v>
      </c>
      <c r="V1441" s="11">
        <v>30</v>
      </c>
      <c r="W1441" s="11">
        <f t="shared" si="1476"/>
        <v>30</v>
      </c>
      <c r="X1441" s="17">
        <f t="shared" si="1441"/>
        <v>30</v>
      </c>
      <c r="Y1441" s="17"/>
      <c r="Z1441" s="9">
        <v>15</v>
      </c>
      <c r="AA1441" s="17">
        <f>SUM(Z1434:Z1441)</f>
        <v>122</v>
      </c>
      <c r="AB1441" s="17">
        <f t="shared" si="1481"/>
        <v>0.39719626168224298</v>
      </c>
      <c r="AC1441" s="17">
        <f t="shared" si="1470"/>
        <v>56</v>
      </c>
      <c r="AD1441" s="17">
        <f t="shared" si="1421"/>
        <v>0.26785714285714285</v>
      </c>
      <c r="AE1441" s="17">
        <v>0.32203389830508472</v>
      </c>
      <c r="AF1441" s="17">
        <f t="shared" si="1430"/>
        <v>16</v>
      </c>
      <c r="AG1441" s="17"/>
      <c r="AH1441" s="9">
        <v>80</v>
      </c>
      <c r="AI1441" s="9"/>
      <c r="AJ1441" s="9"/>
      <c r="AK1441" s="9"/>
      <c r="AL1441" s="9">
        <v>0.41538461538461541</v>
      </c>
      <c r="AM1441" s="9">
        <f t="shared" si="1477"/>
        <v>0.41538461538461541</v>
      </c>
      <c r="AN1441" s="9">
        <v>0.26785714285714285</v>
      </c>
      <c r="AO1441" s="9">
        <f t="shared" si="1478"/>
        <v>0.37142857142857144</v>
      </c>
      <c r="AP1441" s="9">
        <v>0.13000000000000003</v>
      </c>
      <c r="AQ1441" s="9"/>
      <c r="AR1441" s="9"/>
      <c r="AS1441" s="17">
        <f t="shared" si="1482"/>
        <v>26</v>
      </c>
      <c r="AT1441" s="17">
        <f t="shared" si="1444"/>
        <v>0.41538461538461541</v>
      </c>
      <c r="AU1441">
        <f t="shared" si="1483"/>
        <v>0.35254237288135593</v>
      </c>
      <c r="AV1441" s="17">
        <f t="shared" si="1484"/>
        <v>0.12530120481927715</v>
      </c>
      <c r="AW1441" s="17"/>
      <c r="AX1441" s="17"/>
      <c r="AY1441" s="17"/>
      <c r="AZ1441" s="17">
        <v>6</v>
      </c>
      <c r="BA1441" s="24">
        <v>1</v>
      </c>
      <c r="BB1441" s="9">
        <v>21</v>
      </c>
      <c r="BC1441" s="9">
        <v>0</v>
      </c>
      <c r="BD1441" s="9">
        <f t="shared" si="1434"/>
        <v>1</v>
      </c>
      <c r="BE1441" s="9" t="s">
        <v>4446</v>
      </c>
      <c r="BF1441" s="9">
        <f t="shared" si="1435"/>
        <v>0</v>
      </c>
      <c r="BG1441" s="9">
        <v>2</v>
      </c>
      <c r="BH1441" s="9">
        <v>5</v>
      </c>
      <c r="BI1441" s="9">
        <v>5</v>
      </c>
      <c r="BJ1441" s="9">
        <v>1</v>
      </c>
      <c r="BK1441" s="9">
        <v>1</v>
      </c>
      <c r="BL1441" s="9">
        <v>4</v>
      </c>
      <c r="BM1441" s="9">
        <v>1</v>
      </c>
      <c r="BN1441" s="9">
        <v>0</v>
      </c>
      <c r="BO1441" s="9">
        <v>2</v>
      </c>
      <c r="BP1441" s="9" t="s">
        <v>4447</v>
      </c>
      <c r="BQ1441" s="9">
        <f t="shared" si="1474"/>
        <v>0.6</v>
      </c>
      <c r="BR1441" s="9">
        <f t="shared" si="1479"/>
        <v>0</v>
      </c>
      <c r="BS1441" s="34">
        <f t="shared" si="1469"/>
        <v>0.66666666666666674</v>
      </c>
      <c r="BT1441" s="9"/>
      <c r="BU1441" s="9"/>
      <c r="BV1441" s="9"/>
      <c r="BW1441" s="9"/>
      <c r="BX1441" s="9"/>
      <c r="BY1441" s="9"/>
      <c r="BZ1441" s="22">
        <f t="shared" si="1422"/>
        <v>8</v>
      </c>
      <c r="CA1441" s="22">
        <f t="shared" si="1423"/>
        <v>0</v>
      </c>
      <c r="CB1441" s="22">
        <f t="shared" si="1424"/>
        <v>0</v>
      </c>
      <c r="CC1441" s="22">
        <f t="shared" si="1425"/>
        <v>0.66666666666666674</v>
      </c>
      <c r="CD1441" s="22">
        <f t="shared" si="1426"/>
        <v>0</v>
      </c>
      <c r="CK1441" s="23">
        <v>0.32203389830508472</v>
      </c>
      <c r="CL1441" s="23">
        <f t="shared" si="1427"/>
        <v>1</v>
      </c>
      <c r="CM1441" s="23" t="str">
        <f t="shared" si="1438"/>
        <v/>
      </c>
      <c r="CN1441" s="23" t="str">
        <f t="shared" si="1439"/>
        <v/>
      </c>
      <c r="CO1441" s="43">
        <f>+AVERAGE(AM1433:AM1437)</f>
        <v>0.34731337627889353</v>
      </c>
      <c r="CP1441" s="43">
        <f>+AVERAGE(AO1433:AO1437)</f>
        <v>0.48167651021240809</v>
      </c>
      <c r="CQ1441" s="49">
        <v>3</v>
      </c>
      <c r="CR1441" s="43">
        <f t="shared" si="1475"/>
        <v>19</v>
      </c>
    </row>
    <row r="1442" spans="1:96" ht="11.25" customHeight="1">
      <c r="A1442" s="9">
        <v>14</v>
      </c>
      <c r="B1442" s="9">
        <v>1</v>
      </c>
      <c r="C1442" s="9" t="str">
        <f t="shared" si="1485"/>
        <v>32</v>
      </c>
      <c r="D1442" s="10" t="s">
        <v>4239</v>
      </c>
      <c r="E1442" s="11">
        <v>9</v>
      </c>
      <c r="F1442" s="9">
        <v>1</v>
      </c>
      <c r="G1442" s="9">
        <v>0</v>
      </c>
      <c r="H1442" s="9">
        <v>0</v>
      </c>
      <c r="I1442" s="9">
        <v>0</v>
      </c>
      <c r="J1442" s="9">
        <v>0</v>
      </c>
      <c r="K1442" s="11">
        <v>25</v>
      </c>
      <c r="L1442" s="9">
        <v>75</v>
      </c>
      <c r="M1442" s="9">
        <v>9</v>
      </c>
      <c r="N1442" s="17">
        <f>SUM(M1434:M1442)</f>
        <v>81</v>
      </c>
      <c r="O1442" s="17">
        <f t="shared" si="1480"/>
        <v>0.38847736625514401</v>
      </c>
      <c r="P1442" s="17">
        <f t="shared" si="1428"/>
        <v>1</v>
      </c>
      <c r="Q1442" s="9">
        <v>26</v>
      </c>
      <c r="R1442" s="9"/>
      <c r="S1442" s="9">
        <v>0.34615384615384615</v>
      </c>
      <c r="T1442" s="9">
        <v>100</v>
      </c>
      <c r="U1442" s="9">
        <v>40</v>
      </c>
      <c r="V1442" s="11">
        <v>30</v>
      </c>
      <c r="W1442" s="11">
        <f t="shared" si="1476"/>
        <v>30</v>
      </c>
      <c r="X1442" s="17">
        <f t="shared" si="1441"/>
        <v>30</v>
      </c>
      <c r="Y1442" s="17"/>
      <c r="Z1442" s="9">
        <v>19</v>
      </c>
      <c r="AA1442" s="17">
        <f>SUM(Z1434:Z1442)</f>
        <v>141</v>
      </c>
      <c r="AB1442" s="17">
        <f t="shared" si="1481"/>
        <v>0.3925311203319502</v>
      </c>
      <c r="AC1442" s="17">
        <f t="shared" si="1470"/>
        <v>54</v>
      </c>
      <c r="AD1442" s="17">
        <f t="shared" si="1421"/>
        <v>0.35185185185185186</v>
      </c>
      <c r="AE1442" s="17">
        <v>0.26785714285714285</v>
      </c>
      <c r="AF1442" s="17">
        <f t="shared" si="1430"/>
        <v>20</v>
      </c>
      <c r="AG1442" s="17"/>
      <c r="AH1442" s="9">
        <v>78</v>
      </c>
      <c r="AI1442" s="9"/>
      <c r="AJ1442" s="9"/>
      <c r="AK1442" s="9"/>
      <c r="AL1442" s="9">
        <v>0.41538461538461541</v>
      </c>
      <c r="AM1442" s="9">
        <f t="shared" si="1477"/>
        <v>0.41538461538461541</v>
      </c>
      <c r="AN1442" s="9">
        <v>0.35185185185185186</v>
      </c>
      <c r="AO1442" s="9">
        <f t="shared" si="1478"/>
        <v>0.3925925925925926</v>
      </c>
      <c r="AP1442" s="9">
        <v>0.1333333333333333</v>
      </c>
      <c r="AQ1442" s="9"/>
      <c r="AR1442" s="9"/>
      <c r="AS1442" s="17">
        <f t="shared" si="1482"/>
        <v>26</v>
      </c>
      <c r="AT1442" s="17">
        <f t="shared" si="1444"/>
        <v>0.41538461538461541</v>
      </c>
      <c r="AU1442">
        <f t="shared" si="1483"/>
        <v>0.37142857142857144</v>
      </c>
      <c r="AV1442" s="17">
        <f t="shared" si="1484"/>
        <v>0.13000000000000003</v>
      </c>
      <c r="AW1442" s="17"/>
      <c r="AX1442" s="17"/>
      <c r="AY1442" s="17"/>
      <c r="AZ1442" s="17">
        <v>6</v>
      </c>
      <c r="BA1442" s="24">
        <v>1</v>
      </c>
      <c r="BB1442" s="9">
        <v>21</v>
      </c>
      <c r="BC1442" s="9">
        <v>0</v>
      </c>
      <c r="BD1442" s="9">
        <f t="shared" si="1434"/>
        <v>1</v>
      </c>
      <c r="BE1442" s="9" t="s">
        <v>4446</v>
      </c>
      <c r="BF1442" s="9">
        <f t="shared" si="1435"/>
        <v>0</v>
      </c>
      <c r="BG1442" s="9">
        <v>2</v>
      </c>
      <c r="BH1442" s="9">
        <v>5</v>
      </c>
      <c r="BI1442" s="9">
        <v>5</v>
      </c>
      <c r="BJ1442" s="9">
        <v>1</v>
      </c>
      <c r="BK1442" s="9">
        <v>1</v>
      </c>
      <c r="BL1442" s="9">
        <v>4</v>
      </c>
      <c r="BM1442" s="9">
        <v>1</v>
      </c>
      <c r="BN1442" s="9">
        <v>0</v>
      </c>
      <c r="BO1442" s="9">
        <v>2</v>
      </c>
      <c r="BP1442" s="9" t="s">
        <v>4447</v>
      </c>
      <c r="BQ1442" s="9">
        <f t="shared" si="1474"/>
        <v>0.6</v>
      </c>
      <c r="BR1442" s="9">
        <f t="shared" si="1479"/>
        <v>0</v>
      </c>
      <c r="BS1442" s="34">
        <f t="shared" si="1469"/>
        <v>0.66666666666666674</v>
      </c>
      <c r="BT1442" s="9"/>
      <c r="BU1442" s="9"/>
      <c r="BV1442" s="9"/>
      <c r="BW1442" s="9"/>
      <c r="BX1442" s="9"/>
      <c r="BY1442" s="9"/>
      <c r="BZ1442" s="22">
        <f t="shared" si="1422"/>
        <v>9</v>
      </c>
      <c r="CA1442" s="22">
        <f t="shared" si="1423"/>
        <v>0</v>
      </c>
      <c r="CB1442" s="22">
        <f t="shared" si="1424"/>
        <v>0</v>
      </c>
      <c r="CC1442" s="22">
        <f t="shared" si="1425"/>
        <v>0.66666666666666674</v>
      </c>
      <c r="CD1442" s="22">
        <f t="shared" si="1426"/>
        <v>0</v>
      </c>
      <c r="CK1442" s="23">
        <v>0.26785714285714285</v>
      </c>
      <c r="CL1442" s="23">
        <f t="shared" si="1427"/>
        <v>1</v>
      </c>
      <c r="CM1442" s="23" t="str">
        <f t="shared" si="1438"/>
        <v/>
      </c>
      <c r="CN1442" s="23" t="str">
        <f t="shared" si="1439"/>
        <v/>
      </c>
      <c r="CO1442" s="43">
        <f>+AVERAGE(AM1433:AM1437)</f>
        <v>0.34731337627889353</v>
      </c>
      <c r="CP1442" s="43">
        <f>+AVERAGE(AO1433:AO1437)</f>
        <v>0.48167651021240809</v>
      </c>
      <c r="CQ1442" s="49">
        <v>2</v>
      </c>
      <c r="CR1442" s="43">
        <f t="shared" si="1475"/>
        <v>8</v>
      </c>
    </row>
    <row r="1443" spans="1:96" ht="11.25" customHeight="1">
      <c r="A1443" s="9">
        <v>14</v>
      </c>
      <c r="B1443" s="9">
        <v>1</v>
      </c>
      <c r="C1443" s="9" t="str">
        <f t="shared" si="1485"/>
        <v>32</v>
      </c>
      <c r="D1443" s="10" t="s">
        <v>4239</v>
      </c>
      <c r="E1443" s="9">
        <v>10</v>
      </c>
      <c r="F1443" s="9">
        <v>1</v>
      </c>
      <c r="G1443" s="9">
        <v>0</v>
      </c>
      <c r="H1443" s="9">
        <v>0</v>
      </c>
      <c r="I1443" s="9">
        <v>0</v>
      </c>
      <c r="J1443" s="9">
        <v>0</v>
      </c>
      <c r="K1443" s="11">
        <v>25</v>
      </c>
      <c r="L1443" s="9">
        <v>75</v>
      </c>
      <c r="M1443" s="9">
        <v>8</v>
      </c>
      <c r="N1443" s="17">
        <f>SUM(M1434:M1443)</f>
        <v>89</v>
      </c>
      <c r="O1443" s="17">
        <f t="shared" si="1480"/>
        <v>0.38951310861423222</v>
      </c>
      <c r="P1443" s="17">
        <f t="shared" si="1428"/>
        <v>1</v>
      </c>
      <c r="Q1443" s="9">
        <v>24</v>
      </c>
      <c r="R1443" s="9"/>
      <c r="S1443" s="9">
        <v>0.33333333333333331</v>
      </c>
      <c r="T1443" s="9">
        <v>99</v>
      </c>
      <c r="U1443" s="9">
        <v>40</v>
      </c>
      <c r="V1443" s="11">
        <v>30</v>
      </c>
      <c r="W1443" s="11">
        <f t="shared" si="1476"/>
        <v>30</v>
      </c>
      <c r="X1443" s="17">
        <f t="shared" si="1441"/>
        <v>30</v>
      </c>
      <c r="Y1443" s="17">
        <f t="shared" ref="Y1443" si="1486">SUM(X1434:X1443)</f>
        <v>300</v>
      </c>
      <c r="Z1443" s="9">
        <v>19</v>
      </c>
      <c r="AA1443" s="17">
        <f>SUM(Z1434:Z1443)</f>
        <v>160</v>
      </c>
      <c r="AB1443" s="17">
        <f t="shared" si="1481"/>
        <v>0.39185185185185184</v>
      </c>
      <c r="AC1443" s="17">
        <f t="shared" si="1470"/>
        <v>58</v>
      </c>
      <c r="AD1443" s="17">
        <f t="shared" si="1421"/>
        <v>0.32758620689655171</v>
      </c>
      <c r="AE1443" s="17">
        <v>0.35185185185185186</v>
      </c>
      <c r="AF1443" s="17">
        <f t="shared" si="1430"/>
        <v>21</v>
      </c>
      <c r="AG1443" s="17">
        <f>+SUM(AF1434:AF1443)</f>
        <v>171</v>
      </c>
      <c r="AH1443" s="9">
        <v>84</v>
      </c>
      <c r="AI1443" s="9"/>
      <c r="AJ1443" s="9"/>
      <c r="AK1443" s="9"/>
      <c r="AL1443" s="9">
        <v>0.39999999999999997</v>
      </c>
      <c r="AM1443" s="9">
        <f t="shared" si="1477"/>
        <v>0.4</v>
      </c>
      <c r="AN1443" s="9">
        <v>0.32758620689655171</v>
      </c>
      <c r="AO1443" s="9">
        <f t="shared" si="1478"/>
        <v>0.38620689655172413</v>
      </c>
      <c r="AP1443" s="9">
        <v>0.15238095238095237</v>
      </c>
      <c r="AQ1443" s="9"/>
      <c r="AR1443" s="9"/>
      <c r="AS1443" s="17">
        <f t="shared" si="1482"/>
        <v>26</v>
      </c>
      <c r="AT1443" s="17">
        <f t="shared" si="1444"/>
        <v>0.41538461538461541</v>
      </c>
      <c r="AU1443">
        <f t="shared" si="1483"/>
        <v>0.3925925925925926</v>
      </c>
      <c r="AV1443" s="17">
        <f t="shared" si="1484"/>
        <v>0.1333333333333333</v>
      </c>
      <c r="AW1443" s="17"/>
      <c r="AX1443" s="17"/>
      <c r="AY1443" s="17"/>
      <c r="AZ1443" s="17">
        <v>6</v>
      </c>
      <c r="BA1443" s="24">
        <v>1</v>
      </c>
      <c r="BB1443" s="9">
        <v>21</v>
      </c>
      <c r="BC1443" s="9">
        <v>0</v>
      </c>
      <c r="BD1443" s="9">
        <f t="shared" si="1434"/>
        <v>1</v>
      </c>
      <c r="BE1443" s="9" t="s">
        <v>4446</v>
      </c>
      <c r="BF1443" s="9">
        <f t="shared" si="1435"/>
        <v>0</v>
      </c>
      <c r="BG1443" s="9">
        <v>2</v>
      </c>
      <c r="BH1443" s="9">
        <v>5</v>
      </c>
      <c r="BI1443" s="9">
        <v>5</v>
      </c>
      <c r="BJ1443" s="9">
        <v>1</v>
      </c>
      <c r="BK1443" s="9">
        <v>1</v>
      </c>
      <c r="BL1443" s="9">
        <v>4</v>
      </c>
      <c r="BM1443" s="9">
        <v>1</v>
      </c>
      <c r="BN1443" s="9">
        <v>0</v>
      </c>
      <c r="BO1443" s="9">
        <v>2</v>
      </c>
      <c r="BP1443" s="9" t="s">
        <v>4447</v>
      </c>
      <c r="BQ1443" s="9">
        <f t="shared" si="1474"/>
        <v>0.6</v>
      </c>
      <c r="BR1443" s="9">
        <f t="shared" si="1479"/>
        <v>0.4</v>
      </c>
      <c r="BS1443" s="34">
        <f t="shared" si="1469"/>
        <v>0.66666666666666674</v>
      </c>
      <c r="BT1443" s="9">
        <f>+SUM(AH1434:AH1443)</f>
        <v>773</v>
      </c>
      <c r="BU1443" s="9"/>
      <c r="BV1443" s="9"/>
      <c r="BW1443" s="9">
        <f>SUM(AF1434:AF1443)</f>
        <v>171</v>
      </c>
      <c r="BX1443" s="9"/>
      <c r="BY1443" s="9"/>
      <c r="BZ1443" s="22">
        <f t="shared" si="1422"/>
        <v>10</v>
      </c>
      <c r="CA1443" s="22">
        <f t="shared" si="1423"/>
        <v>0</v>
      </c>
      <c r="CB1443" s="22">
        <f t="shared" si="1424"/>
        <v>0</v>
      </c>
      <c r="CC1443" s="22">
        <f t="shared" si="1425"/>
        <v>0.66666666666666674</v>
      </c>
      <c r="CD1443" s="22">
        <f t="shared" si="1426"/>
        <v>0</v>
      </c>
      <c r="CK1443" s="23">
        <v>0.35185185185185186</v>
      </c>
      <c r="CL1443" s="23">
        <f t="shared" si="1427"/>
        <v>1</v>
      </c>
      <c r="CM1443" s="23" t="str">
        <f t="shared" si="1438"/>
        <v/>
      </c>
      <c r="CN1443" s="23" t="str">
        <f t="shared" si="1439"/>
        <v/>
      </c>
      <c r="CO1443" s="43">
        <f>+AVERAGE(AM1433:AM1437)</f>
        <v>0.34731337627889353</v>
      </c>
      <c r="CP1443" s="43">
        <f>+AVERAGE(AO1433:AO1437)</f>
        <v>0.48167651021240809</v>
      </c>
      <c r="CQ1443" s="49">
        <v>3</v>
      </c>
      <c r="CR1443" s="43">
        <f t="shared" si="1475"/>
        <v>17</v>
      </c>
    </row>
    <row r="1444" spans="1:96" ht="11.25" customHeight="1">
      <c r="A1444" s="9">
        <v>14</v>
      </c>
      <c r="B1444" s="9">
        <v>1</v>
      </c>
      <c r="C1444" s="9" t="str">
        <f t="shared" si="1485"/>
        <v>32</v>
      </c>
      <c r="D1444" s="10" t="s">
        <v>4239</v>
      </c>
      <c r="E1444" s="9">
        <v>11</v>
      </c>
      <c r="F1444" s="9">
        <v>1</v>
      </c>
      <c r="G1444" s="9">
        <v>0</v>
      </c>
      <c r="H1444" s="9">
        <v>0</v>
      </c>
      <c r="I1444" s="9">
        <v>1</v>
      </c>
      <c r="J1444" s="9">
        <v>0</v>
      </c>
      <c r="K1444" s="11">
        <v>25</v>
      </c>
      <c r="L1444" s="9">
        <v>75</v>
      </c>
      <c r="M1444" s="9">
        <v>8</v>
      </c>
      <c r="N1444" s="9"/>
      <c r="O1444" s="17"/>
      <c r="P1444" s="17">
        <f t="shared" si="1428"/>
        <v>1</v>
      </c>
      <c r="Q1444" s="9">
        <v>24</v>
      </c>
      <c r="R1444" s="9"/>
      <c r="S1444" s="9">
        <v>0.33333333333333331</v>
      </c>
      <c r="T1444" s="9">
        <v>99</v>
      </c>
      <c r="U1444" s="9">
        <v>40</v>
      </c>
      <c r="V1444" s="11">
        <v>27</v>
      </c>
      <c r="W1444" s="11">
        <f t="shared" si="1476"/>
        <v>30</v>
      </c>
      <c r="X1444" s="17">
        <f t="shared" si="1441"/>
        <v>27</v>
      </c>
      <c r="Y1444" s="17"/>
      <c r="Z1444" s="9">
        <v>19</v>
      </c>
      <c r="AA1444" s="9"/>
      <c r="AB1444" s="17"/>
      <c r="AC1444" s="17">
        <f t="shared" si="1470"/>
        <v>57</v>
      </c>
      <c r="AD1444" s="17">
        <f t="shared" si="1421"/>
        <v>0.33333333333333331</v>
      </c>
      <c r="AE1444" s="17">
        <v>0.32758620689655171</v>
      </c>
      <c r="AF1444" s="17">
        <f t="shared" si="1430"/>
        <v>21</v>
      </c>
      <c r="AG1444" s="17"/>
      <c r="AH1444" s="9">
        <v>83</v>
      </c>
      <c r="AI1444" s="9"/>
      <c r="AJ1444" s="9"/>
      <c r="AK1444" s="9"/>
      <c r="AL1444" s="9">
        <v>0.39999999999999997</v>
      </c>
      <c r="AM1444" s="9">
        <f t="shared" si="1477"/>
        <v>0.4</v>
      </c>
      <c r="AN1444" s="9">
        <v>0.33333333333333331</v>
      </c>
      <c r="AO1444" s="9">
        <f t="shared" si="1478"/>
        <v>0.4</v>
      </c>
      <c r="AP1444" s="9">
        <v>0.15903614457831325</v>
      </c>
      <c r="AQ1444" s="9">
        <f>+AVERAGE(AL1434:AL1443)</f>
        <v>0.39620310723758995</v>
      </c>
      <c r="AR1444" s="9">
        <f>+AVERAGE(AO1434:AO1443)</f>
        <v>0.41552982313543102</v>
      </c>
      <c r="AU1444" t="str">
        <f>+IF(AND(E1444&gt;11,AO1443&gt;0),AO1443,"")</f>
        <v/>
      </c>
      <c r="AZ1444">
        <v>6</v>
      </c>
      <c r="BA1444" s="24">
        <v>1</v>
      </c>
      <c r="BB1444" s="9">
        <v>21</v>
      </c>
      <c r="BC1444" s="9">
        <v>0</v>
      </c>
      <c r="BD1444" s="9">
        <f t="shared" si="1434"/>
        <v>1</v>
      </c>
      <c r="BE1444" s="9" t="s">
        <v>4446</v>
      </c>
      <c r="BF1444" s="9">
        <f t="shared" si="1435"/>
        <v>0</v>
      </c>
      <c r="BG1444" s="9">
        <v>2</v>
      </c>
      <c r="BH1444" s="9">
        <v>5</v>
      </c>
      <c r="BI1444" s="9">
        <v>5</v>
      </c>
      <c r="BJ1444" s="9">
        <v>1</v>
      </c>
      <c r="BK1444" s="9">
        <v>1</v>
      </c>
      <c r="BL1444" s="9">
        <v>4</v>
      </c>
      <c r="BM1444" s="9">
        <v>1</v>
      </c>
      <c r="BN1444" s="9">
        <v>0</v>
      </c>
      <c r="BO1444" s="9">
        <v>2</v>
      </c>
      <c r="BP1444" s="9" t="s">
        <v>4447</v>
      </c>
      <c r="BQ1444" s="9">
        <f t="shared" si="1474"/>
        <v>0.6</v>
      </c>
      <c r="BR1444" s="9">
        <f t="shared" si="1479"/>
        <v>0.4</v>
      </c>
      <c r="BS1444" s="34">
        <f t="shared" si="1469"/>
        <v>0.66666666666666674</v>
      </c>
      <c r="BT1444" s="9"/>
      <c r="BU1444" s="9"/>
      <c r="BV1444" s="9"/>
      <c r="BW1444" s="9"/>
      <c r="BX1444" s="9"/>
      <c r="BY1444" s="9"/>
      <c r="BZ1444" s="22">
        <f t="shared" si="1422"/>
        <v>0</v>
      </c>
      <c r="CA1444" s="22">
        <f t="shared" si="1423"/>
        <v>1</v>
      </c>
      <c r="CB1444" s="22">
        <f t="shared" si="1424"/>
        <v>0.66666666666666674</v>
      </c>
      <c r="CC1444" s="22">
        <f t="shared" si="1425"/>
        <v>0</v>
      </c>
      <c r="CD1444" s="22">
        <f t="shared" si="1426"/>
        <v>1</v>
      </c>
      <c r="CK1444" s="23">
        <v>0.32758620689655171</v>
      </c>
      <c r="CL1444" s="23">
        <f t="shared" si="1427"/>
        <v>1</v>
      </c>
      <c r="CM1444" s="23">
        <f t="shared" si="1438"/>
        <v>0.39620310723758995</v>
      </c>
      <c r="CN1444" s="23">
        <f t="shared" si="1439"/>
        <v>0.41552982313543102</v>
      </c>
      <c r="CQ1444" s="49">
        <v>2</v>
      </c>
      <c r="CR1444" s="43">
        <f t="shared" si="1475"/>
        <v>13</v>
      </c>
    </row>
    <row r="1445" spans="1:96" ht="11.25" customHeight="1">
      <c r="A1445" s="9">
        <v>14</v>
      </c>
      <c r="B1445" s="9">
        <v>1</v>
      </c>
      <c r="C1445" s="9" t="str">
        <f t="shared" si="1485"/>
        <v>32</v>
      </c>
      <c r="D1445" s="10" t="s">
        <v>4239</v>
      </c>
      <c r="E1445" s="9">
        <v>12</v>
      </c>
      <c r="F1445" s="9">
        <v>1</v>
      </c>
      <c r="G1445" s="9">
        <v>0</v>
      </c>
      <c r="H1445" s="9">
        <v>0</v>
      </c>
      <c r="I1445" s="9">
        <v>1</v>
      </c>
      <c r="J1445" s="9">
        <v>0</v>
      </c>
      <c r="K1445" s="11">
        <v>25</v>
      </c>
      <c r="L1445" s="9">
        <v>74</v>
      </c>
      <c r="M1445" s="9">
        <v>3</v>
      </c>
      <c r="N1445" s="9"/>
      <c r="O1445" s="17"/>
      <c r="P1445" s="17">
        <f t="shared" si="1428"/>
        <v>0</v>
      </c>
      <c r="Q1445" s="9">
        <v>13</v>
      </c>
      <c r="R1445" s="9"/>
      <c r="S1445" s="9">
        <v>0.23076923076923078</v>
      </c>
      <c r="T1445" s="9">
        <v>87</v>
      </c>
      <c r="U1445" s="9">
        <v>40</v>
      </c>
      <c r="V1445" s="11">
        <v>31</v>
      </c>
      <c r="W1445" s="11">
        <f t="shared" si="1476"/>
        <v>27</v>
      </c>
      <c r="X1445" s="17">
        <f t="shared" si="1441"/>
        <v>31</v>
      </c>
      <c r="Y1445" s="17"/>
      <c r="Z1445" s="9">
        <v>19</v>
      </c>
      <c r="AA1445" s="9"/>
      <c r="AB1445" s="17"/>
      <c r="AC1445" s="17">
        <f t="shared" si="1470"/>
        <v>61</v>
      </c>
      <c r="AD1445" s="17">
        <f t="shared" si="1421"/>
        <v>0.31147540983606559</v>
      </c>
      <c r="AE1445" s="17">
        <v>0.33333333333333331</v>
      </c>
      <c r="AF1445" s="17">
        <f t="shared" si="1430"/>
        <v>26</v>
      </c>
      <c r="AG1445" s="17"/>
      <c r="AH1445" s="9">
        <v>98</v>
      </c>
      <c r="AI1445" s="9"/>
      <c r="AJ1445" s="9"/>
      <c r="AK1445" s="9"/>
      <c r="AL1445" s="9">
        <v>0.52307692307692311</v>
      </c>
      <c r="AM1445" s="9">
        <f t="shared" si="1477"/>
        <v>0.52307692307692311</v>
      </c>
      <c r="AN1445" s="9">
        <v>0.31147540983606559</v>
      </c>
      <c r="AO1445" s="9">
        <f t="shared" si="1478"/>
        <v>0.34754098360655739</v>
      </c>
      <c r="AP1445" s="9">
        <v>0.17959183673469389</v>
      </c>
      <c r="AQ1445" s="9">
        <f>+AVERAGE(AL1434:AL1443)</f>
        <v>0.39620310723758995</v>
      </c>
      <c r="AR1445" s="9">
        <f>+AVERAGE(AO1434:AO1443)</f>
        <v>0.41552982313543102</v>
      </c>
      <c r="AS1445" s="17">
        <f t="shared" si="1482"/>
        <v>24</v>
      </c>
      <c r="AT1445" s="17">
        <f t="shared" si="1444"/>
        <v>0.39999999999999997</v>
      </c>
      <c r="AU1445">
        <f t="shared" ref="AU1445:AU1453" si="1487">+IF(AND(E1445&gt;11,AO1444&gt;0),AO1444,"")</f>
        <v>0.4</v>
      </c>
      <c r="AV1445" s="17">
        <f t="shared" ref="AV1445:AV1453" si="1488">+AP1444</f>
        <v>0.15903614457831325</v>
      </c>
      <c r="AW1445" s="17"/>
      <c r="AX1445" s="17"/>
      <c r="AY1445" s="17"/>
      <c r="AZ1445" s="17">
        <v>6</v>
      </c>
      <c r="BA1445" s="24">
        <v>1</v>
      </c>
      <c r="BB1445" s="9">
        <v>21</v>
      </c>
      <c r="BC1445" s="9">
        <v>0</v>
      </c>
      <c r="BD1445" s="9">
        <f t="shared" si="1434"/>
        <v>1</v>
      </c>
      <c r="BE1445" s="9" t="s">
        <v>4446</v>
      </c>
      <c r="BF1445" s="9">
        <f t="shared" si="1435"/>
        <v>0</v>
      </c>
      <c r="BG1445" s="9">
        <v>2</v>
      </c>
      <c r="BH1445" s="9">
        <v>5</v>
      </c>
      <c r="BI1445" s="9">
        <v>5</v>
      </c>
      <c r="BJ1445" s="9">
        <v>1</v>
      </c>
      <c r="BK1445" s="9">
        <v>1</v>
      </c>
      <c r="BL1445" s="9">
        <v>4</v>
      </c>
      <c r="BM1445" s="9">
        <v>1</v>
      </c>
      <c r="BN1445" s="9">
        <v>0</v>
      </c>
      <c r="BO1445" s="9">
        <v>2</v>
      </c>
      <c r="BP1445" s="9" t="s">
        <v>4447</v>
      </c>
      <c r="BQ1445" s="9">
        <f t="shared" si="1474"/>
        <v>0.6</v>
      </c>
      <c r="BR1445" s="9">
        <f t="shared" si="1479"/>
        <v>0</v>
      </c>
      <c r="BS1445" s="34">
        <f t="shared" si="1469"/>
        <v>0.66666666666666674</v>
      </c>
      <c r="BT1445" s="9"/>
      <c r="BU1445" s="9"/>
      <c r="BV1445" s="9"/>
      <c r="BW1445" s="9"/>
      <c r="BX1445" s="9"/>
      <c r="BY1445" s="9"/>
      <c r="BZ1445" s="22">
        <f t="shared" si="1422"/>
        <v>0</v>
      </c>
      <c r="CA1445" s="22">
        <f t="shared" si="1423"/>
        <v>2</v>
      </c>
      <c r="CB1445" s="22">
        <f t="shared" si="1424"/>
        <v>0.66666666666666674</v>
      </c>
      <c r="CC1445" s="22">
        <f t="shared" si="1425"/>
        <v>0</v>
      </c>
      <c r="CD1445" s="22">
        <f t="shared" si="1426"/>
        <v>1</v>
      </c>
      <c r="CK1445" s="23">
        <v>0.33333333333333331</v>
      </c>
      <c r="CL1445" s="23">
        <f t="shared" si="1427"/>
        <v>1</v>
      </c>
      <c r="CM1445" s="23">
        <f t="shared" si="1438"/>
        <v>0.39620310723758995</v>
      </c>
      <c r="CN1445" s="23">
        <f t="shared" si="1439"/>
        <v>0.41552982313543102</v>
      </c>
      <c r="CQ1445" s="49">
        <v>3</v>
      </c>
      <c r="CR1445" s="43">
        <f t="shared" si="1475"/>
        <v>15</v>
      </c>
    </row>
    <row r="1446" spans="1:96" ht="11.25" customHeight="1">
      <c r="A1446" s="9">
        <v>14</v>
      </c>
      <c r="B1446" s="9">
        <v>1</v>
      </c>
      <c r="C1446" s="9" t="str">
        <f t="shared" si="1485"/>
        <v>32</v>
      </c>
      <c r="D1446" s="10" t="s">
        <v>4239</v>
      </c>
      <c r="E1446" s="9">
        <v>13</v>
      </c>
      <c r="F1446" s="9">
        <v>1</v>
      </c>
      <c r="G1446" s="9">
        <v>0</v>
      </c>
      <c r="H1446" s="9">
        <v>0</v>
      </c>
      <c r="I1446" s="9">
        <v>1</v>
      </c>
      <c r="J1446" s="9">
        <v>0</v>
      </c>
      <c r="K1446" s="11">
        <v>25</v>
      </c>
      <c r="L1446" s="9">
        <v>62</v>
      </c>
      <c r="M1446" s="9">
        <v>7</v>
      </c>
      <c r="N1446" s="9"/>
      <c r="O1446" s="17"/>
      <c r="P1446" s="17">
        <f t="shared" si="1428"/>
        <v>1</v>
      </c>
      <c r="Q1446" s="9">
        <v>17</v>
      </c>
      <c r="R1446" s="9"/>
      <c r="S1446" s="9">
        <v>0.41176470588235292</v>
      </c>
      <c r="T1446" s="9">
        <v>79</v>
      </c>
      <c r="U1446" s="9">
        <v>35</v>
      </c>
      <c r="V1446" s="11">
        <v>26</v>
      </c>
      <c r="W1446" s="11">
        <f t="shared" si="1476"/>
        <v>31</v>
      </c>
      <c r="X1446" s="17">
        <f t="shared" si="1441"/>
        <v>26</v>
      </c>
      <c r="Y1446" s="17"/>
      <c r="Z1446" s="9">
        <v>19</v>
      </c>
      <c r="AA1446" s="9"/>
      <c r="AB1446" s="17"/>
      <c r="AC1446" s="17">
        <f t="shared" si="1470"/>
        <v>57</v>
      </c>
      <c r="AD1446" s="17">
        <f t="shared" si="1421"/>
        <v>0.33333333333333331</v>
      </c>
      <c r="AE1446" s="17">
        <v>0.31147540983606559</v>
      </c>
      <c r="AF1446" s="17">
        <f t="shared" si="1430"/>
        <v>22</v>
      </c>
      <c r="AG1446" s="17"/>
      <c r="AH1446" s="9">
        <v>90</v>
      </c>
      <c r="AI1446" s="9"/>
      <c r="AJ1446" s="9"/>
      <c r="AK1446" s="9"/>
      <c r="AL1446" s="9">
        <v>0.44705882352941179</v>
      </c>
      <c r="AM1446" s="9">
        <f t="shared" si="1477"/>
        <v>0.44705882352941179</v>
      </c>
      <c r="AN1446" s="9">
        <v>0.33333333333333331</v>
      </c>
      <c r="AO1446" s="9">
        <f t="shared" si="1478"/>
        <v>0.4</v>
      </c>
      <c r="AP1446" s="9">
        <v>0.18666666666666668</v>
      </c>
      <c r="AQ1446" s="9">
        <f>+AVERAGE(AL1434:AL1443)</f>
        <v>0.39620310723758995</v>
      </c>
      <c r="AR1446" s="9">
        <f>+AVERAGE(AO1434:AO1443)</f>
        <v>0.41552982313543102</v>
      </c>
      <c r="AS1446" s="17">
        <f t="shared" si="1482"/>
        <v>13</v>
      </c>
      <c r="AT1446" s="17">
        <f t="shared" si="1444"/>
        <v>0.52307692307692311</v>
      </c>
      <c r="AU1446">
        <f t="shared" si="1487"/>
        <v>0.34754098360655739</v>
      </c>
      <c r="AV1446" s="17">
        <f t="shared" si="1488"/>
        <v>0.17959183673469389</v>
      </c>
      <c r="AW1446" s="17"/>
      <c r="AX1446" s="17"/>
      <c r="AY1446" s="17"/>
      <c r="AZ1446" s="17">
        <v>6</v>
      </c>
      <c r="BA1446" s="24">
        <v>1</v>
      </c>
      <c r="BB1446" s="9">
        <v>21</v>
      </c>
      <c r="BC1446" s="9">
        <v>0</v>
      </c>
      <c r="BD1446" s="9">
        <f t="shared" si="1434"/>
        <v>1</v>
      </c>
      <c r="BE1446" s="9" t="s">
        <v>4446</v>
      </c>
      <c r="BF1446" s="9">
        <f t="shared" si="1435"/>
        <v>0</v>
      </c>
      <c r="BG1446" s="9">
        <v>2</v>
      </c>
      <c r="BH1446" s="9">
        <v>5</v>
      </c>
      <c r="BI1446" s="9">
        <v>5</v>
      </c>
      <c r="BJ1446" s="9">
        <v>1</v>
      </c>
      <c r="BK1446" s="9">
        <v>1</v>
      </c>
      <c r="BL1446" s="9">
        <v>4</v>
      </c>
      <c r="BM1446" s="9">
        <v>1</v>
      </c>
      <c r="BN1446" s="9">
        <v>0</v>
      </c>
      <c r="BO1446" s="9">
        <v>2</v>
      </c>
      <c r="BP1446" s="9" t="s">
        <v>4447</v>
      </c>
      <c r="BQ1446" s="9">
        <f t="shared" si="1474"/>
        <v>0.6</v>
      </c>
      <c r="BR1446" s="9">
        <f t="shared" si="1479"/>
        <v>0</v>
      </c>
      <c r="BS1446" s="34">
        <f t="shared" si="1469"/>
        <v>0.66666666666666674</v>
      </c>
      <c r="BT1446" s="9"/>
      <c r="BU1446" s="9"/>
      <c r="BV1446" s="9"/>
      <c r="BW1446" s="9"/>
      <c r="BX1446" s="9"/>
      <c r="BY1446" s="9"/>
      <c r="BZ1446" s="22">
        <f t="shared" si="1422"/>
        <v>0</v>
      </c>
      <c r="CA1446" s="22">
        <f t="shared" si="1423"/>
        <v>3</v>
      </c>
      <c r="CB1446" s="22">
        <f t="shared" si="1424"/>
        <v>0.66666666666666674</v>
      </c>
      <c r="CC1446" s="22">
        <f t="shared" si="1425"/>
        <v>0</v>
      </c>
      <c r="CD1446" s="22">
        <f t="shared" si="1426"/>
        <v>1</v>
      </c>
      <c r="CK1446" s="23">
        <v>0.31147540983606559</v>
      </c>
      <c r="CL1446" s="23">
        <f t="shared" si="1427"/>
        <v>1</v>
      </c>
      <c r="CM1446" s="23">
        <f t="shared" si="1438"/>
        <v>0.39620310723758995</v>
      </c>
      <c r="CN1446" s="23">
        <f t="shared" si="1439"/>
        <v>0.41552982313543102</v>
      </c>
      <c r="CQ1446" s="49">
        <v>2</v>
      </c>
      <c r="CR1446" s="43">
        <f t="shared" si="1475"/>
        <v>20</v>
      </c>
    </row>
    <row r="1447" spans="1:96" ht="11.25" customHeight="1">
      <c r="A1447" s="9">
        <v>14</v>
      </c>
      <c r="B1447" s="9">
        <v>1</v>
      </c>
      <c r="C1447" s="9" t="str">
        <f t="shared" si="1485"/>
        <v>32</v>
      </c>
      <c r="D1447" s="10" t="s">
        <v>4239</v>
      </c>
      <c r="E1447" s="9">
        <v>14</v>
      </c>
      <c r="F1447" s="9">
        <v>1</v>
      </c>
      <c r="G1447" s="9">
        <v>0</v>
      </c>
      <c r="H1447" s="9">
        <v>0</v>
      </c>
      <c r="I1447" s="9">
        <v>1</v>
      </c>
      <c r="J1447" s="9">
        <v>0</v>
      </c>
      <c r="K1447" s="11">
        <v>25</v>
      </c>
      <c r="L1447" s="9">
        <v>54</v>
      </c>
      <c r="M1447" s="9">
        <v>9</v>
      </c>
      <c r="N1447" s="9"/>
      <c r="O1447" s="17"/>
      <c r="P1447" s="17">
        <f t="shared" si="1428"/>
        <v>1</v>
      </c>
      <c r="Q1447" s="9">
        <v>24</v>
      </c>
      <c r="R1447" s="9"/>
      <c r="S1447" s="9">
        <v>0.375</v>
      </c>
      <c r="T1447" s="9">
        <v>78</v>
      </c>
      <c r="U1447" s="9">
        <v>35</v>
      </c>
      <c r="V1447" s="11">
        <v>35</v>
      </c>
      <c r="W1447" s="11">
        <f t="shared" si="1476"/>
        <v>26</v>
      </c>
      <c r="X1447" s="17">
        <f t="shared" si="1441"/>
        <v>35</v>
      </c>
      <c r="Y1447" s="17"/>
      <c r="Z1447" s="9">
        <v>19</v>
      </c>
      <c r="AA1447" s="9"/>
      <c r="AB1447" s="17"/>
      <c r="AC1447" s="17">
        <f t="shared" si="1470"/>
        <v>65</v>
      </c>
      <c r="AD1447" s="17">
        <f t="shared" si="1421"/>
        <v>0.29230769230769232</v>
      </c>
      <c r="AE1447" s="17">
        <v>0.33333333333333331</v>
      </c>
      <c r="AF1447" s="17">
        <f t="shared" si="1430"/>
        <v>20</v>
      </c>
      <c r="AG1447" s="17"/>
      <c r="AH1447" s="9">
        <v>91</v>
      </c>
      <c r="AI1447" s="9"/>
      <c r="AJ1447" s="9"/>
      <c r="AK1447" s="9"/>
      <c r="AL1447" s="9">
        <v>0.45</v>
      </c>
      <c r="AM1447" s="9">
        <f t="shared" si="1477"/>
        <v>0.45</v>
      </c>
      <c r="AN1447" s="9">
        <v>0.29230769230769232</v>
      </c>
      <c r="AO1447" s="9">
        <f t="shared" si="1478"/>
        <v>0.27692307692307694</v>
      </c>
      <c r="AP1447" s="9">
        <v>0.10549450549450548</v>
      </c>
      <c r="AQ1447" s="9">
        <f>+AVERAGE(AL1434:AL1443)</f>
        <v>0.39620310723758995</v>
      </c>
      <c r="AR1447" s="9">
        <f>+AVERAGE(AO1434:AO1443)</f>
        <v>0.41552982313543102</v>
      </c>
      <c r="AS1447" s="17">
        <f t="shared" si="1482"/>
        <v>17</v>
      </c>
      <c r="AT1447" s="17">
        <f t="shared" si="1444"/>
        <v>0.44705882352941179</v>
      </c>
      <c r="AU1447">
        <f t="shared" si="1487"/>
        <v>0.4</v>
      </c>
      <c r="AV1447" s="17">
        <f t="shared" si="1488"/>
        <v>0.18666666666666668</v>
      </c>
      <c r="AW1447" s="17"/>
      <c r="AX1447" s="17"/>
      <c r="AY1447" s="17"/>
      <c r="AZ1447" s="17">
        <v>6</v>
      </c>
      <c r="BA1447" s="24">
        <v>1</v>
      </c>
      <c r="BB1447" s="9">
        <v>21</v>
      </c>
      <c r="BC1447" s="9">
        <v>0</v>
      </c>
      <c r="BD1447" s="9">
        <f t="shared" si="1434"/>
        <v>1</v>
      </c>
      <c r="BE1447" s="9" t="s">
        <v>4446</v>
      </c>
      <c r="BF1447" s="9">
        <f t="shared" si="1435"/>
        <v>0</v>
      </c>
      <c r="BG1447" s="9">
        <v>2</v>
      </c>
      <c r="BH1447" s="9">
        <v>5</v>
      </c>
      <c r="BI1447" s="9">
        <v>5</v>
      </c>
      <c r="BJ1447" s="9">
        <v>1</v>
      </c>
      <c r="BK1447" s="9">
        <v>1</v>
      </c>
      <c r="BL1447" s="9">
        <v>4</v>
      </c>
      <c r="BM1447" s="9">
        <v>1</v>
      </c>
      <c r="BN1447" s="9">
        <v>0</v>
      </c>
      <c r="BO1447" s="9">
        <v>2</v>
      </c>
      <c r="BP1447" s="9" t="s">
        <v>4447</v>
      </c>
      <c r="BQ1447" s="9">
        <f t="shared" si="1474"/>
        <v>0.6</v>
      </c>
      <c r="BR1447" s="9">
        <f t="shared" si="1479"/>
        <v>0</v>
      </c>
      <c r="BS1447" s="34">
        <f t="shared" si="1469"/>
        <v>0.66666666666666674</v>
      </c>
      <c r="BT1447" s="9"/>
      <c r="BU1447" s="9"/>
      <c r="BV1447" s="9"/>
      <c r="BW1447" s="9"/>
      <c r="BX1447" s="9"/>
      <c r="BY1447" s="9"/>
      <c r="BZ1447" s="22">
        <f t="shared" si="1422"/>
        <v>0</v>
      </c>
      <c r="CA1447" s="22">
        <f t="shared" si="1423"/>
        <v>4</v>
      </c>
      <c r="CB1447" s="22">
        <f t="shared" si="1424"/>
        <v>0.66666666666666674</v>
      </c>
      <c r="CC1447" s="22">
        <f t="shared" si="1425"/>
        <v>0</v>
      </c>
      <c r="CD1447" s="22">
        <f t="shared" si="1426"/>
        <v>1</v>
      </c>
      <c r="CK1447" s="23">
        <v>0.33333333333333331</v>
      </c>
      <c r="CL1447" s="23">
        <f t="shared" si="1427"/>
        <v>1</v>
      </c>
      <c r="CM1447" s="23">
        <f t="shared" si="1438"/>
        <v>0.39620310723758995</v>
      </c>
      <c r="CN1447" s="23">
        <f t="shared" si="1439"/>
        <v>0.41552982313543102</v>
      </c>
      <c r="CQ1447" s="49">
        <v>1</v>
      </c>
      <c r="CR1447" s="43">
        <f t="shared" si="1475"/>
        <v>8</v>
      </c>
    </row>
    <row r="1448" spans="1:96" ht="11.25" customHeight="1">
      <c r="A1448" s="9">
        <v>14</v>
      </c>
      <c r="B1448" s="9">
        <v>1</v>
      </c>
      <c r="C1448" s="9" t="str">
        <f t="shared" si="1485"/>
        <v>32</v>
      </c>
      <c r="D1448" s="10" t="s">
        <v>4239</v>
      </c>
      <c r="E1448" s="9">
        <v>15</v>
      </c>
      <c r="F1448" s="9">
        <v>1</v>
      </c>
      <c r="G1448" s="9">
        <v>0</v>
      </c>
      <c r="H1448" s="9">
        <v>0</v>
      </c>
      <c r="I1448" s="9">
        <v>1</v>
      </c>
      <c r="J1448" s="9">
        <v>0</v>
      </c>
      <c r="K1448" s="11">
        <v>25</v>
      </c>
      <c r="L1448" s="9">
        <v>53</v>
      </c>
      <c r="M1448" s="9">
        <v>7</v>
      </c>
      <c r="N1448" s="9"/>
      <c r="O1448" s="17"/>
      <c r="P1448" s="17">
        <f t="shared" si="1428"/>
        <v>1</v>
      </c>
      <c r="Q1448" s="9">
        <v>17</v>
      </c>
      <c r="R1448" s="9"/>
      <c r="S1448" s="9">
        <v>0.41176470588235292</v>
      </c>
      <c r="T1448" s="9">
        <v>70</v>
      </c>
      <c r="U1448" s="9">
        <v>30</v>
      </c>
      <c r="V1448" s="11">
        <v>33</v>
      </c>
      <c r="W1448" s="11">
        <f t="shared" si="1476"/>
        <v>35</v>
      </c>
      <c r="X1448" s="17">
        <f t="shared" si="1441"/>
        <v>30</v>
      </c>
      <c r="Y1448" s="17"/>
      <c r="Z1448" s="9">
        <v>19</v>
      </c>
      <c r="AA1448" s="9"/>
      <c r="AB1448" s="17"/>
      <c r="AC1448" s="17">
        <f t="shared" si="1470"/>
        <v>58</v>
      </c>
      <c r="AD1448" s="17">
        <f t="shared" si="1421"/>
        <v>0.32758620689655171</v>
      </c>
      <c r="AE1448" s="17">
        <v>0.29230769230769232</v>
      </c>
      <c r="AF1448" s="17">
        <f t="shared" si="1430"/>
        <v>22</v>
      </c>
      <c r="AG1448" s="17"/>
      <c r="AH1448" s="9">
        <v>91</v>
      </c>
      <c r="AI1448" s="9"/>
      <c r="AJ1448" s="9"/>
      <c r="AK1448" s="9"/>
      <c r="AL1448" s="9">
        <v>0.44705882352941179</v>
      </c>
      <c r="AM1448" s="9">
        <f t="shared" si="1477"/>
        <v>0.44705882352941179</v>
      </c>
      <c r="AN1448" s="9">
        <v>0.32758620689655171</v>
      </c>
      <c r="AO1448" s="9">
        <f t="shared" si="1478"/>
        <v>0.38620689655172413</v>
      </c>
      <c r="AP1448" s="9">
        <v>0.18021978021978022</v>
      </c>
      <c r="AQ1448" s="9">
        <f>+AVERAGE(AL1434:AL1443)</f>
        <v>0.39620310723758995</v>
      </c>
      <c r="AR1448" s="9">
        <f>+AVERAGE(AO1434:AO1443)</f>
        <v>0.41552982313543102</v>
      </c>
      <c r="AS1448" s="17">
        <f t="shared" si="1482"/>
        <v>24</v>
      </c>
      <c r="AT1448" s="17">
        <f t="shared" si="1444"/>
        <v>0.45</v>
      </c>
      <c r="AU1448">
        <f t="shared" si="1487"/>
        <v>0.27692307692307694</v>
      </c>
      <c r="AV1448" s="17">
        <f t="shared" si="1488"/>
        <v>0.10549450549450548</v>
      </c>
      <c r="AW1448" s="17"/>
      <c r="AX1448" s="17"/>
      <c r="AY1448" s="17"/>
      <c r="AZ1448" s="17">
        <v>6</v>
      </c>
      <c r="BA1448" s="24">
        <v>1</v>
      </c>
      <c r="BB1448" s="9">
        <v>21</v>
      </c>
      <c r="BC1448" s="9">
        <v>0</v>
      </c>
      <c r="BD1448" s="9">
        <f t="shared" si="1434"/>
        <v>1</v>
      </c>
      <c r="BE1448" s="9" t="s">
        <v>4446</v>
      </c>
      <c r="BF1448" s="9">
        <f t="shared" si="1435"/>
        <v>0</v>
      </c>
      <c r="BG1448" s="9">
        <v>2</v>
      </c>
      <c r="BH1448" s="9">
        <v>5</v>
      </c>
      <c r="BI1448" s="9">
        <v>5</v>
      </c>
      <c r="BJ1448" s="9">
        <v>1</v>
      </c>
      <c r="BK1448" s="9">
        <v>1</v>
      </c>
      <c r="BL1448" s="9">
        <v>4</v>
      </c>
      <c r="BM1448" s="9">
        <v>1</v>
      </c>
      <c r="BN1448" s="9">
        <v>0</v>
      </c>
      <c r="BO1448" s="9">
        <v>2</v>
      </c>
      <c r="BP1448" s="9" t="s">
        <v>4447</v>
      </c>
      <c r="BQ1448" s="9">
        <f t="shared" si="1474"/>
        <v>0.6</v>
      </c>
      <c r="BR1448" s="9">
        <f t="shared" si="1479"/>
        <v>0</v>
      </c>
      <c r="BS1448" s="34">
        <f t="shared" si="1469"/>
        <v>0.66666666666666674</v>
      </c>
      <c r="BT1448" s="9"/>
      <c r="BU1448" s="9"/>
      <c r="BV1448" s="9"/>
      <c r="BW1448" s="9"/>
      <c r="BX1448" s="9"/>
      <c r="BY1448" s="9"/>
      <c r="BZ1448" s="22">
        <f t="shared" si="1422"/>
        <v>0</v>
      </c>
      <c r="CA1448" s="22">
        <f t="shared" si="1423"/>
        <v>5</v>
      </c>
      <c r="CB1448" s="22">
        <f t="shared" si="1424"/>
        <v>0.66666666666666674</v>
      </c>
      <c r="CC1448" s="22">
        <f t="shared" si="1425"/>
        <v>0</v>
      </c>
      <c r="CD1448" s="22">
        <f t="shared" si="1426"/>
        <v>1</v>
      </c>
      <c r="CK1448" s="23">
        <v>0.29230769230769232</v>
      </c>
      <c r="CL1448" s="23">
        <f t="shared" si="1427"/>
        <v>1</v>
      </c>
      <c r="CM1448" s="23">
        <f t="shared" si="1438"/>
        <v>0.39620310723758995</v>
      </c>
      <c r="CN1448" s="23">
        <f t="shared" si="1439"/>
        <v>0.41552982313543102</v>
      </c>
      <c r="CQ1448" s="49">
        <v>1</v>
      </c>
      <c r="CR1448" s="43">
        <f t="shared" si="1475"/>
        <v>9</v>
      </c>
    </row>
    <row r="1449" spans="1:96" ht="11.25" customHeight="1">
      <c r="A1449" s="9">
        <v>14</v>
      </c>
      <c r="B1449" s="9">
        <v>1</v>
      </c>
      <c r="C1449" s="9" t="str">
        <f t="shared" si="1485"/>
        <v>32</v>
      </c>
      <c r="D1449" s="10" t="s">
        <v>4239</v>
      </c>
      <c r="E1449" s="9">
        <v>16</v>
      </c>
      <c r="F1449" s="9">
        <v>1</v>
      </c>
      <c r="G1449" s="9">
        <v>0</v>
      </c>
      <c r="H1449" s="9">
        <v>0</v>
      </c>
      <c r="I1449" s="9">
        <v>1</v>
      </c>
      <c r="J1449" s="9">
        <v>0</v>
      </c>
      <c r="K1449" s="11">
        <v>25</v>
      </c>
      <c r="L1449" s="9">
        <v>45</v>
      </c>
      <c r="M1449" s="9">
        <v>9</v>
      </c>
      <c r="N1449" s="9"/>
      <c r="O1449" s="17"/>
      <c r="P1449" s="17">
        <f t="shared" si="1428"/>
        <v>1</v>
      </c>
      <c r="Q1449" s="9">
        <v>25</v>
      </c>
      <c r="R1449" s="9"/>
      <c r="S1449" s="9">
        <v>0.36</v>
      </c>
      <c r="T1449" s="9">
        <v>70</v>
      </c>
      <c r="U1449" s="9">
        <v>30</v>
      </c>
      <c r="V1449" s="11">
        <v>28</v>
      </c>
      <c r="W1449" s="11">
        <f t="shared" si="1476"/>
        <v>33</v>
      </c>
      <c r="X1449" s="17">
        <f t="shared" si="1441"/>
        <v>28</v>
      </c>
      <c r="Y1449" s="17"/>
      <c r="Z1449" s="9">
        <v>19</v>
      </c>
      <c r="AA1449" s="9"/>
      <c r="AB1449" s="17"/>
      <c r="AC1449" s="17">
        <f t="shared" si="1470"/>
        <v>56</v>
      </c>
      <c r="AD1449" s="17">
        <f t="shared" si="1421"/>
        <v>0.3392857142857143</v>
      </c>
      <c r="AE1449" s="17">
        <v>0.32758620689655171</v>
      </c>
      <c r="AF1449" s="17">
        <f t="shared" si="1430"/>
        <v>20</v>
      </c>
      <c r="AG1449" s="17"/>
      <c r="AH1449" s="9">
        <v>81</v>
      </c>
      <c r="AI1449" s="9"/>
      <c r="AJ1449" s="9"/>
      <c r="AK1449" s="9"/>
      <c r="AL1449" s="9">
        <v>0.41600000000000004</v>
      </c>
      <c r="AM1449" s="9">
        <f t="shared" si="1477"/>
        <v>0.41599999999999998</v>
      </c>
      <c r="AN1449" s="9">
        <v>0.3392857142857143</v>
      </c>
      <c r="AO1449" s="9">
        <f t="shared" si="1478"/>
        <v>0.40714285714285714</v>
      </c>
      <c r="AP1449" s="9">
        <v>0.15802469135802469</v>
      </c>
      <c r="AQ1449" s="9">
        <f>+AVERAGE(AL1434:AL1443)</f>
        <v>0.39620310723758995</v>
      </c>
      <c r="AR1449" s="9">
        <f>+AVERAGE(AO1434:AO1443)</f>
        <v>0.41552982313543102</v>
      </c>
      <c r="AS1449" s="17">
        <f t="shared" si="1482"/>
        <v>17</v>
      </c>
      <c r="AT1449" s="17">
        <f t="shared" si="1444"/>
        <v>0.44705882352941179</v>
      </c>
      <c r="AU1449">
        <f t="shared" si="1487"/>
        <v>0.38620689655172413</v>
      </c>
      <c r="AV1449" s="17">
        <f t="shared" si="1488"/>
        <v>0.18021978021978022</v>
      </c>
      <c r="AW1449" s="17"/>
      <c r="AX1449" s="17"/>
      <c r="AY1449" s="17"/>
      <c r="AZ1449" s="17">
        <v>6</v>
      </c>
      <c r="BA1449" s="24">
        <v>1</v>
      </c>
      <c r="BB1449" s="9">
        <v>21</v>
      </c>
      <c r="BC1449" s="9">
        <v>0</v>
      </c>
      <c r="BD1449" s="9">
        <f t="shared" si="1434"/>
        <v>1</v>
      </c>
      <c r="BE1449" s="9" t="s">
        <v>4446</v>
      </c>
      <c r="BF1449" s="9">
        <f t="shared" si="1435"/>
        <v>0</v>
      </c>
      <c r="BG1449" s="9">
        <v>2</v>
      </c>
      <c r="BH1449" s="9">
        <v>5</v>
      </c>
      <c r="BI1449" s="9">
        <v>5</v>
      </c>
      <c r="BJ1449" s="9">
        <v>1</v>
      </c>
      <c r="BK1449" s="9">
        <v>1</v>
      </c>
      <c r="BL1449" s="9">
        <v>4</v>
      </c>
      <c r="BM1449" s="9">
        <v>1</v>
      </c>
      <c r="BN1449" s="9">
        <v>0</v>
      </c>
      <c r="BO1449" s="9">
        <v>2</v>
      </c>
      <c r="BP1449" s="9" t="s">
        <v>4447</v>
      </c>
      <c r="BQ1449" s="9">
        <f t="shared" si="1474"/>
        <v>0.6</v>
      </c>
      <c r="BR1449" s="9">
        <f t="shared" si="1479"/>
        <v>0</v>
      </c>
      <c r="BS1449" s="34">
        <f t="shared" si="1469"/>
        <v>0.66666666666666674</v>
      </c>
      <c r="BT1449" s="9"/>
      <c r="BU1449" s="9"/>
      <c r="BV1449" s="9"/>
      <c r="BW1449" s="9"/>
      <c r="BX1449" s="9"/>
      <c r="BY1449" s="9"/>
      <c r="BZ1449" s="22">
        <f t="shared" si="1422"/>
        <v>0</v>
      </c>
      <c r="CA1449" s="22">
        <f t="shared" si="1423"/>
        <v>6</v>
      </c>
      <c r="CB1449" s="22">
        <f t="shared" si="1424"/>
        <v>0.66666666666666674</v>
      </c>
      <c r="CC1449" s="22">
        <f t="shared" si="1425"/>
        <v>0</v>
      </c>
      <c r="CD1449" s="22">
        <f t="shared" si="1426"/>
        <v>1</v>
      </c>
      <c r="CK1449" s="23">
        <v>0.32758620689655171</v>
      </c>
      <c r="CL1449" s="23">
        <f t="shared" si="1427"/>
        <v>1</v>
      </c>
      <c r="CM1449" s="23">
        <f t="shared" si="1438"/>
        <v>0.39620310723758995</v>
      </c>
      <c r="CN1449" s="23">
        <f t="shared" si="1439"/>
        <v>0.41552982313543102</v>
      </c>
      <c r="CQ1449" s="49">
        <v>2</v>
      </c>
      <c r="CR1449" s="43">
        <f t="shared" si="1475"/>
        <v>13</v>
      </c>
    </row>
    <row r="1450" spans="1:96" ht="11.25" customHeight="1">
      <c r="A1450" s="9">
        <v>14</v>
      </c>
      <c r="B1450" s="9">
        <v>1</v>
      </c>
      <c r="C1450" s="9" t="str">
        <f t="shared" si="1485"/>
        <v>32</v>
      </c>
      <c r="D1450" s="10" t="s">
        <v>4239</v>
      </c>
      <c r="E1450" s="9">
        <v>17</v>
      </c>
      <c r="F1450" s="9">
        <v>1</v>
      </c>
      <c r="G1450" s="9">
        <v>0</v>
      </c>
      <c r="H1450" s="9">
        <v>0</v>
      </c>
      <c r="I1450" s="9">
        <v>1</v>
      </c>
      <c r="J1450" s="9">
        <v>0</v>
      </c>
      <c r="K1450" s="11">
        <v>25</v>
      </c>
      <c r="L1450" s="9">
        <v>45</v>
      </c>
      <c r="M1450" s="9">
        <v>10</v>
      </c>
      <c r="N1450" s="9"/>
      <c r="O1450" s="17"/>
      <c r="P1450" s="17">
        <f t="shared" si="1428"/>
        <v>1</v>
      </c>
      <c r="Q1450" s="9">
        <v>29</v>
      </c>
      <c r="R1450" s="9"/>
      <c r="S1450" s="9">
        <v>0.34482758620689657</v>
      </c>
      <c r="T1450" s="9">
        <v>74</v>
      </c>
      <c r="U1450" s="9">
        <v>35</v>
      </c>
      <c r="V1450" s="11">
        <v>29</v>
      </c>
      <c r="W1450" s="11">
        <f t="shared" si="1476"/>
        <v>28</v>
      </c>
      <c r="X1450" s="17">
        <f t="shared" si="1441"/>
        <v>29</v>
      </c>
      <c r="Y1450" s="17"/>
      <c r="Z1450" s="9">
        <v>19</v>
      </c>
      <c r="AA1450" s="9"/>
      <c r="AB1450" s="17"/>
      <c r="AC1450" s="17">
        <f t="shared" si="1470"/>
        <v>57</v>
      </c>
      <c r="AD1450" s="17">
        <f t="shared" si="1421"/>
        <v>0.33333333333333331</v>
      </c>
      <c r="AE1450" s="17">
        <v>0.3392857142857143</v>
      </c>
      <c r="AF1450" s="17">
        <f t="shared" si="1430"/>
        <v>19</v>
      </c>
      <c r="AG1450" s="17"/>
      <c r="AH1450" s="9">
        <v>78</v>
      </c>
      <c r="AI1450" s="9"/>
      <c r="AJ1450" s="9"/>
      <c r="AK1450" s="9"/>
      <c r="AL1450" s="9">
        <v>0.41379310344827591</v>
      </c>
      <c r="AM1450" s="9">
        <f t="shared" si="1477"/>
        <v>0.41379310344827586</v>
      </c>
      <c r="AN1450" s="9">
        <v>0.33333333333333331</v>
      </c>
      <c r="AO1450" s="9">
        <f t="shared" si="1478"/>
        <v>0.4</v>
      </c>
      <c r="AP1450" s="9">
        <v>0.14871794871794872</v>
      </c>
      <c r="AQ1450" s="9">
        <f>+AVERAGE(AL1434:AL1443)</f>
        <v>0.39620310723758995</v>
      </c>
      <c r="AR1450" s="9">
        <f>+AVERAGE(AO1434:AO1443)</f>
        <v>0.41552982313543102</v>
      </c>
      <c r="AS1450" s="17">
        <f t="shared" si="1482"/>
        <v>25</v>
      </c>
      <c r="AT1450" s="17">
        <f t="shared" si="1444"/>
        <v>0.41600000000000004</v>
      </c>
      <c r="AU1450">
        <f t="shared" si="1487"/>
        <v>0.40714285714285714</v>
      </c>
      <c r="AV1450" s="17">
        <f t="shared" si="1488"/>
        <v>0.15802469135802469</v>
      </c>
      <c r="AW1450" s="17"/>
      <c r="AX1450" s="17"/>
      <c r="AY1450" s="17"/>
      <c r="AZ1450" s="17">
        <v>6</v>
      </c>
      <c r="BA1450" s="24">
        <v>1</v>
      </c>
      <c r="BB1450" s="9">
        <v>21</v>
      </c>
      <c r="BC1450" s="9">
        <v>0</v>
      </c>
      <c r="BD1450" s="9">
        <f t="shared" si="1434"/>
        <v>1</v>
      </c>
      <c r="BE1450" s="9" t="s">
        <v>4446</v>
      </c>
      <c r="BF1450" s="9">
        <f t="shared" si="1435"/>
        <v>0</v>
      </c>
      <c r="BG1450" s="9">
        <v>2</v>
      </c>
      <c r="BH1450" s="9">
        <v>5</v>
      </c>
      <c r="BI1450" s="9">
        <v>5</v>
      </c>
      <c r="BJ1450" s="9">
        <v>1</v>
      </c>
      <c r="BK1450" s="9">
        <v>1</v>
      </c>
      <c r="BL1450" s="9">
        <v>4</v>
      </c>
      <c r="BM1450" s="9">
        <v>1</v>
      </c>
      <c r="BN1450" s="9">
        <v>0</v>
      </c>
      <c r="BO1450" s="9">
        <v>2</v>
      </c>
      <c r="BP1450" s="9" t="s">
        <v>4447</v>
      </c>
      <c r="BQ1450" s="9">
        <f t="shared" si="1474"/>
        <v>0.6</v>
      </c>
      <c r="BR1450" s="9">
        <f t="shared" si="1479"/>
        <v>0</v>
      </c>
      <c r="BS1450" s="34">
        <f t="shared" si="1469"/>
        <v>0.66666666666666674</v>
      </c>
      <c r="BT1450" s="9"/>
      <c r="BU1450" s="9"/>
      <c r="BV1450" s="9"/>
      <c r="BW1450" s="9"/>
      <c r="BX1450" s="9"/>
      <c r="BY1450" s="9"/>
      <c r="BZ1450" s="22">
        <f t="shared" si="1422"/>
        <v>0</v>
      </c>
      <c r="CA1450" s="22">
        <f t="shared" si="1423"/>
        <v>7</v>
      </c>
      <c r="CB1450" s="22">
        <f t="shared" si="1424"/>
        <v>0.66666666666666674</v>
      </c>
      <c r="CC1450" s="22">
        <f t="shared" si="1425"/>
        <v>0</v>
      </c>
      <c r="CD1450" s="22">
        <f t="shared" si="1426"/>
        <v>1</v>
      </c>
      <c r="CK1450" s="23">
        <v>0.3392857142857143</v>
      </c>
      <c r="CL1450" s="23">
        <f t="shared" si="1427"/>
        <v>1</v>
      </c>
      <c r="CM1450" s="23">
        <f t="shared" si="1438"/>
        <v>0.39620310723758995</v>
      </c>
      <c r="CN1450" s="23">
        <f t="shared" si="1439"/>
        <v>0.41552982313543102</v>
      </c>
      <c r="CQ1450" s="49">
        <v>1</v>
      </c>
      <c r="CR1450" s="43">
        <f t="shared" si="1475"/>
        <v>8</v>
      </c>
    </row>
    <row r="1451" spans="1:96" ht="11.25" customHeight="1">
      <c r="A1451" s="9">
        <v>14</v>
      </c>
      <c r="B1451" s="9">
        <v>1</v>
      </c>
      <c r="C1451" s="9" t="str">
        <f t="shared" si="1485"/>
        <v>32</v>
      </c>
      <c r="D1451" s="10" t="s">
        <v>4239</v>
      </c>
      <c r="E1451" s="9">
        <v>18</v>
      </c>
      <c r="F1451" s="9">
        <v>1</v>
      </c>
      <c r="G1451" s="9">
        <v>0</v>
      </c>
      <c r="H1451" s="9">
        <v>0</v>
      </c>
      <c r="I1451" s="9">
        <v>1</v>
      </c>
      <c r="J1451" s="9">
        <v>0</v>
      </c>
      <c r="K1451" s="11">
        <v>25</v>
      </c>
      <c r="L1451" s="9">
        <v>49</v>
      </c>
      <c r="M1451" s="9">
        <v>9</v>
      </c>
      <c r="N1451" s="9"/>
      <c r="O1451" s="17"/>
      <c r="P1451" s="17">
        <f t="shared" si="1428"/>
        <v>1</v>
      </c>
      <c r="Q1451" s="9">
        <v>27</v>
      </c>
      <c r="R1451" s="9"/>
      <c r="S1451" s="9">
        <v>0.33333333333333331</v>
      </c>
      <c r="T1451" s="9">
        <v>76</v>
      </c>
      <c r="U1451" s="9">
        <v>35</v>
      </c>
      <c r="V1451" s="11">
        <v>25</v>
      </c>
      <c r="W1451" s="11">
        <f t="shared" si="1476"/>
        <v>29</v>
      </c>
      <c r="X1451" s="17">
        <f t="shared" si="1441"/>
        <v>25</v>
      </c>
      <c r="Y1451" s="17"/>
      <c r="Z1451" s="9">
        <v>19</v>
      </c>
      <c r="AA1451" s="9"/>
      <c r="AB1451" s="17"/>
      <c r="AC1451" s="17">
        <f t="shared" si="1470"/>
        <v>57</v>
      </c>
      <c r="AD1451" s="17">
        <f t="shared" si="1421"/>
        <v>0.33333333333333331</v>
      </c>
      <c r="AE1451" s="17">
        <v>0.33333333333333331</v>
      </c>
      <c r="AF1451" s="17">
        <f t="shared" si="1430"/>
        <v>20</v>
      </c>
      <c r="AG1451" s="17"/>
      <c r="AH1451" s="9">
        <v>80</v>
      </c>
      <c r="AI1451" s="9"/>
      <c r="AJ1451" s="9"/>
      <c r="AK1451" s="9"/>
      <c r="AL1451" s="9">
        <v>0.39999999999999997</v>
      </c>
      <c r="AM1451" s="9">
        <f t="shared" si="1477"/>
        <v>0.4</v>
      </c>
      <c r="AN1451" s="9">
        <v>0.33333333333333331</v>
      </c>
      <c r="AO1451" s="9">
        <f t="shared" si="1478"/>
        <v>0.4</v>
      </c>
      <c r="AP1451" s="9">
        <v>0.15</v>
      </c>
      <c r="AQ1451" s="9">
        <f>+AVERAGE(AL1434:AL1443)</f>
        <v>0.39620310723758995</v>
      </c>
      <c r="AR1451" s="9">
        <f>+AVERAGE(AO1434:AO1443)</f>
        <v>0.41552982313543102</v>
      </c>
      <c r="AS1451" s="17">
        <f t="shared" si="1482"/>
        <v>29</v>
      </c>
      <c r="AT1451" s="17">
        <f t="shared" si="1444"/>
        <v>0.41379310344827591</v>
      </c>
      <c r="AU1451">
        <f t="shared" si="1487"/>
        <v>0.4</v>
      </c>
      <c r="AV1451" s="17">
        <f t="shared" si="1488"/>
        <v>0.14871794871794872</v>
      </c>
      <c r="AW1451" s="17"/>
      <c r="AX1451" s="17"/>
      <c r="AY1451" s="17"/>
      <c r="AZ1451" s="17">
        <v>6</v>
      </c>
      <c r="BA1451" s="24">
        <v>1</v>
      </c>
      <c r="BB1451" s="9">
        <v>21</v>
      </c>
      <c r="BC1451" s="9">
        <v>0</v>
      </c>
      <c r="BD1451" s="9">
        <f t="shared" si="1434"/>
        <v>1</v>
      </c>
      <c r="BE1451" s="9" t="s">
        <v>4446</v>
      </c>
      <c r="BF1451" s="9">
        <f t="shared" si="1435"/>
        <v>0</v>
      </c>
      <c r="BG1451" s="9">
        <v>2</v>
      </c>
      <c r="BH1451" s="9">
        <v>5</v>
      </c>
      <c r="BI1451" s="9">
        <v>5</v>
      </c>
      <c r="BJ1451" s="9">
        <v>1</v>
      </c>
      <c r="BK1451" s="9">
        <v>1</v>
      </c>
      <c r="BL1451" s="9">
        <v>4</v>
      </c>
      <c r="BM1451" s="9">
        <v>1</v>
      </c>
      <c r="BN1451" s="9">
        <v>0</v>
      </c>
      <c r="BO1451" s="9">
        <v>2</v>
      </c>
      <c r="BP1451" s="9" t="s">
        <v>4447</v>
      </c>
      <c r="BQ1451" s="9">
        <f t="shared" si="1474"/>
        <v>0.6</v>
      </c>
      <c r="BR1451" s="9">
        <f t="shared" si="1479"/>
        <v>0</v>
      </c>
      <c r="BS1451" s="34">
        <f t="shared" si="1469"/>
        <v>0.66666666666666674</v>
      </c>
      <c r="BT1451" s="9"/>
      <c r="BU1451" s="9"/>
      <c r="BV1451" s="9"/>
      <c r="BW1451" s="9"/>
      <c r="BX1451" s="9"/>
      <c r="BY1451" s="9"/>
      <c r="BZ1451" s="22">
        <f t="shared" si="1422"/>
        <v>0</v>
      </c>
      <c r="CA1451" s="22">
        <f t="shared" si="1423"/>
        <v>8</v>
      </c>
      <c r="CB1451" s="22">
        <f t="shared" si="1424"/>
        <v>0.66666666666666674</v>
      </c>
      <c r="CC1451" s="22">
        <f t="shared" si="1425"/>
        <v>0</v>
      </c>
      <c r="CD1451" s="22">
        <f t="shared" si="1426"/>
        <v>1</v>
      </c>
      <c r="CK1451" s="23">
        <v>0.33333333333333331</v>
      </c>
      <c r="CL1451" s="23">
        <f t="shared" si="1427"/>
        <v>1</v>
      </c>
      <c r="CM1451" s="23">
        <f t="shared" si="1438"/>
        <v>0.39620310723758995</v>
      </c>
      <c r="CN1451" s="23">
        <f t="shared" si="1439"/>
        <v>0.41552982313543102</v>
      </c>
      <c r="CQ1451" s="49">
        <v>1</v>
      </c>
      <c r="CR1451" s="43">
        <f t="shared" si="1475"/>
        <v>10</v>
      </c>
    </row>
    <row r="1452" spans="1:96" ht="11.25" customHeight="1">
      <c r="A1452" s="9">
        <v>14</v>
      </c>
      <c r="B1452" s="9">
        <v>1</v>
      </c>
      <c r="C1452" s="9" t="str">
        <f t="shared" si="1485"/>
        <v>32</v>
      </c>
      <c r="D1452" s="10" t="s">
        <v>4239</v>
      </c>
      <c r="E1452" s="9">
        <v>19</v>
      </c>
      <c r="F1452" s="9">
        <v>1</v>
      </c>
      <c r="G1452" s="9">
        <v>0</v>
      </c>
      <c r="H1452" s="9">
        <v>0</v>
      </c>
      <c r="I1452" s="9">
        <v>1</v>
      </c>
      <c r="J1452" s="9">
        <v>0</v>
      </c>
      <c r="K1452" s="11">
        <v>25</v>
      </c>
      <c r="L1452" s="9">
        <v>51</v>
      </c>
      <c r="M1452" s="9">
        <v>7</v>
      </c>
      <c r="N1452" s="9"/>
      <c r="O1452" s="17"/>
      <c r="P1452" s="17">
        <f t="shared" si="1428"/>
        <v>1</v>
      </c>
      <c r="Q1452" s="9">
        <v>22</v>
      </c>
      <c r="R1452" s="9"/>
      <c r="S1452" s="9">
        <v>0.31818181818181818</v>
      </c>
      <c r="T1452" s="9">
        <v>73</v>
      </c>
      <c r="U1452" s="9">
        <v>35</v>
      </c>
      <c r="V1452" s="11">
        <v>34</v>
      </c>
      <c r="W1452" s="11">
        <f t="shared" si="1476"/>
        <v>25</v>
      </c>
      <c r="X1452" s="17">
        <f t="shared" si="1441"/>
        <v>34</v>
      </c>
      <c r="Y1452" s="17"/>
      <c r="Z1452" s="9">
        <v>19</v>
      </c>
      <c r="AA1452" s="9"/>
      <c r="AB1452" s="17"/>
      <c r="AC1452" s="17">
        <f t="shared" si="1470"/>
        <v>59</v>
      </c>
      <c r="AD1452" s="17">
        <f t="shared" si="1421"/>
        <v>0.32203389830508472</v>
      </c>
      <c r="AE1452" s="17">
        <v>0.33333333333333331</v>
      </c>
      <c r="AF1452" s="17">
        <f t="shared" si="1430"/>
        <v>22</v>
      </c>
      <c r="AG1452" s="17"/>
      <c r="AH1452" s="9">
        <v>87</v>
      </c>
      <c r="AI1452" s="9"/>
      <c r="AJ1452" s="9"/>
      <c r="AK1452" s="9"/>
      <c r="AL1452" s="9">
        <v>0.41818181818181815</v>
      </c>
      <c r="AM1452" s="9">
        <f t="shared" si="1477"/>
        <v>0.41818181818181815</v>
      </c>
      <c r="AN1452" s="9">
        <v>0.32203389830508472</v>
      </c>
      <c r="AO1452" s="9">
        <f t="shared" si="1478"/>
        <v>0.36610169491525424</v>
      </c>
      <c r="AP1452" s="9">
        <v>0.15172413793103448</v>
      </c>
      <c r="AQ1452" s="9">
        <f>+AVERAGE(AL1434:AL1443)</f>
        <v>0.39620310723758995</v>
      </c>
      <c r="AR1452" s="9">
        <f>+AVERAGE(AO1434:AO1443)</f>
        <v>0.41552982313543102</v>
      </c>
      <c r="AS1452" s="17">
        <f t="shared" si="1482"/>
        <v>27</v>
      </c>
      <c r="AT1452" s="17">
        <f t="shared" si="1444"/>
        <v>0.39999999999999997</v>
      </c>
      <c r="AU1452">
        <f t="shared" si="1487"/>
        <v>0.4</v>
      </c>
      <c r="AV1452" s="17">
        <f t="shared" si="1488"/>
        <v>0.15</v>
      </c>
      <c r="AW1452" s="17"/>
      <c r="AX1452" s="17"/>
      <c r="AY1452" s="17"/>
      <c r="AZ1452" s="17">
        <v>6</v>
      </c>
      <c r="BA1452" s="24">
        <v>1</v>
      </c>
      <c r="BB1452" s="9">
        <v>21</v>
      </c>
      <c r="BC1452" s="9">
        <v>0</v>
      </c>
      <c r="BD1452" s="9">
        <f t="shared" si="1434"/>
        <v>1</v>
      </c>
      <c r="BE1452" s="9" t="s">
        <v>4446</v>
      </c>
      <c r="BF1452" s="9">
        <f t="shared" si="1435"/>
        <v>0</v>
      </c>
      <c r="BG1452" s="9">
        <v>2</v>
      </c>
      <c r="BH1452" s="9">
        <v>5</v>
      </c>
      <c r="BI1452" s="9">
        <v>5</v>
      </c>
      <c r="BJ1452" s="9">
        <v>1</v>
      </c>
      <c r="BK1452" s="9">
        <v>1</v>
      </c>
      <c r="BL1452" s="9">
        <v>4</v>
      </c>
      <c r="BM1452" s="9">
        <v>1</v>
      </c>
      <c r="BN1452" s="9">
        <v>0</v>
      </c>
      <c r="BO1452" s="9">
        <v>2</v>
      </c>
      <c r="BP1452" s="9" t="s">
        <v>4447</v>
      </c>
      <c r="BQ1452" s="9">
        <f t="shared" si="1474"/>
        <v>0.6</v>
      </c>
      <c r="BR1452" s="9">
        <f t="shared" si="1479"/>
        <v>0</v>
      </c>
      <c r="BS1452" s="34">
        <f t="shared" si="1469"/>
        <v>0.66666666666666674</v>
      </c>
      <c r="BT1452" s="9"/>
      <c r="BU1452" s="9"/>
      <c r="BV1452" s="9"/>
      <c r="BW1452" s="9"/>
      <c r="BX1452" s="9"/>
      <c r="BY1452" s="9"/>
      <c r="BZ1452" s="22">
        <f t="shared" si="1422"/>
        <v>0</v>
      </c>
      <c r="CA1452" s="22">
        <f t="shared" si="1423"/>
        <v>9</v>
      </c>
      <c r="CB1452" s="22">
        <f t="shared" si="1424"/>
        <v>0.66666666666666674</v>
      </c>
      <c r="CC1452" s="22">
        <f t="shared" si="1425"/>
        <v>0</v>
      </c>
      <c r="CD1452" s="22">
        <f t="shared" si="1426"/>
        <v>1</v>
      </c>
      <c r="CK1452" s="23">
        <v>0.33333333333333331</v>
      </c>
      <c r="CL1452" s="23">
        <f t="shared" si="1427"/>
        <v>1</v>
      </c>
      <c r="CM1452" s="23">
        <f t="shared" si="1438"/>
        <v>0.39620310723758995</v>
      </c>
      <c r="CN1452" s="23">
        <f t="shared" si="1439"/>
        <v>0.41552982313543102</v>
      </c>
      <c r="CQ1452" s="49">
        <v>2</v>
      </c>
      <c r="CR1452" s="43">
        <f t="shared" si="1475"/>
        <v>14</v>
      </c>
    </row>
    <row r="1453" spans="1:96" ht="11.25" customHeight="1">
      <c r="A1453" s="9">
        <v>14</v>
      </c>
      <c r="B1453" s="9">
        <v>1</v>
      </c>
      <c r="C1453" s="9" t="str">
        <f t="shared" si="1485"/>
        <v>32</v>
      </c>
      <c r="D1453" s="10" t="s">
        <v>4239</v>
      </c>
      <c r="E1453" s="9">
        <v>20</v>
      </c>
      <c r="F1453" s="9">
        <v>1</v>
      </c>
      <c r="G1453" s="9">
        <v>0</v>
      </c>
      <c r="H1453" s="9">
        <v>0</v>
      </c>
      <c r="I1453" s="9">
        <v>1</v>
      </c>
      <c r="J1453" s="9">
        <v>0</v>
      </c>
      <c r="K1453" s="11">
        <v>25</v>
      </c>
      <c r="L1453" s="9">
        <v>48</v>
      </c>
      <c r="M1453" s="9">
        <v>5</v>
      </c>
      <c r="N1453" s="17">
        <f>SUM(M1444:M1453)</f>
        <v>74</v>
      </c>
      <c r="O1453" s="17"/>
      <c r="P1453" s="17">
        <f t="shared" si="1428"/>
        <v>2</v>
      </c>
      <c r="Q1453" s="9">
        <v>15</v>
      </c>
      <c r="R1453" s="9"/>
      <c r="S1453" s="9">
        <v>0.33333333333333331</v>
      </c>
      <c r="T1453" s="9">
        <v>63</v>
      </c>
      <c r="U1453" s="9">
        <v>25</v>
      </c>
      <c r="V1453" s="11">
        <v>32</v>
      </c>
      <c r="W1453" s="11">
        <f t="shared" si="1476"/>
        <v>34</v>
      </c>
      <c r="X1453" s="17">
        <f t="shared" si="1441"/>
        <v>25</v>
      </c>
      <c r="Y1453" s="17"/>
      <c r="Z1453" s="9">
        <v>19</v>
      </c>
      <c r="AA1453" s="17">
        <f>SUM(Z1444:Z1453)</f>
        <v>190</v>
      </c>
      <c r="AB1453" s="17"/>
      <c r="AC1453" s="17">
        <f t="shared" si="1470"/>
        <v>57</v>
      </c>
      <c r="AD1453" s="17">
        <f t="shared" si="1421"/>
        <v>0.33333333333333331</v>
      </c>
      <c r="AE1453" s="17">
        <v>0.32203389830508472</v>
      </c>
      <c r="AF1453" s="17">
        <f t="shared" si="1430"/>
        <v>24</v>
      </c>
      <c r="AG1453" s="17">
        <f>+SUM(AF1444:AF1453)</f>
        <v>216</v>
      </c>
      <c r="AH1453" s="9">
        <v>92</v>
      </c>
      <c r="AI1453" s="9"/>
      <c r="AJ1453" s="9"/>
      <c r="AK1453" s="9"/>
      <c r="AL1453" s="9">
        <v>0.39999999999999997</v>
      </c>
      <c r="AM1453" s="9">
        <f t="shared" si="1477"/>
        <v>0.4</v>
      </c>
      <c r="AN1453" s="9">
        <v>0.33333333333333331</v>
      </c>
      <c r="AO1453" s="9">
        <f t="shared" si="1478"/>
        <v>0.4</v>
      </c>
      <c r="AP1453" s="9">
        <v>0.18260869565217391</v>
      </c>
      <c r="AQ1453" s="9">
        <f>+AVERAGE(AL1434:AL1443)</f>
        <v>0.39620310723758995</v>
      </c>
      <c r="AR1453" s="9">
        <f>+AVERAGE(AO1434:AO1443)</f>
        <v>0.41552982313543102</v>
      </c>
      <c r="AS1453" s="17">
        <f t="shared" si="1482"/>
        <v>22</v>
      </c>
      <c r="AT1453" s="17">
        <f t="shared" si="1444"/>
        <v>0.41818181818181815</v>
      </c>
      <c r="AU1453">
        <f t="shared" si="1487"/>
        <v>0.36610169491525424</v>
      </c>
      <c r="AV1453" s="17">
        <f t="shared" si="1488"/>
        <v>0.15172413793103448</v>
      </c>
      <c r="AW1453" s="17"/>
      <c r="AX1453" s="17"/>
      <c r="AY1453" s="17"/>
      <c r="AZ1453" s="17">
        <v>6</v>
      </c>
      <c r="BA1453" s="24">
        <v>1</v>
      </c>
      <c r="BB1453" s="9">
        <v>21</v>
      </c>
      <c r="BC1453" s="9">
        <v>0</v>
      </c>
      <c r="BD1453" s="9">
        <f t="shared" si="1434"/>
        <v>1</v>
      </c>
      <c r="BE1453" s="9" t="s">
        <v>4446</v>
      </c>
      <c r="BF1453" s="9">
        <f t="shared" si="1435"/>
        <v>0</v>
      </c>
      <c r="BG1453" s="9">
        <v>2</v>
      </c>
      <c r="BH1453" s="9">
        <v>5</v>
      </c>
      <c r="BI1453" s="9">
        <v>5</v>
      </c>
      <c r="BJ1453" s="9">
        <v>1</v>
      </c>
      <c r="BK1453" s="9">
        <v>1</v>
      </c>
      <c r="BL1453" s="9">
        <v>4</v>
      </c>
      <c r="BM1453" s="9">
        <v>1</v>
      </c>
      <c r="BN1453" s="9">
        <v>0</v>
      </c>
      <c r="BO1453" s="9">
        <v>2</v>
      </c>
      <c r="BP1453" s="9" t="s">
        <v>4447</v>
      </c>
      <c r="BQ1453" s="9">
        <f t="shared" si="1474"/>
        <v>0.6</v>
      </c>
      <c r="BR1453" s="9">
        <f t="shared" si="1479"/>
        <v>0.4</v>
      </c>
      <c r="BS1453" s="34">
        <f t="shared" si="1469"/>
        <v>0.66666666666666674</v>
      </c>
      <c r="BT1453" s="9">
        <f>SUM(AH1444:AH1453)</f>
        <v>871</v>
      </c>
      <c r="BU1453" s="9"/>
      <c r="BV1453" s="9"/>
      <c r="BW1453" s="9">
        <f>SUM(AF1444:AF1453)</f>
        <v>216</v>
      </c>
      <c r="BX1453" s="9"/>
      <c r="BY1453" s="9">
        <f t="shared" ref="BY1453" si="1489">SUM(BW1443,BW1453)</f>
        <v>387</v>
      </c>
      <c r="BZ1453" s="22">
        <f t="shared" si="1422"/>
        <v>0</v>
      </c>
      <c r="CA1453" s="22">
        <f t="shared" si="1423"/>
        <v>10</v>
      </c>
      <c r="CB1453" s="22">
        <f t="shared" si="1424"/>
        <v>0.66666666666666674</v>
      </c>
      <c r="CC1453" s="22">
        <f t="shared" si="1425"/>
        <v>0</v>
      </c>
      <c r="CD1453" s="22">
        <f t="shared" si="1426"/>
        <v>1</v>
      </c>
      <c r="CK1453" s="23">
        <v>0.32203389830508472</v>
      </c>
      <c r="CL1453" s="23">
        <f t="shared" si="1427"/>
        <v>1</v>
      </c>
      <c r="CM1453" s="23">
        <f t="shared" si="1438"/>
        <v>0.39620310723758995</v>
      </c>
      <c r="CN1453" s="23">
        <f t="shared" si="1439"/>
        <v>0.41552982313543102</v>
      </c>
      <c r="CQ1453" s="49">
        <v>1</v>
      </c>
      <c r="CR1453" s="43">
        <f t="shared" si="1475"/>
        <v>14</v>
      </c>
    </row>
    <row r="1454" spans="1:96" ht="11.25" customHeight="1">
      <c r="A1454" s="9">
        <v>14</v>
      </c>
      <c r="B1454" s="9">
        <v>2</v>
      </c>
      <c r="C1454" s="9" t="str">
        <f t="shared" si="1485"/>
        <v>11</v>
      </c>
      <c r="D1454" s="10" t="s">
        <v>4240</v>
      </c>
      <c r="E1454" s="9">
        <v>-2</v>
      </c>
      <c r="F1454" s="9">
        <v>1</v>
      </c>
      <c r="G1454" s="9">
        <v>0</v>
      </c>
      <c r="H1454" s="9">
        <v>0</v>
      </c>
      <c r="I1454" s="9">
        <v>0</v>
      </c>
      <c r="J1454" s="9">
        <v>0</v>
      </c>
      <c r="K1454" s="11">
        <v>25</v>
      </c>
      <c r="L1454" s="9">
        <v>50</v>
      </c>
      <c r="M1454" s="9">
        <v>7</v>
      </c>
      <c r="N1454" s="9"/>
      <c r="O1454" s="17"/>
      <c r="P1454" s="17">
        <f t="shared" si="1428"/>
        <v>1</v>
      </c>
      <c r="Q1454" s="9">
        <v>35</v>
      </c>
      <c r="R1454" s="9"/>
      <c r="S1454" s="9">
        <v>0.2</v>
      </c>
      <c r="T1454" s="9">
        <v>85</v>
      </c>
      <c r="U1454" s="9">
        <v>40</v>
      </c>
      <c r="V1454" s="11">
        <v>30</v>
      </c>
      <c r="W1454" s="18"/>
      <c r="X1454" s="17">
        <f t="shared" si="1441"/>
        <v>30</v>
      </c>
      <c r="Y1454" s="17"/>
      <c r="Z1454" s="9">
        <v>19</v>
      </c>
      <c r="AA1454" s="9"/>
      <c r="AB1454" s="17"/>
      <c r="AC1454" s="17">
        <f>AC1432</f>
        <v>38</v>
      </c>
      <c r="AD1454" s="17">
        <f t="shared" si="1421"/>
        <v>0.5</v>
      </c>
      <c r="AE1454" s="17"/>
      <c r="AF1454" s="17">
        <f t="shared" si="1430"/>
        <v>22</v>
      </c>
      <c r="AG1454" s="17"/>
      <c r="AH1454" s="9">
        <v>53</v>
      </c>
      <c r="AI1454" s="9"/>
      <c r="AJ1454" s="9"/>
      <c r="AK1454" s="9"/>
      <c r="AL1454" s="9">
        <v>0</v>
      </c>
      <c r="AM1454" s="9"/>
      <c r="AN1454" s="9">
        <v>0.5</v>
      </c>
      <c r="AO1454" s="9"/>
      <c r="AP1454" s="9">
        <v>0.43018867924528309</v>
      </c>
      <c r="AQ1454" s="22"/>
      <c r="AR1454" s="22"/>
      <c r="AS1454" s="17"/>
      <c r="AT1454" s="17"/>
      <c r="AU1454" s="17"/>
      <c r="AV1454" s="17"/>
      <c r="AW1454" s="17"/>
      <c r="AX1454" s="17"/>
      <c r="AY1454" s="17"/>
      <c r="AZ1454" s="17">
        <v>4</v>
      </c>
      <c r="BA1454" s="24">
        <v>0.66666666666666663</v>
      </c>
      <c r="BB1454" s="9">
        <v>18</v>
      </c>
      <c r="BC1454" s="9">
        <v>0</v>
      </c>
      <c r="BD1454" s="9">
        <f t="shared" si="1434"/>
        <v>1</v>
      </c>
      <c r="BE1454" s="9" t="s">
        <v>4448</v>
      </c>
      <c r="BF1454" s="9">
        <f t="shared" si="1435"/>
        <v>0</v>
      </c>
      <c r="BG1454" s="9">
        <v>1</v>
      </c>
      <c r="BH1454" s="9">
        <v>5</v>
      </c>
      <c r="BI1454" s="9">
        <v>5</v>
      </c>
      <c r="BJ1454" s="9">
        <v>1</v>
      </c>
      <c r="BK1454" s="9">
        <v>1</v>
      </c>
      <c r="BL1454" s="9">
        <v>2</v>
      </c>
      <c r="BM1454" s="9">
        <v>4</v>
      </c>
      <c r="BN1454" s="9">
        <v>0</v>
      </c>
      <c r="BO1454" s="9">
        <v>7</v>
      </c>
      <c r="BP1454" s="9">
        <v>0</v>
      </c>
      <c r="BQ1454" s="22"/>
      <c r="BR1454" s="34">
        <f>BR1432</f>
        <v>0</v>
      </c>
      <c r="BS1454" s="34">
        <f>BS1432</f>
        <v>0.66666666666666674</v>
      </c>
      <c r="BT1454" s="22"/>
      <c r="BU1454" s="22"/>
      <c r="BV1454" s="22"/>
      <c r="BW1454" s="22"/>
      <c r="BX1454" s="22"/>
      <c r="BY1454" s="22"/>
      <c r="BZ1454" s="22">
        <f t="shared" si="1422"/>
        <v>0</v>
      </c>
      <c r="CA1454" s="22">
        <f t="shared" si="1423"/>
        <v>0</v>
      </c>
      <c r="CB1454" s="22">
        <f t="shared" si="1424"/>
        <v>0</v>
      </c>
      <c r="CC1454" s="22">
        <f t="shared" si="1425"/>
        <v>0.66666666666666674</v>
      </c>
      <c r="CD1454" s="22">
        <f t="shared" si="1426"/>
        <v>0</v>
      </c>
      <c r="CK1454" s="23" t="s">
        <v>2085</v>
      </c>
      <c r="CL1454" s="23">
        <f t="shared" si="1427"/>
        <v>2</v>
      </c>
      <c r="CM1454" s="23" t="str">
        <f t="shared" si="1438"/>
        <v/>
      </c>
      <c r="CN1454" s="23" t="str">
        <f t="shared" si="1439"/>
        <v/>
      </c>
      <c r="CQ1454" s="49">
        <v>1</v>
      </c>
    </row>
    <row r="1455" spans="1:96" ht="11.25" customHeight="1">
      <c r="A1455" s="9">
        <v>14</v>
      </c>
      <c r="B1455" s="9">
        <v>2</v>
      </c>
      <c r="C1455" s="9" t="str">
        <f t="shared" si="1485"/>
        <v>11</v>
      </c>
      <c r="D1455" s="10" t="s">
        <v>4240</v>
      </c>
      <c r="E1455" s="9">
        <v>-1</v>
      </c>
      <c r="F1455" s="9">
        <v>1</v>
      </c>
      <c r="G1455" s="9">
        <v>0</v>
      </c>
      <c r="H1455" s="9">
        <v>0</v>
      </c>
      <c r="I1455" s="9">
        <v>0</v>
      </c>
      <c r="J1455" s="9">
        <v>0</v>
      </c>
      <c r="K1455" s="11">
        <v>25</v>
      </c>
      <c r="L1455" s="9">
        <v>60</v>
      </c>
      <c r="M1455" s="9">
        <v>8</v>
      </c>
      <c r="N1455" s="9"/>
      <c r="O1455" s="17"/>
      <c r="P1455" s="17">
        <f t="shared" si="1428"/>
        <v>1</v>
      </c>
      <c r="Q1455" s="9">
        <v>29</v>
      </c>
      <c r="R1455" s="9"/>
      <c r="S1455" s="9">
        <v>0.27586206896551724</v>
      </c>
      <c r="T1455" s="9">
        <v>89</v>
      </c>
      <c r="U1455" s="9">
        <v>40</v>
      </c>
      <c r="V1455" s="11">
        <v>30</v>
      </c>
      <c r="W1455" s="11">
        <f>V1454</f>
        <v>30</v>
      </c>
      <c r="X1455" s="17">
        <f t="shared" si="1441"/>
        <v>30</v>
      </c>
      <c r="Y1455" s="17"/>
      <c r="Z1455" s="9">
        <v>20</v>
      </c>
      <c r="AA1455" s="9"/>
      <c r="AB1455" s="17"/>
      <c r="AC1455" s="17">
        <f t="shared" ref="AC1455:AC1518" si="1490">AC1433</f>
        <v>43</v>
      </c>
      <c r="AD1455" s="17">
        <f t="shared" si="1421"/>
        <v>0.46511627906976744</v>
      </c>
      <c r="AE1455" s="17">
        <v>0.5</v>
      </c>
      <c r="AF1455" s="17">
        <f t="shared" si="1430"/>
        <v>22</v>
      </c>
      <c r="AG1455" s="17"/>
      <c r="AH1455" s="9">
        <v>64</v>
      </c>
      <c r="AI1455" s="9"/>
      <c r="AJ1455" s="9"/>
      <c r="AK1455" s="9"/>
      <c r="AL1455" s="9">
        <v>0.22068965517241376</v>
      </c>
      <c r="AM1455" s="9"/>
      <c r="AN1455" s="9">
        <v>0.46511627906976744</v>
      </c>
      <c r="AO1455" s="9"/>
      <c r="AP1455" s="9">
        <v>0.29375000000000001</v>
      </c>
      <c r="AQ1455" s="9"/>
      <c r="AR1455" s="9"/>
      <c r="AS1455" s="17">
        <f>+Q1454</f>
        <v>35</v>
      </c>
      <c r="AT1455" s="17">
        <f t="shared" ref="AT1455" si="1491">+AL1454</f>
        <v>0</v>
      </c>
      <c r="AU1455" s="17">
        <f t="shared" ref="AU1455" si="1492">+AN1454</f>
        <v>0.5</v>
      </c>
      <c r="AV1455" s="17">
        <f t="shared" ref="AV1455" si="1493">+AP1454</f>
        <v>0.43018867924528309</v>
      </c>
      <c r="AW1455" s="17"/>
      <c r="AX1455" s="17"/>
      <c r="AY1455" s="17"/>
      <c r="AZ1455" s="17">
        <v>4</v>
      </c>
      <c r="BA1455" s="24">
        <v>0.66666666666666663</v>
      </c>
      <c r="BB1455" s="9">
        <v>18</v>
      </c>
      <c r="BC1455" s="9">
        <v>0</v>
      </c>
      <c r="BD1455" s="9">
        <f t="shared" si="1434"/>
        <v>1</v>
      </c>
      <c r="BE1455" s="9" t="s">
        <v>4448</v>
      </c>
      <c r="BF1455" s="9">
        <f t="shared" si="1435"/>
        <v>0</v>
      </c>
      <c r="BG1455" s="9">
        <v>1</v>
      </c>
      <c r="BH1455" s="9">
        <v>5</v>
      </c>
      <c r="BI1455" s="9">
        <v>5</v>
      </c>
      <c r="BJ1455" s="9">
        <v>1</v>
      </c>
      <c r="BK1455" s="9">
        <v>1</v>
      </c>
      <c r="BL1455" s="9">
        <v>2</v>
      </c>
      <c r="BM1455" s="9">
        <v>4</v>
      </c>
      <c r="BN1455" s="9">
        <v>0</v>
      </c>
      <c r="BO1455" s="9">
        <v>7</v>
      </c>
      <c r="BP1455" s="9">
        <v>0</v>
      </c>
      <c r="BQ1455" s="9">
        <f t="shared" ref="BQ1455" si="1494">SUM(BD1455,BD1477,BD1499,BD1521,BD1543)/5</f>
        <v>0.4</v>
      </c>
      <c r="BR1455" s="34">
        <f t="shared" ref="BR1455:BS1470" si="1495">BR1433</f>
        <v>0</v>
      </c>
      <c r="BS1455" s="34">
        <f t="shared" si="1495"/>
        <v>0.66666666666666674</v>
      </c>
      <c r="BT1455" s="9"/>
      <c r="BU1455" s="9"/>
      <c r="BV1455" s="9"/>
      <c r="BW1455" s="9"/>
      <c r="BX1455" s="9"/>
      <c r="BY1455" s="9"/>
      <c r="BZ1455" s="22">
        <f t="shared" si="1422"/>
        <v>0</v>
      </c>
      <c r="CA1455" s="22">
        <f t="shared" si="1423"/>
        <v>0</v>
      </c>
      <c r="CB1455" s="22">
        <f t="shared" si="1424"/>
        <v>0</v>
      </c>
      <c r="CC1455" s="22">
        <f t="shared" si="1425"/>
        <v>0.66666666666666674</v>
      </c>
      <c r="CD1455" s="22">
        <f t="shared" si="1426"/>
        <v>0</v>
      </c>
      <c r="CK1455" s="23">
        <v>1</v>
      </c>
      <c r="CL1455" s="23">
        <f t="shared" si="1427"/>
        <v>2</v>
      </c>
      <c r="CM1455" s="23" t="str">
        <f t="shared" si="1438"/>
        <v/>
      </c>
      <c r="CN1455" s="23" t="str">
        <f t="shared" si="1439"/>
        <v/>
      </c>
      <c r="CQ1455" s="49">
        <v>3</v>
      </c>
    </row>
    <row r="1456" spans="1:96" ht="11.25" customHeight="1">
      <c r="A1456" s="9">
        <v>14</v>
      </c>
      <c r="B1456" s="9">
        <v>2</v>
      </c>
      <c r="C1456" s="9" t="str">
        <f t="shared" si="1485"/>
        <v>11</v>
      </c>
      <c r="D1456" s="10" t="s">
        <v>4240</v>
      </c>
      <c r="E1456" s="9">
        <v>1</v>
      </c>
      <c r="F1456" s="9">
        <v>1</v>
      </c>
      <c r="G1456" s="9">
        <v>0</v>
      </c>
      <c r="H1456" s="9">
        <v>0</v>
      </c>
      <c r="I1456" s="9">
        <v>0</v>
      </c>
      <c r="J1456" s="9">
        <v>0</v>
      </c>
      <c r="K1456" s="11">
        <v>25</v>
      </c>
      <c r="L1456" s="9">
        <v>75</v>
      </c>
      <c r="M1456" s="9">
        <v>9</v>
      </c>
      <c r="N1456" s="17">
        <f>SUM(M1456:M1456)</f>
        <v>9</v>
      </c>
      <c r="O1456" s="17"/>
      <c r="P1456" s="17">
        <f t="shared" si="1428"/>
        <v>1</v>
      </c>
      <c r="Q1456" s="9">
        <v>28</v>
      </c>
      <c r="R1456" s="9"/>
      <c r="S1456" s="9">
        <v>0.32142857142857145</v>
      </c>
      <c r="T1456" s="9">
        <v>100</v>
      </c>
      <c r="U1456" s="9">
        <v>40</v>
      </c>
      <c r="V1456" s="11">
        <v>30</v>
      </c>
      <c r="W1456" s="11">
        <f t="shared" ref="W1456:W1475" si="1496">V1455</f>
        <v>30</v>
      </c>
      <c r="X1456" s="17">
        <f t="shared" si="1441"/>
        <v>30</v>
      </c>
      <c r="Y1456" s="17"/>
      <c r="Z1456" s="9">
        <v>20</v>
      </c>
      <c r="AA1456" s="17">
        <f>SUM(Z1456:Z1456)</f>
        <v>20</v>
      </c>
      <c r="AB1456" s="17"/>
      <c r="AC1456" s="17">
        <f t="shared" si="1490"/>
        <v>49</v>
      </c>
      <c r="AD1456" s="17">
        <f t="shared" si="1421"/>
        <v>0.40816326530612246</v>
      </c>
      <c r="AE1456" s="17">
        <v>0.46511627906976744</v>
      </c>
      <c r="AF1456" s="17">
        <f t="shared" si="1430"/>
        <v>21</v>
      </c>
      <c r="AG1456" s="17"/>
      <c r="AH1456" s="9">
        <v>71</v>
      </c>
      <c r="AI1456" s="9"/>
      <c r="AJ1456" s="9"/>
      <c r="AK1456" s="9"/>
      <c r="AL1456" s="9">
        <v>0.34285714285714292</v>
      </c>
      <c r="AM1456" s="9"/>
      <c r="AN1456" s="9">
        <v>0.40816326530612246</v>
      </c>
      <c r="AO1456" s="9"/>
      <c r="AP1456" s="9">
        <v>0.19718309859154931</v>
      </c>
      <c r="AQ1456" s="9"/>
      <c r="AR1456" s="9"/>
      <c r="AZ1456">
        <v>4</v>
      </c>
      <c r="BA1456" s="24">
        <v>0.66666666666666663</v>
      </c>
      <c r="BB1456" s="9">
        <v>18</v>
      </c>
      <c r="BC1456" s="9">
        <v>0</v>
      </c>
      <c r="BD1456" s="9">
        <f t="shared" si="1434"/>
        <v>1</v>
      </c>
      <c r="BE1456" s="9" t="s">
        <v>4448</v>
      </c>
      <c r="BF1456" s="9">
        <f t="shared" si="1435"/>
        <v>0</v>
      </c>
      <c r="BG1456" s="9">
        <v>1</v>
      </c>
      <c r="BH1456" s="9">
        <v>5</v>
      </c>
      <c r="BI1456" s="9">
        <v>5</v>
      </c>
      <c r="BJ1456" s="9">
        <v>1</v>
      </c>
      <c r="BK1456" s="9">
        <v>1</v>
      </c>
      <c r="BL1456" s="9">
        <v>2</v>
      </c>
      <c r="BM1456" s="9">
        <v>4</v>
      </c>
      <c r="BN1456" s="9">
        <v>0</v>
      </c>
      <c r="BO1456" s="9">
        <v>7</v>
      </c>
      <c r="BP1456" s="9">
        <v>0</v>
      </c>
      <c r="BQ1456" s="9">
        <f t="shared" si="1474"/>
        <v>0.4</v>
      </c>
      <c r="BR1456" s="34">
        <f t="shared" ref="BR1456" si="1497">BR1434</f>
        <v>0</v>
      </c>
      <c r="BS1456" s="34">
        <f t="shared" si="1495"/>
        <v>0.66666666666666674</v>
      </c>
      <c r="BT1456" s="9"/>
      <c r="BU1456" s="9"/>
      <c r="BV1456" s="9"/>
      <c r="BW1456" s="9"/>
      <c r="BX1456" s="9"/>
      <c r="BY1456" s="9"/>
      <c r="BZ1456" s="22">
        <f t="shared" si="1422"/>
        <v>1</v>
      </c>
      <c r="CA1456" s="22">
        <f t="shared" si="1423"/>
        <v>0</v>
      </c>
      <c r="CB1456" s="22">
        <f t="shared" si="1424"/>
        <v>0</v>
      </c>
      <c r="CC1456" s="22">
        <f t="shared" si="1425"/>
        <v>0.66666666666666674</v>
      </c>
      <c r="CD1456" s="22">
        <f t="shared" si="1426"/>
        <v>0</v>
      </c>
      <c r="CK1456" s="23">
        <v>0.93023255813953487</v>
      </c>
      <c r="CL1456" s="23">
        <f t="shared" si="1427"/>
        <v>2</v>
      </c>
      <c r="CM1456" s="23" t="str">
        <f t="shared" si="1438"/>
        <v/>
      </c>
      <c r="CN1456" s="23" t="str">
        <f t="shared" si="1439"/>
        <v/>
      </c>
      <c r="CQ1456" s="49">
        <v>3</v>
      </c>
    </row>
    <row r="1457" spans="1:95" ht="11.25" customHeight="1">
      <c r="A1457" s="9">
        <v>14</v>
      </c>
      <c r="B1457" s="9">
        <v>2</v>
      </c>
      <c r="C1457" s="9" t="str">
        <f t="shared" si="1485"/>
        <v>11</v>
      </c>
      <c r="D1457" s="10" t="s">
        <v>4240</v>
      </c>
      <c r="E1457" s="9">
        <v>2</v>
      </c>
      <c r="F1457" s="9">
        <v>1</v>
      </c>
      <c r="G1457" s="9">
        <v>0</v>
      </c>
      <c r="H1457" s="9">
        <v>0</v>
      </c>
      <c r="I1457" s="9">
        <v>0</v>
      </c>
      <c r="J1457" s="9">
        <v>0</v>
      </c>
      <c r="K1457" s="11">
        <v>25</v>
      </c>
      <c r="L1457" s="9">
        <v>75</v>
      </c>
      <c r="M1457" s="9">
        <v>9</v>
      </c>
      <c r="N1457" s="17">
        <f>SUM(M1456:M1457)</f>
        <v>18</v>
      </c>
      <c r="O1457" s="17"/>
      <c r="P1457" s="17">
        <f t="shared" si="1428"/>
        <v>1</v>
      </c>
      <c r="Q1457" s="9">
        <v>29</v>
      </c>
      <c r="R1457" s="9"/>
      <c r="S1457" s="9">
        <v>0.31034482758620691</v>
      </c>
      <c r="T1457" s="9">
        <v>100</v>
      </c>
      <c r="U1457" s="9">
        <v>40</v>
      </c>
      <c r="V1457" s="11">
        <v>30</v>
      </c>
      <c r="W1457" s="11">
        <f t="shared" si="1496"/>
        <v>30</v>
      </c>
      <c r="X1457" s="17">
        <f t="shared" si="1441"/>
        <v>30</v>
      </c>
      <c r="Y1457" s="17"/>
      <c r="Z1457" s="9">
        <v>19</v>
      </c>
      <c r="AA1457" s="17">
        <f>SUM(Z1456:Z1457)</f>
        <v>39</v>
      </c>
      <c r="AB1457" s="17"/>
      <c r="AC1457" s="17">
        <f t="shared" si="1490"/>
        <v>43</v>
      </c>
      <c r="AD1457" s="17">
        <f t="shared" si="1421"/>
        <v>0.44186046511627908</v>
      </c>
      <c r="AE1457" s="17">
        <v>0.40816326530612246</v>
      </c>
      <c r="AF1457" s="17">
        <f t="shared" si="1430"/>
        <v>20</v>
      </c>
      <c r="AG1457" s="17"/>
      <c r="AH1457" s="9">
        <v>64</v>
      </c>
      <c r="AI1457" s="9"/>
      <c r="AJ1457" s="9"/>
      <c r="AK1457" s="9"/>
      <c r="AL1457" s="9">
        <v>0.38620689655172413</v>
      </c>
      <c r="AM1457" s="9"/>
      <c r="AN1457" s="9">
        <v>0.44186046511627908</v>
      </c>
      <c r="AO1457" s="9"/>
      <c r="AP1457" s="9">
        <v>0.24374999999999999</v>
      </c>
      <c r="AQ1457" s="9"/>
      <c r="AR1457" s="9"/>
      <c r="AS1457" s="17">
        <f t="shared" ref="AS1457:AS1475" si="1498">+Q1456</f>
        <v>28</v>
      </c>
      <c r="AT1457" s="17">
        <f t="shared" si="1444"/>
        <v>0.34285714285714292</v>
      </c>
      <c r="AU1457" s="17">
        <f t="shared" ref="AU1457:AU1465" si="1499">+AN1456</f>
        <v>0.40816326530612246</v>
      </c>
      <c r="AV1457" s="17">
        <f t="shared" ref="AV1457:AV1465" si="1500">+AP1456</f>
        <v>0.19718309859154931</v>
      </c>
      <c r="AW1457" s="17"/>
      <c r="AX1457" s="17"/>
      <c r="AY1457" s="17"/>
      <c r="AZ1457" s="17">
        <v>4</v>
      </c>
      <c r="BA1457" s="24">
        <v>0.66666666666666663</v>
      </c>
      <c r="BB1457" s="9">
        <v>18</v>
      </c>
      <c r="BC1457" s="9">
        <v>0</v>
      </c>
      <c r="BD1457" s="9">
        <f t="shared" si="1434"/>
        <v>1</v>
      </c>
      <c r="BE1457" s="9" t="s">
        <v>4448</v>
      </c>
      <c r="BF1457" s="9">
        <f t="shared" si="1435"/>
        <v>0</v>
      </c>
      <c r="BG1457" s="9">
        <v>1</v>
      </c>
      <c r="BH1457" s="9">
        <v>5</v>
      </c>
      <c r="BI1457" s="9">
        <v>5</v>
      </c>
      <c r="BJ1457" s="9">
        <v>1</v>
      </c>
      <c r="BK1457" s="9">
        <v>1</v>
      </c>
      <c r="BL1457" s="9">
        <v>2</v>
      </c>
      <c r="BM1457" s="9">
        <v>4</v>
      </c>
      <c r="BN1457" s="9">
        <v>0</v>
      </c>
      <c r="BO1457" s="9">
        <v>7</v>
      </c>
      <c r="BP1457" s="9">
        <v>0</v>
      </c>
      <c r="BQ1457" s="9">
        <f t="shared" si="1474"/>
        <v>0.4</v>
      </c>
      <c r="BR1457" s="34">
        <f t="shared" ref="BR1457" si="1501">BR1435</f>
        <v>0</v>
      </c>
      <c r="BS1457" s="34">
        <f t="shared" si="1495"/>
        <v>0.66666666666666674</v>
      </c>
      <c r="BT1457" s="9"/>
      <c r="BU1457" s="9"/>
      <c r="BV1457" s="9"/>
      <c r="BW1457" s="9"/>
      <c r="BX1457" s="9"/>
      <c r="BY1457" s="9"/>
      <c r="BZ1457" s="22">
        <f t="shared" si="1422"/>
        <v>2</v>
      </c>
      <c r="CA1457" s="22">
        <f t="shared" si="1423"/>
        <v>0</v>
      </c>
      <c r="CB1457" s="22">
        <f t="shared" si="1424"/>
        <v>0</v>
      </c>
      <c r="CC1457" s="22">
        <f t="shared" si="1425"/>
        <v>0.66666666666666674</v>
      </c>
      <c r="CD1457" s="22">
        <f t="shared" si="1426"/>
        <v>0</v>
      </c>
      <c r="CK1457" s="23">
        <v>0.81632653061224492</v>
      </c>
      <c r="CL1457" s="23">
        <f t="shared" si="1427"/>
        <v>2</v>
      </c>
      <c r="CM1457" s="23" t="str">
        <f t="shared" si="1438"/>
        <v/>
      </c>
      <c r="CN1457" s="23" t="str">
        <f t="shared" si="1439"/>
        <v/>
      </c>
      <c r="CQ1457" s="49">
        <v>4</v>
      </c>
    </row>
    <row r="1458" spans="1:95" ht="11.25" customHeight="1">
      <c r="A1458" s="9">
        <v>14</v>
      </c>
      <c r="B1458" s="9">
        <v>2</v>
      </c>
      <c r="C1458" s="9" t="str">
        <f t="shared" si="1485"/>
        <v>11</v>
      </c>
      <c r="D1458" s="10" t="s">
        <v>4240</v>
      </c>
      <c r="E1458" s="9">
        <v>3</v>
      </c>
      <c r="F1458" s="9">
        <v>1</v>
      </c>
      <c r="G1458" s="9">
        <v>0</v>
      </c>
      <c r="H1458" s="9">
        <v>0</v>
      </c>
      <c r="I1458" s="9">
        <v>0</v>
      </c>
      <c r="J1458" s="9">
        <v>0</v>
      </c>
      <c r="K1458" s="11">
        <v>25</v>
      </c>
      <c r="L1458" s="9">
        <v>75</v>
      </c>
      <c r="M1458" s="9">
        <v>9</v>
      </c>
      <c r="N1458" s="17">
        <f>SUM(M1456:M1458)</f>
        <v>27</v>
      </c>
      <c r="O1458" s="17"/>
      <c r="P1458" s="17">
        <f t="shared" si="1428"/>
        <v>1</v>
      </c>
      <c r="Q1458" s="9">
        <v>28</v>
      </c>
      <c r="R1458" s="9"/>
      <c r="S1458" s="9">
        <v>0.32142857142857145</v>
      </c>
      <c r="T1458" s="9">
        <v>100</v>
      </c>
      <c r="U1458" s="9">
        <v>40</v>
      </c>
      <c r="V1458" s="11">
        <v>30</v>
      </c>
      <c r="W1458" s="11">
        <f t="shared" si="1496"/>
        <v>30</v>
      </c>
      <c r="X1458" s="17">
        <f t="shared" si="1441"/>
        <v>30</v>
      </c>
      <c r="Y1458" s="17"/>
      <c r="Z1458" s="9">
        <v>19</v>
      </c>
      <c r="AA1458" s="17">
        <f>SUM(Z1456:Z1458)</f>
        <v>58</v>
      </c>
      <c r="AB1458" s="17"/>
      <c r="AC1458" s="17">
        <f t="shared" si="1490"/>
        <v>50</v>
      </c>
      <c r="AD1458" s="17">
        <f t="shared" si="1421"/>
        <v>0.38</v>
      </c>
      <c r="AE1458" s="17">
        <v>0.44186046511627908</v>
      </c>
      <c r="AF1458" s="17">
        <f t="shared" si="1430"/>
        <v>20</v>
      </c>
      <c r="AG1458" s="17"/>
      <c r="AH1458" s="9">
        <v>72</v>
      </c>
      <c r="AI1458" s="9"/>
      <c r="AJ1458" s="9"/>
      <c r="AK1458" s="9"/>
      <c r="AL1458" s="9">
        <v>0.37142857142857144</v>
      </c>
      <c r="AM1458" s="9"/>
      <c r="AN1458" s="9">
        <v>0.38</v>
      </c>
      <c r="AO1458" s="9"/>
      <c r="AP1458" s="9">
        <v>0.18333333333333338</v>
      </c>
      <c r="AQ1458" s="9"/>
      <c r="AR1458" s="9"/>
      <c r="AS1458" s="17">
        <f t="shared" si="1498"/>
        <v>29</v>
      </c>
      <c r="AT1458" s="17">
        <f t="shared" si="1444"/>
        <v>0.38620689655172413</v>
      </c>
      <c r="AU1458" s="17">
        <f t="shared" si="1499"/>
        <v>0.44186046511627908</v>
      </c>
      <c r="AV1458" s="17">
        <f t="shared" si="1500"/>
        <v>0.24374999999999999</v>
      </c>
      <c r="AW1458" s="17"/>
      <c r="AX1458" s="17"/>
      <c r="AY1458" s="17"/>
      <c r="AZ1458" s="17">
        <v>4</v>
      </c>
      <c r="BA1458" s="24">
        <v>0.66666666666666663</v>
      </c>
      <c r="BB1458" s="9">
        <v>18</v>
      </c>
      <c r="BC1458" s="9">
        <v>0</v>
      </c>
      <c r="BD1458" s="9">
        <f t="shared" si="1434"/>
        <v>1</v>
      </c>
      <c r="BE1458" s="9" t="s">
        <v>4448</v>
      </c>
      <c r="BF1458" s="9">
        <f t="shared" si="1435"/>
        <v>0</v>
      </c>
      <c r="BG1458" s="9">
        <v>1</v>
      </c>
      <c r="BH1458" s="9">
        <v>5</v>
      </c>
      <c r="BI1458" s="9">
        <v>5</v>
      </c>
      <c r="BJ1458" s="9">
        <v>1</v>
      </c>
      <c r="BK1458" s="9">
        <v>1</v>
      </c>
      <c r="BL1458" s="9">
        <v>2</v>
      </c>
      <c r="BM1458" s="9">
        <v>4</v>
      </c>
      <c r="BN1458" s="9">
        <v>0</v>
      </c>
      <c r="BO1458" s="9">
        <v>7</v>
      </c>
      <c r="BP1458" s="9">
        <v>0</v>
      </c>
      <c r="BQ1458" s="9">
        <f t="shared" si="1474"/>
        <v>0.4</v>
      </c>
      <c r="BR1458" s="34">
        <f t="shared" ref="BR1458" si="1502">BR1436</f>
        <v>0</v>
      </c>
      <c r="BS1458" s="34">
        <f t="shared" si="1495"/>
        <v>0.66666666666666674</v>
      </c>
      <c r="BT1458" s="9"/>
      <c r="BU1458" s="9"/>
      <c r="BV1458" s="9"/>
      <c r="BW1458" s="9"/>
      <c r="BX1458" s="9"/>
      <c r="BY1458" s="9"/>
      <c r="BZ1458" s="22">
        <f t="shared" si="1422"/>
        <v>3</v>
      </c>
      <c r="CA1458" s="22">
        <f t="shared" si="1423"/>
        <v>0</v>
      </c>
      <c r="CB1458" s="22">
        <f t="shared" si="1424"/>
        <v>0</v>
      </c>
      <c r="CC1458" s="22">
        <f t="shared" si="1425"/>
        <v>0.66666666666666674</v>
      </c>
      <c r="CD1458" s="22">
        <f t="shared" si="1426"/>
        <v>0</v>
      </c>
      <c r="CK1458" s="23">
        <v>0.88372093023255816</v>
      </c>
      <c r="CL1458" s="23">
        <f t="shared" si="1427"/>
        <v>2</v>
      </c>
      <c r="CM1458" s="23" t="str">
        <f t="shared" si="1438"/>
        <v/>
      </c>
      <c r="CN1458" s="23" t="str">
        <f t="shared" si="1439"/>
        <v/>
      </c>
      <c r="CQ1458" s="49">
        <v>2</v>
      </c>
    </row>
    <row r="1459" spans="1:95" ht="11.25" customHeight="1">
      <c r="A1459" s="9">
        <v>14</v>
      </c>
      <c r="B1459" s="9">
        <v>2</v>
      </c>
      <c r="C1459" s="9" t="str">
        <f t="shared" si="1485"/>
        <v>11</v>
      </c>
      <c r="D1459" s="10" t="s">
        <v>4240</v>
      </c>
      <c r="E1459" s="9">
        <v>4</v>
      </c>
      <c r="F1459" s="9">
        <v>1</v>
      </c>
      <c r="G1459" s="9">
        <v>0</v>
      </c>
      <c r="H1459" s="9">
        <v>0</v>
      </c>
      <c r="I1459" s="9">
        <v>0</v>
      </c>
      <c r="J1459" s="9">
        <v>0</v>
      </c>
      <c r="K1459" s="11">
        <v>25</v>
      </c>
      <c r="L1459" s="9">
        <v>75</v>
      </c>
      <c r="M1459" s="9">
        <v>9</v>
      </c>
      <c r="N1459" s="17">
        <f>SUM(M1456:M1459)</f>
        <v>36</v>
      </c>
      <c r="O1459" s="17"/>
      <c r="P1459" s="17">
        <f t="shared" si="1428"/>
        <v>1</v>
      </c>
      <c r="Q1459" s="9">
        <v>26</v>
      </c>
      <c r="R1459" s="9"/>
      <c r="S1459" s="9">
        <v>0.34615384615384615</v>
      </c>
      <c r="T1459" s="9">
        <v>100</v>
      </c>
      <c r="U1459" s="9">
        <v>40</v>
      </c>
      <c r="V1459" s="11">
        <v>30</v>
      </c>
      <c r="W1459" s="11">
        <f t="shared" si="1496"/>
        <v>30</v>
      </c>
      <c r="X1459" s="17">
        <f t="shared" si="1441"/>
        <v>30</v>
      </c>
      <c r="Y1459" s="17"/>
      <c r="Z1459" s="9">
        <v>19</v>
      </c>
      <c r="AA1459" s="17">
        <f>SUM(Z1456:Z1459)</f>
        <v>77</v>
      </c>
      <c r="AB1459" s="17"/>
      <c r="AC1459" s="17">
        <f t="shared" si="1490"/>
        <v>57</v>
      </c>
      <c r="AD1459" s="17">
        <f t="shared" si="1421"/>
        <v>0.33333333333333331</v>
      </c>
      <c r="AE1459" s="17">
        <v>0.38</v>
      </c>
      <c r="AF1459" s="17">
        <f t="shared" si="1430"/>
        <v>20</v>
      </c>
      <c r="AG1459" s="17"/>
      <c r="AH1459" s="9">
        <v>81</v>
      </c>
      <c r="AI1459" s="9"/>
      <c r="AJ1459" s="9"/>
      <c r="AK1459" s="9"/>
      <c r="AL1459" s="9">
        <v>0.41538461538461541</v>
      </c>
      <c r="AM1459" s="9"/>
      <c r="AN1459" s="9">
        <v>0.33333333333333331</v>
      </c>
      <c r="AO1459" s="9"/>
      <c r="AP1459" s="9">
        <v>0.15308641975308646</v>
      </c>
      <c r="AQ1459" s="9"/>
      <c r="AR1459" s="9"/>
      <c r="AS1459" s="17">
        <f t="shared" si="1498"/>
        <v>28</v>
      </c>
      <c r="AT1459" s="17">
        <f t="shared" si="1444"/>
        <v>0.37142857142857144</v>
      </c>
      <c r="AU1459" s="17">
        <f t="shared" si="1499"/>
        <v>0.38</v>
      </c>
      <c r="AV1459" s="17">
        <f t="shared" si="1500"/>
        <v>0.18333333333333338</v>
      </c>
      <c r="AW1459" s="17"/>
      <c r="AX1459" s="17"/>
      <c r="AY1459" s="17"/>
      <c r="AZ1459" s="17">
        <v>4</v>
      </c>
      <c r="BA1459" s="24">
        <v>0.66666666666666663</v>
      </c>
      <c r="BB1459" s="9">
        <v>18</v>
      </c>
      <c r="BC1459" s="9">
        <v>0</v>
      </c>
      <c r="BD1459" s="9">
        <f t="shared" si="1434"/>
        <v>1</v>
      </c>
      <c r="BE1459" s="9" t="s">
        <v>4448</v>
      </c>
      <c r="BF1459" s="9">
        <f t="shared" si="1435"/>
        <v>0</v>
      </c>
      <c r="BG1459" s="9">
        <v>1</v>
      </c>
      <c r="BH1459" s="9">
        <v>5</v>
      </c>
      <c r="BI1459" s="9">
        <v>5</v>
      </c>
      <c r="BJ1459" s="9">
        <v>1</v>
      </c>
      <c r="BK1459" s="9">
        <v>1</v>
      </c>
      <c r="BL1459" s="9">
        <v>2</v>
      </c>
      <c r="BM1459" s="9">
        <v>4</v>
      </c>
      <c r="BN1459" s="9">
        <v>0</v>
      </c>
      <c r="BO1459" s="9">
        <v>7</v>
      </c>
      <c r="BP1459" s="9">
        <v>0</v>
      </c>
      <c r="BQ1459" s="9">
        <f t="shared" si="1474"/>
        <v>0.4</v>
      </c>
      <c r="BR1459" s="34">
        <f t="shared" ref="BR1459" si="1503">BR1437</f>
        <v>0</v>
      </c>
      <c r="BS1459" s="34">
        <f t="shared" si="1495"/>
        <v>0.66666666666666674</v>
      </c>
      <c r="BT1459" s="9"/>
      <c r="BU1459" s="9"/>
      <c r="BV1459" s="9"/>
      <c r="BW1459" s="9"/>
      <c r="BX1459" s="9"/>
      <c r="BY1459" s="9"/>
      <c r="BZ1459" s="22">
        <f t="shared" si="1422"/>
        <v>4</v>
      </c>
      <c r="CA1459" s="22">
        <f t="shared" si="1423"/>
        <v>0</v>
      </c>
      <c r="CB1459" s="22">
        <f t="shared" si="1424"/>
        <v>0</v>
      </c>
      <c r="CC1459" s="22">
        <f t="shared" si="1425"/>
        <v>0.66666666666666674</v>
      </c>
      <c r="CD1459" s="22">
        <f t="shared" si="1426"/>
        <v>0</v>
      </c>
      <c r="CK1459" s="23">
        <v>0.76</v>
      </c>
      <c r="CL1459" s="23">
        <f t="shared" si="1427"/>
        <v>2</v>
      </c>
      <c r="CM1459" s="23" t="str">
        <f t="shared" si="1438"/>
        <v/>
      </c>
      <c r="CN1459" s="23" t="str">
        <f t="shared" si="1439"/>
        <v/>
      </c>
      <c r="CQ1459" s="49">
        <v>6</v>
      </c>
    </row>
    <row r="1460" spans="1:95" ht="11.25" customHeight="1">
      <c r="A1460" s="9">
        <v>14</v>
      </c>
      <c r="B1460" s="9">
        <v>2</v>
      </c>
      <c r="C1460" s="9" t="str">
        <f t="shared" si="1485"/>
        <v>11</v>
      </c>
      <c r="D1460" s="10" t="s">
        <v>4240</v>
      </c>
      <c r="E1460" s="9">
        <v>5</v>
      </c>
      <c r="F1460" s="9">
        <v>1</v>
      </c>
      <c r="G1460" s="9">
        <v>0</v>
      </c>
      <c r="H1460" s="9">
        <v>0</v>
      </c>
      <c r="I1460" s="9">
        <v>0</v>
      </c>
      <c r="J1460" s="9">
        <v>0</v>
      </c>
      <c r="K1460" s="11">
        <v>25</v>
      </c>
      <c r="L1460" s="9">
        <v>75</v>
      </c>
      <c r="M1460" s="9">
        <v>9</v>
      </c>
      <c r="N1460" s="17">
        <f>SUM(M1456:M1460)</f>
        <v>45</v>
      </c>
      <c r="O1460" s="17"/>
      <c r="P1460" s="17">
        <f t="shared" si="1428"/>
        <v>1</v>
      </c>
      <c r="Q1460" s="9">
        <v>27</v>
      </c>
      <c r="R1460" s="9"/>
      <c r="S1460" s="9">
        <v>0.33333333333333331</v>
      </c>
      <c r="T1460" s="9">
        <v>100</v>
      </c>
      <c r="U1460" s="9">
        <v>40</v>
      </c>
      <c r="V1460" s="11">
        <v>30</v>
      </c>
      <c r="W1460" s="11">
        <f t="shared" si="1496"/>
        <v>30</v>
      </c>
      <c r="X1460" s="17">
        <f t="shared" si="1441"/>
        <v>30</v>
      </c>
      <c r="Y1460" s="17"/>
      <c r="Z1460" s="9">
        <v>19</v>
      </c>
      <c r="AA1460" s="17">
        <f>SUM(Z1456:Z1460)</f>
        <v>96</v>
      </c>
      <c r="AB1460" s="17"/>
      <c r="AC1460" s="17">
        <f t="shared" si="1490"/>
        <v>57</v>
      </c>
      <c r="AD1460" s="17">
        <f t="shared" si="1421"/>
        <v>0.33333333333333331</v>
      </c>
      <c r="AE1460" s="17">
        <v>0.33333333333333331</v>
      </c>
      <c r="AF1460" s="17">
        <f t="shared" si="1430"/>
        <v>20</v>
      </c>
      <c r="AG1460" s="17"/>
      <c r="AH1460" s="9">
        <v>80</v>
      </c>
      <c r="AI1460" s="9"/>
      <c r="AJ1460" s="9"/>
      <c r="AK1460" s="9"/>
      <c r="AL1460" s="9">
        <v>0.39999999999999997</v>
      </c>
      <c r="AM1460" s="9"/>
      <c r="AN1460" s="9">
        <v>0.33333333333333331</v>
      </c>
      <c r="AO1460" s="9"/>
      <c r="AP1460" s="9">
        <v>0.14499999999999996</v>
      </c>
      <c r="AQ1460" s="9"/>
      <c r="AR1460" s="9"/>
      <c r="AS1460" s="17">
        <f t="shared" si="1498"/>
        <v>26</v>
      </c>
      <c r="AT1460" s="17">
        <f t="shared" si="1444"/>
        <v>0.41538461538461541</v>
      </c>
      <c r="AU1460" s="17">
        <f t="shared" si="1499"/>
        <v>0.33333333333333331</v>
      </c>
      <c r="AV1460" s="17">
        <f t="shared" si="1500"/>
        <v>0.15308641975308646</v>
      </c>
      <c r="AW1460" s="17"/>
      <c r="AX1460" s="17"/>
      <c r="AY1460" s="17"/>
      <c r="AZ1460" s="17">
        <v>4</v>
      </c>
      <c r="BA1460" s="24">
        <v>0.66666666666666663</v>
      </c>
      <c r="BB1460" s="9">
        <v>18</v>
      </c>
      <c r="BC1460" s="9">
        <v>0</v>
      </c>
      <c r="BD1460" s="9">
        <f t="shared" si="1434"/>
        <v>1</v>
      </c>
      <c r="BE1460" s="9" t="s">
        <v>4448</v>
      </c>
      <c r="BF1460" s="9">
        <f t="shared" si="1435"/>
        <v>0</v>
      </c>
      <c r="BG1460" s="9">
        <v>1</v>
      </c>
      <c r="BH1460" s="9">
        <v>5</v>
      </c>
      <c r="BI1460" s="9">
        <v>5</v>
      </c>
      <c r="BJ1460" s="9">
        <v>1</v>
      </c>
      <c r="BK1460" s="9">
        <v>1</v>
      </c>
      <c r="BL1460" s="9">
        <v>2</v>
      </c>
      <c r="BM1460" s="9">
        <v>4</v>
      </c>
      <c r="BN1460" s="9">
        <v>0</v>
      </c>
      <c r="BO1460" s="9">
        <v>7</v>
      </c>
      <c r="BP1460" s="9">
        <v>0</v>
      </c>
      <c r="BQ1460" s="9">
        <f t="shared" si="1474"/>
        <v>0.4</v>
      </c>
      <c r="BR1460" s="34">
        <f t="shared" ref="BR1460" si="1504">BR1438</f>
        <v>0</v>
      </c>
      <c r="BS1460" s="34">
        <f t="shared" si="1495"/>
        <v>0.66666666666666674</v>
      </c>
      <c r="BT1460" s="9"/>
      <c r="BU1460" s="9"/>
      <c r="BV1460" s="9"/>
      <c r="BW1460" s="9"/>
      <c r="BX1460" s="9"/>
      <c r="BY1460" s="9"/>
      <c r="BZ1460" s="22">
        <f t="shared" si="1422"/>
        <v>5</v>
      </c>
      <c r="CA1460" s="22">
        <f t="shared" si="1423"/>
        <v>0</v>
      </c>
      <c r="CB1460" s="22">
        <f t="shared" si="1424"/>
        <v>0</v>
      </c>
      <c r="CC1460" s="22">
        <f t="shared" si="1425"/>
        <v>0.66666666666666674</v>
      </c>
      <c r="CD1460" s="22">
        <f t="shared" si="1426"/>
        <v>0</v>
      </c>
      <c r="CK1460" s="23">
        <v>0.66666666666666663</v>
      </c>
      <c r="CL1460" s="23">
        <f t="shared" si="1427"/>
        <v>2</v>
      </c>
      <c r="CM1460" s="23" t="str">
        <f t="shared" si="1438"/>
        <v/>
      </c>
      <c r="CN1460" s="23" t="str">
        <f t="shared" si="1439"/>
        <v/>
      </c>
      <c r="CQ1460" s="49">
        <v>3</v>
      </c>
    </row>
    <row r="1461" spans="1:95" ht="11.25" customHeight="1">
      <c r="A1461" s="9">
        <v>14</v>
      </c>
      <c r="B1461" s="9">
        <v>2</v>
      </c>
      <c r="C1461" s="9" t="str">
        <f t="shared" si="1485"/>
        <v>11</v>
      </c>
      <c r="D1461" s="10" t="s">
        <v>4240</v>
      </c>
      <c r="E1461" s="9">
        <v>6</v>
      </c>
      <c r="F1461" s="9">
        <v>1</v>
      </c>
      <c r="G1461" s="9">
        <v>0</v>
      </c>
      <c r="H1461" s="9">
        <v>0</v>
      </c>
      <c r="I1461" s="9">
        <v>0</v>
      </c>
      <c r="J1461" s="9">
        <v>0</v>
      </c>
      <c r="K1461" s="11">
        <v>25</v>
      </c>
      <c r="L1461" s="9">
        <v>75</v>
      </c>
      <c r="M1461" s="9">
        <v>9</v>
      </c>
      <c r="N1461" s="17">
        <f>SUM(M1456:M1461)</f>
        <v>54</v>
      </c>
      <c r="O1461" s="17"/>
      <c r="P1461" s="17">
        <f t="shared" si="1428"/>
        <v>1</v>
      </c>
      <c r="Q1461" s="9">
        <v>27</v>
      </c>
      <c r="R1461" s="9"/>
      <c r="S1461" s="9">
        <v>0.33333333333333331</v>
      </c>
      <c r="T1461" s="9">
        <v>100</v>
      </c>
      <c r="U1461" s="9">
        <v>40</v>
      </c>
      <c r="V1461" s="11">
        <v>30</v>
      </c>
      <c r="W1461" s="11">
        <f t="shared" si="1496"/>
        <v>30</v>
      </c>
      <c r="X1461" s="17">
        <f t="shared" si="1441"/>
        <v>30</v>
      </c>
      <c r="Y1461" s="17"/>
      <c r="Z1461" s="9">
        <v>18</v>
      </c>
      <c r="AA1461" s="17">
        <f>SUM(Z1456:Z1461)</f>
        <v>114</v>
      </c>
      <c r="AB1461" s="17"/>
      <c r="AC1461" s="17">
        <f t="shared" si="1490"/>
        <v>57</v>
      </c>
      <c r="AD1461" s="17">
        <f t="shared" si="1421"/>
        <v>0.31578947368421051</v>
      </c>
      <c r="AE1461" s="17">
        <v>0.33333333333333331</v>
      </c>
      <c r="AF1461" s="17">
        <f t="shared" si="1430"/>
        <v>19</v>
      </c>
      <c r="AG1461" s="17"/>
      <c r="AH1461" s="9">
        <v>80</v>
      </c>
      <c r="AI1461" s="9"/>
      <c r="AJ1461" s="9"/>
      <c r="AK1461" s="9"/>
      <c r="AL1461" s="9">
        <v>0.39999999999999997</v>
      </c>
      <c r="AM1461" s="9"/>
      <c r="AN1461" s="9">
        <v>0.31578947368421051</v>
      </c>
      <c r="AO1461" s="9"/>
      <c r="AP1461" s="9">
        <v>0.15</v>
      </c>
      <c r="AQ1461" s="9"/>
      <c r="AR1461" s="9"/>
      <c r="AS1461" s="17">
        <f t="shared" si="1498"/>
        <v>27</v>
      </c>
      <c r="AT1461" s="17">
        <f t="shared" si="1444"/>
        <v>0.39999999999999997</v>
      </c>
      <c r="AU1461" s="17">
        <f t="shared" si="1499"/>
        <v>0.33333333333333331</v>
      </c>
      <c r="AV1461" s="17">
        <f t="shared" si="1500"/>
        <v>0.14499999999999996</v>
      </c>
      <c r="AW1461" s="17"/>
      <c r="AX1461" s="17"/>
      <c r="AY1461" s="17"/>
      <c r="AZ1461" s="17">
        <v>4</v>
      </c>
      <c r="BA1461" s="24">
        <v>0.66666666666666663</v>
      </c>
      <c r="BB1461" s="9">
        <v>18</v>
      </c>
      <c r="BC1461" s="9">
        <v>0</v>
      </c>
      <c r="BD1461" s="9">
        <f t="shared" si="1434"/>
        <v>1</v>
      </c>
      <c r="BE1461" s="9" t="s">
        <v>4448</v>
      </c>
      <c r="BF1461" s="9">
        <f t="shared" si="1435"/>
        <v>0</v>
      </c>
      <c r="BG1461" s="9">
        <v>1</v>
      </c>
      <c r="BH1461" s="9">
        <v>5</v>
      </c>
      <c r="BI1461" s="9">
        <v>5</v>
      </c>
      <c r="BJ1461" s="9">
        <v>1</v>
      </c>
      <c r="BK1461" s="9">
        <v>1</v>
      </c>
      <c r="BL1461" s="9">
        <v>2</v>
      </c>
      <c r="BM1461" s="9">
        <v>4</v>
      </c>
      <c r="BN1461" s="9">
        <v>0</v>
      </c>
      <c r="BO1461" s="9">
        <v>7</v>
      </c>
      <c r="BP1461" s="9">
        <v>0</v>
      </c>
      <c r="BQ1461" s="9">
        <f t="shared" si="1474"/>
        <v>0.4</v>
      </c>
      <c r="BR1461" s="34">
        <f t="shared" ref="BR1461" si="1505">BR1439</f>
        <v>0</v>
      </c>
      <c r="BS1461" s="34">
        <f t="shared" si="1495"/>
        <v>0.66666666666666674</v>
      </c>
      <c r="BT1461" s="9"/>
      <c r="BU1461" s="9"/>
      <c r="BV1461" s="9"/>
      <c r="BW1461" s="9"/>
      <c r="BX1461" s="9"/>
      <c r="BY1461" s="9"/>
      <c r="BZ1461" s="22">
        <f t="shared" si="1422"/>
        <v>6</v>
      </c>
      <c r="CA1461" s="22">
        <f t="shared" si="1423"/>
        <v>0</v>
      </c>
      <c r="CB1461" s="22">
        <f t="shared" si="1424"/>
        <v>0</v>
      </c>
      <c r="CC1461" s="22">
        <f t="shared" si="1425"/>
        <v>0.66666666666666674</v>
      </c>
      <c r="CD1461" s="22">
        <f t="shared" si="1426"/>
        <v>0</v>
      </c>
      <c r="CK1461" s="23">
        <v>0.66666666666666663</v>
      </c>
      <c r="CL1461" s="23">
        <f t="shared" si="1427"/>
        <v>2</v>
      </c>
      <c r="CM1461" s="23" t="str">
        <f t="shared" si="1438"/>
        <v/>
      </c>
      <c r="CN1461" s="23" t="str">
        <f t="shared" si="1439"/>
        <v/>
      </c>
      <c r="CQ1461" s="49">
        <v>3</v>
      </c>
    </row>
    <row r="1462" spans="1:95" ht="11.25" customHeight="1">
      <c r="A1462" s="9">
        <v>14</v>
      </c>
      <c r="B1462" s="9">
        <v>2</v>
      </c>
      <c r="C1462" s="9" t="str">
        <f t="shared" si="1485"/>
        <v>11</v>
      </c>
      <c r="D1462" s="10" t="s">
        <v>4240</v>
      </c>
      <c r="E1462" s="9">
        <v>7</v>
      </c>
      <c r="F1462" s="9">
        <v>1</v>
      </c>
      <c r="G1462" s="9">
        <v>0</v>
      </c>
      <c r="H1462" s="9">
        <v>0</v>
      </c>
      <c r="I1462" s="9">
        <v>0</v>
      </c>
      <c r="J1462" s="9">
        <v>0</v>
      </c>
      <c r="K1462" s="11">
        <v>25</v>
      </c>
      <c r="L1462" s="9">
        <v>75</v>
      </c>
      <c r="M1462" s="9">
        <v>9</v>
      </c>
      <c r="N1462" s="17">
        <f>SUM(M1456:M1462)</f>
        <v>63</v>
      </c>
      <c r="O1462" s="17"/>
      <c r="P1462" s="17">
        <f t="shared" si="1428"/>
        <v>1</v>
      </c>
      <c r="Q1462" s="9">
        <v>26</v>
      </c>
      <c r="R1462" s="9"/>
      <c r="S1462" s="9">
        <v>0.34615384615384615</v>
      </c>
      <c r="T1462" s="9">
        <v>100</v>
      </c>
      <c r="U1462" s="9">
        <v>40</v>
      </c>
      <c r="V1462" s="11">
        <v>30</v>
      </c>
      <c r="W1462" s="11">
        <f t="shared" si="1496"/>
        <v>30</v>
      </c>
      <c r="X1462" s="17">
        <f t="shared" si="1441"/>
        <v>30</v>
      </c>
      <c r="Y1462" s="17"/>
      <c r="Z1462" s="9">
        <v>18</v>
      </c>
      <c r="AA1462" s="17">
        <f>SUM(Z1456:Z1462)</f>
        <v>132</v>
      </c>
      <c r="AB1462" s="17"/>
      <c r="AC1462" s="17">
        <f t="shared" si="1490"/>
        <v>59</v>
      </c>
      <c r="AD1462" s="17">
        <f t="shared" si="1421"/>
        <v>0.30508474576271188</v>
      </c>
      <c r="AE1462" s="17">
        <v>0.31578947368421051</v>
      </c>
      <c r="AF1462" s="17">
        <f t="shared" si="1430"/>
        <v>19</v>
      </c>
      <c r="AG1462" s="17"/>
      <c r="AH1462" s="9">
        <v>83</v>
      </c>
      <c r="AI1462" s="9"/>
      <c r="AJ1462" s="9"/>
      <c r="AK1462" s="9"/>
      <c r="AL1462" s="9">
        <v>0.41538461538461541</v>
      </c>
      <c r="AM1462" s="9"/>
      <c r="AN1462" s="9">
        <v>0.30508474576271188</v>
      </c>
      <c r="AO1462" s="9"/>
      <c r="AP1462" s="9">
        <v>0.12530120481927715</v>
      </c>
      <c r="AQ1462" s="9"/>
      <c r="AR1462" s="9"/>
      <c r="AS1462" s="17">
        <f t="shared" si="1498"/>
        <v>27</v>
      </c>
      <c r="AT1462" s="17">
        <f t="shared" si="1444"/>
        <v>0.39999999999999997</v>
      </c>
      <c r="AU1462" s="17">
        <f t="shared" si="1499"/>
        <v>0.31578947368421051</v>
      </c>
      <c r="AV1462" s="17">
        <f t="shared" si="1500"/>
        <v>0.15</v>
      </c>
      <c r="AW1462" s="17"/>
      <c r="AX1462" s="17"/>
      <c r="AY1462" s="17"/>
      <c r="AZ1462" s="17">
        <v>4</v>
      </c>
      <c r="BA1462" s="24">
        <v>0.66666666666666663</v>
      </c>
      <c r="BB1462" s="9">
        <v>18</v>
      </c>
      <c r="BC1462" s="9">
        <v>0</v>
      </c>
      <c r="BD1462" s="9">
        <f t="shared" si="1434"/>
        <v>1</v>
      </c>
      <c r="BE1462" s="9" t="s">
        <v>4448</v>
      </c>
      <c r="BF1462" s="9">
        <f t="shared" si="1435"/>
        <v>0</v>
      </c>
      <c r="BG1462" s="9">
        <v>1</v>
      </c>
      <c r="BH1462" s="9">
        <v>5</v>
      </c>
      <c r="BI1462" s="9">
        <v>5</v>
      </c>
      <c r="BJ1462" s="9">
        <v>1</v>
      </c>
      <c r="BK1462" s="9">
        <v>1</v>
      </c>
      <c r="BL1462" s="9">
        <v>2</v>
      </c>
      <c r="BM1462" s="9">
        <v>4</v>
      </c>
      <c r="BN1462" s="9">
        <v>0</v>
      </c>
      <c r="BO1462" s="9">
        <v>7</v>
      </c>
      <c r="BP1462" s="9">
        <v>0</v>
      </c>
      <c r="BQ1462" s="9">
        <f t="shared" si="1474"/>
        <v>0.4</v>
      </c>
      <c r="BR1462" s="34">
        <f t="shared" ref="BR1462" si="1506">BR1440</f>
        <v>0</v>
      </c>
      <c r="BS1462" s="34">
        <f t="shared" si="1495"/>
        <v>0.66666666666666674</v>
      </c>
      <c r="BT1462" s="9"/>
      <c r="BU1462" s="9"/>
      <c r="BV1462" s="9"/>
      <c r="BW1462" s="9"/>
      <c r="BX1462" s="9"/>
      <c r="BY1462" s="9"/>
      <c r="BZ1462" s="22">
        <f t="shared" si="1422"/>
        <v>7</v>
      </c>
      <c r="CA1462" s="22">
        <f t="shared" si="1423"/>
        <v>0</v>
      </c>
      <c r="CB1462" s="22">
        <f t="shared" si="1424"/>
        <v>0</v>
      </c>
      <c r="CC1462" s="22">
        <f t="shared" si="1425"/>
        <v>0.66666666666666674</v>
      </c>
      <c r="CD1462" s="22">
        <f t="shared" si="1426"/>
        <v>0</v>
      </c>
      <c r="CK1462" s="23">
        <v>0.63157894736842102</v>
      </c>
      <c r="CL1462" s="23">
        <f t="shared" si="1427"/>
        <v>2</v>
      </c>
      <c r="CM1462" s="23" t="str">
        <f t="shared" si="1438"/>
        <v/>
      </c>
      <c r="CN1462" s="23" t="str">
        <f t="shared" si="1439"/>
        <v/>
      </c>
      <c r="CQ1462" s="49">
        <v>4</v>
      </c>
    </row>
    <row r="1463" spans="1:95" ht="11.25" customHeight="1">
      <c r="A1463" s="9">
        <v>14</v>
      </c>
      <c r="B1463" s="9">
        <v>2</v>
      </c>
      <c r="C1463" s="9" t="str">
        <f t="shared" si="1485"/>
        <v>11</v>
      </c>
      <c r="D1463" s="10" t="s">
        <v>4240</v>
      </c>
      <c r="E1463" s="9">
        <v>8</v>
      </c>
      <c r="F1463" s="9">
        <v>1</v>
      </c>
      <c r="G1463" s="9">
        <v>0</v>
      </c>
      <c r="H1463" s="9">
        <v>0</v>
      </c>
      <c r="I1463" s="9">
        <v>0</v>
      </c>
      <c r="J1463" s="9">
        <v>0</v>
      </c>
      <c r="K1463" s="11">
        <v>25</v>
      </c>
      <c r="L1463" s="9">
        <v>75</v>
      </c>
      <c r="M1463" s="9">
        <v>8</v>
      </c>
      <c r="N1463" s="17">
        <f>SUM(M1456:M1463)</f>
        <v>71</v>
      </c>
      <c r="O1463" s="17"/>
      <c r="P1463" s="17">
        <f t="shared" si="1428"/>
        <v>1</v>
      </c>
      <c r="Q1463" s="9">
        <v>26</v>
      </c>
      <c r="R1463" s="9"/>
      <c r="S1463" s="9">
        <v>0.30769230769230771</v>
      </c>
      <c r="T1463" s="9">
        <v>100</v>
      </c>
      <c r="U1463" s="9">
        <v>40</v>
      </c>
      <c r="V1463" s="11">
        <v>30</v>
      </c>
      <c r="W1463" s="11">
        <f t="shared" si="1496"/>
        <v>30</v>
      </c>
      <c r="X1463" s="17">
        <f t="shared" si="1441"/>
        <v>30</v>
      </c>
      <c r="Y1463" s="17"/>
      <c r="Z1463" s="9">
        <v>18</v>
      </c>
      <c r="AA1463" s="17">
        <f>SUM(Z1456:Z1463)</f>
        <v>150</v>
      </c>
      <c r="AB1463" s="17"/>
      <c r="AC1463" s="17">
        <f t="shared" si="1490"/>
        <v>56</v>
      </c>
      <c r="AD1463" s="17">
        <f t="shared" si="1421"/>
        <v>0.32142857142857145</v>
      </c>
      <c r="AE1463" s="17">
        <v>0.30508474576271188</v>
      </c>
      <c r="AF1463" s="17">
        <f t="shared" si="1430"/>
        <v>20</v>
      </c>
      <c r="AG1463" s="17"/>
      <c r="AH1463" s="9">
        <v>80</v>
      </c>
      <c r="AI1463" s="9"/>
      <c r="AJ1463" s="9"/>
      <c r="AK1463" s="9"/>
      <c r="AL1463" s="9">
        <v>0.41538461538461541</v>
      </c>
      <c r="AM1463" s="9"/>
      <c r="AN1463" s="9">
        <v>0.32142857142857145</v>
      </c>
      <c r="AO1463" s="9"/>
      <c r="AP1463" s="9">
        <v>0.13000000000000003</v>
      </c>
      <c r="AQ1463" s="9"/>
      <c r="AR1463" s="9"/>
      <c r="AS1463" s="17">
        <f t="shared" si="1498"/>
        <v>26</v>
      </c>
      <c r="AT1463" s="17">
        <f t="shared" si="1444"/>
        <v>0.41538461538461541</v>
      </c>
      <c r="AU1463" s="17">
        <f t="shared" si="1499"/>
        <v>0.30508474576271188</v>
      </c>
      <c r="AV1463" s="17">
        <f t="shared" si="1500"/>
        <v>0.12530120481927715</v>
      </c>
      <c r="AW1463" s="17"/>
      <c r="AX1463" s="17"/>
      <c r="AY1463" s="17"/>
      <c r="AZ1463" s="17">
        <v>4</v>
      </c>
      <c r="BA1463" s="24">
        <v>0.66666666666666663</v>
      </c>
      <c r="BB1463" s="9">
        <v>18</v>
      </c>
      <c r="BC1463" s="9">
        <v>0</v>
      </c>
      <c r="BD1463" s="9">
        <f t="shared" si="1434"/>
        <v>1</v>
      </c>
      <c r="BE1463" s="9" t="s">
        <v>4448</v>
      </c>
      <c r="BF1463" s="9">
        <f t="shared" si="1435"/>
        <v>0</v>
      </c>
      <c r="BG1463" s="9">
        <v>1</v>
      </c>
      <c r="BH1463" s="9">
        <v>5</v>
      </c>
      <c r="BI1463" s="9">
        <v>5</v>
      </c>
      <c r="BJ1463" s="9">
        <v>1</v>
      </c>
      <c r="BK1463" s="9">
        <v>1</v>
      </c>
      <c r="BL1463" s="9">
        <v>2</v>
      </c>
      <c r="BM1463" s="9">
        <v>4</v>
      </c>
      <c r="BN1463" s="9">
        <v>0</v>
      </c>
      <c r="BO1463" s="9">
        <v>7</v>
      </c>
      <c r="BP1463" s="9">
        <v>0</v>
      </c>
      <c r="BQ1463" s="9">
        <f t="shared" si="1474"/>
        <v>0.4</v>
      </c>
      <c r="BR1463" s="34">
        <f t="shared" ref="BR1463" si="1507">BR1441</f>
        <v>0</v>
      </c>
      <c r="BS1463" s="34">
        <f t="shared" si="1495"/>
        <v>0.66666666666666674</v>
      </c>
      <c r="BT1463" s="9"/>
      <c r="BU1463" s="9"/>
      <c r="BV1463" s="9"/>
      <c r="BW1463" s="9"/>
      <c r="BX1463" s="9"/>
      <c r="BY1463" s="9"/>
      <c r="BZ1463" s="22">
        <f t="shared" si="1422"/>
        <v>8</v>
      </c>
      <c r="CA1463" s="22">
        <f t="shared" si="1423"/>
        <v>0</v>
      </c>
      <c r="CB1463" s="22">
        <f t="shared" si="1424"/>
        <v>0</v>
      </c>
      <c r="CC1463" s="22">
        <f t="shared" si="1425"/>
        <v>0.66666666666666674</v>
      </c>
      <c r="CD1463" s="22">
        <f t="shared" si="1426"/>
        <v>0</v>
      </c>
      <c r="CK1463" s="23">
        <v>0.61016949152542377</v>
      </c>
      <c r="CL1463" s="23">
        <f t="shared" si="1427"/>
        <v>2</v>
      </c>
      <c r="CM1463" s="23" t="str">
        <f t="shared" si="1438"/>
        <v/>
      </c>
      <c r="CN1463" s="23" t="str">
        <f t="shared" si="1439"/>
        <v/>
      </c>
      <c r="CQ1463" s="49">
        <v>5</v>
      </c>
    </row>
    <row r="1464" spans="1:95" ht="11.25" customHeight="1">
      <c r="A1464" s="9">
        <v>14</v>
      </c>
      <c r="B1464" s="9">
        <v>2</v>
      </c>
      <c r="C1464" s="9" t="str">
        <f t="shared" si="1485"/>
        <v>11</v>
      </c>
      <c r="D1464" s="10" t="s">
        <v>4240</v>
      </c>
      <c r="E1464" s="11">
        <v>9</v>
      </c>
      <c r="F1464" s="9">
        <v>1</v>
      </c>
      <c r="G1464" s="9">
        <v>0</v>
      </c>
      <c r="H1464" s="9">
        <v>0</v>
      </c>
      <c r="I1464" s="9">
        <v>0</v>
      </c>
      <c r="J1464" s="9">
        <v>0</v>
      </c>
      <c r="K1464" s="11">
        <v>25</v>
      </c>
      <c r="L1464" s="9">
        <v>75</v>
      </c>
      <c r="M1464" s="9">
        <v>9</v>
      </c>
      <c r="N1464" s="17">
        <f>SUM(M1456:M1464)</f>
        <v>80</v>
      </c>
      <c r="O1464" s="17"/>
      <c r="P1464" s="17">
        <f t="shared" si="1428"/>
        <v>1</v>
      </c>
      <c r="Q1464" s="9">
        <v>26</v>
      </c>
      <c r="R1464" s="9"/>
      <c r="S1464" s="9">
        <v>0.34615384615384615</v>
      </c>
      <c r="T1464" s="9">
        <v>100</v>
      </c>
      <c r="U1464" s="9">
        <v>40</v>
      </c>
      <c r="V1464" s="11">
        <v>30</v>
      </c>
      <c r="W1464" s="11">
        <f t="shared" si="1496"/>
        <v>30</v>
      </c>
      <c r="X1464" s="17">
        <f t="shared" si="1441"/>
        <v>30</v>
      </c>
      <c r="Y1464" s="17"/>
      <c r="Z1464" s="9">
        <v>18</v>
      </c>
      <c r="AA1464" s="17">
        <f>SUM(Z1456:Z1464)</f>
        <v>168</v>
      </c>
      <c r="AB1464" s="17"/>
      <c r="AC1464" s="17">
        <f t="shared" si="1490"/>
        <v>54</v>
      </c>
      <c r="AD1464" s="17">
        <f t="shared" si="1421"/>
        <v>0.33333333333333331</v>
      </c>
      <c r="AE1464" s="17">
        <v>0.32142857142857145</v>
      </c>
      <c r="AF1464" s="17">
        <f t="shared" si="1430"/>
        <v>19</v>
      </c>
      <c r="AG1464" s="17"/>
      <c r="AH1464" s="9">
        <v>78</v>
      </c>
      <c r="AI1464" s="9"/>
      <c r="AJ1464" s="9"/>
      <c r="AK1464" s="9"/>
      <c r="AL1464" s="9">
        <v>0.41538461538461541</v>
      </c>
      <c r="AM1464" s="9"/>
      <c r="AN1464" s="9">
        <v>0.33333333333333331</v>
      </c>
      <c r="AO1464" s="9"/>
      <c r="AP1464" s="9">
        <v>0.1333333333333333</v>
      </c>
      <c r="AQ1464" s="9"/>
      <c r="AR1464" s="9"/>
      <c r="AS1464" s="17">
        <f t="shared" si="1498"/>
        <v>26</v>
      </c>
      <c r="AT1464" s="17">
        <f t="shared" si="1444"/>
        <v>0.41538461538461541</v>
      </c>
      <c r="AU1464" s="17">
        <f t="shared" si="1499"/>
        <v>0.32142857142857145</v>
      </c>
      <c r="AV1464" s="17">
        <f t="shared" si="1500"/>
        <v>0.13000000000000003</v>
      </c>
      <c r="AW1464" s="17"/>
      <c r="AX1464" s="17"/>
      <c r="AY1464" s="17"/>
      <c r="AZ1464" s="17">
        <v>4</v>
      </c>
      <c r="BA1464" s="24">
        <v>0.66666666666666663</v>
      </c>
      <c r="BB1464" s="9">
        <v>18</v>
      </c>
      <c r="BC1464" s="9">
        <v>0</v>
      </c>
      <c r="BD1464" s="9">
        <f t="shared" si="1434"/>
        <v>1</v>
      </c>
      <c r="BE1464" s="9" t="s">
        <v>4448</v>
      </c>
      <c r="BF1464" s="9">
        <f t="shared" si="1435"/>
        <v>0</v>
      </c>
      <c r="BG1464" s="9">
        <v>1</v>
      </c>
      <c r="BH1464" s="9">
        <v>5</v>
      </c>
      <c r="BI1464" s="9">
        <v>5</v>
      </c>
      <c r="BJ1464" s="9">
        <v>1</v>
      </c>
      <c r="BK1464" s="9">
        <v>1</v>
      </c>
      <c r="BL1464" s="9">
        <v>2</v>
      </c>
      <c r="BM1464" s="9">
        <v>4</v>
      </c>
      <c r="BN1464" s="9">
        <v>0</v>
      </c>
      <c r="BO1464" s="9">
        <v>7</v>
      </c>
      <c r="BP1464" s="9">
        <v>0</v>
      </c>
      <c r="BQ1464" s="9">
        <f t="shared" si="1474"/>
        <v>0.4</v>
      </c>
      <c r="BR1464" s="34">
        <f t="shared" ref="BR1464" si="1508">BR1442</f>
        <v>0</v>
      </c>
      <c r="BS1464" s="34">
        <f t="shared" si="1495"/>
        <v>0.66666666666666674</v>
      </c>
      <c r="BT1464" s="9"/>
      <c r="BU1464" s="9"/>
      <c r="BV1464" s="9"/>
      <c r="BW1464" s="9"/>
      <c r="BX1464" s="9"/>
      <c r="BY1464" s="9"/>
      <c r="BZ1464" s="22">
        <f t="shared" si="1422"/>
        <v>9</v>
      </c>
      <c r="CA1464" s="22">
        <f t="shared" si="1423"/>
        <v>0</v>
      </c>
      <c r="CB1464" s="22">
        <f t="shared" si="1424"/>
        <v>0</v>
      </c>
      <c r="CC1464" s="22">
        <f t="shared" si="1425"/>
        <v>0.66666666666666674</v>
      </c>
      <c r="CD1464" s="22">
        <f t="shared" si="1426"/>
        <v>0</v>
      </c>
      <c r="CK1464" s="23">
        <v>0.6428571428571429</v>
      </c>
      <c r="CL1464" s="23">
        <f t="shared" si="1427"/>
        <v>2</v>
      </c>
      <c r="CM1464" s="23" t="str">
        <f t="shared" si="1438"/>
        <v/>
      </c>
      <c r="CN1464" s="23" t="str">
        <f t="shared" si="1439"/>
        <v/>
      </c>
      <c r="CQ1464" s="49">
        <v>3</v>
      </c>
    </row>
    <row r="1465" spans="1:95" ht="11.25" customHeight="1">
      <c r="A1465" s="9">
        <v>14</v>
      </c>
      <c r="B1465" s="9">
        <v>2</v>
      </c>
      <c r="C1465" s="9" t="str">
        <f t="shared" si="1485"/>
        <v>11</v>
      </c>
      <c r="D1465" s="10" t="s">
        <v>4240</v>
      </c>
      <c r="E1465" s="9">
        <v>10</v>
      </c>
      <c r="F1465" s="9">
        <v>1</v>
      </c>
      <c r="G1465" s="9">
        <v>0</v>
      </c>
      <c r="H1465" s="9">
        <v>0</v>
      </c>
      <c r="I1465" s="9">
        <v>0</v>
      </c>
      <c r="J1465" s="9">
        <v>0</v>
      </c>
      <c r="K1465" s="11">
        <v>25</v>
      </c>
      <c r="L1465" s="9">
        <v>75</v>
      </c>
      <c r="M1465" s="9">
        <v>8</v>
      </c>
      <c r="N1465" s="17">
        <f>SUM(M1456:M1465)</f>
        <v>88</v>
      </c>
      <c r="O1465" s="17"/>
      <c r="P1465" s="17">
        <f t="shared" si="1428"/>
        <v>1</v>
      </c>
      <c r="Q1465" s="9">
        <v>24</v>
      </c>
      <c r="R1465" s="9"/>
      <c r="S1465" s="9">
        <v>0.33333333333333331</v>
      </c>
      <c r="T1465" s="9">
        <v>99</v>
      </c>
      <c r="U1465" s="9">
        <v>40</v>
      </c>
      <c r="V1465" s="11">
        <v>30</v>
      </c>
      <c r="W1465" s="11">
        <f t="shared" si="1496"/>
        <v>30</v>
      </c>
      <c r="X1465" s="17">
        <f t="shared" si="1441"/>
        <v>30</v>
      </c>
      <c r="Y1465" s="17"/>
      <c r="Z1465" s="9">
        <v>19</v>
      </c>
      <c r="AA1465" s="17">
        <f>SUM(Z1456:Z1465)</f>
        <v>187</v>
      </c>
      <c r="AB1465" s="17"/>
      <c r="AC1465" s="17">
        <f t="shared" si="1490"/>
        <v>58</v>
      </c>
      <c r="AD1465" s="17">
        <f t="shared" si="1421"/>
        <v>0.32758620689655171</v>
      </c>
      <c r="AE1465" s="17">
        <v>0.33333333333333331</v>
      </c>
      <c r="AF1465" s="17">
        <f t="shared" si="1430"/>
        <v>21</v>
      </c>
      <c r="AG1465" s="17">
        <f>+SUM(AF1456:AF1465)</f>
        <v>199</v>
      </c>
      <c r="AH1465" s="9">
        <v>84</v>
      </c>
      <c r="AI1465" s="9"/>
      <c r="AJ1465" s="9"/>
      <c r="AK1465" s="9"/>
      <c r="AL1465" s="9">
        <v>0.39999999999999997</v>
      </c>
      <c r="AM1465" s="9"/>
      <c r="AN1465" s="9">
        <v>0.32758620689655171</v>
      </c>
      <c r="AO1465" s="9"/>
      <c r="AP1465" s="9">
        <v>0.15238095238095237</v>
      </c>
      <c r="AQ1465" s="9"/>
      <c r="AR1465" s="9"/>
      <c r="AS1465" s="17">
        <f t="shared" si="1498"/>
        <v>26</v>
      </c>
      <c r="AT1465" s="17">
        <f t="shared" si="1444"/>
        <v>0.41538461538461541</v>
      </c>
      <c r="AU1465" s="17">
        <f t="shared" si="1499"/>
        <v>0.33333333333333331</v>
      </c>
      <c r="AV1465" s="17">
        <f t="shared" si="1500"/>
        <v>0.1333333333333333</v>
      </c>
      <c r="AW1465" s="17"/>
      <c r="AX1465" s="17"/>
      <c r="AY1465" s="17"/>
      <c r="AZ1465" s="17">
        <v>4</v>
      </c>
      <c r="BA1465" s="24">
        <v>0.66666666666666663</v>
      </c>
      <c r="BB1465" s="9">
        <v>18</v>
      </c>
      <c r="BC1465" s="9">
        <v>0</v>
      </c>
      <c r="BD1465" s="9">
        <f t="shared" si="1434"/>
        <v>1</v>
      </c>
      <c r="BE1465" s="9" t="s">
        <v>4448</v>
      </c>
      <c r="BF1465" s="9">
        <v>1</v>
      </c>
      <c r="BG1465" s="9">
        <v>1</v>
      </c>
      <c r="BH1465" s="9">
        <v>5</v>
      </c>
      <c r="BI1465" s="9">
        <v>5</v>
      </c>
      <c r="BJ1465" s="9">
        <v>1</v>
      </c>
      <c r="BK1465" s="9">
        <v>1</v>
      </c>
      <c r="BL1465" s="9">
        <v>2</v>
      </c>
      <c r="BM1465" s="9">
        <v>4</v>
      </c>
      <c r="BN1465" s="9">
        <v>0</v>
      </c>
      <c r="BO1465" s="9">
        <v>7</v>
      </c>
      <c r="BP1465" s="9">
        <v>0</v>
      </c>
      <c r="BQ1465" s="9">
        <f t="shared" si="1474"/>
        <v>0.4</v>
      </c>
      <c r="BR1465" s="34">
        <f t="shared" ref="BR1465" si="1509">BR1443</f>
        <v>0.4</v>
      </c>
      <c r="BS1465" s="34">
        <f t="shared" si="1495"/>
        <v>0.66666666666666674</v>
      </c>
      <c r="BT1465" s="9"/>
      <c r="BU1465" s="9"/>
      <c r="BV1465" s="9"/>
      <c r="BW1465" s="9">
        <f>SUM(AF1456:AF1465)</f>
        <v>199</v>
      </c>
      <c r="BX1465" s="9"/>
      <c r="BY1465" s="9"/>
      <c r="BZ1465" s="22">
        <f t="shared" si="1422"/>
        <v>10</v>
      </c>
      <c r="CA1465" s="22">
        <f t="shared" si="1423"/>
        <v>0</v>
      </c>
      <c r="CB1465" s="22">
        <f t="shared" si="1424"/>
        <v>0</v>
      </c>
      <c r="CC1465" s="22">
        <f t="shared" si="1425"/>
        <v>0.66666666666666674</v>
      </c>
      <c r="CD1465" s="22">
        <f t="shared" si="1426"/>
        <v>0</v>
      </c>
      <c r="CK1465" s="23">
        <v>0.66666666666666663</v>
      </c>
      <c r="CL1465" s="23">
        <f t="shared" si="1427"/>
        <v>2</v>
      </c>
      <c r="CM1465" s="23" t="str">
        <f t="shared" si="1438"/>
        <v/>
      </c>
      <c r="CN1465" s="23" t="str">
        <f t="shared" si="1439"/>
        <v/>
      </c>
      <c r="CQ1465" s="49">
        <v>4</v>
      </c>
    </row>
    <row r="1466" spans="1:95" ht="11.25" customHeight="1">
      <c r="A1466" s="9">
        <v>14</v>
      </c>
      <c r="B1466" s="9">
        <v>2</v>
      </c>
      <c r="C1466" s="9" t="str">
        <f t="shared" si="1485"/>
        <v>11</v>
      </c>
      <c r="D1466" s="10" t="s">
        <v>4240</v>
      </c>
      <c r="E1466" s="9">
        <v>11</v>
      </c>
      <c r="F1466" s="9">
        <v>1</v>
      </c>
      <c r="G1466" s="9">
        <v>0</v>
      </c>
      <c r="H1466" s="9">
        <v>0</v>
      </c>
      <c r="I1466" s="9">
        <v>1</v>
      </c>
      <c r="J1466" s="9">
        <v>0</v>
      </c>
      <c r="K1466" s="11">
        <v>25</v>
      </c>
      <c r="L1466" s="9">
        <v>75</v>
      </c>
      <c r="M1466" s="9">
        <v>8</v>
      </c>
      <c r="N1466" s="9"/>
      <c r="O1466" s="17"/>
      <c r="P1466" s="17">
        <f t="shared" si="1428"/>
        <v>1</v>
      </c>
      <c r="Q1466" s="9">
        <v>24</v>
      </c>
      <c r="R1466" s="9"/>
      <c r="S1466" s="9">
        <v>0.33333333333333331</v>
      </c>
      <c r="T1466" s="9">
        <v>99</v>
      </c>
      <c r="U1466" s="9">
        <v>40</v>
      </c>
      <c r="V1466" s="11">
        <v>27</v>
      </c>
      <c r="W1466" s="11">
        <f t="shared" si="1496"/>
        <v>30</v>
      </c>
      <c r="X1466" s="17">
        <f t="shared" si="1441"/>
        <v>27</v>
      </c>
      <c r="Y1466" s="17"/>
      <c r="Z1466" s="9">
        <v>19</v>
      </c>
      <c r="AA1466" s="9"/>
      <c r="AB1466" s="17"/>
      <c r="AC1466" s="17">
        <f t="shared" si="1490"/>
        <v>57</v>
      </c>
      <c r="AD1466" s="17">
        <f t="shared" si="1421"/>
        <v>0.33333333333333331</v>
      </c>
      <c r="AE1466" s="17">
        <v>0.32758620689655171</v>
      </c>
      <c r="AF1466" s="17">
        <f t="shared" si="1430"/>
        <v>21</v>
      </c>
      <c r="AG1466" s="17"/>
      <c r="AH1466" s="9">
        <v>83</v>
      </c>
      <c r="AI1466" s="9"/>
      <c r="AJ1466" s="9"/>
      <c r="AK1466" s="9"/>
      <c r="AL1466" s="9">
        <v>0.39999999999999997</v>
      </c>
      <c r="AM1466" s="9"/>
      <c r="AN1466" s="9">
        <v>0.33333333333333331</v>
      </c>
      <c r="AO1466" s="9"/>
      <c r="AP1466" s="9">
        <v>0.15903614457831325</v>
      </c>
      <c r="AQ1466" s="9">
        <f>+AVERAGE(AL1456:AL1465)</f>
        <v>0.39620310723758995</v>
      </c>
      <c r="AR1466" s="9">
        <f>+AVERAGE(AN1456:AN1465)</f>
        <v>0.3499912728194447</v>
      </c>
      <c r="AZ1466">
        <v>4</v>
      </c>
      <c r="BA1466" s="24">
        <v>0.66666666666666663</v>
      </c>
      <c r="BB1466" s="9">
        <v>18</v>
      </c>
      <c r="BC1466" s="9">
        <v>0</v>
      </c>
      <c r="BD1466" s="9">
        <f t="shared" si="1434"/>
        <v>1</v>
      </c>
      <c r="BE1466" s="9" t="s">
        <v>4448</v>
      </c>
      <c r="BF1466" s="9">
        <v>1</v>
      </c>
      <c r="BG1466" s="9">
        <v>1</v>
      </c>
      <c r="BH1466" s="9">
        <v>5</v>
      </c>
      <c r="BI1466" s="9">
        <v>5</v>
      </c>
      <c r="BJ1466" s="9">
        <v>1</v>
      </c>
      <c r="BK1466" s="9">
        <v>1</v>
      </c>
      <c r="BL1466" s="9">
        <v>2</v>
      </c>
      <c r="BM1466" s="9">
        <v>4</v>
      </c>
      <c r="BN1466" s="9">
        <v>0</v>
      </c>
      <c r="BO1466" s="9">
        <v>7</v>
      </c>
      <c r="BP1466" s="9">
        <v>0</v>
      </c>
      <c r="BQ1466" s="9">
        <f t="shared" si="1474"/>
        <v>0.4</v>
      </c>
      <c r="BR1466" s="34">
        <f t="shared" ref="BR1466" si="1510">BR1444</f>
        <v>0.4</v>
      </c>
      <c r="BS1466" s="34">
        <f t="shared" si="1495"/>
        <v>0.66666666666666674</v>
      </c>
      <c r="BT1466" s="9"/>
      <c r="BU1466" s="9"/>
      <c r="BV1466" s="9"/>
      <c r="BW1466" s="9"/>
      <c r="BX1466" s="9"/>
      <c r="BY1466" s="9"/>
      <c r="BZ1466" s="22">
        <f t="shared" si="1422"/>
        <v>0</v>
      </c>
      <c r="CA1466" s="22">
        <f t="shared" si="1423"/>
        <v>1</v>
      </c>
      <c r="CB1466" s="22">
        <f t="shared" si="1424"/>
        <v>0.66666666666666674</v>
      </c>
      <c r="CC1466" s="22">
        <f t="shared" si="1425"/>
        <v>0</v>
      </c>
      <c r="CD1466" s="22">
        <f t="shared" si="1426"/>
        <v>1</v>
      </c>
      <c r="CK1466" s="23">
        <v>0.65517241379310343</v>
      </c>
      <c r="CL1466" s="23">
        <f t="shared" si="1427"/>
        <v>2</v>
      </c>
      <c r="CM1466" s="23">
        <f t="shared" si="1438"/>
        <v>0.79240621447517989</v>
      </c>
      <c r="CN1466" s="23">
        <f t="shared" si="1439"/>
        <v>0.6999825456388894</v>
      </c>
      <c r="CQ1466" s="49">
        <v>3</v>
      </c>
    </row>
    <row r="1467" spans="1:95" ht="11.25" customHeight="1">
      <c r="A1467" s="9">
        <v>14</v>
      </c>
      <c r="B1467" s="9">
        <v>2</v>
      </c>
      <c r="C1467" s="9" t="str">
        <f t="shared" si="1485"/>
        <v>11</v>
      </c>
      <c r="D1467" s="10" t="s">
        <v>4240</v>
      </c>
      <c r="E1467" s="9">
        <v>12</v>
      </c>
      <c r="F1467" s="9">
        <v>1</v>
      </c>
      <c r="G1467" s="9">
        <v>0</v>
      </c>
      <c r="H1467" s="9">
        <v>0</v>
      </c>
      <c r="I1467" s="9">
        <v>1</v>
      </c>
      <c r="J1467" s="9">
        <v>0</v>
      </c>
      <c r="K1467" s="11">
        <v>25</v>
      </c>
      <c r="L1467" s="9">
        <v>74</v>
      </c>
      <c r="M1467" s="9">
        <v>3</v>
      </c>
      <c r="N1467" s="9"/>
      <c r="O1467" s="17"/>
      <c r="P1467" s="17">
        <f t="shared" si="1428"/>
        <v>0</v>
      </c>
      <c r="Q1467" s="9">
        <v>13</v>
      </c>
      <c r="R1467" s="9"/>
      <c r="S1467" s="9">
        <v>0.23076923076923078</v>
      </c>
      <c r="T1467" s="9">
        <v>87</v>
      </c>
      <c r="U1467" s="9">
        <v>40</v>
      </c>
      <c r="V1467" s="11">
        <v>31</v>
      </c>
      <c r="W1467" s="11">
        <f t="shared" si="1496"/>
        <v>27</v>
      </c>
      <c r="X1467" s="17">
        <f t="shared" si="1441"/>
        <v>31</v>
      </c>
      <c r="Y1467" s="17"/>
      <c r="Z1467" s="9">
        <v>19</v>
      </c>
      <c r="AA1467" s="9"/>
      <c r="AB1467" s="17"/>
      <c r="AC1467" s="17">
        <f t="shared" si="1490"/>
        <v>61</v>
      </c>
      <c r="AD1467" s="17">
        <f t="shared" si="1421"/>
        <v>0.31147540983606559</v>
      </c>
      <c r="AE1467" s="17">
        <v>0.33333333333333331</v>
      </c>
      <c r="AF1467" s="17">
        <f t="shared" si="1430"/>
        <v>26</v>
      </c>
      <c r="AG1467" s="17"/>
      <c r="AH1467" s="9">
        <v>98</v>
      </c>
      <c r="AI1467" s="9"/>
      <c r="AJ1467" s="9"/>
      <c r="AK1467" s="9"/>
      <c r="AL1467" s="9">
        <v>0.52307692307692311</v>
      </c>
      <c r="AM1467" s="9"/>
      <c r="AN1467" s="9">
        <v>0.31147540983606559</v>
      </c>
      <c r="AO1467" s="9"/>
      <c r="AP1467" s="9">
        <v>0.17959183673469389</v>
      </c>
      <c r="AQ1467" s="9">
        <f>+AVERAGE(AL1456:AL1465)</f>
        <v>0.39620310723758995</v>
      </c>
      <c r="AR1467" s="9">
        <f>+AVERAGE(AN1456:AN1465)</f>
        <v>0.3499912728194447</v>
      </c>
      <c r="AS1467" s="17">
        <f t="shared" si="1498"/>
        <v>24</v>
      </c>
      <c r="AT1467" s="17">
        <f t="shared" si="1444"/>
        <v>0.39999999999999997</v>
      </c>
      <c r="AU1467" s="17">
        <f t="shared" ref="AU1467:AU1475" si="1511">+AN1466</f>
        <v>0.33333333333333331</v>
      </c>
      <c r="AV1467" s="17">
        <f t="shared" ref="AV1467:AV1475" si="1512">+AP1466</f>
        <v>0.15903614457831325</v>
      </c>
      <c r="AW1467" s="17"/>
      <c r="AX1467" s="17"/>
      <c r="AY1467" s="17"/>
      <c r="AZ1467" s="17">
        <v>4</v>
      </c>
      <c r="BA1467" s="24">
        <v>0.66666666666666663</v>
      </c>
      <c r="BB1467" s="9">
        <v>18</v>
      </c>
      <c r="BC1467" s="9">
        <v>0</v>
      </c>
      <c r="BD1467" s="9">
        <f t="shared" si="1434"/>
        <v>1</v>
      </c>
      <c r="BE1467" s="9" t="s">
        <v>4448</v>
      </c>
      <c r="BF1467" s="9">
        <f t="shared" si="1435"/>
        <v>0</v>
      </c>
      <c r="BG1467" s="9">
        <v>1</v>
      </c>
      <c r="BH1467" s="9">
        <v>5</v>
      </c>
      <c r="BI1467" s="9">
        <v>5</v>
      </c>
      <c r="BJ1467" s="9">
        <v>1</v>
      </c>
      <c r="BK1467" s="9">
        <v>1</v>
      </c>
      <c r="BL1467" s="9">
        <v>2</v>
      </c>
      <c r="BM1467" s="9">
        <v>4</v>
      </c>
      <c r="BN1467" s="9">
        <v>0</v>
      </c>
      <c r="BO1467" s="9">
        <v>7</v>
      </c>
      <c r="BP1467" s="9">
        <v>0</v>
      </c>
      <c r="BQ1467" s="9">
        <f t="shared" si="1474"/>
        <v>0.4</v>
      </c>
      <c r="BR1467" s="34">
        <f t="shared" ref="BR1467" si="1513">BR1445</f>
        <v>0</v>
      </c>
      <c r="BS1467" s="34">
        <f t="shared" si="1495"/>
        <v>0.66666666666666674</v>
      </c>
      <c r="BT1467" s="9"/>
      <c r="BU1467" s="9"/>
      <c r="BV1467" s="9"/>
      <c r="BW1467" s="9"/>
      <c r="BX1467" s="9"/>
      <c r="BY1467" s="9"/>
      <c r="BZ1467" s="22">
        <f t="shared" si="1422"/>
        <v>0</v>
      </c>
      <c r="CA1467" s="22">
        <f t="shared" si="1423"/>
        <v>2</v>
      </c>
      <c r="CB1467" s="22">
        <f t="shared" si="1424"/>
        <v>0.66666666666666674</v>
      </c>
      <c r="CC1467" s="22">
        <f t="shared" si="1425"/>
        <v>0</v>
      </c>
      <c r="CD1467" s="22">
        <f t="shared" si="1426"/>
        <v>1</v>
      </c>
      <c r="CK1467" s="23">
        <v>0.66666666666666663</v>
      </c>
      <c r="CL1467" s="23">
        <f t="shared" si="1427"/>
        <v>2</v>
      </c>
      <c r="CM1467" s="23">
        <f t="shared" si="1438"/>
        <v>0.79240621447517989</v>
      </c>
      <c r="CN1467" s="23">
        <f t="shared" si="1439"/>
        <v>0.6999825456388894</v>
      </c>
      <c r="CQ1467" s="49">
        <v>5</v>
      </c>
    </row>
    <row r="1468" spans="1:95" ht="11.25" customHeight="1">
      <c r="A1468" s="9">
        <v>14</v>
      </c>
      <c r="B1468" s="9">
        <v>2</v>
      </c>
      <c r="C1468" s="9" t="str">
        <f t="shared" si="1485"/>
        <v>11</v>
      </c>
      <c r="D1468" s="10" t="s">
        <v>4240</v>
      </c>
      <c r="E1468" s="9">
        <v>13</v>
      </c>
      <c r="F1468" s="9">
        <v>1</v>
      </c>
      <c r="G1468" s="9">
        <v>0</v>
      </c>
      <c r="H1468" s="9">
        <v>0</v>
      </c>
      <c r="I1468" s="9">
        <v>1</v>
      </c>
      <c r="J1468" s="9">
        <v>0</v>
      </c>
      <c r="K1468" s="11">
        <v>25</v>
      </c>
      <c r="L1468" s="9">
        <v>62</v>
      </c>
      <c r="M1468" s="9">
        <v>5</v>
      </c>
      <c r="N1468" s="9"/>
      <c r="O1468" s="17"/>
      <c r="P1468" s="17">
        <f t="shared" si="1428"/>
        <v>2</v>
      </c>
      <c r="Q1468" s="9">
        <v>17</v>
      </c>
      <c r="R1468" s="9"/>
      <c r="S1468" s="9">
        <v>0.29411764705882354</v>
      </c>
      <c r="T1468" s="9">
        <v>79</v>
      </c>
      <c r="U1468" s="9">
        <v>35</v>
      </c>
      <c r="V1468" s="11">
        <v>26</v>
      </c>
      <c r="W1468" s="11">
        <f t="shared" si="1496"/>
        <v>31</v>
      </c>
      <c r="X1468" s="17">
        <f t="shared" si="1441"/>
        <v>26</v>
      </c>
      <c r="Y1468" s="17"/>
      <c r="Z1468" s="9">
        <v>19</v>
      </c>
      <c r="AA1468" s="9"/>
      <c r="AB1468" s="17"/>
      <c r="AC1468" s="17">
        <f t="shared" si="1490"/>
        <v>57</v>
      </c>
      <c r="AD1468" s="17">
        <f t="shared" si="1421"/>
        <v>0.33333333333333331</v>
      </c>
      <c r="AE1468" s="17">
        <v>0.31147540983606559</v>
      </c>
      <c r="AF1468" s="17">
        <f t="shared" si="1430"/>
        <v>24</v>
      </c>
      <c r="AG1468" s="17"/>
      <c r="AH1468" s="9">
        <v>90</v>
      </c>
      <c r="AI1468" s="9"/>
      <c r="AJ1468" s="9"/>
      <c r="AK1468" s="9"/>
      <c r="AL1468" s="9">
        <v>0.44705882352941179</v>
      </c>
      <c r="AM1468" s="9"/>
      <c r="AN1468" s="9">
        <v>0.33333333333333331</v>
      </c>
      <c r="AO1468" s="9"/>
      <c r="AP1468" s="9">
        <v>0.18666666666666668</v>
      </c>
      <c r="AQ1468" s="9">
        <f>+AVERAGE(AL1456:AL1465)</f>
        <v>0.39620310723758995</v>
      </c>
      <c r="AR1468" s="9">
        <f>+AVERAGE(AN1456:AN1465)</f>
        <v>0.3499912728194447</v>
      </c>
      <c r="AS1468" s="17">
        <f t="shared" si="1498"/>
        <v>13</v>
      </c>
      <c r="AT1468" s="17">
        <f t="shared" si="1444"/>
        <v>0.52307692307692311</v>
      </c>
      <c r="AU1468" s="17">
        <f t="shared" si="1511"/>
        <v>0.31147540983606559</v>
      </c>
      <c r="AV1468" s="17">
        <f t="shared" si="1512"/>
        <v>0.17959183673469389</v>
      </c>
      <c r="AW1468" s="17"/>
      <c r="AX1468" s="17"/>
      <c r="AY1468" s="17"/>
      <c r="AZ1468" s="17">
        <v>4</v>
      </c>
      <c r="BA1468" s="24">
        <v>0.66666666666666663</v>
      </c>
      <c r="BB1468" s="9">
        <v>18</v>
      </c>
      <c r="BC1468" s="9">
        <v>0</v>
      </c>
      <c r="BD1468" s="9">
        <f t="shared" si="1434"/>
        <v>1</v>
      </c>
      <c r="BE1468" s="9" t="s">
        <v>4448</v>
      </c>
      <c r="BF1468" s="9">
        <f t="shared" si="1435"/>
        <v>0</v>
      </c>
      <c r="BG1468" s="9">
        <v>1</v>
      </c>
      <c r="BH1468" s="9">
        <v>5</v>
      </c>
      <c r="BI1468" s="9">
        <v>5</v>
      </c>
      <c r="BJ1468" s="9">
        <v>1</v>
      </c>
      <c r="BK1468" s="9">
        <v>1</v>
      </c>
      <c r="BL1468" s="9">
        <v>2</v>
      </c>
      <c r="BM1468" s="9">
        <v>4</v>
      </c>
      <c r="BN1468" s="9">
        <v>0</v>
      </c>
      <c r="BO1468" s="9">
        <v>7</v>
      </c>
      <c r="BP1468" s="9">
        <v>0</v>
      </c>
      <c r="BQ1468" s="9">
        <f t="shared" si="1474"/>
        <v>0.4</v>
      </c>
      <c r="BR1468" s="34">
        <f t="shared" ref="BR1468" si="1514">BR1446</f>
        <v>0</v>
      </c>
      <c r="BS1468" s="34">
        <f t="shared" si="1495"/>
        <v>0.66666666666666674</v>
      </c>
      <c r="BT1468" s="9"/>
      <c r="BU1468" s="9"/>
      <c r="BV1468" s="9"/>
      <c r="BW1468" s="9"/>
      <c r="BX1468" s="9"/>
      <c r="BY1468" s="9"/>
      <c r="BZ1468" s="22">
        <f t="shared" si="1422"/>
        <v>0</v>
      </c>
      <c r="CA1468" s="22">
        <f t="shared" si="1423"/>
        <v>3</v>
      </c>
      <c r="CB1468" s="22">
        <f t="shared" si="1424"/>
        <v>0.66666666666666674</v>
      </c>
      <c r="CC1468" s="22">
        <f t="shared" si="1425"/>
        <v>0</v>
      </c>
      <c r="CD1468" s="22">
        <f t="shared" si="1426"/>
        <v>1</v>
      </c>
      <c r="CK1468" s="23">
        <v>0.62295081967213117</v>
      </c>
      <c r="CL1468" s="23">
        <f t="shared" si="1427"/>
        <v>2</v>
      </c>
      <c r="CM1468" s="23">
        <f t="shared" si="1438"/>
        <v>0.79240621447517989</v>
      </c>
      <c r="CN1468" s="23">
        <f t="shared" si="1439"/>
        <v>0.6999825456388894</v>
      </c>
      <c r="CQ1468" s="49">
        <v>2</v>
      </c>
    </row>
    <row r="1469" spans="1:95" ht="11.25" customHeight="1">
      <c r="A1469" s="9">
        <v>14</v>
      </c>
      <c r="B1469" s="9">
        <v>2</v>
      </c>
      <c r="C1469" s="9" t="str">
        <f t="shared" si="1485"/>
        <v>11</v>
      </c>
      <c r="D1469" s="10" t="s">
        <v>4240</v>
      </c>
      <c r="E1469" s="9">
        <v>14</v>
      </c>
      <c r="F1469" s="9">
        <v>1</v>
      </c>
      <c r="G1469" s="9">
        <v>0</v>
      </c>
      <c r="H1469" s="9">
        <v>0</v>
      </c>
      <c r="I1469" s="9">
        <v>1</v>
      </c>
      <c r="J1469" s="9">
        <v>0</v>
      </c>
      <c r="K1469" s="11">
        <v>25</v>
      </c>
      <c r="L1469" s="9">
        <v>54</v>
      </c>
      <c r="M1469" s="9">
        <v>9</v>
      </c>
      <c r="N1469" s="9"/>
      <c r="O1469" s="17"/>
      <c r="P1469" s="17">
        <f t="shared" si="1428"/>
        <v>1</v>
      </c>
      <c r="Q1469" s="9">
        <v>24</v>
      </c>
      <c r="R1469" s="9"/>
      <c r="S1469" s="9">
        <v>0.375</v>
      </c>
      <c r="T1469" s="9">
        <v>78</v>
      </c>
      <c r="U1469" s="9">
        <v>35</v>
      </c>
      <c r="V1469" s="11">
        <v>35</v>
      </c>
      <c r="W1469" s="11">
        <f t="shared" si="1496"/>
        <v>26</v>
      </c>
      <c r="X1469" s="17">
        <f t="shared" si="1441"/>
        <v>35</v>
      </c>
      <c r="Y1469" s="17"/>
      <c r="Z1469" s="9">
        <v>19</v>
      </c>
      <c r="AA1469" s="9"/>
      <c r="AB1469" s="17"/>
      <c r="AC1469" s="17">
        <f t="shared" si="1490"/>
        <v>65</v>
      </c>
      <c r="AD1469" s="17">
        <f t="shared" si="1421"/>
        <v>0.29230769230769232</v>
      </c>
      <c r="AE1469" s="17">
        <v>0.33333333333333331</v>
      </c>
      <c r="AF1469" s="17">
        <f t="shared" si="1430"/>
        <v>20</v>
      </c>
      <c r="AG1469" s="17"/>
      <c r="AH1469" s="9">
        <v>91</v>
      </c>
      <c r="AI1469" s="9"/>
      <c r="AJ1469" s="9"/>
      <c r="AK1469" s="9"/>
      <c r="AL1469" s="9">
        <v>0.45</v>
      </c>
      <c r="AM1469" s="9"/>
      <c r="AN1469" s="9">
        <v>0.29230769230769232</v>
      </c>
      <c r="AO1469" s="9"/>
      <c r="AP1469" s="9">
        <v>0.10549450549450548</v>
      </c>
      <c r="AQ1469" s="9">
        <f>+AVERAGE(AL1456:AL1465)</f>
        <v>0.39620310723758995</v>
      </c>
      <c r="AR1469" s="9">
        <f>+AVERAGE(AN1456:AN1465)</f>
        <v>0.3499912728194447</v>
      </c>
      <c r="AS1469" s="17">
        <f t="shared" si="1498"/>
        <v>17</v>
      </c>
      <c r="AT1469" s="17">
        <f t="shared" si="1444"/>
        <v>0.44705882352941179</v>
      </c>
      <c r="AU1469" s="17">
        <f t="shared" si="1511"/>
        <v>0.33333333333333331</v>
      </c>
      <c r="AV1469" s="17">
        <f t="shared" si="1512"/>
        <v>0.18666666666666668</v>
      </c>
      <c r="AW1469" s="17"/>
      <c r="AX1469" s="17"/>
      <c r="AY1469" s="17"/>
      <c r="AZ1469" s="17">
        <v>4</v>
      </c>
      <c r="BA1469" s="24">
        <v>0.66666666666666663</v>
      </c>
      <c r="BB1469" s="9">
        <v>18</v>
      </c>
      <c r="BC1469" s="9">
        <v>0</v>
      </c>
      <c r="BD1469" s="9">
        <f t="shared" si="1434"/>
        <v>1</v>
      </c>
      <c r="BE1469" s="9" t="s">
        <v>4448</v>
      </c>
      <c r="BF1469" s="9">
        <f t="shared" si="1435"/>
        <v>0</v>
      </c>
      <c r="BG1469" s="9">
        <v>1</v>
      </c>
      <c r="BH1469" s="9">
        <v>5</v>
      </c>
      <c r="BI1469" s="9">
        <v>5</v>
      </c>
      <c r="BJ1469" s="9">
        <v>1</v>
      </c>
      <c r="BK1469" s="9">
        <v>1</v>
      </c>
      <c r="BL1469" s="9">
        <v>2</v>
      </c>
      <c r="BM1469" s="9">
        <v>4</v>
      </c>
      <c r="BN1469" s="9">
        <v>0</v>
      </c>
      <c r="BO1469" s="9">
        <v>7</v>
      </c>
      <c r="BP1469" s="9">
        <v>0</v>
      </c>
      <c r="BQ1469" s="9">
        <f t="shared" si="1474"/>
        <v>0.4</v>
      </c>
      <c r="BR1469" s="34">
        <f t="shared" ref="BR1469" si="1515">BR1447</f>
        <v>0</v>
      </c>
      <c r="BS1469" s="34">
        <f t="shared" si="1495"/>
        <v>0.66666666666666674</v>
      </c>
      <c r="BT1469" s="9"/>
      <c r="BU1469" s="9"/>
      <c r="BV1469" s="9"/>
      <c r="BW1469" s="9"/>
      <c r="BX1469" s="9"/>
      <c r="BY1469" s="9"/>
      <c r="BZ1469" s="22">
        <f t="shared" si="1422"/>
        <v>0</v>
      </c>
      <c r="CA1469" s="22">
        <f t="shared" si="1423"/>
        <v>4</v>
      </c>
      <c r="CB1469" s="22">
        <f t="shared" si="1424"/>
        <v>0.66666666666666674</v>
      </c>
      <c r="CC1469" s="22">
        <f t="shared" si="1425"/>
        <v>0</v>
      </c>
      <c r="CD1469" s="22">
        <f t="shared" si="1426"/>
        <v>1</v>
      </c>
      <c r="CK1469" s="23">
        <v>0.66666666666666663</v>
      </c>
      <c r="CL1469" s="23">
        <f t="shared" si="1427"/>
        <v>2</v>
      </c>
      <c r="CM1469" s="23">
        <f t="shared" si="1438"/>
        <v>0.79240621447517989</v>
      </c>
      <c r="CN1469" s="23">
        <f t="shared" si="1439"/>
        <v>0.6999825456388894</v>
      </c>
      <c r="CQ1469" s="49">
        <v>2</v>
      </c>
    </row>
    <row r="1470" spans="1:95" ht="11.25" customHeight="1">
      <c r="A1470" s="9">
        <v>14</v>
      </c>
      <c r="B1470" s="9">
        <v>2</v>
      </c>
      <c r="C1470" s="9" t="str">
        <f t="shared" si="1485"/>
        <v>11</v>
      </c>
      <c r="D1470" s="10" t="s">
        <v>4240</v>
      </c>
      <c r="E1470" s="9">
        <v>15</v>
      </c>
      <c r="F1470" s="9">
        <v>1</v>
      </c>
      <c r="G1470" s="9">
        <v>0</v>
      </c>
      <c r="H1470" s="9">
        <v>0</v>
      </c>
      <c r="I1470" s="9">
        <v>1</v>
      </c>
      <c r="J1470" s="9">
        <v>0</v>
      </c>
      <c r="K1470" s="11">
        <v>25</v>
      </c>
      <c r="L1470" s="9">
        <v>53</v>
      </c>
      <c r="M1470" s="9">
        <v>5</v>
      </c>
      <c r="N1470" s="9"/>
      <c r="O1470" s="17"/>
      <c r="P1470" s="17">
        <f t="shared" si="1428"/>
        <v>2</v>
      </c>
      <c r="Q1470" s="9">
        <v>17</v>
      </c>
      <c r="R1470" s="9"/>
      <c r="S1470" s="9">
        <v>0.29411764705882354</v>
      </c>
      <c r="T1470" s="9">
        <v>70</v>
      </c>
      <c r="U1470" s="9">
        <v>30</v>
      </c>
      <c r="V1470" s="11">
        <v>33</v>
      </c>
      <c r="W1470" s="11">
        <f t="shared" si="1496"/>
        <v>35</v>
      </c>
      <c r="X1470" s="17">
        <f t="shared" si="1441"/>
        <v>30</v>
      </c>
      <c r="Y1470" s="17"/>
      <c r="Z1470" s="9">
        <v>19</v>
      </c>
      <c r="AA1470" s="9"/>
      <c r="AB1470" s="17"/>
      <c r="AC1470" s="17">
        <f t="shared" si="1490"/>
        <v>58</v>
      </c>
      <c r="AD1470" s="17">
        <f t="shared" si="1421"/>
        <v>0.32758620689655171</v>
      </c>
      <c r="AE1470" s="17">
        <v>0.29230769230769232</v>
      </c>
      <c r="AF1470" s="17">
        <f t="shared" si="1430"/>
        <v>24</v>
      </c>
      <c r="AG1470" s="17"/>
      <c r="AH1470" s="9">
        <v>91</v>
      </c>
      <c r="AI1470" s="9"/>
      <c r="AJ1470" s="9"/>
      <c r="AK1470" s="9"/>
      <c r="AL1470" s="9">
        <v>0.44705882352941179</v>
      </c>
      <c r="AM1470" s="9"/>
      <c r="AN1470" s="9">
        <v>0.32758620689655171</v>
      </c>
      <c r="AO1470" s="9"/>
      <c r="AP1470" s="9">
        <v>0.18021978021978022</v>
      </c>
      <c r="AQ1470" s="9">
        <f>+AVERAGE(AL1456:AL1465)</f>
        <v>0.39620310723758995</v>
      </c>
      <c r="AR1470" s="9">
        <f>+AVERAGE(AN1456:AN1465)</f>
        <v>0.3499912728194447</v>
      </c>
      <c r="AS1470" s="17">
        <f t="shared" si="1498"/>
        <v>24</v>
      </c>
      <c r="AT1470" s="17">
        <f t="shared" si="1444"/>
        <v>0.45</v>
      </c>
      <c r="AU1470" s="17">
        <f t="shared" si="1511"/>
        <v>0.29230769230769232</v>
      </c>
      <c r="AV1470" s="17">
        <f t="shared" si="1512"/>
        <v>0.10549450549450548</v>
      </c>
      <c r="AW1470" s="17"/>
      <c r="AX1470" s="17"/>
      <c r="AY1470" s="17"/>
      <c r="AZ1470" s="17">
        <v>4</v>
      </c>
      <c r="BA1470" s="24">
        <v>0.66666666666666663</v>
      </c>
      <c r="BB1470" s="9">
        <v>18</v>
      </c>
      <c r="BC1470" s="9">
        <v>0</v>
      </c>
      <c r="BD1470" s="9">
        <f t="shared" si="1434"/>
        <v>1</v>
      </c>
      <c r="BE1470" s="9" t="s">
        <v>4448</v>
      </c>
      <c r="BF1470" s="9">
        <f t="shared" si="1435"/>
        <v>0</v>
      </c>
      <c r="BG1470" s="9">
        <v>1</v>
      </c>
      <c r="BH1470" s="9">
        <v>5</v>
      </c>
      <c r="BI1470" s="9">
        <v>5</v>
      </c>
      <c r="BJ1470" s="9">
        <v>1</v>
      </c>
      <c r="BK1470" s="9">
        <v>1</v>
      </c>
      <c r="BL1470" s="9">
        <v>2</v>
      </c>
      <c r="BM1470" s="9">
        <v>4</v>
      </c>
      <c r="BN1470" s="9">
        <v>0</v>
      </c>
      <c r="BO1470" s="9">
        <v>7</v>
      </c>
      <c r="BP1470" s="9">
        <v>0</v>
      </c>
      <c r="BQ1470" s="9">
        <f t="shared" si="1474"/>
        <v>0.4</v>
      </c>
      <c r="BR1470" s="34">
        <f t="shared" ref="BR1470" si="1516">BR1448</f>
        <v>0</v>
      </c>
      <c r="BS1470" s="34">
        <f t="shared" si="1495"/>
        <v>0.66666666666666674</v>
      </c>
      <c r="BT1470" s="9"/>
      <c r="BU1470" s="9"/>
      <c r="BV1470" s="9"/>
      <c r="BW1470" s="9"/>
      <c r="BX1470" s="9"/>
      <c r="BY1470" s="9"/>
      <c r="BZ1470" s="22">
        <f t="shared" si="1422"/>
        <v>0</v>
      </c>
      <c r="CA1470" s="22">
        <f t="shared" si="1423"/>
        <v>5</v>
      </c>
      <c r="CB1470" s="22">
        <f t="shared" si="1424"/>
        <v>0.66666666666666674</v>
      </c>
      <c r="CC1470" s="22">
        <f t="shared" si="1425"/>
        <v>0</v>
      </c>
      <c r="CD1470" s="22">
        <f t="shared" si="1426"/>
        <v>1</v>
      </c>
      <c r="CK1470" s="23">
        <v>0.58461538461538465</v>
      </c>
      <c r="CL1470" s="23">
        <f t="shared" si="1427"/>
        <v>2</v>
      </c>
      <c r="CM1470" s="23">
        <f t="shared" si="1438"/>
        <v>0.79240621447517989</v>
      </c>
      <c r="CN1470" s="23">
        <f t="shared" si="1439"/>
        <v>0.6999825456388894</v>
      </c>
      <c r="CQ1470" s="49">
        <v>3</v>
      </c>
    </row>
    <row r="1471" spans="1:95" ht="11.25" customHeight="1">
      <c r="A1471" s="9">
        <v>14</v>
      </c>
      <c r="B1471" s="9">
        <v>2</v>
      </c>
      <c r="C1471" s="9" t="str">
        <f t="shared" si="1485"/>
        <v>11</v>
      </c>
      <c r="D1471" s="10" t="s">
        <v>4240</v>
      </c>
      <c r="E1471" s="9">
        <v>16</v>
      </c>
      <c r="F1471" s="9">
        <v>1</v>
      </c>
      <c r="G1471" s="9">
        <v>0</v>
      </c>
      <c r="H1471" s="9">
        <v>0</v>
      </c>
      <c r="I1471" s="9">
        <v>1</v>
      </c>
      <c r="J1471" s="9">
        <v>0</v>
      </c>
      <c r="K1471" s="11">
        <v>25</v>
      </c>
      <c r="L1471" s="9">
        <v>45</v>
      </c>
      <c r="M1471" s="9">
        <v>8</v>
      </c>
      <c r="N1471" s="9"/>
      <c r="O1471" s="17"/>
      <c r="P1471" s="17">
        <f t="shared" si="1428"/>
        <v>1</v>
      </c>
      <c r="Q1471" s="9">
        <v>25</v>
      </c>
      <c r="R1471" s="9"/>
      <c r="S1471" s="9">
        <v>0.32</v>
      </c>
      <c r="T1471" s="9">
        <v>70</v>
      </c>
      <c r="U1471" s="9">
        <v>30</v>
      </c>
      <c r="V1471" s="11">
        <v>28</v>
      </c>
      <c r="W1471" s="11">
        <f t="shared" si="1496"/>
        <v>33</v>
      </c>
      <c r="X1471" s="17">
        <f t="shared" si="1441"/>
        <v>28</v>
      </c>
      <c r="Y1471" s="17"/>
      <c r="Z1471" s="9">
        <v>19</v>
      </c>
      <c r="AA1471" s="9"/>
      <c r="AB1471" s="17"/>
      <c r="AC1471" s="17">
        <f t="shared" si="1490"/>
        <v>56</v>
      </c>
      <c r="AD1471" s="17">
        <f t="shared" si="1421"/>
        <v>0.3392857142857143</v>
      </c>
      <c r="AE1471" s="17">
        <v>0.32758620689655171</v>
      </c>
      <c r="AF1471" s="17">
        <f t="shared" si="1430"/>
        <v>21</v>
      </c>
      <c r="AG1471" s="17"/>
      <c r="AH1471" s="9">
        <v>81</v>
      </c>
      <c r="AI1471" s="9"/>
      <c r="AJ1471" s="9"/>
      <c r="AK1471" s="9"/>
      <c r="AL1471" s="9">
        <v>0.41600000000000004</v>
      </c>
      <c r="AM1471" s="9"/>
      <c r="AN1471" s="9">
        <v>0.3392857142857143</v>
      </c>
      <c r="AO1471" s="9"/>
      <c r="AP1471" s="9">
        <v>0.15802469135802469</v>
      </c>
      <c r="AQ1471" s="9">
        <f>+AVERAGE(AL1456:AL1465)</f>
        <v>0.39620310723758995</v>
      </c>
      <c r="AR1471" s="9">
        <f>+AVERAGE(AN1456:AN1465)</f>
        <v>0.3499912728194447</v>
      </c>
      <c r="AS1471" s="17">
        <f t="shared" si="1498"/>
        <v>17</v>
      </c>
      <c r="AT1471" s="17">
        <f t="shared" si="1444"/>
        <v>0.44705882352941179</v>
      </c>
      <c r="AU1471" s="17">
        <f t="shared" si="1511"/>
        <v>0.32758620689655171</v>
      </c>
      <c r="AV1471" s="17">
        <f t="shared" si="1512"/>
        <v>0.18021978021978022</v>
      </c>
      <c r="AW1471" s="17"/>
      <c r="AX1471" s="17"/>
      <c r="AY1471" s="17"/>
      <c r="AZ1471" s="17">
        <v>4</v>
      </c>
      <c r="BA1471" s="24">
        <v>0.66666666666666663</v>
      </c>
      <c r="BB1471" s="9">
        <v>18</v>
      </c>
      <c r="BC1471" s="9">
        <v>0</v>
      </c>
      <c r="BD1471" s="9">
        <f t="shared" si="1434"/>
        <v>1</v>
      </c>
      <c r="BE1471" s="9" t="s">
        <v>4448</v>
      </c>
      <c r="BF1471" s="9">
        <f t="shared" si="1435"/>
        <v>0</v>
      </c>
      <c r="BG1471" s="9">
        <v>1</v>
      </c>
      <c r="BH1471" s="9">
        <v>5</v>
      </c>
      <c r="BI1471" s="9">
        <v>5</v>
      </c>
      <c r="BJ1471" s="9">
        <v>1</v>
      </c>
      <c r="BK1471" s="9">
        <v>1</v>
      </c>
      <c r="BL1471" s="9">
        <v>2</v>
      </c>
      <c r="BM1471" s="9">
        <v>4</v>
      </c>
      <c r="BN1471" s="9">
        <v>0</v>
      </c>
      <c r="BO1471" s="9">
        <v>7</v>
      </c>
      <c r="BP1471" s="9">
        <v>0</v>
      </c>
      <c r="BQ1471" s="9">
        <f t="shared" si="1474"/>
        <v>0.4</v>
      </c>
      <c r="BR1471" s="34">
        <f t="shared" ref="BR1471:BS1475" si="1517">BR1449</f>
        <v>0</v>
      </c>
      <c r="BS1471" s="34">
        <f t="shared" si="1517"/>
        <v>0.66666666666666674</v>
      </c>
      <c r="BT1471" s="9"/>
      <c r="BU1471" s="9"/>
      <c r="BV1471" s="9"/>
      <c r="BW1471" s="9"/>
      <c r="BX1471" s="9"/>
      <c r="BY1471" s="9"/>
      <c r="BZ1471" s="22">
        <f t="shared" si="1422"/>
        <v>0</v>
      </c>
      <c r="CA1471" s="22">
        <f t="shared" si="1423"/>
        <v>6</v>
      </c>
      <c r="CB1471" s="22">
        <f t="shared" si="1424"/>
        <v>0.66666666666666674</v>
      </c>
      <c r="CC1471" s="22">
        <f t="shared" si="1425"/>
        <v>0</v>
      </c>
      <c r="CD1471" s="22">
        <f t="shared" si="1426"/>
        <v>1</v>
      </c>
      <c r="CK1471" s="23">
        <v>0.65517241379310343</v>
      </c>
      <c r="CL1471" s="23">
        <f t="shared" si="1427"/>
        <v>2</v>
      </c>
      <c r="CM1471" s="23">
        <f t="shared" si="1438"/>
        <v>0.79240621447517989</v>
      </c>
      <c r="CN1471" s="23">
        <f t="shared" si="1439"/>
        <v>0.6999825456388894</v>
      </c>
      <c r="CQ1471" s="49">
        <v>2</v>
      </c>
    </row>
    <row r="1472" spans="1:95" ht="11.25" customHeight="1">
      <c r="A1472" s="9">
        <v>14</v>
      </c>
      <c r="B1472" s="9">
        <v>2</v>
      </c>
      <c r="C1472" s="9" t="str">
        <f t="shared" si="1485"/>
        <v>11</v>
      </c>
      <c r="D1472" s="10" t="s">
        <v>4240</v>
      </c>
      <c r="E1472" s="9">
        <v>17</v>
      </c>
      <c r="F1472" s="9">
        <v>1</v>
      </c>
      <c r="G1472" s="9">
        <v>0</v>
      </c>
      <c r="H1472" s="9">
        <v>0</v>
      </c>
      <c r="I1472" s="9">
        <v>1</v>
      </c>
      <c r="J1472" s="9">
        <v>0</v>
      </c>
      <c r="K1472" s="11">
        <v>25</v>
      </c>
      <c r="L1472" s="9">
        <v>45</v>
      </c>
      <c r="M1472" s="9">
        <v>10</v>
      </c>
      <c r="N1472" s="9"/>
      <c r="O1472" s="17"/>
      <c r="P1472" s="17">
        <f t="shared" si="1428"/>
        <v>1</v>
      </c>
      <c r="Q1472" s="9">
        <v>29</v>
      </c>
      <c r="R1472" s="9"/>
      <c r="S1472" s="9">
        <v>0.34482758620689657</v>
      </c>
      <c r="T1472" s="9">
        <v>74</v>
      </c>
      <c r="U1472" s="9">
        <v>35</v>
      </c>
      <c r="V1472" s="11">
        <v>29</v>
      </c>
      <c r="W1472" s="11">
        <f t="shared" si="1496"/>
        <v>28</v>
      </c>
      <c r="X1472" s="17">
        <f t="shared" si="1441"/>
        <v>29</v>
      </c>
      <c r="Y1472" s="17"/>
      <c r="Z1472" s="9">
        <v>19</v>
      </c>
      <c r="AA1472" s="9"/>
      <c r="AB1472" s="17"/>
      <c r="AC1472" s="17">
        <f t="shared" si="1490"/>
        <v>57</v>
      </c>
      <c r="AD1472" s="17">
        <f t="shared" si="1421"/>
        <v>0.33333333333333331</v>
      </c>
      <c r="AE1472" s="17">
        <v>0.3392857142857143</v>
      </c>
      <c r="AF1472" s="17">
        <f t="shared" si="1430"/>
        <v>19</v>
      </c>
      <c r="AG1472" s="17"/>
      <c r="AH1472" s="9">
        <v>78</v>
      </c>
      <c r="AI1472" s="9"/>
      <c r="AJ1472" s="9"/>
      <c r="AK1472" s="9"/>
      <c r="AL1472" s="9">
        <v>0.41379310344827591</v>
      </c>
      <c r="AM1472" s="9"/>
      <c r="AN1472" s="9">
        <v>0.33333333333333331</v>
      </c>
      <c r="AO1472" s="9"/>
      <c r="AP1472" s="9">
        <v>0.14871794871794872</v>
      </c>
      <c r="AQ1472" s="9">
        <f>+AVERAGE(AL1456:AL1465)</f>
        <v>0.39620310723758995</v>
      </c>
      <c r="AR1472" s="9">
        <f>+AVERAGE(AN1456:AN1465)</f>
        <v>0.3499912728194447</v>
      </c>
      <c r="AS1472" s="17">
        <f t="shared" si="1498"/>
        <v>25</v>
      </c>
      <c r="AT1472" s="17">
        <f t="shared" si="1444"/>
        <v>0.41600000000000004</v>
      </c>
      <c r="AU1472" s="17">
        <f t="shared" si="1511"/>
        <v>0.3392857142857143</v>
      </c>
      <c r="AV1472" s="17">
        <f t="shared" si="1512"/>
        <v>0.15802469135802469</v>
      </c>
      <c r="AW1472" s="17"/>
      <c r="AX1472" s="17"/>
      <c r="AY1472" s="17"/>
      <c r="AZ1472" s="17">
        <v>4</v>
      </c>
      <c r="BA1472" s="24">
        <v>0.66666666666666663</v>
      </c>
      <c r="BB1472" s="9">
        <v>18</v>
      </c>
      <c r="BC1472" s="9">
        <v>0</v>
      </c>
      <c r="BD1472" s="9">
        <f t="shared" si="1434"/>
        <v>1</v>
      </c>
      <c r="BE1472" s="9" t="s">
        <v>4448</v>
      </c>
      <c r="BF1472" s="9">
        <f t="shared" si="1435"/>
        <v>0</v>
      </c>
      <c r="BG1472" s="9">
        <v>1</v>
      </c>
      <c r="BH1472" s="9">
        <v>5</v>
      </c>
      <c r="BI1472" s="9">
        <v>5</v>
      </c>
      <c r="BJ1472" s="9">
        <v>1</v>
      </c>
      <c r="BK1472" s="9">
        <v>1</v>
      </c>
      <c r="BL1472" s="9">
        <v>2</v>
      </c>
      <c r="BM1472" s="9">
        <v>4</v>
      </c>
      <c r="BN1472" s="9">
        <v>0</v>
      </c>
      <c r="BO1472" s="9">
        <v>7</v>
      </c>
      <c r="BP1472" s="9">
        <v>0</v>
      </c>
      <c r="BQ1472" s="9">
        <f t="shared" si="1474"/>
        <v>0.4</v>
      </c>
      <c r="BR1472" s="34">
        <f t="shared" ref="BR1472" si="1518">BR1450</f>
        <v>0</v>
      </c>
      <c r="BS1472" s="34">
        <f t="shared" si="1517"/>
        <v>0.66666666666666674</v>
      </c>
      <c r="BT1472" s="9"/>
      <c r="BU1472" s="9"/>
      <c r="BV1472" s="9"/>
      <c r="BW1472" s="9"/>
      <c r="BX1472" s="9"/>
      <c r="BY1472" s="9"/>
      <c r="BZ1472" s="22">
        <f t="shared" si="1422"/>
        <v>0</v>
      </c>
      <c r="CA1472" s="22">
        <f t="shared" si="1423"/>
        <v>7</v>
      </c>
      <c r="CB1472" s="22">
        <f t="shared" si="1424"/>
        <v>0.66666666666666674</v>
      </c>
      <c r="CC1472" s="22">
        <f t="shared" si="1425"/>
        <v>0</v>
      </c>
      <c r="CD1472" s="22">
        <f t="shared" si="1426"/>
        <v>1</v>
      </c>
      <c r="CK1472" s="23">
        <v>0.6785714285714286</v>
      </c>
      <c r="CL1472" s="23">
        <f t="shared" si="1427"/>
        <v>2</v>
      </c>
      <c r="CM1472" s="23">
        <f t="shared" si="1438"/>
        <v>0.79240621447517989</v>
      </c>
      <c r="CN1472" s="23">
        <f t="shared" si="1439"/>
        <v>0.6999825456388894</v>
      </c>
      <c r="CQ1472" s="49">
        <v>3</v>
      </c>
    </row>
    <row r="1473" spans="1:95" ht="11.25" customHeight="1">
      <c r="A1473" s="9">
        <v>14</v>
      </c>
      <c r="B1473" s="9">
        <v>2</v>
      </c>
      <c r="C1473" s="9" t="str">
        <f t="shared" si="1485"/>
        <v>11</v>
      </c>
      <c r="D1473" s="10" t="s">
        <v>4240</v>
      </c>
      <c r="E1473" s="9">
        <v>18</v>
      </c>
      <c r="F1473" s="9">
        <v>1</v>
      </c>
      <c r="G1473" s="9">
        <v>0</v>
      </c>
      <c r="H1473" s="9">
        <v>0</v>
      </c>
      <c r="I1473" s="9">
        <v>1</v>
      </c>
      <c r="J1473" s="9">
        <v>0</v>
      </c>
      <c r="K1473" s="11">
        <v>25</v>
      </c>
      <c r="L1473" s="9">
        <v>49</v>
      </c>
      <c r="M1473" s="9">
        <v>9</v>
      </c>
      <c r="N1473" s="9"/>
      <c r="O1473" s="17"/>
      <c r="P1473" s="17">
        <f t="shared" si="1428"/>
        <v>1</v>
      </c>
      <c r="Q1473" s="9">
        <v>27</v>
      </c>
      <c r="R1473" s="9"/>
      <c r="S1473" s="9">
        <v>0.33333333333333331</v>
      </c>
      <c r="T1473" s="9">
        <v>76</v>
      </c>
      <c r="U1473" s="9">
        <v>35</v>
      </c>
      <c r="V1473" s="11">
        <v>25</v>
      </c>
      <c r="W1473" s="11">
        <f t="shared" si="1496"/>
        <v>29</v>
      </c>
      <c r="X1473" s="17">
        <f t="shared" si="1441"/>
        <v>25</v>
      </c>
      <c r="Y1473" s="17"/>
      <c r="Z1473" s="9">
        <v>19</v>
      </c>
      <c r="AA1473" s="9"/>
      <c r="AB1473" s="17"/>
      <c r="AC1473" s="17">
        <f t="shared" si="1490"/>
        <v>57</v>
      </c>
      <c r="AD1473" s="17">
        <f t="shared" si="1421"/>
        <v>0.33333333333333331</v>
      </c>
      <c r="AE1473" s="17">
        <v>0.33333333333333331</v>
      </c>
      <c r="AF1473" s="17">
        <f t="shared" si="1430"/>
        <v>20</v>
      </c>
      <c r="AG1473" s="17"/>
      <c r="AH1473" s="9">
        <v>80</v>
      </c>
      <c r="AI1473" s="9"/>
      <c r="AJ1473" s="9"/>
      <c r="AK1473" s="9"/>
      <c r="AL1473" s="9">
        <v>0.39999999999999997</v>
      </c>
      <c r="AM1473" s="9"/>
      <c r="AN1473" s="9">
        <v>0.33333333333333331</v>
      </c>
      <c r="AO1473" s="9"/>
      <c r="AP1473" s="9">
        <v>0.15</v>
      </c>
      <c r="AQ1473" s="9">
        <f>+AVERAGE(AL1456:AL1465)</f>
        <v>0.39620310723758995</v>
      </c>
      <c r="AR1473" s="9">
        <f>+AVERAGE(AN1456:AN1465)</f>
        <v>0.3499912728194447</v>
      </c>
      <c r="AS1473" s="17">
        <f t="shared" si="1498"/>
        <v>29</v>
      </c>
      <c r="AT1473" s="17">
        <f t="shared" si="1444"/>
        <v>0.41379310344827591</v>
      </c>
      <c r="AU1473" s="17">
        <f t="shared" si="1511"/>
        <v>0.33333333333333331</v>
      </c>
      <c r="AV1473" s="17">
        <f t="shared" si="1512"/>
        <v>0.14871794871794872</v>
      </c>
      <c r="AW1473" s="17"/>
      <c r="AX1473" s="17"/>
      <c r="AY1473" s="17"/>
      <c r="AZ1473" s="17">
        <v>4</v>
      </c>
      <c r="BA1473" s="24">
        <v>0.66666666666666663</v>
      </c>
      <c r="BB1473" s="9">
        <v>18</v>
      </c>
      <c r="BC1473" s="9">
        <v>0</v>
      </c>
      <c r="BD1473" s="9">
        <f t="shared" si="1434"/>
        <v>1</v>
      </c>
      <c r="BE1473" s="9" t="s">
        <v>4448</v>
      </c>
      <c r="BF1473" s="9">
        <f t="shared" si="1435"/>
        <v>0</v>
      </c>
      <c r="BG1473" s="9">
        <v>1</v>
      </c>
      <c r="BH1473" s="9">
        <v>5</v>
      </c>
      <c r="BI1473" s="9">
        <v>5</v>
      </c>
      <c r="BJ1473" s="9">
        <v>1</v>
      </c>
      <c r="BK1473" s="9">
        <v>1</v>
      </c>
      <c r="BL1473" s="9">
        <v>2</v>
      </c>
      <c r="BM1473" s="9">
        <v>4</v>
      </c>
      <c r="BN1473" s="9">
        <v>0</v>
      </c>
      <c r="BO1473" s="9">
        <v>7</v>
      </c>
      <c r="BP1473" s="9">
        <v>0</v>
      </c>
      <c r="BQ1473" s="9">
        <f t="shared" si="1474"/>
        <v>0.4</v>
      </c>
      <c r="BR1473" s="34">
        <f t="shared" ref="BR1473" si="1519">BR1451</f>
        <v>0</v>
      </c>
      <c r="BS1473" s="34">
        <f t="shared" si="1517"/>
        <v>0.66666666666666674</v>
      </c>
      <c r="BT1473" s="9"/>
      <c r="BU1473" s="9"/>
      <c r="BV1473" s="9"/>
      <c r="BW1473" s="9"/>
      <c r="BX1473" s="9"/>
      <c r="BY1473" s="9"/>
      <c r="BZ1473" s="22">
        <f t="shared" si="1422"/>
        <v>0</v>
      </c>
      <c r="CA1473" s="22">
        <f t="shared" si="1423"/>
        <v>8</v>
      </c>
      <c r="CB1473" s="22">
        <f t="shared" si="1424"/>
        <v>0.66666666666666674</v>
      </c>
      <c r="CC1473" s="22">
        <f t="shared" si="1425"/>
        <v>0</v>
      </c>
      <c r="CD1473" s="22">
        <f t="shared" si="1426"/>
        <v>1</v>
      </c>
      <c r="CK1473" s="23">
        <v>0.66666666666666663</v>
      </c>
      <c r="CL1473" s="23">
        <f t="shared" si="1427"/>
        <v>2</v>
      </c>
      <c r="CM1473" s="23">
        <f t="shared" si="1438"/>
        <v>0.79240621447517989</v>
      </c>
      <c r="CN1473" s="23">
        <f t="shared" si="1439"/>
        <v>0.6999825456388894</v>
      </c>
      <c r="CQ1473" s="49">
        <v>4</v>
      </c>
    </row>
    <row r="1474" spans="1:95" ht="11.25" customHeight="1">
      <c r="A1474" s="9">
        <v>14</v>
      </c>
      <c r="B1474" s="9">
        <v>2</v>
      </c>
      <c r="C1474" s="9" t="str">
        <f t="shared" si="1485"/>
        <v>11</v>
      </c>
      <c r="D1474" s="10" t="s">
        <v>4240</v>
      </c>
      <c r="E1474" s="9">
        <v>19</v>
      </c>
      <c r="F1474" s="9">
        <v>1</v>
      </c>
      <c r="G1474" s="9">
        <v>0</v>
      </c>
      <c r="H1474" s="9">
        <v>0</v>
      </c>
      <c r="I1474" s="9">
        <v>1</v>
      </c>
      <c r="J1474" s="9">
        <v>0</v>
      </c>
      <c r="K1474" s="11">
        <v>25</v>
      </c>
      <c r="L1474" s="9">
        <v>51</v>
      </c>
      <c r="M1474" s="9">
        <v>7</v>
      </c>
      <c r="N1474" s="9"/>
      <c r="O1474" s="17"/>
      <c r="P1474" s="17">
        <f t="shared" si="1428"/>
        <v>1</v>
      </c>
      <c r="Q1474" s="9">
        <v>22</v>
      </c>
      <c r="R1474" s="9"/>
      <c r="S1474" s="9">
        <v>0.31818181818181818</v>
      </c>
      <c r="T1474" s="9">
        <v>73</v>
      </c>
      <c r="U1474" s="9">
        <v>35</v>
      </c>
      <c r="V1474" s="11">
        <v>34</v>
      </c>
      <c r="W1474" s="11">
        <f t="shared" si="1496"/>
        <v>25</v>
      </c>
      <c r="X1474" s="17">
        <f t="shared" si="1441"/>
        <v>34</v>
      </c>
      <c r="Y1474" s="17"/>
      <c r="Z1474" s="9">
        <v>19</v>
      </c>
      <c r="AA1474" s="9"/>
      <c r="AB1474" s="17"/>
      <c r="AC1474" s="17">
        <f t="shared" si="1490"/>
        <v>59</v>
      </c>
      <c r="AD1474" s="17">
        <f t="shared" ref="AD1474:AD1537" si="1520">+IF(AC1474&gt;0,Z1474/AC1474,"")</f>
        <v>0.32203389830508472</v>
      </c>
      <c r="AE1474" s="17">
        <v>0.33333333333333331</v>
      </c>
      <c r="AF1474" s="17">
        <f t="shared" si="1430"/>
        <v>22</v>
      </c>
      <c r="AG1474" s="17"/>
      <c r="AH1474" s="9">
        <v>87</v>
      </c>
      <c r="AI1474" s="9"/>
      <c r="AJ1474" s="9"/>
      <c r="AK1474" s="9"/>
      <c r="AL1474" s="9">
        <v>0.41818181818181815</v>
      </c>
      <c r="AM1474" s="9"/>
      <c r="AN1474" s="9">
        <v>0.32203389830508472</v>
      </c>
      <c r="AO1474" s="9"/>
      <c r="AP1474" s="9">
        <v>0.15172413793103448</v>
      </c>
      <c r="AQ1474" s="9">
        <f>+AVERAGE(AL1456:AL1465)</f>
        <v>0.39620310723758995</v>
      </c>
      <c r="AR1474" s="9">
        <f>+AVERAGE(AN1456:AN1465)</f>
        <v>0.3499912728194447</v>
      </c>
      <c r="AS1474" s="17">
        <f t="shared" si="1498"/>
        <v>27</v>
      </c>
      <c r="AT1474" s="17">
        <f t="shared" si="1444"/>
        <v>0.39999999999999997</v>
      </c>
      <c r="AU1474" s="17">
        <f t="shared" si="1511"/>
        <v>0.33333333333333331</v>
      </c>
      <c r="AV1474" s="17">
        <f t="shared" si="1512"/>
        <v>0.15</v>
      </c>
      <c r="AW1474" s="17"/>
      <c r="AX1474" s="17"/>
      <c r="AY1474" s="17"/>
      <c r="AZ1474" s="17">
        <v>4</v>
      </c>
      <c r="BA1474" s="24">
        <v>0.66666666666666663</v>
      </c>
      <c r="BB1474" s="9">
        <v>18</v>
      </c>
      <c r="BC1474" s="9">
        <v>0</v>
      </c>
      <c r="BD1474" s="9">
        <f t="shared" si="1434"/>
        <v>1</v>
      </c>
      <c r="BE1474" s="9" t="s">
        <v>4448</v>
      </c>
      <c r="BF1474" s="9">
        <f t="shared" si="1435"/>
        <v>0</v>
      </c>
      <c r="BG1474" s="9">
        <v>1</v>
      </c>
      <c r="BH1474" s="9">
        <v>5</v>
      </c>
      <c r="BI1474" s="9">
        <v>5</v>
      </c>
      <c r="BJ1474" s="9">
        <v>1</v>
      </c>
      <c r="BK1474" s="9">
        <v>1</v>
      </c>
      <c r="BL1474" s="9">
        <v>2</v>
      </c>
      <c r="BM1474" s="9">
        <v>4</v>
      </c>
      <c r="BN1474" s="9">
        <v>0</v>
      </c>
      <c r="BO1474" s="9">
        <v>7</v>
      </c>
      <c r="BP1474" s="9">
        <v>0</v>
      </c>
      <c r="BQ1474" s="9">
        <f t="shared" si="1474"/>
        <v>0.4</v>
      </c>
      <c r="BR1474" s="34">
        <f t="shared" ref="BR1474" si="1521">BR1452</f>
        <v>0</v>
      </c>
      <c r="BS1474" s="34">
        <f t="shared" si="1517"/>
        <v>0.66666666666666674</v>
      </c>
      <c r="BT1474" s="9"/>
      <c r="BU1474" s="9"/>
      <c r="BV1474" s="9"/>
      <c r="BW1474" s="9"/>
      <c r="BX1474" s="9"/>
      <c r="BY1474" s="9"/>
      <c r="BZ1474" s="22">
        <f t="shared" ref="BZ1474:BZ1537" si="1522">+IF(AND(E1474&gt;0,E1474&lt;11),E1474,0)</f>
        <v>0</v>
      </c>
      <c r="CA1474" s="22">
        <f t="shared" ref="CA1474:CA1537" si="1523">+IF(AND(E1474&gt;10,E1474&lt;21),E1474-10,0)</f>
        <v>9</v>
      </c>
      <c r="CB1474" s="22">
        <f t="shared" ref="CB1474:CB1537" si="1524">+IF(E1474&gt;10,BS1474,0)</f>
        <v>0.66666666666666674</v>
      </c>
      <c r="CC1474" s="22">
        <f t="shared" ref="CC1474:CC1537" si="1525">+IF(E1474&lt;11,BS1474,0)</f>
        <v>0</v>
      </c>
      <c r="CD1474" s="22">
        <f t="shared" ref="CD1474:CD1537" si="1526">+IF(E1474&gt;10,1,0)</f>
        <v>1</v>
      </c>
      <c r="CK1474" s="23">
        <v>0.66666666666666663</v>
      </c>
      <c r="CL1474" s="23">
        <f t="shared" ref="CL1474:CL1537" si="1527">+IF(F1474&gt;=0,F1474*B1474,"")</f>
        <v>2</v>
      </c>
      <c r="CM1474" s="23">
        <f t="shared" si="1438"/>
        <v>0.79240621447517989</v>
      </c>
      <c r="CN1474" s="23">
        <f t="shared" si="1439"/>
        <v>0.6999825456388894</v>
      </c>
      <c r="CQ1474" s="49">
        <v>2</v>
      </c>
    </row>
    <row r="1475" spans="1:95" ht="11.25" customHeight="1">
      <c r="A1475" s="9">
        <v>14</v>
      </c>
      <c r="B1475" s="9">
        <v>2</v>
      </c>
      <c r="C1475" s="9" t="str">
        <f t="shared" si="1485"/>
        <v>11</v>
      </c>
      <c r="D1475" s="10" t="s">
        <v>4240</v>
      </c>
      <c r="E1475" s="9">
        <v>20</v>
      </c>
      <c r="F1475" s="9">
        <v>1</v>
      </c>
      <c r="G1475" s="9">
        <v>0</v>
      </c>
      <c r="H1475" s="9">
        <v>0</v>
      </c>
      <c r="I1475" s="9">
        <v>1</v>
      </c>
      <c r="J1475" s="9">
        <v>0</v>
      </c>
      <c r="K1475" s="11">
        <v>25</v>
      </c>
      <c r="L1475" s="9">
        <v>48</v>
      </c>
      <c r="M1475" s="9">
        <v>5</v>
      </c>
      <c r="N1475" s="17">
        <f>SUM(M1466:M1475)</f>
        <v>69</v>
      </c>
      <c r="O1475" s="17"/>
      <c r="P1475" s="17">
        <f t="shared" ref="P1475:P1538" si="1528">+IF(M1475&lt;5,0,IF(M1475&gt;5,1,2))</f>
        <v>2</v>
      </c>
      <c r="Q1475" s="9">
        <v>15</v>
      </c>
      <c r="R1475" s="9"/>
      <c r="S1475" s="9">
        <v>0.33333333333333331</v>
      </c>
      <c r="T1475" s="9">
        <v>63</v>
      </c>
      <c r="U1475" s="9">
        <v>25</v>
      </c>
      <c r="V1475" s="11">
        <v>32</v>
      </c>
      <c r="W1475" s="11">
        <f t="shared" si="1496"/>
        <v>34</v>
      </c>
      <c r="X1475" s="17">
        <f t="shared" si="1441"/>
        <v>25</v>
      </c>
      <c r="Y1475" s="17"/>
      <c r="Z1475" s="9">
        <v>19</v>
      </c>
      <c r="AA1475" s="17">
        <f>SUM(Z1466:Z1475)</f>
        <v>190</v>
      </c>
      <c r="AB1475" s="17"/>
      <c r="AC1475" s="17">
        <f t="shared" si="1490"/>
        <v>57</v>
      </c>
      <c r="AD1475" s="17">
        <f t="shared" si="1520"/>
        <v>0.33333333333333331</v>
      </c>
      <c r="AE1475" s="17">
        <v>0.32203389830508472</v>
      </c>
      <c r="AF1475" s="17">
        <f t="shared" ref="AF1475:AF1538" si="1529">10-M1475+Z1475</f>
        <v>24</v>
      </c>
      <c r="AG1475" s="17">
        <f>+SUM(AF1466:AF1475)</f>
        <v>221</v>
      </c>
      <c r="AH1475" s="9">
        <v>92</v>
      </c>
      <c r="AI1475" s="9"/>
      <c r="AJ1475" s="9"/>
      <c r="AK1475" s="9"/>
      <c r="AL1475" s="9">
        <v>0.39999999999999997</v>
      </c>
      <c r="AM1475" s="9"/>
      <c r="AN1475" s="9">
        <v>0.33333333333333331</v>
      </c>
      <c r="AO1475" s="9"/>
      <c r="AP1475" s="9">
        <v>0.18260869565217391</v>
      </c>
      <c r="AQ1475" s="9">
        <f>+AVERAGE(AL1456:AL1465)</f>
        <v>0.39620310723758995</v>
      </c>
      <c r="AR1475" s="9">
        <f>+AVERAGE(AN1456:AN1465)</f>
        <v>0.3499912728194447</v>
      </c>
      <c r="AS1475" s="17">
        <f t="shared" si="1498"/>
        <v>22</v>
      </c>
      <c r="AT1475" s="17">
        <f t="shared" si="1444"/>
        <v>0.41818181818181815</v>
      </c>
      <c r="AU1475" s="17">
        <f t="shared" si="1511"/>
        <v>0.32203389830508472</v>
      </c>
      <c r="AV1475" s="17">
        <f t="shared" si="1512"/>
        <v>0.15172413793103448</v>
      </c>
      <c r="AW1475" s="17"/>
      <c r="AX1475" s="17"/>
      <c r="AY1475" s="17"/>
      <c r="AZ1475" s="17">
        <v>4</v>
      </c>
      <c r="BA1475" s="24">
        <v>0.66666666666666663</v>
      </c>
      <c r="BB1475" s="9">
        <v>18</v>
      </c>
      <c r="BC1475" s="9">
        <v>0</v>
      </c>
      <c r="BD1475" s="9">
        <f t="shared" ref="BD1475:BD1538" si="1530">IF(BC1475=0, 1, 0)</f>
        <v>1</v>
      </c>
      <c r="BE1475" s="9" t="s">
        <v>4448</v>
      </c>
      <c r="BF1475" s="9">
        <v>1</v>
      </c>
      <c r="BG1475" s="9">
        <v>1</v>
      </c>
      <c r="BH1475" s="9">
        <v>5</v>
      </c>
      <c r="BI1475" s="9">
        <v>5</v>
      </c>
      <c r="BJ1475" s="9">
        <v>1</v>
      </c>
      <c r="BK1475" s="9">
        <v>1</v>
      </c>
      <c r="BL1475" s="9">
        <v>2</v>
      </c>
      <c r="BM1475" s="9">
        <v>4</v>
      </c>
      <c r="BN1475" s="9">
        <v>0</v>
      </c>
      <c r="BO1475" s="9">
        <v>7</v>
      </c>
      <c r="BP1475" s="9">
        <v>0</v>
      </c>
      <c r="BQ1475" s="9">
        <f t="shared" si="1474"/>
        <v>0.4</v>
      </c>
      <c r="BR1475" s="34">
        <f t="shared" ref="BR1475" si="1531">BR1453</f>
        <v>0.4</v>
      </c>
      <c r="BS1475" s="34">
        <f t="shared" si="1517"/>
        <v>0.66666666666666674</v>
      </c>
      <c r="BT1475" s="9"/>
      <c r="BU1475" s="9"/>
      <c r="BV1475" s="9"/>
      <c r="BW1475" s="9">
        <f>SUM(AF1466:AF1475)</f>
        <v>221</v>
      </c>
      <c r="BX1475" s="9"/>
      <c r="BY1475" s="9">
        <f t="shared" ref="BY1475" si="1532">SUM(BW1465,BW1475)</f>
        <v>420</v>
      </c>
      <c r="BZ1475" s="22">
        <f t="shared" si="1522"/>
        <v>0</v>
      </c>
      <c r="CA1475" s="22">
        <f t="shared" si="1523"/>
        <v>10</v>
      </c>
      <c r="CB1475" s="22">
        <f t="shared" si="1524"/>
        <v>0.66666666666666674</v>
      </c>
      <c r="CC1475" s="22">
        <f t="shared" si="1525"/>
        <v>0</v>
      </c>
      <c r="CD1475" s="22">
        <f t="shared" si="1526"/>
        <v>1</v>
      </c>
      <c r="CK1475" s="23">
        <v>0.64406779661016944</v>
      </c>
      <c r="CL1475" s="23">
        <f t="shared" si="1527"/>
        <v>2</v>
      </c>
      <c r="CM1475" s="23">
        <f t="shared" ref="CM1475:CM1538" si="1533">+IF(AQ1475&gt;0, AQ1475*B1475,"")</f>
        <v>0.79240621447517989</v>
      </c>
      <c r="CN1475" s="23">
        <f t="shared" ref="CN1475:CN1538" si="1534">+IF(AR1475&gt;0, AR1475*B1475,"")</f>
        <v>0.6999825456388894</v>
      </c>
      <c r="CQ1475" s="49">
        <v>2</v>
      </c>
    </row>
    <row r="1476" spans="1:95" ht="11.25" customHeight="1">
      <c r="A1476" s="9">
        <v>14</v>
      </c>
      <c r="B1476" s="9">
        <v>3</v>
      </c>
      <c r="C1476" s="9" t="str">
        <f t="shared" si="1485"/>
        <v>40</v>
      </c>
      <c r="D1476" s="10" t="s">
        <v>4241</v>
      </c>
      <c r="E1476" s="9">
        <v>-2</v>
      </c>
      <c r="F1476" s="9">
        <v>1</v>
      </c>
      <c r="G1476" s="9">
        <v>0</v>
      </c>
      <c r="H1476" s="9">
        <v>0</v>
      </c>
      <c r="I1476" s="9">
        <v>0</v>
      </c>
      <c r="J1476" s="9">
        <v>0</v>
      </c>
      <c r="K1476" s="11">
        <v>25</v>
      </c>
      <c r="L1476" s="9">
        <v>50</v>
      </c>
      <c r="M1476" s="9">
        <v>7</v>
      </c>
      <c r="N1476" s="9"/>
      <c r="O1476" s="17"/>
      <c r="P1476" s="17">
        <f t="shared" si="1528"/>
        <v>1</v>
      </c>
      <c r="Q1476" s="9">
        <v>35</v>
      </c>
      <c r="R1476" s="9"/>
      <c r="S1476" s="9">
        <v>0.2</v>
      </c>
      <c r="T1476" s="9">
        <v>85</v>
      </c>
      <c r="U1476" s="9">
        <v>40</v>
      </c>
      <c r="V1476" s="11">
        <v>30</v>
      </c>
      <c r="W1476" s="18"/>
      <c r="X1476" s="17">
        <f t="shared" ref="X1476:X1539" si="1535">+MIN(U1476,V1476)</f>
        <v>30</v>
      </c>
      <c r="Y1476" s="17"/>
      <c r="Z1476" s="9">
        <v>0</v>
      </c>
      <c r="AA1476" s="9"/>
      <c r="AB1476" s="17"/>
      <c r="AC1476" s="17">
        <f>AC1454</f>
        <v>38</v>
      </c>
      <c r="AD1476" s="17">
        <f t="shared" si="1520"/>
        <v>0</v>
      </c>
      <c r="AE1476" s="17"/>
      <c r="AF1476" s="17">
        <f t="shared" si="1529"/>
        <v>3</v>
      </c>
      <c r="AG1476" s="17"/>
      <c r="AH1476" s="9">
        <v>53</v>
      </c>
      <c r="AI1476" s="9"/>
      <c r="AJ1476" s="9"/>
      <c r="AK1476" s="9"/>
      <c r="AL1476" s="9">
        <v>0</v>
      </c>
      <c r="AM1476" s="9"/>
      <c r="AN1476" s="9">
        <v>0</v>
      </c>
      <c r="AO1476" s="9"/>
      <c r="AP1476" s="9">
        <v>0.43018867924528309</v>
      </c>
      <c r="AQ1476" s="22"/>
      <c r="AR1476" s="22"/>
      <c r="AS1476" s="17"/>
      <c r="AT1476" s="17"/>
      <c r="AU1476" s="17"/>
      <c r="AV1476" s="17"/>
      <c r="AW1476" s="17"/>
      <c r="AX1476" s="17"/>
      <c r="AY1476" s="17"/>
      <c r="AZ1476" s="17">
        <v>0</v>
      </c>
      <c r="BA1476" s="24">
        <v>0</v>
      </c>
      <c r="BB1476" s="9">
        <v>19</v>
      </c>
      <c r="BC1476" s="9">
        <v>1</v>
      </c>
      <c r="BD1476" s="9">
        <f t="shared" si="1530"/>
        <v>0</v>
      </c>
      <c r="BE1476" s="9" t="s">
        <v>4360</v>
      </c>
      <c r="BF1476" s="9">
        <f t="shared" ref="BF1476:BF1538" si="1536">IF(ISERROR(FIND("Economics", BE1476)&gt;0), 0, 1)</f>
        <v>0</v>
      </c>
      <c r="BG1476" s="9">
        <v>1</v>
      </c>
      <c r="BH1476" s="9">
        <v>5</v>
      </c>
      <c r="BI1476" s="9">
        <v>2</v>
      </c>
      <c r="BJ1476" s="9">
        <v>1</v>
      </c>
      <c r="BK1476" s="9">
        <v>2</v>
      </c>
      <c r="BL1476" s="9">
        <v>5</v>
      </c>
      <c r="BM1476" s="9">
        <v>1</v>
      </c>
      <c r="BN1476" s="9">
        <v>0</v>
      </c>
      <c r="BO1476" s="9">
        <v>0</v>
      </c>
      <c r="BP1476" s="9" t="s">
        <v>4449</v>
      </c>
      <c r="BQ1476" s="22"/>
      <c r="BR1476" s="34">
        <f>BR1454</f>
        <v>0</v>
      </c>
      <c r="BS1476" s="34">
        <f>BS1454</f>
        <v>0.66666666666666674</v>
      </c>
      <c r="BT1476" s="22"/>
      <c r="BU1476" s="22"/>
      <c r="BV1476" s="22"/>
      <c r="BW1476" s="22"/>
      <c r="BX1476" s="22"/>
      <c r="BY1476" s="22"/>
      <c r="BZ1476" s="22">
        <f t="shared" si="1522"/>
        <v>0</v>
      </c>
      <c r="CA1476" s="22">
        <f t="shared" si="1523"/>
        <v>0</v>
      </c>
      <c r="CB1476" s="22">
        <f t="shared" si="1524"/>
        <v>0</v>
      </c>
      <c r="CC1476" s="22">
        <f t="shared" si="1525"/>
        <v>0.66666666666666674</v>
      </c>
      <c r="CD1476" s="22">
        <f t="shared" si="1526"/>
        <v>0</v>
      </c>
      <c r="CK1476" s="23" t="s">
        <v>2085</v>
      </c>
      <c r="CL1476" s="23">
        <f t="shared" si="1527"/>
        <v>3</v>
      </c>
      <c r="CM1476" s="23" t="str">
        <f t="shared" si="1533"/>
        <v/>
      </c>
      <c r="CN1476" s="23" t="str">
        <f t="shared" si="1534"/>
        <v/>
      </c>
      <c r="CQ1476" s="49">
        <v>1</v>
      </c>
    </row>
    <row r="1477" spans="1:95" ht="11.25" customHeight="1">
      <c r="A1477" s="9">
        <v>14</v>
      </c>
      <c r="B1477" s="9">
        <v>3</v>
      </c>
      <c r="C1477" s="9" t="str">
        <f t="shared" si="1485"/>
        <v>40</v>
      </c>
      <c r="D1477" s="10" t="s">
        <v>4241</v>
      </c>
      <c r="E1477" s="9">
        <v>-1</v>
      </c>
      <c r="F1477" s="9">
        <v>1</v>
      </c>
      <c r="G1477" s="9">
        <v>0</v>
      </c>
      <c r="H1477" s="9">
        <v>0</v>
      </c>
      <c r="I1477" s="9">
        <v>0</v>
      </c>
      <c r="J1477" s="9">
        <v>0</v>
      </c>
      <c r="K1477" s="11">
        <v>25</v>
      </c>
      <c r="L1477" s="9">
        <v>60</v>
      </c>
      <c r="M1477" s="9">
        <v>4</v>
      </c>
      <c r="N1477" s="9"/>
      <c r="O1477" s="17"/>
      <c r="P1477" s="17">
        <f t="shared" si="1528"/>
        <v>0</v>
      </c>
      <c r="Q1477" s="9">
        <v>29</v>
      </c>
      <c r="R1477" s="9"/>
      <c r="S1477" s="9">
        <v>0.13793103448275862</v>
      </c>
      <c r="T1477" s="9">
        <v>89</v>
      </c>
      <c r="U1477" s="9">
        <v>40</v>
      </c>
      <c r="V1477" s="11">
        <v>30</v>
      </c>
      <c r="W1477" s="11">
        <f>V1476</f>
        <v>30</v>
      </c>
      <c r="X1477" s="17">
        <f t="shared" si="1535"/>
        <v>30</v>
      </c>
      <c r="Y1477" s="17"/>
      <c r="Z1477" s="9">
        <v>4</v>
      </c>
      <c r="AA1477" s="9"/>
      <c r="AB1477" s="17"/>
      <c r="AC1477" s="17">
        <f t="shared" si="1490"/>
        <v>43</v>
      </c>
      <c r="AD1477" s="17">
        <f t="shared" si="1520"/>
        <v>9.3023255813953487E-2</v>
      </c>
      <c r="AE1477" s="17">
        <v>0</v>
      </c>
      <c r="AF1477" s="17">
        <f t="shared" si="1529"/>
        <v>10</v>
      </c>
      <c r="AG1477" s="17"/>
      <c r="AH1477" s="9">
        <v>64</v>
      </c>
      <c r="AI1477" s="9"/>
      <c r="AJ1477" s="9"/>
      <c r="AK1477" s="9"/>
      <c r="AL1477" s="9">
        <v>0.22068965517241376</v>
      </c>
      <c r="AM1477" s="9"/>
      <c r="AN1477" s="9">
        <v>9.3023255813953487E-2</v>
      </c>
      <c r="AO1477" s="9"/>
      <c r="AP1477" s="9">
        <v>0.29375000000000001</v>
      </c>
      <c r="AQ1477" s="9"/>
      <c r="AR1477" s="9"/>
      <c r="AS1477" s="17">
        <f>+Q1476</f>
        <v>35</v>
      </c>
      <c r="AT1477" s="17">
        <f t="shared" ref="AT1477" si="1537">+AL1476</f>
        <v>0</v>
      </c>
      <c r="AU1477" s="17">
        <f t="shared" ref="AU1477" si="1538">+AN1476</f>
        <v>0</v>
      </c>
      <c r="AV1477" s="17">
        <f t="shared" ref="AV1477" si="1539">+AP1476</f>
        <v>0.43018867924528309</v>
      </c>
      <c r="AW1477" s="17"/>
      <c r="AX1477" s="17"/>
      <c r="AY1477" s="17"/>
      <c r="AZ1477" s="17">
        <v>0</v>
      </c>
      <c r="BA1477" s="24">
        <v>0</v>
      </c>
      <c r="BB1477" s="9">
        <v>19</v>
      </c>
      <c r="BC1477" s="9">
        <v>1</v>
      </c>
      <c r="BD1477" s="9">
        <f t="shared" si="1530"/>
        <v>0</v>
      </c>
      <c r="BE1477" s="9" t="s">
        <v>4360</v>
      </c>
      <c r="BF1477" s="9">
        <f t="shared" si="1536"/>
        <v>0</v>
      </c>
      <c r="BG1477" s="9">
        <v>1</v>
      </c>
      <c r="BH1477" s="9">
        <v>5</v>
      </c>
      <c r="BI1477" s="9">
        <v>2</v>
      </c>
      <c r="BJ1477" s="9">
        <v>1</v>
      </c>
      <c r="BK1477" s="9">
        <v>2</v>
      </c>
      <c r="BL1477" s="9">
        <v>5</v>
      </c>
      <c r="BM1477" s="9">
        <v>1</v>
      </c>
      <c r="BN1477" s="9">
        <v>0</v>
      </c>
      <c r="BO1477" s="9">
        <v>0</v>
      </c>
      <c r="BP1477" s="9" t="s">
        <v>4449</v>
      </c>
      <c r="BQ1477" s="9">
        <f t="shared" ref="BQ1477" si="1540">SUM(BD1477,BD1499,BD1521,BD1543,BD1565)/5</f>
        <v>0.2</v>
      </c>
      <c r="BR1477" s="34">
        <f t="shared" ref="BR1477:BS1497" si="1541">BR1455</f>
        <v>0</v>
      </c>
      <c r="BS1477" s="34">
        <f t="shared" si="1541"/>
        <v>0.66666666666666674</v>
      </c>
      <c r="BT1477" s="9"/>
      <c r="BU1477" s="9"/>
      <c r="BV1477" s="9"/>
      <c r="BW1477" s="9"/>
      <c r="BX1477" s="9"/>
      <c r="BY1477" s="9"/>
      <c r="BZ1477" s="22">
        <f t="shared" si="1522"/>
        <v>0</v>
      </c>
      <c r="CA1477" s="22">
        <f t="shared" si="1523"/>
        <v>0</v>
      </c>
      <c r="CB1477" s="22">
        <f t="shared" si="1524"/>
        <v>0</v>
      </c>
      <c r="CC1477" s="22">
        <f t="shared" si="1525"/>
        <v>0.66666666666666674</v>
      </c>
      <c r="CD1477" s="22">
        <f t="shared" si="1526"/>
        <v>0</v>
      </c>
      <c r="CK1477" s="23">
        <v>0</v>
      </c>
      <c r="CL1477" s="23">
        <f t="shared" si="1527"/>
        <v>3</v>
      </c>
      <c r="CM1477" s="23" t="str">
        <f t="shared" si="1533"/>
        <v/>
      </c>
      <c r="CN1477" s="23" t="str">
        <f t="shared" si="1534"/>
        <v/>
      </c>
      <c r="CQ1477" s="49">
        <v>3</v>
      </c>
    </row>
    <row r="1478" spans="1:95" ht="11.25" customHeight="1">
      <c r="A1478" s="9">
        <v>14</v>
      </c>
      <c r="B1478" s="9">
        <v>3</v>
      </c>
      <c r="C1478" s="9" t="str">
        <f t="shared" si="1485"/>
        <v>40</v>
      </c>
      <c r="D1478" s="10" t="s">
        <v>4241</v>
      </c>
      <c r="E1478" s="9">
        <v>1</v>
      </c>
      <c r="F1478" s="9">
        <v>1</v>
      </c>
      <c r="G1478" s="9">
        <v>0</v>
      </c>
      <c r="H1478" s="9">
        <v>0</v>
      </c>
      <c r="I1478" s="9">
        <v>0</v>
      </c>
      <c r="J1478" s="9">
        <v>0</v>
      </c>
      <c r="K1478" s="11">
        <v>25</v>
      </c>
      <c r="L1478" s="9">
        <v>75</v>
      </c>
      <c r="M1478" s="9">
        <v>8</v>
      </c>
      <c r="N1478" s="17">
        <f>SUM(M1478:M1478)</f>
        <v>8</v>
      </c>
      <c r="O1478" s="17"/>
      <c r="P1478" s="17">
        <f t="shared" si="1528"/>
        <v>1</v>
      </c>
      <c r="Q1478" s="9">
        <v>28</v>
      </c>
      <c r="R1478" s="9"/>
      <c r="S1478" s="9">
        <v>0.2857142857142857</v>
      </c>
      <c r="T1478" s="9">
        <v>100</v>
      </c>
      <c r="U1478" s="9">
        <v>40</v>
      </c>
      <c r="V1478" s="11">
        <v>30</v>
      </c>
      <c r="W1478" s="11">
        <f t="shared" ref="W1478:W1497" si="1542">V1477</f>
        <v>30</v>
      </c>
      <c r="X1478" s="17">
        <f t="shared" si="1535"/>
        <v>30</v>
      </c>
      <c r="Y1478" s="17"/>
      <c r="Z1478" s="9">
        <v>10</v>
      </c>
      <c r="AA1478" s="17">
        <f>SUM(Z1478:Z1478)</f>
        <v>10</v>
      </c>
      <c r="AB1478" s="17"/>
      <c r="AC1478" s="17">
        <f t="shared" si="1490"/>
        <v>49</v>
      </c>
      <c r="AD1478" s="17">
        <f t="shared" si="1520"/>
        <v>0.20408163265306123</v>
      </c>
      <c r="AE1478" s="17">
        <v>9.3023255813953487E-2</v>
      </c>
      <c r="AF1478" s="17">
        <f t="shared" si="1529"/>
        <v>12</v>
      </c>
      <c r="AG1478" s="17"/>
      <c r="AH1478" s="9">
        <v>71</v>
      </c>
      <c r="AI1478" s="9"/>
      <c r="AJ1478" s="9"/>
      <c r="AK1478" s="9"/>
      <c r="AL1478" s="9">
        <v>0.34285714285714292</v>
      </c>
      <c r="AM1478" s="9"/>
      <c r="AN1478" s="9">
        <v>0.20408163265306123</v>
      </c>
      <c r="AO1478" s="9"/>
      <c r="AP1478" s="9">
        <v>0.19718309859154931</v>
      </c>
      <c r="AQ1478" s="9"/>
      <c r="AR1478" s="9"/>
      <c r="AZ1478">
        <v>0</v>
      </c>
      <c r="BA1478" s="24">
        <v>0</v>
      </c>
      <c r="BB1478" s="9">
        <v>19</v>
      </c>
      <c r="BC1478" s="9">
        <v>1</v>
      </c>
      <c r="BD1478" s="9">
        <f t="shared" si="1530"/>
        <v>0</v>
      </c>
      <c r="BE1478" s="9" t="s">
        <v>4360</v>
      </c>
      <c r="BF1478" s="9">
        <f t="shared" si="1536"/>
        <v>0</v>
      </c>
      <c r="BG1478" s="9">
        <v>1</v>
      </c>
      <c r="BH1478" s="9">
        <v>5</v>
      </c>
      <c r="BI1478" s="9">
        <v>2</v>
      </c>
      <c r="BJ1478" s="9">
        <v>1</v>
      </c>
      <c r="BK1478" s="9">
        <v>2</v>
      </c>
      <c r="BL1478" s="9">
        <v>5</v>
      </c>
      <c r="BM1478" s="9">
        <v>1</v>
      </c>
      <c r="BN1478" s="9">
        <v>0</v>
      </c>
      <c r="BO1478" s="9">
        <v>0</v>
      </c>
      <c r="BP1478" s="9" t="s">
        <v>4449</v>
      </c>
      <c r="BQ1478" s="9">
        <f t="shared" si="1474"/>
        <v>0.2</v>
      </c>
      <c r="BR1478" s="34">
        <f t="shared" si="1541"/>
        <v>0</v>
      </c>
      <c r="BS1478" s="34">
        <f t="shared" si="1541"/>
        <v>0.66666666666666674</v>
      </c>
      <c r="BT1478" s="9"/>
      <c r="BU1478" s="9"/>
      <c r="BV1478" s="9"/>
      <c r="BW1478" s="9"/>
      <c r="BX1478" s="9"/>
      <c r="BY1478" s="9"/>
      <c r="BZ1478" s="22">
        <f t="shared" si="1522"/>
        <v>1</v>
      </c>
      <c r="CA1478" s="22">
        <f t="shared" si="1523"/>
        <v>0</v>
      </c>
      <c r="CB1478" s="22">
        <f t="shared" si="1524"/>
        <v>0</v>
      </c>
      <c r="CC1478" s="22">
        <f t="shared" si="1525"/>
        <v>0.66666666666666674</v>
      </c>
      <c r="CD1478" s="22">
        <f t="shared" si="1526"/>
        <v>0</v>
      </c>
      <c r="CK1478" s="23">
        <v>0.27906976744186046</v>
      </c>
      <c r="CL1478" s="23">
        <f t="shared" si="1527"/>
        <v>3</v>
      </c>
      <c r="CM1478" s="23" t="str">
        <f t="shared" si="1533"/>
        <v/>
      </c>
      <c r="CN1478" s="23" t="str">
        <f t="shared" si="1534"/>
        <v/>
      </c>
      <c r="CQ1478" s="49">
        <v>2</v>
      </c>
    </row>
    <row r="1479" spans="1:95" ht="11.25" customHeight="1">
      <c r="A1479" s="9">
        <v>14</v>
      </c>
      <c r="B1479" s="9">
        <v>3</v>
      </c>
      <c r="C1479" s="9" t="str">
        <f t="shared" si="1485"/>
        <v>40</v>
      </c>
      <c r="D1479" s="10" t="s">
        <v>4241</v>
      </c>
      <c r="E1479" s="9">
        <v>2</v>
      </c>
      <c r="F1479" s="9">
        <v>1</v>
      </c>
      <c r="G1479" s="9">
        <v>0</v>
      </c>
      <c r="H1479" s="9">
        <v>0</v>
      </c>
      <c r="I1479" s="9">
        <v>0</v>
      </c>
      <c r="J1479" s="9">
        <v>0</v>
      </c>
      <c r="K1479" s="11">
        <v>25</v>
      </c>
      <c r="L1479" s="9">
        <v>75</v>
      </c>
      <c r="M1479" s="9">
        <v>10</v>
      </c>
      <c r="N1479" s="17">
        <f>SUM(M1478:M1479)</f>
        <v>18</v>
      </c>
      <c r="O1479" s="17"/>
      <c r="P1479" s="17">
        <f t="shared" si="1528"/>
        <v>1</v>
      </c>
      <c r="Q1479" s="9">
        <v>29</v>
      </c>
      <c r="R1479" s="9"/>
      <c r="S1479" s="9">
        <v>0.34482758620689657</v>
      </c>
      <c r="T1479" s="9">
        <v>100</v>
      </c>
      <c r="U1479" s="9">
        <v>40</v>
      </c>
      <c r="V1479" s="11">
        <v>30</v>
      </c>
      <c r="W1479" s="11">
        <f t="shared" si="1542"/>
        <v>30</v>
      </c>
      <c r="X1479" s="17">
        <f t="shared" si="1535"/>
        <v>30</v>
      </c>
      <c r="Y1479" s="17"/>
      <c r="Z1479" s="9">
        <v>19</v>
      </c>
      <c r="AA1479" s="17">
        <f>SUM(Z1478:Z1479)</f>
        <v>29</v>
      </c>
      <c r="AB1479" s="17"/>
      <c r="AC1479" s="17">
        <f t="shared" si="1490"/>
        <v>43</v>
      </c>
      <c r="AD1479" s="17">
        <f t="shared" si="1520"/>
        <v>0.44186046511627908</v>
      </c>
      <c r="AE1479" s="17">
        <v>0.20408163265306123</v>
      </c>
      <c r="AF1479" s="17">
        <f t="shared" si="1529"/>
        <v>19</v>
      </c>
      <c r="AG1479" s="17"/>
      <c r="AH1479" s="9">
        <v>64</v>
      </c>
      <c r="AI1479" s="9"/>
      <c r="AJ1479" s="9"/>
      <c r="AK1479" s="9"/>
      <c r="AL1479" s="9">
        <v>0.38620689655172413</v>
      </c>
      <c r="AM1479" s="9"/>
      <c r="AN1479" s="9">
        <v>0.44186046511627908</v>
      </c>
      <c r="AO1479" s="9"/>
      <c r="AP1479" s="9">
        <v>0.24374999999999999</v>
      </c>
      <c r="AQ1479" s="9"/>
      <c r="AR1479" s="9"/>
      <c r="AS1479" s="17">
        <f t="shared" ref="AS1479:AS1497" si="1543">+Q1478</f>
        <v>28</v>
      </c>
      <c r="AT1479" s="17">
        <f t="shared" ref="AT1479:AT1541" si="1544">+AL1478</f>
        <v>0.34285714285714292</v>
      </c>
      <c r="AU1479" s="17">
        <f t="shared" ref="AU1479:AU1487" si="1545">+AN1478</f>
        <v>0.20408163265306123</v>
      </c>
      <c r="AV1479" s="17">
        <f t="shared" ref="AV1479:AV1487" si="1546">+AP1478</f>
        <v>0.19718309859154931</v>
      </c>
      <c r="AW1479" s="17"/>
      <c r="AX1479" s="17"/>
      <c r="AY1479" s="17"/>
      <c r="AZ1479" s="17">
        <v>0</v>
      </c>
      <c r="BA1479" s="24">
        <v>0</v>
      </c>
      <c r="BB1479" s="9">
        <v>19</v>
      </c>
      <c r="BC1479" s="9">
        <v>1</v>
      </c>
      <c r="BD1479" s="9">
        <f t="shared" si="1530"/>
        <v>0</v>
      </c>
      <c r="BE1479" s="9" t="s">
        <v>4360</v>
      </c>
      <c r="BF1479" s="9">
        <f t="shared" si="1536"/>
        <v>0</v>
      </c>
      <c r="BG1479" s="9">
        <v>1</v>
      </c>
      <c r="BH1479" s="9">
        <v>5</v>
      </c>
      <c r="BI1479" s="9">
        <v>2</v>
      </c>
      <c r="BJ1479" s="9">
        <v>1</v>
      </c>
      <c r="BK1479" s="9">
        <v>2</v>
      </c>
      <c r="BL1479" s="9">
        <v>5</v>
      </c>
      <c r="BM1479" s="9">
        <v>1</v>
      </c>
      <c r="BN1479" s="9">
        <v>0</v>
      </c>
      <c r="BO1479" s="9">
        <v>0</v>
      </c>
      <c r="BP1479" s="9" t="s">
        <v>4449</v>
      </c>
      <c r="BQ1479" s="9">
        <f t="shared" si="1474"/>
        <v>0.2</v>
      </c>
      <c r="BR1479" s="34">
        <f t="shared" si="1541"/>
        <v>0</v>
      </c>
      <c r="BS1479" s="34">
        <f t="shared" si="1541"/>
        <v>0.66666666666666674</v>
      </c>
      <c r="BT1479" s="9"/>
      <c r="BU1479" s="9"/>
      <c r="BV1479" s="9"/>
      <c r="BW1479" s="9"/>
      <c r="BX1479" s="9"/>
      <c r="BY1479" s="9"/>
      <c r="BZ1479" s="22">
        <f t="shared" si="1522"/>
        <v>2</v>
      </c>
      <c r="CA1479" s="22">
        <f t="shared" si="1523"/>
        <v>0</v>
      </c>
      <c r="CB1479" s="22">
        <f t="shared" si="1524"/>
        <v>0</v>
      </c>
      <c r="CC1479" s="22">
        <f t="shared" si="1525"/>
        <v>0.66666666666666674</v>
      </c>
      <c r="CD1479" s="22">
        <f t="shared" si="1526"/>
        <v>0</v>
      </c>
      <c r="CK1479" s="23">
        <v>0.61224489795918369</v>
      </c>
      <c r="CL1479" s="23">
        <f t="shared" si="1527"/>
        <v>3</v>
      </c>
      <c r="CM1479" s="23" t="str">
        <f t="shared" si="1533"/>
        <v/>
      </c>
      <c r="CN1479" s="23" t="str">
        <f t="shared" si="1534"/>
        <v/>
      </c>
      <c r="CQ1479" s="49">
        <v>2</v>
      </c>
    </row>
    <row r="1480" spans="1:95" ht="11.25" customHeight="1">
      <c r="A1480" s="9">
        <v>14</v>
      </c>
      <c r="B1480" s="9">
        <v>3</v>
      </c>
      <c r="C1480" s="9" t="str">
        <f t="shared" si="1485"/>
        <v>40</v>
      </c>
      <c r="D1480" s="10" t="s">
        <v>4241</v>
      </c>
      <c r="E1480" s="9">
        <v>3</v>
      </c>
      <c r="F1480" s="9">
        <v>1</v>
      </c>
      <c r="G1480" s="9">
        <v>0</v>
      </c>
      <c r="H1480" s="9">
        <v>0</v>
      </c>
      <c r="I1480" s="9">
        <v>0</v>
      </c>
      <c r="J1480" s="9">
        <v>0</v>
      </c>
      <c r="K1480" s="11">
        <v>25</v>
      </c>
      <c r="L1480" s="9">
        <v>75</v>
      </c>
      <c r="M1480" s="9">
        <v>9</v>
      </c>
      <c r="N1480" s="17">
        <f>SUM(M1478:M1480)</f>
        <v>27</v>
      </c>
      <c r="O1480" s="17"/>
      <c r="P1480" s="17">
        <f t="shared" si="1528"/>
        <v>1</v>
      </c>
      <c r="Q1480" s="9">
        <v>28</v>
      </c>
      <c r="R1480" s="9"/>
      <c r="S1480" s="9">
        <v>0.32142857142857145</v>
      </c>
      <c r="T1480" s="9">
        <v>100</v>
      </c>
      <c r="U1480" s="9">
        <v>40</v>
      </c>
      <c r="V1480" s="11">
        <v>30</v>
      </c>
      <c r="W1480" s="11">
        <f t="shared" si="1542"/>
        <v>30</v>
      </c>
      <c r="X1480" s="17">
        <f t="shared" si="1535"/>
        <v>30</v>
      </c>
      <c r="Y1480" s="17"/>
      <c r="Z1480" s="9">
        <v>20</v>
      </c>
      <c r="AA1480" s="17">
        <f>SUM(Z1478:Z1480)</f>
        <v>49</v>
      </c>
      <c r="AB1480" s="17"/>
      <c r="AC1480" s="17">
        <f t="shared" si="1490"/>
        <v>50</v>
      </c>
      <c r="AD1480" s="17">
        <f t="shared" si="1520"/>
        <v>0.4</v>
      </c>
      <c r="AE1480" s="17">
        <v>0.44186046511627908</v>
      </c>
      <c r="AF1480" s="17">
        <f t="shared" si="1529"/>
        <v>21</v>
      </c>
      <c r="AG1480" s="17"/>
      <c r="AH1480" s="9">
        <v>72</v>
      </c>
      <c r="AI1480" s="9"/>
      <c r="AJ1480" s="9"/>
      <c r="AK1480" s="9"/>
      <c r="AL1480" s="9">
        <v>0.37142857142857144</v>
      </c>
      <c r="AM1480" s="9"/>
      <c r="AN1480" s="9">
        <v>0.4</v>
      </c>
      <c r="AO1480" s="9"/>
      <c r="AP1480" s="9">
        <v>0.18333333333333338</v>
      </c>
      <c r="AQ1480" s="9"/>
      <c r="AR1480" s="9"/>
      <c r="AS1480" s="17">
        <f t="shared" si="1543"/>
        <v>29</v>
      </c>
      <c r="AT1480" s="17">
        <f t="shared" si="1544"/>
        <v>0.38620689655172413</v>
      </c>
      <c r="AU1480" s="17">
        <f t="shared" si="1545"/>
        <v>0.44186046511627908</v>
      </c>
      <c r="AV1480" s="17">
        <f t="shared" si="1546"/>
        <v>0.24374999999999999</v>
      </c>
      <c r="AW1480" s="17"/>
      <c r="AX1480" s="17"/>
      <c r="AY1480" s="17"/>
      <c r="AZ1480" s="17">
        <v>0</v>
      </c>
      <c r="BA1480" s="24">
        <v>0</v>
      </c>
      <c r="BB1480" s="9">
        <v>19</v>
      </c>
      <c r="BC1480" s="9">
        <v>1</v>
      </c>
      <c r="BD1480" s="9">
        <f t="shared" si="1530"/>
        <v>0</v>
      </c>
      <c r="BE1480" s="9" t="s">
        <v>4360</v>
      </c>
      <c r="BF1480" s="9">
        <f t="shared" si="1536"/>
        <v>0</v>
      </c>
      <c r="BG1480" s="9">
        <v>1</v>
      </c>
      <c r="BH1480" s="9">
        <v>5</v>
      </c>
      <c r="BI1480" s="9">
        <v>2</v>
      </c>
      <c r="BJ1480" s="9">
        <v>1</v>
      </c>
      <c r="BK1480" s="9">
        <v>2</v>
      </c>
      <c r="BL1480" s="9">
        <v>5</v>
      </c>
      <c r="BM1480" s="9">
        <v>1</v>
      </c>
      <c r="BN1480" s="9">
        <v>0</v>
      </c>
      <c r="BO1480" s="9">
        <v>0</v>
      </c>
      <c r="BP1480" s="9" t="s">
        <v>4449</v>
      </c>
      <c r="BQ1480" s="9">
        <f t="shared" si="1474"/>
        <v>0.2</v>
      </c>
      <c r="BR1480" s="34">
        <f t="shared" si="1541"/>
        <v>0</v>
      </c>
      <c r="BS1480" s="34">
        <f t="shared" si="1541"/>
        <v>0.66666666666666674</v>
      </c>
      <c r="BT1480" s="9"/>
      <c r="BU1480" s="9"/>
      <c r="BV1480" s="9"/>
      <c r="BW1480" s="9"/>
      <c r="BX1480" s="9"/>
      <c r="BY1480" s="9"/>
      <c r="BZ1480" s="22">
        <f t="shared" si="1522"/>
        <v>3</v>
      </c>
      <c r="CA1480" s="22">
        <f t="shared" si="1523"/>
        <v>0</v>
      </c>
      <c r="CB1480" s="22">
        <f t="shared" si="1524"/>
        <v>0</v>
      </c>
      <c r="CC1480" s="22">
        <f t="shared" si="1525"/>
        <v>0.66666666666666674</v>
      </c>
      <c r="CD1480" s="22">
        <f t="shared" si="1526"/>
        <v>0</v>
      </c>
      <c r="CK1480" s="23">
        <v>1.3255813953488373</v>
      </c>
      <c r="CL1480" s="23">
        <f t="shared" si="1527"/>
        <v>3</v>
      </c>
      <c r="CM1480" s="23" t="str">
        <f t="shared" si="1533"/>
        <v/>
      </c>
      <c r="CN1480" s="23" t="str">
        <f t="shared" si="1534"/>
        <v/>
      </c>
      <c r="CQ1480" s="49">
        <v>2</v>
      </c>
    </row>
    <row r="1481" spans="1:95" ht="11.25" customHeight="1">
      <c r="A1481" s="9">
        <v>14</v>
      </c>
      <c r="B1481" s="9">
        <v>3</v>
      </c>
      <c r="C1481" s="9" t="str">
        <f t="shared" si="1485"/>
        <v>40</v>
      </c>
      <c r="D1481" s="10" t="s">
        <v>4241</v>
      </c>
      <c r="E1481" s="9">
        <v>4</v>
      </c>
      <c r="F1481" s="9">
        <v>1</v>
      </c>
      <c r="G1481" s="9">
        <v>0</v>
      </c>
      <c r="H1481" s="9">
        <v>0</v>
      </c>
      <c r="I1481" s="9">
        <v>0</v>
      </c>
      <c r="J1481" s="9">
        <v>0</v>
      </c>
      <c r="K1481" s="11">
        <v>25</v>
      </c>
      <c r="L1481" s="9">
        <v>75</v>
      </c>
      <c r="M1481" s="9">
        <v>8</v>
      </c>
      <c r="N1481" s="17">
        <f>SUM(M1478:M1481)</f>
        <v>35</v>
      </c>
      <c r="O1481" s="17"/>
      <c r="P1481" s="17">
        <f t="shared" si="1528"/>
        <v>1</v>
      </c>
      <c r="Q1481" s="9">
        <v>26</v>
      </c>
      <c r="R1481" s="9"/>
      <c r="S1481" s="9">
        <v>0.30769230769230771</v>
      </c>
      <c r="T1481" s="9">
        <v>100</v>
      </c>
      <c r="U1481" s="9">
        <v>40</v>
      </c>
      <c r="V1481" s="11">
        <v>30</v>
      </c>
      <c r="W1481" s="11">
        <f t="shared" si="1542"/>
        <v>30</v>
      </c>
      <c r="X1481" s="17">
        <f t="shared" si="1535"/>
        <v>30</v>
      </c>
      <c r="Y1481" s="17"/>
      <c r="Z1481" s="9">
        <v>19</v>
      </c>
      <c r="AA1481" s="17">
        <f>SUM(Z1478:Z1481)</f>
        <v>68</v>
      </c>
      <c r="AB1481" s="17"/>
      <c r="AC1481" s="17">
        <f t="shared" si="1490"/>
        <v>57</v>
      </c>
      <c r="AD1481" s="17">
        <f t="shared" si="1520"/>
        <v>0.33333333333333331</v>
      </c>
      <c r="AE1481" s="17">
        <v>0.4</v>
      </c>
      <c r="AF1481" s="17">
        <f t="shared" si="1529"/>
        <v>21</v>
      </c>
      <c r="AG1481" s="17"/>
      <c r="AH1481" s="9">
        <v>81</v>
      </c>
      <c r="AI1481" s="9"/>
      <c r="AJ1481" s="9"/>
      <c r="AK1481" s="9"/>
      <c r="AL1481" s="9">
        <v>0.41538461538461541</v>
      </c>
      <c r="AM1481" s="9"/>
      <c r="AN1481" s="9">
        <v>0.33333333333333331</v>
      </c>
      <c r="AO1481" s="9"/>
      <c r="AP1481" s="9">
        <v>0.15308641975308646</v>
      </c>
      <c r="AQ1481" s="9"/>
      <c r="AR1481" s="9"/>
      <c r="AS1481" s="17">
        <f t="shared" si="1543"/>
        <v>28</v>
      </c>
      <c r="AT1481" s="17">
        <f t="shared" si="1544"/>
        <v>0.37142857142857144</v>
      </c>
      <c r="AU1481" s="17">
        <f t="shared" si="1545"/>
        <v>0.4</v>
      </c>
      <c r="AV1481" s="17">
        <f t="shared" si="1546"/>
        <v>0.18333333333333338</v>
      </c>
      <c r="AW1481" s="17"/>
      <c r="AX1481" s="17"/>
      <c r="AY1481" s="17"/>
      <c r="AZ1481" s="17">
        <v>0</v>
      </c>
      <c r="BA1481" s="24">
        <v>0</v>
      </c>
      <c r="BB1481" s="9">
        <v>19</v>
      </c>
      <c r="BC1481" s="9">
        <v>1</v>
      </c>
      <c r="BD1481" s="9">
        <f t="shared" si="1530"/>
        <v>0</v>
      </c>
      <c r="BE1481" s="9" t="s">
        <v>4360</v>
      </c>
      <c r="BF1481" s="9">
        <f t="shared" si="1536"/>
        <v>0</v>
      </c>
      <c r="BG1481" s="9">
        <v>1</v>
      </c>
      <c r="BH1481" s="9">
        <v>5</v>
      </c>
      <c r="BI1481" s="9">
        <v>2</v>
      </c>
      <c r="BJ1481" s="9">
        <v>1</v>
      </c>
      <c r="BK1481" s="9">
        <v>2</v>
      </c>
      <c r="BL1481" s="9">
        <v>5</v>
      </c>
      <c r="BM1481" s="9">
        <v>1</v>
      </c>
      <c r="BN1481" s="9">
        <v>0</v>
      </c>
      <c r="BO1481" s="9">
        <v>0</v>
      </c>
      <c r="BP1481" s="9" t="s">
        <v>4449</v>
      </c>
      <c r="BQ1481" s="9">
        <f t="shared" si="1474"/>
        <v>0.2</v>
      </c>
      <c r="BR1481" s="34">
        <f t="shared" si="1541"/>
        <v>0</v>
      </c>
      <c r="BS1481" s="34">
        <f t="shared" si="1541"/>
        <v>0.66666666666666674</v>
      </c>
      <c r="BT1481" s="9"/>
      <c r="BU1481" s="9"/>
      <c r="BV1481" s="9"/>
      <c r="BW1481" s="9"/>
      <c r="BX1481" s="9"/>
      <c r="BY1481" s="9"/>
      <c r="BZ1481" s="22">
        <f t="shared" si="1522"/>
        <v>4</v>
      </c>
      <c r="CA1481" s="22">
        <f t="shared" si="1523"/>
        <v>0</v>
      </c>
      <c r="CB1481" s="22">
        <f t="shared" si="1524"/>
        <v>0</v>
      </c>
      <c r="CC1481" s="22">
        <f t="shared" si="1525"/>
        <v>0.66666666666666674</v>
      </c>
      <c r="CD1481" s="22">
        <f t="shared" si="1526"/>
        <v>0</v>
      </c>
      <c r="CK1481" s="23">
        <v>1.2000000000000002</v>
      </c>
      <c r="CL1481" s="23">
        <f t="shared" si="1527"/>
        <v>3</v>
      </c>
      <c r="CM1481" s="23" t="str">
        <f t="shared" si="1533"/>
        <v/>
      </c>
      <c r="CN1481" s="23" t="str">
        <f t="shared" si="1534"/>
        <v/>
      </c>
      <c r="CQ1481" s="49">
        <v>7</v>
      </c>
    </row>
    <row r="1482" spans="1:95" ht="11.25" customHeight="1">
      <c r="A1482" s="9">
        <v>14</v>
      </c>
      <c r="B1482" s="9">
        <v>3</v>
      </c>
      <c r="C1482" s="9" t="str">
        <f t="shared" si="1485"/>
        <v>40</v>
      </c>
      <c r="D1482" s="10" t="s">
        <v>4241</v>
      </c>
      <c r="E1482" s="9">
        <v>5</v>
      </c>
      <c r="F1482" s="9">
        <v>1</v>
      </c>
      <c r="G1482" s="9">
        <v>0</v>
      </c>
      <c r="H1482" s="9">
        <v>0</v>
      </c>
      <c r="I1482" s="9">
        <v>0</v>
      </c>
      <c r="J1482" s="9">
        <v>0</v>
      </c>
      <c r="K1482" s="11">
        <v>25</v>
      </c>
      <c r="L1482" s="9">
        <v>75</v>
      </c>
      <c r="M1482" s="9">
        <v>9</v>
      </c>
      <c r="N1482" s="17">
        <f>SUM(M1478:M1482)</f>
        <v>44</v>
      </c>
      <c r="O1482" s="17"/>
      <c r="P1482" s="17">
        <f t="shared" si="1528"/>
        <v>1</v>
      </c>
      <c r="Q1482" s="9">
        <v>27</v>
      </c>
      <c r="R1482" s="9"/>
      <c r="S1482" s="9">
        <v>0.33333333333333331</v>
      </c>
      <c r="T1482" s="9">
        <v>100</v>
      </c>
      <c r="U1482" s="9">
        <v>40</v>
      </c>
      <c r="V1482" s="11">
        <v>30</v>
      </c>
      <c r="W1482" s="11">
        <f t="shared" si="1542"/>
        <v>30</v>
      </c>
      <c r="X1482" s="17">
        <f t="shared" si="1535"/>
        <v>30</v>
      </c>
      <c r="Y1482" s="17"/>
      <c r="Z1482" s="9">
        <v>18</v>
      </c>
      <c r="AA1482" s="17">
        <f>SUM(Z1478:Z1482)</f>
        <v>86</v>
      </c>
      <c r="AB1482" s="17"/>
      <c r="AC1482" s="17">
        <f t="shared" si="1490"/>
        <v>57</v>
      </c>
      <c r="AD1482" s="17">
        <f t="shared" si="1520"/>
        <v>0.31578947368421051</v>
      </c>
      <c r="AE1482" s="17">
        <v>0.33333333333333331</v>
      </c>
      <c r="AF1482" s="17">
        <f t="shared" si="1529"/>
        <v>19</v>
      </c>
      <c r="AG1482" s="17"/>
      <c r="AH1482" s="9">
        <v>80</v>
      </c>
      <c r="AI1482" s="9"/>
      <c r="AJ1482" s="9"/>
      <c r="AK1482" s="9"/>
      <c r="AL1482" s="9">
        <v>0.39999999999999997</v>
      </c>
      <c r="AM1482" s="9"/>
      <c r="AN1482" s="9">
        <v>0.31578947368421051</v>
      </c>
      <c r="AO1482" s="9"/>
      <c r="AP1482" s="9">
        <v>0.14499999999999996</v>
      </c>
      <c r="AQ1482" s="9"/>
      <c r="AR1482" s="9"/>
      <c r="AS1482" s="17">
        <f t="shared" si="1543"/>
        <v>26</v>
      </c>
      <c r="AT1482" s="17">
        <f t="shared" si="1544"/>
        <v>0.41538461538461541</v>
      </c>
      <c r="AU1482" s="17">
        <f t="shared" si="1545"/>
        <v>0.33333333333333331</v>
      </c>
      <c r="AV1482" s="17">
        <f t="shared" si="1546"/>
        <v>0.15308641975308646</v>
      </c>
      <c r="AW1482" s="17"/>
      <c r="AX1482" s="17"/>
      <c r="AY1482" s="17"/>
      <c r="AZ1482" s="17">
        <v>0</v>
      </c>
      <c r="BA1482" s="24">
        <v>0</v>
      </c>
      <c r="BB1482" s="9">
        <v>19</v>
      </c>
      <c r="BC1482" s="9">
        <v>1</v>
      </c>
      <c r="BD1482" s="9">
        <f t="shared" si="1530"/>
        <v>0</v>
      </c>
      <c r="BE1482" s="9" t="s">
        <v>4360</v>
      </c>
      <c r="BF1482" s="9">
        <f t="shared" si="1536"/>
        <v>0</v>
      </c>
      <c r="BG1482" s="9">
        <v>1</v>
      </c>
      <c r="BH1482" s="9">
        <v>5</v>
      </c>
      <c r="BI1482" s="9">
        <v>2</v>
      </c>
      <c r="BJ1482" s="9">
        <v>1</v>
      </c>
      <c r="BK1482" s="9">
        <v>2</v>
      </c>
      <c r="BL1482" s="9">
        <v>5</v>
      </c>
      <c r="BM1482" s="9">
        <v>1</v>
      </c>
      <c r="BN1482" s="9">
        <v>0</v>
      </c>
      <c r="BO1482" s="9">
        <v>0</v>
      </c>
      <c r="BP1482" s="9" t="s">
        <v>4449</v>
      </c>
      <c r="BQ1482" s="9">
        <f t="shared" si="1474"/>
        <v>0.2</v>
      </c>
      <c r="BR1482" s="34">
        <f t="shared" si="1541"/>
        <v>0</v>
      </c>
      <c r="BS1482" s="34">
        <f t="shared" si="1541"/>
        <v>0.66666666666666674</v>
      </c>
      <c r="BT1482" s="9"/>
      <c r="BU1482" s="9"/>
      <c r="BV1482" s="9"/>
      <c r="BW1482" s="9"/>
      <c r="BX1482" s="9"/>
      <c r="BY1482" s="9"/>
      <c r="BZ1482" s="22">
        <f t="shared" si="1522"/>
        <v>5</v>
      </c>
      <c r="CA1482" s="22">
        <f t="shared" si="1523"/>
        <v>0</v>
      </c>
      <c r="CB1482" s="22">
        <f t="shared" si="1524"/>
        <v>0</v>
      </c>
      <c r="CC1482" s="22">
        <f t="shared" si="1525"/>
        <v>0.66666666666666674</v>
      </c>
      <c r="CD1482" s="22">
        <f t="shared" si="1526"/>
        <v>0</v>
      </c>
      <c r="CK1482" s="23">
        <v>1</v>
      </c>
      <c r="CL1482" s="23">
        <f t="shared" si="1527"/>
        <v>3</v>
      </c>
      <c r="CM1482" s="23" t="str">
        <f t="shared" si="1533"/>
        <v/>
      </c>
      <c r="CN1482" s="23" t="str">
        <f t="shared" si="1534"/>
        <v/>
      </c>
      <c r="CQ1482" s="49">
        <v>4</v>
      </c>
    </row>
    <row r="1483" spans="1:95" ht="11.25" customHeight="1">
      <c r="A1483" s="9">
        <v>14</v>
      </c>
      <c r="B1483" s="9">
        <v>3</v>
      </c>
      <c r="C1483" s="9" t="str">
        <f t="shared" si="1485"/>
        <v>40</v>
      </c>
      <c r="D1483" s="10" t="s">
        <v>4241</v>
      </c>
      <c r="E1483" s="9">
        <v>6</v>
      </c>
      <c r="F1483" s="9">
        <v>1</v>
      </c>
      <c r="G1483" s="9">
        <v>0</v>
      </c>
      <c r="H1483" s="9">
        <v>0</v>
      </c>
      <c r="I1483" s="9">
        <v>0</v>
      </c>
      <c r="J1483" s="9">
        <v>0</v>
      </c>
      <c r="K1483" s="11">
        <v>25</v>
      </c>
      <c r="L1483" s="9">
        <v>75</v>
      </c>
      <c r="M1483" s="9">
        <v>9</v>
      </c>
      <c r="N1483" s="17">
        <f>SUM(M1478:M1483)</f>
        <v>53</v>
      </c>
      <c r="O1483" s="17"/>
      <c r="P1483" s="17">
        <f t="shared" si="1528"/>
        <v>1</v>
      </c>
      <c r="Q1483" s="9">
        <v>27</v>
      </c>
      <c r="R1483" s="9"/>
      <c r="S1483" s="9">
        <v>0.33333333333333331</v>
      </c>
      <c r="T1483" s="9">
        <v>100</v>
      </c>
      <c r="U1483" s="9">
        <v>40</v>
      </c>
      <c r="V1483" s="11">
        <v>30</v>
      </c>
      <c r="W1483" s="11">
        <f t="shared" si="1542"/>
        <v>30</v>
      </c>
      <c r="X1483" s="17">
        <f t="shared" si="1535"/>
        <v>30</v>
      </c>
      <c r="Y1483" s="17"/>
      <c r="Z1483" s="9">
        <v>20</v>
      </c>
      <c r="AA1483" s="17">
        <f>SUM(Z1478:Z1483)</f>
        <v>106</v>
      </c>
      <c r="AB1483" s="17"/>
      <c r="AC1483" s="17">
        <f t="shared" si="1490"/>
        <v>57</v>
      </c>
      <c r="AD1483" s="17">
        <f t="shared" si="1520"/>
        <v>0.35087719298245612</v>
      </c>
      <c r="AE1483" s="17">
        <v>0.31578947368421051</v>
      </c>
      <c r="AF1483" s="17">
        <f t="shared" si="1529"/>
        <v>21</v>
      </c>
      <c r="AG1483" s="17"/>
      <c r="AH1483" s="9">
        <v>80</v>
      </c>
      <c r="AI1483" s="9"/>
      <c r="AJ1483" s="9"/>
      <c r="AK1483" s="9"/>
      <c r="AL1483" s="9">
        <v>0.39999999999999997</v>
      </c>
      <c r="AM1483" s="9"/>
      <c r="AN1483" s="9">
        <v>0.35087719298245612</v>
      </c>
      <c r="AO1483" s="9"/>
      <c r="AP1483" s="9">
        <v>0.15</v>
      </c>
      <c r="AQ1483" s="9"/>
      <c r="AR1483" s="9"/>
      <c r="AS1483" s="17">
        <f t="shared" si="1543"/>
        <v>27</v>
      </c>
      <c r="AT1483" s="17">
        <f t="shared" si="1544"/>
        <v>0.39999999999999997</v>
      </c>
      <c r="AU1483" s="17">
        <f t="shared" si="1545"/>
        <v>0.31578947368421051</v>
      </c>
      <c r="AV1483" s="17">
        <f t="shared" si="1546"/>
        <v>0.14499999999999996</v>
      </c>
      <c r="AW1483" s="17"/>
      <c r="AX1483" s="17"/>
      <c r="AY1483" s="17"/>
      <c r="AZ1483" s="17">
        <v>0</v>
      </c>
      <c r="BA1483" s="24">
        <v>0</v>
      </c>
      <c r="BB1483" s="9">
        <v>19</v>
      </c>
      <c r="BC1483" s="9">
        <v>1</v>
      </c>
      <c r="BD1483" s="9">
        <f t="shared" si="1530"/>
        <v>0</v>
      </c>
      <c r="BE1483" s="9" t="s">
        <v>4360</v>
      </c>
      <c r="BF1483" s="9">
        <f t="shared" si="1536"/>
        <v>0</v>
      </c>
      <c r="BG1483" s="9">
        <v>1</v>
      </c>
      <c r="BH1483" s="9">
        <v>5</v>
      </c>
      <c r="BI1483" s="9">
        <v>2</v>
      </c>
      <c r="BJ1483" s="9">
        <v>1</v>
      </c>
      <c r="BK1483" s="9">
        <v>2</v>
      </c>
      <c r="BL1483" s="9">
        <v>5</v>
      </c>
      <c r="BM1483" s="9">
        <v>1</v>
      </c>
      <c r="BN1483" s="9">
        <v>0</v>
      </c>
      <c r="BO1483" s="9">
        <v>0</v>
      </c>
      <c r="BP1483" s="9" t="s">
        <v>4449</v>
      </c>
      <c r="BQ1483" s="9">
        <f t="shared" si="1474"/>
        <v>0.2</v>
      </c>
      <c r="BR1483" s="34">
        <f t="shared" si="1541"/>
        <v>0</v>
      </c>
      <c r="BS1483" s="34">
        <f t="shared" si="1541"/>
        <v>0.66666666666666674</v>
      </c>
      <c r="BT1483" s="9"/>
      <c r="BU1483" s="9"/>
      <c r="BV1483" s="9"/>
      <c r="BW1483" s="9"/>
      <c r="BX1483" s="9"/>
      <c r="BY1483" s="9"/>
      <c r="BZ1483" s="22">
        <f t="shared" si="1522"/>
        <v>6</v>
      </c>
      <c r="CA1483" s="22">
        <f t="shared" si="1523"/>
        <v>0</v>
      </c>
      <c r="CB1483" s="22">
        <f t="shared" si="1524"/>
        <v>0</v>
      </c>
      <c r="CC1483" s="22">
        <f t="shared" si="1525"/>
        <v>0.66666666666666674</v>
      </c>
      <c r="CD1483" s="22">
        <f t="shared" si="1526"/>
        <v>0</v>
      </c>
      <c r="CK1483" s="23">
        <v>0.94736842105263153</v>
      </c>
      <c r="CL1483" s="23">
        <f t="shared" si="1527"/>
        <v>3</v>
      </c>
      <c r="CM1483" s="23" t="str">
        <f t="shared" si="1533"/>
        <v/>
      </c>
      <c r="CN1483" s="23" t="str">
        <f t="shared" si="1534"/>
        <v/>
      </c>
      <c r="CQ1483" s="49">
        <v>3</v>
      </c>
    </row>
    <row r="1484" spans="1:95" ht="11.25" customHeight="1">
      <c r="A1484" s="9">
        <v>14</v>
      </c>
      <c r="B1484" s="9">
        <v>3</v>
      </c>
      <c r="C1484" s="9" t="str">
        <f t="shared" si="1485"/>
        <v>40</v>
      </c>
      <c r="D1484" s="10" t="s">
        <v>4241</v>
      </c>
      <c r="E1484" s="9">
        <v>7</v>
      </c>
      <c r="F1484" s="9">
        <v>1</v>
      </c>
      <c r="G1484" s="9">
        <v>0</v>
      </c>
      <c r="H1484" s="9">
        <v>0</v>
      </c>
      <c r="I1484" s="9">
        <v>0</v>
      </c>
      <c r="J1484" s="9">
        <v>0</v>
      </c>
      <c r="K1484" s="11">
        <v>25</v>
      </c>
      <c r="L1484" s="9">
        <v>75</v>
      </c>
      <c r="M1484" s="9">
        <v>8</v>
      </c>
      <c r="N1484" s="17">
        <f>SUM(M1478:M1484)</f>
        <v>61</v>
      </c>
      <c r="O1484" s="17"/>
      <c r="P1484" s="17">
        <f t="shared" si="1528"/>
        <v>1</v>
      </c>
      <c r="Q1484" s="9">
        <v>26</v>
      </c>
      <c r="R1484" s="9"/>
      <c r="S1484" s="9">
        <v>0.30769230769230771</v>
      </c>
      <c r="T1484" s="9">
        <v>100</v>
      </c>
      <c r="U1484" s="9">
        <v>40</v>
      </c>
      <c r="V1484" s="11">
        <v>30</v>
      </c>
      <c r="W1484" s="11">
        <f t="shared" si="1542"/>
        <v>30</v>
      </c>
      <c r="X1484" s="17">
        <f t="shared" si="1535"/>
        <v>30</v>
      </c>
      <c r="Y1484" s="17"/>
      <c r="Z1484" s="9">
        <v>18</v>
      </c>
      <c r="AA1484" s="17">
        <f>SUM(Z1478:Z1484)</f>
        <v>124</v>
      </c>
      <c r="AB1484" s="17"/>
      <c r="AC1484" s="17">
        <f t="shared" si="1490"/>
        <v>59</v>
      </c>
      <c r="AD1484" s="17">
        <f t="shared" si="1520"/>
        <v>0.30508474576271188</v>
      </c>
      <c r="AE1484" s="17">
        <v>0.35087719298245612</v>
      </c>
      <c r="AF1484" s="17">
        <f t="shared" si="1529"/>
        <v>20</v>
      </c>
      <c r="AG1484" s="17"/>
      <c r="AH1484" s="9">
        <v>83</v>
      </c>
      <c r="AI1484" s="9"/>
      <c r="AJ1484" s="9"/>
      <c r="AK1484" s="9"/>
      <c r="AL1484" s="9">
        <v>0.41538461538461541</v>
      </c>
      <c r="AM1484" s="9"/>
      <c r="AN1484" s="9">
        <v>0.30508474576271188</v>
      </c>
      <c r="AO1484" s="9"/>
      <c r="AP1484" s="9">
        <v>0.12530120481927715</v>
      </c>
      <c r="AQ1484" s="9"/>
      <c r="AR1484" s="9"/>
      <c r="AS1484" s="17">
        <f t="shared" si="1543"/>
        <v>27</v>
      </c>
      <c r="AT1484" s="17">
        <f t="shared" si="1544"/>
        <v>0.39999999999999997</v>
      </c>
      <c r="AU1484" s="17">
        <f t="shared" si="1545"/>
        <v>0.35087719298245612</v>
      </c>
      <c r="AV1484" s="17">
        <f t="shared" si="1546"/>
        <v>0.15</v>
      </c>
      <c r="AW1484" s="17"/>
      <c r="AX1484" s="17"/>
      <c r="AY1484" s="17"/>
      <c r="AZ1484" s="17">
        <v>0</v>
      </c>
      <c r="BA1484" s="24">
        <v>0</v>
      </c>
      <c r="BB1484" s="9">
        <v>19</v>
      </c>
      <c r="BC1484" s="9">
        <v>1</v>
      </c>
      <c r="BD1484" s="9">
        <f t="shared" si="1530"/>
        <v>0</v>
      </c>
      <c r="BE1484" s="9" t="s">
        <v>4360</v>
      </c>
      <c r="BF1484" s="9">
        <f t="shared" si="1536"/>
        <v>0</v>
      </c>
      <c r="BG1484" s="9">
        <v>1</v>
      </c>
      <c r="BH1484" s="9">
        <v>5</v>
      </c>
      <c r="BI1484" s="9">
        <v>2</v>
      </c>
      <c r="BJ1484" s="9">
        <v>1</v>
      </c>
      <c r="BK1484" s="9">
        <v>2</v>
      </c>
      <c r="BL1484" s="9">
        <v>5</v>
      </c>
      <c r="BM1484" s="9">
        <v>1</v>
      </c>
      <c r="BN1484" s="9">
        <v>0</v>
      </c>
      <c r="BO1484" s="9">
        <v>0</v>
      </c>
      <c r="BP1484" s="9" t="s">
        <v>4449</v>
      </c>
      <c r="BQ1484" s="9">
        <f t="shared" si="1474"/>
        <v>0.2</v>
      </c>
      <c r="BR1484" s="34">
        <f t="shared" si="1541"/>
        <v>0</v>
      </c>
      <c r="BS1484" s="34">
        <f t="shared" si="1541"/>
        <v>0.66666666666666674</v>
      </c>
      <c r="BT1484" s="9"/>
      <c r="BU1484" s="9"/>
      <c r="BV1484" s="9"/>
      <c r="BW1484" s="9"/>
      <c r="BX1484" s="9"/>
      <c r="BY1484" s="9"/>
      <c r="BZ1484" s="22">
        <f t="shared" si="1522"/>
        <v>7</v>
      </c>
      <c r="CA1484" s="22">
        <f t="shared" si="1523"/>
        <v>0</v>
      </c>
      <c r="CB1484" s="22">
        <f t="shared" si="1524"/>
        <v>0</v>
      </c>
      <c r="CC1484" s="22">
        <f t="shared" si="1525"/>
        <v>0.66666666666666674</v>
      </c>
      <c r="CD1484" s="22">
        <f t="shared" si="1526"/>
        <v>0</v>
      </c>
      <c r="CK1484" s="23">
        <v>1.0526315789473684</v>
      </c>
      <c r="CL1484" s="23">
        <f t="shared" si="1527"/>
        <v>3</v>
      </c>
      <c r="CM1484" s="23" t="str">
        <f t="shared" si="1533"/>
        <v/>
      </c>
      <c r="CN1484" s="23" t="str">
        <f t="shared" si="1534"/>
        <v/>
      </c>
      <c r="CQ1484" s="49">
        <v>3</v>
      </c>
    </row>
    <row r="1485" spans="1:95" ht="11.25" customHeight="1">
      <c r="A1485" s="9">
        <v>14</v>
      </c>
      <c r="B1485" s="9">
        <v>3</v>
      </c>
      <c r="C1485" s="9" t="str">
        <f t="shared" si="1485"/>
        <v>40</v>
      </c>
      <c r="D1485" s="10" t="s">
        <v>4241</v>
      </c>
      <c r="E1485" s="9">
        <v>8</v>
      </c>
      <c r="F1485" s="9">
        <v>1</v>
      </c>
      <c r="G1485" s="9">
        <v>0</v>
      </c>
      <c r="H1485" s="9">
        <v>0</v>
      </c>
      <c r="I1485" s="9">
        <v>0</v>
      </c>
      <c r="J1485" s="9">
        <v>0</v>
      </c>
      <c r="K1485" s="11">
        <v>25</v>
      </c>
      <c r="L1485" s="9">
        <v>75</v>
      </c>
      <c r="M1485" s="9">
        <v>9</v>
      </c>
      <c r="N1485" s="17">
        <f>SUM(M1478:M1485)</f>
        <v>70</v>
      </c>
      <c r="O1485" s="17"/>
      <c r="P1485" s="17">
        <f t="shared" si="1528"/>
        <v>1</v>
      </c>
      <c r="Q1485" s="9">
        <v>26</v>
      </c>
      <c r="R1485" s="9"/>
      <c r="S1485" s="9">
        <v>0.34615384615384615</v>
      </c>
      <c r="T1485" s="9">
        <v>100</v>
      </c>
      <c r="U1485" s="9">
        <v>40</v>
      </c>
      <c r="V1485" s="11">
        <v>30</v>
      </c>
      <c r="W1485" s="11">
        <f t="shared" si="1542"/>
        <v>30</v>
      </c>
      <c r="X1485" s="17">
        <f t="shared" si="1535"/>
        <v>30</v>
      </c>
      <c r="Y1485" s="17"/>
      <c r="Z1485" s="9">
        <v>19</v>
      </c>
      <c r="AA1485" s="17">
        <f>SUM(Z1478:Z1485)</f>
        <v>143</v>
      </c>
      <c r="AB1485" s="17"/>
      <c r="AC1485" s="17">
        <f t="shared" si="1490"/>
        <v>56</v>
      </c>
      <c r="AD1485" s="17">
        <f t="shared" si="1520"/>
        <v>0.3392857142857143</v>
      </c>
      <c r="AE1485" s="17">
        <v>0.30508474576271188</v>
      </c>
      <c r="AF1485" s="17">
        <f t="shared" si="1529"/>
        <v>20</v>
      </c>
      <c r="AG1485" s="17"/>
      <c r="AH1485" s="9">
        <v>80</v>
      </c>
      <c r="AI1485" s="9"/>
      <c r="AJ1485" s="9"/>
      <c r="AK1485" s="9"/>
      <c r="AL1485" s="9">
        <v>0.41538461538461541</v>
      </c>
      <c r="AM1485" s="9"/>
      <c r="AN1485" s="9">
        <v>0.3392857142857143</v>
      </c>
      <c r="AO1485" s="9"/>
      <c r="AP1485" s="9">
        <v>0.13000000000000003</v>
      </c>
      <c r="AQ1485" s="9"/>
      <c r="AR1485" s="9"/>
      <c r="AS1485" s="17">
        <f t="shared" si="1543"/>
        <v>26</v>
      </c>
      <c r="AT1485" s="17">
        <f t="shared" si="1544"/>
        <v>0.41538461538461541</v>
      </c>
      <c r="AU1485" s="17">
        <f t="shared" si="1545"/>
        <v>0.30508474576271188</v>
      </c>
      <c r="AV1485" s="17">
        <f t="shared" si="1546"/>
        <v>0.12530120481927715</v>
      </c>
      <c r="AW1485" s="17"/>
      <c r="AX1485" s="17"/>
      <c r="AY1485" s="17"/>
      <c r="AZ1485" s="17">
        <v>0</v>
      </c>
      <c r="BA1485" s="24">
        <v>0</v>
      </c>
      <c r="BB1485" s="9">
        <v>19</v>
      </c>
      <c r="BC1485" s="9">
        <v>1</v>
      </c>
      <c r="BD1485" s="9">
        <f t="shared" si="1530"/>
        <v>0</v>
      </c>
      <c r="BE1485" s="9" t="s">
        <v>4360</v>
      </c>
      <c r="BF1485" s="9">
        <f t="shared" si="1536"/>
        <v>0</v>
      </c>
      <c r="BG1485" s="9">
        <v>1</v>
      </c>
      <c r="BH1485" s="9">
        <v>5</v>
      </c>
      <c r="BI1485" s="9">
        <v>2</v>
      </c>
      <c r="BJ1485" s="9">
        <v>1</v>
      </c>
      <c r="BK1485" s="9">
        <v>2</v>
      </c>
      <c r="BL1485" s="9">
        <v>5</v>
      </c>
      <c r="BM1485" s="9">
        <v>1</v>
      </c>
      <c r="BN1485" s="9">
        <v>0</v>
      </c>
      <c r="BO1485" s="9">
        <v>0</v>
      </c>
      <c r="BP1485" s="9" t="s">
        <v>4449</v>
      </c>
      <c r="BQ1485" s="9">
        <f t="shared" si="1474"/>
        <v>0.2</v>
      </c>
      <c r="BR1485" s="34">
        <f t="shared" si="1541"/>
        <v>0</v>
      </c>
      <c r="BS1485" s="34">
        <f t="shared" si="1541"/>
        <v>0.66666666666666674</v>
      </c>
      <c r="BT1485" s="9"/>
      <c r="BU1485" s="9"/>
      <c r="BV1485" s="9"/>
      <c r="BW1485" s="9"/>
      <c r="BX1485" s="9"/>
      <c r="BY1485" s="9"/>
      <c r="BZ1485" s="22">
        <f t="shared" si="1522"/>
        <v>8</v>
      </c>
      <c r="CA1485" s="22">
        <f t="shared" si="1523"/>
        <v>0</v>
      </c>
      <c r="CB1485" s="22">
        <f t="shared" si="1524"/>
        <v>0</v>
      </c>
      <c r="CC1485" s="22">
        <f t="shared" si="1525"/>
        <v>0.66666666666666674</v>
      </c>
      <c r="CD1485" s="22">
        <f t="shared" si="1526"/>
        <v>0</v>
      </c>
      <c r="CK1485" s="23">
        <v>0.9152542372881356</v>
      </c>
      <c r="CL1485" s="23">
        <f t="shared" si="1527"/>
        <v>3</v>
      </c>
      <c r="CM1485" s="23" t="str">
        <f t="shared" si="1533"/>
        <v/>
      </c>
      <c r="CN1485" s="23" t="str">
        <f t="shared" si="1534"/>
        <v/>
      </c>
      <c r="CQ1485" s="49">
        <v>6</v>
      </c>
    </row>
    <row r="1486" spans="1:95" ht="11.25" customHeight="1">
      <c r="A1486" s="9">
        <v>14</v>
      </c>
      <c r="B1486" s="9">
        <v>3</v>
      </c>
      <c r="C1486" s="9" t="str">
        <f t="shared" si="1485"/>
        <v>40</v>
      </c>
      <c r="D1486" s="10" t="s">
        <v>4241</v>
      </c>
      <c r="E1486" s="11">
        <v>9</v>
      </c>
      <c r="F1486" s="9">
        <v>1</v>
      </c>
      <c r="G1486" s="9">
        <v>0</v>
      </c>
      <c r="H1486" s="9">
        <v>0</v>
      </c>
      <c r="I1486" s="9">
        <v>0</v>
      </c>
      <c r="J1486" s="9">
        <v>0</v>
      </c>
      <c r="K1486" s="11">
        <v>25</v>
      </c>
      <c r="L1486" s="9">
        <v>75</v>
      </c>
      <c r="M1486" s="9">
        <v>8</v>
      </c>
      <c r="N1486" s="17">
        <f>SUM(M1478:M1486)</f>
        <v>78</v>
      </c>
      <c r="O1486" s="17"/>
      <c r="P1486" s="17">
        <f t="shared" si="1528"/>
        <v>1</v>
      </c>
      <c r="Q1486" s="9">
        <v>26</v>
      </c>
      <c r="R1486" s="9"/>
      <c r="S1486" s="9">
        <v>0.30769230769230771</v>
      </c>
      <c r="T1486" s="9">
        <v>100</v>
      </c>
      <c r="U1486" s="9">
        <v>40</v>
      </c>
      <c r="V1486" s="11">
        <v>30</v>
      </c>
      <c r="W1486" s="11">
        <f t="shared" si="1542"/>
        <v>30</v>
      </c>
      <c r="X1486" s="17">
        <f t="shared" si="1535"/>
        <v>30</v>
      </c>
      <c r="Y1486" s="17"/>
      <c r="Z1486" s="9">
        <v>15</v>
      </c>
      <c r="AA1486" s="17">
        <f>SUM(Z1478:Z1486)</f>
        <v>158</v>
      </c>
      <c r="AB1486" s="17"/>
      <c r="AC1486" s="17">
        <f t="shared" si="1490"/>
        <v>54</v>
      </c>
      <c r="AD1486" s="17">
        <f t="shared" si="1520"/>
        <v>0.27777777777777779</v>
      </c>
      <c r="AE1486" s="17">
        <v>0.3392857142857143</v>
      </c>
      <c r="AF1486" s="17">
        <f t="shared" si="1529"/>
        <v>17</v>
      </c>
      <c r="AG1486" s="17"/>
      <c r="AH1486" s="9">
        <v>78</v>
      </c>
      <c r="AI1486" s="9"/>
      <c r="AJ1486" s="9"/>
      <c r="AK1486" s="9"/>
      <c r="AL1486" s="9">
        <v>0.41538461538461541</v>
      </c>
      <c r="AM1486" s="9"/>
      <c r="AN1486" s="9">
        <v>0.27777777777777779</v>
      </c>
      <c r="AO1486" s="9"/>
      <c r="AP1486" s="9">
        <v>0.1333333333333333</v>
      </c>
      <c r="AQ1486" s="9"/>
      <c r="AR1486" s="9"/>
      <c r="AS1486" s="17">
        <f t="shared" si="1543"/>
        <v>26</v>
      </c>
      <c r="AT1486" s="17">
        <f t="shared" si="1544"/>
        <v>0.41538461538461541</v>
      </c>
      <c r="AU1486" s="17">
        <f t="shared" si="1545"/>
        <v>0.3392857142857143</v>
      </c>
      <c r="AV1486" s="17">
        <f t="shared" si="1546"/>
        <v>0.13000000000000003</v>
      </c>
      <c r="AW1486" s="17"/>
      <c r="AX1486" s="17"/>
      <c r="AY1486" s="17"/>
      <c r="AZ1486" s="17">
        <v>0</v>
      </c>
      <c r="BA1486" s="24">
        <v>0</v>
      </c>
      <c r="BB1486" s="9">
        <v>19</v>
      </c>
      <c r="BC1486" s="9">
        <v>1</v>
      </c>
      <c r="BD1486" s="9">
        <f t="shared" si="1530"/>
        <v>0</v>
      </c>
      <c r="BE1486" s="9" t="s">
        <v>4360</v>
      </c>
      <c r="BF1486" s="9">
        <f t="shared" si="1536"/>
        <v>0</v>
      </c>
      <c r="BG1486" s="9">
        <v>1</v>
      </c>
      <c r="BH1486" s="9">
        <v>5</v>
      </c>
      <c r="BI1486" s="9">
        <v>2</v>
      </c>
      <c r="BJ1486" s="9">
        <v>1</v>
      </c>
      <c r="BK1486" s="9">
        <v>2</v>
      </c>
      <c r="BL1486" s="9">
        <v>5</v>
      </c>
      <c r="BM1486" s="9">
        <v>1</v>
      </c>
      <c r="BN1486" s="9">
        <v>0</v>
      </c>
      <c r="BO1486" s="9">
        <v>0</v>
      </c>
      <c r="BP1486" s="9" t="s">
        <v>4449</v>
      </c>
      <c r="BQ1486" s="9">
        <f t="shared" si="1474"/>
        <v>0.2</v>
      </c>
      <c r="BR1486" s="34">
        <f t="shared" si="1541"/>
        <v>0</v>
      </c>
      <c r="BS1486" s="34">
        <f t="shared" si="1541"/>
        <v>0.66666666666666674</v>
      </c>
      <c r="BT1486" s="9"/>
      <c r="BU1486" s="9"/>
      <c r="BV1486" s="9"/>
      <c r="BW1486" s="9"/>
      <c r="BX1486" s="9"/>
      <c r="BY1486" s="9"/>
      <c r="BZ1486" s="22">
        <f t="shared" si="1522"/>
        <v>9</v>
      </c>
      <c r="CA1486" s="22">
        <f t="shared" si="1523"/>
        <v>0</v>
      </c>
      <c r="CB1486" s="22">
        <f t="shared" si="1524"/>
        <v>0</v>
      </c>
      <c r="CC1486" s="22">
        <f t="shared" si="1525"/>
        <v>0.66666666666666674</v>
      </c>
      <c r="CD1486" s="22">
        <f t="shared" si="1526"/>
        <v>0</v>
      </c>
      <c r="CK1486" s="23">
        <v>1.0178571428571428</v>
      </c>
      <c r="CL1486" s="23">
        <f t="shared" si="1527"/>
        <v>3</v>
      </c>
      <c r="CM1486" s="23" t="str">
        <f t="shared" si="1533"/>
        <v/>
      </c>
      <c r="CN1486" s="23" t="str">
        <f t="shared" si="1534"/>
        <v/>
      </c>
      <c r="CQ1486" s="49">
        <v>3</v>
      </c>
    </row>
    <row r="1487" spans="1:95" ht="11.25" customHeight="1">
      <c r="A1487" s="9">
        <v>14</v>
      </c>
      <c r="B1487" s="9">
        <v>3</v>
      </c>
      <c r="C1487" s="9" t="str">
        <f t="shared" si="1485"/>
        <v>40</v>
      </c>
      <c r="D1487" s="10" t="s">
        <v>4241</v>
      </c>
      <c r="E1487" s="9">
        <v>10</v>
      </c>
      <c r="F1487" s="9">
        <v>1</v>
      </c>
      <c r="G1487" s="9">
        <v>0</v>
      </c>
      <c r="H1487" s="9">
        <v>0</v>
      </c>
      <c r="I1487" s="9">
        <v>0</v>
      </c>
      <c r="J1487" s="9">
        <v>0</v>
      </c>
      <c r="K1487" s="11">
        <v>25</v>
      </c>
      <c r="L1487" s="9">
        <v>75</v>
      </c>
      <c r="M1487" s="9">
        <v>8</v>
      </c>
      <c r="N1487" s="17">
        <f>SUM(M1478:M1487)</f>
        <v>86</v>
      </c>
      <c r="O1487" s="17"/>
      <c r="P1487" s="17">
        <f t="shared" si="1528"/>
        <v>1</v>
      </c>
      <c r="Q1487" s="9">
        <v>24</v>
      </c>
      <c r="R1487" s="9"/>
      <c r="S1487" s="9">
        <v>0.33333333333333331</v>
      </c>
      <c r="T1487" s="9">
        <v>99</v>
      </c>
      <c r="U1487" s="9">
        <v>40</v>
      </c>
      <c r="V1487" s="11">
        <v>30</v>
      </c>
      <c r="W1487" s="11">
        <f t="shared" si="1542"/>
        <v>30</v>
      </c>
      <c r="X1487" s="17">
        <f t="shared" si="1535"/>
        <v>30</v>
      </c>
      <c r="Y1487" s="17"/>
      <c r="Z1487" s="9">
        <v>19</v>
      </c>
      <c r="AA1487" s="17">
        <f>SUM(Z1478:Z1487)</f>
        <v>177</v>
      </c>
      <c r="AB1487" s="17"/>
      <c r="AC1487" s="17">
        <f t="shared" si="1490"/>
        <v>58</v>
      </c>
      <c r="AD1487" s="17">
        <f t="shared" si="1520"/>
        <v>0.32758620689655171</v>
      </c>
      <c r="AE1487" s="17">
        <v>0.27777777777777779</v>
      </c>
      <c r="AF1487" s="17">
        <f t="shared" si="1529"/>
        <v>21</v>
      </c>
      <c r="AG1487" s="17">
        <f>+SUM(AF1478:AF1487)</f>
        <v>191</v>
      </c>
      <c r="AH1487" s="9">
        <v>84</v>
      </c>
      <c r="AI1487" s="9"/>
      <c r="AJ1487" s="9"/>
      <c r="AK1487" s="9"/>
      <c r="AL1487" s="9">
        <v>0.39999999999999997</v>
      </c>
      <c r="AM1487" s="9"/>
      <c r="AN1487" s="9">
        <v>0.32758620689655171</v>
      </c>
      <c r="AO1487" s="9"/>
      <c r="AP1487" s="9">
        <v>0.15238095238095237</v>
      </c>
      <c r="AQ1487" s="9"/>
      <c r="AR1487" s="9"/>
      <c r="AS1487" s="17">
        <f t="shared" si="1543"/>
        <v>26</v>
      </c>
      <c r="AT1487" s="17">
        <f t="shared" si="1544"/>
        <v>0.41538461538461541</v>
      </c>
      <c r="AU1487" s="17">
        <f t="shared" si="1545"/>
        <v>0.27777777777777779</v>
      </c>
      <c r="AV1487" s="17">
        <f t="shared" si="1546"/>
        <v>0.1333333333333333</v>
      </c>
      <c r="AW1487" s="17"/>
      <c r="AX1487" s="17"/>
      <c r="AY1487" s="17"/>
      <c r="AZ1487" s="17">
        <v>0</v>
      </c>
      <c r="BA1487" s="24">
        <v>0</v>
      </c>
      <c r="BB1487" s="9">
        <v>19</v>
      </c>
      <c r="BC1487" s="9">
        <v>1</v>
      </c>
      <c r="BD1487" s="9">
        <f t="shared" si="1530"/>
        <v>0</v>
      </c>
      <c r="BE1487" s="9" t="s">
        <v>4360</v>
      </c>
      <c r="BF1487" s="9">
        <v>1</v>
      </c>
      <c r="BG1487" s="9">
        <v>1</v>
      </c>
      <c r="BH1487" s="9">
        <v>5</v>
      </c>
      <c r="BI1487" s="9">
        <v>2</v>
      </c>
      <c r="BJ1487" s="9">
        <v>1</v>
      </c>
      <c r="BK1487" s="9">
        <v>2</v>
      </c>
      <c r="BL1487" s="9">
        <v>5</v>
      </c>
      <c r="BM1487" s="9">
        <v>1</v>
      </c>
      <c r="BN1487" s="9">
        <v>0</v>
      </c>
      <c r="BO1487" s="9">
        <v>0</v>
      </c>
      <c r="BP1487" s="9" t="s">
        <v>4449</v>
      </c>
      <c r="BQ1487" s="9">
        <f t="shared" si="1474"/>
        <v>0.2</v>
      </c>
      <c r="BR1487" s="34">
        <f t="shared" si="1541"/>
        <v>0.4</v>
      </c>
      <c r="BS1487" s="34">
        <f t="shared" si="1541"/>
        <v>0.66666666666666674</v>
      </c>
      <c r="BT1487" s="9"/>
      <c r="BU1487" s="9"/>
      <c r="BV1487" s="9"/>
      <c r="BW1487" s="9">
        <f>SUM(AF1478:AF1487)</f>
        <v>191</v>
      </c>
      <c r="BX1487" s="9"/>
      <c r="BY1487" s="9"/>
      <c r="BZ1487" s="22">
        <f t="shared" si="1522"/>
        <v>10</v>
      </c>
      <c r="CA1487" s="22">
        <f t="shared" si="1523"/>
        <v>0</v>
      </c>
      <c r="CB1487" s="22">
        <f t="shared" si="1524"/>
        <v>0</v>
      </c>
      <c r="CC1487" s="22">
        <f t="shared" si="1525"/>
        <v>0.66666666666666674</v>
      </c>
      <c r="CD1487" s="22">
        <f t="shared" si="1526"/>
        <v>0</v>
      </c>
      <c r="CK1487" s="23">
        <v>0.83333333333333337</v>
      </c>
      <c r="CL1487" s="23">
        <f t="shared" si="1527"/>
        <v>3</v>
      </c>
      <c r="CM1487" s="23" t="str">
        <f t="shared" si="1533"/>
        <v/>
      </c>
      <c r="CN1487" s="23" t="str">
        <f t="shared" si="1534"/>
        <v/>
      </c>
      <c r="CQ1487" s="49">
        <v>3</v>
      </c>
    </row>
    <row r="1488" spans="1:95" ht="11.25" customHeight="1">
      <c r="A1488" s="9">
        <v>14</v>
      </c>
      <c r="B1488" s="9">
        <v>3</v>
      </c>
      <c r="C1488" s="9" t="str">
        <f t="shared" si="1485"/>
        <v>40</v>
      </c>
      <c r="D1488" s="10" t="s">
        <v>4241</v>
      </c>
      <c r="E1488" s="9">
        <v>11</v>
      </c>
      <c r="F1488" s="9">
        <v>1</v>
      </c>
      <c r="G1488" s="9">
        <v>0</v>
      </c>
      <c r="H1488" s="9">
        <v>0</v>
      </c>
      <c r="I1488" s="9">
        <v>1</v>
      </c>
      <c r="J1488" s="9">
        <v>0</v>
      </c>
      <c r="K1488" s="11">
        <v>25</v>
      </c>
      <c r="L1488" s="9">
        <v>75</v>
      </c>
      <c r="M1488" s="9">
        <v>8</v>
      </c>
      <c r="N1488" s="9"/>
      <c r="O1488" s="17"/>
      <c r="P1488" s="17">
        <f t="shared" si="1528"/>
        <v>1</v>
      </c>
      <c r="Q1488" s="9">
        <v>24</v>
      </c>
      <c r="R1488" s="9"/>
      <c r="S1488" s="9">
        <v>0.33333333333333331</v>
      </c>
      <c r="T1488" s="9">
        <v>99</v>
      </c>
      <c r="U1488" s="9">
        <v>40</v>
      </c>
      <c r="V1488" s="11">
        <v>27</v>
      </c>
      <c r="W1488" s="11">
        <f t="shared" si="1542"/>
        <v>30</v>
      </c>
      <c r="X1488" s="17">
        <f t="shared" si="1535"/>
        <v>27</v>
      </c>
      <c r="Y1488" s="17"/>
      <c r="Z1488" s="9">
        <v>19</v>
      </c>
      <c r="AA1488" s="9"/>
      <c r="AB1488" s="17"/>
      <c r="AC1488" s="17">
        <f t="shared" si="1490"/>
        <v>57</v>
      </c>
      <c r="AD1488" s="17">
        <f t="shared" si="1520"/>
        <v>0.33333333333333331</v>
      </c>
      <c r="AE1488" s="17">
        <v>0.32758620689655171</v>
      </c>
      <c r="AF1488" s="17">
        <f t="shared" si="1529"/>
        <v>21</v>
      </c>
      <c r="AG1488" s="17"/>
      <c r="AH1488" s="9">
        <v>83</v>
      </c>
      <c r="AI1488" s="9"/>
      <c r="AJ1488" s="9"/>
      <c r="AK1488" s="9"/>
      <c r="AL1488" s="9">
        <v>0.39999999999999997</v>
      </c>
      <c r="AM1488" s="9"/>
      <c r="AN1488" s="9">
        <v>0.33333333333333331</v>
      </c>
      <c r="AO1488" s="9"/>
      <c r="AP1488" s="9">
        <v>0.15903614457831325</v>
      </c>
      <c r="AQ1488" s="9">
        <f>+AVERAGE(AL1478:AL1487)</f>
        <v>0.39620310723758995</v>
      </c>
      <c r="AR1488" s="9">
        <f>+AVERAGE(AN1478:AN1487)</f>
        <v>0.32956765424920959</v>
      </c>
      <c r="AZ1488">
        <v>0</v>
      </c>
      <c r="BA1488" s="24">
        <v>0</v>
      </c>
      <c r="BB1488" s="9">
        <v>19</v>
      </c>
      <c r="BC1488" s="9">
        <v>1</v>
      </c>
      <c r="BD1488" s="9">
        <f t="shared" si="1530"/>
        <v>0</v>
      </c>
      <c r="BE1488" s="9" t="s">
        <v>4360</v>
      </c>
      <c r="BF1488" s="9">
        <v>1</v>
      </c>
      <c r="BG1488" s="9">
        <v>1</v>
      </c>
      <c r="BH1488" s="9">
        <v>5</v>
      </c>
      <c r="BI1488" s="9">
        <v>2</v>
      </c>
      <c r="BJ1488" s="9">
        <v>1</v>
      </c>
      <c r="BK1488" s="9">
        <v>2</v>
      </c>
      <c r="BL1488" s="9">
        <v>5</v>
      </c>
      <c r="BM1488" s="9">
        <v>1</v>
      </c>
      <c r="BN1488" s="9">
        <v>0</v>
      </c>
      <c r="BO1488" s="9">
        <v>0</v>
      </c>
      <c r="BP1488" s="9" t="s">
        <v>4449</v>
      </c>
      <c r="BQ1488" s="9">
        <f t="shared" si="1474"/>
        <v>0.2</v>
      </c>
      <c r="BR1488" s="34">
        <f t="shared" si="1541"/>
        <v>0.4</v>
      </c>
      <c r="BS1488" s="34">
        <f t="shared" si="1541"/>
        <v>0.66666666666666674</v>
      </c>
      <c r="BT1488" s="9"/>
      <c r="BU1488" s="9"/>
      <c r="BV1488" s="9"/>
      <c r="BW1488" s="9"/>
      <c r="BX1488" s="9"/>
      <c r="BY1488" s="9"/>
      <c r="BZ1488" s="22">
        <f t="shared" si="1522"/>
        <v>0</v>
      </c>
      <c r="CA1488" s="22">
        <f t="shared" si="1523"/>
        <v>1</v>
      </c>
      <c r="CB1488" s="22">
        <f t="shared" si="1524"/>
        <v>0.66666666666666674</v>
      </c>
      <c r="CC1488" s="22">
        <f t="shared" si="1525"/>
        <v>0</v>
      </c>
      <c r="CD1488" s="22">
        <f t="shared" si="1526"/>
        <v>1</v>
      </c>
      <c r="CK1488" s="23">
        <v>0.98275862068965514</v>
      </c>
      <c r="CL1488" s="23">
        <f t="shared" si="1527"/>
        <v>3</v>
      </c>
      <c r="CM1488" s="23">
        <f t="shared" si="1533"/>
        <v>1.1886093217127698</v>
      </c>
      <c r="CN1488" s="23">
        <f t="shared" si="1534"/>
        <v>0.9887029627476287</v>
      </c>
      <c r="CQ1488" s="49">
        <v>5</v>
      </c>
    </row>
    <row r="1489" spans="1:95" ht="11.25" customHeight="1">
      <c r="A1489" s="9">
        <v>14</v>
      </c>
      <c r="B1489" s="9">
        <v>3</v>
      </c>
      <c r="C1489" s="9" t="str">
        <f t="shared" si="1485"/>
        <v>40</v>
      </c>
      <c r="D1489" s="10" t="s">
        <v>4241</v>
      </c>
      <c r="E1489" s="9">
        <v>12</v>
      </c>
      <c r="F1489" s="9">
        <v>1</v>
      </c>
      <c r="G1489" s="9">
        <v>0</v>
      </c>
      <c r="H1489" s="9">
        <v>0</v>
      </c>
      <c r="I1489" s="9">
        <v>1</v>
      </c>
      <c r="J1489" s="9">
        <v>0</v>
      </c>
      <c r="K1489" s="11">
        <v>25</v>
      </c>
      <c r="L1489" s="9">
        <v>74</v>
      </c>
      <c r="M1489" s="9">
        <v>7</v>
      </c>
      <c r="N1489" s="9"/>
      <c r="O1489" s="17"/>
      <c r="P1489" s="17">
        <f t="shared" si="1528"/>
        <v>1</v>
      </c>
      <c r="Q1489" s="9">
        <v>13</v>
      </c>
      <c r="R1489" s="9"/>
      <c r="S1489" s="9">
        <v>0.53846153846153844</v>
      </c>
      <c r="T1489" s="9">
        <v>87</v>
      </c>
      <c r="U1489" s="9">
        <v>40</v>
      </c>
      <c r="V1489" s="11">
        <v>31</v>
      </c>
      <c r="W1489" s="11">
        <f t="shared" si="1542"/>
        <v>27</v>
      </c>
      <c r="X1489" s="17">
        <f t="shared" si="1535"/>
        <v>31</v>
      </c>
      <c r="Y1489" s="17"/>
      <c r="Z1489" s="9">
        <v>19</v>
      </c>
      <c r="AA1489" s="9"/>
      <c r="AB1489" s="17"/>
      <c r="AC1489" s="17">
        <f t="shared" si="1490"/>
        <v>61</v>
      </c>
      <c r="AD1489" s="17">
        <f t="shared" si="1520"/>
        <v>0.31147540983606559</v>
      </c>
      <c r="AE1489" s="17">
        <v>0.33333333333333331</v>
      </c>
      <c r="AF1489" s="17">
        <f t="shared" si="1529"/>
        <v>22</v>
      </c>
      <c r="AG1489" s="17"/>
      <c r="AH1489" s="9">
        <v>98</v>
      </c>
      <c r="AI1489" s="9"/>
      <c r="AJ1489" s="9"/>
      <c r="AK1489" s="9"/>
      <c r="AL1489" s="9">
        <v>0.52307692307692311</v>
      </c>
      <c r="AM1489" s="9"/>
      <c r="AN1489" s="9">
        <v>0.31147540983606559</v>
      </c>
      <c r="AO1489" s="9"/>
      <c r="AP1489" s="9">
        <v>0.17959183673469389</v>
      </c>
      <c r="AQ1489" s="9">
        <f>+AVERAGE(AL1478:AL1487)</f>
        <v>0.39620310723758995</v>
      </c>
      <c r="AR1489" s="9">
        <f>+AVERAGE(AN1478:AN1487)</f>
        <v>0.32956765424920959</v>
      </c>
      <c r="AS1489" s="17">
        <f t="shared" si="1543"/>
        <v>24</v>
      </c>
      <c r="AT1489" s="17">
        <f t="shared" si="1544"/>
        <v>0.39999999999999997</v>
      </c>
      <c r="AU1489" s="17">
        <f t="shared" ref="AU1489:AU1497" si="1547">+AN1488</f>
        <v>0.33333333333333331</v>
      </c>
      <c r="AV1489" s="17">
        <f t="shared" ref="AV1489:AV1497" si="1548">+AP1488</f>
        <v>0.15903614457831325</v>
      </c>
      <c r="AW1489" s="17"/>
      <c r="AX1489" s="17"/>
      <c r="AY1489" s="17"/>
      <c r="AZ1489" s="17">
        <v>0</v>
      </c>
      <c r="BA1489" s="24">
        <v>0</v>
      </c>
      <c r="BB1489" s="9">
        <v>19</v>
      </c>
      <c r="BC1489" s="9">
        <v>1</v>
      </c>
      <c r="BD1489" s="9">
        <f t="shared" si="1530"/>
        <v>0</v>
      </c>
      <c r="BE1489" s="9" t="s">
        <v>4360</v>
      </c>
      <c r="BF1489" s="9">
        <f t="shared" si="1536"/>
        <v>0</v>
      </c>
      <c r="BG1489" s="9">
        <v>1</v>
      </c>
      <c r="BH1489" s="9">
        <v>5</v>
      </c>
      <c r="BI1489" s="9">
        <v>2</v>
      </c>
      <c r="BJ1489" s="9">
        <v>1</v>
      </c>
      <c r="BK1489" s="9">
        <v>2</v>
      </c>
      <c r="BL1489" s="9">
        <v>5</v>
      </c>
      <c r="BM1489" s="9">
        <v>1</v>
      </c>
      <c r="BN1489" s="9">
        <v>0</v>
      </c>
      <c r="BO1489" s="9">
        <v>0</v>
      </c>
      <c r="BP1489" s="9" t="s">
        <v>4449</v>
      </c>
      <c r="BQ1489" s="9">
        <f t="shared" si="1474"/>
        <v>0.2</v>
      </c>
      <c r="BR1489" s="34">
        <f t="shared" si="1541"/>
        <v>0</v>
      </c>
      <c r="BS1489" s="34">
        <f t="shared" si="1541"/>
        <v>0.66666666666666674</v>
      </c>
      <c r="BT1489" s="9"/>
      <c r="BU1489" s="9"/>
      <c r="BV1489" s="9"/>
      <c r="BW1489" s="9"/>
      <c r="BX1489" s="9"/>
      <c r="BY1489" s="9"/>
      <c r="BZ1489" s="22">
        <f t="shared" si="1522"/>
        <v>0</v>
      </c>
      <c r="CA1489" s="22">
        <f t="shared" si="1523"/>
        <v>2</v>
      </c>
      <c r="CB1489" s="22">
        <f t="shared" si="1524"/>
        <v>0.66666666666666674</v>
      </c>
      <c r="CC1489" s="22">
        <f t="shared" si="1525"/>
        <v>0</v>
      </c>
      <c r="CD1489" s="22">
        <f t="shared" si="1526"/>
        <v>1</v>
      </c>
      <c r="CK1489" s="23">
        <v>1</v>
      </c>
      <c r="CL1489" s="23">
        <f t="shared" si="1527"/>
        <v>3</v>
      </c>
      <c r="CM1489" s="23">
        <f t="shared" si="1533"/>
        <v>1.1886093217127698</v>
      </c>
      <c r="CN1489" s="23">
        <f t="shared" si="1534"/>
        <v>0.9887029627476287</v>
      </c>
      <c r="CQ1489" s="49">
        <v>5</v>
      </c>
    </row>
    <row r="1490" spans="1:95" ht="11.25" customHeight="1">
      <c r="A1490" s="9">
        <v>14</v>
      </c>
      <c r="B1490" s="9">
        <v>3</v>
      </c>
      <c r="C1490" s="9" t="str">
        <f t="shared" si="1485"/>
        <v>40</v>
      </c>
      <c r="D1490" s="10" t="s">
        <v>4241</v>
      </c>
      <c r="E1490" s="9">
        <v>13</v>
      </c>
      <c r="F1490" s="9">
        <v>1</v>
      </c>
      <c r="G1490" s="9">
        <v>0</v>
      </c>
      <c r="H1490" s="9">
        <v>0</v>
      </c>
      <c r="I1490" s="9">
        <v>1</v>
      </c>
      <c r="J1490" s="9">
        <v>0</v>
      </c>
      <c r="K1490" s="11">
        <v>25</v>
      </c>
      <c r="L1490" s="9">
        <v>62</v>
      </c>
      <c r="M1490" s="9">
        <v>5</v>
      </c>
      <c r="N1490" s="9"/>
      <c r="O1490" s="17"/>
      <c r="P1490" s="17">
        <f t="shared" si="1528"/>
        <v>2</v>
      </c>
      <c r="Q1490" s="9">
        <v>17</v>
      </c>
      <c r="R1490" s="9"/>
      <c r="S1490" s="9">
        <v>0.29411764705882354</v>
      </c>
      <c r="T1490" s="9">
        <v>79</v>
      </c>
      <c r="U1490" s="9">
        <v>35</v>
      </c>
      <c r="V1490" s="11">
        <v>26</v>
      </c>
      <c r="W1490" s="11">
        <f t="shared" si="1542"/>
        <v>31</v>
      </c>
      <c r="X1490" s="17">
        <f t="shared" si="1535"/>
        <v>26</v>
      </c>
      <c r="Y1490" s="17"/>
      <c r="Z1490" s="9">
        <v>19</v>
      </c>
      <c r="AA1490" s="9"/>
      <c r="AB1490" s="17"/>
      <c r="AC1490" s="17">
        <f t="shared" si="1490"/>
        <v>57</v>
      </c>
      <c r="AD1490" s="17">
        <f t="shared" si="1520"/>
        <v>0.33333333333333331</v>
      </c>
      <c r="AE1490" s="17">
        <v>0.31147540983606559</v>
      </c>
      <c r="AF1490" s="17">
        <f t="shared" si="1529"/>
        <v>24</v>
      </c>
      <c r="AG1490" s="17"/>
      <c r="AH1490" s="9">
        <v>90</v>
      </c>
      <c r="AI1490" s="9"/>
      <c r="AJ1490" s="9"/>
      <c r="AK1490" s="9"/>
      <c r="AL1490" s="9">
        <v>0.44705882352941179</v>
      </c>
      <c r="AM1490" s="9"/>
      <c r="AN1490" s="9">
        <v>0.33333333333333331</v>
      </c>
      <c r="AO1490" s="9"/>
      <c r="AP1490" s="9">
        <v>0.18666666666666668</v>
      </c>
      <c r="AQ1490" s="9">
        <f>+AVERAGE(AL1478:AL1487)</f>
        <v>0.39620310723758995</v>
      </c>
      <c r="AR1490" s="9">
        <f>+AVERAGE(AN1478:AN1487)</f>
        <v>0.32956765424920959</v>
      </c>
      <c r="AS1490" s="17">
        <f t="shared" si="1543"/>
        <v>13</v>
      </c>
      <c r="AT1490" s="17">
        <f t="shared" si="1544"/>
        <v>0.52307692307692311</v>
      </c>
      <c r="AU1490" s="17">
        <f t="shared" si="1547"/>
        <v>0.31147540983606559</v>
      </c>
      <c r="AV1490" s="17">
        <f t="shared" si="1548"/>
        <v>0.17959183673469389</v>
      </c>
      <c r="AW1490" s="17"/>
      <c r="AX1490" s="17"/>
      <c r="AY1490" s="17"/>
      <c r="AZ1490" s="17">
        <v>0</v>
      </c>
      <c r="BA1490" s="24">
        <v>0</v>
      </c>
      <c r="BB1490" s="9">
        <v>19</v>
      </c>
      <c r="BC1490" s="9">
        <v>1</v>
      </c>
      <c r="BD1490" s="9">
        <f t="shared" si="1530"/>
        <v>0</v>
      </c>
      <c r="BE1490" s="9" t="s">
        <v>4360</v>
      </c>
      <c r="BF1490" s="9">
        <f t="shared" si="1536"/>
        <v>0</v>
      </c>
      <c r="BG1490" s="9">
        <v>1</v>
      </c>
      <c r="BH1490" s="9">
        <v>5</v>
      </c>
      <c r="BI1490" s="9">
        <v>2</v>
      </c>
      <c r="BJ1490" s="9">
        <v>1</v>
      </c>
      <c r="BK1490" s="9">
        <v>2</v>
      </c>
      <c r="BL1490" s="9">
        <v>5</v>
      </c>
      <c r="BM1490" s="9">
        <v>1</v>
      </c>
      <c r="BN1490" s="9">
        <v>0</v>
      </c>
      <c r="BO1490" s="9">
        <v>0</v>
      </c>
      <c r="BP1490" s="9" t="s">
        <v>4449</v>
      </c>
      <c r="BQ1490" s="9">
        <f t="shared" si="1474"/>
        <v>0.2</v>
      </c>
      <c r="BR1490" s="34">
        <f t="shared" si="1541"/>
        <v>0</v>
      </c>
      <c r="BS1490" s="34">
        <f t="shared" si="1541"/>
        <v>0.66666666666666674</v>
      </c>
      <c r="BT1490" s="9"/>
      <c r="BU1490" s="9"/>
      <c r="BV1490" s="9"/>
      <c r="BW1490" s="9"/>
      <c r="BX1490" s="9"/>
      <c r="BY1490" s="9"/>
      <c r="BZ1490" s="22">
        <f t="shared" si="1522"/>
        <v>0</v>
      </c>
      <c r="CA1490" s="22">
        <f t="shared" si="1523"/>
        <v>3</v>
      </c>
      <c r="CB1490" s="22">
        <f t="shared" si="1524"/>
        <v>0.66666666666666674</v>
      </c>
      <c r="CC1490" s="22">
        <f t="shared" si="1525"/>
        <v>0</v>
      </c>
      <c r="CD1490" s="22">
        <f t="shared" si="1526"/>
        <v>1</v>
      </c>
      <c r="CK1490" s="23">
        <v>0.93442622950819676</v>
      </c>
      <c r="CL1490" s="23">
        <f t="shared" si="1527"/>
        <v>3</v>
      </c>
      <c r="CM1490" s="23">
        <f t="shared" si="1533"/>
        <v>1.1886093217127698</v>
      </c>
      <c r="CN1490" s="23">
        <f t="shared" si="1534"/>
        <v>0.9887029627476287</v>
      </c>
      <c r="CQ1490" s="49">
        <v>7</v>
      </c>
    </row>
    <row r="1491" spans="1:95" ht="11.25" customHeight="1">
      <c r="A1491" s="9">
        <v>14</v>
      </c>
      <c r="B1491" s="9">
        <v>3</v>
      </c>
      <c r="C1491" s="9" t="str">
        <f t="shared" si="1485"/>
        <v>40</v>
      </c>
      <c r="D1491" s="10" t="s">
        <v>4241</v>
      </c>
      <c r="E1491" s="9">
        <v>14</v>
      </c>
      <c r="F1491" s="9">
        <v>1</v>
      </c>
      <c r="G1491" s="9">
        <v>0</v>
      </c>
      <c r="H1491" s="9">
        <v>0</v>
      </c>
      <c r="I1491" s="9">
        <v>1</v>
      </c>
      <c r="J1491" s="9">
        <v>0</v>
      </c>
      <c r="K1491" s="11">
        <v>25</v>
      </c>
      <c r="L1491" s="9">
        <v>54</v>
      </c>
      <c r="M1491" s="9">
        <v>6</v>
      </c>
      <c r="N1491" s="9"/>
      <c r="O1491" s="17"/>
      <c r="P1491" s="17">
        <f t="shared" si="1528"/>
        <v>1</v>
      </c>
      <c r="Q1491" s="9">
        <v>24</v>
      </c>
      <c r="R1491" s="9"/>
      <c r="S1491" s="9">
        <v>0.25</v>
      </c>
      <c r="T1491" s="9">
        <v>78</v>
      </c>
      <c r="U1491" s="9">
        <v>35</v>
      </c>
      <c r="V1491" s="11">
        <v>35</v>
      </c>
      <c r="W1491" s="11">
        <f t="shared" si="1542"/>
        <v>26</v>
      </c>
      <c r="X1491" s="17">
        <f t="shared" si="1535"/>
        <v>35</v>
      </c>
      <c r="Y1491" s="17"/>
      <c r="Z1491" s="9">
        <v>19</v>
      </c>
      <c r="AA1491" s="9"/>
      <c r="AB1491" s="17"/>
      <c r="AC1491" s="17">
        <f t="shared" si="1490"/>
        <v>65</v>
      </c>
      <c r="AD1491" s="17">
        <f t="shared" si="1520"/>
        <v>0.29230769230769232</v>
      </c>
      <c r="AE1491" s="17">
        <v>0.33333333333333331</v>
      </c>
      <c r="AF1491" s="17">
        <f t="shared" si="1529"/>
        <v>23</v>
      </c>
      <c r="AG1491" s="17"/>
      <c r="AH1491" s="9">
        <v>91</v>
      </c>
      <c r="AI1491" s="9"/>
      <c r="AJ1491" s="9"/>
      <c r="AK1491" s="9"/>
      <c r="AL1491" s="9">
        <v>0.45</v>
      </c>
      <c r="AM1491" s="9"/>
      <c r="AN1491" s="9">
        <v>0.29230769230769232</v>
      </c>
      <c r="AO1491" s="9"/>
      <c r="AP1491" s="9">
        <v>0.10549450549450548</v>
      </c>
      <c r="AQ1491" s="9">
        <f>+AVERAGE(AL1478:AL1487)</f>
        <v>0.39620310723758995</v>
      </c>
      <c r="AR1491" s="9">
        <f>+AVERAGE(AN1478:AN1487)</f>
        <v>0.32956765424920959</v>
      </c>
      <c r="AS1491" s="17">
        <f t="shared" si="1543"/>
        <v>17</v>
      </c>
      <c r="AT1491" s="17">
        <f t="shared" si="1544"/>
        <v>0.44705882352941179</v>
      </c>
      <c r="AU1491" s="17">
        <f t="shared" si="1547"/>
        <v>0.33333333333333331</v>
      </c>
      <c r="AV1491" s="17">
        <f t="shared" si="1548"/>
        <v>0.18666666666666668</v>
      </c>
      <c r="AW1491" s="17"/>
      <c r="AX1491" s="17"/>
      <c r="AY1491" s="17"/>
      <c r="AZ1491" s="17">
        <v>0</v>
      </c>
      <c r="BA1491" s="24">
        <v>0</v>
      </c>
      <c r="BB1491" s="9">
        <v>19</v>
      </c>
      <c r="BC1491" s="9">
        <v>1</v>
      </c>
      <c r="BD1491" s="9">
        <f t="shared" si="1530"/>
        <v>0</v>
      </c>
      <c r="BE1491" s="9" t="s">
        <v>4360</v>
      </c>
      <c r="BF1491" s="9">
        <f t="shared" si="1536"/>
        <v>0</v>
      </c>
      <c r="BG1491" s="9">
        <v>1</v>
      </c>
      <c r="BH1491" s="9">
        <v>5</v>
      </c>
      <c r="BI1491" s="9">
        <v>2</v>
      </c>
      <c r="BJ1491" s="9">
        <v>1</v>
      </c>
      <c r="BK1491" s="9">
        <v>2</v>
      </c>
      <c r="BL1491" s="9">
        <v>5</v>
      </c>
      <c r="BM1491" s="9">
        <v>1</v>
      </c>
      <c r="BN1491" s="9">
        <v>0</v>
      </c>
      <c r="BO1491" s="9">
        <v>0</v>
      </c>
      <c r="BP1491" s="9" t="s">
        <v>4449</v>
      </c>
      <c r="BQ1491" s="9">
        <f t="shared" si="1474"/>
        <v>0.2</v>
      </c>
      <c r="BR1491" s="34">
        <f t="shared" si="1541"/>
        <v>0</v>
      </c>
      <c r="BS1491" s="34">
        <f t="shared" si="1541"/>
        <v>0.66666666666666674</v>
      </c>
      <c r="BT1491" s="9"/>
      <c r="BU1491" s="9"/>
      <c r="BV1491" s="9"/>
      <c r="BW1491" s="9"/>
      <c r="BX1491" s="9"/>
      <c r="BY1491" s="9"/>
      <c r="BZ1491" s="22">
        <f t="shared" si="1522"/>
        <v>0</v>
      </c>
      <c r="CA1491" s="22">
        <f t="shared" si="1523"/>
        <v>4</v>
      </c>
      <c r="CB1491" s="22">
        <f t="shared" si="1524"/>
        <v>0.66666666666666674</v>
      </c>
      <c r="CC1491" s="22">
        <f t="shared" si="1525"/>
        <v>0</v>
      </c>
      <c r="CD1491" s="22">
        <f t="shared" si="1526"/>
        <v>1</v>
      </c>
      <c r="CK1491" s="23">
        <v>1</v>
      </c>
      <c r="CL1491" s="23">
        <f t="shared" si="1527"/>
        <v>3</v>
      </c>
      <c r="CM1491" s="23">
        <f t="shared" si="1533"/>
        <v>1.1886093217127698</v>
      </c>
      <c r="CN1491" s="23">
        <f t="shared" si="1534"/>
        <v>0.9887029627476287</v>
      </c>
      <c r="CQ1491" s="49">
        <v>4</v>
      </c>
    </row>
    <row r="1492" spans="1:95" ht="11.25" customHeight="1">
      <c r="A1492" s="9">
        <v>14</v>
      </c>
      <c r="B1492" s="9">
        <v>3</v>
      </c>
      <c r="C1492" s="9" t="str">
        <f t="shared" si="1485"/>
        <v>40</v>
      </c>
      <c r="D1492" s="10" t="s">
        <v>4241</v>
      </c>
      <c r="E1492" s="9">
        <v>15</v>
      </c>
      <c r="F1492" s="9">
        <v>1</v>
      </c>
      <c r="G1492" s="9">
        <v>0</v>
      </c>
      <c r="H1492" s="9">
        <v>0</v>
      </c>
      <c r="I1492" s="9">
        <v>1</v>
      </c>
      <c r="J1492" s="9">
        <v>0</v>
      </c>
      <c r="K1492" s="11">
        <v>25</v>
      </c>
      <c r="L1492" s="9">
        <v>53</v>
      </c>
      <c r="M1492" s="9">
        <v>5</v>
      </c>
      <c r="N1492" s="9"/>
      <c r="O1492" s="17"/>
      <c r="P1492" s="17">
        <f t="shared" si="1528"/>
        <v>2</v>
      </c>
      <c r="Q1492" s="9">
        <v>17</v>
      </c>
      <c r="R1492" s="9"/>
      <c r="S1492" s="9">
        <v>0.29411764705882354</v>
      </c>
      <c r="T1492" s="9">
        <v>70</v>
      </c>
      <c r="U1492" s="9">
        <v>30</v>
      </c>
      <c r="V1492" s="11">
        <v>33</v>
      </c>
      <c r="W1492" s="11">
        <f t="shared" si="1542"/>
        <v>35</v>
      </c>
      <c r="X1492" s="17">
        <f t="shared" si="1535"/>
        <v>30</v>
      </c>
      <c r="Y1492" s="17"/>
      <c r="Z1492" s="9">
        <v>19</v>
      </c>
      <c r="AA1492" s="9"/>
      <c r="AB1492" s="17"/>
      <c r="AC1492" s="17">
        <f t="shared" si="1490"/>
        <v>58</v>
      </c>
      <c r="AD1492" s="17">
        <f t="shared" si="1520"/>
        <v>0.32758620689655171</v>
      </c>
      <c r="AE1492" s="17">
        <v>0.29230769230769232</v>
      </c>
      <c r="AF1492" s="17">
        <f t="shared" si="1529"/>
        <v>24</v>
      </c>
      <c r="AG1492" s="17"/>
      <c r="AH1492" s="9">
        <v>91</v>
      </c>
      <c r="AI1492" s="9"/>
      <c r="AJ1492" s="9"/>
      <c r="AK1492" s="9"/>
      <c r="AL1492" s="9">
        <v>0.44705882352941179</v>
      </c>
      <c r="AM1492" s="9"/>
      <c r="AN1492" s="9">
        <v>0.32758620689655171</v>
      </c>
      <c r="AO1492" s="9"/>
      <c r="AP1492" s="9">
        <v>0.18021978021978022</v>
      </c>
      <c r="AQ1492" s="9">
        <f>+AVERAGE(AL1478:AL1487)</f>
        <v>0.39620310723758995</v>
      </c>
      <c r="AR1492" s="9">
        <f>+AVERAGE(AN1478:AN1487)</f>
        <v>0.32956765424920959</v>
      </c>
      <c r="AS1492" s="17">
        <f t="shared" si="1543"/>
        <v>24</v>
      </c>
      <c r="AT1492" s="17">
        <f t="shared" si="1544"/>
        <v>0.45</v>
      </c>
      <c r="AU1492" s="17">
        <f t="shared" si="1547"/>
        <v>0.29230769230769232</v>
      </c>
      <c r="AV1492" s="17">
        <f t="shared" si="1548"/>
        <v>0.10549450549450548</v>
      </c>
      <c r="AW1492" s="17"/>
      <c r="AX1492" s="17"/>
      <c r="AY1492" s="17"/>
      <c r="AZ1492" s="17">
        <v>0</v>
      </c>
      <c r="BA1492" s="24">
        <v>0</v>
      </c>
      <c r="BB1492" s="9">
        <v>19</v>
      </c>
      <c r="BC1492" s="9">
        <v>1</v>
      </c>
      <c r="BD1492" s="9">
        <f t="shared" si="1530"/>
        <v>0</v>
      </c>
      <c r="BE1492" s="9" t="s">
        <v>4360</v>
      </c>
      <c r="BF1492" s="9">
        <f t="shared" si="1536"/>
        <v>0</v>
      </c>
      <c r="BG1492" s="9">
        <v>1</v>
      </c>
      <c r="BH1492" s="9">
        <v>5</v>
      </c>
      <c r="BI1492" s="9">
        <v>2</v>
      </c>
      <c r="BJ1492" s="9">
        <v>1</v>
      </c>
      <c r="BK1492" s="9">
        <v>2</v>
      </c>
      <c r="BL1492" s="9">
        <v>5</v>
      </c>
      <c r="BM1492" s="9">
        <v>1</v>
      </c>
      <c r="BN1492" s="9">
        <v>0</v>
      </c>
      <c r="BO1492" s="9">
        <v>0</v>
      </c>
      <c r="BP1492" s="9" t="s">
        <v>4449</v>
      </c>
      <c r="BQ1492" s="9">
        <f t="shared" si="1474"/>
        <v>0.2</v>
      </c>
      <c r="BR1492" s="34">
        <f t="shared" si="1541"/>
        <v>0</v>
      </c>
      <c r="BS1492" s="34">
        <f t="shared" si="1541"/>
        <v>0.66666666666666674</v>
      </c>
      <c r="BT1492" s="9"/>
      <c r="BU1492" s="9"/>
      <c r="BV1492" s="9"/>
      <c r="BW1492" s="9"/>
      <c r="BX1492" s="9"/>
      <c r="BY1492" s="9"/>
      <c r="BZ1492" s="22">
        <f t="shared" si="1522"/>
        <v>0</v>
      </c>
      <c r="CA1492" s="22">
        <f t="shared" si="1523"/>
        <v>5</v>
      </c>
      <c r="CB1492" s="22">
        <f t="shared" si="1524"/>
        <v>0.66666666666666674</v>
      </c>
      <c r="CC1492" s="22">
        <f t="shared" si="1525"/>
        <v>0</v>
      </c>
      <c r="CD1492" s="22">
        <f t="shared" si="1526"/>
        <v>1</v>
      </c>
      <c r="CK1492" s="23">
        <v>0.87692307692307692</v>
      </c>
      <c r="CL1492" s="23">
        <f t="shared" si="1527"/>
        <v>3</v>
      </c>
      <c r="CM1492" s="23">
        <f t="shared" si="1533"/>
        <v>1.1886093217127698</v>
      </c>
      <c r="CN1492" s="23">
        <f t="shared" si="1534"/>
        <v>0.9887029627476287</v>
      </c>
      <c r="CQ1492" s="49">
        <v>5</v>
      </c>
    </row>
    <row r="1493" spans="1:95" ht="11.25" customHeight="1">
      <c r="A1493" s="9">
        <v>14</v>
      </c>
      <c r="B1493" s="9">
        <v>3</v>
      </c>
      <c r="C1493" s="9" t="str">
        <f t="shared" si="1485"/>
        <v>40</v>
      </c>
      <c r="D1493" s="10" t="s">
        <v>4241</v>
      </c>
      <c r="E1493" s="9">
        <v>16</v>
      </c>
      <c r="F1493" s="9">
        <v>1</v>
      </c>
      <c r="G1493" s="9">
        <v>0</v>
      </c>
      <c r="H1493" s="9">
        <v>0</v>
      </c>
      <c r="I1493" s="9">
        <v>1</v>
      </c>
      <c r="J1493" s="9">
        <v>0</v>
      </c>
      <c r="K1493" s="11">
        <v>25</v>
      </c>
      <c r="L1493" s="9">
        <v>45</v>
      </c>
      <c r="M1493" s="9">
        <v>8</v>
      </c>
      <c r="N1493" s="9"/>
      <c r="O1493" s="17"/>
      <c r="P1493" s="17">
        <f t="shared" si="1528"/>
        <v>1</v>
      </c>
      <c r="Q1493" s="9">
        <v>25</v>
      </c>
      <c r="R1493" s="9"/>
      <c r="S1493" s="9">
        <v>0.32</v>
      </c>
      <c r="T1493" s="9">
        <v>70</v>
      </c>
      <c r="U1493" s="9">
        <v>30</v>
      </c>
      <c r="V1493" s="11">
        <v>28</v>
      </c>
      <c r="W1493" s="11">
        <f t="shared" si="1542"/>
        <v>33</v>
      </c>
      <c r="X1493" s="17">
        <f t="shared" si="1535"/>
        <v>28</v>
      </c>
      <c r="Y1493" s="17"/>
      <c r="Z1493" s="9">
        <v>18</v>
      </c>
      <c r="AA1493" s="9"/>
      <c r="AB1493" s="17"/>
      <c r="AC1493" s="17">
        <f t="shared" si="1490"/>
        <v>56</v>
      </c>
      <c r="AD1493" s="17">
        <f t="shared" si="1520"/>
        <v>0.32142857142857145</v>
      </c>
      <c r="AE1493" s="17">
        <v>0.32758620689655171</v>
      </c>
      <c r="AF1493" s="17">
        <f t="shared" si="1529"/>
        <v>20</v>
      </c>
      <c r="AG1493" s="17"/>
      <c r="AH1493" s="9">
        <v>81</v>
      </c>
      <c r="AI1493" s="9"/>
      <c r="AJ1493" s="9"/>
      <c r="AK1493" s="9"/>
      <c r="AL1493" s="9">
        <v>0.41600000000000004</v>
      </c>
      <c r="AM1493" s="9"/>
      <c r="AN1493" s="9">
        <v>0.32142857142857145</v>
      </c>
      <c r="AO1493" s="9"/>
      <c r="AP1493" s="9">
        <v>0.15802469135802469</v>
      </c>
      <c r="AQ1493" s="9">
        <f>+AVERAGE(AL1478:AL1487)</f>
        <v>0.39620310723758995</v>
      </c>
      <c r="AR1493" s="9">
        <f>+AVERAGE(AN1478:AN1487)</f>
        <v>0.32956765424920959</v>
      </c>
      <c r="AS1493" s="17">
        <f t="shared" si="1543"/>
        <v>17</v>
      </c>
      <c r="AT1493" s="17">
        <f t="shared" si="1544"/>
        <v>0.44705882352941179</v>
      </c>
      <c r="AU1493" s="17">
        <f t="shared" si="1547"/>
        <v>0.32758620689655171</v>
      </c>
      <c r="AV1493" s="17">
        <f t="shared" si="1548"/>
        <v>0.18021978021978022</v>
      </c>
      <c r="AW1493" s="17"/>
      <c r="AX1493" s="17"/>
      <c r="AY1493" s="17"/>
      <c r="AZ1493" s="17">
        <v>0</v>
      </c>
      <c r="BA1493" s="24">
        <v>0</v>
      </c>
      <c r="BB1493" s="9">
        <v>19</v>
      </c>
      <c r="BC1493" s="9">
        <v>1</v>
      </c>
      <c r="BD1493" s="9">
        <f t="shared" si="1530"/>
        <v>0</v>
      </c>
      <c r="BE1493" s="9" t="s">
        <v>4360</v>
      </c>
      <c r="BF1493" s="9">
        <f t="shared" si="1536"/>
        <v>0</v>
      </c>
      <c r="BG1493" s="9">
        <v>1</v>
      </c>
      <c r="BH1493" s="9">
        <v>5</v>
      </c>
      <c r="BI1493" s="9">
        <v>2</v>
      </c>
      <c r="BJ1493" s="9">
        <v>1</v>
      </c>
      <c r="BK1493" s="9">
        <v>2</v>
      </c>
      <c r="BL1493" s="9">
        <v>5</v>
      </c>
      <c r="BM1493" s="9">
        <v>1</v>
      </c>
      <c r="BN1493" s="9">
        <v>0</v>
      </c>
      <c r="BO1493" s="9">
        <v>0</v>
      </c>
      <c r="BP1493" s="9" t="s">
        <v>4449</v>
      </c>
      <c r="BQ1493" s="9">
        <f t="shared" si="1474"/>
        <v>0.2</v>
      </c>
      <c r="BR1493" s="34">
        <f t="shared" si="1541"/>
        <v>0</v>
      </c>
      <c r="BS1493" s="34">
        <f t="shared" si="1541"/>
        <v>0.66666666666666674</v>
      </c>
      <c r="BT1493" s="9"/>
      <c r="BU1493" s="9"/>
      <c r="BV1493" s="9"/>
      <c r="BW1493" s="9"/>
      <c r="BX1493" s="9"/>
      <c r="BY1493" s="9"/>
      <c r="BZ1493" s="22">
        <f t="shared" si="1522"/>
        <v>0</v>
      </c>
      <c r="CA1493" s="22">
        <f t="shared" si="1523"/>
        <v>6</v>
      </c>
      <c r="CB1493" s="22">
        <f t="shared" si="1524"/>
        <v>0.66666666666666674</v>
      </c>
      <c r="CC1493" s="22">
        <f t="shared" si="1525"/>
        <v>0</v>
      </c>
      <c r="CD1493" s="22">
        <f t="shared" si="1526"/>
        <v>1</v>
      </c>
      <c r="CK1493" s="23">
        <v>0.98275862068965514</v>
      </c>
      <c r="CL1493" s="23">
        <f t="shared" si="1527"/>
        <v>3</v>
      </c>
      <c r="CM1493" s="23">
        <f t="shared" si="1533"/>
        <v>1.1886093217127698</v>
      </c>
      <c r="CN1493" s="23">
        <f t="shared" si="1534"/>
        <v>0.9887029627476287</v>
      </c>
      <c r="CQ1493" s="49">
        <v>4</v>
      </c>
    </row>
    <row r="1494" spans="1:95" ht="11.25" customHeight="1">
      <c r="A1494" s="9">
        <v>14</v>
      </c>
      <c r="B1494" s="9">
        <v>3</v>
      </c>
      <c r="C1494" s="9" t="str">
        <f t="shared" si="1485"/>
        <v>40</v>
      </c>
      <c r="D1494" s="10" t="s">
        <v>4241</v>
      </c>
      <c r="E1494" s="9">
        <v>17</v>
      </c>
      <c r="F1494" s="9">
        <v>1</v>
      </c>
      <c r="G1494" s="9">
        <v>0</v>
      </c>
      <c r="H1494" s="9">
        <v>0</v>
      </c>
      <c r="I1494" s="9">
        <v>1</v>
      </c>
      <c r="J1494" s="9">
        <v>0</v>
      </c>
      <c r="K1494" s="11">
        <v>25</v>
      </c>
      <c r="L1494" s="9">
        <v>45</v>
      </c>
      <c r="M1494" s="9">
        <v>9</v>
      </c>
      <c r="N1494" s="9"/>
      <c r="O1494" s="17"/>
      <c r="P1494" s="17">
        <f t="shared" si="1528"/>
        <v>1</v>
      </c>
      <c r="Q1494" s="9">
        <v>29</v>
      </c>
      <c r="R1494" s="9"/>
      <c r="S1494" s="9">
        <v>0.31034482758620691</v>
      </c>
      <c r="T1494" s="9">
        <v>74</v>
      </c>
      <c r="U1494" s="9">
        <v>35</v>
      </c>
      <c r="V1494" s="11">
        <v>29</v>
      </c>
      <c r="W1494" s="11">
        <f t="shared" si="1542"/>
        <v>28</v>
      </c>
      <c r="X1494" s="17">
        <f t="shared" si="1535"/>
        <v>29</v>
      </c>
      <c r="Y1494" s="17"/>
      <c r="Z1494" s="9">
        <v>19</v>
      </c>
      <c r="AA1494" s="9"/>
      <c r="AB1494" s="17"/>
      <c r="AC1494" s="17">
        <f t="shared" si="1490"/>
        <v>57</v>
      </c>
      <c r="AD1494" s="17">
        <f t="shared" si="1520"/>
        <v>0.33333333333333331</v>
      </c>
      <c r="AE1494" s="17">
        <v>0.32142857142857145</v>
      </c>
      <c r="AF1494" s="17">
        <f t="shared" si="1529"/>
        <v>20</v>
      </c>
      <c r="AG1494" s="17"/>
      <c r="AH1494" s="9">
        <v>78</v>
      </c>
      <c r="AI1494" s="9"/>
      <c r="AJ1494" s="9"/>
      <c r="AK1494" s="9"/>
      <c r="AL1494" s="9">
        <v>0.41379310344827591</v>
      </c>
      <c r="AM1494" s="9"/>
      <c r="AN1494" s="9">
        <v>0.33333333333333331</v>
      </c>
      <c r="AO1494" s="9"/>
      <c r="AP1494" s="9">
        <v>0.14871794871794872</v>
      </c>
      <c r="AQ1494" s="9">
        <f>+AVERAGE(AL1478:AL1487)</f>
        <v>0.39620310723758995</v>
      </c>
      <c r="AR1494" s="9">
        <f>+AVERAGE(AN1478:AN1487)</f>
        <v>0.32956765424920959</v>
      </c>
      <c r="AS1494" s="17">
        <f t="shared" si="1543"/>
        <v>25</v>
      </c>
      <c r="AT1494" s="17">
        <f t="shared" si="1544"/>
        <v>0.41600000000000004</v>
      </c>
      <c r="AU1494" s="17">
        <f t="shared" si="1547"/>
        <v>0.32142857142857145</v>
      </c>
      <c r="AV1494" s="17">
        <f t="shared" si="1548"/>
        <v>0.15802469135802469</v>
      </c>
      <c r="AW1494" s="17"/>
      <c r="AX1494" s="17"/>
      <c r="AY1494" s="17"/>
      <c r="AZ1494" s="17">
        <v>0</v>
      </c>
      <c r="BA1494" s="24">
        <v>0</v>
      </c>
      <c r="BB1494" s="9">
        <v>19</v>
      </c>
      <c r="BC1494" s="9">
        <v>1</v>
      </c>
      <c r="BD1494" s="9">
        <f t="shared" si="1530"/>
        <v>0</v>
      </c>
      <c r="BE1494" s="9" t="s">
        <v>4360</v>
      </c>
      <c r="BF1494" s="9">
        <f t="shared" si="1536"/>
        <v>0</v>
      </c>
      <c r="BG1494" s="9">
        <v>1</v>
      </c>
      <c r="BH1494" s="9">
        <v>5</v>
      </c>
      <c r="BI1494" s="9">
        <v>2</v>
      </c>
      <c r="BJ1494" s="9">
        <v>1</v>
      </c>
      <c r="BK1494" s="9">
        <v>2</v>
      </c>
      <c r="BL1494" s="9">
        <v>5</v>
      </c>
      <c r="BM1494" s="9">
        <v>1</v>
      </c>
      <c r="BN1494" s="9">
        <v>0</v>
      </c>
      <c r="BO1494" s="9">
        <v>0</v>
      </c>
      <c r="BP1494" s="9" t="s">
        <v>4449</v>
      </c>
      <c r="BQ1494" s="9">
        <f t="shared" si="1474"/>
        <v>0.2</v>
      </c>
      <c r="BR1494" s="34">
        <f t="shared" si="1541"/>
        <v>0</v>
      </c>
      <c r="BS1494" s="34">
        <f t="shared" si="1541"/>
        <v>0.66666666666666674</v>
      </c>
      <c r="BT1494" s="9"/>
      <c r="BU1494" s="9"/>
      <c r="BV1494" s="9"/>
      <c r="BW1494" s="9"/>
      <c r="BX1494" s="9"/>
      <c r="BY1494" s="9"/>
      <c r="BZ1494" s="22">
        <f t="shared" si="1522"/>
        <v>0</v>
      </c>
      <c r="CA1494" s="22">
        <f t="shared" si="1523"/>
        <v>7</v>
      </c>
      <c r="CB1494" s="22">
        <f t="shared" si="1524"/>
        <v>0.66666666666666674</v>
      </c>
      <c r="CC1494" s="22">
        <f t="shared" si="1525"/>
        <v>0</v>
      </c>
      <c r="CD1494" s="22">
        <f t="shared" si="1526"/>
        <v>1</v>
      </c>
      <c r="CK1494" s="23">
        <v>0.96428571428571441</v>
      </c>
      <c r="CL1494" s="23">
        <f t="shared" si="1527"/>
        <v>3</v>
      </c>
      <c r="CM1494" s="23">
        <f t="shared" si="1533"/>
        <v>1.1886093217127698</v>
      </c>
      <c r="CN1494" s="23">
        <f t="shared" si="1534"/>
        <v>0.9887029627476287</v>
      </c>
      <c r="CQ1494" s="49">
        <v>4</v>
      </c>
    </row>
    <row r="1495" spans="1:95" ht="11.25" customHeight="1">
      <c r="A1495" s="9">
        <v>14</v>
      </c>
      <c r="B1495" s="9">
        <v>3</v>
      </c>
      <c r="C1495" s="9" t="str">
        <f t="shared" si="1485"/>
        <v>40</v>
      </c>
      <c r="D1495" s="10" t="s">
        <v>4241</v>
      </c>
      <c r="E1495" s="9">
        <v>18</v>
      </c>
      <c r="F1495" s="9">
        <v>1</v>
      </c>
      <c r="G1495" s="9">
        <v>0</v>
      </c>
      <c r="H1495" s="9">
        <v>0</v>
      </c>
      <c r="I1495" s="9">
        <v>1</v>
      </c>
      <c r="J1495" s="9">
        <v>0</v>
      </c>
      <c r="K1495" s="11">
        <v>25</v>
      </c>
      <c r="L1495" s="9">
        <v>49</v>
      </c>
      <c r="M1495" s="9">
        <v>9</v>
      </c>
      <c r="N1495" s="9"/>
      <c r="O1495" s="17"/>
      <c r="P1495" s="17">
        <f t="shared" si="1528"/>
        <v>1</v>
      </c>
      <c r="Q1495" s="9">
        <v>27</v>
      </c>
      <c r="R1495" s="9"/>
      <c r="S1495" s="9">
        <v>0.33333333333333331</v>
      </c>
      <c r="T1495" s="9">
        <v>76</v>
      </c>
      <c r="U1495" s="9">
        <v>35</v>
      </c>
      <c r="V1495" s="11">
        <v>25</v>
      </c>
      <c r="W1495" s="11">
        <f t="shared" si="1542"/>
        <v>29</v>
      </c>
      <c r="X1495" s="17">
        <f t="shared" si="1535"/>
        <v>25</v>
      </c>
      <c r="Y1495" s="17"/>
      <c r="Z1495" s="9">
        <v>19</v>
      </c>
      <c r="AA1495" s="9"/>
      <c r="AB1495" s="17"/>
      <c r="AC1495" s="17">
        <f t="shared" si="1490"/>
        <v>57</v>
      </c>
      <c r="AD1495" s="17">
        <f t="shared" si="1520"/>
        <v>0.33333333333333331</v>
      </c>
      <c r="AE1495" s="17">
        <v>0.33333333333333331</v>
      </c>
      <c r="AF1495" s="17">
        <f t="shared" si="1529"/>
        <v>20</v>
      </c>
      <c r="AG1495" s="17"/>
      <c r="AH1495" s="9">
        <v>80</v>
      </c>
      <c r="AI1495" s="9"/>
      <c r="AJ1495" s="9"/>
      <c r="AK1495" s="9"/>
      <c r="AL1495" s="9">
        <v>0.39999999999999997</v>
      </c>
      <c r="AM1495" s="9"/>
      <c r="AN1495" s="9">
        <v>0.33333333333333331</v>
      </c>
      <c r="AO1495" s="9"/>
      <c r="AP1495" s="9">
        <v>0.15</v>
      </c>
      <c r="AQ1495" s="9">
        <f>+AVERAGE(AL1478:AL1487)</f>
        <v>0.39620310723758995</v>
      </c>
      <c r="AR1495" s="9">
        <f>+AVERAGE(AN1478:AN1487)</f>
        <v>0.32956765424920959</v>
      </c>
      <c r="AS1495" s="17">
        <f t="shared" si="1543"/>
        <v>29</v>
      </c>
      <c r="AT1495" s="17">
        <f t="shared" si="1544"/>
        <v>0.41379310344827591</v>
      </c>
      <c r="AU1495" s="17">
        <f t="shared" si="1547"/>
        <v>0.33333333333333331</v>
      </c>
      <c r="AV1495" s="17">
        <f t="shared" si="1548"/>
        <v>0.14871794871794872</v>
      </c>
      <c r="AW1495" s="17"/>
      <c r="AX1495" s="17"/>
      <c r="AY1495" s="17"/>
      <c r="AZ1495" s="17">
        <v>0</v>
      </c>
      <c r="BA1495" s="24">
        <v>0</v>
      </c>
      <c r="BB1495" s="9">
        <v>19</v>
      </c>
      <c r="BC1495" s="9">
        <v>1</v>
      </c>
      <c r="BD1495" s="9">
        <f t="shared" si="1530"/>
        <v>0</v>
      </c>
      <c r="BE1495" s="9" t="s">
        <v>4360</v>
      </c>
      <c r="BF1495" s="9">
        <f t="shared" si="1536"/>
        <v>0</v>
      </c>
      <c r="BG1495" s="9">
        <v>1</v>
      </c>
      <c r="BH1495" s="9">
        <v>5</v>
      </c>
      <c r="BI1495" s="9">
        <v>2</v>
      </c>
      <c r="BJ1495" s="9">
        <v>1</v>
      </c>
      <c r="BK1495" s="9">
        <v>2</v>
      </c>
      <c r="BL1495" s="9">
        <v>5</v>
      </c>
      <c r="BM1495" s="9">
        <v>1</v>
      </c>
      <c r="BN1495" s="9">
        <v>0</v>
      </c>
      <c r="BO1495" s="9">
        <v>0</v>
      </c>
      <c r="BP1495" s="9" t="s">
        <v>4449</v>
      </c>
      <c r="BQ1495" s="9">
        <f t="shared" si="1474"/>
        <v>0.2</v>
      </c>
      <c r="BR1495" s="34">
        <f t="shared" si="1541"/>
        <v>0</v>
      </c>
      <c r="BS1495" s="34">
        <f t="shared" si="1541"/>
        <v>0.66666666666666674</v>
      </c>
      <c r="BT1495" s="9"/>
      <c r="BU1495" s="9"/>
      <c r="BV1495" s="9"/>
      <c r="BW1495" s="9"/>
      <c r="BX1495" s="9"/>
      <c r="BY1495" s="9"/>
      <c r="BZ1495" s="22">
        <f t="shared" si="1522"/>
        <v>0</v>
      </c>
      <c r="CA1495" s="22">
        <f t="shared" si="1523"/>
        <v>8</v>
      </c>
      <c r="CB1495" s="22">
        <f t="shared" si="1524"/>
        <v>0.66666666666666674</v>
      </c>
      <c r="CC1495" s="22">
        <f t="shared" si="1525"/>
        <v>0</v>
      </c>
      <c r="CD1495" s="22">
        <f t="shared" si="1526"/>
        <v>1</v>
      </c>
      <c r="CK1495" s="23">
        <v>1</v>
      </c>
      <c r="CL1495" s="23">
        <f t="shared" si="1527"/>
        <v>3</v>
      </c>
      <c r="CM1495" s="23">
        <f t="shared" si="1533"/>
        <v>1.1886093217127698</v>
      </c>
      <c r="CN1495" s="23">
        <f t="shared" si="1534"/>
        <v>0.9887029627476287</v>
      </c>
      <c r="CQ1495" s="49">
        <v>5</v>
      </c>
    </row>
    <row r="1496" spans="1:95" ht="11.25" customHeight="1">
      <c r="A1496" s="9">
        <v>14</v>
      </c>
      <c r="B1496" s="9">
        <v>3</v>
      </c>
      <c r="C1496" s="9" t="str">
        <f t="shared" si="1485"/>
        <v>40</v>
      </c>
      <c r="D1496" s="10" t="s">
        <v>4241</v>
      </c>
      <c r="E1496" s="9">
        <v>19</v>
      </c>
      <c r="F1496" s="9">
        <v>1</v>
      </c>
      <c r="G1496" s="9">
        <v>0</v>
      </c>
      <c r="H1496" s="9">
        <v>0</v>
      </c>
      <c r="I1496" s="9">
        <v>1</v>
      </c>
      <c r="J1496" s="9">
        <v>0</v>
      </c>
      <c r="K1496" s="11">
        <v>25</v>
      </c>
      <c r="L1496" s="9">
        <v>51</v>
      </c>
      <c r="M1496" s="9">
        <v>8</v>
      </c>
      <c r="N1496" s="9"/>
      <c r="O1496" s="17"/>
      <c r="P1496" s="17">
        <f t="shared" si="1528"/>
        <v>1</v>
      </c>
      <c r="Q1496" s="9">
        <v>22</v>
      </c>
      <c r="R1496" s="9"/>
      <c r="S1496" s="9">
        <v>0.36363636363636365</v>
      </c>
      <c r="T1496" s="9">
        <v>73</v>
      </c>
      <c r="U1496" s="9">
        <v>35</v>
      </c>
      <c r="V1496" s="11">
        <v>34</v>
      </c>
      <c r="W1496" s="11">
        <f t="shared" si="1542"/>
        <v>25</v>
      </c>
      <c r="X1496" s="17">
        <f t="shared" si="1535"/>
        <v>34</v>
      </c>
      <c r="Y1496" s="17"/>
      <c r="Z1496" s="9">
        <v>19</v>
      </c>
      <c r="AA1496" s="9"/>
      <c r="AB1496" s="17"/>
      <c r="AC1496" s="17">
        <f t="shared" si="1490"/>
        <v>59</v>
      </c>
      <c r="AD1496" s="17">
        <f t="shared" si="1520"/>
        <v>0.32203389830508472</v>
      </c>
      <c r="AE1496" s="17">
        <v>0.33333333333333331</v>
      </c>
      <c r="AF1496" s="17">
        <f t="shared" si="1529"/>
        <v>21</v>
      </c>
      <c r="AG1496" s="17"/>
      <c r="AH1496" s="9">
        <v>87</v>
      </c>
      <c r="AI1496" s="9"/>
      <c r="AJ1496" s="9"/>
      <c r="AK1496" s="9"/>
      <c r="AL1496" s="9">
        <v>0.41818181818181815</v>
      </c>
      <c r="AM1496" s="9"/>
      <c r="AN1496" s="9">
        <v>0.32203389830508472</v>
      </c>
      <c r="AO1496" s="9"/>
      <c r="AP1496" s="9">
        <v>0.15172413793103448</v>
      </c>
      <c r="AQ1496" s="9">
        <f>+AVERAGE(AL1478:AL1487)</f>
        <v>0.39620310723758995</v>
      </c>
      <c r="AR1496" s="9">
        <f>+AVERAGE(AN1478:AN1487)</f>
        <v>0.32956765424920959</v>
      </c>
      <c r="AS1496" s="17">
        <f t="shared" si="1543"/>
        <v>27</v>
      </c>
      <c r="AT1496" s="17">
        <f t="shared" si="1544"/>
        <v>0.39999999999999997</v>
      </c>
      <c r="AU1496" s="17">
        <f t="shared" si="1547"/>
        <v>0.33333333333333331</v>
      </c>
      <c r="AV1496" s="17">
        <f t="shared" si="1548"/>
        <v>0.15</v>
      </c>
      <c r="AW1496" s="17"/>
      <c r="AX1496" s="17"/>
      <c r="AY1496" s="17"/>
      <c r="AZ1496" s="17">
        <v>0</v>
      </c>
      <c r="BA1496" s="24">
        <v>0</v>
      </c>
      <c r="BB1496" s="9">
        <v>19</v>
      </c>
      <c r="BC1496" s="9">
        <v>1</v>
      </c>
      <c r="BD1496" s="9">
        <f t="shared" si="1530"/>
        <v>0</v>
      </c>
      <c r="BE1496" s="9" t="s">
        <v>4360</v>
      </c>
      <c r="BF1496" s="9">
        <f t="shared" si="1536"/>
        <v>0</v>
      </c>
      <c r="BG1496" s="9">
        <v>1</v>
      </c>
      <c r="BH1496" s="9">
        <v>5</v>
      </c>
      <c r="BI1496" s="9">
        <v>2</v>
      </c>
      <c r="BJ1496" s="9">
        <v>1</v>
      </c>
      <c r="BK1496" s="9">
        <v>2</v>
      </c>
      <c r="BL1496" s="9">
        <v>5</v>
      </c>
      <c r="BM1496" s="9">
        <v>1</v>
      </c>
      <c r="BN1496" s="9">
        <v>0</v>
      </c>
      <c r="BO1496" s="9">
        <v>0</v>
      </c>
      <c r="BP1496" s="9" t="s">
        <v>4449</v>
      </c>
      <c r="BQ1496" s="9">
        <f t="shared" si="1474"/>
        <v>0.2</v>
      </c>
      <c r="BR1496" s="34">
        <f t="shared" si="1541"/>
        <v>0</v>
      </c>
      <c r="BS1496" s="34">
        <f t="shared" si="1541"/>
        <v>0.66666666666666674</v>
      </c>
      <c r="BT1496" s="9"/>
      <c r="BU1496" s="9"/>
      <c r="BV1496" s="9"/>
      <c r="BW1496" s="9"/>
      <c r="BX1496" s="9"/>
      <c r="BY1496" s="9"/>
      <c r="BZ1496" s="22">
        <f t="shared" si="1522"/>
        <v>0</v>
      </c>
      <c r="CA1496" s="22">
        <f t="shared" si="1523"/>
        <v>9</v>
      </c>
      <c r="CB1496" s="22">
        <f t="shared" si="1524"/>
        <v>0.66666666666666674</v>
      </c>
      <c r="CC1496" s="22">
        <f t="shared" si="1525"/>
        <v>0</v>
      </c>
      <c r="CD1496" s="22">
        <f t="shared" si="1526"/>
        <v>1</v>
      </c>
      <c r="CK1496" s="23">
        <v>1</v>
      </c>
      <c r="CL1496" s="23">
        <f t="shared" si="1527"/>
        <v>3</v>
      </c>
      <c r="CM1496" s="23">
        <f t="shared" si="1533"/>
        <v>1.1886093217127698</v>
      </c>
      <c r="CN1496" s="23">
        <f t="shared" si="1534"/>
        <v>0.9887029627476287</v>
      </c>
      <c r="CQ1496" s="49">
        <v>5</v>
      </c>
    </row>
    <row r="1497" spans="1:95" ht="11.25" customHeight="1">
      <c r="A1497" s="9">
        <v>14</v>
      </c>
      <c r="B1497" s="9">
        <v>3</v>
      </c>
      <c r="C1497" s="9" t="str">
        <f t="shared" si="1485"/>
        <v>40</v>
      </c>
      <c r="D1497" s="10" t="s">
        <v>4241</v>
      </c>
      <c r="E1497" s="9">
        <v>20</v>
      </c>
      <c r="F1497" s="9">
        <v>1</v>
      </c>
      <c r="G1497" s="9">
        <v>0</v>
      </c>
      <c r="H1497" s="9">
        <v>0</v>
      </c>
      <c r="I1497" s="9">
        <v>1</v>
      </c>
      <c r="J1497" s="9">
        <v>0</v>
      </c>
      <c r="K1497" s="11">
        <v>25</v>
      </c>
      <c r="L1497" s="9">
        <v>48</v>
      </c>
      <c r="M1497" s="9">
        <v>5</v>
      </c>
      <c r="N1497" s="17">
        <f>SUM(M1488:M1497)</f>
        <v>70</v>
      </c>
      <c r="O1497" s="17"/>
      <c r="P1497" s="17">
        <f t="shared" si="1528"/>
        <v>2</v>
      </c>
      <c r="Q1497" s="9">
        <v>15</v>
      </c>
      <c r="R1497" s="9"/>
      <c r="S1497" s="9">
        <v>0.33333333333333331</v>
      </c>
      <c r="T1497" s="9">
        <v>63</v>
      </c>
      <c r="U1497" s="9">
        <v>25</v>
      </c>
      <c r="V1497" s="11">
        <v>32</v>
      </c>
      <c r="W1497" s="11">
        <f t="shared" si="1542"/>
        <v>34</v>
      </c>
      <c r="X1497" s="17">
        <f t="shared" si="1535"/>
        <v>25</v>
      </c>
      <c r="Y1497" s="17"/>
      <c r="Z1497" s="9">
        <v>19</v>
      </c>
      <c r="AA1497" s="17">
        <f>SUM(Z1488:Z1497)</f>
        <v>189</v>
      </c>
      <c r="AB1497" s="17"/>
      <c r="AC1497" s="17">
        <f t="shared" si="1490"/>
        <v>57</v>
      </c>
      <c r="AD1497" s="17">
        <f t="shared" si="1520"/>
        <v>0.33333333333333331</v>
      </c>
      <c r="AE1497" s="17">
        <v>0.32203389830508472</v>
      </c>
      <c r="AF1497" s="17">
        <f t="shared" si="1529"/>
        <v>24</v>
      </c>
      <c r="AG1497" s="17">
        <f>+SUM(AF1488:AF1497)</f>
        <v>219</v>
      </c>
      <c r="AH1497" s="9">
        <v>92</v>
      </c>
      <c r="AI1497" s="9"/>
      <c r="AJ1497" s="9"/>
      <c r="AK1497" s="9"/>
      <c r="AL1497" s="9">
        <v>0.39999999999999997</v>
      </c>
      <c r="AM1497" s="9"/>
      <c r="AN1497" s="9">
        <v>0.33333333333333331</v>
      </c>
      <c r="AO1497" s="9"/>
      <c r="AP1497" s="9">
        <v>0.18260869565217391</v>
      </c>
      <c r="AQ1497" s="9">
        <f>+AVERAGE(AL1478:AL1487)</f>
        <v>0.39620310723758995</v>
      </c>
      <c r="AR1497" s="9">
        <f>+AVERAGE(AN1478:AN1487)</f>
        <v>0.32956765424920959</v>
      </c>
      <c r="AS1497" s="17">
        <f t="shared" si="1543"/>
        <v>22</v>
      </c>
      <c r="AT1497" s="17">
        <f t="shared" si="1544"/>
        <v>0.41818181818181815</v>
      </c>
      <c r="AU1497" s="17">
        <f t="shared" si="1547"/>
        <v>0.32203389830508472</v>
      </c>
      <c r="AV1497" s="17">
        <f t="shared" si="1548"/>
        <v>0.15172413793103448</v>
      </c>
      <c r="AW1497" s="17"/>
      <c r="AX1497" s="17"/>
      <c r="AY1497" s="17"/>
      <c r="AZ1497" s="17">
        <v>0</v>
      </c>
      <c r="BA1497" s="24">
        <v>0</v>
      </c>
      <c r="BB1497" s="9">
        <v>19</v>
      </c>
      <c r="BC1497" s="9">
        <v>1</v>
      </c>
      <c r="BD1497" s="9">
        <f t="shared" si="1530"/>
        <v>0</v>
      </c>
      <c r="BE1497" s="9" t="s">
        <v>4360</v>
      </c>
      <c r="BF1497" s="9">
        <v>1</v>
      </c>
      <c r="BG1497" s="9">
        <v>1</v>
      </c>
      <c r="BH1497" s="9">
        <v>5</v>
      </c>
      <c r="BI1497" s="9">
        <v>2</v>
      </c>
      <c r="BJ1497" s="9">
        <v>1</v>
      </c>
      <c r="BK1497" s="9">
        <v>2</v>
      </c>
      <c r="BL1497" s="9">
        <v>5</v>
      </c>
      <c r="BM1497" s="9">
        <v>1</v>
      </c>
      <c r="BN1497" s="9">
        <v>0</v>
      </c>
      <c r="BO1497" s="9">
        <v>0</v>
      </c>
      <c r="BP1497" s="9" t="s">
        <v>4449</v>
      </c>
      <c r="BQ1497" s="9">
        <f t="shared" ref="BQ1497:BQ1541" si="1549">SUM(BD1497,BD1519,BD1541,BD1563,BD1585)/5</f>
        <v>0.2</v>
      </c>
      <c r="BR1497" s="34">
        <f t="shared" si="1541"/>
        <v>0.4</v>
      </c>
      <c r="BS1497" s="34">
        <f t="shared" si="1541"/>
        <v>0.66666666666666674</v>
      </c>
      <c r="BT1497" s="9"/>
      <c r="BU1497" s="9"/>
      <c r="BV1497" s="9"/>
      <c r="BW1497" s="9">
        <f>SUM(AF1488:AF1497)</f>
        <v>219</v>
      </c>
      <c r="BX1497" s="9"/>
      <c r="BY1497" s="9">
        <f t="shared" ref="BY1497" si="1550">SUM(BW1487,BW1497)</f>
        <v>410</v>
      </c>
      <c r="BZ1497" s="22">
        <f t="shared" si="1522"/>
        <v>0</v>
      </c>
      <c r="CA1497" s="22">
        <f t="shared" si="1523"/>
        <v>10</v>
      </c>
      <c r="CB1497" s="22">
        <f t="shared" si="1524"/>
        <v>0.66666666666666674</v>
      </c>
      <c r="CC1497" s="22">
        <f t="shared" si="1525"/>
        <v>0</v>
      </c>
      <c r="CD1497" s="22">
        <f t="shared" si="1526"/>
        <v>1</v>
      </c>
      <c r="CK1497" s="23">
        <v>0.96610169491525411</v>
      </c>
      <c r="CL1497" s="23">
        <f t="shared" si="1527"/>
        <v>3</v>
      </c>
      <c r="CM1497" s="23">
        <f t="shared" si="1533"/>
        <v>1.1886093217127698</v>
      </c>
      <c r="CN1497" s="23">
        <f t="shared" si="1534"/>
        <v>0.9887029627476287</v>
      </c>
      <c r="CQ1497" s="49">
        <v>7</v>
      </c>
    </row>
    <row r="1498" spans="1:95" ht="11.25" customHeight="1">
      <c r="A1498" s="9">
        <v>14</v>
      </c>
      <c r="B1498" s="9">
        <v>4</v>
      </c>
      <c r="C1498" s="9" t="str">
        <f t="shared" si="1485"/>
        <v>24</v>
      </c>
      <c r="D1498" s="10" t="s">
        <v>4242</v>
      </c>
      <c r="E1498" s="9">
        <v>-2</v>
      </c>
      <c r="F1498" s="9">
        <v>1</v>
      </c>
      <c r="G1498" s="9">
        <v>0</v>
      </c>
      <c r="H1498" s="9">
        <v>0</v>
      </c>
      <c r="I1498" s="9">
        <v>0</v>
      </c>
      <c r="J1498" s="9">
        <v>0</v>
      </c>
      <c r="K1498" s="11">
        <v>25</v>
      </c>
      <c r="L1498" s="9">
        <v>50</v>
      </c>
      <c r="M1498" s="9">
        <v>7</v>
      </c>
      <c r="N1498" s="9"/>
      <c r="O1498" s="17"/>
      <c r="P1498" s="17">
        <f t="shared" si="1528"/>
        <v>1</v>
      </c>
      <c r="Q1498" s="9">
        <v>35</v>
      </c>
      <c r="R1498" s="9"/>
      <c r="S1498" s="9">
        <v>0.2</v>
      </c>
      <c r="T1498" s="9">
        <v>85</v>
      </c>
      <c r="U1498" s="9">
        <v>40</v>
      </c>
      <c r="V1498" s="11">
        <v>30</v>
      </c>
      <c r="W1498" s="18"/>
      <c r="X1498" s="17">
        <f t="shared" si="1535"/>
        <v>30</v>
      </c>
      <c r="Y1498" s="17"/>
      <c r="Z1498" s="9">
        <v>0</v>
      </c>
      <c r="AA1498" s="9"/>
      <c r="AB1498" s="17"/>
      <c r="AC1498" s="17">
        <f>AC1476</f>
        <v>38</v>
      </c>
      <c r="AD1498" s="17">
        <f t="shared" si="1520"/>
        <v>0</v>
      </c>
      <c r="AE1498" s="17"/>
      <c r="AF1498" s="17">
        <f t="shared" si="1529"/>
        <v>3</v>
      </c>
      <c r="AG1498" s="17"/>
      <c r="AH1498" s="9">
        <v>53</v>
      </c>
      <c r="AI1498" s="9"/>
      <c r="AJ1498" s="9"/>
      <c r="AK1498" s="9"/>
      <c r="AL1498" s="9">
        <v>0</v>
      </c>
      <c r="AM1498" s="9"/>
      <c r="AN1498" s="9">
        <v>0</v>
      </c>
      <c r="AO1498" s="9"/>
      <c r="AP1498" s="9">
        <v>0.43018867924528309</v>
      </c>
      <c r="AQ1498" s="22"/>
      <c r="AR1498" s="22"/>
      <c r="AS1498" s="17"/>
      <c r="AT1498" s="17"/>
      <c r="AU1498" s="17"/>
      <c r="AV1498" s="17"/>
      <c r="AW1498" s="17"/>
      <c r="AX1498" s="17"/>
      <c r="AY1498" s="17"/>
      <c r="AZ1498" s="17">
        <v>5</v>
      </c>
      <c r="BA1498" s="24">
        <v>0.83333333333333337</v>
      </c>
      <c r="BB1498" s="9">
        <v>20</v>
      </c>
      <c r="BC1498" s="9">
        <v>0</v>
      </c>
      <c r="BD1498" s="9">
        <f t="shared" si="1530"/>
        <v>1</v>
      </c>
      <c r="BE1498" s="9" t="s">
        <v>4351</v>
      </c>
      <c r="BF1498" s="9">
        <f t="shared" si="1536"/>
        <v>0</v>
      </c>
      <c r="BG1498" s="9">
        <v>3</v>
      </c>
      <c r="BH1498" s="9">
        <v>1</v>
      </c>
      <c r="BI1498" s="9">
        <v>5</v>
      </c>
      <c r="BJ1498" s="9">
        <v>0</v>
      </c>
      <c r="BK1498" s="9">
        <v>3</v>
      </c>
      <c r="BL1498" s="9">
        <v>3</v>
      </c>
      <c r="BM1498" s="9">
        <v>5</v>
      </c>
      <c r="BN1498" s="9">
        <v>20</v>
      </c>
      <c r="BO1498" s="9">
        <v>30</v>
      </c>
      <c r="BP1498" s="9" t="s">
        <v>4450</v>
      </c>
      <c r="BQ1498" s="22"/>
      <c r="BR1498" s="34">
        <f>BR1476</f>
        <v>0</v>
      </c>
      <c r="BS1498" s="34">
        <f>BS1476</f>
        <v>0.66666666666666674</v>
      </c>
      <c r="BT1498" s="22"/>
      <c r="BU1498" s="22"/>
      <c r="BV1498" s="22"/>
      <c r="BW1498" s="22"/>
      <c r="BX1498" s="22"/>
      <c r="BY1498" s="22"/>
      <c r="BZ1498" s="22">
        <f t="shared" si="1522"/>
        <v>0</v>
      </c>
      <c r="CA1498" s="22">
        <f t="shared" si="1523"/>
        <v>0</v>
      </c>
      <c r="CB1498" s="22">
        <f t="shared" si="1524"/>
        <v>0</v>
      </c>
      <c r="CC1498" s="22">
        <f t="shared" si="1525"/>
        <v>0.66666666666666674</v>
      </c>
      <c r="CD1498" s="22">
        <f t="shared" si="1526"/>
        <v>0</v>
      </c>
      <c r="CK1498" s="23" t="s">
        <v>2085</v>
      </c>
      <c r="CL1498" s="23">
        <f t="shared" si="1527"/>
        <v>4</v>
      </c>
      <c r="CM1498" s="23" t="str">
        <f t="shared" si="1533"/>
        <v/>
      </c>
      <c r="CN1498" s="23" t="str">
        <f t="shared" si="1534"/>
        <v/>
      </c>
      <c r="CQ1498" s="49">
        <v>1</v>
      </c>
    </row>
    <row r="1499" spans="1:95" ht="11.25" customHeight="1">
      <c r="A1499" s="9">
        <v>14</v>
      </c>
      <c r="B1499" s="9">
        <v>4</v>
      </c>
      <c r="C1499" s="9" t="str">
        <f t="shared" si="1485"/>
        <v>24</v>
      </c>
      <c r="D1499" s="10" t="s">
        <v>4242</v>
      </c>
      <c r="E1499" s="9">
        <v>-1</v>
      </c>
      <c r="F1499" s="9">
        <v>1</v>
      </c>
      <c r="G1499" s="9">
        <v>0</v>
      </c>
      <c r="H1499" s="9">
        <v>0</v>
      </c>
      <c r="I1499" s="9">
        <v>0</v>
      </c>
      <c r="J1499" s="9">
        <v>0</v>
      </c>
      <c r="K1499" s="11">
        <v>25</v>
      </c>
      <c r="L1499" s="9">
        <v>60</v>
      </c>
      <c r="M1499" s="9">
        <v>5</v>
      </c>
      <c r="N1499" s="9"/>
      <c r="O1499" s="17"/>
      <c r="P1499" s="17">
        <f t="shared" si="1528"/>
        <v>2</v>
      </c>
      <c r="Q1499" s="9">
        <v>29</v>
      </c>
      <c r="R1499" s="9"/>
      <c r="S1499" s="9">
        <v>0.17241379310344829</v>
      </c>
      <c r="T1499" s="9">
        <v>89</v>
      </c>
      <c r="U1499" s="9">
        <v>40</v>
      </c>
      <c r="V1499" s="11">
        <v>30</v>
      </c>
      <c r="W1499" s="11">
        <f>V1498</f>
        <v>30</v>
      </c>
      <c r="X1499" s="17">
        <f t="shared" si="1535"/>
        <v>30</v>
      </c>
      <c r="Y1499" s="17"/>
      <c r="Z1499" s="9">
        <v>0</v>
      </c>
      <c r="AA1499" s="9"/>
      <c r="AB1499" s="17"/>
      <c r="AC1499" s="17">
        <f t="shared" si="1490"/>
        <v>43</v>
      </c>
      <c r="AD1499" s="17">
        <f t="shared" si="1520"/>
        <v>0</v>
      </c>
      <c r="AE1499" s="17">
        <v>0</v>
      </c>
      <c r="AF1499" s="17">
        <f t="shared" si="1529"/>
        <v>5</v>
      </c>
      <c r="AG1499" s="17"/>
      <c r="AH1499" s="9">
        <v>64</v>
      </c>
      <c r="AI1499" s="9"/>
      <c r="AJ1499" s="9"/>
      <c r="AK1499" s="9"/>
      <c r="AL1499" s="9">
        <v>0.22068965517241376</v>
      </c>
      <c r="AM1499" s="9"/>
      <c r="AN1499" s="9">
        <v>0</v>
      </c>
      <c r="AO1499" s="9"/>
      <c r="AP1499" s="9">
        <v>0.29375000000000001</v>
      </c>
      <c r="AQ1499" s="9"/>
      <c r="AR1499" s="9"/>
      <c r="AS1499" s="17">
        <f>+Q1498</f>
        <v>35</v>
      </c>
      <c r="AT1499" s="17">
        <f t="shared" ref="AT1499" si="1551">+AL1498</f>
        <v>0</v>
      </c>
      <c r="AU1499" s="17">
        <f t="shared" ref="AU1499" si="1552">+AN1498</f>
        <v>0</v>
      </c>
      <c r="AV1499" s="17">
        <f t="shared" ref="AV1499" si="1553">+AP1498</f>
        <v>0.43018867924528309</v>
      </c>
      <c r="AW1499" s="17"/>
      <c r="AX1499" s="17"/>
      <c r="AY1499" s="17"/>
      <c r="AZ1499" s="17">
        <v>5</v>
      </c>
      <c r="BA1499" s="24">
        <v>0.83333333333333337</v>
      </c>
      <c r="BB1499" s="9">
        <v>20</v>
      </c>
      <c r="BC1499" s="9">
        <v>0</v>
      </c>
      <c r="BD1499" s="9">
        <f t="shared" si="1530"/>
        <v>1</v>
      </c>
      <c r="BE1499" s="9" t="s">
        <v>4351</v>
      </c>
      <c r="BF1499" s="9">
        <f t="shared" si="1536"/>
        <v>0</v>
      </c>
      <c r="BG1499" s="9">
        <v>3</v>
      </c>
      <c r="BH1499" s="9">
        <v>1</v>
      </c>
      <c r="BI1499" s="9">
        <v>5</v>
      </c>
      <c r="BJ1499" s="9">
        <v>0</v>
      </c>
      <c r="BK1499" s="9">
        <v>3</v>
      </c>
      <c r="BL1499" s="9">
        <v>3</v>
      </c>
      <c r="BM1499" s="9">
        <v>5</v>
      </c>
      <c r="BN1499" s="9">
        <v>20</v>
      </c>
      <c r="BO1499" s="9">
        <v>30</v>
      </c>
      <c r="BP1499" s="9" t="s">
        <v>4450</v>
      </c>
      <c r="BQ1499" s="9">
        <f t="shared" ref="BQ1499" si="1554">SUM(BD1499,BD1521,BD1543,BD1565,BD1587)/5</f>
        <v>0.2</v>
      </c>
      <c r="BR1499" s="34">
        <f t="shared" ref="BR1499:BS1518" si="1555">BR1477</f>
        <v>0</v>
      </c>
      <c r="BS1499" s="34">
        <f t="shared" si="1555"/>
        <v>0.66666666666666674</v>
      </c>
      <c r="BT1499" s="9"/>
      <c r="BU1499" s="9"/>
      <c r="BV1499" s="9"/>
      <c r="BW1499" s="9"/>
      <c r="BX1499" s="9"/>
      <c r="BY1499" s="9"/>
      <c r="BZ1499" s="22">
        <f t="shared" si="1522"/>
        <v>0</v>
      </c>
      <c r="CA1499" s="22">
        <f t="shared" si="1523"/>
        <v>0</v>
      </c>
      <c r="CB1499" s="22">
        <f t="shared" si="1524"/>
        <v>0</v>
      </c>
      <c r="CC1499" s="22">
        <f t="shared" si="1525"/>
        <v>0.66666666666666674</v>
      </c>
      <c r="CD1499" s="22">
        <f t="shared" si="1526"/>
        <v>0</v>
      </c>
      <c r="CK1499" s="23">
        <v>0</v>
      </c>
      <c r="CL1499" s="23">
        <f t="shared" si="1527"/>
        <v>4</v>
      </c>
      <c r="CM1499" s="23" t="str">
        <f t="shared" si="1533"/>
        <v/>
      </c>
      <c r="CN1499" s="23" t="str">
        <f t="shared" si="1534"/>
        <v/>
      </c>
      <c r="CQ1499" s="49">
        <v>0</v>
      </c>
    </row>
    <row r="1500" spans="1:95" ht="11.25" customHeight="1">
      <c r="A1500" s="9">
        <v>14</v>
      </c>
      <c r="B1500" s="9">
        <v>4</v>
      </c>
      <c r="C1500" s="9" t="str">
        <f t="shared" ref="C1500:C1563" si="1556">LEFT(D1500, FIND(":", D1500)-1)</f>
        <v>24</v>
      </c>
      <c r="D1500" s="10" t="s">
        <v>4242</v>
      </c>
      <c r="E1500" s="9">
        <v>1</v>
      </c>
      <c r="F1500" s="9">
        <v>1</v>
      </c>
      <c r="G1500" s="9">
        <v>0</v>
      </c>
      <c r="H1500" s="9">
        <v>0</v>
      </c>
      <c r="I1500" s="9">
        <v>0</v>
      </c>
      <c r="J1500" s="9">
        <v>0</v>
      </c>
      <c r="K1500" s="11">
        <v>25</v>
      </c>
      <c r="L1500" s="9">
        <v>75</v>
      </c>
      <c r="M1500" s="9">
        <v>1</v>
      </c>
      <c r="N1500" s="17">
        <f>SUM(M1500:M1500)</f>
        <v>1</v>
      </c>
      <c r="O1500" s="17"/>
      <c r="P1500" s="17">
        <f t="shared" si="1528"/>
        <v>0</v>
      </c>
      <c r="Q1500" s="9">
        <v>28</v>
      </c>
      <c r="R1500" s="9"/>
      <c r="S1500" s="9">
        <v>3.5714285714285712E-2</v>
      </c>
      <c r="T1500" s="9">
        <v>100</v>
      </c>
      <c r="U1500" s="9">
        <v>40</v>
      </c>
      <c r="V1500" s="11">
        <v>30</v>
      </c>
      <c r="W1500" s="11">
        <f t="shared" ref="W1500:W1519" si="1557">V1499</f>
        <v>30</v>
      </c>
      <c r="X1500" s="17">
        <f t="shared" si="1535"/>
        <v>30</v>
      </c>
      <c r="Y1500" s="17"/>
      <c r="Z1500" s="9">
        <v>0</v>
      </c>
      <c r="AA1500" s="17">
        <f>SUM(Z1500:Z1500)</f>
        <v>0</v>
      </c>
      <c r="AB1500" s="17"/>
      <c r="AC1500" s="17">
        <f t="shared" si="1490"/>
        <v>49</v>
      </c>
      <c r="AD1500" s="17">
        <f t="shared" si="1520"/>
        <v>0</v>
      </c>
      <c r="AE1500" s="17">
        <v>0</v>
      </c>
      <c r="AF1500" s="17">
        <f t="shared" si="1529"/>
        <v>9</v>
      </c>
      <c r="AG1500" s="17"/>
      <c r="AH1500" s="9">
        <v>71</v>
      </c>
      <c r="AI1500" s="9"/>
      <c r="AJ1500" s="9"/>
      <c r="AK1500" s="9"/>
      <c r="AL1500" s="9">
        <v>0.34285714285714292</v>
      </c>
      <c r="AM1500" s="9"/>
      <c r="AN1500" s="9">
        <v>0</v>
      </c>
      <c r="AO1500" s="9"/>
      <c r="AP1500" s="9">
        <v>0.19718309859154931</v>
      </c>
      <c r="AQ1500" s="9"/>
      <c r="AR1500" s="9"/>
      <c r="AZ1500">
        <v>5</v>
      </c>
      <c r="BA1500" s="24">
        <v>0.83333333333333337</v>
      </c>
      <c r="BB1500" s="9">
        <v>20</v>
      </c>
      <c r="BC1500" s="9">
        <v>0</v>
      </c>
      <c r="BD1500" s="9">
        <f t="shared" si="1530"/>
        <v>1</v>
      </c>
      <c r="BE1500" s="9" t="s">
        <v>4351</v>
      </c>
      <c r="BF1500" s="9">
        <f t="shared" si="1536"/>
        <v>0</v>
      </c>
      <c r="BG1500" s="9">
        <v>3</v>
      </c>
      <c r="BH1500" s="9">
        <v>1</v>
      </c>
      <c r="BI1500" s="9">
        <v>5</v>
      </c>
      <c r="BJ1500" s="9">
        <v>0</v>
      </c>
      <c r="BK1500" s="9">
        <v>3</v>
      </c>
      <c r="BL1500" s="9">
        <v>3</v>
      </c>
      <c r="BM1500" s="9">
        <v>5</v>
      </c>
      <c r="BN1500" s="9">
        <v>20</v>
      </c>
      <c r="BO1500" s="9">
        <v>30</v>
      </c>
      <c r="BP1500" s="9" t="s">
        <v>4450</v>
      </c>
      <c r="BQ1500" s="9">
        <f t="shared" si="1549"/>
        <v>0.2</v>
      </c>
      <c r="BR1500" s="34">
        <f t="shared" si="1555"/>
        <v>0</v>
      </c>
      <c r="BS1500" s="34">
        <f t="shared" si="1555"/>
        <v>0.66666666666666674</v>
      </c>
      <c r="BT1500" s="9"/>
      <c r="BU1500" s="9"/>
      <c r="BV1500" s="9"/>
      <c r="BW1500" s="9"/>
      <c r="BX1500" s="9"/>
      <c r="BY1500" s="9"/>
      <c r="BZ1500" s="22">
        <f t="shared" si="1522"/>
        <v>1</v>
      </c>
      <c r="CA1500" s="22">
        <f t="shared" si="1523"/>
        <v>0</v>
      </c>
      <c r="CB1500" s="22">
        <f t="shared" si="1524"/>
        <v>0</v>
      </c>
      <c r="CC1500" s="22">
        <f t="shared" si="1525"/>
        <v>0.66666666666666674</v>
      </c>
      <c r="CD1500" s="22">
        <f t="shared" si="1526"/>
        <v>0</v>
      </c>
      <c r="CK1500" s="23">
        <v>0</v>
      </c>
      <c r="CL1500" s="23">
        <f t="shared" si="1527"/>
        <v>4</v>
      </c>
      <c r="CM1500" s="23" t="str">
        <f t="shared" si="1533"/>
        <v/>
      </c>
      <c r="CN1500" s="23" t="str">
        <f t="shared" si="1534"/>
        <v/>
      </c>
      <c r="CQ1500" s="49">
        <v>1</v>
      </c>
    </row>
    <row r="1501" spans="1:95" ht="11.25" customHeight="1">
      <c r="A1501" s="9">
        <v>14</v>
      </c>
      <c r="B1501" s="9">
        <v>4</v>
      </c>
      <c r="C1501" s="9" t="str">
        <f t="shared" si="1556"/>
        <v>24</v>
      </c>
      <c r="D1501" s="10" t="s">
        <v>4242</v>
      </c>
      <c r="E1501" s="9">
        <v>2</v>
      </c>
      <c r="F1501" s="9">
        <v>1</v>
      </c>
      <c r="G1501" s="9">
        <v>0</v>
      </c>
      <c r="H1501" s="9">
        <v>0</v>
      </c>
      <c r="I1501" s="9">
        <v>0</v>
      </c>
      <c r="J1501" s="9">
        <v>0</v>
      </c>
      <c r="K1501" s="11">
        <v>25</v>
      </c>
      <c r="L1501" s="9">
        <v>75</v>
      </c>
      <c r="M1501" s="9">
        <v>1</v>
      </c>
      <c r="N1501" s="17">
        <f>SUM(M1500:M1501)</f>
        <v>2</v>
      </c>
      <c r="O1501" s="17"/>
      <c r="P1501" s="17">
        <f t="shared" si="1528"/>
        <v>0</v>
      </c>
      <c r="Q1501" s="9">
        <v>29</v>
      </c>
      <c r="R1501" s="9"/>
      <c r="S1501" s="9">
        <v>3.4482758620689655E-2</v>
      </c>
      <c r="T1501" s="9">
        <v>100</v>
      </c>
      <c r="U1501" s="9">
        <v>40</v>
      </c>
      <c r="V1501" s="11">
        <v>30</v>
      </c>
      <c r="W1501" s="11">
        <f t="shared" si="1557"/>
        <v>30</v>
      </c>
      <c r="X1501" s="17">
        <f t="shared" si="1535"/>
        <v>30</v>
      </c>
      <c r="Y1501" s="17"/>
      <c r="Z1501" s="9">
        <v>1</v>
      </c>
      <c r="AA1501" s="17">
        <f>SUM(Z1500:Z1501)</f>
        <v>1</v>
      </c>
      <c r="AB1501" s="17"/>
      <c r="AC1501" s="17">
        <f t="shared" si="1490"/>
        <v>43</v>
      </c>
      <c r="AD1501" s="17">
        <f t="shared" si="1520"/>
        <v>2.3255813953488372E-2</v>
      </c>
      <c r="AE1501" s="17">
        <v>0</v>
      </c>
      <c r="AF1501" s="17">
        <f t="shared" si="1529"/>
        <v>10</v>
      </c>
      <c r="AG1501" s="17"/>
      <c r="AH1501" s="9">
        <v>64</v>
      </c>
      <c r="AI1501" s="9"/>
      <c r="AJ1501" s="9"/>
      <c r="AK1501" s="9"/>
      <c r="AL1501" s="9">
        <v>0.38620689655172413</v>
      </c>
      <c r="AM1501" s="9"/>
      <c r="AN1501" s="9">
        <v>2.3255813953488372E-2</v>
      </c>
      <c r="AO1501" s="9"/>
      <c r="AP1501" s="9">
        <v>0.24374999999999999</v>
      </c>
      <c r="AQ1501" s="9"/>
      <c r="AR1501" s="9"/>
      <c r="AS1501" s="17">
        <f t="shared" ref="AS1501:AS1519" si="1558">+Q1500</f>
        <v>28</v>
      </c>
      <c r="AT1501" s="17">
        <f t="shared" si="1544"/>
        <v>0.34285714285714292</v>
      </c>
      <c r="AU1501" s="17">
        <f t="shared" ref="AU1501:AU1509" si="1559">+AN1500</f>
        <v>0</v>
      </c>
      <c r="AV1501" s="17">
        <f t="shared" ref="AV1501:AV1509" si="1560">+AP1500</f>
        <v>0.19718309859154931</v>
      </c>
      <c r="AW1501" s="17"/>
      <c r="AX1501" s="17"/>
      <c r="AY1501" s="17"/>
      <c r="AZ1501" s="17">
        <v>5</v>
      </c>
      <c r="BA1501" s="24">
        <v>0.83333333333333337</v>
      </c>
      <c r="BB1501" s="9">
        <v>20</v>
      </c>
      <c r="BC1501" s="9">
        <v>0</v>
      </c>
      <c r="BD1501" s="9">
        <f t="shared" si="1530"/>
        <v>1</v>
      </c>
      <c r="BE1501" s="9" t="s">
        <v>4351</v>
      </c>
      <c r="BF1501" s="9">
        <f t="shared" si="1536"/>
        <v>0</v>
      </c>
      <c r="BG1501" s="9">
        <v>3</v>
      </c>
      <c r="BH1501" s="9">
        <v>1</v>
      </c>
      <c r="BI1501" s="9">
        <v>5</v>
      </c>
      <c r="BJ1501" s="9">
        <v>0</v>
      </c>
      <c r="BK1501" s="9">
        <v>3</v>
      </c>
      <c r="BL1501" s="9">
        <v>3</v>
      </c>
      <c r="BM1501" s="9">
        <v>5</v>
      </c>
      <c r="BN1501" s="9">
        <v>20</v>
      </c>
      <c r="BO1501" s="9">
        <v>30</v>
      </c>
      <c r="BP1501" s="9" t="s">
        <v>4450</v>
      </c>
      <c r="BQ1501" s="9">
        <f t="shared" si="1549"/>
        <v>0.2</v>
      </c>
      <c r="BR1501" s="34">
        <f t="shared" si="1555"/>
        <v>0</v>
      </c>
      <c r="BS1501" s="34">
        <f t="shared" si="1555"/>
        <v>0.66666666666666674</v>
      </c>
      <c r="BT1501" s="9"/>
      <c r="BU1501" s="9"/>
      <c r="BV1501" s="9"/>
      <c r="BW1501" s="9"/>
      <c r="BX1501" s="9"/>
      <c r="BY1501" s="9"/>
      <c r="BZ1501" s="22">
        <f t="shared" si="1522"/>
        <v>2</v>
      </c>
      <c r="CA1501" s="22">
        <f t="shared" si="1523"/>
        <v>0</v>
      </c>
      <c r="CB1501" s="22">
        <f t="shared" si="1524"/>
        <v>0</v>
      </c>
      <c r="CC1501" s="22">
        <f t="shared" si="1525"/>
        <v>0.66666666666666674</v>
      </c>
      <c r="CD1501" s="22">
        <f t="shared" si="1526"/>
        <v>0</v>
      </c>
      <c r="CK1501" s="23">
        <v>0</v>
      </c>
      <c r="CL1501" s="23">
        <f t="shared" si="1527"/>
        <v>4</v>
      </c>
      <c r="CM1501" s="23" t="str">
        <f t="shared" si="1533"/>
        <v/>
      </c>
      <c r="CN1501" s="23" t="str">
        <f t="shared" si="1534"/>
        <v/>
      </c>
      <c r="CQ1501" s="49">
        <v>2</v>
      </c>
    </row>
    <row r="1502" spans="1:95" ht="11.25" customHeight="1">
      <c r="A1502" s="9">
        <v>14</v>
      </c>
      <c r="B1502" s="9">
        <v>4</v>
      </c>
      <c r="C1502" s="9" t="str">
        <f t="shared" si="1556"/>
        <v>24</v>
      </c>
      <c r="D1502" s="10" t="s">
        <v>4242</v>
      </c>
      <c r="E1502" s="9">
        <v>3</v>
      </c>
      <c r="F1502" s="9">
        <v>1</v>
      </c>
      <c r="G1502" s="9">
        <v>0</v>
      </c>
      <c r="H1502" s="9">
        <v>0</v>
      </c>
      <c r="I1502" s="9">
        <v>0</v>
      </c>
      <c r="J1502" s="9">
        <v>0</v>
      </c>
      <c r="K1502" s="11">
        <v>25</v>
      </c>
      <c r="L1502" s="9">
        <v>75</v>
      </c>
      <c r="M1502" s="9">
        <v>0</v>
      </c>
      <c r="N1502" s="17">
        <f>SUM(M1500:M1502)</f>
        <v>2</v>
      </c>
      <c r="O1502" s="17"/>
      <c r="P1502" s="17">
        <f t="shared" si="1528"/>
        <v>0</v>
      </c>
      <c r="Q1502" s="9">
        <v>28</v>
      </c>
      <c r="R1502" s="9"/>
      <c r="S1502" s="9">
        <v>0</v>
      </c>
      <c r="T1502" s="9">
        <v>100</v>
      </c>
      <c r="U1502" s="9">
        <v>40</v>
      </c>
      <c r="V1502" s="11">
        <v>30</v>
      </c>
      <c r="W1502" s="11">
        <f t="shared" si="1557"/>
        <v>30</v>
      </c>
      <c r="X1502" s="17">
        <f t="shared" si="1535"/>
        <v>30</v>
      </c>
      <c r="Y1502" s="17"/>
      <c r="Z1502" s="9">
        <v>1</v>
      </c>
      <c r="AA1502" s="17">
        <f>SUM(Z1500:Z1502)</f>
        <v>2</v>
      </c>
      <c r="AB1502" s="17"/>
      <c r="AC1502" s="17">
        <f t="shared" si="1490"/>
        <v>50</v>
      </c>
      <c r="AD1502" s="17">
        <f t="shared" si="1520"/>
        <v>0.02</v>
      </c>
      <c r="AE1502" s="17">
        <v>2.3255813953488372E-2</v>
      </c>
      <c r="AF1502" s="17">
        <f t="shared" si="1529"/>
        <v>11</v>
      </c>
      <c r="AG1502" s="17"/>
      <c r="AH1502" s="9">
        <v>72</v>
      </c>
      <c r="AI1502" s="9"/>
      <c r="AJ1502" s="9"/>
      <c r="AK1502" s="9"/>
      <c r="AL1502" s="9">
        <v>0.37142857142857144</v>
      </c>
      <c r="AM1502" s="9"/>
      <c r="AN1502" s="9">
        <v>0.02</v>
      </c>
      <c r="AO1502" s="9"/>
      <c r="AP1502" s="9">
        <v>0.18333333333333338</v>
      </c>
      <c r="AQ1502" s="9"/>
      <c r="AR1502" s="9"/>
      <c r="AS1502" s="17">
        <f t="shared" si="1558"/>
        <v>29</v>
      </c>
      <c r="AT1502" s="17">
        <f t="shared" si="1544"/>
        <v>0.38620689655172413</v>
      </c>
      <c r="AU1502" s="17">
        <f t="shared" si="1559"/>
        <v>2.3255813953488372E-2</v>
      </c>
      <c r="AV1502" s="17">
        <f t="shared" si="1560"/>
        <v>0.24374999999999999</v>
      </c>
      <c r="AW1502" s="17"/>
      <c r="AX1502" s="17"/>
      <c r="AY1502" s="17"/>
      <c r="AZ1502" s="17">
        <v>5</v>
      </c>
      <c r="BA1502" s="24">
        <v>0.83333333333333337</v>
      </c>
      <c r="BB1502" s="9">
        <v>20</v>
      </c>
      <c r="BC1502" s="9">
        <v>0</v>
      </c>
      <c r="BD1502" s="9">
        <f t="shared" si="1530"/>
        <v>1</v>
      </c>
      <c r="BE1502" s="9" t="s">
        <v>4351</v>
      </c>
      <c r="BF1502" s="9">
        <f t="shared" si="1536"/>
        <v>0</v>
      </c>
      <c r="BG1502" s="9">
        <v>3</v>
      </c>
      <c r="BH1502" s="9">
        <v>1</v>
      </c>
      <c r="BI1502" s="9">
        <v>5</v>
      </c>
      <c r="BJ1502" s="9">
        <v>0</v>
      </c>
      <c r="BK1502" s="9">
        <v>3</v>
      </c>
      <c r="BL1502" s="9">
        <v>3</v>
      </c>
      <c r="BM1502" s="9">
        <v>5</v>
      </c>
      <c r="BN1502" s="9">
        <v>20</v>
      </c>
      <c r="BO1502" s="9">
        <v>30</v>
      </c>
      <c r="BP1502" s="9" t="s">
        <v>4450</v>
      </c>
      <c r="BQ1502" s="9">
        <f t="shared" si="1549"/>
        <v>0.2</v>
      </c>
      <c r="BR1502" s="34">
        <f t="shared" si="1555"/>
        <v>0</v>
      </c>
      <c r="BS1502" s="34">
        <f t="shared" si="1555"/>
        <v>0.66666666666666674</v>
      </c>
      <c r="BT1502" s="9"/>
      <c r="BU1502" s="9"/>
      <c r="BV1502" s="9"/>
      <c r="BW1502" s="9"/>
      <c r="BX1502" s="9"/>
      <c r="BY1502" s="9"/>
      <c r="BZ1502" s="22">
        <f t="shared" si="1522"/>
        <v>3</v>
      </c>
      <c r="CA1502" s="22">
        <f t="shared" si="1523"/>
        <v>0</v>
      </c>
      <c r="CB1502" s="22">
        <f t="shared" si="1524"/>
        <v>0</v>
      </c>
      <c r="CC1502" s="22">
        <f t="shared" si="1525"/>
        <v>0.66666666666666674</v>
      </c>
      <c r="CD1502" s="22">
        <f t="shared" si="1526"/>
        <v>0</v>
      </c>
      <c r="CK1502" s="23">
        <v>9.3023255813953487E-2</v>
      </c>
      <c r="CL1502" s="23">
        <f t="shared" si="1527"/>
        <v>4</v>
      </c>
      <c r="CM1502" s="23" t="str">
        <f t="shared" si="1533"/>
        <v/>
      </c>
      <c r="CN1502" s="23" t="str">
        <f t="shared" si="1534"/>
        <v/>
      </c>
      <c r="CQ1502" s="49">
        <v>5</v>
      </c>
    </row>
    <row r="1503" spans="1:95" ht="11.25" customHeight="1">
      <c r="A1503" s="9">
        <v>14</v>
      </c>
      <c r="B1503" s="9">
        <v>4</v>
      </c>
      <c r="C1503" s="9" t="str">
        <f t="shared" si="1556"/>
        <v>24</v>
      </c>
      <c r="D1503" s="10" t="s">
        <v>4242</v>
      </c>
      <c r="E1503" s="9">
        <v>4</v>
      </c>
      <c r="F1503" s="9">
        <v>1</v>
      </c>
      <c r="G1503" s="9">
        <v>0</v>
      </c>
      <c r="H1503" s="9">
        <v>0</v>
      </c>
      <c r="I1503" s="9">
        <v>0</v>
      </c>
      <c r="J1503" s="9">
        <v>0</v>
      </c>
      <c r="K1503" s="11">
        <v>25</v>
      </c>
      <c r="L1503" s="9">
        <v>75</v>
      </c>
      <c r="M1503" s="9">
        <v>0</v>
      </c>
      <c r="N1503" s="17">
        <f>SUM(M1500:M1503)</f>
        <v>2</v>
      </c>
      <c r="O1503" s="17"/>
      <c r="P1503" s="17">
        <f t="shared" si="1528"/>
        <v>0</v>
      </c>
      <c r="Q1503" s="9">
        <v>26</v>
      </c>
      <c r="R1503" s="9"/>
      <c r="S1503" s="9">
        <v>0</v>
      </c>
      <c r="T1503" s="9">
        <v>100</v>
      </c>
      <c r="U1503" s="9">
        <v>40</v>
      </c>
      <c r="V1503" s="11">
        <v>30</v>
      </c>
      <c r="W1503" s="11">
        <f t="shared" si="1557"/>
        <v>30</v>
      </c>
      <c r="X1503" s="17">
        <f t="shared" si="1535"/>
        <v>30</v>
      </c>
      <c r="Y1503" s="17"/>
      <c r="Z1503" s="9">
        <v>1</v>
      </c>
      <c r="AA1503" s="17">
        <f>SUM(Z1500:Z1503)</f>
        <v>3</v>
      </c>
      <c r="AB1503" s="17"/>
      <c r="AC1503" s="17">
        <f t="shared" si="1490"/>
        <v>57</v>
      </c>
      <c r="AD1503" s="17">
        <f t="shared" si="1520"/>
        <v>1.7543859649122806E-2</v>
      </c>
      <c r="AE1503" s="17">
        <v>0.02</v>
      </c>
      <c r="AF1503" s="17">
        <f t="shared" si="1529"/>
        <v>11</v>
      </c>
      <c r="AG1503" s="17"/>
      <c r="AH1503" s="9">
        <v>81</v>
      </c>
      <c r="AI1503" s="9"/>
      <c r="AJ1503" s="9"/>
      <c r="AK1503" s="9"/>
      <c r="AL1503" s="9">
        <v>0.41538461538461541</v>
      </c>
      <c r="AM1503" s="9"/>
      <c r="AN1503" s="9">
        <v>1.7543859649122806E-2</v>
      </c>
      <c r="AO1503" s="9"/>
      <c r="AP1503" s="9">
        <v>0.15308641975308646</v>
      </c>
      <c r="AQ1503" s="9"/>
      <c r="AR1503" s="9"/>
      <c r="AS1503" s="17">
        <f t="shared" si="1558"/>
        <v>28</v>
      </c>
      <c r="AT1503" s="17">
        <f t="shared" si="1544"/>
        <v>0.37142857142857144</v>
      </c>
      <c r="AU1503" s="17">
        <f t="shared" si="1559"/>
        <v>0.02</v>
      </c>
      <c r="AV1503" s="17">
        <f t="shared" si="1560"/>
        <v>0.18333333333333338</v>
      </c>
      <c r="AW1503" s="17"/>
      <c r="AX1503" s="17"/>
      <c r="AY1503" s="17"/>
      <c r="AZ1503" s="17">
        <v>5</v>
      </c>
      <c r="BA1503" s="24">
        <v>0.83333333333333337</v>
      </c>
      <c r="BB1503" s="9">
        <v>20</v>
      </c>
      <c r="BC1503" s="9">
        <v>0</v>
      </c>
      <c r="BD1503" s="9">
        <f t="shared" si="1530"/>
        <v>1</v>
      </c>
      <c r="BE1503" s="9" t="s">
        <v>4351</v>
      </c>
      <c r="BF1503" s="9">
        <f t="shared" si="1536"/>
        <v>0</v>
      </c>
      <c r="BG1503" s="9">
        <v>3</v>
      </c>
      <c r="BH1503" s="9">
        <v>1</v>
      </c>
      <c r="BI1503" s="9">
        <v>5</v>
      </c>
      <c r="BJ1503" s="9">
        <v>0</v>
      </c>
      <c r="BK1503" s="9">
        <v>3</v>
      </c>
      <c r="BL1503" s="9">
        <v>3</v>
      </c>
      <c r="BM1503" s="9">
        <v>5</v>
      </c>
      <c r="BN1503" s="9">
        <v>20</v>
      </c>
      <c r="BO1503" s="9">
        <v>30</v>
      </c>
      <c r="BP1503" s="9" t="s">
        <v>4450</v>
      </c>
      <c r="BQ1503" s="9">
        <f t="shared" si="1549"/>
        <v>0.2</v>
      </c>
      <c r="BR1503" s="34">
        <f t="shared" si="1555"/>
        <v>0</v>
      </c>
      <c r="BS1503" s="34">
        <f t="shared" si="1555"/>
        <v>0.66666666666666674</v>
      </c>
      <c r="BT1503" s="9"/>
      <c r="BU1503" s="9"/>
      <c r="BV1503" s="9"/>
      <c r="BW1503" s="9"/>
      <c r="BX1503" s="9"/>
      <c r="BY1503" s="9"/>
      <c r="BZ1503" s="22">
        <f t="shared" si="1522"/>
        <v>4</v>
      </c>
      <c r="CA1503" s="22">
        <f t="shared" si="1523"/>
        <v>0</v>
      </c>
      <c r="CB1503" s="22">
        <f t="shared" si="1524"/>
        <v>0</v>
      </c>
      <c r="CC1503" s="22">
        <f t="shared" si="1525"/>
        <v>0.66666666666666674</v>
      </c>
      <c r="CD1503" s="22">
        <f t="shared" si="1526"/>
        <v>0</v>
      </c>
      <c r="CK1503" s="23">
        <v>0.08</v>
      </c>
      <c r="CL1503" s="23">
        <f t="shared" si="1527"/>
        <v>4</v>
      </c>
      <c r="CM1503" s="23" t="str">
        <f t="shared" si="1533"/>
        <v/>
      </c>
      <c r="CN1503" s="23" t="str">
        <f t="shared" si="1534"/>
        <v/>
      </c>
      <c r="CQ1503" s="49">
        <v>2</v>
      </c>
    </row>
    <row r="1504" spans="1:95" ht="11.25" customHeight="1">
      <c r="A1504" s="9">
        <v>14</v>
      </c>
      <c r="B1504" s="9">
        <v>4</v>
      </c>
      <c r="C1504" s="9" t="str">
        <f t="shared" si="1556"/>
        <v>24</v>
      </c>
      <c r="D1504" s="10" t="s">
        <v>4242</v>
      </c>
      <c r="E1504" s="9">
        <v>5</v>
      </c>
      <c r="F1504" s="9">
        <v>1</v>
      </c>
      <c r="G1504" s="9">
        <v>0</v>
      </c>
      <c r="H1504" s="9">
        <v>0</v>
      </c>
      <c r="I1504" s="9">
        <v>0</v>
      </c>
      <c r="J1504" s="9">
        <v>0</v>
      </c>
      <c r="K1504" s="11">
        <v>25</v>
      </c>
      <c r="L1504" s="9">
        <v>75</v>
      </c>
      <c r="M1504" s="9">
        <v>0</v>
      </c>
      <c r="N1504" s="17">
        <f>SUM(M1500:M1504)</f>
        <v>2</v>
      </c>
      <c r="O1504" s="17"/>
      <c r="P1504" s="17">
        <f t="shared" si="1528"/>
        <v>0</v>
      </c>
      <c r="Q1504" s="9">
        <v>27</v>
      </c>
      <c r="R1504" s="9"/>
      <c r="S1504" s="9">
        <v>0</v>
      </c>
      <c r="T1504" s="9">
        <v>100</v>
      </c>
      <c r="U1504" s="9">
        <v>40</v>
      </c>
      <c r="V1504" s="11">
        <v>30</v>
      </c>
      <c r="W1504" s="11">
        <f t="shared" si="1557"/>
        <v>30</v>
      </c>
      <c r="X1504" s="17">
        <f t="shared" si="1535"/>
        <v>30</v>
      </c>
      <c r="Y1504" s="17"/>
      <c r="Z1504" s="9">
        <v>1</v>
      </c>
      <c r="AA1504" s="17">
        <f>SUM(Z1500:Z1504)</f>
        <v>4</v>
      </c>
      <c r="AB1504" s="17"/>
      <c r="AC1504" s="17">
        <f t="shared" si="1490"/>
        <v>57</v>
      </c>
      <c r="AD1504" s="17">
        <f t="shared" si="1520"/>
        <v>1.7543859649122806E-2</v>
      </c>
      <c r="AE1504" s="17">
        <v>1.7543859649122806E-2</v>
      </c>
      <c r="AF1504" s="17">
        <f t="shared" si="1529"/>
        <v>11</v>
      </c>
      <c r="AG1504" s="17"/>
      <c r="AH1504" s="9">
        <v>80</v>
      </c>
      <c r="AI1504" s="9"/>
      <c r="AJ1504" s="9"/>
      <c r="AK1504" s="9"/>
      <c r="AL1504" s="9">
        <v>0.39999999999999997</v>
      </c>
      <c r="AM1504" s="9"/>
      <c r="AN1504" s="9">
        <v>1.7543859649122806E-2</v>
      </c>
      <c r="AO1504" s="9"/>
      <c r="AP1504" s="9">
        <v>0.14499999999999996</v>
      </c>
      <c r="AQ1504" s="9"/>
      <c r="AR1504" s="9"/>
      <c r="AS1504" s="17">
        <f t="shared" si="1558"/>
        <v>26</v>
      </c>
      <c r="AT1504" s="17">
        <f t="shared" si="1544"/>
        <v>0.41538461538461541</v>
      </c>
      <c r="AU1504" s="17">
        <f t="shared" si="1559"/>
        <v>1.7543859649122806E-2</v>
      </c>
      <c r="AV1504" s="17">
        <f t="shared" si="1560"/>
        <v>0.15308641975308646</v>
      </c>
      <c r="AW1504" s="17"/>
      <c r="AX1504" s="17"/>
      <c r="AY1504" s="17"/>
      <c r="AZ1504" s="17">
        <v>5</v>
      </c>
      <c r="BA1504" s="24">
        <v>0.83333333333333337</v>
      </c>
      <c r="BB1504" s="9">
        <v>20</v>
      </c>
      <c r="BC1504" s="9">
        <v>0</v>
      </c>
      <c r="BD1504" s="9">
        <f t="shared" si="1530"/>
        <v>1</v>
      </c>
      <c r="BE1504" s="9" t="s">
        <v>4351</v>
      </c>
      <c r="BF1504" s="9">
        <f t="shared" si="1536"/>
        <v>0</v>
      </c>
      <c r="BG1504" s="9">
        <v>3</v>
      </c>
      <c r="BH1504" s="9">
        <v>1</v>
      </c>
      <c r="BI1504" s="9">
        <v>5</v>
      </c>
      <c r="BJ1504" s="9">
        <v>0</v>
      </c>
      <c r="BK1504" s="9">
        <v>3</v>
      </c>
      <c r="BL1504" s="9">
        <v>3</v>
      </c>
      <c r="BM1504" s="9">
        <v>5</v>
      </c>
      <c r="BN1504" s="9">
        <v>20</v>
      </c>
      <c r="BO1504" s="9">
        <v>30</v>
      </c>
      <c r="BP1504" s="9" t="s">
        <v>4450</v>
      </c>
      <c r="BQ1504" s="9">
        <f t="shared" si="1549"/>
        <v>0.2</v>
      </c>
      <c r="BR1504" s="34">
        <f t="shared" si="1555"/>
        <v>0</v>
      </c>
      <c r="BS1504" s="34">
        <f t="shared" si="1555"/>
        <v>0.66666666666666674</v>
      </c>
      <c r="BT1504" s="9"/>
      <c r="BU1504" s="9"/>
      <c r="BV1504" s="9"/>
      <c r="BW1504" s="9"/>
      <c r="BX1504" s="9"/>
      <c r="BY1504" s="9"/>
      <c r="BZ1504" s="22">
        <f t="shared" si="1522"/>
        <v>5</v>
      </c>
      <c r="CA1504" s="22">
        <f t="shared" si="1523"/>
        <v>0</v>
      </c>
      <c r="CB1504" s="22">
        <f t="shared" si="1524"/>
        <v>0</v>
      </c>
      <c r="CC1504" s="22">
        <f t="shared" si="1525"/>
        <v>0.66666666666666674</v>
      </c>
      <c r="CD1504" s="22">
        <f t="shared" si="1526"/>
        <v>0</v>
      </c>
      <c r="CK1504" s="23">
        <v>7.0175438596491224E-2</v>
      </c>
      <c r="CL1504" s="23">
        <f t="shared" si="1527"/>
        <v>4</v>
      </c>
      <c r="CM1504" s="23" t="str">
        <f t="shared" si="1533"/>
        <v/>
      </c>
      <c r="CN1504" s="23" t="str">
        <f t="shared" si="1534"/>
        <v/>
      </c>
      <c r="CQ1504" s="49">
        <v>4</v>
      </c>
    </row>
    <row r="1505" spans="1:95" ht="11.25" customHeight="1">
      <c r="A1505" s="9">
        <v>14</v>
      </c>
      <c r="B1505" s="9">
        <v>4</v>
      </c>
      <c r="C1505" s="9" t="str">
        <f t="shared" si="1556"/>
        <v>24</v>
      </c>
      <c r="D1505" s="10" t="s">
        <v>4242</v>
      </c>
      <c r="E1505" s="9">
        <v>6</v>
      </c>
      <c r="F1505" s="9">
        <v>1</v>
      </c>
      <c r="G1505" s="9">
        <v>0</v>
      </c>
      <c r="H1505" s="9">
        <v>0</v>
      </c>
      <c r="I1505" s="9">
        <v>0</v>
      </c>
      <c r="J1505" s="9">
        <v>0</v>
      </c>
      <c r="K1505" s="11">
        <v>25</v>
      </c>
      <c r="L1505" s="9">
        <v>75</v>
      </c>
      <c r="M1505" s="9">
        <v>0</v>
      </c>
      <c r="N1505" s="17">
        <f>SUM(M1500:M1505)</f>
        <v>2</v>
      </c>
      <c r="O1505" s="17"/>
      <c r="P1505" s="17">
        <f t="shared" si="1528"/>
        <v>0</v>
      </c>
      <c r="Q1505" s="9">
        <v>27</v>
      </c>
      <c r="R1505" s="9"/>
      <c r="S1505" s="9">
        <v>0</v>
      </c>
      <c r="T1505" s="9">
        <v>100</v>
      </c>
      <c r="U1505" s="9">
        <v>40</v>
      </c>
      <c r="V1505" s="11">
        <v>30</v>
      </c>
      <c r="W1505" s="11">
        <f t="shared" si="1557"/>
        <v>30</v>
      </c>
      <c r="X1505" s="17">
        <f t="shared" si="1535"/>
        <v>30</v>
      </c>
      <c r="Y1505" s="17"/>
      <c r="Z1505" s="9">
        <v>1</v>
      </c>
      <c r="AA1505" s="17">
        <f>SUM(Z1500:Z1505)</f>
        <v>5</v>
      </c>
      <c r="AB1505" s="17"/>
      <c r="AC1505" s="17">
        <f t="shared" si="1490"/>
        <v>57</v>
      </c>
      <c r="AD1505" s="17">
        <f t="shared" si="1520"/>
        <v>1.7543859649122806E-2</v>
      </c>
      <c r="AE1505" s="17">
        <v>1.7543859649122806E-2</v>
      </c>
      <c r="AF1505" s="17">
        <f t="shared" si="1529"/>
        <v>11</v>
      </c>
      <c r="AG1505" s="17"/>
      <c r="AH1505" s="9">
        <v>80</v>
      </c>
      <c r="AI1505" s="9"/>
      <c r="AJ1505" s="9"/>
      <c r="AK1505" s="9"/>
      <c r="AL1505" s="9">
        <v>0.39999999999999997</v>
      </c>
      <c r="AM1505" s="9"/>
      <c r="AN1505" s="9">
        <v>1.7543859649122806E-2</v>
      </c>
      <c r="AO1505" s="9"/>
      <c r="AP1505" s="9">
        <v>0.15</v>
      </c>
      <c r="AQ1505" s="9"/>
      <c r="AR1505" s="9"/>
      <c r="AS1505" s="17">
        <f t="shared" si="1558"/>
        <v>27</v>
      </c>
      <c r="AT1505" s="17">
        <f t="shared" si="1544"/>
        <v>0.39999999999999997</v>
      </c>
      <c r="AU1505" s="17">
        <f t="shared" si="1559"/>
        <v>1.7543859649122806E-2</v>
      </c>
      <c r="AV1505" s="17">
        <f t="shared" si="1560"/>
        <v>0.14499999999999996</v>
      </c>
      <c r="AW1505" s="17"/>
      <c r="AX1505" s="17"/>
      <c r="AY1505" s="17"/>
      <c r="AZ1505" s="17">
        <v>5</v>
      </c>
      <c r="BA1505" s="24">
        <v>0.83333333333333337</v>
      </c>
      <c r="BB1505" s="9">
        <v>20</v>
      </c>
      <c r="BC1505" s="9">
        <v>0</v>
      </c>
      <c r="BD1505" s="9">
        <f t="shared" si="1530"/>
        <v>1</v>
      </c>
      <c r="BE1505" s="9" t="s">
        <v>4351</v>
      </c>
      <c r="BF1505" s="9">
        <f t="shared" si="1536"/>
        <v>0</v>
      </c>
      <c r="BG1505" s="9">
        <v>3</v>
      </c>
      <c r="BH1505" s="9">
        <v>1</v>
      </c>
      <c r="BI1505" s="9">
        <v>5</v>
      </c>
      <c r="BJ1505" s="9">
        <v>0</v>
      </c>
      <c r="BK1505" s="9">
        <v>3</v>
      </c>
      <c r="BL1505" s="9">
        <v>3</v>
      </c>
      <c r="BM1505" s="9">
        <v>5</v>
      </c>
      <c r="BN1505" s="9">
        <v>20</v>
      </c>
      <c r="BO1505" s="9">
        <v>30</v>
      </c>
      <c r="BP1505" s="9" t="s">
        <v>4450</v>
      </c>
      <c r="BQ1505" s="9">
        <f t="shared" si="1549"/>
        <v>0.2</v>
      </c>
      <c r="BR1505" s="34">
        <f t="shared" si="1555"/>
        <v>0</v>
      </c>
      <c r="BS1505" s="34">
        <f t="shared" si="1555"/>
        <v>0.66666666666666674</v>
      </c>
      <c r="BT1505" s="9"/>
      <c r="BU1505" s="9"/>
      <c r="BV1505" s="9"/>
      <c r="BW1505" s="9"/>
      <c r="BX1505" s="9"/>
      <c r="BY1505" s="9"/>
      <c r="BZ1505" s="22">
        <f t="shared" si="1522"/>
        <v>6</v>
      </c>
      <c r="CA1505" s="22">
        <f t="shared" si="1523"/>
        <v>0</v>
      </c>
      <c r="CB1505" s="22">
        <f t="shared" si="1524"/>
        <v>0</v>
      </c>
      <c r="CC1505" s="22">
        <f t="shared" si="1525"/>
        <v>0.66666666666666674</v>
      </c>
      <c r="CD1505" s="22">
        <f t="shared" si="1526"/>
        <v>0</v>
      </c>
      <c r="CK1505" s="23">
        <v>7.0175438596491224E-2</v>
      </c>
      <c r="CL1505" s="23">
        <f t="shared" si="1527"/>
        <v>4</v>
      </c>
      <c r="CM1505" s="23" t="str">
        <f t="shared" si="1533"/>
        <v/>
      </c>
      <c r="CN1505" s="23" t="str">
        <f t="shared" si="1534"/>
        <v/>
      </c>
      <c r="CQ1505" s="49">
        <v>4</v>
      </c>
    </row>
    <row r="1506" spans="1:95" ht="11.25" customHeight="1">
      <c r="A1506" s="9">
        <v>14</v>
      </c>
      <c r="B1506" s="9">
        <v>4</v>
      </c>
      <c r="C1506" s="9" t="str">
        <f t="shared" si="1556"/>
        <v>24</v>
      </c>
      <c r="D1506" s="10" t="s">
        <v>4242</v>
      </c>
      <c r="E1506" s="9">
        <v>7</v>
      </c>
      <c r="F1506" s="9">
        <v>1</v>
      </c>
      <c r="G1506" s="9">
        <v>0</v>
      </c>
      <c r="H1506" s="9">
        <v>0</v>
      </c>
      <c r="I1506" s="9">
        <v>0</v>
      </c>
      <c r="J1506" s="9">
        <v>0</v>
      </c>
      <c r="K1506" s="11">
        <v>25</v>
      </c>
      <c r="L1506" s="9">
        <v>75</v>
      </c>
      <c r="M1506" s="9">
        <v>0</v>
      </c>
      <c r="N1506" s="17">
        <f>SUM(M1500:M1506)</f>
        <v>2</v>
      </c>
      <c r="O1506" s="17"/>
      <c r="P1506" s="17">
        <f t="shared" si="1528"/>
        <v>0</v>
      </c>
      <c r="Q1506" s="9">
        <v>26</v>
      </c>
      <c r="R1506" s="9"/>
      <c r="S1506" s="9">
        <v>0</v>
      </c>
      <c r="T1506" s="9">
        <v>100</v>
      </c>
      <c r="U1506" s="9">
        <v>40</v>
      </c>
      <c r="V1506" s="11">
        <v>30</v>
      </c>
      <c r="W1506" s="11">
        <f t="shared" si="1557"/>
        <v>30</v>
      </c>
      <c r="X1506" s="17">
        <f t="shared" si="1535"/>
        <v>30</v>
      </c>
      <c r="Y1506" s="17"/>
      <c r="Z1506" s="9">
        <v>0</v>
      </c>
      <c r="AA1506" s="17">
        <f>SUM(Z1500:Z1506)</f>
        <v>5</v>
      </c>
      <c r="AB1506" s="17"/>
      <c r="AC1506" s="17">
        <f t="shared" si="1490"/>
        <v>59</v>
      </c>
      <c r="AD1506" s="17">
        <f t="shared" si="1520"/>
        <v>0</v>
      </c>
      <c r="AE1506" s="17">
        <v>1.7543859649122806E-2</v>
      </c>
      <c r="AF1506" s="17">
        <f t="shared" si="1529"/>
        <v>10</v>
      </c>
      <c r="AG1506" s="17"/>
      <c r="AH1506" s="9">
        <v>83</v>
      </c>
      <c r="AI1506" s="9"/>
      <c r="AJ1506" s="9"/>
      <c r="AK1506" s="9"/>
      <c r="AL1506" s="9">
        <v>0.41538461538461541</v>
      </c>
      <c r="AM1506" s="9"/>
      <c r="AN1506" s="9">
        <v>0</v>
      </c>
      <c r="AO1506" s="9"/>
      <c r="AP1506" s="9">
        <v>0.12530120481927715</v>
      </c>
      <c r="AQ1506" s="9"/>
      <c r="AR1506" s="9"/>
      <c r="AS1506" s="17">
        <f t="shared" si="1558"/>
        <v>27</v>
      </c>
      <c r="AT1506" s="17">
        <f t="shared" si="1544"/>
        <v>0.39999999999999997</v>
      </c>
      <c r="AU1506" s="17">
        <f t="shared" si="1559"/>
        <v>1.7543859649122806E-2</v>
      </c>
      <c r="AV1506" s="17">
        <f t="shared" si="1560"/>
        <v>0.15</v>
      </c>
      <c r="AW1506" s="17"/>
      <c r="AX1506" s="17"/>
      <c r="AY1506" s="17"/>
      <c r="AZ1506" s="17">
        <v>5</v>
      </c>
      <c r="BA1506" s="24">
        <v>0.83333333333333337</v>
      </c>
      <c r="BB1506" s="9">
        <v>20</v>
      </c>
      <c r="BC1506" s="9">
        <v>0</v>
      </c>
      <c r="BD1506" s="9">
        <f t="shared" si="1530"/>
        <v>1</v>
      </c>
      <c r="BE1506" s="9" t="s">
        <v>4351</v>
      </c>
      <c r="BF1506" s="9">
        <f t="shared" si="1536"/>
        <v>0</v>
      </c>
      <c r="BG1506" s="9">
        <v>3</v>
      </c>
      <c r="BH1506" s="9">
        <v>1</v>
      </c>
      <c r="BI1506" s="9">
        <v>5</v>
      </c>
      <c r="BJ1506" s="9">
        <v>0</v>
      </c>
      <c r="BK1506" s="9">
        <v>3</v>
      </c>
      <c r="BL1506" s="9">
        <v>3</v>
      </c>
      <c r="BM1506" s="9">
        <v>5</v>
      </c>
      <c r="BN1506" s="9">
        <v>20</v>
      </c>
      <c r="BO1506" s="9">
        <v>30</v>
      </c>
      <c r="BP1506" s="9" t="s">
        <v>4450</v>
      </c>
      <c r="BQ1506" s="9">
        <f t="shared" si="1549"/>
        <v>0.2</v>
      </c>
      <c r="BR1506" s="34">
        <f t="shared" si="1555"/>
        <v>0</v>
      </c>
      <c r="BS1506" s="34">
        <f t="shared" si="1555"/>
        <v>0.66666666666666674</v>
      </c>
      <c r="BT1506" s="9"/>
      <c r="BU1506" s="9"/>
      <c r="BV1506" s="9"/>
      <c r="BW1506" s="9"/>
      <c r="BX1506" s="9"/>
      <c r="BY1506" s="9"/>
      <c r="BZ1506" s="22">
        <f t="shared" si="1522"/>
        <v>7</v>
      </c>
      <c r="CA1506" s="22">
        <f t="shared" si="1523"/>
        <v>0</v>
      </c>
      <c r="CB1506" s="22">
        <f t="shared" si="1524"/>
        <v>0</v>
      </c>
      <c r="CC1506" s="22">
        <f t="shared" si="1525"/>
        <v>0.66666666666666674</v>
      </c>
      <c r="CD1506" s="22">
        <f t="shared" si="1526"/>
        <v>0</v>
      </c>
      <c r="CK1506" s="23">
        <v>7.0175438596491224E-2</v>
      </c>
      <c r="CL1506" s="23">
        <f t="shared" si="1527"/>
        <v>4</v>
      </c>
      <c r="CM1506" s="23" t="str">
        <f t="shared" si="1533"/>
        <v/>
      </c>
      <c r="CN1506" s="23" t="str">
        <f t="shared" si="1534"/>
        <v/>
      </c>
      <c r="CQ1506" s="49">
        <v>1</v>
      </c>
    </row>
    <row r="1507" spans="1:95" ht="11.25" customHeight="1">
      <c r="A1507" s="9">
        <v>14</v>
      </c>
      <c r="B1507" s="9">
        <v>4</v>
      </c>
      <c r="C1507" s="9" t="str">
        <f t="shared" si="1556"/>
        <v>24</v>
      </c>
      <c r="D1507" s="10" t="s">
        <v>4242</v>
      </c>
      <c r="E1507" s="9">
        <v>8</v>
      </c>
      <c r="F1507" s="9">
        <v>1</v>
      </c>
      <c r="G1507" s="9">
        <v>0</v>
      </c>
      <c r="H1507" s="9">
        <v>0</v>
      </c>
      <c r="I1507" s="9">
        <v>0</v>
      </c>
      <c r="J1507" s="9">
        <v>0</v>
      </c>
      <c r="K1507" s="11">
        <v>25</v>
      </c>
      <c r="L1507" s="9">
        <v>75</v>
      </c>
      <c r="M1507" s="9">
        <v>0</v>
      </c>
      <c r="N1507" s="17">
        <f>SUM(M1500:M1507)</f>
        <v>2</v>
      </c>
      <c r="O1507" s="17"/>
      <c r="P1507" s="17">
        <f t="shared" si="1528"/>
        <v>0</v>
      </c>
      <c r="Q1507" s="9">
        <v>26</v>
      </c>
      <c r="R1507" s="9"/>
      <c r="S1507" s="9">
        <v>0</v>
      </c>
      <c r="T1507" s="9">
        <v>100</v>
      </c>
      <c r="U1507" s="9">
        <v>40</v>
      </c>
      <c r="V1507" s="11">
        <v>30</v>
      </c>
      <c r="W1507" s="11">
        <f t="shared" si="1557"/>
        <v>30</v>
      </c>
      <c r="X1507" s="17">
        <f t="shared" si="1535"/>
        <v>30</v>
      </c>
      <c r="Y1507" s="17"/>
      <c r="Z1507" s="9">
        <v>0</v>
      </c>
      <c r="AA1507" s="17">
        <f>SUM(Z1500:Z1507)</f>
        <v>5</v>
      </c>
      <c r="AB1507" s="17"/>
      <c r="AC1507" s="17">
        <f t="shared" si="1490"/>
        <v>56</v>
      </c>
      <c r="AD1507" s="17">
        <f t="shared" si="1520"/>
        <v>0</v>
      </c>
      <c r="AE1507" s="17">
        <v>0</v>
      </c>
      <c r="AF1507" s="17">
        <f t="shared" si="1529"/>
        <v>10</v>
      </c>
      <c r="AG1507" s="17"/>
      <c r="AH1507" s="9">
        <v>80</v>
      </c>
      <c r="AI1507" s="9"/>
      <c r="AJ1507" s="9"/>
      <c r="AK1507" s="9"/>
      <c r="AL1507" s="9">
        <v>0.41538461538461541</v>
      </c>
      <c r="AM1507" s="9"/>
      <c r="AN1507" s="9">
        <v>0</v>
      </c>
      <c r="AO1507" s="9"/>
      <c r="AP1507" s="9">
        <v>0.13000000000000003</v>
      </c>
      <c r="AQ1507" s="9"/>
      <c r="AR1507" s="9"/>
      <c r="AS1507" s="17">
        <f t="shared" si="1558"/>
        <v>26</v>
      </c>
      <c r="AT1507" s="17">
        <f t="shared" si="1544"/>
        <v>0.41538461538461541</v>
      </c>
      <c r="AU1507" s="17">
        <f t="shared" si="1559"/>
        <v>0</v>
      </c>
      <c r="AV1507" s="17">
        <f t="shared" si="1560"/>
        <v>0.12530120481927715</v>
      </c>
      <c r="AW1507" s="17"/>
      <c r="AX1507" s="17"/>
      <c r="AY1507" s="17"/>
      <c r="AZ1507" s="17">
        <v>5</v>
      </c>
      <c r="BA1507" s="24">
        <v>0.83333333333333337</v>
      </c>
      <c r="BB1507" s="9">
        <v>20</v>
      </c>
      <c r="BC1507" s="9">
        <v>0</v>
      </c>
      <c r="BD1507" s="9">
        <f t="shared" si="1530"/>
        <v>1</v>
      </c>
      <c r="BE1507" s="9" t="s">
        <v>4351</v>
      </c>
      <c r="BF1507" s="9">
        <f t="shared" si="1536"/>
        <v>0</v>
      </c>
      <c r="BG1507" s="9">
        <v>3</v>
      </c>
      <c r="BH1507" s="9">
        <v>1</v>
      </c>
      <c r="BI1507" s="9">
        <v>5</v>
      </c>
      <c r="BJ1507" s="9">
        <v>0</v>
      </c>
      <c r="BK1507" s="9">
        <v>3</v>
      </c>
      <c r="BL1507" s="9">
        <v>3</v>
      </c>
      <c r="BM1507" s="9">
        <v>5</v>
      </c>
      <c r="BN1507" s="9">
        <v>20</v>
      </c>
      <c r="BO1507" s="9">
        <v>30</v>
      </c>
      <c r="BP1507" s="9" t="s">
        <v>4450</v>
      </c>
      <c r="BQ1507" s="9">
        <f t="shared" si="1549"/>
        <v>0.2</v>
      </c>
      <c r="BR1507" s="34">
        <f t="shared" si="1555"/>
        <v>0</v>
      </c>
      <c r="BS1507" s="34">
        <f t="shared" si="1555"/>
        <v>0.66666666666666674</v>
      </c>
      <c r="BT1507" s="9"/>
      <c r="BU1507" s="9"/>
      <c r="BV1507" s="9"/>
      <c r="BW1507" s="9"/>
      <c r="BX1507" s="9"/>
      <c r="BY1507" s="9"/>
      <c r="BZ1507" s="22">
        <f t="shared" si="1522"/>
        <v>8</v>
      </c>
      <c r="CA1507" s="22">
        <f t="shared" si="1523"/>
        <v>0</v>
      </c>
      <c r="CB1507" s="22">
        <f t="shared" si="1524"/>
        <v>0</v>
      </c>
      <c r="CC1507" s="22">
        <f t="shared" si="1525"/>
        <v>0.66666666666666674</v>
      </c>
      <c r="CD1507" s="22">
        <f t="shared" si="1526"/>
        <v>0</v>
      </c>
      <c r="CK1507" s="23">
        <v>0</v>
      </c>
      <c r="CL1507" s="23">
        <f t="shared" si="1527"/>
        <v>4</v>
      </c>
      <c r="CM1507" s="23" t="str">
        <f t="shared" si="1533"/>
        <v/>
      </c>
      <c r="CN1507" s="23" t="str">
        <f t="shared" si="1534"/>
        <v/>
      </c>
      <c r="CQ1507" s="49">
        <v>2</v>
      </c>
    </row>
    <row r="1508" spans="1:95" ht="11.25" customHeight="1">
      <c r="A1508" s="9">
        <v>14</v>
      </c>
      <c r="B1508" s="9">
        <v>4</v>
      </c>
      <c r="C1508" s="9" t="str">
        <f t="shared" si="1556"/>
        <v>24</v>
      </c>
      <c r="D1508" s="10" t="s">
        <v>4242</v>
      </c>
      <c r="E1508" s="11">
        <v>9</v>
      </c>
      <c r="F1508" s="9">
        <v>1</v>
      </c>
      <c r="G1508" s="9">
        <v>0</v>
      </c>
      <c r="H1508" s="9">
        <v>0</v>
      </c>
      <c r="I1508" s="9">
        <v>0</v>
      </c>
      <c r="J1508" s="9">
        <v>0</v>
      </c>
      <c r="K1508" s="11">
        <v>25</v>
      </c>
      <c r="L1508" s="9">
        <v>75</v>
      </c>
      <c r="M1508" s="9">
        <v>0</v>
      </c>
      <c r="N1508" s="17">
        <f>SUM(M1500:M1508)</f>
        <v>2</v>
      </c>
      <c r="O1508" s="17"/>
      <c r="P1508" s="17">
        <f t="shared" si="1528"/>
        <v>0</v>
      </c>
      <c r="Q1508" s="9">
        <v>26</v>
      </c>
      <c r="R1508" s="9"/>
      <c r="S1508" s="9">
        <v>0</v>
      </c>
      <c r="T1508" s="9">
        <v>100</v>
      </c>
      <c r="U1508" s="9">
        <v>40</v>
      </c>
      <c r="V1508" s="11">
        <v>30</v>
      </c>
      <c r="W1508" s="11">
        <f t="shared" si="1557"/>
        <v>30</v>
      </c>
      <c r="X1508" s="17">
        <f t="shared" si="1535"/>
        <v>30</v>
      </c>
      <c r="Y1508" s="17"/>
      <c r="Z1508" s="9">
        <v>1</v>
      </c>
      <c r="AA1508" s="17">
        <f>SUM(Z1500:Z1508)</f>
        <v>6</v>
      </c>
      <c r="AB1508" s="17"/>
      <c r="AC1508" s="17">
        <f t="shared" si="1490"/>
        <v>54</v>
      </c>
      <c r="AD1508" s="17">
        <f t="shared" si="1520"/>
        <v>1.8518518518518517E-2</v>
      </c>
      <c r="AE1508" s="17">
        <v>0</v>
      </c>
      <c r="AF1508" s="17">
        <f t="shared" si="1529"/>
        <v>11</v>
      </c>
      <c r="AG1508" s="17"/>
      <c r="AH1508" s="9">
        <v>78</v>
      </c>
      <c r="AI1508" s="9"/>
      <c r="AJ1508" s="9"/>
      <c r="AK1508" s="9"/>
      <c r="AL1508" s="9">
        <v>0.41538461538461541</v>
      </c>
      <c r="AM1508" s="9"/>
      <c r="AN1508" s="9">
        <v>1.8518518518518517E-2</v>
      </c>
      <c r="AO1508" s="9"/>
      <c r="AP1508" s="9">
        <v>0.1333333333333333</v>
      </c>
      <c r="AQ1508" s="9"/>
      <c r="AR1508" s="9"/>
      <c r="AS1508" s="17">
        <f t="shared" si="1558"/>
        <v>26</v>
      </c>
      <c r="AT1508" s="17">
        <f t="shared" si="1544"/>
        <v>0.41538461538461541</v>
      </c>
      <c r="AU1508" s="17">
        <f t="shared" si="1559"/>
        <v>0</v>
      </c>
      <c r="AV1508" s="17">
        <f t="shared" si="1560"/>
        <v>0.13000000000000003</v>
      </c>
      <c r="AW1508" s="17"/>
      <c r="AX1508" s="17"/>
      <c r="AY1508" s="17"/>
      <c r="AZ1508" s="17">
        <v>5</v>
      </c>
      <c r="BA1508" s="24">
        <v>0.83333333333333337</v>
      </c>
      <c r="BB1508" s="9">
        <v>20</v>
      </c>
      <c r="BC1508" s="9">
        <v>0</v>
      </c>
      <c r="BD1508" s="9">
        <f t="shared" si="1530"/>
        <v>1</v>
      </c>
      <c r="BE1508" s="9" t="s">
        <v>4351</v>
      </c>
      <c r="BF1508" s="9">
        <f t="shared" si="1536"/>
        <v>0</v>
      </c>
      <c r="BG1508" s="9">
        <v>3</v>
      </c>
      <c r="BH1508" s="9">
        <v>1</v>
      </c>
      <c r="BI1508" s="9">
        <v>5</v>
      </c>
      <c r="BJ1508" s="9">
        <v>0</v>
      </c>
      <c r="BK1508" s="9">
        <v>3</v>
      </c>
      <c r="BL1508" s="9">
        <v>3</v>
      </c>
      <c r="BM1508" s="9">
        <v>5</v>
      </c>
      <c r="BN1508" s="9">
        <v>20</v>
      </c>
      <c r="BO1508" s="9">
        <v>30</v>
      </c>
      <c r="BP1508" s="9" t="s">
        <v>4450</v>
      </c>
      <c r="BQ1508" s="9">
        <f t="shared" si="1549"/>
        <v>0.2</v>
      </c>
      <c r="BR1508" s="34">
        <f t="shared" si="1555"/>
        <v>0</v>
      </c>
      <c r="BS1508" s="34">
        <f t="shared" si="1555"/>
        <v>0.66666666666666674</v>
      </c>
      <c r="BT1508" s="9"/>
      <c r="BU1508" s="9"/>
      <c r="BV1508" s="9"/>
      <c r="BW1508" s="9"/>
      <c r="BX1508" s="9"/>
      <c r="BY1508" s="9"/>
      <c r="BZ1508" s="22">
        <f t="shared" si="1522"/>
        <v>9</v>
      </c>
      <c r="CA1508" s="22">
        <f t="shared" si="1523"/>
        <v>0</v>
      </c>
      <c r="CB1508" s="22">
        <f t="shared" si="1524"/>
        <v>0</v>
      </c>
      <c r="CC1508" s="22">
        <f t="shared" si="1525"/>
        <v>0.66666666666666674</v>
      </c>
      <c r="CD1508" s="22">
        <f t="shared" si="1526"/>
        <v>0</v>
      </c>
      <c r="CK1508" s="23">
        <v>0</v>
      </c>
      <c r="CL1508" s="23">
        <f t="shared" si="1527"/>
        <v>4</v>
      </c>
      <c r="CM1508" s="23" t="str">
        <f t="shared" si="1533"/>
        <v/>
      </c>
      <c r="CN1508" s="23" t="str">
        <f t="shared" si="1534"/>
        <v/>
      </c>
      <c r="CQ1508" s="49">
        <v>0</v>
      </c>
    </row>
    <row r="1509" spans="1:95" ht="11.25" customHeight="1">
      <c r="A1509" s="9">
        <v>14</v>
      </c>
      <c r="B1509" s="9">
        <v>4</v>
      </c>
      <c r="C1509" s="9" t="str">
        <f t="shared" si="1556"/>
        <v>24</v>
      </c>
      <c r="D1509" s="10" t="s">
        <v>4242</v>
      </c>
      <c r="E1509" s="9">
        <v>10</v>
      </c>
      <c r="F1509" s="9">
        <v>1</v>
      </c>
      <c r="G1509" s="9">
        <v>0</v>
      </c>
      <c r="H1509" s="9">
        <v>0</v>
      </c>
      <c r="I1509" s="9">
        <v>0</v>
      </c>
      <c r="J1509" s="9">
        <v>0</v>
      </c>
      <c r="K1509" s="11">
        <v>25</v>
      </c>
      <c r="L1509" s="9">
        <v>75</v>
      </c>
      <c r="M1509" s="9">
        <v>0</v>
      </c>
      <c r="N1509" s="17">
        <f>SUM(M1500:M1509)</f>
        <v>2</v>
      </c>
      <c r="O1509" s="17"/>
      <c r="P1509" s="17">
        <f t="shared" si="1528"/>
        <v>0</v>
      </c>
      <c r="Q1509" s="9">
        <v>24</v>
      </c>
      <c r="R1509" s="9"/>
      <c r="S1509" s="9">
        <v>0</v>
      </c>
      <c r="T1509" s="9">
        <v>99</v>
      </c>
      <c r="U1509" s="9">
        <v>40</v>
      </c>
      <c r="V1509" s="11">
        <v>30</v>
      </c>
      <c r="W1509" s="11">
        <f t="shared" si="1557"/>
        <v>30</v>
      </c>
      <c r="X1509" s="17">
        <f t="shared" si="1535"/>
        <v>30</v>
      </c>
      <c r="Y1509" s="17"/>
      <c r="Z1509" s="9">
        <v>0</v>
      </c>
      <c r="AA1509" s="17">
        <f>SUM(Z1500:Z1509)</f>
        <v>6</v>
      </c>
      <c r="AB1509" s="17"/>
      <c r="AC1509" s="17">
        <f t="shared" si="1490"/>
        <v>58</v>
      </c>
      <c r="AD1509" s="17">
        <f t="shared" si="1520"/>
        <v>0</v>
      </c>
      <c r="AE1509" s="17">
        <v>1.8518518518518517E-2</v>
      </c>
      <c r="AF1509" s="17">
        <f t="shared" si="1529"/>
        <v>10</v>
      </c>
      <c r="AG1509" s="17">
        <f>+SUM(AF1500:AF1509)</f>
        <v>104</v>
      </c>
      <c r="AH1509" s="9">
        <v>84</v>
      </c>
      <c r="AI1509" s="9"/>
      <c r="AJ1509" s="9"/>
      <c r="AK1509" s="9"/>
      <c r="AL1509" s="9">
        <v>0.39999999999999997</v>
      </c>
      <c r="AM1509" s="9"/>
      <c r="AN1509" s="9">
        <v>0</v>
      </c>
      <c r="AO1509" s="9"/>
      <c r="AP1509" s="9">
        <v>0.15238095238095237</v>
      </c>
      <c r="AQ1509" s="9"/>
      <c r="AR1509" s="9"/>
      <c r="AS1509" s="17">
        <f t="shared" si="1558"/>
        <v>26</v>
      </c>
      <c r="AT1509" s="17">
        <f t="shared" si="1544"/>
        <v>0.41538461538461541</v>
      </c>
      <c r="AU1509" s="17">
        <f t="shared" si="1559"/>
        <v>1.8518518518518517E-2</v>
      </c>
      <c r="AV1509" s="17">
        <f t="shared" si="1560"/>
        <v>0.1333333333333333</v>
      </c>
      <c r="AW1509" s="17"/>
      <c r="AX1509" s="17"/>
      <c r="AY1509" s="17"/>
      <c r="AZ1509" s="17">
        <v>5</v>
      </c>
      <c r="BA1509" s="24">
        <v>0.83333333333333337</v>
      </c>
      <c r="BB1509" s="9">
        <v>20</v>
      </c>
      <c r="BC1509" s="9">
        <v>0</v>
      </c>
      <c r="BD1509" s="9">
        <f t="shared" si="1530"/>
        <v>1</v>
      </c>
      <c r="BE1509" s="9" t="s">
        <v>4351</v>
      </c>
      <c r="BF1509" s="9">
        <f t="shared" si="1536"/>
        <v>0</v>
      </c>
      <c r="BG1509" s="9">
        <v>3</v>
      </c>
      <c r="BH1509" s="9">
        <v>1</v>
      </c>
      <c r="BI1509" s="9">
        <v>5</v>
      </c>
      <c r="BJ1509" s="9">
        <v>0</v>
      </c>
      <c r="BK1509" s="9">
        <v>3</v>
      </c>
      <c r="BL1509" s="9">
        <v>3</v>
      </c>
      <c r="BM1509" s="9">
        <v>5</v>
      </c>
      <c r="BN1509" s="9">
        <v>20</v>
      </c>
      <c r="BO1509" s="9">
        <v>30</v>
      </c>
      <c r="BP1509" s="9" t="s">
        <v>4450</v>
      </c>
      <c r="BQ1509" s="9">
        <f t="shared" si="1549"/>
        <v>0.2</v>
      </c>
      <c r="BR1509" s="34">
        <f t="shared" si="1555"/>
        <v>0.4</v>
      </c>
      <c r="BS1509" s="34">
        <f t="shared" si="1555"/>
        <v>0.66666666666666674</v>
      </c>
      <c r="BT1509" s="9"/>
      <c r="BU1509" s="9"/>
      <c r="BV1509" s="9"/>
      <c r="BW1509" s="9">
        <f>SUM(AF1500:AF1509)</f>
        <v>104</v>
      </c>
      <c r="BX1509" s="9"/>
      <c r="BY1509" s="9"/>
      <c r="BZ1509" s="22">
        <f t="shared" si="1522"/>
        <v>10</v>
      </c>
      <c r="CA1509" s="22">
        <f t="shared" si="1523"/>
        <v>0</v>
      </c>
      <c r="CB1509" s="22">
        <f t="shared" si="1524"/>
        <v>0</v>
      </c>
      <c r="CC1509" s="22">
        <f t="shared" si="1525"/>
        <v>0.66666666666666674</v>
      </c>
      <c r="CD1509" s="22">
        <f t="shared" si="1526"/>
        <v>0</v>
      </c>
      <c r="CK1509" s="23">
        <v>7.407407407407407E-2</v>
      </c>
      <c r="CL1509" s="23">
        <f t="shared" si="1527"/>
        <v>4</v>
      </c>
      <c r="CM1509" s="23" t="str">
        <f t="shared" si="1533"/>
        <v/>
      </c>
      <c r="CN1509" s="23" t="str">
        <f t="shared" si="1534"/>
        <v/>
      </c>
      <c r="CQ1509" s="49">
        <v>4</v>
      </c>
    </row>
    <row r="1510" spans="1:95" ht="11.25" customHeight="1">
      <c r="A1510" s="9">
        <v>14</v>
      </c>
      <c r="B1510" s="9">
        <v>4</v>
      </c>
      <c r="C1510" s="9" t="str">
        <f t="shared" si="1556"/>
        <v>24</v>
      </c>
      <c r="D1510" s="10" t="s">
        <v>4242</v>
      </c>
      <c r="E1510" s="9">
        <v>11</v>
      </c>
      <c r="F1510" s="9">
        <v>1</v>
      </c>
      <c r="G1510" s="9">
        <v>0</v>
      </c>
      <c r="H1510" s="9">
        <v>0</v>
      </c>
      <c r="I1510" s="9">
        <v>1</v>
      </c>
      <c r="J1510" s="9">
        <v>0</v>
      </c>
      <c r="K1510" s="11">
        <v>25</v>
      </c>
      <c r="L1510" s="9">
        <v>75</v>
      </c>
      <c r="M1510" s="9">
        <v>0</v>
      </c>
      <c r="N1510" s="9"/>
      <c r="O1510" s="17"/>
      <c r="P1510" s="17">
        <f t="shared" si="1528"/>
        <v>0</v>
      </c>
      <c r="Q1510" s="9">
        <v>24</v>
      </c>
      <c r="R1510" s="9"/>
      <c r="S1510" s="9">
        <v>0</v>
      </c>
      <c r="T1510" s="9">
        <v>99</v>
      </c>
      <c r="U1510" s="9">
        <v>40</v>
      </c>
      <c r="V1510" s="11">
        <v>27</v>
      </c>
      <c r="W1510" s="11">
        <f t="shared" si="1557"/>
        <v>30</v>
      </c>
      <c r="X1510" s="17">
        <f t="shared" si="1535"/>
        <v>27</v>
      </c>
      <c r="Y1510" s="17"/>
      <c r="Z1510" s="9">
        <v>0</v>
      </c>
      <c r="AA1510" s="9"/>
      <c r="AB1510" s="17"/>
      <c r="AC1510" s="17">
        <f t="shared" si="1490"/>
        <v>57</v>
      </c>
      <c r="AD1510" s="17">
        <f t="shared" si="1520"/>
        <v>0</v>
      </c>
      <c r="AE1510" s="17">
        <v>0</v>
      </c>
      <c r="AF1510" s="17">
        <f t="shared" si="1529"/>
        <v>10</v>
      </c>
      <c r="AG1510" s="17"/>
      <c r="AH1510" s="9">
        <v>83</v>
      </c>
      <c r="AI1510" s="9"/>
      <c r="AJ1510" s="9"/>
      <c r="AK1510" s="9"/>
      <c r="AL1510" s="9">
        <v>0.39999999999999997</v>
      </c>
      <c r="AM1510" s="9"/>
      <c r="AN1510" s="9">
        <v>0</v>
      </c>
      <c r="AO1510" s="9"/>
      <c r="AP1510" s="9">
        <v>0.15903614457831325</v>
      </c>
      <c r="AQ1510" s="9">
        <f>+AVERAGE(AL1500:AL1509)</f>
        <v>0.39620310723758995</v>
      </c>
      <c r="AR1510" s="9">
        <f>+AVERAGE(AN1500:AN1509)</f>
        <v>1.1440591141937531E-2</v>
      </c>
      <c r="AZ1510">
        <v>5</v>
      </c>
      <c r="BA1510" s="24">
        <v>0.83333333333333337</v>
      </c>
      <c r="BB1510" s="9">
        <v>20</v>
      </c>
      <c r="BC1510" s="9">
        <v>0</v>
      </c>
      <c r="BD1510" s="9">
        <f t="shared" si="1530"/>
        <v>1</v>
      </c>
      <c r="BE1510" s="9" t="s">
        <v>4351</v>
      </c>
      <c r="BF1510" s="9">
        <f t="shared" si="1536"/>
        <v>0</v>
      </c>
      <c r="BG1510" s="9">
        <v>3</v>
      </c>
      <c r="BH1510" s="9">
        <v>1</v>
      </c>
      <c r="BI1510" s="9">
        <v>5</v>
      </c>
      <c r="BJ1510" s="9">
        <v>0</v>
      </c>
      <c r="BK1510" s="9">
        <v>3</v>
      </c>
      <c r="BL1510" s="9">
        <v>3</v>
      </c>
      <c r="BM1510" s="9">
        <v>5</v>
      </c>
      <c r="BN1510" s="9">
        <v>20</v>
      </c>
      <c r="BO1510" s="9">
        <v>30</v>
      </c>
      <c r="BP1510" s="9" t="s">
        <v>4450</v>
      </c>
      <c r="BQ1510" s="9">
        <f t="shared" si="1549"/>
        <v>0.2</v>
      </c>
      <c r="BR1510" s="34">
        <f t="shared" si="1555"/>
        <v>0.4</v>
      </c>
      <c r="BS1510" s="34">
        <f t="shared" si="1555"/>
        <v>0.66666666666666674</v>
      </c>
      <c r="BT1510" s="9"/>
      <c r="BU1510" s="9"/>
      <c r="BV1510" s="9"/>
      <c r="BW1510" s="9"/>
      <c r="BX1510" s="9"/>
      <c r="BY1510" s="9"/>
      <c r="BZ1510" s="22">
        <f t="shared" si="1522"/>
        <v>0</v>
      </c>
      <c r="CA1510" s="22">
        <f t="shared" si="1523"/>
        <v>1</v>
      </c>
      <c r="CB1510" s="22">
        <f t="shared" si="1524"/>
        <v>0.66666666666666674</v>
      </c>
      <c r="CC1510" s="22">
        <f t="shared" si="1525"/>
        <v>0</v>
      </c>
      <c r="CD1510" s="22">
        <f t="shared" si="1526"/>
        <v>1</v>
      </c>
      <c r="CK1510" s="23">
        <v>0</v>
      </c>
      <c r="CL1510" s="23">
        <f t="shared" si="1527"/>
        <v>4</v>
      </c>
      <c r="CM1510" s="23">
        <f t="shared" si="1533"/>
        <v>1.5848124289503598</v>
      </c>
      <c r="CN1510" s="23">
        <f t="shared" si="1534"/>
        <v>4.5762364567750125E-2</v>
      </c>
      <c r="CQ1510" s="49">
        <v>2</v>
      </c>
    </row>
    <row r="1511" spans="1:95" ht="11.25" customHeight="1">
      <c r="A1511" s="9">
        <v>14</v>
      </c>
      <c r="B1511" s="9">
        <v>4</v>
      </c>
      <c r="C1511" s="9" t="str">
        <f t="shared" si="1556"/>
        <v>24</v>
      </c>
      <c r="D1511" s="10" t="s">
        <v>4242</v>
      </c>
      <c r="E1511" s="9">
        <v>12</v>
      </c>
      <c r="F1511" s="9">
        <v>1</v>
      </c>
      <c r="G1511" s="9">
        <v>0</v>
      </c>
      <c r="H1511" s="9">
        <v>0</v>
      </c>
      <c r="I1511" s="9">
        <v>1</v>
      </c>
      <c r="J1511" s="9">
        <v>0</v>
      </c>
      <c r="K1511" s="11">
        <v>25</v>
      </c>
      <c r="L1511" s="9">
        <v>74</v>
      </c>
      <c r="M1511" s="9">
        <v>0</v>
      </c>
      <c r="N1511" s="9"/>
      <c r="O1511" s="17"/>
      <c r="P1511" s="17">
        <f t="shared" si="1528"/>
        <v>0</v>
      </c>
      <c r="Q1511" s="9">
        <v>13</v>
      </c>
      <c r="R1511" s="9"/>
      <c r="S1511" s="9">
        <v>0</v>
      </c>
      <c r="T1511" s="9">
        <v>87</v>
      </c>
      <c r="U1511" s="9">
        <v>40</v>
      </c>
      <c r="V1511" s="11">
        <v>31</v>
      </c>
      <c r="W1511" s="11">
        <f t="shared" si="1557"/>
        <v>27</v>
      </c>
      <c r="X1511" s="17">
        <f t="shared" si="1535"/>
        <v>31</v>
      </c>
      <c r="Y1511" s="17"/>
      <c r="Z1511" s="9">
        <v>0</v>
      </c>
      <c r="AA1511" s="9"/>
      <c r="AB1511" s="17"/>
      <c r="AC1511" s="17">
        <f t="shared" si="1490"/>
        <v>61</v>
      </c>
      <c r="AD1511" s="17">
        <f t="shared" si="1520"/>
        <v>0</v>
      </c>
      <c r="AE1511" s="17">
        <v>0</v>
      </c>
      <c r="AF1511" s="17">
        <f t="shared" si="1529"/>
        <v>10</v>
      </c>
      <c r="AG1511" s="17"/>
      <c r="AH1511" s="9">
        <v>98</v>
      </c>
      <c r="AI1511" s="9"/>
      <c r="AJ1511" s="9"/>
      <c r="AK1511" s="9"/>
      <c r="AL1511" s="9">
        <v>0.52307692307692311</v>
      </c>
      <c r="AM1511" s="9"/>
      <c r="AN1511" s="9">
        <v>0</v>
      </c>
      <c r="AO1511" s="9"/>
      <c r="AP1511" s="9">
        <v>0.17959183673469389</v>
      </c>
      <c r="AQ1511" s="9">
        <f>+AVERAGE(AL1500:AL1509)</f>
        <v>0.39620310723758995</v>
      </c>
      <c r="AR1511" s="9">
        <f>+AVERAGE(AN1500:AN1509)</f>
        <v>1.1440591141937531E-2</v>
      </c>
      <c r="AS1511" s="17">
        <f t="shared" si="1558"/>
        <v>24</v>
      </c>
      <c r="AT1511" s="17">
        <f t="shared" si="1544"/>
        <v>0.39999999999999997</v>
      </c>
      <c r="AU1511" s="17">
        <f t="shared" ref="AU1511:AU1519" si="1561">+AN1510</f>
        <v>0</v>
      </c>
      <c r="AV1511" s="17">
        <f t="shared" ref="AV1511:AV1519" si="1562">+AP1510</f>
        <v>0.15903614457831325</v>
      </c>
      <c r="AW1511" s="17"/>
      <c r="AX1511" s="17"/>
      <c r="AY1511" s="17"/>
      <c r="AZ1511" s="17">
        <v>5</v>
      </c>
      <c r="BA1511" s="24">
        <v>0.83333333333333337</v>
      </c>
      <c r="BB1511" s="9">
        <v>20</v>
      </c>
      <c r="BC1511" s="9">
        <v>0</v>
      </c>
      <c r="BD1511" s="9">
        <f t="shared" si="1530"/>
        <v>1</v>
      </c>
      <c r="BE1511" s="9" t="s">
        <v>4351</v>
      </c>
      <c r="BF1511" s="9">
        <f t="shared" si="1536"/>
        <v>0</v>
      </c>
      <c r="BG1511" s="9">
        <v>3</v>
      </c>
      <c r="BH1511" s="9">
        <v>1</v>
      </c>
      <c r="BI1511" s="9">
        <v>5</v>
      </c>
      <c r="BJ1511" s="9">
        <v>0</v>
      </c>
      <c r="BK1511" s="9">
        <v>3</v>
      </c>
      <c r="BL1511" s="9">
        <v>3</v>
      </c>
      <c r="BM1511" s="9">
        <v>5</v>
      </c>
      <c r="BN1511" s="9">
        <v>20</v>
      </c>
      <c r="BO1511" s="9">
        <v>30</v>
      </c>
      <c r="BP1511" s="9" t="s">
        <v>4450</v>
      </c>
      <c r="BQ1511" s="9">
        <f t="shared" si="1549"/>
        <v>0.2</v>
      </c>
      <c r="BR1511" s="34">
        <f t="shared" si="1555"/>
        <v>0</v>
      </c>
      <c r="BS1511" s="34">
        <f t="shared" si="1555"/>
        <v>0.66666666666666674</v>
      </c>
      <c r="BT1511" s="9"/>
      <c r="BU1511" s="9"/>
      <c r="BV1511" s="9"/>
      <c r="BW1511" s="9"/>
      <c r="BX1511" s="9"/>
      <c r="BY1511" s="9"/>
      <c r="BZ1511" s="22">
        <f t="shared" si="1522"/>
        <v>0</v>
      </c>
      <c r="CA1511" s="22">
        <f t="shared" si="1523"/>
        <v>2</v>
      </c>
      <c r="CB1511" s="22">
        <f t="shared" si="1524"/>
        <v>0.66666666666666674</v>
      </c>
      <c r="CC1511" s="22">
        <f t="shared" si="1525"/>
        <v>0</v>
      </c>
      <c r="CD1511" s="22">
        <f t="shared" si="1526"/>
        <v>1</v>
      </c>
      <c r="CK1511" s="23">
        <v>0</v>
      </c>
      <c r="CL1511" s="23">
        <f t="shared" si="1527"/>
        <v>4</v>
      </c>
      <c r="CM1511" s="23">
        <f t="shared" si="1533"/>
        <v>1.5848124289503598</v>
      </c>
      <c r="CN1511" s="23">
        <f t="shared" si="1534"/>
        <v>4.5762364567750125E-2</v>
      </c>
      <c r="CQ1511" s="49">
        <v>1</v>
      </c>
    </row>
    <row r="1512" spans="1:95" ht="11.25" customHeight="1">
      <c r="A1512" s="9">
        <v>14</v>
      </c>
      <c r="B1512" s="9">
        <v>4</v>
      </c>
      <c r="C1512" s="9" t="str">
        <f t="shared" si="1556"/>
        <v>24</v>
      </c>
      <c r="D1512" s="10" t="s">
        <v>4242</v>
      </c>
      <c r="E1512" s="9">
        <v>13</v>
      </c>
      <c r="F1512" s="9">
        <v>1</v>
      </c>
      <c r="G1512" s="9">
        <v>0</v>
      </c>
      <c r="H1512" s="9">
        <v>0</v>
      </c>
      <c r="I1512" s="9">
        <v>1</v>
      </c>
      <c r="J1512" s="9">
        <v>0</v>
      </c>
      <c r="K1512" s="11">
        <v>25</v>
      </c>
      <c r="L1512" s="9">
        <v>62</v>
      </c>
      <c r="M1512" s="9">
        <v>0</v>
      </c>
      <c r="N1512" s="9"/>
      <c r="O1512" s="17"/>
      <c r="P1512" s="17">
        <f t="shared" si="1528"/>
        <v>0</v>
      </c>
      <c r="Q1512" s="9">
        <v>17</v>
      </c>
      <c r="R1512" s="9"/>
      <c r="S1512" s="9">
        <v>0</v>
      </c>
      <c r="T1512" s="9">
        <v>79</v>
      </c>
      <c r="U1512" s="9">
        <v>35</v>
      </c>
      <c r="V1512" s="11">
        <v>26</v>
      </c>
      <c r="W1512" s="11">
        <f t="shared" si="1557"/>
        <v>31</v>
      </c>
      <c r="X1512" s="17">
        <f t="shared" si="1535"/>
        <v>26</v>
      </c>
      <c r="Y1512" s="17"/>
      <c r="Z1512" s="9">
        <v>0</v>
      </c>
      <c r="AA1512" s="9"/>
      <c r="AB1512" s="17"/>
      <c r="AC1512" s="17">
        <f t="shared" si="1490"/>
        <v>57</v>
      </c>
      <c r="AD1512" s="17">
        <f t="shared" si="1520"/>
        <v>0</v>
      </c>
      <c r="AE1512" s="17">
        <v>0</v>
      </c>
      <c r="AF1512" s="17">
        <f t="shared" si="1529"/>
        <v>10</v>
      </c>
      <c r="AG1512" s="17"/>
      <c r="AH1512" s="9">
        <v>90</v>
      </c>
      <c r="AI1512" s="9"/>
      <c r="AJ1512" s="9"/>
      <c r="AK1512" s="9"/>
      <c r="AL1512" s="9">
        <v>0.44705882352941179</v>
      </c>
      <c r="AM1512" s="9"/>
      <c r="AN1512" s="9">
        <v>0</v>
      </c>
      <c r="AO1512" s="9"/>
      <c r="AP1512" s="9">
        <v>0.18666666666666668</v>
      </c>
      <c r="AQ1512" s="9">
        <f>+AVERAGE(AL1500:AL1509)</f>
        <v>0.39620310723758995</v>
      </c>
      <c r="AR1512" s="9">
        <f>+AVERAGE(AN1500:AN1509)</f>
        <v>1.1440591141937531E-2</v>
      </c>
      <c r="AS1512" s="17">
        <f t="shared" si="1558"/>
        <v>13</v>
      </c>
      <c r="AT1512" s="17">
        <f t="shared" si="1544"/>
        <v>0.52307692307692311</v>
      </c>
      <c r="AU1512" s="17">
        <f t="shared" si="1561"/>
        <v>0</v>
      </c>
      <c r="AV1512" s="17">
        <f t="shared" si="1562"/>
        <v>0.17959183673469389</v>
      </c>
      <c r="AW1512" s="17"/>
      <c r="AX1512" s="17"/>
      <c r="AY1512" s="17"/>
      <c r="AZ1512" s="17">
        <v>5</v>
      </c>
      <c r="BA1512" s="24">
        <v>0.83333333333333337</v>
      </c>
      <c r="BB1512" s="9">
        <v>20</v>
      </c>
      <c r="BC1512" s="9">
        <v>0</v>
      </c>
      <c r="BD1512" s="9">
        <f t="shared" si="1530"/>
        <v>1</v>
      </c>
      <c r="BE1512" s="9" t="s">
        <v>4351</v>
      </c>
      <c r="BF1512" s="9">
        <f t="shared" si="1536"/>
        <v>0</v>
      </c>
      <c r="BG1512" s="9">
        <v>3</v>
      </c>
      <c r="BH1512" s="9">
        <v>1</v>
      </c>
      <c r="BI1512" s="9">
        <v>5</v>
      </c>
      <c r="BJ1512" s="9">
        <v>0</v>
      </c>
      <c r="BK1512" s="9">
        <v>3</v>
      </c>
      <c r="BL1512" s="9">
        <v>3</v>
      </c>
      <c r="BM1512" s="9">
        <v>5</v>
      </c>
      <c r="BN1512" s="9">
        <v>20</v>
      </c>
      <c r="BO1512" s="9">
        <v>30</v>
      </c>
      <c r="BP1512" s="9" t="s">
        <v>4450</v>
      </c>
      <c r="BQ1512" s="9">
        <f t="shared" si="1549"/>
        <v>0.2</v>
      </c>
      <c r="BR1512" s="34">
        <f t="shared" si="1555"/>
        <v>0</v>
      </c>
      <c r="BS1512" s="34">
        <f t="shared" si="1555"/>
        <v>0.66666666666666674</v>
      </c>
      <c r="BT1512" s="9"/>
      <c r="BU1512" s="9"/>
      <c r="BV1512" s="9"/>
      <c r="BW1512" s="9"/>
      <c r="BX1512" s="9"/>
      <c r="BY1512" s="9"/>
      <c r="BZ1512" s="22">
        <f t="shared" si="1522"/>
        <v>0</v>
      </c>
      <c r="CA1512" s="22">
        <f t="shared" si="1523"/>
        <v>3</v>
      </c>
      <c r="CB1512" s="22">
        <f t="shared" si="1524"/>
        <v>0.66666666666666674</v>
      </c>
      <c r="CC1512" s="22">
        <f t="shared" si="1525"/>
        <v>0</v>
      </c>
      <c r="CD1512" s="22">
        <f t="shared" si="1526"/>
        <v>1</v>
      </c>
      <c r="CK1512" s="23">
        <v>0</v>
      </c>
      <c r="CL1512" s="23">
        <f t="shared" si="1527"/>
        <v>4</v>
      </c>
      <c r="CM1512" s="23">
        <f t="shared" si="1533"/>
        <v>1.5848124289503598</v>
      </c>
      <c r="CN1512" s="23">
        <f t="shared" si="1534"/>
        <v>4.5762364567750125E-2</v>
      </c>
      <c r="CQ1512" s="49">
        <v>5</v>
      </c>
    </row>
    <row r="1513" spans="1:95" ht="11.25" customHeight="1">
      <c r="A1513" s="9">
        <v>14</v>
      </c>
      <c r="B1513" s="9">
        <v>4</v>
      </c>
      <c r="C1513" s="9" t="str">
        <f t="shared" si="1556"/>
        <v>24</v>
      </c>
      <c r="D1513" s="10" t="s">
        <v>4242</v>
      </c>
      <c r="E1513" s="9">
        <v>14</v>
      </c>
      <c r="F1513" s="9">
        <v>1</v>
      </c>
      <c r="G1513" s="9">
        <v>0</v>
      </c>
      <c r="H1513" s="9">
        <v>0</v>
      </c>
      <c r="I1513" s="9">
        <v>1</v>
      </c>
      <c r="J1513" s="9">
        <v>0</v>
      </c>
      <c r="K1513" s="11">
        <v>25</v>
      </c>
      <c r="L1513" s="9">
        <v>54</v>
      </c>
      <c r="M1513" s="9">
        <v>0</v>
      </c>
      <c r="N1513" s="9"/>
      <c r="O1513" s="17"/>
      <c r="P1513" s="17">
        <f t="shared" si="1528"/>
        <v>0</v>
      </c>
      <c r="Q1513" s="9">
        <v>24</v>
      </c>
      <c r="R1513" s="9"/>
      <c r="S1513" s="9">
        <v>0</v>
      </c>
      <c r="T1513" s="9">
        <v>78</v>
      </c>
      <c r="U1513" s="9">
        <v>35</v>
      </c>
      <c r="V1513" s="11">
        <v>35</v>
      </c>
      <c r="W1513" s="11">
        <f t="shared" si="1557"/>
        <v>26</v>
      </c>
      <c r="X1513" s="17">
        <f t="shared" si="1535"/>
        <v>35</v>
      </c>
      <c r="Y1513" s="17"/>
      <c r="Z1513" s="9">
        <v>4</v>
      </c>
      <c r="AA1513" s="9"/>
      <c r="AB1513" s="17"/>
      <c r="AC1513" s="17">
        <f t="shared" si="1490"/>
        <v>65</v>
      </c>
      <c r="AD1513" s="17">
        <f t="shared" si="1520"/>
        <v>6.1538461538461542E-2</v>
      </c>
      <c r="AE1513" s="17">
        <v>0</v>
      </c>
      <c r="AF1513" s="17">
        <f t="shared" si="1529"/>
        <v>14</v>
      </c>
      <c r="AG1513" s="17"/>
      <c r="AH1513" s="9">
        <v>91</v>
      </c>
      <c r="AI1513" s="9"/>
      <c r="AJ1513" s="9"/>
      <c r="AK1513" s="9"/>
      <c r="AL1513" s="9">
        <v>0.45</v>
      </c>
      <c r="AM1513" s="9"/>
      <c r="AN1513" s="9">
        <v>6.1538461538461542E-2</v>
      </c>
      <c r="AO1513" s="9"/>
      <c r="AP1513" s="9">
        <v>0.10549450549450548</v>
      </c>
      <c r="AQ1513" s="9">
        <f>+AVERAGE(AL1500:AL1509)</f>
        <v>0.39620310723758995</v>
      </c>
      <c r="AR1513" s="9">
        <f>+AVERAGE(AN1500:AN1509)</f>
        <v>1.1440591141937531E-2</v>
      </c>
      <c r="AS1513" s="17">
        <f t="shared" si="1558"/>
        <v>17</v>
      </c>
      <c r="AT1513" s="17">
        <f t="shared" si="1544"/>
        <v>0.44705882352941179</v>
      </c>
      <c r="AU1513" s="17">
        <f t="shared" si="1561"/>
        <v>0</v>
      </c>
      <c r="AV1513" s="17">
        <f t="shared" si="1562"/>
        <v>0.18666666666666668</v>
      </c>
      <c r="AW1513" s="17"/>
      <c r="AX1513" s="17"/>
      <c r="AY1513" s="17"/>
      <c r="AZ1513" s="17">
        <v>5</v>
      </c>
      <c r="BA1513" s="24">
        <v>0.83333333333333337</v>
      </c>
      <c r="BB1513" s="9">
        <v>20</v>
      </c>
      <c r="BC1513" s="9">
        <v>0</v>
      </c>
      <c r="BD1513" s="9">
        <f t="shared" si="1530"/>
        <v>1</v>
      </c>
      <c r="BE1513" s="9" t="s">
        <v>4351</v>
      </c>
      <c r="BF1513" s="9">
        <f t="shared" si="1536"/>
        <v>0</v>
      </c>
      <c r="BG1513" s="9">
        <v>3</v>
      </c>
      <c r="BH1513" s="9">
        <v>1</v>
      </c>
      <c r="BI1513" s="9">
        <v>5</v>
      </c>
      <c r="BJ1513" s="9">
        <v>0</v>
      </c>
      <c r="BK1513" s="9">
        <v>3</v>
      </c>
      <c r="BL1513" s="9">
        <v>3</v>
      </c>
      <c r="BM1513" s="9">
        <v>5</v>
      </c>
      <c r="BN1513" s="9">
        <v>20</v>
      </c>
      <c r="BO1513" s="9">
        <v>30</v>
      </c>
      <c r="BP1513" s="9" t="s">
        <v>4450</v>
      </c>
      <c r="BQ1513" s="9">
        <f t="shared" si="1549"/>
        <v>0.2</v>
      </c>
      <c r="BR1513" s="34">
        <f t="shared" si="1555"/>
        <v>0</v>
      </c>
      <c r="BS1513" s="34">
        <f t="shared" si="1555"/>
        <v>0.66666666666666674</v>
      </c>
      <c r="BT1513" s="9"/>
      <c r="BU1513" s="9"/>
      <c r="BV1513" s="9"/>
      <c r="BW1513" s="9"/>
      <c r="BX1513" s="9"/>
      <c r="BY1513" s="9"/>
      <c r="BZ1513" s="22">
        <f t="shared" si="1522"/>
        <v>0</v>
      </c>
      <c r="CA1513" s="22">
        <f t="shared" si="1523"/>
        <v>4</v>
      </c>
      <c r="CB1513" s="22">
        <f t="shared" si="1524"/>
        <v>0.66666666666666674</v>
      </c>
      <c r="CC1513" s="22">
        <f t="shared" si="1525"/>
        <v>0</v>
      </c>
      <c r="CD1513" s="22">
        <f t="shared" si="1526"/>
        <v>1</v>
      </c>
      <c r="CK1513" s="23">
        <v>0</v>
      </c>
      <c r="CL1513" s="23">
        <f t="shared" si="1527"/>
        <v>4</v>
      </c>
      <c r="CM1513" s="23">
        <f t="shared" si="1533"/>
        <v>1.5848124289503598</v>
      </c>
      <c r="CN1513" s="23">
        <f t="shared" si="1534"/>
        <v>4.5762364567750125E-2</v>
      </c>
      <c r="CQ1513" s="49">
        <v>0</v>
      </c>
    </row>
    <row r="1514" spans="1:95" ht="11.25" customHeight="1">
      <c r="A1514" s="9">
        <v>14</v>
      </c>
      <c r="B1514" s="9">
        <v>4</v>
      </c>
      <c r="C1514" s="9" t="str">
        <f t="shared" si="1556"/>
        <v>24</v>
      </c>
      <c r="D1514" s="10" t="s">
        <v>4242</v>
      </c>
      <c r="E1514" s="9">
        <v>15</v>
      </c>
      <c r="F1514" s="9">
        <v>1</v>
      </c>
      <c r="G1514" s="9">
        <v>0</v>
      </c>
      <c r="H1514" s="9">
        <v>0</v>
      </c>
      <c r="I1514" s="9">
        <v>1</v>
      </c>
      <c r="J1514" s="9">
        <v>0</v>
      </c>
      <c r="K1514" s="11">
        <v>25</v>
      </c>
      <c r="L1514" s="9">
        <v>53</v>
      </c>
      <c r="M1514" s="9">
        <v>0</v>
      </c>
      <c r="N1514" s="9"/>
      <c r="O1514" s="17"/>
      <c r="P1514" s="17">
        <f t="shared" si="1528"/>
        <v>0</v>
      </c>
      <c r="Q1514" s="9">
        <v>17</v>
      </c>
      <c r="R1514" s="9"/>
      <c r="S1514" s="9">
        <v>0</v>
      </c>
      <c r="T1514" s="9">
        <v>70</v>
      </c>
      <c r="U1514" s="9">
        <v>30</v>
      </c>
      <c r="V1514" s="11">
        <v>33</v>
      </c>
      <c r="W1514" s="11">
        <f t="shared" si="1557"/>
        <v>35</v>
      </c>
      <c r="X1514" s="17">
        <f t="shared" si="1535"/>
        <v>30</v>
      </c>
      <c r="Y1514" s="17"/>
      <c r="Z1514" s="9">
        <v>1</v>
      </c>
      <c r="AA1514" s="9"/>
      <c r="AB1514" s="17"/>
      <c r="AC1514" s="17">
        <f t="shared" si="1490"/>
        <v>58</v>
      </c>
      <c r="AD1514" s="17">
        <f t="shared" si="1520"/>
        <v>1.7241379310344827E-2</v>
      </c>
      <c r="AE1514" s="17">
        <v>6.1538461538461542E-2</v>
      </c>
      <c r="AF1514" s="17">
        <f t="shared" si="1529"/>
        <v>11</v>
      </c>
      <c r="AG1514" s="17"/>
      <c r="AH1514" s="9">
        <v>91</v>
      </c>
      <c r="AI1514" s="9"/>
      <c r="AJ1514" s="9"/>
      <c r="AK1514" s="9"/>
      <c r="AL1514" s="9">
        <v>0.44705882352941179</v>
      </c>
      <c r="AM1514" s="9"/>
      <c r="AN1514" s="9">
        <v>1.7241379310344827E-2</v>
      </c>
      <c r="AO1514" s="9"/>
      <c r="AP1514" s="9">
        <v>0.18021978021978022</v>
      </c>
      <c r="AQ1514" s="9">
        <f>+AVERAGE(AL1500:AL1509)</f>
        <v>0.39620310723758995</v>
      </c>
      <c r="AR1514" s="9">
        <f>+AVERAGE(AN1500:AN1509)</f>
        <v>1.1440591141937531E-2</v>
      </c>
      <c r="AS1514" s="17">
        <f t="shared" si="1558"/>
        <v>24</v>
      </c>
      <c r="AT1514" s="17">
        <f t="shared" si="1544"/>
        <v>0.45</v>
      </c>
      <c r="AU1514" s="17">
        <f t="shared" si="1561"/>
        <v>6.1538461538461542E-2</v>
      </c>
      <c r="AV1514" s="17">
        <f t="shared" si="1562"/>
        <v>0.10549450549450548</v>
      </c>
      <c r="AW1514" s="17"/>
      <c r="AX1514" s="17"/>
      <c r="AY1514" s="17"/>
      <c r="AZ1514" s="17">
        <v>5</v>
      </c>
      <c r="BA1514" s="24">
        <v>0.83333333333333337</v>
      </c>
      <c r="BB1514" s="9">
        <v>20</v>
      </c>
      <c r="BC1514" s="9">
        <v>0</v>
      </c>
      <c r="BD1514" s="9">
        <f t="shared" si="1530"/>
        <v>1</v>
      </c>
      <c r="BE1514" s="9" t="s">
        <v>4351</v>
      </c>
      <c r="BF1514" s="9">
        <f t="shared" si="1536"/>
        <v>0</v>
      </c>
      <c r="BG1514" s="9">
        <v>3</v>
      </c>
      <c r="BH1514" s="9">
        <v>1</v>
      </c>
      <c r="BI1514" s="9">
        <v>5</v>
      </c>
      <c r="BJ1514" s="9">
        <v>0</v>
      </c>
      <c r="BK1514" s="9">
        <v>3</v>
      </c>
      <c r="BL1514" s="9">
        <v>3</v>
      </c>
      <c r="BM1514" s="9">
        <v>5</v>
      </c>
      <c r="BN1514" s="9">
        <v>20</v>
      </c>
      <c r="BO1514" s="9">
        <v>30</v>
      </c>
      <c r="BP1514" s="9" t="s">
        <v>4450</v>
      </c>
      <c r="BQ1514" s="9">
        <f t="shared" si="1549"/>
        <v>0.2</v>
      </c>
      <c r="BR1514" s="34">
        <f t="shared" si="1555"/>
        <v>0</v>
      </c>
      <c r="BS1514" s="34">
        <f t="shared" si="1555"/>
        <v>0.66666666666666674</v>
      </c>
      <c r="BT1514" s="9"/>
      <c r="BU1514" s="9"/>
      <c r="BV1514" s="9"/>
      <c r="BW1514" s="9"/>
      <c r="BX1514" s="9"/>
      <c r="BY1514" s="9"/>
      <c r="BZ1514" s="22">
        <f t="shared" si="1522"/>
        <v>0</v>
      </c>
      <c r="CA1514" s="22">
        <f t="shared" si="1523"/>
        <v>5</v>
      </c>
      <c r="CB1514" s="22">
        <f t="shared" si="1524"/>
        <v>0.66666666666666674</v>
      </c>
      <c r="CC1514" s="22">
        <f t="shared" si="1525"/>
        <v>0</v>
      </c>
      <c r="CD1514" s="22">
        <f t="shared" si="1526"/>
        <v>1</v>
      </c>
      <c r="CK1514" s="23">
        <v>0.24615384615384617</v>
      </c>
      <c r="CL1514" s="23">
        <f t="shared" si="1527"/>
        <v>4</v>
      </c>
      <c r="CM1514" s="23">
        <f t="shared" si="1533"/>
        <v>1.5848124289503598</v>
      </c>
      <c r="CN1514" s="23">
        <f t="shared" si="1534"/>
        <v>4.5762364567750125E-2</v>
      </c>
      <c r="CQ1514" s="49">
        <v>0</v>
      </c>
    </row>
    <row r="1515" spans="1:95" ht="11.25" customHeight="1">
      <c r="A1515" s="9">
        <v>14</v>
      </c>
      <c r="B1515" s="9">
        <v>4</v>
      </c>
      <c r="C1515" s="9" t="str">
        <f t="shared" si="1556"/>
        <v>24</v>
      </c>
      <c r="D1515" s="10" t="s">
        <v>4242</v>
      </c>
      <c r="E1515" s="9">
        <v>16</v>
      </c>
      <c r="F1515" s="9">
        <v>1</v>
      </c>
      <c r="G1515" s="9">
        <v>0</v>
      </c>
      <c r="H1515" s="9">
        <v>0</v>
      </c>
      <c r="I1515" s="9">
        <v>1</v>
      </c>
      <c r="J1515" s="9">
        <v>0</v>
      </c>
      <c r="K1515" s="11">
        <v>25</v>
      </c>
      <c r="L1515" s="9">
        <v>45</v>
      </c>
      <c r="M1515" s="9">
        <v>0</v>
      </c>
      <c r="N1515" s="9"/>
      <c r="O1515" s="17"/>
      <c r="P1515" s="17">
        <f t="shared" si="1528"/>
        <v>0</v>
      </c>
      <c r="Q1515" s="9">
        <v>25</v>
      </c>
      <c r="R1515" s="9"/>
      <c r="S1515" s="9">
        <v>0</v>
      </c>
      <c r="T1515" s="9">
        <v>70</v>
      </c>
      <c r="U1515" s="9">
        <v>30</v>
      </c>
      <c r="V1515" s="11">
        <v>28</v>
      </c>
      <c r="W1515" s="11">
        <f t="shared" si="1557"/>
        <v>33</v>
      </c>
      <c r="X1515" s="17">
        <f t="shared" si="1535"/>
        <v>28</v>
      </c>
      <c r="Y1515" s="17"/>
      <c r="Z1515" s="9">
        <v>0</v>
      </c>
      <c r="AA1515" s="9"/>
      <c r="AB1515" s="17"/>
      <c r="AC1515" s="17">
        <f t="shared" si="1490"/>
        <v>56</v>
      </c>
      <c r="AD1515" s="17">
        <f t="shared" si="1520"/>
        <v>0</v>
      </c>
      <c r="AE1515" s="17">
        <v>1.7241379310344827E-2</v>
      </c>
      <c r="AF1515" s="17">
        <f t="shared" si="1529"/>
        <v>10</v>
      </c>
      <c r="AG1515" s="17"/>
      <c r="AH1515" s="9">
        <v>81</v>
      </c>
      <c r="AI1515" s="9"/>
      <c r="AJ1515" s="9"/>
      <c r="AK1515" s="9"/>
      <c r="AL1515" s="9">
        <v>0.41600000000000004</v>
      </c>
      <c r="AM1515" s="9"/>
      <c r="AN1515" s="9">
        <v>0</v>
      </c>
      <c r="AO1515" s="9"/>
      <c r="AP1515" s="9">
        <v>0.15802469135802469</v>
      </c>
      <c r="AQ1515" s="9">
        <f>+AVERAGE(AL1500:AL1509)</f>
        <v>0.39620310723758995</v>
      </c>
      <c r="AR1515" s="9">
        <f>+AVERAGE(AN1500:AN1509)</f>
        <v>1.1440591141937531E-2</v>
      </c>
      <c r="AS1515" s="17">
        <f t="shared" si="1558"/>
        <v>17</v>
      </c>
      <c r="AT1515" s="17">
        <f t="shared" si="1544"/>
        <v>0.44705882352941179</v>
      </c>
      <c r="AU1515" s="17">
        <f t="shared" si="1561"/>
        <v>1.7241379310344827E-2</v>
      </c>
      <c r="AV1515" s="17">
        <f t="shared" si="1562"/>
        <v>0.18021978021978022</v>
      </c>
      <c r="AW1515" s="17"/>
      <c r="AX1515" s="17"/>
      <c r="AY1515" s="17"/>
      <c r="AZ1515" s="17">
        <v>5</v>
      </c>
      <c r="BA1515" s="24">
        <v>0.83333333333333337</v>
      </c>
      <c r="BB1515" s="9">
        <v>20</v>
      </c>
      <c r="BC1515" s="9">
        <v>0</v>
      </c>
      <c r="BD1515" s="9">
        <f t="shared" si="1530"/>
        <v>1</v>
      </c>
      <c r="BE1515" s="9" t="s">
        <v>4351</v>
      </c>
      <c r="BF1515" s="9">
        <f t="shared" si="1536"/>
        <v>0</v>
      </c>
      <c r="BG1515" s="9">
        <v>3</v>
      </c>
      <c r="BH1515" s="9">
        <v>1</v>
      </c>
      <c r="BI1515" s="9">
        <v>5</v>
      </c>
      <c r="BJ1515" s="9">
        <v>0</v>
      </c>
      <c r="BK1515" s="9">
        <v>3</v>
      </c>
      <c r="BL1515" s="9">
        <v>3</v>
      </c>
      <c r="BM1515" s="9">
        <v>5</v>
      </c>
      <c r="BN1515" s="9">
        <v>20</v>
      </c>
      <c r="BO1515" s="9">
        <v>30</v>
      </c>
      <c r="BP1515" s="9" t="s">
        <v>4450</v>
      </c>
      <c r="BQ1515" s="9">
        <f t="shared" si="1549"/>
        <v>0.2</v>
      </c>
      <c r="BR1515" s="34">
        <f t="shared" si="1555"/>
        <v>0</v>
      </c>
      <c r="BS1515" s="34">
        <f t="shared" si="1555"/>
        <v>0.66666666666666674</v>
      </c>
      <c r="BT1515" s="9"/>
      <c r="BU1515" s="9"/>
      <c r="BV1515" s="9"/>
      <c r="BW1515" s="9"/>
      <c r="BX1515" s="9"/>
      <c r="BY1515" s="9"/>
      <c r="BZ1515" s="22">
        <f t="shared" si="1522"/>
        <v>0</v>
      </c>
      <c r="CA1515" s="22">
        <f t="shared" si="1523"/>
        <v>6</v>
      </c>
      <c r="CB1515" s="22">
        <f t="shared" si="1524"/>
        <v>0.66666666666666674</v>
      </c>
      <c r="CC1515" s="22">
        <f t="shared" si="1525"/>
        <v>0</v>
      </c>
      <c r="CD1515" s="22">
        <f t="shared" si="1526"/>
        <v>1</v>
      </c>
      <c r="CK1515" s="23">
        <v>6.8965517241379309E-2</v>
      </c>
      <c r="CL1515" s="23">
        <f t="shared" si="1527"/>
        <v>4</v>
      </c>
      <c r="CM1515" s="23">
        <f t="shared" si="1533"/>
        <v>1.5848124289503598</v>
      </c>
      <c r="CN1515" s="23">
        <f t="shared" si="1534"/>
        <v>4.5762364567750125E-2</v>
      </c>
      <c r="CQ1515" s="49">
        <v>3</v>
      </c>
    </row>
    <row r="1516" spans="1:95" ht="11.25" customHeight="1">
      <c r="A1516" s="9">
        <v>14</v>
      </c>
      <c r="B1516" s="9">
        <v>4</v>
      </c>
      <c r="C1516" s="9" t="str">
        <f t="shared" si="1556"/>
        <v>24</v>
      </c>
      <c r="D1516" s="10" t="s">
        <v>4242</v>
      </c>
      <c r="E1516" s="9">
        <v>17</v>
      </c>
      <c r="F1516" s="9">
        <v>1</v>
      </c>
      <c r="G1516" s="9">
        <v>0</v>
      </c>
      <c r="H1516" s="9">
        <v>0</v>
      </c>
      <c r="I1516" s="9">
        <v>1</v>
      </c>
      <c r="J1516" s="9">
        <v>0</v>
      </c>
      <c r="K1516" s="11">
        <v>25</v>
      </c>
      <c r="L1516" s="9">
        <v>45</v>
      </c>
      <c r="M1516" s="9">
        <v>0</v>
      </c>
      <c r="N1516" s="9"/>
      <c r="O1516" s="17"/>
      <c r="P1516" s="17">
        <f t="shared" si="1528"/>
        <v>0</v>
      </c>
      <c r="Q1516" s="9">
        <v>29</v>
      </c>
      <c r="R1516" s="9"/>
      <c r="S1516" s="9">
        <v>0</v>
      </c>
      <c r="T1516" s="9">
        <v>74</v>
      </c>
      <c r="U1516" s="9">
        <v>35</v>
      </c>
      <c r="V1516" s="11">
        <v>29</v>
      </c>
      <c r="W1516" s="11">
        <f t="shared" si="1557"/>
        <v>28</v>
      </c>
      <c r="X1516" s="17">
        <f t="shared" si="1535"/>
        <v>29</v>
      </c>
      <c r="Y1516" s="17"/>
      <c r="Z1516" s="9">
        <v>0</v>
      </c>
      <c r="AA1516" s="9"/>
      <c r="AB1516" s="17"/>
      <c r="AC1516" s="17">
        <f t="shared" si="1490"/>
        <v>57</v>
      </c>
      <c r="AD1516" s="17">
        <f t="shared" si="1520"/>
        <v>0</v>
      </c>
      <c r="AE1516" s="17">
        <v>0</v>
      </c>
      <c r="AF1516" s="17">
        <f t="shared" si="1529"/>
        <v>10</v>
      </c>
      <c r="AG1516" s="17"/>
      <c r="AH1516" s="9">
        <v>78</v>
      </c>
      <c r="AI1516" s="9"/>
      <c r="AJ1516" s="9"/>
      <c r="AK1516" s="9"/>
      <c r="AL1516" s="9">
        <v>0.41379310344827591</v>
      </c>
      <c r="AM1516" s="9"/>
      <c r="AN1516" s="9">
        <v>0</v>
      </c>
      <c r="AO1516" s="9"/>
      <c r="AP1516" s="9">
        <v>0.14871794871794872</v>
      </c>
      <c r="AQ1516" s="9">
        <f>+AVERAGE(AL1500:AL1509)</f>
        <v>0.39620310723758995</v>
      </c>
      <c r="AR1516" s="9">
        <f>+AVERAGE(AN1500:AN1509)</f>
        <v>1.1440591141937531E-2</v>
      </c>
      <c r="AS1516" s="17">
        <f t="shared" si="1558"/>
        <v>25</v>
      </c>
      <c r="AT1516" s="17">
        <f t="shared" si="1544"/>
        <v>0.41600000000000004</v>
      </c>
      <c r="AU1516" s="17">
        <f t="shared" si="1561"/>
        <v>0</v>
      </c>
      <c r="AV1516" s="17">
        <f t="shared" si="1562"/>
        <v>0.15802469135802469</v>
      </c>
      <c r="AW1516" s="17"/>
      <c r="AX1516" s="17"/>
      <c r="AY1516" s="17"/>
      <c r="AZ1516" s="17">
        <v>5</v>
      </c>
      <c r="BA1516" s="24">
        <v>0.83333333333333337</v>
      </c>
      <c r="BB1516" s="9">
        <v>20</v>
      </c>
      <c r="BC1516" s="9">
        <v>0</v>
      </c>
      <c r="BD1516" s="9">
        <f t="shared" si="1530"/>
        <v>1</v>
      </c>
      <c r="BE1516" s="9" t="s">
        <v>4351</v>
      </c>
      <c r="BF1516" s="9">
        <f t="shared" si="1536"/>
        <v>0</v>
      </c>
      <c r="BG1516" s="9">
        <v>3</v>
      </c>
      <c r="BH1516" s="9">
        <v>1</v>
      </c>
      <c r="BI1516" s="9">
        <v>5</v>
      </c>
      <c r="BJ1516" s="9">
        <v>0</v>
      </c>
      <c r="BK1516" s="9">
        <v>3</v>
      </c>
      <c r="BL1516" s="9">
        <v>3</v>
      </c>
      <c r="BM1516" s="9">
        <v>5</v>
      </c>
      <c r="BN1516" s="9">
        <v>20</v>
      </c>
      <c r="BO1516" s="9">
        <v>30</v>
      </c>
      <c r="BP1516" s="9" t="s">
        <v>4450</v>
      </c>
      <c r="BQ1516" s="9">
        <f t="shared" si="1549"/>
        <v>0.2</v>
      </c>
      <c r="BR1516" s="34">
        <f t="shared" si="1555"/>
        <v>0</v>
      </c>
      <c r="BS1516" s="34">
        <f t="shared" si="1555"/>
        <v>0.66666666666666674</v>
      </c>
      <c r="BT1516" s="9"/>
      <c r="BU1516" s="9"/>
      <c r="BV1516" s="9"/>
      <c r="BW1516" s="9"/>
      <c r="BX1516" s="9"/>
      <c r="BY1516" s="9"/>
      <c r="BZ1516" s="22">
        <f t="shared" si="1522"/>
        <v>0</v>
      </c>
      <c r="CA1516" s="22">
        <f t="shared" si="1523"/>
        <v>7</v>
      </c>
      <c r="CB1516" s="22">
        <f t="shared" si="1524"/>
        <v>0.66666666666666674</v>
      </c>
      <c r="CC1516" s="22">
        <f t="shared" si="1525"/>
        <v>0</v>
      </c>
      <c r="CD1516" s="22">
        <f t="shared" si="1526"/>
        <v>1</v>
      </c>
      <c r="CK1516" s="23">
        <v>0</v>
      </c>
      <c r="CL1516" s="23">
        <f t="shared" si="1527"/>
        <v>4</v>
      </c>
      <c r="CM1516" s="23">
        <f t="shared" si="1533"/>
        <v>1.5848124289503598</v>
      </c>
      <c r="CN1516" s="23">
        <f t="shared" si="1534"/>
        <v>4.5762364567750125E-2</v>
      </c>
      <c r="CQ1516" s="49">
        <v>0</v>
      </c>
    </row>
    <row r="1517" spans="1:95" ht="11.25" customHeight="1">
      <c r="A1517" s="9">
        <v>14</v>
      </c>
      <c r="B1517" s="9">
        <v>4</v>
      </c>
      <c r="C1517" s="9" t="str">
        <f t="shared" si="1556"/>
        <v>24</v>
      </c>
      <c r="D1517" s="10" t="s">
        <v>4242</v>
      </c>
      <c r="E1517" s="9">
        <v>18</v>
      </c>
      <c r="F1517" s="9">
        <v>1</v>
      </c>
      <c r="G1517" s="9">
        <v>0</v>
      </c>
      <c r="H1517" s="9">
        <v>0</v>
      </c>
      <c r="I1517" s="9">
        <v>1</v>
      </c>
      <c r="J1517" s="9">
        <v>0</v>
      </c>
      <c r="K1517" s="11">
        <v>25</v>
      </c>
      <c r="L1517" s="9">
        <v>49</v>
      </c>
      <c r="M1517" s="9">
        <v>0</v>
      </c>
      <c r="N1517" s="9"/>
      <c r="O1517" s="17"/>
      <c r="P1517" s="17">
        <f t="shared" si="1528"/>
        <v>0</v>
      </c>
      <c r="Q1517" s="9">
        <v>27</v>
      </c>
      <c r="R1517" s="9"/>
      <c r="S1517" s="9">
        <v>0</v>
      </c>
      <c r="T1517" s="9">
        <v>76</v>
      </c>
      <c r="U1517" s="9">
        <v>35</v>
      </c>
      <c r="V1517" s="11">
        <v>25</v>
      </c>
      <c r="W1517" s="11">
        <f t="shared" si="1557"/>
        <v>29</v>
      </c>
      <c r="X1517" s="17">
        <f t="shared" si="1535"/>
        <v>25</v>
      </c>
      <c r="Y1517" s="17"/>
      <c r="Z1517" s="9">
        <v>0</v>
      </c>
      <c r="AA1517" s="9"/>
      <c r="AB1517" s="17"/>
      <c r="AC1517" s="17">
        <f t="shared" si="1490"/>
        <v>57</v>
      </c>
      <c r="AD1517" s="17">
        <f t="shared" si="1520"/>
        <v>0</v>
      </c>
      <c r="AE1517" s="17">
        <v>0</v>
      </c>
      <c r="AF1517" s="17">
        <f t="shared" si="1529"/>
        <v>10</v>
      </c>
      <c r="AG1517" s="17"/>
      <c r="AH1517" s="9">
        <v>80</v>
      </c>
      <c r="AI1517" s="9"/>
      <c r="AJ1517" s="9"/>
      <c r="AK1517" s="9"/>
      <c r="AL1517" s="9">
        <v>0.39999999999999997</v>
      </c>
      <c r="AM1517" s="9"/>
      <c r="AN1517" s="9">
        <v>0</v>
      </c>
      <c r="AO1517" s="9"/>
      <c r="AP1517" s="9">
        <v>0.15</v>
      </c>
      <c r="AQ1517" s="9">
        <f>+AVERAGE(AL1500:AL1509)</f>
        <v>0.39620310723758995</v>
      </c>
      <c r="AR1517" s="9">
        <f>+AVERAGE(AN1500:AN1509)</f>
        <v>1.1440591141937531E-2</v>
      </c>
      <c r="AS1517" s="17">
        <f t="shared" si="1558"/>
        <v>29</v>
      </c>
      <c r="AT1517" s="17">
        <f t="shared" si="1544"/>
        <v>0.41379310344827591</v>
      </c>
      <c r="AU1517" s="17">
        <f t="shared" si="1561"/>
        <v>0</v>
      </c>
      <c r="AV1517" s="17">
        <f t="shared" si="1562"/>
        <v>0.14871794871794872</v>
      </c>
      <c r="AW1517" s="17"/>
      <c r="AX1517" s="17"/>
      <c r="AY1517" s="17"/>
      <c r="AZ1517" s="17">
        <v>5</v>
      </c>
      <c r="BA1517" s="24">
        <v>0.83333333333333337</v>
      </c>
      <c r="BB1517" s="9">
        <v>20</v>
      </c>
      <c r="BC1517" s="9">
        <v>0</v>
      </c>
      <c r="BD1517" s="9">
        <f t="shared" si="1530"/>
        <v>1</v>
      </c>
      <c r="BE1517" s="9" t="s">
        <v>4351</v>
      </c>
      <c r="BF1517" s="9">
        <f t="shared" si="1536"/>
        <v>0</v>
      </c>
      <c r="BG1517" s="9">
        <v>3</v>
      </c>
      <c r="BH1517" s="9">
        <v>1</v>
      </c>
      <c r="BI1517" s="9">
        <v>5</v>
      </c>
      <c r="BJ1517" s="9">
        <v>0</v>
      </c>
      <c r="BK1517" s="9">
        <v>3</v>
      </c>
      <c r="BL1517" s="9">
        <v>3</v>
      </c>
      <c r="BM1517" s="9">
        <v>5</v>
      </c>
      <c r="BN1517" s="9">
        <v>20</v>
      </c>
      <c r="BO1517" s="9">
        <v>30</v>
      </c>
      <c r="BP1517" s="9" t="s">
        <v>4450</v>
      </c>
      <c r="BQ1517" s="9">
        <f t="shared" si="1549"/>
        <v>0.2</v>
      </c>
      <c r="BR1517" s="34">
        <f t="shared" si="1555"/>
        <v>0</v>
      </c>
      <c r="BS1517" s="34">
        <f t="shared" si="1555"/>
        <v>0.66666666666666674</v>
      </c>
      <c r="BT1517" s="9"/>
      <c r="BU1517" s="9"/>
      <c r="BV1517" s="9"/>
      <c r="BW1517" s="9"/>
      <c r="BX1517" s="9"/>
      <c r="BY1517" s="9"/>
      <c r="BZ1517" s="22">
        <f t="shared" si="1522"/>
        <v>0</v>
      </c>
      <c r="CA1517" s="22">
        <f t="shared" si="1523"/>
        <v>8</v>
      </c>
      <c r="CB1517" s="22">
        <f t="shared" si="1524"/>
        <v>0.66666666666666674</v>
      </c>
      <c r="CC1517" s="22">
        <f t="shared" si="1525"/>
        <v>0</v>
      </c>
      <c r="CD1517" s="22">
        <f t="shared" si="1526"/>
        <v>1</v>
      </c>
      <c r="CK1517" s="23">
        <v>0</v>
      </c>
      <c r="CL1517" s="23">
        <f t="shared" si="1527"/>
        <v>4</v>
      </c>
      <c r="CM1517" s="23">
        <f t="shared" si="1533"/>
        <v>1.5848124289503598</v>
      </c>
      <c r="CN1517" s="23">
        <f t="shared" si="1534"/>
        <v>4.5762364567750125E-2</v>
      </c>
      <c r="CQ1517" s="49">
        <v>0</v>
      </c>
    </row>
    <row r="1518" spans="1:95" ht="11.25" customHeight="1">
      <c r="A1518" s="9">
        <v>14</v>
      </c>
      <c r="B1518" s="9">
        <v>4</v>
      </c>
      <c r="C1518" s="9" t="str">
        <f t="shared" si="1556"/>
        <v>24</v>
      </c>
      <c r="D1518" s="10" t="s">
        <v>4242</v>
      </c>
      <c r="E1518" s="9">
        <v>19</v>
      </c>
      <c r="F1518" s="9">
        <v>1</v>
      </c>
      <c r="G1518" s="9">
        <v>0</v>
      </c>
      <c r="H1518" s="9">
        <v>0</v>
      </c>
      <c r="I1518" s="9">
        <v>1</v>
      </c>
      <c r="J1518" s="9">
        <v>0</v>
      </c>
      <c r="K1518" s="11">
        <v>25</v>
      </c>
      <c r="L1518" s="9">
        <v>51</v>
      </c>
      <c r="M1518" s="9">
        <v>0</v>
      </c>
      <c r="N1518" s="9"/>
      <c r="O1518" s="17"/>
      <c r="P1518" s="17">
        <f t="shared" si="1528"/>
        <v>0</v>
      </c>
      <c r="Q1518" s="9">
        <v>22</v>
      </c>
      <c r="R1518" s="9"/>
      <c r="S1518" s="9">
        <v>0</v>
      </c>
      <c r="T1518" s="9">
        <v>73</v>
      </c>
      <c r="U1518" s="9">
        <v>35</v>
      </c>
      <c r="V1518" s="11">
        <v>34</v>
      </c>
      <c r="W1518" s="11">
        <f t="shared" si="1557"/>
        <v>25</v>
      </c>
      <c r="X1518" s="17">
        <f t="shared" si="1535"/>
        <v>34</v>
      </c>
      <c r="Y1518" s="17"/>
      <c r="Z1518" s="9">
        <v>1</v>
      </c>
      <c r="AA1518" s="9"/>
      <c r="AB1518" s="17"/>
      <c r="AC1518" s="17">
        <f t="shared" si="1490"/>
        <v>59</v>
      </c>
      <c r="AD1518" s="17">
        <f t="shared" si="1520"/>
        <v>1.6949152542372881E-2</v>
      </c>
      <c r="AE1518" s="17">
        <v>0</v>
      </c>
      <c r="AF1518" s="17">
        <f t="shared" si="1529"/>
        <v>11</v>
      </c>
      <c r="AG1518" s="17"/>
      <c r="AH1518" s="9">
        <v>87</v>
      </c>
      <c r="AI1518" s="9"/>
      <c r="AJ1518" s="9"/>
      <c r="AK1518" s="9"/>
      <c r="AL1518" s="9">
        <v>0.41818181818181815</v>
      </c>
      <c r="AM1518" s="9"/>
      <c r="AN1518" s="9">
        <v>1.6949152542372881E-2</v>
      </c>
      <c r="AO1518" s="9"/>
      <c r="AP1518" s="9">
        <v>0.15172413793103448</v>
      </c>
      <c r="AQ1518" s="9">
        <f>+AVERAGE(AL1500:AL1509)</f>
        <v>0.39620310723758995</v>
      </c>
      <c r="AR1518" s="9">
        <f>+AVERAGE(AN1500:AN1509)</f>
        <v>1.1440591141937531E-2</v>
      </c>
      <c r="AS1518" s="17">
        <f t="shared" si="1558"/>
        <v>27</v>
      </c>
      <c r="AT1518" s="17">
        <f t="shared" si="1544"/>
        <v>0.39999999999999997</v>
      </c>
      <c r="AU1518" s="17">
        <f t="shared" si="1561"/>
        <v>0</v>
      </c>
      <c r="AV1518" s="17">
        <f t="shared" si="1562"/>
        <v>0.15</v>
      </c>
      <c r="AW1518" s="17"/>
      <c r="AX1518" s="17"/>
      <c r="AY1518" s="17"/>
      <c r="AZ1518" s="17">
        <v>5</v>
      </c>
      <c r="BA1518" s="24">
        <v>0.83333333333333337</v>
      </c>
      <c r="BB1518" s="9">
        <v>20</v>
      </c>
      <c r="BC1518" s="9">
        <v>0</v>
      </c>
      <c r="BD1518" s="9">
        <f t="shared" si="1530"/>
        <v>1</v>
      </c>
      <c r="BE1518" s="9" t="s">
        <v>4351</v>
      </c>
      <c r="BF1518" s="9">
        <f t="shared" si="1536"/>
        <v>0</v>
      </c>
      <c r="BG1518" s="9">
        <v>3</v>
      </c>
      <c r="BH1518" s="9">
        <v>1</v>
      </c>
      <c r="BI1518" s="9">
        <v>5</v>
      </c>
      <c r="BJ1518" s="9">
        <v>0</v>
      </c>
      <c r="BK1518" s="9">
        <v>3</v>
      </c>
      <c r="BL1518" s="9">
        <v>3</v>
      </c>
      <c r="BM1518" s="9">
        <v>5</v>
      </c>
      <c r="BN1518" s="9">
        <v>20</v>
      </c>
      <c r="BO1518" s="9">
        <v>30</v>
      </c>
      <c r="BP1518" s="9" t="s">
        <v>4450</v>
      </c>
      <c r="BQ1518" s="9">
        <f t="shared" si="1549"/>
        <v>0.2</v>
      </c>
      <c r="BR1518" s="34">
        <f t="shared" si="1555"/>
        <v>0</v>
      </c>
      <c r="BS1518" s="34">
        <f t="shared" si="1555"/>
        <v>0.66666666666666674</v>
      </c>
      <c r="BT1518" s="9"/>
      <c r="BU1518" s="9"/>
      <c r="BV1518" s="9"/>
      <c r="BW1518" s="9"/>
      <c r="BX1518" s="9"/>
      <c r="BY1518" s="9"/>
      <c r="BZ1518" s="22">
        <f t="shared" si="1522"/>
        <v>0</v>
      </c>
      <c r="CA1518" s="22">
        <f t="shared" si="1523"/>
        <v>9</v>
      </c>
      <c r="CB1518" s="22">
        <f t="shared" si="1524"/>
        <v>0.66666666666666674</v>
      </c>
      <c r="CC1518" s="22">
        <f t="shared" si="1525"/>
        <v>0</v>
      </c>
      <c r="CD1518" s="22">
        <f t="shared" si="1526"/>
        <v>1</v>
      </c>
      <c r="CK1518" s="23">
        <v>0</v>
      </c>
      <c r="CL1518" s="23">
        <f t="shared" si="1527"/>
        <v>4</v>
      </c>
      <c r="CM1518" s="23">
        <f t="shared" si="1533"/>
        <v>1.5848124289503598</v>
      </c>
      <c r="CN1518" s="23">
        <f t="shared" si="1534"/>
        <v>4.5762364567750125E-2</v>
      </c>
      <c r="CQ1518" s="49">
        <v>5</v>
      </c>
    </row>
    <row r="1519" spans="1:95" ht="11.25" customHeight="1">
      <c r="A1519" s="9">
        <v>14</v>
      </c>
      <c r="B1519" s="9">
        <v>4</v>
      </c>
      <c r="C1519" s="9" t="str">
        <f t="shared" si="1556"/>
        <v>24</v>
      </c>
      <c r="D1519" s="10" t="s">
        <v>4242</v>
      </c>
      <c r="E1519" s="9">
        <v>20</v>
      </c>
      <c r="F1519" s="9">
        <v>1</v>
      </c>
      <c r="G1519" s="9">
        <v>0</v>
      </c>
      <c r="H1519" s="9">
        <v>0</v>
      </c>
      <c r="I1519" s="9">
        <v>1</v>
      </c>
      <c r="J1519" s="9">
        <v>0</v>
      </c>
      <c r="K1519" s="11">
        <v>25</v>
      </c>
      <c r="L1519" s="9">
        <v>48</v>
      </c>
      <c r="M1519" s="9">
        <v>0</v>
      </c>
      <c r="N1519" s="17">
        <f>SUM(M1510:M1519)</f>
        <v>0</v>
      </c>
      <c r="O1519" s="17"/>
      <c r="P1519" s="17">
        <f t="shared" si="1528"/>
        <v>0</v>
      </c>
      <c r="Q1519" s="9">
        <v>15</v>
      </c>
      <c r="R1519" s="9"/>
      <c r="S1519" s="9">
        <v>0</v>
      </c>
      <c r="T1519" s="9">
        <v>63</v>
      </c>
      <c r="U1519" s="9">
        <v>25</v>
      </c>
      <c r="V1519" s="11">
        <v>32</v>
      </c>
      <c r="W1519" s="11">
        <f t="shared" si="1557"/>
        <v>34</v>
      </c>
      <c r="X1519" s="17">
        <f t="shared" si="1535"/>
        <v>25</v>
      </c>
      <c r="Y1519" s="17"/>
      <c r="Z1519" s="9">
        <v>0</v>
      </c>
      <c r="AA1519" s="17">
        <f>SUM(Z1510:Z1519)</f>
        <v>6</v>
      </c>
      <c r="AB1519" s="17"/>
      <c r="AC1519" s="17">
        <f t="shared" ref="AC1519" si="1563">AC1497</f>
        <v>57</v>
      </c>
      <c r="AD1519" s="17">
        <f t="shared" si="1520"/>
        <v>0</v>
      </c>
      <c r="AE1519" s="17">
        <v>1.6949152542372881E-2</v>
      </c>
      <c r="AF1519" s="17">
        <f t="shared" si="1529"/>
        <v>10</v>
      </c>
      <c r="AG1519" s="17">
        <f>+SUM(AF1510:AF1519)</f>
        <v>106</v>
      </c>
      <c r="AH1519" s="9">
        <v>92</v>
      </c>
      <c r="AI1519" s="9"/>
      <c r="AJ1519" s="9"/>
      <c r="AK1519" s="9"/>
      <c r="AL1519" s="9">
        <v>0.39999999999999997</v>
      </c>
      <c r="AM1519" s="9"/>
      <c r="AN1519" s="9">
        <v>0</v>
      </c>
      <c r="AO1519" s="9"/>
      <c r="AP1519" s="9">
        <v>0.18260869565217391</v>
      </c>
      <c r="AQ1519" s="9">
        <f>+AVERAGE(AL1500:AL1509)</f>
        <v>0.39620310723758995</v>
      </c>
      <c r="AR1519" s="9">
        <f>+AVERAGE(AN1500:AN1509)</f>
        <v>1.1440591141937531E-2</v>
      </c>
      <c r="AS1519" s="17">
        <f t="shared" si="1558"/>
        <v>22</v>
      </c>
      <c r="AT1519" s="17">
        <f t="shared" si="1544"/>
        <v>0.41818181818181815</v>
      </c>
      <c r="AU1519" s="17">
        <f t="shared" si="1561"/>
        <v>1.6949152542372881E-2</v>
      </c>
      <c r="AV1519" s="17">
        <f t="shared" si="1562"/>
        <v>0.15172413793103448</v>
      </c>
      <c r="AW1519" s="17"/>
      <c r="AX1519" s="17"/>
      <c r="AY1519" s="17"/>
      <c r="AZ1519" s="17">
        <v>5</v>
      </c>
      <c r="BA1519" s="24">
        <v>0.83333333333333337</v>
      </c>
      <c r="BB1519" s="9">
        <v>20</v>
      </c>
      <c r="BC1519" s="9">
        <v>0</v>
      </c>
      <c r="BD1519" s="9">
        <f t="shared" si="1530"/>
        <v>1</v>
      </c>
      <c r="BE1519" s="9" t="s">
        <v>4351</v>
      </c>
      <c r="BF1519" s="9">
        <f t="shared" si="1536"/>
        <v>0</v>
      </c>
      <c r="BG1519" s="9">
        <v>3</v>
      </c>
      <c r="BH1519" s="9">
        <v>1</v>
      </c>
      <c r="BI1519" s="9">
        <v>5</v>
      </c>
      <c r="BJ1519" s="9">
        <v>0</v>
      </c>
      <c r="BK1519" s="9">
        <v>3</v>
      </c>
      <c r="BL1519" s="9">
        <v>3</v>
      </c>
      <c r="BM1519" s="9">
        <v>5</v>
      </c>
      <c r="BN1519" s="9">
        <v>20</v>
      </c>
      <c r="BO1519" s="9">
        <v>30</v>
      </c>
      <c r="BP1519" s="9" t="s">
        <v>4450</v>
      </c>
      <c r="BQ1519" s="9">
        <f t="shared" si="1549"/>
        <v>0.2</v>
      </c>
      <c r="BR1519" s="34">
        <f t="shared" ref="BR1519:BS1519" si="1564">BR1497</f>
        <v>0.4</v>
      </c>
      <c r="BS1519" s="34">
        <f t="shared" si="1564"/>
        <v>0.66666666666666674</v>
      </c>
      <c r="BT1519" s="9"/>
      <c r="BU1519" s="9"/>
      <c r="BV1519" s="9"/>
      <c r="BW1519" s="9">
        <f>SUM(AF1510:AF1519)</f>
        <v>106</v>
      </c>
      <c r="BX1519" s="9"/>
      <c r="BY1519" s="9">
        <f t="shared" ref="BY1519" si="1565">SUM(BW1509,BW1519)</f>
        <v>210</v>
      </c>
      <c r="BZ1519" s="22">
        <f t="shared" si="1522"/>
        <v>0</v>
      </c>
      <c r="CA1519" s="22">
        <f t="shared" si="1523"/>
        <v>10</v>
      </c>
      <c r="CB1519" s="22">
        <f t="shared" si="1524"/>
        <v>0.66666666666666674</v>
      </c>
      <c r="CC1519" s="22">
        <f t="shared" si="1525"/>
        <v>0</v>
      </c>
      <c r="CD1519" s="22">
        <f t="shared" si="1526"/>
        <v>1</v>
      </c>
      <c r="CK1519" s="23">
        <v>6.7796610169491525E-2</v>
      </c>
      <c r="CL1519" s="23">
        <f t="shared" si="1527"/>
        <v>4</v>
      </c>
      <c r="CM1519" s="23">
        <f t="shared" si="1533"/>
        <v>1.5848124289503598</v>
      </c>
      <c r="CN1519" s="23">
        <f t="shared" si="1534"/>
        <v>4.5762364567750125E-2</v>
      </c>
      <c r="CQ1519" s="49">
        <v>3</v>
      </c>
    </row>
    <row r="1520" spans="1:95" ht="11.25" customHeight="1">
      <c r="A1520" s="9">
        <v>14</v>
      </c>
      <c r="B1520" s="9">
        <v>5</v>
      </c>
      <c r="C1520" s="9" t="str">
        <f t="shared" si="1556"/>
        <v>10</v>
      </c>
      <c r="D1520" s="10" t="s">
        <v>4243</v>
      </c>
      <c r="E1520" s="9">
        <v>-2</v>
      </c>
      <c r="F1520" s="9">
        <v>1</v>
      </c>
      <c r="G1520" s="9">
        <v>0</v>
      </c>
      <c r="H1520" s="9">
        <v>0</v>
      </c>
      <c r="I1520" s="9">
        <v>0</v>
      </c>
      <c r="J1520" s="9">
        <v>0</v>
      </c>
      <c r="K1520" s="11">
        <v>25</v>
      </c>
      <c r="L1520" s="9">
        <v>50</v>
      </c>
      <c r="M1520" s="9">
        <v>7</v>
      </c>
      <c r="N1520" s="9"/>
      <c r="O1520" s="17"/>
      <c r="P1520" s="17">
        <f t="shared" si="1528"/>
        <v>1</v>
      </c>
      <c r="Q1520" s="9">
        <v>35</v>
      </c>
      <c r="R1520" s="9"/>
      <c r="S1520" s="9">
        <v>0.2</v>
      </c>
      <c r="T1520" s="9">
        <v>85</v>
      </c>
      <c r="U1520" s="9">
        <v>40</v>
      </c>
      <c r="V1520" s="11">
        <v>30</v>
      </c>
      <c r="W1520" s="18"/>
      <c r="X1520" s="17">
        <f t="shared" si="1535"/>
        <v>30</v>
      </c>
      <c r="Y1520" s="17"/>
      <c r="Z1520" s="9">
        <v>0</v>
      </c>
      <c r="AA1520" s="9"/>
      <c r="AB1520" s="17"/>
      <c r="AC1520" s="17">
        <f>AC1498</f>
        <v>38</v>
      </c>
      <c r="AD1520" s="17">
        <f t="shared" si="1520"/>
        <v>0</v>
      </c>
      <c r="AE1520" s="17"/>
      <c r="AF1520" s="17">
        <f t="shared" si="1529"/>
        <v>3</v>
      </c>
      <c r="AG1520" s="17"/>
      <c r="AH1520" s="9">
        <v>53</v>
      </c>
      <c r="AI1520" s="9"/>
      <c r="AJ1520" s="9"/>
      <c r="AK1520" s="9"/>
      <c r="AL1520" s="9">
        <v>0</v>
      </c>
      <c r="AM1520" s="9"/>
      <c r="AN1520" s="9">
        <v>0</v>
      </c>
      <c r="AO1520" s="9"/>
      <c r="AP1520" s="9">
        <v>0.43018867924528309</v>
      </c>
      <c r="AQ1520" s="22"/>
      <c r="AR1520" s="22"/>
      <c r="AS1520" s="17"/>
      <c r="AT1520" s="17"/>
      <c r="AU1520" s="17"/>
      <c r="AV1520" s="17"/>
      <c r="AW1520" s="17"/>
      <c r="AX1520" s="17"/>
      <c r="AY1520" s="17"/>
      <c r="AZ1520" s="17">
        <v>5</v>
      </c>
      <c r="BA1520" s="24">
        <v>0.83333333333333337</v>
      </c>
      <c r="BB1520" s="9">
        <v>18</v>
      </c>
      <c r="BC1520" s="9">
        <v>1</v>
      </c>
      <c r="BD1520" s="9">
        <f t="shared" si="1530"/>
        <v>0</v>
      </c>
      <c r="BE1520" s="9" t="s">
        <v>4388</v>
      </c>
      <c r="BF1520" s="9">
        <f t="shared" si="1536"/>
        <v>0</v>
      </c>
      <c r="BG1520" s="9">
        <v>1</v>
      </c>
      <c r="BH1520" s="9">
        <v>2</v>
      </c>
      <c r="BI1520" s="9">
        <v>2</v>
      </c>
      <c r="BJ1520" s="9">
        <v>0</v>
      </c>
      <c r="BK1520" s="9">
        <v>2</v>
      </c>
      <c r="BL1520" s="9">
        <v>3</v>
      </c>
      <c r="BM1520" s="9">
        <v>3</v>
      </c>
      <c r="BN1520" s="9">
        <v>10</v>
      </c>
      <c r="BO1520" s="9">
        <v>0</v>
      </c>
      <c r="BP1520" s="9" t="s">
        <v>4451</v>
      </c>
      <c r="BQ1520" s="22"/>
      <c r="BR1520" s="34">
        <f>BR1498</f>
        <v>0</v>
      </c>
      <c r="BS1520" s="34">
        <f>BS1498</f>
        <v>0.66666666666666674</v>
      </c>
      <c r="BT1520" s="22"/>
      <c r="BU1520" s="22"/>
      <c r="BV1520" s="22"/>
      <c r="BW1520" s="22"/>
      <c r="BX1520" s="22"/>
      <c r="BY1520" s="22"/>
      <c r="BZ1520" s="22">
        <f t="shared" si="1522"/>
        <v>0</v>
      </c>
      <c r="CA1520" s="22">
        <f t="shared" si="1523"/>
        <v>0</v>
      </c>
      <c r="CB1520" s="22">
        <f t="shared" si="1524"/>
        <v>0</v>
      </c>
      <c r="CC1520" s="22">
        <f t="shared" si="1525"/>
        <v>0.66666666666666674</v>
      </c>
      <c r="CD1520" s="22">
        <f t="shared" si="1526"/>
        <v>0</v>
      </c>
      <c r="CK1520" s="23" t="s">
        <v>2085</v>
      </c>
      <c r="CL1520" s="23">
        <f t="shared" si="1527"/>
        <v>5</v>
      </c>
      <c r="CM1520" s="23" t="str">
        <f t="shared" si="1533"/>
        <v/>
      </c>
      <c r="CN1520" s="23" t="str">
        <f t="shared" si="1534"/>
        <v/>
      </c>
      <c r="CQ1520" s="49">
        <v>0</v>
      </c>
    </row>
    <row r="1521" spans="1:95" ht="11.25" customHeight="1">
      <c r="A1521" s="9">
        <v>14</v>
      </c>
      <c r="B1521" s="9">
        <v>5</v>
      </c>
      <c r="C1521" s="9" t="str">
        <f t="shared" si="1556"/>
        <v>10</v>
      </c>
      <c r="D1521" s="10" t="s">
        <v>4243</v>
      </c>
      <c r="E1521" s="9">
        <v>-1</v>
      </c>
      <c r="F1521" s="9">
        <v>1</v>
      </c>
      <c r="G1521" s="9">
        <v>0</v>
      </c>
      <c r="H1521" s="9">
        <v>0</v>
      </c>
      <c r="I1521" s="9">
        <v>0</v>
      </c>
      <c r="J1521" s="9">
        <v>0</v>
      </c>
      <c r="K1521" s="11">
        <v>25</v>
      </c>
      <c r="L1521" s="9">
        <v>60</v>
      </c>
      <c r="M1521" s="9">
        <v>3</v>
      </c>
      <c r="N1521" s="9"/>
      <c r="O1521" s="17"/>
      <c r="P1521" s="17">
        <f t="shared" si="1528"/>
        <v>0</v>
      </c>
      <c r="Q1521" s="9">
        <v>29</v>
      </c>
      <c r="R1521" s="9"/>
      <c r="S1521" s="9">
        <v>0.10344827586206896</v>
      </c>
      <c r="T1521" s="9">
        <v>89</v>
      </c>
      <c r="U1521" s="9">
        <v>40</v>
      </c>
      <c r="V1521" s="11">
        <v>30</v>
      </c>
      <c r="W1521" s="11">
        <f>V1520</f>
        <v>30</v>
      </c>
      <c r="X1521" s="17">
        <f t="shared" si="1535"/>
        <v>30</v>
      </c>
      <c r="Y1521" s="17"/>
      <c r="Z1521" s="9">
        <v>0</v>
      </c>
      <c r="AA1521" s="9"/>
      <c r="AB1521" s="17"/>
      <c r="AC1521" s="17">
        <f t="shared" ref="AC1521:AC1541" si="1566">AC1499</f>
        <v>43</v>
      </c>
      <c r="AD1521" s="17">
        <f t="shared" si="1520"/>
        <v>0</v>
      </c>
      <c r="AE1521" s="17">
        <v>0</v>
      </c>
      <c r="AF1521" s="17">
        <f t="shared" si="1529"/>
        <v>7</v>
      </c>
      <c r="AG1521" s="17"/>
      <c r="AH1521" s="9">
        <v>64</v>
      </c>
      <c r="AI1521" s="9"/>
      <c r="AJ1521" s="9"/>
      <c r="AK1521" s="9"/>
      <c r="AL1521" s="9">
        <v>0.22068965517241376</v>
      </c>
      <c r="AM1521" s="9"/>
      <c r="AN1521" s="9">
        <v>0</v>
      </c>
      <c r="AO1521" s="9"/>
      <c r="AP1521" s="9">
        <v>0.29375000000000001</v>
      </c>
      <c r="AQ1521" s="9"/>
      <c r="AR1521" s="9"/>
      <c r="AS1521" s="17">
        <f>+Q1520</f>
        <v>35</v>
      </c>
      <c r="AT1521" s="17">
        <f t="shared" ref="AT1521" si="1567">+AL1520</f>
        <v>0</v>
      </c>
      <c r="AU1521" s="17">
        <f t="shared" ref="AU1521" si="1568">+AN1520</f>
        <v>0</v>
      </c>
      <c r="AV1521" s="17">
        <f t="shared" ref="AV1521" si="1569">+AP1520</f>
        <v>0.43018867924528309</v>
      </c>
      <c r="AW1521" s="17"/>
      <c r="AX1521" s="17"/>
      <c r="AY1521" s="17"/>
      <c r="AZ1521" s="17">
        <v>5</v>
      </c>
      <c r="BA1521" s="24">
        <v>0.83333333333333337</v>
      </c>
      <c r="BB1521" s="9">
        <v>18</v>
      </c>
      <c r="BC1521" s="9">
        <v>1</v>
      </c>
      <c r="BD1521" s="9">
        <f t="shared" si="1530"/>
        <v>0</v>
      </c>
      <c r="BE1521" s="9" t="s">
        <v>4388</v>
      </c>
      <c r="BF1521" s="9">
        <f t="shared" si="1536"/>
        <v>0</v>
      </c>
      <c r="BG1521" s="9">
        <v>1</v>
      </c>
      <c r="BH1521" s="9">
        <v>2</v>
      </c>
      <c r="BI1521" s="9">
        <v>2</v>
      </c>
      <c r="BJ1521" s="9">
        <v>0</v>
      </c>
      <c r="BK1521" s="9">
        <v>2</v>
      </c>
      <c r="BL1521" s="9">
        <v>3</v>
      </c>
      <c r="BM1521" s="9">
        <v>3</v>
      </c>
      <c r="BN1521" s="9">
        <v>10</v>
      </c>
      <c r="BO1521" s="9">
        <v>0</v>
      </c>
      <c r="BP1521" s="9" t="s">
        <v>4451</v>
      </c>
      <c r="BQ1521" s="9">
        <f t="shared" ref="BQ1521" si="1570">SUM(BD1521,BD1543,BD1565,BD1587,BD1609)/5</f>
        <v>0.2</v>
      </c>
      <c r="BR1521" s="34">
        <f t="shared" ref="BR1521:BS1521" si="1571">BR1499</f>
        <v>0</v>
      </c>
      <c r="BS1521" s="34">
        <f t="shared" si="1571"/>
        <v>0.66666666666666674</v>
      </c>
      <c r="BT1521" s="9"/>
      <c r="BU1521" s="9"/>
      <c r="BV1521" s="9"/>
      <c r="BW1521" s="9"/>
      <c r="BX1521" s="9"/>
      <c r="BY1521" s="9"/>
      <c r="BZ1521" s="22">
        <f t="shared" si="1522"/>
        <v>0</v>
      </c>
      <c r="CA1521" s="22">
        <f t="shared" si="1523"/>
        <v>0</v>
      </c>
      <c r="CB1521" s="22">
        <f t="shared" si="1524"/>
        <v>0</v>
      </c>
      <c r="CC1521" s="22">
        <f t="shared" si="1525"/>
        <v>0.66666666666666674</v>
      </c>
      <c r="CD1521" s="22">
        <f t="shared" si="1526"/>
        <v>0</v>
      </c>
      <c r="CK1521" s="23">
        <v>0</v>
      </c>
      <c r="CL1521" s="23">
        <f t="shared" si="1527"/>
        <v>5</v>
      </c>
      <c r="CM1521" s="23" t="str">
        <f t="shared" si="1533"/>
        <v/>
      </c>
      <c r="CN1521" s="23" t="str">
        <f t="shared" si="1534"/>
        <v/>
      </c>
      <c r="CQ1521" s="49">
        <v>0</v>
      </c>
    </row>
    <row r="1522" spans="1:95" ht="11.25" customHeight="1">
      <c r="A1522" s="9">
        <v>14</v>
      </c>
      <c r="B1522" s="9">
        <v>5</v>
      </c>
      <c r="C1522" s="9" t="str">
        <f t="shared" si="1556"/>
        <v>10</v>
      </c>
      <c r="D1522" s="10" t="s">
        <v>4243</v>
      </c>
      <c r="E1522" s="9">
        <v>1</v>
      </c>
      <c r="F1522" s="9">
        <v>1</v>
      </c>
      <c r="G1522" s="9">
        <v>0</v>
      </c>
      <c r="H1522" s="9">
        <v>0</v>
      </c>
      <c r="I1522" s="9">
        <v>0</v>
      </c>
      <c r="J1522" s="9">
        <v>0</v>
      </c>
      <c r="K1522" s="11">
        <v>25</v>
      </c>
      <c r="L1522" s="9">
        <v>75</v>
      </c>
      <c r="M1522" s="9">
        <v>1</v>
      </c>
      <c r="N1522" s="17">
        <f>SUM(M1522:M1522)</f>
        <v>1</v>
      </c>
      <c r="O1522" s="17"/>
      <c r="P1522" s="17">
        <f t="shared" si="1528"/>
        <v>0</v>
      </c>
      <c r="Q1522" s="9">
        <v>28</v>
      </c>
      <c r="R1522" s="9"/>
      <c r="S1522" s="9">
        <v>3.5714285714285712E-2</v>
      </c>
      <c r="T1522" s="9">
        <v>100</v>
      </c>
      <c r="U1522" s="9">
        <v>40</v>
      </c>
      <c r="V1522" s="11">
        <v>30</v>
      </c>
      <c r="W1522" s="11">
        <f t="shared" ref="W1522:W1541" si="1572">V1521</f>
        <v>30</v>
      </c>
      <c r="X1522" s="17">
        <f t="shared" si="1535"/>
        <v>30</v>
      </c>
      <c r="Y1522" s="17"/>
      <c r="Z1522" s="9">
        <v>0</v>
      </c>
      <c r="AA1522" s="17">
        <f>SUM(Z1522:Z1522)</f>
        <v>0</v>
      </c>
      <c r="AB1522" s="17"/>
      <c r="AC1522" s="17">
        <f t="shared" si="1566"/>
        <v>49</v>
      </c>
      <c r="AD1522" s="17">
        <f t="shared" si="1520"/>
        <v>0</v>
      </c>
      <c r="AE1522" s="17">
        <v>0</v>
      </c>
      <c r="AF1522" s="17">
        <f t="shared" si="1529"/>
        <v>9</v>
      </c>
      <c r="AG1522" s="17"/>
      <c r="AH1522" s="9">
        <v>71</v>
      </c>
      <c r="AI1522" s="9"/>
      <c r="AJ1522" s="9"/>
      <c r="AK1522" s="9"/>
      <c r="AL1522" s="9">
        <v>0.34285714285714292</v>
      </c>
      <c r="AM1522" s="9"/>
      <c r="AN1522" s="9">
        <v>0</v>
      </c>
      <c r="AO1522" s="9"/>
      <c r="AP1522" s="9">
        <v>0.19718309859154931</v>
      </c>
      <c r="AQ1522" s="9"/>
      <c r="AR1522" s="9"/>
      <c r="AZ1522">
        <v>5</v>
      </c>
      <c r="BA1522" s="24">
        <v>0.83333333333333337</v>
      </c>
      <c r="BB1522" s="9">
        <v>18</v>
      </c>
      <c r="BC1522" s="9">
        <v>1</v>
      </c>
      <c r="BD1522" s="9">
        <f t="shared" si="1530"/>
        <v>0</v>
      </c>
      <c r="BE1522" s="9" t="s">
        <v>4388</v>
      </c>
      <c r="BF1522" s="9">
        <f t="shared" si="1536"/>
        <v>0</v>
      </c>
      <c r="BG1522" s="9">
        <v>1</v>
      </c>
      <c r="BH1522" s="9">
        <v>2</v>
      </c>
      <c r="BI1522" s="9">
        <v>2</v>
      </c>
      <c r="BJ1522" s="9">
        <v>0</v>
      </c>
      <c r="BK1522" s="9">
        <v>2</v>
      </c>
      <c r="BL1522" s="9">
        <v>3</v>
      </c>
      <c r="BM1522" s="9">
        <v>3</v>
      </c>
      <c r="BN1522" s="9">
        <v>10</v>
      </c>
      <c r="BO1522" s="9">
        <v>0</v>
      </c>
      <c r="BP1522" s="9" t="s">
        <v>4451</v>
      </c>
      <c r="BQ1522" s="9">
        <f t="shared" si="1549"/>
        <v>0.2</v>
      </c>
      <c r="BR1522" s="34">
        <f t="shared" ref="BR1522:BS1522" si="1573">BR1500</f>
        <v>0</v>
      </c>
      <c r="BS1522" s="34">
        <f t="shared" si="1573"/>
        <v>0.66666666666666674</v>
      </c>
      <c r="BT1522" s="9"/>
      <c r="BU1522" s="9"/>
      <c r="BV1522" s="9"/>
      <c r="BW1522" s="9"/>
      <c r="BX1522" s="9"/>
      <c r="BY1522" s="9"/>
      <c r="BZ1522" s="22">
        <f t="shared" si="1522"/>
        <v>1</v>
      </c>
      <c r="CA1522" s="22">
        <f t="shared" si="1523"/>
        <v>0</v>
      </c>
      <c r="CB1522" s="22">
        <f t="shared" si="1524"/>
        <v>0</v>
      </c>
      <c r="CC1522" s="22">
        <f t="shared" si="1525"/>
        <v>0.66666666666666674</v>
      </c>
      <c r="CD1522" s="22">
        <f t="shared" si="1526"/>
        <v>0</v>
      </c>
      <c r="CK1522" s="23">
        <v>0</v>
      </c>
      <c r="CL1522" s="23">
        <f t="shared" si="1527"/>
        <v>5</v>
      </c>
      <c r="CM1522" s="23" t="str">
        <f t="shared" si="1533"/>
        <v/>
      </c>
      <c r="CN1522" s="23" t="str">
        <f t="shared" si="1534"/>
        <v/>
      </c>
      <c r="CQ1522" s="49">
        <v>2</v>
      </c>
    </row>
    <row r="1523" spans="1:95" ht="11.25" customHeight="1">
      <c r="A1523" s="9">
        <v>14</v>
      </c>
      <c r="B1523" s="9">
        <v>5</v>
      </c>
      <c r="C1523" s="9" t="str">
        <f t="shared" si="1556"/>
        <v>10</v>
      </c>
      <c r="D1523" s="10" t="s">
        <v>4243</v>
      </c>
      <c r="E1523" s="9">
        <v>2</v>
      </c>
      <c r="F1523" s="9">
        <v>1</v>
      </c>
      <c r="G1523" s="9">
        <v>0</v>
      </c>
      <c r="H1523" s="9">
        <v>0</v>
      </c>
      <c r="I1523" s="9">
        <v>0</v>
      </c>
      <c r="J1523" s="9">
        <v>0</v>
      </c>
      <c r="K1523" s="11">
        <v>25</v>
      </c>
      <c r="L1523" s="9">
        <v>75</v>
      </c>
      <c r="M1523" s="9">
        <v>0</v>
      </c>
      <c r="N1523" s="17">
        <f>SUM(M1522:M1523)</f>
        <v>1</v>
      </c>
      <c r="O1523" s="17"/>
      <c r="P1523" s="17">
        <f t="shared" si="1528"/>
        <v>0</v>
      </c>
      <c r="Q1523" s="9">
        <v>29</v>
      </c>
      <c r="R1523" s="9"/>
      <c r="S1523" s="9">
        <v>0</v>
      </c>
      <c r="T1523" s="9">
        <v>100</v>
      </c>
      <c r="U1523" s="9">
        <v>40</v>
      </c>
      <c r="V1523" s="11">
        <v>30</v>
      </c>
      <c r="W1523" s="11">
        <f t="shared" si="1572"/>
        <v>30</v>
      </c>
      <c r="X1523" s="17">
        <f t="shared" si="1535"/>
        <v>30</v>
      </c>
      <c r="Y1523" s="17"/>
      <c r="Z1523" s="9">
        <v>0</v>
      </c>
      <c r="AA1523" s="17">
        <f>SUM(Z1522:Z1523)</f>
        <v>0</v>
      </c>
      <c r="AB1523" s="17"/>
      <c r="AC1523" s="17">
        <f t="shared" si="1566"/>
        <v>43</v>
      </c>
      <c r="AD1523" s="17">
        <f t="shared" si="1520"/>
        <v>0</v>
      </c>
      <c r="AE1523" s="17">
        <v>0</v>
      </c>
      <c r="AF1523" s="17">
        <f t="shared" si="1529"/>
        <v>10</v>
      </c>
      <c r="AG1523" s="17"/>
      <c r="AH1523" s="9">
        <v>64</v>
      </c>
      <c r="AI1523" s="9"/>
      <c r="AJ1523" s="9"/>
      <c r="AK1523" s="9"/>
      <c r="AL1523" s="9">
        <v>0.38620689655172413</v>
      </c>
      <c r="AM1523" s="9"/>
      <c r="AN1523" s="9">
        <v>0</v>
      </c>
      <c r="AO1523" s="9"/>
      <c r="AP1523" s="9">
        <v>0.24374999999999999</v>
      </c>
      <c r="AQ1523" s="9"/>
      <c r="AR1523" s="9"/>
      <c r="AS1523" s="17">
        <f t="shared" ref="AS1523:AS1541" si="1574">+Q1522</f>
        <v>28</v>
      </c>
      <c r="AT1523" s="17">
        <f t="shared" si="1544"/>
        <v>0.34285714285714292</v>
      </c>
      <c r="AU1523" s="17">
        <f t="shared" ref="AU1523:AU1531" si="1575">+AN1522</f>
        <v>0</v>
      </c>
      <c r="AV1523" s="17">
        <f t="shared" ref="AV1523:AV1531" si="1576">+AP1522</f>
        <v>0.19718309859154931</v>
      </c>
      <c r="AW1523" s="17"/>
      <c r="AX1523" s="17"/>
      <c r="AY1523" s="17"/>
      <c r="AZ1523" s="17">
        <v>5</v>
      </c>
      <c r="BA1523" s="24">
        <v>0.83333333333333337</v>
      </c>
      <c r="BB1523" s="9">
        <v>18</v>
      </c>
      <c r="BC1523" s="9">
        <v>1</v>
      </c>
      <c r="BD1523" s="9">
        <f t="shared" si="1530"/>
        <v>0</v>
      </c>
      <c r="BE1523" s="9" t="s">
        <v>4388</v>
      </c>
      <c r="BF1523" s="9">
        <f t="shared" si="1536"/>
        <v>0</v>
      </c>
      <c r="BG1523" s="9">
        <v>1</v>
      </c>
      <c r="BH1523" s="9">
        <v>2</v>
      </c>
      <c r="BI1523" s="9">
        <v>2</v>
      </c>
      <c r="BJ1523" s="9">
        <v>0</v>
      </c>
      <c r="BK1523" s="9">
        <v>2</v>
      </c>
      <c r="BL1523" s="9">
        <v>3</v>
      </c>
      <c r="BM1523" s="9">
        <v>3</v>
      </c>
      <c r="BN1523" s="9">
        <v>10</v>
      </c>
      <c r="BO1523" s="9">
        <v>0</v>
      </c>
      <c r="BP1523" s="9" t="s">
        <v>4451</v>
      </c>
      <c r="BQ1523" s="9">
        <f t="shared" si="1549"/>
        <v>0.2</v>
      </c>
      <c r="BR1523" s="34">
        <f t="shared" ref="BR1523:BS1523" si="1577">BR1501</f>
        <v>0</v>
      </c>
      <c r="BS1523" s="34">
        <f t="shared" si="1577"/>
        <v>0.66666666666666674</v>
      </c>
      <c r="BT1523" s="9"/>
      <c r="BU1523" s="9"/>
      <c r="BV1523" s="9"/>
      <c r="BW1523" s="9"/>
      <c r="BX1523" s="9"/>
      <c r="BY1523" s="9"/>
      <c r="BZ1523" s="22">
        <f t="shared" si="1522"/>
        <v>2</v>
      </c>
      <c r="CA1523" s="22">
        <f t="shared" si="1523"/>
        <v>0</v>
      </c>
      <c r="CB1523" s="22">
        <f t="shared" si="1524"/>
        <v>0</v>
      </c>
      <c r="CC1523" s="22">
        <f t="shared" si="1525"/>
        <v>0.66666666666666674</v>
      </c>
      <c r="CD1523" s="22">
        <f t="shared" si="1526"/>
        <v>0</v>
      </c>
      <c r="CK1523" s="23">
        <v>0</v>
      </c>
      <c r="CL1523" s="23">
        <f t="shared" si="1527"/>
        <v>5</v>
      </c>
      <c r="CM1523" s="23" t="str">
        <f t="shared" si="1533"/>
        <v/>
      </c>
      <c r="CN1523" s="23" t="str">
        <f t="shared" si="1534"/>
        <v/>
      </c>
      <c r="CQ1523" s="49">
        <v>0</v>
      </c>
    </row>
    <row r="1524" spans="1:95" ht="11.25" customHeight="1">
      <c r="A1524" s="9">
        <v>14</v>
      </c>
      <c r="B1524" s="9">
        <v>5</v>
      </c>
      <c r="C1524" s="9" t="str">
        <f t="shared" si="1556"/>
        <v>10</v>
      </c>
      <c r="D1524" s="10" t="s">
        <v>4243</v>
      </c>
      <c r="E1524" s="9">
        <v>3</v>
      </c>
      <c r="F1524" s="9">
        <v>1</v>
      </c>
      <c r="G1524" s="9">
        <v>0</v>
      </c>
      <c r="H1524" s="9">
        <v>0</v>
      </c>
      <c r="I1524" s="9">
        <v>0</v>
      </c>
      <c r="J1524" s="9">
        <v>0</v>
      </c>
      <c r="K1524" s="11">
        <v>25</v>
      </c>
      <c r="L1524" s="9">
        <v>75</v>
      </c>
      <c r="M1524" s="9">
        <v>1</v>
      </c>
      <c r="N1524" s="17">
        <f>SUM(M1522:M1524)</f>
        <v>2</v>
      </c>
      <c r="O1524" s="17"/>
      <c r="P1524" s="17">
        <f t="shared" si="1528"/>
        <v>0</v>
      </c>
      <c r="Q1524" s="9">
        <v>28</v>
      </c>
      <c r="R1524" s="9"/>
      <c r="S1524" s="9">
        <v>3.5714285714285712E-2</v>
      </c>
      <c r="T1524" s="9">
        <v>100</v>
      </c>
      <c r="U1524" s="9">
        <v>40</v>
      </c>
      <c r="V1524" s="11">
        <v>30</v>
      </c>
      <c r="W1524" s="11">
        <f t="shared" si="1572"/>
        <v>30</v>
      </c>
      <c r="X1524" s="17">
        <f t="shared" si="1535"/>
        <v>30</v>
      </c>
      <c r="Y1524" s="17"/>
      <c r="Z1524" s="9">
        <v>0</v>
      </c>
      <c r="AA1524" s="17">
        <f>SUM(Z1522:Z1524)</f>
        <v>0</v>
      </c>
      <c r="AB1524" s="17"/>
      <c r="AC1524" s="17">
        <f t="shared" si="1566"/>
        <v>50</v>
      </c>
      <c r="AD1524" s="17">
        <f t="shared" si="1520"/>
        <v>0</v>
      </c>
      <c r="AE1524" s="17">
        <v>0</v>
      </c>
      <c r="AF1524" s="17">
        <f t="shared" si="1529"/>
        <v>9</v>
      </c>
      <c r="AG1524" s="17"/>
      <c r="AH1524" s="9">
        <v>72</v>
      </c>
      <c r="AI1524" s="9"/>
      <c r="AJ1524" s="9"/>
      <c r="AK1524" s="9"/>
      <c r="AL1524" s="9">
        <v>0.37142857142857144</v>
      </c>
      <c r="AM1524" s="9"/>
      <c r="AN1524" s="9">
        <v>0</v>
      </c>
      <c r="AO1524" s="9"/>
      <c r="AP1524" s="9">
        <v>0.18333333333333338</v>
      </c>
      <c r="AQ1524" s="9"/>
      <c r="AR1524" s="9"/>
      <c r="AS1524" s="17">
        <f t="shared" si="1574"/>
        <v>29</v>
      </c>
      <c r="AT1524" s="17">
        <f t="shared" si="1544"/>
        <v>0.38620689655172413</v>
      </c>
      <c r="AU1524" s="17">
        <f t="shared" si="1575"/>
        <v>0</v>
      </c>
      <c r="AV1524" s="17">
        <f t="shared" si="1576"/>
        <v>0.24374999999999999</v>
      </c>
      <c r="AW1524" s="17"/>
      <c r="AX1524" s="17"/>
      <c r="AY1524" s="17"/>
      <c r="AZ1524" s="17">
        <v>5</v>
      </c>
      <c r="BA1524" s="24">
        <v>0.83333333333333337</v>
      </c>
      <c r="BB1524" s="9">
        <v>18</v>
      </c>
      <c r="BC1524" s="9">
        <v>1</v>
      </c>
      <c r="BD1524" s="9">
        <f t="shared" si="1530"/>
        <v>0</v>
      </c>
      <c r="BE1524" s="9" t="s">
        <v>4388</v>
      </c>
      <c r="BF1524" s="9">
        <f t="shared" si="1536"/>
        <v>0</v>
      </c>
      <c r="BG1524" s="9">
        <v>1</v>
      </c>
      <c r="BH1524" s="9">
        <v>2</v>
      </c>
      <c r="BI1524" s="9">
        <v>2</v>
      </c>
      <c r="BJ1524" s="9">
        <v>0</v>
      </c>
      <c r="BK1524" s="9">
        <v>2</v>
      </c>
      <c r="BL1524" s="9">
        <v>3</v>
      </c>
      <c r="BM1524" s="9">
        <v>3</v>
      </c>
      <c r="BN1524" s="9">
        <v>10</v>
      </c>
      <c r="BO1524" s="9">
        <v>0</v>
      </c>
      <c r="BP1524" s="9" t="s">
        <v>4451</v>
      </c>
      <c r="BQ1524" s="9">
        <f t="shared" si="1549"/>
        <v>0.2</v>
      </c>
      <c r="BR1524" s="34">
        <f t="shared" ref="BR1524:BS1524" si="1578">BR1502</f>
        <v>0</v>
      </c>
      <c r="BS1524" s="34">
        <f t="shared" si="1578"/>
        <v>0.66666666666666674</v>
      </c>
      <c r="BT1524" s="9"/>
      <c r="BU1524" s="9"/>
      <c r="BV1524" s="9"/>
      <c r="BW1524" s="9"/>
      <c r="BX1524" s="9"/>
      <c r="BY1524" s="9"/>
      <c r="BZ1524" s="22">
        <f t="shared" si="1522"/>
        <v>3</v>
      </c>
      <c r="CA1524" s="22">
        <f t="shared" si="1523"/>
        <v>0</v>
      </c>
      <c r="CB1524" s="22">
        <f t="shared" si="1524"/>
        <v>0</v>
      </c>
      <c r="CC1524" s="22">
        <f t="shared" si="1525"/>
        <v>0.66666666666666674</v>
      </c>
      <c r="CD1524" s="22">
        <f t="shared" si="1526"/>
        <v>0</v>
      </c>
      <c r="CK1524" s="23">
        <v>0</v>
      </c>
      <c r="CL1524" s="23">
        <f t="shared" si="1527"/>
        <v>5</v>
      </c>
      <c r="CM1524" s="23" t="str">
        <f t="shared" si="1533"/>
        <v/>
      </c>
      <c r="CN1524" s="23" t="str">
        <f t="shared" si="1534"/>
        <v/>
      </c>
      <c r="CQ1524" s="49">
        <v>3</v>
      </c>
    </row>
    <row r="1525" spans="1:95" ht="11.25" customHeight="1">
      <c r="A1525" s="9">
        <v>14</v>
      </c>
      <c r="B1525" s="9">
        <v>5</v>
      </c>
      <c r="C1525" s="9" t="str">
        <f t="shared" si="1556"/>
        <v>10</v>
      </c>
      <c r="D1525" s="10" t="s">
        <v>4243</v>
      </c>
      <c r="E1525" s="9">
        <v>4</v>
      </c>
      <c r="F1525" s="9">
        <v>1</v>
      </c>
      <c r="G1525" s="9">
        <v>0</v>
      </c>
      <c r="H1525" s="9">
        <v>0</v>
      </c>
      <c r="I1525" s="9">
        <v>0</v>
      </c>
      <c r="J1525" s="9">
        <v>0</v>
      </c>
      <c r="K1525" s="11">
        <v>25</v>
      </c>
      <c r="L1525" s="9">
        <v>75</v>
      </c>
      <c r="M1525" s="9">
        <v>0</v>
      </c>
      <c r="N1525" s="17">
        <f>SUM(M1522:M1525)</f>
        <v>2</v>
      </c>
      <c r="O1525" s="17"/>
      <c r="P1525" s="17">
        <f t="shared" si="1528"/>
        <v>0</v>
      </c>
      <c r="Q1525" s="9">
        <v>26</v>
      </c>
      <c r="R1525" s="9"/>
      <c r="S1525" s="9">
        <v>0</v>
      </c>
      <c r="T1525" s="9">
        <v>100</v>
      </c>
      <c r="U1525" s="9">
        <v>40</v>
      </c>
      <c r="V1525" s="11">
        <v>30</v>
      </c>
      <c r="W1525" s="11">
        <f t="shared" si="1572"/>
        <v>30</v>
      </c>
      <c r="X1525" s="17">
        <f t="shared" si="1535"/>
        <v>30</v>
      </c>
      <c r="Y1525" s="17"/>
      <c r="Z1525" s="9">
        <v>0</v>
      </c>
      <c r="AA1525" s="17">
        <f>SUM(Z1522:Z1525)</f>
        <v>0</v>
      </c>
      <c r="AB1525" s="17"/>
      <c r="AC1525" s="17">
        <f t="shared" si="1566"/>
        <v>57</v>
      </c>
      <c r="AD1525" s="17">
        <f t="shared" si="1520"/>
        <v>0</v>
      </c>
      <c r="AE1525" s="17">
        <v>0</v>
      </c>
      <c r="AF1525" s="17">
        <f t="shared" si="1529"/>
        <v>10</v>
      </c>
      <c r="AG1525" s="17"/>
      <c r="AH1525" s="9">
        <v>81</v>
      </c>
      <c r="AI1525" s="9"/>
      <c r="AJ1525" s="9"/>
      <c r="AK1525" s="9"/>
      <c r="AL1525" s="9">
        <v>0.41538461538461541</v>
      </c>
      <c r="AM1525" s="9"/>
      <c r="AN1525" s="9">
        <v>0</v>
      </c>
      <c r="AO1525" s="9"/>
      <c r="AP1525" s="9">
        <v>0.15308641975308646</v>
      </c>
      <c r="AQ1525" s="9"/>
      <c r="AR1525" s="9"/>
      <c r="AS1525" s="17">
        <f t="shared" si="1574"/>
        <v>28</v>
      </c>
      <c r="AT1525" s="17">
        <f t="shared" si="1544"/>
        <v>0.37142857142857144</v>
      </c>
      <c r="AU1525" s="17">
        <f t="shared" si="1575"/>
        <v>0</v>
      </c>
      <c r="AV1525" s="17">
        <f t="shared" si="1576"/>
        <v>0.18333333333333338</v>
      </c>
      <c r="AW1525" s="17"/>
      <c r="AX1525" s="17"/>
      <c r="AY1525" s="17"/>
      <c r="AZ1525" s="17">
        <v>5</v>
      </c>
      <c r="BA1525" s="24">
        <v>0.83333333333333337</v>
      </c>
      <c r="BB1525" s="9">
        <v>18</v>
      </c>
      <c r="BC1525" s="9">
        <v>1</v>
      </c>
      <c r="BD1525" s="9">
        <f t="shared" si="1530"/>
        <v>0</v>
      </c>
      <c r="BE1525" s="9" t="s">
        <v>4388</v>
      </c>
      <c r="BF1525" s="9">
        <f t="shared" si="1536"/>
        <v>0</v>
      </c>
      <c r="BG1525" s="9">
        <v>1</v>
      </c>
      <c r="BH1525" s="9">
        <v>2</v>
      </c>
      <c r="BI1525" s="9">
        <v>2</v>
      </c>
      <c r="BJ1525" s="9">
        <v>0</v>
      </c>
      <c r="BK1525" s="9">
        <v>2</v>
      </c>
      <c r="BL1525" s="9">
        <v>3</v>
      </c>
      <c r="BM1525" s="9">
        <v>3</v>
      </c>
      <c r="BN1525" s="9">
        <v>10</v>
      </c>
      <c r="BO1525" s="9">
        <v>0</v>
      </c>
      <c r="BP1525" s="9" t="s">
        <v>4451</v>
      </c>
      <c r="BQ1525" s="9">
        <f t="shared" si="1549"/>
        <v>0.2</v>
      </c>
      <c r="BR1525" s="34">
        <f t="shared" ref="BR1525:BS1525" si="1579">BR1503</f>
        <v>0</v>
      </c>
      <c r="BS1525" s="34">
        <f t="shared" si="1579"/>
        <v>0.66666666666666674</v>
      </c>
      <c r="BT1525" s="9"/>
      <c r="BU1525" s="9"/>
      <c r="BV1525" s="9"/>
      <c r="BW1525" s="9"/>
      <c r="BX1525" s="9"/>
      <c r="BY1525" s="9"/>
      <c r="BZ1525" s="22">
        <f t="shared" si="1522"/>
        <v>4</v>
      </c>
      <c r="CA1525" s="22">
        <f t="shared" si="1523"/>
        <v>0</v>
      </c>
      <c r="CB1525" s="22">
        <f t="shared" si="1524"/>
        <v>0</v>
      </c>
      <c r="CC1525" s="22">
        <f t="shared" si="1525"/>
        <v>0.66666666666666674</v>
      </c>
      <c r="CD1525" s="22">
        <f t="shared" si="1526"/>
        <v>0</v>
      </c>
      <c r="CK1525" s="23">
        <v>0</v>
      </c>
      <c r="CL1525" s="23">
        <f t="shared" si="1527"/>
        <v>5</v>
      </c>
      <c r="CM1525" s="23" t="str">
        <f t="shared" si="1533"/>
        <v/>
      </c>
      <c r="CN1525" s="23" t="str">
        <f t="shared" si="1534"/>
        <v/>
      </c>
      <c r="CQ1525" s="49">
        <v>3</v>
      </c>
    </row>
    <row r="1526" spans="1:95" ht="11.25" customHeight="1">
      <c r="A1526" s="9">
        <v>14</v>
      </c>
      <c r="B1526" s="9">
        <v>5</v>
      </c>
      <c r="C1526" s="9" t="str">
        <f t="shared" si="1556"/>
        <v>10</v>
      </c>
      <c r="D1526" s="10" t="s">
        <v>4243</v>
      </c>
      <c r="E1526" s="9">
        <v>5</v>
      </c>
      <c r="F1526" s="9">
        <v>1</v>
      </c>
      <c r="G1526" s="9">
        <v>0</v>
      </c>
      <c r="H1526" s="9">
        <v>0</v>
      </c>
      <c r="I1526" s="9">
        <v>0</v>
      </c>
      <c r="J1526" s="9">
        <v>0</v>
      </c>
      <c r="K1526" s="11">
        <v>25</v>
      </c>
      <c r="L1526" s="9">
        <v>75</v>
      </c>
      <c r="M1526" s="9">
        <v>0</v>
      </c>
      <c r="N1526" s="17">
        <f>SUM(M1522:M1526)</f>
        <v>2</v>
      </c>
      <c r="O1526" s="17"/>
      <c r="P1526" s="17">
        <f t="shared" si="1528"/>
        <v>0</v>
      </c>
      <c r="Q1526" s="9">
        <v>27</v>
      </c>
      <c r="R1526" s="9"/>
      <c r="S1526" s="9">
        <v>0</v>
      </c>
      <c r="T1526" s="9">
        <v>100</v>
      </c>
      <c r="U1526" s="9">
        <v>40</v>
      </c>
      <c r="V1526" s="11">
        <v>30</v>
      </c>
      <c r="W1526" s="11">
        <f t="shared" si="1572"/>
        <v>30</v>
      </c>
      <c r="X1526" s="17">
        <f t="shared" si="1535"/>
        <v>30</v>
      </c>
      <c r="Y1526" s="17"/>
      <c r="Z1526" s="9">
        <v>0</v>
      </c>
      <c r="AA1526" s="17">
        <f>SUM(Z1522:Z1526)</f>
        <v>0</v>
      </c>
      <c r="AB1526" s="17"/>
      <c r="AC1526" s="17">
        <f t="shared" si="1566"/>
        <v>57</v>
      </c>
      <c r="AD1526" s="17">
        <f t="shared" si="1520"/>
        <v>0</v>
      </c>
      <c r="AE1526" s="17">
        <v>0</v>
      </c>
      <c r="AF1526" s="17">
        <f t="shared" si="1529"/>
        <v>10</v>
      </c>
      <c r="AG1526" s="17"/>
      <c r="AH1526" s="9">
        <v>80</v>
      </c>
      <c r="AI1526" s="9"/>
      <c r="AJ1526" s="9"/>
      <c r="AK1526" s="9"/>
      <c r="AL1526" s="9">
        <v>0.39999999999999997</v>
      </c>
      <c r="AM1526" s="9"/>
      <c r="AN1526" s="9">
        <v>0</v>
      </c>
      <c r="AO1526" s="9"/>
      <c r="AP1526" s="9">
        <v>0.14499999999999996</v>
      </c>
      <c r="AQ1526" s="9"/>
      <c r="AR1526" s="9"/>
      <c r="AS1526" s="17">
        <f t="shared" si="1574"/>
        <v>26</v>
      </c>
      <c r="AT1526" s="17">
        <f t="shared" si="1544"/>
        <v>0.41538461538461541</v>
      </c>
      <c r="AU1526" s="17">
        <f t="shared" si="1575"/>
        <v>0</v>
      </c>
      <c r="AV1526" s="17">
        <f t="shared" si="1576"/>
        <v>0.15308641975308646</v>
      </c>
      <c r="AW1526" s="17"/>
      <c r="AX1526" s="17"/>
      <c r="AY1526" s="17"/>
      <c r="AZ1526" s="17">
        <v>5</v>
      </c>
      <c r="BA1526" s="24">
        <v>0.83333333333333337</v>
      </c>
      <c r="BB1526" s="9">
        <v>18</v>
      </c>
      <c r="BC1526" s="9">
        <v>1</v>
      </c>
      <c r="BD1526" s="9">
        <f t="shared" si="1530"/>
        <v>0</v>
      </c>
      <c r="BE1526" s="9" t="s">
        <v>4388</v>
      </c>
      <c r="BF1526" s="9">
        <f t="shared" si="1536"/>
        <v>0</v>
      </c>
      <c r="BG1526" s="9">
        <v>1</v>
      </c>
      <c r="BH1526" s="9">
        <v>2</v>
      </c>
      <c r="BI1526" s="9">
        <v>2</v>
      </c>
      <c r="BJ1526" s="9">
        <v>0</v>
      </c>
      <c r="BK1526" s="9">
        <v>2</v>
      </c>
      <c r="BL1526" s="9">
        <v>3</v>
      </c>
      <c r="BM1526" s="9">
        <v>3</v>
      </c>
      <c r="BN1526" s="9">
        <v>10</v>
      </c>
      <c r="BO1526" s="9">
        <v>0</v>
      </c>
      <c r="BP1526" s="9" t="s">
        <v>4451</v>
      </c>
      <c r="BQ1526" s="9">
        <f t="shared" si="1549"/>
        <v>0.2</v>
      </c>
      <c r="BR1526" s="34">
        <f t="shared" ref="BR1526:BS1526" si="1580">BR1504</f>
        <v>0</v>
      </c>
      <c r="BS1526" s="34">
        <f t="shared" si="1580"/>
        <v>0.66666666666666674</v>
      </c>
      <c r="BT1526" s="9"/>
      <c r="BU1526" s="9"/>
      <c r="BV1526" s="9"/>
      <c r="BW1526" s="9"/>
      <c r="BX1526" s="9"/>
      <c r="BY1526" s="9"/>
      <c r="BZ1526" s="22">
        <f t="shared" si="1522"/>
        <v>5</v>
      </c>
      <c r="CA1526" s="22">
        <f t="shared" si="1523"/>
        <v>0</v>
      </c>
      <c r="CB1526" s="22">
        <f t="shared" si="1524"/>
        <v>0</v>
      </c>
      <c r="CC1526" s="22">
        <f t="shared" si="1525"/>
        <v>0.66666666666666674</v>
      </c>
      <c r="CD1526" s="22">
        <f t="shared" si="1526"/>
        <v>0</v>
      </c>
      <c r="CK1526" s="23">
        <v>0</v>
      </c>
      <c r="CL1526" s="23">
        <f t="shared" si="1527"/>
        <v>5</v>
      </c>
      <c r="CM1526" s="23" t="str">
        <f t="shared" si="1533"/>
        <v/>
      </c>
      <c r="CN1526" s="23" t="str">
        <f t="shared" si="1534"/>
        <v/>
      </c>
      <c r="CQ1526" s="49">
        <v>4</v>
      </c>
    </row>
    <row r="1527" spans="1:95" ht="11.25" customHeight="1">
      <c r="A1527" s="9">
        <v>14</v>
      </c>
      <c r="B1527" s="9">
        <v>5</v>
      </c>
      <c r="C1527" s="9" t="str">
        <f t="shared" si="1556"/>
        <v>10</v>
      </c>
      <c r="D1527" s="10" t="s">
        <v>4243</v>
      </c>
      <c r="E1527" s="9">
        <v>6</v>
      </c>
      <c r="F1527" s="9">
        <v>1</v>
      </c>
      <c r="G1527" s="9">
        <v>0</v>
      </c>
      <c r="H1527" s="9">
        <v>0</v>
      </c>
      <c r="I1527" s="9">
        <v>0</v>
      </c>
      <c r="J1527" s="9">
        <v>0</v>
      </c>
      <c r="K1527" s="11">
        <v>25</v>
      </c>
      <c r="L1527" s="9">
        <v>75</v>
      </c>
      <c r="M1527" s="9">
        <v>0</v>
      </c>
      <c r="N1527" s="17">
        <f>SUM(M1522:M1527)</f>
        <v>2</v>
      </c>
      <c r="O1527" s="17"/>
      <c r="P1527" s="17">
        <f t="shared" si="1528"/>
        <v>0</v>
      </c>
      <c r="Q1527" s="9">
        <v>27</v>
      </c>
      <c r="R1527" s="9"/>
      <c r="S1527" s="9">
        <v>0</v>
      </c>
      <c r="T1527" s="9">
        <v>100</v>
      </c>
      <c r="U1527" s="9">
        <v>40</v>
      </c>
      <c r="V1527" s="11">
        <v>30</v>
      </c>
      <c r="W1527" s="11">
        <f t="shared" si="1572"/>
        <v>30</v>
      </c>
      <c r="X1527" s="17">
        <f t="shared" si="1535"/>
        <v>30</v>
      </c>
      <c r="Y1527" s="17"/>
      <c r="Z1527" s="9">
        <v>0</v>
      </c>
      <c r="AA1527" s="17">
        <f>SUM(Z1522:Z1527)</f>
        <v>0</v>
      </c>
      <c r="AB1527" s="17"/>
      <c r="AC1527" s="17">
        <f t="shared" si="1566"/>
        <v>57</v>
      </c>
      <c r="AD1527" s="17">
        <f t="shared" si="1520"/>
        <v>0</v>
      </c>
      <c r="AE1527" s="17">
        <v>0</v>
      </c>
      <c r="AF1527" s="17">
        <f t="shared" si="1529"/>
        <v>10</v>
      </c>
      <c r="AG1527" s="17"/>
      <c r="AH1527" s="9">
        <v>80</v>
      </c>
      <c r="AI1527" s="9"/>
      <c r="AJ1527" s="9"/>
      <c r="AK1527" s="9"/>
      <c r="AL1527" s="9">
        <v>0.39999999999999997</v>
      </c>
      <c r="AM1527" s="9"/>
      <c r="AN1527" s="9">
        <v>0</v>
      </c>
      <c r="AO1527" s="9"/>
      <c r="AP1527" s="9">
        <v>0.15</v>
      </c>
      <c r="AQ1527" s="9"/>
      <c r="AR1527" s="9"/>
      <c r="AS1527" s="17">
        <f t="shared" si="1574"/>
        <v>27</v>
      </c>
      <c r="AT1527" s="17">
        <f t="shared" si="1544"/>
        <v>0.39999999999999997</v>
      </c>
      <c r="AU1527" s="17">
        <f t="shared" si="1575"/>
        <v>0</v>
      </c>
      <c r="AV1527" s="17">
        <f t="shared" si="1576"/>
        <v>0.14499999999999996</v>
      </c>
      <c r="AW1527" s="17"/>
      <c r="AX1527" s="17"/>
      <c r="AY1527" s="17"/>
      <c r="AZ1527" s="17">
        <v>5</v>
      </c>
      <c r="BA1527" s="24">
        <v>0.83333333333333337</v>
      </c>
      <c r="BB1527" s="9">
        <v>18</v>
      </c>
      <c r="BC1527" s="9">
        <v>1</v>
      </c>
      <c r="BD1527" s="9">
        <f t="shared" si="1530"/>
        <v>0</v>
      </c>
      <c r="BE1527" s="9" t="s">
        <v>4388</v>
      </c>
      <c r="BF1527" s="9">
        <f t="shared" si="1536"/>
        <v>0</v>
      </c>
      <c r="BG1527" s="9">
        <v>1</v>
      </c>
      <c r="BH1527" s="9">
        <v>2</v>
      </c>
      <c r="BI1527" s="9">
        <v>2</v>
      </c>
      <c r="BJ1527" s="9">
        <v>0</v>
      </c>
      <c r="BK1527" s="9">
        <v>2</v>
      </c>
      <c r="BL1527" s="9">
        <v>3</v>
      </c>
      <c r="BM1527" s="9">
        <v>3</v>
      </c>
      <c r="BN1527" s="9">
        <v>10</v>
      </c>
      <c r="BO1527" s="9">
        <v>0</v>
      </c>
      <c r="BP1527" s="9" t="s">
        <v>4451</v>
      </c>
      <c r="BQ1527" s="9">
        <f t="shared" si="1549"/>
        <v>0.2</v>
      </c>
      <c r="BR1527" s="34">
        <f t="shared" ref="BR1527:BS1527" si="1581">BR1505</f>
        <v>0</v>
      </c>
      <c r="BS1527" s="34">
        <f t="shared" si="1581"/>
        <v>0.66666666666666674</v>
      </c>
      <c r="BT1527" s="9"/>
      <c r="BU1527" s="9"/>
      <c r="BV1527" s="9"/>
      <c r="BW1527" s="9"/>
      <c r="BX1527" s="9"/>
      <c r="BY1527" s="9"/>
      <c r="BZ1527" s="22">
        <f t="shared" si="1522"/>
        <v>6</v>
      </c>
      <c r="CA1527" s="22">
        <f t="shared" si="1523"/>
        <v>0</v>
      </c>
      <c r="CB1527" s="22">
        <f t="shared" si="1524"/>
        <v>0</v>
      </c>
      <c r="CC1527" s="22">
        <f t="shared" si="1525"/>
        <v>0.66666666666666674</v>
      </c>
      <c r="CD1527" s="22">
        <f t="shared" si="1526"/>
        <v>0</v>
      </c>
      <c r="CK1527" s="23">
        <v>0</v>
      </c>
      <c r="CL1527" s="23">
        <f t="shared" si="1527"/>
        <v>5</v>
      </c>
      <c r="CM1527" s="23" t="str">
        <f t="shared" si="1533"/>
        <v/>
      </c>
      <c r="CN1527" s="23" t="str">
        <f t="shared" si="1534"/>
        <v/>
      </c>
      <c r="CQ1527" s="49">
        <v>2</v>
      </c>
    </row>
    <row r="1528" spans="1:95" ht="11.25" customHeight="1">
      <c r="A1528" s="9">
        <v>14</v>
      </c>
      <c r="B1528" s="9">
        <v>5</v>
      </c>
      <c r="C1528" s="9" t="str">
        <f t="shared" si="1556"/>
        <v>10</v>
      </c>
      <c r="D1528" s="10" t="s">
        <v>4243</v>
      </c>
      <c r="E1528" s="9">
        <v>7</v>
      </c>
      <c r="F1528" s="9">
        <v>1</v>
      </c>
      <c r="G1528" s="9">
        <v>0</v>
      </c>
      <c r="H1528" s="9">
        <v>0</v>
      </c>
      <c r="I1528" s="9">
        <v>0</v>
      </c>
      <c r="J1528" s="9">
        <v>0</v>
      </c>
      <c r="K1528" s="11">
        <v>25</v>
      </c>
      <c r="L1528" s="9">
        <v>75</v>
      </c>
      <c r="M1528" s="9">
        <v>0</v>
      </c>
      <c r="N1528" s="17">
        <f>SUM(M1522:M1528)</f>
        <v>2</v>
      </c>
      <c r="O1528" s="17"/>
      <c r="P1528" s="17">
        <f t="shared" si="1528"/>
        <v>0</v>
      </c>
      <c r="Q1528" s="9">
        <v>26</v>
      </c>
      <c r="R1528" s="9"/>
      <c r="S1528" s="9">
        <v>0</v>
      </c>
      <c r="T1528" s="9">
        <v>100</v>
      </c>
      <c r="U1528" s="9">
        <v>40</v>
      </c>
      <c r="V1528" s="11">
        <v>30</v>
      </c>
      <c r="W1528" s="11">
        <f t="shared" si="1572"/>
        <v>30</v>
      </c>
      <c r="X1528" s="17">
        <f t="shared" si="1535"/>
        <v>30</v>
      </c>
      <c r="Y1528" s="17"/>
      <c r="Z1528" s="9">
        <v>4</v>
      </c>
      <c r="AA1528" s="17">
        <f>SUM(Z1522:Z1528)</f>
        <v>4</v>
      </c>
      <c r="AB1528" s="17"/>
      <c r="AC1528" s="17">
        <f t="shared" si="1566"/>
        <v>59</v>
      </c>
      <c r="AD1528" s="17">
        <f t="shared" si="1520"/>
        <v>6.7796610169491525E-2</v>
      </c>
      <c r="AE1528" s="17">
        <v>0</v>
      </c>
      <c r="AF1528" s="17">
        <f t="shared" si="1529"/>
        <v>14</v>
      </c>
      <c r="AG1528" s="17"/>
      <c r="AH1528" s="9">
        <v>83</v>
      </c>
      <c r="AI1528" s="9"/>
      <c r="AJ1528" s="9"/>
      <c r="AK1528" s="9"/>
      <c r="AL1528" s="9">
        <v>0.41538461538461541</v>
      </c>
      <c r="AM1528" s="9"/>
      <c r="AN1528" s="9">
        <v>6.7796610169491525E-2</v>
      </c>
      <c r="AO1528" s="9"/>
      <c r="AP1528" s="9">
        <v>0.12530120481927715</v>
      </c>
      <c r="AQ1528" s="9"/>
      <c r="AR1528" s="9"/>
      <c r="AS1528" s="17">
        <f t="shared" si="1574"/>
        <v>27</v>
      </c>
      <c r="AT1528" s="17">
        <f t="shared" si="1544"/>
        <v>0.39999999999999997</v>
      </c>
      <c r="AU1528" s="17">
        <f t="shared" si="1575"/>
        <v>0</v>
      </c>
      <c r="AV1528" s="17">
        <f t="shared" si="1576"/>
        <v>0.15</v>
      </c>
      <c r="AW1528" s="17"/>
      <c r="AX1528" s="17"/>
      <c r="AY1528" s="17"/>
      <c r="AZ1528" s="17">
        <v>5</v>
      </c>
      <c r="BA1528" s="24">
        <v>0.83333333333333337</v>
      </c>
      <c r="BB1528" s="9">
        <v>18</v>
      </c>
      <c r="BC1528" s="9">
        <v>1</v>
      </c>
      <c r="BD1528" s="9">
        <f t="shared" si="1530"/>
        <v>0</v>
      </c>
      <c r="BE1528" s="9" t="s">
        <v>4388</v>
      </c>
      <c r="BF1528" s="9">
        <f t="shared" si="1536"/>
        <v>0</v>
      </c>
      <c r="BG1528" s="9">
        <v>1</v>
      </c>
      <c r="BH1528" s="9">
        <v>2</v>
      </c>
      <c r="BI1528" s="9">
        <v>2</v>
      </c>
      <c r="BJ1528" s="9">
        <v>0</v>
      </c>
      <c r="BK1528" s="9">
        <v>2</v>
      </c>
      <c r="BL1528" s="9">
        <v>3</v>
      </c>
      <c r="BM1528" s="9">
        <v>3</v>
      </c>
      <c r="BN1528" s="9">
        <v>10</v>
      </c>
      <c r="BO1528" s="9">
        <v>0</v>
      </c>
      <c r="BP1528" s="9" t="s">
        <v>4451</v>
      </c>
      <c r="BQ1528" s="9">
        <f t="shared" si="1549"/>
        <v>0.2</v>
      </c>
      <c r="BR1528" s="34">
        <f t="shared" ref="BR1528:BS1528" si="1582">BR1506</f>
        <v>0</v>
      </c>
      <c r="BS1528" s="34">
        <f t="shared" si="1582"/>
        <v>0.66666666666666674</v>
      </c>
      <c r="BT1528" s="9"/>
      <c r="BU1528" s="9"/>
      <c r="BV1528" s="9"/>
      <c r="BW1528" s="9"/>
      <c r="BX1528" s="9"/>
      <c r="BY1528" s="9"/>
      <c r="BZ1528" s="22">
        <f t="shared" si="1522"/>
        <v>7</v>
      </c>
      <c r="CA1528" s="22">
        <f t="shared" si="1523"/>
        <v>0</v>
      </c>
      <c r="CB1528" s="22">
        <f t="shared" si="1524"/>
        <v>0</v>
      </c>
      <c r="CC1528" s="22">
        <f t="shared" si="1525"/>
        <v>0.66666666666666674</v>
      </c>
      <c r="CD1528" s="22">
        <f t="shared" si="1526"/>
        <v>0</v>
      </c>
      <c r="CK1528" s="23">
        <v>0</v>
      </c>
      <c r="CL1528" s="23">
        <f t="shared" si="1527"/>
        <v>5</v>
      </c>
      <c r="CM1528" s="23" t="str">
        <f t="shared" si="1533"/>
        <v/>
      </c>
      <c r="CN1528" s="23" t="str">
        <f t="shared" si="1534"/>
        <v/>
      </c>
      <c r="CQ1528" s="49">
        <v>1</v>
      </c>
    </row>
    <row r="1529" spans="1:95" ht="11.25" customHeight="1">
      <c r="A1529" s="9">
        <v>14</v>
      </c>
      <c r="B1529" s="9">
        <v>5</v>
      </c>
      <c r="C1529" s="9" t="str">
        <f t="shared" si="1556"/>
        <v>10</v>
      </c>
      <c r="D1529" s="10" t="s">
        <v>4243</v>
      </c>
      <c r="E1529" s="9">
        <v>8</v>
      </c>
      <c r="F1529" s="9">
        <v>1</v>
      </c>
      <c r="G1529" s="9">
        <v>0</v>
      </c>
      <c r="H1529" s="9">
        <v>0</v>
      </c>
      <c r="I1529" s="9">
        <v>0</v>
      </c>
      <c r="J1529" s="9">
        <v>0</v>
      </c>
      <c r="K1529" s="11">
        <v>25</v>
      </c>
      <c r="L1529" s="9">
        <v>75</v>
      </c>
      <c r="M1529" s="9">
        <v>0</v>
      </c>
      <c r="N1529" s="17">
        <f>SUM(M1522:M1529)</f>
        <v>2</v>
      </c>
      <c r="O1529" s="17"/>
      <c r="P1529" s="17">
        <f t="shared" si="1528"/>
        <v>0</v>
      </c>
      <c r="Q1529" s="9">
        <v>26</v>
      </c>
      <c r="R1529" s="9"/>
      <c r="S1529" s="9">
        <v>0</v>
      </c>
      <c r="T1529" s="9">
        <v>100</v>
      </c>
      <c r="U1529" s="9">
        <v>40</v>
      </c>
      <c r="V1529" s="11">
        <v>30</v>
      </c>
      <c r="W1529" s="11">
        <f t="shared" si="1572"/>
        <v>30</v>
      </c>
      <c r="X1529" s="17">
        <f t="shared" si="1535"/>
        <v>30</v>
      </c>
      <c r="Y1529" s="17"/>
      <c r="Z1529" s="9">
        <v>4</v>
      </c>
      <c r="AA1529" s="17">
        <f>SUM(Z1522:Z1529)</f>
        <v>8</v>
      </c>
      <c r="AB1529" s="17"/>
      <c r="AC1529" s="17">
        <f t="shared" si="1566"/>
        <v>56</v>
      </c>
      <c r="AD1529" s="17">
        <f t="shared" si="1520"/>
        <v>7.1428571428571425E-2</v>
      </c>
      <c r="AE1529" s="17">
        <v>6.7796610169491525E-2</v>
      </c>
      <c r="AF1529" s="17">
        <f t="shared" si="1529"/>
        <v>14</v>
      </c>
      <c r="AG1529" s="17"/>
      <c r="AH1529" s="9">
        <v>80</v>
      </c>
      <c r="AI1529" s="9"/>
      <c r="AJ1529" s="9"/>
      <c r="AK1529" s="9"/>
      <c r="AL1529" s="9">
        <v>0.41538461538461541</v>
      </c>
      <c r="AM1529" s="9"/>
      <c r="AN1529" s="9">
        <v>7.1428571428571425E-2</v>
      </c>
      <c r="AO1529" s="9"/>
      <c r="AP1529" s="9">
        <v>0.13000000000000003</v>
      </c>
      <c r="AQ1529" s="9"/>
      <c r="AR1529" s="9"/>
      <c r="AS1529" s="17">
        <f t="shared" si="1574"/>
        <v>26</v>
      </c>
      <c r="AT1529" s="17">
        <f t="shared" si="1544"/>
        <v>0.41538461538461541</v>
      </c>
      <c r="AU1529" s="17">
        <f t="shared" si="1575"/>
        <v>6.7796610169491525E-2</v>
      </c>
      <c r="AV1529" s="17">
        <f t="shared" si="1576"/>
        <v>0.12530120481927715</v>
      </c>
      <c r="AW1529" s="17"/>
      <c r="AX1529" s="17"/>
      <c r="AY1529" s="17"/>
      <c r="AZ1529" s="17">
        <v>5</v>
      </c>
      <c r="BA1529" s="24">
        <v>0.83333333333333337</v>
      </c>
      <c r="BB1529" s="9">
        <v>18</v>
      </c>
      <c r="BC1529" s="9">
        <v>1</v>
      </c>
      <c r="BD1529" s="9">
        <f t="shared" si="1530"/>
        <v>0</v>
      </c>
      <c r="BE1529" s="9" t="s">
        <v>4388</v>
      </c>
      <c r="BF1529" s="9">
        <f t="shared" si="1536"/>
        <v>0</v>
      </c>
      <c r="BG1529" s="9">
        <v>1</v>
      </c>
      <c r="BH1529" s="9">
        <v>2</v>
      </c>
      <c r="BI1529" s="9">
        <v>2</v>
      </c>
      <c r="BJ1529" s="9">
        <v>0</v>
      </c>
      <c r="BK1529" s="9">
        <v>2</v>
      </c>
      <c r="BL1529" s="9">
        <v>3</v>
      </c>
      <c r="BM1529" s="9">
        <v>3</v>
      </c>
      <c r="BN1529" s="9">
        <v>10</v>
      </c>
      <c r="BO1529" s="9">
        <v>0</v>
      </c>
      <c r="BP1529" s="9" t="s">
        <v>4451</v>
      </c>
      <c r="BQ1529" s="9">
        <f t="shared" si="1549"/>
        <v>0.2</v>
      </c>
      <c r="BR1529" s="34">
        <f t="shared" ref="BR1529:BS1529" si="1583">BR1507</f>
        <v>0</v>
      </c>
      <c r="BS1529" s="34">
        <f t="shared" si="1583"/>
        <v>0.66666666666666674</v>
      </c>
      <c r="BT1529" s="9"/>
      <c r="BU1529" s="9"/>
      <c r="BV1529" s="9"/>
      <c r="BW1529" s="9"/>
      <c r="BX1529" s="9"/>
      <c r="BY1529" s="9"/>
      <c r="BZ1529" s="22">
        <f t="shared" si="1522"/>
        <v>8</v>
      </c>
      <c r="CA1529" s="22">
        <f t="shared" si="1523"/>
        <v>0</v>
      </c>
      <c r="CB1529" s="22">
        <f t="shared" si="1524"/>
        <v>0</v>
      </c>
      <c r="CC1529" s="22">
        <f t="shared" si="1525"/>
        <v>0.66666666666666674</v>
      </c>
      <c r="CD1529" s="22">
        <f t="shared" si="1526"/>
        <v>0</v>
      </c>
      <c r="CK1529" s="23">
        <v>0.33898305084745761</v>
      </c>
      <c r="CL1529" s="23">
        <f t="shared" si="1527"/>
        <v>5</v>
      </c>
      <c r="CM1529" s="23" t="str">
        <f t="shared" si="1533"/>
        <v/>
      </c>
      <c r="CN1529" s="23" t="str">
        <f t="shared" si="1534"/>
        <v/>
      </c>
      <c r="CQ1529" s="49">
        <v>3</v>
      </c>
    </row>
    <row r="1530" spans="1:95" ht="11.25" customHeight="1">
      <c r="A1530" s="9">
        <v>14</v>
      </c>
      <c r="B1530" s="9">
        <v>5</v>
      </c>
      <c r="C1530" s="9" t="str">
        <f t="shared" si="1556"/>
        <v>10</v>
      </c>
      <c r="D1530" s="10" t="s">
        <v>4243</v>
      </c>
      <c r="E1530" s="11">
        <v>9</v>
      </c>
      <c r="F1530" s="9">
        <v>1</v>
      </c>
      <c r="G1530" s="9">
        <v>0</v>
      </c>
      <c r="H1530" s="9">
        <v>0</v>
      </c>
      <c r="I1530" s="9">
        <v>0</v>
      </c>
      <c r="J1530" s="9">
        <v>0</v>
      </c>
      <c r="K1530" s="11">
        <v>25</v>
      </c>
      <c r="L1530" s="9">
        <v>75</v>
      </c>
      <c r="M1530" s="9">
        <v>0</v>
      </c>
      <c r="N1530" s="17">
        <f>SUM(M1522:M1530)</f>
        <v>2</v>
      </c>
      <c r="O1530" s="17"/>
      <c r="P1530" s="17">
        <f t="shared" si="1528"/>
        <v>0</v>
      </c>
      <c r="Q1530" s="9">
        <v>26</v>
      </c>
      <c r="R1530" s="9"/>
      <c r="S1530" s="9">
        <v>0</v>
      </c>
      <c r="T1530" s="9">
        <v>100</v>
      </c>
      <c r="U1530" s="9">
        <v>40</v>
      </c>
      <c r="V1530" s="11">
        <v>30</v>
      </c>
      <c r="W1530" s="11">
        <f t="shared" si="1572"/>
        <v>30</v>
      </c>
      <c r="X1530" s="17">
        <f t="shared" si="1535"/>
        <v>30</v>
      </c>
      <c r="Y1530" s="17"/>
      <c r="Z1530" s="9">
        <v>1</v>
      </c>
      <c r="AA1530" s="17">
        <f>SUM(Z1522:Z1530)</f>
        <v>9</v>
      </c>
      <c r="AB1530" s="17"/>
      <c r="AC1530" s="17">
        <f t="shared" si="1566"/>
        <v>54</v>
      </c>
      <c r="AD1530" s="17">
        <f t="shared" si="1520"/>
        <v>1.8518518518518517E-2</v>
      </c>
      <c r="AE1530" s="17">
        <v>7.1428571428571425E-2</v>
      </c>
      <c r="AF1530" s="17">
        <f t="shared" si="1529"/>
        <v>11</v>
      </c>
      <c r="AG1530" s="17"/>
      <c r="AH1530" s="9">
        <v>78</v>
      </c>
      <c r="AI1530" s="9"/>
      <c r="AJ1530" s="9"/>
      <c r="AK1530" s="9"/>
      <c r="AL1530" s="9">
        <v>0.41538461538461541</v>
      </c>
      <c r="AM1530" s="9"/>
      <c r="AN1530" s="9">
        <v>1.8518518518518517E-2</v>
      </c>
      <c r="AO1530" s="9"/>
      <c r="AP1530" s="9">
        <v>0.1333333333333333</v>
      </c>
      <c r="AQ1530" s="9"/>
      <c r="AR1530" s="9"/>
      <c r="AS1530" s="17">
        <f t="shared" si="1574"/>
        <v>26</v>
      </c>
      <c r="AT1530" s="17">
        <f t="shared" si="1544"/>
        <v>0.41538461538461541</v>
      </c>
      <c r="AU1530" s="17">
        <f t="shared" si="1575"/>
        <v>7.1428571428571425E-2</v>
      </c>
      <c r="AV1530" s="17">
        <f t="shared" si="1576"/>
        <v>0.13000000000000003</v>
      </c>
      <c r="AW1530" s="17"/>
      <c r="AX1530" s="17"/>
      <c r="AY1530" s="17"/>
      <c r="AZ1530" s="17">
        <v>5</v>
      </c>
      <c r="BA1530" s="24">
        <v>0.83333333333333337</v>
      </c>
      <c r="BB1530" s="9">
        <v>18</v>
      </c>
      <c r="BC1530" s="9">
        <v>1</v>
      </c>
      <c r="BD1530" s="9">
        <f t="shared" si="1530"/>
        <v>0</v>
      </c>
      <c r="BE1530" s="9" t="s">
        <v>4388</v>
      </c>
      <c r="BF1530" s="9">
        <f t="shared" si="1536"/>
        <v>0</v>
      </c>
      <c r="BG1530" s="9">
        <v>1</v>
      </c>
      <c r="BH1530" s="9">
        <v>2</v>
      </c>
      <c r="BI1530" s="9">
        <v>2</v>
      </c>
      <c r="BJ1530" s="9">
        <v>0</v>
      </c>
      <c r="BK1530" s="9">
        <v>2</v>
      </c>
      <c r="BL1530" s="9">
        <v>3</v>
      </c>
      <c r="BM1530" s="9">
        <v>3</v>
      </c>
      <c r="BN1530" s="9">
        <v>10</v>
      </c>
      <c r="BO1530" s="9">
        <v>0</v>
      </c>
      <c r="BP1530" s="9" t="s">
        <v>4451</v>
      </c>
      <c r="BQ1530" s="9">
        <f t="shared" si="1549"/>
        <v>0.2</v>
      </c>
      <c r="BR1530" s="34">
        <f t="shared" ref="BR1530:BS1530" si="1584">BR1508</f>
        <v>0</v>
      </c>
      <c r="BS1530" s="34">
        <f t="shared" si="1584"/>
        <v>0.66666666666666674</v>
      </c>
      <c r="BT1530" s="9"/>
      <c r="BU1530" s="9"/>
      <c r="BV1530" s="9"/>
      <c r="BW1530" s="9"/>
      <c r="BX1530" s="9"/>
      <c r="BY1530" s="9"/>
      <c r="BZ1530" s="22">
        <f t="shared" si="1522"/>
        <v>9</v>
      </c>
      <c r="CA1530" s="22">
        <f t="shared" si="1523"/>
        <v>0</v>
      </c>
      <c r="CB1530" s="22">
        <f t="shared" si="1524"/>
        <v>0</v>
      </c>
      <c r="CC1530" s="22">
        <f t="shared" si="1525"/>
        <v>0.66666666666666674</v>
      </c>
      <c r="CD1530" s="22">
        <f t="shared" si="1526"/>
        <v>0</v>
      </c>
      <c r="CK1530" s="23">
        <v>0.3571428571428571</v>
      </c>
      <c r="CL1530" s="23">
        <f t="shared" si="1527"/>
        <v>5</v>
      </c>
      <c r="CM1530" s="23" t="str">
        <f t="shared" si="1533"/>
        <v/>
      </c>
      <c r="CN1530" s="23" t="str">
        <f t="shared" si="1534"/>
        <v/>
      </c>
      <c r="CQ1530" s="49">
        <v>0</v>
      </c>
    </row>
    <row r="1531" spans="1:95" ht="11.25" customHeight="1">
      <c r="A1531" s="9">
        <v>14</v>
      </c>
      <c r="B1531" s="9">
        <v>5</v>
      </c>
      <c r="C1531" s="9" t="str">
        <f t="shared" si="1556"/>
        <v>10</v>
      </c>
      <c r="D1531" s="10" t="s">
        <v>4243</v>
      </c>
      <c r="E1531" s="9">
        <v>10</v>
      </c>
      <c r="F1531" s="9">
        <v>1</v>
      </c>
      <c r="G1531" s="9">
        <v>0</v>
      </c>
      <c r="H1531" s="9">
        <v>0</v>
      </c>
      <c r="I1531" s="9">
        <v>0</v>
      </c>
      <c r="J1531" s="9">
        <v>0</v>
      </c>
      <c r="K1531" s="11">
        <v>25</v>
      </c>
      <c r="L1531" s="9">
        <v>75</v>
      </c>
      <c r="M1531" s="9">
        <v>0</v>
      </c>
      <c r="N1531" s="17">
        <f>SUM(M1522:M1531)</f>
        <v>2</v>
      </c>
      <c r="O1531" s="17"/>
      <c r="P1531" s="17">
        <f t="shared" si="1528"/>
        <v>0</v>
      </c>
      <c r="Q1531" s="9">
        <v>24</v>
      </c>
      <c r="R1531" s="9"/>
      <c r="S1531" s="9">
        <v>0</v>
      </c>
      <c r="T1531" s="9">
        <v>99</v>
      </c>
      <c r="U1531" s="9">
        <v>40</v>
      </c>
      <c r="V1531" s="11">
        <v>30</v>
      </c>
      <c r="W1531" s="11">
        <f t="shared" si="1572"/>
        <v>30</v>
      </c>
      <c r="X1531" s="17">
        <f t="shared" si="1535"/>
        <v>30</v>
      </c>
      <c r="Y1531" s="17"/>
      <c r="Z1531" s="9">
        <v>1</v>
      </c>
      <c r="AA1531" s="17">
        <f>SUM(Z1522:Z1531)</f>
        <v>10</v>
      </c>
      <c r="AB1531" s="17"/>
      <c r="AC1531" s="17">
        <f t="shared" si="1566"/>
        <v>58</v>
      </c>
      <c r="AD1531" s="17">
        <f t="shared" si="1520"/>
        <v>1.7241379310344827E-2</v>
      </c>
      <c r="AE1531" s="17">
        <v>1.8518518518518517E-2</v>
      </c>
      <c r="AF1531" s="17">
        <f t="shared" si="1529"/>
        <v>11</v>
      </c>
      <c r="AG1531" s="17">
        <f>+SUM(AF1522:AF1531)</f>
        <v>108</v>
      </c>
      <c r="AH1531" s="9">
        <v>84</v>
      </c>
      <c r="AI1531" s="9"/>
      <c r="AJ1531" s="9"/>
      <c r="AK1531" s="9"/>
      <c r="AL1531" s="9">
        <v>0.39999999999999997</v>
      </c>
      <c r="AM1531" s="9"/>
      <c r="AN1531" s="9">
        <v>1.7241379310344827E-2</v>
      </c>
      <c r="AO1531" s="9"/>
      <c r="AP1531" s="9">
        <v>0.15238095238095237</v>
      </c>
      <c r="AQ1531" s="9"/>
      <c r="AR1531" s="9"/>
      <c r="AS1531" s="17">
        <f t="shared" si="1574"/>
        <v>26</v>
      </c>
      <c r="AT1531" s="17">
        <f t="shared" si="1544"/>
        <v>0.41538461538461541</v>
      </c>
      <c r="AU1531" s="17">
        <f t="shared" si="1575"/>
        <v>1.8518518518518517E-2</v>
      </c>
      <c r="AV1531" s="17">
        <f t="shared" si="1576"/>
        <v>0.1333333333333333</v>
      </c>
      <c r="AW1531" s="17"/>
      <c r="AX1531" s="17"/>
      <c r="AY1531" s="17"/>
      <c r="AZ1531" s="17">
        <v>5</v>
      </c>
      <c r="BA1531" s="24">
        <v>0.83333333333333337</v>
      </c>
      <c r="BB1531" s="9">
        <v>18</v>
      </c>
      <c r="BC1531" s="9">
        <v>1</v>
      </c>
      <c r="BD1531" s="9">
        <f t="shared" si="1530"/>
        <v>0</v>
      </c>
      <c r="BE1531" s="9" t="s">
        <v>4388</v>
      </c>
      <c r="BF1531" s="9">
        <f t="shared" si="1536"/>
        <v>0</v>
      </c>
      <c r="BG1531" s="9">
        <v>1</v>
      </c>
      <c r="BH1531" s="9">
        <v>2</v>
      </c>
      <c r="BI1531" s="9">
        <v>2</v>
      </c>
      <c r="BJ1531" s="9">
        <v>0</v>
      </c>
      <c r="BK1531" s="9">
        <v>2</v>
      </c>
      <c r="BL1531" s="9">
        <v>3</v>
      </c>
      <c r="BM1531" s="9">
        <v>3</v>
      </c>
      <c r="BN1531" s="9">
        <v>10</v>
      </c>
      <c r="BO1531" s="9">
        <v>0</v>
      </c>
      <c r="BP1531" s="9" t="s">
        <v>4451</v>
      </c>
      <c r="BQ1531" s="9">
        <f t="shared" si="1549"/>
        <v>0.2</v>
      </c>
      <c r="BR1531" s="34">
        <f t="shared" ref="BR1531:BS1531" si="1585">BR1509</f>
        <v>0.4</v>
      </c>
      <c r="BS1531" s="34">
        <f t="shared" si="1585"/>
        <v>0.66666666666666674</v>
      </c>
      <c r="BT1531" s="9"/>
      <c r="BU1531" s="9"/>
      <c r="BV1531" s="9"/>
      <c r="BW1531" s="9">
        <f>SUM(AF1522:AF1531)</f>
        <v>108</v>
      </c>
      <c r="BX1531" s="9"/>
      <c r="BY1531" s="9"/>
      <c r="BZ1531" s="22">
        <f t="shared" si="1522"/>
        <v>10</v>
      </c>
      <c r="CA1531" s="22">
        <f t="shared" si="1523"/>
        <v>0</v>
      </c>
      <c r="CB1531" s="22">
        <f t="shared" si="1524"/>
        <v>0</v>
      </c>
      <c r="CC1531" s="22">
        <f t="shared" si="1525"/>
        <v>0.66666666666666674</v>
      </c>
      <c r="CD1531" s="22">
        <f t="shared" si="1526"/>
        <v>0</v>
      </c>
      <c r="CK1531" s="23">
        <v>9.2592592592592587E-2</v>
      </c>
      <c r="CL1531" s="23">
        <f t="shared" si="1527"/>
        <v>5</v>
      </c>
      <c r="CM1531" s="23" t="str">
        <f t="shared" si="1533"/>
        <v/>
      </c>
      <c r="CN1531" s="23" t="str">
        <f t="shared" si="1534"/>
        <v/>
      </c>
      <c r="CQ1531" s="49">
        <v>3</v>
      </c>
    </row>
    <row r="1532" spans="1:95" ht="11.25" customHeight="1">
      <c r="A1532" s="9">
        <v>14</v>
      </c>
      <c r="B1532" s="9">
        <v>5</v>
      </c>
      <c r="C1532" s="9" t="str">
        <f t="shared" si="1556"/>
        <v>10</v>
      </c>
      <c r="D1532" s="10" t="s">
        <v>4243</v>
      </c>
      <c r="E1532" s="9">
        <v>11</v>
      </c>
      <c r="F1532" s="9">
        <v>1</v>
      </c>
      <c r="G1532" s="9">
        <v>0</v>
      </c>
      <c r="H1532" s="9">
        <v>0</v>
      </c>
      <c r="I1532" s="9">
        <v>1</v>
      </c>
      <c r="J1532" s="9">
        <v>0</v>
      </c>
      <c r="K1532" s="11">
        <v>25</v>
      </c>
      <c r="L1532" s="9">
        <v>75</v>
      </c>
      <c r="M1532" s="9">
        <v>0</v>
      </c>
      <c r="N1532" s="9"/>
      <c r="O1532" s="17"/>
      <c r="P1532" s="17">
        <f t="shared" si="1528"/>
        <v>0</v>
      </c>
      <c r="Q1532" s="9">
        <v>24</v>
      </c>
      <c r="R1532" s="9"/>
      <c r="S1532" s="9">
        <v>0</v>
      </c>
      <c r="T1532" s="9">
        <v>99</v>
      </c>
      <c r="U1532" s="9">
        <v>40</v>
      </c>
      <c r="V1532" s="11">
        <v>27</v>
      </c>
      <c r="W1532" s="11">
        <f t="shared" si="1572"/>
        <v>30</v>
      </c>
      <c r="X1532" s="17">
        <f t="shared" si="1535"/>
        <v>27</v>
      </c>
      <c r="Y1532" s="17"/>
      <c r="Z1532" s="9">
        <v>0</v>
      </c>
      <c r="AA1532" s="9"/>
      <c r="AB1532" s="17"/>
      <c r="AC1532" s="17">
        <f t="shared" si="1566"/>
        <v>57</v>
      </c>
      <c r="AD1532" s="17">
        <f t="shared" si="1520"/>
        <v>0</v>
      </c>
      <c r="AE1532" s="17">
        <v>1.7241379310344827E-2</v>
      </c>
      <c r="AF1532" s="17">
        <f t="shared" si="1529"/>
        <v>10</v>
      </c>
      <c r="AG1532" s="17"/>
      <c r="AH1532" s="9">
        <v>83</v>
      </c>
      <c r="AI1532" s="9"/>
      <c r="AJ1532" s="9"/>
      <c r="AK1532" s="9"/>
      <c r="AL1532" s="9">
        <v>0.39999999999999997</v>
      </c>
      <c r="AM1532" s="9"/>
      <c r="AN1532" s="9">
        <v>0</v>
      </c>
      <c r="AO1532" s="9"/>
      <c r="AP1532" s="9">
        <v>0.15903614457831325</v>
      </c>
      <c r="AQ1532" s="9">
        <f>+AVERAGE(AL1522:AL1531)</f>
        <v>0.39620310723758995</v>
      </c>
      <c r="AR1532" s="9">
        <f>+AVERAGE(AN1522:AN1531)</f>
        <v>1.7498507942692632E-2</v>
      </c>
      <c r="AZ1532">
        <v>5</v>
      </c>
      <c r="BA1532" s="24">
        <v>0.83333333333333337</v>
      </c>
      <c r="BB1532" s="9">
        <v>18</v>
      </c>
      <c r="BC1532" s="9">
        <v>1</v>
      </c>
      <c r="BD1532" s="9">
        <f t="shared" si="1530"/>
        <v>0</v>
      </c>
      <c r="BE1532" s="9" t="s">
        <v>4388</v>
      </c>
      <c r="BF1532" s="9">
        <f t="shared" si="1536"/>
        <v>0</v>
      </c>
      <c r="BG1532" s="9">
        <v>1</v>
      </c>
      <c r="BH1532" s="9">
        <v>2</v>
      </c>
      <c r="BI1532" s="9">
        <v>2</v>
      </c>
      <c r="BJ1532" s="9">
        <v>0</v>
      </c>
      <c r="BK1532" s="9">
        <v>2</v>
      </c>
      <c r="BL1532" s="9">
        <v>3</v>
      </c>
      <c r="BM1532" s="9">
        <v>3</v>
      </c>
      <c r="BN1532" s="9">
        <v>10</v>
      </c>
      <c r="BO1532" s="9">
        <v>0</v>
      </c>
      <c r="BP1532" s="9" t="s">
        <v>4451</v>
      </c>
      <c r="BQ1532" s="9">
        <f t="shared" si="1549"/>
        <v>0.2</v>
      </c>
      <c r="BR1532" s="34">
        <f t="shared" ref="BR1532:BS1532" si="1586">BR1510</f>
        <v>0.4</v>
      </c>
      <c r="BS1532" s="34">
        <f t="shared" si="1586"/>
        <v>0.66666666666666674</v>
      </c>
      <c r="BT1532" s="9"/>
      <c r="BU1532" s="9"/>
      <c r="BV1532" s="9"/>
      <c r="BW1532" s="9"/>
      <c r="BX1532" s="9"/>
      <c r="BY1532" s="9"/>
      <c r="BZ1532" s="22">
        <f t="shared" si="1522"/>
        <v>0</v>
      </c>
      <c r="CA1532" s="22">
        <f t="shared" si="1523"/>
        <v>1</v>
      </c>
      <c r="CB1532" s="22">
        <f t="shared" si="1524"/>
        <v>0.66666666666666674</v>
      </c>
      <c r="CC1532" s="22">
        <f t="shared" si="1525"/>
        <v>0</v>
      </c>
      <c r="CD1532" s="22">
        <f t="shared" si="1526"/>
        <v>1</v>
      </c>
      <c r="CK1532" s="23">
        <v>8.6206896551724144E-2</v>
      </c>
      <c r="CL1532" s="23">
        <f t="shared" si="1527"/>
        <v>5</v>
      </c>
      <c r="CM1532" s="23">
        <f t="shared" si="1533"/>
        <v>1.9810155361879498</v>
      </c>
      <c r="CN1532" s="23">
        <f t="shared" si="1534"/>
        <v>8.7492539713463158E-2</v>
      </c>
      <c r="CQ1532" s="49">
        <v>1</v>
      </c>
    </row>
    <row r="1533" spans="1:95" ht="11.25" customHeight="1">
      <c r="A1533" s="9">
        <v>14</v>
      </c>
      <c r="B1533" s="9">
        <v>5</v>
      </c>
      <c r="C1533" s="9" t="str">
        <f t="shared" si="1556"/>
        <v>10</v>
      </c>
      <c r="D1533" s="10" t="s">
        <v>4243</v>
      </c>
      <c r="E1533" s="9">
        <v>12</v>
      </c>
      <c r="F1533" s="9">
        <v>1</v>
      </c>
      <c r="G1533" s="9">
        <v>0</v>
      </c>
      <c r="H1533" s="9">
        <v>0</v>
      </c>
      <c r="I1533" s="9">
        <v>1</v>
      </c>
      <c r="J1533" s="9">
        <v>0</v>
      </c>
      <c r="K1533" s="11">
        <v>25</v>
      </c>
      <c r="L1533" s="9">
        <v>74</v>
      </c>
      <c r="M1533" s="9">
        <v>0</v>
      </c>
      <c r="N1533" s="9"/>
      <c r="O1533" s="17"/>
      <c r="P1533" s="17">
        <f t="shared" si="1528"/>
        <v>0</v>
      </c>
      <c r="Q1533" s="9">
        <v>13</v>
      </c>
      <c r="R1533" s="9"/>
      <c r="S1533" s="9">
        <v>0</v>
      </c>
      <c r="T1533" s="9">
        <v>87</v>
      </c>
      <c r="U1533" s="9">
        <v>40</v>
      </c>
      <c r="V1533" s="11">
        <v>31</v>
      </c>
      <c r="W1533" s="11">
        <f t="shared" si="1572"/>
        <v>27</v>
      </c>
      <c r="X1533" s="17">
        <f t="shared" si="1535"/>
        <v>31</v>
      </c>
      <c r="Y1533" s="17"/>
      <c r="Z1533" s="9">
        <v>4</v>
      </c>
      <c r="AA1533" s="9"/>
      <c r="AB1533" s="17"/>
      <c r="AC1533" s="17">
        <f t="shared" si="1566"/>
        <v>61</v>
      </c>
      <c r="AD1533" s="17">
        <f t="shared" si="1520"/>
        <v>6.5573770491803282E-2</v>
      </c>
      <c r="AE1533" s="17">
        <v>0</v>
      </c>
      <c r="AF1533" s="17">
        <f t="shared" si="1529"/>
        <v>14</v>
      </c>
      <c r="AG1533" s="17"/>
      <c r="AH1533" s="9">
        <v>98</v>
      </c>
      <c r="AI1533" s="9"/>
      <c r="AJ1533" s="9"/>
      <c r="AK1533" s="9"/>
      <c r="AL1533" s="9">
        <v>0.52307692307692311</v>
      </c>
      <c r="AM1533" s="9"/>
      <c r="AN1533" s="9">
        <v>6.5573770491803282E-2</v>
      </c>
      <c r="AO1533" s="9"/>
      <c r="AP1533" s="9">
        <v>0.17959183673469389</v>
      </c>
      <c r="AQ1533" s="9">
        <f>+AVERAGE(AL1522:AL1531)</f>
        <v>0.39620310723758995</v>
      </c>
      <c r="AR1533" s="9">
        <f>+AVERAGE(AN1522:AN1531)</f>
        <v>1.7498507942692632E-2</v>
      </c>
      <c r="AS1533" s="17">
        <f t="shared" si="1574"/>
        <v>24</v>
      </c>
      <c r="AT1533" s="17">
        <f t="shared" si="1544"/>
        <v>0.39999999999999997</v>
      </c>
      <c r="AU1533" s="17">
        <f t="shared" ref="AU1533:AU1541" si="1587">+AN1532</f>
        <v>0</v>
      </c>
      <c r="AV1533" s="17">
        <f t="shared" ref="AV1533:AV1541" si="1588">+AP1532</f>
        <v>0.15903614457831325</v>
      </c>
      <c r="AW1533" s="17"/>
      <c r="AX1533" s="17"/>
      <c r="AY1533" s="17"/>
      <c r="AZ1533" s="17">
        <v>5</v>
      </c>
      <c r="BA1533" s="24">
        <v>0.83333333333333337</v>
      </c>
      <c r="BB1533" s="9">
        <v>18</v>
      </c>
      <c r="BC1533" s="9">
        <v>1</v>
      </c>
      <c r="BD1533" s="9">
        <f t="shared" si="1530"/>
        <v>0</v>
      </c>
      <c r="BE1533" s="9" t="s">
        <v>4388</v>
      </c>
      <c r="BF1533" s="9">
        <f t="shared" si="1536"/>
        <v>0</v>
      </c>
      <c r="BG1533" s="9">
        <v>1</v>
      </c>
      <c r="BH1533" s="9">
        <v>2</v>
      </c>
      <c r="BI1533" s="9">
        <v>2</v>
      </c>
      <c r="BJ1533" s="9">
        <v>0</v>
      </c>
      <c r="BK1533" s="9">
        <v>2</v>
      </c>
      <c r="BL1533" s="9">
        <v>3</v>
      </c>
      <c r="BM1533" s="9">
        <v>3</v>
      </c>
      <c r="BN1533" s="9">
        <v>10</v>
      </c>
      <c r="BO1533" s="9">
        <v>0</v>
      </c>
      <c r="BP1533" s="9" t="s">
        <v>4451</v>
      </c>
      <c r="BQ1533" s="9">
        <f t="shared" si="1549"/>
        <v>0.2</v>
      </c>
      <c r="BR1533" s="34">
        <f t="shared" ref="BR1533:BS1533" si="1589">BR1511</f>
        <v>0</v>
      </c>
      <c r="BS1533" s="34">
        <f t="shared" si="1589"/>
        <v>0.66666666666666674</v>
      </c>
      <c r="BT1533" s="9"/>
      <c r="BU1533" s="9"/>
      <c r="BV1533" s="9"/>
      <c r="BW1533" s="9"/>
      <c r="BX1533" s="9"/>
      <c r="BY1533" s="9"/>
      <c r="BZ1533" s="22">
        <f t="shared" si="1522"/>
        <v>0</v>
      </c>
      <c r="CA1533" s="22">
        <f t="shared" si="1523"/>
        <v>2</v>
      </c>
      <c r="CB1533" s="22">
        <f t="shared" si="1524"/>
        <v>0.66666666666666674</v>
      </c>
      <c r="CC1533" s="22">
        <f t="shared" si="1525"/>
        <v>0</v>
      </c>
      <c r="CD1533" s="22">
        <f t="shared" si="1526"/>
        <v>1</v>
      </c>
      <c r="CK1533" s="23">
        <v>0</v>
      </c>
      <c r="CL1533" s="23">
        <f t="shared" si="1527"/>
        <v>5</v>
      </c>
      <c r="CM1533" s="23">
        <f t="shared" si="1533"/>
        <v>1.9810155361879498</v>
      </c>
      <c r="CN1533" s="23">
        <f t="shared" si="1534"/>
        <v>8.7492539713463158E-2</v>
      </c>
      <c r="CQ1533" s="49">
        <v>1</v>
      </c>
    </row>
    <row r="1534" spans="1:95" ht="11.25" customHeight="1">
      <c r="A1534" s="9">
        <v>14</v>
      </c>
      <c r="B1534" s="9">
        <v>5</v>
      </c>
      <c r="C1534" s="9" t="str">
        <f t="shared" si="1556"/>
        <v>10</v>
      </c>
      <c r="D1534" s="10" t="s">
        <v>4243</v>
      </c>
      <c r="E1534" s="9">
        <v>13</v>
      </c>
      <c r="F1534" s="9">
        <v>1</v>
      </c>
      <c r="G1534" s="9">
        <v>0</v>
      </c>
      <c r="H1534" s="9">
        <v>0</v>
      </c>
      <c r="I1534" s="9">
        <v>1</v>
      </c>
      <c r="J1534" s="9">
        <v>0</v>
      </c>
      <c r="K1534" s="11">
        <v>25</v>
      </c>
      <c r="L1534" s="9">
        <v>62</v>
      </c>
      <c r="M1534" s="9">
        <v>0</v>
      </c>
      <c r="N1534" s="9"/>
      <c r="O1534" s="17"/>
      <c r="P1534" s="17">
        <f t="shared" si="1528"/>
        <v>0</v>
      </c>
      <c r="Q1534" s="9">
        <v>17</v>
      </c>
      <c r="R1534" s="9"/>
      <c r="S1534" s="9">
        <v>0</v>
      </c>
      <c r="T1534" s="9">
        <v>79</v>
      </c>
      <c r="U1534" s="9">
        <v>35</v>
      </c>
      <c r="V1534" s="11">
        <v>26</v>
      </c>
      <c r="W1534" s="11">
        <f t="shared" si="1572"/>
        <v>31</v>
      </c>
      <c r="X1534" s="17">
        <f t="shared" si="1535"/>
        <v>26</v>
      </c>
      <c r="Y1534" s="17"/>
      <c r="Z1534" s="9">
        <v>0</v>
      </c>
      <c r="AA1534" s="9"/>
      <c r="AB1534" s="17"/>
      <c r="AC1534" s="17">
        <f t="shared" si="1566"/>
        <v>57</v>
      </c>
      <c r="AD1534" s="17">
        <f t="shared" si="1520"/>
        <v>0</v>
      </c>
      <c r="AE1534" s="17">
        <v>6.5573770491803282E-2</v>
      </c>
      <c r="AF1534" s="17">
        <f t="shared" si="1529"/>
        <v>10</v>
      </c>
      <c r="AG1534" s="17"/>
      <c r="AH1534" s="9">
        <v>90</v>
      </c>
      <c r="AI1534" s="9"/>
      <c r="AJ1534" s="9"/>
      <c r="AK1534" s="9"/>
      <c r="AL1534" s="9">
        <v>0.44705882352941179</v>
      </c>
      <c r="AM1534" s="9"/>
      <c r="AN1534" s="9">
        <v>0</v>
      </c>
      <c r="AO1534" s="9"/>
      <c r="AP1534" s="9">
        <v>0.18666666666666668</v>
      </c>
      <c r="AQ1534" s="9">
        <f>+AVERAGE(AL1522:AL1531)</f>
        <v>0.39620310723758995</v>
      </c>
      <c r="AR1534" s="9">
        <f>+AVERAGE(AN1522:AN1531)</f>
        <v>1.7498507942692632E-2</v>
      </c>
      <c r="AS1534" s="17">
        <f t="shared" si="1574"/>
        <v>13</v>
      </c>
      <c r="AT1534" s="17">
        <f t="shared" si="1544"/>
        <v>0.52307692307692311</v>
      </c>
      <c r="AU1534" s="17">
        <f t="shared" si="1587"/>
        <v>6.5573770491803282E-2</v>
      </c>
      <c r="AV1534" s="17">
        <f t="shared" si="1588"/>
        <v>0.17959183673469389</v>
      </c>
      <c r="AW1534" s="17"/>
      <c r="AX1534" s="17"/>
      <c r="AY1534" s="17"/>
      <c r="AZ1534" s="17">
        <v>5</v>
      </c>
      <c r="BA1534" s="24">
        <v>0.83333333333333337</v>
      </c>
      <c r="BB1534" s="9">
        <v>18</v>
      </c>
      <c r="BC1534" s="9">
        <v>1</v>
      </c>
      <c r="BD1534" s="9">
        <f t="shared" si="1530"/>
        <v>0</v>
      </c>
      <c r="BE1534" s="9" t="s">
        <v>4388</v>
      </c>
      <c r="BF1534" s="9">
        <f t="shared" si="1536"/>
        <v>0</v>
      </c>
      <c r="BG1534" s="9">
        <v>1</v>
      </c>
      <c r="BH1534" s="9">
        <v>2</v>
      </c>
      <c r="BI1534" s="9">
        <v>2</v>
      </c>
      <c r="BJ1534" s="9">
        <v>0</v>
      </c>
      <c r="BK1534" s="9">
        <v>2</v>
      </c>
      <c r="BL1534" s="9">
        <v>3</v>
      </c>
      <c r="BM1534" s="9">
        <v>3</v>
      </c>
      <c r="BN1534" s="9">
        <v>10</v>
      </c>
      <c r="BO1534" s="9">
        <v>0</v>
      </c>
      <c r="BP1534" s="9" t="s">
        <v>4451</v>
      </c>
      <c r="BQ1534" s="9">
        <f t="shared" si="1549"/>
        <v>0.2</v>
      </c>
      <c r="BR1534" s="34">
        <f t="shared" ref="BR1534:BS1534" si="1590">BR1512</f>
        <v>0</v>
      </c>
      <c r="BS1534" s="34">
        <f t="shared" si="1590"/>
        <v>0.66666666666666674</v>
      </c>
      <c r="BT1534" s="9"/>
      <c r="BU1534" s="9"/>
      <c r="BV1534" s="9"/>
      <c r="BW1534" s="9"/>
      <c r="BX1534" s="9"/>
      <c r="BY1534" s="9"/>
      <c r="BZ1534" s="22">
        <f t="shared" si="1522"/>
        <v>0</v>
      </c>
      <c r="CA1534" s="22">
        <f t="shared" si="1523"/>
        <v>3</v>
      </c>
      <c r="CB1534" s="22">
        <f t="shared" si="1524"/>
        <v>0.66666666666666674</v>
      </c>
      <c r="CC1534" s="22">
        <f t="shared" si="1525"/>
        <v>0</v>
      </c>
      <c r="CD1534" s="22">
        <f t="shared" si="1526"/>
        <v>1</v>
      </c>
      <c r="CK1534" s="23">
        <v>0.32786885245901642</v>
      </c>
      <c r="CL1534" s="23">
        <f t="shared" si="1527"/>
        <v>5</v>
      </c>
      <c r="CM1534" s="23">
        <f t="shared" si="1533"/>
        <v>1.9810155361879498</v>
      </c>
      <c r="CN1534" s="23">
        <f t="shared" si="1534"/>
        <v>8.7492539713463158E-2</v>
      </c>
      <c r="CQ1534" s="49">
        <v>4</v>
      </c>
    </row>
    <row r="1535" spans="1:95" ht="11.25" customHeight="1">
      <c r="A1535" s="9">
        <v>14</v>
      </c>
      <c r="B1535" s="9">
        <v>5</v>
      </c>
      <c r="C1535" s="9" t="str">
        <f t="shared" si="1556"/>
        <v>10</v>
      </c>
      <c r="D1535" s="10" t="s">
        <v>4243</v>
      </c>
      <c r="E1535" s="9">
        <v>14</v>
      </c>
      <c r="F1535" s="9">
        <v>1</v>
      </c>
      <c r="G1535" s="9">
        <v>0</v>
      </c>
      <c r="H1535" s="9">
        <v>0</v>
      </c>
      <c r="I1535" s="9">
        <v>1</v>
      </c>
      <c r="J1535" s="9">
        <v>0</v>
      </c>
      <c r="K1535" s="11">
        <v>25</v>
      </c>
      <c r="L1535" s="9">
        <v>54</v>
      </c>
      <c r="M1535" s="9">
        <v>0</v>
      </c>
      <c r="N1535" s="9"/>
      <c r="O1535" s="17"/>
      <c r="P1535" s="17">
        <f t="shared" si="1528"/>
        <v>0</v>
      </c>
      <c r="Q1535" s="9">
        <v>24</v>
      </c>
      <c r="R1535" s="9"/>
      <c r="S1535" s="9">
        <v>0</v>
      </c>
      <c r="T1535" s="9">
        <v>78</v>
      </c>
      <c r="U1535" s="9">
        <v>35</v>
      </c>
      <c r="V1535" s="11">
        <v>35</v>
      </c>
      <c r="W1535" s="11">
        <f t="shared" si="1572"/>
        <v>26</v>
      </c>
      <c r="X1535" s="17">
        <f t="shared" si="1535"/>
        <v>35</v>
      </c>
      <c r="Y1535" s="17"/>
      <c r="Z1535" s="9">
        <v>4</v>
      </c>
      <c r="AA1535" s="9"/>
      <c r="AB1535" s="17"/>
      <c r="AC1535" s="17">
        <f t="shared" si="1566"/>
        <v>65</v>
      </c>
      <c r="AD1535" s="17">
        <f t="shared" si="1520"/>
        <v>6.1538461538461542E-2</v>
      </c>
      <c r="AE1535" s="17">
        <v>0</v>
      </c>
      <c r="AF1535" s="17">
        <f t="shared" si="1529"/>
        <v>14</v>
      </c>
      <c r="AG1535" s="17"/>
      <c r="AH1535" s="9">
        <v>91</v>
      </c>
      <c r="AI1535" s="9"/>
      <c r="AJ1535" s="9"/>
      <c r="AK1535" s="9"/>
      <c r="AL1535" s="9">
        <v>0.45</v>
      </c>
      <c r="AM1535" s="9"/>
      <c r="AN1535" s="9">
        <v>6.1538461538461542E-2</v>
      </c>
      <c r="AO1535" s="9"/>
      <c r="AP1535" s="9">
        <v>0.10549450549450548</v>
      </c>
      <c r="AQ1535" s="9">
        <f>+AVERAGE(AL1522:AL1531)</f>
        <v>0.39620310723758995</v>
      </c>
      <c r="AR1535" s="9">
        <f>+AVERAGE(AN1522:AN1531)</f>
        <v>1.7498507942692632E-2</v>
      </c>
      <c r="AS1535" s="17">
        <f t="shared" si="1574"/>
        <v>17</v>
      </c>
      <c r="AT1535" s="17">
        <f t="shared" si="1544"/>
        <v>0.44705882352941179</v>
      </c>
      <c r="AU1535" s="17">
        <f t="shared" si="1587"/>
        <v>0</v>
      </c>
      <c r="AV1535" s="17">
        <f t="shared" si="1588"/>
        <v>0.18666666666666668</v>
      </c>
      <c r="AW1535" s="17"/>
      <c r="AX1535" s="17"/>
      <c r="AY1535" s="17"/>
      <c r="AZ1535" s="17">
        <v>5</v>
      </c>
      <c r="BA1535" s="24">
        <v>0.83333333333333337</v>
      </c>
      <c r="BB1535" s="9">
        <v>18</v>
      </c>
      <c r="BC1535" s="9">
        <v>1</v>
      </c>
      <c r="BD1535" s="9">
        <f t="shared" si="1530"/>
        <v>0</v>
      </c>
      <c r="BE1535" s="9" t="s">
        <v>4388</v>
      </c>
      <c r="BF1535" s="9">
        <f t="shared" si="1536"/>
        <v>0</v>
      </c>
      <c r="BG1535" s="9">
        <v>1</v>
      </c>
      <c r="BH1535" s="9">
        <v>2</v>
      </c>
      <c r="BI1535" s="9">
        <v>2</v>
      </c>
      <c r="BJ1535" s="9">
        <v>0</v>
      </c>
      <c r="BK1535" s="9">
        <v>2</v>
      </c>
      <c r="BL1535" s="9">
        <v>3</v>
      </c>
      <c r="BM1535" s="9">
        <v>3</v>
      </c>
      <c r="BN1535" s="9">
        <v>10</v>
      </c>
      <c r="BO1535" s="9">
        <v>0</v>
      </c>
      <c r="BP1535" s="9" t="s">
        <v>4451</v>
      </c>
      <c r="BQ1535" s="9">
        <f t="shared" si="1549"/>
        <v>0.2</v>
      </c>
      <c r="BR1535" s="34">
        <f t="shared" ref="BR1535:BS1535" si="1591">BR1513</f>
        <v>0</v>
      </c>
      <c r="BS1535" s="34">
        <f t="shared" si="1591"/>
        <v>0.66666666666666674</v>
      </c>
      <c r="BT1535" s="9"/>
      <c r="BU1535" s="9"/>
      <c r="BV1535" s="9"/>
      <c r="BW1535" s="9"/>
      <c r="BX1535" s="9"/>
      <c r="BY1535" s="9"/>
      <c r="BZ1535" s="22">
        <f t="shared" si="1522"/>
        <v>0</v>
      </c>
      <c r="CA1535" s="22">
        <f t="shared" si="1523"/>
        <v>4</v>
      </c>
      <c r="CB1535" s="22">
        <f t="shared" si="1524"/>
        <v>0.66666666666666674</v>
      </c>
      <c r="CC1535" s="22">
        <f t="shared" si="1525"/>
        <v>0</v>
      </c>
      <c r="CD1535" s="22">
        <f t="shared" si="1526"/>
        <v>1</v>
      </c>
      <c r="CK1535" s="23">
        <v>0</v>
      </c>
      <c r="CL1535" s="23">
        <f t="shared" si="1527"/>
        <v>5</v>
      </c>
      <c r="CM1535" s="23">
        <f t="shared" si="1533"/>
        <v>1.9810155361879498</v>
      </c>
      <c r="CN1535" s="23">
        <f t="shared" si="1534"/>
        <v>8.7492539713463158E-2</v>
      </c>
      <c r="CQ1535" s="49">
        <v>1</v>
      </c>
    </row>
    <row r="1536" spans="1:95" ht="11.25" customHeight="1">
      <c r="A1536" s="9">
        <v>14</v>
      </c>
      <c r="B1536" s="9">
        <v>5</v>
      </c>
      <c r="C1536" s="9" t="str">
        <f t="shared" si="1556"/>
        <v>10</v>
      </c>
      <c r="D1536" s="10" t="s">
        <v>4243</v>
      </c>
      <c r="E1536" s="9">
        <v>15</v>
      </c>
      <c r="F1536" s="9">
        <v>1</v>
      </c>
      <c r="G1536" s="9">
        <v>0</v>
      </c>
      <c r="H1536" s="9">
        <v>0</v>
      </c>
      <c r="I1536" s="9">
        <v>1</v>
      </c>
      <c r="J1536" s="9">
        <v>0</v>
      </c>
      <c r="K1536" s="11">
        <v>25</v>
      </c>
      <c r="L1536" s="9">
        <v>53</v>
      </c>
      <c r="M1536" s="9">
        <v>0</v>
      </c>
      <c r="N1536" s="9"/>
      <c r="O1536" s="17"/>
      <c r="P1536" s="17">
        <f t="shared" si="1528"/>
        <v>0</v>
      </c>
      <c r="Q1536" s="9">
        <v>17</v>
      </c>
      <c r="R1536" s="9"/>
      <c r="S1536" s="9">
        <v>0</v>
      </c>
      <c r="T1536" s="9">
        <v>70</v>
      </c>
      <c r="U1536" s="9">
        <v>30</v>
      </c>
      <c r="V1536" s="11">
        <v>33</v>
      </c>
      <c r="W1536" s="11">
        <f t="shared" si="1572"/>
        <v>35</v>
      </c>
      <c r="X1536" s="17">
        <f t="shared" si="1535"/>
        <v>30</v>
      </c>
      <c r="Y1536" s="17"/>
      <c r="Z1536" s="9">
        <v>0</v>
      </c>
      <c r="AA1536" s="9"/>
      <c r="AB1536" s="17"/>
      <c r="AC1536" s="17">
        <f t="shared" si="1566"/>
        <v>58</v>
      </c>
      <c r="AD1536" s="17">
        <f t="shared" si="1520"/>
        <v>0</v>
      </c>
      <c r="AE1536" s="17">
        <v>6.1538461538461542E-2</v>
      </c>
      <c r="AF1536" s="17">
        <f t="shared" si="1529"/>
        <v>10</v>
      </c>
      <c r="AG1536" s="17"/>
      <c r="AH1536" s="9">
        <v>91</v>
      </c>
      <c r="AI1536" s="9"/>
      <c r="AJ1536" s="9"/>
      <c r="AK1536" s="9"/>
      <c r="AL1536" s="9">
        <v>0.44705882352941179</v>
      </c>
      <c r="AM1536" s="9"/>
      <c r="AN1536" s="9">
        <v>0</v>
      </c>
      <c r="AO1536" s="9"/>
      <c r="AP1536" s="9">
        <v>0.18021978021978022</v>
      </c>
      <c r="AQ1536" s="9">
        <f>+AVERAGE(AL1522:AL1531)</f>
        <v>0.39620310723758995</v>
      </c>
      <c r="AR1536" s="9">
        <f>+AVERAGE(AN1522:AN1531)</f>
        <v>1.7498507942692632E-2</v>
      </c>
      <c r="AS1536" s="17">
        <f t="shared" si="1574"/>
        <v>24</v>
      </c>
      <c r="AT1536" s="17">
        <f t="shared" si="1544"/>
        <v>0.45</v>
      </c>
      <c r="AU1536" s="17">
        <f t="shared" si="1587"/>
        <v>6.1538461538461542E-2</v>
      </c>
      <c r="AV1536" s="17">
        <f t="shared" si="1588"/>
        <v>0.10549450549450548</v>
      </c>
      <c r="AW1536" s="17"/>
      <c r="AX1536" s="17"/>
      <c r="AY1536" s="17"/>
      <c r="AZ1536" s="17">
        <v>5</v>
      </c>
      <c r="BA1536" s="24">
        <v>0.83333333333333337</v>
      </c>
      <c r="BB1536" s="9">
        <v>18</v>
      </c>
      <c r="BC1536" s="9">
        <v>1</v>
      </c>
      <c r="BD1536" s="9">
        <f t="shared" si="1530"/>
        <v>0</v>
      </c>
      <c r="BE1536" s="9" t="s">
        <v>4388</v>
      </c>
      <c r="BF1536" s="9">
        <f t="shared" si="1536"/>
        <v>0</v>
      </c>
      <c r="BG1536" s="9">
        <v>1</v>
      </c>
      <c r="BH1536" s="9">
        <v>2</v>
      </c>
      <c r="BI1536" s="9">
        <v>2</v>
      </c>
      <c r="BJ1536" s="9">
        <v>0</v>
      </c>
      <c r="BK1536" s="9">
        <v>2</v>
      </c>
      <c r="BL1536" s="9">
        <v>3</v>
      </c>
      <c r="BM1536" s="9">
        <v>3</v>
      </c>
      <c r="BN1536" s="9">
        <v>10</v>
      </c>
      <c r="BO1536" s="9">
        <v>0</v>
      </c>
      <c r="BP1536" s="9" t="s">
        <v>4451</v>
      </c>
      <c r="BQ1536" s="9">
        <f t="shared" si="1549"/>
        <v>0.2</v>
      </c>
      <c r="BR1536" s="34">
        <f t="shared" ref="BR1536:BS1536" si="1592">BR1514</f>
        <v>0</v>
      </c>
      <c r="BS1536" s="34">
        <f t="shared" si="1592"/>
        <v>0.66666666666666674</v>
      </c>
      <c r="BT1536" s="9"/>
      <c r="BU1536" s="9"/>
      <c r="BV1536" s="9"/>
      <c r="BW1536" s="9"/>
      <c r="BX1536" s="9"/>
      <c r="BY1536" s="9"/>
      <c r="BZ1536" s="22">
        <f t="shared" si="1522"/>
        <v>0</v>
      </c>
      <c r="CA1536" s="22">
        <f t="shared" si="1523"/>
        <v>5</v>
      </c>
      <c r="CB1536" s="22">
        <f t="shared" si="1524"/>
        <v>0.66666666666666674</v>
      </c>
      <c r="CC1536" s="22">
        <f t="shared" si="1525"/>
        <v>0</v>
      </c>
      <c r="CD1536" s="22">
        <f t="shared" si="1526"/>
        <v>1</v>
      </c>
      <c r="CK1536" s="23">
        <v>0.30769230769230771</v>
      </c>
      <c r="CL1536" s="23">
        <f t="shared" si="1527"/>
        <v>5</v>
      </c>
      <c r="CM1536" s="23">
        <f t="shared" si="1533"/>
        <v>1.9810155361879498</v>
      </c>
      <c r="CN1536" s="23">
        <f t="shared" si="1534"/>
        <v>8.7492539713463158E-2</v>
      </c>
      <c r="CQ1536" s="49">
        <v>0</v>
      </c>
    </row>
    <row r="1537" spans="1:96" ht="11.25" customHeight="1">
      <c r="A1537" s="9">
        <v>14</v>
      </c>
      <c r="B1537" s="9">
        <v>5</v>
      </c>
      <c r="C1537" s="9" t="str">
        <f t="shared" si="1556"/>
        <v>10</v>
      </c>
      <c r="D1537" s="10" t="s">
        <v>4243</v>
      </c>
      <c r="E1537" s="9">
        <v>16</v>
      </c>
      <c r="F1537" s="9">
        <v>1</v>
      </c>
      <c r="G1537" s="9">
        <v>0</v>
      </c>
      <c r="H1537" s="9">
        <v>0</v>
      </c>
      <c r="I1537" s="9">
        <v>1</v>
      </c>
      <c r="J1537" s="9">
        <v>0</v>
      </c>
      <c r="K1537" s="11">
        <v>25</v>
      </c>
      <c r="L1537" s="9">
        <v>45</v>
      </c>
      <c r="M1537" s="9">
        <v>0</v>
      </c>
      <c r="N1537" s="9"/>
      <c r="O1537" s="17"/>
      <c r="P1537" s="17">
        <f t="shared" si="1528"/>
        <v>0</v>
      </c>
      <c r="Q1537" s="9">
        <v>25</v>
      </c>
      <c r="R1537" s="9"/>
      <c r="S1537" s="9">
        <v>0</v>
      </c>
      <c r="T1537" s="9">
        <v>70</v>
      </c>
      <c r="U1537" s="9">
        <v>30</v>
      </c>
      <c r="V1537" s="11">
        <v>28</v>
      </c>
      <c r="W1537" s="11">
        <f t="shared" si="1572"/>
        <v>33</v>
      </c>
      <c r="X1537" s="17">
        <f t="shared" si="1535"/>
        <v>28</v>
      </c>
      <c r="Y1537" s="17"/>
      <c r="Z1537" s="9">
        <v>0</v>
      </c>
      <c r="AA1537" s="9"/>
      <c r="AB1537" s="17"/>
      <c r="AC1537" s="17">
        <f t="shared" si="1566"/>
        <v>56</v>
      </c>
      <c r="AD1537" s="17">
        <f t="shared" si="1520"/>
        <v>0</v>
      </c>
      <c r="AE1537" s="17">
        <v>0</v>
      </c>
      <c r="AF1537" s="17">
        <f t="shared" si="1529"/>
        <v>10</v>
      </c>
      <c r="AG1537" s="17"/>
      <c r="AH1537" s="9">
        <v>81</v>
      </c>
      <c r="AI1537" s="9"/>
      <c r="AJ1537" s="9"/>
      <c r="AK1537" s="9"/>
      <c r="AL1537" s="9">
        <v>0.41600000000000004</v>
      </c>
      <c r="AM1537" s="9"/>
      <c r="AN1537" s="9">
        <v>0</v>
      </c>
      <c r="AO1537" s="9"/>
      <c r="AP1537" s="9">
        <v>0.15802469135802469</v>
      </c>
      <c r="AQ1537" s="9">
        <f>+AVERAGE(AL1522:AL1531)</f>
        <v>0.39620310723758995</v>
      </c>
      <c r="AR1537" s="9">
        <f>+AVERAGE(AN1522:AN1531)</f>
        <v>1.7498507942692632E-2</v>
      </c>
      <c r="AS1537" s="17">
        <f t="shared" si="1574"/>
        <v>17</v>
      </c>
      <c r="AT1537" s="17">
        <f t="shared" si="1544"/>
        <v>0.44705882352941179</v>
      </c>
      <c r="AU1537" s="17">
        <f t="shared" si="1587"/>
        <v>0</v>
      </c>
      <c r="AV1537" s="17">
        <f t="shared" si="1588"/>
        <v>0.18021978021978022</v>
      </c>
      <c r="AW1537" s="17"/>
      <c r="AX1537" s="17"/>
      <c r="AY1537" s="17"/>
      <c r="AZ1537" s="17">
        <v>5</v>
      </c>
      <c r="BA1537" s="24">
        <v>0.83333333333333337</v>
      </c>
      <c r="BB1537" s="9">
        <v>18</v>
      </c>
      <c r="BC1537" s="9">
        <v>1</v>
      </c>
      <c r="BD1537" s="9">
        <f t="shared" si="1530"/>
        <v>0</v>
      </c>
      <c r="BE1537" s="9" t="s">
        <v>4388</v>
      </c>
      <c r="BF1537" s="9">
        <f t="shared" si="1536"/>
        <v>0</v>
      </c>
      <c r="BG1537" s="9">
        <v>1</v>
      </c>
      <c r="BH1537" s="9">
        <v>2</v>
      </c>
      <c r="BI1537" s="9">
        <v>2</v>
      </c>
      <c r="BJ1537" s="9">
        <v>0</v>
      </c>
      <c r="BK1537" s="9">
        <v>2</v>
      </c>
      <c r="BL1537" s="9">
        <v>3</v>
      </c>
      <c r="BM1537" s="9">
        <v>3</v>
      </c>
      <c r="BN1537" s="9">
        <v>10</v>
      </c>
      <c r="BO1537" s="9">
        <v>0</v>
      </c>
      <c r="BP1537" s="9" t="s">
        <v>4451</v>
      </c>
      <c r="BQ1537" s="9">
        <f t="shared" si="1549"/>
        <v>0.2</v>
      </c>
      <c r="BR1537" s="34">
        <f t="shared" ref="BR1537:BS1537" si="1593">BR1515</f>
        <v>0</v>
      </c>
      <c r="BS1537" s="34">
        <f t="shared" si="1593"/>
        <v>0.66666666666666674</v>
      </c>
      <c r="BT1537" s="9"/>
      <c r="BU1537" s="9"/>
      <c r="BV1537" s="9"/>
      <c r="BW1537" s="9"/>
      <c r="BX1537" s="9"/>
      <c r="BY1537" s="9"/>
      <c r="BZ1537" s="22">
        <f t="shared" si="1522"/>
        <v>0</v>
      </c>
      <c r="CA1537" s="22">
        <f t="shared" si="1523"/>
        <v>6</v>
      </c>
      <c r="CB1537" s="22">
        <f t="shared" si="1524"/>
        <v>0.66666666666666674</v>
      </c>
      <c r="CC1537" s="22">
        <f t="shared" si="1525"/>
        <v>0</v>
      </c>
      <c r="CD1537" s="22">
        <f t="shared" si="1526"/>
        <v>1</v>
      </c>
      <c r="CK1537" s="23">
        <v>0</v>
      </c>
      <c r="CL1537" s="23">
        <f t="shared" si="1527"/>
        <v>5</v>
      </c>
      <c r="CM1537" s="23">
        <f t="shared" si="1533"/>
        <v>1.9810155361879498</v>
      </c>
      <c r="CN1537" s="23">
        <f t="shared" si="1534"/>
        <v>8.7492539713463158E-2</v>
      </c>
      <c r="CQ1537" s="49">
        <v>2</v>
      </c>
    </row>
    <row r="1538" spans="1:96" ht="11.25" customHeight="1">
      <c r="A1538" s="9">
        <v>14</v>
      </c>
      <c r="B1538" s="9">
        <v>5</v>
      </c>
      <c r="C1538" s="9" t="str">
        <f t="shared" si="1556"/>
        <v>10</v>
      </c>
      <c r="D1538" s="10" t="s">
        <v>4243</v>
      </c>
      <c r="E1538" s="9">
        <v>17</v>
      </c>
      <c r="F1538" s="9">
        <v>1</v>
      </c>
      <c r="G1538" s="9">
        <v>0</v>
      </c>
      <c r="H1538" s="9">
        <v>0</v>
      </c>
      <c r="I1538" s="9">
        <v>1</v>
      </c>
      <c r="J1538" s="9">
        <v>0</v>
      </c>
      <c r="K1538" s="11">
        <v>25</v>
      </c>
      <c r="L1538" s="9">
        <v>45</v>
      </c>
      <c r="M1538" s="9">
        <v>0</v>
      </c>
      <c r="N1538" s="9"/>
      <c r="O1538" s="17"/>
      <c r="P1538" s="17">
        <f t="shared" si="1528"/>
        <v>0</v>
      </c>
      <c r="Q1538" s="9">
        <v>29</v>
      </c>
      <c r="R1538" s="9"/>
      <c r="S1538" s="9">
        <v>0</v>
      </c>
      <c r="T1538" s="9">
        <v>74</v>
      </c>
      <c r="U1538" s="9">
        <v>35</v>
      </c>
      <c r="V1538" s="11">
        <v>29</v>
      </c>
      <c r="W1538" s="11">
        <f t="shared" si="1572"/>
        <v>28</v>
      </c>
      <c r="X1538" s="17">
        <f t="shared" si="1535"/>
        <v>29</v>
      </c>
      <c r="Y1538" s="17"/>
      <c r="Z1538" s="9">
        <v>0</v>
      </c>
      <c r="AA1538" s="9"/>
      <c r="AB1538" s="17"/>
      <c r="AC1538" s="17">
        <f t="shared" si="1566"/>
        <v>57</v>
      </c>
      <c r="AD1538" s="17">
        <f t="shared" ref="AD1538:AD1601" si="1594">+IF(AC1538&gt;0,Z1538/AC1538,"")</f>
        <v>0</v>
      </c>
      <c r="AE1538" s="17">
        <v>0</v>
      </c>
      <c r="AF1538" s="17">
        <f t="shared" si="1529"/>
        <v>10</v>
      </c>
      <c r="AG1538" s="17"/>
      <c r="AH1538" s="9">
        <v>78</v>
      </c>
      <c r="AI1538" s="9"/>
      <c r="AJ1538" s="9"/>
      <c r="AK1538" s="9"/>
      <c r="AL1538" s="9">
        <v>0.41379310344827591</v>
      </c>
      <c r="AM1538" s="9"/>
      <c r="AN1538" s="9">
        <v>0</v>
      </c>
      <c r="AO1538" s="9"/>
      <c r="AP1538" s="9">
        <v>0.14871794871794872</v>
      </c>
      <c r="AQ1538" s="9">
        <f>+AVERAGE(AL1522:AL1531)</f>
        <v>0.39620310723758995</v>
      </c>
      <c r="AR1538" s="9">
        <f>+AVERAGE(AN1522:AN1531)</f>
        <v>1.7498507942692632E-2</v>
      </c>
      <c r="AS1538" s="17">
        <f t="shared" si="1574"/>
        <v>25</v>
      </c>
      <c r="AT1538" s="17">
        <f t="shared" si="1544"/>
        <v>0.41600000000000004</v>
      </c>
      <c r="AU1538" s="17">
        <f t="shared" si="1587"/>
        <v>0</v>
      </c>
      <c r="AV1538" s="17">
        <f t="shared" si="1588"/>
        <v>0.15802469135802469</v>
      </c>
      <c r="AW1538" s="17"/>
      <c r="AX1538" s="17"/>
      <c r="AY1538" s="17"/>
      <c r="AZ1538" s="17">
        <v>5</v>
      </c>
      <c r="BA1538" s="24">
        <v>0.83333333333333337</v>
      </c>
      <c r="BB1538" s="9">
        <v>18</v>
      </c>
      <c r="BC1538" s="9">
        <v>1</v>
      </c>
      <c r="BD1538" s="9">
        <f t="shared" si="1530"/>
        <v>0</v>
      </c>
      <c r="BE1538" s="9" t="s">
        <v>4388</v>
      </c>
      <c r="BF1538" s="9">
        <f t="shared" si="1536"/>
        <v>0</v>
      </c>
      <c r="BG1538" s="9">
        <v>1</v>
      </c>
      <c r="BH1538" s="9">
        <v>2</v>
      </c>
      <c r="BI1538" s="9">
        <v>2</v>
      </c>
      <c r="BJ1538" s="9">
        <v>0</v>
      </c>
      <c r="BK1538" s="9">
        <v>2</v>
      </c>
      <c r="BL1538" s="9">
        <v>3</v>
      </c>
      <c r="BM1538" s="9">
        <v>3</v>
      </c>
      <c r="BN1538" s="9">
        <v>10</v>
      </c>
      <c r="BO1538" s="9">
        <v>0</v>
      </c>
      <c r="BP1538" s="9" t="s">
        <v>4451</v>
      </c>
      <c r="BQ1538" s="9">
        <f t="shared" si="1549"/>
        <v>0.2</v>
      </c>
      <c r="BR1538" s="34">
        <f t="shared" ref="BR1538:BS1538" si="1595">BR1516</f>
        <v>0</v>
      </c>
      <c r="BS1538" s="34">
        <f t="shared" si="1595"/>
        <v>0.66666666666666674</v>
      </c>
      <c r="BT1538" s="9"/>
      <c r="BU1538" s="9"/>
      <c r="BV1538" s="9"/>
      <c r="BW1538" s="9"/>
      <c r="BX1538" s="9"/>
      <c r="BY1538" s="9"/>
      <c r="BZ1538" s="22">
        <f t="shared" ref="BZ1538:BZ1601" si="1596">+IF(AND(E1538&gt;0,E1538&lt;11),E1538,0)</f>
        <v>0</v>
      </c>
      <c r="CA1538" s="22">
        <f t="shared" ref="CA1538:CA1601" si="1597">+IF(AND(E1538&gt;10,E1538&lt;21),E1538-10,0)</f>
        <v>7</v>
      </c>
      <c r="CB1538" s="22">
        <f t="shared" ref="CB1538:CB1601" si="1598">+IF(E1538&gt;10,BS1538,0)</f>
        <v>0.66666666666666674</v>
      </c>
      <c r="CC1538" s="22">
        <f t="shared" ref="CC1538:CC1601" si="1599">+IF(E1538&lt;11,BS1538,0)</f>
        <v>0</v>
      </c>
      <c r="CD1538" s="22">
        <f t="shared" ref="CD1538:CD1601" si="1600">+IF(E1538&gt;10,1,0)</f>
        <v>1</v>
      </c>
      <c r="CK1538" s="23">
        <v>0</v>
      </c>
      <c r="CL1538" s="23">
        <f t="shared" ref="CL1538:CL1601" si="1601">+IF(F1538&gt;=0,F1538*B1538,"")</f>
        <v>5</v>
      </c>
      <c r="CM1538" s="23">
        <f t="shared" si="1533"/>
        <v>1.9810155361879498</v>
      </c>
      <c r="CN1538" s="23">
        <f t="shared" si="1534"/>
        <v>8.7492539713463158E-2</v>
      </c>
      <c r="CQ1538" s="49">
        <v>0</v>
      </c>
    </row>
    <row r="1539" spans="1:96" ht="11.25" customHeight="1">
      <c r="A1539" s="9">
        <v>14</v>
      </c>
      <c r="B1539" s="9">
        <v>5</v>
      </c>
      <c r="C1539" s="9" t="str">
        <f t="shared" si="1556"/>
        <v>10</v>
      </c>
      <c r="D1539" s="10" t="s">
        <v>4243</v>
      </c>
      <c r="E1539" s="9">
        <v>18</v>
      </c>
      <c r="F1539" s="9">
        <v>1</v>
      </c>
      <c r="G1539" s="9">
        <v>0</v>
      </c>
      <c r="H1539" s="9">
        <v>0</v>
      </c>
      <c r="I1539" s="9">
        <v>1</v>
      </c>
      <c r="J1539" s="9">
        <v>0</v>
      </c>
      <c r="K1539" s="11">
        <v>25</v>
      </c>
      <c r="L1539" s="9">
        <v>49</v>
      </c>
      <c r="M1539" s="9">
        <v>0</v>
      </c>
      <c r="N1539" s="9"/>
      <c r="O1539" s="17"/>
      <c r="P1539" s="17">
        <f t="shared" ref="P1539:P1602" si="1602">+IF(M1539&lt;5,0,IF(M1539&gt;5,1,2))</f>
        <v>0</v>
      </c>
      <c r="Q1539" s="9">
        <v>27</v>
      </c>
      <c r="R1539" s="9"/>
      <c r="S1539" s="9">
        <v>0</v>
      </c>
      <c r="T1539" s="9">
        <v>76</v>
      </c>
      <c r="U1539" s="9">
        <v>35</v>
      </c>
      <c r="V1539" s="11">
        <v>25</v>
      </c>
      <c r="W1539" s="11">
        <f t="shared" si="1572"/>
        <v>29</v>
      </c>
      <c r="X1539" s="17">
        <f t="shared" si="1535"/>
        <v>25</v>
      </c>
      <c r="Y1539" s="17"/>
      <c r="Z1539" s="9">
        <v>0</v>
      </c>
      <c r="AA1539" s="9"/>
      <c r="AB1539" s="17"/>
      <c r="AC1539" s="17">
        <f t="shared" si="1566"/>
        <v>57</v>
      </c>
      <c r="AD1539" s="17">
        <f t="shared" si="1594"/>
        <v>0</v>
      </c>
      <c r="AE1539" s="17">
        <v>0</v>
      </c>
      <c r="AF1539" s="17">
        <f t="shared" ref="AF1539:AF1602" si="1603">10-M1539+Z1539</f>
        <v>10</v>
      </c>
      <c r="AG1539" s="17"/>
      <c r="AH1539" s="9">
        <v>80</v>
      </c>
      <c r="AI1539" s="9"/>
      <c r="AJ1539" s="9"/>
      <c r="AK1539" s="9"/>
      <c r="AL1539" s="9">
        <v>0.39999999999999997</v>
      </c>
      <c r="AM1539" s="9"/>
      <c r="AN1539" s="9">
        <v>0</v>
      </c>
      <c r="AO1539" s="9"/>
      <c r="AP1539" s="9">
        <v>0.15</v>
      </c>
      <c r="AQ1539" s="9">
        <f>+AVERAGE(AL1522:AL1531)</f>
        <v>0.39620310723758995</v>
      </c>
      <c r="AR1539" s="9">
        <f>+AVERAGE(AN1522:AN1531)</f>
        <v>1.7498507942692632E-2</v>
      </c>
      <c r="AS1539" s="17">
        <f t="shared" si="1574"/>
        <v>29</v>
      </c>
      <c r="AT1539" s="17">
        <f t="shared" si="1544"/>
        <v>0.41379310344827591</v>
      </c>
      <c r="AU1539" s="17">
        <f t="shared" si="1587"/>
        <v>0</v>
      </c>
      <c r="AV1539" s="17">
        <f t="shared" si="1588"/>
        <v>0.14871794871794872</v>
      </c>
      <c r="AW1539" s="17"/>
      <c r="AX1539" s="17"/>
      <c r="AY1539" s="17"/>
      <c r="AZ1539" s="17">
        <v>5</v>
      </c>
      <c r="BA1539" s="24">
        <v>0.83333333333333337</v>
      </c>
      <c r="BB1539" s="9">
        <v>18</v>
      </c>
      <c r="BC1539" s="9">
        <v>1</v>
      </c>
      <c r="BD1539" s="9">
        <f t="shared" ref="BD1539:BD1602" si="1604">IF(BC1539=0, 1, 0)</f>
        <v>0</v>
      </c>
      <c r="BE1539" s="9" t="s">
        <v>4388</v>
      </c>
      <c r="BF1539" s="9">
        <f t="shared" ref="BF1539:BF1602" si="1605">IF(ISERROR(FIND("Economics", BE1539)&gt;0), 0, 1)</f>
        <v>0</v>
      </c>
      <c r="BG1539" s="9">
        <v>1</v>
      </c>
      <c r="BH1539" s="9">
        <v>2</v>
      </c>
      <c r="BI1539" s="9">
        <v>2</v>
      </c>
      <c r="BJ1539" s="9">
        <v>0</v>
      </c>
      <c r="BK1539" s="9">
        <v>2</v>
      </c>
      <c r="BL1539" s="9">
        <v>3</v>
      </c>
      <c r="BM1539" s="9">
        <v>3</v>
      </c>
      <c r="BN1539" s="9">
        <v>10</v>
      </c>
      <c r="BO1539" s="9">
        <v>0</v>
      </c>
      <c r="BP1539" s="9" t="s">
        <v>4451</v>
      </c>
      <c r="BQ1539" s="9">
        <f t="shared" si="1549"/>
        <v>0.2</v>
      </c>
      <c r="BR1539" s="34">
        <f t="shared" ref="BR1539:BS1539" si="1606">BR1517</f>
        <v>0</v>
      </c>
      <c r="BS1539" s="34">
        <f t="shared" si="1606"/>
        <v>0.66666666666666674</v>
      </c>
      <c r="BT1539" s="9"/>
      <c r="BU1539" s="9"/>
      <c r="BV1539" s="9"/>
      <c r="BW1539" s="9"/>
      <c r="BX1539" s="9"/>
      <c r="BY1539" s="9"/>
      <c r="BZ1539" s="22">
        <f t="shared" si="1596"/>
        <v>0</v>
      </c>
      <c r="CA1539" s="22">
        <f t="shared" si="1597"/>
        <v>8</v>
      </c>
      <c r="CB1539" s="22">
        <f t="shared" si="1598"/>
        <v>0.66666666666666674</v>
      </c>
      <c r="CC1539" s="22">
        <f t="shared" si="1599"/>
        <v>0</v>
      </c>
      <c r="CD1539" s="22">
        <f t="shared" si="1600"/>
        <v>1</v>
      </c>
      <c r="CK1539" s="23">
        <v>0</v>
      </c>
      <c r="CL1539" s="23">
        <f t="shared" si="1601"/>
        <v>5</v>
      </c>
      <c r="CM1539" s="23">
        <f t="shared" ref="CM1539:CM1602" si="1607">+IF(AQ1539&gt;0, AQ1539*B1539,"")</f>
        <v>1.9810155361879498</v>
      </c>
      <c r="CN1539" s="23">
        <f t="shared" ref="CN1539:CN1602" si="1608">+IF(AR1539&gt;0, AR1539*B1539,"")</f>
        <v>8.7492539713463158E-2</v>
      </c>
      <c r="CQ1539" s="49">
        <v>0</v>
      </c>
    </row>
    <row r="1540" spans="1:96" ht="11.25" customHeight="1">
      <c r="A1540" s="9">
        <v>14</v>
      </c>
      <c r="B1540" s="9">
        <v>5</v>
      </c>
      <c r="C1540" s="9" t="str">
        <f t="shared" si="1556"/>
        <v>10</v>
      </c>
      <c r="D1540" s="10" t="s">
        <v>4243</v>
      </c>
      <c r="E1540" s="9">
        <v>19</v>
      </c>
      <c r="F1540" s="9">
        <v>1</v>
      </c>
      <c r="G1540" s="9">
        <v>0</v>
      </c>
      <c r="H1540" s="9">
        <v>0</v>
      </c>
      <c r="I1540" s="9">
        <v>1</v>
      </c>
      <c r="J1540" s="9">
        <v>0</v>
      </c>
      <c r="K1540" s="11">
        <v>25</v>
      </c>
      <c r="L1540" s="9">
        <v>51</v>
      </c>
      <c r="M1540" s="9">
        <v>0</v>
      </c>
      <c r="N1540" s="9"/>
      <c r="O1540" s="17"/>
      <c r="P1540" s="17">
        <f t="shared" si="1602"/>
        <v>0</v>
      </c>
      <c r="Q1540" s="9">
        <v>22</v>
      </c>
      <c r="R1540" s="9"/>
      <c r="S1540" s="9">
        <v>0</v>
      </c>
      <c r="T1540" s="9">
        <v>73</v>
      </c>
      <c r="U1540" s="9">
        <v>35</v>
      </c>
      <c r="V1540" s="11">
        <v>34</v>
      </c>
      <c r="W1540" s="11">
        <f t="shared" si="1572"/>
        <v>25</v>
      </c>
      <c r="X1540" s="17">
        <f t="shared" ref="X1540:X1603" si="1609">+MIN(U1540,V1540)</f>
        <v>34</v>
      </c>
      <c r="Y1540" s="17"/>
      <c r="Z1540" s="9">
        <v>1</v>
      </c>
      <c r="AA1540" s="9"/>
      <c r="AB1540" s="17"/>
      <c r="AC1540" s="17">
        <f t="shared" si="1566"/>
        <v>59</v>
      </c>
      <c r="AD1540" s="17">
        <f t="shared" si="1594"/>
        <v>1.6949152542372881E-2</v>
      </c>
      <c r="AE1540" s="17">
        <v>0</v>
      </c>
      <c r="AF1540" s="17">
        <f t="shared" si="1603"/>
        <v>11</v>
      </c>
      <c r="AG1540" s="17"/>
      <c r="AH1540" s="9">
        <v>87</v>
      </c>
      <c r="AI1540" s="9"/>
      <c r="AJ1540" s="9"/>
      <c r="AK1540" s="9"/>
      <c r="AL1540" s="9">
        <v>0.41818181818181815</v>
      </c>
      <c r="AM1540" s="9"/>
      <c r="AN1540" s="9">
        <v>1.6949152542372881E-2</v>
      </c>
      <c r="AO1540" s="9"/>
      <c r="AP1540" s="9">
        <v>0.15172413793103448</v>
      </c>
      <c r="AQ1540" s="9">
        <f>+AVERAGE(AL1522:AL1531)</f>
        <v>0.39620310723758995</v>
      </c>
      <c r="AR1540" s="9">
        <f>+AVERAGE(AN1522:AN1531)</f>
        <v>1.7498507942692632E-2</v>
      </c>
      <c r="AS1540" s="17">
        <f t="shared" si="1574"/>
        <v>27</v>
      </c>
      <c r="AT1540" s="17">
        <f t="shared" si="1544"/>
        <v>0.39999999999999997</v>
      </c>
      <c r="AU1540" s="17">
        <f t="shared" si="1587"/>
        <v>0</v>
      </c>
      <c r="AV1540" s="17">
        <f t="shared" si="1588"/>
        <v>0.15</v>
      </c>
      <c r="AW1540" s="17"/>
      <c r="AX1540" s="17"/>
      <c r="AY1540" s="17"/>
      <c r="AZ1540" s="17">
        <v>5</v>
      </c>
      <c r="BA1540" s="24">
        <v>0.83333333333333337</v>
      </c>
      <c r="BB1540" s="9">
        <v>18</v>
      </c>
      <c r="BC1540" s="9">
        <v>1</v>
      </c>
      <c r="BD1540" s="9">
        <f t="shared" si="1604"/>
        <v>0</v>
      </c>
      <c r="BE1540" s="9" t="s">
        <v>4388</v>
      </c>
      <c r="BF1540" s="9">
        <f t="shared" si="1605"/>
        <v>0</v>
      </c>
      <c r="BG1540" s="9">
        <v>1</v>
      </c>
      <c r="BH1540" s="9">
        <v>2</v>
      </c>
      <c r="BI1540" s="9">
        <v>2</v>
      </c>
      <c r="BJ1540" s="9">
        <v>0</v>
      </c>
      <c r="BK1540" s="9">
        <v>2</v>
      </c>
      <c r="BL1540" s="9">
        <v>3</v>
      </c>
      <c r="BM1540" s="9">
        <v>3</v>
      </c>
      <c r="BN1540" s="9">
        <v>10</v>
      </c>
      <c r="BO1540" s="9">
        <v>0</v>
      </c>
      <c r="BP1540" s="9" t="s">
        <v>4451</v>
      </c>
      <c r="BQ1540" s="9">
        <f t="shared" si="1549"/>
        <v>0.2</v>
      </c>
      <c r="BR1540" s="34">
        <f t="shared" ref="BR1540:BS1540" si="1610">BR1518</f>
        <v>0</v>
      </c>
      <c r="BS1540" s="34">
        <f t="shared" si="1610"/>
        <v>0.66666666666666674</v>
      </c>
      <c r="BT1540" s="9"/>
      <c r="BU1540" s="9"/>
      <c r="BV1540" s="9"/>
      <c r="BW1540" s="9"/>
      <c r="BX1540" s="9"/>
      <c r="BY1540" s="9"/>
      <c r="BZ1540" s="22">
        <f t="shared" si="1596"/>
        <v>0</v>
      </c>
      <c r="CA1540" s="22">
        <f t="shared" si="1597"/>
        <v>9</v>
      </c>
      <c r="CB1540" s="22">
        <f t="shared" si="1598"/>
        <v>0.66666666666666674</v>
      </c>
      <c r="CC1540" s="22">
        <f t="shared" si="1599"/>
        <v>0</v>
      </c>
      <c r="CD1540" s="22">
        <f t="shared" si="1600"/>
        <v>1</v>
      </c>
      <c r="CK1540" s="23">
        <v>0</v>
      </c>
      <c r="CL1540" s="23">
        <f t="shared" si="1601"/>
        <v>5</v>
      </c>
      <c r="CM1540" s="23">
        <f t="shared" si="1607"/>
        <v>1.9810155361879498</v>
      </c>
      <c r="CN1540" s="23">
        <f t="shared" si="1608"/>
        <v>8.7492539713463158E-2</v>
      </c>
      <c r="CQ1540" s="49">
        <v>0</v>
      </c>
    </row>
    <row r="1541" spans="1:96" ht="11.25" customHeight="1">
      <c r="A1541" s="9">
        <v>14</v>
      </c>
      <c r="B1541" s="9">
        <v>5</v>
      </c>
      <c r="C1541" s="9" t="str">
        <f t="shared" si="1556"/>
        <v>10</v>
      </c>
      <c r="D1541" s="10" t="s">
        <v>4243</v>
      </c>
      <c r="E1541" s="9">
        <v>20</v>
      </c>
      <c r="F1541" s="9">
        <v>1</v>
      </c>
      <c r="G1541" s="9">
        <v>0</v>
      </c>
      <c r="H1541" s="9">
        <v>0</v>
      </c>
      <c r="I1541" s="9">
        <v>1</v>
      </c>
      <c r="J1541" s="9">
        <v>0</v>
      </c>
      <c r="K1541" s="11">
        <v>25</v>
      </c>
      <c r="L1541" s="9">
        <v>48</v>
      </c>
      <c r="M1541" s="9">
        <v>0</v>
      </c>
      <c r="N1541" s="17">
        <f>SUM(M1532:M1541)</f>
        <v>0</v>
      </c>
      <c r="O1541" s="17"/>
      <c r="P1541" s="17">
        <f t="shared" si="1602"/>
        <v>0</v>
      </c>
      <c r="Q1541" s="9">
        <v>15</v>
      </c>
      <c r="R1541" s="9"/>
      <c r="S1541" s="9">
        <v>0</v>
      </c>
      <c r="T1541" s="9">
        <v>63</v>
      </c>
      <c r="U1541" s="9">
        <v>25</v>
      </c>
      <c r="V1541" s="11">
        <v>32</v>
      </c>
      <c r="W1541" s="11">
        <f t="shared" si="1572"/>
        <v>34</v>
      </c>
      <c r="X1541" s="17">
        <f t="shared" si="1609"/>
        <v>25</v>
      </c>
      <c r="Y1541" s="17"/>
      <c r="Z1541" s="9">
        <v>0</v>
      </c>
      <c r="AA1541" s="17">
        <f>SUM(Z1532:Z1541)</f>
        <v>9</v>
      </c>
      <c r="AB1541" s="17"/>
      <c r="AC1541" s="17">
        <f t="shared" si="1566"/>
        <v>57</v>
      </c>
      <c r="AD1541" s="17">
        <f t="shared" si="1594"/>
        <v>0</v>
      </c>
      <c r="AE1541" s="17">
        <v>1.6949152542372881E-2</v>
      </c>
      <c r="AF1541" s="17">
        <f t="shared" si="1603"/>
        <v>10</v>
      </c>
      <c r="AG1541" s="17">
        <f>+SUM(AF1532:AF1541)</f>
        <v>109</v>
      </c>
      <c r="AH1541" s="9">
        <v>92</v>
      </c>
      <c r="AI1541" s="9"/>
      <c r="AJ1541" s="9"/>
      <c r="AK1541" s="9"/>
      <c r="AL1541" s="9">
        <v>0.39999999999999997</v>
      </c>
      <c r="AM1541" s="9"/>
      <c r="AN1541" s="9">
        <v>0</v>
      </c>
      <c r="AO1541" s="9"/>
      <c r="AP1541" s="9">
        <v>0.18260869565217391</v>
      </c>
      <c r="AQ1541" s="9">
        <f>+AVERAGE(AL1522:AL1531)</f>
        <v>0.39620310723758995</v>
      </c>
      <c r="AR1541" s="9">
        <f>+AVERAGE(AN1522:AN1531)</f>
        <v>1.7498507942692632E-2</v>
      </c>
      <c r="AS1541" s="17">
        <f t="shared" si="1574"/>
        <v>22</v>
      </c>
      <c r="AT1541" s="17">
        <f t="shared" si="1544"/>
        <v>0.41818181818181815</v>
      </c>
      <c r="AU1541" s="17">
        <f t="shared" si="1587"/>
        <v>1.6949152542372881E-2</v>
      </c>
      <c r="AV1541" s="17">
        <f t="shared" si="1588"/>
        <v>0.15172413793103448</v>
      </c>
      <c r="AW1541" s="17"/>
      <c r="AX1541" s="17"/>
      <c r="AY1541" s="17"/>
      <c r="AZ1541" s="17">
        <v>5</v>
      </c>
      <c r="BA1541" s="24">
        <v>0.83333333333333337</v>
      </c>
      <c r="BB1541" s="9">
        <v>18</v>
      </c>
      <c r="BC1541" s="9">
        <v>1</v>
      </c>
      <c r="BD1541" s="9">
        <f t="shared" si="1604"/>
        <v>0</v>
      </c>
      <c r="BE1541" s="9" t="s">
        <v>4388</v>
      </c>
      <c r="BF1541" s="9">
        <f t="shared" si="1605"/>
        <v>0</v>
      </c>
      <c r="BG1541" s="9">
        <v>1</v>
      </c>
      <c r="BH1541" s="9">
        <v>2</v>
      </c>
      <c r="BI1541" s="9">
        <v>2</v>
      </c>
      <c r="BJ1541" s="9">
        <v>0</v>
      </c>
      <c r="BK1541" s="9">
        <v>2</v>
      </c>
      <c r="BL1541" s="9">
        <v>3</v>
      </c>
      <c r="BM1541" s="9">
        <v>3</v>
      </c>
      <c r="BN1541" s="9">
        <v>10</v>
      </c>
      <c r="BO1541" s="9">
        <v>0</v>
      </c>
      <c r="BP1541" s="9" t="s">
        <v>4451</v>
      </c>
      <c r="BQ1541" s="9">
        <f t="shared" si="1549"/>
        <v>0.2</v>
      </c>
      <c r="BR1541" s="34">
        <f t="shared" ref="BR1541:BS1541" si="1611">BR1519</f>
        <v>0.4</v>
      </c>
      <c r="BS1541" s="34">
        <f t="shared" si="1611"/>
        <v>0.66666666666666674</v>
      </c>
      <c r="BT1541" s="9"/>
      <c r="BU1541" s="9"/>
      <c r="BV1541" s="9"/>
      <c r="BW1541" s="9">
        <f>SUM(AF1532:AF1541)</f>
        <v>109</v>
      </c>
      <c r="BX1541" s="9"/>
      <c r="BY1541" s="9">
        <f t="shared" ref="BY1541" si="1612">SUM(BW1531,BW1541)</f>
        <v>217</v>
      </c>
      <c r="BZ1541" s="22">
        <f t="shared" si="1596"/>
        <v>0</v>
      </c>
      <c r="CA1541" s="22">
        <f t="shared" si="1597"/>
        <v>10</v>
      </c>
      <c r="CB1541" s="22">
        <f t="shared" si="1598"/>
        <v>0.66666666666666674</v>
      </c>
      <c r="CC1541" s="22">
        <f t="shared" si="1599"/>
        <v>0</v>
      </c>
      <c r="CD1541" s="22">
        <f t="shared" si="1600"/>
        <v>1</v>
      </c>
      <c r="CK1541" s="23">
        <v>8.4745762711864403E-2</v>
      </c>
      <c r="CL1541" s="23">
        <f t="shared" si="1601"/>
        <v>5</v>
      </c>
      <c r="CM1541" s="23">
        <f t="shared" si="1607"/>
        <v>1.9810155361879498</v>
      </c>
      <c r="CN1541" s="23">
        <f t="shared" si="1608"/>
        <v>8.7492539713463158E-2</v>
      </c>
      <c r="CQ1541" s="49">
        <v>1</v>
      </c>
    </row>
    <row r="1542" spans="1:96" ht="11.25" customHeight="1">
      <c r="A1542" s="9">
        <v>15</v>
      </c>
      <c r="B1542" s="9">
        <v>1</v>
      </c>
      <c r="C1542" s="9" t="str">
        <f t="shared" si="1556"/>
        <v>12</v>
      </c>
      <c r="D1542" s="10" t="s">
        <v>4244</v>
      </c>
      <c r="E1542" s="9">
        <v>-2</v>
      </c>
      <c r="F1542" s="9">
        <v>1</v>
      </c>
      <c r="G1542" s="9">
        <v>0</v>
      </c>
      <c r="H1542" s="9">
        <v>0</v>
      </c>
      <c r="I1542" s="9">
        <v>0</v>
      </c>
      <c r="J1542" s="9">
        <v>0</v>
      </c>
      <c r="K1542" s="11">
        <v>25</v>
      </c>
      <c r="L1542" s="9">
        <v>50</v>
      </c>
      <c r="M1542" s="9">
        <v>7</v>
      </c>
      <c r="N1542" s="9"/>
      <c r="O1542" s="17"/>
      <c r="P1542" s="17">
        <f t="shared" si="1602"/>
        <v>1</v>
      </c>
      <c r="Q1542" s="9">
        <v>38</v>
      </c>
      <c r="R1542" s="9"/>
      <c r="S1542" s="9">
        <v>0.18421052631578946</v>
      </c>
      <c r="T1542" s="9">
        <v>88</v>
      </c>
      <c r="U1542" s="9">
        <v>40</v>
      </c>
      <c r="V1542" s="11">
        <v>30</v>
      </c>
      <c r="W1542" s="18"/>
      <c r="X1542" s="17">
        <f t="shared" si="1609"/>
        <v>30</v>
      </c>
      <c r="Y1542" s="17"/>
      <c r="Z1542" s="9">
        <v>20</v>
      </c>
      <c r="AA1542" s="9"/>
      <c r="AB1542" s="17"/>
      <c r="AC1542" s="17">
        <f>+Z1542+Z1564+Z1586+Z1608+Z1630</f>
        <v>41</v>
      </c>
      <c r="AD1542" s="17">
        <f t="shared" si="1594"/>
        <v>0.48780487804878048</v>
      </c>
      <c r="AE1542" s="17"/>
      <c r="AF1542" s="17">
        <f t="shared" si="1603"/>
        <v>23</v>
      </c>
      <c r="AG1542" s="17"/>
      <c r="AH1542" s="9">
        <v>53</v>
      </c>
      <c r="AI1542" s="9"/>
      <c r="AJ1542" s="9"/>
      <c r="AK1542" s="9"/>
      <c r="AL1542" s="9">
        <v>6.3157894736842107E-2</v>
      </c>
      <c r="AM1542" s="9"/>
      <c r="AN1542" s="9">
        <v>0.48780487804878048</v>
      </c>
      <c r="AO1542" s="9"/>
      <c r="AP1542" s="9">
        <v>0.49811320754716998</v>
      </c>
      <c r="AQ1542" s="22"/>
      <c r="AR1542" s="22"/>
      <c r="AS1542" s="17"/>
      <c r="AT1542" s="17"/>
      <c r="AU1542" s="17"/>
      <c r="AV1542" s="17"/>
      <c r="AW1542" s="17"/>
      <c r="AX1542" s="17"/>
      <c r="AY1542" s="17"/>
      <c r="AZ1542" s="17">
        <v>5</v>
      </c>
      <c r="BA1542" s="24">
        <v>0.83333333333333337</v>
      </c>
      <c r="BB1542" s="9">
        <v>19</v>
      </c>
      <c r="BC1542" s="9">
        <v>1</v>
      </c>
      <c r="BD1542" s="9">
        <f t="shared" si="1604"/>
        <v>0</v>
      </c>
      <c r="BE1542" s="9" t="s">
        <v>4452</v>
      </c>
      <c r="BF1542" s="9">
        <f t="shared" si="1605"/>
        <v>0</v>
      </c>
      <c r="BG1542" s="9">
        <v>1</v>
      </c>
      <c r="BH1542" s="9">
        <v>4</v>
      </c>
      <c r="BI1542" s="9">
        <v>3</v>
      </c>
      <c r="BJ1542" s="9">
        <v>1</v>
      </c>
      <c r="BK1542" s="9">
        <v>4</v>
      </c>
      <c r="BL1542" s="9">
        <v>4</v>
      </c>
      <c r="BM1542" s="9">
        <v>1</v>
      </c>
      <c r="BN1542" s="9">
        <v>0</v>
      </c>
      <c r="BO1542" s="9">
        <v>0</v>
      </c>
      <c r="BP1542" s="9" t="s">
        <v>4453</v>
      </c>
      <c r="BQ1542" s="22"/>
      <c r="BR1542" s="22"/>
      <c r="BS1542" s="34">
        <f t="shared" ref="BS1542:BS1563" si="1613">AVERAGE(BA1542,BA1564,BA1586,BA1608,BA1630)</f>
        <v>0.86666666666666659</v>
      </c>
      <c r="BT1542" s="22"/>
      <c r="BU1542" s="22"/>
      <c r="BV1542" s="22"/>
      <c r="BW1542" s="22"/>
      <c r="BX1542" s="22"/>
      <c r="BY1542" s="22"/>
      <c r="BZ1542" s="22">
        <f t="shared" si="1596"/>
        <v>0</v>
      </c>
      <c r="CA1542" s="22">
        <f t="shared" si="1597"/>
        <v>0</v>
      </c>
      <c r="CB1542" s="22">
        <f t="shared" si="1598"/>
        <v>0</v>
      </c>
      <c r="CC1542" s="22">
        <f t="shared" si="1599"/>
        <v>0.86666666666666659</v>
      </c>
      <c r="CD1542" s="22">
        <f t="shared" si="1600"/>
        <v>0</v>
      </c>
      <c r="CK1542" s="23" t="s">
        <v>2085</v>
      </c>
      <c r="CL1542" s="23">
        <f t="shared" si="1601"/>
        <v>1</v>
      </c>
      <c r="CM1542" s="23" t="str">
        <f t="shared" si="1607"/>
        <v/>
      </c>
      <c r="CN1542" s="23" t="str">
        <f t="shared" si="1608"/>
        <v/>
      </c>
      <c r="CQ1542" s="49">
        <v>1</v>
      </c>
      <c r="CR1542" s="43">
        <f>+CQ1542+CQ1564+CQ1586+CQ1608+CQ1630</f>
        <v>5</v>
      </c>
    </row>
    <row r="1543" spans="1:96" ht="11.25" customHeight="1">
      <c r="A1543" s="9">
        <v>15</v>
      </c>
      <c r="B1543" s="9">
        <v>1</v>
      </c>
      <c r="C1543" s="9" t="str">
        <f t="shared" si="1556"/>
        <v>12</v>
      </c>
      <c r="D1543" s="10" t="s">
        <v>4244</v>
      </c>
      <c r="E1543" s="9">
        <v>-1</v>
      </c>
      <c r="F1543" s="9">
        <v>1</v>
      </c>
      <c r="G1543" s="9">
        <v>0</v>
      </c>
      <c r="H1543" s="9">
        <v>0</v>
      </c>
      <c r="I1543" s="9">
        <v>0</v>
      </c>
      <c r="J1543" s="9">
        <v>0</v>
      </c>
      <c r="K1543" s="11">
        <v>25</v>
      </c>
      <c r="L1543" s="9">
        <v>63</v>
      </c>
      <c r="M1543" s="9">
        <v>7</v>
      </c>
      <c r="N1543" s="9"/>
      <c r="O1543" s="17"/>
      <c r="P1543" s="17">
        <f t="shared" si="1602"/>
        <v>1</v>
      </c>
      <c r="Q1543" s="9">
        <v>30</v>
      </c>
      <c r="R1543" s="9"/>
      <c r="S1543" s="9">
        <v>0.23333333333333334</v>
      </c>
      <c r="T1543" s="9">
        <v>93</v>
      </c>
      <c r="U1543" s="9">
        <v>40</v>
      </c>
      <c r="V1543" s="11">
        <v>30</v>
      </c>
      <c r="W1543" s="11">
        <f>V1542</f>
        <v>30</v>
      </c>
      <c r="X1543" s="17">
        <f t="shared" si="1609"/>
        <v>30</v>
      </c>
      <c r="Y1543" s="17"/>
      <c r="Z1543" s="9">
        <v>20</v>
      </c>
      <c r="AA1543" s="9"/>
      <c r="AB1543" s="17"/>
      <c r="AC1543" s="17">
        <f t="shared" ref="AC1543:AC1563" si="1614">+Z1543+Z1565+Z1587+Z1609+Z1631</f>
        <v>55</v>
      </c>
      <c r="AD1543" s="17">
        <f t="shared" si="1594"/>
        <v>0.36363636363636365</v>
      </c>
      <c r="AE1543" s="17">
        <v>0.48780487804878048</v>
      </c>
      <c r="AF1543" s="17">
        <f t="shared" si="1603"/>
        <v>23</v>
      </c>
      <c r="AG1543" s="17"/>
      <c r="AH1543" s="9">
        <v>75</v>
      </c>
      <c r="AI1543" s="9"/>
      <c r="AJ1543" s="9"/>
      <c r="AK1543" s="9"/>
      <c r="AL1543" s="9">
        <v>0.19999999999999998</v>
      </c>
      <c r="AM1543" s="9">
        <f>+(ABS(M1543-M1565)+ABS(M1543-M1587)+ABS(M1543-M1609)+ABS(M1543-M1631)+ABS(M1565-M1587)+ABS(M1565-M1609)+ABS(M1565-M1631)+ABS(M1587-M1609)+ABS(M1587-M1631)+ABS(M1609-M1631))/(5*(M1543+M1565+M1587+M1609+M1631))</f>
        <v>0.2</v>
      </c>
      <c r="AN1543" s="9">
        <v>0.36363636363636365</v>
      </c>
      <c r="AO1543" s="9">
        <f>+(ABS(Z1543-Z1565)+ABS(Z1543-Z1587)+ABS(Z1543-Z1609)+ABS(Z1543-Z1631)+ABS(Z1565-Z1587)+ABS(Z1565-Z1609)+ABS(Z1565-Z1631)+ABS(Z1587-Z1609)+ABS(Z1587-Z1631)+ABS(Z1609-Z1631))/(5*(Z1543+Z1565+Z1587+Z1609+Z1631))</f>
        <v>0.43636363636363634</v>
      </c>
      <c r="AP1543" s="9">
        <v>0.32533333333333336</v>
      </c>
      <c r="AQ1543" s="9"/>
      <c r="AR1543" s="9"/>
      <c r="AS1543" s="17">
        <f>+Q1542</f>
        <v>38</v>
      </c>
      <c r="AT1543" s="17">
        <f t="shared" ref="AT1543" si="1615">+AL1542</f>
        <v>6.3157894736842107E-2</v>
      </c>
      <c r="AU1543" s="17">
        <f t="shared" ref="AU1543" si="1616">+AN1542</f>
        <v>0.48780487804878048</v>
      </c>
      <c r="AV1543" s="17">
        <f t="shared" ref="AV1543" si="1617">+AP1542</f>
        <v>0.49811320754716998</v>
      </c>
      <c r="AW1543" s="17"/>
      <c r="AX1543" s="17"/>
      <c r="AY1543" s="17"/>
      <c r="AZ1543" s="17">
        <v>5</v>
      </c>
      <c r="BA1543" s="24">
        <v>0.83333333333333337</v>
      </c>
      <c r="BB1543" s="9">
        <v>19</v>
      </c>
      <c r="BC1543" s="9">
        <v>1</v>
      </c>
      <c r="BD1543" s="9">
        <f t="shared" si="1604"/>
        <v>0</v>
      </c>
      <c r="BE1543" s="9" t="s">
        <v>4452</v>
      </c>
      <c r="BF1543" s="9">
        <f t="shared" si="1605"/>
        <v>0</v>
      </c>
      <c r="BG1543" s="9">
        <v>1</v>
      </c>
      <c r="BH1543" s="9">
        <v>4</v>
      </c>
      <c r="BI1543" s="9">
        <v>3</v>
      </c>
      <c r="BJ1543" s="9">
        <v>1</v>
      </c>
      <c r="BK1543" s="9">
        <v>4</v>
      </c>
      <c r="BL1543" s="9">
        <v>4</v>
      </c>
      <c r="BM1543" s="9">
        <v>1</v>
      </c>
      <c r="BN1543" s="9">
        <v>0</v>
      </c>
      <c r="BO1543" s="9">
        <v>0</v>
      </c>
      <c r="BP1543" s="9" t="s">
        <v>4453</v>
      </c>
      <c r="BQ1543" s="9">
        <f t="shared" ref="BQ1543:BQ1606" si="1618">SUM(BD1543,BD1565,BD1587,BD1609,BD1631)/5</f>
        <v>0.2</v>
      </c>
      <c r="BR1543" s="9">
        <f>SUM(BF1543,BF1565,BF1587,BF1609,BF1631)/5</f>
        <v>0</v>
      </c>
      <c r="BS1543" s="34">
        <f t="shared" si="1613"/>
        <v>0.86666666666666659</v>
      </c>
      <c r="BT1543" s="9"/>
      <c r="BU1543" s="9"/>
      <c r="BV1543" s="9"/>
      <c r="BW1543" s="9"/>
      <c r="BX1543" s="9"/>
      <c r="BY1543" s="9"/>
      <c r="BZ1543" s="22">
        <f t="shared" si="1596"/>
        <v>0</v>
      </c>
      <c r="CA1543" s="22">
        <f t="shared" si="1597"/>
        <v>0</v>
      </c>
      <c r="CB1543" s="22">
        <f t="shared" si="1598"/>
        <v>0</v>
      </c>
      <c r="CC1543" s="22">
        <f t="shared" si="1599"/>
        <v>0.86666666666666659</v>
      </c>
      <c r="CD1543" s="22">
        <f t="shared" si="1600"/>
        <v>0</v>
      </c>
      <c r="CK1543" s="23">
        <v>0.48780487804878048</v>
      </c>
      <c r="CL1543" s="23">
        <f t="shared" si="1601"/>
        <v>1</v>
      </c>
      <c r="CM1543" s="23" t="str">
        <f t="shared" si="1607"/>
        <v/>
      </c>
      <c r="CN1543" s="23" t="str">
        <f t="shared" si="1608"/>
        <v/>
      </c>
      <c r="CQ1543" s="49">
        <v>1</v>
      </c>
      <c r="CR1543" s="43">
        <f t="shared" ref="CR1543:CR1563" si="1619">+CQ1543+CQ1565+CQ1587+CQ1609+CQ1631</f>
        <v>13</v>
      </c>
    </row>
    <row r="1544" spans="1:96" ht="11.25" customHeight="1">
      <c r="A1544" s="9">
        <v>15</v>
      </c>
      <c r="B1544" s="9">
        <v>1</v>
      </c>
      <c r="C1544" s="9" t="str">
        <f t="shared" si="1556"/>
        <v>12</v>
      </c>
      <c r="D1544" s="10" t="s">
        <v>4244</v>
      </c>
      <c r="E1544" s="9">
        <v>1</v>
      </c>
      <c r="F1544" s="9">
        <v>1</v>
      </c>
      <c r="G1544" s="9">
        <v>0</v>
      </c>
      <c r="H1544" s="9">
        <v>0</v>
      </c>
      <c r="I1544" s="9">
        <v>0</v>
      </c>
      <c r="J1544" s="9">
        <v>0</v>
      </c>
      <c r="K1544" s="11">
        <v>25</v>
      </c>
      <c r="L1544" s="9">
        <v>75</v>
      </c>
      <c r="M1544" s="9">
        <v>8</v>
      </c>
      <c r="N1544" s="17">
        <f>SUM(M1544:M1544)</f>
        <v>8</v>
      </c>
      <c r="O1544" s="17">
        <f>+(ABS(N1544-N1566)+ABS(N1544-N1588)+ABS(N1544-N1610)+ABS(N1544-N1632)+ABS(N1566-N1588)+ABS(N1566-N1610)+ABS(N1566-N1632)+ABS(N1588-N1610)+ABS(N1588-N1632)+ABS(N1610-N1632))/(5*(N1544+N1566+N1588+N1610+N1632))</f>
        <v>0.23703703703703705</v>
      </c>
      <c r="P1544" s="17">
        <f t="shared" si="1602"/>
        <v>1</v>
      </c>
      <c r="Q1544" s="9">
        <v>27</v>
      </c>
      <c r="R1544" s="9"/>
      <c r="S1544" s="9">
        <v>0.29629629629629628</v>
      </c>
      <c r="T1544" s="9">
        <v>100</v>
      </c>
      <c r="U1544" s="9">
        <v>40</v>
      </c>
      <c r="V1544" s="11">
        <v>30</v>
      </c>
      <c r="W1544" s="11">
        <f t="shared" ref="W1544:W1563" si="1620">V1543</f>
        <v>30</v>
      </c>
      <c r="X1544" s="17">
        <f t="shared" si="1609"/>
        <v>30</v>
      </c>
      <c r="Y1544" s="17"/>
      <c r="Z1544" s="9">
        <v>20</v>
      </c>
      <c r="AA1544" s="17">
        <f>SUM(Z1544:Z1544)</f>
        <v>20</v>
      </c>
      <c r="AB1544" s="17">
        <f>+(ABS(AA1544-AA1566)+ABS(AA1544-AA1588)+ABS(AA1544-AA1610)+ABS(AA1544-AA1632)+ABS(AA1566-AA1588)+ABS(AA1566-AA1610)+ABS(AA1566-AA1632)+ABS(AA1588-AA1610)+ABS(AA1588-AA1632)+ABS(AA1610-AA1632))/(5*(AA1544+AA1566+AA1588+AA1610+AA1632))</f>
        <v>0.43636363636363634</v>
      </c>
      <c r="AC1544" s="17">
        <f t="shared" si="1614"/>
        <v>55</v>
      </c>
      <c r="AD1544" s="17">
        <f t="shared" si="1594"/>
        <v>0.36363636363636365</v>
      </c>
      <c r="AE1544" s="17">
        <v>0.36363636363636365</v>
      </c>
      <c r="AF1544" s="17">
        <f t="shared" si="1603"/>
        <v>22</v>
      </c>
      <c r="AG1544" s="17"/>
      <c r="AH1544" s="9">
        <v>78</v>
      </c>
      <c r="AI1544" s="9"/>
      <c r="AJ1544" s="9"/>
      <c r="AK1544" s="9"/>
      <c r="AL1544" s="9">
        <v>0.23703703703703699</v>
      </c>
      <c r="AM1544" s="9">
        <f t="shared" ref="AM1544:AM1563" si="1621">+(ABS(M1544-M1566)+ABS(M1544-M1588)+ABS(M1544-M1610)+ABS(M1544-M1632)+ABS(M1566-M1588)+ABS(M1566-M1610)+ABS(M1566-M1632)+ABS(M1588-M1610)+ABS(M1588-M1632)+ABS(M1610-M1632))/(5*(M1544+M1566+M1588+M1610+M1632))</f>
        <v>0.23703703703703705</v>
      </c>
      <c r="AN1544" s="9">
        <v>0.36363636363636365</v>
      </c>
      <c r="AO1544" s="9">
        <f t="shared" ref="AO1544:AO1563" si="1622">+(ABS(Z1544-Z1566)+ABS(Z1544-Z1588)+ABS(Z1544-Z1610)+ABS(Z1544-Z1632)+ABS(Z1566-Z1588)+ABS(Z1566-Z1610)+ABS(Z1566-Z1632)+ABS(Z1588-Z1610)+ABS(Z1588-Z1632)+ABS(Z1610-Z1632))/(5*(Z1544+Z1566+Z1588+Z1610+Z1632))</f>
        <v>0.43636363636363634</v>
      </c>
      <c r="AP1544" s="9">
        <v>0.24615384615384622</v>
      </c>
      <c r="AQ1544" s="9"/>
      <c r="AR1544" s="9"/>
      <c r="AU1544" t="str">
        <f>+IF(AND(E1544&gt;1,AO1543&gt;0),AO1543,"")</f>
        <v/>
      </c>
      <c r="AZ1544">
        <v>5</v>
      </c>
      <c r="BA1544" s="24">
        <v>0.83333333333333337</v>
      </c>
      <c r="BB1544" s="9">
        <v>19</v>
      </c>
      <c r="BC1544" s="9">
        <v>1</v>
      </c>
      <c r="BD1544" s="9">
        <f t="shared" si="1604"/>
        <v>0</v>
      </c>
      <c r="BE1544" s="9" t="s">
        <v>4452</v>
      </c>
      <c r="BF1544" s="9">
        <f t="shared" si="1605"/>
        <v>0</v>
      </c>
      <c r="BG1544" s="9">
        <v>1</v>
      </c>
      <c r="BH1544" s="9">
        <v>4</v>
      </c>
      <c r="BI1544" s="9">
        <v>3</v>
      </c>
      <c r="BJ1544" s="9">
        <v>1</v>
      </c>
      <c r="BK1544" s="9">
        <v>4</v>
      </c>
      <c r="BL1544" s="9">
        <v>4</v>
      </c>
      <c r="BM1544" s="9">
        <v>1</v>
      </c>
      <c r="BN1544" s="9">
        <v>0</v>
      </c>
      <c r="BO1544" s="9">
        <v>0</v>
      </c>
      <c r="BP1544" s="9" t="s">
        <v>4453</v>
      </c>
      <c r="BQ1544" s="9">
        <f t="shared" si="1618"/>
        <v>0.2</v>
      </c>
      <c r="BR1544" s="9">
        <f t="shared" ref="BR1544:BR1563" si="1623">SUM(BF1544,BF1566,BF1588,BF1610,BF1632)/5</f>
        <v>0</v>
      </c>
      <c r="BS1544" s="34">
        <f t="shared" si="1613"/>
        <v>0.86666666666666659</v>
      </c>
      <c r="BT1544" s="9"/>
      <c r="BU1544" s="9"/>
      <c r="BV1544" s="9"/>
      <c r="BW1544" s="9"/>
      <c r="BX1544" s="9"/>
      <c r="BY1544" s="9"/>
      <c r="BZ1544" s="22">
        <f t="shared" si="1596"/>
        <v>1</v>
      </c>
      <c r="CA1544" s="22">
        <f t="shared" si="1597"/>
        <v>0</v>
      </c>
      <c r="CB1544" s="22">
        <f t="shared" si="1598"/>
        <v>0</v>
      </c>
      <c r="CC1544" s="22">
        <f t="shared" si="1599"/>
        <v>0.86666666666666659</v>
      </c>
      <c r="CD1544" s="22">
        <f t="shared" si="1600"/>
        <v>0</v>
      </c>
      <c r="CK1544" s="23">
        <v>0.36363636363636365</v>
      </c>
      <c r="CL1544" s="23">
        <f t="shared" si="1601"/>
        <v>1</v>
      </c>
      <c r="CM1544" s="23" t="str">
        <f t="shared" si="1607"/>
        <v/>
      </c>
      <c r="CN1544" s="23" t="str">
        <f t="shared" si="1608"/>
        <v/>
      </c>
      <c r="CQ1544" s="49">
        <v>2</v>
      </c>
      <c r="CR1544" s="43">
        <f t="shared" si="1619"/>
        <v>16</v>
      </c>
    </row>
    <row r="1545" spans="1:96" ht="11.25" customHeight="1">
      <c r="A1545" s="9">
        <v>15</v>
      </c>
      <c r="B1545" s="9">
        <v>1</v>
      </c>
      <c r="C1545" s="9" t="str">
        <f t="shared" si="1556"/>
        <v>12</v>
      </c>
      <c r="D1545" s="10" t="s">
        <v>4244</v>
      </c>
      <c r="E1545" s="9">
        <v>2</v>
      </c>
      <c r="F1545" s="9">
        <v>1</v>
      </c>
      <c r="G1545" s="9">
        <v>0</v>
      </c>
      <c r="H1545" s="9">
        <v>0</v>
      </c>
      <c r="I1545" s="9">
        <v>0</v>
      </c>
      <c r="J1545" s="9">
        <v>0</v>
      </c>
      <c r="K1545" s="11">
        <v>25</v>
      </c>
      <c r="L1545" s="9">
        <v>75</v>
      </c>
      <c r="M1545" s="9">
        <v>6</v>
      </c>
      <c r="N1545" s="17">
        <f>SUM(M1544:M1545)</f>
        <v>14</v>
      </c>
      <c r="O1545" s="17">
        <f t="shared" ref="O1545:O1553" si="1624">+(ABS(N1545-N1567)+ABS(N1545-N1589)+ABS(N1545-N1611)+ABS(N1545-N1633)+ABS(N1567-N1589)+ABS(N1567-N1611)+ABS(N1567-N1633)+ABS(N1589-N1611)+ABS(N1589-N1633)+ABS(N1611-N1633))/(5*(N1545+N1567+N1589+N1611+N1633))</f>
        <v>0.2</v>
      </c>
      <c r="P1545" s="17">
        <f t="shared" si="1602"/>
        <v>1</v>
      </c>
      <c r="Q1545" s="9">
        <v>25</v>
      </c>
      <c r="R1545" s="9"/>
      <c r="S1545" s="9">
        <v>0.24</v>
      </c>
      <c r="T1545" s="9">
        <v>100</v>
      </c>
      <c r="U1545" s="9">
        <v>40</v>
      </c>
      <c r="V1545" s="11">
        <v>30</v>
      </c>
      <c r="W1545" s="11">
        <f t="shared" si="1620"/>
        <v>30</v>
      </c>
      <c r="X1545" s="17">
        <f t="shared" si="1609"/>
        <v>30</v>
      </c>
      <c r="Y1545" s="17"/>
      <c r="Z1545" s="9">
        <v>20</v>
      </c>
      <c r="AA1545" s="17">
        <f>SUM(Z1544:Z1545)</f>
        <v>40</v>
      </c>
      <c r="AB1545" s="17">
        <f t="shared" ref="AB1545:AB1553" si="1625">+(ABS(AA1545-AA1567)+ABS(AA1545-AA1589)+ABS(AA1545-AA1611)+ABS(AA1545-AA1633)+ABS(AA1567-AA1589)+ABS(AA1567-AA1611)+ABS(AA1567-AA1633)+ABS(AA1589-AA1611)+ABS(AA1589-AA1633)+ABS(AA1611-AA1633))/(5*(AA1545+AA1567+AA1589+AA1611+AA1633))</f>
        <v>0.49072164948453606</v>
      </c>
      <c r="AC1545" s="17">
        <f t="shared" si="1614"/>
        <v>42</v>
      </c>
      <c r="AD1545" s="17">
        <f t="shared" si="1594"/>
        <v>0.47619047619047616</v>
      </c>
      <c r="AE1545" s="17">
        <v>0.36363636363636365</v>
      </c>
      <c r="AF1545" s="17">
        <f t="shared" si="1603"/>
        <v>24</v>
      </c>
      <c r="AG1545" s="17"/>
      <c r="AH1545" s="9">
        <v>67</v>
      </c>
      <c r="AI1545" s="9"/>
      <c r="AJ1545" s="9"/>
      <c r="AK1545" s="9"/>
      <c r="AL1545" s="9">
        <v>0.16000000000000006</v>
      </c>
      <c r="AM1545" s="9">
        <f t="shared" si="1621"/>
        <v>0.16</v>
      </c>
      <c r="AN1545" s="9">
        <v>0.47619047619047616</v>
      </c>
      <c r="AO1545" s="9">
        <f t="shared" si="1622"/>
        <v>0.56190476190476191</v>
      </c>
      <c r="AP1545" s="9">
        <v>0.32238805970149254</v>
      </c>
      <c r="AQ1545" s="9"/>
      <c r="AR1545" s="9"/>
      <c r="AS1545" s="17">
        <f t="shared" ref="AS1545:AS1563" si="1626">+Q1544</f>
        <v>27</v>
      </c>
      <c r="AT1545" s="17">
        <f t="shared" ref="AT1545:AT1607" si="1627">+AL1544</f>
        <v>0.23703703703703699</v>
      </c>
      <c r="AU1545">
        <f t="shared" ref="AU1545:AU1553" si="1628">+IF(AND(E1545&gt;1,AO1544&gt;0),AO1544,"")</f>
        <v>0.43636363636363634</v>
      </c>
      <c r="AV1545" s="17">
        <f t="shared" ref="AV1545:AV1553" si="1629">+AP1544</f>
        <v>0.24615384615384622</v>
      </c>
      <c r="AW1545" s="17"/>
      <c r="AX1545" s="17"/>
      <c r="AY1545" s="17"/>
      <c r="AZ1545" s="17">
        <v>5</v>
      </c>
      <c r="BA1545" s="24">
        <v>0.83333333333333337</v>
      </c>
      <c r="BB1545" s="9">
        <v>19</v>
      </c>
      <c r="BC1545" s="9">
        <v>1</v>
      </c>
      <c r="BD1545" s="9">
        <f t="shared" si="1604"/>
        <v>0</v>
      </c>
      <c r="BE1545" s="9" t="s">
        <v>4452</v>
      </c>
      <c r="BF1545" s="9">
        <f t="shared" si="1605"/>
        <v>0</v>
      </c>
      <c r="BG1545" s="9">
        <v>1</v>
      </c>
      <c r="BH1545" s="9">
        <v>4</v>
      </c>
      <c r="BI1545" s="9">
        <v>3</v>
      </c>
      <c r="BJ1545" s="9">
        <v>1</v>
      </c>
      <c r="BK1545" s="9">
        <v>4</v>
      </c>
      <c r="BL1545" s="9">
        <v>4</v>
      </c>
      <c r="BM1545" s="9">
        <v>1</v>
      </c>
      <c r="BN1545" s="9">
        <v>0</v>
      </c>
      <c r="BO1545" s="9">
        <v>0</v>
      </c>
      <c r="BP1545" s="9" t="s">
        <v>4453</v>
      </c>
      <c r="BQ1545" s="9">
        <f t="shared" si="1618"/>
        <v>0.2</v>
      </c>
      <c r="BR1545" s="9">
        <f t="shared" si="1623"/>
        <v>0</v>
      </c>
      <c r="BS1545" s="34">
        <f t="shared" si="1613"/>
        <v>0.86666666666666659</v>
      </c>
      <c r="BT1545" s="9"/>
      <c r="BU1545" s="9"/>
      <c r="BV1545" s="9"/>
      <c r="BW1545" s="9"/>
      <c r="BX1545" s="9"/>
      <c r="BY1545" s="9"/>
      <c r="BZ1545" s="22">
        <f t="shared" si="1596"/>
        <v>2</v>
      </c>
      <c r="CA1545" s="22">
        <f t="shared" si="1597"/>
        <v>0</v>
      </c>
      <c r="CB1545" s="22">
        <f t="shared" si="1598"/>
        <v>0</v>
      </c>
      <c r="CC1545" s="22">
        <f t="shared" si="1599"/>
        <v>0.86666666666666659</v>
      </c>
      <c r="CD1545" s="22">
        <f t="shared" si="1600"/>
        <v>0</v>
      </c>
      <c r="CK1545" s="23">
        <v>0.36363636363636365</v>
      </c>
      <c r="CL1545" s="23">
        <f t="shared" si="1601"/>
        <v>1</v>
      </c>
      <c r="CM1545" s="23" t="str">
        <f t="shared" si="1607"/>
        <v/>
      </c>
      <c r="CN1545" s="23" t="str">
        <f t="shared" si="1608"/>
        <v/>
      </c>
      <c r="CQ1545" s="49">
        <v>2</v>
      </c>
      <c r="CR1545" s="43">
        <f t="shared" si="1619"/>
        <v>19</v>
      </c>
    </row>
    <row r="1546" spans="1:96" ht="11.25" customHeight="1">
      <c r="A1546" s="9">
        <v>15</v>
      </c>
      <c r="B1546" s="9">
        <v>1</v>
      </c>
      <c r="C1546" s="9" t="str">
        <f t="shared" si="1556"/>
        <v>12</v>
      </c>
      <c r="D1546" s="10" t="s">
        <v>4244</v>
      </c>
      <c r="E1546" s="9">
        <v>3</v>
      </c>
      <c r="F1546" s="9">
        <v>1</v>
      </c>
      <c r="G1546" s="9">
        <v>0</v>
      </c>
      <c r="H1546" s="9">
        <v>0</v>
      </c>
      <c r="I1546" s="9">
        <v>0</v>
      </c>
      <c r="J1546" s="9">
        <v>0</v>
      </c>
      <c r="K1546" s="11">
        <v>25</v>
      </c>
      <c r="L1546" s="9">
        <v>75</v>
      </c>
      <c r="M1546" s="9">
        <v>6</v>
      </c>
      <c r="N1546" s="17">
        <f>SUM(M1544:M1546)</f>
        <v>20</v>
      </c>
      <c r="O1546" s="17">
        <f t="shared" si="1624"/>
        <v>0.22777777777777777</v>
      </c>
      <c r="P1546" s="17">
        <f t="shared" si="1602"/>
        <v>1</v>
      </c>
      <c r="Q1546" s="9">
        <v>20</v>
      </c>
      <c r="R1546" s="9"/>
      <c r="S1546" s="9">
        <v>0.3</v>
      </c>
      <c r="T1546" s="9">
        <v>95</v>
      </c>
      <c r="U1546" s="9">
        <v>40</v>
      </c>
      <c r="V1546" s="11">
        <v>30</v>
      </c>
      <c r="W1546" s="11">
        <f t="shared" si="1620"/>
        <v>30</v>
      </c>
      <c r="X1546" s="17">
        <f t="shared" si="1609"/>
        <v>30</v>
      </c>
      <c r="Y1546" s="17"/>
      <c r="Z1546" s="9">
        <v>20</v>
      </c>
      <c r="AA1546" s="17">
        <f>SUM(Z1544:Z1546)</f>
        <v>60</v>
      </c>
      <c r="AB1546" s="17">
        <f t="shared" si="1625"/>
        <v>0.46274509803921571</v>
      </c>
      <c r="AC1546" s="17">
        <f t="shared" si="1614"/>
        <v>56</v>
      </c>
      <c r="AD1546" s="17">
        <f t="shared" si="1594"/>
        <v>0.35714285714285715</v>
      </c>
      <c r="AE1546" s="17">
        <v>0.47619047619047616</v>
      </c>
      <c r="AF1546" s="17">
        <f t="shared" si="1603"/>
        <v>24</v>
      </c>
      <c r="AG1546" s="17"/>
      <c r="AH1546" s="9">
        <v>86</v>
      </c>
      <c r="AI1546" s="9"/>
      <c r="AJ1546" s="9"/>
      <c r="AK1546" s="9"/>
      <c r="AL1546" s="9">
        <v>0.3</v>
      </c>
      <c r="AM1546" s="9">
        <f t="shared" si="1621"/>
        <v>0.3</v>
      </c>
      <c r="AN1546" s="9">
        <v>0.35714285714285715</v>
      </c>
      <c r="AO1546" s="9">
        <f t="shared" si="1622"/>
        <v>0.41428571428571431</v>
      </c>
      <c r="AP1546" s="9">
        <v>0.25116279069767444</v>
      </c>
      <c r="AQ1546" s="9"/>
      <c r="AR1546" s="9"/>
      <c r="AS1546" s="17">
        <f t="shared" si="1626"/>
        <v>25</v>
      </c>
      <c r="AT1546" s="17">
        <f t="shared" si="1627"/>
        <v>0.16000000000000006</v>
      </c>
      <c r="AU1546">
        <f t="shared" si="1628"/>
        <v>0.56190476190476191</v>
      </c>
      <c r="AV1546" s="17">
        <f t="shared" si="1629"/>
        <v>0.32238805970149254</v>
      </c>
      <c r="AW1546" s="17"/>
      <c r="AX1546" s="17"/>
      <c r="AY1546" s="17"/>
      <c r="AZ1546" s="17">
        <v>5</v>
      </c>
      <c r="BA1546" s="24">
        <v>0.83333333333333337</v>
      </c>
      <c r="BB1546" s="9">
        <v>19</v>
      </c>
      <c r="BC1546" s="9">
        <v>1</v>
      </c>
      <c r="BD1546" s="9">
        <f t="shared" si="1604"/>
        <v>0</v>
      </c>
      <c r="BE1546" s="9" t="s">
        <v>4452</v>
      </c>
      <c r="BF1546" s="9">
        <f t="shared" si="1605"/>
        <v>0</v>
      </c>
      <c r="BG1546" s="9">
        <v>1</v>
      </c>
      <c r="BH1546" s="9">
        <v>4</v>
      </c>
      <c r="BI1546" s="9">
        <v>3</v>
      </c>
      <c r="BJ1546" s="9">
        <v>1</v>
      </c>
      <c r="BK1546" s="9">
        <v>4</v>
      </c>
      <c r="BL1546" s="9">
        <v>4</v>
      </c>
      <c r="BM1546" s="9">
        <v>1</v>
      </c>
      <c r="BN1546" s="9">
        <v>0</v>
      </c>
      <c r="BO1546" s="9">
        <v>0</v>
      </c>
      <c r="BP1546" s="9" t="s">
        <v>4453</v>
      </c>
      <c r="BQ1546" s="9">
        <f t="shared" si="1618"/>
        <v>0.2</v>
      </c>
      <c r="BR1546" s="9">
        <f t="shared" si="1623"/>
        <v>0</v>
      </c>
      <c r="BS1546" s="34">
        <f t="shared" si="1613"/>
        <v>0.86666666666666659</v>
      </c>
      <c r="BT1546" s="9"/>
      <c r="BU1546" s="9"/>
      <c r="BV1546" s="9"/>
      <c r="BW1546" s="9"/>
      <c r="BX1546" s="9"/>
      <c r="BY1546" s="9"/>
      <c r="BZ1546" s="22">
        <f t="shared" si="1596"/>
        <v>3</v>
      </c>
      <c r="CA1546" s="22">
        <f t="shared" si="1597"/>
        <v>0</v>
      </c>
      <c r="CB1546" s="22">
        <f t="shared" si="1598"/>
        <v>0</v>
      </c>
      <c r="CC1546" s="22">
        <f t="shared" si="1599"/>
        <v>0.86666666666666659</v>
      </c>
      <c r="CD1546" s="22">
        <f t="shared" si="1600"/>
        <v>0</v>
      </c>
      <c r="CK1546" s="23">
        <v>0.47619047619047616</v>
      </c>
      <c r="CL1546" s="23">
        <f t="shared" si="1601"/>
        <v>1</v>
      </c>
      <c r="CM1546" s="23" t="str">
        <f t="shared" si="1607"/>
        <v/>
      </c>
      <c r="CN1546" s="23" t="str">
        <f t="shared" si="1608"/>
        <v/>
      </c>
      <c r="CQ1546" s="49">
        <v>3</v>
      </c>
      <c r="CR1546" s="43">
        <f t="shared" si="1619"/>
        <v>16</v>
      </c>
    </row>
    <row r="1547" spans="1:96" ht="11.25" customHeight="1">
      <c r="A1547" s="9">
        <v>15</v>
      </c>
      <c r="B1547" s="9">
        <v>1</v>
      </c>
      <c r="C1547" s="9" t="str">
        <f t="shared" si="1556"/>
        <v>12</v>
      </c>
      <c r="D1547" s="10" t="s">
        <v>4244</v>
      </c>
      <c r="E1547" s="9">
        <v>4</v>
      </c>
      <c r="F1547" s="9">
        <v>1</v>
      </c>
      <c r="G1547" s="9">
        <v>0</v>
      </c>
      <c r="H1547" s="9">
        <v>0</v>
      </c>
      <c r="I1547" s="9">
        <v>0</v>
      </c>
      <c r="J1547" s="9">
        <v>0</v>
      </c>
      <c r="K1547" s="11">
        <v>25</v>
      </c>
      <c r="L1547" s="9">
        <v>70</v>
      </c>
      <c r="M1547" s="9">
        <v>7</v>
      </c>
      <c r="N1547" s="17">
        <f>SUM(M1544:M1547)</f>
        <v>27</v>
      </c>
      <c r="O1547" s="17">
        <f t="shared" si="1624"/>
        <v>0.20202020202020202</v>
      </c>
      <c r="P1547" s="17">
        <f t="shared" si="1602"/>
        <v>1</v>
      </c>
      <c r="Q1547" s="9">
        <v>27</v>
      </c>
      <c r="R1547" s="9"/>
      <c r="S1547" s="9">
        <v>0.25925925925925924</v>
      </c>
      <c r="T1547" s="9">
        <v>97</v>
      </c>
      <c r="U1547" s="9">
        <v>40</v>
      </c>
      <c r="V1547" s="11">
        <v>30</v>
      </c>
      <c r="W1547" s="11">
        <f t="shared" si="1620"/>
        <v>30</v>
      </c>
      <c r="X1547" s="17">
        <f t="shared" si="1609"/>
        <v>30</v>
      </c>
      <c r="Y1547" s="17"/>
      <c r="Z1547" s="9">
        <v>20</v>
      </c>
      <c r="AA1547" s="17">
        <f>SUM(Z1544:Z1547)</f>
        <v>80</v>
      </c>
      <c r="AB1547" s="17">
        <f t="shared" si="1625"/>
        <v>0.45603864734299515</v>
      </c>
      <c r="AC1547" s="17">
        <f t="shared" si="1614"/>
        <v>54</v>
      </c>
      <c r="AD1547" s="17">
        <f t="shared" si="1594"/>
        <v>0.37037037037037035</v>
      </c>
      <c r="AE1547" s="17">
        <v>0.35714285714285715</v>
      </c>
      <c r="AF1547" s="17">
        <f t="shared" si="1603"/>
        <v>23</v>
      </c>
      <c r="AG1547" s="17"/>
      <c r="AH1547" s="9">
        <v>77</v>
      </c>
      <c r="AI1547" s="9"/>
      <c r="AJ1547" s="9"/>
      <c r="AK1547" s="9"/>
      <c r="AL1547" s="9">
        <v>0.1333333333333333</v>
      </c>
      <c r="AM1547" s="9">
        <f t="shared" si="1621"/>
        <v>0.13333333333333333</v>
      </c>
      <c r="AN1547" s="9">
        <v>0.37037037037037035</v>
      </c>
      <c r="AO1547" s="9">
        <f t="shared" si="1622"/>
        <v>0.43703703703703706</v>
      </c>
      <c r="AP1547" s="9">
        <v>0.27012987012987011</v>
      </c>
      <c r="AQ1547" s="9"/>
      <c r="AR1547" s="9"/>
      <c r="AS1547" s="17">
        <f t="shared" si="1626"/>
        <v>20</v>
      </c>
      <c r="AT1547" s="17">
        <f t="shared" si="1627"/>
        <v>0.3</v>
      </c>
      <c r="AU1547">
        <f t="shared" si="1628"/>
        <v>0.41428571428571431</v>
      </c>
      <c r="AV1547" s="17">
        <f t="shared" si="1629"/>
        <v>0.25116279069767444</v>
      </c>
      <c r="AW1547" s="17"/>
      <c r="AX1547" s="17"/>
      <c r="AY1547" s="17"/>
      <c r="AZ1547" s="17">
        <v>5</v>
      </c>
      <c r="BA1547" s="24">
        <v>0.83333333333333337</v>
      </c>
      <c r="BB1547" s="9">
        <v>19</v>
      </c>
      <c r="BC1547" s="9">
        <v>1</v>
      </c>
      <c r="BD1547" s="9">
        <f t="shared" si="1604"/>
        <v>0</v>
      </c>
      <c r="BE1547" s="9" t="s">
        <v>4452</v>
      </c>
      <c r="BF1547" s="9">
        <f t="shared" si="1605"/>
        <v>0</v>
      </c>
      <c r="BG1547" s="9">
        <v>1</v>
      </c>
      <c r="BH1547" s="9">
        <v>4</v>
      </c>
      <c r="BI1547" s="9">
        <v>3</v>
      </c>
      <c r="BJ1547" s="9">
        <v>1</v>
      </c>
      <c r="BK1547" s="9">
        <v>4</v>
      </c>
      <c r="BL1547" s="9">
        <v>4</v>
      </c>
      <c r="BM1547" s="9">
        <v>1</v>
      </c>
      <c r="BN1547" s="9">
        <v>0</v>
      </c>
      <c r="BO1547" s="9">
        <v>0</v>
      </c>
      <c r="BP1547" s="9" t="s">
        <v>4453</v>
      </c>
      <c r="BQ1547" s="9">
        <f t="shared" si="1618"/>
        <v>0.2</v>
      </c>
      <c r="BR1547" s="9">
        <f t="shared" si="1623"/>
        <v>0</v>
      </c>
      <c r="BS1547" s="34">
        <f t="shared" si="1613"/>
        <v>0.86666666666666659</v>
      </c>
      <c r="BT1547" s="9"/>
      <c r="BU1547" s="9"/>
      <c r="BV1547" s="9"/>
      <c r="BW1547" s="9"/>
      <c r="BX1547" s="9"/>
      <c r="BY1547" s="9"/>
      <c r="BZ1547" s="22">
        <f t="shared" si="1596"/>
        <v>4</v>
      </c>
      <c r="CA1547" s="22">
        <f t="shared" si="1597"/>
        <v>0</v>
      </c>
      <c r="CB1547" s="22">
        <f t="shared" si="1598"/>
        <v>0</v>
      </c>
      <c r="CC1547" s="22">
        <f t="shared" si="1599"/>
        <v>0.86666666666666659</v>
      </c>
      <c r="CD1547" s="22">
        <f t="shared" si="1600"/>
        <v>0</v>
      </c>
      <c r="CK1547" s="23">
        <v>0.35714285714285715</v>
      </c>
      <c r="CL1547" s="23">
        <f t="shared" si="1601"/>
        <v>1</v>
      </c>
      <c r="CM1547" s="23" t="str">
        <f t="shared" si="1607"/>
        <v/>
      </c>
      <c r="CN1547" s="23" t="str">
        <f t="shared" si="1608"/>
        <v/>
      </c>
      <c r="CQ1547" s="49">
        <v>3</v>
      </c>
      <c r="CR1547" s="43">
        <f t="shared" si="1619"/>
        <v>17</v>
      </c>
    </row>
    <row r="1548" spans="1:96" ht="11.25" customHeight="1">
      <c r="A1548" s="9">
        <v>15</v>
      </c>
      <c r="B1548" s="9">
        <v>1</v>
      </c>
      <c r="C1548" s="9" t="str">
        <f t="shared" si="1556"/>
        <v>12</v>
      </c>
      <c r="D1548" s="10" t="s">
        <v>4244</v>
      </c>
      <c r="E1548" s="9">
        <v>5</v>
      </c>
      <c r="F1548" s="9">
        <v>1</v>
      </c>
      <c r="G1548" s="9">
        <v>0</v>
      </c>
      <c r="H1548" s="9">
        <v>0</v>
      </c>
      <c r="I1548" s="9">
        <v>0</v>
      </c>
      <c r="J1548" s="9">
        <v>0</v>
      </c>
      <c r="K1548" s="11">
        <v>25</v>
      </c>
      <c r="L1548" s="9">
        <v>72</v>
      </c>
      <c r="M1548" s="9">
        <v>7</v>
      </c>
      <c r="N1548" s="17">
        <f>SUM(M1544:M1548)</f>
        <v>34</v>
      </c>
      <c r="O1548" s="17">
        <f t="shared" si="1624"/>
        <v>0.19</v>
      </c>
      <c r="P1548" s="17">
        <f t="shared" si="1602"/>
        <v>1</v>
      </c>
      <c r="Q1548" s="9">
        <v>21</v>
      </c>
      <c r="R1548" s="9"/>
      <c r="S1548" s="9">
        <v>0.33333333333333331</v>
      </c>
      <c r="T1548" s="9">
        <v>93</v>
      </c>
      <c r="U1548" s="9">
        <v>40</v>
      </c>
      <c r="V1548" s="11">
        <v>30</v>
      </c>
      <c r="W1548" s="11">
        <f t="shared" si="1620"/>
        <v>30</v>
      </c>
      <c r="X1548" s="17">
        <f t="shared" si="1609"/>
        <v>30</v>
      </c>
      <c r="Y1548" s="17"/>
      <c r="Z1548" s="9">
        <v>15</v>
      </c>
      <c r="AA1548" s="17">
        <f>SUM(Z1544:Z1548)</f>
        <v>95</v>
      </c>
      <c r="AB1548" s="17">
        <f t="shared" si="1625"/>
        <v>0.43230769230769228</v>
      </c>
      <c r="AC1548" s="17">
        <f t="shared" si="1614"/>
        <v>53</v>
      </c>
      <c r="AD1548" s="17">
        <f t="shared" si="1594"/>
        <v>0.28301886792452829</v>
      </c>
      <c r="AE1548" s="17">
        <v>0.37037037037037035</v>
      </c>
      <c r="AF1548" s="17">
        <f t="shared" si="1603"/>
        <v>18</v>
      </c>
      <c r="AG1548" s="17"/>
      <c r="AH1548" s="9">
        <v>82</v>
      </c>
      <c r="AI1548" s="9"/>
      <c r="AJ1548" s="9"/>
      <c r="AK1548" s="9"/>
      <c r="AL1548" s="9">
        <v>0.30476190476190473</v>
      </c>
      <c r="AM1548" s="9">
        <f t="shared" si="1621"/>
        <v>0.30476190476190479</v>
      </c>
      <c r="AN1548" s="9">
        <v>0.28301886792452829</v>
      </c>
      <c r="AO1548" s="9">
        <f t="shared" si="1622"/>
        <v>0.38490566037735852</v>
      </c>
      <c r="AP1548" s="9">
        <v>0.21951219512195119</v>
      </c>
      <c r="AQ1548" s="9"/>
      <c r="AR1548" s="9"/>
      <c r="AS1548" s="17">
        <f t="shared" si="1626"/>
        <v>27</v>
      </c>
      <c r="AT1548" s="17">
        <f t="shared" si="1627"/>
        <v>0.1333333333333333</v>
      </c>
      <c r="AU1548">
        <f t="shared" si="1628"/>
        <v>0.43703703703703706</v>
      </c>
      <c r="AV1548" s="17">
        <f t="shared" si="1629"/>
        <v>0.27012987012987011</v>
      </c>
      <c r="AW1548" s="17"/>
      <c r="AX1548" s="17"/>
      <c r="AY1548" s="17"/>
      <c r="AZ1548" s="17">
        <v>5</v>
      </c>
      <c r="BA1548" s="24">
        <v>0.83333333333333337</v>
      </c>
      <c r="BB1548" s="9">
        <v>19</v>
      </c>
      <c r="BC1548" s="9">
        <v>1</v>
      </c>
      <c r="BD1548" s="9">
        <f t="shared" si="1604"/>
        <v>0</v>
      </c>
      <c r="BE1548" s="9" t="s">
        <v>4452</v>
      </c>
      <c r="BF1548" s="9">
        <f t="shared" si="1605"/>
        <v>0</v>
      </c>
      <c r="BG1548" s="9">
        <v>1</v>
      </c>
      <c r="BH1548" s="9">
        <v>4</v>
      </c>
      <c r="BI1548" s="9">
        <v>3</v>
      </c>
      <c r="BJ1548" s="9">
        <v>1</v>
      </c>
      <c r="BK1548" s="9">
        <v>4</v>
      </c>
      <c r="BL1548" s="9">
        <v>4</v>
      </c>
      <c r="BM1548" s="9">
        <v>1</v>
      </c>
      <c r="BN1548" s="9">
        <v>0</v>
      </c>
      <c r="BO1548" s="9">
        <v>0</v>
      </c>
      <c r="BP1548" s="9" t="s">
        <v>4453</v>
      </c>
      <c r="BQ1548" s="9">
        <f t="shared" si="1618"/>
        <v>0.2</v>
      </c>
      <c r="BR1548" s="9">
        <f t="shared" si="1623"/>
        <v>0</v>
      </c>
      <c r="BS1548" s="34">
        <f t="shared" si="1613"/>
        <v>0.86666666666666659</v>
      </c>
      <c r="BT1548" s="9"/>
      <c r="BU1548" s="9"/>
      <c r="BV1548" s="9"/>
      <c r="BW1548" s="9"/>
      <c r="BX1548" s="9"/>
      <c r="BY1548" s="9"/>
      <c r="BZ1548" s="22">
        <f t="shared" si="1596"/>
        <v>5</v>
      </c>
      <c r="CA1548" s="22">
        <f t="shared" si="1597"/>
        <v>0</v>
      </c>
      <c r="CB1548" s="22">
        <f t="shared" si="1598"/>
        <v>0</v>
      </c>
      <c r="CC1548" s="22">
        <f t="shared" si="1599"/>
        <v>0.86666666666666659</v>
      </c>
      <c r="CD1548" s="22">
        <f t="shared" si="1600"/>
        <v>0</v>
      </c>
      <c r="CK1548" s="23">
        <v>0.37037037037037035</v>
      </c>
      <c r="CL1548" s="23">
        <f t="shared" si="1601"/>
        <v>1</v>
      </c>
      <c r="CM1548" s="23" t="str">
        <f t="shared" si="1607"/>
        <v/>
      </c>
      <c r="CN1548" s="23" t="str">
        <f t="shared" si="1608"/>
        <v/>
      </c>
      <c r="CQ1548" s="49">
        <v>3</v>
      </c>
      <c r="CR1548" s="43">
        <f t="shared" si="1619"/>
        <v>17</v>
      </c>
    </row>
    <row r="1549" spans="1:96" ht="11.25" customHeight="1">
      <c r="A1549" s="9">
        <v>15</v>
      </c>
      <c r="B1549" s="9">
        <v>1</v>
      </c>
      <c r="C1549" s="9" t="str">
        <f t="shared" si="1556"/>
        <v>12</v>
      </c>
      <c r="D1549" s="10" t="s">
        <v>4244</v>
      </c>
      <c r="E1549" s="9">
        <v>6</v>
      </c>
      <c r="F1549" s="9">
        <v>1</v>
      </c>
      <c r="G1549" s="9">
        <v>0</v>
      </c>
      <c r="H1549" s="9">
        <v>0</v>
      </c>
      <c r="I1549" s="9">
        <v>0</v>
      </c>
      <c r="J1549" s="9">
        <v>0</v>
      </c>
      <c r="K1549" s="11">
        <v>25</v>
      </c>
      <c r="L1549" s="9">
        <v>68</v>
      </c>
      <c r="M1549" s="9">
        <v>6</v>
      </c>
      <c r="N1549" s="17">
        <f>SUM(M1544:M1549)</f>
        <v>40</v>
      </c>
      <c r="O1549" s="17">
        <f t="shared" si="1624"/>
        <v>0.18439716312056736</v>
      </c>
      <c r="P1549" s="17">
        <f t="shared" si="1602"/>
        <v>1</v>
      </c>
      <c r="Q1549" s="9">
        <v>21</v>
      </c>
      <c r="R1549" s="9"/>
      <c r="S1549" s="9">
        <v>0.2857142857142857</v>
      </c>
      <c r="T1549" s="9">
        <v>89</v>
      </c>
      <c r="U1549" s="9">
        <v>40</v>
      </c>
      <c r="V1549" s="11">
        <v>30</v>
      </c>
      <c r="W1549" s="11">
        <f t="shared" si="1620"/>
        <v>30</v>
      </c>
      <c r="X1549" s="17">
        <f t="shared" si="1609"/>
        <v>30</v>
      </c>
      <c r="Y1549" s="17"/>
      <c r="Z1549" s="9">
        <v>18</v>
      </c>
      <c r="AA1549" s="17">
        <f>SUM(Z1544:Z1549)</f>
        <v>113</v>
      </c>
      <c r="AB1549" s="17">
        <f t="shared" si="1625"/>
        <v>0.40757097791798108</v>
      </c>
      <c r="AC1549" s="17">
        <f t="shared" si="1614"/>
        <v>57</v>
      </c>
      <c r="AD1549" s="17">
        <f t="shared" si="1594"/>
        <v>0.31578947368421051</v>
      </c>
      <c r="AE1549" s="17">
        <v>0.28301886792452829</v>
      </c>
      <c r="AF1549" s="17">
        <f t="shared" si="1603"/>
        <v>22</v>
      </c>
      <c r="AG1549" s="17"/>
      <c r="AH1549" s="9">
        <v>86</v>
      </c>
      <c r="AI1549" s="9"/>
      <c r="AJ1549" s="9"/>
      <c r="AK1549" s="9"/>
      <c r="AL1549" s="9">
        <v>0.22857142857142851</v>
      </c>
      <c r="AM1549" s="9">
        <f t="shared" si="1621"/>
        <v>0.22857142857142856</v>
      </c>
      <c r="AN1549" s="9">
        <v>0.31578947368421051</v>
      </c>
      <c r="AO1549" s="9">
        <f t="shared" si="1622"/>
        <v>0.29473684210526313</v>
      </c>
      <c r="AP1549" s="9">
        <v>0.13953488372093026</v>
      </c>
      <c r="AQ1549" s="9"/>
      <c r="AR1549" s="9"/>
      <c r="AS1549" s="17">
        <f t="shared" si="1626"/>
        <v>21</v>
      </c>
      <c r="AT1549" s="17">
        <f t="shared" si="1627"/>
        <v>0.30476190476190473</v>
      </c>
      <c r="AU1549">
        <f t="shared" si="1628"/>
        <v>0.38490566037735852</v>
      </c>
      <c r="AV1549" s="17">
        <f t="shared" si="1629"/>
        <v>0.21951219512195119</v>
      </c>
      <c r="AW1549" s="17"/>
      <c r="AX1549" s="17"/>
      <c r="AY1549" s="17"/>
      <c r="AZ1549" s="17">
        <v>5</v>
      </c>
      <c r="BA1549" s="24">
        <v>0.83333333333333337</v>
      </c>
      <c r="BB1549" s="9">
        <v>19</v>
      </c>
      <c r="BC1549" s="9">
        <v>1</v>
      </c>
      <c r="BD1549" s="9">
        <f t="shared" si="1604"/>
        <v>0</v>
      </c>
      <c r="BE1549" s="9" t="s">
        <v>4452</v>
      </c>
      <c r="BF1549" s="9">
        <f t="shared" si="1605"/>
        <v>0</v>
      </c>
      <c r="BG1549" s="9">
        <v>1</v>
      </c>
      <c r="BH1549" s="9">
        <v>4</v>
      </c>
      <c r="BI1549" s="9">
        <v>3</v>
      </c>
      <c r="BJ1549" s="9">
        <v>1</v>
      </c>
      <c r="BK1549" s="9">
        <v>4</v>
      </c>
      <c r="BL1549" s="9">
        <v>4</v>
      </c>
      <c r="BM1549" s="9">
        <v>1</v>
      </c>
      <c r="BN1549" s="9">
        <v>0</v>
      </c>
      <c r="BO1549" s="9">
        <v>0</v>
      </c>
      <c r="BP1549" s="9" t="s">
        <v>4453</v>
      </c>
      <c r="BQ1549" s="9">
        <f t="shared" si="1618"/>
        <v>0.2</v>
      </c>
      <c r="BR1549" s="9">
        <f t="shared" si="1623"/>
        <v>0</v>
      </c>
      <c r="BS1549" s="34">
        <f t="shared" si="1613"/>
        <v>0.86666666666666659</v>
      </c>
      <c r="BT1549" s="9"/>
      <c r="BU1549" s="9"/>
      <c r="BV1549" s="9"/>
      <c r="BW1549" s="9"/>
      <c r="BX1549" s="9"/>
      <c r="BY1549" s="9"/>
      <c r="BZ1549" s="22">
        <f t="shared" si="1596"/>
        <v>6</v>
      </c>
      <c r="CA1549" s="22">
        <f t="shared" si="1597"/>
        <v>0</v>
      </c>
      <c r="CB1549" s="22">
        <f t="shared" si="1598"/>
        <v>0</v>
      </c>
      <c r="CC1549" s="22">
        <f t="shared" si="1599"/>
        <v>0.86666666666666659</v>
      </c>
      <c r="CD1549" s="22">
        <f t="shared" si="1600"/>
        <v>0</v>
      </c>
      <c r="CK1549" s="23">
        <v>0.28301886792452829</v>
      </c>
      <c r="CL1549" s="23">
        <f t="shared" si="1601"/>
        <v>1</v>
      </c>
      <c r="CM1549" s="23" t="str">
        <f t="shared" si="1607"/>
        <v/>
      </c>
      <c r="CN1549" s="23" t="str">
        <f t="shared" si="1608"/>
        <v/>
      </c>
      <c r="CO1549" s="43">
        <f>+AVERAGE(AM1543:AM1547)</f>
        <v>0.20607407407407408</v>
      </c>
      <c r="CP1549" s="43">
        <f>+AVERAGE(AO1543:AO1547)</f>
        <v>0.4571909571909572</v>
      </c>
      <c r="CQ1549" s="49">
        <v>3</v>
      </c>
      <c r="CR1549" s="43">
        <f t="shared" si="1619"/>
        <v>20</v>
      </c>
    </row>
    <row r="1550" spans="1:96" ht="11.25" customHeight="1">
      <c r="A1550" s="9">
        <v>15</v>
      </c>
      <c r="B1550" s="9">
        <v>1</v>
      </c>
      <c r="C1550" s="9" t="str">
        <f t="shared" si="1556"/>
        <v>12</v>
      </c>
      <c r="D1550" s="10" t="s">
        <v>4244</v>
      </c>
      <c r="E1550" s="9">
        <v>7</v>
      </c>
      <c r="F1550" s="9">
        <v>1</v>
      </c>
      <c r="G1550" s="9">
        <v>0</v>
      </c>
      <c r="H1550" s="9">
        <v>0</v>
      </c>
      <c r="I1550" s="9">
        <v>0</v>
      </c>
      <c r="J1550" s="9">
        <v>0</v>
      </c>
      <c r="K1550" s="11">
        <v>25</v>
      </c>
      <c r="L1550" s="9">
        <v>64</v>
      </c>
      <c r="M1550" s="9">
        <v>7</v>
      </c>
      <c r="N1550" s="17">
        <f>SUM(M1544:M1550)</f>
        <v>47</v>
      </c>
      <c r="O1550" s="17">
        <f t="shared" si="1624"/>
        <v>0.1855421686746988</v>
      </c>
      <c r="P1550" s="17">
        <f t="shared" si="1602"/>
        <v>1</v>
      </c>
      <c r="Q1550" s="9">
        <v>25</v>
      </c>
      <c r="R1550" s="9"/>
      <c r="S1550" s="9">
        <v>0.28000000000000003</v>
      </c>
      <c r="T1550" s="9">
        <v>89</v>
      </c>
      <c r="U1550" s="9">
        <v>40</v>
      </c>
      <c r="V1550" s="11">
        <v>30</v>
      </c>
      <c r="W1550" s="11">
        <f t="shared" si="1620"/>
        <v>30</v>
      </c>
      <c r="X1550" s="17">
        <f t="shared" si="1609"/>
        <v>30</v>
      </c>
      <c r="Y1550" s="17"/>
      <c r="Z1550" s="9">
        <v>18</v>
      </c>
      <c r="AA1550" s="17">
        <f>SUM(Z1544:Z1550)</f>
        <v>131</v>
      </c>
      <c r="AB1550" s="17">
        <f t="shared" si="1625"/>
        <v>0.39037433155080214</v>
      </c>
      <c r="AC1550" s="17">
        <f t="shared" si="1614"/>
        <v>57</v>
      </c>
      <c r="AD1550" s="17">
        <f t="shared" si="1594"/>
        <v>0.31578947368421051</v>
      </c>
      <c r="AE1550" s="17">
        <v>0.31578947368421051</v>
      </c>
      <c r="AF1550" s="17">
        <f t="shared" si="1603"/>
        <v>21</v>
      </c>
      <c r="AG1550" s="17"/>
      <c r="AH1550" s="9">
        <v>82</v>
      </c>
      <c r="AI1550" s="9"/>
      <c r="AJ1550" s="9"/>
      <c r="AK1550" s="9"/>
      <c r="AL1550" s="9">
        <v>0.19200000000000003</v>
      </c>
      <c r="AM1550" s="9">
        <f t="shared" si="1621"/>
        <v>0.192</v>
      </c>
      <c r="AN1550" s="9">
        <v>0.31578947368421051</v>
      </c>
      <c r="AO1550" s="9">
        <f t="shared" si="1622"/>
        <v>0.29473684210526313</v>
      </c>
      <c r="AP1550" s="9">
        <v>0.15609756097560978</v>
      </c>
      <c r="AQ1550" s="9"/>
      <c r="AR1550" s="9"/>
      <c r="AS1550" s="17">
        <f t="shared" si="1626"/>
        <v>21</v>
      </c>
      <c r="AT1550" s="17">
        <f t="shared" si="1627"/>
        <v>0.22857142857142851</v>
      </c>
      <c r="AU1550">
        <f t="shared" si="1628"/>
        <v>0.29473684210526313</v>
      </c>
      <c r="AV1550" s="17">
        <f t="shared" si="1629"/>
        <v>0.13953488372093026</v>
      </c>
      <c r="AW1550" s="17"/>
      <c r="AX1550" s="17"/>
      <c r="AY1550" s="17"/>
      <c r="AZ1550" s="17">
        <v>5</v>
      </c>
      <c r="BA1550" s="24">
        <v>0.83333333333333337</v>
      </c>
      <c r="BB1550" s="9">
        <v>19</v>
      </c>
      <c r="BC1550" s="9">
        <v>1</v>
      </c>
      <c r="BD1550" s="9">
        <f t="shared" si="1604"/>
        <v>0</v>
      </c>
      <c r="BE1550" s="9" t="s">
        <v>4452</v>
      </c>
      <c r="BF1550" s="9">
        <f t="shared" si="1605"/>
        <v>0</v>
      </c>
      <c r="BG1550" s="9">
        <v>1</v>
      </c>
      <c r="BH1550" s="9">
        <v>4</v>
      </c>
      <c r="BI1550" s="9">
        <v>3</v>
      </c>
      <c r="BJ1550" s="9">
        <v>1</v>
      </c>
      <c r="BK1550" s="9">
        <v>4</v>
      </c>
      <c r="BL1550" s="9">
        <v>4</v>
      </c>
      <c r="BM1550" s="9">
        <v>1</v>
      </c>
      <c r="BN1550" s="9">
        <v>0</v>
      </c>
      <c r="BO1550" s="9">
        <v>0</v>
      </c>
      <c r="BP1550" s="9" t="s">
        <v>4453</v>
      </c>
      <c r="BQ1550" s="9">
        <f t="shared" si="1618"/>
        <v>0.2</v>
      </c>
      <c r="BR1550" s="9">
        <f t="shared" si="1623"/>
        <v>0</v>
      </c>
      <c r="BS1550" s="34">
        <f t="shared" si="1613"/>
        <v>0.86666666666666659</v>
      </c>
      <c r="BT1550" s="9"/>
      <c r="BU1550" s="9"/>
      <c r="BV1550" s="9"/>
      <c r="BW1550" s="9"/>
      <c r="BX1550" s="9"/>
      <c r="BY1550" s="9"/>
      <c r="BZ1550" s="22">
        <f t="shared" si="1596"/>
        <v>7</v>
      </c>
      <c r="CA1550" s="22">
        <f t="shared" si="1597"/>
        <v>0</v>
      </c>
      <c r="CB1550" s="22">
        <f t="shared" si="1598"/>
        <v>0</v>
      </c>
      <c r="CC1550" s="22">
        <f t="shared" si="1599"/>
        <v>0.86666666666666659</v>
      </c>
      <c r="CD1550" s="22">
        <f t="shared" si="1600"/>
        <v>0</v>
      </c>
      <c r="CK1550" s="23">
        <v>0.31578947368421051</v>
      </c>
      <c r="CL1550" s="23">
        <f t="shared" si="1601"/>
        <v>1</v>
      </c>
      <c r="CM1550" s="23" t="str">
        <f t="shared" si="1607"/>
        <v/>
      </c>
      <c r="CN1550" s="23" t="str">
        <f t="shared" si="1608"/>
        <v/>
      </c>
      <c r="CO1550" s="43">
        <f>+AVERAGE(AM1543:AM1547)</f>
        <v>0.20607407407407408</v>
      </c>
      <c r="CP1550" s="43">
        <f>+AVERAGE(AO1543:AO1547)</f>
        <v>0.4571909571909572</v>
      </c>
      <c r="CQ1550" s="49">
        <v>3</v>
      </c>
      <c r="CR1550" s="43">
        <f t="shared" si="1619"/>
        <v>23</v>
      </c>
    </row>
    <row r="1551" spans="1:96" ht="11.25" customHeight="1">
      <c r="A1551" s="9">
        <v>15</v>
      </c>
      <c r="B1551" s="9">
        <v>1</v>
      </c>
      <c r="C1551" s="9" t="str">
        <f t="shared" si="1556"/>
        <v>12</v>
      </c>
      <c r="D1551" s="10" t="s">
        <v>4244</v>
      </c>
      <c r="E1551" s="9">
        <v>8</v>
      </c>
      <c r="F1551" s="9">
        <v>1</v>
      </c>
      <c r="G1551" s="9">
        <v>0</v>
      </c>
      <c r="H1551" s="9">
        <v>0</v>
      </c>
      <c r="I1551" s="9">
        <v>0</v>
      </c>
      <c r="J1551" s="9">
        <v>0</v>
      </c>
      <c r="K1551" s="11">
        <v>25</v>
      </c>
      <c r="L1551" s="9">
        <v>64</v>
      </c>
      <c r="M1551" s="9">
        <v>8</v>
      </c>
      <c r="N1551" s="17">
        <f>SUM(M1544:M1551)</f>
        <v>55</v>
      </c>
      <c r="O1551" s="17">
        <f t="shared" si="1624"/>
        <v>0.17755102040816326</v>
      </c>
      <c r="P1551" s="17">
        <f t="shared" si="1602"/>
        <v>1</v>
      </c>
      <c r="Q1551" s="9">
        <v>30</v>
      </c>
      <c r="R1551" s="9"/>
      <c r="S1551" s="9">
        <v>0.26666666666666666</v>
      </c>
      <c r="T1551" s="9">
        <v>94</v>
      </c>
      <c r="U1551" s="9">
        <v>40</v>
      </c>
      <c r="V1551" s="11">
        <v>30</v>
      </c>
      <c r="W1551" s="11">
        <f t="shared" si="1620"/>
        <v>30</v>
      </c>
      <c r="X1551" s="17">
        <f t="shared" si="1609"/>
        <v>30</v>
      </c>
      <c r="Y1551" s="17"/>
      <c r="Z1551" s="9">
        <v>18</v>
      </c>
      <c r="AA1551" s="17">
        <f>SUM(Z1544:Z1551)</f>
        <v>149</v>
      </c>
      <c r="AB1551" s="17">
        <f t="shared" si="1625"/>
        <v>0.37116279069767444</v>
      </c>
      <c r="AC1551" s="17">
        <f t="shared" si="1614"/>
        <v>56</v>
      </c>
      <c r="AD1551" s="17">
        <f t="shared" si="1594"/>
        <v>0.32142857142857145</v>
      </c>
      <c r="AE1551" s="17">
        <v>0.31578947368421051</v>
      </c>
      <c r="AF1551" s="17">
        <f t="shared" si="1603"/>
        <v>20</v>
      </c>
      <c r="AG1551" s="17"/>
      <c r="AH1551" s="9">
        <v>76</v>
      </c>
      <c r="AI1551" s="9"/>
      <c r="AJ1551" s="9"/>
      <c r="AK1551" s="9"/>
      <c r="AL1551" s="9">
        <v>0.1466666666666667</v>
      </c>
      <c r="AM1551" s="9">
        <f t="shared" si="1621"/>
        <v>0.14666666666666667</v>
      </c>
      <c r="AN1551" s="9">
        <v>0.32142857142857145</v>
      </c>
      <c r="AO1551" s="9">
        <f t="shared" si="1622"/>
        <v>0.31428571428571428</v>
      </c>
      <c r="AP1551" s="9">
        <v>0.18421052631578949</v>
      </c>
      <c r="AQ1551" s="9"/>
      <c r="AR1551" s="9"/>
      <c r="AS1551" s="17">
        <f t="shared" si="1626"/>
        <v>25</v>
      </c>
      <c r="AT1551" s="17">
        <f t="shared" si="1627"/>
        <v>0.19200000000000003</v>
      </c>
      <c r="AU1551">
        <f t="shared" si="1628"/>
        <v>0.29473684210526313</v>
      </c>
      <c r="AV1551" s="17">
        <f t="shared" si="1629"/>
        <v>0.15609756097560978</v>
      </c>
      <c r="AW1551" s="17"/>
      <c r="AX1551" s="17"/>
      <c r="AY1551" s="17"/>
      <c r="AZ1551" s="17">
        <v>5</v>
      </c>
      <c r="BA1551" s="24">
        <v>0.83333333333333337</v>
      </c>
      <c r="BB1551" s="9">
        <v>19</v>
      </c>
      <c r="BC1551" s="9">
        <v>1</v>
      </c>
      <c r="BD1551" s="9">
        <f t="shared" si="1604"/>
        <v>0</v>
      </c>
      <c r="BE1551" s="9" t="s">
        <v>4452</v>
      </c>
      <c r="BF1551" s="9">
        <f t="shared" si="1605"/>
        <v>0</v>
      </c>
      <c r="BG1551" s="9">
        <v>1</v>
      </c>
      <c r="BH1551" s="9">
        <v>4</v>
      </c>
      <c r="BI1551" s="9">
        <v>3</v>
      </c>
      <c r="BJ1551" s="9">
        <v>1</v>
      </c>
      <c r="BK1551" s="9">
        <v>4</v>
      </c>
      <c r="BL1551" s="9">
        <v>4</v>
      </c>
      <c r="BM1551" s="9">
        <v>1</v>
      </c>
      <c r="BN1551" s="9">
        <v>0</v>
      </c>
      <c r="BO1551" s="9">
        <v>0</v>
      </c>
      <c r="BP1551" s="9" t="s">
        <v>4453</v>
      </c>
      <c r="BQ1551" s="9">
        <f t="shared" si="1618"/>
        <v>0.2</v>
      </c>
      <c r="BR1551" s="9">
        <f t="shared" si="1623"/>
        <v>0</v>
      </c>
      <c r="BS1551" s="34">
        <f t="shared" si="1613"/>
        <v>0.86666666666666659</v>
      </c>
      <c r="BT1551" s="9"/>
      <c r="BU1551" s="9"/>
      <c r="BV1551" s="9"/>
      <c r="BW1551" s="9"/>
      <c r="BX1551" s="9"/>
      <c r="BY1551" s="9"/>
      <c r="BZ1551" s="22">
        <f t="shared" si="1596"/>
        <v>8</v>
      </c>
      <c r="CA1551" s="22">
        <f t="shared" si="1597"/>
        <v>0</v>
      </c>
      <c r="CB1551" s="22">
        <f t="shared" si="1598"/>
        <v>0</v>
      </c>
      <c r="CC1551" s="22">
        <f t="shared" si="1599"/>
        <v>0.86666666666666659</v>
      </c>
      <c r="CD1551" s="22">
        <f t="shared" si="1600"/>
        <v>0</v>
      </c>
      <c r="CK1551" s="23">
        <v>0.31578947368421051</v>
      </c>
      <c r="CL1551" s="23">
        <f t="shared" si="1601"/>
        <v>1</v>
      </c>
      <c r="CM1551" s="23" t="str">
        <f t="shared" si="1607"/>
        <v/>
      </c>
      <c r="CN1551" s="23" t="str">
        <f t="shared" si="1608"/>
        <v/>
      </c>
      <c r="CO1551" s="43">
        <f>+AVERAGE(AM1543:AM1547)</f>
        <v>0.20607407407407408</v>
      </c>
      <c r="CP1551" s="43">
        <f>+AVERAGE(AO1543:AO1547)</f>
        <v>0.4571909571909572</v>
      </c>
      <c r="CQ1551" s="49">
        <v>2</v>
      </c>
      <c r="CR1551" s="43">
        <f t="shared" si="1619"/>
        <v>18</v>
      </c>
    </row>
    <row r="1552" spans="1:96" ht="11.25" customHeight="1">
      <c r="A1552" s="9">
        <v>15</v>
      </c>
      <c r="B1552" s="9">
        <v>1</v>
      </c>
      <c r="C1552" s="9" t="str">
        <f t="shared" si="1556"/>
        <v>12</v>
      </c>
      <c r="D1552" s="10" t="s">
        <v>4244</v>
      </c>
      <c r="E1552" s="11">
        <v>9</v>
      </c>
      <c r="F1552" s="9">
        <v>1</v>
      </c>
      <c r="G1552" s="9">
        <v>0</v>
      </c>
      <c r="H1552" s="9">
        <v>0</v>
      </c>
      <c r="I1552" s="9">
        <v>0</v>
      </c>
      <c r="J1552" s="9">
        <v>0</v>
      </c>
      <c r="K1552" s="11">
        <v>25</v>
      </c>
      <c r="L1552" s="9">
        <v>69</v>
      </c>
      <c r="M1552" s="9">
        <v>8</v>
      </c>
      <c r="N1552" s="17">
        <f>SUM(M1544:M1552)</f>
        <v>63</v>
      </c>
      <c r="O1552" s="17">
        <f t="shared" si="1624"/>
        <v>0.17757847533632287</v>
      </c>
      <c r="P1552" s="17">
        <f t="shared" si="1602"/>
        <v>1</v>
      </c>
      <c r="Q1552" s="9">
        <v>27</v>
      </c>
      <c r="R1552" s="9"/>
      <c r="S1552" s="9">
        <v>0.29629629629629628</v>
      </c>
      <c r="T1552" s="9">
        <v>96</v>
      </c>
      <c r="U1552" s="9">
        <v>40</v>
      </c>
      <c r="V1552" s="11">
        <v>30</v>
      </c>
      <c r="W1552" s="11">
        <f t="shared" si="1620"/>
        <v>30</v>
      </c>
      <c r="X1552" s="17">
        <f t="shared" si="1609"/>
        <v>30</v>
      </c>
      <c r="Y1552" s="17"/>
      <c r="Z1552" s="9">
        <v>18</v>
      </c>
      <c r="AA1552" s="17">
        <f>SUM(Z1544:Z1552)</f>
        <v>167</v>
      </c>
      <c r="AB1552" s="17">
        <f t="shared" si="1625"/>
        <v>0.35112016293279025</v>
      </c>
      <c r="AC1552" s="17">
        <f t="shared" si="1614"/>
        <v>61</v>
      </c>
      <c r="AD1552" s="17">
        <f t="shared" si="1594"/>
        <v>0.29508196721311475</v>
      </c>
      <c r="AE1552" s="17">
        <v>0.32142857142857145</v>
      </c>
      <c r="AF1552" s="17">
        <f t="shared" si="1603"/>
        <v>20</v>
      </c>
      <c r="AG1552" s="17"/>
      <c r="AH1552" s="9">
        <v>84</v>
      </c>
      <c r="AI1552" s="9"/>
      <c r="AJ1552" s="9"/>
      <c r="AK1552" s="9"/>
      <c r="AL1552" s="9">
        <v>0.19259259259259259</v>
      </c>
      <c r="AM1552" s="9">
        <f t="shared" si="1621"/>
        <v>0.19259259259259259</v>
      </c>
      <c r="AN1552" s="9">
        <v>0.29508196721311475</v>
      </c>
      <c r="AO1552" s="9">
        <f t="shared" si="1622"/>
        <v>0.28852459016393445</v>
      </c>
      <c r="AP1552" s="9">
        <v>0.17619047619047623</v>
      </c>
      <c r="AQ1552" s="9"/>
      <c r="AR1552" s="9"/>
      <c r="AS1552" s="17">
        <f t="shared" si="1626"/>
        <v>30</v>
      </c>
      <c r="AT1552" s="17">
        <f t="shared" si="1627"/>
        <v>0.1466666666666667</v>
      </c>
      <c r="AU1552">
        <f t="shared" si="1628"/>
        <v>0.31428571428571428</v>
      </c>
      <c r="AV1552" s="17">
        <f t="shared" si="1629"/>
        <v>0.18421052631578949</v>
      </c>
      <c r="AW1552" s="17"/>
      <c r="AX1552" s="17"/>
      <c r="AY1552" s="17"/>
      <c r="AZ1552" s="17">
        <v>5</v>
      </c>
      <c r="BA1552" s="24">
        <v>0.83333333333333337</v>
      </c>
      <c r="BB1552" s="9">
        <v>19</v>
      </c>
      <c r="BC1552" s="9">
        <v>1</v>
      </c>
      <c r="BD1552" s="9">
        <f t="shared" si="1604"/>
        <v>0</v>
      </c>
      <c r="BE1552" s="9" t="s">
        <v>4452</v>
      </c>
      <c r="BF1552" s="9">
        <f t="shared" si="1605"/>
        <v>0</v>
      </c>
      <c r="BG1552" s="9">
        <v>1</v>
      </c>
      <c r="BH1552" s="9">
        <v>4</v>
      </c>
      <c r="BI1552" s="9">
        <v>3</v>
      </c>
      <c r="BJ1552" s="9">
        <v>1</v>
      </c>
      <c r="BK1552" s="9">
        <v>4</v>
      </c>
      <c r="BL1552" s="9">
        <v>4</v>
      </c>
      <c r="BM1552" s="9">
        <v>1</v>
      </c>
      <c r="BN1552" s="9">
        <v>0</v>
      </c>
      <c r="BO1552" s="9">
        <v>0</v>
      </c>
      <c r="BP1552" s="9" t="s">
        <v>4453</v>
      </c>
      <c r="BQ1552" s="9">
        <f t="shared" si="1618"/>
        <v>0.2</v>
      </c>
      <c r="BR1552" s="9">
        <f t="shared" si="1623"/>
        <v>0</v>
      </c>
      <c r="BS1552" s="34">
        <f t="shared" si="1613"/>
        <v>0.86666666666666659</v>
      </c>
      <c r="BT1552" s="9"/>
      <c r="BU1552" s="9"/>
      <c r="BV1552" s="9"/>
      <c r="BW1552" s="9"/>
      <c r="BX1552" s="9"/>
      <c r="BY1552" s="9"/>
      <c r="BZ1552" s="22">
        <f t="shared" si="1596"/>
        <v>9</v>
      </c>
      <c r="CA1552" s="22">
        <f t="shared" si="1597"/>
        <v>0</v>
      </c>
      <c r="CB1552" s="22">
        <f t="shared" si="1598"/>
        <v>0</v>
      </c>
      <c r="CC1552" s="22">
        <f t="shared" si="1599"/>
        <v>0.86666666666666659</v>
      </c>
      <c r="CD1552" s="22">
        <f t="shared" si="1600"/>
        <v>0</v>
      </c>
      <c r="CK1552" s="23">
        <v>0.32142857142857145</v>
      </c>
      <c r="CL1552" s="23">
        <f t="shared" si="1601"/>
        <v>1</v>
      </c>
      <c r="CM1552" s="23" t="str">
        <f t="shared" si="1607"/>
        <v/>
      </c>
      <c r="CN1552" s="23" t="str">
        <f t="shared" si="1608"/>
        <v/>
      </c>
      <c r="CO1552" s="43">
        <f>+AVERAGE(AM1543:AM1547)</f>
        <v>0.20607407407407408</v>
      </c>
      <c r="CP1552" s="43">
        <f>+AVERAGE(AO1543:AO1547)</f>
        <v>0.4571909571909572</v>
      </c>
      <c r="CQ1552" s="49">
        <v>2</v>
      </c>
      <c r="CR1552" s="43">
        <f t="shared" si="1619"/>
        <v>24</v>
      </c>
    </row>
    <row r="1553" spans="1:96" ht="11.25" customHeight="1">
      <c r="A1553" s="9">
        <v>15</v>
      </c>
      <c r="B1553" s="9">
        <v>1</v>
      </c>
      <c r="C1553" s="9" t="str">
        <f t="shared" si="1556"/>
        <v>12</v>
      </c>
      <c r="D1553" s="10" t="s">
        <v>4244</v>
      </c>
      <c r="E1553" s="9">
        <v>10</v>
      </c>
      <c r="F1553" s="9">
        <v>1</v>
      </c>
      <c r="G1553" s="9">
        <v>0</v>
      </c>
      <c r="H1553" s="9">
        <v>0</v>
      </c>
      <c r="I1553" s="9">
        <v>0</v>
      </c>
      <c r="J1553" s="9">
        <v>0</v>
      </c>
      <c r="K1553" s="11">
        <v>25</v>
      </c>
      <c r="L1553" s="9">
        <v>71</v>
      </c>
      <c r="M1553" s="9">
        <v>7</v>
      </c>
      <c r="N1553" s="17">
        <f>SUM(M1544:M1553)</f>
        <v>70</v>
      </c>
      <c r="O1553" s="17">
        <f t="shared" si="1624"/>
        <v>0.1886178861788618</v>
      </c>
      <c r="P1553" s="17">
        <f t="shared" si="1602"/>
        <v>1</v>
      </c>
      <c r="Q1553" s="9">
        <v>23</v>
      </c>
      <c r="R1553" s="9"/>
      <c r="S1553" s="9">
        <v>0.30434782608695654</v>
      </c>
      <c r="T1553" s="9">
        <v>94</v>
      </c>
      <c r="U1553" s="9">
        <v>40</v>
      </c>
      <c r="V1553" s="11">
        <v>30</v>
      </c>
      <c r="W1553" s="11">
        <f t="shared" si="1620"/>
        <v>30</v>
      </c>
      <c r="X1553" s="17">
        <f t="shared" si="1609"/>
        <v>30</v>
      </c>
      <c r="Y1553" s="17">
        <f t="shared" ref="Y1553" si="1630">SUM(X1544:X1553)</f>
        <v>300</v>
      </c>
      <c r="Z1553" s="9">
        <v>15</v>
      </c>
      <c r="AA1553" s="17">
        <f>SUM(Z1544:Z1553)</f>
        <v>182</v>
      </c>
      <c r="AB1553" s="17">
        <f t="shared" si="1625"/>
        <v>0.33857404021937842</v>
      </c>
      <c r="AC1553" s="17">
        <f t="shared" si="1614"/>
        <v>56</v>
      </c>
      <c r="AD1553" s="17">
        <f t="shared" si="1594"/>
        <v>0.26785714285714285</v>
      </c>
      <c r="AE1553" s="17">
        <v>0.29508196721311475</v>
      </c>
      <c r="AF1553" s="17">
        <f t="shared" si="1603"/>
        <v>18</v>
      </c>
      <c r="AG1553" s="17">
        <f>+SUM(AF1544:AF1553)</f>
        <v>212</v>
      </c>
      <c r="AH1553" s="9">
        <v>83</v>
      </c>
      <c r="AI1553" s="9"/>
      <c r="AJ1553" s="9"/>
      <c r="AK1553" s="9"/>
      <c r="AL1553" s="9">
        <v>0.29565217391304349</v>
      </c>
      <c r="AM1553" s="9">
        <f t="shared" si="1621"/>
        <v>0.29565217391304349</v>
      </c>
      <c r="AN1553" s="9">
        <v>0.26785714285714285</v>
      </c>
      <c r="AO1553" s="9">
        <f t="shared" si="1622"/>
        <v>0.23571428571428571</v>
      </c>
      <c r="AP1553" s="9">
        <v>0.10120481927710842</v>
      </c>
      <c r="AQ1553" s="9"/>
      <c r="AR1553" s="9"/>
      <c r="AS1553" s="17">
        <f t="shared" si="1626"/>
        <v>27</v>
      </c>
      <c r="AT1553" s="17">
        <f t="shared" si="1627"/>
        <v>0.19259259259259259</v>
      </c>
      <c r="AU1553">
        <f t="shared" si="1628"/>
        <v>0.28852459016393445</v>
      </c>
      <c r="AV1553" s="17">
        <f t="shared" si="1629"/>
        <v>0.17619047619047623</v>
      </c>
      <c r="AW1553" s="17"/>
      <c r="AX1553" s="17"/>
      <c r="AY1553" s="17"/>
      <c r="AZ1553" s="17">
        <v>5</v>
      </c>
      <c r="BA1553" s="24">
        <v>0.83333333333333337</v>
      </c>
      <c r="BB1553" s="9">
        <v>19</v>
      </c>
      <c r="BC1553" s="9">
        <v>1</v>
      </c>
      <c r="BD1553" s="9">
        <f t="shared" si="1604"/>
        <v>0</v>
      </c>
      <c r="BE1553" s="9" t="s">
        <v>4452</v>
      </c>
      <c r="BF1553" s="9">
        <f t="shared" si="1605"/>
        <v>0</v>
      </c>
      <c r="BG1553" s="9">
        <v>1</v>
      </c>
      <c r="BH1553" s="9">
        <v>4</v>
      </c>
      <c r="BI1553" s="9">
        <v>3</v>
      </c>
      <c r="BJ1553" s="9">
        <v>1</v>
      </c>
      <c r="BK1553" s="9">
        <v>4</v>
      </c>
      <c r="BL1553" s="9">
        <v>4</v>
      </c>
      <c r="BM1553" s="9">
        <v>1</v>
      </c>
      <c r="BN1553" s="9">
        <v>0</v>
      </c>
      <c r="BO1553" s="9">
        <v>0</v>
      </c>
      <c r="BP1553" s="9" t="s">
        <v>4453</v>
      </c>
      <c r="BQ1553" s="9">
        <f t="shared" si="1618"/>
        <v>0.2</v>
      </c>
      <c r="BR1553" s="9">
        <f t="shared" si="1623"/>
        <v>0.2</v>
      </c>
      <c r="BS1553" s="34">
        <f t="shared" si="1613"/>
        <v>0.86666666666666659</v>
      </c>
      <c r="BT1553" s="9">
        <f>+SUM(AH1544:AH1553)</f>
        <v>801</v>
      </c>
      <c r="BU1553" s="9"/>
      <c r="BV1553" s="9"/>
      <c r="BW1553" s="9">
        <f>SUM(AF1544:AF1553)</f>
        <v>212</v>
      </c>
      <c r="BX1553" s="9"/>
      <c r="BY1553" s="9"/>
      <c r="BZ1553" s="22">
        <f t="shared" si="1596"/>
        <v>10</v>
      </c>
      <c r="CA1553" s="22">
        <f t="shared" si="1597"/>
        <v>0</v>
      </c>
      <c r="CB1553" s="22">
        <f t="shared" si="1598"/>
        <v>0</v>
      </c>
      <c r="CC1553" s="22">
        <f t="shared" si="1599"/>
        <v>0.86666666666666659</v>
      </c>
      <c r="CD1553" s="22">
        <f t="shared" si="1600"/>
        <v>0</v>
      </c>
      <c r="CK1553" s="23">
        <v>0.29508196721311475</v>
      </c>
      <c r="CL1553" s="23">
        <f t="shared" si="1601"/>
        <v>1</v>
      </c>
      <c r="CM1553" s="23" t="str">
        <f t="shared" si="1607"/>
        <v/>
      </c>
      <c r="CN1553" s="23" t="str">
        <f t="shared" si="1608"/>
        <v/>
      </c>
      <c r="CO1553" s="43">
        <f>+AVERAGE(AM1543:AM1547)</f>
        <v>0.20607407407407408</v>
      </c>
      <c r="CP1553" s="43">
        <f>+AVERAGE(AO1543:AO1547)</f>
        <v>0.4571909571909572</v>
      </c>
      <c r="CQ1553" s="49">
        <v>3</v>
      </c>
      <c r="CR1553" s="43">
        <f t="shared" si="1619"/>
        <v>19</v>
      </c>
    </row>
    <row r="1554" spans="1:96" ht="11.25" customHeight="1">
      <c r="A1554" s="9">
        <v>15</v>
      </c>
      <c r="B1554" s="9">
        <v>1</v>
      </c>
      <c r="C1554" s="9" t="str">
        <f t="shared" si="1556"/>
        <v>12</v>
      </c>
      <c r="D1554" s="10" t="s">
        <v>4244</v>
      </c>
      <c r="E1554" s="9">
        <v>11</v>
      </c>
      <c r="F1554" s="9">
        <v>1</v>
      </c>
      <c r="G1554" s="9">
        <v>0</v>
      </c>
      <c r="H1554" s="9">
        <v>0</v>
      </c>
      <c r="I1554" s="9">
        <v>1</v>
      </c>
      <c r="J1554" s="9">
        <v>0</v>
      </c>
      <c r="K1554" s="11">
        <v>25</v>
      </c>
      <c r="L1554" s="9">
        <v>75</v>
      </c>
      <c r="M1554" s="9">
        <v>7</v>
      </c>
      <c r="N1554" s="9"/>
      <c r="O1554" s="17"/>
      <c r="P1554" s="17">
        <f t="shared" si="1602"/>
        <v>1</v>
      </c>
      <c r="Q1554" s="9">
        <v>25</v>
      </c>
      <c r="R1554" s="9"/>
      <c r="S1554" s="9">
        <v>0.28000000000000003</v>
      </c>
      <c r="T1554" s="9">
        <v>100</v>
      </c>
      <c r="U1554" s="9">
        <v>40</v>
      </c>
      <c r="V1554" s="11">
        <v>27</v>
      </c>
      <c r="W1554" s="11">
        <f t="shared" si="1620"/>
        <v>30</v>
      </c>
      <c r="X1554" s="17">
        <f t="shared" si="1609"/>
        <v>27</v>
      </c>
      <c r="Y1554" s="17"/>
      <c r="Z1554" s="9">
        <v>10</v>
      </c>
      <c r="AA1554" s="9"/>
      <c r="AB1554" s="17"/>
      <c r="AC1554" s="17">
        <f t="shared" si="1614"/>
        <v>46</v>
      </c>
      <c r="AD1554" s="17">
        <f t="shared" si="1594"/>
        <v>0.21739130434782608</v>
      </c>
      <c r="AE1554" s="17">
        <v>0.26785714285714285</v>
      </c>
      <c r="AF1554" s="17">
        <f t="shared" si="1603"/>
        <v>13</v>
      </c>
      <c r="AG1554" s="17"/>
      <c r="AH1554" s="9">
        <v>71</v>
      </c>
      <c r="AI1554" s="9"/>
      <c r="AJ1554" s="9"/>
      <c r="AK1554" s="9"/>
      <c r="AL1554" s="9">
        <v>0.16</v>
      </c>
      <c r="AM1554" s="9">
        <f t="shared" si="1621"/>
        <v>0.16</v>
      </c>
      <c r="AN1554" s="9">
        <v>0.21739130434782608</v>
      </c>
      <c r="AO1554" s="9">
        <f t="shared" si="1622"/>
        <v>0.24347826086956523</v>
      </c>
      <c r="AP1554" s="9">
        <v>0.15774647887323945</v>
      </c>
      <c r="AQ1554" s="9">
        <f>+AVERAGE(AL1544:AL1553)</f>
        <v>0.21906151368760063</v>
      </c>
      <c r="AR1554" s="9">
        <f>+AVERAGE(AO1544:AO1553)</f>
        <v>0.36624950843429688</v>
      </c>
      <c r="AU1554" t="str">
        <f>+IF(AND(E1554&gt;11,AO1553&gt;0),AO1553,"")</f>
        <v/>
      </c>
      <c r="AZ1554">
        <v>5</v>
      </c>
      <c r="BA1554" s="24">
        <v>0.83333333333333337</v>
      </c>
      <c r="BB1554" s="9">
        <v>19</v>
      </c>
      <c r="BC1554" s="9">
        <v>1</v>
      </c>
      <c r="BD1554" s="9">
        <f t="shared" si="1604"/>
        <v>0</v>
      </c>
      <c r="BE1554" s="9" t="s">
        <v>4452</v>
      </c>
      <c r="BF1554" s="9">
        <f t="shared" si="1605"/>
        <v>0</v>
      </c>
      <c r="BG1554" s="9">
        <v>1</v>
      </c>
      <c r="BH1554" s="9">
        <v>4</v>
      </c>
      <c r="BI1554" s="9">
        <v>3</v>
      </c>
      <c r="BJ1554" s="9">
        <v>1</v>
      </c>
      <c r="BK1554" s="9">
        <v>4</v>
      </c>
      <c r="BL1554" s="9">
        <v>4</v>
      </c>
      <c r="BM1554" s="9">
        <v>1</v>
      </c>
      <c r="BN1554" s="9">
        <v>0</v>
      </c>
      <c r="BO1554" s="9">
        <v>0</v>
      </c>
      <c r="BP1554" s="9" t="s">
        <v>4453</v>
      </c>
      <c r="BQ1554" s="9">
        <f t="shared" si="1618"/>
        <v>0.2</v>
      </c>
      <c r="BR1554" s="9">
        <f t="shared" si="1623"/>
        <v>0.2</v>
      </c>
      <c r="BS1554" s="34">
        <f t="shared" si="1613"/>
        <v>0.86666666666666659</v>
      </c>
      <c r="BT1554" s="9"/>
      <c r="BU1554" s="9"/>
      <c r="BV1554" s="9"/>
      <c r="BW1554" s="9"/>
      <c r="BX1554" s="9"/>
      <c r="BY1554" s="9"/>
      <c r="BZ1554" s="22">
        <f t="shared" si="1596"/>
        <v>0</v>
      </c>
      <c r="CA1554" s="22">
        <f t="shared" si="1597"/>
        <v>1</v>
      </c>
      <c r="CB1554" s="22">
        <f t="shared" si="1598"/>
        <v>0.86666666666666659</v>
      </c>
      <c r="CC1554" s="22">
        <f t="shared" si="1599"/>
        <v>0</v>
      </c>
      <c r="CD1554" s="22">
        <f t="shared" si="1600"/>
        <v>1</v>
      </c>
      <c r="CK1554" s="23">
        <v>0.26785714285714285</v>
      </c>
      <c r="CL1554" s="23">
        <f t="shared" si="1601"/>
        <v>1</v>
      </c>
      <c r="CM1554" s="23">
        <f t="shared" si="1607"/>
        <v>0.21906151368760063</v>
      </c>
      <c r="CN1554" s="23">
        <f t="shared" si="1608"/>
        <v>0.36624950843429688</v>
      </c>
      <c r="CQ1554" s="49">
        <v>3</v>
      </c>
      <c r="CR1554" s="43">
        <f t="shared" si="1619"/>
        <v>20</v>
      </c>
    </row>
    <row r="1555" spans="1:96" ht="11.25" customHeight="1">
      <c r="A1555" s="9">
        <v>15</v>
      </c>
      <c r="B1555" s="9">
        <v>1</v>
      </c>
      <c r="C1555" s="9" t="str">
        <f t="shared" si="1556"/>
        <v>12</v>
      </c>
      <c r="D1555" s="10" t="s">
        <v>4244</v>
      </c>
      <c r="E1555" s="9">
        <v>12</v>
      </c>
      <c r="F1555" s="9">
        <v>1</v>
      </c>
      <c r="G1555" s="9">
        <v>0</v>
      </c>
      <c r="H1555" s="9">
        <v>0</v>
      </c>
      <c r="I1555" s="9">
        <v>1</v>
      </c>
      <c r="J1555" s="9">
        <v>0</v>
      </c>
      <c r="K1555" s="11">
        <v>25</v>
      </c>
      <c r="L1555" s="9">
        <v>75</v>
      </c>
      <c r="M1555" s="9">
        <v>7</v>
      </c>
      <c r="N1555" s="9"/>
      <c r="O1555" s="17"/>
      <c r="P1555" s="17">
        <f t="shared" si="1602"/>
        <v>1</v>
      </c>
      <c r="Q1555" s="9">
        <v>20</v>
      </c>
      <c r="R1555" s="9"/>
      <c r="S1555" s="9">
        <v>0.35</v>
      </c>
      <c r="T1555" s="9">
        <v>95</v>
      </c>
      <c r="U1555" s="9">
        <v>40</v>
      </c>
      <c r="V1555" s="11">
        <v>31</v>
      </c>
      <c r="W1555" s="11">
        <f t="shared" si="1620"/>
        <v>27</v>
      </c>
      <c r="X1555" s="17">
        <f t="shared" si="1609"/>
        <v>31</v>
      </c>
      <c r="Y1555" s="17"/>
      <c r="Z1555" s="9">
        <v>10</v>
      </c>
      <c r="AA1555" s="9"/>
      <c r="AB1555" s="17"/>
      <c r="AC1555" s="17">
        <f t="shared" si="1614"/>
        <v>52</v>
      </c>
      <c r="AD1555" s="17">
        <f t="shared" si="1594"/>
        <v>0.19230769230769232</v>
      </c>
      <c r="AE1555" s="17">
        <v>0.21739130434782608</v>
      </c>
      <c r="AF1555" s="17">
        <f t="shared" si="1603"/>
        <v>13</v>
      </c>
      <c r="AG1555" s="17"/>
      <c r="AH1555" s="9">
        <v>82</v>
      </c>
      <c r="AI1555" s="9"/>
      <c r="AJ1555" s="9"/>
      <c r="AK1555" s="9"/>
      <c r="AL1555" s="9">
        <v>0.38</v>
      </c>
      <c r="AM1555" s="9">
        <f t="shared" si="1621"/>
        <v>0.38</v>
      </c>
      <c r="AN1555" s="9">
        <v>0.19230769230769232</v>
      </c>
      <c r="AO1555" s="9">
        <f t="shared" si="1622"/>
        <v>0.2153846153846154</v>
      </c>
      <c r="AP1555" s="9">
        <v>0.11219512195121953</v>
      </c>
      <c r="AQ1555" s="9">
        <f>+AVERAGE(AL1544:AL1553)</f>
        <v>0.21906151368760063</v>
      </c>
      <c r="AR1555" s="9">
        <f>+AVERAGE(AO1544:AO1553)</f>
        <v>0.36624950843429688</v>
      </c>
      <c r="AS1555" s="17">
        <f t="shared" si="1626"/>
        <v>25</v>
      </c>
      <c r="AT1555" s="17">
        <f t="shared" si="1627"/>
        <v>0.16</v>
      </c>
      <c r="AU1555">
        <f t="shared" ref="AU1555:AU1563" si="1631">+IF(AND(E1555&gt;11,AO1554&gt;0),AO1554,"")</f>
        <v>0.24347826086956523</v>
      </c>
      <c r="AV1555" s="17">
        <f t="shared" ref="AV1555:AV1563" si="1632">+AP1554</f>
        <v>0.15774647887323945</v>
      </c>
      <c r="AW1555" s="17"/>
      <c r="AX1555" s="17"/>
      <c r="AY1555" s="17"/>
      <c r="AZ1555" s="17">
        <v>5</v>
      </c>
      <c r="BA1555" s="24">
        <v>0.83333333333333337</v>
      </c>
      <c r="BB1555" s="9">
        <v>19</v>
      </c>
      <c r="BC1555" s="9">
        <v>1</v>
      </c>
      <c r="BD1555" s="9">
        <f t="shared" si="1604"/>
        <v>0</v>
      </c>
      <c r="BE1555" s="9" t="s">
        <v>4452</v>
      </c>
      <c r="BF1555" s="9">
        <f t="shared" si="1605"/>
        <v>0</v>
      </c>
      <c r="BG1555" s="9">
        <v>1</v>
      </c>
      <c r="BH1555" s="9">
        <v>4</v>
      </c>
      <c r="BI1555" s="9">
        <v>3</v>
      </c>
      <c r="BJ1555" s="9">
        <v>1</v>
      </c>
      <c r="BK1555" s="9">
        <v>4</v>
      </c>
      <c r="BL1555" s="9">
        <v>4</v>
      </c>
      <c r="BM1555" s="9">
        <v>1</v>
      </c>
      <c r="BN1555" s="9">
        <v>0</v>
      </c>
      <c r="BO1555" s="9">
        <v>0</v>
      </c>
      <c r="BP1555" s="9" t="s">
        <v>4453</v>
      </c>
      <c r="BQ1555" s="9">
        <f t="shared" si="1618"/>
        <v>0.2</v>
      </c>
      <c r="BR1555" s="9">
        <f t="shared" si="1623"/>
        <v>0</v>
      </c>
      <c r="BS1555" s="34">
        <f t="shared" si="1613"/>
        <v>0.86666666666666659</v>
      </c>
      <c r="BT1555" s="9"/>
      <c r="BU1555" s="9"/>
      <c r="BV1555" s="9"/>
      <c r="BW1555" s="9"/>
      <c r="BX1555" s="9"/>
      <c r="BY1555" s="9"/>
      <c r="BZ1555" s="22">
        <f t="shared" si="1596"/>
        <v>0</v>
      </c>
      <c r="CA1555" s="22">
        <f t="shared" si="1597"/>
        <v>2</v>
      </c>
      <c r="CB1555" s="22">
        <f t="shared" si="1598"/>
        <v>0.86666666666666659</v>
      </c>
      <c r="CC1555" s="22">
        <f t="shared" si="1599"/>
        <v>0</v>
      </c>
      <c r="CD1555" s="22">
        <f t="shared" si="1600"/>
        <v>1</v>
      </c>
      <c r="CK1555" s="23">
        <v>0.21739130434782608</v>
      </c>
      <c r="CL1555" s="23">
        <f t="shared" si="1601"/>
        <v>1</v>
      </c>
      <c r="CM1555" s="23">
        <f t="shared" si="1607"/>
        <v>0.21906151368760063</v>
      </c>
      <c r="CN1555" s="23">
        <f t="shared" si="1608"/>
        <v>0.36624950843429688</v>
      </c>
      <c r="CQ1555" s="49">
        <v>1</v>
      </c>
      <c r="CR1555" s="43">
        <f t="shared" si="1619"/>
        <v>21</v>
      </c>
    </row>
    <row r="1556" spans="1:96" ht="11.25" customHeight="1">
      <c r="A1556" s="9">
        <v>15</v>
      </c>
      <c r="B1556" s="9">
        <v>1</v>
      </c>
      <c r="C1556" s="9" t="str">
        <f t="shared" si="1556"/>
        <v>12</v>
      </c>
      <c r="D1556" s="10" t="s">
        <v>4244</v>
      </c>
      <c r="E1556" s="9">
        <v>13</v>
      </c>
      <c r="F1556" s="9">
        <v>1</v>
      </c>
      <c r="G1556" s="9">
        <v>0</v>
      </c>
      <c r="H1556" s="9">
        <v>0</v>
      </c>
      <c r="I1556" s="9">
        <v>1</v>
      </c>
      <c r="J1556" s="9">
        <v>0</v>
      </c>
      <c r="K1556" s="11">
        <v>25</v>
      </c>
      <c r="L1556" s="9">
        <v>70</v>
      </c>
      <c r="M1556" s="9">
        <v>7</v>
      </c>
      <c r="N1556" s="9"/>
      <c r="O1556" s="17"/>
      <c r="P1556" s="17">
        <f t="shared" si="1602"/>
        <v>1</v>
      </c>
      <c r="Q1556" s="9">
        <v>23</v>
      </c>
      <c r="R1556" s="9"/>
      <c r="S1556" s="9">
        <v>0.30434782608695654</v>
      </c>
      <c r="T1556" s="9">
        <v>93</v>
      </c>
      <c r="U1556" s="9">
        <v>40</v>
      </c>
      <c r="V1556" s="11">
        <v>26</v>
      </c>
      <c r="W1556" s="11">
        <f t="shared" si="1620"/>
        <v>31</v>
      </c>
      <c r="X1556" s="17">
        <f t="shared" si="1609"/>
        <v>26</v>
      </c>
      <c r="Y1556" s="17"/>
      <c r="Z1556" s="9">
        <v>15</v>
      </c>
      <c r="AA1556" s="9"/>
      <c r="AB1556" s="17"/>
      <c r="AC1556" s="17">
        <f t="shared" si="1614"/>
        <v>52</v>
      </c>
      <c r="AD1556" s="17">
        <f t="shared" si="1594"/>
        <v>0.28846153846153844</v>
      </c>
      <c r="AE1556" s="17">
        <v>0.19230769230769232</v>
      </c>
      <c r="AF1556" s="17">
        <f t="shared" si="1603"/>
        <v>18</v>
      </c>
      <c r="AG1556" s="17"/>
      <c r="AH1556" s="9">
        <v>79</v>
      </c>
      <c r="AI1556" s="9"/>
      <c r="AJ1556" s="9"/>
      <c r="AK1556" s="9"/>
      <c r="AL1556" s="9">
        <v>0.33043478260869569</v>
      </c>
      <c r="AM1556" s="9">
        <f t="shared" si="1621"/>
        <v>0.33043478260869563</v>
      </c>
      <c r="AN1556" s="9">
        <v>0.28846153846153844</v>
      </c>
      <c r="AO1556" s="9">
        <f t="shared" si="1622"/>
        <v>0.36153846153846153</v>
      </c>
      <c r="AP1556" s="9">
        <v>0.14177215189873413</v>
      </c>
      <c r="AQ1556" s="9">
        <f>+AVERAGE(AL1544:AL1553)</f>
        <v>0.21906151368760063</v>
      </c>
      <c r="AR1556" s="9">
        <f>+AVERAGE(AO1544:AO1553)</f>
        <v>0.36624950843429688</v>
      </c>
      <c r="AS1556" s="17">
        <f t="shared" si="1626"/>
        <v>20</v>
      </c>
      <c r="AT1556" s="17">
        <f t="shared" si="1627"/>
        <v>0.38</v>
      </c>
      <c r="AU1556">
        <f t="shared" si="1631"/>
        <v>0.2153846153846154</v>
      </c>
      <c r="AV1556" s="17">
        <f t="shared" si="1632"/>
        <v>0.11219512195121953</v>
      </c>
      <c r="AW1556" s="17"/>
      <c r="AX1556" s="17"/>
      <c r="AY1556" s="17"/>
      <c r="AZ1556" s="17">
        <v>5</v>
      </c>
      <c r="BA1556" s="24">
        <v>0.83333333333333337</v>
      </c>
      <c r="BB1556" s="9">
        <v>19</v>
      </c>
      <c r="BC1556" s="9">
        <v>1</v>
      </c>
      <c r="BD1556" s="9">
        <f t="shared" si="1604"/>
        <v>0</v>
      </c>
      <c r="BE1556" s="9" t="s">
        <v>4452</v>
      </c>
      <c r="BF1556" s="9">
        <f t="shared" si="1605"/>
        <v>0</v>
      </c>
      <c r="BG1556" s="9">
        <v>1</v>
      </c>
      <c r="BH1556" s="9">
        <v>4</v>
      </c>
      <c r="BI1556" s="9">
        <v>3</v>
      </c>
      <c r="BJ1556" s="9">
        <v>1</v>
      </c>
      <c r="BK1556" s="9">
        <v>4</v>
      </c>
      <c r="BL1556" s="9">
        <v>4</v>
      </c>
      <c r="BM1556" s="9">
        <v>1</v>
      </c>
      <c r="BN1556" s="9">
        <v>0</v>
      </c>
      <c r="BO1556" s="9">
        <v>0</v>
      </c>
      <c r="BP1556" s="9" t="s">
        <v>4453</v>
      </c>
      <c r="BQ1556" s="9">
        <f t="shared" si="1618"/>
        <v>0.2</v>
      </c>
      <c r="BR1556" s="9">
        <f t="shared" si="1623"/>
        <v>0</v>
      </c>
      <c r="BS1556" s="34">
        <f t="shared" si="1613"/>
        <v>0.86666666666666659</v>
      </c>
      <c r="BT1556" s="9"/>
      <c r="BU1556" s="9"/>
      <c r="BV1556" s="9"/>
      <c r="BW1556" s="9"/>
      <c r="BX1556" s="9"/>
      <c r="BY1556" s="9"/>
      <c r="BZ1556" s="22">
        <f t="shared" si="1596"/>
        <v>0</v>
      </c>
      <c r="CA1556" s="22">
        <f t="shared" si="1597"/>
        <v>3</v>
      </c>
      <c r="CB1556" s="22">
        <f t="shared" si="1598"/>
        <v>0.86666666666666659</v>
      </c>
      <c r="CC1556" s="22">
        <f t="shared" si="1599"/>
        <v>0</v>
      </c>
      <c r="CD1556" s="22">
        <f t="shared" si="1600"/>
        <v>1</v>
      </c>
      <c r="CK1556" s="23">
        <v>0.19230769230769232</v>
      </c>
      <c r="CL1556" s="23">
        <f t="shared" si="1601"/>
        <v>1</v>
      </c>
      <c r="CM1556" s="23">
        <f t="shared" si="1607"/>
        <v>0.21906151368760063</v>
      </c>
      <c r="CN1556" s="23">
        <f t="shared" si="1608"/>
        <v>0.36624950843429688</v>
      </c>
      <c r="CQ1556" s="49">
        <v>2</v>
      </c>
      <c r="CR1556" s="43">
        <f t="shared" si="1619"/>
        <v>21</v>
      </c>
    </row>
    <row r="1557" spans="1:96" ht="11.25" customHeight="1">
      <c r="A1557" s="9">
        <v>15</v>
      </c>
      <c r="B1557" s="9">
        <v>1</v>
      </c>
      <c r="C1557" s="9" t="str">
        <f t="shared" si="1556"/>
        <v>12</v>
      </c>
      <c r="D1557" s="10" t="s">
        <v>4244</v>
      </c>
      <c r="E1557" s="9">
        <v>14</v>
      </c>
      <c r="F1557" s="9">
        <v>1</v>
      </c>
      <c r="G1557" s="9">
        <v>0</v>
      </c>
      <c r="H1557" s="9">
        <v>0</v>
      </c>
      <c r="I1557" s="9">
        <v>1</v>
      </c>
      <c r="J1557" s="9">
        <v>0</v>
      </c>
      <c r="K1557" s="11">
        <v>25</v>
      </c>
      <c r="L1557" s="9">
        <v>68</v>
      </c>
      <c r="M1557" s="9">
        <v>7</v>
      </c>
      <c r="N1557" s="9"/>
      <c r="O1557" s="17"/>
      <c r="P1557" s="17">
        <f t="shared" si="1602"/>
        <v>1</v>
      </c>
      <c r="Q1557" s="9">
        <v>25</v>
      </c>
      <c r="R1557" s="9"/>
      <c r="S1557" s="9">
        <v>0.28000000000000003</v>
      </c>
      <c r="T1557" s="9">
        <v>93</v>
      </c>
      <c r="U1557" s="9">
        <v>40</v>
      </c>
      <c r="V1557" s="11">
        <v>35</v>
      </c>
      <c r="W1557" s="11">
        <f t="shared" si="1620"/>
        <v>26</v>
      </c>
      <c r="X1557" s="17">
        <f t="shared" si="1609"/>
        <v>35</v>
      </c>
      <c r="Y1557" s="17"/>
      <c r="Z1557" s="9">
        <v>15</v>
      </c>
      <c r="AA1557" s="9"/>
      <c r="AB1557" s="17"/>
      <c r="AC1557" s="17">
        <f t="shared" si="1614"/>
        <v>70</v>
      </c>
      <c r="AD1557" s="17">
        <f t="shared" si="1594"/>
        <v>0.21428571428571427</v>
      </c>
      <c r="AE1557" s="17">
        <v>0.28846153846153844</v>
      </c>
      <c r="AF1557" s="17">
        <f t="shared" si="1603"/>
        <v>18</v>
      </c>
      <c r="AG1557" s="17"/>
      <c r="AH1557" s="9">
        <v>95</v>
      </c>
      <c r="AI1557" s="9"/>
      <c r="AJ1557" s="9"/>
      <c r="AK1557" s="9"/>
      <c r="AL1557" s="9">
        <v>0.25600000000000001</v>
      </c>
      <c r="AM1557" s="9">
        <f t="shared" si="1621"/>
        <v>0.25600000000000001</v>
      </c>
      <c r="AN1557" s="9">
        <v>0.21428571428571427</v>
      </c>
      <c r="AO1557" s="9">
        <f t="shared" si="1622"/>
        <v>0.17714285714285713</v>
      </c>
      <c r="AP1557" s="9">
        <v>8.842105263157897E-2</v>
      </c>
      <c r="AQ1557" s="9">
        <f>+AVERAGE(AL1544:AL1553)</f>
        <v>0.21906151368760063</v>
      </c>
      <c r="AR1557" s="9">
        <f>+AVERAGE(AO1544:AO1553)</f>
        <v>0.36624950843429688</v>
      </c>
      <c r="AS1557" s="17">
        <f t="shared" si="1626"/>
        <v>23</v>
      </c>
      <c r="AT1557" s="17">
        <f t="shared" si="1627"/>
        <v>0.33043478260869569</v>
      </c>
      <c r="AU1557">
        <f t="shared" si="1631"/>
        <v>0.36153846153846153</v>
      </c>
      <c r="AV1557" s="17">
        <f t="shared" si="1632"/>
        <v>0.14177215189873413</v>
      </c>
      <c r="AW1557" s="17"/>
      <c r="AX1557" s="17"/>
      <c r="AY1557" s="17"/>
      <c r="AZ1557" s="17">
        <v>5</v>
      </c>
      <c r="BA1557" s="24">
        <v>0.83333333333333337</v>
      </c>
      <c r="BB1557" s="9">
        <v>19</v>
      </c>
      <c r="BC1557" s="9">
        <v>1</v>
      </c>
      <c r="BD1557" s="9">
        <f t="shared" si="1604"/>
        <v>0</v>
      </c>
      <c r="BE1557" s="9" t="s">
        <v>4452</v>
      </c>
      <c r="BF1557" s="9">
        <f t="shared" si="1605"/>
        <v>0</v>
      </c>
      <c r="BG1557" s="9">
        <v>1</v>
      </c>
      <c r="BH1557" s="9">
        <v>4</v>
      </c>
      <c r="BI1557" s="9">
        <v>3</v>
      </c>
      <c r="BJ1557" s="9">
        <v>1</v>
      </c>
      <c r="BK1557" s="9">
        <v>4</v>
      </c>
      <c r="BL1557" s="9">
        <v>4</v>
      </c>
      <c r="BM1557" s="9">
        <v>1</v>
      </c>
      <c r="BN1557" s="9">
        <v>0</v>
      </c>
      <c r="BO1557" s="9">
        <v>0</v>
      </c>
      <c r="BP1557" s="9" t="s">
        <v>4453</v>
      </c>
      <c r="BQ1557" s="9">
        <f t="shared" si="1618"/>
        <v>0.2</v>
      </c>
      <c r="BR1557" s="9">
        <f t="shared" si="1623"/>
        <v>0</v>
      </c>
      <c r="BS1557" s="34">
        <f t="shared" si="1613"/>
        <v>0.86666666666666659</v>
      </c>
      <c r="BT1557" s="9"/>
      <c r="BU1557" s="9"/>
      <c r="BV1557" s="9"/>
      <c r="BW1557" s="9"/>
      <c r="BX1557" s="9"/>
      <c r="BY1557" s="9"/>
      <c r="BZ1557" s="22">
        <f t="shared" si="1596"/>
        <v>0</v>
      </c>
      <c r="CA1557" s="22">
        <f t="shared" si="1597"/>
        <v>4</v>
      </c>
      <c r="CB1557" s="22">
        <f t="shared" si="1598"/>
        <v>0.86666666666666659</v>
      </c>
      <c r="CC1557" s="22">
        <f t="shared" si="1599"/>
        <v>0</v>
      </c>
      <c r="CD1557" s="22">
        <f t="shared" si="1600"/>
        <v>1</v>
      </c>
      <c r="CK1557" s="23">
        <v>0.28846153846153844</v>
      </c>
      <c r="CL1557" s="23">
        <f t="shared" si="1601"/>
        <v>1</v>
      </c>
      <c r="CM1557" s="23">
        <f t="shared" si="1607"/>
        <v>0.21906151368760063</v>
      </c>
      <c r="CN1557" s="23">
        <f t="shared" si="1608"/>
        <v>0.36624950843429688</v>
      </c>
      <c r="CQ1557" s="49">
        <v>3</v>
      </c>
      <c r="CR1557" s="43">
        <f t="shared" si="1619"/>
        <v>16</v>
      </c>
    </row>
    <row r="1558" spans="1:96" ht="11.25" customHeight="1">
      <c r="A1558" s="9">
        <v>15</v>
      </c>
      <c r="B1558" s="9">
        <v>1</v>
      </c>
      <c r="C1558" s="9" t="str">
        <f t="shared" si="1556"/>
        <v>12</v>
      </c>
      <c r="D1558" s="10" t="s">
        <v>4244</v>
      </c>
      <c r="E1558" s="9">
        <v>15</v>
      </c>
      <c r="F1558" s="9">
        <v>1</v>
      </c>
      <c r="G1558" s="9">
        <v>0</v>
      </c>
      <c r="H1558" s="9">
        <v>0</v>
      </c>
      <c r="I1558" s="9">
        <v>1</v>
      </c>
      <c r="J1558" s="9">
        <v>0</v>
      </c>
      <c r="K1558" s="11">
        <v>25</v>
      </c>
      <c r="L1558" s="9">
        <v>68</v>
      </c>
      <c r="M1558" s="9">
        <v>7</v>
      </c>
      <c r="N1558" s="9"/>
      <c r="O1558" s="17"/>
      <c r="P1558" s="17">
        <f t="shared" si="1602"/>
        <v>1</v>
      </c>
      <c r="Q1558" s="9">
        <v>25</v>
      </c>
      <c r="R1558" s="9"/>
      <c r="S1558" s="9">
        <v>0.28000000000000003</v>
      </c>
      <c r="T1558" s="9">
        <v>93</v>
      </c>
      <c r="U1558" s="9">
        <v>40</v>
      </c>
      <c r="V1558" s="11">
        <v>33</v>
      </c>
      <c r="W1558" s="11">
        <f t="shared" si="1620"/>
        <v>35</v>
      </c>
      <c r="X1558" s="17">
        <f t="shared" si="1609"/>
        <v>33</v>
      </c>
      <c r="Y1558" s="17"/>
      <c r="Z1558" s="9">
        <v>18</v>
      </c>
      <c r="AA1558" s="9"/>
      <c r="AB1558" s="17"/>
      <c r="AC1558" s="17">
        <f t="shared" si="1614"/>
        <v>70</v>
      </c>
      <c r="AD1558" s="17">
        <f t="shared" si="1594"/>
        <v>0.25714285714285712</v>
      </c>
      <c r="AE1558" s="17">
        <v>0.21428571428571427</v>
      </c>
      <c r="AF1558" s="17">
        <f t="shared" si="1603"/>
        <v>21</v>
      </c>
      <c r="AG1558" s="17"/>
      <c r="AH1558" s="9">
        <v>95</v>
      </c>
      <c r="AI1558" s="9"/>
      <c r="AJ1558" s="9"/>
      <c r="AK1558" s="9"/>
      <c r="AL1558" s="9">
        <v>0.27200000000000002</v>
      </c>
      <c r="AM1558" s="9">
        <f t="shared" si="1621"/>
        <v>0.27200000000000002</v>
      </c>
      <c r="AN1558" s="9">
        <v>0.25714285714285712</v>
      </c>
      <c r="AO1558" s="9">
        <f t="shared" si="1622"/>
        <v>0.17714285714285713</v>
      </c>
      <c r="AP1558" s="9">
        <v>7.1578947368421048E-2</v>
      </c>
      <c r="AQ1558" s="9">
        <f>+AVERAGE(AL1544:AL1553)</f>
        <v>0.21906151368760063</v>
      </c>
      <c r="AR1558" s="9">
        <f>+AVERAGE(AO1544:AO1553)</f>
        <v>0.36624950843429688</v>
      </c>
      <c r="AS1558" s="17">
        <f t="shared" si="1626"/>
        <v>25</v>
      </c>
      <c r="AT1558" s="17">
        <f t="shared" si="1627"/>
        <v>0.25600000000000001</v>
      </c>
      <c r="AU1558">
        <f t="shared" si="1631"/>
        <v>0.17714285714285713</v>
      </c>
      <c r="AV1558" s="17">
        <f t="shared" si="1632"/>
        <v>8.842105263157897E-2</v>
      </c>
      <c r="AW1558" s="17"/>
      <c r="AX1558" s="17"/>
      <c r="AY1558" s="17"/>
      <c r="AZ1558" s="17">
        <v>5</v>
      </c>
      <c r="BA1558" s="24">
        <v>0.83333333333333337</v>
      </c>
      <c r="BB1558" s="9">
        <v>19</v>
      </c>
      <c r="BC1558" s="9">
        <v>1</v>
      </c>
      <c r="BD1558" s="9">
        <f t="shared" si="1604"/>
        <v>0</v>
      </c>
      <c r="BE1558" s="9" t="s">
        <v>4452</v>
      </c>
      <c r="BF1558" s="9">
        <f t="shared" si="1605"/>
        <v>0</v>
      </c>
      <c r="BG1558" s="9">
        <v>1</v>
      </c>
      <c r="BH1558" s="9">
        <v>4</v>
      </c>
      <c r="BI1558" s="9">
        <v>3</v>
      </c>
      <c r="BJ1558" s="9">
        <v>1</v>
      </c>
      <c r="BK1558" s="9">
        <v>4</v>
      </c>
      <c r="BL1558" s="9">
        <v>4</v>
      </c>
      <c r="BM1558" s="9">
        <v>1</v>
      </c>
      <c r="BN1558" s="9">
        <v>0</v>
      </c>
      <c r="BO1558" s="9">
        <v>0</v>
      </c>
      <c r="BP1558" s="9" t="s">
        <v>4453</v>
      </c>
      <c r="BQ1558" s="9">
        <f t="shared" si="1618"/>
        <v>0.2</v>
      </c>
      <c r="BR1558" s="9">
        <f t="shared" si="1623"/>
        <v>0</v>
      </c>
      <c r="BS1558" s="34">
        <f t="shared" si="1613"/>
        <v>0.86666666666666659</v>
      </c>
      <c r="BT1558" s="9"/>
      <c r="BU1558" s="9"/>
      <c r="BV1558" s="9"/>
      <c r="BW1558" s="9"/>
      <c r="BX1558" s="9"/>
      <c r="BY1558" s="9"/>
      <c r="BZ1558" s="22">
        <f t="shared" si="1596"/>
        <v>0</v>
      </c>
      <c r="CA1558" s="22">
        <f t="shared" si="1597"/>
        <v>5</v>
      </c>
      <c r="CB1558" s="22">
        <f t="shared" si="1598"/>
        <v>0.86666666666666659</v>
      </c>
      <c r="CC1558" s="22">
        <f t="shared" si="1599"/>
        <v>0</v>
      </c>
      <c r="CD1558" s="22">
        <f t="shared" si="1600"/>
        <v>1</v>
      </c>
      <c r="CK1558" s="23">
        <v>0.21428571428571427</v>
      </c>
      <c r="CL1558" s="23">
        <f t="shared" si="1601"/>
        <v>1</v>
      </c>
      <c r="CM1558" s="23">
        <f t="shared" si="1607"/>
        <v>0.21906151368760063</v>
      </c>
      <c r="CN1558" s="23">
        <f t="shared" si="1608"/>
        <v>0.36624950843429688</v>
      </c>
      <c r="CQ1558" s="49">
        <v>3</v>
      </c>
      <c r="CR1558" s="43">
        <f t="shared" si="1619"/>
        <v>27</v>
      </c>
    </row>
    <row r="1559" spans="1:96" ht="11.25" customHeight="1">
      <c r="A1559" s="9">
        <v>15</v>
      </c>
      <c r="B1559" s="9">
        <v>1</v>
      </c>
      <c r="C1559" s="9" t="str">
        <f t="shared" si="1556"/>
        <v>12</v>
      </c>
      <c r="D1559" s="10" t="s">
        <v>4244</v>
      </c>
      <c r="E1559" s="9">
        <v>16</v>
      </c>
      <c r="F1559" s="9">
        <v>1</v>
      </c>
      <c r="G1559" s="9">
        <v>0</v>
      </c>
      <c r="H1559" s="9">
        <v>0</v>
      </c>
      <c r="I1559" s="9">
        <v>1</v>
      </c>
      <c r="J1559" s="9">
        <v>0</v>
      </c>
      <c r="K1559" s="11">
        <v>25</v>
      </c>
      <c r="L1559" s="9">
        <v>68</v>
      </c>
      <c r="M1559" s="9">
        <v>7</v>
      </c>
      <c r="N1559" s="9"/>
      <c r="O1559" s="17"/>
      <c r="P1559" s="17">
        <f t="shared" si="1602"/>
        <v>1</v>
      </c>
      <c r="Q1559" s="9">
        <v>30</v>
      </c>
      <c r="R1559" s="9"/>
      <c r="S1559" s="9">
        <v>0.23333333333333334</v>
      </c>
      <c r="T1559" s="9">
        <v>98</v>
      </c>
      <c r="U1559" s="9">
        <v>40</v>
      </c>
      <c r="V1559" s="11">
        <v>28</v>
      </c>
      <c r="W1559" s="11">
        <f t="shared" si="1620"/>
        <v>33</v>
      </c>
      <c r="X1559" s="17">
        <f t="shared" si="1609"/>
        <v>28</v>
      </c>
      <c r="Y1559" s="17"/>
      <c r="Z1559" s="9">
        <v>18</v>
      </c>
      <c r="AA1559" s="9"/>
      <c r="AB1559" s="17"/>
      <c r="AC1559" s="17">
        <f t="shared" si="1614"/>
        <v>58</v>
      </c>
      <c r="AD1559" s="17">
        <f t="shared" si="1594"/>
        <v>0.31034482758620691</v>
      </c>
      <c r="AE1559" s="17">
        <v>0.25714285714285712</v>
      </c>
      <c r="AF1559" s="17">
        <f t="shared" si="1603"/>
        <v>21</v>
      </c>
      <c r="AG1559" s="17"/>
      <c r="AH1559" s="9">
        <v>78</v>
      </c>
      <c r="AI1559" s="9"/>
      <c r="AJ1559" s="9"/>
      <c r="AK1559" s="9"/>
      <c r="AL1559" s="9">
        <v>0.10666666666666669</v>
      </c>
      <c r="AM1559" s="9">
        <f t="shared" si="1621"/>
        <v>0.10666666666666667</v>
      </c>
      <c r="AN1559" s="9">
        <v>0.31034482758620691</v>
      </c>
      <c r="AO1559" s="9">
        <f t="shared" si="1622"/>
        <v>0.34482758620689657</v>
      </c>
      <c r="AP1559" s="9">
        <v>0.22051282051282048</v>
      </c>
      <c r="AQ1559" s="9">
        <f>+AVERAGE(AL1544:AL1553)</f>
        <v>0.21906151368760063</v>
      </c>
      <c r="AR1559" s="9">
        <f>+AVERAGE(AO1544:AO1553)</f>
        <v>0.36624950843429688</v>
      </c>
      <c r="AS1559" s="17">
        <f t="shared" si="1626"/>
        <v>25</v>
      </c>
      <c r="AT1559" s="17">
        <f t="shared" si="1627"/>
        <v>0.27200000000000002</v>
      </c>
      <c r="AU1559">
        <f t="shared" si="1631"/>
        <v>0.17714285714285713</v>
      </c>
      <c r="AV1559" s="17">
        <f t="shared" si="1632"/>
        <v>7.1578947368421048E-2</v>
      </c>
      <c r="AW1559" s="17"/>
      <c r="AX1559" s="17"/>
      <c r="AY1559" s="17"/>
      <c r="AZ1559" s="17">
        <v>5</v>
      </c>
      <c r="BA1559" s="24">
        <v>0.83333333333333337</v>
      </c>
      <c r="BB1559" s="9">
        <v>19</v>
      </c>
      <c r="BC1559" s="9">
        <v>1</v>
      </c>
      <c r="BD1559" s="9">
        <f t="shared" si="1604"/>
        <v>0</v>
      </c>
      <c r="BE1559" s="9" t="s">
        <v>4452</v>
      </c>
      <c r="BF1559" s="9">
        <f t="shared" si="1605"/>
        <v>0</v>
      </c>
      <c r="BG1559" s="9">
        <v>1</v>
      </c>
      <c r="BH1559" s="9">
        <v>4</v>
      </c>
      <c r="BI1559" s="9">
        <v>3</v>
      </c>
      <c r="BJ1559" s="9">
        <v>1</v>
      </c>
      <c r="BK1559" s="9">
        <v>4</v>
      </c>
      <c r="BL1559" s="9">
        <v>4</v>
      </c>
      <c r="BM1559" s="9">
        <v>1</v>
      </c>
      <c r="BN1559" s="9">
        <v>0</v>
      </c>
      <c r="BO1559" s="9">
        <v>0</v>
      </c>
      <c r="BP1559" s="9" t="s">
        <v>4453</v>
      </c>
      <c r="BQ1559" s="9">
        <f t="shared" si="1618"/>
        <v>0.2</v>
      </c>
      <c r="BR1559" s="9">
        <f t="shared" si="1623"/>
        <v>0</v>
      </c>
      <c r="BS1559" s="34">
        <f t="shared" si="1613"/>
        <v>0.86666666666666659</v>
      </c>
      <c r="BT1559" s="9"/>
      <c r="BU1559" s="9"/>
      <c r="BV1559" s="9"/>
      <c r="BW1559" s="9"/>
      <c r="BX1559" s="9"/>
      <c r="BY1559" s="9"/>
      <c r="BZ1559" s="22">
        <f t="shared" si="1596"/>
        <v>0</v>
      </c>
      <c r="CA1559" s="22">
        <f t="shared" si="1597"/>
        <v>6</v>
      </c>
      <c r="CB1559" s="22">
        <f t="shared" si="1598"/>
        <v>0.86666666666666659</v>
      </c>
      <c r="CC1559" s="22">
        <f t="shared" si="1599"/>
        <v>0</v>
      </c>
      <c r="CD1559" s="22">
        <f t="shared" si="1600"/>
        <v>1</v>
      </c>
      <c r="CK1559" s="23">
        <v>0.25714285714285712</v>
      </c>
      <c r="CL1559" s="23">
        <f t="shared" si="1601"/>
        <v>1</v>
      </c>
      <c r="CM1559" s="23">
        <f t="shared" si="1607"/>
        <v>0.21906151368760063</v>
      </c>
      <c r="CN1559" s="23">
        <f t="shared" si="1608"/>
        <v>0.36624950843429688</v>
      </c>
      <c r="CQ1559" s="49">
        <v>4</v>
      </c>
      <c r="CR1559" s="43">
        <f t="shared" si="1619"/>
        <v>23</v>
      </c>
    </row>
    <row r="1560" spans="1:96" ht="11.25" customHeight="1">
      <c r="A1560" s="9">
        <v>15</v>
      </c>
      <c r="B1560" s="9">
        <v>1</v>
      </c>
      <c r="C1560" s="9" t="str">
        <f t="shared" si="1556"/>
        <v>12</v>
      </c>
      <c r="D1560" s="10" t="s">
        <v>4244</v>
      </c>
      <c r="E1560" s="9">
        <v>17</v>
      </c>
      <c r="F1560" s="9">
        <v>1</v>
      </c>
      <c r="G1560" s="9">
        <v>0</v>
      </c>
      <c r="H1560" s="9">
        <v>0</v>
      </c>
      <c r="I1560" s="9">
        <v>1</v>
      </c>
      <c r="J1560" s="9">
        <v>0</v>
      </c>
      <c r="K1560" s="11">
        <v>25</v>
      </c>
      <c r="L1560" s="9">
        <v>73</v>
      </c>
      <c r="M1560" s="9">
        <v>6</v>
      </c>
      <c r="N1560" s="9"/>
      <c r="O1560" s="17"/>
      <c r="P1560" s="17">
        <f t="shared" si="1602"/>
        <v>1</v>
      </c>
      <c r="Q1560" s="9">
        <v>23</v>
      </c>
      <c r="R1560" s="9"/>
      <c r="S1560" s="9">
        <v>0.2608695652173913</v>
      </c>
      <c r="T1560" s="9">
        <v>96</v>
      </c>
      <c r="U1560" s="9">
        <v>40</v>
      </c>
      <c r="V1560" s="11">
        <v>29</v>
      </c>
      <c r="W1560" s="11">
        <f t="shared" si="1620"/>
        <v>28</v>
      </c>
      <c r="X1560" s="17">
        <f t="shared" si="1609"/>
        <v>29</v>
      </c>
      <c r="Y1560" s="17"/>
      <c r="Z1560" s="9">
        <v>15</v>
      </c>
      <c r="AA1560" s="9"/>
      <c r="AB1560" s="17"/>
      <c r="AC1560" s="17">
        <f t="shared" si="1614"/>
        <v>56</v>
      </c>
      <c r="AD1560" s="17">
        <f t="shared" si="1594"/>
        <v>0.26785714285714285</v>
      </c>
      <c r="AE1560" s="17">
        <v>0.31034482758620691</v>
      </c>
      <c r="AF1560" s="17">
        <f t="shared" si="1603"/>
        <v>19</v>
      </c>
      <c r="AG1560" s="17"/>
      <c r="AH1560" s="9">
        <v>83</v>
      </c>
      <c r="AI1560" s="9"/>
      <c r="AJ1560" s="9"/>
      <c r="AK1560" s="9"/>
      <c r="AL1560" s="9">
        <v>0.20869565217391309</v>
      </c>
      <c r="AM1560" s="9">
        <f t="shared" si="1621"/>
        <v>0.20869565217391303</v>
      </c>
      <c r="AN1560" s="9">
        <v>0.26785714285714285</v>
      </c>
      <c r="AO1560" s="9">
        <f t="shared" si="1622"/>
        <v>0.23571428571428571</v>
      </c>
      <c r="AP1560" s="9">
        <v>0.10120481927710842</v>
      </c>
      <c r="AQ1560" s="9">
        <f>+AVERAGE(AL1544:AL1553)</f>
        <v>0.21906151368760063</v>
      </c>
      <c r="AR1560" s="9">
        <f>+AVERAGE(AO1544:AO1553)</f>
        <v>0.36624950843429688</v>
      </c>
      <c r="AS1560" s="17">
        <f t="shared" si="1626"/>
        <v>30</v>
      </c>
      <c r="AT1560" s="17">
        <f t="shared" si="1627"/>
        <v>0.10666666666666669</v>
      </c>
      <c r="AU1560">
        <f t="shared" si="1631"/>
        <v>0.34482758620689657</v>
      </c>
      <c r="AV1560" s="17">
        <f t="shared" si="1632"/>
        <v>0.22051282051282048</v>
      </c>
      <c r="AW1560" s="17"/>
      <c r="AX1560" s="17"/>
      <c r="AY1560" s="17"/>
      <c r="AZ1560" s="17">
        <v>5</v>
      </c>
      <c r="BA1560" s="24">
        <v>0.83333333333333337</v>
      </c>
      <c r="BB1560" s="9">
        <v>19</v>
      </c>
      <c r="BC1560" s="9">
        <v>1</v>
      </c>
      <c r="BD1560" s="9">
        <f t="shared" si="1604"/>
        <v>0</v>
      </c>
      <c r="BE1560" s="9" t="s">
        <v>4452</v>
      </c>
      <c r="BF1560" s="9">
        <f t="shared" si="1605"/>
        <v>0</v>
      </c>
      <c r="BG1560" s="9">
        <v>1</v>
      </c>
      <c r="BH1560" s="9">
        <v>4</v>
      </c>
      <c r="BI1560" s="9">
        <v>3</v>
      </c>
      <c r="BJ1560" s="9">
        <v>1</v>
      </c>
      <c r="BK1560" s="9">
        <v>4</v>
      </c>
      <c r="BL1560" s="9">
        <v>4</v>
      </c>
      <c r="BM1560" s="9">
        <v>1</v>
      </c>
      <c r="BN1560" s="9">
        <v>0</v>
      </c>
      <c r="BO1560" s="9">
        <v>0</v>
      </c>
      <c r="BP1560" s="9" t="s">
        <v>4453</v>
      </c>
      <c r="BQ1560" s="9">
        <f t="shared" si="1618"/>
        <v>0.2</v>
      </c>
      <c r="BR1560" s="9">
        <f t="shared" si="1623"/>
        <v>0</v>
      </c>
      <c r="BS1560" s="34">
        <f t="shared" si="1613"/>
        <v>0.86666666666666659</v>
      </c>
      <c r="BT1560" s="9"/>
      <c r="BU1560" s="9"/>
      <c r="BV1560" s="9"/>
      <c r="BW1560" s="9"/>
      <c r="BX1560" s="9"/>
      <c r="BY1560" s="9"/>
      <c r="BZ1560" s="22">
        <f t="shared" si="1596"/>
        <v>0</v>
      </c>
      <c r="CA1560" s="22">
        <f t="shared" si="1597"/>
        <v>7</v>
      </c>
      <c r="CB1560" s="22">
        <f t="shared" si="1598"/>
        <v>0.86666666666666659</v>
      </c>
      <c r="CC1560" s="22">
        <f t="shared" si="1599"/>
        <v>0</v>
      </c>
      <c r="CD1560" s="22">
        <f t="shared" si="1600"/>
        <v>1</v>
      </c>
      <c r="CK1560" s="23">
        <v>0.31034482758620691</v>
      </c>
      <c r="CL1560" s="23">
        <f t="shared" si="1601"/>
        <v>1</v>
      </c>
      <c r="CM1560" s="23">
        <f t="shared" si="1607"/>
        <v>0.21906151368760063</v>
      </c>
      <c r="CN1560" s="23">
        <f t="shared" si="1608"/>
        <v>0.36624950843429688</v>
      </c>
      <c r="CQ1560" s="49">
        <v>3</v>
      </c>
      <c r="CR1560" s="43">
        <f t="shared" si="1619"/>
        <v>21</v>
      </c>
    </row>
    <row r="1561" spans="1:96" ht="11.25" customHeight="1">
      <c r="A1561" s="9">
        <v>15</v>
      </c>
      <c r="B1561" s="9">
        <v>1</v>
      </c>
      <c r="C1561" s="9" t="str">
        <f t="shared" si="1556"/>
        <v>12</v>
      </c>
      <c r="D1561" s="10" t="s">
        <v>4244</v>
      </c>
      <c r="E1561" s="9">
        <v>18</v>
      </c>
      <c r="F1561" s="9">
        <v>1</v>
      </c>
      <c r="G1561" s="9">
        <v>0</v>
      </c>
      <c r="H1561" s="9">
        <v>0</v>
      </c>
      <c r="I1561" s="9">
        <v>1</v>
      </c>
      <c r="J1561" s="9">
        <v>0</v>
      </c>
      <c r="K1561" s="11">
        <v>25</v>
      </c>
      <c r="L1561" s="9">
        <v>71</v>
      </c>
      <c r="M1561" s="9">
        <v>6</v>
      </c>
      <c r="N1561" s="9"/>
      <c r="O1561" s="17"/>
      <c r="P1561" s="17">
        <f t="shared" si="1602"/>
        <v>1</v>
      </c>
      <c r="Q1561" s="9">
        <v>23</v>
      </c>
      <c r="R1561" s="9"/>
      <c r="S1561" s="9">
        <v>0.2608695652173913</v>
      </c>
      <c r="T1561" s="9">
        <v>94</v>
      </c>
      <c r="U1561" s="9">
        <v>40</v>
      </c>
      <c r="V1561" s="11">
        <v>25</v>
      </c>
      <c r="W1561" s="11">
        <f t="shared" si="1620"/>
        <v>29</v>
      </c>
      <c r="X1561" s="17">
        <f t="shared" si="1609"/>
        <v>25</v>
      </c>
      <c r="Y1561" s="17"/>
      <c r="Z1561" s="9">
        <v>15</v>
      </c>
      <c r="AA1561" s="9"/>
      <c r="AB1561" s="17"/>
      <c r="AC1561" s="17">
        <f t="shared" si="1614"/>
        <v>52</v>
      </c>
      <c r="AD1561" s="17">
        <f t="shared" si="1594"/>
        <v>0.28846153846153844</v>
      </c>
      <c r="AE1561" s="17">
        <v>0.26785714285714285</v>
      </c>
      <c r="AF1561" s="17">
        <f t="shared" si="1603"/>
        <v>19</v>
      </c>
      <c r="AG1561" s="17"/>
      <c r="AH1561" s="9">
        <v>79</v>
      </c>
      <c r="AI1561" s="9"/>
      <c r="AJ1561" s="9"/>
      <c r="AK1561" s="9"/>
      <c r="AL1561" s="9">
        <v>0.20869565217391309</v>
      </c>
      <c r="AM1561" s="9">
        <f t="shared" si="1621"/>
        <v>0.20869565217391303</v>
      </c>
      <c r="AN1561" s="9">
        <v>0.28846153846153844</v>
      </c>
      <c r="AO1561" s="9">
        <f t="shared" si="1622"/>
        <v>0.36153846153846153</v>
      </c>
      <c r="AP1561" s="9">
        <v>0.17721518987341772</v>
      </c>
      <c r="AQ1561" s="9">
        <f>+AVERAGE(AL1544:AL1553)</f>
        <v>0.21906151368760063</v>
      </c>
      <c r="AR1561" s="9">
        <f>+AVERAGE(AO1544:AO1553)</f>
        <v>0.36624950843429688</v>
      </c>
      <c r="AS1561" s="17">
        <f t="shared" si="1626"/>
        <v>23</v>
      </c>
      <c r="AT1561" s="17">
        <f t="shared" si="1627"/>
        <v>0.20869565217391309</v>
      </c>
      <c r="AU1561">
        <f t="shared" si="1631"/>
        <v>0.23571428571428571</v>
      </c>
      <c r="AV1561" s="17">
        <f t="shared" si="1632"/>
        <v>0.10120481927710842</v>
      </c>
      <c r="AW1561" s="17"/>
      <c r="AX1561" s="17"/>
      <c r="AY1561" s="17"/>
      <c r="AZ1561" s="17">
        <v>5</v>
      </c>
      <c r="BA1561" s="24">
        <v>0.83333333333333337</v>
      </c>
      <c r="BB1561" s="9">
        <v>19</v>
      </c>
      <c r="BC1561" s="9">
        <v>1</v>
      </c>
      <c r="BD1561" s="9">
        <f t="shared" si="1604"/>
        <v>0</v>
      </c>
      <c r="BE1561" s="9" t="s">
        <v>4452</v>
      </c>
      <c r="BF1561" s="9">
        <f t="shared" si="1605"/>
        <v>0</v>
      </c>
      <c r="BG1561" s="9">
        <v>1</v>
      </c>
      <c r="BH1561" s="9">
        <v>4</v>
      </c>
      <c r="BI1561" s="9">
        <v>3</v>
      </c>
      <c r="BJ1561" s="9">
        <v>1</v>
      </c>
      <c r="BK1561" s="9">
        <v>4</v>
      </c>
      <c r="BL1561" s="9">
        <v>4</v>
      </c>
      <c r="BM1561" s="9">
        <v>1</v>
      </c>
      <c r="BN1561" s="9">
        <v>0</v>
      </c>
      <c r="BO1561" s="9">
        <v>0</v>
      </c>
      <c r="BP1561" s="9" t="s">
        <v>4453</v>
      </c>
      <c r="BQ1561" s="9">
        <f t="shared" si="1618"/>
        <v>0.2</v>
      </c>
      <c r="BR1561" s="9">
        <f t="shared" si="1623"/>
        <v>0</v>
      </c>
      <c r="BS1561" s="34">
        <f t="shared" si="1613"/>
        <v>0.86666666666666659</v>
      </c>
      <c r="BT1561" s="9"/>
      <c r="BU1561" s="9"/>
      <c r="BV1561" s="9"/>
      <c r="BW1561" s="9"/>
      <c r="BX1561" s="9"/>
      <c r="BY1561" s="9"/>
      <c r="BZ1561" s="22">
        <f t="shared" si="1596"/>
        <v>0</v>
      </c>
      <c r="CA1561" s="22">
        <f t="shared" si="1597"/>
        <v>8</v>
      </c>
      <c r="CB1561" s="22">
        <f t="shared" si="1598"/>
        <v>0.86666666666666659</v>
      </c>
      <c r="CC1561" s="22">
        <f t="shared" si="1599"/>
        <v>0</v>
      </c>
      <c r="CD1561" s="22">
        <f t="shared" si="1600"/>
        <v>1</v>
      </c>
      <c r="CK1561" s="23">
        <v>0.26785714285714285</v>
      </c>
      <c r="CL1561" s="23">
        <f t="shared" si="1601"/>
        <v>1</v>
      </c>
      <c r="CM1561" s="23">
        <f t="shared" si="1607"/>
        <v>0.21906151368760063</v>
      </c>
      <c r="CN1561" s="23">
        <f t="shared" si="1608"/>
        <v>0.36624950843429688</v>
      </c>
      <c r="CQ1561" s="49">
        <v>2</v>
      </c>
      <c r="CR1561" s="43">
        <f t="shared" si="1619"/>
        <v>25</v>
      </c>
    </row>
    <row r="1562" spans="1:96" ht="11.25" customHeight="1">
      <c r="A1562" s="9">
        <v>15</v>
      </c>
      <c r="B1562" s="9">
        <v>1</v>
      </c>
      <c r="C1562" s="9" t="str">
        <f t="shared" si="1556"/>
        <v>12</v>
      </c>
      <c r="D1562" s="10" t="s">
        <v>4244</v>
      </c>
      <c r="E1562" s="9">
        <v>19</v>
      </c>
      <c r="F1562" s="9">
        <v>1</v>
      </c>
      <c r="G1562" s="9">
        <v>0</v>
      </c>
      <c r="H1562" s="9">
        <v>0</v>
      </c>
      <c r="I1562" s="9">
        <v>1</v>
      </c>
      <c r="J1562" s="9">
        <v>0</v>
      </c>
      <c r="K1562" s="11">
        <v>25</v>
      </c>
      <c r="L1562" s="9">
        <v>69</v>
      </c>
      <c r="M1562" s="9">
        <v>4</v>
      </c>
      <c r="N1562" s="9"/>
      <c r="O1562" s="17"/>
      <c r="P1562" s="17">
        <f t="shared" si="1602"/>
        <v>0</v>
      </c>
      <c r="Q1562" s="9">
        <v>19</v>
      </c>
      <c r="R1562" s="9"/>
      <c r="S1562" s="9">
        <v>0.21052631578947367</v>
      </c>
      <c r="T1562" s="9">
        <v>88</v>
      </c>
      <c r="U1562" s="9">
        <v>40</v>
      </c>
      <c r="V1562" s="11">
        <v>34</v>
      </c>
      <c r="W1562" s="11">
        <f t="shared" si="1620"/>
        <v>25</v>
      </c>
      <c r="X1562" s="17">
        <f t="shared" si="1609"/>
        <v>34</v>
      </c>
      <c r="Y1562" s="17"/>
      <c r="Z1562" s="9">
        <v>10</v>
      </c>
      <c r="AA1562" s="9"/>
      <c r="AB1562" s="17"/>
      <c r="AC1562" s="17">
        <f t="shared" si="1614"/>
        <v>65</v>
      </c>
      <c r="AD1562" s="17">
        <f t="shared" si="1594"/>
        <v>0.15384615384615385</v>
      </c>
      <c r="AE1562" s="17">
        <v>0.28846153846153844</v>
      </c>
      <c r="AF1562" s="17">
        <f t="shared" si="1603"/>
        <v>16</v>
      </c>
      <c r="AG1562" s="17"/>
      <c r="AH1562" s="9">
        <v>96</v>
      </c>
      <c r="AI1562" s="9"/>
      <c r="AJ1562" s="9"/>
      <c r="AK1562" s="9"/>
      <c r="AL1562" s="9">
        <v>0.18947368421052635</v>
      </c>
      <c r="AM1562" s="9">
        <f t="shared" si="1621"/>
        <v>0.18947368421052632</v>
      </c>
      <c r="AN1562" s="9">
        <v>0.15384615384615385</v>
      </c>
      <c r="AO1562" s="9">
        <f t="shared" si="1622"/>
        <v>9.2307692307692313E-2</v>
      </c>
      <c r="AP1562" s="9">
        <v>9.5833333333333326E-2</v>
      </c>
      <c r="AQ1562" s="9">
        <f>+AVERAGE(AL1544:AL1553)</f>
        <v>0.21906151368760063</v>
      </c>
      <c r="AR1562" s="9">
        <f>+AVERAGE(AO1544:AO1553)</f>
        <v>0.36624950843429688</v>
      </c>
      <c r="AS1562" s="17">
        <f t="shared" si="1626"/>
        <v>23</v>
      </c>
      <c r="AT1562" s="17">
        <f t="shared" si="1627"/>
        <v>0.20869565217391309</v>
      </c>
      <c r="AU1562">
        <f t="shared" si="1631"/>
        <v>0.36153846153846153</v>
      </c>
      <c r="AV1562" s="17">
        <f t="shared" si="1632"/>
        <v>0.17721518987341772</v>
      </c>
      <c r="AW1562" s="17"/>
      <c r="AX1562" s="17"/>
      <c r="AY1562" s="17"/>
      <c r="AZ1562" s="17">
        <v>5</v>
      </c>
      <c r="BA1562" s="24">
        <v>0.83333333333333337</v>
      </c>
      <c r="BB1562" s="9">
        <v>19</v>
      </c>
      <c r="BC1562" s="9">
        <v>1</v>
      </c>
      <c r="BD1562" s="9">
        <f t="shared" si="1604"/>
        <v>0</v>
      </c>
      <c r="BE1562" s="9" t="s">
        <v>4452</v>
      </c>
      <c r="BF1562" s="9">
        <f t="shared" si="1605"/>
        <v>0</v>
      </c>
      <c r="BG1562" s="9">
        <v>1</v>
      </c>
      <c r="BH1562" s="9">
        <v>4</v>
      </c>
      <c r="BI1562" s="9">
        <v>3</v>
      </c>
      <c r="BJ1562" s="9">
        <v>1</v>
      </c>
      <c r="BK1562" s="9">
        <v>4</v>
      </c>
      <c r="BL1562" s="9">
        <v>4</v>
      </c>
      <c r="BM1562" s="9">
        <v>1</v>
      </c>
      <c r="BN1562" s="9">
        <v>0</v>
      </c>
      <c r="BO1562" s="9">
        <v>0</v>
      </c>
      <c r="BP1562" s="9" t="s">
        <v>4453</v>
      </c>
      <c r="BQ1562" s="9">
        <f t="shared" si="1618"/>
        <v>0.2</v>
      </c>
      <c r="BR1562" s="9">
        <f t="shared" si="1623"/>
        <v>0</v>
      </c>
      <c r="BS1562" s="34">
        <f t="shared" si="1613"/>
        <v>0.86666666666666659</v>
      </c>
      <c r="BT1562" s="9"/>
      <c r="BU1562" s="9"/>
      <c r="BV1562" s="9"/>
      <c r="BW1562" s="9"/>
      <c r="BX1562" s="9"/>
      <c r="BY1562" s="9"/>
      <c r="BZ1562" s="22">
        <f t="shared" si="1596"/>
        <v>0</v>
      </c>
      <c r="CA1562" s="22">
        <f t="shared" si="1597"/>
        <v>9</v>
      </c>
      <c r="CB1562" s="22">
        <f t="shared" si="1598"/>
        <v>0.86666666666666659</v>
      </c>
      <c r="CC1562" s="22">
        <f t="shared" si="1599"/>
        <v>0</v>
      </c>
      <c r="CD1562" s="22">
        <f t="shared" si="1600"/>
        <v>1</v>
      </c>
      <c r="CK1562" s="23">
        <v>0.28846153846153844</v>
      </c>
      <c r="CL1562" s="23">
        <f t="shared" si="1601"/>
        <v>1</v>
      </c>
      <c r="CM1562" s="23">
        <f t="shared" si="1607"/>
        <v>0.21906151368760063</v>
      </c>
      <c r="CN1562" s="23">
        <f t="shared" si="1608"/>
        <v>0.36624950843429688</v>
      </c>
      <c r="CQ1562" s="49">
        <v>4</v>
      </c>
      <c r="CR1562" s="43">
        <f t="shared" si="1619"/>
        <v>22</v>
      </c>
    </row>
    <row r="1563" spans="1:96" ht="11.25" customHeight="1">
      <c r="A1563" s="9">
        <v>15</v>
      </c>
      <c r="B1563" s="9">
        <v>1</v>
      </c>
      <c r="C1563" s="9" t="str">
        <f t="shared" si="1556"/>
        <v>12</v>
      </c>
      <c r="D1563" s="10" t="s">
        <v>4244</v>
      </c>
      <c r="E1563" s="9">
        <v>20</v>
      </c>
      <c r="F1563" s="9">
        <v>1</v>
      </c>
      <c r="G1563" s="9">
        <v>0</v>
      </c>
      <c r="H1563" s="9">
        <v>0</v>
      </c>
      <c r="I1563" s="9">
        <v>1</v>
      </c>
      <c r="J1563" s="9">
        <v>0</v>
      </c>
      <c r="K1563" s="11">
        <v>25</v>
      </c>
      <c r="L1563" s="9">
        <v>63</v>
      </c>
      <c r="M1563" s="9">
        <v>4</v>
      </c>
      <c r="N1563" s="17">
        <f>SUM(M1554:M1563)</f>
        <v>62</v>
      </c>
      <c r="O1563" s="17"/>
      <c r="P1563" s="17">
        <f t="shared" si="1602"/>
        <v>0</v>
      </c>
      <c r="Q1563" s="9">
        <v>21</v>
      </c>
      <c r="R1563" s="9"/>
      <c r="S1563" s="9">
        <v>0.19047619047619047</v>
      </c>
      <c r="T1563" s="9">
        <v>84</v>
      </c>
      <c r="U1563" s="9">
        <v>40</v>
      </c>
      <c r="V1563" s="11">
        <v>32</v>
      </c>
      <c r="W1563" s="11">
        <f t="shared" si="1620"/>
        <v>34</v>
      </c>
      <c r="X1563" s="17">
        <f t="shared" si="1609"/>
        <v>32</v>
      </c>
      <c r="Y1563" s="17"/>
      <c r="Z1563" s="9">
        <v>15</v>
      </c>
      <c r="AA1563" s="17">
        <f>SUM(Z1554:Z1563)</f>
        <v>141</v>
      </c>
      <c r="AB1563" s="17"/>
      <c r="AC1563" s="17">
        <f t="shared" si="1614"/>
        <v>65</v>
      </c>
      <c r="AD1563" s="17">
        <f t="shared" si="1594"/>
        <v>0.23076923076923078</v>
      </c>
      <c r="AE1563" s="17">
        <v>0.15384615384615385</v>
      </c>
      <c r="AF1563" s="17">
        <f t="shared" si="1603"/>
        <v>21</v>
      </c>
      <c r="AG1563" s="17">
        <f>+SUM(AF1554:AF1563)</f>
        <v>179</v>
      </c>
      <c r="AH1563" s="9">
        <v>94</v>
      </c>
      <c r="AI1563" s="9"/>
      <c r="AJ1563" s="9"/>
      <c r="AK1563" s="9"/>
      <c r="AL1563" s="9">
        <v>3.8095238095238092E-2</v>
      </c>
      <c r="AM1563" s="9">
        <f t="shared" si="1621"/>
        <v>3.8095238095238099E-2</v>
      </c>
      <c r="AN1563" s="9">
        <v>0.23076923076923078</v>
      </c>
      <c r="AO1563" s="9">
        <f t="shared" si="1622"/>
        <v>9.2307692307692313E-2</v>
      </c>
      <c r="AP1563" s="9">
        <v>6.3829787234042562E-2</v>
      </c>
      <c r="AQ1563" s="9">
        <f>+AVERAGE(AL1544:AL1553)</f>
        <v>0.21906151368760063</v>
      </c>
      <c r="AR1563" s="9">
        <f>+AVERAGE(AO1544:AO1553)</f>
        <v>0.36624950843429688</v>
      </c>
      <c r="AS1563" s="17">
        <f t="shared" si="1626"/>
        <v>19</v>
      </c>
      <c r="AT1563" s="17">
        <f t="shared" si="1627"/>
        <v>0.18947368421052635</v>
      </c>
      <c r="AU1563">
        <f t="shared" si="1631"/>
        <v>9.2307692307692313E-2</v>
      </c>
      <c r="AV1563" s="17">
        <f t="shared" si="1632"/>
        <v>9.5833333333333326E-2</v>
      </c>
      <c r="AW1563" s="17"/>
      <c r="AX1563" s="17"/>
      <c r="AY1563" s="17"/>
      <c r="AZ1563" s="17">
        <v>5</v>
      </c>
      <c r="BA1563" s="24">
        <v>0.83333333333333337</v>
      </c>
      <c r="BB1563" s="9">
        <v>19</v>
      </c>
      <c r="BC1563" s="9">
        <v>1</v>
      </c>
      <c r="BD1563" s="9">
        <f t="shared" si="1604"/>
        <v>0</v>
      </c>
      <c r="BE1563" s="9" t="s">
        <v>4452</v>
      </c>
      <c r="BF1563" s="9">
        <f t="shared" si="1605"/>
        <v>0</v>
      </c>
      <c r="BG1563" s="9">
        <v>1</v>
      </c>
      <c r="BH1563" s="9">
        <v>4</v>
      </c>
      <c r="BI1563" s="9">
        <v>3</v>
      </c>
      <c r="BJ1563" s="9">
        <v>1</v>
      </c>
      <c r="BK1563" s="9">
        <v>4</v>
      </c>
      <c r="BL1563" s="9">
        <v>4</v>
      </c>
      <c r="BM1563" s="9">
        <v>1</v>
      </c>
      <c r="BN1563" s="9">
        <v>0</v>
      </c>
      <c r="BO1563" s="9">
        <v>0</v>
      </c>
      <c r="BP1563" s="9" t="s">
        <v>4453</v>
      </c>
      <c r="BQ1563" s="9">
        <f t="shared" si="1618"/>
        <v>0.2</v>
      </c>
      <c r="BR1563" s="9">
        <f t="shared" si="1623"/>
        <v>0.2</v>
      </c>
      <c r="BS1563" s="34">
        <f t="shared" si="1613"/>
        <v>0.86666666666666659</v>
      </c>
      <c r="BT1563" s="9">
        <f>SUM(AH1554:AH1563)</f>
        <v>852</v>
      </c>
      <c r="BU1563" s="9"/>
      <c r="BV1563" s="9"/>
      <c r="BW1563" s="9">
        <f>SUM(AF1554:AF1563)</f>
        <v>179</v>
      </c>
      <c r="BX1563" s="9"/>
      <c r="BY1563" s="9">
        <f t="shared" ref="BY1563" si="1633">SUM(BW1553,BW1563)</f>
        <v>391</v>
      </c>
      <c r="BZ1563" s="22">
        <f t="shared" si="1596"/>
        <v>0</v>
      </c>
      <c r="CA1563" s="22">
        <f t="shared" si="1597"/>
        <v>10</v>
      </c>
      <c r="CB1563" s="22">
        <f t="shared" si="1598"/>
        <v>0.86666666666666659</v>
      </c>
      <c r="CC1563" s="22">
        <f t="shared" si="1599"/>
        <v>0</v>
      </c>
      <c r="CD1563" s="22">
        <f t="shared" si="1600"/>
        <v>1</v>
      </c>
      <c r="CK1563" s="23">
        <v>0.15384615384615385</v>
      </c>
      <c r="CL1563" s="23">
        <f t="shared" si="1601"/>
        <v>1</v>
      </c>
      <c r="CM1563" s="23">
        <f t="shared" si="1607"/>
        <v>0.21906151368760063</v>
      </c>
      <c r="CN1563" s="23">
        <f t="shared" si="1608"/>
        <v>0.36624950843429688</v>
      </c>
      <c r="CQ1563" s="49">
        <v>3</v>
      </c>
      <c r="CR1563" s="43">
        <f t="shared" si="1619"/>
        <v>26</v>
      </c>
    </row>
    <row r="1564" spans="1:96" ht="11.25" customHeight="1">
      <c r="A1564" s="9">
        <v>15</v>
      </c>
      <c r="B1564" s="9">
        <v>2</v>
      </c>
      <c r="C1564" s="9" t="str">
        <f t="shared" ref="C1564:C1627" si="1634">LEFT(D1564, FIND(":", D1564)-1)</f>
        <v>13</v>
      </c>
      <c r="D1564" s="10" t="s">
        <v>4245</v>
      </c>
      <c r="E1564" s="9">
        <v>-2</v>
      </c>
      <c r="F1564" s="9">
        <v>1</v>
      </c>
      <c r="G1564" s="9">
        <v>0</v>
      </c>
      <c r="H1564" s="9">
        <v>0</v>
      </c>
      <c r="I1564" s="9">
        <v>0</v>
      </c>
      <c r="J1564" s="9">
        <v>0</v>
      </c>
      <c r="K1564" s="11">
        <v>25</v>
      </c>
      <c r="L1564" s="9">
        <v>50</v>
      </c>
      <c r="M1564" s="9">
        <v>7</v>
      </c>
      <c r="N1564" s="9"/>
      <c r="O1564" s="17"/>
      <c r="P1564" s="17">
        <f t="shared" si="1602"/>
        <v>1</v>
      </c>
      <c r="Q1564" s="9">
        <v>38</v>
      </c>
      <c r="R1564" s="9"/>
      <c r="S1564" s="9">
        <v>0.18421052631578946</v>
      </c>
      <c r="T1564" s="9">
        <v>88</v>
      </c>
      <c r="U1564" s="9">
        <v>40</v>
      </c>
      <c r="V1564" s="11">
        <v>30</v>
      </c>
      <c r="W1564" s="18"/>
      <c r="X1564" s="17">
        <f t="shared" si="1609"/>
        <v>30</v>
      </c>
      <c r="Y1564" s="17"/>
      <c r="Z1564" s="9">
        <v>20</v>
      </c>
      <c r="AA1564" s="9"/>
      <c r="AB1564" s="17"/>
      <c r="AC1564" s="17">
        <f>AC1542</f>
        <v>41</v>
      </c>
      <c r="AD1564" s="17">
        <f t="shared" si="1594"/>
        <v>0.48780487804878048</v>
      </c>
      <c r="AE1564" s="17"/>
      <c r="AF1564" s="17">
        <f t="shared" si="1603"/>
        <v>23</v>
      </c>
      <c r="AG1564" s="17"/>
      <c r="AH1564" s="9">
        <v>53</v>
      </c>
      <c r="AI1564" s="9"/>
      <c r="AJ1564" s="9"/>
      <c r="AK1564" s="9"/>
      <c r="AL1564" s="9">
        <v>6.3157894736842107E-2</v>
      </c>
      <c r="AM1564" s="9"/>
      <c r="AN1564" s="9">
        <v>0.48780487804878048</v>
      </c>
      <c r="AO1564" s="9"/>
      <c r="AP1564" s="9">
        <v>0.49811320754716998</v>
      </c>
      <c r="AQ1564" s="22"/>
      <c r="AR1564" s="22"/>
      <c r="AS1564" s="17"/>
      <c r="AT1564" s="17"/>
      <c r="AU1564" s="17"/>
      <c r="AV1564" s="17"/>
      <c r="AW1564" s="17"/>
      <c r="AX1564" s="17"/>
      <c r="AY1564" s="17"/>
      <c r="AZ1564" s="17">
        <v>6</v>
      </c>
      <c r="BA1564" s="24">
        <v>1</v>
      </c>
      <c r="BB1564" s="9">
        <v>19</v>
      </c>
      <c r="BC1564" s="9">
        <v>1</v>
      </c>
      <c r="BD1564" s="9">
        <f t="shared" si="1604"/>
        <v>0</v>
      </c>
      <c r="BE1564" s="9" t="s">
        <v>4448</v>
      </c>
      <c r="BF1564" s="9">
        <f t="shared" si="1605"/>
        <v>0</v>
      </c>
      <c r="BG1564" s="9">
        <v>1</v>
      </c>
      <c r="BH1564" s="9">
        <v>4</v>
      </c>
      <c r="BI1564" s="9">
        <v>5</v>
      </c>
      <c r="BJ1564" s="9">
        <v>0</v>
      </c>
      <c r="BK1564" s="9">
        <v>1</v>
      </c>
      <c r="BL1564" s="9">
        <v>2</v>
      </c>
      <c r="BM1564" s="9">
        <v>3</v>
      </c>
      <c r="BN1564" s="9">
        <v>0</v>
      </c>
      <c r="BO1564" s="9">
        <v>0</v>
      </c>
      <c r="BP1564" s="9" t="s">
        <v>4454</v>
      </c>
      <c r="BQ1564" s="22"/>
      <c r="BR1564" s="34">
        <f>BR1542</f>
        <v>0</v>
      </c>
      <c r="BS1564" s="34">
        <f>BS1542</f>
        <v>0.86666666666666659</v>
      </c>
      <c r="BT1564" s="22"/>
      <c r="BU1564" s="22"/>
      <c r="BV1564" s="22"/>
      <c r="BW1564" s="22"/>
      <c r="BX1564" s="22"/>
      <c r="BY1564" s="22"/>
      <c r="BZ1564" s="22">
        <f t="shared" si="1596"/>
        <v>0</v>
      </c>
      <c r="CA1564" s="22">
        <f t="shared" si="1597"/>
        <v>0</v>
      </c>
      <c r="CB1564" s="22">
        <f t="shared" si="1598"/>
        <v>0</v>
      </c>
      <c r="CC1564" s="22">
        <f t="shared" si="1599"/>
        <v>0.86666666666666659</v>
      </c>
      <c r="CD1564" s="22">
        <f t="shared" si="1600"/>
        <v>0</v>
      </c>
      <c r="CK1564" s="23" t="s">
        <v>2085</v>
      </c>
      <c r="CL1564" s="23">
        <f t="shared" si="1601"/>
        <v>2</v>
      </c>
      <c r="CM1564" s="23" t="str">
        <f t="shared" si="1607"/>
        <v/>
      </c>
      <c r="CN1564" s="23" t="str">
        <f t="shared" si="1608"/>
        <v/>
      </c>
      <c r="CQ1564" s="49">
        <v>1</v>
      </c>
    </row>
    <row r="1565" spans="1:96" ht="11.25" customHeight="1">
      <c r="A1565" s="9">
        <v>15</v>
      </c>
      <c r="B1565" s="9">
        <v>2</v>
      </c>
      <c r="C1565" s="9" t="str">
        <f t="shared" si="1634"/>
        <v>13</v>
      </c>
      <c r="D1565" s="10" t="s">
        <v>4245</v>
      </c>
      <c r="E1565" s="9">
        <v>-1</v>
      </c>
      <c r="F1565" s="9">
        <v>1</v>
      </c>
      <c r="G1565" s="9">
        <v>0</v>
      </c>
      <c r="H1565" s="9">
        <v>0</v>
      </c>
      <c r="I1565" s="9">
        <v>0</v>
      </c>
      <c r="J1565" s="9">
        <v>0</v>
      </c>
      <c r="K1565" s="11">
        <v>25</v>
      </c>
      <c r="L1565" s="9">
        <v>63</v>
      </c>
      <c r="M1565" s="9">
        <v>7</v>
      </c>
      <c r="N1565" s="9"/>
      <c r="O1565" s="17"/>
      <c r="P1565" s="17">
        <f t="shared" si="1602"/>
        <v>1</v>
      </c>
      <c r="Q1565" s="9">
        <v>30</v>
      </c>
      <c r="R1565" s="9"/>
      <c r="S1565" s="9">
        <v>0.23333333333333334</v>
      </c>
      <c r="T1565" s="9">
        <v>93</v>
      </c>
      <c r="U1565" s="9">
        <v>40</v>
      </c>
      <c r="V1565" s="11">
        <v>30</v>
      </c>
      <c r="W1565" s="11">
        <f>V1564</f>
        <v>30</v>
      </c>
      <c r="X1565" s="17">
        <f t="shared" si="1609"/>
        <v>30</v>
      </c>
      <c r="Y1565" s="17"/>
      <c r="Z1565" s="9">
        <v>20</v>
      </c>
      <c r="AA1565" s="9"/>
      <c r="AB1565" s="17"/>
      <c r="AC1565" s="17">
        <f t="shared" ref="AC1565:AC1628" si="1635">AC1543</f>
        <v>55</v>
      </c>
      <c r="AD1565" s="17">
        <f t="shared" si="1594"/>
        <v>0.36363636363636365</v>
      </c>
      <c r="AE1565" s="17">
        <v>0.48780487804878048</v>
      </c>
      <c r="AF1565" s="17">
        <f t="shared" si="1603"/>
        <v>23</v>
      </c>
      <c r="AG1565" s="17"/>
      <c r="AH1565" s="9">
        <v>75</v>
      </c>
      <c r="AI1565" s="9"/>
      <c r="AJ1565" s="9"/>
      <c r="AK1565" s="9"/>
      <c r="AL1565" s="9">
        <v>0.19999999999999998</v>
      </c>
      <c r="AM1565" s="9"/>
      <c r="AN1565" s="9">
        <v>0.36363636363636365</v>
      </c>
      <c r="AO1565" s="9"/>
      <c r="AP1565" s="9">
        <v>0.32533333333333336</v>
      </c>
      <c r="AQ1565" s="9"/>
      <c r="AR1565" s="9"/>
      <c r="AS1565" s="17">
        <f>+Q1564</f>
        <v>38</v>
      </c>
      <c r="AT1565" s="17">
        <f t="shared" ref="AT1565" si="1636">+AL1564</f>
        <v>6.3157894736842107E-2</v>
      </c>
      <c r="AU1565" s="17">
        <f t="shared" ref="AU1565" si="1637">+AN1564</f>
        <v>0.48780487804878048</v>
      </c>
      <c r="AV1565" s="17">
        <f t="shared" ref="AV1565" si="1638">+AP1564</f>
        <v>0.49811320754716998</v>
      </c>
      <c r="AW1565" s="17"/>
      <c r="AX1565" s="17"/>
      <c r="AY1565" s="17"/>
      <c r="AZ1565" s="17">
        <v>6</v>
      </c>
      <c r="BA1565" s="24">
        <v>1</v>
      </c>
      <c r="BB1565" s="9">
        <v>19</v>
      </c>
      <c r="BC1565" s="9">
        <v>1</v>
      </c>
      <c r="BD1565" s="9">
        <f t="shared" si="1604"/>
        <v>0</v>
      </c>
      <c r="BE1565" s="9" t="s">
        <v>4448</v>
      </c>
      <c r="BF1565" s="9">
        <f t="shared" si="1605"/>
        <v>0</v>
      </c>
      <c r="BG1565" s="9">
        <v>1</v>
      </c>
      <c r="BH1565" s="9">
        <v>4</v>
      </c>
      <c r="BI1565" s="9">
        <v>5</v>
      </c>
      <c r="BJ1565" s="9">
        <v>0</v>
      </c>
      <c r="BK1565" s="9">
        <v>1</v>
      </c>
      <c r="BL1565" s="9">
        <v>2</v>
      </c>
      <c r="BM1565" s="9">
        <v>3</v>
      </c>
      <c r="BN1565" s="9">
        <v>0</v>
      </c>
      <c r="BO1565" s="9">
        <v>0</v>
      </c>
      <c r="BP1565" s="9" t="s">
        <v>4454</v>
      </c>
      <c r="BQ1565" s="9">
        <f t="shared" ref="BQ1565" si="1639">SUM(BD1565,BD1587,BD1609,BD1631,BD1653)/5</f>
        <v>0.4</v>
      </c>
      <c r="BR1565" s="34">
        <f t="shared" ref="BR1565:BS1580" si="1640">BR1543</f>
        <v>0</v>
      </c>
      <c r="BS1565" s="34">
        <f t="shared" si="1640"/>
        <v>0.86666666666666659</v>
      </c>
      <c r="BT1565" s="9"/>
      <c r="BU1565" s="9"/>
      <c r="BV1565" s="9"/>
      <c r="BW1565" s="9"/>
      <c r="BX1565" s="9"/>
      <c r="BY1565" s="9"/>
      <c r="BZ1565" s="22">
        <f t="shared" si="1596"/>
        <v>0</v>
      </c>
      <c r="CA1565" s="22">
        <f t="shared" si="1597"/>
        <v>0</v>
      </c>
      <c r="CB1565" s="22">
        <f t="shared" si="1598"/>
        <v>0</v>
      </c>
      <c r="CC1565" s="22">
        <f t="shared" si="1599"/>
        <v>0.86666666666666659</v>
      </c>
      <c r="CD1565" s="22">
        <f t="shared" si="1600"/>
        <v>0</v>
      </c>
      <c r="CK1565" s="23">
        <v>0.97560975609756095</v>
      </c>
      <c r="CL1565" s="23">
        <f t="shared" si="1601"/>
        <v>2</v>
      </c>
      <c r="CM1565" s="23" t="str">
        <f t="shared" si="1607"/>
        <v/>
      </c>
      <c r="CN1565" s="23" t="str">
        <f t="shared" si="1608"/>
        <v/>
      </c>
      <c r="CQ1565" s="49">
        <v>4</v>
      </c>
    </row>
    <row r="1566" spans="1:96" ht="11.25" customHeight="1">
      <c r="A1566" s="9">
        <v>15</v>
      </c>
      <c r="B1566" s="9">
        <v>2</v>
      </c>
      <c r="C1566" s="9" t="str">
        <f t="shared" si="1634"/>
        <v>13</v>
      </c>
      <c r="D1566" s="10" t="s">
        <v>4245</v>
      </c>
      <c r="E1566" s="9">
        <v>1</v>
      </c>
      <c r="F1566" s="9">
        <v>1</v>
      </c>
      <c r="G1566" s="9">
        <v>0</v>
      </c>
      <c r="H1566" s="9">
        <v>0</v>
      </c>
      <c r="I1566" s="9">
        <v>0</v>
      </c>
      <c r="J1566" s="9">
        <v>0</v>
      </c>
      <c r="K1566" s="11">
        <v>25</v>
      </c>
      <c r="L1566" s="9">
        <v>75</v>
      </c>
      <c r="M1566" s="9">
        <v>8</v>
      </c>
      <c r="N1566" s="17">
        <f>SUM(M1566:M1566)</f>
        <v>8</v>
      </c>
      <c r="O1566" s="17"/>
      <c r="P1566" s="17">
        <f t="shared" si="1602"/>
        <v>1</v>
      </c>
      <c r="Q1566" s="9">
        <v>27</v>
      </c>
      <c r="R1566" s="9"/>
      <c r="S1566" s="9">
        <v>0.29629629629629628</v>
      </c>
      <c r="T1566" s="9">
        <v>100</v>
      </c>
      <c r="U1566" s="9">
        <v>40</v>
      </c>
      <c r="V1566" s="11">
        <v>30</v>
      </c>
      <c r="W1566" s="11">
        <f t="shared" ref="W1566:W1585" si="1641">V1565</f>
        <v>30</v>
      </c>
      <c r="X1566" s="17">
        <f t="shared" si="1609"/>
        <v>30</v>
      </c>
      <c r="Y1566" s="17"/>
      <c r="Z1566" s="9">
        <v>20</v>
      </c>
      <c r="AA1566" s="17">
        <f>SUM(Z1566:Z1566)</f>
        <v>20</v>
      </c>
      <c r="AB1566" s="17"/>
      <c r="AC1566" s="17">
        <f t="shared" si="1635"/>
        <v>55</v>
      </c>
      <c r="AD1566" s="17">
        <f t="shared" si="1594"/>
        <v>0.36363636363636365</v>
      </c>
      <c r="AE1566" s="17">
        <v>0.36363636363636365</v>
      </c>
      <c r="AF1566" s="17">
        <f t="shared" si="1603"/>
        <v>22</v>
      </c>
      <c r="AG1566" s="17"/>
      <c r="AH1566" s="9">
        <v>78</v>
      </c>
      <c r="AI1566" s="9"/>
      <c r="AJ1566" s="9"/>
      <c r="AK1566" s="9"/>
      <c r="AL1566" s="9">
        <v>0.23703703703703699</v>
      </c>
      <c r="AM1566" s="9"/>
      <c r="AN1566" s="9">
        <v>0.36363636363636365</v>
      </c>
      <c r="AO1566" s="9"/>
      <c r="AP1566" s="9">
        <v>0.24615384615384622</v>
      </c>
      <c r="AQ1566" s="9"/>
      <c r="AR1566" s="9"/>
      <c r="AZ1566">
        <v>6</v>
      </c>
      <c r="BA1566" s="24">
        <v>1</v>
      </c>
      <c r="BB1566" s="9">
        <v>19</v>
      </c>
      <c r="BC1566" s="9">
        <v>1</v>
      </c>
      <c r="BD1566" s="9">
        <f t="shared" si="1604"/>
        <v>0</v>
      </c>
      <c r="BE1566" s="9" t="s">
        <v>4448</v>
      </c>
      <c r="BF1566" s="9">
        <f t="shared" si="1605"/>
        <v>0</v>
      </c>
      <c r="BG1566" s="9">
        <v>1</v>
      </c>
      <c r="BH1566" s="9">
        <v>4</v>
      </c>
      <c r="BI1566" s="9">
        <v>5</v>
      </c>
      <c r="BJ1566" s="9">
        <v>0</v>
      </c>
      <c r="BK1566" s="9">
        <v>1</v>
      </c>
      <c r="BL1566" s="9">
        <v>2</v>
      </c>
      <c r="BM1566" s="9">
        <v>3</v>
      </c>
      <c r="BN1566" s="9">
        <v>0</v>
      </c>
      <c r="BO1566" s="9">
        <v>0</v>
      </c>
      <c r="BP1566" s="9" t="s">
        <v>4454</v>
      </c>
      <c r="BQ1566" s="9">
        <f t="shared" si="1618"/>
        <v>0.4</v>
      </c>
      <c r="BR1566" s="34">
        <f t="shared" ref="BR1566" si="1642">BR1544</f>
        <v>0</v>
      </c>
      <c r="BS1566" s="34">
        <f t="shared" si="1640"/>
        <v>0.86666666666666659</v>
      </c>
      <c r="BT1566" s="9"/>
      <c r="BU1566" s="9"/>
      <c r="BV1566" s="9"/>
      <c r="BW1566" s="9"/>
      <c r="BX1566" s="9"/>
      <c r="BY1566" s="9"/>
      <c r="BZ1566" s="22">
        <f t="shared" si="1596"/>
        <v>1</v>
      </c>
      <c r="CA1566" s="22">
        <f t="shared" si="1597"/>
        <v>0</v>
      </c>
      <c r="CB1566" s="22">
        <f t="shared" si="1598"/>
        <v>0</v>
      </c>
      <c r="CC1566" s="22">
        <f t="shared" si="1599"/>
        <v>0.86666666666666659</v>
      </c>
      <c r="CD1566" s="22">
        <f t="shared" si="1600"/>
        <v>0</v>
      </c>
      <c r="CK1566" s="23">
        <v>0.72727272727272729</v>
      </c>
      <c r="CL1566" s="23">
        <f t="shared" si="1601"/>
        <v>2</v>
      </c>
      <c r="CM1566" s="23" t="str">
        <f t="shared" si="1607"/>
        <v/>
      </c>
      <c r="CN1566" s="23" t="str">
        <f t="shared" si="1608"/>
        <v/>
      </c>
      <c r="CQ1566" s="49">
        <v>2</v>
      </c>
    </row>
    <row r="1567" spans="1:96" ht="11.25" customHeight="1">
      <c r="A1567" s="9">
        <v>15</v>
      </c>
      <c r="B1567" s="9">
        <v>2</v>
      </c>
      <c r="C1567" s="9" t="str">
        <f t="shared" si="1634"/>
        <v>13</v>
      </c>
      <c r="D1567" s="10" t="s">
        <v>4245</v>
      </c>
      <c r="E1567" s="9">
        <v>2</v>
      </c>
      <c r="F1567" s="9">
        <v>1</v>
      </c>
      <c r="G1567" s="9">
        <v>0</v>
      </c>
      <c r="H1567" s="9">
        <v>0</v>
      </c>
      <c r="I1567" s="9">
        <v>0</v>
      </c>
      <c r="J1567" s="9">
        <v>0</v>
      </c>
      <c r="K1567" s="11">
        <v>25</v>
      </c>
      <c r="L1567" s="9">
        <v>75</v>
      </c>
      <c r="M1567" s="9">
        <v>7</v>
      </c>
      <c r="N1567" s="17">
        <f>SUM(M1566:M1567)</f>
        <v>15</v>
      </c>
      <c r="O1567" s="17"/>
      <c r="P1567" s="17">
        <f t="shared" si="1602"/>
        <v>1</v>
      </c>
      <c r="Q1567" s="9">
        <v>25</v>
      </c>
      <c r="R1567" s="9"/>
      <c r="S1567" s="9">
        <v>0.28000000000000003</v>
      </c>
      <c r="T1567" s="9">
        <v>100</v>
      </c>
      <c r="U1567" s="9">
        <v>40</v>
      </c>
      <c r="V1567" s="11">
        <v>30</v>
      </c>
      <c r="W1567" s="11">
        <f t="shared" si="1641"/>
        <v>30</v>
      </c>
      <c r="X1567" s="17">
        <f t="shared" si="1609"/>
        <v>30</v>
      </c>
      <c r="Y1567" s="17"/>
      <c r="Z1567" s="9">
        <v>20</v>
      </c>
      <c r="AA1567" s="17">
        <f>SUM(Z1566:Z1567)</f>
        <v>40</v>
      </c>
      <c r="AB1567" s="17"/>
      <c r="AC1567" s="17">
        <f t="shared" si="1635"/>
        <v>42</v>
      </c>
      <c r="AD1567" s="17">
        <f t="shared" si="1594"/>
        <v>0.47619047619047616</v>
      </c>
      <c r="AE1567" s="17">
        <v>0.36363636363636365</v>
      </c>
      <c r="AF1567" s="17">
        <f t="shared" si="1603"/>
        <v>23</v>
      </c>
      <c r="AG1567" s="17"/>
      <c r="AH1567" s="9">
        <v>67</v>
      </c>
      <c r="AI1567" s="9"/>
      <c r="AJ1567" s="9"/>
      <c r="AK1567" s="9"/>
      <c r="AL1567" s="9">
        <v>0.16000000000000006</v>
      </c>
      <c r="AM1567" s="9"/>
      <c r="AN1567" s="9">
        <v>0.47619047619047616</v>
      </c>
      <c r="AO1567" s="9"/>
      <c r="AP1567" s="9">
        <v>0.32238805970149254</v>
      </c>
      <c r="AQ1567" s="9"/>
      <c r="AR1567" s="9"/>
      <c r="AS1567" s="17">
        <f t="shared" ref="AS1567:AS1585" si="1643">+Q1566</f>
        <v>27</v>
      </c>
      <c r="AT1567" s="17">
        <f t="shared" si="1627"/>
        <v>0.23703703703703699</v>
      </c>
      <c r="AU1567" s="17">
        <f t="shared" ref="AU1567:AU1575" si="1644">+AN1566</f>
        <v>0.36363636363636365</v>
      </c>
      <c r="AV1567" s="17">
        <f t="shared" ref="AV1567:AV1575" si="1645">+AP1566</f>
        <v>0.24615384615384622</v>
      </c>
      <c r="AW1567" s="17"/>
      <c r="AX1567" s="17"/>
      <c r="AY1567" s="17"/>
      <c r="AZ1567" s="17">
        <v>6</v>
      </c>
      <c r="BA1567" s="24">
        <v>1</v>
      </c>
      <c r="BB1567" s="9">
        <v>19</v>
      </c>
      <c r="BC1567" s="9">
        <v>1</v>
      </c>
      <c r="BD1567" s="9">
        <f t="shared" si="1604"/>
        <v>0</v>
      </c>
      <c r="BE1567" s="9" t="s">
        <v>4448</v>
      </c>
      <c r="BF1567" s="9">
        <f t="shared" si="1605"/>
        <v>0</v>
      </c>
      <c r="BG1567" s="9">
        <v>1</v>
      </c>
      <c r="BH1567" s="9">
        <v>4</v>
      </c>
      <c r="BI1567" s="9">
        <v>5</v>
      </c>
      <c r="BJ1567" s="9">
        <v>0</v>
      </c>
      <c r="BK1567" s="9">
        <v>1</v>
      </c>
      <c r="BL1567" s="9">
        <v>2</v>
      </c>
      <c r="BM1567" s="9">
        <v>3</v>
      </c>
      <c r="BN1567" s="9">
        <v>0</v>
      </c>
      <c r="BO1567" s="9">
        <v>0</v>
      </c>
      <c r="BP1567" s="9" t="s">
        <v>4454</v>
      </c>
      <c r="BQ1567" s="9">
        <f t="shared" si="1618"/>
        <v>0.4</v>
      </c>
      <c r="BR1567" s="34">
        <f t="shared" ref="BR1567" si="1646">BR1545</f>
        <v>0</v>
      </c>
      <c r="BS1567" s="34">
        <f t="shared" si="1640"/>
        <v>0.86666666666666659</v>
      </c>
      <c r="BT1567" s="9"/>
      <c r="BU1567" s="9"/>
      <c r="BV1567" s="9"/>
      <c r="BW1567" s="9"/>
      <c r="BX1567" s="9"/>
      <c r="BY1567" s="9"/>
      <c r="BZ1567" s="22">
        <f t="shared" si="1596"/>
        <v>2</v>
      </c>
      <c r="CA1567" s="22">
        <f t="shared" si="1597"/>
        <v>0</v>
      </c>
      <c r="CB1567" s="22">
        <f t="shared" si="1598"/>
        <v>0</v>
      </c>
      <c r="CC1567" s="22">
        <f t="shared" si="1599"/>
        <v>0.86666666666666659</v>
      </c>
      <c r="CD1567" s="22">
        <f t="shared" si="1600"/>
        <v>0</v>
      </c>
      <c r="CK1567" s="23">
        <v>0.72727272727272729</v>
      </c>
      <c r="CL1567" s="23">
        <f t="shared" si="1601"/>
        <v>2</v>
      </c>
      <c r="CM1567" s="23" t="str">
        <f t="shared" si="1607"/>
        <v/>
      </c>
      <c r="CN1567" s="23" t="str">
        <f t="shared" si="1608"/>
        <v/>
      </c>
      <c r="CQ1567" s="49">
        <v>4</v>
      </c>
    </row>
    <row r="1568" spans="1:96" ht="11.25" customHeight="1">
      <c r="A1568" s="9">
        <v>15</v>
      </c>
      <c r="B1568" s="9">
        <v>2</v>
      </c>
      <c r="C1568" s="9" t="str">
        <f t="shared" si="1634"/>
        <v>13</v>
      </c>
      <c r="D1568" s="10" t="s">
        <v>4245</v>
      </c>
      <c r="E1568" s="9">
        <v>3</v>
      </c>
      <c r="F1568" s="9">
        <v>1</v>
      </c>
      <c r="G1568" s="9">
        <v>0</v>
      </c>
      <c r="H1568" s="9">
        <v>0</v>
      </c>
      <c r="I1568" s="9">
        <v>0</v>
      </c>
      <c r="J1568" s="9">
        <v>0</v>
      </c>
      <c r="K1568" s="11">
        <v>25</v>
      </c>
      <c r="L1568" s="9">
        <v>75</v>
      </c>
      <c r="M1568" s="9">
        <v>6</v>
      </c>
      <c r="N1568" s="17">
        <f>SUM(M1566:M1568)</f>
        <v>21</v>
      </c>
      <c r="O1568" s="17"/>
      <c r="P1568" s="17">
        <f t="shared" si="1602"/>
        <v>1</v>
      </c>
      <c r="Q1568" s="9">
        <v>20</v>
      </c>
      <c r="R1568" s="9"/>
      <c r="S1568" s="9">
        <v>0.3</v>
      </c>
      <c r="T1568" s="9">
        <v>95</v>
      </c>
      <c r="U1568" s="9">
        <v>40</v>
      </c>
      <c r="V1568" s="11">
        <v>30</v>
      </c>
      <c r="W1568" s="11">
        <f t="shared" si="1641"/>
        <v>30</v>
      </c>
      <c r="X1568" s="17">
        <f t="shared" si="1609"/>
        <v>30</v>
      </c>
      <c r="Y1568" s="17"/>
      <c r="Z1568" s="9">
        <v>18</v>
      </c>
      <c r="AA1568" s="17">
        <f>SUM(Z1566:Z1568)</f>
        <v>58</v>
      </c>
      <c r="AB1568" s="17"/>
      <c r="AC1568" s="17">
        <f t="shared" si="1635"/>
        <v>56</v>
      </c>
      <c r="AD1568" s="17">
        <f t="shared" si="1594"/>
        <v>0.32142857142857145</v>
      </c>
      <c r="AE1568" s="17">
        <v>0.47619047619047616</v>
      </c>
      <c r="AF1568" s="17">
        <f t="shared" si="1603"/>
        <v>22</v>
      </c>
      <c r="AG1568" s="17"/>
      <c r="AH1568" s="9">
        <v>86</v>
      </c>
      <c r="AI1568" s="9"/>
      <c r="AJ1568" s="9"/>
      <c r="AK1568" s="9"/>
      <c r="AL1568" s="9">
        <v>0.3</v>
      </c>
      <c r="AM1568" s="9"/>
      <c r="AN1568" s="9">
        <v>0.32142857142857145</v>
      </c>
      <c r="AO1568" s="9"/>
      <c r="AP1568" s="9">
        <v>0.25116279069767444</v>
      </c>
      <c r="AQ1568" s="9"/>
      <c r="AR1568" s="9"/>
      <c r="AS1568" s="17">
        <f t="shared" si="1643"/>
        <v>25</v>
      </c>
      <c r="AT1568" s="17">
        <f t="shared" si="1627"/>
        <v>0.16000000000000006</v>
      </c>
      <c r="AU1568" s="17">
        <f t="shared" si="1644"/>
        <v>0.47619047619047616</v>
      </c>
      <c r="AV1568" s="17">
        <f t="shared" si="1645"/>
        <v>0.32238805970149254</v>
      </c>
      <c r="AW1568" s="17"/>
      <c r="AX1568" s="17"/>
      <c r="AY1568" s="17"/>
      <c r="AZ1568" s="17">
        <v>6</v>
      </c>
      <c r="BA1568" s="24">
        <v>1</v>
      </c>
      <c r="BB1568" s="9">
        <v>19</v>
      </c>
      <c r="BC1568" s="9">
        <v>1</v>
      </c>
      <c r="BD1568" s="9">
        <f t="shared" si="1604"/>
        <v>0</v>
      </c>
      <c r="BE1568" s="9" t="s">
        <v>4448</v>
      </c>
      <c r="BF1568" s="9">
        <f t="shared" si="1605"/>
        <v>0</v>
      </c>
      <c r="BG1568" s="9">
        <v>1</v>
      </c>
      <c r="BH1568" s="9">
        <v>4</v>
      </c>
      <c r="BI1568" s="9">
        <v>5</v>
      </c>
      <c r="BJ1568" s="9">
        <v>0</v>
      </c>
      <c r="BK1568" s="9">
        <v>1</v>
      </c>
      <c r="BL1568" s="9">
        <v>2</v>
      </c>
      <c r="BM1568" s="9">
        <v>3</v>
      </c>
      <c r="BN1568" s="9">
        <v>0</v>
      </c>
      <c r="BO1568" s="9">
        <v>0</v>
      </c>
      <c r="BP1568" s="9" t="s">
        <v>4454</v>
      </c>
      <c r="BQ1568" s="9">
        <f t="shared" si="1618"/>
        <v>0.4</v>
      </c>
      <c r="BR1568" s="34">
        <f t="shared" ref="BR1568" si="1647">BR1546</f>
        <v>0</v>
      </c>
      <c r="BS1568" s="34">
        <f t="shared" si="1640"/>
        <v>0.86666666666666659</v>
      </c>
      <c r="BT1568" s="9"/>
      <c r="BU1568" s="9"/>
      <c r="BV1568" s="9"/>
      <c r="BW1568" s="9"/>
      <c r="BX1568" s="9"/>
      <c r="BY1568" s="9"/>
      <c r="BZ1568" s="22">
        <f t="shared" si="1596"/>
        <v>3</v>
      </c>
      <c r="CA1568" s="22">
        <f t="shared" si="1597"/>
        <v>0</v>
      </c>
      <c r="CB1568" s="22">
        <f t="shared" si="1598"/>
        <v>0</v>
      </c>
      <c r="CC1568" s="22">
        <f t="shared" si="1599"/>
        <v>0.86666666666666659</v>
      </c>
      <c r="CD1568" s="22">
        <f t="shared" si="1600"/>
        <v>0</v>
      </c>
      <c r="CK1568" s="23">
        <v>0.95238095238095233</v>
      </c>
      <c r="CL1568" s="23">
        <f t="shared" si="1601"/>
        <v>2</v>
      </c>
      <c r="CM1568" s="23" t="str">
        <f t="shared" si="1607"/>
        <v/>
      </c>
      <c r="CN1568" s="23" t="str">
        <f t="shared" si="1608"/>
        <v/>
      </c>
      <c r="CQ1568" s="49">
        <v>3</v>
      </c>
    </row>
    <row r="1569" spans="1:95" ht="11.25" customHeight="1">
      <c r="A1569" s="9">
        <v>15</v>
      </c>
      <c r="B1569" s="9">
        <v>2</v>
      </c>
      <c r="C1569" s="9" t="str">
        <f t="shared" si="1634"/>
        <v>13</v>
      </c>
      <c r="D1569" s="10" t="s">
        <v>4245</v>
      </c>
      <c r="E1569" s="9">
        <v>4</v>
      </c>
      <c r="F1569" s="9">
        <v>1</v>
      </c>
      <c r="G1569" s="9">
        <v>0</v>
      </c>
      <c r="H1569" s="9">
        <v>0</v>
      </c>
      <c r="I1569" s="9">
        <v>0</v>
      </c>
      <c r="J1569" s="9">
        <v>0</v>
      </c>
      <c r="K1569" s="11">
        <v>25</v>
      </c>
      <c r="L1569" s="9">
        <v>70</v>
      </c>
      <c r="M1569" s="9">
        <v>7</v>
      </c>
      <c r="N1569" s="17">
        <f>SUM(M1566:M1569)</f>
        <v>28</v>
      </c>
      <c r="O1569" s="17"/>
      <c r="P1569" s="17">
        <f t="shared" si="1602"/>
        <v>1</v>
      </c>
      <c r="Q1569" s="9">
        <v>27</v>
      </c>
      <c r="R1569" s="9"/>
      <c r="S1569" s="9">
        <v>0.25925925925925924</v>
      </c>
      <c r="T1569" s="9">
        <v>97</v>
      </c>
      <c r="U1569" s="9">
        <v>40</v>
      </c>
      <c r="V1569" s="11">
        <v>30</v>
      </c>
      <c r="W1569" s="11">
        <f t="shared" si="1641"/>
        <v>30</v>
      </c>
      <c r="X1569" s="17">
        <f t="shared" si="1609"/>
        <v>30</v>
      </c>
      <c r="Y1569" s="17"/>
      <c r="Z1569" s="9">
        <v>19</v>
      </c>
      <c r="AA1569" s="17">
        <f>SUM(Z1566:Z1569)</f>
        <v>77</v>
      </c>
      <c r="AB1569" s="17"/>
      <c r="AC1569" s="17">
        <f t="shared" si="1635"/>
        <v>54</v>
      </c>
      <c r="AD1569" s="17">
        <f t="shared" si="1594"/>
        <v>0.35185185185185186</v>
      </c>
      <c r="AE1569" s="17">
        <v>0.32142857142857145</v>
      </c>
      <c r="AF1569" s="17">
        <f t="shared" si="1603"/>
        <v>22</v>
      </c>
      <c r="AG1569" s="17"/>
      <c r="AH1569" s="9">
        <v>77</v>
      </c>
      <c r="AI1569" s="9"/>
      <c r="AJ1569" s="9"/>
      <c r="AK1569" s="9"/>
      <c r="AL1569" s="9">
        <v>0.1333333333333333</v>
      </c>
      <c r="AM1569" s="9"/>
      <c r="AN1569" s="9">
        <v>0.35185185185185186</v>
      </c>
      <c r="AO1569" s="9"/>
      <c r="AP1569" s="9">
        <v>0.27012987012987011</v>
      </c>
      <c r="AQ1569" s="9"/>
      <c r="AR1569" s="9"/>
      <c r="AS1569" s="17">
        <f t="shared" si="1643"/>
        <v>20</v>
      </c>
      <c r="AT1569" s="17">
        <f t="shared" si="1627"/>
        <v>0.3</v>
      </c>
      <c r="AU1569" s="17">
        <f t="shared" si="1644"/>
        <v>0.32142857142857145</v>
      </c>
      <c r="AV1569" s="17">
        <f t="shared" si="1645"/>
        <v>0.25116279069767444</v>
      </c>
      <c r="AW1569" s="17"/>
      <c r="AX1569" s="17"/>
      <c r="AY1569" s="17"/>
      <c r="AZ1569" s="17">
        <v>6</v>
      </c>
      <c r="BA1569" s="24">
        <v>1</v>
      </c>
      <c r="BB1569" s="9">
        <v>19</v>
      </c>
      <c r="BC1569" s="9">
        <v>1</v>
      </c>
      <c r="BD1569" s="9">
        <f t="shared" si="1604"/>
        <v>0</v>
      </c>
      <c r="BE1569" s="9" t="s">
        <v>4448</v>
      </c>
      <c r="BF1569" s="9">
        <f t="shared" si="1605"/>
        <v>0</v>
      </c>
      <c r="BG1569" s="9">
        <v>1</v>
      </c>
      <c r="BH1569" s="9">
        <v>4</v>
      </c>
      <c r="BI1569" s="9">
        <v>5</v>
      </c>
      <c r="BJ1569" s="9">
        <v>0</v>
      </c>
      <c r="BK1569" s="9">
        <v>1</v>
      </c>
      <c r="BL1569" s="9">
        <v>2</v>
      </c>
      <c r="BM1569" s="9">
        <v>3</v>
      </c>
      <c r="BN1569" s="9">
        <v>0</v>
      </c>
      <c r="BO1569" s="9">
        <v>0</v>
      </c>
      <c r="BP1569" s="9" t="s">
        <v>4454</v>
      </c>
      <c r="BQ1569" s="9">
        <f t="shared" si="1618"/>
        <v>0.4</v>
      </c>
      <c r="BR1569" s="34">
        <f t="shared" ref="BR1569" si="1648">BR1547</f>
        <v>0</v>
      </c>
      <c r="BS1569" s="34">
        <f t="shared" si="1640"/>
        <v>0.86666666666666659</v>
      </c>
      <c r="BT1569" s="9"/>
      <c r="BU1569" s="9"/>
      <c r="BV1569" s="9"/>
      <c r="BW1569" s="9"/>
      <c r="BX1569" s="9"/>
      <c r="BY1569" s="9"/>
      <c r="BZ1569" s="22">
        <f t="shared" si="1596"/>
        <v>4</v>
      </c>
      <c r="CA1569" s="22">
        <f t="shared" si="1597"/>
        <v>0</v>
      </c>
      <c r="CB1569" s="22">
        <f t="shared" si="1598"/>
        <v>0</v>
      </c>
      <c r="CC1569" s="22">
        <f t="shared" si="1599"/>
        <v>0.86666666666666659</v>
      </c>
      <c r="CD1569" s="22">
        <f t="shared" si="1600"/>
        <v>0</v>
      </c>
      <c r="CK1569" s="23">
        <v>0.6428571428571429</v>
      </c>
      <c r="CL1569" s="23">
        <f t="shared" si="1601"/>
        <v>2</v>
      </c>
      <c r="CM1569" s="23" t="str">
        <f t="shared" si="1607"/>
        <v/>
      </c>
      <c r="CN1569" s="23" t="str">
        <f t="shared" si="1608"/>
        <v/>
      </c>
      <c r="CQ1569" s="49">
        <v>3</v>
      </c>
    </row>
    <row r="1570" spans="1:95" ht="11.25" customHeight="1">
      <c r="A1570" s="9">
        <v>15</v>
      </c>
      <c r="B1570" s="9">
        <v>2</v>
      </c>
      <c r="C1570" s="9" t="str">
        <f t="shared" si="1634"/>
        <v>13</v>
      </c>
      <c r="D1570" s="10" t="s">
        <v>4245</v>
      </c>
      <c r="E1570" s="9">
        <v>5</v>
      </c>
      <c r="F1570" s="9">
        <v>1</v>
      </c>
      <c r="G1570" s="9">
        <v>0</v>
      </c>
      <c r="H1570" s="9">
        <v>0</v>
      </c>
      <c r="I1570" s="9">
        <v>0</v>
      </c>
      <c r="J1570" s="9">
        <v>0</v>
      </c>
      <c r="K1570" s="11">
        <v>25</v>
      </c>
      <c r="L1570" s="9">
        <v>72</v>
      </c>
      <c r="M1570" s="9">
        <v>6</v>
      </c>
      <c r="N1570" s="17">
        <f>SUM(M1566:M1570)</f>
        <v>34</v>
      </c>
      <c r="O1570" s="17"/>
      <c r="P1570" s="17">
        <f t="shared" si="1602"/>
        <v>1</v>
      </c>
      <c r="Q1570" s="9">
        <v>21</v>
      </c>
      <c r="R1570" s="9"/>
      <c r="S1570" s="9">
        <v>0.2857142857142857</v>
      </c>
      <c r="T1570" s="9">
        <v>93</v>
      </c>
      <c r="U1570" s="9">
        <v>40</v>
      </c>
      <c r="V1570" s="11">
        <v>30</v>
      </c>
      <c r="W1570" s="11">
        <f t="shared" si="1641"/>
        <v>30</v>
      </c>
      <c r="X1570" s="17">
        <f t="shared" si="1609"/>
        <v>30</v>
      </c>
      <c r="Y1570" s="17"/>
      <c r="Z1570" s="9">
        <v>18</v>
      </c>
      <c r="AA1570" s="17">
        <f>SUM(Z1566:Z1570)</f>
        <v>95</v>
      </c>
      <c r="AB1570" s="17"/>
      <c r="AC1570" s="17">
        <f t="shared" si="1635"/>
        <v>53</v>
      </c>
      <c r="AD1570" s="17">
        <f t="shared" si="1594"/>
        <v>0.33962264150943394</v>
      </c>
      <c r="AE1570" s="17">
        <v>0.35185185185185186</v>
      </c>
      <c r="AF1570" s="17">
        <f t="shared" si="1603"/>
        <v>22</v>
      </c>
      <c r="AG1570" s="17"/>
      <c r="AH1570" s="9">
        <v>82</v>
      </c>
      <c r="AI1570" s="9"/>
      <c r="AJ1570" s="9"/>
      <c r="AK1570" s="9"/>
      <c r="AL1570" s="9">
        <v>0.30476190476190473</v>
      </c>
      <c r="AM1570" s="9"/>
      <c r="AN1570" s="9">
        <v>0.33962264150943394</v>
      </c>
      <c r="AO1570" s="9"/>
      <c r="AP1570" s="9">
        <v>0.21951219512195119</v>
      </c>
      <c r="AQ1570" s="9"/>
      <c r="AR1570" s="9"/>
      <c r="AS1570" s="17">
        <f t="shared" si="1643"/>
        <v>27</v>
      </c>
      <c r="AT1570" s="17">
        <f t="shared" si="1627"/>
        <v>0.1333333333333333</v>
      </c>
      <c r="AU1570" s="17">
        <f t="shared" si="1644"/>
        <v>0.35185185185185186</v>
      </c>
      <c r="AV1570" s="17">
        <f t="shared" si="1645"/>
        <v>0.27012987012987011</v>
      </c>
      <c r="AW1570" s="17"/>
      <c r="AX1570" s="17"/>
      <c r="AY1570" s="17"/>
      <c r="AZ1570" s="17">
        <v>6</v>
      </c>
      <c r="BA1570" s="24">
        <v>1</v>
      </c>
      <c r="BB1570" s="9">
        <v>19</v>
      </c>
      <c r="BC1570" s="9">
        <v>1</v>
      </c>
      <c r="BD1570" s="9">
        <f t="shared" si="1604"/>
        <v>0</v>
      </c>
      <c r="BE1570" s="9" t="s">
        <v>4448</v>
      </c>
      <c r="BF1570" s="9">
        <f t="shared" si="1605"/>
        <v>0</v>
      </c>
      <c r="BG1570" s="9">
        <v>1</v>
      </c>
      <c r="BH1570" s="9">
        <v>4</v>
      </c>
      <c r="BI1570" s="9">
        <v>5</v>
      </c>
      <c r="BJ1570" s="9">
        <v>0</v>
      </c>
      <c r="BK1570" s="9">
        <v>1</v>
      </c>
      <c r="BL1570" s="9">
        <v>2</v>
      </c>
      <c r="BM1570" s="9">
        <v>3</v>
      </c>
      <c r="BN1570" s="9">
        <v>0</v>
      </c>
      <c r="BO1570" s="9">
        <v>0</v>
      </c>
      <c r="BP1570" s="9" t="s">
        <v>4454</v>
      </c>
      <c r="BQ1570" s="9">
        <f t="shared" si="1618"/>
        <v>0.4</v>
      </c>
      <c r="BR1570" s="34">
        <f t="shared" ref="BR1570" si="1649">BR1548</f>
        <v>0</v>
      </c>
      <c r="BS1570" s="34">
        <f t="shared" si="1640"/>
        <v>0.86666666666666659</v>
      </c>
      <c r="BT1570" s="9"/>
      <c r="BU1570" s="9"/>
      <c r="BV1570" s="9"/>
      <c r="BW1570" s="9"/>
      <c r="BX1570" s="9"/>
      <c r="BY1570" s="9"/>
      <c r="BZ1570" s="22">
        <f t="shared" si="1596"/>
        <v>5</v>
      </c>
      <c r="CA1570" s="22">
        <f t="shared" si="1597"/>
        <v>0</v>
      </c>
      <c r="CB1570" s="22">
        <f t="shared" si="1598"/>
        <v>0</v>
      </c>
      <c r="CC1570" s="22">
        <f t="shared" si="1599"/>
        <v>0.86666666666666659</v>
      </c>
      <c r="CD1570" s="22">
        <f t="shared" si="1600"/>
        <v>0</v>
      </c>
      <c r="CK1570" s="23">
        <v>0.70370370370370372</v>
      </c>
      <c r="CL1570" s="23">
        <f t="shared" si="1601"/>
        <v>2</v>
      </c>
      <c r="CM1570" s="23" t="str">
        <f t="shared" si="1607"/>
        <v/>
      </c>
      <c r="CN1570" s="23" t="str">
        <f t="shared" si="1608"/>
        <v/>
      </c>
      <c r="CQ1570" s="49">
        <v>4</v>
      </c>
    </row>
    <row r="1571" spans="1:95" ht="11.25" customHeight="1">
      <c r="A1571" s="9">
        <v>15</v>
      </c>
      <c r="B1571" s="9">
        <v>2</v>
      </c>
      <c r="C1571" s="9" t="str">
        <f t="shared" si="1634"/>
        <v>13</v>
      </c>
      <c r="D1571" s="10" t="s">
        <v>4245</v>
      </c>
      <c r="E1571" s="9">
        <v>6</v>
      </c>
      <c r="F1571" s="9">
        <v>1</v>
      </c>
      <c r="G1571" s="9">
        <v>0</v>
      </c>
      <c r="H1571" s="9">
        <v>0</v>
      </c>
      <c r="I1571" s="9">
        <v>0</v>
      </c>
      <c r="J1571" s="9">
        <v>0</v>
      </c>
      <c r="K1571" s="11">
        <v>25</v>
      </c>
      <c r="L1571" s="9">
        <v>68</v>
      </c>
      <c r="M1571" s="9">
        <v>6</v>
      </c>
      <c r="N1571" s="17">
        <f>SUM(M1566:M1571)</f>
        <v>40</v>
      </c>
      <c r="O1571" s="17"/>
      <c r="P1571" s="17">
        <f t="shared" si="1602"/>
        <v>1</v>
      </c>
      <c r="Q1571" s="9">
        <v>21</v>
      </c>
      <c r="R1571" s="9"/>
      <c r="S1571" s="9">
        <v>0.2857142857142857</v>
      </c>
      <c r="T1571" s="9">
        <v>89</v>
      </c>
      <c r="U1571" s="9">
        <v>40</v>
      </c>
      <c r="V1571" s="11">
        <v>30</v>
      </c>
      <c r="W1571" s="11">
        <f t="shared" si="1641"/>
        <v>30</v>
      </c>
      <c r="X1571" s="17">
        <f t="shared" si="1609"/>
        <v>30</v>
      </c>
      <c r="Y1571" s="17"/>
      <c r="Z1571" s="9">
        <v>18</v>
      </c>
      <c r="AA1571" s="17">
        <f>SUM(Z1566:Z1571)</f>
        <v>113</v>
      </c>
      <c r="AB1571" s="17"/>
      <c r="AC1571" s="17">
        <f t="shared" si="1635"/>
        <v>57</v>
      </c>
      <c r="AD1571" s="17">
        <f t="shared" si="1594"/>
        <v>0.31578947368421051</v>
      </c>
      <c r="AE1571" s="17">
        <v>0.33962264150943394</v>
      </c>
      <c r="AF1571" s="17">
        <f t="shared" si="1603"/>
        <v>22</v>
      </c>
      <c r="AG1571" s="17"/>
      <c r="AH1571" s="9">
        <v>86</v>
      </c>
      <c r="AI1571" s="9"/>
      <c r="AJ1571" s="9"/>
      <c r="AK1571" s="9"/>
      <c r="AL1571" s="9">
        <v>0.22857142857142851</v>
      </c>
      <c r="AM1571" s="9"/>
      <c r="AN1571" s="9">
        <v>0.31578947368421051</v>
      </c>
      <c r="AO1571" s="9"/>
      <c r="AP1571" s="9">
        <v>0.13953488372093026</v>
      </c>
      <c r="AQ1571" s="9"/>
      <c r="AR1571" s="9"/>
      <c r="AS1571" s="17">
        <f t="shared" si="1643"/>
        <v>21</v>
      </c>
      <c r="AT1571" s="17">
        <f t="shared" si="1627"/>
        <v>0.30476190476190473</v>
      </c>
      <c r="AU1571" s="17">
        <f t="shared" si="1644"/>
        <v>0.33962264150943394</v>
      </c>
      <c r="AV1571" s="17">
        <f t="shared" si="1645"/>
        <v>0.21951219512195119</v>
      </c>
      <c r="AW1571" s="17"/>
      <c r="AX1571" s="17"/>
      <c r="AY1571" s="17"/>
      <c r="AZ1571" s="17">
        <v>6</v>
      </c>
      <c r="BA1571" s="24">
        <v>1</v>
      </c>
      <c r="BB1571" s="9">
        <v>19</v>
      </c>
      <c r="BC1571" s="9">
        <v>1</v>
      </c>
      <c r="BD1571" s="9">
        <f t="shared" si="1604"/>
        <v>0</v>
      </c>
      <c r="BE1571" s="9" t="s">
        <v>4448</v>
      </c>
      <c r="BF1571" s="9">
        <f t="shared" si="1605"/>
        <v>0</v>
      </c>
      <c r="BG1571" s="9">
        <v>1</v>
      </c>
      <c r="BH1571" s="9">
        <v>4</v>
      </c>
      <c r="BI1571" s="9">
        <v>5</v>
      </c>
      <c r="BJ1571" s="9">
        <v>0</v>
      </c>
      <c r="BK1571" s="9">
        <v>1</v>
      </c>
      <c r="BL1571" s="9">
        <v>2</v>
      </c>
      <c r="BM1571" s="9">
        <v>3</v>
      </c>
      <c r="BN1571" s="9">
        <v>0</v>
      </c>
      <c r="BO1571" s="9">
        <v>0</v>
      </c>
      <c r="BP1571" s="9" t="s">
        <v>4454</v>
      </c>
      <c r="BQ1571" s="9">
        <f t="shared" si="1618"/>
        <v>0.4</v>
      </c>
      <c r="BR1571" s="34">
        <f t="shared" ref="BR1571" si="1650">BR1549</f>
        <v>0</v>
      </c>
      <c r="BS1571" s="34">
        <f t="shared" si="1640"/>
        <v>0.86666666666666659</v>
      </c>
      <c r="BT1571" s="9"/>
      <c r="BU1571" s="9"/>
      <c r="BV1571" s="9"/>
      <c r="BW1571" s="9"/>
      <c r="BX1571" s="9"/>
      <c r="BY1571" s="9"/>
      <c r="BZ1571" s="22">
        <f t="shared" si="1596"/>
        <v>6</v>
      </c>
      <c r="CA1571" s="22">
        <f t="shared" si="1597"/>
        <v>0</v>
      </c>
      <c r="CB1571" s="22">
        <f t="shared" si="1598"/>
        <v>0</v>
      </c>
      <c r="CC1571" s="22">
        <f t="shared" si="1599"/>
        <v>0.86666666666666659</v>
      </c>
      <c r="CD1571" s="22">
        <f t="shared" si="1600"/>
        <v>0</v>
      </c>
      <c r="CK1571" s="23">
        <v>0.67924528301886788</v>
      </c>
      <c r="CL1571" s="23">
        <f t="shared" si="1601"/>
        <v>2</v>
      </c>
      <c r="CM1571" s="23" t="str">
        <f t="shared" si="1607"/>
        <v/>
      </c>
      <c r="CN1571" s="23" t="str">
        <f t="shared" si="1608"/>
        <v/>
      </c>
      <c r="CQ1571" s="49">
        <v>4</v>
      </c>
    </row>
    <row r="1572" spans="1:95" ht="11.25" customHeight="1">
      <c r="A1572" s="9">
        <v>15</v>
      </c>
      <c r="B1572" s="9">
        <v>2</v>
      </c>
      <c r="C1572" s="9" t="str">
        <f t="shared" si="1634"/>
        <v>13</v>
      </c>
      <c r="D1572" s="10" t="s">
        <v>4245</v>
      </c>
      <c r="E1572" s="9">
        <v>7</v>
      </c>
      <c r="F1572" s="9">
        <v>1</v>
      </c>
      <c r="G1572" s="9">
        <v>0</v>
      </c>
      <c r="H1572" s="9">
        <v>0</v>
      </c>
      <c r="I1572" s="9">
        <v>0</v>
      </c>
      <c r="J1572" s="9">
        <v>0</v>
      </c>
      <c r="K1572" s="11">
        <v>25</v>
      </c>
      <c r="L1572" s="9">
        <v>64</v>
      </c>
      <c r="M1572" s="9">
        <v>7</v>
      </c>
      <c r="N1572" s="17">
        <f>SUM(M1566:M1572)</f>
        <v>47</v>
      </c>
      <c r="O1572" s="17"/>
      <c r="P1572" s="17">
        <f t="shared" si="1602"/>
        <v>1</v>
      </c>
      <c r="Q1572" s="9">
        <v>25</v>
      </c>
      <c r="R1572" s="9"/>
      <c r="S1572" s="9">
        <v>0.28000000000000003</v>
      </c>
      <c r="T1572" s="9">
        <v>89</v>
      </c>
      <c r="U1572" s="9">
        <v>40</v>
      </c>
      <c r="V1572" s="11">
        <v>30</v>
      </c>
      <c r="W1572" s="11">
        <f t="shared" si="1641"/>
        <v>30</v>
      </c>
      <c r="X1572" s="17">
        <f t="shared" si="1609"/>
        <v>30</v>
      </c>
      <c r="Y1572" s="17"/>
      <c r="Z1572" s="9">
        <v>18</v>
      </c>
      <c r="AA1572" s="17">
        <f>SUM(Z1566:Z1572)</f>
        <v>131</v>
      </c>
      <c r="AB1572" s="17"/>
      <c r="AC1572" s="17">
        <f t="shared" si="1635"/>
        <v>57</v>
      </c>
      <c r="AD1572" s="17">
        <f t="shared" si="1594"/>
        <v>0.31578947368421051</v>
      </c>
      <c r="AE1572" s="17">
        <v>0.31578947368421051</v>
      </c>
      <c r="AF1572" s="17">
        <f t="shared" si="1603"/>
        <v>21</v>
      </c>
      <c r="AG1572" s="17"/>
      <c r="AH1572" s="9">
        <v>82</v>
      </c>
      <c r="AI1572" s="9"/>
      <c r="AJ1572" s="9"/>
      <c r="AK1572" s="9"/>
      <c r="AL1572" s="9">
        <v>0.19200000000000003</v>
      </c>
      <c r="AM1572" s="9"/>
      <c r="AN1572" s="9">
        <v>0.31578947368421051</v>
      </c>
      <c r="AO1572" s="9"/>
      <c r="AP1572" s="9">
        <v>0.15609756097560978</v>
      </c>
      <c r="AQ1572" s="9"/>
      <c r="AR1572" s="9"/>
      <c r="AS1572" s="17">
        <f t="shared" si="1643"/>
        <v>21</v>
      </c>
      <c r="AT1572" s="17">
        <f t="shared" si="1627"/>
        <v>0.22857142857142851</v>
      </c>
      <c r="AU1572" s="17">
        <f t="shared" si="1644"/>
        <v>0.31578947368421051</v>
      </c>
      <c r="AV1572" s="17">
        <f t="shared" si="1645"/>
        <v>0.13953488372093026</v>
      </c>
      <c r="AW1572" s="17"/>
      <c r="AX1572" s="17"/>
      <c r="AY1572" s="17"/>
      <c r="AZ1572" s="17">
        <v>6</v>
      </c>
      <c r="BA1572" s="24">
        <v>1</v>
      </c>
      <c r="BB1572" s="9">
        <v>19</v>
      </c>
      <c r="BC1572" s="9">
        <v>1</v>
      </c>
      <c r="BD1572" s="9">
        <f t="shared" si="1604"/>
        <v>0</v>
      </c>
      <c r="BE1572" s="9" t="s">
        <v>4448</v>
      </c>
      <c r="BF1572" s="9">
        <f t="shared" si="1605"/>
        <v>0</v>
      </c>
      <c r="BG1572" s="9">
        <v>1</v>
      </c>
      <c r="BH1572" s="9">
        <v>4</v>
      </c>
      <c r="BI1572" s="9">
        <v>5</v>
      </c>
      <c r="BJ1572" s="9">
        <v>0</v>
      </c>
      <c r="BK1572" s="9">
        <v>1</v>
      </c>
      <c r="BL1572" s="9">
        <v>2</v>
      </c>
      <c r="BM1572" s="9">
        <v>3</v>
      </c>
      <c r="BN1572" s="9">
        <v>0</v>
      </c>
      <c r="BO1572" s="9">
        <v>0</v>
      </c>
      <c r="BP1572" s="9" t="s">
        <v>4454</v>
      </c>
      <c r="BQ1572" s="9">
        <f t="shared" si="1618"/>
        <v>0.4</v>
      </c>
      <c r="BR1572" s="34">
        <f t="shared" ref="BR1572" si="1651">BR1550</f>
        <v>0</v>
      </c>
      <c r="BS1572" s="34">
        <f t="shared" si="1640"/>
        <v>0.86666666666666659</v>
      </c>
      <c r="BT1572" s="9"/>
      <c r="BU1572" s="9"/>
      <c r="BV1572" s="9"/>
      <c r="BW1572" s="9"/>
      <c r="BX1572" s="9"/>
      <c r="BY1572" s="9"/>
      <c r="BZ1572" s="22">
        <f t="shared" si="1596"/>
        <v>7</v>
      </c>
      <c r="CA1572" s="22">
        <f t="shared" si="1597"/>
        <v>0</v>
      </c>
      <c r="CB1572" s="22">
        <f t="shared" si="1598"/>
        <v>0</v>
      </c>
      <c r="CC1572" s="22">
        <f t="shared" si="1599"/>
        <v>0.86666666666666659</v>
      </c>
      <c r="CD1572" s="22">
        <f t="shared" si="1600"/>
        <v>0</v>
      </c>
      <c r="CK1572" s="23">
        <v>0.63157894736842102</v>
      </c>
      <c r="CL1572" s="23">
        <f t="shared" si="1601"/>
        <v>2</v>
      </c>
      <c r="CM1572" s="23" t="str">
        <f t="shared" si="1607"/>
        <v/>
      </c>
      <c r="CN1572" s="23" t="str">
        <f t="shared" si="1608"/>
        <v/>
      </c>
      <c r="CQ1572" s="49">
        <v>3</v>
      </c>
    </row>
    <row r="1573" spans="1:95" ht="11.25" customHeight="1">
      <c r="A1573" s="9">
        <v>15</v>
      </c>
      <c r="B1573" s="9">
        <v>2</v>
      </c>
      <c r="C1573" s="9" t="str">
        <f t="shared" si="1634"/>
        <v>13</v>
      </c>
      <c r="D1573" s="10" t="s">
        <v>4245</v>
      </c>
      <c r="E1573" s="9">
        <v>8</v>
      </c>
      <c r="F1573" s="9">
        <v>1</v>
      </c>
      <c r="G1573" s="9">
        <v>0</v>
      </c>
      <c r="H1573" s="9">
        <v>0</v>
      </c>
      <c r="I1573" s="9">
        <v>0</v>
      </c>
      <c r="J1573" s="9">
        <v>0</v>
      </c>
      <c r="K1573" s="11">
        <v>25</v>
      </c>
      <c r="L1573" s="9">
        <v>64</v>
      </c>
      <c r="M1573" s="9">
        <v>8</v>
      </c>
      <c r="N1573" s="17">
        <f>SUM(M1566:M1573)</f>
        <v>55</v>
      </c>
      <c r="O1573" s="17"/>
      <c r="P1573" s="17">
        <f t="shared" si="1602"/>
        <v>1</v>
      </c>
      <c r="Q1573" s="9">
        <v>30</v>
      </c>
      <c r="R1573" s="9"/>
      <c r="S1573" s="9">
        <v>0.26666666666666666</v>
      </c>
      <c r="T1573" s="9">
        <v>94</v>
      </c>
      <c r="U1573" s="9">
        <v>40</v>
      </c>
      <c r="V1573" s="11">
        <v>30</v>
      </c>
      <c r="W1573" s="11">
        <f t="shared" si="1641"/>
        <v>30</v>
      </c>
      <c r="X1573" s="17">
        <f t="shared" si="1609"/>
        <v>30</v>
      </c>
      <c r="Y1573" s="17"/>
      <c r="Z1573" s="9">
        <v>18</v>
      </c>
      <c r="AA1573" s="17">
        <f>SUM(Z1566:Z1573)</f>
        <v>149</v>
      </c>
      <c r="AB1573" s="17"/>
      <c r="AC1573" s="17">
        <f t="shared" si="1635"/>
        <v>56</v>
      </c>
      <c r="AD1573" s="17">
        <f t="shared" si="1594"/>
        <v>0.32142857142857145</v>
      </c>
      <c r="AE1573" s="17">
        <v>0.31578947368421051</v>
      </c>
      <c r="AF1573" s="17">
        <f t="shared" si="1603"/>
        <v>20</v>
      </c>
      <c r="AG1573" s="17"/>
      <c r="AH1573" s="9">
        <v>76</v>
      </c>
      <c r="AI1573" s="9"/>
      <c r="AJ1573" s="9"/>
      <c r="AK1573" s="9"/>
      <c r="AL1573" s="9">
        <v>0.1466666666666667</v>
      </c>
      <c r="AM1573" s="9"/>
      <c r="AN1573" s="9">
        <v>0.32142857142857145</v>
      </c>
      <c r="AO1573" s="9"/>
      <c r="AP1573" s="9">
        <v>0.18421052631578949</v>
      </c>
      <c r="AQ1573" s="9"/>
      <c r="AR1573" s="9"/>
      <c r="AS1573" s="17">
        <f t="shared" si="1643"/>
        <v>25</v>
      </c>
      <c r="AT1573" s="17">
        <f t="shared" si="1627"/>
        <v>0.19200000000000003</v>
      </c>
      <c r="AU1573" s="17">
        <f t="shared" si="1644"/>
        <v>0.31578947368421051</v>
      </c>
      <c r="AV1573" s="17">
        <f t="shared" si="1645"/>
        <v>0.15609756097560978</v>
      </c>
      <c r="AW1573" s="17"/>
      <c r="AX1573" s="17"/>
      <c r="AY1573" s="17"/>
      <c r="AZ1573" s="17">
        <v>6</v>
      </c>
      <c r="BA1573" s="24">
        <v>1</v>
      </c>
      <c r="BB1573" s="9">
        <v>19</v>
      </c>
      <c r="BC1573" s="9">
        <v>1</v>
      </c>
      <c r="BD1573" s="9">
        <f t="shared" si="1604"/>
        <v>0</v>
      </c>
      <c r="BE1573" s="9" t="s">
        <v>4448</v>
      </c>
      <c r="BF1573" s="9">
        <f t="shared" si="1605"/>
        <v>0</v>
      </c>
      <c r="BG1573" s="9">
        <v>1</v>
      </c>
      <c r="BH1573" s="9">
        <v>4</v>
      </c>
      <c r="BI1573" s="9">
        <v>5</v>
      </c>
      <c r="BJ1573" s="9">
        <v>0</v>
      </c>
      <c r="BK1573" s="9">
        <v>1</v>
      </c>
      <c r="BL1573" s="9">
        <v>2</v>
      </c>
      <c r="BM1573" s="9">
        <v>3</v>
      </c>
      <c r="BN1573" s="9">
        <v>0</v>
      </c>
      <c r="BO1573" s="9">
        <v>0</v>
      </c>
      <c r="BP1573" s="9" t="s">
        <v>4454</v>
      </c>
      <c r="BQ1573" s="9">
        <f t="shared" si="1618"/>
        <v>0.4</v>
      </c>
      <c r="BR1573" s="34">
        <f t="shared" ref="BR1573" si="1652">BR1551</f>
        <v>0</v>
      </c>
      <c r="BS1573" s="34">
        <f t="shared" si="1640"/>
        <v>0.86666666666666659</v>
      </c>
      <c r="BT1573" s="9"/>
      <c r="BU1573" s="9"/>
      <c r="BV1573" s="9"/>
      <c r="BW1573" s="9"/>
      <c r="BX1573" s="9"/>
      <c r="BY1573" s="9"/>
      <c r="BZ1573" s="22">
        <f t="shared" si="1596"/>
        <v>8</v>
      </c>
      <c r="CA1573" s="22">
        <f t="shared" si="1597"/>
        <v>0</v>
      </c>
      <c r="CB1573" s="22">
        <f t="shared" si="1598"/>
        <v>0</v>
      </c>
      <c r="CC1573" s="22">
        <f t="shared" si="1599"/>
        <v>0.86666666666666659</v>
      </c>
      <c r="CD1573" s="22">
        <f t="shared" si="1600"/>
        <v>0</v>
      </c>
      <c r="CK1573" s="23">
        <v>0.63157894736842102</v>
      </c>
      <c r="CL1573" s="23">
        <f t="shared" si="1601"/>
        <v>2</v>
      </c>
      <c r="CM1573" s="23" t="str">
        <f t="shared" si="1607"/>
        <v/>
      </c>
      <c r="CN1573" s="23" t="str">
        <f t="shared" si="1608"/>
        <v/>
      </c>
      <c r="CQ1573" s="49">
        <v>4</v>
      </c>
    </row>
    <row r="1574" spans="1:95" ht="11.25" customHeight="1">
      <c r="A1574" s="9">
        <v>15</v>
      </c>
      <c r="B1574" s="9">
        <v>2</v>
      </c>
      <c r="C1574" s="9" t="str">
        <f t="shared" si="1634"/>
        <v>13</v>
      </c>
      <c r="D1574" s="10" t="s">
        <v>4245</v>
      </c>
      <c r="E1574" s="11">
        <v>9</v>
      </c>
      <c r="F1574" s="9">
        <v>1</v>
      </c>
      <c r="G1574" s="9">
        <v>0</v>
      </c>
      <c r="H1574" s="9">
        <v>0</v>
      </c>
      <c r="I1574" s="9">
        <v>0</v>
      </c>
      <c r="J1574" s="9">
        <v>0</v>
      </c>
      <c r="K1574" s="11">
        <v>25</v>
      </c>
      <c r="L1574" s="9">
        <v>69</v>
      </c>
      <c r="M1574" s="9">
        <v>7</v>
      </c>
      <c r="N1574" s="17">
        <f>SUM(M1566:M1574)</f>
        <v>62</v>
      </c>
      <c r="O1574" s="17"/>
      <c r="P1574" s="17">
        <f t="shared" si="1602"/>
        <v>1</v>
      </c>
      <c r="Q1574" s="9">
        <v>27</v>
      </c>
      <c r="R1574" s="9"/>
      <c r="S1574" s="9">
        <v>0.25925925925925924</v>
      </c>
      <c r="T1574" s="9">
        <v>96</v>
      </c>
      <c r="U1574" s="9">
        <v>40</v>
      </c>
      <c r="V1574" s="11">
        <v>30</v>
      </c>
      <c r="W1574" s="11">
        <f t="shared" si="1641"/>
        <v>30</v>
      </c>
      <c r="X1574" s="17">
        <f t="shared" si="1609"/>
        <v>30</v>
      </c>
      <c r="Y1574" s="17"/>
      <c r="Z1574" s="9">
        <v>15</v>
      </c>
      <c r="AA1574" s="17">
        <f>SUM(Z1566:Z1574)</f>
        <v>164</v>
      </c>
      <c r="AB1574" s="17"/>
      <c r="AC1574" s="17">
        <f t="shared" si="1635"/>
        <v>61</v>
      </c>
      <c r="AD1574" s="17">
        <f t="shared" si="1594"/>
        <v>0.24590163934426229</v>
      </c>
      <c r="AE1574" s="17">
        <v>0.32142857142857145</v>
      </c>
      <c r="AF1574" s="17">
        <f t="shared" si="1603"/>
        <v>18</v>
      </c>
      <c r="AG1574" s="17"/>
      <c r="AH1574" s="9">
        <v>84</v>
      </c>
      <c r="AI1574" s="9"/>
      <c r="AJ1574" s="9"/>
      <c r="AK1574" s="9"/>
      <c r="AL1574" s="9">
        <v>0.19259259259259259</v>
      </c>
      <c r="AM1574" s="9"/>
      <c r="AN1574" s="9">
        <v>0.24590163934426229</v>
      </c>
      <c r="AO1574" s="9"/>
      <c r="AP1574" s="9">
        <v>0.17619047619047623</v>
      </c>
      <c r="AQ1574" s="9"/>
      <c r="AR1574" s="9"/>
      <c r="AS1574" s="17">
        <f t="shared" si="1643"/>
        <v>30</v>
      </c>
      <c r="AT1574" s="17">
        <f t="shared" si="1627"/>
        <v>0.1466666666666667</v>
      </c>
      <c r="AU1574" s="17">
        <f t="shared" si="1644"/>
        <v>0.32142857142857145</v>
      </c>
      <c r="AV1574" s="17">
        <f t="shared" si="1645"/>
        <v>0.18421052631578949</v>
      </c>
      <c r="AW1574" s="17"/>
      <c r="AX1574" s="17"/>
      <c r="AY1574" s="17"/>
      <c r="AZ1574" s="17">
        <v>6</v>
      </c>
      <c r="BA1574" s="24">
        <v>1</v>
      </c>
      <c r="BB1574" s="9">
        <v>19</v>
      </c>
      <c r="BC1574" s="9">
        <v>1</v>
      </c>
      <c r="BD1574" s="9">
        <f t="shared" si="1604"/>
        <v>0</v>
      </c>
      <c r="BE1574" s="9" t="s">
        <v>4448</v>
      </c>
      <c r="BF1574" s="9">
        <f t="shared" si="1605"/>
        <v>0</v>
      </c>
      <c r="BG1574" s="9">
        <v>1</v>
      </c>
      <c r="BH1574" s="9">
        <v>4</v>
      </c>
      <c r="BI1574" s="9">
        <v>5</v>
      </c>
      <c r="BJ1574" s="9">
        <v>0</v>
      </c>
      <c r="BK1574" s="9">
        <v>1</v>
      </c>
      <c r="BL1574" s="9">
        <v>2</v>
      </c>
      <c r="BM1574" s="9">
        <v>3</v>
      </c>
      <c r="BN1574" s="9">
        <v>0</v>
      </c>
      <c r="BO1574" s="9">
        <v>0</v>
      </c>
      <c r="BP1574" s="9" t="s">
        <v>4454</v>
      </c>
      <c r="BQ1574" s="9">
        <f t="shared" si="1618"/>
        <v>0.4</v>
      </c>
      <c r="BR1574" s="34">
        <f t="shared" ref="BR1574" si="1653">BR1552</f>
        <v>0</v>
      </c>
      <c r="BS1574" s="34">
        <f t="shared" si="1640"/>
        <v>0.86666666666666659</v>
      </c>
      <c r="BT1574" s="9"/>
      <c r="BU1574" s="9"/>
      <c r="BV1574" s="9"/>
      <c r="BW1574" s="9"/>
      <c r="BX1574" s="9"/>
      <c r="BY1574" s="9"/>
      <c r="BZ1574" s="22">
        <f t="shared" si="1596"/>
        <v>9</v>
      </c>
      <c r="CA1574" s="22">
        <f t="shared" si="1597"/>
        <v>0</v>
      </c>
      <c r="CB1574" s="22">
        <f t="shared" si="1598"/>
        <v>0</v>
      </c>
      <c r="CC1574" s="22">
        <f t="shared" si="1599"/>
        <v>0.86666666666666659</v>
      </c>
      <c r="CD1574" s="22">
        <f t="shared" si="1600"/>
        <v>0</v>
      </c>
      <c r="CK1574" s="23">
        <v>0.6428571428571429</v>
      </c>
      <c r="CL1574" s="23">
        <f t="shared" si="1601"/>
        <v>2</v>
      </c>
      <c r="CM1574" s="23" t="str">
        <f t="shared" si="1607"/>
        <v/>
      </c>
      <c r="CN1574" s="23" t="str">
        <f t="shared" si="1608"/>
        <v/>
      </c>
      <c r="CQ1574" s="49">
        <v>3</v>
      </c>
    </row>
    <row r="1575" spans="1:95" ht="11.25" customHeight="1">
      <c r="A1575" s="9">
        <v>15</v>
      </c>
      <c r="B1575" s="9">
        <v>2</v>
      </c>
      <c r="C1575" s="9" t="str">
        <f t="shared" si="1634"/>
        <v>13</v>
      </c>
      <c r="D1575" s="10" t="s">
        <v>4245</v>
      </c>
      <c r="E1575" s="9">
        <v>10</v>
      </c>
      <c r="F1575" s="9">
        <v>1</v>
      </c>
      <c r="G1575" s="9">
        <v>0</v>
      </c>
      <c r="H1575" s="9">
        <v>0</v>
      </c>
      <c r="I1575" s="9">
        <v>0</v>
      </c>
      <c r="J1575" s="9">
        <v>0</v>
      </c>
      <c r="K1575" s="11">
        <v>25</v>
      </c>
      <c r="L1575" s="9">
        <v>71</v>
      </c>
      <c r="M1575" s="9">
        <v>7</v>
      </c>
      <c r="N1575" s="17">
        <f>SUM(M1566:M1575)</f>
        <v>69</v>
      </c>
      <c r="O1575" s="17"/>
      <c r="P1575" s="17">
        <f t="shared" si="1602"/>
        <v>1</v>
      </c>
      <c r="Q1575" s="9">
        <v>23</v>
      </c>
      <c r="R1575" s="9"/>
      <c r="S1575" s="9">
        <v>0.30434782608695654</v>
      </c>
      <c r="T1575" s="9">
        <v>94</v>
      </c>
      <c r="U1575" s="9">
        <v>40</v>
      </c>
      <c r="V1575" s="11">
        <v>30</v>
      </c>
      <c r="W1575" s="11">
        <f t="shared" si="1641"/>
        <v>30</v>
      </c>
      <c r="X1575" s="17">
        <f t="shared" si="1609"/>
        <v>30</v>
      </c>
      <c r="Y1575" s="17"/>
      <c r="Z1575" s="9">
        <v>15</v>
      </c>
      <c r="AA1575" s="17">
        <f>SUM(Z1566:Z1575)</f>
        <v>179</v>
      </c>
      <c r="AB1575" s="17"/>
      <c r="AC1575" s="17">
        <f t="shared" si="1635"/>
        <v>56</v>
      </c>
      <c r="AD1575" s="17">
        <f t="shared" si="1594"/>
        <v>0.26785714285714285</v>
      </c>
      <c r="AE1575" s="17">
        <v>0.24590163934426229</v>
      </c>
      <c r="AF1575" s="17">
        <f t="shared" si="1603"/>
        <v>18</v>
      </c>
      <c r="AG1575" s="17">
        <f>+SUM(AF1566:AF1575)</f>
        <v>210</v>
      </c>
      <c r="AH1575" s="9">
        <v>83</v>
      </c>
      <c r="AI1575" s="9"/>
      <c r="AJ1575" s="9"/>
      <c r="AK1575" s="9"/>
      <c r="AL1575" s="9">
        <v>0.29565217391304349</v>
      </c>
      <c r="AM1575" s="9"/>
      <c r="AN1575" s="9">
        <v>0.26785714285714285</v>
      </c>
      <c r="AO1575" s="9"/>
      <c r="AP1575" s="9">
        <v>0.10120481927710842</v>
      </c>
      <c r="AQ1575" s="9"/>
      <c r="AR1575" s="9"/>
      <c r="AS1575" s="17">
        <f t="shared" si="1643"/>
        <v>27</v>
      </c>
      <c r="AT1575" s="17">
        <f t="shared" si="1627"/>
        <v>0.19259259259259259</v>
      </c>
      <c r="AU1575" s="17">
        <f t="shared" si="1644"/>
        <v>0.24590163934426229</v>
      </c>
      <c r="AV1575" s="17">
        <f t="shared" si="1645"/>
        <v>0.17619047619047623</v>
      </c>
      <c r="AW1575" s="17"/>
      <c r="AX1575" s="17"/>
      <c r="AY1575" s="17"/>
      <c r="AZ1575" s="17">
        <v>6</v>
      </c>
      <c r="BA1575" s="24">
        <v>1</v>
      </c>
      <c r="BB1575" s="9">
        <v>19</v>
      </c>
      <c r="BC1575" s="9">
        <v>1</v>
      </c>
      <c r="BD1575" s="9">
        <f t="shared" si="1604"/>
        <v>0</v>
      </c>
      <c r="BE1575" s="9" t="s">
        <v>4448</v>
      </c>
      <c r="BF1575" s="9">
        <v>1</v>
      </c>
      <c r="BG1575" s="9">
        <v>1</v>
      </c>
      <c r="BH1575" s="9">
        <v>4</v>
      </c>
      <c r="BI1575" s="9">
        <v>5</v>
      </c>
      <c r="BJ1575" s="9">
        <v>0</v>
      </c>
      <c r="BK1575" s="9">
        <v>1</v>
      </c>
      <c r="BL1575" s="9">
        <v>2</v>
      </c>
      <c r="BM1575" s="9">
        <v>3</v>
      </c>
      <c r="BN1575" s="9">
        <v>0</v>
      </c>
      <c r="BO1575" s="9">
        <v>0</v>
      </c>
      <c r="BP1575" s="9" t="s">
        <v>4454</v>
      </c>
      <c r="BQ1575" s="9">
        <f t="shared" si="1618"/>
        <v>0.4</v>
      </c>
      <c r="BR1575" s="34">
        <f t="shared" ref="BR1575" si="1654">BR1553</f>
        <v>0.2</v>
      </c>
      <c r="BS1575" s="34">
        <f t="shared" si="1640"/>
        <v>0.86666666666666659</v>
      </c>
      <c r="BT1575" s="9"/>
      <c r="BU1575" s="9"/>
      <c r="BV1575" s="9"/>
      <c r="BW1575" s="9">
        <f>SUM(AF1566:AF1575)</f>
        <v>210</v>
      </c>
      <c r="BX1575" s="9"/>
      <c r="BY1575" s="9"/>
      <c r="BZ1575" s="22">
        <f t="shared" si="1596"/>
        <v>10</v>
      </c>
      <c r="CA1575" s="22">
        <f t="shared" si="1597"/>
        <v>0</v>
      </c>
      <c r="CB1575" s="22">
        <f t="shared" si="1598"/>
        <v>0</v>
      </c>
      <c r="CC1575" s="22">
        <f t="shared" si="1599"/>
        <v>0.86666666666666659</v>
      </c>
      <c r="CD1575" s="22">
        <f t="shared" si="1600"/>
        <v>0</v>
      </c>
      <c r="CK1575" s="23">
        <v>0.49180327868852458</v>
      </c>
      <c r="CL1575" s="23">
        <f t="shared" si="1601"/>
        <v>2</v>
      </c>
      <c r="CM1575" s="23" t="str">
        <f t="shared" si="1607"/>
        <v/>
      </c>
      <c r="CN1575" s="23" t="str">
        <f t="shared" si="1608"/>
        <v/>
      </c>
      <c r="CQ1575" s="49">
        <v>3</v>
      </c>
    </row>
    <row r="1576" spans="1:95" ht="11.25" customHeight="1">
      <c r="A1576" s="9">
        <v>15</v>
      </c>
      <c r="B1576" s="9">
        <v>2</v>
      </c>
      <c r="C1576" s="9" t="str">
        <f t="shared" si="1634"/>
        <v>13</v>
      </c>
      <c r="D1576" s="10" t="s">
        <v>4245</v>
      </c>
      <c r="E1576" s="9">
        <v>11</v>
      </c>
      <c r="F1576" s="9">
        <v>1</v>
      </c>
      <c r="G1576" s="9">
        <v>0</v>
      </c>
      <c r="H1576" s="9">
        <v>0</v>
      </c>
      <c r="I1576" s="9">
        <v>1</v>
      </c>
      <c r="J1576" s="9">
        <v>0</v>
      </c>
      <c r="K1576" s="11">
        <v>25</v>
      </c>
      <c r="L1576" s="9">
        <v>75</v>
      </c>
      <c r="M1576" s="9">
        <v>4</v>
      </c>
      <c r="N1576" s="9"/>
      <c r="O1576" s="17"/>
      <c r="P1576" s="17">
        <f t="shared" si="1602"/>
        <v>0</v>
      </c>
      <c r="Q1576" s="9">
        <v>25</v>
      </c>
      <c r="R1576" s="9"/>
      <c r="S1576" s="9">
        <v>0.16</v>
      </c>
      <c r="T1576" s="9">
        <v>100</v>
      </c>
      <c r="U1576" s="9">
        <v>40</v>
      </c>
      <c r="V1576" s="11">
        <v>27</v>
      </c>
      <c r="W1576" s="11">
        <f t="shared" si="1641"/>
        <v>30</v>
      </c>
      <c r="X1576" s="17">
        <f t="shared" si="1609"/>
        <v>27</v>
      </c>
      <c r="Y1576" s="17"/>
      <c r="Z1576" s="9">
        <v>15</v>
      </c>
      <c r="AA1576" s="9"/>
      <c r="AB1576" s="17"/>
      <c r="AC1576" s="17">
        <f t="shared" si="1635"/>
        <v>46</v>
      </c>
      <c r="AD1576" s="17">
        <f t="shared" si="1594"/>
        <v>0.32608695652173914</v>
      </c>
      <c r="AE1576" s="17">
        <v>0.26785714285714285</v>
      </c>
      <c r="AF1576" s="17">
        <f t="shared" si="1603"/>
        <v>21</v>
      </c>
      <c r="AG1576" s="17"/>
      <c r="AH1576" s="9">
        <v>71</v>
      </c>
      <c r="AI1576" s="9"/>
      <c r="AJ1576" s="9"/>
      <c r="AK1576" s="9"/>
      <c r="AL1576" s="9">
        <v>0.16</v>
      </c>
      <c r="AM1576" s="9"/>
      <c r="AN1576" s="9">
        <v>0.32608695652173914</v>
      </c>
      <c r="AO1576" s="9"/>
      <c r="AP1576" s="9">
        <v>0.15774647887323945</v>
      </c>
      <c r="AQ1576" s="9">
        <f>+AVERAGE(AL1566:AL1575)</f>
        <v>0.21906151368760063</v>
      </c>
      <c r="AR1576" s="9">
        <f>+AVERAGE(AN1566:AN1575)</f>
        <v>0.33194962056150945</v>
      </c>
      <c r="AZ1576">
        <v>6</v>
      </c>
      <c r="BA1576" s="24">
        <v>1</v>
      </c>
      <c r="BB1576" s="9">
        <v>19</v>
      </c>
      <c r="BC1576" s="9">
        <v>1</v>
      </c>
      <c r="BD1576" s="9">
        <f t="shared" si="1604"/>
        <v>0</v>
      </c>
      <c r="BE1576" s="9" t="s">
        <v>4448</v>
      </c>
      <c r="BF1576" s="9">
        <v>1</v>
      </c>
      <c r="BG1576" s="9">
        <v>1</v>
      </c>
      <c r="BH1576" s="9">
        <v>4</v>
      </c>
      <c r="BI1576" s="9">
        <v>5</v>
      </c>
      <c r="BJ1576" s="9">
        <v>0</v>
      </c>
      <c r="BK1576" s="9">
        <v>1</v>
      </c>
      <c r="BL1576" s="9">
        <v>2</v>
      </c>
      <c r="BM1576" s="9">
        <v>3</v>
      </c>
      <c r="BN1576" s="9">
        <v>0</v>
      </c>
      <c r="BO1576" s="9">
        <v>0</v>
      </c>
      <c r="BP1576" s="9" t="s">
        <v>4454</v>
      </c>
      <c r="BQ1576" s="9">
        <f t="shared" si="1618"/>
        <v>0.4</v>
      </c>
      <c r="BR1576" s="34">
        <f t="shared" ref="BR1576" si="1655">BR1554</f>
        <v>0.2</v>
      </c>
      <c r="BS1576" s="34">
        <f t="shared" si="1640"/>
        <v>0.86666666666666659</v>
      </c>
      <c r="BT1576" s="9"/>
      <c r="BU1576" s="9"/>
      <c r="BV1576" s="9"/>
      <c r="BW1576" s="9"/>
      <c r="BX1576" s="9"/>
      <c r="BY1576" s="9"/>
      <c r="BZ1576" s="22">
        <f t="shared" si="1596"/>
        <v>0</v>
      </c>
      <c r="CA1576" s="22">
        <f t="shared" si="1597"/>
        <v>1</v>
      </c>
      <c r="CB1576" s="22">
        <f t="shared" si="1598"/>
        <v>0.86666666666666659</v>
      </c>
      <c r="CC1576" s="22">
        <f t="shared" si="1599"/>
        <v>0</v>
      </c>
      <c r="CD1576" s="22">
        <f t="shared" si="1600"/>
        <v>1</v>
      </c>
      <c r="CK1576" s="23">
        <v>0.5357142857142857</v>
      </c>
      <c r="CL1576" s="23">
        <f t="shared" si="1601"/>
        <v>2</v>
      </c>
      <c r="CM1576" s="23">
        <f t="shared" si="1607"/>
        <v>0.43812302737520126</v>
      </c>
      <c r="CN1576" s="23">
        <f t="shared" si="1608"/>
        <v>0.6638992411230189</v>
      </c>
      <c r="CQ1576" s="49">
        <v>4</v>
      </c>
    </row>
    <row r="1577" spans="1:95" ht="11.25" customHeight="1">
      <c r="A1577" s="9">
        <v>15</v>
      </c>
      <c r="B1577" s="9">
        <v>2</v>
      </c>
      <c r="C1577" s="9" t="str">
        <f t="shared" si="1634"/>
        <v>13</v>
      </c>
      <c r="D1577" s="10" t="s">
        <v>4245</v>
      </c>
      <c r="E1577" s="9">
        <v>12</v>
      </c>
      <c r="F1577" s="9">
        <v>1</v>
      </c>
      <c r="G1577" s="9">
        <v>0</v>
      </c>
      <c r="H1577" s="9">
        <v>0</v>
      </c>
      <c r="I1577" s="9">
        <v>1</v>
      </c>
      <c r="J1577" s="9">
        <v>0</v>
      </c>
      <c r="K1577" s="11">
        <v>25</v>
      </c>
      <c r="L1577" s="9">
        <v>75</v>
      </c>
      <c r="M1577" s="9">
        <v>6</v>
      </c>
      <c r="N1577" s="9"/>
      <c r="O1577" s="17"/>
      <c r="P1577" s="17">
        <f t="shared" si="1602"/>
        <v>1</v>
      </c>
      <c r="Q1577" s="9">
        <v>20</v>
      </c>
      <c r="R1577" s="9"/>
      <c r="S1577" s="9">
        <v>0.3</v>
      </c>
      <c r="T1577" s="9">
        <v>95</v>
      </c>
      <c r="U1577" s="9">
        <v>40</v>
      </c>
      <c r="V1577" s="11">
        <v>31</v>
      </c>
      <c r="W1577" s="11">
        <f t="shared" si="1641"/>
        <v>27</v>
      </c>
      <c r="X1577" s="17">
        <f t="shared" si="1609"/>
        <v>31</v>
      </c>
      <c r="Y1577" s="17"/>
      <c r="Z1577" s="9">
        <v>10</v>
      </c>
      <c r="AA1577" s="9"/>
      <c r="AB1577" s="17"/>
      <c r="AC1577" s="17">
        <f t="shared" si="1635"/>
        <v>52</v>
      </c>
      <c r="AD1577" s="17">
        <f t="shared" si="1594"/>
        <v>0.19230769230769232</v>
      </c>
      <c r="AE1577" s="17">
        <v>0.32608695652173914</v>
      </c>
      <c r="AF1577" s="17">
        <f t="shared" si="1603"/>
        <v>14</v>
      </c>
      <c r="AG1577" s="17"/>
      <c r="AH1577" s="9">
        <v>82</v>
      </c>
      <c r="AI1577" s="9"/>
      <c r="AJ1577" s="9"/>
      <c r="AK1577" s="9"/>
      <c r="AL1577" s="9">
        <v>0.38</v>
      </c>
      <c r="AM1577" s="9"/>
      <c r="AN1577" s="9">
        <v>0.19230769230769232</v>
      </c>
      <c r="AO1577" s="9"/>
      <c r="AP1577" s="9">
        <v>0.11219512195121953</v>
      </c>
      <c r="AQ1577" s="9">
        <f>+AVERAGE(AL1566:AL1575)</f>
        <v>0.21906151368760063</v>
      </c>
      <c r="AR1577" s="9">
        <f>+AVERAGE(AN1566:AN1575)</f>
        <v>0.33194962056150945</v>
      </c>
      <c r="AS1577" s="17">
        <f t="shared" si="1643"/>
        <v>25</v>
      </c>
      <c r="AT1577" s="17">
        <f t="shared" si="1627"/>
        <v>0.16</v>
      </c>
      <c r="AU1577" s="17">
        <f t="shared" ref="AU1577:AU1585" si="1656">+AN1576</f>
        <v>0.32608695652173914</v>
      </c>
      <c r="AV1577" s="17">
        <f t="shared" ref="AV1577:AV1585" si="1657">+AP1576</f>
        <v>0.15774647887323945</v>
      </c>
      <c r="AW1577" s="17"/>
      <c r="AX1577" s="17"/>
      <c r="AY1577" s="17"/>
      <c r="AZ1577" s="17">
        <v>6</v>
      </c>
      <c r="BA1577" s="24">
        <v>1</v>
      </c>
      <c r="BB1577" s="9">
        <v>19</v>
      </c>
      <c r="BC1577" s="9">
        <v>1</v>
      </c>
      <c r="BD1577" s="9">
        <f t="shared" si="1604"/>
        <v>0</v>
      </c>
      <c r="BE1577" s="9" t="s">
        <v>4448</v>
      </c>
      <c r="BF1577" s="9">
        <f t="shared" si="1605"/>
        <v>0</v>
      </c>
      <c r="BG1577" s="9">
        <v>1</v>
      </c>
      <c r="BH1577" s="9">
        <v>4</v>
      </c>
      <c r="BI1577" s="9">
        <v>5</v>
      </c>
      <c r="BJ1577" s="9">
        <v>0</v>
      </c>
      <c r="BK1577" s="9">
        <v>1</v>
      </c>
      <c r="BL1577" s="9">
        <v>2</v>
      </c>
      <c r="BM1577" s="9">
        <v>3</v>
      </c>
      <c r="BN1577" s="9">
        <v>0</v>
      </c>
      <c r="BO1577" s="9">
        <v>0</v>
      </c>
      <c r="BP1577" s="9" t="s">
        <v>4454</v>
      </c>
      <c r="BQ1577" s="9">
        <f t="shared" si="1618"/>
        <v>0.4</v>
      </c>
      <c r="BR1577" s="34">
        <f t="shared" ref="BR1577" si="1658">BR1555</f>
        <v>0</v>
      </c>
      <c r="BS1577" s="34">
        <f t="shared" si="1640"/>
        <v>0.86666666666666659</v>
      </c>
      <c r="BT1577" s="9"/>
      <c r="BU1577" s="9"/>
      <c r="BV1577" s="9"/>
      <c r="BW1577" s="9"/>
      <c r="BX1577" s="9"/>
      <c r="BY1577" s="9"/>
      <c r="BZ1577" s="22">
        <f t="shared" si="1596"/>
        <v>0</v>
      </c>
      <c r="CA1577" s="22">
        <f t="shared" si="1597"/>
        <v>2</v>
      </c>
      <c r="CB1577" s="22">
        <f t="shared" si="1598"/>
        <v>0.86666666666666659</v>
      </c>
      <c r="CC1577" s="22">
        <f t="shared" si="1599"/>
        <v>0</v>
      </c>
      <c r="CD1577" s="22">
        <f t="shared" si="1600"/>
        <v>1</v>
      </c>
      <c r="CK1577" s="23">
        <v>0.65217391304347827</v>
      </c>
      <c r="CL1577" s="23">
        <f t="shared" si="1601"/>
        <v>2</v>
      </c>
      <c r="CM1577" s="23">
        <f t="shared" si="1607"/>
        <v>0.43812302737520126</v>
      </c>
      <c r="CN1577" s="23">
        <f t="shared" si="1608"/>
        <v>0.6638992411230189</v>
      </c>
      <c r="CQ1577" s="49">
        <v>3</v>
      </c>
    </row>
    <row r="1578" spans="1:95" ht="11.25" customHeight="1">
      <c r="A1578" s="9">
        <v>15</v>
      </c>
      <c r="B1578" s="9">
        <v>2</v>
      </c>
      <c r="C1578" s="9" t="str">
        <f t="shared" si="1634"/>
        <v>13</v>
      </c>
      <c r="D1578" s="10" t="s">
        <v>4245</v>
      </c>
      <c r="E1578" s="9">
        <v>13</v>
      </c>
      <c r="F1578" s="9">
        <v>1</v>
      </c>
      <c r="G1578" s="9">
        <v>0</v>
      </c>
      <c r="H1578" s="9">
        <v>0</v>
      </c>
      <c r="I1578" s="9">
        <v>1</v>
      </c>
      <c r="J1578" s="9">
        <v>0</v>
      </c>
      <c r="K1578" s="11">
        <v>25</v>
      </c>
      <c r="L1578" s="9">
        <v>70</v>
      </c>
      <c r="M1578" s="9">
        <v>7</v>
      </c>
      <c r="N1578" s="9"/>
      <c r="O1578" s="17"/>
      <c r="P1578" s="17">
        <f t="shared" si="1602"/>
        <v>1</v>
      </c>
      <c r="Q1578" s="9">
        <v>23</v>
      </c>
      <c r="R1578" s="9"/>
      <c r="S1578" s="9">
        <v>0.30434782608695654</v>
      </c>
      <c r="T1578" s="9">
        <v>93</v>
      </c>
      <c r="U1578" s="9">
        <v>40</v>
      </c>
      <c r="V1578" s="11">
        <v>26</v>
      </c>
      <c r="W1578" s="11">
        <f t="shared" si="1641"/>
        <v>31</v>
      </c>
      <c r="X1578" s="17">
        <f t="shared" si="1609"/>
        <v>26</v>
      </c>
      <c r="Y1578" s="17"/>
      <c r="Z1578" s="9">
        <v>18</v>
      </c>
      <c r="AA1578" s="9"/>
      <c r="AB1578" s="17"/>
      <c r="AC1578" s="17">
        <f t="shared" si="1635"/>
        <v>52</v>
      </c>
      <c r="AD1578" s="17">
        <f t="shared" si="1594"/>
        <v>0.34615384615384615</v>
      </c>
      <c r="AE1578" s="17">
        <v>0.19230769230769232</v>
      </c>
      <c r="AF1578" s="17">
        <f t="shared" si="1603"/>
        <v>21</v>
      </c>
      <c r="AG1578" s="17"/>
      <c r="AH1578" s="9">
        <v>79</v>
      </c>
      <c r="AI1578" s="9"/>
      <c r="AJ1578" s="9"/>
      <c r="AK1578" s="9"/>
      <c r="AL1578" s="9">
        <v>0.33043478260869569</v>
      </c>
      <c r="AM1578" s="9"/>
      <c r="AN1578" s="9">
        <v>0.34615384615384615</v>
      </c>
      <c r="AO1578" s="9"/>
      <c r="AP1578" s="9">
        <v>0.14177215189873413</v>
      </c>
      <c r="AQ1578" s="9">
        <f>+AVERAGE(AL1566:AL1575)</f>
        <v>0.21906151368760063</v>
      </c>
      <c r="AR1578" s="9">
        <f>+AVERAGE(AN1566:AN1575)</f>
        <v>0.33194962056150945</v>
      </c>
      <c r="AS1578" s="17">
        <f t="shared" si="1643"/>
        <v>20</v>
      </c>
      <c r="AT1578" s="17">
        <f t="shared" si="1627"/>
        <v>0.38</v>
      </c>
      <c r="AU1578" s="17">
        <f t="shared" si="1656"/>
        <v>0.19230769230769232</v>
      </c>
      <c r="AV1578" s="17">
        <f t="shared" si="1657"/>
        <v>0.11219512195121953</v>
      </c>
      <c r="AW1578" s="17"/>
      <c r="AX1578" s="17"/>
      <c r="AY1578" s="17"/>
      <c r="AZ1578" s="17">
        <v>6</v>
      </c>
      <c r="BA1578" s="24">
        <v>1</v>
      </c>
      <c r="BB1578" s="9">
        <v>19</v>
      </c>
      <c r="BC1578" s="9">
        <v>1</v>
      </c>
      <c r="BD1578" s="9">
        <f t="shared" si="1604"/>
        <v>0</v>
      </c>
      <c r="BE1578" s="9" t="s">
        <v>4448</v>
      </c>
      <c r="BF1578" s="9">
        <f t="shared" si="1605"/>
        <v>0</v>
      </c>
      <c r="BG1578" s="9">
        <v>1</v>
      </c>
      <c r="BH1578" s="9">
        <v>4</v>
      </c>
      <c r="BI1578" s="9">
        <v>5</v>
      </c>
      <c r="BJ1578" s="9">
        <v>0</v>
      </c>
      <c r="BK1578" s="9">
        <v>1</v>
      </c>
      <c r="BL1578" s="9">
        <v>2</v>
      </c>
      <c r="BM1578" s="9">
        <v>3</v>
      </c>
      <c r="BN1578" s="9">
        <v>0</v>
      </c>
      <c r="BO1578" s="9">
        <v>0</v>
      </c>
      <c r="BP1578" s="9" t="s">
        <v>4454</v>
      </c>
      <c r="BQ1578" s="9">
        <f t="shared" si="1618"/>
        <v>0.4</v>
      </c>
      <c r="BR1578" s="34">
        <f t="shared" ref="BR1578" si="1659">BR1556</f>
        <v>0</v>
      </c>
      <c r="BS1578" s="34">
        <f t="shared" si="1640"/>
        <v>0.86666666666666659</v>
      </c>
      <c r="BT1578" s="9"/>
      <c r="BU1578" s="9"/>
      <c r="BV1578" s="9"/>
      <c r="BW1578" s="9"/>
      <c r="BX1578" s="9"/>
      <c r="BY1578" s="9"/>
      <c r="BZ1578" s="22">
        <f t="shared" si="1596"/>
        <v>0</v>
      </c>
      <c r="CA1578" s="22">
        <f t="shared" si="1597"/>
        <v>3</v>
      </c>
      <c r="CB1578" s="22">
        <f t="shared" si="1598"/>
        <v>0.86666666666666659</v>
      </c>
      <c r="CC1578" s="22">
        <f t="shared" si="1599"/>
        <v>0</v>
      </c>
      <c r="CD1578" s="22">
        <f t="shared" si="1600"/>
        <v>1</v>
      </c>
      <c r="CK1578" s="23">
        <v>0.38461538461538464</v>
      </c>
      <c r="CL1578" s="23">
        <f t="shared" si="1601"/>
        <v>2</v>
      </c>
      <c r="CM1578" s="23">
        <f t="shared" si="1607"/>
        <v>0.43812302737520126</v>
      </c>
      <c r="CN1578" s="23">
        <f t="shared" si="1608"/>
        <v>0.6638992411230189</v>
      </c>
      <c r="CQ1578" s="49">
        <v>3</v>
      </c>
    </row>
    <row r="1579" spans="1:95" ht="11.25" customHeight="1">
      <c r="A1579" s="9">
        <v>15</v>
      </c>
      <c r="B1579" s="9">
        <v>2</v>
      </c>
      <c r="C1579" s="9" t="str">
        <f t="shared" si="1634"/>
        <v>13</v>
      </c>
      <c r="D1579" s="10" t="s">
        <v>4245</v>
      </c>
      <c r="E1579" s="9">
        <v>14</v>
      </c>
      <c r="F1579" s="9">
        <v>1</v>
      </c>
      <c r="G1579" s="9">
        <v>0</v>
      </c>
      <c r="H1579" s="9">
        <v>0</v>
      </c>
      <c r="I1579" s="9">
        <v>1</v>
      </c>
      <c r="J1579" s="9">
        <v>0</v>
      </c>
      <c r="K1579" s="11">
        <v>25</v>
      </c>
      <c r="L1579" s="9">
        <v>68</v>
      </c>
      <c r="M1579" s="9">
        <v>7</v>
      </c>
      <c r="N1579" s="9"/>
      <c r="O1579" s="17"/>
      <c r="P1579" s="17">
        <f t="shared" si="1602"/>
        <v>1</v>
      </c>
      <c r="Q1579" s="9">
        <v>25</v>
      </c>
      <c r="R1579" s="9"/>
      <c r="S1579" s="9">
        <v>0.28000000000000003</v>
      </c>
      <c r="T1579" s="9">
        <v>93</v>
      </c>
      <c r="U1579" s="9">
        <v>40</v>
      </c>
      <c r="V1579" s="11">
        <v>35</v>
      </c>
      <c r="W1579" s="11">
        <f t="shared" si="1641"/>
        <v>26</v>
      </c>
      <c r="X1579" s="17">
        <f t="shared" si="1609"/>
        <v>35</v>
      </c>
      <c r="Y1579" s="17"/>
      <c r="Z1579" s="9">
        <v>18</v>
      </c>
      <c r="AA1579" s="9"/>
      <c r="AB1579" s="17"/>
      <c r="AC1579" s="17">
        <f t="shared" si="1635"/>
        <v>70</v>
      </c>
      <c r="AD1579" s="17">
        <f t="shared" si="1594"/>
        <v>0.25714285714285712</v>
      </c>
      <c r="AE1579" s="17">
        <v>0.34615384615384615</v>
      </c>
      <c r="AF1579" s="17">
        <f t="shared" si="1603"/>
        <v>21</v>
      </c>
      <c r="AG1579" s="17"/>
      <c r="AH1579" s="9">
        <v>95</v>
      </c>
      <c r="AI1579" s="9"/>
      <c r="AJ1579" s="9"/>
      <c r="AK1579" s="9"/>
      <c r="AL1579" s="9">
        <v>0.25600000000000001</v>
      </c>
      <c r="AM1579" s="9"/>
      <c r="AN1579" s="9">
        <v>0.25714285714285712</v>
      </c>
      <c r="AO1579" s="9"/>
      <c r="AP1579" s="9">
        <v>8.842105263157897E-2</v>
      </c>
      <c r="AQ1579" s="9">
        <f>+AVERAGE(AL1566:AL1575)</f>
        <v>0.21906151368760063</v>
      </c>
      <c r="AR1579" s="9">
        <f>+AVERAGE(AN1566:AN1575)</f>
        <v>0.33194962056150945</v>
      </c>
      <c r="AS1579" s="17">
        <f t="shared" si="1643"/>
        <v>23</v>
      </c>
      <c r="AT1579" s="17">
        <f t="shared" si="1627"/>
        <v>0.33043478260869569</v>
      </c>
      <c r="AU1579" s="17">
        <f t="shared" si="1656"/>
        <v>0.34615384615384615</v>
      </c>
      <c r="AV1579" s="17">
        <f t="shared" si="1657"/>
        <v>0.14177215189873413</v>
      </c>
      <c r="AW1579" s="17"/>
      <c r="AX1579" s="17"/>
      <c r="AY1579" s="17"/>
      <c r="AZ1579" s="17">
        <v>6</v>
      </c>
      <c r="BA1579" s="24">
        <v>1</v>
      </c>
      <c r="BB1579" s="9">
        <v>19</v>
      </c>
      <c r="BC1579" s="9">
        <v>1</v>
      </c>
      <c r="BD1579" s="9">
        <f t="shared" si="1604"/>
        <v>0</v>
      </c>
      <c r="BE1579" s="9" t="s">
        <v>4448</v>
      </c>
      <c r="BF1579" s="9">
        <f t="shared" si="1605"/>
        <v>0</v>
      </c>
      <c r="BG1579" s="9">
        <v>1</v>
      </c>
      <c r="BH1579" s="9">
        <v>4</v>
      </c>
      <c r="BI1579" s="9">
        <v>5</v>
      </c>
      <c r="BJ1579" s="9">
        <v>0</v>
      </c>
      <c r="BK1579" s="9">
        <v>1</v>
      </c>
      <c r="BL1579" s="9">
        <v>2</v>
      </c>
      <c r="BM1579" s="9">
        <v>3</v>
      </c>
      <c r="BN1579" s="9">
        <v>0</v>
      </c>
      <c r="BO1579" s="9">
        <v>0</v>
      </c>
      <c r="BP1579" s="9" t="s">
        <v>4454</v>
      </c>
      <c r="BQ1579" s="9">
        <f t="shared" si="1618"/>
        <v>0.4</v>
      </c>
      <c r="BR1579" s="34">
        <f t="shared" ref="BR1579" si="1660">BR1557</f>
        <v>0</v>
      </c>
      <c r="BS1579" s="34">
        <f t="shared" si="1640"/>
        <v>0.86666666666666659</v>
      </c>
      <c r="BT1579" s="9"/>
      <c r="BU1579" s="9"/>
      <c r="BV1579" s="9"/>
      <c r="BW1579" s="9"/>
      <c r="BX1579" s="9"/>
      <c r="BY1579" s="9"/>
      <c r="BZ1579" s="22">
        <f t="shared" si="1596"/>
        <v>0</v>
      </c>
      <c r="CA1579" s="22">
        <f t="shared" si="1597"/>
        <v>4</v>
      </c>
      <c r="CB1579" s="22">
        <f t="shared" si="1598"/>
        <v>0.86666666666666659</v>
      </c>
      <c r="CC1579" s="22">
        <f t="shared" si="1599"/>
        <v>0</v>
      </c>
      <c r="CD1579" s="22">
        <f t="shared" si="1600"/>
        <v>1</v>
      </c>
      <c r="CK1579" s="23">
        <v>0.69230769230769229</v>
      </c>
      <c r="CL1579" s="23">
        <f t="shared" si="1601"/>
        <v>2</v>
      </c>
      <c r="CM1579" s="23">
        <f t="shared" si="1607"/>
        <v>0.43812302737520126</v>
      </c>
      <c r="CN1579" s="23">
        <f t="shared" si="1608"/>
        <v>0.6638992411230189</v>
      </c>
      <c r="CQ1579" s="49">
        <v>5</v>
      </c>
    </row>
    <row r="1580" spans="1:95" ht="11.25" customHeight="1">
      <c r="A1580" s="9">
        <v>15</v>
      </c>
      <c r="B1580" s="9">
        <v>2</v>
      </c>
      <c r="C1580" s="9" t="str">
        <f t="shared" si="1634"/>
        <v>13</v>
      </c>
      <c r="D1580" s="10" t="s">
        <v>4245</v>
      </c>
      <c r="E1580" s="9">
        <v>15</v>
      </c>
      <c r="F1580" s="9">
        <v>1</v>
      </c>
      <c r="G1580" s="9">
        <v>0</v>
      </c>
      <c r="H1580" s="9">
        <v>0</v>
      </c>
      <c r="I1580" s="9">
        <v>1</v>
      </c>
      <c r="J1580" s="9">
        <v>0</v>
      </c>
      <c r="K1580" s="11">
        <v>25</v>
      </c>
      <c r="L1580" s="9">
        <v>68</v>
      </c>
      <c r="M1580" s="9">
        <v>7</v>
      </c>
      <c r="N1580" s="9"/>
      <c r="O1580" s="17"/>
      <c r="P1580" s="17">
        <f t="shared" si="1602"/>
        <v>1</v>
      </c>
      <c r="Q1580" s="9">
        <v>25</v>
      </c>
      <c r="R1580" s="9"/>
      <c r="S1580" s="9">
        <v>0.28000000000000003</v>
      </c>
      <c r="T1580" s="9">
        <v>93</v>
      </c>
      <c r="U1580" s="9">
        <v>40</v>
      </c>
      <c r="V1580" s="11">
        <v>33</v>
      </c>
      <c r="W1580" s="11">
        <f t="shared" si="1641"/>
        <v>35</v>
      </c>
      <c r="X1580" s="17">
        <f t="shared" si="1609"/>
        <v>33</v>
      </c>
      <c r="Y1580" s="17"/>
      <c r="Z1580" s="9">
        <v>18</v>
      </c>
      <c r="AA1580" s="9"/>
      <c r="AB1580" s="17"/>
      <c r="AC1580" s="17">
        <f t="shared" si="1635"/>
        <v>70</v>
      </c>
      <c r="AD1580" s="17">
        <f t="shared" si="1594"/>
        <v>0.25714285714285712</v>
      </c>
      <c r="AE1580" s="17">
        <v>0.25714285714285712</v>
      </c>
      <c r="AF1580" s="17">
        <f t="shared" si="1603"/>
        <v>21</v>
      </c>
      <c r="AG1580" s="17"/>
      <c r="AH1580" s="9">
        <v>95</v>
      </c>
      <c r="AI1580" s="9"/>
      <c r="AJ1580" s="9"/>
      <c r="AK1580" s="9"/>
      <c r="AL1580" s="9">
        <v>0.27200000000000002</v>
      </c>
      <c r="AM1580" s="9"/>
      <c r="AN1580" s="9">
        <v>0.25714285714285712</v>
      </c>
      <c r="AO1580" s="9"/>
      <c r="AP1580" s="9">
        <v>7.1578947368421048E-2</v>
      </c>
      <c r="AQ1580" s="9">
        <f>+AVERAGE(AL1566:AL1575)</f>
        <v>0.21906151368760063</v>
      </c>
      <c r="AR1580" s="9">
        <f>+AVERAGE(AN1566:AN1575)</f>
        <v>0.33194962056150945</v>
      </c>
      <c r="AS1580" s="17">
        <f t="shared" si="1643"/>
        <v>25</v>
      </c>
      <c r="AT1580" s="17">
        <f t="shared" si="1627"/>
        <v>0.25600000000000001</v>
      </c>
      <c r="AU1580" s="17">
        <f t="shared" si="1656"/>
        <v>0.25714285714285712</v>
      </c>
      <c r="AV1580" s="17">
        <f t="shared" si="1657"/>
        <v>8.842105263157897E-2</v>
      </c>
      <c r="AW1580" s="17"/>
      <c r="AX1580" s="17"/>
      <c r="AY1580" s="17"/>
      <c r="AZ1580" s="17">
        <v>6</v>
      </c>
      <c r="BA1580" s="24">
        <v>1</v>
      </c>
      <c r="BB1580" s="9">
        <v>19</v>
      </c>
      <c r="BC1580" s="9">
        <v>1</v>
      </c>
      <c r="BD1580" s="9">
        <f t="shared" si="1604"/>
        <v>0</v>
      </c>
      <c r="BE1580" s="9" t="s">
        <v>4448</v>
      </c>
      <c r="BF1580" s="9">
        <f t="shared" si="1605"/>
        <v>0</v>
      </c>
      <c r="BG1580" s="9">
        <v>1</v>
      </c>
      <c r="BH1580" s="9">
        <v>4</v>
      </c>
      <c r="BI1580" s="9">
        <v>5</v>
      </c>
      <c r="BJ1580" s="9">
        <v>0</v>
      </c>
      <c r="BK1580" s="9">
        <v>1</v>
      </c>
      <c r="BL1580" s="9">
        <v>2</v>
      </c>
      <c r="BM1580" s="9">
        <v>3</v>
      </c>
      <c r="BN1580" s="9">
        <v>0</v>
      </c>
      <c r="BO1580" s="9">
        <v>0</v>
      </c>
      <c r="BP1580" s="9" t="s">
        <v>4454</v>
      </c>
      <c r="BQ1580" s="9">
        <f t="shared" si="1618"/>
        <v>0.4</v>
      </c>
      <c r="BR1580" s="34">
        <f t="shared" ref="BR1580" si="1661">BR1558</f>
        <v>0</v>
      </c>
      <c r="BS1580" s="34">
        <f t="shared" si="1640"/>
        <v>0.86666666666666659</v>
      </c>
      <c r="BT1580" s="9"/>
      <c r="BU1580" s="9"/>
      <c r="BV1580" s="9"/>
      <c r="BW1580" s="9"/>
      <c r="BX1580" s="9"/>
      <c r="BY1580" s="9"/>
      <c r="BZ1580" s="22">
        <f t="shared" si="1596"/>
        <v>0</v>
      </c>
      <c r="CA1580" s="22">
        <f t="shared" si="1597"/>
        <v>5</v>
      </c>
      <c r="CB1580" s="22">
        <f t="shared" si="1598"/>
        <v>0.86666666666666659</v>
      </c>
      <c r="CC1580" s="22">
        <f t="shared" si="1599"/>
        <v>0</v>
      </c>
      <c r="CD1580" s="22">
        <f t="shared" si="1600"/>
        <v>1</v>
      </c>
      <c r="CK1580" s="23">
        <v>0.51428571428571423</v>
      </c>
      <c r="CL1580" s="23">
        <f t="shared" si="1601"/>
        <v>2</v>
      </c>
      <c r="CM1580" s="23">
        <f t="shared" si="1607"/>
        <v>0.43812302737520126</v>
      </c>
      <c r="CN1580" s="23">
        <f t="shared" si="1608"/>
        <v>0.6638992411230189</v>
      </c>
      <c r="CQ1580" s="49">
        <v>3</v>
      </c>
    </row>
    <row r="1581" spans="1:95" ht="11.25" customHeight="1">
      <c r="A1581" s="9">
        <v>15</v>
      </c>
      <c r="B1581" s="9">
        <v>2</v>
      </c>
      <c r="C1581" s="9" t="str">
        <f t="shared" si="1634"/>
        <v>13</v>
      </c>
      <c r="D1581" s="10" t="s">
        <v>4245</v>
      </c>
      <c r="E1581" s="9">
        <v>16</v>
      </c>
      <c r="F1581" s="9">
        <v>1</v>
      </c>
      <c r="G1581" s="9">
        <v>0</v>
      </c>
      <c r="H1581" s="9">
        <v>0</v>
      </c>
      <c r="I1581" s="9">
        <v>1</v>
      </c>
      <c r="J1581" s="9">
        <v>0</v>
      </c>
      <c r="K1581" s="11">
        <v>25</v>
      </c>
      <c r="L1581" s="9">
        <v>68</v>
      </c>
      <c r="M1581" s="9">
        <v>7</v>
      </c>
      <c r="N1581" s="9"/>
      <c r="O1581" s="17"/>
      <c r="P1581" s="17">
        <f t="shared" si="1602"/>
        <v>1</v>
      </c>
      <c r="Q1581" s="9">
        <v>30</v>
      </c>
      <c r="R1581" s="9"/>
      <c r="S1581" s="9">
        <v>0.23333333333333334</v>
      </c>
      <c r="T1581" s="9">
        <v>98</v>
      </c>
      <c r="U1581" s="9">
        <v>40</v>
      </c>
      <c r="V1581" s="11">
        <v>28</v>
      </c>
      <c r="W1581" s="11">
        <f t="shared" si="1641"/>
        <v>33</v>
      </c>
      <c r="X1581" s="17">
        <f t="shared" si="1609"/>
        <v>28</v>
      </c>
      <c r="Y1581" s="17"/>
      <c r="Z1581" s="9">
        <v>18</v>
      </c>
      <c r="AA1581" s="9"/>
      <c r="AB1581" s="17"/>
      <c r="AC1581" s="17">
        <f t="shared" si="1635"/>
        <v>58</v>
      </c>
      <c r="AD1581" s="17">
        <f t="shared" si="1594"/>
        <v>0.31034482758620691</v>
      </c>
      <c r="AE1581" s="17">
        <v>0.25714285714285712</v>
      </c>
      <c r="AF1581" s="17">
        <f t="shared" si="1603"/>
        <v>21</v>
      </c>
      <c r="AG1581" s="17"/>
      <c r="AH1581" s="9">
        <v>78</v>
      </c>
      <c r="AI1581" s="9"/>
      <c r="AJ1581" s="9"/>
      <c r="AK1581" s="9"/>
      <c r="AL1581" s="9">
        <v>0.10666666666666669</v>
      </c>
      <c r="AM1581" s="9"/>
      <c r="AN1581" s="9">
        <v>0.31034482758620691</v>
      </c>
      <c r="AO1581" s="9"/>
      <c r="AP1581" s="9">
        <v>0.22051282051282048</v>
      </c>
      <c r="AQ1581" s="9">
        <f>+AVERAGE(AL1566:AL1575)</f>
        <v>0.21906151368760063</v>
      </c>
      <c r="AR1581" s="9">
        <f>+AVERAGE(AN1566:AN1575)</f>
        <v>0.33194962056150945</v>
      </c>
      <c r="AS1581" s="17">
        <f t="shared" si="1643"/>
        <v>25</v>
      </c>
      <c r="AT1581" s="17">
        <f t="shared" si="1627"/>
        <v>0.27200000000000002</v>
      </c>
      <c r="AU1581" s="17">
        <f t="shared" si="1656"/>
        <v>0.25714285714285712</v>
      </c>
      <c r="AV1581" s="17">
        <f t="shared" si="1657"/>
        <v>7.1578947368421048E-2</v>
      </c>
      <c r="AW1581" s="17"/>
      <c r="AX1581" s="17"/>
      <c r="AY1581" s="17"/>
      <c r="AZ1581" s="17">
        <v>6</v>
      </c>
      <c r="BA1581" s="24">
        <v>1</v>
      </c>
      <c r="BB1581" s="9">
        <v>19</v>
      </c>
      <c r="BC1581" s="9">
        <v>1</v>
      </c>
      <c r="BD1581" s="9">
        <f t="shared" si="1604"/>
        <v>0</v>
      </c>
      <c r="BE1581" s="9" t="s">
        <v>4448</v>
      </c>
      <c r="BF1581" s="9">
        <f t="shared" si="1605"/>
        <v>0</v>
      </c>
      <c r="BG1581" s="9">
        <v>1</v>
      </c>
      <c r="BH1581" s="9">
        <v>4</v>
      </c>
      <c r="BI1581" s="9">
        <v>5</v>
      </c>
      <c r="BJ1581" s="9">
        <v>0</v>
      </c>
      <c r="BK1581" s="9">
        <v>1</v>
      </c>
      <c r="BL1581" s="9">
        <v>2</v>
      </c>
      <c r="BM1581" s="9">
        <v>3</v>
      </c>
      <c r="BN1581" s="9">
        <v>0</v>
      </c>
      <c r="BO1581" s="9">
        <v>0</v>
      </c>
      <c r="BP1581" s="9" t="s">
        <v>4454</v>
      </c>
      <c r="BQ1581" s="9">
        <f t="shared" si="1618"/>
        <v>0.4</v>
      </c>
      <c r="BR1581" s="34">
        <f t="shared" ref="BR1581:BS1585" si="1662">BR1559</f>
        <v>0</v>
      </c>
      <c r="BS1581" s="34">
        <f t="shared" si="1662"/>
        <v>0.86666666666666659</v>
      </c>
      <c r="BT1581" s="9"/>
      <c r="BU1581" s="9"/>
      <c r="BV1581" s="9"/>
      <c r="BW1581" s="9"/>
      <c r="BX1581" s="9"/>
      <c r="BY1581" s="9"/>
      <c r="BZ1581" s="22">
        <f t="shared" si="1596"/>
        <v>0</v>
      </c>
      <c r="CA1581" s="22">
        <f t="shared" si="1597"/>
        <v>6</v>
      </c>
      <c r="CB1581" s="22">
        <f t="shared" si="1598"/>
        <v>0.86666666666666659</v>
      </c>
      <c r="CC1581" s="22">
        <f t="shared" si="1599"/>
        <v>0</v>
      </c>
      <c r="CD1581" s="22">
        <f t="shared" si="1600"/>
        <v>1</v>
      </c>
      <c r="CK1581" s="23">
        <v>0.51428571428571423</v>
      </c>
      <c r="CL1581" s="23">
        <f t="shared" si="1601"/>
        <v>2</v>
      </c>
      <c r="CM1581" s="23">
        <f t="shared" si="1607"/>
        <v>0.43812302737520126</v>
      </c>
      <c r="CN1581" s="23">
        <f t="shared" si="1608"/>
        <v>0.6638992411230189</v>
      </c>
      <c r="CQ1581" s="49">
        <v>5</v>
      </c>
    </row>
    <row r="1582" spans="1:95" ht="11.25" customHeight="1">
      <c r="A1582" s="9">
        <v>15</v>
      </c>
      <c r="B1582" s="9">
        <v>2</v>
      </c>
      <c r="C1582" s="9" t="str">
        <f t="shared" si="1634"/>
        <v>13</v>
      </c>
      <c r="D1582" s="10" t="s">
        <v>4245</v>
      </c>
      <c r="E1582" s="9">
        <v>17</v>
      </c>
      <c r="F1582" s="9">
        <v>1</v>
      </c>
      <c r="G1582" s="9">
        <v>0</v>
      </c>
      <c r="H1582" s="9">
        <v>0</v>
      </c>
      <c r="I1582" s="9">
        <v>1</v>
      </c>
      <c r="J1582" s="9">
        <v>0</v>
      </c>
      <c r="K1582" s="11">
        <v>25</v>
      </c>
      <c r="L1582" s="9">
        <v>73</v>
      </c>
      <c r="M1582" s="9">
        <v>6</v>
      </c>
      <c r="N1582" s="9"/>
      <c r="O1582" s="17"/>
      <c r="P1582" s="17">
        <f t="shared" si="1602"/>
        <v>1</v>
      </c>
      <c r="Q1582" s="9">
        <v>23</v>
      </c>
      <c r="R1582" s="9"/>
      <c r="S1582" s="9">
        <v>0.2608695652173913</v>
      </c>
      <c r="T1582" s="9">
        <v>96</v>
      </c>
      <c r="U1582" s="9">
        <v>40</v>
      </c>
      <c r="V1582" s="11">
        <v>29</v>
      </c>
      <c r="W1582" s="11">
        <f t="shared" si="1641"/>
        <v>28</v>
      </c>
      <c r="X1582" s="17">
        <f t="shared" si="1609"/>
        <v>29</v>
      </c>
      <c r="Y1582" s="17"/>
      <c r="Z1582" s="9">
        <v>15</v>
      </c>
      <c r="AA1582" s="9"/>
      <c r="AB1582" s="17"/>
      <c r="AC1582" s="17">
        <f t="shared" si="1635"/>
        <v>56</v>
      </c>
      <c r="AD1582" s="17">
        <f t="shared" si="1594"/>
        <v>0.26785714285714285</v>
      </c>
      <c r="AE1582" s="17">
        <v>0.31034482758620691</v>
      </c>
      <c r="AF1582" s="17">
        <f t="shared" si="1603"/>
        <v>19</v>
      </c>
      <c r="AG1582" s="17"/>
      <c r="AH1582" s="9">
        <v>83</v>
      </c>
      <c r="AI1582" s="9"/>
      <c r="AJ1582" s="9"/>
      <c r="AK1582" s="9"/>
      <c r="AL1582" s="9">
        <v>0.20869565217391309</v>
      </c>
      <c r="AM1582" s="9"/>
      <c r="AN1582" s="9">
        <v>0.26785714285714285</v>
      </c>
      <c r="AO1582" s="9"/>
      <c r="AP1582" s="9">
        <v>0.10120481927710842</v>
      </c>
      <c r="AQ1582" s="9">
        <f>+AVERAGE(AL1566:AL1575)</f>
        <v>0.21906151368760063</v>
      </c>
      <c r="AR1582" s="9">
        <f>+AVERAGE(AN1566:AN1575)</f>
        <v>0.33194962056150945</v>
      </c>
      <c r="AS1582" s="17">
        <f t="shared" si="1643"/>
        <v>30</v>
      </c>
      <c r="AT1582" s="17">
        <f t="shared" si="1627"/>
        <v>0.10666666666666669</v>
      </c>
      <c r="AU1582" s="17">
        <f t="shared" si="1656"/>
        <v>0.31034482758620691</v>
      </c>
      <c r="AV1582" s="17">
        <f t="shared" si="1657"/>
        <v>0.22051282051282048</v>
      </c>
      <c r="AW1582" s="17"/>
      <c r="AX1582" s="17"/>
      <c r="AY1582" s="17"/>
      <c r="AZ1582" s="17">
        <v>6</v>
      </c>
      <c r="BA1582" s="24">
        <v>1</v>
      </c>
      <c r="BB1582" s="9">
        <v>19</v>
      </c>
      <c r="BC1582" s="9">
        <v>1</v>
      </c>
      <c r="BD1582" s="9">
        <f t="shared" si="1604"/>
        <v>0</v>
      </c>
      <c r="BE1582" s="9" t="s">
        <v>4448</v>
      </c>
      <c r="BF1582" s="9">
        <f t="shared" si="1605"/>
        <v>0</v>
      </c>
      <c r="BG1582" s="9">
        <v>1</v>
      </c>
      <c r="BH1582" s="9">
        <v>4</v>
      </c>
      <c r="BI1582" s="9">
        <v>5</v>
      </c>
      <c r="BJ1582" s="9">
        <v>0</v>
      </c>
      <c r="BK1582" s="9">
        <v>1</v>
      </c>
      <c r="BL1582" s="9">
        <v>2</v>
      </c>
      <c r="BM1582" s="9">
        <v>3</v>
      </c>
      <c r="BN1582" s="9">
        <v>0</v>
      </c>
      <c r="BO1582" s="9">
        <v>0</v>
      </c>
      <c r="BP1582" s="9" t="s">
        <v>4454</v>
      </c>
      <c r="BQ1582" s="9">
        <f t="shared" si="1618"/>
        <v>0.4</v>
      </c>
      <c r="BR1582" s="34">
        <f t="shared" ref="BR1582" si="1663">BR1560</f>
        <v>0</v>
      </c>
      <c r="BS1582" s="34">
        <f t="shared" si="1662"/>
        <v>0.86666666666666659</v>
      </c>
      <c r="BT1582" s="9"/>
      <c r="BU1582" s="9"/>
      <c r="BV1582" s="9"/>
      <c r="BW1582" s="9"/>
      <c r="BX1582" s="9"/>
      <c r="BY1582" s="9"/>
      <c r="BZ1582" s="22">
        <f t="shared" si="1596"/>
        <v>0</v>
      </c>
      <c r="CA1582" s="22">
        <f t="shared" si="1597"/>
        <v>7</v>
      </c>
      <c r="CB1582" s="22">
        <f t="shared" si="1598"/>
        <v>0.86666666666666659</v>
      </c>
      <c r="CC1582" s="22">
        <f t="shared" si="1599"/>
        <v>0</v>
      </c>
      <c r="CD1582" s="22">
        <f t="shared" si="1600"/>
        <v>1</v>
      </c>
      <c r="CK1582" s="23">
        <v>0.62068965517241381</v>
      </c>
      <c r="CL1582" s="23">
        <f t="shared" si="1601"/>
        <v>2</v>
      </c>
      <c r="CM1582" s="23">
        <f t="shared" si="1607"/>
        <v>0.43812302737520126</v>
      </c>
      <c r="CN1582" s="23">
        <f t="shared" si="1608"/>
        <v>0.6638992411230189</v>
      </c>
      <c r="CQ1582" s="49">
        <v>4</v>
      </c>
    </row>
    <row r="1583" spans="1:95" ht="11.25" customHeight="1">
      <c r="A1583" s="9">
        <v>15</v>
      </c>
      <c r="B1583" s="9">
        <v>2</v>
      </c>
      <c r="C1583" s="9" t="str">
        <f t="shared" si="1634"/>
        <v>13</v>
      </c>
      <c r="D1583" s="10" t="s">
        <v>4245</v>
      </c>
      <c r="E1583" s="9">
        <v>18</v>
      </c>
      <c r="F1583" s="9">
        <v>1</v>
      </c>
      <c r="G1583" s="9">
        <v>0</v>
      </c>
      <c r="H1583" s="9">
        <v>0</v>
      </c>
      <c r="I1583" s="9">
        <v>1</v>
      </c>
      <c r="J1583" s="9">
        <v>0</v>
      </c>
      <c r="K1583" s="11">
        <v>25</v>
      </c>
      <c r="L1583" s="9">
        <v>71</v>
      </c>
      <c r="M1583" s="9">
        <v>6</v>
      </c>
      <c r="N1583" s="9"/>
      <c r="O1583" s="17"/>
      <c r="P1583" s="17">
        <f t="shared" si="1602"/>
        <v>1</v>
      </c>
      <c r="Q1583" s="9">
        <v>23</v>
      </c>
      <c r="R1583" s="9"/>
      <c r="S1583" s="9">
        <v>0.2608695652173913</v>
      </c>
      <c r="T1583" s="9">
        <v>94</v>
      </c>
      <c r="U1583" s="9">
        <v>40</v>
      </c>
      <c r="V1583" s="11">
        <v>25</v>
      </c>
      <c r="W1583" s="11">
        <f t="shared" si="1641"/>
        <v>29</v>
      </c>
      <c r="X1583" s="17">
        <f t="shared" si="1609"/>
        <v>25</v>
      </c>
      <c r="Y1583" s="17"/>
      <c r="Z1583" s="9">
        <v>15</v>
      </c>
      <c r="AA1583" s="9"/>
      <c r="AB1583" s="17"/>
      <c r="AC1583" s="17">
        <f t="shared" si="1635"/>
        <v>52</v>
      </c>
      <c r="AD1583" s="17">
        <f t="shared" si="1594"/>
        <v>0.28846153846153844</v>
      </c>
      <c r="AE1583" s="17">
        <v>0.26785714285714285</v>
      </c>
      <c r="AF1583" s="17">
        <f t="shared" si="1603"/>
        <v>19</v>
      </c>
      <c r="AG1583" s="17"/>
      <c r="AH1583" s="9">
        <v>79</v>
      </c>
      <c r="AI1583" s="9"/>
      <c r="AJ1583" s="9"/>
      <c r="AK1583" s="9"/>
      <c r="AL1583" s="9">
        <v>0.20869565217391309</v>
      </c>
      <c r="AM1583" s="9"/>
      <c r="AN1583" s="9">
        <v>0.28846153846153844</v>
      </c>
      <c r="AO1583" s="9"/>
      <c r="AP1583" s="9">
        <v>0.17721518987341772</v>
      </c>
      <c r="AQ1583" s="9">
        <f>+AVERAGE(AL1566:AL1575)</f>
        <v>0.21906151368760063</v>
      </c>
      <c r="AR1583" s="9">
        <f>+AVERAGE(AN1566:AN1575)</f>
        <v>0.33194962056150945</v>
      </c>
      <c r="AS1583" s="17">
        <f t="shared" si="1643"/>
        <v>23</v>
      </c>
      <c r="AT1583" s="17">
        <f t="shared" si="1627"/>
        <v>0.20869565217391309</v>
      </c>
      <c r="AU1583" s="17">
        <f t="shared" si="1656"/>
        <v>0.26785714285714285</v>
      </c>
      <c r="AV1583" s="17">
        <f t="shared" si="1657"/>
        <v>0.10120481927710842</v>
      </c>
      <c r="AW1583" s="17"/>
      <c r="AX1583" s="17"/>
      <c r="AY1583" s="17"/>
      <c r="AZ1583" s="17">
        <v>6</v>
      </c>
      <c r="BA1583" s="24">
        <v>1</v>
      </c>
      <c r="BB1583" s="9">
        <v>19</v>
      </c>
      <c r="BC1583" s="9">
        <v>1</v>
      </c>
      <c r="BD1583" s="9">
        <f t="shared" si="1604"/>
        <v>0</v>
      </c>
      <c r="BE1583" s="9" t="s">
        <v>4448</v>
      </c>
      <c r="BF1583" s="9">
        <f t="shared" si="1605"/>
        <v>0</v>
      </c>
      <c r="BG1583" s="9">
        <v>1</v>
      </c>
      <c r="BH1583" s="9">
        <v>4</v>
      </c>
      <c r="BI1583" s="9">
        <v>5</v>
      </c>
      <c r="BJ1583" s="9">
        <v>0</v>
      </c>
      <c r="BK1583" s="9">
        <v>1</v>
      </c>
      <c r="BL1583" s="9">
        <v>2</v>
      </c>
      <c r="BM1583" s="9">
        <v>3</v>
      </c>
      <c r="BN1583" s="9">
        <v>0</v>
      </c>
      <c r="BO1583" s="9">
        <v>0</v>
      </c>
      <c r="BP1583" s="9" t="s">
        <v>4454</v>
      </c>
      <c r="BQ1583" s="9">
        <f t="shared" si="1618"/>
        <v>0.4</v>
      </c>
      <c r="BR1583" s="34">
        <f t="shared" ref="BR1583" si="1664">BR1561</f>
        <v>0</v>
      </c>
      <c r="BS1583" s="34">
        <f t="shared" si="1662"/>
        <v>0.86666666666666659</v>
      </c>
      <c r="BT1583" s="9"/>
      <c r="BU1583" s="9"/>
      <c r="BV1583" s="9"/>
      <c r="BW1583" s="9"/>
      <c r="BX1583" s="9"/>
      <c r="BY1583" s="9"/>
      <c r="BZ1583" s="22">
        <f t="shared" si="1596"/>
        <v>0</v>
      </c>
      <c r="CA1583" s="22">
        <f t="shared" si="1597"/>
        <v>8</v>
      </c>
      <c r="CB1583" s="22">
        <f t="shared" si="1598"/>
        <v>0.86666666666666659</v>
      </c>
      <c r="CC1583" s="22">
        <f t="shared" si="1599"/>
        <v>0</v>
      </c>
      <c r="CD1583" s="22">
        <f t="shared" si="1600"/>
        <v>1</v>
      </c>
      <c r="CK1583" s="23">
        <v>0.5357142857142857</v>
      </c>
      <c r="CL1583" s="23">
        <f t="shared" si="1601"/>
        <v>2</v>
      </c>
      <c r="CM1583" s="23">
        <f t="shared" si="1607"/>
        <v>0.43812302737520126</v>
      </c>
      <c r="CN1583" s="23">
        <f t="shared" si="1608"/>
        <v>0.6638992411230189</v>
      </c>
      <c r="CQ1583" s="49">
        <v>5</v>
      </c>
    </row>
    <row r="1584" spans="1:95" ht="11.25" customHeight="1">
      <c r="A1584" s="9">
        <v>15</v>
      </c>
      <c r="B1584" s="9">
        <v>2</v>
      </c>
      <c r="C1584" s="9" t="str">
        <f t="shared" si="1634"/>
        <v>13</v>
      </c>
      <c r="D1584" s="10" t="s">
        <v>4245</v>
      </c>
      <c r="E1584" s="9">
        <v>19</v>
      </c>
      <c r="F1584" s="9">
        <v>1</v>
      </c>
      <c r="G1584" s="9">
        <v>0</v>
      </c>
      <c r="H1584" s="9">
        <v>0</v>
      </c>
      <c r="I1584" s="9">
        <v>1</v>
      </c>
      <c r="J1584" s="9">
        <v>0</v>
      </c>
      <c r="K1584" s="11">
        <v>25</v>
      </c>
      <c r="L1584" s="9">
        <v>69</v>
      </c>
      <c r="M1584" s="9">
        <v>4</v>
      </c>
      <c r="N1584" s="9"/>
      <c r="O1584" s="17"/>
      <c r="P1584" s="17">
        <f t="shared" si="1602"/>
        <v>0</v>
      </c>
      <c r="Q1584" s="9">
        <v>19</v>
      </c>
      <c r="R1584" s="9"/>
      <c r="S1584" s="9">
        <v>0.21052631578947367</v>
      </c>
      <c r="T1584" s="9">
        <v>88</v>
      </c>
      <c r="U1584" s="9">
        <v>40</v>
      </c>
      <c r="V1584" s="11">
        <v>34</v>
      </c>
      <c r="W1584" s="11">
        <f t="shared" si="1641"/>
        <v>25</v>
      </c>
      <c r="X1584" s="17">
        <f t="shared" si="1609"/>
        <v>34</v>
      </c>
      <c r="Y1584" s="17"/>
      <c r="Z1584" s="9">
        <v>15</v>
      </c>
      <c r="AA1584" s="9"/>
      <c r="AB1584" s="17"/>
      <c r="AC1584" s="17">
        <f t="shared" si="1635"/>
        <v>65</v>
      </c>
      <c r="AD1584" s="17">
        <f t="shared" si="1594"/>
        <v>0.23076923076923078</v>
      </c>
      <c r="AE1584" s="17">
        <v>0.28846153846153844</v>
      </c>
      <c r="AF1584" s="17">
        <f t="shared" si="1603"/>
        <v>21</v>
      </c>
      <c r="AG1584" s="17"/>
      <c r="AH1584" s="9">
        <v>96</v>
      </c>
      <c r="AI1584" s="9"/>
      <c r="AJ1584" s="9"/>
      <c r="AK1584" s="9"/>
      <c r="AL1584" s="9">
        <v>0.18947368421052635</v>
      </c>
      <c r="AM1584" s="9"/>
      <c r="AN1584" s="9">
        <v>0.23076923076923078</v>
      </c>
      <c r="AO1584" s="9"/>
      <c r="AP1584" s="9">
        <v>9.5833333333333326E-2</v>
      </c>
      <c r="AQ1584" s="9">
        <f>+AVERAGE(AL1566:AL1575)</f>
        <v>0.21906151368760063</v>
      </c>
      <c r="AR1584" s="9">
        <f>+AVERAGE(AN1566:AN1575)</f>
        <v>0.33194962056150945</v>
      </c>
      <c r="AS1584" s="17">
        <f t="shared" si="1643"/>
        <v>23</v>
      </c>
      <c r="AT1584" s="17">
        <f t="shared" si="1627"/>
        <v>0.20869565217391309</v>
      </c>
      <c r="AU1584" s="17">
        <f t="shared" si="1656"/>
        <v>0.28846153846153844</v>
      </c>
      <c r="AV1584" s="17">
        <f t="shared" si="1657"/>
        <v>0.17721518987341772</v>
      </c>
      <c r="AW1584" s="17"/>
      <c r="AX1584" s="17"/>
      <c r="AY1584" s="17"/>
      <c r="AZ1584" s="17">
        <v>6</v>
      </c>
      <c r="BA1584" s="24">
        <v>1</v>
      </c>
      <c r="BB1584" s="9">
        <v>19</v>
      </c>
      <c r="BC1584" s="9">
        <v>1</v>
      </c>
      <c r="BD1584" s="9">
        <f t="shared" si="1604"/>
        <v>0</v>
      </c>
      <c r="BE1584" s="9" t="s">
        <v>4448</v>
      </c>
      <c r="BF1584" s="9">
        <f t="shared" si="1605"/>
        <v>0</v>
      </c>
      <c r="BG1584" s="9">
        <v>1</v>
      </c>
      <c r="BH1584" s="9">
        <v>4</v>
      </c>
      <c r="BI1584" s="9">
        <v>5</v>
      </c>
      <c r="BJ1584" s="9">
        <v>0</v>
      </c>
      <c r="BK1584" s="9">
        <v>1</v>
      </c>
      <c r="BL1584" s="9">
        <v>2</v>
      </c>
      <c r="BM1584" s="9">
        <v>3</v>
      </c>
      <c r="BN1584" s="9">
        <v>0</v>
      </c>
      <c r="BO1584" s="9">
        <v>0</v>
      </c>
      <c r="BP1584" s="9" t="s">
        <v>4454</v>
      </c>
      <c r="BQ1584" s="9">
        <f t="shared" si="1618"/>
        <v>0.4</v>
      </c>
      <c r="BR1584" s="34">
        <f t="shared" ref="BR1584" si="1665">BR1562</f>
        <v>0</v>
      </c>
      <c r="BS1584" s="34">
        <f t="shared" si="1662"/>
        <v>0.86666666666666659</v>
      </c>
      <c r="BT1584" s="9"/>
      <c r="BU1584" s="9"/>
      <c r="BV1584" s="9"/>
      <c r="BW1584" s="9"/>
      <c r="BX1584" s="9"/>
      <c r="BY1584" s="9"/>
      <c r="BZ1584" s="22">
        <f t="shared" si="1596"/>
        <v>0</v>
      </c>
      <c r="CA1584" s="22">
        <f t="shared" si="1597"/>
        <v>9</v>
      </c>
      <c r="CB1584" s="22">
        <f t="shared" si="1598"/>
        <v>0.86666666666666659</v>
      </c>
      <c r="CC1584" s="22">
        <f t="shared" si="1599"/>
        <v>0</v>
      </c>
      <c r="CD1584" s="22">
        <f t="shared" si="1600"/>
        <v>1</v>
      </c>
      <c r="CK1584" s="23">
        <v>0.57692307692307687</v>
      </c>
      <c r="CL1584" s="23">
        <f t="shared" si="1601"/>
        <v>2</v>
      </c>
      <c r="CM1584" s="23">
        <f t="shared" si="1607"/>
        <v>0.43812302737520126</v>
      </c>
      <c r="CN1584" s="23">
        <f t="shared" si="1608"/>
        <v>0.6638992411230189</v>
      </c>
      <c r="CQ1584" s="49">
        <v>5</v>
      </c>
    </row>
    <row r="1585" spans="1:95" ht="11.25" customHeight="1">
      <c r="A1585" s="9">
        <v>15</v>
      </c>
      <c r="B1585" s="9">
        <v>2</v>
      </c>
      <c r="C1585" s="9" t="str">
        <f t="shared" si="1634"/>
        <v>13</v>
      </c>
      <c r="D1585" s="10" t="s">
        <v>4245</v>
      </c>
      <c r="E1585" s="9">
        <v>20</v>
      </c>
      <c r="F1585" s="9">
        <v>1</v>
      </c>
      <c r="G1585" s="9">
        <v>0</v>
      </c>
      <c r="H1585" s="9">
        <v>0</v>
      </c>
      <c r="I1585" s="9">
        <v>1</v>
      </c>
      <c r="J1585" s="9">
        <v>0</v>
      </c>
      <c r="K1585" s="11">
        <v>25</v>
      </c>
      <c r="L1585" s="9">
        <v>63</v>
      </c>
      <c r="M1585" s="9">
        <v>5</v>
      </c>
      <c r="N1585" s="17">
        <f>SUM(M1576:M1585)</f>
        <v>59</v>
      </c>
      <c r="O1585" s="17"/>
      <c r="P1585" s="17">
        <f t="shared" si="1602"/>
        <v>2</v>
      </c>
      <c r="Q1585" s="9">
        <v>21</v>
      </c>
      <c r="R1585" s="9"/>
      <c r="S1585" s="9">
        <v>0.23809523809523808</v>
      </c>
      <c r="T1585" s="9">
        <v>84</v>
      </c>
      <c r="U1585" s="9">
        <v>40</v>
      </c>
      <c r="V1585" s="11">
        <v>32</v>
      </c>
      <c r="W1585" s="11">
        <f t="shared" si="1641"/>
        <v>34</v>
      </c>
      <c r="X1585" s="17">
        <f t="shared" si="1609"/>
        <v>32</v>
      </c>
      <c r="Y1585" s="17"/>
      <c r="Z1585" s="9">
        <v>15</v>
      </c>
      <c r="AA1585" s="17">
        <f>SUM(Z1576:Z1585)</f>
        <v>157</v>
      </c>
      <c r="AB1585" s="17"/>
      <c r="AC1585" s="17">
        <f t="shared" si="1635"/>
        <v>65</v>
      </c>
      <c r="AD1585" s="17">
        <f t="shared" si="1594"/>
        <v>0.23076923076923078</v>
      </c>
      <c r="AE1585" s="17">
        <v>0.23076923076923078</v>
      </c>
      <c r="AF1585" s="17">
        <f t="shared" si="1603"/>
        <v>20</v>
      </c>
      <c r="AG1585" s="17">
        <f>+SUM(AF1576:AF1585)</f>
        <v>198</v>
      </c>
      <c r="AH1585" s="9">
        <v>94</v>
      </c>
      <c r="AI1585" s="9"/>
      <c r="AJ1585" s="9"/>
      <c r="AK1585" s="9"/>
      <c r="AL1585" s="9">
        <v>3.8095238095238092E-2</v>
      </c>
      <c r="AM1585" s="9"/>
      <c r="AN1585" s="9">
        <v>0.23076923076923078</v>
      </c>
      <c r="AO1585" s="9"/>
      <c r="AP1585" s="9">
        <v>6.3829787234042562E-2</v>
      </c>
      <c r="AQ1585" s="9">
        <f>+AVERAGE(AL1566:AL1575)</f>
        <v>0.21906151368760063</v>
      </c>
      <c r="AR1585" s="9">
        <f>+AVERAGE(AN1566:AN1575)</f>
        <v>0.33194962056150945</v>
      </c>
      <c r="AS1585" s="17">
        <f t="shared" si="1643"/>
        <v>19</v>
      </c>
      <c r="AT1585" s="17">
        <f t="shared" si="1627"/>
        <v>0.18947368421052635</v>
      </c>
      <c r="AU1585" s="17">
        <f t="shared" si="1656"/>
        <v>0.23076923076923078</v>
      </c>
      <c r="AV1585" s="17">
        <f t="shared" si="1657"/>
        <v>9.5833333333333326E-2</v>
      </c>
      <c r="AW1585" s="17"/>
      <c r="AX1585" s="17"/>
      <c r="AY1585" s="17"/>
      <c r="AZ1585" s="17">
        <v>6</v>
      </c>
      <c r="BA1585" s="24">
        <v>1</v>
      </c>
      <c r="BB1585" s="9">
        <v>19</v>
      </c>
      <c r="BC1585" s="9">
        <v>1</v>
      </c>
      <c r="BD1585" s="9">
        <f t="shared" si="1604"/>
        <v>0</v>
      </c>
      <c r="BE1585" s="9" t="s">
        <v>4448</v>
      </c>
      <c r="BF1585" s="9">
        <v>1</v>
      </c>
      <c r="BG1585" s="9">
        <v>1</v>
      </c>
      <c r="BH1585" s="9">
        <v>4</v>
      </c>
      <c r="BI1585" s="9">
        <v>5</v>
      </c>
      <c r="BJ1585" s="9">
        <v>0</v>
      </c>
      <c r="BK1585" s="9">
        <v>1</v>
      </c>
      <c r="BL1585" s="9">
        <v>2</v>
      </c>
      <c r="BM1585" s="9">
        <v>3</v>
      </c>
      <c r="BN1585" s="9">
        <v>0</v>
      </c>
      <c r="BO1585" s="9">
        <v>0</v>
      </c>
      <c r="BP1585" s="9" t="s">
        <v>4454</v>
      </c>
      <c r="BQ1585" s="9">
        <f t="shared" si="1618"/>
        <v>0.4</v>
      </c>
      <c r="BR1585" s="34">
        <f t="shared" ref="BR1585" si="1666">BR1563</f>
        <v>0.2</v>
      </c>
      <c r="BS1585" s="34">
        <f t="shared" si="1662"/>
        <v>0.86666666666666659</v>
      </c>
      <c r="BT1585" s="9"/>
      <c r="BU1585" s="9"/>
      <c r="BV1585" s="9"/>
      <c r="BW1585" s="9">
        <f>SUM(AF1576:AF1585)</f>
        <v>198</v>
      </c>
      <c r="BX1585" s="9"/>
      <c r="BY1585" s="9">
        <f t="shared" ref="BY1585" si="1667">SUM(BW1575,BW1585)</f>
        <v>408</v>
      </c>
      <c r="BZ1585" s="22">
        <f t="shared" si="1596"/>
        <v>0</v>
      </c>
      <c r="CA1585" s="22">
        <f t="shared" si="1597"/>
        <v>10</v>
      </c>
      <c r="CB1585" s="22">
        <f t="shared" si="1598"/>
        <v>0.86666666666666659</v>
      </c>
      <c r="CC1585" s="22">
        <f t="shared" si="1599"/>
        <v>0</v>
      </c>
      <c r="CD1585" s="22">
        <f t="shared" si="1600"/>
        <v>1</v>
      </c>
      <c r="CK1585" s="23">
        <v>0.46153846153846156</v>
      </c>
      <c r="CL1585" s="23">
        <f t="shared" si="1601"/>
        <v>2</v>
      </c>
      <c r="CM1585" s="23">
        <f t="shared" si="1607"/>
        <v>0.43812302737520126</v>
      </c>
      <c r="CN1585" s="23">
        <f t="shared" si="1608"/>
        <v>0.6638992411230189</v>
      </c>
      <c r="CQ1585" s="49">
        <v>4</v>
      </c>
    </row>
    <row r="1586" spans="1:95" ht="11.25" customHeight="1">
      <c r="A1586" s="9">
        <v>15</v>
      </c>
      <c r="B1586" s="9">
        <v>3</v>
      </c>
      <c r="C1586" s="9" t="str">
        <f t="shared" si="1634"/>
        <v>4</v>
      </c>
      <c r="D1586" s="10" t="s">
        <v>4246</v>
      </c>
      <c r="E1586" s="9">
        <v>-2</v>
      </c>
      <c r="F1586" s="9">
        <v>1</v>
      </c>
      <c r="G1586" s="9">
        <v>0</v>
      </c>
      <c r="H1586" s="9">
        <v>0</v>
      </c>
      <c r="I1586" s="9">
        <v>0</v>
      </c>
      <c r="J1586" s="9">
        <v>0</v>
      </c>
      <c r="K1586" s="11">
        <v>25</v>
      </c>
      <c r="L1586" s="9">
        <v>50</v>
      </c>
      <c r="M1586" s="9">
        <v>7</v>
      </c>
      <c r="N1586" s="9"/>
      <c r="O1586" s="17"/>
      <c r="P1586" s="17">
        <f t="shared" si="1602"/>
        <v>1</v>
      </c>
      <c r="Q1586" s="9">
        <v>38</v>
      </c>
      <c r="R1586" s="9"/>
      <c r="S1586" s="9">
        <v>0.18421052631578946</v>
      </c>
      <c r="T1586" s="9">
        <v>88</v>
      </c>
      <c r="U1586" s="9">
        <v>40</v>
      </c>
      <c r="V1586" s="11">
        <v>30</v>
      </c>
      <c r="W1586" s="18"/>
      <c r="X1586" s="17">
        <f t="shared" si="1609"/>
        <v>30</v>
      </c>
      <c r="Y1586" s="17"/>
      <c r="Z1586" s="9">
        <v>1</v>
      </c>
      <c r="AA1586" s="9"/>
      <c r="AB1586" s="17"/>
      <c r="AC1586" s="17">
        <f>AC1564</f>
        <v>41</v>
      </c>
      <c r="AD1586" s="17">
        <f t="shared" si="1594"/>
        <v>2.4390243902439025E-2</v>
      </c>
      <c r="AE1586" s="17"/>
      <c r="AF1586" s="17">
        <f t="shared" si="1603"/>
        <v>4</v>
      </c>
      <c r="AG1586" s="17"/>
      <c r="AH1586" s="9">
        <v>53</v>
      </c>
      <c r="AI1586" s="9"/>
      <c r="AJ1586" s="9"/>
      <c r="AK1586" s="9"/>
      <c r="AL1586" s="9">
        <v>6.3157894736842107E-2</v>
      </c>
      <c r="AM1586" s="9"/>
      <c r="AN1586" s="9">
        <v>2.4390243902439025E-2</v>
      </c>
      <c r="AO1586" s="9"/>
      <c r="AP1586" s="9">
        <v>0.49811320754716998</v>
      </c>
      <c r="AQ1586" s="22"/>
      <c r="AR1586" s="22"/>
      <c r="AS1586" s="17"/>
      <c r="AT1586" s="17"/>
      <c r="AU1586" s="17"/>
      <c r="AV1586" s="17"/>
      <c r="AW1586" s="17"/>
      <c r="AX1586" s="17"/>
      <c r="AY1586" s="17"/>
      <c r="AZ1586" s="17">
        <v>4</v>
      </c>
      <c r="BA1586" s="24">
        <v>0.66666666666666663</v>
      </c>
      <c r="BB1586" s="9">
        <v>20</v>
      </c>
      <c r="BC1586" s="9">
        <v>1</v>
      </c>
      <c r="BD1586" s="9">
        <f t="shared" si="1604"/>
        <v>0</v>
      </c>
      <c r="BE1586" s="9" t="s">
        <v>4455</v>
      </c>
      <c r="BF1586" s="9">
        <f t="shared" si="1605"/>
        <v>0</v>
      </c>
      <c r="BG1586" s="9">
        <v>3</v>
      </c>
      <c r="BH1586" s="9">
        <v>3</v>
      </c>
      <c r="BI1586" s="9">
        <v>2</v>
      </c>
      <c r="BJ1586" s="9">
        <v>1</v>
      </c>
      <c r="BK1586" s="9">
        <v>5</v>
      </c>
      <c r="BL1586" s="9">
        <v>4</v>
      </c>
      <c r="BM1586" s="9">
        <v>2</v>
      </c>
      <c r="BN1586" s="9">
        <v>0</v>
      </c>
      <c r="BO1586" s="9">
        <v>0</v>
      </c>
      <c r="BP1586" s="9">
        <v>0</v>
      </c>
      <c r="BQ1586" s="22"/>
      <c r="BR1586" s="34">
        <f>BR1564</f>
        <v>0</v>
      </c>
      <c r="BS1586" s="34">
        <f>BS1564</f>
        <v>0.86666666666666659</v>
      </c>
      <c r="BT1586" s="22"/>
      <c r="BU1586" s="22"/>
      <c r="BV1586" s="22"/>
      <c r="BW1586" s="22"/>
      <c r="BX1586" s="22"/>
      <c r="BY1586" s="22"/>
      <c r="BZ1586" s="22">
        <f t="shared" si="1596"/>
        <v>0</v>
      </c>
      <c r="CA1586" s="22">
        <f t="shared" si="1597"/>
        <v>0</v>
      </c>
      <c r="CB1586" s="22">
        <f t="shared" si="1598"/>
        <v>0</v>
      </c>
      <c r="CC1586" s="22">
        <f t="shared" si="1599"/>
        <v>0.86666666666666659</v>
      </c>
      <c r="CD1586" s="22">
        <f t="shared" si="1600"/>
        <v>0</v>
      </c>
      <c r="CK1586" s="23" t="s">
        <v>2085</v>
      </c>
      <c r="CL1586" s="23">
        <f t="shared" si="1601"/>
        <v>3</v>
      </c>
      <c r="CM1586" s="23" t="str">
        <f t="shared" si="1607"/>
        <v/>
      </c>
      <c r="CN1586" s="23" t="str">
        <f t="shared" si="1608"/>
        <v/>
      </c>
      <c r="CQ1586" s="49">
        <v>1</v>
      </c>
    </row>
    <row r="1587" spans="1:95" ht="11.25" customHeight="1">
      <c r="A1587" s="9">
        <v>15</v>
      </c>
      <c r="B1587" s="9">
        <v>3</v>
      </c>
      <c r="C1587" s="9" t="str">
        <f t="shared" si="1634"/>
        <v>4</v>
      </c>
      <c r="D1587" s="10" t="s">
        <v>4246</v>
      </c>
      <c r="E1587" s="9">
        <v>-1</v>
      </c>
      <c r="F1587" s="9">
        <v>1</v>
      </c>
      <c r="G1587" s="9">
        <v>0</v>
      </c>
      <c r="H1587" s="9">
        <v>0</v>
      </c>
      <c r="I1587" s="9">
        <v>0</v>
      </c>
      <c r="J1587" s="9">
        <v>0</v>
      </c>
      <c r="K1587" s="11">
        <v>25</v>
      </c>
      <c r="L1587" s="9">
        <v>63</v>
      </c>
      <c r="M1587" s="9">
        <v>3</v>
      </c>
      <c r="N1587" s="9"/>
      <c r="O1587" s="17"/>
      <c r="P1587" s="17">
        <f t="shared" si="1602"/>
        <v>0</v>
      </c>
      <c r="Q1587" s="9">
        <v>30</v>
      </c>
      <c r="R1587" s="9"/>
      <c r="S1587" s="9">
        <v>0.1</v>
      </c>
      <c r="T1587" s="9">
        <v>93</v>
      </c>
      <c r="U1587" s="9">
        <v>40</v>
      </c>
      <c r="V1587" s="11">
        <v>30</v>
      </c>
      <c r="W1587" s="11">
        <f>V1586</f>
        <v>30</v>
      </c>
      <c r="X1587" s="17">
        <f t="shared" si="1609"/>
        <v>30</v>
      </c>
      <c r="Y1587" s="17"/>
      <c r="Z1587" s="9">
        <v>15</v>
      </c>
      <c r="AA1587" s="9"/>
      <c r="AB1587" s="17"/>
      <c r="AC1587" s="17">
        <f t="shared" si="1635"/>
        <v>55</v>
      </c>
      <c r="AD1587" s="17">
        <f t="shared" si="1594"/>
        <v>0.27272727272727271</v>
      </c>
      <c r="AE1587" s="17">
        <v>2.4390243902439025E-2</v>
      </c>
      <c r="AF1587" s="17">
        <f t="shared" si="1603"/>
        <v>22</v>
      </c>
      <c r="AG1587" s="17"/>
      <c r="AH1587" s="9">
        <v>75</v>
      </c>
      <c r="AI1587" s="9"/>
      <c r="AJ1587" s="9"/>
      <c r="AK1587" s="9"/>
      <c r="AL1587" s="9">
        <v>0.19999999999999998</v>
      </c>
      <c r="AM1587" s="9"/>
      <c r="AN1587" s="9">
        <v>0.27272727272727271</v>
      </c>
      <c r="AO1587" s="9"/>
      <c r="AP1587" s="9">
        <v>0.32533333333333336</v>
      </c>
      <c r="AQ1587" s="9"/>
      <c r="AR1587" s="9"/>
      <c r="AS1587" s="17">
        <f>+Q1586</f>
        <v>38</v>
      </c>
      <c r="AT1587" s="17">
        <f t="shared" ref="AT1587" si="1668">+AL1586</f>
        <v>6.3157894736842107E-2</v>
      </c>
      <c r="AU1587" s="17">
        <f t="shared" ref="AU1587" si="1669">+AN1586</f>
        <v>2.4390243902439025E-2</v>
      </c>
      <c r="AV1587" s="17">
        <f t="shared" ref="AV1587" si="1670">+AP1586</f>
        <v>0.49811320754716998</v>
      </c>
      <c r="AW1587" s="17"/>
      <c r="AX1587" s="17"/>
      <c r="AY1587" s="17"/>
      <c r="AZ1587" s="17">
        <v>4</v>
      </c>
      <c r="BA1587" s="24">
        <v>0.66666666666666663</v>
      </c>
      <c r="BB1587" s="9">
        <v>20</v>
      </c>
      <c r="BC1587" s="9">
        <v>1</v>
      </c>
      <c r="BD1587" s="9">
        <f t="shared" si="1604"/>
        <v>0</v>
      </c>
      <c r="BE1587" s="9" t="s">
        <v>4455</v>
      </c>
      <c r="BF1587" s="9">
        <f t="shared" si="1605"/>
        <v>0</v>
      </c>
      <c r="BG1587" s="9">
        <v>3</v>
      </c>
      <c r="BH1587" s="9">
        <v>3</v>
      </c>
      <c r="BI1587" s="9">
        <v>2</v>
      </c>
      <c r="BJ1587" s="9">
        <v>1</v>
      </c>
      <c r="BK1587" s="9">
        <v>5</v>
      </c>
      <c r="BL1587" s="9">
        <v>4</v>
      </c>
      <c r="BM1587" s="9">
        <v>2</v>
      </c>
      <c r="BN1587" s="9">
        <v>0</v>
      </c>
      <c r="BO1587" s="9">
        <v>0</v>
      </c>
      <c r="BP1587" s="9">
        <v>0</v>
      </c>
      <c r="BQ1587" s="9">
        <f t="shared" ref="BQ1587" si="1671">SUM(BD1587,BD1609,BD1631,BD1653,BD1675)/5</f>
        <v>0.6</v>
      </c>
      <c r="BR1587" s="34">
        <f t="shared" ref="BR1587:BS1607" si="1672">BR1565</f>
        <v>0</v>
      </c>
      <c r="BS1587" s="34">
        <f t="shared" si="1672"/>
        <v>0.86666666666666659</v>
      </c>
      <c r="BT1587" s="9"/>
      <c r="BU1587" s="9"/>
      <c r="BV1587" s="9"/>
      <c r="BW1587" s="9"/>
      <c r="BX1587" s="9"/>
      <c r="BY1587" s="9"/>
      <c r="BZ1587" s="22">
        <f t="shared" si="1596"/>
        <v>0</v>
      </c>
      <c r="CA1587" s="22">
        <f t="shared" si="1597"/>
        <v>0</v>
      </c>
      <c r="CB1587" s="22">
        <f t="shared" si="1598"/>
        <v>0</v>
      </c>
      <c r="CC1587" s="22">
        <f t="shared" si="1599"/>
        <v>0.86666666666666659</v>
      </c>
      <c r="CD1587" s="22">
        <f t="shared" si="1600"/>
        <v>0</v>
      </c>
      <c r="CK1587" s="23">
        <v>7.3170731707317083E-2</v>
      </c>
      <c r="CL1587" s="23">
        <f t="shared" si="1601"/>
        <v>3</v>
      </c>
      <c r="CM1587" s="23" t="str">
        <f t="shared" si="1607"/>
        <v/>
      </c>
      <c r="CN1587" s="23" t="str">
        <f t="shared" si="1608"/>
        <v/>
      </c>
      <c r="CQ1587" s="49">
        <v>3</v>
      </c>
    </row>
    <row r="1588" spans="1:95" ht="11.25" customHeight="1">
      <c r="A1588" s="9">
        <v>15</v>
      </c>
      <c r="B1588" s="9">
        <v>3</v>
      </c>
      <c r="C1588" s="9" t="str">
        <f t="shared" si="1634"/>
        <v>4</v>
      </c>
      <c r="D1588" s="10" t="s">
        <v>4246</v>
      </c>
      <c r="E1588" s="9">
        <v>1</v>
      </c>
      <c r="F1588" s="9">
        <v>1</v>
      </c>
      <c r="G1588" s="9">
        <v>0</v>
      </c>
      <c r="H1588" s="9">
        <v>0</v>
      </c>
      <c r="I1588" s="9">
        <v>0</v>
      </c>
      <c r="J1588" s="9">
        <v>0</v>
      </c>
      <c r="K1588" s="11">
        <v>25</v>
      </c>
      <c r="L1588" s="9">
        <v>75</v>
      </c>
      <c r="M1588" s="9">
        <v>4</v>
      </c>
      <c r="N1588" s="17">
        <f>SUM(M1588:M1588)</f>
        <v>4</v>
      </c>
      <c r="O1588" s="17"/>
      <c r="P1588" s="17">
        <f t="shared" si="1602"/>
        <v>0</v>
      </c>
      <c r="Q1588" s="9">
        <v>27</v>
      </c>
      <c r="R1588" s="9"/>
      <c r="S1588" s="9">
        <v>0.14814814814814814</v>
      </c>
      <c r="T1588" s="9">
        <v>100</v>
      </c>
      <c r="U1588" s="9">
        <v>40</v>
      </c>
      <c r="V1588" s="11">
        <v>30</v>
      </c>
      <c r="W1588" s="11">
        <f t="shared" ref="W1588:W1607" si="1673">V1587</f>
        <v>30</v>
      </c>
      <c r="X1588" s="17">
        <f t="shared" si="1609"/>
        <v>30</v>
      </c>
      <c r="Y1588" s="17"/>
      <c r="Z1588" s="9">
        <v>15</v>
      </c>
      <c r="AA1588" s="17">
        <f>SUM(Z1588:Z1588)</f>
        <v>15</v>
      </c>
      <c r="AB1588" s="17"/>
      <c r="AC1588" s="17">
        <f t="shared" si="1635"/>
        <v>55</v>
      </c>
      <c r="AD1588" s="17">
        <f t="shared" si="1594"/>
        <v>0.27272727272727271</v>
      </c>
      <c r="AE1588" s="17">
        <v>0.27272727272727271</v>
      </c>
      <c r="AF1588" s="17">
        <f t="shared" si="1603"/>
        <v>21</v>
      </c>
      <c r="AG1588" s="17"/>
      <c r="AH1588" s="9">
        <v>78</v>
      </c>
      <c r="AI1588" s="9"/>
      <c r="AJ1588" s="9"/>
      <c r="AK1588" s="9"/>
      <c r="AL1588" s="9">
        <v>0.23703703703703699</v>
      </c>
      <c r="AM1588" s="9"/>
      <c r="AN1588" s="9">
        <v>0.27272727272727271</v>
      </c>
      <c r="AO1588" s="9"/>
      <c r="AP1588" s="9">
        <v>0.24615384615384622</v>
      </c>
      <c r="AQ1588" s="9"/>
      <c r="AR1588" s="9"/>
      <c r="AZ1588">
        <v>4</v>
      </c>
      <c r="BA1588" s="24">
        <v>0.66666666666666663</v>
      </c>
      <c r="BB1588" s="9">
        <v>20</v>
      </c>
      <c r="BC1588" s="9">
        <v>1</v>
      </c>
      <c r="BD1588" s="9">
        <f t="shared" si="1604"/>
        <v>0</v>
      </c>
      <c r="BE1588" s="9" t="s">
        <v>4455</v>
      </c>
      <c r="BF1588" s="9">
        <f t="shared" si="1605"/>
        <v>0</v>
      </c>
      <c r="BG1588" s="9">
        <v>3</v>
      </c>
      <c r="BH1588" s="9">
        <v>3</v>
      </c>
      <c r="BI1588" s="9">
        <v>2</v>
      </c>
      <c r="BJ1588" s="9">
        <v>1</v>
      </c>
      <c r="BK1588" s="9">
        <v>5</v>
      </c>
      <c r="BL1588" s="9">
        <v>4</v>
      </c>
      <c r="BM1588" s="9">
        <v>2</v>
      </c>
      <c r="BN1588" s="9">
        <v>0</v>
      </c>
      <c r="BO1588" s="9">
        <v>0</v>
      </c>
      <c r="BP1588" s="9">
        <v>0</v>
      </c>
      <c r="BQ1588" s="9">
        <f t="shared" si="1618"/>
        <v>0.6</v>
      </c>
      <c r="BR1588" s="34">
        <f t="shared" si="1672"/>
        <v>0</v>
      </c>
      <c r="BS1588" s="34">
        <f t="shared" si="1672"/>
        <v>0.86666666666666659</v>
      </c>
      <c r="BT1588" s="9"/>
      <c r="BU1588" s="9"/>
      <c r="BV1588" s="9"/>
      <c r="BW1588" s="9"/>
      <c r="BX1588" s="9"/>
      <c r="BY1588" s="9"/>
      <c r="BZ1588" s="22">
        <f t="shared" si="1596"/>
        <v>1</v>
      </c>
      <c r="CA1588" s="22">
        <f t="shared" si="1597"/>
        <v>0</v>
      </c>
      <c r="CB1588" s="22">
        <f t="shared" si="1598"/>
        <v>0</v>
      </c>
      <c r="CC1588" s="22">
        <f t="shared" si="1599"/>
        <v>0.86666666666666659</v>
      </c>
      <c r="CD1588" s="22">
        <f t="shared" si="1600"/>
        <v>0</v>
      </c>
      <c r="CK1588" s="23">
        <v>0.81818181818181812</v>
      </c>
      <c r="CL1588" s="23">
        <f t="shared" si="1601"/>
        <v>3</v>
      </c>
      <c r="CM1588" s="23" t="str">
        <f t="shared" si="1607"/>
        <v/>
      </c>
      <c r="CN1588" s="23" t="str">
        <f t="shared" si="1608"/>
        <v/>
      </c>
      <c r="CQ1588" s="49">
        <v>4</v>
      </c>
    </row>
    <row r="1589" spans="1:95" ht="11.25" customHeight="1">
      <c r="A1589" s="9">
        <v>15</v>
      </c>
      <c r="B1589" s="9">
        <v>3</v>
      </c>
      <c r="C1589" s="9" t="str">
        <f t="shared" si="1634"/>
        <v>4</v>
      </c>
      <c r="D1589" s="10" t="s">
        <v>4246</v>
      </c>
      <c r="E1589" s="9">
        <v>2</v>
      </c>
      <c r="F1589" s="9">
        <v>1</v>
      </c>
      <c r="G1589" s="9">
        <v>0</v>
      </c>
      <c r="H1589" s="9">
        <v>0</v>
      </c>
      <c r="I1589" s="9">
        <v>0</v>
      </c>
      <c r="J1589" s="9">
        <v>0</v>
      </c>
      <c r="K1589" s="11">
        <v>25</v>
      </c>
      <c r="L1589" s="9">
        <v>75</v>
      </c>
      <c r="M1589" s="9">
        <v>4</v>
      </c>
      <c r="N1589" s="17">
        <f>SUM(M1588:M1589)</f>
        <v>8</v>
      </c>
      <c r="O1589" s="17"/>
      <c r="P1589" s="17">
        <f t="shared" si="1602"/>
        <v>0</v>
      </c>
      <c r="Q1589" s="9">
        <v>25</v>
      </c>
      <c r="R1589" s="9"/>
      <c r="S1589" s="9">
        <v>0.16</v>
      </c>
      <c r="T1589" s="9">
        <v>100</v>
      </c>
      <c r="U1589" s="9">
        <v>40</v>
      </c>
      <c r="V1589" s="11">
        <v>30</v>
      </c>
      <c r="W1589" s="11">
        <f t="shared" si="1673"/>
        <v>30</v>
      </c>
      <c r="X1589" s="17">
        <f t="shared" si="1609"/>
        <v>30</v>
      </c>
      <c r="Y1589" s="17"/>
      <c r="Z1589" s="9">
        <v>1</v>
      </c>
      <c r="AA1589" s="17">
        <f>SUM(Z1588:Z1589)</f>
        <v>16</v>
      </c>
      <c r="AB1589" s="17"/>
      <c r="AC1589" s="17">
        <f t="shared" si="1635"/>
        <v>42</v>
      </c>
      <c r="AD1589" s="17">
        <f t="shared" si="1594"/>
        <v>2.3809523809523808E-2</v>
      </c>
      <c r="AE1589" s="17">
        <v>0.27272727272727271</v>
      </c>
      <c r="AF1589" s="17">
        <f t="shared" si="1603"/>
        <v>7</v>
      </c>
      <c r="AG1589" s="17"/>
      <c r="AH1589" s="9">
        <v>67</v>
      </c>
      <c r="AI1589" s="9"/>
      <c r="AJ1589" s="9"/>
      <c r="AK1589" s="9"/>
      <c r="AL1589" s="9">
        <v>0.16000000000000006</v>
      </c>
      <c r="AM1589" s="9"/>
      <c r="AN1589" s="9">
        <v>2.3809523809523808E-2</v>
      </c>
      <c r="AO1589" s="9"/>
      <c r="AP1589" s="9">
        <v>0.32238805970149254</v>
      </c>
      <c r="AQ1589" s="9"/>
      <c r="AR1589" s="9"/>
      <c r="AS1589" s="17">
        <f t="shared" ref="AS1589:AS1607" si="1674">+Q1588</f>
        <v>27</v>
      </c>
      <c r="AT1589" s="17">
        <f t="shared" si="1627"/>
        <v>0.23703703703703699</v>
      </c>
      <c r="AU1589" s="17">
        <f t="shared" ref="AU1589:AU1597" si="1675">+AN1588</f>
        <v>0.27272727272727271</v>
      </c>
      <c r="AV1589" s="17">
        <f t="shared" ref="AV1589:AV1597" si="1676">+AP1588</f>
        <v>0.24615384615384622</v>
      </c>
      <c r="AW1589" s="17"/>
      <c r="AX1589" s="17"/>
      <c r="AY1589" s="17"/>
      <c r="AZ1589" s="17">
        <v>4</v>
      </c>
      <c r="BA1589" s="24">
        <v>0.66666666666666663</v>
      </c>
      <c r="BB1589" s="9">
        <v>20</v>
      </c>
      <c r="BC1589" s="9">
        <v>1</v>
      </c>
      <c r="BD1589" s="9">
        <f t="shared" si="1604"/>
        <v>0</v>
      </c>
      <c r="BE1589" s="9" t="s">
        <v>4455</v>
      </c>
      <c r="BF1589" s="9">
        <f t="shared" si="1605"/>
        <v>0</v>
      </c>
      <c r="BG1589" s="9">
        <v>3</v>
      </c>
      <c r="BH1589" s="9">
        <v>3</v>
      </c>
      <c r="BI1589" s="9">
        <v>2</v>
      </c>
      <c r="BJ1589" s="9">
        <v>1</v>
      </c>
      <c r="BK1589" s="9">
        <v>5</v>
      </c>
      <c r="BL1589" s="9">
        <v>4</v>
      </c>
      <c r="BM1589" s="9">
        <v>2</v>
      </c>
      <c r="BN1589" s="9">
        <v>0</v>
      </c>
      <c r="BO1589" s="9">
        <v>0</v>
      </c>
      <c r="BP1589" s="9">
        <v>0</v>
      </c>
      <c r="BQ1589" s="9">
        <f t="shared" si="1618"/>
        <v>0.6</v>
      </c>
      <c r="BR1589" s="34">
        <f t="shared" si="1672"/>
        <v>0</v>
      </c>
      <c r="BS1589" s="34">
        <f t="shared" si="1672"/>
        <v>0.86666666666666659</v>
      </c>
      <c r="BT1589" s="9"/>
      <c r="BU1589" s="9"/>
      <c r="BV1589" s="9"/>
      <c r="BW1589" s="9"/>
      <c r="BX1589" s="9"/>
      <c r="BY1589" s="9"/>
      <c r="BZ1589" s="22">
        <f t="shared" si="1596"/>
        <v>2</v>
      </c>
      <c r="CA1589" s="22">
        <f t="shared" si="1597"/>
        <v>0</v>
      </c>
      <c r="CB1589" s="22">
        <f t="shared" si="1598"/>
        <v>0</v>
      </c>
      <c r="CC1589" s="22">
        <f t="shared" si="1599"/>
        <v>0.86666666666666659</v>
      </c>
      <c r="CD1589" s="22">
        <f t="shared" si="1600"/>
        <v>0</v>
      </c>
      <c r="CK1589" s="23">
        <v>0.81818181818181812</v>
      </c>
      <c r="CL1589" s="23">
        <f t="shared" si="1601"/>
        <v>3</v>
      </c>
      <c r="CM1589" s="23" t="str">
        <f t="shared" si="1607"/>
        <v/>
      </c>
      <c r="CN1589" s="23" t="str">
        <f t="shared" si="1608"/>
        <v/>
      </c>
      <c r="CQ1589" s="49">
        <v>2</v>
      </c>
    </row>
    <row r="1590" spans="1:95" ht="11.25" customHeight="1">
      <c r="A1590" s="9">
        <v>15</v>
      </c>
      <c r="B1590" s="9">
        <v>3</v>
      </c>
      <c r="C1590" s="9" t="str">
        <f t="shared" si="1634"/>
        <v>4</v>
      </c>
      <c r="D1590" s="10" t="s">
        <v>4246</v>
      </c>
      <c r="E1590" s="9">
        <v>3</v>
      </c>
      <c r="F1590" s="9">
        <v>1</v>
      </c>
      <c r="G1590" s="9">
        <v>0</v>
      </c>
      <c r="H1590" s="9">
        <v>0</v>
      </c>
      <c r="I1590" s="9">
        <v>0</v>
      </c>
      <c r="J1590" s="9">
        <v>0</v>
      </c>
      <c r="K1590" s="11">
        <v>25</v>
      </c>
      <c r="L1590" s="9">
        <v>75</v>
      </c>
      <c r="M1590" s="9">
        <v>3</v>
      </c>
      <c r="N1590" s="17">
        <f>SUM(M1588:M1590)</f>
        <v>11</v>
      </c>
      <c r="O1590" s="17"/>
      <c r="P1590" s="17">
        <f t="shared" si="1602"/>
        <v>0</v>
      </c>
      <c r="Q1590" s="9">
        <v>20</v>
      </c>
      <c r="R1590" s="9"/>
      <c r="S1590" s="9">
        <v>0.15</v>
      </c>
      <c r="T1590" s="9">
        <v>95</v>
      </c>
      <c r="U1590" s="9">
        <v>40</v>
      </c>
      <c r="V1590" s="11">
        <v>30</v>
      </c>
      <c r="W1590" s="11">
        <f t="shared" si="1673"/>
        <v>30</v>
      </c>
      <c r="X1590" s="17">
        <f t="shared" si="1609"/>
        <v>30</v>
      </c>
      <c r="Y1590" s="17"/>
      <c r="Z1590" s="9">
        <v>18</v>
      </c>
      <c r="AA1590" s="17">
        <f>SUM(Z1588:Z1590)</f>
        <v>34</v>
      </c>
      <c r="AB1590" s="17"/>
      <c r="AC1590" s="17">
        <f t="shared" si="1635"/>
        <v>56</v>
      </c>
      <c r="AD1590" s="17">
        <f t="shared" si="1594"/>
        <v>0.32142857142857145</v>
      </c>
      <c r="AE1590" s="17">
        <v>2.3809523809523808E-2</v>
      </c>
      <c r="AF1590" s="17">
        <f t="shared" si="1603"/>
        <v>25</v>
      </c>
      <c r="AG1590" s="17"/>
      <c r="AH1590" s="9">
        <v>86</v>
      </c>
      <c r="AI1590" s="9"/>
      <c r="AJ1590" s="9"/>
      <c r="AK1590" s="9"/>
      <c r="AL1590" s="9">
        <v>0.3</v>
      </c>
      <c r="AM1590" s="9"/>
      <c r="AN1590" s="9">
        <v>0.32142857142857145</v>
      </c>
      <c r="AO1590" s="9"/>
      <c r="AP1590" s="9">
        <v>0.25116279069767444</v>
      </c>
      <c r="AQ1590" s="9"/>
      <c r="AR1590" s="9"/>
      <c r="AS1590" s="17">
        <f t="shared" si="1674"/>
        <v>25</v>
      </c>
      <c r="AT1590" s="17">
        <f t="shared" si="1627"/>
        <v>0.16000000000000006</v>
      </c>
      <c r="AU1590" s="17">
        <f t="shared" si="1675"/>
        <v>2.3809523809523808E-2</v>
      </c>
      <c r="AV1590" s="17">
        <f t="shared" si="1676"/>
        <v>0.32238805970149254</v>
      </c>
      <c r="AW1590" s="17"/>
      <c r="AX1590" s="17"/>
      <c r="AY1590" s="17"/>
      <c r="AZ1590" s="17">
        <v>4</v>
      </c>
      <c r="BA1590" s="24">
        <v>0.66666666666666663</v>
      </c>
      <c r="BB1590" s="9">
        <v>20</v>
      </c>
      <c r="BC1590" s="9">
        <v>1</v>
      </c>
      <c r="BD1590" s="9">
        <f t="shared" si="1604"/>
        <v>0</v>
      </c>
      <c r="BE1590" s="9" t="s">
        <v>4455</v>
      </c>
      <c r="BF1590" s="9">
        <f t="shared" si="1605"/>
        <v>0</v>
      </c>
      <c r="BG1590" s="9">
        <v>3</v>
      </c>
      <c r="BH1590" s="9">
        <v>3</v>
      </c>
      <c r="BI1590" s="9">
        <v>2</v>
      </c>
      <c r="BJ1590" s="9">
        <v>1</v>
      </c>
      <c r="BK1590" s="9">
        <v>5</v>
      </c>
      <c r="BL1590" s="9">
        <v>4</v>
      </c>
      <c r="BM1590" s="9">
        <v>2</v>
      </c>
      <c r="BN1590" s="9">
        <v>0</v>
      </c>
      <c r="BO1590" s="9">
        <v>0</v>
      </c>
      <c r="BP1590" s="9">
        <v>0</v>
      </c>
      <c r="BQ1590" s="9">
        <f t="shared" si="1618"/>
        <v>0.6</v>
      </c>
      <c r="BR1590" s="34">
        <f t="shared" si="1672"/>
        <v>0</v>
      </c>
      <c r="BS1590" s="34">
        <f t="shared" si="1672"/>
        <v>0.86666666666666659</v>
      </c>
      <c r="BT1590" s="9"/>
      <c r="BU1590" s="9"/>
      <c r="BV1590" s="9"/>
      <c r="BW1590" s="9"/>
      <c r="BX1590" s="9"/>
      <c r="BY1590" s="9"/>
      <c r="BZ1590" s="22">
        <f t="shared" si="1596"/>
        <v>3</v>
      </c>
      <c r="CA1590" s="22">
        <f t="shared" si="1597"/>
        <v>0</v>
      </c>
      <c r="CB1590" s="22">
        <f t="shared" si="1598"/>
        <v>0</v>
      </c>
      <c r="CC1590" s="22">
        <f t="shared" si="1599"/>
        <v>0.86666666666666659</v>
      </c>
      <c r="CD1590" s="22">
        <f t="shared" si="1600"/>
        <v>0</v>
      </c>
      <c r="CK1590" s="23">
        <v>7.1428571428571425E-2</v>
      </c>
      <c r="CL1590" s="23">
        <f t="shared" si="1601"/>
        <v>3</v>
      </c>
      <c r="CM1590" s="23" t="str">
        <f t="shared" si="1607"/>
        <v/>
      </c>
      <c r="CN1590" s="23" t="str">
        <f t="shared" si="1608"/>
        <v/>
      </c>
      <c r="CQ1590" s="49">
        <v>3</v>
      </c>
    </row>
    <row r="1591" spans="1:95" ht="11.25" customHeight="1">
      <c r="A1591" s="9">
        <v>15</v>
      </c>
      <c r="B1591" s="9">
        <v>3</v>
      </c>
      <c r="C1591" s="9" t="str">
        <f t="shared" si="1634"/>
        <v>4</v>
      </c>
      <c r="D1591" s="10" t="s">
        <v>4246</v>
      </c>
      <c r="E1591" s="9">
        <v>4</v>
      </c>
      <c r="F1591" s="9">
        <v>1</v>
      </c>
      <c r="G1591" s="9">
        <v>0</v>
      </c>
      <c r="H1591" s="9">
        <v>0</v>
      </c>
      <c r="I1591" s="9">
        <v>0</v>
      </c>
      <c r="J1591" s="9">
        <v>0</v>
      </c>
      <c r="K1591" s="11">
        <v>25</v>
      </c>
      <c r="L1591" s="9">
        <v>70</v>
      </c>
      <c r="M1591" s="9">
        <v>4</v>
      </c>
      <c r="N1591" s="17">
        <f>SUM(M1588:M1591)</f>
        <v>15</v>
      </c>
      <c r="O1591" s="17"/>
      <c r="P1591" s="17">
        <f t="shared" si="1602"/>
        <v>0</v>
      </c>
      <c r="Q1591" s="9">
        <v>27</v>
      </c>
      <c r="R1591" s="9"/>
      <c r="S1591" s="9">
        <v>0.14814814814814814</v>
      </c>
      <c r="T1591" s="9">
        <v>97</v>
      </c>
      <c r="U1591" s="9">
        <v>40</v>
      </c>
      <c r="V1591" s="11">
        <v>30</v>
      </c>
      <c r="W1591" s="11">
        <f t="shared" si="1673"/>
        <v>30</v>
      </c>
      <c r="X1591" s="17">
        <f t="shared" si="1609"/>
        <v>30</v>
      </c>
      <c r="Y1591" s="17"/>
      <c r="Z1591" s="9">
        <v>15</v>
      </c>
      <c r="AA1591" s="17">
        <f>SUM(Z1588:Z1591)</f>
        <v>49</v>
      </c>
      <c r="AB1591" s="17"/>
      <c r="AC1591" s="17">
        <f t="shared" si="1635"/>
        <v>54</v>
      </c>
      <c r="AD1591" s="17">
        <f t="shared" si="1594"/>
        <v>0.27777777777777779</v>
      </c>
      <c r="AE1591" s="17">
        <v>0.32142857142857145</v>
      </c>
      <c r="AF1591" s="17">
        <f t="shared" si="1603"/>
        <v>21</v>
      </c>
      <c r="AG1591" s="17"/>
      <c r="AH1591" s="9">
        <v>77</v>
      </c>
      <c r="AI1591" s="9"/>
      <c r="AJ1591" s="9"/>
      <c r="AK1591" s="9"/>
      <c r="AL1591" s="9">
        <v>0.1333333333333333</v>
      </c>
      <c r="AM1591" s="9"/>
      <c r="AN1591" s="9">
        <v>0.27777777777777779</v>
      </c>
      <c r="AO1591" s="9"/>
      <c r="AP1591" s="9">
        <v>0.27012987012987011</v>
      </c>
      <c r="AQ1591" s="9"/>
      <c r="AR1591" s="9"/>
      <c r="AS1591" s="17">
        <f t="shared" si="1674"/>
        <v>20</v>
      </c>
      <c r="AT1591" s="17">
        <f t="shared" si="1627"/>
        <v>0.3</v>
      </c>
      <c r="AU1591" s="17">
        <f t="shared" si="1675"/>
        <v>0.32142857142857145</v>
      </c>
      <c r="AV1591" s="17">
        <f t="shared" si="1676"/>
        <v>0.25116279069767444</v>
      </c>
      <c r="AW1591" s="17"/>
      <c r="AX1591" s="17"/>
      <c r="AY1591" s="17"/>
      <c r="AZ1591" s="17">
        <v>4</v>
      </c>
      <c r="BA1591" s="24">
        <v>0.66666666666666663</v>
      </c>
      <c r="BB1591" s="9">
        <v>20</v>
      </c>
      <c r="BC1591" s="9">
        <v>1</v>
      </c>
      <c r="BD1591" s="9">
        <f t="shared" si="1604"/>
        <v>0</v>
      </c>
      <c r="BE1591" s="9" t="s">
        <v>4455</v>
      </c>
      <c r="BF1591" s="9">
        <f t="shared" si="1605"/>
        <v>0</v>
      </c>
      <c r="BG1591" s="9">
        <v>3</v>
      </c>
      <c r="BH1591" s="9">
        <v>3</v>
      </c>
      <c r="BI1591" s="9">
        <v>2</v>
      </c>
      <c r="BJ1591" s="9">
        <v>1</v>
      </c>
      <c r="BK1591" s="9">
        <v>5</v>
      </c>
      <c r="BL1591" s="9">
        <v>4</v>
      </c>
      <c r="BM1591" s="9">
        <v>2</v>
      </c>
      <c r="BN1591" s="9">
        <v>0</v>
      </c>
      <c r="BO1591" s="9">
        <v>0</v>
      </c>
      <c r="BP1591" s="9">
        <v>0</v>
      </c>
      <c r="BQ1591" s="9">
        <f t="shared" si="1618"/>
        <v>0.6</v>
      </c>
      <c r="BR1591" s="34">
        <f t="shared" si="1672"/>
        <v>0</v>
      </c>
      <c r="BS1591" s="34">
        <f t="shared" si="1672"/>
        <v>0.86666666666666659</v>
      </c>
      <c r="BT1591" s="9"/>
      <c r="BU1591" s="9"/>
      <c r="BV1591" s="9"/>
      <c r="BW1591" s="9"/>
      <c r="BX1591" s="9"/>
      <c r="BY1591" s="9"/>
      <c r="BZ1591" s="22">
        <f t="shared" si="1596"/>
        <v>4</v>
      </c>
      <c r="CA1591" s="22">
        <f t="shared" si="1597"/>
        <v>0</v>
      </c>
      <c r="CB1591" s="22">
        <f t="shared" si="1598"/>
        <v>0</v>
      </c>
      <c r="CC1591" s="22">
        <f t="shared" si="1599"/>
        <v>0.86666666666666659</v>
      </c>
      <c r="CD1591" s="22">
        <f t="shared" si="1600"/>
        <v>0</v>
      </c>
      <c r="CK1591" s="23">
        <v>0.96428571428571441</v>
      </c>
      <c r="CL1591" s="23">
        <f t="shared" si="1601"/>
        <v>3</v>
      </c>
      <c r="CM1591" s="23" t="str">
        <f t="shared" si="1607"/>
        <v/>
      </c>
      <c r="CN1591" s="23" t="str">
        <f t="shared" si="1608"/>
        <v/>
      </c>
      <c r="CQ1591" s="49">
        <v>3</v>
      </c>
    </row>
    <row r="1592" spans="1:95" ht="11.25" customHeight="1">
      <c r="A1592" s="9">
        <v>15</v>
      </c>
      <c r="B1592" s="9">
        <v>3</v>
      </c>
      <c r="C1592" s="9" t="str">
        <f t="shared" si="1634"/>
        <v>4</v>
      </c>
      <c r="D1592" s="10" t="s">
        <v>4246</v>
      </c>
      <c r="E1592" s="9">
        <v>5</v>
      </c>
      <c r="F1592" s="9">
        <v>1</v>
      </c>
      <c r="G1592" s="9">
        <v>0</v>
      </c>
      <c r="H1592" s="9">
        <v>0</v>
      </c>
      <c r="I1592" s="9">
        <v>0</v>
      </c>
      <c r="J1592" s="9">
        <v>0</v>
      </c>
      <c r="K1592" s="11">
        <v>25</v>
      </c>
      <c r="L1592" s="9">
        <v>72</v>
      </c>
      <c r="M1592" s="9">
        <v>4</v>
      </c>
      <c r="N1592" s="17">
        <f>SUM(M1588:M1592)</f>
        <v>19</v>
      </c>
      <c r="O1592" s="17"/>
      <c r="P1592" s="17">
        <f t="shared" si="1602"/>
        <v>0</v>
      </c>
      <c r="Q1592" s="9">
        <v>21</v>
      </c>
      <c r="R1592" s="9"/>
      <c r="S1592" s="9">
        <v>0.19047619047619047</v>
      </c>
      <c r="T1592" s="9">
        <v>93</v>
      </c>
      <c r="U1592" s="9">
        <v>40</v>
      </c>
      <c r="V1592" s="11">
        <v>30</v>
      </c>
      <c r="W1592" s="11">
        <f t="shared" si="1673"/>
        <v>30</v>
      </c>
      <c r="X1592" s="17">
        <f t="shared" si="1609"/>
        <v>30</v>
      </c>
      <c r="Y1592" s="17"/>
      <c r="Z1592" s="9">
        <v>18</v>
      </c>
      <c r="AA1592" s="17">
        <f>SUM(Z1588:Z1592)</f>
        <v>67</v>
      </c>
      <c r="AB1592" s="17"/>
      <c r="AC1592" s="17">
        <f t="shared" si="1635"/>
        <v>53</v>
      </c>
      <c r="AD1592" s="17">
        <f t="shared" si="1594"/>
        <v>0.33962264150943394</v>
      </c>
      <c r="AE1592" s="17">
        <v>0.27777777777777779</v>
      </c>
      <c r="AF1592" s="17">
        <f t="shared" si="1603"/>
        <v>24</v>
      </c>
      <c r="AG1592" s="17"/>
      <c r="AH1592" s="9">
        <v>82</v>
      </c>
      <c r="AI1592" s="9"/>
      <c r="AJ1592" s="9"/>
      <c r="AK1592" s="9"/>
      <c r="AL1592" s="9">
        <v>0.30476190476190473</v>
      </c>
      <c r="AM1592" s="9"/>
      <c r="AN1592" s="9">
        <v>0.33962264150943394</v>
      </c>
      <c r="AO1592" s="9"/>
      <c r="AP1592" s="9">
        <v>0.21951219512195119</v>
      </c>
      <c r="AQ1592" s="9"/>
      <c r="AR1592" s="9"/>
      <c r="AS1592" s="17">
        <f t="shared" si="1674"/>
        <v>27</v>
      </c>
      <c r="AT1592" s="17">
        <f t="shared" si="1627"/>
        <v>0.1333333333333333</v>
      </c>
      <c r="AU1592" s="17">
        <f t="shared" si="1675"/>
        <v>0.27777777777777779</v>
      </c>
      <c r="AV1592" s="17">
        <f t="shared" si="1676"/>
        <v>0.27012987012987011</v>
      </c>
      <c r="AW1592" s="17"/>
      <c r="AX1592" s="17"/>
      <c r="AY1592" s="17"/>
      <c r="AZ1592" s="17">
        <v>4</v>
      </c>
      <c r="BA1592" s="24">
        <v>0.66666666666666663</v>
      </c>
      <c r="BB1592" s="9">
        <v>20</v>
      </c>
      <c r="BC1592" s="9">
        <v>1</v>
      </c>
      <c r="BD1592" s="9">
        <f t="shared" si="1604"/>
        <v>0</v>
      </c>
      <c r="BE1592" s="9" t="s">
        <v>4455</v>
      </c>
      <c r="BF1592" s="9">
        <f t="shared" si="1605"/>
        <v>0</v>
      </c>
      <c r="BG1592" s="9">
        <v>3</v>
      </c>
      <c r="BH1592" s="9">
        <v>3</v>
      </c>
      <c r="BI1592" s="9">
        <v>2</v>
      </c>
      <c r="BJ1592" s="9">
        <v>1</v>
      </c>
      <c r="BK1592" s="9">
        <v>5</v>
      </c>
      <c r="BL1592" s="9">
        <v>4</v>
      </c>
      <c r="BM1592" s="9">
        <v>2</v>
      </c>
      <c r="BN1592" s="9">
        <v>0</v>
      </c>
      <c r="BO1592" s="9">
        <v>0</v>
      </c>
      <c r="BP1592" s="9">
        <v>0</v>
      </c>
      <c r="BQ1592" s="9">
        <f t="shared" si="1618"/>
        <v>0.6</v>
      </c>
      <c r="BR1592" s="34">
        <f t="shared" si="1672"/>
        <v>0</v>
      </c>
      <c r="BS1592" s="34">
        <f t="shared" si="1672"/>
        <v>0.86666666666666659</v>
      </c>
      <c r="BT1592" s="9"/>
      <c r="BU1592" s="9"/>
      <c r="BV1592" s="9"/>
      <c r="BW1592" s="9"/>
      <c r="BX1592" s="9"/>
      <c r="BY1592" s="9"/>
      <c r="BZ1592" s="22">
        <f t="shared" si="1596"/>
        <v>5</v>
      </c>
      <c r="CA1592" s="22">
        <f t="shared" si="1597"/>
        <v>0</v>
      </c>
      <c r="CB1592" s="22">
        <f t="shared" si="1598"/>
        <v>0</v>
      </c>
      <c r="CC1592" s="22">
        <f t="shared" si="1599"/>
        <v>0.86666666666666659</v>
      </c>
      <c r="CD1592" s="22">
        <f t="shared" si="1600"/>
        <v>0</v>
      </c>
      <c r="CK1592" s="23">
        <v>0.83333333333333337</v>
      </c>
      <c r="CL1592" s="23">
        <f t="shared" si="1601"/>
        <v>3</v>
      </c>
      <c r="CM1592" s="23" t="str">
        <f t="shared" si="1607"/>
        <v/>
      </c>
      <c r="CN1592" s="23" t="str">
        <f t="shared" si="1608"/>
        <v/>
      </c>
      <c r="CQ1592" s="49">
        <v>3</v>
      </c>
    </row>
    <row r="1593" spans="1:95" ht="11.25" customHeight="1">
      <c r="A1593" s="9">
        <v>15</v>
      </c>
      <c r="B1593" s="9">
        <v>3</v>
      </c>
      <c r="C1593" s="9" t="str">
        <f t="shared" si="1634"/>
        <v>4</v>
      </c>
      <c r="D1593" s="10" t="s">
        <v>4246</v>
      </c>
      <c r="E1593" s="9">
        <v>6</v>
      </c>
      <c r="F1593" s="9">
        <v>1</v>
      </c>
      <c r="G1593" s="9">
        <v>0</v>
      </c>
      <c r="H1593" s="9">
        <v>0</v>
      </c>
      <c r="I1593" s="9">
        <v>0</v>
      </c>
      <c r="J1593" s="9">
        <v>0</v>
      </c>
      <c r="K1593" s="11">
        <v>25</v>
      </c>
      <c r="L1593" s="9">
        <v>68</v>
      </c>
      <c r="M1593" s="9">
        <v>4</v>
      </c>
      <c r="N1593" s="17">
        <f>SUM(M1588:M1593)</f>
        <v>23</v>
      </c>
      <c r="O1593" s="17"/>
      <c r="P1593" s="17">
        <f t="shared" si="1602"/>
        <v>0</v>
      </c>
      <c r="Q1593" s="9">
        <v>21</v>
      </c>
      <c r="R1593" s="9"/>
      <c r="S1593" s="9">
        <v>0.19047619047619047</v>
      </c>
      <c r="T1593" s="9">
        <v>89</v>
      </c>
      <c r="U1593" s="9">
        <v>40</v>
      </c>
      <c r="V1593" s="11">
        <v>30</v>
      </c>
      <c r="W1593" s="11">
        <f t="shared" si="1673"/>
        <v>30</v>
      </c>
      <c r="X1593" s="17">
        <f t="shared" si="1609"/>
        <v>30</v>
      </c>
      <c r="Y1593" s="17"/>
      <c r="Z1593" s="9">
        <v>10</v>
      </c>
      <c r="AA1593" s="17">
        <f>SUM(Z1588:Z1593)</f>
        <v>77</v>
      </c>
      <c r="AB1593" s="17"/>
      <c r="AC1593" s="17">
        <f t="shared" si="1635"/>
        <v>57</v>
      </c>
      <c r="AD1593" s="17">
        <f t="shared" si="1594"/>
        <v>0.17543859649122806</v>
      </c>
      <c r="AE1593" s="17">
        <v>0.33962264150943394</v>
      </c>
      <c r="AF1593" s="17">
        <f t="shared" si="1603"/>
        <v>16</v>
      </c>
      <c r="AG1593" s="17"/>
      <c r="AH1593" s="9">
        <v>86</v>
      </c>
      <c r="AI1593" s="9"/>
      <c r="AJ1593" s="9"/>
      <c r="AK1593" s="9"/>
      <c r="AL1593" s="9">
        <v>0.22857142857142851</v>
      </c>
      <c r="AM1593" s="9"/>
      <c r="AN1593" s="9">
        <v>0.17543859649122806</v>
      </c>
      <c r="AO1593" s="9"/>
      <c r="AP1593" s="9">
        <v>0.13953488372093026</v>
      </c>
      <c r="AQ1593" s="9"/>
      <c r="AR1593" s="9"/>
      <c r="AS1593" s="17">
        <f t="shared" si="1674"/>
        <v>21</v>
      </c>
      <c r="AT1593" s="17">
        <f t="shared" si="1627"/>
        <v>0.30476190476190473</v>
      </c>
      <c r="AU1593" s="17">
        <f t="shared" si="1675"/>
        <v>0.33962264150943394</v>
      </c>
      <c r="AV1593" s="17">
        <f t="shared" si="1676"/>
        <v>0.21951219512195119</v>
      </c>
      <c r="AW1593" s="17"/>
      <c r="AX1593" s="17"/>
      <c r="AY1593" s="17"/>
      <c r="AZ1593" s="17">
        <v>4</v>
      </c>
      <c r="BA1593" s="24">
        <v>0.66666666666666663</v>
      </c>
      <c r="BB1593" s="9">
        <v>20</v>
      </c>
      <c r="BC1593" s="9">
        <v>1</v>
      </c>
      <c r="BD1593" s="9">
        <f t="shared" si="1604"/>
        <v>0</v>
      </c>
      <c r="BE1593" s="9" t="s">
        <v>4455</v>
      </c>
      <c r="BF1593" s="9">
        <f t="shared" si="1605"/>
        <v>0</v>
      </c>
      <c r="BG1593" s="9">
        <v>3</v>
      </c>
      <c r="BH1593" s="9">
        <v>3</v>
      </c>
      <c r="BI1593" s="9">
        <v>2</v>
      </c>
      <c r="BJ1593" s="9">
        <v>1</v>
      </c>
      <c r="BK1593" s="9">
        <v>5</v>
      </c>
      <c r="BL1593" s="9">
        <v>4</v>
      </c>
      <c r="BM1593" s="9">
        <v>2</v>
      </c>
      <c r="BN1593" s="9">
        <v>0</v>
      </c>
      <c r="BO1593" s="9">
        <v>0</v>
      </c>
      <c r="BP1593" s="9">
        <v>0</v>
      </c>
      <c r="BQ1593" s="9">
        <f t="shared" si="1618"/>
        <v>0.6</v>
      </c>
      <c r="BR1593" s="34">
        <f t="shared" si="1672"/>
        <v>0</v>
      </c>
      <c r="BS1593" s="34">
        <f t="shared" si="1672"/>
        <v>0.86666666666666659</v>
      </c>
      <c r="BT1593" s="9"/>
      <c r="BU1593" s="9"/>
      <c r="BV1593" s="9"/>
      <c r="BW1593" s="9"/>
      <c r="BX1593" s="9"/>
      <c r="BY1593" s="9"/>
      <c r="BZ1593" s="22">
        <f t="shared" si="1596"/>
        <v>6</v>
      </c>
      <c r="CA1593" s="22">
        <f t="shared" si="1597"/>
        <v>0</v>
      </c>
      <c r="CB1593" s="22">
        <f t="shared" si="1598"/>
        <v>0</v>
      </c>
      <c r="CC1593" s="22">
        <f t="shared" si="1599"/>
        <v>0.86666666666666659</v>
      </c>
      <c r="CD1593" s="22">
        <f t="shared" si="1600"/>
        <v>0</v>
      </c>
      <c r="CK1593" s="23">
        <v>1.0188679245283019</v>
      </c>
      <c r="CL1593" s="23">
        <f t="shared" si="1601"/>
        <v>3</v>
      </c>
      <c r="CM1593" s="23" t="str">
        <f t="shared" si="1607"/>
        <v/>
      </c>
      <c r="CN1593" s="23" t="str">
        <f t="shared" si="1608"/>
        <v/>
      </c>
      <c r="CQ1593" s="49">
        <v>3</v>
      </c>
    </row>
    <row r="1594" spans="1:95" ht="11.25" customHeight="1">
      <c r="A1594" s="9">
        <v>15</v>
      </c>
      <c r="B1594" s="9">
        <v>3</v>
      </c>
      <c r="C1594" s="9" t="str">
        <f t="shared" si="1634"/>
        <v>4</v>
      </c>
      <c r="D1594" s="10" t="s">
        <v>4246</v>
      </c>
      <c r="E1594" s="9">
        <v>7</v>
      </c>
      <c r="F1594" s="9">
        <v>1</v>
      </c>
      <c r="G1594" s="9">
        <v>0</v>
      </c>
      <c r="H1594" s="9">
        <v>0</v>
      </c>
      <c r="I1594" s="9">
        <v>0</v>
      </c>
      <c r="J1594" s="9">
        <v>0</v>
      </c>
      <c r="K1594" s="11">
        <v>25</v>
      </c>
      <c r="L1594" s="9">
        <v>64</v>
      </c>
      <c r="M1594" s="9">
        <v>5</v>
      </c>
      <c r="N1594" s="17">
        <f>SUM(M1588:M1594)</f>
        <v>28</v>
      </c>
      <c r="O1594" s="17"/>
      <c r="P1594" s="17">
        <f t="shared" si="1602"/>
        <v>2</v>
      </c>
      <c r="Q1594" s="9">
        <v>25</v>
      </c>
      <c r="R1594" s="9"/>
      <c r="S1594" s="9">
        <v>0.2</v>
      </c>
      <c r="T1594" s="9">
        <v>89</v>
      </c>
      <c r="U1594" s="9">
        <v>40</v>
      </c>
      <c r="V1594" s="11">
        <v>30</v>
      </c>
      <c r="W1594" s="11">
        <f t="shared" si="1673"/>
        <v>30</v>
      </c>
      <c r="X1594" s="17">
        <f t="shared" si="1609"/>
        <v>30</v>
      </c>
      <c r="Y1594" s="17"/>
      <c r="Z1594" s="9">
        <v>10</v>
      </c>
      <c r="AA1594" s="17">
        <f>SUM(Z1588:Z1594)</f>
        <v>87</v>
      </c>
      <c r="AB1594" s="17"/>
      <c r="AC1594" s="17">
        <f t="shared" si="1635"/>
        <v>57</v>
      </c>
      <c r="AD1594" s="17">
        <f t="shared" si="1594"/>
        <v>0.17543859649122806</v>
      </c>
      <c r="AE1594" s="17">
        <v>0.17543859649122806</v>
      </c>
      <c r="AF1594" s="17">
        <f t="shared" si="1603"/>
        <v>15</v>
      </c>
      <c r="AG1594" s="17"/>
      <c r="AH1594" s="9">
        <v>82</v>
      </c>
      <c r="AI1594" s="9"/>
      <c r="AJ1594" s="9"/>
      <c r="AK1594" s="9"/>
      <c r="AL1594" s="9">
        <v>0.19200000000000003</v>
      </c>
      <c r="AM1594" s="9"/>
      <c r="AN1594" s="9">
        <v>0.17543859649122806</v>
      </c>
      <c r="AO1594" s="9"/>
      <c r="AP1594" s="9">
        <v>0.15609756097560978</v>
      </c>
      <c r="AQ1594" s="9"/>
      <c r="AR1594" s="9"/>
      <c r="AS1594" s="17">
        <f t="shared" si="1674"/>
        <v>21</v>
      </c>
      <c r="AT1594" s="17">
        <f t="shared" si="1627"/>
        <v>0.22857142857142851</v>
      </c>
      <c r="AU1594" s="17">
        <f t="shared" si="1675"/>
        <v>0.17543859649122806</v>
      </c>
      <c r="AV1594" s="17">
        <f t="shared" si="1676"/>
        <v>0.13953488372093026</v>
      </c>
      <c r="AW1594" s="17"/>
      <c r="AX1594" s="17"/>
      <c r="AY1594" s="17"/>
      <c r="AZ1594" s="17">
        <v>4</v>
      </c>
      <c r="BA1594" s="24">
        <v>0.66666666666666663</v>
      </c>
      <c r="BB1594" s="9">
        <v>20</v>
      </c>
      <c r="BC1594" s="9">
        <v>1</v>
      </c>
      <c r="BD1594" s="9">
        <f t="shared" si="1604"/>
        <v>0</v>
      </c>
      <c r="BE1594" s="9" t="s">
        <v>4455</v>
      </c>
      <c r="BF1594" s="9">
        <f t="shared" si="1605"/>
        <v>0</v>
      </c>
      <c r="BG1594" s="9">
        <v>3</v>
      </c>
      <c r="BH1594" s="9">
        <v>3</v>
      </c>
      <c r="BI1594" s="9">
        <v>2</v>
      </c>
      <c r="BJ1594" s="9">
        <v>1</v>
      </c>
      <c r="BK1594" s="9">
        <v>5</v>
      </c>
      <c r="BL1594" s="9">
        <v>4</v>
      </c>
      <c r="BM1594" s="9">
        <v>2</v>
      </c>
      <c r="BN1594" s="9">
        <v>0</v>
      </c>
      <c r="BO1594" s="9">
        <v>0</v>
      </c>
      <c r="BP1594" s="9">
        <v>0</v>
      </c>
      <c r="BQ1594" s="9">
        <f t="shared" si="1618"/>
        <v>0.6</v>
      </c>
      <c r="BR1594" s="34">
        <f t="shared" si="1672"/>
        <v>0</v>
      </c>
      <c r="BS1594" s="34">
        <f t="shared" si="1672"/>
        <v>0.86666666666666659</v>
      </c>
      <c r="BT1594" s="9"/>
      <c r="BU1594" s="9"/>
      <c r="BV1594" s="9"/>
      <c r="BW1594" s="9"/>
      <c r="BX1594" s="9"/>
      <c r="BY1594" s="9"/>
      <c r="BZ1594" s="22">
        <f t="shared" si="1596"/>
        <v>7</v>
      </c>
      <c r="CA1594" s="22">
        <f t="shared" si="1597"/>
        <v>0</v>
      </c>
      <c r="CB1594" s="22">
        <f t="shared" si="1598"/>
        <v>0</v>
      </c>
      <c r="CC1594" s="22">
        <f t="shared" si="1599"/>
        <v>0.86666666666666659</v>
      </c>
      <c r="CD1594" s="22">
        <f t="shared" si="1600"/>
        <v>0</v>
      </c>
      <c r="CK1594" s="23">
        <v>0.52631578947368418</v>
      </c>
      <c r="CL1594" s="23">
        <f t="shared" si="1601"/>
        <v>3</v>
      </c>
      <c r="CM1594" s="23" t="str">
        <f t="shared" si="1607"/>
        <v/>
      </c>
      <c r="CN1594" s="23" t="str">
        <f t="shared" si="1608"/>
        <v/>
      </c>
      <c r="CQ1594" s="49">
        <v>6</v>
      </c>
    </row>
    <row r="1595" spans="1:95" ht="11.25" customHeight="1">
      <c r="A1595" s="9">
        <v>15</v>
      </c>
      <c r="B1595" s="9">
        <v>3</v>
      </c>
      <c r="C1595" s="9" t="str">
        <f t="shared" si="1634"/>
        <v>4</v>
      </c>
      <c r="D1595" s="10" t="s">
        <v>4246</v>
      </c>
      <c r="E1595" s="9">
        <v>8</v>
      </c>
      <c r="F1595" s="9">
        <v>1</v>
      </c>
      <c r="G1595" s="9">
        <v>0</v>
      </c>
      <c r="H1595" s="9">
        <v>0</v>
      </c>
      <c r="I1595" s="9">
        <v>0</v>
      </c>
      <c r="J1595" s="9">
        <v>0</v>
      </c>
      <c r="K1595" s="11">
        <v>25</v>
      </c>
      <c r="L1595" s="9">
        <v>64</v>
      </c>
      <c r="M1595" s="9">
        <v>5</v>
      </c>
      <c r="N1595" s="17">
        <f>SUM(M1588:M1595)</f>
        <v>33</v>
      </c>
      <c r="O1595" s="17"/>
      <c r="P1595" s="17">
        <f t="shared" si="1602"/>
        <v>2</v>
      </c>
      <c r="Q1595" s="9">
        <v>30</v>
      </c>
      <c r="R1595" s="9"/>
      <c r="S1595" s="9">
        <v>0.16666666666666666</v>
      </c>
      <c r="T1595" s="9">
        <v>94</v>
      </c>
      <c r="U1595" s="9">
        <v>40</v>
      </c>
      <c r="V1595" s="11">
        <v>30</v>
      </c>
      <c r="W1595" s="11">
        <f t="shared" si="1673"/>
        <v>30</v>
      </c>
      <c r="X1595" s="17">
        <f t="shared" si="1609"/>
        <v>30</v>
      </c>
      <c r="Y1595" s="17"/>
      <c r="Z1595" s="9">
        <v>10</v>
      </c>
      <c r="AA1595" s="17">
        <f>SUM(Z1588:Z1595)</f>
        <v>97</v>
      </c>
      <c r="AB1595" s="17"/>
      <c r="AC1595" s="17">
        <f t="shared" si="1635"/>
        <v>56</v>
      </c>
      <c r="AD1595" s="17">
        <f t="shared" si="1594"/>
        <v>0.17857142857142858</v>
      </c>
      <c r="AE1595" s="17">
        <v>0.17543859649122806</v>
      </c>
      <c r="AF1595" s="17">
        <f t="shared" si="1603"/>
        <v>15</v>
      </c>
      <c r="AG1595" s="17"/>
      <c r="AH1595" s="9">
        <v>76</v>
      </c>
      <c r="AI1595" s="9"/>
      <c r="AJ1595" s="9"/>
      <c r="AK1595" s="9"/>
      <c r="AL1595" s="9">
        <v>0.1466666666666667</v>
      </c>
      <c r="AM1595" s="9"/>
      <c r="AN1595" s="9">
        <v>0.17857142857142858</v>
      </c>
      <c r="AO1595" s="9"/>
      <c r="AP1595" s="9">
        <v>0.18421052631578949</v>
      </c>
      <c r="AQ1595" s="9"/>
      <c r="AR1595" s="9"/>
      <c r="AS1595" s="17">
        <f t="shared" si="1674"/>
        <v>25</v>
      </c>
      <c r="AT1595" s="17">
        <f t="shared" si="1627"/>
        <v>0.19200000000000003</v>
      </c>
      <c r="AU1595" s="17">
        <f t="shared" si="1675"/>
        <v>0.17543859649122806</v>
      </c>
      <c r="AV1595" s="17">
        <f t="shared" si="1676"/>
        <v>0.15609756097560978</v>
      </c>
      <c r="AW1595" s="17"/>
      <c r="AX1595" s="17"/>
      <c r="AY1595" s="17"/>
      <c r="AZ1595" s="17">
        <v>4</v>
      </c>
      <c r="BA1595" s="24">
        <v>0.66666666666666663</v>
      </c>
      <c r="BB1595" s="9">
        <v>20</v>
      </c>
      <c r="BC1595" s="9">
        <v>1</v>
      </c>
      <c r="BD1595" s="9">
        <f t="shared" si="1604"/>
        <v>0</v>
      </c>
      <c r="BE1595" s="9" t="s">
        <v>4455</v>
      </c>
      <c r="BF1595" s="9">
        <f t="shared" si="1605"/>
        <v>0</v>
      </c>
      <c r="BG1595" s="9">
        <v>3</v>
      </c>
      <c r="BH1595" s="9">
        <v>3</v>
      </c>
      <c r="BI1595" s="9">
        <v>2</v>
      </c>
      <c r="BJ1595" s="9">
        <v>1</v>
      </c>
      <c r="BK1595" s="9">
        <v>5</v>
      </c>
      <c r="BL1595" s="9">
        <v>4</v>
      </c>
      <c r="BM1595" s="9">
        <v>2</v>
      </c>
      <c r="BN1595" s="9">
        <v>0</v>
      </c>
      <c r="BO1595" s="9">
        <v>0</v>
      </c>
      <c r="BP1595" s="9">
        <v>0</v>
      </c>
      <c r="BQ1595" s="9">
        <f t="shared" si="1618"/>
        <v>0.6</v>
      </c>
      <c r="BR1595" s="34">
        <f t="shared" si="1672"/>
        <v>0</v>
      </c>
      <c r="BS1595" s="34">
        <f t="shared" si="1672"/>
        <v>0.86666666666666659</v>
      </c>
      <c r="BT1595" s="9"/>
      <c r="BU1595" s="9"/>
      <c r="BV1595" s="9"/>
      <c r="BW1595" s="9"/>
      <c r="BX1595" s="9"/>
      <c r="BY1595" s="9"/>
      <c r="BZ1595" s="22">
        <f t="shared" si="1596"/>
        <v>8</v>
      </c>
      <c r="CA1595" s="22">
        <f t="shared" si="1597"/>
        <v>0</v>
      </c>
      <c r="CB1595" s="22">
        <f t="shared" si="1598"/>
        <v>0</v>
      </c>
      <c r="CC1595" s="22">
        <f t="shared" si="1599"/>
        <v>0.86666666666666659</v>
      </c>
      <c r="CD1595" s="22">
        <f t="shared" si="1600"/>
        <v>0</v>
      </c>
      <c r="CK1595" s="23">
        <v>0.52631578947368418</v>
      </c>
      <c r="CL1595" s="23">
        <f t="shared" si="1601"/>
        <v>3</v>
      </c>
      <c r="CM1595" s="23" t="str">
        <f t="shared" si="1607"/>
        <v/>
      </c>
      <c r="CN1595" s="23" t="str">
        <f t="shared" si="1608"/>
        <v/>
      </c>
      <c r="CQ1595" s="49">
        <v>4</v>
      </c>
    </row>
    <row r="1596" spans="1:95" ht="11.25" customHeight="1">
      <c r="A1596" s="9">
        <v>15</v>
      </c>
      <c r="B1596" s="9">
        <v>3</v>
      </c>
      <c r="C1596" s="9" t="str">
        <f t="shared" si="1634"/>
        <v>4</v>
      </c>
      <c r="D1596" s="10" t="s">
        <v>4246</v>
      </c>
      <c r="E1596" s="11">
        <v>9</v>
      </c>
      <c r="F1596" s="9">
        <v>1</v>
      </c>
      <c r="G1596" s="9">
        <v>0</v>
      </c>
      <c r="H1596" s="9">
        <v>0</v>
      </c>
      <c r="I1596" s="9">
        <v>0</v>
      </c>
      <c r="J1596" s="9">
        <v>0</v>
      </c>
      <c r="K1596" s="11">
        <v>25</v>
      </c>
      <c r="L1596" s="9">
        <v>69</v>
      </c>
      <c r="M1596" s="9">
        <v>5</v>
      </c>
      <c r="N1596" s="17">
        <f>SUM(M1588:M1596)</f>
        <v>38</v>
      </c>
      <c r="O1596" s="17"/>
      <c r="P1596" s="17">
        <f t="shared" si="1602"/>
        <v>2</v>
      </c>
      <c r="Q1596" s="9">
        <v>27</v>
      </c>
      <c r="R1596" s="9"/>
      <c r="S1596" s="9">
        <v>0.18518518518518517</v>
      </c>
      <c r="T1596" s="9">
        <v>96</v>
      </c>
      <c r="U1596" s="9">
        <v>40</v>
      </c>
      <c r="V1596" s="11">
        <v>30</v>
      </c>
      <c r="W1596" s="11">
        <f t="shared" si="1673"/>
        <v>30</v>
      </c>
      <c r="X1596" s="17">
        <f t="shared" si="1609"/>
        <v>30</v>
      </c>
      <c r="Y1596" s="17"/>
      <c r="Z1596" s="9">
        <v>18</v>
      </c>
      <c r="AA1596" s="17">
        <f>SUM(Z1588:Z1596)</f>
        <v>115</v>
      </c>
      <c r="AB1596" s="17"/>
      <c r="AC1596" s="17">
        <f t="shared" si="1635"/>
        <v>61</v>
      </c>
      <c r="AD1596" s="17">
        <f t="shared" si="1594"/>
        <v>0.29508196721311475</v>
      </c>
      <c r="AE1596" s="17">
        <v>0.17857142857142858</v>
      </c>
      <c r="AF1596" s="17">
        <f t="shared" si="1603"/>
        <v>23</v>
      </c>
      <c r="AG1596" s="17"/>
      <c r="AH1596" s="9">
        <v>84</v>
      </c>
      <c r="AI1596" s="9"/>
      <c r="AJ1596" s="9"/>
      <c r="AK1596" s="9"/>
      <c r="AL1596" s="9">
        <v>0.19259259259259259</v>
      </c>
      <c r="AM1596" s="9"/>
      <c r="AN1596" s="9">
        <v>0.29508196721311475</v>
      </c>
      <c r="AO1596" s="9"/>
      <c r="AP1596" s="9">
        <v>0.17619047619047623</v>
      </c>
      <c r="AQ1596" s="9"/>
      <c r="AR1596" s="9"/>
      <c r="AS1596" s="17">
        <f t="shared" si="1674"/>
        <v>30</v>
      </c>
      <c r="AT1596" s="17">
        <f t="shared" si="1627"/>
        <v>0.1466666666666667</v>
      </c>
      <c r="AU1596" s="17">
        <f t="shared" si="1675"/>
        <v>0.17857142857142858</v>
      </c>
      <c r="AV1596" s="17">
        <f t="shared" si="1676"/>
        <v>0.18421052631578949</v>
      </c>
      <c r="AW1596" s="17"/>
      <c r="AX1596" s="17"/>
      <c r="AY1596" s="17"/>
      <c r="AZ1596" s="17">
        <v>4</v>
      </c>
      <c r="BA1596" s="24">
        <v>0.66666666666666663</v>
      </c>
      <c r="BB1596" s="9">
        <v>20</v>
      </c>
      <c r="BC1596" s="9">
        <v>1</v>
      </c>
      <c r="BD1596" s="9">
        <f t="shared" si="1604"/>
        <v>0</v>
      </c>
      <c r="BE1596" s="9" t="s">
        <v>4455</v>
      </c>
      <c r="BF1596" s="9">
        <f t="shared" si="1605"/>
        <v>0</v>
      </c>
      <c r="BG1596" s="9">
        <v>3</v>
      </c>
      <c r="BH1596" s="9">
        <v>3</v>
      </c>
      <c r="BI1596" s="9">
        <v>2</v>
      </c>
      <c r="BJ1596" s="9">
        <v>1</v>
      </c>
      <c r="BK1596" s="9">
        <v>5</v>
      </c>
      <c r="BL1596" s="9">
        <v>4</v>
      </c>
      <c r="BM1596" s="9">
        <v>2</v>
      </c>
      <c r="BN1596" s="9">
        <v>0</v>
      </c>
      <c r="BO1596" s="9">
        <v>0</v>
      </c>
      <c r="BP1596" s="9">
        <v>0</v>
      </c>
      <c r="BQ1596" s="9">
        <f t="shared" si="1618"/>
        <v>0.6</v>
      </c>
      <c r="BR1596" s="34">
        <f t="shared" si="1672"/>
        <v>0</v>
      </c>
      <c r="BS1596" s="34">
        <f t="shared" si="1672"/>
        <v>0.86666666666666659</v>
      </c>
      <c r="BT1596" s="9"/>
      <c r="BU1596" s="9"/>
      <c r="BV1596" s="9"/>
      <c r="BW1596" s="9"/>
      <c r="BX1596" s="9"/>
      <c r="BY1596" s="9"/>
      <c r="BZ1596" s="22">
        <f t="shared" si="1596"/>
        <v>9</v>
      </c>
      <c r="CA1596" s="22">
        <f t="shared" si="1597"/>
        <v>0</v>
      </c>
      <c r="CB1596" s="22">
        <f t="shared" si="1598"/>
        <v>0</v>
      </c>
      <c r="CC1596" s="22">
        <f t="shared" si="1599"/>
        <v>0.86666666666666659</v>
      </c>
      <c r="CD1596" s="22">
        <f t="shared" si="1600"/>
        <v>0</v>
      </c>
      <c r="CK1596" s="23">
        <v>0.5357142857142857</v>
      </c>
      <c r="CL1596" s="23">
        <f t="shared" si="1601"/>
        <v>3</v>
      </c>
      <c r="CM1596" s="23" t="str">
        <f t="shared" si="1607"/>
        <v/>
      </c>
      <c r="CN1596" s="23" t="str">
        <f t="shared" si="1608"/>
        <v/>
      </c>
      <c r="CQ1596" s="49">
        <v>7</v>
      </c>
    </row>
    <row r="1597" spans="1:95" ht="11.25" customHeight="1">
      <c r="A1597" s="9">
        <v>15</v>
      </c>
      <c r="B1597" s="9">
        <v>3</v>
      </c>
      <c r="C1597" s="9" t="str">
        <f t="shared" si="1634"/>
        <v>4</v>
      </c>
      <c r="D1597" s="10" t="s">
        <v>4246</v>
      </c>
      <c r="E1597" s="9">
        <v>10</v>
      </c>
      <c r="F1597" s="9">
        <v>1</v>
      </c>
      <c r="G1597" s="9">
        <v>0</v>
      </c>
      <c r="H1597" s="9">
        <v>0</v>
      </c>
      <c r="I1597" s="9">
        <v>0</v>
      </c>
      <c r="J1597" s="9">
        <v>0</v>
      </c>
      <c r="K1597" s="11">
        <v>25</v>
      </c>
      <c r="L1597" s="9">
        <v>71</v>
      </c>
      <c r="M1597" s="9">
        <v>6</v>
      </c>
      <c r="N1597" s="17">
        <f>SUM(M1588:M1597)</f>
        <v>44</v>
      </c>
      <c r="O1597" s="17"/>
      <c r="P1597" s="17">
        <f t="shared" si="1602"/>
        <v>1</v>
      </c>
      <c r="Q1597" s="9">
        <v>23</v>
      </c>
      <c r="R1597" s="9"/>
      <c r="S1597" s="9">
        <v>0.2608695652173913</v>
      </c>
      <c r="T1597" s="9">
        <v>94</v>
      </c>
      <c r="U1597" s="9">
        <v>40</v>
      </c>
      <c r="V1597" s="11">
        <v>30</v>
      </c>
      <c r="W1597" s="11">
        <f t="shared" si="1673"/>
        <v>30</v>
      </c>
      <c r="X1597" s="17">
        <f t="shared" si="1609"/>
        <v>30</v>
      </c>
      <c r="Y1597" s="17"/>
      <c r="Z1597" s="9">
        <v>15</v>
      </c>
      <c r="AA1597" s="17">
        <f>SUM(Z1588:Z1597)</f>
        <v>130</v>
      </c>
      <c r="AB1597" s="17"/>
      <c r="AC1597" s="17">
        <f t="shared" si="1635"/>
        <v>56</v>
      </c>
      <c r="AD1597" s="17">
        <f t="shared" si="1594"/>
        <v>0.26785714285714285</v>
      </c>
      <c r="AE1597" s="17">
        <v>0.29508196721311475</v>
      </c>
      <c r="AF1597" s="17">
        <f t="shared" si="1603"/>
        <v>19</v>
      </c>
      <c r="AG1597" s="17">
        <f>+SUM(AF1588:AF1597)</f>
        <v>186</v>
      </c>
      <c r="AH1597" s="9">
        <v>83</v>
      </c>
      <c r="AI1597" s="9"/>
      <c r="AJ1597" s="9"/>
      <c r="AK1597" s="9"/>
      <c r="AL1597" s="9">
        <v>0.29565217391304349</v>
      </c>
      <c r="AM1597" s="9"/>
      <c r="AN1597" s="9">
        <v>0.26785714285714285</v>
      </c>
      <c r="AO1597" s="9"/>
      <c r="AP1597" s="9">
        <v>0.10120481927710842</v>
      </c>
      <c r="AQ1597" s="9"/>
      <c r="AR1597" s="9"/>
      <c r="AS1597" s="17">
        <f t="shared" si="1674"/>
        <v>27</v>
      </c>
      <c r="AT1597" s="17">
        <f t="shared" si="1627"/>
        <v>0.19259259259259259</v>
      </c>
      <c r="AU1597" s="17">
        <f t="shared" si="1675"/>
        <v>0.29508196721311475</v>
      </c>
      <c r="AV1597" s="17">
        <f t="shared" si="1676"/>
        <v>0.17619047619047623</v>
      </c>
      <c r="AW1597" s="17"/>
      <c r="AX1597" s="17"/>
      <c r="AY1597" s="17"/>
      <c r="AZ1597" s="17">
        <v>4</v>
      </c>
      <c r="BA1597" s="24">
        <v>0.66666666666666663</v>
      </c>
      <c r="BB1597" s="9">
        <v>20</v>
      </c>
      <c r="BC1597" s="9">
        <v>1</v>
      </c>
      <c r="BD1597" s="9">
        <f t="shared" si="1604"/>
        <v>0</v>
      </c>
      <c r="BE1597" s="9" t="s">
        <v>4455</v>
      </c>
      <c r="BF1597" s="9">
        <f t="shared" si="1605"/>
        <v>0</v>
      </c>
      <c r="BG1597" s="9">
        <v>3</v>
      </c>
      <c r="BH1597" s="9">
        <v>3</v>
      </c>
      <c r="BI1597" s="9">
        <v>2</v>
      </c>
      <c r="BJ1597" s="9">
        <v>1</v>
      </c>
      <c r="BK1597" s="9">
        <v>5</v>
      </c>
      <c r="BL1597" s="9">
        <v>4</v>
      </c>
      <c r="BM1597" s="9">
        <v>2</v>
      </c>
      <c r="BN1597" s="9">
        <v>0</v>
      </c>
      <c r="BO1597" s="9">
        <v>0</v>
      </c>
      <c r="BP1597" s="9">
        <v>0</v>
      </c>
      <c r="BQ1597" s="9">
        <f t="shared" si="1618"/>
        <v>0.6</v>
      </c>
      <c r="BR1597" s="34">
        <f t="shared" si="1672"/>
        <v>0.2</v>
      </c>
      <c r="BS1597" s="34">
        <f t="shared" si="1672"/>
        <v>0.86666666666666659</v>
      </c>
      <c r="BT1597" s="9"/>
      <c r="BU1597" s="9"/>
      <c r="BV1597" s="9"/>
      <c r="BW1597" s="9">
        <f>SUM(AF1588:AF1597)</f>
        <v>186</v>
      </c>
      <c r="BX1597" s="9"/>
      <c r="BY1597" s="9"/>
      <c r="BZ1597" s="22">
        <f t="shared" si="1596"/>
        <v>10</v>
      </c>
      <c r="CA1597" s="22">
        <f t="shared" si="1597"/>
        <v>0</v>
      </c>
      <c r="CB1597" s="22">
        <f t="shared" si="1598"/>
        <v>0</v>
      </c>
      <c r="CC1597" s="22">
        <f t="shared" si="1599"/>
        <v>0.86666666666666659</v>
      </c>
      <c r="CD1597" s="22">
        <f t="shared" si="1600"/>
        <v>0</v>
      </c>
      <c r="CK1597" s="23">
        <v>0.88524590163934425</v>
      </c>
      <c r="CL1597" s="23">
        <f t="shared" si="1601"/>
        <v>3</v>
      </c>
      <c r="CM1597" s="23" t="str">
        <f t="shared" si="1607"/>
        <v/>
      </c>
      <c r="CN1597" s="23" t="str">
        <f t="shared" si="1608"/>
        <v/>
      </c>
      <c r="CQ1597" s="49">
        <v>4</v>
      </c>
    </row>
    <row r="1598" spans="1:95" ht="11.25" customHeight="1">
      <c r="A1598" s="9">
        <v>15</v>
      </c>
      <c r="B1598" s="9">
        <v>3</v>
      </c>
      <c r="C1598" s="9" t="str">
        <f t="shared" si="1634"/>
        <v>4</v>
      </c>
      <c r="D1598" s="10" t="s">
        <v>4246</v>
      </c>
      <c r="E1598" s="9">
        <v>11</v>
      </c>
      <c r="F1598" s="9">
        <v>1</v>
      </c>
      <c r="G1598" s="9">
        <v>0</v>
      </c>
      <c r="H1598" s="9">
        <v>0</v>
      </c>
      <c r="I1598" s="9">
        <v>1</v>
      </c>
      <c r="J1598" s="9">
        <v>0</v>
      </c>
      <c r="K1598" s="11">
        <v>25</v>
      </c>
      <c r="L1598" s="9">
        <v>75</v>
      </c>
      <c r="M1598" s="9">
        <v>6</v>
      </c>
      <c r="N1598" s="9"/>
      <c r="O1598" s="17"/>
      <c r="P1598" s="17">
        <f t="shared" si="1602"/>
        <v>1</v>
      </c>
      <c r="Q1598" s="9">
        <v>25</v>
      </c>
      <c r="R1598" s="9"/>
      <c r="S1598" s="9">
        <v>0.24</v>
      </c>
      <c r="T1598" s="9">
        <v>100</v>
      </c>
      <c r="U1598" s="9">
        <v>40</v>
      </c>
      <c r="V1598" s="11">
        <v>27</v>
      </c>
      <c r="W1598" s="11">
        <f t="shared" si="1673"/>
        <v>30</v>
      </c>
      <c r="X1598" s="17">
        <f t="shared" si="1609"/>
        <v>27</v>
      </c>
      <c r="Y1598" s="17"/>
      <c r="Z1598" s="9">
        <v>10</v>
      </c>
      <c r="AA1598" s="9"/>
      <c r="AB1598" s="17"/>
      <c r="AC1598" s="17">
        <f t="shared" si="1635"/>
        <v>46</v>
      </c>
      <c r="AD1598" s="17">
        <f t="shared" si="1594"/>
        <v>0.21739130434782608</v>
      </c>
      <c r="AE1598" s="17">
        <v>0.26785714285714285</v>
      </c>
      <c r="AF1598" s="17">
        <f t="shared" si="1603"/>
        <v>14</v>
      </c>
      <c r="AG1598" s="17"/>
      <c r="AH1598" s="9">
        <v>71</v>
      </c>
      <c r="AI1598" s="9"/>
      <c r="AJ1598" s="9"/>
      <c r="AK1598" s="9"/>
      <c r="AL1598" s="9">
        <v>0.16</v>
      </c>
      <c r="AM1598" s="9"/>
      <c r="AN1598" s="9">
        <v>0.21739130434782608</v>
      </c>
      <c r="AO1598" s="9"/>
      <c r="AP1598" s="9">
        <v>0.15774647887323945</v>
      </c>
      <c r="AQ1598" s="9">
        <f>+AVERAGE(AL1588:AL1597)</f>
        <v>0.21906151368760063</v>
      </c>
      <c r="AR1598" s="9">
        <f>+AVERAGE(AN1588:AN1597)</f>
        <v>0.23277535188767223</v>
      </c>
      <c r="AZ1598">
        <v>4</v>
      </c>
      <c r="BA1598" s="24">
        <v>0.66666666666666663</v>
      </c>
      <c r="BB1598" s="9">
        <v>20</v>
      </c>
      <c r="BC1598" s="9">
        <v>1</v>
      </c>
      <c r="BD1598" s="9">
        <f t="shared" si="1604"/>
        <v>0</v>
      </c>
      <c r="BE1598" s="9" t="s">
        <v>4455</v>
      </c>
      <c r="BF1598" s="9">
        <f t="shared" si="1605"/>
        <v>0</v>
      </c>
      <c r="BG1598" s="9">
        <v>3</v>
      </c>
      <c r="BH1598" s="9">
        <v>3</v>
      </c>
      <c r="BI1598" s="9">
        <v>2</v>
      </c>
      <c r="BJ1598" s="9">
        <v>1</v>
      </c>
      <c r="BK1598" s="9">
        <v>5</v>
      </c>
      <c r="BL1598" s="9">
        <v>4</v>
      </c>
      <c r="BM1598" s="9">
        <v>2</v>
      </c>
      <c r="BN1598" s="9">
        <v>0</v>
      </c>
      <c r="BO1598" s="9">
        <v>0</v>
      </c>
      <c r="BP1598" s="9">
        <v>0</v>
      </c>
      <c r="BQ1598" s="9">
        <f t="shared" si="1618"/>
        <v>0.6</v>
      </c>
      <c r="BR1598" s="34">
        <f t="shared" si="1672"/>
        <v>0.2</v>
      </c>
      <c r="BS1598" s="34">
        <f t="shared" si="1672"/>
        <v>0.86666666666666659</v>
      </c>
      <c r="BT1598" s="9"/>
      <c r="BU1598" s="9"/>
      <c r="BV1598" s="9"/>
      <c r="BW1598" s="9"/>
      <c r="BX1598" s="9"/>
      <c r="BY1598" s="9"/>
      <c r="BZ1598" s="22">
        <f t="shared" si="1596"/>
        <v>0</v>
      </c>
      <c r="CA1598" s="22">
        <f t="shared" si="1597"/>
        <v>1</v>
      </c>
      <c r="CB1598" s="22">
        <f t="shared" si="1598"/>
        <v>0.86666666666666659</v>
      </c>
      <c r="CC1598" s="22">
        <f t="shared" si="1599"/>
        <v>0</v>
      </c>
      <c r="CD1598" s="22">
        <f t="shared" si="1600"/>
        <v>1</v>
      </c>
      <c r="CK1598" s="23">
        <v>0.8035714285714286</v>
      </c>
      <c r="CL1598" s="23">
        <f t="shared" si="1601"/>
        <v>3</v>
      </c>
      <c r="CM1598" s="23">
        <f t="shared" si="1607"/>
        <v>0.65718454106280189</v>
      </c>
      <c r="CN1598" s="23">
        <f t="shared" si="1608"/>
        <v>0.69832605566301664</v>
      </c>
      <c r="CQ1598" s="49">
        <v>3</v>
      </c>
    </row>
    <row r="1599" spans="1:95" ht="11.25" customHeight="1">
      <c r="A1599" s="9">
        <v>15</v>
      </c>
      <c r="B1599" s="9">
        <v>3</v>
      </c>
      <c r="C1599" s="9" t="str">
        <f t="shared" si="1634"/>
        <v>4</v>
      </c>
      <c r="D1599" s="10" t="s">
        <v>4246</v>
      </c>
      <c r="E1599" s="9">
        <v>12</v>
      </c>
      <c r="F1599" s="9">
        <v>1</v>
      </c>
      <c r="G1599" s="9">
        <v>0</v>
      </c>
      <c r="H1599" s="9">
        <v>0</v>
      </c>
      <c r="I1599" s="9">
        <v>1</v>
      </c>
      <c r="J1599" s="9">
        <v>0</v>
      </c>
      <c r="K1599" s="11">
        <v>25</v>
      </c>
      <c r="L1599" s="9">
        <v>75</v>
      </c>
      <c r="M1599" s="9">
        <v>6</v>
      </c>
      <c r="N1599" s="9"/>
      <c r="O1599" s="17"/>
      <c r="P1599" s="17">
        <f t="shared" si="1602"/>
        <v>1</v>
      </c>
      <c r="Q1599" s="9">
        <v>20</v>
      </c>
      <c r="R1599" s="9"/>
      <c r="S1599" s="9">
        <v>0.3</v>
      </c>
      <c r="T1599" s="9">
        <v>95</v>
      </c>
      <c r="U1599" s="9">
        <v>40</v>
      </c>
      <c r="V1599" s="11">
        <v>31</v>
      </c>
      <c r="W1599" s="11">
        <f t="shared" si="1673"/>
        <v>27</v>
      </c>
      <c r="X1599" s="17">
        <f t="shared" si="1609"/>
        <v>31</v>
      </c>
      <c r="Y1599" s="17"/>
      <c r="Z1599" s="9">
        <v>18</v>
      </c>
      <c r="AA1599" s="9"/>
      <c r="AB1599" s="17"/>
      <c r="AC1599" s="17">
        <f t="shared" si="1635"/>
        <v>52</v>
      </c>
      <c r="AD1599" s="17">
        <f t="shared" si="1594"/>
        <v>0.34615384615384615</v>
      </c>
      <c r="AE1599" s="17">
        <v>0.21739130434782608</v>
      </c>
      <c r="AF1599" s="17">
        <f t="shared" si="1603"/>
        <v>22</v>
      </c>
      <c r="AG1599" s="17"/>
      <c r="AH1599" s="9">
        <v>82</v>
      </c>
      <c r="AI1599" s="9"/>
      <c r="AJ1599" s="9"/>
      <c r="AK1599" s="9"/>
      <c r="AL1599" s="9">
        <v>0.38</v>
      </c>
      <c r="AM1599" s="9"/>
      <c r="AN1599" s="9">
        <v>0.34615384615384615</v>
      </c>
      <c r="AO1599" s="9"/>
      <c r="AP1599" s="9">
        <v>0.11219512195121953</v>
      </c>
      <c r="AQ1599" s="9">
        <f>+AVERAGE(AL1588:AL1597)</f>
        <v>0.21906151368760063</v>
      </c>
      <c r="AR1599" s="9">
        <f>+AVERAGE(AN1588:AN1597)</f>
        <v>0.23277535188767223</v>
      </c>
      <c r="AS1599" s="17">
        <f t="shared" si="1674"/>
        <v>25</v>
      </c>
      <c r="AT1599" s="17">
        <f t="shared" si="1627"/>
        <v>0.16</v>
      </c>
      <c r="AU1599" s="17">
        <f t="shared" ref="AU1599:AU1607" si="1677">+AN1598</f>
        <v>0.21739130434782608</v>
      </c>
      <c r="AV1599" s="17">
        <f t="shared" ref="AV1599:AV1607" si="1678">+AP1598</f>
        <v>0.15774647887323945</v>
      </c>
      <c r="AW1599" s="17"/>
      <c r="AX1599" s="17"/>
      <c r="AY1599" s="17"/>
      <c r="AZ1599" s="17">
        <v>4</v>
      </c>
      <c r="BA1599" s="24">
        <v>0.66666666666666663</v>
      </c>
      <c r="BB1599" s="9">
        <v>20</v>
      </c>
      <c r="BC1599" s="9">
        <v>1</v>
      </c>
      <c r="BD1599" s="9">
        <f t="shared" si="1604"/>
        <v>0</v>
      </c>
      <c r="BE1599" s="9" t="s">
        <v>4455</v>
      </c>
      <c r="BF1599" s="9">
        <f t="shared" si="1605"/>
        <v>0</v>
      </c>
      <c r="BG1599" s="9">
        <v>3</v>
      </c>
      <c r="BH1599" s="9">
        <v>3</v>
      </c>
      <c r="BI1599" s="9">
        <v>2</v>
      </c>
      <c r="BJ1599" s="9">
        <v>1</v>
      </c>
      <c r="BK1599" s="9">
        <v>5</v>
      </c>
      <c r="BL1599" s="9">
        <v>4</v>
      </c>
      <c r="BM1599" s="9">
        <v>2</v>
      </c>
      <c r="BN1599" s="9">
        <v>0</v>
      </c>
      <c r="BO1599" s="9">
        <v>0</v>
      </c>
      <c r="BP1599" s="9">
        <v>0</v>
      </c>
      <c r="BQ1599" s="9">
        <f t="shared" si="1618"/>
        <v>0.6</v>
      </c>
      <c r="BR1599" s="34">
        <f t="shared" si="1672"/>
        <v>0</v>
      </c>
      <c r="BS1599" s="34">
        <f t="shared" si="1672"/>
        <v>0.86666666666666659</v>
      </c>
      <c r="BT1599" s="9"/>
      <c r="BU1599" s="9"/>
      <c r="BV1599" s="9"/>
      <c r="BW1599" s="9"/>
      <c r="BX1599" s="9"/>
      <c r="BY1599" s="9"/>
      <c r="BZ1599" s="22">
        <f t="shared" si="1596"/>
        <v>0</v>
      </c>
      <c r="CA1599" s="22">
        <f t="shared" si="1597"/>
        <v>2</v>
      </c>
      <c r="CB1599" s="22">
        <f t="shared" si="1598"/>
        <v>0.86666666666666659</v>
      </c>
      <c r="CC1599" s="22">
        <f t="shared" si="1599"/>
        <v>0</v>
      </c>
      <c r="CD1599" s="22">
        <f t="shared" si="1600"/>
        <v>1</v>
      </c>
      <c r="CK1599" s="23">
        <v>0.65217391304347827</v>
      </c>
      <c r="CL1599" s="23">
        <f t="shared" si="1601"/>
        <v>3</v>
      </c>
      <c r="CM1599" s="23">
        <f t="shared" si="1607"/>
        <v>0.65718454106280189</v>
      </c>
      <c r="CN1599" s="23">
        <f t="shared" si="1608"/>
        <v>0.69832605566301664</v>
      </c>
      <c r="CQ1599" s="49">
        <v>6</v>
      </c>
    </row>
    <row r="1600" spans="1:95" ht="11.25" customHeight="1">
      <c r="A1600" s="9">
        <v>15</v>
      </c>
      <c r="B1600" s="9">
        <v>3</v>
      </c>
      <c r="C1600" s="9" t="str">
        <f t="shared" si="1634"/>
        <v>4</v>
      </c>
      <c r="D1600" s="10" t="s">
        <v>4246</v>
      </c>
      <c r="E1600" s="9">
        <v>13</v>
      </c>
      <c r="F1600" s="9">
        <v>1</v>
      </c>
      <c r="G1600" s="9">
        <v>0</v>
      </c>
      <c r="H1600" s="9">
        <v>0</v>
      </c>
      <c r="I1600" s="9">
        <v>1</v>
      </c>
      <c r="J1600" s="9">
        <v>0</v>
      </c>
      <c r="K1600" s="11">
        <v>25</v>
      </c>
      <c r="L1600" s="9">
        <v>70</v>
      </c>
      <c r="M1600" s="9">
        <v>7</v>
      </c>
      <c r="N1600" s="9"/>
      <c r="O1600" s="17"/>
      <c r="P1600" s="17">
        <f t="shared" si="1602"/>
        <v>1</v>
      </c>
      <c r="Q1600" s="9">
        <v>23</v>
      </c>
      <c r="R1600" s="9"/>
      <c r="S1600" s="9">
        <v>0.30434782608695654</v>
      </c>
      <c r="T1600" s="9">
        <v>93</v>
      </c>
      <c r="U1600" s="9">
        <v>40</v>
      </c>
      <c r="V1600" s="11">
        <v>26</v>
      </c>
      <c r="W1600" s="11">
        <f t="shared" si="1673"/>
        <v>31</v>
      </c>
      <c r="X1600" s="17">
        <f t="shared" si="1609"/>
        <v>26</v>
      </c>
      <c r="Y1600" s="17"/>
      <c r="Z1600" s="9">
        <v>15</v>
      </c>
      <c r="AA1600" s="9"/>
      <c r="AB1600" s="17"/>
      <c r="AC1600" s="17">
        <f t="shared" si="1635"/>
        <v>52</v>
      </c>
      <c r="AD1600" s="17">
        <f t="shared" si="1594"/>
        <v>0.28846153846153844</v>
      </c>
      <c r="AE1600" s="17">
        <v>0.34615384615384615</v>
      </c>
      <c r="AF1600" s="17">
        <f t="shared" si="1603"/>
        <v>18</v>
      </c>
      <c r="AG1600" s="17"/>
      <c r="AH1600" s="9">
        <v>79</v>
      </c>
      <c r="AI1600" s="9"/>
      <c r="AJ1600" s="9"/>
      <c r="AK1600" s="9"/>
      <c r="AL1600" s="9">
        <v>0.33043478260869569</v>
      </c>
      <c r="AM1600" s="9"/>
      <c r="AN1600" s="9">
        <v>0.28846153846153844</v>
      </c>
      <c r="AO1600" s="9"/>
      <c r="AP1600" s="9">
        <v>0.14177215189873413</v>
      </c>
      <c r="AQ1600" s="9">
        <f>+AVERAGE(AL1588:AL1597)</f>
        <v>0.21906151368760063</v>
      </c>
      <c r="AR1600" s="9">
        <f>+AVERAGE(AN1588:AN1597)</f>
        <v>0.23277535188767223</v>
      </c>
      <c r="AS1600" s="17">
        <f t="shared" si="1674"/>
        <v>20</v>
      </c>
      <c r="AT1600" s="17">
        <f t="shared" si="1627"/>
        <v>0.38</v>
      </c>
      <c r="AU1600" s="17">
        <f t="shared" si="1677"/>
        <v>0.34615384615384615</v>
      </c>
      <c r="AV1600" s="17">
        <f t="shared" si="1678"/>
        <v>0.11219512195121953</v>
      </c>
      <c r="AW1600" s="17"/>
      <c r="AX1600" s="17"/>
      <c r="AY1600" s="17"/>
      <c r="AZ1600" s="17">
        <v>4</v>
      </c>
      <c r="BA1600" s="24">
        <v>0.66666666666666663</v>
      </c>
      <c r="BB1600" s="9">
        <v>20</v>
      </c>
      <c r="BC1600" s="9">
        <v>1</v>
      </c>
      <c r="BD1600" s="9">
        <f t="shared" si="1604"/>
        <v>0</v>
      </c>
      <c r="BE1600" s="9" t="s">
        <v>4455</v>
      </c>
      <c r="BF1600" s="9">
        <f t="shared" si="1605"/>
        <v>0</v>
      </c>
      <c r="BG1600" s="9">
        <v>3</v>
      </c>
      <c r="BH1600" s="9">
        <v>3</v>
      </c>
      <c r="BI1600" s="9">
        <v>2</v>
      </c>
      <c r="BJ1600" s="9">
        <v>1</v>
      </c>
      <c r="BK1600" s="9">
        <v>5</v>
      </c>
      <c r="BL1600" s="9">
        <v>4</v>
      </c>
      <c r="BM1600" s="9">
        <v>2</v>
      </c>
      <c r="BN1600" s="9">
        <v>0</v>
      </c>
      <c r="BO1600" s="9">
        <v>0</v>
      </c>
      <c r="BP1600" s="9">
        <v>0</v>
      </c>
      <c r="BQ1600" s="9">
        <f t="shared" si="1618"/>
        <v>0.6</v>
      </c>
      <c r="BR1600" s="34">
        <f t="shared" si="1672"/>
        <v>0</v>
      </c>
      <c r="BS1600" s="34">
        <f t="shared" si="1672"/>
        <v>0.86666666666666659</v>
      </c>
      <c r="BT1600" s="9"/>
      <c r="BU1600" s="9"/>
      <c r="BV1600" s="9"/>
      <c r="BW1600" s="9"/>
      <c r="BX1600" s="9"/>
      <c r="BY1600" s="9"/>
      <c r="BZ1600" s="22">
        <f t="shared" si="1596"/>
        <v>0</v>
      </c>
      <c r="CA1600" s="22">
        <f t="shared" si="1597"/>
        <v>3</v>
      </c>
      <c r="CB1600" s="22">
        <f t="shared" si="1598"/>
        <v>0.86666666666666659</v>
      </c>
      <c r="CC1600" s="22">
        <f t="shared" si="1599"/>
        <v>0</v>
      </c>
      <c r="CD1600" s="22">
        <f t="shared" si="1600"/>
        <v>1</v>
      </c>
      <c r="CK1600" s="23">
        <v>1.0384615384615383</v>
      </c>
      <c r="CL1600" s="23">
        <f t="shared" si="1601"/>
        <v>3</v>
      </c>
      <c r="CM1600" s="23">
        <f t="shared" si="1607"/>
        <v>0.65718454106280189</v>
      </c>
      <c r="CN1600" s="23">
        <f t="shared" si="1608"/>
        <v>0.69832605566301664</v>
      </c>
      <c r="CQ1600" s="49">
        <v>3</v>
      </c>
    </row>
    <row r="1601" spans="1:95" ht="11.25" customHeight="1">
      <c r="A1601" s="9">
        <v>15</v>
      </c>
      <c r="B1601" s="9">
        <v>3</v>
      </c>
      <c r="C1601" s="9" t="str">
        <f t="shared" si="1634"/>
        <v>4</v>
      </c>
      <c r="D1601" s="10" t="s">
        <v>4246</v>
      </c>
      <c r="E1601" s="9">
        <v>14</v>
      </c>
      <c r="F1601" s="9">
        <v>1</v>
      </c>
      <c r="G1601" s="9">
        <v>0</v>
      </c>
      <c r="H1601" s="9">
        <v>0</v>
      </c>
      <c r="I1601" s="9">
        <v>1</v>
      </c>
      <c r="J1601" s="9">
        <v>0</v>
      </c>
      <c r="K1601" s="11">
        <v>25</v>
      </c>
      <c r="L1601" s="9">
        <v>68</v>
      </c>
      <c r="M1601" s="9">
        <v>6</v>
      </c>
      <c r="N1601" s="9"/>
      <c r="O1601" s="17"/>
      <c r="P1601" s="17">
        <f t="shared" si="1602"/>
        <v>1</v>
      </c>
      <c r="Q1601" s="9">
        <v>25</v>
      </c>
      <c r="R1601" s="9"/>
      <c r="S1601" s="9">
        <v>0.24</v>
      </c>
      <c r="T1601" s="9">
        <v>93</v>
      </c>
      <c r="U1601" s="9">
        <v>40</v>
      </c>
      <c r="V1601" s="11">
        <v>35</v>
      </c>
      <c r="W1601" s="11">
        <f t="shared" si="1673"/>
        <v>26</v>
      </c>
      <c r="X1601" s="17">
        <f t="shared" si="1609"/>
        <v>35</v>
      </c>
      <c r="Y1601" s="17"/>
      <c r="Z1601" s="9">
        <v>15</v>
      </c>
      <c r="AA1601" s="9"/>
      <c r="AB1601" s="17"/>
      <c r="AC1601" s="17">
        <f t="shared" si="1635"/>
        <v>70</v>
      </c>
      <c r="AD1601" s="17">
        <f t="shared" si="1594"/>
        <v>0.21428571428571427</v>
      </c>
      <c r="AE1601" s="17">
        <v>0.28846153846153844</v>
      </c>
      <c r="AF1601" s="17">
        <f t="shared" si="1603"/>
        <v>19</v>
      </c>
      <c r="AG1601" s="17"/>
      <c r="AH1601" s="9">
        <v>95</v>
      </c>
      <c r="AI1601" s="9"/>
      <c r="AJ1601" s="9"/>
      <c r="AK1601" s="9"/>
      <c r="AL1601" s="9">
        <v>0.25600000000000001</v>
      </c>
      <c r="AM1601" s="9"/>
      <c r="AN1601" s="9">
        <v>0.21428571428571427</v>
      </c>
      <c r="AO1601" s="9"/>
      <c r="AP1601" s="9">
        <v>8.842105263157897E-2</v>
      </c>
      <c r="AQ1601" s="9">
        <f>+AVERAGE(AL1588:AL1597)</f>
        <v>0.21906151368760063</v>
      </c>
      <c r="AR1601" s="9">
        <f>+AVERAGE(AN1588:AN1597)</f>
        <v>0.23277535188767223</v>
      </c>
      <c r="AS1601" s="17">
        <f t="shared" si="1674"/>
        <v>23</v>
      </c>
      <c r="AT1601" s="17">
        <f t="shared" si="1627"/>
        <v>0.33043478260869569</v>
      </c>
      <c r="AU1601" s="17">
        <f t="shared" si="1677"/>
        <v>0.28846153846153844</v>
      </c>
      <c r="AV1601" s="17">
        <f t="shared" si="1678"/>
        <v>0.14177215189873413</v>
      </c>
      <c r="AW1601" s="17"/>
      <c r="AX1601" s="17"/>
      <c r="AY1601" s="17"/>
      <c r="AZ1601" s="17">
        <v>4</v>
      </c>
      <c r="BA1601" s="24">
        <v>0.66666666666666663</v>
      </c>
      <c r="BB1601" s="9">
        <v>20</v>
      </c>
      <c r="BC1601" s="9">
        <v>1</v>
      </c>
      <c r="BD1601" s="9">
        <f t="shared" si="1604"/>
        <v>0</v>
      </c>
      <c r="BE1601" s="9" t="s">
        <v>4455</v>
      </c>
      <c r="BF1601" s="9">
        <f t="shared" si="1605"/>
        <v>0</v>
      </c>
      <c r="BG1601" s="9">
        <v>3</v>
      </c>
      <c r="BH1601" s="9">
        <v>3</v>
      </c>
      <c r="BI1601" s="9">
        <v>2</v>
      </c>
      <c r="BJ1601" s="9">
        <v>1</v>
      </c>
      <c r="BK1601" s="9">
        <v>5</v>
      </c>
      <c r="BL1601" s="9">
        <v>4</v>
      </c>
      <c r="BM1601" s="9">
        <v>2</v>
      </c>
      <c r="BN1601" s="9">
        <v>0</v>
      </c>
      <c r="BO1601" s="9">
        <v>0</v>
      </c>
      <c r="BP1601" s="9">
        <v>0</v>
      </c>
      <c r="BQ1601" s="9">
        <f t="shared" si="1618"/>
        <v>0.6</v>
      </c>
      <c r="BR1601" s="34">
        <f t="shared" si="1672"/>
        <v>0</v>
      </c>
      <c r="BS1601" s="34">
        <f t="shared" si="1672"/>
        <v>0.86666666666666659</v>
      </c>
      <c r="BT1601" s="9"/>
      <c r="BU1601" s="9"/>
      <c r="BV1601" s="9"/>
      <c r="BW1601" s="9"/>
      <c r="BX1601" s="9"/>
      <c r="BY1601" s="9"/>
      <c r="BZ1601" s="22">
        <f t="shared" si="1596"/>
        <v>0</v>
      </c>
      <c r="CA1601" s="22">
        <f t="shared" si="1597"/>
        <v>4</v>
      </c>
      <c r="CB1601" s="22">
        <f t="shared" si="1598"/>
        <v>0.86666666666666659</v>
      </c>
      <c r="CC1601" s="22">
        <f t="shared" si="1599"/>
        <v>0</v>
      </c>
      <c r="CD1601" s="22">
        <f t="shared" si="1600"/>
        <v>1</v>
      </c>
      <c r="CK1601" s="23">
        <v>0.86538461538461531</v>
      </c>
      <c r="CL1601" s="23">
        <f t="shared" si="1601"/>
        <v>3</v>
      </c>
      <c r="CM1601" s="23">
        <f t="shared" si="1607"/>
        <v>0.65718454106280189</v>
      </c>
      <c r="CN1601" s="23">
        <f t="shared" si="1608"/>
        <v>0.69832605566301664</v>
      </c>
      <c r="CQ1601" s="49">
        <v>3</v>
      </c>
    </row>
    <row r="1602" spans="1:95" ht="11.25" customHeight="1">
      <c r="A1602" s="9">
        <v>15</v>
      </c>
      <c r="B1602" s="9">
        <v>3</v>
      </c>
      <c r="C1602" s="9" t="str">
        <f t="shared" si="1634"/>
        <v>4</v>
      </c>
      <c r="D1602" s="10" t="s">
        <v>4246</v>
      </c>
      <c r="E1602" s="9">
        <v>15</v>
      </c>
      <c r="F1602" s="9">
        <v>1</v>
      </c>
      <c r="G1602" s="9">
        <v>0</v>
      </c>
      <c r="H1602" s="9">
        <v>0</v>
      </c>
      <c r="I1602" s="9">
        <v>1</v>
      </c>
      <c r="J1602" s="9">
        <v>0</v>
      </c>
      <c r="K1602" s="11">
        <v>25</v>
      </c>
      <c r="L1602" s="9">
        <v>68</v>
      </c>
      <c r="M1602" s="9">
        <v>7</v>
      </c>
      <c r="N1602" s="9"/>
      <c r="O1602" s="17"/>
      <c r="P1602" s="17">
        <f t="shared" si="1602"/>
        <v>1</v>
      </c>
      <c r="Q1602" s="9">
        <v>25</v>
      </c>
      <c r="R1602" s="9"/>
      <c r="S1602" s="9">
        <v>0.28000000000000003</v>
      </c>
      <c r="T1602" s="9">
        <v>93</v>
      </c>
      <c r="U1602" s="9">
        <v>40</v>
      </c>
      <c r="V1602" s="11">
        <v>33</v>
      </c>
      <c r="W1602" s="11">
        <f t="shared" si="1673"/>
        <v>35</v>
      </c>
      <c r="X1602" s="17">
        <f t="shared" si="1609"/>
        <v>33</v>
      </c>
      <c r="Y1602" s="17"/>
      <c r="Z1602" s="9">
        <v>15</v>
      </c>
      <c r="AA1602" s="9"/>
      <c r="AB1602" s="17"/>
      <c r="AC1602" s="17">
        <f t="shared" si="1635"/>
        <v>70</v>
      </c>
      <c r="AD1602" s="17">
        <f t="shared" ref="AD1602:AD1665" si="1679">+IF(AC1602&gt;0,Z1602/AC1602,"")</f>
        <v>0.21428571428571427</v>
      </c>
      <c r="AE1602" s="17">
        <v>0.21428571428571427</v>
      </c>
      <c r="AF1602" s="17">
        <f t="shared" si="1603"/>
        <v>18</v>
      </c>
      <c r="AG1602" s="17"/>
      <c r="AH1602" s="9">
        <v>95</v>
      </c>
      <c r="AI1602" s="9"/>
      <c r="AJ1602" s="9"/>
      <c r="AK1602" s="9"/>
      <c r="AL1602" s="9">
        <v>0.27200000000000002</v>
      </c>
      <c r="AM1602" s="9"/>
      <c r="AN1602" s="9">
        <v>0.21428571428571427</v>
      </c>
      <c r="AO1602" s="9"/>
      <c r="AP1602" s="9">
        <v>7.1578947368421048E-2</v>
      </c>
      <c r="AQ1602" s="9">
        <f>+AVERAGE(AL1588:AL1597)</f>
        <v>0.21906151368760063</v>
      </c>
      <c r="AR1602" s="9">
        <f>+AVERAGE(AN1588:AN1597)</f>
        <v>0.23277535188767223</v>
      </c>
      <c r="AS1602" s="17">
        <f t="shared" si="1674"/>
        <v>25</v>
      </c>
      <c r="AT1602" s="17">
        <f t="shared" si="1627"/>
        <v>0.25600000000000001</v>
      </c>
      <c r="AU1602" s="17">
        <f t="shared" si="1677"/>
        <v>0.21428571428571427</v>
      </c>
      <c r="AV1602" s="17">
        <f t="shared" si="1678"/>
        <v>8.842105263157897E-2</v>
      </c>
      <c r="AW1602" s="17"/>
      <c r="AX1602" s="17"/>
      <c r="AY1602" s="17"/>
      <c r="AZ1602" s="17">
        <v>4</v>
      </c>
      <c r="BA1602" s="24">
        <v>0.66666666666666663</v>
      </c>
      <c r="BB1602" s="9">
        <v>20</v>
      </c>
      <c r="BC1602" s="9">
        <v>1</v>
      </c>
      <c r="BD1602" s="9">
        <f t="shared" si="1604"/>
        <v>0</v>
      </c>
      <c r="BE1602" s="9" t="s">
        <v>4455</v>
      </c>
      <c r="BF1602" s="9">
        <f t="shared" si="1605"/>
        <v>0</v>
      </c>
      <c r="BG1602" s="9">
        <v>3</v>
      </c>
      <c r="BH1602" s="9">
        <v>3</v>
      </c>
      <c r="BI1602" s="9">
        <v>2</v>
      </c>
      <c r="BJ1602" s="9">
        <v>1</v>
      </c>
      <c r="BK1602" s="9">
        <v>5</v>
      </c>
      <c r="BL1602" s="9">
        <v>4</v>
      </c>
      <c r="BM1602" s="9">
        <v>2</v>
      </c>
      <c r="BN1602" s="9">
        <v>0</v>
      </c>
      <c r="BO1602" s="9">
        <v>0</v>
      </c>
      <c r="BP1602" s="9">
        <v>0</v>
      </c>
      <c r="BQ1602" s="9">
        <f t="shared" si="1618"/>
        <v>0.6</v>
      </c>
      <c r="BR1602" s="34">
        <f t="shared" si="1672"/>
        <v>0</v>
      </c>
      <c r="BS1602" s="34">
        <f t="shared" si="1672"/>
        <v>0.86666666666666659</v>
      </c>
      <c r="BT1602" s="9"/>
      <c r="BU1602" s="9"/>
      <c r="BV1602" s="9"/>
      <c r="BW1602" s="9"/>
      <c r="BX1602" s="9"/>
      <c r="BY1602" s="9"/>
      <c r="BZ1602" s="22">
        <f t="shared" ref="BZ1602:BZ1665" si="1680">+IF(AND(E1602&gt;0,E1602&lt;11),E1602,0)</f>
        <v>0</v>
      </c>
      <c r="CA1602" s="22">
        <f t="shared" ref="CA1602:CA1665" si="1681">+IF(AND(E1602&gt;10,E1602&lt;21),E1602-10,0)</f>
        <v>5</v>
      </c>
      <c r="CB1602" s="22">
        <f t="shared" ref="CB1602:CB1665" si="1682">+IF(E1602&gt;10,BS1602,0)</f>
        <v>0.86666666666666659</v>
      </c>
      <c r="CC1602" s="22">
        <f t="shared" ref="CC1602:CC1665" si="1683">+IF(E1602&lt;11,BS1602,0)</f>
        <v>0</v>
      </c>
      <c r="CD1602" s="22">
        <f t="shared" ref="CD1602:CD1665" si="1684">+IF(E1602&gt;10,1,0)</f>
        <v>1</v>
      </c>
      <c r="CK1602" s="23">
        <v>0.64285714285714279</v>
      </c>
      <c r="CL1602" s="23">
        <f t="shared" ref="CL1602:CL1665" si="1685">+IF(F1602&gt;=0,F1602*B1602,"")</f>
        <v>3</v>
      </c>
      <c r="CM1602" s="23">
        <f t="shared" si="1607"/>
        <v>0.65718454106280189</v>
      </c>
      <c r="CN1602" s="23">
        <f t="shared" si="1608"/>
        <v>0.69832605566301664</v>
      </c>
      <c r="CQ1602" s="49">
        <v>3</v>
      </c>
    </row>
    <row r="1603" spans="1:95" ht="11.25" customHeight="1">
      <c r="A1603" s="9">
        <v>15</v>
      </c>
      <c r="B1603" s="9">
        <v>3</v>
      </c>
      <c r="C1603" s="9" t="str">
        <f t="shared" si="1634"/>
        <v>4</v>
      </c>
      <c r="D1603" s="10" t="s">
        <v>4246</v>
      </c>
      <c r="E1603" s="9">
        <v>16</v>
      </c>
      <c r="F1603" s="9">
        <v>1</v>
      </c>
      <c r="G1603" s="9">
        <v>0</v>
      </c>
      <c r="H1603" s="9">
        <v>0</v>
      </c>
      <c r="I1603" s="9">
        <v>1</v>
      </c>
      <c r="J1603" s="9">
        <v>0</v>
      </c>
      <c r="K1603" s="11">
        <v>25</v>
      </c>
      <c r="L1603" s="9">
        <v>68</v>
      </c>
      <c r="M1603" s="9">
        <v>7</v>
      </c>
      <c r="N1603" s="9"/>
      <c r="O1603" s="17"/>
      <c r="P1603" s="17">
        <f t="shared" ref="P1603:P1666" si="1686">+IF(M1603&lt;5,0,IF(M1603&gt;5,1,2))</f>
        <v>1</v>
      </c>
      <c r="Q1603" s="9">
        <v>30</v>
      </c>
      <c r="R1603" s="9"/>
      <c r="S1603" s="9">
        <v>0.23333333333333334</v>
      </c>
      <c r="T1603" s="9">
        <v>98</v>
      </c>
      <c r="U1603" s="9">
        <v>40</v>
      </c>
      <c r="V1603" s="11">
        <v>28</v>
      </c>
      <c r="W1603" s="11">
        <f t="shared" si="1673"/>
        <v>33</v>
      </c>
      <c r="X1603" s="17">
        <f t="shared" si="1609"/>
        <v>28</v>
      </c>
      <c r="Y1603" s="17"/>
      <c r="Z1603" s="9">
        <v>18</v>
      </c>
      <c r="AA1603" s="9"/>
      <c r="AB1603" s="17"/>
      <c r="AC1603" s="17">
        <f t="shared" si="1635"/>
        <v>58</v>
      </c>
      <c r="AD1603" s="17">
        <f t="shared" si="1679"/>
        <v>0.31034482758620691</v>
      </c>
      <c r="AE1603" s="17">
        <v>0.21428571428571427</v>
      </c>
      <c r="AF1603" s="17">
        <f t="shared" ref="AF1603:AF1666" si="1687">10-M1603+Z1603</f>
        <v>21</v>
      </c>
      <c r="AG1603" s="17"/>
      <c r="AH1603" s="9">
        <v>78</v>
      </c>
      <c r="AI1603" s="9"/>
      <c r="AJ1603" s="9"/>
      <c r="AK1603" s="9"/>
      <c r="AL1603" s="9">
        <v>0.10666666666666669</v>
      </c>
      <c r="AM1603" s="9"/>
      <c r="AN1603" s="9">
        <v>0.31034482758620691</v>
      </c>
      <c r="AO1603" s="9"/>
      <c r="AP1603" s="9">
        <v>0.22051282051282048</v>
      </c>
      <c r="AQ1603" s="9">
        <f>+AVERAGE(AL1588:AL1597)</f>
        <v>0.21906151368760063</v>
      </c>
      <c r="AR1603" s="9">
        <f>+AVERAGE(AN1588:AN1597)</f>
        <v>0.23277535188767223</v>
      </c>
      <c r="AS1603" s="17">
        <f t="shared" si="1674"/>
        <v>25</v>
      </c>
      <c r="AT1603" s="17">
        <f t="shared" si="1627"/>
        <v>0.27200000000000002</v>
      </c>
      <c r="AU1603" s="17">
        <f t="shared" si="1677"/>
        <v>0.21428571428571427</v>
      </c>
      <c r="AV1603" s="17">
        <f t="shared" si="1678"/>
        <v>7.1578947368421048E-2</v>
      </c>
      <c r="AW1603" s="17"/>
      <c r="AX1603" s="17"/>
      <c r="AY1603" s="17"/>
      <c r="AZ1603" s="17">
        <v>4</v>
      </c>
      <c r="BA1603" s="24">
        <v>0.66666666666666663</v>
      </c>
      <c r="BB1603" s="9">
        <v>20</v>
      </c>
      <c r="BC1603" s="9">
        <v>1</v>
      </c>
      <c r="BD1603" s="9">
        <f t="shared" ref="BD1603:BD1666" si="1688">IF(BC1603=0, 1, 0)</f>
        <v>0</v>
      </c>
      <c r="BE1603" s="9" t="s">
        <v>4455</v>
      </c>
      <c r="BF1603" s="9">
        <f t="shared" ref="BF1603:BF1666" si="1689">IF(ISERROR(FIND("Economics", BE1603)&gt;0), 0, 1)</f>
        <v>0</v>
      </c>
      <c r="BG1603" s="9">
        <v>3</v>
      </c>
      <c r="BH1603" s="9">
        <v>3</v>
      </c>
      <c r="BI1603" s="9">
        <v>2</v>
      </c>
      <c r="BJ1603" s="9">
        <v>1</v>
      </c>
      <c r="BK1603" s="9">
        <v>5</v>
      </c>
      <c r="BL1603" s="9">
        <v>4</v>
      </c>
      <c r="BM1603" s="9">
        <v>2</v>
      </c>
      <c r="BN1603" s="9">
        <v>0</v>
      </c>
      <c r="BO1603" s="9">
        <v>0</v>
      </c>
      <c r="BP1603" s="9">
        <v>0</v>
      </c>
      <c r="BQ1603" s="9">
        <f t="shared" si="1618"/>
        <v>0.6</v>
      </c>
      <c r="BR1603" s="34">
        <f t="shared" si="1672"/>
        <v>0</v>
      </c>
      <c r="BS1603" s="34">
        <f t="shared" si="1672"/>
        <v>0.86666666666666659</v>
      </c>
      <c r="BT1603" s="9"/>
      <c r="BU1603" s="9"/>
      <c r="BV1603" s="9"/>
      <c r="BW1603" s="9"/>
      <c r="BX1603" s="9"/>
      <c r="BY1603" s="9"/>
      <c r="BZ1603" s="22">
        <f t="shared" si="1680"/>
        <v>0</v>
      </c>
      <c r="CA1603" s="22">
        <f t="shared" si="1681"/>
        <v>6</v>
      </c>
      <c r="CB1603" s="22">
        <f t="shared" si="1682"/>
        <v>0.86666666666666659</v>
      </c>
      <c r="CC1603" s="22">
        <f t="shared" si="1683"/>
        <v>0</v>
      </c>
      <c r="CD1603" s="22">
        <f t="shared" si="1684"/>
        <v>1</v>
      </c>
      <c r="CK1603" s="23">
        <v>0.64285714285714279</v>
      </c>
      <c r="CL1603" s="23">
        <f t="shared" si="1685"/>
        <v>3</v>
      </c>
      <c r="CM1603" s="23">
        <f t="shared" ref="CM1603:CM1666" si="1690">+IF(AQ1603&gt;0, AQ1603*B1603,"")</f>
        <v>0.65718454106280189</v>
      </c>
      <c r="CN1603" s="23">
        <f t="shared" ref="CN1603:CN1666" si="1691">+IF(AR1603&gt;0, AR1603*B1603,"")</f>
        <v>0.69832605566301664</v>
      </c>
      <c r="CQ1603" s="49">
        <v>5</v>
      </c>
    </row>
    <row r="1604" spans="1:95" ht="11.25" customHeight="1">
      <c r="A1604" s="9">
        <v>15</v>
      </c>
      <c r="B1604" s="9">
        <v>3</v>
      </c>
      <c r="C1604" s="9" t="str">
        <f t="shared" si="1634"/>
        <v>4</v>
      </c>
      <c r="D1604" s="10" t="s">
        <v>4246</v>
      </c>
      <c r="E1604" s="9">
        <v>17</v>
      </c>
      <c r="F1604" s="9">
        <v>1</v>
      </c>
      <c r="G1604" s="9">
        <v>0</v>
      </c>
      <c r="H1604" s="9">
        <v>0</v>
      </c>
      <c r="I1604" s="9">
        <v>1</v>
      </c>
      <c r="J1604" s="9">
        <v>0</v>
      </c>
      <c r="K1604" s="11">
        <v>25</v>
      </c>
      <c r="L1604" s="9">
        <v>73</v>
      </c>
      <c r="M1604" s="9">
        <v>6</v>
      </c>
      <c r="N1604" s="9"/>
      <c r="O1604" s="17"/>
      <c r="P1604" s="17">
        <f t="shared" si="1686"/>
        <v>1</v>
      </c>
      <c r="Q1604" s="9">
        <v>23</v>
      </c>
      <c r="R1604" s="9"/>
      <c r="S1604" s="9">
        <v>0.2608695652173913</v>
      </c>
      <c r="T1604" s="9">
        <v>96</v>
      </c>
      <c r="U1604" s="9">
        <v>40</v>
      </c>
      <c r="V1604" s="11">
        <v>29</v>
      </c>
      <c r="W1604" s="11">
        <f t="shared" si="1673"/>
        <v>28</v>
      </c>
      <c r="X1604" s="17">
        <f t="shared" ref="X1604:X1667" si="1692">+MIN(U1604,V1604)</f>
        <v>29</v>
      </c>
      <c r="Y1604" s="17"/>
      <c r="Z1604" s="9">
        <v>15</v>
      </c>
      <c r="AA1604" s="9"/>
      <c r="AB1604" s="17"/>
      <c r="AC1604" s="17">
        <f t="shared" si="1635"/>
        <v>56</v>
      </c>
      <c r="AD1604" s="17">
        <f t="shared" si="1679"/>
        <v>0.26785714285714285</v>
      </c>
      <c r="AE1604" s="17">
        <v>0.31034482758620691</v>
      </c>
      <c r="AF1604" s="17">
        <f t="shared" si="1687"/>
        <v>19</v>
      </c>
      <c r="AG1604" s="17"/>
      <c r="AH1604" s="9">
        <v>83</v>
      </c>
      <c r="AI1604" s="9"/>
      <c r="AJ1604" s="9"/>
      <c r="AK1604" s="9"/>
      <c r="AL1604" s="9">
        <v>0.20869565217391309</v>
      </c>
      <c r="AM1604" s="9"/>
      <c r="AN1604" s="9">
        <v>0.26785714285714285</v>
      </c>
      <c r="AO1604" s="9"/>
      <c r="AP1604" s="9">
        <v>0.10120481927710842</v>
      </c>
      <c r="AQ1604" s="9">
        <f>+AVERAGE(AL1588:AL1597)</f>
        <v>0.21906151368760063</v>
      </c>
      <c r="AR1604" s="9">
        <f>+AVERAGE(AN1588:AN1597)</f>
        <v>0.23277535188767223</v>
      </c>
      <c r="AS1604" s="17">
        <f t="shared" si="1674"/>
        <v>30</v>
      </c>
      <c r="AT1604" s="17">
        <f t="shared" si="1627"/>
        <v>0.10666666666666669</v>
      </c>
      <c r="AU1604" s="17">
        <f t="shared" si="1677"/>
        <v>0.31034482758620691</v>
      </c>
      <c r="AV1604" s="17">
        <f t="shared" si="1678"/>
        <v>0.22051282051282048</v>
      </c>
      <c r="AW1604" s="17"/>
      <c r="AX1604" s="17"/>
      <c r="AY1604" s="17"/>
      <c r="AZ1604" s="17">
        <v>4</v>
      </c>
      <c r="BA1604" s="24">
        <v>0.66666666666666663</v>
      </c>
      <c r="BB1604" s="9">
        <v>20</v>
      </c>
      <c r="BC1604" s="9">
        <v>1</v>
      </c>
      <c r="BD1604" s="9">
        <f t="shared" si="1688"/>
        <v>0</v>
      </c>
      <c r="BE1604" s="9" t="s">
        <v>4455</v>
      </c>
      <c r="BF1604" s="9">
        <f t="shared" si="1689"/>
        <v>0</v>
      </c>
      <c r="BG1604" s="9">
        <v>3</v>
      </c>
      <c r="BH1604" s="9">
        <v>3</v>
      </c>
      <c r="BI1604" s="9">
        <v>2</v>
      </c>
      <c r="BJ1604" s="9">
        <v>1</v>
      </c>
      <c r="BK1604" s="9">
        <v>5</v>
      </c>
      <c r="BL1604" s="9">
        <v>4</v>
      </c>
      <c r="BM1604" s="9">
        <v>2</v>
      </c>
      <c r="BN1604" s="9">
        <v>0</v>
      </c>
      <c r="BO1604" s="9">
        <v>0</v>
      </c>
      <c r="BP1604" s="9">
        <v>0</v>
      </c>
      <c r="BQ1604" s="9">
        <f t="shared" si="1618"/>
        <v>0.6</v>
      </c>
      <c r="BR1604" s="34">
        <f t="shared" si="1672"/>
        <v>0</v>
      </c>
      <c r="BS1604" s="34">
        <f t="shared" si="1672"/>
        <v>0.86666666666666659</v>
      </c>
      <c r="BT1604" s="9"/>
      <c r="BU1604" s="9"/>
      <c r="BV1604" s="9"/>
      <c r="BW1604" s="9"/>
      <c r="BX1604" s="9"/>
      <c r="BY1604" s="9"/>
      <c r="BZ1604" s="22">
        <f t="shared" si="1680"/>
        <v>0</v>
      </c>
      <c r="CA1604" s="22">
        <f t="shared" si="1681"/>
        <v>7</v>
      </c>
      <c r="CB1604" s="22">
        <f t="shared" si="1682"/>
        <v>0.86666666666666659</v>
      </c>
      <c r="CC1604" s="22">
        <f t="shared" si="1683"/>
        <v>0</v>
      </c>
      <c r="CD1604" s="22">
        <f t="shared" si="1684"/>
        <v>1</v>
      </c>
      <c r="CK1604" s="23">
        <v>0.93103448275862077</v>
      </c>
      <c r="CL1604" s="23">
        <f t="shared" si="1685"/>
        <v>3</v>
      </c>
      <c r="CM1604" s="23">
        <f t="shared" si="1690"/>
        <v>0.65718454106280189</v>
      </c>
      <c r="CN1604" s="23">
        <f t="shared" si="1691"/>
        <v>0.69832605566301664</v>
      </c>
      <c r="CQ1604" s="49">
        <v>6</v>
      </c>
    </row>
    <row r="1605" spans="1:95" ht="11.25" customHeight="1">
      <c r="A1605" s="9">
        <v>15</v>
      </c>
      <c r="B1605" s="9">
        <v>3</v>
      </c>
      <c r="C1605" s="9" t="str">
        <f t="shared" si="1634"/>
        <v>4</v>
      </c>
      <c r="D1605" s="10" t="s">
        <v>4246</v>
      </c>
      <c r="E1605" s="9">
        <v>18</v>
      </c>
      <c r="F1605" s="9">
        <v>1</v>
      </c>
      <c r="G1605" s="9">
        <v>0</v>
      </c>
      <c r="H1605" s="9">
        <v>0</v>
      </c>
      <c r="I1605" s="9">
        <v>1</v>
      </c>
      <c r="J1605" s="9">
        <v>0</v>
      </c>
      <c r="K1605" s="11">
        <v>25</v>
      </c>
      <c r="L1605" s="9">
        <v>71</v>
      </c>
      <c r="M1605" s="9">
        <v>6</v>
      </c>
      <c r="N1605" s="9"/>
      <c r="O1605" s="17"/>
      <c r="P1605" s="17">
        <f t="shared" si="1686"/>
        <v>1</v>
      </c>
      <c r="Q1605" s="9">
        <v>23</v>
      </c>
      <c r="R1605" s="9"/>
      <c r="S1605" s="9">
        <v>0.2608695652173913</v>
      </c>
      <c r="T1605" s="9">
        <v>94</v>
      </c>
      <c r="U1605" s="9">
        <v>40</v>
      </c>
      <c r="V1605" s="11">
        <v>25</v>
      </c>
      <c r="W1605" s="11">
        <f t="shared" si="1673"/>
        <v>29</v>
      </c>
      <c r="X1605" s="17">
        <f t="shared" si="1692"/>
        <v>25</v>
      </c>
      <c r="Y1605" s="17"/>
      <c r="Z1605" s="9">
        <v>18</v>
      </c>
      <c r="AA1605" s="9"/>
      <c r="AB1605" s="17"/>
      <c r="AC1605" s="17">
        <f t="shared" si="1635"/>
        <v>52</v>
      </c>
      <c r="AD1605" s="17">
        <f t="shared" si="1679"/>
        <v>0.34615384615384615</v>
      </c>
      <c r="AE1605" s="17">
        <v>0.26785714285714285</v>
      </c>
      <c r="AF1605" s="17">
        <f t="shared" si="1687"/>
        <v>22</v>
      </c>
      <c r="AG1605" s="17"/>
      <c r="AH1605" s="9">
        <v>79</v>
      </c>
      <c r="AI1605" s="9"/>
      <c r="AJ1605" s="9"/>
      <c r="AK1605" s="9"/>
      <c r="AL1605" s="9">
        <v>0.20869565217391309</v>
      </c>
      <c r="AM1605" s="9"/>
      <c r="AN1605" s="9">
        <v>0.34615384615384615</v>
      </c>
      <c r="AO1605" s="9"/>
      <c r="AP1605" s="9">
        <v>0.17721518987341772</v>
      </c>
      <c r="AQ1605" s="9">
        <f>+AVERAGE(AL1588:AL1597)</f>
        <v>0.21906151368760063</v>
      </c>
      <c r="AR1605" s="9">
        <f>+AVERAGE(AN1588:AN1597)</f>
        <v>0.23277535188767223</v>
      </c>
      <c r="AS1605" s="17">
        <f t="shared" si="1674"/>
        <v>23</v>
      </c>
      <c r="AT1605" s="17">
        <f t="shared" si="1627"/>
        <v>0.20869565217391309</v>
      </c>
      <c r="AU1605" s="17">
        <f t="shared" si="1677"/>
        <v>0.26785714285714285</v>
      </c>
      <c r="AV1605" s="17">
        <f t="shared" si="1678"/>
        <v>0.10120481927710842</v>
      </c>
      <c r="AW1605" s="17"/>
      <c r="AX1605" s="17"/>
      <c r="AY1605" s="17"/>
      <c r="AZ1605" s="17">
        <v>4</v>
      </c>
      <c r="BA1605" s="24">
        <v>0.66666666666666663</v>
      </c>
      <c r="BB1605" s="9">
        <v>20</v>
      </c>
      <c r="BC1605" s="9">
        <v>1</v>
      </c>
      <c r="BD1605" s="9">
        <f t="shared" si="1688"/>
        <v>0</v>
      </c>
      <c r="BE1605" s="9" t="s">
        <v>4455</v>
      </c>
      <c r="BF1605" s="9">
        <f t="shared" si="1689"/>
        <v>0</v>
      </c>
      <c r="BG1605" s="9">
        <v>3</v>
      </c>
      <c r="BH1605" s="9">
        <v>3</v>
      </c>
      <c r="BI1605" s="9">
        <v>2</v>
      </c>
      <c r="BJ1605" s="9">
        <v>1</v>
      </c>
      <c r="BK1605" s="9">
        <v>5</v>
      </c>
      <c r="BL1605" s="9">
        <v>4</v>
      </c>
      <c r="BM1605" s="9">
        <v>2</v>
      </c>
      <c r="BN1605" s="9">
        <v>0</v>
      </c>
      <c r="BO1605" s="9">
        <v>0</v>
      </c>
      <c r="BP1605" s="9">
        <v>0</v>
      </c>
      <c r="BQ1605" s="9">
        <f t="shared" si="1618"/>
        <v>0.6</v>
      </c>
      <c r="BR1605" s="34">
        <f t="shared" si="1672"/>
        <v>0</v>
      </c>
      <c r="BS1605" s="34">
        <f t="shared" si="1672"/>
        <v>0.86666666666666659</v>
      </c>
      <c r="BT1605" s="9"/>
      <c r="BU1605" s="9"/>
      <c r="BV1605" s="9"/>
      <c r="BW1605" s="9"/>
      <c r="BX1605" s="9"/>
      <c r="BY1605" s="9"/>
      <c r="BZ1605" s="22">
        <f t="shared" si="1680"/>
        <v>0</v>
      </c>
      <c r="CA1605" s="22">
        <f t="shared" si="1681"/>
        <v>8</v>
      </c>
      <c r="CB1605" s="22">
        <f t="shared" si="1682"/>
        <v>0.86666666666666659</v>
      </c>
      <c r="CC1605" s="22">
        <f t="shared" si="1683"/>
        <v>0</v>
      </c>
      <c r="CD1605" s="22">
        <f t="shared" si="1684"/>
        <v>1</v>
      </c>
      <c r="CK1605" s="23">
        <v>0.8035714285714286</v>
      </c>
      <c r="CL1605" s="23">
        <f t="shared" si="1685"/>
        <v>3</v>
      </c>
      <c r="CM1605" s="23">
        <f t="shared" si="1690"/>
        <v>0.65718454106280189</v>
      </c>
      <c r="CN1605" s="23">
        <f t="shared" si="1691"/>
        <v>0.69832605566301664</v>
      </c>
      <c r="CQ1605" s="49">
        <v>7</v>
      </c>
    </row>
    <row r="1606" spans="1:95" ht="11.25" customHeight="1">
      <c r="A1606" s="9">
        <v>15</v>
      </c>
      <c r="B1606" s="9">
        <v>3</v>
      </c>
      <c r="C1606" s="9" t="str">
        <f t="shared" si="1634"/>
        <v>4</v>
      </c>
      <c r="D1606" s="10" t="s">
        <v>4246</v>
      </c>
      <c r="E1606" s="9">
        <v>19</v>
      </c>
      <c r="F1606" s="9">
        <v>1</v>
      </c>
      <c r="G1606" s="9">
        <v>0</v>
      </c>
      <c r="H1606" s="9">
        <v>0</v>
      </c>
      <c r="I1606" s="9">
        <v>1</v>
      </c>
      <c r="J1606" s="9">
        <v>0</v>
      </c>
      <c r="K1606" s="11">
        <v>25</v>
      </c>
      <c r="L1606" s="9">
        <v>69</v>
      </c>
      <c r="M1606" s="9">
        <v>5</v>
      </c>
      <c r="N1606" s="9"/>
      <c r="O1606" s="17"/>
      <c r="P1606" s="17">
        <f t="shared" si="1686"/>
        <v>2</v>
      </c>
      <c r="Q1606" s="9">
        <v>19</v>
      </c>
      <c r="R1606" s="9"/>
      <c r="S1606" s="9">
        <v>0.26315789473684209</v>
      </c>
      <c r="T1606" s="9">
        <v>88</v>
      </c>
      <c r="U1606" s="9">
        <v>40</v>
      </c>
      <c r="V1606" s="11">
        <v>34</v>
      </c>
      <c r="W1606" s="11">
        <f t="shared" si="1673"/>
        <v>25</v>
      </c>
      <c r="X1606" s="17">
        <f t="shared" si="1692"/>
        <v>34</v>
      </c>
      <c r="Y1606" s="17"/>
      <c r="Z1606" s="9">
        <v>15</v>
      </c>
      <c r="AA1606" s="9"/>
      <c r="AB1606" s="17"/>
      <c r="AC1606" s="17">
        <f t="shared" si="1635"/>
        <v>65</v>
      </c>
      <c r="AD1606" s="17">
        <f t="shared" si="1679"/>
        <v>0.23076923076923078</v>
      </c>
      <c r="AE1606" s="17">
        <v>0.34615384615384615</v>
      </c>
      <c r="AF1606" s="17">
        <f t="shared" si="1687"/>
        <v>20</v>
      </c>
      <c r="AG1606" s="17"/>
      <c r="AH1606" s="9">
        <v>96</v>
      </c>
      <c r="AI1606" s="9"/>
      <c r="AJ1606" s="9"/>
      <c r="AK1606" s="9"/>
      <c r="AL1606" s="9">
        <v>0.18947368421052635</v>
      </c>
      <c r="AM1606" s="9"/>
      <c r="AN1606" s="9">
        <v>0.23076923076923078</v>
      </c>
      <c r="AO1606" s="9"/>
      <c r="AP1606" s="9">
        <v>9.5833333333333326E-2</v>
      </c>
      <c r="AQ1606" s="9">
        <f>+AVERAGE(AL1588:AL1597)</f>
        <v>0.21906151368760063</v>
      </c>
      <c r="AR1606" s="9">
        <f>+AVERAGE(AN1588:AN1597)</f>
        <v>0.23277535188767223</v>
      </c>
      <c r="AS1606" s="17">
        <f t="shared" si="1674"/>
        <v>23</v>
      </c>
      <c r="AT1606" s="17">
        <f t="shared" si="1627"/>
        <v>0.20869565217391309</v>
      </c>
      <c r="AU1606" s="17">
        <f t="shared" si="1677"/>
        <v>0.34615384615384615</v>
      </c>
      <c r="AV1606" s="17">
        <f t="shared" si="1678"/>
        <v>0.17721518987341772</v>
      </c>
      <c r="AW1606" s="17"/>
      <c r="AX1606" s="17"/>
      <c r="AY1606" s="17"/>
      <c r="AZ1606" s="17">
        <v>4</v>
      </c>
      <c r="BA1606" s="24">
        <v>0.66666666666666663</v>
      </c>
      <c r="BB1606" s="9">
        <v>20</v>
      </c>
      <c r="BC1606" s="9">
        <v>1</v>
      </c>
      <c r="BD1606" s="9">
        <f t="shared" si="1688"/>
        <v>0</v>
      </c>
      <c r="BE1606" s="9" t="s">
        <v>4455</v>
      </c>
      <c r="BF1606" s="9">
        <f t="shared" si="1689"/>
        <v>0</v>
      </c>
      <c r="BG1606" s="9">
        <v>3</v>
      </c>
      <c r="BH1606" s="9">
        <v>3</v>
      </c>
      <c r="BI1606" s="9">
        <v>2</v>
      </c>
      <c r="BJ1606" s="9">
        <v>1</v>
      </c>
      <c r="BK1606" s="9">
        <v>5</v>
      </c>
      <c r="BL1606" s="9">
        <v>4</v>
      </c>
      <c r="BM1606" s="9">
        <v>2</v>
      </c>
      <c r="BN1606" s="9">
        <v>0</v>
      </c>
      <c r="BO1606" s="9">
        <v>0</v>
      </c>
      <c r="BP1606" s="9">
        <v>0</v>
      </c>
      <c r="BQ1606" s="9">
        <f t="shared" si="1618"/>
        <v>0.6</v>
      </c>
      <c r="BR1606" s="34">
        <f t="shared" si="1672"/>
        <v>0</v>
      </c>
      <c r="BS1606" s="34">
        <f t="shared" si="1672"/>
        <v>0.86666666666666659</v>
      </c>
      <c r="BT1606" s="9"/>
      <c r="BU1606" s="9"/>
      <c r="BV1606" s="9"/>
      <c r="BW1606" s="9"/>
      <c r="BX1606" s="9"/>
      <c r="BY1606" s="9"/>
      <c r="BZ1606" s="22">
        <f t="shared" si="1680"/>
        <v>0</v>
      </c>
      <c r="CA1606" s="22">
        <f t="shared" si="1681"/>
        <v>9</v>
      </c>
      <c r="CB1606" s="22">
        <f t="shared" si="1682"/>
        <v>0.86666666666666659</v>
      </c>
      <c r="CC1606" s="22">
        <f t="shared" si="1683"/>
        <v>0</v>
      </c>
      <c r="CD1606" s="22">
        <f t="shared" si="1684"/>
        <v>1</v>
      </c>
      <c r="CK1606" s="23">
        <v>1.0384615384615383</v>
      </c>
      <c r="CL1606" s="23">
        <f t="shared" si="1685"/>
        <v>3</v>
      </c>
      <c r="CM1606" s="23">
        <f t="shared" si="1690"/>
        <v>0.65718454106280189</v>
      </c>
      <c r="CN1606" s="23">
        <f t="shared" si="1691"/>
        <v>0.69832605566301664</v>
      </c>
      <c r="CQ1606" s="49">
        <v>4</v>
      </c>
    </row>
    <row r="1607" spans="1:95" ht="11.25" customHeight="1">
      <c r="A1607" s="9">
        <v>15</v>
      </c>
      <c r="B1607" s="9">
        <v>3</v>
      </c>
      <c r="C1607" s="9" t="str">
        <f t="shared" si="1634"/>
        <v>4</v>
      </c>
      <c r="D1607" s="10" t="s">
        <v>4246</v>
      </c>
      <c r="E1607" s="9">
        <v>20</v>
      </c>
      <c r="F1607" s="9">
        <v>1</v>
      </c>
      <c r="G1607" s="9">
        <v>0</v>
      </c>
      <c r="H1607" s="9">
        <v>0</v>
      </c>
      <c r="I1607" s="9">
        <v>1</v>
      </c>
      <c r="J1607" s="9">
        <v>0</v>
      </c>
      <c r="K1607" s="11">
        <v>25</v>
      </c>
      <c r="L1607" s="9">
        <v>63</v>
      </c>
      <c r="M1607" s="9">
        <v>4</v>
      </c>
      <c r="N1607" s="17">
        <f>SUM(M1598:M1607)</f>
        <v>60</v>
      </c>
      <c r="O1607" s="17"/>
      <c r="P1607" s="17">
        <f t="shared" si="1686"/>
        <v>0</v>
      </c>
      <c r="Q1607" s="9">
        <v>21</v>
      </c>
      <c r="R1607" s="9"/>
      <c r="S1607" s="9">
        <v>0.19047619047619047</v>
      </c>
      <c r="T1607" s="9">
        <v>84</v>
      </c>
      <c r="U1607" s="9">
        <v>40</v>
      </c>
      <c r="V1607" s="11">
        <v>32</v>
      </c>
      <c r="W1607" s="11">
        <f t="shared" si="1673"/>
        <v>34</v>
      </c>
      <c r="X1607" s="17">
        <f t="shared" si="1692"/>
        <v>32</v>
      </c>
      <c r="Y1607" s="17"/>
      <c r="Z1607" s="9">
        <v>15</v>
      </c>
      <c r="AA1607" s="17">
        <f>SUM(Z1598:Z1607)</f>
        <v>154</v>
      </c>
      <c r="AB1607" s="17"/>
      <c r="AC1607" s="17">
        <f t="shared" si="1635"/>
        <v>65</v>
      </c>
      <c r="AD1607" s="17">
        <f t="shared" si="1679"/>
        <v>0.23076923076923078</v>
      </c>
      <c r="AE1607" s="17">
        <v>0.23076923076923078</v>
      </c>
      <c r="AF1607" s="17">
        <f t="shared" si="1687"/>
        <v>21</v>
      </c>
      <c r="AG1607" s="17">
        <f>+SUM(AF1598:AF1607)</f>
        <v>194</v>
      </c>
      <c r="AH1607" s="9">
        <v>94</v>
      </c>
      <c r="AI1607" s="9"/>
      <c r="AJ1607" s="9"/>
      <c r="AK1607" s="9"/>
      <c r="AL1607" s="9">
        <v>3.8095238095238092E-2</v>
      </c>
      <c r="AM1607" s="9"/>
      <c r="AN1607" s="9">
        <v>0.23076923076923078</v>
      </c>
      <c r="AO1607" s="9"/>
      <c r="AP1607" s="9">
        <v>6.3829787234042562E-2</v>
      </c>
      <c r="AQ1607" s="9">
        <f>+AVERAGE(AL1588:AL1597)</f>
        <v>0.21906151368760063</v>
      </c>
      <c r="AR1607" s="9">
        <f>+AVERAGE(AN1588:AN1597)</f>
        <v>0.23277535188767223</v>
      </c>
      <c r="AS1607" s="17">
        <f t="shared" si="1674"/>
        <v>19</v>
      </c>
      <c r="AT1607" s="17">
        <f t="shared" si="1627"/>
        <v>0.18947368421052635</v>
      </c>
      <c r="AU1607" s="17">
        <f t="shared" si="1677"/>
        <v>0.23076923076923078</v>
      </c>
      <c r="AV1607" s="17">
        <f t="shared" si="1678"/>
        <v>9.5833333333333326E-2</v>
      </c>
      <c r="AW1607" s="17"/>
      <c r="AX1607" s="17"/>
      <c r="AY1607" s="17"/>
      <c r="AZ1607" s="17">
        <v>4</v>
      </c>
      <c r="BA1607" s="24">
        <v>0.66666666666666663</v>
      </c>
      <c r="BB1607" s="9">
        <v>20</v>
      </c>
      <c r="BC1607" s="9">
        <v>1</v>
      </c>
      <c r="BD1607" s="9">
        <f t="shared" si="1688"/>
        <v>0</v>
      </c>
      <c r="BE1607" s="9" t="s">
        <v>4455</v>
      </c>
      <c r="BF1607" s="9">
        <f t="shared" si="1689"/>
        <v>0</v>
      </c>
      <c r="BG1607" s="9">
        <v>3</v>
      </c>
      <c r="BH1607" s="9">
        <v>3</v>
      </c>
      <c r="BI1607" s="9">
        <v>2</v>
      </c>
      <c r="BJ1607" s="9">
        <v>1</v>
      </c>
      <c r="BK1607" s="9">
        <v>5</v>
      </c>
      <c r="BL1607" s="9">
        <v>4</v>
      </c>
      <c r="BM1607" s="9">
        <v>2</v>
      </c>
      <c r="BN1607" s="9">
        <v>0</v>
      </c>
      <c r="BO1607" s="9">
        <v>0</v>
      </c>
      <c r="BP1607" s="9">
        <v>0</v>
      </c>
      <c r="BQ1607" s="9">
        <f t="shared" ref="BQ1607:BQ1651" si="1693">SUM(BD1607,BD1629,BD1651,BD1673,BD1695)/5</f>
        <v>0.6</v>
      </c>
      <c r="BR1607" s="34">
        <f t="shared" si="1672"/>
        <v>0.2</v>
      </c>
      <c r="BS1607" s="34">
        <f t="shared" si="1672"/>
        <v>0.86666666666666659</v>
      </c>
      <c r="BT1607" s="9"/>
      <c r="BU1607" s="9"/>
      <c r="BV1607" s="9"/>
      <c r="BW1607" s="9">
        <f>SUM(AF1598:AF1607)</f>
        <v>194</v>
      </c>
      <c r="BX1607" s="9"/>
      <c r="BY1607" s="9">
        <f t="shared" ref="BY1607" si="1694">SUM(BW1597,BW1607)</f>
        <v>380</v>
      </c>
      <c r="BZ1607" s="22">
        <f t="shared" si="1680"/>
        <v>0</v>
      </c>
      <c r="CA1607" s="22">
        <f t="shared" si="1681"/>
        <v>10</v>
      </c>
      <c r="CB1607" s="22">
        <f t="shared" si="1682"/>
        <v>0.86666666666666659</v>
      </c>
      <c r="CC1607" s="22">
        <f t="shared" si="1683"/>
        <v>0</v>
      </c>
      <c r="CD1607" s="22">
        <f t="shared" si="1684"/>
        <v>1</v>
      </c>
      <c r="CK1607" s="23">
        <v>0.69230769230769229</v>
      </c>
      <c r="CL1607" s="23">
        <f t="shared" si="1685"/>
        <v>3</v>
      </c>
      <c r="CM1607" s="23">
        <f t="shared" si="1690"/>
        <v>0.65718454106280189</v>
      </c>
      <c r="CN1607" s="23">
        <f t="shared" si="1691"/>
        <v>0.69832605566301664</v>
      </c>
      <c r="CQ1607" s="49">
        <v>6</v>
      </c>
    </row>
    <row r="1608" spans="1:95" ht="11.25" customHeight="1">
      <c r="A1608" s="9">
        <v>15</v>
      </c>
      <c r="B1608" s="9">
        <v>4</v>
      </c>
      <c r="C1608" s="9" t="str">
        <f t="shared" si="1634"/>
        <v>36</v>
      </c>
      <c r="D1608" s="10" t="s">
        <v>4247</v>
      </c>
      <c r="E1608" s="9">
        <v>-2</v>
      </c>
      <c r="F1608" s="9">
        <v>1</v>
      </c>
      <c r="G1608" s="9">
        <v>0</v>
      </c>
      <c r="H1608" s="9">
        <v>0</v>
      </c>
      <c r="I1608" s="9">
        <v>0</v>
      </c>
      <c r="J1608" s="9">
        <v>0</v>
      </c>
      <c r="K1608" s="11">
        <v>25</v>
      </c>
      <c r="L1608" s="9">
        <v>50</v>
      </c>
      <c r="M1608" s="9">
        <v>7</v>
      </c>
      <c r="N1608" s="9"/>
      <c r="O1608" s="17"/>
      <c r="P1608" s="17">
        <f t="shared" si="1686"/>
        <v>1</v>
      </c>
      <c r="Q1608" s="9">
        <v>38</v>
      </c>
      <c r="R1608" s="9"/>
      <c r="S1608" s="9">
        <v>0.18421052631578946</v>
      </c>
      <c r="T1608" s="9">
        <v>88</v>
      </c>
      <c r="U1608" s="9">
        <v>40</v>
      </c>
      <c r="V1608" s="11">
        <v>30</v>
      </c>
      <c r="W1608" s="18"/>
      <c r="X1608" s="17">
        <f t="shared" si="1692"/>
        <v>30</v>
      </c>
      <c r="Y1608" s="17"/>
      <c r="Z1608" s="9">
        <v>0</v>
      </c>
      <c r="AA1608" s="9"/>
      <c r="AB1608" s="17"/>
      <c r="AC1608" s="17">
        <f>AC1586</f>
        <v>41</v>
      </c>
      <c r="AD1608" s="17">
        <f t="shared" si="1679"/>
        <v>0</v>
      </c>
      <c r="AE1608" s="17"/>
      <c r="AF1608" s="17">
        <f t="shared" si="1687"/>
        <v>3</v>
      </c>
      <c r="AG1608" s="17"/>
      <c r="AH1608" s="9">
        <v>53</v>
      </c>
      <c r="AI1608" s="9"/>
      <c r="AJ1608" s="9"/>
      <c r="AK1608" s="9"/>
      <c r="AL1608" s="9">
        <v>6.3157894736842107E-2</v>
      </c>
      <c r="AM1608" s="9"/>
      <c r="AN1608" s="9">
        <v>0</v>
      </c>
      <c r="AO1608" s="9"/>
      <c r="AP1608" s="9">
        <v>0.49811320754716998</v>
      </c>
      <c r="AQ1608" s="22"/>
      <c r="AR1608" s="22"/>
      <c r="AS1608" s="17"/>
      <c r="AT1608" s="17"/>
      <c r="AU1608" s="17"/>
      <c r="AV1608" s="17"/>
      <c r="AW1608" s="17"/>
      <c r="AX1608" s="17"/>
      <c r="AY1608" s="17"/>
      <c r="AZ1608" s="17">
        <v>6</v>
      </c>
      <c r="BA1608" s="24">
        <v>1</v>
      </c>
      <c r="BB1608" s="9">
        <v>19</v>
      </c>
      <c r="BC1608" s="9">
        <v>0</v>
      </c>
      <c r="BD1608" s="9">
        <f t="shared" si="1688"/>
        <v>1</v>
      </c>
      <c r="BE1608" s="9" t="s">
        <v>4456</v>
      </c>
      <c r="BF1608" s="9">
        <f t="shared" si="1689"/>
        <v>0</v>
      </c>
      <c r="BG1608" s="9">
        <v>1</v>
      </c>
      <c r="BH1608" s="9">
        <v>3</v>
      </c>
      <c r="BI1608" s="9">
        <v>5</v>
      </c>
      <c r="BJ1608" s="9">
        <v>1</v>
      </c>
      <c r="BK1608" s="9">
        <v>2</v>
      </c>
      <c r="BL1608" s="9">
        <v>2</v>
      </c>
      <c r="BM1608" s="9">
        <v>4</v>
      </c>
      <c r="BN1608" s="9">
        <v>4</v>
      </c>
      <c r="BO1608" s="9">
        <v>1</v>
      </c>
      <c r="BP1608" s="9">
        <v>0</v>
      </c>
      <c r="BQ1608" s="22"/>
      <c r="BR1608" s="34">
        <f>BR1586</f>
        <v>0</v>
      </c>
      <c r="BS1608" s="34">
        <f>BS1586</f>
        <v>0.86666666666666659</v>
      </c>
      <c r="BT1608" s="22"/>
      <c r="BU1608" s="22"/>
      <c r="BV1608" s="22"/>
      <c r="BW1608" s="22"/>
      <c r="BX1608" s="22"/>
      <c r="BY1608" s="22"/>
      <c r="BZ1608" s="22">
        <f t="shared" si="1680"/>
        <v>0</v>
      </c>
      <c r="CA1608" s="22">
        <f t="shared" si="1681"/>
        <v>0</v>
      </c>
      <c r="CB1608" s="22">
        <f t="shared" si="1682"/>
        <v>0</v>
      </c>
      <c r="CC1608" s="22">
        <f t="shared" si="1683"/>
        <v>0.86666666666666659</v>
      </c>
      <c r="CD1608" s="22">
        <f t="shared" si="1684"/>
        <v>0</v>
      </c>
      <c r="CK1608" s="23" t="s">
        <v>2085</v>
      </c>
      <c r="CL1608" s="23">
        <f t="shared" si="1685"/>
        <v>4</v>
      </c>
      <c r="CM1608" s="23" t="str">
        <f t="shared" si="1690"/>
        <v/>
      </c>
      <c r="CN1608" s="23" t="str">
        <f t="shared" si="1691"/>
        <v/>
      </c>
      <c r="CQ1608" s="49">
        <v>1</v>
      </c>
    </row>
    <row r="1609" spans="1:95" ht="11.25" customHeight="1">
      <c r="A1609" s="9">
        <v>15</v>
      </c>
      <c r="B1609" s="9">
        <v>4</v>
      </c>
      <c r="C1609" s="9" t="str">
        <f t="shared" si="1634"/>
        <v>36</v>
      </c>
      <c r="D1609" s="10" t="s">
        <v>4247</v>
      </c>
      <c r="E1609" s="9">
        <v>-1</v>
      </c>
      <c r="F1609" s="9">
        <v>1</v>
      </c>
      <c r="G1609" s="9">
        <v>0</v>
      </c>
      <c r="H1609" s="9">
        <v>0</v>
      </c>
      <c r="I1609" s="9">
        <v>0</v>
      </c>
      <c r="J1609" s="9">
        <v>0</v>
      </c>
      <c r="K1609" s="11">
        <v>25</v>
      </c>
      <c r="L1609" s="9">
        <v>63</v>
      </c>
      <c r="M1609" s="9">
        <v>4</v>
      </c>
      <c r="N1609" s="9"/>
      <c r="O1609" s="17"/>
      <c r="P1609" s="17">
        <f t="shared" si="1686"/>
        <v>0</v>
      </c>
      <c r="Q1609" s="9">
        <v>30</v>
      </c>
      <c r="R1609" s="9"/>
      <c r="S1609" s="9">
        <v>0.13333333333333333</v>
      </c>
      <c r="T1609" s="9">
        <v>93</v>
      </c>
      <c r="U1609" s="9">
        <v>40</v>
      </c>
      <c r="V1609" s="11">
        <v>30</v>
      </c>
      <c r="W1609" s="11">
        <f>V1608</f>
        <v>30</v>
      </c>
      <c r="X1609" s="17">
        <f t="shared" si="1692"/>
        <v>30</v>
      </c>
      <c r="Y1609" s="17"/>
      <c r="Z1609" s="9">
        <v>0</v>
      </c>
      <c r="AA1609" s="9"/>
      <c r="AB1609" s="17"/>
      <c r="AC1609" s="17">
        <f t="shared" si="1635"/>
        <v>55</v>
      </c>
      <c r="AD1609" s="17">
        <f t="shared" si="1679"/>
        <v>0</v>
      </c>
      <c r="AE1609" s="17">
        <v>0</v>
      </c>
      <c r="AF1609" s="17">
        <f t="shared" si="1687"/>
        <v>6</v>
      </c>
      <c r="AG1609" s="17"/>
      <c r="AH1609" s="9">
        <v>75</v>
      </c>
      <c r="AI1609" s="9"/>
      <c r="AJ1609" s="9"/>
      <c r="AK1609" s="9"/>
      <c r="AL1609" s="9">
        <v>0.19999999999999998</v>
      </c>
      <c r="AM1609" s="9"/>
      <c r="AN1609" s="9">
        <v>0</v>
      </c>
      <c r="AO1609" s="9"/>
      <c r="AP1609" s="9">
        <v>0.32533333333333336</v>
      </c>
      <c r="AQ1609" s="9"/>
      <c r="AR1609" s="9"/>
      <c r="AS1609" s="17">
        <f>+Q1608</f>
        <v>38</v>
      </c>
      <c r="AT1609" s="17">
        <f t="shared" ref="AT1609" si="1695">+AL1608</f>
        <v>6.3157894736842107E-2</v>
      </c>
      <c r="AU1609" s="17">
        <f t="shared" ref="AU1609" si="1696">+AN1608</f>
        <v>0</v>
      </c>
      <c r="AV1609" s="17">
        <f t="shared" ref="AV1609" si="1697">+AP1608</f>
        <v>0.49811320754716998</v>
      </c>
      <c r="AW1609" s="17"/>
      <c r="AX1609" s="17"/>
      <c r="AY1609" s="17"/>
      <c r="AZ1609" s="17">
        <v>6</v>
      </c>
      <c r="BA1609" s="24">
        <v>1</v>
      </c>
      <c r="BB1609" s="9">
        <v>19</v>
      </c>
      <c r="BC1609" s="9">
        <v>0</v>
      </c>
      <c r="BD1609" s="9">
        <f t="shared" si="1688"/>
        <v>1</v>
      </c>
      <c r="BE1609" s="9" t="s">
        <v>4456</v>
      </c>
      <c r="BF1609" s="9">
        <f t="shared" si="1689"/>
        <v>0</v>
      </c>
      <c r="BG1609" s="9">
        <v>1</v>
      </c>
      <c r="BH1609" s="9">
        <v>3</v>
      </c>
      <c r="BI1609" s="9">
        <v>5</v>
      </c>
      <c r="BJ1609" s="9">
        <v>1</v>
      </c>
      <c r="BK1609" s="9">
        <v>2</v>
      </c>
      <c r="BL1609" s="9">
        <v>2</v>
      </c>
      <c r="BM1609" s="9">
        <v>4</v>
      </c>
      <c r="BN1609" s="9">
        <v>4</v>
      </c>
      <c r="BO1609" s="9">
        <v>1</v>
      </c>
      <c r="BP1609" s="9">
        <v>0</v>
      </c>
      <c r="BQ1609" s="9">
        <f t="shared" ref="BQ1609" si="1698">SUM(BD1609,BD1631,BD1653,BD1675,BD1697)/5</f>
        <v>0.6</v>
      </c>
      <c r="BR1609" s="34">
        <f t="shared" ref="BR1609:BS1628" si="1699">BR1587</f>
        <v>0</v>
      </c>
      <c r="BS1609" s="34">
        <f t="shared" si="1699"/>
        <v>0.86666666666666659</v>
      </c>
      <c r="BT1609" s="9"/>
      <c r="BU1609" s="9"/>
      <c r="BV1609" s="9"/>
      <c r="BW1609" s="9"/>
      <c r="BX1609" s="9"/>
      <c r="BY1609" s="9"/>
      <c r="BZ1609" s="22">
        <f t="shared" si="1680"/>
        <v>0</v>
      </c>
      <c r="CA1609" s="22">
        <f t="shared" si="1681"/>
        <v>0</v>
      </c>
      <c r="CB1609" s="22">
        <f t="shared" si="1682"/>
        <v>0</v>
      </c>
      <c r="CC1609" s="22">
        <f t="shared" si="1683"/>
        <v>0.86666666666666659</v>
      </c>
      <c r="CD1609" s="22">
        <f t="shared" si="1684"/>
        <v>0</v>
      </c>
      <c r="CK1609" s="23">
        <v>0</v>
      </c>
      <c r="CL1609" s="23">
        <f t="shared" si="1685"/>
        <v>4</v>
      </c>
      <c r="CM1609" s="23" t="str">
        <f t="shared" si="1690"/>
        <v/>
      </c>
      <c r="CN1609" s="23" t="str">
        <f t="shared" si="1691"/>
        <v/>
      </c>
      <c r="CQ1609" s="49">
        <v>3</v>
      </c>
    </row>
    <row r="1610" spans="1:95" ht="11.25" customHeight="1">
      <c r="A1610" s="9">
        <v>15</v>
      </c>
      <c r="B1610" s="9">
        <v>4</v>
      </c>
      <c r="C1610" s="9" t="str">
        <f t="shared" si="1634"/>
        <v>36</v>
      </c>
      <c r="D1610" s="10" t="s">
        <v>4247</v>
      </c>
      <c r="E1610" s="9">
        <v>1</v>
      </c>
      <c r="F1610" s="9">
        <v>1</v>
      </c>
      <c r="G1610" s="9">
        <v>0</v>
      </c>
      <c r="H1610" s="9">
        <v>0</v>
      </c>
      <c r="I1610" s="9">
        <v>0</v>
      </c>
      <c r="J1610" s="9">
        <v>0</v>
      </c>
      <c r="K1610" s="11">
        <v>25</v>
      </c>
      <c r="L1610" s="9">
        <v>75</v>
      </c>
      <c r="M1610" s="9">
        <v>2</v>
      </c>
      <c r="N1610" s="17">
        <f>SUM(M1610:M1610)</f>
        <v>2</v>
      </c>
      <c r="O1610" s="17"/>
      <c r="P1610" s="17">
        <f t="shared" si="1686"/>
        <v>0</v>
      </c>
      <c r="Q1610" s="9">
        <v>27</v>
      </c>
      <c r="R1610" s="9"/>
      <c r="S1610" s="9">
        <v>7.407407407407407E-2</v>
      </c>
      <c r="T1610" s="9">
        <v>100</v>
      </c>
      <c r="U1610" s="9">
        <v>40</v>
      </c>
      <c r="V1610" s="11">
        <v>30</v>
      </c>
      <c r="W1610" s="11">
        <f t="shared" ref="W1610:W1629" si="1700">V1609</f>
        <v>30</v>
      </c>
      <c r="X1610" s="17">
        <f t="shared" si="1692"/>
        <v>30</v>
      </c>
      <c r="Y1610" s="17"/>
      <c r="Z1610" s="9">
        <v>0</v>
      </c>
      <c r="AA1610" s="17">
        <f>SUM(Z1610:Z1610)</f>
        <v>0</v>
      </c>
      <c r="AB1610" s="17"/>
      <c r="AC1610" s="17">
        <f t="shared" si="1635"/>
        <v>55</v>
      </c>
      <c r="AD1610" s="17">
        <f t="shared" si="1679"/>
        <v>0</v>
      </c>
      <c r="AE1610" s="17">
        <v>0</v>
      </c>
      <c r="AF1610" s="17">
        <f t="shared" si="1687"/>
        <v>8</v>
      </c>
      <c r="AG1610" s="17"/>
      <c r="AH1610" s="9">
        <v>78</v>
      </c>
      <c r="AI1610" s="9"/>
      <c r="AJ1610" s="9"/>
      <c r="AK1610" s="9"/>
      <c r="AL1610" s="9">
        <v>0.23703703703703699</v>
      </c>
      <c r="AM1610" s="9"/>
      <c r="AN1610" s="9">
        <v>0</v>
      </c>
      <c r="AO1610" s="9"/>
      <c r="AP1610" s="9">
        <v>0.24615384615384622</v>
      </c>
      <c r="AQ1610" s="9"/>
      <c r="AR1610" s="9"/>
      <c r="AZ1610">
        <v>6</v>
      </c>
      <c r="BA1610" s="24">
        <v>1</v>
      </c>
      <c r="BB1610" s="9">
        <v>19</v>
      </c>
      <c r="BC1610" s="9">
        <v>0</v>
      </c>
      <c r="BD1610" s="9">
        <f t="shared" si="1688"/>
        <v>1</v>
      </c>
      <c r="BE1610" s="9" t="s">
        <v>4456</v>
      </c>
      <c r="BF1610" s="9">
        <f t="shared" si="1689"/>
        <v>0</v>
      </c>
      <c r="BG1610" s="9">
        <v>1</v>
      </c>
      <c r="BH1610" s="9">
        <v>3</v>
      </c>
      <c r="BI1610" s="9">
        <v>5</v>
      </c>
      <c r="BJ1610" s="9">
        <v>1</v>
      </c>
      <c r="BK1610" s="9">
        <v>2</v>
      </c>
      <c r="BL1610" s="9">
        <v>2</v>
      </c>
      <c r="BM1610" s="9">
        <v>4</v>
      </c>
      <c r="BN1610" s="9">
        <v>4</v>
      </c>
      <c r="BO1610" s="9">
        <v>1</v>
      </c>
      <c r="BP1610" s="9">
        <v>0</v>
      </c>
      <c r="BQ1610" s="9">
        <f t="shared" si="1693"/>
        <v>0.6</v>
      </c>
      <c r="BR1610" s="34">
        <f t="shared" si="1699"/>
        <v>0</v>
      </c>
      <c r="BS1610" s="34">
        <f t="shared" si="1699"/>
        <v>0.86666666666666659</v>
      </c>
      <c r="BT1610" s="9"/>
      <c r="BU1610" s="9"/>
      <c r="BV1610" s="9"/>
      <c r="BW1610" s="9"/>
      <c r="BX1610" s="9"/>
      <c r="BY1610" s="9"/>
      <c r="BZ1610" s="22">
        <f t="shared" si="1680"/>
        <v>1</v>
      </c>
      <c r="CA1610" s="22">
        <f t="shared" si="1681"/>
        <v>0</v>
      </c>
      <c r="CB1610" s="22">
        <f t="shared" si="1682"/>
        <v>0</v>
      </c>
      <c r="CC1610" s="22">
        <f t="shared" si="1683"/>
        <v>0.86666666666666659</v>
      </c>
      <c r="CD1610" s="22">
        <f t="shared" si="1684"/>
        <v>0</v>
      </c>
      <c r="CK1610" s="23">
        <v>0</v>
      </c>
      <c r="CL1610" s="23">
        <f t="shared" si="1685"/>
        <v>4</v>
      </c>
      <c r="CM1610" s="23" t="str">
        <f t="shared" si="1690"/>
        <v/>
      </c>
      <c r="CN1610" s="23" t="str">
        <f t="shared" si="1691"/>
        <v/>
      </c>
      <c r="CQ1610" s="49">
        <v>6</v>
      </c>
    </row>
    <row r="1611" spans="1:95" ht="11.25" customHeight="1">
      <c r="A1611" s="9">
        <v>15</v>
      </c>
      <c r="B1611" s="9">
        <v>4</v>
      </c>
      <c r="C1611" s="9" t="str">
        <f t="shared" si="1634"/>
        <v>36</v>
      </c>
      <c r="D1611" s="10" t="s">
        <v>4247</v>
      </c>
      <c r="E1611" s="9">
        <v>2</v>
      </c>
      <c r="F1611" s="9">
        <v>1</v>
      </c>
      <c r="G1611" s="9">
        <v>0</v>
      </c>
      <c r="H1611" s="9">
        <v>0</v>
      </c>
      <c r="I1611" s="9">
        <v>0</v>
      </c>
      <c r="J1611" s="9">
        <v>0</v>
      </c>
      <c r="K1611" s="11">
        <v>25</v>
      </c>
      <c r="L1611" s="9">
        <v>75</v>
      </c>
      <c r="M1611" s="9">
        <v>3</v>
      </c>
      <c r="N1611" s="17">
        <f>SUM(M1610:M1611)</f>
        <v>5</v>
      </c>
      <c r="O1611" s="17"/>
      <c r="P1611" s="17">
        <f t="shared" si="1686"/>
        <v>0</v>
      </c>
      <c r="Q1611" s="9">
        <v>25</v>
      </c>
      <c r="R1611" s="9"/>
      <c r="S1611" s="9">
        <v>0.12</v>
      </c>
      <c r="T1611" s="9">
        <v>100</v>
      </c>
      <c r="U1611" s="9">
        <v>40</v>
      </c>
      <c r="V1611" s="11">
        <v>30</v>
      </c>
      <c r="W1611" s="11">
        <f t="shared" si="1700"/>
        <v>30</v>
      </c>
      <c r="X1611" s="17">
        <f t="shared" si="1692"/>
        <v>30</v>
      </c>
      <c r="Y1611" s="17"/>
      <c r="Z1611" s="9">
        <v>1</v>
      </c>
      <c r="AA1611" s="17">
        <f>SUM(Z1610:Z1611)</f>
        <v>1</v>
      </c>
      <c r="AB1611" s="17"/>
      <c r="AC1611" s="17">
        <f t="shared" si="1635"/>
        <v>42</v>
      </c>
      <c r="AD1611" s="17">
        <f t="shared" si="1679"/>
        <v>2.3809523809523808E-2</v>
      </c>
      <c r="AE1611" s="17">
        <v>0</v>
      </c>
      <c r="AF1611" s="17">
        <f t="shared" si="1687"/>
        <v>8</v>
      </c>
      <c r="AG1611" s="17"/>
      <c r="AH1611" s="9">
        <v>67</v>
      </c>
      <c r="AI1611" s="9"/>
      <c r="AJ1611" s="9"/>
      <c r="AK1611" s="9"/>
      <c r="AL1611" s="9">
        <v>0.16000000000000006</v>
      </c>
      <c r="AM1611" s="9"/>
      <c r="AN1611" s="9">
        <v>2.3809523809523808E-2</v>
      </c>
      <c r="AO1611" s="9"/>
      <c r="AP1611" s="9">
        <v>0.32238805970149254</v>
      </c>
      <c r="AQ1611" s="9"/>
      <c r="AR1611" s="9"/>
      <c r="AS1611" s="17">
        <f t="shared" ref="AS1611:AS1629" si="1701">+Q1610</f>
        <v>27</v>
      </c>
      <c r="AT1611" s="17">
        <f t="shared" ref="AT1611:AT1673" si="1702">+AL1610</f>
        <v>0.23703703703703699</v>
      </c>
      <c r="AU1611" s="17">
        <f t="shared" ref="AU1611:AU1619" si="1703">+AN1610</f>
        <v>0</v>
      </c>
      <c r="AV1611" s="17">
        <f t="shared" ref="AV1611:AV1619" si="1704">+AP1610</f>
        <v>0.24615384615384622</v>
      </c>
      <c r="AW1611" s="17"/>
      <c r="AX1611" s="17"/>
      <c r="AY1611" s="17"/>
      <c r="AZ1611" s="17">
        <v>6</v>
      </c>
      <c r="BA1611" s="24">
        <v>1</v>
      </c>
      <c r="BB1611" s="9">
        <v>19</v>
      </c>
      <c r="BC1611" s="9">
        <v>0</v>
      </c>
      <c r="BD1611" s="9">
        <f t="shared" si="1688"/>
        <v>1</v>
      </c>
      <c r="BE1611" s="9" t="s">
        <v>4456</v>
      </c>
      <c r="BF1611" s="9">
        <f t="shared" si="1689"/>
        <v>0</v>
      </c>
      <c r="BG1611" s="9">
        <v>1</v>
      </c>
      <c r="BH1611" s="9">
        <v>3</v>
      </c>
      <c r="BI1611" s="9">
        <v>5</v>
      </c>
      <c r="BJ1611" s="9">
        <v>1</v>
      </c>
      <c r="BK1611" s="9">
        <v>2</v>
      </c>
      <c r="BL1611" s="9">
        <v>2</v>
      </c>
      <c r="BM1611" s="9">
        <v>4</v>
      </c>
      <c r="BN1611" s="9">
        <v>4</v>
      </c>
      <c r="BO1611" s="9">
        <v>1</v>
      </c>
      <c r="BP1611" s="9">
        <v>0</v>
      </c>
      <c r="BQ1611" s="9">
        <f t="shared" si="1693"/>
        <v>0.6</v>
      </c>
      <c r="BR1611" s="34">
        <f t="shared" si="1699"/>
        <v>0</v>
      </c>
      <c r="BS1611" s="34">
        <f t="shared" si="1699"/>
        <v>0.86666666666666659</v>
      </c>
      <c r="BT1611" s="9"/>
      <c r="BU1611" s="9"/>
      <c r="BV1611" s="9"/>
      <c r="BW1611" s="9"/>
      <c r="BX1611" s="9"/>
      <c r="BY1611" s="9"/>
      <c r="BZ1611" s="22">
        <f t="shared" si="1680"/>
        <v>2</v>
      </c>
      <c r="CA1611" s="22">
        <f t="shared" si="1681"/>
        <v>0</v>
      </c>
      <c r="CB1611" s="22">
        <f t="shared" si="1682"/>
        <v>0</v>
      </c>
      <c r="CC1611" s="22">
        <f t="shared" si="1683"/>
        <v>0.86666666666666659</v>
      </c>
      <c r="CD1611" s="22">
        <f t="shared" si="1684"/>
        <v>0</v>
      </c>
      <c r="CK1611" s="23">
        <v>0</v>
      </c>
      <c r="CL1611" s="23">
        <f t="shared" si="1685"/>
        <v>4</v>
      </c>
      <c r="CM1611" s="23" t="str">
        <f t="shared" si="1690"/>
        <v/>
      </c>
      <c r="CN1611" s="23" t="str">
        <f t="shared" si="1691"/>
        <v/>
      </c>
      <c r="CQ1611" s="49">
        <v>8</v>
      </c>
    </row>
    <row r="1612" spans="1:95" ht="11.25" customHeight="1">
      <c r="A1612" s="9">
        <v>15</v>
      </c>
      <c r="B1612" s="9">
        <v>4</v>
      </c>
      <c r="C1612" s="9" t="str">
        <f t="shared" si="1634"/>
        <v>36</v>
      </c>
      <c r="D1612" s="10" t="s">
        <v>4247</v>
      </c>
      <c r="E1612" s="9">
        <v>3</v>
      </c>
      <c r="F1612" s="9">
        <v>1</v>
      </c>
      <c r="G1612" s="9">
        <v>0</v>
      </c>
      <c r="H1612" s="9">
        <v>0</v>
      </c>
      <c r="I1612" s="9">
        <v>0</v>
      </c>
      <c r="J1612" s="9">
        <v>0</v>
      </c>
      <c r="K1612" s="11">
        <v>25</v>
      </c>
      <c r="L1612" s="9">
        <v>75</v>
      </c>
      <c r="M1612" s="9">
        <v>0</v>
      </c>
      <c r="N1612" s="17">
        <f>SUM(M1610:M1612)</f>
        <v>5</v>
      </c>
      <c r="O1612" s="17"/>
      <c r="P1612" s="17">
        <f t="shared" si="1686"/>
        <v>0</v>
      </c>
      <c r="Q1612" s="9">
        <v>20</v>
      </c>
      <c r="R1612" s="9"/>
      <c r="S1612" s="9">
        <v>0</v>
      </c>
      <c r="T1612" s="9">
        <v>95</v>
      </c>
      <c r="U1612" s="9">
        <v>40</v>
      </c>
      <c r="V1612" s="11">
        <v>30</v>
      </c>
      <c r="W1612" s="11">
        <f t="shared" si="1700"/>
        <v>30</v>
      </c>
      <c r="X1612" s="17">
        <f t="shared" si="1692"/>
        <v>30</v>
      </c>
      <c r="Y1612" s="17"/>
      <c r="Z1612" s="9">
        <v>0</v>
      </c>
      <c r="AA1612" s="17">
        <f>SUM(Z1610:Z1612)</f>
        <v>1</v>
      </c>
      <c r="AB1612" s="17"/>
      <c r="AC1612" s="17">
        <f t="shared" si="1635"/>
        <v>56</v>
      </c>
      <c r="AD1612" s="17">
        <f t="shared" si="1679"/>
        <v>0</v>
      </c>
      <c r="AE1612" s="17">
        <v>2.3809523809523808E-2</v>
      </c>
      <c r="AF1612" s="17">
        <f t="shared" si="1687"/>
        <v>10</v>
      </c>
      <c r="AG1612" s="17"/>
      <c r="AH1612" s="9">
        <v>86</v>
      </c>
      <c r="AI1612" s="9"/>
      <c r="AJ1612" s="9"/>
      <c r="AK1612" s="9"/>
      <c r="AL1612" s="9">
        <v>0.3</v>
      </c>
      <c r="AM1612" s="9"/>
      <c r="AN1612" s="9">
        <v>0</v>
      </c>
      <c r="AO1612" s="9"/>
      <c r="AP1612" s="9">
        <v>0.25116279069767444</v>
      </c>
      <c r="AQ1612" s="9"/>
      <c r="AR1612" s="9"/>
      <c r="AS1612" s="17">
        <f t="shared" si="1701"/>
        <v>25</v>
      </c>
      <c r="AT1612" s="17">
        <f t="shared" si="1702"/>
        <v>0.16000000000000006</v>
      </c>
      <c r="AU1612" s="17">
        <f t="shared" si="1703"/>
        <v>2.3809523809523808E-2</v>
      </c>
      <c r="AV1612" s="17">
        <f t="shared" si="1704"/>
        <v>0.32238805970149254</v>
      </c>
      <c r="AW1612" s="17"/>
      <c r="AX1612" s="17"/>
      <c r="AY1612" s="17"/>
      <c r="AZ1612" s="17">
        <v>6</v>
      </c>
      <c r="BA1612" s="24">
        <v>1</v>
      </c>
      <c r="BB1612" s="9">
        <v>19</v>
      </c>
      <c r="BC1612" s="9">
        <v>0</v>
      </c>
      <c r="BD1612" s="9">
        <f t="shared" si="1688"/>
        <v>1</v>
      </c>
      <c r="BE1612" s="9" t="s">
        <v>4456</v>
      </c>
      <c r="BF1612" s="9">
        <f t="shared" si="1689"/>
        <v>0</v>
      </c>
      <c r="BG1612" s="9">
        <v>1</v>
      </c>
      <c r="BH1612" s="9">
        <v>3</v>
      </c>
      <c r="BI1612" s="9">
        <v>5</v>
      </c>
      <c r="BJ1612" s="9">
        <v>1</v>
      </c>
      <c r="BK1612" s="9">
        <v>2</v>
      </c>
      <c r="BL1612" s="9">
        <v>2</v>
      </c>
      <c r="BM1612" s="9">
        <v>4</v>
      </c>
      <c r="BN1612" s="9">
        <v>4</v>
      </c>
      <c r="BO1612" s="9">
        <v>1</v>
      </c>
      <c r="BP1612" s="9">
        <v>0</v>
      </c>
      <c r="BQ1612" s="9">
        <f t="shared" si="1693"/>
        <v>0.6</v>
      </c>
      <c r="BR1612" s="34">
        <f t="shared" si="1699"/>
        <v>0</v>
      </c>
      <c r="BS1612" s="34">
        <f t="shared" si="1699"/>
        <v>0.86666666666666659</v>
      </c>
      <c r="BT1612" s="9"/>
      <c r="BU1612" s="9"/>
      <c r="BV1612" s="9"/>
      <c r="BW1612" s="9"/>
      <c r="BX1612" s="9"/>
      <c r="BY1612" s="9"/>
      <c r="BZ1612" s="22">
        <f t="shared" si="1680"/>
        <v>3</v>
      </c>
      <c r="CA1612" s="22">
        <f t="shared" si="1681"/>
        <v>0</v>
      </c>
      <c r="CB1612" s="22">
        <f t="shared" si="1682"/>
        <v>0</v>
      </c>
      <c r="CC1612" s="22">
        <f t="shared" si="1683"/>
        <v>0.86666666666666659</v>
      </c>
      <c r="CD1612" s="22">
        <f t="shared" si="1684"/>
        <v>0</v>
      </c>
      <c r="CK1612" s="23">
        <v>9.5238095238095233E-2</v>
      </c>
      <c r="CL1612" s="23">
        <f t="shared" si="1685"/>
        <v>4</v>
      </c>
      <c r="CM1612" s="23" t="str">
        <f t="shared" si="1690"/>
        <v/>
      </c>
      <c r="CN1612" s="23" t="str">
        <f t="shared" si="1691"/>
        <v/>
      </c>
      <c r="CQ1612" s="49">
        <v>4</v>
      </c>
    </row>
    <row r="1613" spans="1:95" ht="11.25" customHeight="1">
      <c r="A1613" s="9">
        <v>15</v>
      </c>
      <c r="B1613" s="9">
        <v>4</v>
      </c>
      <c r="C1613" s="9" t="str">
        <f t="shared" si="1634"/>
        <v>36</v>
      </c>
      <c r="D1613" s="10" t="s">
        <v>4247</v>
      </c>
      <c r="E1613" s="9">
        <v>4</v>
      </c>
      <c r="F1613" s="9">
        <v>1</v>
      </c>
      <c r="G1613" s="9">
        <v>0</v>
      </c>
      <c r="H1613" s="9">
        <v>0</v>
      </c>
      <c r="I1613" s="9">
        <v>0</v>
      </c>
      <c r="J1613" s="9">
        <v>0</v>
      </c>
      <c r="K1613" s="11">
        <v>25</v>
      </c>
      <c r="L1613" s="9">
        <v>70</v>
      </c>
      <c r="M1613" s="9">
        <v>4</v>
      </c>
      <c r="N1613" s="17">
        <f>SUM(M1610:M1613)</f>
        <v>9</v>
      </c>
      <c r="O1613" s="17"/>
      <c r="P1613" s="17">
        <f t="shared" si="1686"/>
        <v>0</v>
      </c>
      <c r="Q1613" s="9">
        <v>27</v>
      </c>
      <c r="R1613" s="9"/>
      <c r="S1613" s="9">
        <v>0.14814814814814814</v>
      </c>
      <c r="T1613" s="9">
        <v>97</v>
      </c>
      <c r="U1613" s="9">
        <v>40</v>
      </c>
      <c r="V1613" s="11">
        <v>30</v>
      </c>
      <c r="W1613" s="11">
        <f t="shared" si="1700"/>
        <v>30</v>
      </c>
      <c r="X1613" s="17">
        <f t="shared" si="1692"/>
        <v>30</v>
      </c>
      <c r="Y1613" s="17"/>
      <c r="Z1613" s="9">
        <v>0</v>
      </c>
      <c r="AA1613" s="17">
        <f>SUM(Z1610:Z1613)</f>
        <v>1</v>
      </c>
      <c r="AB1613" s="17"/>
      <c r="AC1613" s="17">
        <f t="shared" si="1635"/>
        <v>54</v>
      </c>
      <c r="AD1613" s="17">
        <f t="shared" si="1679"/>
        <v>0</v>
      </c>
      <c r="AE1613" s="17">
        <v>0</v>
      </c>
      <c r="AF1613" s="17">
        <f t="shared" si="1687"/>
        <v>6</v>
      </c>
      <c r="AG1613" s="17"/>
      <c r="AH1613" s="9">
        <v>77</v>
      </c>
      <c r="AI1613" s="9"/>
      <c r="AJ1613" s="9"/>
      <c r="AK1613" s="9"/>
      <c r="AL1613" s="9">
        <v>0.1333333333333333</v>
      </c>
      <c r="AM1613" s="9"/>
      <c r="AN1613" s="9">
        <v>0</v>
      </c>
      <c r="AO1613" s="9"/>
      <c r="AP1613" s="9">
        <v>0.27012987012987011</v>
      </c>
      <c r="AQ1613" s="9"/>
      <c r="AR1613" s="9"/>
      <c r="AS1613" s="17">
        <f t="shared" si="1701"/>
        <v>20</v>
      </c>
      <c r="AT1613" s="17">
        <f t="shared" si="1702"/>
        <v>0.3</v>
      </c>
      <c r="AU1613" s="17">
        <f t="shared" si="1703"/>
        <v>0</v>
      </c>
      <c r="AV1613" s="17">
        <f t="shared" si="1704"/>
        <v>0.25116279069767444</v>
      </c>
      <c r="AW1613" s="17"/>
      <c r="AX1613" s="17"/>
      <c r="AY1613" s="17"/>
      <c r="AZ1613" s="17">
        <v>6</v>
      </c>
      <c r="BA1613" s="24">
        <v>1</v>
      </c>
      <c r="BB1613" s="9">
        <v>19</v>
      </c>
      <c r="BC1613" s="9">
        <v>0</v>
      </c>
      <c r="BD1613" s="9">
        <f t="shared" si="1688"/>
        <v>1</v>
      </c>
      <c r="BE1613" s="9" t="s">
        <v>4456</v>
      </c>
      <c r="BF1613" s="9">
        <f t="shared" si="1689"/>
        <v>0</v>
      </c>
      <c r="BG1613" s="9">
        <v>1</v>
      </c>
      <c r="BH1613" s="9">
        <v>3</v>
      </c>
      <c r="BI1613" s="9">
        <v>5</v>
      </c>
      <c r="BJ1613" s="9">
        <v>1</v>
      </c>
      <c r="BK1613" s="9">
        <v>2</v>
      </c>
      <c r="BL1613" s="9">
        <v>2</v>
      </c>
      <c r="BM1613" s="9">
        <v>4</v>
      </c>
      <c r="BN1613" s="9">
        <v>4</v>
      </c>
      <c r="BO1613" s="9">
        <v>1</v>
      </c>
      <c r="BP1613" s="9">
        <v>0</v>
      </c>
      <c r="BQ1613" s="9">
        <f t="shared" si="1693"/>
        <v>0.6</v>
      </c>
      <c r="BR1613" s="34">
        <f t="shared" si="1699"/>
        <v>0</v>
      </c>
      <c r="BS1613" s="34">
        <f t="shared" si="1699"/>
        <v>0.86666666666666659</v>
      </c>
      <c r="BT1613" s="9"/>
      <c r="BU1613" s="9"/>
      <c r="BV1613" s="9"/>
      <c r="BW1613" s="9"/>
      <c r="BX1613" s="9"/>
      <c r="BY1613" s="9"/>
      <c r="BZ1613" s="22">
        <f t="shared" si="1680"/>
        <v>4</v>
      </c>
      <c r="CA1613" s="22">
        <f t="shared" si="1681"/>
        <v>0</v>
      </c>
      <c r="CB1613" s="22">
        <f t="shared" si="1682"/>
        <v>0</v>
      </c>
      <c r="CC1613" s="22">
        <f t="shared" si="1683"/>
        <v>0.86666666666666659</v>
      </c>
      <c r="CD1613" s="22">
        <f t="shared" si="1684"/>
        <v>0</v>
      </c>
      <c r="CK1613" s="23">
        <v>0</v>
      </c>
      <c r="CL1613" s="23">
        <f t="shared" si="1685"/>
        <v>4</v>
      </c>
      <c r="CM1613" s="23" t="str">
        <f t="shared" si="1690"/>
        <v/>
      </c>
      <c r="CN1613" s="23" t="str">
        <f t="shared" si="1691"/>
        <v/>
      </c>
      <c r="CQ1613" s="49">
        <v>4</v>
      </c>
    </row>
    <row r="1614" spans="1:95" ht="11.25" customHeight="1">
      <c r="A1614" s="9">
        <v>15</v>
      </c>
      <c r="B1614" s="9">
        <v>4</v>
      </c>
      <c r="C1614" s="9" t="str">
        <f t="shared" si="1634"/>
        <v>36</v>
      </c>
      <c r="D1614" s="10" t="s">
        <v>4247</v>
      </c>
      <c r="E1614" s="9">
        <v>5</v>
      </c>
      <c r="F1614" s="9">
        <v>1</v>
      </c>
      <c r="G1614" s="9">
        <v>0</v>
      </c>
      <c r="H1614" s="9">
        <v>0</v>
      </c>
      <c r="I1614" s="9">
        <v>0</v>
      </c>
      <c r="J1614" s="9">
        <v>0</v>
      </c>
      <c r="K1614" s="11">
        <v>25</v>
      </c>
      <c r="L1614" s="9">
        <v>72</v>
      </c>
      <c r="M1614" s="9">
        <v>4</v>
      </c>
      <c r="N1614" s="17">
        <f>SUM(M1610:M1614)</f>
        <v>13</v>
      </c>
      <c r="O1614" s="17"/>
      <c r="P1614" s="17">
        <f t="shared" si="1686"/>
        <v>0</v>
      </c>
      <c r="Q1614" s="9">
        <v>21</v>
      </c>
      <c r="R1614" s="9"/>
      <c r="S1614" s="9">
        <v>0.19047619047619047</v>
      </c>
      <c r="T1614" s="9">
        <v>93</v>
      </c>
      <c r="U1614" s="9">
        <v>40</v>
      </c>
      <c r="V1614" s="11">
        <v>30</v>
      </c>
      <c r="W1614" s="11">
        <f t="shared" si="1700"/>
        <v>30</v>
      </c>
      <c r="X1614" s="17">
        <f t="shared" si="1692"/>
        <v>30</v>
      </c>
      <c r="Y1614" s="17"/>
      <c r="Z1614" s="9">
        <v>1</v>
      </c>
      <c r="AA1614" s="17">
        <f>SUM(Z1610:Z1614)</f>
        <v>2</v>
      </c>
      <c r="AB1614" s="17"/>
      <c r="AC1614" s="17">
        <f t="shared" si="1635"/>
        <v>53</v>
      </c>
      <c r="AD1614" s="17">
        <f t="shared" si="1679"/>
        <v>1.8867924528301886E-2</v>
      </c>
      <c r="AE1614" s="17">
        <v>0</v>
      </c>
      <c r="AF1614" s="17">
        <f t="shared" si="1687"/>
        <v>7</v>
      </c>
      <c r="AG1614" s="17"/>
      <c r="AH1614" s="9">
        <v>82</v>
      </c>
      <c r="AI1614" s="9"/>
      <c r="AJ1614" s="9"/>
      <c r="AK1614" s="9"/>
      <c r="AL1614" s="9">
        <v>0.30476190476190473</v>
      </c>
      <c r="AM1614" s="9"/>
      <c r="AN1614" s="9">
        <v>1.8867924528301886E-2</v>
      </c>
      <c r="AO1614" s="9"/>
      <c r="AP1614" s="9">
        <v>0.21951219512195119</v>
      </c>
      <c r="AQ1614" s="9"/>
      <c r="AR1614" s="9"/>
      <c r="AS1614" s="17">
        <f t="shared" si="1701"/>
        <v>27</v>
      </c>
      <c r="AT1614" s="17">
        <f t="shared" si="1702"/>
        <v>0.1333333333333333</v>
      </c>
      <c r="AU1614" s="17">
        <f t="shared" si="1703"/>
        <v>0</v>
      </c>
      <c r="AV1614" s="17">
        <f t="shared" si="1704"/>
        <v>0.27012987012987011</v>
      </c>
      <c r="AW1614" s="17"/>
      <c r="AX1614" s="17"/>
      <c r="AY1614" s="17"/>
      <c r="AZ1614" s="17">
        <v>6</v>
      </c>
      <c r="BA1614" s="24">
        <v>1</v>
      </c>
      <c r="BB1614" s="9">
        <v>19</v>
      </c>
      <c r="BC1614" s="9">
        <v>0</v>
      </c>
      <c r="BD1614" s="9">
        <f t="shared" si="1688"/>
        <v>1</v>
      </c>
      <c r="BE1614" s="9" t="s">
        <v>4456</v>
      </c>
      <c r="BF1614" s="9">
        <f t="shared" si="1689"/>
        <v>0</v>
      </c>
      <c r="BG1614" s="9">
        <v>1</v>
      </c>
      <c r="BH1614" s="9">
        <v>3</v>
      </c>
      <c r="BI1614" s="9">
        <v>5</v>
      </c>
      <c r="BJ1614" s="9">
        <v>1</v>
      </c>
      <c r="BK1614" s="9">
        <v>2</v>
      </c>
      <c r="BL1614" s="9">
        <v>2</v>
      </c>
      <c r="BM1614" s="9">
        <v>4</v>
      </c>
      <c r="BN1614" s="9">
        <v>4</v>
      </c>
      <c r="BO1614" s="9">
        <v>1</v>
      </c>
      <c r="BP1614" s="9">
        <v>0</v>
      </c>
      <c r="BQ1614" s="9">
        <f t="shared" si="1693"/>
        <v>0.6</v>
      </c>
      <c r="BR1614" s="34">
        <f t="shared" si="1699"/>
        <v>0</v>
      </c>
      <c r="BS1614" s="34">
        <f t="shared" si="1699"/>
        <v>0.86666666666666659</v>
      </c>
      <c r="BT1614" s="9"/>
      <c r="BU1614" s="9"/>
      <c r="BV1614" s="9"/>
      <c r="BW1614" s="9"/>
      <c r="BX1614" s="9"/>
      <c r="BY1614" s="9"/>
      <c r="BZ1614" s="22">
        <f t="shared" si="1680"/>
        <v>5</v>
      </c>
      <c r="CA1614" s="22">
        <f t="shared" si="1681"/>
        <v>0</v>
      </c>
      <c r="CB1614" s="22">
        <f t="shared" si="1682"/>
        <v>0</v>
      </c>
      <c r="CC1614" s="22">
        <f t="shared" si="1683"/>
        <v>0.86666666666666659</v>
      </c>
      <c r="CD1614" s="22">
        <f t="shared" si="1684"/>
        <v>0</v>
      </c>
      <c r="CK1614" s="23">
        <v>0</v>
      </c>
      <c r="CL1614" s="23">
        <f t="shared" si="1685"/>
        <v>4</v>
      </c>
      <c r="CM1614" s="23" t="str">
        <f t="shared" si="1690"/>
        <v/>
      </c>
      <c r="CN1614" s="23" t="str">
        <f t="shared" si="1691"/>
        <v/>
      </c>
      <c r="CQ1614" s="49">
        <v>4</v>
      </c>
    </row>
    <row r="1615" spans="1:95" ht="11.25" customHeight="1">
      <c r="A1615" s="9">
        <v>15</v>
      </c>
      <c r="B1615" s="9">
        <v>4</v>
      </c>
      <c r="C1615" s="9" t="str">
        <f t="shared" si="1634"/>
        <v>36</v>
      </c>
      <c r="D1615" s="10" t="s">
        <v>4247</v>
      </c>
      <c r="E1615" s="9">
        <v>6</v>
      </c>
      <c r="F1615" s="9">
        <v>1</v>
      </c>
      <c r="G1615" s="9">
        <v>0</v>
      </c>
      <c r="H1615" s="9">
        <v>0</v>
      </c>
      <c r="I1615" s="9">
        <v>0</v>
      </c>
      <c r="J1615" s="9">
        <v>0</v>
      </c>
      <c r="K1615" s="11">
        <v>25</v>
      </c>
      <c r="L1615" s="9">
        <v>68</v>
      </c>
      <c r="M1615" s="9">
        <v>4</v>
      </c>
      <c r="N1615" s="17">
        <f>SUM(M1610:M1615)</f>
        <v>17</v>
      </c>
      <c r="O1615" s="17"/>
      <c r="P1615" s="17">
        <f t="shared" si="1686"/>
        <v>0</v>
      </c>
      <c r="Q1615" s="9">
        <v>21</v>
      </c>
      <c r="R1615" s="9"/>
      <c r="S1615" s="9">
        <v>0.19047619047619047</v>
      </c>
      <c r="T1615" s="9">
        <v>89</v>
      </c>
      <c r="U1615" s="9">
        <v>40</v>
      </c>
      <c r="V1615" s="11">
        <v>30</v>
      </c>
      <c r="W1615" s="11">
        <f t="shared" si="1700"/>
        <v>30</v>
      </c>
      <c r="X1615" s="17">
        <f t="shared" si="1692"/>
        <v>30</v>
      </c>
      <c r="Y1615" s="17"/>
      <c r="Z1615" s="9">
        <v>10</v>
      </c>
      <c r="AA1615" s="17">
        <f>SUM(Z1610:Z1615)</f>
        <v>12</v>
      </c>
      <c r="AB1615" s="17"/>
      <c r="AC1615" s="17">
        <f t="shared" si="1635"/>
        <v>57</v>
      </c>
      <c r="AD1615" s="17">
        <f t="shared" si="1679"/>
        <v>0.17543859649122806</v>
      </c>
      <c r="AE1615" s="17">
        <v>1.8867924528301886E-2</v>
      </c>
      <c r="AF1615" s="17">
        <f t="shared" si="1687"/>
        <v>16</v>
      </c>
      <c r="AG1615" s="17"/>
      <c r="AH1615" s="9">
        <v>86</v>
      </c>
      <c r="AI1615" s="9"/>
      <c r="AJ1615" s="9"/>
      <c r="AK1615" s="9"/>
      <c r="AL1615" s="9">
        <v>0.22857142857142851</v>
      </c>
      <c r="AM1615" s="9"/>
      <c r="AN1615" s="9">
        <v>0.17543859649122806</v>
      </c>
      <c r="AO1615" s="9"/>
      <c r="AP1615" s="9">
        <v>0.13953488372093026</v>
      </c>
      <c r="AQ1615" s="9"/>
      <c r="AR1615" s="9"/>
      <c r="AS1615" s="17">
        <f t="shared" si="1701"/>
        <v>21</v>
      </c>
      <c r="AT1615" s="17">
        <f t="shared" si="1702"/>
        <v>0.30476190476190473</v>
      </c>
      <c r="AU1615" s="17">
        <f t="shared" si="1703"/>
        <v>1.8867924528301886E-2</v>
      </c>
      <c r="AV1615" s="17">
        <f t="shared" si="1704"/>
        <v>0.21951219512195119</v>
      </c>
      <c r="AW1615" s="17"/>
      <c r="AX1615" s="17"/>
      <c r="AY1615" s="17"/>
      <c r="AZ1615" s="17">
        <v>6</v>
      </c>
      <c r="BA1615" s="24">
        <v>1</v>
      </c>
      <c r="BB1615" s="9">
        <v>19</v>
      </c>
      <c r="BC1615" s="9">
        <v>0</v>
      </c>
      <c r="BD1615" s="9">
        <f t="shared" si="1688"/>
        <v>1</v>
      </c>
      <c r="BE1615" s="9" t="s">
        <v>4456</v>
      </c>
      <c r="BF1615" s="9">
        <f t="shared" si="1689"/>
        <v>0</v>
      </c>
      <c r="BG1615" s="9">
        <v>1</v>
      </c>
      <c r="BH1615" s="9">
        <v>3</v>
      </c>
      <c r="BI1615" s="9">
        <v>5</v>
      </c>
      <c r="BJ1615" s="9">
        <v>1</v>
      </c>
      <c r="BK1615" s="9">
        <v>2</v>
      </c>
      <c r="BL1615" s="9">
        <v>2</v>
      </c>
      <c r="BM1615" s="9">
        <v>4</v>
      </c>
      <c r="BN1615" s="9">
        <v>4</v>
      </c>
      <c r="BO1615" s="9">
        <v>1</v>
      </c>
      <c r="BP1615" s="9">
        <v>0</v>
      </c>
      <c r="BQ1615" s="9">
        <f t="shared" si="1693"/>
        <v>0.6</v>
      </c>
      <c r="BR1615" s="34">
        <f t="shared" si="1699"/>
        <v>0</v>
      </c>
      <c r="BS1615" s="34">
        <f t="shared" si="1699"/>
        <v>0.86666666666666659</v>
      </c>
      <c r="BT1615" s="9"/>
      <c r="BU1615" s="9"/>
      <c r="BV1615" s="9"/>
      <c r="BW1615" s="9"/>
      <c r="BX1615" s="9"/>
      <c r="BY1615" s="9"/>
      <c r="BZ1615" s="22">
        <f t="shared" si="1680"/>
        <v>6</v>
      </c>
      <c r="CA1615" s="22">
        <f t="shared" si="1681"/>
        <v>0</v>
      </c>
      <c r="CB1615" s="22">
        <f t="shared" si="1682"/>
        <v>0</v>
      </c>
      <c r="CC1615" s="22">
        <f t="shared" si="1683"/>
        <v>0.86666666666666659</v>
      </c>
      <c r="CD1615" s="22">
        <f t="shared" si="1684"/>
        <v>0</v>
      </c>
      <c r="CK1615" s="23">
        <v>7.5471698113207544E-2</v>
      </c>
      <c r="CL1615" s="23">
        <f t="shared" si="1685"/>
        <v>4</v>
      </c>
      <c r="CM1615" s="23" t="str">
        <f t="shared" si="1690"/>
        <v/>
      </c>
      <c r="CN1615" s="23" t="str">
        <f t="shared" si="1691"/>
        <v/>
      </c>
      <c r="CQ1615" s="49">
        <v>7</v>
      </c>
    </row>
    <row r="1616" spans="1:95" ht="11.25" customHeight="1">
      <c r="A1616" s="9">
        <v>15</v>
      </c>
      <c r="B1616" s="9">
        <v>4</v>
      </c>
      <c r="C1616" s="9" t="str">
        <f t="shared" si="1634"/>
        <v>36</v>
      </c>
      <c r="D1616" s="10" t="s">
        <v>4247</v>
      </c>
      <c r="E1616" s="9">
        <v>7</v>
      </c>
      <c r="F1616" s="9">
        <v>1</v>
      </c>
      <c r="G1616" s="9">
        <v>0</v>
      </c>
      <c r="H1616" s="9">
        <v>0</v>
      </c>
      <c r="I1616" s="9">
        <v>0</v>
      </c>
      <c r="J1616" s="9">
        <v>0</v>
      </c>
      <c r="K1616" s="11">
        <v>25</v>
      </c>
      <c r="L1616" s="9">
        <v>64</v>
      </c>
      <c r="M1616" s="9">
        <v>3</v>
      </c>
      <c r="N1616" s="17">
        <f>SUM(M1610:M1616)</f>
        <v>20</v>
      </c>
      <c r="O1616" s="17"/>
      <c r="P1616" s="17">
        <f t="shared" si="1686"/>
        <v>0</v>
      </c>
      <c r="Q1616" s="9">
        <v>25</v>
      </c>
      <c r="R1616" s="9"/>
      <c r="S1616" s="9">
        <v>0.12</v>
      </c>
      <c r="T1616" s="9">
        <v>89</v>
      </c>
      <c r="U1616" s="9">
        <v>40</v>
      </c>
      <c r="V1616" s="11">
        <v>30</v>
      </c>
      <c r="W1616" s="11">
        <f t="shared" si="1700"/>
        <v>30</v>
      </c>
      <c r="X1616" s="17">
        <f t="shared" si="1692"/>
        <v>30</v>
      </c>
      <c r="Y1616" s="17"/>
      <c r="Z1616" s="9">
        <v>10</v>
      </c>
      <c r="AA1616" s="17">
        <f>SUM(Z1610:Z1616)</f>
        <v>22</v>
      </c>
      <c r="AB1616" s="17"/>
      <c r="AC1616" s="17">
        <f t="shared" si="1635"/>
        <v>57</v>
      </c>
      <c r="AD1616" s="17">
        <f t="shared" si="1679"/>
        <v>0.17543859649122806</v>
      </c>
      <c r="AE1616" s="17">
        <v>0.17543859649122806</v>
      </c>
      <c r="AF1616" s="17">
        <f t="shared" si="1687"/>
        <v>17</v>
      </c>
      <c r="AG1616" s="17"/>
      <c r="AH1616" s="9">
        <v>82</v>
      </c>
      <c r="AI1616" s="9"/>
      <c r="AJ1616" s="9"/>
      <c r="AK1616" s="9"/>
      <c r="AL1616" s="9">
        <v>0.19200000000000003</v>
      </c>
      <c r="AM1616" s="9"/>
      <c r="AN1616" s="9">
        <v>0.17543859649122806</v>
      </c>
      <c r="AO1616" s="9"/>
      <c r="AP1616" s="9">
        <v>0.15609756097560978</v>
      </c>
      <c r="AQ1616" s="9"/>
      <c r="AR1616" s="9"/>
      <c r="AS1616" s="17">
        <f t="shared" si="1701"/>
        <v>21</v>
      </c>
      <c r="AT1616" s="17">
        <f t="shared" si="1702"/>
        <v>0.22857142857142851</v>
      </c>
      <c r="AU1616" s="17">
        <f t="shared" si="1703"/>
        <v>0.17543859649122806</v>
      </c>
      <c r="AV1616" s="17">
        <f t="shared" si="1704"/>
        <v>0.13953488372093026</v>
      </c>
      <c r="AW1616" s="17"/>
      <c r="AX1616" s="17"/>
      <c r="AY1616" s="17"/>
      <c r="AZ1616" s="17">
        <v>6</v>
      </c>
      <c r="BA1616" s="24">
        <v>1</v>
      </c>
      <c r="BB1616" s="9">
        <v>19</v>
      </c>
      <c r="BC1616" s="9">
        <v>0</v>
      </c>
      <c r="BD1616" s="9">
        <f t="shared" si="1688"/>
        <v>1</v>
      </c>
      <c r="BE1616" s="9" t="s">
        <v>4456</v>
      </c>
      <c r="BF1616" s="9">
        <f t="shared" si="1689"/>
        <v>0</v>
      </c>
      <c r="BG1616" s="9">
        <v>1</v>
      </c>
      <c r="BH1616" s="9">
        <v>3</v>
      </c>
      <c r="BI1616" s="9">
        <v>5</v>
      </c>
      <c r="BJ1616" s="9">
        <v>1</v>
      </c>
      <c r="BK1616" s="9">
        <v>2</v>
      </c>
      <c r="BL1616" s="9">
        <v>2</v>
      </c>
      <c r="BM1616" s="9">
        <v>4</v>
      </c>
      <c r="BN1616" s="9">
        <v>4</v>
      </c>
      <c r="BO1616" s="9">
        <v>1</v>
      </c>
      <c r="BP1616" s="9">
        <v>0</v>
      </c>
      <c r="BQ1616" s="9">
        <f t="shared" si="1693"/>
        <v>0.6</v>
      </c>
      <c r="BR1616" s="34">
        <f t="shared" si="1699"/>
        <v>0</v>
      </c>
      <c r="BS1616" s="34">
        <f t="shared" si="1699"/>
        <v>0.86666666666666659</v>
      </c>
      <c r="BT1616" s="9"/>
      <c r="BU1616" s="9"/>
      <c r="BV1616" s="9"/>
      <c r="BW1616" s="9"/>
      <c r="BX1616" s="9"/>
      <c r="BY1616" s="9"/>
      <c r="BZ1616" s="22">
        <f t="shared" si="1680"/>
        <v>7</v>
      </c>
      <c r="CA1616" s="22">
        <f t="shared" si="1681"/>
        <v>0</v>
      </c>
      <c r="CB1616" s="22">
        <f t="shared" si="1682"/>
        <v>0</v>
      </c>
      <c r="CC1616" s="22">
        <f t="shared" si="1683"/>
        <v>0.86666666666666659</v>
      </c>
      <c r="CD1616" s="22">
        <f t="shared" si="1684"/>
        <v>0</v>
      </c>
      <c r="CK1616" s="23">
        <v>0.70175438596491224</v>
      </c>
      <c r="CL1616" s="23">
        <f t="shared" si="1685"/>
        <v>4</v>
      </c>
      <c r="CM1616" s="23" t="str">
        <f t="shared" si="1690"/>
        <v/>
      </c>
      <c r="CN1616" s="23" t="str">
        <f t="shared" si="1691"/>
        <v/>
      </c>
      <c r="CQ1616" s="49">
        <v>8</v>
      </c>
    </row>
    <row r="1617" spans="1:95" ht="11.25" customHeight="1">
      <c r="A1617" s="9">
        <v>15</v>
      </c>
      <c r="B1617" s="9">
        <v>4</v>
      </c>
      <c r="C1617" s="9" t="str">
        <f t="shared" si="1634"/>
        <v>36</v>
      </c>
      <c r="D1617" s="10" t="s">
        <v>4247</v>
      </c>
      <c r="E1617" s="9">
        <v>8</v>
      </c>
      <c r="F1617" s="9">
        <v>1</v>
      </c>
      <c r="G1617" s="9">
        <v>0</v>
      </c>
      <c r="H1617" s="9">
        <v>0</v>
      </c>
      <c r="I1617" s="9">
        <v>0</v>
      </c>
      <c r="J1617" s="9">
        <v>0</v>
      </c>
      <c r="K1617" s="11">
        <v>25</v>
      </c>
      <c r="L1617" s="9">
        <v>64</v>
      </c>
      <c r="M1617" s="9">
        <v>5</v>
      </c>
      <c r="N1617" s="17">
        <f>SUM(M1610:M1617)</f>
        <v>25</v>
      </c>
      <c r="O1617" s="17"/>
      <c r="P1617" s="17">
        <f t="shared" si="1686"/>
        <v>2</v>
      </c>
      <c r="Q1617" s="9">
        <v>30</v>
      </c>
      <c r="R1617" s="9"/>
      <c r="S1617" s="9">
        <v>0.16666666666666666</v>
      </c>
      <c r="T1617" s="9">
        <v>94</v>
      </c>
      <c r="U1617" s="9">
        <v>40</v>
      </c>
      <c r="V1617" s="11">
        <v>30</v>
      </c>
      <c r="W1617" s="11">
        <f t="shared" si="1700"/>
        <v>30</v>
      </c>
      <c r="X1617" s="17">
        <f t="shared" si="1692"/>
        <v>30</v>
      </c>
      <c r="Y1617" s="17"/>
      <c r="Z1617" s="9">
        <v>0</v>
      </c>
      <c r="AA1617" s="17">
        <f>SUM(Z1610:Z1617)</f>
        <v>22</v>
      </c>
      <c r="AB1617" s="17"/>
      <c r="AC1617" s="17">
        <f t="shared" si="1635"/>
        <v>56</v>
      </c>
      <c r="AD1617" s="17">
        <f t="shared" si="1679"/>
        <v>0</v>
      </c>
      <c r="AE1617" s="17">
        <v>0.17543859649122806</v>
      </c>
      <c r="AF1617" s="17">
        <f t="shared" si="1687"/>
        <v>5</v>
      </c>
      <c r="AG1617" s="17"/>
      <c r="AH1617" s="9">
        <v>76</v>
      </c>
      <c r="AI1617" s="9"/>
      <c r="AJ1617" s="9"/>
      <c r="AK1617" s="9"/>
      <c r="AL1617" s="9">
        <v>0.1466666666666667</v>
      </c>
      <c r="AM1617" s="9"/>
      <c r="AN1617" s="9">
        <v>0</v>
      </c>
      <c r="AO1617" s="9"/>
      <c r="AP1617" s="9">
        <v>0.18421052631578949</v>
      </c>
      <c r="AQ1617" s="9"/>
      <c r="AR1617" s="9"/>
      <c r="AS1617" s="17">
        <f t="shared" si="1701"/>
        <v>25</v>
      </c>
      <c r="AT1617" s="17">
        <f t="shared" si="1702"/>
        <v>0.19200000000000003</v>
      </c>
      <c r="AU1617" s="17">
        <f t="shared" si="1703"/>
        <v>0.17543859649122806</v>
      </c>
      <c r="AV1617" s="17">
        <f t="shared" si="1704"/>
        <v>0.15609756097560978</v>
      </c>
      <c r="AW1617" s="17"/>
      <c r="AX1617" s="17"/>
      <c r="AY1617" s="17"/>
      <c r="AZ1617" s="17">
        <v>6</v>
      </c>
      <c r="BA1617" s="24">
        <v>1</v>
      </c>
      <c r="BB1617" s="9">
        <v>19</v>
      </c>
      <c r="BC1617" s="9">
        <v>0</v>
      </c>
      <c r="BD1617" s="9">
        <f t="shared" si="1688"/>
        <v>1</v>
      </c>
      <c r="BE1617" s="9" t="s">
        <v>4456</v>
      </c>
      <c r="BF1617" s="9">
        <f t="shared" si="1689"/>
        <v>0</v>
      </c>
      <c r="BG1617" s="9">
        <v>1</v>
      </c>
      <c r="BH1617" s="9">
        <v>3</v>
      </c>
      <c r="BI1617" s="9">
        <v>5</v>
      </c>
      <c r="BJ1617" s="9">
        <v>1</v>
      </c>
      <c r="BK1617" s="9">
        <v>2</v>
      </c>
      <c r="BL1617" s="9">
        <v>2</v>
      </c>
      <c r="BM1617" s="9">
        <v>4</v>
      </c>
      <c r="BN1617" s="9">
        <v>4</v>
      </c>
      <c r="BO1617" s="9">
        <v>1</v>
      </c>
      <c r="BP1617" s="9">
        <v>0</v>
      </c>
      <c r="BQ1617" s="9">
        <f t="shared" si="1693"/>
        <v>0.6</v>
      </c>
      <c r="BR1617" s="34">
        <f t="shared" si="1699"/>
        <v>0</v>
      </c>
      <c r="BS1617" s="34">
        <f t="shared" si="1699"/>
        <v>0.86666666666666659</v>
      </c>
      <c r="BT1617" s="9"/>
      <c r="BU1617" s="9"/>
      <c r="BV1617" s="9"/>
      <c r="BW1617" s="9"/>
      <c r="BX1617" s="9"/>
      <c r="BY1617" s="9"/>
      <c r="BZ1617" s="22">
        <f t="shared" si="1680"/>
        <v>8</v>
      </c>
      <c r="CA1617" s="22">
        <f t="shared" si="1681"/>
        <v>0</v>
      </c>
      <c r="CB1617" s="22">
        <f t="shared" si="1682"/>
        <v>0</v>
      </c>
      <c r="CC1617" s="22">
        <f t="shared" si="1683"/>
        <v>0.86666666666666659</v>
      </c>
      <c r="CD1617" s="22">
        <f t="shared" si="1684"/>
        <v>0</v>
      </c>
      <c r="CK1617" s="23">
        <v>0.70175438596491224</v>
      </c>
      <c r="CL1617" s="23">
        <f t="shared" si="1685"/>
        <v>4</v>
      </c>
      <c r="CM1617" s="23" t="str">
        <f t="shared" si="1690"/>
        <v/>
      </c>
      <c r="CN1617" s="23" t="str">
        <f t="shared" si="1691"/>
        <v/>
      </c>
      <c r="CQ1617" s="49">
        <v>6</v>
      </c>
    </row>
    <row r="1618" spans="1:95" ht="11.25" customHeight="1">
      <c r="A1618" s="9">
        <v>15</v>
      </c>
      <c r="B1618" s="9">
        <v>4</v>
      </c>
      <c r="C1618" s="9" t="str">
        <f t="shared" si="1634"/>
        <v>36</v>
      </c>
      <c r="D1618" s="10" t="s">
        <v>4247</v>
      </c>
      <c r="E1618" s="11">
        <v>9</v>
      </c>
      <c r="F1618" s="9">
        <v>1</v>
      </c>
      <c r="G1618" s="9">
        <v>0</v>
      </c>
      <c r="H1618" s="9">
        <v>0</v>
      </c>
      <c r="I1618" s="9">
        <v>0</v>
      </c>
      <c r="J1618" s="9">
        <v>0</v>
      </c>
      <c r="K1618" s="11">
        <v>25</v>
      </c>
      <c r="L1618" s="9">
        <v>69</v>
      </c>
      <c r="M1618" s="9">
        <v>4</v>
      </c>
      <c r="N1618" s="17">
        <f>SUM(M1610:M1618)</f>
        <v>29</v>
      </c>
      <c r="O1618" s="17"/>
      <c r="P1618" s="17">
        <f t="shared" si="1686"/>
        <v>0</v>
      </c>
      <c r="Q1618" s="9">
        <v>27</v>
      </c>
      <c r="R1618" s="9"/>
      <c r="S1618" s="9">
        <v>0.14814814814814814</v>
      </c>
      <c r="T1618" s="9">
        <v>96</v>
      </c>
      <c r="U1618" s="9">
        <v>40</v>
      </c>
      <c r="V1618" s="11">
        <v>30</v>
      </c>
      <c r="W1618" s="11">
        <f t="shared" si="1700"/>
        <v>30</v>
      </c>
      <c r="X1618" s="17">
        <f t="shared" si="1692"/>
        <v>30</v>
      </c>
      <c r="Y1618" s="17"/>
      <c r="Z1618" s="9">
        <v>0</v>
      </c>
      <c r="AA1618" s="17">
        <f>SUM(Z1610:Z1618)</f>
        <v>22</v>
      </c>
      <c r="AB1618" s="17"/>
      <c r="AC1618" s="17">
        <f t="shared" si="1635"/>
        <v>61</v>
      </c>
      <c r="AD1618" s="17">
        <f t="shared" si="1679"/>
        <v>0</v>
      </c>
      <c r="AE1618" s="17">
        <v>0</v>
      </c>
      <c r="AF1618" s="17">
        <f t="shared" si="1687"/>
        <v>6</v>
      </c>
      <c r="AG1618" s="17"/>
      <c r="AH1618" s="9">
        <v>84</v>
      </c>
      <c r="AI1618" s="9"/>
      <c r="AJ1618" s="9"/>
      <c r="AK1618" s="9"/>
      <c r="AL1618" s="9">
        <v>0.19259259259259259</v>
      </c>
      <c r="AM1618" s="9"/>
      <c r="AN1618" s="9">
        <v>0</v>
      </c>
      <c r="AO1618" s="9"/>
      <c r="AP1618" s="9">
        <v>0.17619047619047623</v>
      </c>
      <c r="AQ1618" s="9"/>
      <c r="AR1618" s="9"/>
      <c r="AS1618" s="17">
        <f t="shared" si="1701"/>
        <v>30</v>
      </c>
      <c r="AT1618" s="17">
        <f t="shared" si="1702"/>
        <v>0.1466666666666667</v>
      </c>
      <c r="AU1618" s="17">
        <f t="shared" si="1703"/>
        <v>0</v>
      </c>
      <c r="AV1618" s="17">
        <f t="shared" si="1704"/>
        <v>0.18421052631578949</v>
      </c>
      <c r="AW1618" s="17"/>
      <c r="AX1618" s="17"/>
      <c r="AY1618" s="17"/>
      <c r="AZ1618" s="17">
        <v>6</v>
      </c>
      <c r="BA1618" s="24">
        <v>1</v>
      </c>
      <c r="BB1618" s="9">
        <v>19</v>
      </c>
      <c r="BC1618" s="9">
        <v>0</v>
      </c>
      <c r="BD1618" s="9">
        <f t="shared" si="1688"/>
        <v>1</v>
      </c>
      <c r="BE1618" s="9" t="s">
        <v>4456</v>
      </c>
      <c r="BF1618" s="9">
        <f t="shared" si="1689"/>
        <v>0</v>
      </c>
      <c r="BG1618" s="9">
        <v>1</v>
      </c>
      <c r="BH1618" s="9">
        <v>3</v>
      </c>
      <c r="BI1618" s="9">
        <v>5</v>
      </c>
      <c r="BJ1618" s="9">
        <v>1</v>
      </c>
      <c r="BK1618" s="9">
        <v>2</v>
      </c>
      <c r="BL1618" s="9">
        <v>2</v>
      </c>
      <c r="BM1618" s="9">
        <v>4</v>
      </c>
      <c r="BN1618" s="9">
        <v>4</v>
      </c>
      <c r="BO1618" s="9">
        <v>1</v>
      </c>
      <c r="BP1618" s="9">
        <v>0</v>
      </c>
      <c r="BQ1618" s="9">
        <f t="shared" si="1693"/>
        <v>0.6</v>
      </c>
      <c r="BR1618" s="34">
        <f t="shared" si="1699"/>
        <v>0</v>
      </c>
      <c r="BS1618" s="34">
        <f t="shared" si="1699"/>
        <v>0.86666666666666659</v>
      </c>
      <c r="BT1618" s="9"/>
      <c r="BU1618" s="9"/>
      <c r="BV1618" s="9"/>
      <c r="BW1618" s="9"/>
      <c r="BX1618" s="9"/>
      <c r="BY1618" s="9"/>
      <c r="BZ1618" s="22">
        <f t="shared" si="1680"/>
        <v>9</v>
      </c>
      <c r="CA1618" s="22">
        <f t="shared" si="1681"/>
        <v>0</v>
      </c>
      <c r="CB1618" s="22">
        <f t="shared" si="1682"/>
        <v>0</v>
      </c>
      <c r="CC1618" s="22">
        <f t="shared" si="1683"/>
        <v>0.86666666666666659</v>
      </c>
      <c r="CD1618" s="22">
        <f t="shared" si="1684"/>
        <v>0</v>
      </c>
      <c r="CK1618" s="23">
        <v>0</v>
      </c>
      <c r="CL1618" s="23">
        <f t="shared" si="1685"/>
        <v>4</v>
      </c>
      <c r="CM1618" s="23" t="str">
        <f t="shared" si="1690"/>
        <v/>
      </c>
      <c r="CN1618" s="23" t="str">
        <f t="shared" si="1691"/>
        <v/>
      </c>
      <c r="CQ1618" s="49">
        <v>7</v>
      </c>
    </row>
    <row r="1619" spans="1:95" ht="11.25" customHeight="1">
      <c r="A1619" s="9">
        <v>15</v>
      </c>
      <c r="B1619" s="9">
        <v>4</v>
      </c>
      <c r="C1619" s="9" t="str">
        <f t="shared" si="1634"/>
        <v>36</v>
      </c>
      <c r="D1619" s="10" t="s">
        <v>4247</v>
      </c>
      <c r="E1619" s="9">
        <v>10</v>
      </c>
      <c r="F1619" s="9">
        <v>1</v>
      </c>
      <c r="G1619" s="9">
        <v>0</v>
      </c>
      <c r="H1619" s="9">
        <v>0</v>
      </c>
      <c r="I1619" s="9">
        <v>0</v>
      </c>
      <c r="J1619" s="9">
        <v>0</v>
      </c>
      <c r="K1619" s="11">
        <v>25</v>
      </c>
      <c r="L1619" s="9">
        <v>71</v>
      </c>
      <c r="M1619" s="9">
        <v>1</v>
      </c>
      <c r="N1619" s="17">
        <f>SUM(M1610:M1619)</f>
        <v>30</v>
      </c>
      <c r="O1619" s="17"/>
      <c r="P1619" s="17">
        <f t="shared" si="1686"/>
        <v>0</v>
      </c>
      <c r="Q1619" s="9">
        <v>23</v>
      </c>
      <c r="R1619" s="9"/>
      <c r="S1619" s="9">
        <v>4.3478260869565216E-2</v>
      </c>
      <c r="T1619" s="9">
        <v>94</v>
      </c>
      <c r="U1619" s="9">
        <v>40</v>
      </c>
      <c r="V1619" s="11">
        <v>30</v>
      </c>
      <c r="W1619" s="11">
        <f t="shared" si="1700"/>
        <v>30</v>
      </c>
      <c r="X1619" s="17">
        <f t="shared" si="1692"/>
        <v>30</v>
      </c>
      <c r="Y1619" s="17"/>
      <c r="Z1619" s="9">
        <v>10</v>
      </c>
      <c r="AA1619" s="17">
        <f>SUM(Z1610:Z1619)</f>
        <v>32</v>
      </c>
      <c r="AB1619" s="17"/>
      <c r="AC1619" s="17">
        <f t="shared" si="1635"/>
        <v>56</v>
      </c>
      <c r="AD1619" s="17">
        <f t="shared" si="1679"/>
        <v>0.17857142857142858</v>
      </c>
      <c r="AE1619" s="17">
        <v>0</v>
      </c>
      <c r="AF1619" s="17">
        <f t="shared" si="1687"/>
        <v>19</v>
      </c>
      <c r="AG1619" s="17">
        <f>+SUM(AF1610:AF1619)</f>
        <v>102</v>
      </c>
      <c r="AH1619" s="9">
        <v>83</v>
      </c>
      <c r="AI1619" s="9"/>
      <c r="AJ1619" s="9"/>
      <c r="AK1619" s="9"/>
      <c r="AL1619" s="9">
        <v>0.29565217391304349</v>
      </c>
      <c r="AM1619" s="9"/>
      <c r="AN1619" s="9">
        <v>0.17857142857142858</v>
      </c>
      <c r="AO1619" s="9"/>
      <c r="AP1619" s="9">
        <v>0.10120481927710842</v>
      </c>
      <c r="AQ1619" s="9"/>
      <c r="AR1619" s="9"/>
      <c r="AS1619" s="17">
        <f t="shared" si="1701"/>
        <v>27</v>
      </c>
      <c r="AT1619" s="17">
        <f t="shared" si="1702"/>
        <v>0.19259259259259259</v>
      </c>
      <c r="AU1619" s="17">
        <f t="shared" si="1703"/>
        <v>0</v>
      </c>
      <c r="AV1619" s="17">
        <f t="shared" si="1704"/>
        <v>0.17619047619047623</v>
      </c>
      <c r="AW1619" s="17"/>
      <c r="AX1619" s="17"/>
      <c r="AY1619" s="17"/>
      <c r="AZ1619" s="17">
        <v>6</v>
      </c>
      <c r="BA1619" s="24">
        <v>1</v>
      </c>
      <c r="BB1619" s="9">
        <v>19</v>
      </c>
      <c r="BC1619" s="9">
        <v>0</v>
      </c>
      <c r="BD1619" s="9">
        <f t="shared" si="1688"/>
        <v>1</v>
      </c>
      <c r="BE1619" s="9" t="s">
        <v>4456</v>
      </c>
      <c r="BF1619" s="9">
        <f t="shared" si="1689"/>
        <v>0</v>
      </c>
      <c r="BG1619" s="9">
        <v>1</v>
      </c>
      <c r="BH1619" s="9">
        <v>3</v>
      </c>
      <c r="BI1619" s="9">
        <v>5</v>
      </c>
      <c r="BJ1619" s="9">
        <v>1</v>
      </c>
      <c r="BK1619" s="9">
        <v>2</v>
      </c>
      <c r="BL1619" s="9">
        <v>2</v>
      </c>
      <c r="BM1619" s="9">
        <v>4</v>
      </c>
      <c r="BN1619" s="9">
        <v>4</v>
      </c>
      <c r="BO1619" s="9">
        <v>1</v>
      </c>
      <c r="BP1619" s="9">
        <v>0</v>
      </c>
      <c r="BQ1619" s="9">
        <f t="shared" si="1693"/>
        <v>0.6</v>
      </c>
      <c r="BR1619" s="34">
        <f t="shared" si="1699"/>
        <v>0.2</v>
      </c>
      <c r="BS1619" s="34">
        <f t="shared" si="1699"/>
        <v>0.86666666666666659</v>
      </c>
      <c r="BT1619" s="9"/>
      <c r="BU1619" s="9"/>
      <c r="BV1619" s="9"/>
      <c r="BW1619" s="9">
        <f>SUM(AF1610:AF1619)</f>
        <v>102</v>
      </c>
      <c r="BX1619" s="9"/>
      <c r="BY1619" s="9"/>
      <c r="BZ1619" s="22">
        <f t="shared" si="1680"/>
        <v>10</v>
      </c>
      <c r="CA1619" s="22">
        <f t="shared" si="1681"/>
        <v>0</v>
      </c>
      <c r="CB1619" s="22">
        <f t="shared" si="1682"/>
        <v>0</v>
      </c>
      <c r="CC1619" s="22">
        <f t="shared" si="1683"/>
        <v>0.86666666666666659</v>
      </c>
      <c r="CD1619" s="22">
        <f t="shared" si="1684"/>
        <v>0</v>
      </c>
      <c r="CK1619" s="23">
        <v>0</v>
      </c>
      <c r="CL1619" s="23">
        <f t="shared" si="1685"/>
        <v>4</v>
      </c>
      <c r="CM1619" s="23" t="str">
        <f t="shared" si="1690"/>
        <v/>
      </c>
      <c r="CN1619" s="23" t="str">
        <f t="shared" si="1691"/>
        <v/>
      </c>
      <c r="CQ1619" s="49">
        <v>6</v>
      </c>
    </row>
    <row r="1620" spans="1:95" ht="11.25" customHeight="1">
      <c r="A1620" s="9">
        <v>15</v>
      </c>
      <c r="B1620" s="9">
        <v>4</v>
      </c>
      <c r="C1620" s="9" t="str">
        <f t="shared" si="1634"/>
        <v>36</v>
      </c>
      <c r="D1620" s="10" t="s">
        <v>4247</v>
      </c>
      <c r="E1620" s="9">
        <v>11</v>
      </c>
      <c r="F1620" s="9">
        <v>1</v>
      </c>
      <c r="G1620" s="9">
        <v>0</v>
      </c>
      <c r="H1620" s="9">
        <v>0</v>
      </c>
      <c r="I1620" s="9">
        <v>1</v>
      </c>
      <c r="J1620" s="9">
        <v>0</v>
      </c>
      <c r="K1620" s="11">
        <v>25</v>
      </c>
      <c r="L1620" s="9">
        <v>75</v>
      </c>
      <c r="M1620" s="9">
        <v>5</v>
      </c>
      <c r="N1620" s="9"/>
      <c r="O1620" s="17"/>
      <c r="P1620" s="17">
        <f t="shared" si="1686"/>
        <v>2</v>
      </c>
      <c r="Q1620" s="9">
        <v>25</v>
      </c>
      <c r="R1620" s="9"/>
      <c r="S1620" s="9">
        <v>0.2</v>
      </c>
      <c r="T1620" s="9">
        <v>100</v>
      </c>
      <c r="U1620" s="9">
        <v>40</v>
      </c>
      <c r="V1620" s="11">
        <v>27</v>
      </c>
      <c r="W1620" s="11">
        <f t="shared" si="1700"/>
        <v>30</v>
      </c>
      <c r="X1620" s="17">
        <f t="shared" si="1692"/>
        <v>27</v>
      </c>
      <c r="Y1620" s="17"/>
      <c r="Z1620" s="9">
        <v>10</v>
      </c>
      <c r="AA1620" s="9"/>
      <c r="AB1620" s="17"/>
      <c r="AC1620" s="17">
        <f t="shared" si="1635"/>
        <v>46</v>
      </c>
      <c r="AD1620" s="17">
        <f t="shared" si="1679"/>
        <v>0.21739130434782608</v>
      </c>
      <c r="AE1620" s="17">
        <v>0.17857142857142858</v>
      </c>
      <c r="AF1620" s="17">
        <f t="shared" si="1687"/>
        <v>15</v>
      </c>
      <c r="AG1620" s="17"/>
      <c r="AH1620" s="9">
        <v>71</v>
      </c>
      <c r="AI1620" s="9"/>
      <c r="AJ1620" s="9"/>
      <c r="AK1620" s="9"/>
      <c r="AL1620" s="9">
        <v>0.16</v>
      </c>
      <c r="AM1620" s="9"/>
      <c r="AN1620" s="9">
        <v>0.21739130434782608</v>
      </c>
      <c r="AO1620" s="9"/>
      <c r="AP1620" s="9">
        <v>0.15774647887323945</v>
      </c>
      <c r="AQ1620" s="9">
        <f>+AVERAGE(AL1610:AL1619)</f>
        <v>0.21906151368760063</v>
      </c>
      <c r="AR1620" s="9">
        <f>+AVERAGE(AN1610:AN1619)</f>
        <v>5.7212606989171043E-2</v>
      </c>
      <c r="AZ1620">
        <v>6</v>
      </c>
      <c r="BA1620" s="24">
        <v>1</v>
      </c>
      <c r="BB1620" s="9">
        <v>19</v>
      </c>
      <c r="BC1620" s="9">
        <v>0</v>
      </c>
      <c r="BD1620" s="9">
        <f t="shared" si="1688"/>
        <v>1</v>
      </c>
      <c r="BE1620" s="9" t="s">
        <v>4456</v>
      </c>
      <c r="BF1620" s="9">
        <f t="shared" si="1689"/>
        <v>0</v>
      </c>
      <c r="BG1620" s="9">
        <v>1</v>
      </c>
      <c r="BH1620" s="9">
        <v>3</v>
      </c>
      <c r="BI1620" s="9">
        <v>5</v>
      </c>
      <c r="BJ1620" s="9">
        <v>1</v>
      </c>
      <c r="BK1620" s="9">
        <v>2</v>
      </c>
      <c r="BL1620" s="9">
        <v>2</v>
      </c>
      <c r="BM1620" s="9">
        <v>4</v>
      </c>
      <c r="BN1620" s="9">
        <v>4</v>
      </c>
      <c r="BO1620" s="9">
        <v>1</v>
      </c>
      <c r="BP1620" s="9">
        <v>0</v>
      </c>
      <c r="BQ1620" s="9">
        <f t="shared" si="1693"/>
        <v>0.6</v>
      </c>
      <c r="BR1620" s="34">
        <f t="shared" si="1699"/>
        <v>0.2</v>
      </c>
      <c r="BS1620" s="34">
        <f t="shared" si="1699"/>
        <v>0.86666666666666659</v>
      </c>
      <c r="BT1620" s="9"/>
      <c r="BU1620" s="9"/>
      <c r="BV1620" s="9"/>
      <c r="BW1620" s="9"/>
      <c r="BX1620" s="9"/>
      <c r="BY1620" s="9"/>
      <c r="BZ1620" s="22">
        <f t="shared" si="1680"/>
        <v>0</v>
      </c>
      <c r="CA1620" s="22">
        <f t="shared" si="1681"/>
        <v>1</v>
      </c>
      <c r="CB1620" s="22">
        <f t="shared" si="1682"/>
        <v>0.86666666666666659</v>
      </c>
      <c r="CC1620" s="22">
        <f t="shared" si="1683"/>
        <v>0</v>
      </c>
      <c r="CD1620" s="22">
        <f t="shared" si="1684"/>
        <v>1</v>
      </c>
      <c r="CK1620" s="23">
        <v>0.7142857142857143</v>
      </c>
      <c r="CL1620" s="23">
        <f t="shared" si="1685"/>
        <v>4</v>
      </c>
      <c r="CM1620" s="23">
        <f t="shared" si="1690"/>
        <v>0.87624605475040251</v>
      </c>
      <c r="CN1620" s="23">
        <f t="shared" si="1691"/>
        <v>0.22885042795668417</v>
      </c>
      <c r="CQ1620" s="49">
        <v>7</v>
      </c>
    </row>
    <row r="1621" spans="1:95" ht="11.25" customHeight="1">
      <c r="A1621" s="9">
        <v>15</v>
      </c>
      <c r="B1621" s="9">
        <v>4</v>
      </c>
      <c r="C1621" s="9" t="str">
        <f t="shared" si="1634"/>
        <v>36</v>
      </c>
      <c r="D1621" s="10" t="s">
        <v>4247</v>
      </c>
      <c r="E1621" s="9">
        <v>12</v>
      </c>
      <c r="F1621" s="9">
        <v>1</v>
      </c>
      <c r="G1621" s="9">
        <v>0</v>
      </c>
      <c r="H1621" s="9">
        <v>0</v>
      </c>
      <c r="I1621" s="9">
        <v>1</v>
      </c>
      <c r="J1621" s="9">
        <v>0</v>
      </c>
      <c r="K1621" s="11">
        <v>25</v>
      </c>
      <c r="L1621" s="9">
        <v>75</v>
      </c>
      <c r="M1621" s="9">
        <v>1</v>
      </c>
      <c r="N1621" s="9"/>
      <c r="O1621" s="17"/>
      <c r="P1621" s="17">
        <f t="shared" si="1686"/>
        <v>0</v>
      </c>
      <c r="Q1621" s="9">
        <v>20</v>
      </c>
      <c r="R1621" s="9"/>
      <c r="S1621" s="9">
        <v>0.05</v>
      </c>
      <c r="T1621" s="9">
        <v>95</v>
      </c>
      <c r="U1621" s="9">
        <v>40</v>
      </c>
      <c r="V1621" s="11">
        <v>31</v>
      </c>
      <c r="W1621" s="11">
        <f t="shared" si="1700"/>
        <v>27</v>
      </c>
      <c r="X1621" s="17">
        <f t="shared" si="1692"/>
        <v>31</v>
      </c>
      <c r="Y1621" s="17"/>
      <c r="Z1621" s="9">
        <v>10</v>
      </c>
      <c r="AA1621" s="9"/>
      <c r="AB1621" s="17"/>
      <c r="AC1621" s="17">
        <f t="shared" si="1635"/>
        <v>52</v>
      </c>
      <c r="AD1621" s="17">
        <f t="shared" si="1679"/>
        <v>0.19230769230769232</v>
      </c>
      <c r="AE1621" s="17">
        <v>0.21739130434782608</v>
      </c>
      <c r="AF1621" s="17">
        <f t="shared" si="1687"/>
        <v>19</v>
      </c>
      <c r="AG1621" s="17"/>
      <c r="AH1621" s="9">
        <v>82</v>
      </c>
      <c r="AI1621" s="9"/>
      <c r="AJ1621" s="9"/>
      <c r="AK1621" s="9"/>
      <c r="AL1621" s="9">
        <v>0.38</v>
      </c>
      <c r="AM1621" s="9"/>
      <c r="AN1621" s="9">
        <v>0.19230769230769232</v>
      </c>
      <c r="AO1621" s="9"/>
      <c r="AP1621" s="9">
        <v>0.11219512195121953</v>
      </c>
      <c r="AQ1621" s="9">
        <f>+AVERAGE(AL1610:AL1619)</f>
        <v>0.21906151368760063</v>
      </c>
      <c r="AR1621" s="9">
        <f>+AVERAGE(AN1610:AN1619)</f>
        <v>5.7212606989171043E-2</v>
      </c>
      <c r="AS1621" s="17">
        <f t="shared" si="1701"/>
        <v>25</v>
      </c>
      <c r="AT1621" s="17">
        <f t="shared" si="1702"/>
        <v>0.16</v>
      </c>
      <c r="AU1621" s="17">
        <f t="shared" ref="AU1621:AU1629" si="1705">+AN1620</f>
        <v>0.21739130434782608</v>
      </c>
      <c r="AV1621" s="17">
        <f t="shared" ref="AV1621:AV1629" si="1706">+AP1620</f>
        <v>0.15774647887323945</v>
      </c>
      <c r="AW1621" s="17"/>
      <c r="AX1621" s="17"/>
      <c r="AY1621" s="17"/>
      <c r="AZ1621" s="17">
        <v>6</v>
      </c>
      <c r="BA1621" s="24">
        <v>1</v>
      </c>
      <c r="BB1621" s="9">
        <v>19</v>
      </c>
      <c r="BC1621" s="9">
        <v>0</v>
      </c>
      <c r="BD1621" s="9">
        <f t="shared" si="1688"/>
        <v>1</v>
      </c>
      <c r="BE1621" s="9" t="s">
        <v>4456</v>
      </c>
      <c r="BF1621" s="9">
        <f t="shared" si="1689"/>
        <v>0</v>
      </c>
      <c r="BG1621" s="9">
        <v>1</v>
      </c>
      <c r="BH1621" s="9">
        <v>3</v>
      </c>
      <c r="BI1621" s="9">
        <v>5</v>
      </c>
      <c r="BJ1621" s="9">
        <v>1</v>
      </c>
      <c r="BK1621" s="9">
        <v>2</v>
      </c>
      <c r="BL1621" s="9">
        <v>2</v>
      </c>
      <c r="BM1621" s="9">
        <v>4</v>
      </c>
      <c r="BN1621" s="9">
        <v>4</v>
      </c>
      <c r="BO1621" s="9">
        <v>1</v>
      </c>
      <c r="BP1621" s="9">
        <v>0</v>
      </c>
      <c r="BQ1621" s="9">
        <f t="shared" si="1693"/>
        <v>0.6</v>
      </c>
      <c r="BR1621" s="34">
        <f t="shared" si="1699"/>
        <v>0</v>
      </c>
      <c r="BS1621" s="34">
        <f t="shared" si="1699"/>
        <v>0.86666666666666659</v>
      </c>
      <c r="BT1621" s="9"/>
      <c r="BU1621" s="9"/>
      <c r="BV1621" s="9"/>
      <c r="BW1621" s="9"/>
      <c r="BX1621" s="9"/>
      <c r="BY1621" s="9"/>
      <c r="BZ1621" s="22">
        <f t="shared" si="1680"/>
        <v>0</v>
      </c>
      <c r="CA1621" s="22">
        <f t="shared" si="1681"/>
        <v>2</v>
      </c>
      <c r="CB1621" s="22">
        <f t="shared" si="1682"/>
        <v>0.86666666666666659</v>
      </c>
      <c r="CC1621" s="22">
        <f t="shared" si="1683"/>
        <v>0</v>
      </c>
      <c r="CD1621" s="22">
        <f t="shared" si="1684"/>
        <v>1</v>
      </c>
      <c r="CK1621" s="23">
        <v>0.86956521739130432</v>
      </c>
      <c r="CL1621" s="23">
        <f t="shared" si="1685"/>
        <v>4</v>
      </c>
      <c r="CM1621" s="23">
        <f t="shared" si="1690"/>
        <v>0.87624605475040251</v>
      </c>
      <c r="CN1621" s="23">
        <f t="shared" si="1691"/>
        <v>0.22885042795668417</v>
      </c>
      <c r="CQ1621" s="49">
        <v>9</v>
      </c>
    </row>
    <row r="1622" spans="1:95" ht="11.25" customHeight="1">
      <c r="A1622" s="9">
        <v>15</v>
      </c>
      <c r="B1622" s="9">
        <v>4</v>
      </c>
      <c r="C1622" s="9" t="str">
        <f t="shared" si="1634"/>
        <v>36</v>
      </c>
      <c r="D1622" s="10" t="s">
        <v>4247</v>
      </c>
      <c r="E1622" s="9">
        <v>13</v>
      </c>
      <c r="F1622" s="9">
        <v>1</v>
      </c>
      <c r="G1622" s="9">
        <v>0</v>
      </c>
      <c r="H1622" s="9">
        <v>0</v>
      </c>
      <c r="I1622" s="9">
        <v>1</v>
      </c>
      <c r="J1622" s="9">
        <v>0</v>
      </c>
      <c r="K1622" s="11">
        <v>25</v>
      </c>
      <c r="L1622" s="9">
        <v>70</v>
      </c>
      <c r="M1622" s="9">
        <v>2</v>
      </c>
      <c r="N1622" s="9"/>
      <c r="O1622" s="17"/>
      <c r="P1622" s="17">
        <f t="shared" si="1686"/>
        <v>0</v>
      </c>
      <c r="Q1622" s="9">
        <v>23</v>
      </c>
      <c r="R1622" s="9"/>
      <c r="S1622" s="9">
        <v>8.6956521739130432E-2</v>
      </c>
      <c r="T1622" s="9">
        <v>93</v>
      </c>
      <c r="U1622" s="9">
        <v>40</v>
      </c>
      <c r="V1622" s="11">
        <v>26</v>
      </c>
      <c r="W1622" s="11">
        <f t="shared" si="1700"/>
        <v>31</v>
      </c>
      <c r="X1622" s="17">
        <f t="shared" si="1692"/>
        <v>26</v>
      </c>
      <c r="Y1622" s="17"/>
      <c r="Z1622" s="9">
        <v>4</v>
      </c>
      <c r="AA1622" s="9"/>
      <c r="AB1622" s="17"/>
      <c r="AC1622" s="17">
        <f t="shared" si="1635"/>
        <v>52</v>
      </c>
      <c r="AD1622" s="17">
        <f t="shared" si="1679"/>
        <v>7.6923076923076927E-2</v>
      </c>
      <c r="AE1622" s="17">
        <v>0.19230769230769232</v>
      </c>
      <c r="AF1622" s="17">
        <f t="shared" si="1687"/>
        <v>12</v>
      </c>
      <c r="AG1622" s="17"/>
      <c r="AH1622" s="9">
        <v>79</v>
      </c>
      <c r="AI1622" s="9"/>
      <c r="AJ1622" s="9"/>
      <c r="AK1622" s="9"/>
      <c r="AL1622" s="9">
        <v>0.33043478260869569</v>
      </c>
      <c r="AM1622" s="9"/>
      <c r="AN1622" s="9">
        <v>7.6923076923076927E-2</v>
      </c>
      <c r="AO1622" s="9"/>
      <c r="AP1622" s="9">
        <v>0.14177215189873413</v>
      </c>
      <c r="AQ1622" s="9">
        <f>+AVERAGE(AL1610:AL1619)</f>
        <v>0.21906151368760063</v>
      </c>
      <c r="AR1622" s="9">
        <f>+AVERAGE(AN1610:AN1619)</f>
        <v>5.7212606989171043E-2</v>
      </c>
      <c r="AS1622" s="17">
        <f t="shared" si="1701"/>
        <v>20</v>
      </c>
      <c r="AT1622" s="17">
        <f t="shared" si="1702"/>
        <v>0.38</v>
      </c>
      <c r="AU1622" s="17">
        <f t="shared" si="1705"/>
        <v>0.19230769230769232</v>
      </c>
      <c r="AV1622" s="17">
        <f t="shared" si="1706"/>
        <v>0.11219512195121953</v>
      </c>
      <c r="AW1622" s="17"/>
      <c r="AX1622" s="17"/>
      <c r="AY1622" s="17"/>
      <c r="AZ1622" s="17">
        <v>6</v>
      </c>
      <c r="BA1622" s="24">
        <v>1</v>
      </c>
      <c r="BB1622" s="9">
        <v>19</v>
      </c>
      <c r="BC1622" s="9">
        <v>0</v>
      </c>
      <c r="BD1622" s="9">
        <f t="shared" si="1688"/>
        <v>1</v>
      </c>
      <c r="BE1622" s="9" t="s">
        <v>4456</v>
      </c>
      <c r="BF1622" s="9">
        <f t="shared" si="1689"/>
        <v>0</v>
      </c>
      <c r="BG1622" s="9">
        <v>1</v>
      </c>
      <c r="BH1622" s="9">
        <v>3</v>
      </c>
      <c r="BI1622" s="9">
        <v>5</v>
      </c>
      <c r="BJ1622" s="9">
        <v>1</v>
      </c>
      <c r="BK1622" s="9">
        <v>2</v>
      </c>
      <c r="BL1622" s="9">
        <v>2</v>
      </c>
      <c r="BM1622" s="9">
        <v>4</v>
      </c>
      <c r="BN1622" s="9">
        <v>4</v>
      </c>
      <c r="BO1622" s="9">
        <v>1</v>
      </c>
      <c r="BP1622" s="9">
        <v>0</v>
      </c>
      <c r="BQ1622" s="9">
        <f t="shared" si="1693"/>
        <v>0.6</v>
      </c>
      <c r="BR1622" s="34">
        <f t="shared" si="1699"/>
        <v>0</v>
      </c>
      <c r="BS1622" s="34">
        <f t="shared" si="1699"/>
        <v>0.86666666666666659</v>
      </c>
      <c r="BT1622" s="9"/>
      <c r="BU1622" s="9"/>
      <c r="BV1622" s="9"/>
      <c r="BW1622" s="9"/>
      <c r="BX1622" s="9"/>
      <c r="BY1622" s="9"/>
      <c r="BZ1622" s="22">
        <f t="shared" si="1680"/>
        <v>0</v>
      </c>
      <c r="CA1622" s="22">
        <f t="shared" si="1681"/>
        <v>3</v>
      </c>
      <c r="CB1622" s="22">
        <f t="shared" si="1682"/>
        <v>0.86666666666666659</v>
      </c>
      <c r="CC1622" s="22">
        <f t="shared" si="1683"/>
        <v>0</v>
      </c>
      <c r="CD1622" s="22">
        <f t="shared" si="1684"/>
        <v>1</v>
      </c>
      <c r="CK1622" s="23">
        <v>0.76923076923076927</v>
      </c>
      <c r="CL1622" s="23">
        <f t="shared" si="1685"/>
        <v>4</v>
      </c>
      <c r="CM1622" s="23">
        <f t="shared" si="1690"/>
        <v>0.87624605475040251</v>
      </c>
      <c r="CN1622" s="23">
        <f t="shared" si="1691"/>
        <v>0.22885042795668417</v>
      </c>
      <c r="CQ1622" s="49">
        <v>8</v>
      </c>
    </row>
    <row r="1623" spans="1:95" ht="11.25" customHeight="1">
      <c r="A1623" s="9">
        <v>15</v>
      </c>
      <c r="B1623" s="9">
        <v>4</v>
      </c>
      <c r="C1623" s="9" t="str">
        <f t="shared" si="1634"/>
        <v>36</v>
      </c>
      <c r="D1623" s="10" t="s">
        <v>4247</v>
      </c>
      <c r="E1623" s="9">
        <v>14</v>
      </c>
      <c r="F1623" s="9">
        <v>1</v>
      </c>
      <c r="G1623" s="9">
        <v>0</v>
      </c>
      <c r="H1623" s="9">
        <v>0</v>
      </c>
      <c r="I1623" s="9">
        <v>1</v>
      </c>
      <c r="J1623" s="9">
        <v>0</v>
      </c>
      <c r="K1623" s="11">
        <v>25</v>
      </c>
      <c r="L1623" s="9">
        <v>68</v>
      </c>
      <c r="M1623" s="9">
        <v>5</v>
      </c>
      <c r="N1623" s="9"/>
      <c r="O1623" s="17"/>
      <c r="P1623" s="17">
        <f t="shared" si="1686"/>
        <v>2</v>
      </c>
      <c r="Q1623" s="9">
        <v>25</v>
      </c>
      <c r="R1623" s="9"/>
      <c r="S1623" s="9">
        <v>0.2</v>
      </c>
      <c r="T1623" s="9">
        <v>93</v>
      </c>
      <c r="U1623" s="9">
        <v>40</v>
      </c>
      <c r="V1623" s="11">
        <v>35</v>
      </c>
      <c r="W1623" s="11">
        <f t="shared" si="1700"/>
        <v>26</v>
      </c>
      <c r="X1623" s="17">
        <f t="shared" si="1692"/>
        <v>35</v>
      </c>
      <c r="Y1623" s="17"/>
      <c r="Z1623" s="9">
        <v>18</v>
      </c>
      <c r="AA1623" s="9"/>
      <c r="AB1623" s="17"/>
      <c r="AC1623" s="17">
        <f t="shared" si="1635"/>
        <v>70</v>
      </c>
      <c r="AD1623" s="17">
        <f t="shared" si="1679"/>
        <v>0.25714285714285712</v>
      </c>
      <c r="AE1623" s="17">
        <v>7.6923076923076927E-2</v>
      </c>
      <c r="AF1623" s="17">
        <f t="shared" si="1687"/>
        <v>23</v>
      </c>
      <c r="AG1623" s="17"/>
      <c r="AH1623" s="9">
        <v>95</v>
      </c>
      <c r="AI1623" s="9"/>
      <c r="AJ1623" s="9"/>
      <c r="AK1623" s="9"/>
      <c r="AL1623" s="9">
        <v>0.25600000000000001</v>
      </c>
      <c r="AM1623" s="9"/>
      <c r="AN1623" s="9">
        <v>0.25714285714285712</v>
      </c>
      <c r="AO1623" s="9"/>
      <c r="AP1623" s="9">
        <v>8.842105263157897E-2</v>
      </c>
      <c r="AQ1623" s="9">
        <f>+AVERAGE(AL1610:AL1619)</f>
        <v>0.21906151368760063</v>
      </c>
      <c r="AR1623" s="9">
        <f>+AVERAGE(AN1610:AN1619)</f>
        <v>5.7212606989171043E-2</v>
      </c>
      <c r="AS1623" s="17">
        <f t="shared" si="1701"/>
        <v>23</v>
      </c>
      <c r="AT1623" s="17">
        <f t="shared" si="1702"/>
        <v>0.33043478260869569</v>
      </c>
      <c r="AU1623" s="17">
        <f t="shared" si="1705"/>
        <v>7.6923076923076927E-2</v>
      </c>
      <c r="AV1623" s="17">
        <f t="shared" si="1706"/>
        <v>0.14177215189873413</v>
      </c>
      <c r="AW1623" s="17"/>
      <c r="AX1623" s="17"/>
      <c r="AY1623" s="17"/>
      <c r="AZ1623" s="17">
        <v>6</v>
      </c>
      <c r="BA1623" s="24">
        <v>1</v>
      </c>
      <c r="BB1623" s="9">
        <v>19</v>
      </c>
      <c r="BC1623" s="9">
        <v>0</v>
      </c>
      <c r="BD1623" s="9">
        <f t="shared" si="1688"/>
        <v>1</v>
      </c>
      <c r="BE1623" s="9" t="s">
        <v>4456</v>
      </c>
      <c r="BF1623" s="9">
        <f t="shared" si="1689"/>
        <v>0</v>
      </c>
      <c r="BG1623" s="9">
        <v>1</v>
      </c>
      <c r="BH1623" s="9">
        <v>3</v>
      </c>
      <c r="BI1623" s="9">
        <v>5</v>
      </c>
      <c r="BJ1623" s="9">
        <v>1</v>
      </c>
      <c r="BK1623" s="9">
        <v>2</v>
      </c>
      <c r="BL1623" s="9">
        <v>2</v>
      </c>
      <c r="BM1623" s="9">
        <v>4</v>
      </c>
      <c r="BN1623" s="9">
        <v>4</v>
      </c>
      <c r="BO1623" s="9">
        <v>1</v>
      </c>
      <c r="BP1623" s="9">
        <v>0</v>
      </c>
      <c r="BQ1623" s="9">
        <f t="shared" si="1693"/>
        <v>0.6</v>
      </c>
      <c r="BR1623" s="34">
        <f t="shared" si="1699"/>
        <v>0</v>
      </c>
      <c r="BS1623" s="34">
        <f t="shared" si="1699"/>
        <v>0.86666666666666659</v>
      </c>
      <c r="BT1623" s="9"/>
      <c r="BU1623" s="9"/>
      <c r="BV1623" s="9"/>
      <c r="BW1623" s="9"/>
      <c r="BX1623" s="9"/>
      <c r="BY1623" s="9"/>
      <c r="BZ1623" s="22">
        <f t="shared" si="1680"/>
        <v>0</v>
      </c>
      <c r="CA1623" s="22">
        <f t="shared" si="1681"/>
        <v>4</v>
      </c>
      <c r="CB1623" s="22">
        <f t="shared" si="1682"/>
        <v>0.86666666666666659</v>
      </c>
      <c r="CC1623" s="22">
        <f t="shared" si="1683"/>
        <v>0</v>
      </c>
      <c r="CD1623" s="22">
        <f t="shared" si="1684"/>
        <v>1</v>
      </c>
      <c r="CK1623" s="23">
        <v>0.30769230769230771</v>
      </c>
      <c r="CL1623" s="23">
        <f t="shared" si="1685"/>
        <v>4</v>
      </c>
      <c r="CM1623" s="23">
        <f t="shared" si="1690"/>
        <v>0.87624605475040251</v>
      </c>
      <c r="CN1623" s="23">
        <f t="shared" si="1691"/>
        <v>0.22885042795668417</v>
      </c>
      <c r="CQ1623" s="49">
        <v>4</v>
      </c>
    </row>
    <row r="1624" spans="1:95" ht="11.25" customHeight="1">
      <c r="A1624" s="9">
        <v>15</v>
      </c>
      <c r="B1624" s="9">
        <v>4</v>
      </c>
      <c r="C1624" s="9" t="str">
        <f t="shared" si="1634"/>
        <v>36</v>
      </c>
      <c r="D1624" s="10" t="s">
        <v>4247</v>
      </c>
      <c r="E1624" s="9">
        <v>15</v>
      </c>
      <c r="F1624" s="9">
        <v>1</v>
      </c>
      <c r="G1624" s="9">
        <v>0</v>
      </c>
      <c r="H1624" s="9">
        <v>0</v>
      </c>
      <c r="I1624" s="9">
        <v>1</v>
      </c>
      <c r="J1624" s="9">
        <v>0</v>
      </c>
      <c r="K1624" s="11">
        <v>25</v>
      </c>
      <c r="L1624" s="9">
        <v>68</v>
      </c>
      <c r="M1624" s="9">
        <v>4</v>
      </c>
      <c r="N1624" s="9"/>
      <c r="O1624" s="17"/>
      <c r="P1624" s="17">
        <f t="shared" si="1686"/>
        <v>0</v>
      </c>
      <c r="Q1624" s="9">
        <v>25</v>
      </c>
      <c r="R1624" s="9"/>
      <c r="S1624" s="9">
        <v>0.16</v>
      </c>
      <c r="T1624" s="9">
        <v>93</v>
      </c>
      <c r="U1624" s="9">
        <v>40</v>
      </c>
      <c r="V1624" s="11">
        <v>33</v>
      </c>
      <c r="W1624" s="11">
        <f t="shared" si="1700"/>
        <v>35</v>
      </c>
      <c r="X1624" s="17">
        <f t="shared" si="1692"/>
        <v>33</v>
      </c>
      <c r="Y1624" s="17"/>
      <c r="Z1624" s="9">
        <v>15</v>
      </c>
      <c r="AA1624" s="9"/>
      <c r="AB1624" s="17"/>
      <c r="AC1624" s="17">
        <f t="shared" si="1635"/>
        <v>70</v>
      </c>
      <c r="AD1624" s="17">
        <f t="shared" si="1679"/>
        <v>0.21428571428571427</v>
      </c>
      <c r="AE1624" s="17">
        <v>0.25714285714285712</v>
      </c>
      <c r="AF1624" s="17">
        <f t="shared" si="1687"/>
        <v>21</v>
      </c>
      <c r="AG1624" s="17"/>
      <c r="AH1624" s="9">
        <v>95</v>
      </c>
      <c r="AI1624" s="9"/>
      <c r="AJ1624" s="9"/>
      <c r="AK1624" s="9"/>
      <c r="AL1624" s="9">
        <v>0.27200000000000002</v>
      </c>
      <c r="AM1624" s="9"/>
      <c r="AN1624" s="9">
        <v>0.21428571428571427</v>
      </c>
      <c r="AO1624" s="9"/>
      <c r="AP1624" s="9">
        <v>7.1578947368421048E-2</v>
      </c>
      <c r="AQ1624" s="9">
        <f>+AVERAGE(AL1610:AL1619)</f>
        <v>0.21906151368760063</v>
      </c>
      <c r="AR1624" s="9">
        <f>+AVERAGE(AN1610:AN1619)</f>
        <v>5.7212606989171043E-2</v>
      </c>
      <c r="AS1624" s="17">
        <f t="shared" si="1701"/>
        <v>25</v>
      </c>
      <c r="AT1624" s="17">
        <f t="shared" si="1702"/>
        <v>0.25600000000000001</v>
      </c>
      <c r="AU1624" s="17">
        <f t="shared" si="1705"/>
        <v>0.25714285714285712</v>
      </c>
      <c r="AV1624" s="17">
        <f t="shared" si="1706"/>
        <v>8.842105263157897E-2</v>
      </c>
      <c r="AW1624" s="17"/>
      <c r="AX1624" s="17"/>
      <c r="AY1624" s="17"/>
      <c r="AZ1624" s="17">
        <v>6</v>
      </c>
      <c r="BA1624" s="24">
        <v>1</v>
      </c>
      <c r="BB1624" s="9">
        <v>19</v>
      </c>
      <c r="BC1624" s="9">
        <v>0</v>
      </c>
      <c r="BD1624" s="9">
        <f t="shared" si="1688"/>
        <v>1</v>
      </c>
      <c r="BE1624" s="9" t="s">
        <v>4456</v>
      </c>
      <c r="BF1624" s="9">
        <f t="shared" si="1689"/>
        <v>0</v>
      </c>
      <c r="BG1624" s="9">
        <v>1</v>
      </c>
      <c r="BH1624" s="9">
        <v>3</v>
      </c>
      <c r="BI1624" s="9">
        <v>5</v>
      </c>
      <c r="BJ1624" s="9">
        <v>1</v>
      </c>
      <c r="BK1624" s="9">
        <v>2</v>
      </c>
      <c r="BL1624" s="9">
        <v>2</v>
      </c>
      <c r="BM1624" s="9">
        <v>4</v>
      </c>
      <c r="BN1624" s="9">
        <v>4</v>
      </c>
      <c r="BO1624" s="9">
        <v>1</v>
      </c>
      <c r="BP1624" s="9">
        <v>0</v>
      </c>
      <c r="BQ1624" s="9">
        <f t="shared" si="1693"/>
        <v>0.6</v>
      </c>
      <c r="BR1624" s="34">
        <f t="shared" si="1699"/>
        <v>0</v>
      </c>
      <c r="BS1624" s="34">
        <f t="shared" si="1699"/>
        <v>0.86666666666666659</v>
      </c>
      <c r="BT1624" s="9"/>
      <c r="BU1624" s="9"/>
      <c r="BV1624" s="9"/>
      <c r="BW1624" s="9"/>
      <c r="BX1624" s="9"/>
      <c r="BY1624" s="9"/>
      <c r="BZ1624" s="22">
        <f t="shared" si="1680"/>
        <v>0</v>
      </c>
      <c r="CA1624" s="22">
        <f t="shared" si="1681"/>
        <v>5</v>
      </c>
      <c r="CB1624" s="22">
        <f t="shared" si="1682"/>
        <v>0.86666666666666659</v>
      </c>
      <c r="CC1624" s="22">
        <f t="shared" si="1683"/>
        <v>0</v>
      </c>
      <c r="CD1624" s="22">
        <f t="shared" si="1684"/>
        <v>1</v>
      </c>
      <c r="CK1624" s="23">
        <v>1.0285714285714285</v>
      </c>
      <c r="CL1624" s="23">
        <f t="shared" si="1685"/>
        <v>4</v>
      </c>
      <c r="CM1624" s="23">
        <f t="shared" si="1690"/>
        <v>0.87624605475040251</v>
      </c>
      <c r="CN1624" s="23">
        <f t="shared" si="1691"/>
        <v>0.22885042795668417</v>
      </c>
      <c r="CQ1624" s="49">
        <v>8</v>
      </c>
    </row>
    <row r="1625" spans="1:95" ht="11.25" customHeight="1">
      <c r="A1625" s="9">
        <v>15</v>
      </c>
      <c r="B1625" s="9">
        <v>4</v>
      </c>
      <c r="C1625" s="9" t="str">
        <f t="shared" si="1634"/>
        <v>36</v>
      </c>
      <c r="D1625" s="10" t="s">
        <v>4247</v>
      </c>
      <c r="E1625" s="9">
        <v>16</v>
      </c>
      <c r="F1625" s="9">
        <v>1</v>
      </c>
      <c r="G1625" s="9">
        <v>0</v>
      </c>
      <c r="H1625" s="9">
        <v>0</v>
      </c>
      <c r="I1625" s="9">
        <v>1</v>
      </c>
      <c r="J1625" s="9">
        <v>0</v>
      </c>
      <c r="K1625" s="11">
        <v>25</v>
      </c>
      <c r="L1625" s="9">
        <v>68</v>
      </c>
      <c r="M1625" s="9">
        <v>5</v>
      </c>
      <c r="N1625" s="9"/>
      <c r="O1625" s="17"/>
      <c r="P1625" s="17">
        <f t="shared" si="1686"/>
        <v>2</v>
      </c>
      <c r="Q1625" s="9">
        <v>30</v>
      </c>
      <c r="R1625" s="9"/>
      <c r="S1625" s="9">
        <v>0.16666666666666666</v>
      </c>
      <c r="T1625" s="9">
        <v>98</v>
      </c>
      <c r="U1625" s="9">
        <v>40</v>
      </c>
      <c r="V1625" s="11">
        <v>28</v>
      </c>
      <c r="W1625" s="11">
        <f t="shared" si="1700"/>
        <v>33</v>
      </c>
      <c r="X1625" s="17">
        <f t="shared" si="1692"/>
        <v>28</v>
      </c>
      <c r="Y1625" s="17"/>
      <c r="Z1625" s="9">
        <v>0</v>
      </c>
      <c r="AA1625" s="9"/>
      <c r="AB1625" s="17"/>
      <c r="AC1625" s="17">
        <f t="shared" si="1635"/>
        <v>58</v>
      </c>
      <c r="AD1625" s="17">
        <f t="shared" si="1679"/>
        <v>0</v>
      </c>
      <c r="AE1625" s="17">
        <v>0.21428571428571427</v>
      </c>
      <c r="AF1625" s="17">
        <f t="shared" si="1687"/>
        <v>5</v>
      </c>
      <c r="AG1625" s="17"/>
      <c r="AH1625" s="9">
        <v>78</v>
      </c>
      <c r="AI1625" s="9"/>
      <c r="AJ1625" s="9"/>
      <c r="AK1625" s="9"/>
      <c r="AL1625" s="9">
        <v>0.10666666666666669</v>
      </c>
      <c r="AM1625" s="9"/>
      <c r="AN1625" s="9">
        <v>0</v>
      </c>
      <c r="AO1625" s="9"/>
      <c r="AP1625" s="9">
        <v>0.22051282051282048</v>
      </c>
      <c r="AQ1625" s="9">
        <f>+AVERAGE(AL1610:AL1619)</f>
        <v>0.21906151368760063</v>
      </c>
      <c r="AR1625" s="9">
        <f>+AVERAGE(AN1610:AN1619)</f>
        <v>5.7212606989171043E-2</v>
      </c>
      <c r="AS1625" s="17">
        <f t="shared" si="1701"/>
        <v>25</v>
      </c>
      <c r="AT1625" s="17">
        <f t="shared" si="1702"/>
        <v>0.27200000000000002</v>
      </c>
      <c r="AU1625" s="17">
        <f t="shared" si="1705"/>
        <v>0.21428571428571427</v>
      </c>
      <c r="AV1625" s="17">
        <f t="shared" si="1706"/>
        <v>7.1578947368421048E-2</v>
      </c>
      <c r="AW1625" s="17"/>
      <c r="AX1625" s="17"/>
      <c r="AY1625" s="17"/>
      <c r="AZ1625" s="17">
        <v>6</v>
      </c>
      <c r="BA1625" s="24">
        <v>1</v>
      </c>
      <c r="BB1625" s="9">
        <v>19</v>
      </c>
      <c r="BC1625" s="9">
        <v>0</v>
      </c>
      <c r="BD1625" s="9">
        <f t="shared" si="1688"/>
        <v>1</v>
      </c>
      <c r="BE1625" s="9" t="s">
        <v>4456</v>
      </c>
      <c r="BF1625" s="9">
        <f t="shared" si="1689"/>
        <v>0</v>
      </c>
      <c r="BG1625" s="9">
        <v>1</v>
      </c>
      <c r="BH1625" s="9">
        <v>3</v>
      </c>
      <c r="BI1625" s="9">
        <v>5</v>
      </c>
      <c r="BJ1625" s="9">
        <v>1</v>
      </c>
      <c r="BK1625" s="9">
        <v>2</v>
      </c>
      <c r="BL1625" s="9">
        <v>2</v>
      </c>
      <c r="BM1625" s="9">
        <v>4</v>
      </c>
      <c r="BN1625" s="9">
        <v>4</v>
      </c>
      <c r="BO1625" s="9">
        <v>1</v>
      </c>
      <c r="BP1625" s="9">
        <v>0</v>
      </c>
      <c r="BQ1625" s="9">
        <f t="shared" si="1693"/>
        <v>0.6</v>
      </c>
      <c r="BR1625" s="34">
        <f t="shared" si="1699"/>
        <v>0</v>
      </c>
      <c r="BS1625" s="34">
        <f t="shared" si="1699"/>
        <v>0.86666666666666659</v>
      </c>
      <c r="BT1625" s="9"/>
      <c r="BU1625" s="9"/>
      <c r="BV1625" s="9"/>
      <c r="BW1625" s="9"/>
      <c r="BX1625" s="9"/>
      <c r="BY1625" s="9"/>
      <c r="BZ1625" s="22">
        <f t="shared" si="1680"/>
        <v>0</v>
      </c>
      <c r="CA1625" s="22">
        <f t="shared" si="1681"/>
        <v>6</v>
      </c>
      <c r="CB1625" s="22">
        <f t="shared" si="1682"/>
        <v>0.86666666666666659</v>
      </c>
      <c r="CC1625" s="22">
        <f t="shared" si="1683"/>
        <v>0</v>
      </c>
      <c r="CD1625" s="22">
        <f t="shared" si="1684"/>
        <v>1</v>
      </c>
      <c r="CK1625" s="23">
        <v>0.8571428571428571</v>
      </c>
      <c r="CL1625" s="23">
        <f t="shared" si="1685"/>
        <v>4</v>
      </c>
      <c r="CM1625" s="23">
        <f t="shared" si="1690"/>
        <v>0.87624605475040251</v>
      </c>
      <c r="CN1625" s="23">
        <f t="shared" si="1691"/>
        <v>0.22885042795668417</v>
      </c>
      <c r="CQ1625" s="49">
        <v>7</v>
      </c>
    </row>
    <row r="1626" spans="1:95" ht="11.25" customHeight="1">
      <c r="A1626" s="9">
        <v>15</v>
      </c>
      <c r="B1626" s="9">
        <v>4</v>
      </c>
      <c r="C1626" s="9" t="str">
        <f t="shared" si="1634"/>
        <v>36</v>
      </c>
      <c r="D1626" s="10" t="s">
        <v>4247</v>
      </c>
      <c r="E1626" s="9">
        <v>17</v>
      </c>
      <c r="F1626" s="9">
        <v>1</v>
      </c>
      <c r="G1626" s="9">
        <v>0</v>
      </c>
      <c r="H1626" s="9">
        <v>0</v>
      </c>
      <c r="I1626" s="9">
        <v>1</v>
      </c>
      <c r="J1626" s="9">
        <v>0</v>
      </c>
      <c r="K1626" s="11">
        <v>25</v>
      </c>
      <c r="L1626" s="9">
        <v>73</v>
      </c>
      <c r="M1626" s="9">
        <v>4</v>
      </c>
      <c r="N1626" s="9"/>
      <c r="O1626" s="17"/>
      <c r="P1626" s="17">
        <f t="shared" si="1686"/>
        <v>0</v>
      </c>
      <c r="Q1626" s="9">
        <v>23</v>
      </c>
      <c r="R1626" s="9"/>
      <c r="S1626" s="9">
        <v>0.17391304347826086</v>
      </c>
      <c r="T1626" s="9">
        <v>96</v>
      </c>
      <c r="U1626" s="9">
        <v>40</v>
      </c>
      <c r="V1626" s="11">
        <v>29</v>
      </c>
      <c r="W1626" s="11">
        <f t="shared" si="1700"/>
        <v>28</v>
      </c>
      <c r="X1626" s="17">
        <f t="shared" si="1692"/>
        <v>29</v>
      </c>
      <c r="Y1626" s="17"/>
      <c r="Z1626" s="9">
        <v>10</v>
      </c>
      <c r="AA1626" s="9"/>
      <c r="AB1626" s="17"/>
      <c r="AC1626" s="17">
        <f t="shared" si="1635"/>
        <v>56</v>
      </c>
      <c r="AD1626" s="17">
        <f t="shared" si="1679"/>
        <v>0.17857142857142858</v>
      </c>
      <c r="AE1626" s="17">
        <v>0</v>
      </c>
      <c r="AF1626" s="17">
        <f t="shared" si="1687"/>
        <v>16</v>
      </c>
      <c r="AG1626" s="17"/>
      <c r="AH1626" s="9">
        <v>83</v>
      </c>
      <c r="AI1626" s="9"/>
      <c r="AJ1626" s="9"/>
      <c r="AK1626" s="9"/>
      <c r="AL1626" s="9">
        <v>0.20869565217391309</v>
      </c>
      <c r="AM1626" s="9"/>
      <c r="AN1626" s="9">
        <v>0.17857142857142858</v>
      </c>
      <c r="AO1626" s="9"/>
      <c r="AP1626" s="9">
        <v>0.10120481927710842</v>
      </c>
      <c r="AQ1626" s="9">
        <f>+AVERAGE(AL1610:AL1619)</f>
        <v>0.21906151368760063</v>
      </c>
      <c r="AR1626" s="9">
        <f>+AVERAGE(AN1610:AN1619)</f>
        <v>5.7212606989171043E-2</v>
      </c>
      <c r="AS1626" s="17">
        <f t="shared" si="1701"/>
        <v>30</v>
      </c>
      <c r="AT1626" s="17">
        <f t="shared" si="1702"/>
        <v>0.10666666666666669</v>
      </c>
      <c r="AU1626" s="17">
        <f t="shared" si="1705"/>
        <v>0</v>
      </c>
      <c r="AV1626" s="17">
        <f t="shared" si="1706"/>
        <v>0.22051282051282048</v>
      </c>
      <c r="AW1626" s="17"/>
      <c r="AX1626" s="17"/>
      <c r="AY1626" s="17"/>
      <c r="AZ1626" s="17">
        <v>6</v>
      </c>
      <c r="BA1626" s="24">
        <v>1</v>
      </c>
      <c r="BB1626" s="9">
        <v>19</v>
      </c>
      <c r="BC1626" s="9">
        <v>0</v>
      </c>
      <c r="BD1626" s="9">
        <f t="shared" si="1688"/>
        <v>1</v>
      </c>
      <c r="BE1626" s="9" t="s">
        <v>4456</v>
      </c>
      <c r="BF1626" s="9">
        <f t="shared" si="1689"/>
        <v>0</v>
      </c>
      <c r="BG1626" s="9">
        <v>1</v>
      </c>
      <c r="BH1626" s="9">
        <v>3</v>
      </c>
      <c r="BI1626" s="9">
        <v>5</v>
      </c>
      <c r="BJ1626" s="9">
        <v>1</v>
      </c>
      <c r="BK1626" s="9">
        <v>2</v>
      </c>
      <c r="BL1626" s="9">
        <v>2</v>
      </c>
      <c r="BM1626" s="9">
        <v>4</v>
      </c>
      <c r="BN1626" s="9">
        <v>4</v>
      </c>
      <c r="BO1626" s="9">
        <v>1</v>
      </c>
      <c r="BP1626" s="9">
        <v>0</v>
      </c>
      <c r="BQ1626" s="9">
        <f t="shared" si="1693"/>
        <v>0.6</v>
      </c>
      <c r="BR1626" s="34">
        <f t="shared" si="1699"/>
        <v>0</v>
      </c>
      <c r="BS1626" s="34">
        <f t="shared" si="1699"/>
        <v>0.86666666666666659</v>
      </c>
      <c r="BT1626" s="9"/>
      <c r="BU1626" s="9"/>
      <c r="BV1626" s="9"/>
      <c r="BW1626" s="9"/>
      <c r="BX1626" s="9"/>
      <c r="BY1626" s="9"/>
      <c r="BZ1626" s="22">
        <f t="shared" si="1680"/>
        <v>0</v>
      </c>
      <c r="CA1626" s="22">
        <f t="shared" si="1681"/>
        <v>7</v>
      </c>
      <c r="CB1626" s="22">
        <f t="shared" si="1682"/>
        <v>0.86666666666666659</v>
      </c>
      <c r="CC1626" s="22">
        <f t="shared" si="1683"/>
        <v>0</v>
      </c>
      <c r="CD1626" s="22">
        <f t="shared" si="1684"/>
        <v>1</v>
      </c>
      <c r="CK1626" s="23">
        <v>0</v>
      </c>
      <c r="CL1626" s="23">
        <f t="shared" si="1685"/>
        <v>4</v>
      </c>
      <c r="CM1626" s="23">
        <f t="shared" si="1690"/>
        <v>0.87624605475040251</v>
      </c>
      <c r="CN1626" s="23">
        <f t="shared" si="1691"/>
        <v>0.22885042795668417</v>
      </c>
      <c r="CQ1626" s="49">
        <v>4</v>
      </c>
    </row>
    <row r="1627" spans="1:95" ht="11.25" customHeight="1">
      <c r="A1627" s="9">
        <v>15</v>
      </c>
      <c r="B1627" s="9">
        <v>4</v>
      </c>
      <c r="C1627" s="9" t="str">
        <f t="shared" si="1634"/>
        <v>36</v>
      </c>
      <c r="D1627" s="10" t="s">
        <v>4247</v>
      </c>
      <c r="E1627" s="9">
        <v>18</v>
      </c>
      <c r="F1627" s="9">
        <v>1</v>
      </c>
      <c r="G1627" s="9">
        <v>0</v>
      </c>
      <c r="H1627" s="9">
        <v>0</v>
      </c>
      <c r="I1627" s="9">
        <v>1</v>
      </c>
      <c r="J1627" s="9">
        <v>0</v>
      </c>
      <c r="K1627" s="11">
        <v>25</v>
      </c>
      <c r="L1627" s="9">
        <v>71</v>
      </c>
      <c r="M1627" s="9">
        <v>4</v>
      </c>
      <c r="N1627" s="9"/>
      <c r="O1627" s="17"/>
      <c r="P1627" s="17">
        <f t="shared" si="1686"/>
        <v>0</v>
      </c>
      <c r="Q1627" s="9">
        <v>23</v>
      </c>
      <c r="R1627" s="9"/>
      <c r="S1627" s="9">
        <v>0.17391304347826086</v>
      </c>
      <c r="T1627" s="9">
        <v>94</v>
      </c>
      <c r="U1627" s="9">
        <v>40</v>
      </c>
      <c r="V1627" s="11">
        <v>25</v>
      </c>
      <c r="W1627" s="11">
        <f t="shared" si="1700"/>
        <v>29</v>
      </c>
      <c r="X1627" s="17">
        <f t="shared" si="1692"/>
        <v>25</v>
      </c>
      <c r="Y1627" s="17"/>
      <c r="Z1627" s="9">
        <v>4</v>
      </c>
      <c r="AA1627" s="9"/>
      <c r="AB1627" s="17"/>
      <c r="AC1627" s="17">
        <f t="shared" si="1635"/>
        <v>52</v>
      </c>
      <c r="AD1627" s="17">
        <f t="shared" si="1679"/>
        <v>7.6923076923076927E-2</v>
      </c>
      <c r="AE1627" s="17">
        <v>0.17857142857142858</v>
      </c>
      <c r="AF1627" s="17">
        <f t="shared" si="1687"/>
        <v>10</v>
      </c>
      <c r="AG1627" s="17"/>
      <c r="AH1627" s="9">
        <v>79</v>
      </c>
      <c r="AI1627" s="9"/>
      <c r="AJ1627" s="9"/>
      <c r="AK1627" s="9"/>
      <c r="AL1627" s="9">
        <v>0.20869565217391309</v>
      </c>
      <c r="AM1627" s="9"/>
      <c r="AN1627" s="9">
        <v>7.6923076923076927E-2</v>
      </c>
      <c r="AO1627" s="9"/>
      <c r="AP1627" s="9">
        <v>0.17721518987341772</v>
      </c>
      <c r="AQ1627" s="9">
        <f>+AVERAGE(AL1610:AL1619)</f>
        <v>0.21906151368760063</v>
      </c>
      <c r="AR1627" s="9">
        <f>+AVERAGE(AN1610:AN1619)</f>
        <v>5.7212606989171043E-2</v>
      </c>
      <c r="AS1627" s="17">
        <f t="shared" si="1701"/>
        <v>23</v>
      </c>
      <c r="AT1627" s="17">
        <f t="shared" si="1702"/>
        <v>0.20869565217391309</v>
      </c>
      <c r="AU1627" s="17">
        <f t="shared" si="1705"/>
        <v>0.17857142857142858</v>
      </c>
      <c r="AV1627" s="17">
        <f t="shared" si="1706"/>
        <v>0.10120481927710842</v>
      </c>
      <c r="AW1627" s="17"/>
      <c r="AX1627" s="17"/>
      <c r="AY1627" s="17"/>
      <c r="AZ1627" s="17">
        <v>6</v>
      </c>
      <c r="BA1627" s="24">
        <v>1</v>
      </c>
      <c r="BB1627" s="9">
        <v>19</v>
      </c>
      <c r="BC1627" s="9">
        <v>0</v>
      </c>
      <c r="BD1627" s="9">
        <f t="shared" si="1688"/>
        <v>1</v>
      </c>
      <c r="BE1627" s="9" t="s">
        <v>4456</v>
      </c>
      <c r="BF1627" s="9">
        <f t="shared" si="1689"/>
        <v>0</v>
      </c>
      <c r="BG1627" s="9">
        <v>1</v>
      </c>
      <c r="BH1627" s="9">
        <v>3</v>
      </c>
      <c r="BI1627" s="9">
        <v>5</v>
      </c>
      <c r="BJ1627" s="9">
        <v>1</v>
      </c>
      <c r="BK1627" s="9">
        <v>2</v>
      </c>
      <c r="BL1627" s="9">
        <v>2</v>
      </c>
      <c r="BM1627" s="9">
        <v>4</v>
      </c>
      <c r="BN1627" s="9">
        <v>4</v>
      </c>
      <c r="BO1627" s="9">
        <v>1</v>
      </c>
      <c r="BP1627" s="9">
        <v>0</v>
      </c>
      <c r="BQ1627" s="9">
        <f t="shared" si="1693"/>
        <v>0.6</v>
      </c>
      <c r="BR1627" s="34">
        <f t="shared" si="1699"/>
        <v>0</v>
      </c>
      <c r="BS1627" s="34">
        <f t="shared" si="1699"/>
        <v>0.86666666666666659</v>
      </c>
      <c r="BT1627" s="9"/>
      <c r="BU1627" s="9"/>
      <c r="BV1627" s="9"/>
      <c r="BW1627" s="9"/>
      <c r="BX1627" s="9"/>
      <c r="BY1627" s="9"/>
      <c r="BZ1627" s="22">
        <f t="shared" si="1680"/>
        <v>0</v>
      </c>
      <c r="CA1627" s="22">
        <f t="shared" si="1681"/>
        <v>8</v>
      </c>
      <c r="CB1627" s="22">
        <f t="shared" si="1682"/>
        <v>0.86666666666666659</v>
      </c>
      <c r="CC1627" s="22">
        <f t="shared" si="1683"/>
        <v>0</v>
      </c>
      <c r="CD1627" s="22">
        <f t="shared" si="1684"/>
        <v>1</v>
      </c>
      <c r="CK1627" s="23">
        <v>0.7142857142857143</v>
      </c>
      <c r="CL1627" s="23">
        <f t="shared" si="1685"/>
        <v>4</v>
      </c>
      <c r="CM1627" s="23">
        <f t="shared" si="1690"/>
        <v>0.87624605475040251</v>
      </c>
      <c r="CN1627" s="23">
        <f t="shared" si="1691"/>
        <v>0.22885042795668417</v>
      </c>
      <c r="CQ1627" s="49">
        <v>6</v>
      </c>
    </row>
    <row r="1628" spans="1:95" ht="11.25" customHeight="1">
      <c r="A1628" s="9">
        <v>15</v>
      </c>
      <c r="B1628" s="9">
        <v>4</v>
      </c>
      <c r="C1628" s="9" t="str">
        <f t="shared" ref="C1628:C1691" si="1707">LEFT(D1628, FIND(":", D1628)-1)</f>
        <v>36</v>
      </c>
      <c r="D1628" s="10" t="s">
        <v>4247</v>
      </c>
      <c r="E1628" s="9">
        <v>19</v>
      </c>
      <c r="F1628" s="9">
        <v>1</v>
      </c>
      <c r="G1628" s="9">
        <v>0</v>
      </c>
      <c r="H1628" s="9">
        <v>0</v>
      </c>
      <c r="I1628" s="9">
        <v>1</v>
      </c>
      <c r="J1628" s="9">
        <v>0</v>
      </c>
      <c r="K1628" s="11">
        <v>25</v>
      </c>
      <c r="L1628" s="9">
        <v>69</v>
      </c>
      <c r="M1628" s="9">
        <v>5</v>
      </c>
      <c r="N1628" s="9"/>
      <c r="O1628" s="17"/>
      <c r="P1628" s="17">
        <f t="shared" si="1686"/>
        <v>2</v>
      </c>
      <c r="Q1628" s="9">
        <v>19</v>
      </c>
      <c r="R1628" s="9"/>
      <c r="S1628" s="9">
        <v>0.26315789473684209</v>
      </c>
      <c r="T1628" s="9">
        <v>88</v>
      </c>
      <c r="U1628" s="9">
        <v>40</v>
      </c>
      <c r="V1628" s="11">
        <v>34</v>
      </c>
      <c r="W1628" s="11">
        <f t="shared" si="1700"/>
        <v>25</v>
      </c>
      <c r="X1628" s="17">
        <f t="shared" si="1692"/>
        <v>34</v>
      </c>
      <c r="Y1628" s="17"/>
      <c r="Z1628" s="9">
        <v>10</v>
      </c>
      <c r="AA1628" s="9"/>
      <c r="AB1628" s="17"/>
      <c r="AC1628" s="17">
        <f t="shared" si="1635"/>
        <v>65</v>
      </c>
      <c r="AD1628" s="17">
        <f t="shared" si="1679"/>
        <v>0.15384615384615385</v>
      </c>
      <c r="AE1628" s="17">
        <v>7.6923076923076927E-2</v>
      </c>
      <c r="AF1628" s="17">
        <f t="shared" si="1687"/>
        <v>15</v>
      </c>
      <c r="AG1628" s="17"/>
      <c r="AH1628" s="9">
        <v>96</v>
      </c>
      <c r="AI1628" s="9"/>
      <c r="AJ1628" s="9"/>
      <c r="AK1628" s="9"/>
      <c r="AL1628" s="9">
        <v>0.18947368421052635</v>
      </c>
      <c r="AM1628" s="9"/>
      <c r="AN1628" s="9">
        <v>0.15384615384615385</v>
      </c>
      <c r="AO1628" s="9"/>
      <c r="AP1628" s="9">
        <v>9.5833333333333326E-2</v>
      </c>
      <c r="AQ1628" s="9">
        <f>+AVERAGE(AL1610:AL1619)</f>
        <v>0.21906151368760063</v>
      </c>
      <c r="AR1628" s="9">
        <f>+AVERAGE(AN1610:AN1619)</f>
        <v>5.7212606989171043E-2</v>
      </c>
      <c r="AS1628" s="17">
        <f t="shared" si="1701"/>
        <v>23</v>
      </c>
      <c r="AT1628" s="17">
        <f t="shared" si="1702"/>
        <v>0.20869565217391309</v>
      </c>
      <c r="AU1628" s="17">
        <f t="shared" si="1705"/>
        <v>7.6923076923076927E-2</v>
      </c>
      <c r="AV1628" s="17">
        <f t="shared" si="1706"/>
        <v>0.17721518987341772</v>
      </c>
      <c r="AW1628" s="17"/>
      <c r="AX1628" s="17"/>
      <c r="AY1628" s="17"/>
      <c r="AZ1628" s="17">
        <v>6</v>
      </c>
      <c r="BA1628" s="24">
        <v>1</v>
      </c>
      <c r="BB1628" s="9">
        <v>19</v>
      </c>
      <c r="BC1628" s="9">
        <v>0</v>
      </c>
      <c r="BD1628" s="9">
        <f t="shared" si="1688"/>
        <v>1</v>
      </c>
      <c r="BE1628" s="9" t="s">
        <v>4456</v>
      </c>
      <c r="BF1628" s="9">
        <f t="shared" si="1689"/>
        <v>0</v>
      </c>
      <c r="BG1628" s="9">
        <v>1</v>
      </c>
      <c r="BH1628" s="9">
        <v>3</v>
      </c>
      <c r="BI1628" s="9">
        <v>5</v>
      </c>
      <c r="BJ1628" s="9">
        <v>1</v>
      </c>
      <c r="BK1628" s="9">
        <v>2</v>
      </c>
      <c r="BL1628" s="9">
        <v>2</v>
      </c>
      <c r="BM1628" s="9">
        <v>4</v>
      </c>
      <c r="BN1628" s="9">
        <v>4</v>
      </c>
      <c r="BO1628" s="9">
        <v>1</v>
      </c>
      <c r="BP1628" s="9">
        <v>0</v>
      </c>
      <c r="BQ1628" s="9">
        <f t="shared" si="1693"/>
        <v>0.6</v>
      </c>
      <c r="BR1628" s="34">
        <f t="shared" si="1699"/>
        <v>0</v>
      </c>
      <c r="BS1628" s="34">
        <f t="shared" si="1699"/>
        <v>0.86666666666666659</v>
      </c>
      <c r="BT1628" s="9"/>
      <c r="BU1628" s="9"/>
      <c r="BV1628" s="9"/>
      <c r="BW1628" s="9"/>
      <c r="BX1628" s="9"/>
      <c r="BY1628" s="9"/>
      <c r="BZ1628" s="22">
        <f t="shared" si="1680"/>
        <v>0</v>
      </c>
      <c r="CA1628" s="22">
        <f t="shared" si="1681"/>
        <v>9</v>
      </c>
      <c r="CB1628" s="22">
        <f t="shared" si="1682"/>
        <v>0.86666666666666659</v>
      </c>
      <c r="CC1628" s="22">
        <f t="shared" si="1683"/>
        <v>0</v>
      </c>
      <c r="CD1628" s="22">
        <f t="shared" si="1684"/>
        <v>1</v>
      </c>
      <c r="CK1628" s="23">
        <v>0.30769230769230771</v>
      </c>
      <c r="CL1628" s="23">
        <f t="shared" si="1685"/>
        <v>4</v>
      </c>
      <c r="CM1628" s="23">
        <f t="shared" si="1690"/>
        <v>0.87624605475040251</v>
      </c>
      <c r="CN1628" s="23">
        <f t="shared" si="1691"/>
        <v>0.22885042795668417</v>
      </c>
      <c r="CQ1628" s="49">
        <v>6</v>
      </c>
    </row>
    <row r="1629" spans="1:95" ht="11.25" customHeight="1">
      <c r="A1629" s="9">
        <v>15</v>
      </c>
      <c r="B1629" s="9">
        <v>4</v>
      </c>
      <c r="C1629" s="9" t="str">
        <f t="shared" si="1707"/>
        <v>36</v>
      </c>
      <c r="D1629" s="10" t="s">
        <v>4247</v>
      </c>
      <c r="E1629" s="9">
        <v>20</v>
      </c>
      <c r="F1629" s="9">
        <v>1</v>
      </c>
      <c r="G1629" s="9">
        <v>0</v>
      </c>
      <c r="H1629" s="9">
        <v>0</v>
      </c>
      <c r="I1629" s="9">
        <v>1</v>
      </c>
      <c r="J1629" s="9">
        <v>0</v>
      </c>
      <c r="K1629" s="11">
        <v>25</v>
      </c>
      <c r="L1629" s="9">
        <v>63</v>
      </c>
      <c r="M1629" s="9">
        <v>4</v>
      </c>
      <c r="N1629" s="17">
        <f>SUM(M1620:M1629)</f>
        <v>39</v>
      </c>
      <c r="O1629" s="17"/>
      <c r="P1629" s="17">
        <f t="shared" si="1686"/>
        <v>0</v>
      </c>
      <c r="Q1629" s="9">
        <v>21</v>
      </c>
      <c r="R1629" s="9"/>
      <c r="S1629" s="9">
        <v>0.19047619047619047</v>
      </c>
      <c r="T1629" s="9">
        <v>84</v>
      </c>
      <c r="U1629" s="9">
        <v>40</v>
      </c>
      <c r="V1629" s="11">
        <v>32</v>
      </c>
      <c r="W1629" s="11">
        <f t="shared" si="1700"/>
        <v>34</v>
      </c>
      <c r="X1629" s="17">
        <f t="shared" si="1692"/>
        <v>32</v>
      </c>
      <c r="Y1629" s="17"/>
      <c r="Z1629" s="9">
        <v>10</v>
      </c>
      <c r="AA1629" s="17">
        <f>SUM(Z1620:Z1629)</f>
        <v>91</v>
      </c>
      <c r="AB1629" s="17"/>
      <c r="AC1629" s="17">
        <f t="shared" ref="AC1629" si="1708">AC1607</f>
        <v>65</v>
      </c>
      <c r="AD1629" s="17">
        <f t="shared" si="1679"/>
        <v>0.15384615384615385</v>
      </c>
      <c r="AE1629" s="17">
        <v>0.15384615384615385</v>
      </c>
      <c r="AF1629" s="17">
        <f t="shared" si="1687"/>
        <v>16</v>
      </c>
      <c r="AG1629" s="17">
        <f>+SUM(AF1620:AF1629)</f>
        <v>152</v>
      </c>
      <c r="AH1629" s="9">
        <v>94</v>
      </c>
      <c r="AI1629" s="9"/>
      <c r="AJ1629" s="9"/>
      <c r="AK1629" s="9"/>
      <c r="AL1629" s="9">
        <v>3.8095238095238092E-2</v>
      </c>
      <c r="AM1629" s="9"/>
      <c r="AN1629" s="9">
        <v>0.15384615384615385</v>
      </c>
      <c r="AO1629" s="9"/>
      <c r="AP1629" s="9">
        <v>6.3829787234042562E-2</v>
      </c>
      <c r="AQ1629" s="9">
        <f>+AVERAGE(AL1610:AL1619)</f>
        <v>0.21906151368760063</v>
      </c>
      <c r="AR1629" s="9">
        <f>+AVERAGE(AN1610:AN1619)</f>
        <v>5.7212606989171043E-2</v>
      </c>
      <c r="AS1629" s="17">
        <f t="shared" si="1701"/>
        <v>19</v>
      </c>
      <c r="AT1629" s="17">
        <f t="shared" si="1702"/>
        <v>0.18947368421052635</v>
      </c>
      <c r="AU1629" s="17">
        <f t="shared" si="1705"/>
        <v>0.15384615384615385</v>
      </c>
      <c r="AV1629" s="17">
        <f t="shared" si="1706"/>
        <v>9.5833333333333326E-2</v>
      </c>
      <c r="AW1629" s="17"/>
      <c r="AX1629" s="17"/>
      <c r="AY1629" s="17"/>
      <c r="AZ1629" s="17">
        <v>6</v>
      </c>
      <c r="BA1629" s="24">
        <v>1</v>
      </c>
      <c r="BB1629" s="9">
        <v>19</v>
      </c>
      <c r="BC1629" s="9">
        <v>0</v>
      </c>
      <c r="BD1629" s="9">
        <f t="shared" si="1688"/>
        <v>1</v>
      </c>
      <c r="BE1629" s="9" t="s">
        <v>4456</v>
      </c>
      <c r="BF1629" s="9">
        <f t="shared" si="1689"/>
        <v>0</v>
      </c>
      <c r="BG1629" s="9">
        <v>1</v>
      </c>
      <c r="BH1629" s="9">
        <v>3</v>
      </c>
      <c r="BI1629" s="9">
        <v>5</v>
      </c>
      <c r="BJ1629" s="9">
        <v>1</v>
      </c>
      <c r="BK1629" s="9">
        <v>2</v>
      </c>
      <c r="BL1629" s="9">
        <v>2</v>
      </c>
      <c r="BM1629" s="9">
        <v>4</v>
      </c>
      <c r="BN1629" s="9">
        <v>4</v>
      </c>
      <c r="BO1629" s="9">
        <v>1</v>
      </c>
      <c r="BP1629" s="9">
        <v>0</v>
      </c>
      <c r="BQ1629" s="9">
        <f t="shared" si="1693"/>
        <v>0.6</v>
      </c>
      <c r="BR1629" s="34">
        <f t="shared" ref="BR1629:BS1629" si="1709">BR1607</f>
        <v>0.2</v>
      </c>
      <c r="BS1629" s="34">
        <f t="shared" si="1709"/>
        <v>0.86666666666666659</v>
      </c>
      <c r="BT1629" s="9"/>
      <c r="BU1629" s="9"/>
      <c r="BV1629" s="9"/>
      <c r="BW1629" s="9">
        <f>SUM(AF1620:AF1629)</f>
        <v>152</v>
      </c>
      <c r="BX1629" s="9"/>
      <c r="BY1629" s="9">
        <f t="shared" ref="BY1629" si="1710">SUM(BW1619,BW1629)</f>
        <v>254</v>
      </c>
      <c r="BZ1629" s="22">
        <f t="shared" si="1680"/>
        <v>0</v>
      </c>
      <c r="CA1629" s="22">
        <f t="shared" si="1681"/>
        <v>10</v>
      </c>
      <c r="CB1629" s="22">
        <f t="shared" si="1682"/>
        <v>0.86666666666666659</v>
      </c>
      <c r="CC1629" s="22">
        <f t="shared" si="1683"/>
        <v>0</v>
      </c>
      <c r="CD1629" s="22">
        <f t="shared" si="1684"/>
        <v>1</v>
      </c>
      <c r="CK1629" s="23">
        <v>0.61538461538461542</v>
      </c>
      <c r="CL1629" s="23">
        <f t="shared" si="1685"/>
        <v>4</v>
      </c>
      <c r="CM1629" s="23">
        <f t="shared" si="1690"/>
        <v>0.87624605475040251</v>
      </c>
      <c r="CN1629" s="23">
        <f t="shared" si="1691"/>
        <v>0.22885042795668417</v>
      </c>
      <c r="CQ1629" s="49">
        <v>7</v>
      </c>
    </row>
    <row r="1630" spans="1:95" ht="11.25" customHeight="1">
      <c r="A1630" s="9">
        <v>15</v>
      </c>
      <c r="B1630" s="9">
        <v>5</v>
      </c>
      <c r="C1630" s="9" t="str">
        <f t="shared" si="1707"/>
        <v>14</v>
      </c>
      <c r="D1630" s="10" t="s">
        <v>4248</v>
      </c>
      <c r="E1630" s="9">
        <v>-2</v>
      </c>
      <c r="F1630" s="9">
        <v>1</v>
      </c>
      <c r="G1630" s="9">
        <v>0</v>
      </c>
      <c r="H1630" s="9">
        <v>0</v>
      </c>
      <c r="I1630" s="9">
        <v>0</v>
      </c>
      <c r="J1630" s="9">
        <v>0</v>
      </c>
      <c r="K1630" s="11">
        <v>25</v>
      </c>
      <c r="L1630" s="9">
        <v>50</v>
      </c>
      <c r="M1630" s="9">
        <v>10</v>
      </c>
      <c r="N1630" s="9"/>
      <c r="O1630" s="17"/>
      <c r="P1630" s="17">
        <f t="shared" si="1686"/>
        <v>1</v>
      </c>
      <c r="Q1630" s="9">
        <v>38</v>
      </c>
      <c r="R1630" s="9"/>
      <c r="S1630" s="9">
        <v>0.26315789473684209</v>
      </c>
      <c r="T1630" s="9">
        <v>88</v>
      </c>
      <c r="U1630" s="9">
        <v>40</v>
      </c>
      <c r="V1630" s="11">
        <v>30</v>
      </c>
      <c r="W1630" s="18"/>
      <c r="X1630" s="17">
        <f t="shared" si="1692"/>
        <v>30</v>
      </c>
      <c r="Y1630" s="17"/>
      <c r="Z1630" s="9">
        <v>0</v>
      </c>
      <c r="AA1630" s="9"/>
      <c r="AB1630" s="17"/>
      <c r="AC1630" s="17">
        <f>AC1608</f>
        <v>41</v>
      </c>
      <c r="AD1630" s="17">
        <f t="shared" si="1679"/>
        <v>0</v>
      </c>
      <c r="AE1630" s="17"/>
      <c r="AF1630" s="17">
        <f t="shared" si="1687"/>
        <v>0</v>
      </c>
      <c r="AG1630" s="17"/>
      <c r="AH1630" s="9">
        <v>53</v>
      </c>
      <c r="AI1630" s="9"/>
      <c r="AJ1630" s="9"/>
      <c r="AK1630" s="9"/>
      <c r="AL1630" s="9">
        <v>6.3157894736842107E-2</v>
      </c>
      <c r="AM1630" s="9"/>
      <c r="AN1630" s="9">
        <v>0</v>
      </c>
      <c r="AO1630" s="9"/>
      <c r="AP1630" s="9">
        <v>0.49811320754716998</v>
      </c>
      <c r="AQ1630" s="22"/>
      <c r="AR1630" s="22"/>
      <c r="AS1630" s="17"/>
      <c r="AT1630" s="17"/>
      <c r="AU1630" s="17"/>
      <c r="AV1630" s="17"/>
      <c r="AW1630" s="17"/>
      <c r="AX1630" s="17"/>
      <c r="AY1630" s="17"/>
      <c r="AZ1630" s="17">
        <v>5</v>
      </c>
      <c r="BA1630" s="24">
        <v>0.83333333333333337</v>
      </c>
      <c r="BB1630" s="9">
        <v>22</v>
      </c>
      <c r="BC1630" s="9">
        <v>1</v>
      </c>
      <c r="BD1630" s="9">
        <f t="shared" si="1688"/>
        <v>0</v>
      </c>
      <c r="BE1630" s="9" t="s">
        <v>4351</v>
      </c>
      <c r="BF1630" s="9">
        <f t="shared" si="1689"/>
        <v>0</v>
      </c>
      <c r="BG1630" s="9">
        <v>3</v>
      </c>
      <c r="BH1630" s="9">
        <v>4</v>
      </c>
      <c r="BI1630" s="9">
        <v>3</v>
      </c>
      <c r="BJ1630" s="9">
        <v>1</v>
      </c>
      <c r="BK1630" s="9">
        <v>1</v>
      </c>
      <c r="BL1630" s="9">
        <v>2</v>
      </c>
      <c r="BM1630" s="9">
        <v>4</v>
      </c>
      <c r="BN1630" s="9">
        <v>12</v>
      </c>
      <c r="BO1630" s="9" t="s">
        <v>4457</v>
      </c>
      <c r="BP1630" s="9" t="s">
        <v>4458</v>
      </c>
      <c r="BQ1630" s="22"/>
      <c r="BR1630" s="34">
        <f>BR1608</f>
        <v>0</v>
      </c>
      <c r="BS1630" s="34">
        <f>BS1608</f>
        <v>0.86666666666666659</v>
      </c>
      <c r="BT1630" s="22"/>
      <c r="BU1630" s="22"/>
      <c r="BV1630" s="22"/>
      <c r="BW1630" s="22"/>
      <c r="BX1630" s="22"/>
      <c r="BY1630" s="22"/>
      <c r="BZ1630" s="22">
        <f t="shared" si="1680"/>
        <v>0</v>
      </c>
      <c r="CA1630" s="22">
        <f t="shared" si="1681"/>
        <v>0</v>
      </c>
      <c r="CB1630" s="22">
        <f t="shared" si="1682"/>
        <v>0</v>
      </c>
      <c r="CC1630" s="22">
        <f t="shared" si="1683"/>
        <v>0.86666666666666659</v>
      </c>
      <c r="CD1630" s="22">
        <f t="shared" si="1684"/>
        <v>0</v>
      </c>
      <c r="CK1630" s="23" t="s">
        <v>2085</v>
      </c>
      <c r="CL1630" s="23">
        <f t="shared" si="1685"/>
        <v>5</v>
      </c>
      <c r="CM1630" s="23" t="str">
        <f t="shared" si="1690"/>
        <v/>
      </c>
      <c r="CN1630" s="23" t="str">
        <f t="shared" si="1691"/>
        <v/>
      </c>
      <c r="CQ1630" s="49">
        <v>1</v>
      </c>
    </row>
    <row r="1631" spans="1:95" ht="11.25" customHeight="1">
      <c r="A1631" s="9">
        <v>15</v>
      </c>
      <c r="B1631" s="9">
        <v>5</v>
      </c>
      <c r="C1631" s="9" t="str">
        <f t="shared" si="1707"/>
        <v>14</v>
      </c>
      <c r="D1631" s="10" t="s">
        <v>4248</v>
      </c>
      <c r="E1631" s="9">
        <v>-1</v>
      </c>
      <c r="F1631" s="9">
        <v>1</v>
      </c>
      <c r="G1631" s="9">
        <v>0</v>
      </c>
      <c r="H1631" s="9">
        <v>0</v>
      </c>
      <c r="I1631" s="9">
        <v>0</v>
      </c>
      <c r="J1631" s="9">
        <v>0</v>
      </c>
      <c r="K1631" s="11">
        <v>25</v>
      </c>
      <c r="L1631" s="9">
        <v>63</v>
      </c>
      <c r="M1631" s="9">
        <v>9</v>
      </c>
      <c r="N1631" s="9"/>
      <c r="O1631" s="17"/>
      <c r="P1631" s="17">
        <f t="shared" si="1686"/>
        <v>1</v>
      </c>
      <c r="Q1631" s="9">
        <v>30</v>
      </c>
      <c r="R1631" s="9"/>
      <c r="S1631" s="9">
        <v>0.3</v>
      </c>
      <c r="T1631" s="9">
        <v>93</v>
      </c>
      <c r="U1631" s="9">
        <v>40</v>
      </c>
      <c r="V1631" s="11">
        <v>30</v>
      </c>
      <c r="W1631" s="11">
        <f>V1630</f>
        <v>30</v>
      </c>
      <c r="X1631" s="17">
        <f t="shared" si="1692"/>
        <v>30</v>
      </c>
      <c r="Y1631" s="17"/>
      <c r="Z1631" s="9">
        <v>0</v>
      </c>
      <c r="AA1631" s="9"/>
      <c r="AB1631" s="17"/>
      <c r="AC1631" s="17">
        <f t="shared" ref="AC1631:AC1651" si="1711">AC1609</f>
        <v>55</v>
      </c>
      <c r="AD1631" s="17">
        <f t="shared" si="1679"/>
        <v>0</v>
      </c>
      <c r="AE1631" s="17">
        <v>0</v>
      </c>
      <c r="AF1631" s="17">
        <f t="shared" si="1687"/>
        <v>1</v>
      </c>
      <c r="AG1631" s="17"/>
      <c r="AH1631" s="9">
        <v>75</v>
      </c>
      <c r="AI1631" s="9"/>
      <c r="AJ1631" s="9"/>
      <c r="AK1631" s="9"/>
      <c r="AL1631" s="9">
        <v>0.19999999999999998</v>
      </c>
      <c r="AM1631" s="9"/>
      <c r="AN1631" s="9">
        <v>0</v>
      </c>
      <c r="AO1631" s="9"/>
      <c r="AP1631" s="9">
        <v>0.32533333333333336</v>
      </c>
      <c r="AQ1631" s="9"/>
      <c r="AR1631" s="9"/>
      <c r="AS1631" s="17">
        <f>+Q1630</f>
        <v>38</v>
      </c>
      <c r="AT1631" s="17">
        <f t="shared" ref="AT1631" si="1712">+AL1630</f>
        <v>6.3157894736842107E-2</v>
      </c>
      <c r="AU1631" s="17">
        <f t="shared" ref="AU1631" si="1713">+AN1630</f>
        <v>0</v>
      </c>
      <c r="AV1631" s="17">
        <f t="shared" ref="AV1631" si="1714">+AP1630</f>
        <v>0.49811320754716998</v>
      </c>
      <c r="AW1631" s="17"/>
      <c r="AX1631" s="17"/>
      <c r="AY1631" s="17"/>
      <c r="AZ1631" s="17">
        <v>5</v>
      </c>
      <c r="BA1631" s="24">
        <v>0.83333333333333337</v>
      </c>
      <c r="BB1631" s="9">
        <v>22</v>
      </c>
      <c r="BC1631" s="9">
        <v>1</v>
      </c>
      <c r="BD1631" s="9">
        <f t="shared" si="1688"/>
        <v>0</v>
      </c>
      <c r="BE1631" s="9" t="s">
        <v>4351</v>
      </c>
      <c r="BF1631" s="9">
        <f t="shared" si="1689"/>
        <v>0</v>
      </c>
      <c r="BG1631" s="9">
        <v>3</v>
      </c>
      <c r="BH1631" s="9">
        <v>4</v>
      </c>
      <c r="BI1631" s="9">
        <v>3</v>
      </c>
      <c r="BJ1631" s="9">
        <v>1</v>
      </c>
      <c r="BK1631" s="9">
        <v>1</v>
      </c>
      <c r="BL1631" s="9">
        <v>2</v>
      </c>
      <c r="BM1631" s="9">
        <v>4</v>
      </c>
      <c r="BN1631" s="9">
        <v>12</v>
      </c>
      <c r="BO1631" s="9" t="s">
        <v>4457</v>
      </c>
      <c r="BP1631" s="9" t="s">
        <v>4458</v>
      </c>
      <c r="BQ1631" s="9">
        <f t="shared" ref="BQ1631" si="1715">SUM(BD1631,BD1653,BD1675,BD1697,BD1719)/5</f>
        <v>0.6</v>
      </c>
      <c r="BR1631" s="34">
        <f t="shared" ref="BR1631:BS1631" si="1716">BR1609</f>
        <v>0</v>
      </c>
      <c r="BS1631" s="34">
        <f t="shared" si="1716"/>
        <v>0.86666666666666659</v>
      </c>
      <c r="BT1631" s="9"/>
      <c r="BU1631" s="9"/>
      <c r="BV1631" s="9"/>
      <c r="BW1631" s="9"/>
      <c r="BX1631" s="9"/>
      <c r="BY1631" s="9"/>
      <c r="BZ1631" s="22">
        <f t="shared" si="1680"/>
        <v>0</v>
      </c>
      <c r="CA1631" s="22">
        <f t="shared" si="1681"/>
        <v>0</v>
      </c>
      <c r="CB1631" s="22">
        <f t="shared" si="1682"/>
        <v>0</v>
      </c>
      <c r="CC1631" s="22">
        <f t="shared" si="1683"/>
        <v>0.86666666666666659</v>
      </c>
      <c r="CD1631" s="22">
        <f t="shared" si="1684"/>
        <v>0</v>
      </c>
      <c r="CK1631" s="23">
        <v>0</v>
      </c>
      <c r="CL1631" s="23">
        <f t="shared" si="1685"/>
        <v>5</v>
      </c>
      <c r="CM1631" s="23" t="str">
        <f t="shared" si="1690"/>
        <v/>
      </c>
      <c r="CN1631" s="23" t="str">
        <f t="shared" si="1691"/>
        <v/>
      </c>
      <c r="CQ1631" s="49">
        <v>2</v>
      </c>
    </row>
    <row r="1632" spans="1:95" ht="11.25" customHeight="1">
      <c r="A1632" s="9">
        <v>15</v>
      </c>
      <c r="B1632" s="9">
        <v>5</v>
      </c>
      <c r="C1632" s="9" t="str">
        <f t="shared" si="1707"/>
        <v>14</v>
      </c>
      <c r="D1632" s="10" t="s">
        <v>4248</v>
      </c>
      <c r="E1632" s="9">
        <v>1</v>
      </c>
      <c r="F1632" s="9">
        <v>1</v>
      </c>
      <c r="G1632" s="9">
        <v>0</v>
      </c>
      <c r="H1632" s="9">
        <v>0</v>
      </c>
      <c r="I1632" s="9">
        <v>0</v>
      </c>
      <c r="J1632" s="9">
        <v>0</v>
      </c>
      <c r="K1632" s="11">
        <v>25</v>
      </c>
      <c r="L1632" s="9">
        <v>75</v>
      </c>
      <c r="M1632" s="9">
        <v>5</v>
      </c>
      <c r="N1632" s="17">
        <f>SUM(M1632:M1632)</f>
        <v>5</v>
      </c>
      <c r="O1632" s="17"/>
      <c r="P1632" s="17">
        <f t="shared" si="1686"/>
        <v>2</v>
      </c>
      <c r="Q1632" s="9">
        <v>27</v>
      </c>
      <c r="R1632" s="9"/>
      <c r="S1632" s="9">
        <v>0.18518518518518517</v>
      </c>
      <c r="T1632" s="9">
        <v>100</v>
      </c>
      <c r="U1632" s="9">
        <v>40</v>
      </c>
      <c r="V1632" s="11">
        <v>30</v>
      </c>
      <c r="W1632" s="11">
        <f t="shared" ref="W1632:W1651" si="1717">V1631</f>
        <v>30</v>
      </c>
      <c r="X1632" s="17">
        <f t="shared" si="1692"/>
        <v>30</v>
      </c>
      <c r="Y1632" s="17"/>
      <c r="Z1632" s="9">
        <v>0</v>
      </c>
      <c r="AA1632" s="17">
        <f>SUM(Z1632:Z1632)</f>
        <v>0</v>
      </c>
      <c r="AB1632" s="17"/>
      <c r="AC1632" s="17">
        <f t="shared" si="1711"/>
        <v>55</v>
      </c>
      <c r="AD1632" s="17">
        <f t="shared" si="1679"/>
        <v>0</v>
      </c>
      <c r="AE1632" s="17">
        <v>0</v>
      </c>
      <c r="AF1632" s="17">
        <f t="shared" si="1687"/>
        <v>5</v>
      </c>
      <c r="AG1632" s="17"/>
      <c r="AH1632" s="9">
        <v>78</v>
      </c>
      <c r="AI1632" s="9"/>
      <c r="AJ1632" s="9"/>
      <c r="AK1632" s="9"/>
      <c r="AL1632" s="9">
        <v>0.23703703703703699</v>
      </c>
      <c r="AM1632" s="9"/>
      <c r="AN1632" s="9">
        <v>0</v>
      </c>
      <c r="AO1632" s="9"/>
      <c r="AP1632" s="9">
        <v>0.24615384615384622</v>
      </c>
      <c r="AQ1632" s="9"/>
      <c r="AR1632" s="9"/>
      <c r="AZ1632">
        <v>5</v>
      </c>
      <c r="BA1632" s="24">
        <v>0.83333333333333337</v>
      </c>
      <c r="BB1632" s="9">
        <v>22</v>
      </c>
      <c r="BC1632" s="9">
        <v>1</v>
      </c>
      <c r="BD1632" s="9">
        <f t="shared" si="1688"/>
        <v>0</v>
      </c>
      <c r="BE1632" s="9" t="s">
        <v>4351</v>
      </c>
      <c r="BF1632" s="9">
        <f t="shared" si="1689"/>
        <v>0</v>
      </c>
      <c r="BG1632" s="9">
        <v>3</v>
      </c>
      <c r="BH1632" s="9">
        <v>4</v>
      </c>
      <c r="BI1632" s="9">
        <v>3</v>
      </c>
      <c r="BJ1632" s="9">
        <v>1</v>
      </c>
      <c r="BK1632" s="9">
        <v>1</v>
      </c>
      <c r="BL1632" s="9">
        <v>2</v>
      </c>
      <c r="BM1632" s="9">
        <v>4</v>
      </c>
      <c r="BN1632" s="9">
        <v>12</v>
      </c>
      <c r="BO1632" s="9" t="s">
        <v>4457</v>
      </c>
      <c r="BP1632" s="9" t="s">
        <v>4458</v>
      </c>
      <c r="BQ1632" s="9">
        <f t="shared" si="1693"/>
        <v>0.6</v>
      </c>
      <c r="BR1632" s="34">
        <f t="shared" ref="BR1632:BS1632" si="1718">BR1610</f>
        <v>0</v>
      </c>
      <c r="BS1632" s="34">
        <f t="shared" si="1718"/>
        <v>0.86666666666666659</v>
      </c>
      <c r="BT1632" s="9"/>
      <c r="BU1632" s="9"/>
      <c r="BV1632" s="9"/>
      <c r="BW1632" s="9"/>
      <c r="BX1632" s="9"/>
      <c r="BY1632" s="9"/>
      <c r="BZ1632" s="22">
        <f t="shared" si="1680"/>
        <v>1</v>
      </c>
      <c r="CA1632" s="22">
        <f t="shared" si="1681"/>
        <v>0</v>
      </c>
      <c r="CB1632" s="22">
        <f t="shared" si="1682"/>
        <v>0</v>
      </c>
      <c r="CC1632" s="22">
        <f t="shared" si="1683"/>
        <v>0.86666666666666659</v>
      </c>
      <c r="CD1632" s="22">
        <f t="shared" si="1684"/>
        <v>0</v>
      </c>
      <c r="CK1632" s="23">
        <v>0</v>
      </c>
      <c r="CL1632" s="23">
        <f t="shared" si="1685"/>
        <v>5</v>
      </c>
      <c r="CM1632" s="23" t="str">
        <f t="shared" si="1690"/>
        <v/>
      </c>
      <c r="CN1632" s="23" t="str">
        <f t="shared" si="1691"/>
        <v/>
      </c>
      <c r="CQ1632" s="49">
        <v>2</v>
      </c>
    </row>
    <row r="1633" spans="1:95" ht="11.25" customHeight="1">
      <c r="A1633" s="9">
        <v>15</v>
      </c>
      <c r="B1633" s="9">
        <v>5</v>
      </c>
      <c r="C1633" s="9" t="str">
        <f t="shared" si="1707"/>
        <v>14</v>
      </c>
      <c r="D1633" s="10" t="s">
        <v>4248</v>
      </c>
      <c r="E1633" s="9">
        <v>2</v>
      </c>
      <c r="F1633" s="9">
        <v>1</v>
      </c>
      <c r="G1633" s="9">
        <v>0</v>
      </c>
      <c r="H1633" s="9">
        <v>0</v>
      </c>
      <c r="I1633" s="9">
        <v>0</v>
      </c>
      <c r="J1633" s="9">
        <v>0</v>
      </c>
      <c r="K1633" s="11">
        <v>25</v>
      </c>
      <c r="L1633" s="9">
        <v>75</v>
      </c>
      <c r="M1633" s="9">
        <v>5</v>
      </c>
      <c r="N1633" s="17">
        <f>SUM(M1632:M1633)</f>
        <v>10</v>
      </c>
      <c r="O1633" s="17"/>
      <c r="P1633" s="17">
        <f t="shared" si="1686"/>
        <v>2</v>
      </c>
      <c r="Q1633" s="9">
        <v>25</v>
      </c>
      <c r="R1633" s="9"/>
      <c r="S1633" s="9">
        <v>0.2</v>
      </c>
      <c r="T1633" s="9">
        <v>100</v>
      </c>
      <c r="U1633" s="9">
        <v>40</v>
      </c>
      <c r="V1633" s="11">
        <v>30</v>
      </c>
      <c r="W1633" s="11">
        <f t="shared" si="1717"/>
        <v>30</v>
      </c>
      <c r="X1633" s="17">
        <f t="shared" si="1692"/>
        <v>30</v>
      </c>
      <c r="Y1633" s="17"/>
      <c r="Z1633" s="9">
        <v>0</v>
      </c>
      <c r="AA1633" s="17">
        <f>SUM(Z1632:Z1633)</f>
        <v>0</v>
      </c>
      <c r="AB1633" s="17"/>
      <c r="AC1633" s="17">
        <f t="shared" si="1711"/>
        <v>42</v>
      </c>
      <c r="AD1633" s="17">
        <f t="shared" si="1679"/>
        <v>0</v>
      </c>
      <c r="AE1633" s="17">
        <v>0</v>
      </c>
      <c r="AF1633" s="17">
        <f t="shared" si="1687"/>
        <v>5</v>
      </c>
      <c r="AG1633" s="17"/>
      <c r="AH1633" s="9">
        <v>67</v>
      </c>
      <c r="AI1633" s="9"/>
      <c r="AJ1633" s="9"/>
      <c r="AK1633" s="9"/>
      <c r="AL1633" s="9">
        <v>0.16000000000000006</v>
      </c>
      <c r="AM1633" s="9"/>
      <c r="AN1633" s="9">
        <v>0</v>
      </c>
      <c r="AO1633" s="9"/>
      <c r="AP1633" s="9">
        <v>0.32238805970149254</v>
      </c>
      <c r="AQ1633" s="9"/>
      <c r="AR1633" s="9"/>
      <c r="AS1633" s="17">
        <f t="shared" ref="AS1633:AS1651" si="1719">+Q1632</f>
        <v>27</v>
      </c>
      <c r="AT1633" s="17">
        <f t="shared" si="1702"/>
        <v>0.23703703703703699</v>
      </c>
      <c r="AU1633" s="17">
        <f t="shared" ref="AU1633:AU1641" si="1720">+AN1632</f>
        <v>0</v>
      </c>
      <c r="AV1633" s="17">
        <f t="shared" ref="AV1633:AV1641" si="1721">+AP1632</f>
        <v>0.24615384615384622</v>
      </c>
      <c r="AW1633" s="17"/>
      <c r="AX1633" s="17"/>
      <c r="AY1633" s="17"/>
      <c r="AZ1633" s="17">
        <v>5</v>
      </c>
      <c r="BA1633" s="24">
        <v>0.83333333333333337</v>
      </c>
      <c r="BB1633" s="9">
        <v>22</v>
      </c>
      <c r="BC1633" s="9">
        <v>1</v>
      </c>
      <c r="BD1633" s="9">
        <f t="shared" si="1688"/>
        <v>0</v>
      </c>
      <c r="BE1633" s="9" t="s">
        <v>4351</v>
      </c>
      <c r="BF1633" s="9">
        <f t="shared" si="1689"/>
        <v>0</v>
      </c>
      <c r="BG1633" s="9">
        <v>3</v>
      </c>
      <c r="BH1633" s="9">
        <v>4</v>
      </c>
      <c r="BI1633" s="9">
        <v>3</v>
      </c>
      <c r="BJ1633" s="9">
        <v>1</v>
      </c>
      <c r="BK1633" s="9">
        <v>1</v>
      </c>
      <c r="BL1633" s="9">
        <v>2</v>
      </c>
      <c r="BM1633" s="9">
        <v>4</v>
      </c>
      <c r="BN1633" s="9">
        <v>12</v>
      </c>
      <c r="BO1633" s="9" t="s">
        <v>4457</v>
      </c>
      <c r="BP1633" s="9" t="s">
        <v>4458</v>
      </c>
      <c r="BQ1633" s="9">
        <f t="shared" si="1693"/>
        <v>0.6</v>
      </c>
      <c r="BR1633" s="34">
        <f t="shared" ref="BR1633:BS1633" si="1722">BR1611</f>
        <v>0</v>
      </c>
      <c r="BS1633" s="34">
        <f t="shared" si="1722"/>
        <v>0.86666666666666659</v>
      </c>
      <c r="BT1633" s="9"/>
      <c r="BU1633" s="9"/>
      <c r="BV1633" s="9"/>
      <c r="BW1633" s="9"/>
      <c r="BX1633" s="9"/>
      <c r="BY1633" s="9"/>
      <c r="BZ1633" s="22">
        <f t="shared" si="1680"/>
        <v>2</v>
      </c>
      <c r="CA1633" s="22">
        <f t="shared" si="1681"/>
        <v>0</v>
      </c>
      <c r="CB1633" s="22">
        <f t="shared" si="1682"/>
        <v>0</v>
      </c>
      <c r="CC1633" s="22">
        <f t="shared" si="1683"/>
        <v>0.86666666666666659</v>
      </c>
      <c r="CD1633" s="22">
        <f t="shared" si="1684"/>
        <v>0</v>
      </c>
      <c r="CK1633" s="23">
        <v>0</v>
      </c>
      <c r="CL1633" s="23">
        <f t="shared" si="1685"/>
        <v>5</v>
      </c>
      <c r="CM1633" s="23" t="str">
        <f t="shared" si="1690"/>
        <v/>
      </c>
      <c r="CN1633" s="23" t="str">
        <f t="shared" si="1691"/>
        <v/>
      </c>
      <c r="CQ1633" s="49">
        <v>3</v>
      </c>
    </row>
    <row r="1634" spans="1:95" ht="11.25" customHeight="1">
      <c r="A1634" s="9">
        <v>15</v>
      </c>
      <c r="B1634" s="9">
        <v>5</v>
      </c>
      <c r="C1634" s="9" t="str">
        <f t="shared" si="1707"/>
        <v>14</v>
      </c>
      <c r="D1634" s="10" t="s">
        <v>4248</v>
      </c>
      <c r="E1634" s="9">
        <v>3</v>
      </c>
      <c r="F1634" s="9">
        <v>1</v>
      </c>
      <c r="G1634" s="9">
        <v>0</v>
      </c>
      <c r="H1634" s="9">
        <v>0</v>
      </c>
      <c r="I1634" s="9">
        <v>0</v>
      </c>
      <c r="J1634" s="9">
        <v>0</v>
      </c>
      <c r="K1634" s="11">
        <v>25</v>
      </c>
      <c r="L1634" s="9">
        <v>75</v>
      </c>
      <c r="M1634" s="9">
        <v>5</v>
      </c>
      <c r="N1634" s="17">
        <f>SUM(M1632:M1634)</f>
        <v>15</v>
      </c>
      <c r="O1634" s="17"/>
      <c r="P1634" s="17">
        <f t="shared" si="1686"/>
        <v>2</v>
      </c>
      <c r="Q1634" s="9">
        <v>20</v>
      </c>
      <c r="R1634" s="9"/>
      <c r="S1634" s="9">
        <v>0.25</v>
      </c>
      <c r="T1634" s="9">
        <v>95</v>
      </c>
      <c r="U1634" s="9">
        <v>40</v>
      </c>
      <c r="V1634" s="11">
        <v>30</v>
      </c>
      <c r="W1634" s="11">
        <f t="shared" si="1717"/>
        <v>30</v>
      </c>
      <c r="X1634" s="17">
        <f t="shared" si="1692"/>
        <v>30</v>
      </c>
      <c r="Y1634" s="17"/>
      <c r="Z1634" s="9">
        <v>0</v>
      </c>
      <c r="AA1634" s="17">
        <f>SUM(Z1632:Z1634)</f>
        <v>0</v>
      </c>
      <c r="AB1634" s="17"/>
      <c r="AC1634" s="17">
        <f t="shared" si="1711"/>
        <v>56</v>
      </c>
      <c r="AD1634" s="17">
        <f t="shared" si="1679"/>
        <v>0</v>
      </c>
      <c r="AE1634" s="17">
        <v>0</v>
      </c>
      <c r="AF1634" s="17">
        <f t="shared" si="1687"/>
        <v>5</v>
      </c>
      <c r="AG1634" s="17"/>
      <c r="AH1634" s="9">
        <v>86</v>
      </c>
      <c r="AI1634" s="9"/>
      <c r="AJ1634" s="9"/>
      <c r="AK1634" s="9"/>
      <c r="AL1634" s="9">
        <v>0.3</v>
      </c>
      <c r="AM1634" s="9"/>
      <c r="AN1634" s="9">
        <v>0</v>
      </c>
      <c r="AO1634" s="9"/>
      <c r="AP1634" s="9">
        <v>0.25116279069767444</v>
      </c>
      <c r="AQ1634" s="9"/>
      <c r="AR1634" s="9"/>
      <c r="AS1634" s="17">
        <f t="shared" si="1719"/>
        <v>25</v>
      </c>
      <c r="AT1634" s="17">
        <f t="shared" si="1702"/>
        <v>0.16000000000000006</v>
      </c>
      <c r="AU1634" s="17">
        <f t="shared" si="1720"/>
        <v>0</v>
      </c>
      <c r="AV1634" s="17">
        <f t="shared" si="1721"/>
        <v>0.32238805970149254</v>
      </c>
      <c r="AW1634" s="17"/>
      <c r="AX1634" s="17"/>
      <c r="AY1634" s="17"/>
      <c r="AZ1634" s="17">
        <v>5</v>
      </c>
      <c r="BA1634" s="24">
        <v>0.83333333333333337</v>
      </c>
      <c r="BB1634" s="9">
        <v>22</v>
      </c>
      <c r="BC1634" s="9">
        <v>1</v>
      </c>
      <c r="BD1634" s="9">
        <f t="shared" si="1688"/>
        <v>0</v>
      </c>
      <c r="BE1634" s="9" t="s">
        <v>4351</v>
      </c>
      <c r="BF1634" s="9">
        <f t="shared" si="1689"/>
        <v>0</v>
      </c>
      <c r="BG1634" s="9">
        <v>3</v>
      </c>
      <c r="BH1634" s="9">
        <v>4</v>
      </c>
      <c r="BI1634" s="9">
        <v>3</v>
      </c>
      <c r="BJ1634" s="9">
        <v>1</v>
      </c>
      <c r="BK1634" s="9">
        <v>1</v>
      </c>
      <c r="BL1634" s="9">
        <v>2</v>
      </c>
      <c r="BM1634" s="9">
        <v>4</v>
      </c>
      <c r="BN1634" s="9">
        <v>12</v>
      </c>
      <c r="BO1634" s="9" t="s">
        <v>4457</v>
      </c>
      <c r="BP1634" s="9" t="s">
        <v>4458</v>
      </c>
      <c r="BQ1634" s="9">
        <f t="shared" si="1693"/>
        <v>0.6</v>
      </c>
      <c r="BR1634" s="34">
        <f t="shared" ref="BR1634:BS1634" si="1723">BR1612</f>
        <v>0</v>
      </c>
      <c r="BS1634" s="34">
        <f t="shared" si="1723"/>
        <v>0.86666666666666659</v>
      </c>
      <c r="BT1634" s="9"/>
      <c r="BU1634" s="9"/>
      <c r="BV1634" s="9"/>
      <c r="BW1634" s="9"/>
      <c r="BX1634" s="9"/>
      <c r="BY1634" s="9"/>
      <c r="BZ1634" s="22">
        <f t="shared" si="1680"/>
        <v>3</v>
      </c>
      <c r="CA1634" s="22">
        <f t="shared" si="1681"/>
        <v>0</v>
      </c>
      <c r="CB1634" s="22">
        <f t="shared" si="1682"/>
        <v>0</v>
      </c>
      <c r="CC1634" s="22">
        <f t="shared" si="1683"/>
        <v>0.86666666666666659</v>
      </c>
      <c r="CD1634" s="22">
        <f t="shared" si="1684"/>
        <v>0</v>
      </c>
      <c r="CK1634" s="23">
        <v>0</v>
      </c>
      <c r="CL1634" s="23">
        <f t="shared" si="1685"/>
        <v>5</v>
      </c>
      <c r="CM1634" s="23" t="str">
        <f t="shared" si="1690"/>
        <v/>
      </c>
      <c r="CN1634" s="23" t="str">
        <f t="shared" si="1691"/>
        <v/>
      </c>
      <c r="CQ1634" s="49">
        <v>3</v>
      </c>
    </row>
    <row r="1635" spans="1:95" ht="11.25" customHeight="1">
      <c r="A1635" s="9">
        <v>15</v>
      </c>
      <c r="B1635" s="9">
        <v>5</v>
      </c>
      <c r="C1635" s="9" t="str">
        <f t="shared" si="1707"/>
        <v>14</v>
      </c>
      <c r="D1635" s="10" t="s">
        <v>4248</v>
      </c>
      <c r="E1635" s="9">
        <v>4</v>
      </c>
      <c r="F1635" s="9">
        <v>1</v>
      </c>
      <c r="G1635" s="9">
        <v>0</v>
      </c>
      <c r="H1635" s="9">
        <v>0</v>
      </c>
      <c r="I1635" s="9">
        <v>0</v>
      </c>
      <c r="J1635" s="9">
        <v>0</v>
      </c>
      <c r="K1635" s="11">
        <v>25</v>
      </c>
      <c r="L1635" s="9">
        <v>70</v>
      </c>
      <c r="M1635" s="9">
        <v>5</v>
      </c>
      <c r="N1635" s="17">
        <f>SUM(M1632:M1635)</f>
        <v>20</v>
      </c>
      <c r="O1635" s="17"/>
      <c r="P1635" s="17">
        <f t="shared" si="1686"/>
        <v>2</v>
      </c>
      <c r="Q1635" s="9">
        <v>27</v>
      </c>
      <c r="R1635" s="9"/>
      <c r="S1635" s="9">
        <v>0.18518518518518517</v>
      </c>
      <c r="T1635" s="9">
        <v>97</v>
      </c>
      <c r="U1635" s="9">
        <v>40</v>
      </c>
      <c r="V1635" s="11">
        <v>30</v>
      </c>
      <c r="W1635" s="11">
        <f t="shared" si="1717"/>
        <v>30</v>
      </c>
      <c r="X1635" s="17">
        <f t="shared" si="1692"/>
        <v>30</v>
      </c>
      <c r="Y1635" s="17"/>
      <c r="Z1635" s="9">
        <v>0</v>
      </c>
      <c r="AA1635" s="17">
        <f>SUM(Z1632:Z1635)</f>
        <v>0</v>
      </c>
      <c r="AB1635" s="17"/>
      <c r="AC1635" s="17">
        <f t="shared" si="1711"/>
        <v>54</v>
      </c>
      <c r="AD1635" s="17">
        <f t="shared" si="1679"/>
        <v>0</v>
      </c>
      <c r="AE1635" s="17">
        <v>0</v>
      </c>
      <c r="AF1635" s="17">
        <f t="shared" si="1687"/>
        <v>5</v>
      </c>
      <c r="AG1635" s="17"/>
      <c r="AH1635" s="9">
        <v>77</v>
      </c>
      <c r="AI1635" s="9"/>
      <c r="AJ1635" s="9"/>
      <c r="AK1635" s="9"/>
      <c r="AL1635" s="9">
        <v>0.1333333333333333</v>
      </c>
      <c r="AM1635" s="9"/>
      <c r="AN1635" s="9">
        <v>0</v>
      </c>
      <c r="AO1635" s="9"/>
      <c r="AP1635" s="9">
        <v>0.27012987012987011</v>
      </c>
      <c r="AQ1635" s="9"/>
      <c r="AR1635" s="9"/>
      <c r="AS1635" s="17">
        <f t="shared" si="1719"/>
        <v>20</v>
      </c>
      <c r="AT1635" s="17">
        <f t="shared" si="1702"/>
        <v>0.3</v>
      </c>
      <c r="AU1635" s="17">
        <f t="shared" si="1720"/>
        <v>0</v>
      </c>
      <c r="AV1635" s="17">
        <f t="shared" si="1721"/>
        <v>0.25116279069767444</v>
      </c>
      <c r="AW1635" s="17"/>
      <c r="AX1635" s="17"/>
      <c r="AY1635" s="17"/>
      <c r="AZ1635" s="17">
        <v>5</v>
      </c>
      <c r="BA1635" s="24">
        <v>0.83333333333333337</v>
      </c>
      <c r="BB1635" s="9">
        <v>22</v>
      </c>
      <c r="BC1635" s="9">
        <v>1</v>
      </c>
      <c r="BD1635" s="9">
        <f t="shared" si="1688"/>
        <v>0</v>
      </c>
      <c r="BE1635" s="9" t="s">
        <v>4351</v>
      </c>
      <c r="BF1635" s="9">
        <f t="shared" si="1689"/>
        <v>0</v>
      </c>
      <c r="BG1635" s="9">
        <v>3</v>
      </c>
      <c r="BH1635" s="9">
        <v>4</v>
      </c>
      <c r="BI1635" s="9">
        <v>3</v>
      </c>
      <c r="BJ1635" s="9">
        <v>1</v>
      </c>
      <c r="BK1635" s="9">
        <v>1</v>
      </c>
      <c r="BL1635" s="9">
        <v>2</v>
      </c>
      <c r="BM1635" s="9">
        <v>4</v>
      </c>
      <c r="BN1635" s="9">
        <v>12</v>
      </c>
      <c r="BO1635" s="9" t="s">
        <v>4457</v>
      </c>
      <c r="BP1635" s="9" t="s">
        <v>4458</v>
      </c>
      <c r="BQ1635" s="9">
        <f t="shared" si="1693"/>
        <v>0.6</v>
      </c>
      <c r="BR1635" s="34">
        <f t="shared" ref="BR1635:BS1635" si="1724">BR1613</f>
        <v>0</v>
      </c>
      <c r="BS1635" s="34">
        <f t="shared" si="1724"/>
        <v>0.86666666666666659</v>
      </c>
      <c r="BT1635" s="9"/>
      <c r="BU1635" s="9"/>
      <c r="BV1635" s="9"/>
      <c r="BW1635" s="9"/>
      <c r="BX1635" s="9"/>
      <c r="BY1635" s="9"/>
      <c r="BZ1635" s="22">
        <f t="shared" si="1680"/>
        <v>4</v>
      </c>
      <c r="CA1635" s="22">
        <f t="shared" si="1681"/>
        <v>0</v>
      </c>
      <c r="CB1635" s="22">
        <f t="shared" si="1682"/>
        <v>0</v>
      </c>
      <c r="CC1635" s="22">
        <f t="shared" si="1683"/>
        <v>0.86666666666666659</v>
      </c>
      <c r="CD1635" s="22">
        <f t="shared" si="1684"/>
        <v>0</v>
      </c>
      <c r="CK1635" s="23">
        <v>0</v>
      </c>
      <c r="CL1635" s="23">
        <f t="shared" si="1685"/>
        <v>5</v>
      </c>
      <c r="CM1635" s="23" t="str">
        <f t="shared" si="1690"/>
        <v/>
      </c>
      <c r="CN1635" s="23" t="str">
        <f t="shared" si="1691"/>
        <v/>
      </c>
      <c r="CQ1635" s="49">
        <v>4</v>
      </c>
    </row>
    <row r="1636" spans="1:95" ht="11.25" customHeight="1">
      <c r="A1636" s="9">
        <v>15</v>
      </c>
      <c r="B1636" s="9">
        <v>5</v>
      </c>
      <c r="C1636" s="9" t="str">
        <f t="shared" si="1707"/>
        <v>14</v>
      </c>
      <c r="D1636" s="10" t="s">
        <v>4248</v>
      </c>
      <c r="E1636" s="9">
        <v>5</v>
      </c>
      <c r="F1636" s="9">
        <v>1</v>
      </c>
      <c r="G1636" s="9">
        <v>0</v>
      </c>
      <c r="H1636" s="9">
        <v>0</v>
      </c>
      <c r="I1636" s="9">
        <v>0</v>
      </c>
      <c r="J1636" s="9">
        <v>0</v>
      </c>
      <c r="K1636" s="11">
        <v>25</v>
      </c>
      <c r="L1636" s="9">
        <v>72</v>
      </c>
      <c r="M1636" s="9">
        <v>0</v>
      </c>
      <c r="N1636" s="17">
        <f>SUM(M1632:M1636)</f>
        <v>20</v>
      </c>
      <c r="O1636" s="17"/>
      <c r="P1636" s="17">
        <f t="shared" si="1686"/>
        <v>0</v>
      </c>
      <c r="Q1636" s="9">
        <v>21</v>
      </c>
      <c r="R1636" s="9"/>
      <c r="S1636" s="9">
        <v>0</v>
      </c>
      <c r="T1636" s="9">
        <v>93</v>
      </c>
      <c r="U1636" s="9">
        <v>40</v>
      </c>
      <c r="V1636" s="11">
        <v>30</v>
      </c>
      <c r="W1636" s="11">
        <f t="shared" si="1717"/>
        <v>30</v>
      </c>
      <c r="X1636" s="17">
        <f t="shared" si="1692"/>
        <v>30</v>
      </c>
      <c r="Y1636" s="17"/>
      <c r="Z1636" s="9">
        <v>1</v>
      </c>
      <c r="AA1636" s="17">
        <f>SUM(Z1632:Z1636)</f>
        <v>1</v>
      </c>
      <c r="AB1636" s="17"/>
      <c r="AC1636" s="17">
        <f t="shared" si="1711"/>
        <v>53</v>
      </c>
      <c r="AD1636" s="17">
        <f t="shared" si="1679"/>
        <v>1.8867924528301886E-2</v>
      </c>
      <c r="AE1636" s="17">
        <v>0</v>
      </c>
      <c r="AF1636" s="17">
        <f t="shared" si="1687"/>
        <v>11</v>
      </c>
      <c r="AG1636" s="17"/>
      <c r="AH1636" s="9">
        <v>82</v>
      </c>
      <c r="AI1636" s="9"/>
      <c r="AJ1636" s="9"/>
      <c r="AK1636" s="9"/>
      <c r="AL1636" s="9">
        <v>0.30476190476190473</v>
      </c>
      <c r="AM1636" s="9"/>
      <c r="AN1636" s="9">
        <v>1.8867924528301886E-2</v>
      </c>
      <c r="AO1636" s="9"/>
      <c r="AP1636" s="9">
        <v>0.21951219512195119</v>
      </c>
      <c r="AQ1636" s="9"/>
      <c r="AR1636" s="9"/>
      <c r="AS1636" s="17">
        <f t="shared" si="1719"/>
        <v>27</v>
      </c>
      <c r="AT1636" s="17">
        <f t="shared" si="1702"/>
        <v>0.1333333333333333</v>
      </c>
      <c r="AU1636" s="17">
        <f t="shared" si="1720"/>
        <v>0</v>
      </c>
      <c r="AV1636" s="17">
        <f t="shared" si="1721"/>
        <v>0.27012987012987011</v>
      </c>
      <c r="AW1636" s="17"/>
      <c r="AX1636" s="17"/>
      <c r="AY1636" s="17"/>
      <c r="AZ1636" s="17">
        <v>5</v>
      </c>
      <c r="BA1636" s="24">
        <v>0.83333333333333337</v>
      </c>
      <c r="BB1636" s="9">
        <v>22</v>
      </c>
      <c r="BC1636" s="9">
        <v>1</v>
      </c>
      <c r="BD1636" s="9">
        <f t="shared" si="1688"/>
        <v>0</v>
      </c>
      <c r="BE1636" s="9" t="s">
        <v>4351</v>
      </c>
      <c r="BF1636" s="9">
        <f t="shared" si="1689"/>
        <v>0</v>
      </c>
      <c r="BG1636" s="9">
        <v>3</v>
      </c>
      <c r="BH1636" s="9">
        <v>4</v>
      </c>
      <c r="BI1636" s="9">
        <v>3</v>
      </c>
      <c r="BJ1636" s="9">
        <v>1</v>
      </c>
      <c r="BK1636" s="9">
        <v>1</v>
      </c>
      <c r="BL1636" s="9">
        <v>2</v>
      </c>
      <c r="BM1636" s="9">
        <v>4</v>
      </c>
      <c r="BN1636" s="9">
        <v>12</v>
      </c>
      <c r="BO1636" s="9" t="s">
        <v>4457</v>
      </c>
      <c r="BP1636" s="9" t="s">
        <v>4458</v>
      </c>
      <c r="BQ1636" s="9">
        <f t="shared" si="1693"/>
        <v>0.6</v>
      </c>
      <c r="BR1636" s="34">
        <f t="shared" ref="BR1636:BS1636" si="1725">BR1614</f>
        <v>0</v>
      </c>
      <c r="BS1636" s="34">
        <f t="shared" si="1725"/>
        <v>0.86666666666666659</v>
      </c>
      <c r="BT1636" s="9"/>
      <c r="BU1636" s="9"/>
      <c r="BV1636" s="9"/>
      <c r="BW1636" s="9"/>
      <c r="BX1636" s="9"/>
      <c r="BY1636" s="9"/>
      <c r="BZ1636" s="22">
        <f t="shared" si="1680"/>
        <v>5</v>
      </c>
      <c r="CA1636" s="22">
        <f t="shared" si="1681"/>
        <v>0</v>
      </c>
      <c r="CB1636" s="22">
        <f t="shared" si="1682"/>
        <v>0</v>
      </c>
      <c r="CC1636" s="22">
        <f t="shared" si="1683"/>
        <v>0.86666666666666659</v>
      </c>
      <c r="CD1636" s="22">
        <f t="shared" si="1684"/>
        <v>0</v>
      </c>
      <c r="CK1636" s="23">
        <v>0</v>
      </c>
      <c r="CL1636" s="23">
        <f t="shared" si="1685"/>
        <v>5</v>
      </c>
      <c r="CM1636" s="23" t="str">
        <f t="shared" si="1690"/>
        <v/>
      </c>
      <c r="CN1636" s="23" t="str">
        <f t="shared" si="1691"/>
        <v/>
      </c>
      <c r="CQ1636" s="49">
        <v>3</v>
      </c>
    </row>
    <row r="1637" spans="1:95" ht="11.25" customHeight="1">
      <c r="A1637" s="9">
        <v>15</v>
      </c>
      <c r="B1637" s="9">
        <v>5</v>
      </c>
      <c r="C1637" s="9" t="str">
        <f t="shared" si="1707"/>
        <v>14</v>
      </c>
      <c r="D1637" s="10" t="s">
        <v>4248</v>
      </c>
      <c r="E1637" s="9">
        <v>6</v>
      </c>
      <c r="F1637" s="9">
        <v>1</v>
      </c>
      <c r="G1637" s="9">
        <v>0</v>
      </c>
      <c r="H1637" s="9">
        <v>0</v>
      </c>
      <c r="I1637" s="9">
        <v>0</v>
      </c>
      <c r="J1637" s="9">
        <v>0</v>
      </c>
      <c r="K1637" s="11">
        <v>25</v>
      </c>
      <c r="L1637" s="9">
        <v>68</v>
      </c>
      <c r="M1637" s="9">
        <v>1</v>
      </c>
      <c r="N1637" s="17">
        <f>SUM(M1632:M1637)</f>
        <v>21</v>
      </c>
      <c r="O1637" s="17"/>
      <c r="P1637" s="17">
        <f t="shared" si="1686"/>
        <v>0</v>
      </c>
      <c r="Q1637" s="9">
        <v>21</v>
      </c>
      <c r="R1637" s="9"/>
      <c r="S1637" s="9">
        <v>4.7619047619047616E-2</v>
      </c>
      <c r="T1637" s="9">
        <v>89</v>
      </c>
      <c r="U1637" s="9">
        <v>40</v>
      </c>
      <c r="V1637" s="11">
        <v>30</v>
      </c>
      <c r="W1637" s="11">
        <f t="shared" si="1717"/>
        <v>30</v>
      </c>
      <c r="X1637" s="17">
        <f t="shared" si="1692"/>
        <v>30</v>
      </c>
      <c r="Y1637" s="17"/>
      <c r="Z1637" s="9">
        <v>1</v>
      </c>
      <c r="AA1637" s="17">
        <f>SUM(Z1632:Z1637)</f>
        <v>2</v>
      </c>
      <c r="AB1637" s="17"/>
      <c r="AC1637" s="17">
        <f t="shared" si="1711"/>
        <v>57</v>
      </c>
      <c r="AD1637" s="17">
        <f t="shared" si="1679"/>
        <v>1.7543859649122806E-2</v>
      </c>
      <c r="AE1637" s="17">
        <v>1.8867924528301886E-2</v>
      </c>
      <c r="AF1637" s="17">
        <f t="shared" si="1687"/>
        <v>10</v>
      </c>
      <c r="AG1637" s="17"/>
      <c r="AH1637" s="9">
        <v>86</v>
      </c>
      <c r="AI1637" s="9"/>
      <c r="AJ1637" s="9"/>
      <c r="AK1637" s="9"/>
      <c r="AL1637" s="9">
        <v>0.22857142857142851</v>
      </c>
      <c r="AM1637" s="9"/>
      <c r="AN1637" s="9">
        <v>1.7543859649122806E-2</v>
      </c>
      <c r="AO1637" s="9"/>
      <c r="AP1637" s="9">
        <v>0.13953488372093026</v>
      </c>
      <c r="AQ1637" s="9"/>
      <c r="AR1637" s="9"/>
      <c r="AS1637" s="17">
        <f t="shared" si="1719"/>
        <v>21</v>
      </c>
      <c r="AT1637" s="17">
        <f t="shared" si="1702"/>
        <v>0.30476190476190473</v>
      </c>
      <c r="AU1637" s="17">
        <f t="shared" si="1720"/>
        <v>1.8867924528301886E-2</v>
      </c>
      <c r="AV1637" s="17">
        <f t="shared" si="1721"/>
        <v>0.21951219512195119</v>
      </c>
      <c r="AW1637" s="17"/>
      <c r="AX1637" s="17"/>
      <c r="AY1637" s="17"/>
      <c r="AZ1637" s="17">
        <v>5</v>
      </c>
      <c r="BA1637" s="24">
        <v>0.83333333333333337</v>
      </c>
      <c r="BB1637" s="9">
        <v>22</v>
      </c>
      <c r="BC1637" s="9">
        <v>1</v>
      </c>
      <c r="BD1637" s="9">
        <f t="shared" si="1688"/>
        <v>0</v>
      </c>
      <c r="BE1637" s="9" t="s">
        <v>4351</v>
      </c>
      <c r="BF1637" s="9">
        <f t="shared" si="1689"/>
        <v>0</v>
      </c>
      <c r="BG1637" s="9">
        <v>3</v>
      </c>
      <c r="BH1637" s="9">
        <v>4</v>
      </c>
      <c r="BI1637" s="9">
        <v>3</v>
      </c>
      <c r="BJ1637" s="9">
        <v>1</v>
      </c>
      <c r="BK1637" s="9">
        <v>1</v>
      </c>
      <c r="BL1637" s="9">
        <v>2</v>
      </c>
      <c r="BM1637" s="9">
        <v>4</v>
      </c>
      <c r="BN1637" s="9">
        <v>12</v>
      </c>
      <c r="BO1637" s="9" t="s">
        <v>4457</v>
      </c>
      <c r="BP1637" s="9" t="s">
        <v>4458</v>
      </c>
      <c r="BQ1637" s="9">
        <f t="shared" si="1693"/>
        <v>0.6</v>
      </c>
      <c r="BR1637" s="34">
        <f t="shared" ref="BR1637:BS1637" si="1726">BR1615</f>
        <v>0</v>
      </c>
      <c r="BS1637" s="34">
        <f t="shared" si="1726"/>
        <v>0.86666666666666659</v>
      </c>
      <c r="BT1637" s="9"/>
      <c r="BU1637" s="9"/>
      <c r="BV1637" s="9"/>
      <c r="BW1637" s="9"/>
      <c r="BX1637" s="9"/>
      <c r="BY1637" s="9"/>
      <c r="BZ1637" s="22">
        <f t="shared" si="1680"/>
        <v>6</v>
      </c>
      <c r="CA1637" s="22">
        <f t="shared" si="1681"/>
        <v>0</v>
      </c>
      <c r="CB1637" s="22">
        <f t="shared" si="1682"/>
        <v>0</v>
      </c>
      <c r="CC1637" s="22">
        <f t="shared" si="1683"/>
        <v>0.86666666666666659</v>
      </c>
      <c r="CD1637" s="22">
        <f t="shared" si="1684"/>
        <v>0</v>
      </c>
      <c r="CK1637" s="23">
        <v>9.4339622641509427E-2</v>
      </c>
      <c r="CL1637" s="23">
        <f t="shared" si="1685"/>
        <v>5</v>
      </c>
      <c r="CM1637" s="23" t="str">
        <f t="shared" si="1690"/>
        <v/>
      </c>
      <c r="CN1637" s="23" t="str">
        <f t="shared" si="1691"/>
        <v/>
      </c>
      <c r="CQ1637" s="49">
        <v>3</v>
      </c>
    </row>
    <row r="1638" spans="1:95" ht="11.25" customHeight="1">
      <c r="A1638" s="9">
        <v>15</v>
      </c>
      <c r="B1638" s="9">
        <v>5</v>
      </c>
      <c r="C1638" s="9" t="str">
        <f t="shared" si="1707"/>
        <v>14</v>
      </c>
      <c r="D1638" s="10" t="s">
        <v>4248</v>
      </c>
      <c r="E1638" s="9">
        <v>7</v>
      </c>
      <c r="F1638" s="9">
        <v>1</v>
      </c>
      <c r="G1638" s="9">
        <v>0</v>
      </c>
      <c r="H1638" s="9">
        <v>0</v>
      </c>
      <c r="I1638" s="9">
        <v>0</v>
      </c>
      <c r="J1638" s="9">
        <v>0</v>
      </c>
      <c r="K1638" s="11">
        <v>25</v>
      </c>
      <c r="L1638" s="9">
        <v>64</v>
      </c>
      <c r="M1638" s="9">
        <v>3</v>
      </c>
      <c r="N1638" s="17">
        <f>SUM(M1632:M1638)</f>
        <v>24</v>
      </c>
      <c r="O1638" s="17"/>
      <c r="P1638" s="17">
        <f t="shared" si="1686"/>
        <v>0</v>
      </c>
      <c r="Q1638" s="9">
        <v>25</v>
      </c>
      <c r="R1638" s="9"/>
      <c r="S1638" s="9">
        <v>0.12</v>
      </c>
      <c r="T1638" s="9">
        <v>89</v>
      </c>
      <c r="U1638" s="9">
        <v>40</v>
      </c>
      <c r="V1638" s="11">
        <v>30</v>
      </c>
      <c r="W1638" s="11">
        <f t="shared" si="1717"/>
        <v>30</v>
      </c>
      <c r="X1638" s="17">
        <f t="shared" si="1692"/>
        <v>30</v>
      </c>
      <c r="Y1638" s="17"/>
      <c r="Z1638" s="9">
        <v>1</v>
      </c>
      <c r="AA1638" s="17">
        <f>SUM(Z1632:Z1638)</f>
        <v>3</v>
      </c>
      <c r="AB1638" s="17"/>
      <c r="AC1638" s="17">
        <f t="shared" si="1711"/>
        <v>57</v>
      </c>
      <c r="AD1638" s="17">
        <f t="shared" si="1679"/>
        <v>1.7543859649122806E-2</v>
      </c>
      <c r="AE1638" s="17">
        <v>1.7543859649122806E-2</v>
      </c>
      <c r="AF1638" s="17">
        <f t="shared" si="1687"/>
        <v>8</v>
      </c>
      <c r="AG1638" s="17"/>
      <c r="AH1638" s="9">
        <v>82</v>
      </c>
      <c r="AI1638" s="9"/>
      <c r="AJ1638" s="9"/>
      <c r="AK1638" s="9"/>
      <c r="AL1638" s="9">
        <v>0.19200000000000003</v>
      </c>
      <c r="AM1638" s="9"/>
      <c r="AN1638" s="9">
        <v>1.7543859649122806E-2</v>
      </c>
      <c r="AO1638" s="9"/>
      <c r="AP1638" s="9">
        <v>0.15609756097560978</v>
      </c>
      <c r="AQ1638" s="9"/>
      <c r="AR1638" s="9"/>
      <c r="AS1638" s="17">
        <f t="shared" si="1719"/>
        <v>21</v>
      </c>
      <c r="AT1638" s="17">
        <f t="shared" si="1702"/>
        <v>0.22857142857142851</v>
      </c>
      <c r="AU1638" s="17">
        <f t="shared" si="1720"/>
        <v>1.7543859649122806E-2</v>
      </c>
      <c r="AV1638" s="17">
        <f t="shared" si="1721"/>
        <v>0.13953488372093026</v>
      </c>
      <c r="AW1638" s="17"/>
      <c r="AX1638" s="17"/>
      <c r="AY1638" s="17"/>
      <c r="AZ1638" s="17">
        <v>5</v>
      </c>
      <c r="BA1638" s="24">
        <v>0.83333333333333337</v>
      </c>
      <c r="BB1638" s="9">
        <v>22</v>
      </c>
      <c r="BC1638" s="9">
        <v>1</v>
      </c>
      <c r="BD1638" s="9">
        <f t="shared" si="1688"/>
        <v>0</v>
      </c>
      <c r="BE1638" s="9" t="s">
        <v>4351</v>
      </c>
      <c r="BF1638" s="9">
        <f t="shared" si="1689"/>
        <v>0</v>
      </c>
      <c r="BG1638" s="9">
        <v>3</v>
      </c>
      <c r="BH1638" s="9">
        <v>4</v>
      </c>
      <c r="BI1638" s="9">
        <v>3</v>
      </c>
      <c r="BJ1638" s="9">
        <v>1</v>
      </c>
      <c r="BK1638" s="9">
        <v>1</v>
      </c>
      <c r="BL1638" s="9">
        <v>2</v>
      </c>
      <c r="BM1638" s="9">
        <v>4</v>
      </c>
      <c r="BN1638" s="9">
        <v>12</v>
      </c>
      <c r="BO1638" s="9" t="s">
        <v>4457</v>
      </c>
      <c r="BP1638" s="9" t="s">
        <v>4458</v>
      </c>
      <c r="BQ1638" s="9">
        <f t="shared" si="1693"/>
        <v>0.6</v>
      </c>
      <c r="BR1638" s="34">
        <f t="shared" ref="BR1638:BS1638" si="1727">BR1616</f>
        <v>0</v>
      </c>
      <c r="BS1638" s="34">
        <f t="shared" si="1727"/>
        <v>0.86666666666666659</v>
      </c>
      <c r="BT1638" s="9"/>
      <c r="BU1638" s="9"/>
      <c r="BV1638" s="9"/>
      <c r="BW1638" s="9"/>
      <c r="BX1638" s="9"/>
      <c r="BY1638" s="9"/>
      <c r="BZ1638" s="22">
        <f t="shared" si="1680"/>
        <v>7</v>
      </c>
      <c r="CA1638" s="22">
        <f t="shared" si="1681"/>
        <v>0</v>
      </c>
      <c r="CB1638" s="22">
        <f t="shared" si="1682"/>
        <v>0</v>
      </c>
      <c r="CC1638" s="22">
        <f t="shared" si="1683"/>
        <v>0.86666666666666659</v>
      </c>
      <c r="CD1638" s="22">
        <f t="shared" si="1684"/>
        <v>0</v>
      </c>
      <c r="CK1638" s="23">
        <v>8.771929824561403E-2</v>
      </c>
      <c r="CL1638" s="23">
        <f t="shared" si="1685"/>
        <v>5</v>
      </c>
      <c r="CM1638" s="23" t="str">
        <f t="shared" si="1690"/>
        <v/>
      </c>
      <c r="CN1638" s="23" t="str">
        <f t="shared" si="1691"/>
        <v/>
      </c>
      <c r="CQ1638" s="49">
        <v>3</v>
      </c>
    </row>
    <row r="1639" spans="1:95" ht="11.25" customHeight="1">
      <c r="A1639" s="9">
        <v>15</v>
      </c>
      <c r="B1639" s="9">
        <v>5</v>
      </c>
      <c r="C1639" s="9" t="str">
        <f t="shared" si="1707"/>
        <v>14</v>
      </c>
      <c r="D1639" s="10" t="s">
        <v>4248</v>
      </c>
      <c r="E1639" s="9">
        <v>8</v>
      </c>
      <c r="F1639" s="9">
        <v>1</v>
      </c>
      <c r="G1639" s="9">
        <v>0</v>
      </c>
      <c r="H1639" s="9">
        <v>0</v>
      </c>
      <c r="I1639" s="9">
        <v>0</v>
      </c>
      <c r="J1639" s="9">
        <v>0</v>
      </c>
      <c r="K1639" s="11">
        <v>25</v>
      </c>
      <c r="L1639" s="9">
        <v>64</v>
      </c>
      <c r="M1639" s="9">
        <v>4</v>
      </c>
      <c r="N1639" s="17">
        <f>SUM(M1632:M1639)</f>
        <v>28</v>
      </c>
      <c r="O1639" s="17"/>
      <c r="P1639" s="17">
        <f t="shared" si="1686"/>
        <v>0</v>
      </c>
      <c r="Q1639" s="9">
        <v>30</v>
      </c>
      <c r="R1639" s="9"/>
      <c r="S1639" s="9">
        <v>0.13333333333333333</v>
      </c>
      <c r="T1639" s="9">
        <v>94</v>
      </c>
      <c r="U1639" s="9">
        <v>40</v>
      </c>
      <c r="V1639" s="11">
        <v>30</v>
      </c>
      <c r="W1639" s="11">
        <f t="shared" si="1717"/>
        <v>30</v>
      </c>
      <c r="X1639" s="17">
        <f t="shared" si="1692"/>
        <v>30</v>
      </c>
      <c r="Y1639" s="17"/>
      <c r="Z1639" s="9">
        <v>10</v>
      </c>
      <c r="AA1639" s="17">
        <f>SUM(Z1632:Z1639)</f>
        <v>13</v>
      </c>
      <c r="AB1639" s="17"/>
      <c r="AC1639" s="17">
        <f t="shared" si="1711"/>
        <v>56</v>
      </c>
      <c r="AD1639" s="17">
        <f t="shared" si="1679"/>
        <v>0.17857142857142858</v>
      </c>
      <c r="AE1639" s="17">
        <v>1.7543859649122806E-2</v>
      </c>
      <c r="AF1639" s="17">
        <f t="shared" si="1687"/>
        <v>16</v>
      </c>
      <c r="AG1639" s="17"/>
      <c r="AH1639" s="9">
        <v>76</v>
      </c>
      <c r="AI1639" s="9"/>
      <c r="AJ1639" s="9"/>
      <c r="AK1639" s="9"/>
      <c r="AL1639" s="9">
        <v>0.1466666666666667</v>
      </c>
      <c r="AM1639" s="9"/>
      <c r="AN1639" s="9">
        <v>0.17857142857142858</v>
      </c>
      <c r="AO1639" s="9"/>
      <c r="AP1639" s="9">
        <v>0.18421052631578949</v>
      </c>
      <c r="AQ1639" s="9"/>
      <c r="AR1639" s="9"/>
      <c r="AS1639" s="17">
        <f t="shared" si="1719"/>
        <v>25</v>
      </c>
      <c r="AT1639" s="17">
        <f t="shared" si="1702"/>
        <v>0.19200000000000003</v>
      </c>
      <c r="AU1639" s="17">
        <f t="shared" si="1720"/>
        <v>1.7543859649122806E-2</v>
      </c>
      <c r="AV1639" s="17">
        <f t="shared" si="1721"/>
        <v>0.15609756097560978</v>
      </c>
      <c r="AW1639" s="17"/>
      <c r="AX1639" s="17"/>
      <c r="AY1639" s="17"/>
      <c r="AZ1639" s="17">
        <v>5</v>
      </c>
      <c r="BA1639" s="24">
        <v>0.83333333333333337</v>
      </c>
      <c r="BB1639" s="9">
        <v>22</v>
      </c>
      <c r="BC1639" s="9">
        <v>1</v>
      </c>
      <c r="BD1639" s="9">
        <f t="shared" si="1688"/>
        <v>0</v>
      </c>
      <c r="BE1639" s="9" t="s">
        <v>4351</v>
      </c>
      <c r="BF1639" s="9">
        <f t="shared" si="1689"/>
        <v>0</v>
      </c>
      <c r="BG1639" s="9">
        <v>3</v>
      </c>
      <c r="BH1639" s="9">
        <v>4</v>
      </c>
      <c r="BI1639" s="9">
        <v>3</v>
      </c>
      <c r="BJ1639" s="9">
        <v>1</v>
      </c>
      <c r="BK1639" s="9">
        <v>1</v>
      </c>
      <c r="BL1639" s="9">
        <v>2</v>
      </c>
      <c r="BM1639" s="9">
        <v>4</v>
      </c>
      <c r="BN1639" s="9">
        <v>12</v>
      </c>
      <c r="BO1639" s="9" t="s">
        <v>4457</v>
      </c>
      <c r="BP1639" s="9" t="s">
        <v>4458</v>
      </c>
      <c r="BQ1639" s="9">
        <f t="shared" si="1693"/>
        <v>0.6</v>
      </c>
      <c r="BR1639" s="34">
        <f t="shared" ref="BR1639:BS1639" si="1728">BR1617</f>
        <v>0</v>
      </c>
      <c r="BS1639" s="34">
        <f t="shared" si="1728"/>
        <v>0.86666666666666659</v>
      </c>
      <c r="BT1639" s="9"/>
      <c r="BU1639" s="9"/>
      <c r="BV1639" s="9"/>
      <c r="BW1639" s="9"/>
      <c r="BX1639" s="9"/>
      <c r="BY1639" s="9"/>
      <c r="BZ1639" s="22">
        <f t="shared" si="1680"/>
        <v>8</v>
      </c>
      <c r="CA1639" s="22">
        <f t="shared" si="1681"/>
        <v>0</v>
      </c>
      <c r="CB1639" s="22">
        <f t="shared" si="1682"/>
        <v>0</v>
      </c>
      <c r="CC1639" s="22">
        <f t="shared" si="1683"/>
        <v>0.86666666666666659</v>
      </c>
      <c r="CD1639" s="22">
        <f t="shared" si="1684"/>
        <v>0</v>
      </c>
      <c r="CK1639" s="23">
        <v>8.771929824561403E-2</v>
      </c>
      <c r="CL1639" s="23">
        <f t="shared" si="1685"/>
        <v>5</v>
      </c>
      <c r="CM1639" s="23" t="str">
        <f t="shared" si="1690"/>
        <v/>
      </c>
      <c r="CN1639" s="23" t="str">
        <f t="shared" si="1691"/>
        <v/>
      </c>
      <c r="CQ1639" s="49">
        <v>2</v>
      </c>
    </row>
    <row r="1640" spans="1:95" ht="11.25" customHeight="1">
      <c r="A1640" s="9">
        <v>15</v>
      </c>
      <c r="B1640" s="9">
        <v>5</v>
      </c>
      <c r="C1640" s="9" t="str">
        <f t="shared" si="1707"/>
        <v>14</v>
      </c>
      <c r="D1640" s="10" t="s">
        <v>4248</v>
      </c>
      <c r="E1640" s="11">
        <v>9</v>
      </c>
      <c r="F1640" s="9">
        <v>1</v>
      </c>
      <c r="G1640" s="9">
        <v>0</v>
      </c>
      <c r="H1640" s="9">
        <v>0</v>
      </c>
      <c r="I1640" s="9">
        <v>0</v>
      </c>
      <c r="J1640" s="9">
        <v>0</v>
      </c>
      <c r="K1640" s="11">
        <v>25</v>
      </c>
      <c r="L1640" s="9">
        <v>69</v>
      </c>
      <c r="M1640" s="9">
        <v>3</v>
      </c>
      <c r="N1640" s="17">
        <f>SUM(M1632:M1640)</f>
        <v>31</v>
      </c>
      <c r="O1640" s="17"/>
      <c r="P1640" s="17">
        <f t="shared" si="1686"/>
        <v>0</v>
      </c>
      <c r="Q1640" s="9">
        <v>27</v>
      </c>
      <c r="R1640" s="9"/>
      <c r="S1640" s="9">
        <v>0.1111111111111111</v>
      </c>
      <c r="T1640" s="9">
        <v>96</v>
      </c>
      <c r="U1640" s="9">
        <v>40</v>
      </c>
      <c r="V1640" s="11">
        <v>30</v>
      </c>
      <c r="W1640" s="11">
        <f t="shared" si="1717"/>
        <v>30</v>
      </c>
      <c r="X1640" s="17">
        <f t="shared" si="1692"/>
        <v>30</v>
      </c>
      <c r="Y1640" s="17"/>
      <c r="Z1640" s="9">
        <v>10</v>
      </c>
      <c r="AA1640" s="17">
        <f>SUM(Z1632:Z1640)</f>
        <v>23</v>
      </c>
      <c r="AB1640" s="17"/>
      <c r="AC1640" s="17">
        <f t="shared" si="1711"/>
        <v>61</v>
      </c>
      <c r="AD1640" s="17">
        <f t="shared" si="1679"/>
        <v>0.16393442622950818</v>
      </c>
      <c r="AE1640" s="17">
        <v>0.17857142857142858</v>
      </c>
      <c r="AF1640" s="17">
        <f t="shared" si="1687"/>
        <v>17</v>
      </c>
      <c r="AG1640" s="17"/>
      <c r="AH1640" s="9">
        <v>84</v>
      </c>
      <c r="AI1640" s="9"/>
      <c r="AJ1640" s="9"/>
      <c r="AK1640" s="9"/>
      <c r="AL1640" s="9">
        <v>0.19259259259259259</v>
      </c>
      <c r="AM1640" s="9"/>
      <c r="AN1640" s="9">
        <v>0.16393442622950818</v>
      </c>
      <c r="AO1640" s="9"/>
      <c r="AP1640" s="9">
        <v>0.17619047619047623</v>
      </c>
      <c r="AQ1640" s="9"/>
      <c r="AR1640" s="9"/>
      <c r="AS1640" s="17">
        <f t="shared" si="1719"/>
        <v>30</v>
      </c>
      <c r="AT1640" s="17">
        <f t="shared" si="1702"/>
        <v>0.1466666666666667</v>
      </c>
      <c r="AU1640" s="17">
        <f t="shared" si="1720"/>
        <v>0.17857142857142858</v>
      </c>
      <c r="AV1640" s="17">
        <f t="shared" si="1721"/>
        <v>0.18421052631578949</v>
      </c>
      <c r="AW1640" s="17"/>
      <c r="AX1640" s="17"/>
      <c r="AY1640" s="17"/>
      <c r="AZ1640" s="17">
        <v>5</v>
      </c>
      <c r="BA1640" s="24">
        <v>0.83333333333333337</v>
      </c>
      <c r="BB1640" s="9">
        <v>22</v>
      </c>
      <c r="BC1640" s="9">
        <v>1</v>
      </c>
      <c r="BD1640" s="9">
        <f t="shared" si="1688"/>
        <v>0</v>
      </c>
      <c r="BE1640" s="9" t="s">
        <v>4351</v>
      </c>
      <c r="BF1640" s="9">
        <f t="shared" si="1689"/>
        <v>0</v>
      </c>
      <c r="BG1640" s="9">
        <v>3</v>
      </c>
      <c r="BH1640" s="9">
        <v>4</v>
      </c>
      <c r="BI1640" s="9">
        <v>3</v>
      </c>
      <c r="BJ1640" s="9">
        <v>1</v>
      </c>
      <c r="BK1640" s="9">
        <v>1</v>
      </c>
      <c r="BL1640" s="9">
        <v>2</v>
      </c>
      <c r="BM1640" s="9">
        <v>4</v>
      </c>
      <c r="BN1640" s="9">
        <v>12</v>
      </c>
      <c r="BO1640" s="9" t="s">
        <v>4457</v>
      </c>
      <c r="BP1640" s="9" t="s">
        <v>4458</v>
      </c>
      <c r="BQ1640" s="9">
        <f t="shared" si="1693"/>
        <v>0.6</v>
      </c>
      <c r="BR1640" s="34">
        <f t="shared" ref="BR1640:BS1640" si="1729">BR1618</f>
        <v>0</v>
      </c>
      <c r="BS1640" s="34">
        <f t="shared" si="1729"/>
        <v>0.86666666666666659</v>
      </c>
      <c r="BT1640" s="9"/>
      <c r="BU1640" s="9"/>
      <c r="BV1640" s="9"/>
      <c r="BW1640" s="9"/>
      <c r="BX1640" s="9"/>
      <c r="BY1640" s="9"/>
      <c r="BZ1640" s="22">
        <f t="shared" si="1680"/>
        <v>9</v>
      </c>
      <c r="CA1640" s="22">
        <f t="shared" si="1681"/>
        <v>0</v>
      </c>
      <c r="CB1640" s="22">
        <f t="shared" si="1682"/>
        <v>0</v>
      </c>
      <c r="CC1640" s="22">
        <f t="shared" si="1683"/>
        <v>0.86666666666666659</v>
      </c>
      <c r="CD1640" s="22">
        <f t="shared" si="1684"/>
        <v>0</v>
      </c>
      <c r="CK1640" s="23">
        <v>0.8928571428571429</v>
      </c>
      <c r="CL1640" s="23">
        <f t="shared" si="1685"/>
        <v>5</v>
      </c>
      <c r="CM1640" s="23" t="str">
        <f t="shared" si="1690"/>
        <v/>
      </c>
      <c r="CN1640" s="23" t="str">
        <f t="shared" si="1691"/>
        <v/>
      </c>
      <c r="CQ1640" s="49">
        <v>5</v>
      </c>
    </row>
    <row r="1641" spans="1:95" ht="11.25" customHeight="1">
      <c r="A1641" s="9">
        <v>15</v>
      </c>
      <c r="B1641" s="9">
        <v>5</v>
      </c>
      <c r="C1641" s="9" t="str">
        <f t="shared" si="1707"/>
        <v>14</v>
      </c>
      <c r="D1641" s="10" t="s">
        <v>4248</v>
      </c>
      <c r="E1641" s="9">
        <v>10</v>
      </c>
      <c r="F1641" s="9">
        <v>1</v>
      </c>
      <c r="G1641" s="9">
        <v>0</v>
      </c>
      <c r="H1641" s="9">
        <v>0</v>
      </c>
      <c r="I1641" s="9">
        <v>0</v>
      </c>
      <c r="J1641" s="9">
        <v>0</v>
      </c>
      <c r="K1641" s="11">
        <v>25</v>
      </c>
      <c r="L1641" s="9">
        <v>71</v>
      </c>
      <c r="M1641" s="9">
        <v>2</v>
      </c>
      <c r="N1641" s="17">
        <f>SUM(M1632:M1641)</f>
        <v>33</v>
      </c>
      <c r="O1641" s="17"/>
      <c r="P1641" s="17">
        <f t="shared" si="1686"/>
        <v>0</v>
      </c>
      <c r="Q1641" s="9">
        <v>23</v>
      </c>
      <c r="R1641" s="9"/>
      <c r="S1641" s="9">
        <v>8.6956521739130432E-2</v>
      </c>
      <c r="T1641" s="9">
        <v>94</v>
      </c>
      <c r="U1641" s="9">
        <v>40</v>
      </c>
      <c r="V1641" s="11">
        <v>30</v>
      </c>
      <c r="W1641" s="11">
        <f t="shared" si="1717"/>
        <v>30</v>
      </c>
      <c r="X1641" s="17">
        <f t="shared" si="1692"/>
        <v>30</v>
      </c>
      <c r="Y1641" s="17"/>
      <c r="Z1641" s="9">
        <v>1</v>
      </c>
      <c r="AA1641" s="17">
        <f>SUM(Z1632:Z1641)</f>
        <v>24</v>
      </c>
      <c r="AB1641" s="17"/>
      <c r="AC1641" s="17">
        <f t="shared" si="1711"/>
        <v>56</v>
      </c>
      <c r="AD1641" s="17">
        <f t="shared" si="1679"/>
        <v>1.7857142857142856E-2</v>
      </c>
      <c r="AE1641" s="17">
        <v>0.16393442622950818</v>
      </c>
      <c r="AF1641" s="17">
        <f t="shared" si="1687"/>
        <v>9</v>
      </c>
      <c r="AG1641" s="17">
        <f>+SUM(AF1632:AF1641)</f>
        <v>91</v>
      </c>
      <c r="AH1641" s="9">
        <v>83</v>
      </c>
      <c r="AI1641" s="9"/>
      <c r="AJ1641" s="9"/>
      <c r="AK1641" s="9"/>
      <c r="AL1641" s="9">
        <v>0.29565217391304349</v>
      </c>
      <c r="AM1641" s="9"/>
      <c r="AN1641" s="9">
        <v>1.7857142857142856E-2</v>
      </c>
      <c r="AO1641" s="9"/>
      <c r="AP1641" s="9">
        <v>0.10120481927710842</v>
      </c>
      <c r="AQ1641" s="9"/>
      <c r="AR1641" s="9"/>
      <c r="AS1641" s="17">
        <f t="shared" si="1719"/>
        <v>27</v>
      </c>
      <c r="AT1641" s="17">
        <f t="shared" si="1702"/>
        <v>0.19259259259259259</v>
      </c>
      <c r="AU1641" s="17">
        <f t="shared" si="1720"/>
        <v>0.16393442622950818</v>
      </c>
      <c r="AV1641" s="17">
        <f t="shared" si="1721"/>
        <v>0.17619047619047623</v>
      </c>
      <c r="AW1641" s="17"/>
      <c r="AX1641" s="17"/>
      <c r="AY1641" s="17"/>
      <c r="AZ1641" s="17">
        <v>5</v>
      </c>
      <c r="BA1641" s="24">
        <v>0.83333333333333337</v>
      </c>
      <c r="BB1641" s="9">
        <v>22</v>
      </c>
      <c r="BC1641" s="9">
        <v>1</v>
      </c>
      <c r="BD1641" s="9">
        <f t="shared" si="1688"/>
        <v>0</v>
      </c>
      <c r="BE1641" s="9" t="s">
        <v>4351</v>
      </c>
      <c r="BF1641" s="9">
        <f t="shared" si="1689"/>
        <v>0</v>
      </c>
      <c r="BG1641" s="9">
        <v>3</v>
      </c>
      <c r="BH1641" s="9">
        <v>4</v>
      </c>
      <c r="BI1641" s="9">
        <v>3</v>
      </c>
      <c r="BJ1641" s="9">
        <v>1</v>
      </c>
      <c r="BK1641" s="9">
        <v>1</v>
      </c>
      <c r="BL1641" s="9">
        <v>2</v>
      </c>
      <c r="BM1641" s="9">
        <v>4</v>
      </c>
      <c r="BN1641" s="9">
        <v>12</v>
      </c>
      <c r="BO1641" s="9" t="s">
        <v>4457</v>
      </c>
      <c r="BP1641" s="9" t="s">
        <v>4458</v>
      </c>
      <c r="BQ1641" s="9">
        <f t="shared" si="1693"/>
        <v>0.6</v>
      </c>
      <c r="BR1641" s="34">
        <f t="shared" ref="BR1641:BS1641" si="1730">BR1619</f>
        <v>0.2</v>
      </c>
      <c r="BS1641" s="34">
        <f t="shared" si="1730"/>
        <v>0.86666666666666659</v>
      </c>
      <c r="BT1641" s="9"/>
      <c r="BU1641" s="9"/>
      <c r="BV1641" s="9"/>
      <c r="BW1641" s="9">
        <f>SUM(AF1632:AF1641)</f>
        <v>91</v>
      </c>
      <c r="BX1641" s="9"/>
      <c r="BY1641" s="9"/>
      <c r="BZ1641" s="22">
        <f t="shared" si="1680"/>
        <v>10</v>
      </c>
      <c r="CA1641" s="22">
        <f t="shared" si="1681"/>
        <v>0</v>
      </c>
      <c r="CB1641" s="22">
        <f t="shared" si="1682"/>
        <v>0</v>
      </c>
      <c r="CC1641" s="22">
        <f t="shared" si="1683"/>
        <v>0.86666666666666659</v>
      </c>
      <c r="CD1641" s="22">
        <f t="shared" si="1684"/>
        <v>0</v>
      </c>
      <c r="CK1641" s="23">
        <v>0.81967213114754089</v>
      </c>
      <c r="CL1641" s="23">
        <f t="shared" si="1685"/>
        <v>5</v>
      </c>
      <c r="CM1641" s="23" t="str">
        <f t="shared" si="1690"/>
        <v/>
      </c>
      <c r="CN1641" s="23" t="str">
        <f t="shared" si="1691"/>
        <v/>
      </c>
      <c r="CQ1641" s="49">
        <v>3</v>
      </c>
    </row>
    <row r="1642" spans="1:95" ht="11.25" customHeight="1">
      <c r="A1642" s="9">
        <v>15</v>
      </c>
      <c r="B1642" s="9">
        <v>5</v>
      </c>
      <c r="C1642" s="9" t="str">
        <f t="shared" si="1707"/>
        <v>14</v>
      </c>
      <c r="D1642" s="10" t="s">
        <v>4248</v>
      </c>
      <c r="E1642" s="9">
        <v>11</v>
      </c>
      <c r="F1642" s="9">
        <v>1</v>
      </c>
      <c r="G1642" s="9">
        <v>0</v>
      </c>
      <c r="H1642" s="9">
        <v>0</v>
      </c>
      <c r="I1642" s="9">
        <v>1</v>
      </c>
      <c r="J1642" s="9">
        <v>0</v>
      </c>
      <c r="K1642" s="11">
        <v>25</v>
      </c>
      <c r="L1642" s="9">
        <v>75</v>
      </c>
      <c r="M1642" s="9">
        <v>3</v>
      </c>
      <c r="N1642" s="9"/>
      <c r="O1642" s="17"/>
      <c r="P1642" s="17">
        <f t="shared" si="1686"/>
        <v>0</v>
      </c>
      <c r="Q1642" s="9">
        <v>25</v>
      </c>
      <c r="R1642" s="9"/>
      <c r="S1642" s="9">
        <v>0.12</v>
      </c>
      <c r="T1642" s="9">
        <v>100</v>
      </c>
      <c r="U1642" s="9">
        <v>40</v>
      </c>
      <c r="V1642" s="11">
        <v>27</v>
      </c>
      <c r="W1642" s="11">
        <f t="shared" si="1717"/>
        <v>30</v>
      </c>
      <c r="X1642" s="17">
        <f t="shared" si="1692"/>
        <v>27</v>
      </c>
      <c r="Y1642" s="17"/>
      <c r="Z1642" s="9">
        <v>1</v>
      </c>
      <c r="AA1642" s="9"/>
      <c r="AB1642" s="17"/>
      <c r="AC1642" s="17">
        <f t="shared" si="1711"/>
        <v>46</v>
      </c>
      <c r="AD1642" s="17">
        <f t="shared" si="1679"/>
        <v>2.1739130434782608E-2</v>
      </c>
      <c r="AE1642" s="17">
        <v>1.7857142857142856E-2</v>
      </c>
      <c r="AF1642" s="17">
        <f t="shared" si="1687"/>
        <v>8</v>
      </c>
      <c r="AG1642" s="17"/>
      <c r="AH1642" s="9">
        <v>71</v>
      </c>
      <c r="AI1642" s="9"/>
      <c r="AJ1642" s="9"/>
      <c r="AK1642" s="9"/>
      <c r="AL1642" s="9">
        <v>0.16</v>
      </c>
      <c r="AM1642" s="9"/>
      <c r="AN1642" s="9">
        <v>2.1739130434782608E-2</v>
      </c>
      <c r="AO1642" s="9"/>
      <c r="AP1642" s="9">
        <v>0.15774647887323945</v>
      </c>
      <c r="AQ1642" s="9">
        <f>+AVERAGE(AL1632:AL1641)</f>
        <v>0.21906151368760063</v>
      </c>
      <c r="AR1642" s="9">
        <f>+AVERAGE(AN1632:AN1641)</f>
        <v>4.1431864148462713E-2</v>
      </c>
      <c r="AZ1642">
        <v>5</v>
      </c>
      <c r="BA1642" s="24">
        <v>0.83333333333333337</v>
      </c>
      <c r="BB1642" s="9">
        <v>22</v>
      </c>
      <c r="BC1642" s="9">
        <v>1</v>
      </c>
      <c r="BD1642" s="9">
        <f t="shared" si="1688"/>
        <v>0</v>
      </c>
      <c r="BE1642" s="9" t="s">
        <v>4351</v>
      </c>
      <c r="BF1642" s="9">
        <f t="shared" si="1689"/>
        <v>0</v>
      </c>
      <c r="BG1642" s="9">
        <v>3</v>
      </c>
      <c r="BH1642" s="9">
        <v>4</v>
      </c>
      <c r="BI1642" s="9">
        <v>3</v>
      </c>
      <c r="BJ1642" s="9">
        <v>1</v>
      </c>
      <c r="BK1642" s="9">
        <v>1</v>
      </c>
      <c r="BL1642" s="9">
        <v>2</v>
      </c>
      <c r="BM1642" s="9">
        <v>4</v>
      </c>
      <c r="BN1642" s="9">
        <v>12</v>
      </c>
      <c r="BO1642" s="9" t="s">
        <v>4457</v>
      </c>
      <c r="BP1642" s="9" t="s">
        <v>4458</v>
      </c>
      <c r="BQ1642" s="9">
        <f t="shared" si="1693"/>
        <v>0.6</v>
      </c>
      <c r="BR1642" s="34">
        <f t="shared" ref="BR1642:BS1642" si="1731">BR1620</f>
        <v>0.2</v>
      </c>
      <c r="BS1642" s="34">
        <f t="shared" si="1731"/>
        <v>0.86666666666666659</v>
      </c>
      <c r="BT1642" s="9"/>
      <c r="BU1642" s="9"/>
      <c r="BV1642" s="9"/>
      <c r="BW1642" s="9"/>
      <c r="BX1642" s="9"/>
      <c r="BY1642" s="9"/>
      <c r="BZ1642" s="22">
        <f t="shared" si="1680"/>
        <v>0</v>
      </c>
      <c r="CA1642" s="22">
        <f t="shared" si="1681"/>
        <v>1</v>
      </c>
      <c r="CB1642" s="22">
        <f t="shared" si="1682"/>
        <v>0.86666666666666659</v>
      </c>
      <c r="CC1642" s="22">
        <f t="shared" si="1683"/>
        <v>0</v>
      </c>
      <c r="CD1642" s="22">
        <f t="shared" si="1684"/>
        <v>1</v>
      </c>
      <c r="CK1642" s="23">
        <v>8.9285714285714274E-2</v>
      </c>
      <c r="CL1642" s="23">
        <f t="shared" si="1685"/>
        <v>5</v>
      </c>
      <c r="CM1642" s="23">
        <f t="shared" si="1690"/>
        <v>1.0953075684380031</v>
      </c>
      <c r="CN1642" s="23">
        <f t="shared" si="1691"/>
        <v>0.20715932074231358</v>
      </c>
      <c r="CQ1642" s="49">
        <v>3</v>
      </c>
    </row>
    <row r="1643" spans="1:95" ht="11.25" customHeight="1">
      <c r="A1643" s="9">
        <v>15</v>
      </c>
      <c r="B1643" s="9">
        <v>5</v>
      </c>
      <c r="C1643" s="9" t="str">
        <f t="shared" si="1707"/>
        <v>14</v>
      </c>
      <c r="D1643" s="10" t="s">
        <v>4248</v>
      </c>
      <c r="E1643" s="9">
        <v>12</v>
      </c>
      <c r="F1643" s="9">
        <v>1</v>
      </c>
      <c r="G1643" s="9">
        <v>0</v>
      </c>
      <c r="H1643" s="9">
        <v>0</v>
      </c>
      <c r="I1643" s="9">
        <v>1</v>
      </c>
      <c r="J1643" s="9">
        <v>0</v>
      </c>
      <c r="K1643" s="11">
        <v>25</v>
      </c>
      <c r="L1643" s="9">
        <v>75</v>
      </c>
      <c r="M1643" s="9">
        <v>0</v>
      </c>
      <c r="N1643" s="9"/>
      <c r="O1643" s="17"/>
      <c r="P1643" s="17">
        <f t="shared" si="1686"/>
        <v>0</v>
      </c>
      <c r="Q1643" s="9">
        <v>20</v>
      </c>
      <c r="R1643" s="9"/>
      <c r="S1643" s="9">
        <v>0</v>
      </c>
      <c r="T1643" s="9">
        <v>95</v>
      </c>
      <c r="U1643" s="9">
        <v>40</v>
      </c>
      <c r="V1643" s="11">
        <v>31</v>
      </c>
      <c r="W1643" s="11">
        <f t="shared" si="1717"/>
        <v>27</v>
      </c>
      <c r="X1643" s="17">
        <f t="shared" si="1692"/>
        <v>31</v>
      </c>
      <c r="Y1643" s="17"/>
      <c r="Z1643" s="9">
        <v>4</v>
      </c>
      <c r="AA1643" s="9"/>
      <c r="AB1643" s="17"/>
      <c r="AC1643" s="17">
        <f t="shared" si="1711"/>
        <v>52</v>
      </c>
      <c r="AD1643" s="17">
        <f t="shared" si="1679"/>
        <v>7.6923076923076927E-2</v>
      </c>
      <c r="AE1643" s="17">
        <v>2.1739130434782608E-2</v>
      </c>
      <c r="AF1643" s="17">
        <f t="shared" si="1687"/>
        <v>14</v>
      </c>
      <c r="AG1643" s="17"/>
      <c r="AH1643" s="9">
        <v>82</v>
      </c>
      <c r="AI1643" s="9"/>
      <c r="AJ1643" s="9"/>
      <c r="AK1643" s="9"/>
      <c r="AL1643" s="9">
        <v>0.38</v>
      </c>
      <c r="AM1643" s="9"/>
      <c r="AN1643" s="9">
        <v>7.6923076923076927E-2</v>
      </c>
      <c r="AO1643" s="9"/>
      <c r="AP1643" s="9">
        <v>0.11219512195121953</v>
      </c>
      <c r="AQ1643" s="9">
        <f>+AVERAGE(AL1632:AL1641)</f>
        <v>0.21906151368760063</v>
      </c>
      <c r="AR1643" s="9">
        <f>+AVERAGE(AN1632:AN1641)</f>
        <v>4.1431864148462713E-2</v>
      </c>
      <c r="AS1643" s="17">
        <f t="shared" si="1719"/>
        <v>25</v>
      </c>
      <c r="AT1643" s="17">
        <f t="shared" si="1702"/>
        <v>0.16</v>
      </c>
      <c r="AU1643" s="17">
        <f t="shared" ref="AU1643:AU1651" si="1732">+AN1642</f>
        <v>2.1739130434782608E-2</v>
      </c>
      <c r="AV1643" s="17">
        <f t="shared" ref="AV1643:AV1651" si="1733">+AP1642</f>
        <v>0.15774647887323945</v>
      </c>
      <c r="AW1643" s="17"/>
      <c r="AX1643" s="17"/>
      <c r="AY1643" s="17"/>
      <c r="AZ1643" s="17">
        <v>5</v>
      </c>
      <c r="BA1643" s="24">
        <v>0.83333333333333337</v>
      </c>
      <c r="BB1643" s="9">
        <v>22</v>
      </c>
      <c r="BC1643" s="9">
        <v>1</v>
      </c>
      <c r="BD1643" s="9">
        <f t="shared" si="1688"/>
        <v>0</v>
      </c>
      <c r="BE1643" s="9" t="s">
        <v>4351</v>
      </c>
      <c r="BF1643" s="9">
        <f t="shared" si="1689"/>
        <v>0</v>
      </c>
      <c r="BG1643" s="9">
        <v>3</v>
      </c>
      <c r="BH1643" s="9">
        <v>4</v>
      </c>
      <c r="BI1643" s="9">
        <v>3</v>
      </c>
      <c r="BJ1643" s="9">
        <v>1</v>
      </c>
      <c r="BK1643" s="9">
        <v>1</v>
      </c>
      <c r="BL1643" s="9">
        <v>2</v>
      </c>
      <c r="BM1643" s="9">
        <v>4</v>
      </c>
      <c r="BN1643" s="9">
        <v>12</v>
      </c>
      <c r="BO1643" s="9" t="s">
        <v>4457</v>
      </c>
      <c r="BP1643" s="9" t="s">
        <v>4458</v>
      </c>
      <c r="BQ1643" s="9">
        <f t="shared" si="1693"/>
        <v>0.6</v>
      </c>
      <c r="BR1643" s="34">
        <f t="shared" ref="BR1643:BS1643" si="1734">BR1621</f>
        <v>0</v>
      </c>
      <c r="BS1643" s="34">
        <f t="shared" si="1734"/>
        <v>0.86666666666666659</v>
      </c>
      <c r="BT1643" s="9"/>
      <c r="BU1643" s="9"/>
      <c r="BV1643" s="9"/>
      <c r="BW1643" s="9"/>
      <c r="BX1643" s="9"/>
      <c r="BY1643" s="9"/>
      <c r="BZ1643" s="22">
        <f t="shared" si="1680"/>
        <v>0</v>
      </c>
      <c r="CA1643" s="22">
        <f t="shared" si="1681"/>
        <v>2</v>
      </c>
      <c r="CB1643" s="22">
        <f t="shared" si="1682"/>
        <v>0.86666666666666659</v>
      </c>
      <c r="CC1643" s="22">
        <f t="shared" si="1683"/>
        <v>0</v>
      </c>
      <c r="CD1643" s="22">
        <f t="shared" si="1684"/>
        <v>1</v>
      </c>
      <c r="CK1643" s="23">
        <v>0.10869565217391304</v>
      </c>
      <c r="CL1643" s="23">
        <f t="shared" si="1685"/>
        <v>5</v>
      </c>
      <c r="CM1643" s="23">
        <f t="shared" si="1690"/>
        <v>1.0953075684380031</v>
      </c>
      <c r="CN1643" s="23">
        <f t="shared" si="1691"/>
        <v>0.20715932074231358</v>
      </c>
      <c r="CQ1643" s="49">
        <v>2</v>
      </c>
    </row>
    <row r="1644" spans="1:95" ht="11.25" customHeight="1">
      <c r="A1644" s="9">
        <v>15</v>
      </c>
      <c r="B1644" s="9">
        <v>5</v>
      </c>
      <c r="C1644" s="9" t="str">
        <f t="shared" si="1707"/>
        <v>14</v>
      </c>
      <c r="D1644" s="10" t="s">
        <v>4248</v>
      </c>
      <c r="E1644" s="9">
        <v>13</v>
      </c>
      <c r="F1644" s="9">
        <v>1</v>
      </c>
      <c r="G1644" s="9">
        <v>0</v>
      </c>
      <c r="H1644" s="9">
        <v>0</v>
      </c>
      <c r="I1644" s="9">
        <v>1</v>
      </c>
      <c r="J1644" s="9">
        <v>0</v>
      </c>
      <c r="K1644" s="11">
        <v>25</v>
      </c>
      <c r="L1644" s="9">
        <v>70</v>
      </c>
      <c r="M1644" s="9">
        <v>0</v>
      </c>
      <c r="N1644" s="9"/>
      <c r="O1644" s="17"/>
      <c r="P1644" s="17">
        <f t="shared" si="1686"/>
        <v>0</v>
      </c>
      <c r="Q1644" s="9">
        <v>23</v>
      </c>
      <c r="R1644" s="9"/>
      <c r="S1644" s="9">
        <v>0</v>
      </c>
      <c r="T1644" s="9">
        <v>93</v>
      </c>
      <c r="U1644" s="9">
        <v>40</v>
      </c>
      <c r="V1644" s="11">
        <v>26</v>
      </c>
      <c r="W1644" s="11">
        <f t="shared" si="1717"/>
        <v>31</v>
      </c>
      <c r="X1644" s="17">
        <f t="shared" si="1692"/>
        <v>26</v>
      </c>
      <c r="Y1644" s="17"/>
      <c r="Z1644" s="9">
        <v>0</v>
      </c>
      <c r="AA1644" s="9"/>
      <c r="AB1644" s="17"/>
      <c r="AC1644" s="17">
        <f t="shared" si="1711"/>
        <v>52</v>
      </c>
      <c r="AD1644" s="17">
        <f t="shared" si="1679"/>
        <v>0</v>
      </c>
      <c r="AE1644" s="17">
        <v>7.6923076923076927E-2</v>
      </c>
      <c r="AF1644" s="17">
        <f t="shared" si="1687"/>
        <v>10</v>
      </c>
      <c r="AG1644" s="17"/>
      <c r="AH1644" s="9">
        <v>79</v>
      </c>
      <c r="AI1644" s="9"/>
      <c r="AJ1644" s="9"/>
      <c r="AK1644" s="9"/>
      <c r="AL1644" s="9">
        <v>0.33043478260869569</v>
      </c>
      <c r="AM1644" s="9"/>
      <c r="AN1644" s="9">
        <v>0</v>
      </c>
      <c r="AO1644" s="9"/>
      <c r="AP1644" s="9">
        <v>0.14177215189873413</v>
      </c>
      <c r="AQ1644" s="9">
        <f>+AVERAGE(AL1632:AL1641)</f>
        <v>0.21906151368760063</v>
      </c>
      <c r="AR1644" s="9">
        <f>+AVERAGE(AN1632:AN1641)</f>
        <v>4.1431864148462713E-2</v>
      </c>
      <c r="AS1644" s="17">
        <f t="shared" si="1719"/>
        <v>20</v>
      </c>
      <c r="AT1644" s="17">
        <f t="shared" si="1702"/>
        <v>0.38</v>
      </c>
      <c r="AU1644" s="17">
        <f t="shared" si="1732"/>
        <v>7.6923076923076927E-2</v>
      </c>
      <c r="AV1644" s="17">
        <f t="shared" si="1733"/>
        <v>0.11219512195121953</v>
      </c>
      <c r="AW1644" s="17"/>
      <c r="AX1644" s="17"/>
      <c r="AY1644" s="17"/>
      <c r="AZ1644" s="17">
        <v>5</v>
      </c>
      <c r="BA1644" s="24">
        <v>0.83333333333333337</v>
      </c>
      <c r="BB1644" s="9">
        <v>22</v>
      </c>
      <c r="BC1644" s="9">
        <v>1</v>
      </c>
      <c r="BD1644" s="9">
        <f t="shared" si="1688"/>
        <v>0</v>
      </c>
      <c r="BE1644" s="9" t="s">
        <v>4351</v>
      </c>
      <c r="BF1644" s="9">
        <f t="shared" si="1689"/>
        <v>0</v>
      </c>
      <c r="BG1644" s="9">
        <v>3</v>
      </c>
      <c r="BH1644" s="9">
        <v>4</v>
      </c>
      <c r="BI1644" s="9">
        <v>3</v>
      </c>
      <c r="BJ1644" s="9">
        <v>1</v>
      </c>
      <c r="BK1644" s="9">
        <v>1</v>
      </c>
      <c r="BL1644" s="9">
        <v>2</v>
      </c>
      <c r="BM1644" s="9">
        <v>4</v>
      </c>
      <c r="BN1644" s="9">
        <v>12</v>
      </c>
      <c r="BO1644" s="9" t="s">
        <v>4457</v>
      </c>
      <c r="BP1644" s="9" t="s">
        <v>4458</v>
      </c>
      <c r="BQ1644" s="9">
        <f t="shared" si="1693"/>
        <v>0.6</v>
      </c>
      <c r="BR1644" s="34">
        <f t="shared" ref="BR1644:BS1644" si="1735">BR1622</f>
        <v>0</v>
      </c>
      <c r="BS1644" s="34">
        <f t="shared" si="1735"/>
        <v>0.86666666666666659</v>
      </c>
      <c r="BT1644" s="9"/>
      <c r="BU1644" s="9"/>
      <c r="BV1644" s="9"/>
      <c r="BW1644" s="9"/>
      <c r="BX1644" s="9"/>
      <c r="BY1644" s="9"/>
      <c r="BZ1644" s="22">
        <f t="shared" si="1680"/>
        <v>0</v>
      </c>
      <c r="CA1644" s="22">
        <f t="shared" si="1681"/>
        <v>3</v>
      </c>
      <c r="CB1644" s="22">
        <f t="shared" si="1682"/>
        <v>0.86666666666666659</v>
      </c>
      <c r="CC1644" s="22">
        <f t="shared" si="1683"/>
        <v>0</v>
      </c>
      <c r="CD1644" s="22">
        <f t="shared" si="1684"/>
        <v>1</v>
      </c>
      <c r="CK1644" s="23">
        <v>0.38461538461538464</v>
      </c>
      <c r="CL1644" s="23">
        <f t="shared" si="1685"/>
        <v>5</v>
      </c>
      <c r="CM1644" s="23">
        <f t="shared" si="1690"/>
        <v>1.0953075684380031</v>
      </c>
      <c r="CN1644" s="23">
        <f t="shared" si="1691"/>
        <v>0.20715932074231358</v>
      </c>
      <c r="CQ1644" s="49">
        <v>5</v>
      </c>
    </row>
    <row r="1645" spans="1:95" ht="11.25" customHeight="1">
      <c r="A1645" s="9">
        <v>15</v>
      </c>
      <c r="B1645" s="9">
        <v>5</v>
      </c>
      <c r="C1645" s="9" t="str">
        <f t="shared" si="1707"/>
        <v>14</v>
      </c>
      <c r="D1645" s="10" t="s">
        <v>4248</v>
      </c>
      <c r="E1645" s="9">
        <v>14</v>
      </c>
      <c r="F1645" s="9">
        <v>1</v>
      </c>
      <c r="G1645" s="9">
        <v>0</v>
      </c>
      <c r="H1645" s="9">
        <v>0</v>
      </c>
      <c r="I1645" s="9">
        <v>1</v>
      </c>
      <c r="J1645" s="9">
        <v>0</v>
      </c>
      <c r="K1645" s="11">
        <v>25</v>
      </c>
      <c r="L1645" s="9">
        <v>68</v>
      </c>
      <c r="M1645" s="9">
        <v>0</v>
      </c>
      <c r="N1645" s="9"/>
      <c r="O1645" s="17"/>
      <c r="P1645" s="17">
        <f t="shared" si="1686"/>
        <v>0</v>
      </c>
      <c r="Q1645" s="9">
        <v>25</v>
      </c>
      <c r="R1645" s="9"/>
      <c r="S1645" s="9">
        <v>0</v>
      </c>
      <c r="T1645" s="9">
        <v>93</v>
      </c>
      <c r="U1645" s="9">
        <v>40</v>
      </c>
      <c r="V1645" s="11">
        <v>35</v>
      </c>
      <c r="W1645" s="11">
        <f t="shared" si="1717"/>
        <v>26</v>
      </c>
      <c r="X1645" s="17">
        <f t="shared" si="1692"/>
        <v>35</v>
      </c>
      <c r="Y1645" s="17"/>
      <c r="Z1645" s="9">
        <v>4</v>
      </c>
      <c r="AA1645" s="9"/>
      <c r="AB1645" s="17"/>
      <c r="AC1645" s="17">
        <f t="shared" si="1711"/>
        <v>70</v>
      </c>
      <c r="AD1645" s="17">
        <f t="shared" si="1679"/>
        <v>5.7142857142857141E-2</v>
      </c>
      <c r="AE1645" s="17">
        <v>0</v>
      </c>
      <c r="AF1645" s="17">
        <f t="shared" si="1687"/>
        <v>14</v>
      </c>
      <c r="AG1645" s="17"/>
      <c r="AH1645" s="9">
        <v>95</v>
      </c>
      <c r="AI1645" s="9"/>
      <c r="AJ1645" s="9"/>
      <c r="AK1645" s="9"/>
      <c r="AL1645" s="9">
        <v>0.25600000000000001</v>
      </c>
      <c r="AM1645" s="9"/>
      <c r="AN1645" s="9">
        <v>5.7142857142857141E-2</v>
      </c>
      <c r="AO1645" s="9"/>
      <c r="AP1645" s="9">
        <v>8.842105263157897E-2</v>
      </c>
      <c r="AQ1645" s="9">
        <f>+AVERAGE(AL1632:AL1641)</f>
        <v>0.21906151368760063</v>
      </c>
      <c r="AR1645" s="9">
        <f>+AVERAGE(AN1632:AN1641)</f>
        <v>4.1431864148462713E-2</v>
      </c>
      <c r="AS1645" s="17">
        <f t="shared" si="1719"/>
        <v>23</v>
      </c>
      <c r="AT1645" s="17">
        <f t="shared" si="1702"/>
        <v>0.33043478260869569</v>
      </c>
      <c r="AU1645" s="17">
        <f t="shared" si="1732"/>
        <v>0</v>
      </c>
      <c r="AV1645" s="17">
        <f t="shared" si="1733"/>
        <v>0.14177215189873413</v>
      </c>
      <c r="AW1645" s="17"/>
      <c r="AX1645" s="17"/>
      <c r="AY1645" s="17"/>
      <c r="AZ1645" s="17">
        <v>5</v>
      </c>
      <c r="BA1645" s="24">
        <v>0.83333333333333337</v>
      </c>
      <c r="BB1645" s="9">
        <v>22</v>
      </c>
      <c r="BC1645" s="9">
        <v>1</v>
      </c>
      <c r="BD1645" s="9">
        <f t="shared" si="1688"/>
        <v>0</v>
      </c>
      <c r="BE1645" s="9" t="s">
        <v>4351</v>
      </c>
      <c r="BF1645" s="9">
        <f t="shared" si="1689"/>
        <v>0</v>
      </c>
      <c r="BG1645" s="9">
        <v>3</v>
      </c>
      <c r="BH1645" s="9">
        <v>4</v>
      </c>
      <c r="BI1645" s="9">
        <v>3</v>
      </c>
      <c r="BJ1645" s="9">
        <v>1</v>
      </c>
      <c r="BK1645" s="9">
        <v>1</v>
      </c>
      <c r="BL1645" s="9">
        <v>2</v>
      </c>
      <c r="BM1645" s="9">
        <v>4</v>
      </c>
      <c r="BN1645" s="9">
        <v>12</v>
      </c>
      <c r="BO1645" s="9" t="s">
        <v>4457</v>
      </c>
      <c r="BP1645" s="9" t="s">
        <v>4458</v>
      </c>
      <c r="BQ1645" s="9">
        <f t="shared" si="1693"/>
        <v>0.6</v>
      </c>
      <c r="BR1645" s="34">
        <f t="shared" ref="BR1645:BS1645" si="1736">BR1623</f>
        <v>0</v>
      </c>
      <c r="BS1645" s="34">
        <f t="shared" si="1736"/>
        <v>0.86666666666666659</v>
      </c>
      <c r="BT1645" s="9"/>
      <c r="BU1645" s="9"/>
      <c r="BV1645" s="9"/>
      <c r="BW1645" s="9"/>
      <c r="BX1645" s="9"/>
      <c r="BY1645" s="9"/>
      <c r="BZ1645" s="22">
        <f t="shared" si="1680"/>
        <v>0</v>
      </c>
      <c r="CA1645" s="22">
        <f t="shared" si="1681"/>
        <v>4</v>
      </c>
      <c r="CB1645" s="22">
        <f t="shared" si="1682"/>
        <v>0.86666666666666659</v>
      </c>
      <c r="CC1645" s="22">
        <f t="shared" si="1683"/>
        <v>0</v>
      </c>
      <c r="CD1645" s="22">
        <f t="shared" si="1684"/>
        <v>1</v>
      </c>
      <c r="CK1645" s="23">
        <v>0</v>
      </c>
      <c r="CL1645" s="23">
        <f t="shared" si="1685"/>
        <v>5</v>
      </c>
      <c r="CM1645" s="23">
        <f t="shared" si="1690"/>
        <v>1.0953075684380031</v>
      </c>
      <c r="CN1645" s="23">
        <f t="shared" si="1691"/>
        <v>0.20715932074231358</v>
      </c>
      <c r="CQ1645" s="49">
        <v>1</v>
      </c>
    </row>
    <row r="1646" spans="1:95" ht="11.25" customHeight="1">
      <c r="A1646" s="9">
        <v>15</v>
      </c>
      <c r="B1646" s="9">
        <v>5</v>
      </c>
      <c r="C1646" s="9" t="str">
        <f t="shared" si="1707"/>
        <v>14</v>
      </c>
      <c r="D1646" s="10" t="s">
        <v>4248</v>
      </c>
      <c r="E1646" s="9">
        <v>15</v>
      </c>
      <c r="F1646" s="9">
        <v>1</v>
      </c>
      <c r="G1646" s="9">
        <v>0</v>
      </c>
      <c r="H1646" s="9">
        <v>0</v>
      </c>
      <c r="I1646" s="9">
        <v>1</v>
      </c>
      <c r="J1646" s="9">
        <v>0</v>
      </c>
      <c r="K1646" s="11">
        <v>25</v>
      </c>
      <c r="L1646" s="9">
        <v>68</v>
      </c>
      <c r="M1646" s="9">
        <v>0</v>
      </c>
      <c r="N1646" s="9"/>
      <c r="O1646" s="17"/>
      <c r="P1646" s="17">
        <f t="shared" si="1686"/>
        <v>0</v>
      </c>
      <c r="Q1646" s="9">
        <v>25</v>
      </c>
      <c r="R1646" s="9"/>
      <c r="S1646" s="9">
        <v>0</v>
      </c>
      <c r="T1646" s="9">
        <v>93</v>
      </c>
      <c r="U1646" s="9">
        <v>40</v>
      </c>
      <c r="V1646" s="11">
        <v>33</v>
      </c>
      <c r="W1646" s="11">
        <f t="shared" si="1717"/>
        <v>35</v>
      </c>
      <c r="X1646" s="17">
        <f t="shared" si="1692"/>
        <v>33</v>
      </c>
      <c r="Y1646" s="17"/>
      <c r="Z1646" s="9">
        <v>4</v>
      </c>
      <c r="AA1646" s="9"/>
      <c r="AB1646" s="17"/>
      <c r="AC1646" s="17">
        <f t="shared" si="1711"/>
        <v>70</v>
      </c>
      <c r="AD1646" s="17">
        <f t="shared" si="1679"/>
        <v>5.7142857142857141E-2</v>
      </c>
      <c r="AE1646" s="17">
        <v>5.7142857142857141E-2</v>
      </c>
      <c r="AF1646" s="17">
        <f t="shared" si="1687"/>
        <v>14</v>
      </c>
      <c r="AG1646" s="17"/>
      <c r="AH1646" s="9">
        <v>95</v>
      </c>
      <c r="AI1646" s="9"/>
      <c r="AJ1646" s="9"/>
      <c r="AK1646" s="9"/>
      <c r="AL1646" s="9">
        <v>0.27200000000000002</v>
      </c>
      <c r="AM1646" s="9"/>
      <c r="AN1646" s="9">
        <v>5.7142857142857141E-2</v>
      </c>
      <c r="AO1646" s="9"/>
      <c r="AP1646" s="9">
        <v>7.1578947368421048E-2</v>
      </c>
      <c r="AQ1646" s="9">
        <f>+AVERAGE(AL1632:AL1641)</f>
        <v>0.21906151368760063</v>
      </c>
      <c r="AR1646" s="9">
        <f>+AVERAGE(AN1632:AN1641)</f>
        <v>4.1431864148462713E-2</v>
      </c>
      <c r="AS1646" s="17">
        <f t="shared" si="1719"/>
        <v>25</v>
      </c>
      <c r="AT1646" s="17">
        <f t="shared" si="1702"/>
        <v>0.25600000000000001</v>
      </c>
      <c r="AU1646" s="17">
        <f t="shared" si="1732"/>
        <v>5.7142857142857141E-2</v>
      </c>
      <c r="AV1646" s="17">
        <f t="shared" si="1733"/>
        <v>8.842105263157897E-2</v>
      </c>
      <c r="AW1646" s="17"/>
      <c r="AX1646" s="17"/>
      <c r="AY1646" s="17"/>
      <c r="AZ1646" s="17">
        <v>5</v>
      </c>
      <c r="BA1646" s="24">
        <v>0.83333333333333337</v>
      </c>
      <c r="BB1646" s="9">
        <v>22</v>
      </c>
      <c r="BC1646" s="9">
        <v>1</v>
      </c>
      <c r="BD1646" s="9">
        <f t="shared" si="1688"/>
        <v>0</v>
      </c>
      <c r="BE1646" s="9" t="s">
        <v>4351</v>
      </c>
      <c r="BF1646" s="9">
        <f t="shared" si="1689"/>
        <v>0</v>
      </c>
      <c r="BG1646" s="9">
        <v>3</v>
      </c>
      <c r="BH1646" s="9">
        <v>4</v>
      </c>
      <c r="BI1646" s="9">
        <v>3</v>
      </c>
      <c r="BJ1646" s="9">
        <v>1</v>
      </c>
      <c r="BK1646" s="9">
        <v>1</v>
      </c>
      <c r="BL1646" s="9">
        <v>2</v>
      </c>
      <c r="BM1646" s="9">
        <v>4</v>
      </c>
      <c r="BN1646" s="9">
        <v>12</v>
      </c>
      <c r="BO1646" s="9" t="s">
        <v>4457</v>
      </c>
      <c r="BP1646" s="9" t="s">
        <v>4458</v>
      </c>
      <c r="BQ1646" s="9">
        <f t="shared" si="1693"/>
        <v>0.6</v>
      </c>
      <c r="BR1646" s="34">
        <f t="shared" ref="BR1646:BS1646" si="1737">BR1624</f>
        <v>0</v>
      </c>
      <c r="BS1646" s="34">
        <f t="shared" si="1737"/>
        <v>0.86666666666666659</v>
      </c>
      <c r="BT1646" s="9"/>
      <c r="BU1646" s="9"/>
      <c r="BV1646" s="9"/>
      <c r="BW1646" s="9"/>
      <c r="BX1646" s="9"/>
      <c r="BY1646" s="9"/>
      <c r="BZ1646" s="22">
        <f t="shared" si="1680"/>
        <v>0</v>
      </c>
      <c r="CA1646" s="22">
        <f t="shared" si="1681"/>
        <v>5</v>
      </c>
      <c r="CB1646" s="22">
        <f t="shared" si="1682"/>
        <v>0.86666666666666659</v>
      </c>
      <c r="CC1646" s="22">
        <f t="shared" si="1683"/>
        <v>0</v>
      </c>
      <c r="CD1646" s="22">
        <f t="shared" si="1684"/>
        <v>1</v>
      </c>
      <c r="CK1646" s="23">
        <v>0.2857142857142857</v>
      </c>
      <c r="CL1646" s="23">
        <f t="shared" si="1685"/>
        <v>5</v>
      </c>
      <c r="CM1646" s="23">
        <f t="shared" si="1690"/>
        <v>1.0953075684380031</v>
      </c>
      <c r="CN1646" s="23">
        <f t="shared" si="1691"/>
        <v>0.20715932074231358</v>
      </c>
      <c r="CQ1646" s="49">
        <v>10</v>
      </c>
    </row>
    <row r="1647" spans="1:95" ht="11.25" customHeight="1">
      <c r="A1647" s="9">
        <v>15</v>
      </c>
      <c r="B1647" s="9">
        <v>5</v>
      </c>
      <c r="C1647" s="9" t="str">
        <f t="shared" si="1707"/>
        <v>14</v>
      </c>
      <c r="D1647" s="10" t="s">
        <v>4248</v>
      </c>
      <c r="E1647" s="9">
        <v>16</v>
      </c>
      <c r="F1647" s="9">
        <v>1</v>
      </c>
      <c r="G1647" s="9">
        <v>0</v>
      </c>
      <c r="H1647" s="9">
        <v>0</v>
      </c>
      <c r="I1647" s="9">
        <v>1</v>
      </c>
      <c r="J1647" s="9">
        <v>0</v>
      </c>
      <c r="K1647" s="11">
        <v>25</v>
      </c>
      <c r="L1647" s="9">
        <v>68</v>
      </c>
      <c r="M1647" s="9">
        <v>4</v>
      </c>
      <c r="N1647" s="9"/>
      <c r="O1647" s="17"/>
      <c r="P1647" s="17">
        <f t="shared" si="1686"/>
        <v>0</v>
      </c>
      <c r="Q1647" s="9">
        <v>30</v>
      </c>
      <c r="R1647" s="9"/>
      <c r="S1647" s="9">
        <v>0.13333333333333333</v>
      </c>
      <c r="T1647" s="9">
        <v>98</v>
      </c>
      <c r="U1647" s="9">
        <v>40</v>
      </c>
      <c r="V1647" s="11">
        <v>28</v>
      </c>
      <c r="W1647" s="11">
        <f t="shared" si="1717"/>
        <v>33</v>
      </c>
      <c r="X1647" s="17">
        <f t="shared" si="1692"/>
        <v>28</v>
      </c>
      <c r="Y1647" s="17"/>
      <c r="Z1647" s="9">
        <v>4</v>
      </c>
      <c r="AA1647" s="9"/>
      <c r="AB1647" s="17"/>
      <c r="AC1647" s="17">
        <f t="shared" si="1711"/>
        <v>58</v>
      </c>
      <c r="AD1647" s="17">
        <f t="shared" si="1679"/>
        <v>6.8965517241379309E-2</v>
      </c>
      <c r="AE1647" s="17">
        <v>5.7142857142857141E-2</v>
      </c>
      <c r="AF1647" s="17">
        <f t="shared" si="1687"/>
        <v>10</v>
      </c>
      <c r="AG1647" s="17"/>
      <c r="AH1647" s="9">
        <v>78</v>
      </c>
      <c r="AI1647" s="9"/>
      <c r="AJ1647" s="9"/>
      <c r="AK1647" s="9"/>
      <c r="AL1647" s="9">
        <v>0.10666666666666669</v>
      </c>
      <c r="AM1647" s="9"/>
      <c r="AN1647" s="9">
        <v>6.8965517241379309E-2</v>
      </c>
      <c r="AO1647" s="9"/>
      <c r="AP1647" s="9">
        <v>0.22051282051282048</v>
      </c>
      <c r="AQ1647" s="9">
        <f>+AVERAGE(AL1632:AL1641)</f>
        <v>0.21906151368760063</v>
      </c>
      <c r="AR1647" s="9">
        <f>+AVERAGE(AN1632:AN1641)</f>
        <v>4.1431864148462713E-2</v>
      </c>
      <c r="AS1647" s="17">
        <f t="shared" si="1719"/>
        <v>25</v>
      </c>
      <c r="AT1647" s="17">
        <f t="shared" si="1702"/>
        <v>0.27200000000000002</v>
      </c>
      <c r="AU1647" s="17">
        <f t="shared" si="1732"/>
        <v>5.7142857142857141E-2</v>
      </c>
      <c r="AV1647" s="17">
        <f t="shared" si="1733"/>
        <v>7.1578947368421048E-2</v>
      </c>
      <c r="AW1647" s="17"/>
      <c r="AX1647" s="17"/>
      <c r="AY1647" s="17"/>
      <c r="AZ1647" s="17">
        <v>5</v>
      </c>
      <c r="BA1647" s="24">
        <v>0.83333333333333337</v>
      </c>
      <c r="BB1647" s="9">
        <v>22</v>
      </c>
      <c r="BC1647" s="9">
        <v>1</v>
      </c>
      <c r="BD1647" s="9">
        <f t="shared" si="1688"/>
        <v>0</v>
      </c>
      <c r="BE1647" s="9" t="s">
        <v>4351</v>
      </c>
      <c r="BF1647" s="9">
        <f t="shared" si="1689"/>
        <v>0</v>
      </c>
      <c r="BG1647" s="9">
        <v>3</v>
      </c>
      <c r="BH1647" s="9">
        <v>4</v>
      </c>
      <c r="BI1647" s="9">
        <v>3</v>
      </c>
      <c r="BJ1647" s="9">
        <v>1</v>
      </c>
      <c r="BK1647" s="9">
        <v>1</v>
      </c>
      <c r="BL1647" s="9">
        <v>2</v>
      </c>
      <c r="BM1647" s="9">
        <v>4</v>
      </c>
      <c r="BN1647" s="9">
        <v>12</v>
      </c>
      <c r="BO1647" s="9" t="s">
        <v>4457</v>
      </c>
      <c r="BP1647" s="9" t="s">
        <v>4458</v>
      </c>
      <c r="BQ1647" s="9">
        <f t="shared" si="1693"/>
        <v>0.6</v>
      </c>
      <c r="BR1647" s="34">
        <f t="shared" ref="BR1647:BS1647" si="1738">BR1625</f>
        <v>0</v>
      </c>
      <c r="BS1647" s="34">
        <f t="shared" si="1738"/>
        <v>0.86666666666666659</v>
      </c>
      <c r="BT1647" s="9"/>
      <c r="BU1647" s="9"/>
      <c r="BV1647" s="9"/>
      <c r="BW1647" s="9"/>
      <c r="BX1647" s="9"/>
      <c r="BY1647" s="9"/>
      <c r="BZ1647" s="22">
        <f t="shared" si="1680"/>
        <v>0</v>
      </c>
      <c r="CA1647" s="22">
        <f t="shared" si="1681"/>
        <v>6</v>
      </c>
      <c r="CB1647" s="22">
        <f t="shared" si="1682"/>
        <v>0.86666666666666659</v>
      </c>
      <c r="CC1647" s="22">
        <f t="shared" si="1683"/>
        <v>0</v>
      </c>
      <c r="CD1647" s="22">
        <f t="shared" si="1684"/>
        <v>1</v>
      </c>
      <c r="CK1647" s="23">
        <v>0.2857142857142857</v>
      </c>
      <c r="CL1647" s="23">
        <f t="shared" si="1685"/>
        <v>5</v>
      </c>
      <c r="CM1647" s="23">
        <f t="shared" si="1690"/>
        <v>1.0953075684380031</v>
      </c>
      <c r="CN1647" s="23">
        <f t="shared" si="1691"/>
        <v>0.20715932074231358</v>
      </c>
      <c r="CQ1647" s="49">
        <v>2</v>
      </c>
    </row>
    <row r="1648" spans="1:95" ht="11.25" customHeight="1">
      <c r="A1648" s="9">
        <v>15</v>
      </c>
      <c r="B1648" s="9">
        <v>5</v>
      </c>
      <c r="C1648" s="9" t="str">
        <f t="shared" si="1707"/>
        <v>14</v>
      </c>
      <c r="D1648" s="10" t="s">
        <v>4248</v>
      </c>
      <c r="E1648" s="9">
        <v>17</v>
      </c>
      <c r="F1648" s="9">
        <v>1</v>
      </c>
      <c r="G1648" s="9">
        <v>0</v>
      </c>
      <c r="H1648" s="9">
        <v>0</v>
      </c>
      <c r="I1648" s="9">
        <v>1</v>
      </c>
      <c r="J1648" s="9">
        <v>0</v>
      </c>
      <c r="K1648" s="11">
        <v>25</v>
      </c>
      <c r="L1648" s="9">
        <v>73</v>
      </c>
      <c r="M1648" s="9">
        <v>1</v>
      </c>
      <c r="N1648" s="9"/>
      <c r="O1648" s="17"/>
      <c r="P1648" s="17">
        <f t="shared" si="1686"/>
        <v>0</v>
      </c>
      <c r="Q1648" s="9">
        <v>23</v>
      </c>
      <c r="R1648" s="9"/>
      <c r="S1648" s="9">
        <v>4.3478260869565216E-2</v>
      </c>
      <c r="T1648" s="9">
        <v>96</v>
      </c>
      <c r="U1648" s="9">
        <v>40</v>
      </c>
      <c r="V1648" s="11">
        <v>29</v>
      </c>
      <c r="W1648" s="11">
        <f t="shared" si="1717"/>
        <v>28</v>
      </c>
      <c r="X1648" s="17">
        <f t="shared" si="1692"/>
        <v>29</v>
      </c>
      <c r="Y1648" s="17"/>
      <c r="Z1648" s="9">
        <v>1</v>
      </c>
      <c r="AA1648" s="9"/>
      <c r="AB1648" s="17"/>
      <c r="AC1648" s="17">
        <f t="shared" si="1711"/>
        <v>56</v>
      </c>
      <c r="AD1648" s="17">
        <f t="shared" si="1679"/>
        <v>1.7857142857142856E-2</v>
      </c>
      <c r="AE1648" s="17">
        <v>6.8965517241379309E-2</v>
      </c>
      <c r="AF1648" s="17">
        <f t="shared" si="1687"/>
        <v>10</v>
      </c>
      <c r="AG1648" s="17"/>
      <c r="AH1648" s="9">
        <v>83</v>
      </c>
      <c r="AI1648" s="9"/>
      <c r="AJ1648" s="9"/>
      <c r="AK1648" s="9"/>
      <c r="AL1648" s="9">
        <v>0.20869565217391309</v>
      </c>
      <c r="AM1648" s="9"/>
      <c r="AN1648" s="9">
        <v>1.7857142857142856E-2</v>
      </c>
      <c r="AO1648" s="9"/>
      <c r="AP1648" s="9">
        <v>0.10120481927710842</v>
      </c>
      <c r="AQ1648" s="9">
        <f>+AVERAGE(AL1632:AL1641)</f>
        <v>0.21906151368760063</v>
      </c>
      <c r="AR1648" s="9">
        <f>+AVERAGE(AN1632:AN1641)</f>
        <v>4.1431864148462713E-2</v>
      </c>
      <c r="AS1648" s="17">
        <f t="shared" si="1719"/>
        <v>30</v>
      </c>
      <c r="AT1648" s="17">
        <f t="shared" si="1702"/>
        <v>0.10666666666666669</v>
      </c>
      <c r="AU1648" s="17">
        <f t="shared" si="1732"/>
        <v>6.8965517241379309E-2</v>
      </c>
      <c r="AV1648" s="17">
        <f t="shared" si="1733"/>
        <v>0.22051282051282048</v>
      </c>
      <c r="AW1648" s="17"/>
      <c r="AX1648" s="17"/>
      <c r="AY1648" s="17"/>
      <c r="AZ1648" s="17">
        <v>5</v>
      </c>
      <c r="BA1648" s="24">
        <v>0.83333333333333337</v>
      </c>
      <c r="BB1648" s="9">
        <v>22</v>
      </c>
      <c r="BC1648" s="9">
        <v>1</v>
      </c>
      <c r="BD1648" s="9">
        <f t="shared" si="1688"/>
        <v>0</v>
      </c>
      <c r="BE1648" s="9" t="s">
        <v>4351</v>
      </c>
      <c r="BF1648" s="9">
        <f t="shared" si="1689"/>
        <v>0</v>
      </c>
      <c r="BG1648" s="9">
        <v>3</v>
      </c>
      <c r="BH1648" s="9">
        <v>4</v>
      </c>
      <c r="BI1648" s="9">
        <v>3</v>
      </c>
      <c r="BJ1648" s="9">
        <v>1</v>
      </c>
      <c r="BK1648" s="9">
        <v>1</v>
      </c>
      <c r="BL1648" s="9">
        <v>2</v>
      </c>
      <c r="BM1648" s="9">
        <v>4</v>
      </c>
      <c r="BN1648" s="9">
        <v>12</v>
      </c>
      <c r="BO1648" s="9" t="s">
        <v>4457</v>
      </c>
      <c r="BP1648" s="9" t="s">
        <v>4458</v>
      </c>
      <c r="BQ1648" s="9">
        <f t="shared" si="1693"/>
        <v>0.6</v>
      </c>
      <c r="BR1648" s="34">
        <f t="shared" ref="BR1648:BS1648" si="1739">BR1626</f>
        <v>0</v>
      </c>
      <c r="BS1648" s="34">
        <f t="shared" si="1739"/>
        <v>0.86666666666666659</v>
      </c>
      <c r="BT1648" s="9"/>
      <c r="BU1648" s="9"/>
      <c r="BV1648" s="9"/>
      <c r="BW1648" s="9"/>
      <c r="BX1648" s="9"/>
      <c r="BY1648" s="9"/>
      <c r="BZ1648" s="22">
        <f t="shared" si="1680"/>
        <v>0</v>
      </c>
      <c r="CA1648" s="22">
        <f t="shared" si="1681"/>
        <v>7</v>
      </c>
      <c r="CB1648" s="22">
        <f t="shared" si="1682"/>
        <v>0.86666666666666659</v>
      </c>
      <c r="CC1648" s="22">
        <f t="shared" si="1683"/>
        <v>0</v>
      </c>
      <c r="CD1648" s="22">
        <f t="shared" si="1684"/>
        <v>1</v>
      </c>
      <c r="CK1648" s="23">
        <v>0.34482758620689657</v>
      </c>
      <c r="CL1648" s="23">
        <f t="shared" si="1685"/>
        <v>5</v>
      </c>
      <c r="CM1648" s="23">
        <f t="shared" si="1690"/>
        <v>1.0953075684380031</v>
      </c>
      <c r="CN1648" s="23">
        <f t="shared" si="1691"/>
        <v>0.20715932074231358</v>
      </c>
      <c r="CQ1648" s="49">
        <v>4</v>
      </c>
    </row>
    <row r="1649" spans="1:96" ht="11.25" customHeight="1">
      <c r="A1649" s="9">
        <v>15</v>
      </c>
      <c r="B1649" s="9">
        <v>5</v>
      </c>
      <c r="C1649" s="9" t="str">
        <f t="shared" si="1707"/>
        <v>14</v>
      </c>
      <c r="D1649" s="10" t="s">
        <v>4248</v>
      </c>
      <c r="E1649" s="9">
        <v>18</v>
      </c>
      <c r="F1649" s="9">
        <v>1</v>
      </c>
      <c r="G1649" s="9">
        <v>0</v>
      </c>
      <c r="H1649" s="9">
        <v>0</v>
      </c>
      <c r="I1649" s="9">
        <v>1</v>
      </c>
      <c r="J1649" s="9">
        <v>0</v>
      </c>
      <c r="K1649" s="11">
        <v>25</v>
      </c>
      <c r="L1649" s="9">
        <v>71</v>
      </c>
      <c r="M1649" s="9">
        <v>1</v>
      </c>
      <c r="N1649" s="9"/>
      <c r="O1649" s="17"/>
      <c r="P1649" s="17">
        <f t="shared" si="1686"/>
        <v>0</v>
      </c>
      <c r="Q1649" s="9">
        <v>23</v>
      </c>
      <c r="R1649" s="9"/>
      <c r="S1649" s="9">
        <v>4.3478260869565216E-2</v>
      </c>
      <c r="T1649" s="9">
        <v>94</v>
      </c>
      <c r="U1649" s="9">
        <v>40</v>
      </c>
      <c r="V1649" s="11">
        <v>25</v>
      </c>
      <c r="W1649" s="11">
        <f t="shared" si="1717"/>
        <v>29</v>
      </c>
      <c r="X1649" s="17">
        <f t="shared" si="1692"/>
        <v>25</v>
      </c>
      <c r="Y1649" s="17"/>
      <c r="Z1649" s="9">
        <v>0</v>
      </c>
      <c r="AA1649" s="9"/>
      <c r="AB1649" s="17"/>
      <c r="AC1649" s="17">
        <f t="shared" si="1711"/>
        <v>52</v>
      </c>
      <c r="AD1649" s="17">
        <f t="shared" si="1679"/>
        <v>0</v>
      </c>
      <c r="AE1649" s="17">
        <v>1.7857142857142856E-2</v>
      </c>
      <c r="AF1649" s="17">
        <f t="shared" si="1687"/>
        <v>9</v>
      </c>
      <c r="AG1649" s="17"/>
      <c r="AH1649" s="9">
        <v>79</v>
      </c>
      <c r="AI1649" s="9"/>
      <c r="AJ1649" s="9"/>
      <c r="AK1649" s="9"/>
      <c r="AL1649" s="9">
        <v>0.20869565217391309</v>
      </c>
      <c r="AM1649" s="9"/>
      <c r="AN1649" s="9">
        <v>0</v>
      </c>
      <c r="AO1649" s="9"/>
      <c r="AP1649" s="9">
        <v>0.17721518987341772</v>
      </c>
      <c r="AQ1649" s="9">
        <f>+AVERAGE(AL1632:AL1641)</f>
        <v>0.21906151368760063</v>
      </c>
      <c r="AR1649" s="9">
        <f>+AVERAGE(AN1632:AN1641)</f>
        <v>4.1431864148462713E-2</v>
      </c>
      <c r="AS1649" s="17">
        <f t="shared" si="1719"/>
        <v>23</v>
      </c>
      <c r="AT1649" s="17">
        <f t="shared" si="1702"/>
        <v>0.20869565217391309</v>
      </c>
      <c r="AU1649" s="17">
        <f t="shared" si="1732"/>
        <v>1.7857142857142856E-2</v>
      </c>
      <c r="AV1649" s="17">
        <f t="shared" si="1733"/>
        <v>0.10120481927710842</v>
      </c>
      <c r="AW1649" s="17"/>
      <c r="AX1649" s="17"/>
      <c r="AY1649" s="17"/>
      <c r="AZ1649" s="17">
        <v>5</v>
      </c>
      <c r="BA1649" s="24">
        <v>0.83333333333333337</v>
      </c>
      <c r="BB1649" s="9">
        <v>22</v>
      </c>
      <c r="BC1649" s="9">
        <v>1</v>
      </c>
      <c r="BD1649" s="9">
        <f t="shared" si="1688"/>
        <v>0</v>
      </c>
      <c r="BE1649" s="9" t="s">
        <v>4351</v>
      </c>
      <c r="BF1649" s="9">
        <f t="shared" si="1689"/>
        <v>0</v>
      </c>
      <c r="BG1649" s="9">
        <v>3</v>
      </c>
      <c r="BH1649" s="9">
        <v>4</v>
      </c>
      <c r="BI1649" s="9">
        <v>3</v>
      </c>
      <c r="BJ1649" s="9">
        <v>1</v>
      </c>
      <c r="BK1649" s="9">
        <v>1</v>
      </c>
      <c r="BL1649" s="9">
        <v>2</v>
      </c>
      <c r="BM1649" s="9">
        <v>4</v>
      </c>
      <c r="BN1649" s="9">
        <v>12</v>
      </c>
      <c r="BO1649" s="9" t="s">
        <v>4457</v>
      </c>
      <c r="BP1649" s="9" t="s">
        <v>4458</v>
      </c>
      <c r="BQ1649" s="9">
        <f t="shared" si="1693"/>
        <v>0.6</v>
      </c>
      <c r="BR1649" s="34">
        <f t="shared" ref="BR1649:BS1649" si="1740">BR1627</f>
        <v>0</v>
      </c>
      <c r="BS1649" s="34">
        <f t="shared" si="1740"/>
        <v>0.86666666666666659</v>
      </c>
      <c r="BT1649" s="9"/>
      <c r="BU1649" s="9"/>
      <c r="BV1649" s="9"/>
      <c r="BW1649" s="9"/>
      <c r="BX1649" s="9"/>
      <c r="BY1649" s="9"/>
      <c r="BZ1649" s="22">
        <f t="shared" si="1680"/>
        <v>0</v>
      </c>
      <c r="CA1649" s="22">
        <f t="shared" si="1681"/>
        <v>8</v>
      </c>
      <c r="CB1649" s="22">
        <f t="shared" si="1682"/>
        <v>0.86666666666666659</v>
      </c>
      <c r="CC1649" s="22">
        <f t="shared" si="1683"/>
        <v>0</v>
      </c>
      <c r="CD1649" s="22">
        <f t="shared" si="1684"/>
        <v>1</v>
      </c>
      <c r="CK1649" s="23">
        <v>8.9285714285714274E-2</v>
      </c>
      <c r="CL1649" s="23">
        <f t="shared" si="1685"/>
        <v>5</v>
      </c>
      <c r="CM1649" s="23">
        <f t="shared" si="1690"/>
        <v>1.0953075684380031</v>
      </c>
      <c r="CN1649" s="23">
        <f t="shared" si="1691"/>
        <v>0.20715932074231358</v>
      </c>
      <c r="CQ1649" s="49">
        <v>5</v>
      </c>
    </row>
    <row r="1650" spans="1:96" ht="11.25" customHeight="1">
      <c r="A1650" s="9">
        <v>15</v>
      </c>
      <c r="B1650" s="9">
        <v>5</v>
      </c>
      <c r="C1650" s="9" t="str">
        <f t="shared" si="1707"/>
        <v>14</v>
      </c>
      <c r="D1650" s="10" t="s">
        <v>4248</v>
      </c>
      <c r="E1650" s="9">
        <v>19</v>
      </c>
      <c r="F1650" s="9">
        <v>1</v>
      </c>
      <c r="G1650" s="9">
        <v>0</v>
      </c>
      <c r="H1650" s="9">
        <v>0</v>
      </c>
      <c r="I1650" s="9">
        <v>1</v>
      </c>
      <c r="J1650" s="9">
        <v>0</v>
      </c>
      <c r="K1650" s="11">
        <v>25</v>
      </c>
      <c r="L1650" s="9">
        <v>69</v>
      </c>
      <c r="M1650" s="9">
        <v>1</v>
      </c>
      <c r="N1650" s="9"/>
      <c r="O1650" s="17"/>
      <c r="P1650" s="17">
        <f t="shared" si="1686"/>
        <v>0</v>
      </c>
      <c r="Q1650" s="9">
        <v>19</v>
      </c>
      <c r="R1650" s="9"/>
      <c r="S1650" s="9">
        <v>5.2631578947368418E-2</v>
      </c>
      <c r="T1650" s="9">
        <v>88</v>
      </c>
      <c r="U1650" s="9">
        <v>40</v>
      </c>
      <c r="V1650" s="11">
        <v>34</v>
      </c>
      <c r="W1650" s="11">
        <f t="shared" si="1717"/>
        <v>25</v>
      </c>
      <c r="X1650" s="17">
        <f t="shared" si="1692"/>
        <v>34</v>
      </c>
      <c r="Y1650" s="17"/>
      <c r="Z1650" s="9">
        <v>15</v>
      </c>
      <c r="AA1650" s="9"/>
      <c r="AB1650" s="17"/>
      <c r="AC1650" s="17">
        <f t="shared" si="1711"/>
        <v>65</v>
      </c>
      <c r="AD1650" s="17">
        <f t="shared" si="1679"/>
        <v>0.23076923076923078</v>
      </c>
      <c r="AE1650" s="17">
        <v>0</v>
      </c>
      <c r="AF1650" s="17">
        <f t="shared" si="1687"/>
        <v>24</v>
      </c>
      <c r="AG1650" s="17"/>
      <c r="AH1650" s="9">
        <v>96</v>
      </c>
      <c r="AI1650" s="9"/>
      <c r="AJ1650" s="9"/>
      <c r="AK1650" s="9"/>
      <c r="AL1650" s="9">
        <v>0.18947368421052635</v>
      </c>
      <c r="AM1650" s="9"/>
      <c r="AN1650" s="9">
        <v>0.23076923076923078</v>
      </c>
      <c r="AO1650" s="9"/>
      <c r="AP1650" s="9">
        <v>9.5833333333333326E-2</v>
      </c>
      <c r="AQ1650" s="9">
        <f>+AVERAGE(AL1632:AL1641)</f>
        <v>0.21906151368760063</v>
      </c>
      <c r="AR1650" s="9">
        <f>+AVERAGE(AN1632:AN1641)</f>
        <v>4.1431864148462713E-2</v>
      </c>
      <c r="AS1650" s="17">
        <f t="shared" si="1719"/>
        <v>23</v>
      </c>
      <c r="AT1650" s="17">
        <f t="shared" si="1702"/>
        <v>0.20869565217391309</v>
      </c>
      <c r="AU1650" s="17">
        <f t="shared" si="1732"/>
        <v>0</v>
      </c>
      <c r="AV1650" s="17">
        <f t="shared" si="1733"/>
        <v>0.17721518987341772</v>
      </c>
      <c r="AW1650" s="17"/>
      <c r="AX1650" s="17"/>
      <c r="AY1650" s="17"/>
      <c r="AZ1650" s="17">
        <v>5</v>
      </c>
      <c r="BA1650" s="24">
        <v>0.83333333333333337</v>
      </c>
      <c r="BB1650" s="9">
        <v>22</v>
      </c>
      <c r="BC1650" s="9">
        <v>1</v>
      </c>
      <c r="BD1650" s="9">
        <f t="shared" si="1688"/>
        <v>0</v>
      </c>
      <c r="BE1650" s="9" t="s">
        <v>4351</v>
      </c>
      <c r="BF1650" s="9">
        <f t="shared" si="1689"/>
        <v>0</v>
      </c>
      <c r="BG1650" s="9">
        <v>3</v>
      </c>
      <c r="BH1650" s="9">
        <v>4</v>
      </c>
      <c r="BI1650" s="9">
        <v>3</v>
      </c>
      <c r="BJ1650" s="9">
        <v>1</v>
      </c>
      <c r="BK1650" s="9">
        <v>1</v>
      </c>
      <c r="BL1650" s="9">
        <v>2</v>
      </c>
      <c r="BM1650" s="9">
        <v>4</v>
      </c>
      <c r="BN1650" s="9">
        <v>12</v>
      </c>
      <c r="BO1650" s="9" t="s">
        <v>4457</v>
      </c>
      <c r="BP1650" s="9" t="s">
        <v>4458</v>
      </c>
      <c r="BQ1650" s="9">
        <f t="shared" si="1693"/>
        <v>0.6</v>
      </c>
      <c r="BR1650" s="34">
        <f t="shared" ref="BR1650:BS1650" si="1741">BR1628</f>
        <v>0</v>
      </c>
      <c r="BS1650" s="34">
        <f t="shared" si="1741"/>
        <v>0.86666666666666659</v>
      </c>
      <c r="BT1650" s="9"/>
      <c r="BU1650" s="9"/>
      <c r="BV1650" s="9"/>
      <c r="BW1650" s="9"/>
      <c r="BX1650" s="9"/>
      <c r="BY1650" s="9"/>
      <c r="BZ1650" s="22">
        <f t="shared" si="1680"/>
        <v>0</v>
      </c>
      <c r="CA1650" s="22">
        <f t="shared" si="1681"/>
        <v>9</v>
      </c>
      <c r="CB1650" s="22">
        <f t="shared" si="1682"/>
        <v>0.86666666666666659</v>
      </c>
      <c r="CC1650" s="22">
        <f t="shared" si="1683"/>
        <v>0</v>
      </c>
      <c r="CD1650" s="22">
        <f t="shared" si="1684"/>
        <v>1</v>
      </c>
      <c r="CK1650" s="23">
        <v>0</v>
      </c>
      <c r="CL1650" s="23">
        <f t="shared" si="1685"/>
        <v>5</v>
      </c>
      <c r="CM1650" s="23">
        <f t="shared" si="1690"/>
        <v>1.0953075684380031</v>
      </c>
      <c r="CN1650" s="23">
        <f t="shared" si="1691"/>
        <v>0.20715932074231358</v>
      </c>
      <c r="CQ1650" s="49">
        <v>3</v>
      </c>
    </row>
    <row r="1651" spans="1:96" ht="11.25" customHeight="1">
      <c r="A1651" s="9">
        <v>15</v>
      </c>
      <c r="B1651" s="9">
        <v>5</v>
      </c>
      <c r="C1651" s="9" t="str">
        <f t="shared" si="1707"/>
        <v>14</v>
      </c>
      <c r="D1651" s="10" t="s">
        <v>4248</v>
      </c>
      <c r="E1651" s="9">
        <v>20</v>
      </c>
      <c r="F1651" s="9">
        <v>1</v>
      </c>
      <c r="G1651" s="9">
        <v>0</v>
      </c>
      <c r="H1651" s="9">
        <v>0</v>
      </c>
      <c r="I1651" s="9">
        <v>1</v>
      </c>
      <c r="J1651" s="9">
        <v>0</v>
      </c>
      <c r="K1651" s="11">
        <v>25</v>
      </c>
      <c r="L1651" s="9">
        <v>63</v>
      </c>
      <c r="M1651" s="9">
        <v>4</v>
      </c>
      <c r="N1651" s="17">
        <f>SUM(M1642:M1651)</f>
        <v>14</v>
      </c>
      <c r="O1651" s="17"/>
      <c r="P1651" s="17">
        <f t="shared" si="1686"/>
        <v>0</v>
      </c>
      <c r="Q1651" s="9">
        <v>21</v>
      </c>
      <c r="R1651" s="9"/>
      <c r="S1651" s="9">
        <v>0.19047619047619047</v>
      </c>
      <c r="T1651" s="9">
        <v>84</v>
      </c>
      <c r="U1651" s="9">
        <v>40</v>
      </c>
      <c r="V1651" s="11">
        <v>32</v>
      </c>
      <c r="W1651" s="11">
        <f t="shared" si="1717"/>
        <v>34</v>
      </c>
      <c r="X1651" s="17">
        <f t="shared" si="1692"/>
        <v>32</v>
      </c>
      <c r="Y1651" s="17"/>
      <c r="Z1651" s="9">
        <v>10</v>
      </c>
      <c r="AA1651" s="17">
        <f>SUM(Z1642:Z1651)</f>
        <v>43</v>
      </c>
      <c r="AB1651" s="17"/>
      <c r="AC1651" s="17">
        <f t="shared" si="1711"/>
        <v>65</v>
      </c>
      <c r="AD1651" s="17">
        <f t="shared" si="1679"/>
        <v>0.15384615384615385</v>
      </c>
      <c r="AE1651" s="17">
        <v>0.23076923076923078</v>
      </c>
      <c r="AF1651" s="17">
        <f t="shared" si="1687"/>
        <v>16</v>
      </c>
      <c r="AG1651" s="17">
        <f>+SUM(AF1642:AF1651)</f>
        <v>129</v>
      </c>
      <c r="AH1651" s="9">
        <v>94</v>
      </c>
      <c r="AI1651" s="9"/>
      <c r="AJ1651" s="9"/>
      <c r="AK1651" s="9"/>
      <c r="AL1651" s="9">
        <v>3.8095238095238092E-2</v>
      </c>
      <c r="AM1651" s="9"/>
      <c r="AN1651" s="9">
        <v>0.15384615384615385</v>
      </c>
      <c r="AO1651" s="9"/>
      <c r="AP1651" s="9">
        <v>6.3829787234042562E-2</v>
      </c>
      <c r="AQ1651" s="9">
        <f>+AVERAGE(AL1632:AL1641)</f>
        <v>0.21906151368760063</v>
      </c>
      <c r="AR1651" s="9">
        <f>+AVERAGE(AN1632:AN1641)</f>
        <v>4.1431864148462713E-2</v>
      </c>
      <c r="AS1651" s="17">
        <f t="shared" si="1719"/>
        <v>19</v>
      </c>
      <c r="AT1651" s="17">
        <f t="shared" si="1702"/>
        <v>0.18947368421052635</v>
      </c>
      <c r="AU1651" s="17">
        <f t="shared" si="1732"/>
        <v>0.23076923076923078</v>
      </c>
      <c r="AV1651" s="17">
        <f t="shared" si="1733"/>
        <v>9.5833333333333326E-2</v>
      </c>
      <c r="AW1651" s="17"/>
      <c r="AX1651" s="17"/>
      <c r="AY1651" s="17"/>
      <c r="AZ1651" s="17">
        <v>5</v>
      </c>
      <c r="BA1651" s="24">
        <v>0.83333333333333337</v>
      </c>
      <c r="BB1651" s="9">
        <v>22</v>
      </c>
      <c r="BC1651" s="9">
        <v>1</v>
      </c>
      <c r="BD1651" s="9">
        <f t="shared" si="1688"/>
        <v>0</v>
      </c>
      <c r="BE1651" s="9" t="s">
        <v>4351</v>
      </c>
      <c r="BF1651" s="9">
        <f t="shared" si="1689"/>
        <v>0</v>
      </c>
      <c r="BG1651" s="9">
        <v>3</v>
      </c>
      <c r="BH1651" s="9">
        <v>4</v>
      </c>
      <c r="BI1651" s="9">
        <v>3</v>
      </c>
      <c r="BJ1651" s="9">
        <v>1</v>
      </c>
      <c r="BK1651" s="9">
        <v>1</v>
      </c>
      <c r="BL1651" s="9">
        <v>2</v>
      </c>
      <c r="BM1651" s="9">
        <v>4</v>
      </c>
      <c r="BN1651" s="9">
        <v>12</v>
      </c>
      <c r="BO1651" s="9" t="s">
        <v>4457</v>
      </c>
      <c r="BP1651" s="9" t="s">
        <v>4458</v>
      </c>
      <c r="BQ1651" s="9">
        <f t="shared" si="1693"/>
        <v>0.6</v>
      </c>
      <c r="BR1651" s="34">
        <f t="shared" ref="BR1651:BS1651" si="1742">BR1629</f>
        <v>0.2</v>
      </c>
      <c r="BS1651" s="34">
        <f t="shared" si="1742"/>
        <v>0.86666666666666659</v>
      </c>
      <c r="BT1651" s="9"/>
      <c r="BU1651" s="9"/>
      <c r="BV1651" s="9"/>
      <c r="BW1651" s="9">
        <f>SUM(AF1642:AF1651)</f>
        <v>129</v>
      </c>
      <c r="BX1651" s="9"/>
      <c r="BY1651" s="9">
        <f t="shared" ref="BY1651" si="1743">SUM(BW1641,BW1651)</f>
        <v>220</v>
      </c>
      <c r="BZ1651" s="22">
        <f t="shared" si="1680"/>
        <v>0</v>
      </c>
      <c r="CA1651" s="22">
        <f t="shared" si="1681"/>
        <v>10</v>
      </c>
      <c r="CB1651" s="22">
        <f t="shared" si="1682"/>
        <v>0.86666666666666659</v>
      </c>
      <c r="CC1651" s="22">
        <f t="shared" si="1683"/>
        <v>0</v>
      </c>
      <c r="CD1651" s="22">
        <f t="shared" si="1684"/>
        <v>1</v>
      </c>
      <c r="CK1651" s="23">
        <v>1.153846153846154</v>
      </c>
      <c r="CL1651" s="23">
        <f t="shared" si="1685"/>
        <v>5</v>
      </c>
      <c r="CM1651" s="23">
        <f t="shared" si="1690"/>
        <v>1.0953075684380031</v>
      </c>
      <c r="CN1651" s="23">
        <f t="shared" si="1691"/>
        <v>0.20715932074231358</v>
      </c>
      <c r="CQ1651" s="49">
        <v>6</v>
      </c>
    </row>
    <row r="1652" spans="1:96" ht="11.25" customHeight="1">
      <c r="A1652" s="9">
        <v>16</v>
      </c>
      <c r="B1652" s="9">
        <v>1</v>
      </c>
      <c r="C1652" s="9" t="str">
        <f t="shared" si="1707"/>
        <v>23</v>
      </c>
      <c r="D1652" s="10" t="s">
        <v>4249</v>
      </c>
      <c r="E1652" s="9">
        <v>-2</v>
      </c>
      <c r="F1652" s="9">
        <v>1</v>
      </c>
      <c r="G1652" s="9">
        <v>0</v>
      </c>
      <c r="H1652" s="9">
        <v>0</v>
      </c>
      <c r="I1652" s="9">
        <v>0</v>
      </c>
      <c r="J1652" s="9">
        <v>0</v>
      </c>
      <c r="K1652" s="11">
        <v>25</v>
      </c>
      <c r="L1652" s="9">
        <v>50</v>
      </c>
      <c r="M1652" s="9">
        <v>7</v>
      </c>
      <c r="N1652" s="9"/>
      <c r="O1652" s="17"/>
      <c r="P1652" s="17">
        <f t="shared" si="1686"/>
        <v>1</v>
      </c>
      <c r="Q1652" s="9">
        <v>34</v>
      </c>
      <c r="R1652" s="9"/>
      <c r="S1652" s="9">
        <v>0.20588235294117646</v>
      </c>
      <c r="T1652" s="9">
        <v>84</v>
      </c>
      <c r="U1652" s="9">
        <v>40</v>
      </c>
      <c r="V1652" s="11">
        <v>30</v>
      </c>
      <c r="W1652" s="18"/>
      <c r="X1652" s="17">
        <f t="shared" si="1692"/>
        <v>30</v>
      </c>
      <c r="Y1652" s="17"/>
      <c r="Z1652" s="9">
        <v>20</v>
      </c>
      <c r="AA1652" s="9"/>
      <c r="AB1652" s="17"/>
      <c r="AC1652" s="17">
        <f>+Z1652+Z1674+Z1696+Z1718+Z1740</f>
        <v>41</v>
      </c>
      <c r="AD1652" s="17">
        <f t="shared" si="1679"/>
        <v>0.48780487804878048</v>
      </c>
      <c r="AE1652" s="17"/>
      <c r="AF1652" s="17">
        <f t="shared" si="1687"/>
        <v>23</v>
      </c>
      <c r="AG1652" s="17"/>
      <c r="AH1652" s="9">
        <v>57</v>
      </c>
      <c r="AI1652" s="9"/>
      <c r="AJ1652" s="9"/>
      <c r="AK1652" s="9"/>
      <c r="AL1652" s="9">
        <v>2.3529411764705865E-2</v>
      </c>
      <c r="AM1652" s="9"/>
      <c r="AN1652" s="9">
        <v>0.48780487804878048</v>
      </c>
      <c r="AO1652" s="9"/>
      <c r="AP1652" s="9">
        <v>0.42105263157894751</v>
      </c>
      <c r="AQ1652" s="22"/>
      <c r="AR1652" s="22"/>
      <c r="AS1652" s="17"/>
      <c r="AT1652" s="17"/>
      <c r="AU1652" s="17"/>
      <c r="AV1652" s="17"/>
      <c r="AW1652" s="17"/>
      <c r="AX1652" s="17"/>
      <c r="AY1652" s="17"/>
      <c r="AZ1652" s="17">
        <v>4</v>
      </c>
      <c r="BA1652" s="24">
        <v>0.66666666666666663</v>
      </c>
      <c r="BB1652" s="9">
        <v>26</v>
      </c>
      <c r="BC1652" s="9">
        <v>0</v>
      </c>
      <c r="BD1652" s="9">
        <f t="shared" si="1688"/>
        <v>1</v>
      </c>
      <c r="BE1652" s="9" t="s">
        <v>4459</v>
      </c>
      <c r="BF1652" s="9">
        <f t="shared" si="1689"/>
        <v>0</v>
      </c>
      <c r="BG1652" s="9">
        <v>4</v>
      </c>
      <c r="BH1652" s="9">
        <v>5</v>
      </c>
      <c r="BI1652" s="9">
        <v>5</v>
      </c>
      <c r="BJ1652" s="9">
        <v>1</v>
      </c>
      <c r="BK1652" s="9">
        <v>4</v>
      </c>
      <c r="BL1652" s="9">
        <v>4</v>
      </c>
      <c r="BM1652" s="9">
        <v>1</v>
      </c>
      <c r="BN1652" s="9">
        <v>40</v>
      </c>
      <c r="BO1652" s="9">
        <v>4</v>
      </c>
      <c r="BP1652" s="9" t="s">
        <v>4460</v>
      </c>
      <c r="BQ1652" s="22"/>
      <c r="BR1652" s="22"/>
      <c r="BS1652" s="34">
        <f t="shared" ref="BS1652:BS1673" si="1744">AVERAGE(BA1652,BA1674,BA1696,BA1718,BA1740)</f>
        <v>0.56666666666666665</v>
      </c>
      <c r="BT1652" s="22"/>
      <c r="BU1652" s="22"/>
      <c r="BV1652" s="22"/>
      <c r="BW1652" s="22"/>
      <c r="BX1652" s="22"/>
      <c r="BY1652" s="22"/>
      <c r="BZ1652" s="22">
        <f t="shared" si="1680"/>
        <v>0</v>
      </c>
      <c r="CA1652" s="22">
        <f t="shared" si="1681"/>
        <v>0</v>
      </c>
      <c r="CB1652" s="22">
        <f t="shared" si="1682"/>
        <v>0</v>
      </c>
      <c r="CC1652" s="22">
        <f t="shared" si="1683"/>
        <v>0.56666666666666665</v>
      </c>
      <c r="CD1652" s="22">
        <f t="shared" si="1684"/>
        <v>0</v>
      </c>
      <c r="CK1652" s="23" t="s">
        <v>2085</v>
      </c>
      <c r="CL1652" s="23">
        <f t="shared" si="1685"/>
        <v>1</v>
      </c>
      <c r="CM1652" s="23" t="str">
        <f t="shared" si="1690"/>
        <v/>
      </c>
      <c r="CN1652" s="23" t="str">
        <f t="shared" si="1691"/>
        <v/>
      </c>
      <c r="CQ1652" s="4">
        <v>2</v>
      </c>
      <c r="CR1652" s="43">
        <f>+CQ1652+CQ1674+CQ1696+CQ1718+CQ1740</f>
        <v>5</v>
      </c>
    </row>
    <row r="1653" spans="1:96" ht="11.25" customHeight="1">
      <c r="A1653" s="9">
        <v>16</v>
      </c>
      <c r="B1653" s="9">
        <v>1</v>
      </c>
      <c r="C1653" s="9" t="str">
        <f t="shared" si="1707"/>
        <v>23</v>
      </c>
      <c r="D1653" s="10" t="s">
        <v>4249</v>
      </c>
      <c r="E1653" s="9">
        <v>-1</v>
      </c>
      <c r="F1653" s="9">
        <v>1</v>
      </c>
      <c r="G1653" s="9">
        <v>0</v>
      </c>
      <c r="H1653" s="9">
        <v>0</v>
      </c>
      <c r="I1653" s="9">
        <v>0</v>
      </c>
      <c r="J1653" s="9">
        <v>0</v>
      </c>
      <c r="K1653" s="11">
        <v>25</v>
      </c>
      <c r="L1653" s="9">
        <v>59</v>
      </c>
      <c r="M1653" s="9">
        <v>7</v>
      </c>
      <c r="N1653" s="9"/>
      <c r="O1653" s="17"/>
      <c r="P1653" s="17">
        <f t="shared" si="1686"/>
        <v>1</v>
      </c>
      <c r="Q1653" s="9">
        <v>31</v>
      </c>
      <c r="R1653" s="9"/>
      <c r="S1653" s="9">
        <v>0.22580645161290322</v>
      </c>
      <c r="T1653" s="9">
        <v>90</v>
      </c>
      <c r="U1653" s="9">
        <v>40</v>
      </c>
      <c r="V1653" s="11">
        <v>30</v>
      </c>
      <c r="W1653" s="11">
        <f>V1652</f>
        <v>30</v>
      </c>
      <c r="X1653" s="17">
        <f t="shared" si="1692"/>
        <v>30</v>
      </c>
      <c r="Y1653" s="17"/>
      <c r="Z1653" s="9">
        <v>19</v>
      </c>
      <c r="AA1653" s="9"/>
      <c r="AB1653" s="17"/>
      <c r="AC1653" s="17">
        <f t="shared" ref="AC1653:AC1673" si="1745">+Z1653+Z1675+Z1697+Z1719+Z1741</f>
        <v>49</v>
      </c>
      <c r="AD1653" s="17">
        <f t="shared" si="1679"/>
        <v>0.38775510204081631</v>
      </c>
      <c r="AE1653" s="17">
        <v>0.48780487804878048</v>
      </c>
      <c r="AF1653" s="17">
        <f t="shared" si="1687"/>
        <v>22</v>
      </c>
      <c r="AG1653" s="17"/>
      <c r="AH1653" s="9">
        <v>68</v>
      </c>
      <c r="AI1653" s="9"/>
      <c r="AJ1653" s="9"/>
      <c r="AK1653" s="9"/>
      <c r="AL1653" s="9">
        <v>0.2193548387096774</v>
      </c>
      <c r="AM1653" s="9">
        <f>+(ABS(M1653-M1675)+ABS(M1653-M1697)+ABS(M1653-M1719)+ABS(M1653-M1741)+ABS(M1675-M1697)+ABS(M1675-M1719)+ABS(M1675-M1741)+ABS(M1697-M1719)+ABS(M1697-M1741)+ABS(M1719-M1741))/(5*(M1653+M1675+M1697+M1719+M1741))</f>
        <v>0.21935483870967742</v>
      </c>
      <c r="AN1653" s="9">
        <v>0.38775510204081631</v>
      </c>
      <c r="AO1653" s="9">
        <f>+(ABS(Z1653-Z1675)+ABS(Z1653-Z1697)+ABS(Z1653-Z1719)+ABS(Z1653-Z1741)+ABS(Z1675-Z1697)+ABS(Z1675-Z1719)+ABS(Z1675-Z1741)+ABS(Z1697-Z1719)+ABS(Z1697-Z1741)+ABS(Z1719-Z1741))/(5*(Z1653+Z1675+Z1697+Z1719+Z1741))</f>
        <v>0.48163265306122449</v>
      </c>
      <c r="AP1653" s="9">
        <v>0.43529411764705878</v>
      </c>
      <c r="AQ1653" s="9"/>
      <c r="AR1653" s="9"/>
      <c r="AS1653" s="17">
        <f>+Q1652</f>
        <v>34</v>
      </c>
      <c r="AT1653" s="17">
        <f t="shared" ref="AT1653" si="1746">+AL1652</f>
        <v>2.3529411764705865E-2</v>
      </c>
      <c r="AU1653" s="17">
        <f t="shared" ref="AU1653" si="1747">+AN1652</f>
        <v>0.48780487804878048</v>
      </c>
      <c r="AV1653" s="17">
        <f t="shared" ref="AV1653" si="1748">+AP1652</f>
        <v>0.42105263157894751</v>
      </c>
      <c r="AW1653" s="17"/>
      <c r="AX1653" s="17"/>
      <c r="AY1653" s="17"/>
      <c r="AZ1653" s="17">
        <v>4</v>
      </c>
      <c r="BA1653" s="24">
        <v>0.66666666666666663</v>
      </c>
      <c r="BB1653" s="9">
        <v>26</v>
      </c>
      <c r="BC1653" s="9">
        <v>0</v>
      </c>
      <c r="BD1653" s="9">
        <f t="shared" si="1688"/>
        <v>1</v>
      </c>
      <c r="BE1653" s="9" t="s">
        <v>4459</v>
      </c>
      <c r="BF1653" s="9">
        <f t="shared" si="1689"/>
        <v>0</v>
      </c>
      <c r="BG1653" s="9">
        <v>4</v>
      </c>
      <c r="BH1653" s="9">
        <v>5</v>
      </c>
      <c r="BI1653" s="9">
        <v>5</v>
      </c>
      <c r="BJ1653" s="9">
        <v>1</v>
      </c>
      <c r="BK1653" s="9">
        <v>4</v>
      </c>
      <c r="BL1653" s="9">
        <v>4</v>
      </c>
      <c r="BM1653" s="9">
        <v>1</v>
      </c>
      <c r="BN1653" s="9">
        <v>40</v>
      </c>
      <c r="BO1653" s="9">
        <v>4</v>
      </c>
      <c r="BP1653" s="9" t="s">
        <v>4460</v>
      </c>
      <c r="BQ1653" s="9">
        <f t="shared" ref="BQ1653:BQ1716" si="1749">SUM(BD1653,BD1675,BD1697,BD1719,BD1741)/5</f>
        <v>0.6</v>
      </c>
      <c r="BR1653" s="9">
        <f>SUM(BF1653,BF1675,BF1697,BF1719,BF1741)/5</f>
        <v>0</v>
      </c>
      <c r="BS1653" s="34">
        <f t="shared" si="1744"/>
        <v>0.56666666666666665</v>
      </c>
      <c r="BT1653" s="9"/>
      <c r="BU1653" s="9"/>
      <c r="BV1653" s="9"/>
      <c r="BW1653" s="9"/>
      <c r="BX1653" s="9"/>
      <c r="BY1653" s="9"/>
      <c r="BZ1653" s="22">
        <f t="shared" si="1680"/>
        <v>0</v>
      </c>
      <c r="CA1653" s="22">
        <f t="shared" si="1681"/>
        <v>0</v>
      </c>
      <c r="CB1653" s="22">
        <f t="shared" si="1682"/>
        <v>0</v>
      </c>
      <c r="CC1653" s="22">
        <f t="shared" si="1683"/>
        <v>0.56666666666666665</v>
      </c>
      <c r="CD1653" s="22">
        <f t="shared" si="1684"/>
        <v>0</v>
      </c>
      <c r="CK1653" s="23">
        <v>0.48780487804878048</v>
      </c>
      <c r="CL1653" s="23">
        <f t="shared" si="1685"/>
        <v>1</v>
      </c>
      <c r="CM1653" s="23" t="str">
        <f t="shared" si="1690"/>
        <v/>
      </c>
      <c r="CN1653" s="23" t="str">
        <f t="shared" si="1691"/>
        <v/>
      </c>
      <c r="CQ1653" s="4">
        <v>3</v>
      </c>
      <c r="CR1653" s="43">
        <f t="shared" ref="CR1653:CR1673" si="1750">+CQ1653+CQ1675+CQ1697+CQ1719+CQ1741</f>
        <v>10</v>
      </c>
    </row>
    <row r="1654" spans="1:96" ht="11.25" customHeight="1">
      <c r="A1654" s="9">
        <v>16</v>
      </c>
      <c r="B1654" s="9">
        <v>1</v>
      </c>
      <c r="C1654" s="9" t="str">
        <f t="shared" si="1707"/>
        <v>23</v>
      </c>
      <c r="D1654" s="10" t="s">
        <v>4249</v>
      </c>
      <c r="E1654" s="9">
        <v>1</v>
      </c>
      <c r="F1654" s="9">
        <v>1</v>
      </c>
      <c r="G1654" s="9">
        <v>0</v>
      </c>
      <c r="H1654" s="9">
        <v>0</v>
      </c>
      <c r="I1654" s="9">
        <v>0</v>
      </c>
      <c r="J1654" s="9">
        <v>0</v>
      </c>
      <c r="K1654" s="11">
        <v>25</v>
      </c>
      <c r="L1654" s="9">
        <v>75</v>
      </c>
      <c r="M1654" s="9">
        <v>5</v>
      </c>
      <c r="N1654" s="17">
        <f>SUM(M1654:M1654)</f>
        <v>5</v>
      </c>
      <c r="O1654" s="17">
        <f>+(ABS(N1654-N1676)+ABS(N1654-N1698)+ABS(N1654-N1720)+ABS(N1654-N1742)+ABS(N1676-N1698)+ABS(N1676-N1720)+ABS(N1676-N1742)+ABS(N1698-N1720)+ABS(N1698-N1742)+ABS(N1720-N1742))/(5*(N1654+N1676+N1698+N1720+N1742))</f>
        <v>0.2</v>
      </c>
      <c r="P1654" s="17">
        <f t="shared" si="1686"/>
        <v>2</v>
      </c>
      <c r="Q1654" s="9">
        <v>30</v>
      </c>
      <c r="R1654" s="9"/>
      <c r="S1654" s="9">
        <v>0.16666666666666666</v>
      </c>
      <c r="T1654" s="9">
        <v>100</v>
      </c>
      <c r="U1654" s="9">
        <v>40</v>
      </c>
      <c r="V1654" s="11">
        <v>30</v>
      </c>
      <c r="W1654" s="11">
        <f t="shared" ref="W1654:W1673" si="1751">V1653</f>
        <v>30</v>
      </c>
      <c r="X1654" s="17">
        <f t="shared" si="1692"/>
        <v>30</v>
      </c>
      <c r="Y1654" s="17"/>
      <c r="Z1654" s="9">
        <v>19</v>
      </c>
      <c r="AA1654" s="17">
        <f>SUM(Z1654:Z1654)</f>
        <v>19</v>
      </c>
      <c r="AB1654" s="17">
        <f>+(ABS(AA1654-AA1676)+ABS(AA1654-AA1698)+ABS(AA1654-AA1720)+ABS(AA1654-AA1742)+ABS(AA1676-AA1698)+ABS(AA1676-AA1720)+ABS(AA1676-AA1742)+ABS(AA1698-AA1720)+ABS(AA1698-AA1742)+ABS(AA1720-AA1742))/(5*(AA1654+AA1676+AA1698+AA1720+AA1742))</f>
        <v>0.43703703703703706</v>
      </c>
      <c r="AC1654" s="17">
        <f t="shared" si="1745"/>
        <v>54</v>
      </c>
      <c r="AD1654" s="17">
        <f t="shared" si="1679"/>
        <v>0.35185185185185186</v>
      </c>
      <c r="AE1654" s="17">
        <v>0.38775510204081631</v>
      </c>
      <c r="AF1654" s="17">
        <f t="shared" si="1687"/>
        <v>24</v>
      </c>
      <c r="AG1654" s="17"/>
      <c r="AH1654" s="9">
        <v>74</v>
      </c>
      <c r="AI1654" s="9"/>
      <c r="AJ1654" s="9"/>
      <c r="AK1654" s="9"/>
      <c r="AL1654" s="9">
        <v>0.19999999999999998</v>
      </c>
      <c r="AM1654" s="9">
        <f t="shared" ref="AM1654:AM1673" si="1752">+(ABS(M1654-M1676)+ABS(M1654-M1698)+ABS(M1654-M1720)+ABS(M1654-M1742)+ABS(M1676-M1698)+ABS(M1676-M1720)+ABS(M1676-M1742)+ABS(M1698-M1720)+ABS(M1698-M1742)+ABS(M1720-M1742))/(5*(M1654+M1676+M1698+M1720+M1742))</f>
        <v>0.2</v>
      </c>
      <c r="AN1654" s="9">
        <v>0.35185185185185186</v>
      </c>
      <c r="AO1654" s="9">
        <f t="shared" ref="AO1654:AO1673" si="1753">+(ABS(Z1654-Z1676)+ABS(Z1654-Z1698)+ABS(Z1654-Z1720)+ABS(Z1654-Z1742)+ABS(Z1676-Z1698)+ABS(Z1676-Z1720)+ABS(Z1676-Z1742)+ABS(Z1698-Z1720)+ABS(Z1698-Z1742)+ABS(Z1720-Z1742))/(5*(Z1654+Z1676+Z1698+Z1720+Z1742))</f>
        <v>0.43703703703703706</v>
      </c>
      <c r="AP1654" s="9">
        <v>0.4</v>
      </c>
      <c r="AQ1654" s="9"/>
      <c r="AR1654" s="9"/>
      <c r="AU1654" t="str">
        <f>+IF(AND(E1654&gt;1,AO1653&gt;0),AO1653,"")</f>
        <v/>
      </c>
      <c r="AZ1654">
        <v>4</v>
      </c>
      <c r="BA1654" s="24">
        <v>0.66666666666666663</v>
      </c>
      <c r="BB1654" s="9">
        <v>26</v>
      </c>
      <c r="BC1654" s="9">
        <v>0</v>
      </c>
      <c r="BD1654" s="9">
        <f t="shared" si="1688"/>
        <v>1</v>
      </c>
      <c r="BE1654" s="9" t="s">
        <v>4459</v>
      </c>
      <c r="BF1654" s="9">
        <f t="shared" si="1689"/>
        <v>0</v>
      </c>
      <c r="BG1654" s="9">
        <v>4</v>
      </c>
      <c r="BH1654" s="9">
        <v>5</v>
      </c>
      <c r="BI1654" s="9">
        <v>5</v>
      </c>
      <c r="BJ1654" s="9">
        <v>1</v>
      </c>
      <c r="BK1654" s="9">
        <v>4</v>
      </c>
      <c r="BL1654" s="9">
        <v>4</v>
      </c>
      <c r="BM1654" s="9">
        <v>1</v>
      </c>
      <c r="BN1654" s="9">
        <v>40</v>
      </c>
      <c r="BO1654" s="9">
        <v>4</v>
      </c>
      <c r="BP1654" s="9" t="s">
        <v>4460</v>
      </c>
      <c r="BQ1654" s="9">
        <f t="shared" si="1749"/>
        <v>0.6</v>
      </c>
      <c r="BR1654" s="9">
        <f t="shared" ref="BR1654:BR1673" si="1754">SUM(BF1654,BF1676,BF1698,BF1720,BF1742)/5</f>
        <v>0</v>
      </c>
      <c r="BS1654" s="34">
        <f t="shared" si="1744"/>
        <v>0.56666666666666665</v>
      </c>
      <c r="BT1654" s="9"/>
      <c r="BU1654" s="9"/>
      <c r="BV1654" s="9"/>
      <c r="BW1654" s="9"/>
      <c r="BX1654" s="9"/>
      <c r="BY1654" s="9"/>
      <c r="BZ1654" s="22">
        <f t="shared" si="1680"/>
        <v>1</v>
      </c>
      <c r="CA1654" s="22">
        <f t="shared" si="1681"/>
        <v>0</v>
      </c>
      <c r="CB1654" s="22">
        <f t="shared" si="1682"/>
        <v>0</v>
      </c>
      <c r="CC1654" s="22">
        <f t="shared" si="1683"/>
        <v>0.56666666666666665</v>
      </c>
      <c r="CD1654" s="22">
        <f t="shared" si="1684"/>
        <v>0</v>
      </c>
      <c r="CK1654" s="23">
        <v>0.38775510204081631</v>
      </c>
      <c r="CL1654" s="23">
        <f t="shared" si="1685"/>
        <v>1</v>
      </c>
      <c r="CM1654" s="23" t="str">
        <f t="shared" si="1690"/>
        <v/>
      </c>
      <c r="CN1654" s="23" t="str">
        <f t="shared" si="1691"/>
        <v/>
      </c>
      <c r="CQ1654" s="4">
        <v>1</v>
      </c>
      <c r="CR1654" s="43">
        <f t="shared" si="1750"/>
        <v>8</v>
      </c>
    </row>
    <row r="1655" spans="1:96" ht="11.25" customHeight="1">
      <c r="A1655" s="9">
        <v>16</v>
      </c>
      <c r="B1655" s="9">
        <v>1</v>
      </c>
      <c r="C1655" s="9" t="str">
        <f t="shared" si="1707"/>
        <v>23</v>
      </c>
      <c r="D1655" s="10" t="s">
        <v>4249</v>
      </c>
      <c r="E1655" s="9">
        <v>2</v>
      </c>
      <c r="F1655" s="9">
        <v>1</v>
      </c>
      <c r="G1655" s="9">
        <v>0</v>
      </c>
      <c r="H1655" s="9">
        <v>0</v>
      </c>
      <c r="I1655" s="9">
        <v>0</v>
      </c>
      <c r="J1655" s="9">
        <v>0</v>
      </c>
      <c r="K1655" s="11">
        <v>25</v>
      </c>
      <c r="L1655" s="9">
        <v>75</v>
      </c>
      <c r="M1655" s="9">
        <v>6</v>
      </c>
      <c r="N1655" s="17">
        <f>SUM(M1654:M1655)</f>
        <v>11</v>
      </c>
      <c r="O1655" s="17">
        <f t="shared" ref="O1655:O1663" si="1755">+(ABS(N1655-N1677)+ABS(N1655-N1699)+ABS(N1655-N1721)+ABS(N1655-N1743)+ABS(N1677-N1699)+ABS(N1677-N1721)+ABS(N1677-N1743)+ABS(N1699-N1721)+ABS(N1699-N1743)+ABS(N1721-N1743))/(5*(N1655+N1677+N1699+N1721+N1743))</f>
        <v>0.11333333333333333</v>
      </c>
      <c r="P1655" s="17">
        <f t="shared" si="1686"/>
        <v>1</v>
      </c>
      <c r="Q1655" s="9">
        <v>30</v>
      </c>
      <c r="R1655" s="9"/>
      <c r="S1655" s="9">
        <v>0.2</v>
      </c>
      <c r="T1655" s="9">
        <v>100</v>
      </c>
      <c r="U1655" s="9">
        <v>40</v>
      </c>
      <c r="V1655" s="11">
        <v>30</v>
      </c>
      <c r="W1655" s="11">
        <f t="shared" si="1751"/>
        <v>30</v>
      </c>
      <c r="X1655" s="17">
        <f t="shared" si="1692"/>
        <v>30</v>
      </c>
      <c r="Y1655" s="17"/>
      <c r="Z1655" s="9">
        <v>20</v>
      </c>
      <c r="AA1655" s="17">
        <f>SUM(Z1654:Z1655)</f>
        <v>39</v>
      </c>
      <c r="AB1655" s="17">
        <f t="shared" ref="AB1655:AB1663" si="1756">+(ABS(AA1655-AA1677)+ABS(AA1655-AA1699)+ABS(AA1655-AA1721)+ABS(AA1655-AA1743)+ABS(AA1677-AA1699)+ABS(AA1677-AA1721)+ABS(AA1677-AA1743)+ABS(AA1699-AA1721)+ABS(AA1699-AA1743)+ABS(AA1721-AA1743))/(5*(AA1655+AA1677+AA1699+AA1721+AA1743))</f>
        <v>0.43669724770642204</v>
      </c>
      <c r="AC1655" s="17">
        <f t="shared" si="1745"/>
        <v>55</v>
      </c>
      <c r="AD1655" s="17">
        <f t="shared" si="1679"/>
        <v>0.36363636363636365</v>
      </c>
      <c r="AE1655" s="17">
        <v>0.35185185185185186</v>
      </c>
      <c r="AF1655" s="17">
        <f t="shared" si="1687"/>
        <v>24</v>
      </c>
      <c r="AG1655" s="17"/>
      <c r="AH1655" s="9">
        <v>75</v>
      </c>
      <c r="AI1655" s="9"/>
      <c r="AJ1655" s="9"/>
      <c r="AK1655" s="9"/>
      <c r="AL1655" s="9">
        <v>5.3333333333333337E-2</v>
      </c>
      <c r="AM1655" s="9">
        <f t="shared" si="1752"/>
        <v>5.3333333333333337E-2</v>
      </c>
      <c r="AN1655" s="9">
        <v>0.36363636363636365</v>
      </c>
      <c r="AO1655" s="9">
        <f t="shared" si="1753"/>
        <v>0.43636363636363634</v>
      </c>
      <c r="AP1655" s="9">
        <v>0.32533333333333336</v>
      </c>
      <c r="AQ1655" s="9"/>
      <c r="AR1655" s="9"/>
      <c r="AS1655" s="17">
        <f t="shared" ref="AS1655:AS1673" si="1757">+Q1654</f>
        <v>30</v>
      </c>
      <c r="AT1655" s="17">
        <f t="shared" si="1702"/>
        <v>0.19999999999999998</v>
      </c>
      <c r="AU1655">
        <f t="shared" ref="AU1655:AU1663" si="1758">+IF(AND(E1655&gt;1,AO1654&gt;0),AO1654,"")</f>
        <v>0.43703703703703706</v>
      </c>
      <c r="AV1655" s="17">
        <f t="shared" ref="AV1655:AV1663" si="1759">+AP1654</f>
        <v>0.4</v>
      </c>
      <c r="AW1655" s="17"/>
      <c r="AX1655" s="17"/>
      <c r="AY1655" s="17"/>
      <c r="AZ1655" s="17">
        <v>4</v>
      </c>
      <c r="BA1655" s="24">
        <v>0.66666666666666663</v>
      </c>
      <c r="BB1655" s="9">
        <v>26</v>
      </c>
      <c r="BC1655" s="9">
        <v>0</v>
      </c>
      <c r="BD1655" s="9">
        <f t="shared" si="1688"/>
        <v>1</v>
      </c>
      <c r="BE1655" s="9" t="s">
        <v>4459</v>
      </c>
      <c r="BF1655" s="9">
        <f t="shared" si="1689"/>
        <v>0</v>
      </c>
      <c r="BG1655" s="9">
        <v>4</v>
      </c>
      <c r="BH1655" s="9">
        <v>5</v>
      </c>
      <c r="BI1655" s="9">
        <v>5</v>
      </c>
      <c r="BJ1655" s="9">
        <v>1</v>
      </c>
      <c r="BK1655" s="9">
        <v>4</v>
      </c>
      <c r="BL1655" s="9">
        <v>4</v>
      </c>
      <c r="BM1655" s="9">
        <v>1</v>
      </c>
      <c r="BN1655" s="9">
        <v>40</v>
      </c>
      <c r="BO1655" s="9">
        <v>4</v>
      </c>
      <c r="BP1655" s="9" t="s">
        <v>4460</v>
      </c>
      <c r="BQ1655" s="9">
        <f t="shared" si="1749"/>
        <v>0.6</v>
      </c>
      <c r="BR1655" s="9">
        <f t="shared" si="1754"/>
        <v>0</v>
      </c>
      <c r="BS1655" s="34">
        <f t="shared" si="1744"/>
        <v>0.56666666666666665</v>
      </c>
      <c r="BT1655" s="9"/>
      <c r="BU1655" s="9"/>
      <c r="BV1655" s="9"/>
      <c r="BW1655" s="9"/>
      <c r="BX1655" s="9"/>
      <c r="BY1655" s="9"/>
      <c r="BZ1655" s="22">
        <f t="shared" si="1680"/>
        <v>2</v>
      </c>
      <c r="CA1655" s="22">
        <f t="shared" si="1681"/>
        <v>0</v>
      </c>
      <c r="CB1655" s="22">
        <f t="shared" si="1682"/>
        <v>0</v>
      </c>
      <c r="CC1655" s="22">
        <f t="shared" si="1683"/>
        <v>0.56666666666666665</v>
      </c>
      <c r="CD1655" s="22">
        <f t="shared" si="1684"/>
        <v>0</v>
      </c>
      <c r="CK1655" s="23">
        <v>0.35185185185185186</v>
      </c>
      <c r="CL1655" s="23">
        <f t="shared" si="1685"/>
        <v>1</v>
      </c>
      <c r="CM1655" s="23" t="str">
        <f t="shared" si="1690"/>
        <v/>
      </c>
      <c r="CN1655" s="23" t="str">
        <f t="shared" si="1691"/>
        <v/>
      </c>
      <c r="CQ1655" s="4">
        <v>1</v>
      </c>
      <c r="CR1655" s="43">
        <f t="shared" si="1750"/>
        <v>10</v>
      </c>
    </row>
    <row r="1656" spans="1:96" ht="11.25" customHeight="1">
      <c r="A1656" s="9">
        <v>16</v>
      </c>
      <c r="B1656" s="9">
        <v>1</v>
      </c>
      <c r="C1656" s="9" t="str">
        <f t="shared" si="1707"/>
        <v>23</v>
      </c>
      <c r="D1656" s="10" t="s">
        <v>4249</v>
      </c>
      <c r="E1656" s="9">
        <v>3</v>
      </c>
      <c r="F1656" s="9">
        <v>1</v>
      </c>
      <c r="G1656" s="9">
        <v>0</v>
      </c>
      <c r="H1656" s="9">
        <v>0</v>
      </c>
      <c r="I1656" s="9">
        <v>0</v>
      </c>
      <c r="J1656" s="9">
        <v>0</v>
      </c>
      <c r="K1656" s="11">
        <v>25</v>
      </c>
      <c r="L1656" s="9">
        <v>75</v>
      </c>
      <c r="M1656" s="9">
        <v>8</v>
      </c>
      <c r="N1656" s="17">
        <f>SUM(M1654:M1656)</f>
        <v>19</v>
      </c>
      <c r="O1656" s="17">
        <f t="shared" si="1755"/>
        <v>7.5789473684210532E-2</v>
      </c>
      <c r="P1656" s="17">
        <f t="shared" si="1686"/>
        <v>1</v>
      </c>
      <c r="Q1656" s="9">
        <v>35</v>
      </c>
      <c r="R1656" s="9"/>
      <c r="S1656" s="9">
        <v>0.22857142857142856</v>
      </c>
      <c r="T1656" s="9">
        <v>100</v>
      </c>
      <c r="U1656" s="9">
        <v>40</v>
      </c>
      <c r="V1656" s="11">
        <v>30</v>
      </c>
      <c r="W1656" s="11">
        <f t="shared" si="1751"/>
        <v>30</v>
      </c>
      <c r="X1656" s="17">
        <f t="shared" si="1692"/>
        <v>30</v>
      </c>
      <c r="Y1656" s="17"/>
      <c r="Z1656" s="9">
        <v>20</v>
      </c>
      <c r="AA1656" s="17">
        <f>SUM(Z1654:Z1656)</f>
        <v>59</v>
      </c>
      <c r="AB1656" s="17">
        <f t="shared" si="1756"/>
        <v>0.43658536585365854</v>
      </c>
      <c r="AC1656" s="17">
        <f t="shared" si="1745"/>
        <v>55</v>
      </c>
      <c r="AD1656" s="17">
        <f t="shared" si="1679"/>
        <v>0.36363636363636365</v>
      </c>
      <c r="AE1656" s="17">
        <v>0.36363636363636365</v>
      </c>
      <c r="AF1656" s="17">
        <f t="shared" si="1687"/>
        <v>22</v>
      </c>
      <c r="AG1656" s="17"/>
      <c r="AH1656" s="9">
        <v>70</v>
      </c>
      <c r="AI1656" s="9"/>
      <c r="AJ1656" s="9"/>
      <c r="AK1656" s="9"/>
      <c r="AL1656" s="9">
        <v>7.9999999999999988E-2</v>
      </c>
      <c r="AM1656" s="9">
        <f t="shared" si="1752"/>
        <v>0.08</v>
      </c>
      <c r="AN1656" s="9">
        <v>0.36363636363636365</v>
      </c>
      <c r="AO1656" s="9">
        <f t="shared" si="1753"/>
        <v>0.43636363636363634</v>
      </c>
      <c r="AP1656" s="9">
        <v>0.31428571428571428</v>
      </c>
      <c r="AQ1656" s="9"/>
      <c r="AR1656" s="9"/>
      <c r="AS1656" s="17">
        <f t="shared" si="1757"/>
        <v>30</v>
      </c>
      <c r="AT1656" s="17">
        <f t="shared" si="1702"/>
        <v>5.3333333333333337E-2</v>
      </c>
      <c r="AU1656">
        <f t="shared" si="1758"/>
        <v>0.43636363636363634</v>
      </c>
      <c r="AV1656" s="17">
        <f t="shared" si="1759"/>
        <v>0.32533333333333336</v>
      </c>
      <c r="AW1656" s="17"/>
      <c r="AX1656" s="17"/>
      <c r="AY1656" s="17"/>
      <c r="AZ1656" s="17">
        <v>4</v>
      </c>
      <c r="BA1656" s="24">
        <v>0.66666666666666663</v>
      </c>
      <c r="BB1656" s="9">
        <v>26</v>
      </c>
      <c r="BC1656" s="9">
        <v>0</v>
      </c>
      <c r="BD1656" s="9">
        <f t="shared" si="1688"/>
        <v>1</v>
      </c>
      <c r="BE1656" s="9" t="s">
        <v>4459</v>
      </c>
      <c r="BF1656" s="9">
        <f t="shared" si="1689"/>
        <v>0</v>
      </c>
      <c r="BG1656" s="9">
        <v>4</v>
      </c>
      <c r="BH1656" s="9">
        <v>5</v>
      </c>
      <c r="BI1656" s="9">
        <v>5</v>
      </c>
      <c r="BJ1656" s="9">
        <v>1</v>
      </c>
      <c r="BK1656" s="9">
        <v>4</v>
      </c>
      <c r="BL1656" s="9">
        <v>4</v>
      </c>
      <c r="BM1656" s="9">
        <v>1</v>
      </c>
      <c r="BN1656" s="9">
        <v>40</v>
      </c>
      <c r="BO1656" s="9">
        <v>4</v>
      </c>
      <c r="BP1656" s="9" t="s">
        <v>4460</v>
      </c>
      <c r="BQ1656" s="9">
        <f t="shared" si="1749"/>
        <v>0.6</v>
      </c>
      <c r="BR1656" s="9">
        <f t="shared" si="1754"/>
        <v>0</v>
      </c>
      <c r="BS1656" s="34">
        <f t="shared" si="1744"/>
        <v>0.56666666666666665</v>
      </c>
      <c r="BT1656" s="9"/>
      <c r="BU1656" s="9"/>
      <c r="BV1656" s="9"/>
      <c r="BW1656" s="9"/>
      <c r="BX1656" s="9"/>
      <c r="BY1656" s="9"/>
      <c r="BZ1656" s="22">
        <f t="shared" si="1680"/>
        <v>3</v>
      </c>
      <c r="CA1656" s="22">
        <f t="shared" si="1681"/>
        <v>0</v>
      </c>
      <c r="CB1656" s="22">
        <f t="shared" si="1682"/>
        <v>0</v>
      </c>
      <c r="CC1656" s="22">
        <f t="shared" si="1683"/>
        <v>0.56666666666666665</v>
      </c>
      <c r="CD1656" s="22">
        <f t="shared" si="1684"/>
        <v>0</v>
      </c>
      <c r="CK1656" s="23">
        <v>0.36363636363636365</v>
      </c>
      <c r="CL1656" s="23">
        <f t="shared" si="1685"/>
        <v>1</v>
      </c>
      <c r="CM1656" s="23" t="str">
        <f t="shared" si="1690"/>
        <v/>
      </c>
      <c r="CN1656" s="23" t="str">
        <f t="shared" si="1691"/>
        <v/>
      </c>
      <c r="CQ1656" s="4">
        <v>8</v>
      </c>
      <c r="CR1656" s="43">
        <f t="shared" si="1750"/>
        <v>16</v>
      </c>
    </row>
    <row r="1657" spans="1:96" ht="11.25" customHeight="1">
      <c r="A1657" s="9">
        <v>16</v>
      </c>
      <c r="B1657" s="9">
        <v>1</v>
      </c>
      <c r="C1657" s="9" t="str">
        <f t="shared" si="1707"/>
        <v>23</v>
      </c>
      <c r="D1657" s="10" t="s">
        <v>4249</v>
      </c>
      <c r="E1657" s="9">
        <v>4</v>
      </c>
      <c r="F1657" s="9">
        <v>1</v>
      </c>
      <c r="G1657" s="9">
        <v>0</v>
      </c>
      <c r="H1657" s="9">
        <v>0</v>
      </c>
      <c r="I1657" s="9">
        <v>0</v>
      </c>
      <c r="J1657" s="9">
        <v>0</v>
      </c>
      <c r="K1657" s="11">
        <v>25</v>
      </c>
      <c r="L1657" s="9">
        <v>75</v>
      </c>
      <c r="M1657" s="9">
        <v>8</v>
      </c>
      <c r="N1657" s="17">
        <f>SUM(M1654:M1657)</f>
        <v>27</v>
      </c>
      <c r="O1657" s="17">
        <f t="shared" si="1755"/>
        <v>6.3492063492063489E-2</v>
      </c>
      <c r="P1657" s="17">
        <f t="shared" si="1686"/>
        <v>1</v>
      </c>
      <c r="Q1657" s="9">
        <v>31</v>
      </c>
      <c r="R1657" s="9"/>
      <c r="S1657" s="9">
        <v>0.25806451612903225</v>
      </c>
      <c r="T1657" s="9">
        <v>100</v>
      </c>
      <c r="U1657" s="9">
        <v>40</v>
      </c>
      <c r="V1657" s="11">
        <v>30</v>
      </c>
      <c r="W1657" s="11">
        <f t="shared" si="1751"/>
        <v>30</v>
      </c>
      <c r="X1657" s="17">
        <f t="shared" si="1692"/>
        <v>30</v>
      </c>
      <c r="Y1657" s="17"/>
      <c r="Z1657" s="9">
        <v>20</v>
      </c>
      <c r="AA1657" s="17">
        <f>SUM(Z1654:Z1657)</f>
        <v>79</v>
      </c>
      <c r="AB1657" s="17">
        <f t="shared" si="1756"/>
        <v>0.42702702702702705</v>
      </c>
      <c r="AC1657" s="17">
        <f t="shared" si="1745"/>
        <v>58</v>
      </c>
      <c r="AD1657" s="17">
        <f t="shared" si="1679"/>
        <v>0.34482758620689657</v>
      </c>
      <c r="AE1657" s="17">
        <v>0.36363636363636365</v>
      </c>
      <c r="AF1657" s="17">
        <f t="shared" si="1687"/>
        <v>22</v>
      </c>
      <c r="AG1657" s="17"/>
      <c r="AH1657" s="9">
        <v>77</v>
      </c>
      <c r="AI1657" s="9"/>
      <c r="AJ1657" s="9"/>
      <c r="AK1657" s="9"/>
      <c r="AL1657" s="9">
        <v>0.14193548387096772</v>
      </c>
      <c r="AM1657" s="9">
        <f t="shared" si="1752"/>
        <v>0.14193548387096774</v>
      </c>
      <c r="AN1657" s="9">
        <v>0.34482758620689657</v>
      </c>
      <c r="AO1657" s="9">
        <f t="shared" si="1753"/>
        <v>0.40689655172413791</v>
      </c>
      <c r="AP1657" s="9">
        <v>0.27012987012987011</v>
      </c>
      <c r="AQ1657" s="9"/>
      <c r="AR1657" s="9"/>
      <c r="AS1657" s="17">
        <f t="shared" si="1757"/>
        <v>35</v>
      </c>
      <c r="AT1657" s="17">
        <f t="shared" si="1702"/>
        <v>7.9999999999999988E-2</v>
      </c>
      <c r="AU1657">
        <f t="shared" si="1758"/>
        <v>0.43636363636363634</v>
      </c>
      <c r="AV1657" s="17">
        <f t="shared" si="1759"/>
        <v>0.31428571428571428</v>
      </c>
      <c r="AW1657" s="17"/>
      <c r="AX1657" s="17"/>
      <c r="AY1657" s="17"/>
      <c r="AZ1657" s="17">
        <v>4</v>
      </c>
      <c r="BA1657" s="24">
        <v>0.66666666666666663</v>
      </c>
      <c r="BB1657" s="9">
        <v>26</v>
      </c>
      <c r="BC1657" s="9">
        <v>0</v>
      </c>
      <c r="BD1657" s="9">
        <f t="shared" si="1688"/>
        <v>1</v>
      </c>
      <c r="BE1657" s="9" t="s">
        <v>4459</v>
      </c>
      <c r="BF1657" s="9">
        <f t="shared" si="1689"/>
        <v>0</v>
      </c>
      <c r="BG1657" s="9">
        <v>4</v>
      </c>
      <c r="BH1657" s="9">
        <v>5</v>
      </c>
      <c r="BI1657" s="9">
        <v>5</v>
      </c>
      <c r="BJ1657" s="9">
        <v>1</v>
      </c>
      <c r="BK1657" s="9">
        <v>4</v>
      </c>
      <c r="BL1657" s="9">
        <v>4</v>
      </c>
      <c r="BM1657" s="9">
        <v>1</v>
      </c>
      <c r="BN1657" s="9">
        <v>40</v>
      </c>
      <c r="BO1657" s="9">
        <v>4</v>
      </c>
      <c r="BP1657" s="9" t="s">
        <v>4460</v>
      </c>
      <c r="BQ1657" s="9">
        <f t="shared" si="1749"/>
        <v>0.6</v>
      </c>
      <c r="BR1657" s="9">
        <f t="shared" si="1754"/>
        <v>0</v>
      </c>
      <c r="BS1657" s="34">
        <f t="shared" si="1744"/>
        <v>0.56666666666666665</v>
      </c>
      <c r="BT1657" s="9"/>
      <c r="BU1657" s="9"/>
      <c r="BV1657" s="9"/>
      <c r="BW1657" s="9"/>
      <c r="BX1657" s="9"/>
      <c r="BY1657" s="9"/>
      <c r="BZ1657" s="22">
        <f t="shared" si="1680"/>
        <v>4</v>
      </c>
      <c r="CA1657" s="22">
        <f t="shared" si="1681"/>
        <v>0</v>
      </c>
      <c r="CB1657" s="22">
        <f t="shared" si="1682"/>
        <v>0</v>
      </c>
      <c r="CC1657" s="22">
        <f t="shared" si="1683"/>
        <v>0.56666666666666665</v>
      </c>
      <c r="CD1657" s="22">
        <f t="shared" si="1684"/>
        <v>0</v>
      </c>
      <c r="CK1657" s="23">
        <v>0.36363636363636365</v>
      </c>
      <c r="CL1657" s="23">
        <f t="shared" si="1685"/>
        <v>1</v>
      </c>
      <c r="CM1657" s="23" t="str">
        <f t="shared" si="1690"/>
        <v/>
      </c>
      <c r="CN1657" s="23" t="str">
        <f t="shared" si="1691"/>
        <v/>
      </c>
      <c r="CQ1657" s="4">
        <v>6</v>
      </c>
      <c r="CR1657" s="43">
        <f t="shared" si="1750"/>
        <v>13</v>
      </c>
    </row>
    <row r="1658" spans="1:96" ht="11.25" customHeight="1">
      <c r="A1658" s="9">
        <v>16</v>
      </c>
      <c r="B1658" s="9">
        <v>1</v>
      </c>
      <c r="C1658" s="9" t="str">
        <f t="shared" si="1707"/>
        <v>23</v>
      </c>
      <c r="D1658" s="10" t="s">
        <v>4249</v>
      </c>
      <c r="E1658" s="9">
        <v>5</v>
      </c>
      <c r="F1658" s="9">
        <v>1</v>
      </c>
      <c r="G1658" s="9">
        <v>0</v>
      </c>
      <c r="H1658" s="9">
        <v>0</v>
      </c>
      <c r="I1658" s="9">
        <v>0</v>
      </c>
      <c r="J1658" s="9">
        <v>0</v>
      </c>
      <c r="K1658" s="11">
        <v>25</v>
      </c>
      <c r="L1658" s="9">
        <v>75</v>
      </c>
      <c r="M1658" s="9">
        <v>8</v>
      </c>
      <c r="N1658" s="17">
        <f>SUM(M1654:M1658)</f>
        <v>35</v>
      </c>
      <c r="O1658" s="17">
        <f t="shared" si="1755"/>
        <v>6.5822784810126586E-2</v>
      </c>
      <c r="P1658" s="17">
        <f t="shared" si="1686"/>
        <v>1</v>
      </c>
      <c r="Q1658" s="9">
        <v>32</v>
      </c>
      <c r="R1658" s="9"/>
      <c r="S1658" s="9">
        <v>0.25</v>
      </c>
      <c r="T1658" s="9">
        <v>100</v>
      </c>
      <c r="U1658" s="9">
        <v>40</v>
      </c>
      <c r="V1658" s="11">
        <v>30</v>
      </c>
      <c r="W1658" s="11">
        <f t="shared" si="1751"/>
        <v>30</v>
      </c>
      <c r="X1658" s="17">
        <f t="shared" si="1692"/>
        <v>30</v>
      </c>
      <c r="Y1658" s="17"/>
      <c r="Z1658" s="9">
        <v>20</v>
      </c>
      <c r="AA1658" s="17">
        <f>SUM(Z1654:Z1658)</f>
        <v>99</v>
      </c>
      <c r="AB1658" s="17">
        <f t="shared" si="1756"/>
        <v>0.42888086642599277</v>
      </c>
      <c r="AC1658" s="17">
        <f t="shared" si="1745"/>
        <v>55</v>
      </c>
      <c r="AD1658" s="17">
        <f t="shared" si="1679"/>
        <v>0.36363636363636365</v>
      </c>
      <c r="AE1658" s="17">
        <v>0.34482758620689657</v>
      </c>
      <c r="AF1658" s="17">
        <f t="shared" si="1687"/>
        <v>22</v>
      </c>
      <c r="AG1658" s="17"/>
      <c r="AH1658" s="9">
        <v>73</v>
      </c>
      <c r="AI1658" s="9"/>
      <c r="AJ1658" s="9"/>
      <c r="AK1658" s="9"/>
      <c r="AL1658" s="9">
        <v>0.125</v>
      </c>
      <c r="AM1658" s="9">
        <f t="shared" si="1752"/>
        <v>0.125</v>
      </c>
      <c r="AN1658" s="9">
        <v>0.36363636363636365</v>
      </c>
      <c r="AO1658" s="9">
        <f t="shared" si="1753"/>
        <v>0.43636363636363634</v>
      </c>
      <c r="AP1658" s="9">
        <v>0.28493150684931512</v>
      </c>
      <c r="AQ1658" s="9"/>
      <c r="AR1658" s="9"/>
      <c r="AS1658" s="17">
        <f t="shared" si="1757"/>
        <v>31</v>
      </c>
      <c r="AT1658" s="17">
        <f t="shared" si="1702"/>
        <v>0.14193548387096772</v>
      </c>
      <c r="AU1658">
        <f t="shared" si="1758"/>
        <v>0.40689655172413791</v>
      </c>
      <c r="AV1658" s="17">
        <f t="shared" si="1759"/>
        <v>0.27012987012987011</v>
      </c>
      <c r="AW1658" s="17"/>
      <c r="AX1658" s="17"/>
      <c r="AY1658" s="17"/>
      <c r="AZ1658" s="17">
        <v>4</v>
      </c>
      <c r="BA1658" s="24">
        <v>0.66666666666666663</v>
      </c>
      <c r="BB1658" s="9">
        <v>26</v>
      </c>
      <c r="BC1658" s="9">
        <v>0</v>
      </c>
      <c r="BD1658" s="9">
        <f t="shared" si="1688"/>
        <v>1</v>
      </c>
      <c r="BE1658" s="9" t="s">
        <v>4459</v>
      </c>
      <c r="BF1658" s="9">
        <f t="shared" si="1689"/>
        <v>0</v>
      </c>
      <c r="BG1658" s="9">
        <v>4</v>
      </c>
      <c r="BH1658" s="9">
        <v>5</v>
      </c>
      <c r="BI1658" s="9">
        <v>5</v>
      </c>
      <c r="BJ1658" s="9">
        <v>1</v>
      </c>
      <c r="BK1658" s="9">
        <v>4</v>
      </c>
      <c r="BL1658" s="9">
        <v>4</v>
      </c>
      <c r="BM1658" s="9">
        <v>1</v>
      </c>
      <c r="BN1658" s="9">
        <v>40</v>
      </c>
      <c r="BO1658" s="9">
        <v>4</v>
      </c>
      <c r="BP1658" s="9" t="s">
        <v>4460</v>
      </c>
      <c r="BQ1658" s="9">
        <f t="shared" si="1749"/>
        <v>0.6</v>
      </c>
      <c r="BR1658" s="9">
        <f t="shared" si="1754"/>
        <v>0</v>
      </c>
      <c r="BS1658" s="34">
        <f t="shared" si="1744"/>
        <v>0.56666666666666665</v>
      </c>
      <c r="BT1658" s="9"/>
      <c r="BU1658" s="9"/>
      <c r="BV1658" s="9"/>
      <c r="BW1658" s="9"/>
      <c r="BX1658" s="9"/>
      <c r="BY1658" s="9"/>
      <c r="BZ1658" s="22">
        <f t="shared" si="1680"/>
        <v>5</v>
      </c>
      <c r="CA1658" s="22">
        <f t="shared" si="1681"/>
        <v>0</v>
      </c>
      <c r="CB1658" s="22">
        <f t="shared" si="1682"/>
        <v>0</v>
      </c>
      <c r="CC1658" s="22">
        <f t="shared" si="1683"/>
        <v>0.56666666666666665</v>
      </c>
      <c r="CD1658" s="22">
        <f t="shared" si="1684"/>
        <v>0</v>
      </c>
      <c r="CK1658" s="23">
        <v>0.34482758620689657</v>
      </c>
      <c r="CL1658" s="23">
        <f t="shared" si="1685"/>
        <v>1</v>
      </c>
      <c r="CM1658" s="23" t="str">
        <f t="shared" si="1690"/>
        <v/>
      </c>
      <c r="CN1658" s="23" t="str">
        <f t="shared" si="1691"/>
        <v/>
      </c>
      <c r="CQ1658" s="4">
        <v>3</v>
      </c>
      <c r="CR1658" s="43">
        <f t="shared" si="1750"/>
        <v>9</v>
      </c>
    </row>
    <row r="1659" spans="1:96" ht="11.25" customHeight="1">
      <c r="A1659" s="9">
        <v>16</v>
      </c>
      <c r="B1659" s="9">
        <v>1</v>
      </c>
      <c r="C1659" s="9" t="str">
        <f t="shared" si="1707"/>
        <v>23</v>
      </c>
      <c r="D1659" s="10" t="s">
        <v>4249</v>
      </c>
      <c r="E1659" s="9">
        <v>6</v>
      </c>
      <c r="F1659" s="9">
        <v>1</v>
      </c>
      <c r="G1659" s="9">
        <v>0</v>
      </c>
      <c r="H1659" s="9">
        <v>0</v>
      </c>
      <c r="I1659" s="9">
        <v>0</v>
      </c>
      <c r="J1659" s="9">
        <v>0</v>
      </c>
      <c r="K1659" s="11">
        <v>25</v>
      </c>
      <c r="L1659" s="9">
        <v>75</v>
      </c>
      <c r="M1659" s="9">
        <v>10</v>
      </c>
      <c r="N1659" s="17">
        <f>SUM(M1654:M1659)</f>
        <v>45</v>
      </c>
      <c r="O1659" s="17">
        <f t="shared" si="1755"/>
        <v>8.4536082474226809E-2</v>
      </c>
      <c r="P1659" s="17">
        <f t="shared" si="1686"/>
        <v>1</v>
      </c>
      <c r="Q1659" s="9">
        <v>36</v>
      </c>
      <c r="R1659" s="9"/>
      <c r="S1659" s="9">
        <v>0.27777777777777779</v>
      </c>
      <c r="T1659" s="9">
        <v>100</v>
      </c>
      <c r="U1659" s="9">
        <v>40</v>
      </c>
      <c r="V1659" s="11">
        <v>30</v>
      </c>
      <c r="W1659" s="11">
        <f t="shared" si="1751"/>
        <v>30</v>
      </c>
      <c r="X1659" s="17">
        <f t="shared" si="1692"/>
        <v>30</v>
      </c>
      <c r="Y1659" s="17"/>
      <c r="Z1659" s="9">
        <v>20</v>
      </c>
      <c r="AA1659" s="17">
        <f>SUM(Z1654:Z1659)</f>
        <v>119</v>
      </c>
      <c r="AB1659" s="17">
        <f t="shared" si="1756"/>
        <v>0.42514970059880242</v>
      </c>
      <c r="AC1659" s="17">
        <f t="shared" si="1745"/>
        <v>57</v>
      </c>
      <c r="AD1659" s="17">
        <f t="shared" si="1679"/>
        <v>0.35087719298245612</v>
      </c>
      <c r="AE1659" s="17">
        <v>0.36363636363636365</v>
      </c>
      <c r="AF1659" s="17">
        <f t="shared" si="1687"/>
        <v>20</v>
      </c>
      <c r="AG1659" s="17"/>
      <c r="AH1659" s="9">
        <v>71</v>
      </c>
      <c r="AI1659" s="9"/>
      <c r="AJ1659" s="9"/>
      <c r="AK1659" s="9"/>
      <c r="AL1659" s="9">
        <v>0.20000000000000004</v>
      </c>
      <c r="AM1659" s="9">
        <f t="shared" si="1752"/>
        <v>0.2</v>
      </c>
      <c r="AN1659" s="9">
        <v>0.35087719298245612</v>
      </c>
      <c r="AO1659" s="9">
        <f t="shared" si="1753"/>
        <v>0.41403508771929826</v>
      </c>
      <c r="AP1659" s="9">
        <v>0.27605633802816898</v>
      </c>
      <c r="AQ1659" s="9"/>
      <c r="AR1659" s="9"/>
      <c r="AS1659" s="17">
        <f t="shared" si="1757"/>
        <v>32</v>
      </c>
      <c r="AT1659" s="17">
        <f t="shared" si="1702"/>
        <v>0.125</v>
      </c>
      <c r="AU1659">
        <f t="shared" si="1758"/>
        <v>0.43636363636363634</v>
      </c>
      <c r="AV1659" s="17">
        <f t="shared" si="1759"/>
        <v>0.28493150684931512</v>
      </c>
      <c r="AW1659" s="17"/>
      <c r="AX1659" s="17"/>
      <c r="AY1659" s="17"/>
      <c r="AZ1659" s="17">
        <v>4</v>
      </c>
      <c r="BA1659" s="24">
        <v>0.66666666666666663</v>
      </c>
      <c r="BB1659" s="9">
        <v>26</v>
      </c>
      <c r="BC1659" s="9">
        <v>0</v>
      </c>
      <c r="BD1659" s="9">
        <f t="shared" si="1688"/>
        <v>1</v>
      </c>
      <c r="BE1659" s="9" t="s">
        <v>4459</v>
      </c>
      <c r="BF1659" s="9">
        <f t="shared" si="1689"/>
        <v>0</v>
      </c>
      <c r="BG1659" s="9">
        <v>4</v>
      </c>
      <c r="BH1659" s="9">
        <v>5</v>
      </c>
      <c r="BI1659" s="9">
        <v>5</v>
      </c>
      <c r="BJ1659" s="9">
        <v>1</v>
      </c>
      <c r="BK1659" s="9">
        <v>4</v>
      </c>
      <c r="BL1659" s="9">
        <v>4</v>
      </c>
      <c r="BM1659" s="9">
        <v>1</v>
      </c>
      <c r="BN1659" s="9">
        <v>40</v>
      </c>
      <c r="BO1659" s="9">
        <v>4</v>
      </c>
      <c r="BP1659" s="9" t="s">
        <v>4460</v>
      </c>
      <c r="BQ1659" s="9">
        <f t="shared" si="1749"/>
        <v>0.6</v>
      </c>
      <c r="BR1659" s="9">
        <f t="shared" si="1754"/>
        <v>0</v>
      </c>
      <c r="BS1659" s="34">
        <f t="shared" si="1744"/>
        <v>0.56666666666666665</v>
      </c>
      <c r="BT1659" s="9"/>
      <c r="BU1659" s="9"/>
      <c r="BV1659" s="9"/>
      <c r="BW1659" s="9"/>
      <c r="BX1659" s="9"/>
      <c r="BY1659" s="9"/>
      <c r="BZ1659" s="22">
        <f t="shared" si="1680"/>
        <v>6</v>
      </c>
      <c r="CA1659" s="22">
        <f t="shared" si="1681"/>
        <v>0</v>
      </c>
      <c r="CB1659" s="22">
        <f t="shared" si="1682"/>
        <v>0</v>
      </c>
      <c r="CC1659" s="22">
        <f t="shared" si="1683"/>
        <v>0.56666666666666665</v>
      </c>
      <c r="CD1659" s="22">
        <f t="shared" si="1684"/>
        <v>0</v>
      </c>
      <c r="CK1659" s="23">
        <v>0.36363636363636365</v>
      </c>
      <c r="CL1659" s="23">
        <f t="shared" si="1685"/>
        <v>1</v>
      </c>
      <c r="CM1659" s="23" t="str">
        <f t="shared" si="1690"/>
        <v/>
      </c>
      <c r="CN1659" s="23" t="str">
        <f t="shared" si="1691"/>
        <v/>
      </c>
      <c r="CO1659" s="43">
        <f>+AVERAGE(AM1653:AM1657)</f>
        <v>0.13892473118279572</v>
      </c>
      <c r="CP1659" s="43">
        <f>+AVERAGE(AO1653:AO1657)</f>
        <v>0.43965870290993447</v>
      </c>
      <c r="CQ1659" s="4">
        <v>3</v>
      </c>
      <c r="CR1659" s="43">
        <f t="shared" si="1750"/>
        <v>13</v>
      </c>
    </row>
    <row r="1660" spans="1:96" ht="11.25" customHeight="1">
      <c r="A1660" s="9">
        <v>16</v>
      </c>
      <c r="B1660" s="9">
        <v>1</v>
      </c>
      <c r="C1660" s="9" t="str">
        <f t="shared" si="1707"/>
        <v>23</v>
      </c>
      <c r="D1660" s="10" t="s">
        <v>4249</v>
      </c>
      <c r="E1660" s="9">
        <v>7</v>
      </c>
      <c r="F1660" s="9">
        <v>1</v>
      </c>
      <c r="G1660" s="9">
        <v>0</v>
      </c>
      <c r="H1660" s="9">
        <v>0</v>
      </c>
      <c r="I1660" s="9">
        <v>0</v>
      </c>
      <c r="J1660" s="9">
        <v>0</v>
      </c>
      <c r="K1660" s="11">
        <v>25</v>
      </c>
      <c r="L1660" s="9">
        <v>75</v>
      </c>
      <c r="M1660" s="9">
        <v>10</v>
      </c>
      <c r="N1660" s="17">
        <f>SUM(M1654:M1660)</f>
        <v>55</v>
      </c>
      <c r="O1660" s="17">
        <f t="shared" si="1755"/>
        <v>9.8701298701298706E-2</v>
      </c>
      <c r="P1660" s="17">
        <f t="shared" si="1686"/>
        <v>1</v>
      </c>
      <c r="Q1660" s="9">
        <v>37</v>
      </c>
      <c r="R1660" s="9"/>
      <c r="S1660" s="9">
        <v>0.27027027027027029</v>
      </c>
      <c r="T1660" s="9">
        <v>100</v>
      </c>
      <c r="U1660" s="9">
        <v>40</v>
      </c>
      <c r="V1660" s="11">
        <v>30</v>
      </c>
      <c r="W1660" s="11">
        <f t="shared" si="1751"/>
        <v>30</v>
      </c>
      <c r="X1660" s="17">
        <f t="shared" si="1692"/>
        <v>30</v>
      </c>
      <c r="Y1660" s="17"/>
      <c r="Z1660" s="9">
        <v>20</v>
      </c>
      <c r="AA1660" s="17">
        <f>SUM(Z1654:Z1660)</f>
        <v>139</v>
      </c>
      <c r="AB1660" s="17">
        <f t="shared" si="1756"/>
        <v>0.42244897959183675</v>
      </c>
      <c r="AC1660" s="17">
        <f t="shared" si="1745"/>
        <v>58</v>
      </c>
      <c r="AD1660" s="17">
        <f t="shared" si="1679"/>
        <v>0.34482758620689657</v>
      </c>
      <c r="AE1660" s="17">
        <v>0.35087719298245612</v>
      </c>
      <c r="AF1660" s="17">
        <f t="shared" si="1687"/>
        <v>20</v>
      </c>
      <c r="AG1660" s="17"/>
      <c r="AH1660" s="9">
        <v>71</v>
      </c>
      <c r="AI1660" s="9"/>
      <c r="AJ1660" s="9"/>
      <c r="AK1660" s="9"/>
      <c r="AL1660" s="9">
        <v>0.20540540540540544</v>
      </c>
      <c r="AM1660" s="9">
        <f t="shared" si="1752"/>
        <v>0.20540540540540542</v>
      </c>
      <c r="AN1660" s="9">
        <v>0.34482758620689657</v>
      </c>
      <c r="AO1660" s="9">
        <f t="shared" si="1753"/>
        <v>0.40689655172413791</v>
      </c>
      <c r="AP1660" s="9">
        <v>0.24225352112676055</v>
      </c>
      <c r="AQ1660" s="9"/>
      <c r="AR1660" s="9"/>
      <c r="AS1660" s="17">
        <f t="shared" si="1757"/>
        <v>36</v>
      </c>
      <c r="AT1660" s="17">
        <f t="shared" si="1702"/>
        <v>0.20000000000000004</v>
      </c>
      <c r="AU1660">
        <f t="shared" si="1758"/>
        <v>0.41403508771929826</v>
      </c>
      <c r="AV1660" s="17">
        <f t="shared" si="1759"/>
        <v>0.27605633802816898</v>
      </c>
      <c r="AW1660" s="17"/>
      <c r="AX1660" s="17"/>
      <c r="AY1660" s="17"/>
      <c r="AZ1660" s="17">
        <v>4</v>
      </c>
      <c r="BA1660" s="24">
        <v>0.66666666666666663</v>
      </c>
      <c r="BB1660" s="9">
        <v>26</v>
      </c>
      <c r="BC1660" s="9">
        <v>0</v>
      </c>
      <c r="BD1660" s="9">
        <f t="shared" si="1688"/>
        <v>1</v>
      </c>
      <c r="BE1660" s="9" t="s">
        <v>4459</v>
      </c>
      <c r="BF1660" s="9">
        <f t="shared" si="1689"/>
        <v>0</v>
      </c>
      <c r="BG1660" s="9">
        <v>4</v>
      </c>
      <c r="BH1660" s="9">
        <v>5</v>
      </c>
      <c r="BI1660" s="9">
        <v>5</v>
      </c>
      <c r="BJ1660" s="9">
        <v>1</v>
      </c>
      <c r="BK1660" s="9">
        <v>4</v>
      </c>
      <c r="BL1660" s="9">
        <v>4</v>
      </c>
      <c r="BM1660" s="9">
        <v>1</v>
      </c>
      <c r="BN1660" s="9">
        <v>40</v>
      </c>
      <c r="BO1660" s="9">
        <v>4</v>
      </c>
      <c r="BP1660" s="9" t="s">
        <v>4460</v>
      </c>
      <c r="BQ1660" s="9">
        <f t="shared" si="1749"/>
        <v>0.6</v>
      </c>
      <c r="BR1660" s="9">
        <f t="shared" si="1754"/>
        <v>0</v>
      </c>
      <c r="BS1660" s="34">
        <f t="shared" si="1744"/>
        <v>0.56666666666666665</v>
      </c>
      <c r="BT1660" s="9"/>
      <c r="BU1660" s="9"/>
      <c r="BV1660" s="9"/>
      <c r="BW1660" s="9"/>
      <c r="BX1660" s="9"/>
      <c r="BY1660" s="9"/>
      <c r="BZ1660" s="22">
        <f t="shared" si="1680"/>
        <v>7</v>
      </c>
      <c r="CA1660" s="22">
        <f t="shared" si="1681"/>
        <v>0</v>
      </c>
      <c r="CB1660" s="22">
        <f t="shared" si="1682"/>
        <v>0</v>
      </c>
      <c r="CC1660" s="22">
        <f t="shared" si="1683"/>
        <v>0.56666666666666665</v>
      </c>
      <c r="CD1660" s="22">
        <f t="shared" si="1684"/>
        <v>0</v>
      </c>
      <c r="CK1660" s="23">
        <v>0.35087719298245612</v>
      </c>
      <c r="CL1660" s="23">
        <f t="shared" si="1685"/>
        <v>1</v>
      </c>
      <c r="CM1660" s="23" t="str">
        <f t="shared" si="1690"/>
        <v/>
      </c>
      <c r="CN1660" s="23" t="str">
        <f t="shared" si="1691"/>
        <v/>
      </c>
      <c r="CO1660" s="43">
        <f>+AVERAGE(AM1653:AM1657)</f>
        <v>0.13892473118279572</v>
      </c>
      <c r="CP1660" s="43">
        <f>+AVERAGE(AO1653:AO1657)</f>
        <v>0.43965870290993447</v>
      </c>
      <c r="CQ1660" s="4">
        <v>9</v>
      </c>
      <c r="CR1660" s="43">
        <f t="shared" si="1750"/>
        <v>18</v>
      </c>
    </row>
    <row r="1661" spans="1:96" ht="11.25" customHeight="1">
      <c r="A1661" s="9">
        <v>16</v>
      </c>
      <c r="B1661" s="9">
        <v>1</v>
      </c>
      <c r="C1661" s="9" t="str">
        <f t="shared" si="1707"/>
        <v>23</v>
      </c>
      <c r="D1661" s="10" t="s">
        <v>4249</v>
      </c>
      <c r="E1661" s="9">
        <v>8</v>
      </c>
      <c r="F1661" s="9">
        <v>1</v>
      </c>
      <c r="G1661" s="9">
        <v>0</v>
      </c>
      <c r="H1661" s="9">
        <v>0</v>
      </c>
      <c r="I1661" s="9">
        <v>0</v>
      </c>
      <c r="J1661" s="9">
        <v>0</v>
      </c>
      <c r="K1661" s="11">
        <v>25</v>
      </c>
      <c r="L1661" s="9">
        <v>75</v>
      </c>
      <c r="M1661" s="9">
        <v>6</v>
      </c>
      <c r="N1661" s="17">
        <f>SUM(M1654:M1661)</f>
        <v>61</v>
      </c>
      <c r="O1661" s="17">
        <f t="shared" si="1755"/>
        <v>9.5384615384615387E-2</v>
      </c>
      <c r="P1661" s="17">
        <f t="shared" si="1686"/>
        <v>1</v>
      </c>
      <c r="Q1661" s="9">
        <v>29</v>
      </c>
      <c r="R1661" s="9"/>
      <c r="S1661" s="9">
        <v>0.20689655172413793</v>
      </c>
      <c r="T1661" s="9">
        <v>100</v>
      </c>
      <c r="U1661" s="9">
        <v>40</v>
      </c>
      <c r="V1661" s="11">
        <v>30</v>
      </c>
      <c r="W1661" s="11">
        <f t="shared" si="1751"/>
        <v>30</v>
      </c>
      <c r="X1661" s="17">
        <f t="shared" si="1692"/>
        <v>30</v>
      </c>
      <c r="Y1661" s="17"/>
      <c r="Z1661" s="9">
        <v>20</v>
      </c>
      <c r="AA1661" s="17">
        <f>SUM(Z1654:Z1661)</f>
        <v>159</v>
      </c>
      <c r="AB1661" s="17">
        <f t="shared" si="1756"/>
        <v>0.42044444444444445</v>
      </c>
      <c r="AC1661" s="17">
        <f t="shared" si="1745"/>
        <v>58</v>
      </c>
      <c r="AD1661" s="17">
        <f t="shared" si="1679"/>
        <v>0.34482758620689657</v>
      </c>
      <c r="AE1661" s="17">
        <v>0.34482758620689657</v>
      </c>
      <c r="AF1661" s="17">
        <f t="shared" si="1687"/>
        <v>24</v>
      </c>
      <c r="AG1661" s="17"/>
      <c r="AH1661" s="9">
        <v>79</v>
      </c>
      <c r="AI1661" s="9"/>
      <c r="AJ1661" s="9"/>
      <c r="AK1661" s="9"/>
      <c r="AL1661" s="9">
        <v>0.12413793103448276</v>
      </c>
      <c r="AM1661" s="9">
        <f t="shared" si="1752"/>
        <v>0.12413793103448276</v>
      </c>
      <c r="AN1661" s="9">
        <v>0.34482758620689657</v>
      </c>
      <c r="AO1661" s="9">
        <f t="shared" si="1753"/>
        <v>0.40689655172413791</v>
      </c>
      <c r="AP1661" s="9">
        <v>0.29367088607594938</v>
      </c>
      <c r="AQ1661" s="9"/>
      <c r="AR1661" s="9"/>
      <c r="AS1661" s="17">
        <f t="shared" si="1757"/>
        <v>37</v>
      </c>
      <c r="AT1661" s="17">
        <f t="shared" si="1702"/>
        <v>0.20540540540540544</v>
      </c>
      <c r="AU1661">
        <f t="shared" si="1758"/>
        <v>0.40689655172413791</v>
      </c>
      <c r="AV1661" s="17">
        <f t="shared" si="1759"/>
        <v>0.24225352112676055</v>
      </c>
      <c r="AW1661" s="17"/>
      <c r="AX1661" s="17"/>
      <c r="AY1661" s="17"/>
      <c r="AZ1661" s="17">
        <v>4</v>
      </c>
      <c r="BA1661" s="24">
        <v>0.66666666666666663</v>
      </c>
      <c r="BB1661" s="9">
        <v>26</v>
      </c>
      <c r="BC1661" s="9">
        <v>0</v>
      </c>
      <c r="BD1661" s="9">
        <f t="shared" si="1688"/>
        <v>1</v>
      </c>
      <c r="BE1661" s="9" t="s">
        <v>4459</v>
      </c>
      <c r="BF1661" s="9">
        <f t="shared" si="1689"/>
        <v>0</v>
      </c>
      <c r="BG1661" s="9">
        <v>4</v>
      </c>
      <c r="BH1661" s="9">
        <v>5</v>
      </c>
      <c r="BI1661" s="9">
        <v>5</v>
      </c>
      <c r="BJ1661" s="9">
        <v>1</v>
      </c>
      <c r="BK1661" s="9">
        <v>4</v>
      </c>
      <c r="BL1661" s="9">
        <v>4</v>
      </c>
      <c r="BM1661" s="9">
        <v>1</v>
      </c>
      <c r="BN1661" s="9">
        <v>40</v>
      </c>
      <c r="BO1661" s="9">
        <v>4</v>
      </c>
      <c r="BP1661" s="9" t="s">
        <v>4460</v>
      </c>
      <c r="BQ1661" s="9">
        <f t="shared" si="1749"/>
        <v>0.6</v>
      </c>
      <c r="BR1661" s="9">
        <f t="shared" si="1754"/>
        <v>0</v>
      </c>
      <c r="BS1661" s="34">
        <f t="shared" si="1744"/>
        <v>0.56666666666666665</v>
      </c>
      <c r="BT1661" s="9"/>
      <c r="BU1661" s="9"/>
      <c r="BV1661" s="9"/>
      <c r="BW1661" s="9"/>
      <c r="BX1661" s="9"/>
      <c r="BY1661" s="9"/>
      <c r="BZ1661" s="22">
        <f t="shared" si="1680"/>
        <v>8</v>
      </c>
      <c r="CA1661" s="22">
        <f t="shared" si="1681"/>
        <v>0</v>
      </c>
      <c r="CB1661" s="22">
        <f t="shared" si="1682"/>
        <v>0</v>
      </c>
      <c r="CC1661" s="22">
        <f t="shared" si="1683"/>
        <v>0.56666666666666665</v>
      </c>
      <c r="CD1661" s="22">
        <f t="shared" si="1684"/>
        <v>0</v>
      </c>
      <c r="CK1661" s="23">
        <v>0.34482758620689657</v>
      </c>
      <c r="CL1661" s="23">
        <f t="shared" si="1685"/>
        <v>1</v>
      </c>
      <c r="CM1661" s="23" t="str">
        <f t="shared" si="1690"/>
        <v/>
      </c>
      <c r="CN1661" s="23" t="str">
        <f t="shared" si="1691"/>
        <v/>
      </c>
      <c r="CO1661" s="43">
        <f>+AVERAGE(AM1653:AM1657)</f>
        <v>0.13892473118279572</v>
      </c>
      <c r="CP1661" s="43">
        <f>+AVERAGE(AO1653:AO1657)</f>
        <v>0.43965870290993447</v>
      </c>
      <c r="CQ1661" s="4">
        <v>6</v>
      </c>
      <c r="CR1661" s="43">
        <f t="shared" si="1750"/>
        <v>17</v>
      </c>
    </row>
    <row r="1662" spans="1:96" ht="11.25" customHeight="1">
      <c r="A1662" s="9">
        <v>16</v>
      </c>
      <c r="B1662" s="9">
        <v>1</v>
      </c>
      <c r="C1662" s="9" t="str">
        <f t="shared" si="1707"/>
        <v>23</v>
      </c>
      <c r="D1662" s="10" t="s">
        <v>4249</v>
      </c>
      <c r="E1662" s="11">
        <v>9</v>
      </c>
      <c r="F1662" s="9">
        <v>1</v>
      </c>
      <c r="G1662" s="9">
        <v>0</v>
      </c>
      <c r="H1662" s="9">
        <v>0</v>
      </c>
      <c r="I1662" s="9">
        <v>0</v>
      </c>
      <c r="J1662" s="9">
        <v>0</v>
      </c>
      <c r="K1662" s="11">
        <v>25</v>
      </c>
      <c r="L1662" s="9">
        <v>75</v>
      </c>
      <c r="M1662" s="9">
        <v>5</v>
      </c>
      <c r="N1662" s="17">
        <f>SUM(M1654:M1662)</f>
        <v>66</v>
      </c>
      <c r="O1662" s="17">
        <f t="shared" si="1755"/>
        <v>9.4699646643109536E-2</v>
      </c>
      <c r="P1662" s="17">
        <f t="shared" si="1686"/>
        <v>2</v>
      </c>
      <c r="Q1662" s="9">
        <v>23</v>
      </c>
      <c r="R1662" s="9"/>
      <c r="S1662" s="9">
        <v>0.21739130434782608</v>
      </c>
      <c r="T1662" s="9">
        <v>98</v>
      </c>
      <c r="U1662" s="9">
        <v>40</v>
      </c>
      <c r="V1662" s="11">
        <v>30</v>
      </c>
      <c r="W1662" s="11">
        <f t="shared" si="1751"/>
        <v>30</v>
      </c>
      <c r="X1662" s="17">
        <f t="shared" si="1692"/>
        <v>30</v>
      </c>
      <c r="Y1662" s="17"/>
      <c r="Z1662" s="9">
        <v>18</v>
      </c>
      <c r="AA1662" s="17">
        <f>SUM(Z1654:Z1662)</f>
        <v>177</v>
      </c>
      <c r="AB1662" s="17">
        <f t="shared" si="1756"/>
        <v>0.41581027667984188</v>
      </c>
      <c r="AC1662" s="17">
        <f t="shared" si="1745"/>
        <v>56</v>
      </c>
      <c r="AD1662" s="17">
        <f t="shared" si="1679"/>
        <v>0.32142857142857145</v>
      </c>
      <c r="AE1662" s="17">
        <v>0.34482758620689657</v>
      </c>
      <c r="AF1662" s="17">
        <f t="shared" si="1687"/>
        <v>23</v>
      </c>
      <c r="AG1662" s="17"/>
      <c r="AH1662" s="9">
        <v>83</v>
      </c>
      <c r="AI1662" s="9"/>
      <c r="AJ1662" s="9"/>
      <c r="AK1662" s="9"/>
      <c r="AL1662" s="9">
        <v>0.1391304347826087</v>
      </c>
      <c r="AM1662" s="9">
        <f t="shared" si="1752"/>
        <v>0.1391304347826087</v>
      </c>
      <c r="AN1662" s="9">
        <v>0.32142857142857145</v>
      </c>
      <c r="AO1662" s="9">
        <f t="shared" si="1753"/>
        <v>0.39285714285714285</v>
      </c>
      <c r="AP1662" s="9">
        <v>0.26024096385542167</v>
      </c>
      <c r="AQ1662" s="9"/>
      <c r="AR1662" s="9"/>
      <c r="AS1662" s="17">
        <f t="shared" si="1757"/>
        <v>29</v>
      </c>
      <c r="AT1662" s="17">
        <f t="shared" si="1702"/>
        <v>0.12413793103448276</v>
      </c>
      <c r="AU1662">
        <f t="shared" si="1758"/>
        <v>0.40689655172413791</v>
      </c>
      <c r="AV1662" s="17">
        <f t="shared" si="1759"/>
        <v>0.29367088607594938</v>
      </c>
      <c r="AW1662" s="17"/>
      <c r="AX1662" s="17"/>
      <c r="AY1662" s="17"/>
      <c r="AZ1662" s="17">
        <v>4</v>
      </c>
      <c r="BA1662" s="24">
        <v>0.66666666666666663</v>
      </c>
      <c r="BB1662" s="9">
        <v>26</v>
      </c>
      <c r="BC1662" s="9">
        <v>0</v>
      </c>
      <c r="BD1662" s="9">
        <f t="shared" si="1688"/>
        <v>1</v>
      </c>
      <c r="BE1662" s="9" t="s">
        <v>4459</v>
      </c>
      <c r="BF1662" s="9">
        <f t="shared" si="1689"/>
        <v>0</v>
      </c>
      <c r="BG1662" s="9">
        <v>4</v>
      </c>
      <c r="BH1662" s="9">
        <v>5</v>
      </c>
      <c r="BI1662" s="9">
        <v>5</v>
      </c>
      <c r="BJ1662" s="9">
        <v>1</v>
      </c>
      <c r="BK1662" s="9">
        <v>4</v>
      </c>
      <c r="BL1662" s="9">
        <v>4</v>
      </c>
      <c r="BM1662" s="9">
        <v>1</v>
      </c>
      <c r="BN1662" s="9">
        <v>40</v>
      </c>
      <c r="BO1662" s="9">
        <v>4</v>
      </c>
      <c r="BP1662" s="9" t="s">
        <v>4460</v>
      </c>
      <c r="BQ1662" s="9">
        <f t="shared" si="1749"/>
        <v>0.6</v>
      </c>
      <c r="BR1662" s="9">
        <f t="shared" si="1754"/>
        <v>0</v>
      </c>
      <c r="BS1662" s="34">
        <f t="shared" si="1744"/>
        <v>0.56666666666666665</v>
      </c>
      <c r="BT1662" s="9"/>
      <c r="BU1662" s="9"/>
      <c r="BV1662" s="9"/>
      <c r="BW1662" s="9"/>
      <c r="BX1662" s="9"/>
      <c r="BY1662" s="9"/>
      <c r="BZ1662" s="22">
        <f t="shared" si="1680"/>
        <v>9</v>
      </c>
      <c r="CA1662" s="22">
        <f t="shared" si="1681"/>
        <v>0</v>
      </c>
      <c r="CB1662" s="22">
        <f t="shared" si="1682"/>
        <v>0</v>
      </c>
      <c r="CC1662" s="22">
        <f t="shared" si="1683"/>
        <v>0.56666666666666665</v>
      </c>
      <c r="CD1662" s="22">
        <f t="shared" si="1684"/>
        <v>0</v>
      </c>
      <c r="CK1662" s="23">
        <v>0.34482758620689657</v>
      </c>
      <c r="CL1662" s="23">
        <f t="shared" si="1685"/>
        <v>1</v>
      </c>
      <c r="CM1662" s="23" t="str">
        <f t="shared" si="1690"/>
        <v/>
      </c>
      <c r="CN1662" s="23" t="str">
        <f t="shared" si="1691"/>
        <v/>
      </c>
      <c r="CO1662" s="43">
        <f>+AVERAGE(AM1653:AM1657)</f>
        <v>0.13892473118279572</v>
      </c>
      <c r="CP1662" s="43">
        <f>+AVERAGE(AO1653:AO1657)</f>
        <v>0.43965870290993447</v>
      </c>
      <c r="CQ1662" s="4">
        <v>3</v>
      </c>
      <c r="CR1662" s="43">
        <f t="shared" si="1750"/>
        <v>12</v>
      </c>
    </row>
    <row r="1663" spans="1:96" ht="11.25" customHeight="1">
      <c r="A1663" s="9">
        <v>16</v>
      </c>
      <c r="B1663" s="9">
        <v>1</v>
      </c>
      <c r="C1663" s="9" t="str">
        <f t="shared" si="1707"/>
        <v>23</v>
      </c>
      <c r="D1663" s="10" t="s">
        <v>4249</v>
      </c>
      <c r="E1663" s="9">
        <v>10</v>
      </c>
      <c r="F1663" s="9">
        <v>1</v>
      </c>
      <c r="G1663" s="9">
        <v>0</v>
      </c>
      <c r="H1663" s="9">
        <v>0</v>
      </c>
      <c r="I1663" s="9">
        <v>0</v>
      </c>
      <c r="J1663" s="9">
        <v>0</v>
      </c>
      <c r="K1663" s="11">
        <v>25</v>
      </c>
      <c r="L1663" s="9">
        <v>73</v>
      </c>
      <c r="M1663" s="9">
        <v>4</v>
      </c>
      <c r="N1663" s="17">
        <f>SUM(M1654:M1663)</f>
        <v>70</v>
      </c>
      <c r="O1663" s="17">
        <f t="shared" si="1755"/>
        <v>9.4352159468438543E-2</v>
      </c>
      <c r="P1663" s="17">
        <f t="shared" si="1686"/>
        <v>0</v>
      </c>
      <c r="Q1663" s="9">
        <v>18</v>
      </c>
      <c r="R1663" s="9"/>
      <c r="S1663" s="9">
        <v>0.22222222222222221</v>
      </c>
      <c r="T1663" s="9">
        <v>91</v>
      </c>
      <c r="U1663" s="9">
        <v>40</v>
      </c>
      <c r="V1663" s="11">
        <v>30</v>
      </c>
      <c r="W1663" s="11">
        <f t="shared" si="1751"/>
        <v>30</v>
      </c>
      <c r="X1663" s="17">
        <f t="shared" si="1692"/>
        <v>30</v>
      </c>
      <c r="Y1663" s="17">
        <f>SUM(X1654:X1663)</f>
        <v>300</v>
      </c>
      <c r="Z1663" s="9">
        <v>19</v>
      </c>
      <c r="AA1663" s="17">
        <f>SUM(Z1654:Z1663)</f>
        <v>196</v>
      </c>
      <c r="AB1663" s="17">
        <f t="shared" si="1756"/>
        <v>0.41420959147424513</v>
      </c>
      <c r="AC1663" s="17">
        <f t="shared" si="1745"/>
        <v>57</v>
      </c>
      <c r="AD1663" s="17">
        <f t="shared" si="1679"/>
        <v>0.33333333333333331</v>
      </c>
      <c r="AE1663" s="17">
        <v>0.32142857142857145</v>
      </c>
      <c r="AF1663" s="17">
        <f t="shared" si="1687"/>
        <v>25</v>
      </c>
      <c r="AG1663" s="17">
        <f>+SUM(AF1654:AF1663)</f>
        <v>226</v>
      </c>
      <c r="AH1663" s="9">
        <v>89</v>
      </c>
      <c r="AI1663" s="9"/>
      <c r="AJ1663" s="9"/>
      <c r="AK1663" s="9"/>
      <c r="AL1663" s="9">
        <v>8.8888888888888878E-2</v>
      </c>
      <c r="AM1663" s="9">
        <f t="shared" si="1752"/>
        <v>8.8888888888888892E-2</v>
      </c>
      <c r="AN1663" s="9">
        <v>0.33333333333333331</v>
      </c>
      <c r="AO1663" s="9">
        <f t="shared" si="1753"/>
        <v>0.4</v>
      </c>
      <c r="AP1663" s="9">
        <v>0.24719101123595508</v>
      </c>
      <c r="AQ1663" s="9"/>
      <c r="AR1663" s="9"/>
      <c r="AS1663" s="17">
        <f t="shared" si="1757"/>
        <v>23</v>
      </c>
      <c r="AT1663" s="17">
        <f t="shared" si="1702"/>
        <v>0.1391304347826087</v>
      </c>
      <c r="AU1663">
        <f t="shared" si="1758"/>
        <v>0.39285714285714285</v>
      </c>
      <c r="AV1663" s="17">
        <f t="shared" si="1759"/>
        <v>0.26024096385542167</v>
      </c>
      <c r="AW1663" s="17"/>
      <c r="AX1663" s="17"/>
      <c r="AY1663" s="17"/>
      <c r="AZ1663" s="17">
        <v>4</v>
      </c>
      <c r="BA1663" s="24">
        <v>0.66666666666666663</v>
      </c>
      <c r="BB1663" s="9">
        <v>26</v>
      </c>
      <c r="BC1663" s="9">
        <v>0</v>
      </c>
      <c r="BD1663" s="9">
        <f t="shared" si="1688"/>
        <v>1</v>
      </c>
      <c r="BE1663" s="9" t="s">
        <v>4459</v>
      </c>
      <c r="BF1663" s="9">
        <v>1</v>
      </c>
      <c r="BG1663" s="9">
        <v>4</v>
      </c>
      <c r="BH1663" s="9">
        <v>5</v>
      </c>
      <c r="BI1663" s="9">
        <v>5</v>
      </c>
      <c r="BJ1663" s="9">
        <v>1</v>
      </c>
      <c r="BK1663" s="9">
        <v>4</v>
      </c>
      <c r="BL1663" s="9">
        <v>4</v>
      </c>
      <c r="BM1663" s="9">
        <v>1</v>
      </c>
      <c r="BN1663" s="9">
        <v>40</v>
      </c>
      <c r="BO1663" s="9">
        <v>4</v>
      </c>
      <c r="BP1663" s="9" t="s">
        <v>4460</v>
      </c>
      <c r="BQ1663" s="9">
        <f t="shared" si="1749"/>
        <v>0.6</v>
      </c>
      <c r="BR1663" s="9">
        <f t="shared" si="1754"/>
        <v>0.2</v>
      </c>
      <c r="BS1663" s="34">
        <f t="shared" si="1744"/>
        <v>0.56666666666666665</v>
      </c>
      <c r="BT1663" s="9">
        <f>+SUM(AH1654:AH1663)</f>
        <v>762</v>
      </c>
      <c r="BU1663" s="9"/>
      <c r="BV1663" s="9"/>
      <c r="BW1663" s="9">
        <f>SUM(AF1654:AF1663)</f>
        <v>226</v>
      </c>
      <c r="BX1663" s="9"/>
      <c r="BY1663" s="9"/>
      <c r="BZ1663" s="22">
        <f t="shared" si="1680"/>
        <v>10</v>
      </c>
      <c r="CA1663" s="22">
        <f t="shared" si="1681"/>
        <v>0</v>
      </c>
      <c r="CB1663" s="22">
        <f t="shared" si="1682"/>
        <v>0</v>
      </c>
      <c r="CC1663" s="22">
        <f t="shared" si="1683"/>
        <v>0.56666666666666665</v>
      </c>
      <c r="CD1663" s="22">
        <f t="shared" si="1684"/>
        <v>0</v>
      </c>
      <c r="CK1663" s="23">
        <v>0.32142857142857145</v>
      </c>
      <c r="CL1663" s="23">
        <f t="shared" si="1685"/>
        <v>1</v>
      </c>
      <c r="CM1663" s="23" t="str">
        <f t="shared" si="1690"/>
        <v/>
      </c>
      <c r="CN1663" s="23" t="str">
        <f t="shared" si="1691"/>
        <v/>
      </c>
      <c r="CO1663" s="43">
        <f>+AVERAGE(AM1653:AM1657)</f>
        <v>0.13892473118279572</v>
      </c>
      <c r="CP1663" s="43">
        <f>+AVERAGE(AO1653:AO1657)</f>
        <v>0.43965870290993447</v>
      </c>
      <c r="CQ1663" s="4">
        <v>7</v>
      </c>
      <c r="CR1663" s="43">
        <f t="shared" si="1750"/>
        <v>16</v>
      </c>
    </row>
    <row r="1664" spans="1:96" ht="11.25" customHeight="1">
      <c r="A1664" s="9">
        <v>16</v>
      </c>
      <c r="B1664" s="9">
        <v>1</v>
      </c>
      <c r="C1664" s="9" t="str">
        <f t="shared" si="1707"/>
        <v>23</v>
      </c>
      <c r="D1664" s="10" t="s">
        <v>4249</v>
      </c>
      <c r="E1664" s="9">
        <v>11</v>
      </c>
      <c r="F1664" s="9">
        <v>1</v>
      </c>
      <c r="G1664" s="9">
        <v>0</v>
      </c>
      <c r="H1664" s="9">
        <v>0</v>
      </c>
      <c r="I1664" s="9">
        <v>0</v>
      </c>
      <c r="J1664" s="9">
        <v>1</v>
      </c>
      <c r="K1664" s="11">
        <v>25</v>
      </c>
      <c r="L1664" s="9">
        <v>75</v>
      </c>
      <c r="M1664" s="9">
        <v>4</v>
      </c>
      <c r="N1664" s="9"/>
      <c r="O1664" s="17"/>
      <c r="P1664" s="17">
        <f t="shared" si="1686"/>
        <v>0</v>
      </c>
      <c r="Q1664" s="9">
        <v>19</v>
      </c>
      <c r="R1664" s="9"/>
      <c r="S1664" s="9">
        <v>0.21052631578947367</v>
      </c>
      <c r="T1664" s="9">
        <v>94</v>
      </c>
      <c r="U1664" s="9">
        <v>40</v>
      </c>
      <c r="V1664" s="11">
        <v>27</v>
      </c>
      <c r="W1664" s="11">
        <f t="shared" si="1751"/>
        <v>30</v>
      </c>
      <c r="X1664" s="17">
        <f t="shared" si="1692"/>
        <v>27</v>
      </c>
      <c r="Y1664" s="17"/>
      <c r="Z1664" s="9">
        <v>18</v>
      </c>
      <c r="AA1664" s="9"/>
      <c r="AB1664" s="17"/>
      <c r="AC1664" s="17">
        <f t="shared" si="1745"/>
        <v>55</v>
      </c>
      <c r="AD1664" s="17">
        <f t="shared" si="1679"/>
        <v>0.32727272727272727</v>
      </c>
      <c r="AE1664" s="17">
        <v>0.33333333333333331</v>
      </c>
      <c r="AF1664" s="17">
        <f t="shared" si="1687"/>
        <v>24</v>
      </c>
      <c r="AG1664" s="17"/>
      <c r="AH1664" s="9">
        <v>86</v>
      </c>
      <c r="AI1664" s="9"/>
      <c r="AJ1664" s="9"/>
      <c r="AK1664" s="9"/>
      <c r="AL1664" s="9">
        <v>0.12631578947368421</v>
      </c>
      <c r="AM1664" s="9">
        <f t="shared" si="1752"/>
        <v>0.12631578947368421</v>
      </c>
      <c r="AN1664" s="9">
        <v>0.32727272727272727</v>
      </c>
      <c r="AO1664" s="9">
        <f t="shared" si="1753"/>
        <v>0.40727272727272729</v>
      </c>
      <c r="AP1664" s="9">
        <v>0.26046511627906976</v>
      </c>
      <c r="AQ1664" s="9">
        <f>+AVERAGE(AL1654:AL1663)</f>
        <v>0.13578314773156869</v>
      </c>
      <c r="AR1664" s="9">
        <f>+AVERAGE(AO1654:AO1663)</f>
        <v>0.41737098318768007</v>
      </c>
      <c r="AU1664" t="str">
        <f>+IF(AND(E1664&gt;11,AO1663&gt;0),AO1663,"")</f>
        <v/>
      </c>
      <c r="AZ1664">
        <v>4</v>
      </c>
      <c r="BA1664" s="24">
        <v>0.66666666666666663</v>
      </c>
      <c r="BB1664" s="9">
        <v>26</v>
      </c>
      <c r="BC1664" s="9">
        <v>0</v>
      </c>
      <c r="BD1664" s="9">
        <f t="shared" si="1688"/>
        <v>1</v>
      </c>
      <c r="BE1664" s="9" t="s">
        <v>4459</v>
      </c>
      <c r="BF1664" s="9">
        <v>1</v>
      </c>
      <c r="BG1664" s="9">
        <v>4</v>
      </c>
      <c r="BH1664" s="9">
        <v>5</v>
      </c>
      <c r="BI1664" s="9">
        <v>5</v>
      </c>
      <c r="BJ1664" s="9">
        <v>1</v>
      </c>
      <c r="BK1664" s="9">
        <v>4</v>
      </c>
      <c r="BL1664" s="9">
        <v>4</v>
      </c>
      <c r="BM1664" s="9">
        <v>1</v>
      </c>
      <c r="BN1664" s="9">
        <v>40</v>
      </c>
      <c r="BO1664" s="9">
        <v>4</v>
      </c>
      <c r="BP1664" s="9" t="s">
        <v>4460</v>
      </c>
      <c r="BQ1664" s="9">
        <f t="shared" si="1749"/>
        <v>0.6</v>
      </c>
      <c r="BR1664" s="9">
        <f t="shared" si="1754"/>
        <v>0.2</v>
      </c>
      <c r="BS1664" s="34">
        <f t="shared" si="1744"/>
        <v>0.56666666666666665</v>
      </c>
      <c r="BT1664" s="9"/>
      <c r="BU1664" s="9"/>
      <c r="BV1664" s="9"/>
      <c r="BW1664" s="9"/>
      <c r="BX1664" s="9"/>
      <c r="BY1664" s="9"/>
      <c r="BZ1664" s="22">
        <f t="shared" si="1680"/>
        <v>0</v>
      </c>
      <c r="CA1664" s="22">
        <f t="shared" si="1681"/>
        <v>1</v>
      </c>
      <c r="CB1664" s="22">
        <f t="shared" si="1682"/>
        <v>0.56666666666666665</v>
      </c>
      <c r="CC1664" s="22">
        <f t="shared" si="1683"/>
        <v>0</v>
      </c>
      <c r="CD1664" s="22">
        <f t="shared" si="1684"/>
        <v>1</v>
      </c>
      <c r="CK1664" s="23">
        <v>0.33333333333333331</v>
      </c>
      <c r="CL1664" s="23">
        <f t="shared" si="1685"/>
        <v>1</v>
      </c>
      <c r="CM1664" s="23">
        <f t="shared" si="1690"/>
        <v>0.13578314773156869</v>
      </c>
      <c r="CN1664" s="23">
        <f t="shared" si="1691"/>
        <v>0.41737098318768007</v>
      </c>
      <c r="CQ1664" s="4">
        <v>7</v>
      </c>
      <c r="CR1664" s="43">
        <f t="shared" si="1750"/>
        <v>11</v>
      </c>
    </row>
    <row r="1665" spans="1:96" ht="11.25" customHeight="1">
      <c r="A1665" s="9">
        <v>16</v>
      </c>
      <c r="B1665" s="9">
        <v>1</v>
      </c>
      <c r="C1665" s="9" t="str">
        <f t="shared" si="1707"/>
        <v>23</v>
      </c>
      <c r="D1665" s="10" t="s">
        <v>4249</v>
      </c>
      <c r="E1665" s="9">
        <v>12</v>
      </c>
      <c r="F1665" s="9">
        <v>1</v>
      </c>
      <c r="G1665" s="9">
        <v>0</v>
      </c>
      <c r="H1665" s="9">
        <v>0</v>
      </c>
      <c r="I1665" s="9">
        <v>0</v>
      </c>
      <c r="J1665" s="9">
        <v>1</v>
      </c>
      <c r="K1665" s="11">
        <v>25</v>
      </c>
      <c r="L1665" s="9">
        <v>69</v>
      </c>
      <c r="M1665" s="9">
        <v>6</v>
      </c>
      <c r="N1665" s="9"/>
      <c r="O1665" s="17"/>
      <c r="P1665" s="17">
        <f t="shared" si="1686"/>
        <v>1</v>
      </c>
      <c r="Q1665" s="9">
        <v>24</v>
      </c>
      <c r="R1665" s="9"/>
      <c r="S1665" s="9">
        <v>0.25</v>
      </c>
      <c r="T1665" s="9">
        <v>93</v>
      </c>
      <c r="U1665" s="9">
        <v>40</v>
      </c>
      <c r="V1665" s="11">
        <v>31</v>
      </c>
      <c r="W1665" s="11">
        <f t="shared" si="1751"/>
        <v>27</v>
      </c>
      <c r="X1665" s="17">
        <f t="shared" si="1692"/>
        <v>31</v>
      </c>
      <c r="Y1665" s="17"/>
      <c r="Z1665" s="9">
        <v>19</v>
      </c>
      <c r="AA1665" s="9"/>
      <c r="AB1665" s="17"/>
      <c r="AC1665" s="17">
        <f t="shared" si="1745"/>
        <v>56</v>
      </c>
      <c r="AD1665" s="17">
        <f t="shared" si="1679"/>
        <v>0.3392857142857143</v>
      </c>
      <c r="AE1665" s="17">
        <v>0.32727272727272727</v>
      </c>
      <c r="AF1665" s="17">
        <f t="shared" si="1687"/>
        <v>23</v>
      </c>
      <c r="AG1665" s="17"/>
      <c r="AH1665" s="9">
        <v>82</v>
      </c>
      <c r="AI1665" s="9"/>
      <c r="AJ1665" s="9"/>
      <c r="AK1665" s="9"/>
      <c r="AL1665" s="9">
        <v>0.20000000000000004</v>
      </c>
      <c r="AM1665" s="9">
        <f t="shared" si="1752"/>
        <v>0.2</v>
      </c>
      <c r="AN1665" s="9">
        <v>0.3392857142857143</v>
      </c>
      <c r="AO1665" s="9">
        <f t="shared" si="1753"/>
        <v>0.40714285714285714</v>
      </c>
      <c r="AP1665" s="9">
        <v>0.28780487804878041</v>
      </c>
      <c r="AQ1665" s="9">
        <f>+AVERAGE(AL1654:AL1663)</f>
        <v>0.13578314773156869</v>
      </c>
      <c r="AR1665" s="9">
        <f>+AVERAGE(AO1654:AO1663)</f>
        <v>0.41737098318768007</v>
      </c>
      <c r="AS1665" s="17">
        <f t="shared" si="1757"/>
        <v>19</v>
      </c>
      <c r="AT1665" s="17">
        <f t="shared" si="1702"/>
        <v>0.12631578947368421</v>
      </c>
      <c r="AU1665">
        <f t="shared" ref="AU1665:AU1673" si="1760">+IF(AND(E1665&gt;11,AO1664&gt;0),AO1664,"")</f>
        <v>0.40727272727272729</v>
      </c>
      <c r="AV1665" s="17">
        <f t="shared" ref="AV1665:AV1673" si="1761">+AP1664</f>
        <v>0.26046511627906976</v>
      </c>
      <c r="AW1665" s="17"/>
      <c r="AX1665" s="17"/>
      <c r="AY1665" s="17"/>
      <c r="AZ1665" s="17">
        <v>4</v>
      </c>
      <c r="BA1665" s="24">
        <v>0.66666666666666663</v>
      </c>
      <c r="BB1665" s="9">
        <v>26</v>
      </c>
      <c r="BC1665" s="9">
        <v>0</v>
      </c>
      <c r="BD1665" s="9">
        <f t="shared" si="1688"/>
        <v>1</v>
      </c>
      <c r="BE1665" s="9" t="s">
        <v>4459</v>
      </c>
      <c r="BF1665" s="9">
        <f t="shared" si="1689"/>
        <v>0</v>
      </c>
      <c r="BG1665" s="9">
        <v>4</v>
      </c>
      <c r="BH1665" s="9">
        <v>5</v>
      </c>
      <c r="BI1665" s="9">
        <v>5</v>
      </c>
      <c r="BJ1665" s="9">
        <v>1</v>
      </c>
      <c r="BK1665" s="9">
        <v>4</v>
      </c>
      <c r="BL1665" s="9">
        <v>4</v>
      </c>
      <c r="BM1665" s="9">
        <v>1</v>
      </c>
      <c r="BN1665" s="9">
        <v>40</v>
      </c>
      <c r="BO1665" s="9">
        <v>4</v>
      </c>
      <c r="BP1665" s="9" t="s">
        <v>4460</v>
      </c>
      <c r="BQ1665" s="9">
        <f t="shared" si="1749"/>
        <v>0.6</v>
      </c>
      <c r="BR1665" s="9">
        <f t="shared" si="1754"/>
        <v>0</v>
      </c>
      <c r="BS1665" s="34">
        <f t="shared" si="1744"/>
        <v>0.56666666666666665</v>
      </c>
      <c r="BT1665" s="9"/>
      <c r="BU1665" s="9"/>
      <c r="BV1665" s="9"/>
      <c r="BW1665" s="9"/>
      <c r="BX1665" s="9"/>
      <c r="BY1665" s="9"/>
      <c r="BZ1665" s="22">
        <f t="shared" si="1680"/>
        <v>0</v>
      </c>
      <c r="CA1665" s="22">
        <f t="shared" si="1681"/>
        <v>2</v>
      </c>
      <c r="CB1665" s="22">
        <f t="shared" si="1682"/>
        <v>0.56666666666666665</v>
      </c>
      <c r="CC1665" s="22">
        <f t="shared" si="1683"/>
        <v>0</v>
      </c>
      <c r="CD1665" s="22">
        <f t="shared" si="1684"/>
        <v>1</v>
      </c>
      <c r="CK1665" s="23">
        <v>0.32727272727272727</v>
      </c>
      <c r="CL1665" s="23">
        <f t="shared" si="1685"/>
        <v>1</v>
      </c>
      <c r="CM1665" s="23">
        <f t="shared" si="1690"/>
        <v>0.13578314773156869</v>
      </c>
      <c r="CN1665" s="23">
        <f t="shared" si="1691"/>
        <v>0.41737098318768007</v>
      </c>
      <c r="CQ1665" s="4">
        <v>5</v>
      </c>
      <c r="CR1665" s="43">
        <f t="shared" si="1750"/>
        <v>12</v>
      </c>
    </row>
    <row r="1666" spans="1:96" ht="11.25" customHeight="1">
      <c r="A1666" s="9">
        <v>16</v>
      </c>
      <c r="B1666" s="9">
        <v>1</v>
      </c>
      <c r="C1666" s="9" t="str">
        <f t="shared" si="1707"/>
        <v>23</v>
      </c>
      <c r="D1666" s="10" t="s">
        <v>4249</v>
      </c>
      <c r="E1666" s="9">
        <v>13</v>
      </c>
      <c r="F1666" s="9">
        <v>1</v>
      </c>
      <c r="G1666" s="9">
        <v>0</v>
      </c>
      <c r="H1666" s="9">
        <v>0</v>
      </c>
      <c r="I1666" s="9">
        <v>0</v>
      </c>
      <c r="J1666" s="9">
        <v>1</v>
      </c>
      <c r="K1666" s="11">
        <v>25</v>
      </c>
      <c r="L1666" s="9">
        <v>68</v>
      </c>
      <c r="M1666" s="9">
        <v>6</v>
      </c>
      <c r="N1666" s="9"/>
      <c r="O1666" s="17"/>
      <c r="P1666" s="17">
        <f t="shared" si="1686"/>
        <v>1</v>
      </c>
      <c r="Q1666" s="9">
        <v>23</v>
      </c>
      <c r="R1666" s="9"/>
      <c r="S1666" s="9">
        <v>0.2608695652173913</v>
      </c>
      <c r="T1666" s="9">
        <v>91</v>
      </c>
      <c r="U1666" s="9">
        <v>40</v>
      </c>
      <c r="V1666" s="11">
        <v>22</v>
      </c>
      <c r="W1666" s="11">
        <f t="shared" si="1751"/>
        <v>31</v>
      </c>
      <c r="X1666" s="17">
        <f t="shared" si="1692"/>
        <v>22</v>
      </c>
      <c r="Y1666" s="17"/>
      <c r="Z1666" s="9">
        <v>18</v>
      </c>
      <c r="AA1666" s="9"/>
      <c r="AB1666" s="17"/>
      <c r="AC1666" s="17">
        <f t="shared" si="1745"/>
        <v>51</v>
      </c>
      <c r="AD1666" s="17">
        <f t="shared" ref="AD1666:AD1729" si="1762">+IF(AC1666&gt;0,Z1666/AC1666,"")</f>
        <v>0.35294117647058826</v>
      </c>
      <c r="AE1666" s="17">
        <v>0.3392857142857143</v>
      </c>
      <c r="AF1666" s="17">
        <f t="shared" si="1687"/>
        <v>22</v>
      </c>
      <c r="AG1666" s="17"/>
      <c r="AH1666" s="9">
        <v>78</v>
      </c>
      <c r="AI1666" s="9"/>
      <c r="AJ1666" s="9"/>
      <c r="AK1666" s="9"/>
      <c r="AL1666" s="9">
        <v>0.17391304347826089</v>
      </c>
      <c r="AM1666" s="9">
        <f t="shared" si="1752"/>
        <v>0.17391304347826086</v>
      </c>
      <c r="AN1666" s="9">
        <v>0.35294117647058826</v>
      </c>
      <c r="AO1666" s="9">
        <f t="shared" si="1753"/>
        <v>0.42352941176470588</v>
      </c>
      <c r="AP1666" s="9">
        <v>0.23589743589743589</v>
      </c>
      <c r="AQ1666" s="9">
        <f>+AVERAGE(AL1654:AL1663)</f>
        <v>0.13578314773156869</v>
      </c>
      <c r="AR1666" s="9">
        <f>+AVERAGE(AO1654:AO1663)</f>
        <v>0.41737098318768007</v>
      </c>
      <c r="AS1666" s="17">
        <f t="shared" si="1757"/>
        <v>24</v>
      </c>
      <c r="AT1666" s="17">
        <f t="shared" si="1702"/>
        <v>0.20000000000000004</v>
      </c>
      <c r="AU1666">
        <f t="shared" si="1760"/>
        <v>0.40714285714285714</v>
      </c>
      <c r="AV1666" s="17">
        <f t="shared" si="1761"/>
        <v>0.28780487804878041</v>
      </c>
      <c r="AW1666" s="17"/>
      <c r="AX1666" s="17"/>
      <c r="AY1666" s="17"/>
      <c r="AZ1666" s="17">
        <v>4</v>
      </c>
      <c r="BA1666" s="24">
        <v>0.66666666666666663</v>
      </c>
      <c r="BB1666" s="9">
        <v>26</v>
      </c>
      <c r="BC1666" s="9">
        <v>0</v>
      </c>
      <c r="BD1666" s="9">
        <f t="shared" si="1688"/>
        <v>1</v>
      </c>
      <c r="BE1666" s="9" t="s">
        <v>4459</v>
      </c>
      <c r="BF1666" s="9">
        <f t="shared" si="1689"/>
        <v>0</v>
      </c>
      <c r="BG1666" s="9">
        <v>4</v>
      </c>
      <c r="BH1666" s="9">
        <v>5</v>
      </c>
      <c r="BI1666" s="9">
        <v>5</v>
      </c>
      <c r="BJ1666" s="9">
        <v>1</v>
      </c>
      <c r="BK1666" s="9">
        <v>4</v>
      </c>
      <c r="BL1666" s="9">
        <v>4</v>
      </c>
      <c r="BM1666" s="9">
        <v>1</v>
      </c>
      <c r="BN1666" s="9">
        <v>40</v>
      </c>
      <c r="BO1666" s="9">
        <v>4</v>
      </c>
      <c r="BP1666" s="9" t="s">
        <v>4460</v>
      </c>
      <c r="BQ1666" s="9">
        <f t="shared" si="1749"/>
        <v>0.6</v>
      </c>
      <c r="BR1666" s="9">
        <f t="shared" si="1754"/>
        <v>0</v>
      </c>
      <c r="BS1666" s="34">
        <f t="shared" si="1744"/>
        <v>0.56666666666666665</v>
      </c>
      <c r="BT1666" s="9"/>
      <c r="BU1666" s="9"/>
      <c r="BV1666" s="9"/>
      <c r="BW1666" s="9"/>
      <c r="BX1666" s="9"/>
      <c r="BY1666" s="9"/>
      <c r="BZ1666" s="22">
        <f t="shared" ref="BZ1666:BZ1729" si="1763">+IF(AND(E1666&gt;0,E1666&lt;11),E1666,0)</f>
        <v>0</v>
      </c>
      <c r="CA1666" s="22">
        <f t="shared" ref="CA1666:CA1729" si="1764">+IF(AND(E1666&gt;10,E1666&lt;21),E1666-10,0)</f>
        <v>3</v>
      </c>
      <c r="CB1666" s="22">
        <f t="shared" ref="CB1666:CB1729" si="1765">+IF(E1666&gt;10,BS1666,0)</f>
        <v>0.56666666666666665</v>
      </c>
      <c r="CC1666" s="22">
        <f t="shared" ref="CC1666:CC1729" si="1766">+IF(E1666&lt;11,BS1666,0)</f>
        <v>0</v>
      </c>
      <c r="CD1666" s="22">
        <f t="shared" ref="CD1666:CD1729" si="1767">+IF(E1666&gt;10,1,0)</f>
        <v>1</v>
      </c>
      <c r="CK1666" s="23">
        <v>0.3392857142857143</v>
      </c>
      <c r="CL1666" s="23">
        <f t="shared" ref="CL1666:CL1729" si="1768">+IF(F1666&gt;=0,F1666*B1666,"")</f>
        <v>1</v>
      </c>
      <c r="CM1666" s="23">
        <f t="shared" si="1690"/>
        <v>0.13578314773156869</v>
      </c>
      <c r="CN1666" s="23">
        <f t="shared" si="1691"/>
        <v>0.41737098318768007</v>
      </c>
      <c r="CQ1666" s="4">
        <v>3</v>
      </c>
      <c r="CR1666" s="43">
        <f t="shared" si="1750"/>
        <v>8</v>
      </c>
    </row>
    <row r="1667" spans="1:96" ht="11.25" customHeight="1">
      <c r="A1667" s="9">
        <v>16</v>
      </c>
      <c r="B1667" s="9">
        <v>1</v>
      </c>
      <c r="C1667" s="9" t="str">
        <f t="shared" si="1707"/>
        <v>23</v>
      </c>
      <c r="D1667" s="10" t="s">
        <v>4249</v>
      </c>
      <c r="E1667" s="9">
        <v>14</v>
      </c>
      <c r="F1667" s="9">
        <v>1</v>
      </c>
      <c r="G1667" s="9">
        <v>0</v>
      </c>
      <c r="H1667" s="9">
        <v>0</v>
      </c>
      <c r="I1667" s="9">
        <v>0</v>
      </c>
      <c r="J1667" s="9">
        <v>1</v>
      </c>
      <c r="K1667" s="11">
        <v>25</v>
      </c>
      <c r="L1667" s="9">
        <v>66</v>
      </c>
      <c r="M1667" s="9">
        <v>8</v>
      </c>
      <c r="N1667" s="9"/>
      <c r="O1667" s="17"/>
      <c r="P1667" s="17">
        <f t="shared" ref="P1667:P1730" si="1769">+IF(M1667&lt;5,0,IF(M1667&gt;5,1,2))</f>
        <v>1</v>
      </c>
      <c r="Q1667" s="9">
        <v>26</v>
      </c>
      <c r="R1667" s="9"/>
      <c r="S1667" s="9">
        <v>0.30769230769230771</v>
      </c>
      <c r="T1667" s="9">
        <v>92</v>
      </c>
      <c r="U1667" s="9">
        <v>40</v>
      </c>
      <c r="V1667" s="11">
        <v>36</v>
      </c>
      <c r="W1667" s="11">
        <f t="shared" si="1751"/>
        <v>22</v>
      </c>
      <c r="X1667" s="17">
        <f t="shared" si="1692"/>
        <v>36</v>
      </c>
      <c r="Y1667" s="17"/>
      <c r="Z1667" s="9">
        <v>20</v>
      </c>
      <c r="AA1667" s="9"/>
      <c r="AB1667" s="17"/>
      <c r="AC1667" s="17">
        <f t="shared" si="1745"/>
        <v>59</v>
      </c>
      <c r="AD1667" s="17">
        <f t="shared" si="1762"/>
        <v>0.33898305084745761</v>
      </c>
      <c r="AE1667" s="17">
        <v>0.35294117647058826</v>
      </c>
      <c r="AF1667" s="17">
        <f t="shared" ref="AF1667:AF1730" si="1770">10-M1667+Z1667</f>
        <v>22</v>
      </c>
      <c r="AG1667" s="17"/>
      <c r="AH1667" s="9">
        <v>83</v>
      </c>
      <c r="AI1667" s="9"/>
      <c r="AJ1667" s="9"/>
      <c r="AK1667" s="9"/>
      <c r="AL1667" s="9">
        <v>0.23076923076923075</v>
      </c>
      <c r="AM1667" s="9">
        <f t="shared" si="1752"/>
        <v>0.23076923076923078</v>
      </c>
      <c r="AN1667" s="9">
        <v>0.33898305084745761</v>
      </c>
      <c r="AO1667" s="9">
        <f t="shared" si="1753"/>
        <v>0.4</v>
      </c>
      <c r="AP1667" s="9">
        <v>0.22650602409638548</v>
      </c>
      <c r="AQ1667" s="9">
        <f>+AVERAGE(AL1654:AL1663)</f>
        <v>0.13578314773156869</v>
      </c>
      <c r="AR1667" s="9">
        <f>+AVERAGE(AO1654:AO1663)</f>
        <v>0.41737098318768007</v>
      </c>
      <c r="AS1667" s="17">
        <f t="shared" si="1757"/>
        <v>23</v>
      </c>
      <c r="AT1667" s="17">
        <f t="shared" si="1702"/>
        <v>0.17391304347826089</v>
      </c>
      <c r="AU1667">
        <f t="shared" si="1760"/>
        <v>0.42352941176470588</v>
      </c>
      <c r="AV1667" s="17">
        <f t="shared" si="1761"/>
        <v>0.23589743589743589</v>
      </c>
      <c r="AW1667" s="17"/>
      <c r="AX1667" s="17"/>
      <c r="AY1667" s="17"/>
      <c r="AZ1667" s="17">
        <v>4</v>
      </c>
      <c r="BA1667" s="24">
        <v>0.66666666666666663</v>
      </c>
      <c r="BB1667" s="9">
        <v>26</v>
      </c>
      <c r="BC1667" s="9">
        <v>0</v>
      </c>
      <c r="BD1667" s="9">
        <f t="shared" ref="BD1667:BD1730" si="1771">IF(BC1667=0, 1, 0)</f>
        <v>1</v>
      </c>
      <c r="BE1667" s="9" t="s">
        <v>4459</v>
      </c>
      <c r="BF1667" s="9">
        <f t="shared" ref="BF1667:BF1730" si="1772">IF(ISERROR(FIND("Economics", BE1667)&gt;0), 0, 1)</f>
        <v>0</v>
      </c>
      <c r="BG1667" s="9">
        <v>4</v>
      </c>
      <c r="BH1667" s="9">
        <v>5</v>
      </c>
      <c r="BI1667" s="9">
        <v>5</v>
      </c>
      <c r="BJ1667" s="9">
        <v>1</v>
      </c>
      <c r="BK1667" s="9">
        <v>4</v>
      </c>
      <c r="BL1667" s="9">
        <v>4</v>
      </c>
      <c r="BM1667" s="9">
        <v>1</v>
      </c>
      <c r="BN1667" s="9">
        <v>40</v>
      </c>
      <c r="BO1667" s="9">
        <v>4</v>
      </c>
      <c r="BP1667" s="9" t="s">
        <v>4460</v>
      </c>
      <c r="BQ1667" s="9">
        <f t="shared" si="1749"/>
        <v>0.6</v>
      </c>
      <c r="BR1667" s="9">
        <f t="shared" si="1754"/>
        <v>0</v>
      </c>
      <c r="BS1667" s="34">
        <f t="shared" si="1744"/>
        <v>0.56666666666666665</v>
      </c>
      <c r="BT1667" s="9"/>
      <c r="BU1667" s="9"/>
      <c r="BV1667" s="9"/>
      <c r="BW1667" s="9"/>
      <c r="BX1667" s="9"/>
      <c r="BY1667" s="9"/>
      <c r="BZ1667" s="22">
        <f t="shared" si="1763"/>
        <v>0</v>
      </c>
      <c r="CA1667" s="22">
        <f t="shared" si="1764"/>
        <v>4</v>
      </c>
      <c r="CB1667" s="22">
        <f t="shared" si="1765"/>
        <v>0.56666666666666665</v>
      </c>
      <c r="CC1667" s="22">
        <f t="shared" si="1766"/>
        <v>0</v>
      </c>
      <c r="CD1667" s="22">
        <f t="shared" si="1767"/>
        <v>1</v>
      </c>
      <c r="CK1667" s="23">
        <v>0.35294117647058826</v>
      </c>
      <c r="CL1667" s="23">
        <f t="shared" si="1768"/>
        <v>1</v>
      </c>
      <c r="CM1667" s="23">
        <f t="shared" ref="CM1667:CM1730" si="1773">+IF(AQ1667&gt;0, AQ1667*B1667,"")</f>
        <v>0.13578314773156869</v>
      </c>
      <c r="CN1667" s="23">
        <f t="shared" ref="CN1667:CN1730" si="1774">+IF(AR1667&gt;0, AR1667*B1667,"")</f>
        <v>0.41737098318768007</v>
      </c>
      <c r="CQ1667" s="4">
        <v>3</v>
      </c>
      <c r="CR1667" s="43">
        <f t="shared" si="1750"/>
        <v>11</v>
      </c>
    </row>
    <row r="1668" spans="1:96" ht="11.25" customHeight="1">
      <c r="A1668" s="9">
        <v>16</v>
      </c>
      <c r="B1668" s="9">
        <v>1</v>
      </c>
      <c r="C1668" s="9" t="str">
        <f t="shared" si="1707"/>
        <v>23</v>
      </c>
      <c r="D1668" s="10" t="s">
        <v>4249</v>
      </c>
      <c r="E1668" s="9">
        <v>15</v>
      </c>
      <c r="F1668" s="9">
        <v>1</v>
      </c>
      <c r="G1668" s="9">
        <v>0</v>
      </c>
      <c r="H1668" s="9">
        <v>0</v>
      </c>
      <c r="I1668" s="9">
        <v>0</v>
      </c>
      <c r="J1668" s="9">
        <v>1</v>
      </c>
      <c r="K1668" s="11">
        <v>25</v>
      </c>
      <c r="L1668" s="9">
        <v>67</v>
      </c>
      <c r="M1668" s="9">
        <v>8</v>
      </c>
      <c r="N1668" s="9"/>
      <c r="O1668" s="17"/>
      <c r="P1668" s="17">
        <f t="shared" si="1769"/>
        <v>1</v>
      </c>
      <c r="Q1668" s="9">
        <v>26</v>
      </c>
      <c r="R1668" s="9"/>
      <c r="S1668" s="9">
        <v>0.30769230769230771</v>
      </c>
      <c r="T1668" s="9">
        <v>93</v>
      </c>
      <c r="U1668" s="9">
        <v>40</v>
      </c>
      <c r="V1668" s="11">
        <v>25</v>
      </c>
      <c r="W1668" s="11">
        <f t="shared" si="1751"/>
        <v>36</v>
      </c>
      <c r="X1668" s="17">
        <f t="shared" ref="X1668:X1731" si="1775">+MIN(U1668,V1668)</f>
        <v>25</v>
      </c>
      <c r="Y1668" s="17"/>
      <c r="Z1668" s="9">
        <v>15</v>
      </c>
      <c r="AA1668" s="9"/>
      <c r="AB1668" s="17"/>
      <c r="AC1668" s="17">
        <f t="shared" si="1745"/>
        <v>49</v>
      </c>
      <c r="AD1668" s="17">
        <f t="shared" si="1762"/>
        <v>0.30612244897959184</v>
      </c>
      <c r="AE1668" s="17">
        <v>0.33898305084745761</v>
      </c>
      <c r="AF1668" s="17">
        <f t="shared" si="1770"/>
        <v>17</v>
      </c>
      <c r="AG1668" s="17"/>
      <c r="AH1668" s="9">
        <v>73</v>
      </c>
      <c r="AI1668" s="9"/>
      <c r="AJ1668" s="9"/>
      <c r="AK1668" s="9"/>
      <c r="AL1668" s="9">
        <v>0.2</v>
      </c>
      <c r="AM1668" s="9">
        <f t="shared" si="1752"/>
        <v>0.2</v>
      </c>
      <c r="AN1668" s="9">
        <v>0.30612244897959184</v>
      </c>
      <c r="AO1668" s="9">
        <f t="shared" si="1753"/>
        <v>0.40816326530612246</v>
      </c>
      <c r="AP1668" s="9">
        <v>0.25205479452054791</v>
      </c>
      <c r="AQ1668" s="9">
        <f>+AVERAGE(AL1654:AL1663)</f>
        <v>0.13578314773156869</v>
      </c>
      <c r="AR1668" s="9">
        <f>+AVERAGE(AO1654:AO1663)</f>
        <v>0.41737098318768007</v>
      </c>
      <c r="AS1668" s="17">
        <f t="shared" si="1757"/>
        <v>26</v>
      </c>
      <c r="AT1668" s="17">
        <f t="shared" si="1702"/>
        <v>0.23076923076923075</v>
      </c>
      <c r="AU1668">
        <f t="shared" si="1760"/>
        <v>0.4</v>
      </c>
      <c r="AV1668" s="17">
        <f t="shared" si="1761"/>
        <v>0.22650602409638548</v>
      </c>
      <c r="AW1668" s="17"/>
      <c r="AX1668" s="17"/>
      <c r="AY1668" s="17"/>
      <c r="AZ1668" s="17">
        <v>4</v>
      </c>
      <c r="BA1668" s="24">
        <v>0.66666666666666663</v>
      </c>
      <c r="BB1668" s="9">
        <v>26</v>
      </c>
      <c r="BC1668" s="9">
        <v>0</v>
      </c>
      <c r="BD1668" s="9">
        <f t="shared" si="1771"/>
        <v>1</v>
      </c>
      <c r="BE1668" s="9" t="s">
        <v>4459</v>
      </c>
      <c r="BF1668" s="9">
        <f t="shared" si="1772"/>
        <v>0</v>
      </c>
      <c r="BG1668" s="9">
        <v>4</v>
      </c>
      <c r="BH1668" s="9">
        <v>5</v>
      </c>
      <c r="BI1668" s="9">
        <v>5</v>
      </c>
      <c r="BJ1668" s="9">
        <v>1</v>
      </c>
      <c r="BK1668" s="9">
        <v>4</v>
      </c>
      <c r="BL1668" s="9">
        <v>4</v>
      </c>
      <c r="BM1668" s="9">
        <v>1</v>
      </c>
      <c r="BN1668" s="9">
        <v>40</v>
      </c>
      <c r="BO1668" s="9">
        <v>4</v>
      </c>
      <c r="BP1668" s="9" t="s">
        <v>4460</v>
      </c>
      <c r="BQ1668" s="9">
        <f t="shared" si="1749"/>
        <v>0.6</v>
      </c>
      <c r="BR1668" s="9">
        <f t="shared" si="1754"/>
        <v>0</v>
      </c>
      <c r="BS1668" s="34">
        <f t="shared" si="1744"/>
        <v>0.56666666666666665</v>
      </c>
      <c r="BT1668" s="9"/>
      <c r="BU1668" s="9"/>
      <c r="BV1668" s="9"/>
      <c r="BW1668" s="9"/>
      <c r="BX1668" s="9"/>
      <c r="BY1668" s="9"/>
      <c r="BZ1668" s="22">
        <f t="shared" si="1763"/>
        <v>0</v>
      </c>
      <c r="CA1668" s="22">
        <f t="shared" si="1764"/>
        <v>5</v>
      </c>
      <c r="CB1668" s="22">
        <f t="shared" si="1765"/>
        <v>0.56666666666666665</v>
      </c>
      <c r="CC1668" s="22">
        <f t="shared" si="1766"/>
        <v>0</v>
      </c>
      <c r="CD1668" s="22">
        <f t="shared" si="1767"/>
        <v>1</v>
      </c>
      <c r="CK1668" s="23">
        <v>0.33898305084745761</v>
      </c>
      <c r="CL1668" s="23">
        <f t="shared" si="1768"/>
        <v>1</v>
      </c>
      <c r="CM1668" s="23">
        <f t="shared" si="1773"/>
        <v>0.13578314773156869</v>
      </c>
      <c r="CN1668" s="23">
        <f t="shared" si="1774"/>
        <v>0.41737098318768007</v>
      </c>
      <c r="CQ1668" s="4">
        <v>5</v>
      </c>
      <c r="CR1668" s="43">
        <f t="shared" si="1750"/>
        <v>13</v>
      </c>
    </row>
    <row r="1669" spans="1:96" ht="11.25" customHeight="1">
      <c r="A1669" s="9">
        <v>16</v>
      </c>
      <c r="B1669" s="9">
        <v>1</v>
      </c>
      <c r="C1669" s="9" t="str">
        <f t="shared" si="1707"/>
        <v>23</v>
      </c>
      <c r="D1669" s="10" t="s">
        <v>4249</v>
      </c>
      <c r="E1669" s="9">
        <v>16</v>
      </c>
      <c r="F1669" s="9">
        <v>1</v>
      </c>
      <c r="G1669" s="9">
        <v>0</v>
      </c>
      <c r="H1669" s="9">
        <v>0</v>
      </c>
      <c r="I1669" s="9">
        <v>0</v>
      </c>
      <c r="J1669" s="9">
        <v>1</v>
      </c>
      <c r="K1669" s="11">
        <v>25</v>
      </c>
      <c r="L1669" s="9">
        <v>68</v>
      </c>
      <c r="M1669" s="9">
        <v>10</v>
      </c>
      <c r="N1669" s="9"/>
      <c r="O1669" s="17"/>
      <c r="P1669" s="17">
        <f t="shared" si="1769"/>
        <v>1</v>
      </c>
      <c r="Q1669" s="9">
        <v>32</v>
      </c>
      <c r="R1669" s="9"/>
      <c r="S1669" s="9">
        <v>0.3125</v>
      </c>
      <c r="T1669" s="9">
        <v>100</v>
      </c>
      <c r="U1669" s="9">
        <v>40</v>
      </c>
      <c r="V1669" s="11">
        <v>32</v>
      </c>
      <c r="W1669" s="11">
        <f t="shared" si="1751"/>
        <v>25</v>
      </c>
      <c r="X1669" s="17">
        <f t="shared" si="1775"/>
        <v>32</v>
      </c>
      <c r="Y1669" s="17"/>
      <c r="Z1669" s="9">
        <v>20</v>
      </c>
      <c r="AA1669" s="9"/>
      <c r="AB1669" s="17"/>
      <c r="AC1669" s="17">
        <f t="shared" si="1745"/>
        <v>51</v>
      </c>
      <c r="AD1669" s="17">
        <f t="shared" si="1762"/>
        <v>0.39215686274509803</v>
      </c>
      <c r="AE1669" s="17">
        <v>0.30612244897959184</v>
      </c>
      <c r="AF1669" s="17">
        <f t="shared" si="1770"/>
        <v>20</v>
      </c>
      <c r="AG1669" s="17"/>
      <c r="AH1669" s="9">
        <v>69</v>
      </c>
      <c r="AI1669" s="9"/>
      <c r="AJ1669" s="9"/>
      <c r="AK1669" s="9"/>
      <c r="AL1669" s="9">
        <v>0.27500000000000002</v>
      </c>
      <c r="AM1669" s="9">
        <f t="shared" si="1752"/>
        <v>0.27500000000000002</v>
      </c>
      <c r="AN1669" s="9">
        <v>0.39215686274509803</v>
      </c>
      <c r="AO1669" s="9">
        <f t="shared" si="1753"/>
        <v>0.46274509803921571</v>
      </c>
      <c r="AP1669" s="9">
        <v>0.22028985507246376</v>
      </c>
      <c r="AQ1669" s="9">
        <f>+AVERAGE(AL1654:AL1663)</f>
        <v>0.13578314773156869</v>
      </c>
      <c r="AR1669" s="9">
        <f>+AVERAGE(AO1654:AO1663)</f>
        <v>0.41737098318768007</v>
      </c>
      <c r="AS1669" s="17">
        <f t="shared" si="1757"/>
        <v>26</v>
      </c>
      <c r="AT1669" s="17">
        <f t="shared" si="1702"/>
        <v>0.2</v>
      </c>
      <c r="AU1669">
        <f t="shared" si="1760"/>
        <v>0.40816326530612246</v>
      </c>
      <c r="AV1669" s="17">
        <f t="shared" si="1761"/>
        <v>0.25205479452054791</v>
      </c>
      <c r="AW1669" s="17"/>
      <c r="AX1669" s="17"/>
      <c r="AY1669" s="17"/>
      <c r="AZ1669" s="17">
        <v>4</v>
      </c>
      <c r="BA1669" s="24">
        <v>0.66666666666666663</v>
      </c>
      <c r="BB1669" s="9">
        <v>26</v>
      </c>
      <c r="BC1669" s="9">
        <v>0</v>
      </c>
      <c r="BD1669" s="9">
        <f t="shared" si="1771"/>
        <v>1</v>
      </c>
      <c r="BE1669" s="9" t="s">
        <v>4459</v>
      </c>
      <c r="BF1669" s="9">
        <f t="shared" si="1772"/>
        <v>0</v>
      </c>
      <c r="BG1669" s="9">
        <v>4</v>
      </c>
      <c r="BH1669" s="9">
        <v>5</v>
      </c>
      <c r="BI1669" s="9">
        <v>5</v>
      </c>
      <c r="BJ1669" s="9">
        <v>1</v>
      </c>
      <c r="BK1669" s="9">
        <v>4</v>
      </c>
      <c r="BL1669" s="9">
        <v>4</v>
      </c>
      <c r="BM1669" s="9">
        <v>1</v>
      </c>
      <c r="BN1669" s="9">
        <v>40</v>
      </c>
      <c r="BO1669" s="9">
        <v>4</v>
      </c>
      <c r="BP1669" s="9" t="s">
        <v>4460</v>
      </c>
      <c r="BQ1669" s="9">
        <f t="shared" si="1749"/>
        <v>0.6</v>
      </c>
      <c r="BR1669" s="9">
        <f t="shared" si="1754"/>
        <v>0</v>
      </c>
      <c r="BS1669" s="34">
        <f t="shared" si="1744"/>
        <v>0.56666666666666665</v>
      </c>
      <c r="BT1669" s="9"/>
      <c r="BU1669" s="9"/>
      <c r="BV1669" s="9"/>
      <c r="BW1669" s="9"/>
      <c r="BX1669" s="9"/>
      <c r="BY1669" s="9"/>
      <c r="BZ1669" s="22">
        <f t="shared" si="1763"/>
        <v>0</v>
      </c>
      <c r="CA1669" s="22">
        <f t="shared" si="1764"/>
        <v>6</v>
      </c>
      <c r="CB1669" s="22">
        <f t="shared" si="1765"/>
        <v>0.56666666666666665</v>
      </c>
      <c r="CC1669" s="22">
        <f t="shared" si="1766"/>
        <v>0</v>
      </c>
      <c r="CD1669" s="22">
        <f t="shared" si="1767"/>
        <v>1</v>
      </c>
      <c r="CK1669" s="23">
        <v>0.30612244897959184</v>
      </c>
      <c r="CL1669" s="23">
        <f t="shared" si="1768"/>
        <v>1</v>
      </c>
      <c r="CM1669" s="23">
        <f t="shared" si="1773"/>
        <v>0.13578314773156869</v>
      </c>
      <c r="CN1669" s="23">
        <f t="shared" si="1774"/>
        <v>0.41737098318768007</v>
      </c>
      <c r="CQ1669" s="4">
        <v>5</v>
      </c>
      <c r="CR1669" s="43">
        <f t="shared" si="1750"/>
        <v>12</v>
      </c>
    </row>
    <row r="1670" spans="1:96" ht="11.25" customHeight="1">
      <c r="A1670" s="9">
        <v>16</v>
      </c>
      <c r="B1670" s="9">
        <v>1</v>
      </c>
      <c r="C1670" s="9" t="str">
        <f t="shared" si="1707"/>
        <v>23</v>
      </c>
      <c r="D1670" s="10" t="s">
        <v>4249</v>
      </c>
      <c r="E1670" s="9">
        <v>17</v>
      </c>
      <c r="F1670" s="9">
        <v>1</v>
      </c>
      <c r="G1670" s="9">
        <v>0</v>
      </c>
      <c r="H1670" s="9">
        <v>0</v>
      </c>
      <c r="I1670" s="9">
        <v>0</v>
      </c>
      <c r="J1670" s="9">
        <v>1</v>
      </c>
      <c r="K1670" s="11">
        <v>25</v>
      </c>
      <c r="L1670" s="9">
        <v>75</v>
      </c>
      <c r="M1670" s="9">
        <v>7</v>
      </c>
      <c r="N1670" s="9"/>
      <c r="O1670" s="17"/>
      <c r="P1670" s="17">
        <f t="shared" si="1769"/>
        <v>1</v>
      </c>
      <c r="Q1670" s="9">
        <v>26</v>
      </c>
      <c r="R1670" s="9"/>
      <c r="S1670" s="9">
        <v>0.26923076923076922</v>
      </c>
      <c r="T1670" s="9">
        <v>100</v>
      </c>
      <c r="U1670" s="9">
        <v>40</v>
      </c>
      <c r="V1670" s="11">
        <v>38</v>
      </c>
      <c r="W1670" s="11">
        <f t="shared" si="1751"/>
        <v>32</v>
      </c>
      <c r="X1670" s="17">
        <f t="shared" si="1775"/>
        <v>38</v>
      </c>
      <c r="Y1670" s="17"/>
      <c r="Z1670" s="9">
        <v>20</v>
      </c>
      <c r="AA1670" s="9"/>
      <c r="AB1670" s="17"/>
      <c r="AC1670" s="17">
        <f t="shared" si="1745"/>
        <v>61</v>
      </c>
      <c r="AD1670" s="17">
        <f t="shared" si="1762"/>
        <v>0.32786885245901637</v>
      </c>
      <c r="AE1670" s="17">
        <v>0.39215686274509803</v>
      </c>
      <c r="AF1670" s="17">
        <f t="shared" si="1770"/>
        <v>23</v>
      </c>
      <c r="AG1670" s="17"/>
      <c r="AH1670" s="9">
        <v>85</v>
      </c>
      <c r="AI1670" s="9"/>
      <c r="AJ1670" s="9"/>
      <c r="AK1670" s="9"/>
      <c r="AL1670" s="9">
        <v>0.2</v>
      </c>
      <c r="AM1670" s="9">
        <f t="shared" si="1752"/>
        <v>0.2</v>
      </c>
      <c r="AN1670" s="9">
        <v>0.32786885245901637</v>
      </c>
      <c r="AO1670" s="9">
        <f t="shared" si="1753"/>
        <v>0.3737704918032787</v>
      </c>
      <c r="AP1670" s="9">
        <v>0.21647058823529405</v>
      </c>
      <c r="AQ1670" s="9">
        <f>+AVERAGE(AL1654:AL1663)</f>
        <v>0.13578314773156869</v>
      </c>
      <c r="AR1670" s="9">
        <f>+AVERAGE(AO1654:AO1663)</f>
        <v>0.41737098318768007</v>
      </c>
      <c r="AS1670" s="17">
        <f t="shared" si="1757"/>
        <v>32</v>
      </c>
      <c r="AT1670" s="17">
        <f t="shared" si="1702"/>
        <v>0.27500000000000002</v>
      </c>
      <c r="AU1670">
        <f t="shared" si="1760"/>
        <v>0.46274509803921571</v>
      </c>
      <c r="AV1670" s="17">
        <f t="shared" si="1761"/>
        <v>0.22028985507246376</v>
      </c>
      <c r="AW1670" s="17"/>
      <c r="AX1670" s="17"/>
      <c r="AY1670" s="17"/>
      <c r="AZ1670" s="17">
        <v>4</v>
      </c>
      <c r="BA1670" s="24">
        <v>0.66666666666666663</v>
      </c>
      <c r="BB1670" s="9">
        <v>26</v>
      </c>
      <c r="BC1670" s="9">
        <v>0</v>
      </c>
      <c r="BD1670" s="9">
        <f t="shared" si="1771"/>
        <v>1</v>
      </c>
      <c r="BE1670" s="9" t="s">
        <v>4459</v>
      </c>
      <c r="BF1670" s="9">
        <f t="shared" si="1772"/>
        <v>0</v>
      </c>
      <c r="BG1670" s="9">
        <v>4</v>
      </c>
      <c r="BH1670" s="9">
        <v>5</v>
      </c>
      <c r="BI1670" s="9">
        <v>5</v>
      </c>
      <c r="BJ1670" s="9">
        <v>1</v>
      </c>
      <c r="BK1670" s="9">
        <v>4</v>
      </c>
      <c r="BL1670" s="9">
        <v>4</v>
      </c>
      <c r="BM1670" s="9">
        <v>1</v>
      </c>
      <c r="BN1670" s="9">
        <v>40</v>
      </c>
      <c r="BO1670" s="9">
        <v>4</v>
      </c>
      <c r="BP1670" s="9" t="s">
        <v>4460</v>
      </c>
      <c r="BQ1670" s="9">
        <f t="shared" si="1749"/>
        <v>0.6</v>
      </c>
      <c r="BR1670" s="9">
        <f t="shared" si="1754"/>
        <v>0</v>
      </c>
      <c r="BS1670" s="34">
        <f t="shared" si="1744"/>
        <v>0.56666666666666665</v>
      </c>
      <c r="BT1670" s="9"/>
      <c r="BU1670" s="9"/>
      <c r="BV1670" s="9"/>
      <c r="BW1670" s="9"/>
      <c r="BX1670" s="9"/>
      <c r="BY1670" s="9"/>
      <c r="BZ1670" s="22">
        <f t="shared" si="1763"/>
        <v>0</v>
      </c>
      <c r="CA1670" s="22">
        <f t="shared" si="1764"/>
        <v>7</v>
      </c>
      <c r="CB1670" s="22">
        <f t="shared" si="1765"/>
        <v>0.56666666666666665</v>
      </c>
      <c r="CC1670" s="22">
        <f t="shared" si="1766"/>
        <v>0</v>
      </c>
      <c r="CD1670" s="22">
        <f t="shared" si="1767"/>
        <v>1</v>
      </c>
      <c r="CK1670" s="23">
        <v>0.39215686274509803</v>
      </c>
      <c r="CL1670" s="23">
        <f t="shared" si="1768"/>
        <v>1</v>
      </c>
      <c r="CM1670" s="23">
        <f t="shared" si="1773"/>
        <v>0.13578314773156869</v>
      </c>
      <c r="CN1670" s="23">
        <f t="shared" si="1774"/>
        <v>0.41737098318768007</v>
      </c>
      <c r="CQ1670" s="4">
        <v>4</v>
      </c>
      <c r="CR1670" s="43">
        <f t="shared" si="1750"/>
        <v>13</v>
      </c>
    </row>
    <row r="1671" spans="1:96" ht="11.25" customHeight="1">
      <c r="A1671" s="9">
        <v>16</v>
      </c>
      <c r="B1671" s="9">
        <v>1</v>
      </c>
      <c r="C1671" s="9" t="str">
        <f t="shared" si="1707"/>
        <v>23</v>
      </c>
      <c r="D1671" s="10" t="s">
        <v>4249</v>
      </c>
      <c r="E1671" s="9">
        <v>18</v>
      </c>
      <c r="F1671" s="9">
        <v>1</v>
      </c>
      <c r="G1671" s="9">
        <v>0</v>
      </c>
      <c r="H1671" s="9">
        <v>0</v>
      </c>
      <c r="I1671" s="9">
        <v>0</v>
      </c>
      <c r="J1671" s="9">
        <v>1</v>
      </c>
      <c r="K1671" s="11">
        <v>25</v>
      </c>
      <c r="L1671" s="9">
        <v>75</v>
      </c>
      <c r="M1671" s="9">
        <v>7</v>
      </c>
      <c r="N1671" s="9"/>
      <c r="O1671" s="17"/>
      <c r="P1671" s="17">
        <f t="shared" si="1769"/>
        <v>1</v>
      </c>
      <c r="Q1671" s="9">
        <v>21</v>
      </c>
      <c r="R1671" s="9"/>
      <c r="S1671" s="9">
        <v>0.33333333333333331</v>
      </c>
      <c r="T1671" s="9">
        <v>96</v>
      </c>
      <c r="U1671" s="9">
        <v>40</v>
      </c>
      <c r="V1671" s="11">
        <v>21</v>
      </c>
      <c r="W1671" s="11">
        <f t="shared" si="1751"/>
        <v>38</v>
      </c>
      <c r="X1671" s="17">
        <f t="shared" si="1775"/>
        <v>21</v>
      </c>
      <c r="Y1671" s="17"/>
      <c r="Z1671" s="9">
        <v>10</v>
      </c>
      <c r="AA1671" s="9"/>
      <c r="AB1671" s="17"/>
      <c r="AC1671" s="17">
        <f t="shared" si="1745"/>
        <v>25</v>
      </c>
      <c r="AD1671" s="17">
        <f t="shared" si="1762"/>
        <v>0.4</v>
      </c>
      <c r="AE1671" s="17">
        <v>0.32786885245901637</v>
      </c>
      <c r="AF1671" s="17">
        <f t="shared" si="1770"/>
        <v>13</v>
      </c>
      <c r="AG1671" s="17"/>
      <c r="AH1671" s="9">
        <v>54</v>
      </c>
      <c r="AI1671" s="9"/>
      <c r="AJ1671" s="9"/>
      <c r="AK1671" s="9"/>
      <c r="AL1671" s="9">
        <v>0.22857142857142859</v>
      </c>
      <c r="AM1671" s="9">
        <f t="shared" si="1752"/>
        <v>0.22857142857142856</v>
      </c>
      <c r="AN1671" s="9">
        <v>0.4</v>
      </c>
      <c r="AO1671" s="9">
        <f t="shared" si="1753"/>
        <v>0.46400000000000002</v>
      </c>
      <c r="AP1671" s="9">
        <v>0.15555555555555556</v>
      </c>
      <c r="AQ1671" s="9">
        <f>+AVERAGE(AL1654:AL1663)</f>
        <v>0.13578314773156869</v>
      </c>
      <c r="AR1671" s="9">
        <f>+AVERAGE(AO1654:AO1663)</f>
        <v>0.41737098318768007</v>
      </c>
      <c r="AS1671" s="17">
        <f t="shared" si="1757"/>
        <v>26</v>
      </c>
      <c r="AT1671" s="17">
        <f t="shared" si="1702"/>
        <v>0.2</v>
      </c>
      <c r="AU1671">
        <f t="shared" si="1760"/>
        <v>0.3737704918032787</v>
      </c>
      <c r="AV1671" s="17">
        <f t="shared" si="1761"/>
        <v>0.21647058823529405</v>
      </c>
      <c r="AW1671" s="17"/>
      <c r="AX1671" s="17"/>
      <c r="AY1671" s="17"/>
      <c r="AZ1671" s="17">
        <v>4</v>
      </c>
      <c r="BA1671" s="24">
        <v>0.66666666666666663</v>
      </c>
      <c r="BB1671" s="9">
        <v>26</v>
      </c>
      <c r="BC1671" s="9">
        <v>0</v>
      </c>
      <c r="BD1671" s="9">
        <f t="shared" si="1771"/>
        <v>1</v>
      </c>
      <c r="BE1671" s="9" t="s">
        <v>4459</v>
      </c>
      <c r="BF1671" s="9">
        <f t="shared" si="1772"/>
        <v>0</v>
      </c>
      <c r="BG1671" s="9">
        <v>4</v>
      </c>
      <c r="BH1671" s="9">
        <v>5</v>
      </c>
      <c r="BI1671" s="9">
        <v>5</v>
      </c>
      <c r="BJ1671" s="9">
        <v>1</v>
      </c>
      <c r="BK1671" s="9">
        <v>4</v>
      </c>
      <c r="BL1671" s="9">
        <v>4</v>
      </c>
      <c r="BM1671" s="9">
        <v>1</v>
      </c>
      <c r="BN1671" s="9">
        <v>40</v>
      </c>
      <c r="BO1671" s="9">
        <v>4</v>
      </c>
      <c r="BP1671" s="9" t="s">
        <v>4460</v>
      </c>
      <c r="BQ1671" s="9">
        <f t="shared" si="1749"/>
        <v>0.6</v>
      </c>
      <c r="BR1671" s="9">
        <f t="shared" si="1754"/>
        <v>0</v>
      </c>
      <c r="BS1671" s="34">
        <f t="shared" si="1744"/>
        <v>0.56666666666666665</v>
      </c>
      <c r="BT1671" s="9"/>
      <c r="BU1671" s="9"/>
      <c r="BV1671" s="9"/>
      <c r="BW1671" s="9"/>
      <c r="BX1671" s="9"/>
      <c r="BY1671" s="9"/>
      <c r="BZ1671" s="22">
        <f t="shared" si="1763"/>
        <v>0</v>
      </c>
      <c r="CA1671" s="22">
        <f t="shared" si="1764"/>
        <v>8</v>
      </c>
      <c r="CB1671" s="22">
        <f t="shared" si="1765"/>
        <v>0.56666666666666665</v>
      </c>
      <c r="CC1671" s="22">
        <f t="shared" si="1766"/>
        <v>0</v>
      </c>
      <c r="CD1671" s="22">
        <f t="shared" si="1767"/>
        <v>1</v>
      </c>
      <c r="CK1671" s="23">
        <v>0.32786885245901637</v>
      </c>
      <c r="CL1671" s="23">
        <f t="shared" si="1768"/>
        <v>1</v>
      </c>
      <c r="CM1671" s="23">
        <f t="shared" si="1773"/>
        <v>0.13578314773156869</v>
      </c>
      <c r="CN1671" s="23">
        <f t="shared" si="1774"/>
        <v>0.41737098318768007</v>
      </c>
      <c r="CQ1671" s="4">
        <v>3</v>
      </c>
      <c r="CR1671" s="43">
        <f t="shared" si="1750"/>
        <v>9</v>
      </c>
    </row>
    <row r="1672" spans="1:96" ht="11.25" customHeight="1">
      <c r="A1672" s="9">
        <v>16</v>
      </c>
      <c r="B1672" s="9">
        <v>1</v>
      </c>
      <c r="C1672" s="9" t="str">
        <f t="shared" si="1707"/>
        <v>23</v>
      </c>
      <c r="D1672" s="10" t="s">
        <v>4249</v>
      </c>
      <c r="E1672" s="9">
        <v>19</v>
      </c>
      <c r="F1672" s="9">
        <v>1</v>
      </c>
      <c r="G1672" s="9">
        <v>0</v>
      </c>
      <c r="H1672" s="9">
        <v>0</v>
      </c>
      <c r="I1672" s="9">
        <v>0</v>
      </c>
      <c r="J1672" s="9">
        <v>1</v>
      </c>
      <c r="K1672" s="11">
        <v>25</v>
      </c>
      <c r="L1672" s="9">
        <v>71</v>
      </c>
      <c r="M1672" s="9">
        <v>8</v>
      </c>
      <c r="N1672" s="9"/>
      <c r="O1672" s="17"/>
      <c r="P1672" s="17">
        <f t="shared" si="1769"/>
        <v>1</v>
      </c>
      <c r="Q1672" s="9">
        <v>31</v>
      </c>
      <c r="R1672" s="9"/>
      <c r="S1672" s="9">
        <v>0.25806451612903225</v>
      </c>
      <c r="T1672" s="9">
        <v>100</v>
      </c>
      <c r="U1672" s="9">
        <v>40</v>
      </c>
      <c r="V1672" s="11">
        <v>29</v>
      </c>
      <c r="W1672" s="11">
        <f t="shared" si="1751"/>
        <v>21</v>
      </c>
      <c r="X1672" s="17">
        <f t="shared" si="1775"/>
        <v>29</v>
      </c>
      <c r="Y1672" s="17"/>
      <c r="Z1672" s="9">
        <v>19</v>
      </c>
      <c r="AA1672" s="9"/>
      <c r="AB1672" s="17"/>
      <c r="AC1672" s="17">
        <f t="shared" si="1745"/>
        <v>56</v>
      </c>
      <c r="AD1672" s="17">
        <f t="shared" si="1762"/>
        <v>0.3392857142857143</v>
      </c>
      <c r="AE1672" s="17">
        <v>0.4</v>
      </c>
      <c r="AF1672" s="17">
        <f t="shared" si="1770"/>
        <v>21</v>
      </c>
      <c r="AG1672" s="17"/>
      <c r="AH1672" s="9">
        <v>75</v>
      </c>
      <c r="AI1672" s="9"/>
      <c r="AJ1672" s="9"/>
      <c r="AK1672" s="9"/>
      <c r="AL1672" s="9">
        <v>0.15483870967741933</v>
      </c>
      <c r="AM1672" s="9">
        <f t="shared" si="1752"/>
        <v>0.15483870967741936</v>
      </c>
      <c r="AN1672" s="9">
        <v>0.3392857142857143</v>
      </c>
      <c r="AO1672" s="9">
        <f t="shared" si="1753"/>
        <v>0.40714285714285714</v>
      </c>
      <c r="AP1672" s="9">
        <v>0.27200000000000002</v>
      </c>
      <c r="AQ1672" s="9">
        <f>+AVERAGE(AL1654:AL1663)</f>
        <v>0.13578314773156869</v>
      </c>
      <c r="AR1672" s="9">
        <f>+AVERAGE(AO1654:AO1663)</f>
        <v>0.41737098318768007</v>
      </c>
      <c r="AS1672" s="17">
        <f t="shared" si="1757"/>
        <v>21</v>
      </c>
      <c r="AT1672" s="17">
        <f t="shared" si="1702"/>
        <v>0.22857142857142859</v>
      </c>
      <c r="AU1672">
        <f t="shared" si="1760"/>
        <v>0.46400000000000002</v>
      </c>
      <c r="AV1672" s="17">
        <f t="shared" si="1761"/>
        <v>0.15555555555555556</v>
      </c>
      <c r="AW1672" s="17"/>
      <c r="AX1672" s="17"/>
      <c r="AY1672" s="17"/>
      <c r="AZ1672" s="17">
        <v>4</v>
      </c>
      <c r="BA1672" s="24">
        <v>0.66666666666666663</v>
      </c>
      <c r="BB1672" s="9">
        <v>26</v>
      </c>
      <c r="BC1672" s="9">
        <v>0</v>
      </c>
      <c r="BD1672" s="9">
        <f t="shared" si="1771"/>
        <v>1</v>
      </c>
      <c r="BE1672" s="9" t="s">
        <v>4459</v>
      </c>
      <c r="BF1672" s="9">
        <f t="shared" si="1772"/>
        <v>0</v>
      </c>
      <c r="BG1672" s="9">
        <v>4</v>
      </c>
      <c r="BH1672" s="9">
        <v>5</v>
      </c>
      <c r="BI1672" s="9">
        <v>5</v>
      </c>
      <c r="BJ1672" s="9">
        <v>1</v>
      </c>
      <c r="BK1672" s="9">
        <v>4</v>
      </c>
      <c r="BL1672" s="9">
        <v>4</v>
      </c>
      <c r="BM1672" s="9">
        <v>1</v>
      </c>
      <c r="BN1672" s="9">
        <v>40</v>
      </c>
      <c r="BO1672" s="9">
        <v>4</v>
      </c>
      <c r="BP1672" s="9" t="s">
        <v>4460</v>
      </c>
      <c r="BQ1672" s="9">
        <f t="shared" si="1749"/>
        <v>0.6</v>
      </c>
      <c r="BR1672" s="9">
        <f t="shared" si="1754"/>
        <v>0</v>
      </c>
      <c r="BS1672" s="34">
        <f t="shared" si="1744"/>
        <v>0.56666666666666665</v>
      </c>
      <c r="BT1672" s="9"/>
      <c r="BU1672" s="9"/>
      <c r="BV1672" s="9"/>
      <c r="BW1672" s="9"/>
      <c r="BX1672" s="9"/>
      <c r="BY1672" s="9"/>
      <c r="BZ1672" s="22">
        <f t="shared" si="1763"/>
        <v>0</v>
      </c>
      <c r="CA1672" s="22">
        <f t="shared" si="1764"/>
        <v>9</v>
      </c>
      <c r="CB1672" s="22">
        <f t="shared" si="1765"/>
        <v>0.56666666666666665</v>
      </c>
      <c r="CC1672" s="22">
        <f t="shared" si="1766"/>
        <v>0</v>
      </c>
      <c r="CD1672" s="22">
        <f t="shared" si="1767"/>
        <v>1</v>
      </c>
      <c r="CK1672" s="23">
        <v>0.4</v>
      </c>
      <c r="CL1672" s="23">
        <f t="shared" si="1768"/>
        <v>1</v>
      </c>
      <c r="CM1672" s="23">
        <f t="shared" si="1773"/>
        <v>0.13578314773156869</v>
      </c>
      <c r="CN1672" s="23">
        <f t="shared" si="1774"/>
        <v>0.41737098318768007</v>
      </c>
      <c r="CQ1672" s="4">
        <v>8</v>
      </c>
      <c r="CR1672" s="43">
        <f t="shared" si="1750"/>
        <v>15</v>
      </c>
    </row>
    <row r="1673" spans="1:96" ht="11.25" customHeight="1">
      <c r="A1673" s="9">
        <v>16</v>
      </c>
      <c r="B1673" s="9">
        <v>1</v>
      </c>
      <c r="C1673" s="9" t="str">
        <f t="shared" si="1707"/>
        <v>23</v>
      </c>
      <c r="D1673" s="10" t="s">
        <v>4249</v>
      </c>
      <c r="E1673" s="9">
        <v>20</v>
      </c>
      <c r="F1673" s="9">
        <v>1</v>
      </c>
      <c r="G1673" s="9">
        <v>0</v>
      </c>
      <c r="H1673" s="9">
        <v>0</v>
      </c>
      <c r="I1673" s="9">
        <v>0</v>
      </c>
      <c r="J1673" s="9">
        <v>1</v>
      </c>
      <c r="K1673" s="11">
        <v>25</v>
      </c>
      <c r="L1673" s="9">
        <v>75</v>
      </c>
      <c r="M1673" s="9">
        <v>8</v>
      </c>
      <c r="N1673" s="17">
        <f>SUM(M1664:M1673)</f>
        <v>72</v>
      </c>
      <c r="O1673" s="17"/>
      <c r="P1673" s="17">
        <f t="shared" si="1769"/>
        <v>1</v>
      </c>
      <c r="Q1673" s="9">
        <v>26</v>
      </c>
      <c r="R1673" s="9"/>
      <c r="S1673" s="9">
        <v>0.30769230769230771</v>
      </c>
      <c r="T1673" s="9">
        <v>100</v>
      </c>
      <c r="U1673" s="9">
        <v>40</v>
      </c>
      <c r="V1673" s="11">
        <v>39</v>
      </c>
      <c r="W1673" s="11">
        <f t="shared" si="1751"/>
        <v>29</v>
      </c>
      <c r="X1673" s="17">
        <f t="shared" si="1775"/>
        <v>39</v>
      </c>
      <c r="Y1673" s="17"/>
      <c r="Z1673" s="9">
        <v>19</v>
      </c>
      <c r="AA1673" s="17">
        <f>SUM(Z1664:Z1673)</f>
        <v>178</v>
      </c>
      <c r="AB1673" s="17"/>
      <c r="AC1673" s="17">
        <f t="shared" si="1745"/>
        <v>76</v>
      </c>
      <c r="AD1673" s="17">
        <f t="shared" si="1762"/>
        <v>0.25</v>
      </c>
      <c r="AE1673" s="17">
        <v>0.3392857142857143</v>
      </c>
      <c r="AF1673" s="17">
        <f t="shared" si="1770"/>
        <v>21</v>
      </c>
      <c r="AG1673" s="17">
        <f>+SUM(AF1664:AF1673)</f>
        <v>206</v>
      </c>
      <c r="AH1673" s="9">
        <v>100</v>
      </c>
      <c r="AI1673" s="9"/>
      <c r="AJ1673" s="9"/>
      <c r="AK1673" s="9"/>
      <c r="AL1673" s="9">
        <v>0.2</v>
      </c>
      <c r="AM1673" s="9">
        <f t="shared" si="1752"/>
        <v>0.2</v>
      </c>
      <c r="AN1673" s="9">
        <v>0.25</v>
      </c>
      <c r="AO1673" s="9">
        <f t="shared" si="1753"/>
        <v>0.17894736842105263</v>
      </c>
      <c r="AP1673" s="9">
        <v>0.10800000000000003</v>
      </c>
      <c r="AQ1673" s="9">
        <f>+AVERAGE(AL1654:AL1663)</f>
        <v>0.13578314773156869</v>
      </c>
      <c r="AR1673" s="9">
        <f>+AVERAGE(AO1654:AO1663)</f>
        <v>0.41737098318768007</v>
      </c>
      <c r="AS1673" s="17">
        <f t="shared" si="1757"/>
        <v>31</v>
      </c>
      <c r="AT1673" s="17">
        <f t="shared" si="1702"/>
        <v>0.15483870967741933</v>
      </c>
      <c r="AU1673">
        <f t="shared" si="1760"/>
        <v>0.40714285714285714</v>
      </c>
      <c r="AV1673" s="17">
        <f t="shared" si="1761"/>
        <v>0.27200000000000002</v>
      </c>
      <c r="AW1673" s="17"/>
      <c r="AX1673" s="17"/>
      <c r="AY1673" s="17"/>
      <c r="AZ1673" s="17">
        <v>4</v>
      </c>
      <c r="BA1673" s="24">
        <v>0.66666666666666663</v>
      </c>
      <c r="BB1673" s="9">
        <v>26</v>
      </c>
      <c r="BC1673" s="9">
        <v>0</v>
      </c>
      <c r="BD1673" s="9">
        <f t="shared" si="1771"/>
        <v>1</v>
      </c>
      <c r="BE1673" s="9" t="s">
        <v>4459</v>
      </c>
      <c r="BF1673" s="9">
        <v>1</v>
      </c>
      <c r="BG1673" s="9">
        <v>4</v>
      </c>
      <c r="BH1673" s="9">
        <v>5</v>
      </c>
      <c r="BI1673" s="9">
        <v>5</v>
      </c>
      <c r="BJ1673" s="9">
        <v>1</v>
      </c>
      <c r="BK1673" s="9">
        <v>4</v>
      </c>
      <c r="BL1673" s="9">
        <v>4</v>
      </c>
      <c r="BM1673" s="9">
        <v>1</v>
      </c>
      <c r="BN1673" s="9">
        <v>40</v>
      </c>
      <c r="BO1673" s="9">
        <v>4</v>
      </c>
      <c r="BP1673" s="9" t="s">
        <v>4460</v>
      </c>
      <c r="BQ1673" s="9">
        <f t="shared" si="1749"/>
        <v>0.6</v>
      </c>
      <c r="BR1673" s="9">
        <f t="shared" si="1754"/>
        <v>0.2</v>
      </c>
      <c r="BS1673" s="34">
        <f t="shared" si="1744"/>
        <v>0.56666666666666665</v>
      </c>
      <c r="BT1673" s="9">
        <f>SUM(AH1664:AH1673)</f>
        <v>785</v>
      </c>
      <c r="BU1673" s="9"/>
      <c r="BV1673" s="9"/>
      <c r="BW1673" s="9">
        <f>SUM(AF1664:AF1673)</f>
        <v>206</v>
      </c>
      <c r="BX1673" s="9"/>
      <c r="BY1673" s="9">
        <f t="shared" ref="BY1673" si="1776">SUM(BW1663,BW1673)</f>
        <v>432</v>
      </c>
      <c r="BZ1673" s="22">
        <f t="shared" si="1763"/>
        <v>0</v>
      </c>
      <c r="CA1673" s="22">
        <f t="shared" si="1764"/>
        <v>10</v>
      </c>
      <c r="CB1673" s="22">
        <f t="shared" si="1765"/>
        <v>0.56666666666666665</v>
      </c>
      <c r="CC1673" s="22">
        <f t="shared" si="1766"/>
        <v>0</v>
      </c>
      <c r="CD1673" s="22">
        <f t="shared" si="1767"/>
        <v>1</v>
      </c>
      <c r="CK1673" s="23">
        <v>0.3392857142857143</v>
      </c>
      <c r="CL1673" s="23">
        <f t="shared" si="1768"/>
        <v>1</v>
      </c>
      <c r="CM1673" s="23">
        <f t="shared" si="1773"/>
        <v>0.13578314773156869</v>
      </c>
      <c r="CN1673" s="23">
        <f t="shared" si="1774"/>
        <v>0.41737098318768007</v>
      </c>
      <c r="CQ1673" s="4">
        <v>4</v>
      </c>
      <c r="CR1673" s="43">
        <f t="shared" si="1750"/>
        <v>16</v>
      </c>
    </row>
    <row r="1674" spans="1:96" ht="11.25" customHeight="1">
      <c r="A1674" s="9">
        <v>16</v>
      </c>
      <c r="B1674" s="9">
        <v>2</v>
      </c>
      <c r="C1674" s="9" t="str">
        <f t="shared" si="1707"/>
        <v>12</v>
      </c>
      <c r="D1674" s="10" t="s">
        <v>4250</v>
      </c>
      <c r="E1674" s="9">
        <v>-2</v>
      </c>
      <c r="F1674" s="9">
        <v>1</v>
      </c>
      <c r="G1674" s="9">
        <v>0</v>
      </c>
      <c r="H1674" s="9">
        <v>0</v>
      </c>
      <c r="I1674" s="9">
        <v>0</v>
      </c>
      <c r="J1674" s="9">
        <v>0</v>
      </c>
      <c r="K1674" s="11">
        <v>25</v>
      </c>
      <c r="L1674" s="9">
        <v>50</v>
      </c>
      <c r="M1674" s="9">
        <v>7</v>
      </c>
      <c r="N1674" s="9"/>
      <c r="O1674" s="17"/>
      <c r="P1674" s="17">
        <f t="shared" si="1769"/>
        <v>1</v>
      </c>
      <c r="Q1674" s="9">
        <v>34</v>
      </c>
      <c r="R1674" s="9"/>
      <c r="S1674" s="9">
        <v>0.20588235294117646</v>
      </c>
      <c r="T1674" s="9">
        <v>84</v>
      </c>
      <c r="U1674" s="9">
        <v>40</v>
      </c>
      <c r="V1674" s="11">
        <v>30</v>
      </c>
      <c r="W1674" s="18"/>
      <c r="X1674" s="17">
        <f t="shared" si="1775"/>
        <v>30</v>
      </c>
      <c r="Y1674" s="17"/>
      <c r="Z1674" s="9">
        <v>20</v>
      </c>
      <c r="AA1674" s="9"/>
      <c r="AB1674" s="17"/>
      <c r="AC1674" s="17">
        <f>AC1652</f>
        <v>41</v>
      </c>
      <c r="AD1674" s="17">
        <f t="shared" si="1762"/>
        <v>0.48780487804878048</v>
      </c>
      <c r="AE1674" s="17"/>
      <c r="AF1674" s="17">
        <f t="shared" si="1770"/>
        <v>23</v>
      </c>
      <c r="AG1674" s="17"/>
      <c r="AH1674" s="9">
        <v>57</v>
      </c>
      <c r="AI1674" s="9"/>
      <c r="AJ1674" s="9"/>
      <c r="AK1674" s="9"/>
      <c r="AL1674" s="9">
        <v>2.3529411764705865E-2</v>
      </c>
      <c r="AM1674" s="9"/>
      <c r="AN1674" s="9">
        <v>0.48780487804878048</v>
      </c>
      <c r="AO1674" s="9"/>
      <c r="AP1674" s="9">
        <v>0.42105263157894751</v>
      </c>
      <c r="AQ1674" s="22"/>
      <c r="AR1674" s="22"/>
      <c r="AS1674" s="17"/>
      <c r="AT1674" s="17"/>
      <c r="AU1674" s="17"/>
      <c r="AV1674" s="17"/>
      <c r="AW1674" s="17"/>
      <c r="AX1674" s="17"/>
      <c r="AY1674" s="17"/>
      <c r="AZ1674" s="17">
        <v>3</v>
      </c>
      <c r="BA1674" s="24">
        <v>0.5</v>
      </c>
      <c r="BB1674" s="9">
        <v>19</v>
      </c>
      <c r="BC1674" s="9">
        <v>0</v>
      </c>
      <c r="BD1674" s="9">
        <f t="shared" si="1771"/>
        <v>1</v>
      </c>
      <c r="BE1674" s="9" t="s">
        <v>4440</v>
      </c>
      <c r="BF1674" s="9">
        <f t="shared" si="1772"/>
        <v>0</v>
      </c>
      <c r="BG1674" s="9">
        <v>2</v>
      </c>
      <c r="BH1674" s="9">
        <v>3</v>
      </c>
      <c r="BI1674" s="9">
        <v>3</v>
      </c>
      <c r="BJ1674" s="9">
        <v>1</v>
      </c>
      <c r="BK1674" s="9">
        <v>1</v>
      </c>
      <c r="BL1674" s="9">
        <v>4</v>
      </c>
      <c r="BM1674" s="9">
        <v>2</v>
      </c>
      <c r="BN1674" s="9">
        <v>0</v>
      </c>
      <c r="BO1674" s="9">
        <v>5</v>
      </c>
      <c r="BP1674" s="9" t="s">
        <v>4461</v>
      </c>
      <c r="BQ1674" s="22"/>
      <c r="BR1674" s="34">
        <f>BR1652</f>
        <v>0</v>
      </c>
      <c r="BS1674" s="34">
        <f>BS1652</f>
        <v>0.56666666666666665</v>
      </c>
      <c r="BT1674" s="22"/>
      <c r="BU1674" s="22"/>
      <c r="BV1674" s="22"/>
      <c r="BW1674" s="22"/>
      <c r="BX1674" s="22"/>
      <c r="BY1674" s="22"/>
      <c r="BZ1674" s="22">
        <f t="shared" si="1763"/>
        <v>0</v>
      </c>
      <c r="CA1674" s="22">
        <f t="shared" si="1764"/>
        <v>0</v>
      </c>
      <c r="CB1674" s="22">
        <f t="shared" si="1765"/>
        <v>0</v>
      </c>
      <c r="CC1674" s="22">
        <f t="shared" si="1766"/>
        <v>0.56666666666666665</v>
      </c>
      <c r="CD1674" s="22">
        <f t="shared" si="1767"/>
        <v>0</v>
      </c>
      <c r="CK1674" s="23" t="s">
        <v>2085</v>
      </c>
      <c r="CL1674" s="23">
        <f t="shared" si="1768"/>
        <v>2</v>
      </c>
      <c r="CM1674" s="23" t="str">
        <f t="shared" si="1773"/>
        <v/>
      </c>
      <c r="CN1674" s="23" t="str">
        <f t="shared" si="1774"/>
        <v/>
      </c>
      <c r="CQ1674" s="4">
        <v>1</v>
      </c>
    </row>
    <row r="1675" spans="1:96" ht="11.25" customHeight="1">
      <c r="A1675" s="9">
        <v>16</v>
      </c>
      <c r="B1675" s="9">
        <v>2</v>
      </c>
      <c r="C1675" s="9" t="str">
        <f t="shared" si="1707"/>
        <v>12</v>
      </c>
      <c r="D1675" s="10" t="s">
        <v>4250</v>
      </c>
      <c r="E1675" s="9">
        <v>-1</v>
      </c>
      <c r="F1675" s="9">
        <v>1</v>
      </c>
      <c r="G1675" s="9">
        <v>0</v>
      </c>
      <c r="H1675" s="9">
        <v>0</v>
      </c>
      <c r="I1675" s="9">
        <v>0</v>
      </c>
      <c r="J1675" s="9">
        <v>0</v>
      </c>
      <c r="K1675" s="11">
        <v>25</v>
      </c>
      <c r="L1675" s="9">
        <v>59</v>
      </c>
      <c r="M1675" s="9">
        <v>2</v>
      </c>
      <c r="N1675" s="9"/>
      <c r="O1675" s="17"/>
      <c r="P1675" s="17">
        <f t="shared" si="1769"/>
        <v>0</v>
      </c>
      <c r="Q1675" s="9">
        <v>31</v>
      </c>
      <c r="R1675" s="9"/>
      <c r="S1675" s="9">
        <v>6.4516129032258063E-2</v>
      </c>
      <c r="T1675" s="9">
        <v>90</v>
      </c>
      <c r="U1675" s="9">
        <v>40</v>
      </c>
      <c r="V1675" s="11">
        <v>30</v>
      </c>
      <c r="W1675" s="11">
        <f>V1674</f>
        <v>30</v>
      </c>
      <c r="X1675" s="17">
        <f t="shared" si="1775"/>
        <v>30</v>
      </c>
      <c r="Y1675" s="17"/>
      <c r="Z1675" s="9">
        <v>20</v>
      </c>
      <c r="AA1675" s="9"/>
      <c r="AB1675" s="17"/>
      <c r="AC1675" s="17">
        <f t="shared" ref="AC1675:AC1738" si="1777">AC1653</f>
        <v>49</v>
      </c>
      <c r="AD1675" s="17">
        <f t="shared" si="1762"/>
        <v>0.40816326530612246</v>
      </c>
      <c r="AE1675" s="17">
        <v>0.48780487804878048</v>
      </c>
      <c r="AF1675" s="17">
        <f t="shared" si="1770"/>
        <v>28</v>
      </c>
      <c r="AG1675" s="17"/>
      <c r="AH1675" s="9">
        <v>68</v>
      </c>
      <c r="AI1675" s="9"/>
      <c r="AJ1675" s="9"/>
      <c r="AK1675" s="9"/>
      <c r="AL1675" s="9">
        <v>0.2193548387096774</v>
      </c>
      <c r="AM1675" s="9"/>
      <c r="AN1675" s="9">
        <v>0.40816326530612246</v>
      </c>
      <c r="AO1675" s="9"/>
      <c r="AP1675" s="9">
        <v>0.43529411764705878</v>
      </c>
      <c r="AQ1675" s="9"/>
      <c r="AR1675" s="9"/>
      <c r="AS1675" s="17">
        <f>+Q1674</f>
        <v>34</v>
      </c>
      <c r="AT1675" s="17">
        <f t="shared" ref="AT1675" si="1778">+AL1674</f>
        <v>2.3529411764705865E-2</v>
      </c>
      <c r="AU1675" s="17">
        <f t="shared" ref="AU1675" si="1779">+AN1674</f>
        <v>0.48780487804878048</v>
      </c>
      <c r="AV1675" s="17">
        <f t="shared" ref="AV1675" si="1780">+AP1674</f>
        <v>0.42105263157894751</v>
      </c>
      <c r="AW1675" s="17"/>
      <c r="AX1675" s="17"/>
      <c r="AY1675" s="17"/>
      <c r="AZ1675" s="17">
        <v>3</v>
      </c>
      <c r="BA1675" s="24">
        <v>0.5</v>
      </c>
      <c r="BB1675" s="9">
        <v>19</v>
      </c>
      <c r="BC1675" s="9">
        <v>0</v>
      </c>
      <c r="BD1675" s="9">
        <f t="shared" si="1771"/>
        <v>1</v>
      </c>
      <c r="BE1675" s="9" t="s">
        <v>4440</v>
      </c>
      <c r="BF1675" s="9">
        <f t="shared" si="1772"/>
        <v>0</v>
      </c>
      <c r="BG1675" s="9">
        <v>2</v>
      </c>
      <c r="BH1675" s="9">
        <v>3</v>
      </c>
      <c r="BI1675" s="9">
        <v>3</v>
      </c>
      <c r="BJ1675" s="9">
        <v>1</v>
      </c>
      <c r="BK1675" s="9">
        <v>1</v>
      </c>
      <c r="BL1675" s="9">
        <v>4</v>
      </c>
      <c r="BM1675" s="9">
        <v>2</v>
      </c>
      <c r="BN1675" s="9">
        <v>0</v>
      </c>
      <c r="BO1675" s="9">
        <v>5</v>
      </c>
      <c r="BP1675" s="9" t="s">
        <v>4461</v>
      </c>
      <c r="BQ1675" s="9">
        <f t="shared" ref="BQ1675" si="1781">SUM(BD1675,BD1697,BD1719,BD1741,BD1763)/5</f>
        <v>0.6</v>
      </c>
      <c r="BR1675" s="34">
        <f t="shared" ref="BR1675:BS1690" si="1782">BR1653</f>
        <v>0</v>
      </c>
      <c r="BS1675" s="34">
        <f t="shared" si="1782"/>
        <v>0.56666666666666665</v>
      </c>
      <c r="BT1675" s="9"/>
      <c r="BU1675" s="9"/>
      <c r="BV1675" s="9"/>
      <c r="BW1675" s="9"/>
      <c r="BX1675" s="9"/>
      <c r="BY1675" s="9"/>
      <c r="BZ1675" s="22">
        <f t="shared" si="1763"/>
        <v>0</v>
      </c>
      <c r="CA1675" s="22">
        <f t="shared" si="1764"/>
        <v>0</v>
      </c>
      <c r="CB1675" s="22">
        <f t="shared" si="1765"/>
        <v>0</v>
      </c>
      <c r="CC1675" s="22">
        <f t="shared" si="1766"/>
        <v>0.56666666666666665</v>
      </c>
      <c r="CD1675" s="22">
        <f t="shared" si="1767"/>
        <v>0</v>
      </c>
      <c r="CK1675" s="23">
        <v>0.97560975609756095</v>
      </c>
      <c r="CL1675" s="23">
        <f t="shared" si="1768"/>
        <v>2</v>
      </c>
      <c r="CM1675" s="23" t="str">
        <f t="shared" si="1773"/>
        <v/>
      </c>
      <c r="CN1675" s="23" t="str">
        <f t="shared" si="1774"/>
        <v/>
      </c>
      <c r="CQ1675" s="4">
        <v>2</v>
      </c>
    </row>
    <row r="1676" spans="1:96" ht="11.25" customHeight="1">
      <c r="A1676" s="9">
        <v>16</v>
      </c>
      <c r="B1676" s="9">
        <v>2</v>
      </c>
      <c r="C1676" s="9" t="str">
        <f t="shared" si="1707"/>
        <v>12</v>
      </c>
      <c r="D1676" s="10" t="s">
        <v>4250</v>
      </c>
      <c r="E1676" s="9">
        <v>1</v>
      </c>
      <c r="F1676" s="9">
        <v>1</v>
      </c>
      <c r="G1676" s="9">
        <v>0</v>
      </c>
      <c r="H1676" s="9">
        <v>0</v>
      </c>
      <c r="I1676" s="9">
        <v>0</v>
      </c>
      <c r="J1676" s="9">
        <v>0</v>
      </c>
      <c r="K1676" s="11">
        <v>25</v>
      </c>
      <c r="L1676" s="9">
        <v>75</v>
      </c>
      <c r="M1676" s="9">
        <v>3</v>
      </c>
      <c r="N1676" s="17">
        <f>SUM(M1676:M1676)</f>
        <v>3</v>
      </c>
      <c r="O1676" s="17"/>
      <c r="P1676" s="17">
        <f t="shared" si="1769"/>
        <v>0</v>
      </c>
      <c r="Q1676" s="9">
        <v>30</v>
      </c>
      <c r="R1676" s="9"/>
      <c r="S1676" s="9">
        <v>0.1</v>
      </c>
      <c r="T1676" s="9">
        <v>100</v>
      </c>
      <c r="U1676" s="9">
        <v>40</v>
      </c>
      <c r="V1676" s="11">
        <v>30</v>
      </c>
      <c r="W1676" s="11">
        <f t="shared" ref="W1676:W1695" si="1783">V1675</f>
        <v>30</v>
      </c>
      <c r="X1676" s="17">
        <f t="shared" si="1775"/>
        <v>30</v>
      </c>
      <c r="Y1676" s="17"/>
      <c r="Z1676" s="9">
        <v>20</v>
      </c>
      <c r="AA1676" s="17">
        <f>SUM(Z1676:Z1676)</f>
        <v>20</v>
      </c>
      <c r="AB1676" s="17"/>
      <c r="AC1676" s="17">
        <f t="shared" si="1777"/>
        <v>54</v>
      </c>
      <c r="AD1676" s="17">
        <f t="shared" si="1762"/>
        <v>0.37037037037037035</v>
      </c>
      <c r="AE1676" s="17">
        <v>0.40816326530612246</v>
      </c>
      <c r="AF1676" s="17">
        <f t="shared" si="1770"/>
        <v>27</v>
      </c>
      <c r="AG1676" s="17"/>
      <c r="AH1676" s="9">
        <v>74</v>
      </c>
      <c r="AI1676" s="9"/>
      <c r="AJ1676" s="9"/>
      <c r="AK1676" s="9"/>
      <c r="AL1676" s="9">
        <v>0.19999999999999998</v>
      </c>
      <c r="AM1676" s="9"/>
      <c r="AN1676" s="9">
        <v>0.37037037037037035</v>
      </c>
      <c r="AO1676" s="9"/>
      <c r="AP1676" s="9">
        <v>0.4</v>
      </c>
      <c r="AQ1676" s="9"/>
      <c r="AR1676" s="9"/>
      <c r="AZ1676">
        <v>3</v>
      </c>
      <c r="BA1676" s="24">
        <v>0.5</v>
      </c>
      <c r="BB1676" s="9">
        <v>19</v>
      </c>
      <c r="BC1676" s="9">
        <v>0</v>
      </c>
      <c r="BD1676" s="9">
        <f t="shared" si="1771"/>
        <v>1</v>
      </c>
      <c r="BE1676" s="9" t="s">
        <v>4440</v>
      </c>
      <c r="BF1676" s="9">
        <f t="shared" si="1772"/>
        <v>0</v>
      </c>
      <c r="BG1676" s="9">
        <v>2</v>
      </c>
      <c r="BH1676" s="9">
        <v>3</v>
      </c>
      <c r="BI1676" s="9">
        <v>3</v>
      </c>
      <c r="BJ1676" s="9">
        <v>1</v>
      </c>
      <c r="BK1676" s="9">
        <v>1</v>
      </c>
      <c r="BL1676" s="9">
        <v>4</v>
      </c>
      <c r="BM1676" s="9">
        <v>2</v>
      </c>
      <c r="BN1676" s="9">
        <v>0</v>
      </c>
      <c r="BO1676" s="9">
        <v>5</v>
      </c>
      <c r="BP1676" s="9" t="s">
        <v>4461</v>
      </c>
      <c r="BQ1676" s="9">
        <f t="shared" si="1749"/>
        <v>0.6</v>
      </c>
      <c r="BR1676" s="34">
        <f t="shared" ref="BR1676" si="1784">BR1654</f>
        <v>0</v>
      </c>
      <c r="BS1676" s="34">
        <f t="shared" si="1782"/>
        <v>0.56666666666666665</v>
      </c>
      <c r="BT1676" s="9"/>
      <c r="BU1676" s="9"/>
      <c r="BV1676" s="9"/>
      <c r="BW1676" s="9"/>
      <c r="BX1676" s="9"/>
      <c r="BY1676" s="9"/>
      <c r="BZ1676" s="22">
        <f t="shared" si="1763"/>
        <v>1</v>
      </c>
      <c r="CA1676" s="22">
        <f t="shared" si="1764"/>
        <v>0</v>
      </c>
      <c r="CB1676" s="22">
        <f t="shared" si="1765"/>
        <v>0</v>
      </c>
      <c r="CC1676" s="22">
        <f t="shared" si="1766"/>
        <v>0.56666666666666665</v>
      </c>
      <c r="CD1676" s="22">
        <f t="shared" si="1767"/>
        <v>0</v>
      </c>
      <c r="CK1676" s="23">
        <v>0.81632653061224492</v>
      </c>
      <c r="CL1676" s="23">
        <f t="shared" si="1768"/>
        <v>2</v>
      </c>
      <c r="CM1676" s="23" t="str">
        <f t="shared" si="1773"/>
        <v/>
      </c>
      <c r="CN1676" s="23" t="str">
        <f t="shared" si="1774"/>
        <v/>
      </c>
      <c r="CQ1676" s="4">
        <v>0</v>
      </c>
    </row>
    <row r="1677" spans="1:96" ht="11.25" customHeight="1">
      <c r="A1677" s="9">
        <v>16</v>
      </c>
      <c r="B1677" s="9">
        <v>2</v>
      </c>
      <c r="C1677" s="9" t="str">
        <f t="shared" si="1707"/>
        <v>12</v>
      </c>
      <c r="D1677" s="10" t="s">
        <v>4250</v>
      </c>
      <c r="E1677" s="9">
        <v>2</v>
      </c>
      <c r="F1677" s="9">
        <v>1</v>
      </c>
      <c r="G1677" s="9">
        <v>0</v>
      </c>
      <c r="H1677" s="9">
        <v>0</v>
      </c>
      <c r="I1677" s="9">
        <v>0</v>
      </c>
      <c r="J1677" s="9">
        <v>0</v>
      </c>
      <c r="K1677" s="11">
        <v>25</v>
      </c>
      <c r="L1677" s="9">
        <v>75</v>
      </c>
      <c r="M1677" s="9">
        <v>6</v>
      </c>
      <c r="N1677" s="17">
        <f>SUM(M1676:M1677)</f>
        <v>9</v>
      </c>
      <c r="O1677" s="17"/>
      <c r="P1677" s="17">
        <f t="shared" si="1769"/>
        <v>1</v>
      </c>
      <c r="Q1677" s="9">
        <v>30</v>
      </c>
      <c r="R1677" s="9"/>
      <c r="S1677" s="9">
        <v>0.2</v>
      </c>
      <c r="T1677" s="9">
        <v>100</v>
      </c>
      <c r="U1677" s="9">
        <v>40</v>
      </c>
      <c r="V1677" s="11">
        <v>30</v>
      </c>
      <c r="W1677" s="11">
        <f t="shared" si="1783"/>
        <v>30</v>
      </c>
      <c r="X1677" s="17">
        <f t="shared" si="1775"/>
        <v>30</v>
      </c>
      <c r="Y1677" s="17"/>
      <c r="Z1677" s="9">
        <v>20</v>
      </c>
      <c r="AA1677" s="17">
        <f>SUM(Z1676:Z1677)</f>
        <v>40</v>
      </c>
      <c r="AB1677" s="17"/>
      <c r="AC1677" s="17">
        <f t="shared" si="1777"/>
        <v>55</v>
      </c>
      <c r="AD1677" s="17">
        <f t="shared" si="1762"/>
        <v>0.36363636363636365</v>
      </c>
      <c r="AE1677" s="17">
        <v>0.37037037037037035</v>
      </c>
      <c r="AF1677" s="17">
        <f t="shared" si="1770"/>
        <v>24</v>
      </c>
      <c r="AG1677" s="17"/>
      <c r="AH1677" s="9">
        <v>75</v>
      </c>
      <c r="AI1677" s="9"/>
      <c r="AJ1677" s="9"/>
      <c r="AK1677" s="9"/>
      <c r="AL1677" s="9">
        <v>5.3333333333333337E-2</v>
      </c>
      <c r="AM1677" s="9"/>
      <c r="AN1677" s="9">
        <v>0.36363636363636365</v>
      </c>
      <c r="AO1677" s="9"/>
      <c r="AP1677" s="9">
        <v>0.32533333333333336</v>
      </c>
      <c r="AQ1677" s="9"/>
      <c r="AR1677" s="9"/>
      <c r="AS1677" s="17">
        <f t="shared" ref="AS1677:AS1695" si="1785">+Q1676</f>
        <v>30</v>
      </c>
      <c r="AT1677" s="17">
        <f t="shared" ref="AT1677:AT1739" si="1786">+AL1676</f>
        <v>0.19999999999999998</v>
      </c>
      <c r="AU1677" s="17">
        <f t="shared" ref="AU1677:AU1685" si="1787">+AN1676</f>
        <v>0.37037037037037035</v>
      </c>
      <c r="AV1677" s="17">
        <f t="shared" ref="AV1677:AV1685" si="1788">+AP1676</f>
        <v>0.4</v>
      </c>
      <c r="AW1677" s="17"/>
      <c r="AX1677" s="17"/>
      <c r="AY1677" s="17"/>
      <c r="AZ1677" s="17">
        <v>3</v>
      </c>
      <c r="BA1677" s="24">
        <v>0.5</v>
      </c>
      <c r="BB1677" s="9">
        <v>19</v>
      </c>
      <c r="BC1677" s="9">
        <v>0</v>
      </c>
      <c r="BD1677" s="9">
        <f t="shared" si="1771"/>
        <v>1</v>
      </c>
      <c r="BE1677" s="9" t="s">
        <v>4440</v>
      </c>
      <c r="BF1677" s="9">
        <f t="shared" si="1772"/>
        <v>0</v>
      </c>
      <c r="BG1677" s="9">
        <v>2</v>
      </c>
      <c r="BH1677" s="9">
        <v>3</v>
      </c>
      <c r="BI1677" s="9">
        <v>3</v>
      </c>
      <c r="BJ1677" s="9">
        <v>1</v>
      </c>
      <c r="BK1677" s="9">
        <v>1</v>
      </c>
      <c r="BL1677" s="9">
        <v>4</v>
      </c>
      <c r="BM1677" s="9">
        <v>2</v>
      </c>
      <c r="BN1677" s="9">
        <v>0</v>
      </c>
      <c r="BO1677" s="9">
        <v>5</v>
      </c>
      <c r="BP1677" s="9" t="s">
        <v>4461</v>
      </c>
      <c r="BQ1677" s="9">
        <f t="shared" si="1749"/>
        <v>0.6</v>
      </c>
      <c r="BR1677" s="34">
        <f t="shared" ref="BR1677" si="1789">BR1655</f>
        <v>0</v>
      </c>
      <c r="BS1677" s="34">
        <f t="shared" si="1782"/>
        <v>0.56666666666666665</v>
      </c>
      <c r="BT1677" s="9"/>
      <c r="BU1677" s="9"/>
      <c r="BV1677" s="9"/>
      <c r="BW1677" s="9"/>
      <c r="BX1677" s="9"/>
      <c r="BY1677" s="9"/>
      <c r="BZ1677" s="22">
        <f t="shared" si="1763"/>
        <v>2</v>
      </c>
      <c r="CA1677" s="22">
        <f t="shared" si="1764"/>
        <v>0</v>
      </c>
      <c r="CB1677" s="22">
        <f t="shared" si="1765"/>
        <v>0</v>
      </c>
      <c r="CC1677" s="22">
        <f t="shared" si="1766"/>
        <v>0.56666666666666665</v>
      </c>
      <c r="CD1677" s="22">
        <f t="shared" si="1767"/>
        <v>0</v>
      </c>
      <c r="CK1677" s="23">
        <v>0.7407407407407407</v>
      </c>
      <c r="CL1677" s="23">
        <f t="shared" si="1768"/>
        <v>2</v>
      </c>
      <c r="CM1677" s="23" t="str">
        <f t="shared" si="1773"/>
        <v/>
      </c>
      <c r="CN1677" s="23" t="str">
        <f t="shared" si="1774"/>
        <v/>
      </c>
      <c r="CQ1677" s="4">
        <v>1</v>
      </c>
    </row>
    <row r="1678" spans="1:96" ht="11.25" customHeight="1">
      <c r="A1678" s="9">
        <v>16</v>
      </c>
      <c r="B1678" s="9">
        <v>2</v>
      </c>
      <c r="C1678" s="9" t="str">
        <f t="shared" si="1707"/>
        <v>12</v>
      </c>
      <c r="D1678" s="10" t="s">
        <v>4250</v>
      </c>
      <c r="E1678" s="9">
        <v>3</v>
      </c>
      <c r="F1678" s="9">
        <v>1</v>
      </c>
      <c r="G1678" s="9">
        <v>0</v>
      </c>
      <c r="H1678" s="9">
        <v>0</v>
      </c>
      <c r="I1678" s="9">
        <v>0</v>
      </c>
      <c r="J1678" s="9">
        <v>0</v>
      </c>
      <c r="K1678" s="11">
        <v>25</v>
      </c>
      <c r="L1678" s="9">
        <v>75</v>
      </c>
      <c r="M1678" s="9">
        <v>8</v>
      </c>
      <c r="N1678" s="17">
        <f>SUM(M1676:M1678)</f>
        <v>17</v>
      </c>
      <c r="O1678" s="17"/>
      <c r="P1678" s="17">
        <f t="shared" si="1769"/>
        <v>1</v>
      </c>
      <c r="Q1678" s="9">
        <v>35</v>
      </c>
      <c r="R1678" s="9"/>
      <c r="S1678" s="9">
        <v>0.22857142857142856</v>
      </c>
      <c r="T1678" s="9">
        <v>100</v>
      </c>
      <c r="U1678" s="9">
        <v>40</v>
      </c>
      <c r="V1678" s="11">
        <v>30</v>
      </c>
      <c r="W1678" s="11">
        <f t="shared" si="1783"/>
        <v>30</v>
      </c>
      <c r="X1678" s="17">
        <f t="shared" si="1775"/>
        <v>30</v>
      </c>
      <c r="Y1678" s="17"/>
      <c r="Z1678" s="9">
        <v>20</v>
      </c>
      <c r="AA1678" s="17">
        <f>SUM(Z1676:Z1678)</f>
        <v>60</v>
      </c>
      <c r="AB1678" s="17"/>
      <c r="AC1678" s="17">
        <f t="shared" si="1777"/>
        <v>55</v>
      </c>
      <c r="AD1678" s="17">
        <f t="shared" si="1762"/>
        <v>0.36363636363636365</v>
      </c>
      <c r="AE1678" s="17">
        <v>0.36363636363636365</v>
      </c>
      <c r="AF1678" s="17">
        <f t="shared" si="1770"/>
        <v>22</v>
      </c>
      <c r="AG1678" s="17"/>
      <c r="AH1678" s="9">
        <v>70</v>
      </c>
      <c r="AI1678" s="9"/>
      <c r="AJ1678" s="9"/>
      <c r="AK1678" s="9"/>
      <c r="AL1678" s="9">
        <v>7.9999999999999988E-2</v>
      </c>
      <c r="AM1678" s="9"/>
      <c r="AN1678" s="9">
        <v>0.36363636363636365</v>
      </c>
      <c r="AO1678" s="9"/>
      <c r="AP1678" s="9">
        <v>0.31428571428571428</v>
      </c>
      <c r="AQ1678" s="9"/>
      <c r="AR1678" s="9"/>
      <c r="AS1678" s="17">
        <f t="shared" si="1785"/>
        <v>30</v>
      </c>
      <c r="AT1678" s="17">
        <f t="shared" si="1786"/>
        <v>5.3333333333333337E-2</v>
      </c>
      <c r="AU1678" s="17">
        <f t="shared" si="1787"/>
        <v>0.36363636363636365</v>
      </c>
      <c r="AV1678" s="17">
        <f t="shared" si="1788"/>
        <v>0.32533333333333336</v>
      </c>
      <c r="AW1678" s="17"/>
      <c r="AX1678" s="17"/>
      <c r="AY1678" s="17"/>
      <c r="AZ1678" s="17">
        <v>3</v>
      </c>
      <c r="BA1678" s="24">
        <v>0.5</v>
      </c>
      <c r="BB1678" s="9">
        <v>19</v>
      </c>
      <c r="BC1678" s="9">
        <v>0</v>
      </c>
      <c r="BD1678" s="9">
        <f t="shared" si="1771"/>
        <v>1</v>
      </c>
      <c r="BE1678" s="9" t="s">
        <v>4440</v>
      </c>
      <c r="BF1678" s="9">
        <f t="shared" si="1772"/>
        <v>0</v>
      </c>
      <c r="BG1678" s="9">
        <v>2</v>
      </c>
      <c r="BH1678" s="9">
        <v>3</v>
      </c>
      <c r="BI1678" s="9">
        <v>3</v>
      </c>
      <c r="BJ1678" s="9">
        <v>1</v>
      </c>
      <c r="BK1678" s="9">
        <v>1</v>
      </c>
      <c r="BL1678" s="9">
        <v>4</v>
      </c>
      <c r="BM1678" s="9">
        <v>2</v>
      </c>
      <c r="BN1678" s="9">
        <v>0</v>
      </c>
      <c r="BO1678" s="9">
        <v>5</v>
      </c>
      <c r="BP1678" s="9" t="s">
        <v>4461</v>
      </c>
      <c r="BQ1678" s="9">
        <f t="shared" si="1749"/>
        <v>0.6</v>
      </c>
      <c r="BR1678" s="34">
        <f t="shared" ref="BR1678" si="1790">BR1656</f>
        <v>0</v>
      </c>
      <c r="BS1678" s="34">
        <f t="shared" si="1782"/>
        <v>0.56666666666666665</v>
      </c>
      <c r="BT1678" s="9"/>
      <c r="BU1678" s="9"/>
      <c r="BV1678" s="9"/>
      <c r="BW1678" s="9"/>
      <c r="BX1678" s="9"/>
      <c r="BY1678" s="9"/>
      <c r="BZ1678" s="22">
        <f t="shared" si="1763"/>
        <v>3</v>
      </c>
      <c r="CA1678" s="22">
        <f t="shared" si="1764"/>
        <v>0</v>
      </c>
      <c r="CB1678" s="22">
        <f t="shared" si="1765"/>
        <v>0</v>
      </c>
      <c r="CC1678" s="22">
        <f t="shared" si="1766"/>
        <v>0.56666666666666665</v>
      </c>
      <c r="CD1678" s="22">
        <f t="shared" si="1767"/>
        <v>0</v>
      </c>
      <c r="CK1678" s="23">
        <v>0.72727272727272729</v>
      </c>
      <c r="CL1678" s="23">
        <f t="shared" si="1768"/>
        <v>2</v>
      </c>
      <c r="CM1678" s="23" t="str">
        <f t="shared" si="1773"/>
        <v/>
      </c>
      <c r="CN1678" s="23" t="str">
        <f t="shared" si="1774"/>
        <v/>
      </c>
      <c r="CQ1678" s="4">
        <v>2</v>
      </c>
    </row>
    <row r="1679" spans="1:96" ht="11.25" customHeight="1">
      <c r="A1679" s="9">
        <v>16</v>
      </c>
      <c r="B1679" s="9">
        <v>2</v>
      </c>
      <c r="C1679" s="9" t="str">
        <f t="shared" si="1707"/>
        <v>12</v>
      </c>
      <c r="D1679" s="10" t="s">
        <v>4250</v>
      </c>
      <c r="E1679" s="9">
        <v>4</v>
      </c>
      <c r="F1679" s="9">
        <v>1</v>
      </c>
      <c r="G1679" s="9">
        <v>0</v>
      </c>
      <c r="H1679" s="9">
        <v>0</v>
      </c>
      <c r="I1679" s="9">
        <v>0</v>
      </c>
      <c r="J1679" s="9">
        <v>0</v>
      </c>
      <c r="K1679" s="11">
        <v>25</v>
      </c>
      <c r="L1679" s="9">
        <v>75</v>
      </c>
      <c r="M1679" s="9">
        <v>8</v>
      </c>
      <c r="N1679" s="17">
        <f>SUM(M1676:M1679)</f>
        <v>25</v>
      </c>
      <c r="O1679" s="17"/>
      <c r="P1679" s="17">
        <f t="shared" si="1769"/>
        <v>1</v>
      </c>
      <c r="Q1679" s="9">
        <v>31</v>
      </c>
      <c r="R1679" s="9"/>
      <c r="S1679" s="9">
        <v>0.25806451612903225</v>
      </c>
      <c r="T1679" s="9">
        <v>100</v>
      </c>
      <c r="U1679" s="9">
        <v>40</v>
      </c>
      <c r="V1679" s="11">
        <v>30</v>
      </c>
      <c r="W1679" s="11">
        <f t="shared" si="1783"/>
        <v>30</v>
      </c>
      <c r="X1679" s="17">
        <f t="shared" si="1775"/>
        <v>30</v>
      </c>
      <c r="Y1679" s="17"/>
      <c r="Z1679" s="9">
        <v>19</v>
      </c>
      <c r="AA1679" s="17">
        <f>SUM(Z1676:Z1679)</f>
        <v>79</v>
      </c>
      <c r="AB1679" s="17"/>
      <c r="AC1679" s="17">
        <f t="shared" si="1777"/>
        <v>58</v>
      </c>
      <c r="AD1679" s="17">
        <f t="shared" si="1762"/>
        <v>0.32758620689655171</v>
      </c>
      <c r="AE1679" s="17">
        <v>0.36363636363636365</v>
      </c>
      <c r="AF1679" s="17">
        <f t="shared" si="1770"/>
        <v>21</v>
      </c>
      <c r="AG1679" s="17"/>
      <c r="AH1679" s="9">
        <v>77</v>
      </c>
      <c r="AI1679" s="9"/>
      <c r="AJ1679" s="9"/>
      <c r="AK1679" s="9"/>
      <c r="AL1679" s="9">
        <v>0.14193548387096772</v>
      </c>
      <c r="AM1679" s="9"/>
      <c r="AN1679" s="9">
        <v>0.32758620689655171</v>
      </c>
      <c r="AO1679" s="9"/>
      <c r="AP1679" s="9">
        <v>0.27012987012987011</v>
      </c>
      <c r="AQ1679" s="9"/>
      <c r="AR1679" s="9"/>
      <c r="AS1679" s="17">
        <f t="shared" si="1785"/>
        <v>35</v>
      </c>
      <c r="AT1679" s="17">
        <f t="shared" si="1786"/>
        <v>7.9999999999999988E-2</v>
      </c>
      <c r="AU1679" s="17">
        <f t="shared" si="1787"/>
        <v>0.36363636363636365</v>
      </c>
      <c r="AV1679" s="17">
        <f t="shared" si="1788"/>
        <v>0.31428571428571428</v>
      </c>
      <c r="AW1679" s="17"/>
      <c r="AX1679" s="17"/>
      <c r="AY1679" s="17"/>
      <c r="AZ1679" s="17">
        <v>3</v>
      </c>
      <c r="BA1679" s="24">
        <v>0.5</v>
      </c>
      <c r="BB1679" s="9">
        <v>19</v>
      </c>
      <c r="BC1679" s="9">
        <v>0</v>
      </c>
      <c r="BD1679" s="9">
        <f t="shared" si="1771"/>
        <v>1</v>
      </c>
      <c r="BE1679" s="9" t="s">
        <v>4440</v>
      </c>
      <c r="BF1679" s="9">
        <f t="shared" si="1772"/>
        <v>0</v>
      </c>
      <c r="BG1679" s="9">
        <v>2</v>
      </c>
      <c r="BH1679" s="9">
        <v>3</v>
      </c>
      <c r="BI1679" s="9">
        <v>3</v>
      </c>
      <c r="BJ1679" s="9">
        <v>1</v>
      </c>
      <c r="BK1679" s="9">
        <v>1</v>
      </c>
      <c r="BL1679" s="9">
        <v>4</v>
      </c>
      <c r="BM1679" s="9">
        <v>2</v>
      </c>
      <c r="BN1679" s="9">
        <v>0</v>
      </c>
      <c r="BO1679" s="9">
        <v>5</v>
      </c>
      <c r="BP1679" s="9" t="s">
        <v>4461</v>
      </c>
      <c r="BQ1679" s="9">
        <f t="shared" si="1749"/>
        <v>0.6</v>
      </c>
      <c r="BR1679" s="34">
        <f t="shared" ref="BR1679" si="1791">BR1657</f>
        <v>0</v>
      </c>
      <c r="BS1679" s="34">
        <f t="shared" si="1782"/>
        <v>0.56666666666666665</v>
      </c>
      <c r="BT1679" s="9"/>
      <c r="BU1679" s="9"/>
      <c r="BV1679" s="9"/>
      <c r="BW1679" s="9"/>
      <c r="BX1679" s="9"/>
      <c r="BY1679" s="9"/>
      <c r="BZ1679" s="22">
        <f t="shared" si="1763"/>
        <v>4</v>
      </c>
      <c r="CA1679" s="22">
        <f t="shared" si="1764"/>
        <v>0</v>
      </c>
      <c r="CB1679" s="22">
        <f t="shared" si="1765"/>
        <v>0</v>
      </c>
      <c r="CC1679" s="22">
        <f t="shared" si="1766"/>
        <v>0.56666666666666665</v>
      </c>
      <c r="CD1679" s="22">
        <f t="shared" si="1767"/>
        <v>0</v>
      </c>
      <c r="CK1679" s="23">
        <v>0.72727272727272729</v>
      </c>
      <c r="CL1679" s="23">
        <f t="shared" si="1768"/>
        <v>2</v>
      </c>
      <c r="CM1679" s="23" t="str">
        <f t="shared" si="1773"/>
        <v/>
      </c>
      <c r="CN1679" s="23" t="str">
        <f t="shared" si="1774"/>
        <v/>
      </c>
      <c r="CQ1679" s="4">
        <v>3</v>
      </c>
    </row>
    <row r="1680" spans="1:96" ht="11.25" customHeight="1">
      <c r="A1680" s="9">
        <v>16</v>
      </c>
      <c r="B1680" s="9">
        <v>2</v>
      </c>
      <c r="C1680" s="9" t="str">
        <f t="shared" si="1707"/>
        <v>12</v>
      </c>
      <c r="D1680" s="10" t="s">
        <v>4250</v>
      </c>
      <c r="E1680" s="9">
        <v>5</v>
      </c>
      <c r="F1680" s="9">
        <v>1</v>
      </c>
      <c r="G1680" s="9">
        <v>0</v>
      </c>
      <c r="H1680" s="9">
        <v>0</v>
      </c>
      <c r="I1680" s="9">
        <v>0</v>
      </c>
      <c r="J1680" s="9">
        <v>0</v>
      </c>
      <c r="K1680" s="11">
        <v>25</v>
      </c>
      <c r="L1680" s="9">
        <v>75</v>
      </c>
      <c r="M1680" s="9">
        <v>8</v>
      </c>
      <c r="N1680" s="17">
        <f>SUM(M1676:M1680)</f>
        <v>33</v>
      </c>
      <c r="O1680" s="17"/>
      <c r="P1680" s="17">
        <f t="shared" si="1769"/>
        <v>1</v>
      </c>
      <c r="Q1680" s="9">
        <v>32</v>
      </c>
      <c r="R1680" s="9"/>
      <c r="S1680" s="9">
        <v>0.25</v>
      </c>
      <c r="T1680" s="9">
        <v>100</v>
      </c>
      <c r="U1680" s="9">
        <v>40</v>
      </c>
      <c r="V1680" s="11">
        <v>30</v>
      </c>
      <c r="W1680" s="11">
        <f t="shared" si="1783"/>
        <v>30</v>
      </c>
      <c r="X1680" s="17">
        <f t="shared" si="1775"/>
        <v>30</v>
      </c>
      <c r="Y1680" s="17"/>
      <c r="Z1680" s="9">
        <v>20</v>
      </c>
      <c r="AA1680" s="17">
        <f>SUM(Z1676:Z1680)</f>
        <v>99</v>
      </c>
      <c r="AB1680" s="17"/>
      <c r="AC1680" s="17">
        <f t="shared" si="1777"/>
        <v>55</v>
      </c>
      <c r="AD1680" s="17">
        <f t="shared" si="1762"/>
        <v>0.36363636363636365</v>
      </c>
      <c r="AE1680" s="17">
        <v>0.32758620689655171</v>
      </c>
      <c r="AF1680" s="17">
        <f t="shared" si="1770"/>
        <v>22</v>
      </c>
      <c r="AG1680" s="17"/>
      <c r="AH1680" s="9">
        <v>73</v>
      </c>
      <c r="AI1680" s="9"/>
      <c r="AJ1680" s="9"/>
      <c r="AK1680" s="9"/>
      <c r="AL1680" s="9">
        <v>0.125</v>
      </c>
      <c r="AM1680" s="9"/>
      <c r="AN1680" s="9">
        <v>0.36363636363636365</v>
      </c>
      <c r="AO1680" s="9"/>
      <c r="AP1680" s="9">
        <v>0.28493150684931512</v>
      </c>
      <c r="AQ1680" s="9"/>
      <c r="AR1680" s="9"/>
      <c r="AS1680" s="17">
        <f t="shared" si="1785"/>
        <v>31</v>
      </c>
      <c r="AT1680" s="17">
        <f t="shared" si="1786"/>
        <v>0.14193548387096772</v>
      </c>
      <c r="AU1680" s="17">
        <f t="shared" si="1787"/>
        <v>0.32758620689655171</v>
      </c>
      <c r="AV1680" s="17">
        <f t="shared" si="1788"/>
        <v>0.27012987012987011</v>
      </c>
      <c r="AW1680" s="17"/>
      <c r="AX1680" s="17"/>
      <c r="AY1680" s="17"/>
      <c r="AZ1680" s="17">
        <v>3</v>
      </c>
      <c r="BA1680" s="24">
        <v>0.5</v>
      </c>
      <c r="BB1680" s="9">
        <v>19</v>
      </c>
      <c r="BC1680" s="9">
        <v>0</v>
      </c>
      <c r="BD1680" s="9">
        <f t="shared" si="1771"/>
        <v>1</v>
      </c>
      <c r="BE1680" s="9" t="s">
        <v>4440</v>
      </c>
      <c r="BF1680" s="9">
        <f t="shared" si="1772"/>
        <v>0</v>
      </c>
      <c r="BG1680" s="9">
        <v>2</v>
      </c>
      <c r="BH1680" s="9">
        <v>3</v>
      </c>
      <c r="BI1680" s="9">
        <v>3</v>
      </c>
      <c r="BJ1680" s="9">
        <v>1</v>
      </c>
      <c r="BK1680" s="9">
        <v>1</v>
      </c>
      <c r="BL1680" s="9">
        <v>4</v>
      </c>
      <c r="BM1680" s="9">
        <v>2</v>
      </c>
      <c r="BN1680" s="9">
        <v>0</v>
      </c>
      <c r="BO1680" s="9">
        <v>5</v>
      </c>
      <c r="BP1680" s="9" t="s">
        <v>4461</v>
      </c>
      <c r="BQ1680" s="9">
        <f t="shared" si="1749"/>
        <v>0.6</v>
      </c>
      <c r="BR1680" s="34">
        <f t="shared" ref="BR1680" si="1792">BR1658</f>
        <v>0</v>
      </c>
      <c r="BS1680" s="34">
        <f t="shared" si="1782"/>
        <v>0.56666666666666665</v>
      </c>
      <c r="BT1680" s="9"/>
      <c r="BU1680" s="9"/>
      <c r="BV1680" s="9"/>
      <c r="BW1680" s="9"/>
      <c r="BX1680" s="9"/>
      <c r="BY1680" s="9"/>
      <c r="BZ1680" s="22">
        <f t="shared" si="1763"/>
        <v>5</v>
      </c>
      <c r="CA1680" s="22">
        <f t="shared" si="1764"/>
        <v>0</v>
      </c>
      <c r="CB1680" s="22">
        <f t="shared" si="1765"/>
        <v>0</v>
      </c>
      <c r="CC1680" s="22">
        <f t="shared" si="1766"/>
        <v>0.56666666666666665</v>
      </c>
      <c r="CD1680" s="22">
        <f t="shared" si="1767"/>
        <v>0</v>
      </c>
      <c r="CK1680" s="23">
        <v>0.65517241379310343</v>
      </c>
      <c r="CL1680" s="23">
        <f t="shared" si="1768"/>
        <v>2</v>
      </c>
      <c r="CM1680" s="23" t="str">
        <f t="shared" si="1773"/>
        <v/>
      </c>
      <c r="CN1680" s="23" t="str">
        <f t="shared" si="1774"/>
        <v/>
      </c>
      <c r="CQ1680" s="4">
        <v>1</v>
      </c>
    </row>
    <row r="1681" spans="1:95" ht="11.25" customHeight="1">
      <c r="A1681" s="9">
        <v>16</v>
      </c>
      <c r="B1681" s="9">
        <v>2</v>
      </c>
      <c r="C1681" s="9" t="str">
        <f t="shared" si="1707"/>
        <v>12</v>
      </c>
      <c r="D1681" s="10" t="s">
        <v>4250</v>
      </c>
      <c r="E1681" s="9">
        <v>6</v>
      </c>
      <c r="F1681" s="9">
        <v>1</v>
      </c>
      <c r="G1681" s="9">
        <v>0</v>
      </c>
      <c r="H1681" s="9">
        <v>0</v>
      </c>
      <c r="I1681" s="9">
        <v>0</v>
      </c>
      <c r="J1681" s="9">
        <v>0</v>
      </c>
      <c r="K1681" s="11">
        <v>25</v>
      </c>
      <c r="L1681" s="9">
        <v>75</v>
      </c>
      <c r="M1681" s="9">
        <v>10</v>
      </c>
      <c r="N1681" s="17">
        <f>SUM(M1676:M1681)</f>
        <v>43</v>
      </c>
      <c r="O1681" s="17"/>
      <c r="P1681" s="17">
        <f t="shared" si="1769"/>
        <v>1</v>
      </c>
      <c r="Q1681" s="9">
        <v>36</v>
      </c>
      <c r="R1681" s="9"/>
      <c r="S1681" s="9">
        <v>0.27777777777777779</v>
      </c>
      <c r="T1681" s="9">
        <v>100</v>
      </c>
      <c r="U1681" s="9">
        <v>40</v>
      </c>
      <c r="V1681" s="11">
        <v>30</v>
      </c>
      <c r="W1681" s="11">
        <f t="shared" si="1783"/>
        <v>30</v>
      </c>
      <c r="X1681" s="17">
        <f t="shared" si="1775"/>
        <v>30</v>
      </c>
      <c r="Y1681" s="17"/>
      <c r="Z1681" s="9">
        <v>18</v>
      </c>
      <c r="AA1681" s="17">
        <f>SUM(Z1676:Z1681)</f>
        <v>117</v>
      </c>
      <c r="AB1681" s="17"/>
      <c r="AC1681" s="17">
        <f t="shared" si="1777"/>
        <v>57</v>
      </c>
      <c r="AD1681" s="17">
        <f t="shared" si="1762"/>
        <v>0.31578947368421051</v>
      </c>
      <c r="AE1681" s="17">
        <v>0.36363636363636365</v>
      </c>
      <c r="AF1681" s="17">
        <f t="shared" si="1770"/>
        <v>18</v>
      </c>
      <c r="AG1681" s="17"/>
      <c r="AH1681" s="9">
        <v>71</v>
      </c>
      <c r="AI1681" s="9"/>
      <c r="AJ1681" s="9"/>
      <c r="AK1681" s="9"/>
      <c r="AL1681" s="9">
        <v>0.20000000000000004</v>
      </c>
      <c r="AM1681" s="9"/>
      <c r="AN1681" s="9">
        <v>0.31578947368421051</v>
      </c>
      <c r="AO1681" s="9"/>
      <c r="AP1681" s="9">
        <v>0.27605633802816898</v>
      </c>
      <c r="AQ1681" s="9"/>
      <c r="AR1681" s="9"/>
      <c r="AS1681" s="17">
        <f t="shared" si="1785"/>
        <v>32</v>
      </c>
      <c r="AT1681" s="17">
        <f t="shared" si="1786"/>
        <v>0.125</v>
      </c>
      <c r="AU1681" s="17">
        <f t="shared" si="1787"/>
        <v>0.36363636363636365</v>
      </c>
      <c r="AV1681" s="17">
        <f t="shared" si="1788"/>
        <v>0.28493150684931512</v>
      </c>
      <c r="AW1681" s="17"/>
      <c r="AX1681" s="17"/>
      <c r="AY1681" s="17"/>
      <c r="AZ1681" s="17">
        <v>3</v>
      </c>
      <c r="BA1681" s="24">
        <v>0.5</v>
      </c>
      <c r="BB1681" s="9">
        <v>19</v>
      </c>
      <c r="BC1681" s="9">
        <v>0</v>
      </c>
      <c r="BD1681" s="9">
        <f t="shared" si="1771"/>
        <v>1</v>
      </c>
      <c r="BE1681" s="9" t="s">
        <v>4440</v>
      </c>
      <c r="BF1681" s="9">
        <f t="shared" si="1772"/>
        <v>0</v>
      </c>
      <c r="BG1681" s="9">
        <v>2</v>
      </c>
      <c r="BH1681" s="9">
        <v>3</v>
      </c>
      <c r="BI1681" s="9">
        <v>3</v>
      </c>
      <c r="BJ1681" s="9">
        <v>1</v>
      </c>
      <c r="BK1681" s="9">
        <v>1</v>
      </c>
      <c r="BL1681" s="9">
        <v>4</v>
      </c>
      <c r="BM1681" s="9">
        <v>2</v>
      </c>
      <c r="BN1681" s="9">
        <v>0</v>
      </c>
      <c r="BO1681" s="9">
        <v>5</v>
      </c>
      <c r="BP1681" s="9" t="s">
        <v>4461</v>
      </c>
      <c r="BQ1681" s="9">
        <f t="shared" si="1749"/>
        <v>0.6</v>
      </c>
      <c r="BR1681" s="34">
        <f t="shared" ref="BR1681" si="1793">BR1659</f>
        <v>0</v>
      </c>
      <c r="BS1681" s="34">
        <f t="shared" si="1782"/>
        <v>0.56666666666666665</v>
      </c>
      <c r="BT1681" s="9"/>
      <c r="BU1681" s="9"/>
      <c r="BV1681" s="9"/>
      <c r="BW1681" s="9"/>
      <c r="BX1681" s="9"/>
      <c r="BY1681" s="9"/>
      <c r="BZ1681" s="22">
        <f t="shared" si="1763"/>
        <v>6</v>
      </c>
      <c r="CA1681" s="22">
        <f t="shared" si="1764"/>
        <v>0</v>
      </c>
      <c r="CB1681" s="22">
        <f t="shared" si="1765"/>
        <v>0</v>
      </c>
      <c r="CC1681" s="22">
        <f t="shared" si="1766"/>
        <v>0.56666666666666665</v>
      </c>
      <c r="CD1681" s="22">
        <f t="shared" si="1767"/>
        <v>0</v>
      </c>
      <c r="CK1681" s="23">
        <v>0.72727272727272729</v>
      </c>
      <c r="CL1681" s="23">
        <f t="shared" si="1768"/>
        <v>2</v>
      </c>
      <c r="CM1681" s="23" t="str">
        <f t="shared" si="1773"/>
        <v/>
      </c>
      <c r="CN1681" s="23" t="str">
        <f t="shared" si="1774"/>
        <v/>
      </c>
      <c r="CQ1681" s="4">
        <v>5</v>
      </c>
    </row>
    <row r="1682" spans="1:95" ht="11.25" customHeight="1">
      <c r="A1682" s="9">
        <v>16</v>
      </c>
      <c r="B1682" s="9">
        <v>2</v>
      </c>
      <c r="C1682" s="9" t="str">
        <f t="shared" si="1707"/>
        <v>12</v>
      </c>
      <c r="D1682" s="10" t="s">
        <v>4250</v>
      </c>
      <c r="E1682" s="9">
        <v>7</v>
      </c>
      <c r="F1682" s="9">
        <v>1</v>
      </c>
      <c r="G1682" s="9">
        <v>0</v>
      </c>
      <c r="H1682" s="9">
        <v>0</v>
      </c>
      <c r="I1682" s="9">
        <v>0</v>
      </c>
      <c r="J1682" s="9">
        <v>0</v>
      </c>
      <c r="K1682" s="11">
        <v>25</v>
      </c>
      <c r="L1682" s="9">
        <v>75</v>
      </c>
      <c r="M1682" s="9">
        <v>10</v>
      </c>
      <c r="N1682" s="17">
        <f>SUM(M1676:M1682)</f>
        <v>53</v>
      </c>
      <c r="O1682" s="17"/>
      <c r="P1682" s="17">
        <f t="shared" si="1769"/>
        <v>1</v>
      </c>
      <c r="Q1682" s="9">
        <v>37</v>
      </c>
      <c r="R1682" s="9"/>
      <c r="S1682" s="9">
        <v>0.27027027027027029</v>
      </c>
      <c r="T1682" s="9">
        <v>100</v>
      </c>
      <c r="U1682" s="9">
        <v>40</v>
      </c>
      <c r="V1682" s="11">
        <v>30</v>
      </c>
      <c r="W1682" s="11">
        <f t="shared" si="1783"/>
        <v>30</v>
      </c>
      <c r="X1682" s="17">
        <f t="shared" si="1775"/>
        <v>30</v>
      </c>
      <c r="Y1682" s="17"/>
      <c r="Z1682" s="9">
        <v>19</v>
      </c>
      <c r="AA1682" s="17">
        <f>SUM(Z1676:Z1682)</f>
        <v>136</v>
      </c>
      <c r="AB1682" s="17"/>
      <c r="AC1682" s="17">
        <f t="shared" si="1777"/>
        <v>58</v>
      </c>
      <c r="AD1682" s="17">
        <f t="shared" si="1762"/>
        <v>0.32758620689655171</v>
      </c>
      <c r="AE1682" s="17">
        <v>0.31578947368421051</v>
      </c>
      <c r="AF1682" s="17">
        <f t="shared" si="1770"/>
        <v>19</v>
      </c>
      <c r="AG1682" s="17"/>
      <c r="AH1682" s="9">
        <v>71</v>
      </c>
      <c r="AI1682" s="9"/>
      <c r="AJ1682" s="9"/>
      <c r="AK1682" s="9"/>
      <c r="AL1682" s="9">
        <v>0.20540540540540544</v>
      </c>
      <c r="AM1682" s="9"/>
      <c r="AN1682" s="9">
        <v>0.32758620689655171</v>
      </c>
      <c r="AO1682" s="9"/>
      <c r="AP1682" s="9">
        <v>0.24225352112676055</v>
      </c>
      <c r="AQ1682" s="9"/>
      <c r="AR1682" s="9"/>
      <c r="AS1682" s="17">
        <f t="shared" si="1785"/>
        <v>36</v>
      </c>
      <c r="AT1682" s="17">
        <f t="shared" si="1786"/>
        <v>0.20000000000000004</v>
      </c>
      <c r="AU1682" s="17">
        <f t="shared" si="1787"/>
        <v>0.31578947368421051</v>
      </c>
      <c r="AV1682" s="17">
        <f t="shared" si="1788"/>
        <v>0.27605633802816898</v>
      </c>
      <c r="AW1682" s="17"/>
      <c r="AX1682" s="17"/>
      <c r="AY1682" s="17"/>
      <c r="AZ1682" s="17">
        <v>3</v>
      </c>
      <c r="BA1682" s="24">
        <v>0.5</v>
      </c>
      <c r="BB1682" s="9">
        <v>19</v>
      </c>
      <c r="BC1682" s="9">
        <v>0</v>
      </c>
      <c r="BD1682" s="9">
        <f t="shared" si="1771"/>
        <v>1</v>
      </c>
      <c r="BE1682" s="9" t="s">
        <v>4440</v>
      </c>
      <c r="BF1682" s="9">
        <f t="shared" si="1772"/>
        <v>0</v>
      </c>
      <c r="BG1682" s="9">
        <v>2</v>
      </c>
      <c r="BH1682" s="9">
        <v>3</v>
      </c>
      <c r="BI1682" s="9">
        <v>3</v>
      </c>
      <c r="BJ1682" s="9">
        <v>1</v>
      </c>
      <c r="BK1682" s="9">
        <v>1</v>
      </c>
      <c r="BL1682" s="9">
        <v>4</v>
      </c>
      <c r="BM1682" s="9">
        <v>2</v>
      </c>
      <c r="BN1682" s="9">
        <v>0</v>
      </c>
      <c r="BO1682" s="9">
        <v>5</v>
      </c>
      <c r="BP1682" s="9" t="s">
        <v>4461</v>
      </c>
      <c r="BQ1682" s="9">
        <f t="shared" si="1749"/>
        <v>0.6</v>
      </c>
      <c r="BR1682" s="34">
        <f t="shared" ref="BR1682" si="1794">BR1660</f>
        <v>0</v>
      </c>
      <c r="BS1682" s="34">
        <f t="shared" si="1782"/>
        <v>0.56666666666666665</v>
      </c>
      <c r="BT1682" s="9"/>
      <c r="BU1682" s="9"/>
      <c r="BV1682" s="9"/>
      <c r="BW1682" s="9"/>
      <c r="BX1682" s="9"/>
      <c r="BY1682" s="9"/>
      <c r="BZ1682" s="22">
        <f t="shared" si="1763"/>
        <v>7</v>
      </c>
      <c r="CA1682" s="22">
        <f t="shared" si="1764"/>
        <v>0</v>
      </c>
      <c r="CB1682" s="22">
        <f t="shared" si="1765"/>
        <v>0</v>
      </c>
      <c r="CC1682" s="22">
        <f t="shared" si="1766"/>
        <v>0.56666666666666665</v>
      </c>
      <c r="CD1682" s="22">
        <f t="shared" si="1767"/>
        <v>0</v>
      </c>
      <c r="CK1682" s="23">
        <v>0.63157894736842102</v>
      </c>
      <c r="CL1682" s="23">
        <f t="shared" si="1768"/>
        <v>2</v>
      </c>
      <c r="CM1682" s="23" t="str">
        <f t="shared" si="1773"/>
        <v/>
      </c>
      <c r="CN1682" s="23" t="str">
        <f t="shared" si="1774"/>
        <v/>
      </c>
      <c r="CQ1682" s="4">
        <v>4</v>
      </c>
    </row>
    <row r="1683" spans="1:95" ht="11.25" customHeight="1">
      <c r="A1683" s="9">
        <v>16</v>
      </c>
      <c r="B1683" s="9">
        <v>2</v>
      </c>
      <c r="C1683" s="9" t="str">
        <f t="shared" si="1707"/>
        <v>12</v>
      </c>
      <c r="D1683" s="10" t="s">
        <v>4250</v>
      </c>
      <c r="E1683" s="9">
        <v>8</v>
      </c>
      <c r="F1683" s="9">
        <v>1</v>
      </c>
      <c r="G1683" s="9">
        <v>0</v>
      </c>
      <c r="H1683" s="9">
        <v>0</v>
      </c>
      <c r="I1683" s="9">
        <v>0</v>
      </c>
      <c r="J1683" s="9">
        <v>0</v>
      </c>
      <c r="K1683" s="11">
        <v>25</v>
      </c>
      <c r="L1683" s="9">
        <v>75</v>
      </c>
      <c r="M1683" s="9">
        <v>6</v>
      </c>
      <c r="N1683" s="17">
        <f>SUM(M1676:M1683)</f>
        <v>59</v>
      </c>
      <c r="O1683" s="17"/>
      <c r="P1683" s="17">
        <f t="shared" si="1769"/>
        <v>1</v>
      </c>
      <c r="Q1683" s="9">
        <v>29</v>
      </c>
      <c r="R1683" s="9"/>
      <c r="S1683" s="9">
        <v>0.20689655172413793</v>
      </c>
      <c r="T1683" s="9">
        <v>100</v>
      </c>
      <c r="U1683" s="9">
        <v>40</v>
      </c>
      <c r="V1683" s="11">
        <v>30</v>
      </c>
      <c r="W1683" s="11">
        <f t="shared" si="1783"/>
        <v>30</v>
      </c>
      <c r="X1683" s="17">
        <f t="shared" si="1775"/>
        <v>30</v>
      </c>
      <c r="Y1683" s="17"/>
      <c r="Z1683" s="9">
        <v>19</v>
      </c>
      <c r="AA1683" s="17">
        <f>SUM(Z1676:Z1683)</f>
        <v>155</v>
      </c>
      <c r="AB1683" s="17"/>
      <c r="AC1683" s="17">
        <f t="shared" si="1777"/>
        <v>58</v>
      </c>
      <c r="AD1683" s="17">
        <f t="shared" si="1762"/>
        <v>0.32758620689655171</v>
      </c>
      <c r="AE1683" s="17">
        <v>0.32758620689655171</v>
      </c>
      <c r="AF1683" s="17">
        <f t="shared" si="1770"/>
        <v>23</v>
      </c>
      <c r="AG1683" s="17"/>
      <c r="AH1683" s="9">
        <v>79</v>
      </c>
      <c r="AI1683" s="9"/>
      <c r="AJ1683" s="9"/>
      <c r="AK1683" s="9"/>
      <c r="AL1683" s="9">
        <v>0.12413793103448276</v>
      </c>
      <c r="AM1683" s="9"/>
      <c r="AN1683" s="9">
        <v>0.32758620689655171</v>
      </c>
      <c r="AO1683" s="9"/>
      <c r="AP1683" s="9">
        <v>0.29367088607594938</v>
      </c>
      <c r="AQ1683" s="9"/>
      <c r="AR1683" s="9"/>
      <c r="AS1683" s="17">
        <f t="shared" si="1785"/>
        <v>37</v>
      </c>
      <c r="AT1683" s="17">
        <f t="shared" si="1786"/>
        <v>0.20540540540540544</v>
      </c>
      <c r="AU1683" s="17">
        <f t="shared" si="1787"/>
        <v>0.32758620689655171</v>
      </c>
      <c r="AV1683" s="17">
        <f t="shared" si="1788"/>
        <v>0.24225352112676055</v>
      </c>
      <c r="AW1683" s="17"/>
      <c r="AX1683" s="17"/>
      <c r="AY1683" s="17"/>
      <c r="AZ1683" s="17">
        <v>3</v>
      </c>
      <c r="BA1683" s="24">
        <v>0.5</v>
      </c>
      <c r="BB1683" s="9">
        <v>19</v>
      </c>
      <c r="BC1683" s="9">
        <v>0</v>
      </c>
      <c r="BD1683" s="9">
        <f t="shared" si="1771"/>
        <v>1</v>
      </c>
      <c r="BE1683" s="9" t="s">
        <v>4440</v>
      </c>
      <c r="BF1683" s="9">
        <f t="shared" si="1772"/>
        <v>0</v>
      </c>
      <c r="BG1683" s="9">
        <v>2</v>
      </c>
      <c r="BH1683" s="9">
        <v>3</v>
      </c>
      <c r="BI1683" s="9">
        <v>3</v>
      </c>
      <c r="BJ1683" s="9">
        <v>1</v>
      </c>
      <c r="BK1683" s="9">
        <v>1</v>
      </c>
      <c r="BL1683" s="9">
        <v>4</v>
      </c>
      <c r="BM1683" s="9">
        <v>2</v>
      </c>
      <c r="BN1683" s="9">
        <v>0</v>
      </c>
      <c r="BO1683" s="9">
        <v>5</v>
      </c>
      <c r="BP1683" s="9" t="s">
        <v>4461</v>
      </c>
      <c r="BQ1683" s="9">
        <f t="shared" si="1749"/>
        <v>0.6</v>
      </c>
      <c r="BR1683" s="34">
        <f t="shared" ref="BR1683" si="1795">BR1661</f>
        <v>0</v>
      </c>
      <c r="BS1683" s="34">
        <f t="shared" si="1782"/>
        <v>0.56666666666666665</v>
      </c>
      <c r="BT1683" s="9"/>
      <c r="BU1683" s="9"/>
      <c r="BV1683" s="9"/>
      <c r="BW1683" s="9"/>
      <c r="BX1683" s="9"/>
      <c r="BY1683" s="9"/>
      <c r="BZ1683" s="22">
        <f t="shared" si="1763"/>
        <v>8</v>
      </c>
      <c r="CA1683" s="22">
        <f t="shared" si="1764"/>
        <v>0</v>
      </c>
      <c r="CB1683" s="22">
        <f t="shared" si="1765"/>
        <v>0</v>
      </c>
      <c r="CC1683" s="22">
        <f t="shared" si="1766"/>
        <v>0.56666666666666665</v>
      </c>
      <c r="CD1683" s="22">
        <f t="shared" si="1767"/>
        <v>0</v>
      </c>
      <c r="CK1683" s="23">
        <v>0.65517241379310343</v>
      </c>
      <c r="CL1683" s="23">
        <f t="shared" si="1768"/>
        <v>2</v>
      </c>
      <c r="CM1683" s="23" t="str">
        <f t="shared" si="1773"/>
        <v/>
      </c>
      <c r="CN1683" s="23" t="str">
        <f t="shared" si="1774"/>
        <v/>
      </c>
      <c r="CQ1683" s="4">
        <v>3</v>
      </c>
    </row>
    <row r="1684" spans="1:95" ht="11.25" customHeight="1">
      <c r="A1684" s="9">
        <v>16</v>
      </c>
      <c r="B1684" s="9">
        <v>2</v>
      </c>
      <c r="C1684" s="9" t="str">
        <f t="shared" si="1707"/>
        <v>12</v>
      </c>
      <c r="D1684" s="10" t="s">
        <v>4250</v>
      </c>
      <c r="E1684" s="11">
        <v>9</v>
      </c>
      <c r="F1684" s="9">
        <v>1</v>
      </c>
      <c r="G1684" s="9">
        <v>0</v>
      </c>
      <c r="H1684" s="9">
        <v>0</v>
      </c>
      <c r="I1684" s="9">
        <v>0</v>
      </c>
      <c r="J1684" s="9">
        <v>0</v>
      </c>
      <c r="K1684" s="11">
        <v>25</v>
      </c>
      <c r="L1684" s="9">
        <v>75</v>
      </c>
      <c r="M1684" s="9">
        <v>5</v>
      </c>
      <c r="N1684" s="17">
        <f>SUM(M1676:M1684)</f>
        <v>64</v>
      </c>
      <c r="O1684" s="17"/>
      <c r="P1684" s="17">
        <f t="shared" si="1769"/>
        <v>2</v>
      </c>
      <c r="Q1684" s="9">
        <v>23</v>
      </c>
      <c r="R1684" s="9"/>
      <c r="S1684" s="9">
        <v>0.21739130434782608</v>
      </c>
      <c r="T1684" s="9">
        <v>98</v>
      </c>
      <c r="U1684" s="9">
        <v>40</v>
      </c>
      <c r="V1684" s="11">
        <v>30</v>
      </c>
      <c r="W1684" s="11">
        <f t="shared" si="1783"/>
        <v>30</v>
      </c>
      <c r="X1684" s="17">
        <f t="shared" si="1775"/>
        <v>30</v>
      </c>
      <c r="Y1684" s="17"/>
      <c r="Z1684" s="9">
        <v>18</v>
      </c>
      <c r="AA1684" s="17">
        <f>SUM(Z1676:Z1684)</f>
        <v>173</v>
      </c>
      <c r="AB1684" s="17"/>
      <c r="AC1684" s="17">
        <f t="shared" si="1777"/>
        <v>56</v>
      </c>
      <c r="AD1684" s="17">
        <f t="shared" si="1762"/>
        <v>0.32142857142857145</v>
      </c>
      <c r="AE1684" s="17">
        <v>0.32758620689655171</v>
      </c>
      <c r="AF1684" s="17">
        <f t="shared" si="1770"/>
        <v>23</v>
      </c>
      <c r="AG1684" s="17"/>
      <c r="AH1684" s="9">
        <v>83</v>
      </c>
      <c r="AI1684" s="9"/>
      <c r="AJ1684" s="9"/>
      <c r="AK1684" s="9"/>
      <c r="AL1684" s="9">
        <v>0.1391304347826087</v>
      </c>
      <c r="AM1684" s="9"/>
      <c r="AN1684" s="9">
        <v>0.32142857142857145</v>
      </c>
      <c r="AO1684" s="9"/>
      <c r="AP1684" s="9">
        <v>0.26024096385542167</v>
      </c>
      <c r="AQ1684" s="9"/>
      <c r="AR1684" s="9"/>
      <c r="AS1684" s="17">
        <f t="shared" si="1785"/>
        <v>29</v>
      </c>
      <c r="AT1684" s="17">
        <f t="shared" si="1786"/>
        <v>0.12413793103448276</v>
      </c>
      <c r="AU1684" s="17">
        <f t="shared" si="1787"/>
        <v>0.32758620689655171</v>
      </c>
      <c r="AV1684" s="17">
        <f t="shared" si="1788"/>
        <v>0.29367088607594938</v>
      </c>
      <c r="AW1684" s="17"/>
      <c r="AX1684" s="17"/>
      <c r="AY1684" s="17"/>
      <c r="AZ1684" s="17">
        <v>3</v>
      </c>
      <c r="BA1684" s="24">
        <v>0.5</v>
      </c>
      <c r="BB1684" s="9">
        <v>19</v>
      </c>
      <c r="BC1684" s="9">
        <v>0</v>
      </c>
      <c r="BD1684" s="9">
        <f t="shared" si="1771"/>
        <v>1</v>
      </c>
      <c r="BE1684" s="9" t="s">
        <v>4440</v>
      </c>
      <c r="BF1684" s="9">
        <f t="shared" si="1772"/>
        <v>0</v>
      </c>
      <c r="BG1684" s="9">
        <v>2</v>
      </c>
      <c r="BH1684" s="9">
        <v>3</v>
      </c>
      <c r="BI1684" s="9">
        <v>3</v>
      </c>
      <c r="BJ1684" s="9">
        <v>1</v>
      </c>
      <c r="BK1684" s="9">
        <v>1</v>
      </c>
      <c r="BL1684" s="9">
        <v>4</v>
      </c>
      <c r="BM1684" s="9">
        <v>2</v>
      </c>
      <c r="BN1684" s="9">
        <v>0</v>
      </c>
      <c r="BO1684" s="9">
        <v>5</v>
      </c>
      <c r="BP1684" s="9" t="s">
        <v>4461</v>
      </c>
      <c r="BQ1684" s="9">
        <f t="shared" si="1749"/>
        <v>0.6</v>
      </c>
      <c r="BR1684" s="34">
        <f t="shared" ref="BR1684" si="1796">BR1662</f>
        <v>0</v>
      </c>
      <c r="BS1684" s="34">
        <f t="shared" si="1782"/>
        <v>0.56666666666666665</v>
      </c>
      <c r="BT1684" s="9"/>
      <c r="BU1684" s="9"/>
      <c r="BV1684" s="9"/>
      <c r="BW1684" s="9"/>
      <c r="BX1684" s="9"/>
      <c r="BY1684" s="9"/>
      <c r="BZ1684" s="22">
        <f t="shared" si="1763"/>
        <v>9</v>
      </c>
      <c r="CA1684" s="22">
        <f t="shared" si="1764"/>
        <v>0</v>
      </c>
      <c r="CB1684" s="22">
        <f t="shared" si="1765"/>
        <v>0</v>
      </c>
      <c r="CC1684" s="22">
        <f t="shared" si="1766"/>
        <v>0.56666666666666665</v>
      </c>
      <c r="CD1684" s="22">
        <f t="shared" si="1767"/>
        <v>0</v>
      </c>
      <c r="CK1684" s="23">
        <v>0.65517241379310343</v>
      </c>
      <c r="CL1684" s="23">
        <f t="shared" si="1768"/>
        <v>2</v>
      </c>
      <c r="CM1684" s="23" t="str">
        <f t="shared" si="1773"/>
        <v/>
      </c>
      <c r="CN1684" s="23" t="str">
        <f t="shared" si="1774"/>
        <v/>
      </c>
      <c r="CQ1684" s="4">
        <v>3</v>
      </c>
    </row>
    <row r="1685" spans="1:95" ht="11.25" customHeight="1">
      <c r="A1685" s="9">
        <v>16</v>
      </c>
      <c r="B1685" s="9">
        <v>2</v>
      </c>
      <c r="C1685" s="9" t="str">
        <f t="shared" si="1707"/>
        <v>12</v>
      </c>
      <c r="D1685" s="10" t="s">
        <v>4250</v>
      </c>
      <c r="E1685" s="9">
        <v>10</v>
      </c>
      <c r="F1685" s="9">
        <v>1</v>
      </c>
      <c r="G1685" s="9">
        <v>0</v>
      </c>
      <c r="H1685" s="9">
        <v>0</v>
      </c>
      <c r="I1685" s="9">
        <v>0</v>
      </c>
      <c r="J1685" s="9">
        <v>0</v>
      </c>
      <c r="K1685" s="11">
        <v>25</v>
      </c>
      <c r="L1685" s="9">
        <v>73</v>
      </c>
      <c r="M1685" s="9">
        <v>4</v>
      </c>
      <c r="N1685" s="17">
        <f>SUM(M1676:M1685)</f>
        <v>68</v>
      </c>
      <c r="O1685" s="17"/>
      <c r="P1685" s="17">
        <f t="shared" si="1769"/>
        <v>0</v>
      </c>
      <c r="Q1685" s="9">
        <v>18</v>
      </c>
      <c r="R1685" s="9"/>
      <c r="S1685" s="9">
        <v>0.22222222222222221</v>
      </c>
      <c r="T1685" s="9">
        <v>91</v>
      </c>
      <c r="U1685" s="9">
        <v>40</v>
      </c>
      <c r="V1685" s="11">
        <v>30</v>
      </c>
      <c r="W1685" s="11">
        <f t="shared" si="1783"/>
        <v>30</v>
      </c>
      <c r="X1685" s="17">
        <f t="shared" si="1775"/>
        <v>30</v>
      </c>
      <c r="Y1685" s="17"/>
      <c r="Z1685" s="9">
        <v>19</v>
      </c>
      <c r="AA1685" s="17">
        <f>SUM(Z1676:Z1685)</f>
        <v>192</v>
      </c>
      <c r="AB1685" s="17"/>
      <c r="AC1685" s="17">
        <f t="shared" si="1777"/>
        <v>57</v>
      </c>
      <c r="AD1685" s="17">
        <f t="shared" si="1762"/>
        <v>0.33333333333333331</v>
      </c>
      <c r="AE1685" s="17">
        <v>0.32142857142857145</v>
      </c>
      <c r="AF1685" s="17">
        <f t="shared" si="1770"/>
        <v>25</v>
      </c>
      <c r="AG1685" s="17">
        <f>+SUM(AF1676:AF1685)</f>
        <v>224</v>
      </c>
      <c r="AH1685" s="9">
        <v>89</v>
      </c>
      <c r="AI1685" s="9"/>
      <c r="AJ1685" s="9"/>
      <c r="AK1685" s="9"/>
      <c r="AL1685" s="9">
        <v>8.8888888888888878E-2</v>
      </c>
      <c r="AM1685" s="9"/>
      <c r="AN1685" s="9">
        <v>0.33333333333333331</v>
      </c>
      <c r="AO1685" s="9"/>
      <c r="AP1685" s="9">
        <v>0.24719101123595508</v>
      </c>
      <c r="AQ1685" s="9"/>
      <c r="AR1685" s="9"/>
      <c r="AS1685" s="17">
        <f t="shared" si="1785"/>
        <v>23</v>
      </c>
      <c r="AT1685" s="17">
        <f t="shared" si="1786"/>
        <v>0.1391304347826087</v>
      </c>
      <c r="AU1685" s="17">
        <f t="shared" si="1787"/>
        <v>0.32142857142857145</v>
      </c>
      <c r="AV1685" s="17">
        <f t="shared" si="1788"/>
        <v>0.26024096385542167</v>
      </c>
      <c r="AW1685" s="17"/>
      <c r="AX1685" s="17"/>
      <c r="AY1685" s="17"/>
      <c r="AZ1685" s="17">
        <v>3</v>
      </c>
      <c r="BA1685" s="24">
        <v>0.5</v>
      </c>
      <c r="BB1685" s="9">
        <v>19</v>
      </c>
      <c r="BC1685" s="9">
        <v>0</v>
      </c>
      <c r="BD1685" s="9">
        <f t="shared" si="1771"/>
        <v>1</v>
      </c>
      <c r="BE1685" s="9" t="s">
        <v>4440</v>
      </c>
      <c r="BF1685" s="9">
        <f t="shared" si="1772"/>
        <v>0</v>
      </c>
      <c r="BG1685" s="9">
        <v>2</v>
      </c>
      <c r="BH1685" s="9">
        <v>3</v>
      </c>
      <c r="BI1685" s="9">
        <v>3</v>
      </c>
      <c r="BJ1685" s="9">
        <v>1</v>
      </c>
      <c r="BK1685" s="9">
        <v>1</v>
      </c>
      <c r="BL1685" s="9">
        <v>4</v>
      </c>
      <c r="BM1685" s="9">
        <v>2</v>
      </c>
      <c r="BN1685" s="9">
        <v>0</v>
      </c>
      <c r="BO1685" s="9">
        <v>5</v>
      </c>
      <c r="BP1685" s="9" t="s">
        <v>4461</v>
      </c>
      <c r="BQ1685" s="9">
        <f t="shared" si="1749"/>
        <v>0.6</v>
      </c>
      <c r="BR1685" s="34">
        <f t="shared" ref="BR1685" si="1797">BR1663</f>
        <v>0.2</v>
      </c>
      <c r="BS1685" s="34">
        <f t="shared" si="1782"/>
        <v>0.56666666666666665</v>
      </c>
      <c r="BT1685" s="9"/>
      <c r="BU1685" s="9"/>
      <c r="BV1685" s="9"/>
      <c r="BW1685" s="9">
        <f>SUM(AF1676:AF1685)</f>
        <v>224</v>
      </c>
      <c r="BX1685" s="9"/>
      <c r="BY1685" s="9"/>
      <c r="BZ1685" s="22">
        <f t="shared" si="1763"/>
        <v>10</v>
      </c>
      <c r="CA1685" s="22">
        <f t="shared" si="1764"/>
        <v>0</v>
      </c>
      <c r="CB1685" s="22">
        <f t="shared" si="1765"/>
        <v>0</v>
      </c>
      <c r="CC1685" s="22">
        <f t="shared" si="1766"/>
        <v>0.56666666666666665</v>
      </c>
      <c r="CD1685" s="22">
        <f t="shared" si="1767"/>
        <v>0</v>
      </c>
      <c r="CK1685" s="23">
        <v>0.6428571428571429</v>
      </c>
      <c r="CL1685" s="23">
        <f t="shared" si="1768"/>
        <v>2</v>
      </c>
      <c r="CM1685" s="23" t="str">
        <f t="shared" si="1773"/>
        <v/>
      </c>
      <c r="CN1685" s="23" t="str">
        <f t="shared" si="1774"/>
        <v/>
      </c>
      <c r="CQ1685" s="4">
        <v>2</v>
      </c>
    </row>
    <row r="1686" spans="1:95" ht="11.25" customHeight="1">
      <c r="A1686" s="9">
        <v>16</v>
      </c>
      <c r="B1686" s="9">
        <v>2</v>
      </c>
      <c r="C1686" s="9" t="str">
        <f t="shared" si="1707"/>
        <v>12</v>
      </c>
      <c r="D1686" s="10" t="s">
        <v>4250</v>
      </c>
      <c r="E1686" s="9">
        <v>11</v>
      </c>
      <c r="F1686" s="9">
        <v>1</v>
      </c>
      <c r="G1686" s="9">
        <v>0</v>
      </c>
      <c r="H1686" s="9">
        <v>0</v>
      </c>
      <c r="I1686" s="9">
        <v>0</v>
      </c>
      <c r="J1686" s="9">
        <v>1</v>
      </c>
      <c r="K1686" s="11">
        <v>25</v>
      </c>
      <c r="L1686" s="9">
        <v>75</v>
      </c>
      <c r="M1686" s="9">
        <v>4</v>
      </c>
      <c r="N1686" s="9"/>
      <c r="O1686" s="17"/>
      <c r="P1686" s="17">
        <f t="shared" si="1769"/>
        <v>0</v>
      </c>
      <c r="Q1686" s="9">
        <v>19</v>
      </c>
      <c r="R1686" s="9"/>
      <c r="S1686" s="9">
        <v>0.21052631578947367</v>
      </c>
      <c r="T1686" s="9">
        <v>94</v>
      </c>
      <c r="U1686" s="9">
        <v>40</v>
      </c>
      <c r="V1686" s="11">
        <v>27</v>
      </c>
      <c r="W1686" s="11">
        <f t="shared" si="1783"/>
        <v>30</v>
      </c>
      <c r="X1686" s="17">
        <f t="shared" si="1775"/>
        <v>27</v>
      </c>
      <c r="Y1686" s="17"/>
      <c r="Z1686" s="9">
        <v>18</v>
      </c>
      <c r="AA1686" s="9"/>
      <c r="AB1686" s="17"/>
      <c r="AC1686" s="17">
        <f t="shared" si="1777"/>
        <v>55</v>
      </c>
      <c r="AD1686" s="17">
        <f t="shared" si="1762"/>
        <v>0.32727272727272727</v>
      </c>
      <c r="AE1686" s="17">
        <v>0.33333333333333331</v>
      </c>
      <c r="AF1686" s="17">
        <f t="shared" si="1770"/>
        <v>24</v>
      </c>
      <c r="AG1686" s="17"/>
      <c r="AH1686" s="9">
        <v>86</v>
      </c>
      <c r="AI1686" s="9"/>
      <c r="AJ1686" s="9"/>
      <c r="AK1686" s="9"/>
      <c r="AL1686" s="9">
        <v>0.12631578947368421</v>
      </c>
      <c r="AM1686" s="9"/>
      <c r="AN1686" s="9">
        <v>0.32727272727272727</v>
      </c>
      <c r="AO1686" s="9"/>
      <c r="AP1686" s="9">
        <v>0.26046511627906976</v>
      </c>
      <c r="AQ1686" s="9">
        <f>+AVERAGE(AL1676:AL1685)</f>
        <v>0.13578314773156869</v>
      </c>
      <c r="AR1686" s="9">
        <f>+AVERAGE(AN1676:AN1685)</f>
        <v>0.34145894604152321</v>
      </c>
      <c r="AZ1686">
        <v>3</v>
      </c>
      <c r="BA1686" s="24">
        <v>0.5</v>
      </c>
      <c r="BB1686" s="9">
        <v>19</v>
      </c>
      <c r="BC1686" s="9">
        <v>0</v>
      </c>
      <c r="BD1686" s="9">
        <f t="shared" si="1771"/>
        <v>1</v>
      </c>
      <c r="BE1686" s="9" t="s">
        <v>4440</v>
      </c>
      <c r="BF1686" s="9">
        <f t="shared" si="1772"/>
        <v>0</v>
      </c>
      <c r="BG1686" s="9">
        <v>2</v>
      </c>
      <c r="BH1686" s="9">
        <v>3</v>
      </c>
      <c r="BI1686" s="9">
        <v>3</v>
      </c>
      <c r="BJ1686" s="9">
        <v>1</v>
      </c>
      <c r="BK1686" s="9">
        <v>1</v>
      </c>
      <c r="BL1686" s="9">
        <v>4</v>
      </c>
      <c r="BM1686" s="9">
        <v>2</v>
      </c>
      <c r="BN1686" s="9">
        <v>0</v>
      </c>
      <c r="BO1686" s="9">
        <v>5</v>
      </c>
      <c r="BP1686" s="9" t="s">
        <v>4461</v>
      </c>
      <c r="BQ1686" s="9">
        <f t="shared" si="1749"/>
        <v>0.6</v>
      </c>
      <c r="BR1686" s="34">
        <f t="shared" ref="BR1686" si="1798">BR1664</f>
        <v>0.2</v>
      </c>
      <c r="BS1686" s="34">
        <f t="shared" si="1782"/>
        <v>0.56666666666666665</v>
      </c>
      <c r="BT1686" s="9"/>
      <c r="BU1686" s="9"/>
      <c r="BV1686" s="9"/>
      <c r="BW1686" s="9"/>
      <c r="BX1686" s="9"/>
      <c r="BY1686" s="9"/>
      <c r="BZ1686" s="22">
        <f t="shared" si="1763"/>
        <v>0</v>
      </c>
      <c r="CA1686" s="22">
        <f t="shared" si="1764"/>
        <v>1</v>
      </c>
      <c r="CB1686" s="22">
        <f t="shared" si="1765"/>
        <v>0.56666666666666665</v>
      </c>
      <c r="CC1686" s="22">
        <f t="shared" si="1766"/>
        <v>0</v>
      </c>
      <c r="CD1686" s="22">
        <f t="shared" si="1767"/>
        <v>1</v>
      </c>
      <c r="CK1686" s="23">
        <v>0.66666666666666663</v>
      </c>
      <c r="CL1686" s="23">
        <f t="shared" si="1768"/>
        <v>2</v>
      </c>
      <c r="CM1686" s="23">
        <f t="shared" si="1773"/>
        <v>0.27156629546313737</v>
      </c>
      <c r="CN1686" s="23">
        <f t="shared" si="1774"/>
        <v>0.68291789208304643</v>
      </c>
      <c r="CQ1686" s="4">
        <v>1</v>
      </c>
    </row>
    <row r="1687" spans="1:95" ht="11.25" customHeight="1">
      <c r="A1687" s="9">
        <v>16</v>
      </c>
      <c r="B1687" s="9">
        <v>2</v>
      </c>
      <c r="C1687" s="9" t="str">
        <f t="shared" si="1707"/>
        <v>12</v>
      </c>
      <c r="D1687" s="10" t="s">
        <v>4250</v>
      </c>
      <c r="E1687" s="9">
        <v>12</v>
      </c>
      <c r="F1687" s="9">
        <v>1</v>
      </c>
      <c r="G1687" s="9">
        <v>0</v>
      </c>
      <c r="H1687" s="9">
        <v>0</v>
      </c>
      <c r="I1687" s="9">
        <v>0</v>
      </c>
      <c r="J1687" s="9">
        <v>1</v>
      </c>
      <c r="K1687" s="11">
        <v>25</v>
      </c>
      <c r="L1687" s="9">
        <v>69</v>
      </c>
      <c r="M1687" s="9">
        <v>4</v>
      </c>
      <c r="N1687" s="9"/>
      <c r="O1687" s="17"/>
      <c r="P1687" s="17">
        <f t="shared" si="1769"/>
        <v>0</v>
      </c>
      <c r="Q1687" s="9">
        <v>24</v>
      </c>
      <c r="R1687" s="9"/>
      <c r="S1687" s="9">
        <v>0.16666666666666666</v>
      </c>
      <c r="T1687" s="9">
        <v>93</v>
      </c>
      <c r="U1687" s="9">
        <v>40</v>
      </c>
      <c r="V1687" s="11">
        <v>31</v>
      </c>
      <c r="W1687" s="11">
        <f t="shared" si="1783"/>
        <v>27</v>
      </c>
      <c r="X1687" s="17">
        <f t="shared" si="1775"/>
        <v>31</v>
      </c>
      <c r="Y1687" s="17"/>
      <c r="Z1687" s="9">
        <v>19</v>
      </c>
      <c r="AA1687" s="9"/>
      <c r="AB1687" s="17"/>
      <c r="AC1687" s="17">
        <f t="shared" si="1777"/>
        <v>56</v>
      </c>
      <c r="AD1687" s="17">
        <f t="shared" si="1762"/>
        <v>0.3392857142857143</v>
      </c>
      <c r="AE1687" s="17">
        <v>0.32727272727272727</v>
      </c>
      <c r="AF1687" s="17">
        <f t="shared" si="1770"/>
        <v>25</v>
      </c>
      <c r="AG1687" s="17"/>
      <c r="AH1687" s="9">
        <v>82</v>
      </c>
      <c r="AI1687" s="9"/>
      <c r="AJ1687" s="9"/>
      <c r="AK1687" s="9"/>
      <c r="AL1687" s="9">
        <v>0.20000000000000004</v>
      </c>
      <c r="AM1687" s="9"/>
      <c r="AN1687" s="9">
        <v>0.3392857142857143</v>
      </c>
      <c r="AO1687" s="9"/>
      <c r="AP1687" s="9">
        <v>0.28780487804878041</v>
      </c>
      <c r="AQ1687" s="9">
        <f>+AVERAGE(AL1676:AL1685)</f>
        <v>0.13578314773156869</v>
      </c>
      <c r="AR1687" s="9">
        <f>+AVERAGE(AN1676:AN1685)</f>
        <v>0.34145894604152321</v>
      </c>
      <c r="AS1687" s="17">
        <f t="shared" si="1785"/>
        <v>19</v>
      </c>
      <c r="AT1687" s="17">
        <f t="shared" si="1786"/>
        <v>0.12631578947368421</v>
      </c>
      <c r="AU1687" s="17">
        <f t="shared" ref="AU1687:AU1695" si="1799">+AN1686</f>
        <v>0.32727272727272727</v>
      </c>
      <c r="AV1687" s="17">
        <f t="shared" ref="AV1687:AV1695" si="1800">+AP1686</f>
        <v>0.26046511627906976</v>
      </c>
      <c r="AW1687" s="17"/>
      <c r="AX1687" s="17"/>
      <c r="AY1687" s="17"/>
      <c r="AZ1687" s="17">
        <v>3</v>
      </c>
      <c r="BA1687" s="24">
        <v>0.5</v>
      </c>
      <c r="BB1687" s="9">
        <v>19</v>
      </c>
      <c r="BC1687" s="9">
        <v>0</v>
      </c>
      <c r="BD1687" s="9">
        <f t="shared" si="1771"/>
        <v>1</v>
      </c>
      <c r="BE1687" s="9" t="s">
        <v>4440</v>
      </c>
      <c r="BF1687" s="9">
        <f t="shared" si="1772"/>
        <v>0</v>
      </c>
      <c r="BG1687" s="9">
        <v>2</v>
      </c>
      <c r="BH1687" s="9">
        <v>3</v>
      </c>
      <c r="BI1687" s="9">
        <v>3</v>
      </c>
      <c r="BJ1687" s="9">
        <v>1</v>
      </c>
      <c r="BK1687" s="9">
        <v>1</v>
      </c>
      <c r="BL1687" s="9">
        <v>4</v>
      </c>
      <c r="BM1687" s="9">
        <v>2</v>
      </c>
      <c r="BN1687" s="9">
        <v>0</v>
      </c>
      <c r="BO1687" s="9">
        <v>5</v>
      </c>
      <c r="BP1687" s="9" t="s">
        <v>4461</v>
      </c>
      <c r="BQ1687" s="9">
        <f t="shared" si="1749"/>
        <v>0.6</v>
      </c>
      <c r="BR1687" s="34">
        <f t="shared" ref="BR1687" si="1801">BR1665</f>
        <v>0</v>
      </c>
      <c r="BS1687" s="34">
        <f t="shared" si="1782"/>
        <v>0.56666666666666665</v>
      </c>
      <c r="BT1687" s="9"/>
      <c r="BU1687" s="9"/>
      <c r="BV1687" s="9"/>
      <c r="BW1687" s="9"/>
      <c r="BX1687" s="9"/>
      <c r="BY1687" s="9"/>
      <c r="BZ1687" s="22">
        <f t="shared" si="1763"/>
        <v>0</v>
      </c>
      <c r="CA1687" s="22">
        <f t="shared" si="1764"/>
        <v>2</v>
      </c>
      <c r="CB1687" s="22">
        <f t="shared" si="1765"/>
        <v>0.56666666666666665</v>
      </c>
      <c r="CC1687" s="22">
        <f t="shared" si="1766"/>
        <v>0</v>
      </c>
      <c r="CD1687" s="22">
        <f t="shared" si="1767"/>
        <v>1</v>
      </c>
      <c r="CK1687" s="23">
        <v>0.65454545454545454</v>
      </c>
      <c r="CL1687" s="23">
        <f t="shared" si="1768"/>
        <v>2</v>
      </c>
      <c r="CM1687" s="23">
        <f t="shared" si="1773"/>
        <v>0.27156629546313737</v>
      </c>
      <c r="CN1687" s="23">
        <f t="shared" si="1774"/>
        <v>0.68291789208304643</v>
      </c>
      <c r="CQ1687" s="4">
        <v>2</v>
      </c>
    </row>
    <row r="1688" spans="1:95" ht="11.25" customHeight="1">
      <c r="A1688" s="9">
        <v>16</v>
      </c>
      <c r="B1688" s="9">
        <v>2</v>
      </c>
      <c r="C1688" s="9" t="str">
        <f t="shared" si="1707"/>
        <v>12</v>
      </c>
      <c r="D1688" s="10" t="s">
        <v>4250</v>
      </c>
      <c r="E1688" s="9">
        <v>13</v>
      </c>
      <c r="F1688" s="9">
        <v>1</v>
      </c>
      <c r="G1688" s="9">
        <v>0</v>
      </c>
      <c r="H1688" s="9">
        <v>0</v>
      </c>
      <c r="I1688" s="9">
        <v>0</v>
      </c>
      <c r="J1688" s="9">
        <v>1</v>
      </c>
      <c r="K1688" s="11">
        <v>25</v>
      </c>
      <c r="L1688" s="9">
        <v>68</v>
      </c>
      <c r="M1688" s="9">
        <v>6</v>
      </c>
      <c r="N1688" s="9"/>
      <c r="O1688" s="17"/>
      <c r="P1688" s="17">
        <f t="shared" si="1769"/>
        <v>1</v>
      </c>
      <c r="Q1688" s="9">
        <v>23</v>
      </c>
      <c r="R1688" s="9"/>
      <c r="S1688" s="9">
        <v>0.2608695652173913</v>
      </c>
      <c r="T1688" s="9">
        <v>91</v>
      </c>
      <c r="U1688" s="9">
        <v>40</v>
      </c>
      <c r="V1688" s="11">
        <v>22</v>
      </c>
      <c r="W1688" s="11">
        <f t="shared" si="1783"/>
        <v>31</v>
      </c>
      <c r="X1688" s="17">
        <f t="shared" si="1775"/>
        <v>22</v>
      </c>
      <c r="Y1688" s="17"/>
      <c r="Z1688" s="9">
        <v>18</v>
      </c>
      <c r="AA1688" s="9"/>
      <c r="AB1688" s="17"/>
      <c r="AC1688" s="17">
        <f t="shared" si="1777"/>
        <v>51</v>
      </c>
      <c r="AD1688" s="17">
        <f t="shared" si="1762"/>
        <v>0.35294117647058826</v>
      </c>
      <c r="AE1688" s="17">
        <v>0.3392857142857143</v>
      </c>
      <c r="AF1688" s="17">
        <f t="shared" si="1770"/>
        <v>22</v>
      </c>
      <c r="AG1688" s="17"/>
      <c r="AH1688" s="9">
        <v>78</v>
      </c>
      <c r="AI1688" s="9"/>
      <c r="AJ1688" s="9"/>
      <c r="AK1688" s="9"/>
      <c r="AL1688" s="9">
        <v>0.17391304347826089</v>
      </c>
      <c r="AM1688" s="9"/>
      <c r="AN1688" s="9">
        <v>0.35294117647058826</v>
      </c>
      <c r="AO1688" s="9"/>
      <c r="AP1688" s="9">
        <v>0.23589743589743589</v>
      </c>
      <c r="AQ1688" s="9">
        <f>+AVERAGE(AL1676:AL1685)</f>
        <v>0.13578314773156869</v>
      </c>
      <c r="AR1688" s="9">
        <f>+AVERAGE(AN1676:AN1685)</f>
        <v>0.34145894604152321</v>
      </c>
      <c r="AS1688" s="17">
        <f t="shared" si="1785"/>
        <v>24</v>
      </c>
      <c r="AT1688" s="17">
        <f t="shared" si="1786"/>
        <v>0.20000000000000004</v>
      </c>
      <c r="AU1688" s="17">
        <f t="shared" si="1799"/>
        <v>0.3392857142857143</v>
      </c>
      <c r="AV1688" s="17">
        <f t="shared" si="1800"/>
        <v>0.28780487804878041</v>
      </c>
      <c r="AW1688" s="17"/>
      <c r="AX1688" s="17"/>
      <c r="AY1688" s="17"/>
      <c r="AZ1688" s="17">
        <v>3</v>
      </c>
      <c r="BA1688" s="24">
        <v>0.5</v>
      </c>
      <c r="BB1688" s="9">
        <v>19</v>
      </c>
      <c r="BC1688" s="9">
        <v>0</v>
      </c>
      <c r="BD1688" s="9">
        <f t="shared" si="1771"/>
        <v>1</v>
      </c>
      <c r="BE1688" s="9" t="s">
        <v>4440</v>
      </c>
      <c r="BF1688" s="9">
        <f t="shared" si="1772"/>
        <v>0</v>
      </c>
      <c r="BG1688" s="9">
        <v>2</v>
      </c>
      <c r="BH1688" s="9">
        <v>3</v>
      </c>
      <c r="BI1688" s="9">
        <v>3</v>
      </c>
      <c r="BJ1688" s="9">
        <v>1</v>
      </c>
      <c r="BK1688" s="9">
        <v>1</v>
      </c>
      <c r="BL1688" s="9">
        <v>4</v>
      </c>
      <c r="BM1688" s="9">
        <v>2</v>
      </c>
      <c r="BN1688" s="9">
        <v>0</v>
      </c>
      <c r="BO1688" s="9">
        <v>5</v>
      </c>
      <c r="BP1688" s="9" t="s">
        <v>4461</v>
      </c>
      <c r="BQ1688" s="9">
        <f t="shared" si="1749"/>
        <v>0.6</v>
      </c>
      <c r="BR1688" s="34">
        <f t="shared" ref="BR1688" si="1802">BR1666</f>
        <v>0</v>
      </c>
      <c r="BS1688" s="34">
        <f t="shared" si="1782"/>
        <v>0.56666666666666665</v>
      </c>
      <c r="BT1688" s="9"/>
      <c r="BU1688" s="9"/>
      <c r="BV1688" s="9"/>
      <c r="BW1688" s="9"/>
      <c r="BX1688" s="9"/>
      <c r="BY1688" s="9"/>
      <c r="BZ1688" s="22">
        <f t="shared" si="1763"/>
        <v>0</v>
      </c>
      <c r="CA1688" s="22">
        <f t="shared" si="1764"/>
        <v>3</v>
      </c>
      <c r="CB1688" s="22">
        <f t="shared" si="1765"/>
        <v>0.56666666666666665</v>
      </c>
      <c r="CC1688" s="22">
        <f t="shared" si="1766"/>
        <v>0</v>
      </c>
      <c r="CD1688" s="22">
        <f t="shared" si="1767"/>
        <v>1</v>
      </c>
      <c r="CK1688" s="23">
        <v>0.6785714285714286</v>
      </c>
      <c r="CL1688" s="23">
        <f t="shared" si="1768"/>
        <v>2</v>
      </c>
      <c r="CM1688" s="23">
        <f t="shared" si="1773"/>
        <v>0.27156629546313737</v>
      </c>
      <c r="CN1688" s="23">
        <f t="shared" si="1774"/>
        <v>0.68291789208304643</v>
      </c>
      <c r="CQ1688" s="4">
        <v>2</v>
      </c>
    </row>
    <row r="1689" spans="1:95" ht="11.25" customHeight="1">
      <c r="A1689" s="9">
        <v>16</v>
      </c>
      <c r="B1689" s="9">
        <v>2</v>
      </c>
      <c r="C1689" s="9" t="str">
        <f t="shared" si="1707"/>
        <v>12</v>
      </c>
      <c r="D1689" s="10" t="s">
        <v>4250</v>
      </c>
      <c r="E1689" s="9">
        <v>14</v>
      </c>
      <c r="F1689" s="9">
        <v>1</v>
      </c>
      <c r="G1689" s="9">
        <v>0</v>
      </c>
      <c r="H1689" s="9">
        <v>0</v>
      </c>
      <c r="I1689" s="9">
        <v>0</v>
      </c>
      <c r="J1689" s="9">
        <v>1</v>
      </c>
      <c r="K1689" s="11">
        <v>25</v>
      </c>
      <c r="L1689" s="9">
        <v>66</v>
      </c>
      <c r="M1689" s="9">
        <v>7</v>
      </c>
      <c r="N1689" s="9"/>
      <c r="O1689" s="17"/>
      <c r="P1689" s="17">
        <f t="shared" si="1769"/>
        <v>1</v>
      </c>
      <c r="Q1689" s="9">
        <v>26</v>
      </c>
      <c r="R1689" s="9"/>
      <c r="S1689" s="9">
        <v>0.26923076923076922</v>
      </c>
      <c r="T1689" s="9">
        <v>92</v>
      </c>
      <c r="U1689" s="9">
        <v>40</v>
      </c>
      <c r="V1689" s="11">
        <v>36</v>
      </c>
      <c r="W1689" s="11">
        <f t="shared" si="1783"/>
        <v>22</v>
      </c>
      <c r="X1689" s="17">
        <f t="shared" si="1775"/>
        <v>36</v>
      </c>
      <c r="Y1689" s="17"/>
      <c r="Z1689" s="9">
        <v>20</v>
      </c>
      <c r="AA1689" s="9"/>
      <c r="AB1689" s="17"/>
      <c r="AC1689" s="17">
        <f t="shared" si="1777"/>
        <v>59</v>
      </c>
      <c r="AD1689" s="17">
        <f t="shared" si="1762"/>
        <v>0.33898305084745761</v>
      </c>
      <c r="AE1689" s="17">
        <v>0.35294117647058826</v>
      </c>
      <c r="AF1689" s="17">
        <f t="shared" si="1770"/>
        <v>23</v>
      </c>
      <c r="AG1689" s="17"/>
      <c r="AH1689" s="9">
        <v>83</v>
      </c>
      <c r="AI1689" s="9"/>
      <c r="AJ1689" s="9"/>
      <c r="AK1689" s="9"/>
      <c r="AL1689" s="9">
        <v>0.23076923076923075</v>
      </c>
      <c r="AM1689" s="9"/>
      <c r="AN1689" s="9">
        <v>0.33898305084745761</v>
      </c>
      <c r="AO1689" s="9"/>
      <c r="AP1689" s="9">
        <v>0.22650602409638548</v>
      </c>
      <c r="AQ1689" s="9">
        <f>+AVERAGE(AL1676:AL1685)</f>
        <v>0.13578314773156869</v>
      </c>
      <c r="AR1689" s="9">
        <f>+AVERAGE(AN1676:AN1685)</f>
        <v>0.34145894604152321</v>
      </c>
      <c r="AS1689" s="17">
        <f t="shared" si="1785"/>
        <v>23</v>
      </c>
      <c r="AT1689" s="17">
        <f t="shared" si="1786"/>
        <v>0.17391304347826089</v>
      </c>
      <c r="AU1689" s="17">
        <f t="shared" si="1799"/>
        <v>0.35294117647058826</v>
      </c>
      <c r="AV1689" s="17">
        <f t="shared" si="1800"/>
        <v>0.23589743589743589</v>
      </c>
      <c r="AW1689" s="17"/>
      <c r="AX1689" s="17"/>
      <c r="AY1689" s="17"/>
      <c r="AZ1689" s="17">
        <v>3</v>
      </c>
      <c r="BA1689" s="24">
        <v>0.5</v>
      </c>
      <c r="BB1689" s="9">
        <v>19</v>
      </c>
      <c r="BC1689" s="9">
        <v>0</v>
      </c>
      <c r="BD1689" s="9">
        <f t="shared" si="1771"/>
        <v>1</v>
      </c>
      <c r="BE1689" s="9" t="s">
        <v>4440</v>
      </c>
      <c r="BF1689" s="9">
        <f t="shared" si="1772"/>
        <v>0</v>
      </c>
      <c r="BG1689" s="9">
        <v>2</v>
      </c>
      <c r="BH1689" s="9">
        <v>3</v>
      </c>
      <c r="BI1689" s="9">
        <v>3</v>
      </c>
      <c r="BJ1689" s="9">
        <v>1</v>
      </c>
      <c r="BK1689" s="9">
        <v>1</v>
      </c>
      <c r="BL1689" s="9">
        <v>4</v>
      </c>
      <c r="BM1689" s="9">
        <v>2</v>
      </c>
      <c r="BN1689" s="9">
        <v>0</v>
      </c>
      <c r="BO1689" s="9">
        <v>5</v>
      </c>
      <c r="BP1689" s="9" t="s">
        <v>4461</v>
      </c>
      <c r="BQ1689" s="9">
        <f t="shared" si="1749"/>
        <v>0.6</v>
      </c>
      <c r="BR1689" s="34">
        <f t="shared" ref="BR1689" si="1803">BR1667</f>
        <v>0</v>
      </c>
      <c r="BS1689" s="34">
        <f t="shared" si="1782"/>
        <v>0.56666666666666665</v>
      </c>
      <c r="BT1689" s="9"/>
      <c r="BU1689" s="9"/>
      <c r="BV1689" s="9"/>
      <c r="BW1689" s="9"/>
      <c r="BX1689" s="9"/>
      <c r="BY1689" s="9"/>
      <c r="BZ1689" s="22">
        <f t="shared" si="1763"/>
        <v>0</v>
      </c>
      <c r="CA1689" s="22">
        <f t="shared" si="1764"/>
        <v>4</v>
      </c>
      <c r="CB1689" s="22">
        <f t="shared" si="1765"/>
        <v>0.56666666666666665</v>
      </c>
      <c r="CC1689" s="22">
        <f t="shared" si="1766"/>
        <v>0</v>
      </c>
      <c r="CD1689" s="22">
        <f t="shared" si="1767"/>
        <v>1</v>
      </c>
      <c r="CK1689" s="23">
        <v>0.70588235294117652</v>
      </c>
      <c r="CL1689" s="23">
        <f t="shared" si="1768"/>
        <v>2</v>
      </c>
      <c r="CM1689" s="23">
        <f t="shared" si="1773"/>
        <v>0.27156629546313737</v>
      </c>
      <c r="CN1689" s="23">
        <f t="shared" si="1774"/>
        <v>0.68291789208304643</v>
      </c>
      <c r="CQ1689" s="4">
        <v>2</v>
      </c>
    </row>
    <row r="1690" spans="1:95" ht="11.25" customHeight="1">
      <c r="A1690" s="9">
        <v>16</v>
      </c>
      <c r="B1690" s="9">
        <v>2</v>
      </c>
      <c r="C1690" s="9" t="str">
        <f t="shared" si="1707"/>
        <v>12</v>
      </c>
      <c r="D1690" s="10" t="s">
        <v>4250</v>
      </c>
      <c r="E1690" s="9">
        <v>15</v>
      </c>
      <c r="F1690" s="9">
        <v>1</v>
      </c>
      <c r="G1690" s="9">
        <v>0</v>
      </c>
      <c r="H1690" s="9">
        <v>0</v>
      </c>
      <c r="I1690" s="9">
        <v>0</v>
      </c>
      <c r="J1690" s="9">
        <v>1</v>
      </c>
      <c r="K1690" s="11">
        <v>25</v>
      </c>
      <c r="L1690" s="9">
        <v>67</v>
      </c>
      <c r="M1690" s="9">
        <v>5</v>
      </c>
      <c r="N1690" s="9"/>
      <c r="O1690" s="17"/>
      <c r="P1690" s="17">
        <f t="shared" si="1769"/>
        <v>2</v>
      </c>
      <c r="Q1690" s="9">
        <v>26</v>
      </c>
      <c r="R1690" s="9"/>
      <c r="S1690" s="9">
        <v>0.19230769230769232</v>
      </c>
      <c r="T1690" s="9">
        <v>93</v>
      </c>
      <c r="U1690" s="9">
        <v>40</v>
      </c>
      <c r="V1690" s="11">
        <v>25</v>
      </c>
      <c r="W1690" s="11">
        <f t="shared" si="1783"/>
        <v>36</v>
      </c>
      <c r="X1690" s="17">
        <f t="shared" si="1775"/>
        <v>25</v>
      </c>
      <c r="Y1690" s="17"/>
      <c r="Z1690" s="9">
        <v>18</v>
      </c>
      <c r="AA1690" s="9"/>
      <c r="AB1690" s="17"/>
      <c r="AC1690" s="17">
        <f t="shared" si="1777"/>
        <v>49</v>
      </c>
      <c r="AD1690" s="17">
        <f t="shared" si="1762"/>
        <v>0.36734693877551022</v>
      </c>
      <c r="AE1690" s="17">
        <v>0.33898305084745761</v>
      </c>
      <c r="AF1690" s="17">
        <f t="shared" si="1770"/>
        <v>23</v>
      </c>
      <c r="AG1690" s="17"/>
      <c r="AH1690" s="9">
        <v>73</v>
      </c>
      <c r="AI1690" s="9"/>
      <c r="AJ1690" s="9"/>
      <c r="AK1690" s="9"/>
      <c r="AL1690" s="9">
        <v>0.2</v>
      </c>
      <c r="AM1690" s="9"/>
      <c r="AN1690" s="9">
        <v>0.36734693877551022</v>
      </c>
      <c r="AO1690" s="9"/>
      <c r="AP1690" s="9">
        <v>0.25205479452054791</v>
      </c>
      <c r="AQ1690" s="9">
        <f>+AVERAGE(AL1676:AL1685)</f>
        <v>0.13578314773156869</v>
      </c>
      <c r="AR1690" s="9">
        <f>+AVERAGE(AN1676:AN1685)</f>
        <v>0.34145894604152321</v>
      </c>
      <c r="AS1690" s="17">
        <f t="shared" si="1785"/>
        <v>26</v>
      </c>
      <c r="AT1690" s="17">
        <f t="shared" si="1786"/>
        <v>0.23076923076923075</v>
      </c>
      <c r="AU1690" s="17">
        <f t="shared" si="1799"/>
        <v>0.33898305084745761</v>
      </c>
      <c r="AV1690" s="17">
        <f t="shared" si="1800"/>
        <v>0.22650602409638548</v>
      </c>
      <c r="AW1690" s="17"/>
      <c r="AX1690" s="17"/>
      <c r="AY1690" s="17"/>
      <c r="AZ1690" s="17">
        <v>3</v>
      </c>
      <c r="BA1690" s="24">
        <v>0.5</v>
      </c>
      <c r="BB1690" s="9">
        <v>19</v>
      </c>
      <c r="BC1690" s="9">
        <v>0</v>
      </c>
      <c r="BD1690" s="9">
        <f t="shared" si="1771"/>
        <v>1</v>
      </c>
      <c r="BE1690" s="9" t="s">
        <v>4440</v>
      </c>
      <c r="BF1690" s="9">
        <f t="shared" si="1772"/>
        <v>0</v>
      </c>
      <c r="BG1690" s="9">
        <v>2</v>
      </c>
      <c r="BH1690" s="9">
        <v>3</v>
      </c>
      <c r="BI1690" s="9">
        <v>3</v>
      </c>
      <c r="BJ1690" s="9">
        <v>1</v>
      </c>
      <c r="BK1690" s="9">
        <v>1</v>
      </c>
      <c r="BL1690" s="9">
        <v>4</v>
      </c>
      <c r="BM1690" s="9">
        <v>2</v>
      </c>
      <c r="BN1690" s="9">
        <v>0</v>
      </c>
      <c r="BO1690" s="9">
        <v>5</v>
      </c>
      <c r="BP1690" s="9" t="s">
        <v>4461</v>
      </c>
      <c r="BQ1690" s="9">
        <f t="shared" si="1749"/>
        <v>0.6</v>
      </c>
      <c r="BR1690" s="34">
        <f t="shared" ref="BR1690" si="1804">BR1668</f>
        <v>0</v>
      </c>
      <c r="BS1690" s="34">
        <f t="shared" si="1782"/>
        <v>0.56666666666666665</v>
      </c>
      <c r="BT1690" s="9"/>
      <c r="BU1690" s="9"/>
      <c r="BV1690" s="9"/>
      <c r="BW1690" s="9"/>
      <c r="BX1690" s="9"/>
      <c r="BY1690" s="9"/>
      <c r="BZ1690" s="22">
        <f t="shared" si="1763"/>
        <v>0</v>
      </c>
      <c r="CA1690" s="22">
        <f t="shared" si="1764"/>
        <v>5</v>
      </c>
      <c r="CB1690" s="22">
        <f t="shared" si="1765"/>
        <v>0.56666666666666665</v>
      </c>
      <c r="CC1690" s="22">
        <f t="shared" si="1766"/>
        <v>0</v>
      </c>
      <c r="CD1690" s="22">
        <f t="shared" si="1767"/>
        <v>1</v>
      </c>
      <c r="CK1690" s="23">
        <v>0.67796610169491522</v>
      </c>
      <c r="CL1690" s="23">
        <f t="shared" si="1768"/>
        <v>2</v>
      </c>
      <c r="CM1690" s="23">
        <f t="shared" si="1773"/>
        <v>0.27156629546313737</v>
      </c>
      <c r="CN1690" s="23">
        <f t="shared" si="1774"/>
        <v>0.68291789208304643</v>
      </c>
      <c r="CQ1690" s="4">
        <v>1</v>
      </c>
    </row>
    <row r="1691" spans="1:95" ht="11.25" customHeight="1">
      <c r="A1691" s="9">
        <v>16</v>
      </c>
      <c r="B1691" s="9">
        <v>2</v>
      </c>
      <c r="C1691" s="9" t="str">
        <f t="shared" si="1707"/>
        <v>12</v>
      </c>
      <c r="D1691" s="10" t="s">
        <v>4250</v>
      </c>
      <c r="E1691" s="9">
        <v>16</v>
      </c>
      <c r="F1691" s="9">
        <v>1</v>
      </c>
      <c r="G1691" s="9">
        <v>0</v>
      </c>
      <c r="H1691" s="9">
        <v>0</v>
      </c>
      <c r="I1691" s="9">
        <v>0</v>
      </c>
      <c r="J1691" s="9">
        <v>1</v>
      </c>
      <c r="K1691" s="11">
        <v>25</v>
      </c>
      <c r="L1691" s="9">
        <v>68</v>
      </c>
      <c r="M1691" s="9">
        <v>10</v>
      </c>
      <c r="N1691" s="9"/>
      <c r="O1691" s="17"/>
      <c r="P1691" s="17">
        <f t="shared" si="1769"/>
        <v>1</v>
      </c>
      <c r="Q1691" s="9">
        <v>32</v>
      </c>
      <c r="R1691" s="9"/>
      <c r="S1691" s="9">
        <v>0.3125</v>
      </c>
      <c r="T1691" s="9">
        <v>100</v>
      </c>
      <c r="U1691" s="9">
        <v>40</v>
      </c>
      <c r="V1691" s="11">
        <v>32</v>
      </c>
      <c r="W1691" s="11">
        <f t="shared" si="1783"/>
        <v>25</v>
      </c>
      <c r="X1691" s="17">
        <f t="shared" si="1775"/>
        <v>32</v>
      </c>
      <c r="Y1691" s="17"/>
      <c r="Z1691" s="9">
        <v>20</v>
      </c>
      <c r="AA1691" s="9"/>
      <c r="AB1691" s="17"/>
      <c r="AC1691" s="17">
        <f t="shared" si="1777"/>
        <v>51</v>
      </c>
      <c r="AD1691" s="17">
        <f t="shared" si="1762"/>
        <v>0.39215686274509803</v>
      </c>
      <c r="AE1691" s="17">
        <v>0.36734693877551022</v>
      </c>
      <c r="AF1691" s="17">
        <f t="shared" si="1770"/>
        <v>20</v>
      </c>
      <c r="AG1691" s="17"/>
      <c r="AH1691" s="9">
        <v>69</v>
      </c>
      <c r="AI1691" s="9"/>
      <c r="AJ1691" s="9"/>
      <c r="AK1691" s="9"/>
      <c r="AL1691" s="9">
        <v>0.27500000000000002</v>
      </c>
      <c r="AM1691" s="9"/>
      <c r="AN1691" s="9">
        <v>0.39215686274509803</v>
      </c>
      <c r="AO1691" s="9"/>
      <c r="AP1691" s="9">
        <v>0.22028985507246376</v>
      </c>
      <c r="AQ1691" s="9">
        <f>+AVERAGE(AL1676:AL1685)</f>
        <v>0.13578314773156869</v>
      </c>
      <c r="AR1691" s="9">
        <f>+AVERAGE(AN1676:AN1685)</f>
        <v>0.34145894604152321</v>
      </c>
      <c r="AS1691" s="17">
        <f t="shared" si="1785"/>
        <v>26</v>
      </c>
      <c r="AT1691" s="17">
        <f t="shared" si="1786"/>
        <v>0.2</v>
      </c>
      <c r="AU1691" s="17">
        <f t="shared" si="1799"/>
        <v>0.36734693877551022</v>
      </c>
      <c r="AV1691" s="17">
        <f t="shared" si="1800"/>
        <v>0.25205479452054791</v>
      </c>
      <c r="AW1691" s="17"/>
      <c r="AX1691" s="17"/>
      <c r="AY1691" s="17"/>
      <c r="AZ1691" s="17">
        <v>3</v>
      </c>
      <c r="BA1691" s="24">
        <v>0.5</v>
      </c>
      <c r="BB1691" s="9">
        <v>19</v>
      </c>
      <c r="BC1691" s="9">
        <v>0</v>
      </c>
      <c r="BD1691" s="9">
        <f t="shared" si="1771"/>
        <v>1</v>
      </c>
      <c r="BE1691" s="9" t="s">
        <v>4440</v>
      </c>
      <c r="BF1691" s="9">
        <f t="shared" si="1772"/>
        <v>0</v>
      </c>
      <c r="BG1691" s="9">
        <v>2</v>
      </c>
      <c r="BH1691" s="9">
        <v>3</v>
      </c>
      <c r="BI1691" s="9">
        <v>3</v>
      </c>
      <c r="BJ1691" s="9">
        <v>1</v>
      </c>
      <c r="BK1691" s="9">
        <v>1</v>
      </c>
      <c r="BL1691" s="9">
        <v>4</v>
      </c>
      <c r="BM1691" s="9">
        <v>2</v>
      </c>
      <c r="BN1691" s="9">
        <v>0</v>
      </c>
      <c r="BO1691" s="9">
        <v>5</v>
      </c>
      <c r="BP1691" s="9" t="s">
        <v>4461</v>
      </c>
      <c r="BQ1691" s="9">
        <f t="shared" si="1749"/>
        <v>0.6</v>
      </c>
      <c r="BR1691" s="34">
        <f t="shared" ref="BR1691:BS1695" si="1805">BR1669</f>
        <v>0</v>
      </c>
      <c r="BS1691" s="34">
        <f t="shared" si="1805"/>
        <v>0.56666666666666665</v>
      </c>
      <c r="BT1691" s="9"/>
      <c r="BU1691" s="9"/>
      <c r="BV1691" s="9"/>
      <c r="BW1691" s="9"/>
      <c r="BX1691" s="9"/>
      <c r="BY1691" s="9"/>
      <c r="BZ1691" s="22">
        <f t="shared" si="1763"/>
        <v>0</v>
      </c>
      <c r="CA1691" s="22">
        <f t="shared" si="1764"/>
        <v>6</v>
      </c>
      <c r="CB1691" s="22">
        <f t="shared" si="1765"/>
        <v>0.56666666666666665</v>
      </c>
      <c r="CC1691" s="22">
        <f t="shared" si="1766"/>
        <v>0</v>
      </c>
      <c r="CD1691" s="22">
        <f t="shared" si="1767"/>
        <v>1</v>
      </c>
      <c r="CK1691" s="23">
        <v>0.73469387755102045</v>
      </c>
      <c r="CL1691" s="23">
        <f t="shared" si="1768"/>
        <v>2</v>
      </c>
      <c r="CM1691" s="23">
        <f t="shared" si="1773"/>
        <v>0.27156629546313737</v>
      </c>
      <c r="CN1691" s="23">
        <f t="shared" si="1774"/>
        <v>0.68291789208304643</v>
      </c>
      <c r="CQ1691" s="4">
        <v>2</v>
      </c>
    </row>
    <row r="1692" spans="1:95" ht="11.25" customHeight="1">
      <c r="A1692" s="9">
        <v>16</v>
      </c>
      <c r="B1692" s="9">
        <v>2</v>
      </c>
      <c r="C1692" s="9" t="str">
        <f t="shared" ref="C1692:C1755" si="1806">LEFT(D1692, FIND(":", D1692)-1)</f>
        <v>12</v>
      </c>
      <c r="D1692" s="10" t="s">
        <v>4250</v>
      </c>
      <c r="E1692" s="9">
        <v>17</v>
      </c>
      <c r="F1692" s="9">
        <v>1</v>
      </c>
      <c r="G1692" s="9">
        <v>0</v>
      </c>
      <c r="H1692" s="9">
        <v>0</v>
      </c>
      <c r="I1692" s="9">
        <v>0</v>
      </c>
      <c r="J1692" s="9">
        <v>1</v>
      </c>
      <c r="K1692" s="11">
        <v>25</v>
      </c>
      <c r="L1692" s="9">
        <v>75</v>
      </c>
      <c r="M1692" s="9">
        <v>7</v>
      </c>
      <c r="N1692" s="9"/>
      <c r="O1692" s="17"/>
      <c r="P1692" s="17">
        <f t="shared" si="1769"/>
        <v>1</v>
      </c>
      <c r="Q1692" s="9">
        <v>26</v>
      </c>
      <c r="R1692" s="9"/>
      <c r="S1692" s="9">
        <v>0.26923076923076922</v>
      </c>
      <c r="T1692" s="9">
        <v>100</v>
      </c>
      <c r="U1692" s="9">
        <v>40</v>
      </c>
      <c r="V1692" s="11">
        <v>38</v>
      </c>
      <c r="W1692" s="11">
        <f t="shared" si="1783"/>
        <v>32</v>
      </c>
      <c r="X1692" s="17">
        <f t="shared" si="1775"/>
        <v>38</v>
      </c>
      <c r="Y1692" s="17"/>
      <c r="Z1692" s="9">
        <v>20</v>
      </c>
      <c r="AA1692" s="9"/>
      <c r="AB1692" s="17"/>
      <c r="AC1692" s="17">
        <f t="shared" si="1777"/>
        <v>61</v>
      </c>
      <c r="AD1692" s="17">
        <f t="shared" si="1762"/>
        <v>0.32786885245901637</v>
      </c>
      <c r="AE1692" s="17">
        <v>0.39215686274509803</v>
      </c>
      <c r="AF1692" s="17">
        <f t="shared" si="1770"/>
        <v>23</v>
      </c>
      <c r="AG1692" s="17"/>
      <c r="AH1692" s="9">
        <v>85</v>
      </c>
      <c r="AI1692" s="9"/>
      <c r="AJ1692" s="9"/>
      <c r="AK1692" s="9"/>
      <c r="AL1692" s="9">
        <v>0.2</v>
      </c>
      <c r="AM1692" s="9"/>
      <c r="AN1692" s="9">
        <v>0.32786885245901637</v>
      </c>
      <c r="AO1692" s="9"/>
      <c r="AP1692" s="9">
        <v>0.21647058823529405</v>
      </c>
      <c r="AQ1692" s="9">
        <f>+AVERAGE(AL1676:AL1685)</f>
        <v>0.13578314773156869</v>
      </c>
      <c r="AR1692" s="9">
        <f>+AVERAGE(AN1676:AN1685)</f>
        <v>0.34145894604152321</v>
      </c>
      <c r="AS1692" s="17">
        <f t="shared" si="1785"/>
        <v>32</v>
      </c>
      <c r="AT1692" s="17">
        <f t="shared" si="1786"/>
        <v>0.27500000000000002</v>
      </c>
      <c r="AU1692" s="17">
        <f t="shared" si="1799"/>
        <v>0.39215686274509803</v>
      </c>
      <c r="AV1692" s="17">
        <f t="shared" si="1800"/>
        <v>0.22028985507246376</v>
      </c>
      <c r="AW1692" s="17"/>
      <c r="AX1692" s="17"/>
      <c r="AY1692" s="17"/>
      <c r="AZ1692" s="17">
        <v>3</v>
      </c>
      <c r="BA1692" s="24">
        <v>0.5</v>
      </c>
      <c r="BB1692" s="9">
        <v>19</v>
      </c>
      <c r="BC1692" s="9">
        <v>0</v>
      </c>
      <c r="BD1692" s="9">
        <f t="shared" si="1771"/>
        <v>1</v>
      </c>
      <c r="BE1692" s="9" t="s">
        <v>4440</v>
      </c>
      <c r="BF1692" s="9">
        <f t="shared" si="1772"/>
        <v>0</v>
      </c>
      <c r="BG1692" s="9">
        <v>2</v>
      </c>
      <c r="BH1692" s="9">
        <v>3</v>
      </c>
      <c r="BI1692" s="9">
        <v>3</v>
      </c>
      <c r="BJ1692" s="9">
        <v>1</v>
      </c>
      <c r="BK1692" s="9">
        <v>1</v>
      </c>
      <c r="BL1692" s="9">
        <v>4</v>
      </c>
      <c r="BM1692" s="9">
        <v>2</v>
      </c>
      <c r="BN1692" s="9">
        <v>0</v>
      </c>
      <c r="BO1692" s="9">
        <v>5</v>
      </c>
      <c r="BP1692" s="9" t="s">
        <v>4461</v>
      </c>
      <c r="BQ1692" s="9">
        <f t="shared" si="1749"/>
        <v>0.6</v>
      </c>
      <c r="BR1692" s="34">
        <f t="shared" ref="BR1692" si="1807">BR1670</f>
        <v>0</v>
      </c>
      <c r="BS1692" s="34">
        <f t="shared" si="1805"/>
        <v>0.56666666666666665</v>
      </c>
      <c r="BT1692" s="9"/>
      <c r="BU1692" s="9"/>
      <c r="BV1692" s="9"/>
      <c r="BW1692" s="9"/>
      <c r="BX1692" s="9"/>
      <c r="BY1692" s="9"/>
      <c r="BZ1692" s="22">
        <f t="shared" si="1763"/>
        <v>0</v>
      </c>
      <c r="CA1692" s="22">
        <f t="shared" si="1764"/>
        <v>7</v>
      </c>
      <c r="CB1692" s="22">
        <f t="shared" si="1765"/>
        <v>0.56666666666666665</v>
      </c>
      <c r="CC1692" s="22">
        <f t="shared" si="1766"/>
        <v>0</v>
      </c>
      <c r="CD1692" s="22">
        <f t="shared" si="1767"/>
        <v>1</v>
      </c>
      <c r="CK1692" s="23">
        <v>0.78431372549019607</v>
      </c>
      <c r="CL1692" s="23">
        <f t="shared" si="1768"/>
        <v>2</v>
      </c>
      <c r="CM1692" s="23">
        <f t="shared" si="1773"/>
        <v>0.27156629546313737</v>
      </c>
      <c r="CN1692" s="23">
        <f t="shared" si="1774"/>
        <v>0.68291789208304643</v>
      </c>
      <c r="CQ1692" s="4">
        <v>2</v>
      </c>
    </row>
    <row r="1693" spans="1:95" ht="11.25" customHeight="1">
      <c r="A1693" s="9">
        <v>16</v>
      </c>
      <c r="B1693" s="9">
        <v>2</v>
      </c>
      <c r="C1693" s="9" t="str">
        <f t="shared" si="1806"/>
        <v>12</v>
      </c>
      <c r="D1693" s="10" t="s">
        <v>4250</v>
      </c>
      <c r="E1693" s="9">
        <v>18</v>
      </c>
      <c r="F1693" s="9">
        <v>1</v>
      </c>
      <c r="G1693" s="9">
        <v>0</v>
      </c>
      <c r="H1693" s="9">
        <v>0</v>
      </c>
      <c r="I1693" s="9">
        <v>0</v>
      </c>
      <c r="J1693" s="9">
        <v>1</v>
      </c>
      <c r="K1693" s="11">
        <v>25</v>
      </c>
      <c r="L1693" s="9">
        <v>75</v>
      </c>
      <c r="M1693" s="9">
        <v>3</v>
      </c>
      <c r="N1693" s="9"/>
      <c r="O1693" s="17"/>
      <c r="P1693" s="17">
        <f t="shared" si="1769"/>
        <v>0</v>
      </c>
      <c r="Q1693" s="9">
        <v>21</v>
      </c>
      <c r="R1693" s="9"/>
      <c r="S1693" s="9">
        <v>0.14285714285714285</v>
      </c>
      <c r="T1693" s="9">
        <v>96</v>
      </c>
      <c r="U1693" s="9">
        <v>40</v>
      </c>
      <c r="V1693" s="11">
        <v>21</v>
      </c>
      <c r="W1693" s="11">
        <f t="shared" si="1783"/>
        <v>38</v>
      </c>
      <c r="X1693" s="17">
        <f t="shared" si="1775"/>
        <v>21</v>
      </c>
      <c r="Y1693" s="17"/>
      <c r="Z1693" s="9">
        <v>4</v>
      </c>
      <c r="AA1693" s="9"/>
      <c r="AB1693" s="17"/>
      <c r="AC1693" s="17">
        <f t="shared" si="1777"/>
        <v>25</v>
      </c>
      <c r="AD1693" s="17">
        <f t="shared" si="1762"/>
        <v>0.16</v>
      </c>
      <c r="AE1693" s="17">
        <v>0.32786885245901637</v>
      </c>
      <c r="AF1693" s="17">
        <f t="shared" si="1770"/>
        <v>11</v>
      </c>
      <c r="AG1693" s="17"/>
      <c r="AH1693" s="9">
        <v>54</v>
      </c>
      <c r="AI1693" s="9"/>
      <c r="AJ1693" s="9"/>
      <c r="AK1693" s="9"/>
      <c r="AL1693" s="9">
        <v>0.22857142857142859</v>
      </c>
      <c r="AM1693" s="9"/>
      <c r="AN1693" s="9">
        <v>0.16</v>
      </c>
      <c r="AO1693" s="9"/>
      <c r="AP1693" s="9">
        <v>0.15555555555555556</v>
      </c>
      <c r="AQ1693" s="9">
        <f>+AVERAGE(AL1676:AL1685)</f>
        <v>0.13578314773156869</v>
      </c>
      <c r="AR1693" s="9">
        <f>+AVERAGE(AN1676:AN1685)</f>
        <v>0.34145894604152321</v>
      </c>
      <c r="AS1693" s="17">
        <f t="shared" si="1785"/>
        <v>26</v>
      </c>
      <c r="AT1693" s="17">
        <f t="shared" si="1786"/>
        <v>0.2</v>
      </c>
      <c r="AU1693" s="17">
        <f t="shared" si="1799"/>
        <v>0.32786885245901637</v>
      </c>
      <c r="AV1693" s="17">
        <f t="shared" si="1800"/>
        <v>0.21647058823529405</v>
      </c>
      <c r="AW1693" s="17"/>
      <c r="AX1693" s="17"/>
      <c r="AY1693" s="17"/>
      <c r="AZ1693" s="17">
        <v>3</v>
      </c>
      <c r="BA1693" s="24">
        <v>0.5</v>
      </c>
      <c r="BB1693" s="9">
        <v>19</v>
      </c>
      <c r="BC1693" s="9">
        <v>0</v>
      </c>
      <c r="BD1693" s="9">
        <f t="shared" si="1771"/>
        <v>1</v>
      </c>
      <c r="BE1693" s="9" t="s">
        <v>4440</v>
      </c>
      <c r="BF1693" s="9">
        <f t="shared" si="1772"/>
        <v>0</v>
      </c>
      <c r="BG1693" s="9">
        <v>2</v>
      </c>
      <c r="BH1693" s="9">
        <v>3</v>
      </c>
      <c r="BI1693" s="9">
        <v>3</v>
      </c>
      <c r="BJ1693" s="9">
        <v>1</v>
      </c>
      <c r="BK1693" s="9">
        <v>1</v>
      </c>
      <c r="BL1693" s="9">
        <v>4</v>
      </c>
      <c r="BM1693" s="9">
        <v>2</v>
      </c>
      <c r="BN1693" s="9">
        <v>0</v>
      </c>
      <c r="BO1693" s="9">
        <v>5</v>
      </c>
      <c r="BP1693" s="9" t="s">
        <v>4461</v>
      </c>
      <c r="BQ1693" s="9">
        <f t="shared" si="1749"/>
        <v>0.6</v>
      </c>
      <c r="BR1693" s="34">
        <f t="shared" ref="BR1693" si="1808">BR1671</f>
        <v>0</v>
      </c>
      <c r="BS1693" s="34">
        <f t="shared" si="1805"/>
        <v>0.56666666666666665</v>
      </c>
      <c r="BT1693" s="9"/>
      <c r="BU1693" s="9"/>
      <c r="BV1693" s="9"/>
      <c r="BW1693" s="9"/>
      <c r="BX1693" s="9"/>
      <c r="BY1693" s="9"/>
      <c r="BZ1693" s="22">
        <f t="shared" si="1763"/>
        <v>0</v>
      </c>
      <c r="CA1693" s="22">
        <f t="shared" si="1764"/>
        <v>8</v>
      </c>
      <c r="CB1693" s="22">
        <f t="shared" si="1765"/>
        <v>0.56666666666666665</v>
      </c>
      <c r="CC1693" s="22">
        <f t="shared" si="1766"/>
        <v>0</v>
      </c>
      <c r="CD1693" s="22">
        <f t="shared" si="1767"/>
        <v>1</v>
      </c>
      <c r="CK1693" s="23">
        <v>0.65573770491803274</v>
      </c>
      <c r="CL1693" s="23">
        <f t="shared" si="1768"/>
        <v>2</v>
      </c>
      <c r="CM1693" s="23">
        <f t="shared" si="1773"/>
        <v>0.27156629546313737</v>
      </c>
      <c r="CN1693" s="23">
        <f t="shared" si="1774"/>
        <v>0.68291789208304643</v>
      </c>
      <c r="CQ1693" s="4">
        <v>1</v>
      </c>
    </row>
    <row r="1694" spans="1:95" ht="11.25" customHeight="1">
      <c r="A1694" s="9">
        <v>16</v>
      </c>
      <c r="B1694" s="9">
        <v>2</v>
      </c>
      <c r="C1694" s="9" t="str">
        <f t="shared" si="1806"/>
        <v>12</v>
      </c>
      <c r="D1694" s="10" t="s">
        <v>4250</v>
      </c>
      <c r="E1694" s="9">
        <v>19</v>
      </c>
      <c r="F1694" s="9">
        <v>1</v>
      </c>
      <c r="G1694" s="9">
        <v>0</v>
      </c>
      <c r="H1694" s="9">
        <v>0</v>
      </c>
      <c r="I1694" s="9">
        <v>0</v>
      </c>
      <c r="J1694" s="9">
        <v>1</v>
      </c>
      <c r="K1694" s="11">
        <v>25</v>
      </c>
      <c r="L1694" s="9">
        <v>71</v>
      </c>
      <c r="M1694" s="9">
        <v>7</v>
      </c>
      <c r="N1694" s="9"/>
      <c r="O1694" s="17"/>
      <c r="P1694" s="17">
        <f t="shared" si="1769"/>
        <v>1</v>
      </c>
      <c r="Q1694" s="9">
        <v>31</v>
      </c>
      <c r="R1694" s="9"/>
      <c r="S1694" s="9">
        <v>0.22580645161290322</v>
      </c>
      <c r="T1694" s="9">
        <v>100</v>
      </c>
      <c r="U1694" s="9">
        <v>40</v>
      </c>
      <c r="V1694" s="11">
        <v>29</v>
      </c>
      <c r="W1694" s="11">
        <f t="shared" si="1783"/>
        <v>21</v>
      </c>
      <c r="X1694" s="17">
        <f t="shared" si="1775"/>
        <v>29</v>
      </c>
      <c r="Y1694" s="17"/>
      <c r="Z1694" s="9">
        <v>19</v>
      </c>
      <c r="AA1694" s="9"/>
      <c r="AB1694" s="17"/>
      <c r="AC1694" s="17">
        <f t="shared" si="1777"/>
        <v>56</v>
      </c>
      <c r="AD1694" s="17">
        <f t="shared" si="1762"/>
        <v>0.3392857142857143</v>
      </c>
      <c r="AE1694" s="17">
        <v>0.16</v>
      </c>
      <c r="AF1694" s="17">
        <f t="shared" si="1770"/>
        <v>22</v>
      </c>
      <c r="AG1694" s="17"/>
      <c r="AH1694" s="9">
        <v>75</v>
      </c>
      <c r="AI1694" s="9"/>
      <c r="AJ1694" s="9"/>
      <c r="AK1694" s="9"/>
      <c r="AL1694" s="9">
        <v>0.15483870967741933</v>
      </c>
      <c r="AM1694" s="9"/>
      <c r="AN1694" s="9">
        <v>0.3392857142857143</v>
      </c>
      <c r="AO1694" s="9"/>
      <c r="AP1694" s="9">
        <v>0.27200000000000002</v>
      </c>
      <c r="AQ1694" s="9">
        <f>+AVERAGE(AL1676:AL1685)</f>
        <v>0.13578314773156869</v>
      </c>
      <c r="AR1694" s="9">
        <f>+AVERAGE(AN1676:AN1685)</f>
        <v>0.34145894604152321</v>
      </c>
      <c r="AS1694" s="17">
        <f t="shared" si="1785"/>
        <v>21</v>
      </c>
      <c r="AT1694" s="17">
        <f t="shared" si="1786"/>
        <v>0.22857142857142859</v>
      </c>
      <c r="AU1694" s="17">
        <f t="shared" si="1799"/>
        <v>0.16</v>
      </c>
      <c r="AV1694" s="17">
        <f t="shared" si="1800"/>
        <v>0.15555555555555556</v>
      </c>
      <c r="AW1694" s="17"/>
      <c r="AX1694" s="17"/>
      <c r="AY1694" s="17"/>
      <c r="AZ1694" s="17">
        <v>3</v>
      </c>
      <c r="BA1694" s="24">
        <v>0.5</v>
      </c>
      <c r="BB1694" s="9">
        <v>19</v>
      </c>
      <c r="BC1694" s="9">
        <v>0</v>
      </c>
      <c r="BD1694" s="9">
        <f t="shared" si="1771"/>
        <v>1</v>
      </c>
      <c r="BE1694" s="9" t="s">
        <v>4440</v>
      </c>
      <c r="BF1694" s="9">
        <f t="shared" si="1772"/>
        <v>0</v>
      </c>
      <c r="BG1694" s="9">
        <v>2</v>
      </c>
      <c r="BH1694" s="9">
        <v>3</v>
      </c>
      <c r="BI1694" s="9">
        <v>3</v>
      </c>
      <c r="BJ1694" s="9">
        <v>1</v>
      </c>
      <c r="BK1694" s="9">
        <v>1</v>
      </c>
      <c r="BL1694" s="9">
        <v>4</v>
      </c>
      <c r="BM1694" s="9">
        <v>2</v>
      </c>
      <c r="BN1694" s="9">
        <v>0</v>
      </c>
      <c r="BO1694" s="9">
        <v>5</v>
      </c>
      <c r="BP1694" s="9" t="s">
        <v>4461</v>
      </c>
      <c r="BQ1694" s="9">
        <f t="shared" si="1749"/>
        <v>0.6</v>
      </c>
      <c r="BR1694" s="34">
        <f t="shared" ref="BR1694" si="1809">BR1672</f>
        <v>0</v>
      </c>
      <c r="BS1694" s="34">
        <f t="shared" si="1805"/>
        <v>0.56666666666666665</v>
      </c>
      <c r="BT1694" s="9"/>
      <c r="BU1694" s="9"/>
      <c r="BV1694" s="9"/>
      <c r="BW1694" s="9"/>
      <c r="BX1694" s="9"/>
      <c r="BY1694" s="9"/>
      <c r="BZ1694" s="22">
        <f t="shared" si="1763"/>
        <v>0</v>
      </c>
      <c r="CA1694" s="22">
        <f t="shared" si="1764"/>
        <v>9</v>
      </c>
      <c r="CB1694" s="22">
        <f t="shared" si="1765"/>
        <v>0.56666666666666665</v>
      </c>
      <c r="CC1694" s="22">
        <f t="shared" si="1766"/>
        <v>0</v>
      </c>
      <c r="CD1694" s="22">
        <f t="shared" si="1767"/>
        <v>1</v>
      </c>
      <c r="CK1694" s="23">
        <v>0.32</v>
      </c>
      <c r="CL1694" s="23">
        <f t="shared" si="1768"/>
        <v>2</v>
      </c>
      <c r="CM1694" s="23">
        <f t="shared" si="1773"/>
        <v>0.27156629546313737</v>
      </c>
      <c r="CN1694" s="23">
        <f t="shared" si="1774"/>
        <v>0.68291789208304643</v>
      </c>
      <c r="CQ1694" s="4">
        <v>2</v>
      </c>
    </row>
    <row r="1695" spans="1:95" ht="11.25" customHeight="1">
      <c r="A1695" s="9">
        <v>16</v>
      </c>
      <c r="B1695" s="9">
        <v>2</v>
      </c>
      <c r="C1695" s="9" t="str">
        <f t="shared" si="1806"/>
        <v>12</v>
      </c>
      <c r="D1695" s="10" t="s">
        <v>4250</v>
      </c>
      <c r="E1695" s="9">
        <v>20</v>
      </c>
      <c r="F1695" s="9">
        <v>1</v>
      </c>
      <c r="G1695" s="9">
        <v>0</v>
      </c>
      <c r="H1695" s="9">
        <v>0</v>
      </c>
      <c r="I1695" s="9">
        <v>0</v>
      </c>
      <c r="J1695" s="9">
        <v>1</v>
      </c>
      <c r="K1695" s="11">
        <v>25</v>
      </c>
      <c r="L1695" s="9">
        <v>75</v>
      </c>
      <c r="M1695" s="9">
        <v>6</v>
      </c>
      <c r="N1695" s="17">
        <f>SUM(M1686:M1695)</f>
        <v>59</v>
      </c>
      <c r="O1695" s="17"/>
      <c r="P1695" s="17">
        <f t="shared" si="1769"/>
        <v>1</v>
      </c>
      <c r="Q1695" s="9">
        <v>26</v>
      </c>
      <c r="R1695" s="9"/>
      <c r="S1695" s="9">
        <v>0.23076923076923078</v>
      </c>
      <c r="T1695" s="9">
        <v>100</v>
      </c>
      <c r="U1695" s="9">
        <v>40</v>
      </c>
      <c r="V1695" s="11">
        <v>39</v>
      </c>
      <c r="W1695" s="11">
        <f t="shared" si="1783"/>
        <v>29</v>
      </c>
      <c r="X1695" s="17">
        <f t="shared" si="1775"/>
        <v>39</v>
      </c>
      <c r="Y1695" s="17"/>
      <c r="Z1695" s="9">
        <v>19</v>
      </c>
      <c r="AA1695" s="17">
        <f>SUM(Z1686:Z1695)</f>
        <v>175</v>
      </c>
      <c r="AB1695" s="17"/>
      <c r="AC1695" s="17">
        <f t="shared" si="1777"/>
        <v>76</v>
      </c>
      <c r="AD1695" s="17">
        <f t="shared" si="1762"/>
        <v>0.25</v>
      </c>
      <c r="AE1695" s="17">
        <v>0.3392857142857143</v>
      </c>
      <c r="AF1695" s="17">
        <f t="shared" si="1770"/>
        <v>23</v>
      </c>
      <c r="AG1695" s="17">
        <f>+SUM(AF1686:AF1695)</f>
        <v>216</v>
      </c>
      <c r="AH1695" s="9">
        <v>100</v>
      </c>
      <c r="AI1695" s="9"/>
      <c r="AJ1695" s="9"/>
      <c r="AK1695" s="9"/>
      <c r="AL1695" s="9">
        <v>0.2</v>
      </c>
      <c r="AM1695" s="9"/>
      <c r="AN1695" s="9">
        <v>0.25</v>
      </c>
      <c r="AO1695" s="9"/>
      <c r="AP1695" s="9">
        <v>0.10800000000000003</v>
      </c>
      <c r="AQ1695" s="9">
        <f>+AVERAGE(AL1676:AL1685)</f>
        <v>0.13578314773156869</v>
      </c>
      <c r="AR1695" s="9">
        <f>+AVERAGE(AN1676:AN1685)</f>
        <v>0.34145894604152321</v>
      </c>
      <c r="AS1695" s="17">
        <f t="shared" si="1785"/>
        <v>31</v>
      </c>
      <c r="AT1695" s="17">
        <f t="shared" si="1786"/>
        <v>0.15483870967741933</v>
      </c>
      <c r="AU1695" s="17">
        <f t="shared" si="1799"/>
        <v>0.3392857142857143</v>
      </c>
      <c r="AV1695" s="17">
        <f t="shared" si="1800"/>
        <v>0.27200000000000002</v>
      </c>
      <c r="AW1695" s="17"/>
      <c r="AX1695" s="17"/>
      <c r="AY1695" s="17"/>
      <c r="AZ1695" s="17">
        <v>3</v>
      </c>
      <c r="BA1695" s="24">
        <v>0.5</v>
      </c>
      <c r="BB1695" s="9">
        <v>19</v>
      </c>
      <c r="BC1695" s="9">
        <v>0</v>
      </c>
      <c r="BD1695" s="9">
        <f t="shared" si="1771"/>
        <v>1</v>
      </c>
      <c r="BE1695" s="9" t="s">
        <v>4440</v>
      </c>
      <c r="BF1695" s="9">
        <f t="shared" si="1772"/>
        <v>0</v>
      </c>
      <c r="BG1695" s="9">
        <v>2</v>
      </c>
      <c r="BH1695" s="9">
        <v>3</v>
      </c>
      <c r="BI1695" s="9">
        <v>3</v>
      </c>
      <c r="BJ1695" s="9">
        <v>1</v>
      </c>
      <c r="BK1695" s="9">
        <v>1</v>
      </c>
      <c r="BL1695" s="9">
        <v>4</v>
      </c>
      <c r="BM1695" s="9">
        <v>2</v>
      </c>
      <c r="BN1695" s="9">
        <v>0</v>
      </c>
      <c r="BO1695" s="9">
        <v>5</v>
      </c>
      <c r="BP1695" s="9" t="s">
        <v>4461</v>
      </c>
      <c r="BQ1695" s="9">
        <f t="shared" si="1749"/>
        <v>0.6</v>
      </c>
      <c r="BR1695" s="34">
        <f t="shared" ref="BR1695" si="1810">BR1673</f>
        <v>0.2</v>
      </c>
      <c r="BS1695" s="34">
        <f t="shared" si="1805"/>
        <v>0.56666666666666665</v>
      </c>
      <c r="BT1695" s="9"/>
      <c r="BU1695" s="9"/>
      <c r="BV1695" s="9"/>
      <c r="BW1695" s="9">
        <f>SUM(AF1686:AF1695)</f>
        <v>216</v>
      </c>
      <c r="BX1695" s="9"/>
      <c r="BY1695" s="9">
        <f t="shared" ref="BY1695" si="1811">SUM(BW1685,BW1695)</f>
        <v>440</v>
      </c>
      <c r="BZ1695" s="22">
        <f t="shared" si="1763"/>
        <v>0</v>
      </c>
      <c r="CA1695" s="22">
        <f t="shared" si="1764"/>
        <v>10</v>
      </c>
      <c r="CB1695" s="22">
        <f t="shared" si="1765"/>
        <v>0.56666666666666665</v>
      </c>
      <c r="CC1695" s="22">
        <f t="shared" si="1766"/>
        <v>0</v>
      </c>
      <c r="CD1695" s="22">
        <f t="shared" si="1767"/>
        <v>1</v>
      </c>
      <c r="CK1695" s="23">
        <v>0.6785714285714286</v>
      </c>
      <c r="CL1695" s="23">
        <f t="shared" si="1768"/>
        <v>2</v>
      </c>
      <c r="CM1695" s="23">
        <f t="shared" si="1773"/>
        <v>0.27156629546313737</v>
      </c>
      <c r="CN1695" s="23">
        <f t="shared" si="1774"/>
        <v>0.68291789208304643</v>
      </c>
      <c r="CQ1695" s="4">
        <v>5</v>
      </c>
    </row>
    <row r="1696" spans="1:95" ht="11.25" customHeight="1">
      <c r="A1696" s="9">
        <v>16</v>
      </c>
      <c r="B1696" s="9">
        <v>3</v>
      </c>
      <c r="C1696" s="9" t="str">
        <f t="shared" si="1806"/>
        <v>13</v>
      </c>
      <c r="D1696" s="10" t="s">
        <v>4195</v>
      </c>
      <c r="E1696" s="9">
        <v>-2</v>
      </c>
      <c r="F1696" s="9">
        <v>1</v>
      </c>
      <c r="G1696" s="9">
        <v>0</v>
      </c>
      <c r="H1696" s="9">
        <v>0</v>
      </c>
      <c r="I1696" s="9">
        <v>0</v>
      </c>
      <c r="J1696" s="9">
        <v>0</v>
      </c>
      <c r="K1696" s="11">
        <v>25</v>
      </c>
      <c r="L1696" s="9">
        <v>50</v>
      </c>
      <c r="M1696" s="9">
        <v>6</v>
      </c>
      <c r="N1696" s="9"/>
      <c r="O1696" s="17"/>
      <c r="P1696" s="17">
        <f t="shared" si="1769"/>
        <v>1</v>
      </c>
      <c r="Q1696" s="9">
        <v>34</v>
      </c>
      <c r="R1696" s="9"/>
      <c r="S1696" s="9">
        <v>0.17647058823529413</v>
      </c>
      <c r="T1696" s="9">
        <v>84</v>
      </c>
      <c r="U1696" s="9">
        <v>40</v>
      </c>
      <c r="V1696" s="11">
        <v>30</v>
      </c>
      <c r="W1696" s="18"/>
      <c r="X1696" s="17">
        <f t="shared" si="1775"/>
        <v>30</v>
      </c>
      <c r="Y1696" s="17"/>
      <c r="Z1696" s="9">
        <v>1</v>
      </c>
      <c r="AA1696" s="9"/>
      <c r="AB1696" s="17"/>
      <c r="AC1696" s="17">
        <f>AC1674</f>
        <v>41</v>
      </c>
      <c r="AD1696" s="17">
        <f t="shared" si="1762"/>
        <v>2.4390243902439025E-2</v>
      </c>
      <c r="AE1696" s="17"/>
      <c r="AF1696" s="17">
        <f t="shared" si="1770"/>
        <v>5</v>
      </c>
      <c r="AG1696" s="17"/>
      <c r="AH1696" s="9">
        <v>57</v>
      </c>
      <c r="AI1696" s="9"/>
      <c r="AJ1696" s="9"/>
      <c r="AK1696" s="9"/>
      <c r="AL1696" s="9">
        <v>2.3529411764705865E-2</v>
      </c>
      <c r="AM1696" s="9"/>
      <c r="AN1696" s="9">
        <v>2.4390243902439025E-2</v>
      </c>
      <c r="AO1696" s="9"/>
      <c r="AP1696" s="9">
        <v>0.42105263157894751</v>
      </c>
      <c r="AQ1696" s="22"/>
      <c r="AR1696" s="22"/>
      <c r="AS1696" s="17"/>
      <c r="AT1696" s="17"/>
      <c r="AU1696" s="17"/>
      <c r="AV1696" s="17"/>
      <c r="AW1696" s="17"/>
      <c r="AX1696" s="17"/>
      <c r="AY1696" s="17"/>
      <c r="AZ1696" s="17">
        <v>1</v>
      </c>
      <c r="BA1696" s="24">
        <v>0.16666666666666666</v>
      </c>
      <c r="BB1696" s="9">
        <v>19</v>
      </c>
      <c r="BC1696" s="9">
        <v>1</v>
      </c>
      <c r="BD1696" s="9">
        <f t="shared" si="1771"/>
        <v>0</v>
      </c>
      <c r="BE1696" s="9" t="s">
        <v>4462</v>
      </c>
      <c r="BF1696" s="9">
        <f t="shared" si="1772"/>
        <v>0</v>
      </c>
      <c r="BG1696" s="9">
        <v>1</v>
      </c>
      <c r="BH1696" s="9">
        <v>5</v>
      </c>
      <c r="BI1696" s="9">
        <v>5</v>
      </c>
      <c r="BJ1696" s="9">
        <v>0</v>
      </c>
      <c r="BK1696" s="9">
        <v>1</v>
      </c>
      <c r="BL1696" s="9">
        <v>3</v>
      </c>
      <c r="BM1696" s="9">
        <v>2</v>
      </c>
      <c r="BN1696" s="9">
        <v>0</v>
      </c>
      <c r="BO1696" s="9">
        <v>1</v>
      </c>
      <c r="BP1696" s="9">
        <v>0</v>
      </c>
      <c r="BQ1696" s="22"/>
      <c r="BR1696" s="34">
        <f>BR1674</f>
        <v>0</v>
      </c>
      <c r="BS1696" s="34">
        <f>BS1674</f>
        <v>0.56666666666666665</v>
      </c>
      <c r="BT1696" s="22"/>
      <c r="BU1696" s="22"/>
      <c r="BV1696" s="22"/>
      <c r="BW1696" s="22"/>
      <c r="BX1696" s="22"/>
      <c r="BY1696" s="22"/>
      <c r="BZ1696" s="22">
        <f t="shared" si="1763"/>
        <v>0</v>
      </c>
      <c r="CA1696" s="22">
        <f t="shared" si="1764"/>
        <v>0</v>
      </c>
      <c r="CB1696" s="22">
        <f t="shared" si="1765"/>
        <v>0</v>
      </c>
      <c r="CC1696" s="22">
        <f t="shared" si="1766"/>
        <v>0.56666666666666665</v>
      </c>
      <c r="CD1696" s="22">
        <f t="shared" si="1767"/>
        <v>0</v>
      </c>
      <c r="CK1696" s="23" t="s">
        <v>2085</v>
      </c>
      <c r="CL1696" s="23">
        <f t="shared" si="1768"/>
        <v>3</v>
      </c>
      <c r="CM1696" s="23" t="str">
        <f t="shared" si="1773"/>
        <v/>
      </c>
      <c r="CN1696" s="23" t="str">
        <f t="shared" si="1774"/>
        <v/>
      </c>
      <c r="CQ1696" s="4">
        <v>1</v>
      </c>
    </row>
    <row r="1697" spans="1:95" ht="11.25" customHeight="1">
      <c r="A1697" s="9">
        <v>16</v>
      </c>
      <c r="B1697" s="9">
        <v>3</v>
      </c>
      <c r="C1697" s="9" t="str">
        <f t="shared" si="1806"/>
        <v>13</v>
      </c>
      <c r="D1697" s="10" t="s">
        <v>4195</v>
      </c>
      <c r="E1697" s="9">
        <v>-1</v>
      </c>
      <c r="F1697" s="9">
        <v>1</v>
      </c>
      <c r="G1697" s="9">
        <v>0</v>
      </c>
      <c r="H1697" s="9">
        <v>0</v>
      </c>
      <c r="I1697" s="9">
        <v>0</v>
      </c>
      <c r="J1697" s="9">
        <v>0</v>
      </c>
      <c r="K1697" s="11">
        <v>25</v>
      </c>
      <c r="L1697" s="9">
        <v>59</v>
      </c>
      <c r="M1697" s="9">
        <v>6</v>
      </c>
      <c r="N1697" s="9"/>
      <c r="O1697" s="17"/>
      <c r="P1697" s="17">
        <f t="shared" si="1769"/>
        <v>1</v>
      </c>
      <c r="Q1697" s="9">
        <v>31</v>
      </c>
      <c r="R1697" s="9"/>
      <c r="S1697" s="9">
        <v>0.19354838709677419</v>
      </c>
      <c r="T1697" s="9">
        <v>90</v>
      </c>
      <c r="U1697" s="9">
        <v>40</v>
      </c>
      <c r="V1697" s="11">
        <v>30</v>
      </c>
      <c r="W1697" s="11">
        <f>V1696</f>
        <v>30</v>
      </c>
      <c r="X1697" s="17">
        <f t="shared" si="1775"/>
        <v>30</v>
      </c>
      <c r="Y1697" s="17"/>
      <c r="Z1697" s="9">
        <v>10</v>
      </c>
      <c r="AA1697" s="9"/>
      <c r="AB1697" s="17"/>
      <c r="AC1697" s="17">
        <f t="shared" si="1777"/>
        <v>49</v>
      </c>
      <c r="AD1697" s="17">
        <f t="shared" si="1762"/>
        <v>0.20408163265306123</v>
      </c>
      <c r="AE1697" s="17">
        <v>2.4390243902439025E-2</v>
      </c>
      <c r="AF1697" s="17">
        <f t="shared" si="1770"/>
        <v>14</v>
      </c>
      <c r="AG1697" s="17"/>
      <c r="AH1697" s="9">
        <v>68</v>
      </c>
      <c r="AI1697" s="9"/>
      <c r="AJ1697" s="9"/>
      <c r="AK1697" s="9"/>
      <c r="AL1697" s="9">
        <v>0.2193548387096774</v>
      </c>
      <c r="AM1697" s="9"/>
      <c r="AN1697" s="9">
        <v>0.20408163265306123</v>
      </c>
      <c r="AO1697" s="9"/>
      <c r="AP1697" s="9">
        <v>0.43529411764705878</v>
      </c>
      <c r="AQ1697" s="9"/>
      <c r="AR1697" s="9"/>
      <c r="AS1697" s="17">
        <f>+Q1696</f>
        <v>34</v>
      </c>
      <c r="AT1697" s="17">
        <f t="shared" ref="AT1697" si="1812">+AL1696</f>
        <v>2.3529411764705865E-2</v>
      </c>
      <c r="AU1697" s="17">
        <f t="shared" ref="AU1697" si="1813">+AN1696</f>
        <v>2.4390243902439025E-2</v>
      </c>
      <c r="AV1697" s="17">
        <f t="shared" ref="AV1697" si="1814">+AP1696</f>
        <v>0.42105263157894751</v>
      </c>
      <c r="AW1697" s="17"/>
      <c r="AX1697" s="17"/>
      <c r="AY1697" s="17"/>
      <c r="AZ1697" s="17">
        <v>1</v>
      </c>
      <c r="BA1697" s="24">
        <v>0.16666666666666666</v>
      </c>
      <c r="BB1697" s="9">
        <v>19</v>
      </c>
      <c r="BC1697" s="9">
        <v>1</v>
      </c>
      <c r="BD1697" s="9">
        <f t="shared" si="1771"/>
        <v>0</v>
      </c>
      <c r="BE1697" s="9" t="s">
        <v>4462</v>
      </c>
      <c r="BF1697" s="9">
        <f t="shared" si="1772"/>
        <v>0</v>
      </c>
      <c r="BG1697" s="9">
        <v>1</v>
      </c>
      <c r="BH1697" s="9">
        <v>5</v>
      </c>
      <c r="BI1697" s="9">
        <v>5</v>
      </c>
      <c r="BJ1697" s="9">
        <v>0</v>
      </c>
      <c r="BK1697" s="9">
        <v>1</v>
      </c>
      <c r="BL1697" s="9">
        <v>3</v>
      </c>
      <c r="BM1697" s="9">
        <v>2</v>
      </c>
      <c r="BN1697" s="9">
        <v>0</v>
      </c>
      <c r="BO1697" s="9">
        <v>1</v>
      </c>
      <c r="BP1697" s="9">
        <v>0</v>
      </c>
      <c r="BQ1697" s="9">
        <f t="shared" ref="BQ1697" si="1815">SUM(BD1697,BD1719,BD1741,BD1763,BD1785)/5</f>
        <v>0.4</v>
      </c>
      <c r="BR1697" s="34">
        <f t="shared" ref="BR1697:BS1717" si="1816">BR1675</f>
        <v>0</v>
      </c>
      <c r="BS1697" s="34">
        <f t="shared" si="1816"/>
        <v>0.56666666666666665</v>
      </c>
      <c r="BT1697" s="9"/>
      <c r="BU1697" s="9"/>
      <c r="BV1697" s="9"/>
      <c r="BW1697" s="9"/>
      <c r="BX1697" s="9"/>
      <c r="BY1697" s="9"/>
      <c r="BZ1697" s="22">
        <f t="shared" si="1763"/>
        <v>0</v>
      </c>
      <c r="CA1697" s="22">
        <f t="shared" si="1764"/>
        <v>0</v>
      </c>
      <c r="CB1697" s="22">
        <f t="shared" si="1765"/>
        <v>0</v>
      </c>
      <c r="CC1697" s="22">
        <f t="shared" si="1766"/>
        <v>0.56666666666666665</v>
      </c>
      <c r="CD1697" s="22">
        <f t="shared" si="1767"/>
        <v>0</v>
      </c>
      <c r="CK1697" s="23">
        <v>7.3170731707317083E-2</v>
      </c>
      <c r="CL1697" s="23">
        <f t="shared" si="1768"/>
        <v>3</v>
      </c>
      <c r="CM1697" s="23" t="str">
        <f t="shared" si="1773"/>
        <v/>
      </c>
      <c r="CN1697" s="23" t="str">
        <f t="shared" si="1774"/>
        <v/>
      </c>
      <c r="CQ1697" s="4">
        <v>1</v>
      </c>
    </row>
    <row r="1698" spans="1:95" ht="11.25" customHeight="1">
      <c r="A1698" s="9">
        <v>16</v>
      </c>
      <c r="B1698" s="9">
        <v>3</v>
      </c>
      <c r="C1698" s="9" t="str">
        <f t="shared" si="1806"/>
        <v>13</v>
      </c>
      <c r="D1698" s="10" t="s">
        <v>4195</v>
      </c>
      <c r="E1698" s="9">
        <v>1</v>
      </c>
      <c r="F1698" s="9">
        <v>1</v>
      </c>
      <c r="G1698" s="9">
        <v>0</v>
      </c>
      <c r="H1698" s="9">
        <v>0</v>
      </c>
      <c r="I1698" s="9">
        <v>0</v>
      </c>
      <c r="J1698" s="9">
        <v>0</v>
      </c>
      <c r="K1698" s="11">
        <v>25</v>
      </c>
      <c r="L1698" s="9">
        <v>75</v>
      </c>
      <c r="M1698" s="9">
        <v>6</v>
      </c>
      <c r="N1698" s="17">
        <f>SUM(M1698:M1698)</f>
        <v>6</v>
      </c>
      <c r="O1698" s="17"/>
      <c r="P1698" s="17">
        <f t="shared" si="1769"/>
        <v>1</v>
      </c>
      <c r="Q1698" s="9">
        <v>30</v>
      </c>
      <c r="R1698" s="9"/>
      <c r="S1698" s="9">
        <v>0.2</v>
      </c>
      <c r="T1698" s="9">
        <v>100</v>
      </c>
      <c r="U1698" s="9">
        <v>40</v>
      </c>
      <c r="V1698" s="11">
        <v>30</v>
      </c>
      <c r="W1698" s="11">
        <f t="shared" ref="W1698:W1717" si="1817">V1697</f>
        <v>30</v>
      </c>
      <c r="X1698" s="17">
        <f t="shared" si="1775"/>
        <v>30</v>
      </c>
      <c r="Y1698" s="17"/>
      <c r="Z1698" s="9">
        <v>15</v>
      </c>
      <c r="AA1698" s="17">
        <f>SUM(Z1698:Z1698)</f>
        <v>15</v>
      </c>
      <c r="AB1698" s="17"/>
      <c r="AC1698" s="17">
        <f t="shared" si="1777"/>
        <v>54</v>
      </c>
      <c r="AD1698" s="17">
        <f t="shared" si="1762"/>
        <v>0.27777777777777779</v>
      </c>
      <c r="AE1698" s="17">
        <v>0.20408163265306123</v>
      </c>
      <c r="AF1698" s="17">
        <f t="shared" si="1770"/>
        <v>19</v>
      </c>
      <c r="AG1698" s="17"/>
      <c r="AH1698" s="9">
        <v>74</v>
      </c>
      <c r="AI1698" s="9"/>
      <c r="AJ1698" s="9"/>
      <c r="AK1698" s="9"/>
      <c r="AL1698" s="9">
        <v>0.19999999999999998</v>
      </c>
      <c r="AM1698" s="9"/>
      <c r="AN1698" s="9">
        <v>0.27777777777777779</v>
      </c>
      <c r="AO1698" s="9"/>
      <c r="AP1698" s="9">
        <v>0.4</v>
      </c>
      <c r="AQ1698" s="9"/>
      <c r="AR1698" s="9"/>
      <c r="AZ1698">
        <v>1</v>
      </c>
      <c r="BA1698" s="24">
        <v>0.16666666666666666</v>
      </c>
      <c r="BB1698" s="9">
        <v>19</v>
      </c>
      <c r="BC1698" s="9">
        <v>1</v>
      </c>
      <c r="BD1698" s="9">
        <f t="shared" si="1771"/>
        <v>0</v>
      </c>
      <c r="BE1698" s="9" t="s">
        <v>4462</v>
      </c>
      <c r="BF1698" s="9">
        <f t="shared" si="1772"/>
        <v>0</v>
      </c>
      <c r="BG1698" s="9">
        <v>1</v>
      </c>
      <c r="BH1698" s="9">
        <v>5</v>
      </c>
      <c r="BI1698" s="9">
        <v>5</v>
      </c>
      <c r="BJ1698" s="9">
        <v>0</v>
      </c>
      <c r="BK1698" s="9">
        <v>1</v>
      </c>
      <c r="BL1698" s="9">
        <v>3</v>
      </c>
      <c r="BM1698" s="9">
        <v>2</v>
      </c>
      <c r="BN1698" s="9">
        <v>0</v>
      </c>
      <c r="BO1698" s="9">
        <v>1</v>
      </c>
      <c r="BP1698" s="9">
        <v>0</v>
      </c>
      <c r="BQ1698" s="9">
        <f t="shared" si="1749"/>
        <v>0.4</v>
      </c>
      <c r="BR1698" s="34">
        <f t="shared" si="1816"/>
        <v>0</v>
      </c>
      <c r="BS1698" s="34">
        <f t="shared" si="1816"/>
        <v>0.56666666666666665</v>
      </c>
      <c r="BT1698" s="9"/>
      <c r="BU1698" s="9"/>
      <c r="BV1698" s="9"/>
      <c r="BW1698" s="9"/>
      <c r="BX1698" s="9"/>
      <c r="BY1698" s="9"/>
      <c r="BZ1698" s="22">
        <f t="shared" si="1763"/>
        <v>1</v>
      </c>
      <c r="CA1698" s="22">
        <f t="shared" si="1764"/>
        <v>0</v>
      </c>
      <c r="CB1698" s="22">
        <f t="shared" si="1765"/>
        <v>0</v>
      </c>
      <c r="CC1698" s="22">
        <f t="shared" si="1766"/>
        <v>0.56666666666666665</v>
      </c>
      <c r="CD1698" s="22">
        <f t="shared" si="1767"/>
        <v>0</v>
      </c>
      <c r="CK1698" s="23">
        <v>0.61224489795918369</v>
      </c>
      <c r="CL1698" s="23">
        <f t="shared" si="1768"/>
        <v>3</v>
      </c>
      <c r="CM1698" s="23" t="str">
        <f t="shared" si="1773"/>
        <v/>
      </c>
      <c r="CN1698" s="23" t="str">
        <f t="shared" si="1774"/>
        <v/>
      </c>
      <c r="CQ1698" s="4">
        <v>1</v>
      </c>
    </row>
    <row r="1699" spans="1:95" ht="11.25" customHeight="1">
      <c r="A1699" s="9">
        <v>16</v>
      </c>
      <c r="B1699" s="9">
        <v>3</v>
      </c>
      <c r="C1699" s="9" t="str">
        <f t="shared" si="1806"/>
        <v>13</v>
      </c>
      <c r="D1699" s="10" t="s">
        <v>4195</v>
      </c>
      <c r="E1699" s="9">
        <v>2</v>
      </c>
      <c r="F1699" s="9">
        <v>1</v>
      </c>
      <c r="G1699" s="9">
        <v>0</v>
      </c>
      <c r="H1699" s="9">
        <v>0</v>
      </c>
      <c r="I1699" s="9">
        <v>0</v>
      </c>
      <c r="J1699" s="9">
        <v>0</v>
      </c>
      <c r="K1699" s="11">
        <v>25</v>
      </c>
      <c r="L1699" s="9">
        <v>75</v>
      </c>
      <c r="M1699" s="9">
        <v>6</v>
      </c>
      <c r="N1699" s="17">
        <f>SUM(M1698:M1699)</f>
        <v>12</v>
      </c>
      <c r="O1699" s="17"/>
      <c r="P1699" s="17">
        <f t="shared" si="1769"/>
        <v>1</v>
      </c>
      <c r="Q1699" s="9">
        <v>30</v>
      </c>
      <c r="R1699" s="9"/>
      <c r="S1699" s="9">
        <v>0.2</v>
      </c>
      <c r="T1699" s="9">
        <v>100</v>
      </c>
      <c r="U1699" s="9">
        <v>40</v>
      </c>
      <c r="V1699" s="11">
        <v>30</v>
      </c>
      <c r="W1699" s="11">
        <f t="shared" si="1817"/>
        <v>30</v>
      </c>
      <c r="X1699" s="17">
        <f t="shared" si="1775"/>
        <v>30</v>
      </c>
      <c r="Y1699" s="17"/>
      <c r="Z1699" s="9">
        <v>15</v>
      </c>
      <c r="AA1699" s="17">
        <f>SUM(Z1698:Z1699)</f>
        <v>30</v>
      </c>
      <c r="AB1699" s="17"/>
      <c r="AC1699" s="17">
        <f t="shared" si="1777"/>
        <v>55</v>
      </c>
      <c r="AD1699" s="17">
        <f t="shared" si="1762"/>
        <v>0.27272727272727271</v>
      </c>
      <c r="AE1699" s="17">
        <v>0.27777777777777779</v>
      </c>
      <c r="AF1699" s="17">
        <f t="shared" si="1770"/>
        <v>19</v>
      </c>
      <c r="AG1699" s="17"/>
      <c r="AH1699" s="9">
        <v>75</v>
      </c>
      <c r="AI1699" s="9"/>
      <c r="AJ1699" s="9"/>
      <c r="AK1699" s="9"/>
      <c r="AL1699" s="9">
        <v>5.3333333333333337E-2</v>
      </c>
      <c r="AM1699" s="9"/>
      <c r="AN1699" s="9">
        <v>0.27272727272727271</v>
      </c>
      <c r="AO1699" s="9"/>
      <c r="AP1699" s="9">
        <v>0.32533333333333336</v>
      </c>
      <c r="AQ1699" s="9"/>
      <c r="AR1699" s="9"/>
      <c r="AS1699" s="17">
        <f t="shared" ref="AS1699:AS1717" si="1818">+Q1698</f>
        <v>30</v>
      </c>
      <c r="AT1699" s="17">
        <f t="shared" si="1786"/>
        <v>0.19999999999999998</v>
      </c>
      <c r="AU1699" s="17">
        <f t="shared" ref="AU1699:AU1707" si="1819">+AN1698</f>
        <v>0.27777777777777779</v>
      </c>
      <c r="AV1699" s="17">
        <f t="shared" ref="AV1699:AV1707" si="1820">+AP1698</f>
        <v>0.4</v>
      </c>
      <c r="AW1699" s="17"/>
      <c r="AX1699" s="17"/>
      <c r="AY1699" s="17"/>
      <c r="AZ1699" s="17">
        <v>1</v>
      </c>
      <c r="BA1699" s="24">
        <v>0.16666666666666666</v>
      </c>
      <c r="BB1699" s="9">
        <v>19</v>
      </c>
      <c r="BC1699" s="9">
        <v>1</v>
      </c>
      <c r="BD1699" s="9">
        <f t="shared" si="1771"/>
        <v>0</v>
      </c>
      <c r="BE1699" s="9" t="s">
        <v>4462</v>
      </c>
      <c r="BF1699" s="9">
        <f t="shared" si="1772"/>
        <v>0</v>
      </c>
      <c r="BG1699" s="9">
        <v>1</v>
      </c>
      <c r="BH1699" s="9">
        <v>5</v>
      </c>
      <c r="BI1699" s="9">
        <v>5</v>
      </c>
      <c r="BJ1699" s="9">
        <v>0</v>
      </c>
      <c r="BK1699" s="9">
        <v>1</v>
      </c>
      <c r="BL1699" s="9">
        <v>3</v>
      </c>
      <c r="BM1699" s="9">
        <v>2</v>
      </c>
      <c r="BN1699" s="9">
        <v>0</v>
      </c>
      <c r="BO1699" s="9">
        <v>1</v>
      </c>
      <c r="BP1699" s="9">
        <v>0</v>
      </c>
      <c r="BQ1699" s="9">
        <f t="shared" si="1749"/>
        <v>0.4</v>
      </c>
      <c r="BR1699" s="34">
        <f t="shared" si="1816"/>
        <v>0</v>
      </c>
      <c r="BS1699" s="34">
        <f t="shared" si="1816"/>
        <v>0.56666666666666665</v>
      </c>
      <c r="BT1699" s="9"/>
      <c r="BU1699" s="9"/>
      <c r="BV1699" s="9"/>
      <c r="BW1699" s="9"/>
      <c r="BX1699" s="9"/>
      <c r="BY1699" s="9"/>
      <c r="BZ1699" s="22">
        <f t="shared" si="1763"/>
        <v>2</v>
      </c>
      <c r="CA1699" s="22">
        <f t="shared" si="1764"/>
        <v>0</v>
      </c>
      <c r="CB1699" s="22">
        <f t="shared" si="1765"/>
        <v>0</v>
      </c>
      <c r="CC1699" s="22">
        <f t="shared" si="1766"/>
        <v>0.56666666666666665</v>
      </c>
      <c r="CD1699" s="22">
        <f t="shared" si="1767"/>
        <v>0</v>
      </c>
      <c r="CK1699" s="23">
        <v>0.83333333333333337</v>
      </c>
      <c r="CL1699" s="23">
        <f t="shared" si="1768"/>
        <v>3</v>
      </c>
      <c r="CM1699" s="23" t="str">
        <f t="shared" si="1773"/>
        <v/>
      </c>
      <c r="CN1699" s="23" t="str">
        <f t="shared" si="1774"/>
        <v/>
      </c>
      <c r="CQ1699" s="4">
        <v>3</v>
      </c>
    </row>
    <row r="1700" spans="1:95" ht="11.25" customHeight="1">
      <c r="A1700" s="9">
        <v>16</v>
      </c>
      <c r="B1700" s="9">
        <v>3</v>
      </c>
      <c r="C1700" s="9" t="str">
        <f t="shared" si="1806"/>
        <v>13</v>
      </c>
      <c r="D1700" s="10" t="s">
        <v>4195</v>
      </c>
      <c r="E1700" s="9">
        <v>3</v>
      </c>
      <c r="F1700" s="9">
        <v>1</v>
      </c>
      <c r="G1700" s="9">
        <v>0</v>
      </c>
      <c r="H1700" s="9">
        <v>0</v>
      </c>
      <c r="I1700" s="9">
        <v>0</v>
      </c>
      <c r="J1700" s="9">
        <v>0</v>
      </c>
      <c r="K1700" s="11">
        <v>25</v>
      </c>
      <c r="L1700" s="9">
        <v>75</v>
      </c>
      <c r="M1700" s="9">
        <v>7</v>
      </c>
      <c r="N1700" s="17">
        <f>SUM(M1698:M1700)</f>
        <v>19</v>
      </c>
      <c r="O1700" s="17"/>
      <c r="P1700" s="17">
        <f t="shared" si="1769"/>
        <v>1</v>
      </c>
      <c r="Q1700" s="9">
        <v>35</v>
      </c>
      <c r="R1700" s="9"/>
      <c r="S1700" s="9">
        <v>0.2</v>
      </c>
      <c r="T1700" s="9">
        <v>100</v>
      </c>
      <c r="U1700" s="9">
        <v>40</v>
      </c>
      <c r="V1700" s="11">
        <v>30</v>
      </c>
      <c r="W1700" s="11">
        <f t="shared" si="1817"/>
        <v>30</v>
      </c>
      <c r="X1700" s="17">
        <f t="shared" si="1775"/>
        <v>30</v>
      </c>
      <c r="Y1700" s="17"/>
      <c r="Z1700" s="9">
        <v>15</v>
      </c>
      <c r="AA1700" s="17">
        <f>SUM(Z1698:Z1700)</f>
        <v>45</v>
      </c>
      <c r="AB1700" s="17"/>
      <c r="AC1700" s="17">
        <f t="shared" si="1777"/>
        <v>55</v>
      </c>
      <c r="AD1700" s="17">
        <f t="shared" si="1762"/>
        <v>0.27272727272727271</v>
      </c>
      <c r="AE1700" s="17">
        <v>0.27272727272727271</v>
      </c>
      <c r="AF1700" s="17">
        <f t="shared" si="1770"/>
        <v>18</v>
      </c>
      <c r="AG1700" s="17"/>
      <c r="AH1700" s="9">
        <v>70</v>
      </c>
      <c r="AI1700" s="9"/>
      <c r="AJ1700" s="9"/>
      <c r="AK1700" s="9"/>
      <c r="AL1700" s="9">
        <v>7.9999999999999988E-2</v>
      </c>
      <c r="AM1700" s="9"/>
      <c r="AN1700" s="9">
        <v>0.27272727272727271</v>
      </c>
      <c r="AO1700" s="9"/>
      <c r="AP1700" s="9">
        <v>0.31428571428571428</v>
      </c>
      <c r="AQ1700" s="9"/>
      <c r="AR1700" s="9"/>
      <c r="AS1700" s="17">
        <f t="shared" si="1818"/>
        <v>30</v>
      </c>
      <c r="AT1700" s="17">
        <f t="shared" si="1786"/>
        <v>5.3333333333333337E-2</v>
      </c>
      <c r="AU1700" s="17">
        <f t="shared" si="1819"/>
        <v>0.27272727272727271</v>
      </c>
      <c r="AV1700" s="17">
        <f t="shared" si="1820"/>
        <v>0.32533333333333336</v>
      </c>
      <c r="AW1700" s="17"/>
      <c r="AX1700" s="17"/>
      <c r="AY1700" s="17"/>
      <c r="AZ1700" s="17">
        <v>1</v>
      </c>
      <c r="BA1700" s="24">
        <v>0.16666666666666666</v>
      </c>
      <c r="BB1700" s="9">
        <v>19</v>
      </c>
      <c r="BC1700" s="9">
        <v>1</v>
      </c>
      <c r="BD1700" s="9">
        <f t="shared" si="1771"/>
        <v>0</v>
      </c>
      <c r="BE1700" s="9" t="s">
        <v>4462</v>
      </c>
      <c r="BF1700" s="9">
        <f t="shared" si="1772"/>
        <v>0</v>
      </c>
      <c r="BG1700" s="9">
        <v>1</v>
      </c>
      <c r="BH1700" s="9">
        <v>5</v>
      </c>
      <c r="BI1700" s="9">
        <v>5</v>
      </c>
      <c r="BJ1700" s="9">
        <v>0</v>
      </c>
      <c r="BK1700" s="9">
        <v>1</v>
      </c>
      <c r="BL1700" s="9">
        <v>3</v>
      </c>
      <c r="BM1700" s="9">
        <v>2</v>
      </c>
      <c r="BN1700" s="9">
        <v>0</v>
      </c>
      <c r="BO1700" s="9">
        <v>1</v>
      </c>
      <c r="BP1700" s="9">
        <v>0</v>
      </c>
      <c r="BQ1700" s="9">
        <f t="shared" si="1749"/>
        <v>0.4</v>
      </c>
      <c r="BR1700" s="34">
        <f t="shared" si="1816"/>
        <v>0</v>
      </c>
      <c r="BS1700" s="34">
        <f t="shared" si="1816"/>
        <v>0.56666666666666665</v>
      </c>
      <c r="BT1700" s="9"/>
      <c r="BU1700" s="9"/>
      <c r="BV1700" s="9"/>
      <c r="BW1700" s="9"/>
      <c r="BX1700" s="9"/>
      <c r="BY1700" s="9"/>
      <c r="BZ1700" s="22">
        <f t="shared" si="1763"/>
        <v>3</v>
      </c>
      <c r="CA1700" s="22">
        <f t="shared" si="1764"/>
        <v>0</v>
      </c>
      <c r="CB1700" s="22">
        <f t="shared" si="1765"/>
        <v>0</v>
      </c>
      <c r="CC1700" s="22">
        <f t="shared" si="1766"/>
        <v>0.56666666666666665</v>
      </c>
      <c r="CD1700" s="22">
        <f t="shared" si="1767"/>
        <v>0</v>
      </c>
      <c r="CK1700" s="23">
        <v>0.81818181818181812</v>
      </c>
      <c r="CL1700" s="23">
        <f t="shared" si="1768"/>
        <v>3</v>
      </c>
      <c r="CM1700" s="23" t="str">
        <f t="shared" si="1773"/>
        <v/>
      </c>
      <c r="CN1700" s="23" t="str">
        <f t="shared" si="1774"/>
        <v/>
      </c>
      <c r="CQ1700" s="4">
        <v>4</v>
      </c>
    </row>
    <row r="1701" spans="1:95" ht="11.25" customHeight="1">
      <c r="A1701" s="9">
        <v>16</v>
      </c>
      <c r="B1701" s="9">
        <v>3</v>
      </c>
      <c r="C1701" s="9" t="str">
        <f t="shared" si="1806"/>
        <v>13</v>
      </c>
      <c r="D1701" s="10" t="s">
        <v>4195</v>
      </c>
      <c r="E1701" s="9">
        <v>4</v>
      </c>
      <c r="F1701" s="9">
        <v>1</v>
      </c>
      <c r="G1701" s="9">
        <v>0</v>
      </c>
      <c r="H1701" s="9">
        <v>0</v>
      </c>
      <c r="I1701" s="9">
        <v>0</v>
      </c>
      <c r="J1701" s="9">
        <v>0</v>
      </c>
      <c r="K1701" s="11">
        <v>25</v>
      </c>
      <c r="L1701" s="9">
        <v>75</v>
      </c>
      <c r="M1701" s="9">
        <v>6</v>
      </c>
      <c r="N1701" s="17">
        <f>SUM(M1698:M1701)</f>
        <v>25</v>
      </c>
      <c r="O1701" s="17"/>
      <c r="P1701" s="17">
        <f t="shared" si="1769"/>
        <v>1</v>
      </c>
      <c r="Q1701" s="9">
        <v>31</v>
      </c>
      <c r="R1701" s="9"/>
      <c r="S1701" s="9">
        <v>0.19354838709677419</v>
      </c>
      <c r="T1701" s="9">
        <v>100</v>
      </c>
      <c r="U1701" s="9">
        <v>40</v>
      </c>
      <c r="V1701" s="11">
        <v>30</v>
      </c>
      <c r="W1701" s="11">
        <f t="shared" si="1817"/>
        <v>30</v>
      </c>
      <c r="X1701" s="17">
        <f t="shared" si="1775"/>
        <v>30</v>
      </c>
      <c r="Y1701" s="17"/>
      <c r="Z1701" s="9">
        <v>19</v>
      </c>
      <c r="AA1701" s="17">
        <f>SUM(Z1698:Z1701)</f>
        <v>64</v>
      </c>
      <c r="AB1701" s="17"/>
      <c r="AC1701" s="17">
        <f t="shared" si="1777"/>
        <v>58</v>
      </c>
      <c r="AD1701" s="17">
        <f t="shared" si="1762"/>
        <v>0.32758620689655171</v>
      </c>
      <c r="AE1701" s="17">
        <v>0.27272727272727271</v>
      </c>
      <c r="AF1701" s="17">
        <f t="shared" si="1770"/>
        <v>23</v>
      </c>
      <c r="AG1701" s="17"/>
      <c r="AH1701" s="9">
        <v>77</v>
      </c>
      <c r="AI1701" s="9"/>
      <c r="AJ1701" s="9"/>
      <c r="AK1701" s="9"/>
      <c r="AL1701" s="9">
        <v>0.14193548387096772</v>
      </c>
      <c r="AM1701" s="9"/>
      <c r="AN1701" s="9">
        <v>0.32758620689655171</v>
      </c>
      <c r="AO1701" s="9"/>
      <c r="AP1701" s="9">
        <v>0.27012987012987011</v>
      </c>
      <c r="AQ1701" s="9"/>
      <c r="AR1701" s="9"/>
      <c r="AS1701" s="17">
        <f t="shared" si="1818"/>
        <v>35</v>
      </c>
      <c r="AT1701" s="17">
        <f t="shared" si="1786"/>
        <v>7.9999999999999988E-2</v>
      </c>
      <c r="AU1701" s="17">
        <f t="shared" si="1819"/>
        <v>0.27272727272727271</v>
      </c>
      <c r="AV1701" s="17">
        <f t="shared" si="1820"/>
        <v>0.31428571428571428</v>
      </c>
      <c r="AW1701" s="17"/>
      <c r="AX1701" s="17"/>
      <c r="AY1701" s="17"/>
      <c r="AZ1701" s="17">
        <v>1</v>
      </c>
      <c r="BA1701" s="24">
        <v>0.16666666666666666</v>
      </c>
      <c r="BB1701" s="9">
        <v>19</v>
      </c>
      <c r="BC1701" s="9">
        <v>1</v>
      </c>
      <c r="BD1701" s="9">
        <f t="shared" si="1771"/>
        <v>0</v>
      </c>
      <c r="BE1701" s="9" t="s">
        <v>4462</v>
      </c>
      <c r="BF1701" s="9">
        <f t="shared" si="1772"/>
        <v>0</v>
      </c>
      <c r="BG1701" s="9">
        <v>1</v>
      </c>
      <c r="BH1701" s="9">
        <v>5</v>
      </c>
      <c r="BI1701" s="9">
        <v>5</v>
      </c>
      <c r="BJ1701" s="9">
        <v>0</v>
      </c>
      <c r="BK1701" s="9">
        <v>1</v>
      </c>
      <c r="BL1701" s="9">
        <v>3</v>
      </c>
      <c r="BM1701" s="9">
        <v>2</v>
      </c>
      <c r="BN1701" s="9">
        <v>0</v>
      </c>
      <c r="BO1701" s="9">
        <v>1</v>
      </c>
      <c r="BP1701" s="9">
        <v>0</v>
      </c>
      <c r="BQ1701" s="9">
        <f t="shared" si="1749"/>
        <v>0.4</v>
      </c>
      <c r="BR1701" s="34">
        <f t="shared" si="1816"/>
        <v>0</v>
      </c>
      <c r="BS1701" s="34">
        <f t="shared" si="1816"/>
        <v>0.56666666666666665</v>
      </c>
      <c r="BT1701" s="9"/>
      <c r="BU1701" s="9"/>
      <c r="BV1701" s="9"/>
      <c r="BW1701" s="9"/>
      <c r="BX1701" s="9"/>
      <c r="BY1701" s="9"/>
      <c r="BZ1701" s="22">
        <f t="shared" si="1763"/>
        <v>4</v>
      </c>
      <c r="CA1701" s="22">
        <f t="shared" si="1764"/>
        <v>0</v>
      </c>
      <c r="CB1701" s="22">
        <f t="shared" si="1765"/>
        <v>0</v>
      </c>
      <c r="CC1701" s="22">
        <f t="shared" si="1766"/>
        <v>0.56666666666666665</v>
      </c>
      <c r="CD1701" s="22">
        <f t="shared" si="1767"/>
        <v>0</v>
      </c>
      <c r="CK1701" s="23">
        <v>0.81818181818181812</v>
      </c>
      <c r="CL1701" s="23">
        <f t="shared" si="1768"/>
        <v>3</v>
      </c>
      <c r="CM1701" s="23" t="str">
        <f t="shared" si="1773"/>
        <v/>
      </c>
      <c r="CN1701" s="23" t="str">
        <f t="shared" si="1774"/>
        <v/>
      </c>
      <c r="CQ1701" s="4">
        <v>2</v>
      </c>
    </row>
    <row r="1702" spans="1:95" ht="11.25" customHeight="1">
      <c r="A1702" s="9">
        <v>16</v>
      </c>
      <c r="B1702" s="9">
        <v>3</v>
      </c>
      <c r="C1702" s="9" t="str">
        <f t="shared" si="1806"/>
        <v>13</v>
      </c>
      <c r="D1702" s="10" t="s">
        <v>4195</v>
      </c>
      <c r="E1702" s="9">
        <v>5</v>
      </c>
      <c r="F1702" s="9">
        <v>1</v>
      </c>
      <c r="G1702" s="9">
        <v>0</v>
      </c>
      <c r="H1702" s="9">
        <v>0</v>
      </c>
      <c r="I1702" s="9">
        <v>0</v>
      </c>
      <c r="J1702" s="9">
        <v>0</v>
      </c>
      <c r="K1702" s="11">
        <v>25</v>
      </c>
      <c r="L1702" s="9">
        <v>75</v>
      </c>
      <c r="M1702" s="9">
        <v>6</v>
      </c>
      <c r="N1702" s="17">
        <f>SUM(M1698:M1702)</f>
        <v>31</v>
      </c>
      <c r="O1702" s="17"/>
      <c r="P1702" s="17">
        <f t="shared" si="1769"/>
        <v>1</v>
      </c>
      <c r="Q1702" s="9">
        <v>32</v>
      </c>
      <c r="R1702" s="9"/>
      <c r="S1702" s="9">
        <v>0.1875</v>
      </c>
      <c r="T1702" s="9">
        <v>100</v>
      </c>
      <c r="U1702" s="9">
        <v>40</v>
      </c>
      <c r="V1702" s="11">
        <v>30</v>
      </c>
      <c r="W1702" s="11">
        <f t="shared" si="1817"/>
        <v>30</v>
      </c>
      <c r="X1702" s="17">
        <f t="shared" si="1775"/>
        <v>30</v>
      </c>
      <c r="Y1702" s="17"/>
      <c r="Z1702" s="9">
        <v>15</v>
      </c>
      <c r="AA1702" s="17">
        <f>SUM(Z1698:Z1702)</f>
        <v>79</v>
      </c>
      <c r="AB1702" s="17"/>
      <c r="AC1702" s="17">
        <f t="shared" si="1777"/>
        <v>55</v>
      </c>
      <c r="AD1702" s="17">
        <f t="shared" si="1762"/>
        <v>0.27272727272727271</v>
      </c>
      <c r="AE1702" s="17">
        <v>0.32758620689655171</v>
      </c>
      <c r="AF1702" s="17">
        <f t="shared" si="1770"/>
        <v>19</v>
      </c>
      <c r="AG1702" s="17"/>
      <c r="AH1702" s="9">
        <v>73</v>
      </c>
      <c r="AI1702" s="9"/>
      <c r="AJ1702" s="9"/>
      <c r="AK1702" s="9"/>
      <c r="AL1702" s="9">
        <v>0.125</v>
      </c>
      <c r="AM1702" s="9"/>
      <c r="AN1702" s="9">
        <v>0.27272727272727271</v>
      </c>
      <c r="AO1702" s="9"/>
      <c r="AP1702" s="9">
        <v>0.28493150684931512</v>
      </c>
      <c r="AQ1702" s="9"/>
      <c r="AR1702" s="9"/>
      <c r="AS1702" s="17">
        <f t="shared" si="1818"/>
        <v>31</v>
      </c>
      <c r="AT1702" s="17">
        <f t="shared" si="1786"/>
        <v>0.14193548387096772</v>
      </c>
      <c r="AU1702" s="17">
        <f t="shared" si="1819"/>
        <v>0.32758620689655171</v>
      </c>
      <c r="AV1702" s="17">
        <f t="shared" si="1820"/>
        <v>0.27012987012987011</v>
      </c>
      <c r="AW1702" s="17"/>
      <c r="AX1702" s="17"/>
      <c r="AY1702" s="17"/>
      <c r="AZ1702" s="17">
        <v>1</v>
      </c>
      <c r="BA1702" s="24">
        <v>0.16666666666666666</v>
      </c>
      <c r="BB1702" s="9">
        <v>19</v>
      </c>
      <c r="BC1702" s="9">
        <v>1</v>
      </c>
      <c r="BD1702" s="9">
        <f t="shared" si="1771"/>
        <v>0</v>
      </c>
      <c r="BE1702" s="9" t="s">
        <v>4462</v>
      </c>
      <c r="BF1702" s="9">
        <f t="shared" si="1772"/>
        <v>0</v>
      </c>
      <c r="BG1702" s="9">
        <v>1</v>
      </c>
      <c r="BH1702" s="9">
        <v>5</v>
      </c>
      <c r="BI1702" s="9">
        <v>5</v>
      </c>
      <c r="BJ1702" s="9">
        <v>0</v>
      </c>
      <c r="BK1702" s="9">
        <v>1</v>
      </c>
      <c r="BL1702" s="9">
        <v>3</v>
      </c>
      <c r="BM1702" s="9">
        <v>2</v>
      </c>
      <c r="BN1702" s="9">
        <v>0</v>
      </c>
      <c r="BO1702" s="9">
        <v>1</v>
      </c>
      <c r="BP1702" s="9">
        <v>0</v>
      </c>
      <c r="BQ1702" s="9">
        <f t="shared" si="1749"/>
        <v>0.4</v>
      </c>
      <c r="BR1702" s="34">
        <f t="shared" si="1816"/>
        <v>0</v>
      </c>
      <c r="BS1702" s="34">
        <f t="shared" si="1816"/>
        <v>0.56666666666666665</v>
      </c>
      <c r="BT1702" s="9"/>
      <c r="BU1702" s="9"/>
      <c r="BV1702" s="9"/>
      <c r="BW1702" s="9"/>
      <c r="BX1702" s="9"/>
      <c r="BY1702" s="9"/>
      <c r="BZ1702" s="22">
        <f t="shared" si="1763"/>
        <v>5</v>
      </c>
      <c r="CA1702" s="22">
        <f t="shared" si="1764"/>
        <v>0</v>
      </c>
      <c r="CB1702" s="22">
        <f t="shared" si="1765"/>
        <v>0</v>
      </c>
      <c r="CC1702" s="22">
        <f t="shared" si="1766"/>
        <v>0.56666666666666665</v>
      </c>
      <c r="CD1702" s="22">
        <f t="shared" si="1767"/>
        <v>0</v>
      </c>
      <c r="CK1702" s="23">
        <v>0.98275862068965514</v>
      </c>
      <c r="CL1702" s="23">
        <f t="shared" si="1768"/>
        <v>3</v>
      </c>
      <c r="CM1702" s="23" t="str">
        <f t="shared" si="1773"/>
        <v/>
      </c>
      <c r="CN1702" s="23" t="str">
        <f t="shared" si="1774"/>
        <v/>
      </c>
      <c r="CQ1702" s="4">
        <v>1</v>
      </c>
    </row>
    <row r="1703" spans="1:95" ht="11.25" customHeight="1">
      <c r="A1703" s="9">
        <v>16</v>
      </c>
      <c r="B1703" s="9">
        <v>3</v>
      </c>
      <c r="C1703" s="9" t="str">
        <f t="shared" si="1806"/>
        <v>13</v>
      </c>
      <c r="D1703" s="10" t="s">
        <v>4195</v>
      </c>
      <c r="E1703" s="9">
        <v>6</v>
      </c>
      <c r="F1703" s="9">
        <v>1</v>
      </c>
      <c r="G1703" s="9">
        <v>0</v>
      </c>
      <c r="H1703" s="9">
        <v>0</v>
      </c>
      <c r="I1703" s="9">
        <v>0</v>
      </c>
      <c r="J1703" s="9">
        <v>0</v>
      </c>
      <c r="K1703" s="11">
        <v>25</v>
      </c>
      <c r="L1703" s="9">
        <v>75</v>
      </c>
      <c r="M1703" s="9">
        <v>7</v>
      </c>
      <c r="N1703" s="17">
        <f>SUM(M1698:M1703)</f>
        <v>38</v>
      </c>
      <c r="O1703" s="17"/>
      <c r="P1703" s="17">
        <f t="shared" si="1769"/>
        <v>1</v>
      </c>
      <c r="Q1703" s="9">
        <v>36</v>
      </c>
      <c r="R1703" s="9"/>
      <c r="S1703" s="9">
        <v>0.19444444444444445</v>
      </c>
      <c r="T1703" s="9">
        <v>100</v>
      </c>
      <c r="U1703" s="9">
        <v>40</v>
      </c>
      <c r="V1703" s="11">
        <v>30</v>
      </c>
      <c r="W1703" s="11">
        <f t="shared" si="1817"/>
        <v>30</v>
      </c>
      <c r="X1703" s="17">
        <f t="shared" si="1775"/>
        <v>30</v>
      </c>
      <c r="Y1703" s="17"/>
      <c r="Z1703" s="9">
        <v>19</v>
      </c>
      <c r="AA1703" s="17">
        <f>SUM(Z1698:Z1703)</f>
        <v>98</v>
      </c>
      <c r="AB1703" s="17"/>
      <c r="AC1703" s="17">
        <f t="shared" si="1777"/>
        <v>57</v>
      </c>
      <c r="AD1703" s="17">
        <f t="shared" si="1762"/>
        <v>0.33333333333333331</v>
      </c>
      <c r="AE1703" s="17">
        <v>0.27272727272727271</v>
      </c>
      <c r="AF1703" s="17">
        <f t="shared" si="1770"/>
        <v>22</v>
      </c>
      <c r="AG1703" s="17"/>
      <c r="AH1703" s="9">
        <v>71</v>
      </c>
      <c r="AI1703" s="9"/>
      <c r="AJ1703" s="9"/>
      <c r="AK1703" s="9"/>
      <c r="AL1703" s="9">
        <v>0.20000000000000004</v>
      </c>
      <c r="AM1703" s="9"/>
      <c r="AN1703" s="9">
        <v>0.33333333333333331</v>
      </c>
      <c r="AO1703" s="9"/>
      <c r="AP1703" s="9">
        <v>0.27605633802816898</v>
      </c>
      <c r="AQ1703" s="9"/>
      <c r="AR1703" s="9"/>
      <c r="AS1703" s="17">
        <f t="shared" si="1818"/>
        <v>32</v>
      </c>
      <c r="AT1703" s="17">
        <f t="shared" si="1786"/>
        <v>0.125</v>
      </c>
      <c r="AU1703" s="17">
        <f t="shared" si="1819"/>
        <v>0.27272727272727271</v>
      </c>
      <c r="AV1703" s="17">
        <f t="shared" si="1820"/>
        <v>0.28493150684931512</v>
      </c>
      <c r="AW1703" s="17"/>
      <c r="AX1703" s="17"/>
      <c r="AY1703" s="17"/>
      <c r="AZ1703" s="17">
        <v>1</v>
      </c>
      <c r="BA1703" s="24">
        <v>0.16666666666666666</v>
      </c>
      <c r="BB1703" s="9">
        <v>19</v>
      </c>
      <c r="BC1703" s="9">
        <v>1</v>
      </c>
      <c r="BD1703" s="9">
        <f t="shared" si="1771"/>
        <v>0</v>
      </c>
      <c r="BE1703" s="9" t="s">
        <v>4462</v>
      </c>
      <c r="BF1703" s="9">
        <f t="shared" si="1772"/>
        <v>0</v>
      </c>
      <c r="BG1703" s="9">
        <v>1</v>
      </c>
      <c r="BH1703" s="9">
        <v>5</v>
      </c>
      <c r="BI1703" s="9">
        <v>5</v>
      </c>
      <c r="BJ1703" s="9">
        <v>0</v>
      </c>
      <c r="BK1703" s="9">
        <v>1</v>
      </c>
      <c r="BL1703" s="9">
        <v>3</v>
      </c>
      <c r="BM1703" s="9">
        <v>2</v>
      </c>
      <c r="BN1703" s="9">
        <v>0</v>
      </c>
      <c r="BO1703" s="9">
        <v>1</v>
      </c>
      <c r="BP1703" s="9">
        <v>0</v>
      </c>
      <c r="BQ1703" s="9">
        <f t="shared" si="1749"/>
        <v>0.4</v>
      </c>
      <c r="BR1703" s="34">
        <f t="shared" si="1816"/>
        <v>0</v>
      </c>
      <c r="BS1703" s="34">
        <f t="shared" si="1816"/>
        <v>0.56666666666666665</v>
      </c>
      <c r="BT1703" s="9"/>
      <c r="BU1703" s="9"/>
      <c r="BV1703" s="9"/>
      <c r="BW1703" s="9"/>
      <c r="BX1703" s="9"/>
      <c r="BY1703" s="9"/>
      <c r="BZ1703" s="22">
        <f t="shared" si="1763"/>
        <v>6</v>
      </c>
      <c r="CA1703" s="22">
        <f t="shared" si="1764"/>
        <v>0</v>
      </c>
      <c r="CB1703" s="22">
        <f t="shared" si="1765"/>
        <v>0</v>
      </c>
      <c r="CC1703" s="22">
        <f t="shared" si="1766"/>
        <v>0.56666666666666665</v>
      </c>
      <c r="CD1703" s="22">
        <f t="shared" si="1767"/>
        <v>0</v>
      </c>
      <c r="CK1703" s="23">
        <v>0.81818181818181812</v>
      </c>
      <c r="CL1703" s="23">
        <f t="shared" si="1768"/>
        <v>3</v>
      </c>
      <c r="CM1703" s="23" t="str">
        <f t="shared" si="1773"/>
        <v/>
      </c>
      <c r="CN1703" s="23" t="str">
        <f t="shared" si="1774"/>
        <v/>
      </c>
      <c r="CQ1703" s="4">
        <v>3</v>
      </c>
    </row>
    <row r="1704" spans="1:95" ht="11.25" customHeight="1">
      <c r="A1704" s="9">
        <v>16</v>
      </c>
      <c r="B1704" s="9">
        <v>3</v>
      </c>
      <c r="C1704" s="9" t="str">
        <f t="shared" si="1806"/>
        <v>13</v>
      </c>
      <c r="D1704" s="10" t="s">
        <v>4195</v>
      </c>
      <c r="E1704" s="9">
        <v>7</v>
      </c>
      <c r="F1704" s="9">
        <v>1</v>
      </c>
      <c r="G1704" s="9">
        <v>0</v>
      </c>
      <c r="H1704" s="9">
        <v>0</v>
      </c>
      <c r="I1704" s="9">
        <v>0</v>
      </c>
      <c r="J1704" s="9">
        <v>0</v>
      </c>
      <c r="K1704" s="11">
        <v>25</v>
      </c>
      <c r="L1704" s="9">
        <v>75</v>
      </c>
      <c r="M1704" s="9">
        <v>9</v>
      </c>
      <c r="N1704" s="17">
        <f>SUM(M1698:M1704)</f>
        <v>47</v>
      </c>
      <c r="O1704" s="17"/>
      <c r="P1704" s="17">
        <f t="shared" si="1769"/>
        <v>1</v>
      </c>
      <c r="Q1704" s="9">
        <v>37</v>
      </c>
      <c r="R1704" s="9"/>
      <c r="S1704" s="9">
        <v>0.24324324324324326</v>
      </c>
      <c r="T1704" s="9">
        <v>100</v>
      </c>
      <c r="U1704" s="9">
        <v>40</v>
      </c>
      <c r="V1704" s="11">
        <v>30</v>
      </c>
      <c r="W1704" s="11">
        <f t="shared" si="1817"/>
        <v>30</v>
      </c>
      <c r="X1704" s="17">
        <f t="shared" si="1775"/>
        <v>30</v>
      </c>
      <c r="Y1704" s="17"/>
      <c r="Z1704" s="9">
        <v>19</v>
      </c>
      <c r="AA1704" s="17">
        <f>SUM(Z1698:Z1704)</f>
        <v>117</v>
      </c>
      <c r="AB1704" s="17"/>
      <c r="AC1704" s="17">
        <f t="shared" si="1777"/>
        <v>58</v>
      </c>
      <c r="AD1704" s="17">
        <f t="shared" si="1762"/>
        <v>0.32758620689655171</v>
      </c>
      <c r="AE1704" s="17">
        <v>0.33333333333333331</v>
      </c>
      <c r="AF1704" s="17">
        <f t="shared" si="1770"/>
        <v>20</v>
      </c>
      <c r="AG1704" s="17"/>
      <c r="AH1704" s="9">
        <v>71</v>
      </c>
      <c r="AI1704" s="9"/>
      <c r="AJ1704" s="9"/>
      <c r="AK1704" s="9"/>
      <c r="AL1704" s="9">
        <v>0.20540540540540544</v>
      </c>
      <c r="AM1704" s="9"/>
      <c r="AN1704" s="9">
        <v>0.32758620689655171</v>
      </c>
      <c r="AO1704" s="9"/>
      <c r="AP1704" s="9">
        <v>0.24225352112676055</v>
      </c>
      <c r="AQ1704" s="9"/>
      <c r="AR1704" s="9"/>
      <c r="AS1704" s="17">
        <f t="shared" si="1818"/>
        <v>36</v>
      </c>
      <c r="AT1704" s="17">
        <f t="shared" si="1786"/>
        <v>0.20000000000000004</v>
      </c>
      <c r="AU1704" s="17">
        <f t="shared" si="1819"/>
        <v>0.33333333333333331</v>
      </c>
      <c r="AV1704" s="17">
        <f t="shared" si="1820"/>
        <v>0.27605633802816898</v>
      </c>
      <c r="AW1704" s="17"/>
      <c r="AX1704" s="17"/>
      <c r="AY1704" s="17"/>
      <c r="AZ1704" s="17">
        <v>1</v>
      </c>
      <c r="BA1704" s="24">
        <v>0.16666666666666666</v>
      </c>
      <c r="BB1704" s="9">
        <v>19</v>
      </c>
      <c r="BC1704" s="9">
        <v>1</v>
      </c>
      <c r="BD1704" s="9">
        <f t="shared" si="1771"/>
        <v>0</v>
      </c>
      <c r="BE1704" s="9" t="s">
        <v>4462</v>
      </c>
      <c r="BF1704" s="9">
        <f t="shared" si="1772"/>
        <v>0</v>
      </c>
      <c r="BG1704" s="9">
        <v>1</v>
      </c>
      <c r="BH1704" s="9">
        <v>5</v>
      </c>
      <c r="BI1704" s="9">
        <v>5</v>
      </c>
      <c r="BJ1704" s="9">
        <v>0</v>
      </c>
      <c r="BK1704" s="9">
        <v>1</v>
      </c>
      <c r="BL1704" s="9">
        <v>3</v>
      </c>
      <c r="BM1704" s="9">
        <v>2</v>
      </c>
      <c r="BN1704" s="9">
        <v>0</v>
      </c>
      <c r="BO1704" s="9">
        <v>1</v>
      </c>
      <c r="BP1704" s="9">
        <v>0</v>
      </c>
      <c r="BQ1704" s="9">
        <f t="shared" si="1749"/>
        <v>0.4</v>
      </c>
      <c r="BR1704" s="34">
        <f t="shared" si="1816"/>
        <v>0</v>
      </c>
      <c r="BS1704" s="34">
        <f t="shared" si="1816"/>
        <v>0.56666666666666665</v>
      </c>
      <c r="BT1704" s="9"/>
      <c r="BU1704" s="9"/>
      <c r="BV1704" s="9"/>
      <c r="BW1704" s="9"/>
      <c r="BX1704" s="9"/>
      <c r="BY1704" s="9"/>
      <c r="BZ1704" s="22">
        <f t="shared" si="1763"/>
        <v>7</v>
      </c>
      <c r="CA1704" s="22">
        <f t="shared" si="1764"/>
        <v>0</v>
      </c>
      <c r="CB1704" s="22">
        <f t="shared" si="1765"/>
        <v>0</v>
      </c>
      <c r="CC1704" s="22">
        <f t="shared" si="1766"/>
        <v>0.56666666666666665</v>
      </c>
      <c r="CD1704" s="22">
        <f t="shared" si="1767"/>
        <v>0</v>
      </c>
      <c r="CK1704" s="23">
        <v>1</v>
      </c>
      <c r="CL1704" s="23">
        <f t="shared" si="1768"/>
        <v>3</v>
      </c>
      <c r="CM1704" s="23" t="str">
        <f t="shared" si="1773"/>
        <v/>
      </c>
      <c r="CN1704" s="23" t="str">
        <f t="shared" si="1774"/>
        <v/>
      </c>
      <c r="CQ1704" s="4">
        <v>3</v>
      </c>
    </row>
    <row r="1705" spans="1:95" ht="11.25" customHeight="1">
      <c r="A1705" s="9">
        <v>16</v>
      </c>
      <c r="B1705" s="9">
        <v>3</v>
      </c>
      <c r="C1705" s="9" t="str">
        <f t="shared" si="1806"/>
        <v>13</v>
      </c>
      <c r="D1705" s="10" t="s">
        <v>4195</v>
      </c>
      <c r="E1705" s="9">
        <v>8</v>
      </c>
      <c r="F1705" s="9">
        <v>1</v>
      </c>
      <c r="G1705" s="9">
        <v>0</v>
      </c>
      <c r="H1705" s="9">
        <v>0</v>
      </c>
      <c r="I1705" s="9">
        <v>0</v>
      </c>
      <c r="J1705" s="9">
        <v>0</v>
      </c>
      <c r="K1705" s="11">
        <v>25</v>
      </c>
      <c r="L1705" s="9">
        <v>75</v>
      </c>
      <c r="M1705" s="9">
        <v>7</v>
      </c>
      <c r="N1705" s="17">
        <f>SUM(M1698:M1705)</f>
        <v>54</v>
      </c>
      <c r="O1705" s="17"/>
      <c r="P1705" s="17">
        <f t="shared" si="1769"/>
        <v>1</v>
      </c>
      <c r="Q1705" s="9">
        <v>29</v>
      </c>
      <c r="R1705" s="9"/>
      <c r="S1705" s="9">
        <v>0.2413793103448276</v>
      </c>
      <c r="T1705" s="9">
        <v>100</v>
      </c>
      <c r="U1705" s="9">
        <v>40</v>
      </c>
      <c r="V1705" s="11">
        <v>30</v>
      </c>
      <c r="W1705" s="11">
        <f t="shared" si="1817"/>
        <v>30</v>
      </c>
      <c r="X1705" s="17">
        <f t="shared" si="1775"/>
        <v>30</v>
      </c>
      <c r="Y1705" s="17"/>
      <c r="Z1705" s="9">
        <v>19</v>
      </c>
      <c r="AA1705" s="17">
        <f>SUM(Z1698:Z1705)</f>
        <v>136</v>
      </c>
      <c r="AB1705" s="17"/>
      <c r="AC1705" s="17">
        <f t="shared" si="1777"/>
        <v>58</v>
      </c>
      <c r="AD1705" s="17">
        <f t="shared" si="1762"/>
        <v>0.32758620689655171</v>
      </c>
      <c r="AE1705" s="17">
        <v>0.32758620689655171</v>
      </c>
      <c r="AF1705" s="17">
        <f t="shared" si="1770"/>
        <v>22</v>
      </c>
      <c r="AG1705" s="17"/>
      <c r="AH1705" s="9">
        <v>79</v>
      </c>
      <c r="AI1705" s="9"/>
      <c r="AJ1705" s="9"/>
      <c r="AK1705" s="9"/>
      <c r="AL1705" s="9">
        <v>0.12413793103448276</v>
      </c>
      <c r="AM1705" s="9"/>
      <c r="AN1705" s="9">
        <v>0.32758620689655171</v>
      </c>
      <c r="AO1705" s="9"/>
      <c r="AP1705" s="9">
        <v>0.29367088607594938</v>
      </c>
      <c r="AQ1705" s="9"/>
      <c r="AR1705" s="9"/>
      <c r="AS1705" s="17">
        <f t="shared" si="1818"/>
        <v>37</v>
      </c>
      <c r="AT1705" s="17">
        <f t="shared" si="1786"/>
        <v>0.20540540540540544</v>
      </c>
      <c r="AU1705" s="17">
        <f t="shared" si="1819"/>
        <v>0.32758620689655171</v>
      </c>
      <c r="AV1705" s="17">
        <f t="shared" si="1820"/>
        <v>0.24225352112676055</v>
      </c>
      <c r="AW1705" s="17"/>
      <c r="AX1705" s="17"/>
      <c r="AY1705" s="17"/>
      <c r="AZ1705" s="17">
        <v>1</v>
      </c>
      <c r="BA1705" s="24">
        <v>0.16666666666666666</v>
      </c>
      <c r="BB1705" s="9">
        <v>19</v>
      </c>
      <c r="BC1705" s="9">
        <v>1</v>
      </c>
      <c r="BD1705" s="9">
        <f t="shared" si="1771"/>
        <v>0</v>
      </c>
      <c r="BE1705" s="9" t="s">
        <v>4462</v>
      </c>
      <c r="BF1705" s="9">
        <f t="shared" si="1772"/>
        <v>0</v>
      </c>
      <c r="BG1705" s="9">
        <v>1</v>
      </c>
      <c r="BH1705" s="9">
        <v>5</v>
      </c>
      <c r="BI1705" s="9">
        <v>5</v>
      </c>
      <c r="BJ1705" s="9">
        <v>0</v>
      </c>
      <c r="BK1705" s="9">
        <v>1</v>
      </c>
      <c r="BL1705" s="9">
        <v>3</v>
      </c>
      <c r="BM1705" s="9">
        <v>2</v>
      </c>
      <c r="BN1705" s="9">
        <v>0</v>
      </c>
      <c r="BO1705" s="9">
        <v>1</v>
      </c>
      <c r="BP1705" s="9">
        <v>0</v>
      </c>
      <c r="BQ1705" s="9">
        <f t="shared" si="1749"/>
        <v>0.4</v>
      </c>
      <c r="BR1705" s="34">
        <f t="shared" si="1816"/>
        <v>0</v>
      </c>
      <c r="BS1705" s="34">
        <f t="shared" si="1816"/>
        <v>0.56666666666666665</v>
      </c>
      <c r="BT1705" s="9"/>
      <c r="BU1705" s="9"/>
      <c r="BV1705" s="9"/>
      <c r="BW1705" s="9"/>
      <c r="BX1705" s="9"/>
      <c r="BY1705" s="9"/>
      <c r="BZ1705" s="22">
        <f t="shared" si="1763"/>
        <v>8</v>
      </c>
      <c r="CA1705" s="22">
        <f t="shared" si="1764"/>
        <v>0</v>
      </c>
      <c r="CB1705" s="22">
        <f t="shared" si="1765"/>
        <v>0</v>
      </c>
      <c r="CC1705" s="22">
        <f t="shared" si="1766"/>
        <v>0.56666666666666665</v>
      </c>
      <c r="CD1705" s="22">
        <f t="shared" si="1767"/>
        <v>0</v>
      </c>
      <c r="CK1705" s="23">
        <v>0.98275862068965514</v>
      </c>
      <c r="CL1705" s="23">
        <f t="shared" si="1768"/>
        <v>3</v>
      </c>
      <c r="CM1705" s="23" t="str">
        <f t="shared" si="1773"/>
        <v/>
      </c>
      <c r="CN1705" s="23" t="str">
        <f t="shared" si="1774"/>
        <v/>
      </c>
      <c r="CQ1705" s="4">
        <v>6</v>
      </c>
    </row>
    <row r="1706" spans="1:95" ht="11.25" customHeight="1">
      <c r="A1706" s="9">
        <v>16</v>
      </c>
      <c r="B1706" s="9">
        <v>3</v>
      </c>
      <c r="C1706" s="9" t="str">
        <f t="shared" si="1806"/>
        <v>13</v>
      </c>
      <c r="D1706" s="10" t="s">
        <v>4195</v>
      </c>
      <c r="E1706" s="11">
        <v>9</v>
      </c>
      <c r="F1706" s="9">
        <v>1</v>
      </c>
      <c r="G1706" s="9">
        <v>0</v>
      </c>
      <c r="H1706" s="9">
        <v>0</v>
      </c>
      <c r="I1706" s="9">
        <v>0</v>
      </c>
      <c r="J1706" s="9">
        <v>0</v>
      </c>
      <c r="K1706" s="11">
        <v>25</v>
      </c>
      <c r="L1706" s="9">
        <v>75</v>
      </c>
      <c r="M1706" s="9">
        <v>5</v>
      </c>
      <c r="N1706" s="17">
        <f>SUM(M1698:M1706)</f>
        <v>59</v>
      </c>
      <c r="O1706" s="17"/>
      <c r="P1706" s="17">
        <f t="shared" si="1769"/>
        <v>2</v>
      </c>
      <c r="Q1706" s="9">
        <v>23</v>
      </c>
      <c r="R1706" s="9"/>
      <c r="S1706" s="9">
        <v>0.21739130434782608</v>
      </c>
      <c r="T1706" s="9">
        <v>98</v>
      </c>
      <c r="U1706" s="9">
        <v>40</v>
      </c>
      <c r="V1706" s="11">
        <v>30</v>
      </c>
      <c r="W1706" s="11">
        <f t="shared" si="1817"/>
        <v>30</v>
      </c>
      <c r="X1706" s="17">
        <f t="shared" si="1775"/>
        <v>30</v>
      </c>
      <c r="Y1706" s="17"/>
      <c r="Z1706" s="9">
        <v>19</v>
      </c>
      <c r="AA1706" s="17">
        <f>SUM(Z1698:Z1706)</f>
        <v>155</v>
      </c>
      <c r="AB1706" s="17"/>
      <c r="AC1706" s="17">
        <f t="shared" si="1777"/>
        <v>56</v>
      </c>
      <c r="AD1706" s="17">
        <f t="shared" si="1762"/>
        <v>0.3392857142857143</v>
      </c>
      <c r="AE1706" s="17">
        <v>0.32758620689655171</v>
      </c>
      <c r="AF1706" s="17">
        <f t="shared" si="1770"/>
        <v>24</v>
      </c>
      <c r="AG1706" s="17"/>
      <c r="AH1706" s="9">
        <v>83</v>
      </c>
      <c r="AI1706" s="9"/>
      <c r="AJ1706" s="9"/>
      <c r="AK1706" s="9"/>
      <c r="AL1706" s="9">
        <v>0.1391304347826087</v>
      </c>
      <c r="AM1706" s="9"/>
      <c r="AN1706" s="9">
        <v>0.3392857142857143</v>
      </c>
      <c r="AO1706" s="9"/>
      <c r="AP1706" s="9">
        <v>0.26024096385542167</v>
      </c>
      <c r="AQ1706" s="9"/>
      <c r="AR1706" s="9"/>
      <c r="AS1706" s="17">
        <f t="shared" si="1818"/>
        <v>29</v>
      </c>
      <c r="AT1706" s="17">
        <f t="shared" si="1786"/>
        <v>0.12413793103448276</v>
      </c>
      <c r="AU1706" s="17">
        <f t="shared" si="1819"/>
        <v>0.32758620689655171</v>
      </c>
      <c r="AV1706" s="17">
        <f t="shared" si="1820"/>
        <v>0.29367088607594938</v>
      </c>
      <c r="AW1706" s="17"/>
      <c r="AX1706" s="17"/>
      <c r="AY1706" s="17"/>
      <c r="AZ1706" s="17">
        <v>1</v>
      </c>
      <c r="BA1706" s="24">
        <v>0.16666666666666666</v>
      </c>
      <c r="BB1706" s="9">
        <v>19</v>
      </c>
      <c r="BC1706" s="9">
        <v>1</v>
      </c>
      <c r="BD1706" s="9">
        <f t="shared" si="1771"/>
        <v>0</v>
      </c>
      <c r="BE1706" s="9" t="s">
        <v>4462</v>
      </c>
      <c r="BF1706" s="9">
        <f t="shared" si="1772"/>
        <v>0</v>
      </c>
      <c r="BG1706" s="9">
        <v>1</v>
      </c>
      <c r="BH1706" s="9">
        <v>5</v>
      </c>
      <c r="BI1706" s="9">
        <v>5</v>
      </c>
      <c r="BJ1706" s="9">
        <v>0</v>
      </c>
      <c r="BK1706" s="9">
        <v>1</v>
      </c>
      <c r="BL1706" s="9">
        <v>3</v>
      </c>
      <c r="BM1706" s="9">
        <v>2</v>
      </c>
      <c r="BN1706" s="9">
        <v>0</v>
      </c>
      <c r="BO1706" s="9">
        <v>1</v>
      </c>
      <c r="BP1706" s="9">
        <v>0</v>
      </c>
      <c r="BQ1706" s="9">
        <f t="shared" si="1749"/>
        <v>0.4</v>
      </c>
      <c r="BR1706" s="34">
        <f t="shared" si="1816"/>
        <v>0</v>
      </c>
      <c r="BS1706" s="34">
        <f t="shared" si="1816"/>
        <v>0.56666666666666665</v>
      </c>
      <c r="BT1706" s="9"/>
      <c r="BU1706" s="9"/>
      <c r="BV1706" s="9"/>
      <c r="BW1706" s="9"/>
      <c r="BX1706" s="9"/>
      <c r="BY1706" s="9"/>
      <c r="BZ1706" s="22">
        <f t="shared" si="1763"/>
        <v>9</v>
      </c>
      <c r="CA1706" s="22">
        <f t="shared" si="1764"/>
        <v>0</v>
      </c>
      <c r="CB1706" s="22">
        <f t="shared" si="1765"/>
        <v>0</v>
      </c>
      <c r="CC1706" s="22">
        <f t="shared" si="1766"/>
        <v>0.56666666666666665</v>
      </c>
      <c r="CD1706" s="22">
        <f t="shared" si="1767"/>
        <v>0</v>
      </c>
      <c r="CK1706" s="23">
        <v>0.98275862068965514</v>
      </c>
      <c r="CL1706" s="23">
        <f t="shared" si="1768"/>
        <v>3</v>
      </c>
      <c r="CM1706" s="23" t="str">
        <f t="shared" si="1773"/>
        <v/>
      </c>
      <c r="CN1706" s="23" t="str">
        <f t="shared" si="1774"/>
        <v/>
      </c>
      <c r="CQ1706" s="4">
        <v>3</v>
      </c>
    </row>
    <row r="1707" spans="1:95" ht="11.25" customHeight="1">
      <c r="A1707" s="9">
        <v>16</v>
      </c>
      <c r="B1707" s="9">
        <v>3</v>
      </c>
      <c r="C1707" s="9" t="str">
        <f t="shared" si="1806"/>
        <v>13</v>
      </c>
      <c r="D1707" s="10" t="s">
        <v>4195</v>
      </c>
      <c r="E1707" s="9">
        <v>10</v>
      </c>
      <c r="F1707" s="9">
        <v>1</v>
      </c>
      <c r="G1707" s="9">
        <v>0</v>
      </c>
      <c r="H1707" s="9">
        <v>0</v>
      </c>
      <c r="I1707" s="9">
        <v>0</v>
      </c>
      <c r="J1707" s="9">
        <v>0</v>
      </c>
      <c r="K1707" s="11">
        <v>25</v>
      </c>
      <c r="L1707" s="9">
        <v>73</v>
      </c>
      <c r="M1707" s="9">
        <v>4</v>
      </c>
      <c r="N1707" s="17">
        <f>SUM(M1698:M1707)</f>
        <v>63</v>
      </c>
      <c r="O1707" s="17"/>
      <c r="P1707" s="17">
        <f t="shared" si="1769"/>
        <v>0</v>
      </c>
      <c r="Q1707" s="9">
        <v>18</v>
      </c>
      <c r="R1707" s="9"/>
      <c r="S1707" s="9">
        <v>0.22222222222222221</v>
      </c>
      <c r="T1707" s="9">
        <v>91</v>
      </c>
      <c r="U1707" s="9">
        <v>40</v>
      </c>
      <c r="V1707" s="11">
        <v>30</v>
      </c>
      <c r="W1707" s="11">
        <f t="shared" si="1817"/>
        <v>30</v>
      </c>
      <c r="X1707" s="17">
        <f t="shared" si="1775"/>
        <v>30</v>
      </c>
      <c r="Y1707" s="17"/>
      <c r="Z1707" s="9">
        <v>19</v>
      </c>
      <c r="AA1707" s="17">
        <f>SUM(Z1698:Z1707)</f>
        <v>174</v>
      </c>
      <c r="AB1707" s="17"/>
      <c r="AC1707" s="17">
        <f t="shared" si="1777"/>
        <v>57</v>
      </c>
      <c r="AD1707" s="17">
        <f t="shared" si="1762"/>
        <v>0.33333333333333331</v>
      </c>
      <c r="AE1707" s="17">
        <v>0.3392857142857143</v>
      </c>
      <c r="AF1707" s="17">
        <f t="shared" si="1770"/>
        <v>25</v>
      </c>
      <c r="AG1707" s="17">
        <f>+SUM(AF1698:AF1707)</f>
        <v>211</v>
      </c>
      <c r="AH1707" s="9">
        <v>89</v>
      </c>
      <c r="AI1707" s="9"/>
      <c r="AJ1707" s="9"/>
      <c r="AK1707" s="9"/>
      <c r="AL1707" s="9">
        <v>8.8888888888888878E-2</v>
      </c>
      <c r="AM1707" s="9"/>
      <c r="AN1707" s="9">
        <v>0.33333333333333331</v>
      </c>
      <c r="AO1707" s="9"/>
      <c r="AP1707" s="9">
        <v>0.24719101123595508</v>
      </c>
      <c r="AQ1707" s="9"/>
      <c r="AR1707" s="9"/>
      <c r="AS1707" s="17">
        <f t="shared" si="1818"/>
        <v>23</v>
      </c>
      <c r="AT1707" s="17">
        <f t="shared" si="1786"/>
        <v>0.1391304347826087</v>
      </c>
      <c r="AU1707" s="17">
        <f t="shared" si="1819"/>
        <v>0.3392857142857143</v>
      </c>
      <c r="AV1707" s="17">
        <f t="shared" si="1820"/>
        <v>0.26024096385542167</v>
      </c>
      <c r="AW1707" s="17"/>
      <c r="AX1707" s="17"/>
      <c r="AY1707" s="17"/>
      <c r="AZ1707" s="17">
        <v>1</v>
      </c>
      <c r="BA1707" s="24">
        <v>0.16666666666666666</v>
      </c>
      <c r="BB1707" s="9">
        <v>19</v>
      </c>
      <c r="BC1707" s="9">
        <v>1</v>
      </c>
      <c r="BD1707" s="9">
        <f t="shared" si="1771"/>
        <v>0</v>
      </c>
      <c r="BE1707" s="9" t="s">
        <v>4462</v>
      </c>
      <c r="BF1707" s="9">
        <f t="shared" si="1772"/>
        <v>0</v>
      </c>
      <c r="BG1707" s="9">
        <v>1</v>
      </c>
      <c r="BH1707" s="9">
        <v>5</v>
      </c>
      <c r="BI1707" s="9">
        <v>5</v>
      </c>
      <c r="BJ1707" s="9">
        <v>0</v>
      </c>
      <c r="BK1707" s="9">
        <v>1</v>
      </c>
      <c r="BL1707" s="9">
        <v>3</v>
      </c>
      <c r="BM1707" s="9">
        <v>2</v>
      </c>
      <c r="BN1707" s="9">
        <v>0</v>
      </c>
      <c r="BO1707" s="9">
        <v>1</v>
      </c>
      <c r="BP1707" s="9">
        <v>0</v>
      </c>
      <c r="BQ1707" s="9">
        <f t="shared" si="1749"/>
        <v>0.4</v>
      </c>
      <c r="BR1707" s="34">
        <f t="shared" si="1816"/>
        <v>0.2</v>
      </c>
      <c r="BS1707" s="34">
        <f t="shared" si="1816"/>
        <v>0.56666666666666665</v>
      </c>
      <c r="BT1707" s="9"/>
      <c r="BU1707" s="9"/>
      <c r="BV1707" s="9"/>
      <c r="BW1707" s="9">
        <f>SUM(AF1698:AF1707)</f>
        <v>211</v>
      </c>
      <c r="BX1707" s="9"/>
      <c r="BY1707" s="9"/>
      <c r="BZ1707" s="22">
        <f t="shared" si="1763"/>
        <v>10</v>
      </c>
      <c r="CA1707" s="22">
        <f t="shared" si="1764"/>
        <v>0</v>
      </c>
      <c r="CB1707" s="22">
        <f t="shared" si="1765"/>
        <v>0</v>
      </c>
      <c r="CC1707" s="22">
        <f t="shared" si="1766"/>
        <v>0.56666666666666665</v>
      </c>
      <c r="CD1707" s="22">
        <f t="shared" si="1767"/>
        <v>0</v>
      </c>
      <c r="CK1707" s="23">
        <v>1.0178571428571428</v>
      </c>
      <c r="CL1707" s="23">
        <f t="shared" si="1768"/>
        <v>3</v>
      </c>
      <c r="CM1707" s="23" t="str">
        <f t="shared" si="1773"/>
        <v/>
      </c>
      <c r="CN1707" s="23" t="str">
        <f t="shared" si="1774"/>
        <v/>
      </c>
      <c r="CQ1707" s="4">
        <v>5</v>
      </c>
    </row>
    <row r="1708" spans="1:95" ht="11.25" customHeight="1">
      <c r="A1708" s="9">
        <v>16</v>
      </c>
      <c r="B1708" s="9">
        <v>3</v>
      </c>
      <c r="C1708" s="9" t="str">
        <f t="shared" si="1806"/>
        <v>13</v>
      </c>
      <c r="D1708" s="10" t="s">
        <v>4195</v>
      </c>
      <c r="E1708" s="9">
        <v>11</v>
      </c>
      <c r="F1708" s="9">
        <v>1</v>
      </c>
      <c r="G1708" s="9">
        <v>0</v>
      </c>
      <c r="H1708" s="9">
        <v>0</v>
      </c>
      <c r="I1708" s="9">
        <v>0</v>
      </c>
      <c r="J1708" s="9">
        <v>1</v>
      </c>
      <c r="K1708" s="11">
        <v>25</v>
      </c>
      <c r="L1708" s="9">
        <v>75</v>
      </c>
      <c r="M1708" s="9">
        <v>4</v>
      </c>
      <c r="N1708" s="9"/>
      <c r="O1708" s="17"/>
      <c r="P1708" s="17">
        <f t="shared" si="1769"/>
        <v>0</v>
      </c>
      <c r="Q1708" s="9">
        <v>19</v>
      </c>
      <c r="R1708" s="9"/>
      <c r="S1708" s="9">
        <v>0.21052631578947367</v>
      </c>
      <c r="T1708" s="9">
        <v>94</v>
      </c>
      <c r="U1708" s="9">
        <v>40</v>
      </c>
      <c r="V1708" s="11">
        <v>27</v>
      </c>
      <c r="W1708" s="11">
        <f t="shared" si="1817"/>
        <v>30</v>
      </c>
      <c r="X1708" s="17">
        <f t="shared" si="1775"/>
        <v>27</v>
      </c>
      <c r="Y1708" s="17"/>
      <c r="Z1708" s="9">
        <v>19</v>
      </c>
      <c r="AA1708" s="9"/>
      <c r="AB1708" s="17"/>
      <c r="AC1708" s="17">
        <f t="shared" si="1777"/>
        <v>55</v>
      </c>
      <c r="AD1708" s="17">
        <f t="shared" si="1762"/>
        <v>0.34545454545454546</v>
      </c>
      <c r="AE1708" s="17">
        <v>0.33333333333333331</v>
      </c>
      <c r="AF1708" s="17">
        <f t="shared" si="1770"/>
        <v>25</v>
      </c>
      <c r="AG1708" s="17"/>
      <c r="AH1708" s="9">
        <v>86</v>
      </c>
      <c r="AI1708" s="9"/>
      <c r="AJ1708" s="9"/>
      <c r="AK1708" s="9"/>
      <c r="AL1708" s="9">
        <v>0.12631578947368421</v>
      </c>
      <c r="AM1708" s="9"/>
      <c r="AN1708" s="9">
        <v>0.34545454545454546</v>
      </c>
      <c r="AO1708" s="9"/>
      <c r="AP1708" s="9">
        <v>0.26046511627906976</v>
      </c>
      <c r="AQ1708" s="9">
        <f>+AVERAGE(AL1698:AL1707)</f>
        <v>0.13578314773156869</v>
      </c>
      <c r="AR1708" s="9">
        <f>+AVERAGE(AN1698:AN1707)</f>
        <v>0.3084670597601632</v>
      </c>
      <c r="AZ1708">
        <v>1</v>
      </c>
      <c r="BA1708" s="24">
        <v>0.16666666666666666</v>
      </c>
      <c r="BB1708" s="9">
        <v>19</v>
      </c>
      <c r="BC1708" s="9">
        <v>1</v>
      </c>
      <c r="BD1708" s="9">
        <f t="shared" si="1771"/>
        <v>0</v>
      </c>
      <c r="BE1708" s="9" t="s">
        <v>4462</v>
      </c>
      <c r="BF1708" s="9">
        <f t="shared" si="1772"/>
        <v>0</v>
      </c>
      <c r="BG1708" s="9">
        <v>1</v>
      </c>
      <c r="BH1708" s="9">
        <v>5</v>
      </c>
      <c r="BI1708" s="9">
        <v>5</v>
      </c>
      <c r="BJ1708" s="9">
        <v>0</v>
      </c>
      <c r="BK1708" s="9">
        <v>1</v>
      </c>
      <c r="BL1708" s="9">
        <v>3</v>
      </c>
      <c r="BM1708" s="9">
        <v>2</v>
      </c>
      <c r="BN1708" s="9">
        <v>0</v>
      </c>
      <c r="BO1708" s="9">
        <v>1</v>
      </c>
      <c r="BP1708" s="9">
        <v>0</v>
      </c>
      <c r="BQ1708" s="9">
        <f t="shared" si="1749"/>
        <v>0.4</v>
      </c>
      <c r="BR1708" s="34">
        <f t="shared" si="1816"/>
        <v>0.2</v>
      </c>
      <c r="BS1708" s="34">
        <f t="shared" si="1816"/>
        <v>0.56666666666666665</v>
      </c>
      <c r="BT1708" s="9"/>
      <c r="BU1708" s="9"/>
      <c r="BV1708" s="9"/>
      <c r="BW1708" s="9"/>
      <c r="BX1708" s="9"/>
      <c r="BY1708" s="9"/>
      <c r="BZ1708" s="22">
        <f t="shared" si="1763"/>
        <v>0</v>
      </c>
      <c r="CA1708" s="22">
        <f t="shared" si="1764"/>
        <v>1</v>
      </c>
      <c r="CB1708" s="22">
        <f t="shared" si="1765"/>
        <v>0.56666666666666665</v>
      </c>
      <c r="CC1708" s="22">
        <f t="shared" si="1766"/>
        <v>0</v>
      </c>
      <c r="CD1708" s="22">
        <f t="shared" si="1767"/>
        <v>1</v>
      </c>
      <c r="CK1708" s="23">
        <v>1</v>
      </c>
      <c r="CL1708" s="23">
        <f t="shared" si="1768"/>
        <v>3</v>
      </c>
      <c r="CM1708" s="23">
        <f t="shared" si="1773"/>
        <v>0.40734944319470606</v>
      </c>
      <c r="CN1708" s="23">
        <f t="shared" si="1774"/>
        <v>0.92540117928048959</v>
      </c>
      <c r="CQ1708" s="4">
        <v>1</v>
      </c>
    </row>
    <row r="1709" spans="1:95" ht="11.25" customHeight="1">
      <c r="A1709" s="9">
        <v>16</v>
      </c>
      <c r="B1709" s="9">
        <v>3</v>
      </c>
      <c r="C1709" s="9" t="str">
        <f t="shared" si="1806"/>
        <v>13</v>
      </c>
      <c r="D1709" s="10" t="s">
        <v>4195</v>
      </c>
      <c r="E1709" s="9">
        <v>12</v>
      </c>
      <c r="F1709" s="9">
        <v>1</v>
      </c>
      <c r="G1709" s="9">
        <v>0</v>
      </c>
      <c r="H1709" s="9">
        <v>0</v>
      </c>
      <c r="I1709" s="9">
        <v>0</v>
      </c>
      <c r="J1709" s="9">
        <v>1</v>
      </c>
      <c r="K1709" s="11">
        <v>25</v>
      </c>
      <c r="L1709" s="9">
        <v>69</v>
      </c>
      <c r="M1709" s="9">
        <v>5</v>
      </c>
      <c r="N1709" s="9"/>
      <c r="O1709" s="17"/>
      <c r="P1709" s="17">
        <f t="shared" si="1769"/>
        <v>2</v>
      </c>
      <c r="Q1709" s="9">
        <v>24</v>
      </c>
      <c r="R1709" s="9"/>
      <c r="S1709" s="9">
        <v>0.20833333333333334</v>
      </c>
      <c r="T1709" s="9">
        <v>93</v>
      </c>
      <c r="U1709" s="9">
        <v>40</v>
      </c>
      <c r="V1709" s="11">
        <v>31</v>
      </c>
      <c r="W1709" s="11">
        <f t="shared" si="1817"/>
        <v>27</v>
      </c>
      <c r="X1709" s="17">
        <f t="shared" si="1775"/>
        <v>31</v>
      </c>
      <c r="Y1709" s="17"/>
      <c r="Z1709" s="9">
        <v>18</v>
      </c>
      <c r="AA1709" s="9"/>
      <c r="AB1709" s="17"/>
      <c r="AC1709" s="17">
        <f t="shared" si="1777"/>
        <v>56</v>
      </c>
      <c r="AD1709" s="17">
        <f t="shared" si="1762"/>
        <v>0.32142857142857145</v>
      </c>
      <c r="AE1709" s="17">
        <v>0.34545454545454546</v>
      </c>
      <c r="AF1709" s="17">
        <f t="shared" si="1770"/>
        <v>23</v>
      </c>
      <c r="AG1709" s="17"/>
      <c r="AH1709" s="9">
        <v>82</v>
      </c>
      <c r="AI1709" s="9"/>
      <c r="AJ1709" s="9"/>
      <c r="AK1709" s="9"/>
      <c r="AL1709" s="9">
        <v>0.20000000000000004</v>
      </c>
      <c r="AM1709" s="9"/>
      <c r="AN1709" s="9">
        <v>0.32142857142857145</v>
      </c>
      <c r="AO1709" s="9"/>
      <c r="AP1709" s="9">
        <v>0.28780487804878041</v>
      </c>
      <c r="AQ1709" s="9">
        <f>+AVERAGE(AL1698:AL1707)</f>
        <v>0.13578314773156869</v>
      </c>
      <c r="AR1709" s="9">
        <f>+AVERAGE(AN1698:AN1707)</f>
        <v>0.3084670597601632</v>
      </c>
      <c r="AS1709" s="17">
        <f t="shared" si="1818"/>
        <v>19</v>
      </c>
      <c r="AT1709" s="17">
        <f t="shared" si="1786"/>
        <v>0.12631578947368421</v>
      </c>
      <c r="AU1709" s="17">
        <f t="shared" ref="AU1709:AU1717" si="1821">+AN1708</f>
        <v>0.34545454545454546</v>
      </c>
      <c r="AV1709" s="17">
        <f t="shared" ref="AV1709:AV1717" si="1822">+AP1708</f>
        <v>0.26046511627906976</v>
      </c>
      <c r="AW1709" s="17"/>
      <c r="AX1709" s="17"/>
      <c r="AY1709" s="17"/>
      <c r="AZ1709" s="17">
        <v>1</v>
      </c>
      <c r="BA1709" s="24">
        <v>0.16666666666666666</v>
      </c>
      <c r="BB1709" s="9">
        <v>19</v>
      </c>
      <c r="BC1709" s="9">
        <v>1</v>
      </c>
      <c r="BD1709" s="9">
        <f t="shared" si="1771"/>
        <v>0</v>
      </c>
      <c r="BE1709" s="9" t="s">
        <v>4462</v>
      </c>
      <c r="BF1709" s="9">
        <f t="shared" si="1772"/>
        <v>0</v>
      </c>
      <c r="BG1709" s="9">
        <v>1</v>
      </c>
      <c r="BH1709" s="9">
        <v>5</v>
      </c>
      <c r="BI1709" s="9">
        <v>5</v>
      </c>
      <c r="BJ1709" s="9">
        <v>0</v>
      </c>
      <c r="BK1709" s="9">
        <v>1</v>
      </c>
      <c r="BL1709" s="9">
        <v>3</v>
      </c>
      <c r="BM1709" s="9">
        <v>2</v>
      </c>
      <c r="BN1709" s="9">
        <v>0</v>
      </c>
      <c r="BO1709" s="9">
        <v>1</v>
      </c>
      <c r="BP1709" s="9">
        <v>0</v>
      </c>
      <c r="BQ1709" s="9">
        <f t="shared" si="1749"/>
        <v>0.4</v>
      </c>
      <c r="BR1709" s="34">
        <f t="shared" si="1816"/>
        <v>0</v>
      </c>
      <c r="BS1709" s="34">
        <f t="shared" si="1816"/>
        <v>0.56666666666666665</v>
      </c>
      <c r="BT1709" s="9"/>
      <c r="BU1709" s="9"/>
      <c r="BV1709" s="9"/>
      <c r="BW1709" s="9"/>
      <c r="BX1709" s="9"/>
      <c r="BY1709" s="9"/>
      <c r="BZ1709" s="22">
        <f t="shared" si="1763"/>
        <v>0</v>
      </c>
      <c r="CA1709" s="22">
        <f t="shared" si="1764"/>
        <v>2</v>
      </c>
      <c r="CB1709" s="22">
        <f t="shared" si="1765"/>
        <v>0.56666666666666665</v>
      </c>
      <c r="CC1709" s="22">
        <f t="shared" si="1766"/>
        <v>0</v>
      </c>
      <c r="CD1709" s="22">
        <f t="shared" si="1767"/>
        <v>1</v>
      </c>
      <c r="CK1709" s="23">
        <v>1.0363636363636364</v>
      </c>
      <c r="CL1709" s="23">
        <f t="shared" si="1768"/>
        <v>3</v>
      </c>
      <c r="CM1709" s="23">
        <f t="shared" si="1773"/>
        <v>0.40734944319470606</v>
      </c>
      <c r="CN1709" s="23">
        <f t="shared" si="1774"/>
        <v>0.92540117928048959</v>
      </c>
      <c r="CQ1709" s="4">
        <v>3</v>
      </c>
    </row>
    <row r="1710" spans="1:95" ht="11.25" customHeight="1">
      <c r="A1710" s="9">
        <v>16</v>
      </c>
      <c r="B1710" s="9">
        <v>3</v>
      </c>
      <c r="C1710" s="9" t="str">
        <f t="shared" si="1806"/>
        <v>13</v>
      </c>
      <c r="D1710" s="10" t="s">
        <v>4195</v>
      </c>
      <c r="E1710" s="9">
        <v>13</v>
      </c>
      <c r="F1710" s="9">
        <v>1</v>
      </c>
      <c r="G1710" s="9">
        <v>0</v>
      </c>
      <c r="H1710" s="9">
        <v>0</v>
      </c>
      <c r="I1710" s="9">
        <v>0</v>
      </c>
      <c r="J1710" s="9">
        <v>1</v>
      </c>
      <c r="K1710" s="11">
        <v>25</v>
      </c>
      <c r="L1710" s="9">
        <v>68</v>
      </c>
      <c r="M1710" s="9">
        <v>5</v>
      </c>
      <c r="N1710" s="9"/>
      <c r="O1710" s="17"/>
      <c r="P1710" s="17">
        <f t="shared" si="1769"/>
        <v>2</v>
      </c>
      <c r="Q1710" s="9">
        <v>23</v>
      </c>
      <c r="R1710" s="9"/>
      <c r="S1710" s="9">
        <v>0.21739130434782608</v>
      </c>
      <c r="T1710" s="9">
        <v>91</v>
      </c>
      <c r="U1710" s="9">
        <v>40</v>
      </c>
      <c r="V1710" s="11">
        <v>22</v>
      </c>
      <c r="W1710" s="11">
        <f t="shared" si="1817"/>
        <v>31</v>
      </c>
      <c r="X1710" s="17">
        <f t="shared" si="1775"/>
        <v>22</v>
      </c>
      <c r="Y1710" s="17"/>
      <c r="Z1710" s="9">
        <v>15</v>
      </c>
      <c r="AA1710" s="9"/>
      <c r="AB1710" s="17"/>
      <c r="AC1710" s="17">
        <f t="shared" si="1777"/>
        <v>51</v>
      </c>
      <c r="AD1710" s="17">
        <f t="shared" si="1762"/>
        <v>0.29411764705882354</v>
      </c>
      <c r="AE1710" s="17">
        <v>0.32142857142857145</v>
      </c>
      <c r="AF1710" s="17">
        <f t="shared" si="1770"/>
        <v>20</v>
      </c>
      <c r="AG1710" s="17"/>
      <c r="AH1710" s="9">
        <v>78</v>
      </c>
      <c r="AI1710" s="9"/>
      <c r="AJ1710" s="9"/>
      <c r="AK1710" s="9"/>
      <c r="AL1710" s="9">
        <v>0.17391304347826089</v>
      </c>
      <c r="AM1710" s="9"/>
      <c r="AN1710" s="9">
        <v>0.29411764705882354</v>
      </c>
      <c r="AO1710" s="9"/>
      <c r="AP1710" s="9">
        <v>0.23589743589743589</v>
      </c>
      <c r="AQ1710" s="9">
        <f>+AVERAGE(AL1698:AL1707)</f>
        <v>0.13578314773156869</v>
      </c>
      <c r="AR1710" s="9">
        <f>+AVERAGE(AN1698:AN1707)</f>
        <v>0.3084670597601632</v>
      </c>
      <c r="AS1710" s="17">
        <f t="shared" si="1818"/>
        <v>24</v>
      </c>
      <c r="AT1710" s="17">
        <f t="shared" si="1786"/>
        <v>0.20000000000000004</v>
      </c>
      <c r="AU1710" s="17">
        <f t="shared" si="1821"/>
        <v>0.32142857142857145</v>
      </c>
      <c r="AV1710" s="17">
        <f t="shared" si="1822"/>
        <v>0.28780487804878041</v>
      </c>
      <c r="AW1710" s="17"/>
      <c r="AX1710" s="17"/>
      <c r="AY1710" s="17"/>
      <c r="AZ1710" s="17">
        <v>1</v>
      </c>
      <c r="BA1710" s="24">
        <v>0.16666666666666666</v>
      </c>
      <c r="BB1710" s="9">
        <v>19</v>
      </c>
      <c r="BC1710" s="9">
        <v>1</v>
      </c>
      <c r="BD1710" s="9">
        <f t="shared" si="1771"/>
        <v>0</v>
      </c>
      <c r="BE1710" s="9" t="s">
        <v>4462</v>
      </c>
      <c r="BF1710" s="9">
        <f t="shared" si="1772"/>
        <v>0</v>
      </c>
      <c r="BG1710" s="9">
        <v>1</v>
      </c>
      <c r="BH1710" s="9">
        <v>5</v>
      </c>
      <c r="BI1710" s="9">
        <v>5</v>
      </c>
      <c r="BJ1710" s="9">
        <v>0</v>
      </c>
      <c r="BK1710" s="9">
        <v>1</v>
      </c>
      <c r="BL1710" s="9">
        <v>3</v>
      </c>
      <c r="BM1710" s="9">
        <v>2</v>
      </c>
      <c r="BN1710" s="9">
        <v>0</v>
      </c>
      <c r="BO1710" s="9">
        <v>1</v>
      </c>
      <c r="BP1710" s="9">
        <v>0</v>
      </c>
      <c r="BQ1710" s="9">
        <f t="shared" si="1749"/>
        <v>0.4</v>
      </c>
      <c r="BR1710" s="34">
        <f t="shared" si="1816"/>
        <v>0</v>
      </c>
      <c r="BS1710" s="34">
        <f t="shared" si="1816"/>
        <v>0.56666666666666665</v>
      </c>
      <c r="BT1710" s="9"/>
      <c r="BU1710" s="9"/>
      <c r="BV1710" s="9"/>
      <c r="BW1710" s="9"/>
      <c r="BX1710" s="9"/>
      <c r="BY1710" s="9"/>
      <c r="BZ1710" s="22">
        <f t="shared" si="1763"/>
        <v>0</v>
      </c>
      <c r="CA1710" s="22">
        <f t="shared" si="1764"/>
        <v>3</v>
      </c>
      <c r="CB1710" s="22">
        <f t="shared" si="1765"/>
        <v>0.56666666666666665</v>
      </c>
      <c r="CC1710" s="22">
        <f t="shared" si="1766"/>
        <v>0</v>
      </c>
      <c r="CD1710" s="22">
        <f t="shared" si="1767"/>
        <v>1</v>
      </c>
      <c r="CK1710" s="23">
        <v>0.96428571428571441</v>
      </c>
      <c r="CL1710" s="23">
        <f t="shared" si="1768"/>
        <v>3</v>
      </c>
      <c r="CM1710" s="23">
        <f t="shared" si="1773"/>
        <v>0.40734944319470606</v>
      </c>
      <c r="CN1710" s="23">
        <f t="shared" si="1774"/>
        <v>0.92540117928048959</v>
      </c>
      <c r="CQ1710" s="4">
        <v>1</v>
      </c>
    </row>
    <row r="1711" spans="1:95" ht="11.25" customHeight="1">
      <c r="A1711" s="9">
        <v>16</v>
      </c>
      <c r="B1711" s="9">
        <v>3</v>
      </c>
      <c r="C1711" s="9" t="str">
        <f t="shared" si="1806"/>
        <v>13</v>
      </c>
      <c r="D1711" s="10" t="s">
        <v>4195</v>
      </c>
      <c r="E1711" s="9">
        <v>14</v>
      </c>
      <c r="F1711" s="9">
        <v>1</v>
      </c>
      <c r="G1711" s="9">
        <v>0</v>
      </c>
      <c r="H1711" s="9">
        <v>0</v>
      </c>
      <c r="I1711" s="9">
        <v>0</v>
      </c>
      <c r="J1711" s="9">
        <v>1</v>
      </c>
      <c r="K1711" s="11">
        <v>25</v>
      </c>
      <c r="L1711" s="9">
        <v>66</v>
      </c>
      <c r="M1711" s="9">
        <v>5</v>
      </c>
      <c r="N1711" s="9"/>
      <c r="O1711" s="17"/>
      <c r="P1711" s="17">
        <f t="shared" si="1769"/>
        <v>2</v>
      </c>
      <c r="Q1711" s="9">
        <v>26</v>
      </c>
      <c r="R1711" s="9"/>
      <c r="S1711" s="9">
        <v>0.19230769230769232</v>
      </c>
      <c r="T1711" s="9">
        <v>92</v>
      </c>
      <c r="U1711" s="9">
        <v>40</v>
      </c>
      <c r="V1711" s="11">
        <v>36</v>
      </c>
      <c r="W1711" s="11">
        <f t="shared" si="1817"/>
        <v>22</v>
      </c>
      <c r="X1711" s="17">
        <f t="shared" si="1775"/>
        <v>36</v>
      </c>
      <c r="Y1711" s="17"/>
      <c r="Z1711" s="9">
        <v>18</v>
      </c>
      <c r="AA1711" s="9"/>
      <c r="AB1711" s="17"/>
      <c r="AC1711" s="17">
        <f t="shared" si="1777"/>
        <v>59</v>
      </c>
      <c r="AD1711" s="17">
        <f t="shared" si="1762"/>
        <v>0.30508474576271188</v>
      </c>
      <c r="AE1711" s="17">
        <v>0.29411764705882354</v>
      </c>
      <c r="AF1711" s="17">
        <f t="shared" si="1770"/>
        <v>23</v>
      </c>
      <c r="AG1711" s="17"/>
      <c r="AH1711" s="9">
        <v>83</v>
      </c>
      <c r="AI1711" s="9"/>
      <c r="AJ1711" s="9"/>
      <c r="AK1711" s="9"/>
      <c r="AL1711" s="9">
        <v>0.23076923076923075</v>
      </c>
      <c r="AM1711" s="9"/>
      <c r="AN1711" s="9">
        <v>0.30508474576271188</v>
      </c>
      <c r="AO1711" s="9"/>
      <c r="AP1711" s="9">
        <v>0.22650602409638548</v>
      </c>
      <c r="AQ1711" s="9">
        <f>+AVERAGE(AL1698:AL1707)</f>
        <v>0.13578314773156869</v>
      </c>
      <c r="AR1711" s="9">
        <f>+AVERAGE(AN1698:AN1707)</f>
        <v>0.3084670597601632</v>
      </c>
      <c r="AS1711" s="17">
        <f t="shared" si="1818"/>
        <v>23</v>
      </c>
      <c r="AT1711" s="17">
        <f t="shared" si="1786"/>
        <v>0.17391304347826089</v>
      </c>
      <c r="AU1711" s="17">
        <f t="shared" si="1821"/>
        <v>0.29411764705882354</v>
      </c>
      <c r="AV1711" s="17">
        <f t="shared" si="1822"/>
        <v>0.23589743589743589</v>
      </c>
      <c r="AW1711" s="17"/>
      <c r="AX1711" s="17"/>
      <c r="AY1711" s="17"/>
      <c r="AZ1711" s="17">
        <v>1</v>
      </c>
      <c r="BA1711" s="24">
        <v>0.16666666666666666</v>
      </c>
      <c r="BB1711" s="9">
        <v>19</v>
      </c>
      <c r="BC1711" s="9">
        <v>1</v>
      </c>
      <c r="BD1711" s="9">
        <f t="shared" si="1771"/>
        <v>0</v>
      </c>
      <c r="BE1711" s="9" t="s">
        <v>4462</v>
      </c>
      <c r="BF1711" s="9">
        <f t="shared" si="1772"/>
        <v>0</v>
      </c>
      <c r="BG1711" s="9">
        <v>1</v>
      </c>
      <c r="BH1711" s="9">
        <v>5</v>
      </c>
      <c r="BI1711" s="9">
        <v>5</v>
      </c>
      <c r="BJ1711" s="9">
        <v>0</v>
      </c>
      <c r="BK1711" s="9">
        <v>1</v>
      </c>
      <c r="BL1711" s="9">
        <v>3</v>
      </c>
      <c r="BM1711" s="9">
        <v>2</v>
      </c>
      <c r="BN1711" s="9">
        <v>0</v>
      </c>
      <c r="BO1711" s="9">
        <v>1</v>
      </c>
      <c r="BP1711" s="9">
        <v>0</v>
      </c>
      <c r="BQ1711" s="9">
        <f t="shared" si="1749"/>
        <v>0.4</v>
      </c>
      <c r="BR1711" s="34">
        <f t="shared" si="1816"/>
        <v>0</v>
      </c>
      <c r="BS1711" s="34">
        <f t="shared" si="1816"/>
        <v>0.56666666666666665</v>
      </c>
      <c r="BT1711" s="9"/>
      <c r="BU1711" s="9"/>
      <c r="BV1711" s="9"/>
      <c r="BW1711" s="9"/>
      <c r="BX1711" s="9"/>
      <c r="BY1711" s="9"/>
      <c r="BZ1711" s="22">
        <f t="shared" si="1763"/>
        <v>0</v>
      </c>
      <c r="CA1711" s="22">
        <f t="shared" si="1764"/>
        <v>4</v>
      </c>
      <c r="CB1711" s="22">
        <f t="shared" si="1765"/>
        <v>0.56666666666666665</v>
      </c>
      <c r="CC1711" s="22">
        <f t="shared" si="1766"/>
        <v>0</v>
      </c>
      <c r="CD1711" s="22">
        <f t="shared" si="1767"/>
        <v>1</v>
      </c>
      <c r="CK1711" s="23">
        <v>0.88235294117647056</v>
      </c>
      <c r="CL1711" s="23">
        <f t="shared" si="1768"/>
        <v>3</v>
      </c>
      <c r="CM1711" s="23">
        <f t="shared" si="1773"/>
        <v>0.40734944319470606</v>
      </c>
      <c r="CN1711" s="23">
        <f t="shared" si="1774"/>
        <v>0.92540117928048959</v>
      </c>
      <c r="CQ1711" s="4">
        <v>3</v>
      </c>
    </row>
    <row r="1712" spans="1:95" ht="11.25" customHeight="1">
      <c r="A1712" s="9">
        <v>16</v>
      </c>
      <c r="B1712" s="9">
        <v>3</v>
      </c>
      <c r="C1712" s="9" t="str">
        <f t="shared" si="1806"/>
        <v>13</v>
      </c>
      <c r="D1712" s="10" t="s">
        <v>4195</v>
      </c>
      <c r="E1712" s="9">
        <v>15</v>
      </c>
      <c r="F1712" s="9">
        <v>1</v>
      </c>
      <c r="G1712" s="9">
        <v>0</v>
      </c>
      <c r="H1712" s="9">
        <v>0</v>
      </c>
      <c r="I1712" s="9">
        <v>0</v>
      </c>
      <c r="J1712" s="9">
        <v>1</v>
      </c>
      <c r="K1712" s="11">
        <v>25</v>
      </c>
      <c r="L1712" s="9">
        <v>67</v>
      </c>
      <c r="M1712" s="9">
        <v>6</v>
      </c>
      <c r="N1712" s="9"/>
      <c r="O1712" s="17"/>
      <c r="P1712" s="17">
        <f t="shared" si="1769"/>
        <v>1</v>
      </c>
      <c r="Q1712" s="9">
        <v>26</v>
      </c>
      <c r="R1712" s="9"/>
      <c r="S1712" s="9">
        <v>0.23076923076923078</v>
      </c>
      <c r="T1712" s="9">
        <v>93</v>
      </c>
      <c r="U1712" s="9">
        <v>40</v>
      </c>
      <c r="V1712" s="11">
        <v>25</v>
      </c>
      <c r="W1712" s="11">
        <f t="shared" si="1817"/>
        <v>36</v>
      </c>
      <c r="X1712" s="17">
        <f t="shared" si="1775"/>
        <v>25</v>
      </c>
      <c r="Y1712" s="17"/>
      <c r="Z1712" s="9">
        <v>15</v>
      </c>
      <c r="AA1712" s="9"/>
      <c r="AB1712" s="17"/>
      <c r="AC1712" s="17">
        <f t="shared" si="1777"/>
        <v>49</v>
      </c>
      <c r="AD1712" s="17">
        <f t="shared" si="1762"/>
        <v>0.30612244897959184</v>
      </c>
      <c r="AE1712" s="17">
        <v>0.30508474576271188</v>
      </c>
      <c r="AF1712" s="17">
        <f t="shared" si="1770"/>
        <v>19</v>
      </c>
      <c r="AG1712" s="17"/>
      <c r="AH1712" s="9">
        <v>73</v>
      </c>
      <c r="AI1712" s="9"/>
      <c r="AJ1712" s="9"/>
      <c r="AK1712" s="9"/>
      <c r="AL1712" s="9">
        <v>0.2</v>
      </c>
      <c r="AM1712" s="9"/>
      <c r="AN1712" s="9">
        <v>0.30612244897959184</v>
      </c>
      <c r="AO1712" s="9"/>
      <c r="AP1712" s="9">
        <v>0.25205479452054791</v>
      </c>
      <c r="AQ1712" s="9">
        <f>+AVERAGE(AL1698:AL1707)</f>
        <v>0.13578314773156869</v>
      </c>
      <c r="AR1712" s="9">
        <f>+AVERAGE(AN1698:AN1707)</f>
        <v>0.3084670597601632</v>
      </c>
      <c r="AS1712" s="17">
        <f t="shared" si="1818"/>
        <v>26</v>
      </c>
      <c r="AT1712" s="17">
        <f t="shared" si="1786"/>
        <v>0.23076923076923075</v>
      </c>
      <c r="AU1712" s="17">
        <f t="shared" si="1821"/>
        <v>0.30508474576271188</v>
      </c>
      <c r="AV1712" s="17">
        <f t="shared" si="1822"/>
        <v>0.22650602409638548</v>
      </c>
      <c r="AW1712" s="17"/>
      <c r="AX1712" s="17"/>
      <c r="AY1712" s="17"/>
      <c r="AZ1712" s="17">
        <v>1</v>
      </c>
      <c r="BA1712" s="24">
        <v>0.16666666666666666</v>
      </c>
      <c r="BB1712" s="9">
        <v>19</v>
      </c>
      <c r="BC1712" s="9">
        <v>1</v>
      </c>
      <c r="BD1712" s="9">
        <f t="shared" si="1771"/>
        <v>0</v>
      </c>
      <c r="BE1712" s="9" t="s">
        <v>4462</v>
      </c>
      <c r="BF1712" s="9">
        <f t="shared" si="1772"/>
        <v>0</v>
      </c>
      <c r="BG1712" s="9">
        <v>1</v>
      </c>
      <c r="BH1712" s="9">
        <v>5</v>
      </c>
      <c r="BI1712" s="9">
        <v>5</v>
      </c>
      <c r="BJ1712" s="9">
        <v>0</v>
      </c>
      <c r="BK1712" s="9">
        <v>1</v>
      </c>
      <c r="BL1712" s="9">
        <v>3</v>
      </c>
      <c r="BM1712" s="9">
        <v>2</v>
      </c>
      <c r="BN1712" s="9">
        <v>0</v>
      </c>
      <c r="BO1712" s="9">
        <v>1</v>
      </c>
      <c r="BP1712" s="9">
        <v>0</v>
      </c>
      <c r="BQ1712" s="9">
        <f t="shared" si="1749"/>
        <v>0.4</v>
      </c>
      <c r="BR1712" s="34">
        <f t="shared" si="1816"/>
        <v>0</v>
      </c>
      <c r="BS1712" s="34">
        <f t="shared" si="1816"/>
        <v>0.56666666666666665</v>
      </c>
      <c r="BT1712" s="9"/>
      <c r="BU1712" s="9"/>
      <c r="BV1712" s="9"/>
      <c r="BW1712" s="9"/>
      <c r="BX1712" s="9"/>
      <c r="BY1712" s="9"/>
      <c r="BZ1712" s="22">
        <f t="shared" si="1763"/>
        <v>0</v>
      </c>
      <c r="CA1712" s="22">
        <f t="shared" si="1764"/>
        <v>5</v>
      </c>
      <c r="CB1712" s="22">
        <f t="shared" si="1765"/>
        <v>0.56666666666666665</v>
      </c>
      <c r="CC1712" s="22">
        <f t="shared" si="1766"/>
        <v>0</v>
      </c>
      <c r="CD1712" s="22">
        <f t="shared" si="1767"/>
        <v>1</v>
      </c>
      <c r="CK1712" s="23">
        <v>0.9152542372881356</v>
      </c>
      <c r="CL1712" s="23">
        <f t="shared" si="1768"/>
        <v>3</v>
      </c>
      <c r="CM1712" s="23">
        <f t="shared" si="1773"/>
        <v>0.40734944319470606</v>
      </c>
      <c r="CN1712" s="23">
        <f t="shared" si="1774"/>
        <v>0.92540117928048959</v>
      </c>
      <c r="CQ1712" s="4">
        <v>1</v>
      </c>
    </row>
    <row r="1713" spans="1:95" ht="11.25" customHeight="1">
      <c r="A1713" s="9">
        <v>16</v>
      </c>
      <c r="B1713" s="9">
        <v>3</v>
      </c>
      <c r="C1713" s="9" t="str">
        <f t="shared" si="1806"/>
        <v>13</v>
      </c>
      <c r="D1713" s="10" t="s">
        <v>4195</v>
      </c>
      <c r="E1713" s="9">
        <v>16</v>
      </c>
      <c r="F1713" s="9">
        <v>1</v>
      </c>
      <c r="G1713" s="9">
        <v>0</v>
      </c>
      <c r="H1713" s="9">
        <v>0</v>
      </c>
      <c r="I1713" s="9">
        <v>0</v>
      </c>
      <c r="J1713" s="9">
        <v>1</v>
      </c>
      <c r="K1713" s="11">
        <v>25</v>
      </c>
      <c r="L1713" s="9">
        <v>68</v>
      </c>
      <c r="M1713" s="9">
        <v>6</v>
      </c>
      <c r="N1713" s="9"/>
      <c r="O1713" s="17"/>
      <c r="P1713" s="17">
        <f t="shared" si="1769"/>
        <v>1</v>
      </c>
      <c r="Q1713" s="9">
        <v>32</v>
      </c>
      <c r="R1713" s="9"/>
      <c r="S1713" s="9">
        <v>0.1875</v>
      </c>
      <c r="T1713" s="9">
        <v>100</v>
      </c>
      <c r="U1713" s="9">
        <v>40</v>
      </c>
      <c r="V1713" s="11">
        <v>32</v>
      </c>
      <c r="W1713" s="11">
        <f t="shared" si="1817"/>
        <v>25</v>
      </c>
      <c r="X1713" s="17">
        <f t="shared" si="1775"/>
        <v>32</v>
      </c>
      <c r="Y1713" s="17"/>
      <c r="Z1713" s="9">
        <v>10</v>
      </c>
      <c r="AA1713" s="9"/>
      <c r="AB1713" s="17"/>
      <c r="AC1713" s="17">
        <f t="shared" si="1777"/>
        <v>51</v>
      </c>
      <c r="AD1713" s="17">
        <f t="shared" si="1762"/>
        <v>0.19607843137254902</v>
      </c>
      <c r="AE1713" s="17">
        <v>0.30612244897959184</v>
      </c>
      <c r="AF1713" s="17">
        <f t="shared" si="1770"/>
        <v>14</v>
      </c>
      <c r="AG1713" s="17"/>
      <c r="AH1713" s="9">
        <v>69</v>
      </c>
      <c r="AI1713" s="9"/>
      <c r="AJ1713" s="9"/>
      <c r="AK1713" s="9"/>
      <c r="AL1713" s="9">
        <v>0.27500000000000002</v>
      </c>
      <c r="AM1713" s="9"/>
      <c r="AN1713" s="9">
        <v>0.19607843137254902</v>
      </c>
      <c r="AO1713" s="9"/>
      <c r="AP1713" s="9">
        <v>0.22028985507246376</v>
      </c>
      <c r="AQ1713" s="9">
        <f>+AVERAGE(AL1698:AL1707)</f>
        <v>0.13578314773156869</v>
      </c>
      <c r="AR1713" s="9">
        <f>+AVERAGE(AN1698:AN1707)</f>
        <v>0.3084670597601632</v>
      </c>
      <c r="AS1713" s="17">
        <f t="shared" si="1818"/>
        <v>26</v>
      </c>
      <c r="AT1713" s="17">
        <f t="shared" si="1786"/>
        <v>0.2</v>
      </c>
      <c r="AU1713" s="17">
        <f t="shared" si="1821"/>
        <v>0.30612244897959184</v>
      </c>
      <c r="AV1713" s="17">
        <f t="shared" si="1822"/>
        <v>0.25205479452054791</v>
      </c>
      <c r="AW1713" s="17"/>
      <c r="AX1713" s="17"/>
      <c r="AY1713" s="17"/>
      <c r="AZ1713" s="17">
        <v>1</v>
      </c>
      <c r="BA1713" s="24">
        <v>0.16666666666666666</v>
      </c>
      <c r="BB1713" s="9">
        <v>19</v>
      </c>
      <c r="BC1713" s="9">
        <v>1</v>
      </c>
      <c r="BD1713" s="9">
        <f t="shared" si="1771"/>
        <v>0</v>
      </c>
      <c r="BE1713" s="9" t="s">
        <v>4462</v>
      </c>
      <c r="BF1713" s="9">
        <f t="shared" si="1772"/>
        <v>0</v>
      </c>
      <c r="BG1713" s="9">
        <v>1</v>
      </c>
      <c r="BH1713" s="9">
        <v>5</v>
      </c>
      <c r="BI1713" s="9">
        <v>5</v>
      </c>
      <c r="BJ1713" s="9">
        <v>0</v>
      </c>
      <c r="BK1713" s="9">
        <v>1</v>
      </c>
      <c r="BL1713" s="9">
        <v>3</v>
      </c>
      <c r="BM1713" s="9">
        <v>2</v>
      </c>
      <c r="BN1713" s="9">
        <v>0</v>
      </c>
      <c r="BO1713" s="9">
        <v>1</v>
      </c>
      <c r="BP1713" s="9">
        <v>0</v>
      </c>
      <c r="BQ1713" s="9">
        <f t="shared" si="1749"/>
        <v>0.4</v>
      </c>
      <c r="BR1713" s="34">
        <f t="shared" si="1816"/>
        <v>0</v>
      </c>
      <c r="BS1713" s="34">
        <f t="shared" si="1816"/>
        <v>0.56666666666666665</v>
      </c>
      <c r="BT1713" s="9"/>
      <c r="BU1713" s="9"/>
      <c r="BV1713" s="9"/>
      <c r="BW1713" s="9"/>
      <c r="BX1713" s="9"/>
      <c r="BY1713" s="9"/>
      <c r="BZ1713" s="22">
        <f t="shared" si="1763"/>
        <v>0</v>
      </c>
      <c r="CA1713" s="22">
        <f t="shared" si="1764"/>
        <v>6</v>
      </c>
      <c r="CB1713" s="22">
        <f t="shared" si="1765"/>
        <v>0.56666666666666665</v>
      </c>
      <c r="CC1713" s="22">
        <f t="shared" si="1766"/>
        <v>0</v>
      </c>
      <c r="CD1713" s="22">
        <f t="shared" si="1767"/>
        <v>1</v>
      </c>
      <c r="CK1713" s="23">
        <v>0.91836734693877553</v>
      </c>
      <c r="CL1713" s="23">
        <f t="shared" si="1768"/>
        <v>3</v>
      </c>
      <c r="CM1713" s="23">
        <f t="shared" si="1773"/>
        <v>0.40734944319470606</v>
      </c>
      <c r="CN1713" s="23">
        <f t="shared" si="1774"/>
        <v>0.92540117928048959</v>
      </c>
      <c r="CQ1713" s="4">
        <v>2</v>
      </c>
    </row>
    <row r="1714" spans="1:95" ht="11.25" customHeight="1">
      <c r="A1714" s="9">
        <v>16</v>
      </c>
      <c r="B1714" s="9">
        <v>3</v>
      </c>
      <c r="C1714" s="9" t="str">
        <f t="shared" si="1806"/>
        <v>13</v>
      </c>
      <c r="D1714" s="10" t="s">
        <v>4195</v>
      </c>
      <c r="E1714" s="9">
        <v>17</v>
      </c>
      <c r="F1714" s="9">
        <v>1</v>
      </c>
      <c r="G1714" s="9">
        <v>0</v>
      </c>
      <c r="H1714" s="9">
        <v>0</v>
      </c>
      <c r="I1714" s="9">
        <v>0</v>
      </c>
      <c r="J1714" s="9">
        <v>1</v>
      </c>
      <c r="K1714" s="11">
        <v>25</v>
      </c>
      <c r="L1714" s="9">
        <v>75</v>
      </c>
      <c r="M1714" s="9">
        <v>6</v>
      </c>
      <c r="N1714" s="9"/>
      <c r="O1714" s="17"/>
      <c r="P1714" s="17">
        <f t="shared" si="1769"/>
        <v>1</v>
      </c>
      <c r="Q1714" s="9">
        <v>26</v>
      </c>
      <c r="R1714" s="9"/>
      <c r="S1714" s="9">
        <v>0.23076923076923078</v>
      </c>
      <c r="T1714" s="9">
        <v>100</v>
      </c>
      <c r="U1714" s="9">
        <v>40</v>
      </c>
      <c r="V1714" s="11">
        <v>38</v>
      </c>
      <c r="W1714" s="11">
        <f t="shared" si="1817"/>
        <v>32</v>
      </c>
      <c r="X1714" s="17">
        <f t="shared" si="1775"/>
        <v>38</v>
      </c>
      <c r="Y1714" s="17"/>
      <c r="Z1714" s="9">
        <v>19</v>
      </c>
      <c r="AA1714" s="9"/>
      <c r="AB1714" s="17"/>
      <c r="AC1714" s="17">
        <f t="shared" si="1777"/>
        <v>61</v>
      </c>
      <c r="AD1714" s="17">
        <f t="shared" si="1762"/>
        <v>0.31147540983606559</v>
      </c>
      <c r="AE1714" s="17">
        <v>0.19607843137254902</v>
      </c>
      <c r="AF1714" s="17">
        <f t="shared" si="1770"/>
        <v>23</v>
      </c>
      <c r="AG1714" s="17"/>
      <c r="AH1714" s="9">
        <v>85</v>
      </c>
      <c r="AI1714" s="9"/>
      <c r="AJ1714" s="9"/>
      <c r="AK1714" s="9"/>
      <c r="AL1714" s="9">
        <v>0.2</v>
      </c>
      <c r="AM1714" s="9"/>
      <c r="AN1714" s="9">
        <v>0.31147540983606559</v>
      </c>
      <c r="AO1714" s="9"/>
      <c r="AP1714" s="9">
        <v>0.21647058823529405</v>
      </c>
      <c r="AQ1714" s="9">
        <f>+AVERAGE(AL1698:AL1707)</f>
        <v>0.13578314773156869</v>
      </c>
      <c r="AR1714" s="9">
        <f>+AVERAGE(AN1698:AN1707)</f>
        <v>0.3084670597601632</v>
      </c>
      <c r="AS1714" s="17">
        <f t="shared" si="1818"/>
        <v>32</v>
      </c>
      <c r="AT1714" s="17">
        <f t="shared" si="1786"/>
        <v>0.27500000000000002</v>
      </c>
      <c r="AU1714" s="17">
        <f t="shared" si="1821"/>
        <v>0.19607843137254902</v>
      </c>
      <c r="AV1714" s="17">
        <f t="shared" si="1822"/>
        <v>0.22028985507246376</v>
      </c>
      <c r="AW1714" s="17"/>
      <c r="AX1714" s="17"/>
      <c r="AY1714" s="17"/>
      <c r="AZ1714" s="17">
        <v>1</v>
      </c>
      <c r="BA1714" s="24">
        <v>0.16666666666666666</v>
      </c>
      <c r="BB1714" s="9">
        <v>19</v>
      </c>
      <c r="BC1714" s="9">
        <v>1</v>
      </c>
      <c r="BD1714" s="9">
        <f t="shared" si="1771"/>
        <v>0</v>
      </c>
      <c r="BE1714" s="9" t="s">
        <v>4462</v>
      </c>
      <c r="BF1714" s="9">
        <f t="shared" si="1772"/>
        <v>0</v>
      </c>
      <c r="BG1714" s="9">
        <v>1</v>
      </c>
      <c r="BH1714" s="9">
        <v>5</v>
      </c>
      <c r="BI1714" s="9">
        <v>5</v>
      </c>
      <c r="BJ1714" s="9">
        <v>0</v>
      </c>
      <c r="BK1714" s="9">
        <v>1</v>
      </c>
      <c r="BL1714" s="9">
        <v>3</v>
      </c>
      <c r="BM1714" s="9">
        <v>2</v>
      </c>
      <c r="BN1714" s="9">
        <v>0</v>
      </c>
      <c r="BO1714" s="9">
        <v>1</v>
      </c>
      <c r="BP1714" s="9">
        <v>0</v>
      </c>
      <c r="BQ1714" s="9">
        <f t="shared" si="1749"/>
        <v>0.4</v>
      </c>
      <c r="BR1714" s="34">
        <f t="shared" si="1816"/>
        <v>0</v>
      </c>
      <c r="BS1714" s="34">
        <f t="shared" si="1816"/>
        <v>0.56666666666666665</v>
      </c>
      <c r="BT1714" s="9"/>
      <c r="BU1714" s="9"/>
      <c r="BV1714" s="9"/>
      <c r="BW1714" s="9"/>
      <c r="BX1714" s="9"/>
      <c r="BY1714" s="9"/>
      <c r="BZ1714" s="22">
        <f t="shared" si="1763"/>
        <v>0</v>
      </c>
      <c r="CA1714" s="22">
        <f t="shared" si="1764"/>
        <v>7</v>
      </c>
      <c r="CB1714" s="22">
        <f t="shared" si="1765"/>
        <v>0.56666666666666665</v>
      </c>
      <c r="CC1714" s="22">
        <f t="shared" si="1766"/>
        <v>0</v>
      </c>
      <c r="CD1714" s="22">
        <f t="shared" si="1767"/>
        <v>1</v>
      </c>
      <c r="CK1714" s="23">
        <v>0.58823529411764708</v>
      </c>
      <c r="CL1714" s="23">
        <f t="shared" si="1768"/>
        <v>3</v>
      </c>
      <c r="CM1714" s="23">
        <f t="shared" si="1773"/>
        <v>0.40734944319470606</v>
      </c>
      <c r="CN1714" s="23">
        <f t="shared" si="1774"/>
        <v>0.92540117928048959</v>
      </c>
      <c r="CQ1714" s="4">
        <v>2</v>
      </c>
    </row>
    <row r="1715" spans="1:95" ht="11.25" customHeight="1">
      <c r="A1715" s="9">
        <v>16</v>
      </c>
      <c r="B1715" s="9">
        <v>3</v>
      </c>
      <c r="C1715" s="9" t="str">
        <f t="shared" si="1806"/>
        <v>13</v>
      </c>
      <c r="D1715" s="10" t="s">
        <v>4195</v>
      </c>
      <c r="E1715" s="9">
        <v>18</v>
      </c>
      <c r="F1715" s="9">
        <v>1</v>
      </c>
      <c r="G1715" s="9">
        <v>0</v>
      </c>
      <c r="H1715" s="9">
        <v>0</v>
      </c>
      <c r="I1715" s="9">
        <v>0</v>
      </c>
      <c r="J1715" s="9">
        <v>1</v>
      </c>
      <c r="K1715" s="11">
        <v>25</v>
      </c>
      <c r="L1715" s="9">
        <v>75</v>
      </c>
      <c r="M1715" s="9">
        <v>5</v>
      </c>
      <c r="N1715" s="9"/>
      <c r="O1715" s="17"/>
      <c r="P1715" s="17">
        <f t="shared" si="1769"/>
        <v>2</v>
      </c>
      <c r="Q1715" s="9">
        <v>21</v>
      </c>
      <c r="R1715" s="9"/>
      <c r="S1715" s="9">
        <v>0.23809523809523808</v>
      </c>
      <c r="T1715" s="9">
        <v>96</v>
      </c>
      <c r="U1715" s="9">
        <v>40</v>
      </c>
      <c r="V1715" s="11">
        <v>21</v>
      </c>
      <c r="W1715" s="11">
        <f t="shared" si="1817"/>
        <v>38</v>
      </c>
      <c r="X1715" s="17">
        <f t="shared" si="1775"/>
        <v>21</v>
      </c>
      <c r="Y1715" s="17"/>
      <c r="Z1715" s="9">
        <v>10</v>
      </c>
      <c r="AA1715" s="9"/>
      <c r="AB1715" s="17"/>
      <c r="AC1715" s="17">
        <f t="shared" si="1777"/>
        <v>25</v>
      </c>
      <c r="AD1715" s="17">
        <f t="shared" si="1762"/>
        <v>0.4</v>
      </c>
      <c r="AE1715" s="17">
        <v>0.31147540983606559</v>
      </c>
      <c r="AF1715" s="17">
        <f t="shared" si="1770"/>
        <v>15</v>
      </c>
      <c r="AG1715" s="17"/>
      <c r="AH1715" s="9">
        <v>54</v>
      </c>
      <c r="AI1715" s="9"/>
      <c r="AJ1715" s="9"/>
      <c r="AK1715" s="9"/>
      <c r="AL1715" s="9">
        <v>0.22857142857142859</v>
      </c>
      <c r="AM1715" s="9"/>
      <c r="AN1715" s="9">
        <v>0.4</v>
      </c>
      <c r="AO1715" s="9"/>
      <c r="AP1715" s="9">
        <v>0.15555555555555556</v>
      </c>
      <c r="AQ1715" s="9">
        <f>+AVERAGE(AL1698:AL1707)</f>
        <v>0.13578314773156869</v>
      </c>
      <c r="AR1715" s="9">
        <f>+AVERAGE(AN1698:AN1707)</f>
        <v>0.3084670597601632</v>
      </c>
      <c r="AS1715" s="17">
        <f t="shared" si="1818"/>
        <v>26</v>
      </c>
      <c r="AT1715" s="17">
        <f t="shared" si="1786"/>
        <v>0.2</v>
      </c>
      <c r="AU1715" s="17">
        <f t="shared" si="1821"/>
        <v>0.31147540983606559</v>
      </c>
      <c r="AV1715" s="17">
        <f t="shared" si="1822"/>
        <v>0.21647058823529405</v>
      </c>
      <c r="AW1715" s="17"/>
      <c r="AX1715" s="17"/>
      <c r="AY1715" s="17"/>
      <c r="AZ1715" s="17">
        <v>1</v>
      </c>
      <c r="BA1715" s="24">
        <v>0.16666666666666666</v>
      </c>
      <c r="BB1715" s="9">
        <v>19</v>
      </c>
      <c r="BC1715" s="9">
        <v>1</v>
      </c>
      <c r="BD1715" s="9">
        <f t="shared" si="1771"/>
        <v>0</v>
      </c>
      <c r="BE1715" s="9" t="s">
        <v>4462</v>
      </c>
      <c r="BF1715" s="9">
        <f t="shared" si="1772"/>
        <v>0</v>
      </c>
      <c r="BG1715" s="9">
        <v>1</v>
      </c>
      <c r="BH1715" s="9">
        <v>5</v>
      </c>
      <c r="BI1715" s="9">
        <v>5</v>
      </c>
      <c r="BJ1715" s="9">
        <v>0</v>
      </c>
      <c r="BK1715" s="9">
        <v>1</v>
      </c>
      <c r="BL1715" s="9">
        <v>3</v>
      </c>
      <c r="BM1715" s="9">
        <v>2</v>
      </c>
      <c r="BN1715" s="9">
        <v>0</v>
      </c>
      <c r="BO1715" s="9">
        <v>1</v>
      </c>
      <c r="BP1715" s="9">
        <v>0</v>
      </c>
      <c r="BQ1715" s="9">
        <f t="shared" si="1749"/>
        <v>0.4</v>
      </c>
      <c r="BR1715" s="34">
        <f t="shared" si="1816"/>
        <v>0</v>
      </c>
      <c r="BS1715" s="34">
        <f t="shared" si="1816"/>
        <v>0.56666666666666665</v>
      </c>
      <c r="BT1715" s="9"/>
      <c r="BU1715" s="9"/>
      <c r="BV1715" s="9"/>
      <c r="BW1715" s="9"/>
      <c r="BX1715" s="9"/>
      <c r="BY1715" s="9"/>
      <c r="BZ1715" s="22">
        <f t="shared" si="1763"/>
        <v>0</v>
      </c>
      <c r="CA1715" s="22">
        <f t="shared" si="1764"/>
        <v>8</v>
      </c>
      <c r="CB1715" s="22">
        <f t="shared" si="1765"/>
        <v>0.56666666666666665</v>
      </c>
      <c r="CC1715" s="22">
        <f t="shared" si="1766"/>
        <v>0</v>
      </c>
      <c r="CD1715" s="22">
        <f t="shared" si="1767"/>
        <v>1</v>
      </c>
      <c r="CK1715" s="23">
        <v>0.93442622950819676</v>
      </c>
      <c r="CL1715" s="23">
        <f t="shared" si="1768"/>
        <v>3</v>
      </c>
      <c r="CM1715" s="23">
        <f t="shared" si="1773"/>
        <v>0.40734944319470606</v>
      </c>
      <c r="CN1715" s="23">
        <f t="shared" si="1774"/>
        <v>0.92540117928048959</v>
      </c>
      <c r="CQ1715" s="4">
        <v>3</v>
      </c>
    </row>
    <row r="1716" spans="1:95" ht="11.25" customHeight="1">
      <c r="A1716" s="9">
        <v>16</v>
      </c>
      <c r="B1716" s="9">
        <v>3</v>
      </c>
      <c r="C1716" s="9" t="str">
        <f t="shared" si="1806"/>
        <v>13</v>
      </c>
      <c r="D1716" s="10" t="s">
        <v>4195</v>
      </c>
      <c r="E1716" s="9">
        <v>19</v>
      </c>
      <c r="F1716" s="9">
        <v>1</v>
      </c>
      <c r="G1716" s="9">
        <v>0</v>
      </c>
      <c r="H1716" s="9">
        <v>0</v>
      </c>
      <c r="I1716" s="9">
        <v>0</v>
      </c>
      <c r="J1716" s="9">
        <v>1</v>
      </c>
      <c r="K1716" s="11">
        <v>25</v>
      </c>
      <c r="L1716" s="9">
        <v>71</v>
      </c>
      <c r="M1716" s="9">
        <v>7</v>
      </c>
      <c r="N1716" s="9"/>
      <c r="O1716" s="17"/>
      <c r="P1716" s="17">
        <f t="shared" si="1769"/>
        <v>1</v>
      </c>
      <c r="Q1716" s="9">
        <v>31</v>
      </c>
      <c r="R1716" s="9"/>
      <c r="S1716" s="9">
        <v>0.22580645161290322</v>
      </c>
      <c r="T1716" s="9">
        <v>100</v>
      </c>
      <c r="U1716" s="9">
        <v>40</v>
      </c>
      <c r="V1716" s="11">
        <v>29</v>
      </c>
      <c r="W1716" s="11">
        <f t="shared" si="1817"/>
        <v>21</v>
      </c>
      <c r="X1716" s="17">
        <f t="shared" si="1775"/>
        <v>29</v>
      </c>
      <c r="Y1716" s="17"/>
      <c r="Z1716" s="9">
        <v>18</v>
      </c>
      <c r="AA1716" s="9"/>
      <c r="AB1716" s="17"/>
      <c r="AC1716" s="17">
        <f t="shared" si="1777"/>
        <v>56</v>
      </c>
      <c r="AD1716" s="17">
        <f t="shared" si="1762"/>
        <v>0.32142857142857145</v>
      </c>
      <c r="AE1716" s="17">
        <v>0.4</v>
      </c>
      <c r="AF1716" s="17">
        <f t="shared" si="1770"/>
        <v>21</v>
      </c>
      <c r="AG1716" s="17"/>
      <c r="AH1716" s="9">
        <v>75</v>
      </c>
      <c r="AI1716" s="9"/>
      <c r="AJ1716" s="9"/>
      <c r="AK1716" s="9"/>
      <c r="AL1716" s="9">
        <v>0.15483870967741933</v>
      </c>
      <c r="AM1716" s="9"/>
      <c r="AN1716" s="9">
        <v>0.32142857142857145</v>
      </c>
      <c r="AO1716" s="9"/>
      <c r="AP1716" s="9">
        <v>0.27200000000000002</v>
      </c>
      <c r="AQ1716" s="9">
        <f>+AVERAGE(AL1698:AL1707)</f>
        <v>0.13578314773156869</v>
      </c>
      <c r="AR1716" s="9">
        <f>+AVERAGE(AN1698:AN1707)</f>
        <v>0.3084670597601632</v>
      </c>
      <c r="AS1716" s="17">
        <f t="shared" si="1818"/>
        <v>21</v>
      </c>
      <c r="AT1716" s="17">
        <f t="shared" si="1786"/>
        <v>0.22857142857142859</v>
      </c>
      <c r="AU1716" s="17">
        <f t="shared" si="1821"/>
        <v>0.4</v>
      </c>
      <c r="AV1716" s="17">
        <f t="shared" si="1822"/>
        <v>0.15555555555555556</v>
      </c>
      <c r="AW1716" s="17"/>
      <c r="AX1716" s="17"/>
      <c r="AY1716" s="17"/>
      <c r="AZ1716" s="17">
        <v>1</v>
      </c>
      <c r="BA1716" s="24">
        <v>0.16666666666666666</v>
      </c>
      <c r="BB1716" s="9">
        <v>19</v>
      </c>
      <c r="BC1716" s="9">
        <v>1</v>
      </c>
      <c r="BD1716" s="9">
        <f t="shared" si="1771"/>
        <v>0</v>
      </c>
      <c r="BE1716" s="9" t="s">
        <v>4462</v>
      </c>
      <c r="BF1716" s="9">
        <f t="shared" si="1772"/>
        <v>0</v>
      </c>
      <c r="BG1716" s="9">
        <v>1</v>
      </c>
      <c r="BH1716" s="9">
        <v>5</v>
      </c>
      <c r="BI1716" s="9">
        <v>5</v>
      </c>
      <c r="BJ1716" s="9">
        <v>0</v>
      </c>
      <c r="BK1716" s="9">
        <v>1</v>
      </c>
      <c r="BL1716" s="9">
        <v>3</v>
      </c>
      <c r="BM1716" s="9">
        <v>2</v>
      </c>
      <c r="BN1716" s="9">
        <v>0</v>
      </c>
      <c r="BO1716" s="9">
        <v>1</v>
      </c>
      <c r="BP1716" s="9">
        <v>0</v>
      </c>
      <c r="BQ1716" s="9">
        <f t="shared" si="1749"/>
        <v>0.4</v>
      </c>
      <c r="BR1716" s="34">
        <f t="shared" si="1816"/>
        <v>0</v>
      </c>
      <c r="BS1716" s="34">
        <f t="shared" si="1816"/>
        <v>0.56666666666666665</v>
      </c>
      <c r="BT1716" s="9"/>
      <c r="BU1716" s="9"/>
      <c r="BV1716" s="9"/>
      <c r="BW1716" s="9"/>
      <c r="BX1716" s="9"/>
      <c r="BY1716" s="9"/>
      <c r="BZ1716" s="22">
        <f t="shared" si="1763"/>
        <v>0</v>
      </c>
      <c r="CA1716" s="22">
        <f t="shared" si="1764"/>
        <v>9</v>
      </c>
      <c r="CB1716" s="22">
        <f t="shared" si="1765"/>
        <v>0.56666666666666665</v>
      </c>
      <c r="CC1716" s="22">
        <f t="shared" si="1766"/>
        <v>0</v>
      </c>
      <c r="CD1716" s="22">
        <f t="shared" si="1767"/>
        <v>1</v>
      </c>
      <c r="CK1716" s="23">
        <v>1.2000000000000002</v>
      </c>
      <c r="CL1716" s="23">
        <f t="shared" si="1768"/>
        <v>3</v>
      </c>
      <c r="CM1716" s="23">
        <f t="shared" si="1773"/>
        <v>0.40734944319470606</v>
      </c>
      <c r="CN1716" s="23">
        <f t="shared" si="1774"/>
        <v>0.92540117928048959</v>
      </c>
      <c r="CQ1716" s="4">
        <v>3</v>
      </c>
    </row>
    <row r="1717" spans="1:95" ht="11.25" customHeight="1">
      <c r="A1717" s="9">
        <v>16</v>
      </c>
      <c r="B1717" s="9">
        <v>3</v>
      </c>
      <c r="C1717" s="9" t="str">
        <f t="shared" si="1806"/>
        <v>13</v>
      </c>
      <c r="D1717" s="10" t="s">
        <v>4195</v>
      </c>
      <c r="E1717" s="9">
        <v>20</v>
      </c>
      <c r="F1717" s="9">
        <v>1</v>
      </c>
      <c r="G1717" s="9">
        <v>0</v>
      </c>
      <c r="H1717" s="9">
        <v>0</v>
      </c>
      <c r="I1717" s="9">
        <v>0</v>
      </c>
      <c r="J1717" s="9">
        <v>1</v>
      </c>
      <c r="K1717" s="11">
        <v>25</v>
      </c>
      <c r="L1717" s="9">
        <v>75</v>
      </c>
      <c r="M1717" s="9">
        <v>5</v>
      </c>
      <c r="N1717" s="17">
        <f>SUM(M1708:M1717)</f>
        <v>54</v>
      </c>
      <c r="O1717" s="17"/>
      <c r="P1717" s="17">
        <f t="shared" si="1769"/>
        <v>2</v>
      </c>
      <c r="Q1717" s="9">
        <v>26</v>
      </c>
      <c r="R1717" s="9"/>
      <c r="S1717" s="9">
        <v>0.19230769230769232</v>
      </c>
      <c r="T1717" s="9">
        <v>100</v>
      </c>
      <c r="U1717" s="9">
        <v>40</v>
      </c>
      <c r="V1717" s="11">
        <v>39</v>
      </c>
      <c r="W1717" s="11">
        <f t="shared" si="1817"/>
        <v>29</v>
      </c>
      <c r="X1717" s="17">
        <f t="shared" si="1775"/>
        <v>39</v>
      </c>
      <c r="Y1717" s="17"/>
      <c r="Z1717" s="9">
        <v>19</v>
      </c>
      <c r="AA1717" s="17">
        <f>SUM(Z1708:Z1717)</f>
        <v>161</v>
      </c>
      <c r="AB1717" s="17"/>
      <c r="AC1717" s="17">
        <f t="shared" si="1777"/>
        <v>76</v>
      </c>
      <c r="AD1717" s="17">
        <f t="shared" si="1762"/>
        <v>0.25</v>
      </c>
      <c r="AE1717" s="17">
        <v>0.32142857142857145</v>
      </c>
      <c r="AF1717" s="17">
        <f t="shared" si="1770"/>
        <v>24</v>
      </c>
      <c r="AG1717" s="17">
        <f>+SUM(AF1708:AF1717)</f>
        <v>207</v>
      </c>
      <c r="AH1717" s="9">
        <v>100</v>
      </c>
      <c r="AI1717" s="9"/>
      <c r="AJ1717" s="9"/>
      <c r="AK1717" s="9"/>
      <c r="AL1717" s="9">
        <v>0.2</v>
      </c>
      <c r="AM1717" s="9"/>
      <c r="AN1717" s="9">
        <v>0.25</v>
      </c>
      <c r="AO1717" s="9"/>
      <c r="AP1717" s="9">
        <v>0.10800000000000003</v>
      </c>
      <c r="AQ1717" s="9">
        <f>+AVERAGE(AL1698:AL1707)</f>
        <v>0.13578314773156869</v>
      </c>
      <c r="AR1717" s="9">
        <f>+AVERAGE(AN1698:AN1707)</f>
        <v>0.3084670597601632</v>
      </c>
      <c r="AS1717" s="17">
        <f t="shared" si="1818"/>
        <v>31</v>
      </c>
      <c r="AT1717" s="17">
        <f t="shared" si="1786"/>
        <v>0.15483870967741933</v>
      </c>
      <c r="AU1717" s="17">
        <f t="shared" si="1821"/>
        <v>0.32142857142857145</v>
      </c>
      <c r="AV1717" s="17">
        <f t="shared" si="1822"/>
        <v>0.27200000000000002</v>
      </c>
      <c r="AW1717" s="17"/>
      <c r="AX1717" s="17"/>
      <c r="AY1717" s="17"/>
      <c r="AZ1717" s="17">
        <v>1</v>
      </c>
      <c r="BA1717" s="24">
        <v>0.16666666666666666</v>
      </c>
      <c r="BB1717" s="9">
        <v>19</v>
      </c>
      <c r="BC1717" s="9">
        <v>1</v>
      </c>
      <c r="BD1717" s="9">
        <f t="shared" si="1771"/>
        <v>0</v>
      </c>
      <c r="BE1717" s="9" t="s">
        <v>4462</v>
      </c>
      <c r="BF1717" s="9">
        <f t="shared" si="1772"/>
        <v>0</v>
      </c>
      <c r="BG1717" s="9">
        <v>1</v>
      </c>
      <c r="BH1717" s="9">
        <v>5</v>
      </c>
      <c r="BI1717" s="9">
        <v>5</v>
      </c>
      <c r="BJ1717" s="9">
        <v>0</v>
      </c>
      <c r="BK1717" s="9">
        <v>1</v>
      </c>
      <c r="BL1717" s="9">
        <v>3</v>
      </c>
      <c r="BM1717" s="9">
        <v>2</v>
      </c>
      <c r="BN1717" s="9">
        <v>0</v>
      </c>
      <c r="BO1717" s="9">
        <v>1</v>
      </c>
      <c r="BP1717" s="9">
        <v>0</v>
      </c>
      <c r="BQ1717" s="9">
        <f t="shared" ref="BQ1717:BQ1761" si="1823">SUM(BD1717,BD1739,BD1761,BD1783,BD1805)/5</f>
        <v>0.4</v>
      </c>
      <c r="BR1717" s="34">
        <f t="shared" si="1816"/>
        <v>0.2</v>
      </c>
      <c r="BS1717" s="34">
        <f t="shared" si="1816"/>
        <v>0.56666666666666665</v>
      </c>
      <c r="BT1717" s="9"/>
      <c r="BU1717" s="9"/>
      <c r="BV1717" s="9"/>
      <c r="BW1717" s="9">
        <f>SUM(AF1708:AF1717)</f>
        <v>207</v>
      </c>
      <c r="BX1717" s="9"/>
      <c r="BY1717" s="9">
        <f t="shared" ref="BY1717" si="1824">SUM(BW1707,BW1717)</f>
        <v>418</v>
      </c>
      <c r="BZ1717" s="22">
        <f t="shared" si="1763"/>
        <v>0</v>
      </c>
      <c r="CA1717" s="22">
        <f t="shared" si="1764"/>
        <v>10</v>
      </c>
      <c r="CB1717" s="22">
        <f t="shared" si="1765"/>
        <v>0.56666666666666665</v>
      </c>
      <c r="CC1717" s="22">
        <f t="shared" si="1766"/>
        <v>0</v>
      </c>
      <c r="CD1717" s="22">
        <f t="shared" si="1767"/>
        <v>1</v>
      </c>
      <c r="CK1717" s="23">
        <v>0.96428571428571441</v>
      </c>
      <c r="CL1717" s="23">
        <f t="shared" si="1768"/>
        <v>3</v>
      </c>
      <c r="CM1717" s="23">
        <f t="shared" si="1773"/>
        <v>0.40734944319470606</v>
      </c>
      <c r="CN1717" s="23">
        <f t="shared" si="1774"/>
        <v>0.92540117928048959</v>
      </c>
      <c r="CQ1717" s="4">
        <v>4</v>
      </c>
    </row>
    <row r="1718" spans="1:95" ht="11.25" customHeight="1">
      <c r="A1718" s="9">
        <v>16</v>
      </c>
      <c r="B1718" s="9">
        <v>4</v>
      </c>
      <c r="C1718" s="9" t="str">
        <f t="shared" si="1806"/>
        <v>11</v>
      </c>
      <c r="D1718" s="10" t="s">
        <v>4251</v>
      </c>
      <c r="E1718" s="9">
        <v>-2</v>
      </c>
      <c r="F1718" s="9">
        <v>1</v>
      </c>
      <c r="G1718" s="9">
        <v>0</v>
      </c>
      <c r="H1718" s="9">
        <v>0</v>
      </c>
      <c r="I1718" s="9">
        <v>0</v>
      </c>
      <c r="J1718" s="9">
        <v>0</v>
      </c>
      <c r="K1718" s="11">
        <v>25</v>
      </c>
      <c r="L1718" s="9">
        <v>50</v>
      </c>
      <c r="M1718" s="9">
        <v>7</v>
      </c>
      <c r="N1718" s="9"/>
      <c r="O1718" s="17"/>
      <c r="P1718" s="17">
        <f t="shared" si="1769"/>
        <v>1</v>
      </c>
      <c r="Q1718" s="9">
        <v>34</v>
      </c>
      <c r="R1718" s="9"/>
      <c r="S1718" s="9">
        <v>0.20588235294117646</v>
      </c>
      <c r="T1718" s="9">
        <v>84</v>
      </c>
      <c r="U1718" s="9">
        <v>40</v>
      </c>
      <c r="V1718" s="11">
        <v>30</v>
      </c>
      <c r="W1718" s="18"/>
      <c r="X1718" s="17">
        <f t="shared" si="1775"/>
        <v>30</v>
      </c>
      <c r="Y1718" s="17"/>
      <c r="Z1718" s="9">
        <v>0</v>
      </c>
      <c r="AA1718" s="9"/>
      <c r="AB1718" s="17"/>
      <c r="AC1718" s="17">
        <f>AC1696</f>
        <v>41</v>
      </c>
      <c r="AD1718" s="17">
        <f t="shared" si="1762"/>
        <v>0</v>
      </c>
      <c r="AE1718" s="17"/>
      <c r="AF1718" s="17">
        <f t="shared" si="1770"/>
        <v>3</v>
      </c>
      <c r="AG1718" s="17"/>
      <c r="AH1718" s="9">
        <v>57</v>
      </c>
      <c r="AI1718" s="9"/>
      <c r="AJ1718" s="9"/>
      <c r="AK1718" s="9"/>
      <c r="AL1718" s="9">
        <v>2.3529411764705865E-2</v>
      </c>
      <c r="AM1718" s="9"/>
      <c r="AN1718" s="9">
        <v>0</v>
      </c>
      <c r="AO1718" s="9"/>
      <c r="AP1718" s="9">
        <v>0.42105263157894751</v>
      </c>
      <c r="AQ1718" s="22"/>
      <c r="AR1718" s="22"/>
      <c r="AS1718" s="17"/>
      <c r="AT1718" s="17"/>
      <c r="AU1718" s="17"/>
      <c r="AV1718" s="17"/>
      <c r="AW1718" s="17"/>
      <c r="AX1718" s="17"/>
      <c r="AY1718" s="17"/>
      <c r="AZ1718" s="17">
        <v>6</v>
      </c>
      <c r="BA1718" s="24">
        <v>1</v>
      </c>
      <c r="BB1718" s="9">
        <v>21</v>
      </c>
      <c r="BC1718" s="9">
        <v>0</v>
      </c>
      <c r="BD1718" s="9">
        <f t="shared" si="1771"/>
        <v>1</v>
      </c>
      <c r="BE1718" s="9" t="s">
        <v>4463</v>
      </c>
      <c r="BF1718" s="9">
        <f t="shared" si="1772"/>
        <v>0</v>
      </c>
      <c r="BG1718" s="9">
        <v>2</v>
      </c>
      <c r="BH1718" s="9">
        <v>5</v>
      </c>
      <c r="BI1718" s="9">
        <v>5</v>
      </c>
      <c r="BJ1718" s="9">
        <v>1</v>
      </c>
      <c r="BK1718" s="9">
        <v>1</v>
      </c>
      <c r="BL1718" s="9">
        <v>2</v>
      </c>
      <c r="BM1718" s="9">
        <v>4</v>
      </c>
      <c r="BN1718" s="9">
        <v>0</v>
      </c>
      <c r="BO1718" s="9">
        <v>10</v>
      </c>
      <c r="BP1718" s="9" t="s">
        <v>4464</v>
      </c>
      <c r="BQ1718" s="22"/>
      <c r="BR1718" s="34">
        <f>BR1696</f>
        <v>0</v>
      </c>
      <c r="BS1718" s="34">
        <f>BS1696</f>
        <v>0.56666666666666665</v>
      </c>
      <c r="BT1718" s="22"/>
      <c r="BU1718" s="22"/>
      <c r="BV1718" s="22"/>
      <c r="BW1718" s="22"/>
      <c r="BX1718" s="22"/>
      <c r="BY1718" s="22"/>
      <c r="BZ1718" s="22">
        <f t="shared" si="1763"/>
        <v>0</v>
      </c>
      <c r="CA1718" s="22">
        <f t="shared" si="1764"/>
        <v>0</v>
      </c>
      <c r="CB1718" s="22">
        <f t="shared" si="1765"/>
        <v>0</v>
      </c>
      <c r="CC1718" s="22">
        <f t="shared" si="1766"/>
        <v>0.56666666666666665</v>
      </c>
      <c r="CD1718" s="22">
        <f t="shared" si="1767"/>
        <v>0</v>
      </c>
      <c r="CK1718" s="23" t="s">
        <v>2085</v>
      </c>
      <c r="CL1718" s="23">
        <f t="shared" si="1768"/>
        <v>4</v>
      </c>
      <c r="CM1718" s="23" t="str">
        <f t="shared" si="1773"/>
        <v/>
      </c>
      <c r="CN1718" s="23" t="str">
        <f t="shared" si="1774"/>
        <v/>
      </c>
      <c r="CQ1718" s="4">
        <v>1</v>
      </c>
    </row>
    <row r="1719" spans="1:95" ht="11.25" customHeight="1">
      <c r="A1719" s="9">
        <v>16</v>
      </c>
      <c r="B1719" s="9">
        <v>4</v>
      </c>
      <c r="C1719" s="9" t="str">
        <f t="shared" si="1806"/>
        <v>11</v>
      </c>
      <c r="D1719" s="10" t="s">
        <v>4251</v>
      </c>
      <c r="E1719" s="9">
        <v>-1</v>
      </c>
      <c r="F1719" s="9">
        <v>1</v>
      </c>
      <c r="G1719" s="9">
        <v>0</v>
      </c>
      <c r="H1719" s="9">
        <v>0</v>
      </c>
      <c r="I1719" s="9">
        <v>0</v>
      </c>
      <c r="J1719" s="9">
        <v>0</v>
      </c>
      <c r="K1719" s="11">
        <v>25</v>
      </c>
      <c r="L1719" s="9">
        <v>59</v>
      </c>
      <c r="M1719" s="9">
        <v>10</v>
      </c>
      <c r="N1719" s="9"/>
      <c r="O1719" s="17"/>
      <c r="P1719" s="17">
        <f t="shared" si="1769"/>
        <v>1</v>
      </c>
      <c r="Q1719" s="9">
        <v>31</v>
      </c>
      <c r="R1719" s="9"/>
      <c r="S1719" s="9">
        <v>0.32258064516129031</v>
      </c>
      <c r="T1719" s="9">
        <v>90</v>
      </c>
      <c r="U1719" s="9">
        <v>40</v>
      </c>
      <c r="V1719" s="11">
        <v>30</v>
      </c>
      <c r="W1719" s="11">
        <f>V1718</f>
        <v>30</v>
      </c>
      <c r="X1719" s="17">
        <f t="shared" si="1775"/>
        <v>30</v>
      </c>
      <c r="Y1719" s="17"/>
      <c r="Z1719" s="9">
        <v>0</v>
      </c>
      <c r="AA1719" s="9"/>
      <c r="AB1719" s="17"/>
      <c r="AC1719" s="17">
        <f t="shared" si="1777"/>
        <v>49</v>
      </c>
      <c r="AD1719" s="17">
        <f t="shared" si="1762"/>
        <v>0</v>
      </c>
      <c r="AE1719" s="17">
        <v>0</v>
      </c>
      <c r="AF1719" s="17">
        <f t="shared" si="1770"/>
        <v>0</v>
      </c>
      <c r="AG1719" s="17"/>
      <c r="AH1719" s="9">
        <v>68</v>
      </c>
      <c r="AI1719" s="9"/>
      <c r="AJ1719" s="9"/>
      <c r="AK1719" s="9"/>
      <c r="AL1719" s="9">
        <v>0.2193548387096774</v>
      </c>
      <c r="AM1719" s="9"/>
      <c r="AN1719" s="9">
        <v>0</v>
      </c>
      <c r="AO1719" s="9"/>
      <c r="AP1719" s="9">
        <v>0.43529411764705878</v>
      </c>
      <c r="AQ1719" s="9"/>
      <c r="AR1719" s="9"/>
      <c r="AS1719" s="17">
        <f>+Q1718</f>
        <v>34</v>
      </c>
      <c r="AT1719" s="17">
        <f t="shared" ref="AT1719" si="1825">+AL1718</f>
        <v>2.3529411764705865E-2</v>
      </c>
      <c r="AU1719" s="17">
        <f t="shared" ref="AU1719" si="1826">+AN1718</f>
        <v>0</v>
      </c>
      <c r="AV1719" s="17">
        <f t="shared" ref="AV1719" si="1827">+AP1718</f>
        <v>0.42105263157894751</v>
      </c>
      <c r="AW1719" s="17"/>
      <c r="AX1719" s="17"/>
      <c r="AY1719" s="17"/>
      <c r="AZ1719" s="17">
        <v>6</v>
      </c>
      <c r="BA1719" s="24">
        <v>1</v>
      </c>
      <c r="BB1719" s="9">
        <v>21</v>
      </c>
      <c r="BC1719" s="9">
        <v>0</v>
      </c>
      <c r="BD1719" s="9">
        <f t="shared" si="1771"/>
        <v>1</v>
      </c>
      <c r="BE1719" s="9" t="s">
        <v>4463</v>
      </c>
      <c r="BF1719" s="9">
        <f t="shared" si="1772"/>
        <v>0</v>
      </c>
      <c r="BG1719" s="9">
        <v>2</v>
      </c>
      <c r="BH1719" s="9">
        <v>5</v>
      </c>
      <c r="BI1719" s="9">
        <v>5</v>
      </c>
      <c r="BJ1719" s="9">
        <v>1</v>
      </c>
      <c r="BK1719" s="9">
        <v>1</v>
      </c>
      <c r="BL1719" s="9">
        <v>2</v>
      </c>
      <c r="BM1719" s="9">
        <v>4</v>
      </c>
      <c r="BN1719" s="9">
        <v>0</v>
      </c>
      <c r="BO1719" s="9">
        <v>10</v>
      </c>
      <c r="BP1719" s="9" t="s">
        <v>4464</v>
      </c>
      <c r="BQ1719" s="9">
        <f t="shared" ref="BQ1719" si="1828">SUM(BD1719,BD1741,BD1763,BD1785,BD1807)/5</f>
        <v>0.6</v>
      </c>
      <c r="BR1719" s="34">
        <f t="shared" ref="BR1719:BS1738" si="1829">BR1697</f>
        <v>0</v>
      </c>
      <c r="BS1719" s="34">
        <f t="shared" si="1829"/>
        <v>0.56666666666666665</v>
      </c>
      <c r="BT1719" s="9"/>
      <c r="BU1719" s="9"/>
      <c r="BV1719" s="9"/>
      <c r="BW1719" s="9"/>
      <c r="BX1719" s="9"/>
      <c r="BY1719" s="9"/>
      <c r="BZ1719" s="22">
        <f t="shared" si="1763"/>
        <v>0</v>
      </c>
      <c r="CA1719" s="22">
        <f t="shared" si="1764"/>
        <v>0</v>
      </c>
      <c r="CB1719" s="22">
        <f t="shared" si="1765"/>
        <v>0</v>
      </c>
      <c r="CC1719" s="22">
        <f t="shared" si="1766"/>
        <v>0.56666666666666665</v>
      </c>
      <c r="CD1719" s="22">
        <f t="shared" si="1767"/>
        <v>0</v>
      </c>
      <c r="CK1719" s="23">
        <v>0</v>
      </c>
      <c r="CL1719" s="23">
        <f t="shared" si="1768"/>
        <v>4</v>
      </c>
      <c r="CM1719" s="23" t="str">
        <f t="shared" si="1773"/>
        <v/>
      </c>
      <c r="CN1719" s="23" t="str">
        <f t="shared" si="1774"/>
        <v/>
      </c>
      <c r="CQ1719" s="4">
        <v>2</v>
      </c>
    </row>
    <row r="1720" spans="1:95" ht="11.25" customHeight="1">
      <c r="A1720" s="9">
        <v>16</v>
      </c>
      <c r="B1720" s="9">
        <v>4</v>
      </c>
      <c r="C1720" s="9" t="str">
        <f t="shared" si="1806"/>
        <v>11</v>
      </c>
      <c r="D1720" s="10" t="s">
        <v>4251</v>
      </c>
      <c r="E1720" s="9">
        <v>1</v>
      </c>
      <c r="F1720" s="9">
        <v>1</v>
      </c>
      <c r="G1720" s="9">
        <v>0</v>
      </c>
      <c r="H1720" s="9">
        <v>0</v>
      </c>
      <c r="I1720" s="9">
        <v>0</v>
      </c>
      <c r="J1720" s="9">
        <v>0</v>
      </c>
      <c r="K1720" s="11">
        <v>25</v>
      </c>
      <c r="L1720" s="9">
        <v>75</v>
      </c>
      <c r="M1720" s="9">
        <v>10</v>
      </c>
      <c r="N1720" s="17">
        <f>SUM(M1720:M1720)</f>
        <v>10</v>
      </c>
      <c r="O1720" s="17"/>
      <c r="P1720" s="17">
        <f t="shared" si="1769"/>
        <v>1</v>
      </c>
      <c r="Q1720" s="9">
        <v>30</v>
      </c>
      <c r="R1720" s="9"/>
      <c r="S1720" s="9">
        <v>0.33333333333333331</v>
      </c>
      <c r="T1720" s="9">
        <v>100</v>
      </c>
      <c r="U1720" s="9">
        <v>40</v>
      </c>
      <c r="V1720" s="11">
        <v>30</v>
      </c>
      <c r="W1720" s="11">
        <f t="shared" ref="W1720:W1739" si="1830">V1719</f>
        <v>30</v>
      </c>
      <c r="X1720" s="17">
        <f t="shared" si="1775"/>
        <v>30</v>
      </c>
      <c r="Y1720" s="17"/>
      <c r="Z1720" s="9">
        <v>0</v>
      </c>
      <c r="AA1720" s="17">
        <f>SUM(Z1720:Z1720)</f>
        <v>0</v>
      </c>
      <c r="AB1720" s="17"/>
      <c r="AC1720" s="17">
        <f t="shared" si="1777"/>
        <v>54</v>
      </c>
      <c r="AD1720" s="17">
        <f t="shared" si="1762"/>
        <v>0</v>
      </c>
      <c r="AE1720" s="17">
        <v>0</v>
      </c>
      <c r="AF1720" s="17">
        <f t="shared" si="1770"/>
        <v>0</v>
      </c>
      <c r="AG1720" s="17"/>
      <c r="AH1720" s="9">
        <v>74</v>
      </c>
      <c r="AI1720" s="9"/>
      <c r="AJ1720" s="9"/>
      <c r="AK1720" s="9"/>
      <c r="AL1720" s="9">
        <v>0.19999999999999998</v>
      </c>
      <c r="AM1720" s="9"/>
      <c r="AN1720" s="9">
        <v>0</v>
      </c>
      <c r="AO1720" s="9"/>
      <c r="AP1720" s="9">
        <v>0.4</v>
      </c>
      <c r="AQ1720" s="9"/>
      <c r="AR1720" s="9"/>
      <c r="AZ1720">
        <v>6</v>
      </c>
      <c r="BA1720" s="24">
        <v>1</v>
      </c>
      <c r="BB1720" s="9">
        <v>21</v>
      </c>
      <c r="BC1720" s="9">
        <v>0</v>
      </c>
      <c r="BD1720" s="9">
        <f t="shared" si="1771"/>
        <v>1</v>
      </c>
      <c r="BE1720" s="9" t="s">
        <v>4463</v>
      </c>
      <c r="BF1720" s="9">
        <f t="shared" si="1772"/>
        <v>0</v>
      </c>
      <c r="BG1720" s="9">
        <v>2</v>
      </c>
      <c r="BH1720" s="9">
        <v>5</v>
      </c>
      <c r="BI1720" s="9">
        <v>5</v>
      </c>
      <c r="BJ1720" s="9">
        <v>1</v>
      </c>
      <c r="BK1720" s="9">
        <v>1</v>
      </c>
      <c r="BL1720" s="9">
        <v>2</v>
      </c>
      <c r="BM1720" s="9">
        <v>4</v>
      </c>
      <c r="BN1720" s="9">
        <v>0</v>
      </c>
      <c r="BO1720" s="9">
        <v>10</v>
      </c>
      <c r="BP1720" s="9" t="s">
        <v>4464</v>
      </c>
      <c r="BQ1720" s="9">
        <f t="shared" si="1823"/>
        <v>0.6</v>
      </c>
      <c r="BR1720" s="34">
        <f t="shared" si="1829"/>
        <v>0</v>
      </c>
      <c r="BS1720" s="34">
        <f t="shared" si="1829"/>
        <v>0.56666666666666665</v>
      </c>
      <c r="BT1720" s="9"/>
      <c r="BU1720" s="9"/>
      <c r="BV1720" s="9"/>
      <c r="BW1720" s="9"/>
      <c r="BX1720" s="9"/>
      <c r="BY1720" s="9"/>
      <c r="BZ1720" s="22">
        <f t="shared" si="1763"/>
        <v>1</v>
      </c>
      <c r="CA1720" s="22">
        <f t="shared" si="1764"/>
        <v>0</v>
      </c>
      <c r="CB1720" s="22">
        <f t="shared" si="1765"/>
        <v>0</v>
      </c>
      <c r="CC1720" s="22">
        <f t="shared" si="1766"/>
        <v>0.56666666666666665</v>
      </c>
      <c r="CD1720" s="22">
        <f t="shared" si="1767"/>
        <v>0</v>
      </c>
      <c r="CK1720" s="23">
        <v>0</v>
      </c>
      <c r="CL1720" s="23">
        <f t="shared" si="1768"/>
        <v>4</v>
      </c>
      <c r="CM1720" s="23" t="str">
        <f t="shared" si="1773"/>
        <v/>
      </c>
      <c r="CN1720" s="23" t="str">
        <f t="shared" si="1774"/>
        <v/>
      </c>
      <c r="CQ1720" s="4">
        <v>3</v>
      </c>
    </row>
    <row r="1721" spans="1:95" ht="11.25" customHeight="1">
      <c r="A1721" s="9">
        <v>16</v>
      </c>
      <c r="B1721" s="9">
        <v>4</v>
      </c>
      <c r="C1721" s="9" t="str">
        <f t="shared" si="1806"/>
        <v>11</v>
      </c>
      <c r="D1721" s="10" t="s">
        <v>4251</v>
      </c>
      <c r="E1721" s="9">
        <v>2</v>
      </c>
      <c r="F1721" s="9">
        <v>1</v>
      </c>
      <c r="G1721" s="9">
        <v>0</v>
      </c>
      <c r="H1721" s="9">
        <v>0</v>
      </c>
      <c r="I1721" s="9">
        <v>0</v>
      </c>
      <c r="J1721" s="9">
        <v>0</v>
      </c>
      <c r="K1721" s="11">
        <v>25</v>
      </c>
      <c r="L1721" s="9">
        <v>75</v>
      </c>
      <c r="M1721" s="9">
        <v>7</v>
      </c>
      <c r="N1721" s="17">
        <f>SUM(M1720:M1721)</f>
        <v>17</v>
      </c>
      <c r="O1721" s="17"/>
      <c r="P1721" s="17">
        <f t="shared" si="1769"/>
        <v>1</v>
      </c>
      <c r="Q1721" s="9">
        <v>30</v>
      </c>
      <c r="R1721" s="9"/>
      <c r="S1721" s="9">
        <v>0.23333333333333334</v>
      </c>
      <c r="T1721" s="9">
        <v>100</v>
      </c>
      <c r="U1721" s="9">
        <v>40</v>
      </c>
      <c r="V1721" s="11">
        <v>30</v>
      </c>
      <c r="W1721" s="11">
        <f t="shared" si="1830"/>
        <v>30</v>
      </c>
      <c r="X1721" s="17">
        <f t="shared" si="1775"/>
        <v>30</v>
      </c>
      <c r="Y1721" s="17"/>
      <c r="Z1721" s="9">
        <v>0</v>
      </c>
      <c r="AA1721" s="17">
        <f>SUM(Z1720:Z1721)</f>
        <v>0</v>
      </c>
      <c r="AB1721" s="17"/>
      <c r="AC1721" s="17">
        <f t="shared" si="1777"/>
        <v>55</v>
      </c>
      <c r="AD1721" s="17">
        <f t="shared" si="1762"/>
        <v>0</v>
      </c>
      <c r="AE1721" s="17">
        <v>0</v>
      </c>
      <c r="AF1721" s="17">
        <f t="shared" si="1770"/>
        <v>3</v>
      </c>
      <c r="AG1721" s="17"/>
      <c r="AH1721" s="9">
        <v>75</v>
      </c>
      <c r="AI1721" s="9"/>
      <c r="AJ1721" s="9"/>
      <c r="AK1721" s="9"/>
      <c r="AL1721" s="9">
        <v>5.3333333333333337E-2</v>
      </c>
      <c r="AM1721" s="9"/>
      <c r="AN1721" s="9">
        <v>0</v>
      </c>
      <c r="AO1721" s="9"/>
      <c r="AP1721" s="9">
        <v>0.32533333333333336</v>
      </c>
      <c r="AQ1721" s="9"/>
      <c r="AR1721" s="9"/>
      <c r="AS1721" s="17">
        <f t="shared" ref="AS1721:AS1739" si="1831">+Q1720</f>
        <v>30</v>
      </c>
      <c r="AT1721" s="17">
        <f t="shared" si="1786"/>
        <v>0.19999999999999998</v>
      </c>
      <c r="AU1721" s="17">
        <f t="shared" ref="AU1721:AU1729" si="1832">+AN1720</f>
        <v>0</v>
      </c>
      <c r="AV1721" s="17">
        <f t="shared" ref="AV1721:AV1729" si="1833">+AP1720</f>
        <v>0.4</v>
      </c>
      <c r="AW1721" s="17"/>
      <c r="AX1721" s="17"/>
      <c r="AY1721" s="17"/>
      <c r="AZ1721" s="17">
        <v>6</v>
      </c>
      <c r="BA1721" s="24">
        <v>1</v>
      </c>
      <c r="BB1721" s="9">
        <v>21</v>
      </c>
      <c r="BC1721" s="9">
        <v>0</v>
      </c>
      <c r="BD1721" s="9">
        <f t="shared" si="1771"/>
        <v>1</v>
      </c>
      <c r="BE1721" s="9" t="s">
        <v>4463</v>
      </c>
      <c r="BF1721" s="9">
        <f t="shared" si="1772"/>
        <v>0</v>
      </c>
      <c r="BG1721" s="9">
        <v>2</v>
      </c>
      <c r="BH1721" s="9">
        <v>5</v>
      </c>
      <c r="BI1721" s="9">
        <v>5</v>
      </c>
      <c r="BJ1721" s="9">
        <v>1</v>
      </c>
      <c r="BK1721" s="9">
        <v>1</v>
      </c>
      <c r="BL1721" s="9">
        <v>2</v>
      </c>
      <c r="BM1721" s="9">
        <v>4</v>
      </c>
      <c r="BN1721" s="9">
        <v>0</v>
      </c>
      <c r="BO1721" s="9">
        <v>10</v>
      </c>
      <c r="BP1721" s="9" t="s">
        <v>4464</v>
      </c>
      <c r="BQ1721" s="9">
        <f t="shared" si="1823"/>
        <v>0.6</v>
      </c>
      <c r="BR1721" s="34">
        <f t="shared" si="1829"/>
        <v>0</v>
      </c>
      <c r="BS1721" s="34">
        <f t="shared" si="1829"/>
        <v>0.56666666666666665</v>
      </c>
      <c r="BT1721" s="9"/>
      <c r="BU1721" s="9"/>
      <c r="BV1721" s="9"/>
      <c r="BW1721" s="9"/>
      <c r="BX1721" s="9"/>
      <c r="BY1721" s="9"/>
      <c r="BZ1721" s="22">
        <f t="shared" si="1763"/>
        <v>2</v>
      </c>
      <c r="CA1721" s="22">
        <f t="shared" si="1764"/>
        <v>0</v>
      </c>
      <c r="CB1721" s="22">
        <f t="shared" si="1765"/>
        <v>0</v>
      </c>
      <c r="CC1721" s="22">
        <f t="shared" si="1766"/>
        <v>0.56666666666666665</v>
      </c>
      <c r="CD1721" s="22">
        <f t="shared" si="1767"/>
        <v>0</v>
      </c>
      <c r="CK1721" s="23">
        <v>0</v>
      </c>
      <c r="CL1721" s="23">
        <f t="shared" si="1768"/>
        <v>4</v>
      </c>
      <c r="CM1721" s="23" t="str">
        <f t="shared" si="1773"/>
        <v/>
      </c>
      <c r="CN1721" s="23" t="str">
        <f t="shared" si="1774"/>
        <v/>
      </c>
      <c r="CQ1721" s="4">
        <v>2</v>
      </c>
    </row>
    <row r="1722" spans="1:95" ht="11.25" customHeight="1">
      <c r="A1722" s="9">
        <v>16</v>
      </c>
      <c r="B1722" s="9">
        <v>4</v>
      </c>
      <c r="C1722" s="9" t="str">
        <f t="shared" si="1806"/>
        <v>11</v>
      </c>
      <c r="D1722" s="10" t="s">
        <v>4251</v>
      </c>
      <c r="E1722" s="9">
        <v>3</v>
      </c>
      <c r="F1722" s="9">
        <v>1</v>
      </c>
      <c r="G1722" s="9">
        <v>0</v>
      </c>
      <c r="H1722" s="9">
        <v>0</v>
      </c>
      <c r="I1722" s="9">
        <v>0</v>
      </c>
      <c r="J1722" s="9">
        <v>0</v>
      </c>
      <c r="K1722" s="11">
        <v>25</v>
      </c>
      <c r="L1722" s="9">
        <v>75</v>
      </c>
      <c r="M1722" s="9">
        <v>7</v>
      </c>
      <c r="N1722" s="17">
        <f>SUM(M1720:M1722)</f>
        <v>24</v>
      </c>
      <c r="O1722" s="17"/>
      <c r="P1722" s="17">
        <f t="shared" si="1769"/>
        <v>1</v>
      </c>
      <c r="Q1722" s="9">
        <v>35</v>
      </c>
      <c r="R1722" s="9"/>
      <c r="S1722" s="9">
        <v>0.2</v>
      </c>
      <c r="T1722" s="9">
        <v>100</v>
      </c>
      <c r="U1722" s="9">
        <v>40</v>
      </c>
      <c r="V1722" s="11">
        <v>30</v>
      </c>
      <c r="W1722" s="11">
        <f t="shared" si="1830"/>
        <v>30</v>
      </c>
      <c r="X1722" s="17">
        <f t="shared" si="1775"/>
        <v>30</v>
      </c>
      <c r="Y1722" s="17"/>
      <c r="Z1722" s="9">
        <v>0</v>
      </c>
      <c r="AA1722" s="17">
        <f>SUM(Z1720:Z1722)</f>
        <v>0</v>
      </c>
      <c r="AB1722" s="17"/>
      <c r="AC1722" s="17">
        <f t="shared" si="1777"/>
        <v>55</v>
      </c>
      <c r="AD1722" s="17">
        <f t="shared" si="1762"/>
        <v>0</v>
      </c>
      <c r="AE1722" s="17">
        <v>0</v>
      </c>
      <c r="AF1722" s="17">
        <f t="shared" si="1770"/>
        <v>3</v>
      </c>
      <c r="AG1722" s="17"/>
      <c r="AH1722" s="9">
        <v>70</v>
      </c>
      <c r="AI1722" s="9"/>
      <c r="AJ1722" s="9"/>
      <c r="AK1722" s="9"/>
      <c r="AL1722" s="9">
        <v>7.9999999999999988E-2</v>
      </c>
      <c r="AM1722" s="9"/>
      <c r="AN1722" s="9">
        <v>0</v>
      </c>
      <c r="AO1722" s="9"/>
      <c r="AP1722" s="9">
        <v>0.31428571428571428</v>
      </c>
      <c r="AQ1722" s="9"/>
      <c r="AR1722" s="9"/>
      <c r="AS1722" s="17">
        <f t="shared" si="1831"/>
        <v>30</v>
      </c>
      <c r="AT1722" s="17">
        <f t="shared" si="1786"/>
        <v>5.3333333333333337E-2</v>
      </c>
      <c r="AU1722" s="17">
        <f t="shared" si="1832"/>
        <v>0</v>
      </c>
      <c r="AV1722" s="17">
        <f t="shared" si="1833"/>
        <v>0.32533333333333336</v>
      </c>
      <c r="AW1722" s="17"/>
      <c r="AX1722" s="17"/>
      <c r="AY1722" s="17"/>
      <c r="AZ1722" s="17">
        <v>6</v>
      </c>
      <c r="BA1722" s="24">
        <v>1</v>
      </c>
      <c r="BB1722" s="9">
        <v>21</v>
      </c>
      <c r="BC1722" s="9">
        <v>0</v>
      </c>
      <c r="BD1722" s="9">
        <f t="shared" si="1771"/>
        <v>1</v>
      </c>
      <c r="BE1722" s="9" t="s">
        <v>4463</v>
      </c>
      <c r="BF1722" s="9">
        <f t="shared" si="1772"/>
        <v>0</v>
      </c>
      <c r="BG1722" s="9">
        <v>2</v>
      </c>
      <c r="BH1722" s="9">
        <v>5</v>
      </c>
      <c r="BI1722" s="9">
        <v>5</v>
      </c>
      <c r="BJ1722" s="9">
        <v>1</v>
      </c>
      <c r="BK1722" s="9">
        <v>1</v>
      </c>
      <c r="BL1722" s="9">
        <v>2</v>
      </c>
      <c r="BM1722" s="9">
        <v>4</v>
      </c>
      <c r="BN1722" s="9">
        <v>0</v>
      </c>
      <c r="BO1722" s="9">
        <v>10</v>
      </c>
      <c r="BP1722" s="9" t="s">
        <v>4464</v>
      </c>
      <c r="BQ1722" s="9">
        <f t="shared" si="1823"/>
        <v>0.6</v>
      </c>
      <c r="BR1722" s="34">
        <f t="shared" si="1829"/>
        <v>0</v>
      </c>
      <c r="BS1722" s="34">
        <f t="shared" si="1829"/>
        <v>0.56666666666666665</v>
      </c>
      <c r="BT1722" s="9"/>
      <c r="BU1722" s="9"/>
      <c r="BV1722" s="9"/>
      <c r="BW1722" s="9"/>
      <c r="BX1722" s="9"/>
      <c r="BY1722" s="9"/>
      <c r="BZ1722" s="22">
        <f t="shared" si="1763"/>
        <v>3</v>
      </c>
      <c r="CA1722" s="22">
        <f t="shared" si="1764"/>
        <v>0</v>
      </c>
      <c r="CB1722" s="22">
        <f t="shared" si="1765"/>
        <v>0</v>
      </c>
      <c r="CC1722" s="22">
        <f t="shared" si="1766"/>
        <v>0.56666666666666665</v>
      </c>
      <c r="CD1722" s="22">
        <f t="shared" si="1767"/>
        <v>0</v>
      </c>
      <c r="CK1722" s="23">
        <v>0</v>
      </c>
      <c r="CL1722" s="23">
        <f t="shared" si="1768"/>
        <v>4</v>
      </c>
      <c r="CM1722" s="23" t="str">
        <f t="shared" si="1773"/>
        <v/>
      </c>
      <c r="CN1722" s="23" t="str">
        <f t="shared" si="1774"/>
        <v/>
      </c>
      <c r="CQ1722" s="4">
        <v>1</v>
      </c>
    </row>
    <row r="1723" spans="1:95" ht="11.25" customHeight="1">
      <c r="A1723" s="9">
        <v>16</v>
      </c>
      <c r="B1723" s="9">
        <v>4</v>
      </c>
      <c r="C1723" s="9" t="str">
        <f t="shared" si="1806"/>
        <v>11</v>
      </c>
      <c r="D1723" s="10" t="s">
        <v>4251</v>
      </c>
      <c r="E1723" s="9">
        <v>4</v>
      </c>
      <c r="F1723" s="9">
        <v>1</v>
      </c>
      <c r="G1723" s="9">
        <v>0</v>
      </c>
      <c r="H1723" s="9">
        <v>0</v>
      </c>
      <c r="I1723" s="9">
        <v>0</v>
      </c>
      <c r="J1723" s="9">
        <v>0</v>
      </c>
      <c r="K1723" s="11">
        <v>25</v>
      </c>
      <c r="L1723" s="9">
        <v>75</v>
      </c>
      <c r="M1723" s="9">
        <v>5</v>
      </c>
      <c r="N1723" s="17">
        <f>SUM(M1720:M1723)</f>
        <v>29</v>
      </c>
      <c r="O1723" s="17"/>
      <c r="P1723" s="17">
        <f t="shared" si="1769"/>
        <v>2</v>
      </c>
      <c r="Q1723" s="9">
        <v>31</v>
      </c>
      <c r="R1723" s="9"/>
      <c r="S1723" s="9">
        <v>0.16129032258064516</v>
      </c>
      <c r="T1723" s="9">
        <v>100</v>
      </c>
      <c r="U1723" s="9">
        <v>40</v>
      </c>
      <c r="V1723" s="11">
        <v>30</v>
      </c>
      <c r="W1723" s="11">
        <f t="shared" si="1830"/>
        <v>30</v>
      </c>
      <c r="X1723" s="17">
        <f t="shared" si="1775"/>
        <v>30</v>
      </c>
      <c r="Y1723" s="17"/>
      <c r="Z1723" s="9">
        <v>0</v>
      </c>
      <c r="AA1723" s="17">
        <f>SUM(Z1720:Z1723)</f>
        <v>0</v>
      </c>
      <c r="AB1723" s="17"/>
      <c r="AC1723" s="17">
        <f t="shared" si="1777"/>
        <v>58</v>
      </c>
      <c r="AD1723" s="17">
        <f t="shared" si="1762"/>
        <v>0</v>
      </c>
      <c r="AE1723" s="17">
        <v>0</v>
      </c>
      <c r="AF1723" s="17">
        <f t="shared" si="1770"/>
        <v>5</v>
      </c>
      <c r="AG1723" s="17"/>
      <c r="AH1723" s="9">
        <v>77</v>
      </c>
      <c r="AI1723" s="9"/>
      <c r="AJ1723" s="9"/>
      <c r="AK1723" s="9"/>
      <c r="AL1723" s="9">
        <v>0.14193548387096772</v>
      </c>
      <c r="AM1723" s="9"/>
      <c r="AN1723" s="9">
        <v>0</v>
      </c>
      <c r="AO1723" s="9"/>
      <c r="AP1723" s="9">
        <v>0.27012987012987011</v>
      </c>
      <c r="AQ1723" s="9"/>
      <c r="AR1723" s="9"/>
      <c r="AS1723" s="17">
        <f t="shared" si="1831"/>
        <v>35</v>
      </c>
      <c r="AT1723" s="17">
        <f t="shared" si="1786"/>
        <v>7.9999999999999988E-2</v>
      </c>
      <c r="AU1723" s="17">
        <f t="shared" si="1832"/>
        <v>0</v>
      </c>
      <c r="AV1723" s="17">
        <f t="shared" si="1833"/>
        <v>0.31428571428571428</v>
      </c>
      <c r="AW1723" s="17"/>
      <c r="AX1723" s="17"/>
      <c r="AY1723" s="17"/>
      <c r="AZ1723" s="17">
        <v>6</v>
      </c>
      <c r="BA1723" s="24">
        <v>1</v>
      </c>
      <c r="BB1723" s="9">
        <v>21</v>
      </c>
      <c r="BC1723" s="9">
        <v>0</v>
      </c>
      <c r="BD1723" s="9">
        <f t="shared" si="1771"/>
        <v>1</v>
      </c>
      <c r="BE1723" s="9" t="s">
        <v>4463</v>
      </c>
      <c r="BF1723" s="9">
        <f t="shared" si="1772"/>
        <v>0</v>
      </c>
      <c r="BG1723" s="9">
        <v>2</v>
      </c>
      <c r="BH1723" s="9">
        <v>5</v>
      </c>
      <c r="BI1723" s="9">
        <v>5</v>
      </c>
      <c r="BJ1723" s="9">
        <v>1</v>
      </c>
      <c r="BK1723" s="9">
        <v>1</v>
      </c>
      <c r="BL1723" s="9">
        <v>2</v>
      </c>
      <c r="BM1723" s="9">
        <v>4</v>
      </c>
      <c r="BN1723" s="9">
        <v>0</v>
      </c>
      <c r="BO1723" s="9">
        <v>10</v>
      </c>
      <c r="BP1723" s="9" t="s">
        <v>4464</v>
      </c>
      <c r="BQ1723" s="9">
        <f t="shared" si="1823"/>
        <v>0.6</v>
      </c>
      <c r="BR1723" s="34">
        <f t="shared" si="1829"/>
        <v>0</v>
      </c>
      <c r="BS1723" s="34">
        <f t="shared" si="1829"/>
        <v>0.56666666666666665</v>
      </c>
      <c r="BT1723" s="9"/>
      <c r="BU1723" s="9"/>
      <c r="BV1723" s="9"/>
      <c r="BW1723" s="9"/>
      <c r="BX1723" s="9"/>
      <c r="BY1723" s="9"/>
      <c r="BZ1723" s="22">
        <f t="shared" si="1763"/>
        <v>4</v>
      </c>
      <c r="CA1723" s="22">
        <f t="shared" si="1764"/>
        <v>0</v>
      </c>
      <c r="CB1723" s="22">
        <f t="shared" si="1765"/>
        <v>0</v>
      </c>
      <c r="CC1723" s="22">
        <f t="shared" si="1766"/>
        <v>0.56666666666666665</v>
      </c>
      <c r="CD1723" s="22">
        <f t="shared" si="1767"/>
        <v>0</v>
      </c>
      <c r="CK1723" s="23">
        <v>0</v>
      </c>
      <c r="CL1723" s="23">
        <f t="shared" si="1768"/>
        <v>4</v>
      </c>
      <c r="CM1723" s="23" t="str">
        <f t="shared" si="1773"/>
        <v/>
      </c>
      <c r="CN1723" s="23" t="str">
        <f t="shared" si="1774"/>
        <v/>
      </c>
      <c r="CQ1723" s="4">
        <v>1</v>
      </c>
    </row>
    <row r="1724" spans="1:95" ht="11.25" customHeight="1">
      <c r="A1724" s="9">
        <v>16</v>
      </c>
      <c r="B1724" s="9">
        <v>4</v>
      </c>
      <c r="C1724" s="9" t="str">
        <f t="shared" si="1806"/>
        <v>11</v>
      </c>
      <c r="D1724" s="10" t="s">
        <v>4251</v>
      </c>
      <c r="E1724" s="9">
        <v>5</v>
      </c>
      <c r="F1724" s="9">
        <v>1</v>
      </c>
      <c r="G1724" s="9">
        <v>0</v>
      </c>
      <c r="H1724" s="9">
        <v>0</v>
      </c>
      <c r="I1724" s="9">
        <v>0</v>
      </c>
      <c r="J1724" s="9">
        <v>0</v>
      </c>
      <c r="K1724" s="11">
        <v>25</v>
      </c>
      <c r="L1724" s="9">
        <v>75</v>
      </c>
      <c r="M1724" s="9">
        <v>6</v>
      </c>
      <c r="N1724" s="17">
        <f>SUM(M1720:M1724)</f>
        <v>35</v>
      </c>
      <c r="O1724" s="17"/>
      <c r="P1724" s="17">
        <f t="shared" si="1769"/>
        <v>1</v>
      </c>
      <c r="Q1724" s="9">
        <v>32</v>
      </c>
      <c r="R1724" s="9"/>
      <c r="S1724" s="9">
        <v>0.1875</v>
      </c>
      <c r="T1724" s="9">
        <v>100</v>
      </c>
      <c r="U1724" s="9">
        <v>40</v>
      </c>
      <c r="V1724" s="11">
        <v>30</v>
      </c>
      <c r="W1724" s="11">
        <f t="shared" si="1830"/>
        <v>30</v>
      </c>
      <c r="X1724" s="17">
        <f t="shared" si="1775"/>
        <v>30</v>
      </c>
      <c r="Y1724" s="17"/>
      <c r="Z1724" s="9">
        <v>0</v>
      </c>
      <c r="AA1724" s="17">
        <f>SUM(Z1720:Z1724)</f>
        <v>0</v>
      </c>
      <c r="AB1724" s="17"/>
      <c r="AC1724" s="17">
        <f t="shared" si="1777"/>
        <v>55</v>
      </c>
      <c r="AD1724" s="17">
        <f t="shared" si="1762"/>
        <v>0</v>
      </c>
      <c r="AE1724" s="17">
        <v>0</v>
      </c>
      <c r="AF1724" s="17">
        <f t="shared" si="1770"/>
        <v>4</v>
      </c>
      <c r="AG1724" s="17"/>
      <c r="AH1724" s="9">
        <v>73</v>
      </c>
      <c r="AI1724" s="9"/>
      <c r="AJ1724" s="9"/>
      <c r="AK1724" s="9"/>
      <c r="AL1724" s="9">
        <v>0.125</v>
      </c>
      <c r="AM1724" s="9"/>
      <c r="AN1724" s="9">
        <v>0</v>
      </c>
      <c r="AO1724" s="9"/>
      <c r="AP1724" s="9">
        <v>0.28493150684931512</v>
      </c>
      <c r="AQ1724" s="9"/>
      <c r="AR1724" s="9"/>
      <c r="AS1724" s="17">
        <f t="shared" si="1831"/>
        <v>31</v>
      </c>
      <c r="AT1724" s="17">
        <f t="shared" si="1786"/>
        <v>0.14193548387096772</v>
      </c>
      <c r="AU1724" s="17">
        <f t="shared" si="1832"/>
        <v>0</v>
      </c>
      <c r="AV1724" s="17">
        <f t="shared" si="1833"/>
        <v>0.27012987012987011</v>
      </c>
      <c r="AW1724" s="17"/>
      <c r="AX1724" s="17"/>
      <c r="AY1724" s="17"/>
      <c r="AZ1724" s="17">
        <v>6</v>
      </c>
      <c r="BA1724" s="24">
        <v>1</v>
      </c>
      <c r="BB1724" s="9">
        <v>21</v>
      </c>
      <c r="BC1724" s="9">
        <v>0</v>
      </c>
      <c r="BD1724" s="9">
        <f t="shared" si="1771"/>
        <v>1</v>
      </c>
      <c r="BE1724" s="9" t="s">
        <v>4463</v>
      </c>
      <c r="BF1724" s="9">
        <f t="shared" si="1772"/>
        <v>0</v>
      </c>
      <c r="BG1724" s="9">
        <v>2</v>
      </c>
      <c r="BH1724" s="9">
        <v>5</v>
      </c>
      <c r="BI1724" s="9">
        <v>5</v>
      </c>
      <c r="BJ1724" s="9">
        <v>1</v>
      </c>
      <c r="BK1724" s="9">
        <v>1</v>
      </c>
      <c r="BL1724" s="9">
        <v>2</v>
      </c>
      <c r="BM1724" s="9">
        <v>4</v>
      </c>
      <c r="BN1724" s="9">
        <v>0</v>
      </c>
      <c r="BO1724" s="9">
        <v>10</v>
      </c>
      <c r="BP1724" s="9" t="s">
        <v>4464</v>
      </c>
      <c r="BQ1724" s="9">
        <f t="shared" si="1823"/>
        <v>0.6</v>
      </c>
      <c r="BR1724" s="34">
        <f t="shared" si="1829"/>
        <v>0</v>
      </c>
      <c r="BS1724" s="34">
        <f t="shared" si="1829"/>
        <v>0.56666666666666665</v>
      </c>
      <c r="BT1724" s="9"/>
      <c r="BU1724" s="9"/>
      <c r="BV1724" s="9"/>
      <c r="BW1724" s="9"/>
      <c r="BX1724" s="9"/>
      <c r="BY1724" s="9"/>
      <c r="BZ1724" s="22">
        <f t="shared" si="1763"/>
        <v>5</v>
      </c>
      <c r="CA1724" s="22">
        <f t="shared" si="1764"/>
        <v>0</v>
      </c>
      <c r="CB1724" s="22">
        <f t="shared" si="1765"/>
        <v>0</v>
      </c>
      <c r="CC1724" s="22">
        <f t="shared" si="1766"/>
        <v>0.56666666666666665</v>
      </c>
      <c r="CD1724" s="22">
        <f t="shared" si="1767"/>
        <v>0</v>
      </c>
      <c r="CK1724" s="23">
        <v>0</v>
      </c>
      <c r="CL1724" s="23">
        <f t="shared" si="1768"/>
        <v>4</v>
      </c>
      <c r="CM1724" s="23" t="str">
        <f t="shared" si="1773"/>
        <v/>
      </c>
      <c r="CN1724" s="23" t="str">
        <f t="shared" si="1774"/>
        <v/>
      </c>
      <c r="CQ1724" s="4">
        <v>2</v>
      </c>
    </row>
    <row r="1725" spans="1:95" ht="11.25" customHeight="1">
      <c r="A1725" s="9">
        <v>16</v>
      </c>
      <c r="B1725" s="9">
        <v>4</v>
      </c>
      <c r="C1725" s="9" t="str">
        <f t="shared" si="1806"/>
        <v>11</v>
      </c>
      <c r="D1725" s="10" t="s">
        <v>4251</v>
      </c>
      <c r="E1725" s="9">
        <v>6</v>
      </c>
      <c r="F1725" s="9">
        <v>1</v>
      </c>
      <c r="G1725" s="9">
        <v>0</v>
      </c>
      <c r="H1725" s="9">
        <v>0</v>
      </c>
      <c r="I1725" s="9">
        <v>0</v>
      </c>
      <c r="J1725" s="9">
        <v>0</v>
      </c>
      <c r="K1725" s="11">
        <v>25</v>
      </c>
      <c r="L1725" s="9">
        <v>75</v>
      </c>
      <c r="M1725" s="9">
        <v>6</v>
      </c>
      <c r="N1725" s="17">
        <f>SUM(M1720:M1725)</f>
        <v>41</v>
      </c>
      <c r="O1725" s="17"/>
      <c r="P1725" s="17">
        <f t="shared" si="1769"/>
        <v>1</v>
      </c>
      <c r="Q1725" s="9">
        <v>36</v>
      </c>
      <c r="R1725" s="9"/>
      <c r="S1725" s="9">
        <v>0.16666666666666666</v>
      </c>
      <c r="T1725" s="9">
        <v>100</v>
      </c>
      <c r="U1725" s="9">
        <v>40</v>
      </c>
      <c r="V1725" s="11">
        <v>30</v>
      </c>
      <c r="W1725" s="11">
        <f t="shared" si="1830"/>
        <v>30</v>
      </c>
      <c r="X1725" s="17">
        <f t="shared" si="1775"/>
        <v>30</v>
      </c>
      <c r="Y1725" s="17"/>
      <c r="Z1725" s="9">
        <v>0</v>
      </c>
      <c r="AA1725" s="17">
        <f>SUM(Z1720:Z1725)</f>
        <v>0</v>
      </c>
      <c r="AB1725" s="17"/>
      <c r="AC1725" s="17">
        <f t="shared" si="1777"/>
        <v>57</v>
      </c>
      <c r="AD1725" s="17">
        <f t="shared" si="1762"/>
        <v>0</v>
      </c>
      <c r="AE1725" s="17">
        <v>0</v>
      </c>
      <c r="AF1725" s="17">
        <f t="shared" si="1770"/>
        <v>4</v>
      </c>
      <c r="AG1725" s="17"/>
      <c r="AH1725" s="9">
        <v>71</v>
      </c>
      <c r="AI1725" s="9"/>
      <c r="AJ1725" s="9"/>
      <c r="AK1725" s="9"/>
      <c r="AL1725" s="9">
        <v>0.20000000000000004</v>
      </c>
      <c r="AM1725" s="9"/>
      <c r="AN1725" s="9">
        <v>0</v>
      </c>
      <c r="AO1725" s="9"/>
      <c r="AP1725" s="9">
        <v>0.27605633802816898</v>
      </c>
      <c r="AQ1725" s="9"/>
      <c r="AR1725" s="9"/>
      <c r="AS1725" s="17">
        <f t="shared" si="1831"/>
        <v>32</v>
      </c>
      <c r="AT1725" s="17">
        <f t="shared" si="1786"/>
        <v>0.125</v>
      </c>
      <c r="AU1725" s="17">
        <f t="shared" si="1832"/>
        <v>0</v>
      </c>
      <c r="AV1725" s="17">
        <f t="shared" si="1833"/>
        <v>0.28493150684931512</v>
      </c>
      <c r="AW1725" s="17"/>
      <c r="AX1725" s="17"/>
      <c r="AY1725" s="17"/>
      <c r="AZ1725" s="17">
        <v>6</v>
      </c>
      <c r="BA1725" s="24">
        <v>1</v>
      </c>
      <c r="BB1725" s="9">
        <v>21</v>
      </c>
      <c r="BC1725" s="9">
        <v>0</v>
      </c>
      <c r="BD1725" s="9">
        <f t="shared" si="1771"/>
        <v>1</v>
      </c>
      <c r="BE1725" s="9" t="s">
        <v>4463</v>
      </c>
      <c r="BF1725" s="9">
        <f t="shared" si="1772"/>
        <v>0</v>
      </c>
      <c r="BG1725" s="9">
        <v>2</v>
      </c>
      <c r="BH1725" s="9">
        <v>5</v>
      </c>
      <c r="BI1725" s="9">
        <v>5</v>
      </c>
      <c r="BJ1725" s="9">
        <v>1</v>
      </c>
      <c r="BK1725" s="9">
        <v>1</v>
      </c>
      <c r="BL1725" s="9">
        <v>2</v>
      </c>
      <c r="BM1725" s="9">
        <v>4</v>
      </c>
      <c r="BN1725" s="9">
        <v>0</v>
      </c>
      <c r="BO1725" s="9">
        <v>10</v>
      </c>
      <c r="BP1725" s="9" t="s">
        <v>4464</v>
      </c>
      <c r="BQ1725" s="9">
        <f t="shared" si="1823"/>
        <v>0.6</v>
      </c>
      <c r="BR1725" s="34">
        <f t="shared" si="1829"/>
        <v>0</v>
      </c>
      <c r="BS1725" s="34">
        <f t="shared" si="1829"/>
        <v>0.56666666666666665</v>
      </c>
      <c r="BT1725" s="9"/>
      <c r="BU1725" s="9"/>
      <c r="BV1725" s="9"/>
      <c r="BW1725" s="9"/>
      <c r="BX1725" s="9"/>
      <c r="BY1725" s="9"/>
      <c r="BZ1725" s="22">
        <f t="shared" si="1763"/>
        <v>6</v>
      </c>
      <c r="CA1725" s="22">
        <f t="shared" si="1764"/>
        <v>0</v>
      </c>
      <c r="CB1725" s="22">
        <f t="shared" si="1765"/>
        <v>0</v>
      </c>
      <c r="CC1725" s="22">
        <f t="shared" si="1766"/>
        <v>0.56666666666666665</v>
      </c>
      <c r="CD1725" s="22">
        <f t="shared" si="1767"/>
        <v>0</v>
      </c>
      <c r="CK1725" s="23">
        <v>0</v>
      </c>
      <c r="CL1725" s="23">
        <f t="shared" si="1768"/>
        <v>4</v>
      </c>
      <c r="CM1725" s="23" t="str">
        <f t="shared" si="1773"/>
        <v/>
      </c>
      <c r="CN1725" s="23" t="str">
        <f t="shared" si="1774"/>
        <v/>
      </c>
      <c r="CQ1725" s="4">
        <v>1</v>
      </c>
    </row>
    <row r="1726" spans="1:95" ht="11.25" customHeight="1">
      <c r="A1726" s="9">
        <v>16</v>
      </c>
      <c r="B1726" s="9">
        <v>4</v>
      </c>
      <c r="C1726" s="9" t="str">
        <f t="shared" si="1806"/>
        <v>11</v>
      </c>
      <c r="D1726" s="10" t="s">
        <v>4251</v>
      </c>
      <c r="E1726" s="9">
        <v>7</v>
      </c>
      <c r="F1726" s="9">
        <v>1</v>
      </c>
      <c r="G1726" s="9">
        <v>0</v>
      </c>
      <c r="H1726" s="9">
        <v>0</v>
      </c>
      <c r="I1726" s="9">
        <v>0</v>
      </c>
      <c r="J1726" s="9">
        <v>0</v>
      </c>
      <c r="K1726" s="11">
        <v>25</v>
      </c>
      <c r="L1726" s="9">
        <v>75</v>
      </c>
      <c r="M1726" s="9">
        <v>5</v>
      </c>
      <c r="N1726" s="17">
        <f>SUM(M1720:M1726)</f>
        <v>46</v>
      </c>
      <c r="O1726" s="17"/>
      <c r="P1726" s="17">
        <f t="shared" si="1769"/>
        <v>2</v>
      </c>
      <c r="Q1726" s="9">
        <v>37</v>
      </c>
      <c r="R1726" s="9"/>
      <c r="S1726" s="9">
        <v>0.13513513513513514</v>
      </c>
      <c r="T1726" s="9">
        <v>100</v>
      </c>
      <c r="U1726" s="9">
        <v>40</v>
      </c>
      <c r="V1726" s="11">
        <v>30</v>
      </c>
      <c r="W1726" s="11">
        <f t="shared" si="1830"/>
        <v>30</v>
      </c>
      <c r="X1726" s="17">
        <f t="shared" si="1775"/>
        <v>30</v>
      </c>
      <c r="Y1726" s="17"/>
      <c r="Z1726" s="9">
        <v>0</v>
      </c>
      <c r="AA1726" s="17">
        <f>SUM(Z1720:Z1726)</f>
        <v>0</v>
      </c>
      <c r="AB1726" s="17"/>
      <c r="AC1726" s="17">
        <f t="shared" si="1777"/>
        <v>58</v>
      </c>
      <c r="AD1726" s="17">
        <f t="shared" si="1762"/>
        <v>0</v>
      </c>
      <c r="AE1726" s="17">
        <v>0</v>
      </c>
      <c r="AF1726" s="17">
        <f t="shared" si="1770"/>
        <v>5</v>
      </c>
      <c r="AG1726" s="17"/>
      <c r="AH1726" s="9">
        <v>71</v>
      </c>
      <c r="AI1726" s="9"/>
      <c r="AJ1726" s="9"/>
      <c r="AK1726" s="9"/>
      <c r="AL1726" s="9">
        <v>0.20540540540540544</v>
      </c>
      <c r="AM1726" s="9"/>
      <c r="AN1726" s="9">
        <v>0</v>
      </c>
      <c r="AO1726" s="9"/>
      <c r="AP1726" s="9">
        <v>0.24225352112676055</v>
      </c>
      <c r="AQ1726" s="9"/>
      <c r="AR1726" s="9"/>
      <c r="AS1726" s="17">
        <f t="shared" si="1831"/>
        <v>36</v>
      </c>
      <c r="AT1726" s="17">
        <f t="shared" si="1786"/>
        <v>0.20000000000000004</v>
      </c>
      <c r="AU1726" s="17">
        <f t="shared" si="1832"/>
        <v>0</v>
      </c>
      <c r="AV1726" s="17">
        <f t="shared" si="1833"/>
        <v>0.27605633802816898</v>
      </c>
      <c r="AW1726" s="17"/>
      <c r="AX1726" s="17"/>
      <c r="AY1726" s="17"/>
      <c r="AZ1726" s="17">
        <v>6</v>
      </c>
      <c r="BA1726" s="24">
        <v>1</v>
      </c>
      <c r="BB1726" s="9">
        <v>21</v>
      </c>
      <c r="BC1726" s="9">
        <v>0</v>
      </c>
      <c r="BD1726" s="9">
        <f t="shared" si="1771"/>
        <v>1</v>
      </c>
      <c r="BE1726" s="9" t="s">
        <v>4463</v>
      </c>
      <c r="BF1726" s="9">
        <f t="shared" si="1772"/>
        <v>0</v>
      </c>
      <c r="BG1726" s="9">
        <v>2</v>
      </c>
      <c r="BH1726" s="9">
        <v>5</v>
      </c>
      <c r="BI1726" s="9">
        <v>5</v>
      </c>
      <c r="BJ1726" s="9">
        <v>1</v>
      </c>
      <c r="BK1726" s="9">
        <v>1</v>
      </c>
      <c r="BL1726" s="9">
        <v>2</v>
      </c>
      <c r="BM1726" s="9">
        <v>4</v>
      </c>
      <c r="BN1726" s="9">
        <v>0</v>
      </c>
      <c r="BO1726" s="9">
        <v>10</v>
      </c>
      <c r="BP1726" s="9" t="s">
        <v>4464</v>
      </c>
      <c r="BQ1726" s="9">
        <f t="shared" si="1823"/>
        <v>0.6</v>
      </c>
      <c r="BR1726" s="34">
        <f t="shared" si="1829"/>
        <v>0</v>
      </c>
      <c r="BS1726" s="34">
        <f t="shared" si="1829"/>
        <v>0.56666666666666665</v>
      </c>
      <c r="BT1726" s="9"/>
      <c r="BU1726" s="9"/>
      <c r="BV1726" s="9"/>
      <c r="BW1726" s="9"/>
      <c r="BX1726" s="9"/>
      <c r="BY1726" s="9"/>
      <c r="BZ1726" s="22">
        <f t="shared" si="1763"/>
        <v>7</v>
      </c>
      <c r="CA1726" s="22">
        <f t="shared" si="1764"/>
        <v>0</v>
      </c>
      <c r="CB1726" s="22">
        <f t="shared" si="1765"/>
        <v>0</v>
      </c>
      <c r="CC1726" s="22">
        <f t="shared" si="1766"/>
        <v>0.56666666666666665</v>
      </c>
      <c r="CD1726" s="22">
        <f t="shared" si="1767"/>
        <v>0</v>
      </c>
      <c r="CK1726" s="23">
        <v>0</v>
      </c>
      <c r="CL1726" s="23">
        <f t="shared" si="1768"/>
        <v>4</v>
      </c>
      <c r="CM1726" s="23" t="str">
        <f t="shared" si="1773"/>
        <v/>
      </c>
      <c r="CN1726" s="23" t="str">
        <f t="shared" si="1774"/>
        <v/>
      </c>
      <c r="CQ1726" s="4">
        <v>1</v>
      </c>
    </row>
    <row r="1727" spans="1:95" ht="11.25" customHeight="1">
      <c r="A1727" s="9">
        <v>16</v>
      </c>
      <c r="B1727" s="9">
        <v>4</v>
      </c>
      <c r="C1727" s="9" t="str">
        <f t="shared" si="1806"/>
        <v>11</v>
      </c>
      <c r="D1727" s="10" t="s">
        <v>4251</v>
      </c>
      <c r="E1727" s="9">
        <v>8</v>
      </c>
      <c r="F1727" s="9">
        <v>1</v>
      </c>
      <c r="G1727" s="9">
        <v>0</v>
      </c>
      <c r="H1727" s="9">
        <v>0</v>
      </c>
      <c r="I1727" s="9">
        <v>0</v>
      </c>
      <c r="J1727" s="9">
        <v>0</v>
      </c>
      <c r="K1727" s="11">
        <v>25</v>
      </c>
      <c r="L1727" s="9">
        <v>75</v>
      </c>
      <c r="M1727" s="9">
        <v>7</v>
      </c>
      <c r="N1727" s="17">
        <f>SUM(M1720:M1727)</f>
        <v>53</v>
      </c>
      <c r="O1727" s="17"/>
      <c r="P1727" s="17">
        <f t="shared" si="1769"/>
        <v>1</v>
      </c>
      <c r="Q1727" s="9">
        <v>29</v>
      </c>
      <c r="R1727" s="9"/>
      <c r="S1727" s="9">
        <v>0.2413793103448276</v>
      </c>
      <c r="T1727" s="9">
        <v>100</v>
      </c>
      <c r="U1727" s="9">
        <v>40</v>
      </c>
      <c r="V1727" s="11">
        <v>30</v>
      </c>
      <c r="W1727" s="11">
        <f t="shared" si="1830"/>
        <v>30</v>
      </c>
      <c r="X1727" s="17">
        <f t="shared" si="1775"/>
        <v>30</v>
      </c>
      <c r="Y1727" s="17"/>
      <c r="Z1727" s="9">
        <v>0</v>
      </c>
      <c r="AA1727" s="17">
        <f>SUM(Z1720:Z1727)</f>
        <v>0</v>
      </c>
      <c r="AB1727" s="17"/>
      <c r="AC1727" s="17">
        <f t="shared" si="1777"/>
        <v>58</v>
      </c>
      <c r="AD1727" s="17">
        <f t="shared" si="1762"/>
        <v>0</v>
      </c>
      <c r="AE1727" s="17">
        <v>0</v>
      </c>
      <c r="AF1727" s="17">
        <f t="shared" si="1770"/>
        <v>3</v>
      </c>
      <c r="AG1727" s="17"/>
      <c r="AH1727" s="9">
        <v>79</v>
      </c>
      <c r="AI1727" s="9"/>
      <c r="AJ1727" s="9"/>
      <c r="AK1727" s="9"/>
      <c r="AL1727" s="9">
        <v>0.12413793103448276</v>
      </c>
      <c r="AM1727" s="9"/>
      <c r="AN1727" s="9">
        <v>0</v>
      </c>
      <c r="AO1727" s="9"/>
      <c r="AP1727" s="9">
        <v>0.29367088607594938</v>
      </c>
      <c r="AQ1727" s="9"/>
      <c r="AR1727" s="9"/>
      <c r="AS1727" s="17">
        <f t="shared" si="1831"/>
        <v>37</v>
      </c>
      <c r="AT1727" s="17">
        <f t="shared" si="1786"/>
        <v>0.20540540540540544</v>
      </c>
      <c r="AU1727" s="17">
        <f t="shared" si="1832"/>
        <v>0</v>
      </c>
      <c r="AV1727" s="17">
        <f t="shared" si="1833"/>
        <v>0.24225352112676055</v>
      </c>
      <c r="AW1727" s="17"/>
      <c r="AX1727" s="17"/>
      <c r="AY1727" s="17"/>
      <c r="AZ1727" s="17">
        <v>6</v>
      </c>
      <c r="BA1727" s="24">
        <v>1</v>
      </c>
      <c r="BB1727" s="9">
        <v>21</v>
      </c>
      <c r="BC1727" s="9">
        <v>0</v>
      </c>
      <c r="BD1727" s="9">
        <f t="shared" si="1771"/>
        <v>1</v>
      </c>
      <c r="BE1727" s="9" t="s">
        <v>4463</v>
      </c>
      <c r="BF1727" s="9">
        <f t="shared" si="1772"/>
        <v>0</v>
      </c>
      <c r="BG1727" s="9">
        <v>2</v>
      </c>
      <c r="BH1727" s="9">
        <v>5</v>
      </c>
      <c r="BI1727" s="9">
        <v>5</v>
      </c>
      <c r="BJ1727" s="9">
        <v>1</v>
      </c>
      <c r="BK1727" s="9">
        <v>1</v>
      </c>
      <c r="BL1727" s="9">
        <v>2</v>
      </c>
      <c r="BM1727" s="9">
        <v>4</v>
      </c>
      <c r="BN1727" s="9">
        <v>0</v>
      </c>
      <c r="BO1727" s="9">
        <v>10</v>
      </c>
      <c r="BP1727" s="9" t="s">
        <v>4464</v>
      </c>
      <c r="BQ1727" s="9">
        <f t="shared" si="1823"/>
        <v>0.6</v>
      </c>
      <c r="BR1727" s="34">
        <f t="shared" si="1829"/>
        <v>0</v>
      </c>
      <c r="BS1727" s="34">
        <f t="shared" si="1829"/>
        <v>0.56666666666666665</v>
      </c>
      <c r="BT1727" s="9"/>
      <c r="BU1727" s="9"/>
      <c r="BV1727" s="9"/>
      <c r="BW1727" s="9"/>
      <c r="BX1727" s="9"/>
      <c r="BY1727" s="9"/>
      <c r="BZ1727" s="22">
        <f t="shared" si="1763"/>
        <v>8</v>
      </c>
      <c r="CA1727" s="22">
        <f t="shared" si="1764"/>
        <v>0</v>
      </c>
      <c r="CB1727" s="22">
        <f t="shared" si="1765"/>
        <v>0</v>
      </c>
      <c r="CC1727" s="22">
        <f t="shared" si="1766"/>
        <v>0.56666666666666665</v>
      </c>
      <c r="CD1727" s="22">
        <f t="shared" si="1767"/>
        <v>0</v>
      </c>
      <c r="CK1727" s="23">
        <v>0</v>
      </c>
      <c r="CL1727" s="23">
        <f t="shared" si="1768"/>
        <v>4</v>
      </c>
      <c r="CM1727" s="23" t="str">
        <f t="shared" si="1773"/>
        <v/>
      </c>
      <c r="CN1727" s="23" t="str">
        <f t="shared" si="1774"/>
        <v/>
      </c>
      <c r="CQ1727" s="4">
        <v>1</v>
      </c>
    </row>
    <row r="1728" spans="1:95" ht="11.25" customHeight="1">
      <c r="A1728" s="9">
        <v>16</v>
      </c>
      <c r="B1728" s="9">
        <v>4</v>
      </c>
      <c r="C1728" s="9" t="str">
        <f t="shared" si="1806"/>
        <v>11</v>
      </c>
      <c r="D1728" s="10" t="s">
        <v>4251</v>
      </c>
      <c r="E1728" s="11">
        <v>9</v>
      </c>
      <c r="F1728" s="9">
        <v>1</v>
      </c>
      <c r="G1728" s="9">
        <v>0</v>
      </c>
      <c r="H1728" s="9">
        <v>0</v>
      </c>
      <c r="I1728" s="9">
        <v>0</v>
      </c>
      <c r="J1728" s="9">
        <v>0</v>
      </c>
      <c r="K1728" s="11">
        <v>25</v>
      </c>
      <c r="L1728" s="9">
        <v>75</v>
      </c>
      <c r="M1728" s="9">
        <v>6</v>
      </c>
      <c r="N1728" s="17">
        <f>SUM(M1720:M1728)</f>
        <v>59</v>
      </c>
      <c r="O1728" s="17"/>
      <c r="P1728" s="17">
        <f t="shared" si="1769"/>
        <v>1</v>
      </c>
      <c r="Q1728" s="9">
        <v>23</v>
      </c>
      <c r="R1728" s="9"/>
      <c r="S1728" s="9">
        <v>0.2608695652173913</v>
      </c>
      <c r="T1728" s="9">
        <v>98</v>
      </c>
      <c r="U1728" s="9">
        <v>40</v>
      </c>
      <c r="V1728" s="11">
        <v>30</v>
      </c>
      <c r="W1728" s="11">
        <f t="shared" si="1830"/>
        <v>30</v>
      </c>
      <c r="X1728" s="17">
        <f t="shared" si="1775"/>
        <v>30</v>
      </c>
      <c r="Y1728" s="17"/>
      <c r="Z1728" s="9">
        <v>0</v>
      </c>
      <c r="AA1728" s="17">
        <f>SUM(Z1720:Z1728)</f>
        <v>0</v>
      </c>
      <c r="AB1728" s="17"/>
      <c r="AC1728" s="17">
        <f t="shared" si="1777"/>
        <v>56</v>
      </c>
      <c r="AD1728" s="17">
        <f t="shared" si="1762"/>
        <v>0</v>
      </c>
      <c r="AE1728" s="17">
        <v>0</v>
      </c>
      <c r="AF1728" s="17">
        <f t="shared" si="1770"/>
        <v>4</v>
      </c>
      <c r="AG1728" s="17"/>
      <c r="AH1728" s="9">
        <v>83</v>
      </c>
      <c r="AI1728" s="9"/>
      <c r="AJ1728" s="9"/>
      <c r="AK1728" s="9"/>
      <c r="AL1728" s="9">
        <v>0.1391304347826087</v>
      </c>
      <c r="AM1728" s="9"/>
      <c r="AN1728" s="9">
        <v>0</v>
      </c>
      <c r="AO1728" s="9"/>
      <c r="AP1728" s="9">
        <v>0.26024096385542167</v>
      </c>
      <c r="AQ1728" s="9"/>
      <c r="AR1728" s="9"/>
      <c r="AS1728" s="17">
        <f t="shared" si="1831"/>
        <v>29</v>
      </c>
      <c r="AT1728" s="17">
        <f t="shared" si="1786"/>
        <v>0.12413793103448276</v>
      </c>
      <c r="AU1728" s="17">
        <f t="shared" si="1832"/>
        <v>0</v>
      </c>
      <c r="AV1728" s="17">
        <f t="shared" si="1833"/>
        <v>0.29367088607594938</v>
      </c>
      <c r="AW1728" s="17"/>
      <c r="AX1728" s="17"/>
      <c r="AY1728" s="17"/>
      <c r="AZ1728" s="17">
        <v>6</v>
      </c>
      <c r="BA1728" s="24">
        <v>1</v>
      </c>
      <c r="BB1728" s="9">
        <v>21</v>
      </c>
      <c r="BC1728" s="9">
        <v>0</v>
      </c>
      <c r="BD1728" s="9">
        <f t="shared" si="1771"/>
        <v>1</v>
      </c>
      <c r="BE1728" s="9" t="s">
        <v>4463</v>
      </c>
      <c r="BF1728" s="9">
        <f t="shared" si="1772"/>
        <v>0</v>
      </c>
      <c r="BG1728" s="9">
        <v>2</v>
      </c>
      <c r="BH1728" s="9">
        <v>5</v>
      </c>
      <c r="BI1728" s="9">
        <v>5</v>
      </c>
      <c r="BJ1728" s="9">
        <v>1</v>
      </c>
      <c r="BK1728" s="9">
        <v>1</v>
      </c>
      <c r="BL1728" s="9">
        <v>2</v>
      </c>
      <c r="BM1728" s="9">
        <v>4</v>
      </c>
      <c r="BN1728" s="9">
        <v>0</v>
      </c>
      <c r="BO1728" s="9">
        <v>10</v>
      </c>
      <c r="BP1728" s="9" t="s">
        <v>4464</v>
      </c>
      <c r="BQ1728" s="9">
        <f t="shared" si="1823"/>
        <v>0.6</v>
      </c>
      <c r="BR1728" s="34">
        <f t="shared" si="1829"/>
        <v>0</v>
      </c>
      <c r="BS1728" s="34">
        <f t="shared" si="1829"/>
        <v>0.56666666666666665</v>
      </c>
      <c r="BT1728" s="9"/>
      <c r="BU1728" s="9"/>
      <c r="BV1728" s="9"/>
      <c r="BW1728" s="9"/>
      <c r="BX1728" s="9"/>
      <c r="BY1728" s="9"/>
      <c r="BZ1728" s="22">
        <f t="shared" si="1763"/>
        <v>9</v>
      </c>
      <c r="CA1728" s="22">
        <f t="shared" si="1764"/>
        <v>0</v>
      </c>
      <c r="CB1728" s="22">
        <f t="shared" si="1765"/>
        <v>0</v>
      </c>
      <c r="CC1728" s="22">
        <f t="shared" si="1766"/>
        <v>0.56666666666666665</v>
      </c>
      <c r="CD1728" s="22">
        <f t="shared" si="1767"/>
        <v>0</v>
      </c>
      <c r="CK1728" s="23">
        <v>0</v>
      </c>
      <c r="CL1728" s="23">
        <f t="shared" si="1768"/>
        <v>4</v>
      </c>
      <c r="CM1728" s="23" t="str">
        <f t="shared" si="1773"/>
        <v/>
      </c>
      <c r="CN1728" s="23" t="str">
        <f t="shared" si="1774"/>
        <v/>
      </c>
      <c r="CQ1728" s="4">
        <v>1</v>
      </c>
    </row>
    <row r="1729" spans="1:95" ht="11.25" customHeight="1">
      <c r="A1729" s="9">
        <v>16</v>
      </c>
      <c r="B1729" s="9">
        <v>4</v>
      </c>
      <c r="C1729" s="9" t="str">
        <f t="shared" si="1806"/>
        <v>11</v>
      </c>
      <c r="D1729" s="10" t="s">
        <v>4251</v>
      </c>
      <c r="E1729" s="9">
        <v>10</v>
      </c>
      <c r="F1729" s="9">
        <v>1</v>
      </c>
      <c r="G1729" s="9">
        <v>0</v>
      </c>
      <c r="H1729" s="9">
        <v>0</v>
      </c>
      <c r="I1729" s="9">
        <v>0</v>
      </c>
      <c r="J1729" s="9">
        <v>0</v>
      </c>
      <c r="K1729" s="11">
        <v>25</v>
      </c>
      <c r="L1729" s="9">
        <v>73</v>
      </c>
      <c r="M1729" s="9">
        <v>4</v>
      </c>
      <c r="N1729" s="17">
        <f>SUM(M1720:M1729)</f>
        <v>63</v>
      </c>
      <c r="O1729" s="17"/>
      <c r="P1729" s="17">
        <f t="shared" si="1769"/>
        <v>0</v>
      </c>
      <c r="Q1729" s="9">
        <v>18</v>
      </c>
      <c r="R1729" s="9"/>
      <c r="S1729" s="9">
        <v>0.22222222222222221</v>
      </c>
      <c r="T1729" s="9">
        <v>91</v>
      </c>
      <c r="U1729" s="9">
        <v>40</v>
      </c>
      <c r="V1729" s="11">
        <v>30</v>
      </c>
      <c r="W1729" s="11">
        <f t="shared" si="1830"/>
        <v>30</v>
      </c>
      <c r="X1729" s="17">
        <f t="shared" si="1775"/>
        <v>30</v>
      </c>
      <c r="Y1729" s="17"/>
      <c r="Z1729" s="9">
        <v>0</v>
      </c>
      <c r="AA1729" s="17">
        <f>SUM(Z1720:Z1729)</f>
        <v>0</v>
      </c>
      <c r="AB1729" s="17"/>
      <c r="AC1729" s="17">
        <f t="shared" si="1777"/>
        <v>57</v>
      </c>
      <c r="AD1729" s="17">
        <f t="shared" si="1762"/>
        <v>0</v>
      </c>
      <c r="AE1729" s="17">
        <v>0</v>
      </c>
      <c r="AF1729" s="17">
        <f t="shared" si="1770"/>
        <v>6</v>
      </c>
      <c r="AG1729" s="17">
        <f>+SUM(AF1720:AF1729)</f>
        <v>37</v>
      </c>
      <c r="AH1729" s="9">
        <v>89</v>
      </c>
      <c r="AI1729" s="9"/>
      <c r="AJ1729" s="9"/>
      <c r="AK1729" s="9"/>
      <c r="AL1729" s="9">
        <v>8.8888888888888878E-2</v>
      </c>
      <c r="AM1729" s="9"/>
      <c r="AN1729" s="9">
        <v>0</v>
      </c>
      <c r="AO1729" s="9"/>
      <c r="AP1729" s="9">
        <v>0.24719101123595508</v>
      </c>
      <c r="AQ1729" s="9"/>
      <c r="AR1729" s="9"/>
      <c r="AS1729" s="17">
        <f t="shared" si="1831"/>
        <v>23</v>
      </c>
      <c r="AT1729" s="17">
        <f t="shared" si="1786"/>
        <v>0.1391304347826087</v>
      </c>
      <c r="AU1729" s="17">
        <f t="shared" si="1832"/>
        <v>0</v>
      </c>
      <c r="AV1729" s="17">
        <f t="shared" si="1833"/>
        <v>0.26024096385542167</v>
      </c>
      <c r="AW1729" s="17"/>
      <c r="AX1729" s="17"/>
      <c r="AY1729" s="17"/>
      <c r="AZ1729" s="17">
        <v>6</v>
      </c>
      <c r="BA1729" s="24">
        <v>1</v>
      </c>
      <c r="BB1729" s="9">
        <v>21</v>
      </c>
      <c r="BC1729" s="9">
        <v>0</v>
      </c>
      <c r="BD1729" s="9">
        <f t="shared" si="1771"/>
        <v>1</v>
      </c>
      <c r="BE1729" s="9" t="s">
        <v>4463</v>
      </c>
      <c r="BF1729" s="9">
        <f t="shared" si="1772"/>
        <v>0</v>
      </c>
      <c r="BG1729" s="9">
        <v>2</v>
      </c>
      <c r="BH1729" s="9">
        <v>5</v>
      </c>
      <c r="BI1729" s="9">
        <v>5</v>
      </c>
      <c r="BJ1729" s="9">
        <v>1</v>
      </c>
      <c r="BK1729" s="9">
        <v>1</v>
      </c>
      <c r="BL1729" s="9">
        <v>2</v>
      </c>
      <c r="BM1729" s="9">
        <v>4</v>
      </c>
      <c r="BN1729" s="9">
        <v>0</v>
      </c>
      <c r="BO1729" s="9">
        <v>10</v>
      </c>
      <c r="BP1729" s="9" t="s">
        <v>4464</v>
      </c>
      <c r="BQ1729" s="9">
        <f t="shared" si="1823"/>
        <v>0.6</v>
      </c>
      <c r="BR1729" s="34">
        <f t="shared" si="1829"/>
        <v>0.2</v>
      </c>
      <c r="BS1729" s="34">
        <f t="shared" si="1829"/>
        <v>0.56666666666666665</v>
      </c>
      <c r="BT1729" s="9"/>
      <c r="BU1729" s="9"/>
      <c r="BV1729" s="9"/>
      <c r="BW1729" s="9">
        <f>SUM(AF1720:AF1729)</f>
        <v>37</v>
      </c>
      <c r="BX1729" s="9"/>
      <c r="BY1729" s="9"/>
      <c r="BZ1729" s="22">
        <f t="shared" si="1763"/>
        <v>10</v>
      </c>
      <c r="CA1729" s="22">
        <f t="shared" si="1764"/>
        <v>0</v>
      </c>
      <c r="CB1729" s="22">
        <f t="shared" si="1765"/>
        <v>0</v>
      </c>
      <c r="CC1729" s="22">
        <f t="shared" si="1766"/>
        <v>0.56666666666666665</v>
      </c>
      <c r="CD1729" s="22">
        <f t="shared" si="1767"/>
        <v>0</v>
      </c>
      <c r="CK1729" s="23">
        <v>0</v>
      </c>
      <c r="CL1729" s="23">
        <f t="shared" si="1768"/>
        <v>4</v>
      </c>
      <c r="CM1729" s="23" t="str">
        <f t="shared" si="1773"/>
        <v/>
      </c>
      <c r="CN1729" s="23" t="str">
        <f t="shared" si="1774"/>
        <v/>
      </c>
      <c r="CQ1729" s="4">
        <v>1</v>
      </c>
    </row>
    <row r="1730" spans="1:95" ht="11.25" customHeight="1">
      <c r="A1730" s="9">
        <v>16</v>
      </c>
      <c r="B1730" s="9">
        <v>4</v>
      </c>
      <c r="C1730" s="9" t="str">
        <f t="shared" si="1806"/>
        <v>11</v>
      </c>
      <c r="D1730" s="10" t="s">
        <v>4251</v>
      </c>
      <c r="E1730" s="9">
        <v>11</v>
      </c>
      <c r="F1730" s="9">
        <v>1</v>
      </c>
      <c r="G1730" s="9">
        <v>0</v>
      </c>
      <c r="H1730" s="9">
        <v>0</v>
      </c>
      <c r="I1730" s="9">
        <v>0</v>
      </c>
      <c r="J1730" s="9">
        <v>1</v>
      </c>
      <c r="K1730" s="11">
        <v>25</v>
      </c>
      <c r="L1730" s="9">
        <v>75</v>
      </c>
      <c r="M1730" s="9">
        <v>5</v>
      </c>
      <c r="N1730" s="9"/>
      <c r="O1730" s="17"/>
      <c r="P1730" s="17">
        <f t="shared" si="1769"/>
        <v>2</v>
      </c>
      <c r="Q1730" s="9">
        <v>19</v>
      </c>
      <c r="R1730" s="9"/>
      <c r="S1730" s="9">
        <v>0.26315789473684209</v>
      </c>
      <c r="T1730" s="9">
        <v>94</v>
      </c>
      <c r="U1730" s="9">
        <v>40</v>
      </c>
      <c r="V1730" s="11">
        <v>27</v>
      </c>
      <c r="W1730" s="11">
        <f t="shared" si="1830"/>
        <v>30</v>
      </c>
      <c r="X1730" s="17">
        <f t="shared" si="1775"/>
        <v>27</v>
      </c>
      <c r="Y1730" s="17"/>
      <c r="Z1730" s="9">
        <v>0</v>
      </c>
      <c r="AA1730" s="9"/>
      <c r="AB1730" s="17"/>
      <c r="AC1730" s="17">
        <f t="shared" si="1777"/>
        <v>55</v>
      </c>
      <c r="AD1730" s="17">
        <f t="shared" ref="AD1730:AD1793" si="1834">+IF(AC1730&gt;0,Z1730/AC1730,"")</f>
        <v>0</v>
      </c>
      <c r="AE1730" s="17">
        <v>0</v>
      </c>
      <c r="AF1730" s="17">
        <f t="shared" si="1770"/>
        <v>5</v>
      </c>
      <c r="AG1730" s="17"/>
      <c r="AH1730" s="9">
        <v>86</v>
      </c>
      <c r="AI1730" s="9"/>
      <c r="AJ1730" s="9"/>
      <c r="AK1730" s="9"/>
      <c r="AL1730" s="9">
        <v>0.12631578947368421</v>
      </c>
      <c r="AM1730" s="9"/>
      <c r="AN1730" s="9">
        <v>0</v>
      </c>
      <c r="AO1730" s="9"/>
      <c r="AP1730" s="9">
        <v>0.26046511627906976</v>
      </c>
      <c r="AQ1730" s="9">
        <f>+AVERAGE(AL1720:AL1729)</f>
        <v>0.13578314773156869</v>
      </c>
      <c r="AR1730" s="9">
        <f>+AVERAGE(AN1720:AN1729)</f>
        <v>0</v>
      </c>
      <c r="AZ1730">
        <v>6</v>
      </c>
      <c r="BA1730" s="24">
        <v>1</v>
      </c>
      <c r="BB1730" s="9">
        <v>21</v>
      </c>
      <c r="BC1730" s="9">
        <v>0</v>
      </c>
      <c r="BD1730" s="9">
        <f t="shared" si="1771"/>
        <v>1</v>
      </c>
      <c r="BE1730" s="9" t="s">
        <v>4463</v>
      </c>
      <c r="BF1730" s="9">
        <f t="shared" si="1772"/>
        <v>0</v>
      </c>
      <c r="BG1730" s="9">
        <v>2</v>
      </c>
      <c r="BH1730" s="9">
        <v>5</v>
      </c>
      <c r="BI1730" s="9">
        <v>5</v>
      </c>
      <c r="BJ1730" s="9">
        <v>1</v>
      </c>
      <c r="BK1730" s="9">
        <v>1</v>
      </c>
      <c r="BL1730" s="9">
        <v>2</v>
      </c>
      <c r="BM1730" s="9">
        <v>4</v>
      </c>
      <c r="BN1730" s="9">
        <v>0</v>
      </c>
      <c r="BO1730" s="9">
        <v>10</v>
      </c>
      <c r="BP1730" s="9" t="s">
        <v>4464</v>
      </c>
      <c r="BQ1730" s="9">
        <f t="shared" si="1823"/>
        <v>0.6</v>
      </c>
      <c r="BR1730" s="34">
        <f t="shared" si="1829"/>
        <v>0.2</v>
      </c>
      <c r="BS1730" s="34">
        <f t="shared" si="1829"/>
        <v>0.56666666666666665</v>
      </c>
      <c r="BT1730" s="9"/>
      <c r="BU1730" s="9"/>
      <c r="BV1730" s="9"/>
      <c r="BW1730" s="9"/>
      <c r="BX1730" s="9"/>
      <c r="BY1730" s="9"/>
      <c r="BZ1730" s="22">
        <f t="shared" ref="BZ1730:BZ1793" si="1835">+IF(AND(E1730&gt;0,E1730&lt;11),E1730,0)</f>
        <v>0</v>
      </c>
      <c r="CA1730" s="22">
        <f t="shared" ref="CA1730:CA1793" si="1836">+IF(AND(E1730&gt;10,E1730&lt;21),E1730-10,0)</f>
        <v>1</v>
      </c>
      <c r="CB1730" s="22">
        <f t="shared" ref="CB1730:CB1793" si="1837">+IF(E1730&gt;10,BS1730,0)</f>
        <v>0.56666666666666665</v>
      </c>
      <c r="CC1730" s="22">
        <f t="shared" ref="CC1730:CC1793" si="1838">+IF(E1730&lt;11,BS1730,0)</f>
        <v>0</v>
      </c>
      <c r="CD1730" s="22">
        <f t="shared" ref="CD1730:CD1793" si="1839">+IF(E1730&gt;10,1,0)</f>
        <v>1</v>
      </c>
      <c r="CK1730" s="23">
        <v>0</v>
      </c>
      <c r="CL1730" s="23">
        <f t="shared" ref="CL1730:CL1793" si="1840">+IF(F1730&gt;=0,F1730*B1730,"")</f>
        <v>4</v>
      </c>
      <c r="CM1730" s="23">
        <f t="shared" si="1773"/>
        <v>0.54313259092627475</v>
      </c>
      <c r="CN1730" s="23" t="str">
        <f t="shared" si="1774"/>
        <v/>
      </c>
      <c r="CQ1730" s="4">
        <v>1</v>
      </c>
    </row>
    <row r="1731" spans="1:95" ht="11.25" customHeight="1">
      <c r="A1731" s="9">
        <v>16</v>
      </c>
      <c r="B1731" s="9">
        <v>4</v>
      </c>
      <c r="C1731" s="9" t="str">
        <f t="shared" si="1806"/>
        <v>11</v>
      </c>
      <c r="D1731" s="10" t="s">
        <v>4251</v>
      </c>
      <c r="E1731" s="9">
        <v>12</v>
      </c>
      <c r="F1731" s="9">
        <v>1</v>
      </c>
      <c r="G1731" s="9">
        <v>0</v>
      </c>
      <c r="H1731" s="9">
        <v>0</v>
      </c>
      <c r="I1731" s="9">
        <v>0</v>
      </c>
      <c r="J1731" s="9">
        <v>1</v>
      </c>
      <c r="K1731" s="11">
        <v>25</v>
      </c>
      <c r="L1731" s="9">
        <v>69</v>
      </c>
      <c r="M1731" s="9">
        <v>7</v>
      </c>
      <c r="N1731" s="9"/>
      <c r="O1731" s="17"/>
      <c r="P1731" s="17">
        <f t="shared" ref="P1731:P1794" si="1841">+IF(M1731&lt;5,0,IF(M1731&gt;5,1,2))</f>
        <v>1</v>
      </c>
      <c r="Q1731" s="9">
        <v>24</v>
      </c>
      <c r="R1731" s="9"/>
      <c r="S1731" s="9">
        <v>0.29166666666666669</v>
      </c>
      <c r="T1731" s="9">
        <v>93</v>
      </c>
      <c r="U1731" s="9">
        <v>40</v>
      </c>
      <c r="V1731" s="11">
        <v>31</v>
      </c>
      <c r="W1731" s="11">
        <f t="shared" si="1830"/>
        <v>27</v>
      </c>
      <c r="X1731" s="17">
        <f t="shared" si="1775"/>
        <v>31</v>
      </c>
      <c r="Y1731" s="17"/>
      <c r="Z1731" s="9">
        <v>0</v>
      </c>
      <c r="AA1731" s="9"/>
      <c r="AB1731" s="17"/>
      <c r="AC1731" s="17">
        <f t="shared" si="1777"/>
        <v>56</v>
      </c>
      <c r="AD1731" s="17">
        <f t="shared" si="1834"/>
        <v>0</v>
      </c>
      <c r="AE1731" s="17">
        <v>0</v>
      </c>
      <c r="AF1731" s="17">
        <f t="shared" ref="AF1731:AF1794" si="1842">10-M1731+Z1731</f>
        <v>3</v>
      </c>
      <c r="AG1731" s="17"/>
      <c r="AH1731" s="9">
        <v>82</v>
      </c>
      <c r="AI1731" s="9"/>
      <c r="AJ1731" s="9"/>
      <c r="AK1731" s="9"/>
      <c r="AL1731" s="9">
        <v>0.20000000000000004</v>
      </c>
      <c r="AM1731" s="9"/>
      <c r="AN1731" s="9">
        <v>0</v>
      </c>
      <c r="AO1731" s="9"/>
      <c r="AP1731" s="9">
        <v>0.28780487804878041</v>
      </c>
      <c r="AQ1731" s="9">
        <f>+AVERAGE(AL1720:AL1729)</f>
        <v>0.13578314773156869</v>
      </c>
      <c r="AR1731" s="9">
        <f>+AVERAGE(AN1720:AN1729)</f>
        <v>0</v>
      </c>
      <c r="AS1731" s="17">
        <f t="shared" si="1831"/>
        <v>19</v>
      </c>
      <c r="AT1731" s="17">
        <f t="shared" si="1786"/>
        <v>0.12631578947368421</v>
      </c>
      <c r="AU1731" s="17">
        <f t="shared" ref="AU1731:AU1739" si="1843">+AN1730</f>
        <v>0</v>
      </c>
      <c r="AV1731" s="17">
        <f t="shared" ref="AV1731:AV1739" si="1844">+AP1730</f>
        <v>0.26046511627906976</v>
      </c>
      <c r="AW1731" s="17"/>
      <c r="AX1731" s="17"/>
      <c r="AY1731" s="17"/>
      <c r="AZ1731" s="17">
        <v>6</v>
      </c>
      <c r="BA1731" s="24">
        <v>1</v>
      </c>
      <c r="BB1731" s="9">
        <v>21</v>
      </c>
      <c r="BC1731" s="9">
        <v>0</v>
      </c>
      <c r="BD1731" s="9">
        <f t="shared" ref="BD1731:BD1794" si="1845">IF(BC1731=0, 1, 0)</f>
        <v>1</v>
      </c>
      <c r="BE1731" s="9" t="s">
        <v>4463</v>
      </c>
      <c r="BF1731" s="9">
        <f t="shared" ref="BF1731:BF1794" si="1846">IF(ISERROR(FIND("Economics", BE1731)&gt;0), 0, 1)</f>
        <v>0</v>
      </c>
      <c r="BG1731" s="9">
        <v>2</v>
      </c>
      <c r="BH1731" s="9">
        <v>5</v>
      </c>
      <c r="BI1731" s="9">
        <v>5</v>
      </c>
      <c r="BJ1731" s="9">
        <v>1</v>
      </c>
      <c r="BK1731" s="9">
        <v>1</v>
      </c>
      <c r="BL1731" s="9">
        <v>2</v>
      </c>
      <c r="BM1731" s="9">
        <v>4</v>
      </c>
      <c r="BN1731" s="9">
        <v>0</v>
      </c>
      <c r="BO1731" s="9">
        <v>10</v>
      </c>
      <c r="BP1731" s="9" t="s">
        <v>4464</v>
      </c>
      <c r="BQ1731" s="9">
        <f t="shared" si="1823"/>
        <v>0.6</v>
      </c>
      <c r="BR1731" s="34">
        <f t="shared" si="1829"/>
        <v>0</v>
      </c>
      <c r="BS1731" s="34">
        <f t="shared" si="1829"/>
        <v>0.56666666666666665</v>
      </c>
      <c r="BT1731" s="9"/>
      <c r="BU1731" s="9"/>
      <c r="BV1731" s="9"/>
      <c r="BW1731" s="9"/>
      <c r="BX1731" s="9"/>
      <c r="BY1731" s="9"/>
      <c r="BZ1731" s="22">
        <f t="shared" si="1835"/>
        <v>0</v>
      </c>
      <c r="CA1731" s="22">
        <f t="shared" si="1836"/>
        <v>2</v>
      </c>
      <c r="CB1731" s="22">
        <f t="shared" si="1837"/>
        <v>0.56666666666666665</v>
      </c>
      <c r="CC1731" s="22">
        <f t="shared" si="1838"/>
        <v>0</v>
      </c>
      <c r="CD1731" s="22">
        <f t="shared" si="1839"/>
        <v>1</v>
      </c>
      <c r="CK1731" s="23">
        <v>0</v>
      </c>
      <c r="CL1731" s="23">
        <f t="shared" si="1840"/>
        <v>4</v>
      </c>
      <c r="CM1731" s="23">
        <f t="shared" ref="CM1731:CM1794" si="1847">+IF(AQ1731&gt;0, AQ1731*B1731,"")</f>
        <v>0.54313259092627475</v>
      </c>
      <c r="CN1731" s="23" t="str">
        <f t="shared" ref="CN1731:CN1794" si="1848">+IF(AR1731&gt;0, AR1731*B1731,"")</f>
        <v/>
      </c>
      <c r="CQ1731" s="4">
        <v>1</v>
      </c>
    </row>
    <row r="1732" spans="1:95" ht="11.25" customHeight="1">
      <c r="A1732" s="9">
        <v>16</v>
      </c>
      <c r="B1732" s="9">
        <v>4</v>
      </c>
      <c r="C1732" s="9" t="str">
        <f t="shared" si="1806"/>
        <v>11</v>
      </c>
      <c r="D1732" s="10" t="s">
        <v>4251</v>
      </c>
      <c r="E1732" s="9">
        <v>13</v>
      </c>
      <c r="F1732" s="9">
        <v>1</v>
      </c>
      <c r="G1732" s="9">
        <v>0</v>
      </c>
      <c r="H1732" s="9">
        <v>0</v>
      </c>
      <c r="I1732" s="9">
        <v>0</v>
      </c>
      <c r="J1732" s="9">
        <v>1</v>
      </c>
      <c r="K1732" s="11">
        <v>25</v>
      </c>
      <c r="L1732" s="9">
        <v>68</v>
      </c>
      <c r="M1732" s="9">
        <v>4</v>
      </c>
      <c r="N1732" s="9"/>
      <c r="O1732" s="17"/>
      <c r="P1732" s="17">
        <f t="shared" si="1841"/>
        <v>0</v>
      </c>
      <c r="Q1732" s="9">
        <v>23</v>
      </c>
      <c r="R1732" s="9"/>
      <c r="S1732" s="9">
        <v>0.17391304347826086</v>
      </c>
      <c r="T1732" s="9">
        <v>91</v>
      </c>
      <c r="U1732" s="9">
        <v>40</v>
      </c>
      <c r="V1732" s="11">
        <v>22</v>
      </c>
      <c r="W1732" s="11">
        <f t="shared" si="1830"/>
        <v>31</v>
      </c>
      <c r="X1732" s="17">
        <f t="shared" ref="X1732:X1795" si="1849">+MIN(U1732,V1732)</f>
        <v>22</v>
      </c>
      <c r="Y1732" s="17"/>
      <c r="Z1732" s="9">
        <v>0</v>
      </c>
      <c r="AA1732" s="9"/>
      <c r="AB1732" s="17"/>
      <c r="AC1732" s="17">
        <f t="shared" si="1777"/>
        <v>51</v>
      </c>
      <c r="AD1732" s="17">
        <f t="shared" si="1834"/>
        <v>0</v>
      </c>
      <c r="AE1732" s="17">
        <v>0</v>
      </c>
      <c r="AF1732" s="17">
        <f t="shared" si="1842"/>
        <v>6</v>
      </c>
      <c r="AG1732" s="17"/>
      <c r="AH1732" s="9">
        <v>78</v>
      </c>
      <c r="AI1732" s="9"/>
      <c r="AJ1732" s="9"/>
      <c r="AK1732" s="9"/>
      <c r="AL1732" s="9">
        <v>0.17391304347826089</v>
      </c>
      <c r="AM1732" s="9"/>
      <c r="AN1732" s="9">
        <v>0</v>
      </c>
      <c r="AO1732" s="9"/>
      <c r="AP1732" s="9">
        <v>0.23589743589743589</v>
      </c>
      <c r="AQ1732" s="9">
        <f>+AVERAGE(AL1720:AL1729)</f>
        <v>0.13578314773156869</v>
      </c>
      <c r="AR1732" s="9">
        <f>+AVERAGE(AN1720:AN1729)</f>
        <v>0</v>
      </c>
      <c r="AS1732" s="17">
        <f t="shared" si="1831"/>
        <v>24</v>
      </c>
      <c r="AT1732" s="17">
        <f t="shared" si="1786"/>
        <v>0.20000000000000004</v>
      </c>
      <c r="AU1732" s="17">
        <f t="shared" si="1843"/>
        <v>0</v>
      </c>
      <c r="AV1732" s="17">
        <f t="shared" si="1844"/>
        <v>0.28780487804878041</v>
      </c>
      <c r="AW1732" s="17"/>
      <c r="AX1732" s="17"/>
      <c r="AY1732" s="17"/>
      <c r="AZ1732" s="17">
        <v>6</v>
      </c>
      <c r="BA1732" s="24">
        <v>1</v>
      </c>
      <c r="BB1732" s="9">
        <v>21</v>
      </c>
      <c r="BC1732" s="9">
        <v>0</v>
      </c>
      <c r="BD1732" s="9">
        <f t="shared" si="1845"/>
        <v>1</v>
      </c>
      <c r="BE1732" s="9" t="s">
        <v>4463</v>
      </c>
      <c r="BF1732" s="9">
        <f t="shared" si="1846"/>
        <v>0</v>
      </c>
      <c r="BG1732" s="9">
        <v>2</v>
      </c>
      <c r="BH1732" s="9">
        <v>5</v>
      </c>
      <c r="BI1732" s="9">
        <v>5</v>
      </c>
      <c r="BJ1732" s="9">
        <v>1</v>
      </c>
      <c r="BK1732" s="9">
        <v>1</v>
      </c>
      <c r="BL1732" s="9">
        <v>2</v>
      </c>
      <c r="BM1732" s="9">
        <v>4</v>
      </c>
      <c r="BN1732" s="9">
        <v>0</v>
      </c>
      <c r="BO1732" s="9">
        <v>10</v>
      </c>
      <c r="BP1732" s="9" t="s">
        <v>4464</v>
      </c>
      <c r="BQ1732" s="9">
        <f t="shared" si="1823"/>
        <v>0.6</v>
      </c>
      <c r="BR1732" s="34">
        <f t="shared" si="1829"/>
        <v>0</v>
      </c>
      <c r="BS1732" s="34">
        <f t="shared" si="1829"/>
        <v>0.56666666666666665</v>
      </c>
      <c r="BT1732" s="9"/>
      <c r="BU1732" s="9"/>
      <c r="BV1732" s="9"/>
      <c r="BW1732" s="9"/>
      <c r="BX1732" s="9"/>
      <c r="BY1732" s="9"/>
      <c r="BZ1732" s="22">
        <f t="shared" si="1835"/>
        <v>0</v>
      </c>
      <c r="CA1732" s="22">
        <f t="shared" si="1836"/>
        <v>3</v>
      </c>
      <c r="CB1732" s="22">
        <f t="shared" si="1837"/>
        <v>0.56666666666666665</v>
      </c>
      <c r="CC1732" s="22">
        <f t="shared" si="1838"/>
        <v>0</v>
      </c>
      <c r="CD1732" s="22">
        <f t="shared" si="1839"/>
        <v>1</v>
      </c>
      <c r="CK1732" s="23">
        <v>0</v>
      </c>
      <c r="CL1732" s="23">
        <f t="shared" si="1840"/>
        <v>4</v>
      </c>
      <c r="CM1732" s="23">
        <f t="shared" si="1847"/>
        <v>0.54313259092627475</v>
      </c>
      <c r="CN1732" s="23" t="str">
        <f t="shared" si="1848"/>
        <v/>
      </c>
      <c r="CQ1732" s="4">
        <v>1</v>
      </c>
    </row>
    <row r="1733" spans="1:95" ht="11.25" customHeight="1">
      <c r="A1733" s="9">
        <v>16</v>
      </c>
      <c r="B1733" s="9">
        <v>4</v>
      </c>
      <c r="C1733" s="9" t="str">
        <f t="shared" si="1806"/>
        <v>11</v>
      </c>
      <c r="D1733" s="10" t="s">
        <v>4251</v>
      </c>
      <c r="E1733" s="9">
        <v>14</v>
      </c>
      <c r="F1733" s="9">
        <v>1</v>
      </c>
      <c r="G1733" s="9">
        <v>0</v>
      </c>
      <c r="H1733" s="9">
        <v>0</v>
      </c>
      <c r="I1733" s="9">
        <v>0</v>
      </c>
      <c r="J1733" s="9">
        <v>1</v>
      </c>
      <c r="K1733" s="11">
        <v>25</v>
      </c>
      <c r="L1733" s="9">
        <v>66</v>
      </c>
      <c r="M1733" s="9">
        <v>4</v>
      </c>
      <c r="N1733" s="9"/>
      <c r="O1733" s="17"/>
      <c r="P1733" s="17">
        <f t="shared" si="1841"/>
        <v>0</v>
      </c>
      <c r="Q1733" s="9">
        <v>26</v>
      </c>
      <c r="R1733" s="9"/>
      <c r="S1733" s="9">
        <v>0.15384615384615385</v>
      </c>
      <c r="T1733" s="9">
        <v>92</v>
      </c>
      <c r="U1733" s="9">
        <v>40</v>
      </c>
      <c r="V1733" s="11">
        <v>36</v>
      </c>
      <c r="W1733" s="11">
        <f t="shared" si="1830"/>
        <v>22</v>
      </c>
      <c r="X1733" s="17">
        <f t="shared" si="1849"/>
        <v>36</v>
      </c>
      <c r="Y1733" s="17"/>
      <c r="Z1733" s="9">
        <v>1</v>
      </c>
      <c r="AA1733" s="9"/>
      <c r="AB1733" s="17"/>
      <c r="AC1733" s="17">
        <f t="shared" si="1777"/>
        <v>59</v>
      </c>
      <c r="AD1733" s="17">
        <f t="shared" si="1834"/>
        <v>1.6949152542372881E-2</v>
      </c>
      <c r="AE1733" s="17">
        <v>0</v>
      </c>
      <c r="AF1733" s="17">
        <f t="shared" si="1842"/>
        <v>7</v>
      </c>
      <c r="AG1733" s="17"/>
      <c r="AH1733" s="9">
        <v>83</v>
      </c>
      <c r="AI1733" s="9"/>
      <c r="AJ1733" s="9"/>
      <c r="AK1733" s="9"/>
      <c r="AL1733" s="9">
        <v>0.23076923076923075</v>
      </c>
      <c r="AM1733" s="9"/>
      <c r="AN1733" s="9">
        <v>1.6949152542372881E-2</v>
      </c>
      <c r="AO1733" s="9"/>
      <c r="AP1733" s="9">
        <v>0.22650602409638548</v>
      </c>
      <c r="AQ1733" s="9">
        <f>+AVERAGE(AL1720:AL1729)</f>
        <v>0.13578314773156869</v>
      </c>
      <c r="AR1733" s="9">
        <f>+AVERAGE(AN1720:AN1729)</f>
        <v>0</v>
      </c>
      <c r="AS1733" s="17">
        <f t="shared" si="1831"/>
        <v>23</v>
      </c>
      <c r="AT1733" s="17">
        <f t="shared" si="1786"/>
        <v>0.17391304347826089</v>
      </c>
      <c r="AU1733" s="17">
        <f t="shared" si="1843"/>
        <v>0</v>
      </c>
      <c r="AV1733" s="17">
        <f t="shared" si="1844"/>
        <v>0.23589743589743589</v>
      </c>
      <c r="AW1733" s="17"/>
      <c r="AX1733" s="17"/>
      <c r="AY1733" s="17"/>
      <c r="AZ1733" s="17">
        <v>6</v>
      </c>
      <c r="BA1733" s="24">
        <v>1</v>
      </c>
      <c r="BB1733" s="9">
        <v>21</v>
      </c>
      <c r="BC1733" s="9">
        <v>0</v>
      </c>
      <c r="BD1733" s="9">
        <f t="shared" si="1845"/>
        <v>1</v>
      </c>
      <c r="BE1733" s="9" t="s">
        <v>4463</v>
      </c>
      <c r="BF1733" s="9">
        <f t="shared" si="1846"/>
        <v>0</v>
      </c>
      <c r="BG1733" s="9">
        <v>2</v>
      </c>
      <c r="BH1733" s="9">
        <v>5</v>
      </c>
      <c r="BI1733" s="9">
        <v>5</v>
      </c>
      <c r="BJ1733" s="9">
        <v>1</v>
      </c>
      <c r="BK1733" s="9">
        <v>1</v>
      </c>
      <c r="BL1733" s="9">
        <v>2</v>
      </c>
      <c r="BM1733" s="9">
        <v>4</v>
      </c>
      <c r="BN1733" s="9">
        <v>0</v>
      </c>
      <c r="BO1733" s="9">
        <v>10</v>
      </c>
      <c r="BP1733" s="9" t="s">
        <v>4464</v>
      </c>
      <c r="BQ1733" s="9">
        <f t="shared" si="1823"/>
        <v>0.6</v>
      </c>
      <c r="BR1733" s="34">
        <f t="shared" si="1829"/>
        <v>0</v>
      </c>
      <c r="BS1733" s="34">
        <f t="shared" si="1829"/>
        <v>0.56666666666666665</v>
      </c>
      <c r="BT1733" s="9"/>
      <c r="BU1733" s="9"/>
      <c r="BV1733" s="9"/>
      <c r="BW1733" s="9"/>
      <c r="BX1733" s="9"/>
      <c r="BY1733" s="9"/>
      <c r="BZ1733" s="22">
        <f t="shared" si="1835"/>
        <v>0</v>
      </c>
      <c r="CA1733" s="22">
        <f t="shared" si="1836"/>
        <v>4</v>
      </c>
      <c r="CB1733" s="22">
        <f t="shared" si="1837"/>
        <v>0.56666666666666665</v>
      </c>
      <c r="CC1733" s="22">
        <f t="shared" si="1838"/>
        <v>0</v>
      </c>
      <c r="CD1733" s="22">
        <f t="shared" si="1839"/>
        <v>1</v>
      </c>
      <c r="CK1733" s="23">
        <v>0</v>
      </c>
      <c r="CL1733" s="23">
        <f t="shared" si="1840"/>
        <v>4</v>
      </c>
      <c r="CM1733" s="23">
        <f t="shared" si="1847"/>
        <v>0.54313259092627475</v>
      </c>
      <c r="CN1733" s="23" t="str">
        <f t="shared" si="1848"/>
        <v/>
      </c>
      <c r="CQ1733" s="4">
        <v>2</v>
      </c>
    </row>
    <row r="1734" spans="1:95" ht="11.25" customHeight="1">
      <c r="A1734" s="9">
        <v>16</v>
      </c>
      <c r="B1734" s="9">
        <v>4</v>
      </c>
      <c r="C1734" s="9" t="str">
        <f t="shared" si="1806"/>
        <v>11</v>
      </c>
      <c r="D1734" s="10" t="s">
        <v>4251</v>
      </c>
      <c r="E1734" s="9">
        <v>15</v>
      </c>
      <c r="F1734" s="9">
        <v>1</v>
      </c>
      <c r="G1734" s="9">
        <v>0</v>
      </c>
      <c r="H1734" s="9">
        <v>0</v>
      </c>
      <c r="I1734" s="9">
        <v>0</v>
      </c>
      <c r="J1734" s="9">
        <v>1</v>
      </c>
      <c r="K1734" s="11">
        <v>25</v>
      </c>
      <c r="L1734" s="9">
        <v>67</v>
      </c>
      <c r="M1734" s="9">
        <v>5</v>
      </c>
      <c r="N1734" s="9"/>
      <c r="O1734" s="17"/>
      <c r="P1734" s="17">
        <f t="shared" si="1841"/>
        <v>2</v>
      </c>
      <c r="Q1734" s="9">
        <v>26</v>
      </c>
      <c r="R1734" s="9"/>
      <c r="S1734" s="9">
        <v>0.19230769230769232</v>
      </c>
      <c r="T1734" s="9">
        <v>93</v>
      </c>
      <c r="U1734" s="9">
        <v>40</v>
      </c>
      <c r="V1734" s="11">
        <v>25</v>
      </c>
      <c r="W1734" s="11">
        <f t="shared" si="1830"/>
        <v>36</v>
      </c>
      <c r="X1734" s="17">
        <f t="shared" si="1849"/>
        <v>25</v>
      </c>
      <c r="Y1734" s="17"/>
      <c r="Z1734" s="9">
        <v>0</v>
      </c>
      <c r="AA1734" s="9"/>
      <c r="AB1734" s="17"/>
      <c r="AC1734" s="17">
        <f t="shared" si="1777"/>
        <v>49</v>
      </c>
      <c r="AD1734" s="17">
        <f t="shared" si="1834"/>
        <v>0</v>
      </c>
      <c r="AE1734" s="17">
        <v>1.6949152542372881E-2</v>
      </c>
      <c r="AF1734" s="17">
        <f t="shared" si="1842"/>
        <v>5</v>
      </c>
      <c r="AG1734" s="17"/>
      <c r="AH1734" s="9">
        <v>73</v>
      </c>
      <c r="AI1734" s="9"/>
      <c r="AJ1734" s="9"/>
      <c r="AK1734" s="9"/>
      <c r="AL1734" s="9">
        <v>0.2</v>
      </c>
      <c r="AM1734" s="9"/>
      <c r="AN1734" s="9">
        <v>0</v>
      </c>
      <c r="AO1734" s="9"/>
      <c r="AP1734" s="9">
        <v>0.25205479452054791</v>
      </c>
      <c r="AQ1734" s="9">
        <f>+AVERAGE(AL1720:AL1729)</f>
        <v>0.13578314773156869</v>
      </c>
      <c r="AR1734" s="9">
        <f>+AVERAGE(AN1720:AN1729)</f>
        <v>0</v>
      </c>
      <c r="AS1734" s="17">
        <f t="shared" si="1831"/>
        <v>26</v>
      </c>
      <c r="AT1734" s="17">
        <f t="shared" si="1786"/>
        <v>0.23076923076923075</v>
      </c>
      <c r="AU1734" s="17">
        <f t="shared" si="1843"/>
        <v>1.6949152542372881E-2</v>
      </c>
      <c r="AV1734" s="17">
        <f t="shared" si="1844"/>
        <v>0.22650602409638548</v>
      </c>
      <c r="AW1734" s="17"/>
      <c r="AX1734" s="17"/>
      <c r="AY1734" s="17"/>
      <c r="AZ1734" s="17">
        <v>6</v>
      </c>
      <c r="BA1734" s="24">
        <v>1</v>
      </c>
      <c r="BB1734" s="9">
        <v>21</v>
      </c>
      <c r="BC1734" s="9">
        <v>0</v>
      </c>
      <c r="BD1734" s="9">
        <f t="shared" si="1845"/>
        <v>1</v>
      </c>
      <c r="BE1734" s="9" t="s">
        <v>4463</v>
      </c>
      <c r="BF1734" s="9">
        <f t="shared" si="1846"/>
        <v>0</v>
      </c>
      <c r="BG1734" s="9">
        <v>2</v>
      </c>
      <c r="BH1734" s="9">
        <v>5</v>
      </c>
      <c r="BI1734" s="9">
        <v>5</v>
      </c>
      <c r="BJ1734" s="9">
        <v>1</v>
      </c>
      <c r="BK1734" s="9">
        <v>1</v>
      </c>
      <c r="BL1734" s="9">
        <v>2</v>
      </c>
      <c r="BM1734" s="9">
        <v>4</v>
      </c>
      <c r="BN1734" s="9">
        <v>0</v>
      </c>
      <c r="BO1734" s="9">
        <v>10</v>
      </c>
      <c r="BP1734" s="9" t="s">
        <v>4464</v>
      </c>
      <c r="BQ1734" s="9">
        <f t="shared" si="1823"/>
        <v>0.6</v>
      </c>
      <c r="BR1734" s="34">
        <f t="shared" si="1829"/>
        <v>0</v>
      </c>
      <c r="BS1734" s="34">
        <f t="shared" si="1829"/>
        <v>0.56666666666666665</v>
      </c>
      <c r="BT1734" s="9"/>
      <c r="BU1734" s="9"/>
      <c r="BV1734" s="9"/>
      <c r="BW1734" s="9"/>
      <c r="BX1734" s="9"/>
      <c r="BY1734" s="9"/>
      <c r="BZ1734" s="22">
        <f t="shared" si="1835"/>
        <v>0</v>
      </c>
      <c r="CA1734" s="22">
        <f t="shared" si="1836"/>
        <v>5</v>
      </c>
      <c r="CB1734" s="22">
        <f t="shared" si="1837"/>
        <v>0.56666666666666665</v>
      </c>
      <c r="CC1734" s="22">
        <f t="shared" si="1838"/>
        <v>0</v>
      </c>
      <c r="CD1734" s="22">
        <f t="shared" si="1839"/>
        <v>1</v>
      </c>
      <c r="CK1734" s="23">
        <v>6.7796610169491525E-2</v>
      </c>
      <c r="CL1734" s="23">
        <f t="shared" si="1840"/>
        <v>4</v>
      </c>
      <c r="CM1734" s="23">
        <f t="shared" si="1847"/>
        <v>0.54313259092627475</v>
      </c>
      <c r="CN1734" s="23" t="str">
        <f t="shared" si="1848"/>
        <v/>
      </c>
      <c r="CQ1734" s="4">
        <v>3</v>
      </c>
    </row>
    <row r="1735" spans="1:95" ht="11.25" customHeight="1">
      <c r="A1735" s="9">
        <v>16</v>
      </c>
      <c r="B1735" s="9">
        <v>4</v>
      </c>
      <c r="C1735" s="9" t="str">
        <f t="shared" si="1806"/>
        <v>11</v>
      </c>
      <c r="D1735" s="10" t="s">
        <v>4251</v>
      </c>
      <c r="E1735" s="9">
        <v>16</v>
      </c>
      <c r="F1735" s="9">
        <v>1</v>
      </c>
      <c r="G1735" s="9">
        <v>0</v>
      </c>
      <c r="H1735" s="9">
        <v>0</v>
      </c>
      <c r="I1735" s="9">
        <v>0</v>
      </c>
      <c r="J1735" s="9">
        <v>1</v>
      </c>
      <c r="K1735" s="11">
        <v>25</v>
      </c>
      <c r="L1735" s="9">
        <v>68</v>
      </c>
      <c r="M1735" s="9">
        <v>4</v>
      </c>
      <c r="N1735" s="9"/>
      <c r="O1735" s="17"/>
      <c r="P1735" s="17">
        <f t="shared" si="1841"/>
        <v>0</v>
      </c>
      <c r="Q1735" s="9">
        <v>32</v>
      </c>
      <c r="R1735" s="9"/>
      <c r="S1735" s="9">
        <v>0.125</v>
      </c>
      <c r="T1735" s="9">
        <v>100</v>
      </c>
      <c r="U1735" s="9">
        <v>40</v>
      </c>
      <c r="V1735" s="11">
        <v>32</v>
      </c>
      <c r="W1735" s="11">
        <f t="shared" si="1830"/>
        <v>25</v>
      </c>
      <c r="X1735" s="17">
        <f t="shared" si="1849"/>
        <v>32</v>
      </c>
      <c r="Y1735" s="17"/>
      <c r="Z1735" s="9">
        <v>1</v>
      </c>
      <c r="AA1735" s="9"/>
      <c r="AB1735" s="17"/>
      <c r="AC1735" s="17">
        <f t="shared" si="1777"/>
        <v>51</v>
      </c>
      <c r="AD1735" s="17">
        <f t="shared" si="1834"/>
        <v>1.9607843137254902E-2</v>
      </c>
      <c r="AE1735" s="17">
        <v>0</v>
      </c>
      <c r="AF1735" s="17">
        <f t="shared" si="1842"/>
        <v>7</v>
      </c>
      <c r="AG1735" s="17"/>
      <c r="AH1735" s="9">
        <v>69</v>
      </c>
      <c r="AI1735" s="9"/>
      <c r="AJ1735" s="9"/>
      <c r="AK1735" s="9"/>
      <c r="AL1735" s="9">
        <v>0.27500000000000002</v>
      </c>
      <c r="AM1735" s="9"/>
      <c r="AN1735" s="9">
        <v>1.9607843137254902E-2</v>
      </c>
      <c r="AO1735" s="9"/>
      <c r="AP1735" s="9">
        <v>0.22028985507246376</v>
      </c>
      <c r="AQ1735" s="9">
        <f>+AVERAGE(AL1720:AL1729)</f>
        <v>0.13578314773156869</v>
      </c>
      <c r="AR1735" s="9">
        <f>+AVERAGE(AN1720:AN1729)</f>
        <v>0</v>
      </c>
      <c r="AS1735" s="17">
        <f t="shared" si="1831"/>
        <v>26</v>
      </c>
      <c r="AT1735" s="17">
        <f t="shared" si="1786"/>
        <v>0.2</v>
      </c>
      <c r="AU1735" s="17">
        <f t="shared" si="1843"/>
        <v>0</v>
      </c>
      <c r="AV1735" s="17">
        <f t="shared" si="1844"/>
        <v>0.25205479452054791</v>
      </c>
      <c r="AW1735" s="17"/>
      <c r="AX1735" s="17"/>
      <c r="AY1735" s="17"/>
      <c r="AZ1735" s="17">
        <v>6</v>
      </c>
      <c r="BA1735" s="24">
        <v>1</v>
      </c>
      <c r="BB1735" s="9">
        <v>21</v>
      </c>
      <c r="BC1735" s="9">
        <v>0</v>
      </c>
      <c r="BD1735" s="9">
        <f t="shared" si="1845"/>
        <v>1</v>
      </c>
      <c r="BE1735" s="9" t="s">
        <v>4463</v>
      </c>
      <c r="BF1735" s="9">
        <f t="shared" si="1846"/>
        <v>0</v>
      </c>
      <c r="BG1735" s="9">
        <v>2</v>
      </c>
      <c r="BH1735" s="9">
        <v>5</v>
      </c>
      <c r="BI1735" s="9">
        <v>5</v>
      </c>
      <c r="BJ1735" s="9">
        <v>1</v>
      </c>
      <c r="BK1735" s="9">
        <v>1</v>
      </c>
      <c r="BL1735" s="9">
        <v>2</v>
      </c>
      <c r="BM1735" s="9">
        <v>4</v>
      </c>
      <c r="BN1735" s="9">
        <v>0</v>
      </c>
      <c r="BO1735" s="9">
        <v>10</v>
      </c>
      <c r="BP1735" s="9" t="s">
        <v>4464</v>
      </c>
      <c r="BQ1735" s="9">
        <f t="shared" si="1823"/>
        <v>0.6</v>
      </c>
      <c r="BR1735" s="34">
        <f t="shared" si="1829"/>
        <v>0</v>
      </c>
      <c r="BS1735" s="34">
        <f t="shared" si="1829"/>
        <v>0.56666666666666665</v>
      </c>
      <c r="BT1735" s="9"/>
      <c r="BU1735" s="9"/>
      <c r="BV1735" s="9"/>
      <c r="BW1735" s="9"/>
      <c r="BX1735" s="9"/>
      <c r="BY1735" s="9"/>
      <c r="BZ1735" s="22">
        <f t="shared" si="1835"/>
        <v>0</v>
      </c>
      <c r="CA1735" s="22">
        <f t="shared" si="1836"/>
        <v>6</v>
      </c>
      <c r="CB1735" s="22">
        <f t="shared" si="1837"/>
        <v>0.56666666666666665</v>
      </c>
      <c r="CC1735" s="22">
        <f t="shared" si="1838"/>
        <v>0</v>
      </c>
      <c r="CD1735" s="22">
        <f t="shared" si="1839"/>
        <v>1</v>
      </c>
      <c r="CK1735" s="23">
        <v>0</v>
      </c>
      <c r="CL1735" s="23">
        <f t="shared" si="1840"/>
        <v>4</v>
      </c>
      <c r="CM1735" s="23">
        <f t="shared" si="1847"/>
        <v>0.54313259092627475</v>
      </c>
      <c r="CN1735" s="23" t="str">
        <f t="shared" si="1848"/>
        <v/>
      </c>
      <c r="CQ1735" s="4">
        <v>2</v>
      </c>
    </row>
    <row r="1736" spans="1:95" ht="11.25" customHeight="1">
      <c r="A1736" s="9">
        <v>16</v>
      </c>
      <c r="B1736" s="9">
        <v>4</v>
      </c>
      <c r="C1736" s="9" t="str">
        <f t="shared" si="1806"/>
        <v>11</v>
      </c>
      <c r="D1736" s="10" t="s">
        <v>4251</v>
      </c>
      <c r="E1736" s="9">
        <v>17</v>
      </c>
      <c r="F1736" s="9">
        <v>1</v>
      </c>
      <c r="G1736" s="9">
        <v>0</v>
      </c>
      <c r="H1736" s="9">
        <v>0</v>
      </c>
      <c r="I1736" s="9">
        <v>0</v>
      </c>
      <c r="J1736" s="9">
        <v>1</v>
      </c>
      <c r="K1736" s="11">
        <v>25</v>
      </c>
      <c r="L1736" s="9">
        <v>75</v>
      </c>
      <c r="M1736" s="9">
        <v>4</v>
      </c>
      <c r="N1736" s="9"/>
      <c r="O1736" s="17"/>
      <c r="P1736" s="17">
        <f t="shared" si="1841"/>
        <v>0</v>
      </c>
      <c r="Q1736" s="9">
        <v>26</v>
      </c>
      <c r="R1736" s="9"/>
      <c r="S1736" s="9">
        <v>0.15384615384615385</v>
      </c>
      <c r="T1736" s="9">
        <v>100</v>
      </c>
      <c r="U1736" s="9">
        <v>40</v>
      </c>
      <c r="V1736" s="11">
        <v>38</v>
      </c>
      <c r="W1736" s="11">
        <f t="shared" si="1830"/>
        <v>32</v>
      </c>
      <c r="X1736" s="17">
        <f t="shared" si="1849"/>
        <v>38</v>
      </c>
      <c r="Y1736" s="17"/>
      <c r="Z1736" s="9">
        <v>1</v>
      </c>
      <c r="AA1736" s="9"/>
      <c r="AB1736" s="17"/>
      <c r="AC1736" s="17">
        <f t="shared" si="1777"/>
        <v>61</v>
      </c>
      <c r="AD1736" s="17">
        <f t="shared" si="1834"/>
        <v>1.6393442622950821E-2</v>
      </c>
      <c r="AE1736" s="17">
        <v>1.9607843137254902E-2</v>
      </c>
      <c r="AF1736" s="17">
        <f t="shared" si="1842"/>
        <v>7</v>
      </c>
      <c r="AG1736" s="17"/>
      <c r="AH1736" s="9">
        <v>85</v>
      </c>
      <c r="AI1736" s="9"/>
      <c r="AJ1736" s="9"/>
      <c r="AK1736" s="9"/>
      <c r="AL1736" s="9">
        <v>0.2</v>
      </c>
      <c r="AM1736" s="9"/>
      <c r="AN1736" s="9">
        <v>1.6393442622950821E-2</v>
      </c>
      <c r="AO1736" s="9"/>
      <c r="AP1736" s="9">
        <v>0.21647058823529405</v>
      </c>
      <c r="AQ1736" s="9">
        <f>+AVERAGE(AL1720:AL1729)</f>
        <v>0.13578314773156869</v>
      </c>
      <c r="AR1736" s="9">
        <f>+AVERAGE(AN1720:AN1729)</f>
        <v>0</v>
      </c>
      <c r="AS1736" s="17">
        <f t="shared" si="1831"/>
        <v>32</v>
      </c>
      <c r="AT1736" s="17">
        <f t="shared" si="1786"/>
        <v>0.27500000000000002</v>
      </c>
      <c r="AU1736" s="17">
        <f t="shared" si="1843"/>
        <v>1.9607843137254902E-2</v>
      </c>
      <c r="AV1736" s="17">
        <f t="shared" si="1844"/>
        <v>0.22028985507246376</v>
      </c>
      <c r="AW1736" s="17"/>
      <c r="AX1736" s="17"/>
      <c r="AY1736" s="17"/>
      <c r="AZ1736" s="17">
        <v>6</v>
      </c>
      <c r="BA1736" s="24">
        <v>1</v>
      </c>
      <c r="BB1736" s="9">
        <v>21</v>
      </c>
      <c r="BC1736" s="9">
        <v>0</v>
      </c>
      <c r="BD1736" s="9">
        <f t="shared" si="1845"/>
        <v>1</v>
      </c>
      <c r="BE1736" s="9" t="s">
        <v>4463</v>
      </c>
      <c r="BF1736" s="9">
        <f t="shared" si="1846"/>
        <v>0</v>
      </c>
      <c r="BG1736" s="9">
        <v>2</v>
      </c>
      <c r="BH1736" s="9">
        <v>5</v>
      </c>
      <c r="BI1736" s="9">
        <v>5</v>
      </c>
      <c r="BJ1736" s="9">
        <v>1</v>
      </c>
      <c r="BK1736" s="9">
        <v>1</v>
      </c>
      <c r="BL1736" s="9">
        <v>2</v>
      </c>
      <c r="BM1736" s="9">
        <v>4</v>
      </c>
      <c r="BN1736" s="9">
        <v>0</v>
      </c>
      <c r="BO1736" s="9">
        <v>10</v>
      </c>
      <c r="BP1736" s="9" t="s">
        <v>4464</v>
      </c>
      <c r="BQ1736" s="9">
        <f t="shared" si="1823"/>
        <v>0.6</v>
      </c>
      <c r="BR1736" s="34">
        <f t="shared" si="1829"/>
        <v>0</v>
      </c>
      <c r="BS1736" s="34">
        <f t="shared" si="1829"/>
        <v>0.56666666666666665</v>
      </c>
      <c r="BT1736" s="9"/>
      <c r="BU1736" s="9"/>
      <c r="BV1736" s="9"/>
      <c r="BW1736" s="9"/>
      <c r="BX1736" s="9"/>
      <c r="BY1736" s="9"/>
      <c r="BZ1736" s="22">
        <f t="shared" si="1835"/>
        <v>0</v>
      </c>
      <c r="CA1736" s="22">
        <f t="shared" si="1836"/>
        <v>7</v>
      </c>
      <c r="CB1736" s="22">
        <f t="shared" si="1837"/>
        <v>0.56666666666666665</v>
      </c>
      <c r="CC1736" s="22">
        <f t="shared" si="1838"/>
        <v>0</v>
      </c>
      <c r="CD1736" s="22">
        <f t="shared" si="1839"/>
        <v>1</v>
      </c>
      <c r="CK1736" s="23">
        <v>7.8431372549019607E-2</v>
      </c>
      <c r="CL1736" s="23">
        <f t="shared" si="1840"/>
        <v>4</v>
      </c>
      <c r="CM1736" s="23">
        <f t="shared" si="1847"/>
        <v>0.54313259092627475</v>
      </c>
      <c r="CN1736" s="23" t="str">
        <f t="shared" si="1848"/>
        <v/>
      </c>
      <c r="CQ1736" s="4">
        <v>2</v>
      </c>
    </row>
    <row r="1737" spans="1:95" ht="11.25" customHeight="1">
      <c r="A1737" s="9">
        <v>16</v>
      </c>
      <c r="B1737" s="9">
        <v>4</v>
      </c>
      <c r="C1737" s="9" t="str">
        <f t="shared" si="1806"/>
        <v>11</v>
      </c>
      <c r="D1737" s="10" t="s">
        <v>4251</v>
      </c>
      <c r="E1737" s="9">
        <v>18</v>
      </c>
      <c r="F1737" s="9">
        <v>1</v>
      </c>
      <c r="G1737" s="9">
        <v>0</v>
      </c>
      <c r="H1737" s="9">
        <v>0</v>
      </c>
      <c r="I1737" s="9">
        <v>0</v>
      </c>
      <c r="J1737" s="9">
        <v>1</v>
      </c>
      <c r="K1737" s="11">
        <v>25</v>
      </c>
      <c r="L1737" s="9">
        <v>75</v>
      </c>
      <c r="M1737" s="9">
        <v>4</v>
      </c>
      <c r="N1737" s="9"/>
      <c r="O1737" s="17"/>
      <c r="P1737" s="17">
        <f t="shared" si="1841"/>
        <v>0</v>
      </c>
      <c r="Q1737" s="9">
        <v>21</v>
      </c>
      <c r="R1737" s="9"/>
      <c r="S1737" s="9">
        <v>0.19047619047619047</v>
      </c>
      <c r="T1737" s="9">
        <v>96</v>
      </c>
      <c r="U1737" s="9">
        <v>40</v>
      </c>
      <c r="V1737" s="11">
        <v>21</v>
      </c>
      <c r="W1737" s="11">
        <f t="shared" si="1830"/>
        <v>38</v>
      </c>
      <c r="X1737" s="17">
        <f t="shared" si="1849"/>
        <v>21</v>
      </c>
      <c r="Y1737" s="17"/>
      <c r="Z1737" s="9">
        <v>1</v>
      </c>
      <c r="AA1737" s="9"/>
      <c r="AB1737" s="17"/>
      <c r="AC1737" s="17">
        <f t="shared" si="1777"/>
        <v>25</v>
      </c>
      <c r="AD1737" s="17">
        <f t="shared" si="1834"/>
        <v>0.04</v>
      </c>
      <c r="AE1737" s="17">
        <v>1.6393442622950821E-2</v>
      </c>
      <c r="AF1737" s="17">
        <f t="shared" si="1842"/>
        <v>7</v>
      </c>
      <c r="AG1737" s="17"/>
      <c r="AH1737" s="9">
        <v>54</v>
      </c>
      <c r="AI1737" s="9"/>
      <c r="AJ1737" s="9"/>
      <c r="AK1737" s="9"/>
      <c r="AL1737" s="9">
        <v>0.22857142857142859</v>
      </c>
      <c r="AM1737" s="9"/>
      <c r="AN1737" s="9">
        <v>0.04</v>
      </c>
      <c r="AO1737" s="9"/>
      <c r="AP1737" s="9">
        <v>0.15555555555555556</v>
      </c>
      <c r="AQ1737" s="9">
        <f>+AVERAGE(AL1720:AL1729)</f>
        <v>0.13578314773156869</v>
      </c>
      <c r="AR1737" s="9">
        <f>+AVERAGE(AN1720:AN1729)</f>
        <v>0</v>
      </c>
      <c r="AS1737" s="17">
        <f t="shared" si="1831"/>
        <v>26</v>
      </c>
      <c r="AT1737" s="17">
        <f t="shared" si="1786"/>
        <v>0.2</v>
      </c>
      <c r="AU1737" s="17">
        <f t="shared" si="1843"/>
        <v>1.6393442622950821E-2</v>
      </c>
      <c r="AV1737" s="17">
        <f t="shared" si="1844"/>
        <v>0.21647058823529405</v>
      </c>
      <c r="AW1737" s="17"/>
      <c r="AX1737" s="17"/>
      <c r="AY1737" s="17"/>
      <c r="AZ1737" s="17">
        <v>6</v>
      </c>
      <c r="BA1737" s="24">
        <v>1</v>
      </c>
      <c r="BB1737" s="9">
        <v>21</v>
      </c>
      <c r="BC1737" s="9">
        <v>0</v>
      </c>
      <c r="BD1737" s="9">
        <f t="shared" si="1845"/>
        <v>1</v>
      </c>
      <c r="BE1737" s="9" t="s">
        <v>4463</v>
      </c>
      <c r="BF1737" s="9">
        <f t="shared" si="1846"/>
        <v>0</v>
      </c>
      <c r="BG1737" s="9">
        <v>2</v>
      </c>
      <c r="BH1737" s="9">
        <v>5</v>
      </c>
      <c r="BI1737" s="9">
        <v>5</v>
      </c>
      <c r="BJ1737" s="9">
        <v>1</v>
      </c>
      <c r="BK1737" s="9">
        <v>1</v>
      </c>
      <c r="BL1737" s="9">
        <v>2</v>
      </c>
      <c r="BM1737" s="9">
        <v>4</v>
      </c>
      <c r="BN1737" s="9">
        <v>0</v>
      </c>
      <c r="BO1737" s="9">
        <v>10</v>
      </c>
      <c r="BP1737" s="9" t="s">
        <v>4464</v>
      </c>
      <c r="BQ1737" s="9">
        <f t="shared" si="1823"/>
        <v>0.6</v>
      </c>
      <c r="BR1737" s="34">
        <f t="shared" si="1829"/>
        <v>0</v>
      </c>
      <c r="BS1737" s="34">
        <f t="shared" si="1829"/>
        <v>0.56666666666666665</v>
      </c>
      <c r="BT1737" s="9"/>
      <c r="BU1737" s="9"/>
      <c r="BV1737" s="9"/>
      <c r="BW1737" s="9"/>
      <c r="BX1737" s="9"/>
      <c r="BY1737" s="9"/>
      <c r="BZ1737" s="22">
        <f t="shared" si="1835"/>
        <v>0</v>
      </c>
      <c r="CA1737" s="22">
        <f t="shared" si="1836"/>
        <v>8</v>
      </c>
      <c r="CB1737" s="22">
        <f t="shared" si="1837"/>
        <v>0.56666666666666665</v>
      </c>
      <c r="CC1737" s="22">
        <f t="shared" si="1838"/>
        <v>0</v>
      </c>
      <c r="CD1737" s="22">
        <f t="shared" si="1839"/>
        <v>1</v>
      </c>
      <c r="CK1737" s="23">
        <v>6.5573770491803282E-2</v>
      </c>
      <c r="CL1737" s="23">
        <f t="shared" si="1840"/>
        <v>4</v>
      </c>
      <c r="CM1737" s="23">
        <f t="shared" si="1847"/>
        <v>0.54313259092627475</v>
      </c>
      <c r="CN1737" s="23" t="str">
        <f t="shared" si="1848"/>
        <v/>
      </c>
      <c r="CQ1737" s="4">
        <v>1</v>
      </c>
    </row>
    <row r="1738" spans="1:95" ht="11.25" customHeight="1">
      <c r="A1738" s="9">
        <v>16</v>
      </c>
      <c r="B1738" s="9">
        <v>4</v>
      </c>
      <c r="C1738" s="9" t="str">
        <f t="shared" si="1806"/>
        <v>11</v>
      </c>
      <c r="D1738" s="10" t="s">
        <v>4251</v>
      </c>
      <c r="E1738" s="9">
        <v>19</v>
      </c>
      <c r="F1738" s="9">
        <v>1</v>
      </c>
      <c r="G1738" s="9">
        <v>0</v>
      </c>
      <c r="H1738" s="9">
        <v>0</v>
      </c>
      <c r="I1738" s="9">
        <v>0</v>
      </c>
      <c r="J1738" s="9">
        <v>1</v>
      </c>
      <c r="K1738" s="11">
        <v>25</v>
      </c>
      <c r="L1738" s="9">
        <v>71</v>
      </c>
      <c r="M1738" s="9">
        <v>7</v>
      </c>
      <c r="N1738" s="9"/>
      <c r="O1738" s="17"/>
      <c r="P1738" s="17">
        <f t="shared" si="1841"/>
        <v>1</v>
      </c>
      <c r="Q1738" s="9">
        <v>31</v>
      </c>
      <c r="R1738" s="9"/>
      <c r="S1738" s="9">
        <v>0.22580645161290322</v>
      </c>
      <c r="T1738" s="9">
        <v>100</v>
      </c>
      <c r="U1738" s="9">
        <v>40</v>
      </c>
      <c r="V1738" s="11">
        <v>29</v>
      </c>
      <c r="W1738" s="11">
        <f t="shared" si="1830"/>
        <v>21</v>
      </c>
      <c r="X1738" s="17">
        <f t="shared" si="1849"/>
        <v>29</v>
      </c>
      <c r="Y1738" s="17"/>
      <c r="Z1738" s="9">
        <v>0</v>
      </c>
      <c r="AA1738" s="9"/>
      <c r="AB1738" s="17"/>
      <c r="AC1738" s="17">
        <f t="shared" si="1777"/>
        <v>56</v>
      </c>
      <c r="AD1738" s="17">
        <f t="shared" si="1834"/>
        <v>0</v>
      </c>
      <c r="AE1738" s="17">
        <v>0.04</v>
      </c>
      <c r="AF1738" s="17">
        <f t="shared" si="1842"/>
        <v>3</v>
      </c>
      <c r="AG1738" s="17"/>
      <c r="AH1738" s="9">
        <v>75</v>
      </c>
      <c r="AI1738" s="9"/>
      <c r="AJ1738" s="9"/>
      <c r="AK1738" s="9"/>
      <c r="AL1738" s="9">
        <v>0.15483870967741933</v>
      </c>
      <c r="AM1738" s="9"/>
      <c r="AN1738" s="9">
        <v>0</v>
      </c>
      <c r="AO1738" s="9"/>
      <c r="AP1738" s="9">
        <v>0.27200000000000002</v>
      </c>
      <c r="AQ1738" s="9">
        <f>+AVERAGE(AL1720:AL1729)</f>
        <v>0.13578314773156869</v>
      </c>
      <c r="AR1738" s="9">
        <f>+AVERAGE(AN1720:AN1729)</f>
        <v>0</v>
      </c>
      <c r="AS1738" s="17">
        <f t="shared" si="1831"/>
        <v>21</v>
      </c>
      <c r="AT1738" s="17">
        <f t="shared" si="1786"/>
        <v>0.22857142857142859</v>
      </c>
      <c r="AU1738" s="17">
        <f t="shared" si="1843"/>
        <v>0.04</v>
      </c>
      <c r="AV1738" s="17">
        <f t="shared" si="1844"/>
        <v>0.15555555555555556</v>
      </c>
      <c r="AW1738" s="17"/>
      <c r="AX1738" s="17"/>
      <c r="AY1738" s="17"/>
      <c r="AZ1738" s="17">
        <v>6</v>
      </c>
      <c r="BA1738" s="24">
        <v>1</v>
      </c>
      <c r="BB1738" s="9">
        <v>21</v>
      </c>
      <c r="BC1738" s="9">
        <v>0</v>
      </c>
      <c r="BD1738" s="9">
        <f t="shared" si="1845"/>
        <v>1</v>
      </c>
      <c r="BE1738" s="9" t="s">
        <v>4463</v>
      </c>
      <c r="BF1738" s="9">
        <f t="shared" si="1846"/>
        <v>0</v>
      </c>
      <c r="BG1738" s="9">
        <v>2</v>
      </c>
      <c r="BH1738" s="9">
        <v>5</v>
      </c>
      <c r="BI1738" s="9">
        <v>5</v>
      </c>
      <c r="BJ1738" s="9">
        <v>1</v>
      </c>
      <c r="BK1738" s="9">
        <v>1</v>
      </c>
      <c r="BL1738" s="9">
        <v>2</v>
      </c>
      <c r="BM1738" s="9">
        <v>4</v>
      </c>
      <c r="BN1738" s="9">
        <v>0</v>
      </c>
      <c r="BO1738" s="9">
        <v>10</v>
      </c>
      <c r="BP1738" s="9" t="s">
        <v>4464</v>
      </c>
      <c r="BQ1738" s="9">
        <f t="shared" si="1823"/>
        <v>0.6</v>
      </c>
      <c r="BR1738" s="34">
        <f t="shared" si="1829"/>
        <v>0</v>
      </c>
      <c r="BS1738" s="34">
        <f t="shared" si="1829"/>
        <v>0.56666666666666665</v>
      </c>
      <c r="BT1738" s="9"/>
      <c r="BU1738" s="9"/>
      <c r="BV1738" s="9"/>
      <c r="BW1738" s="9"/>
      <c r="BX1738" s="9"/>
      <c r="BY1738" s="9"/>
      <c r="BZ1738" s="22">
        <f t="shared" si="1835"/>
        <v>0</v>
      </c>
      <c r="CA1738" s="22">
        <f t="shared" si="1836"/>
        <v>9</v>
      </c>
      <c r="CB1738" s="22">
        <f t="shared" si="1837"/>
        <v>0.56666666666666665</v>
      </c>
      <c r="CC1738" s="22">
        <f t="shared" si="1838"/>
        <v>0</v>
      </c>
      <c r="CD1738" s="22">
        <f t="shared" si="1839"/>
        <v>1</v>
      </c>
      <c r="CK1738" s="23">
        <v>0.16</v>
      </c>
      <c r="CL1738" s="23">
        <f t="shared" si="1840"/>
        <v>4</v>
      </c>
      <c r="CM1738" s="23">
        <f t="shared" si="1847"/>
        <v>0.54313259092627475</v>
      </c>
      <c r="CN1738" s="23" t="str">
        <f t="shared" si="1848"/>
        <v/>
      </c>
      <c r="CQ1738" s="4">
        <v>1</v>
      </c>
    </row>
    <row r="1739" spans="1:95" ht="11.25" customHeight="1">
      <c r="A1739" s="9">
        <v>16</v>
      </c>
      <c r="B1739" s="9">
        <v>4</v>
      </c>
      <c r="C1739" s="9" t="str">
        <f t="shared" si="1806"/>
        <v>11</v>
      </c>
      <c r="D1739" s="10" t="s">
        <v>4251</v>
      </c>
      <c r="E1739" s="9">
        <v>20</v>
      </c>
      <c r="F1739" s="9">
        <v>1</v>
      </c>
      <c r="G1739" s="9">
        <v>0</v>
      </c>
      <c r="H1739" s="9">
        <v>0</v>
      </c>
      <c r="I1739" s="9">
        <v>0</v>
      </c>
      <c r="J1739" s="9">
        <v>1</v>
      </c>
      <c r="K1739" s="11">
        <v>25</v>
      </c>
      <c r="L1739" s="9">
        <v>75</v>
      </c>
      <c r="M1739" s="9">
        <v>5</v>
      </c>
      <c r="N1739" s="17">
        <f>SUM(M1730:M1739)</f>
        <v>49</v>
      </c>
      <c r="O1739" s="17"/>
      <c r="P1739" s="17">
        <f t="shared" si="1841"/>
        <v>2</v>
      </c>
      <c r="Q1739" s="9">
        <v>26</v>
      </c>
      <c r="R1739" s="9"/>
      <c r="S1739" s="9">
        <v>0.19230769230769232</v>
      </c>
      <c r="T1739" s="9">
        <v>100</v>
      </c>
      <c r="U1739" s="9">
        <v>40</v>
      </c>
      <c r="V1739" s="11">
        <v>39</v>
      </c>
      <c r="W1739" s="11">
        <f t="shared" si="1830"/>
        <v>29</v>
      </c>
      <c r="X1739" s="17">
        <f t="shared" si="1849"/>
        <v>39</v>
      </c>
      <c r="Y1739" s="17"/>
      <c r="Z1739" s="9">
        <v>15</v>
      </c>
      <c r="AA1739" s="17">
        <f>SUM(Z1730:Z1739)</f>
        <v>19</v>
      </c>
      <c r="AB1739" s="17"/>
      <c r="AC1739" s="17">
        <f t="shared" ref="AC1739" si="1850">AC1717</f>
        <v>76</v>
      </c>
      <c r="AD1739" s="17">
        <f t="shared" si="1834"/>
        <v>0.19736842105263158</v>
      </c>
      <c r="AE1739" s="17">
        <v>0</v>
      </c>
      <c r="AF1739" s="17">
        <f t="shared" si="1842"/>
        <v>20</v>
      </c>
      <c r="AG1739" s="17">
        <f>+SUM(AF1730:AF1739)</f>
        <v>70</v>
      </c>
      <c r="AH1739" s="9">
        <v>100</v>
      </c>
      <c r="AI1739" s="9"/>
      <c r="AJ1739" s="9"/>
      <c r="AK1739" s="9"/>
      <c r="AL1739" s="9">
        <v>0.2</v>
      </c>
      <c r="AM1739" s="9"/>
      <c r="AN1739" s="9">
        <v>0.19736842105263158</v>
      </c>
      <c r="AO1739" s="9"/>
      <c r="AP1739" s="9">
        <v>0.10800000000000003</v>
      </c>
      <c r="AQ1739" s="9">
        <f>+AVERAGE(AL1720:AL1729)</f>
        <v>0.13578314773156869</v>
      </c>
      <c r="AR1739" s="9">
        <f>+AVERAGE(AN1720:AN1729)</f>
        <v>0</v>
      </c>
      <c r="AS1739" s="17">
        <f t="shared" si="1831"/>
        <v>31</v>
      </c>
      <c r="AT1739" s="17">
        <f t="shared" si="1786"/>
        <v>0.15483870967741933</v>
      </c>
      <c r="AU1739" s="17">
        <f t="shared" si="1843"/>
        <v>0</v>
      </c>
      <c r="AV1739" s="17">
        <f t="shared" si="1844"/>
        <v>0.27200000000000002</v>
      </c>
      <c r="AW1739" s="17"/>
      <c r="AX1739" s="17"/>
      <c r="AY1739" s="17"/>
      <c r="AZ1739" s="17">
        <v>6</v>
      </c>
      <c r="BA1739" s="24">
        <v>1</v>
      </c>
      <c r="BB1739" s="9">
        <v>21</v>
      </c>
      <c r="BC1739" s="9">
        <v>0</v>
      </c>
      <c r="BD1739" s="9">
        <f t="shared" si="1845"/>
        <v>1</v>
      </c>
      <c r="BE1739" s="9" t="s">
        <v>4463</v>
      </c>
      <c r="BF1739" s="9">
        <f t="shared" si="1846"/>
        <v>0</v>
      </c>
      <c r="BG1739" s="9">
        <v>2</v>
      </c>
      <c r="BH1739" s="9">
        <v>5</v>
      </c>
      <c r="BI1739" s="9">
        <v>5</v>
      </c>
      <c r="BJ1739" s="9">
        <v>1</v>
      </c>
      <c r="BK1739" s="9">
        <v>1</v>
      </c>
      <c r="BL1739" s="9">
        <v>2</v>
      </c>
      <c r="BM1739" s="9">
        <v>4</v>
      </c>
      <c r="BN1739" s="9">
        <v>0</v>
      </c>
      <c r="BO1739" s="9">
        <v>10</v>
      </c>
      <c r="BP1739" s="9" t="s">
        <v>4464</v>
      </c>
      <c r="BQ1739" s="9">
        <f t="shared" si="1823"/>
        <v>0.6</v>
      </c>
      <c r="BR1739" s="34">
        <f t="shared" ref="BR1739:BS1739" si="1851">BR1717</f>
        <v>0.2</v>
      </c>
      <c r="BS1739" s="34">
        <f t="shared" si="1851"/>
        <v>0.56666666666666665</v>
      </c>
      <c r="BT1739" s="9"/>
      <c r="BU1739" s="9"/>
      <c r="BV1739" s="9"/>
      <c r="BW1739" s="9">
        <f>SUM(AF1730:AF1739)</f>
        <v>70</v>
      </c>
      <c r="BX1739" s="9"/>
      <c r="BY1739" s="9">
        <f t="shared" ref="BY1739" si="1852">SUM(BW1729,BW1739)</f>
        <v>107</v>
      </c>
      <c r="BZ1739" s="22">
        <f t="shared" si="1835"/>
        <v>0</v>
      </c>
      <c r="CA1739" s="22">
        <f t="shared" si="1836"/>
        <v>10</v>
      </c>
      <c r="CB1739" s="22">
        <f t="shared" si="1837"/>
        <v>0.56666666666666665</v>
      </c>
      <c r="CC1739" s="22">
        <f t="shared" si="1838"/>
        <v>0</v>
      </c>
      <c r="CD1739" s="22">
        <f t="shared" si="1839"/>
        <v>1</v>
      </c>
      <c r="CK1739" s="23">
        <v>0</v>
      </c>
      <c r="CL1739" s="23">
        <f t="shared" si="1840"/>
        <v>4</v>
      </c>
      <c r="CM1739" s="23">
        <f t="shared" si="1847"/>
        <v>0.54313259092627475</v>
      </c>
      <c r="CN1739" s="23" t="str">
        <f t="shared" si="1848"/>
        <v/>
      </c>
      <c r="CQ1739" s="4">
        <v>2</v>
      </c>
    </row>
    <row r="1740" spans="1:95" ht="11.25" customHeight="1">
      <c r="A1740" s="9">
        <v>16</v>
      </c>
      <c r="B1740" s="9">
        <v>5</v>
      </c>
      <c r="C1740" s="9" t="str">
        <f t="shared" si="1806"/>
        <v>40</v>
      </c>
      <c r="D1740" s="10" t="s">
        <v>4190</v>
      </c>
      <c r="E1740" s="9">
        <v>-2</v>
      </c>
      <c r="F1740" s="9">
        <v>1</v>
      </c>
      <c r="G1740" s="9">
        <v>0</v>
      </c>
      <c r="H1740" s="9">
        <v>0</v>
      </c>
      <c r="I1740" s="9">
        <v>0</v>
      </c>
      <c r="J1740" s="9">
        <v>0</v>
      </c>
      <c r="K1740" s="11">
        <v>25</v>
      </c>
      <c r="L1740" s="9">
        <v>50</v>
      </c>
      <c r="M1740" s="9">
        <v>7</v>
      </c>
      <c r="N1740" s="9"/>
      <c r="O1740" s="17"/>
      <c r="P1740" s="17">
        <f t="shared" si="1841"/>
        <v>1</v>
      </c>
      <c r="Q1740" s="9">
        <v>34</v>
      </c>
      <c r="R1740" s="9"/>
      <c r="S1740" s="9">
        <v>0.20588235294117646</v>
      </c>
      <c r="T1740" s="9">
        <v>84</v>
      </c>
      <c r="U1740" s="9">
        <v>40</v>
      </c>
      <c r="V1740" s="11">
        <v>30</v>
      </c>
      <c r="W1740" s="18"/>
      <c r="X1740" s="17">
        <f t="shared" si="1849"/>
        <v>30</v>
      </c>
      <c r="Y1740" s="17"/>
      <c r="Z1740" s="9">
        <v>0</v>
      </c>
      <c r="AA1740" s="9"/>
      <c r="AB1740" s="17"/>
      <c r="AC1740" s="17">
        <f>AC1718</f>
        <v>41</v>
      </c>
      <c r="AD1740" s="17">
        <f t="shared" si="1834"/>
        <v>0</v>
      </c>
      <c r="AE1740" s="17"/>
      <c r="AF1740" s="17">
        <f t="shared" si="1842"/>
        <v>3</v>
      </c>
      <c r="AG1740" s="17"/>
      <c r="AH1740" s="9">
        <v>57</v>
      </c>
      <c r="AI1740" s="9"/>
      <c r="AJ1740" s="9"/>
      <c r="AK1740" s="9"/>
      <c r="AL1740" s="9">
        <v>2.3529411764705865E-2</v>
      </c>
      <c r="AM1740" s="9"/>
      <c r="AN1740" s="9">
        <v>0</v>
      </c>
      <c r="AO1740" s="9"/>
      <c r="AP1740" s="9">
        <v>0.42105263157894751</v>
      </c>
      <c r="AQ1740" s="22"/>
      <c r="AR1740" s="22"/>
      <c r="AS1740" s="17"/>
      <c r="AT1740" s="17"/>
      <c r="AU1740" s="17"/>
      <c r="AV1740" s="17"/>
      <c r="AW1740" s="17"/>
      <c r="AX1740" s="17"/>
      <c r="AY1740" s="17"/>
      <c r="AZ1740" s="17">
        <v>3</v>
      </c>
      <c r="BA1740" s="24">
        <v>0.5</v>
      </c>
      <c r="BB1740" s="9">
        <v>19</v>
      </c>
      <c r="BC1740" s="9">
        <v>1</v>
      </c>
      <c r="BD1740" s="9">
        <f t="shared" si="1845"/>
        <v>0</v>
      </c>
      <c r="BE1740" s="9" t="s">
        <v>4465</v>
      </c>
      <c r="BF1740" s="9">
        <f t="shared" si="1846"/>
        <v>0</v>
      </c>
      <c r="BG1740" s="9">
        <v>1</v>
      </c>
      <c r="BH1740" s="9">
        <v>2</v>
      </c>
      <c r="BI1740" s="9">
        <v>3</v>
      </c>
      <c r="BJ1740" s="9">
        <v>1</v>
      </c>
      <c r="BK1740" s="9">
        <v>2</v>
      </c>
      <c r="BL1740" s="9">
        <v>2</v>
      </c>
      <c r="BM1740" s="9">
        <v>5</v>
      </c>
      <c r="BN1740" s="9">
        <v>10</v>
      </c>
      <c r="BO1740" s="9">
        <v>0</v>
      </c>
      <c r="BP1740" s="9" t="s">
        <v>4466</v>
      </c>
      <c r="BQ1740" s="22"/>
      <c r="BR1740" s="34">
        <f>BR1718</f>
        <v>0</v>
      </c>
      <c r="BS1740" s="34">
        <f>BS1718</f>
        <v>0.56666666666666665</v>
      </c>
      <c r="BT1740" s="22"/>
      <c r="BU1740" s="22"/>
      <c r="BV1740" s="22"/>
      <c r="BW1740" s="22"/>
      <c r="BX1740" s="22"/>
      <c r="BY1740" s="22"/>
      <c r="BZ1740" s="22">
        <f t="shared" si="1835"/>
        <v>0</v>
      </c>
      <c r="CA1740" s="22">
        <f t="shared" si="1836"/>
        <v>0</v>
      </c>
      <c r="CB1740" s="22">
        <f t="shared" si="1837"/>
        <v>0</v>
      </c>
      <c r="CC1740" s="22">
        <f t="shared" si="1838"/>
        <v>0.56666666666666665</v>
      </c>
      <c r="CD1740" s="22">
        <f t="shared" si="1839"/>
        <v>0</v>
      </c>
      <c r="CK1740" s="23" t="s">
        <v>2085</v>
      </c>
      <c r="CL1740" s="23">
        <f t="shared" si="1840"/>
        <v>5</v>
      </c>
      <c r="CM1740" s="23" t="str">
        <f t="shared" si="1847"/>
        <v/>
      </c>
      <c r="CN1740" s="23" t="str">
        <f t="shared" si="1848"/>
        <v/>
      </c>
      <c r="CQ1740" s="4">
        <v>0</v>
      </c>
    </row>
    <row r="1741" spans="1:95" ht="11.25" customHeight="1">
      <c r="A1741" s="9">
        <v>16</v>
      </c>
      <c r="B1741" s="9">
        <v>5</v>
      </c>
      <c r="C1741" s="9" t="str">
        <f t="shared" si="1806"/>
        <v>40</v>
      </c>
      <c r="D1741" s="10" t="s">
        <v>4190</v>
      </c>
      <c r="E1741" s="9">
        <v>-1</v>
      </c>
      <c r="F1741" s="9">
        <v>1</v>
      </c>
      <c r="G1741" s="9">
        <v>0</v>
      </c>
      <c r="H1741" s="9">
        <v>0</v>
      </c>
      <c r="I1741" s="9">
        <v>0</v>
      </c>
      <c r="J1741" s="9">
        <v>0</v>
      </c>
      <c r="K1741" s="11">
        <v>25</v>
      </c>
      <c r="L1741" s="9">
        <v>59</v>
      </c>
      <c r="M1741" s="9">
        <v>6</v>
      </c>
      <c r="N1741" s="9"/>
      <c r="O1741" s="17"/>
      <c r="P1741" s="17">
        <f t="shared" si="1841"/>
        <v>1</v>
      </c>
      <c r="Q1741" s="9">
        <v>31</v>
      </c>
      <c r="R1741" s="9"/>
      <c r="S1741" s="9">
        <v>0.19354838709677419</v>
      </c>
      <c r="T1741" s="9">
        <v>90</v>
      </c>
      <c r="U1741" s="9">
        <v>40</v>
      </c>
      <c r="V1741" s="11">
        <v>30</v>
      </c>
      <c r="W1741" s="11">
        <f>V1740</f>
        <v>30</v>
      </c>
      <c r="X1741" s="17">
        <f t="shared" si="1849"/>
        <v>30</v>
      </c>
      <c r="Y1741" s="17"/>
      <c r="Z1741" s="9">
        <v>0</v>
      </c>
      <c r="AA1741" s="9"/>
      <c r="AB1741" s="17"/>
      <c r="AC1741" s="17">
        <f t="shared" ref="AC1741:AC1761" si="1853">AC1719</f>
        <v>49</v>
      </c>
      <c r="AD1741" s="17">
        <f t="shared" si="1834"/>
        <v>0</v>
      </c>
      <c r="AE1741" s="17">
        <v>0</v>
      </c>
      <c r="AF1741" s="17">
        <f t="shared" si="1842"/>
        <v>4</v>
      </c>
      <c r="AG1741" s="17"/>
      <c r="AH1741" s="9">
        <v>68</v>
      </c>
      <c r="AI1741" s="9"/>
      <c r="AJ1741" s="9"/>
      <c r="AK1741" s="9"/>
      <c r="AL1741" s="9">
        <v>0.2193548387096774</v>
      </c>
      <c r="AM1741" s="9"/>
      <c r="AN1741" s="9">
        <v>0</v>
      </c>
      <c r="AO1741" s="9"/>
      <c r="AP1741" s="9">
        <v>0.43529411764705878</v>
      </c>
      <c r="AQ1741" s="9"/>
      <c r="AR1741" s="9"/>
      <c r="AS1741" s="17">
        <f>+Q1740</f>
        <v>34</v>
      </c>
      <c r="AT1741" s="17">
        <f t="shared" ref="AT1741" si="1854">+AL1740</f>
        <v>2.3529411764705865E-2</v>
      </c>
      <c r="AU1741" s="17">
        <f t="shared" ref="AU1741" si="1855">+AN1740</f>
        <v>0</v>
      </c>
      <c r="AV1741" s="17">
        <f t="shared" ref="AV1741" si="1856">+AP1740</f>
        <v>0.42105263157894751</v>
      </c>
      <c r="AW1741" s="17"/>
      <c r="AX1741" s="17"/>
      <c r="AY1741" s="17"/>
      <c r="AZ1741" s="17">
        <v>3</v>
      </c>
      <c r="BA1741" s="24">
        <v>0.5</v>
      </c>
      <c r="BB1741" s="9">
        <v>19</v>
      </c>
      <c r="BC1741" s="9">
        <v>1</v>
      </c>
      <c r="BD1741" s="9">
        <f t="shared" si="1845"/>
        <v>0</v>
      </c>
      <c r="BE1741" s="9" t="s">
        <v>4465</v>
      </c>
      <c r="BF1741" s="9">
        <f t="shared" si="1846"/>
        <v>0</v>
      </c>
      <c r="BG1741" s="9">
        <v>1</v>
      </c>
      <c r="BH1741" s="9">
        <v>2</v>
      </c>
      <c r="BI1741" s="9">
        <v>3</v>
      </c>
      <c r="BJ1741" s="9">
        <v>1</v>
      </c>
      <c r="BK1741" s="9">
        <v>2</v>
      </c>
      <c r="BL1741" s="9">
        <v>2</v>
      </c>
      <c r="BM1741" s="9">
        <v>5</v>
      </c>
      <c r="BN1741" s="9">
        <v>10</v>
      </c>
      <c r="BO1741" s="9">
        <v>0</v>
      </c>
      <c r="BP1741" s="9" t="s">
        <v>4466</v>
      </c>
      <c r="BQ1741" s="9">
        <f t="shared" ref="BQ1741" si="1857">SUM(BD1741,BD1763,BD1785,BD1807,BD1829)/5</f>
        <v>0.4</v>
      </c>
      <c r="BR1741" s="34">
        <f t="shared" ref="BR1741:BS1741" si="1858">BR1719</f>
        <v>0</v>
      </c>
      <c r="BS1741" s="34">
        <f t="shared" si="1858"/>
        <v>0.56666666666666665</v>
      </c>
      <c r="BT1741" s="9"/>
      <c r="BU1741" s="9"/>
      <c r="BV1741" s="9"/>
      <c r="BW1741" s="9"/>
      <c r="BX1741" s="9"/>
      <c r="BY1741" s="9"/>
      <c r="BZ1741" s="22">
        <f t="shared" si="1835"/>
        <v>0</v>
      </c>
      <c r="CA1741" s="22">
        <f t="shared" si="1836"/>
        <v>0</v>
      </c>
      <c r="CB1741" s="22">
        <f t="shared" si="1837"/>
        <v>0</v>
      </c>
      <c r="CC1741" s="22">
        <f t="shared" si="1838"/>
        <v>0.56666666666666665</v>
      </c>
      <c r="CD1741" s="22">
        <f t="shared" si="1839"/>
        <v>0</v>
      </c>
      <c r="CK1741" s="23">
        <v>0</v>
      </c>
      <c r="CL1741" s="23">
        <f t="shared" si="1840"/>
        <v>5</v>
      </c>
      <c r="CM1741" s="23" t="str">
        <f t="shared" si="1847"/>
        <v/>
      </c>
      <c r="CN1741" s="23" t="str">
        <f t="shared" si="1848"/>
        <v/>
      </c>
      <c r="CQ1741" s="4">
        <v>2</v>
      </c>
    </row>
    <row r="1742" spans="1:95" ht="11.25" customHeight="1">
      <c r="A1742" s="9">
        <v>16</v>
      </c>
      <c r="B1742" s="9">
        <v>5</v>
      </c>
      <c r="C1742" s="9" t="str">
        <f t="shared" si="1806"/>
        <v>40</v>
      </c>
      <c r="D1742" s="10" t="s">
        <v>4190</v>
      </c>
      <c r="E1742" s="9">
        <v>1</v>
      </c>
      <c r="F1742" s="9">
        <v>1</v>
      </c>
      <c r="G1742" s="9">
        <v>0</v>
      </c>
      <c r="H1742" s="9">
        <v>0</v>
      </c>
      <c r="I1742" s="9">
        <v>0</v>
      </c>
      <c r="J1742" s="9">
        <v>0</v>
      </c>
      <c r="K1742" s="11">
        <v>25</v>
      </c>
      <c r="L1742" s="9">
        <v>75</v>
      </c>
      <c r="M1742" s="9">
        <v>6</v>
      </c>
      <c r="N1742" s="17">
        <f>SUM(M1742:M1742)</f>
        <v>6</v>
      </c>
      <c r="O1742" s="17"/>
      <c r="P1742" s="17">
        <f t="shared" si="1841"/>
        <v>1</v>
      </c>
      <c r="Q1742" s="9">
        <v>30</v>
      </c>
      <c r="R1742" s="9"/>
      <c r="S1742" s="9">
        <v>0.2</v>
      </c>
      <c r="T1742" s="9">
        <v>100</v>
      </c>
      <c r="U1742" s="9">
        <v>40</v>
      </c>
      <c r="V1742" s="11">
        <v>30</v>
      </c>
      <c r="W1742" s="11">
        <f t="shared" ref="W1742:W1761" si="1859">V1741</f>
        <v>30</v>
      </c>
      <c r="X1742" s="17">
        <f t="shared" si="1849"/>
        <v>30</v>
      </c>
      <c r="Y1742" s="17"/>
      <c r="Z1742" s="9">
        <v>0</v>
      </c>
      <c r="AA1742" s="17">
        <f>SUM(Z1742:Z1742)</f>
        <v>0</v>
      </c>
      <c r="AB1742" s="17"/>
      <c r="AC1742" s="17">
        <f t="shared" si="1853"/>
        <v>54</v>
      </c>
      <c r="AD1742" s="17">
        <f t="shared" si="1834"/>
        <v>0</v>
      </c>
      <c r="AE1742" s="17">
        <v>0</v>
      </c>
      <c r="AF1742" s="17">
        <f t="shared" si="1842"/>
        <v>4</v>
      </c>
      <c r="AG1742" s="17"/>
      <c r="AH1742" s="9">
        <v>74</v>
      </c>
      <c r="AI1742" s="9"/>
      <c r="AJ1742" s="9"/>
      <c r="AK1742" s="9"/>
      <c r="AL1742" s="9">
        <v>0.19999999999999998</v>
      </c>
      <c r="AM1742" s="9"/>
      <c r="AN1742" s="9">
        <v>0</v>
      </c>
      <c r="AO1742" s="9"/>
      <c r="AP1742" s="9">
        <v>0.4</v>
      </c>
      <c r="AQ1742" s="9"/>
      <c r="AR1742" s="9"/>
      <c r="AZ1742">
        <v>3</v>
      </c>
      <c r="BA1742" s="24">
        <v>0.5</v>
      </c>
      <c r="BB1742" s="9">
        <v>19</v>
      </c>
      <c r="BC1742" s="9">
        <v>1</v>
      </c>
      <c r="BD1742" s="9">
        <f t="shared" si="1845"/>
        <v>0</v>
      </c>
      <c r="BE1742" s="9" t="s">
        <v>4465</v>
      </c>
      <c r="BF1742" s="9">
        <f t="shared" si="1846"/>
        <v>0</v>
      </c>
      <c r="BG1742" s="9">
        <v>1</v>
      </c>
      <c r="BH1742" s="9">
        <v>2</v>
      </c>
      <c r="BI1742" s="9">
        <v>3</v>
      </c>
      <c r="BJ1742" s="9">
        <v>1</v>
      </c>
      <c r="BK1742" s="9">
        <v>2</v>
      </c>
      <c r="BL1742" s="9">
        <v>2</v>
      </c>
      <c r="BM1742" s="9">
        <v>5</v>
      </c>
      <c r="BN1742" s="9">
        <v>10</v>
      </c>
      <c r="BO1742" s="9">
        <v>0</v>
      </c>
      <c r="BP1742" s="9" t="s">
        <v>4466</v>
      </c>
      <c r="BQ1742" s="9">
        <f t="shared" si="1823"/>
        <v>0.4</v>
      </c>
      <c r="BR1742" s="34">
        <f t="shared" ref="BR1742:BS1742" si="1860">BR1720</f>
        <v>0</v>
      </c>
      <c r="BS1742" s="34">
        <f t="shared" si="1860"/>
        <v>0.56666666666666665</v>
      </c>
      <c r="BT1742" s="9"/>
      <c r="BU1742" s="9"/>
      <c r="BV1742" s="9"/>
      <c r="BW1742" s="9"/>
      <c r="BX1742" s="9"/>
      <c r="BY1742" s="9"/>
      <c r="BZ1742" s="22">
        <f t="shared" si="1835"/>
        <v>1</v>
      </c>
      <c r="CA1742" s="22">
        <f t="shared" si="1836"/>
        <v>0</v>
      </c>
      <c r="CB1742" s="22">
        <f t="shared" si="1837"/>
        <v>0</v>
      </c>
      <c r="CC1742" s="22">
        <f t="shared" si="1838"/>
        <v>0.56666666666666665</v>
      </c>
      <c r="CD1742" s="22">
        <f t="shared" si="1839"/>
        <v>0</v>
      </c>
      <c r="CK1742" s="23">
        <v>0</v>
      </c>
      <c r="CL1742" s="23">
        <f t="shared" si="1840"/>
        <v>5</v>
      </c>
      <c r="CM1742" s="23" t="str">
        <f t="shared" si="1847"/>
        <v/>
      </c>
      <c r="CN1742" s="23" t="str">
        <f t="shared" si="1848"/>
        <v/>
      </c>
      <c r="CQ1742" s="4">
        <v>3</v>
      </c>
    </row>
    <row r="1743" spans="1:95" ht="11.25" customHeight="1">
      <c r="A1743" s="9">
        <v>16</v>
      </c>
      <c r="B1743" s="9">
        <v>5</v>
      </c>
      <c r="C1743" s="9" t="str">
        <f t="shared" si="1806"/>
        <v>40</v>
      </c>
      <c r="D1743" s="10" t="s">
        <v>4190</v>
      </c>
      <c r="E1743" s="9">
        <v>2</v>
      </c>
      <c r="F1743" s="9">
        <v>1</v>
      </c>
      <c r="G1743" s="9">
        <v>0</v>
      </c>
      <c r="H1743" s="9">
        <v>0</v>
      </c>
      <c r="I1743" s="9">
        <v>0</v>
      </c>
      <c r="J1743" s="9">
        <v>0</v>
      </c>
      <c r="K1743" s="11">
        <v>25</v>
      </c>
      <c r="L1743" s="9">
        <v>75</v>
      </c>
      <c r="M1743" s="9">
        <v>5</v>
      </c>
      <c r="N1743" s="17">
        <f>SUM(M1742:M1743)</f>
        <v>11</v>
      </c>
      <c r="O1743" s="17"/>
      <c r="P1743" s="17">
        <f t="shared" si="1841"/>
        <v>2</v>
      </c>
      <c r="Q1743" s="9">
        <v>30</v>
      </c>
      <c r="R1743" s="9"/>
      <c r="S1743" s="9">
        <v>0.16666666666666666</v>
      </c>
      <c r="T1743" s="9">
        <v>100</v>
      </c>
      <c r="U1743" s="9">
        <v>40</v>
      </c>
      <c r="V1743" s="11">
        <v>30</v>
      </c>
      <c r="W1743" s="11">
        <f t="shared" si="1859"/>
        <v>30</v>
      </c>
      <c r="X1743" s="17">
        <f t="shared" si="1849"/>
        <v>30</v>
      </c>
      <c r="Y1743" s="17"/>
      <c r="Z1743" s="9">
        <v>0</v>
      </c>
      <c r="AA1743" s="17">
        <f>SUM(Z1742:Z1743)</f>
        <v>0</v>
      </c>
      <c r="AB1743" s="17"/>
      <c r="AC1743" s="17">
        <f t="shared" si="1853"/>
        <v>55</v>
      </c>
      <c r="AD1743" s="17">
        <f t="shared" si="1834"/>
        <v>0</v>
      </c>
      <c r="AE1743" s="17">
        <v>0</v>
      </c>
      <c r="AF1743" s="17">
        <f t="shared" si="1842"/>
        <v>5</v>
      </c>
      <c r="AG1743" s="17"/>
      <c r="AH1743" s="9">
        <v>75</v>
      </c>
      <c r="AI1743" s="9"/>
      <c r="AJ1743" s="9"/>
      <c r="AK1743" s="9"/>
      <c r="AL1743" s="9">
        <v>5.3333333333333337E-2</v>
      </c>
      <c r="AM1743" s="9"/>
      <c r="AN1743" s="9">
        <v>0</v>
      </c>
      <c r="AO1743" s="9"/>
      <c r="AP1743" s="9">
        <v>0.32533333333333336</v>
      </c>
      <c r="AQ1743" s="9"/>
      <c r="AR1743" s="9"/>
      <c r="AS1743" s="17">
        <f t="shared" ref="AS1743:AS1761" si="1861">+Q1742</f>
        <v>30</v>
      </c>
      <c r="AT1743" s="17">
        <f t="shared" ref="AT1743:AT1805" si="1862">+AL1742</f>
        <v>0.19999999999999998</v>
      </c>
      <c r="AU1743" s="17">
        <f t="shared" ref="AU1743:AU1751" si="1863">+AN1742</f>
        <v>0</v>
      </c>
      <c r="AV1743" s="17">
        <f t="shared" ref="AV1743:AV1751" si="1864">+AP1742</f>
        <v>0.4</v>
      </c>
      <c r="AW1743" s="17"/>
      <c r="AX1743" s="17"/>
      <c r="AY1743" s="17"/>
      <c r="AZ1743" s="17">
        <v>3</v>
      </c>
      <c r="BA1743" s="24">
        <v>0.5</v>
      </c>
      <c r="BB1743" s="9">
        <v>19</v>
      </c>
      <c r="BC1743" s="9">
        <v>1</v>
      </c>
      <c r="BD1743" s="9">
        <f t="shared" si="1845"/>
        <v>0</v>
      </c>
      <c r="BE1743" s="9" t="s">
        <v>4465</v>
      </c>
      <c r="BF1743" s="9">
        <f t="shared" si="1846"/>
        <v>0</v>
      </c>
      <c r="BG1743" s="9">
        <v>1</v>
      </c>
      <c r="BH1743" s="9">
        <v>2</v>
      </c>
      <c r="BI1743" s="9">
        <v>3</v>
      </c>
      <c r="BJ1743" s="9">
        <v>1</v>
      </c>
      <c r="BK1743" s="9">
        <v>2</v>
      </c>
      <c r="BL1743" s="9">
        <v>2</v>
      </c>
      <c r="BM1743" s="9">
        <v>5</v>
      </c>
      <c r="BN1743" s="9">
        <v>10</v>
      </c>
      <c r="BO1743" s="9">
        <v>0</v>
      </c>
      <c r="BP1743" s="9" t="s">
        <v>4466</v>
      </c>
      <c r="BQ1743" s="9">
        <f t="shared" si="1823"/>
        <v>0.4</v>
      </c>
      <c r="BR1743" s="34">
        <f t="shared" ref="BR1743:BS1743" si="1865">BR1721</f>
        <v>0</v>
      </c>
      <c r="BS1743" s="34">
        <f t="shared" si="1865"/>
        <v>0.56666666666666665</v>
      </c>
      <c r="BT1743" s="9"/>
      <c r="BU1743" s="9"/>
      <c r="BV1743" s="9"/>
      <c r="BW1743" s="9"/>
      <c r="BX1743" s="9"/>
      <c r="BY1743" s="9"/>
      <c r="BZ1743" s="22">
        <f t="shared" si="1835"/>
        <v>2</v>
      </c>
      <c r="CA1743" s="22">
        <f t="shared" si="1836"/>
        <v>0</v>
      </c>
      <c r="CB1743" s="22">
        <f t="shared" si="1837"/>
        <v>0</v>
      </c>
      <c r="CC1743" s="22">
        <f t="shared" si="1838"/>
        <v>0.56666666666666665</v>
      </c>
      <c r="CD1743" s="22">
        <f t="shared" si="1839"/>
        <v>0</v>
      </c>
      <c r="CK1743" s="23">
        <v>0</v>
      </c>
      <c r="CL1743" s="23">
        <f t="shared" si="1840"/>
        <v>5</v>
      </c>
      <c r="CM1743" s="23" t="str">
        <f t="shared" si="1847"/>
        <v/>
      </c>
      <c r="CN1743" s="23" t="str">
        <f t="shared" si="1848"/>
        <v/>
      </c>
      <c r="CQ1743" s="4">
        <v>3</v>
      </c>
    </row>
    <row r="1744" spans="1:95" ht="11.25" customHeight="1">
      <c r="A1744" s="9">
        <v>16</v>
      </c>
      <c r="B1744" s="9">
        <v>5</v>
      </c>
      <c r="C1744" s="9" t="str">
        <f t="shared" si="1806"/>
        <v>40</v>
      </c>
      <c r="D1744" s="10" t="s">
        <v>4190</v>
      </c>
      <c r="E1744" s="9">
        <v>3</v>
      </c>
      <c r="F1744" s="9">
        <v>1</v>
      </c>
      <c r="G1744" s="9">
        <v>0</v>
      </c>
      <c r="H1744" s="9">
        <v>0</v>
      </c>
      <c r="I1744" s="9">
        <v>0</v>
      </c>
      <c r="J1744" s="9">
        <v>0</v>
      </c>
      <c r="K1744" s="11">
        <v>25</v>
      </c>
      <c r="L1744" s="9">
        <v>75</v>
      </c>
      <c r="M1744" s="9">
        <v>5</v>
      </c>
      <c r="N1744" s="17">
        <f>SUM(M1742:M1744)</f>
        <v>16</v>
      </c>
      <c r="O1744" s="17"/>
      <c r="P1744" s="17">
        <f t="shared" si="1841"/>
        <v>2</v>
      </c>
      <c r="Q1744" s="9">
        <v>35</v>
      </c>
      <c r="R1744" s="9"/>
      <c r="S1744" s="9">
        <v>0.14285714285714285</v>
      </c>
      <c r="T1744" s="9">
        <v>100</v>
      </c>
      <c r="U1744" s="9">
        <v>40</v>
      </c>
      <c r="V1744" s="11">
        <v>30</v>
      </c>
      <c r="W1744" s="11">
        <f t="shared" si="1859"/>
        <v>30</v>
      </c>
      <c r="X1744" s="17">
        <f t="shared" si="1849"/>
        <v>30</v>
      </c>
      <c r="Y1744" s="17"/>
      <c r="Z1744" s="9">
        <v>0</v>
      </c>
      <c r="AA1744" s="17">
        <f>SUM(Z1742:Z1744)</f>
        <v>0</v>
      </c>
      <c r="AB1744" s="17"/>
      <c r="AC1744" s="17">
        <f t="shared" si="1853"/>
        <v>55</v>
      </c>
      <c r="AD1744" s="17">
        <f t="shared" si="1834"/>
        <v>0</v>
      </c>
      <c r="AE1744" s="17">
        <v>0</v>
      </c>
      <c r="AF1744" s="17">
        <f t="shared" si="1842"/>
        <v>5</v>
      </c>
      <c r="AG1744" s="17"/>
      <c r="AH1744" s="9">
        <v>70</v>
      </c>
      <c r="AI1744" s="9"/>
      <c r="AJ1744" s="9"/>
      <c r="AK1744" s="9"/>
      <c r="AL1744" s="9">
        <v>7.9999999999999988E-2</v>
      </c>
      <c r="AM1744" s="9"/>
      <c r="AN1744" s="9">
        <v>0</v>
      </c>
      <c r="AO1744" s="9"/>
      <c r="AP1744" s="9">
        <v>0.31428571428571428</v>
      </c>
      <c r="AQ1744" s="9"/>
      <c r="AR1744" s="9"/>
      <c r="AS1744" s="17">
        <f t="shared" si="1861"/>
        <v>30</v>
      </c>
      <c r="AT1744" s="17">
        <f t="shared" si="1862"/>
        <v>5.3333333333333337E-2</v>
      </c>
      <c r="AU1744" s="17">
        <f t="shared" si="1863"/>
        <v>0</v>
      </c>
      <c r="AV1744" s="17">
        <f t="shared" si="1864"/>
        <v>0.32533333333333336</v>
      </c>
      <c r="AW1744" s="17"/>
      <c r="AX1744" s="17"/>
      <c r="AY1744" s="17"/>
      <c r="AZ1744" s="17">
        <v>3</v>
      </c>
      <c r="BA1744" s="24">
        <v>0.5</v>
      </c>
      <c r="BB1744" s="9">
        <v>19</v>
      </c>
      <c r="BC1744" s="9">
        <v>1</v>
      </c>
      <c r="BD1744" s="9">
        <f t="shared" si="1845"/>
        <v>0</v>
      </c>
      <c r="BE1744" s="9" t="s">
        <v>4465</v>
      </c>
      <c r="BF1744" s="9">
        <f t="shared" si="1846"/>
        <v>0</v>
      </c>
      <c r="BG1744" s="9">
        <v>1</v>
      </c>
      <c r="BH1744" s="9">
        <v>2</v>
      </c>
      <c r="BI1744" s="9">
        <v>3</v>
      </c>
      <c r="BJ1744" s="9">
        <v>1</v>
      </c>
      <c r="BK1744" s="9">
        <v>2</v>
      </c>
      <c r="BL1744" s="9">
        <v>2</v>
      </c>
      <c r="BM1744" s="9">
        <v>5</v>
      </c>
      <c r="BN1744" s="9">
        <v>10</v>
      </c>
      <c r="BO1744" s="9">
        <v>0</v>
      </c>
      <c r="BP1744" s="9" t="s">
        <v>4466</v>
      </c>
      <c r="BQ1744" s="9">
        <f t="shared" si="1823"/>
        <v>0.4</v>
      </c>
      <c r="BR1744" s="34">
        <f t="shared" ref="BR1744:BS1744" si="1866">BR1722</f>
        <v>0</v>
      </c>
      <c r="BS1744" s="34">
        <f t="shared" si="1866"/>
        <v>0.56666666666666665</v>
      </c>
      <c r="BT1744" s="9"/>
      <c r="BU1744" s="9"/>
      <c r="BV1744" s="9"/>
      <c r="BW1744" s="9"/>
      <c r="BX1744" s="9"/>
      <c r="BY1744" s="9"/>
      <c r="BZ1744" s="22">
        <f t="shared" si="1835"/>
        <v>3</v>
      </c>
      <c r="CA1744" s="22">
        <f t="shared" si="1836"/>
        <v>0</v>
      </c>
      <c r="CB1744" s="22">
        <f t="shared" si="1837"/>
        <v>0</v>
      </c>
      <c r="CC1744" s="22">
        <f t="shared" si="1838"/>
        <v>0.56666666666666665</v>
      </c>
      <c r="CD1744" s="22">
        <f t="shared" si="1839"/>
        <v>0</v>
      </c>
      <c r="CK1744" s="23">
        <v>0</v>
      </c>
      <c r="CL1744" s="23">
        <f t="shared" si="1840"/>
        <v>5</v>
      </c>
      <c r="CM1744" s="23" t="str">
        <f t="shared" si="1847"/>
        <v/>
      </c>
      <c r="CN1744" s="23" t="str">
        <f t="shared" si="1848"/>
        <v/>
      </c>
      <c r="CQ1744" s="4">
        <v>1</v>
      </c>
    </row>
    <row r="1745" spans="1:95" ht="11.25" customHeight="1">
      <c r="A1745" s="9">
        <v>16</v>
      </c>
      <c r="B1745" s="9">
        <v>5</v>
      </c>
      <c r="C1745" s="9" t="str">
        <f t="shared" si="1806"/>
        <v>40</v>
      </c>
      <c r="D1745" s="10" t="s">
        <v>4190</v>
      </c>
      <c r="E1745" s="9">
        <v>4</v>
      </c>
      <c r="F1745" s="9">
        <v>1</v>
      </c>
      <c r="G1745" s="9">
        <v>0</v>
      </c>
      <c r="H1745" s="9">
        <v>0</v>
      </c>
      <c r="I1745" s="9">
        <v>0</v>
      </c>
      <c r="J1745" s="9">
        <v>0</v>
      </c>
      <c r="K1745" s="11">
        <v>25</v>
      </c>
      <c r="L1745" s="9">
        <v>75</v>
      </c>
      <c r="M1745" s="9">
        <v>4</v>
      </c>
      <c r="N1745" s="17">
        <f>SUM(M1742:M1745)</f>
        <v>20</v>
      </c>
      <c r="O1745" s="17"/>
      <c r="P1745" s="17">
        <f t="shared" si="1841"/>
        <v>0</v>
      </c>
      <c r="Q1745" s="9">
        <v>31</v>
      </c>
      <c r="R1745" s="9"/>
      <c r="S1745" s="9">
        <v>0.12903225806451613</v>
      </c>
      <c r="T1745" s="9">
        <v>100</v>
      </c>
      <c r="U1745" s="9">
        <v>40</v>
      </c>
      <c r="V1745" s="11">
        <v>30</v>
      </c>
      <c r="W1745" s="11">
        <f t="shared" si="1859"/>
        <v>30</v>
      </c>
      <c r="X1745" s="17">
        <f t="shared" si="1849"/>
        <v>30</v>
      </c>
      <c r="Y1745" s="17"/>
      <c r="Z1745" s="9">
        <v>0</v>
      </c>
      <c r="AA1745" s="17">
        <f>SUM(Z1742:Z1745)</f>
        <v>0</v>
      </c>
      <c r="AB1745" s="17"/>
      <c r="AC1745" s="17">
        <f t="shared" si="1853"/>
        <v>58</v>
      </c>
      <c r="AD1745" s="17">
        <f t="shared" si="1834"/>
        <v>0</v>
      </c>
      <c r="AE1745" s="17">
        <v>0</v>
      </c>
      <c r="AF1745" s="17">
        <f t="shared" si="1842"/>
        <v>6</v>
      </c>
      <c r="AG1745" s="17"/>
      <c r="AH1745" s="9">
        <v>77</v>
      </c>
      <c r="AI1745" s="9"/>
      <c r="AJ1745" s="9"/>
      <c r="AK1745" s="9"/>
      <c r="AL1745" s="9">
        <v>0.14193548387096772</v>
      </c>
      <c r="AM1745" s="9"/>
      <c r="AN1745" s="9">
        <v>0</v>
      </c>
      <c r="AO1745" s="9"/>
      <c r="AP1745" s="9">
        <v>0.27012987012987011</v>
      </c>
      <c r="AQ1745" s="9"/>
      <c r="AR1745" s="9"/>
      <c r="AS1745" s="17">
        <f t="shared" si="1861"/>
        <v>35</v>
      </c>
      <c r="AT1745" s="17">
        <f t="shared" si="1862"/>
        <v>7.9999999999999988E-2</v>
      </c>
      <c r="AU1745" s="17">
        <f t="shared" si="1863"/>
        <v>0</v>
      </c>
      <c r="AV1745" s="17">
        <f t="shared" si="1864"/>
        <v>0.31428571428571428</v>
      </c>
      <c r="AW1745" s="17"/>
      <c r="AX1745" s="17"/>
      <c r="AY1745" s="17"/>
      <c r="AZ1745" s="17">
        <v>3</v>
      </c>
      <c r="BA1745" s="24">
        <v>0.5</v>
      </c>
      <c r="BB1745" s="9">
        <v>19</v>
      </c>
      <c r="BC1745" s="9">
        <v>1</v>
      </c>
      <c r="BD1745" s="9">
        <f t="shared" si="1845"/>
        <v>0</v>
      </c>
      <c r="BE1745" s="9" t="s">
        <v>4465</v>
      </c>
      <c r="BF1745" s="9">
        <f t="shared" si="1846"/>
        <v>0</v>
      </c>
      <c r="BG1745" s="9">
        <v>1</v>
      </c>
      <c r="BH1745" s="9">
        <v>2</v>
      </c>
      <c r="BI1745" s="9">
        <v>3</v>
      </c>
      <c r="BJ1745" s="9">
        <v>1</v>
      </c>
      <c r="BK1745" s="9">
        <v>2</v>
      </c>
      <c r="BL1745" s="9">
        <v>2</v>
      </c>
      <c r="BM1745" s="9">
        <v>5</v>
      </c>
      <c r="BN1745" s="9">
        <v>10</v>
      </c>
      <c r="BO1745" s="9">
        <v>0</v>
      </c>
      <c r="BP1745" s="9" t="s">
        <v>4466</v>
      </c>
      <c r="BQ1745" s="9">
        <f t="shared" si="1823"/>
        <v>0.4</v>
      </c>
      <c r="BR1745" s="34">
        <f t="shared" ref="BR1745:BS1745" si="1867">BR1723</f>
        <v>0</v>
      </c>
      <c r="BS1745" s="34">
        <f t="shared" si="1867"/>
        <v>0.56666666666666665</v>
      </c>
      <c r="BT1745" s="9"/>
      <c r="BU1745" s="9"/>
      <c r="BV1745" s="9"/>
      <c r="BW1745" s="9"/>
      <c r="BX1745" s="9"/>
      <c r="BY1745" s="9"/>
      <c r="BZ1745" s="22">
        <f t="shared" si="1835"/>
        <v>4</v>
      </c>
      <c r="CA1745" s="22">
        <f t="shared" si="1836"/>
        <v>0</v>
      </c>
      <c r="CB1745" s="22">
        <f t="shared" si="1837"/>
        <v>0</v>
      </c>
      <c r="CC1745" s="22">
        <f t="shared" si="1838"/>
        <v>0.56666666666666665</v>
      </c>
      <c r="CD1745" s="22">
        <f t="shared" si="1839"/>
        <v>0</v>
      </c>
      <c r="CK1745" s="23">
        <v>0</v>
      </c>
      <c r="CL1745" s="23">
        <f t="shared" si="1840"/>
        <v>5</v>
      </c>
      <c r="CM1745" s="23" t="str">
        <f t="shared" si="1847"/>
        <v/>
      </c>
      <c r="CN1745" s="23" t="str">
        <f t="shared" si="1848"/>
        <v/>
      </c>
      <c r="CQ1745" s="4">
        <v>1</v>
      </c>
    </row>
    <row r="1746" spans="1:95" ht="11.25" customHeight="1">
      <c r="A1746" s="9">
        <v>16</v>
      </c>
      <c r="B1746" s="9">
        <v>5</v>
      </c>
      <c r="C1746" s="9" t="str">
        <f t="shared" si="1806"/>
        <v>40</v>
      </c>
      <c r="D1746" s="10" t="s">
        <v>4190</v>
      </c>
      <c r="E1746" s="9">
        <v>5</v>
      </c>
      <c r="F1746" s="9">
        <v>1</v>
      </c>
      <c r="G1746" s="9">
        <v>0</v>
      </c>
      <c r="H1746" s="9">
        <v>0</v>
      </c>
      <c r="I1746" s="9">
        <v>0</v>
      </c>
      <c r="J1746" s="9">
        <v>0</v>
      </c>
      <c r="K1746" s="11">
        <v>25</v>
      </c>
      <c r="L1746" s="9">
        <v>75</v>
      </c>
      <c r="M1746" s="9">
        <v>4</v>
      </c>
      <c r="N1746" s="17">
        <f>SUM(M1742:M1746)</f>
        <v>24</v>
      </c>
      <c r="O1746" s="17"/>
      <c r="P1746" s="17">
        <f t="shared" si="1841"/>
        <v>0</v>
      </c>
      <c r="Q1746" s="9">
        <v>32</v>
      </c>
      <c r="R1746" s="9"/>
      <c r="S1746" s="9">
        <v>0.125</v>
      </c>
      <c r="T1746" s="9">
        <v>100</v>
      </c>
      <c r="U1746" s="9">
        <v>40</v>
      </c>
      <c r="V1746" s="11">
        <v>30</v>
      </c>
      <c r="W1746" s="11">
        <f t="shared" si="1859"/>
        <v>30</v>
      </c>
      <c r="X1746" s="17">
        <f t="shared" si="1849"/>
        <v>30</v>
      </c>
      <c r="Y1746" s="17"/>
      <c r="Z1746" s="9">
        <v>0</v>
      </c>
      <c r="AA1746" s="17">
        <f>SUM(Z1742:Z1746)</f>
        <v>0</v>
      </c>
      <c r="AB1746" s="17"/>
      <c r="AC1746" s="17">
        <f t="shared" si="1853"/>
        <v>55</v>
      </c>
      <c r="AD1746" s="17">
        <f t="shared" si="1834"/>
        <v>0</v>
      </c>
      <c r="AE1746" s="17">
        <v>0</v>
      </c>
      <c r="AF1746" s="17">
        <f t="shared" si="1842"/>
        <v>6</v>
      </c>
      <c r="AG1746" s="17"/>
      <c r="AH1746" s="9">
        <v>73</v>
      </c>
      <c r="AI1746" s="9"/>
      <c r="AJ1746" s="9"/>
      <c r="AK1746" s="9"/>
      <c r="AL1746" s="9">
        <v>0.125</v>
      </c>
      <c r="AM1746" s="9"/>
      <c r="AN1746" s="9">
        <v>0</v>
      </c>
      <c r="AO1746" s="9"/>
      <c r="AP1746" s="9">
        <v>0.28493150684931512</v>
      </c>
      <c r="AQ1746" s="9"/>
      <c r="AR1746" s="9"/>
      <c r="AS1746" s="17">
        <f t="shared" si="1861"/>
        <v>31</v>
      </c>
      <c r="AT1746" s="17">
        <f t="shared" si="1862"/>
        <v>0.14193548387096772</v>
      </c>
      <c r="AU1746" s="17">
        <f t="shared" si="1863"/>
        <v>0</v>
      </c>
      <c r="AV1746" s="17">
        <f t="shared" si="1864"/>
        <v>0.27012987012987011</v>
      </c>
      <c r="AW1746" s="17"/>
      <c r="AX1746" s="17"/>
      <c r="AY1746" s="17"/>
      <c r="AZ1746" s="17">
        <v>3</v>
      </c>
      <c r="BA1746" s="24">
        <v>0.5</v>
      </c>
      <c r="BB1746" s="9">
        <v>19</v>
      </c>
      <c r="BC1746" s="9">
        <v>1</v>
      </c>
      <c r="BD1746" s="9">
        <f t="shared" si="1845"/>
        <v>0</v>
      </c>
      <c r="BE1746" s="9" t="s">
        <v>4465</v>
      </c>
      <c r="BF1746" s="9">
        <f t="shared" si="1846"/>
        <v>0</v>
      </c>
      <c r="BG1746" s="9">
        <v>1</v>
      </c>
      <c r="BH1746" s="9">
        <v>2</v>
      </c>
      <c r="BI1746" s="9">
        <v>3</v>
      </c>
      <c r="BJ1746" s="9">
        <v>1</v>
      </c>
      <c r="BK1746" s="9">
        <v>2</v>
      </c>
      <c r="BL1746" s="9">
        <v>2</v>
      </c>
      <c r="BM1746" s="9">
        <v>5</v>
      </c>
      <c r="BN1746" s="9">
        <v>10</v>
      </c>
      <c r="BO1746" s="9">
        <v>0</v>
      </c>
      <c r="BP1746" s="9" t="s">
        <v>4466</v>
      </c>
      <c r="BQ1746" s="9">
        <f t="shared" si="1823"/>
        <v>0.4</v>
      </c>
      <c r="BR1746" s="34">
        <f t="shared" ref="BR1746:BS1746" si="1868">BR1724</f>
        <v>0</v>
      </c>
      <c r="BS1746" s="34">
        <f t="shared" si="1868"/>
        <v>0.56666666666666665</v>
      </c>
      <c r="BT1746" s="9"/>
      <c r="BU1746" s="9"/>
      <c r="BV1746" s="9"/>
      <c r="BW1746" s="9"/>
      <c r="BX1746" s="9"/>
      <c r="BY1746" s="9"/>
      <c r="BZ1746" s="22">
        <f t="shared" si="1835"/>
        <v>5</v>
      </c>
      <c r="CA1746" s="22">
        <f t="shared" si="1836"/>
        <v>0</v>
      </c>
      <c r="CB1746" s="22">
        <f t="shared" si="1837"/>
        <v>0</v>
      </c>
      <c r="CC1746" s="22">
        <f t="shared" si="1838"/>
        <v>0.56666666666666665</v>
      </c>
      <c r="CD1746" s="22">
        <f t="shared" si="1839"/>
        <v>0</v>
      </c>
      <c r="CK1746" s="23">
        <v>0</v>
      </c>
      <c r="CL1746" s="23">
        <f t="shared" si="1840"/>
        <v>5</v>
      </c>
      <c r="CM1746" s="23" t="str">
        <f t="shared" si="1847"/>
        <v/>
      </c>
      <c r="CN1746" s="23" t="str">
        <f t="shared" si="1848"/>
        <v/>
      </c>
      <c r="CQ1746" s="4">
        <v>2</v>
      </c>
    </row>
    <row r="1747" spans="1:95" ht="11.25" customHeight="1">
      <c r="A1747" s="9">
        <v>16</v>
      </c>
      <c r="B1747" s="9">
        <v>5</v>
      </c>
      <c r="C1747" s="9" t="str">
        <f t="shared" si="1806"/>
        <v>40</v>
      </c>
      <c r="D1747" s="10" t="s">
        <v>4190</v>
      </c>
      <c r="E1747" s="9">
        <v>6</v>
      </c>
      <c r="F1747" s="9">
        <v>1</v>
      </c>
      <c r="G1747" s="9">
        <v>0</v>
      </c>
      <c r="H1747" s="9">
        <v>0</v>
      </c>
      <c r="I1747" s="9">
        <v>0</v>
      </c>
      <c r="J1747" s="9">
        <v>0</v>
      </c>
      <c r="K1747" s="11">
        <v>25</v>
      </c>
      <c r="L1747" s="9">
        <v>75</v>
      </c>
      <c r="M1747" s="9">
        <v>3</v>
      </c>
      <c r="N1747" s="17">
        <f>SUM(M1742:M1747)</f>
        <v>27</v>
      </c>
      <c r="O1747" s="17"/>
      <c r="P1747" s="17">
        <f t="shared" si="1841"/>
        <v>0</v>
      </c>
      <c r="Q1747" s="9">
        <v>36</v>
      </c>
      <c r="R1747" s="9"/>
      <c r="S1747" s="9">
        <v>8.3333333333333329E-2</v>
      </c>
      <c r="T1747" s="9">
        <v>100</v>
      </c>
      <c r="U1747" s="9">
        <v>40</v>
      </c>
      <c r="V1747" s="11">
        <v>30</v>
      </c>
      <c r="W1747" s="11">
        <f t="shared" si="1859"/>
        <v>30</v>
      </c>
      <c r="X1747" s="17">
        <f t="shared" si="1849"/>
        <v>30</v>
      </c>
      <c r="Y1747" s="17"/>
      <c r="Z1747" s="9">
        <v>0</v>
      </c>
      <c r="AA1747" s="17">
        <f>SUM(Z1742:Z1747)</f>
        <v>0</v>
      </c>
      <c r="AB1747" s="17"/>
      <c r="AC1747" s="17">
        <f t="shared" si="1853"/>
        <v>57</v>
      </c>
      <c r="AD1747" s="17">
        <f t="shared" si="1834"/>
        <v>0</v>
      </c>
      <c r="AE1747" s="17">
        <v>0</v>
      </c>
      <c r="AF1747" s="17">
        <f t="shared" si="1842"/>
        <v>7</v>
      </c>
      <c r="AG1747" s="17"/>
      <c r="AH1747" s="9">
        <v>71</v>
      </c>
      <c r="AI1747" s="9"/>
      <c r="AJ1747" s="9"/>
      <c r="AK1747" s="9"/>
      <c r="AL1747" s="9">
        <v>0.20000000000000004</v>
      </c>
      <c r="AM1747" s="9"/>
      <c r="AN1747" s="9">
        <v>0</v>
      </c>
      <c r="AO1747" s="9"/>
      <c r="AP1747" s="9">
        <v>0.27605633802816898</v>
      </c>
      <c r="AQ1747" s="9"/>
      <c r="AR1747" s="9"/>
      <c r="AS1747" s="17">
        <f t="shared" si="1861"/>
        <v>32</v>
      </c>
      <c r="AT1747" s="17">
        <f t="shared" si="1862"/>
        <v>0.125</v>
      </c>
      <c r="AU1747" s="17">
        <f t="shared" si="1863"/>
        <v>0</v>
      </c>
      <c r="AV1747" s="17">
        <f t="shared" si="1864"/>
        <v>0.28493150684931512</v>
      </c>
      <c r="AW1747" s="17"/>
      <c r="AX1747" s="17"/>
      <c r="AY1747" s="17"/>
      <c r="AZ1747" s="17">
        <v>3</v>
      </c>
      <c r="BA1747" s="24">
        <v>0.5</v>
      </c>
      <c r="BB1747" s="9">
        <v>19</v>
      </c>
      <c r="BC1747" s="9">
        <v>1</v>
      </c>
      <c r="BD1747" s="9">
        <f t="shared" si="1845"/>
        <v>0</v>
      </c>
      <c r="BE1747" s="9" t="s">
        <v>4465</v>
      </c>
      <c r="BF1747" s="9">
        <f t="shared" si="1846"/>
        <v>0</v>
      </c>
      <c r="BG1747" s="9">
        <v>1</v>
      </c>
      <c r="BH1747" s="9">
        <v>2</v>
      </c>
      <c r="BI1747" s="9">
        <v>3</v>
      </c>
      <c r="BJ1747" s="9">
        <v>1</v>
      </c>
      <c r="BK1747" s="9">
        <v>2</v>
      </c>
      <c r="BL1747" s="9">
        <v>2</v>
      </c>
      <c r="BM1747" s="9">
        <v>5</v>
      </c>
      <c r="BN1747" s="9">
        <v>10</v>
      </c>
      <c r="BO1747" s="9">
        <v>0</v>
      </c>
      <c r="BP1747" s="9" t="s">
        <v>4466</v>
      </c>
      <c r="BQ1747" s="9">
        <f t="shared" si="1823"/>
        <v>0.4</v>
      </c>
      <c r="BR1747" s="34">
        <f t="shared" ref="BR1747:BS1747" si="1869">BR1725</f>
        <v>0</v>
      </c>
      <c r="BS1747" s="34">
        <f t="shared" si="1869"/>
        <v>0.56666666666666665</v>
      </c>
      <c r="BT1747" s="9"/>
      <c r="BU1747" s="9"/>
      <c r="BV1747" s="9"/>
      <c r="BW1747" s="9"/>
      <c r="BX1747" s="9"/>
      <c r="BY1747" s="9"/>
      <c r="BZ1747" s="22">
        <f t="shared" si="1835"/>
        <v>6</v>
      </c>
      <c r="CA1747" s="22">
        <f t="shared" si="1836"/>
        <v>0</v>
      </c>
      <c r="CB1747" s="22">
        <f t="shared" si="1837"/>
        <v>0</v>
      </c>
      <c r="CC1747" s="22">
        <f t="shared" si="1838"/>
        <v>0.56666666666666665</v>
      </c>
      <c r="CD1747" s="22">
        <f t="shared" si="1839"/>
        <v>0</v>
      </c>
      <c r="CK1747" s="23">
        <v>0</v>
      </c>
      <c r="CL1747" s="23">
        <f t="shared" si="1840"/>
        <v>5</v>
      </c>
      <c r="CM1747" s="23" t="str">
        <f t="shared" si="1847"/>
        <v/>
      </c>
      <c r="CN1747" s="23" t="str">
        <f t="shared" si="1848"/>
        <v/>
      </c>
      <c r="CQ1747" s="4">
        <v>1</v>
      </c>
    </row>
    <row r="1748" spans="1:95" ht="11.25" customHeight="1">
      <c r="A1748" s="9">
        <v>16</v>
      </c>
      <c r="B1748" s="9">
        <v>5</v>
      </c>
      <c r="C1748" s="9" t="str">
        <f t="shared" si="1806"/>
        <v>40</v>
      </c>
      <c r="D1748" s="10" t="s">
        <v>4190</v>
      </c>
      <c r="E1748" s="9">
        <v>7</v>
      </c>
      <c r="F1748" s="9">
        <v>1</v>
      </c>
      <c r="G1748" s="9">
        <v>0</v>
      </c>
      <c r="H1748" s="9">
        <v>0</v>
      </c>
      <c r="I1748" s="9">
        <v>0</v>
      </c>
      <c r="J1748" s="9">
        <v>0</v>
      </c>
      <c r="K1748" s="11">
        <v>25</v>
      </c>
      <c r="L1748" s="9">
        <v>75</v>
      </c>
      <c r="M1748" s="9">
        <v>3</v>
      </c>
      <c r="N1748" s="17">
        <f>SUM(M1742:M1748)</f>
        <v>30</v>
      </c>
      <c r="O1748" s="17"/>
      <c r="P1748" s="17">
        <f t="shared" si="1841"/>
        <v>0</v>
      </c>
      <c r="Q1748" s="9">
        <v>37</v>
      </c>
      <c r="R1748" s="9"/>
      <c r="S1748" s="9">
        <v>8.1081081081081086E-2</v>
      </c>
      <c r="T1748" s="9">
        <v>100</v>
      </c>
      <c r="U1748" s="9">
        <v>40</v>
      </c>
      <c r="V1748" s="11">
        <v>30</v>
      </c>
      <c r="W1748" s="11">
        <f t="shared" si="1859"/>
        <v>30</v>
      </c>
      <c r="X1748" s="17">
        <f t="shared" si="1849"/>
        <v>30</v>
      </c>
      <c r="Y1748" s="17"/>
      <c r="Z1748" s="9">
        <v>0</v>
      </c>
      <c r="AA1748" s="17">
        <f>SUM(Z1742:Z1748)</f>
        <v>0</v>
      </c>
      <c r="AB1748" s="17"/>
      <c r="AC1748" s="17">
        <f t="shared" si="1853"/>
        <v>58</v>
      </c>
      <c r="AD1748" s="17">
        <f t="shared" si="1834"/>
        <v>0</v>
      </c>
      <c r="AE1748" s="17">
        <v>0</v>
      </c>
      <c r="AF1748" s="17">
        <f t="shared" si="1842"/>
        <v>7</v>
      </c>
      <c r="AG1748" s="17"/>
      <c r="AH1748" s="9">
        <v>71</v>
      </c>
      <c r="AI1748" s="9"/>
      <c r="AJ1748" s="9"/>
      <c r="AK1748" s="9"/>
      <c r="AL1748" s="9">
        <v>0.20540540540540544</v>
      </c>
      <c r="AM1748" s="9"/>
      <c r="AN1748" s="9">
        <v>0</v>
      </c>
      <c r="AO1748" s="9"/>
      <c r="AP1748" s="9">
        <v>0.24225352112676055</v>
      </c>
      <c r="AQ1748" s="9"/>
      <c r="AR1748" s="9"/>
      <c r="AS1748" s="17">
        <f t="shared" si="1861"/>
        <v>36</v>
      </c>
      <c r="AT1748" s="17">
        <f t="shared" si="1862"/>
        <v>0.20000000000000004</v>
      </c>
      <c r="AU1748" s="17">
        <f t="shared" si="1863"/>
        <v>0</v>
      </c>
      <c r="AV1748" s="17">
        <f t="shared" si="1864"/>
        <v>0.27605633802816898</v>
      </c>
      <c r="AW1748" s="17"/>
      <c r="AX1748" s="17"/>
      <c r="AY1748" s="17"/>
      <c r="AZ1748" s="17">
        <v>3</v>
      </c>
      <c r="BA1748" s="24">
        <v>0.5</v>
      </c>
      <c r="BB1748" s="9">
        <v>19</v>
      </c>
      <c r="BC1748" s="9">
        <v>1</v>
      </c>
      <c r="BD1748" s="9">
        <f t="shared" si="1845"/>
        <v>0</v>
      </c>
      <c r="BE1748" s="9" t="s">
        <v>4465</v>
      </c>
      <c r="BF1748" s="9">
        <f t="shared" si="1846"/>
        <v>0</v>
      </c>
      <c r="BG1748" s="9">
        <v>1</v>
      </c>
      <c r="BH1748" s="9">
        <v>2</v>
      </c>
      <c r="BI1748" s="9">
        <v>3</v>
      </c>
      <c r="BJ1748" s="9">
        <v>1</v>
      </c>
      <c r="BK1748" s="9">
        <v>2</v>
      </c>
      <c r="BL1748" s="9">
        <v>2</v>
      </c>
      <c r="BM1748" s="9">
        <v>5</v>
      </c>
      <c r="BN1748" s="9">
        <v>10</v>
      </c>
      <c r="BO1748" s="9">
        <v>0</v>
      </c>
      <c r="BP1748" s="9" t="s">
        <v>4466</v>
      </c>
      <c r="BQ1748" s="9">
        <f t="shared" si="1823"/>
        <v>0.4</v>
      </c>
      <c r="BR1748" s="34">
        <f t="shared" ref="BR1748:BS1748" si="1870">BR1726</f>
        <v>0</v>
      </c>
      <c r="BS1748" s="34">
        <f t="shared" si="1870"/>
        <v>0.56666666666666665</v>
      </c>
      <c r="BT1748" s="9"/>
      <c r="BU1748" s="9"/>
      <c r="BV1748" s="9"/>
      <c r="BW1748" s="9"/>
      <c r="BX1748" s="9"/>
      <c r="BY1748" s="9"/>
      <c r="BZ1748" s="22">
        <f t="shared" si="1835"/>
        <v>7</v>
      </c>
      <c r="CA1748" s="22">
        <f t="shared" si="1836"/>
        <v>0</v>
      </c>
      <c r="CB1748" s="22">
        <f t="shared" si="1837"/>
        <v>0</v>
      </c>
      <c r="CC1748" s="22">
        <f t="shared" si="1838"/>
        <v>0.56666666666666665</v>
      </c>
      <c r="CD1748" s="22">
        <f t="shared" si="1839"/>
        <v>0</v>
      </c>
      <c r="CK1748" s="23">
        <v>0</v>
      </c>
      <c r="CL1748" s="23">
        <f t="shared" si="1840"/>
        <v>5</v>
      </c>
      <c r="CM1748" s="23" t="str">
        <f t="shared" si="1847"/>
        <v/>
      </c>
      <c r="CN1748" s="23" t="str">
        <f t="shared" si="1848"/>
        <v/>
      </c>
      <c r="CQ1748" s="4">
        <v>1</v>
      </c>
    </row>
    <row r="1749" spans="1:95" ht="11.25" customHeight="1">
      <c r="A1749" s="9">
        <v>16</v>
      </c>
      <c r="B1749" s="9">
        <v>5</v>
      </c>
      <c r="C1749" s="9" t="str">
        <f t="shared" si="1806"/>
        <v>40</v>
      </c>
      <c r="D1749" s="10" t="s">
        <v>4190</v>
      </c>
      <c r="E1749" s="9">
        <v>8</v>
      </c>
      <c r="F1749" s="9">
        <v>1</v>
      </c>
      <c r="G1749" s="9">
        <v>0</v>
      </c>
      <c r="H1749" s="9">
        <v>0</v>
      </c>
      <c r="I1749" s="9">
        <v>0</v>
      </c>
      <c r="J1749" s="9">
        <v>0</v>
      </c>
      <c r="K1749" s="11">
        <v>25</v>
      </c>
      <c r="L1749" s="9">
        <v>75</v>
      </c>
      <c r="M1749" s="9">
        <v>3</v>
      </c>
      <c r="N1749" s="17">
        <f>SUM(M1742:M1749)</f>
        <v>33</v>
      </c>
      <c r="O1749" s="17"/>
      <c r="P1749" s="17">
        <f t="shared" si="1841"/>
        <v>0</v>
      </c>
      <c r="Q1749" s="9">
        <v>29</v>
      </c>
      <c r="R1749" s="9"/>
      <c r="S1749" s="9">
        <v>0.10344827586206896</v>
      </c>
      <c r="T1749" s="9">
        <v>100</v>
      </c>
      <c r="U1749" s="9">
        <v>40</v>
      </c>
      <c r="V1749" s="11">
        <v>30</v>
      </c>
      <c r="W1749" s="11">
        <f t="shared" si="1859"/>
        <v>30</v>
      </c>
      <c r="X1749" s="17">
        <f t="shared" si="1849"/>
        <v>30</v>
      </c>
      <c r="Y1749" s="17"/>
      <c r="Z1749" s="9">
        <v>0</v>
      </c>
      <c r="AA1749" s="17">
        <f>SUM(Z1742:Z1749)</f>
        <v>0</v>
      </c>
      <c r="AB1749" s="17"/>
      <c r="AC1749" s="17">
        <f t="shared" si="1853"/>
        <v>58</v>
      </c>
      <c r="AD1749" s="17">
        <f t="shared" si="1834"/>
        <v>0</v>
      </c>
      <c r="AE1749" s="17">
        <v>0</v>
      </c>
      <c r="AF1749" s="17">
        <f t="shared" si="1842"/>
        <v>7</v>
      </c>
      <c r="AG1749" s="17"/>
      <c r="AH1749" s="9">
        <v>79</v>
      </c>
      <c r="AI1749" s="9"/>
      <c r="AJ1749" s="9"/>
      <c r="AK1749" s="9"/>
      <c r="AL1749" s="9">
        <v>0.12413793103448276</v>
      </c>
      <c r="AM1749" s="9"/>
      <c r="AN1749" s="9">
        <v>0</v>
      </c>
      <c r="AO1749" s="9"/>
      <c r="AP1749" s="9">
        <v>0.29367088607594938</v>
      </c>
      <c r="AQ1749" s="9"/>
      <c r="AR1749" s="9"/>
      <c r="AS1749" s="17">
        <f t="shared" si="1861"/>
        <v>37</v>
      </c>
      <c r="AT1749" s="17">
        <f t="shared" si="1862"/>
        <v>0.20540540540540544</v>
      </c>
      <c r="AU1749" s="17">
        <f t="shared" si="1863"/>
        <v>0</v>
      </c>
      <c r="AV1749" s="17">
        <f t="shared" si="1864"/>
        <v>0.24225352112676055</v>
      </c>
      <c r="AW1749" s="17"/>
      <c r="AX1749" s="17"/>
      <c r="AY1749" s="17"/>
      <c r="AZ1749" s="17">
        <v>3</v>
      </c>
      <c r="BA1749" s="24">
        <v>0.5</v>
      </c>
      <c r="BB1749" s="9">
        <v>19</v>
      </c>
      <c r="BC1749" s="9">
        <v>1</v>
      </c>
      <c r="BD1749" s="9">
        <f t="shared" si="1845"/>
        <v>0</v>
      </c>
      <c r="BE1749" s="9" t="s">
        <v>4465</v>
      </c>
      <c r="BF1749" s="9">
        <f t="shared" si="1846"/>
        <v>0</v>
      </c>
      <c r="BG1749" s="9">
        <v>1</v>
      </c>
      <c r="BH1749" s="9">
        <v>2</v>
      </c>
      <c r="BI1749" s="9">
        <v>3</v>
      </c>
      <c r="BJ1749" s="9">
        <v>1</v>
      </c>
      <c r="BK1749" s="9">
        <v>2</v>
      </c>
      <c r="BL1749" s="9">
        <v>2</v>
      </c>
      <c r="BM1749" s="9">
        <v>5</v>
      </c>
      <c r="BN1749" s="9">
        <v>10</v>
      </c>
      <c r="BO1749" s="9">
        <v>0</v>
      </c>
      <c r="BP1749" s="9" t="s">
        <v>4466</v>
      </c>
      <c r="BQ1749" s="9">
        <f t="shared" si="1823"/>
        <v>0.4</v>
      </c>
      <c r="BR1749" s="34">
        <f t="shared" ref="BR1749:BS1749" si="1871">BR1727</f>
        <v>0</v>
      </c>
      <c r="BS1749" s="34">
        <f t="shared" si="1871"/>
        <v>0.56666666666666665</v>
      </c>
      <c r="BT1749" s="9"/>
      <c r="BU1749" s="9"/>
      <c r="BV1749" s="9"/>
      <c r="BW1749" s="9"/>
      <c r="BX1749" s="9"/>
      <c r="BY1749" s="9"/>
      <c r="BZ1749" s="22">
        <f t="shared" si="1835"/>
        <v>8</v>
      </c>
      <c r="CA1749" s="22">
        <f t="shared" si="1836"/>
        <v>0</v>
      </c>
      <c r="CB1749" s="22">
        <f t="shared" si="1837"/>
        <v>0</v>
      </c>
      <c r="CC1749" s="22">
        <f t="shared" si="1838"/>
        <v>0.56666666666666665</v>
      </c>
      <c r="CD1749" s="22">
        <f t="shared" si="1839"/>
        <v>0</v>
      </c>
      <c r="CK1749" s="23">
        <v>0</v>
      </c>
      <c r="CL1749" s="23">
        <f t="shared" si="1840"/>
        <v>5</v>
      </c>
      <c r="CM1749" s="23" t="str">
        <f t="shared" si="1847"/>
        <v/>
      </c>
      <c r="CN1749" s="23" t="str">
        <f t="shared" si="1848"/>
        <v/>
      </c>
      <c r="CQ1749" s="4">
        <v>1</v>
      </c>
    </row>
    <row r="1750" spans="1:95" ht="11.25" customHeight="1">
      <c r="A1750" s="9">
        <v>16</v>
      </c>
      <c r="B1750" s="9">
        <v>5</v>
      </c>
      <c r="C1750" s="9" t="str">
        <f t="shared" si="1806"/>
        <v>40</v>
      </c>
      <c r="D1750" s="10" t="s">
        <v>4190</v>
      </c>
      <c r="E1750" s="11">
        <v>9</v>
      </c>
      <c r="F1750" s="9">
        <v>1</v>
      </c>
      <c r="G1750" s="9">
        <v>0</v>
      </c>
      <c r="H1750" s="9">
        <v>0</v>
      </c>
      <c r="I1750" s="9">
        <v>0</v>
      </c>
      <c r="J1750" s="9">
        <v>0</v>
      </c>
      <c r="K1750" s="11">
        <v>25</v>
      </c>
      <c r="L1750" s="9">
        <v>75</v>
      </c>
      <c r="M1750" s="9">
        <v>2</v>
      </c>
      <c r="N1750" s="17">
        <f>SUM(M1742:M1750)</f>
        <v>35</v>
      </c>
      <c r="O1750" s="17"/>
      <c r="P1750" s="17">
        <f t="shared" si="1841"/>
        <v>0</v>
      </c>
      <c r="Q1750" s="9">
        <v>23</v>
      </c>
      <c r="R1750" s="9"/>
      <c r="S1750" s="9">
        <v>8.6956521739130432E-2</v>
      </c>
      <c r="T1750" s="9">
        <v>98</v>
      </c>
      <c r="U1750" s="9">
        <v>40</v>
      </c>
      <c r="V1750" s="11">
        <v>30</v>
      </c>
      <c r="W1750" s="11">
        <f t="shared" si="1859"/>
        <v>30</v>
      </c>
      <c r="X1750" s="17">
        <f t="shared" si="1849"/>
        <v>30</v>
      </c>
      <c r="Y1750" s="17"/>
      <c r="Z1750" s="9">
        <v>1</v>
      </c>
      <c r="AA1750" s="17">
        <f>SUM(Z1742:Z1750)</f>
        <v>1</v>
      </c>
      <c r="AB1750" s="17"/>
      <c r="AC1750" s="17">
        <f t="shared" si="1853"/>
        <v>56</v>
      </c>
      <c r="AD1750" s="17">
        <f t="shared" si="1834"/>
        <v>1.7857142857142856E-2</v>
      </c>
      <c r="AE1750" s="17">
        <v>0</v>
      </c>
      <c r="AF1750" s="17">
        <f t="shared" si="1842"/>
        <v>9</v>
      </c>
      <c r="AG1750" s="17"/>
      <c r="AH1750" s="9">
        <v>83</v>
      </c>
      <c r="AI1750" s="9"/>
      <c r="AJ1750" s="9"/>
      <c r="AK1750" s="9"/>
      <c r="AL1750" s="9">
        <v>0.1391304347826087</v>
      </c>
      <c r="AM1750" s="9"/>
      <c r="AN1750" s="9">
        <v>1.7857142857142856E-2</v>
      </c>
      <c r="AO1750" s="9"/>
      <c r="AP1750" s="9">
        <v>0.26024096385542167</v>
      </c>
      <c r="AQ1750" s="9"/>
      <c r="AR1750" s="9"/>
      <c r="AS1750" s="17">
        <f t="shared" si="1861"/>
        <v>29</v>
      </c>
      <c r="AT1750" s="17">
        <f t="shared" si="1862"/>
        <v>0.12413793103448276</v>
      </c>
      <c r="AU1750" s="17">
        <f t="shared" si="1863"/>
        <v>0</v>
      </c>
      <c r="AV1750" s="17">
        <f t="shared" si="1864"/>
        <v>0.29367088607594938</v>
      </c>
      <c r="AW1750" s="17"/>
      <c r="AX1750" s="17"/>
      <c r="AY1750" s="17"/>
      <c r="AZ1750" s="17">
        <v>3</v>
      </c>
      <c r="BA1750" s="24">
        <v>0.5</v>
      </c>
      <c r="BB1750" s="9">
        <v>19</v>
      </c>
      <c r="BC1750" s="9">
        <v>1</v>
      </c>
      <c r="BD1750" s="9">
        <f t="shared" si="1845"/>
        <v>0</v>
      </c>
      <c r="BE1750" s="9" t="s">
        <v>4465</v>
      </c>
      <c r="BF1750" s="9">
        <f t="shared" si="1846"/>
        <v>0</v>
      </c>
      <c r="BG1750" s="9">
        <v>1</v>
      </c>
      <c r="BH1750" s="9">
        <v>2</v>
      </c>
      <c r="BI1750" s="9">
        <v>3</v>
      </c>
      <c r="BJ1750" s="9">
        <v>1</v>
      </c>
      <c r="BK1750" s="9">
        <v>2</v>
      </c>
      <c r="BL1750" s="9">
        <v>2</v>
      </c>
      <c r="BM1750" s="9">
        <v>5</v>
      </c>
      <c r="BN1750" s="9">
        <v>10</v>
      </c>
      <c r="BO1750" s="9">
        <v>0</v>
      </c>
      <c r="BP1750" s="9" t="s">
        <v>4466</v>
      </c>
      <c r="BQ1750" s="9">
        <f t="shared" si="1823"/>
        <v>0.4</v>
      </c>
      <c r="BR1750" s="34">
        <f t="shared" ref="BR1750:BS1750" si="1872">BR1728</f>
        <v>0</v>
      </c>
      <c r="BS1750" s="34">
        <f t="shared" si="1872"/>
        <v>0.56666666666666665</v>
      </c>
      <c r="BT1750" s="9"/>
      <c r="BU1750" s="9"/>
      <c r="BV1750" s="9"/>
      <c r="BW1750" s="9"/>
      <c r="BX1750" s="9"/>
      <c r="BY1750" s="9"/>
      <c r="BZ1750" s="22">
        <f t="shared" si="1835"/>
        <v>9</v>
      </c>
      <c r="CA1750" s="22">
        <f t="shared" si="1836"/>
        <v>0</v>
      </c>
      <c r="CB1750" s="22">
        <f t="shared" si="1837"/>
        <v>0</v>
      </c>
      <c r="CC1750" s="22">
        <f t="shared" si="1838"/>
        <v>0.56666666666666665</v>
      </c>
      <c r="CD1750" s="22">
        <f t="shared" si="1839"/>
        <v>0</v>
      </c>
      <c r="CK1750" s="23">
        <v>0</v>
      </c>
      <c r="CL1750" s="23">
        <f t="shared" si="1840"/>
        <v>5</v>
      </c>
      <c r="CM1750" s="23" t="str">
        <f t="shared" si="1847"/>
        <v/>
      </c>
      <c r="CN1750" s="23" t="str">
        <f t="shared" si="1848"/>
        <v/>
      </c>
      <c r="CQ1750" s="4">
        <v>2</v>
      </c>
    </row>
    <row r="1751" spans="1:95" ht="11.25" customHeight="1">
      <c r="A1751" s="9">
        <v>16</v>
      </c>
      <c r="B1751" s="9">
        <v>5</v>
      </c>
      <c r="C1751" s="9" t="str">
        <f t="shared" si="1806"/>
        <v>40</v>
      </c>
      <c r="D1751" s="10" t="s">
        <v>4190</v>
      </c>
      <c r="E1751" s="9">
        <v>10</v>
      </c>
      <c r="F1751" s="9">
        <v>1</v>
      </c>
      <c r="G1751" s="9">
        <v>0</v>
      </c>
      <c r="H1751" s="9">
        <v>0</v>
      </c>
      <c r="I1751" s="9">
        <v>0</v>
      </c>
      <c r="J1751" s="9">
        <v>0</v>
      </c>
      <c r="K1751" s="11">
        <v>25</v>
      </c>
      <c r="L1751" s="9">
        <v>73</v>
      </c>
      <c r="M1751" s="9">
        <v>2</v>
      </c>
      <c r="N1751" s="17">
        <f>SUM(M1742:M1751)</f>
        <v>37</v>
      </c>
      <c r="O1751" s="17"/>
      <c r="P1751" s="17">
        <f t="shared" si="1841"/>
        <v>0</v>
      </c>
      <c r="Q1751" s="9">
        <v>18</v>
      </c>
      <c r="R1751" s="9"/>
      <c r="S1751" s="9">
        <v>0.1111111111111111</v>
      </c>
      <c r="T1751" s="9">
        <v>91</v>
      </c>
      <c r="U1751" s="9">
        <v>40</v>
      </c>
      <c r="V1751" s="11">
        <v>30</v>
      </c>
      <c r="W1751" s="11">
        <f t="shared" si="1859"/>
        <v>30</v>
      </c>
      <c r="X1751" s="17">
        <f t="shared" si="1849"/>
        <v>30</v>
      </c>
      <c r="Y1751" s="17"/>
      <c r="Z1751" s="9">
        <v>0</v>
      </c>
      <c r="AA1751" s="17">
        <f>SUM(Z1742:Z1751)</f>
        <v>1</v>
      </c>
      <c r="AB1751" s="17"/>
      <c r="AC1751" s="17">
        <f t="shared" si="1853"/>
        <v>57</v>
      </c>
      <c r="AD1751" s="17">
        <f t="shared" si="1834"/>
        <v>0</v>
      </c>
      <c r="AE1751" s="17">
        <v>1.7857142857142856E-2</v>
      </c>
      <c r="AF1751" s="17">
        <f t="shared" si="1842"/>
        <v>8</v>
      </c>
      <c r="AG1751" s="17">
        <f>+SUM(AF1742:AF1751)</f>
        <v>64</v>
      </c>
      <c r="AH1751" s="9">
        <v>89</v>
      </c>
      <c r="AI1751" s="9"/>
      <c r="AJ1751" s="9"/>
      <c r="AK1751" s="9"/>
      <c r="AL1751" s="9">
        <v>8.8888888888888878E-2</v>
      </c>
      <c r="AM1751" s="9"/>
      <c r="AN1751" s="9">
        <v>0</v>
      </c>
      <c r="AO1751" s="9"/>
      <c r="AP1751" s="9">
        <v>0.24719101123595508</v>
      </c>
      <c r="AQ1751" s="9"/>
      <c r="AR1751" s="9"/>
      <c r="AS1751" s="17">
        <f t="shared" si="1861"/>
        <v>23</v>
      </c>
      <c r="AT1751" s="17">
        <f t="shared" si="1862"/>
        <v>0.1391304347826087</v>
      </c>
      <c r="AU1751" s="17">
        <f t="shared" si="1863"/>
        <v>1.7857142857142856E-2</v>
      </c>
      <c r="AV1751" s="17">
        <f t="shared" si="1864"/>
        <v>0.26024096385542167</v>
      </c>
      <c r="AW1751" s="17"/>
      <c r="AX1751" s="17"/>
      <c r="AY1751" s="17"/>
      <c r="AZ1751" s="17">
        <v>3</v>
      </c>
      <c r="BA1751" s="24">
        <v>0.5</v>
      </c>
      <c r="BB1751" s="9">
        <v>19</v>
      </c>
      <c r="BC1751" s="9">
        <v>1</v>
      </c>
      <c r="BD1751" s="9">
        <f t="shared" si="1845"/>
        <v>0</v>
      </c>
      <c r="BE1751" s="9" t="s">
        <v>4465</v>
      </c>
      <c r="BF1751" s="9">
        <f t="shared" si="1846"/>
        <v>0</v>
      </c>
      <c r="BG1751" s="9">
        <v>1</v>
      </c>
      <c r="BH1751" s="9">
        <v>2</v>
      </c>
      <c r="BI1751" s="9">
        <v>3</v>
      </c>
      <c r="BJ1751" s="9">
        <v>1</v>
      </c>
      <c r="BK1751" s="9">
        <v>2</v>
      </c>
      <c r="BL1751" s="9">
        <v>2</v>
      </c>
      <c r="BM1751" s="9">
        <v>5</v>
      </c>
      <c r="BN1751" s="9">
        <v>10</v>
      </c>
      <c r="BO1751" s="9">
        <v>0</v>
      </c>
      <c r="BP1751" s="9" t="s">
        <v>4466</v>
      </c>
      <c r="BQ1751" s="9">
        <f t="shared" si="1823"/>
        <v>0.4</v>
      </c>
      <c r="BR1751" s="34">
        <f t="shared" ref="BR1751:BS1751" si="1873">BR1729</f>
        <v>0.2</v>
      </c>
      <c r="BS1751" s="34">
        <f t="shared" si="1873"/>
        <v>0.56666666666666665</v>
      </c>
      <c r="BT1751" s="9"/>
      <c r="BU1751" s="9"/>
      <c r="BV1751" s="9"/>
      <c r="BW1751" s="9">
        <f>SUM(AF1742:AF1751)</f>
        <v>64</v>
      </c>
      <c r="BX1751" s="9"/>
      <c r="BY1751" s="9"/>
      <c r="BZ1751" s="22">
        <f t="shared" si="1835"/>
        <v>10</v>
      </c>
      <c r="CA1751" s="22">
        <f t="shared" si="1836"/>
        <v>0</v>
      </c>
      <c r="CB1751" s="22">
        <f t="shared" si="1837"/>
        <v>0</v>
      </c>
      <c r="CC1751" s="22">
        <f t="shared" si="1838"/>
        <v>0.56666666666666665</v>
      </c>
      <c r="CD1751" s="22">
        <f t="shared" si="1839"/>
        <v>0</v>
      </c>
      <c r="CK1751" s="23">
        <v>8.9285714285714274E-2</v>
      </c>
      <c r="CL1751" s="23">
        <f t="shared" si="1840"/>
        <v>5</v>
      </c>
      <c r="CM1751" s="23" t="str">
        <f t="shared" si="1847"/>
        <v/>
      </c>
      <c r="CN1751" s="23" t="str">
        <f t="shared" si="1848"/>
        <v/>
      </c>
      <c r="CQ1751" s="4">
        <v>1</v>
      </c>
    </row>
    <row r="1752" spans="1:95" ht="11.25" customHeight="1">
      <c r="A1752" s="9">
        <v>16</v>
      </c>
      <c r="B1752" s="9">
        <v>5</v>
      </c>
      <c r="C1752" s="9" t="str">
        <f t="shared" si="1806"/>
        <v>40</v>
      </c>
      <c r="D1752" s="10" t="s">
        <v>4190</v>
      </c>
      <c r="E1752" s="9">
        <v>11</v>
      </c>
      <c r="F1752" s="9">
        <v>1</v>
      </c>
      <c r="G1752" s="9">
        <v>0</v>
      </c>
      <c r="H1752" s="9">
        <v>0</v>
      </c>
      <c r="I1752" s="9">
        <v>0</v>
      </c>
      <c r="J1752" s="9">
        <v>1</v>
      </c>
      <c r="K1752" s="11">
        <v>25</v>
      </c>
      <c r="L1752" s="9">
        <v>75</v>
      </c>
      <c r="M1752" s="9">
        <v>2</v>
      </c>
      <c r="N1752" s="9"/>
      <c r="O1752" s="17"/>
      <c r="P1752" s="17">
        <f t="shared" si="1841"/>
        <v>0</v>
      </c>
      <c r="Q1752" s="9">
        <v>19</v>
      </c>
      <c r="R1752" s="9"/>
      <c r="S1752" s="9">
        <v>0.10526315789473684</v>
      </c>
      <c r="T1752" s="9">
        <v>94</v>
      </c>
      <c r="U1752" s="9">
        <v>40</v>
      </c>
      <c r="V1752" s="11">
        <v>27</v>
      </c>
      <c r="W1752" s="11">
        <f t="shared" si="1859"/>
        <v>30</v>
      </c>
      <c r="X1752" s="17">
        <f t="shared" si="1849"/>
        <v>27</v>
      </c>
      <c r="Y1752" s="17"/>
      <c r="Z1752" s="9">
        <v>0</v>
      </c>
      <c r="AA1752" s="9"/>
      <c r="AB1752" s="17"/>
      <c r="AC1752" s="17">
        <f t="shared" si="1853"/>
        <v>55</v>
      </c>
      <c r="AD1752" s="17">
        <f t="shared" si="1834"/>
        <v>0</v>
      </c>
      <c r="AE1752" s="17">
        <v>0</v>
      </c>
      <c r="AF1752" s="17">
        <f t="shared" si="1842"/>
        <v>8</v>
      </c>
      <c r="AG1752" s="17"/>
      <c r="AH1752" s="9">
        <v>86</v>
      </c>
      <c r="AI1752" s="9"/>
      <c r="AJ1752" s="9"/>
      <c r="AK1752" s="9"/>
      <c r="AL1752" s="9">
        <v>0.12631578947368421</v>
      </c>
      <c r="AM1752" s="9"/>
      <c r="AN1752" s="9">
        <v>0</v>
      </c>
      <c r="AO1752" s="9"/>
      <c r="AP1752" s="9">
        <v>0.26046511627906976</v>
      </c>
      <c r="AQ1752" s="9">
        <f>+AVERAGE(AL1742:AL1751)</f>
        <v>0.13578314773156869</v>
      </c>
      <c r="AR1752" s="9">
        <f>+AVERAGE(AN1742:AN1751)</f>
        <v>1.7857142857142857E-3</v>
      </c>
      <c r="AZ1752">
        <v>3</v>
      </c>
      <c r="BA1752" s="24">
        <v>0.5</v>
      </c>
      <c r="BB1752" s="9">
        <v>19</v>
      </c>
      <c r="BC1752" s="9">
        <v>1</v>
      </c>
      <c r="BD1752" s="9">
        <f t="shared" si="1845"/>
        <v>0</v>
      </c>
      <c r="BE1752" s="9" t="s">
        <v>4465</v>
      </c>
      <c r="BF1752" s="9">
        <f t="shared" si="1846"/>
        <v>0</v>
      </c>
      <c r="BG1752" s="9">
        <v>1</v>
      </c>
      <c r="BH1752" s="9">
        <v>2</v>
      </c>
      <c r="BI1752" s="9">
        <v>3</v>
      </c>
      <c r="BJ1752" s="9">
        <v>1</v>
      </c>
      <c r="BK1752" s="9">
        <v>2</v>
      </c>
      <c r="BL1752" s="9">
        <v>2</v>
      </c>
      <c r="BM1752" s="9">
        <v>5</v>
      </c>
      <c r="BN1752" s="9">
        <v>10</v>
      </c>
      <c r="BO1752" s="9">
        <v>0</v>
      </c>
      <c r="BP1752" s="9" t="s">
        <v>4466</v>
      </c>
      <c r="BQ1752" s="9">
        <f t="shared" si="1823"/>
        <v>0.4</v>
      </c>
      <c r="BR1752" s="34">
        <f t="shared" ref="BR1752:BS1752" si="1874">BR1730</f>
        <v>0.2</v>
      </c>
      <c r="BS1752" s="34">
        <f t="shared" si="1874"/>
        <v>0.56666666666666665</v>
      </c>
      <c r="BT1752" s="9"/>
      <c r="BU1752" s="9"/>
      <c r="BV1752" s="9"/>
      <c r="BW1752" s="9"/>
      <c r="BX1752" s="9"/>
      <c r="BY1752" s="9"/>
      <c r="BZ1752" s="22">
        <f t="shared" si="1835"/>
        <v>0</v>
      </c>
      <c r="CA1752" s="22">
        <f t="shared" si="1836"/>
        <v>1</v>
      </c>
      <c r="CB1752" s="22">
        <f t="shared" si="1837"/>
        <v>0.56666666666666665</v>
      </c>
      <c r="CC1752" s="22">
        <f t="shared" si="1838"/>
        <v>0</v>
      </c>
      <c r="CD1752" s="22">
        <f t="shared" si="1839"/>
        <v>1</v>
      </c>
      <c r="CK1752" s="23">
        <v>0</v>
      </c>
      <c r="CL1752" s="23">
        <f t="shared" si="1840"/>
        <v>5</v>
      </c>
      <c r="CM1752" s="23">
        <f t="shared" si="1847"/>
        <v>0.67891573865784349</v>
      </c>
      <c r="CN1752" s="23">
        <f t="shared" si="1848"/>
        <v>8.9285714285714281E-3</v>
      </c>
      <c r="CQ1752" s="4">
        <v>1</v>
      </c>
    </row>
    <row r="1753" spans="1:95" ht="11.25" customHeight="1">
      <c r="A1753" s="9">
        <v>16</v>
      </c>
      <c r="B1753" s="9">
        <v>5</v>
      </c>
      <c r="C1753" s="9" t="str">
        <f t="shared" si="1806"/>
        <v>40</v>
      </c>
      <c r="D1753" s="10" t="s">
        <v>4190</v>
      </c>
      <c r="E1753" s="9">
        <v>12</v>
      </c>
      <c r="F1753" s="9">
        <v>1</v>
      </c>
      <c r="G1753" s="9">
        <v>0</v>
      </c>
      <c r="H1753" s="9">
        <v>0</v>
      </c>
      <c r="I1753" s="9">
        <v>0</v>
      </c>
      <c r="J1753" s="9">
        <v>1</v>
      </c>
      <c r="K1753" s="11">
        <v>25</v>
      </c>
      <c r="L1753" s="9">
        <v>69</v>
      </c>
      <c r="M1753" s="9">
        <v>2</v>
      </c>
      <c r="N1753" s="9"/>
      <c r="O1753" s="17"/>
      <c r="P1753" s="17">
        <f t="shared" si="1841"/>
        <v>0</v>
      </c>
      <c r="Q1753" s="9">
        <v>24</v>
      </c>
      <c r="R1753" s="9"/>
      <c r="S1753" s="9">
        <v>8.3333333333333329E-2</v>
      </c>
      <c r="T1753" s="9">
        <v>93</v>
      </c>
      <c r="U1753" s="9">
        <v>40</v>
      </c>
      <c r="V1753" s="11">
        <v>31</v>
      </c>
      <c r="W1753" s="11">
        <f t="shared" si="1859"/>
        <v>27</v>
      </c>
      <c r="X1753" s="17">
        <f t="shared" si="1849"/>
        <v>31</v>
      </c>
      <c r="Y1753" s="17"/>
      <c r="Z1753" s="9">
        <v>0</v>
      </c>
      <c r="AA1753" s="9"/>
      <c r="AB1753" s="17"/>
      <c r="AC1753" s="17">
        <f t="shared" si="1853"/>
        <v>56</v>
      </c>
      <c r="AD1753" s="17">
        <f t="shared" si="1834"/>
        <v>0</v>
      </c>
      <c r="AE1753" s="17">
        <v>0</v>
      </c>
      <c r="AF1753" s="17">
        <f t="shared" si="1842"/>
        <v>8</v>
      </c>
      <c r="AG1753" s="17"/>
      <c r="AH1753" s="9">
        <v>82</v>
      </c>
      <c r="AI1753" s="9"/>
      <c r="AJ1753" s="9"/>
      <c r="AK1753" s="9"/>
      <c r="AL1753" s="9">
        <v>0.20000000000000004</v>
      </c>
      <c r="AM1753" s="9"/>
      <c r="AN1753" s="9">
        <v>0</v>
      </c>
      <c r="AO1753" s="9"/>
      <c r="AP1753" s="9">
        <v>0.28780487804878041</v>
      </c>
      <c r="AQ1753" s="9">
        <f>+AVERAGE(AL1742:AL1751)</f>
        <v>0.13578314773156869</v>
      </c>
      <c r="AR1753" s="9">
        <f>+AVERAGE(AN1742:AN1751)</f>
        <v>1.7857142857142857E-3</v>
      </c>
      <c r="AS1753" s="17">
        <f t="shared" si="1861"/>
        <v>19</v>
      </c>
      <c r="AT1753" s="17">
        <f t="shared" si="1862"/>
        <v>0.12631578947368421</v>
      </c>
      <c r="AU1753" s="17">
        <f t="shared" ref="AU1753:AU1761" si="1875">+AN1752</f>
        <v>0</v>
      </c>
      <c r="AV1753" s="17">
        <f t="shared" ref="AV1753:AV1761" si="1876">+AP1752</f>
        <v>0.26046511627906976</v>
      </c>
      <c r="AW1753" s="17"/>
      <c r="AX1753" s="17"/>
      <c r="AY1753" s="17"/>
      <c r="AZ1753" s="17">
        <v>3</v>
      </c>
      <c r="BA1753" s="24">
        <v>0.5</v>
      </c>
      <c r="BB1753" s="9">
        <v>19</v>
      </c>
      <c r="BC1753" s="9">
        <v>1</v>
      </c>
      <c r="BD1753" s="9">
        <f t="shared" si="1845"/>
        <v>0</v>
      </c>
      <c r="BE1753" s="9" t="s">
        <v>4465</v>
      </c>
      <c r="BF1753" s="9">
        <f t="shared" si="1846"/>
        <v>0</v>
      </c>
      <c r="BG1753" s="9">
        <v>1</v>
      </c>
      <c r="BH1753" s="9">
        <v>2</v>
      </c>
      <c r="BI1753" s="9">
        <v>3</v>
      </c>
      <c r="BJ1753" s="9">
        <v>1</v>
      </c>
      <c r="BK1753" s="9">
        <v>2</v>
      </c>
      <c r="BL1753" s="9">
        <v>2</v>
      </c>
      <c r="BM1753" s="9">
        <v>5</v>
      </c>
      <c r="BN1753" s="9">
        <v>10</v>
      </c>
      <c r="BO1753" s="9">
        <v>0</v>
      </c>
      <c r="BP1753" s="9" t="s">
        <v>4466</v>
      </c>
      <c r="BQ1753" s="9">
        <f t="shared" si="1823"/>
        <v>0.4</v>
      </c>
      <c r="BR1753" s="34">
        <f t="shared" ref="BR1753:BS1753" si="1877">BR1731</f>
        <v>0</v>
      </c>
      <c r="BS1753" s="34">
        <f t="shared" si="1877"/>
        <v>0.56666666666666665</v>
      </c>
      <c r="BT1753" s="9"/>
      <c r="BU1753" s="9"/>
      <c r="BV1753" s="9"/>
      <c r="BW1753" s="9"/>
      <c r="BX1753" s="9"/>
      <c r="BY1753" s="9"/>
      <c r="BZ1753" s="22">
        <f t="shared" si="1835"/>
        <v>0</v>
      </c>
      <c r="CA1753" s="22">
        <f t="shared" si="1836"/>
        <v>2</v>
      </c>
      <c r="CB1753" s="22">
        <f t="shared" si="1837"/>
        <v>0.56666666666666665</v>
      </c>
      <c r="CC1753" s="22">
        <f t="shared" si="1838"/>
        <v>0</v>
      </c>
      <c r="CD1753" s="22">
        <f t="shared" si="1839"/>
        <v>1</v>
      </c>
      <c r="CK1753" s="23">
        <v>0</v>
      </c>
      <c r="CL1753" s="23">
        <f t="shared" si="1840"/>
        <v>5</v>
      </c>
      <c r="CM1753" s="23">
        <f t="shared" si="1847"/>
        <v>0.67891573865784349</v>
      </c>
      <c r="CN1753" s="23">
        <f t="shared" si="1848"/>
        <v>8.9285714285714281E-3</v>
      </c>
      <c r="CQ1753" s="4">
        <v>1</v>
      </c>
    </row>
    <row r="1754" spans="1:95" ht="11.25" customHeight="1">
      <c r="A1754" s="9">
        <v>16</v>
      </c>
      <c r="B1754" s="9">
        <v>5</v>
      </c>
      <c r="C1754" s="9" t="str">
        <f t="shared" si="1806"/>
        <v>40</v>
      </c>
      <c r="D1754" s="10" t="s">
        <v>4190</v>
      </c>
      <c r="E1754" s="9">
        <v>13</v>
      </c>
      <c r="F1754" s="9">
        <v>1</v>
      </c>
      <c r="G1754" s="9">
        <v>0</v>
      </c>
      <c r="H1754" s="9">
        <v>0</v>
      </c>
      <c r="I1754" s="9">
        <v>0</v>
      </c>
      <c r="J1754" s="9">
        <v>1</v>
      </c>
      <c r="K1754" s="11">
        <v>25</v>
      </c>
      <c r="L1754" s="9">
        <v>68</v>
      </c>
      <c r="M1754" s="9">
        <v>2</v>
      </c>
      <c r="N1754" s="9"/>
      <c r="O1754" s="17"/>
      <c r="P1754" s="17">
        <f t="shared" si="1841"/>
        <v>0</v>
      </c>
      <c r="Q1754" s="9">
        <v>23</v>
      </c>
      <c r="R1754" s="9"/>
      <c r="S1754" s="9">
        <v>8.6956521739130432E-2</v>
      </c>
      <c r="T1754" s="9">
        <v>91</v>
      </c>
      <c r="U1754" s="9">
        <v>40</v>
      </c>
      <c r="V1754" s="11">
        <v>22</v>
      </c>
      <c r="W1754" s="11">
        <f t="shared" si="1859"/>
        <v>31</v>
      </c>
      <c r="X1754" s="17">
        <f t="shared" si="1849"/>
        <v>22</v>
      </c>
      <c r="Y1754" s="17"/>
      <c r="Z1754" s="9">
        <v>0</v>
      </c>
      <c r="AA1754" s="9"/>
      <c r="AB1754" s="17"/>
      <c r="AC1754" s="17">
        <f t="shared" si="1853"/>
        <v>51</v>
      </c>
      <c r="AD1754" s="17">
        <f t="shared" si="1834"/>
        <v>0</v>
      </c>
      <c r="AE1754" s="17">
        <v>0</v>
      </c>
      <c r="AF1754" s="17">
        <f t="shared" si="1842"/>
        <v>8</v>
      </c>
      <c r="AG1754" s="17"/>
      <c r="AH1754" s="9">
        <v>78</v>
      </c>
      <c r="AI1754" s="9"/>
      <c r="AJ1754" s="9"/>
      <c r="AK1754" s="9"/>
      <c r="AL1754" s="9">
        <v>0.17391304347826089</v>
      </c>
      <c r="AM1754" s="9"/>
      <c r="AN1754" s="9">
        <v>0</v>
      </c>
      <c r="AO1754" s="9"/>
      <c r="AP1754" s="9">
        <v>0.23589743589743589</v>
      </c>
      <c r="AQ1754" s="9">
        <f>+AVERAGE(AL1742:AL1751)</f>
        <v>0.13578314773156869</v>
      </c>
      <c r="AR1754" s="9">
        <f>+AVERAGE(AN1742:AN1751)</f>
        <v>1.7857142857142857E-3</v>
      </c>
      <c r="AS1754" s="17">
        <f t="shared" si="1861"/>
        <v>24</v>
      </c>
      <c r="AT1754" s="17">
        <f t="shared" si="1862"/>
        <v>0.20000000000000004</v>
      </c>
      <c r="AU1754" s="17">
        <f t="shared" si="1875"/>
        <v>0</v>
      </c>
      <c r="AV1754" s="17">
        <f t="shared" si="1876"/>
        <v>0.28780487804878041</v>
      </c>
      <c r="AW1754" s="17"/>
      <c r="AX1754" s="17"/>
      <c r="AY1754" s="17"/>
      <c r="AZ1754" s="17">
        <v>3</v>
      </c>
      <c r="BA1754" s="24">
        <v>0.5</v>
      </c>
      <c r="BB1754" s="9">
        <v>19</v>
      </c>
      <c r="BC1754" s="9">
        <v>1</v>
      </c>
      <c r="BD1754" s="9">
        <f t="shared" si="1845"/>
        <v>0</v>
      </c>
      <c r="BE1754" s="9" t="s">
        <v>4465</v>
      </c>
      <c r="BF1754" s="9">
        <f t="shared" si="1846"/>
        <v>0</v>
      </c>
      <c r="BG1754" s="9">
        <v>1</v>
      </c>
      <c r="BH1754" s="9">
        <v>2</v>
      </c>
      <c r="BI1754" s="9">
        <v>3</v>
      </c>
      <c r="BJ1754" s="9">
        <v>1</v>
      </c>
      <c r="BK1754" s="9">
        <v>2</v>
      </c>
      <c r="BL1754" s="9">
        <v>2</v>
      </c>
      <c r="BM1754" s="9">
        <v>5</v>
      </c>
      <c r="BN1754" s="9">
        <v>10</v>
      </c>
      <c r="BO1754" s="9">
        <v>0</v>
      </c>
      <c r="BP1754" s="9" t="s">
        <v>4466</v>
      </c>
      <c r="BQ1754" s="9">
        <f t="shared" si="1823"/>
        <v>0.4</v>
      </c>
      <c r="BR1754" s="34">
        <f t="shared" ref="BR1754:BS1754" si="1878">BR1732</f>
        <v>0</v>
      </c>
      <c r="BS1754" s="34">
        <f t="shared" si="1878"/>
        <v>0.56666666666666665</v>
      </c>
      <c r="BT1754" s="9"/>
      <c r="BU1754" s="9"/>
      <c r="BV1754" s="9"/>
      <c r="BW1754" s="9"/>
      <c r="BX1754" s="9"/>
      <c r="BY1754" s="9"/>
      <c r="BZ1754" s="22">
        <f t="shared" si="1835"/>
        <v>0</v>
      </c>
      <c r="CA1754" s="22">
        <f t="shared" si="1836"/>
        <v>3</v>
      </c>
      <c r="CB1754" s="22">
        <f t="shared" si="1837"/>
        <v>0.56666666666666665</v>
      </c>
      <c r="CC1754" s="22">
        <f t="shared" si="1838"/>
        <v>0</v>
      </c>
      <c r="CD1754" s="22">
        <f t="shared" si="1839"/>
        <v>1</v>
      </c>
      <c r="CK1754" s="23">
        <v>0</v>
      </c>
      <c r="CL1754" s="23">
        <f t="shared" si="1840"/>
        <v>5</v>
      </c>
      <c r="CM1754" s="23">
        <f t="shared" si="1847"/>
        <v>0.67891573865784349</v>
      </c>
      <c r="CN1754" s="23">
        <f t="shared" si="1848"/>
        <v>8.9285714285714281E-3</v>
      </c>
      <c r="CQ1754" s="4">
        <v>1</v>
      </c>
    </row>
    <row r="1755" spans="1:95" ht="11.25" customHeight="1">
      <c r="A1755" s="9">
        <v>16</v>
      </c>
      <c r="B1755" s="9">
        <v>5</v>
      </c>
      <c r="C1755" s="9" t="str">
        <f t="shared" si="1806"/>
        <v>40</v>
      </c>
      <c r="D1755" s="10" t="s">
        <v>4190</v>
      </c>
      <c r="E1755" s="9">
        <v>14</v>
      </c>
      <c r="F1755" s="9">
        <v>1</v>
      </c>
      <c r="G1755" s="9">
        <v>0</v>
      </c>
      <c r="H1755" s="9">
        <v>0</v>
      </c>
      <c r="I1755" s="9">
        <v>0</v>
      </c>
      <c r="J1755" s="9">
        <v>1</v>
      </c>
      <c r="K1755" s="11">
        <v>25</v>
      </c>
      <c r="L1755" s="9">
        <v>66</v>
      </c>
      <c r="M1755" s="9">
        <v>2</v>
      </c>
      <c r="N1755" s="9"/>
      <c r="O1755" s="17"/>
      <c r="P1755" s="17">
        <f t="shared" si="1841"/>
        <v>0</v>
      </c>
      <c r="Q1755" s="9">
        <v>26</v>
      </c>
      <c r="R1755" s="9"/>
      <c r="S1755" s="9">
        <v>7.6923076923076927E-2</v>
      </c>
      <c r="T1755" s="9">
        <v>92</v>
      </c>
      <c r="U1755" s="9">
        <v>40</v>
      </c>
      <c r="V1755" s="11">
        <v>36</v>
      </c>
      <c r="W1755" s="11">
        <f t="shared" si="1859"/>
        <v>22</v>
      </c>
      <c r="X1755" s="17">
        <f t="shared" si="1849"/>
        <v>36</v>
      </c>
      <c r="Y1755" s="17"/>
      <c r="Z1755" s="9">
        <v>0</v>
      </c>
      <c r="AA1755" s="9"/>
      <c r="AB1755" s="17"/>
      <c r="AC1755" s="17">
        <f t="shared" si="1853"/>
        <v>59</v>
      </c>
      <c r="AD1755" s="17">
        <f t="shared" si="1834"/>
        <v>0</v>
      </c>
      <c r="AE1755" s="17">
        <v>0</v>
      </c>
      <c r="AF1755" s="17">
        <f t="shared" si="1842"/>
        <v>8</v>
      </c>
      <c r="AG1755" s="17"/>
      <c r="AH1755" s="9">
        <v>83</v>
      </c>
      <c r="AI1755" s="9"/>
      <c r="AJ1755" s="9"/>
      <c r="AK1755" s="9"/>
      <c r="AL1755" s="9">
        <v>0.23076923076923075</v>
      </c>
      <c r="AM1755" s="9"/>
      <c r="AN1755" s="9">
        <v>0</v>
      </c>
      <c r="AO1755" s="9"/>
      <c r="AP1755" s="9">
        <v>0.22650602409638548</v>
      </c>
      <c r="AQ1755" s="9">
        <f>+AVERAGE(AL1742:AL1751)</f>
        <v>0.13578314773156869</v>
      </c>
      <c r="AR1755" s="9">
        <f>+AVERAGE(AN1742:AN1751)</f>
        <v>1.7857142857142857E-3</v>
      </c>
      <c r="AS1755" s="17">
        <f t="shared" si="1861"/>
        <v>23</v>
      </c>
      <c r="AT1755" s="17">
        <f t="shared" si="1862"/>
        <v>0.17391304347826089</v>
      </c>
      <c r="AU1755" s="17">
        <f t="shared" si="1875"/>
        <v>0</v>
      </c>
      <c r="AV1755" s="17">
        <f t="shared" si="1876"/>
        <v>0.23589743589743589</v>
      </c>
      <c r="AW1755" s="17"/>
      <c r="AX1755" s="17"/>
      <c r="AY1755" s="17"/>
      <c r="AZ1755" s="17">
        <v>3</v>
      </c>
      <c r="BA1755" s="24">
        <v>0.5</v>
      </c>
      <c r="BB1755" s="9">
        <v>19</v>
      </c>
      <c r="BC1755" s="9">
        <v>1</v>
      </c>
      <c r="BD1755" s="9">
        <f t="shared" si="1845"/>
        <v>0</v>
      </c>
      <c r="BE1755" s="9" t="s">
        <v>4465</v>
      </c>
      <c r="BF1755" s="9">
        <f t="shared" si="1846"/>
        <v>0</v>
      </c>
      <c r="BG1755" s="9">
        <v>1</v>
      </c>
      <c r="BH1755" s="9">
        <v>2</v>
      </c>
      <c r="BI1755" s="9">
        <v>3</v>
      </c>
      <c r="BJ1755" s="9">
        <v>1</v>
      </c>
      <c r="BK1755" s="9">
        <v>2</v>
      </c>
      <c r="BL1755" s="9">
        <v>2</v>
      </c>
      <c r="BM1755" s="9">
        <v>5</v>
      </c>
      <c r="BN1755" s="9">
        <v>10</v>
      </c>
      <c r="BO1755" s="9">
        <v>0</v>
      </c>
      <c r="BP1755" s="9" t="s">
        <v>4466</v>
      </c>
      <c r="BQ1755" s="9">
        <f t="shared" si="1823"/>
        <v>0.4</v>
      </c>
      <c r="BR1755" s="34">
        <f t="shared" ref="BR1755:BS1755" si="1879">BR1733</f>
        <v>0</v>
      </c>
      <c r="BS1755" s="34">
        <f t="shared" si="1879"/>
        <v>0.56666666666666665</v>
      </c>
      <c r="BT1755" s="9"/>
      <c r="BU1755" s="9"/>
      <c r="BV1755" s="9"/>
      <c r="BW1755" s="9"/>
      <c r="BX1755" s="9"/>
      <c r="BY1755" s="9"/>
      <c r="BZ1755" s="22">
        <f t="shared" si="1835"/>
        <v>0</v>
      </c>
      <c r="CA1755" s="22">
        <f t="shared" si="1836"/>
        <v>4</v>
      </c>
      <c r="CB1755" s="22">
        <f t="shared" si="1837"/>
        <v>0.56666666666666665</v>
      </c>
      <c r="CC1755" s="22">
        <f t="shared" si="1838"/>
        <v>0</v>
      </c>
      <c r="CD1755" s="22">
        <f t="shared" si="1839"/>
        <v>1</v>
      </c>
      <c r="CK1755" s="23">
        <v>0</v>
      </c>
      <c r="CL1755" s="23">
        <f t="shared" si="1840"/>
        <v>5</v>
      </c>
      <c r="CM1755" s="23">
        <f t="shared" si="1847"/>
        <v>0.67891573865784349</v>
      </c>
      <c r="CN1755" s="23">
        <f t="shared" si="1848"/>
        <v>8.9285714285714281E-3</v>
      </c>
      <c r="CQ1755" s="4">
        <v>1</v>
      </c>
    </row>
    <row r="1756" spans="1:95" ht="11.25" customHeight="1">
      <c r="A1756" s="9">
        <v>16</v>
      </c>
      <c r="B1756" s="9">
        <v>5</v>
      </c>
      <c r="C1756" s="9" t="str">
        <f t="shared" ref="C1756:C1819" si="1880">LEFT(D1756, FIND(":", D1756)-1)</f>
        <v>40</v>
      </c>
      <c r="D1756" s="10" t="s">
        <v>4190</v>
      </c>
      <c r="E1756" s="9">
        <v>15</v>
      </c>
      <c r="F1756" s="9">
        <v>1</v>
      </c>
      <c r="G1756" s="9">
        <v>0</v>
      </c>
      <c r="H1756" s="9">
        <v>0</v>
      </c>
      <c r="I1756" s="9">
        <v>0</v>
      </c>
      <c r="J1756" s="9">
        <v>1</v>
      </c>
      <c r="K1756" s="11">
        <v>25</v>
      </c>
      <c r="L1756" s="9">
        <v>67</v>
      </c>
      <c r="M1756" s="9">
        <v>2</v>
      </c>
      <c r="N1756" s="9"/>
      <c r="O1756" s="17"/>
      <c r="P1756" s="17">
        <f t="shared" si="1841"/>
        <v>0</v>
      </c>
      <c r="Q1756" s="9">
        <v>26</v>
      </c>
      <c r="R1756" s="9"/>
      <c r="S1756" s="9">
        <v>7.6923076923076927E-2</v>
      </c>
      <c r="T1756" s="9">
        <v>93</v>
      </c>
      <c r="U1756" s="9">
        <v>40</v>
      </c>
      <c r="V1756" s="11">
        <v>25</v>
      </c>
      <c r="W1756" s="11">
        <f t="shared" si="1859"/>
        <v>36</v>
      </c>
      <c r="X1756" s="17">
        <f t="shared" si="1849"/>
        <v>25</v>
      </c>
      <c r="Y1756" s="17"/>
      <c r="Z1756" s="9">
        <v>1</v>
      </c>
      <c r="AA1756" s="9"/>
      <c r="AB1756" s="17"/>
      <c r="AC1756" s="17">
        <f t="shared" si="1853"/>
        <v>49</v>
      </c>
      <c r="AD1756" s="17">
        <f t="shared" si="1834"/>
        <v>2.0408163265306121E-2</v>
      </c>
      <c r="AE1756" s="17">
        <v>0</v>
      </c>
      <c r="AF1756" s="17">
        <f t="shared" si="1842"/>
        <v>9</v>
      </c>
      <c r="AG1756" s="17"/>
      <c r="AH1756" s="9">
        <v>73</v>
      </c>
      <c r="AI1756" s="9"/>
      <c r="AJ1756" s="9"/>
      <c r="AK1756" s="9"/>
      <c r="AL1756" s="9">
        <v>0.2</v>
      </c>
      <c r="AM1756" s="9"/>
      <c r="AN1756" s="9">
        <v>2.0408163265306121E-2</v>
      </c>
      <c r="AO1756" s="9"/>
      <c r="AP1756" s="9">
        <v>0.25205479452054791</v>
      </c>
      <c r="AQ1756" s="9">
        <f>+AVERAGE(AL1742:AL1751)</f>
        <v>0.13578314773156869</v>
      </c>
      <c r="AR1756" s="9">
        <f>+AVERAGE(AN1742:AN1751)</f>
        <v>1.7857142857142857E-3</v>
      </c>
      <c r="AS1756" s="17">
        <f t="shared" si="1861"/>
        <v>26</v>
      </c>
      <c r="AT1756" s="17">
        <f t="shared" si="1862"/>
        <v>0.23076923076923075</v>
      </c>
      <c r="AU1756" s="17">
        <f t="shared" si="1875"/>
        <v>0</v>
      </c>
      <c r="AV1756" s="17">
        <f t="shared" si="1876"/>
        <v>0.22650602409638548</v>
      </c>
      <c r="AW1756" s="17"/>
      <c r="AX1756" s="17"/>
      <c r="AY1756" s="17"/>
      <c r="AZ1756" s="17">
        <v>3</v>
      </c>
      <c r="BA1756" s="24">
        <v>0.5</v>
      </c>
      <c r="BB1756" s="9">
        <v>19</v>
      </c>
      <c r="BC1756" s="9">
        <v>1</v>
      </c>
      <c r="BD1756" s="9">
        <f t="shared" si="1845"/>
        <v>0</v>
      </c>
      <c r="BE1756" s="9" t="s">
        <v>4465</v>
      </c>
      <c r="BF1756" s="9">
        <f t="shared" si="1846"/>
        <v>0</v>
      </c>
      <c r="BG1756" s="9">
        <v>1</v>
      </c>
      <c r="BH1756" s="9">
        <v>2</v>
      </c>
      <c r="BI1756" s="9">
        <v>3</v>
      </c>
      <c r="BJ1756" s="9">
        <v>1</v>
      </c>
      <c r="BK1756" s="9">
        <v>2</v>
      </c>
      <c r="BL1756" s="9">
        <v>2</v>
      </c>
      <c r="BM1756" s="9">
        <v>5</v>
      </c>
      <c r="BN1756" s="9">
        <v>10</v>
      </c>
      <c r="BO1756" s="9">
        <v>0</v>
      </c>
      <c r="BP1756" s="9" t="s">
        <v>4466</v>
      </c>
      <c r="BQ1756" s="9">
        <f t="shared" si="1823"/>
        <v>0.4</v>
      </c>
      <c r="BR1756" s="34">
        <f t="shared" ref="BR1756:BS1756" si="1881">BR1734</f>
        <v>0</v>
      </c>
      <c r="BS1756" s="34">
        <f t="shared" si="1881"/>
        <v>0.56666666666666665</v>
      </c>
      <c r="BT1756" s="9"/>
      <c r="BU1756" s="9"/>
      <c r="BV1756" s="9"/>
      <c r="BW1756" s="9"/>
      <c r="BX1756" s="9"/>
      <c r="BY1756" s="9"/>
      <c r="BZ1756" s="22">
        <f t="shared" si="1835"/>
        <v>0</v>
      </c>
      <c r="CA1756" s="22">
        <f t="shared" si="1836"/>
        <v>5</v>
      </c>
      <c r="CB1756" s="22">
        <f t="shared" si="1837"/>
        <v>0.56666666666666665</v>
      </c>
      <c r="CC1756" s="22">
        <f t="shared" si="1838"/>
        <v>0</v>
      </c>
      <c r="CD1756" s="22">
        <f t="shared" si="1839"/>
        <v>1</v>
      </c>
      <c r="CK1756" s="23">
        <v>0</v>
      </c>
      <c r="CL1756" s="23">
        <f t="shared" si="1840"/>
        <v>5</v>
      </c>
      <c r="CM1756" s="23">
        <f t="shared" si="1847"/>
        <v>0.67891573865784349</v>
      </c>
      <c r="CN1756" s="23">
        <f t="shared" si="1848"/>
        <v>8.9285714285714281E-3</v>
      </c>
      <c r="CQ1756" s="4">
        <v>3</v>
      </c>
    </row>
    <row r="1757" spans="1:95" ht="11.25" customHeight="1">
      <c r="A1757" s="9">
        <v>16</v>
      </c>
      <c r="B1757" s="9">
        <v>5</v>
      </c>
      <c r="C1757" s="9" t="str">
        <f t="shared" si="1880"/>
        <v>40</v>
      </c>
      <c r="D1757" s="10" t="s">
        <v>4190</v>
      </c>
      <c r="E1757" s="9">
        <v>16</v>
      </c>
      <c r="F1757" s="9">
        <v>1</v>
      </c>
      <c r="G1757" s="9">
        <v>0</v>
      </c>
      <c r="H1757" s="9">
        <v>0</v>
      </c>
      <c r="I1757" s="9">
        <v>0</v>
      </c>
      <c r="J1757" s="9">
        <v>1</v>
      </c>
      <c r="K1757" s="11">
        <v>25</v>
      </c>
      <c r="L1757" s="9">
        <v>68</v>
      </c>
      <c r="M1757" s="9">
        <v>2</v>
      </c>
      <c r="N1757" s="9"/>
      <c r="O1757" s="17"/>
      <c r="P1757" s="17">
        <f t="shared" si="1841"/>
        <v>0</v>
      </c>
      <c r="Q1757" s="9">
        <v>32</v>
      </c>
      <c r="R1757" s="9"/>
      <c r="S1757" s="9">
        <v>6.25E-2</v>
      </c>
      <c r="T1757" s="9">
        <v>100</v>
      </c>
      <c r="U1757" s="9">
        <v>40</v>
      </c>
      <c r="V1757" s="11">
        <v>32</v>
      </c>
      <c r="W1757" s="11">
        <f t="shared" si="1859"/>
        <v>25</v>
      </c>
      <c r="X1757" s="17">
        <f t="shared" si="1849"/>
        <v>32</v>
      </c>
      <c r="Y1757" s="17"/>
      <c r="Z1757" s="9">
        <v>0</v>
      </c>
      <c r="AA1757" s="9"/>
      <c r="AB1757" s="17"/>
      <c r="AC1757" s="17">
        <f t="shared" si="1853"/>
        <v>51</v>
      </c>
      <c r="AD1757" s="17">
        <f t="shared" si="1834"/>
        <v>0</v>
      </c>
      <c r="AE1757" s="17">
        <v>2.0408163265306121E-2</v>
      </c>
      <c r="AF1757" s="17">
        <f t="shared" si="1842"/>
        <v>8</v>
      </c>
      <c r="AG1757" s="17"/>
      <c r="AH1757" s="9">
        <v>69</v>
      </c>
      <c r="AI1757" s="9"/>
      <c r="AJ1757" s="9"/>
      <c r="AK1757" s="9"/>
      <c r="AL1757" s="9">
        <v>0.27500000000000002</v>
      </c>
      <c r="AM1757" s="9"/>
      <c r="AN1757" s="9">
        <v>0</v>
      </c>
      <c r="AO1757" s="9"/>
      <c r="AP1757" s="9">
        <v>0.22028985507246376</v>
      </c>
      <c r="AQ1757" s="9">
        <f>+AVERAGE(AL1742:AL1751)</f>
        <v>0.13578314773156869</v>
      </c>
      <c r="AR1757" s="9">
        <f>+AVERAGE(AN1742:AN1751)</f>
        <v>1.7857142857142857E-3</v>
      </c>
      <c r="AS1757" s="17">
        <f t="shared" si="1861"/>
        <v>26</v>
      </c>
      <c r="AT1757" s="17">
        <f t="shared" si="1862"/>
        <v>0.2</v>
      </c>
      <c r="AU1757" s="17">
        <f t="shared" si="1875"/>
        <v>2.0408163265306121E-2</v>
      </c>
      <c r="AV1757" s="17">
        <f t="shared" si="1876"/>
        <v>0.25205479452054791</v>
      </c>
      <c r="AW1757" s="17"/>
      <c r="AX1757" s="17"/>
      <c r="AY1757" s="17"/>
      <c r="AZ1757" s="17">
        <v>3</v>
      </c>
      <c r="BA1757" s="24">
        <v>0.5</v>
      </c>
      <c r="BB1757" s="9">
        <v>19</v>
      </c>
      <c r="BC1757" s="9">
        <v>1</v>
      </c>
      <c r="BD1757" s="9">
        <f t="shared" si="1845"/>
        <v>0</v>
      </c>
      <c r="BE1757" s="9" t="s">
        <v>4465</v>
      </c>
      <c r="BF1757" s="9">
        <f t="shared" si="1846"/>
        <v>0</v>
      </c>
      <c r="BG1757" s="9">
        <v>1</v>
      </c>
      <c r="BH1757" s="9">
        <v>2</v>
      </c>
      <c r="BI1757" s="9">
        <v>3</v>
      </c>
      <c r="BJ1757" s="9">
        <v>1</v>
      </c>
      <c r="BK1757" s="9">
        <v>2</v>
      </c>
      <c r="BL1757" s="9">
        <v>2</v>
      </c>
      <c r="BM1757" s="9">
        <v>5</v>
      </c>
      <c r="BN1757" s="9">
        <v>10</v>
      </c>
      <c r="BO1757" s="9">
        <v>0</v>
      </c>
      <c r="BP1757" s="9" t="s">
        <v>4466</v>
      </c>
      <c r="BQ1757" s="9">
        <f t="shared" si="1823"/>
        <v>0.4</v>
      </c>
      <c r="BR1757" s="34">
        <f t="shared" ref="BR1757:BS1757" si="1882">BR1735</f>
        <v>0</v>
      </c>
      <c r="BS1757" s="34">
        <f t="shared" si="1882"/>
        <v>0.56666666666666665</v>
      </c>
      <c r="BT1757" s="9"/>
      <c r="BU1757" s="9"/>
      <c r="BV1757" s="9"/>
      <c r="BW1757" s="9"/>
      <c r="BX1757" s="9"/>
      <c r="BY1757" s="9"/>
      <c r="BZ1757" s="22">
        <f t="shared" si="1835"/>
        <v>0</v>
      </c>
      <c r="CA1757" s="22">
        <f t="shared" si="1836"/>
        <v>6</v>
      </c>
      <c r="CB1757" s="22">
        <f t="shared" si="1837"/>
        <v>0.56666666666666665</v>
      </c>
      <c r="CC1757" s="22">
        <f t="shared" si="1838"/>
        <v>0</v>
      </c>
      <c r="CD1757" s="22">
        <f t="shared" si="1839"/>
        <v>1</v>
      </c>
      <c r="CK1757" s="23">
        <v>0.1020408163265306</v>
      </c>
      <c r="CL1757" s="23">
        <f t="shared" si="1840"/>
        <v>5</v>
      </c>
      <c r="CM1757" s="23">
        <f t="shared" si="1847"/>
        <v>0.67891573865784349</v>
      </c>
      <c r="CN1757" s="23">
        <f t="shared" si="1848"/>
        <v>8.9285714285714281E-3</v>
      </c>
      <c r="CQ1757" s="4">
        <v>1</v>
      </c>
    </row>
    <row r="1758" spans="1:95" ht="11.25" customHeight="1">
      <c r="A1758" s="9">
        <v>16</v>
      </c>
      <c r="B1758" s="9">
        <v>5</v>
      </c>
      <c r="C1758" s="9" t="str">
        <f t="shared" si="1880"/>
        <v>40</v>
      </c>
      <c r="D1758" s="10" t="s">
        <v>4190</v>
      </c>
      <c r="E1758" s="9">
        <v>17</v>
      </c>
      <c r="F1758" s="9">
        <v>1</v>
      </c>
      <c r="G1758" s="9">
        <v>0</v>
      </c>
      <c r="H1758" s="9">
        <v>0</v>
      </c>
      <c r="I1758" s="9">
        <v>0</v>
      </c>
      <c r="J1758" s="9">
        <v>1</v>
      </c>
      <c r="K1758" s="11">
        <v>25</v>
      </c>
      <c r="L1758" s="9">
        <v>75</v>
      </c>
      <c r="M1758" s="9">
        <v>2</v>
      </c>
      <c r="N1758" s="9"/>
      <c r="O1758" s="17"/>
      <c r="P1758" s="17">
        <f t="shared" si="1841"/>
        <v>0</v>
      </c>
      <c r="Q1758" s="9">
        <v>26</v>
      </c>
      <c r="R1758" s="9"/>
      <c r="S1758" s="9">
        <v>7.6923076923076927E-2</v>
      </c>
      <c r="T1758" s="9">
        <v>100</v>
      </c>
      <c r="U1758" s="9">
        <v>40</v>
      </c>
      <c r="V1758" s="11">
        <v>38</v>
      </c>
      <c r="W1758" s="11">
        <f t="shared" si="1859"/>
        <v>32</v>
      </c>
      <c r="X1758" s="17">
        <f t="shared" si="1849"/>
        <v>38</v>
      </c>
      <c r="Y1758" s="17"/>
      <c r="Z1758" s="9">
        <v>1</v>
      </c>
      <c r="AA1758" s="9"/>
      <c r="AB1758" s="17"/>
      <c r="AC1758" s="17">
        <f t="shared" si="1853"/>
        <v>61</v>
      </c>
      <c r="AD1758" s="17">
        <f t="shared" si="1834"/>
        <v>1.6393442622950821E-2</v>
      </c>
      <c r="AE1758" s="17">
        <v>0</v>
      </c>
      <c r="AF1758" s="17">
        <f t="shared" si="1842"/>
        <v>9</v>
      </c>
      <c r="AG1758" s="17"/>
      <c r="AH1758" s="9">
        <v>85</v>
      </c>
      <c r="AI1758" s="9"/>
      <c r="AJ1758" s="9"/>
      <c r="AK1758" s="9"/>
      <c r="AL1758" s="9">
        <v>0.2</v>
      </c>
      <c r="AM1758" s="9"/>
      <c r="AN1758" s="9">
        <v>1.6393442622950821E-2</v>
      </c>
      <c r="AO1758" s="9"/>
      <c r="AP1758" s="9">
        <v>0.21647058823529405</v>
      </c>
      <c r="AQ1758" s="9">
        <f>+AVERAGE(AL1742:AL1751)</f>
        <v>0.13578314773156869</v>
      </c>
      <c r="AR1758" s="9">
        <f>+AVERAGE(AN1742:AN1751)</f>
        <v>1.7857142857142857E-3</v>
      </c>
      <c r="AS1758" s="17">
        <f t="shared" si="1861"/>
        <v>32</v>
      </c>
      <c r="AT1758" s="17">
        <f t="shared" si="1862"/>
        <v>0.27500000000000002</v>
      </c>
      <c r="AU1758" s="17">
        <f t="shared" si="1875"/>
        <v>0</v>
      </c>
      <c r="AV1758" s="17">
        <f t="shared" si="1876"/>
        <v>0.22028985507246376</v>
      </c>
      <c r="AW1758" s="17"/>
      <c r="AX1758" s="17"/>
      <c r="AY1758" s="17"/>
      <c r="AZ1758" s="17">
        <v>3</v>
      </c>
      <c r="BA1758" s="24">
        <v>0.5</v>
      </c>
      <c r="BB1758" s="9">
        <v>19</v>
      </c>
      <c r="BC1758" s="9">
        <v>1</v>
      </c>
      <c r="BD1758" s="9">
        <f t="shared" si="1845"/>
        <v>0</v>
      </c>
      <c r="BE1758" s="9" t="s">
        <v>4465</v>
      </c>
      <c r="BF1758" s="9">
        <f t="shared" si="1846"/>
        <v>0</v>
      </c>
      <c r="BG1758" s="9">
        <v>1</v>
      </c>
      <c r="BH1758" s="9">
        <v>2</v>
      </c>
      <c r="BI1758" s="9">
        <v>3</v>
      </c>
      <c r="BJ1758" s="9">
        <v>1</v>
      </c>
      <c r="BK1758" s="9">
        <v>2</v>
      </c>
      <c r="BL1758" s="9">
        <v>2</v>
      </c>
      <c r="BM1758" s="9">
        <v>5</v>
      </c>
      <c r="BN1758" s="9">
        <v>10</v>
      </c>
      <c r="BO1758" s="9">
        <v>0</v>
      </c>
      <c r="BP1758" s="9" t="s">
        <v>4466</v>
      </c>
      <c r="BQ1758" s="9">
        <f t="shared" si="1823"/>
        <v>0.4</v>
      </c>
      <c r="BR1758" s="34">
        <f t="shared" ref="BR1758:BS1758" si="1883">BR1736</f>
        <v>0</v>
      </c>
      <c r="BS1758" s="34">
        <f t="shared" si="1883"/>
        <v>0.56666666666666665</v>
      </c>
      <c r="BT1758" s="9"/>
      <c r="BU1758" s="9"/>
      <c r="BV1758" s="9"/>
      <c r="BW1758" s="9"/>
      <c r="BX1758" s="9"/>
      <c r="BY1758" s="9"/>
      <c r="BZ1758" s="22">
        <f t="shared" si="1835"/>
        <v>0</v>
      </c>
      <c r="CA1758" s="22">
        <f t="shared" si="1836"/>
        <v>7</v>
      </c>
      <c r="CB1758" s="22">
        <f t="shared" si="1837"/>
        <v>0.56666666666666665</v>
      </c>
      <c r="CC1758" s="22">
        <f t="shared" si="1838"/>
        <v>0</v>
      </c>
      <c r="CD1758" s="22">
        <f t="shared" si="1839"/>
        <v>1</v>
      </c>
      <c r="CK1758" s="23">
        <v>0</v>
      </c>
      <c r="CL1758" s="23">
        <f t="shared" si="1840"/>
        <v>5</v>
      </c>
      <c r="CM1758" s="23">
        <f t="shared" si="1847"/>
        <v>0.67891573865784349</v>
      </c>
      <c r="CN1758" s="23">
        <f t="shared" si="1848"/>
        <v>8.9285714285714281E-3</v>
      </c>
      <c r="CQ1758" s="4">
        <v>3</v>
      </c>
    </row>
    <row r="1759" spans="1:95" ht="11.25" customHeight="1">
      <c r="A1759" s="9">
        <v>16</v>
      </c>
      <c r="B1759" s="9">
        <v>5</v>
      </c>
      <c r="C1759" s="9" t="str">
        <f t="shared" si="1880"/>
        <v>40</v>
      </c>
      <c r="D1759" s="10" t="s">
        <v>4190</v>
      </c>
      <c r="E1759" s="9">
        <v>18</v>
      </c>
      <c r="F1759" s="9">
        <v>1</v>
      </c>
      <c r="G1759" s="9">
        <v>0</v>
      </c>
      <c r="H1759" s="9">
        <v>0</v>
      </c>
      <c r="I1759" s="9">
        <v>0</v>
      </c>
      <c r="J1759" s="9">
        <v>1</v>
      </c>
      <c r="K1759" s="11">
        <v>25</v>
      </c>
      <c r="L1759" s="9">
        <v>75</v>
      </c>
      <c r="M1759" s="9">
        <v>2</v>
      </c>
      <c r="N1759" s="9"/>
      <c r="O1759" s="17"/>
      <c r="P1759" s="17">
        <f t="shared" si="1841"/>
        <v>0</v>
      </c>
      <c r="Q1759" s="9">
        <v>21</v>
      </c>
      <c r="R1759" s="9"/>
      <c r="S1759" s="9">
        <v>9.5238095238095233E-2</v>
      </c>
      <c r="T1759" s="9">
        <v>96</v>
      </c>
      <c r="U1759" s="9">
        <v>40</v>
      </c>
      <c r="V1759" s="11">
        <v>21</v>
      </c>
      <c r="W1759" s="11">
        <f t="shared" si="1859"/>
        <v>38</v>
      </c>
      <c r="X1759" s="17">
        <f t="shared" si="1849"/>
        <v>21</v>
      </c>
      <c r="Y1759" s="17"/>
      <c r="Z1759" s="9">
        <v>0</v>
      </c>
      <c r="AA1759" s="9"/>
      <c r="AB1759" s="17"/>
      <c r="AC1759" s="17">
        <f t="shared" si="1853"/>
        <v>25</v>
      </c>
      <c r="AD1759" s="17">
        <f t="shared" si="1834"/>
        <v>0</v>
      </c>
      <c r="AE1759" s="17">
        <v>1.6393442622950821E-2</v>
      </c>
      <c r="AF1759" s="17">
        <f t="shared" si="1842"/>
        <v>8</v>
      </c>
      <c r="AG1759" s="17"/>
      <c r="AH1759" s="9">
        <v>54</v>
      </c>
      <c r="AI1759" s="9"/>
      <c r="AJ1759" s="9"/>
      <c r="AK1759" s="9"/>
      <c r="AL1759" s="9">
        <v>0.22857142857142859</v>
      </c>
      <c r="AM1759" s="9"/>
      <c r="AN1759" s="9">
        <v>0</v>
      </c>
      <c r="AO1759" s="9"/>
      <c r="AP1759" s="9">
        <v>0.15555555555555556</v>
      </c>
      <c r="AQ1759" s="9">
        <f>+AVERAGE(AL1742:AL1751)</f>
        <v>0.13578314773156869</v>
      </c>
      <c r="AR1759" s="9">
        <f>+AVERAGE(AN1742:AN1751)</f>
        <v>1.7857142857142857E-3</v>
      </c>
      <c r="AS1759" s="17">
        <f t="shared" si="1861"/>
        <v>26</v>
      </c>
      <c r="AT1759" s="17">
        <f t="shared" si="1862"/>
        <v>0.2</v>
      </c>
      <c r="AU1759" s="17">
        <f t="shared" si="1875"/>
        <v>1.6393442622950821E-2</v>
      </c>
      <c r="AV1759" s="17">
        <f t="shared" si="1876"/>
        <v>0.21647058823529405</v>
      </c>
      <c r="AW1759" s="17"/>
      <c r="AX1759" s="17"/>
      <c r="AY1759" s="17"/>
      <c r="AZ1759" s="17">
        <v>3</v>
      </c>
      <c r="BA1759" s="24">
        <v>0.5</v>
      </c>
      <c r="BB1759" s="9">
        <v>19</v>
      </c>
      <c r="BC1759" s="9">
        <v>1</v>
      </c>
      <c r="BD1759" s="9">
        <f t="shared" si="1845"/>
        <v>0</v>
      </c>
      <c r="BE1759" s="9" t="s">
        <v>4465</v>
      </c>
      <c r="BF1759" s="9">
        <f t="shared" si="1846"/>
        <v>0</v>
      </c>
      <c r="BG1759" s="9">
        <v>1</v>
      </c>
      <c r="BH1759" s="9">
        <v>2</v>
      </c>
      <c r="BI1759" s="9">
        <v>3</v>
      </c>
      <c r="BJ1759" s="9">
        <v>1</v>
      </c>
      <c r="BK1759" s="9">
        <v>2</v>
      </c>
      <c r="BL1759" s="9">
        <v>2</v>
      </c>
      <c r="BM1759" s="9">
        <v>5</v>
      </c>
      <c r="BN1759" s="9">
        <v>10</v>
      </c>
      <c r="BO1759" s="9">
        <v>0</v>
      </c>
      <c r="BP1759" s="9" t="s">
        <v>4466</v>
      </c>
      <c r="BQ1759" s="9">
        <f t="shared" si="1823"/>
        <v>0.4</v>
      </c>
      <c r="BR1759" s="34">
        <f t="shared" ref="BR1759:BS1759" si="1884">BR1737</f>
        <v>0</v>
      </c>
      <c r="BS1759" s="34">
        <f t="shared" si="1884"/>
        <v>0.56666666666666665</v>
      </c>
      <c r="BT1759" s="9"/>
      <c r="BU1759" s="9"/>
      <c r="BV1759" s="9"/>
      <c r="BW1759" s="9"/>
      <c r="BX1759" s="9"/>
      <c r="BY1759" s="9"/>
      <c r="BZ1759" s="22">
        <f t="shared" si="1835"/>
        <v>0</v>
      </c>
      <c r="CA1759" s="22">
        <f t="shared" si="1836"/>
        <v>8</v>
      </c>
      <c r="CB1759" s="22">
        <f t="shared" si="1837"/>
        <v>0.56666666666666665</v>
      </c>
      <c r="CC1759" s="22">
        <f t="shared" si="1838"/>
        <v>0</v>
      </c>
      <c r="CD1759" s="22">
        <f t="shared" si="1839"/>
        <v>1</v>
      </c>
      <c r="CK1759" s="23">
        <v>8.1967213114754106E-2</v>
      </c>
      <c r="CL1759" s="23">
        <f t="shared" si="1840"/>
        <v>5</v>
      </c>
      <c r="CM1759" s="23">
        <f t="shared" si="1847"/>
        <v>0.67891573865784349</v>
      </c>
      <c r="CN1759" s="23">
        <f t="shared" si="1848"/>
        <v>8.9285714285714281E-3</v>
      </c>
      <c r="CQ1759" s="4">
        <v>1</v>
      </c>
    </row>
    <row r="1760" spans="1:95" ht="11.25" customHeight="1">
      <c r="A1760" s="9">
        <v>16</v>
      </c>
      <c r="B1760" s="9">
        <v>5</v>
      </c>
      <c r="C1760" s="9" t="str">
        <f t="shared" si="1880"/>
        <v>40</v>
      </c>
      <c r="D1760" s="10" t="s">
        <v>4190</v>
      </c>
      <c r="E1760" s="9">
        <v>19</v>
      </c>
      <c r="F1760" s="9">
        <v>1</v>
      </c>
      <c r="G1760" s="9">
        <v>0</v>
      </c>
      <c r="H1760" s="9">
        <v>0</v>
      </c>
      <c r="I1760" s="9">
        <v>0</v>
      </c>
      <c r="J1760" s="9">
        <v>1</v>
      </c>
      <c r="K1760" s="11">
        <v>25</v>
      </c>
      <c r="L1760" s="9">
        <v>71</v>
      </c>
      <c r="M1760" s="9">
        <v>2</v>
      </c>
      <c r="N1760" s="9"/>
      <c r="O1760" s="17"/>
      <c r="P1760" s="17">
        <f t="shared" si="1841"/>
        <v>0</v>
      </c>
      <c r="Q1760" s="9">
        <v>31</v>
      </c>
      <c r="R1760" s="9"/>
      <c r="S1760" s="9">
        <v>6.4516129032258063E-2</v>
      </c>
      <c r="T1760" s="9">
        <v>100</v>
      </c>
      <c r="U1760" s="9">
        <v>40</v>
      </c>
      <c r="V1760" s="11">
        <v>29</v>
      </c>
      <c r="W1760" s="11">
        <f t="shared" si="1859"/>
        <v>21</v>
      </c>
      <c r="X1760" s="17">
        <f t="shared" si="1849"/>
        <v>29</v>
      </c>
      <c r="Y1760" s="17"/>
      <c r="Z1760" s="9">
        <v>0</v>
      </c>
      <c r="AA1760" s="9"/>
      <c r="AB1760" s="17"/>
      <c r="AC1760" s="17">
        <f t="shared" si="1853"/>
        <v>56</v>
      </c>
      <c r="AD1760" s="17">
        <f t="shared" si="1834"/>
        <v>0</v>
      </c>
      <c r="AE1760" s="17">
        <v>0</v>
      </c>
      <c r="AF1760" s="17">
        <f t="shared" si="1842"/>
        <v>8</v>
      </c>
      <c r="AG1760" s="17"/>
      <c r="AH1760" s="9">
        <v>75</v>
      </c>
      <c r="AI1760" s="9"/>
      <c r="AJ1760" s="9"/>
      <c r="AK1760" s="9"/>
      <c r="AL1760" s="9">
        <v>0.15483870967741933</v>
      </c>
      <c r="AM1760" s="9"/>
      <c r="AN1760" s="9">
        <v>0</v>
      </c>
      <c r="AO1760" s="9"/>
      <c r="AP1760" s="9">
        <v>0.27200000000000002</v>
      </c>
      <c r="AQ1760" s="9">
        <f>+AVERAGE(AL1742:AL1751)</f>
        <v>0.13578314773156869</v>
      </c>
      <c r="AR1760" s="9">
        <f>+AVERAGE(AN1742:AN1751)</f>
        <v>1.7857142857142857E-3</v>
      </c>
      <c r="AS1760" s="17">
        <f t="shared" si="1861"/>
        <v>21</v>
      </c>
      <c r="AT1760" s="17">
        <f t="shared" si="1862"/>
        <v>0.22857142857142859</v>
      </c>
      <c r="AU1760" s="17">
        <f t="shared" si="1875"/>
        <v>0</v>
      </c>
      <c r="AV1760" s="17">
        <f t="shared" si="1876"/>
        <v>0.15555555555555556</v>
      </c>
      <c r="AW1760" s="17"/>
      <c r="AX1760" s="17"/>
      <c r="AY1760" s="17"/>
      <c r="AZ1760" s="17">
        <v>3</v>
      </c>
      <c r="BA1760" s="24">
        <v>0.5</v>
      </c>
      <c r="BB1760" s="9">
        <v>19</v>
      </c>
      <c r="BC1760" s="9">
        <v>1</v>
      </c>
      <c r="BD1760" s="9">
        <f t="shared" si="1845"/>
        <v>0</v>
      </c>
      <c r="BE1760" s="9" t="s">
        <v>4465</v>
      </c>
      <c r="BF1760" s="9">
        <f t="shared" si="1846"/>
        <v>0</v>
      </c>
      <c r="BG1760" s="9">
        <v>1</v>
      </c>
      <c r="BH1760" s="9">
        <v>2</v>
      </c>
      <c r="BI1760" s="9">
        <v>3</v>
      </c>
      <c r="BJ1760" s="9">
        <v>1</v>
      </c>
      <c r="BK1760" s="9">
        <v>2</v>
      </c>
      <c r="BL1760" s="9">
        <v>2</v>
      </c>
      <c r="BM1760" s="9">
        <v>5</v>
      </c>
      <c r="BN1760" s="9">
        <v>10</v>
      </c>
      <c r="BO1760" s="9">
        <v>0</v>
      </c>
      <c r="BP1760" s="9" t="s">
        <v>4466</v>
      </c>
      <c r="BQ1760" s="9">
        <f t="shared" si="1823"/>
        <v>0.4</v>
      </c>
      <c r="BR1760" s="34">
        <f t="shared" ref="BR1760:BS1760" si="1885">BR1738</f>
        <v>0</v>
      </c>
      <c r="BS1760" s="34">
        <f t="shared" si="1885"/>
        <v>0.56666666666666665</v>
      </c>
      <c r="BT1760" s="9"/>
      <c r="BU1760" s="9"/>
      <c r="BV1760" s="9"/>
      <c r="BW1760" s="9"/>
      <c r="BX1760" s="9"/>
      <c r="BY1760" s="9"/>
      <c r="BZ1760" s="22">
        <f t="shared" si="1835"/>
        <v>0</v>
      </c>
      <c r="CA1760" s="22">
        <f t="shared" si="1836"/>
        <v>9</v>
      </c>
      <c r="CB1760" s="22">
        <f t="shared" si="1837"/>
        <v>0.56666666666666665</v>
      </c>
      <c r="CC1760" s="22">
        <f t="shared" si="1838"/>
        <v>0</v>
      </c>
      <c r="CD1760" s="22">
        <f t="shared" si="1839"/>
        <v>1</v>
      </c>
      <c r="CK1760" s="23">
        <v>0</v>
      </c>
      <c r="CL1760" s="23">
        <f t="shared" si="1840"/>
        <v>5</v>
      </c>
      <c r="CM1760" s="23">
        <f t="shared" si="1847"/>
        <v>0.67891573865784349</v>
      </c>
      <c r="CN1760" s="23">
        <f t="shared" si="1848"/>
        <v>8.9285714285714281E-3</v>
      </c>
      <c r="CQ1760" s="4">
        <v>1</v>
      </c>
    </row>
    <row r="1761" spans="1:96" ht="11.25" customHeight="1">
      <c r="A1761" s="9">
        <v>16</v>
      </c>
      <c r="B1761" s="9">
        <v>5</v>
      </c>
      <c r="C1761" s="9" t="str">
        <f t="shared" si="1880"/>
        <v>40</v>
      </c>
      <c r="D1761" s="10" t="s">
        <v>4190</v>
      </c>
      <c r="E1761" s="9">
        <v>20</v>
      </c>
      <c r="F1761" s="9">
        <v>1</v>
      </c>
      <c r="G1761" s="9">
        <v>0</v>
      </c>
      <c r="H1761" s="9">
        <v>0</v>
      </c>
      <c r="I1761" s="9">
        <v>0</v>
      </c>
      <c r="J1761" s="9">
        <v>1</v>
      </c>
      <c r="K1761" s="11">
        <v>25</v>
      </c>
      <c r="L1761" s="9">
        <v>75</v>
      </c>
      <c r="M1761" s="9">
        <v>2</v>
      </c>
      <c r="N1761" s="17">
        <f>SUM(M1752:M1761)</f>
        <v>20</v>
      </c>
      <c r="O1761" s="17"/>
      <c r="P1761" s="17">
        <f t="shared" si="1841"/>
        <v>0</v>
      </c>
      <c r="Q1761" s="9">
        <v>26</v>
      </c>
      <c r="R1761" s="9"/>
      <c r="S1761" s="9">
        <v>7.6923076923076927E-2</v>
      </c>
      <c r="T1761" s="9">
        <v>100</v>
      </c>
      <c r="U1761" s="9">
        <v>40</v>
      </c>
      <c r="V1761" s="11">
        <v>39</v>
      </c>
      <c r="W1761" s="11">
        <f t="shared" si="1859"/>
        <v>29</v>
      </c>
      <c r="X1761" s="17">
        <f t="shared" si="1849"/>
        <v>39</v>
      </c>
      <c r="Y1761" s="17"/>
      <c r="Z1761" s="9">
        <v>4</v>
      </c>
      <c r="AA1761" s="17">
        <f>SUM(Z1752:Z1761)</f>
        <v>6</v>
      </c>
      <c r="AB1761" s="17"/>
      <c r="AC1761" s="17">
        <f t="shared" si="1853"/>
        <v>76</v>
      </c>
      <c r="AD1761" s="17">
        <f t="shared" si="1834"/>
        <v>5.2631578947368418E-2</v>
      </c>
      <c r="AE1761" s="17">
        <v>0</v>
      </c>
      <c r="AF1761" s="17">
        <f t="shared" si="1842"/>
        <v>12</v>
      </c>
      <c r="AG1761" s="17">
        <f>+SUM(AF1752:AF1761)</f>
        <v>86</v>
      </c>
      <c r="AH1761" s="9">
        <v>100</v>
      </c>
      <c r="AI1761" s="9"/>
      <c r="AJ1761" s="9"/>
      <c r="AK1761" s="9"/>
      <c r="AL1761" s="9">
        <v>0.2</v>
      </c>
      <c r="AM1761" s="9"/>
      <c r="AN1761" s="9">
        <v>5.2631578947368418E-2</v>
      </c>
      <c r="AO1761" s="9"/>
      <c r="AP1761" s="9">
        <v>0.10800000000000003</v>
      </c>
      <c r="AQ1761" s="9">
        <f>+AVERAGE(AL1742:AL1751)</f>
        <v>0.13578314773156869</v>
      </c>
      <c r="AR1761" s="9">
        <f>+AVERAGE(AN1742:AN1751)</f>
        <v>1.7857142857142857E-3</v>
      </c>
      <c r="AS1761" s="17">
        <f t="shared" si="1861"/>
        <v>31</v>
      </c>
      <c r="AT1761" s="17">
        <f t="shared" si="1862"/>
        <v>0.15483870967741933</v>
      </c>
      <c r="AU1761" s="17">
        <f t="shared" si="1875"/>
        <v>0</v>
      </c>
      <c r="AV1761" s="17">
        <f t="shared" si="1876"/>
        <v>0.27200000000000002</v>
      </c>
      <c r="AW1761" s="17"/>
      <c r="AX1761" s="17"/>
      <c r="AY1761" s="17"/>
      <c r="AZ1761" s="17">
        <v>3</v>
      </c>
      <c r="BA1761" s="24">
        <v>0.5</v>
      </c>
      <c r="BB1761" s="9">
        <v>19</v>
      </c>
      <c r="BC1761" s="9">
        <v>1</v>
      </c>
      <c r="BD1761" s="9">
        <f t="shared" si="1845"/>
        <v>0</v>
      </c>
      <c r="BE1761" s="9" t="s">
        <v>4465</v>
      </c>
      <c r="BF1761" s="9">
        <f t="shared" si="1846"/>
        <v>0</v>
      </c>
      <c r="BG1761" s="9">
        <v>1</v>
      </c>
      <c r="BH1761" s="9">
        <v>2</v>
      </c>
      <c r="BI1761" s="9">
        <v>3</v>
      </c>
      <c r="BJ1761" s="9">
        <v>1</v>
      </c>
      <c r="BK1761" s="9">
        <v>2</v>
      </c>
      <c r="BL1761" s="9">
        <v>2</v>
      </c>
      <c r="BM1761" s="9">
        <v>5</v>
      </c>
      <c r="BN1761" s="9">
        <v>10</v>
      </c>
      <c r="BO1761" s="9">
        <v>0</v>
      </c>
      <c r="BP1761" s="9" t="s">
        <v>4466</v>
      </c>
      <c r="BQ1761" s="9">
        <f t="shared" si="1823"/>
        <v>0.4</v>
      </c>
      <c r="BR1761" s="34">
        <f t="shared" ref="BR1761:BS1761" si="1886">BR1739</f>
        <v>0.2</v>
      </c>
      <c r="BS1761" s="34">
        <f t="shared" si="1886"/>
        <v>0.56666666666666665</v>
      </c>
      <c r="BT1761" s="9"/>
      <c r="BU1761" s="9"/>
      <c r="BV1761" s="9"/>
      <c r="BW1761" s="9">
        <f>SUM(AF1752:AF1761)</f>
        <v>86</v>
      </c>
      <c r="BX1761" s="9"/>
      <c r="BY1761" s="9">
        <f t="shared" ref="BY1761" si="1887">SUM(BW1751,BW1761)</f>
        <v>150</v>
      </c>
      <c r="BZ1761" s="22">
        <f t="shared" si="1835"/>
        <v>0</v>
      </c>
      <c r="CA1761" s="22">
        <f t="shared" si="1836"/>
        <v>10</v>
      </c>
      <c r="CB1761" s="22">
        <f t="shared" si="1837"/>
        <v>0.56666666666666665</v>
      </c>
      <c r="CC1761" s="22">
        <f t="shared" si="1838"/>
        <v>0</v>
      </c>
      <c r="CD1761" s="22">
        <f t="shared" si="1839"/>
        <v>1</v>
      </c>
      <c r="CK1761" s="23">
        <v>0</v>
      </c>
      <c r="CL1761" s="23">
        <f t="shared" si="1840"/>
        <v>5</v>
      </c>
      <c r="CM1761" s="23">
        <f t="shared" si="1847"/>
        <v>0.67891573865784349</v>
      </c>
      <c r="CN1761" s="23">
        <f t="shared" si="1848"/>
        <v>8.9285714285714281E-3</v>
      </c>
      <c r="CQ1761" s="4">
        <v>1</v>
      </c>
    </row>
    <row r="1762" spans="1:96" ht="11.25" customHeight="1">
      <c r="A1762" s="9">
        <v>17</v>
      </c>
      <c r="B1762" s="9">
        <v>1</v>
      </c>
      <c r="C1762" s="9" t="str">
        <f t="shared" si="1880"/>
        <v>21</v>
      </c>
      <c r="D1762" s="10" t="s">
        <v>4252</v>
      </c>
      <c r="E1762" s="9">
        <v>-2</v>
      </c>
      <c r="F1762" s="9">
        <v>1</v>
      </c>
      <c r="G1762" s="9">
        <v>0</v>
      </c>
      <c r="H1762" s="9">
        <v>0</v>
      </c>
      <c r="I1762" s="9">
        <v>0</v>
      </c>
      <c r="J1762" s="9">
        <v>0</v>
      </c>
      <c r="K1762" s="11">
        <v>25</v>
      </c>
      <c r="L1762" s="9">
        <v>50</v>
      </c>
      <c r="M1762" s="9">
        <v>10</v>
      </c>
      <c r="N1762" s="9"/>
      <c r="O1762" s="17"/>
      <c r="P1762" s="17">
        <f t="shared" si="1841"/>
        <v>1</v>
      </c>
      <c r="Q1762" s="9">
        <v>38</v>
      </c>
      <c r="R1762" s="9"/>
      <c r="S1762" s="9">
        <v>0.26315789473684209</v>
      </c>
      <c r="T1762" s="9">
        <v>88</v>
      </c>
      <c r="U1762" s="9">
        <v>40</v>
      </c>
      <c r="V1762" s="11">
        <v>30</v>
      </c>
      <c r="W1762" s="18"/>
      <c r="X1762" s="17">
        <f t="shared" si="1849"/>
        <v>30</v>
      </c>
      <c r="Y1762" s="17"/>
      <c r="Z1762" s="9">
        <v>19</v>
      </c>
      <c r="AA1762" s="9"/>
      <c r="AB1762" s="17"/>
      <c r="AC1762" s="17">
        <f>+Z1762+Z1784+Z1806+Z1828+Z1850</f>
        <v>43</v>
      </c>
      <c r="AD1762" s="17">
        <f t="shared" si="1834"/>
        <v>0.44186046511627908</v>
      </c>
      <c r="AE1762" s="17"/>
      <c r="AF1762" s="17">
        <f t="shared" si="1842"/>
        <v>19</v>
      </c>
      <c r="AG1762" s="17"/>
      <c r="AH1762" s="9">
        <v>55</v>
      </c>
      <c r="AI1762" s="9"/>
      <c r="AJ1762" s="9"/>
      <c r="AK1762" s="9"/>
      <c r="AL1762" s="9">
        <v>6.3157894736842107E-2</v>
      </c>
      <c r="AM1762" s="9"/>
      <c r="AN1762" s="9">
        <v>0.44186046511627908</v>
      </c>
      <c r="AO1762" s="9"/>
      <c r="AP1762" s="9">
        <v>0.38545454545454544</v>
      </c>
      <c r="AQ1762" s="22"/>
      <c r="AR1762" s="22"/>
      <c r="AS1762" s="17"/>
      <c r="AT1762" s="17"/>
      <c r="AU1762" s="17"/>
      <c r="AV1762" s="17"/>
      <c r="AW1762" s="17"/>
      <c r="AX1762" s="17"/>
      <c r="AY1762" s="17"/>
      <c r="AZ1762" s="17">
        <v>6</v>
      </c>
      <c r="BA1762" s="24">
        <v>1</v>
      </c>
      <c r="BB1762" s="9">
        <v>21</v>
      </c>
      <c r="BC1762" s="9">
        <v>0</v>
      </c>
      <c r="BD1762" s="9">
        <f t="shared" si="1845"/>
        <v>1</v>
      </c>
      <c r="BE1762" s="9" t="s">
        <v>4467</v>
      </c>
      <c r="BF1762" s="9">
        <f t="shared" si="1846"/>
        <v>0</v>
      </c>
      <c r="BG1762" s="9">
        <v>3</v>
      </c>
      <c r="BH1762" s="9">
        <v>5</v>
      </c>
      <c r="BI1762" s="9">
        <v>5</v>
      </c>
      <c r="BJ1762" s="9">
        <v>1</v>
      </c>
      <c r="BK1762" s="9">
        <v>2</v>
      </c>
      <c r="BL1762" s="9">
        <v>2</v>
      </c>
      <c r="BM1762" s="9">
        <v>4</v>
      </c>
      <c r="BN1762" s="9">
        <v>0</v>
      </c>
      <c r="BO1762" s="9">
        <v>0</v>
      </c>
      <c r="BP1762" s="9" t="s">
        <v>4468</v>
      </c>
      <c r="BQ1762" s="22"/>
      <c r="BR1762" s="22"/>
      <c r="BS1762" s="34">
        <f t="shared" ref="BS1762:BS1783" si="1888">AVERAGE(BA1762,BA1784,BA1806,BA1828,BA1850)</f>
        <v>0.8</v>
      </c>
      <c r="BT1762" s="22"/>
      <c r="BU1762" s="22"/>
      <c r="BV1762" s="22"/>
      <c r="BW1762" s="22"/>
      <c r="BX1762" s="22"/>
      <c r="BY1762" s="22"/>
      <c r="BZ1762" s="22">
        <f t="shared" si="1835"/>
        <v>0</v>
      </c>
      <c r="CA1762" s="22">
        <f t="shared" si="1836"/>
        <v>0</v>
      </c>
      <c r="CB1762" s="22">
        <f t="shared" si="1837"/>
        <v>0</v>
      </c>
      <c r="CC1762" s="22">
        <f t="shared" si="1838"/>
        <v>0.8</v>
      </c>
      <c r="CD1762" s="22">
        <f t="shared" si="1839"/>
        <v>0</v>
      </c>
      <c r="CK1762" s="23" t="s">
        <v>2085</v>
      </c>
      <c r="CL1762" s="23">
        <f t="shared" si="1840"/>
        <v>1</v>
      </c>
      <c r="CM1762" s="23" t="str">
        <f t="shared" si="1847"/>
        <v/>
      </c>
      <c r="CN1762" s="23" t="str">
        <f t="shared" si="1848"/>
        <v/>
      </c>
      <c r="CQ1762" s="4">
        <v>1</v>
      </c>
      <c r="CR1762" s="43">
        <f>+CQ1762+CQ1784+CQ1806+CQ1828+CQ1850</f>
        <v>5</v>
      </c>
    </row>
    <row r="1763" spans="1:96" ht="11.25" customHeight="1">
      <c r="A1763" s="9">
        <v>17</v>
      </c>
      <c r="B1763" s="9">
        <v>1</v>
      </c>
      <c r="C1763" s="9" t="str">
        <f t="shared" si="1880"/>
        <v>21</v>
      </c>
      <c r="D1763" s="10" t="s">
        <v>4252</v>
      </c>
      <c r="E1763" s="9">
        <v>-1</v>
      </c>
      <c r="F1763" s="9">
        <v>1</v>
      </c>
      <c r="G1763" s="9">
        <v>0</v>
      </c>
      <c r="H1763" s="9">
        <v>0</v>
      </c>
      <c r="I1763" s="9">
        <v>0</v>
      </c>
      <c r="J1763" s="9">
        <v>0</v>
      </c>
      <c r="K1763" s="11">
        <v>25</v>
      </c>
      <c r="L1763" s="9">
        <v>63</v>
      </c>
      <c r="M1763" s="9">
        <v>1</v>
      </c>
      <c r="N1763" s="9"/>
      <c r="O1763" s="17"/>
      <c r="P1763" s="17">
        <f t="shared" si="1841"/>
        <v>0</v>
      </c>
      <c r="Q1763" s="9">
        <v>27</v>
      </c>
      <c r="R1763" s="9"/>
      <c r="S1763" s="9">
        <v>3.7037037037037035E-2</v>
      </c>
      <c r="T1763" s="9">
        <v>90</v>
      </c>
      <c r="U1763" s="9">
        <v>40</v>
      </c>
      <c r="V1763" s="11">
        <v>30</v>
      </c>
      <c r="W1763" s="11">
        <f>V1762</f>
        <v>30</v>
      </c>
      <c r="X1763" s="17">
        <f t="shared" si="1849"/>
        <v>30</v>
      </c>
      <c r="Y1763" s="17"/>
      <c r="Z1763" s="9">
        <v>19</v>
      </c>
      <c r="AA1763" s="9"/>
      <c r="AB1763" s="17"/>
      <c r="AC1763" s="17">
        <f t="shared" ref="AC1763:AC1783" si="1889">+Z1763+Z1785+Z1807+Z1829+Z1851</f>
        <v>38</v>
      </c>
      <c r="AD1763" s="17">
        <f t="shared" si="1834"/>
        <v>0.5</v>
      </c>
      <c r="AE1763" s="17">
        <v>0.44186046511627908</v>
      </c>
      <c r="AF1763" s="17">
        <f t="shared" si="1842"/>
        <v>28</v>
      </c>
      <c r="AG1763" s="17"/>
      <c r="AH1763" s="9">
        <v>61</v>
      </c>
      <c r="AI1763" s="9"/>
      <c r="AJ1763" s="9"/>
      <c r="AK1763" s="9"/>
      <c r="AL1763" s="9">
        <v>0.25185185185185188</v>
      </c>
      <c r="AM1763" s="9">
        <f>+(ABS(M1763-M1785)+ABS(M1763-M1807)+ABS(M1763-M1829)+ABS(M1763-M1851)+ABS(M1785-M1807)+ABS(M1785-M1829)+ABS(M1785-M1851)+ABS(M1807-M1829)+ABS(M1807-M1851)+ABS(M1829-M1851))/(5*(M1763+M1785+M1807+M1829+M1851))</f>
        <v>0.25185185185185183</v>
      </c>
      <c r="AN1763" s="9">
        <v>0.5</v>
      </c>
      <c r="AO1763" s="9">
        <f>+(ABS(Z1763-Z1785)+ABS(Z1763-Z1807)+ABS(Z1763-Z1829)+ABS(Z1763-Z1851)+ABS(Z1785-Z1807)+ABS(Z1785-Z1829)+ABS(Z1785-Z1851)+ABS(Z1807-Z1829)+ABS(Z1807-Z1851)+ABS(Z1829-Z1851))/(5*(Z1763+Z1785+Z1807+Z1829+Z1851))</f>
        <v>0.6</v>
      </c>
      <c r="AP1763" s="9">
        <v>0.48524590163934417</v>
      </c>
      <c r="AQ1763" s="9"/>
      <c r="AR1763" s="9"/>
      <c r="AS1763" s="17">
        <f>+Q1762</f>
        <v>38</v>
      </c>
      <c r="AT1763" s="17">
        <f t="shared" ref="AT1763" si="1890">+AL1762</f>
        <v>6.3157894736842107E-2</v>
      </c>
      <c r="AU1763" s="17">
        <f t="shared" ref="AU1763" si="1891">+AN1762</f>
        <v>0.44186046511627908</v>
      </c>
      <c r="AV1763" s="17">
        <f t="shared" ref="AV1763" si="1892">+AP1762</f>
        <v>0.38545454545454544</v>
      </c>
      <c r="AW1763" s="17"/>
      <c r="AX1763" s="17"/>
      <c r="AY1763" s="17"/>
      <c r="AZ1763" s="17">
        <v>6</v>
      </c>
      <c r="BA1763" s="24">
        <v>1</v>
      </c>
      <c r="BB1763" s="9">
        <v>21</v>
      </c>
      <c r="BC1763" s="9">
        <v>0</v>
      </c>
      <c r="BD1763" s="9">
        <f t="shared" si="1845"/>
        <v>1</v>
      </c>
      <c r="BE1763" s="9" t="s">
        <v>4467</v>
      </c>
      <c r="BF1763" s="9">
        <f t="shared" si="1846"/>
        <v>0</v>
      </c>
      <c r="BG1763" s="9">
        <v>3</v>
      </c>
      <c r="BH1763" s="9">
        <v>5</v>
      </c>
      <c r="BI1763" s="9">
        <v>5</v>
      </c>
      <c r="BJ1763" s="9">
        <v>1</v>
      </c>
      <c r="BK1763" s="9">
        <v>2</v>
      </c>
      <c r="BL1763" s="9">
        <v>2</v>
      </c>
      <c r="BM1763" s="9">
        <v>4</v>
      </c>
      <c r="BN1763" s="9">
        <v>0</v>
      </c>
      <c r="BO1763" s="9">
        <v>0</v>
      </c>
      <c r="BP1763" s="9" t="s">
        <v>4468</v>
      </c>
      <c r="BQ1763" s="9">
        <f t="shared" ref="BQ1763:BQ1826" si="1893">SUM(BD1763,BD1785,BD1807,BD1829,BD1851)/5</f>
        <v>0.6</v>
      </c>
      <c r="BR1763" s="9">
        <f>SUM(BF1763,BF1785,BF1807,BF1829,BF1851)/5</f>
        <v>0.2</v>
      </c>
      <c r="BS1763" s="34">
        <f t="shared" si="1888"/>
        <v>0.8</v>
      </c>
      <c r="BT1763" s="9"/>
      <c r="BU1763" s="9"/>
      <c r="BV1763" s="9"/>
      <c r="BW1763" s="9"/>
      <c r="BX1763" s="9"/>
      <c r="BY1763" s="9"/>
      <c r="BZ1763" s="22">
        <f t="shared" si="1835"/>
        <v>0</v>
      </c>
      <c r="CA1763" s="22">
        <f t="shared" si="1836"/>
        <v>0</v>
      </c>
      <c r="CB1763" s="22">
        <f t="shared" si="1837"/>
        <v>0</v>
      </c>
      <c r="CC1763" s="22">
        <f t="shared" si="1838"/>
        <v>0.8</v>
      </c>
      <c r="CD1763" s="22">
        <f t="shared" si="1839"/>
        <v>0</v>
      </c>
      <c r="CK1763" s="23">
        <v>0.44186046511627908</v>
      </c>
      <c r="CL1763" s="23">
        <f t="shared" si="1840"/>
        <v>1</v>
      </c>
      <c r="CM1763" s="23" t="str">
        <f t="shared" si="1847"/>
        <v/>
      </c>
      <c r="CN1763" s="23" t="str">
        <f t="shared" si="1848"/>
        <v/>
      </c>
      <c r="CQ1763" s="4">
        <v>3</v>
      </c>
      <c r="CR1763" s="43">
        <f t="shared" ref="CR1763:CR1783" si="1894">+CQ1763+CQ1785+CQ1807+CQ1829+CQ1851</f>
        <v>12</v>
      </c>
    </row>
    <row r="1764" spans="1:96" ht="11.25" customHeight="1">
      <c r="A1764" s="9">
        <v>17</v>
      </c>
      <c r="B1764" s="9">
        <v>1</v>
      </c>
      <c r="C1764" s="9" t="str">
        <f t="shared" si="1880"/>
        <v>21</v>
      </c>
      <c r="D1764" s="10" t="s">
        <v>4252</v>
      </c>
      <c r="E1764" s="9">
        <v>1</v>
      </c>
      <c r="F1764" s="9">
        <v>1</v>
      </c>
      <c r="G1764" s="9">
        <v>0</v>
      </c>
      <c r="H1764" s="9">
        <v>0</v>
      </c>
      <c r="I1764" s="9">
        <v>0</v>
      </c>
      <c r="J1764" s="9">
        <v>0</v>
      </c>
      <c r="K1764" s="11">
        <v>25</v>
      </c>
      <c r="L1764" s="9">
        <v>75</v>
      </c>
      <c r="M1764" s="9">
        <v>0</v>
      </c>
      <c r="N1764" s="17">
        <f>SUM(M1764:M1764)</f>
        <v>0</v>
      </c>
      <c r="O1764" s="17">
        <f>+(ABS(N1764-N1786)+ABS(N1764-N1808)+ABS(N1764-N1830)+ABS(N1764-N1852)+ABS(N1786-N1808)+ABS(N1786-N1830)+ABS(N1786-N1852)+ABS(N1808-N1830)+ABS(N1808-N1852)+ABS(N1830-N1852))/(5*(N1764+N1786+N1808+N1830+N1852))</f>
        <v>0.36</v>
      </c>
      <c r="P1764" s="17">
        <f t="shared" si="1841"/>
        <v>0</v>
      </c>
      <c r="Q1764" s="9">
        <v>20</v>
      </c>
      <c r="R1764" s="9"/>
      <c r="S1764" s="9">
        <v>0</v>
      </c>
      <c r="T1764" s="9">
        <v>95</v>
      </c>
      <c r="U1764" s="9">
        <v>40</v>
      </c>
      <c r="V1764" s="11">
        <v>30</v>
      </c>
      <c r="W1764" s="11">
        <f t="shared" ref="W1764:W1783" si="1895">V1763</f>
        <v>30</v>
      </c>
      <c r="X1764" s="17">
        <f t="shared" si="1849"/>
        <v>30</v>
      </c>
      <c r="Y1764" s="17"/>
      <c r="Z1764" s="9">
        <v>19</v>
      </c>
      <c r="AA1764" s="17">
        <f>SUM(Z1764:Z1764)</f>
        <v>19</v>
      </c>
      <c r="AB1764" s="17">
        <f>+(ABS(AA1764-AA1786)+ABS(AA1764-AA1808)+ABS(AA1764-AA1830)+ABS(AA1764-AA1852)+ABS(AA1786-AA1808)+ABS(AA1786-AA1830)+ABS(AA1786-AA1852)+ABS(AA1808-AA1830)+ABS(AA1808-AA1852)+ABS(AA1830-AA1852))/(5*(AA1764+AA1786+AA1808+AA1830+AA1852))</f>
        <v>0.58461538461538465</v>
      </c>
      <c r="AC1764" s="17">
        <f t="shared" si="1889"/>
        <v>39</v>
      </c>
      <c r="AD1764" s="17">
        <f t="shared" si="1834"/>
        <v>0.48717948717948717</v>
      </c>
      <c r="AE1764" s="17">
        <v>0.5</v>
      </c>
      <c r="AF1764" s="17">
        <f t="shared" si="1842"/>
        <v>29</v>
      </c>
      <c r="AG1764" s="17"/>
      <c r="AH1764" s="9">
        <v>69</v>
      </c>
      <c r="AI1764" s="9"/>
      <c r="AJ1764" s="9"/>
      <c r="AK1764" s="9"/>
      <c r="AL1764" s="9">
        <v>0.36000000000000004</v>
      </c>
      <c r="AM1764" s="9">
        <f t="shared" ref="AM1764:AM1783" si="1896">+(ABS(M1764-M1786)+ABS(M1764-M1808)+ABS(M1764-M1830)+ABS(M1764-M1852)+ABS(M1786-M1808)+ABS(M1786-M1830)+ABS(M1786-M1852)+ABS(M1808-M1830)+ABS(M1808-M1852)+ABS(M1830-M1852))/(5*(M1764+M1786+M1808+M1830+M1852))</f>
        <v>0.36</v>
      </c>
      <c r="AN1764" s="9">
        <v>0.48717948717948717</v>
      </c>
      <c r="AO1764" s="9">
        <f t="shared" ref="AO1764:AO1783" si="1897">+(ABS(Z1764-Z1786)+ABS(Z1764-Z1808)+ABS(Z1764-Z1830)+ABS(Z1764-Z1852)+ABS(Z1786-Z1808)+ABS(Z1786-Z1830)+ABS(Z1786-Z1852)+ABS(Z1808-Z1830)+ABS(Z1808-Z1852)+ABS(Z1830-Z1852))/(5*(Z1764+Z1786+Z1808+Z1830+Z1852))</f>
        <v>0.58461538461538465</v>
      </c>
      <c r="AP1764" s="9">
        <v>0.42898550724637668</v>
      </c>
      <c r="AQ1764" s="9"/>
      <c r="AR1764" s="9"/>
      <c r="AU1764" t="str">
        <f>+IF(AND(E1764&gt;1,AO1763&gt;0),AO1763,"")</f>
        <v/>
      </c>
      <c r="AZ1764">
        <v>6</v>
      </c>
      <c r="BA1764" s="24">
        <v>1</v>
      </c>
      <c r="BB1764" s="9">
        <v>21</v>
      </c>
      <c r="BC1764" s="9">
        <v>0</v>
      </c>
      <c r="BD1764" s="9">
        <f t="shared" si="1845"/>
        <v>1</v>
      </c>
      <c r="BE1764" s="9" t="s">
        <v>4467</v>
      </c>
      <c r="BF1764" s="9">
        <f t="shared" si="1846"/>
        <v>0</v>
      </c>
      <c r="BG1764" s="9">
        <v>3</v>
      </c>
      <c r="BH1764" s="9">
        <v>5</v>
      </c>
      <c r="BI1764" s="9">
        <v>5</v>
      </c>
      <c r="BJ1764" s="9">
        <v>1</v>
      </c>
      <c r="BK1764" s="9">
        <v>2</v>
      </c>
      <c r="BL1764" s="9">
        <v>2</v>
      </c>
      <c r="BM1764" s="9">
        <v>4</v>
      </c>
      <c r="BN1764" s="9">
        <v>0</v>
      </c>
      <c r="BO1764" s="9">
        <v>0</v>
      </c>
      <c r="BP1764" s="9" t="s">
        <v>4468</v>
      </c>
      <c r="BQ1764" s="9">
        <f t="shared" si="1893"/>
        <v>0.6</v>
      </c>
      <c r="BR1764" s="9">
        <f t="shared" ref="BR1764:BR1783" si="1898">SUM(BF1764,BF1786,BF1808,BF1830,BF1852)/5</f>
        <v>0.2</v>
      </c>
      <c r="BS1764" s="34">
        <f t="shared" si="1888"/>
        <v>0.8</v>
      </c>
      <c r="BT1764" s="9"/>
      <c r="BU1764" s="9"/>
      <c r="BV1764" s="9"/>
      <c r="BW1764" s="9"/>
      <c r="BX1764" s="9"/>
      <c r="BY1764" s="9"/>
      <c r="BZ1764" s="22">
        <f t="shared" si="1835"/>
        <v>1</v>
      </c>
      <c r="CA1764" s="22">
        <f t="shared" si="1836"/>
        <v>0</v>
      </c>
      <c r="CB1764" s="22">
        <f t="shared" si="1837"/>
        <v>0</v>
      </c>
      <c r="CC1764" s="22">
        <f t="shared" si="1838"/>
        <v>0.8</v>
      </c>
      <c r="CD1764" s="22">
        <f t="shared" si="1839"/>
        <v>0</v>
      </c>
      <c r="CK1764" s="23">
        <v>0.5</v>
      </c>
      <c r="CL1764" s="23">
        <f t="shared" si="1840"/>
        <v>1</v>
      </c>
      <c r="CM1764" s="23" t="str">
        <f t="shared" si="1847"/>
        <v/>
      </c>
      <c r="CN1764" s="23" t="str">
        <f t="shared" si="1848"/>
        <v/>
      </c>
      <c r="CQ1764" s="4">
        <v>3</v>
      </c>
      <c r="CR1764" s="43">
        <f t="shared" si="1894"/>
        <v>11</v>
      </c>
    </row>
    <row r="1765" spans="1:96" ht="11.25" customHeight="1">
      <c r="A1765" s="9">
        <v>17</v>
      </c>
      <c r="B1765" s="9">
        <v>1</v>
      </c>
      <c r="C1765" s="9" t="str">
        <f t="shared" si="1880"/>
        <v>21</v>
      </c>
      <c r="D1765" s="10" t="s">
        <v>4252</v>
      </c>
      <c r="E1765" s="9">
        <v>2</v>
      </c>
      <c r="F1765" s="9">
        <v>1</v>
      </c>
      <c r="G1765" s="9">
        <v>0</v>
      </c>
      <c r="H1765" s="9">
        <v>0</v>
      </c>
      <c r="I1765" s="9">
        <v>0</v>
      </c>
      <c r="J1765" s="9">
        <v>0</v>
      </c>
      <c r="K1765" s="11">
        <v>25</v>
      </c>
      <c r="L1765" s="9">
        <v>70</v>
      </c>
      <c r="M1765" s="9">
        <v>0</v>
      </c>
      <c r="N1765" s="17">
        <f>SUM(M1764:M1765)</f>
        <v>0</v>
      </c>
      <c r="O1765" s="17">
        <f t="shared" ref="O1765:O1773" si="1899">+(ABS(N1765-N1787)+ABS(N1765-N1809)+ABS(N1765-N1831)+ABS(N1765-N1853)+ABS(N1787-N1809)+ABS(N1787-N1831)+ABS(N1787-N1853)+ABS(N1809-N1831)+ABS(N1809-N1853)+ABS(N1831-N1853))/(5*(N1765+N1787+N1809+N1831+N1853))</f>
        <v>0.35348837209302325</v>
      </c>
      <c r="P1765" s="17">
        <f t="shared" si="1841"/>
        <v>0</v>
      </c>
      <c r="Q1765" s="9">
        <v>23</v>
      </c>
      <c r="R1765" s="9"/>
      <c r="S1765" s="9">
        <v>0</v>
      </c>
      <c r="T1765" s="9">
        <v>93</v>
      </c>
      <c r="U1765" s="9">
        <v>40</v>
      </c>
      <c r="V1765" s="11">
        <v>30</v>
      </c>
      <c r="W1765" s="11">
        <f t="shared" si="1895"/>
        <v>30</v>
      </c>
      <c r="X1765" s="17">
        <f t="shared" si="1849"/>
        <v>30</v>
      </c>
      <c r="Y1765" s="17"/>
      <c r="Z1765" s="9">
        <v>20</v>
      </c>
      <c r="AA1765" s="17">
        <f>SUM(Z1764:Z1765)</f>
        <v>39</v>
      </c>
      <c r="AB1765" s="17">
        <f t="shared" ref="AB1765:AB1773" si="1900">+(ABS(AA1765-AA1787)+ABS(AA1765-AA1809)+ABS(AA1765-AA1831)+ABS(AA1765-AA1853)+ABS(AA1787-AA1809)+ABS(AA1787-AA1831)+ABS(AA1787-AA1853)+ABS(AA1809-AA1831)+ABS(AA1809-AA1853)+ABS(AA1831-AA1853))/(5*(AA1765+AA1787+AA1809+AA1831+AA1853))</f>
        <v>0.52584269662921346</v>
      </c>
      <c r="AC1765" s="17">
        <f t="shared" si="1889"/>
        <v>50</v>
      </c>
      <c r="AD1765" s="17">
        <f t="shared" si="1834"/>
        <v>0.4</v>
      </c>
      <c r="AE1765" s="17">
        <v>0.48717948717948717</v>
      </c>
      <c r="AF1765" s="17">
        <f t="shared" si="1842"/>
        <v>30</v>
      </c>
      <c r="AG1765" s="17"/>
      <c r="AH1765" s="9">
        <v>77</v>
      </c>
      <c r="AI1765" s="9"/>
      <c r="AJ1765" s="9"/>
      <c r="AK1765" s="9"/>
      <c r="AL1765" s="9">
        <v>0.36521739130434783</v>
      </c>
      <c r="AM1765" s="9">
        <f t="shared" si="1896"/>
        <v>0.36521739130434783</v>
      </c>
      <c r="AN1765" s="9">
        <v>0.4</v>
      </c>
      <c r="AO1765" s="9">
        <f t="shared" si="1897"/>
        <v>0.48</v>
      </c>
      <c r="AP1765" s="9">
        <v>0.37402597402597404</v>
      </c>
      <c r="AQ1765" s="9"/>
      <c r="AR1765" s="9"/>
      <c r="AS1765" s="17">
        <f t="shared" ref="AS1765:AS1783" si="1901">+Q1764</f>
        <v>20</v>
      </c>
      <c r="AT1765" s="17">
        <f t="shared" si="1862"/>
        <v>0.36000000000000004</v>
      </c>
      <c r="AU1765">
        <f t="shared" ref="AU1765:AU1773" si="1902">+IF(AND(E1765&gt;1,AO1764&gt;0),AO1764,"")</f>
        <v>0.58461538461538465</v>
      </c>
      <c r="AV1765" s="17">
        <f t="shared" ref="AV1765:AV1773" si="1903">+AP1764</f>
        <v>0.42898550724637668</v>
      </c>
      <c r="AW1765" s="17"/>
      <c r="AX1765" s="17"/>
      <c r="AY1765" s="17"/>
      <c r="AZ1765" s="17">
        <v>6</v>
      </c>
      <c r="BA1765" s="24">
        <v>1</v>
      </c>
      <c r="BB1765" s="9">
        <v>21</v>
      </c>
      <c r="BC1765" s="9">
        <v>0</v>
      </c>
      <c r="BD1765" s="9">
        <f t="shared" si="1845"/>
        <v>1</v>
      </c>
      <c r="BE1765" s="9" t="s">
        <v>4467</v>
      </c>
      <c r="BF1765" s="9">
        <f t="shared" si="1846"/>
        <v>0</v>
      </c>
      <c r="BG1765" s="9">
        <v>3</v>
      </c>
      <c r="BH1765" s="9">
        <v>5</v>
      </c>
      <c r="BI1765" s="9">
        <v>5</v>
      </c>
      <c r="BJ1765" s="9">
        <v>1</v>
      </c>
      <c r="BK1765" s="9">
        <v>2</v>
      </c>
      <c r="BL1765" s="9">
        <v>2</v>
      </c>
      <c r="BM1765" s="9">
        <v>4</v>
      </c>
      <c r="BN1765" s="9">
        <v>0</v>
      </c>
      <c r="BO1765" s="9">
        <v>0</v>
      </c>
      <c r="BP1765" s="9" t="s">
        <v>4468</v>
      </c>
      <c r="BQ1765" s="9">
        <f t="shared" si="1893"/>
        <v>0.6</v>
      </c>
      <c r="BR1765" s="9">
        <f t="shared" si="1898"/>
        <v>0.2</v>
      </c>
      <c r="BS1765" s="34">
        <f t="shared" si="1888"/>
        <v>0.8</v>
      </c>
      <c r="BT1765" s="9"/>
      <c r="BU1765" s="9"/>
      <c r="BV1765" s="9"/>
      <c r="BW1765" s="9"/>
      <c r="BX1765" s="9"/>
      <c r="BY1765" s="9"/>
      <c r="BZ1765" s="22">
        <f t="shared" si="1835"/>
        <v>2</v>
      </c>
      <c r="CA1765" s="22">
        <f t="shared" si="1836"/>
        <v>0</v>
      </c>
      <c r="CB1765" s="22">
        <f t="shared" si="1837"/>
        <v>0</v>
      </c>
      <c r="CC1765" s="22">
        <f t="shared" si="1838"/>
        <v>0.8</v>
      </c>
      <c r="CD1765" s="22">
        <f t="shared" si="1839"/>
        <v>0</v>
      </c>
      <c r="CK1765" s="23">
        <v>0.48717948717948717</v>
      </c>
      <c r="CL1765" s="23">
        <f t="shared" si="1840"/>
        <v>1</v>
      </c>
      <c r="CM1765" s="23" t="str">
        <f t="shared" si="1847"/>
        <v/>
      </c>
      <c r="CN1765" s="23" t="str">
        <f t="shared" si="1848"/>
        <v/>
      </c>
      <c r="CQ1765" s="4">
        <v>3</v>
      </c>
      <c r="CR1765" s="43">
        <f t="shared" si="1894"/>
        <v>11</v>
      </c>
    </row>
    <row r="1766" spans="1:96" ht="11.25" customHeight="1">
      <c r="A1766" s="9">
        <v>17</v>
      </c>
      <c r="B1766" s="9">
        <v>1</v>
      </c>
      <c r="C1766" s="9" t="str">
        <f t="shared" si="1880"/>
        <v>21</v>
      </c>
      <c r="D1766" s="10" t="s">
        <v>4252</v>
      </c>
      <c r="E1766" s="9">
        <v>3</v>
      </c>
      <c r="F1766" s="9">
        <v>1</v>
      </c>
      <c r="G1766" s="9">
        <v>0</v>
      </c>
      <c r="H1766" s="9">
        <v>0</v>
      </c>
      <c r="I1766" s="9">
        <v>0</v>
      </c>
      <c r="J1766" s="9">
        <v>0</v>
      </c>
      <c r="K1766" s="11">
        <v>25</v>
      </c>
      <c r="L1766" s="9">
        <v>68</v>
      </c>
      <c r="M1766" s="9">
        <v>0</v>
      </c>
      <c r="N1766" s="17">
        <f>SUM(M1764:M1766)</f>
        <v>0</v>
      </c>
      <c r="O1766" s="17">
        <f t="shared" si="1899"/>
        <v>0.3352941176470588</v>
      </c>
      <c r="P1766" s="17">
        <f t="shared" si="1841"/>
        <v>0</v>
      </c>
      <c r="Q1766" s="9">
        <v>25</v>
      </c>
      <c r="R1766" s="9"/>
      <c r="S1766" s="9">
        <v>0</v>
      </c>
      <c r="T1766" s="9">
        <v>93</v>
      </c>
      <c r="U1766" s="9">
        <v>40</v>
      </c>
      <c r="V1766" s="11">
        <v>30</v>
      </c>
      <c r="W1766" s="11">
        <f t="shared" si="1895"/>
        <v>30</v>
      </c>
      <c r="X1766" s="17">
        <f t="shared" si="1849"/>
        <v>30</v>
      </c>
      <c r="Y1766" s="17"/>
      <c r="Z1766" s="9">
        <v>15</v>
      </c>
      <c r="AA1766" s="17">
        <f>SUM(Z1764:Z1766)</f>
        <v>54</v>
      </c>
      <c r="AB1766" s="17">
        <f t="shared" si="1900"/>
        <v>0.4777777777777778</v>
      </c>
      <c r="AC1766" s="17">
        <f t="shared" si="1889"/>
        <v>55</v>
      </c>
      <c r="AD1766" s="17">
        <f t="shared" si="1834"/>
        <v>0.27272727272727271</v>
      </c>
      <c r="AE1766" s="17">
        <v>0.4</v>
      </c>
      <c r="AF1766" s="17">
        <f t="shared" si="1842"/>
        <v>25</v>
      </c>
      <c r="AG1766" s="17"/>
      <c r="AH1766" s="9">
        <v>80</v>
      </c>
      <c r="AI1766" s="9"/>
      <c r="AJ1766" s="9"/>
      <c r="AK1766" s="9"/>
      <c r="AL1766" s="9">
        <v>0.33600000000000002</v>
      </c>
      <c r="AM1766" s="9">
        <f t="shared" si="1896"/>
        <v>0.33600000000000002</v>
      </c>
      <c r="AN1766" s="9">
        <v>0.27272727272727271</v>
      </c>
      <c r="AO1766" s="9">
        <f t="shared" si="1897"/>
        <v>0.43636363636363634</v>
      </c>
      <c r="AP1766" s="9">
        <v>0.33500000000000008</v>
      </c>
      <c r="AQ1766" s="9"/>
      <c r="AR1766" s="9"/>
      <c r="AS1766" s="17">
        <f t="shared" si="1901"/>
        <v>23</v>
      </c>
      <c r="AT1766" s="17">
        <f t="shared" si="1862"/>
        <v>0.36521739130434783</v>
      </c>
      <c r="AU1766">
        <f t="shared" si="1902"/>
        <v>0.48</v>
      </c>
      <c r="AV1766" s="17">
        <f t="shared" si="1903"/>
        <v>0.37402597402597404</v>
      </c>
      <c r="AW1766" s="17"/>
      <c r="AX1766" s="17"/>
      <c r="AY1766" s="17"/>
      <c r="AZ1766" s="17">
        <v>6</v>
      </c>
      <c r="BA1766" s="24">
        <v>1</v>
      </c>
      <c r="BB1766" s="9">
        <v>21</v>
      </c>
      <c r="BC1766" s="9">
        <v>0</v>
      </c>
      <c r="BD1766" s="9">
        <f t="shared" si="1845"/>
        <v>1</v>
      </c>
      <c r="BE1766" s="9" t="s">
        <v>4467</v>
      </c>
      <c r="BF1766" s="9">
        <f t="shared" si="1846"/>
        <v>0</v>
      </c>
      <c r="BG1766" s="9">
        <v>3</v>
      </c>
      <c r="BH1766" s="9">
        <v>5</v>
      </c>
      <c r="BI1766" s="9">
        <v>5</v>
      </c>
      <c r="BJ1766" s="9">
        <v>1</v>
      </c>
      <c r="BK1766" s="9">
        <v>2</v>
      </c>
      <c r="BL1766" s="9">
        <v>2</v>
      </c>
      <c r="BM1766" s="9">
        <v>4</v>
      </c>
      <c r="BN1766" s="9">
        <v>0</v>
      </c>
      <c r="BO1766" s="9">
        <v>0</v>
      </c>
      <c r="BP1766" s="9" t="s">
        <v>4468</v>
      </c>
      <c r="BQ1766" s="9">
        <f t="shared" si="1893"/>
        <v>0.6</v>
      </c>
      <c r="BR1766" s="9">
        <f t="shared" si="1898"/>
        <v>0.2</v>
      </c>
      <c r="BS1766" s="34">
        <f t="shared" si="1888"/>
        <v>0.8</v>
      </c>
      <c r="BT1766" s="9"/>
      <c r="BU1766" s="9"/>
      <c r="BV1766" s="9"/>
      <c r="BW1766" s="9"/>
      <c r="BX1766" s="9"/>
      <c r="BY1766" s="9"/>
      <c r="BZ1766" s="22">
        <f t="shared" si="1835"/>
        <v>3</v>
      </c>
      <c r="CA1766" s="22">
        <f t="shared" si="1836"/>
        <v>0</v>
      </c>
      <c r="CB1766" s="22">
        <f t="shared" si="1837"/>
        <v>0</v>
      </c>
      <c r="CC1766" s="22">
        <f t="shared" si="1838"/>
        <v>0.8</v>
      </c>
      <c r="CD1766" s="22">
        <f t="shared" si="1839"/>
        <v>0</v>
      </c>
      <c r="CK1766" s="23">
        <v>0.4</v>
      </c>
      <c r="CL1766" s="23">
        <f t="shared" si="1840"/>
        <v>1</v>
      </c>
      <c r="CM1766" s="23" t="str">
        <f t="shared" si="1847"/>
        <v/>
      </c>
      <c r="CN1766" s="23" t="str">
        <f t="shared" si="1848"/>
        <v/>
      </c>
      <c r="CQ1766" s="4">
        <v>3</v>
      </c>
      <c r="CR1766" s="43">
        <f t="shared" si="1894"/>
        <v>16</v>
      </c>
    </row>
    <row r="1767" spans="1:96" ht="11.25" customHeight="1">
      <c r="A1767" s="9">
        <v>17</v>
      </c>
      <c r="B1767" s="9">
        <v>1</v>
      </c>
      <c r="C1767" s="9" t="str">
        <f t="shared" si="1880"/>
        <v>21</v>
      </c>
      <c r="D1767" s="10" t="s">
        <v>4252</v>
      </c>
      <c r="E1767" s="9">
        <v>4</v>
      </c>
      <c r="F1767" s="9">
        <v>1</v>
      </c>
      <c r="G1767" s="9">
        <v>0</v>
      </c>
      <c r="H1767" s="9">
        <v>0</v>
      </c>
      <c r="I1767" s="9">
        <v>0</v>
      </c>
      <c r="J1767" s="9">
        <v>0</v>
      </c>
      <c r="K1767" s="11">
        <v>25</v>
      </c>
      <c r="L1767" s="9">
        <v>68</v>
      </c>
      <c r="M1767" s="9">
        <v>0</v>
      </c>
      <c r="N1767" s="17">
        <f>SUM(M1764:M1767)</f>
        <v>0</v>
      </c>
      <c r="O1767" s="17">
        <f t="shared" si="1899"/>
        <v>0.32093023255813952</v>
      </c>
      <c r="P1767" s="17">
        <f t="shared" si="1841"/>
        <v>0</v>
      </c>
      <c r="Q1767" s="9">
        <v>18</v>
      </c>
      <c r="R1767" s="9"/>
      <c r="S1767" s="9">
        <v>0</v>
      </c>
      <c r="T1767" s="9">
        <v>86</v>
      </c>
      <c r="U1767" s="9">
        <v>40</v>
      </c>
      <c r="V1767" s="11">
        <v>30</v>
      </c>
      <c r="W1767" s="11">
        <f t="shared" si="1895"/>
        <v>30</v>
      </c>
      <c r="X1767" s="17">
        <f t="shared" si="1849"/>
        <v>30</v>
      </c>
      <c r="Y1767" s="17"/>
      <c r="Z1767" s="9">
        <v>18</v>
      </c>
      <c r="AA1767" s="17">
        <f>SUM(Z1764:Z1767)</f>
        <v>72</v>
      </c>
      <c r="AB1767" s="17">
        <f t="shared" si="1900"/>
        <v>0.45771144278606968</v>
      </c>
      <c r="AC1767" s="17">
        <f t="shared" si="1889"/>
        <v>57</v>
      </c>
      <c r="AD1767" s="17">
        <f t="shared" si="1834"/>
        <v>0.31578947368421051</v>
      </c>
      <c r="AE1767" s="17">
        <v>0.27272727272727271</v>
      </c>
      <c r="AF1767" s="17">
        <f t="shared" si="1842"/>
        <v>28</v>
      </c>
      <c r="AG1767" s="17"/>
      <c r="AH1767" s="9">
        <v>89</v>
      </c>
      <c r="AI1767" s="9"/>
      <c r="AJ1767" s="9"/>
      <c r="AK1767" s="9"/>
      <c r="AL1767" s="9">
        <v>0.31111111111111117</v>
      </c>
      <c r="AM1767" s="9">
        <f t="shared" si="1896"/>
        <v>0.31111111111111112</v>
      </c>
      <c r="AN1767" s="9">
        <v>0.31578947368421051</v>
      </c>
      <c r="AO1767" s="9">
        <f t="shared" si="1897"/>
        <v>0.41403508771929826</v>
      </c>
      <c r="AP1767" s="9">
        <v>0.28764044943820227</v>
      </c>
      <c r="AQ1767" s="9"/>
      <c r="AR1767" s="9"/>
      <c r="AS1767" s="17">
        <f t="shared" si="1901"/>
        <v>25</v>
      </c>
      <c r="AT1767" s="17">
        <f t="shared" si="1862"/>
        <v>0.33600000000000002</v>
      </c>
      <c r="AU1767">
        <f t="shared" si="1902"/>
        <v>0.43636363636363634</v>
      </c>
      <c r="AV1767" s="17">
        <f t="shared" si="1903"/>
        <v>0.33500000000000008</v>
      </c>
      <c r="AW1767" s="17"/>
      <c r="AX1767" s="17"/>
      <c r="AY1767" s="17"/>
      <c r="AZ1767" s="17">
        <v>6</v>
      </c>
      <c r="BA1767" s="24">
        <v>1</v>
      </c>
      <c r="BB1767" s="9">
        <v>21</v>
      </c>
      <c r="BC1767" s="9">
        <v>0</v>
      </c>
      <c r="BD1767" s="9">
        <f t="shared" si="1845"/>
        <v>1</v>
      </c>
      <c r="BE1767" s="9" t="s">
        <v>4467</v>
      </c>
      <c r="BF1767" s="9">
        <f t="shared" si="1846"/>
        <v>0</v>
      </c>
      <c r="BG1767" s="9">
        <v>3</v>
      </c>
      <c r="BH1767" s="9">
        <v>5</v>
      </c>
      <c r="BI1767" s="9">
        <v>5</v>
      </c>
      <c r="BJ1767" s="9">
        <v>1</v>
      </c>
      <c r="BK1767" s="9">
        <v>2</v>
      </c>
      <c r="BL1767" s="9">
        <v>2</v>
      </c>
      <c r="BM1767" s="9">
        <v>4</v>
      </c>
      <c r="BN1767" s="9">
        <v>0</v>
      </c>
      <c r="BO1767" s="9">
        <v>0</v>
      </c>
      <c r="BP1767" s="9" t="s">
        <v>4468</v>
      </c>
      <c r="BQ1767" s="9">
        <f t="shared" si="1893"/>
        <v>0.6</v>
      </c>
      <c r="BR1767" s="9">
        <f t="shared" si="1898"/>
        <v>0.2</v>
      </c>
      <c r="BS1767" s="34">
        <f t="shared" si="1888"/>
        <v>0.8</v>
      </c>
      <c r="BT1767" s="9"/>
      <c r="BU1767" s="9"/>
      <c r="BV1767" s="9"/>
      <c r="BW1767" s="9"/>
      <c r="BX1767" s="9"/>
      <c r="BY1767" s="9"/>
      <c r="BZ1767" s="22">
        <f t="shared" si="1835"/>
        <v>4</v>
      </c>
      <c r="CA1767" s="22">
        <f t="shared" si="1836"/>
        <v>0</v>
      </c>
      <c r="CB1767" s="22">
        <f t="shared" si="1837"/>
        <v>0</v>
      </c>
      <c r="CC1767" s="22">
        <f t="shared" si="1838"/>
        <v>0.8</v>
      </c>
      <c r="CD1767" s="22">
        <f t="shared" si="1839"/>
        <v>0</v>
      </c>
      <c r="CK1767" s="23">
        <v>0.27272727272727271</v>
      </c>
      <c r="CL1767" s="23">
        <f t="shared" si="1840"/>
        <v>1</v>
      </c>
      <c r="CM1767" s="23" t="str">
        <f t="shared" si="1847"/>
        <v/>
      </c>
      <c r="CN1767" s="23" t="str">
        <f t="shared" si="1848"/>
        <v/>
      </c>
      <c r="CQ1767" s="4">
        <v>6</v>
      </c>
      <c r="CR1767" s="43">
        <f t="shared" si="1894"/>
        <v>15</v>
      </c>
    </row>
    <row r="1768" spans="1:96" ht="11.25" customHeight="1">
      <c r="A1768" s="9">
        <v>17</v>
      </c>
      <c r="B1768" s="9">
        <v>1</v>
      </c>
      <c r="C1768" s="9" t="str">
        <f t="shared" si="1880"/>
        <v>21</v>
      </c>
      <c r="D1768" s="10" t="s">
        <v>4252</v>
      </c>
      <c r="E1768" s="9">
        <v>5</v>
      </c>
      <c r="F1768" s="9">
        <v>1</v>
      </c>
      <c r="G1768" s="9">
        <v>0</v>
      </c>
      <c r="H1768" s="9">
        <v>0</v>
      </c>
      <c r="I1768" s="9">
        <v>0</v>
      </c>
      <c r="J1768" s="9">
        <v>0</v>
      </c>
      <c r="K1768" s="11">
        <v>25</v>
      </c>
      <c r="L1768" s="9">
        <v>61</v>
      </c>
      <c r="M1768" s="9">
        <v>1</v>
      </c>
      <c r="N1768" s="17">
        <f>SUM(M1764:M1768)</f>
        <v>1</v>
      </c>
      <c r="O1768" s="17">
        <f t="shared" si="1899"/>
        <v>0.30612244897959184</v>
      </c>
      <c r="P1768" s="17">
        <f t="shared" si="1841"/>
        <v>0</v>
      </c>
      <c r="Q1768" s="9">
        <v>12</v>
      </c>
      <c r="R1768" s="9"/>
      <c r="S1768" s="9">
        <v>8.3333333333333329E-2</v>
      </c>
      <c r="T1768" s="9">
        <v>73</v>
      </c>
      <c r="U1768" s="9">
        <v>35</v>
      </c>
      <c r="V1768" s="11">
        <v>30</v>
      </c>
      <c r="W1768" s="11">
        <f t="shared" si="1895"/>
        <v>30</v>
      </c>
      <c r="X1768" s="17">
        <f t="shared" si="1849"/>
        <v>30</v>
      </c>
      <c r="Y1768" s="17"/>
      <c r="Z1768" s="9">
        <v>18</v>
      </c>
      <c r="AA1768" s="17">
        <f>SUM(Z1764:Z1768)</f>
        <v>90</v>
      </c>
      <c r="AB1768" s="17">
        <f t="shared" si="1900"/>
        <v>0.44651162790697674</v>
      </c>
      <c r="AC1768" s="17">
        <f t="shared" si="1889"/>
        <v>57</v>
      </c>
      <c r="AD1768" s="17">
        <f t="shared" si="1834"/>
        <v>0.31578947368421051</v>
      </c>
      <c r="AE1768" s="17">
        <v>0.31578947368421051</v>
      </c>
      <c r="AF1768" s="17">
        <f t="shared" si="1842"/>
        <v>27</v>
      </c>
      <c r="AG1768" s="17"/>
      <c r="AH1768" s="9">
        <v>95</v>
      </c>
      <c r="AI1768" s="9"/>
      <c r="AJ1768" s="9"/>
      <c r="AK1768" s="9"/>
      <c r="AL1768" s="9">
        <v>0.6333333333333333</v>
      </c>
      <c r="AM1768" s="9">
        <f t="shared" si="1896"/>
        <v>0.6333333333333333</v>
      </c>
      <c r="AN1768" s="9">
        <v>0.31578947368421051</v>
      </c>
      <c r="AO1768" s="9">
        <f t="shared" si="1897"/>
        <v>0.41403508771929826</v>
      </c>
      <c r="AP1768" s="9">
        <v>0.21052631578947373</v>
      </c>
      <c r="AQ1768" s="9"/>
      <c r="AR1768" s="9"/>
      <c r="AS1768" s="17">
        <f t="shared" si="1901"/>
        <v>18</v>
      </c>
      <c r="AT1768" s="17">
        <f t="shared" si="1862"/>
        <v>0.31111111111111117</v>
      </c>
      <c r="AU1768">
        <f t="shared" si="1902"/>
        <v>0.41403508771929826</v>
      </c>
      <c r="AV1768" s="17">
        <f t="shared" si="1903"/>
        <v>0.28764044943820227</v>
      </c>
      <c r="AW1768" s="17"/>
      <c r="AX1768" s="17"/>
      <c r="AY1768" s="17"/>
      <c r="AZ1768" s="17">
        <v>6</v>
      </c>
      <c r="BA1768" s="24">
        <v>1</v>
      </c>
      <c r="BB1768" s="9">
        <v>21</v>
      </c>
      <c r="BC1768" s="9">
        <v>0</v>
      </c>
      <c r="BD1768" s="9">
        <f t="shared" si="1845"/>
        <v>1</v>
      </c>
      <c r="BE1768" s="9" t="s">
        <v>4467</v>
      </c>
      <c r="BF1768" s="9">
        <f t="shared" si="1846"/>
        <v>0</v>
      </c>
      <c r="BG1768" s="9">
        <v>3</v>
      </c>
      <c r="BH1768" s="9">
        <v>5</v>
      </c>
      <c r="BI1768" s="9">
        <v>5</v>
      </c>
      <c r="BJ1768" s="9">
        <v>1</v>
      </c>
      <c r="BK1768" s="9">
        <v>2</v>
      </c>
      <c r="BL1768" s="9">
        <v>2</v>
      </c>
      <c r="BM1768" s="9">
        <v>4</v>
      </c>
      <c r="BN1768" s="9">
        <v>0</v>
      </c>
      <c r="BO1768" s="9">
        <v>0</v>
      </c>
      <c r="BP1768" s="9" t="s">
        <v>4468</v>
      </c>
      <c r="BQ1768" s="9">
        <f t="shared" si="1893"/>
        <v>0.6</v>
      </c>
      <c r="BR1768" s="9">
        <f t="shared" si="1898"/>
        <v>0.2</v>
      </c>
      <c r="BS1768" s="34">
        <f t="shared" si="1888"/>
        <v>0.8</v>
      </c>
      <c r="BT1768" s="9"/>
      <c r="BU1768" s="9"/>
      <c r="BV1768" s="9"/>
      <c r="BW1768" s="9"/>
      <c r="BX1768" s="9"/>
      <c r="BY1768" s="9"/>
      <c r="BZ1768" s="22">
        <f t="shared" si="1835"/>
        <v>5</v>
      </c>
      <c r="CA1768" s="22">
        <f t="shared" si="1836"/>
        <v>0</v>
      </c>
      <c r="CB1768" s="22">
        <f t="shared" si="1837"/>
        <v>0</v>
      </c>
      <c r="CC1768" s="22">
        <f t="shared" si="1838"/>
        <v>0.8</v>
      </c>
      <c r="CD1768" s="22">
        <f t="shared" si="1839"/>
        <v>0</v>
      </c>
      <c r="CK1768" s="23">
        <v>0.31578947368421051</v>
      </c>
      <c r="CL1768" s="23">
        <f t="shared" si="1840"/>
        <v>1</v>
      </c>
      <c r="CM1768" s="23" t="str">
        <f t="shared" si="1847"/>
        <v/>
      </c>
      <c r="CN1768" s="23" t="str">
        <f t="shared" si="1848"/>
        <v/>
      </c>
      <c r="CQ1768" s="4">
        <v>1</v>
      </c>
      <c r="CR1768" s="43">
        <f t="shared" si="1894"/>
        <v>10</v>
      </c>
    </row>
    <row r="1769" spans="1:96" ht="11.25" customHeight="1">
      <c r="A1769" s="9">
        <v>17</v>
      </c>
      <c r="B1769" s="9">
        <v>1</v>
      </c>
      <c r="C1769" s="9" t="str">
        <f t="shared" si="1880"/>
        <v>21</v>
      </c>
      <c r="D1769" s="10" t="s">
        <v>4252</v>
      </c>
      <c r="E1769" s="9">
        <v>6</v>
      </c>
      <c r="F1769" s="9">
        <v>1</v>
      </c>
      <c r="G1769" s="9">
        <v>0</v>
      </c>
      <c r="H1769" s="9">
        <v>0</v>
      </c>
      <c r="I1769" s="9">
        <v>0</v>
      </c>
      <c r="J1769" s="9">
        <v>0</v>
      </c>
      <c r="K1769" s="11">
        <v>25</v>
      </c>
      <c r="L1769" s="9">
        <v>48</v>
      </c>
      <c r="M1769" s="9">
        <v>2</v>
      </c>
      <c r="N1769" s="17">
        <f>SUM(M1764:M1769)</f>
        <v>3</v>
      </c>
      <c r="O1769" s="17">
        <f t="shared" si="1899"/>
        <v>0.30280373831775703</v>
      </c>
      <c r="P1769" s="17">
        <f t="shared" si="1841"/>
        <v>0</v>
      </c>
      <c r="Q1769" s="9">
        <v>9</v>
      </c>
      <c r="R1769" s="9"/>
      <c r="S1769" s="9">
        <v>0.22222222222222221</v>
      </c>
      <c r="T1769" s="9">
        <v>57</v>
      </c>
      <c r="U1769" s="9">
        <v>15</v>
      </c>
      <c r="V1769" s="11">
        <v>30</v>
      </c>
      <c r="W1769" s="11">
        <f t="shared" si="1895"/>
        <v>30</v>
      </c>
      <c r="X1769" s="17">
        <f t="shared" si="1849"/>
        <v>15</v>
      </c>
      <c r="Y1769" s="17"/>
      <c r="Z1769" s="9">
        <v>4</v>
      </c>
      <c r="AA1769" s="17">
        <f>SUM(Z1764:Z1769)</f>
        <v>94</v>
      </c>
      <c r="AB1769" s="17">
        <f t="shared" si="1900"/>
        <v>0.46975088967971529</v>
      </c>
      <c r="AC1769" s="17">
        <f t="shared" si="1889"/>
        <v>23</v>
      </c>
      <c r="AD1769" s="17">
        <f t="shared" si="1834"/>
        <v>0.17391304347826086</v>
      </c>
      <c r="AE1769" s="17">
        <v>0.31578947368421051</v>
      </c>
      <c r="AF1769" s="17">
        <f t="shared" si="1842"/>
        <v>12</v>
      </c>
      <c r="AG1769" s="17"/>
      <c r="AH1769" s="9">
        <v>64</v>
      </c>
      <c r="AI1769" s="9"/>
      <c r="AJ1769" s="9"/>
      <c r="AK1769" s="9"/>
      <c r="AL1769" s="9">
        <v>0.53333333333333344</v>
      </c>
      <c r="AM1769" s="9">
        <f t="shared" si="1896"/>
        <v>0.53333333333333333</v>
      </c>
      <c r="AN1769" s="9">
        <v>0.17391304347826086</v>
      </c>
      <c r="AO1769" s="9">
        <f t="shared" si="1897"/>
        <v>0.73043478260869565</v>
      </c>
      <c r="AP1769" s="9">
        <v>0.21249999999999999</v>
      </c>
      <c r="AQ1769" s="9"/>
      <c r="AR1769" s="9"/>
      <c r="AS1769" s="17">
        <f t="shared" si="1901"/>
        <v>12</v>
      </c>
      <c r="AT1769" s="17">
        <f t="shared" si="1862"/>
        <v>0.6333333333333333</v>
      </c>
      <c r="AU1769">
        <f t="shared" si="1902"/>
        <v>0.41403508771929826</v>
      </c>
      <c r="AV1769" s="17">
        <f t="shared" si="1903"/>
        <v>0.21052631578947373</v>
      </c>
      <c r="AW1769" s="17"/>
      <c r="AX1769" s="17"/>
      <c r="AY1769" s="17"/>
      <c r="AZ1769" s="17">
        <v>6</v>
      </c>
      <c r="BA1769" s="24">
        <v>1</v>
      </c>
      <c r="BB1769" s="9">
        <v>21</v>
      </c>
      <c r="BC1769" s="9">
        <v>0</v>
      </c>
      <c r="BD1769" s="9">
        <f t="shared" si="1845"/>
        <v>1</v>
      </c>
      <c r="BE1769" s="9" t="s">
        <v>4467</v>
      </c>
      <c r="BF1769" s="9">
        <f t="shared" si="1846"/>
        <v>0</v>
      </c>
      <c r="BG1769" s="9">
        <v>3</v>
      </c>
      <c r="BH1769" s="9">
        <v>5</v>
      </c>
      <c r="BI1769" s="9">
        <v>5</v>
      </c>
      <c r="BJ1769" s="9">
        <v>1</v>
      </c>
      <c r="BK1769" s="9">
        <v>2</v>
      </c>
      <c r="BL1769" s="9">
        <v>2</v>
      </c>
      <c r="BM1769" s="9">
        <v>4</v>
      </c>
      <c r="BN1769" s="9">
        <v>0</v>
      </c>
      <c r="BO1769" s="9">
        <v>0</v>
      </c>
      <c r="BP1769" s="9" t="s">
        <v>4468</v>
      </c>
      <c r="BQ1769" s="9">
        <f t="shared" si="1893"/>
        <v>0.6</v>
      </c>
      <c r="BR1769" s="9">
        <f t="shared" si="1898"/>
        <v>0.2</v>
      </c>
      <c r="BS1769" s="34">
        <f t="shared" si="1888"/>
        <v>0.8</v>
      </c>
      <c r="BT1769" s="9"/>
      <c r="BU1769" s="9"/>
      <c r="BV1769" s="9"/>
      <c r="BW1769" s="9"/>
      <c r="BX1769" s="9"/>
      <c r="BY1769" s="9"/>
      <c r="BZ1769" s="22">
        <f t="shared" si="1835"/>
        <v>6</v>
      </c>
      <c r="CA1769" s="22">
        <f t="shared" si="1836"/>
        <v>0</v>
      </c>
      <c r="CB1769" s="22">
        <f t="shared" si="1837"/>
        <v>0</v>
      </c>
      <c r="CC1769" s="22">
        <f t="shared" si="1838"/>
        <v>0.8</v>
      </c>
      <c r="CD1769" s="22">
        <f t="shared" si="1839"/>
        <v>0</v>
      </c>
      <c r="CK1769" s="23">
        <v>0.31578947368421051</v>
      </c>
      <c r="CL1769" s="23">
        <f t="shared" si="1840"/>
        <v>1</v>
      </c>
      <c r="CM1769" s="23" t="str">
        <f t="shared" si="1847"/>
        <v/>
      </c>
      <c r="CN1769" s="23" t="str">
        <f t="shared" si="1848"/>
        <v/>
      </c>
      <c r="CO1769" s="43">
        <f>+AVERAGE(AM1763:AM1767)</f>
        <v>0.32483607085346217</v>
      </c>
      <c r="CP1769" s="43">
        <f>+AVERAGE(AO1763:AO1767)</f>
        <v>0.50300282173966382</v>
      </c>
      <c r="CQ1769" s="4">
        <v>5</v>
      </c>
      <c r="CR1769" s="43">
        <f t="shared" si="1894"/>
        <v>12</v>
      </c>
    </row>
    <row r="1770" spans="1:96" ht="11.25" customHeight="1">
      <c r="A1770" s="9">
        <v>17</v>
      </c>
      <c r="B1770" s="9">
        <v>1</v>
      </c>
      <c r="C1770" s="9" t="str">
        <f t="shared" si="1880"/>
        <v>21</v>
      </c>
      <c r="D1770" s="10" t="s">
        <v>4252</v>
      </c>
      <c r="E1770" s="9">
        <v>7</v>
      </c>
      <c r="F1770" s="9">
        <v>1</v>
      </c>
      <c r="G1770" s="9">
        <v>0</v>
      </c>
      <c r="H1770" s="9">
        <v>0</v>
      </c>
      <c r="I1770" s="9">
        <v>0</v>
      </c>
      <c r="J1770" s="9">
        <v>0</v>
      </c>
      <c r="K1770" s="11">
        <v>25</v>
      </c>
      <c r="L1770" s="9">
        <v>32</v>
      </c>
      <c r="M1770" s="9">
        <v>10</v>
      </c>
      <c r="N1770" s="17">
        <f>SUM(M1764:M1770)</f>
        <v>13</v>
      </c>
      <c r="O1770" s="17">
        <f t="shared" si="1899"/>
        <v>0.2381679389312977</v>
      </c>
      <c r="P1770" s="17">
        <f t="shared" si="1841"/>
        <v>1</v>
      </c>
      <c r="Q1770" s="9">
        <v>24</v>
      </c>
      <c r="R1770" s="9"/>
      <c r="S1770" s="9">
        <v>0.41666666666666669</v>
      </c>
      <c r="T1770" s="9">
        <v>56</v>
      </c>
      <c r="U1770" s="9">
        <v>15</v>
      </c>
      <c r="V1770" s="11">
        <v>30</v>
      </c>
      <c r="W1770" s="11">
        <f t="shared" si="1895"/>
        <v>30</v>
      </c>
      <c r="X1770" s="17">
        <f t="shared" si="1849"/>
        <v>15</v>
      </c>
      <c r="Y1770" s="17"/>
      <c r="Z1770" s="9">
        <v>15</v>
      </c>
      <c r="AA1770" s="17">
        <f>SUM(Z1764:Z1770)</f>
        <v>109</v>
      </c>
      <c r="AB1770" s="17">
        <f t="shared" si="1900"/>
        <v>0.48231511254019294</v>
      </c>
      <c r="AC1770" s="17">
        <f t="shared" si="1889"/>
        <v>30</v>
      </c>
      <c r="AD1770" s="17">
        <f t="shared" si="1834"/>
        <v>0.5</v>
      </c>
      <c r="AE1770" s="17">
        <v>0.17391304347826086</v>
      </c>
      <c r="AF1770" s="17">
        <f t="shared" si="1842"/>
        <v>15</v>
      </c>
      <c r="AG1770" s="17"/>
      <c r="AH1770" s="9">
        <v>56</v>
      </c>
      <c r="AI1770" s="9"/>
      <c r="AJ1770" s="9"/>
      <c r="AK1770" s="9"/>
      <c r="AL1770" s="9">
        <v>0.45</v>
      </c>
      <c r="AM1770" s="9">
        <f t="shared" si="1896"/>
        <v>0.45</v>
      </c>
      <c r="AN1770" s="9">
        <v>0.5</v>
      </c>
      <c r="AO1770" s="9">
        <f t="shared" si="1897"/>
        <v>0.6</v>
      </c>
      <c r="AP1770" s="9">
        <v>0.21428571428571425</v>
      </c>
      <c r="AQ1770" s="9"/>
      <c r="AR1770" s="9"/>
      <c r="AS1770" s="17">
        <f t="shared" si="1901"/>
        <v>9</v>
      </c>
      <c r="AT1770" s="17">
        <f t="shared" si="1862"/>
        <v>0.53333333333333344</v>
      </c>
      <c r="AU1770">
        <f t="shared" si="1902"/>
        <v>0.73043478260869565</v>
      </c>
      <c r="AV1770" s="17">
        <f t="shared" si="1903"/>
        <v>0.21249999999999999</v>
      </c>
      <c r="AW1770" s="17"/>
      <c r="AX1770" s="17"/>
      <c r="AY1770" s="17"/>
      <c r="AZ1770" s="17">
        <v>6</v>
      </c>
      <c r="BA1770" s="24">
        <v>1</v>
      </c>
      <c r="BB1770" s="9">
        <v>21</v>
      </c>
      <c r="BC1770" s="9">
        <v>0</v>
      </c>
      <c r="BD1770" s="9">
        <f t="shared" si="1845"/>
        <v>1</v>
      </c>
      <c r="BE1770" s="9" t="s">
        <v>4467</v>
      </c>
      <c r="BF1770" s="9">
        <f t="shared" si="1846"/>
        <v>0</v>
      </c>
      <c r="BG1770" s="9">
        <v>3</v>
      </c>
      <c r="BH1770" s="9">
        <v>5</v>
      </c>
      <c r="BI1770" s="9">
        <v>5</v>
      </c>
      <c r="BJ1770" s="9">
        <v>1</v>
      </c>
      <c r="BK1770" s="9">
        <v>2</v>
      </c>
      <c r="BL1770" s="9">
        <v>2</v>
      </c>
      <c r="BM1770" s="9">
        <v>4</v>
      </c>
      <c r="BN1770" s="9">
        <v>0</v>
      </c>
      <c r="BO1770" s="9">
        <v>0</v>
      </c>
      <c r="BP1770" s="9" t="s">
        <v>4468</v>
      </c>
      <c r="BQ1770" s="9">
        <f t="shared" si="1893"/>
        <v>0.6</v>
      </c>
      <c r="BR1770" s="9">
        <f t="shared" si="1898"/>
        <v>0.2</v>
      </c>
      <c r="BS1770" s="34">
        <f t="shared" si="1888"/>
        <v>0.8</v>
      </c>
      <c r="BT1770" s="9"/>
      <c r="BU1770" s="9"/>
      <c r="BV1770" s="9"/>
      <c r="BW1770" s="9"/>
      <c r="BX1770" s="9"/>
      <c r="BY1770" s="9"/>
      <c r="BZ1770" s="22">
        <f t="shared" si="1835"/>
        <v>7</v>
      </c>
      <c r="CA1770" s="22">
        <f t="shared" si="1836"/>
        <v>0</v>
      </c>
      <c r="CB1770" s="22">
        <f t="shared" si="1837"/>
        <v>0</v>
      </c>
      <c r="CC1770" s="22">
        <f t="shared" si="1838"/>
        <v>0.8</v>
      </c>
      <c r="CD1770" s="22">
        <f t="shared" si="1839"/>
        <v>0</v>
      </c>
      <c r="CK1770" s="23">
        <v>0.17391304347826086</v>
      </c>
      <c r="CL1770" s="23">
        <f t="shared" si="1840"/>
        <v>1</v>
      </c>
      <c r="CM1770" s="23" t="str">
        <f t="shared" si="1847"/>
        <v/>
      </c>
      <c r="CN1770" s="23" t="str">
        <f t="shared" si="1848"/>
        <v/>
      </c>
      <c r="CO1770" s="43">
        <f>+AVERAGE(AM1763:AM1767)</f>
        <v>0.32483607085346217</v>
      </c>
      <c r="CP1770" s="43">
        <f>+AVERAGE(AO1763:AO1767)</f>
        <v>0.50300282173966382</v>
      </c>
      <c r="CQ1770" s="4">
        <v>0</v>
      </c>
      <c r="CR1770" s="43">
        <f t="shared" si="1894"/>
        <v>7</v>
      </c>
    </row>
    <row r="1771" spans="1:96" ht="11.25" customHeight="1">
      <c r="A1771" s="9">
        <v>17</v>
      </c>
      <c r="B1771" s="9">
        <v>1</v>
      </c>
      <c r="C1771" s="9" t="str">
        <f t="shared" si="1880"/>
        <v>21</v>
      </c>
      <c r="D1771" s="10" t="s">
        <v>4252</v>
      </c>
      <c r="E1771" s="9">
        <v>8</v>
      </c>
      <c r="F1771" s="9">
        <v>1</v>
      </c>
      <c r="G1771" s="9">
        <v>0</v>
      </c>
      <c r="H1771" s="9">
        <v>0</v>
      </c>
      <c r="I1771" s="9">
        <v>0</v>
      </c>
      <c r="J1771" s="9">
        <v>0</v>
      </c>
      <c r="K1771" s="11">
        <v>25</v>
      </c>
      <c r="L1771" s="9">
        <v>31</v>
      </c>
      <c r="M1771" s="9">
        <v>7</v>
      </c>
      <c r="N1771" s="17">
        <f>SUM(M1764:M1771)</f>
        <v>20</v>
      </c>
      <c r="O1771" s="17">
        <f t="shared" si="1899"/>
        <v>0.2481012658227848</v>
      </c>
      <c r="P1771" s="17">
        <f t="shared" si="1841"/>
        <v>1</v>
      </c>
      <c r="Q1771" s="9">
        <v>27</v>
      </c>
      <c r="R1771" s="9"/>
      <c r="S1771" s="9">
        <v>0.25925925925925924</v>
      </c>
      <c r="T1771" s="9">
        <v>58</v>
      </c>
      <c r="U1771" s="9">
        <v>15</v>
      </c>
      <c r="V1771" s="11">
        <v>30</v>
      </c>
      <c r="W1771" s="11">
        <f t="shared" si="1895"/>
        <v>30</v>
      </c>
      <c r="X1771" s="17">
        <f t="shared" si="1849"/>
        <v>15</v>
      </c>
      <c r="Y1771" s="17"/>
      <c r="Z1771" s="9">
        <v>15</v>
      </c>
      <c r="AA1771" s="17">
        <f>SUM(Z1764:Z1771)</f>
        <v>124</v>
      </c>
      <c r="AB1771" s="17">
        <f t="shared" si="1900"/>
        <v>0.49534883720930234</v>
      </c>
      <c r="AC1771" s="17">
        <f t="shared" si="1889"/>
        <v>33</v>
      </c>
      <c r="AD1771" s="17">
        <f t="shared" si="1834"/>
        <v>0.45454545454545453</v>
      </c>
      <c r="AE1771" s="17">
        <v>0.5</v>
      </c>
      <c r="AF1771" s="17">
        <f t="shared" si="1842"/>
        <v>18</v>
      </c>
      <c r="AG1771" s="17"/>
      <c r="AH1771" s="9">
        <v>56</v>
      </c>
      <c r="AI1771" s="9"/>
      <c r="AJ1771" s="9"/>
      <c r="AK1771" s="9"/>
      <c r="AL1771" s="9">
        <v>0.35555555555555551</v>
      </c>
      <c r="AM1771" s="9">
        <f t="shared" si="1896"/>
        <v>0.35555555555555557</v>
      </c>
      <c r="AN1771" s="9">
        <v>0.45454545454545453</v>
      </c>
      <c r="AO1771" s="9">
        <f t="shared" si="1897"/>
        <v>0.61818181818181817</v>
      </c>
      <c r="AP1771" s="9">
        <v>0.29285714285714287</v>
      </c>
      <c r="AQ1771" s="9"/>
      <c r="AR1771" s="9"/>
      <c r="AS1771" s="17">
        <f t="shared" si="1901"/>
        <v>24</v>
      </c>
      <c r="AT1771" s="17">
        <f t="shared" si="1862"/>
        <v>0.45</v>
      </c>
      <c r="AU1771">
        <f t="shared" si="1902"/>
        <v>0.6</v>
      </c>
      <c r="AV1771" s="17">
        <f t="shared" si="1903"/>
        <v>0.21428571428571425</v>
      </c>
      <c r="AW1771" s="17"/>
      <c r="AX1771" s="17"/>
      <c r="AY1771" s="17"/>
      <c r="AZ1771" s="17">
        <v>6</v>
      </c>
      <c r="BA1771" s="24">
        <v>1</v>
      </c>
      <c r="BB1771" s="9">
        <v>21</v>
      </c>
      <c r="BC1771" s="9">
        <v>0</v>
      </c>
      <c r="BD1771" s="9">
        <f t="shared" si="1845"/>
        <v>1</v>
      </c>
      <c r="BE1771" s="9" t="s">
        <v>4467</v>
      </c>
      <c r="BF1771" s="9">
        <f t="shared" si="1846"/>
        <v>0</v>
      </c>
      <c r="BG1771" s="9">
        <v>3</v>
      </c>
      <c r="BH1771" s="9">
        <v>5</v>
      </c>
      <c r="BI1771" s="9">
        <v>5</v>
      </c>
      <c r="BJ1771" s="9">
        <v>1</v>
      </c>
      <c r="BK1771" s="9">
        <v>2</v>
      </c>
      <c r="BL1771" s="9">
        <v>2</v>
      </c>
      <c r="BM1771" s="9">
        <v>4</v>
      </c>
      <c r="BN1771" s="9">
        <v>0</v>
      </c>
      <c r="BO1771" s="9">
        <v>0</v>
      </c>
      <c r="BP1771" s="9" t="s">
        <v>4468</v>
      </c>
      <c r="BQ1771" s="9">
        <f t="shared" si="1893"/>
        <v>0.6</v>
      </c>
      <c r="BR1771" s="9">
        <f t="shared" si="1898"/>
        <v>0.2</v>
      </c>
      <c r="BS1771" s="34">
        <f t="shared" si="1888"/>
        <v>0.8</v>
      </c>
      <c r="BT1771" s="9"/>
      <c r="BU1771" s="9"/>
      <c r="BV1771" s="9"/>
      <c r="BW1771" s="9"/>
      <c r="BX1771" s="9"/>
      <c r="BY1771" s="9"/>
      <c r="BZ1771" s="22">
        <f t="shared" si="1835"/>
        <v>8</v>
      </c>
      <c r="CA1771" s="22">
        <f t="shared" si="1836"/>
        <v>0</v>
      </c>
      <c r="CB1771" s="22">
        <f t="shared" si="1837"/>
        <v>0</v>
      </c>
      <c r="CC1771" s="22">
        <f t="shared" si="1838"/>
        <v>0.8</v>
      </c>
      <c r="CD1771" s="22">
        <f t="shared" si="1839"/>
        <v>0</v>
      </c>
      <c r="CK1771" s="23">
        <v>0.5</v>
      </c>
      <c r="CL1771" s="23">
        <f t="shared" si="1840"/>
        <v>1</v>
      </c>
      <c r="CM1771" s="23" t="str">
        <f t="shared" si="1847"/>
        <v/>
      </c>
      <c r="CN1771" s="23" t="str">
        <f t="shared" si="1848"/>
        <v/>
      </c>
      <c r="CO1771" s="43">
        <f>+AVERAGE(AM1763:AM1767)</f>
        <v>0.32483607085346217</v>
      </c>
      <c r="CP1771" s="43">
        <f>+AVERAGE(AO1763:AO1767)</f>
        <v>0.50300282173966382</v>
      </c>
      <c r="CQ1771" s="4">
        <v>0</v>
      </c>
      <c r="CR1771" s="43">
        <f t="shared" si="1894"/>
        <v>7</v>
      </c>
    </row>
    <row r="1772" spans="1:96" ht="11.25" customHeight="1">
      <c r="A1772" s="9">
        <v>17</v>
      </c>
      <c r="B1772" s="9">
        <v>1</v>
      </c>
      <c r="C1772" s="9" t="str">
        <f t="shared" si="1880"/>
        <v>21</v>
      </c>
      <c r="D1772" s="10" t="s">
        <v>4252</v>
      </c>
      <c r="E1772" s="11">
        <v>9</v>
      </c>
      <c r="F1772" s="9">
        <v>1</v>
      </c>
      <c r="G1772" s="9">
        <v>0</v>
      </c>
      <c r="H1772" s="9">
        <v>0</v>
      </c>
      <c r="I1772" s="9">
        <v>0</v>
      </c>
      <c r="J1772" s="9">
        <v>0</v>
      </c>
      <c r="K1772" s="11">
        <v>25</v>
      </c>
      <c r="L1772" s="9">
        <v>33</v>
      </c>
      <c r="M1772" s="9">
        <v>10</v>
      </c>
      <c r="N1772" s="17">
        <f>SUM(M1764:M1772)</f>
        <v>30</v>
      </c>
      <c r="O1772" s="17">
        <f t="shared" si="1899"/>
        <v>0.23838383838383839</v>
      </c>
      <c r="P1772" s="17">
        <f t="shared" si="1841"/>
        <v>1</v>
      </c>
      <c r="Q1772" s="9">
        <v>40</v>
      </c>
      <c r="R1772" s="9"/>
      <c r="S1772" s="9">
        <v>0.25</v>
      </c>
      <c r="T1772" s="9">
        <v>73</v>
      </c>
      <c r="U1772" s="9">
        <v>35</v>
      </c>
      <c r="V1772" s="11">
        <v>30</v>
      </c>
      <c r="W1772" s="11">
        <f t="shared" si="1895"/>
        <v>30</v>
      </c>
      <c r="X1772" s="17">
        <f t="shared" si="1849"/>
        <v>30</v>
      </c>
      <c r="Y1772" s="17"/>
      <c r="Z1772" s="9">
        <v>0</v>
      </c>
      <c r="AA1772" s="17">
        <f>SUM(Z1764:Z1772)</f>
        <v>124</v>
      </c>
      <c r="AB1772" s="17">
        <f t="shared" si="1900"/>
        <v>0.4289405684754522</v>
      </c>
      <c r="AC1772" s="17">
        <f t="shared" si="1889"/>
        <v>43</v>
      </c>
      <c r="AD1772" s="17">
        <f t="shared" si="1834"/>
        <v>0</v>
      </c>
      <c r="AE1772" s="17">
        <v>0.45454545454545453</v>
      </c>
      <c r="AF1772" s="17">
        <f t="shared" si="1842"/>
        <v>0</v>
      </c>
      <c r="AG1772" s="17"/>
      <c r="AH1772" s="9">
        <v>53</v>
      </c>
      <c r="AI1772" s="9"/>
      <c r="AJ1772" s="9"/>
      <c r="AK1772" s="9"/>
      <c r="AL1772" s="9">
        <v>0.2</v>
      </c>
      <c r="AM1772" s="9">
        <f t="shared" si="1896"/>
        <v>0.2</v>
      </c>
      <c r="AN1772" s="9">
        <v>0</v>
      </c>
      <c r="AO1772" s="9">
        <f t="shared" si="1897"/>
        <v>0.5488372093023256</v>
      </c>
      <c r="AP1772" s="9">
        <v>0.41509433962264153</v>
      </c>
      <c r="AQ1772" s="9"/>
      <c r="AR1772" s="9"/>
      <c r="AS1772" s="17">
        <f t="shared" si="1901"/>
        <v>27</v>
      </c>
      <c r="AT1772" s="17">
        <f t="shared" si="1862"/>
        <v>0.35555555555555551</v>
      </c>
      <c r="AU1772">
        <f t="shared" si="1902"/>
        <v>0.61818181818181817</v>
      </c>
      <c r="AV1772" s="17">
        <f t="shared" si="1903"/>
        <v>0.29285714285714287</v>
      </c>
      <c r="AW1772" s="17"/>
      <c r="AX1772" s="17"/>
      <c r="AY1772" s="17"/>
      <c r="AZ1772" s="17">
        <v>6</v>
      </c>
      <c r="BA1772" s="24">
        <v>1</v>
      </c>
      <c r="BB1772" s="9">
        <v>21</v>
      </c>
      <c r="BC1772" s="9">
        <v>0</v>
      </c>
      <c r="BD1772" s="9">
        <f t="shared" si="1845"/>
        <v>1</v>
      </c>
      <c r="BE1772" s="9" t="s">
        <v>4467</v>
      </c>
      <c r="BF1772" s="9">
        <f t="shared" si="1846"/>
        <v>0</v>
      </c>
      <c r="BG1772" s="9">
        <v>3</v>
      </c>
      <c r="BH1772" s="9">
        <v>5</v>
      </c>
      <c r="BI1772" s="9">
        <v>5</v>
      </c>
      <c r="BJ1772" s="9">
        <v>1</v>
      </c>
      <c r="BK1772" s="9">
        <v>2</v>
      </c>
      <c r="BL1772" s="9">
        <v>2</v>
      </c>
      <c r="BM1772" s="9">
        <v>4</v>
      </c>
      <c r="BN1772" s="9">
        <v>0</v>
      </c>
      <c r="BO1772" s="9">
        <v>0</v>
      </c>
      <c r="BP1772" s="9" t="s">
        <v>4468</v>
      </c>
      <c r="BQ1772" s="9">
        <f t="shared" si="1893"/>
        <v>0.6</v>
      </c>
      <c r="BR1772" s="9">
        <f t="shared" si="1898"/>
        <v>0.2</v>
      </c>
      <c r="BS1772" s="34">
        <f t="shared" si="1888"/>
        <v>0.8</v>
      </c>
      <c r="BT1772" s="9"/>
      <c r="BU1772" s="9"/>
      <c r="BV1772" s="9"/>
      <c r="BW1772" s="9"/>
      <c r="BX1772" s="9"/>
      <c r="BY1772" s="9"/>
      <c r="BZ1772" s="22">
        <f t="shared" si="1835"/>
        <v>9</v>
      </c>
      <c r="CA1772" s="22">
        <f t="shared" si="1836"/>
        <v>0</v>
      </c>
      <c r="CB1772" s="22">
        <f t="shared" si="1837"/>
        <v>0</v>
      </c>
      <c r="CC1772" s="22">
        <f t="shared" si="1838"/>
        <v>0.8</v>
      </c>
      <c r="CD1772" s="22">
        <f t="shared" si="1839"/>
        <v>0</v>
      </c>
      <c r="CK1772" s="23">
        <v>0.45454545454545453</v>
      </c>
      <c r="CL1772" s="23">
        <f t="shared" si="1840"/>
        <v>1</v>
      </c>
      <c r="CM1772" s="23" t="str">
        <f t="shared" si="1847"/>
        <v/>
      </c>
      <c r="CN1772" s="23" t="str">
        <f t="shared" si="1848"/>
        <v/>
      </c>
      <c r="CO1772" s="43">
        <f>+AVERAGE(AM1763:AM1767)</f>
        <v>0.32483607085346217</v>
      </c>
      <c r="CP1772" s="43">
        <f>+AVERAGE(AO1763:AO1767)</f>
        <v>0.50300282173966382</v>
      </c>
      <c r="CQ1772" s="4">
        <v>3</v>
      </c>
      <c r="CR1772" s="43">
        <f t="shared" si="1894"/>
        <v>15</v>
      </c>
    </row>
    <row r="1773" spans="1:96" ht="11.25" customHeight="1">
      <c r="A1773" s="9">
        <v>17</v>
      </c>
      <c r="B1773" s="9">
        <v>1</v>
      </c>
      <c r="C1773" s="9" t="str">
        <f t="shared" si="1880"/>
        <v>21</v>
      </c>
      <c r="D1773" s="10" t="s">
        <v>4252</v>
      </c>
      <c r="E1773" s="9">
        <v>10</v>
      </c>
      <c r="F1773" s="9">
        <v>1</v>
      </c>
      <c r="G1773" s="9">
        <v>0</v>
      </c>
      <c r="H1773" s="9">
        <v>0</v>
      </c>
      <c r="I1773" s="9">
        <v>0</v>
      </c>
      <c r="J1773" s="9">
        <v>0</v>
      </c>
      <c r="K1773" s="11">
        <v>25</v>
      </c>
      <c r="L1773" s="9">
        <v>48</v>
      </c>
      <c r="M1773" s="9">
        <v>5</v>
      </c>
      <c r="N1773" s="17">
        <f>SUM(M1764:M1773)</f>
        <v>35</v>
      </c>
      <c r="O1773" s="17">
        <f t="shared" si="1899"/>
        <v>0.22183406113537119</v>
      </c>
      <c r="P1773" s="17">
        <f t="shared" si="1841"/>
        <v>2</v>
      </c>
      <c r="Q1773" s="9">
        <v>31</v>
      </c>
      <c r="R1773" s="9"/>
      <c r="S1773" s="9">
        <v>0.16129032258064516</v>
      </c>
      <c r="T1773" s="9">
        <v>79</v>
      </c>
      <c r="U1773" s="9">
        <v>35</v>
      </c>
      <c r="V1773" s="11">
        <v>30</v>
      </c>
      <c r="W1773" s="11">
        <f t="shared" si="1895"/>
        <v>30</v>
      </c>
      <c r="X1773" s="17">
        <f t="shared" si="1849"/>
        <v>30</v>
      </c>
      <c r="Y1773" s="17">
        <f t="shared" ref="Y1773" si="1904">SUM(X1764:X1773)</f>
        <v>255</v>
      </c>
      <c r="Z1773" s="9">
        <v>4</v>
      </c>
      <c r="AA1773" s="17">
        <f>SUM(Z1764:Z1773)</f>
        <v>128</v>
      </c>
      <c r="AB1773" s="17">
        <f t="shared" si="1900"/>
        <v>0.376036866359447</v>
      </c>
      <c r="AC1773" s="17">
        <f t="shared" si="1889"/>
        <v>47</v>
      </c>
      <c r="AD1773" s="17">
        <f t="shared" si="1834"/>
        <v>8.5106382978723402E-2</v>
      </c>
      <c r="AE1773" s="17">
        <v>0</v>
      </c>
      <c r="AF1773" s="17">
        <f t="shared" si="1842"/>
        <v>9</v>
      </c>
      <c r="AG1773" s="17">
        <f>+SUM(AF1764:AF1773)</f>
        <v>193</v>
      </c>
      <c r="AH1773" s="9">
        <v>66</v>
      </c>
      <c r="AI1773" s="9"/>
      <c r="AJ1773" s="9"/>
      <c r="AK1773" s="9"/>
      <c r="AL1773" s="9">
        <v>0.20645161290322583</v>
      </c>
      <c r="AM1773" s="9">
        <f t="shared" si="1896"/>
        <v>0.20645161290322581</v>
      </c>
      <c r="AN1773" s="9">
        <v>8.5106382978723402E-2</v>
      </c>
      <c r="AO1773" s="9">
        <f t="shared" si="1897"/>
        <v>0.46808510638297873</v>
      </c>
      <c r="AP1773" s="9">
        <v>0.27878787878787881</v>
      </c>
      <c r="AQ1773" s="9"/>
      <c r="AR1773" s="9"/>
      <c r="AS1773" s="17">
        <f t="shared" si="1901"/>
        <v>40</v>
      </c>
      <c r="AT1773" s="17">
        <f t="shared" si="1862"/>
        <v>0.2</v>
      </c>
      <c r="AU1773">
        <f t="shared" si="1902"/>
        <v>0.5488372093023256</v>
      </c>
      <c r="AV1773" s="17">
        <f t="shared" si="1903"/>
        <v>0.41509433962264153</v>
      </c>
      <c r="AW1773" s="17"/>
      <c r="AX1773" s="17"/>
      <c r="AY1773" s="17"/>
      <c r="AZ1773" s="17">
        <v>6</v>
      </c>
      <c r="BA1773" s="24">
        <v>1</v>
      </c>
      <c r="BB1773" s="9">
        <v>21</v>
      </c>
      <c r="BC1773" s="9">
        <v>0</v>
      </c>
      <c r="BD1773" s="9">
        <f t="shared" si="1845"/>
        <v>1</v>
      </c>
      <c r="BE1773" s="9" t="s">
        <v>4467</v>
      </c>
      <c r="BF1773" s="9">
        <f t="shared" si="1846"/>
        <v>0</v>
      </c>
      <c r="BG1773" s="9">
        <v>3</v>
      </c>
      <c r="BH1773" s="9">
        <v>5</v>
      </c>
      <c r="BI1773" s="9">
        <v>5</v>
      </c>
      <c r="BJ1773" s="9">
        <v>1</v>
      </c>
      <c r="BK1773" s="9">
        <v>2</v>
      </c>
      <c r="BL1773" s="9">
        <v>2</v>
      </c>
      <c r="BM1773" s="9">
        <v>4</v>
      </c>
      <c r="BN1773" s="9">
        <v>0</v>
      </c>
      <c r="BO1773" s="9">
        <v>0</v>
      </c>
      <c r="BP1773" s="9" t="s">
        <v>4468</v>
      </c>
      <c r="BQ1773" s="9">
        <f t="shared" si="1893"/>
        <v>0.6</v>
      </c>
      <c r="BR1773" s="9">
        <f t="shared" si="1898"/>
        <v>0.4</v>
      </c>
      <c r="BS1773" s="34">
        <f t="shared" si="1888"/>
        <v>0.8</v>
      </c>
      <c r="BT1773" s="9">
        <f>+SUM(AH1764:AH1773)</f>
        <v>705</v>
      </c>
      <c r="BU1773" s="9"/>
      <c r="BV1773" s="9"/>
      <c r="BW1773" s="9">
        <f>SUM(AF1764:AF1773)</f>
        <v>193</v>
      </c>
      <c r="BX1773" s="9"/>
      <c r="BY1773" s="9"/>
      <c r="BZ1773" s="22">
        <f t="shared" si="1835"/>
        <v>10</v>
      </c>
      <c r="CA1773" s="22">
        <f t="shared" si="1836"/>
        <v>0</v>
      </c>
      <c r="CB1773" s="22">
        <f t="shared" si="1837"/>
        <v>0</v>
      </c>
      <c r="CC1773" s="22">
        <f t="shared" si="1838"/>
        <v>0.8</v>
      </c>
      <c r="CD1773" s="22">
        <f t="shared" si="1839"/>
        <v>0</v>
      </c>
      <c r="CK1773" s="23">
        <v>0</v>
      </c>
      <c r="CL1773" s="23">
        <f t="shared" si="1840"/>
        <v>1</v>
      </c>
      <c r="CM1773" s="23" t="str">
        <f t="shared" si="1847"/>
        <v/>
      </c>
      <c r="CN1773" s="23" t="str">
        <f t="shared" si="1848"/>
        <v/>
      </c>
      <c r="CO1773" s="43">
        <f>+AVERAGE(AM1763:AM1767)</f>
        <v>0.32483607085346217</v>
      </c>
      <c r="CP1773" s="43">
        <f>+AVERAGE(AO1763:AO1767)</f>
        <v>0.50300282173966382</v>
      </c>
      <c r="CQ1773" s="4">
        <v>2</v>
      </c>
      <c r="CR1773" s="43">
        <f t="shared" si="1894"/>
        <v>15</v>
      </c>
    </row>
    <row r="1774" spans="1:96" ht="11.25" customHeight="1">
      <c r="A1774" s="9">
        <v>17</v>
      </c>
      <c r="B1774" s="9">
        <v>1</v>
      </c>
      <c r="C1774" s="9" t="str">
        <f t="shared" si="1880"/>
        <v>21</v>
      </c>
      <c r="D1774" s="10" t="s">
        <v>4252</v>
      </c>
      <c r="E1774" s="9">
        <v>11</v>
      </c>
      <c r="F1774" s="9">
        <v>1</v>
      </c>
      <c r="G1774" s="9">
        <v>0</v>
      </c>
      <c r="H1774" s="9">
        <v>0</v>
      </c>
      <c r="I1774" s="9">
        <v>0</v>
      </c>
      <c r="J1774" s="9">
        <v>1</v>
      </c>
      <c r="K1774" s="11">
        <v>25</v>
      </c>
      <c r="L1774" s="9">
        <v>75</v>
      </c>
      <c r="M1774" s="9">
        <v>0</v>
      </c>
      <c r="N1774" s="9"/>
      <c r="O1774" s="17"/>
      <c r="P1774" s="17">
        <f t="shared" si="1841"/>
        <v>0</v>
      </c>
      <c r="Q1774" s="9">
        <v>22</v>
      </c>
      <c r="R1774" s="9"/>
      <c r="S1774" s="9">
        <v>0</v>
      </c>
      <c r="T1774" s="9">
        <v>97</v>
      </c>
      <c r="U1774" s="9">
        <v>40</v>
      </c>
      <c r="V1774" s="11">
        <v>27</v>
      </c>
      <c r="W1774" s="11">
        <f t="shared" si="1895"/>
        <v>30</v>
      </c>
      <c r="X1774" s="17">
        <f t="shared" si="1849"/>
        <v>27</v>
      </c>
      <c r="Y1774" s="17"/>
      <c r="Z1774" s="9">
        <v>18</v>
      </c>
      <c r="AA1774" s="9"/>
      <c r="AB1774" s="17"/>
      <c r="AC1774" s="17">
        <f t="shared" si="1889"/>
        <v>56</v>
      </c>
      <c r="AD1774" s="17">
        <f t="shared" si="1834"/>
        <v>0.32142857142857145</v>
      </c>
      <c r="AE1774" s="17">
        <v>8.5106382978723402E-2</v>
      </c>
      <c r="AF1774" s="17">
        <f t="shared" si="1842"/>
        <v>28</v>
      </c>
      <c r="AG1774" s="17"/>
      <c r="AH1774" s="9">
        <v>84</v>
      </c>
      <c r="AI1774" s="9"/>
      <c r="AJ1774" s="9"/>
      <c r="AK1774" s="9"/>
      <c r="AL1774" s="9">
        <v>0.41818181818181815</v>
      </c>
      <c r="AM1774" s="9">
        <f t="shared" si="1896"/>
        <v>0.41818181818181815</v>
      </c>
      <c r="AN1774" s="9">
        <v>0.32142857142857145</v>
      </c>
      <c r="AO1774" s="9">
        <f t="shared" si="1897"/>
        <v>0.41428571428571431</v>
      </c>
      <c r="AP1774" s="9">
        <v>0.36666666666666664</v>
      </c>
      <c r="AQ1774" s="9">
        <f>+AVERAGE(AL1764:AL1773)</f>
        <v>0.37510023375409079</v>
      </c>
      <c r="AR1774" s="9">
        <f>+AVERAGE(AO1764:AO1773)</f>
        <v>0.52945881128934358</v>
      </c>
      <c r="AU1774" t="str">
        <f>+IF(AND(E1774&gt;11,AO1773&gt;0),AO1773,"")</f>
        <v/>
      </c>
      <c r="AZ1774">
        <v>6</v>
      </c>
      <c r="BA1774" s="24">
        <v>1</v>
      </c>
      <c r="BB1774" s="9">
        <v>21</v>
      </c>
      <c r="BC1774" s="9">
        <v>0</v>
      </c>
      <c r="BD1774" s="9">
        <f t="shared" si="1845"/>
        <v>1</v>
      </c>
      <c r="BE1774" s="9" t="s">
        <v>4467</v>
      </c>
      <c r="BF1774" s="9">
        <f t="shared" si="1846"/>
        <v>0</v>
      </c>
      <c r="BG1774" s="9">
        <v>3</v>
      </c>
      <c r="BH1774" s="9">
        <v>5</v>
      </c>
      <c r="BI1774" s="9">
        <v>5</v>
      </c>
      <c r="BJ1774" s="9">
        <v>1</v>
      </c>
      <c r="BK1774" s="9">
        <v>2</v>
      </c>
      <c r="BL1774" s="9">
        <v>2</v>
      </c>
      <c r="BM1774" s="9">
        <v>4</v>
      </c>
      <c r="BN1774" s="9">
        <v>0</v>
      </c>
      <c r="BO1774" s="9">
        <v>0</v>
      </c>
      <c r="BP1774" s="9" t="s">
        <v>4468</v>
      </c>
      <c r="BQ1774" s="9">
        <f t="shared" si="1893"/>
        <v>0.6</v>
      </c>
      <c r="BR1774" s="9">
        <f t="shared" si="1898"/>
        <v>0.4</v>
      </c>
      <c r="BS1774" s="34">
        <f t="shared" si="1888"/>
        <v>0.8</v>
      </c>
      <c r="BT1774" s="9"/>
      <c r="BU1774" s="9"/>
      <c r="BV1774" s="9"/>
      <c r="BW1774" s="9"/>
      <c r="BX1774" s="9"/>
      <c r="BY1774" s="9"/>
      <c r="BZ1774" s="22">
        <f t="shared" si="1835"/>
        <v>0</v>
      </c>
      <c r="CA1774" s="22">
        <f t="shared" si="1836"/>
        <v>1</v>
      </c>
      <c r="CB1774" s="22">
        <f t="shared" si="1837"/>
        <v>0.8</v>
      </c>
      <c r="CC1774" s="22">
        <f t="shared" si="1838"/>
        <v>0</v>
      </c>
      <c r="CD1774" s="22">
        <f t="shared" si="1839"/>
        <v>1</v>
      </c>
      <c r="CK1774" s="23">
        <v>8.5106382978723402E-2</v>
      </c>
      <c r="CL1774" s="23">
        <f t="shared" si="1840"/>
        <v>1</v>
      </c>
      <c r="CM1774" s="23">
        <f t="shared" si="1847"/>
        <v>0.37510023375409079</v>
      </c>
      <c r="CN1774" s="23">
        <f t="shared" si="1848"/>
        <v>0.52945881128934358</v>
      </c>
      <c r="CQ1774" s="4">
        <v>3</v>
      </c>
      <c r="CR1774" s="43">
        <f t="shared" si="1894"/>
        <v>13</v>
      </c>
    </row>
    <row r="1775" spans="1:96" ht="11.25" customHeight="1">
      <c r="A1775" s="9">
        <v>17</v>
      </c>
      <c r="B1775" s="9">
        <v>1</v>
      </c>
      <c r="C1775" s="9" t="str">
        <f t="shared" si="1880"/>
        <v>21</v>
      </c>
      <c r="D1775" s="10" t="s">
        <v>4252</v>
      </c>
      <c r="E1775" s="9">
        <v>12</v>
      </c>
      <c r="F1775" s="9">
        <v>1</v>
      </c>
      <c r="G1775" s="9">
        <v>0</v>
      </c>
      <c r="H1775" s="9">
        <v>0</v>
      </c>
      <c r="I1775" s="9">
        <v>0</v>
      </c>
      <c r="J1775" s="9">
        <v>1</v>
      </c>
      <c r="K1775" s="11">
        <v>25</v>
      </c>
      <c r="L1775" s="9">
        <v>72</v>
      </c>
      <c r="M1775" s="9">
        <v>0</v>
      </c>
      <c r="N1775" s="9"/>
      <c r="O1775" s="17"/>
      <c r="P1775" s="17">
        <f t="shared" si="1841"/>
        <v>0</v>
      </c>
      <c r="Q1775" s="9">
        <v>15</v>
      </c>
      <c r="R1775" s="9"/>
      <c r="S1775" s="9">
        <v>0</v>
      </c>
      <c r="T1775" s="9">
        <v>87</v>
      </c>
      <c r="U1775" s="9">
        <v>40</v>
      </c>
      <c r="V1775" s="11">
        <v>31</v>
      </c>
      <c r="W1775" s="11">
        <f t="shared" si="1895"/>
        <v>27</v>
      </c>
      <c r="X1775" s="17">
        <f t="shared" si="1849"/>
        <v>31</v>
      </c>
      <c r="Y1775" s="17"/>
      <c r="Z1775" s="9">
        <v>10</v>
      </c>
      <c r="AA1775" s="9"/>
      <c r="AB1775" s="17"/>
      <c r="AC1775" s="17">
        <f t="shared" si="1889"/>
        <v>55</v>
      </c>
      <c r="AD1775" s="17">
        <f t="shared" si="1834"/>
        <v>0.18181818181818182</v>
      </c>
      <c r="AE1775" s="17">
        <v>0.32142857142857145</v>
      </c>
      <c r="AF1775" s="17">
        <f t="shared" si="1842"/>
        <v>20</v>
      </c>
      <c r="AG1775" s="17"/>
      <c r="AH1775" s="9">
        <v>90</v>
      </c>
      <c r="AI1775" s="9"/>
      <c r="AJ1775" s="9"/>
      <c r="AK1775" s="9"/>
      <c r="AL1775" s="9">
        <v>0.6399999999999999</v>
      </c>
      <c r="AM1775" s="9">
        <f t="shared" si="1896"/>
        <v>0.64</v>
      </c>
      <c r="AN1775" s="9">
        <v>0.18181818181818182</v>
      </c>
      <c r="AO1775" s="9">
        <f t="shared" si="1897"/>
        <v>0.32727272727272727</v>
      </c>
      <c r="AP1775" s="9">
        <v>0.16444444444444445</v>
      </c>
      <c r="AQ1775" s="9">
        <f>+AVERAGE(AL1764:AL1773)</f>
        <v>0.37510023375409079</v>
      </c>
      <c r="AR1775" s="9">
        <f>+AVERAGE(AO1764:AO1773)</f>
        <v>0.52945881128934358</v>
      </c>
      <c r="AS1775" s="17">
        <f t="shared" si="1901"/>
        <v>22</v>
      </c>
      <c r="AT1775" s="17">
        <f t="shared" si="1862"/>
        <v>0.41818181818181815</v>
      </c>
      <c r="AU1775">
        <f t="shared" ref="AU1775:AU1783" si="1905">+IF(AND(E1775&gt;11,AO1774&gt;0),AO1774,"")</f>
        <v>0.41428571428571431</v>
      </c>
      <c r="AV1775" s="17">
        <f t="shared" ref="AV1775:AV1783" si="1906">+AP1774</f>
        <v>0.36666666666666664</v>
      </c>
      <c r="AW1775" s="17"/>
      <c r="AX1775" s="17"/>
      <c r="AY1775" s="17"/>
      <c r="AZ1775" s="17">
        <v>6</v>
      </c>
      <c r="BA1775" s="24">
        <v>1</v>
      </c>
      <c r="BB1775" s="9">
        <v>21</v>
      </c>
      <c r="BC1775" s="9">
        <v>0</v>
      </c>
      <c r="BD1775" s="9">
        <f t="shared" si="1845"/>
        <v>1</v>
      </c>
      <c r="BE1775" s="9" t="s">
        <v>4467</v>
      </c>
      <c r="BF1775" s="9">
        <f t="shared" si="1846"/>
        <v>0</v>
      </c>
      <c r="BG1775" s="9">
        <v>3</v>
      </c>
      <c r="BH1775" s="9">
        <v>5</v>
      </c>
      <c r="BI1775" s="9">
        <v>5</v>
      </c>
      <c r="BJ1775" s="9">
        <v>1</v>
      </c>
      <c r="BK1775" s="9">
        <v>2</v>
      </c>
      <c r="BL1775" s="9">
        <v>2</v>
      </c>
      <c r="BM1775" s="9">
        <v>4</v>
      </c>
      <c r="BN1775" s="9">
        <v>0</v>
      </c>
      <c r="BO1775" s="9">
        <v>0</v>
      </c>
      <c r="BP1775" s="9" t="s">
        <v>4468</v>
      </c>
      <c r="BQ1775" s="9">
        <f t="shared" si="1893"/>
        <v>0.6</v>
      </c>
      <c r="BR1775" s="9">
        <f t="shared" si="1898"/>
        <v>0.2</v>
      </c>
      <c r="BS1775" s="34">
        <f t="shared" si="1888"/>
        <v>0.8</v>
      </c>
      <c r="BT1775" s="9"/>
      <c r="BU1775" s="9"/>
      <c r="BV1775" s="9"/>
      <c r="BW1775" s="9"/>
      <c r="BX1775" s="9"/>
      <c r="BY1775" s="9"/>
      <c r="BZ1775" s="22">
        <f t="shared" si="1835"/>
        <v>0</v>
      </c>
      <c r="CA1775" s="22">
        <f t="shared" si="1836"/>
        <v>2</v>
      </c>
      <c r="CB1775" s="22">
        <f t="shared" si="1837"/>
        <v>0.8</v>
      </c>
      <c r="CC1775" s="22">
        <f t="shared" si="1838"/>
        <v>0</v>
      </c>
      <c r="CD1775" s="22">
        <f t="shared" si="1839"/>
        <v>1</v>
      </c>
      <c r="CK1775" s="23">
        <v>0.32142857142857145</v>
      </c>
      <c r="CL1775" s="23">
        <f t="shared" si="1840"/>
        <v>1</v>
      </c>
      <c r="CM1775" s="23">
        <f t="shared" si="1847"/>
        <v>0.37510023375409079</v>
      </c>
      <c r="CN1775" s="23">
        <f t="shared" si="1848"/>
        <v>0.52945881128934358</v>
      </c>
      <c r="CQ1775" s="4">
        <v>5</v>
      </c>
      <c r="CR1775" s="43">
        <f t="shared" si="1894"/>
        <v>15</v>
      </c>
    </row>
    <row r="1776" spans="1:96" ht="11.25" customHeight="1">
      <c r="A1776" s="9">
        <v>17</v>
      </c>
      <c r="B1776" s="9">
        <v>1</v>
      </c>
      <c r="C1776" s="9" t="str">
        <f t="shared" si="1880"/>
        <v>21</v>
      </c>
      <c r="D1776" s="10" t="s">
        <v>4252</v>
      </c>
      <c r="E1776" s="9">
        <v>13</v>
      </c>
      <c r="F1776" s="9">
        <v>1</v>
      </c>
      <c r="G1776" s="9">
        <v>0</v>
      </c>
      <c r="H1776" s="9">
        <v>0</v>
      </c>
      <c r="I1776" s="9">
        <v>0</v>
      </c>
      <c r="J1776" s="9">
        <v>1</v>
      </c>
      <c r="K1776" s="11">
        <v>25</v>
      </c>
      <c r="L1776" s="9">
        <v>62</v>
      </c>
      <c r="M1776" s="9">
        <v>2</v>
      </c>
      <c r="N1776" s="9"/>
      <c r="O1776" s="17"/>
      <c r="P1776" s="17">
        <f t="shared" si="1841"/>
        <v>0</v>
      </c>
      <c r="Q1776" s="9">
        <v>17</v>
      </c>
      <c r="R1776" s="9"/>
      <c r="S1776" s="9">
        <v>0.11764705882352941</v>
      </c>
      <c r="T1776" s="9">
        <v>79</v>
      </c>
      <c r="U1776" s="9">
        <v>35</v>
      </c>
      <c r="V1776" s="11">
        <v>22</v>
      </c>
      <c r="W1776" s="11">
        <f t="shared" si="1895"/>
        <v>31</v>
      </c>
      <c r="X1776" s="17">
        <f t="shared" si="1849"/>
        <v>22</v>
      </c>
      <c r="Y1776" s="17"/>
      <c r="Z1776" s="9">
        <v>15</v>
      </c>
      <c r="AA1776" s="9"/>
      <c r="AB1776" s="17"/>
      <c r="AC1776" s="17">
        <f t="shared" si="1889"/>
        <v>38</v>
      </c>
      <c r="AD1776" s="17">
        <f t="shared" si="1834"/>
        <v>0.39473684210526316</v>
      </c>
      <c r="AE1776" s="17">
        <v>0.18181818181818182</v>
      </c>
      <c r="AF1776" s="17">
        <f t="shared" si="1842"/>
        <v>23</v>
      </c>
      <c r="AG1776" s="17"/>
      <c r="AH1776" s="9">
        <v>71</v>
      </c>
      <c r="AI1776" s="9"/>
      <c r="AJ1776" s="9"/>
      <c r="AK1776" s="9"/>
      <c r="AL1776" s="9">
        <v>0.4</v>
      </c>
      <c r="AM1776" s="9">
        <f t="shared" si="1896"/>
        <v>0.4</v>
      </c>
      <c r="AN1776" s="9">
        <v>0.39473684210526316</v>
      </c>
      <c r="AO1776" s="9">
        <f t="shared" si="1897"/>
        <v>0.55789473684210522</v>
      </c>
      <c r="AP1776" s="9">
        <v>0.36056338028169016</v>
      </c>
      <c r="AQ1776" s="9">
        <f>+AVERAGE(AL1764:AL1773)</f>
        <v>0.37510023375409079</v>
      </c>
      <c r="AR1776" s="9">
        <f>+AVERAGE(AO1764:AO1773)</f>
        <v>0.52945881128934358</v>
      </c>
      <c r="AS1776" s="17">
        <f t="shared" si="1901"/>
        <v>15</v>
      </c>
      <c r="AT1776" s="17">
        <f t="shared" si="1862"/>
        <v>0.6399999999999999</v>
      </c>
      <c r="AU1776">
        <f t="shared" si="1905"/>
        <v>0.32727272727272727</v>
      </c>
      <c r="AV1776" s="17">
        <f t="shared" si="1906"/>
        <v>0.16444444444444445</v>
      </c>
      <c r="AW1776" s="17"/>
      <c r="AX1776" s="17"/>
      <c r="AY1776" s="17"/>
      <c r="AZ1776" s="17">
        <v>6</v>
      </c>
      <c r="BA1776" s="24">
        <v>1</v>
      </c>
      <c r="BB1776" s="9">
        <v>21</v>
      </c>
      <c r="BC1776" s="9">
        <v>0</v>
      </c>
      <c r="BD1776" s="9">
        <f t="shared" si="1845"/>
        <v>1</v>
      </c>
      <c r="BE1776" s="9" t="s">
        <v>4467</v>
      </c>
      <c r="BF1776" s="9">
        <f t="shared" si="1846"/>
        <v>0</v>
      </c>
      <c r="BG1776" s="9">
        <v>3</v>
      </c>
      <c r="BH1776" s="9">
        <v>5</v>
      </c>
      <c r="BI1776" s="9">
        <v>5</v>
      </c>
      <c r="BJ1776" s="9">
        <v>1</v>
      </c>
      <c r="BK1776" s="9">
        <v>2</v>
      </c>
      <c r="BL1776" s="9">
        <v>2</v>
      </c>
      <c r="BM1776" s="9">
        <v>4</v>
      </c>
      <c r="BN1776" s="9">
        <v>0</v>
      </c>
      <c r="BO1776" s="9">
        <v>0</v>
      </c>
      <c r="BP1776" s="9" t="s">
        <v>4468</v>
      </c>
      <c r="BQ1776" s="9">
        <f t="shared" si="1893"/>
        <v>0.6</v>
      </c>
      <c r="BR1776" s="9">
        <f t="shared" si="1898"/>
        <v>0.2</v>
      </c>
      <c r="BS1776" s="34">
        <f t="shared" si="1888"/>
        <v>0.8</v>
      </c>
      <c r="BT1776" s="9"/>
      <c r="BU1776" s="9"/>
      <c r="BV1776" s="9"/>
      <c r="BW1776" s="9"/>
      <c r="BX1776" s="9"/>
      <c r="BY1776" s="9"/>
      <c r="BZ1776" s="22">
        <f t="shared" si="1835"/>
        <v>0</v>
      </c>
      <c r="CA1776" s="22">
        <f t="shared" si="1836"/>
        <v>3</v>
      </c>
      <c r="CB1776" s="22">
        <f t="shared" si="1837"/>
        <v>0.8</v>
      </c>
      <c r="CC1776" s="22">
        <f t="shared" si="1838"/>
        <v>0</v>
      </c>
      <c r="CD1776" s="22">
        <f t="shared" si="1839"/>
        <v>1</v>
      </c>
      <c r="CK1776" s="23">
        <v>0.18181818181818182</v>
      </c>
      <c r="CL1776" s="23">
        <f t="shared" si="1840"/>
        <v>1</v>
      </c>
      <c r="CM1776" s="23">
        <f t="shared" si="1847"/>
        <v>0.37510023375409079</v>
      </c>
      <c r="CN1776" s="23">
        <f t="shared" si="1848"/>
        <v>0.52945881128934358</v>
      </c>
      <c r="CQ1776" s="4">
        <v>2</v>
      </c>
      <c r="CR1776" s="43">
        <f t="shared" si="1894"/>
        <v>11</v>
      </c>
    </row>
    <row r="1777" spans="1:96" ht="11.25" customHeight="1">
      <c r="A1777" s="9">
        <v>17</v>
      </c>
      <c r="B1777" s="9">
        <v>1</v>
      </c>
      <c r="C1777" s="9" t="str">
        <f t="shared" si="1880"/>
        <v>21</v>
      </c>
      <c r="D1777" s="10" t="s">
        <v>4252</v>
      </c>
      <c r="E1777" s="9">
        <v>14</v>
      </c>
      <c r="F1777" s="9">
        <v>1</v>
      </c>
      <c r="G1777" s="9">
        <v>0</v>
      </c>
      <c r="H1777" s="9">
        <v>0</v>
      </c>
      <c r="I1777" s="9">
        <v>0</v>
      </c>
      <c r="J1777" s="9">
        <v>1</v>
      </c>
      <c r="K1777" s="11">
        <v>25</v>
      </c>
      <c r="L1777" s="9">
        <v>54</v>
      </c>
      <c r="M1777" s="9">
        <v>10</v>
      </c>
      <c r="N1777" s="9"/>
      <c r="O1777" s="17"/>
      <c r="P1777" s="17">
        <f t="shared" si="1841"/>
        <v>1</v>
      </c>
      <c r="Q1777" s="9">
        <v>17</v>
      </c>
      <c r="R1777" s="9"/>
      <c r="S1777" s="9">
        <v>0.58823529411764708</v>
      </c>
      <c r="T1777" s="9">
        <v>71</v>
      </c>
      <c r="U1777" s="9">
        <v>35</v>
      </c>
      <c r="V1777" s="11">
        <v>36</v>
      </c>
      <c r="W1777" s="11">
        <f t="shared" si="1895"/>
        <v>22</v>
      </c>
      <c r="X1777" s="17">
        <f t="shared" si="1849"/>
        <v>35</v>
      </c>
      <c r="Y1777" s="17"/>
      <c r="Z1777" s="9">
        <v>0</v>
      </c>
      <c r="AA1777" s="9"/>
      <c r="AB1777" s="17"/>
      <c r="AC1777" s="17">
        <f t="shared" si="1889"/>
        <v>59</v>
      </c>
      <c r="AD1777" s="17">
        <f t="shared" si="1834"/>
        <v>0</v>
      </c>
      <c r="AE1777" s="17">
        <v>0.39473684210526316</v>
      </c>
      <c r="AF1777" s="17">
        <f t="shared" si="1842"/>
        <v>0</v>
      </c>
      <c r="AG1777" s="17"/>
      <c r="AH1777" s="9">
        <v>92</v>
      </c>
      <c r="AI1777" s="9"/>
      <c r="AJ1777" s="9"/>
      <c r="AK1777" s="9"/>
      <c r="AL1777" s="9">
        <v>0.54117647058823526</v>
      </c>
      <c r="AM1777" s="9">
        <f t="shared" si="1896"/>
        <v>0.54117647058823526</v>
      </c>
      <c r="AN1777" s="9">
        <v>0</v>
      </c>
      <c r="AO1777" s="9">
        <f t="shared" si="1897"/>
        <v>0.40677966101694918</v>
      </c>
      <c r="AP1777" s="9">
        <v>0.32173913043478264</v>
      </c>
      <c r="AQ1777" s="9">
        <f>+AVERAGE(AL1764:AL1773)</f>
        <v>0.37510023375409079</v>
      </c>
      <c r="AR1777" s="9">
        <f>+AVERAGE(AO1764:AO1773)</f>
        <v>0.52945881128934358</v>
      </c>
      <c r="AS1777" s="17">
        <f t="shared" si="1901"/>
        <v>17</v>
      </c>
      <c r="AT1777" s="17">
        <f t="shared" si="1862"/>
        <v>0.4</v>
      </c>
      <c r="AU1777">
        <f t="shared" si="1905"/>
        <v>0.55789473684210522</v>
      </c>
      <c r="AV1777" s="17">
        <f t="shared" si="1906"/>
        <v>0.36056338028169016</v>
      </c>
      <c r="AW1777" s="17"/>
      <c r="AX1777" s="17"/>
      <c r="AY1777" s="17"/>
      <c r="AZ1777" s="17">
        <v>6</v>
      </c>
      <c r="BA1777" s="24">
        <v>1</v>
      </c>
      <c r="BB1777" s="9">
        <v>21</v>
      </c>
      <c r="BC1777" s="9">
        <v>0</v>
      </c>
      <c r="BD1777" s="9">
        <f t="shared" si="1845"/>
        <v>1</v>
      </c>
      <c r="BE1777" s="9" t="s">
        <v>4467</v>
      </c>
      <c r="BF1777" s="9">
        <f t="shared" si="1846"/>
        <v>0</v>
      </c>
      <c r="BG1777" s="9">
        <v>3</v>
      </c>
      <c r="BH1777" s="9">
        <v>5</v>
      </c>
      <c r="BI1777" s="9">
        <v>5</v>
      </c>
      <c r="BJ1777" s="9">
        <v>1</v>
      </c>
      <c r="BK1777" s="9">
        <v>2</v>
      </c>
      <c r="BL1777" s="9">
        <v>2</v>
      </c>
      <c r="BM1777" s="9">
        <v>4</v>
      </c>
      <c r="BN1777" s="9">
        <v>0</v>
      </c>
      <c r="BO1777" s="9">
        <v>0</v>
      </c>
      <c r="BP1777" s="9" t="s">
        <v>4468</v>
      </c>
      <c r="BQ1777" s="9">
        <f t="shared" si="1893"/>
        <v>0.6</v>
      </c>
      <c r="BR1777" s="9">
        <f t="shared" si="1898"/>
        <v>0.2</v>
      </c>
      <c r="BS1777" s="34">
        <f t="shared" si="1888"/>
        <v>0.8</v>
      </c>
      <c r="BT1777" s="9"/>
      <c r="BU1777" s="9"/>
      <c r="BV1777" s="9"/>
      <c r="BW1777" s="9"/>
      <c r="BX1777" s="9"/>
      <c r="BY1777" s="9"/>
      <c r="BZ1777" s="22">
        <f t="shared" si="1835"/>
        <v>0</v>
      </c>
      <c r="CA1777" s="22">
        <f t="shared" si="1836"/>
        <v>4</v>
      </c>
      <c r="CB1777" s="22">
        <f t="shared" si="1837"/>
        <v>0.8</v>
      </c>
      <c r="CC1777" s="22">
        <f t="shared" si="1838"/>
        <v>0</v>
      </c>
      <c r="CD1777" s="22">
        <f t="shared" si="1839"/>
        <v>1</v>
      </c>
      <c r="CK1777" s="23">
        <v>0.39473684210526316</v>
      </c>
      <c r="CL1777" s="23">
        <f t="shared" si="1840"/>
        <v>1</v>
      </c>
      <c r="CM1777" s="23">
        <f t="shared" si="1847"/>
        <v>0.37510023375409079</v>
      </c>
      <c r="CN1777" s="23">
        <f t="shared" si="1848"/>
        <v>0.52945881128934358</v>
      </c>
      <c r="CQ1777" s="4">
        <v>4</v>
      </c>
      <c r="CR1777" s="43">
        <f t="shared" si="1894"/>
        <v>22</v>
      </c>
    </row>
    <row r="1778" spans="1:96" ht="11.25" customHeight="1">
      <c r="A1778" s="9">
        <v>17</v>
      </c>
      <c r="B1778" s="9">
        <v>1</v>
      </c>
      <c r="C1778" s="9" t="str">
        <f t="shared" si="1880"/>
        <v>21</v>
      </c>
      <c r="D1778" s="10" t="s">
        <v>4252</v>
      </c>
      <c r="E1778" s="9">
        <v>15</v>
      </c>
      <c r="F1778" s="9">
        <v>1</v>
      </c>
      <c r="G1778" s="9">
        <v>0</v>
      </c>
      <c r="H1778" s="9">
        <v>0</v>
      </c>
      <c r="I1778" s="9">
        <v>0</v>
      </c>
      <c r="J1778" s="9">
        <v>1</v>
      </c>
      <c r="K1778" s="11">
        <v>25</v>
      </c>
      <c r="L1778" s="9">
        <v>46</v>
      </c>
      <c r="M1778" s="9">
        <v>5</v>
      </c>
      <c r="N1778" s="9"/>
      <c r="O1778" s="17"/>
      <c r="P1778" s="17">
        <f t="shared" si="1841"/>
        <v>2</v>
      </c>
      <c r="Q1778" s="9">
        <v>16</v>
      </c>
      <c r="R1778" s="9"/>
      <c r="S1778" s="9">
        <v>0.3125</v>
      </c>
      <c r="T1778" s="9">
        <v>62</v>
      </c>
      <c r="U1778" s="9">
        <v>25</v>
      </c>
      <c r="V1778" s="11">
        <v>25</v>
      </c>
      <c r="W1778" s="11">
        <f t="shared" si="1895"/>
        <v>36</v>
      </c>
      <c r="X1778" s="17">
        <f t="shared" si="1849"/>
        <v>25</v>
      </c>
      <c r="Y1778" s="17"/>
      <c r="Z1778" s="9">
        <v>15</v>
      </c>
      <c r="AA1778" s="9"/>
      <c r="AB1778" s="17"/>
      <c r="AC1778" s="17">
        <f t="shared" si="1889"/>
        <v>50</v>
      </c>
      <c r="AD1778" s="17">
        <f t="shared" si="1834"/>
        <v>0.3</v>
      </c>
      <c r="AE1778" s="17">
        <v>0</v>
      </c>
      <c r="AF1778" s="17">
        <f t="shared" si="1842"/>
        <v>20</v>
      </c>
      <c r="AG1778" s="17"/>
      <c r="AH1778" s="9">
        <v>84</v>
      </c>
      <c r="AI1778" s="9"/>
      <c r="AJ1778" s="9"/>
      <c r="AK1778" s="9"/>
      <c r="AL1778" s="9">
        <v>0.3</v>
      </c>
      <c r="AM1778" s="9">
        <f t="shared" si="1896"/>
        <v>0.3</v>
      </c>
      <c r="AN1778" s="9">
        <v>0.3</v>
      </c>
      <c r="AO1778" s="9">
        <f t="shared" si="1897"/>
        <v>0.44</v>
      </c>
      <c r="AP1778" s="9">
        <v>0.26666666666666672</v>
      </c>
      <c r="AQ1778" s="9">
        <f>+AVERAGE(AL1764:AL1773)</f>
        <v>0.37510023375409079</v>
      </c>
      <c r="AR1778" s="9">
        <f>+AVERAGE(AO1764:AO1773)</f>
        <v>0.52945881128934358</v>
      </c>
      <c r="AS1778" s="17">
        <f t="shared" si="1901"/>
        <v>17</v>
      </c>
      <c r="AT1778" s="17">
        <f t="shared" si="1862"/>
        <v>0.54117647058823526</v>
      </c>
      <c r="AU1778">
        <f t="shared" si="1905"/>
        <v>0.40677966101694918</v>
      </c>
      <c r="AV1778" s="17">
        <f t="shared" si="1906"/>
        <v>0.32173913043478264</v>
      </c>
      <c r="AW1778" s="17"/>
      <c r="AX1778" s="17"/>
      <c r="AY1778" s="17"/>
      <c r="AZ1778" s="17">
        <v>6</v>
      </c>
      <c r="BA1778" s="24">
        <v>1</v>
      </c>
      <c r="BB1778" s="9">
        <v>21</v>
      </c>
      <c r="BC1778" s="9">
        <v>0</v>
      </c>
      <c r="BD1778" s="9">
        <f t="shared" si="1845"/>
        <v>1</v>
      </c>
      <c r="BE1778" s="9" t="s">
        <v>4467</v>
      </c>
      <c r="BF1778" s="9">
        <f t="shared" si="1846"/>
        <v>0</v>
      </c>
      <c r="BG1778" s="9">
        <v>3</v>
      </c>
      <c r="BH1778" s="9">
        <v>5</v>
      </c>
      <c r="BI1778" s="9">
        <v>5</v>
      </c>
      <c r="BJ1778" s="9">
        <v>1</v>
      </c>
      <c r="BK1778" s="9">
        <v>2</v>
      </c>
      <c r="BL1778" s="9">
        <v>2</v>
      </c>
      <c r="BM1778" s="9">
        <v>4</v>
      </c>
      <c r="BN1778" s="9">
        <v>0</v>
      </c>
      <c r="BO1778" s="9">
        <v>0</v>
      </c>
      <c r="BP1778" s="9" t="s">
        <v>4468</v>
      </c>
      <c r="BQ1778" s="9">
        <f t="shared" si="1893"/>
        <v>0.6</v>
      </c>
      <c r="BR1778" s="9">
        <f t="shared" si="1898"/>
        <v>0.2</v>
      </c>
      <c r="BS1778" s="34">
        <f t="shared" si="1888"/>
        <v>0.8</v>
      </c>
      <c r="BT1778" s="9"/>
      <c r="BU1778" s="9"/>
      <c r="BV1778" s="9"/>
      <c r="BW1778" s="9"/>
      <c r="BX1778" s="9"/>
      <c r="BY1778" s="9"/>
      <c r="BZ1778" s="22">
        <f t="shared" si="1835"/>
        <v>0</v>
      </c>
      <c r="CA1778" s="22">
        <f t="shared" si="1836"/>
        <v>5</v>
      </c>
      <c r="CB1778" s="22">
        <f t="shared" si="1837"/>
        <v>0.8</v>
      </c>
      <c r="CC1778" s="22">
        <f t="shared" si="1838"/>
        <v>0</v>
      </c>
      <c r="CD1778" s="22">
        <f t="shared" si="1839"/>
        <v>1</v>
      </c>
      <c r="CK1778" s="23">
        <v>0</v>
      </c>
      <c r="CL1778" s="23">
        <f t="shared" si="1840"/>
        <v>1</v>
      </c>
      <c r="CM1778" s="23">
        <f t="shared" si="1847"/>
        <v>0.37510023375409079</v>
      </c>
      <c r="CN1778" s="23">
        <f t="shared" si="1848"/>
        <v>0.52945881128934358</v>
      </c>
      <c r="CQ1778" s="4">
        <v>2</v>
      </c>
      <c r="CR1778" s="43">
        <f t="shared" si="1894"/>
        <v>19</v>
      </c>
    </row>
    <row r="1779" spans="1:96" ht="11.25" customHeight="1">
      <c r="A1779" s="9">
        <v>17</v>
      </c>
      <c r="B1779" s="9">
        <v>1</v>
      </c>
      <c r="C1779" s="9" t="str">
        <f t="shared" si="1880"/>
        <v>21</v>
      </c>
      <c r="D1779" s="10" t="s">
        <v>4252</v>
      </c>
      <c r="E1779" s="9">
        <v>16</v>
      </c>
      <c r="F1779" s="9">
        <v>1</v>
      </c>
      <c r="G1779" s="9">
        <v>0</v>
      </c>
      <c r="H1779" s="9">
        <v>0</v>
      </c>
      <c r="I1779" s="9">
        <v>0</v>
      </c>
      <c r="J1779" s="9">
        <v>1</v>
      </c>
      <c r="K1779" s="11">
        <v>25</v>
      </c>
      <c r="L1779" s="9">
        <v>37</v>
      </c>
      <c r="M1779" s="9">
        <v>10</v>
      </c>
      <c r="N1779" s="9"/>
      <c r="O1779" s="17"/>
      <c r="P1779" s="17">
        <f t="shared" si="1841"/>
        <v>1</v>
      </c>
      <c r="Q1779" s="9">
        <v>27</v>
      </c>
      <c r="R1779" s="9"/>
      <c r="S1779" s="9">
        <v>0.37037037037037035</v>
      </c>
      <c r="T1779" s="9">
        <v>64</v>
      </c>
      <c r="U1779" s="9">
        <v>25</v>
      </c>
      <c r="V1779" s="11">
        <v>32</v>
      </c>
      <c r="W1779" s="11">
        <f t="shared" si="1895"/>
        <v>25</v>
      </c>
      <c r="X1779" s="17">
        <f t="shared" si="1849"/>
        <v>25</v>
      </c>
      <c r="Y1779" s="17"/>
      <c r="Z1779" s="9">
        <v>19</v>
      </c>
      <c r="AA1779" s="9"/>
      <c r="AB1779" s="17"/>
      <c r="AC1779" s="17">
        <f t="shared" si="1889"/>
        <v>56</v>
      </c>
      <c r="AD1779" s="17">
        <f t="shared" si="1834"/>
        <v>0.3392857142857143</v>
      </c>
      <c r="AE1779" s="17">
        <v>0.3</v>
      </c>
      <c r="AF1779" s="17">
        <f t="shared" si="1842"/>
        <v>19</v>
      </c>
      <c r="AG1779" s="17"/>
      <c r="AH1779" s="9">
        <v>79</v>
      </c>
      <c r="AI1779" s="9"/>
      <c r="AJ1779" s="9"/>
      <c r="AK1779" s="9"/>
      <c r="AL1779" s="9">
        <v>0.2814814814814815</v>
      </c>
      <c r="AM1779" s="9">
        <f t="shared" si="1896"/>
        <v>0.2814814814814815</v>
      </c>
      <c r="AN1779" s="9">
        <v>0.3392857142857143</v>
      </c>
      <c r="AO1779" s="9">
        <f t="shared" si="1897"/>
        <v>0.40714285714285714</v>
      </c>
      <c r="AP1779" s="9">
        <v>0.30379746835443039</v>
      </c>
      <c r="AQ1779" s="9">
        <f>+AVERAGE(AL1764:AL1773)</f>
        <v>0.37510023375409079</v>
      </c>
      <c r="AR1779" s="9">
        <f>+AVERAGE(AO1764:AO1773)</f>
        <v>0.52945881128934358</v>
      </c>
      <c r="AS1779" s="17">
        <f t="shared" si="1901"/>
        <v>16</v>
      </c>
      <c r="AT1779" s="17">
        <f t="shared" si="1862"/>
        <v>0.3</v>
      </c>
      <c r="AU1779">
        <f t="shared" si="1905"/>
        <v>0.44</v>
      </c>
      <c r="AV1779" s="17">
        <f t="shared" si="1906"/>
        <v>0.26666666666666672</v>
      </c>
      <c r="AW1779" s="17"/>
      <c r="AX1779" s="17"/>
      <c r="AY1779" s="17"/>
      <c r="AZ1779" s="17">
        <v>6</v>
      </c>
      <c r="BA1779" s="24">
        <v>1</v>
      </c>
      <c r="BB1779" s="9">
        <v>21</v>
      </c>
      <c r="BC1779" s="9">
        <v>0</v>
      </c>
      <c r="BD1779" s="9">
        <f t="shared" si="1845"/>
        <v>1</v>
      </c>
      <c r="BE1779" s="9" t="s">
        <v>4467</v>
      </c>
      <c r="BF1779" s="9">
        <f t="shared" si="1846"/>
        <v>0</v>
      </c>
      <c r="BG1779" s="9">
        <v>3</v>
      </c>
      <c r="BH1779" s="9">
        <v>5</v>
      </c>
      <c r="BI1779" s="9">
        <v>5</v>
      </c>
      <c r="BJ1779" s="9">
        <v>1</v>
      </c>
      <c r="BK1779" s="9">
        <v>2</v>
      </c>
      <c r="BL1779" s="9">
        <v>2</v>
      </c>
      <c r="BM1779" s="9">
        <v>4</v>
      </c>
      <c r="BN1779" s="9">
        <v>0</v>
      </c>
      <c r="BO1779" s="9">
        <v>0</v>
      </c>
      <c r="BP1779" s="9" t="s">
        <v>4468</v>
      </c>
      <c r="BQ1779" s="9">
        <f t="shared" si="1893"/>
        <v>0.6</v>
      </c>
      <c r="BR1779" s="9">
        <f t="shared" si="1898"/>
        <v>0.2</v>
      </c>
      <c r="BS1779" s="34">
        <f t="shared" si="1888"/>
        <v>0.8</v>
      </c>
      <c r="BT1779" s="9"/>
      <c r="BU1779" s="9"/>
      <c r="BV1779" s="9"/>
      <c r="BW1779" s="9"/>
      <c r="BX1779" s="9"/>
      <c r="BY1779" s="9"/>
      <c r="BZ1779" s="22">
        <f t="shared" si="1835"/>
        <v>0</v>
      </c>
      <c r="CA1779" s="22">
        <f t="shared" si="1836"/>
        <v>6</v>
      </c>
      <c r="CB1779" s="22">
        <f t="shared" si="1837"/>
        <v>0.8</v>
      </c>
      <c r="CC1779" s="22">
        <f t="shared" si="1838"/>
        <v>0</v>
      </c>
      <c r="CD1779" s="22">
        <f t="shared" si="1839"/>
        <v>1</v>
      </c>
      <c r="CK1779" s="23">
        <v>0.3</v>
      </c>
      <c r="CL1779" s="23">
        <f t="shared" si="1840"/>
        <v>1</v>
      </c>
      <c r="CM1779" s="23">
        <f t="shared" si="1847"/>
        <v>0.37510023375409079</v>
      </c>
      <c r="CN1779" s="23">
        <f t="shared" si="1848"/>
        <v>0.52945881128934358</v>
      </c>
      <c r="CQ1779" s="4">
        <v>2</v>
      </c>
      <c r="CR1779" s="43">
        <f t="shared" si="1894"/>
        <v>12</v>
      </c>
    </row>
    <row r="1780" spans="1:96" ht="11.25" customHeight="1">
      <c r="A1780" s="9">
        <v>17</v>
      </c>
      <c r="B1780" s="9">
        <v>1</v>
      </c>
      <c r="C1780" s="9" t="str">
        <f t="shared" si="1880"/>
        <v>21</v>
      </c>
      <c r="D1780" s="10" t="s">
        <v>4252</v>
      </c>
      <c r="E1780" s="9">
        <v>17</v>
      </c>
      <c r="F1780" s="9">
        <v>1</v>
      </c>
      <c r="G1780" s="9">
        <v>0</v>
      </c>
      <c r="H1780" s="9">
        <v>0</v>
      </c>
      <c r="I1780" s="9">
        <v>0</v>
      </c>
      <c r="J1780" s="9">
        <v>1</v>
      </c>
      <c r="K1780" s="11">
        <v>25</v>
      </c>
      <c r="L1780" s="9">
        <v>39</v>
      </c>
      <c r="M1780" s="9">
        <v>10</v>
      </c>
      <c r="N1780" s="9"/>
      <c r="O1780" s="17"/>
      <c r="P1780" s="17">
        <f t="shared" si="1841"/>
        <v>1</v>
      </c>
      <c r="Q1780" s="9">
        <v>40</v>
      </c>
      <c r="R1780" s="9"/>
      <c r="S1780" s="9">
        <v>0.25</v>
      </c>
      <c r="T1780" s="9">
        <v>79</v>
      </c>
      <c r="U1780" s="9">
        <v>35</v>
      </c>
      <c r="V1780" s="11">
        <v>38</v>
      </c>
      <c r="W1780" s="11">
        <f t="shared" si="1895"/>
        <v>32</v>
      </c>
      <c r="X1780" s="17">
        <f t="shared" si="1849"/>
        <v>35</v>
      </c>
      <c r="Y1780" s="17"/>
      <c r="Z1780" s="9">
        <v>19</v>
      </c>
      <c r="AA1780" s="9"/>
      <c r="AB1780" s="17"/>
      <c r="AC1780" s="17">
        <f t="shared" si="1889"/>
        <v>63</v>
      </c>
      <c r="AD1780" s="17">
        <f t="shared" si="1834"/>
        <v>0.30158730158730157</v>
      </c>
      <c r="AE1780" s="17">
        <v>0.3392857142857143</v>
      </c>
      <c r="AF1780" s="17">
        <f t="shared" si="1842"/>
        <v>19</v>
      </c>
      <c r="AG1780" s="17"/>
      <c r="AH1780" s="9">
        <v>73</v>
      </c>
      <c r="AI1780" s="9"/>
      <c r="AJ1780" s="9"/>
      <c r="AK1780" s="9"/>
      <c r="AL1780" s="9">
        <v>0.13999999999999999</v>
      </c>
      <c r="AM1780" s="9">
        <f t="shared" si="1896"/>
        <v>0.14000000000000001</v>
      </c>
      <c r="AN1780" s="9">
        <v>0.30158730158730157</v>
      </c>
      <c r="AO1780" s="9">
        <f t="shared" si="1897"/>
        <v>0.35555555555555557</v>
      </c>
      <c r="AP1780" s="9">
        <v>0.37260273972602737</v>
      </c>
      <c r="AQ1780" s="9">
        <f>+AVERAGE(AL1764:AL1773)</f>
        <v>0.37510023375409079</v>
      </c>
      <c r="AR1780" s="9">
        <f>+AVERAGE(AO1764:AO1773)</f>
        <v>0.52945881128934358</v>
      </c>
      <c r="AS1780" s="17">
        <f t="shared" si="1901"/>
        <v>27</v>
      </c>
      <c r="AT1780" s="17">
        <f t="shared" si="1862"/>
        <v>0.2814814814814815</v>
      </c>
      <c r="AU1780">
        <f t="shared" si="1905"/>
        <v>0.40714285714285714</v>
      </c>
      <c r="AV1780" s="17">
        <f t="shared" si="1906"/>
        <v>0.30379746835443039</v>
      </c>
      <c r="AW1780" s="17"/>
      <c r="AX1780" s="17"/>
      <c r="AY1780" s="17"/>
      <c r="AZ1780" s="17">
        <v>6</v>
      </c>
      <c r="BA1780" s="24">
        <v>1</v>
      </c>
      <c r="BB1780" s="9">
        <v>21</v>
      </c>
      <c r="BC1780" s="9">
        <v>0</v>
      </c>
      <c r="BD1780" s="9">
        <f t="shared" si="1845"/>
        <v>1</v>
      </c>
      <c r="BE1780" s="9" t="s">
        <v>4467</v>
      </c>
      <c r="BF1780" s="9">
        <f t="shared" si="1846"/>
        <v>0</v>
      </c>
      <c r="BG1780" s="9">
        <v>3</v>
      </c>
      <c r="BH1780" s="9">
        <v>5</v>
      </c>
      <c r="BI1780" s="9">
        <v>5</v>
      </c>
      <c r="BJ1780" s="9">
        <v>1</v>
      </c>
      <c r="BK1780" s="9">
        <v>2</v>
      </c>
      <c r="BL1780" s="9">
        <v>2</v>
      </c>
      <c r="BM1780" s="9">
        <v>4</v>
      </c>
      <c r="BN1780" s="9">
        <v>0</v>
      </c>
      <c r="BO1780" s="9">
        <v>0</v>
      </c>
      <c r="BP1780" s="9" t="s">
        <v>4468</v>
      </c>
      <c r="BQ1780" s="9">
        <f t="shared" si="1893"/>
        <v>0.6</v>
      </c>
      <c r="BR1780" s="9">
        <f t="shared" si="1898"/>
        <v>0.2</v>
      </c>
      <c r="BS1780" s="34">
        <f t="shared" si="1888"/>
        <v>0.8</v>
      </c>
      <c r="BT1780" s="9"/>
      <c r="BU1780" s="9"/>
      <c r="BV1780" s="9"/>
      <c r="BW1780" s="9"/>
      <c r="BX1780" s="9"/>
      <c r="BY1780" s="9"/>
      <c r="BZ1780" s="22">
        <f t="shared" si="1835"/>
        <v>0</v>
      </c>
      <c r="CA1780" s="22">
        <f t="shared" si="1836"/>
        <v>7</v>
      </c>
      <c r="CB1780" s="22">
        <f t="shared" si="1837"/>
        <v>0.8</v>
      </c>
      <c r="CC1780" s="22">
        <f t="shared" si="1838"/>
        <v>0</v>
      </c>
      <c r="CD1780" s="22">
        <f t="shared" si="1839"/>
        <v>1</v>
      </c>
      <c r="CK1780" s="23">
        <v>0.3392857142857143</v>
      </c>
      <c r="CL1780" s="23">
        <f t="shared" si="1840"/>
        <v>1</v>
      </c>
      <c r="CM1780" s="23">
        <f t="shared" si="1847"/>
        <v>0.37510023375409079</v>
      </c>
      <c r="CN1780" s="23">
        <f t="shared" si="1848"/>
        <v>0.52945881128934358</v>
      </c>
      <c r="CQ1780" s="4">
        <v>4</v>
      </c>
      <c r="CR1780" s="43">
        <f t="shared" si="1894"/>
        <v>18</v>
      </c>
    </row>
    <row r="1781" spans="1:96" ht="11.25" customHeight="1">
      <c r="A1781" s="9">
        <v>17</v>
      </c>
      <c r="B1781" s="9">
        <v>1</v>
      </c>
      <c r="C1781" s="9" t="str">
        <f t="shared" si="1880"/>
        <v>21</v>
      </c>
      <c r="D1781" s="10" t="s">
        <v>4252</v>
      </c>
      <c r="E1781" s="9">
        <v>18</v>
      </c>
      <c r="F1781" s="9">
        <v>1</v>
      </c>
      <c r="G1781" s="9">
        <v>0</v>
      </c>
      <c r="H1781" s="9">
        <v>0</v>
      </c>
      <c r="I1781" s="9">
        <v>0</v>
      </c>
      <c r="J1781" s="9">
        <v>1</v>
      </c>
      <c r="K1781" s="11">
        <v>25</v>
      </c>
      <c r="L1781" s="9">
        <v>54</v>
      </c>
      <c r="M1781" s="9">
        <v>2</v>
      </c>
      <c r="N1781" s="9"/>
      <c r="O1781" s="17"/>
      <c r="P1781" s="17">
        <f t="shared" si="1841"/>
        <v>0</v>
      </c>
      <c r="Q1781" s="9">
        <v>21</v>
      </c>
      <c r="R1781" s="9"/>
      <c r="S1781" s="9">
        <v>9.5238095238095233E-2</v>
      </c>
      <c r="T1781" s="9">
        <v>75</v>
      </c>
      <c r="U1781" s="9">
        <v>35</v>
      </c>
      <c r="V1781" s="11">
        <v>21</v>
      </c>
      <c r="W1781" s="11">
        <f t="shared" si="1895"/>
        <v>38</v>
      </c>
      <c r="X1781" s="17">
        <f t="shared" si="1849"/>
        <v>21</v>
      </c>
      <c r="Y1781" s="17"/>
      <c r="Z1781" s="9">
        <v>4</v>
      </c>
      <c r="AA1781" s="9"/>
      <c r="AB1781" s="17"/>
      <c r="AC1781" s="17">
        <f t="shared" si="1889"/>
        <v>28</v>
      </c>
      <c r="AD1781" s="17">
        <f t="shared" si="1834"/>
        <v>0.14285714285714285</v>
      </c>
      <c r="AE1781" s="17">
        <v>0.30158730158730157</v>
      </c>
      <c r="AF1781" s="17">
        <f t="shared" si="1842"/>
        <v>12</v>
      </c>
      <c r="AG1781" s="17"/>
      <c r="AH1781" s="9">
        <v>57</v>
      </c>
      <c r="AI1781" s="9"/>
      <c r="AJ1781" s="9"/>
      <c r="AK1781" s="9"/>
      <c r="AL1781" s="9">
        <v>0.4</v>
      </c>
      <c r="AM1781" s="9">
        <f t="shared" si="1896"/>
        <v>0.4</v>
      </c>
      <c r="AN1781" s="9">
        <v>0.14285714285714285</v>
      </c>
      <c r="AO1781" s="9">
        <f t="shared" si="1897"/>
        <v>0.62857142857142856</v>
      </c>
      <c r="AP1781" s="9">
        <v>0.3719298245614035</v>
      </c>
      <c r="AQ1781" s="9">
        <f>+AVERAGE(AL1764:AL1773)</f>
        <v>0.37510023375409079</v>
      </c>
      <c r="AR1781" s="9">
        <f>+AVERAGE(AO1764:AO1773)</f>
        <v>0.52945881128934358</v>
      </c>
      <c r="AS1781" s="17">
        <f t="shared" si="1901"/>
        <v>40</v>
      </c>
      <c r="AT1781" s="17">
        <f t="shared" si="1862"/>
        <v>0.13999999999999999</v>
      </c>
      <c r="AU1781">
        <f t="shared" si="1905"/>
        <v>0.35555555555555557</v>
      </c>
      <c r="AV1781" s="17">
        <f t="shared" si="1906"/>
        <v>0.37260273972602737</v>
      </c>
      <c r="AW1781" s="17"/>
      <c r="AX1781" s="17"/>
      <c r="AY1781" s="17"/>
      <c r="AZ1781" s="17">
        <v>6</v>
      </c>
      <c r="BA1781" s="24">
        <v>1</v>
      </c>
      <c r="BB1781" s="9">
        <v>21</v>
      </c>
      <c r="BC1781" s="9">
        <v>0</v>
      </c>
      <c r="BD1781" s="9">
        <f t="shared" si="1845"/>
        <v>1</v>
      </c>
      <c r="BE1781" s="9" t="s">
        <v>4467</v>
      </c>
      <c r="BF1781" s="9">
        <f t="shared" si="1846"/>
        <v>0</v>
      </c>
      <c r="BG1781" s="9">
        <v>3</v>
      </c>
      <c r="BH1781" s="9">
        <v>5</v>
      </c>
      <c r="BI1781" s="9">
        <v>5</v>
      </c>
      <c r="BJ1781" s="9">
        <v>1</v>
      </c>
      <c r="BK1781" s="9">
        <v>2</v>
      </c>
      <c r="BL1781" s="9">
        <v>2</v>
      </c>
      <c r="BM1781" s="9">
        <v>4</v>
      </c>
      <c r="BN1781" s="9">
        <v>0</v>
      </c>
      <c r="BO1781" s="9">
        <v>0</v>
      </c>
      <c r="BP1781" s="9" t="s">
        <v>4468</v>
      </c>
      <c r="BQ1781" s="9">
        <f t="shared" si="1893"/>
        <v>0.6</v>
      </c>
      <c r="BR1781" s="9">
        <f t="shared" si="1898"/>
        <v>0.2</v>
      </c>
      <c r="BS1781" s="34">
        <f t="shared" si="1888"/>
        <v>0.8</v>
      </c>
      <c r="BT1781" s="9"/>
      <c r="BU1781" s="9"/>
      <c r="BV1781" s="9"/>
      <c r="BW1781" s="9"/>
      <c r="BX1781" s="9"/>
      <c r="BY1781" s="9"/>
      <c r="BZ1781" s="22">
        <f t="shared" si="1835"/>
        <v>0</v>
      </c>
      <c r="CA1781" s="22">
        <f t="shared" si="1836"/>
        <v>8</v>
      </c>
      <c r="CB1781" s="22">
        <f t="shared" si="1837"/>
        <v>0.8</v>
      </c>
      <c r="CC1781" s="22">
        <f t="shared" si="1838"/>
        <v>0</v>
      </c>
      <c r="CD1781" s="22">
        <f t="shared" si="1839"/>
        <v>1</v>
      </c>
      <c r="CK1781" s="23">
        <v>0.30158730158730157</v>
      </c>
      <c r="CL1781" s="23">
        <f t="shared" si="1840"/>
        <v>1</v>
      </c>
      <c r="CM1781" s="23">
        <f t="shared" si="1847"/>
        <v>0.37510023375409079</v>
      </c>
      <c r="CN1781" s="23">
        <f t="shared" si="1848"/>
        <v>0.52945881128934358</v>
      </c>
      <c r="CQ1781" s="4">
        <v>2</v>
      </c>
      <c r="CR1781" s="43">
        <f t="shared" si="1894"/>
        <v>9</v>
      </c>
    </row>
    <row r="1782" spans="1:96" ht="11.25" customHeight="1">
      <c r="A1782" s="9">
        <v>17</v>
      </c>
      <c r="B1782" s="9">
        <v>1</v>
      </c>
      <c r="C1782" s="9" t="str">
        <f t="shared" si="1880"/>
        <v>21</v>
      </c>
      <c r="D1782" s="10" t="s">
        <v>4252</v>
      </c>
      <c r="E1782" s="9">
        <v>19</v>
      </c>
      <c r="F1782" s="9">
        <v>1</v>
      </c>
      <c r="G1782" s="9">
        <v>0</v>
      </c>
      <c r="H1782" s="9">
        <v>0</v>
      </c>
      <c r="I1782" s="9">
        <v>0</v>
      </c>
      <c r="J1782" s="9">
        <v>1</v>
      </c>
      <c r="K1782" s="11">
        <v>25</v>
      </c>
      <c r="L1782" s="9">
        <v>50</v>
      </c>
      <c r="M1782" s="9">
        <v>3</v>
      </c>
      <c r="N1782" s="9"/>
      <c r="O1782" s="17"/>
      <c r="P1782" s="17">
        <f t="shared" si="1841"/>
        <v>0</v>
      </c>
      <c r="Q1782" s="9">
        <v>20</v>
      </c>
      <c r="R1782" s="9"/>
      <c r="S1782" s="9">
        <v>0.15</v>
      </c>
      <c r="T1782" s="9">
        <v>70</v>
      </c>
      <c r="U1782" s="9">
        <v>30</v>
      </c>
      <c r="V1782" s="11">
        <v>29</v>
      </c>
      <c r="W1782" s="11">
        <f t="shared" si="1895"/>
        <v>21</v>
      </c>
      <c r="X1782" s="17">
        <f t="shared" si="1849"/>
        <v>29</v>
      </c>
      <c r="Y1782" s="17"/>
      <c r="Z1782" s="9">
        <v>20</v>
      </c>
      <c r="AA1782" s="9"/>
      <c r="AB1782" s="17"/>
      <c r="AC1782" s="17">
        <f t="shared" si="1889"/>
        <v>55</v>
      </c>
      <c r="AD1782" s="17">
        <f t="shared" si="1834"/>
        <v>0.36363636363636365</v>
      </c>
      <c r="AE1782" s="17">
        <v>0.14285714285714285</v>
      </c>
      <c r="AF1782" s="17">
        <f t="shared" si="1842"/>
        <v>27</v>
      </c>
      <c r="AG1782" s="17"/>
      <c r="AH1782" s="9">
        <v>85</v>
      </c>
      <c r="AI1782" s="9"/>
      <c r="AJ1782" s="9"/>
      <c r="AK1782" s="9"/>
      <c r="AL1782" s="9">
        <v>0.42000000000000004</v>
      </c>
      <c r="AM1782" s="9">
        <f t="shared" si="1896"/>
        <v>0.42</v>
      </c>
      <c r="AN1782" s="9">
        <v>0.36363636363636365</v>
      </c>
      <c r="AO1782" s="9">
        <f t="shared" si="1897"/>
        <v>0.43636363636363634</v>
      </c>
      <c r="AP1782" s="9">
        <v>0.33411764705882352</v>
      </c>
      <c r="AQ1782" s="9">
        <f>+AVERAGE(AL1764:AL1773)</f>
        <v>0.37510023375409079</v>
      </c>
      <c r="AR1782" s="9">
        <f>+AVERAGE(AO1764:AO1773)</f>
        <v>0.52945881128934358</v>
      </c>
      <c r="AS1782" s="17">
        <f t="shared" si="1901"/>
        <v>21</v>
      </c>
      <c r="AT1782" s="17">
        <f t="shared" si="1862"/>
        <v>0.4</v>
      </c>
      <c r="AU1782">
        <f t="shared" si="1905"/>
        <v>0.62857142857142856</v>
      </c>
      <c r="AV1782" s="17">
        <f t="shared" si="1906"/>
        <v>0.3719298245614035</v>
      </c>
      <c r="AW1782" s="17"/>
      <c r="AX1782" s="17"/>
      <c r="AY1782" s="17"/>
      <c r="AZ1782" s="17">
        <v>6</v>
      </c>
      <c r="BA1782" s="24">
        <v>1</v>
      </c>
      <c r="BB1782" s="9">
        <v>21</v>
      </c>
      <c r="BC1782" s="9">
        <v>0</v>
      </c>
      <c r="BD1782" s="9">
        <f t="shared" si="1845"/>
        <v>1</v>
      </c>
      <c r="BE1782" s="9" t="s">
        <v>4467</v>
      </c>
      <c r="BF1782" s="9">
        <f t="shared" si="1846"/>
        <v>0</v>
      </c>
      <c r="BG1782" s="9">
        <v>3</v>
      </c>
      <c r="BH1782" s="9">
        <v>5</v>
      </c>
      <c r="BI1782" s="9">
        <v>5</v>
      </c>
      <c r="BJ1782" s="9">
        <v>1</v>
      </c>
      <c r="BK1782" s="9">
        <v>2</v>
      </c>
      <c r="BL1782" s="9">
        <v>2</v>
      </c>
      <c r="BM1782" s="9">
        <v>4</v>
      </c>
      <c r="BN1782" s="9">
        <v>0</v>
      </c>
      <c r="BO1782" s="9">
        <v>0</v>
      </c>
      <c r="BP1782" s="9" t="s">
        <v>4468</v>
      </c>
      <c r="BQ1782" s="9">
        <f t="shared" si="1893"/>
        <v>0.6</v>
      </c>
      <c r="BR1782" s="9">
        <f t="shared" si="1898"/>
        <v>0.2</v>
      </c>
      <c r="BS1782" s="34">
        <f t="shared" si="1888"/>
        <v>0.8</v>
      </c>
      <c r="BT1782" s="9"/>
      <c r="BU1782" s="9"/>
      <c r="BV1782" s="9"/>
      <c r="BW1782" s="9"/>
      <c r="BX1782" s="9"/>
      <c r="BY1782" s="9"/>
      <c r="BZ1782" s="22">
        <f t="shared" si="1835"/>
        <v>0</v>
      </c>
      <c r="CA1782" s="22">
        <f t="shared" si="1836"/>
        <v>9</v>
      </c>
      <c r="CB1782" s="22">
        <f t="shared" si="1837"/>
        <v>0.8</v>
      </c>
      <c r="CC1782" s="22">
        <f t="shared" si="1838"/>
        <v>0</v>
      </c>
      <c r="CD1782" s="22">
        <f t="shared" si="1839"/>
        <v>1</v>
      </c>
      <c r="CK1782" s="23">
        <v>0.14285714285714285</v>
      </c>
      <c r="CL1782" s="23">
        <f t="shared" si="1840"/>
        <v>1</v>
      </c>
      <c r="CM1782" s="23">
        <f t="shared" si="1847"/>
        <v>0.37510023375409079</v>
      </c>
      <c r="CN1782" s="23">
        <f t="shared" si="1848"/>
        <v>0.52945881128934358</v>
      </c>
      <c r="CQ1782" s="4">
        <v>5</v>
      </c>
      <c r="CR1782" s="43">
        <f t="shared" si="1894"/>
        <v>20</v>
      </c>
    </row>
    <row r="1783" spans="1:96" ht="11.25" customHeight="1">
      <c r="A1783" s="9">
        <v>17</v>
      </c>
      <c r="B1783" s="9">
        <v>1</v>
      </c>
      <c r="C1783" s="9" t="str">
        <f t="shared" si="1880"/>
        <v>21</v>
      </c>
      <c r="D1783" s="10" t="s">
        <v>4252</v>
      </c>
      <c r="E1783" s="9">
        <v>20</v>
      </c>
      <c r="F1783" s="9">
        <v>1</v>
      </c>
      <c r="G1783" s="9">
        <v>0</v>
      </c>
      <c r="H1783" s="9">
        <v>0</v>
      </c>
      <c r="I1783" s="9">
        <v>0</v>
      </c>
      <c r="J1783" s="9">
        <v>1</v>
      </c>
      <c r="K1783" s="11">
        <v>25</v>
      </c>
      <c r="L1783" s="9">
        <v>45</v>
      </c>
      <c r="M1783" s="9">
        <v>10</v>
      </c>
      <c r="N1783" s="17">
        <f>SUM(M1774:M1783)</f>
        <v>52</v>
      </c>
      <c r="O1783" s="17"/>
      <c r="P1783" s="17">
        <f t="shared" si="1841"/>
        <v>1</v>
      </c>
      <c r="Q1783" s="9">
        <v>35</v>
      </c>
      <c r="R1783" s="9"/>
      <c r="S1783" s="9">
        <v>0.2857142857142857</v>
      </c>
      <c r="T1783" s="9">
        <v>80</v>
      </c>
      <c r="U1783" s="9">
        <v>35</v>
      </c>
      <c r="V1783" s="11">
        <v>39</v>
      </c>
      <c r="W1783" s="11">
        <f t="shared" si="1895"/>
        <v>29</v>
      </c>
      <c r="X1783" s="17">
        <f t="shared" si="1849"/>
        <v>35</v>
      </c>
      <c r="Y1783" s="17"/>
      <c r="Z1783" s="9">
        <v>20</v>
      </c>
      <c r="AA1783" s="17">
        <f>SUM(Z1774:Z1783)</f>
        <v>140</v>
      </c>
      <c r="AB1783" s="17"/>
      <c r="AC1783" s="17">
        <f t="shared" si="1889"/>
        <v>60</v>
      </c>
      <c r="AD1783" s="17">
        <f t="shared" si="1834"/>
        <v>0.33333333333333331</v>
      </c>
      <c r="AE1783" s="17">
        <v>0.36363636363636365</v>
      </c>
      <c r="AF1783" s="17">
        <f t="shared" si="1842"/>
        <v>20</v>
      </c>
      <c r="AG1783" s="17">
        <f>+SUM(AF1774:AF1783)</f>
        <v>188</v>
      </c>
      <c r="AH1783" s="9">
        <v>75</v>
      </c>
      <c r="AI1783" s="9"/>
      <c r="AJ1783" s="9"/>
      <c r="AK1783" s="9"/>
      <c r="AL1783" s="9">
        <v>0.18285714285714288</v>
      </c>
      <c r="AM1783" s="9">
        <f t="shared" si="1896"/>
        <v>0.18285714285714286</v>
      </c>
      <c r="AN1783" s="9">
        <v>0.33333333333333331</v>
      </c>
      <c r="AO1783" s="9">
        <f t="shared" si="1897"/>
        <v>0.4</v>
      </c>
      <c r="AP1783" s="9">
        <v>0.38400000000000001</v>
      </c>
      <c r="AQ1783" s="9">
        <f>+AVERAGE(AL1764:AL1773)</f>
        <v>0.37510023375409079</v>
      </c>
      <c r="AR1783" s="9">
        <f>+AVERAGE(AO1764:AO1773)</f>
        <v>0.52945881128934358</v>
      </c>
      <c r="AS1783" s="17">
        <f t="shared" si="1901"/>
        <v>20</v>
      </c>
      <c r="AT1783" s="17">
        <f t="shared" si="1862"/>
        <v>0.42000000000000004</v>
      </c>
      <c r="AU1783">
        <f t="shared" si="1905"/>
        <v>0.43636363636363634</v>
      </c>
      <c r="AV1783" s="17">
        <f t="shared" si="1906"/>
        <v>0.33411764705882352</v>
      </c>
      <c r="AW1783" s="17"/>
      <c r="AX1783" s="17"/>
      <c r="AY1783" s="17"/>
      <c r="AZ1783" s="17">
        <v>6</v>
      </c>
      <c r="BA1783" s="24">
        <v>1</v>
      </c>
      <c r="BB1783" s="9">
        <v>21</v>
      </c>
      <c r="BC1783" s="9">
        <v>0</v>
      </c>
      <c r="BD1783" s="9">
        <f t="shared" si="1845"/>
        <v>1</v>
      </c>
      <c r="BE1783" s="9" t="s">
        <v>4467</v>
      </c>
      <c r="BF1783" s="9">
        <f t="shared" si="1846"/>
        <v>0</v>
      </c>
      <c r="BG1783" s="9">
        <v>3</v>
      </c>
      <c r="BH1783" s="9">
        <v>5</v>
      </c>
      <c r="BI1783" s="9">
        <v>5</v>
      </c>
      <c r="BJ1783" s="9">
        <v>1</v>
      </c>
      <c r="BK1783" s="9">
        <v>2</v>
      </c>
      <c r="BL1783" s="9">
        <v>2</v>
      </c>
      <c r="BM1783" s="9">
        <v>4</v>
      </c>
      <c r="BN1783" s="9">
        <v>0</v>
      </c>
      <c r="BO1783" s="9">
        <v>0</v>
      </c>
      <c r="BP1783" s="9" t="s">
        <v>4468</v>
      </c>
      <c r="BQ1783" s="9">
        <f t="shared" si="1893"/>
        <v>0.6</v>
      </c>
      <c r="BR1783" s="9">
        <f t="shared" si="1898"/>
        <v>0.4</v>
      </c>
      <c r="BS1783" s="34">
        <f t="shared" si="1888"/>
        <v>0.8</v>
      </c>
      <c r="BT1783" s="9">
        <f>SUM(AH1774:AH1783)</f>
        <v>790</v>
      </c>
      <c r="BU1783" s="9"/>
      <c r="BV1783" s="9"/>
      <c r="BW1783" s="9">
        <f>SUM(AF1774:AF1783)</f>
        <v>188</v>
      </c>
      <c r="BX1783" s="9"/>
      <c r="BY1783" s="9">
        <f t="shared" ref="BY1783" si="1907">SUM(BW1773,BW1783)</f>
        <v>381</v>
      </c>
      <c r="BZ1783" s="22">
        <f t="shared" si="1835"/>
        <v>0</v>
      </c>
      <c r="CA1783" s="22">
        <f t="shared" si="1836"/>
        <v>10</v>
      </c>
      <c r="CB1783" s="22">
        <f t="shared" si="1837"/>
        <v>0.8</v>
      </c>
      <c r="CC1783" s="22">
        <f t="shared" si="1838"/>
        <v>0</v>
      </c>
      <c r="CD1783" s="22">
        <f t="shared" si="1839"/>
        <v>1</v>
      </c>
      <c r="CK1783" s="23">
        <v>0.36363636363636365</v>
      </c>
      <c r="CL1783" s="23">
        <f t="shared" si="1840"/>
        <v>1</v>
      </c>
      <c r="CM1783" s="23">
        <f t="shared" si="1847"/>
        <v>0.37510023375409079</v>
      </c>
      <c r="CN1783" s="23">
        <f t="shared" si="1848"/>
        <v>0.52945881128934358</v>
      </c>
      <c r="CQ1783" s="4">
        <v>3</v>
      </c>
      <c r="CR1783" s="43">
        <f t="shared" si="1894"/>
        <v>11</v>
      </c>
    </row>
    <row r="1784" spans="1:96" ht="11.25" customHeight="1">
      <c r="A1784" s="9">
        <v>17</v>
      </c>
      <c r="B1784" s="9">
        <v>2</v>
      </c>
      <c r="C1784" s="9" t="str">
        <f t="shared" si="1880"/>
        <v>24</v>
      </c>
      <c r="D1784" s="10" t="s">
        <v>4253</v>
      </c>
      <c r="E1784" s="9">
        <v>-2</v>
      </c>
      <c r="F1784" s="9">
        <v>1</v>
      </c>
      <c r="G1784" s="9">
        <v>0</v>
      </c>
      <c r="H1784" s="9">
        <v>0</v>
      </c>
      <c r="I1784" s="9">
        <v>0</v>
      </c>
      <c r="J1784" s="9">
        <v>0</v>
      </c>
      <c r="K1784" s="11">
        <v>25</v>
      </c>
      <c r="L1784" s="9">
        <v>50</v>
      </c>
      <c r="M1784" s="9">
        <v>7</v>
      </c>
      <c r="N1784" s="9"/>
      <c r="O1784" s="17"/>
      <c r="P1784" s="17">
        <f t="shared" si="1841"/>
        <v>1</v>
      </c>
      <c r="Q1784" s="9">
        <v>38</v>
      </c>
      <c r="R1784" s="9"/>
      <c r="S1784" s="9">
        <v>0.18421052631578946</v>
      </c>
      <c r="T1784" s="9">
        <v>88</v>
      </c>
      <c r="U1784" s="9">
        <v>40</v>
      </c>
      <c r="V1784" s="11">
        <v>30</v>
      </c>
      <c r="W1784" s="18"/>
      <c r="X1784" s="17">
        <f t="shared" si="1849"/>
        <v>30</v>
      </c>
      <c r="Y1784" s="17"/>
      <c r="Z1784" s="9">
        <v>19</v>
      </c>
      <c r="AA1784" s="9"/>
      <c r="AB1784" s="17"/>
      <c r="AC1784" s="17">
        <f>AC1762</f>
        <v>43</v>
      </c>
      <c r="AD1784" s="17">
        <f t="shared" si="1834"/>
        <v>0.44186046511627908</v>
      </c>
      <c r="AE1784" s="17"/>
      <c r="AF1784" s="17">
        <f t="shared" si="1842"/>
        <v>22</v>
      </c>
      <c r="AG1784" s="17"/>
      <c r="AH1784" s="9">
        <v>55</v>
      </c>
      <c r="AI1784" s="9"/>
      <c r="AJ1784" s="9"/>
      <c r="AK1784" s="9"/>
      <c r="AL1784" s="9">
        <v>6.3157894736842107E-2</v>
      </c>
      <c r="AM1784" s="9"/>
      <c r="AN1784" s="9">
        <v>0.44186046511627908</v>
      </c>
      <c r="AO1784" s="9"/>
      <c r="AP1784" s="9">
        <v>0.38545454545454544</v>
      </c>
      <c r="AQ1784" s="22"/>
      <c r="AR1784" s="22"/>
      <c r="AS1784" s="17"/>
      <c r="AT1784" s="17"/>
      <c r="AU1784" s="17"/>
      <c r="AV1784" s="17"/>
      <c r="AW1784" s="17"/>
      <c r="AX1784" s="17"/>
      <c r="AY1784" s="17"/>
      <c r="AZ1784" s="17">
        <v>5</v>
      </c>
      <c r="BA1784" s="24">
        <v>0.83333333333333337</v>
      </c>
      <c r="BB1784" s="9">
        <v>18</v>
      </c>
      <c r="BC1784" s="9">
        <v>1</v>
      </c>
      <c r="BD1784" s="9">
        <f t="shared" si="1845"/>
        <v>0</v>
      </c>
      <c r="BE1784" s="9" t="s">
        <v>4469</v>
      </c>
      <c r="BF1784" s="9">
        <f t="shared" si="1846"/>
        <v>0</v>
      </c>
      <c r="BG1784" s="9">
        <v>1</v>
      </c>
      <c r="BH1784" s="9">
        <v>3</v>
      </c>
      <c r="BI1784" s="9">
        <v>3</v>
      </c>
      <c r="BJ1784" s="9">
        <v>1</v>
      </c>
      <c r="BK1784" s="9">
        <v>1</v>
      </c>
      <c r="BL1784" s="9">
        <v>3</v>
      </c>
      <c r="BM1784" s="9">
        <v>4</v>
      </c>
      <c r="BN1784" s="9">
        <v>5</v>
      </c>
      <c r="BO1784" s="9">
        <v>0</v>
      </c>
      <c r="BP1784" s="9" t="s">
        <v>4470</v>
      </c>
      <c r="BQ1784" s="22"/>
      <c r="BR1784" s="34">
        <f>BR1762</f>
        <v>0</v>
      </c>
      <c r="BS1784" s="34">
        <f>BS1762</f>
        <v>0.8</v>
      </c>
      <c r="BT1784" s="22"/>
      <c r="BU1784" s="22"/>
      <c r="BV1784" s="22"/>
      <c r="BW1784" s="22"/>
      <c r="BX1784" s="22"/>
      <c r="BY1784" s="22"/>
      <c r="BZ1784" s="22">
        <f t="shared" si="1835"/>
        <v>0</v>
      </c>
      <c r="CA1784" s="22">
        <f t="shared" si="1836"/>
        <v>0</v>
      </c>
      <c r="CB1784" s="22">
        <f t="shared" si="1837"/>
        <v>0</v>
      </c>
      <c r="CC1784" s="22">
        <f t="shared" si="1838"/>
        <v>0.8</v>
      </c>
      <c r="CD1784" s="22">
        <f t="shared" si="1839"/>
        <v>0</v>
      </c>
      <c r="CK1784" s="23" t="s">
        <v>2085</v>
      </c>
      <c r="CL1784" s="23">
        <f t="shared" si="1840"/>
        <v>2</v>
      </c>
      <c r="CM1784" s="23" t="str">
        <f t="shared" si="1847"/>
        <v/>
      </c>
      <c r="CN1784" s="23" t="str">
        <f t="shared" si="1848"/>
        <v/>
      </c>
      <c r="CQ1784" s="4">
        <v>0</v>
      </c>
    </row>
    <row r="1785" spans="1:96" ht="11.25" customHeight="1">
      <c r="A1785" s="9">
        <v>17</v>
      </c>
      <c r="B1785" s="9">
        <v>2</v>
      </c>
      <c r="C1785" s="9" t="str">
        <f t="shared" si="1880"/>
        <v>24</v>
      </c>
      <c r="D1785" s="10" t="s">
        <v>4253</v>
      </c>
      <c r="E1785" s="9">
        <v>-1</v>
      </c>
      <c r="F1785" s="9">
        <v>1</v>
      </c>
      <c r="G1785" s="9">
        <v>0</v>
      </c>
      <c r="H1785" s="9">
        <v>0</v>
      </c>
      <c r="I1785" s="9">
        <v>0</v>
      </c>
      <c r="J1785" s="9">
        <v>0</v>
      </c>
      <c r="K1785" s="11">
        <v>25</v>
      </c>
      <c r="L1785" s="9">
        <v>63</v>
      </c>
      <c r="M1785" s="9">
        <v>5</v>
      </c>
      <c r="N1785" s="9"/>
      <c r="O1785" s="17"/>
      <c r="P1785" s="17">
        <f t="shared" si="1841"/>
        <v>2</v>
      </c>
      <c r="Q1785" s="9">
        <v>27</v>
      </c>
      <c r="R1785" s="9"/>
      <c r="S1785" s="9">
        <v>0.18518518518518517</v>
      </c>
      <c r="T1785" s="9">
        <v>90</v>
      </c>
      <c r="U1785" s="9">
        <v>40</v>
      </c>
      <c r="V1785" s="11">
        <v>30</v>
      </c>
      <c r="W1785" s="11">
        <f>V1784</f>
        <v>30</v>
      </c>
      <c r="X1785" s="17">
        <f t="shared" si="1849"/>
        <v>30</v>
      </c>
      <c r="Y1785" s="17"/>
      <c r="Z1785" s="9">
        <v>19</v>
      </c>
      <c r="AA1785" s="9"/>
      <c r="AB1785" s="17"/>
      <c r="AC1785" s="17">
        <f t="shared" ref="AC1785:AC1848" si="1908">AC1763</f>
        <v>38</v>
      </c>
      <c r="AD1785" s="17">
        <f t="shared" si="1834"/>
        <v>0.5</v>
      </c>
      <c r="AE1785" s="17">
        <v>0.44186046511627908</v>
      </c>
      <c r="AF1785" s="17">
        <f t="shared" si="1842"/>
        <v>24</v>
      </c>
      <c r="AG1785" s="17"/>
      <c r="AH1785" s="9">
        <v>61</v>
      </c>
      <c r="AI1785" s="9"/>
      <c r="AJ1785" s="9"/>
      <c r="AK1785" s="9"/>
      <c r="AL1785" s="9">
        <v>0.25185185185185188</v>
      </c>
      <c r="AM1785" s="9"/>
      <c r="AN1785" s="9">
        <v>0.5</v>
      </c>
      <c r="AO1785" s="9"/>
      <c r="AP1785" s="9">
        <v>0.48524590163934417</v>
      </c>
      <c r="AQ1785" s="9"/>
      <c r="AR1785" s="9"/>
      <c r="AS1785" s="17">
        <f>+Q1784</f>
        <v>38</v>
      </c>
      <c r="AT1785" s="17">
        <f t="shared" ref="AT1785" si="1909">+AL1784</f>
        <v>6.3157894736842107E-2</v>
      </c>
      <c r="AU1785" s="17">
        <f t="shared" ref="AU1785" si="1910">+AN1784</f>
        <v>0.44186046511627908</v>
      </c>
      <c r="AV1785" s="17">
        <f t="shared" ref="AV1785" si="1911">+AP1784</f>
        <v>0.38545454545454544</v>
      </c>
      <c r="AW1785" s="17"/>
      <c r="AX1785" s="17"/>
      <c r="AY1785" s="17"/>
      <c r="AZ1785" s="17">
        <v>5</v>
      </c>
      <c r="BA1785" s="24">
        <v>0.83333333333333337</v>
      </c>
      <c r="BB1785" s="9">
        <v>18</v>
      </c>
      <c r="BC1785" s="9">
        <v>1</v>
      </c>
      <c r="BD1785" s="9">
        <f t="shared" si="1845"/>
        <v>0</v>
      </c>
      <c r="BE1785" s="9" t="s">
        <v>4469</v>
      </c>
      <c r="BF1785" s="9">
        <f t="shared" si="1846"/>
        <v>0</v>
      </c>
      <c r="BG1785" s="9">
        <v>1</v>
      </c>
      <c r="BH1785" s="9">
        <v>3</v>
      </c>
      <c r="BI1785" s="9">
        <v>3</v>
      </c>
      <c r="BJ1785" s="9">
        <v>1</v>
      </c>
      <c r="BK1785" s="9">
        <v>1</v>
      </c>
      <c r="BL1785" s="9">
        <v>3</v>
      </c>
      <c r="BM1785" s="9">
        <v>4</v>
      </c>
      <c r="BN1785" s="9">
        <v>5</v>
      </c>
      <c r="BO1785" s="9">
        <v>0</v>
      </c>
      <c r="BP1785" s="9" t="s">
        <v>4470</v>
      </c>
      <c r="BQ1785" s="9">
        <f t="shared" ref="BQ1785" si="1912">SUM(BD1785,BD1807,BD1829,BD1851,BD1873)/5</f>
        <v>0.6</v>
      </c>
      <c r="BR1785" s="34">
        <f t="shared" ref="BR1785:BS1800" si="1913">BR1763</f>
        <v>0.2</v>
      </c>
      <c r="BS1785" s="34">
        <f t="shared" si="1913"/>
        <v>0.8</v>
      </c>
      <c r="BT1785" s="9"/>
      <c r="BU1785" s="9"/>
      <c r="BV1785" s="9"/>
      <c r="BW1785" s="9"/>
      <c r="BX1785" s="9"/>
      <c r="BY1785" s="9"/>
      <c r="BZ1785" s="22">
        <f t="shared" si="1835"/>
        <v>0</v>
      </c>
      <c r="CA1785" s="22">
        <f t="shared" si="1836"/>
        <v>0</v>
      </c>
      <c r="CB1785" s="22">
        <f t="shared" si="1837"/>
        <v>0</v>
      </c>
      <c r="CC1785" s="22">
        <f t="shared" si="1838"/>
        <v>0.8</v>
      </c>
      <c r="CD1785" s="22">
        <f t="shared" si="1839"/>
        <v>0</v>
      </c>
      <c r="CK1785" s="23">
        <v>0.88372093023255816</v>
      </c>
      <c r="CL1785" s="23">
        <f t="shared" si="1840"/>
        <v>2</v>
      </c>
      <c r="CM1785" s="23" t="str">
        <f t="shared" si="1847"/>
        <v/>
      </c>
      <c r="CN1785" s="23" t="str">
        <f t="shared" si="1848"/>
        <v/>
      </c>
      <c r="CQ1785" s="4">
        <v>3</v>
      </c>
    </row>
    <row r="1786" spans="1:96" ht="11.25" customHeight="1">
      <c r="A1786" s="9">
        <v>17</v>
      </c>
      <c r="B1786" s="9">
        <v>2</v>
      </c>
      <c r="C1786" s="9" t="str">
        <f t="shared" si="1880"/>
        <v>24</v>
      </c>
      <c r="D1786" s="10" t="s">
        <v>4253</v>
      </c>
      <c r="E1786" s="9">
        <v>1</v>
      </c>
      <c r="F1786" s="9">
        <v>1</v>
      </c>
      <c r="G1786" s="9">
        <v>0</v>
      </c>
      <c r="H1786" s="9">
        <v>0</v>
      </c>
      <c r="I1786" s="9">
        <v>0</v>
      </c>
      <c r="J1786" s="9">
        <v>0</v>
      </c>
      <c r="K1786" s="11">
        <v>25</v>
      </c>
      <c r="L1786" s="9">
        <v>75</v>
      </c>
      <c r="M1786" s="9">
        <v>3</v>
      </c>
      <c r="N1786" s="17">
        <f>SUM(M1786:M1786)</f>
        <v>3</v>
      </c>
      <c r="O1786" s="17"/>
      <c r="P1786" s="17">
        <f t="shared" si="1841"/>
        <v>0</v>
      </c>
      <c r="Q1786" s="9">
        <v>20</v>
      </c>
      <c r="R1786" s="9"/>
      <c r="S1786" s="9">
        <v>0.15</v>
      </c>
      <c r="T1786" s="9">
        <v>95</v>
      </c>
      <c r="U1786" s="9">
        <v>40</v>
      </c>
      <c r="V1786" s="11">
        <v>30</v>
      </c>
      <c r="W1786" s="11">
        <f t="shared" ref="W1786:W1805" si="1914">V1785</f>
        <v>30</v>
      </c>
      <c r="X1786" s="17">
        <f t="shared" si="1849"/>
        <v>30</v>
      </c>
      <c r="Y1786" s="17"/>
      <c r="Z1786" s="9">
        <v>19</v>
      </c>
      <c r="AA1786" s="17">
        <f>SUM(Z1786:Z1786)</f>
        <v>19</v>
      </c>
      <c r="AB1786" s="17"/>
      <c r="AC1786" s="17">
        <f t="shared" si="1908"/>
        <v>39</v>
      </c>
      <c r="AD1786" s="17">
        <f t="shared" si="1834"/>
        <v>0.48717948717948717</v>
      </c>
      <c r="AE1786" s="17">
        <v>0.5</v>
      </c>
      <c r="AF1786" s="17">
        <f t="shared" si="1842"/>
        <v>26</v>
      </c>
      <c r="AG1786" s="17"/>
      <c r="AH1786" s="9">
        <v>69</v>
      </c>
      <c r="AI1786" s="9"/>
      <c r="AJ1786" s="9"/>
      <c r="AK1786" s="9"/>
      <c r="AL1786" s="9">
        <v>0.36000000000000004</v>
      </c>
      <c r="AM1786" s="9"/>
      <c r="AN1786" s="9">
        <v>0.48717948717948717</v>
      </c>
      <c r="AO1786" s="9"/>
      <c r="AP1786" s="9">
        <v>0.42898550724637668</v>
      </c>
      <c r="AQ1786" s="9"/>
      <c r="AR1786" s="9"/>
      <c r="AZ1786">
        <v>5</v>
      </c>
      <c r="BA1786" s="24">
        <v>0.83333333333333337</v>
      </c>
      <c r="BB1786" s="9">
        <v>18</v>
      </c>
      <c r="BC1786" s="9">
        <v>1</v>
      </c>
      <c r="BD1786" s="9">
        <f t="shared" si="1845"/>
        <v>0</v>
      </c>
      <c r="BE1786" s="9" t="s">
        <v>4469</v>
      </c>
      <c r="BF1786" s="9">
        <f t="shared" si="1846"/>
        <v>0</v>
      </c>
      <c r="BG1786" s="9">
        <v>1</v>
      </c>
      <c r="BH1786" s="9">
        <v>3</v>
      </c>
      <c r="BI1786" s="9">
        <v>3</v>
      </c>
      <c r="BJ1786" s="9">
        <v>1</v>
      </c>
      <c r="BK1786" s="9">
        <v>1</v>
      </c>
      <c r="BL1786" s="9">
        <v>3</v>
      </c>
      <c r="BM1786" s="9">
        <v>4</v>
      </c>
      <c r="BN1786" s="9">
        <v>5</v>
      </c>
      <c r="BO1786" s="9">
        <v>0</v>
      </c>
      <c r="BP1786" s="9" t="s">
        <v>4470</v>
      </c>
      <c r="BQ1786" s="9">
        <f t="shared" si="1893"/>
        <v>0.6</v>
      </c>
      <c r="BR1786" s="34">
        <f t="shared" ref="BR1786" si="1915">BR1764</f>
        <v>0.2</v>
      </c>
      <c r="BS1786" s="34">
        <f t="shared" si="1913"/>
        <v>0.8</v>
      </c>
      <c r="BT1786" s="9"/>
      <c r="BU1786" s="9"/>
      <c r="BV1786" s="9"/>
      <c r="BW1786" s="9"/>
      <c r="BX1786" s="9"/>
      <c r="BY1786" s="9"/>
      <c r="BZ1786" s="22">
        <f t="shared" si="1835"/>
        <v>1</v>
      </c>
      <c r="CA1786" s="22">
        <f t="shared" si="1836"/>
        <v>0</v>
      </c>
      <c r="CB1786" s="22">
        <f t="shared" si="1837"/>
        <v>0</v>
      </c>
      <c r="CC1786" s="22">
        <f t="shared" si="1838"/>
        <v>0.8</v>
      </c>
      <c r="CD1786" s="22">
        <f t="shared" si="1839"/>
        <v>0</v>
      </c>
      <c r="CK1786" s="23">
        <v>1</v>
      </c>
      <c r="CL1786" s="23">
        <f t="shared" si="1840"/>
        <v>2</v>
      </c>
      <c r="CM1786" s="23" t="str">
        <f t="shared" si="1847"/>
        <v/>
      </c>
      <c r="CN1786" s="23" t="str">
        <f t="shared" si="1848"/>
        <v/>
      </c>
      <c r="CQ1786" s="4">
        <v>2</v>
      </c>
    </row>
    <row r="1787" spans="1:96" ht="11.25" customHeight="1">
      <c r="A1787" s="9">
        <v>17</v>
      </c>
      <c r="B1787" s="9">
        <v>2</v>
      </c>
      <c r="C1787" s="9" t="str">
        <f t="shared" si="1880"/>
        <v>24</v>
      </c>
      <c r="D1787" s="10" t="s">
        <v>4253</v>
      </c>
      <c r="E1787" s="9">
        <v>2</v>
      </c>
      <c r="F1787" s="9">
        <v>1</v>
      </c>
      <c r="G1787" s="9">
        <v>0</v>
      </c>
      <c r="H1787" s="9">
        <v>0</v>
      </c>
      <c r="I1787" s="9">
        <v>0</v>
      </c>
      <c r="J1787" s="9">
        <v>0</v>
      </c>
      <c r="K1787" s="11">
        <v>25</v>
      </c>
      <c r="L1787" s="9">
        <v>70</v>
      </c>
      <c r="M1787" s="9">
        <v>6</v>
      </c>
      <c r="N1787" s="17">
        <f>SUM(M1786:M1787)</f>
        <v>9</v>
      </c>
      <c r="O1787" s="17"/>
      <c r="P1787" s="17">
        <f t="shared" si="1841"/>
        <v>1</v>
      </c>
      <c r="Q1787" s="9">
        <v>23</v>
      </c>
      <c r="R1787" s="9"/>
      <c r="S1787" s="9">
        <v>0.2608695652173913</v>
      </c>
      <c r="T1787" s="9">
        <v>93</v>
      </c>
      <c r="U1787" s="9">
        <v>40</v>
      </c>
      <c r="V1787" s="11">
        <v>30</v>
      </c>
      <c r="W1787" s="11">
        <f t="shared" si="1914"/>
        <v>30</v>
      </c>
      <c r="X1787" s="17">
        <f t="shared" si="1849"/>
        <v>30</v>
      </c>
      <c r="Y1787" s="17"/>
      <c r="Z1787" s="9">
        <v>20</v>
      </c>
      <c r="AA1787" s="17">
        <f>SUM(Z1786:Z1787)</f>
        <v>39</v>
      </c>
      <c r="AB1787" s="17"/>
      <c r="AC1787" s="17">
        <f t="shared" si="1908"/>
        <v>50</v>
      </c>
      <c r="AD1787" s="17">
        <f t="shared" si="1834"/>
        <v>0.4</v>
      </c>
      <c r="AE1787" s="17">
        <v>0.48717948717948717</v>
      </c>
      <c r="AF1787" s="17">
        <f t="shared" si="1842"/>
        <v>24</v>
      </c>
      <c r="AG1787" s="17"/>
      <c r="AH1787" s="9">
        <v>77</v>
      </c>
      <c r="AI1787" s="9"/>
      <c r="AJ1787" s="9"/>
      <c r="AK1787" s="9"/>
      <c r="AL1787" s="9">
        <v>0.36521739130434783</v>
      </c>
      <c r="AM1787" s="9"/>
      <c r="AN1787" s="9">
        <v>0.4</v>
      </c>
      <c r="AO1787" s="9"/>
      <c r="AP1787" s="9">
        <v>0.37402597402597404</v>
      </c>
      <c r="AQ1787" s="9"/>
      <c r="AR1787" s="9"/>
      <c r="AS1787" s="17">
        <f t="shared" ref="AS1787:AS1805" si="1916">+Q1786</f>
        <v>20</v>
      </c>
      <c r="AT1787" s="17">
        <f t="shared" si="1862"/>
        <v>0.36000000000000004</v>
      </c>
      <c r="AU1787" s="17">
        <f t="shared" ref="AU1787:AU1795" si="1917">+AN1786</f>
        <v>0.48717948717948717</v>
      </c>
      <c r="AV1787" s="17">
        <f t="shared" ref="AV1787:AV1795" si="1918">+AP1786</f>
        <v>0.42898550724637668</v>
      </c>
      <c r="AW1787" s="17"/>
      <c r="AX1787" s="17"/>
      <c r="AY1787" s="17"/>
      <c r="AZ1787" s="17">
        <v>5</v>
      </c>
      <c r="BA1787" s="24">
        <v>0.83333333333333337</v>
      </c>
      <c r="BB1787" s="9">
        <v>18</v>
      </c>
      <c r="BC1787" s="9">
        <v>1</v>
      </c>
      <c r="BD1787" s="9">
        <f t="shared" si="1845"/>
        <v>0</v>
      </c>
      <c r="BE1787" s="9" t="s">
        <v>4469</v>
      </c>
      <c r="BF1787" s="9">
        <f t="shared" si="1846"/>
        <v>0</v>
      </c>
      <c r="BG1787" s="9">
        <v>1</v>
      </c>
      <c r="BH1787" s="9">
        <v>3</v>
      </c>
      <c r="BI1787" s="9">
        <v>3</v>
      </c>
      <c r="BJ1787" s="9">
        <v>1</v>
      </c>
      <c r="BK1787" s="9">
        <v>1</v>
      </c>
      <c r="BL1787" s="9">
        <v>3</v>
      </c>
      <c r="BM1787" s="9">
        <v>4</v>
      </c>
      <c r="BN1787" s="9">
        <v>5</v>
      </c>
      <c r="BO1787" s="9">
        <v>0</v>
      </c>
      <c r="BP1787" s="9" t="s">
        <v>4470</v>
      </c>
      <c r="BQ1787" s="9">
        <f t="shared" si="1893"/>
        <v>0.6</v>
      </c>
      <c r="BR1787" s="34">
        <f t="shared" ref="BR1787" si="1919">BR1765</f>
        <v>0.2</v>
      </c>
      <c r="BS1787" s="34">
        <f t="shared" si="1913"/>
        <v>0.8</v>
      </c>
      <c r="BT1787" s="9"/>
      <c r="BU1787" s="9"/>
      <c r="BV1787" s="9"/>
      <c r="BW1787" s="9"/>
      <c r="BX1787" s="9"/>
      <c r="BY1787" s="9"/>
      <c r="BZ1787" s="22">
        <f t="shared" si="1835"/>
        <v>2</v>
      </c>
      <c r="CA1787" s="22">
        <f t="shared" si="1836"/>
        <v>0</v>
      </c>
      <c r="CB1787" s="22">
        <f t="shared" si="1837"/>
        <v>0</v>
      </c>
      <c r="CC1787" s="22">
        <f t="shared" si="1838"/>
        <v>0.8</v>
      </c>
      <c r="CD1787" s="22">
        <f t="shared" si="1839"/>
        <v>0</v>
      </c>
      <c r="CK1787" s="23">
        <v>0.97435897435897434</v>
      </c>
      <c r="CL1787" s="23">
        <f t="shared" si="1840"/>
        <v>2</v>
      </c>
      <c r="CM1787" s="23" t="str">
        <f t="shared" si="1847"/>
        <v/>
      </c>
      <c r="CN1787" s="23" t="str">
        <f t="shared" si="1848"/>
        <v/>
      </c>
      <c r="CQ1787" s="4">
        <v>0</v>
      </c>
    </row>
    <row r="1788" spans="1:96" ht="11.25" customHeight="1">
      <c r="A1788" s="9">
        <v>17</v>
      </c>
      <c r="B1788" s="9">
        <v>2</v>
      </c>
      <c r="C1788" s="9" t="str">
        <f t="shared" si="1880"/>
        <v>24</v>
      </c>
      <c r="D1788" s="10" t="s">
        <v>4253</v>
      </c>
      <c r="E1788" s="9">
        <v>3</v>
      </c>
      <c r="F1788" s="9">
        <v>1</v>
      </c>
      <c r="G1788" s="9">
        <v>0</v>
      </c>
      <c r="H1788" s="9">
        <v>0</v>
      </c>
      <c r="I1788" s="9">
        <v>0</v>
      </c>
      <c r="J1788" s="9">
        <v>0</v>
      </c>
      <c r="K1788" s="11">
        <v>25</v>
      </c>
      <c r="L1788" s="9">
        <v>68</v>
      </c>
      <c r="M1788" s="9">
        <v>7</v>
      </c>
      <c r="N1788" s="17">
        <f>SUM(M1786:M1788)</f>
        <v>16</v>
      </c>
      <c r="O1788" s="17"/>
      <c r="P1788" s="17">
        <f t="shared" si="1841"/>
        <v>1</v>
      </c>
      <c r="Q1788" s="9">
        <v>25</v>
      </c>
      <c r="R1788" s="9"/>
      <c r="S1788" s="9">
        <v>0.28000000000000003</v>
      </c>
      <c r="T1788" s="9">
        <v>93</v>
      </c>
      <c r="U1788" s="9">
        <v>40</v>
      </c>
      <c r="V1788" s="11">
        <v>30</v>
      </c>
      <c r="W1788" s="11">
        <f t="shared" si="1914"/>
        <v>30</v>
      </c>
      <c r="X1788" s="17">
        <f t="shared" si="1849"/>
        <v>30</v>
      </c>
      <c r="Y1788" s="17"/>
      <c r="Z1788" s="9">
        <v>20</v>
      </c>
      <c r="AA1788" s="17">
        <f>SUM(Z1786:Z1788)</f>
        <v>59</v>
      </c>
      <c r="AB1788" s="17"/>
      <c r="AC1788" s="17">
        <f t="shared" si="1908"/>
        <v>55</v>
      </c>
      <c r="AD1788" s="17">
        <f t="shared" si="1834"/>
        <v>0.36363636363636365</v>
      </c>
      <c r="AE1788" s="17">
        <v>0.4</v>
      </c>
      <c r="AF1788" s="17">
        <f t="shared" si="1842"/>
        <v>23</v>
      </c>
      <c r="AG1788" s="17"/>
      <c r="AH1788" s="9">
        <v>80</v>
      </c>
      <c r="AI1788" s="9"/>
      <c r="AJ1788" s="9"/>
      <c r="AK1788" s="9"/>
      <c r="AL1788" s="9">
        <v>0.33600000000000002</v>
      </c>
      <c r="AM1788" s="9"/>
      <c r="AN1788" s="9">
        <v>0.36363636363636365</v>
      </c>
      <c r="AO1788" s="9"/>
      <c r="AP1788" s="9">
        <v>0.33500000000000008</v>
      </c>
      <c r="AQ1788" s="9"/>
      <c r="AR1788" s="9"/>
      <c r="AS1788" s="17">
        <f t="shared" si="1916"/>
        <v>23</v>
      </c>
      <c r="AT1788" s="17">
        <f t="shared" si="1862"/>
        <v>0.36521739130434783</v>
      </c>
      <c r="AU1788" s="17">
        <f t="shared" si="1917"/>
        <v>0.4</v>
      </c>
      <c r="AV1788" s="17">
        <f t="shared" si="1918"/>
        <v>0.37402597402597404</v>
      </c>
      <c r="AW1788" s="17"/>
      <c r="AX1788" s="17"/>
      <c r="AY1788" s="17"/>
      <c r="AZ1788" s="17">
        <v>5</v>
      </c>
      <c r="BA1788" s="24">
        <v>0.83333333333333337</v>
      </c>
      <c r="BB1788" s="9">
        <v>18</v>
      </c>
      <c r="BC1788" s="9">
        <v>1</v>
      </c>
      <c r="BD1788" s="9">
        <f t="shared" si="1845"/>
        <v>0</v>
      </c>
      <c r="BE1788" s="9" t="s">
        <v>4469</v>
      </c>
      <c r="BF1788" s="9">
        <f t="shared" si="1846"/>
        <v>0</v>
      </c>
      <c r="BG1788" s="9">
        <v>1</v>
      </c>
      <c r="BH1788" s="9">
        <v>3</v>
      </c>
      <c r="BI1788" s="9">
        <v>3</v>
      </c>
      <c r="BJ1788" s="9">
        <v>1</v>
      </c>
      <c r="BK1788" s="9">
        <v>1</v>
      </c>
      <c r="BL1788" s="9">
        <v>3</v>
      </c>
      <c r="BM1788" s="9">
        <v>4</v>
      </c>
      <c r="BN1788" s="9">
        <v>5</v>
      </c>
      <c r="BO1788" s="9">
        <v>0</v>
      </c>
      <c r="BP1788" s="9" t="s">
        <v>4470</v>
      </c>
      <c r="BQ1788" s="9">
        <f t="shared" si="1893"/>
        <v>0.6</v>
      </c>
      <c r="BR1788" s="34">
        <f t="shared" ref="BR1788" si="1920">BR1766</f>
        <v>0.2</v>
      </c>
      <c r="BS1788" s="34">
        <f t="shared" si="1913"/>
        <v>0.8</v>
      </c>
      <c r="BT1788" s="9"/>
      <c r="BU1788" s="9"/>
      <c r="BV1788" s="9"/>
      <c r="BW1788" s="9"/>
      <c r="BX1788" s="9"/>
      <c r="BY1788" s="9"/>
      <c r="BZ1788" s="22">
        <f t="shared" si="1835"/>
        <v>3</v>
      </c>
      <c r="CA1788" s="22">
        <f t="shared" si="1836"/>
        <v>0</v>
      </c>
      <c r="CB1788" s="22">
        <f t="shared" si="1837"/>
        <v>0</v>
      </c>
      <c r="CC1788" s="22">
        <f t="shared" si="1838"/>
        <v>0.8</v>
      </c>
      <c r="CD1788" s="22">
        <f t="shared" si="1839"/>
        <v>0</v>
      </c>
      <c r="CK1788" s="23">
        <v>0.8</v>
      </c>
      <c r="CL1788" s="23">
        <f t="shared" si="1840"/>
        <v>2</v>
      </c>
      <c r="CM1788" s="23" t="str">
        <f t="shared" si="1847"/>
        <v/>
      </c>
      <c r="CN1788" s="23" t="str">
        <f t="shared" si="1848"/>
        <v/>
      </c>
      <c r="CQ1788" s="4">
        <v>2</v>
      </c>
    </row>
    <row r="1789" spans="1:96" ht="11.25" customHeight="1">
      <c r="A1789" s="9">
        <v>17</v>
      </c>
      <c r="B1789" s="9">
        <v>2</v>
      </c>
      <c r="C1789" s="9" t="str">
        <f t="shared" si="1880"/>
        <v>24</v>
      </c>
      <c r="D1789" s="10" t="s">
        <v>4253</v>
      </c>
      <c r="E1789" s="9">
        <v>4</v>
      </c>
      <c r="F1789" s="9">
        <v>1</v>
      </c>
      <c r="G1789" s="9">
        <v>0</v>
      </c>
      <c r="H1789" s="9">
        <v>0</v>
      </c>
      <c r="I1789" s="9">
        <v>0</v>
      </c>
      <c r="J1789" s="9">
        <v>0</v>
      </c>
      <c r="K1789" s="11">
        <v>25</v>
      </c>
      <c r="L1789" s="9">
        <v>68</v>
      </c>
      <c r="M1789" s="9">
        <v>6</v>
      </c>
      <c r="N1789" s="17">
        <f>SUM(M1786:M1789)</f>
        <v>22</v>
      </c>
      <c r="O1789" s="17"/>
      <c r="P1789" s="17">
        <f t="shared" si="1841"/>
        <v>1</v>
      </c>
      <c r="Q1789" s="9">
        <v>18</v>
      </c>
      <c r="R1789" s="9"/>
      <c r="S1789" s="9">
        <v>0.33333333333333331</v>
      </c>
      <c r="T1789" s="9">
        <v>86</v>
      </c>
      <c r="U1789" s="9">
        <v>40</v>
      </c>
      <c r="V1789" s="11">
        <v>30</v>
      </c>
      <c r="W1789" s="11">
        <f t="shared" si="1914"/>
        <v>30</v>
      </c>
      <c r="X1789" s="17">
        <f t="shared" si="1849"/>
        <v>30</v>
      </c>
      <c r="Y1789" s="17"/>
      <c r="Z1789" s="9">
        <v>20</v>
      </c>
      <c r="AA1789" s="17">
        <f>SUM(Z1786:Z1789)</f>
        <v>79</v>
      </c>
      <c r="AB1789" s="17"/>
      <c r="AC1789" s="17">
        <f t="shared" si="1908"/>
        <v>57</v>
      </c>
      <c r="AD1789" s="17">
        <f t="shared" si="1834"/>
        <v>0.35087719298245612</v>
      </c>
      <c r="AE1789" s="17">
        <v>0.36363636363636365</v>
      </c>
      <c r="AF1789" s="17">
        <f t="shared" si="1842"/>
        <v>24</v>
      </c>
      <c r="AG1789" s="17"/>
      <c r="AH1789" s="9">
        <v>89</v>
      </c>
      <c r="AI1789" s="9"/>
      <c r="AJ1789" s="9"/>
      <c r="AK1789" s="9"/>
      <c r="AL1789" s="9">
        <v>0.31111111111111117</v>
      </c>
      <c r="AM1789" s="9"/>
      <c r="AN1789" s="9">
        <v>0.35087719298245612</v>
      </c>
      <c r="AO1789" s="9"/>
      <c r="AP1789" s="9">
        <v>0.28764044943820227</v>
      </c>
      <c r="AQ1789" s="9"/>
      <c r="AR1789" s="9"/>
      <c r="AS1789" s="17">
        <f t="shared" si="1916"/>
        <v>25</v>
      </c>
      <c r="AT1789" s="17">
        <f t="shared" si="1862"/>
        <v>0.33600000000000002</v>
      </c>
      <c r="AU1789" s="17">
        <f t="shared" si="1917"/>
        <v>0.36363636363636365</v>
      </c>
      <c r="AV1789" s="17">
        <f t="shared" si="1918"/>
        <v>0.33500000000000008</v>
      </c>
      <c r="AW1789" s="17"/>
      <c r="AX1789" s="17"/>
      <c r="AY1789" s="17"/>
      <c r="AZ1789" s="17">
        <v>5</v>
      </c>
      <c r="BA1789" s="24">
        <v>0.83333333333333337</v>
      </c>
      <c r="BB1789" s="9">
        <v>18</v>
      </c>
      <c r="BC1789" s="9">
        <v>1</v>
      </c>
      <c r="BD1789" s="9">
        <f t="shared" si="1845"/>
        <v>0</v>
      </c>
      <c r="BE1789" s="9" t="s">
        <v>4469</v>
      </c>
      <c r="BF1789" s="9">
        <f t="shared" si="1846"/>
        <v>0</v>
      </c>
      <c r="BG1789" s="9">
        <v>1</v>
      </c>
      <c r="BH1789" s="9">
        <v>3</v>
      </c>
      <c r="BI1789" s="9">
        <v>3</v>
      </c>
      <c r="BJ1789" s="9">
        <v>1</v>
      </c>
      <c r="BK1789" s="9">
        <v>1</v>
      </c>
      <c r="BL1789" s="9">
        <v>3</v>
      </c>
      <c r="BM1789" s="9">
        <v>4</v>
      </c>
      <c r="BN1789" s="9">
        <v>5</v>
      </c>
      <c r="BO1789" s="9">
        <v>0</v>
      </c>
      <c r="BP1789" s="9" t="s">
        <v>4470</v>
      </c>
      <c r="BQ1789" s="9">
        <f t="shared" si="1893"/>
        <v>0.6</v>
      </c>
      <c r="BR1789" s="34">
        <f t="shared" ref="BR1789" si="1921">BR1767</f>
        <v>0.2</v>
      </c>
      <c r="BS1789" s="34">
        <f t="shared" si="1913"/>
        <v>0.8</v>
      </c>
      <c r="BT1789" s="9"/>
      <c r="BU1789" s="9"/>
      <c r="BV1789" s="9"/>
      <c r="BW1789" s="9"/>
      <c r="BX1789" s="9"/>
      <c r="BY1789" s="9"/>
      <c r="BZ1789" s="22">
        <f t="shared" si="1835"/>
        <v>4</v>
      </c>
      <c r="CA1789" s="22">
        <f t="shared" si="1836"/>
        <v>0</v>
      </c>
      <c r="CB1789" s="22">
        <f t="shared" si="1837"/>
        <v>0</v>
      </c>
      <c r="CC1789" s="22">
        <f t="shared" si="1838"/>
        <v>0.8</v>
      </c>
      <c r="CD1789" s="22">
        <f t="shared" si="1839"/>
        <v>0</v>
      </c>
      <c r="CK1789" s="23">
        <v>0.72727272727272729</v>
      </c>
      <c r="CL1789" s="23">
        <f t="shared" si="1840"/>
        <v>2</v>
      </c>
      <c r="CM1789" s="23" t="str">
        <f t="shared" si="1847"/>
        <v/>
      </c>
      <c r="CN1789" s="23" t="str">
        <f t="shared" si="1848"/>
        <v/>
      </c>
      <c r="CQ1789" s="4">
        <v>2</v>
      </c>
    </row>
    <row r="1790" spans="1:96" ht="11.25" customHeight="1">
      <c r="A1790" s="9">
        <v>17</v>
      </c>
      <c r="B1790" s="9">
        <v>2</v>
      </c>
      <c r="C1790" s="9" t="str">
        <f t="shared" si="1880"/>
        <v>24</v>
      </c>
      <c r="D1790" s="10" t="s">
        <v>4253</v>
      </c>
      <c r="E1790" s="9">
        <v>5</v>
      </c>
      <c r="F1790" s="9">
        <v>1</v>
      </c>
      <c r="G1790" s="9">
        <v>0</v>
      </c>
      <c r="H1790" s="9">
        <v>0</v>
      </c>
      <c r="I1790" s="9">
        <v>0</v>
      </c>
      <c r="J1790" s="9">
        <v>0</v>
      </c>
      <c r="K1790" s="11">
        <v>25</v>
      </c>
      <c r="L1790" s="9">
        <v>61</v>
      </c>
      <c r="M1790" s="9">
        <v>8</v>
      </c>
      <c r="N1790" s="17">
        <f>SUM(M1786:M1790)</f>
        <v>30</v>
      </c>
      <c r="O1790" s="17"/>
      <c r="P1790" s="17">
        <f t="shared" si="1841"/>
        <v>1</v>
      </c>
      <c r="Q1790" s="9">
        <v>12</v>
      </c>
      <c r="R1790" s="9"/>
      <c r="S1790" s="9">
        <v>0.66666666666666663</v>
      </c>
      <c r="T1790" s="9">
        <v>73</v>
      </c>
      <c r="U1790" s="9">
        <v>35</v>
      </c>
      <c r="V1790" s="11">
        <v>30</v>
      </c>
      <c r="W1790" s="11">
        <f t="shared" si="1914"/>
        <v>30</v>
      </c>
      <c r="X1790" s="17">
        <f t="shared" si="1849"/>
        <v>30</v>
      </c>
      <c r="Y1790" s="17"/>
      <c r="Z1790" s="9">
        <v>20</v>
      </c>
      <c r="AA1790" s="17">
        <f>SUM(Z1786:Z1790)</f>
        <v>99</v>
      </c>
      <c r="AB1790" s="17"/>
      <c r="AC1790" s="17">
        <f t="shared" si="1908"/>
        <v>57</v>
      </c>
      <c r="AD1790" s="17">
        <f t="shared" si="1834"/>
        <v>0.35087719298245612</v>
      </c>
      <c r="AE1790" s="17">
        <v>0.35087719298245612</v>
      </c>
      <c r="AF1790" s="17">
        <f t="shared" si="1842"/>
        <v>22</v>
      </c>
      <c r="AG1790" s="17"/>
      <c r="AH1790" s="9">
        <v>95</v>
      </c>
      <c r="AI1790" s="9"/>
      <c r="AJ1790" s="9"/>
      <c r="AK1790" s="9"/>
      <c r="AL1790" s="9">
        <v>0.6333333333333333</v>
      </c>
      <c r="AM1790" s="9"/>
      <c r="AN1790" s="9">
        <v>0.35087719298245612</v>
      </c>
      <c r="AO1790" s="9"/>
      <c r="AP1790" s="9">
        <v>0.21052631578947373</v>
      </c>
      <c r="AQ1790" s="9"/>
      <c r="AR1790" s="9"/>
      <c r="AS1790" s="17">
        <f t="shared" si="1916"/>
        <v>18</v>
      </c>
      <c r="AT1790" s="17">
        <f t="shared" si="1862"/>
        <v>0.31111111111111117</v>
      </c>
      <c r="AU1790" s="17">
        <f t="shared" si="1917"/>
        <v>0.35087719298245612</v>
      </c>
      <c r="AV1790" s="17">
        <f t="shared" si="1918"/>
        <v>0.28764044943820227</v>
      </c>
      <c r="AW1790" s="17"/>
      <c r="AX1790" s="17"/>
      <c r="AY1790" s="17"/>
      <c r="AZ1790" s="17">
        <v>5</v>
      </c>
      <c r="BA1790" s="24">
        <v>0.83333333333333337</v>
      </c>
      <c r="BB1790" s="9">
        <v>18</v>
      </c>
      <c r="BC1790" s="9">
        <v>1</v>
      </c>
      <c r="BD1790" s="9">
        <f t="shared" si="1845"/>
        <v>0</v>
      </c>
      <c r="BE1790" s="9" t="s">
        <v>4469</v>
      </c>
      <c r="BF1790" s="9">
        <f t="shared" si="1846"/>
        <v>0</v>
      </c>
      <c r="BG1790" s="9">
        <v>1</v>
      </c>
      <c r="BH1790" s="9">
        <v>3</v>
      </c>
      <c r="BI1790" s="9">
        <v>3</v>
      </c>
      <c r="BJ1790" s="9">
        <v>1</v>
      </c>
      <c r="BK1790" s="9">
        <v>1</v>
      </c>
      <c r="BL1790" s="9">
        <v>3</v>
      </c>
      <c r="BM1790" s="9">
        <v>4</v>
      </c>
      <c r="BN1790" s="9">
        <v>5</v>
      </c>
      <c r="BO1790" s="9">
        <v>0</v>
      </c>
      <c r="BP1790" s="9" t="s">
        <v>4470</v>
      </c>
      <c r="BQ1790" s="9">
        <f t="shared" si="1893"/>
        <v>0.6</v>
      </c>
      <c r="BR1790" s="34">
        <f t="shared" ref="BR1790" si="1922">BR1768</f>
        <v>0.2</v>
      </c>
      <c r="BS1790" s="34">
        <f t="shared" si="1913"/>
        <v>0.8</v>
      </c>
      <c r="BT1790" s="9"/>
      <c r="BU1790" s="9"/>
      <c r="BV1790" s="9"/>
      <c r="BW1790" s="9"/>
      <c r="BX1790" s="9"/>
      <c r="BY1790" s="9"/>
      <c r="BZ1790" s="22">
        <f t="shared" si="1835"/>
        <v>5</v>
      </c>
      <c r="CA1790" s="22">
        <f t="shared" si="1836"/>
        <v>0</v>
      </c>
      <c r="CB1790" s="22">
        <f t="shared" si="1837"/>
        <v>0</v>
      </c>
      <c r="CC1790" s="22">
        <f t="shared" si="1838"/>
        <v>0.8</v>
      </c>
      <c r="CD1790" s="22">
        <f t="shared" si="1839"/>
        <v>0</v>
      </c>
      <c r="CK1790" s="23">
        <v>0.70175438596491224</v>
      </c>
      <c r="CL1790" s="23">
        <f t="shared" si="1840"/>
        <v>2</v>
      </c>
      <c r="CM1790" s="23" t="str">
        <f t="shared" si="1847"/>
        <v/>
      </c>
      <c r="CN1790" s="23" t="str">
        <f t="shared" si="1848"/>
        <v/>
      </c>
      <c r="CQ1790" s="4">
        <v>2</v>
      </c>
    </row>
    <row r="1791" spans="1:96" ht="11.25" customHeight="1">
      <c r="A1791" s="9">
        <v>17</v>
      </c>
      <c r="B1791" s="9">
        <v>2</v>
      </c>
      <c r="C1791" s="9" t="str">
        <f t="shared" si="1880"/>
        <v>24</v>
      </c>
      <c r="D1791" s="10" t="s">
        <v>4253</v>
      </c>
      <c r="E1791" s="9">
        <v>6</v>
      </c>
      <c r="F1791" s="9">
        <v>1</v>
      </c>
      <c r="G1791" s="9">
        <v>0</v>
      </c>
      <c r="H1791" s="9">
        <v>0</v>
      </c>
      <c r="I1791" s="9">
        <v>0</v>
      </c>
      <c r="J1791" s="9">
        <v>0</v>
      </c>
      <c r="K1791" s="11">
        <v>25</v>
      </c>
      <c r="L1791" s="9">
        <v>48</v>
      </c>
      <c r="M1791" s="9">
        <v>5</v>
      </c>
      <c r="N1791" s="17">
        <f>SUM(M1786:M1791)</f>
        <v>35</v>
      </c>
      <c r="O1791" s="17"/>
      <c r="P1791" s="17">
        <f t="shared" si="1841"/>
        <v>2</v>
      </c>
      <c r="Q1791" s="9">
        <v>9</v>
      </c>
      <c r="R1791" s="9"/>
      <c r="S1791" s="9">
        <v>0.55555555555555558</v>
      </c>
      <c r="T1791" s="9">
        <v>57</v>
      </c>
      <c r="U1791" s="9">
        <v>15</v>
      </c>
      <c r="V1791" s="11">
        <v>30</v>
      </c>
      <c r="W1791" s="11">
        <f t="shared" si="1914"/>
        <v>30</v>
      </c>
      <c r="X1791" s="17">
        <f t="shared" si="1849"/>
        <v>15</v>
      </c>
      <c r="Y1791" s="17"/>
      <c r="Z1791" s="9">
        <v>19</v>
      </c>
      <c r="AA1791" s="17">
        <f>SUM(Z1786:Z1791)</f>
        <v>118</v>
      </c>
      <c r="AB1791" s="17"/>
      <c r="AC1791" s="17">
        <f t="shared" si="1908"/>
        <v>23</v>
      </c>
      <c r="AD1791" s="17">
        <f t="shared" si="1834"/>
        <v>0.82608695652173914</v>
      </c>
      <c r="AE1791" s="17">
        <v>0.35087719298245612</v>
      </c>
      <c r="AF1791" s="17">
        <f t="shared" si="1842"/>
        <v>24</v>
      </c>
      <c r="AG1791" s="17"/>
      <c r="AH1791" s="9">
        <v>64</v>
      </c>
      <c r="AI1791" s="9"/>
      <c r="AJ1791" s="9"/>
      <c r="AK1791" s="9"/>
      <c r="AL1791" s="9">
        <v>0.53333333333333344</v>
      </c>
      <c r="AM1791" s="9"/>
      <c r="AN1791" s="9">
        <v>0.82608695652173914</v>
      </c>
      <c r="AO1791" s="9"/>
      <c r="AP1791" s="9">
        <v>0.21249999999999999</v>
      </c>
      <c r="AQ1791" s="9"/>
      <c r="AR1791" s="9"/>
      <c r="AS1791" s="17">
        <f t="shared" si="1916"/>
        <v>12</v>
      </c>
      <c r="AT1791" s="17">
        <f t="shared" si="1862"/>
        <v>0.6333333333333333</v>
      </c>
      <c r="AU1791" s="17">
        <f t="shared" si="1917"/>
        <v>0.35087719298245612</v>
      </c>
      <c r="AV1791" s="17">
        <f t="shared" si="1918"/>
        <v>0.21052631578947373</v>
      </c>
      <c r="AW1791" s="17"/>
      <c r="AX1791" s="17"/>
      <c r="AY1791" s="17"/>
      <c r="AZ1791" s="17">
        <v>5</v>
      </c>
      <c r="BA1791" s="24">
        <v>0.83333333333333337</v>
      </c>
      <c r="BB1791" s="9">
        <v>18</v>
      </c>
      <c r="BC1791" s="9">
        <v>1</v>
      </c>
      <c r="BD1791" s="9">
        <f t="shared" si="1845"/>
        <v>0</v>
      </c>
      <c r="BE1791" s="9" t="s">
        <v>4469</v>
      </c>
      <c r="BF1791" s="9">
        <f t="shared" si="1846"/>
        <v>0</v>
      </c>
      <c r="BG1791" s="9">
        <v>1</v>
      </c>
      <c r="BH1791" s="9">
        <v>3</v>
      </c>
      <c r="BI1791" s="9">
        <v>3</v>
      </c>
      <c r="BJ1791" s="9">
        <v>1</v>
      </c>
      <c r="BK1791" s="9">
        <v>1</v>
      </c>
      <c r="BL1791" s="9">
        <v>3</v>
      </c>
      <c r="BM1791" s="9">
        <v>4</v>
      </c>
      <c r="BN1791" s="9">
        <v>5</v>
      </c>
      <c r="BO1791" s="9">
        <v>0</v>
      </c>
      <c r="BP1791" s="9" t="s">
        <v>4470</v>
      </c>
      <c r="BQ1791" s="9">
        <f t="shared" si="1893"/>
        <v>0.6</v>
      </c>
      <c r="BR1791" s="34">
        <f t="shared" ref="BR1791" si="1923">BR1769</f>
        <v>0.2</v>
      </c>
      <c r="BS1791" s="34">
        <f t="shared" si="1913"/>
        <v>0.8</v>
      </c>
      <c r="BT1791" s="9"/>
      <c r="BU1791" s="9"/>
      <c r="BV1791" s="9"/>
      <c r="BW1791" s="9"/>
      <c r="BX1791" s="9"/>
      <c r="BY1791" s="9"/>
      <c r="BZ1791" s="22">
        <f t="shared" si="1835"/>
        <v>6</v>
      </c>
      <c r="CA1791" s="22">
        <f t="shared" si="1836"/>
        <v>0</v>
      </c>
      <c r="CB1791" s="22">
        <f t="shared" si="1837"/>
        <v>0</v>
      </c>
      <c r="CC1791" s="22">
        <f t="shared" si="1838"/>
        <v>0.8</v>
      </c>
      <c r="CD1791" s="22">
        <f t="shared" si="1839"/>
        <v>0</v>
      </c>
      <c r="CK1791" s="23">
        <v>0.70175438596491224</v>
      </c>
      <c r="CL1791" s="23">
        <f t="shared" si="1840"/>
        <v>2</v>
      </c>
      <c r="CM1791" s="23" t="str">
        <f t="shared" si="1847"/>
        <v/>
      </c>
      <c r="CN1791" s="23" t="str">
        <f t="shared" si="1848"/>
        <v/>
      </c>
      <c r="CQ1791" s="4">
        <v>0</v>
      </c>
    </row>
    <row r="1792" spans="1:96" ht="11.25" customHeight="1">
      <c r="A1792" s="9">
        <v>17</v>
      </c>
      <c r="B1792" s="9">
        <v>2</v>
      </c>
      <c r="C1792" s="9" t="str">
        <f t="shared" si="1880"/>
        <v>24</v>
      </c>
      <c r="D1792" s="10" t="s">
        <v>4253</v>
      </c>
      <c r="E1792" s="9">
        <v>7</v>
      </c>
      <c r="F1792" s="9">
        <v>1</v>
      </c>
      <c r="G1792" s="9">
        <v>0</v>
      </c>
      <c r="H1792" s="9">
        <v>0</v>
      </c>
      <c r="I1792" s="9">
        <v>0</v>
      </c>
      <c r="J1792" s="9">
        <v>0</v>
      </c>
      <c r="K1792" s="11">
        <v>25</v>
      </c>
      <c r="L1792" s="9">
        <v>32</v>
      </c>
      <c r="M1792" s="9">
        <v>8</v>
      </c>
      <c r="N1792" s="17">
        <f>SUM(M1786:M1792)</f>
        <v>43</v>
      </c>
      <c r="O1792" s="17"/>
      <c r="P1792" s="17">
        <f t="shared" si="1841"/>
        <v>1</v>
      </c>
      <c r="Q1792" s="9">
        <v>24</v>
      </c>
      <c r="R1792" s="9"/>
      <c r="S1792" s="9">
        <v>0.33333333333333331</v>
      </c>
      <c r="T1792" s="9">
        <v>56</v>
      </c>
      <c r="U1792" s="9">
        <v>15</v>
      </c>
      <c r="V1792" s="11">
        <v>30</v>
      </c>
      <c r="W1792" s="11">
        <f t="shared" si="1914"/>
        <v>30</v>
      </c>
      <c r="X1792" s="17">
        <f t="shared" si="1849"/>
        <v>15</v>
      </c>
      <c r="Y1792" s="17"/>
      <c r="Z1792" s="9">
        <v>15</v>
      </c>
      <c r="AA1792" s="17">
        <f>SUM(Z1786:Z1792)</f>
        <v>133</v>
      </c>
      <c r="AB1792" s="17"/>
      <c r="AC1792" s="17">
        <f t="shared" si="1908"/>
        <v>30</v>
      </c>
      <c r="AD1792" s="17">
        <f t="shared" si="1834"/>
        <v>0.5</v>
      </c>
      <c r="AE1792" s="17">
        <v>0.82608695652173914</v>
      </c>
      <c r="AF1792" s="17">
        <f t="shared" si="1842"/>
        <v>17</v>
      </c>
      <c r="AG1792" s="17"/>
      <c r="AH1792" s="9">
        <v>56</v>
      </c>
      <c r="AI1792" s="9"/>
      <c r="AJ1792" s="9"/>
      <c r="AK1792" s="9"/>
      <c r="AL1792" s="9">
        <v>0.45</v>
      </c>
      <c r="AM1792" s="9"/>
      <c r="AN1792" s="9">
        <v>0.5</v>
      </c>
      <c r="AO1792" s="9"/>
      <c r="AP1792" s="9">
        <v>0.21428571428571425</v>
      </c>
      <c r="AQ1792" s="9"/>
      <c r="AR1792" s="9"/>
      <c r="AS1792" s="17">
        <f t="shared" si="1916"/>
        <v>9</v>
      </c>
      <c r="AT1792" s="17">
        <f t="shared" si="1862"/>
        <v>0.53333333333333344</v>
      </c>
      <c r="AU1792" s="17">
        <f t="shared" si="1917"/>
        <v>0.82608695652173914</v>
      </c>
      <c r="AV1792" s="17">
        <f t="shared" si="1918"/>
        <v>0.21249999999999999</v>
      </c>
      <c r="AW1792" s="17"/>
      <c r="AX1792" s="17"/>
      <c r="AY1792" s="17"/>
      <c r="AZ1792" s="17">
        <v>5</v>
      </c>
      <c r="BA1792" s="24">
        <v>0.83333333333333337</v>
      </c>
      <c r="BB1792" s="9">
        <v>18</v>
      </c>
      <c r="BC1792" s="9">
        <v>1</v>
      </c>
      <c r="BD1792" s="9">
        <f t="shared" si="1845"/>
        <v>0</v>
      </c>
      <c r="BE1792" s="9" t="s">
        <v>4469</v>
      </c>
      <c r="BF1792" s="9">
        <f t="shared" si="1846"/>
        <v>0</v>
      </c>
      <c r="BG1792" s="9">
        <v>1</v>
      </c>
      <c r="BH1792" s="9">
        <v>3</v>
      </c>
      <c r="BI1792" s="9">
        <v>3</v>
      </c>
      <c r="BJ1792" s="9">
        <v>1</v>
      </c>
      <c r="BK1792" s="9">
        <v>1</v>
      </c>
      <c r="BL1792" s="9">
        <v>3</v>
      </c>
      <c r="BM1792" s="9">
        <v>4</v>
      </c>
      <c r="BN1792" s="9">
        <v>5</v>
      </c>
      <c r="BO1792" s="9">
        <v>0</v>
      </c>
      <c r="BP1792" s="9" t="s">
        <v>4470</v>
      </c>
      <c r="BQ1792" s="9">
        <f t="shared" si="1893"/>
        <v>0.6</v>
      </c>
      <c r="BR1792" s="34">
        <f t="shared" ref="BR1792" si="1924">BR1770</f>
        <v>0.2</v>
      </c>
      <c r="BS1792" s="34">
        <f t="shared" si="1913"/>
        <v>0.8</v>
      </c>
      <c r="BT1792" s="9"/>
      <c r="BU1792" s="9"/>
      <c r="BV1792" s="9"/>
      <c r="BW1792" s="9"/>
      <c r="BX1792" s="9"/>
      <c r="BY1792" s="9"/>
      <c r="BZ1792" s="22">
        <f t="shared" si="1835"/>
        <v>7</v>
      </c>
      <c r="CA1792" s="22">
        <f t="shared" si="1836"/>
        <v>0</v>
      </c>
      <c r="CB1792" s="22">
        <f t="shared" si="1837"/>
        <v>0</v>
      </c>
      <c r="CC1792" s="22">
        <f t="shared" si="1838"/>
        <v>0.8</v>
      </c>
      <c r="CD1792" s="22">
        <f t="shared" si="1839"/>
        <v>0</v>
      </c>
      <c r="CK1792" s="23">
        <v>1.6521739130434783</v>
      </c>
      <c r="CL1792" s="23">
        <f t="shared" si="1840"/>
        <v>2</v>
      </c>
      <c r="CM1792" s="23" t="str">
        <f t="shared" si="1847"/>
        <v/>
      </c>
      <c r="CN1792" s="23" t="str">
        <f t="shared" si="1848"/>
        <v/>
      </c>
      <c r="CQ1792" s="4">
        <v>1</v>
      </c>
    </row>
    <row r="1793" spans="1:95" ht="11.25" customHeight="1">
      <c r="A1793" s="9">
        <v>17</v>
      </c>
      <c r="B1793" s="9">
        <v>2</v>
      </c>
      <c r="C1793" s="9" t="str">
        <f t="shared" si="1880"/>
        <v>24</v>
      </c>
      <c r="D1793" s="10" t="s">
        <v>4253</v>
      </c>
      <c r="E1793" s="9">
        <v>8</v>
      </c>
      <c r="F1793" s="9">
        <v>1</v>
      </c>
      <c r="G1793" s="9">
        <v>0</v>
      </c>
      <c r="H1793" s="9">
        <v>0</v>
      </c>
      <c r="I1793" s="9">
        <v>0</v>
      </c>
      <c r="J1793" s="9">
        <v>0</v>
      </c>
      <c r="K1793" s="11">
        <v>25</v>
      </c>
      <c r="L1793" s="9">
        <v>31</v>
      </c>
      <c r="M1793" s="9">
        <v>10</v>
      </c>
      <c r="N1793" s="17">
        <f>SUM(M1786:M1793)</f>
        <v>53</v>
      </c>
      <c r="O1793" s="17"/>
      <c r="P1793" s="17">
        <f t="shared" si="1841"/>
        <v>1</v>
      </c>
      <c r="Q1793" s="9">
        <v>27</v>
      </c>
      <c r="R1793" s="9"/>
      <c r="S1793" s="9">
        <v>0.37037037037037035</v>
      </c>
      <c r="T1793" s="9">
        <v>58</v>
      </c>
      <c r="U1793" s="9">
        <v>15</v>
      </c>
      <c r="V1793" s="11">
        <v>30</v>
      </c>
      <c r="W1793" s="11">
        <f t="shared" si="1914"/>
        <v>30</v>
      </c>
      <c r="X1793" s="17">
        <f t="shared" si="1849"/>
        <v>15</v>
      </c>
      <c r="Y1793" s="17"/>
      <c r="Z1793" s="9">
        <v>18</v>
      </c>
      <c r="AA1793" s="17">
        <f>SUM(Z1786:Z1793)</f>
        <v>151</v>
      </c>
      <c r="AB1793" s="17"/>
      <c r="AC1793" s="17">
        <f t="shared" si="1908"/>
        <v>33</v>
      </c>
      <c r="AD1793" s="17">
        <f t="shared" si="1834"/>
        <v>0.54545454545454541</v>
      </c>
      <c r="AE1793" s="17">
        <v>0.5</v>
      </c>
      <c r="AF1793" s="17">
        <f t="shared" si="1842"/>
        <v>18</v>
      </c>
      <c r="AG1793" s="17"/>
      <c r="AH1793" s="9">
        <v>56</v>
      </c>
      <c r="AI1793" s="9"/>
      <c r="AJ1793" s="9"/>
      <c r="AK1793" s="9"/>
      <c r="AL1793" s="9">
        <v>0.35555555555555551</v>
      </c>
      <c r="AM1793" s="9"/>
      <c r="AN1793" s="9">
        <v>0.54545454545454541</v>
      </c>
      <c r="AO1793" s="9"/>
      <c r="AP1793" s="9">
        <v>0.29285714285714287</v>
      </c>
      <c r="AQ1793" s="9"/>
      <c r="AR1793" s="9"/>
      <c r="AS1793" s="17">
        <f t="shared" si="1916"/>
        <v>24</v>
      </c>
      <c r="AT1793" s="17">
        <f t="shared" si="1862"/>
        <v>0.45</v>
      </c>
      <c r="AU1793" s="17">
        <f t="shared" si="1917"/>
        <v>0.5</v>
      </c>
      <c r="AV1793" s="17">
        <f t="shared" si="1918"/>
        <v>0.21428571428571425</v>
      </c>
      <c r="AW1793" s="17"/>
      <c r="AX1793" s="17"/>
      <c r="AY1793" s="17"/>
      <c r="AZ1793" s="17">
        <v>5</v>
      </c>
      <c r="BA1793" s="24">
        <v>0.83333333333333337</v>
      </c>
      <c r="BB1793" s="9">
        <v>18</v>
      </c>
      <c r="BC1793" s="9">
        <v>1</v>
      </c>
      <c r="BD1793" s="9">
        <f t="shared" si="1845"/>
        <v>0</v>
      </c>
      <c r="BE1793" s="9" t="s">
        <v>4469</v>
      </c>
      <c r="BF1793" s="9">
        <f t="shared" si="1846"/>
        <v>0</v>
      </c>
      <c r="BG1793" s="9">
        <v>1</v>
      </c>
      <c r="BH1793" s="9">
        <v>3</v>
      </c>
      <c r="BI1793" s="9">
        <v>3</v>
      </c>
      <c r="BJ1793" s="9">
        <v>1</v>
      </c>
      <c r="BK1793" s="9">
        <v>1</v>
      </c>
      <c r="BL1793" s="9">
        <v>3</v>
      </c>
      <c r="BM1793" s="9">
        <v>4</v>
      </c>
      <c r="BN1793" s="9">
        <v>5</v>
      </c>
      <c r="BO1793" s="9">
        <v>0</v>
      </c>
      <c r="BP1793" s="9" t="s">
        <v>4470</v>
      </c>
      <c r="BQ1793" s="9">
        <f t="shared" si="1893"/>
        <v>0.6</v>
      </c>
      <c r="BR1793" s="34">
        <f t="shared" ref="BR1793" si="1925">BR1771</f>
        <v>0.2</v>
      </c>
      <c r="BS1793" s="34">
        <f t="shared" si="1913"/>
        <v>0.8</v>
      </c>
      <c r="BT1793" s="9"/>
      <c r="BU1793" s="9"/>
      <c r="BV1793" s="9"/>
      <c r="BW1793" s="9"/>
      <c r="BX1793" s="9"/>
      <c r="BY1793" s="9"/>
      <c r="BZ1793" s="22">
        <f t="shared" si="1835"/>
        <v>8</v>
      </c>
      <c r="CA1793" s="22">
        <f t="shared" si="1836"/>
        <v>0</v>
      </c>
      <c r="CB1793" s="22">
        <f t="shared" si="1837"/>
        <v>0</v>
      </c>
      <c r="CC1793" s="22">
        <f t="shared" si="1838"/>
        <v>0.8</v>
      </c>
      <c r="CD1793" s="22">
        <f t="shared" si="1839"/>
        <v>0</v>
      </c>
      <c r="CK1793" s="23">
        <v>1</v>
      </c>
      <c r="CL1793" s="23">
        <f t="shared" si="1840"/>
        <v>2</v>
      </c>
      <c r="CM1793" s="23" t="str">
        <f t="shared" si="1847"/>
        <v/>
      </c>
      <c r="CN1793" s="23" t="str">
        <f t="shared" si="1848"/>
        <v/>
      </c>
      <c r="CQ1793" s="4">
        <v>0</v>
      </c>
    </row>
    <row r="1794" spans="1:95" ht="11.25" customHeight="1">
      <c r="A1794" s="9">
        <v>17</v>
      </c>
      <c r="B1794" s="9">
        <v>2</v>
      </c>
      <c r="C1794" s="9" t="str">
        <f t="shared" si="1880"/>
        <v>24</v>
      </c>
      <c r="D1794" s="10" t="s">
        <v>4253</v>
      </c>
      <c r="E1794" s="11">
        <v>9</v>
      </c>
      <c r="F1794" s="9">
        <v>1</v>
      </c>
      <c r="G1794" s="9">
        <v>0</v>
      </c>
      <c r="H1794" s="9">
        <v>0</v>
      </c>
      <c r="I1794" s="9">
        <v>0</v>
      </c>
      <c r="J1794" s="9">
        <v>0</v>
      </c>
      <c r="K1794" s="11">
        <v>25</v>
      </c>
      <c r="L1794" s="9">
        <v>33</v>
      </c>
      <c r="M1794" s="9">
        <v>10</v>
      </c>
      <c r="N1794" s="17">
        <f>SUM(M1786:M1794)</f>
        <v>63</v>
      </c>
      <c r="O1794" s="17"/>
      <c r="P1794" s="17">
        <f t="shared" si="1841"/>
        <v>1</v>
      </c>
      <c r="Q1794" s="9">
        <v>40</v>
      </c>
      <c r="R1794" s="9"/>
      <c r="S1794" s="9">
        <v>0.25</v>
      </c>
      <c r="T1794" s="9">
        <v>73</v>
      </c>
      <c r="U1794" s="9">
        <v>35</v>
      </c>
      <c r="V1794" s="11">
        <v>30</v>
      </c>
      <c r="W1794" s="11">
        <f t="shared" si="1914"/>
        <v>30</v>
      </c>
      <c r="X1794" s="17">
        <f t="shared" si="1849"/>
        <v>30</v>
      </c>
      <c r="Y1794" s="17"/>
      <c r="Z1794" s="9">
        <v>4</v>
      </c>
      <c r="AA1794" s="17">
        <f>SUM(Z1786:Z1794)</f>
        <v>155</v>
      </c>
      <c r="AB1794" s="17"/>
      <c r="AC1794" s="17">
        <f t="shared" si="1908"/>
        <v>43</v>
      </c>
      <c r="AD1794" s="17">
        <f t="shared" ref="AD1794:AD1857" si="1926">+IF(AC1794&gt;0,Z1794/AC1794,"")</f>
        <v>9.3023255813953487E-2</v>
      </c>
      <c r="AE1794" s="17">
        <v>0.54545454545454541</v>
      </c>
      <c r="AF1794" s="17">
        <f t="shared" si="1842"/>
        <v>4</v>
      </c>
      <c r="AG1794" s="17"/>
      <c r="AH1794" s="9">
        <v>53</v>
      </c>
      <c r="AI1794" s="9"/>
      <c r="AJ1794" s="9"/>
      <c r="AK1794" s="9"/>
      <c r="AL1794" s="9">
        <v>0.2</v>
      </c>
      <c r="AM1794" s="9"/>
      <c r="AN1794" s="9">
        <v>9.3023255813953487E-2</v>
      </c>
      <c r="AO1794" s="9"/>
      <c r="AP1794" s="9">
        <v>0.41509433962264153</v>
      </c>
      <c r="AQ1794" s="9"/>
      <c r="AR1794" s="9"/>
      <c r="AS1794" s="17">
        <f t="shared" si="1916"/>
        <v>27</v>
      </c>
      <c r="AT1794" s="17">
        <f t="shared" si="1862"/>
        <v>0.35555555555555551</v>
      </c>
      <c r="AU1794" s="17">
        <f t="shared" si="1917"/>
        <v>0.54545454545454541</v>
      </c>
      <c r="AV1794" s="17">
        <f t="shared" si="1918"/>
        <v>0.29285714285714287</v>
      </c>
      <c r="AW1794" s="17"/>
      <c r="AX1794" s="17"/>
      <c r="AY1794" s="17"/>
      <c r="AZ1794" s="17">
        <v>5</v>
      </c>
      <c r="BA1794" s="24">
        <v>0.83333333333333337</v>
      </c>
      <c r="BB1794" s="9">
        <v>18</v>
      </c>
      <c r="BC1794" s="9">
        <v>1</v>
      </c>
      <c r="BD1794" s="9">
        <f t="shared" si="1845"/>
        <v>0</v>
      </c>
      <c r="BE1794" s="9" t="s">
        <v>4469</v>
      </c>
      <c r="BF1794" s="9">
        <f t="shared" si="1846"/>
        <v>0</v>
      </c>
      <c r="BG1794" s="9">
        <v>1</v>
      </c>
      <c r="BH1794" s="9">
        <v>3</v>
      </c>
      <c r="BI1794" s="9">
        <v>3</v>
      </c>
      <c r="BJ1794" s="9">
        <v>1</v>
      </c>
      <c r="BK1794" s="9">
        <v>1</v>
      </c>
      <c r="BL1794" s="9">
        <v>3</v>
      </c>
      <c r="BM1794" s="9">
        <v>4</v>
      </c>
      <c r="BN1794" s="9">
        <v>5</v>
      </c>
      <c r="BO1794" s="9">
        <v>0</v>
      </c>
      <c r="BP1794" s="9" t="s">
        <v>4470</v>
      </c>
      <c r="BQ1794" s="9">
        <f t="shared" si="1893"/>
        <v>0.6</v>
      </c>
      <c r="BR1794" s="34">
        <f t="shared" ref="BR1794" si="1927">BR1772</f>
        <v>0.2</v>
      </c>
      <c r="BS1794" s="34">
        <f t="shared" si="1913"/>
        <v>0.8</v>
      </c>
      <c r="BT1794" s="9"/>
      <c r="BU1794" s="9"/>
      <c r="BV1794" s="9"/>
      <c r="BW1794" s="9"/>
      <c r="BX1794" s="9"/>
      <c r="BY1794" s="9"/>
      <c r="BZ1794" s="22">
        <f t="shared" ref="BZ1794:BZ1857" si="1928">+IF(AND(E1794&gt;0,E1794&lt;11),E1794,0)</f>
        <v>9</v>
      </c>
      <c r="CA1794" s="22">
        <f t="shared" ref="CA1794:CA1857" si="1929">+IF(AND(E1794&gt;10,E1794&lt;21),E1794-10,0)</f>
        <v>0</v>
      </c>
      <c r="CB1794" s="22">
        <f t="shared" ref="CB1794:CB1857" si="1930">+IF(E1794&gt;10,BS1794,0)</f>
        <v>0</v>
      </c>
      <c r="CC1794" s="22">
        <f t="shared" ref="CC1794:CC1857" si="1931">+IF(E1794&lt;11,BS1794,0)</f>
        <v>0.8</v>
      </c>
      <c r="CD1794" s="22">
        <f t="shared" ref="CD1794:CD1857" si="1932">+IF(E1794&gt;10,1,0)</f>
        <v>0</v>
      </c>
      <c r="CK1794" s="23">
        <v>1.0909090909090908</v>
      </c>
      <c r="CL1794" s="23">
        <f t="shared" ref="CL1794:CL1857" si="1933">+IF(F1794&gt;=0,F1794*B1794,"")</f>
        <v>2</v>
      </c>
      <c r="CM1794" s="23" t="str">
        <f t="shared" si="1847"/>
        <v/>
      </c>
      <c r="CN1794" s="23" t="str">
        <f t="shared" si="1848"/>
        <v/>
      </c>
      <c r="CQ1794" s="4">
        <v>1</v>
      </c>
    </row>
    <row r="1795" spans="1:95" ht="11.25" customHeight="1">
      <c r="A1795" s="9">
        <v>17</v>
      </c>
      <c r="B1795" s="9">
        <v>2</v>
      </c>
      <c r="C1795" s="9" t="str">
        <f t="shared" si="1880"/>
        <v>24</v>
      </c>
      <c r="D1795" s="10" t="s">
        <v>4253</v>
      </c>
      <c r="E1795" s="9">
        <v>10</v>
      </c>
      <c r="F1795" s="9">
        <v>1</v>
      </c>
      <c r="G1795" s="9">
        <v>0</v>
      </c>
      <c r="H1795" s="9">
        <v>0</v>
      </c>
      <c r="I1795" s="9">
        <v>0</v>
      </c>
      <c r="J1795" s="9">
        <v>0</v>
      </c>
      <c r="K1795" s="11">
        <v>25</v>
      </c>
      <c r="L1795" s="9">
        <v>48</v>
      </c>
      <c r="M1795" s="9">
        <v>7</v>
      </c>
      <c r="N1795" s="17">
        <f>SUM(M1786:M1795)</f>
        <v>70</v>
      </c>
      <c r="O1795" s="17"/>
      <c r="P1795" s="17">
        <f t="shared" ref="P1795:P1858" si="1934">+IF(M1795&lt;5,0,IF(M1795&gt;5,1,2))</f>
        <v>1</v>
      </c>
      <c r="Q1795" s="9">
        <v>31</v>
      </c>
      <c r="R1795" s="9"/>
      <c r="S1795" s="9">
        <v>0.22580645161290322</v>
      </c>
      <c r="T1795" s="9">
        <v>79</v>
      </c>
      <c r="U1795" s="9">
        <v>35</v>
      </c>
      <c r="V1795" s="11">
        <v>30</v>
      </c>
      <c r="W1795" s="11">
        <f t="shared" si="1914"/>
        <v>30</v>
      </c>
      <c r="X1795" s="17">
        <f t="shared" si="1849"/>
        <v>30</v>
      </c>
      <c r="Y1795" s="17"/>
      <c r="Z1795" s="9">
        <v>4</v>
      </c>
      <c r="AA1795" s="17">
        <f>SUM(Z1786:Z1795)</f>
        <v>159</v>
      </c>
      <c r="AB1795" s="17"/>
      <c r="AC1795" s="17">
        <f t="shared" si="1908"/>
        <v>47</v>
      </c>
      <c r="AD1795" s="17">
        <f t="shared" si="1926"/>
        <v>8.5106382978723402E-2</v>
      </c>
      <c r="AE1795" s="17">
        <v>9.3023255813953487E-2</v>
      </c>
      <c r="AF1795" s="17">
        <f t="shared" ref="AF1795:AF1858" si="1935">10-M1795+Z1795</f>
        <v>7</v>
      </c>
      <c r="AG1795" s="17">
        <f>+SUM(AF1786:AF1795)</f>
        <v>189</v>
      </c>
      <c r="AH1795" s="9">
        <v>66</v>
      </c>
      <c r="AI1795" s="9"/>
      <c r="AJ1795" s="9"/>
      <c r="AK1795" s="9"/>
      <c r="AL1795" s="9">
        <v>0.20645161290322583</v>
      </c>
      <c r="AM1795" s="9"/>
      <c r="AN1795" s="9">
        <v>8.5106382978723402E-2</v>
      </c>
      <c r="AO1795" s="9"/>
      <c r="AP1795" s="9">
        <v>0.27878787878787881</v>
      </c>
      <c r="AQ1795" s="9"/>
      <c r="AR1795" s="9"/>
      <c r="AS1795" s="17">
        <f t="shared" si="1916"/>
        <v>40</v>
      </c>
      <c r="AT1795" s="17">
        <f t="shared" si="1862"/>
        <v>0.2</v>
      </c>
      <c r="AU1795" s="17">
        <f t="shared" si="1917"/>
        <v>9.3023255813953487E-2</v>
      </c>
      <c r="AV1795" s="17">
        <f t="shared" si="1918"/>
        <v>0.41509433962264153</v>
      </c>
      <c r="AW1795" s="17"/>
      <c r="AX1795" s="17"/>
      <c r="AY1795" s="17"/>
      <c r="AZ1795" s="17">
        <v>5</v>
      </c>
      <c r="BA1795" s="24">
        <v>0.83333333333333337</v>
      </c>
      <c r="BB1795" s="9">
        <v>18</v>
      </c>
      <c r="BC1795" s="9">
        <v>1</v>
      </c>
      <c r="BD1795" s="9">
        <f t="shared" ref="BD1795:BD1858" si="1936">IF(BC1795=0, 1, 0)</f>
        <v>0</v>
      </c>
      <c r="BE1795" s="9" t="s">
        <v>4469</v>
      </c>
      <c r="BF1795" s="9">
        <f t="shared" ref="BF1795:BF1842" si="1937">IF(ISERROR(FIND("Economics", BE1795)&gt;0), 0, 1)</f>
        <v>0</v>
      </c>
      <c r="BG1795" s="9">
        <v>1</v>
      </c>
      <c r="BH1795" s="9">
        <v>3</v>
      </c>
      <c r="BI1795" s="9">
        <v>3</v>
      </c>
      <c r="BJ1795" s="9">
        <v>1</v>
      </c>
      <c r="BK1795" s="9">
        <v>1</v>
      </c>
      <c r="BL1795" s="9">
        <v>3</v>
      </c>
      <c r="BM1795" s="9">
        <v>4</v>
      </c>
      <c r="BN1795" s="9">
        <v>5</v>
      </c>
      <c r="BO1795" s="9">
        <v>0</v>
      </c>
      <c r="BP1795" s="9" t="s">
        <v>4470</v>
      </c>
      <c r="BQ1795" s="9">
        <f t="shared" si="1893"/>
        <v>0.6</v>
      </c>
      <c r="BR1795" s="34">
        <f t="shared" ref="BR1795" si="1938">BR1773</f>
        <v>0.4</v>
      </c>
      <c r="BS1795" s="34">
        <f t="shared" si="1913"/>
        <v>0.8</v>
      </c>
      <c r="BT1795" s="9"/>
      <c r="BU1795" s="9"/>
      <c r="BV1795" s="9"/>
      <c r="BW1795" s="9">
        <f>SUM(AF1786:AF1795)</f>
        <v>189</v>
      </c>
      <c r="BX1795" s="9"/>
      <c r="BY1795" s="9"/>
      <c r="BZ1795" s="22">
        <f t="shared" si="1928"/>
        <v>10</v>
      </c>
      <c r="CA1795" s="22">
        <f t="shared" si="1929"/>
        <v>0</v>
      </c>
      <c r="CB1795" s="22">
        <f t="shared" si="1930"/>
        <v>0</v>
      </c>
      <c r="CC1795" s="22">
        <f t="shared" si="1931"/>
        <v>0.8</v>
      </c>
      <c r="CD1795" s="22">
        <f t="shared" si="1932"/>
        <v>0</v>
      </c>
      <c r="CK1795" s="23">
        <v>0.18604651162790697</v>
      </c>
      <c r="CL1795" s="23">
        <f t="shared" si="1933"/>
        <v>2</v>
      </c>
      <c r="CM1795" s="23" t="str">
        <f t="shared" ref="CM1795:CM1858" si="1939">+IF(AQ1795&gt;0, AQ1795*B1795,"")</f>
        <v/>
      </c>
      <c r="CN1795" s="23" t="str">
        <f t="shared" ref="CN1795:CN1858" si="1940">+IF(AR1795&gt;0, AR1795*B1795,"")</f>
        <v/>
      </c>
      <c r="CQ1795" s="4">
        <v>1</v>
      </c>
    </row>
    <row r="1796" spans="1:95" ht="11.25" customHeight="1">
      <c r="A1796" s="9">
        <v>17</v>
      </c>
      <c r="B1796" s="9">
        <v>2</v>
      </c>
      <c r="C1796" s="9" t="str">
        <f t="shared" si="1880"/>
        <v>24</v>
      </c>
      <c r="D1796" s="10" t="s">
        <v>4253</v>
      </c>
      <c r="E1796" s="9">
        <v>11</v>
      </c>
      <c r="F1796" s="9">
        <v>1</v>
      </c>
      <c r="G1796" s="9">
        <v>0</v>
      </c>
      <c r="H1796" s="9">
        <v>0</v>
      </c>
      <c r="I1796" s="9">
        <v>0</v>
      </c>
      <c r="J1796" s="9">
        <v>1</v>
      </c>
      <c r="K1796" s="11">
        <v>25</v>
      </c>
      <c r="L1796" s="9">
        <v>75</v>
      </c>
      <c r="M1796" s="9">
        <v>2</v>
      </c>
      <c r="N1796" s="9"/>
      <c r="O1796" s="17"/>
      <c r="P1796" s="17">
        <f t="shared" si="1934"/>
        <v>0</v>
      </c>
      <c r="Q1796" s="9">
        <v>22</v>
      </c>
      <c r="R1796" s="9"/>
      <c r="S1796" s="9">
        <v>9.0909090909090912E-2</v>
      </c>
      <c r="T1796" s="9">
        <v>97</v>
      </c>
      <c r="U1796" s="9">
        <v>40</v>
      </c>
      <c r="V1796" s="11">
        <v>27</v>
      </c>
      <c r="W1796" s="11">
        <f t="shared" si="1914"/>
        <v>30</v>
      </c>
      <c r="X1796" s="17">
        <f t="shared" ref="X1796:X1859" si="1941">+MIN(U1796,V1796)</f>
        <v>27</v>
      </c>
      <c r="Y1796" s="17"/>
      <c r="Z1796" s="9">
        <v>18</v>
      </c>
      <c r="AA1796" s="9"/>
      <c r="AB1796" s="17"/>
      <c r="AC1796" s="17">
        <f t="shared" si="1908"/>
        <v>56</v>
      </c>
      <c r="AD1796" s="17">
        <f t="shared" si="1926"/>
        <v>0.32142857142857145</v>
      </c>
      <c r="AE1796" s="17">
        <v>8.5106382978723402E-2</v>
      </c>
      <c r="AF1796" s="17">
        <f t="shared" si="1935"/>
        <v>26</v>
      </c>
      <c r="AG1796" s="17"/>
      <c r="AH1796" s="9">
        <v>84</v>
      </c>
      <c r="AI1796" s="9"/>
      <c r="AJ1796" s="9"/>
      <c r="AK1796" s="9"/>
      <c r="AL1796" s="9">
        <v>0.41818181818181815</v>
      </c>
      <c r="AM1796" s="9"/>
      <c r="AN1796" s="9">
        <v>0.32142857142857145</v>
      </c>
      <c r="AO1796" s="9"/>
      <c r="AP1796" s="9">
        <v>0.36666666666666664</v>
      </c>
      <c r="AQ1796" s="9">
        <f>+AVERAGE(AL1786:AL1795)</f>
        <v>0.37510023375409079</v>
      </c>
      <c r="AR1796" s="9">
        <f>+AVERAGE(AN1786:AN1795)</f>
        <v>0.40022413775497245</v>
      </c>
      <c r="AZ1796">
        <v>5</v>
      </c>
      <c r="BA1796" s="24">
        <v>0.83333333333333337</v>
      </c>
      <c r="BB1796" s="9">
        <v>18</v>
      </c>
      <c r="BC1796" s="9">
        <v>1</v>
      </c>
      <c r="BD1796" s="9">
        <f t="shared" si="1936"/>
        <v>0</v>
      </c>
      <c r="BE1796" s="9" t="s">
        <v>4469</v>
      </c>
      <c r="BF1796" s="9">
        <f t="shared" si="1937"/>
        <v>0</v>
      </c>
      <c r="BG1796" s="9">
        <v>1</v>
      </c>
      <c r="BH1796" s="9">
        <v>3</v>
      </c>
      <c r="BI1796" s="9">
        <v>3</v>
      </c>
      <c r="BJ1796" s="9">
        <v>1</v>
      </c>
      <c r="BK1796" s="9">
        <v>1</v>
      </c>
      <c r="BL1796" s="9">
        <v>3</v>
      </c>
      <c r="BM1796" s="9">
        <v>4</v>
      </c>
      <c r="BN1796" s="9">
        <v>5</v>
      </c>
      <c r="BO1796" s="9">
        <v>0</v>
      </c>
      <c r="BP1796" s="9" t="s">
        <v>4470</v>
      </c>
      <c r="BQ1796" s="9">
        <f t="shared" si="1893"/>
        <v>0.6</v>
      </c>
      <c r="BR1796" s="34">
        <f t="shared" ref="BR1796" si="1942">BR1774</f>
        <v>0.4</v>
      </c>
      <c r="BS1796" s="34">
        <f t="shared" si="1913"/>
        <v>0.8</v>
      </c>
      <c r="BT1796" s="9"/>
      <c r="BU1796" s="9"/>
      <c r="BV1796" s="9"/>
      <c r="BW1796" s="9"/>
      <c r="BX1796" s="9"/>
      <c r="BY1796" s="9"/>
      <c r="BZ1796" s="22">
        <f t="shared" si="1928"/>
        <v>0</v>
      </c>
      <c r="CA1796" s="22">
        <f t="shared" si="1929"/>
        <v>1</v>
      </c>
      <c r="CB1796" s="22">
        <f t="shared" si="1930"/>
        <v>0.8</v>
      </c>
      <c r="CC1796" s="22">
        <f t="shared" si="1931"/>
        <v>0</v>
      </c>
      <c r="CD1796" s="22">
        <f t="shared" si="1932"/>
        <v>1</v>
      </c>
      <c r="CK1796" s="23">
        <v>0.1702127659574468</v>
      </c>
      <c r="CL1796" s="23">
        <f t="shared" si="1933"/>
        <v>2</v>
      </c>
      <c r="CM1796" s="23">
        <f t="shared" si="1939"/>
        <v>0.75020046750818159</v>
      </c>
      <c r="CN1796" s="23">
        <f t="shared" si="1940"/>
        <v>0.80044827550994491</v>
      </c>
      <c r="CQ1796" s="4">
        <v>2</v>
      </c>
    </row>
    <row r="1797" spans="1:95" ht="11.25" customHeight="1">
      <c r="A1797" s="9">
        <v>17</v>
      </c>
      <c r="B1797" s="9">
        <v>2</v>
      </c>
      <c r="C1797" s="9" t="str">
        <f t="shared" si="1880"/>
        <v>24</v>
      </c>
      <c r="D1797" s="10" t="s">
        <v>4253</v>
      </c>
      <c r="E1797" s="9">
        <v>12</v>
      </c>
      <c r="F1797" s="9">
        <v>1</v>
      </c>
      <c r="G1797" s="9">
        <v>0</v>
      </c>
      <c r="H1797" s="9">
        <v>0</v>
      </c>
      <c r="I1797" s="9">
        <v>0</v>
      </c>
      <c r="J1797" s="9">
        <v>1</v>
      </c>
      <c r="K1797" s="11">
        <v>25</v>
      </c>
      <c r="L1797" s="9">
        <v>72</v>
      </c>
      <c r="M1797" s="9">
        <v>1</v>
      </c>
      <c r="N1797" s="9"/>
      <c r="O1797" s="17"/>
      <c r="P1797" s="17">
        <f t="shared" si="1934"/>
        <v>0</v>
      </c>
      <c r="Q1797" s="9">
        <v>15</v>
      </c>
      <c r="R1797" s="9"/>
      <c r="S1797" s="9">
        <v>6.6666666666666666E-2</v>
      </c>
      <c r="T1797" s="9">
        <v>87</v>
      </c>
      <c r="U1797" s="9">
        <v>40</v>
      </c>
      <c r="V1797" s="11">
        <v>31</v>
      </c>
      <c r="W1797" s="11">
        <f t="shared" si="1914"/>
        <v>27</v>
      </c>
      <c r="X1797" s="17">
        <f t="shared" si="1941"/>
        <v>31</v>
      </c>
      <c r="Y1797" s="17"/>
      <c r="Z1797" s="9">
        <v>10</v>
      </c>
      <c r="AA1797" s="9"/>
      <c r="AB1797" s="17"/>
      <c r="AC1797" s="17">
        <f t="shared" si="1908"/>
        <v>55</v>
      </c>
      <c r="AD1797" s="17">
        <f t="shared" si="1926"/>
        <v>0.18181818181818182</v>
      </c>
      <c r="AE1797" s="17">
        <v>0.32142857142857145</v>
      </c>
      <c r="AF1797" s="17">
        <f t="shared" si="1935"/>
        <v>19</v>
      </c>
      <c r="AG1797" s="17"/>
      <c r="AH1797" s="9">
        <v>90</v>
      </c>
      <c r="AI1797" s="9"/>
      <c r="AJ1797" s="9"/>
      <c r="AK1797" s="9"/>
      <c r="AL1797" s="9">
        <v>0.6399999999999999</v>
      </c>
      <c r="AM1797" s="9"/>
      <c r="AN1797" s="9">
        <v>0.18181818181818182</v>
      </c>
      <c r="AO1797" s="9"/>
      <c r="AP1797" s="9">
        <v>0.16444444444444445</v>
      </c>
      <c r="AQ1797" s="9">
        <f>+AVERAGE(AL1786:AL1795)</f>
        <v>0.37510023375409079</v>
      </c>
      <c r="AR1797" s="9">
        <f>+AVERAGE(AN1786:AN1795)</f>
        <v>0.40022413775497245</v>
      </c>
      <c r="AS1797" s="17">
        <f t="shared" si="1916"/>
        <v>22</v>
      </c>
      <c r="AT1797" s="17">
        <f t="shared" si="1862"/>
        <v>0.41818181818181815</v>
      </c>
      <c r="AU1797" s="17">
        <f t="shared" ref="AU1797:AU1805" si="1943">+AN1796</f>
        <v>0.32142857142857145</v>
      </c>
      <c r="AV1797" s="17">
        <f t="shared" ref="AV1797:AV1805" si="1944">+AP1796</f>
        <v>0.36666666666666664</v>
      </c>
      <c r="AW1797" s="17"/>
      <c r="AX1797" s="17"/>
      <c r="AY1797" s="17"/>
      <c r="AZ1797" s="17">
        <v>5</v>
      </c>
      <c r="BA1797" s="24">
        <v>0.83333333333333337</v>
      </c>
      <c r="BB1797" s="9">
        <v>18</v>
      </c>
      <c r="BC1797" s="9">
        <v>1</v>
      </c>
      <c r="BD1797" s="9">
        <f t="shared" si="1936"/>
        <v>0</v>
      </c>
      <c r="BE1797" s="9" t="s">
        <v>4469</v>
      </c>
      <c r="BF1797" s="9">
        <f t="shared" si="1937"/>
        <v>0</v>
      </c>
      <c r="BG1797" s="9">
        <v>1</v>
      </c>
      <c r="BH1797" s="9">
        <v>3</v>
      </c>
      <c r="BI1797" s="9">
        <v>3</v>
      </c>
      <c r="BJ1797" s="9">
        <v>1</v>
      </c>
      <c r="BK1797" s="9">
        <v>1</v>
      </c>
      <c r="BL1797" s="9">
        <v>3</v>
      </c>
      <c r="BM1797" s="9">
        <v>4</v>
      </c>
      <c r="BN1797" s="9">
        <v>5</v>
      </c>
      <c r="BO1797" s="9">
        <v>0</v>
      </c>
      <c r="BP1797" s="9" t="s">
        <v>4470</v>
      </c>
      <c r="BQ1797" s="9">
        <f t="shared" si="1893"/>
        <v>0.6</v>
      </c>
      <c r="BR1797" s="34">
        <f t="shared" ref="BR1797" si="1945">BR1775</f>
        <v>0.2</v>
      </c>
      <c r="BS1797" s="34">
        <f t="shared" si="1913"/>
        <v>0.8</v>
      </c>
      <c r="BT1797" s="9"/>
      <c r="BU1797" s="9"/>
      <c r="BV1797" s="9"/>
      <c r="BW1797" s="9"/>
      <c r="BX1797" s="9"/>
      <c r="BY1797" s="9"/>
      <c r="BZ1797" s="22">
        <f t="shared" si="1928"/>
        <v>0</v>
      </c>
      <c r="CA1797" s="22">
        <f t="shared" si="1929"/>
        <v>2</v>
      </c>
      <c r="CB1797" s="22">
        <f t="shared" si="1930"/>
        <v>0.8</v>
      </c>
      <c r="CC1797" s="22">
        <f t="shared" si="1931"/>
        <v>0</v>
      </c>
      <c r="CD1797" s="22">
        <f t="shared" si="1932"/>
        <v>1</v>
      </c>
      <c r="CK1797" s="23">
        <v>0.6428571428571429</v>
      </c>
      <c r="CL1797" s="23">
        <f t="shared" si="1933"/>
        <v>2</v>
      </c>
      <c r="CM1797" s="23">
        <f t="shared" si="1939"/>
        <v>0.75020046750818159</v>
      </c>
      <c r="CN1797" s="23">
        <f t="shared" si="1940"/>
        <v>0.80044827550994491</v>
      </c>
      <c r="CQ1797" s="4">
        <v>2</v>
      </c>
    </row>
    <row r="1798" spans="1:95" ht="11.25" customHeight="1">
      <c r="A1798" s="9">
        <v>17</v>
      </c>
      <c r="B1798" s="9">
        <v>2</v>
      </c>
      <c r="C1798" s="9" t="str">
        <f t="shared" si="1880"/>
        <v>24</v>
      </c>
      <c r="D1798" s="10" t="s">
        <v>4253</v>
      </c>
      <c r="E1798" s="9">
        <v>13</v>
      </c>
      <c r="F1798" s="9">
        <v>1</v>
      </c>
      <c r="G1798" s="9">
        <v>0</v>
      </c>
      <c r="H1798" s="9">
        <v>0</v>
      </c>
      <c r="I1798" s="9">
        <v>0</v>
      </c>
      <c r="J1798" s="9">
        <v>1</v>
      </c>
      <c r="K1798" s="11">
        <v>25</v>
      </c>
      <c r="L1798" s="9">
        <v>62</v>
      </c>
      <c r="M1798" s="9">
        <v>2</v>
      </c>
      <c r="N1798" s="9"/>
      <c r="O1798" s="17"/>
      <c r="P1798" s="17">
        <f t="shared" si="1934"/>
        <v>0</v>
      </c>
      <c r="Q1798" s="9">
        <v>17</v>
      </c>
      <c r="R1798" s="9"/>
      <c r="S1798" s="9">
        <v>0.11764705882352941</v>
      </c>
      <c r="T1798" s="9">
        <v>79</v>
      </c>
      <c r="U1798" s="9">
        <v>35</v>
      </c>
      <c r="V1798" s="11">
        <v>22</v>
      </c>
      <c r="W1798" s="11">
        <f t="shared" si="1914"/>
        <v>31</v>
      </c>
      <c r="X1798" s="17">
        <f t="shared" si="1941"/>
        <v>22</v>
      </c>
      <c r="Y1798" s="17"/>
      <c r="Z1798" s="9">
        <v>4</v>
      </c>
      <c r="AA1798" s="9"/>
      <c r="AB1798" s="17"/>
      <c r="AC1798" s="17">
        <f t="shared" si="1908"/>
        <v>38</v>
      </c>
      <c r="AD1798" s="17">
        <f t="shared" si="1926"/>
        <v>0.10526315789473684</v>
      </c>
      <c r="AE1798" s="17">
        <v>0.18181818181818182</v>
      </c>
      <c r="AF1798" s="17">
        <f t="shared" si="1935"/>
        <v>12</v>
      </c>
      <c r="AG1798" s="17"/>
      <c r="AH1798" s="9">
        <v>71</v>
      </c>
      <c r="AI1798" s="9"/>
      <c r="AJ1798" s="9"/>
      <c r="AK1798" s="9"/>
      <c r="AL1798" s="9">
        <v>0.4</v>
      </c>
      <c r="AM1798" s="9"/>
      <c r="AN1798" s="9">
        <v>0.10526315789473684</v>
      </c>
      <c r="AO1798" s="9"/>
      <c r="AP1798" s="9">
        <v>0.36056338028169016</v>
      </c>
      <c r="AQ1798" s="9">
        <f>+AVERAGE(AL1786:AL1795)</f>
        <v>0.37510023375409079</v>
      </c>
      <c r="AR1798" s="9">
        <f>+AVERAGE(AN1786:AN1795)</f>
        <v>0.40022413775497245</v>
      </c>
      <c r="AS1798" s="17">
        <f t="shared" si="1916"/>
        <v>15</v>
      </c>
      <c r="AT1798" s="17">
        <f t="shared" si="1862"/>
        <v>0.6399999999999999</v>
      </c>
      <c r="AU1798" s="17">
        <f t="shared" si="1943"/>
        <v>0.18181818181818182</v>
      </c>
      <c r="AV1798" s="17">
        <f t="shared" si="1944"/>
        <v>0.16444444444444445</v>
      </c>
      <c r="AW1798" s="17"/>
      <c r="AX1798" s="17"/>
      <c r="AY1798" s="17"/>
      <c r="AZ1798" s="17">
        <v>5</v>
      </c>
      <c r="BA1798" s="24">
        <v>0.83333333333333337</v>
      </c>
      <c r="BB1798" s="9">
        <v>18</v>
      </c>
      <c r="BC1798" s="9">
        <v>1</v>
      </c>
      <c r="BD1798" s="9">
        <f t="shared" si="1936"/>
        <v>0</v>
      </c>
      <c r="BE1798" s="9" t="s">
        <v>4469</v>
      </c>
      <c r="BF1798" s="9">
        <f t="shared" si="1937"/>
        <v>0</v>
      </c>
      <c r="BG1798" s="9">
        <v>1</v>
      </c>
      <c r="BH1798" s="9">
        <v>3</v>
      </c>
      <c r="BI1798" s="9">
        <v>3</v>
      </c>
      <c r="BJ1798" s="9">
        <v>1</v>
      </c>
      <c r="BK1798" s="9">
        <v>1</v>
      </c>
      <c r="BL1798" s="9">
        <v>3</v>
      </c>
      <c r="BM1798" s="9">
        <v>4</v>
      </c>
      <c r="BN1798" s="9">
        <v>5</v>
      </c>
      <c r="BO1798" s="9">
        <v>0</v>
      </c>
      <c r="BP1798" s="9" t="s">
        <v>4470</v>
      </c>
      <c r="BQ1798" s="9">
        <f t="shared" si="1893"/>
        <v>0.6</v>
      </c>
      <c r="BR1798" s="34">
        <f t="shared" ref="BR1798" si="1946">BR1776</f>
        <v>0.2</v>
      </c>
      <c r="BS1798" s="34">
        <f t="shared" si="1913"/>
        <v>0.8</v>
      </c>
      <c r="BT1798" s="9"/>
      <c r="BU1798" s="9"/>
      <c r="BV1798" s="9"/>
      <c r="BW1798" s="9"/>
      <c r="BX1798" s="9"/>
      <c r="BY1798" s="9"/>
      <c r="BZ1798" s="22">
        <f t="shared" si="1928"/>
        <v>0</v>
      </c>
      <c r="CA1798" s="22">
        <f t="shared" si="1929"/>
        <v>3</v>
      </c>
      <c r="CB1798" s="22">
        <f t="shared" si="1930"/>
        <v>0.8</v>
      </c>
      <c r="CC1798" s="22">
        <f t="shared" si="1931"/>
        <v>0</v>
      </c>
      <c r="CD1798" s="22">
        <f t="shared" si="1932"/>
        <v>1</v>
      </c>
      <c r="CK1798" s="23">
        <v>0.36363636363636365</v>
      </c>
      <c r="CL1798" s="23">
        <f t="shared" si="1933"/>
        <v>2</v>
      </c>
      <c r="CM1798" s="23">
        <f t="shared" si="1939"/>
        <v>0.75020046750818159</v>
      </c>
      <c r="CN1798" s="23">
        <f t="shared" si="1940"/>
        <v>0.80044827550994491</v>
      </c>
      <c r="CQ1798" s="4">
        <v>1</v>
      </c>
    </row>
    <row r="1799" spans="1:95" ht="11.25" customHeight="1">
      <c r="A1799" s="9">
        <v>17</v>
      </c>
      <c r="B1799" s="9">
        <v>2</v>
      </c>
      <c r="C1799" s="9" t="str">
        <f t="shared" si="1880"/>
        <v>24</v>
      </c>
      <c r="D1799" s="10" t="s">
        <v>4253</v>
      </c>
      <c r="E1799" s="9">
        <v>14</v>
      </c>
      <c r="F1799" s="9">
        <v>1</v>
      </c>
      <c r="G1799" s="9">
        <v>0</v>
      </c>
      <c r="H1799" s="9">
        <v>0</v>
      </c>
      <c r="I1799" s="9">
        <v>0</v>
      </c>
      <c r="J1799" s="9">
        <v>1</v>
      </c>
      <c r="K1799" s="11">
        <v>25</v>
      </c>
      <c r="L1799" s="9">
        <v>54</v>
      </c>
      <c r="M1799" s="9">
        <v>0</v>
      </c>
      <c r="N1799" s="9"/>
      <c r="O1799" s="17"/>
      <c r="P1799" s="17">
        <f t="shared" si="1934"/>
        <v>0</v>
      </c>
      <c r="Q1799" s="9">
        <v>17</v>
      </c>
      <c r="R1799" s="9"/>
      <c r="S1799" s="9">
        <v>0</v>
      </c>
      <c r="T1799" s="9">
        <v>71</v>
      </c>
      <c r="U1799" s="9">
        <v>35</v>
      </c>
      <c r="V1799" s="11">
        <v>36</v>
      </c>
      <c r="W1799" s="11">
        <f t="shared" si="1914"/>
        <v>22</v>
      </c>
      <c r="X1799" s="17">
        <f t="shared" si="1941"/>
        <v>35</v>
      </c>
      <c r="Y1799" s="17"/>
      <c r="Z1799" s="9">
        <v>0</v>
      </c>
      <c r="AA1799" s="9"/>
      <c r="AB1799" s="17"/>
      <c r="AC1799" s="17">
        <f t="shared" si="1908"/>
        <v>59</v>
      </c>
      <c r="AD1799" s="17">
        <f t="shared" si="1926"/>
        <v>0</v>
      </c>
      <c r="AE1799" s="17">
        <v>0.10526315789473684</v>
      </c>
      <c r="AF1799" s="17">
        <f t="shared" si="1935"/>
        <v>10</v>
      </c>
      <c r="AG1799" s="17"/>
      <c r="AH1799" s="9">
        <v>92</v>
      </c>
      <c r="AI1799" s="9"/>
      <c r="AJ1799" s="9"/>
      <c r="AK1799" s="9"/>
      <c r="AL1799" s="9">
        <v>0.54117647058823526</v>
      </c>
      <c r="AM1799" s="9"/>
      <c r="AN1799" s="9">
        <v>0</v>
      </c>
      <c r="AO1799" s="9"/>
      <c r="AP1799" s="9">
        <v>0.32173913043478264</v>
      </c>
      <c r="AQ1799" s="9">
        <f>+AVERAGE(AL1786:AL1795)</f>
        <v>0.37510023375409079</v>
      </c>
      <c r="AR1799" s="9">
        <f>+AVERAGE(AN1786:AN1795)</f>
        <v>0.40022413775497245</v>
      </c>
      <c r="AS1799" s="17">
        <f t="shared" si="1916"/>
        <v>17</v>
      </c>
      <c r="AT1799" s="17">
        <f t="shared" si="1862"/>
        <v>0.4</v>
      </c>
      <c r="AU1799" s="17">
        <f t="shared" si="1943"/>
        <v>0.10526315789473684</v>
      </c>
      <c r="AV1799" s="17">
        <f t="shared" si="1944"/>
        <v>0.36056338028169016</v>
      </c>
      <c r="AW1799" s="17"/>
      <c r="AX1799" s="17"/>
      <c r="AY1799" s="17"/>
      <c r="AZ1799" s="17">
        <v>5</v>
      </c>
      <c r="BA1799" s="24">
        <v>0.83333333333333337</v>
      </c>
      <c r="BB1799" s="9">
        <v>18</v>
      </c>
      <c r="BC1799" s="9">
        <v>1</v>
      </c>
      <c r="BD1799" s="9">
        <f t="shared" si="1936"/>
        <v>0</v>
      </c>
      <c r="BE1799" s="9" t="s">
        <v>4469</v>
      </c>
      <c r="BF1799" s="9">
        <f t="shared" si="1937"/>
        <v>0</v>
      </c>
      <c r="BG1799" s="9">
        <v>1</v>
      </c>
      <c r="BH1799" s="9">
        <v>3</v>
      </c>
      <c r="BI1799" s="9">
        <v>3</v>
      </c>
      <c r="BJ1799" s="9">
        <v>1</v>
      </c>
      <c r="BK1799" s="9">
        <v>1</v>
      </c>
      <c r="BL1799" s="9">
        <v>3</v>
      </c>
      <c r="BM1799" s="9">
        <v>4</v>
      </c>
      <c r="BN1799" s="9">
        <v>5</v>
      </c>
      <c r="BO1799" s="9">
        <v>0</v>
      </c>
      <c r="BP1799" s="9" t="s">
        <v>4470</v>
      </c>
      <c r="BQ1799" s="9">
        <f t="shared" si="1893"/>
        <v>0.6</v>
      </c>
      <c r="BR1799" s="34">
        <f t="shared" ref="BR1799" si="1947">BR1777</f>
        <v>0.2</v>
      </c>
      <c r="BS1799" s="34">
        <f t="shared" si="1913"/>
        <v>0.8</v>
      </c>
      <c r="BT1799" s="9"/>
      <c r="BU1799" s="9"/>
      <c r="BV1799" s="9"/>
      <c r="BW1799" s="9"/>
      <c r="BX1799" s="9"/>
      <c r="BY1799" s="9"/>
      <c r="BZ1799" s="22">
        <f t="shared" si="1928"/>
        <v>0</v>
      </c>
      <c r="CA1799" s="22">
        <f t="shared" si="1929"/>
        <v>4</v>
      </c>
      <c r="CB1799" s="22">
        <f t="shared" si="1930"/>
        <v>0.8</v>
      </c>
      <c r="CC1799" s="22">
        <f t="shared" si="1931"/>
        <v>0</v>
      </c>
      <c r="CD1799" s="22">
        <f t="shared" si="1932"/>
        <v>1</v>
      </c>
      <c r="CK1799" s="23">
        <v>0.21052631578947367</v>
      </c>
      <c r="CL1799" s="23">
        <f t="shared" si="1933"/>
        <v>2</v>
      </c>
      <c r="CM1799" s="23">
        <f t="shared" si="1939"/>
        <v>0.75020046750818159</v>
      </c>
      <c r="CN1799" s="23">
        <f t="shared" si="1940"/>
        <v>0.80044827550994491</v>
      </c>
      <c r="CQ1799" s="4">
        <v>3</v>
      </c>
    </row>
    <row r="1800" spans="1:95" ht="11.25" customHeight="1">
      <c r="A1800" s="9">
        <v>17</v>
      </c>
      <c r="B1800" s="9">
        <v>2</v>
      </c>
      <c r="C1800" s="9" t="str">
        <f t="shared" si="1880"/>
        <v>24</v>
      </c>
      <c r="D1800" s="10" t="s">
        <v>4253</v>
      </c>
      <c r="E1800" s="9">
        <v>15</v>
      </c>
      <c r="F1800" s="9">
        <v>1</v>
      </c>
      <c r="G1800" s="9">
        <v>0</v>
      </c>
      <c r="H1800" s="9">
        <v>0</v>
      </c>
      <c r="I1800" s="9">
        <v>0</v>
      </c>
      <c r="J1800" s="9">
        <v>1</v>
      </c>
      <c r="K1800" s="11">
        <v>25</v>
      </c>
      <c r="L1800" s="9">
        <v>46</v>
      </c>
      <c r="M1800" s="9">
        <v>3</v>
      </c>
      <c r="N1800" s="9"/>
      <c r="O1800" s="17"/>
      <c r="P1800" s="17">
        <f t="shared" si="1934"/>
        <v>0</v>
      </c>
      <c r="Q1800" s="9">
        <v>16</v>
      </c>
      <c r="R1800" s="9"/>
      <c r="S1800" s="9">
        <v>0.1875</v>
      </c>
      <c r="T1800" s="9">
        <v>62</v>
      </c>
      <c r="U1800" s="9">
        <v>25</v>
      </c>
      <c r="V1800" s="11">
        <v>25</v>
      </c>
      <c r="W1800" s="11">
        <f t="shared" si="1914"/>
        <v>36</v>
      </c>
      <c r="X1800" s="17">
        <f t="shared" si="1941"/>
        <v>25</v>
      </c>
      <c r="Y1800" s="17"/>
      <c r="Z1800" s="9">
        <v>15</v>
      </c>
      <c r="AA1800" s="9"/>
      <c r="AB1800" s="17"/>
      <c r="AC1800" s="17">
        <f t="shared" si="1908"/>
        <v>50</v>
      </c>
      <c r="AD1800" s="17">
        <f t="shared" si="1926"/>
        <v>0.3</v>
      </c>
      <c r="AE1800" s="17">
        <v>0</v>
      </c>
      <c r="AF1800" s="17">
        <f t="shared" si="1935"/>
        <v>22</v>
      </c>
      <c r="AG1800" s="17"/>
      <c r="AH1800" s="9">
        <v>84</v>
      </c>
      <c r="AI1800" s="9"/>
      <c r="AJ1800" s="9"/>
      <c r="AK1800" s="9"/>
      <c r="AL1800" s="9">
        <v>0.3</v>
      </c>
      <c r="AM1800" s="9"/>
      <c r="AN1800" s="9">
        <v>0.3</v>
      </c>
      <c r="AO1800" s="9"/>
      <c r="AP1800" s="9">
        <v>0.26666666666666672</v>
      </c>
      <c r="AQ1800" s="9">
        <f>+AVERAGE(AL1786:AL1795)</f>
        <v>0.37510023375409079</v>
      </c>
      <c r="AR1800" s="9">
        <f>+AVERAGE(AN1786:AN1795)</f>
        <v>0.40022413775497245</v>
      </c>
      <c r="AS1800" s="17">
        <f t="shared" si="1916"/>
        <v>17</v>
      </c>
      <c r="AT1800" s="17">
        <f t="shared" si="1862"/>
        <v>0.54117647058823526</v>
      </c>
      <c r="AU1800" s="17">
        <f t="shared" si="1943"/>
        <v>0</v>
      </c>
      <c r="AV1800" s="17">
        <f t="shared" si="1944"/>
        <v>0.32173913043478264</v>
      </c>
      <c r="AW1800" s="17"/>
      <c r="AX1800" s="17"/>
      <c r="AY1800" s="17"/>
      <c r="AZ1800" s="17">
        <v>5</v>
      </c>
      <c r="BA1800" s="24">
        <v>0.83333333333333337</v>
      </c>
      <c r="BB1800" s="9">
        <v>18</v>
      </c>
      <c r="BC1800" s="9">
        <v>1</v>
      </c>
      <c r="BD1800" s="9">
        <f t="shared" si="1936"/>
        <v>0</v>
      </c>
      <c r="BE1800" s="9" t="s">
        <v>4469</v>
      </c>
      <c r="BF1800" s="9">
        <f t="shared" si="1937"/>
        <v>0</v>
      </c>
      <c r="BG1800" s="9">
        <v>1</v>
      </c>
      <c r="BH1800" s="9">
        <v>3</v>
      </c>
      <c r="BI1800" s="9">
        <v>3</v>
      </c>
      <c r="BJ1800" s="9">
        <v>1</v>
      </c>
      <c r="BK1800" s="9">
        <v>1</v>
      </c>
      <c r="BL1800" s="9">
        <v>3</v>
      </c>
      <c r="BM1800" s="9">
        <v>4</v>
      </c>
      <c r="BN1800" s="9">
        <v>5</v>
      </c>
      <c r="BO1800" s="9">
        <v>0</v>
      </c>
      <c r="BP1800" s="9" t="s">
        <v>4470</v>
      </c>
      <c r="BQ1800" s="9">
        <f t="shared" si="1893"/>
        <v>0.6</v>
      </c>
      <c r="BR1800" s="34">
        <f t="shared" ref="BR1800" si="1948">BR1778</f>
        <v>0.2</v>
      </c>
      <c r="BS1800" s="34">
        <f t="shared" si="1913"/>
        <v>0.8</v>
      </c>
      <c r="BT1800" s="9"/>
      <c r="BU1800" s="9"/>
      <c r="BV1800" s="9"/>
      <c r="BW1800" s="9"/>
      <c r="BX1800" s="9"/>
      <c r="BY1800" s="9"/>
      <c r="BZ1800" s="22">
        <f t="shared" si="1928"/>
        <v>0</v>
      </c>
      <c r="CA1800" s="22">
        <f t="shared" si="1929"/>
        <v>5</v>
      </c>
      <c r="CB1800" s="22">
        <f t="shared" si="1930"/>
        <v>0.8</v>
      </c>
      <c r="CC1800" s="22">
        <f t="shared" si="1931"/>
        <v>0</v>
      </c>
      <c r="CD1800" s="22">
        <f t="shared" si="1932"/>
        <v>1</v>
      </c>
      <c r="CK1800" s="23">
        <v>0</v>
      </c>
      <c r="CL1800" s="23">
        <f t="shared" si="1933"/>
        <v>2</v>
      </c>
      <c r="CM1800" s="23">
        <f t="shared" si="1939"/>
        <v>0.75020046750818159</v>
      </c>
      <c r="CN1800" s="23">
        <f t="shared" si="1940"/>
        <v>0.80044827550994491</v>
      </c>
      <c r="CQ1800" s="4">
        <v>1</v>
      </c>
    </row>
    <row r="1801" spans="1:95" ht="11.25" customHeight="1">
      <c r="A1801" s="9">
        <v>17</v>
      </c>
      <c r="B1801" s="9">
        <v>2</v>
      </c>
      <c r="C1801" s="9" t="str">
        <f t="shared" si="1880"/>
        <v>24</v>
      </c>
      <c r="D1801" s="10" t="s">
        <v>4253</v>
      </c>
      <c r="E1801" s="9">
        <v>16</v>
      </c>
      <c r="F1801" s="9">
        <v>1</v>
      </c>
      <c r="G1801" s="9">
        <v>0</v>
      </c>
      <c r="H1801" s="9">
        <v>0</v>
      </c>
      <c r="I1801" s="9">
        <v>0</v>
      </c>
      <c r="J1801" s="9">
        <v>1</v>
      </c>
      <c r="K1801" s="11">
        <v>25</v>
      </c>
      <c r="L1801" s="9">
        <v>37</v>
      </c>
      <c r="M1801" s="9">
        <v>4</v>
      </c>
      <c r="N1801" s="9"/>
      <c r="O1801" s="17"/>
      <c r="P1801" s="17">
        <f t="shared" si="1934"/>
        <v>0</v>
      </c>
      <c r="Q1801" s="9">
        <v>27</v>
      </c>
      <c r="R1801" s="9"/>
      <c r="S1801" s="9">
        <v>0.14814814814814814</v>
      </c>
      <c r="T1801" s="9">
        <v>64</v>
      </c>
      <c r="U1801" s="9">
        <v>25</v>
      </c>
      <c r="V1801" s="11">
        <v>32</v>
      </c>
      <c r="W1801" s="11">
        <f t="shared" si="1914"/>
        <v>25</v>
      </c>
      <c r="X1801" s="17">
        <f t="shared" si="1941"/>
        <v>25</v>
      </c>
      <c r="Y1801" s="17"/>
      <c r="Z1801" s="9">
        <v>18</v>
      </c>
      <c r="AA1801" s="9"/>
      <c r="AB1801" s="17"/>
      <c r="AC1801" s="17">
        <f t="shared" si="1908"/>
        <v>56</v>
      </c>
      <c r="AD1801" s="17">
        <f t="shared" si="1926"/>
        <v>0.32142857142857145</v>
      </c>
      <c r="AE1801" s="17">
        <v>0.3</v>
      </c>
      <c r="AF1801" s="17">
        <f t="shared" si="1935"/>
        <v>24</v>
      </c>
      <c r="AG1801" s="17"/>
      <c r="AH1801" s="9">
        <v>79</v>
      </c>
      <c r="AI1801" s="9"/>
      <c r="AJ1801" s="9"/>
      <c r="AK1801" s="9"/>
      <c r="AL1801" s="9">
        <v>0.2814814814814815</v>
      </c>
      <c r="AM1801" s="9"/>
      <c r="AN1801" s="9">
        <v>0.32142857142857145</v>
      </c>
      <c r="AO1801" s="9"/>
      <c r="AP1801" s="9">
        <v>0.30379746835443039</v>
      </c>
      <c r="AQ1801" s="9">
        <f>+AVERAGE(AL1786:AL1795)</f>
        <v>0.37510023375409079</v>
      </c>
      <c r="AR1801" s="9">
        <f>+AVERAGE(AN1786:AN1795)</f>
        <v>0.40022413775497245</v>
      </c>
      <c r="AS1801" s="17">
        <f t="shared" si="1916"/>
        <v>16</v>
      </c>
      <c r="AT1801" s="17">
        <f t="shared" si="1862"/>
        <v>0.3</v>
      </c>
      <c r="AU1801" s="17">
        <f t="shared" si="1943"/>
        <v>0.3</v>
      </c>
      <c r="AV1801" s="17">
        <f t="shared" si="1944"/>
        <v>0.26666666666666672</v>
      </c>
      <c r="AW1801" s="17"/>
      <c r="AX1801" s="17"/>
      <c r="AY1801" s="17"/>
      <c r="AZ1801" s="17">
        <v>5</v>
      </c>
      <c r="BA1801" s="24">
        <v>0.83333333333333337</v>
      </c>
      <c r="BB1801" s="9">
        <v>18</v>
      </c>
      <c r="BC1801" s="9">
        <v>1</v>
      </c>
      <c r="BD1801" s="9">
        <f t="shared" si="1936"/>
        <v>0</v>
      </c>
      <c r="BE1801" s="9" t="s">
        <v>4469</v>
      </c>
      <c r="BF1801" s="9">
        <f t="shared" si="1937"/>
        <v>0</v>
      </c>
      <c r="BG1801" s="9">
        <v>1</v>
      </c>
      <c r="BH1801" s="9">
        <v>3</v>
      </c>
      <c r="BI1801" s="9">
        <v>3</v>
      </c>
      <c r="BJ1801" s="9">
        <v>1</v>
      </c>
      <c r="BK1801" s="9">
        <v>1</v>
      </c>
      <c r="BL1801" s="9">
        <v>3</v>
      </c>
      <c r="BM1801" s="9">
        <v>4</v>
      </c>
      <c r="BN1801" s="9">
        <v>5</v>
      </c>
      <c r="BO1801" s="9">
        <v>0</v>
      </c>
      <c r="BP1801" s="9" t="s">
        <v>4470</v>
      </c>
      <c r="BQ1801" s="9">
        <f t="shared" si="1893"/>
        <v>0.6</v>
      </c>
      <c r="BR1801" s="34">
        <f t="shared" ref="BR1801:BS1805" si="1949">BR1779</f>
        <v>0.2</v>
      </c>
      <c r="BS1801" s="34">
        <f t="shared" si="1949"/>
        <v>0.8</v>
      </c>
      <c r="BT1801" s="9"/>
      <c r="BU1801" s="9"/>
      <c r="BV1801" s="9"/>
      <c r="BW1801" s="9"/>
      <c r="BX1801" s="9"/>
      <c r="BY1801" s="9"/>
      <c r="BZ1801" s="22">
        <f t="shared" si="1928"/>
        <v>0</v>
      </c>
      <c r="CA1801" s="22">
        <f t="shared" si="1929"/>
        <v>6</v>
      </c>
      <c r="CB1801" s="22">
        <f t="shared" si="1930"/>
        <v>0.8</v>
      </c>
      <c r="CC1801" s="22">
        <f t="shared" si="1931"/>
        <v>0</v>
      </c>
      <c r="CD1801" s="22">
        <f t="shared" si="1932"/>
        <v>1</v>
      </c>
      <c r="CK1801" s="23">
        <v>0.6</v>
      </c>
      <c r="CL1801" s="23">
        <f t="shared" si="1933"/>
        <v>2</v>
      </c>
      <c r="CM1801" s="23">
        <f t="shared" si="1939"/>
        <v>0.75020046750818159</v>
      </c>
      <c r="CN1801" s="23">
        <f t="shared" si="1940"/>
        <v>0.80044827550994491</v>
      </c>
      <c r="CQ1801" s="4">
        <v>1</v>
      </c>
    </row>
    <row r="1802" spans="1:95" ht="11.25" customHeight="1">
      <c r="A1802" s="9">
        <v>17</v>
      </c>
      <c r="B1802" s="9">
        <v>2</v>
      </c>
      <c r="C1802" s="9" t="str">
        <f t="shared" si="1880"/>
        <v>24</v>
      </c>
      <c r="D1802" s="10" t="s">
        <v>4253</v>
      </c>
      <c r="E1802" s="9">
        <v>17</v>
      </c>
      <c r="F1802" s="9">
        <v>1</v>
      </c>
      <c r="G1802" s="9">
        <v>0</v>
      </c>
      <c r="H1802" s="9">
        <v>0</v>
      </c>
      <c r="I1802" s="9">
        <v>0</v>
      </c>
      <c r="J1802" s="9">
        <v>1</v>
      </c>
      <c r="K1802" s="11">
        <v>25</v>
      </c>
      <c r="L1802" s="9">
        <v>39</v>
      </c>
      <c r="M1802" s="9">
        <v>6</v>
      </c>
      <c r="N1802" s="9"/>
      <c r="O1802" s="17"/>
      <c r="P1802" s="17">
        <f t="shared" si="1934"/>
        <v>1</v>
      </c>
      <c r="Q1802" s="9">
        <v>40</v>
      </c>
      <c r="R1802" s="9"/>
      <c r="S1802" s="9">
        <v>0.15</v>
      </c>
      <c r="T1802" s="9">
        <v>79</v>
      </c>
      <c r="U1802" s="9">
        <v>35</v>
      </c>
      <c r="V1802" s="11">
        <v>38</v>
      </c>
      <c r="W1802" s="11">
        <f t="shared" si="1914"/>
        <v>32</v>
      </c>
      <c r="X1802" s="17">
        <f t="shared" si="1941"/>
        <v>35</v>
      </c>
      <c r="Y1802" s="17"/>
      <c r="Z1802" s="9">
        <v>20</v>
      </c>
      <c r="AA1802" s="9"/>
      <c r="AB1802" s="17"/>
      <c r="AC1802" s="17">
        <f t="shared" si="1908"/>
        <v>63</v>
      </c>
      <c r="AD1802" s="17">
        <f t="shared" si="1926"/>
        <v>0.31746031746031744</v>
      </c>
      <c r="AE1802" s="17">
        <v>0.32142857142857145</v>
      </c>
      <c r="AF1802" s="17">
        <f t="shared" si="1935"/>
        <v>24</v>
      </c>
      <c r="AG1802" s="17"/>
      <c r="AH1802" s="9">
        <v>73</v>
      </c>
      <c r="AI1802" s="9"/>
      <c r="AJ1802" s="9"/>
      <c r="AK1802" s="9"/>
      <c r="AL1802" s="9">
        <v>0.13999999999999999</v>
      </c>
      <c r="AM1802" s="9"/>
      <c r="AN1802" s="9">
        <v>0.31746031746031744</v>
      </c>
      <c r="AO1802" s="9"/>
      <c r="AP1802" s="9">
        <v>0.37260273972602737</v>
      </c>
      <c r="AQ1802" s="9">
        <f>+AVERAGE(AL1786:AL1795)</f>
        <v>0.37510023375409079</v>
      </c>
      <c r="AR1802" s="9">
        <f>+AVERAGE(AN1786:AN1795)</f>
        <v>0.40022413775497245</v>
      </c>
      <c r="AS1802" s="17">
        <f t="shared" si="1916"/>
        <v>27</v>
      </c>
      <c r="AT1802" s="17">
        <f t="shared" si="1862"/>
        <v>0.2814814814814815</v>
      </c>
      <c r="AU1802" s="17">
        <f t="shared" si="1943"/>
        <v>0.32142857142857145</v>
      </c>
      <c r="AV1802" s="17">
        <f t="shared" si="1944"/>
        <v>0.30379746835443039</v>
      </c>
      <c r="AW1802" s="17"/>
      <c r="AX1802" s="17"/>
      <c r="AY1802" s="17"/>
      <c r="AZ1802" s="17">
        <v>5</v>
      </c>
      <c r="BA1802" s="24">
        <v>0.83333333333333337</v>
      </c>
      <c r="BB1802" s="9">
        <v>18</v>
      </c>
      <c r="BC1802" s="9">
        <v>1</v>
      </c>
      <c r="BD1802" s="9">
        <f t="shared" si="1936"/>
        <v>0</v>
      </c>
      <c r="BE1802" s="9" t="s">
        <v>4469</v>
      </c>
      <c r="BF1802" s="9">
        <f t="shared" si="1937"/>
        <v>0</v>
      </c>
      <c r="BG1802" s="9">
        <v>1</v>
      </c>
      <c r="BH1802" s="9">
        <v>3</v>
      </c>
      <c r="BI1802" s="9">
        <v>3</v>
      </c>
      <c r="BJ1802" s="9">
        <v>1</v>
      </c>
      <c r="BK1802" s="9">
        <v>1</v>
      </c>
      <c r="BL1802" s="9">
        <v>3</v>
      </c>
      <c r="BM1802" s="9">
        <v>4</v>
      </c>
      <c r="BN1802" s="9">
        <v>5</v>
      </c>
      <c r="BO1802" s="9">
        <v>0</v>
      </c>
      <c r="BP1802" s="9" t="s">
        <v>4470</v>
      </c>
      <c r="BQ1802" s="9">
        <f t="shared" si="1893"/>
        <v>0.6</v>
      </c>
      <c r="BR1802" s="34">
        <f t="shared" ref="BR1802" si="1950">BR1780</f>
        <v>0.2</v>
      </c>
      <c r="BS1802" s="34">
        <f t="shared" si="1949"/>
        <v>0.8</v>
      </c>
      <c r="BT1802" s="9"/>
      <c r="BU1802" s="9"/>
      <c r="BV1802" s="9"/>
      <c r="BW1802" s="9"/>
      <c r="BX1802" s="9"/>
      <c r="BY1802" s="9"/>
      <c r="BZ1802" s="22">
        <f t="shared" si="1928"/>
        <v>0</v>
      </c>
      <c r="CA1802" s="22">
        <f t="shared" si="1929"/>
        <v>7</v>
      </c>
      <c r="CB1802" s="22">
        <f t="shared" si="1930"/>
        <v>0.8</v>
      </c>
      <c r="CC1802" s="22">
        <f t="shared" si="1931"/>
        <v>0</v>
      </c>
      <c r="CD1802" s="22">
        <f t="shared" si="1932"/>
        <v>1</v>
      </c>
      <c r="CK1802" s="23">
        <v>0.6428571428571429</v>
      </c>
      <c r="CL1802" s="23">
        <f t="shared" si="1933"/>
        <v>2</v>
      </c>
      <c r="CM1802" s="23">
        <f t="shared" si="1939"/>
        <v>0.75020046750818159</v>
      </c>
      <c r="CN1802" s="23">
        <f t="shared" si="1940"/>
        <v>0.80044827550994491</v>
      </c>
      <c r="CQ1802" s="4">
        <v>3</v>
      </c>
    </row>
    <row r="1803" spans="1:95" ht="11.25" customHeight="1">
      <c r="A1803" s="9">
        <v>17</v>
      </c>
      <c r="B1803" s="9">
        <v>2</v>
      </c>
      <c r="C1803" s="9" t="str">
        <f t="shared" si="1880"/>
        <v>24</v>
      </c>
      <c r="D1803" s="10" t="s">
        <v>4253</v>
      </c>
      <c r="E1803" s="9">
        <v>18</v>
      </c>
      <c r="F1803" s="9">
        <v>1</v>
      </c>
      <c r="G1803" s="9">
        <v>0</v>
      </c>
      <c r="H1803" s="9">
        <v>0</v>
      </c>
      <c r="I1803" s="9">
        <v>0</v>
      </c>
      <c r="J1803" s="9">
        <v>1</v>
      </c>
      <c r="K1803" s="11">
        <v>25</v>
      </c>
      <c r="L1803" s="9">
        <v>54</v>
      </c>
      <c r="M1803" s="9">
        <v>3</v>
      </c>
      <c r="N1803" s="9"/>
      <c r="O1803" s="17"/>
      <c r="P1803" s="17">
        <f t="shared" si="1934"/>
        <v>0</v>
      </c>
      <c r="Q1803" s="9">
        <v>21</v>
      </c>
      <c r="R1803" s="9"/>
      <c r="S1803" s="9">
        <v>0.14285714285714285</v>
      </c>
      <c r="T1803" s="9">
        <v>75</v>
      </c>
      <c r="U1803" s="9">
        <v>35</v>
      </c>
      <c r="V1803" s="11">
        <v>21</v>
      </c>
      <c r="W1803" s="11">
        <f t="shared" si="1914"/>
        <v>38</v>
      </c>
      <c r="X1803" s="17">
        <f t="shared" si="1941"/>
        <v>21</v>
      </c>
      <c r="Y1803" s="17"/>
      <c r="Z1803" s="9">
        <v>4</v>
      </c>
      <c r="AA1803" s="9"/>
      <c r="AB1803" s="17"/>
      <c r="AC1803" s="17">
        <f t="shared" si="1908"/>
        <v>28</v>
      </c>
      <c r="AD1803" s="17">
        <f t="shared" si="1926"/>
        <v>0.14285714285714285</v>
      </c>
      <c r="AE1803" s="17">
        <v>0.31746031746031744</v>
      </c>
      <c r="AF1803" s="17">
        <f t="shared" si="1935"/>
        <v>11</v>
      </c>
      <c r="AG1803" s="17"/>
      <c r="AH1803" s="9">
        <v>57</v>
      </c>
      <c r="AI1803" s="9"/>
      <c r="AJ1803" s="9"/>
      <c r="AK1803" s="9"/>
      <c r="AL1803" s="9">
        <v>0.4</v>
      </c>
      <c r="AM1803" s="9"/>
      <c r="AN1803" s="9">
        <v>0.14285714285714285</v>
      </c>
      <c r="AO1803" s="9"/>
      <c r="AP1803" s="9">
        <v>0.3719298245614035</v>
      </c>
      <c r="AQ1803" s="9">
        <f>+AVERAGE(AL1786:AL1795)</f>
        <v>0.37510023375409079</v>
      </c>
      <c r="AR1803" s="9">
        <f>+AVERAGE(AN1786:AN1795)</f>
        <v>0.40022413775497245</v>
      </c>
      <c r="AS1803" s="17">
        <f t="shared" si="1916"/>
        <v>40</v>
      </c>
      <c r="AT1803" s="17">
        <f t="shared" si="1862"/>
        <v>0.13999999999999999</v>
      </c>
      <c r="AU1803" s="17">
        <f t="shared" si="1943"/>
        <v>0.31746031746031744</v>
      </c>
      <c r="AV1803" s="17">
        <f t="shared" si="1944"/>
        <v>0.37260273972602737</v>
      </c>
      <c r="AW1803" s="17"/>
      <c r="AX1803" s="17"/>
      <c r="AY1803" s="17"/>
      <c r="AZ1803" s="17">
        <v>5</v>
      </c>
      <c r="BA1803" s="24">
        <v>0.83333333333333337</v>
      </c>
      <c r="BB1803" s="9">
        <v>18</v>
      </c>
      <c r="BC1803" s="9">
        <v>1</v>
      </c>
      <c r="BD1803" s="9">
        <f t="shared" si="1936"/>
        <v>0</v>
      </c>
      <c r="BE1803" s="9" t="s">
        <v>4469</v>
      </c>
      <c r="BF1803" s="9">
        <f t="shared" si="1937"/>
        <v>0</v>
      </c>
      <c r="BG1803" s="9">
        <v>1</v>
      </c>
      <c r="BH1803" s="9">
        <v>3</v>
      </c>
      <c r="BI1803" s="9">
        <v>3</v>
      </c>
      <c r="BJ1803" s="9">
        <v>1</v>
      </c>
      <c r="BK1803" s="9">
        <v>1</v>
      </c>
      <c r="BL1803" s="9">
        <v>3</v>
      </c>
      <c r="BM1803" s="9">
        <v>4</v>
      </c>
      <c r="BN1803" s="9">
        <v>5</v>
      </c>
      <c r="BO1803" s="9">
        <v>0</v>
      </c>
      <c r="BP1803" s="9" t="s">
        <v>4470</v>
      </c>
      <c r="BQ1803" s="9">
        <f t="shared" si="1893"/>
        <v>0.6</v>
      </c>
      <c r="BR1803" s="34">
        <f t="shared" ref="BR1803" si="1951">BR1781</f>
        <v>0.2</v>
      </c>
      <c r="BS1803" s="34">
        <f t="shared" si="1949"/>
        <v>0.8</v>
      </c>
      <c r="BT1803" s="9"/>
      <c r="BU1803" s="9"/>
      <c r="BV1803" s="9"/>
      <c r="BW1803" s="9"/>
      <c r="BX1803" s="9"/>
      <c r="BY1803" s="9"/>
      <c r="BZ1803" s="22">
        <f t="shared" si="1928"/>
        <v>0</v>
      </c>
      <c r="CA1803" s="22">
        <f t="shared" si="1929"/>
        <v>8</v>
      </c>
      <c r="CB1803" s="22">
        <f t="shared" si="1930"/>
        <v>0.8</v>
      </c>
      <c r="CC1803" s="22">
        <f t="shared" si="1931"/>
        <v>0</v>
      </c>
      <c r="CD1803" s="22">
        <f t="shared" si="1932"/>
        <v>1</v>
      </c>
      <c r="CK1803" s="23">
        <v>0.63492063492063489</v>
      </c>
      <c r="CL1803" s="23">
        <f t="shared" si="1933"/>
        <v>2</v>
      </c>
      <c r="CM1803" s="23">
        <f t="shared" si="1939"/>
        <v>0.75020046750818159</v>
      </c>
      <c r="CN1803" s="23">
        <f t="shared" si="1940"/>
        <v>0.80044827550994491</v>
      </c>
      <c r="CQ1803" s="4">
        <v>1</v>
      </c>
    </row>
    <row r="1804" spans="1:95" ht="11.25" customHeight="1">
      <c r="A1804" s="9">
        <v>17</v>
      </c>
      <c r="B1804" s="9">
        <v>2</v>
      </c>
      <c r="C1804" s="9" t="str">
        <f t="shared" si="1880"/>
        <v>24</v>
      </c>
      <c r="D1804" s="10" t="s">
        <v>4253</v>
      </c>
      <c r="E1804" s="9">
        <v>19</v>
      </c>
      <c r="F1804" s="9">
        <v>1</v>
      </c>
      <c r="G1804" s="9">
        <v>0</v>
      </c>
      <c r="H1804" s="9">
        <v>0</v>
      </c>
      <c r="I1804" s="9">
        <v>0</v>
      </c>
      <c r="J1804" s="9">
        <v>1</v>
      </c>
      <c r="K1804" s="11">
        <v>25</v>
      </c>
      <c r="L1804" s="9">
        <v>50</v>
      </c>
      <c r="M1804" s="9">
        <v>3</v>
      </c>
      <c r="N1804" s="9"/>
      <c r="O1804" s="17"/>
      <c r="P1804" s="17">
        <f t="shared" si="1934"/>
        <v>0</v>
      </c>
      <c r="Q1804" s="9">
        <v>20</v>
      </c>
      <c r="R1804" s="9"/>
      <c r="S1804" s="9">
        <v>0.15</v>
      </c>
      <c r="T1804" s="9">
        <v>70</v>
      </c>
      <c r="U1804" s="9">
        <v>30</v>
      </c>
      <c r="V1804" s="11">
        <v>29</v>
      </c>
      <c r="W1804" s="11">
        <f t="shared" si="1914"/>
        <v>21</v>
      </c>
      <c r="X1804" s="17">
        <f t="shared" si="1941"/>
        <v>29</v>
      </c>
      <c r="Y1804" s="17"/>
      <c r="Z1804" s="9">
        <v>20</v>
      </c>
      <c r="AA1804" s="9"/>
      <c r="AB1804" s="17"/>
      <c r="AC1804" s="17">
        <f t="shared" si="1908"/>
        <v>55</v>
      </c>
      <c r="AD1804" s="17">
        <f t="shared" si="1926"/>
        <v>0.36363636363636365</v>
      </c>
      <c r="AE1804" s="17">
        <v>0.14285714285714285</v>
      </c>
      <c r="AF1804" s="17">
        <f t="shared" si="1935"/>
        <v>27</v>
      </c>
      <c r="AG1804" s="17"/>
      <c r="AH1804" s="9">
        <v>85</v>
      </c>
      <c r="AI1804" s="9"/>
      <c r="AJ1804" s="9"/>
      <c r="AK1804" s="9"/>
      <c r="AL1804" s="9">
        <v>0.42000000000000004</v>
      </c>
      <c r="AM1804" s="9"/>
      <c r="AN1804" s="9">
        <v>0.36363636363636365</v>
      </c>
      <c r="AO1804" s="9"/>
      <c r="AP1804" s="9">
        <v>0.33411764705882352</v>
      </c>
      <c r="AQ1804" s="9">
        <f>+AVERAGE(AL1786:AL1795)</f>
        <v>0.37510023375409079</v>
      </c>
      <c r="AR1804" s="9">
        <f>+AVERAGE(AN1786:AN1795)</f>
        <v>0.40022413775497245</v>
      </c>
      <c r="AS1804" s="17">
        <f t="shared" si="1916"/>
        <v>21</v>
      </c>
      <c r="AT1804" s="17">
        <f t="shared" si="1862"/>
        <v>0.4</v>
      </c>
      <c r="AU1804" s="17">
        <f t="shared" si="1943"/>
        <v>0.14285714285714285</v>
      </c>
      <c r="AV1804" s="17">
        <f t="shared" si="1944"/>
        <v>0.3719298245614035</v>
      </c>
      <c r="AW1804" s="17"/>
      <c r="AX1804" s="17"/>
      <c r="AY1804" s="17"/>
      <c r="AZ1804" s="17">
        <v>5</v>
      </c>
      <c r="BA1804" s="24">
        <v>0.83333333333333337</v>
      </c>
      <c r="BB1804" s="9">
        <v>18</v>
      </c>
      <c r="BC1804" s="9">
        <v>1</v>
      </c>
      <c r="BD1804" s="9">
        <f t="shared" si="1936"/>
        <v>0</v>
      </c>
      <c r="BE1804" s="9" t="s">
        <v>4469</v>
      </c>
      <c r="BF1804" s="9">
        <f t="shared" si="1937"/>
        <v>0</v>
      </c>
      <c r="BG1804" s="9">
        <v>1</v>
      </c>
      <c r="BH1804" s="9">
        <v>3</v>
      </c>
      <c r="BI1804" s="9">
        <v>3</v>
      </c>
      <c r="BJ1804" s="9">
        <v>1</v>
      </c>
      <c r="BK1804" s="9">
        <v>1</v>
      </c>
      <c r="BL1804" s="9">
        <v>3</v>
      </c>
      <c r="BM1804" s="9">
        <v>4</v>
      </c>
      <c r="BN1804" s="9">
        <v>5</v>
      </c>
      <c r="BO1804" s="9">
        <v>0</v>
      </c>
      <c r="BP1804" s="9" t="s">
        <v>4470</v>
      </c>
      <c r="BQ1804" s="9">
        <f t="shared" si="1893"/>
        <v>0.6</v>
      </c>
      <c r="BR1804" s="34">
        <f t="shared" ref="BR1804" si="1952">BR1782</f>
        <v>0.2</v>
      </c>
      <c r="BS1804" s="34">
        <f t="shared" si="1949"/>
        <v>0.8</v>
      </c>
      <c r="BT1804" s="9"/>
      <c r="BU1804" s="9"/>
      <c r="BV1804" s="9"/>
      <c r="BW1804" s="9"/>
      <c r="BX1804" s="9"/>
      <c r="BY1804" s="9"/>
      <c r="BZ1804" s="22">
        <f t="shared" si="1928"/>
        <v>0</v>
      </c>
      <c r="CA1804" s="22">
        <f t="shared" si="1929"/>
        <v>9</v>
      </c>
      <c r="CB1804" s="22">
        <f t="shared" si="1930"/>
        <v>0.8</v>
      </c>
      <c r="CC1804" s="22">
        <f t="shared" si="1931"/>
        <v>0</v>
      </c>
      <c r="CD1804" s="22">
        <f t="shared" si="1932"/>
        <v>1</v>
      </c>
      <c r="CK1804" s="23">
        <v>0.2857142857142857</v>
      </c>
      <c r="CL1804" s="23">
        <f t="shared" si="1933"/>
        <v>2</v>
      </c>
      <c r="CM1804" s="23">
        <f t="shared" si="1939"/>
        <v>0.75020046750818159</v>
      </c>
      <c r="CN1804" s="23">
        <f t="shared" si="1940"/>
        <v>0.80044827550994491</v>
      </c>
      <c r="CQ1804" s="4">
        <v>5</v>
      </c>
    </row>
    <row r="1805" spans="1:95" ht="11.25" customHeight="1">
      <c r="A1805" s="9">
        <v>17</v>
      </c>
      <c r="B1805" s="9">
        <v>2</v>
      </c>
      <c r="C1805" s="9" t="str">
        <f t="shared" si="1880"/>
        <v>24</v>
      </c>
      <c r="D1805" s="10" t="s">
        <v>4253</v>
      </c>
      <c r="E1805" s="9">
        <v>20</v>
      </c>
      <c r="F1805" s="9">
        <v>1</v>
      </c>
      <c r="G1805" s="9">
        <v>0</v>
      </c>
      <c r="H1805" s="9">
        <v>0</v>
      </c>
      <c r="I1805" s="9">
        <v>0</v>
      </c>
      <c r="J1805" s="9">
        <v>1</v>
      </c>
      <c r="K1805" s="11">
        <v>25</v>
      </c>
      <c r="L1805" s="9">
        <v>45</v>
      </c>
      <c r="M1805" s="9">
        <v>5</v>
      </c>
      <c r="N1805" s="17">
        <f>SUM(M1796:M1805)</f>
        <v>29</v>
      </c>
      <c r="O1805" s="17"/>
      <c r="P1805" s="17">
        <f t="shared" si="1934"/>
        <v>2</v>
      </c>
      <c r="Q1805" s="9">
        <v>35</v>
      </c>
      <c r="R1805" s="9"/>
      <c r="S1805" s="9">
        <v>0.14285714285714285</v>
      </c>
      <c r="T1805" s="9">
        <v>80</v>
      </c>
      <c r="U1805" s="9">
        <v>35</v>
      </c>
      <c r="V1805" s="11">
        <v>39</v>
      </c>
      <c r="W1805" s="11">
        <f t="shared" si="1914"/>
        <v>29</v>
      </c>
      <c r="X1805" s="17">
        <f t="shared" si="1941"/>
        <v>35</v>
      </c>
      <c r="Y1805" s="17"/>
      <c r="Z1805" s="9">
        <v>20</v>
      </c>
      <c r="AA1805" s="17">
        <f>SUM(Z1796:Z1805)</f>
        <v>129</v>
      </c>
      <c r="AB1805" s="17"/>
      <c r="AC1805" s="17">
        <f t="shared" si="1908"/>
        <v>60</v>
      </c>
      <c r="AD1805" s="17">
        <f t="shared" si="1926"/>
        <v>0.33333333333333331</v>
      </c>
      <c r="AE1805" s="17">
        <v>0.36363636363636365</v>
      </c>
      <c r="AF1805" s="17">
        <f t="shared" si="1935"/>
        <v>25</v>
      </c>
      <c r="AG1805" s="17">
        <f>+SUM(AF1796:AF1805)</f>
        <v>200</v>
      </c>
      <c r="AH1805" s="9">
        <v>75</v>
      </c>
      <c r="AI1805" s="9"/>
      <c r="AJ1805" s="9"/>
      <c r="AK1805" s="9"/>
      <c r="AL1805" s="9">
        <v>0.18285714285714288</v>
      </c>
      <c r="AM1805" s="9"/>
      <c r="AN1805" s="9">
        <v>0.33333333333333331</v>
      </c>
      <c r="AO1805" s="9"/>
      <c r="AP1805" s="9">
        <v>0.38400000000000001</v>
      </c>
      <c r="AQ1805" s="9">
        <f>+AVERAGE(AL1786:AL1795)</f>
        <v>0.37510023375409079</v>
      </c>
      <c r="AR1805" s="9">
        <f>+AVERAGE(AN1786:AN1795)</f>
        <v>0.40022413775497245</v>
      </c>
      <c r="AS1805" s="17">
        <f t="shared" si="1916"/>
        <v>20</v>
      </c>
      <c r="AT1805" s="17">
        <f t="shared" si="1862"/>
        <v>0.42000000000000004</v>
      </c>
      <c r="AU1805" s="17">
        <f t="shared" si="1943"/>
        <v>0.36363636363636365</v>
      </c>
      <c r="AV1805" s="17">
        <f t="shared" si="1944"/>
        <v>0.33411764705882352</v>
      </c>
      <c r="AW1805" s="17"/>
      <c r="AX1805" s="17"/>
      <c r="AY1805" s="17"/>
      <c r="AZ1805" s="17">
        <v>5</v>
      </c>
      <c r="BA1805" s="24">
        <v>0.83333333333333337</v>
      </c>
      <c r="BB1805" s="9">
        <v>18</v>
      </c>
      <c r="BC1805" s="9">
        <v>1</v>
      </c>
      <c r="BD1805" s="9">
        <f t="shared" si="1936"/>
        <v>0</v>
      </c>
      <c r="BE1805" s="9" t="s">
        <v>4469</v>
      </c>
      <c r="BF1805" s="9">
        <f t="shared" si="1937"/>
        <v>0</v>
      </c>
      <c r="BG1805" s="9">
        <v>1</v>
      </c>
      <c r="BH1805" s="9">
        <v>3</v>
      </c>
      <c r="BI1805" s="9">
        <v>3</v>
      </c>
      <c r="BJ1805" s="9">
        <v>1</v>
      </c>
      <c r="BK1805" s="9">
        <v>1</v>
      </c>
      <c r="BL1805" s="9">
        <v>3</v>
      </c>
      <c r="BM1805" s="9">
        <v>4</v>
      </c>
      <c r="BN1805" s="9">
        <v>5</v>
      </c>
      <c r="BO1805" s="9">
        <v>0</v>
      </c>
      <c r="BP1805" s="9" t="s">
        <v>4470</v>
      </c>
      <c r="BQ1805" s="9">
        <f t="shared" si="1893"/>
        <v>0.6</v>
      </c>
      <c r="BR1805" s="34">
        <f t="shared" ref="BR1805" si="1953">BR1783</f>
        <v>0.4</v>
      </c>
      <c r="BS1805" s="34">
        <f t="shared" si="1949"/>
        <v>0.8</v>
      </c>
      <c r="BT1805" s="9"/>
      <c r="BU1805" s="9"/>
      <c r="BV1805" s="9"/>
      <c r="BW1805" s="9">
        <f>SUM(AF1796:AF1805)</f>
        <v>200</v>
      </c>
      <c r="BX1805" s="9"/>
      <c r="BY1805" s="9">
        <f t="shared" ref="BY1805" si="1954">SUM(BW1795,BW1805)</f>
        <v>389</v>
      </c>
      <c r="BZ1805" s="22">
        <f t="shared" si="1928"/>
        <v>0</v>
      </c>
      <c r="CA1805" s="22">
        <f t="shared" si="1929"/>
        <v>10</v>
      </c>
      <c r="CB1805" s="22">
        <f t="shared" si="1930"/>
        <v>0.8</v>
      </c>
      <c r="CC1805" s="22">
        <f t="shared" si="1931"/>
        <v>0</v>
      </c>
      <c r="CD1805" s="22">
        <f t="shared" si="1932"/>
        <v>1</v>
      </c>
      <c r="CK1805" s="23">
        <v>0.72727272727272729</v>
      </c>
      <c r="CL1805" s="23">
        <f t="shared" si="1933"/>
        <v>2</v>
      </c>
      <c r="CM1805" s="23">
        <f t="shared" si="1939"/>
        <v>0.75020046750818159</v>
      </c>
      <c r="CN1805" s="23">
        <f t="shared" si="1940"/>
        <v>0.80044827550994491</v>
      </c>
      <c r="CQ1805" s="4">
        <v>2</v>
      </c>
    </row>
    <row r="1806" spans="1:95" ht="11.25" customHeight="1">
      <c r="A1806" s="9">
        <v>17</v>
      </c>
      <c r="B1806" s="9">
        <v>3</v>
      </c>
      <c r="C1806" s="9" t="str">
        <f t="shared" si="1880"/>
        <v>10</v>
      </c>
      <c r="D1806" s="10" t="s">
        <v>4254</v>
      </c>
      <c r="E1806" s="9">
        <v>-2</v>
      </c>
      <c r="F1806" s="9">
        <v>1</v>
      </c>
      <c r="G1806" s="9">
        <v>0</v>
      </c>
      <c r="H1806" s="9">
        <v>0</v>
      </c>
      <c r="I1806" s="9">
        <v>0</v>
      </c>
      <c r="J1806" s="9">
        <v>0</v>
      </c>
      <c r="K1806" s="11">
        <v>25</v>
      </c>
      <c r="L1806" s="9">
        <v>50</v>
      </c>
      <c r="M1806" s="9">
        <v>7</v>
      </c>
      <c r="N1806" s="9"/>
      <c r="O1806" s="17"/>
      <c r="P1806" s="17">
        <f t="shared" si="1934"/>
        <v>1</v>
      </c>
      <c r="Q1806" s="9">
        <v>38</v>
      </c>
      <c r="R1806" s="9"/>
      <c r="S1806" s="9">
        <v>0.18421052631578946</v>
      </c>
      <c r="T1806" s="9">
        <v>88</v>
      </c>
      <c r="U1806" s="9">
        <v>40</v>
      </c>
      <c r="V1806" s="11">
        <v>30</v>
      </c>
      <c r="W1806" s="18"/>
      <c r="X1806" s="17">
        <f t="shared" si="1941"/>
        <v>30</v>
      </c>
      <c r="Y1806" s="17"/>
      <c r="Z1806" s="9">
        <v>4</v>
      </c>
      <c r="AA1806" s="9"/>
      <c r="AB1806" s="17"/>
      <c r="AC1806" s="17">
        <f>AC1784</f>
        <v>43</v>
      </c>
      <c r="AD1806" s="17">
        <f t="shared" si="1926"/>
        <v>9.3023255813953487E-2</v>
      </c>
      <c r="AE1806" s="17"/>
      <c r="AF1806" s="17">
        <f t="shared" si="1935"/>
        <v>7</v>
      </c>
      <c r="AG1806" s="17"/>
      <c r="AH1806" s="9">
        <v>55</v>
      </c>
      <c r="AI1806" s="9"/>
      <c r="AJ1806" s="9"/>
      <c r="AK1806" s="9"/>
      <c r="AL1806" s="9">
        <v>6.3157894736842107E-2</v>
      </c>
      <c r="AM1806" s="9"/>
      <c r="AN1806" s="9">
        <v>9.3023255813953487E-2</v>
      </c>
      <c r="AO1806" s="9"/>
      <c r="AP1806" s="9">
        <v>0.38545454545454544</v>
      </c>
      <c r="AQ1806" s="22"/>
      <c r="AR1806" s="22"/>
      <c r="AS1806" s="17"/>
      <c r="AT1806" s="17"/>
      <c r="AU1806" s="17"/>
      <c r="AV1806" s="17"/>
      <c r="AW1806" s="17"/>
      <c r="AX1806" s="17"/>
      <c r="AY1806" s="17"/>
      <c r="AZ1806" s="17">
        <v>5</v>
      </c>
      <c r="BA1806" s="24">
        <v>0.83333333333333337</v>
      </c>
      <c r="BB1806" s="9">
        <v>19</v>
      </c>
      <c r="BC1806" s="9">
        <v>0</v>
      </c>
      <c r="BD1806" s="9">
        <f t="shared" si="1936"/>
        <v>1</v>
      </c>
      <c r="BE1806" s="9" t="s">
        <v>4471</v>
      </c>
      <c r="BF1806" s="9">
        <f t="shared" si="1937"/>
        <v>0</v>
      </c>
      <c r="BG1806" s="9">
        <v>1</v>
      </c>
      <c r="BH1806" s="9">
        <v>5</v>
      </c>
      <c r="BI1806" s="9">
        <v>4</v>
      </c>
      <c r="BJ1806" s="9">
        <v>0</v>
      </c>
      <c r="BK1806" s="9">
        <v>2</v>
      </c>
      <c r="BL1806" s="9">
        <v>4</v>
      </c>
      <c r="BM1806" s="9">
        <v>3</v>
      </c>
      <c r="BN1806" s="9">
        <v>0</v>
      </c>
      <c r="BO1806" s="9">
        <v>0</v>
      </c>
      <c r="BP1806" s="9" t="s">
        <v>4472</v>
      </c>
      <c r="BQ1806" s="22"/>
      <c r="BR1806" s="34">
        <f>BR1784</f>
        <v>0</v>
      </c>
      <c r="BS1806" s="34">
        <f>BS1784</f>
        <v>0.8</v>
      </c>
      <c r="BT1806" s="22"/>
      <c r="BU1806" s="22"/>
      <c r="BV1806" s="22"/>
      <c r="BW1806" s="22"/>
      <c r="BX1806" s="22"/>
      <c r="BY1806" s="22"/>
      <c r="BZ1806" s="22">
        <f t="shared" si="1928"/>
        <v>0</v>
      </c>
      <c r="CA1806" s="22">
        <f t="shared" si="1929"/>
        <v>0</v>
      </c>
      <c r="CB1806" s="22">
        <f t="shared" si="1930"/>
        <v>0</v>
      </c>
      <c r="CC1806" s="22">
        <f t="shared" si="1931"/>
        <v>0.8</v>
      </c>
      <c r="CD1806" s="22">
        <f t="shared" si="1932"/>
        <v>0</v>
      </c>
      <c r="CK1806" s="23" t="s">
        <v>2085</v>
      </c>
      <c r="CL1806" s="23">
        <f t="shared" si="1933"/>
        <v>3</v>
      </c>
      <c r="CM1806" s="23" t="str">
        <f t="shared" si="1939"/>
        <v/>
      </c>
      <c r="CN1806" s="23" t="str">
        <f t="shared" si="1940"/>
        <v/>
      </c>
      <c r="CQ1806" s="4">
        <v>1</v>
      </c>
    </row>
    <row r="1807" spans="1:95" ht="11.25" customHeight="1">
      <c r="A1807" s="9">
        <v>17</v>
      </c>
      <c r="B1807" s="9">
        <v>3</v>
      </c>
      <c r="C1807" s="9" t="str">
        <f t="shared" si="1880"/>
        <v>10</v>
      </c>
      <c r="D1807" s="10" t="s">
        <v>4254</v>
      </c>
      <c r="E1807" s="9">
        <v>-1</v>
      </c>
      <c r="F1807" s="9">
        <v>1</v>
      </c>
      <c r="G1807" s="9">
        <v>0</v>
      </c>
      <c r="H1807" s="9">
        <v>0</v>
      </c>
      <c r="I1807" s="9">
        <v>0</v>
      </c>
      <c r="J1807" s="9">
        <v>0</v>
      </c>
      <c r="K1807" s="11">
        <v>25</v>
      </c>
      <c r="L1807" s="9">
        <v>63</v>
      </c>
      <c r="M1807" s="9">
        <v>6</v>
      </c>
      <c r="N1807" s="9"/>
      <c r="O1807" s="17"/>
      <c r="P1807" s="17">
        <f t="shared" si="1934"/>
        <v>1</v>
      </c>
      <c r="Q1807" s="9">
        <v>27</v>
      </c>
      <c r="R1807" s="9"/>
      <c r="S1807" s="9">
        <v>0.22222222222222221</v>
      </c>
      <c r="T1807" s="9">
        <v>90</v>
      </c>
      <c r="U1807" s="9">
        <v>40</v>
      </c>
      <c r="V1807" s="11">
        <v>30</v>
      </c>
      <c r="W1807" s="11">
        <f>V1806</f>
        <v>30</v>
      </c>
      <c r="X1807" s="17">
        <f t="shared" si="1941"/>
        <v>30</v>
      </c>
      <c r="Y1807" s="17"/>
      <c r="Z1807" s="9">
        <v>0</v>
      </c>
      <c r="AA1807" s="9"/>
      <c r="AB1807" s="17"/>
      <c r="AC1807" s="17">
        <f t="shared" si="1908"/>
        <v>38</v>
      </c>
      <c r="AD1807" s="17">
        <f t="shared" si="1926"/>
        <v>0</v>
      </c>
      <c r="AE1807" s="17">
        <v>9.3023255813953487E-2</v>
      </c>
      <c r="AF1807" s="17">
        <f t="shared" si="1935"/>
        <v>4</v>
      </c>
      <c r="AG1807" s="17"/>
      <c r="AH1807" s="9">
        <v>61</v>
      </c>
      <c r="AI1807" s="9"/>
      <c r="AJ1807" s="9"/>
      <c r="AK1807" s="9"/>
      <c r="AL1807" s="9">
        <v>0.25185185185185188</v>
      </c>
      <c r="AM1807" s="9"/>
      <c r="AN1807" s="9">
        <v>0</v>
      </c>
      <c r="AO1807" s="9"/>
      <c r="AP1807" s="9">
        <v>0.48524590163934417</v>
      </c>
      <c r="AQ1807" s="9"/>
      <c r="AR1807" s="9"/>
      <c r="AS1807" s="17">
        <f>+Q1806</f>
        <v>38</v>
      </c>
      <c r="AT1807" s="17">
        <f t="shared" ref="AT1807" si="1955">+AL1806</f>
        <v>6.3157894736842107E-2</v>
      </c>
      <c r="AU1807" s="17">
        <f t="shared" ref="AU1807" si="1956">+AN1806</f>
        <v>9.3023255813953487E-2</v>
      </c>
      <c r="AV1807" s="17">
        <f t="shared" ref="AV1807" si="1957">+AP1806</f>
        <v>0.38545454545454544</v>
      </c>
      <c r="AW1807" s="17"/>
      <c r="AX1807" s="17"/>
      <c r="AY1807" s="17"/>
      <c r="AZ1807" s="17">
        <v>5</v>
      </c>
      <c r="BA1807" s="24">
        <v>0.83333333333333337</v>
      </c>
      <c r="BB1807" s="9">
        <v>19</v>
      </c>
      <c r="BC1807" s="9">
        <v>0</v>
      </c>
      <c r="BD1807" s="9">
        <f t="shared" si="1936"/>
        <v>1</v>
      </c>
      <c r="BE1807" s="9" t="s">
        <v>4471</v>
      </c>
      <c r="BF1807" s="9">
        <f t="shared" si="1937"/>
        <v>0</v>
      </c>
      <c r="BG1807" s="9">
        <v>1</v>
      </c>
      <c r="BH1807" s="9">
        <v>5</v>
      </c>
      <c r="BI1807" s="9">
        <v>4</v>
      </c>
      <c r="BJ1807" s="9">
        <v>0</v>
      </c>
      <c r="BK1807" s="9">
        <v>2</v>
      </c>
      <c r="BL1807" s="9">
        <v>4</v>
      </c>
      <c r="BM1807" s="9">
        <v>3</v>
      </c>
      <c r="BN1807" s="9">
        <v>0</v>
      </c>
      <c r="BO1807" s="9">
        <v>0</v>
      </c>
      <c r="BP1807" s="9" t="s">
        <v>4472</v>
      </c>
      <c r="BQ1807" s="9">
        <f t="shared" ref="BQ1807" si="1958">SUM(BD1807,BD1829,BD1851,BD1873,BD1895)/5</f>
        <v>0.8</v>
      </c>
      <c r="BR1807" s="34">
        <f t="shared" ref="BR1807:BS1827" si="1959">BR1785</f>
        <v>0.2</v>
      </c>
      <c r="BS1807" s="34">
        <f t="shared" si="1959"/>
        <v>0.8</v>
      </c>
      <c r="BT1807" s="9"/>
      <c r="BU1807" s="9"/>
      <c r="BV1807" s="9"/>
      <c r="BW1807" s="9"/>
      <c r="BX1807" s="9"/>
      <c r="BY1807" s="9"/>
      <c r="BZ1807" s="22">
        <f t="shared" si="1928"/>
        <v>0</v>
      </c>
      <c r="CA1807" s="22">
        <f t="shared" si="1929"/>
        <v>0</v>
      </c>
      <c r="CB1807" s="22">
        <f t="shared" si="1930"/>
        <v>0</v>
      </c>
      <c r="CC1807" s="22">
        <f t="shared" si="1931"/>
        <v>0.8</v>
      </c>
      <c r="CD1807" s="22">
        <f t="shared" si="1932"/>
        <v>0</v>
      </c>
      <c r="CK1807" s="23">
        <v>0.27906976744186046</v>
      </c>
      <c r="CL1807" s="23">
        <f t="shared" si="1933"/>
        <v>3</v>
      </c>
      <c r="CM1807" s="23" t="str">
        <f t="shared" si="1939"/>
        <v/>
      </c>
      <c r="CN1807" s="23" t="str">
        <f t="shared" si="1940"/>
        <v/>
      </c>
      <c r="CQ1807" s="4">
        <v>1</v>
      </c>
    </row>
    <row r="1808" spans="1:95" ht="11.25" customHeight="1">
      <c r="A1808" s="9">
        <v>17</v>
      </c>
      <c r="B1808" s="9">
        <v>3</v>
      </c>
      <c r="C1808" s="9" t="str">
        <f t="shared" si="1880"/>
        <v>10</v>
      </c>
      <c r="D1808" s="10" t="s">
        <v>4254</v>
      </c>
      <c r="E1808" s="9">
        <v>1</v>
      </c>
      <c r="F1808" s="9">
        <v>1</v>
      </c>
      <c r="G1808" s="9">
        <v>0</v>
      </c>
      <c r="H1808" s="9">
        <v>0</v>
      </c>
      <c r="I1808" s="9">
        <v>0</v>
      </c>
      <c r="J1808" s="9">
        <v>0</v>
      </c>
      <c r="K1808" s="11">
        <v>25</v>
      </c>
      <c r="L1808" s="9">
        <v>75</v>
      </c>
      <c r="M1808" s="9">
        <v>5</v>
      </c>
      <c r="N1808" s="17">
        <f>SUM(M1808:M1808)</f>
        <v>5</v>
      </c>
      <c r="O1808" s="17"/>
      <c r="P1808" s="17">
        <f t="shared" si="1934"/>
        <v>2</v>
      </c>
      <c r="Q1808" s="9">
        <v>20</v>
      </c>
      <c r="R1808" s="9"/>
      <c r="S1808" s="9">
        <v>0.25</v>
      </c>
      <c r="T1808" s="9">
        <v>95</v>
      </c>
      <c r="U1808" s="9">
        <v>40</v>
      </c>
      <c r="V1808" s="11">
        <v>30</v>
      </c>
      <c r="W1808" s="11">
        <f t="shared" ref="W1808:W1827" si="1960">V1807</f>
        <v>30</v>
      </c>
      <c r="X1808" s="17">
        <f t="shared" si="1941"/>
        <v>30</v>
      </c>
      <c r="Y1808" s="17"/>
      <c r="Z1808" s="9">
        <v>1</v>
      </c>
      <c r="AA1808" s="17">
        <f>SUM(Z1808:Z1808)</f>
        <v>1</v>
      </c>
      <c r="AB1808" s="17"/>
      <c r="AC1808" s="17">
        <f t="shared" si="1908"/>
        <v>39</v>
      </c>
      <c r="AD1808" s="17">
        <f t="shared" si="1926"/>
        <v>2.564102564102564E-2</v>
      </c>
      <c r="AE1808" s="17">
        <v>0</v>
      </c>
      <c r="AF1808" s="17">
        <f t="shared" si="1935"/>
        <v>6</v>
      </c>
      <c r="AG1808" s="17"/>
      <c r="AH1808" s="9">
        <v>69</v>
      </c>
      <c r="AI1808" s="9"/>
      <c r="AJ1808" s="9"/>
      <c r="AK1808" s="9"/>
      <c r="AL1808" s="9">
        <v>0.36000000000000004</v>
      </c>
      <c r="AM1808" s="9"/>
      <c r="AN1808" s="9">
        <v>2.564102564102564E-2</v>
      </c>
      <c r="AO1808" s="9"/>
      <c r="AP1808" s="9">
        <v>0.42898550724637668</v>
      </c>
      <c r="AQ1808" s="9"/>
      <c r="AR1808" s="9"/>
      <c r="AZ1808">
        <v>5</v>
      </c>
      <c r="BA1808" s="24">
        <v>0.83333333333333337</v>
      </c>
      <c r="BB1808" s="9">
        <v>19</v>
      </c>
      <c r="BC1808" s="9">
        <v>0</v>
      </c>
      <c r="BD1808" s="9">
        <f t="shared" si="1936"/>
        <v>1</v>
      </c>
      <c r="BE1808" s="9" t="s">
        <v>4471</v>
      </c>
      <c r="BF1808" s="9">
        <f t="shared" si="1937"/>
        <v>0</v>
      </c>
      <c r="BG1808" s="9">
        <v>1</v>
      </c>
      <c r="BH1808" s="9">
        <v>5</v>
      </c>
      <c r="BI1808" s="9">
        <v>4</v>
      </c>
      <c r="BJ1808" s="9">
        <v>0</v>
      </c>
      <c r="BK1808" s="9">
        <v>2</v>
      </c>
      <c r="BL1808" s="9">
        <v>4</v>
      </c>
      <c r="BM1808" s="9">
        <v>3</v>
      </c>
      <c r="BN1808" s="9">
        <v>0</v>
      </c>
      <c r="BO1808" s="9">
        <v>0</v>
      </c>
      <c r="BP1808" s="9" t="s">
        <v>4472</v>
      </c>
      <c r="BQ1808" s="9">
        <f t="shared" si="1893"/>
        <v>0.8</v>
      </c>
      <c r="BR1808" s="34">
        <f t="shared" si="1959"/>
        <v>0.2</v>
      </c>
      <c r="BS1808" s="34">
        <f t="shared" si="1959"/>
        <v>0.8</v>
      </c>
      <c r="BT1808" s="9"/>
      <c r="BU1808" s="9"/>
      <c r="BV1808" s="9"/>
      <c r="BW1808" s="9"/>
      <c r="BX1808" s="9"/>
      <c r="BY1808" s="9"/>
      <c r="BZ1808" s="22">
        <f t="shared" si="1928"/>
        <v>1</v>
      </c>
      <c r="CA1808" s="22">
        <f t="shared" si="1929"/>
        <v>0</v>
      </c>
      <c r="CB1808" s="22">
        <f t="shared" si="1930"/>
        <v>0</v>
      </c>
      <c r="CC1808" s="22">
        <f t="shared" si="1931"/>
        <v>0.8</v>
      </c>
      <c r="CD1808" s="22">
        <f t="shared" si="1932"/>
        <v>0</v>
      </c>
      <c r="CK1808" s="23">
        <v>0</v>
      </c>
      <c r="CL1808" s="23">
        <f t="shared" si="1933"/>
        <v>3</v>
      </c>
      <c r="CM1808" s="23" t="str">
        <f t="shared" si="1939"/>
        <v/>
      </c>
      <c r="CN1808" s="23" t="str">
        <f t="shared" si="1940"/>
        <v/>
      </c>
      <c r="CQ1808" s="4">
        <v>0</v>
      </c>
    </row>
    <row r="1809" spans="1:95" ht="11.25" customHeight="1">
      <c r="A1809" s="9">
        <v>17</v>
      </c>
      <c r="B1809" s="9">
        <v>3</v>
      </c>
      <c r="C1809" s="9" t="str">
        <f t="shared" si="1880"/>
        <v>10</v>
      </c>
      <c r="D1809" s="10" t="s">
        <v>4254</v>
      </c>
      <c r="E1809" s="9">
        <v>2</v>
      </c>
      <c r="F1809" s="9">
        <v>1</v>
      </c>
      <c r="G1809" s="9">
        <v>0</v>
      </c>
      <c r="H1809" s="9">
        <v>0</v>
      </c>
      <c r="I1809" s="9">
        <v>0</v>
      </c>
      <c r="J1809" s="9">
        <v>0</v>
      </c>
      <c r="K1809" s="11">
        <v>25</v>
      </c>
      <c r="L1809" s="9">
        <v>70</v>
      </c>
      <c r="M1809" s="9">
        <v>7</v>
      </c>
      <c r="N1809" s="17">
        <f>SUM(M1808:M1809)</f>
        <v>12</v>
      </c>
      <c r="O1809" s="17"/>
      <c r="P1809" s="17">
        <f t="shared" si="1934"/>
        <v>1</v>
      </c>
      <c r="Q1809" s="9">
        <v>23</v>
      </c>
      <c r="R1809" s="9"/>
      <c r="S1809" s="9">
        <v>0.30434782608695654</v>
      </c>
      <c r="T1809" s="9">
        <v>93</v>
      </c>
      <c r="U1809" s="9">
        <v>40</v>
      </c>
      <c r="V1809" s="11">
        <v>30</v>
      </c>
      <c r="W1809" s="11">
        <f t="shared" si="1960"/>
        <v>30</v>
      </c>
      <c r="X1809" s="17">
        <f t="shared" si="1941"/>
        <v>30</v>
      </c>
      <c r="Y1809" s="17"/>
      <c r="Z1809" s="9">
        <v>10</v>
      </c>
      <c r="AA1809" s="17">
        <f>SUM(Z1808:Z1809)</f>
        <v>11</v>
      </c>
      <c r="AB1809" s="17"/>
      <c r="AC1809" s="17">
        <f t="shared" si="1908"/>
        <v>50</v>
      </c>
      <c r="AD1809" s="17">
        <f t="shared" si="1926"/>
        <v>0.2</v>
      </c>
      <c r="AE1809" s="17">
        <v>2.564102564102564E-2</v>
      </c>
      <c r="AF1809" s="17">
        <f t="shared" si="1935"/>
        <v>13</v>
      </c>
      <c r="AG1809" s="17"/>
      <c r="AH1809" s="9">
        <v>77</v>
      </c>
      <c r="AI1809" s="9"/>
      <c r="AJ1809" s="9"/>
      <c r="AK1809" s="9"/>
      <c r="AL1809" s="9">
        <v>0.36521739130434783</v>
      </c>
      <c r="AM1809" s="9"/>
      <c r="AN1809" s="9">
        <v>0.2</v>
      </c>
      <c r="AO1809" s="9"/>
      <c r="AP1809" s="9">
        <v>0.37402597402597404</v>
      </c>
      <c r="AQ1809" s="9"/>
      <c r="AR1809" s="9"/>
      <c r="AS1809" s="17">
        <f t="shared" ref="AS1809:AS1827" si="1961">+Q1808</f>
        <v>20</v>
      </c>
      <c r="AT1809" s="17">
        <f t="shared" ref="AT1809:AT1871" si="1962">+AL1808</f>
        <v>0.36000000000000004</v>
      </c>
      <c r="AU1809" s="17">
        <f t="shared" ref="AU1809:AU1817" si="1963">+AN1808</f>
        <v>2.564102564102564E-2</v>
      </c>
      <c r="AV1809" s="17">
        <f t="shared" ref="AV1809:AV1817" si="1964">+AP1808</f>
        <v>0.42898550724637668</v>
      </c>
      <c r="AW1809" s="17"/>
      <c r="AX1809" s="17"/>
      <c r="AY1809" s="17"/>
      <c r="AZ1809" s="17">
        <v>5</v>
      </c>
      <c r="BA1809" s="24">
        <v>0.83333333333333337</v>
      </c>
      <c r="BB1809" s="9">
        <v>19</v>
      </c>
      <c r="BC1809" s="9">
        <v>0</v>
      </c>
      <c r="BD1809" s="9">
        <f t="shared" si="1936"/>
        <v>1</v>
      </c>
      <c r="BE1809" s="9" t="s">
        <v>4471</v>
      </c>
      <c r="BF1809" s="9">
        <f t="shared" si="1937"/>
        <v>0</v>
      </c>
      <c r="BG1809" s="9">
        <v>1</v>
      </c>
      <c r="BH1809" s="9">
        <v>5</v>
      </c>
      <c r="BI1809" s="9">
        <v>4</v>
      </c>
      <c r="BJ1809" s="9">
        <v>0</v>
      </c>
      <c r="BK1809" s="9">
        <v>2</v>
      </c>
      <c r="BL1809" s="9">
        <v>4</v>
      </c>
      <c r="BM1809" s="9">
        <v>3</v>
      </c>
      <c r="BN1809" s="9">
        <v>0</v>
      </c>
      <c r="BO1809" s="9">
        <v>0</v>
      </c>
      <c r="BP1809" s="9" t="s">
        <v>4472</v>
      </c>
      <c r="BQ1809" s="9">
        <f t="shared" si="1893"/>
        <v>0.8</v>
      </c>
      <c r="BR1809" s="34">
        <f t="shared" si="1959"/>
        <v>0.2</v>
      </c>
      <c r="BS1809" s="34">
        <f t="shared" si="1959"/>
        <v>0.8</v>
      </c>
      <c r="BT1809" s="9"/>
      <c r="BU1809" s="9"/>
      <c r="BV1809" s="9"/>
      <c r="BW1809" s="9"/>
      <c r="BX1809" s="9"/>
      <c r="BY1809" s="9"/>
      <c r="BZ1809" s="22">
        <f t="shared" si="1928"/>
        <v>2</v>
      </c>
      <c r="CA1809" s="22">
        <f t="shared" si="1929"/>
        <v>0</v>
      </c>
      <c r="CB1809" s="22">
        <f t="shared" si="1930"/>
        <v>0</v>
      </c>
      <c r="CC1809" s="22">
        <f t="shared" si="1931"/>
        <v>0.8</v>
      </c>
      <c r="CD1809" s="22">
        <f t="shared" si="1932"/>
        <v>0</v>
      </c>
      <c r="CK1809" s="23">
        <v>7.6923076923076927E-2</v>
      </c>
      <c r="CL1809" s="23">
        <f t="shared" si="1933"/>
        <v>3</v>
      </c>
      <c r="CM1809" s="23" t="str">
        <f t="shared" si="1939"/>
        <v/>
      </c>
      <c r="CN1809" s="23" t="str">
        <f t="shared" si="1940"/>
        <v/>
      </c>
      <c r="CQ1809" s="4">
        <v>2</v>
      </c>
    </row>
    <row r="1810" spans="1:95" ht="11.25" customHeight="1">
      <c r="A1810" s="9">
        <v>17</v>
      </c>
      <c r="B1810" s="9">
        <v>3</v>
      </c>
      <c r="C1810" s="9" t="str">
        <f t="shared" si="1880"/>
        <v>10</v>
      </c>
      <c r="D1810" s="10" t="s">
        <v>4254</v>
      </c>
      <c r="E1810" s="9">
        <v>3</v>
      </c>
      <c r="F1810" s="9">
        <v>1</v>
      </c>
      <c r="G1810" s="9">
        <v>0</v>
      </c>
      <c r="H1810" s="9">
        <v>0</v>
      </c>
      <c r="I1810" s="9">
        <v>0</v>
      </c>
      <c r="J1810" s="9">
        <v>0</v>
      </c>
      <c r="K1810" s="11">
        <v>25</v>
      </c>
      <c r="L1810" s="9">
        <v>68</v>
      </c>
      <c r="M1810" s="9">
        <v>5</v>
      </c>
      <c r="N1810" s="17">
        <f>SUM(M1808:M1810)</f>
        <v>17</v>
      </c>
      <c r="O1810" s="17"/>
      <c r="P1810" s="17">
        <f t="shared" si="1934"/>
        <v>2</v>
      </c>
      <c r="Q1810" s="9">
        <v>25</v>
      </c>
      <c r="R1810" s="9"/>
      <c r="S1810" s="9">
        <v>0.2</v>
      </c>
      <c r="T1810" s="9">
        <v>93</v>
      </c>
      <c r="U1810" s="9">
        <v>40</v>
      </c>
      <c r="V1810" s="11">
        <v>30</v>
      </c>
      <c r="W1810" s="11">
        <f t="shared" si="1960"/>
        <v>30</v>
      </c>
      <c r="X1810" s="17">
        <f t="shared" si="1941"/>
        <v>30</v>
      </c>
      <c r="Y1810" s="17"/>
      <c r="Z1810" s="9">
        <v>20</v>
      </c>
      <c r="AA1810" s="17">
        <f>SUM(Z1808:Z1810)</f>
        <v>31</v>
      </c>
      <c r="AB1810" s="17"/>
      <c r="AC1810" s="17">
        <f t="shared" si="1908"/>
        <v>55</v>
      </c>
      <c r="AD1810" s="17">
        <f t="shared" si="1926"/>
        <v>0.36363636363636365</v>
      </c>
      <c r="AE1810" s="17">
        <v>0.2</v>
      </c>
      <c r="AF1810" s="17">
        <f t="shared" si="1935"/>
        <v>25</v>
      </c>
      <c r="AG1810" s="17"/>
      <c r="AH1810" s="9">
        <v>80</v>
      </c>
      <c r="AI1810" s="9"/>
      <c r="AJ1810" s="9"/>
      <c r="AK1810" s="9"/>
      <c r="AL1810" s="9">
        <v>0.33600000000000002</v>
      </c>
      <c r="AM1810" s="9"/>
      <c r="AN1810" s="9">
        <v>0.36363636363636365</v>
      </c>
      <c r="AO1810" s="9"/>
      <c r="AP1810" s="9">
        <v>0.33500000000000008</v>
      </c>
      <c r="AQ1810" s="9"/>
      <c r="AR1810" s="9"/>
      <c r="AS1810" s="17">
        <f t="shared" si="1961"/>
        <v>23</v>
      </c>
      <c r="AT1810" s="17">
        <f t="shared" si="1962"/>
        <v>0.36521739130434783</v>
      </c>
      <c r="AU1810" s="17">
        <f t="shared" si="1963"/>
        <v>0.2</v>
      </c>
      <c r="AV1810" s="17">
        <f t="shared" si="1964"/>
        <v>0.37402597402597404</v>
      </c>
      <c r="AW1810" s="17"/>
      <c r="AX1810" s="17"/>
      <c r="AY1810" s="17"/>
      <c r="AZ1810" s="17">
        <v>5</v>
      </c>
      <c r="BA1810" s="24">
        <v>0.83333333333333337</v>
      </c>
      <c r="BB1810" s="9">
        <v>19</v>
      </c>
      <c r="BC1810" s="9">
        <v>0</v>
      </c>
      <c r="BD1810" s="9">
        <f t="shared" si="1936"/>
        <v>1</v>
      </c>
      <c r="BE1810" s="9" t="s">
        <v>4471</v>
      </c>
      <c r="BF1810" s="9">
        <f t="shared" si="1937"/>
        <v>0</v>
      </c>
      <c r="BG1810" s="9">
        <v>1</v>
      </c>
      <c r="BH1810" s="9">
        <v>5</v>
      </c>
      <c r="BI1810" s="9">
        <v>4</v>
      </c>
      <c r="BJ1810" s="9">
        <v>0</v>
      </c>
      <c r="BK1810" s="9">
        <v>2</v>
      </c>
      <c r="BL1810" s="9">
        <v>4</v>
      </c>
      <c r="BM1810" s="9">
        <v>3</v>
      </c>
      <c r="BN1810" s="9">
        <v>0</v>
      </c>
      <c r="BO1810" s="9">
        <v>0</v>
      </c>
      <c r="BP1810" s="9" t="s">
        <v>4472</v>
      </c>
      <c r="BQ1810" s="9">
        <f t="shared" si="1893"/>
        <v>0.8</v>
      </c>
      <c r="BR1810" s="34">
        <f t="shared" si="1959"/>
        <v>0.2</v>
      </c>
      <c r="BS1810" s="34">
        <f t="shared" si="1959"/>
        <v>0.8</v>
      </c>
      <c r="BT1810" s="9"/>
      <c r="BU1810" s="9"/>
      <c r="BV1810" s="9"/>
      <c r="BW1810" s="9"/>
      <c r="BX1810" s="9"/>
      <c r="BY1810" s="9"/>
      <c r="BZ1810" s="22">
        <f t="shared" si="1928"/>
        <v>3</v>
      </c>
      <c r="CA1810" s="22">
        <f t="shared" si="1929"/>
        <v>0</v>
      </c>
      <c r="CB1810" s="22">
        <f t="shared" si="1930"/>
        <v>0</v>
      </c>
      <c r="CC1810" s="22">
        <f t="shared" si="1931"/>
        <v>0.8</v>
      </c>
      <c r="CD1810" s="22">
        <f t="shared" si="1932"/>
        <v>0</v>
      </c>
      <c r="CK1810" s="23">
        <v>0.60000000000000009</v>
      </c>
      <c r="CL1810" s="23">
        <f t="shared" si="1933"/>
        <v>3</v>
      </c>
      <c r="CM1810" s="23" t="str">
        <f t="shared" si="1939"/>
        <v/>
      </c>
      <c r="CN1810" s="23" t="str">
        <f t="shared" si="1940"/>
        <v/>
      </c>
      <c r="CQ1810" s="4">
        <v>1</v>
      </c>
    </row>
    <row r="1811" spans="1:95" ht="11.25" customHeight="1">
      <c r="A1811" s="9">
        <v>17</v>
      </c>
      <c r="B1811" s="9">
        <v>3</v>
      </c>
      <c r="C1811" s="9" t="str">
        <f t="shared" si="1880"/>
        <v>10</v>
      </c>
      <c r="D1811" s="10" t="s">
        <v>4254</v>
      </c>
      <c r="E1811" s="9">
        <v>4</v>
      </c>
      <c r="F1811" s="9">
        <v>1</v>
      </c>
      <c r="G1811" s="9">
        <v>0</v>
      </c>
      <c r="H1811" s="9">
        <v>0</v>
      </c>
      <c r="I1811" s="9">
        <v>0</v>
      </c>
      <c r="J1811" s="9">
        <v>0</v>
      </c>
      <c r="K1811" s="11">
        <v>25</v>
      </c>
      <c r="L1811" s="9">
        <v>68</v>
      </c>
      <c r="M1811" s="9">
        <v>4</v>
      </c>
      <c r="N1811" s="17">
        <f>SUM(M1808:M1811)</f>
        <v>21</v>
      </c>
      <c r="O1811" s="17"/>
      <c r="P1811" s="17">
        <f t="shared" si="1934"/>
        <v>0</v>
      </c>
      <c r="Q1811" s="9">
        <v>18</v>
      </c>
      <c r="R1811" s="9"/>
      <c r="S1811" s="9">
        <v>0.22222222222222221</v>
      </c>
      <c r="T1811" s="9">
        <v>86</v>
      </c>
      <c r="U1811" s="9">
        <v>40</v>
      </c>
      <c r="V1811" s="11">
        <v>30</v>
      </c>
      <c r="W1811" s="11">
        <f t="shared" si="1960"/>
        <v>30</v>
      </c>
      <c r="X1811" s="17">
        <f t="shared" si="1941"/>
        <v>30</v>
      </c>
      <c r="Y1811" s="17"/>
      <c r="Z1811" s="9">
        <v>19</v>
      </c>
      <c r="AA1811" s="17">
        <f>SUM(Z1808:Z1811)</f>
        <v>50</v>
      </c>
      <c r="AB1811" s="17"/>
      <c r="AC1811" s="17">
        <f t="shared" si="1908"/>
        <v>57</v>
      </c>
      <c r="AD1811" s="17">
        <f t="shared" si="1926"/>
        <v>0.33333333333333331</v>
      </c>
      <c r="AE1811" s="17">
        <v>0.36363636363636365</v>
      </c>
      <c r="AF1811" s="17">
        <f t="shared" si="1935"/>
        <v>25</v>
      </c>
      <c r="AG1811" s="17"/>
      <c r="AH1811" s="9">
        <v>89</v>
      </c>
      <c r="AI1811" s="9"/>
      <c r="AJ1811" s="9"/>
      <c r="AK1811" s="9"/>
      <c r="AL1811" s="9">
        <v>0.31111111111111117</v>
      </c>
      <c r="AM1811" s="9"/>
      <c r="AN1811" s="9">
        <v>0.33333333333333331</v>
      </c>
      <c r="AO1811" s="9"/>
      <c r="AP1811" s="9">
        <v>0.28764044943820227</v>
      </c>
      <c r="AQ1811" s="9"/>
      <c r="AR1811" s="9"/>
      <c r="AS1811" s="17">
        <f t="shared" si="1961"/>
        <v>25</v>
      </c>
      <c r="AT1811" s="17">
        <f t="shared" si="1962"/>
        <v>0.33600000000000002</v>
      </c>
      <c r="AU1811" s="17">
        <f t="shared" si="1963"/>
        <v>0.36363636363636365</v>
      </c>
      <c r="AV1811" s="17">
        <f t="shared" si="1964"/>
        <v>0.33500000000000008</v>
      </c>
      <c r="AW1811" s="17"/>
      <c r="AX1811" s="17"/>
      <c r="AY1811" s="17"/>
      <c r="AZ1811" s="17">
        <v>5</v>
      </c>
      <c r="BA1811" s="24">
        <v>0.83333333333333337</v>
      </c>
      <c r="BB1811" s="9">
        <v>19</v>
      </c>
      <c r="BC1811" s="9">
        <v>0</v>
      </c>
      <c r="BD1811" s="9">
        <f t="shared" si="1936"/>
        <v>1</v>
      </c>
      <c r="BE1811" s="9" t="s">
        <v>4471</v>
      </c>
      <c r="BF1811" s="9">
        <f t="shared" si="1937"/>
        <v>0</v>
      </c>
      <c r="BG1811" s="9">
        <v>1</v>
      </c>
      <c r="BH1811" s="9">
        <v>5</v>
      </c>
      <c r="BI1811" s="9">
        <v>4</v>
      </c>
      <c r="BJ1811" s="9">
        <v>0</v>
      </c>
      <c r="BK1811" s="9">
        <v>2</v>
      </c>
      <c r="BL1811" s="9">
        <v>4</v>
      </c>
      <c r="BM1811" s="9">
        <v>3</v>
      </c>
      <c r="BN1811" s="9">
        <v>0</v>
      </c>
      <c r="BO1811" s="9">
        <v>0</v>
      </c>
      <c r="BP1811" s="9" t="s">
        <v>4472</v>
      </c>
      <c r="BQ1811" s="9">
        <f t="shared" si="1893"/>
        <v>0.8</v>
      </c>
      <c r="BR1811" s="34">
        <f t="shared" si="1959"/>
        <v>0.2</v>
      </c>
      <c r="BS1811" s="34">
        <f t="shared" si="1959"/>
        <v>0.8</v>
      </c>
      <c r="BT1811" s="9"/>
      <c r="BU1811" s="9"/>
      <c r="BV1811" s="9"/>
      <c r="BW1811" s="9"/>
      <c r="BX1811" s="9"/>
      <c r="BY1811" s="9"/>
      <c r="BZ1811" s="22">
        <f t="shared" si="1928"/>
        <v>4</v>
      </c>
      <c r="CA1811" s="22">
        <f t="shared" si="1929"/>
        <v>0</v>
      </c>
      <c r="CB1811" s="22">
        <f t="shared" si="1930"/>
        <v>0</v>
      </c>
      <c r="CC1811" s="22">
        <f t="shared" si="1931"/>
        <v>0.8</v>
      </c>
      <c r="CD1811" s="22">
        <f t="shared" si="1932"/>
        <v>0</v>
      </c>
      <c r="CK1811" s="23">
        <v>1.0909090909090908</v>
      </c>
      <c r="CL1811" s="23">
        <f t="shared" si="1933"/>
        <v>3</v>
      </c>
      <c r="CM1811" s="23" t="str">
        <f t="shared" si="1939"/>
        <v/>
      </c>
      <c r="CN1811" s="23" t="str">
        <f t="shared" si="1940"/>
        <v/>
      </c>
      <c r="CQ1811" s="4">
        <v>1</v>
      </c>
    </row>
    <row r="1812" spans="1:95" ht="11.25" customHeight="1">
      <c r="A1812" s="9">
        <v>17</v>
      </c>
      <c r="B1812" s="9">
        <v>3</v>
      </c>
      <c r="C1812" s="9" t="str">
        <f t="shared" si="1880"/>
        <v>10</v>
      </c>
      <c r="D1812" s="10" t="s">
        <v>4254</v>
      </c>
      <c r="E1812" s="9">
        <v>5</v>
      </c>
      <c r="F1812" s="9">
        <v>1</v>
      </c>
      <c r="G1812" s="9">
        <v>0</v>
      </c>
      <c r="H1812" s="9">
        <v>0</v>
      </c>
      <c r="I1812" s="9">
        <v>0</v>
      </c>
      <c r="J1812" s="9">
        <v>0</v>
      </c>
      <c r="K1812" s="11">
        <v>25</v>
      </c>
      <c r="L1812" s="9">
        <v>61</v>
      </c>
      <c r="M1812" s="9">
        <v>3</v>
      </c>
      <c r="N1812" s="17">
        <f>SUM(M1808:M1812)</f>
        <v>24</v>
      </c>
      <c r="O1812" s="17"/>
      <c r="P1812" s="17">
        <f t="shared" si="1934"/>
        <v>0</v>
      </c>
      <c r="Q1812" s="9">
        <v>12</v>
      </c>
      <c r="R1812" s="9"/>
      <c r="S1812" s="9">
        <v>0.25</v>
      </c>
      <c r="T1812" s="9">
        <v>73</v>
      </c>
      <c r="U1812" s="9">
        <v>35</v>
      </c>
      <c r="V1812" s="11">
        <v>30</v>
      </c>
      <c r="W1812" s="11">
        <f t="shared" si="1960"/>
        <v>30</v>
      </c>
      <c r="X1812" s="17">
        <f t="shared" si="1941"/>
        <v>30</v>
      </c>
      <c r="Y1812" s="17"/>
      <c r="Z1812" s="9">
        <v>19</v>
      </c>
      <c r="AA1812" s="17">
        <f>SUM(Z1808:Z1812)</f>
        <v>69</v>
      </c>
      <c r="AB1812" s="17"/>
      <c r="AC1812" s="17">
        <f t="shared" si="1908"/>
        <v>57</v>
      </c>
      <c r="AD1812" s="17">
        <f t="shared" si="1926"/>
        <v>0.33333333333333331</v>
      </c>
      <c r="AE1812" s="17">
        <v>0.33333333333333331</v>
      </c>
      <c r="AF1812" s="17">
        <f t="shared" si="1935"/>
        <v>26</v>
      </c>
      <c r="AG1812" s="17"/>
      <c r="AH1812" s="9">
        <v>95</v>
      </c>
      <c r="AI1812" s="9"/>
      <c r="AJ1812" s="9"/>
      <c r="AK1812" s="9"/>
      <c r="AL1812" s="9">
        <v>0.6333333333333333</v>
      </c>
      <c r="AM1812" s="9"/>
      <c r="AN1812" s="9">
        <v>0.33333333333333331</v>
      </c>
      <c r="AO1812" s="9"/>
      <c r="AP1812" s="9">
        <v>0.21052631578947373</v>
      </c>
      <c r="AQ1812" s="9"/>
      <c r="AR1812" s="9"/>
      <c r="AS1812" s="17">
        <f t="shared" si="1961"/>
        <v>18</v>
      </c>
      <c r="AT1812" s="17">
        <f t="shared" si="1962"/>
        <v>0.31111111111111117</v>
      </c>
      <c r="AU1812" s="17">
        <f t="shared" si="1963"/>
        <v>0.33333333333333331</v>
      </c>
      <c r="AV1812" s="17">
        <f t="shared" si="1964"/>
        <v>0.28764044943820227</v>
      </c>
      <c r="AW1812" s="17"/>
      <c r="AX1812" s="17"/>
      <c r="AY1812" s="17"/>
      <c r="AZ1812" s="17">
        <v>5</v>
      </c>
      <c r="BA1812" s="24">
        <v>0.83333333333333337</v>
      </c>
      <c r="BB1812" s="9">
        <v>19</v>
      </c>
      <c r="BC1812" s="9">
        <v>0</v>
      </c>
      <c r="BD1812" s="9">
        <f t="shared" si="1936"/>
        <v>1</v>
      </c>
      <c r="BE1812" s="9" t="s">
        <v>4471</v>
      </c>
      <c r="BF1812" s="9">
        <f t="shared" si="1937"/>
        <v>0</v>
      </c>
      <c r="BG1812" s="9">
        <v>1</v>
      </c>
      <c r="BH1812" s="9">
        <v>5</v>
      </c>
      <c r="BI1812" s="9">
        <v>4</v>
      </c>
      <c r="BJ1812" s="9">
        <v>0</v>
      </c>
      <c r="BK1812" s="9">
        <v>2</v>
      </c>
      <c r="BL1812" s="9">
        <v>4</v>
      </c>
      <c r="BM1812" s="9">
        <v>3</v>
      </c>
      <c r="BN1812" s="9">
        <v>0</v>
      </c>
      <c r="BO1812" s="9">
        <v>0</v>
      </c>
      <c r="BP1812" s="9" t="s">
        <v>4472</v>
      </c>
      <c r="BQ1812" s="9">
        <f t="shared" si="1893"/>
        <v>0.8</v>
      </c>
      <c r="BR1812" s="34">
        <f t="shared" si="1959"/>
        <v>0.2</v>
      </c>
      <c r="BS1812" s="34">
        <f t="shared" si="1959"/>
        <v>0.8</v>
      </c>
      <c r="BT1812" s="9"/>
      <c r="BU1812" s="9"/>
      <c r="BV1812" s="9"/>
      <c r="BW1812" s="9"/>
      <c r="BX1812" s="9"/>
      <c r="BY1812" s="9"/>
      <c r="BZ1812" s="22">
        <f t="shared" si="1928"/>
        <v>5</v>
      </c>
      <c r="CA1812" s="22">
        <f t="shared" si="1929"/>
        <v>0</v>
      </c>
      <c r="CB1812" s="22">
        <f t="shared" si="1930"/>
        <v>0</v>
      </c>
      <c r="CC1812" s="22">
        <f t="shared" si="1931"/>
        <v>0.8</v>
      </c>
      <c r="CD1812" s="22">
        <f t="shared" si="1932"/>
        <v>0</v>
      </c>
      <c r="CK1812" s="23">
        <v>1</v>
      </c>
      <c r="CL1812" s="23">
        <f t="shared" si="1933"/>
        <v>3</v>
      </c>
      <c r="CM1812" s="23" t="str">
        <f t="shared" si="1939"/>
        <v/>
      </c>
      <c r="CN1812" s="23" t="str">
        <f t="shared" si="1940"/>
        <v/>
      </c>
      <c r="CQ1812" s="4">
        <v>1</v>
      </c>
    </row>
    <row r="1813" spans="1:95" ht="11.25" customHeight="1">
      <c r="A1813" s="9">
        <v>17</v>
      </c>
      <c r="B1813" s="9">
        <v>3</v>
      </c>
      <c r="C1813" s="9" t="str">
        <f t="shared" si="1880"/>
        <v>10</v>
      </c>
      <c r="D1813" s="10" t="s">
        <v>4254</v>
      </c>
      <c r="E1813" s="9">
        <v>6</v>
      </c>
      <c r="F1813" s="9">
        <v>1</v>
      </c>
      <c r="G1813" s="9">
        <v>0</v>
      </c>
      <c r="H1813" s="9">
        <v>0</v>
      </c>
      <c r="I1813" s="9">
        <v>0</v>
      </c>
      <c r="J1813" s="9">
        <v>0</v>
      </c>
      <c r="K1813" s="11">
        <v>25</v>
      </c>
      <c r="L1813" s="9">
        <v>48</v>
      </c>
      <c r="M1813" s="9">
        <v>2</v>
      </c>
      <c r="N1813" s="17">
        <f>SUM(M1808:M1813)</f>
        <v>26</v>
      </c>
      <c r="O1813" s="17"/>
      <c r="P1813" s="17">
        <f t="shared" si="1934"/>
        <v>0</v>
      </c>
      <c r="Q1813" s="9">
        <v>9</v>
      </c>
      <c r="R1813" s="9"/>
      <c r="S1813" s="9">
        <v>0.22222222222222221</v>
      </c>
      <c r="T1813" s="9">
        <v>57</v>
      </c>
      <c r="U1813" s="9">
        <v>15</v>
      </c>
      <c r="V1813" s="11">
        <v>30</v>
      </c>
      <c r="W1813" s="11">
        <f t="shared" si="1960"/>
        <v>30</v>
      </c>
      <c r="X1813" s="17">
        <f t="shared" si="1941"/>
        <v>15</v>
      </c>
      <c r="Y1813" s="17"/>
      <c r="Z1813" s="9">
        <v>0</v>
      </c>
      <c r="AA1813" s="17">
        <f>SUM(Z1808:Z1813)</f>
        <v>69</v>
      </c>
      <c r="AB1813" s="17"/>
      <c r="AC1813" s="17">
        <f t="shared" si="1908"/>
        <v>23</v>
      </c>
      <c r="AD1813" s="17">
        <f t="shared" si="1926"/>
        <v>0</v>
      </c>
      <c r="AE1813" s="17">
        <v>0.33333333333333331</v>
      </c>
      <c r="AF1813" s="17">
        <f t="shared" si="1935"/>
        <v>8</v>
      </c>
      <c r="AG1813" s="17"/>
      <c r="AH1813" s="9">
        <v>64</v>
      </c>
      <c r="AI1813" s="9"/>
      <c r="AJ1813" s="9"/>
      <c r="AK1813" s="9"/>
      <c r="AL1813" s="9">
        <v>0.53333333333333344</v>
      </c>
      <c r="AM1813" s="9"/>
      <c r="AN1813" s="9">
        <v>0</v>
      </c>
      <c r="AO1813" s="9"/>
      <c r="AP1813" s="9">
        <v>0.21249999999999999</v>
      </c>
      <c r="AQ1813" s="9"/>
      <c r="AR1813" s="9"/>
      <c r="AS1813" s="17">
        <f t="shared" si="1961"/>
        <v>12</v>
      </c>
      <c r="AT1813" s="17">
        <f t="shared" si="1962"/>
        <v>0.6333333333333333</v>
      </c>
      <c r="AU1813" s="17">
        <f t="shared" si="1963"/>
        <v>0.33333333333333331</v>
      </c>
      <c r="AV1813" s="17">
        <f t="shared" si="1964"/>
        <v>0.21052631578947373</v>
      </c>
      <c r="AW1813" s="17"/>
      <c r="AX1813" s="17"/>
      <c r="AY1813" s="17"/>
      <c r="AZ1813" s="17">
        <v>5</v>
      </c>
      <c r="BA1813" s="24">
        <v>0.83333333333333337</v>
      </c>
      <c r="BB1813" s="9">
        <v>19</v>
      </c>
      <c r="BC1813" s="9">
        <v>0</v>
      </c>
      <c r="BD1813" s="9">
        <f t="shared" si="1936"/>
        <v>1</v>
      </c>
      <c r="BE1813" s="9" t="s">
        <v>4471</v>
      </c>
      <c r="BF1813" s="9">
        <f t="shared" si="1937"/>
        <v>0</v>
      </c>
      <c r="BG1813" s="9">
        <v>1</v>
      </c>
      <c r="BH1813" s="9">
        <v>5</v>
      </c>
      <c r="BI1813" s="9">
        <v>4</v>
      </c>
      <c r="BJ1813" s="9">
        <v>0</v>
      </c>
      <c r="BK1813" s="9">
        <v>2</v>
      </c>
      <c r="BL1813" s="9">
        <v>4</v>
      </c>
      <c r="BM1813" s="9">
        <v>3</v>
      </c>
      <c r="BN1813" s="9">
        <v>0</v>
      </c>
      <c r="BO1813" s="9">
        <v>0</v>
      </c>
      <c r="BP1813" s="9" t="s">
        <v>4472</v>
      </c>
      <c r="BQ1813" s="9">
        <f t="shared" si="1893"/>
        <v>0.8</v>
      </c>
      <c r="BR1813" s="34">
        <f t="shared" si="1959"/>
        <v>0.2</v>
      </c>
      <c r="BS1813" s="34">
        <f t="shared" si="1959"/>
        <v>0.8</v>
      </c>
      <c r="BT1813" s="9"/>
      <c r="BU1813" s="9"/>
      <c r="BV1813" s="9"/>
      <c r="BW1813" s="9"/>
      <c r="BX1813" s="9"/>
      <c r="BY1813" s="9"/>
      <c r="BZ1813" s="22">
        <f t="shared" si="1928"/>
        <v>6</v>
      </c>
      <c r="CA1813" s="22">
        <f t="shared" si="1929"/>
        <v>0</v>
      </c>
      <c r="CB1813" s="22">
        <f t="shared" si="1930"/>
        <v>0</v>
      </c>
      <c r="CC1813" s="22">
        <f t="shared" si="1931"/>
        <v>0.8</v>
      </c>
      <c r="CD1813" s="22">
        <f t="shared" si="1932"/>
        <v>0</v>
      </c>
      <c r="CK1813" s="23">
        <v>1</v>
      </c>
      <c r="CL1813" s="23">
        <f t="shared" si="1933"/>
        <v>3</v>
      </c>
      <c r="CM1813" s="23" t="str">
        <f t="shared" si="1939"/>
        <v/>
      </c>
      <c r="CN1813" s="23" t="str">
        <f t="shared" si="1940"/>
        <v/>
      </c>
      <c r="CQ1813" s="4">
        <v>0</v>
      </c>
    </row>
    <row r="1814" spans="1:95" ht="11.25" customHeight="1">
      <c r="A1814" s="9">
        <v>17</v>
      </c>
      <c r="B1814" s="9">
        <v>3</v>
      </c>
      <c r="C1814" s="9" t="str">
        <f t="shared" si="1880"/>
        <v>10</v>
      </c>
      <c r="D1814" s="10" t="s">
        <v>4254</v>
      </c>
      <c r="E1814" s="9">
        <v>7</v>
      </c>
      <c r="F1814" s="9">
        <v>1</v>
      </c>
      <c r="G1814" s="9">
        <v>0</v>
      </c>
      <c r="H1814" s="9">
        <v>0</v>
      </c>
      <c r="I1814" s="9">
        <v>0</v>
      </c>
      <c r="J1814" s="9">
        <v>0</v>
      </c>
      <c r="K1814" s="11">
        <v>25</v>
      </c>
      <c r="L1814" s="9">
        <v>32</v>
      </c>
      <c r="M1814" s="9">
        <v>5</v>
      </c>
      <c r="N1814" s="17">
        <f>SUM(M1808:M1814)</f>
        <v>31</v>
      </c>
      <c r="O1814" s="17"/>
      <c r="P1814" s="17">
        <f t="shared" si="1934"/>
        <v>2</v>
      </c>
      <c r="Q1814" s="9">
        <v>24</v>
      </c>
      <c r="R1814" s="9"/>
      <c r="S1814" s="9">
        <v>0.20833333333333334</v>
      </c>
      <c r="T1814" s="9">
        <v>56</v>
      </c>
      <c r="U1814" s="9">
        <v>15</v>
      </c>
      <c r="V1814" s="11">
        <v>30</v>
      </c>
      <c r="W1814" s="11">
        <f t="shared" si="1960"/>
        <v>30</v>
      </c>
      <c r="X1814" s="17">
        <f t="shared" si="1941"/>
        <v>15</v>
      </c>
      <c r="Y1814" s="17"/>
      <c r="Z1814" s="9">
        <v>0</v>
      </c>
      <c r="AA1814" s="17">
        <f>SUM(Z1808:Z1814)</f>
        <v>69</v>
      </c>
      <c r="AB1814" s="17"/>
      <c r="AC1814" s="17">
        <f t="shared" si="1908"/>
        <v>30</v>
      </c>
      <c r="AD1814" s="17">
        <f t="shared" si="1926"/>
        <v>0</v>
      </c>
      <c r="AE1814" s="17">
        <v>0</v>
      </c>
      <c r="AF1814" s="17">
        <f t="shared" si="1935"/>
        <v>5</v>
      </c>
      <c r="AG1814" s="17"/>
      <c r="AH1814" s="9">
        <v>56</v>
      </c>
      <c r="AI1814" s="9"/>
      <c r="AJ1814" s="9"/>
      <c r="AK1814" s="9"/>
      <c r="AL1814" s="9">
        <v>0.45</v>
      </c>
      <c r="AM1814" s="9"/>
      <c r="AN1814" s="9">
        <v>0</v>
      </c>
      <c r="AO1814" s="9"/>
      <c r="AP1814" s="9">
        <v>0.21428571428571425</v>
      </c>
      <c r="AQ1814" s="9"/>
      <c r="AR1814" s="9"/>
      <c r="AS1814" s="17">
        <f t="shared" si="1961"/>
        <v>9</v>
      </c>
      <c r="AT1814" s="17">
        <f t="shared" si="1962"/>
        <v>0.53333333333333344</v>
      </c>
      <c r="AU1814" s="17">
        <f t="shared" si="1963"/>
        <v>0</v>
      </c>
      <c r="AV1814" s="17">
        <f t="shared" si="1964"/>
        <v>0.21249999999999999</v>
      </c>
      <c r="AW1814" s="17"/>
      <c r="AX1814" s="17"/>
      <c r="AY1814" s="17"/>
      <c r="AZ1814" s="17">
        <v>5</v>
      </c>
      <c r="BA1814" s="24">
        <v>0.83333333333333337</v>
      </c>
      <c r="BB1814" s="9">
        <v>19</v>
      </c>
      <c r="BC1814" s="9">
        <v>0</v>
      </c>
      <c r="BD1814" s="9">
        <f t="shared" si="1936"/>
        <v>1</v>
      </c>
      <c r="BE1814" s="9" t="s">
        <v>4471</v>
      </c>
      <c r="BF1814" s="9">
        <f t="shared" si="1937"/>
        <v>0</v>
      </c>
      <c r="BG1814" s="9">
        <v>1</v>
      </c>
      <c r="BH1814" s="9">
        <v>5</v>
      </c>
      <c r="BI1814" s="9">
        <v>4</v>
      </c>
      <c r="BJ1814" s="9">
        <v>0</v>
      </c>
      <c r="BK1814" s="9">
        <v>2</v>
      </c>
      <c r="BL1814" s="9">
        <v>4</v>
      </c>
      <c r="BM1814" s="9">
        <v>3</v>
      </c>
      <c r="BN1814" s="9">
        <v>0</v>
      </c>
      <c r="BO1814" s="9">
        <v>0</v>
      </c>
      <c r="BP1814" s="9" t="s">
        <v>4472</v>
      </c>
      <c r="BQ1814" s="9">
        <f t="shared" si="1893"/>
        <v>0.8</v>
      </c>
      <c r="BR1814" s="34">
        <f t="shared" si="1959"/>
        <v>0.2</v>
      </c>
      <c r="BS1814" s="34">
        <f t="shared" si="1959"/>
        <v>0.8</v>
      </c>
      <c r="BT1814" s="9"/>
      <c r="BU1814" s="9"/>
      <c r="BV1814" s="9"/>
      <c r="BW1814" s="9"/>
      <c r="BX1814" s="9"/>
      <c r="BY1814" s="9"/>
      <c r="BZ1814" s="22">
        <f t="shared" si="1928"/>
        <v>7</v>
      </c>
      <c r="CA1814" s="22">
        <f t="shared" si="1929"/>
        <v>0</v>
      </c>
      <c r="CB1814" s="22">
        <f t="shared" si="1930"/>
        <v>0</v>
      </c>
      <c r="CC1814" s="22">
        <f t="shared" si="1931"/>
        <v>0.8</v>
      </c>
      <c r="CD1814" s="22">
        <f t="shared" si="1932"/>
        <v>0</v>
      </c>
      <c r="CK1814" s="23">
        <v>0</v>
      </c>
      <c r="CL1814" s="23">
        <f t="shared" si="1933"/>
        <v>3</v>
      </c>
      <c r="CM1814" s="23" t="str">
        <f t="shared" si="1939"/>
        <v/>
      </c>
      <c r="CN1814" s="23" t="str">
        <f t="shared" si="1940"/>
        <v/>
      </c>
      <c r="CQ1814" s="4">
        <v>1</v>
      </c>
    </row>
    <row r="1815" spans="1:95" ht="11.25" customHeight="1">
      <c r="A1815" s="9">
        <v>17</v>
      </c>
      <c r="B1815" s="9">
        <v>3</v>
      </c>
      <c r="C1815" s="9" t="str">
        <f t="shared" si="1880"/>
        <v>10</v>
      </c>
      <c r="D1815" s="10" t="s">
        <v>4254</v>
      </c>
      <c r="E1815" s="9">
        <v>8</v>
      </c>
      <c r="F1815" s="9">
        <v>1</v>
      </c>
      <c r="G1815" s="9">
        <v>0</v>
      </c>
      <c r="H1815" s="9">
        <v>0</v>
      </c>
      <c r="I1815" s="9">
        <v>0</v>
      </c>
      <c r="J1815" s="9">
        <v>0</v>
      </c>
      <c r="K1815" s="11">
        <v>25</v>
      </c>
      <c r="L1815" s="9">
        <v>31</v>
      </c>
      <c r="M1815" s="9">
        <v>7</v>
      </c>
      <c r="N1815" s="17">
        <f>SUM(M1808:M1815)</f>
        <v>38</v>
      </c>
      <c r="O1815" s="17"/>
      <c r="P1815" s="17">
        <f t="shared" si="1934"/>
        <v>1</v>
      </c>
      <c r="Q1815" s="9">
        <v>27</v>
      </c>
      <c r="R1815" s="9"/>
      <c r="S1815" s="9">
        <v>0.25925925925925924</v>
      </c>
      <c r="T1815" s="9">
        <v>58</v>
      </c>
      <c r="U1815" s="9">
        <v>15</v>
      </c>
      <c r="V1815" s="11">
        <v>30</v>
      </c>
      <c r="W1815" s="11">
        <f t="shared" si="1960"/>
        <v>30</v>
      </c>
      <c r="X1815" s="17">
        <f t="shared" si="1941"/>
        <v>15</v>
      </c>
      <c r="Y1815" s="17"/>
      <c r="Z1815" s="9">
        <v>0</v>
      </c>
      <c r="AA1815" s="17">
        <f>SUM(Z1808:Z1815)</f>
        <v>69</v>
      </c>
      <c r="AB1815" s="17"/>
      <c r="AC1815" s="17">
        <f t="shared" si="1908"/>
        <v>33</v>
      </c>
      <c r="AD1815" s="17">
        <f t="shared" si="1926"/>
        <v>0</v>
      </c>
      <c r="AE1815" s="17">
        <v>0</v>
      </c>
      <c r="AF1815" s="17">
        <f t="shared" si="1935"/>
        <v>3</v>
      </c>
      <c r="AG1815" s="17"/>
      <c r="AH1815" s="9">
        <v>56</v>
      </c>
      <c r="AI1815" s="9"/>
      <c r="AJ1815" s="9"/>
      <c r="AK1815" s="9"/>
      <c r="AL1815" s="9">
        <v>0.35555555555555551</v>
      </c>
      <c r="AM1815" s="9"/>
      <c r="AN1815" s="9">
        <v>0</v>
      </c>
      <c r="AO1815" s="9"/>
      <c r="AP1815" s="9">
        <v>0.29285714285714287</v>
      </c>
      <c r="AQ1815" s="9"/>
      <c r="AR1815" s="9"/>
      <c r="AS1815" s="17">
        <f t="shared" si="1961"/>
        <v>24</v>
      </c>
      <c r="AT1815" s="17">
        <f t="shared" si="1962"/>
        <v>0.45</v>
      </c>
      <c r="AU1815" s="17">
        <f t="shared" si="1963"/>
        <v>0</v>
      </c>
      <c r="AV1815" s="17">
        <f t="shared" si="1964"/>
        <v>0.21428571428571425</v>
      </c>
      <c r="AW1815" s="17"/>
      <c r="AX1815" s="17"/>
      <c r="AY1815" s="17"/>
      <c r="AZ1815" s="17">
        <v>5</v>
      </c>
      <c r="BA1815" s="24">
        <v>0.83333333333333337</v>
      </c>
      <c r="BB1815" s="9">
        <v>19</v>
      </c>
      <c r="BC1815" s="9">
        <v>0</v>
      </c>
      <c r="BD1815" s="9">
        <f t="shared" si="1936"/>
        <v>1</v>
      </c>
      <c r="BE1815" s="9" t="s">
        <v>4471</v>
      </c>
      <c r="BF1815" s="9">
        <f t="shared" si="1937"/>
        <v>0</v>
      </c>
      <c r="BG1815" s="9">
        <v>1</v>
      </c>
      <c r="BH1815" s="9">
        <v>5</v>
      </c>
      <c r="BI1815" s="9">
        <v>4</v>
      </c>
      <c r="BJ1815" s="9">
        <v>0</v>
      </c>
      <c r="BK1815" s="9">
        <v>2</v>
      </c>
      <c r="BL1815" s="9">
        <v>4</v>
      </c>
      <c r="BM1815" s="9">
        <v>3</v>
      </c>
      <c r="BN1815" s="9">
        <v>0</v>
      </c>
      <c r="BO1815" s="9">
        <v>0</v>
      </c>
      <c r="BP1815" s="9" t="s">
        <v>4472</v>
      </c>
      <c r="BQ1815" s="9">
        <f t="shared" si="1893"/>
        <v>0.8</v>
      </c>
      <c r="BR1815" s="34">
        <f t="shared" si="1959"/>
        <v>0.2</v>
      </c>
      <c r="BS1815" s="34">
        <f t="shared" si="1959"/>
        <v>0.8</v>
      </c>
      <c r="BT1815" s="9"/>
      <c r="BU1815" s="9"/>
      <c r="BV1815" s="9"/>
      <c r="BW1815" s="9"/>
      <c r="BX1815" s="9"/>
      <c r="BY1815" s="9"/>
      <c r="BZ1815" s="22">
        <f t="shared" si="1928"/>
        <v>8</v>
      </c>
      <c r="CA1815" s="22">
        <f t="shared" si="1929"/>
        <v>0</v>
      </c>
      <c r="CB1815" s="22">
        <f t="shared" si="1930"/>
        <v>0</v>
      </c>
      <c r="CC1815" s="22">
        <f t="shared" si="1931"/>
        <v>0.8</v>
      </c>
      <c r="CD1815" s="22">
        <f t="shared" si="1932"/>
        <v>0</v>
      </c>
      <c r="CK1815" s="23">
        <v>0</v>
      </c>
      <c r="CL1815" s="23">
        <f t="shared" si="1933"/>
        <v>3</v>
      </c>
      <c r="CM1815" s="23" t="str">
        <f t="shared" si="1939"/>
        <v/>
      </c>
      <c r="CN1815" s="23" t="str">
        <f t="shared" si="1940"/>
        <v/>
      </c>
      <c r="CQ1815" s="4">
        <v>1</v>
      </c>
    </row>
    <row r="1816" spans="1:95" ht="11.25" customHeight="1">
      <c r="A1816" s="9">
        <v>17</v>
      </c>
      <c r="B1816" s="9">
        <v>3</v>
      </c>
      <c r="C1816" s="9" t="str">
        <f t="shared" si="1880"/>
        <v>10</v>
      </c>
      <c r="D1816" s="10" t="s">
        <v>4254</v>
      </c>
      <c r="E1816" s="11">
        <v>9</v>
      </c>
      <c r="F1816" s="9">
        <v>1</v>
      </c>
      <c r="G1816" s="9">
        <v>0</v>
      </c>
      <c r="H1816" s="9">
        <v>0</v>
      </c>
      <c r="I1816" s="9">
        <v>0</v>
      </c>
      <c r="J1816" s="9">
        <v>0</v>
      </c>
      <c r="K1816" s="11">
        <v>25</v>
      </c>
      <c r="L1816" s="9">
        <v>33</v>
      </c>
      <c r="M1816" s="9">
        <v>10</v>
      </c>
      <c r="N1816" s="17">
        <f>SUM(M1808:M1816)</f>
        <v>48</v>
      </c>
      <c r="O1816" s="17"/>
      <c r="P1816" s="17">
        <f t="shared" si="1934"/>
        <v>1</v>
      </c>
      <c r="Q1816" s="9">
        <v>40</v>
      </c>
      <c r="R1816" s="9"/>
      <c r="S1816" s="9">
        <v>0.25</v>
      </c>
      <c r="T1816" s="9">
        <v>73</v>
      </c>
      <c r="U1816" s="9">
        <v>35</v>
      </c>
      <c r="V1816" s="11">
        <v>30</v>
      </c>
      <c r="W1816" s="11">
        <f t="shared" si="1960"/>
        <v>30</v>
      </c>
      <c r="X1816" s="17">
        <f t="shared" si="1941"/>
        <v>30</v>
      </c>
      <c r="Y1816" s="17"/>
      <c r="Z1816" s="9">
        <v>20</v>
      </c>
      <c r="AA1816" s="17">
        <f>SUM(Z1808:Z1816)</f>
        <v>89</v>
      </c>
      <c r="AB1816" s="17"/>
      <c r="AC1816" s="17">
        <f t="shared" si="1908"/>
        <v>43</v>
      </c>
      <c r="AD1816" s="17">
        <f t="shared" si="1926"/>
        <v>0.46511627906976744</v>
      </c>
      <c r="AE1816" s="17">
        <v>0</v>
      </c>
      <c r="AF1816" s="17">
        <f t="shared" si="1935"/>
        <v>20</v>
      </c>
      <c r="AG1816" s="17"/>
      <c r="AH1816" s="9">
        <v>53</v>
      </c>
      <c r="AI1816" s="9"/>
      <c r="AJ1816" s="9"/>
      <c r="AK1816" s="9"/>
      <c r="AL1816" s="9">
        <v>0.2</v>
      </c>
      <c r="AM1816" s="9"/>
      <c r="AN1816" s="9">
        <v>0.46511627906976744</v>
      </c>
      <c r="AO1816" s="9"/>
      <c r="AP1816" s="9">
        <v>0.41509433962264153</v>
      </c>
      <c r="AQ1816" s="9"/>
      <c r="AR1816" s="9"/>
      <c r="AS1816" s="17">
        <f t="shared" si="1961"/>
        <v>27</v>
      </c>
      <c r="AT1816" s="17">
        <f t="shared" si="1962"/>
        <v>0.35555555555555551</v>
      </c>
      <c r="AU1816" s="17">
        <f t="shared" si="1963"/>
        <v>0</v>
      </c>
      <c r="AV1816" s="17">
        <f t="shared" si="1964"/>
        <v>0.29285714285714287</v>
      </c>
      <c r="AW1816" s="17"/>
      <c r="AX1816" s="17"/>
      <c r="AY1816" s="17"/>
      <c r="AZ1816" s="17">
        <v>5</v>
      </c>
      <c r="BA1816" s="24">
        <v>0.83333333333333337</v>
      </c>
      <c r="BB1816" s="9">
        <v>19</v>
      </c>
      <c r="BC1816" s="9">
        <v>0</v>
      </c>
      <c r="BD1816" s="9">
        <f t="shared" si="1936"/>
        <v>1</v>
      </c>
      <c r="BE1816" s="9" t="s">
        <v>4471</v>
      </c>
      <c r="BF1816" s="9">
        <f t="shared" si="1937"/>
        <v>0</v>
      </c>
      <c r="BG1816" s="9">
        <v>1</v>
      </c>
      <c r="BH1816" s="9">
        <v>5</v>
      </c>
      <c r="BI1816" s="9">
        <v>4</v>
      </c>
      <c r="BJ1816" s="9">
        <v>0</v>
      </c>
      <c r="BK1816" s="9">
        <v>2</v>
      </c>
      <c r="BL1816" s="9">
        <v>4</v>
      </c>
      <c r="BM1816" s="9">
        <v>3</v>
      </c>
      <c r="BN1816" s="9">
        <v>0</v>
      </c>
      <c r="BO1816" s="9">
        <v>0</v>
      </c>
      <c r="BP1816" s="9" t="s">
        <v>4472</v>
      </c>
      <c r="BQ1816" s="9">
        <f t="shared" si="1893"/>
        <v>0.8</v>
      </c>
      <c r="BR1816" s="34">
        <f t="shared" si="1959"/>
        <v>0.2</v>
      </c>
      <c r="BS1816" s="34">
        <f t="shared" si="1959"/>
        <v>0.8</v>
      </c>
      <c r="BT1816" s="9"/>
      <c r="BU1816" s="9"/>
      <c r="BV1816" s="9"/>
      <c r="BW1816" s="9"/>
      <c r="BX1816" s="9"/>
      <c r="BY1816" s="9"/>
      <c r="BZ1816" s="22">
        <f t="shared" si="1928"/>
        <v>9</v>
      </c>
      <c r="CA1816" s="22">
        <f t="shared" si="1929"/>
        <v>0</v>
      </c>
      <c r="CB1816" s="22">
        <f t="shared" si="1930"/>
        <v>0</v>
      </c>
      <c r="CC1816" s="22">
        <f t="shared" si="1931"/>
        <v>0.8</v>
      </c>
      <c r="CD1816" s="22">
        <f t="shared" si="1932"/>
        <v>0</v>
      </c>
      <c r="CK1816" s="23">
        <v>0</v>
      </c>
      <c r="CL1816" s="23">
        <f t="shared" si="1933"/>
        <v>3</v>
      </c>
      <c r="CM1816" s="23" t="str">
        <f t="shared" si="1939"/>
        <v/>
      </c>
      <c r="CN1816" s="23" t="str">
        <f t="shared" si="1940"/>
        <v/>
      </c>
      <c r="CQ1816" s="4">
        <v>1</v>
      </c>
    </row>
    <row r="1817" spans="1:95" ht="11.25" customHeight="1">
      <c r="A1817" s="9">
        <v>17</v>
      </c>
      <c r="B1817" s="9">
        <v>3</v>
      </c>
      <c r="C1817" s="9" t="str">
        <f t="shared" si="1880"/>
        <v>10</v>
      </c>
      <c r="D1817" s="10" t="s">
        <v>4254</v>
      </c>
      <c r="E1817" s="9">
        <v>10</v>
      </c>
      <c r="F1817" s="9">
        <v>1</v>
      </c>
      <c r="G1817" s="9">
        <v>0</v>
      </c>
      <c r="H1817" s="9">
        <v>0</v>
      </c>
      <c r="I1817" s="9">
        <v>0</v>
      </c>
      <c r="J1817" s="9">
        <v>0</v>
      </c>
      <c r="K1817" s="11">
        <v>25</v>
      </c>
      <c r="L1817" s="9">
        <v>48</v>
      </c>
      <c r="M1817" s="9">
        <v>6</v>
      </c>
      <c r="N1817" s="17">
        <f>SUM(M1808:M1817)</f>
        <v>54</v>
      </c>
      <c r="O1817" s="17"/>
      <c r="P1817" s="17">
        <f t="shared" si="1934"/>
        <v>1</v>
      </c>
      <c r="Q1817" s="9">
        <v>31</v>
      </c>
      <c r="R1817" s="9"/>
      <c r="S1817" s="9">
        <v>0.19354838709677419</v>
      </c>
      <c r="T1817" s="9">
        <v>79</v>
      </c>
      <c r="U1817" s="9">
        <v>35</v>
      </c>
      <c r="V1817" s="11">
        <v>30</v>
      </c>
      <c r="W1817" s="11">
        <f t="shared" si="1960"/>
        <v>30</v>
      </c>
      <c r="X1817" s="17">
        <f t="shared" si="1941"/>
        <v>30</v>
      </c>
      <c r="Y1817" s="17"/>
      <c r="Z1817" s="9">
        <v>20</v>
      </c>
      <c r="AA1817" s="17">
        <f>SUM(Z1808:Z1817)</f>
        <v>109</v>
      </c>
      <c r="AB1817" s="17"/>
      <c r="AC1817" s="17">
        <f t="shared" si="1908"/>
        <v>47</v>
      </c>
      <c r="AD1817" s="17">
        <f t="shared" si="1926"/>
        <v>0.42553191489361702</v>
      </c>
      <c r="AE1817" s="17">
        <v>0.46511627906976744</v>
      </c>
      <c r="AF1817" s="17">
        <f t="shared" si="1935"/>
        <v>24</v>
      </c>
      <c r="AG1817" s="17">
        <f>+SUM(AF1808:AF1817)</f>
        <v>155</v>
      </c>
      <c r="AH1817" s="9">
        <v>66</v>
      </c>
      <c r="AI1817" s="9"/>
      <c r="AJ1817" s="9"/>
      <c r="AK1817" s="9"/>
      <c r="AL1817" s="9">
        <v>0.20645161290322583</v>
      </c>
      <c r="AM1817" s="9"/>
      <c r="AN1817" s="9">
        <v>0.42553191489361702</v>
      </c>
      <c r="AO1817" s="9"/>
      <c r="AP1817" s="9">
        <v>0.27878787878787881</v>
      </c>
      <c r="AQ1817" s="9"/>
      <c r="AR1817" s="9"/>
      <c r="AS1817" s="17">
        <f t="shared" si="1961"/>
        <v>40</v>
      </c>
      <c r="AT1817" s="17">
        <f t="shared" si="1962"/>
        <v>0.2</v>
      </c>
      <c r="AU1817" s="17">
        <f t="shared" si="1963"/>
        <v>0.46511627906976744</v>
      </c>
      <c r="AV1817" s="17">
        <f t="shared" si="1964"/>
        <v>0.41509433962264153</v>
      </c>
      <c r="AW1817" s="17"/>
      <c r="AX1817" s="17"/>
      <c r="AY1817" s="17"/>
      <c r="AZ1817" s="17">
        <v>5</v>
      </c>
      <c r="BA1817" s="24">
        <v>0.83333333333333337</v>
      </c>
      <c r="BB1817" s="9">
        <v>19</v>
      </c>
      <c r="BC1817" s="9">
        <v>0</v>
      </c>
      <c r="BD1817" s="9">
        <f t="shared" si="1936"/>
        <v>1</v>
      </c>
      <c r="BE1817" s="9" t="s">
        <v>4471</v>
      </c>
      <c r="BF1817" s="9">
        <v>1</v>
      </c>
      <c r="BG1817" s="9">
        <v>1</v>
      </c>
      <c r="BH1817" s="9">
        <v>5</v>
      </c>
      <c r="BI1817" s="9">
        <v>4</v>
      </c>
      <c r="BJ1817" s="9">
        <v>0</v>
      </c>
      <c r="BK1817" s="9">
        <v>2</v>
      </c>
      <c r="BL1817" s="9">
        <v>4</v>
      </c>
      <c r="BM1817" s="9">
        <v>3</v>
      </c>
      <c r="BN1817" s="9">
        <v>0</v>
      </c>
      <c r="BO1817" s="9">
        <v>0</v>
      </c>
      <c r="BP1817" s="9" t="s">
        <v>4472</v>
      </c>
      <c r="BQ1817" s="9">
        <f t="shared" si="1893"/>
        <v>0.8</v>
      </c>
      <c r="BR1817" s="34">
        <f t="shared" si="1959"/>
        <v>0.4</v>
      </c>
      <c r="BS1817" s="34">
        <f t="shared" si="1959"/>
        <v>0.8</v>
      </c>
      <c r="BT1817" s="9"/>
      <c r="BU1817" s="9"/>
      <c r="BV1817" s="9"/>
      <c r="BW1817" s="9">
        <f>SUM(AF1808:AF1817)</f>
        <v>155</v>
      </c>
      <c r="BX1817" s="9"/>
      <c r="BY1817" s="9"/>
      <c r="BZ1817" s="22">
        <f t="shared" si="1928"/>
        <v>10</v>
      </c>
      <c r="CA1817" s="22">
        <f t="shared" si="1929"/>
        <v>0</v>
      </c>
      <c r="CB1817" s="22">
        <f t="shared" si="1930"/>
        <v>0</v>
      </c>
      <c r="CC1817" s="22">
        <f t="shared" si="1931"/>
        <v>0.8</v>
      </c>
      <c r="CD1817" s="22">
        <f t="shared" si="1932"/>
        <v>0</v>
      </c>
      <c r="CK1817" s="23">
        <v>1.3953488372093024</v>
      </c>
      <c r="CL1817" s="23">
        <f t="shared" si="1933"/>
        <v>3</v>
      </c>
      <c r="CM1817" s="23" t="str">
        <f t="shared" si="1939"/>
        <v/>
      </c>
      <c r="CN1817" s="23" t="str">
        <f t="shared" si="1940"/>
        <v/>
      </c>
      <c r="CQ1817" s="4">
        <v>0</v>
      </c>
    </row>
    <row r="1818" spans="1:95" ht="11.25" customHeight="1">
      <c r="A1818" s="9">
        <v>17</v>
      </c>
      <c r="B1818" s="9">
        <v>3</v>
      </c>
      <c r="C1818" s="9" t="str">
        <f t="shared" si="1880"/>
        <v>10</v>
      </c>
      <c r="D1818" s="10" t="s">
        <v>4254</v>
      </c>
      <c r="E1818" s="9">
        <v>11</v>
      </c>
      <c r="F1818" s="9">
        <v>1</v>
      </c>
      <c r="G1818" s="9">
        <v>0</v>
      </c>
      <c r="H1818" s="9">
        <v>0</v>
      </c>
      <c r="I1818" s="9">
        <v>0</v>
      </c>
      <c r="J1818" s="9">
        <v>1</v>
      </c>
      <c r="K1818" s="11">
        <v>25</v>
      </c>
      <c r="L1818" s="9">
        <v>75</v>
      </c>
      <c r="M1818" s="9">
        <v>5</v>
      </c>
      <c r="N1818" s="9"/>
      <c r="O1818" s="17"/>
      <c r="P1818" s="17">
        <f t="shared" si="1934"/>
        <v>2</v>
      </c>
      <c r="Q1818" s="9">
        <v>22</v>
      </c>
      <c r="R1818" s="9"/>
      <c r="S1818" s="9">
        <v>0.22727272727272727</v>
      </c>
      <c r="T1818" s="9">
        <v>97</v>
      </c>
      <c r="U1818" s="9">
        <v>40</v>
      </c>
      <c r="V1818" s="11">
        <v>27</v>
      </c>
      <c r="W1818" s="11">
        <f t="shared" si="1960"/>
        <v>30</v>
      </c>
      <c r="X1818" s="17">
        <f t="shared" si="1941"/>
        <v>27</v>
      </c>
      <c r="Y1818" s="17"/>
      <c r="Z1818" s="9">
        <v>20</v>
      </c>
      <c r="AA1818" s="9"/>
      <c r="AB1818" s="17"/>
      <c r="AC1818" s="17">
        <f t="shared" si="1908"/>
        <v>56</v>
      </c>
      <c r="AD1818" s="17">
        <f t="shared" si="1926"/>
        <v>0.35714285714285715</v>
      </c>
      <c r="AE1818" s="17">
        <v>0.42553191489361702</v>
      </c>
      <c r="AF1818" s="17">
        <f t="shared" si="1935"/>
        <v>25</v>
      </c>
      <c r="AG1818" s="17"/>
      <c r="AH1818" s="9">
        <v>84</v>
      </c>
      <c r="AI1818" s="9"/>
      <c r="AJ1818" s="9"/>
      <c r="AK1818" s="9"/>
      <c r="AL1818" s="9">
        <v>0.41818181818181815</v>
      </c>
      <c r="AM1818" s="9"/>
      <c r="AN1818" s="9">
        <v>0.35714285714285715</v>
      </c>
      <c r="AO1818" s="9"/>
      <c r="AP1818" s="9">
        <v>0.36666666666666664</v>
      </c>
      <c r="AQ1818" s="9">
        <f>+AVERAGE(AL1808:AL1817)</f>
        <v>0.37510023375409079</v>
      </c>
      <c r="AR1818" s="9">
        <f>+AVERAGE(AN1808:AN1817)</f>
        <v>0.21465922499074402</v>
      </c>
      <c r="AZ1818">
        <v>5</v>
      </c>
      <c r="BA1818" s="24">
        <v>0.83333333333333337</v>
      </c>
      <c r="BB1818" s="9">
        <v>19</v>
      </c>
      <c r="BC1818" s="9">
        <v>0</v>
      </c>
      <c r="BD1818" s="9">
        <f t="shared" si="1936"/>
        <v>1</v>
      </c>
      <c r="BE1818" s="9" t="s">
        <v>4471</v>
      </c>
      <c r="BF1818" s="9">
        <v>1</v>
      </c>
      <c r="BG1818" s="9">
        <v>1</v>
      </c>
      <c r="BH1818" s="9">
        <v>5</v>
      </c>
      <c r="BI1818" s="9">
        <v>4</v>
      </c>
      <c r="BJ1818" s="9">
        <v>0</v>
      </c>
      <c r="BK1818" s="9">
        <v>2</v>
      </c>
      <c r="BL1818" s="9">
        <v>4</v>
      </c>
      <c r="BM1818" s="9">
        <v>3</v>
      </c>
      <c r="BN1818" s="9">
        <v>0</v>
      </c>
      <c r="BO1818" s="9">
        <v>0</v>
      </c>
      <c r="BP1818" s="9" t="s">
        <v>4472</v>
      </c>
      <c r="BQ1818" s="9">
        <f t="shared" si="1893"/>
        <v>0.8</v>
      </c>
      <c r="BR1818" s="34">
        <f t="shared" si="1959"/>
        <v>0.4</v>
      </c>
      <c r="BS1818" s="34">
        <f t="shared" si="1959"/>
        <v>0.8</v>
      </c>
      <c r="BT1818" s="9"/>
      <c r="BU1818" s="9"/>
      <c r="BV1818" s="9"/>
      <c r="BW1818" s="9"/>
      <c r="BX1818" s="9"/>
      <c r="BY1818" s="9"/>
      <c r="BZ1818" s="22">
        <f t="shared" si="1928"/>
        <v>0</v>
      </c>
      <c r="CA1818" s="22">
        <f t="shared" si="1929"/>
        <v>1</v>
      </c>
      <c r="CB1818" s="22">
        <f t="shared" si="1930"/>
        <v>0.8</v>
      </c>
      <c r="CC1818" s="22">
        <f t="shared" si="1931"/>
        <v>0</v>
      </c>
      <c r="CD1818" s="22">
        <f t="shared" si="1932"/>
        <v>1</v>
      </c>
      <c r="CK1818" s="23">
        <v>1.2765957446808511</v>
      </c>
      <c r="CL1818" s="23">
        <f t="shared" si="1933"/>
        <v>3</v>
      </c>
      <c r="CM1818" s="23">
        <f t="shared" si="1939"/>
        <v>1.1253007012622724</v>
      </c>
      <c r="CN1818" s="23">
        <f t="shared" si="1940"/>
        <v>0.64397767497223213</v>
      </c>
      <c r="CQ1818" s="4">
        <v>0</v>
      </c>
    </row>
    <row r="1819" spans="1:95" ht="11.25" customHeight="1">
      <c r="A1819" s="9">
        <v>17</v>
      </c>
      <c r="B1819" s="9">
        <v>3</v>
      </c>
      <c r="C1819" s="9" t="str">
        <f t="shared" si="1880"/>
        <v>10</v>
      </c>
      <c r="D1819" s="10" t="s">
        <v>4254</v>
      </c>
      <c r="E1819" s="9">
        <v>12</v>
      </c>
      <c r="F1819" s="9">
        <v>1</v>
      </c>
      <c r="G1819" s="9">
        <v>0</v>
      </c>
      <c r="H1819" s="9">
        <v>0</v>
      </c>
      <c r="I1819" s="9">
        <v>0</v>
      </c>
      <c r="J1819" s="9">
        <v>1</v>
      </c>
      <c r="K1819" s="11">
        <v>25</v>
      </c>
      <c r="L1819" s="9">
        <v>72</v>
      </c>
      <c r="M1819" s="9">
        <v>4</v>
      </c>
      <c r="N1819" s="9"/>
      <c r="O1819" s="17"/>
      <c r="P1819" s="17">
        <f t="shared" si="1934"/>
        <v>0</v>
      </c>
      <c r="Q1819" s="9">
        <v>15</v>
      </c>
      <c r="R1819" s="9"/>
      <c r="S1819" s="9">
        <v>0.26666666666666666</v>
      </c>
      <c r="T1819" s="9">
        <v>87</v>
      </c>
      <c r="U1819" s="9">
        <v>40</v>
      </c>
      <c r="V1819" s="11">
        <v>31</v>
      </c>
      <c r="W1819" s="11">
        <f t="shared" si="1960"/>
        <v>27</v>
      </c>
      <c r="X1819" s="17">
        <f t="shared" si="1941"/>
        <v>31</v>
      </c>
      <c r="Y1819" s="17"/>
      <c r="Z1819" s="9">
        <v>20</v>
      </c>
      <c r="AA1819" s="9"/>
      <c r="AB1819" s="17"/>
      <c r="AC1819" s="17">
        <f t="shared" si="1908"/>
        <v>55</v>
      </c>
      <c r="AD1819" s="17">
        <f t="shared" si="1926"/>
        <v>0.36363636363636365</v>
      </c>
      <c r="AE1819" s="17">
        <v>0.35714285714285715</v>
      </c>
      <c r="AF1819" s="17">
        <f t="shared" si="1935"/>
        <v>26</v>
      </c>
      <c r="AG1819" s="17"/>
      <c r="AH1819" s="9">
        <v>90</v>
      </c>
      <c r="AI1819" s="9"/>
      <c r="AJ1819" s="9"/>
      <c r="AK1819" s="9"/>
      <c r="AL1819" s="9">
        <v>0.6399999999999999</v>
      </c>
      <c r="AM1819" s="9"/>
      <c r="AN1819" s="9">
        <v>0.36363636363636365</v>
      </c>
      <c r="AO1819" s="9"/>
      <c r="AP1819" s="9">
        <v>0.16444444444444445</v>
      </c>
      <c r="AQ1819" s="9">
        <f>+AVERAGE(AL1808:AL1817)</f>
        <v>0.37510023375409079</v>
      </c>
      <c r="AR1819" s="9">
        <f>+AVERAGE(AN1808:AN1817)</f>
        <v>0.21465922499074402</v>
      </c>
      <c r="AS1819" s="17">
        <f t="shared" si="1961"/>
        <v>22</v>
      </c>
      <c r="AT1819" s="17">
        <f t="shared" si="1962"/>
        <v>0.41818181818181815</v>
      </c>
      <c r="AU1819" s="17">
        <f t="shared" ref="AU1819:AU1827" si="1965">+AN1818</f>
        <v>0.35714285714285715</v>
      </c>
      <c r="AV1819" s="17">
        <f t="shared" ref="AV1819:AV1827" si="1966">+AP1818</f>
        <v>0.36666666666666664</v>
      </c>
      <c r="AW1819" s="17"/>
      <c r="AX1819" s="17"/>
      <c r="AY1819" s="17"/>
      <c r="AZ1819" s="17">
        <v>5</v>
      </c>
      <c r="BA1819" s="24">
        <v>0.83333333333333337</v>
      </c>
      <c r="BB1819" s="9">
        <v>19</v>
      </c>
      <c r="BC1819" s="9">
        <v>0</v>
      </c>
      <c r="BD1819" s="9">
        <f t="shared" si="1936"/>
        <v>1</v>
      </c>
      <c r="BE1819" s="9" t="s">
        <v>4471</v>
      </c>
      <c r="BF1819" s="9">
        <f t="shared" si="1937"/>
        <v>0</v>
      </c>
      <c r="BG1819" s="9">
        <v>1</v>
      </c>
      <c r="BH1819" s="9">
        <v>5</v>
      </c>
      <c r="BI1819" s="9">
        <v>4</v>
      </c>
      <c r="BJ1819" s="9">
        <v>0</v>
      </c>
      <c r="BK1819" s="9">
        <v>2</v>
      </c>
      <c r="BL1819" s="9">
        <v>4</v>
      </c>
      <c r="BM1819" s="9">
        <v>3</v>
      </c>
      <c r="BN1819" s="9">
        <v>0</v>
      </c>
      <c r="BO1819" s="9">
        <v>0</v>
      </c>
      <c r="BP1819" s="9" t="s">
        <v>4472</v>
      </c>
      <c r="BQ1819" s="9">
        <f t="shared" si="1893"/>
        <v>0.8</v>
      </c>
      <c r="BR1819" s="34">
        <f t="shared" si="1959"/>
        <v>0.2</v>
      </c>
      <c r="BS1819" s="34">
        <f t="shared" si="1959"/>
        <v>0.8</v>
      </c>
      <c r="BT1819" s="9"/>
      <c r="BU1819" s="9"/>
      <c r="BV1819" s="9"/>
      <c r="BW1819" s="9"/>
      <c r="BX1819" s="9"/>
      <c r="BY1819" s="9"/>
      <c r="BZ1819" s="22">
        <f t="shared" si="1928"/>
        <v>0</v>
      </c>
      <c r="CA1819" s="22">
        <f t="shared" si="1929"/>
        <v>2</v>
      </c>
      <c r="CB1819" s="22">
        <f t="shared" si="1930"/>
        <v>0.8</v>
      </c>
      <c r="CC1819" s="22">
        <f t="shared" si="1931"/>
        <v>0</v>
      </c>
      <c r="CD1819" s="22">
        <f t="shared" si="1932"/>
        <v>1</v>
      </c>
      <c r="CK1819" s="23">
        <v>1.0714285714285714</v>
      </c>
      <c r="CL1819" s="23">
        <f t="shared" si="1933"/>
        <v>3</v>
      </c>
      <c r="CM1819" s="23">
        <f t="shared" si="1939"/>
        <v>1.1253007012622724</v>
      </c>
      <c r="CN1819" s="23">
        <f t="shared" si="1940"/>
        <v>0.64397767497223213</v>
      </c>
      <c r="CQ1819" s="4">
        <v>0</v>
      </c>
    </row>
    <row r="1820" spans="1:95" ht="11.25" customHeight="1">
      <c r="A1820" s="9">
        <v>17</v>
      </c>
      <c r="B1820" s="9">
        <v>3</v>
      </c>
      <c r="C1820" s="9" t="str">
        <f t="shared" ref="C1820:C1883" si="1967">LEFT(D1820, FIND(":", D1820)-1)</f>
        <v>10</v>
      </c>
      <c r="D1820" s="10" t="s">
        <v>4254</v>
      </c>
      <c r="E1820" s="9">
        <v>13</v>
      </c>
      <c r="F1820" s="9">
        <v>1</v>
      </c>
      <c r="G1820" s="9">
        <v>0</v>
      </c>
      <c r="H1820" s="9">
        <v>0</v>
      </c>
      <c r="I1820" s="9">
        <v>0</v>
      </c>
      <c r="J1820" s="9">
        <v>1</v>
      </c>
      <c r="K1820" s="11">
        <v>25</v>
      </c>
      <c r="L1820" s="9">
        <v>62</v>
      </c>
      <c r="M1820" s="9">
        <v>3</v>
      </c>
      <c r="N1820" s="9"/>
      <c r="O1820" s="17"/>
      <c r="P1820" s="17">
        <f t="shared" si="1934"/>
        <v>0</v>
      </c>
      <c r="Q1820" s="9">
        <v>17</v>
      </c>
      <c r="R1820" s="9"/>
      <c r="S1820" s="9">
        <v>0.17647058823529413</v>
      </c>
      <c r="T1820" s="9">
        <v>79</v>
      </c>
      <c r="U1820" s="9">
        <v>35</v>
      </c>
      <c r="V1820" s="11">
        <v>22</v>
      </c>
      <c r="W1820" s="11">
        <f t="shared" si="1960"/>
        <v>31</v>
      </c>
      <c r="X1820" s="17">
        <f t="shared" si="1941"/>
        <v>22</v>
      </c>
      <c r="Y1820" s="17"/>
      <c r="Z1820" s="9">
        <v>19</v>
      </c>
      <c r="AA1820" s="9"/>
      <c r="AB1820" s="17"/>
      <c r="AC1820" s="17">
        <f t="shared" si="1908"/>
        <v>38</v>
      </c>
      <c r="AD1820" s="17">
        <f t="shared" si="1926"/>
        <v>0.5</v>
      </c>
      <c r="AE1820" s="17">
        <v>0.36363636363636365</v>
      </c>
      <c r="AF1820" s="17">
        <f t="shared" si="1935"/>
        <v>26</v>
      </c>
      <c r="AG1820" s="17"/>
      <c r="AH1820" s="9">
        <v>71</v>
      </c>
      <c r="AI1820" s="9"/>
      <c r="AJ1820" s="9"/>
      <c r="AK1820" s="9"/>
      <c r="AL1820" s="9">
        <v>0.4</v>
      </c>
      <c r="AM1820" s="9"/>
      <c r="AN1820" s="9">
        <v>0.5</v>
      </c>
      <c r="AO1820" s="9"/>
      <c r="AP1820" s="9">
        <v>0.36056338028169016</v>
      </c>
      <c r="AQ1820" s="9">
        <f>+AVERAGE(AL1808:AL1817)</f>
        <v>0.37510023375409079</v>
      </c>
      <c r="AR1820" s="9">
        <f>+AVERAGE(AN1808:AN1817)</f>
        <v>0.21465922499074402</v>
      </c>
      <c r="AS1820" s="17">
        <f t="shared" si="1961"/>
        <v>15</v>
      </c>
      <c r="AT1820" s="17">
        <f t="shared" si="1962"/>
        <v>0.6399999999999999</v>
      </c>
      <c r="AU1820" s="17">
        <f t="shared" si="1965"/>
        <v>0.36363636363636365</v>
      </c>
      <c r="AV1820" s="17">
        <f t="shared" si="1966"/>
        <v>0.16444444444444445</v>
      </c>
      <c r="AW1820" s="17"/>
      <c r="AX1820" s="17"/>
      <c r="AY1820" s="17"/>
      <c r="AZ1820" s="17">
        <v>5</v>
      </c>
      <c r="BA1820" s="24">
        <v>0.83333333333333337</v>
      </c>
      <c r="BB1820" s="9">
        <v>19</v>
      </c>
      <c r="BC1820" s="9">
        <v>0</v>
      </c>
      <c r="BD1820" s="9">
        <f t="shared" si="1936"/>
        <v>1</v>
      </c>
      <c r="BE1820" s="9" t="s">
        <v>4471</v>
      </c>
      <c r="BF1820" s="9">
        <f t="shared" si="1937"/>
        <v>0</v>
      </c>
      <c r="BG1820" s="9">
        <v>1</v>
      </c>
      <c r="BH1820" s="9">
        <v>5</v>
      </c>
      <c r="BI1820" s="9">
        <v>4</v>
      </c>
      <c r="BJ1820" s="9">
        <v>0</v>
      </c>
      <c r="BK1820" s="9">
        <v>2</v>
      </c>
      <c r="BL1820" s="9">
        <v>4</v>
      </c>
      <c r="BM1820" s="9">
        <v>3</v>
      </c>
      <c r="BN1820" s="9">
        <v>0</v>
      </c>
      <c r="BO1820" s="9">
        <v>0</v>
      </c>
      <c r="BP1820" s="9" t="s">
        <v>4472</v>
      </c>
      <c r="BQ1820" s="9">
        <f t="shared" si="1893"/>
        <v>0.8</v>
      </c>
      <c r="BR1820" s="34">
        <f t="shared" si="1959"/>
        <v>0.2</v>
      </c>
      <c r="BS1820" s="34">
        <f t="shared" si="1959"/>
        <v>0.8</v>
      </c>
      <c r="BT1820" s="9"/>
      <c r="BU1820" s="9"/>
      <c r="BV1820" s="9"/>
      <c r="BW1820" s="9"/>
      <c r="BX1820" s="9"/>
      <c r="BY1820" s="9"/>
      <c r="BZ1820" s="22">
        <f t="shared" si="1928"/>
        <v>0</v>
      </c>
      <c r="CA1820" s="22">
        <f t="shared" si="1929"/>
        <v>3</v>
      </c>
      <c r="CB1820" s="22">
        <f t="shared" si="1930"/>
        <v>0.8</v>
      </c>
      <c r="CC1820" s="22">
        <f t="shared" si="1931"/>
        <v>0</v>
      </c>
      <c r="CD1820" s="22">
        <f t="shared" si="1932"/>
        <v>1</v>
      </c>
      <c r="CK1820" s="23">
        <v>1.0909090909090908</v>
      </c>
      <c r="CL1820" s="23">
        <f t="shared" si="1933"/>
        <v>3</v>
      </c>
      <c r="CM1820" s="23">
        <f t="shared" si="1939"/>
        <v>1.1253007012622724</v>
      </c>
      <c r="CN1820" s="23">
        <f t="shared" si="1940"/>
        <v>0.64397767497223213</v>
      </c>
      <c r="CQ1820" s="4">
        <v>0</v>
      </c>
    </row>
    <row r="1821" spans="1:95" ht="11.25" customHeight="1">
      <c r="A1821" s="9">
        <v>17</v>
      </c>
      <c r="B1821" s="9">
        <v>3</v>
      </c>
      <c r="C1821" s="9" t="str">
        <f t="shared" si="1967"/>
        <v>10</v>
      </c>
      <c r="D1821" s="10" t="s">
        <v>4254</v>
      </c>
      <c r="E1821" s="9">
        <v>14</v>
      </c>
      <c r="F1821" s="9">
        <v>1</v>
      </c>
      <c r="G1821" s="9">
        <v>0</v>
      </c>
      <c r="H1821" s="9">
        <v>0</v>
      </c>
      <c r="I1821" s="9">
        <v>0</v>
      </c>
      <c r="J1821" s="9">
        <v>1</v>
      </c>
      <c r="K1821" s="11">
        <v>25</v>
      </c>
      <c r="L1821" s="9">
        <v>54</v>
      </c>
      <c r="M1821" s="9">
        <v>2</v>
      </c>
      <c r="N1821" s="9"/>
      <c r="O1821" s="17"/>
      <c r="P1821" s="17">
        <f t="shared" si="1934"/>
        <v>0</v>
      </c>
      <c r="Q1821" s="9">
        <v>17</v>
      </c>
      <c r="R1821" s="9"/>
      <c r="S1821" s="9">
        <v>0.11764705882352941</v>
      </c>
      <c r="T1821" s="9">
        <v>71</v>
      </c>
      <c r="U1821" s="9">
        <v>35</v>
      </c>
      <c r="V1821" s="11">
        <v>36</v>
      </c>
      <c r="W1821" s="11">
        <f t="shared" si="1960"/>
        <v>22</v>
      </c>
      <c r="X1821" s="17">
        <f t="shared" si="1941"/>
        <v>35</v>
      </c>
      <c r="Y1821" s="17"/>
      <c r="Z1821" s="9">
        <v>20</v>
      </c>
      <c r="AA1821" s="9"/>
      <c r="AB1821" s="17"/>
      <c r="AC1821" s="17">
        <f t="shared" si="1908"/>
        <v>59</v>
      </c>
      <c r="AD1821" s="17">
        <f t="shared" si="1926"/>
        <v>0.33898305084745761</v>
      </c>
      <c r="AE1821" s="17">
        <v>0.5</v>
      </c>
      <c r="AF1821" s="17">
        <f t="shared" si="1935"/>
        <v>28</v>
      </c>
      <c r="AG1821" s="17"/>
      <c r="AH1821" s="9">
        <v>92</v>
      </c>
      <c r="AI1821" s="9"/>
      <c r="AJ1821" s="9"/>
      <c r="AK1821" s="9"/>
      <c r="AL1821" s="9">
        <v>0.54117647058823526</v>
      </c>
      <c r="AM1821" s="9"/>
      <c r="AN1821" s="9">
        <v>0.33898305084745761</v>
      </c>
      <c r="AO1821" s="9"/>
      <c r="AP1821" s="9">
        <v>0.32173913043478264</v>
      </c>
      <c r="AQ1821" s="9">
        <f>+AVERAGE(AL1808:AL1817)</f>
        <v>0.37510023375409079</v>
      </c>
      <c r="AR1821" s="9">
        <f>+AVERAGE(AN1808:AN1817)</f>
        <v>0.21465922499074402</v>
      </c>
      <c r="AS1821" s="17">
        <f t="shared" si="1961"/>
        <v>17</v>
      </c>
      <c r="AT1821" s="17">
        <f t="shared" si="1962"/>
        <v>0.4</v>
      </c>
      <c r="AU1821" s="17">
        <f t="shared" si="1965"/>
        <v>0.5</v>
      </c>
      <c r="AV1821" s="17">
        <f t="shared" si="1966"/>
        <v>0.36056338028169016</v>
      </c>
      <c r="AW1821" s="17"/>
      <c r="AX1821" s="17"/>
      <c r="AY1821" s="17"/>
      <c r="AZ1821" s="17">
        <v>5</v>
      </c>
      <c r="BA1821" s="24">
        <v>0.83333333333333337</v>
      </c>
      <c r="BB1821" s="9">
        <v>19</v>
      </c>
      <c r="BC1821" s="9">
        <v>0</v>
      </c>
      <c r="BD1821" s="9">
        <f t="shared" si="1936"/>
        <v>1</v>
      </c>
      <c r="BE1821" s="9" t="s">
        <v>4471</v>
      </c>
      <c r="BF1821" s="9">
        <f t="shared" si="1937"/>
        <v>0</v>
      </c>
      <c r="BG1821" s="9">
        <v>1</v>
      </c>
      <c r="BH1821" s="9">
        <v>5</v>
      </c>
      <c r="BI1821" s="9">
        <v>4</v>
      </c>
      <c r="BJ1821" s="9">
        <v>0</v>
      </c>
      <c r="BK1821" s="9">
        <v>2</v>
      </c>
      <c r="BL1821" s="9">
        <v>4</v>
      </c>
      <c r="BM1821" s="9">
        <v>3</v>
      </c>
      <c r="BN1821" s="9">
        <v>0</v>
      </c>
      <c r="BO1821" s="9">
        <v>0</v>
      </c>
      <c r="BP1821" s="9" t="s">
        <v>4472</v>
      </c>
      <c r="BQ1821" s="9">
        <f t="shared" si="1893"/>
        <v>0.8</v>
      </c>
      <c r="BR1821" s="34">
        <f t="shared" si="1959"/>
        <v>0.2</v>
      </c>
      <c r="BS1821" s="34">
        <f t="shared" si="1959"/>
        <v>0.8</v>
      </c>
      <c r="BT1821" s="9"/>
      <c r="BU1821" s="9"/>
      <c r="BV1821" s="9"/>
      <c r="BW1821" s="9"/>
      <c r="BX1821" s="9"/>
      <c r="BY1821" s="9"/>
      <c r="BZ1821" s="22">
        <f t="shared" si="1928"/>
        <v>0</v>
      </c>
      <c r="CA1821" s="22">
        <f t="shared" si="1929"/>
        <v>4</v>
      </c>
      <c r="CB1821" s="22">
        <f t="shared" si="1930"/>
        <v>0.8</v>
      </c>
      <c r="CC1821" s="22">
        <f t="shared" si="1931"/>
        <v>0</v>
      </c>
      <c r="CD1821" s="22">
        <f t="shared" si="1932"/>
        <v>1</v>
      </c>
      <c r="CK1821" s="23">
        <v>1.5</v>
      </c>
      <c r="CL1821" s="23">
        <f t="shared" si="1933"/>
        <v>3</v>
      </c>
      <c r="CM1821" s="23">
        <f t="shared" si="1939"/>
        <v>1.1253007012622724</v>
      </c>
      <c r="CN1821" s="23">
        <f t="shared" si="1940"/>
        <v>0.64397767497223213</v>
      </c>
      <c r="CQ1821" s="4">
        <v>0</v>
      </c>
    </row>
    <row r="1822" spans="1:95" ht="11.25" customHeight="1">
      <c r="A1822" s="9">
        <v>17</v>
      </c>
      <c r="B1822" s="9">
        <v>3</v>
      </c>
      <c r="C1822" s="9" t="str">
        <f t="shared" si="1967"/>
        <v>10</v>
      </c>
      <c r="D1822" s="10" t="s">
        <v>4254</v>
      </c>
      <c r="E1822" s="9">
        <v>15</v>
      </c>
      <c r="F1822" s="9">
        <v>1</v>
      </c>
      <c r="G1822" s="9">
        <v>0</v>
      </c>
      <c r="H1822" s="9">
        <v>0</v>
      </c>
      <c r="I1822" s="9">
        <v>0</v>
      </c>
      <c r="J1822" s="9">
        <v>1</v>
      </c>
      <c r="K1822" s="11">
        <v>25</v>
      </c>
      <c r="L1822" s="9">
        <v>46</v>
      </c>
      <c r="M1822" s="9">
        <v>3</v>
      </c>
      <c r="N1822" s="9"/>
      <c r="O1822" s="17"/>
      <c r="P1822" s="17">
        <f t="shared" si="1934"/>
        <v>0</v>
      </c>
      <c r="Q1822" s="9">
        <v>16</v>
      </c>
      <c r="R1822" s="9"/>
      <c r="S1822" s="9">
        <v>0.1875</v>
      </c>
      <c r="T1822" s="9">
        <v>62</v>
      </c>
      <c r="U1822" s="9">
        <v>25</v>
      </c>
      <c r="V1822" s="11">
        <v>25</v>
      </c>
      <c r="W1822" s="11">
        <f t="shared" si="1960"/>
        <v>36</v>
      </c>
      <c r="X1822" s="17">
        <f t="shared" si="1941"/>
        <v>25</v>
      </c>
      <c r="Y1822" s="17"/>
      <c r="Z1822" s="9">
        <v>20</v>
      </c>
      <c r="AA1822" s="9"/>
      <c r="AB1822" s="17"/>
      <c r="AC1822" s="17">
        <f t="shared" si="1908"/>
        <v>50</v>
      </c>
      <c r="AD1822" s="17">
        <f t="shared" si="1926"/>
        <v>0.4</v>
      </c>
      <c r="AE1822" s="17">
        <v>0.33898305084745761</v>
      </c>
      <c r="AF1822" s="17">
        <f t="shared" si="1935"/>
        <v>27</v>
      </c>
      <c r="AG1822" s="17"/>
      <c r="AH1822" s="9">
        <v>84</v>
      </c>
      <c r="AI1822" s="9"/>
      <c r="AJ1822" s="9"/>
      <c r="AK1822" s="9"/>
      <c r="AL1822" s="9">
        <v>0.3</v>
      </c>
      <c r="AM1822" s="9"/>
      <c r="AN1822" s="9">
        <v>0.4</v>
      </c>
      <c r="AO1822" s="9"/>
      <c r="AP1822" s="9">
        <v>0.26666666666666672</v>
      </c>
      <c r="AQ1822" s="9">
        <f>+AVERAGE(AL1808:AL1817)</f>
        <v>0.37510023375409079</v>
      </c>
      <c r="AR1822" s="9">
        <f>+AVERAGE(AN1808:AN1817)</f>
        <v>0.21465922499074402</v>
      </c>
      <c r="AS1822" s="17">
        <f t="shared" si="1961"/>
        <v>17</v>
      </c>
      <c r="AT1822" s="17">
        <f t="shared" si="1962"/>
        <v>0.54117647058823526</v>
      </c>
      <c r="AU1822" s="17">
        <f t="shared" si="1965"/>
        <v>0.33898305084745761</v>
      </c>
      <c r="AV1822" s="17">
        <f t="shared" si="1966"/>
        <v>0.32173913043478264</v>
      </c>
      <c r="AW1822" s="17"/>
      <c r="AX1822" s="17"/>
      <c r="AY1822" s="17"/>
      <c r="AZ1822" s="17">
        <v>5</v>
      </c>
      <c r="BA1822" s="24">
        <v>0.83333333333333337</v>
      </c>
      <c r="BB1822" s="9">
        <v>19</v>
      </c>
      <c r="BC1822" s="9">
        <v>0</v>
      </c>
      <c r="BD1822" s="9">
        <f t="shared" si="1936"/>
        <v>1</v>
      </c>
      <c r="BE1822" s="9" t="s">
        <v>4471</v>
      </c>
      <c r="BF1822" s="9">
        <f t="shared" si="1937"/>
        <v>0</v>
      </c>
      <c r="BG1822" s="9">
        <v>1</v>
      </c>
      <c r="BH1822" s="9">
        <v>5</v>
      </c>
      <c r="BI1822" s="9">
        <v>4</v>
      </c>
      <c r="BJ1822" s="9">
        <v>0</v>
      </c>
      <c r="BK1822" s="9">
        <v>2</v>
      </c>
      <c r="BL1822" s="9">
        <v>4</v>
      </c>
      <c r="BM1822" s="9">
        <v>3</v>
      </c>
      <c r="BN1822" s="9">
        <v>0</v>
      </c>
      <c r="BO1822" s="9">
        <v>0</v>
      </c>
      <c r="BP1822" s="9" t="s">
        <v>4472</v>
      </c>
      <c r="BQ1822" s="9">
        <f t="shared" si="1893"/>
        <v>0.8</v>
      </c>
      <c r="BR1822" s="34">
        <f t="shared" si="1959"/>
        <v>0.2</v>
      </c>
      <c r="BS1822" s="34">
        <f t="shared" si="1959"/>
        <v>0.8</v>
      </c>
      <c r="BT1822" s="9"/>
      <c r="BU1822" s="9"/>
      <c r="BV1822" s="9"/>
      <c r="BW1822" s="9"/>
      <c r="BX1822" s="9"/>
      <c r="BY1822" s="9"/>
      <c r="BZ1822" s="22">
        <f t="shared" si="1928"/>
        <v>0</v>
      </c>
      <c r="CA1822" s="22">
        <f t="shared" si="1929"/>
        <v>5</v>
      </c>
      <c r="CB1822" s="22">
        <f t="shared" si="1930"/>
        <v>0.8</v>
      </c>
      <c r="CC1822" s="22">
        <f t="shared" si="1931"/>
        <v>0</v>
      </c>
      <c r="CD1822" s="22">
        <f t="shared" si="1932"/>
        <v>1</v>
      </c>
      <c r="CK1822" s="23">
        <v>1.0169491525423728</v>
      </c>
      <c r="CL1822" s="23">
        <f t="shared" si="1933"/>
        <v>3</v>
      </c>
      <c r="CM1822" s="23">
        <f t="shared" si="1939"/>
        <v>1.1253007012622724</v>
      </c>
      <c r="CN1822" s="23">
        <f t="shared" si="1940"/>
        <v>0.64397767497223213</v>
      </c>
      <c r="CQ1822" s="4">
        <v>1</v>
      </c>
    </row>
    <row r="1823" spans="1:95" ht="11.25" customHeight="1">
      <c r="A1823" s="9">
        <v>17</v>
      </c>
      <c r="B1823" s="9">
        <v>3</v>
      </c>
      <c r="C1823" s="9" t="str">
        <f t="shared" si="1967"/>
        <v>10</v>
      </c>
      <c r="D1823" s="10" t="s">
        <v>4254</v>
      </c>
      <c r="E1823" s="9">
        <v>16</v>
      </c>
      <c r="F1823" s="9">
        <v>1</v>
      </c>
      <c r="G1823" s="9">
        <v>0</v>
      </c>
      <c r="H1823" s="9">
        <v>0</v>
      </c>
      <c r="I1823" s="9">
        <v>0</v>
      </c>
      <c r="J1823" s="9">
        <v>1</v>
      </c>
      <c r="K1823" s="11">
        <v>25</v>
      </c>
      <c r="L1823" s="9">
        <v>37</v>
      </c>
      <c r="M1823" s="9">
        <v>4</v>
      </c>
      <c r="N1823" s="9"/>
      <c r="O1823" s="17"/>
      <c r="P1823" s="17">
        <f t="shared" si="1934"/>
        <v>0</v>
      </c>
      <c r="Q1823" s="9">
        <v>27</v>
      </c>
      <c r="R1823" s="9"/>
      <c r="S1823" s="9">
        <v>0.14814814814814814</v>
      </c>
      <c r="T1823" s="9">
        <v>64</v>
      </c>
      <c r="U1823" s="9">
        <v>25</v>
      </c>
      <c r="V1823" s="11">
        <v>32</v>
      </c>
      <c r="W1823" s="11">
        <f t="shared" si="1960"/>
        <v>25</v>
      </c>
      <c r="X1823" s="17">
        <f t="shared" si="1941"/>
        <v>25</v>
      </c>
      <c r="Y1823" s="17"/>
      <c r="Z1823" s="9">
        <v>19</v>
      </c>
      <c r="AA1823" s="9"/>
      <c r="AB1823" s="17"/>
      <c r="AC1823" s="17">
        <f t="shared" si="1908"/>
        <v>56</v>
      </c>
      <c r="AD1823" s="17">
        <f t="shared" si="1926"/>
        <v>0.3392857142857143</v>
      </c>
      <c r="AE1823" s="17">
        <v>0.4</v>
      </c>
      <c r="AF1823" s="17">
        <f t="shared" si="1935"/>
        <v>25</v>
      </c>
      <c r="AG1823" s="17"/>
      <c r="AH1823" s="9">
        <v>79</v>
      </c>
      <c r="AI1823" s="9"/>
      <c r="AJ1823" s="9"/>
      <c r="AK1823" s="9"/>
      <c r="AL1823" s="9">
        <v>0.2814814814814815</v>
      </c>
      <c r="AM1823" s="9"/>
      <c r="AN1823" s="9">
        <v>0.3392857142857143</v>
      </c>
      <c r="AO1823" s="9"/>
      <c r="AP1823" s="9">
        <v>0.30379746835443039</v>
      </c>
      <c r="AQ1823" s="9">
        <f>+AVERAGE(AL1808:AL1817)</f>
        <v>0.37510023375409079</v>
      </c>
      <c r="AR1823" s="9">
        <f>+AVERAGE(AN1808:AN1817)</f>
        <v>0.21465922499074402</v>
      </c>
      <c r="AS1823" s="17">
        <f t="shared" si="1961"/>
        <v>16</v>
      </c>
      <c r="AT1823" s="17">
        <f t="shared" si="1962"/>
        <v>0.3</v>
      </c>
      <c r="AU1823" s="17">
        <f t="shared" si="1965"/>
        <v>0.4</v>
      </c>
      <c r="AV1823" s="17">
        <f t="shared" si="1966"/>
        <v>0.26666666666666672</v>
      </c>
      <c r="AW1823" s="17"/>
      <c r="AX1823" s="17"/>
      <c r="AY1823" s="17"/>
      <c r="AZ1823" s="17">
        <v>5</v>
      </c>
      <c r="BA1823" s="24">
        <v>0.83333333333333337</v>
      </c>
      <c r="BB1823" s="9">
        <v>19</v>
      </c>
      <c r="BC1823" s="9">
        <v>0</v>
      </c>
      <c r="BD1823" s="9">
        <f t="shared" si="1936"/>
        <v>1</v>
      </c>
      <c r="BE1823" s="9" t="s">
        <v>4471</v>
      </c>
      <c r="BF1823" s="9">
        <f t="shared" si="1937"/>
        <v>0</v>
      </c>
      <c r="BG1823" s="9">
        <v>1</v>
      </c>
      <c r="BH1823" s="9">
        <v>5</v>
      </c>
      <c r="BI1823" s="9">
        <v>4</v>
      </c>
      <c r="BJ1823" s="9">
        <v>0</v>
      </c>
      <c r="BK1823" s="9">
        <v>2</v>
      </c>
      <c r="BL1823" s="9">
        <v>4</v>
      </c>
      <c r="BM1823" s="9">
        <v>3</v>
      </c>
      <c r="BN1823" s="9">
        <v>0</v>
      </c>
      <c r="BO1823" s="9">
        <v>0</v>
      </c>
      <c r="BP1823" s="9" t="s">
        <v>4472</v>
      </c>
      <c r="BQ1823" s="9">
        <f t="shared" si="1893"/>
        <v>0.8</v>
      </c>
      <c r="BR1823" s="34">
        <f t="shared" si="1959"/>
        <v>0.2</v>
      </c>
      <c r="BS1823" s="34">
        <f t="shared" si="1959"/>
        <v>0.8</v>
      </c>
      <c r="BT1823" s="9"/>
      <c r="BU1823" s="9"/>
      <c r="BV1823" s="9"/>
      <c r="BW1823" s="9"/>
      <c r="BX1823" s="9"/>
      <c r="BY1823" s="9"/>
      <c r="BZ1823" s="22">
        <f t="shared" si="1928"/>
        <v>0</v>
      </c>
      <c r="CA1823" s="22">
        <f t="shared" si="1929"/>
        <v>6</v>
      </c>
      <c r="CB1823" s="22">
        <f t="shared" si="1930"/>
        <v>0.8</v>
      </c>
      <c r="CC1823" s="22">
        <f t="shared" si="1931"/>
        <v>0</v>
      </c>
      <c r="CD1823" s="22">
        <f t="shared" si="1932"/>
        <v>1</v>
      </c>
      <c r="CK1823" s="23">
        <v>1.2000000000000002</v>
      </c>
      <c r="CL1823" s="23">
        <f t="shared" si="1933"/>
        <v>3</v>
      </c>
      <c r="CM1823" s="23">
        <f t="shared" si="1939"/>
        <v>1.1253007012622724</v>
      </c>
      <c r="CN1823" s="23">
        <f t="shared" si="1940"/>
        <v>0.64397767497223213</v>
      </c>
      <c r="CQ1823" s="4">
        <v>1</v>
      </c>
    </row>
    <row r="1824" spans="1:95" ht="11.25" customHeight="1">
      <c r="A1824" s="9">
        <v>17</v>
      </c>
      <c r="B1824" s="9">
        <v>3</v>
      </c>
      <c r="C1824" s="9" t="str">
        <f t="shared" si="1967"/>
        <v>10</v>
      </c>
      <c r="D1824" s="10" t="s">
        <v>4254</v>
      </c>
      <c r="E1824" s="9">
        <v>17</v>
      </c>
      <c r="F1824" s="9">
        <v>1</v>
      </c>
      <c r="G1824" s="9">
        <v>0</v>
      </c>
      <c r="H1824" s="9">
        <v>0</v>
      </c>
      <c r="I1824" s="9">
        <v>0</v>
      </c>
      <c r="J1824" s="9">
        <v>1</v>
      </c>
      <c r="K1824" s="11">
        <v>25</v>
      </c>
      <c r="L1824" s="9">
        <v>39</v>
      </c>
      <c r="M1824" s="9">
        <v>5</v>
      </c>
      <c r="N1824" s="9"/>
      <c r="O1824" s="17"/>
      <c r="P1824" s="17">
        <f t="shared" si="1934"/>
        <v>2</v>
      </c>
      <c r="Q1824" s="9">
        <v>40</v>
      </c>
      <c r="R1824" s="9"/>
      <c r="S1824" s="9">
        <v>0.125</v>
      </c>
      <c r="T1824" s="9">
        <v>79</v>
      </c>
      <c r="U1824" s="9">
        <v>35</v>
      </c>
      <c r="V1824" s="11">
        <v>38</v>
      </c>
      <c r="W1824" s="11">
        <f t="shared" si="1960"/>
        <v>32</v>
      </c>
      <c r="X1824" s="17">
        <f t="shared" si="1941"/>
        <v>35</v>
      </c>
      <c r="Y1824" s="17"/>
      <c r="Z1824" s="9">
        <v>20</v>
      </c>
      <c r="AA1824" s="9"/>
      <c r="AB1824" s="17"/>
      <c r="AC1824" s="17">
        <f t="shared" si="1908"/>
        <v>63</v>
      </c>
      <c r="AD1824" s="17">
        <f t="shared" si="1926"/>
        <v>0.31746031746031744</v>
      </c>
      <c r="AE1824" s="17">
        <v>0.3392857142857143</v>
      </c>
      <c r="AF1824" s="17">
        <f t="shared" si="1935"/>
        <v>25</v>
      </c>
      <c r="AG1824" s="17"/>
      <c r="AH1824" s="9">
        <v>73</v>
      </c>
      <c r="AI1824" s="9"/>
      <c r="AJ1824" s="9"/>
      <c r="AK1824" s="9"/>
      <c r="AL1824" s="9">
        <v>0.13999999999999999</v>
      </c>
      <c r="AM1824" s="9"/>
      <c r="AN1824" s="9">
        <v>0.31746031746031744</v>
      </c>
      <c r="AO1824" s="9"/>
      <c r="AP1824" s="9">
        <v>0.37260273972602737</v>
      </c>
      <c r="AQ1824" s="9">
        <f>+AVERAGE(AL1808:AL1817)</f>
        <v>0.37510023375409079</v>
      </c>
      <c r="AR1824" s="9">
        <f>+AVERAGE(AN1808:AN1817)</f>
        <v>0.21465922499074402</v>
      </c>
      <c r="AS1824" s="17">
        <f t="shared" si="1961"/>
        <v>27</v>
      </c>
      <c r="AT1824" s="17">
        <f t="shared" si="1962"/>
        <v>0.2814814814814815</v>
      </c>
      <c r="AU1824" s="17">
        <f t="shared" si="1965"/>
        <v>0.3392857142857143</v>
      </c>
      <c r="AV1824" s="17">
        <f t="shared" si="1966"/>
        <v>0.30379746835443039</v>
      </c>
      <c r="AW1824" s="17"/>
      <c r="AX1824" s="17"/>
      <c r="AY1824" s="17"/>
      <c r="AZ1824" s="17">
        <v>5</v>
      </c>
      <c r="BA1824" s="24">
        <v>0.83333333333333337</v>
      </c>
      <c r="BB1824" s="9">
        <v>19</v>
      </c>
      <c r="BC1824" s="9">
        <v>0</v>
      </c>
      <c r="BD1824" s="9">
        <f t="shared" si="1936"/>
        <v>1</v>
      </c>
      <c r="BE1824" s="9" t="s">
        <v>4471</v>
      </c>
      <c r="BF1824" s="9">
        <f t="shared" si="1937"/>
        <v>0</v>
      </c>
      <c r="BG1824" s="9">
        <v>1</v>
      </c>
      <c r="BH1824" s="9">
        <v>5</v>
      </c>
      <c r="BI1824" s="9">
        <v>4</v>
      </c>
      <c r="BJ1824" s="9">
        <v>0</v>
      </c>
      <c r="BK1824" s="9">
        <v>2</v>
      </c>
      <c r="BL1824" s="9">
        <v>4</v>
      </c>
      <c r="BM1824" s="9">
        <v>3</v>
      </c>
      <c r="BN1824" s="9">
        <v>0</v>
      </c>
      <c r="BO1824" s="9">
        <v>0</v>
      </c>
      <c r="BP1824" s="9" t="s">
        <v>4472</v>
      </c>
      <c r="BQ1824" s="9">
        <f t="shared" si="1893"/>
        <v>0.8</v>
      </c>
      <c r="BR1824" s="34">
        <f t="shared" si="1959"/>
        <v>0.2</v>
      </c>
      <c r="BS1824" s="34">
        <f t="shared" si="1959"/>
        <v>0.8</v>
      </c>
      <c r="BT1824" s="9"/>
      <c r="BU1824" s="9"/>
      <c r="BV1824" s="9"/>
      <c r="BW1824" s="9"/>
      <c r="BX1824" s="9"/>
      <c r="BY1824" s="9"/>
      <c r="BZ1824" s="22">
        <f t="shared" si="1928"/>
        <v>0</v>
      </c>
      <c r="CA1824" s="22">
        <f t="shared" si="1929"/>
        <v>7</v>
      </c>
      <c r="CB1824" s="22">
        <f t="shared" si="1930"/>
        <v>0.8</v>
      </c>
      <c r="CC1824" s="22">
        <f t="shared" si="1931"/>
        <v>0</v>
      </c>
      <c r="CD1824" s="22">
        <f t="shared" si="1932"/>
        <v>1</v>
      </c>
      <c r="CK1824" s="23">
        <v>1.0178571428571428</v>
      </c>
      <c r="CL1824" s="23">
        <f t="shared" si="1933"/>
        <v>3</v>
      </c>
      <c r="CM1824" s="23">
        <f t="shared" si="1939"/>
        <v>1.1253007012622724</v>
      </c>
      <c r="CN1824" s="23">
        <f t="shared" si="1940"/>
        <v>0.64397767497223213</v>
      </c>
      <c r="CQ1824" s="4">
        <v>1</v>
      </c>
    </row>
    <row r="1825" spans="1:95" ht="11.25" customHeight="1">
      <c r="A1825" s="9">
        <v>17</v>
      </c>
      <c r="B1825" s="9">
        <v>3</v>
      </c>
      <c r="C1825" s="9" t="str">
        <f t="shared" si="1967"/>
        <v>10</v>
      </c>
      <c r="D1825" s="10" t="s">
        <v>4254</v>
      </c>
      <c r="E1825" s="9">
        <v>18</v>
      </c>
      <c r="F1825" s="9">
        <v>1</v>
      </c>
      <c r="G1825" s="9">
        <v>0</v>
      </c>
      <c r="H1825" s="9">
        <v>0</v>
      </c>
      <c r="I1825" s="9">
        <v>0</v>
      </c>
      <c r="J1825" s="9">
        <v>1</v>
      </c>
      <c r="K1825" s="11">
        <v>25</v>
      </c>
      <c r="L1825" s="9">
        <v>54</v>
      </c>
      <c r="M1825" s="9">
        <v>5</v>
      </c>
      <c r="N1825" s="9"/>
      <c r="O1825" s="17"/>
      <c r="P1825" s="17">
        <f t="shared" si="1934"/>
        <v>2</v>
      </c>
      <c r="Q1825" s="9">
        <v>21</v>
      </c>
      <c r="R1825" s="9"/>
      <c r="S1825" s="9">
        <v>0.23809523809523808</v>
      </c>
      <c r="T1825" s="9">
        <v>75</v>
      </c>
      <c r="U1825" s="9">
        <v>35</v>
      </c>
      <c r="V1825" s="11">
        <v>21</v>
      </c>
      <c r="W1825" s="11">
        <f t="shared" si="1960"/>
        <v>38</v>
      </c>
      <c r="X1825" s="17">
        <f t="shared" si="1941"/>
        <v>21</v>
      </c>
      <c r="Y1825" s="17"/>
      <c r="Z1825" s="9">
        <v>20</v>
      </c>
      <c r="AA1825" s="9"/>
      <c r="AB1825" s="17"/>
      <c r="AC1825" s="17">
        <f t="shared" si="1908"/>
        <v>28</v>
      </c>
      <c r="AD1825" s="17">
        <f t="shared" si="1926"/>
        <v>0.7142857142857143</v>
      </c>
      <c r="AE1825" s="17">
        <v>0.31746031746031744</v>
      </c>
      <c r="AF1825" s="17">
        <f t="shared" si="1935"/>
        <v>25</v>
      </c>
      <c r="AG1825" s="17"/>
      <c r="AH1825" s="9">
        <v>57</v>
      </c>
      <c r="AI1825" s="9"/>
      <c r="AJ1825" s="9"/>
      <c r="AK1825" s="9"/>
      <c r="AL1825" s="9">
        <v>0.4</v>
      </c>
      <c r="AM1825" s="9"/>
      <c r="AN1825" s="9">
        <v>0.7142857142857143</v>
      </c>
      <c r="AO1825" s="9"/>
      <c r="AP1825" s="9">
        <v>0.3719298245614035</v>
      </c>
      <c r="AQ1825" s="9">
        <f>+AVERAGE(AL1808:AL1817)</f>
        <v>0.37510023375409079</v>
      </c>
      <c r="AR1825" s="9">
        <f>+AVERAGE(AN1808:AN1817)</f>
        <v>0.21465922499074402</v>
      </c>
      <c r="AS1825" s="17">
        <f t="shared" si="1961"/>
        <v>40</v>
      </c>
      <c r="AT1825" s="17">
        <f t="shared" si="1962"/>
        <v>0.13999999999999999</v>
      </c>
      <c r="AU1825" s="17">
        <f t="shared" si="1965"/>
        <v>0.31746031746031744</v>
      </c>
      <c r="AV1825" s="17">
        <f t="shared" si="1966"/>
        <v>0.37260273972602737</v>
      </c>
      <c r="AW1825" s="17"/>
      <c r="AX1825" s="17"/>
      <c r="AY1825" s="17"/>
      <c r="AZ1825" s="17">
        <v>5</v>
      </c>
      <c r="BA1825" s="24">
        <v>0.83333333333333337</v>
      </c>
      <c r="BB1825" s="9">
        <v>19</v>
      </c>
      <c r="BC1825" s="9">
        <v>0</v>
      </c>
      <c r="BD1825" s="9">
        <f t="shared" si="1936"/>
        <v>1</v>
      </c>
      <c r="BE1825" s="9" t="s">
        <v>4471</v>
      </c>
      <c r="BF1825" s="9">
        <f t="shared" si="1937"/>
        <v>0</v>
      </c>
      <c r="BG1825" s="9">
        <v>1</v>
      </c>
      <c r="BH1825" s="9">
        <v>5</v>
      </c>
      <c r="BI1825" s="9">
        <v>4</v>
      </c>
      <c r="BJ1825" s="9">
        <v>0</v>
      </c>
      <c r="BK1825" s="9">
        <v>2</v>
      </c>
      <c r="BL1825" s="9">
        <v>4</v>
      </c>
      <c r="BM1825" s="9">
        <v>3</v>
      </c>
      <c r="BN1825" s="9">
        <v>0</v>
      </c>
      <c r="BO1825" s="9">
        <v>0</v>
      </c>
      <c r="BP1825" s="9" t="s">
        <v>4472</v>
      </c>
      <c r="BQ1825" s="9">
        <f t="shared" si="1893"/>
        <v>0.8</v>
      </c>
      <c r="BR1825" s="34">
        <f t="shared" si="1959"/>
        <v>0.2</v>
      </c>
      <c r="BS1825" s="34">
        <f t="shared" si="1959"/>
        <v>0.8</v>
      </c>
      <c r="BT1825" s="9"/>
      <c r="BU1825" s="9"/>
      <c r="BV1825" s="9"/>
      <c r="BW1825" s="9"/>
      <c r="BX1825" s="9"/>
      <c r="BY1825" s="9"/>
      <c r="BZ1825" s="22">
        <f t="shared" si="1928"/>
        <v>0</v>
      </c>
      <c r="CA1825" s="22">
        <f t="shared" si="1929"/>
        <v>8</v>
      </c>
      <c r="CB1825" s="22">
        <f t="shared" si="1930"/>
        <v>0.8</v>
      </c>
      <c r="CC1825" s="22">
        <f t="shared" si="1931"/>
        <v>0</v>
      </c>
      <c r="CD1825" s="22">
        <f t="shared" si="1932"/>
        <v>1</v>
      </c>
      <c r="CK1825" s="23">
        <v>0.95238095238095233</v>
      </c>
      <c r="CL1825" s="23">
        <f t="shared" si="1933"/>
        <v>3</v>
      </c>
      <c r="CM1825" s="23">
        <f t="shared" si="1939"/>
        <v>1.1253007012622724</v>
      </c>
      <c r="CN1825" s="23">
        <f t="shared" si="1940"/>
        <v>0.64397767497223213</v>
      </c>
      <c r="CQ1825" s="4">
        <v>0</v>
      </c>
    </row>
    <row r="1826" spans="1:95" ht="11.25" customHeight="1">
      <c r="A1826" s="9">
        <v>17</v>
      </c>
      <c r="B1826" s="9">
        <v>3</v>
      </c>
      <c r="C1826" s="9" t="str">
        <f t="shared" si="1967"/>
        <v>10</v>
      </c>
      <c r="D1826" s="10" t="s">
        <v>4254</v>
      </c>
      <c r="E1826" s="9">
        <v>19</v>
      </c>
      <c r="F1826" s="9">
        <v>1</v>
      </c>
      <c r="G1826" s="9">
        <v>0</v>
      </c>
      <c r="H1826" s="9">
        <v>0</v>
      </c>
      <c r="I1826" s="9">
        <v>0</v>
      </c>
      <c r="J1826" s="9">
        <v>1</v>
      </c>
      <c r="K1826" s="11">
        <v>25</v>
      </c>
      <c r="L1826" s="9">
        <v>50</v>
      </c>
      <c r="M1826" s="9">
        <v>4</v>
      </c>
      <c r="N1826" s="9"/>
      <c r="O1826" s="17"/>
      <c r="P1826" s="17">
        <f t="shared" si="1934"/>
        <v>0</v>
      </c>
      <c r="Q1826" s="9">
        <v>20</v>
      </c>
      <c r="R1826" s="9"/>
      <c r="S1826" s="9">
        <v>0.2</v>
      </c>
      <c r="T1826" s="9">
        <v>70</v>
      </c>
      <c r="U1826" s="9">
        <v>30</v>
      </c>
      <c r="V1826" s="11">
        <v>29</v>
      </c>
      <c r="W1826" s="11">
        <f t="shared" si="1960"/>
        <v>21</v>
      </c>
      <c r="X1826" s="17">
        <f t="shared" si="1941"/>
        <v>29</v>
      </c>
      <c r="Y1826" s="17"/>
      <c r="Z1826" s="9">
        <v>15</v>
      </c>
      <c r="AA1826" s="9"/>
      <c r="AB1826" s="17"/>
      <c r="AC1826" s="17">
        <f t="shared" si="1908"/>
        <v>55</v>
      </c>
      <c r="AD1826" s="17">
        <f t="shared" si="1926"/>
        <v>0.27272727272727271</v>
      </c>
      <c r="AE1826" s="17">
        <v>0.7142857142857143</v>
      </c>
      <c r="AF1826" s="17">
        <f t="shared" si="1935"/>
        <v>21</v>
      </c>
      <c r="AG1826" s="17"/>
      <c r="AH1826" s="9">
        <v>85</v>
      </c>
      <c r="AI1826" s="9"/>
      <c r="AJ1826" s="9"/>
      <c r="AK1826" s="9"/>
      <c r="AL1826" s="9">
        <v>0.42000000000000004</v>
      </c>
      <c r="AM1826" s="9"/>
      <c r="AN1826" s="9">
        <v>0.27272727272727271</v>
      </c>
      <c r="AO1826" s="9"/>
      <c r="AP1826" s="9">
        <v>0.33411764705882352</v>
      </c>
      <c r="AQ1826" s="9">
        <f>+AVERAGE(AL1808:AL1817)</f>
        <v>0.37510023375409079</v>
      </c>
      <c r="AR1826" s="9">
        <f>+AVERAGE(AN1808:AN1817)</f>
        <v>0.21465922499074402</v>
      </c>
      <c r="AS1826" s="17">
        <f t="shared" si="1961"/>
        <v>21</v>
      </c>
      <c r="AT1826" s="17">
        <f t="shared" si="1962"/>
        <v>0.4</v>
      </c>
      <c r="AU1826" s="17">
        <f t="shared" si="1965"/>
        <v>0.7142857142857143</v>
      </c>
      <c r="AV1826" s="17">
        <f t="shared" si="1966"/>
        <v>0.3719298245614035</v>
      </c>
      <c r="AW1826" s="17"/>
      <c r="AX1826" s="17"/>
      <c r="AY1826" s="17"/>
      <c r="AZ1826" s="17">
        <v>5</v>
      </c>
      <c r="BA1826" s="24">
        <v>0.83333333333333337</v>
      </c>
      <c r="BB1826" s="9">
        <v>19</v>
      </c>
      <c r="BC1826" s="9">
        <v>0</v>
      </c>
      <c r="BD1826" s="9">
        <f t="shared" si="1936"/>
        <v>1</v>
      </c>
      <c r="BE1826" s="9" t="s">
        <v>4471</v>
      </c>
      <c r="BF1826" s="9">
        <f t="shared" si="1937"/>
        <v>0</v>
      </c>
      <c r="BG1826" s="9">
        <v>1</v>
      </c>
      <c r="BH1826" s="9">
        <v>5</v>
      </c>
      <c r="BI1826" s="9">
        <v>4</v>
      </c>
      <c r="BJ1826" s="9">
        <v>0</v>
      </c>
      <c r="BK1826" s="9">
        <v>2</v>
      </c>
      <c r="BL1826" s="9">
        <v>4</v>
      </c>
      <c r="BM1826" s="9">
        <v>3</v>
      </c>
      <c r="BN1826" s="9">
        <v>0</v>
      </c>
      <c r="BO1826" s="9">
        <v>0</v>
      </c>
      <c r="BP1826" s="9" t="s">
        <v>4472</v>
      </c>
      <c r="BQ1826" s="9">
        <f t="shared" si="1893"/>
        <v>0.8</v>
      </c>
      <c r="BR1826" s="34">
        <f t="shared" si="1959"/>
        <v>0.2</v>
      </c>
      <c r="BS1826" s="34">
        <f t="shared" si="1959"/>
        <v>0.8</v>
      </c>
      <c r="BT1826" s="9"/>
      <c r="BU1826" s="9"/>
      <c r="BV1826" s="9"/>
      <c r="BW1826" s="9"/>
      <c r="BX1826" s="9"/>
      <c r="BY1826" s="9"/>
      <c r="BZ1826" s="22">
        <f t="shared" si="1928"/>
        <v>0</v>
      </c>
      <c r="CA1826" s="22">
        <f t="shared" si="1929"/>
        <v>9</v>
      </c>
      <c r="CB1826" s="22">
        <f t="shared" si="1930"/>
        <v>0.8</v>
      </c>
      <c r="CC1826" s="22">
        <f t="shared" si="1931"/>
        <v>0</v>
      </c>
      <c r="CD1826" s="22">
        <f t="shared" si="1932"/>
        <v>1</v>
      </c>
      <c r="CK1826" s="23">
        <v>2.1428571428571428</v>
      </c>
      <c r="CL1826" s="23">
        <f t="shared" si="1933"/>
        <v>3</v>
      </c>
      <c r="CM1826" s="23">
        <f t="shared" si="1939"/>
        <v>1.1253007012622724</v>
      </c>
      <c r="CN1826" s="23">
        <f t="shared" si="1940"/>
        <v>0.64397767497223213</v>
      </c>
      <c r="CQ1826" s="4">
        <v>0</v>
      </c>
    </row>
    <row r="1827" spans="1:95" ht="11.25" customHeight="1">
      <c r="A1827" s="9">
        <v>17</v>
      </c>
      <c r="B1827" s="9">
        <v>3</v>
      </c>
      <c r="C1827" s="9" t="str">
        <f t="shared" si="1967"/>
        <v>10</v>
      </c>
      <c r="D1827" s="10" t="s">
        <v>4254</v>
      </c>
      <c r="E1827" s="9">
        <v>20</v>
      </c>
      <c r="F1827" s="9">
        <v>1</v>
      </c>
      <c r="G1827" s="9">
        <v>0</v>
      </c>
      <c r="H1827" s="9">
        <v>0</v>
      </c>
      <c r="I1827" s="9">
        <v>0</v>
      </c>
      <c r="J1827" s="9">
        <v>1</v>
      </c>
      <c r="K1827" s="11">
        <v>25</v>
      </c>
      <c r="L1827" s="9">
        <v>45</v>
      </c>
      <c r="M1827" s="9">
        <v>4</v>
      </c>
      <c r="N1827" s="17">
        <f>SUM(M1818:M1827)</f>
        <v>39</v>
      </c>
      <c r="O1827" s="17"/>
      <c r="P1827" s="17">
        <f t="shared" si="1934"/>
        <v>0</v>
      </c>
      <c r="Q1827" s="9">
        <v>35</v>
      </c>
      <c r="R1827" s="9"/>
      <c r="S1827" s="9">
        <v>0.11428571428571428</v>
      </c>
      <c r="T1827" s="9">
        <v>80</v>
      </c>
      <c r="U1827" s="9">
        <v>35</v>
      </c>
      <c r="V1827" s="11">
        <v>39</v>
      </c>
      <c r="W1827" s="11">
        <f t="shared" si="1960"/>
        <v>29</v>
      </c>
      <c r="X1827" s="17">
        <f t="shared" si="1941"/>
        <v>35</v>
      </c>
      <c r="Y1827" s="17"/>
      <c r="Z1827" s="9">
        <v>20</v>
      </c>
      <c r="AA1827" s="17">
        <f>SUM(Z1818:Z1827)</f>
        <v>193</v>
      </c>
      <c r="AB1827" s="17"/>
      <c r="AC1827" s="17">
        <f t="shared" si="1908"/>
        <v>60</v>
      </c>
      <c r="AD1827" s="17">
        <f t="shared" si="1926"/>
        <v>0.33333333333333331</v>
      </c>
      <c r="AE1827" s="17">
        <v>0.27272727272727271</v>
      </c>
      <c r="AF1827" s="17">
        <f t="shared" si="1935"/>
        <v>26</v>
      </c>
      <c r="AG1827" s="17">
        <f>+SUM(AF1818:AF1827)</f>
        <v>254</v>
      </c>
      <c r="AH1827" s="9">
        <v>75</v>
      </c>
      <c r="AI1827" s="9"/>
      <c r="AJ1827" s="9"/>
      <c r="AK1827" s="9"/>
      <c r="AL1827" s="9">
        <v>0.18285714285714288</v>
      </c>
      <c r="AM1827" s="9"/>
      <c r="AN1827" s="9">
        <v>0.33333333333333331</v>
      </c>
      <c r="AO1827" s="9"/>
      <c r="AP1827" s="9">
        <v>0.38400000000000001</v>
      </c>
      <c r="AQ1827" s="9">
        <f>+AVERAGE(AL1808:AL1817)</f>
        <v>0.37510023375409079</v>
      </c>
      <c r="AR1827" s="9">
        <f>+AVERAGE(AN1808:AN1817)</f>
        <v>0.21465922499074402</v>
      </c>
      <c r="AS1827" s="17">
        <f t="shared" si="1961"/>
        <v>20</v>
      </c>
      <c r="AT1827" s="17">
        <f t="shared" si="1962"/>
        <v>0.42000000000000004</v>
      </c>
      <c r="AU1827" s="17">
        <f t="shared" si="1965"/>
        <v>0.27272727272727271</v>
      </c>
      <c r="AV1827" s="17">
        <f t="shared" si="1966"/>
        <v>0.33411764705882352</v>
      </c>
      <c r="AW1827" s="17"/>
      <c r="AX1827" s="17"/>
      <c r="AY1827" s="17"/>
      <c r="AZ1827" s="17">
        <v>5</v>
      </c>
      <c r="BA1827" s="24">
        <v>0.83333333333333337</v>
      </c>
      <c r="BB1827" s="9">
        <v>19</v>
      </c>
      <c r="BC1827" s="9">
        <v>0</v>
      </c>
      <c r="BD1827" s="9">
        <f t="shared" si="1936"/>
        <v>1</v>
      </c>
      <c r="BE1827" s="9" t="s">
        <v>4471</v>
      </c>
      <c r="BF1827" s="9">
        <v>1</v>
      </c>
      <c r="BG1827" s="9">
        <v>1</v>
      </c>
      <c r="BH1827" s="9">
        <v>5</v>
      </c>
      <c r="BI1827" s="9">
        <v>4</v>
      </c>
      <c r="BJ1827" s="9">
        <v>0</v>
      </c>
      <c r="BK1827" s="9">
        <v>2</v>
      </c>
      <c r="BL1827" s="9">
        <v>4</v>
      </c>
      <c r="BM1827" s="9">
        <v>3</v>
      </c>
      <c r="BN1827" s="9">
        <v>0</v>
      </c>
      <c r="BO1827" s="9">
        <v>0</v>
      </c>
      <c r="BP1827" s="9" t="s">
        <v>4472</v>
      </c>
      <c r="BQ1827" s="9">
        <f t="shared" ref="BQ1827:BQ1871" si="1968">SUM(BD1827,BD1849,BD1871,BD1893,BD1915)/5</f>
        <v>0.8</v>
      </c>
      <c r="BR1827" s="34">
        <f t="shared" si="1959"/>
        <v>0.4</v>
      </c>
      <c r="BS1827" s="34">
        <f t="shared" si="1959"/>
        <v>0.8</v>
      </c>
      <c r="BT1827" s="9"/>
      <c r="BU1827" s="9"/>
      <c r="BV1827" s="9"/>
      <c r="BW1827" s="9">
        <f>SUM(AF1818:AF1827)</f>
        <v>254</v>
      </c>
      <c r="BX1827" s="9"/>
      <c r="BY1827" s="9">
        <f t="shared" ref="BY1827" si="1969">SUM(BW1817,BW1827)</f>
        <v>409</v>
      </c>
      <c r="BZ1827" s="22">
        <f t="shared" si="1928"/>
        <v>0</v>
      </c>
      <c r="CA1827" s="22">
        <f t="shared" si="1929"/>
        <v>10</v>
      </c>
      <c r="CB1827" s="22">
        <f t="shared" si="1930"/>
        <v>0.8</v>
      </c>
      <c r="CC1827" s="22">
        <f t="shared" si="1931"/>
        <v>0</v>
      </c>
      <c r="CD1827" s="22">
        <f t="shared" si="1932"/>
        <v>1</v>
      </c>
      <c r="CK1827" s="23">
        <v>0.81818181818181812</v>
      </c>
      <c r="CL1827" s="23">
        <f t="shared" si="1933"/>
        <v>3</v>
      </c>
      <c r="CM1827" s="23">
        <f t="shared" si="1939"/>
        <v>1.1253007012622724</v>
      </c>
      <c r="CN1827" s="23">
        <f t="shared" si="1940"/>
        <v>0.64397767497223213</v>
      </c>
      <c r="CQ1827" s="4">
        <v>1</v>
      </c>
    </row>
    <row r="1828" spans="1:95" ht="11.25" customHeight="1">
      <c r="A1828" s="9">
        <v>17</v>
      </c>
      <c r="B1828" s="9">
        <v>4</v>
      </c>
      <c r="C1828" s="9" t="str">
        <f t="shared" si="1967"/>
        <v>32</v>
      </c>
      <c r="D1828" s="10" t="s">
        <v>4185</v>
      </c>
      <c r="E1828" s="9">
        <v>-2</v>
      </c>
      <c r="F1828" s="9">
        <v>1</v>
      </c>
      <c r="G1828" s="9">
        <v>0</v>
      </c>
      <c r="H1828" s="9">
        <v>0</v>
      </c>
      <c r="I1828" s="9">
        <v>0</v>
      </c>
      <c r="J1828" s="9">
        <v>0</v>
      </c>
      <c r="K1828" s="11">
        <v>25</v>
      </c>
      <c r="L1828" s="9">
        <v>50</v>
      </c>
      <c r="M1828" s="9">
        <v>7</v>
      </c>
      <c r="N1828" s="9"/>
      <c r="O1828" s="17"/>
      <c r="P1828" s="17">
        <f t="shared" si="1934"/>
        <v>1</v>
      </c>
      <c r="Q1828" s="9">
        <v>38</v>
      </c>
      <c r="R1828" s="9"/>
      <c r="S1828" s="9">
        <v>0.18421052631578946</v>
      </c>
      <c r="T1828" s="9">
        <v>88</v>
      </c>
      <c r="U1828" s="9">
        <v>40</v>
      </c>
      <c r="V1828" s="11">
        <v>30</v>
      </c>
      <c r="W1828" s="18"/>
      <c r="X1828" s="17">
        <f t="shared" si="1941"/>
        <v>30</v>
      </c>
      <c r="Y1828" s="17"/>
      <c r="Z1828" s="9">
        <v>1</v>
      </c>
      <c r="AA1828" s="9"/>
      <c r="AB1828" s="17"/>
      <c r="AC1828" s="17">
        <f>AC1806</f>
        <v>43</v>
      </c>
      <c r="AD1828" s="17">
        <f t="shared" si="1926"/>
        <v>2.3255813953488372E-2</v>
      </c>
      <c r="AE1828" s="17"/>
      <c r="AF1828" s="17">
        <f t="shared" si="1935"/>
        <v>4</v>
      </c>
      <c r="AG1828" s="17"/>
      <c r="AH1828" s="9">
        <v>55</v>
      </c>
      <c r="AI1828" s="9"/>
      <c r="AJ1828" s="9"/>
      <c r="AK1828" s="9"/>
      <c r="AL1828" s="9">
        <v>6.3157894736842107E-2</v>
      </c>
      <c r="AM1828" s="9"/>
      <c r="AN1828" s="9">
        <v>2.3255813953488372E-2</v>
      </c>
      <c r="AO1828" s="9"/>
      <c r="AP1828" s="9">
        <v>0.38545454545454544</v>
      </c>
      <c r="AQ1828" s="22"/>
      <c r="AR1828" s="22"/>
      <c r="AS1828" s="17"/>
      <c r="AT1828" s="17"/>
      <c r="AU1828" s="17"/>
      <c r="AV1828" s="17"/>
      <c r="AW1828" s="17"/>
      <c r="AX1828" s="17"/>
      <c r="AY1828" s="17"/>
      <c r="AZ1828" s="17">
        <v>2</v>
      </c>
      <c r="BA1828" s="24">
        <v>0.33333333333333331</v>
      </c>
      <c r="BB1828" s="9">
        <v>22</v>
      </c>
      <c r="BC1828" s="9">
        <v>1</v>
      </c>
      <c r="BD1828" s="9">
        <f t="shared" si="1936"/>
        <v>0</v>
      </c>
      <c r="BE1828" s="9" t="s">
        <v>4442</v>
      </c>
      <c r="BF1828" s="9">
        <f t="shared" si="1937"/>
        <v>0</v>
      </c>
      <c r="BG1828" s="9">
        <v>3</v>
      </c>
      <c r="BH1828" s="9">
        <v>3</v>
      </c>
      <c r="BI1828" s="9">
        <v>5</v>
      </c>
      <c r="BJ1828" s="9">
        <v>0</v>
      </c>
      <c r="BK1828" s="9">
        <v>1</v>
      </c>
      <c r="BL1828" s="9">
        <v>5</v>
      </c>
      <c r="BM1828" s="9">
        <v>1</v>
      </c>
      <c r="BN1828" s="9">
        <v>15</v>
      </c>
      <c r="BO1828" s="9">
        <v>0</v>
      </c>
      <c r="BP1828" s="9" t="s">
        <v>4473</v>
      </c>
      <c r="BQ1828" s="22"/>
      <c r="BR1828" s="34">
        <f>BR1806</f>
        <v>0</v>
      </c>
      <c r="BS1828" s="34">
        <f>BS1806</f>
        <v>0.8</v>
      </c>
      <c r="BT1828" s="22"/>
      <c r="BU1828" s="22"/>
      <c r="BV1828" s="22"/>
      <c r="BW1828" s="22"/>
      <c r="BX1828" s="22"/>
      <c r="BY1828" s="22"/>
      <c r="BZ1828" s="22">
        <f t="shared" si="1928"/>
        <v>0</v>
      </c>
      <c r="CA1828" s="22">
        <f t="shared" si="1929"/>
        <v>0</v>
      </c>
      <c r="CB1828" s="22">
        <f t="shared" si="1930"/>
        <v>0</v>
      </c>
      <c r="CC1828" s="22">
        <f t="shared" si="1931"/>
        <v>0.8</v>
      </c>
      <c r="CD1828" s="22">
        <f t="shared" si="1932"/>
        <v>0</v>
      </c>
      <c r="CK1828" s="23" t="s">
        <v>2085</v>
      </c>
      <c r="CL1828" s="23">
        <f t="shared" si="1933"/>
        <v>4</v>
      </c>
      <c r="CM1828" s="23" t="str">
        <f t="shared" si="1939"/>
        <v/>
      </c>
      <c r="CN1828" s="23" t="str">
        <f t="shared" si="1940"/>
        <v/>
      </c>
      <c r="CQ1828" s="4">
        <v>0</v>
      </c>
    </row>
    <row r="1829" spans="1:95" ht="11.25" customHeight="1">
      <c r="A1829" s="9">
        <v>17</v>
      </c>
      <c r="B1829" s="9">
        <v>4</v>
      </c>
      <c r="C1829" s="9" t="str">
        <f t="shared" si="1967"/>
        <v>32</v>
      </c>
      <c r="D1829" s="10" t="s">
        <v>4185</v>
      </c>
      <c r="E1829" s="9">
        <v>-1</v>
      </c>
      <c r="F1829" s="9">
        <v>1</v>
      </c>
      <c r="G1829" s="9">
        <v>0</v>
      </c>
      <c r="H1829" s="9">
        <v>0</v>
      </c>
      <c r="I1829" s="9">
        <v>0</v>
      </c>
      <c r="J1829" s="9">
        <v>0</v>
      </c>
      <c r="K1829" s="11">
        <v>25</v>
      </c>
      <c r="L1829" s="9">
        <v>63</v>
      </c>
      <c r="M1829" s="9">
        <v>6</v>
      </c>
      <c r="N1829" s="9"/>
      <c r="O1829" s="17"/>
      <c r="P1829" s="17">
        <f t="shared" si="1934"/>
        <v>1</v>
      </c>
      <c r="Q1829" s="9">
        <v>27</v>
      </c>
      <c r="R1829" s="9"/>
      <c r="S1829" s="9">
        <v>0.22222222222222221</v>
      </c>
      <c r="T1829" s="9">
        <v>90</v>
      </c>
      <c r="U1829" s="9">
        <v>40</v>
      </c>
      <c r="V1829" s="11">
        <v>30</v>
      </c>
      <c r="W1829" s="11">
        <f>V1828</f>
        <v>30</v>
      </c>
      <c r="X1829" s="17">
        <f t="shared" si="1941"/>
        <v>30</v>
      </c>
      <c r="Y1829" s="17"/>
      <c r="Z1829" s="9">
        <v>0</v>
      </c>
      <c r="AA1829" s="9"/>
      <c r="AB1829" s="17"/>
      <c r="AC1829" s="17">
        <f t="shared" si="1908"/>
        <v>38</v>
      </c>
      <c r="AD1829" s="17">
        <f t="shared" si="1926"/>
        <v>0</v>
      </c>
      <c r="AE1829" s="17">
        <v>2.3255813953488372E-2</v>
      </c>
      <c r="AF1829" s="17">
        <f t="shared" si="1935"/>
        <v>4</v>
      </c>
      <c r="AG1829" s="17"/>
      <c r="AH1829" s="9">
        <v>61</v>
      </c>
      <c r="AI1829" s="9"/>
      <c r="AJ1829" s="9"/>
      <c r="AK1829" s="9"/>
      <c r="AL1829" s="9">
        <v>0.25185185185185188</v>
      </c>
      <c r="AM1829" s="9"/>
      <c r="AN1829" s="9">
        <v>0</v>
      </c>
      <c r="AO1829" s="9"/>
      <c r="AP1829" s="9">
        <v>0.48524590163934417</v>
      </c>
      <c r="AQ1829" s="9"/>
      <c r="AR1829" s="9"/>
      <c r="AS1829" s="17">
        <f>+Q1828</f>
        <v>38</v>
      </c>
      <c r="AT1829" s="17">
        <f t="shared" ref="AT1829" si="1970">+AL1828</f>
        <v>6.3157894736842107E-2</v>
      </c>
      <c r="AU1829" s="17">
        <f t="shared" ref="AU1829" si="1971">+AN1828</f>
        <v>2.3255813953488372E-2</v>
      </c>
      <c r="AV1829" s="17">
        <f t="shared" ref="AV1829" si="1972">+AP1828</f>
        <v>0.38545454545454544</v>
      </c>
      <c r="AW1829" s="17"/>
      <c r="AX1829" s="17"/>
      <c r="AY1829" s="17"/>
      <c r="AZ1829" s="17">
        <v>2</v>
      </c>
      <c r="BA1829" s="24">
        <v>0.33333333333333331</v>
      </c>
      <c r="BB1829" s="9">
        <v>22</v>
      </c>
      <c r="BC1829" s="9">
        <v>1</v>
      </c>
      <c r="BD1829" s="9">
        <f t="shared" si="1936"/>
        <v>0</v>
      </c>
      <c r="BE1829" s="9" t="s">
        <v>4442</v>
      </c>
      <c r="BF1829" s="9">
        <f t="shared" si="1937"/>
        <v>0</v>
      </c>
      <c r="BG1829" s="9">
        <v>3</v>
      </c>
      <c r="BH1829" s="9">
        <v>3</v>
      </c>
      <c r="BI1829" s="9">
        <v>5</v>
      </c>
      <c r="BJ1829" s="9">
        <v>0</v>
      </c>
      <c r="BK1829" s="9">
        <v>1</v>
      </c>
      <c r="BL1829" s="9">
        <v>5</v>
      </c>
      <c r="BM1829" s="9">
        <v>1</v>
      </c>
      <c r="BN1829" s="9">
        <v>15</v>
      </c>
      <c r="BO1829" s="9">
        <v>0</v>
      </c>
      <c r="BP1829" s="9" t="s">
        <v>4473</v>
      </c>
      <c r="BQ1829" s="9">
        <f t="shared" ref="BQ1829" si="1973">SUM(BD1829,BD1851,BD1873,BD1895,BD1917)/5</f>
        <v>0.8</v>
      </c>
      <c r="BR1829" s="34">
        <f t="shared" ref="BR1829:BS1848" si="1974">BR1807</f>
        <v>0.2</v>
      </c>
      <c r="BS1829" s="34">
        <f t="shared" si="1974"/>
        <v>0.8</v>
      </c>
      <c r="BT1829" s="9"/>
      <c r="BU1829" s="9"/>
      <c r="BV1829" s="9"/>
      <c r="BW1829" s="9"/>
      <c r="BX1829" s="9"/>
      <c r="BY1829" s="9"/>
      <c r="BZ1829" s="22">
        <f t="shared" si="1928"/>
        <v>0</v>
      </c>
      <c r="CA1829" s="22">
        <f t="shared" si="1929"/>
        <v>0</v>
      </c>
      <c r="CB1829" s="22">
        <f t="shared" si="1930"/>
        <v>0</v>
      </c>
      <c r="CC1829" s="22">
        <f t="shared" si="1931"/>
        <v>0.8</v>
      </c>
      <c r="CD1829" s="22">
        <f t="shared" si="1932"/>
        <v>0</v>
      </c>
      <c r="CK1829" s="23">
        <v>9.3023255813953487E-2</v>
      </c>
      <c r="CL1829" s="23">
        <f t="shared" si="1933"/>
        <v>4</v>
      </c>
      <c r="CM1829" s="23" t="str">
        <f t="shared" si="1939"/>
        <v/>
      </c>
      <c r="CN1829" s="23" t="str">
        <f t="shared" si="1940"/>
        <v/>
      </c>
      <c r="CQ1829" s="4">
        <v>2</v>
      </c>
    </row>
    <row r="1830" spans="1:95" ht="11.25" customHeight="1">
      <c r="A1830" s="9">
        <v>17</v>
      </c>
      <c r="B1830" s="9">
        <v>4</v>
      </c>
      <c r="C1830" s="9" t="str">
        <f t="shared" si="1967"/>
        <v>32</v>
      </c>
      <c r="D1830" s="10" t="s">
        <v>4185</v>
      </c>
      <c r="E1830" s="9">
        <v>1</v>
      </c>
      <c r="F1830" s="9">
        <v>1</v>
      </c>
      <c r="G1830" s="9">
        <v>0</v>
      </c>
      <c r="H1830" s="9">
        <v>0</v>
      </c>
      <c r="I1830" s="9">
        <v>0</v>
      </c>
      <c r="J1830" s="9">
        <v>0</v>
      </c>
      <c r="K1830" s="11">
        <v>25</v>
      </c>
      <c r="L1830" s="9">
        <v>75</v>
      </c>
      <c r="M1830" s="9">
        <v>8</v>
      </c>
      <c r="N1830" s="17">
        <f>SUM(M1830:M1830)</f>
        <v>8</v>
      </c>
      <c r="O1830" s="17"/>
      <c r="P1830" s="17">
        <f t="shared" si="1934"/>
        <v>1</v>
      </c>
      <c r="Q1830" s="9">
        <v>20</v>
      </c>
      <c r="R1830" s="9"/>
      <c r="S1830" s="9">
        <v>0.4</v>
      </c>
      <c r="T1830" s="9">
        <v>95</v>
      </c>
      <c r="U1830" s="9">
        <v>40</v>
      </c>
      <c r="V1830" s="11">
        <v>30</v>
      </c>
      <c r="W1830" s="11">
        <f t="shared" ref="W1830:W1849" si="1975">V1829</f>
        <v>30</v>
      </c>
      <c r="X1830" s="17">
        <f t="shared" si="1941"/>
        <v>30</v>
      </c>
      <c r="Y1830" s="17"/>
      <c r="Z1830" s="9">
        <v>0</v>
      </c>
      <c r="AA1830" s="17">
        <f>SUM(Z1830:Z1830)</f>
        <v>0</v>
      </c>
      <c r="AB1830" s="17"/>
      <c r="AC1830" s="17">
        <f t="shared" si="1908"/>
        <v>39</v>
      </c>
      <c r="AD1830" s="17">
        <f t="shared" si="1926"/>
        <v>0</v>
      </c>
      <c r="AE1830" s="17">
        <v>0</v>
      </c>
      <c r="AF1830" s="17">
        <f t="shared" si="1935"/>
        <v>2</v>
      </c>
      <c r="AG1830" s="17"/>
      <c r="AH1830" s="9">
        <v>69</v>
      </c>
      <c r="AI1830" s="9"/>
      <c r="AJ1830" s="9"/>
      <c r="AK1830" s="9"/>
      <c r="AL1830" s="9">
        <v>0.36000000000000004</v>
      </c>
      <c r="AM1830" s="9"/>
      <c r="AN1830" s="9">
        <v>0</v>
      </c>
      <c r="AO1830" s="9"/>
      <c r="AP1830" s="9">
        <v>0.42898550724637668</v>
      </c>
      <c r="AQ1830" s="9"/>
      <c r="AR1830" s="9"/>
      <c r="AZ1830">
        <v>2</v>
      </c>
      <c r="BA1830" s="24">
        <v>0.33333333333333331</v>
      </c>
      <c r="BB1830" s="9">
        <v>22</v>
      </c>
      <c r="BC1830" s="9">
        <v>1</v>
      </c>
      <c r="BD1830" s="9">
        <f t="shared" si="1936"/>
        <v>0</v>
      </c>
      <c r="BE1830" s="9" t="s">
        <v>4442</v>
      </c>
      <c r="BF1830" s="9">
        <f t="shared" si="1937"/>
        <v>0</v>
      </c>
      <c r="BG1830" s="9">
        <v>3</v>
      </c>
      <c r="BH1830" s="9">
        <v>3</v>
      </c>
      <c r="BI1830" s="9">
        <v>5</v>
      </c>
      <c r="BJ1830" s="9">
        <v>0</v>
      </c>
      <c r="BK1830" s="9">
        <v>1</v>
      </c>
      <c r="BL1830" s="9">
        <v>5</v>
      </c>
      <c r="BM1830" s="9">
        <v>1</v>
      </c>
      <c r="BN1830" s="9">
        <v>15</v>
      </c>
      <c r="BO1830" s="9">
        <v>0</v>
      </c>
      <c r="BP1830" s="9" t="s">
        <v>4473</v>
      </c>
      <c r="BQ1830" s="9">
        <f t="shared" si="1968"/>
        <v>0.8</v>
      </c>
      <c r="BR1830" s="34">
        <f t="shared" si="1974"/>
        <v>0.2</v>
      </c>
      <c r="BS1830" s="34">
        <f t="shared" si="1974"/>
        <v>0.8</v>
      </c>
      <c r="BT1830" s="9"/>
      <c r="BU1830" s="9"/>
      <c r="BV1830" s="9"/>
      <c r="BW1830" s="9"/>
      <c r="BX1830" s="9"/>
      <c r="BY1830" s="9"/>
      <c r="BZ1830" s="22">
        <f t="shared" si="1928"/>
        <v>1</v>
      </c>
      <c r="CA1830" s="22">
        <f t="shared" si="1929"/>
        <v>0</v>
      </c>
      <c r="CB1830" s="22">
        <f t="shared" si="1930"/>
        <v>0</v>
      </c>
      <c r="CC1830" s="22">
        <f t="shared" si="1931"/>
        <v>0.8</v>
      </c>
      <c r="CD1830" s="22">
        <f t="shared" si="1932"/>
        <v>0</v>
      </c>
      <c r="CK1830" s="23">
        <v>0</v>
      </c>
      <c r="CL1830" s="23">
        <f t="shared" si="1933"/>
        <v>4</v>
      </c>
      <c r="CM1830" s="23" t="str">
        <f t="shared" si="1939"/>
        <v/>
      </c>
      <c r="CN1830" s="23" t="str">
        <f t="shared" si="1940"/>
        <v/>
      </c>
      <c r="CQ1830" s="4">
        <v>4</v>
      </c>
    </row>
    <row r="1831" spans="1:95" ht="11.25" customHeight="1">
      <c r="A1831" s="9">
        <v>17</v>
      </c>
      <c r="B1831" s="9">
        <v>4</v>
      </c>
      <c r="C1831" s="9" t="str">
        <f t="shared" si="1967"/>
        <v>32</v>
      </c>
      <c r="D1831" s="10" t="s">
        <v>4185</v>
      </c>
      <c r="E1831" s="9">
        <v>2</v>
      </c>
      <c r="F1831" s="9">
        <v>1</v>
      </c>
      <c r="G1831" s="9">
        <v>0</v>
      </c>
      <c r="H1831" s="9">
        <v>0</v>
      </c>
      <c r="I1831" s="9">
        <v>0</v>
      </c>
      <c r="J1831" s="9">
        <v>0</v>
      </c>
      <c r="K1831" s="11">
        <v>25</v>
      </c>
      <c r="L1831" s="9">
        <v>70</v>
      </c>
      <c r="M1831" s="9">
        <v>8</v>
      </c>
      <c r="N1831" s="17">
        <f>SUM(M1830:M1831)</f>
        <v>16</v>
      </c>
      <c r="O1831" s="17"/>
      <c r="P1831" s="17">
        <f t="shared" si="1934"/>
        <v>1</v>
      </c>
      <c r="Q1831" s="9">
        <v>23</v>
      </c>
      <c r="R1831" s="9"/>
      <c r="S1831" s="9">
        <v>0.34782608695652173</v>
      </c>
      <c r="T1831" s="9">
        <v>93</v>
      </c>
      <c r="U1831" s="9">
        <v>40</v>
      </c>
      <c r="V1831" s="11">
        <v>30</v>
      </c>
      <c r="W1831" s="11">
        <f t="shared" si="1975"/>
        <v>30</v>
      </c>
      <c r="X1831" s="17">
        <f t="shared" si="1941"/>
        <v>30</v>
      </c>
      <c r="Y1831" s="17"/>
      <c r="Z1831" s="9">
        <v>0</v>
      </c>
      <c r="AA1831" s="17">
        <f>SUM(Z1830:Z1831)</f>
        <v>0</v>
      </c>
      <c r="AB1831" s="17"/>
      <c r="AC1831" s="17">
        <f t="shared" si="1908"/>
        <v>50</v>
      </c>
      <c r="AD1831" s="17">
        <f t="shared" si="1926"/>
        <v>0</v>
      </c>
      <c r="AE1831" s="17">
        <v>0</v>
      </c>
      <c r="AF1831" s="17">
        <f t="shared" si="1935"/>
        <v>2</v>
      </c>
      <c r="AG1831" s="17"/>
      <c r="AH1831" s="9">
        <v>77</v>
      </c>
      <c r="AI1831" s="9"/>
      <c r="AJ1831" s="9"/>
      <c r="AK1831" s="9"/>
      <c r="AL1831" s="9">
        <v>0.36521739130434783</v>
      </c>
      <c r="AM1831" s="9"/>
      <c r="AN1831" s="9">
        <v>0</v>
      </c>
      <c r="AO1831" s="9"/>
      <c r="AP1831" s="9">
        <v>0.37402597402597404</v>
      </c>
      <c r="AQ1831" s="9"/>
      <c r="AR1831" s="9"/>
      <c r="AS1831" s="17">
        <f t="shared" ref="AS1831:AS1849" si="1976">+Q1830</f>
        <v>20</v>
      </c>
      <c r="AT1831" s="17">
        <f t="shared" si="1962"/>
        <v>0.36000000000000004</v>
      </c>
      <c r="AU1831" s="17">
        <f t="shared" ref="AU1831:AU1839" si="1977">+AN1830</f>
        <v>0</v>
      </c>
      <c r="AV1831" s="17">
        <f t="shared" ref="AV1831:AV1839" si="1978">+AP1830</f>
        <v>0.42898550724637668</v>
      </c>
      <c r="AW1831" s="17"/>
      <c r="AX1831" s="17"/>
      <c r="AY1831" s="17"/>
      <c r="AZ1831" s="17">
        <v>2</v>
      </c>
      <c r="BA1831" s="24">
        <v>0.33333333333333331</v>
      </c>
      <c r="BB1831" s="9">
        <v>22</v>
      </c>
      <c r="BC1831" s="9">
        <v>1</v>
      </c>
      <c r="BD1831" s="9">
        <f t="shared" si="1936"/>
        <v>0</v>
      </c>
      <c r="BE1831" s="9" t="s">
        <v>4442</v>
      </c>
      <c r="BF1831" s="9">
        <f t="shared" si="1937"/>
        <v>0</v>
      </c>
      <c r="BG1831" s="9">
        <v>3</v>
      </c>
      <c r="BH1831" s="9">
        <v>3</v>
      </c>
      <c r="BI1831" s="9">
        <v>5</v>
      </c>
      <c r="BJ1831" s="9">
        <v>0</v>
      </c>
      <c r="BK1831" s="9">
        <v>1</v>
      </c>
      <c r="BL1831" s="9">
        <v>5</v>
      </c>
      <c r="BM1831" s="9">
        <v>1</v>
      </c>
      <c r="BN1831" s="9">
        <v>15</v>
      </c>
      <c r="BO1831" s="9">
        <v>0</v>
      </c>
      <c r="BP1831" s="9" t="s">
        <v>4473</v>
      </c>
      <c r="BQ1831" s="9">
        <f t="shared" si="1968"/>
        <v>0.8</v>
      </c>
      <c r="BR1831" s="34">
        <f t="shared" si="1974"/>
        <v>0.2</v>
      </c>
      <c r="BS1831" s="34">
        <f t="shared" si="1974"/>
        <v>0.8</v>
      </c>
      <c r="BT1831" s="9"/>
      <c r="BU1831" s="9"/>
      <c r="BV1831" s="9"/>
      <c r="BW1831" s="9"/>
      <c r="BX1831" s="9"/>
      <c r="BY1831" s="9"/>
      <c r="BZ1831" s="22">
        <f t="shared" si="1928"/>
        <v>2</v>
      </c>
      <c r="CA1831" s="22">
        <f t="shared" si="1929"/>
        <v>0</v>
      </c>
      <c r="CB1831" s="22">
        <f t="shared" si="1930"/>
        <v>0</v>
      </c>
      <c r="CC1831" s="22">
        <f t="shared" si="1931"/>
        <v>0.8</v>
      </c>
      <c r="CD1831" s="22">
        <f t="shared" si="1932"/>
        <v>0</v>
      </c>
      <c r="CK1831" s="23">
        <v>0</v>
      </c>
      <c r="CL1831" s="23">
        <f t="shared" si="1933"/>
        <v>4</v>
      </c>
      <c r="CM1831" s="23" t="str">
        <f t="shared" si="1939"/>
        <v/>
      </c>
      <c r="CN1831" s="23" t="str">
        <f t="shared" si="1940"/>
        <v/>
      </c>
      <c r="CQ1831" s="4">
        <v>3</v>
      </c>
    </row>
    <row r="1832" spans="1:95" ht="11.25" customHeight="1">
      <c r="A1832" s="9">
        <v>17</v>
      </c>
      <c r="B1832" s="9">
        <v>4</v>
      </c>
      <c r="C1832" s="9" t="str">
        <f t="shared" si="1967"/>
        <v>32</v>
      </c>
      <c r="D1832" s="10" t="s">
        <v>4185</v>
      </c>
      <c r="E1832" s="9">
        <v>3</v>
      </c>
      <c r="F1832" s="9">
        <v>1</v>
      </c>
      <c r="G1832" s="9">
        <v>0</v>
      </c>
      <c r="H1832" s="9">
        <v>0</v>
      </c>
      <c r="I1832" s="9">
        <v>0</v>
      </c>
      <c r="J1832" s="9">
        <v>0</v>
      </c>
      <c r="K1832" s="11">
        <v>25</v>
      </c>
      <c r="L1832" s="9">
        <v>68</v>
      </c>
      <c r="M1832" s="9">
        <v>9</v>
      </c>
      <c r="N1832" s="17">
        <f>SUM(M1830:M1832)</f>
        <v>25</v>
      </c>
      <c r="O1832" s="17"/>
      <c r="P1832" s="17">
        <f t="shared" si="1934"/>
        <v>1</v>
      </c>
      <c r="Q1832" s="9">
        <v>25</v>
      </c>
      <c r="R1832" s="9"/>
      <c r="S1832" s="9">
        <v>0.36</v>
      </c>
      <c r="T1832" s="9">
        <v>93</v>
      </c>
      <c r="U1832" s="9">
        <v>40</v>
      </c>
      <c r="V1832" s="11">
        <v>30</v>
      </c>
      <c r="W1832" s="11">
        <f t="shared" si="1975"/>
        <v>30</v>
      </c>
      <c r="X1832" s="17">
        <f t="shared" si="1941"/>
        <v>30</v>
      </c>
      <c r="Y1832" s="17"/>
      <c r="Z1832" s="9">
        <v>0</v>
      </c>
      <c r="AA1832" s="17">
        <f>SUM(Z1830:Z1832)</f>
        <v>0</v>
      </c>
      <c r="AB1832" s="17"/>
      <c r="AC1832" s="17">
        <f t="shared" si="1908"/>
        <v>55</v>
      </c>
      <c r="AD1832" s="17">
        <f t="shared" si="1926"/>
        <v>0</v>
      </c>
      <c r="AE1832" s="17">
        <v>0</v>
      </c>
      <c r="AF1832" s="17">
        <f t="shared" si="1935"/>
        <v>1</v>
      </c>
      <c r="AG1832" s="17"/>
      <c r="AH1832" s="9">
        <v>80</v>
      </c>
      <c r="AI1832" s="9"/>
      <c r="AJ1832" s="9"/>
      <c r="AK1832" s="9"/>
      <c r="AL1832" s="9">
        <v>0.33600000000000002</v>
      </c>
      <c r="AM1832" s="9"/>
      <c r="AN1832" s="9">
        <v>0</v>
      </c>
      <c r="AO1832" s="9"/>
      <c r="AP1832" s="9">
        <v>0.33500000000000008</v>
      </c>
      <c r="AQ1832" s="9"/>
      <c r="AR1832" s="9"/>
      <c r="AS1832" s="17">
        <f t="shared" si="1976"/>
        <v>23</v>
      </c>
      <c r="AT1832" s="17">
        <f t="shared" si="1962"/>
        <v>0.36521739130434783</v>
      </c>
      <c r="AU1832" s="17">
        <f t="shared" si="1977"/>
        <v>0</v>
      </c>
      <c r="AV1832" s="17">
        <f t="shared" si="1978"/>
        <v>0.37402597402597404</v>
      </c>
      <c r="AW1832" s="17"/>
      <c r="AX1832" s="17"/>
      <c r="AY1832" s="17"/>
      <c r="AZ1832" s="17">
        <v>2</v>
      </c>
      <c r="BA1832" s="24">
        <v>0.33333333333333331</v>
      </c>
      <c r="BB1832" s="9">
        <v>22</v>
      </c>
      <c r="BC1832" s="9">
        <v>1</v>
      </c>
      <c r="BD1832" s="9">
        <f t="shared" si="1936"/>
        <v>0</v>
      </c>
      <c r="BE1832" s="9" t="s">
        <v>4442</v>
      </c>
      <c r="BF1832" s="9">
        <f t="shared" si="1937"/>
        <v>0</v>
      </c>
      <c r="BG1832" s="9">
        <v>3</v>
      </c>
      <c r="BH1832" s="9">
        <v>3</v>
      </c>
      <c r="BI1832" s="9">
        <v>5</v>
      </c>
      <c r="BJ1832" s="9">
        <v>0</v>
      </c>
      <c r="BK1832" s="9">
        <v>1</v>
      </c>
      <c r="BL1832" s="9">
        <v>5</v>
      </c>
      <c r="BM1832" s="9">
        <v>1</v>
      </c>
      <c r="BN1832" s="9">
        <v>15</v>
      </c>
      <c r="BO1832" s="9">
        <v>0</v>
      </c>
      <c r="BP1832" s="9" t="s">
        <v>4473</v>
      </c>
      <c r="BQ1832" s="9">
        <f t="shared" si="1968"/>
        <v>0.8</v>
      </c>
      <c r="BR1832" s="34">
        <f t="shared" si="1974"/>
        <v>0.2</v>
      </c>
      <c r="BS1832" s="34">
        <f t="shared" si="1974"/>
        <v>0.8</v>
      </c>
      <c r="BT1832" s="9"/>
      <c r="BU1832" s="9"/>
      <c r="BV1832" s="9"/>
      <c r="BW1832" s="9"/>
      <c r="BX1832" s="9"/>
      <c r="BY1832" s="9"/>
      <c r="BZ1832" s="22">
        <f t="shared" si="1928"/>
        <v>3</v>
      </c>
      <c r="CA1832" s="22">
        <f t="shared" si="1929"/>
        <v>0</v>
      </c>
      <c r="CB1832" s="22">
        <f t="shared" si="1930"/>
        <v>0</v>
      </c>
      <c r="CC1832" s="22">
        <f t="shared" si="1931"/>
        <v>0.8</v>
      </c>
      <c r="CD1832" s="22">
        <f t="shared" si="1932"/>
        <v>0</v>
      </c>
      <c r="CK1832" s="23">
        <v>0</v>
      </c>
      <c r="CL1832" s="23">
        <f t="shared" si="1933"/>
        <v>4</v>
      </c>
      <c r="CM1832" s="23" t="str">
        <f t="shared" si="1939"/>
        <v/>
      </c>
      <c r="CN1832" s="23" t="str">
        <f t="shared" si="1940"/>
        <v/>
      </c>
      <c r="CQ1832" s="4">
        <v>5</v>
      </c>
    </row>
    <row r="1833" spans="1:95" ht="11.25" customHeight="1">
      <c r="A1833" s="9">
        <v>17</v>
      </c>
      <c r="B1833" s="9">
        <v>4</v>
      </c>
      <c r="C1833" s="9" t="str">
        <f t="shared" si="1967"/>
        <v>32</v>
      </c>
      <c r="D1833" s="10" t="s">
        <v>4185</v>
      </c>
      <c r="E1833" s="9">
        <v>4</v>
      </c>
      <c r="F1833" s="9">
        <v>1</v>
      </c>
      <c r="G1833" s="9">
        <v>0</v>
      </c>
      <c r="H1833" s="9">
        <v>0</v>
      </c>
      <c r="I1833" s="9">
        <v>0</v>
      </c>
      <c r="J1833" s="9">
        <v>0</v>
      </c>
      <c r="K1833" s="11">
        <v>25</v>
      </c>
      <c r="L1833" s="9">
        <v>68</v>
      </c>
      <c r="M1833" s="9">
        <v>5</v>
      </c>
      <c r="N1833" s="17">
        <f>SUM(M1830:M1833)</f>
        <v>30</v>
      </c>
      <c r="O1833" s="17"/>
      <c r="P1833" s="17">
        <f t="shared" si="1934"/>
        <v>2</v>
      </c>
      <c r="Q1833" s="9">
        <v>18</v>
      </c>
      <c r="R1833" s="9"/>
      <c r="S1833" s="9">
        <v>0.27777777777777779</v>
      </c>
      <c r="T1833" s="9">
        <v>86</v>
      </c>
      <c r="U1833" s="9">
        <v>40</v>
      </c>
      <c r="V1833" s="11">
        <v>30</v>
      </c>
      <c r="W1833" s="11">
        <f t="shared" si="1975"/>
        <v>30</v>
      </c>
      <c r="X1833" s="17">
        <f t="shared" si="1941"/>
        <v>30</v>
      </c>
      <c r="Y1833" s="17"/>
      <c r="Z1833" s="9">
        <v>0</v>
      </c>
      <c r="AA1833" s="17">
        <f>SUM(Z1830:Z1833)</f>
        <v>0</v>
      </c>
      <c r="AB1833" s="17"/>
      <c r="AC1833" s="17">
        <f t="shared" si="1908"/>
        <v>57</v>
      </c>
      <c r="AD1833" s="17">
        <f t="shared" si="1926"/>
        <v>0</v>
      </c>
      <c r="AE1833" s="17">
        <v>0</v>
      </c>
      <c r="AF1833" s="17">
        <f t="shared" si="1935"/>
        <v>5</v>
      </c>
      <c r="AG1833" s="17"/>
      <c r="AH1833" s="9">
        <v>89</v>
      </c>
      <c r="AI1833" s="9"/>
      <c r="AJ1833" s="9"/>
      <c r="AK1833" s="9"/>
      <c r="AL1833" s="9">
        <v>0.31111111111111117</v>
      </c>
      <c r="AM1833" s="9"/>
      <c r="AN1833" s="9">
        <v>0</v>
      </c>
      <c r="AO1833" s="9"/>
      <c r="AP1833" s="9">
        <v>0.28764044943820227</v>
      </c>
      <c r="AQ1833" s="9"/>
      <c r="AR1833" s="9"/>
      <c r="AS1833" s="17">
        <f t="shared" si="1976"/>
        <v>25</v>
      </c>
      <c r="AT1833" s="17">
        <f t="shared" si="1962"/>
        <v>0.33600000000000002</v>
      </c>
      <c r="AU1833" s="17">
        <f t="shared" si="1977"/>
        <v>0</v>
      </c>
      <c r="AV1833" s="17">
        <f t="shared" si="1978"/>
        <v>0.33500000000000008</v>
      </c>
      <c r="AW1833" s="17"/>
      <c r="AX1833" s="17"/>
      <c r="AY1833" s="17"/>
      <c r="AZ1833" s="17">
        <v>2</v>
      </c>
      <c r="BA1833" s="24">
        <v>0.33333333333333331</v>
      </c>
      <c r="BB1833" s="9">
        <v>22</v>
      </c>
      <c r="BC1833" s="9">
        <v>1</v>
      </c>
      <c r="BD1833" s="9">
        <f t="shared" si="1936"/>
        <v>0</v>
      </c>
      <c r="BE1833" s="9" t="s">
        <v>4442</v>
      </c>
      <c r="BF1833" s="9">
        <f t="shared" si="1937"/>
        <v>0</v>
      </c>
      <c r="BG1833" s="9">
        <v>3</v>
      </c>
      <c r="BH1833" s="9">
        <v>3</v>
      </c>
      <c r="BI1833" s="9">
        <v>5</v>
      </c>
      <c r="BJ1833" s="9">
        <v>0</v>
      </c>
      <c r="BK1833" s="9">
        <v>1</v>
      </c>
      <c r="BL1833" s="9">
        <v>5</v>
      </c>
      <c r="BM1833" s="9">
        <v>1</v>
      </c>
      <c r="BN1833" s="9">
        <v>15</v>
      </c>
      <c r="BO1833" s="9">
        <v>0</v>
      </c>
      <c r="BP1833" s="9" t="s">
        <v>4473</v>
      </c>
      <c r="BQ1833" s="9">
        <f t="shared" si="1968"/>
        <v>0.8</v>
      </c>
      <c r="BR1833" s="34">
        <f t="shared" si="1974"/>
        <v>0.2</v>
      </c>
      <c r="BS1833" s="34">
        <f t="shared" si="1974"/>
        <v>0.8</v>
      </c>
      <c r="BT1833" s="9"/>
      <c r="BU1833" s="9"/>
      <c r="BV1833" s="9"/>
      <c r="BW1833" s="9"/>
      <c r="BX1833" s="9"/>
      <c r="BY1833" s="9"/>
      <c r="BZ1833" s="22">
        <f t="shared" si="1928"/>
        <v>4</v>
      </c>
      <c r="CA1833" s="22">
        <f t="shared" si="1929"/>
        <v>0</v>
      </c>
      <c r="CB1833" s="22">
        <f t="shared" si="1930"/>
        <v>0</v>
      </c>
      <c r="CC1833" s="22">
        <f t="shared" si="1931"/>
        <v>0.8</v>
      </c>
      <c r="CD1833" s="22">
        <f t="shared" si="1932"/>
        <v>0</v>
      </c>
      <c r="CK1833" s="23">
        <v>0</v>
      </c>
      <c r="CL1833" s="23">
        <f t="shared" si="1933"/>
        <v>4</v>
      </c>
      <c r="CM1833" s="23" t="str">
        <f t="shared" si="1939"/>
        <v/>
      </c>
      <c r="CN1833" s="23" t="str">
        <f t="shared" si="1940"/>
        <v/>
      </c>
      <c r="CQ1833" s="4">
        <v>2</v>
      </c>
    </row>
    <row r="1834" spans="1:95" ht="11.25" customHeight="1">
      <c r="A1834" s="9">
        <v>17</v>
      </c>
      <c r="B1834" s="9">
        <v>4</v>
      </c>
      <c r="C1834" s="9" t="str">
        <f t="shared" si="1967"/>
        <v>32</v>
      </c>
      <c r="D1834" s="10" t="s">
        <v>4185</v>
      </c>
      <c r="E1834" s="9">
        <v>5</v>
      </c>
      <c r="F1834" s="9">
        <v>1</v>
      </c>
      <c r="G1834" s="9">
        <v>0</v>
      </c>
      <c r="H1834" s="9">
        <v>0</v>
      </c>
      <c r="I1834" s="9">
        <v>0</v>
      </c>
      <c r="J1834" s="9">
        <v>0</v>
      </c>
      <c r="K1834" s="11">
        <v>25</v>
      </c>
      <c r="L1834" s="9">
        <v>61</v>
      </c>
      <c r="M1834" s="9">
        <v>0</v>
      </c>
      <c r="N1834" s="17">
        <f>SUM(M1830:M1834)</f>
        <v>30</v>
      </c>
      <c r="O1834" s="17"/>
      <c r="P1834" s="17">
        <f t="shared" si="1934"/>
        <v>0</v>
      </c>
      <c r="Q1834" s="9">
        <v>12</v>
      </c>
      <c r="R1834" s="9"/>
      <c r="S1834" s="9">
        <v>0</v>
      </c>
      <c r="T1834" s="9">
        <v>73</v>
      </c>
      <c r="U1834" s="9">
        <v>35</v>
      </c>
      <c r="V1834" s="11">
        <v>30</v>
      </c>
      <c r="W1834" s="11">
        <f t="shared" si="1975"/>
        <v>30</v>
      </c>
      <c r="X1834" s="17">
        <f t="shared" si="1941"/>
        <v>30</v>
      </c>
      <c r="Y1834" s="17"/>
      <c r="Z1834" s="9">
        <v>0</v>
      </c>
      <c r="AA1834" s="17">
        <f>SUM(Z1830:Z1834)</f>
        <v>0</v>
      </c>
      <c r="AB1834" s="17"/>
      <c r="AC1834" s="17">
        <f t="shared" si="1908"/>
        <v>57</v>
      </c>
      <c r="AD1834" s="17">
        <f t="shared" si="1926"/>
        <v>0</v>
      </c>
      <c r="AE1834" s="17">
        <v>0</v>
      </c>
      <c r="AF1834" s="17">
        <f t="shared" si="1935"/>
        <v>10</v>
      </c>
      <c r="AG1834" s="17"/>
      <c r="AH1834" s="9">
        <v>95</v>
      </c>
      <c r="AI1834" s="9"/>
      <c r="AJ1834" s="9"/>
      <c r="AK1834" s="9"/>
      <c r="AL1834" s="9">
        <v>0.6333333333333333</v>
      </c>
      <c r="AM1834" s="9"/>
      <c r="AN1834" s="9">
        <v>0</v>
      </c>
      <c r="AO1834" s="9"/>
      <c r="AP1834" s="9">
        <v>0.21052631578947373</v>
      </c>
      <c r="AQ1834" s="9"/>
      <c r="AR1834" s="9"/>
      <c r="AS1834" s="17">
        <f t="shared" si="1976"/>
        <v>18</v>
      </c>
      <c r="AT1834" s="17">
        <f t="shared" si="1962"/>
        <v>0.31111111111111117</v>
      </c>
      <c r="AU1834" s="17">
        <f t="shared" si="1977"/>
        <v>0</v>
      </c>
      <c r="AV1834" s="17">
        <f t="shared" si="1978"/>
        <v>0.28764044943820227</v>
      </c>
      <c r="AW1834" s="17"/>
      <c r="AX1834" s="17"/>
      <c r="AY1834" s="17"/>
      <c r="AZ1834" s="17">
        <v>2</v>
      </c>
      <c r="BA1834" s="24">
        <v>0.33333333333333331</v>
      </c>
      <c r="BB1834" s="9">
        <v>22</v>
      </c>
      <c r="BC1834" s="9">
        <v>1</v>
      </c>
      <c r="BD1834" s="9">
        <f t="shared" si="1936"/>
        <v>0</v>
      </c>
      <c r="BE1834" s="9" t="s">
        <v>4442</v>
      </c>
      <c r="BF1834" s="9">
        <f t="shared" si="1937"/>
        <v>0</v>
      </c>
      <c r="BG1834" s="9">
        <v>3</v>
      </c>
      <c r="BH1834" s="9">
        <v>3</v>
      </c>
      <c r="BI1834" s="9">
        <v>5</v>
      </c>
      <c r="BJ1834" s="9">
        <v>0</v>
      </c>
      <c r="BK1834" s="9">
        <v>1</v>
      </c>
      <c r="BL1834" s="9">
        <v>5</v>
      </c>
      <c r="BM1834" s="9">
        <v>1</v>
      </c>
      <c r="BN1834" s="9">
        <v>15</v>
      </c>
      <c r="BO1834" s="9">
        <v>0</v>
      </c>
      <c r="BP1834" s="9" t="s">
        <v>4473</v>
      </c>
      <c r="BQ1834" s="9">
        <f t="shared" si="1968"/>
        <v>0.8</v>
      </c>
      <c r="BR1834" s="34">
        <f t="shared" si="1974"/>
        <v>0.2</v>
      </c>
      <c r="BS1834" s="34">
        <f t="shared" si="1974"/>
        <v>0.8</v>
      </c>
      <c r="BT1834" s="9"/>
      <c r="BU1834" s="9"/>
      <c r="BV1834" s="9"/>
      <c r="BW1834" s="9"/>
      <c r="BX1834" s="9"/>
      <c r="BY1834" s="9"/>
      <c r="BZ1834" s="22">
        <f t="shared" si="1928"/>
        <v>5</v>
      </c>
      <c r="CA1834" s="22">
        <f t="shared" si="1929"/>
        <v>0</v>
      </c>
      <c r="CB1834" s="22">
        <f t="shared" si="1930"/>
        <v>0</v>
      </c>
      <c r="CC1834" s="22">
        <f t="shared" si="1931"/>
        <v>0.8</v>
      </c>
      <c r="CD1834" s="22">
        <f t="shared" si="1932"/>
        <v>0</v>
      </c>
      <c r="CK1834" s="23">
        <v>0</v>
      </c>
      <c r="CL1834" s="23">
        <f t="shared" si="1933"/>
        <v>4</v>
      </c>
      <c r="CM1834" s="23" t="str">
        <f t="shared" si="1939"/>
        <v/>
      </c>
      <c r="CN1834" s="23" t="str">
        <f t="shared" si="1940"/>
        <v/>
      </c>
      <c r="CQ1834" s="4">
        <v>2</v>
      </c>
    </row>
    <row r="1835" spans="1:95" ht="11.25" customHeight="1">
      <c r="A1835" s="9">
        <v>17</v>
      </c>
      <c r="B1835" s="9">
        <v>4</v>
      </c>
      <c r="C1835" s="9" t="str">
        <f t="shared" si="1967"/>
        <v>32</v>
      </c>
      <c r="D1835" s="10" t="s">
        <v>4185</v>
      </c>
      <c r="E1835" s="9">
        <v>6</v>
      </c>
      <c r="F1835" s="9">
        <v>1</v>
      </c>
      <c r="G1835" s="9">
        <v>0</v>
      </c>
      <c r="H1835" s="9">
        <v>0</v>
      </c>
      <c r="I1835" s="9">
        <v>0</v>
      </c>
      <c r="J1835" s="9">
        <v>0</v>
      </c>
      <c r="K1835" s="11">
        <v>25</v>
      </c>
      <c r="L1835" s="9">
        <v>48</v>
      </c>
      <c r="M1835" s="9">
        <v>0</v>
      </c>
      <c r="N1835" s="17">
        <f>SUM(M1830:M1835)</f>
        <v>30</v>
      </c>
      <c r="O1835" s="17"/>
      <c r="P1835" s="17">
        <f t="shared" si="1934"/>
        <v>0</v>
      </c>
      <c r="Q1835" s="9">
        <v>9</v>
      </c>
      <c r="R1835" s="9"/>
      <c r="S1835" s="9">
        <v>0</v>
      </c>
      <c r="T1835" s="9">
        <v>57</v>
      </c>
      <c r="U1835" s="9">
        <v>15</v>
      </c>
      <c r="V1835" s="11">
        <v>30</v>
      </c>
      <c r="W1835" s="11">
        <f t="shared" si="1975"/>
        <v>30</v>
      </c>
      <c r="X1835" s="17">
        <f t="shared" si="1941"/>
        <v>15</v>
      </c>
      <c r="Y1835" s="17"/>
      <c r="Z1835" s="9">
        <v>0</v>
      </c>
      <c r="AA1835" s="17">
        <f>SUM(Z1830:Z1835)</f>
        <v>0</v>
      </c>
      <c r="AB1835" s="17"/>
      <c r="AC1835" s="17">
        <f t="shared" si="1908"/>
        <v>23</v>
      </c>
      <c r="AD1835" s="17">
        <f t="shared" si="1926"/>
        <v>0</v>
      </c>
      <c r="AE1835" s="17">
        <v>0</v>
      </c>
      <c r="AF1835" s="17">
        <f t="shared" si="1935"/>
        <v>10</v>
      </c>
      <c r="AG1835" s="17"/>
      <c r="AH1835" s="9">
        <v>64</v>
      </c>
      <c r="AI1835" s="9"/>
      <c r="AJ1835" s="9"/>
      <c r="AK1835" s="9"/>
      <c r="AL1835" s="9">
        <v>0.53333333333333344</v>
      </c>
      <c r="AM1835" s="9"/>
      <c r="AN1835" s="9">
        <v>0</v>
      </c>
      <c r="AO1835" s="9"/>
      <c r="AP1835" s="9">
        <v>0.21249999999999999</v>
      </c>
      <c r="AQ1835" s="9"/>
      <c r="AR1835" s="9"/>
      <c r="AS1835" s="17">
        <f t="shared" si="1976"/>
        <v>12</v>
      </c>
      <c r="AT1835" s="17">
        <f t="shared" si="1962"/>
        <v>0.6333333333333333</v>
      </c>
      <c r="AU1835" s="17">
        <f t="shared" si="1977"/>
        <v>0</v>
      </c>
      <c r="AV1835" s="17">
        <f t="shared" si="1978"/>
        <v>0.21052631578947373</v>
      </c>
      <c r="AW1835" s="17"/>
      <c r="AX1835" s="17"/>
      <c r="AY1835" s="17"/>
      <c r="AZ1835" s="17">
        <v>2</v>
      </c>
      <c r="BA1835" s="24">
        <v>0.33333333333333331</v>
      </c>
      <c r="BB1835" s="9">
        <v>22</v>
      </c>
      <c r="BC1835" s="9">
        <v>1</v>
      </c>
      <c r="BD1835" s="9">
        <f t="shared" si="1936"/>
        <v>0</v>
      </c>
      <c r="BE1835" s="9" t="s">
        <v>4442</v>
      </c>
      <c r="BF1835" s="9">
        <f t="shared" si="1937"/>
        <v>0</v>
      </c>
      <c r="BG1835" s="9">
        <v>3</v>
      </c>
      <c r="BH1835" s="9">
        <v>3</v>
      </c>
      <c r="BI1835" s="9">
        <v>5</v>
      </c>
      <c r="BJ1835" s="9">
        <v>0</v>
      </c>
      <c r="BK1835" s="9">
        <v>1</v>
      </c>
      <c r="BL1835" s="9">
        <v>5</v>
      </c>
      <c r="BM1835" s="9">
        <v>1</v>
      </c>
      <c r="BN1835" s="9">
        <v>15</v>
      </c>
      <c r="BO1835" s="9">
        <v>0</v>
      </c>
      <c r="BP1835" s="9" t="s">
        <v>4473</v>
      </c>
      <c r="BQ1835" s="9">
        <f t="shared" si="1968"/>
        <v>0.8</v>
      </c>
      <c r="BR1835" s="34">
        <f t="shared" si="1974"/>
        <v>0.2</v>
      </c>
      <c r="BS1835" s="34">
        <f t="shared" si="1974"/>
        <v>0.8</v>
      </c>
      <c r="BT1835" s="9"/>
      <c r="BU1835" s="9"/>
      <c r="BV1835" s="9"/>
      <c r="BW1835" s="9"/>
      <c r="BX1835" s="9"/>
      <c r="BY1835" s="9"/>
      <c r="BZ1835" s="22">
        <f t="shared" si="1928"/>
        <v>6</v>
      </c>
      <c r="CA1835" s="22">
        <f t="shared" si="1929"/>
        <v>0</v>
      </c>
      <c r="CB1835" s="22">
        <f t="shared" si="1930"/>
        <v>0</v>
      </c>
      <c r="CC1835" s="22">
        <f t="shared" si="1931"/>
        <v>0.8</v>
      </c>
      <c r="CD1835" s="22">
        <f t="shared" si="1932"/>
        <v>0</v>
      </c>
      <c r="CK1835" s="23">
        <v>0</v>
      </c>
      <c r="CL1835" s="23">
        <f t="shared" si="1933"/>
        <v>4</v>
      </c>
      <c r="CM1835" s="23" t="str">
        <f t="shared" si="1939"/>
        <v/>
      </c>
      <c r="CN1835" s="23" t="str">
        <f t="shared" si="1940"/>
        <v/>
      </c>
      <c r="CQ1835" s="4">
        <v>3</v>
      </c>
    </row>
    <row r="1836" spans="1:95" ht="11.25" customHeight="1">
      <c r="A1836" s="9">
        <v>17</v>
      </c>
      <c r="B1836" s="9">
        <v>4</v>
      </c>
      <c r="C1836" s="9" t="str">
        <f t="shared" si="1967"/>
        <v>32</v>
      </c>
      <c r="D1836" s="10" t="s">
        <v>4185</v>
      </c>
      <c r="E1836" s="9">
        <v>7</v>
      </c>
      <c r="F1836" s="9">
        <v>1</v>
      </c>
      <c r="G1836" s="9">
        <v>0</v>
      </c>
      <c r="H1836" s="9">
        <v>0</v>
      </c>
      <c r="I1836" s="9">
        <v>0</v>
      </c>
      <c r="J1836" s="9">
        <v>0</v>
      </c>
      <c r="K1836" s="11">
        <v>25</v>
      </c>
      <c r="L1836" s="9">
        <v>32</v>
      </c>
      <c r="M1836" s="9">
        <v>1</v>
      </c>
      <c r="N1836" s="17">
        <f>SUM(M1830:M1836)</f>
        <v>31</v>
      </c>
      <c r="O1836" s="17"/>
      <c r="P1836" s="17">
        <f t="shared" si="1934"/>
        <v>0</v>
      </c>
      <c r="Q1836" s="9">
        <v>24</v>
      </c>
      <c r="R1836" s="9"/>
      <c r="S1836" s="9">
        <v>4.1666666666666664E-2</v>
      </c>
      <c r="T1836" s="9">
        <v>56</v>
      </c>
      <c r="U1836" s="9">
        <v>15</v>
      </c>
      <c r="V1836" s="11">
        <v>30</v>
      </c>
      <c r="W1836" s="11">
        <f t="shared" si="1975"/>
        <v>30</v>
      </c>
      <c r="X1836" s="17">
        <f t="shared" si="1941"/>
        <v>15</v>
      </c>
      <c r="Y1836" s="17"/>
      <c r="Z1836" s="9">
        <v>0</v>
      </c>
      <c r="AA1836" s="17">
        <f>SUM(Z1830:Z1836)</f>
        <v>0</v>
      </c>
      <c r="AB1836" s="17"/>
      <c r="AC1836" s="17">
        <f t="shared" si="1908"/>
        <v>30</v>
      </c>
      <c r="AD1836" s="17">
        <f t="shared" si="1926"/>
        <v>0</v>
      </c>
      <c r="AE1836" s="17">
        <v>0</v>
      </c>
      <c r="AF1836" s="17">
        <f t="shared" si="1935"/>
        <v>9</v>
      </c>
      <c r="AG1836" s="17"/>
      <c r="AH1836" s="9">
        <v>56</v>
      </c>
      <c r="AI1836" s="9"/>
      <c r="AJ1836" s="9"/>
      <c r="AK1836" s="9"/>
      <c r="AL1836" s="9">
        <v>0.45</v>
      </c>
      <c r="AM1836" s="9"/>
      <c r="AN1836" s="9">
        <v>0</v>
      </c>
      <c r="AO1836" s="9"/>
      <c r="AP1836" s="9">
        <v>0.21428571428571425</v>
      </c>
      <c r="AQ1836" s="9"/>
      <c r="AR1836" s="9"/>
      <c r="AS1836" s="17">
        <f t="shared" si="1976"/>
        <v>9</v>
      </c>
      <c r="AT1836" s="17">
        <f t="shared" si="1962"/>
        <v>0.53333333333333344</v>
      </c>
      <c r="AU1836" s="17">
        <f t="shared" si="1977"/>
        <v>0</v>
      </c>
      <c r="AV1836" s="17">
        <f t="shared" si="1978"/>
        <v>0.21249999999999999</v>
      </c>
      <c r="AW1836" s="17"/>
      <c r="AX1836" s="17"/>
      <c r="AY1836" s="17"/>
      <c r="AZ1836" s="17">
        <v>2</v>
      </c>
      <c r="BA1836" s="24">
        <v>0.33333333333333331</v>
      </c>
      <c r="BB1836" s="9">
        <v>22</v>
      </c>
      <c r="BC1836" s="9">
        <v>1</v>
      </c>
      <c r="BD1836" s="9">
        <f t="shared" si="1936"/>
        <v>0</v>
      </c>
      <c r="BE1836" s="9" t="s">
        <v>4442</v>
      </c>
      <c r="BF1836" s="9">
        <f t="shared" si="1937"/>
        <v>0</v>
      </c>
      <c r="BG1836" s="9">
        <v>3</v>
      </c>
      <c r="BH1836" s="9">
        <v>3</v>
      </c>
      <c r="BI1836" s="9">
        <v>5</v>
      </c>
      <c r="BJ1836" s="9">
        <v>0</v>
      </c>
      <c r="BK1836" s="9">
        <v>1</v>
      </c>
      <c r="BL1836" s="9">
        <v>5</v>
      </c>
      <c r="BM1836" s="9">
        <v>1</v>
      </c>
      <c r="BN1836" s="9">
        <v>15</v>
      </c>
      <c r="BO1836" s="9">
        <v>0</v>
      </c>
      <c r="BP1836" s="9" t="s">
        <v>4473</v>
      </c>
      <c r="BQ1836" s="9">
        <f t="shared" si="1968"/>
        <v>0.8</v>
      </c>
      <c r="BR1836" s="34">
        <f t="shared" si="1974"/>
        <v>0.2</v>
      </c>
      <c r="BS1836" s="34">
        <f t="shared" si="1974"/>
        <v>0.8</v>
      </c>
      <c r="BT1836" s="9"/>
      <c r="BU1836" s="9"/>
      <c r="BV1836" s="9"/>
      <c r="BW1836" s="9"/>
      <c r="BX1836" s="9"/>
      <c r="BY1836" s="9"/>
      <c r="BZ1836" s="22">
        <f t="shared" si="1928"/>
        <v>7</v>
      </c>
      <c r="CA1836" s="22">
        <f t="shared" si="1929"/>
        <v>0</v>
      </c>
      <c r="CB1836" s="22">
        <f t="shared" si="1930"/>
        <v>0</v>
      </c>
      <c r="CC1836" s="22">
        <f t="shared" si="1931"/>
        <v>0.8</v>
      </c>
      <c r="CD1836" s="22">
        <f t="shared" si="1932"/>
        <v>0</v>
      </c>
      <c r="CK1836" s="23">
        <v>0</v>
      </c>
      <c r="CL1836" s="23">
        <f t="shared" si="1933"/>
        <v>4</v>
      </c>
      <c r="CM1836" s="23" t="str">
        <f t="shared" si="1939"/>
        <v/>
      </c>
      <c r="CN1836" s="23" t="str">
        <f t="shared" si="1940"/>
        <v/>
      </c>
      <c r="CQ1836" s="4">
        <v>2</v>
      </c>
    </row>
    <row r="1837" spans="1:95" ht="11.25" customHeight="1">
      <c r="A1837" s="9">
        <v>17</v>
      </c>
      <c r="B1837" s="9">
        <v>4</v>
      </c>
      <c r="C1837" s="9" t="str">
        <f t="shared" si="1967"/>
        <v>32</v>
      </c>
      <c r="D1837" s="10" t="s">
        <v>4185</v>
      </c>
      <c r="E1837" s="9">
        <v>8</v>
      </c>
      <c r="F1837" s="9">
        <v>1</v>
      </c>
      <c r="G1837" s="9">
        <v>0</v>
      </c>
      <c r="H1837" s="9">
        <v>0</v>
      </c>
      <c r="I1837" s="9">
        <v>0</v>
      </c>
      <c r="J1837" s="9">
        <v>0</v>
      </c>
      <c r="K1837" s="11">
        <v>25</v>
      </c>
      <c r="L1837" s="9">
        <v>31</v>
      </c>
      <c r="M1837" s="9">
        <v>3</v>
      </c>
      <c r="N1837" s="17">
        <f>SUM(M1830:M1837)</f>
        <v>34</v>
      </c>
      <c r="O1837" s="17"/>
      <c r="P1837" s="17">
        <f t="shared" si="1934"/>
        <v>0</v>
      </c>
      <c r="Q1837" s="9">
        <v>27</v>
      </c>
      <c r="R1837" s="9"/>
      <c r="S1837" s="9">
        <v>0.1111111111111111</v>
      </c>
      <c r="T1837" s="9">
        <v>58</v>
      </c>
      <c r="U1837" s="9">
        <v>15</v>
      </c>
      <c r="V1837" s="11">
        <v>30</v>
      </c>
      <c r="W1837" s="11">
        <f t="shared" si="1975"/>
        <v>30</v>
      </c>
      <c r="X1837" s="17">
        <f t="shared" si="1941"/>
        <v>15</v>
      </c>
      <c r="Y1837" s="17"/>
      <c r="Z1837" s="9">
        <v>0</v>
      </c>
      <c r="AA1837" s="17">
        <f>SUM(Z1830:Z1837)</f>
        <v>0</v>
      </c>
      <c r="AB1837" s="17"/>
      <c r="AC1837" s="17">
        <f t="shared" si="1908"/>
        <v>33</v>
      </c>
      <c r="AD1837" s="17">
        <f t="shared" si="1926"/>
        <v>0</v>
      </c>
      <c r="AE1837" s="17">
        <v>0</v>
      </c>
      <c r="AF1837" s="17">
        <f t="shared" si="1935"/>
        <v>7</v>
      </c>
      <c r="AG1837" s="17"/>
      <c r="AH1837" s="9">
        <v>56</v>
      </c>
      <c r="AI1837" s="9"/>
      <c r="AJ1837" s="9"/>
      <c r="AK1837" s="9"/>
      <c r="AL1837" s="9">
        <v>0.35555555555555551</v>
      </c>
      <c r="AM1837" s="9"/>
      <c r="AN1837" s="9">
        <v>0</v>
      </c>
      <c r="AO1837" s="9"/>
      <c r="AP1837" s="9">
        <v>0.29285714285714287</v>
      </c>
      <c r="AQ1837" s="9"/>
      <c r="AR1837" s="9"/>
      <c r="AS1837" s="17">
        <f t="shared" si="1976"/>
        <v>24</v>
      </c>
      <c r="AT1837" s="17">
        <f t="shared" si="1962"/>
        <v>0.45</v>
      </c>
      <c r="AU1837" s="17">
        <f t="shared" si="1977"/>
        <v>0</v>
      </c>
      <c r="AV1837" s="17">
        <f t="shared" si="1978"/>
        <v>0.21428571428571425</v>
      </c>
      <c r="AW1837" s="17"/>
      <c r="AX1837" s="17"/>
      <c r="AY1837" s="17"/>
      <c r="AZ1837" s="17">
        <v>2</v>
      </c>
      <c r="BA1837" s="24">
        <v>0.33333333333333331</v>
      </c>
      <c r="BB1837" s="9">
        <v>22</v>
      </c>
      <c r="BC1837" s="9">
        <v>1</v>
      </c>
      <c r="BD1837" s="9">
        <f t="shared" si="1936"/>
        <v>0</v>
      </c>
      <c r="BE1837" s="9" t="s">
        <v>4442</v>
      </c>
      <c r="BF1837" s="9">
        <f t="shared" si="1937"/>
        <v>0</v>
      </c>
      <c r="BG1837" s="9">
        <v>3</v>
      </c>
      <c r="BH1837" s="9">
        <v>3</v>
      </c>
      <c r="BI1837" s="9">
        <v>5</v>
      </c>
      <c r="BJ1837" s="9">
        <v>0</v>
      </c>
      <c r="BK1837" s="9">
        <v>1</v>
      </c>
      <c r="BL1837" s="9">
        <v>5</v>
      </c>
      <c r="BM1837" s="9">
        <v>1</v>
      </c>
      <c r="BN1837" s="9">
        <v>15</v>
      </c>
      <c r="BO1837" s="9">
        <v>0</v>
      </c>
      <c r="BP1837" s="9" t="s">
        <v>4473</v>
      </c>
      <c r="BQ1837" s="9">
        <f t="shared" si="1968"/>
        <v>0.8</v>
      </c>
      <c r="BR1837" s="34">
        <f t="shared" si="1974"/>
        <v>0.2</v>
      </c>
      <c r="BS1837" s="34">
        <f t="shared" si="1974"/>
        <v>0.8</v>
      </c>
      <c r="BT1837" s="9"/>
      <c r="BU1837" s="9"/>
      <c r="BV1837" s="9"/>
      <c r="BW1837" s="9"/>
      <c r="BX1837" s="9"/>
      <c r="BY1837" s="9"/>
      <c r="BZ1837" s="22">
        <f t="shared" si="1928"/>
        <v>8</v>
      </c>
      <c r="CA1837" s="22">
        <f t="shared" si="1929"/>
        <v>0</v>
      </c>
      <c r="CB1837" s="22">
        <f t="shared" si="1930"/>
        <v>0</v>
      </c>
      <c r="CC1837" s="22">
        <f t="shared" si="1931"/>
        <v>0.8</v>
      </c>
      <c r="CD1837" s="22">
        <f t="shared" si="1932"/>
        <v>0</v>
      </c>
      <c r="CK1837" s="23">
        <v>0</v>
      </c>
      <c r="CL1837" s="23">
        <f t="shared" si="1933"/>
        <v>4</v>
      </c>
      <c r="CM1837" s="23" t="str">
        <f t="shared" si="1939"/>
        <v/>
      </c>
      <c r="CN1837" s="23" t="str">
        <f t="shared" si="1940"/>
        <v/>
      </c>
      <c r="CQ1837" s="4">
        <v>3</v>
      </c>
    </row>
    <row r="1838" spans="1:95" ht="11.25" customHeight="1">
      <c r="A1838" s="9">
        <v>17</v>
      </c>
      <c r="B1838" s="9">
        <v>4</v>
      </c>
      <c r="C1838" s="9" t="str">
        <f t="shared" si="1967"/>
        <v>32</v>
      </c>
      <c r="D1838" s="10" t="s">
        <v>4185</v>
      </c>
      <c r="E1838" s="11">
        <v>9</v>
      </c>
      <c r="F1838" s="9">
        <v>1</v>
      </c>
      <c r="G1838" s="9">
        <v>0</v>
      </c>
      <c r="H1838" s="9">
        <v>0</v>
      </c>
      <c r="I1838" s="9">
        <v>0</v>
      </c>
      <c r="J1838" s="9">
        <v>0</v>
      </c>
      <c r="K1838" s="11">
        <v>25</v>
      </c>
      <c r="L1838" s="9">
        <v>33</v>
      </c>
      <c r="M1838" s="9">
        <v>10</v>
      </c>
      <c r="N1838" s="17">
        <f>SUM(M1830:M1838)</f>
        <v>44</v>
      </c>
      <c r="O1838" s="17"/>
      <c r="P1838" s="17">
        <f t="shared" si="1934"/>
        <v>1</v>
      </c>
      <c r="Q1838" s="9">
        <v>40</v>
      </c>
      <c r="R1838" s="9"/>
      <c r="S1838" s="9">
        <v>0.25</v>
      </c>
      <c r="T1838" s="9">
        <v>73</v>
      </c>
      <c r="U1838" s="9">
        <v>35</v>
      </c>
      <c r="V1838" s="11">
        <v>30</v>
      </c>
      <c r="W1838" s="11">
        <f t="shared" si="1975"/>
        <v>30</v>
      </c>
      <c r="X1838" s="17">
        <f t="shared" si="1941"/>
        <v>30</v>
      </c>
      <c r="Y1838" s="17"/>
      <c r="Z1838" s="9">
        <v>19</v>
      </c>
      <c r="AA1838" s="17">
        <f>SUM(Z1830:Z1838)</f>
        <v>19</v>
      </c>
      <c r="AB1838" s="17"/>
      <c r="AC1838" s="17">
        <f t="shared" si="1908"/>
        <v>43</v>
      </c>
      <c r="AD1838" s="17">
        <f t="shared" si="1926"/>
        <v>0.44186046511627908</v>
      </c>
      <c r="AE1838" s="17">
        <v>0</v>
      </c>
      <c r="AF1838" s="17">
        <f t="shared" si="1935"/>
        <v>19</v>
      </c>
      <c r="AG1838" s="17"/>
      <c r="AH1838" s="9">
        <v>53</v>
      </c>
      <c r="AI1838" s="9"/>
      <c r="AJ1838" s="9"/>
      <c r="AK1838" s="9"/>
      <c r="AL1838" s="9">
        <v>0.2</v>
      </c>
      <c r="AM1838" s="9"/>
      <c r="AN1838" s="9">
        <v>0.44186046511627908</v>
      </c>
      <c r="AO1838" s="9"/>
      <c r="AP1838" s="9">
        <v>0.41509433962264153</v>
      </c>
      <c r="AQ1838" s="9"/>
      <c r="AR1838" s="9"/>
      <c r="AS1838" s="17">
        <f t="shared" si="1976"/>
        <v>27</v>
      </c>
      <c r="AT1838" s="17">
        <f t="shared" si="1962"/>
        <v>0.35555555555555551</v>
      </c>
      <c r="AU1838" s="17">
        <f t="shared" si="1977"/>
        <v>0</v>
      </c>
      <c r="AV1838" s="17">
        <f t="shared" si="1978"/>
        <v>0.29285714285714287</v>
      </c>
      <c r="AW1838" s="17"/>
      <c r="AX1838" s="17"/>
      <c r="AY1838" s="17"/>
      <c r="AZ1838" s="17">
        <v>2</v>
      </c>
      <c r="BA1838" s="24">
        <v>0.33333333333333331</v>
      </c>
      <c r="BB1838" s="9">
        <v>22</v>
      </c>
      <c r="BC1838" s="9">
        <v>1</v>
      </c>
      <c r="BD1838" s="9">
        <f t="shared" si="1936"/>
        <v>0</v>
      </c>
      <c r="BE1838" s="9" t="s">
        <v>4442</v>
      </c>
      <c r="BF1838" s="9">
        <f t="shared" si="1937"/>
        <v>0</v>
      </c>
      <c r="BG1838" s="9">
        <v>3</v>
      </c>
      <c r="BH1838" s="9">
        <v>3</v>
      </c>
      <c r="BI1838" s="9">
        <v>5</v>
      </c>
      <c r="BJ1838" s="9">
        <v>0</v>
      </c>
      <c r="BK1838" s="9">
        <v>1</v>
      </c>
      <c r="BL1838" s="9">
        <v>5</v>
      </c>
      <c r="BM1838" s="9">
        <v>1</v>
      </c>
      <c r="BN1838" s="9">
        <v>15</v>
      </c>
      <c r="BO1838" s="9">
        <v>0</v>
      </c>
      <c r="BP1838" s="9" t="s">
        <v>4473</v>
      </c>
      <c r="BQ1838" s="9">
        <f t="shared" si="1968"/>
        <v>0.8</v>
      </c>
      <c r="BR1838" s="34">
        <f t="shared" si="1974"/>
        <v>0.2</v>
      </c>
      <c r="BS1838" s="34">
        <f t="shared" si="1974"/>
        <v>0.8</v>
      </c>
      <c r="BT1838" s="9"/>
      <c r="BU1838" s="9"/>
      <c r="BV1838" s="9"/>
      <c r="BW1838" s="9"/>
      <c r="BX1838" s="9"/>
      <c r="BY1838" s="9"/>
      <c r="BZ1838" s="22">
        <f t="shared" si="1928"/>
        <v>9</v>
      </c>
      <c r="CA1838" s="22">
        <f t="shared" si="1929"/>
        <v>0</v>
      </c>
      <c r="CB1838" s="22">
        <f t="shared" si="1930"/>
        <v>0</v>
      </c>
      <c r="CC1838" s="22">
        <f t="shared" si="1931"/>
        <v>0.8</v>
      </c>
      <c r="CD1838" s="22">
        <f t="shared" si="1932"/>
        <v>0</v>
      </c>
      <c r="CK1838" s="23">
        <v>0</v>
      </c>
      <c r="CL1838" s="23">
        <f t="shared" si="1933"/>
        <v>4</v>
      </c>
      <c r="CM1838" s="23" t="str">
        <f t="shared" si="1939"/>
        <v/>
      </c>
      <c r="CN1838" s="23" t="str">
        <f t="shared" si="1940"/>
        <v/>
      </c>
      <c r="CQ1838" s="4">
        <v>4</v>
      </c>
    </row>
    <row r="1839" spans="1:95" ht="11.25" customHeight="1">
      <c r="A1839" s="9">
        <v>17</v>
      </c>
      <c r="B1839" s="9">
        <v>4</v>
      </c>
      <c r="C1839" s="9" t="str">
        <f t="shared" si="1967"/>
        <v>32</v>
      </c>
      <c r="D1839" s="10" t="s">
        <v>4185</v>
      </c>
      <c r="E1839" s="9">
        <v>10</v>
      </c>
      <c r="F1839" s="9">
        <v>1</v>
      </c>
      <c r="G1839" s="9">
        <v>0</v>
      </c>
      <c r="H1839" s="9">
        <v>0</v>
      </c>
      <c r="I1839" s="9">
        <v>0</v>
      </c>
      <c r="J1839" s="9">
        <v>0</v>
      </c>
      <c r="K1839" s="11">
        <v>25</v>
      </c>
      <c r="L1839" s="9">
        <v>48</v>
      </c>
      <c r="M1839" s="9">
        <v>10</v>
      </c>
      <c r="N1839" s="17">
        <f>SUM(M1830:M1839)</f>
        <v>54</v>
      </c>
      <c r="O1839" s="17"/>
      <c r="P1839" s="17">
        <f t="shared" si="1934"/>
        <v>1</v>
      </c>
      <c r="Q1839" s="9">
        <v>31</v>
      </c>
      <c r="R1839" s="9"/>
      <c r="S1839" s="9">
        <v>0.32258064516129031</v>
      </c>
      <c r="T1839" s="9">
        <v>79</v>
      </c>
      <c r="U1839" s="9">
        <v>35</v>
      </c>
      <c r="V1839" s="11">
        <v>30</v>
      </c>
      <c r="W1839" s="11">
        <f t="shared" si="1975"/>
        <v>30</v>
      </c>
      <c r="X1839" s="17">
        <f t="shared" si="1941"/>
        <v>30</v>
      </c>
      <c r="Y1839" s="17"/>
      <c r="Z1839" s="9">
        <v>19</v>
      </c>
      <c r="AA1839" s="17">
        <f>SUM(Z1830:Z1839)</f>
        <v>38</v>
      </c>
      <c r="AB1839" s="17"/>
      <c r="AC1839" s="17">
        <f t="shared" si="1908"/>
        <v>47</v>
      </c>
      <c r="AD1839" s="17">
        <f t="shared" si="1926"/>
        <v>0.40425531914893614</v>
      </c>
      <c r="AE1839" s="17">
        <v>0.44186046511627908</v>
      </c>
      <c r="AF1839" s="17">
        <f t="shared" si="1935"/>
        <v>19</v>
      </c>
      <c r="AG1839" s="17">
        <f>+SUM(AF1830:AF1839)</f>
        <v>84</v>
      </c>
      <c r="AH1839" s="9">
        <v>66</v>
      </c>
      <c r="AI1839" s="9"/>
      <c r="AJ1839" s="9"/>
      <c r="AK1839" s="9"/>
      <c r="AL1839" s="9">
        <v>0.20645161290322583</v>
      </c>
      <c r="AM1839" s="9"/>
      <c r="AN1839" s="9">
        <v>0.40425531914893614</v>
      </c>
      <c r="AO1839" s="9"/>
      <c r="AP1839" s="9">
        <v>0.27878787878787881</v>
      </c>
      <c r="AQ1839" s="9"/>
      <c r="AR1839" s="9"/>
      <c r="AS1839" s="17">
        <f t="shared" si="1976"/>
        <v>40</v>
      </c>
      <c r="AT1839" s="17">
        <f t="shared" si="1962"/>
        <v>0.2</v>
      </c>
      <c r="AU1839" s="17">
        <f t="shared" si="1977"/>
        <v>0.44186046511627908</v>
      </c>
      <c r="AV1839" s="17">
        <f t="shared" si="1978"/>
        <v>0.41509433962264153</v>
      </c>
      <c r="AW1839" s="17"/>
      <c r="AX1839" s="17"/>
      <c r="AY1839" s="17"/>
      <c r="AZ1839" s="17">
        <v>2</v>
      </c>
      <c r="BA1839" s="24">
        <v>0.33333333333333331</v>
      </c>
      <c r="BB1839" s="9">
        <v>22</v>
      </c>
      <c r="BC1839" s="9">
        <v>1</v>
      </c>
      <c r="BD1839" s="9">
        <f t="shared" si="1936"/>
        <v>0</v>
      </c>
      <c r="BE1839" s="9" t="s">
        <v>4442</v>
      </c>
      <c r="BF1839" s="9">
        <f t="shared" si="1937"/>
        <v>0</v>
      </c>
      <c r="BG1839" s="9">
        <v>3</v>
      </c>
      <c r="BH1839" s="9">
        <v>3</v>
      </c>
      <c r="BI1839" s="9">
        <v>5</v>
      </c>
      <c r="BJ1839" s="9">
        <v>0</v>
      </c>
      <c r="BK1839" s="9">
        <v>1</v>
      </c>
      <c r="BL1839" s="9">
        <v>5</v>
      </c>
      <c r="BM1839" s="9">
        <v>1</v>
      </c>
      <c r="BN1839" s="9">
        <v>15</v>
      </c>
      <c r="BO1839" s="9">
        <v>0</v>
      </c>
      <c r="BP1839" s="9" t="s">
        <v>4473</v>
      </c>
      <c r="BQ1839" s="9">
        <f t="shared" si="1968"/>
        <v>0.8</v>
      </c>
      <c r="BR1839" s="34">
        <f t="shared" si="1974"/>
        <v>0.4</v>
      </c>
      <c r="BS1839" s="34">
        <f t="shared" si="1974"/>
        <v>0.8</v>
      </c>
      <c r="BT1839" s="9"/>
      <c r="BU1839" s="9"/>
      <c r="BV1839" s="9"/>
      <c r="BW1839" s="9">
        <f>SUM(AF1830:AF1839)</f>
        <v>84</v>
      </c>
      <c r="BX1839" s="9"/>
      <c r="BY1839" s="9"/>
      <c r="BZ1839" s="22">
        <f t="shared" si="1928"/>
        <v>10</v>
      </c>
      <c r="CA1839" s="22">
        <f t="shared" si="1929"/>
        <v>0</v>
      </c>
      <c r="CB1839" s="22">
        <f t="shared" si="1930"/>
        <v>0</v>
      </c>
      <c r="CC1839" s="22">
        <f t="shared" si="1931"/>
        <v>0.8</v>
      </c>
      <c r="CD1839" s="22">
        <f t="shared" si="1932"/>
        <v>0</v>
      </c>
      <c r="CK1839" s="23">
        <v>1.7674418604651163</v>
      </c>
      <c r="CL1839" s="23">
        <f t="shared" si="1933"/>
        <v>4</v>
      </c>
      <c r="CM1839" s="23" t="str">
        <f t="shared" si="1939"/>
        <v/>
      </c>
      <c r="CN1839" s="23" t="str">
        <f t="shared" si="1940"/>
        <v/>
      </c>
      <c r="CQ1839" s="4">
        <v>6</v>
      </c>
    </row>
    <row r="1840" spans="1:95" ht="11.25" customHeight="1">
      <c r="A1840" s="9">
        <v>17</v>
      </c>
      <c r="B1840" s="9">
        <v>4</v>
      </c>
      <c r="C1840" s="9" t="str">
        <f t="shared" si="1967"/>
        <v>32</v>
      </c>
      <c r="D1840" s="10" t="s">
        <v>4185</v>
      </c>
      <c r="E1840" s="9">
        <v>11</v>
      </c>
      <c r="F1840" s="9">
        <v>1</v>
      </c>
      <c r="G1840" s="9">
        <v>0</v>
      </c>
      <c r="H1840" s="9">
        <v>0</v>
      </c>
      <c r="I1840" s="9">
        <v>0</v>
      </c>
      <c r="J1840" s="9">
        <v>1</v>
      </c>
      <c r="K1840" s="11">
        <v>25</v>
      </c>
      <c r="L1840" s="9">
        <v>75</v>
      </c>
      <c r="M1840" s="9">
        <v>10</v>
      </c>
      <c r="N1840" s="9"/>
      <c r="O1840" s="17"/>
      <c r="P1840" s="17">
        <f t="shared" si="1934"/>
        <v>1</v>
      </c>
      <c r="Q1840" s="9">
        <v>22</v>
      </c>
      <c r="R1840" s="9"/>
      <c r="S1840" s="9">
        <v>0.45454545454545453</v>
      </c>
      <c r="T1840" s="9">
        <v>97</v>
      </c>
      <c r="U1840" s="9">
        <v>40</v>
      </c>
      <c r="V1840" s="11">
        <v>27</v>
      </c>
      <c r="W1840" s="11">
        <f t="shared" si="1975"/>
        <v>30</v>
      </c>
      <c r="X1840" s="17">
        <f t="shared" si="1941"/>
        <v>27</v>
      </c>
      <c r="Y1840" s="17"/>
      <c r="Z1840" s="9">
        <v>0</v>
      </c>
      <c r="AA1840" s="9"/>
      <c r="AB1840" s="17"/>
      <c r="AC1840" s="17">
        <f t="shared" si="1908"/>
        <v>56</v>
      </c>
      <c r="AD1840" s="17">
        <f t="shared" si="1926"/>
        <v>0</v>
      </c>
      <c r="AE1840" s="17">
        <v>0.40425531914893614</v>
      </c>
      <c r="AF1840" s="17">
        <f t="shared" si="1935"/>
        <v>0</v>
      </c>
      <c r="AG1840" s="17"/>
      <c r="AH1840" s="9">
        <v>84</v>
      </c>
      <c r="AI1840" s="9"/>
      <c r="AJ1840" s="9"/>
      <c r="AK1840" s="9"/>
      <c r="AL1840" s="9">
        <v>0.41818181818181815</v>
      </c>
      <c r="AM1840" s="9"/>
      <c r="AN1840" s="9">
        <v>0</v>
      </c>
      <c r="AO1840" s="9"/>
      <c r="AP1840" s="9">
        <v>0.36666666666666664</v>
      </c>
      <c r="AQ1840" s="9">
        <f>+AVERAGE(AL1830:AL1839)</f>
        <v>0.37510023375409079</v>
      </c>
      <c r="AR1840" s="9">
        <f>+AVERAGE(AN1830:AN1839)</f>
        <v>8.4611578426521519E-2</v>
      </c>
      <c r="AZ1840">
        <v>2</v>
      </c>
      <c r="BA1840" s="24">
        <v>0.33333333333333331</v>
      </c>
      <c r="BB1840" s="9">
        <v>22</v>
      </c>
      <c r="BC1840" s="9">
        <v>1</v>
      </c>
      <c r="BD1840" s="9">
        <f t="shared" si="1936"/>
        <v>0</v>
      </c>
      <c r="BE1840" s="9" t="s">
        <v>4442</v>
      </c>
      <c r="BF1840" s="9">
        <f t="shared" si="1937"/>
        <v>0</v>
      </c>
      <c r="BG1840" s="9">
        <v>3</v>
      </c>
      <c r="BH1840" s="9">
        <v>3</v>
      </c>
      <c r="BI1840" s="9">
        <v>5</v>
      </c>
      <c r="BJ1840" s="9">
        <v>0</v>
      </c>
      <c r="BK1840" s="9">
        <v>1</v>
      </c>
      <c r="BL1840" s="9">
        <v>5</v>
      </c>
      <c r="BM1840" s="9">
        <v>1</v>
      </c>
      <c r="BN1840" s="9">
        <v>15</v>
      </c>
      <c r="BO1840" s="9">
        <v>0</v>
      </c>
      <c r="BP1840" s="9" t="s">
        <v>4473</v>
      </c>
      <c r="BQ1840" s="9">
        <f t="shared" si="1968"/>
        <v>0.8</v>
      </c>
      <c r="BR1840" s="34">
        <f t="shared" si="1974"/>
        <v>0.4</v>
      </c>
      <c r="BS1840" s="34">
        <f t="shared" si="1974"/>
        <v>0.8</v>
      </c>
      <c r="BT1840" s="9"/>
      <c r="BU1840" s="9"/>
      <c r="BV1840" s="9"/>
      <c r="BW1840" s="9"/>
      <c r="BX1840" s="9"/>
      <c r="BY1840" s="9"/>
      <c r="BZ1840" s="22">
        <f t="shared" si="1928"/>
        <v>0</v>
      </c>
      <c r="CA1840" s="22">
        <f t="shared" si="1929"/>
        <v>1</v>
      </c>
      <c r="CB1840" s="22">
        <f t="shared" si="1930"/>
        <v>0.8</v>
      </c>
      <c r="CC1840" s="22">
        <f t="shared" si="1931"/>
        <v>0</v>
      </c>
      <c r="CD1840" s="22">
        <f t="shared" si="1932"/>
        <v>1</v>
      </c>
      <c r="CK1840" s="23">
        <v>1.6170212765957446</v>
      </c>
      <c r="CL1840" s="23">
        <f t="shared" si="1933"/>
        <v>4</v>
      </c>
      <c r="CM1840" s="23">
        <f t="shared" si="1939"/>
        <v>1.5004009350163632</v>
      </c>
      <c r="CN1840" s="23">
        <f t="shared" si="1940"/>
        <v>0.33844631370608608</v>
      </c>
      <c r="CQ1840" s="4">
        <v>3</v>
      </c>
    </row>
    <row r="1841" spans="1:95" ht="11.25" customHeight="1">
      <c r="A1841" s="9">
        <v>17</v>
      </c>
      <c r="B1841" s="9">
        <v>4</v>
      </c>
      <c r="C1841" s="9" t="str">
        <f t="shared" si="1967"/>
        <v>32</v>
      </c>
      <c r="D1841" s="10" t="s">
        <v>4185</v>
      </c>
      <c r="E1841" s="9">
        <v>12</v>
      </c>
      <c r="F1841" s="9">
        <v>1</v>
      </c>
      <c r="G1841" s="9">
        <v>0</v>
      </c>
      <c r="H1841" s="9">
        <v>0</v>
      </c>
      <c r="I1841" s="9">
        <v>0</v>
      </c>
      <c r="J1841" s="9">
        <v>1</v>
      </c>
      <c r="K1841" s="11">
        <v>25</v>
      </c>
      <c r="L1841" s="9">
        <v>72</v>
      </c>
      <c r="M1841" s="9">
        <v>10</v>
      </c>
      <c r="N1841" s="9"/>
      <c r="O1841" s="17"/>
      <c r="P1841" s="17">
        <f t="shared" si="1934"/>
        <v>1</v>
      </c>
      <c r="Q1841" s="9">
        <v>15</v>
      </c>
      <c r="R1841" s="9"/>
      <c r="S1841" s="9">
        <v>0.66666666666666663</v>
      </c>
      <c r="T1841" s="9">
        <v>87</v>
      </c>
      <c r="U1841" s="9">
        <v>40</v>
      </c>
      <c r="V1841" s="11">
        <v>31</v>
      </c>
      <c r="W1841" s="11">
        <f t="shared" si="1975"/>
        <v>27</v>
      </c>
      <c r="X1841" s="17">
        <f t="shared" si="1941"/>
        <v>31</v>
      </c>
      <c r="Y1841" s="17"/>
      <c r="Z1841" s="9">
        <v>15</v>
      </c>
      <c r="AA1841" s="9"/>
      <c r="AB1841" s="17"/>
      <c r="AC1841" s="17">
        <f t="shared" si="1908"/>
        <v>55</v>
      </c>
      <c r="AD1841" s="17">
        <f t="shared" si="1926"/>
        <v>0.27272727272727271</v>
      </c>
      <c r="AE1841" s="17">
        <v>0</v>
      </c>
      <c r="AF1841" s="17">
        <f t="shared" si="1935"/>
        <v>15</v>
      </c>
      <c r="AG1841" s="17"/>
      <c r="AH1841" s="9">
        <v>90</v>
      </c>
      <c r="AI1841" s="9"/>
      <c r="AJ1841" s="9"/>
      <c r="AK1841" s="9"/>
      <c r="AL1841" s="9">
        <v>0.6399999999999999</v>
      </c>
      <c r="AM1841" s="9"/>
      <c r="AN1841" s="9">
        <v>0.27272727272727271</v>
      </c>
      <c r="AO1841" s="9"/>
      <c r="AP1841" s="9">
        <v>0.16444444444444445</v>
      </c>
      <c r="AQ1841" s="9">
        <f>+AVERAGE(AL1830:AL1839)</f>
        <v>0.37510023375409079</v>
      </c>
      <c r="AR1841" s="9">
        <f>+AVERAGE(AN1830:AN1839)</f>
        <v>8.4611578426521519E-2</v>
      </c>
      <c r="AS1841" s="17">
        <f t="shared" si="1976"/>
        <v>22</v>
      </c>
      <c r="AT1841" s="17">
        <f t="shared" si="1962"/>
        <v>0.41818181818181815</v>
      </c>
      <c r="AU1841" s="17">
        <f t="shared" ref="AU1841:AU1849" si="1979">+AN1840</f>
        <v>0</v>
      </c>
      <c r="AV1841" s="17">
        <f t="shared" ref="AV1841:AV1849" si="1980">+AP1840</f>
        <v>0.36666666666666664</v>
      </c>
      <c r="AW1841" s="17"/>
      <c r="AX1841" s="17"/>
      <c r="AY1841" s="17"/>
      <c r="AZ1841" s="17">
        <v>2</v>
      </c>
      <c r="BA1841" s="24">
        <v>0.33333333333333331</v>
      </c>
      <c r="BB1841" s="9">
        <v>22</v>
      </c>
      <c r="BC1841" s="9">
        <v>1</v>
      </c>
      <c r="BD1841" s="9">
        <f t="shared" si="1936"/>
        <v>0</v>
      </c>
      <c r="BE1841" s="9" t="s">
        <v>4442</v>
      </c>
      <c r="BF1841" s="9">
        <f t="shared" si="1937"/>
        <v>0</v>
      </c>
      <c r="BG1841" s="9">
        <v>3</v>
      </c>
      <c r="BH1841" s="9">
        <v>3</v>
      </c>
      <c r="BI1841" s="9">
        <v>5</v>
      </c>
      <c r="BJ1841" s="9">
        <v>0</v>
      </c>
      <c r="BK1841" s="9">
        <v>1</v>
      </c>
      <c r="BL1841" s="9">
        <v>5</v>
      </c>
      <c r="BM1841" s="9">
        <v>1</v>
      </c>
      <c r="BN1841" s="9">
        <v>15</v>
      </c>
      <c r="BO1841" s="9">
        <v>0</v>
      </c>
      <c r="BP1841" s="9" t="s">
        <v>4473</v>
      </c>
      <c r="BQ1841" s="9">
        <f t="shared" si="1968"/>
        <v>0.8</v>
      </c>
      <c r="BR1841" s="34">
        <f t="shared" si="1974"/>
        <v>0.2</v>
      </c>
      <c r="BS1841" s="34">
        <f t="shared" si="1974"/>
        <v>0.8</v>
      </c>
      <c r="BT1841" s="9"/>
      <c r="BU1841" s="9"/>
      <c r="BV1841" s="9"/>
      <c r="BW1841" s="9"/>
      <c r="BX1841" s="9"/>
      <c r="BY1841" s="9"/>
      <c r="BZ1841" s="22">
        <f t="shared" si="1928"/>
        <v>0</v>
      </c>
      <c r="CA1841" s="22">
        <f t="shared" si="1929"/>
        <v>2</v>
      </c>
      <c r="CB1841" s="22">
        <f t="shared" si="1930"/>
        <v>0.8</v>
      </c>
      <c r="CC1841" s="22">
        <f t="shared" si="1931"/>
        <v>0</v>
      </c>
      <c r="CD1841" s="22">
        <f t="shared" si="1932"/>
        <v>1</v>
      </c>
      <c r="CK1841" s="23">
        <v>0</v>
      </c>
      <c r="CL1841" s="23">
        <f t="shared" si="1933"/>
        <v>4</v>
      </c>
      <c r="CM1841" s="23">
        <f t="shared" si="1939"/>
        <v>1.5004009350163632</v>
      </c>
      <c r="CN1841" s="23">
        <f t="shared" si="1940"/>
        <v>0.33844631370608608</v>
      </c>
      <c r="CQ1841" s="4">
        <v>4</v>
      </c>
    </row>
    <row r="1842" spans="1:95" ht="11.25" customHeight="1">
      <c r="A1842" s="9">
        <v>17</v>
      </c>
      <c r="B1842" s="9">
        <v>4</v>
      </c>
      <c r="C1842" s="9" t="str">
        <f t="shared" si="1967"/>
        <v>32</v>
      </c>
      <c r="D1842" s="10" t="s">
        <v>4185</v>
      </c>
      <c r="E1842" s="9">
        <v>13</v>
      </c>
      <c r="F1842" s="9">
        <v>1</v>
      </c>
      <c r="G1842" s="9">
        <v>0</v>
      </c>
      <c r="H1842" s="9">
        <v>0</v>
      </c>
      <c r="I1842" s="9">
        <v>0</v>
      </c>
      <c r="J1842" s="9">
        <v>1</v>
      </c>
      <c r="K1842" s="11">
        <v>25</v>
      </c>
      <c r="L1842" s="9">
        <v>62</v>
      </c>
      <c r="M1842" s="9">
        <v>9</v>
      </c>
      <c r="N1842" s="9"/>
      <c r="O1842" s="17"/>
      <c r="P1842" s="17">
        <f t="shared" si="1934"/>
        <v>1</v>
      </c>
      <c r="Q1842" s="9">
        <v>17</v>
      </c>
      <c r="R1842" s="9"/>
      <c r="S1842" s="9">
        <v>0.52941176470588236</v>
      </c>
      <c r="T1842" s="9">
        <v>79</v>
      </c>
      <c r="U1842" s="9">
        <v>35</v>
      </c>
      <c r="V1842" s="11">
        <v>22</v>
      </c>
      <c r="W1842" s="11">
        <f t="shared" si="1975"/>
        <v>31</v>
      </c>
      <c r="X1842" s="17">
        <f t="shared" si="1941"/>
        <v>22</v>
      </c>
      <c r="Y1842" s="17"/>
      <c r="Z1842" s="9">
        <v>0</v>
      </c>
      <c r="AA1842" s="9"/>
      <c r="AB1842" s="17"/>
      <c r="AC1842" s="17">
        <f t="shared" si="1908"/>
        <v>38</v>
      </c>
      <c r="AD1842" s="17">
        <f t="shared" si="1926"/>
        <v>0</v>
      </c>
      <c r="AE1842" s="17">
        <v>0.27272727272727271</v>
      </c>
      <c r="AF1842" s="17">
        <f t="shared" si="1935"/>
        <v>1</v>
      </c>
      <c r="AG1842" s="17"/>
      <c r="AH1842" s="9">
        <v>71</v>
      </c>
      <c r="AI1842" s="9"/>
      <c r="AJ1842" s="9"/>
      <c r="AK1842" s="9"/>
      <c r="AL1842" s="9">
        <v>0.4</v>
      </c>
      <c r="AM1842" s="9"/>
      <c r="AN1842" s="9">
        <v>0</v>
      </c>
      <c r="AO1842" s="9"/>
      <c r="AP1842" s="9">
        <v>0.36056338028169016</v>
      </c>
      <c r="AQ1842" s="9">
        <f>+AVERAGE(AL1830:AL1839)</f>
        <v>0.37510023375409079</v>
      </c>
      <c r="AR1842" s="9">
        <f>+AVERAGE(AN1830:AN1839)</f>
        <v>8.4611578426521519E-2</v>
      </c>
      <c r="AS1842" s="17">
        <f t="shared" si="1976"/>
        <v>15</v>
      </c>
      <c r="AT1842" s="17">
        <f t="shared" si="1962"/>
        <v>0.6399999999999999</v>
      </c>
      <c r="AU1842" s="17">
        <f t="shared" si="1979"/>
        <v>0.27272727272727271</v>
      </c>
      <c r="AV1842" s="17">
        <f t="shared" si="1980"/>
        <v>0.16444444444444445</v>
      </c>
      <c r="AW1842" s="17"/>
      <c r="AX1842" s="17"/>
      <c r="AY1842" s="17"/>
      <c r="AZ1842" s="17">
        <v>2</v>
      </c>
      <c r="BA1842" s="24">
        <v>0.33333333333333331</v>
      </c>
      <c r="BB1842" s="9">
        <v>22</v>
      </c>
      <c r="BC1842" s="9">
        <v>1</v>
      </c>
      <c r="BD1842" s="9">
        <f t="shared" si="1936"/>
        <v>0</v>
      </c>
      <c r="BE1842" s="9" t="s">
        <v>4442</v>
      </c>
      <c r="BF1842" s="9">
        <f t="shared" si="1937"/>
        <v>0</v>
      </c>
      <c r="BG1842" s="9">
        <v>3</v>
      </c>
      <c r="BH1842" s="9">
        <v>3</v>
      </c>
      <c r="BI1842" s="9">
        <v>5</v>
      </c>
      <c r="BJ1842" s="9">
        <v>0</v>
      </c>
      <c r="BK1842" s="9">
        <v>1</v>
      </c>
      <c r="BL1842" s="9">
        <v>5</v>
      </c>
      <c r="BM1842" s="9">
        <v>1</v>
      </c>
      <c r="BN1842" s="9">
        <v>15</v>
      </c>
      <c r="BO1842" s="9">
        <v>0</v>
      </c>
      <c r="BP1842" s="9" t="s">
        <v>4473</v>
      </c>
      <c r="BQ1842" s="9">
        <f t="shared" si="1968"/>
        <v>0.8</v>
      </c>
      <c r="BR1842" s="34">
        <f t="shared" si="1974"/>
        <v>0.2</v>
      </c>
      <c r="BS1842" s="34">
        <f t="shared" si="1974"/>
        <v>0.8</v>
      </c>
      <c r="BT1842" s="9"/>
      <c r="BU1842" s="9"/>
      <c r="BV1842" s="9"/>
      <c r="BW1842" s="9"/>
      <c r="BX1842" s="9"/>
      <c r="BY1842" s="9"/>
      <c r="BZ1842" s="22">
        <f t="shared" si="1928"/>
        <v>0</v>
      </c>
      <c r="CA1842" s="22">
        <f t="shared" si="1929"/>
        <v>3</v>
      </c>
      <c r="CB1842" s="22">
        <f t="shared" si="1930"/>
        <v>0.8</v>
      </c>
      <c r="CC1842" s="22">
        <f t="shared" si="1931"/>
        <v>0</v>
      </c>
      <c r="CD1842" s="22">
        <f t="shared" si="1932"/>
        <v>1</v>
      </c>
      <c r="CK1842" s="23">
        <v>1.0909090909090908</v>
      </c>
      <c r="CL1842" s="23">
        <f t="shared" si="1933"/>
        <v>4</v>
      </c>
      <c r="CM1842" s="23">
        <f t="shared" si="1939"/>
        <v>1.5004009350163632</v>
      </c>
      <c r="CN1842" s="23">
        <f t="shared" si="1940"/>
        <v>0.33844631370608608</v>
      </c>
      <c r="CQ1842" s="4">
        <v>4</v>
      </c>
    </row>
    <row r="1843" spans="1:95" ht="11.25" customHeight="1">
      <c r="A1843" s="9">
        <v>17</v>
      </c>
      <c r="B1843" s="9">
        <v>4</v>
      </c>
      <c r="C1843" s="9" t="str">
        <f t="shared" si="1967"/>
        <v>32</v>
      </c>
      <c r="D1843" s="10" t="s">
        <v>4185</v>
      </c>
      <c r="E1843" s="9">
        <v>14</v>
      </c>
      <c r="F1843" s="9">
        <v>1</v>
      </c>
      <c r="G1843" s="9">
        <v>0</v>
      </c>
      <c r="H1843" s="9">
        <v>0</v>
      </c>
      <c r="I1843" s="9">
        <v>0</v>
      </c>
      <c r="J1843" s="9">
        <v>1</v>
      </c>
      <c r="K1843" s="11">
        <v>25</v>
      </c>
      <c r="L1843" s="9">
        <v>54</v>
      </c>
      <c r="M1843" s="9">
        <v>4</v>
      </c>
      <c r="N1843" s="9"/>
      <c r="O1843" s="17"/>
      <c r="P1843" s="17">
        <f t="shared" si="1934"/>
        <v>0</v>
      </c>
      <c r="Q1843" s="9">
        <v>17</v>
      </c>
      <c r="R1843" s="9"/>
      <c r="S1843" s="9">
        <v>0.23529411764705882</v>
      </c>
      <c r="T1843" s="9">
        <v>71</v>
      </c>
      <c r="U1843" s="9">
        <v>35</v>
      </c>
      <c r="V1843" s="11">
        <v>36</v>
      </c>
      <c r="W1843" s="11">
        <f t="shared" si="1975"/>
        <v>22</v>
      </c>
      <c r="X1843" s="17">
        <f t="shared" si="1941"/>
        <v>35</v>
      </c>
      <c r="Y1843" s="17"/>
      <c r="Z1843" s="9">
        <v>20</v>
      </c>
      <c r="AA1843" s="9"/>
      <c r="AB1843" s="17"/>
      <c r="AC1843" s="17">
        <f t="shared" si="1908"/>
        <v>59</v>
      </c>
      <c r="AD1843" s="17">
        <f t="shared" si="1926"/>
        <v>0.33898305084745761</v>
      </c>
      <c r="AE1843" s="17">
        <v>0</v>
      </c>
      <c r="AF1843" s="17">
        <f t="shared" si="1935"/>
        <v>26</v>
      </c>
      <c r="AG1843" s="17"/>
      <c r="AH1843" s="9">
        <v>92</v>
      </c>
      <c r="AI1843" s="9"/>
      <c r="AJ1843" s="9"/>
      <c r="AK1843" s="9"/>
      <c r="AL1843" s="9">
        <v>0.54117647058823526</v>
      </c>
      <c r="AM1843" s="9"/>
      <c r="AN1843" s="9">
        <v>0.33898305084745761</v>
      </c>
      <c r="AO1843" s="9"/>
      <c r="AP1843" s="9">
        <v>0.32173913043478264</v>
      </c>
      <c r="AQ1843" s="9">
        <f>+AVERAGE(AL1830:AL1839)</f>
        <v>0.37510023375409079</v>
      </c>
      <c r="AR1843" s="9">
        <f>+AVERAGE(AN1830:AN1839)</f>
        <v>8.4611578426521519E-2</v>
      </c>
      <c r="AS1843" s="17">
        <f t="shared" si="1976"/>
        <v>17</v>
      </c>
      <c r="AT1843" s="17">
        <f t="shared" si="1962"/>
        <v>0.4</v>
      </c>
      <c r="AU1843" s="17">
        <f t="shared" si="1979"/>
        <v>0</v>
      </c>
      <c r="AV1843" s="17">
        <f t="shared" si="1980"/>
        <v>0.36056338028169016</v>
      </c>
      <c r="AW1843" s="17"/>
      <c r="AX1843" s="17"/>
      <c r="AY1843" s="17"/>
      <c r="AZ1843" s="17">
        <v>2</v>
      </c>
      <c r="BA1843" s="24">
        <v>0.33333333333333331</v>
      </c>
      <c r="BB1843" s="9">
        <v>22</v>
      </c>
      <c r="BC1843" s="9">
        <v>1</v>
      </c>
      <c r="BD1843" s="9">
        <f t="shared" si="1936"/>
        <v>0</v>
      </c>
      <c r="BE1843" s="9" t="s">
        <v>4442</v>
      </c>
      <c r="BF1843" s="9">
        <f>IF(ISERROR(FIND("Economics", BE1843)&gt;0), 0, 1)</f>
        <v>0</v>
      </c>
      <c r="BG1843" s="9">
        <v>3</v>
      </c>
      <c r="BH1843" s="9">
        <v>3</v>
      </c>
      <c r="BI1843" s="9">
        <v>5</v>
      </c>
      <c r="BJ1843" s="9">
        <v>0</v>
      </c>
      <c r="BK1843" s="9">
        <v>1</v>
      </c>
      <c r="BL1843" s="9">
        <v>5</v>
      </c>
      <c r="BM1843" s="9">
        <v>1</v>
      </c>
      <c r="BN1843" s="9">
        <v>15</v>
      </c>
      <c r="BO1843" s="9">
        <v>0</v>
      </c>
      <c r="BP1843" s="9" t="s">
        <v>4473</v>
      </c>
      <c r="BQ1843" s="9">
        <f t="shared" si="1968"/>
        <v>0.8</v>
      </c>
      <c r="BR1843" s="34">
        <f t="shared" si="1974"/>
        <v>0.2</v>
      </c>
      <c r="BS1843" s="34">
        <f t="shared" si="1974"/>
        <v>0.8</v>
      </c>
      <c r="BT1843" s="9"/>
      <c r="BU1843" s="9"/>
      <c r="BV1843" s="9"/>
      <c r="BW1843" s="9"/>
      <c r="BX1843" s="9"/>
      <c r="BY1843" s="9"/>
      <c r="BZ1843" s="22">
        <f t="shared" si="1928"/>
        <v>0</v>
      </c>
      <c r="CA1843" s="22">
        <f t="shared" si="1929"/>
        <v>4</v>
      </c>
      <c r="CB1843" s="22">
        <f t="shared" si="1930"/>
        <v>0.8</v>
      </c>
      <c r="CC1843" s="22">
        <f t="shared" si="1931"/>
        <v>0</v>
      </c>
      <c r="CD1843" s="22">
        <f t="shared" si="1932"/>
        <v>1</v>
      </c>
      <c r="CK1843" s="23">
        <v>0</v>
      </c>
      <c r="CL1843" s="23">
        <f t="shared" si="1933"/>
        <v>4</v>
      </c>
      <c r="CM1843" s="23">
        <f t="shared" si="1939"/>
        <v>1.5004009350163632</v>
      </c>
      <c r="CN1843" s="23">
        <f t="shared" si="1940"/>
        <v>0.33844631370608608</v>
      </c>
      <c r="CQ1843" s="4">
        <v>9</v>
      </c>
    </row>
    <row r="1844" spans="1:95" ht="11.25" customHeight="1">
      <c r="A1844" s="9">
        <v>17</v>
      </c>
      <c r="B1844" s="9">
        <v>4</v>
      </c>
      <c r="C1844" s="9" t="str">
        <f t="shared" si="1967"/>
        <v>32</v>
      </c>
      <c r="D1844" s="10" t="s">
        <v>4185</v>
      </c>
      <c r="E1844" s="9">
        <v>15</v>
      </c>
      <c r="F1844" s="9">
        <v>1</v>
      </c>
      <c r="G1844" s="9">
        <v>0</v>
      </c>
      <c r="H1844" s="9">
        <v>0</v>
      </c>
      <c r="I1844" s="9">
        <v>0</v>
      </c>
      <c r="J1844" s="9">
        <v>1</v>
      </c>
      <c r="K1844" s="11">
        <v>25</v>
      </c>
      <c r="L1844" s="9">
        <v>46</v>
      </c>
      <c r="M1844" s="9">
        <v>5</v>
      </c>
      <c r="N1844" s="9"/>
      <c r="O1844" s="17"/>
      <c r="P1844" s="17">
        <f t="shared" si="1934"/>
        <v>2</v>
      </c>
      <c r="Q1844" s="9">
        <v>16</v>
      </c>
      <c r="R1844" s="9"/>
      <c r="S1844" s="9">
        <v>0.3125</v>
      </c>
      <c r="T1844" s="9">
        <v>62</v>
      </c>
      <c r="U1844" s="9">
        <v>25</v>
      </c>
      <c r="V1844" s="11">
        <v>25</v>
      </c>
      <c r="W1844" s="11">
        <f t="shared" si="1975"/>
        <v>36</v>
      </c>
      <c r="X1844" s="17">
        <f t="shared" si="1941"/>
        <v>25</v>
      </c>
      <c r="Y1844" s="17"/>
      <c r="Z1844" s="9">
        <v>0</v>
      </c>
      <c r="AA1844" s="9"/>
      <c r="AB1844" s="17"/>
      <c r="AC1844" s="17">
        <f t="shared" si="1908"/>
        <v>50</v>
      </c>
      <c r="AD1844" s="17">
        <f t="shared" si="1926"/>
        <v>0</v>
      </c>
      <c r="AE1844" s="17">
        <v>0.33898305084745761</v>
      </c>
      <c r="AF1844" s="17">
        <f t="shared" si="1935"/>
        <v>5</v>
      </c>
      <c r="AG1844" s="17"/>
      <c r="AH1844" s="9">
        <v>84</v>
      </c>
      <c r="AI1844" s="9"/>
      <c r="AJ1844" s="9"/>
      <c r="AK1844" s="9"/>
      <c r="AL1844" s="9">
        <v>0.3</v>
      </c>
      <c r="AM1844" s="9"/>
      <c r="AN1844" s="9">
        <v>0</v>
      </c>
      <c r="AO1844" s="9"/>
      <c r="AP1844" s="9">
        <v>0.26666666666666672</v>
      </c>
      <c r="AQ1844" s="9">
        <f>+AVERAGE(AL1830:AL1839)</f>
        <v>0.37510023375409079</v>
      </c>
      <c r="AR1844" s="9">
        <f>+AVERAGE(AN1830:AN1839)</f>
        <v>8.4611578426521519E-2</v>
      </c>
      <c r="AS1844" s="17">
        <f t="shared" si="1976"/>
        <v>17</v>
      </c>
      <c r="AT1844" s="17">
        <f t="shared" si="1962"/>
        <v>0.54117647058823526</v>
      </c>
      <c r="AU1844" s="17">
        <f t="shared" si="1979"/>
        <v>0.33898305084745761</v>
      </c>
      <c r="AV1844" s="17">
        <f t="shared" si="1980"/>
        <v>0.32173913043478264</v>
      </c>
      <c r="AW1844" s="17"/>
      <c r="AX1844" s="17"/>
      <c r="AY1844" s="17"/>
      <c r="AZ1844" s="17">
        <v>2</v>
      </c>
      <c r="BA1844" s="24">
        <v>0.33333333333333331</v>
      </c>
      <c r="BB1844" s="9">
        <v>22</v>
      </c>
      <c r="BC1844" s="9">
        <v>1</v>
      </c>
      <c r="BD1844" s="9">
        <f t="shared" si="1936"/>
        <v>0</v>
      </c>
      <c r="BE1844" s="9" t="s">
        <v>4442</v>
      </c>
      <c r="BF1844" s="9">
        <f t="shared" ref="BF1844:BF1865" si="1981">IF(ISERROR(FIND("Economics", BE1844)&gt;0), 0, 1)</f>
        <v>0</v>
      </c>
      <c r="BG1844" s="9">
        <v>3</v>
      </c>
      <c r="BH1844" s="9">
        <v>3</v>
      </c>
      <c r="BI1844" s="9">
        <v>5</v>
      </c>
      <c r="BJ1844" s="9">
        <v>0</v>
      </c>
      <c r="BK1844" s="9">
        <v>1</v>
      </c>
      <c r="BL1844" s="9">
        <v>5</v>
      </c>
      <c r="BM1844" s="9">
        <v>1</v>
      </c>
      <c r="BN1844" s="9">
        <v>15</v>
      </c>
      <c r="BO1844" s="9">
        <v>0</v>
      </c>
      <c r="BP1844" s="9" t="s">
        <v>4473</v>
      </c>
      <c r="BQ1844" s="9">
        <f t="shared" si="1968"/>
        <v>0.8</v>
      </c>
      <c r="BR1844" s="34">
        <f t="shared" si="1974"/>
        <v>0.2</v>
      </c>
      <c r="BS1844" s="34">
        <f t="shared" si="1974"/>
        <v>0.8</v>
      </c>
      <c r="BT1844" s="9"/>
      <c r="BU1844" s="9"/>
      <c r="BV1844" s="9"/>
      <c r="BW1844" s="9"/>
      <c r="BX1844" s="9"/>
      <c r="BY1844" s="9"/>
      <c r="BZ1844" s="22">
        <f t="shared" si="1928"/>
        <v>0</v>
      </c>
      <c r="CA1844" s="22">
        <f t="shared" si="1929"/>
        <v>5</v>
      </c>
      <c r="CB1844" s="22">
        <f t="shared" si="1930"/>
        <v>0.8</v>
      </c>
      <c r="CC1844" s="22">
        <f t="shared" si="1931"/>
        <v>0</v>
      </c>
      <c r="CD1844" s="22">
        <f t="shared" si="1932"/>
        <v>1</v>
      </c>
      <c r="CK1844" s="23">
        <v>1.3559322033898304</v>
      </c>
      <c r="CL1844" s="23">
        <f t="shared" si="1933"/>
        <v>4</v>
      </c>
      <c r="CM1844" s="23">
        <f t="shared" si="1939"/>
        <v>1.5004009350163632</v>
      </c>
      <c r="CN1844" s="23">
        <f t="shared" si="1940"/>
        <v>0.33844631370608608</v>
      </c>
      <c r="CQ1844" s="4">
        <v>8</v>
      </c>
    </row>
    <row r="1845" spans="1:95" ht="11.25" customHeight="1">
      <c r="A1845" s="9">
        <v>17</v>
      </c>
      <c r="B1845" s="9">
        <v>4</v>
      </c>
      <c r="C1845" s="9" t="str">
        <f t="shared" si="1967"/>
        <v>32</v>
      </c>
      <c r="D1845" s="10" t="s">
        <v>4185</v>
      </c>
      <c r="E1845" s="9">
        <v>16</v>
      </c>
      <c r="F1845" s="9">
        <v>1</v>
      </c>
      <c r="G1845" s="9">
        <v>0</v>
      </c>
      <c r="H1845" s="9">
        <v>0</v>
      </c>
      <c r="I1845" s="9">
        <v>0</v>
      </c>
      <c r="J1845" s="9">
        <v>1</v>
      </c>
      <c r="K1845" s="11">
        <v>25</v>
      </c>
      <c r="L1845" s="9">
        <v>37</v>
      </c>
      <c r="M1845" s="9">
        <v>2</v>
      </c>
      <c r="N1845" s="9"/>
      <c r="O1845" s="17"/>
      <c r="P1845" s="17">
        <f t="shared" si="1934"/>
        <v>0</v>
      </c>
      <c r="Q1845" s="9">
        <v>27</v>
      </c>
      <c r="R1845" s="9"/>
      <c r="S1845" s="9">
        <v>7.407407407407407E-2</v>
      </c>
      <c r="T1845" s="9">
        <v>64</v>
      </c>
      <c r="U1845" s="9">
        <v>25</v>
      </c>
      <c r="V1845" s="11">
        <v>32</v>
      </c>
      <c r="W1845" s="11">
        <f t="shared" si="1975"/>
        <v>25</v>
      </c>
      <c r="X1845" s="17">
        <f t="shared" si="1941"/>
        <v>25</v>
      </c>
      <c r="Y1845" s="17"/>
      <c r="Z1845" s="9">
        <v>0</v>
      </c>
      <c r="AA1845" s="9"/>
      <c r="AB1845" s="17"/>
      <c r="AC1845" s="17">
        <f t="shared" si="1908"/>
        <v>56</v>
      </c>
      <c r="AD1845" s="17">
        <f t="shared" si="1926"/>
        <v>0</v>
      </c>
      <c r="AE1845" s="17">
        <v>0</v>
      </c>
      <c r="AF1845" s="17">
        <f t="shared" si="1935"/>
        <v>8</v>
      </c>
      <c r="AG1845" s="17"/>
      <c r="AH1845" s="9">
        <v>79</v>
      </c>
      <c r="AI1845" s="9"/>
      <c r="AJ1845" s="9"/>
      <c r="AK1845" s="9"/>
      <c r="AL1845" s="9">
        <v>0.2814814814814815</v>
      </c>
      <c r="AM1845" s="9"/>
      <c r="AN1845" s="9">
        <v>0</v>
      </c>
      <c r="AO1845" s="9"/>
      <c r="AP1845" s="9">
        <v>0.30379746835443039</v>
      </c>
      <c r="AQ1845" s="9">
        <f>+AVERAGE(AL1830:AL1839)</f>
        <v>0.37510023375409079</v>
      </c>
      <c r="AR1845" s="9">
        <f>+AVERAGE(AN1830:AN1839)</f>
        <v>8.4611578426521519E-2</v>
      </c>
      <c r="AS1845" s="17">
        <f t="shared" si="1976"/>
        <v>16</v>
      </c>
      <c r="AT1845" s="17">
        <f t="shared" si="1962"/>
        <v>0.3</v>
      </c>
      <c r="AU1845" s="17">
        <f t="shared" si="1979"/>
        <v>0</v>
      </c>
      <c r="AV1845" s="17">
        <f t="shared" si="1980"/>
        <v>0.26666666666666672</v>
      </c>
      <c r="AW1845" s="17"/>
      <c r="AX1845" s="17"/>
      <c r="AY1845" s="17"/>
      <c r="AZ1845" s="17">
        <v>2</v>
      </c>
      <c r="BA1845" s="24">
        <v>0.33333333333333331</v>
      </c>
      <c r="BB1845" s="9">
        <v>22</v>
      </c>
      <c r="BC1845" s="9">
        <v>1</v>
      </c>
      <c r="BD1845" s="9">
        <f t="shared" si="1936"/>
        <v>0</v>
      </c>
      <c r="BE1845" s="9" t="s">
        <v>4442</v>
      </c>
      <c r="BF1845" s="9">
        <f t="shared" si="1981"/>
        <v>0</v>
      </c>
      <c r="BG1845" s="9">
        <v>3</v>
      </c>
      <c r="BH1845" s="9">
        <v>3</v>
      </c>
      <c r="BI1845" s="9">
        <v>5</v>
      </c>
      <c r="BJ1845" s="9">
        <v>0</v>
      </c>
      <c r="BK1845" s="9">
        <v>1</v>
      </c>
      <c r="BL1845" s="9">
        <v>5</v>
      </c>
      <c r="BM1845" s="9">
        <v>1</v>
      </c>
      <c r="BN1845" s="9">
        <v>15</v>
      </c>
      <c r="BO1845" s="9">
        <v>0</v>
      </c>
      <c r="BP1845" s="9" t="s">
        <v>4473</v>
      </c>
      <c r="BQ1845" s="9">
        <f t="shared" si="1968"/>
        <v>0.8</v>
      </c>
      <c r="BR1845" s="34">
        <f t="shared" si="1974"/>
        <v>0.2</v>
      </c>
      <c r="BS1845" s="34">
        <f t="shared" si="1974"/>
        <v>0.8</v>
      </c>
      <c r="BT1845" s="9"/>
      <c r="BU1845" s="9"/>
      <c r="BV1845" s="9"/>
      <c r="BW1845" s="9"/>
      <c r="BX1845" s="9"/>
      <c r="BY1845" s="9"/>
      <c r="BZ1845" s="22">
        <f t="shared" si="1928"/>
        <v>0</v>
      </c>
      <c r="CA1845" s="22">
        <f t="shared" si="1929"/>
        <v>6</v>
      </c>
      <c r="CB1845" s="22">
        <f t="shared" si="1930"/>
        <v>0.8</v>
      </c>
      <c r="CC1845" s="22">
        <f t="shared" si="1931"/>
        <v>0</v>
      </c>
      <c r="CD1845" s="22">
        <f t="shared" si="1932"/>
        <v>1</v>
      </c>
      <c r="CK1845" s="23">
        <v>0</v>
      </c>
      <c r="CL1845" s="23">
        <f t="shared" si="1933"/>
        <v>4</v>
      </c>
      <c r="CM1845" s="23">
        <f t="shared" si="1939"/>
        <v>1.5004009350163632</v>
      </c>
      <c r="CN1845" s="23">
        <f t="shared" si="1940"/>
        <v>0.33844631370608608</v>
      </c>
      <c r="CQ1845" s="4">
        <v>5</v>
      </c>
    </row>
    <row r="1846" spans="1:95" ht="11.25" customHeight="1">
      <c r="A1846" s="9">
        <v>17</v>
      </c>
      <c r="B1846" s="9">
        <v>4</v>
      </c>
      <c r="C1846" s="9" t="str">
        <f t="shared" si="1967"/>
        <v>32</v>
      </c>
      <c r="D1846" s="10" t="s">
        <v>4185</v>
      </c>
      <c r="E1846" s="9">
        <v>17</v>
      </c>
      <c r="F1846" s="9">
        <v>1</v>
      </c>
      <c r="G1846" s="9">
        <v>0</v>
      </c>
      <c r="H1846" s="9">
        <v>0</v>
      </c>
      <c r="I1846" s="9">
        <v>0</v>
      </c>
      <c r="J1846" s="9">
        <v>1</v>
      </c>
      <c r="K1846" s="11">
        <v>25</v>
      </c>
      <c r="L1846" s="9">
        <v>39</v>
      </c>
      <c r="M1846" s="9">
        <v>10</v>
      </c>
      <c r="N1846" s="9"/>
      <c r="O1846" s="17"/>
      <c r="P1846" s="17">
        <f t="shared" si="1934"/>
        <v>1</v>
      </c>
      <c r="Q1846" s="9">
        <v>40</v>
      </c>
      <c r="R1846" s="9"/>
      <c r="S1846" s="9">
        <v>0.25</v>
      </c>
      <c r="T1846" s="9">
        <v>79</v>
      </c>
      <c r="U1846" s="9">
        <v>35</v>
      </c>
      <c r="V1846" s="11">
        <v>38</v>
      </c>
      <c r="W1846" s="11">
        <f t="shared" si="1975"/>
        <v>32</v>
      </c>
      <c r="X1846" s="17">
        <f t="shared" si="1941"/>
        <v>35</v>
      </c>
      <c r="Y1846" s="17"/>
      <c r="Z1846" s="9">
        <v>4</v>
      </c>
      <c r="AA1846" s="9"/>
      <c r="AB1846" s="17"/>
      <c r="AC1846" s="17">
        <f t="shared" si="1908"/>
        <v>63</v>
      </c>
      <c r="AD1846" s="17">
        <f t="shared" si="1926"/>
        <v>6.3492063492063489E-2</v>
      </c>
      <c r="AE1846" s="17">
        <v>0</v>
      </c>
      <c r="AF1846" s="17">
        <f t="shared" si="1935"/>
        <v>4</v>
      </c>
      <c r="AG1846" s="17"/>
      <c r="AH1846" s="9">
        <v>73</v>
      </c>
      <c r="AI1846" s="9"/>
      <c r="AJ1846" s="9"/>
      <c r="AK1846" s="9"/>
      <c r="AL1846" s="9">
        <v>0.13999999999999999</v>
      </c>
      <c r="AM1846" s="9"/>
      <c r="AN1846" s="9">
        <v>6.3492063492063489E-2</v>
      </c>
      <c r="AO1846" s="9"/>
      <c r="AP1846" s="9">
        <v>0.37260273972602737</v>
      </c>
      <c r="AQ1846" s="9">
        <f>+AVERAGE(AL1830:AL1839)</f>
        <v>0.37510023375409079</v>
      </c>
      <c r="AR1846" s="9">
        <f>+AVERAGE(AN1830:AN1839)</f>
        <v>8.4611578426521519E-2</v>
      </c>
      <c r="AS1846" s="17">
        <f t="shared" si="1976"/>
        <v>27</v>
      </c>
      <c r="AT1846" s="17">
        <f t="shared" si="1962"/>
        <v>0.2814814814814815</v>
      </c>
      <c r="AU1846" s="17">
        <f t="shared" si="1979"/>
        <v>0</v>
      </c>
      <c r="AV1846" s="17">
        <f t="shared" si="1980"/>
        <v>0.30379746835443039</v>
      </c>
      <c r="AW1846" s="17"/>
      <c r="AX1846" s="17"/>
      <c r="AY1846" s="17"/>
      <c r="AZ1846" s="17">
        <v>2</v>
      </c>
      <c r="BA1846" s="24">
        <v>0.33333333333333331</v>
      </c>
      <c r="BB1846" s="9">
        <v>22</v>
      </c>
      <c r="BC1846" s="9">
        <v>1</v>
      </c>
      <c r="BD1846" s="9">
        <f t="shared" si="1936"/>
        <v>0</v>
      </c>
      <c r="BE1846" s="9" t="s">
        <v>4442</v>
      </c>
      <c r="BF1846" s="9">
        <f t="shared" si="1981"/>
        <v>0</v>
      </c>
      <c r="BG1846" s="9">
        <v>3</v>
      </c>
      <c r="BH1846" s="9">
        <v>3</v>
      </c>
      <c r="BI1846" s="9">
        <v>5</v>
      </c>
      <c r="BJ1846" s="9">
        <v>0</v>
      </c>
      <c r="BK1846" s="9">
        <v>1</v>
      </c>
      <c r="BL1846" s="9">
        <v>5</v>
      </c>
      <c r="BM1846" s="9">
        <v>1</v>
      </c>
      <c r="BN1846" s="9">
        <v>15</v>
      </c>
      <c r="BO1846" s="9">
        <v>0</v>
      </c>
      <c r="BP1846" s="9" t="s">
        <v>4473</v>
      </c>
      <c r="BQ1846" s="9">
        <f t="shared" si="1968"/>
        <v>0.8</v>
      </c>
      <c r="BR1846" s="34">
        <f t="shared" si="1974"/>
        <v>0.2</v>
      </c>
      <c r="BS1846" s="34">
        <f t="shared" si="1974"/>
        <v>0.8</v>
      </c>
      <c r="BT1846" s="9"/>
      <c r="BU1846" s="9"/>
      <c r="BV1846" s="9"/>
      <c r="BW1846" s="9"/>
      <c r="BX1846" s="9"/>
      <c r="BY1846" s="9"/>
      <c r="BZ1846" s="22">
        <f t="shared" si="1928"/>
        <v>0</v>
      </c>
      <c r="CA1846" s="22">
        <f t="shared" si="1929"/>
        <v>7</v>
      </c>
      <c r="CB1846" s="22">
        <f t="shared" si="1930"/>
        <v>0.8</v>
      </c>
      <c r="CC1846" s="22">
        <f t="shared" si="1931"/>
        <v>0</v>
      </c>
      <c r="CD1846" s="22">
        <f t="shared" si="1932"/>
        <v>1</v>
      </c>
      <c r="CK1846" s="23">
        <v>0</v>
      </c>
      <c r="CL1846" s="23">
        <f t="shared" si="1933"/>
        <v>4</v>
      </c>
      <c r="CM1846" s="23">
        <f t="shared" si="1939"/>
        <v>1.5004009350163632</v>
      </c>
      <c r="CN1846" s="23">
        <f t="shared" si="1940"/>
        <v>0.33844631370608608</v>
      </c>
      <c r="CQ1846" s="4">
        <v>5</v>
      </c>
    </row>
    <row r="1847" spans="1:95" ht="11.25" customHeight="1">
      <c r="A1847" s="9">
        <v>17</v>
      </c>
      <c r="B1847" s="9">
        <v>4</v>
      </c>
      <c r="C1847" s="9" t="str">
        <f t="shared" si="1967"/>
        <v>32</v>
      </c>
      <c r="D1847" s="10" t="s">
        <v>4185</v>
      </c>
      <c r="E1847" s="9">
        <v>18</v>
      </c>
      <c r="F1847" s="9">
        <v>1</v>
      </c>
      <c r="G1847" s="9">
        <v>0</v>
      </c>
      <c r="H1847" s="9">
        <v>0</v>
      </c>
      <c r="I1847" s="9">
        <v>0</v>
      </c>
      <c r="J1847" s="9">
        <v>1</v>
      </c>
      <c r="K1847" s="11">
        <v>25</v>
      </c>
      <c r="L1847" s="9">
        <v>54</v>
      </c>
      <c r="M1847" s="9">
        <v>10</v>
      </c>
      <c r="N1847" s="9"/>
      <c r="O1847" s="17"/>
      <c r="P1847" s="17">
        <f t="shared" si="1934"/>
        <v>1</v>
      </c>
      <c r="Q1847" s="9">
        <v>21</v>
      </c>
      <c r="R1847" s="9"/>
      <c r="S1847" s="9">
        <v>0.47619047619047616</v>
      </c>
      <c r="T1847" s="9">
        <v>75</v>
      </c>
      <c r="U1847" s="9">
        <v>35</v>
      </c>
      <c r="V1847" s="11">
        <v>21</v>
      </c>
      <c r="W1847" s="11">
        <f t="shared" si="1975"/>
        <v>38</v>
      </c>
      <c r="X1847" s="17">
        <f t="shared" si="1941"/>
        <v>21</v>
      </c>
      <c r="Y1847" s="17"/>
      <c r="Z1847" s="9">
        <v>0</v>
      </c>
      <c r="AA1847" s="9"/>
      <c r="AB1847" s="17"/>
      <c r="AC1847" s="17">
        <f t="shared" si="1908"/>
        <v>28</v>
      </c>
      <c r="AD1847" s="17">
        <f t="shared" si="1926"/>
        <v>0</v>
      </c>
      <c r="AE1847" s="17">
        <v>6.3492063492063489E-2</v>
      </c>
      <c r="AF1847" s="17">
        <f t="shared" si="1935"/>
        <v>0</v>
      </c>
      <c r="AG1847" s="17"/>
      <c r="AH1847" s="9">
        <v>57</v>
      </c>
      <c r="AI1847" s="9"/>
      <c r="AJ1847" s="9"/>
      <c r="AK1847" s="9"/>
      <c r="AL1847" s="9">
        <v>0.4</v>
      </c>
      <c r="AM1847" s="9"/>
      <c r="AN1847" s="9">
        <v>0</v>
      </c>
      <c r="AO1847" s="9"/>
      <c r="AP1847" s="9">
        <v>0.3719298245614035</v>
      </c>
      <c r="AQ1847" s="9">
        <f>+AVERAGE(AL1830:AL1839)</f>
        <v>0.37510023375409079</v>
      </c>
      <c r="AR1847" s="9">
        <f>+AVERAGE(AN1830:AN1839)</f>
        <v>8.4611578426521519E-2</v>
      </c>
      <c r="AS1847" s="17">
        <f t="shared" si="1976"/>
        <v>40</v>
      </c>
      <c r="AT1847" s="17">
        <f t="shared" si="1962"/>
        <v>0.13999999999999999</v>
      </c>
      <c r="AU1847" s="17">
        <f t="shared" si="1979"/>
        <v>6.3492063492063489E-2</v>
      </c>
      <c r="AV1847" s="17">
        <f t="shared" si="1980"/>
        <v>0.37260273972602737</v>
      </c>
      <c r="AW1847" s="17"/>
      <c r="AX1847" s="17"/>
      <c r="AY1847" s="17"/>
      <c r="AZ1847" s="17">
        <v>2</v>
      </c>
      <c r="BA1847" s="24">
        <v>0.33333333333333331</v>
      </c>
      <c r="BB1847" s="9">
        <v>22</v>
      </c>
      <c r="BC1847" s="9">
        <v>1</v>
      </c>
      <c r="BD1847" s="9">
        <f t="shared" si="1936"/>
        <v>0</v>
      </c>
      <c r="BE1847" s="9" t="s">
        <v>4442</v>
      </c>
      <c r="BF1847" s="9">
        <f t="shared" si="1981"/>
        <v>0</v>
      </c>
      <c r="BG1847" s="9">
        <v>3</v>
      </c>
      <c r="BH1847" s="9">
        <v>3</v>
      </c>
      <c r="BI1847" s="9">
        <v>5</v>
      </c>
      <c r="BJ1847" s="9">
        <v>0</v>
      </c>
      <c r="BK1847" s="9">
        <v>1</v>
      </c>
      <c r="BL1847" s="9">
        <v>5</v>
      </c>
      <c r="BM1847" s="9">
        <v>1</v>
      </c>
      <c r="BN1847" s="9">
        <v>15</v>
      </c>
      <c r="BO1847" s="9">
        <v>0</v>
      </c>
      <c r="BP1847" s="9" t="s">
        <v>4473</v>
      </c>
      <c r="BQ1847" s="9">
        <f t="shared" si="1968"/>
        <v>0.8</v>
      </c>
      <c r="BR1847" s="34">
        <f t="shared" si="1974"/>
        <v>0.2</v>
      </c>
      <c r="BS1847" s="34">
        <f t="shared" si="1974"/>
        <v>0.8</v>
      </c>
      <c r="BT1847" s="9"/>
      <c r="BU1847" s="9"/>
      <c r="BV1847" s="9"/>
      <c r="BW1847" s="9"/>
      <c r="BX1847" s="9"/>
      <c r="BY1847" s="9"/>
      <c r="BZ1847" s="22">
        <f t="shared" si="1928"/>
        <v>0</v>
      </c>
      <c r="CA1847" s="22">
        <f t="shared" si="1929"/>
        <v>8</v>
      </c>
      <c r="CB1847" s="22">
        <f t="shared" si="1930"/>
        <v>0.8</v>
      </c>
      <c r="CC1847" s="22">
        <f t="shared" si="1931"/>
        <v>0</v>
      </c>
      <c r="CD1847" s="22">
        <f t="shared" si="1932"/>
        <v>1</v>
      </c>
      <c r="CK1847" s="23">
        <v>0.25396825396825395</v>
      </c>
      <c r="CL1847" s="23">
        <f t="shared" si="1933"/>
        <v>4</v>
      </c>
      <c r="CM1847" s="23">
        <f t="shared" si="1939"/>
        <v>1.5004009350163632</v>
      </c>
      <c r="CN1847" s="23">
        <f t="shared" si="1940"/>
        <v>0.33844631370608608</v>
      </c>
      <c r="CQ1847" s="4">
        <v>5</v>
      </c>
    </row>
    <row r="1848" spans="1:95" ht="11.25" customHeight="1">
      <c r="A1848" s="9">
        <v>17</v>
      </c>
      <c r="B1848" s="9">
        <v>4</v>
      </c>
      <c r="C1848" s="9" t="str">
        <f t="shared" si="1967"/>
        <v>32</v>
      </c>
      <c r="D1848" s="10" t="s">
        <v>4185</v>
      </c>
      <c r="E1848" s="9">
        <v>19</v>
      </c>
      <c r="F1848" s="9">
        <v>1</v>
      </c>
      <c r="G1848" s="9">
        <v>0</v>
      </c>
      <c r="H1848" s="9">
        <v>0</v>
      </c>
      <c r="I1848" s="9">
        <v>0</v>
      </c>
      <c r="J1848" s="9">
        <v>1</v>
      </c>
      <c r="K1848" s="11">
        <v>25</v>
      </c>
      <c r="L1848" s="9">
        <v>50</v>
      </c>
      <c r="M1848" s="9">
        <v>10</v>
      </c>
      <c r="N1848" s="9"/>
      <c r="O1848" s="17"/>
      <c r="P1848" s="17">
        <f t="shared" si="1934"/>
        <v>1</v>
      </c>
      <c r="Q1848" s="9">
        <v>20</v>
      </c>
      <c r="R1848" s="9"/>
      <c r="S1848" s="9">
        <v>0.5</v>
      </c>
      <c r="T1848" s="9">
        <v>70</v>
      </c>
      <c r="U1848" s="9">
        <v>30</v>
      </c>
      <c r="V1848" s="11">
        <v>29</v>
      </c>
      <c r="W1848" s="11">
        <f t="shared" si="1975"/>
        <v>21</v>
      </c>
      <c r="X1848" s="17">
        <f t="shared" si="1941"/>
        <v>29</v>
      </c>
      <c r="Y1848" s="17"/>
      <c r="Z1848" s="9">
        <v>0</v>
      </c>
      <c r="AA1848" s="9"/>
      <c r="AB1848" s="17"/>
      <c r="AC1848" s="17">
        <f t="shared" si="1908"/>
        <v>55</v>
      </c>
      <c r="AD1848" s="17">
        <f t="shared" si="1926"/>
        <v>0</v>
      </c>
      <c r="AE1848" s="17">
        <v>0</v>
      </c>
      <c r="AF1848" s="17">
        <f t="shared" si="1935"/>
        <v>0</v>
      </c>
      <c r="AG1848" s="17"/>
      <c r="AH1848" s="9">
        <v>85</v>
      </c>
      <c r="AI1848" s="9"/>
      <c r="AJ1848" s="9"/>
      <c r="AK1848" s="9"/>
      <c r="AL1848" s="9">
        <v>0.42000000000000004</v>
      </c>
      <c r="AM1848" s="9"/>
      <c r="AN1848" s="9">
        <v>0</v>
      </c>
      <c r="AO1848" s="9"/>
      <c r="AP1848" s="9">
        <v>0.33411764705882352</v>
      </c>
      <c r="AQ1848" s="9">
        <f>+AVERAGE(AL1830:AL1839)</f>
        <v>0.37510023375409079</v>
      </c>
      <c r="AR1848" s="9">
        <f>+AVERAGE(AN1830:AN1839)</f>
        <v>8.4611578426521519E-2</v>
      </c>
      <c r="AS1848" s="17">
        <f t="shared" si="1976"/>
        <v>21</v>
      </c>
      <c r="AT1848" s="17">
        <f t="shared" si="1962"/>
        <v>0.4</v>
      </c>
      <c r="AU1848" s="17">
        <f t="shared" si="1979"/>
        <v>0</v>
      </c>
      <c r="AV1848" s="17">
        <f t="shared" si="1980"/>
        <v>0.3719298245614035</v>
      </c>
      <c r="AW1848" s="17"/>
      <c r="AX1848" s="17"/>
      <c r="AY1848" s="17"/>
      <c r="AZ1848" s="17">
        <v>2</v>
      </c>
      <c r="BA1848" s="24">
        <v>0.33333333333333331</v>
      </c>
      <c r="BB1848" s="9">
        <v>22</v>
      </c>
      <c r="BC1848" s="9">
        <v>1</v>
      </c>
      <c r="BD1848" s="9">
        <f t="shared" si="1936"/>
        <v>0</v>
      </c>
      <c r="BE1848" s="9" t="s">
        <v>4442</v>
      </c>
      <c r="BF1848" s="9">
        <f t="shared" si="1981"/>
        <v>0</v>
      </c>
      <c r="BG1848" s="9">
        <v>3</v>
      </c>
      <c r="BH1848" s="9">
        <v>3</v>
      </c>
      <c r="BI1848" s="9">
        <v>5</v>
      </c>
      <c r="BJ1848" s="9">
        <v>0</v>
      </c>
      <c r="BK1848" s="9">
        <v>1</v>
      </c>
      <c r="BL1848" s="9">
        <v>5</v>
      </c>
      <c r="BM1848" s="9">
        <v>1</v>
      </c>
      <c r="BN1848" s="9">
        <v>15</v>
      </c>
      <c r="BO1848" s="9">
        <v>0</v>
      </c>
      <c r="BP1848" s="9" t="s">
        <v>4473</v>
      </c>
      <c r="BQ1848" s="9">
        <f t="shared" si="1968"/>
        <v>0.8</v>
      </c>
      <c r="BR1848" s="34">
        <f t="shared" si="1974"/>
        <v>0.2</v>
      </c>
      <c r="BS1848" s="34">
        <f t="shared" si="1974"/>
        <v>0.8</v>
      </c>
      <c r="BT1848" s="9"/>
      <c r="BU1848" s="9"/>
      <c r="BV1848" s="9"/>
      <c r="BW1848" s="9"/>
      <c r="BX1848" s="9"/>
      <c r="BY1848" s="9"/>
      <c r="BZ1848" s="22">
        <f t="shared" si="1928"/>
        <v>0</v>
      </c>
      <c r="CA1848" s="22">
        <f t="shared" si="1929"/>
        <v>9</v>
      </c>
      <c r="CB1848" s="22">
        <f t="shared" si="1930"/>
        <v>0.8</v>
      </c>
      <c r="CC1848" s="22">
        <f t="shared" si="1931"/>
        <v>0</v>
      </c>
      <c r="CD1848" s="22">
        <f t="shared" si="1932"/>
        <v>1</v>
      </c>
      <c r="CK1848" s="23">
        <v>0</v>
      </c>
      <c r="CL1848" s="23">
        <f t="shared" si="1933"/>
        <v>4</v>
      </c>
      <c r="CM1848" s="23">
        <f t="shared" si="1939"/>
        <v>1.5004009350163632</v>
      </c>
      <c r="CN1848" s="23">
        <f t="shared" si="1940"/>
        <v>0.33844631370608608</v>
      </c>
      <c r="CQ1848" s="4">
        <v>6</v>
      </c>
    </row>
    <row r="1849" spans="1:95" ht="11.25" customHeight="1">
      <c r="A1849" s="9">
        <v>17</v>
      </c>
      <c r="B1849" s="9">
        <v>4</v>
      </c>
      <c r="C1849" s="9" t="str">
        <f t="shared" si="1967"/>
        <v>32</v>
      </c>
      <c r="D1849" s="10" t="s">
        <v>4185</v>
      </c>
      <c r="E1849" s="9">
        <v>20</v>
      </c>
      <c r="F1849" s="9">
        <v>1</v>
      </c>
      <c r="G1849" s="9">
        <v>0</v>
      </c>
      <c r="H1849" s="9">
        <v>0</v>
      </c>
      <c r="I1849" s="9">
        <v>0</v>
      </c>
      <c r="J1849" s="9">
        <v>1</v>
      </c>
      <c r="K1849" s="11">
        <v>25</v>
      </c>
      <c r="L1849" s="9">
        <v>45</v>
      </c>
      <c r="M1849" s="9">
        <v>7</v>
      </c>
      <c r="N1849" s="17">
        <f>SUM(M1840:M1849)</f>
        <v>77</v>
      </c>
      <c r="O1849" s="17"/>
      <c r="P1849" s="17">
        <f t="shared" si="1934"/>
        <v>1</v>
      </c>
      <c r="Q1849" s="9">
        <v>35</v>
      </c>
      <c r="R1849" s="9"/>
      <c r="S1849" s="9">
        <v>0.2</v>
      </c>
      <c r="T1849" s="9">
        <v>80</v>
      </c>
      <c r="U1849" s="9">
        <v>35</v>
      </c>
      <c r="V1849" s="11">
        <v>39</v>
      </c>
      <c r="W1849" s="11">
        <f t="shared" si="1975"/>
        <v>29</v>
      </c>
      <c r="X1849" s="17">
        <f t="shared" si="1941"/>
        <v>35</v>
      </c>
      <c r="Y1849" s="17"/>
      <c r="Z1849" s="9">
        <v>0</v>
      </c>
      <c r="AA1849" s="17">
        <f>SUM(Z1840:Z1849)</f>
        <v>39</v>
      </c>
      <c r="AB1849" s="17"/>
      <c r="AC1849" s="17">
        <f t="shared" ref="AC1849" si="1982">AC1827</f>
        <v>60</v>
      </c>
      <c r="AD1849" s="17">
        <f t="shared" si="1926"/>
        <v>0</v>
      </c>
      <c r="AE1849" s="17">
        <v>0</v>
      </c>
      <c r="AF1849" s="17">
        <f t="shared" si="1935"/>
        <v>3</v>
      </c>
      <c r="AG1849" s="17">
        <f>+SUM(AF1840:AF1849)</f>
        <v>62</v>
      </c>
      <c r="AH1849" s="9">
        <v>75</v>
      </c>
      <c r="AI1849" s="9"/>
      <c r="AJ1849" s="9"/>
      <c r="AK1849" s="9"/>
      <c r="AL1849" s="9">
        <v>0.18285714285714288</v>
      </c>
      <c r="AM1849" s="9"/>
      <c r="AN1849" s="9">
        <v>0</v>
      </c>
      <c r="AO1849" s="9"/>
      <c r="AP1849" s="9">
        <v>0.38400000000000001</v>
      </c>
      <c r="AQ1849" s="9">
        <f>+AVERAGE(AL1830:AL1839)</f>
        <v>0.37510023375409079</v>
      </c>
      <c r="AR1849" s="9">
        <f>+AVERAGE(AN1830:AN1839)</f>
        <v>8.4611578426521519E-2</v>
      </c>
      <c r="AS1849" s="17">
        <f t="shared" si="1976"/>
        <v>20</v>
      </c>
      <c r="AT1849" s="17">
        <f t="shared" si="1962"/>
        <v>0.42000000000000004</v>
      </c>
      <c r="AU1849" s="17">
        <f t="shared" si="1979"/>
        <v>0</v>
      </c>
      <c r="AV1849" s="17">
        <f t="shared" si="1980"/>
        <v>0.33411764705882352</v>
      </c>
      <c r="AW1849" s="17"/>
      <c r="AX1849" s="17"/>
      <c r="AY1849" s="17"/>
      <c r="AZ1849" s="17">
        <v>2</v>
      </c>
      <c r="BA1849" s="24">
        <v>0.33333333333333331</v>
      </c>
      <c r="BB1849" s="9">
        <v>22</v>
      </c>
      <c r="BC1849" s="9">
        <v>1</v>
      </c>
      <c r="BD1849" s="9">
        <f t="shared" si="1936"/>
        <v>0</v>
      </c>
      <c r="BE1849" s="9" t="s">
        <v>4442</v>
      </c>
      <c r="BF1849" s="9">
        <f t="shared" si="1981"/>
        <v>0</v>
      </c>
      <c r="BG1849" s="9">
        <v>3</v>
      </c>
      <c r="BH1849" s="9">
        <v>3</v>
      </c>
      <c r="BI1849" s="9">
        <v>5</v>
      </c>
      <c r="BJ1849" s="9">
        <v>0</v>
      </c>
      <c r="BK1849" s="9">
        <v>1</v>
      </c>
      <c r="BL1849" s="9">
        <v>5</v>
      </c>
      <c r="BM1849" s="9">
        <v>1</v>
      </c>
      <c r="BN1849" s="9">
        <v>15</v>
      </c>
      <c r="BO1849" s="9">
        <v>0</v>
      </c>
      <c r="BP1849" s="9" t="s">
        <v>4473</v>
      </c>
      <c r="BQ1849" s="9">
        <f t="shared" si="1968"/>
        <v>0.8</v>
      </c>
      <c r="BR1849" s="34">
        <f t="shared" ref="BR1849:BS1849" si="1983">BR1827</f>
        <v>0.4</v>
      </c>
      <c r="BS1849" s="34">
        <f t="shared" si="1983"/>
        <v>0.8</v>
      </c>
      <c r="BT1849" s="9"/>
      <c r="BU1849" s="9"/>
      <c r="BV1849" s="9"/>
      <c r="BW1849" s="9">
        <f>SUM(AF1840:AF1849)</f>
        <v>62</v>
      </c>
      <c r="BX1849" s="9"/>
      <c r="BY1849" s="9">
        <f t="shared" ref="BY1849" si="1984">SUM(BW1839,BW1849)</f>
        <v>146</v>
      </c>
      <c r="BZ1849" s="22">
        <f t="shared" si="1928"/>
        <v>0</v>
      </c>
      <c r="CA1849" s="22">
        <f t="shared" si="1929"/>
        <v>10</v>
      </c>
      <c r="CB1849" s="22">
        <f t="shared" si="1930"/>
        <v>0.8</v>
      </c>
      <c r="CC1849" s="22">
        <f t="shared" si="1931"/>
        <v>0</v>
      </c>
      <c r="CD1849" s="22">
        <f t="shared" si="1932"/>
        <v>1</v>
      </c>
      <c r="CK1849" s="23">
        <v>0</v>
      </c>
      <c r="CL1849" s="23">
        <f t="shared" si="1933"/>
        <v>4</v>
      </c>
      <c r="CM1849" s="23">
        <f t="shared" si="1939"/>
        <v>1.5004009350163632</v>
      </c>
      <c r="CN1849" s="23">
        <f t="shared" si="1940"/>
        <v>0.33844631370608608</v>
      </c>
      <c r="CQ1849" s="4">
        <v>3</v>
      </c>
    </row>
    <row r="1850" spans="1:95" ht="11.25" customHeight="1">
      <c r="A1850" s="9">
        <v>17</v>
      </c>
      <c r="B1850" s="9">
        <v>5</v>
      </c>
      <c r="C1850" s="9" t="str">
        <f t="shared" si="1967"/>
        <v>16</v>
      </c>
      <c r="D1850" s="10" t="s">
        <v>4188</v>
      </c>
      <c r="E1850" s="9">
        <v>-2</v>
      </c>
      <c r="F1850" s="9">
        <v>1</v>
      </c>
      <c r="G1850" s="9">
        <v>0</v>
      </c>
      <c r="H1850" s="9">
        <v>0</v>
      </c>
      <c r="I1850" s="9">
        <v>0</v>
      </c>
      <c r="J1850" s="9">
        <v>0</v>
      </c>
      <c r="K1850" s="11">
        <v>25</v>
      </c>
      <c r="L1850" s="9">
        <v>50</v>
      </c>
      <c r="M1850" s="9">
        <v>7</v>
      </c>
      <c r="N1850" s="9"/>
      <c r="O1850" s="17"/>
      <c r="P1850" s="17">
        <f t="shared" si="1934"/>
        <v>1</v>
      </c>
      <c r="Q1850" s="9">
        <v>38</v>
      </c>
      <c r="R1850" s="9"/>
      <c r="S1850" s="9">
        <v>0.18421052631578946</v>
      </c>
      <c r="T1850" s="9">
        <v>88</v>
      </c>
      <c r="U1850" s="9">
        <v>40</v>
      </c>
      <c r="V1850" s="11">
        <v>30</v>
      </c>
      <c r="W1850" s="18"/>
      <c r="X1850" s="17">
        <f t="shared" si="1941"/>
        <v>30</v>
      </c>
      <c r="Y1850" s="17"/>
      <c r="Z1850" s="9">
        <v>0</v>
      </c>
      <c r="AA1850" s="9"/>
      <c r="AB1850" s="17"/>
      <c r="AC1850" s="17">
        <f>AC1828</f>
        <v>43</v>
      </c>
      <c r="AD1850" s="17">
        <f t="shared" si="1926"/>
        <v>0</v>
      </c>
      <c r="AE1850" s="17"/>
      <c r="AF1850" s="17">
        <f t="shared" si="1935"/>
        <v>3</v>
      </c>
      <c r="AG1850" s="17"/>
      <c r="AH1850" s="9">
        <v>55</v>
      </c>
      <c r="AI1850" s="9"/>
      <c r="AJ1850" s="9"/>
      <c r="AK1850" s="9"/>
      <c r="AL1850" s="9">
        <v>6.3157894736842107E-2</v>
      </c>
      <c r="AM1850" s="9"/>
      <c r="AN1850" s="9">
        <v>0</v>
      </c>
      <c r="AO1850" s="9"/>
      <c r="AP1850" s="9">
        <v>0.38545454545454544</v>
      </c>
      <c r="AQ1850" s="22"/>
      <c r="AR1850" s="22"/>
      <c r="AS1850" s="17"/>
      <c r="AT1850" s="17"/>
      <c r="AU1850" s="17"/>
      <c r="AV1850" s="17"/>
      <c r="AW1850" s="17"/>
      <c r="AX1850" s="17"/>
      <c r="AY1850" s="17"/>
      <c r="AZ1850" s="17">
        <v>6</v>
      </c>
      <c r="BA1850" s="24">
        <v>1</v>
      </c>
      <c r="BB1850" s="9">
        <v>24</v>
      </c>
      <c r="BC1850" s="9">
        <v>0</v>
      </c>
      <c r="BD1850" s="9">
        <f t="shared" si="1936"/>
        <v>1</v>
      </c>
      <c r="BE1850" s="9" t="s">
        <v>4474</v>
      </c>
      <c r="BF1850" s="9">
        <f t="shared" si="1981"/>
        <v>1</v>
      </c>
      <c r="BG1850" s="9">
        <v>3</v>
      </c>
      <c r="BH1850" s="9">
        <v>1</v>
      </c>
      <c r="BI1850" s="9">
        <v>5</v>
      </c>
      <c r="BJ1850" s="9">
        <v>1</v>
      </c>
      <c r="BK1850" s="9">
        <v>1</v>
      </c>
      <c r="BL1850" s="9">
        <v>5</v>
      </c>
      <c r="BM1850" s="9">
        <v>4</v>
      </c>
      <c r="BN1850" s="9">
        <v>35</v>
      </c>
      <c r="BO1850" s="9">
        <v>0</v>
      </c>
      <c r="BP1850" s="9" t="s">
        <v>4475</v>
      </c>
      <c r="BQ1850" s="22"/>
      <c r="BR1850" s="34">
        <f>BR1828</f>
        <v>0</v>
      </c>
      <c r="BS1850" s="34">
        <f>BS1828</f>
        <v>0.8</v>
      </c>
      <c r="BT1850" s="22"/>
      <c r="BU1850" s="22"/>
      <c r="BV1850" s="22"/>
      <c r="BW1850" s="22"/>
      <c r="BX1850" s="22"/>
      <c r="BY1850" s="22"/>
      <c r="BZ1850" s="22">
        <f t="shared" si="1928"/>
        <v>0</v>
      </c>
      <c r="CA1850" s="22">
        <f t="shared" si="1929"/>
        <v>0</v>
      </c>
      <c r="CB1850" s="22">
        <f t="shared" si="1930"/>
        <v>0</v>
      </c>
      <c r="CC1850" s="22">
        <f t="shared" si="1931"/>
        <v>0.8</v>
      </c>
      <c r="CD1850" s="22">
        <f t="shared" si="1932"/>
        <v>0</v>
      </c>
      <c r="CK1850" s="23" t="s">
        <v>2085</v>
      </c>
      <c r="CL1850" s="23">
        <f t="shared" si="1933"/>
        <v>5</v>
      </c>
      <c r="CM1850" s="23" t="str">
        <f t="shared" si="1939"/>
        <v/>
      </c>
      <c r="CN1850" s="23" t="str">
        <f t="shared" si="1940"/>
        <v/>
      </c>
      <c r="CQ1850" s="4">
        <v>3</v>
      </c>
    </row>
    <row r="1851" spans="1:95" ht="11.25" customHeight="1">
      <c r="A1851" s="9">
        <v>17</v>
      </c>
      <c r="B1851" s="9">
        <v>5</v>
      </c>
      <c r="C1851" s="9" t="str">
        <f t="shared" si="1967"/>
        <v>16</v>
      </c>
      <c r="D1851" s="10" t="s">
        <v>4188</v>
      </c>
      <c r="E1851" s="9">
        <v>-1</v>
      </c>
      <c r="F1851" s="9">
        <v>1</v>
      </c>
      <c r="G1851" s="9">
        <v>0</v>
      </c>
      <c r="H1851" s="9">
        <v>0</v>
      </c>
      <c r="I1851" s="9">
        <v>0</v>
      </c>
      <c r="J1851" s="9">
        <v>0</v>
      </c>
      <c r="K1851" s="11">
        <v>25</v>
      </c>
      <c r="L1851" s="9">
        <v>63</v>
      </c>
      <c r="M1851" s="9">
        <v>9</v>
      </c>
      <c r="N1851" s="9"/>
      <c r="O1851" s="17"/>
      <c r="P1851" s="17">
        <f t="shared" si="1934"/>
        <v>1</v>
      </c>
      <c r="Q1851" s="9">
        <v>27</v>
      </c>
      <c r="R1851" s="9"/>
      <c r="S1851" s="9">
        <v>0.33333333333333331</v>
      </c>
      <c r="T1851" s="9">
        <v>90</v>
      </c>
      <c r="U1851" s="9">
        <v>40</v>
      </c>
      <c r="V1851" s="11">
        <v>30</v>
      </c>
      <c r="W1851" s="11">
        <f>V1850</f>
        <v>30</v>
      </c>
      <c r="X1851" s="17">
        <f t="shared" si="1941"/>
        <v>30</v>
      </c>
      <c r="Y1851" s="17"/>
      <c r="Z1851" s="9">
        <v>0</v>
      </c>
      <c r="AA1851" s="9"/>
      <c r="AB1851" s="17"/>
      <c r="AC1851" s="17">
        <f t="shared" ref="AC1851:AC1871" si="1985">AC1829</f>
        <v>38</v>
      </c>
      <c r="AD1851" s="17">
        <f t="shared" si="1926"/>
        <v>0</v>
      </c>
      <c r="AE1851" s="17">
        <v>0</v>
      </c>
      <c r="AF1851" s="17">
        <f t="shared" si="1935"/>
        <v>1</v>
      </c>
      <c r="AG1851" s="17"/>
      <c r="AH1851" s="9">
        <v>61</v>
      </c>
      <c r="AI1851" s="9"/>
      <c r="AJ1851" s="9"/>
      <c r="AK1851" s="9"/>
      <c r="AL1851" s="9">
        <v>0.25185185185185188</v>
      </c>
      <c r="AM1851" s="9"/>
      <c r="AN1851" s="9">
        <v>0</v>
      </c>
      <c r="AO1851" s="9"/>
      <c r="AP1851" s="9">
        <v>0.48524590163934417</v>
      </c>
      <c r="AQ1851" s="9"/>
      <c r="AR1851" s="9"/>
      <c r="AS1851" s="17">
        <f>+Q1850</f>
        <v>38</v>
      </c>
      <c r="AT1851" s="17">
        <f t="shared" ref="AT1851" si="1986">+AL1850</f>
        <v>6.3157894736842107E-2</v>
      </c>
      <c r="AU1851" s="17">
        <f t="shared" ref="AU1851" si="1987">+AN1850</f>
        <v>0</v>
      </c>
      <c r="AV1851" s="17">
        <f t="shared" ref="AV1851" si="1988">+AP1850</f>
        <v>0.38545454545454544</v>
      </c>
      <c r="AW1851" s="17"/>
      <c r="AX1851" s="17"/>
      <c r="AY1851" s="17"/>
      <c r="AZ1851" s="17">
        <v>6</v>
      </c>
      <c r="BA1851" s="24">
        <v>1</v>
      </c>
      <c r="BB1851" s="9">
        <v>24</v>
      </c>
      <c r="BC1851" s="9">
        <v>0</v>
      </c>
      <c r="BD1851" s="9">
        <f t="shared" si="1936"/>
        <v>1</v>
      </c>
      <c r="BE1851" s="9" t="s">
        <v>4474</v>
      </c>
      <c r="BF1851" s="9">
        <f t="shared" si="1981"/>
        <v>1</v>
      </c>
      <c r="BG1851" s="9">
        <v>3</v>
      </c>
      <c r="BH1851" s="9">
        <v>1</v>
      </c>
      <c r="BI1851" s="9">
        <v>5</v>
      </c>
      <c r="BJ1851" s="9">
        <v>1</v>
      </c>
      <c r="BK1851" s="9">
        <v>1</v>
      </c>
      <c r="BL1851" s="9">
        <v>5</v>
      </c>
      <c r="BM1851" s="9">
        <v>4</v>
      </c>
      <c r="BN1851" s="9">
        <v>35</v>
      </c>
      <c r="BO1851" s="9">
        <v>0</v>
      </c>
      <c r="BP1851" s="9" t="s">
        <v>4475</v>
      </c>
      <c r="BQ1851" s="9">
        <f t="shared" ref="BQ1851" si="1989">SUM(BD1851,BD1873,BD1895,BD1917,BD1939)/5</f>
        <v>0.8</v>
      </c>
      <c r="BR1851" s="34">
        <f t="shared" ref="BR1851:BS1851" si="1990">BR1829</f>
        <v>0.2</v>
      </c>
      <c r="BS1851" s="34">
        <f t="shared" si="1990"/>
        <v>0.8</v>
      </c>
      <c r="BT1851" s="9"/>
      <c r="BU1851" s="9"/>
      <c r="BV1851" s="9"/>
      <c r="BW1851" s="9"/>
      <c r="BX1851" s="9"/>
      <c r="BY1851" s="9"/>
      <c r="BZ1851" s="22">
        <f t="shared" si="1928"/>
        <v>0</v>
      </c>
      <c r="CA1851" s="22">
        <f t="shared" si="1929"/>
        <v>0</v>
      </c>
      <c r="CB1851" s="22">
        <f t="shared" si="1930"/>
        <v>0</v>
      </c>
      <c r="CC1851" s="22">
        <f t="shared" si="1931"/>
        <v>0.8</v>
      </c>
      <c r="CD1851" s="22">
        <f t="shared" si="1932"/>
        <v>0</v>
      </c>
      <c r="CK1851" s="23">
        <v>0</v>
      </c>
      <c r="CL1851" s="23">
        <f t="shared" si="1933"/>
        <v>5</v>
      </c>
      <c r="CM1851" s="23" t="str">
        <f t="shared" si="1939"/>
        <v/>
      </c>
      <c r="CN1851" s="23" t="str">
        <f t="shared" si="1940"/>
        <v/>
      </c>
      <c r="CQ1851" s="4">
        <v>3</v>
      </c>
    </row>
    <row r="1852" spans="1:95" ht="11.25" customHeight="1">
      <c r="A1852" s="9">
        <v>17</v>
      </c>
      <c r="B1852" s="9">
        <v>5</v>
      </c>
      <c r="C1852" s="9" t="str">
        <f t="shared" si="1967"/>
        <v>16</v>
      </c>
      <c r="D1852" s="10" t="s">
        <v>4188</v>
      </c>
      <c r="E1852" s="9">
        <v>1</v>
      </c>
      <c r="F1852" s="9">
        <v>1</v>
      </c>
      <c r="G1852" s="9">
        <v>0</v>
      </c>
      <c r="H1852" s="9">
        <v>0</v>
      </c>
      <c r="I1852" s="9">
        <v>0</v>
      </c>
      <c r="J1852" s="9">
        <v>0</v>
      </c>
      <c r="K1852" s="11">
        <v>25</v>
      </c>
      <c r="L1852" s="9">
        <v>75</v>
      </c>
      <c r="M1852" s="9">
        <v>4</v>
      </c>
      <c r="N1852" s="17">
        <f>SUM(M1852:M1852)</f>
        <v>4</v>
      </c>
      <c r="O1852" s="17"/>
      <c r="P1852" s="17">
        <f t="shared" si="1934"/>
        <v>0</v>
      </c>
      <c r="Q1852" s="9">
        <v>20</v>
      </c>
      <c r="R1852" s="9"/>
      <c r="S1852" s="9">
        <v>0.2</v>
      </c>
      <c r="T1852" s="9">
        <v>95</v>
      </c>
      <c r="U1852" s="9">
        <v>40</v>
      </c>
      <c r="V1852" s="11">
        <v>30</v>
      </c>
      <c r="W1852" s="11">
        <f t="shared" ref="W1852:W1871" si="1991">V1851</f>
        <v>30</v>
      </c>
      <c r="X1852" s="17">
        <f t="shared" si="1941"/>
        <v>30</v>
      </c>
      <c r="Y1852" s="17"/>
      <c r="Z1852" s="9">
        <v>0</v>
      </c>
      <c r="AA1852" s="17">
        <f>SUM(Z1852:Z1852)</f>
        <v>0</v>
      </c>
      <c r="AB1852" s="17"/>
      <c r="AC1852" s="17">
        <f t="shared" si="1985"/>
        <v>39</v>
      </c>
      <c r="AD1852" s="17">
        <f t="shared" si="1926"/>
        <v>0</v>
      </c>
      <c r="AE1852" s="17">
        <v>0</v>
      </c>
      <c r="AF1852" s="17">
        <f t="shared" si="1935"/>
        <v>6</v>
      </c>
      <c r="AG1852" s="17"/>
      <c r="AH1852" s="9">
        <v>69</v>
      </c>
      <c r="AI1852" s="9"/>
      <c r="AJ1852" s="9"/>
      <c r="AK1852" s="9"/>
      <c r="AL1852" s="9">
        <v>0.36000000000000004</v>
      </c>
      <c r="AM1852" s="9"/>
      <c r="AN1852" s="9">
        <v>0</v>
      </c>
      <c r="AO1852" s="9"/>
      <c r="AP1852" s="9">
        <v>0.42898550724637668</v>
      </c>
      <c r="AQ1852" s="9"/>
      <c r="AR1852" s="9"/>
      <c r="AZ1852">
        <v>6</v>
      </c>
      <c r="BA1852" s="24">
        <v>1</v>
      </c>
      <c r="BB1852" s="9">
        <v>24</v>
      </c>
      <c r="BC1852" s="9">
        <v>0</v>
      </c>
      <c r="BD1852" s="9">
        <f t="shared" si="1936"/>
        <v>1</v>
      </c>
      <c r="BE1852" s="9" t="s">
        <v>4474</v>
      </c>
      <c r="BF1852" s="9">
        <f t="shared" si="1981"/>
        <v>1</v>
      </c>
      <c r="BG1852" s="9">
        <v>3</v>
      </c>
      <c r="BH1852" s="9">
        <v>1</v>
      </c>
      <c r="BI1852" s="9">
        <v>5</v>
      </c>
      <c r="BJ1852" s="9">
        <v>1</v>
      </c>
      <c r="BK1852" s="9">
        <v>1</v>
      </c>
      <c r="BL1852" s="9">
        <v>5</v>
      </c>
      <c r="BM1852" s="9">
        <v>4</v>
      </c>
      <c r="BN1852" s="9">
        <v>35</v>
      </c>
      <c r="BO1852" s="9">
        <v>0</v>
      </c>
      <c r="BP1852" s="9" t="s">
        <v>4475</v>
      </c>
      <c r="BQ1852" s="9">
        <f t="shared" si="1968"/>
        <v>0.8</v>
      </c>
      <c r="BR1852" s="34">
        <f t="shared" ref="BR1852:BS1852" si="1992">BR1830</f>
        <v>0.2</v>
      </c>
      <c r="BS1852" s="34">
        <f t="shared" si="1992"/>
        <v>0.8</v>
      </c>
      <c r="BT1852" s="9"/>
      <c r="BU1852" s="9"/>
      <c r="BV1852" s="9"/>
      <c r="BW1852" s="9"/>
      <c r="BX1852" s="9"/>
      <c r="BY1852" s="9"/>
      <c r="BZ1852" s="22">
        <f t="shared" si="1928"/>
        <v>1</v>
      </c>
      <c r="CA1852" s="22">
        <f t="shared" si="1929"/>
        <v>0</v>
      </c>
      <c r="CB1852" s="22">
        <f t="shared" si="1930"/>
        <v>0</v>
      </c>
      <c r="CC1852" s="22">
        <f t="shared" si="1931"/>
        <v>0.8</v>
      </c>
      <c r="CD1852" s="22">
        <f t="shared" si="1932"/>
        <v>0</v>
      </c>
      <c r="CK1852" s="23">
        <v>0</v>
      </c>
      <c r="CL1852" s="23">
        <f t="shared" si="1933"/>
        <v>5</v>
      </c>
      <c r="CM1852" s="23" t="str">
        <f t="shared" si="1939"/>
        <v/>
      </c>
      <c r="CN1852" s="23" t="str">
        <f t="shared" si="1940"/>
        <v/>
      </c>
      <c r="CQ1852" s="4">
        <v>2</v>
      </c>
    </row>
    <row r="1853" spans="1:95" ht="11.25" customHeight="1">
      <c r="A1853" s="9">
        <v>17</v>
      </c>
      <c r="B1853" s="9">
        <v>5</v>
      </c>
      <c r="C1853" s="9" t="str">
        <f t="shared" si="1967"/>
        <v>16</v>
      </c>
      <c r="D1853" s="10" t="s">
        <v>4188</v>
      </c>
      <c r="E1853" s="9">
        <v>2</v>
      </c>
      <c r="F1853" s="9">
        <v>1</v>
      </c>
      <c r="G1853" s="9">
        <v>0</v>
      </c>
      <c r="H1853" s="9">
        <v>0</v>
      </c>
      <c r="I1853" s="9">
        <v>0</v>
      </c>
      <c r="J1853" s="9">
        <v>0</v>
      </c>
      <c r="K1853" s="11">
        <v>25</v>
      </c>
      <c r="L1853" s="9">
        <v>70</v>
      </c>
      <c r="M1853" s="9">
        <v>2</v>
      </c>
      <c r="N1853" s="17">
        <f>SUM(M1852:M1853)</f>
        <v>6</v>
      </c>
      <c r="O1853" s="17"/>
      <c r="P1853" s="17">
        <f t="shared" si="1934"/>
        <v>0</v>
      </c>
      <c r="Q1853" s="9">
        <v>23</v>
      </c>
      <c r="R1853" s="9"/>
      <c r="S1853" s="9">
        <v>8.6956521739130432E-2</v>
      </c>
      <c r="T1853" s="9">
        <v>93</v>
      </c>
      <c r="U1853" s="9">
        <v>40</v>
      </c>
      <c r="V1853" s="11">
        <v>30</v>
      </c>
      <c r="W1853" s="11">
        <f t="shared" si="1991"/>
        <v>30</v>
      </c>
      <c r="X1853" s="17">
        <f t="shared" si="1941"/>
        <v>30</v>
      </c>
      <c r="Y1853" s="17"/>
      <c r="Z1853" s="9">
        <v>0</v>
      </c>
      <c r="AA1853" s="17">
        <f>SUM(Z1852:Z1853)</f>
        <v>0</v>
      </c>
      <c r="AB1853" s="17"/>
      <c r="AC1853" s="17">
        <f t="shared" si="1985"/>
        <v>50</v>
      </c>
      <c r="AD1853" s="17">
        <f t="shared" si="1926"/>
        <v>0</v>
      </c>
      <c r="AE1853" s="17">
        <v>0</v>
      </c>
      <c r="AF1853" s="17">
        <f t="shared" si="1935"/>
        <v>8</v>
      </c>
      <c r="AG1853" s="17"/>
      <c r="AH1853" s="9">
        <v>77</v>
      </c>
      <c r="AI1853" s="9"/>
      <c r="AJ1853" s="9"/>
      <c r="AK1853" s="9"/>
      <c r="AL1853" s="9">
        <v>0.36521739130434783</v>
      </c>
      <c r="AM1853" s="9"/>
      <c r="AN1853" s="9">
        <v>0</v>
      </c>
      <c r="AO1853" s="9"/>
      <c r="AP1853" s="9">
        <v>0.37402597402597404</v>
      </c>
      <c r="AQ1853" s="9"/>
      <c r="AR1853" s="9"/>
      <c r="AS1853" s="17">
        <f t="shared" ref="AS1853:AS1871" si="1993">+Q1852</f>
        <v>20</v>
      </c>
      <c r="AT1853" s="17">
        <f t="shared" si="1962"/>
        <v>0.36000000000000004</v>
      </c>
      <c r="AU1853" s="17">
        <f t="shared" ref="AU1853:AU1861" si="1994">+AN1852</f>
        <v>0</v>
      </c>
      <c r="AV1853" s="17">
        <f t="shared" ref="AV1853:AV1861" si="1995">+AP1852</f>
        <v>0.42898550724637668</v>
      </c>
      <c r="AW1853" s="17"/>
      <c r="AX1853" s="17"/>
      <c r="AY1853" s="17"/>
      <c r="AZ1853" s="17">
        <v>6</v>
      </c>
      <c r="BA1853" s="24">
        <v>1</v>
      </c>
      <c r="BB1853" s="9">
        <v>24</v>
      </c>
      <c r="BC1853" s="9">
        <v>0</v>
      </c>
      <c r="BD1853" s="9">
        <f t="shared" si="1936"/>
        <v>1</v>
      </c>
      <c r="BE1853" s="9" t="s">
        <v>4474</v>
      </c>
      <c r="BF1853" s="9">
        <f t="shared" si="1981"/>
        <v>1</v>
      </c>
      <c r="BG1853" s="9">
        <v>3</v>
      </c>
      <c r="BH1853" s="9">
        <v>1</v>
      </c>
      <c r="BI1853" s="9">
        <v>5</v>
      </c>
      <c r="BJ1853" s="9">
        <v>1</v>
      </c>
      <c r="BK1853" s="9">
        <v>1</v>
      </c>
      <c r="BL1853" s="9">
        <v>5</v>
      </c>
      <c r="BM1853" s="9">
        <v>4</v>
      </c>
      <c r="BN1853" s="9">
        <v>35</v>
      </c>
      <c r="BO1853" s="9">
        <v>0</v>
      </c>
      <c r="BP1853" s="9" t="s">
        <v>4475</v>
      </c>
      <c r="BQ1853" s="9">
        <f t="shared" si="1968"/>
        <v>0.8</v>
      </c>
      <c r="BR1853" s="34">
        <f t="shared" ref="BR1853:BS1853" si="1996">BR1831</f>
        <v>0.2</v>
      </c>
      <c r="BS1853" s="34">
        <f t="shared" si="1996"/>
        <v>0.8</v>
      </c>
      <c r="BT1853" s="9"/>
      <c r="BU1853" s="9"/>
      <c r="BV1853" s="9"/>
      <c r="BW1853" s="9"/>
      <c r="BX1853" s="9"/>
      <c r="BY1853" s="9"/>
      <c r="BZ1853" s="22">
        <f t="shared" si="1928"/>
        <v>2</v>
      </c>
      <c r="CA1853" s="22">
        <f t="shared" si="1929"/>
        <v>0</v>
      </c>
      <c r="CB1853" s="22">
        <f t="shared" si="1930"/>
        <v>0</v>
      </c>
      <c r="CC1853" s="22">
        <f t="shared" si="1931"/>
        <v>0.8</v>
      </c>
      <c r="CD1853" s="22">
        <f t="shared" si="1932"/>
        <v>0</v>
      </c>
      <c r="CK1853" s="23">
        <v>0</v>
      </c>
      <c r="CL1853" s="23">
        <f t="shared" si="1933"/>
        <v>5</v>
      </c>
      <c r="CM1853" s="23" t="str">
        <f t="shared" si="1939"/>
        <v/>
      </c>
      <c r="CN1853" s="23" t="str">
        <f t="shared" si="1940"/>
        <v/>
      </c>
      <c r="CQ1853" s="4">
        <v>3</v>
      </c>
    </row>
    <row r="1854" spans="1:95" ht="11.25" customHeight="1">
      <c r="A1854" s="9">
        <v>17</v>
      </c>
      <c r="B1854" s="9">
        <v>5</v>
      </c>
      <c r="C1854" s="9" t="str">
        <f t="shared" si="1967"/>
        <v>16</v>
      </c>
      <c r="D1854" s="10" t="s">
        <v>4188</v>
      </c>
      <c r="E1854" s="9">
        <v>3</v>
      </c>
      <c r="F1854" s="9">
        <v>1</v>
      </c>
      <c r="G1854" s="9">
        <v>0</v>
      </c>
      <c r="H1854" s="9">
        <v>0</v>
      </c>
      <c r="I1854" s="9">
        <v>0</v>
      </c>
      <c r="J1854" s="9">
        <v>0</v>
      </c>
      <c r="K1854" s="11">
        <v>25</v>
      </c>
      <c r="L1854" s="9">
        <v>68</v>
      </c>
      <c r="M1854" s="9">
        <v>4</v>
      </c>
      <c r="N1854" s="17">
        <f>SUM(M1852:M1854)</f>
        <v>10</v>
      </c>
      <c r="O1854" s="17"/>
      <c r="P1854" s="17">
        <f t="shared" si="1934"/>
        <v>0</v>
      </c>
      <c r="Q1854" s="9">
        <v>25</v>
      </c>
      <c r="R1854" s="9"/>
      <c r="S1854" s="9">
        <v>0.16</v>
      </c>
      <c r="T1854" s="9">
        <v>93</v>
      </c>
      <c r="U1854" s="9">
        <v>40</v>
      </c>
      <c r="V1854" s="11">
        <v>30</v>
      </c>
      <c r="W1854" s="11">
        <f t="shared" si="1991"/>
        <v>30</v>
      </c>
      <c r="X1854" s="17">
        <f t="shared" si="1941"/>
        <v>30</v>
      </c>
      <c r="Y1854" s="17"/>
      <c r="Z1854" s="9">
        <v>0</v>
      </c>
      <c r="AA1854" s="17">
        <f>SUM(Z1852:Z1854)</f>
        <v>0</v>
      </c>
      <c r="AB1854" s="17"/>
      <c r="AC1854" s="17">
        <f t="shared" si="1985"/>
        <v>55</v>
      </c>
      <c r="AD1854" s="17">
        <f t="shared" si="1926"/>
        <v>0</v>
      </c>
      <c r="AE1854" s="17">
        <v>0</v>
      </c>
      <c r="AF1854" s="17">
        <f t="shared" si="1935"/>
        <v>6</v>
      </c>
      <c r="AG1854" s="17"/>
      <c r="AH1854" s="9">
        <v>80</v>
      </c>
      <c r="AI1854" s="9"/>
      <c r="AJ1854" s="9"/>
      <c r="AK1854" s="9"/>
      <c r="AL1854" s="9">
        <v>0.33600000000000002</v>
      </c>
      <c r="AM1854" s="9"/>
      <c r="AN1854" s="9">
        <v>0</v>
      </c>
      <c r="AO1854" s="9"/>
      <c r="AP1854" s="9">
        <v>0.33500000000000008</v>
      </c>
      <c r="AQ1854" s="9"/>
      <c r="AR1854" s="9"/>
      <c r="AS1854" s="17">
        <f t="shared" si="1993"/>
        <v>23</v>
      </c>
      <c r="AT1854" s="17">
        <f t="shared" si="1962"/>
        <v>0.36521739130434783</v>
      </c>
      <c r="AU1854" s="17">
        <f t="shared" si="1994"/>
        <v>0</v>
      </c>
      <c r="AV1854" s="17">
        <f t="shared" si="1995"/>
        <v>0.37402597402597404</v>
      </c>
      <c r="AW1854" s="17"/>
      <c r="AX1854" s="17"/>
      <c r="AY1854" s="17"/>
      <c r="AZ1854" s="17">
        <v>6</v>
      </c>
      <c r="BA1854" s="24">
        <v>1</v>
      </c>
      <c r="BB1854" s="9">
        <v>24</v>
      </c>
      <c r="BC1854" s="9">
        <v>0</v>
      </c>
      <c r="BD1854" s="9">
        <f t="shared" si="1936"/>
        <v>1</v>
      </c>
      <c r="BE1854" s="9" t="s">
        <v>4474</v>
      </c>
      <c r="BF1854" s="9">
        <f t="shared" si="1981"/>
        <v>1</v>
      </c>
      <c r="BG1854" s="9">
        <v>3</v>
      </c>
      <c r="BH1854" s="9">
        <v>1</v>
      </c>
      <c r="BI1854" s="9">
        <v>5</v>
      </c>
      <c r="BJ1854" s="9">
        <v>1</v>
      </c>
      <c r="BK1854" s="9">
        <v>1</v>
      </c>
      <c r="BL1854" s="9">
        <v>5</v>
      </c>
      <c r="BM1854" s="9">
        <v>4</v>
      </c>
      <c r="BN1854" s="9">
        <v>35</v>
      </c>
      <c r="BO1854" s="9">
        <v>0</v>
      </c>
      <c r="BP1854" s="9" t="s">
        <v>4475</v>
      </c>
      <c r="BQ1854" s="9">
        <f t="shared" si="1968"/>
        <v>0.8</v>
      </c>
      <c r="BR1854" s="34">
        <f t="shared" ref="BR1854:BS1854" si="1997">BR1832</f>
        <v>0.2</v>
      </c>
      <c r="BS1854" s="34">
        <f t="shared" si="1997"/>
        <v>0.8</v>
      </c>
      <c r="BT1854" s="9"/>
      <c r="BU1854" s="9"/>
      <c r="BV1854" s="9"/>
      <c r="BW1854" s="9"/>
      <c r="BX1854" s="9"/>
      <c r="BY1854" s="9"/>
      <c r="BZ1854" s="22">
        <f t="shared" si="1928"/>
        <v>3</v>
      </c>
      <c r="CA1854" s="22">
        <f t="shared" si="1929"/>
        <v>0</v>
      </c>
      <c r="CB1854" s="22">
        <f t="shared" si="1930"/>
        <v>0</v>
      </c>
      <c r="CC1854" s="22">
        <f t="shared" si="1931"/>
        <v>0.8</v>
      </c>
      <c r="CD1854" s="22">
        <f t="shared" si="1932"/>
        <v>0</v>
      </c>
      <c r="CK1854" s="23">
        <v>0</v>
      </c>
      <c r="CL1854" s="23">
        <f t="shared" si="1933"/>
        <v>5</v>
      </c>
      <c r="CM1854" s="23" t="str">
        <f t="shared" si="1939"/>
        <v/>
      </c>
      <c r="CN1854" s="23" t="str">
        <f t="shared" si="1940"/>
        <v/>
      </c>
      <c r="CQ1854" s="4">
        <v>5</v>
      </c>
    </row>
    <row r="1855" spans="1:95" ht="11.25" customHeight="1">
      <c r="A1855" s="9">
        <v>17</v>
      </c>
      <c r="B1855" s="9">
        <v>5</v>
      </c>
      <c r="C1855" s="9" t="str">
        <f t="shared" si="1967"/>
        <v>16</v>
      </c>
      <c r="D1855" s="10" t="s">
        <v>4188</v>
      </c>
      <c r="E1855" s="9">
        <v>4</v>
      </c>
      <c r="F1855" s="9">
        <v>1</v>
      </c>
      <c r="G1855" s="9">
        <v>0</v>
      </c>
      <c r="H1855" s="9">
        <v>0</v>
      </c>
      <c r="I1855" s="9">
        <v>0</v>
      </c>
      <c r="J1855" s="9">
        <v>0</v>
      </c>
      <c r="K1855" s="11">
        <v>25</v>
      </c>
      <c r="L1855" s="9">
        <v>68</v>
      </c>
      <c r="M1855" s="9">
        <v>3</v>
      </c>
      <c r="N1855" s="17">
        <f>SUM(M1852:M1855)</f>
        <v>13</v>
      </c>
      <c r="O1855" s="17"/>
      <c r="P1855" s="17">
        <f t="shared" si="1934"/>
        <v>0</v>
      </c>
      <c r="Q1855" s="9">
        <v>18</v>
      </c>
      <c r="R1855" s="9"/>
      <c r="S1855" s="9">
        <v>0.16666666666666666</v>
      </c>
      <c r="T1855" s="9">
        <v>86</v>
      </c>
      <c r="U1855" s="9">
        <v>40</v>
      </c>
      <c r="V1855" s="11">
        <v>30</v>
      </c>
      <c r="W1855" s="11">
        <f t="shared" si="1991"/>
        <v>30</v>
      </c>
      <c r="X1855" s="17">
        <f t="shared" si="1941"/>
        <v>30</v>
      </c>
      <c r="Y1855" s="17"/>
      <c r="Z1855" s="9">
        <v>0</v>
      </c>
      <c r="AA1855" s="17">
        <f>SUM(Z1852:Z1855)</f>
        <v>0</v>
      </c>
      <c r="AB1855" s="17"/>
      <c r="AC1855" s="17">
        <f t="shared" si="1985"/>
        <v>57</v>
      </c>
      <c r="AD1855" s="17">
        <f t="shared" si="1926"/>
        <v>0</v>
      </c>
      <c r="AE1855" s="17">
        <v>0</v>
      </c>
      <c r="AF1855" s="17">
        <f t="shared" si="1935"/>
        <v>7</v>
      </c>
      <c r="AG1855" s="17"/>
      <c r="AH1855" s="9">
        <v>89</v>
      </c>
      <c r="AI1855" s="9"/>
      <c r="AJ1855" s="9"/>
      <c r="AK1855" s="9"/>
      <c r="AL1855" s="9">
        <v>0.31111111111111117</v>
      </c>
      <c r="AM1855" s="9"/>
      <c r="AN1855" s="9">
        <v>0</v>
      </c>
      <c r="AO1855" s="9"/>
      <c r="AP1855" s="9">
        <v>0.28764044943820227</v>
      </c>
      <c r="AQ1855" s="9"/>
      <c r="AR1855" s="9"/>
      <c r="AS1855" s="17">
        <f t="shared" si="1993"/>
        <v>25</v>
      </c>
      <c r="AT1855" s="17">
        <f t="shared" si="1962"/>
        <v>0.33600000000000002</v>
      </c>
      <c r="AU1855" s="17">
        <f t="shared" si="1994"/>
        <v>0</v>
      </c>
      <c r="AV1855" s="17">
        <f t="shared" si="1995"/>
        <v>0.33500000000000008</v>
      </c>
      <c r="AW1855" s="17"/>
      <c r="AX1855" s="17"/>
      <c r="AY1855" s="17"/>
      <c r="AZ1855" s="17">
        <v>6</v>
      </c>
      <c r="BA1855" s="24">
        <v>1</v>
      </c>
      <c r="BB1855" s="9">
        <v>24</v>
      </c>
      <c r="BC1855" s="9">
        <v>0</v>
      </c>
      <c r="BD1855" s="9">
        <f t="shared" si="1936"/>
        <v>1</v>
      </c>
      <c r="BE1855" s="9" t="s">
        <v>4474</v>
      </c>
      <c r="BF1855" s="9">
        <f t="shared" si="1981"/>
        <v>1</v>
      </c>
      <c r="BG1855" s="9">
        <v>3</v>
      </c>
      <c r="BH1855" s="9">
        <v>1</v>
      </c>
      <c r="BI1855" s="9">
        <v>5</v>
      </c>
      <c r="BJ1855" s="9">
        <v>1</v>
      </c>
      <c r="BK1855" s="9">
        <v>1</v>
      </c>
      <c r="BL1855" s="9">
        <v>5</v>
      </c>
      <c r="BM1855" s="9">
        <v>4</v>
      </c>
      <c r="BN1855" s="9">
        <v>35</v>
      </c>
      <c r="BO1855" s="9">
        <v>0</v>
      </c>
      <c r="BP1855" s="9" t="s">
        <v>4475</v>
      </c>
      <c r="BQ1855" s="9">
        <f t="shared" si="1968"/>
        <v>0.8</v>
      </c>
      <c r="BR1855" s="34">
        <f t="shared" ref="BR1855:BS1855" si="1998">BR1833</f>
        <v>0.2</v>
      </c>
      <c r="BS1855" s="34">
        <f t="shared" si="1998"/>
        <v>0.8</v>
      </c>
      <c r="BT1855" s="9"/>
      <c r="BU1855" s="9"/>
      <c r="BV1855" s="9"/>
      <c r="BW1855" s="9"/>
      <c r="BX1855" s="9"/>
      <c r="BY1855" s="9"/>
      <c r="BZ1855" s="22">
        <f t="shared" si="1928"/>
        <v>4</v>
      </c>
      <c r="CA1855" s="22">
        <f t="shared" si="1929"/>
        <v>0</v>
      </c>
      <c r="CB1855" s="22">
        <f t="shared" si="1930"/>
        <v>0</v>
      </c>
      <c r="CC1855" s="22">
        <f t="shared" si="1931"/>
        <v>0.8</v>
      </c>
      <c r="CD1855" s="22">
        <f t="shared" si="1932"/>
        <v>0</v>
      </c>
      <c r="CK1855" s="23">
        <v>0</v>
      </c>
      <c r="CL1855" s="23">
        <f t="shared" si="1933"/>
        <v>5</v>
      </c>
      <c r="CM1855" s="23" t="str">
        <f t="shared" si="1939"/>
        <v/>
      </c>
      <c r="CN1855" s="23" t="str">
        <f t="shared" si="1940"/>
        <v/>
      </c>
      <c r="CQ1855" s="4">
        <v>4</v>
      </c>
    </row>
    <row r="1856" spans="1:95" ht="11.25" customHeight="1">
      <c r="A1856" s="9">
        <v>17</v>
      </c>
      <c r="B1856" s="9">
        <v>5</v>
      </c>
      <c r="C1856" s="9" t="str">
        <f t="shared" si="1967"/>
        <v>16</v>
      </c>
      <c r="D1856" s="10" t="s">
        <v>4188</v>
      </c>
      <c r="E1856" s="9">
        <v>5</v>
      </c>
      <c r="F1856" s="9">
        <v>1</v>
      </c>
      <c r="G1856" s="9">
        <v>0</v>
      </c>
      <c r="H1856" s="9">
        <v>0</v>
      </c>
      <c r="I1856" s="9">
        <v>0</v>
      </c>
      <c r="J1856" s="9">
        <v>0</v>
      </c>
      <c r="K1856" s="11">
        <v>25</v>
      </c>
      <c r="L1856" s="9">
        <v>61</v>
      </c>
      <c r="M1856" s="9">
        <v>0</v>
      </c>
      <c r="N1856" s="17">
        <f>SUM(M1852:M1856)</f>
        <v>13</v>
      </c>
      <c r="O1856" s="17"/>
      <c r="P1856" s="17">
        <f t="shared" si="1934"/>
        <v>0</v>
      </c>
      <c r="Q1856" s="9">
        <v>12</v>
      </c>
      <c r="R1856" s="9"/>
      <c r="S1856" s="9">
        <v>0</v>
      </c>
      <c r="T1856" s="9">
        <v>73</v>
      </c>
      <c r="U1856" s="9">
        <v>35</v>
      </c>
      <c r="V1856" s="11">
        <v>30</v>
      </c>
      <c r="W1856" s="11">
        <f t="shared" si="1991"/>
        <v>30</v>
      </c>
      <c r="X1856" s="17">
        <f t="shared" si="1941"/>
        <v>30</v>
      </c>
      <c r="Y1856" s="17"/>
      <c r="Z1856" s="9">
        <v>0</v>
      </c>
      <c r="AA1856" s="17">
        <f>SUM(Z1852:Z1856)</f>
        <v>0</v>
      </c>
      <c r="AB1856" s="17"/>
      <c r="AC1856" s="17">
        <f t="shared" si="1985"/>
        <v>57</v>
      </c>
      <c r="AD1856" s="17">
        <f t="shared" si="1926"/>
        <v>0</v>
      </c>
      <c r="AE1856" s="17">
        <v>0</v>
      </c>
      <c r="AF1856" s="17">
        <f t="shared" si="1935"/>
        <v>10</v>
      </c>
      <c r="AG1856" s="17"/>
      <c r="AH1856" s="9">
        <v>95</v>
      </c>
      <c r="AI1856" s="9"/>
      <c r="AJ1856" s="9"/>
      <c r="AK1856" s="9"/>
      <c r="AL1856" s="9">
        <v>0.6333333333333333</v>
      </c>
      <c r="AM1856" s="9"/>
      <c r="AN1856" s="9">
        <v>0</v>
      </c>
      <c r="AO1856" s="9"/>
      <c r="AP1856" s="9">
        <v>0.21052631578947373</v>
      </c>
      <c r="AQ1856" s="9"/>
      <c r="AR1856" s="9"/>
      <c r="AS1856" s="17">
        <f t="shared" si="1993"/>
        <v>18</v>
      </c>
      <c r="AT1856" s="17">
        <f t="shared" si="1962"/>
        <v>0.31111111111111117</v>
      </c>
      <c r="AU1856" s="17">
        <f t="shared" si="1994"/>
        <v>0</v>
      </c>
      <c r="AV1856" s="17">
        <f t="shared" si="1995"/>
        <v>0.28764044943820227</v>
      </c>
      <c r="AW1856" s="17"/>
      <c r="AX1856" s="17"/>
      <c r="AY1856" s="17"/>
      <c r="AZ1856" s="17">
        <v>6</v>
      </c>
      <c r="BA1856" s="24">
        <v>1</v>
      </c>
      <c r="BB1856" s="9">
        <v>24</v>
      </c>
      <c r="BC1856" s="9">
        <v>0</v>
      </c>
      <c r="BD1856" s="9">
        <f t="shared" si="1936"/>
        <v>1</v>
      </c>
      <c r="BE1856" s="9" t="s">
        <v>4474</v>
      </c>
      <c r="BF1856" s="9">
        <f t="shared" si="1981"/>
        <v>1</v>
      </c>
      <c r="BG1856" s="9">
        <v>3</v>
      </c>
      <c r="BH1856" s="9">
        <v>1</v>
      </c>
      <c r="BI1856" s="9">
        <v>5</v>
      </c>
      <c r="BJ1856" s="9">
        <v>1</v>
      </c>
      <c r="BK1856" s="9">
        <v>1</v>
      </c>
      <c r="BL1856" s="9">
        <v>5</v>
      </c>
      <c r="BM1856" s="9">
        <v>4</v>
      </c>
      <c r="BN1856" s="9">
        <v>35</v>
      </c>
      <c r="BO1856" s="9">
        <v>0</v>
      </c>
      <c r="BP1856" s="9" t="s">
        <v>4475</v>
      </c>
      <c r="BQ1856" s="9">
        <f t="shared" si="1968"/>
        <v>0.8</v>
      </c>
      <c r="BR1856" s="34">
        <f t="shared" ref="BR1856:BS1856" si="1999">BR1834</f>
        <v>0.2</v>
      </c>
      <c r="BS1856" s="34">
        <f t="shared" si="1999"/>
        <v>0.8</v>
      </c>
      <c r="BT1856" s="9"/>
      <c r="BU1856" s="9"/>
      <c r="BV1856" s="9"/>
      <c r="BW1856" s="9"/>
      <c r="BX1856" s="9"/>
      <c r="BY1856" s="9"/>
      <c r="BZ1856" s="22">
        <f t="shared" si="1928"/>
        <v>5</v>
      </c>
      <c r="CA1856" s="22">
        <f t="shared" si="1929"/>
        <v>0</v>
      </c>
      <c r="CB1856" s="22">
        <f t="shared" si="1930"/>
        <v>0</v>
      </c>
      <c r="CC1856" s="22">
        <f t="shared" si="1931"/>
        <v>0.8</v>
      </c>
      <c r="CD1856" s="22">
        <f t="shared" si="1932"/>
        <v>0</v>
      </c>
      <c r="CK1856" s="23">
        <v>0</v>
      </c>
      <c r="CL1856" s="23">
        <f t="shared" si="1933"/>
        <v>5</v>
      </c>
      <c r="CM1856" s="23" t="str">
        <f t="shared" si="1939"/>
        <v/>
      </c>
      <c r="CN1856" s="23" t="str">
        <f t="shared" si="1940"/>
        <v/>
      </c>
      <c r="CQ1856" s="4">
        <v>4</v>
      </c>
    </row>
    <row r="1857" spans="1:96" ht="11.25" customHeight="1">
      <c r="A1857" s="9">
        <v>17</v>
      </c>
      <c r="B1857" s="9">
        <v>5</v>
      </c>
      <c r="C1857" s="9" t="str">
        <f t="shared" si="1967"/>
        <v>16</v>
      </c>
      <c r="D1857" s="10" t="s">
        <v>4188</v>
      </c>
      <c r="E1857" s="9">
        <v>6</v>
      </c>
      <c r="F1857" s="9">
        <v>1</v>
      </c>
      <c r="G1857" s="9">
        <v>0</v>
      </c>
      <c r="H1857" s="9">
        <v>0</v>
      </c>
      <c r="I1857" s="9">
        <v>0</v>
      </c>
      <c r="J1857" s="9">
        <v>0</v>
      </c>
      <c r="K1857" s="11">
        <v>25</v>
      </c>
      <c r="L1857" s="9">
        <v>48</v>
      </c>
      <c r="M1857" s="9">
        <v>0</v>
      </c>
      <c r="N1857" s="17">
        <f>SUM(M1852:M1857)</f>
        <v>13</v>
      </c>
      <c r="O1857" s="17"/>
      <c r="P1857" s="17">
        <f t="shared" si="1934"/>
        <v>0</v>
      </c>
      <c r="Q1857" s="9">
        <v>9</v>
      </c>
      <c r="R1857" s="9"/>
      <c r="S1857" s="9">
        <v>0</v>
      </c>
      <c r="T1857" s="9">
        <v>57</v>
      </c>
      <c r="U1857" s="9">
        <v>15</v>
      </c>
      <c r="V1857" s="11">
        <v>30</v>
      </c>
      <c r="W1857" s="11">
        <f t="shared" si="1991"/>
        <v>30</v>
      </c>
      <c r="X1857" s="17">
        <f t="shared" si="1941"/>
        <v>15</v>
      </c>
      <c r="Y1857" s="17"/>
      <c r="Z1857" s="9">
        <v>0</v>
      </c>
      <c r="AA1857" s="17">
        <f>SUM(Z1852:Z1857)</f>
        <v>0</v>
      </c>
      <c r="AB1857" s="17"/>
      <c r="AC1857" s="17">
        <f t="shared" si="1985"/>
        <v>23</v>
      </c>
      <c r="AD1857" s="17">
        <f t="shared" si="1926"/>
        <v>0</v>
      </c>
      <c r="AE1857" s="17">
        <v>0</v>
      </c>
      <c r="AF1857" s="17">
        <f t="shared" si="1935"/>
        <v>10</v>
      </c>
      <c r="AG1857" s="17"/>
      <c r="AH1857" s="9">
        <v>64</v>
      </c>
      <c r="AI1857" s="9"/>
      <c r="AJ1857" s="9"/>
      <c r="AK1857" s="9"/>
      <c r="AL1857" s="9">
        <v>0.53333333333333344</v>
      </c>
      <c r="AM1857" s="9"/>
      <c r="AN1857" s="9">
        <v>0</v>
      </c>
      <c r="AO1857" s="9"/>
      <c r="AP1857" s="9">
        <v>0.21249999999999999</v>
      </c>
      <c r="AQ1857" s="9"/>
      <c r="AR1857" s="9"/>
      <c r="AS1857" s="17">
        <f t="shared" si="1993"/>
        <v>12</v>
      </c>
      <c r="AT1857" s="17">
        <f t="shared" si="1962"/>
        <v>0.6333333333333333</v>
      </c>
      <c r="AU1857" s="17">
        <f t="shared" si="1994"/>
        <v>0</v>
      </c>
      <c r="AV1857" s="17">
        <f t="shared" si="1995"/>
        <v>0.21052631578947373</v>
      </c>
      <c r="AW1857" s="17"/>
      <c r="AX1857" s="17"/>
      <c r="AY1857" s="17"/>
      <c r="AZ1857" s="17">
        <v>6</v>
      </c>
      <c r="BA1857" s="24">
        <v>1</v>
      </c>
      <c r="BB1857" s="9">
        <v>24</v>
      </c>
      <c r="BC1857" s="9">
        <v>0</v>
      </c>
      <c r="BD1857" s="9">
        <f t="shared" si="1936"/>
        <v>1</v>
      </c>
      <c r="BE1857" s="9" t="s">
        <v>4474</v>
      </c>
      <c r="BF1857" s="9">
        <f t="shared" si="1981"/>
        <v>1</v>
      </c>
      <c r="BG1857" s="9">
        <v>3</v>
      </c>
      <c r="BH1857" s="9">
        <v>1</v>
      </c>
      <c r="BI1857" s="9">
        <v>5</v>
      </c>
      <c r="BJ1857" s="9">
        <v>1</v>
      </c>
      <c r="BK1857" s="9">
        <v>1</v>
      </c>
      <c r="BL1857" s="9">
        <v>5</v>
      </c>
      <c r="BM1857" s="9">
        <v>4</v>
      </c>
      <c r="BN1857" s="9">
        <v>35</v>
      </c>
      <c r="BO1857" s="9">
        <v>0</v>
      </c>
      <c r="BP1857" s="9" t="s">
        <v>4475</v>
      </c>
      <c r="BQ1857" s="9">
        <f t="shared" si="1968"/>
        <v>0.8</v>
      </c>
      <c r="BR1857" s="34">
        <f t="shared" ref="BR1857:BS1857" si="2000">BR1835</f>
        <v>0.2</v>
      </c>
      <c r="BS1857" s="34">
        <f t="shared" si="2000"/>
        <v>0.8</v>
      </c>
      <c r="BT1857" s="9"/>
      <c r="BU1857" s="9"/>
      <c r="BV1857" s="9"/>
      <c r="BW1857" s="9"/>
      <c r="BX1857" s="9"/>
      <c r="BY1857" s="9"/>
      <c r="BZ1857" s="22">
        <f t="shared" si="1928"/>
        <v>6</v>
      </c>
      <c r="CA1857" s="22">
        <f t="shared" si="1929"/>
        <v>0</v>
      </c>
      <c r="CB1857" s="22">
        <f t="shared" si="1930"/>
        <v>0</v>
      </c>
      <c r="CC1857" s="22">
        <f t="shared" si="1931"/>
        <v>0.8</v>
      </c>
      <c r="CD1857" s="22">
        <f t="shared" si="1932"/>
        <v>0</v>
      </c>
      <c r="CK1857" s="23">
        <v>0</v>
      </c>
      <c r="CL1857" s="23">
        <f t="shared" si="1933"/>
        <v>5</v>
      </c>
      <c r="CM1857" s="23" t="str">
        <f t="shared" si="1939"/>
        <v/>
      </c>
      <c r="CN1857" s="23" t="str">
        <f t="shared" si="1940"/>
        <v/>
      </c>
      <c r="CQ1857" s="4">
        <v>4</v>
      </c>
    </row>
    <row r="1858" spans="1:96" ht="11.25" customHeight="1">
      <c r="A1858" s="9">
        <v>17</v>
      </c>
      <c r="B1858" s="9">
        <v>5</v>
      </c>
      <c r="C1858" s="9" t="str">
        <f t="shared" si="1967"/>
        <v>16</v>
      </c>
      <c r="D1858" s="10" t="s">
        <v>4188</v>
      </c>
      <c r="E1858" s="9">
        <v>7</v>
      </c>
      <c r="F1858" s="9">
        <v>1</v>
      </c>
      <c r="G1858" s="9">
        <v>0</v>
      </c>
      <c r="H1858" s="9">
        <v>0</v>
      </c>
      <c r="I1858" s="9">
        <v>0</v>
      </c>
      <c r="J1858" s="9">
        <v>0</v>
      </c>
      <c r="K1858" s="11">
        <v>25</v>
      </c>
      <c r="L1858" s="9">
        <v>32</v>
      </c>
      <c r="M1858" s="9">
        <v>0</v>
      </c>
      <c r="N1858" s="17">
        <f>SUM(M1852:M1858)</f>
        <v>13</v>
      </c>
      <c r="O1858" s="17"/>
      <c r="P1858" s="17">
        <f t="shared" si="1934"/>
        <v>0</v>
      </c>
      <c r="Q1858" s="9">
        <v>24</v>
      </c>
      <c r="R1858" s="9"/>
      <c r="S1858" s="9">
        <v>0</v>
      </c>
      <c r="T1858" s="9">
        <v>56</v>
      </c>
      <c r="U1858" s="9">
        <v>15</v>
      </c>
      <c r="V1858" s="11">
        <v>30</v>
      </c>
      <c r="W1858" s="11">
        <f t="shared" si="1991"/>
        <v>30</v>
      </c>
      <c r="X1858" s="17">
        <f t="shared" si="1941"/>
        <v>15</v>
      </c>
      <c r="Y1858" s="17"/>
      <c r="Z1858" s="9">
        <v>0</v>
      </c>
      <c r="AA1858" s="17">
        <f>SUM(Z1852:Z1858)</f>
        <v>0</v>
      </c>
      <c r="AB1858" s="17"/>
      <c r="AC1858" s="17">
        <f t="shared" si="1985"/>
        <v>30</v>
      </c>
      <c r="AD1858" s="17">
        <f t="shared" ref="AD1858:AD1921" si="2001">+IF(AC1858&gt;0,Z1858/AC1858,"")</f>
        <v>0</v>
      </c>
      <c r="AE1858" s="17">
        <v>0</v>
      </c>
      <c r="AF1858" s="17">
        <f t="shared" si="1935"/>
        <v>10</v>
      </c>
      <c r="AG1858" s="17"/>
      <c r="AH1858" s="9">
        <v>56</v>
      </c>
      <c r="AI1858" s="9"/>
      <c r="AJ1858" s="9"/>
      <c r="AK1858" s="9"/>
      <c r="AL1858" s="9">
        <v>0.45</v>
      </c>
      <c r="AM1858" s="9"/>
      <c r="AN1858" s="9">
        <v>0</v>
      </c>
      <c r="AO1858" s="9"/>
      <c r="AP1858" s="9">
        <v>0.21428571428571425</v>
      </c>
      <c r="AQ1858" s="9"/>
      <c r="AR1858" s="9"/>
      <c r="AS1858" s="17">
        <f t="shared" si="1993"/>
        <v>9</v>
      </c>
      <c r="AT1858" s="17">
        <f t="shared" si="1962"/>
        <v>0.53333333333333344</v>
      </c>
      <c r="AU1858" s="17">
        <f t="shared" si="1994"/>
        <v>0</v>
      </c>
      <c r="AV1858" s="17">
        <f t="shared" si="1995"/>
        <v>0.21249999999999999</v>
      </c>
      <c r="AW1858" s="17"/>
      <c r="AX1858" s="17"/>
      <c r="AY1858" s="17"/>
      <c r="AZ1858" s="17">
        <v>6</v>
      </c>
      <c r="BA1858" s="24">
        <v>1</v>
      </c>
      <c r="BB1858" s="9">
        <v>24</v>
      </c>
      <c r="BC1858" s="9">
        <v>0</v>
      </c>
      <c r="BD1858" s="9">
        <f t="shared" si="1936"/>
        <v>1</v>
      </c>
      <c r="BE1858" s="9" t="s">
        <v>4474</v>
      </c>
      <c r="BF1858" s="9">
        <f t="shared" si="1981"/>
        <v>1</v>
      </c>
      <c r="BG1858" s="9">
        <v>3</v>
      </c>
      <c r="BH1858" s="9">
        <v>1</v>
      </c>
      <c r="BI1858" s="9">
        <v>5</v>
      </c>
      <c r="BJ1858" s="9">
        <v>1</v>
      </c>
      <c r="BK1858" s="9">
        <v>1</v>
      </c>
      <c r="BL1858" s="9">
        <v>5</v>
      </c>
      <c r="BM1858" s="9">
        <v>4</v>
      </c>
      <c r="BN1858" s="9">
        <v>35</v>
      </c>
      <c r="BO1858" s="9">
        <v>0</v>
      </c>
      <c r="BP1858" s="9" t="s">
        <v>4475</v>
      </c>
      <c r="BQ1858" s="9">
        <f t="shared" si="1968"/>
        <v>0.8</v>
      </c>
      <c r="BR1858" s="34">
        <f t="shared" ref="BR1858:BS1858" si="2002">BR1836</f>
        <v>0.2</v>
      </c>
      <c r="BS1858" s="34">
        <f t="shared" si="2002"/>
        <v>0.8</v>
      </c>
      <c r="BT1858" s="9"/>
      <c r="BU1858" s="9"/>
      <c r="BV1858" s="9"/>
      <c r="BW1858" s="9"/>
      <c r="BX1858" s="9"/>
      <c r="BY1858" s="9"/>
      <c r="BZ1858" s="22">
        <f t="shared" ref="BZ1858:BZ1921" si="2003">+IF(AND(E1858&gt;0,E1858&lt;11),E1858,0)</f>
        <v>7</v>
      </c>
      <c r="CA1858" s="22">
        <f t="shared" ref="CA1858:CA1921" si="2004">+IF(AND(E1858&gt;10,E1858&lt;21),E1858-10,0)</f>
        <v>0</v>
      </c>
      <c r="CB1858" s="22">
        <f t="shared" ref="CB1858:CB1921" si="2005">+IF(E1858&gt;10,BS1858,0)</f>
        <v>0</v>
      </c>
      <c r="CC1858" s="22">
        <f t="shared" ref="CC1858:CC1921" si="2006">+IF(E1858&lt;11,BS1858,0)</f>
        <v>0.8</v>
      </c>
      <c r="CD1858" s="22">
        <f t="shared" ref="CD1858:CD1921" si="2007">+IF(E1858&gt;10,1,0)</f>
        <v>0</v>
      </c>
      <c r="CK1858" s="23">
        <v>0</v>
      </c>
      <c r="CL1858" s="23">
        <f t="shared" ref="CL1858:CL1921" si="2008">+IF(F1858&gt;=0,F1858*B1858,"")</f>
        <v>5</v>
      </c>
      <c r="CM1858" s="23" t="str">
        <f t="shared" si="1939"/>
        <v/>
      </c>
      <c r="CN1858" s="23" t="str">
        <f t="shared" si="1940"/>
        <v/>
      </c>
      <c r="CQ1858" s="4">
        <v>3</v>
      </c>
    </row>
    <row r="1859" spans="1:96" ht="11.25" customHeight="1">
      <c r="A1859" s="9">
        <v>17</v>
      </c>
      <c r="B1859" s="9">
        <v>5</v>
      </c>
      <c r="C1859" s="9" t="str">
        <f t="shared" si="1967"/>
        <v>16</v>
      </c>
      <c r="D1859" s="10" t="s">
        <v>4188</v>
      </c>
      <c r="E1859" s="9">
        <v>8</v>
      </c>
      <c r="F1859" s="9">
        <v>1</v>
      </c>
      <c r="G1859" s="9">
        <v>0</v>
      </c>
      <c r="H1859" s="9">
        <v>0</v>
      </c>
      <c r="I1859" s="9">
        <v>0</v>
      </c>
      <c r="J1859" s="9">
        <v>0</v>
      </c>
      <c r="K1859" s="11">
        <v>25</v>
      </c>
      <c r="L1859" s="9">
        <v>31</v>
      </c>
      <c r="M1859" s="9">
        <v>0</v>
      </c>
      <c r="N1859" s="17">
        <f>SUM(M1852:M1859)</f>
        <v>13</v>
      </c>
      <c r="O1859" s="17"/>
      <c r="P1859" s="17">
        <f t="shared" ref="P1859:P1922" si="2009">+IF(M1859&lt;5,0,IF(M1859&gt;5,1,2))</f>
        <v>0</v>
      </c>
      <c r="Q1859" s="9">
        <v>27</v>
      </c>
      <c r="R1859" s="9"/>
      <c r="S1859" s="9">
        <v>0</v>
      </c>
      <c r="T1859" s="9">
        <v>58</v>
      </c>
      <c r="U1859" s="9">
        <v>15</v>
      </c>
      <c r="V1859" s="11">
        <v>30</v>
      </c>
      <c r="W1859" s="11">
        <f t="shared" si="1991"/>
        <v>30</v>
      </c>
      <c r="X1859" s="17">
        <f t="shared" si="1941"/>
        <v>15</v>
      </c>
      <c r="Y1859" s="17"/>
      <c r="Z1859" s="9">
        <v>0</v>
      </c>
      <c r="AA1859" s="17">
        <f>SUM(Z1852:Z1859)</f>
        <v>0</v>
      </c>
      <c r="AB1859" s="17"/>
      <c r="AC1859" s="17">
        <f t="shared" si="1985"/>
        <v>33</v>
      </c>
      <c r="AD1859" s="17">
        <f t="shared" si="2001"/>
        <v>0</v>
      </c>
      <c r="AE1859" s="17">
        <v>0</v>
      </c>
      <c r="AF1859" s="17">
        <f t="shared" ref="AF1859:AF1922" si="2010">10-M1859+Z1859</f>
        <v>10</v>
      </c>
      <c r="AG1859" s="17"/>
      <c r="AH1859" s="9">
        <v>56</v>
      </c>
      <c r="AI1859" s="9"/>
      <c r="AJ1859" s="9"/>
      <c r="AK1859" s="9"/>
      <c r="AL1859" s="9">
        <v>0.35555555555555551</v>
      </c>
      <c r="AM1859" s="9"/>
      <c r="AN1859" s="9">
        <v>0</v>
      </c>
      <c r="AO1859" s="9"/>
      <c r="AP1859" s="9">
        <v>0.29285714285714287</v>
      </c>
      <c r="AQ1859" s="9"/>
      <c r="AR1859" s="9"/>
      <c r="AS1859" s="17">
        <f t="shared" si="1993"/>
        <v>24</v>
      </c>
      <c r="AT1859" s="17">
        <f t="shared" si="1962"/>
        <v>0.45</v>
      </c>
      <c r="AU1859" s="17">
        <f t="shared" si="1994"/>
        <v>0</v>
      </c>
      <c r="AV1859" s="17">
        <f t="shared" si="1995"/>
        <v>0.21428571428571425</v>
      </c>
      <c r="AW1859" s="17"/>
      <c r="AX1859" s="17"/>
      <c r="AY1859" s="17"/>
      <c r="AZ1859" s="17">
        <v>6</v>
      </c>
      <c r="BA1859" s="24">
        <v>1</v>
      </c>
      <c r="BB1859" s="9">
        <v>24</v>
      </c>
      <c r="BC1859" s="9">
        <v>0</v>
      </c>
      <c r="BD1859" s="9">
        <f t="shared" ref="BD1859:BD1922" si="2011">IF(BC1859=0, 1, 0)</f>
        <v>1</v>
      </c>
      <c r="BE1859" s="9" t="s">
        <v>4474</v>
      </c>
      <c r="BF1859" s="9">
        <f t="shared" si="1981"/>
        <v>1</v>
      </c>
      <c r="BG1859" s="9">
        <v>3</v>
      </c>
      <c r="BH1859" s="9">
        <v>1</v>
      </c>
      <c r="BI1859" s="9">
        <v>5</v>
      </c>
      <c r="BJ1859" s="9">
        <v>1</v>
      </c>
      <c r="BK1859" s="9">
        <v>1</v>
      </c>
      <c r="BL1859" s="9">
        <v>5</v>
      </c>
      <c r="BM1859" s="9">
        <v>4</v>
      </c>
      <c r="BN1859" s="9">
        <v>35</v>
      </c>
      <c r="BO1859" s="9">
        <v>0</v>
      </c>
      <c r="BP1859" s="9" t="s">
        <v>4475</v>
      </c>
      <c r="BQ1859" s="9">
        <f t="shared" si="1968"/>
        <v>0.8</v>
      </c>
      <c r="BR1859" s="34">
        <f t="shared" ref="BR1859:BS1859" si="2012">BR1837</f>
        <v>0.2</v>
      </c>
      <c r="BS1859" s="34">
        <f t="shared" si="2012"/>
        <v>0.8</v>
      </c>
      <c r="BT1859" s="9"/>
      <c r="BU1859" s="9"/>
      <c r="BV1859" s="9"/>
      <c r="BW1859" s="9"/>
      <c r="BX1859" s="9"/>
      <c r="BY1859" s="9"/>
      <c r="BZ1859" s="22">
        <f t="shared" si="2003"/>
        <v>8</v>
      </c>
      <c r="CA1859" s="22">
        <f t="shared" si="2004"/>
        <v>0</v>
      </c>
      <c r="CB1859" s="22">
        <f t="shared" si="2005"/>
        <v>0</v>
      </c>
      <c r="CC1859" s="22">
        <f t="shared" si="2006"/>
        <v>0.8</v>
      </c>
      <c r="CD1859" s="22">
        <f t="shared" si="2007"/>
        <v>0</v>
      </c>
      <c r="CK1859" s="23">
        <v>0</v>
      </c>
      <c r="CL1859" s="23">
        <f t="shared" si="2008"/>
        <v>5</v>
      </c>
      <c r="CM1859" s="23" t="str">
        <f t="shared" ref="CM1859:CM1922" si="2013">+IF(AQ1859&gt;0, AQ1859*B1859,"")</f>
        <v/>
      </c>
      <c r="CN1859" s="23" t="str">
        <f t="shared" ref="CN1859:CN1922" si="2014">+IF(AR1859&gt;0, AR1859*B1859,"")</f>
        <v/>
      </c>
      <c r="CQ1859" s="4">
        <v>3</v>
      </c>
    </row>
    <row r="1860" spans="1:96" ht="11.25" customHeight="1">
      <c r="A1860" s="9">
        <v>17</v>
      </c>
      <c r="B1860" s="9">
        <v>5</v>
      </c>
      <c r="C1860" s="9" t="str">
        <f t="shared" si="1967"/>
        <v>16</v>
      </c>
      <c r="D1860" s="10" t="s">
        <v>4188</v>
      </c>
      <c r="E1860" s="11">
        <v>9</v>
      </c>
      <c r="F1860" s="9">
        <v>1</v>
      </c>
      <c r="G1860" s="9">
        <v>0</v>
      </c>
      <c r="H1860" s="9">
        <v>0</v>
      </c>
      <c r="I1860" s="9">
        <v>0</v>
      </c>
      <c r="J1860" s="9">
        <v>0</v>
      </c>
      <c r="K1860" s="11">
        <v>25</v>
      </c>
      <c r="L1860" s="9">
        <v>33</v>
      </c>
      <c r="M1860" s="9">
        <v>0</v>
      </c>
      <c r="N1860" s="17">
        <f>SUM(M1852:M1860)</f>
        <v>13</v>
      </c>
      <c r="O1860" s="17"/>
      <c r="P1860" s="17">
        <f t="shared" si="2009"/>
        <v>0</v>
      </c>
      <c r="Q1860" s="9">
        <v>40</v>
      </c>
      <c r="R1860" s="9"/>
      <c r="S1860" s="9">
        <v>0</v>
      </c>
      <c r="T1860" s="9">
        <v>73</v>
      </c>
      <c r="U1860" s="9">
        <v>35</v>
      </c>
      <c r="V1860" s="11">
        <v>30</v>
      </c>
      <c r="W1860" s="11">
        <f t="shared" si="1991"/>
        <v>30</v>
      </c>
      <c r="X1860" s="17">
        <f t="shared" ref="X1860:X1923" si="2015">+MIN(U1860,V1860)</f>
        <v>30</v>
      </c>
      <c r="Y1860" s="17"/>
      <c r="Z1860" s="9">
        <v>0</v>
      </c>
      <c r="AA1860" s="17">
        <f>SUM(Z1852:Z1860)</f>
        <v>0</v>
      </c>
      <c r="AB1860" s="17"/>
      <c r="AC1860" s="17">
        <f t="shared" si="1985"/>
        <v>43</v>
      </c>
      <c r="AD1860" s="17">
        <f t="shared" si="2001"/>
        <v>0</v>
      </c>
      <c r="AE1860" s="17">
        <v>0</v>
      </c>
      <c r="AF1860" s="17">
        <f t="shared" si="2010"/>
        <v>10</v>
      </c>
      <c r="AG1860" s="17"/>
      <c r="AH1860" s="9">
        <v>53</v>
      </c>
      <c r="AI1860" s="9"/>
      <c r="AJ1860" s="9"/>
      <c r="AK1860" s="9"/>
      <c r="AL1860" s="9">
        <v>0.2</v>
      </c>
      <c r="AM1860" s="9"/>
      <c r="AN1860" s="9">
        <v>0</v>
      </c>
      <c r="AO1860" s="9"/>
      <c r="AP1860" s="9">
        <v>0.41509433962264153</v>
      </c>
      <c r="AQ1860" s="9"/>
      <c r="AR1860" s="9"/>
      <c r="AS1860" s="17">
        <f t="shared" si="1993"/>
        <v>27</v>
      </c>
      <c r="AT1860" s="17">
        <f t="shared" si="1962"/>
        <v>0.35555555555555551</v>
      </c>
      <c r="AU1860" s="17">
        <f t="shared" si="1994"/>
        <v>0</v>
      </c>
      <c r="AV1860" s="17">
        <f t="shared" si="1995"/>
        <v>0.29285714285714287</v>
      </c>
      <c r="AW1860" s="17"/>
      <c r="AX1860" s="17"/>
      <c r="AY1860" s="17"/>
      <c r="AZ1860" s="17">
        <v>6</v>
      </c>
      <c r="BA1860" s="24">
        <v>1</v>
      </c>
      <c r="BB1860" s="9">
        <v>24</v>
      </c>
      <c r="BC1860" s="9">
        <v>0</v>
      </c>
      <c r="BD1860" s="9">
        <f t="shared" si="2011"/>
        <v>1</v>
      </c>
      <c r="BE1860" s="9" t="s">
        <v>4474</v>
      </c>
      <c r="BF1860" s="9">
        <f t="shared" si="1981"/>
        <v>1</v>
      </c>
      <c r="BG1860" s="9">
        <v>3</v>
      </c>
      <c r="BH1860" s="9">
        <v>1</v>
      </c>
      <c r="BI1860" s="9">
        <v>5</v>
      </c>
      <c r="BJ1860" s="9">
        <v>1</v>
      </c>
      <c r="BK1860" s="9">
        <v>1</v>
      </c>
      <c r="BL1860" s="9">
        <v>5</v>
      </c>
      <c r="BM1860" s="9">
        <v>4</v>
      </c>
      <c r="BN1860" s="9">
        <v>35</v>
      </c>
      <c r="BO1860" s="9">
        <v>0</v>
      </c>
      <c r="BP1860" s="9" t="s">
        <v>4475</v>
      </c>
      <c r="BQ1860" s="9">
        <f t="shared" si="1968"/>
        <v>0.8</v>
      </c>
      <c r="BR1860" s="34">
        <f t="shared" ref="BR1860:BS1860" si="2016">BR1838</f>
        <v>0.2</v>
      </c>
      <c r="BS1860" s="34">
        <f t="shared" si="2016"/>
        <v>0.8</v>
      </c>
      <c r="BT1860" s="9"/>
      <c r="BU1860" s="9"/>
      <c r="BV1860" s="9"/>
      <c r="BW1860" s="9"/>
      <c r="BX1860" s="9"/>
      <c r="BY1860" s="9"/>
      <c r="BZ1860" s="22">
        <f t="shared" si="2003"/>
        <v>9</v>
      </c>
      <c r="CA1860" s="22">
        <f t="shared" si="2004"/>
        <v>0</v>
      </c>
      <c r="CB1860" s="22">
        <f t="shared" si="2005"/>
        <v>0</v>
      </c>
      <c r="CC1860" s="22">
        <f t="shared" si="2006"/>
        <v>0.8</v>
      </c>
      <c r="CD1860" s="22">
        <f t="shared" si="2007"/>
        <v>0</v>
      </c>
      <c r="CK1860" s="23">
        <v>0</v>
      </c>
      <c r="CL1860" s="23">
        <f t="shared" si="2008"/>
        <v>5</v>
      </c>
      <c r="CM1860" s="23" t="str">
        <f t="shared" si="2013"/>
        <v/>
      </c>
      <c r="CN1860" s="23" t="str">
        <f t="shared" si="2014"/>
        <v/>
      </c>
      <c r="CQ1860" s="4">
        <v>6</v>
      </c>
    </row>
    <row r="1861" spans="1:96" ht="11.25" customHeight="1">
      <c r="A1861" s="9">
        <v>17</v>
      </c>
      <c r="B1861" s="9">
        <v>5</v>
      </c>
      <c r="C1861" s="9" t="str">
        <f t="shared" si="1967"/>
        <v>16</v>
      </c>
      <c r="D1861" s="10" t="s">
        <v>4188</v>
      </c>
      <c r="E1861" s="9">
        <v>10</v>
      </c>
      <c r="F1861" s="9">
        <v>1</v>
      </c>
      <c r="G1861" s="9">
        <v>0</v>
      </c>
      <c r="H1861" s="9">
        <v>0</v>
      </c>
      <c r="I1861" s="9">
        <v>0</v>
      </c>
      <c r="J1861" s="9">
        <v>0</v>
      </c>
      <c r="K1861" s="11">
        <v>25</v>
      </c>
      <c r="L1861" s="9">
        <v>48</v>
      </c>
      <c r="M1861" s="9">
        <v>3</v>
      </c>
      <c r="N1861" s="17">
        <f>SUM(M1852:M1861)</f>
        <v>16</v>
      </c>
      <c r="O1861" s="17"/>
      <c r="P1861" s="17">
        <f t="shared" si="2009"/>
        <v>0</v>
      </c>
      <c r="Q1861" s="9">
        <v>31</v>
      </c>
      <c r="R1861" s="9"/>
      <c r="S1861" s="9">
        <v>9.6774193548387094E-2</v>
      </c>
      <c r="T1861" s="9">
        <v>79</v>
      </c>
      <c r="U1861" s="9">
        <v>35</v>
      </c>
      <c r="V1861" s="11">
        <v>30</v>
      </c>
      <c r="W1861" s="11">
        <f t="shared" si="1991"/>
        <v>30</v>
      </c>
      <c r="X1861" s="17">
        <f t="shared" si="2015"/>
        <v>30</v>
      </c>
      <c r="Y1861" s="17"/>
      <c r="Z1861" s="9">
        <v>0</v>
      </c>
      <c r="AA1861" s="17">
        <f>SUM(Z1852:Z1861)</f>
        <v>0</v>
      </c>
      <c r="AB1861" s="17"/>
      <c r="AC1861" s="17">
        <f t="shared" si="1985"/>
        <v>47</v>
      </c>
      <c r="AD1861" s="17">
        <f t="shared" si="2001"/>
        <v>0</v>
      </c>
      <c r="AE1861" s="17">
        <v>0</v>
      </c>
      <c r="AF1861" s="17">
        <f t="shared" si="2010"/>
        <v>7</v>
      </c>
      <c r="AG1861" s="17">
        <f>+SUM(AF1852:AF1861)</f>
        <v>84</v>
      </c>
      <c r="AH1861" s="9">
        <v>66</v>
      </c>
      <c r="AI1861" s="9"/>
      <c r="AJ1861" s="9"/>
      <c r="AK1861" s="9"/>
      <c r="AL1861" s="9">
        <v>0.20645161290322583</v>
      </c>
      <c r="AM1861" s="9"/>
      <c r="AN1861" s="9">
        <v>0</v>
      </c>
      <c r="AO1861" s="9"/>
      <c r="AP1861" s="9">
        <v>0.27878787878787881</v>
      </c>
      <c r="AQ1861" s="9"/>
      <c r="AR1861" s="9"/>
      <c r="AS1861" s="17">
        <f t="shared" si="1993"/>
        <v>40</v>
      </c>
      <c r="AT1861" s="17">
        <f t="shared" si="1962"/>
        <v>0.2</v>
      </c>
      <c r="AU1861" s="17">
        <f t="shared" si="1994"/>
        <v>0</v>
      </c>
      <c r="AV1861" s="17">
        <f t="shared" si="1995"/>
        <v>0.41509433962264153</v>
      </c>
      <c r="AW1861" s="17"/>
      <c r="AX1861" s="17"/>
      <c r="AY1861" s="17"/>
      <c r="AZ1861" s="17">
        <v>6</v>
      </c>
      <c r="BA1861" s="24">
        <v>1</v>
      </c>
      <c r="BB1861" s="9">
        <v>24</v>
      </c>
      <c r="BC1861" s="9">
        <v>0</v>
      </c>
      <c r="BD1861" s="9">
        <f t="shared" si="2011"/>
        <v>1</v>
      </c>
      <c r="BE1861" s="9" t="s">
        <v>4474</v>
      </c>
      <c r="BF1861" s="9">
        <v>1</v>
      </c>
      <c r="BG1861" s="9">
        <v>3</v>
      </c>
      <c r="BH1861" s="9">
        <v>1</v>
      </c>
      <c r="BI1861" s="9">
        <v>5</v>
      </c>
      <c r="BJ1861" s="9">
        <v>1</v>
      </c>
      <c r="BK1861" s="9">
        <v>1</v>
      </c>
      <c r="BL1861" s="9">
        <v>5</v>
      </c>
      <c r="BM1861" s="9">
        <v>4</v>
      </c>
      <c r="BN1861" s="9">
        <v>35</v>
      </c>
      <c r="BO1861" s="9">
        <v>0</v>
      </c>
      <c r="BP1861" s="9" t="s">
        <v>4475</v>
      </c>
      <c r="BQ1861" s="9">
        <f t="shared" si="1968"/>
        <v>0.8</v>
      </c>
      <c r="BR1861" s="34">
        <f t="shared" ref="BR1861:BS1861" si="2017">BR1839</f>
        <v>0.4</v>
      </c>
      <c r="BS1861" s="34">
        <f t="shared" si="2017"/>
        <v>0.8</v>
      </c>
      <c r="BT1861" s="9"/>
      <c r="BU1861" s="9"/>
      <c r="BV1861" s="9"/>
      <c r="BW1861" s="9">
        <f>SUM(AF1852:AF1861)</f>
        <v>84</v>
      </c>
      <c r="BX1861" s="9"/>
      <c r="BY1861" s="9"/>
      <c r="BZ1861" s="22">
        <f t="shared" si="2003"/>
        <v>10</v>
      </c>
      <c r="CA1861" s="22">
        <f t="shared" si="2004"/>
        <v>0</v>
      </c>
      <c r="CB1861" s="22">
        <f t="shared" si="2005"/>
        <v>0</v>
      </c>
      <c r="CC1861" s="22">
        <f t="shared" si="2006"/>
        <v>0.8</v>
      </c>
      <c r="CD1861" s="22">
        <f t="shared" si="2007"/>
        <v>0</v>
      </c>
      <c r="CK1861" s="23">
        <v>0</v>
      </c>
      <c r="CL1861" s="23">
        <f t="shared" si="2008"/>
        <v>5</v>
      </c>
      <c r="CM1861" s="23" t="str">
        <f t="shared" si="2013"/>
        <v/>
      </c>
      <c r="CN1861" s="23" t="str">
        <f t="shared" si="2014"/>
        <v/>
      </c>
      <c r="CQ1861" s="4">
        <v>6</v>
      </c>
    </row>
    <row r="1862" spans="1:96" ht="11.25" customHeight="1">
      <c r="A1862" s="9">
        <v>17</v>
      </c>
      <c r="B1862" s="9">
        <v>5</v>
      </c>
      <c r="C1862" s="9" t="str">
        <f t="shared" si="1967"/>
        <v>16</v>
      </c>
      <c r="D1862" s="10" t="s">
        <v>4188</v>
      </c>
      <c r="E1862" s="9">
        <v>11</v>
      </c>
      <c r="F1862" s="9">
        <v>1</v>
      </c>
      <c r="G1862" s="9">
        <v>0</v>
      </c>
      <c r="H1862" s="9">
        <v>0</v>
      </c>
      <c r="I1862" s="9">
        <v>0</v>
      </c>
      <c r="J1862" s="9">
        <v>1</v>
      </c>
      <c r="K1862" s="11">
        <v>25</v>
      </c>
      <c r="L1862" s="9">
        <v>75</v>
      </c>
      <c r="M1862" s="9">
        <v>5</v>
      </c>
      <c r="N1862" s="9"/>
      <c r="O1862" s="17"/>
      <c r="P1862" s="17">
        <f t="shared" si="2009"/>
        <v>2</v>
      </c>
      <c r="Q1862" s="9">
        <v>22</v>
      </c>
      <c r="R1862" s="9"/>
      <c r="S1862" s="9">
        <v>0.22727272727272727</v>
      </c>
      <c r="T1862" s="9">
        <v>97</v>
      </c>
      <c r="U1862" s="9">
        <v>40</v>
      </c>
      <c r="V1862" s="11">
        <v>27</v>
      </c>
      <c r="W1862" s="11">
        <f t="shared" si="1991"/>
        <v>30</v>
      </c>
      <c r="X1862" s="17">
        <f t="shared" si="2015"/>
        <v>27</v>
      </c>
      <c r="Y1862" s="17"/>
      <c r="Z1862" s="9">
        <v>0</v>
      </c>
      <c r="AA1862" s="9"/>
      <c r="AB1862" s="17"/>
      <c r="AC1862" s="17">
        <f t="shared" si="1985"/>
        <v>56</v>
      </c>
      <c r="AD1862" s="17">
        <f t="shared" si="2001"/>
        <v>0</v>
      </c>
      <c r="AE1862" s="17">
        <v>0</v>
      </c>
      <c r="AF1862" s="17">
        <f t="shared" si="2010"/>
        <v>5</v>
      </c>
      <c r="AG1862" s="17"/>
      <c r="AH1862" s="9">
        <v>84</v>
      </c>
      <c r="AI1862" s="9"/>
      <c r="AJ1862" s="9"/>
      <c r="AK1862" s="9"/>
      <c r="AL1862" s="9">
        <v>0.41818181818181815</v>
      </c>
      <c r="AM1862" s="9"/>
      <c r="AN1862" s="9">
        <v>0</v>
      </c>
      <c r="AO1862" s="9"/>
      <c r="AP1862" s="9">
        <v>0.36666666666666664</v>
      </c>
      <c r="AQ1862" s="9">
        <f>+AVERAGE(AL1852:AL1861)</f>
        <v>0.37510023375409079</v>
      </c>
      <c r="AR1862" s="9">
        <f>+AVERAGE(AN1852:AN1861)</f>
        <v>0</v>
      </c>
      <c r="AZ1862">
        <v>6</v>
      </c>
      <c r="BA1862" s="24">
        <v>1</v>
      </c>
      <c r="BB1862" s="9">
        <v>24</v>
      </c>
      <c r="BC1862" s="9">
        <v>0</v>
      </c>
      <c r="BD1862" s="9">
        <f t="shared" si="2011"/>
        <v>1</v>
      </c>
      <c r="BE1862" s="9" t="s">
        <v>4474</v>
      </c>
      <c r="BF1862" s="9">
        <v>1</v>
      </c>
      <c r="BG1862" s="9">
        <v>3</v>
      </c>
      <c r="BH1862" s="9">
        <v>1</v>
      </c>
      <c r="BI1862" s="9">
        <v>5</v>
      </c>
      <c r="BJ1862" s="9">
        <v>1</v>
      </c>
      <c r="BK1862" s="9">
        <v>1</v>
      </c>
      <c r="BL1862" s="9">
        <v>5</v>
      </c>
      <c r="BM1862" s="9">
        <v>4</v>
      </c>
      <c r="BN1862" s="9">
        <v>35</v>
      </c>
      <c r="BO1862" s="9">
        <v>0</v>
      </c>
      <c r="BP1862" s="9" t="s">
        <v>4475</v>
      </c>
      <c r="BQ1862" s="9">
        <f t="shared" si="1968"/>
        <v>0.8</v>
      </c>
      <c r="BR1862" s="34">
        <f t="shared" ref="BR1862:BS1862" si="2018">BR1840</f>
        <v>0.4</v>
      </c>
      <c r="BS1862" s="34">
        <f t="shared" si="2018"/>
        <v>0.8</v>
      </c>
      <c r="BT1862" s="9"/>
      <c r="BU1862" s="9"/>
      <c r="BV1862" s="9"/>
      <c r="BW1862" s="9"/>
      <c r="BX1862" s="9"/>
      <c r="BY1862" s="9"/>
      <c r="BZ1862" s="22">
        <f t="shared" si="2003"/>
        <v>0</v>
      </c>
      <c r="CA1862" s="22">
        <f t="shared" si="2004"/>
        <v>1</v>
      </c>
      <c r="CB1862" s="22">
        <f t="shared" si="2005"/>
        <v>0.8</v>
      </c>
      <c r="CC1862" s="22">
        <f t="shared" si="2006"/>
        <v>0</v>
      </c>
      <c r="CD1862" s="22">
        <f t="shared" si="2007"/>
        <v>1</v>
      </c>
      <c r="CK1862" s="23">
        <v>0</v>
      </c>
      <c r="CL1862" s="23">
        <f t="shared" si="2008"/>
        <v>5</v>
      </c>
      <c r="CM1862" s="23">
        <f t="shared" si="2013"/>
        <v>1.8755011687704539</v>
      </c>
      <c r="CN1862" s="23" t="str">
        <f t="shared" si="2014"/>
        <v/>
      </c>
      <c r="CQ1862" s="4">
        <v>5</v>
      </c>
    </row>
    <row r="1863" spans="1:96" ht="11.25" customHeight="1">
      <c r="A1863" s="9">
        <v>17</v>
      </c>
      <c r="B1863" s="9">
        <v>5</v>
      </c>
      <c r="C1863" s="9" t="str">
        <f t="shared" si="1967"/>
        <v>16</v>
      </c>
      <c r="D1863" s="10" t="s">
        <v>4188</v>
      </c>
      <c r="E1863" s="9">
        <v>12</v>
      </c>
      <c r="F1863" s="9">
        <v>1</v>
      </c>
      <c r="G1863" s="9">
        <v>0</v>
      </c>
      <c r="H1863" s="9">
        <v>0</v>
      </c>
      <c r="I1863" s="9">
        <v>0</v>
      </c>
      <c r="J1863" s="9">
        <v>1</v>
      </c>
      <c r="K1863" s="11">
        <v>25</v>
      </c>
      <c r="L1863" s="9">
        <v>72</v>
      </c>
      <c r="M1863" s="9">
        <v>0</v>
      </c>
      <c r="N1863" s="9"/>
      <c r="O1863" s="17"/>
      <c r="P1863" s="17">
        <f t="shared" si="2009"/>
        <v>0</v>
      </c>
      <c r="Q1863" s="9">
        <v>15</v>
      </c>
      <c r="R1863" s="9"/>
      <c r="S1863" s="9">
        <v>0</v>
      </c>
      <c r="T1863" s="9">
        <v>87</v>
      </c>
      <c r="U1863" s="9">
        <v>40</v>
      </c>
      <c r="V1863" s="11">
        <v>31</v>
      </c>
      <c r="W1863" s="11">
        <f t="shared" si="1991"/>
        <v>27</v>
      </c>
      <c r="X1863" s="17">
        <f t="shared" si="2015"/>
        <v>31</v>
      </c>
      <c r="Y1863" s="17"/>
      <c r="Z1863" s="9">
        <v>0</v>
      </c>
      <c r="AA1863" s="9"/>
      <c r="AB1863" s="17"/>
      <c r="AC1863" s="17">
        <f t="shared" si="1985"/>
        <v>55</v>
      </c>
      <c r="AD1863" s="17">
        <f t="shared" si="2001"/>
        <v>0</v>
      </c>
      <c r="AE1863" s="17">
        <v>0</v>
      </c>
      <c r="AF1863" s="17">
        <f t="shared" si="2010"/>
        <v>10</v>
      </c>
      <c r="AG1863" s="17"/>
      <c r="AH1863" s="9">
        <v>90</v>
      </c>
      <c r="AI1863" s="9"/>
      <c r="AJ1863" s="9"/>
      <c r="AK1863" s="9"/>
      <c r="AL1863" s="9">
        <v>0.6399999999999999</v>
      </c>
      <c r="AM1863" s="9"/>
      <c r="AN1863" s="9">
        <v>0</v>
      </c>
      <c r="AO1863" s="9"/>
      <c r="AP1863" s="9">
        <v>0.16444444444444445</v>
      </c>
      <c r="AQ1863" s="9">
        <f>+AVERAGE(AL1852:AL1861)</f>
        <v>0.37510023375409079</v>
      </c>
      <c r="AR1863" s="9">
        <f>+AVERAGE(AN1852:AN1861)</f>
        <v>0</v>
      </c>
      <c r="AS1863" s="17">
        <f t="shared" si="1993"/>
        <v>22</v>
      </c>
      <c r="AT1863" s="17">
        <f t="shared" si="1962"/>
        <v>0.41818181818181815</v>
      </c>
      <c r="AU1863" s="17">
        <f t="shared" ref="AU1863:AU1871" si="2019">+AN1862</f>
        <v>0</v>
      </c>
      <c r="AV1863" s="17">
        <f t="shared" ref="AV1863:AV1871" si="2020">+AP1862</f>
        <v>0.36666666666666664</v>
      </c>
      <c r="AW1863" s="17"/>
      <c r="AX1863" s="17"/>
      <c r="AY1863" s="17"/>
      <c r="AZ1863" s="17">
        <v>6</v>
      </c>
      <c r="BA1863" s="24">
        <v>1</v>
      </c>
      <c r="BB1863" s="9">
        <v>24</v>
      </c>
      <c r="BC1863" s="9">
        <v>0</v>
      </c>
      <c r="BD1863" s="9">
        <f t="shared" si="2011"/>
        <v>1</v>
      </c>
      <c r="BE1863" s="9" t="s">
        <v>4474</v>
      </c>
      <c r="BF1863" s="9">
        <f t="shared" si="1981"/>
        <v>1</v>
      </c>
      <c r="BG1863" s="9">
        <v>3</v>
      </c>
      <c r="BH1863" s="9">
        <v>1</v>
      </c>
      <c r="BI1863" s="9">
        <v>5</v>
      </c>
      <c r="BJ1863" s="9">
        <v>1</v>
      </c>
      <c r="BK1863" s="9">
        <v>1</v>
      </c>
      <c r="BL1863" s="9">
        <v>5</v>
      </c>
      <c r="BM1863" s="9">
        <v>4</v>
      </c>
      <c r="BN1863" s="9">
        <v>35</v>
      </c>
      <c r="BO1863" s="9">
        <v>0</v>
      </c>
      <c r="BP1863" s="9" t="s">
        <v>4475</v>
      </c>
      <c r="BQ1863" s="9">
        <f t="shared" si="1968"/>
        <v>0.8</v>
      </c>
      <c r="BR1863" s="34">
        <f t="shared" ref="BR1863:BS1863" si="2021">BR1841</f>
        <v>0.2</v>
      </c>
      <c r="BS1863" s="34">
        <f t="shared" si="2021"/>
        <v>0.8</v>
      </c>
      <c r="BT1863" s="9"/>
      <c r="BU1863" s="9"/>
      <c r="BV1863" s="9"/>
      <c r="BW1863" s="9"/>
      <c r="BX1863" s="9"/>
      <c r="BY1863" s="9"/>
      <c r="BZ1863" s="22">
        <f t="shared" si="2003"/>
        <v>0</v>
      </c>
      <c r="CA1863" s="22">
        <f t="shared" si="2004"/>
        <v>2</v>
      </c>
      <c r="CB1863" s="22">
        <f t="shared" si="2005"/>
        <v>0.8</v>
      </c>
      <c r="CC1863" s="22">
        <f t="shared" si="2006"/>
        <v>0</v>
      </c>
      <c r="CD1863" s="22">
        <f t="shared" si="2007"/>
        <v>1</v>
      </c>
      <c r="CK1863" s="23">
        <v>0</v>
      </c>
      <c r="CL1863" s="23">
        <f t="shared" si="2008"/>
        <v>5</v>
      </c>
      <c r="CM1863" s="23">
        <f t="shared" si="2013"/>
        <v>1.8755011687704539</v>
      </c>
      <c r="CN1863" s="23" t="str">
        <f t="shared" si="2014"/>
        <v/>
      </c>
      <c r="CQ1863" s="4">
        <v>4</v>
      </c>
    </row>
    <row r="1864" spans="1:96" ht="11.25" customHeight="1">
      <c r="A1864" s="9">
        <v>17</v>
      </c>
      <c r="B1864" s="9">
        <v>5</v>
      </c>
      <c r="C1864" s="9" t="str">
        <f t="shared" si="1967"/>
        <v>16</v>
      </c>
      <c r="D1864" s="10" t="s">
        <v>4188</v>
      </c>
      <c r="E1864" s="9">
        <v>13</v>
      </c>
      <c r="F1864" s="9">
        <v>1</v>
      </c>
      <c r="G1864" s="9">
        <v>0</v>
      </c>
      <c r="H1864" s="9">
        <v>0</v>
      </c>
      <c r="I1864" s="9">
        <v>0</v>
      </c>
      <c r="J1864" s="9">
        <v>1</v>
      </c>
      <c r="K1864" s="11">
        <v>25</v>
      </c>
      <c r="L1864" s="9">
        <v>62</v>
      </c>
      <c r="M1864" s="9">
        <v>1</v>
      </c>
      <c r="N1864" s="9"/>
      <c r="O1864" s="17"/>
      <c r="P1864" s="17">
        <f t="shared" si="2009"/>
        <v>0</v>
      </c>
      <c r="Q1864" s="9">
        <v>17</v>
      </c>
      <c r="R1864" s="9"/>
      <c r="S1864" s="9">
        <v>5.8823529411764705E-2</v>
      </c>
      <c r="T1864" s="9">
        <v>79</v>
      </c>
      <c r="U1864" s="9">
        <v>35</v>
      </c>
      <c r="V1864" s="11">
        <v>22</v>
      </c>
      <c r="W1864" s="11">
        <f t="shared" si="1991"/>
        <v>31</v>
      </c>
      <c r="X1864" s="17">
        <f t="shared" si="2015"/>
        <v>22</v>
      </c>
      <c r="Y1864" s="17"/>
      <c r="Z1864" s="9">
        <v>0</v>
      </c>
      <c r="AA1864" s="9"/>
      <c r="AB1864" s="17"/>
      <c r="AC1864" s="17">
        <f t="shared" si="1985"/>
        <v>38</v>
      </c>
      <c r="AD1864" s="17">
        <f t="shared" si="2001"/>
        <v>0</v>
      </c>
      <c r="AE1864" s="17">
        <v>0</v>
      </c>
      <c r="AF1864" s="17">
        <f t="shared" si="2010"/>
        <v>9</v>
      </c>
      <c r="AG1864" s="17"/>
      <c r="AH1864" s="9">
        <v>71</v>
      </c>
      <c r="AI1864" s="9"/>
      <c r="AJ1864" s="9"/>
      <c r="AK1864" s="9"/>
      <c r="AL1864" s="9">
        <v>0.4</v>
      </c>
      <c r="AM1864" s="9"/>
      <c r="AN1864" s="9">
        <v>0</v>
      </c>
      <c r="AO1864" s="9"/>
      <c r="AP1864" s="9">
        <v>0.36056338028169016</v>
      </c>
      <c r="AQ1864" s="9">
        <f>+AVERAGE(AL1852:AL1861)</f>
        <v>0.37510023375409079</v>
      </c>
      <c r="AR1864" s="9">
        <f>+AVERAGE(AN1852:AN1861)</f>
        <v>0</v>
      </c>
      <c r="AS1864" s="17">
        <f t="shared" si="1993"/>
        <v>15</v>
      </c>
      <c r="AT1864" s="17">
        <f t="shared" si="1962"/>
        <v>0.6399999999999999</v>
      </c>
      <c r="AU1864" s="17">
        <f t="shared" si="2019"/>
        <v>0</v>
      </c>
      <c r="AV1864" s="17">
        <f t="shared" si="2020"/>
        <v>0.16444444444444445</v>
      </c>
      <c r="AW1864" s="17"/>
      <c r="AX1864" s="17"/>
      <c r="AY1864" s="17"/>
      <c r="AZ1864" s="17">
        <v>6</v>
      </c>
      <c r="BA1864" s="24">
        <v>1</v>
      </c>
      <c r="BB1864" s="9">
        <v>24</v>
      </c>
      <c r="BC1864" s="9">
        <v>0</v>
      </c>
      <c r="BD1864" s="9">
        <f t="shared" si="2011"/>
        <v>1</v>
      </c>
      <c r="BE1864" s="9" t="s">
        <v>4474</v>
      </c>
      <c r="BF1864" s="9">
        <f t="shared" si="1981"/>
        <v>1</v>
      </c>
      <c r="BG1864" s="9">
        <v>3</v>
      </c>
      <c r="BH1864" s="9">
        <v>1</v>
      </c>
      <c r="BI1864" s="9">
        <v>5</v>
      </c>
      <c r="BJ1864" s="9">
        <v>1</v>
      </c>
      <c r="BK1864" s="9">
        <v>1</v>
      </c>
      <c r="BL1864" s="9">
        <v>5</v>
      </c>
      <c r="BM1864" s="9">
        <v>4</v>
      </c>
      <c r="BN1864" s="9">
        <v>35</v>
      </c>
      <c r="BO1864" s="9">
        <v>0</v>
      </c>
      <c r="BP1864" s="9" t="s">
        <v>4475</v>
      </c>
      <c r="BQ1864" s="9">
        <f t="shared" si="1968"/>
        <v>0.8</v>
      </c>
      <c r="BR1864" s="34">
        <f t="shared" ref="BR1864:BS1864" si="2022">BR1842</f>
        <v>0.2</v>
      </c>
      <c r="BS1864" s="34">
        <f t="shared" si="2022"/>
        <v>0.8</v>
      </c>
      <c r="BT1864" s="9"/>
      <c r="BU1864" s="9"/>
      <c r="BV1864" s="9"/>
      <c r="BW1864" s="9"/>
      <c r="BX1864" s="9"/>
      <c r="BY1864" s="9"/>
      <c r="BZ1864" s="22">
        <f t="shared" si="2003"/>
        <v>0</v>
      </c>
      <c r="CA1864" s="22">
        <f t="shared" si="2004"/>
        <v>3</v>
      </c>
      <c r="CB1864" s="22">
        <f t="shared" si="2005"/>
        <v>0.8</v>
      </c>
      <c r="CC1864" s="22">
        <f t="shared" si="2006"/>
        <v>0</v>
      </c>
      <c r="CD1864" s="22">
        <f t="shared" si="2007"/>
        <v>1</v>
      </c>
      <c r="CK1864" s="23">
        <v>0</v>
      </c>
      <c r="CL1864" s="23">
        <f t="shared" si="2008"/>
        <v>5</v>
      </c>
      <c r="CM1864" s="23">
        <f t="shared" si="2013"/>
        <v>1.8755011687704539</v>
      </c>
      <c r="CN1864" s="23" t="str">
        <f t="shared" si="2014"/>
        <v/>
      </c>
      <c r="CQ1864" s="4">
        <v>4</v>
      </c>
    </row>
    <row r="1865" spans="1:96" ht="11.25" customHeight="1">
      <c r="A1865" s="9">
        <v>17</v>
      </c>
      <c r="B1865" s="9">
        <v>5</v>
      </c>
      <c r="C1865" s="9" t="str">
        <f t="shared" si="1967"/>
        <v>16</v>
      </c>
      <c r="D1865" s="10" t="s">
        <v>4188</v>
      </c>
      <c r="E1865" s="9">
        <v>14</v>
      </c>
      <c r="F1865" s="9">
        <v>1</v>
      </c>
      <c r="G1865" s="9">
        <v>0</v>
      </c>
      <c r="H1865" s="9">
        <v>0</v>
      </c>
      <c r="I1865" s="9">
        <v>0</v>
      </c>
      <c r="J1865" s="9">
        <v>1</v>
      </c>
      <c r="K1865" s="11">
        <v>25</v>
      </c>
      <c r="L1865" s="9">
        <v>54</v>
      </c>
      <c r="M1865" s="9">
        <v>1</v>
      </c>
      <c r="N1865" s="9"/>
      <c r="O1865" s="17"/>
      <c r="P1865" s="17">
        <f t="shared" si="2009"/>
        <v>0</v>
      </c>
      <c r="Q1865" s="9">
        <v>17</v>
      </c>
      <c r="R1865" s="9"/>
      <c r="S1865" s="9">
        <v>5.8823529411764705E-2</v>
      </c>
      <c r="T1865" s="9">
        <v>71</v>
      </c>
      <c r="U1865" s="9">
        <v>35</v>
      </c>
      <c r="V1865" s="11">
        <v>36</v>
      </c>
      <c r="W1865" s="11">
        <f t="shared" si="1991"/>
        <v>22</v>
      </c>
      <c r="X1865" s="17">
        <f t="shared" si="2015"/>
        <v>35</v>
      </c>
      <c r="Y1865" s="17"/>
      <c r="Z1865" s="9">
        <v>19</v>
      </c>
      <c r="AA1865" s="9"/>
      <c r="AB1865" s="17"/>
      <c r="AC1865" s="17">
        <f t="shared" si="1985"/>
        <v>59</v>
      </c>
      <c r="AD1865" s="17">
        <f t="shared" si="2001"/>
        <v>0.32203389830508472</v>
      </c>
      <c r="AE1865" s="17">
        <v>0</v>
      </c>
      <c r="AF1865" s="17">
        <f t="shared" si="2010"/>
        <v>28</v>
      </c>
      <c r="AG1865" s="17"/>
      <c r="AH1865" s="9">
        <v>92</v>
      </c>
      <c r="AI1865" s="9"/>
      <c r="AJ1865" s="9"/>
      <c r="AK1865" s="9"/>
      <c r="AL1865" s="9">
        <v>0.54117647058823526</v>
      </c>
      <c r="AM1865" s="9"/>
      <c r="AN1865" s="9">
        <v>0.32203389830508472</v>
      </c>
      <c r="AO1865" s="9"/>
      <c r="AP1865" s="9">
        <v>0.32173913043478264</v>
      </c>
      <c r="AQ1865" s="9">
        <f>+AVERAGE(AL1852:AL1861)</f>
        <v>0.37510023375409079</v>
      </c>
      <c r="AR1865" s="9">
        <f>+AVERAGE(AN1852:AN1861)</f>
        <v>0</v>
      </c>
      <c r="AS1865" s="17">
        <f t="shared" si="1993"/>
        <v>17</v>
      </c>
      <c r="AT1865" s="17">
        <f t="shared" si="1962"/>
        <v>0.4</v>
      </c>
      <c r="AU1865" s="17">
        <f t="shared" si="2019"/>
        <v>0</v>
      </c>
      <c r="AV1865" s="17">
        <f t="shared" si="2020"/>
        <v>0.36056338028169016</v>
      </c>
      <c r="AW1865" s="17"/>
      <c r="AX1865" s="17"/>
      <c r="AY1865" s="17"/>
      <c r="AZ1865" s="17">
        <v>6</v>
      </c>
      <c r="BA1865" s="24">
        <v>1</v>
      </c>
      <c r="BB1865" s="9">
        <v>24</v>
      </c>
      <c r="BC1865" s="9">
        <v>0</v>
      </c>
      <c r="BD1865" s="9">
        <f t="shared" si="2011"/>
        <v>1</v>
      </c>
      <c r="BE1865" s="9" t="s">
        <v>4474</v>
      </c>
      <c r="BF1865" s="9">
        <f t="shared" si="1981"/>
        <v>1</v>
      </c>
      <c r="BG1865" s="9">
        <v>3</v>
      </c>
      <c r="BH1865" s="9">
        <v>1</v>
      </c>
      <c r="BI1865" s="9">
        <v>5</v>
      </c>
      <c r="BJ1865" s="9">
        <v>1</v>
      </c>
      <c r="BK1865" s="9">
        <v>1</v>
      </c>
      <c r="BL1865" s="9">
        <v>5</v>
      </c>
      <c r="BM1865" s="9">
        <v>4</v>
      </c>
      <c r="BN1865" s="9">
        <v>35</v>
      </c>
      <c r="BO1865" s="9">
        <v>0</v>
      </c>
      <c r="BP1865" s="9" t="s">
        <v>4475</v>
      </c>
      <c r="BQ1865" s="9">
        <f t="shared" si="1968"/>
        <v>0.8</v>
      </c>
      <c r="BR1865" s="34">
        <f t="shared" ref="BR1865:BS1865" si="2023">BR1843</f>
        <v>0.2</v>
      </c>
      <c r="BS1865" s="34">
        <f t="shared" si="2023"/>
        <v>0.8</v>
      </c>
      <c r="BT1865" s="9"/>
      <c r="BU1865" s="9"/>
      <c r="BV1865" s="9"/>
      <c r="BW1865" s="9"/>
      <c r="BX1865" s="9"/>
      <c r="BY1865" s="9"/>
      <c r="BZ1865" s="22">
        <f t="shared" si="2003"/>
        <v>0</v>
      </c>
      <c r="CA1865" s="22">
        <f t="shared" si="2004"/>
        <v>4</v>
      </c>
      <c r="CB1865" s="22">
        <f t="shared" si="2005"/>
        <v>0.8</v>
      </c>
      <c r="CC1865" s="22">
        <f t="shared" si="2006"/>
        <v>0</v>
      </c>
      <c r="CD1865" s="22">
        <f t="shared" si="2007"/>
        <v>1</v>
      </c>
      <c r="CK1865" s="23">
        <v>0</v>
      </c>
      <c r="CL1865" s="23">
        <f t="shared" si="2008"/>
        <v>5</v>
      </c>
      <c r="CM1865" s="23">
        <f t="shared" si="2013"/>
        <v>1.8755011687704539</v>
      </c>
      <c r="CN1865" s="23" t="str">
        <f t="shared" si="2014"/>
        <v/>
      </c>
      <c r="CQ1865" s="4">
        <v>6</v>
      </c>
    </row>
    <row r="1866" spans="1:96" ht="11.25" customHeight="1">
      <c r="A1866" s="9">
        <v>17</v>
      </c>
      <c r="B1866" s="9">
        <v>5</v>
      </c>
      <c r="C1866" s="9" t="str">
        <f t="shared" si="1967"/>
        <v>16</v>
      </c>
      <c r="D1866" s="10" t="s">
        <v>4188</v>
      </c>
      <c r="E1866" s="9">
        <v>15</v>
      </c>
      <c r="F1866" s="9">
        <v>1</v>
      </c>
      <c r="G1866" s="9">
        <v>0</v>
      </c>
      <c r="H1866" s="9">
        <v>0</v>
      </c>
      <c r="I1866" s="9">
        <v>0</v>
      </c>
      <c r="J1866" s="9">
        <v>1</v>
      </c>
      <c r="K1866" s="11">
        <v>25</v>
      </c>
      <c r="L1866" s="9">
        <v>46</v>
      </c>
      <c r="M1866" s="9">
        <v>0</v>
      </c>
      <c r="N1866" s="9"/>
      <c r="O1866" s="17"/>
      <c r="P1866" s="17">
        <f t="shared" si="2009"/>
        <v>0</v>
      </c>
      <c r="Q1866" s="9">
        <v>16</v>
      </c>
      <c r="R1866" s="9"/>
      <c r="S1866" s="9">
        <v>0</v>
      </c>
      <c r="T1866" s="9">
        <v>62</v>
      </c>
      <c r="U1866" s="9">
        <v>25</v>
      </c>
      <c r="V1866" s="11">
        <v>25</v>
      </c>
      <c r="W1866" s="11">
        <f t="shared" si="1991"/>
        <v>36</v>
      </c>
      <c r="X1866" s="17">
        <f t="shared" si="2015"/>
        <v>25</v>
      </c>
      <c r="Y1866" s="17"/>
      <c r="Z1866" s="9">
        <v>0</v>
      </c>
      <c r="AA1866" s="9"/>
      <c r="AB1866" s="17"/>
      <c r="AC1866" s="17">
        <f t="shared" si="1985"/>
        <v>50</v>
      </c>
      <c r="AD1866" s="17">
        <f t="shared" si="2001"/>
        <v>0</v>
      </c>
      <c r="AE1866" s="17">
        <v>0.32203389830508472</v>
      </c>
      <c r="AF1866" s="17">
        <f t="shared" si="2010"/>
        <v>10</v>
      </c>
      <c r="AG1866" s="17"/>
      <c r="AH1866" s="9">
        <v>84</v>
      </c>
      <c r="AI1866" s="9"/>
      <c r="AJ1866" s="9"/>
      <c r="AK1866" s="9"/>
      <c r="AL1866" s="9">
        <v>0.3</v>
      </c>
      <c r="AM1866" s="9"/>
      <c r="AN1866" s="9">
        <v>0</v>
      </c>
      <c r="AO1866" s="9"/>
      <c r="AP1866" s="9">
        <v>0.26666666666666672</v>
      </c>
      <c r="AQ1866" s="9">
        <f>+AVERAGE(AL1852:AL1861)</f>
        <v>0.37510023375409079</v>
      </c>
      <c r="AR1866" s="9">
        <f>+AVERAGE(AN1852:AN1861)</f>
        <v>0</v>
      </c>
      <c r="AS1866" s="17">
        <f t="shared" si="1993"/>
        <v>17</v>
      </c>
      <c r="AT1866" s="17">
        <f t="shared" si="1962"/>
        <v>0.54117647058823526</v>
      </c>
      <c r="AU1866" s="17">
        <f t="shared" si="2019"/>
        <v>0.32203389830508472</v>
      </c>
      <c r="AV1866" s="17">
        <f t="shared" si="2020"/>
        <v>0.32173913043478264</v>
      </c>
      <c r="AW1866" s="17"/>
      <c r="AX1866" s="17"/>
      <c r="AY1866" s="17"/>
      <c r="AZ1866" s="17">
        <v>6</v>
      </c>
      <c r="BA1866" s="24">
        <v>1</v>
      </c>
      <c r="BB1866" s="9">
        <v>24</v>
      </c>
      <c r="BC1866" s="9">
        <v>0</v>
      </c>
      <c r="BD1866" s="9">
        <f t="shared" si="2011"/>
        <v>1</v>
      </c>
      <c r="BE1866" s="9" t="s">
        <v>4474</v>
      </c>
      <c r="BF1866" s="9">
        <f>IF(ISERROR(FIND("Economics", BE1866)&gt;0), 0, 1)</f>
        <v>1</v>
      </c>
      <c r="BG1866" s="9">
        <v>3</v>
      </c>
      <c r="BH1866" s="9">
        <v>1</v>
      </c>
      <c r="BI1866" s="9">
        <v>5</v>
      </c>
      <c r="BJ1866" s="9">
        <v>1</v>
      </c>
      <c r="BK1866" s="9">
        <v>1</v>
      </c>
      <c r="BL1866" s="9">
        <v>5</v>
      </c>
      <c r="BM1866" s="9">
        <v>4</v>
      </c>
      <c r="BN1866" s="9">
        <v>35</v>
      </c>
      <c r="BO1866" s="9">
        <v>0</v>
      </c>
      <c r="BP1866" s="9" t="s">
        <v>4475</v>
      </c>
      <c r="BQ1866" s="9">
        <f t="shared" si="1968"/>
        <v>0.8</v>
      </c>
      <c r="BR1866" s="34">
        <f t="shared" ref="BR1866:BS1866" si="2024">BR1844</f>
        <v>0.2</v>
      </c>
      <c r="BS1866" s="34">
        <f t="shared" si="2024"/>
        <v>0.8</v>
      </c>
      <c r="BT1866" s="9"/>
      <c r="BU1866" s="9"/>
      <c r="BV1866" s="9"/>
      <c r="BW1866" s="9"/>
      <c r="BX1866" s="9"/>
      <c r="BY1866" s="9"/>
      <c r="BZ1866" s="22">
        <f t="shared" si="2003"/>
        <v>0</v>
      </c>
      <c r="CA1866" s="22">
        <f t="shared" si="2004"/>
        <v>5</v>
      </c>
      <c r="CB1866" s="22">
        <f t="shared" si="2005"/>
        <v>0.8</v>
      </c>
      <c r="CC1866" s="22">
        <f t="shared" si="2006"/>
        <v>0</v>
      </c>
      <c r="CD1866" s="22">
        <f t="shared" si="2007"/>
        <v>1</v>
      </c>
      <c r="CK1866" s="23">
        <v>1.6101694915254237</v>
      </c>
      <c r="CL1866" s="23">
        <f t="shared" si="2008"/>
        <v>5</v>
      </c>
      <c r="CM1866" s="23">
        <f t="shared" si="2013"/>
        <v>1.8755011687704539</v>
      </c>
      <c r="CN1866" s="23" t="str">
        <f t="shared" si="2014"/>
        <v/>
      </c>
      <c r="CQ1866" s="4">
        <v>7</v>
      </c>
    </row>
    <row r="1867" spans="1:96" ht="11.25" customHeight="1">
      <c r="A1867" s="9">
        <v>17</v>
      </c>
      <c r="B1867" s="9">
        <v>5</v>
      </c>
      <c r="C1867" s="9" t="str">
        <f t="shared" si="1967"/>
        <v>16</v>
      </c>
      <c r="D1867" s="10" t="s">
        <v>4188</v>
      </c>
      <c r="E1867" s="9">
        <v>16</v>
      </c>
      <c r="F1867" s="9">
        <v>1</v>
      </c>
      <c r="G1867" s="9">
        <v>0</v>
      </c>
      <c r="H1867" s="9">
        <v>0</v>
      </c>
      <c r="I1867" s="9">
        <v>0</v>
      </c>
      <c r="J1867" s="9">
        <v>1</v>
      </c>
      <c r="K1867" s="11">
        <v>25</v>
      </c>
      <c r="L1867" s="9">
        <v>37</v>
      </c>
      <c r="M1867" s="9">
        <v>7</v>
      </c>
      <c r="N1867" s="9"/>
      <c r="O1867" s="17"/>
      <c r="P1867" s="17">
        <f t="shared" si="2009"/>
        <v>1</v>
      </c>
      <c r="Q1867" s="9">
        <v>27</v>
      </c>
      <c r="R1867" s="9"/>
      <c r="S1867" s="9">
        <v>0.25925925925925924</v>
      </c>
      <c r="T1867" s="9">
        <v>64</v>
      </c>
      <c r="U1867" s="9">
        <v>25</v>
      </c>
      <c r="V1867" s="11">
        <v>32</v>
      </c>
      <c r="W1867" s="11">
        <f t="shared" si="1991"/>
        <v>25</v>
      </c>
      <c r="X1867" s="17">
        <f t="shared" si="2015"/>
        <v>25</v>
      </c>
      <c r="Y1867" s="17"/>
      <c r="Z1867" s="9">
        <v>0</v>
      </c>
      <c r="AA1867" s="9"/>
      <c r="AB1867" s="17"/>
      <c r="AC1867" s="17">
        <f t="shared" si="1985"/>
        <v>56</v>
      </c>
      <c r="AD1867" s="17">
        <f t="shared" si="2001"/>
        <v>0</v>
      </c>
      <c r="AE1867" s="17">
        <v>0</v>
      </c>
      <c r="AF1867" s="17">
        <f t="shared" si="2010"/>
        <v>3</v>
      </c>
      <c r="AG1867" s="17"/>
      <c r="AH1867" s="9">
        <v>79</v>
      </c>
      <c r="AI1867" s="9"/>
      <c r="AJ1867" s="9"/>
      <c r="AK1867" s="9"/>
      <c r="AL1867" s="9">
        <v>0.2814814814814815</v>
      </c>
      <c r="AM1867" s="9"/>
      <c r="AN1867" s="9">
        <v>0</v>
      </c>
      <c r="AO1867" s="9"/>
      <c r="AP1867" s="9">
        <v>0.30379746835443039</v>
      </c>
      <c r="AQ1867" s="9">
        <f>+AVERAGE(AL1852:AL1861)</f>
        <v>0.37510023375409079</v>
      </c>
      <c r="AR1867" s="9">
        <f>+AVERAGE(AN1852:AN1861)</f>
        <v>0</v>
      </c>
      <c r="AS1867" s="17">
        <f t="shared" si="1993"/>
        <v>16</v>
      </c>
      <c r="AT1867" s="17">
        <f t="shared" si="1962"/>
        <v>0.3</v>
      </c>
      <c r="AU1867" s="17">
        <f t="shared" si="2019"/>
        <v>0</v>
      </c>
      <c r="AV1867" s="17">
        <f t="shared" si="2020"/>
        <v>0.26666666666666672</v>
      </c>
      <c r="AW1867" s="17"/>
      <c r="AX1867" s="17"/>
      <c r="AY1867" s="17"/>
      <c r="AZ1867" s="17">
        <v>6</v>
      </c>
      <c r="BA1867" s="24">
        <v>1</v>
      </c>
      <c r="BB1867" s="9">
        <v>24</v>
      </c>
      <c r="BC1867" s="9">
        <v>0</v>
      </c>
      <c r="BD1867" s="9">
        <f t="shared" si="2011"/>
        <v>1</v>
      </c>
      <c r="BE1867" s="9" t="s">
        <v>4474</v>
      </c>
      <c r="BF1867" s="9">
        <f t="shared" ref="BF1867:BF1930" si="2025">IF(ISERROR(FIND("Economics", BE1867)&gt;0), 0, 1)</f>
        <v>1</v>
      </c>
      <c r="BG1867" s="9">
        <v>3</v>
      </c>
      <c r="BH1867" s="9">
        <v>1</v>
      </c>
      <c r="BI1867" s="9">
        <v>5</v>
      </c>
      <c r="BJ1867" s="9">
        <v>1</v>
      </c>
      <c r="BK1867" s="9">
        <v>1</v>
      </c>
      <c r="BL1867" s="9">
        <v>5</v>
      </c>
      <c r="BM1867" s="9">
        <v>4</v>
      </c>
      <c r="BN1867" s="9">
        <v>35</v>
      </c>
      <c r="BO1867" s="9">
        <v>0</v>
      </c>
      <c r="BP1867" s="9" t="s">
        <v>4475</v>
      </c>
      <c r="BQ1867" s="9">
        <f t="shared" si="1968"/>
        <v>0.8</v>
      </c>
      <c r="BR1867" s="34">
        <f t="shared" ref="BR1867:BS1867" si="2026">BR1845</f>
        <v>0.2</v>
      </c>
      <c r="BS1867" s="34">
        <f t="shared" si="2026"/>
        <v>0.8</v>
      </c>
      <c r="BT1867" s="9"/>
      <c r="BU1867" s="9"/>
      <c r="BV1867" s="9"/>
      <c r="BW1867" s="9"/>
      <c r="BX1867" s="9"/>
      <c r="BY1867" s="9"/>
      <c r="BZ1867" s="22">
        <f t="shared" si="2003"/>
        <v>0</v>
      </c>
      <c r="CA1867" s="22">
        <f t="shared" si="2004"/>
        <v>6</v>
      </c>
      <c r="CB1867" s="22">
        <f t="shared" si="2005"/>
        <v>0.8</v>
      </c>
      <c r="CC1867" s="22">
        <f t="shared" si="2006"/>
        <v>0</v>
      </c>
      <c r="CD1867" s="22">
        <f t="shared" si="2007"/>
        <v>1</v>
      </c>
      <c r="CK1867" s="23">
        <v>0</v>
      </c>
      <c r="CL1867" s="23">
        <f t="shared" si="2008"/>
        <v>5</v>
      </c>
      <c r="CM1867" s="23">
        <f t="shared" si="2013"/>
        <v>1.8755011687704539</v>
      </c>
      <c r="CN1867" s="23" t="str">
        <f t="shared" si="2014"/>
        <v/>
      </c>
      <c r="CQ1867" s="4">
        <v>3</v>
      </c>
    </row>
    <row r="1868" spans="1:96" ht="11.25" customHeight="1">
      <c r="A1868" s="9">
        <v>17</v>
      </c>
      <c r="B1868" s="9">
        <v>5</v>
      </c>
      <c r="C1868" s="9" t="str">
        <f t="shared" si="1967"/>
        <v>16</v>
      </c>
      <c r="D1868" s="10" t="s">
        <v>4188</v>
      </c>
      <c r="E1868" s="9">
        <v>17</v>
      </c>
      <c r="F1868" s="9">
        <v>1</v>
      </c>
      <c r="G1868" s="9">
        <v>0</v>
      </c>
      <c r="H1868" s="9">
        <v>0</v>
      </c>
      <c r="I1868" s="9">
        <v>0</v>
      </c>
      <c r="J1868" s="9">
        <v>1</v>
      </c>
      <c r="K1868" s="11">
        <v>25</v>
      </c>
      <c r="L1868" s="9">
        <v>39</v>
      </c>
      <c r="M1868" s="9">
        <v>9</v>
      </c>
      <c r="N1868" s="9"/>
      <c r="O1868" s="17"/>
      <c r="P1868" s="17">
        <f t="shared" si="2009"/>
        <v>1</v>
      </c>
      <c r="Q1868" s="9">
        <v>40</v>
      </c>
      <c r="R1868" s="9"/>
      <c r="S1868" s="9">
        <v>0.22500000000000001</v>
      </c>
      <c r="T1868" s="9">
        <v>79</v>
      </c>
      <c r="U1868" s="9">
        <v>35</v>
      </c>
      <c r="V1868" s="11">
        <v>38</v>
      </c>
      <c r="W1868" s="11">
        <f t="shared" si="1991"/>
        <v>32</v>
      </c>
      <c r="X1868" s="17">
        <f t="shared" si="2015"/>
        <v>35</v>
      </c>
      <c r="Y1868" s="17"/>
      <c r="Z1868" s="9">
        <v>0</v>
      </c>
      <c r="AA1868" s="9"/>
      <c r="AB1868" s="17"/>
      <c r="AC1868" s="17">
        <f t="shared" si="1985"/>
        <v>63</v>
      </c>
      <c r="AD1868" s="17">
        <f t="shared" si="2001"/>
        <v>0</v>
      </c>
      <c r="AE1868" s="17">
        <v>0</v>
      </c>
      <c r="AF1868" s="17">
        <f t="shared" si="2010"/>
        <v>1</v>
      </c>
      <c r="AG1868" s="17"/>
      <c r="AH1868" s="9">
        <v>73</v>
      </c>
      <c r="AI1868" s="9"/>
      <c r="AJ1868" s="9"/>
      <c r="AK1868" s="9"/>
      <c r="AL1868" s="9">
        <v>0.13999999999999999</v>
      </c>
      <c r="AM1868" s="9"/>
      <c r="AN1868" s="9">
        <v>0</v>
      </c>
      <c r="AO1868" s="9"/>
      <c r="AP1868" s="9">
        <v>0.37260273972602737</v>
      </c>
      <c r="AQ1868" s="9">
        <f>+AVERAGE(AL1852:AL1861)</f>
        <v>0.37510023375409079</v>
      </c>
      <c r="AR1868" s="9">
        <f>+AVERAGE(AN1852:AN1861)</f>
        <v>0</v>
      </c>
      <c r="AS1868" s="17">
        <f t="shared" si="1993"/>
        <v>27</v>
      </c>
      <c r="AT1868" s="17">
        <f t="shared" si="1962"/>
        <v>0.2814814814814815</v>
      </c>
      <c r="AU1868" s="17">
        <f t="shared" si="2019"/>
        <v>0</v>
      </c>
      <c r="AV1868" s="17">
        <f t="shared" si="2020"/>
        <v>0.30379746835443039</v>
      </c>
      <c r="AW1868" s="17"/>
      <c r="AX1868" s="17"/>
      <c r="AY1868" s="17"/>
      <c r="AZ1868" s="17">
        <v>6</v>
      </c>
      <c r="BA1868" s="24">
        <v>1</v>
      </c>
      <c r="BB1868" s="9">
        <v>24</v>
      </c>
      <c r="BC1868" s="9">
        <v>0</v>
      </c>
      <c r="BD1868" s="9">
        <f t="shared" si="2011"/>
        <v>1</v>
      </c>
      <c r="BE1868" s="9" t="s">
        <v>4474</v>
      </c>
      <c r="BF1868" s="9">
        <f t="shared" si="2025"/>
        <v>1</v>
      </c>
      <c r="BG1868" s="9">
        <v>3</v>
      </c>
      <c r="BH1868" s="9">
        <v>1</v>
      </c>
      <c r="BI1868" s="9">
        <v>5</v>
      </c>
      <c r="BJ1868" s="9">
        <v>1</v>
      </c>
      <c r="BK1868" s="9">
        <v>1</v>
      </c>
      <c r="BL1868" s="9">
        <v>5</v>
      </c>
      <c r="BM1868" s="9">
        <v>4</v>
      </c>
      <c r="BN1868" s="9">
        <v>35</v>
      </c>
      <c r="BO1868" s="9">
        <v>0</v>
      </c>
      <c r="BP1868" s="9" t="s">
        <v>4475</v>
      </c>
      <c r="BQ1868" s="9">
        <f t="shared" si="1968"/>
        <v>0.8</v>
      </c>
      <c r="BR1868" s="34">
        <f t="shared" ref="BR1868:BS1868" si="2027">BR1846</f>
        <v>0.2</v>
      </c>
      <c r="BS1868" s="34">
        <f t="shared" si="2027"/>
        <v>0.8</v>
      </c>
      <c r="BT1868" s="9"/>
      <c r="BU1868" s="9"/>
      <c r="BV1868" s="9"/>
      <c r="BW1868" s="9"/>
      <c r="BX1868" s="9"/>
      <c r="BY1868" s="9"/>
      <c r="BZ1868" s="22">
        <f t="shared" si="2003"/>
        <v>0</v>
      </c>
      <c r="CA1868" s="22">
        <f t="shared" si="2004"/>
        <v>7</v>
      </c>
      <c r="CB1868" s="22">
        <f t="shared" si="2005"/>
        <v>0.8</v>
      </c>
      <c r="CC1868" s="22">
        <f t="shared" si="2006"/>
        <v>0</v>
      </c>
      <c r="CD1868" s="22">
        <f t="shared" si="2007"/>
        <v>1</v>
      </c>
      <c r="CK1868" s="23">
        <v>0</v>
      </c>
      <c r="CL1868" s="23">
        <f t="shared" si="2008"/>
        <v>5</v>
      </c>
      <c r="CM1868" s="23">
        <f t="shared" si="2013"/>
        <v>1.8755011687704539</v>
      </c>
      <c r="CN1868" s="23" t="str">
        <f t="shared" si="2014"/>
        <v/>
      </c>
      <c r="CQ1868" s="4">
        <v>5</v>
      </c>
    </row>
    <row r="1869" spans="1:96" ht="11.25" customHeight="1">
      <c r="A1869" s="9">
        <v>17</v>
      </c>
      <c r="B1869" s="9">
        <v>5</v>
      </c>
      <c r="C1869" s="9" t="str">
        <f t="shared" si="1967"/>
        <v>16</v>
      </c>
      <c r="D1869" s="10" t="s">
        <v>4188</v>
      </c>
      <c r="E1869" s="9">
        <v>18</v>
      </c>
      <c r="F1869" s="9">
        <v>1</v>
      </c>
      <c r="G1869" s="9">
        <v>0</v>
      </c>
      <c r="H1869" s="9">
        <v>0</v>
      </c>
      <c r="I1869" s="9">
        <v>0</v>
      </c>
      <c r="J1869" s="9">
        <v>1</v>
      </c>
      <c r="K1869" s="11">
        <v>25</v>
      </c>
      <c r="L1869" s="9">
        <v>54</v>
      </c>
      <c r="M1869" s="9">
        <v>1</v>
      </c>
      <c r="N1869" s="9"/>
      <c r="O1869" s="17"/>
      <c r="P1869" s="17">
        <f t="shared" si="2009"/>
        <v>0</v>
      </c>
      <c r="Q1869" s="9">
        <v>21</v>
      </c>
      <c r="R1869" s="9"/>
      <c r="S1869" s="9">
        <v>4.7619047619047616E-2</v>
      </c>
      <c r="T1869" s="9">
        <v>75</v>
      </c>
      <c r="U1869" s="9">
        <v>35</v>
      </c>
      <c r="V1869" s="11">
        <v>21</v>
      </c>
      <c r="W1869" s="11">
        <f t="shared" si="1991"/>
        <v>38</v>
      </c>
      <c r="X1869" s="17">
        <f t="shared" si="2015"/>
        <v>21</v>
      </c>
      <c r="Y1869" s="17"/>
      <c r="Z1869" s="9">
        <v>0</v>
      </c>
      <c r="AA1869" s="9"/>
      <c r="AB1869" s="17"/>
      <c r="AC1869" s="17">
        <f t="shared" si="1985"/>
        <v>28</v>
      </c>
      <c r="AD1869" s="17">
        <f t="shared" si="2001"/>
        <v>0</v>
      </c>
      <c r="AE1869" s="17">
        <v>0</v>
      </c>
      <c r="AF1869" s="17">
        <f t="shared" si="2010"/>
        <v>9</v>
      </c>
      <c r="AG1869" s="17"/>
      <c r="AH1869" s="9">
        <v>57</v>
      </c>
      <c r="AI1869" s="9"/>
      <c r="AJ1869" s="9"/>
      <c r="AK1869" s="9"/>
      <c r="AL1869" s="9">
        <v>0.4</v>
      </c>
      <c r="AM1869" s="9"/>
      <c r="AN1869" s="9">
        <v>0</v>
      </c>
      <c r="AO1869" s="9"/>
      <c r="AP1869" s="9">
        <v>0.3719298245614035</v>
      </c>
      <c r="AQ1869" s="9">
        <f>+AVERAGE(AL1852:AL1861)</f>
        <v>0.37510023375409079</v>
      </c>
      <c r="AR1869" s="9">
        <f>+AVERAGE(AN1852:AN1861)</f>
        <v>0</v>
      </c>
      <c r="AS1869" s="17">
        <f t="shared" si="1993"/>
        <v>40</v>
      </c>
      <c r="AT1869" s="17">
        <f t="shared" si="1962"/>
        <v>0.13999999999999999</v>
      </c>
      <c r="AU1869" s="17">
        <f t="shared" si="2019"/>
        <v>0</v>
      </c>
      <c r="AV1869" s="17">
        <f t="shared" si="2020"/>
        <v>0.37260273972602737</v>
      </c>
      <c r="AW1869" s="17"/>
      <c r="AX1869" s="17"/>
      <c r="AY1869" s="17"/>
      <c r="AZ1869" s="17">
        <v>6</v>
      </c>
      <c r="BA1869" s="24">
        <v>1</v>
      </c>
      <c r="BB1869" s="9">
        <v>24</v>
      </c>
      <c r="BC1869" s="9">
        <v>0</v>
      </c>
      <c r="BD1869" s="9">
        <f t="shared" si="2011"/>
        <v>1</v>
      </c>
      <c r="BE1869" s="9" t="s">
        <v>4474</v>
      </c>
      <c r="BF1869" s="9">
        <f t="shared" si="2025"/>
        <v>1</v>
      </c>
      <c r="BG1869" s="9">
        <v>3</v>
      </c>
      <c r="BH1869" s="9">
        <v>1</v>
      </c>
      <c r="BI1869" s="9">
        <v>5</v>
      </c>
      <c r="BJ1869" s="9">
        <v>1</v>
      </c>
      <c r="BK1869" s="9">
        <v>1</v>
      </c>
      <c r="BL1869" s="9">
        <v>5</v>
      </c>
      <c r="BM1869" s="9">
        <v>4</v>
      </c>
      <c r="BN1869" s="9">
        <v>35</v>
      </c>
      <c r="BO1869" s="9">
        <v>0</v>
      </c>
      <c r="BP1869" s="9" t="s">
        <v>4475</v>
      </c>
      <c r="BQ1869" s="9">
        <f t="shared" si="1968"/>
        <v>0.8</v>
      </c>
      <c r="BR1869" s="34">
        <f t="shared" ref="BR1869:BS1869" si="2028">BR1847</f>
        <v>0.2</v>
      </c>
      <c r="BS1869" s="34">
        <f t="shared" si="2028"/>
        <v>0.8</v>
      </c>
      <c r="BT1869" s="9"/>
      <c r="BU1869" s="9"/>
      <c r="BV1869" s="9"/>
      <c r="BW1869" s="9"/>
      <c r="BX1869" s="9"/>
      <c r="BY1869" s="9"/>
      <c r="BZ1869" s="22">
        <f t="shared" si="2003"/>
        <v>0</v>
      </c>
      <c r="CA1869" s="22">
        <f t="shared" si="2004"/>
        <v>8</v>
      </c>
      <c r="CB1869" s="22">
        <f t="shared" si="2005"/>
        <v>0.8</v>
      </c>
      <c r="CC1869" s="22">
        <f t="shared" si="2006"/>
        <v>0</v>
      </c>
      <c r="CD1869" s="22">
        <f t="shared" si="2007"/>
        <v>1</v>
      </c>
      <c r="CK1869" s="23">
        <v>0</v>
      </c>
      <c r="CL1869" s="23">
        <f t="shared" si="2008"/>
        <v>5</v>
      </c>
      <c r="CM1869" s="23">
        <f t="shared" si="2013"/>
        <v>1.8755011687704539</v>
      </c>
      <c r="CN1869" s="23" t="str">
        <f t="shared" si="2014"/>
        <v/>
      </c>
      <c r="CQ1869" s="4">
        <v>1</v>
      </c>
    </row>
    <row r="1870" spans="1:96" ht="11.25" customHeight="1">
      <c r="A1870" s="9">
        <v>17</v>
      </c>
      <c r="B1870" s="9">
        <v>5</v>
      </c>
      <c r="C1870" s="9" t="str">
        <f t="shared" si="1967"/>
        <v>16</v>
      </c>
      <c r="D1870" s="10" t="s">
        <v>4188</v>
      </c>
      <c r="E1870" s="9">
        <v>19</v>
      </c>
      <c r="F1870" s="9">
        <v>1</v>
      </c>
      <c r="G1870" s="9">
        <v>0</v>
      </c>
      <c r="H1870" s="9">
        <v>0</v>
      </c>
      <c r="I1870" s="9">
        <v>0</v>
      </c>
      <c r="J1870" s="9">
        <v>1</v>
      </c>
      <c r="K1870" s="11">
        <v>25</v>
      </c>
      <c r="L1870" s="9">
        <v>50</v>
      </c>
      <c r="M1870" s="9">
        <v>0</v>
      </c>
      <c r="N1870" s="9"/>
      <c r="O1870" s="17"/>
      <c r="P1870" s="17">
        <f t="shared" si="2009"/>
        <v>0</v>
      </c>
      <c r="Q1870" s="9">
        <v>20</v>
      </c>
      <c r="R1870" s="9"/>
      <c r="S1870" s="9">
        <v>0</v>
      </c>
      <c r="T1870" s="9">
        <v>70</v>
      </c>
      <c r="U1870" s="9">
        <v>30</v>
      </c>
      <c r="V1870" s="11">
        <v>29</v>
      </c>
      <c r="W1870" s="11">
        <f t="shared" si="1991"/>
        <v>21</v>
      </c>
      <c r="X1870" s="17">
        <f t="shared" si="2015"/>
        <v>29</v>
      </c>
      <c r="Y1870" s="17"/>
      <c r="Z1870" s="9">
        <v>0</v>
      </c>
      <c r="AA1870" s="9"/>
      <c r="AB1870" s="17"/>
      <c r="AC1870" s="17">
        <f t="shared" si="1985"/>
        <v>55</v>
      </c>
      <c r="AD1870" s="17">
        <f t="shared" si="2001"/>
        <v>0</v>
      </c>
      <c r="AE1870" s="17">
        <v>0</v>
      </c>
      <c r="AF1870" s="17">
        <f t="shared" si="2010"/>
        <v>10</v>
      </c>
      <c r="AG1870" s="17"/>
      <c r="AH1870" s="9">
        <v>85</v>
      </c>
      <c r="AI1870" s="9"/>
      <c r="AJ1870" s="9"/>
      <c r="AK1870" s="9"/>
      <c r="AL1870" s="9">
        <v>0.42000000000000004</v>
      </c>
      <c r="AM1870" s="9"/>
      <c r="AN1870" s="9">
        <v>0</v>
      </c>
      <c r="AO1870" s="9"/>
      <c r="AP1870" s="9">
        <v>0.33411764705882352</v>
      </c>
      <c r="AQ1870" s="9">
        <f>+AVERAGE(AL1852:AL1861)</f>
        <v>0.37510023375409079</v>
      </c>
      <c r="AR1870" s="9">
        <f>+AVERAGE(AN1852:AN1861)</f>
        <v>0</v>
      </c>
      <c r="AS1870" s="17">
        <f t="shared" si="1993"/>
        <v>21</v>
      </c>
      <c r="AT1870" s="17">
        <f t="shared" si="1962"/>
        <v>0.4</v>
      </c>
      <c r="AU1870" s="17">
        <f t="shared" si="2019"/>
        <v>0</v>
      </c>
      <c r="AV1870" s="17">
        <f t="shared" si="2020"/>
        <v>0.3719298245614035</v>
      </c>
      <c r="AW1870" s="17"/>
      <c r="AX1870" s="17"/>
      <c r="AY1870" s="17"/>
      <c r="AZ1870" s="17">
        <v>6</v>
      </c>
      <c r="BA1870" s="24">
        <v>1</v>
      </c>
      <c r="BB1870" s="9">
        <v>24</v>
      </c>
      <c r="BC1870" s="9">
        <v>0</v>
      </c>
      <c r="BD1870" s="9">
        <f t="shared" si="2011"/>
        <v>1</v>
      </c>
      <c r="BE1870" s="9" t="s">
        <v>4474</v>
      </c>
      <c r="BF1870" s="9">
        <f t="shared" si="2025"/>
        <v>1</v>
      </c>
      <c r="BG1870" s="9">
        <v>3</v>
      </c>
      <c r="BH1870" s="9">
        <v>1</v>
      </c>
      <c r="BI1870" s="9">
        <v>5</v>
      </c>
      <c r="BJ1870" s="9">
        <v>1</v>
      </c>
      <c r="BK1870" s="9">
        <v>1</v>
      </c>
      <c r="BL1870" s="9">
        <v>5</v>
      </c>
      <c r="BM1870" s="9">
        <v>4</v>
      </c>
      <c r="BN1870" s="9">
        <v>35</v>
      </c>
      <c r="BO1870" s="9">
        <v>0</v>
      </c>
      <c r="BP1870" s="9" t="s">
        <v>4475</v>
      </c>
      <c r="BQ1870" s="9">
        <f t="shared" si="1968"/>
        <v>0.8</v>
      </c>
      <c r="BR1870" s="34">
        <f t="shared" ref="BR1870:BS1870" si="2029">BR1848</f>
        <v>0.2</v>
      </c>
      <c r="BS1870" s="34">
        <f t="shared" si="2029"/>
        <v>0.8</v>
      </c>
      <c r="BT1870" s="9"/>
      <c r="BU1870" s="9"/>
      <c r="BV1870" s="9"/>
      <c r="BW1870" s="9"/>
      <c r="BX1870" s="9"/>
      <c r="BY1870" s="9"/>
      <c r="BZ1870" s="22">
        <f t="shared" si="2003"/>
        <v>0</v>
      </c>
      <c r="CA1870" s="22">
        <f t="shared" si="2004"/>
        <v>9</v>
      </c>
      <c r="CB1870" s="22">
        <f t="shared" si="2005"/>
        <v>0.8</v>
      </c>
      <c r="CC1870" s="22">
        <f t="shared" si="2006"/>
        <v>0</v>
      </c>
      <c r="CD1870" s="22">
        <f t="shared" si="2007"/>
        <v>1</v>
      </c>
      <c r="CK1870" s="23">
        <v>0</v>
      </c>
      <c r="CL1870" s="23">
        <f t="shared" si="2008"/>
        <v>5</v>
      </c>
      <c r="CM1870" s="23">
        <f t="shared" si="2013"/>
        <v>1.8755011687704539</v>
      </c>
      <c r="CN1870" s="23" t="str">
        <f t="shared" si="2014"/>
        <v/>
      </c>
      <c r="CQ1870" s="4">
        <v>4</v>
      </c>
    </row>
    <row r="1871" spans="1:96" ht="11.25" customHeight="1">
      <c r="A1871" s="9">
        <v>17</v>
      </c>
      <c r="B1871" s="9">
        <v>5</v>
      </c>
      <c r="C1871" s="9" t="str">
        <f t="shared" si="1967"/>
        <v>16</v>
      </c>
      <c r="D1871" s="10" t="s">
        <v>4188</v>
      </c>
      <c r="E1871" s="9">
        <v>20</v>
      </c>
      <c r="F1871" s="9">
        <v>1</v>
      </c>
      <c r="G1871" s="9">
        <v>0</v>
      </c>
      <c r="H1871" s="9">
        <v>0</v>
      </c>
      <c r="I1871" s="9">
        <v>0</v>
      </c>
      <c r="J1871" s="9">
        <v>1</v>
      </c>
      <c r="K1871" s="11">
        <v>25</v>
      </c>
      <c r="L1871" s="9">
        <v>45</v>
      </c>
      <c r="M1871" s="9">
        <v>9</v>
      </c>
      <c r="N1871" s="17">
        <f>SUM(M1862:M1871)</f>
        <v>33</v>
      </c>
      <c r="O1871" s="17"/>
      <c r="P1871" s="17">
        <f t="shared" si="2009"/>
        <v>1</v>
      </c>
      <c r="Q1871" s="9">
        <v>35</v>
      </c>
      <c r="R1871" s="9"/>
      <c r="S1871" s="9">
        <v>0.25714285714285712</v>
      </c>
      <c r="T1871" s="9">
        <v>80</v>
      </c>
      <c r="U1871" s="9">
        <v>35</v>
      </c>
      <c r="V1871" s="11">
        <v>39</v>
      </c>
      <c r="W1871" s="11">
        <f t="shared" si="1991"/>
        <v>29</v>
      </c>
      <c r="X1871" s="17">
        <f t="shared" si="2015"/>
        <v>35</v>
      </c>
      <c r="Y1871" s="17"/>
      <c r="Z1871" s="9">
        <v>0</v>
      </c>
      <c r="AA1871" s="17">
        <f>SUM(Z1862:Z1871)</f>
        <v>19</v>
      </c>
      <c r="AB1871" s="17"/>
      <c r="AC1871" s="17">
        <f t="shared" si="1985"/>
        <v>60</v>
      </c>
      <c r="AD1871" s="17">
        <f t="shared" si="2001"/>
        <v>0</v>
      </c>
      <c r="AE1871" s="17">
        <v>0</v>
      </c>
      <c r="AF1871" s="17">
        <f t="shared" si="2010"/>
        <v>1</v>
      </c>
      <c r="AG1871" s="17">
        <f>+SUM(AF1862:AF1871)</f>
        <v>86</v>
      </c>
      <c r="AH1871" s="9">
        <v>75</v>
      </c>
      <c r="AI1871" s="9"/>
      <c r="AJ1871" s="9"/>
      <c r="AK1871" s="9"/>
      <c r="AL1871" s="9">
        <v>0.18285714285714288</v>
      </c>
      <c r="AM1871" s="9"/>
      <c r="AN1871" s="9">
        <v>0</v>
      </c>
      <c r="AO1871" s="9"/>
      <c r="AP1871" s="9">
        <v>0.38400000000000001</v>
      </c>
      <c r="AQ1871" s="9">
        <f>+AVERAGE(AL1852:AL1861)</f>
        <v>0.37510023375409079</v>
      </c>
      <c r="AR1871" s="9">
        <f>+AVERAGE(AN1852:AN1861)</f>
        <v>0</v>
      </c>
      <c r="AS1871" s="17">
        <f t="shared" si="1993"/>
        <v>20</v>
      </c>
      <c r="AT1871" s="17">
        <f t="shared" si="1962"/>
        <v>0.42000000000000004</v>
      </c>
      <c r="AU1871" s="17">
        <f t="shared" si="2019"/>
        <v>0</v>
      </c>
      <c r="AV1871" s="17">
        <f t="shared" si="2020"/>
        <v>0.33411764705882352</v>
      </c>
      <c r="AW1871" s="17"/>
      <c r="AX1871" s="17"/>
      <c r="AY1871" s="17"/>
      <c r="AZ1871" s="17">
        <v>6</v>
      </c>
      <c r="BA1871" s="24">
        <v>1</v>
      </c>
      <c r="BB1871" s="9">
        <v>24</v>
      </c>
      <c r="BC1871" s="9">
        <v>0</v>
      </c>
      <c r="BD1871" s="9">
        <f t="shared" si="2011"/>
        <v>1</v>
      </c>
      <c r="BE1871" s="9" t="s">
        <v>4474</v>
      </c>
      <c r="BF1871" s="9">
        <v>1</v>
      </c>
      <c r="BG1871" s="9">
        <v>3</v>
      </c>
      <c r="BH1871" s="9">
        <v>1</v>
      </c>
      <c r="BI1871" s="9">
        <v>5</v>
      </c>
      <c r="BJ1871" s="9">
        <v>1</v>
      </c>
      <c r="BK1871" s="9">
        <v>1</v>
      </c>
      <c r="BL1871" s="9">
        <v>5</v>
      </c>
      <c r="BM1871" s="9">
        <v>4</v>
      </c>
      <c r="BN1871" s="9">
        <v>35</v>
      </c>
      <c r="BO1871" s="9">
        <v>0</v>
      </c>
      <c r="BP1871" s="9" t="s">
        <v>4475</v>
      </c>
      <c r="BQ1871" s="9">
        <f t="shared" si="1968"/>
        <v>0.8</v>
      </c>
      <c r="BR1871" s="34">
        <f t="shared" ref="BR1871:BS1871" si="2030">BR1849</f>
        <v>0.4</v>
      </c>
      <c r="BS1871" s="34">
        <f t="shared" si="2030"/>
        <v>0.8</v>
      </c>
      <c r="BT1871" s="9"/>
      <c r="BU1871" s="9"/>
      <c r="BV1871" s="9"/>
      <c r="BW1871" s="9">
        <f>SUM(AF1862:AF1871)</f>
        <v>86</v>
      </c>
      <c r="BX1871" s="9"/>
      <c r="BY1871" s="9">
        <f t="shared" ref="BY1871" si="2031">SUM(BW1861,BW1871)</f>
        <v>170</v>
      </c>
      <c r="BZ1871" s="22">
        <f t="shared" si="2003"/>
        <v>0</v>
      </c>
      <c r="CA1871" s="22">
        <f t="shared" si="2004"/>
        <v>10</v>
      </c>
      <c r="CB1871" s="22">
        <f t="shared" si="2005"/>
        <v>0.8</v>
      </c>
      <c r="CC1871" s="22">
        <f t="shared" si="2006"/>
        <v>0</v>
      </c>
      <c r="CD1871" s="22">
        <f t="shared" si="2007"/>
        <v>1</v>
      </c>
      <c r="CK1871" s="23">
        <v>0</v>
      </c>
      <c r="CL1871" s="23">
        <f t="shared" si="2008"/>
        <v>5</v>
      </c>
      <c r="CM1871" s="23">
        <f t="shared" si="2013"/>
        <v>1.8755011687704539</v>
      </c>
      <c r="CN1871" s="23" t="str">
        <f t="shared" si="2014"/>
        <v/>
      </c>
      <c r="CQ1871" s="4">
        <v>2</v>
      </c>
    </row>
    <row r="1872" spans="1:96" ht="11.25" customHeight="1">
      <c r="A1872" s="9">
        <v>18</v>
      </c>
      <c r="B1872" s="9">
        <v>1</v>
      </c>
      <c r="C1872" s="9" t="str">
        <f t="shared" si="1967"/>
        <v>14</v>
      </c>
      <c r="D1872" s="10" t="s">
        <v>4255</v>
      </c>
      <c r="E1872" s="9">
        <v>-2</v>
      </c>
      <c r="F1872" s="9">
        <v>1</v>
      </c>
      <c r="G1872" s="9">
        <v>0</v>
      </c>
      <c r="H1872" s="9">
        <v>0</v>
      </c>
      <c r="I1872" s="9">
        <v>0</v>
      </c>
      <c r="J1872" s="9">
        <v>0</v>
      </c>
      <c r="K1872" s="11">
        <v>25</v>
      </c>
      <c r="L1872" s="9">
        <v>50</v>
      </c>
      <c r="M1872" s="9">
        <v>7</v>
      </c>
      <c r="N1872" s="9"/>
      <c r="O1872" s="17"/>
      <c r="P1872" s="17">
        <f t="shared" si="2009"/>
        <v>1</v>
      </c>
      <c r="Q1872" s="9">
        <v>38</v>
      </c>
      <c r="R1872" s="9"/>
      <c r="S1872" s="9">
        <v>0.18421052631578946</v>
      </c>
      <c r="T1872" s="9">
        <v>88</v>
      </c>
      <c r="U1872" s="9">
        <v>40</v>
      </c>
      <c r="V1872" s="11">
        <v>30</v>
      </c>
      <c r="W1872" s="18"/>
      <c r="X1872" s="17">
        <f t="shared" si="2015"/>
        <v>30</v>
      </c>
      <c r="Y1872" s="17"/>
      <c r="Z1872" s="9">
        <v>20</v>
      </c>
      <c r="AA1872" s="9"/>
      <c r="AB1872" s="17"/>
      <c r="AC1872" s="17">
        <f>+Z1872+Z1894+Z1916+Z1938+Z1960</f>
        <v>40</v>
      </c>
      <c r="AD1872" s="17">
        <f t="shared" si="2001"/>
        <v>0.5</v>
      </c>
      <c r="AE1872" s="17"/>
      <c r="AF1872" s="17">
        <f t="shared" si="2010"/>
        <v>23</v>
      </c>
      <c r="AG1872" s="17"/>
      <c r="AH1872" s="9">
        <v>52</v>
      </c>
      <c r="AI1872" s="9"/>
      <c r="AJ1872" s="9"/>
      <c r="AK1872" s="9"/>
      <c r="AL1872" s="9">
        <v>6.3157894736842107E-2</v>
      </c>
      <c r="AM1872" s="9"/>
      <c r="AN1872" s="9">
        <v>0.5</v>
      </c>
      <c r="AO1872" s="9"/>
      <c r="AP1872" s="9">
        <v>0.50769230769230755</v>
      </c>
      <c r="AQ1872" s="22"/>
      <c r="AR1872" s="22"/>
      <c r="AS1872" s="17"/>
      <c r="AT1872" s="17"/>
      <c r="AU1872" s="17"/>
      <c r="AV1872" s="17"/>
      <c r="AW1872" s="17"/>
      <c r="AX1872" s="17"/>
      <c r="AY1872" s="17"/>
      <c r="AZ1872" s="17">
        <v>6</v>
      </c>
      <c r="BA1872" s="24">
        <v>1</v>
      </c>
      <c r="BB1872" s="9">
        <v>18</v>
      </c>
      <c r="BC1872" s="9">
        <v>0</v>
      </c>
      <c r="BD1872" s="9">
        <f t="shared" si="2011"/>
        <v>1</v>
      </c>
      <c r="BE1872" s="9" t="s">
        <v>4476</v>
      </c>
      <c r="BF1872" s="9">
        <f t="shared" si="2025"/>
        <v>1</v>
      </c>
      <c r="BG1872" s="9">
        <v>1</v>
      </c>
      <c r="BH1872" s="9">
        <v>4</v>
      </c>
      <c r="BI1872" s="9">
        <v>5</v>
      </c>
      <c r="BJ1872" s="9">
        <v>1</v>
      </c>
      <c r="BK1872" s="9">
        <v>2</v>
      </c>
      <c r="BL1872" s="9">
        <v>2</v>
      </c>
      <c r="BM1872" s="9">
        <v>2</v>
      </c>
      <c r="BN1872" s="9">
        <v>0</v>
      </c>
      <c r="BO1872" s="9">
        <v>3</v>
      </c>
      <c r="BP1872" s="9">
        <v>0</v>
      </c>
      <c r="BQ1872" s="22"/>
      <c r="BR1872" s="22"/>
      <c r="BS1872" s="34">
        <f t="shared" ref="BS1872:BS1893" si="2032">AVERAGE(BA1872,BA1894,BA1916,BA1938,BA1960)</f>
        <v>0.8</v>
      </c>
      <c r="BT1872" s="22"/>
      <c r="BU1872" s="22"/>
      <c r="BV1872" s="22"/>
      <c r="BW1872" s="22"/>
      <c r="BX1872" s="22"/>
      <c r="BY1872" s="22"/>
      <c r="BZ1872" s="22">
        <f t="shared" si="2003"/>
        <v>0</v>
      </c>
      <c r="CA1872" s="22">
        <f t="shared" si="2004"/>
        <v>0</v>
      </c>
      <c r="CB1872" s="22">
        <f t="shared" si="2005"/>
        <v>0</v>
      </c>
      <c r="CC1872" s="22">
        <f t="shared" si="2006"/>
        <v>0.8</v>
      </c>
      <c r="CD1872" s="22">
        <f t="shared" si="2007"/>
        <v>0</v>
      </c>
      <c r="CK1872" s="23" t="s">
        <v>2085</v>
      </c>
      <c r="CL1872" s="23">
        <f t="shared" si="2008"/>
        <v>1</v>
      </c>
      <c r="CM1872" s="23" t="str">
        <f t="shared" si="2013"/>
        <v/>
      </c>
      <c r="CN1872" s="23" t="str">
        <f t="shared" si="2014"/>
        <v/>
      </c>
      <c r="CQ1872" s="4">
        <v>2</v>
      </c>
      <c r="CR1872" s="43">
        <f>+CQ1872+CQ1894+CQ1916+CQ1938+CQ1960</f>
        <v>7</v>
      </c>
    </row>
    <row r="1873" spans="1:96" ht="11.25" customHeight="1">
      <c r="A1873" s="9">
        <v>18</v>
      </c>
      <c r="B1873" s="9">
        <v>1</v>
      </c>
      <c r="C1873" s="9" t="str">
        <f t="shared" si="1967"/>
        <v>14</v>
      </c>
      <c r="D1873" s="10" t="s">
        <v>4255</v>
      </c>
      <c r="E1873" s="9">
        <v>-1</v>
      </c>
      <c r="F1873" s="9">
        <v>1</v>
      </c>
      <c r="G1873" s="9">
        <v>0</v>
      </c>
      <c r="H1873" s="9">
        <v>0</v>
      </c>
      <c r="I1873" s="9">
        <v>0</v>
      </c>
      <c r="J1873" s="9">
        <v>0</v>
      </c>
      <c r="K1873" s="11">
        <v>25</v>
      </c>
      <c r="L1873" s="9">
        <v>63</v>
      </c>
      <c r="M1873" s="9">
        <v>3</v>
      </c>
      <c r="N1873" s="9"/>
      <c r="O1873" s="17"/>
      <c r="P1873" s="17">
        <f t="shared" si="2009"/>
        <v>0</v>
      </c>
      <c r="Q1873" s="9">
        <v>12</v>
      </c>
      <c r="R1873" s="9"/>
      <c r="S1873" s="9">
        <v>0.25</v>
      </c>
      <c r="T1873" s="9">
        <v>75</v>
      </c>
      <c r="U1873" s="9">
        <v>35</v>
      </c>
      <c r="V1873" s="11">
        <v>30</v>
      </c>
      <c r="W1873" s="11">
        <f>V1872</f>
        <v>30</v>
      </c>
      <c r="X1873" s="17">
        <f t="shared" si="2015"/>
        <v>30</v>
      </c>
      <c r="Y1873" s="17"/>
      <c r="Z1873" s="9">
        <v>20</v>
      </c>
      <c r="AA1873" s="9"/>
      <c r="AB1873" s="17"/>
      <c r="AC1873" s="17">
        <f t="shared" ref="AC1873:AC1893" si="2033">+Z1873+Z1895+Z1917+Z1939+Z1961</f>
        <v>44</v>
      </c>
      <c r="AD1873" s="17">
        <f t="shared" si="2001"/>
        <v>0.45454545454545453</v>
      </c>
      <c r="AE1873" s="17">
        <v>0.5</v>
      </c>
      <c r="AF1873" s="17">
        <f t="shared" si="2010"/>
        <v>27</v>
      </c>
      <c r="AG1873" s="17"/>
      <c r="AH1873" s="9">
        <v>82</v>
      </c>
      <c r="AI1873" s="9"/>
      <c r="AJ1873" s="9"/>
      <c r="AK1873" s="9"/>
      <c r="AL1873" s="9">
        <v>0.4</v>
      </c>
      <c r="AM1873" s="9">
        <f>+(ABS(M1873-M1895)+ABS(M1873-M1917)+ABS(M1873-M1939)+ABS(M1873-M1961)+ABS(M1895-M1917)+ABS(M1895-M1939)+ABS(M1895-M1961)+ABS(M1917-M1939)+ABS(M1917-M1961)+ABS(M1939-M1961))/(5*(M1873+M1895+M1917+M1939+M1961))</f>
        <v>0.4</v>
      </c>
      <c r="AN1873" s="9">
        <v>0.45454545454545453</v>
      </c>
      <c r="AO1873" s="9">
        <f t="shared" ref="AO1873:AO1878" si="2034">+(ABS(Z1873-Z1895)+ABS(Z1873-Z1917)+ABS(Z1873-Z1939)+ABS(Z1873-Z1961)+ABS(Z1895-Z1917)+ABS(Z1895-Z1939)+ABS(Z1895-Z1961)+ABS(Z1917-Z1939)+ABS(Z1917-Z1961)+ABS(Z1939-Z1961))/(5*(Z1873+Z1895+Z1917+Z1939+Z1961))</f>
        <v>0.54545454545454541</v>
      </c>
      <c r="AP1873" s="9">
        <v>0.31219512195121957</v>
      </c>
      <c r="AQ1873" s="9"/>
      <c r="AR1873" s="9"/>
      <c r="AS1873" s="17">
        <f>+Q1872</f>
        <v>38</v>
      </c>
      <c r="AT1873" s="17">
        <f t="shared" ref="AT1873" si="2035">+AL1872</f>
        <v>6.3157894736842107E-2</v>
      </c>
      <c r="AU1873" s="17">
        <f t="shared" ref="AU1873" si="2036">+AN1872</f>
        <v>0.5</v>
      </c>
      <c r="AV1873" s="17">
        <f t="shared" ref="AV1873" si="2037">+AP1872</f>
        <v>0.50769230769230755</v>
      </c>
      <c r="AW1873" s="17"/>
      <c r="AX1873" s="17"/>
      <c r="AY1873" s="17"/>
      <c r="AZ1873" s="17">
        <v>6</v>
      </c>
      <c r="BA1873" s="24">
        <v>1</v>
      </c>
      <c r="BB1873" s="9">
        <v>18</v>
      </c>
      <c r="BC1873" s="9">
        <v>0</v>
      </c>
      <c r="BD1873" s="9">
        <f t="shared" si="2011"/>
        <v>1</v>
      </c>
      <c r="BE1873" s="9" t="s">
        <v>4476</v>
      </c>
      <c r="BF1873" s="9">
        <f t="shared" si="2025"/>
        <v>1</v>
      </c>
      <c r="BG1873" s="9">
        <v>1</v>
      </c>
      <c r="BH1873" s="9">
        <v>4</v>
      </c>
      <c r="BI1873" s="9">
        <v>5</v>
      </c>
      <c r="BJ1873" s="9">
        <v>1</v>
      </c>
      <c r="BK1873" s="9">
        <v>2</v>
      </c>
      <c r="BL1873" s="9">
        <v>2</v>
      </c>
      <c r="BM1873" s="9">
        <v>2</v>
      </c>
      <c r="BN1873" s="9">
        <v>0</v>
      </c>
      <c r="BO1873" s="9">
        <v>3</v>
      </c>
      <c r="BP1873" s="9">
        <v>0</v>
      </c>
      <c r="BQ1873" s="9">
        <f t="shared" ref="BQ1873:BQ1936" si="2038">SUM(BD1873,BD1895,BD1917,BD1939,BD1961)/5</f>
        <v>0.6</v>
      </c>
      <c r="BR1873" s="9">
        <f>SUM(BF1873,BF1895,BF1917,BF1939,BF1961)/5</f>
        <v>0.2</v>
      </c>
      <c r="BS1873" s="34">
        <f t="shared" si="2032"/>
        <v>0.8</v>
      </c>
      <c r="BT1873" s="9"/>
      <c r="BU1873" s="9"/>
      <c r="BV1873" s="9"/>
      <c r="BW1873" s="9"/>
      <c r="BX1873" s="9"/>
      <c r="BY1873" s="9"/>
      <c r="BZ1873" s="22">
        <f t="shared" si="2003"/>
        <v>0</v>
      </c>
      <c r="CA1873" s="22">
        <f t="shared" si="2004"/>
        <v>0</v>
      </c>
      <c r="CB1873" s="22">
        <f t="shared" si="2005"/>
        <v>0</v>
      </c>
      <c r="CC1873" s="22">
        <f t="shared" si="2006"/>
        <v>0.8</v>
      </c>
      <c r="CD1873" s="22">
        <f t="shared" si="2007"/>
        <v>0</v>
      </c>
      <c r="CK1873" s="23">
        <v>0.5</v>
      </c>
      <c r="CL1873" s="23">
        <f t="shared" si="2008"/>
        <v>1</v>
      </c>
      <c r="CM1873" s="23" t="str">
        <f t="shared" si="2013"/>
        <v/>
      </c>
      <c r="CN1873" s="23" t="str">
        <f t="shared" si="2014"/>
        <v/>
      </c>
      <c r="CQ1873" s="4">
        <v>3</v>
      </c>
      <c r="CR1873" s="43">
        <f t="shared" ref="CR1873:CR1893" si="2039">+CQ1873+CQ1895+CQ1917+CQ1939+CQ1961</f>
        <v>10</v>
      </c>
    </row>
    <row r="1874" spans="1:96" ht="11.25" customHeight="1">
      <c r="A1874" s="9">
        <v>18</v>
      </c>
      <c r="B1874" s="9">
        <v>1</v>
      </c>
      <c r="C1874" s="9" t="str">
        <f t="shared" si="1967"/>
        <v>14</v>
      </c>
      <c r="D1874" s="10" t="s">
        <v>4255</v>
      </c>
      <c r="E1874" s="9">
        <v>1</v>
      </c>
      <c r="F1874" s="9">
        <v>1</v>
      </c>
      <c r="G1874" s="9">
        <v>0</v>
      </c>
      <c r="H1874" s="9">
        <v>0</v>
      </c>
      <c r="I1874" s="9">
        <v>0</v>
      </c>
      <c r="J1874" s="9">
        <v>0</v>
      </c>
      <c r="K1874" s="11">
        <v>25</v>
      </c>
      <c r="L1874" s="9">
        <v>75</v>
      </c>
      <c r="M1874" s="9">
        <v>3</v>
      </c>
      <c r="N1874" s="17">
        <f>SUM(M1874:M1874)</f>
        <v>3</v>
      </c>
      <c r="O1874" s="17">
        <f>+(ABS(N1874-N1896)+ABS(N1874-N1918)+ABS(N1874-N1940)+ABS(N1874-N1962)+ABS(N1896-N1918)+ABS(N1896-N1940)+ABS(N1896-N1962)+ABS(N1918-N1940)+ABS(N1918-N1962)+ABS(N1940-N1962))/(5*(N1874+N1896+N1918+N1940+N1962))</f>
        <v>0.52</v>
      </c>
      <c r="P1874" s="17">
        <f t="shared" si="2009"/>
        <v>0</v>
      </c>
      <c r="Q1874" s="9">
        <v>10</v>
      </c>
      <c r="R1874" s="9"/>
      <c r="S1874" s="9">
        <v>0.3</v>
      </c>
      <c r="T1874" s="9">
        <v>85</v>
      </c>
      <c r="U1874" s="9">
        <v>40</v>
      </c>
      <c r="V1874" s="11">
        <v>30</v>
      </c>
      <c r="W1874" s="11">
        <f t="shared" ref="W1874:W1893" si="2040">V1873</f>
        <v>30</v>
      </c>
      <c r="X1874" s="17">
        <f t="shared" si="2015"/>
        <v>30</v>
      </c>
      <c r="Y1874" s="17"/>
      <c r="Z1874" s="9">
        <v>20</v>
      </c>
      <c r="AA1874" s="17">
        <f>SUM(Z1874:Z1874)</f>
        <v>20</v>
      </c>
      <c r="AB1874" s="17">
        <f>+(ABS(AA1874-AA1896)+ABS(AA1874-AA1918)+ABS(AA1874-AA1940)+ABS(AA1874-AA1962)+ABS(AA1896-AA1918)+ABS(AA1896-AA1940)+ABS(AA1896-AA1962)+ABS(AA1918-AA1940)+ABS(AA1918-AA1962)+ABS(AA1940-AA1962))/(5*(AA1874+AA1896+AA1918+AA1940+AA1962))</f>
        <v>0.54545454545454541</v>
      </c>
      <c r="AC1874" s="17">
        <f t="shared" si="2033"/>
        <v>44</v>
      </c>
      <c r="AD1874" s="17">
        <f t="shared" si="2001"/>
        <v>0.45454545454545453</v>
      </c>
      <c r="AE1874" s="17">
        <v>0.45454545454545453</v>
      </c>
      <c r="AF1874" s="17">
        <f t="shared" si="2010"/>
        <v>27</v>
      </c>
      <c r="AG1874" s="17"/>
      <c r="AH1874" s="9">
        <v>84</v>
      </c>
      <c r="AI1874" s="9"/>
      <c r="AJ1874" s="9"/>
      <c r="AK1874" s="9"/>
      <c r="AL1874" s="9">
        <v>0.52</v>
      </c>
      <c r="AM1874" s="9">
        <f t="shared" ref="AM1874:AM1893" si="2041">+(ABS(M1874-M1896)+ABS(M1874-M1918)+ABS(M1874-M1940)+ABS(M1874-M1962)+ABS(M1896-M1918)+ABS(M1896-M1940)+ABS(M1896-M1962)+ABS(M1918-M1940)+ABS(M1918-M1962)+ABS(M1940-M1962))/(5*(M1874+M1896+M1918+M1940+M1962))</f>
        <v>0.52</v>
      </c>
      <c r="AN1874" s="9">
        <v>0.45454545454545453</v>
      </c>
      <c r="AO1874" s="9">
        <f t="shared" si="2034"/>
        <v>0.54545454545454541</v>
      </c>
      <c r="AP1874" s="9">
        <v>0.29523809523809519</v>
      </c>
      <c r="AQ1874" s="9"/>
      <c r="AR1874" s="9"/>
      <c r="AU1874" t="str">
        <f>+IF(AND(E1874&gt;1,AO1873&gt;0),AO1873,"")</f>
        <v/>
      </c>
      <c r="AZ1874">
        <v>6</v>
      </c>
      <c r="BA1874" s="24">
        <v>1</v>
      </c>
      <c r="BB1874" s="9">
        <v>18</v>
      </c>
      <c r="BC1874" s="9">
        <v>0</v>
      </c>
      <c r="BD1874" s="9">
        <f t="shared" si="2011"/>
        <v>1</v>
      </c>
      <c r="BE1874" s="9" t="s">
        <v>4476</v>
      </c>
      <c r="BF1874" s="9">
        <f t="shared" si="2025"/>
        <v>1</v>
      </c>
      <c r="BG1874" s="9">
        <v>1</v>
      </c>
      <c r="BH1874" s="9">
        <v>4</v>
      </c>
      <c r="BI1874" s="9">
        <v>5</v>
      </c>
      <c r="BJ1874" s="9">
        <v>1</v>
      </c>
      <c r="BK1874" s="9">
        <v>2</v>
      </c>
      <c r="BL1874" s="9">
        <v>2</v>
      </c>
      <c r="BM1874" s="9">
        <v>2</v>
      </c>
      <c r="BN1874" s="9">
        <v>0</v>
      </c>
      <c r="BO1874" s="9">
        <v>3</v>
      </c>
      <c r="BP1874" s="9">
        <v>0</v>
      </c>
      <c r="BQ1874" s="9">
        <f t="shared" si="2038"/>
        <v>0.6</v>
      </c>
      <c r="BR1874" s="9">
        <f t="shared" ref="BR1874:BR1893" si="2042">SUM(BF1874,BF1896,BF1918,BF1940,BF1962)/5</f>
        <v>0.2</v>
      </c>
      <c r="BS1874" s="34">
        <f t="shared" si="2032"/>
        <v>0.8</v>
      </c>
      <c r="BT1874" s="9"/>
      <c r="BU1874" s="9"/>
      <c r="BV1874" s="9"/>
      <c r="BW1874" s="9"/>
      <c r="BX1874" s="9"/>
      <c r="BY1874" s="9"/>
      <c r="BZ1874" s="22">
        <f t="shared" si="2003"/>
        <v>1</v>
      </c>
      <c r="CA1874" s="22">
        <f t="shared" si="2004"/>
        <v>0</v>
      </c>
      <c r="CB1874" s="22">
        <f t="shared" si="2005"/>
        <v>0</v>
      </c>
      <c r="CC1874" s="22">
        <f t="shared" si="2006"/>
        <v>0.8</v>
      </c>
      <c r="CD1874" s="22">
        <f t="shared" si="2007"/>
        <v>0</v>
      </c>
      <c r="CK1874" s="23">
        <v>0.45454545454545453</v>
      </c>
      <c r="CL1874" s="23">
        <f t="shared" si="2008"/>
        <v>1</v>
      </c>
      <c r="CM1874" s="23" t="str">
        <f t="shared" si="2013"/>
        <v/>
      </c>
      <c r="CN1874" s="23" t="str">
        <f t="shared" si="2014"/>
        <v/>
      </c>
      <c r="CQ1874" s="4">
        <v>1</v>
      </c>
      <c r="CR1874" s="43">
        <f t="shared" si="2039"/>
        <v>10</v>
      </c>
    </row>
    <row r="1875" spans="1:96" ht="11.25" customHeight="1">
      <c r="A1875" s="9">
        <v>18</v>
      </c>
      <c r="B1875" s="9">
        <v>1</v>
      </c>
      <c r="C1875" s="9" t="str">
        <f t="shared" si="1967"/>
        <v>14</v>
      </c>
      <c r="D1875" s="10" t="s">
        <v>4255</v>
      </c>
      <c r="E1875" s="9">
        <v>2</v>
      </c>
      <c r="F1875" s="9">
        <v>1</v>
      </c>
      <c r="G1875" s="9">
        <v>0</v>
      </c>
      <c r="H1875" s="9">
        <v>0</v>
      </c>
      <c r="I1875" s="9">
        <v>0</v>
      </c>
      <c r="J1875" s="9">
        <v>0</v>
      </c>
      <c r="K1875" s="11">
        <v>25</v>
      </c>
      <c r="L1875" s="9">
        <v>60</v>
      </c>
      <c r="M1875" s="9">
        <v>3</v>
      </c>
      <c r="N1875" s="17">
        <f>SUM(M1874:M1875)</f>
        <v>6</v>
      </c>
      <c r="O1875" s="17">
        <f t="shared" ref="O1875:O1883" si="2043">+(ABS(N1875-N1897)+ABS(N1875-N1919)+ABS(N1875-N1941)+ABS(N1875-N1963)+ABS(N1897-N1919)+ABS(N1897-N1941)+ABS(N1897-N1963)+ABS(N1919-N1941)+ABS(N1919-N1963)+ABS(N1941-N1963))/(5*(N1875+N1897+N1919+N1941+N1963))</f>
        <v>0.44</v>
      </c>
      <c r="P1875" s="17">
        <f t="shared" si="2009"/>
        <v>0</v>
      </c>
      <c r="Q1875" s="9">
        <v>10</v>
      </c>
      <c r="R1875" s="9"/>
      <c r="S1875" s="9">
        <v>0.3</v>
      </c>
      <c r="T1875" s="9">
        <v>70</v>
      </c>
      <c r="U1875" s="9">
        <v>30</v>
      </c>
      <c r="V1875" s="11">
        <v>30</v>
      </c>
      <c r="W1875" s="11">
        <f t="shared" si="2040"/>
        <v>30</v>
      </c>
      <c r="X1875" s="17">
        <f t="shared" si="2015"/>
        <v>30</v>
      </c>
      <c r="Y1875" s="17"/>
      <c r="Z1875" s="9">
        <v>20</v>
      </c>
      <c r="AA1875" s="17">
        <f>SUM(Z1874:Z1875)</f>
        <v>40</v>
      </c>
      <c r="AB1875" s="17">
        <f t="shared" ref="AB1875:AB1883" si="2044">+(ABS(AA1875-AA1897)+ABS(AA1875-AA1919)+ABS(AA1875-AA1941)+ABS(AA1875-AA1963)+ABS(AA1897-AA1919)+ABS(AA1897-AA1941)+ABS(AA1897-AA1963)+ABS(AA1919-AA1941)+ABS(AA1919-AA1963)+ABS(AA1941-AA1963))/(5*(AA1875+AA1897+AA1919+AA1941+AA1963))</f>
        <v>0.49361702127659574</v>
      </c>
      <c r="AC1875" s="17">
        <f t="shared" si="2033"/>
        <v>50</v>
      </c>
      <c r="AD1875" s="17">
        <f t="shared" si="2001"/>
        <v>0.4</v>
      </c>
      <c r="AE1875" s="17">
        <v>0.45454545454545453</v>
      </c>
      <c r="AF1875" s="17">
        <f t="shared" si="2010"/>
        <v>27</v>
      </c>
      <c r="AG1875" s="17"/>
      <c r="AH1875" s="9">
        <v>90</v>
      </c>
      <c r="AI1875" s="9"/>
      <c r="AJ1875" s="9"/>
      <c r="AK1875" s="9"/>
      <c r="AL1875" s="9">
        <v>0.44000000000000006</v>
      </c>
      <c r="AM1875" s="9">
        <f t="shared" si="2041"/>
        <v>0.44</v>
      </c>
      <c r="AN1875" s="9">
        <v>0.4</v>
      </c>
      <c r="AO1875" s="9">
        <f t="shared" si="2034"/>
        <v>0.48</v>
      </c>
      <c r="AP1875" s="9">
        <v>0.27999999999999997</v>
      </c>
      <c r="AQ1875" s="9"/>
      <c r="AR1875" s="9"/>
      <c r="AS1875" s="17">
        <f t="shared" ref="AS1875:AS1893" si="2045">+Q1874</f>
        <v>10</v>
      </c>
      <c r="AT1875" s="17">
        <f t="shared" ref="AT1875:AT1937" si="2046">+AL1874</f>
        <v>0.52</v>
      </c>
      <c r="AU1875">
        <f t="shared" ref="AU1875:AU1883" si="2047">+IF(AND(E1875&gt;1,AO1874&gt;0),AO1874,"")</f>
        <v>0.54545454545454541</v>
      </c>
      <c r="AV1875" s="17">
        <f t="shared" ref="AV1875:AV1883" si="2048">+AP1874</f>
        <v>0.29523809523809519</v>
      </c>
      <c r="AW1875" s="17"/>
      <c r="AX1875" s="17"/>
      <c r="AY1875" s="17"/>
      <c r="AZ1875" s="17">
        <v>6</v>
      </c>
      <c r="BA1875" s="24">
        <v>1</v>
      </c>
      <c r="BB1875" s="9">
        <v>18</v>
      </c>
      <c r="BC1875" s="9">
        <v>0</v>
      </c>
      <c r="BD1875" s="9">
        <f t="shared" si="2011"/>
        <v>1</v>
      </c>
      <c r="BE1875" s="9" t="s">
        <v>4476</v>
      </c>
      <c r="BF1875" s="9">
        <f t="shared" si="2025"/>
        <v>1</v>
      </c>
      <c r="BG1875" s="9">
        <v>1</v>
      </c>
      <c r="BH1875" s="9">
        <v>4</v>
      </c>
      <c r="BI1875" s="9">
        <v>5</v>
      </c>
      <c r="BJ1875" s="9">
        <v>1</v>
      </c>
      <c r="BK1875" s="9">
        <v>2</v>
      </c>
      <c r="BL1875" s="9">
        <v>2</v>
      </c>
      <c r="BM1875" s="9">
        <v>2</v>
      </c>
      <c r="BN1875" s="9">
        <v>0</v>
      </c>
      <c r="BO1875" s="9">
        <v>3</v>
      </c>
      <c r="BP1875" s="9">
        <v>0</v>
      </c>
      <c r="BQ1875" s="9">
        <f t="shared" si="2038"/>
        <v>0.6</v>
      </c>
      <c r="BR1875" s="9">
        <f t="shared" si="2042"/>
        <v>0.2</v>
      </c>
      <c r="BS1875" s="34">
        <f t="shared" si="2032"/>
        <v>0.8</v>
      </c>
      <c r="BT1875" s="9"/>
      <c r="BU1875" s="9"/>
      <c r="BV1875" s="9"/>
      <c r="BW1875" s="9"/>
      <c r="BX1875" s="9"/>
      <c r="BY1875" s="9"/>
      <c r="BZ1875" s="22">
        <f t="shared" si="2003"/>
        <v>2</v>
      </c>
      <c r="CA1875" s="22">
        <f t="shared" si="2004"/>
        <v>0</v>
      </c>
      <c r="CB1875" s="22">
        <f t="shared" si="2005"/>
        <v>0</v>
      </c>
      <c r="CC1875" s="22">
        <f t="shared" si="2006"/>
        <v>0.8</v>
      </c>
      <c r="CD1875" s="22">
        <f t="shared" si="2007"/>
        <v>0</v>
      </c>
      <c r="CK1875" s="23">
        <v>0.45454545454545453</v>
      </c>
      <c r="CL1875" s="23">
        <f t="shared" si="2008"/>
        <v>1</v>
      </c>
      <c r="CM1875" s="23" t="str">
        <f t="shared" si="2013"/>
        <v/>
      </c>
      <c r="CN1875" s="23" t="str">
        <f t="shared" si="2014"/>
        <v/>
      </c>
      <c r="CQ1875" s="4">
        <v>2</v>
      </c>
      <c r="CR1875" s="43">
        <f t="shared" si="2039"/>
        <v>9</v>
      </c>
    </row>
    <row r="1876" spans="1:96" ht="11.25" customHeight="1">
      <c r="A1876" s="9">
        <v>18</v>
      </c>
      <c r="B1876" s="9">
        <v>1</v>
      </c>
      <c r="C1876" s="9" t="str">
        <f t="shared" si="1967"/>
        <v>14</v>
      </c>
      <c r="D1876" s="10" t="s">
        <v>4255</v>
      </c>
      <c r="E1876" s="9">
        <v>3</v>
      </c>
      <c r="F1876" s="9">
        <v>1</v>
      </c>
      <c r="G1876" s="9">
        <v>0</v>
      </c>
      <c r="H1876" s="9">
        <v>0</v>
      </c>
      <c r="I1876" s="9">
        <v>0</v>
      </c>
      <c r="J1876" s="9">
        <v>0</v>
      </c>
      <c r="K1876" s="11">
        <v>25</v>
      </c>
      <c r="L1876" s="9">
        <v>45</v>
      </c>
      <c r="M1876" s="9">
        <v>6</v>
      </c>
      <c r="N1876" s="17">
        <f>SUM(M1874:M1876)</f>
        <v>12</v>
      </c>
      <c r="O1876" s="17">
        <f t="shared" si="2043"/>
        <v>0.41142857142857142</v>
      </c>
      <c r="P1876" s="17">
        <f t="shared" si="2009"/>
        <v>1</v>
      </c>
      <c r="Q1876" s="9">
        <v>15</v>
      </c>
      <c r="R1876" s="9"/>
      <c r="S1876" s="9">
        <v>0.4</v>
      </c>
      <c r="T1876" s="9">
        <v>60</v>
      </c>
      <c r="U1876" s="9">
        <v>20</v>
      </c>
      <c r="V1876" s="11">
        <v>30</v>
      </c>
      <c r="W1876" s="11">
        <f t="shared" si="2040"/>
        <v>30</v>
      </c>
      <c r="X1876" s="17">
        <f t="shared" si="2015"/>
        <v>20</v>
      </c>
      <c r="Y1876" s="17"/>
      <c r="Z1876" s="9">
        <v>19</v>
      </c>
      <c r="AA1876" s="17">
        <f>SUM(Z1874:Z1876)</f>
        <v>59</v>
      </c>
      <c r="AB1876" s="17">
        <f t="shared" si="2044"/>
        <v>0.52424242424242429</v>
      </c>
      <c r="AC1876" s="17">
        <f t="shared" si="2033"/>
        <v>38</v>
      </c>
      <c r="AD1876" s="17">
        <f t="shared" si="2001"/>
        <v>0.5</v>
      </c>
      <c r="AE1876" s="17">
        <v>0.4</v>
      </c>
      <c r="AF1876" s="17">
        <f t="shared" si="2010"/>
        <v>23</v>
      </c>
      <c r="AG1876" s="17"/>
      <c r="AH1876" s="9">
        <v>73</v>
      </c>
      <c r="AI1876" s="9"/>
      <c r="AJ1876" s="9"/>
      <c r="AK1876" s="9"/>
      <c r="AL1876" s="9">
        <v>0.48</v>
      </c>
      <c r="AM1876" s="9">
        <f t="shared" si="2041"/>
        <v>0.48</v>
      </c>
      <c r="AN1876" s="9">
        <v>0.5</v>
      </c>
      <c r="AO1876" s="9">
        <f t="shared" si="2034"/>
        <v>0.6</v>
      </c>
      <c r="AP1876" s="9">
        <v>0.36164383561643842</v>
      </c>
      <c r="AQ1876" s="9"/>
      <c r="AR1876" s="9"/>
      <c r="AS1876" s="17">
        <f t="shared" si="2045"/>
        <v>10</v>
      </c>
      <c r="AT1876" s="17">
        <f t="shared" si="2046"/>
        <v>0.44000000000000006</v>
      </c>
      <c r="AU1876">
        <f t="shared" si="2047"/>
        <v>0.48</v>
      </c>
      <c r="AV1876" s="17">
        <f t="shared" si="2048"/>
        <v>0.27999999999999997</v>
      </c>
      <c r="AW1876" s="17"/>
      <c r="AX1876" s="17"/>
      <c r="AY1876" s="17"/>
      <c r="AZ1876" s="17">
        <v>6</v>
      </c>
      <c r="BA1876" s="24">
        <v>1</v>
      </c>
      <c r="BB1876" s="9">
        <v>18</v>
      </c>
      <c r="BC1876" s="9">
        <v>0</v>
      </c>
      <c r="BD1876" s="9">
        <f t="shared" si="2011"/>
        <v>1</v>
      </c>
      <c r="BE1876" s="9" t="s">
        <v>4476</v>
      </c>
      <c r="BF1876" s="9">
        <f t="shared" si="2025"/>
        <v>1</v>
      </c>
      <c r="BG1876" s="9">
        <v>1</v>
      </c>
      <c r="BH1876" s="9">
        <v>4</v>
      </c>
      <c r="BI1876" s="9">
        <v>5</v>
      </c>
      <c r="BJ1876" s="9">
        <v>1</v>
      </c>
      <c r="BK1876" s="9">
        <v>2</v>
      </c>
      <c r="BL1876" s="9">
        <v>2</v>
      </c>
      <c r="BM1876" s="9">
        <v>2</v>
      </c>
      <c r="BN1876" s="9">
        <v>0</v>
      </c>
      <c r="BO1876" s="9">
        <v>3</v>
      </c>
      <c r="BP1876" s="9">
        <v>0</v>
      </c>
      <c r="BQ1876" s="9">
        <f t="shared" si="2038"/>
        <v>0.6</v>
      </c>
      <c r="BR1876" s="9">
        <f t="shared" si="2042"/>
        <v>0.2</v>
      </c>
      <c r="BS1876" s="34">
        <f t="shared" si="2032"/>
        <v>0.8</v>
      </c>
      <c r="BT1876" s="9"/>
      <c r="BU1876" s="9"/>
      <c r="BV1876" s="9"/>
      <c r="BW1876" s="9"/>
      <c r="BX1876" s="9"/>
      <c r="BY1876" s="9"/>
      <c r="BZ1876" s="22">
        <f t="shared" si="2003"/>
        <v>3</v>
      </c>
      <c r="CA1876" s="22">
        <f t="shared" si="2004"/>
        <v>0</v>
      </c>
      <c r="CB1876" s="22">
        <f t="shared" si="2005"/>
        <v>0</v>
      </c>
      <c r="CC1876" s="22">
        <f t="shared" si="2006"/>
        <v>0.8</v>
      </c>
      <c r="CD1876" s="22">
        <f t="shared" si="2007"/>
        <v>0</v>
      </c>
      <c r="CK1876" s="23">
        <v>0.4</v>
      </c>
      <c r="CL1876" s="23">
        <f t="shared" si="2008"/>
        <v>1</v>
      </c>
      <c r="CM1876" s="23" t="str">
        <f t="shared" si="2013"/>
        <v/>
      </c>
      <c r="CN1876" s="23" t="str">
        <f t="shared" si="2014"/>
        <v/>
      </c>
      <c r="CQ1876" s="4">
        <v>2</v>
      </c>
      <c r="CR1876" s="43">
        <f t="shared" si="2039"/>
        <v>13</v>
      </c>
    </row>
    <row r="1877" spans="1:96" ht="11.25" customHeight="1">
      <c r="A1877" s="9">
        <v>18</v>
      </c>
      <c r="B1877" s="9">
        <v>1</v>
      </c>
      <c r="C1877" s="9" t="str">
        <f t="shared" si="1967"/>
        <v>14</v>
      </c>
      <c r="D1877" s="10" t="s">
        <v>4255</v>
      </c>
      <c r="E1877" s="9">
        <v>4</v>
      </c>
      <c r="F1877" s="9">
        <v>1</v>
      </c>
      <c r="G1877" s="9">
        <v>0</v>
      </c>
      <c r="H1877" s="9">
        <v>0</v>
      </c>
      <c r="I1877" s="9">
        <v>0</v>
      </c>
      <c r="J1877" s="9">
        <v>0</v>
      </c>
      <c r="K1877" s="11">
        <v>25</v>
      </c>
      <c r="L1877" s="9">
        <v>35</v>
      </c>
      <c r="M1877" s="9">
        <v>7</v>
      </c>
      <c r="N1877" s="17">
        <f>SUM(M1874:M1877)</f>
        <v>19</v>
      </c>
      <c r="O1877" s="17">
        <f t="shared" si="2043"/>
        <v>0.43333333333333335</v>
      </c>
      <c r="P1877" s="17">
        <f t="shared" si="2009"/>
        <v>1</v>
      </c>
      <c r="Q1877" s="9">
        <v>13</v>
      </c>
      <c r="R1877" s="9"/>
      <c r="S1877" s="9">
        <v>0.53846153846153844</v>
      </c>
      <c r="T1877" s="9">
        <v>48</v>
      </c>
      <c r="U1877" s="9">
        <v>5</v>
      </c>
      <c r="V1877" s="11">
        <v>30</v>
      </c>
      <c r="W1877" s="11">
        <f t="shared" si="2040"/>
        <v>30</v>
      </c>
      <c r="X1877" s="17">
        <f t="shared" si="2015"/>
        <v>5</v>
      </c>
      <c r="Y1877" s="17"/>
      <c r="Z1877" s="9">
        <v>1</v>
      </c>
      <c r="AA1877" s="17">
        <f>SUM(Z1874:Z1877)</f>
        <v>60</v>
      </c>
      <c r="AB1877" s="17">
        <f t="shared" si="2044"/>
        <v>0.52631578947368418</v>
      </c>
      <c r="AC1877" s="17">
        <f t="shared" si="2033"/>
        <v>1</v>
      </c>
      <c r="AD1877" s="17">
        <f t="shared" si="2001"/>
        <v>1</v>
      </c>
      <c r="AE1877" s="17">
        <v>0.5</v>
      </c>
      <c r="AF1877" s="17">
        <f t="shared" si="2010"/>
        <v>4</v>
      </c>
      <c r="AG1877" s="17"/>
      <c r="AH1877" s="9">
        <v>38</v>
      </c>
      <c r="AI1877" s="9"/>
      <c r="AJ1877" s="9"/>
      <c r="AK1877" s="9"/>
      <c r="AL1877" s="9">
        <v>0.55384615384615365</v>
      </c>
      <c r="AM1877" s="9">
        <f t="shared" si="2041"/>
        <v>0.55384615384615388</v>
      </c>
      <c r="AN1877" s="9">
        <v>1</v>
      </c>
      <c r="AO1877" s="9">
        <f t="shared" si="2034"/>
        <v>0.8</v>
      </c>
      <c r="AP1877" s="9">
        <v>0.16842105263157894</v>
      </c>
      <c r="AQ1877" s="9"/>
      <c r="AR1877" s="9"/>
      <c r="AS1877" s="17">
        <f t="shared" si="2045"/>
        <v>15</v>
      </c>
      <c r="AT1877" s="17">
        <f t="shared" si="2046"/>
        <v>0.48</v>
      </c>
      <c r="AU1877">
        <f t="shared" si="2047"/>
        <v>0.6</v>
      </c>
      <c r="AV1877" s="17">
        <f t="shared" si="2048"/>
        <v>0.36164383561643842</v>
      </c>
      <c r="AW1877" s="17"/>
      <c r="AX1877" s="17"/>
      <c r="AY1877" s="17"/>
      <c r="AZ1877" s="17">
        <v>6</v>
      </c>
      <c r="BA1877" s="24">
        <v>1</v>
      </c>
      <c r="BB1877" s="9">
        <v>18</v>
      </c>
      <c r="BC1877" s="9">
        <v>0</v>
      </c>
      <c r="BD1877" s="9">
        <f t="shared" si="2011"/>
        <v>1</v>
      </c>
      <c r="BE1877" s="9" t="s">
        <v>4476</v>
      </c>
      <c r="BF1877" s="9">
        <f t="shared" si="2025"/>
        <v>1</v>
      </c>
      <c r="BG1877" s="9">
        <v>1</v>
      </c>
      <c r="BH1877" s="9">
        <v>4</v>
      </c>
      <c r="BI1877" s="9">
        <v>5</v>
      </c>
      <c r="BJ1877" s="9">
        <v>1</v>
      </c>
      <c r="BK1877" s="9">
        <v>2</v>
      </c>
      <c r="BL1877" s="9">
        <v>2</v>
      </c>
      <c r="BM1877" s="9">
        <v>2</v>
      </c>
      <c r="BN1877" s="9">
        <v>0</v>
      </c>
      <c r="BO1877" s="9">
        <v>3</v>
      </c>
      <c r="BP1877" s="9">
        <v>0</v>
      </c>
      <c r="BQ1877" s="9">
        <f t="shared" si="2038"/>
        <v>0.6</v>
      </c>
      <c r="BR1877" s="9">
        <f t="shared" si="2042"/>
        <v>0.2</v>
      </c>
      <c r="BS1877" s="34">
        <f t="shared" si="2032"/>
        <v>0.8</v>
      </c>
      <c r="BT1877" s="9"/>
      <c r="BU1877" s="9"/>
      <c r="BV1877" s="9"/>
      <c r="BW1877" s="9"/>
      <c r="BX1877" s="9"/>
      <c r="BY1877" s="9"/>
      <c r="BZ1877" s="22">
        <f t="shared" si="2003"/>
        <v>4</v>
      </c>
      <c r="CA1877" s="22">
        <f t="shared" si="2004"/>
        <v>0</v>
      </c>
      <c r="CB1877" s="22">
        <f t="shared" si="2005"/>
        <v>0</v>
      </c>
      <c r="CC1877" s="22">
        <f t="shared" si="2006"/>
        <v>0.8</v>
      </c>
      <c r="CD1877" s="22">
        <f t="shared" si="2007"/>
        <v>0</v>
      </c>
      <c r="CK1877" s="23">
        <v>0.5</v>
      </c>
      <c r="CL1877" s="23">
        <f t="shared" si="2008"/>
        <v>1</v>
      </c>
      <c r="CM1877" s="23" t="str">
        <f t="shared" si="2013"/>
        <v/>
      </c>
      <c r="CN1877" s="23" t="str">
        <f t="shared" si="2014"/>
        <v/>
      </c>
      <c r="CQ1877" s="4">
        <v>5</v>
      </c>
      <c r="CR1877" s="43">
        <f t="shared" si="2039"/>
        <v>13</v>
      </c>
    </row>
    <row r="1878" spans="1:96" ht="11.25" customHeight="1">
      <c r="A1878" s="9">
        <v>18</v>
      </c>
      <c r="B1878" s="9">
        <v>1</v>
      </c>
      <c r="C1878" s="9" t="str">
        <f t="shared" si="1967"/>
        <v>14</v>
      </c>
      <c r="D1878" s="10" t="s">
        <v>4255</v>
      </c>
      <c r="E1878" s="9">
        <v>5</v>
      </c>
      <c r="F1878" s="9">
        <v>1</v>
      </c>
      <c r="G1878" s="9">
        <v>0</v>
      </c>
      <c r="H1878" s="9">
        <v>0</v>
      </c>
      <c r="I1878" s="9">
        <v>0</v>
      </c>
      <c r="J1878" s="9">
        <v>0</v>
      </c>
      <c r="K1878" s="11">
        <v>25</v>
      </c>
      <c r="L1878" s="9">
        <v>23</v>
      </c>
      <c r="M1878" s="9">
        <v>10</v>
      </c>
      <c r="N1878" s="17">
        <f>SUM(M1874:M1878)</f>
        <v>29</v>
      </c>
      <c r="O1878" s="17">
        <f t="shared" si="2043"/>
        <v>0.37222222222222223</v>
      </c>
      <c r="P1878" s="17">
        <f t="shared" si="2009"/>
        <v>1</v>
      </c>
      <c r="Q1878" s="9">
        <v>24</v>
      </c>
      <c r="R1878" s="9"/>
      <c r="S1878" s="9">
        <v>0.41666666666666669</v>
      </c>
      <c r="T1878" s="9">
        <v>47</v>
      </c>
      <c r="U1878" s="9">
        <v>5</v>
      </c>
      <c r="V1878" s="11">
        <v>30</v>
      </c>
      <c r="W1878" s="11">
        <f t="shared" si="2040"/>
        <v>30</v>
      </c>
      <c r="X1878" s="17">
        <f t="shared" si="2015"/>
        <v>5</v>
      </c>
      <c r="Y1878" s="17"/>
      <c r="Z1878" s="9">
        <v>4</v>
      </c>
      <c r="AA1878" s="17">
        <f>SUM(Z1874:Z1878)</f>
        <v>64</v>
      </c>
      <c r="AB1878" s="17">
        <f t="shared" si="2044"/>
        <v>0.53430656934306564</v>
      </c>
      <c r="AC1878" s="17">
        <f t="shared" si="2033"/>
        <v>4</v>
      </c>
      <c r="AD1878" s="17">
        <f t="shared" si="2001"/>
        <v>1</v>
      </c>
      <c r="AE1878" s="17">
        <v>1</v>
      </c>
      <c r="AF1878" s="17">
        <f t="shared" si="2010"/>
        <v>4</v>
      </c>
      <c r="AG1878" s="17"/>
      <c r="AH1878" s="9">
        <v>30</v>
      </c>
      <c r="AI1878" s="9"/>
      <c r="AJ1878" s="9"/>
      <c r="AK1878" s="9"/>
      <c r="AL1878" s="9">
        <v>0.5</v>
      </c>
      <c r="AM1878" s="9">
        <f t="shared" si="2041"/>
        <v>0.5</v>
      </c>
      <c r="AN1878" s="9">
        <v>1</v>
      </c>
      <c r="AO1878" s="9">
        <f t="shared" si="2034"/>
        <v>0.8</v>
      </c>
      <c r="AP1878" s="9">
        <v>0.34666666666666662</v>
      </c>
      <c r="AQ1878" s="9"/>
      <c r="AR1878" s="9"/>
      <c r="AS1878" s="17">
        <f t="shared" si="2045"/>
        <v>13</v>
      </c>
      <c r="AT1878" s="17">
        <f t="shared" si="2046"/>
        <v>0.55384615384615365</v>
      </c>
      <c r="AU1878">
        <f t="shared" si="2047"/>
        <v>0.8</v>
      </c>
      <c r="AV1878" s="17">
        <f t="shared" si="2048"/>
        <v>0.16842105263157894</v>
      </c>
      <c r="AW1878" s="17"/>
      <c r="AX1878" s="17"/>
      <c r="AY1878" s="17"/>
      <c r="AZ1878" s="17">
        <v>6</v>
      </c>
      <c r="BA1878" s="24">
        <v>1</v>
      </c>
      <c r="BB1878" s="9">
        <v>18</v>
      </c>
      <c r="BC1878" s="9">
        <v>0</v>
      </c>
      <c r="BD1878" s="9">
        <f t="shared" si="2011"/>
        <v>1</v>
      </c>
      <c r="BE1878" s="9" t="s">
        <v>4476</v>
      </c>
      <c r="BF1878" s="9">
        <f t="shared" si="2025"/>
        <v>1</v>
      </c>
      <c r="BG1878" s="9">
        <v>1</v>
      </c>
      <c r="BH1878" s="9">
        <v>4</v>
      </c>
      <c r="BI1878" s="9">
        <v>5</v>
      </c>
      <c r="BJ1878" s="9">
        <v>1</v>
      </c>
      <c r="BK1878" s="9">
        <v>2</v>
      </c>
      <c r="BL1878" s="9">
        <v>2</v>
      </c>
      <c r="BM1878" s="9">
        <v>2</v>
      </c>
      <c r="BN1878" s="9">
        <v>0</v>
      </c>
      <c r="BO1878" s="9">
        <v>3</v>
      </c>
      <c r="BP1878" s="9">
        <v>0</v>
      </c>
      <c r="BQ1878" s="9">
        <f t="shared" si="2038"/>
        <v>0.6</v>
      </c>
      <c r="BR1878" s="9">
        <f t="shared" si="2042"/>
        <v>0.2</v>
      </c>
      <c r="BS1878" s="34">
        <f t="shared" si="2032"/>
        <v>0.8</v>
      </c>
      <c r="BT1878" s="9"/>
      <c r="BU1878" s="9"/>
      <c r="BV1878" s="9"/>
      <c r="BW1878" s="9"/>
      <c r="BX1878" s="9"/>
      <c r="BY1878" s="9"/>
      <c r="BZ1878" s="22">
        <f t="shared" si="2003"/>
        <v>5</v>
      </c>
      <c r="CA1878" s="22">
        <f t="shared" si="2004"/>
        <v>0</v>
      </c>
      <c r="CB1878" s="22">
        <f t="shared" si="2005"/>
        <v>0</v>
      </c>
      <c r="CC1878" s="22">
        <f t="shared" si="2006"/>
        <v>0.8</v>
      </c>
      <c r="CD1878" s="22">
        <f t="shared" si="2007"/>
        <v>0</v>
      </c>
      <c r="CK1878" s="23">
        <v>1</v>
      </c>
      <c r="CL1878" s="23">
        <f t="shared" si="2008"/>
        <v>1</v>
      </c>
      <c r="CM1878" s="23" t="str">
        <f t="shared" si="2013"/>
        <v/>
      </c>
      <c r="CN1878" s="23" t="str">
        <f t="shared" si="2014"/>
        <v/>
      </c>
      <c r="CQ1878" s="4">
        <v>2</v>
      </c>
      <c r="CR1878" s="43">
        <f t="shared" si="2039"/>
        <v>13</v>
      </c>
    </row>
    <row r="1879" spans="1:96" ht="11.25" customHeight="1">
      <c r="A1879" s="9">
        <v>18</v>
      </c>
      <c r="B1879" s="9">
        <v>1</v>
      </c>
      <c r="C1879" s="9" t="str">
        <f t="shared" si="1967"/>
        <v>14</v>
      </c>
      <c r="D1879" s="10" t="s">
        <v>4255</v>
      </c>
      <c r="E1879" s="9">
        <v>6</v>
      </c>
      <c r="F1879" s="9">
        <v>1</v>
      </c>
      <c r="G1879" s="9">
        <v>0</v>
      </c>
      <c r="H1879" s="9">
        <v>0</v>
      </c>
      <c r="I1879" s="9">
        <v>0</v>
      </c>
      <c r="J1879" s="9">
        <v>0</v>
      </c>
      <c r="K1879" s="11">
        <v>25</v>
      </c>
      <c r="L1879" s="9">
        <v>22</v>
      </c>
      <c r="M1879" s="9">
        <v>10</v>
      </c>
      <c r="N1879" s="17">
        <f>SUM(M1874:M1879)</f>
        <v>39</v>
      </c>
      <c r="O1879" s="17">
        <f t="shared" si="2043"/>
        <v>0.42298850574712643</v>
      </c>
      <c r="P1879" s="17">
        <f t="shared" si="2009"/>
        <v>1</v>
      </c>
      <c r="Q1879" s="9">
        <v>15</v>
      </c>
      <c r="R1879" s="9"/>
      <c r="S1879" s="9">
        <v>0.66666666666666663</v>
      </c>
      <c r="T1879" s="9">
        <v>37</v>
      </c>
      <c r="U1879" s="9">
        <v>0</v>
      </c>
      <c r="V1879" s="11">
        <v>30</v>
      </c>
      <c r="W1879" s="11">
        <f t="shared" si="2040"/>
        <v>30</v>
      </c>
      <c r="X1879" s="17">
        <f t="shared" si="2015"/>
        <v>0</v>
      </c>
      <c r="Y1879" s="17"/>
      <c r="Z1879" s="9">
        <v>0</v>
      </c>
      <c r="AA1879" s="17">
        <f>SUM(Z1874:Z1879)</f>
        <v>64</v>
      </c>
      <c r="AB1879" s="17">
        <f t="shared" si="2044"/>
        <v>0.53430656934306564</v>
      </c>
      <c r="AC1879" s="17">
        <f t="shared" si="2033"/>
        <v>0</v>
      </c>
      <c r="AD1879" s="17" t="str">
        <f t="shared" si="2001"/>
        <v/>
      </c>
      <c r="AE1879" s="17">
        <v>1</v>
      </c>
      <c r="AF1879" s="17">
        <f t="shared" si="2010"/>
        <v>0</v>
      </c>
      <c r="AG1879" s="17"/>
      <c r="AH1879" s="9">
        <v>35</v>
      </c>
      <c r="AI1879" s="9"/>
      <c r="AJ1879" s="9"/>
      <c r="AK1879" s="9"/>
      <c r="AL1879" s="9">
        <v>0.66666666666666674</v>
      </c>
      <c r="AM1879" s="9">
        <f t="shared" si="2041"/>
        <v>0.66666666666666663</v>
      </c>
      <c r="AN1879" s="9" t="s">
        <v>2085</v>
      </c>
      <c r="AO1879" s="9"/>
      <c r="AP1879" s="9">
        <v>0.28571428571428575</v>
      </c>
      <c r="AQ1879" s="9"/>
      <c r="AR1879" s="9"/>
      <c r="AS1879" s="17">
        <f t="shared" si="2045"/>
        <v>24</v>
      </c>
      <c r="AT1879" s="17">
        <f t="shared" si="2046"/>
        <v>0.5</v>
      </c>
      <c r="AU1879">
        <f t="shared" si="2047"/>
        <v>0.8</v>
      </c>
      <c r="AV1879" s="17">
        <f t="shared" si="2048"/>
        <v>0.34666666666666662</v>
      </c>
      <c r="AW1879" s="17"/>
      <c r="AX1879" s="17"/>
      <c r="AY1879" s="17"/>
      <c r="AZ1879" s="17">
        <v>6</v>
      </c>
      <c r="BA1879" s="24">
        <v>1</v>
      </c>
      <c r="BB1879" s="9">
        <v>18</v>
      </c>
      <c r="BC1879" s="9">
        <v>0</v>
      </c>
      <c r="BD1879" s="9">
        <f t="shared" si="2011"/>
        <v>1</v>
      </c>
      <c r="BE1879" s="9" t="s">
        <v>4476</v>
      </c>
      <c r="BF1879" s="9">
        <f t="shared" si="2025"/>
        <v>1</v>
      </c>
      <c r="BG1879" s="9">
        <v>1</v>
      </c>
      <c r="BH1879" s="9">
        <v>4</v>
      </c>
      <c r="BI1879" s="9">
        <v>5</v>
      </c>
      <c r="BJ1879" s="9">
        <v>1</v>
      </c>
      <c r="BK1879" s="9">
        <v>2</v>
      </c>
      <c r="BL1879" s="9">
        <v>2</v>
      </c>
      <c r="BM1879" s="9">
        <v>2</v>
      </c>
      <c r="BN1879" s="9">
        <v>0</v>
      </c>
      <c r="BO1879" s="9">
        <v>3</v>
      </c>
      <c r="BP1879" s="9">
        <v>0</v>
      </c>
      <c r="BQ1879" s="9">
        <f t="shared" si="2038"/>
        <v>0.6</v>
      </c>
      <c r="BR1879" s="9">
        <f t="shared" si="2042"/>
        <v>0.2</v>
      </c>
      <c r="BS1879" s="34">
        <f t="shared" si="2032"/>
        <v>0.8</v>
      </c>
      <c r="BT1879" s="9"/>
      <c r="BU1879" s="9"/>
      <c r="BV1879" s="9"/>
      <c r="BW1879" s="9"/>
      <c r="BX1879" s="9"/>
      <c r="BY1879" s="9"/>
      <c r="BZ1879" s="22">
        <f t="shared" si="2003"/>
        <v>6</v>
      </c>
      <c r="CA1879" s="22">
        <f t="shared" si="2004"/>
        <v>0</v>
      </c>
      <c r="CB1879" s="22">
        <f t="shared" si="2005"/>
        <v>0</v>
      </c>
      <c r="CC1879" s="22">
        <f t="shared" si="2006"/>
        <v>0.8</v>
      </c>
      <c r="CD1879" s="22">
        <f t="shared" si="2007"/>
        <v>0</v>
      </c>
      <c r="CK1879" s="23">
        <v>1</v>
      </c>
      <c r="CL1879" s="23">
        <f t="shared" si="2008"/>
        <v>1</v>
      </c>
      <c r="CM1879" s="23" t="str">
        <f t="shared" si="2013"/>
        <v/>
      </c>
      <c r="CN1879" s="23" t="str">
        <f t="shared" si="2014"/>
        <v/>
      </c>
      <c r="CO1879" s="43">
        <f>+AVERAGE(AM1873:AM1877)</f>
        <v>0.47876923076923078</v>
      </c>
      <c r="CP1879" s="43">
        <f>+AVERAGE(AO1873:AO1877)</f>
        <v>0.59418181818181814</v>
      </c>
      <c r="CQ1879" s="4">
        <v>2</v>
      </c>
      <c r="CR1879" s="43">
        <f t="shared" si="2039"/>
        <v>16</v>
      </c>
    </row>
    <row r="1880" spans="1:96" ht="11.25" customHeight="1">
      <c r="A1880" s="9">
        <v>18</v>
      </c>
      <c r="B1880" s="9">
        <v>1</v>
      </c>
      <c r="C1880" s="9" t="str">
        <f t="shared" si="1967"/>
        <v>14</v>
      </c>
      <c r="D1880" s="10" t="s">
        <v>4255</v>
      </c>
      <c r="E1880" s="9">
        <v>7</v>
      </c>
      <c r="F1880" s="9">
        <v>1</v>
      </c>
      <c r="G1880" s="9">
        <v>0</v>
      </c>
      <c r="H1880" s="9">
        <v>0</v>
      </c>
      <c r="I1880" s="9">
        <v>0</v>
      </c>
      <c r="J1880" s="9">
        <v>0</v>
      </c>
      <c r="K1880" s="11">
        <v>25</v>
      </c>
      <c r="L1880" s="9">
        <v>12</v>
      </c>
      <c r="M1880" s="9">
        <v>0</v>
      </c>
      <c r="N1880" s="17">
        <f>SUM(M1874:M1880)</f>
        <v>39</v>
      </c>
      <c r="O1880" s="17">
        <f t="shared" si="2043"/>
        <v>0.42127659574468085</v>
      </c>
      <c r="P1880" s="17">
        <f t="shared" si="2009"/>
        <v>0</v>
      </c>
      <c r="Q1880" s="9">
        <v>7</v>
      </c>
      <c r="R1880" s="9"/>
      <c r="S1880" s="9">
        <v>0</v>
      </c>
      <c r="T1880" s="9">
        <v>19</v>
      </c>
      <c r="U1880" s="9">
        <v>0</v>
      </c>
      <c r="V1880" s="11">
        <v>30</v>
      </c>
      <c r="W1880" s="11">
        <f t="shared" si="2040"/>
        <v>30</v>
      </c>
      <c r="X1880" s="17">
        <f t="shared" si="2015"/>
        <v>0</v>
      </c>
      <c r="Y1880" s="17"/>
      <c r="Z1880" s="9">
        <v>0</v>
      </c>
      <c r="AA1880" s="17">
        <f>SUM(Z1874:Z1880)</f>
        <v>64</v>
      </c>
      <c r="AB1880" s="17">
        <f t="shared" si="2044"/>
        <v>0.53430656934306564</v>
      </c>
      <c r="AC1880" s="17">
        <f t="shared" si="2033"/>
        <v>0</v>
      </c>
      <c r="AD1880" s="17" t="str">
        <f t="shared" si="2001"/>
        <v/>
      </c>
      <c r="AE1880" s="17" t="s">
        <v>2085</v>
      </c>
      <c r="AF1880" s="17">
        <f t="shared" si="2010"/>
        <v>10</v>
      </c>
      <c r="AG1880" s="17"/>
      <c r="AH1880" s="9">
        <v>43</v>
      </c>
      <c r="AI1880" s="9"/>
      <c r="AJ1880" s="9"/>
      <c r="AK1880" s="9"/>
      <c r="AL1880" s="9">
        <v>0.8</v>
      </c>
      <c r="AM1880" s="9">
        <f t="shared" si="2041"/>
        <v>0.8</v>
      </c>
      <c r="AN1880" s="9" t="s">
        <v>2085</v>
      </c>
      <c r="AO1880" s="9"/>
      <c r="AP1880" s="9">
        <v>0.13023255813953491</v>
      </c>
      <c r="AQ1880" s="9"/>
      <c r="AR1880" s="9"/>
      <c r="AS1880" s="17">
        <f t="shared" si="2045"/>
        <v>15</v>
      </c>
      <c r="AT1880" s="17">
        <f t="shared" si="2046"/>
        <v>0.66666666666666674</v>
      </c>
      <c r="AU1880" t="str">
        <f t="shared" si="2047"/>
        <v/>
      </c>
      <c r="AV1880" s="17">
        <f t="shared" si="2048"/>
        <v>0.28571428571428575</v>
      </c>
      <c r="AW1880" s="17"/>
      <c r="AX1880" s="17"/>
      <c r="AY1880" s="17"/>
      <c r="AZ1880" s="17">
        <v>6</v>
      </c>
      <c r="BA1880" s="24">
        <v>1</v>
      </c>
      <c r="BB1880" s="9">
        <v>18</v>
      </c>
      <c r="BC1880" s="9">
        <v>0</v>
      </c>
      <c r="BD1880" s="9">
        <f t="shared" si="2011"/>
        <v>1</v>
      </c>
      <c r="BE1880" s="9" t="s">
        <v>4476</v>
      </c>
      <c r="BF1880" s="9">
        <f t="shared" si="2025"/>
        <v>1</v>
      </c>
      <c r="BG1880" s="9">
        <v>1</v>
      </c>
      <c r="BH1880" s="9">
        <v>4</v>
      </c>
      <c r="BI1880" s="9">
        <v>5</v>
      </c>
      <c r="BJ1880" s="9">
        <v>1</v>
      </c>
      <c r="BK1880" s="9">
        <v>2</v>
      </c>
      <c r="BL1880" s="9">
        <v>2</v>
      </c>
      <c r="BM1880" s="9">
        <v>2</v>
      </c>
      <c r="BN1880" s="9">
        <v>0</v>
      </c>
      <c r="BO1880" s="9">
        <v>3</v>
      </c>
      <c r="BP1880" s="9">
        <v>0</v>
      </c>
      <c r="BQ1880" s="9">
        <f t="shared" si="2038"/>
        <v>0.6</v>
      </c>
      <c r="BR1880" s="9">
        <f t="shared" si="2042"/>
        <v>0.2</v>
      </c>
      <c r="BS1880" s="34">
        <f t="shared" si="2032"/>
        <v>0.8</v>
      </c>
      <c r="BT1880" s="9"/>
      <c r="BU1880" s="9"/>
      <c r="BV1880" s="9"/>
      <c r="BW1880" s="9"/>
      <c r="BX1880" s="9"/>
      <c r="BY1880" s="9"/>
      <c r="BZ1880" s="22">
        <f t="shared" si="2003"/>
        <v>7</v>
      </c>
      <c r="CA1880" s="22">
        <f t="shared" si="2004"/>
        <v>0</v>
      </c>
      <c r="CB1880" s="22">
        <f t="shared" si="2005"/>
        <v>0</v>
      </c>
      <c r="CC1880" s="22">
        <f t="shared" si="2006"/>
        <v>0.8</v>
      </c>
      <c r="CD1880" s="22">
        <f t="shared" si="2007"/>
        <v>0</v>
      </c>
      <c r="CK1880" s="23" t="s">
        <v>2085</v>
      </c>
      <c r="CL1880" s="23">
        <f t="shared" si="2008"/>
        <v>1</v>
      </c>
      <c r="CM1880" s="23" t="str">
        <f t="shared" si="2013"/>
        <v/>
      </c>
      <c r="CN1880" s="23" t="str">
        <f t="shared" si="2014"/>
        <v/>
      </c>
      <c r="CO1880" s="43">
        <f>+AVERAGE(AM1873:AM1877)</f>
        <v>0.47876923076923078</v>
      </c>
      <c r="CP1880" s="43">
        <f>+AVERAGE(AO1873:AO1877)</f>
        <v>0.59418181818181814</v>
      </c>
      <c r="CQ1880" s="4">
        <v>1</v>
      </c>
      <c r="CR1880" s="43">
        <f t="shared" si="2039"/>
        <v>11</v>
      </c>
    </row>
    <row r="1881" spans="1:96" ht="11.25" customHeight="1">
      <c r="A1881" s="9">
        <v>18</v>
      </c>
      <c r="B1881" s="9">
        <v>1</v>
      </c>
      <c r="C1881" s="9" t="str">
        <f t="shared" si="1967"/>
        <v>14</v>
      </c>
      <c r="D1881" s="10" t="s">
        <v>4255</v>
      </c>
      <c r="E1881" s="9">
        <v>8</v>
      </c>
      <c r="F1881" s="9">
        <v>1</v>
      </c>
      <c r="G1881" s="9">
        <v>0</v>
      </c>
      <c r="H1881" s="9">
        <v>0</v>
      </c>
      <c r="I1881" s="9">
        <v>0</v>
      </c>
      <c r="J1881" s="9">
        <v>0</v>
      </c>
      <c r="K1881" s="11">
        <v>25</v>
      </c>
      <c r="L1881" s="9">
        <v>0</v>
      </c>
      <c r="M1881" s="9">
        <v>0</v>
      </c>
      <c r="N1881" s="17">
        <f>SUM(M1874:M1881)</f>
        <v>39</v>
      </c>
      <c r="O1881" s="17">
        <f t="shared" si="2043"/>
        <v>0.42127659574468085</v>
      </c>
      <c r="P1881" s="17">
        <f t="shared" si="2009"/>
        <v>0</v>
      </c>
      <c r="Q1881" s="9">
        <v>0</v>
      </c>
      <c r="R1881" s="9"/>
      <c r="S1881" s="9">
        <v>0.2</v>
      </c>
      <c r="T1881" s="9">
        <v>0</v>
      </c>
      <c r="U1881" s="9">
        <v>0</v>
      </c>
      <c r="V1881" s="11">
        <v>30</v>
      </c>
      <c r="W1881" s="11">
        <f t="shared" si="2040"/>
        <v>30</v>
      </c>
      <c r="X1881" s="17">
        <f t="shared" si="2015"/>
        <v>0</v>
      </c>
      <c r="Y1881" s="17"/>
      <c r="Z1881" s="9">
        <v>0</v>
      </c>
      <c r="AA1881" s="17">
        <f>SUM(Z1874:Z1881)</f>
        <v>64</v>
      </c>
      <c r="AB1881" s="17">
        <f t="shared" si="2044"/>
        <v>0.53430656934306564</v>
      </c>
      <c r="AC1881" s="17">
        <f t="shared" si="2033"/>
        <v>0</v>
      </c>
      <c r="AD1881" s="17" t="str">
        <f t="shared" si="2001"/>
        <v/>
      </c>
      <c r="AE1881" s="17" t="s">
        <v>2085</v>
      </c>
      <c r="AF1881" s="17">
        <f t="shared" si="2010"/>
        <v>10</v>
      </c>
      <c r="AG1881" s="17"/>
      <c r="AH1881" s="9">
        <v>50</v>
      </c>
      <c r="AI1881" s="9"/>
      <c r="AJ1881" s="9"/>
      <c r="AK1881" s="9"/>
      <c r="AL1881" s="9">
        <v>0</v>
      </c>
      <c r="AM1881" s="9" t="e">
        <f t="shared" si="2041"/>
        <v>#DIV/0!</v>
      </c>
      <c r="AN1881" s="9" t="s">
        <v>2085</v>
      </c>
      <c r="AO1881" s="9"/>
      <c r="AP1881" s="9">
        <v>0</v>
      </c>
      <c r="AQ1881" s="9"/>
      <c r="AR1881" s="9"/>
      <c r="AS1881" s="17">
        <f t="shared" si="2045"/>
        <v>7</v>
      </c>
      <c r="AT1881" s="17">
        <f t="shared" si="2046"/>
        <v>0.8</v>
      </c>
      <c r="AU1881" t="str">
        <f t="shared" si="2047"/>
        <v/>
      </c>
      <c r="AV1881" s="17">
        <f t="shared" si="2048"/>
        <v>0.13023255813953491</v>
      </c>
      <c r="AW1881" s="17"/>
      <c r="AX1881" s="17"/>
      <c r="AY1881" s="17"/>
      <c r="AZ1881" s="17">
        <v>6</v>
      </c>
      <c r="BA1881" s="24">
        <v>1</v>
      </c>
      <c r="BB1881" s="9">
        <v>18</v>
      </c>
      <c r="BC1881" s="9">
        <v>0</v>
      </c>
      <c r="BD1881" s="9">
        <f t="shared" si="2011"/>
        <v>1</v>
      </c>
      <c r="BE1881" s="9" t="s">
        <v>4476</v>
      </c>
      <c r="BF1881" s="9">
        <f t="shared" si="2025"/>
        <v>1</v>
      </c>
      <c r="BG1881" s="9">
        <v>1</v>
      </c>
      <c r="BH1881" s="9">
        <v>4</v>
      </c>
      <c r="BI1881" s="9">
        <v>5</v>
      </c>
      <c r="BJ1881" s="9">
        <v>1</v>
      </c>
      <c r="BK1881" s="9">
        <v>2</v>
      </c>
      <c r="BL1881" s="9">
        <v>2</v>
      </c>
      <c r="BM1881" s="9">
        <v>2</v>
      </c>
      <c r="BN1881" s="9">
        <v>0</v>
      </c>
      <c r="BO1881" s="9">
        <v>3</v>
      </c>
      <c r="BP1881" s="9">
        <v>0</v>
      </c>
      <c r="BQ1881" s="9">
        <f t="shared" si="2038"/>
        <v>0.6</v>
      </c>
      <c r="BR1881" s="9">
        <f t="shared" si="2042"/>
        <v>0.2</v>
      </c>
      <c r="BS1881" s="34">
        <f t="shared" si="2032"/>
        <v>0.8</v>
      </c>
      <c r="BT1881" s="9"/>
      <c r="BU1881" s="9"/>
      <c r="BV1881" s="9"/>
      <c r="BW1881" s="9"/>
      <c r="BX1881" s="9"/>
      <c r="BY1881" s="9"/>
      <c r="BZ1881" s="22">
        <f t="shared" si="2003"/>
        <v>8</v>
      </c>
      <c r="CA1881" s="22">
        <f t="shared" si="2004"/>
        <v>0</v>
      </c>
      <c r="CB1881" s="22">
        <f t="shared" si="2005"/>
        <v>0</v>
      </c>
      <c r="CC1881" s="22">
        <f t="shared" si="2006"/>
        <v>0.8</v>
      </c>
      <c r="CD1881" s="22">
        <f t="shared" si="2007"/>
        <v>0</v>
      </c>
      <c r="CK1881" s="23" t="s">
        <v>2085</v>
      </c>
      <c r="CL1881" s="23">
        <f t="shared" si="2008"/>
        <v>1</v>
      </c>
      <c r="CM1881" s="23" t="str">
        <f t="shared" si="2013"/>
        <v/>
      </c>
      <c r="CN1881" s="23" t="str">
        <f t="shared" si="2014"/>
        <v/>
      </c>
      <c r="CO1881" s="43">
        <f>+AVERAGE(AM1873:AM1877)</f>
        <v>0.47876923076923078</v>
      </c>
      <c r="CP1881" s="43">
        <f>+AVERAGE(AO1873:AO1877)</f>
        <v>0.59418181818181814</v>
      </c>
      <c r="CQ1881" s="4">
        <v>2</v>
      </c>
      <c r="CR1881" s="43">
        <f t="shared" si="2039"/>
        <v>15</v>
      </c>
    </row>
    <row r="1882" spans="1:96" ht="11.25" customHeight="1">
      <c r="A1882" s="9">
        <v>18</v>
      </c>
      <c r="B1882" s="9">
        <v>1</v>
      </c>
      <c r="C1882" s="9" t="str">
        <f t="shared" si="1967"/>
        <v>14</v>
      </c>
      <c r="D1882" s="10" t="s">
        <v>4255</v>
      </c>
      <c r="E1882" s="11">
        <v>9</v>
      </c>
      <c r="F1882" s="9">
        <v>1</v>
      </c>
      <c r="G1882" s="9">
        <v>0</v>
      </c>
      <c r="H1882" s="9">
        <v>0</v>
      </c>
      <c r="I1882" s="9">
        <v>0</v>
      </c>
      <c r="J1882" s="9">
        <v>0</v>
      </c>
      <c r="K1882" s="11">
        <v>25</v>
      </c>
      <c r="L1882" s="9">
        <v>0</v>
      </c>
      <c r="M1882" s="9">
        <v>0</v>
      </c>
      <c r="N1882" s="17">
        <f>SUM(M1874:M1882)</f>
        <v>39</v>
      </c>
      <c r="O1882" s="17">
        <f t="shared" si="2043"/>
        <v>0.42105263157894735</v>
      </c>
      <c r="P1882" s="17">
        <f t="shared" si="2009"/>
        <v>0</v>
      </c>
      <c r="Q1882" s="9">
        <v>1</v>
      </c>
      <c r="R1882" s="9"/>
      <c r="S1882" s="9">
        <v>0</v>
      </c>
      <c r="T1882" s="9">
        <v>1</v>
      </c>
      <c r="U1882" s="9">
        <v>0</v>
      </c>
      <c r="V1882" s="11">
        <v>30</v>
      </c>
      <c r="W1882" s="11">
        <f t="shared" si="2040"/>
        <v>30</v>
      </c>
      <c r="X1882" s="17">
        <f t="shared" si="2015"/>
        <v>0</v>
      </c>
      <c r="Y1882" s="17"/>
      <c r="Z1882" s="9">
        <v>0</v>
      </c>
      <c r="AA1882" s="17">
        <f>SUM(Z1874:Z1882)</f>
        <v>64</v>
      </c>
      <c r="AB1882" s="17">
        <f t="shared" si="2044"/>
        <v>0.53430656934306564</v>
      </c>
      <c r="AC1882" s="17">
        <f t="shared" si="2033"/>
        <v>0</v>
      </c>
      <c r="AD1882" s="17" t="str">
        <f t="shared" si="2001"/>
        <v/>
      </c>
      <c r="AE1882" s="17" t="s">
        <v>2085</v>
      </c>
      <c r="AF1882" s="17">
        <f t="shared" si="2010"/>
        <v>10</v>
      </c>
      <c r="AG1882" s="17"/>
      <c r="AH1882" s="9">
        <v>49</v>
      </c>
      <c r="AI1882" s="9"/>
      <c r="AJ1882" s="9"/>
      <c r="AK1882" s="9"/>
      <c r="AL1882" s="9">
        <v>0.8</v>
      </c>
      <c r="AM1882" s="9">
        <f t="shared" si="2041"/>
        <v>0.8</v>
      </c>
      <c r="AN1882" s="9" t="s">
        <v>2085</v>
      </c>
      <c r="AO1882" s="9"/>
      <c r="AP1882" s="9">
        <v>1.6326530612244892E-2</v>
      </c>
      <c r="AQ1882" s="9"/>
      <c r="AR1882" s="9"/>
      <c r="AS1882" s="17">
        <f t="shared" si="2045"/>
        <v>0</v>
      </c>
      <c r="AT1882" s="17">
        <f t="shared" si="2046"/>
        <v>0</v>
      </c>
      <c r="AU1882" t="str">
        <f t="shared" si="2047"/>
        <v/>
      </c>
      <c r="AV1882" s="17">
        <f t="shared" si="2048"/>
        <v>0</v>
      </c>
      <c r="AW1882" s="17"/>
      <c r="AX1882" s="17"/>
      <c r="AY1882" s="17"/>
      <c r="AZ1882" s="17">
        <v>6</v>
      </c>
      <c r="BA1882" s="24">
        <v>1</v>
      </c>
      <c r="BB1882" s="9">
        <v>18</v>
      </c>
      <c r="BC1882" s="9">
        <v>0</v>
      </c>
      <c r="BD1882" s="9">
        <f t="shared" si="2011"/>
        <v>1</v>
      </c>
      <c r="BE1882" s="9" t="s">
        <v>4476</v>
      </c>
      <c r="BF1882" s="9">
        <f t="shared" si="2025"/>
        <v>1</v>
      </c>
      <c r="BG1882" s="9">
        <v>1</v>
      </c>
      <c r="BH1882" s="9">
        <v>4</v>
      </c>
      <c r="BI1882" s="9">
        <v>5</v>
      </c>
      <c r="BJ1882" s="9">
        <v>1</v>
      </c>
      <c r="BK1882" s="9">
        <v>2</v>
      </c>
      <c r="BL1882" s="9">
        <v>2</v>
      </c>
      <c r="BM1882" s="9">
        <v>2</v>
      </c>
      <c r="BN1882" s="9">
        <v>0</v>
      </c>
      <c r="BO1882" s="9">
        <v>3</v>
      </c>
      <c r="BP1882" s="9">
        <v>0</v>
      </c>
      <c r="BQ1882" s="9">
        <f t="shared" si="2038"/>
        <v>0.6</v>
      </c>
      <c r="BR1882" s="9">
        <f t="shared" si="2042"/>
        <v>0.2</v>
      </c>
      <c r="BS1882" s="34">
        <f t="shared" si="2032"/>
        <v>0.8</v>
      </c>
      <c r="BT1882" s="9"/>
      <c r="BU1882" s="9"/>
      <c r="BV1882" s="9"/>
      <c r="BW1882" s="9"/>
      <c r="BX1882" s="9"/>
      <c r="BY1882" s="9"/>
      <c r="BZ1882" s="22">
        <f t="shared" si="2003"/>
        <v>9</v>
      </c>
      <c r="CA1882" s="22">
        <f t="shared" si="2004"/>
        <v>0</v>
      </c>
      <c r="CB1882" s="22">
        <f t="shared" si="2005"/>
        <v>0</v>
      </c>
      <c r="CC1882" s="22">
        <f t="shared" si="2006"/>
        <v>0.8</v>
      </c>
      <c r="CD1882" s="22">
        <f t="shared" si="2007"/>
        <v>0</v>
      </c>
      <c r="CK1882" s="23" t="s">
        <v>2085</v>
      </c>
      <c r="CL1882" s="23">
        <f t="shared" si="2008"/>
        <v>1</v>
      </c>
      <c r="CM1882" s="23" t="str">
        <f t="shared" si="2013"/>
        <v/>
      </c>
      <c r="CN1882" s="23" t="str">
        <f t="shared" si="2014"/>
        <v/>
      </c>
      <c r="CO1882" s="43">
        <f>+AVERAGE(AM1873:AM1877)</f>
        <v>0.47876923076923078</v>
      </c>
      <c r="CP1882" s="43">
        <f>+AVERAGE(AO1873:AO1877)</f>
        <v>0.59418181818181814</v>
      </c>
      <c r="CQ1882" s="4">
        <v>2</v>
      </c>
      <c r="CR1882" s="43">
        <f t="shared" si="2039"/>
        <v>11</v>
      </c>
    </row>
    <row r="1883" spans="1:96" ht="11.25" customHeight="1">
      <c r="A1883" s="9">
        <v>18</v>
      </c>
      <c r="B1883" s="9">
        <v>1</v>
      </c>
      <c r="C1883" s="9" t="str">
        <f t="shared" si="1967"/>
        <v>14</v>
      </c>
      <c r="D1883" s="10" t="s">
        <v>4255</v>
      </c>
      <c r="E1883" s="9">
        <v>10</v>
      </c>
      <c r="F1883" s="9">
        <v>1</v>
      </c>
      <c r="G1883" s="9">
        <v>0</v>
      </c>
      <c r="H1883" s="9">
        <v>0</v>
      </c>
      <c r="I1883" s="9">
        <v>0</v>
      </c>
      <c r="J1883" s="9">
        <v>0</v>
      </c>
      <c r="K1883" s="11">
        <v>25</v>
      </c>
      <c r="L1883" s="9">
        <v>0</v>
      </c>
      <c r="M1883" s="9">
        <v>0</v>
      </c>
      <c r="N1883" s="17">
        <f>SUM(M1874:M1883)</f>
        <v>39</v>
      </c>
      <c r="O1883" s="17">
        <f t="shared" si="2043"/>
        <v>0.30476190476190479</v>
      </c>
      <c r="P1883" s="17">
        <f t="shared" si="2009"/>
        <v>0</v>
      </c>
      <c r="Q1883" s="9">
        <v>10</v>
      </c>
      <c r="R1883" s="9"/>
      <c r="S1883" s="9">
        <v>0</v>
      </c>
      <c r="T1883" s="9">
        <v>10</v>
      </c>
      <c r="U1883" s="9">
        <v>0</v>
      </c>
      <c r="V1883" s="11">
        <v>30</v>
      </c>
      <c r="W1883" s="11">
        <f t="shared" si="2040"/>
        <v>30</v>
      </c>
      <c r="X1883" s="17">
        <f t="shared" si="2015"/>
        <v>0</v>
      </c>
      <c r="Y1883" s="17">
        <f t="shared" ref="Y1883" si="2049">SUM(X1874:X1883)</f>
        <v>90</v>
      </c>
      <c r="Z1883" s="9">
        <v>0</v>
      </c>
      <c r="AA1883" s="17">
        <f>SUM(Z1874:Z1883)</f>
        <v>64</v>
      </c>
      <c r="AB1883" s="17">
        <f t="shared" si="2044"/>
        <v>0.53430656934306564</v>
      </c>
      <c r="AC1883" s="17">
        <f t="shared" si="2033"/>
        <v>0</v>
      </c>
      <c r="AD1883" s="17" t="str">
        <f t="shared" si="2001"/>
        <v/>
      </c>
      <c r="AE1883" s="17" t="s">
        <v>2085</v>
      </c>
      <c r="AF1883" s="17">
        <f t="shared" si="2010"/>
        <v>10</v>
      </c>
      <c r="AG1883" s="17">
        <f>+SUM(AF1874:AF1883)</f>
        <v>125</v>
      </c>
      <c r="AH1883" s="9">
        <v>40</v>
      </c>
      <c r="AI1883" s="9"/>
      <c r="AJ1883" s="9"/>
      <c r="AK1883" s="9"/>
      <c r="AL1883" s="9">
        <v>0.8</v>
      </c>
      <c r="AM1883" s="9">
        <f t="shared" si="2041"/>
        <v>0.8</v>
      </c>
      <c r="AN1883" s="9" t="s">
        <v>2085</v>
      </c>
      <c r="AO1883" s="9"/>
      <c r="AP1883" s="9">
        <v>0.2</v>
      </c>
      <c r="AQ1883" s="9"/>
      <c r="AR1883" s="9"/>
      <c r="AS1883" s="17">
        <f t="shared" si="2045"/>
        <v>1</v>
      </c>
      <c r="AT1883" s="17">
        <f t="shared" si="2046"/>
        <v>0.8</v>
      </c>
      <c r="AU1883" t="str">
        <f t="shared" si="2047"/>
        <v/>
      </c>
      <c r="AV1883" s="17">
        <f t="shared" si="2048"/>
        <v>1.6326530612244892E-2</v>
      </c>
      <c r="AW1883" s="17"/>
      <c r="AX1883" s="17"/>
      <c r="AY1883" s="17"/>
      <c r="AZ1883" s="17">
        <v>6</v>
      </c>
      <c r="BA1883" s="24">
        <v>1</v>
      </c>
      <c r="BB1883" s="9">
        <v>18</v>
      </c>
      <c r="BC1883" s="9">
        <v>0</v>
      </c>
      <c r="BD1883" s="9">
        <f t="shared" si="2011"/>
        <v>1</v>
      </c>
      <c r="BE1883" s="9" t="s">
        <v>4476</v>
      </c>
      <c r="BF1883" s="9">
        <v>1</v>
      </c>
      <c r="BG1883" s="9">
        <v>1</v>
      </c>
      <c r="BH1883" s="9">
        <v>4</v>
      </c>
      <c r="BI1883" s="9">
        <v>5</v>
      </c>
      <c r="BJ1883" s="9">
        <v>1</v>
      </c>
      <c r="BK1883" s="9">
        <v>2</v>
      </c>
      <c r="BL1883" s="9">
        <v>2</v>
      </c>
      <c r="BM1883" s="9">
        <v>2</v>
      </c>
      <c r="BN1883" s="9">
        <v>0</v>
      </c>
      <c r="BO1883" s="9">
        <v>3</v>
      </c>
      <c r="BP1883" s="9">
        <v>0</v>
      </c>
      <c r="BQ1883" s="9">
        <f t="shared" si="2038"/>
        <v>0.6</v>
      </c>
      <c r="BR1883" s="9">
        <f t="shared" si="2042"/>
        <v>0.6</v>
      </c>
      <c r="BS1883" s="34">
        <f t="shared" si="2032"/>
        <v>0.8</v>
      </c>
      <c r="BT1883" s="9">
        <f>+SUM(AH1874:AH1883)</f>
        <v>532</v>
      </c>
      <c r="BU1883" s="9"/>
      <c r="BV1883" s="9"/>
      <c r="BW1883" s="9">
        <f>SUM(AF1874:AF1883)</f>
        <v>125</v>
      </c>
      <c r="BX1883" s="9"/>
      <c r="BY1883" s="9"/>
      <c r="BZ1883" s="22">
        <f t="shared" si="2003"/>
        <v>10</v>
      </c>
      <c r="CA1883" s="22">
        <f t="shared" si="2004"/>
        <v>0</v>
      </c>
      <c r="CB1883" s="22">
        <f t="shared" si="2005"/>
        <v>0</v>
      </c>
      <c r="CC1883" s="22">
        <f t="shared" si="2006"/>
        <v>0.8</v>
      </c>
      <c r="CD1883" s="22">
        <f t="shared" si="2007"/>
        <v>0</v>
      </c>
      <c r="CK1883" s="23" t="s">
        <v>2085</v>
      </c>
      <c r="CL1883" s="23">
        <f t="shared" si="2008"/>
        <v>1</v>
      </c>
      <c r="CM1883" s="23" t="str">
        <f t="shared" si="2013"/>
        <v/>
      </c>
      <c r="CN1883" s="23" t="str">
        <f t="shared" si="2014"/>
        <v/>
      </c>
      <c r="CO1883" s="43">
        <f>+AVERAGE(AM1873:AM1877)</f>
        <v>0.47876923076923078</v>
      </c>
      <c r="CP1883" s="43">
        <f>+AVERAGE(AO1873:AO1877)</f>
        <v>0.59418181818181814</v>
      </c>
      <c r="CQ1883" s="4">
        <v>2</v>
      </c>
      <c r="CR1883" s="43">
        <f t="shared" si="2039"/>
        <v>17</v>
      </c>
    </row>
    <row r="1884" spans="1:96" ht="11.25" customHeight="1">
      <c r="A1884" s="9">
        <v>18</v>
      </c>
      <c r="B1884" s="9">
        <v>1</v>
      </c>
      <c r="C1884" s="9" t="str">
        <f t="shared" ref="C1884:C1947" si="2050">LEFT(D1884, FIND(":", D1884)-1)</f>
        <v>14</v>
      </c>
      <c r="D1884" s="10" t="s">
        <v>4255</v>
      </c>
      <c r="E1884" s="9">
        <v>11</v>
      </c>
      <c r="F1884" s="9">
        <v>1</v>
      </c>
      <c r="G1884" s="9">
        <v>0</v>
      </c>
      <c r="H1884" s="9">
        <v>0</v>
      </c>
      <c r="I1884" s="9">
        <v>0</v>
      </c>
      <c r="J1884" s="9">
        <v>1</v>
      </c>
      <c r="K1884" s="11">
        <v>25</v>
      </c>
      <c r="L1884" s="9">
        <v>75</v>
      </c>
      <c r="M1884" s="9">
        <v>0</v>
      </c>
      <c r="N1884" s="9"/>
      <c r="O1884" s="17"/>
      <c r="P1884" s="17">
        <f t="shared" si="2009"/>
        <v>0</v>
      </c>
      <c r="Q1884" s="9">
        <v>28</v>
      </c>
      <c r="R1884" s="9"/>
      <c r="S1884" s="9">
        <v>0</v>
      </c>
      <c r="T1884" s="9">
        <v>100</v>
      </c>
      <c r="U1884" s="9">
        <v>40</v>
      </c>
      <c r="V1884" s="11">
        <v>27</v>
      </c>
      <c r="W1884" s="11">
        <f t="shared" si="2040"/>
        <v>30</v>
      </c>
      <c r="X1884" s="17">
        <f t="shared" si="2015"/>
        <v>27</v>
      </c>
      <c r="Y1884" s="17"/>
      <c r="Z1884" s="9">
        <v>15</v>
      </c>
      <c r="AA1884" s="9"/>
      <c r="AB1884" s="17"/>
      <c r="AC1884" s="17">
        <f t="shared" si="2033"/>
        <v>40</v>
      </c>
      <c r="AD1884" s="17">
        <f t="shared" si="2001"/>
        <v>0.375</v>
      </c>
      <c r="AE1884" s="17" t="s">
        <v>2085</v>
      </c>
      <c r="AF1884" s="17">
        <f t="shared" si="2010"/>
        <v>25</v>
      </c>
      <c r="AG1884" s="17"/>
      <c r="AH1884" s="9">
        <v>62</v>
      </c>
      <c r="AI1884" s="9"/>
      <c r="AJ1884" s="9"/>
      <c r="AK1884" s="9"/>
      <c r="AL1884" s="9">
        <v>0.42857142857142855</v>
      </c>
      <c r="AM1884" s="9">
        <f t="shared" si="2041"/>
        <v>0.42857142857142855</v>
      </c>
      <c r="AN1884" s="9">
        <v>0.375</v>
      </c>
      <c r="AO1884" s="9">
        <f t="shared" ref="AO1884:AO1893" si="2051">+(ABS(Z1884-Z1906)+ABS(Z1884-Z1928)+ABS(Z1884-Z1950)+ABS(Z1884-Z1972)+ABS(Z1906-Z1928)+ABS(Z1906-Z1950)+ABS(Z1906-Z1972)+ABS(Z1928-Z1950)+ABS(Z1928-Z1972)+ABS(Z1950-Z1972))/(5*(Z1884+Z1906+Z1928+Z1950+Z1972))</f>
        <v>0.54</v>
      </c>
      <c r="AP1884" s="9">
        <v>0.4258064516129032</v>
      </c>
      <c r="AQ1884" s="9">
        <f>+AVERAGE(AL1874:AL1883)</f>
        <v>0.55605128205128196</v>
      </c>
      <c r="AR1884" s="9">
        <f>+AVERAGE(AO1874:AO1883)</f>
        <v>0.64509090909090916</v>
      </c>
      <c r="AU1884" t="str">
        <f>+IF(AND(E1884&gt;11,AO1883&gt;0),AO1883,"")</f>
        <v/>
      </c>
      <c r="AZ1884">
        <v>6</v>
      </c>
      <c r="BA1884" s="24">
        <v>1</v>
      </c>
      <c r="BB1884" s="9">
        <v>18</v>
      </c>
      <c r="BC1884" s="9">
        <v>0</v>
      </c>
      <c r="BD1884" s="9">
        <f t="shared" si="2011"/>
        <v>1</v>
      </c>
      <c r="BE1884" s="9" t="s">
        <v>4476</v>
      </c>
      <c r="BF1884" s="9">
        <v>1</v>
      </c>
      <c r="BG1884" s="9">
        <v>1</v>
      </c>
      <c r="BH1884" s="9">
        <v>4</v>
      </c>
      <c r="BI1884" s="9">
        <v>5</v>
      </c>
      <c r="BJ1884" s="9">
        <v>1</v>
      </c>
      <c r="BK1884" s="9">
        <v>2</v>
      </c>
      <c r="BL1884" s="9">
        <v>2</v>
      </c>
      <c r="BM1884" s="9">
        <v>2</v>
      </c>
      <c r="BN1884" s="9">
        <v>0</v>
      </c>
      <c r="BO1884" s="9">
        <v>3</v>
      </c>
      <c r="BP1884" s="9">
        <v>0</v>
      </c>
      <c r="BQ1884" s="9">
        <f t="shared" si="2038"/>
        <v>0.6</v>
      </c>
      <c r="BR1884" s="9">
        <f t="shared" si="2042"/>
        <v>0.6</v>
      </c>
      <c r="BS1884" s="34">
        <f t="shared" si="2032"/>
        <v>0.8</v>
      </c>
      <c r="BT1884" s="9"/>
      <c r="BU1884" s="9"/>
      <c r="BV1884" s="9"/>
      <c r="BW1884" s="9"/>
      <c r="BX1884" s="9"/>
      <c r="BY1884" s="9"/>
      <c r="BZ1884" s="22">
        <f t="shared" si="2003"/>
        <v>0</v>
      </c>
      <c r="CA1884" s="22">
        <f t="shared" si="2004"/>
        <v>1</v>
      </c>
      <c r="CB1884" s="22">
        <f t="shared" si="2005"/>
        <v>0.8</v>
      </c>
      <c r="CC1884" s="22">
        <f t="shared" si="2006"/>
        <v>0</v>
      </c>
      <c r="CD1884" s="22">
        <f t="shared" si="2007"/>
        <v>1</v>
      </c>
      <c r="CK1884" s="23" t="s">
        <v>2085</v>
      </c>
      <c r="CL1884" s="23">
        <f t="shared" si="2008"/>
        <v>1</v>
      </c>
      <c r="CM1884" s="23">
        <f t="shared" si="2013"/>
        <v>0.55605128205128196</v>
      </c>
      <c r="CN1884" s="23">
        <f t="shared" si="2014"/>
        <v>0.64509090909090916</v>
      </c>
      <c r="CQ1884" s="4">
        <v>0</v>
      </c>
      <c r="CR1884" s="43">
        <f t="shared" si="2039"/>
        <v>21</v>
      </c>
    </row>
    <row r="1885" spans="1:96" ht="11.25" customHeight="1">
      <c r="A1885" s="9">
        <v>18</v>
      </c>
      <c r="B1885" s="9">
        <v>1</v>
      </c>
      <c r="C1885" s="9" t="str">
        <f t="shared" si="2050"/>
        <v>14</v>
      </c>
      <c r="D1885" s="10" t="s">
        <v>4255</v>
      </c>
      <c r="E1885" s="9">
        <v>12</v>
      </c>
      <c r="F1885" s="9">
        <v>1</v>
      </c>
      <c r="G1885" s="9">
        <v>0</v>
      </c>
      <c r="H1885" s="9">
        <v>0</v>
      </c>
      <c r="I1885" s="9">
        <v>0</v>
      </c>
      <c r="J1885" s="9">
        <v>1</v>
      </c>
      <c r="K1885" s="11">
        <v>25</v>
      </c>
      <c r="L1885" s="9">
        <v>75</v>
      </c>
      <c r="M1885" s="9">
        <v>2</v>
      </c>
      <c r="N1885" s="9"/>
      <c r="O1885" s="17"/>
      <c r="P1885" s="17">
        <f t="shared" si="2009"/>
        <v>0</v>
      </c>
      <c r="Q1885" s="9">
        <v>18</v>
      </c>
      <c r="R1885" s="9"/>
      <c r="S1885" s="9">
        <v>0.1111111111111111</v>
      </c>
      <c r="T1885" s="9">
        <v>93</v>
      </c>
      <c r="U1885" s="9">
        <v>40</v>
      </c>
      <c r="V1885" s="11">
        <v>31</v>
      </c>
      <c r="W1885" s="11">
        <f t="shared" si="2040"/>
        <v>27</v>
      </c>
      <c r="X1885" s="17">
        <f t="shared" si="2015"/>
        <v>31</v>
      </c>
      <c r="Y1885" s="17"/>
      <c r="Z1885" s="9">
        <v>19</v>
      </c>
      <c r="AA1885" s="9"/>
      <c r="AB1885" s="17"/>
      <c r="AC1885" s="17">
        <f t="shared" si="2033"/>
        <v>58</v>
      </c>
      <c r="AD1885" s="17">
        <f t="shared" si="2001"/>
        <v>0.32758620689655171</v>
      </c>
      <c r="AE1885" s="17">
        <v>0.375</v>
      </c>
      <c r="AF1885" s="17">
        <f t="shared" si="2010"/>
        <v>27</v>
      </c>
      <c r="AG1885" s="17"/>
      <c r="AH1885" s="9">
        <v>90</v>
      </c>
      <c r="AI1885" s="9"/>
      <c r="AJ1885" s="9"/>
      <c r="AK1885" s="9"/>
      <c r="AL1885" s="9">
        <v>0.46666666666666667</v>
      </c>
      <c r="AM1885" s="9">
        <f t="shared" si="2041"/>
        <v>0.46666666666666667</v>
      </c>
      <c r="AN1885" s="9">
        <v>0.32758620689655171</v>
      </c>
      <c r="AO1885" s="9">
        <f t="shared" si="2051"/>
        <v>0.40689655172413791</v>
      </c>
      <c r="AP1885" s="9">
        <v>0.2533333333333333</v>
      </c>
      <c r="AQ1885" s="9">
        <f>+AVERAGE(AL1874:AL1883)</f>
        <v>0.55605128205128196</v>
      </c>
      <c r="AR1885" s="9">
        <f>+AVERAGE(AO1874:AO1883)</f>
        <v>0.64509090909090916</v>
      </c>
      <c r="AS1885" s="17">
        <f t="shared" si="2045"/>
        <v>28</v>
      </c>
      <c r="AT1885" s="17">
        <f t="shared" si="2046"/>
        <v>0.42857142857142855</v>
      </c>
      <c r="AU1885">
        <f t="shared" ref="AU1885:AU1893" si="2052">+IF(AND(E1885&gt;11,AO1884&gt;0),AO1884,"")</f>
        <v>0.54</v>
      </c>
      <c r="AV1885" s="17">
        <f t="shared" ref="AV1885:AV1893" si="2053">+AP1884</f>
        <v>0.4258064516129032</v>
      </c>
      <c r="AW1885" s="17"/>
      <c r="AX1885" s="17"/>
      <c r="AY1885" s="17"/>
      <c r="AZ1885" s="17">
        <v>6</v>
      </c>
      <c r="BA1885" s="24">
        <v>1</v>
      </c>
      <c r="BB1885" s="9">
        <v>18</v>
      </c>
      <c r="BC1885" s="9">
        <v>0</v>
      </c>
      <c r="BD1885" s="9">
        <f t="shared" si="2011"/>
        <v>1</v>
      </c>
      <c r="BE1885" s="9" t="s">
        <v>4476</v>
      </c>
      <c r="BF1885" s="9">
        <f t="shared" si="2025"/>
        <v>1</v>
      </c>
      <c r="BG1885" s="9">
        <v>1</v>
      </c>
      <c r="BH1885" s="9">
        <v>4</v>
      </c>
      <c r="BI1885" s="9">
        <v>5</v>
      </c>
      <c r="BJ1885" s="9">
        <v>1</v>
      </c>
      <c r="BK1885" s="9">
        <v>2</v>
      </c>
      <c r="BL1885" s="9">
        <v>2</v>
      </c>
      <c r="BM1885" s="9">
        <v>2</v>
      </c>
      <c r="BN1885" s="9">
        <v>0</v>
      </c>
      <c r="BO1885" s="9">
        <v>3</v>
      </c>
      <c r="BP1885" s="9">
        <v>0</v>
      </c>
      <c r="BQ1885" s="9">
        <f t="shared" si="2038"/>
        <v>0.6</v>
      </c>
      <c r="BR1885" s="9">
        <f t="shared" si="2042"/>
        <v>0.2</v>
      </c>
      <c r="BS1885" s="34">
        <f t="shared" si="2032"/>
        <v>0.8</v>
      </c>
      <c r="BT1885" s="9"/>
      <c r="BU1885" s="9"/>
      <c r="BV1885" s="9"/>
      <c r="BW1885" s="9"/>
      <c r="BX1885" s="9"/>
      <c r="BY1885" s="9"/>
      <c r="BZ1885" s="22">
        <f t="shared" si="2003"/>
        <v>0</v>
      </c>
      <c r="CA1885" s="22">
        <f t="shared" si="2004"/>
        <v>2</v>
      </c>
      <c r="CB1885" s="22">
        <f t="shared" si="2005"/>
        <v>0.8</v>
      </c>
      <c r="CC1885" s="22">
        <f t="shared" si="2006"/>
        <v>0</v>
      </c>
      <c r="CD1885" s="22">
        <f t="shared" si="2007"/>
        <v>1</v>
      </c>
      <c r="CK1885" s="23">
        <v>0.375</v>
      </c>
      <c r="CL1885" s="23">
        <f t="shared" si="2008"/>
        <v>1</v>
      </c>
      <c r="CM1885" s="23">
        <f t="shared" si="2013"/>
        <v>0.55605128205128196</v>
      </c>
      <c r="CN1885" s="23">
        <f t="shared" si="2014"/>
        <v>0.64509090909090916</v>
      </c>
      <c r="CQ1885" s="4">
        <v>1</v>
      </c>
      <c r="CR1885" s="43">
        <f t="shared" si="2039"/>
        <v>15</v>
      </c>
    </row>
    <row r="1886" spans="1:96" ht="11.25" customHeight="1">
      <c r="A1886" s="9">
        <v>18</v>
      </c>
      <c r="B1886" s="9">
        <v>1</v>
      </c>
      <c r="C1886" s="9" t="str">
        <f t="shared" si="2050"/>
        <v>14</v>
      </c>
      <c r="D1886" s="10" t="s">
        <v>4255</v>
      </c>
      <c r="E1886" s="9">
        <v>13</v>
      </c>
      <c r="F1886" s="9">
        <v>1</v>
      </c>
      <c r="G1886" s="9">
        <v>0</v>
      </c>
      <c r="H1886" s="9">
        <v>0</v>
      </c>
      <c r="I1886" s="9">
        <v>0</v>
      </c>
      <c r="J1886" s="9">
        <v>1</v>
      </c>
      <c r="K1886" s="11">
        <v>25</v>
      </c>
      <c r="L1886" s="9">
        <v>68</v>
      </c>
      <c r="M1886" s="9">
        <v>2</v>
      </c>
      <c r="N1886" s="9"/>
      <c r="O1886" s="17"/>
      <c r="P1886" s="17">
        <f t="shared" si="2009"/>
        <v>0</v>
      </c>
      <c r="Q1886" s="9">
        <v>15</v>
      </c>
      <c r="R1886" s="9"/>
      <c r="S1886" s="9">
        <v>0.13333333333333333</v>
      </c>
      <c r="T1886" s="9">
        <v>83</v>
      </c>
      <c r="U1886" s="9">
        <v>40</v>
      </c>
      <c r="V1886" s="11">
        <v>22</v>
      </c>
      <c r="W1886" s="11">
        <f t="shared" si="2040"/>
        <v>31</v>
      </c>
      <c r="X1886" s="17">
        <f t="shared" si="2015"/>
        <v>22</v>
      </c>
      <c r="Y1886" s="17"/>
      <c r="Z1886" s="9">
        <v>19</v>
      </c>
      <c r="AA1886" s="9"/>
      <c r="AB1886" s="17"/>
      <c r="AC1886" s="17">
        <f t="shared" si="2033"/>
        <v>38</v>
      </c>
      <c r="AD1886" s="17">
        <f t="shared" si="2001"/>
        <v>0.5</v>
      </c>
      <c r="AE1886" s="17">
        <v>0.32758620689655171</v>
      </c>
      <c r="AF1886" s="17">
        <f t="shared" si="2010"/>
        <v>27</v>
      </c>
      <c r="AG1886" s="17"/>
      <c r="AH1886" s="9">
        <v>73</v>
      </c>
      <c r="AI1886" s="9"/>
      <c r="AJ1886" s="9"/>
      <c r="AK1886" s="9"/>
      <c r="AL1886" s="9">
        <v>0.56000000000000005</v>
      </c>
      <c r="AM1886" s="9">
        <f t="shared" si="2041"/>
        <v>0.56000000000000005</v>
      </c>
      <c r="AN1886" s="9">
        <v>0.5</v>
      </c>
      <c r="AO1886" s="9">
        <f t="shared" si="2051"/>
        <v>0.6</v>
      </c>
      <c r="AP1886" s="9">
        <v>0.39452054794520552</v>
      </c>
      <c r="AQ1886" s="9">
        <f>+AVERAGE(AL1874:AL1883)</f>
        <v>0.55605128205128196</v>
      </c>
      <c r="AR1886" s="9">
        <f>+AVERAGE(AO1874:AO1883)</f>
        <v>0.64509090909090916</v>
      </c>
      <c r="AS1886" s="17">
        <f t="shared" si="2045"/>
        <v>18</v>
      </c>
      <c r="AT1886" s="17">
        <f t="shared" si="2046"/>
        <v>0.46666666666666667</v>
      </c>
      <c r="AU1886">
        <f t="shared" si="2052"/>
        <v>0.40689655172413791</v>
      </c>
      <c r="AV1886" s="17">
        <f t="shared" si="2053"/>
        <v>0.2533333333333333</v>
      </c>
      <c r="AW1886" s="17"/>
      <c r="AX1886" s="17"/>
      <c r="AY1886" s="17"/>
      <c r="AZ1886" s="17">
        <v>6</v>
      </c>
      <c r="BA1886" s="24">
        <v>1</v>
      </c>
      <c r="BB1886" s="9">
        <v>18</v>
      </c>
      <c r="BC1886" s="9">
        <v>0</v>
      </c>
      <c r="BD1886" s="9">
        <f t="shared" si="2011"/>
        <v>1</v>
      </c>
      <c r="BE1886" s="9" t="s">
        <v>4476</v>
      </c>
      <c r="BF1886" s="9">
        <f t="shared" si="2025"/>
        <v>1</v>
      </c>
      <c r="BG1886" s="9">
        <v>1</v>
      </c>
      <c r="BH1886" s="9">
        <v>4</v>
      </c>
      <c r="BI1886" s="9">
        <v>5</v>
      </c>
      <c r="BJ1886" s="9">
        <v>1</v>
      </c>
      <c r="BK1886" s="9">
        <v>2</v>
      </c>
      <c r="BL1886" s="9">
        <v>2</v>
      </c>
      <c r="BM1886" s="9">
        <v>2</v>
      </c>
      <c r="BN1886" s="9">
        <v>0</v>
      </c>
      <c r="BO1886" s="9">
        <v>3</v>
      </c>
      <c r="BP1886" s="9">
        <v>0</v>
      </c>
      <c r="BQ1886" s="9">
        <f t="shared" si="2038"/>
        <v>0.6</v>
      </c>
      <c r="BR1886" s="9">
        <f t="shared" si="2042"/>
        <v>0.2</v>
      </c>
      <c r="BS1886" s="34">
        <f t="shared" si="2032"/>
        <v>0.8</v>
      </c>
      <c r="BT1886" s="9"/>
      <c r="BU1886" s="9"/>
      <c r="BV1886" s="9"/>
      <c r="BW1886" s="9"/>
      <c r="BX1886" s="9"/>
      <c r="BY1886" s="9"/>
      <c r="BZ1886" s="22">
        <f t="shared" si="2003"/>
        <v>0</v>
      </c>
      <c r="CA1886" s="22">
        <f t="shared" si="2004"/>
        <v>3</v>
      </c>
      <c r="CB1886" s="22">
        <f t="shared" si="2005"/>
        <v>0.8</v>
      </c>
      <c r="CC1886" s="22">
        <f t="shared" si="2006"/>
        <v>0</v>
      </c>
      <c r="CD1886" s="22">
        <f t="shared" si="2007"/>
        <v>1</v>
      </c>
      <c r="CK1886" s="23">
        <v>0.32758620689655171</v>
      </c>
      <c r="CL1886" s="23">
        <f t="shared" si="2008"/>
        <v>1</v>
      </c>
      <c r="CM1886" s="23">
        <f t="shared" si="2013"/>
        <v>0.55605128205128196</v>
      </c>
      <c r="CN1886" s="23">
        <f t="shared" si="2014"/>
        <v>0.64509090909090916</v>
      </c>
      <c r="CQ1886" s="4">
        <v>1</v>
      </c>
      <c r="CR1886" s="43">
        <f t="shared" si="2039"/>
        <v>16</v>
      </c>
    </row>
    <row r="1887" spans="1:96" ht="11.25" customHeight="1">
      <c r="A1887" s="9">
        <v>18</v>
      </c>
      <c r="B1887" s="9">
        <v>1</v>
      </c>
      <c r="C1887" s="9" t="str">
        <f t="shared" si="2050"/>
        <v>14</v>
      </c>
      <c r="D1887" s="10" t="s">
        <v>4255</v>
      </c>
      <c r="E1887" s="9">
        <v>14</v>
      </c>
      <c r="F1887" s="9">
        <v>1</v>
      </c>
      <c r="G1887" s="9">
        <v>0</v>
      </c>
      <c r="H1887" s="9">
        <v>0</v>
      </c>
      <c r="I1887" s="9">
        <v>0</v>
      </c>
      <c r="J1887" s="9">
        <v>1</v>
      </c>
      <c r="K1887" s="11">
        <v>25</v>
      </c>
      <c r="L1887" s="9">
        <v>58</v>
      </c>
      <c r="M1887" s="9">
        <v>6</v>
      </c>
      <c r="N1887" s="9"/>
      <c r="O1887" s="17"/>
      <c r="P1887" s="17">
        <f t="shared" si="2009"/>
        <v>1</v>
      </c>
      <c r="Q1887" s="9">
        <v>23</v>
      </c>
      <c r="R1887" s="9"/>
      <c r="S1887" s="9">
        <v>0.2608695652173913</v>
      </c>
      <c r="T1887" s="9">
        <v>81</v>
      </c>
      <c r="U1887" s="9">
        <v>40</v>
      </c>
      <c r="V1887" s="11">
        <v>36</v>
      </c>
      <c r="W1887" s="11">
        <f t="shared" si="2040"/>
        <v>22</v>
      </c>
      <c r="X1887" s="17">
        <f t="shared" si="2015"/>
        <v>36</v>
      </c>
      <c r="Y1887" s="17"/>
      <c r="Z1887" s="9">
        <v>20</v>
      </c>
      <c r="AA1887" s="9"/>
      <c r="AB1887" s="17"/>
      <c r="AC1887" s="17">
        <f t="shared" si="2033"/>
        <v>60</v>
      </c>
      <c r="AD1887" s="17">
        <f t="shared" si="2001"/>
        <v>0.33333333333333331</v>
      </c>
      <c r="AE1887" s="17">
        <v>0.5</v>
      </c>
      <c r="AF1887" s="17">
        <f t="shared" si="2010"/>
        <v>24</v>
      </c>
      <c r="AG1887" s="17"/>
      <c r="AH1887" s="9">
        <v>87</v>
      </c>
      <c r="AI1887" s="9"/>
      <c r="AJ1887" s="9"/>
      <c r="AK1887" s="9"/>
      <c r="AL1887" s="9">
        <v>0.4695652173913043</v>
      </c>
      <c r="AM1887" s="9">
        <f t="shared" si="2041"/>
        <v>0.46956521739130436</v>
      </c>
      <c r="AN1887" s="9">
        <v>0.33333333333333331</v>
      </c>
      <c r="AO1887" s="9">
        <f t="shared" si="2051"/>
        <v>0.4</v>
      </c>
      <c r="AP1887" s="9">
        <v>0.18850574712643678</v>
      </c>
      <c r="AQ1887" s="9">
        <f>+AVERAGE(AL1874:AL1883)</f>
        <v>0.55605128205128196</v>
      </c>
      <c r="AR1887" s="9">
        <f>+AVERAGE(AO1874:AO1883)</f>
        <v>0.64509090909090916</v>
      </c>
      <c r="AS1887" s="17">
        <f t="shared" si="2045"/>
        <v>15</v>
      </c>
      <c r="AT1887" s="17">
        <f t="shared" si="2046"/>
        <v>0.56000000000000005</v>
      </c>
      <c r="AU1887">
        <f t="shared" si="2052"/>
        <v>0.6</v>
      </c>
      <c r="AV1887" s="17">
        <f t="shared" si="2053"/>
        <v>0.39452054794520552</v>
      </c>
      <c r="AW1887" s="17"/>
      <c r="AX1887" s="17"/>
      <c r="AY1887" s="17"/>
      <c r="AZ1887" s="17">
        <v>6</v>
      </c>
      <c r="BA1887" s="24">
        <v>1</v>
      </c>
      <c r="BB1887" s="9">
        <v>18</v>
      </c>
      <c r="BC1887" s="9">
        <v>0</v>
      </c>
      <c r="BD1887" s="9">
        <f t="shared" si="2011"/>
        <v>1</v>
      </c>
      <c r="BE1887" s="9" t="s">
        <v>4476</v>
      </c>
      <c r="BF1887" s="9">
        <f t="shared" si="2025"/>
        <v>1</v>
      </c>
      <c r="BG1887" s="9">
        <v>1</v>
      </c>
      <c r="BH1887" s="9">
        <v>4</v>
      </c>
      <c r="BI1887" s="9">
        <v>5</v>
      </c>
      <c r="BJ1887" s="9">
        <v>1</v>
      </c>
      <c r="BK1887" s="9">
        <v>2</v>
      </c>
      <c r="BL1887" s="9">
        <v>2</v>
      </c>
      <c r="BM1887" s="9">
        <v>2</v>
      </c>
      <c r="BN1887" s="9">
        <v>0</v>
      </c>
      <c r="BO1887" s="9">
        <v>3</v>
      </c>
      <c r="BP1887" s="9">
        <v>0</v>
      </c>
      <c r="BQ1887" s="9">
        <f t="shared" si="2038"/>
        <v>0.6</v>
      </c>
      <c r="BR1887" s="9">
        <f t="shared" si="2042"/>
        <v>0.2</v>
      </c>
      <c r="BS1887" s="34">
        <f t="shared" si="2032"/>
        <v>0.8</v>
      </c>
      <c r="BT1887" s="9"/>
      <c r="BU1887" s="9"/>
      <c r="BV1887" s="9"/>
      <c r="BW1887" s="9"/>
      <c r="BX1887" s="9"/>
      <c r="BY1887" s="9"/>
      <c r="BZ1887" s="22">
        <f t="shared" si="2003"/>
        <v>0</v>
      </c>
      <c r="CA1887" s="22">
        <f t="shared" si="2004"/>
        <v>4</v>
      </c>
      <c r="CB1887" s="22">
        <f t="shared" si="2005"/>
        <v>0.8</v>
      </c>
      <c r="CC1887" s="22">
        <f t="shared" si="2006"/>
        <v>0</v>
      </c>
      <c r="CD1887" s="22">
        <f t="shared" si="2007"/>
        <v>1</v>
      </c>
      <c r="CK1887" s="23">
        <v>0.5</v>
      </c>
      <c r="CL1887" s="23">
        <f t="shared" si="2008"/>
        <v>1</v>
      </c>
      <c r="CM1887" s="23">
        <f t="shared" si="2013"/>
        <v>0.55605128205128196</v>
      </c>
      <c r="CN1887" s="23">
        <f t="shared" si="2014"/>
        <v>0.64509090909090916</v>
      </c>
      <c r="CQ1887" s="4">
        <v>1</v>
      </c>
      <c r="CR1887" s="43">
        <f t="shared" si="2039"/>
        <v>17</v>
      </c>
    </row>
    <row r="1888" spans="1:96" ht="11.25" customHeight="1">
      <c r="A1888" s="9">
        <v>18</v>
      </c>
      <c r="B1888" s="9">
        <v>1</v>
      </c>
      <c r="C1888" s="9" t="str">
        <f t="shared" si="2050"/>
        <v>14</v>
      </c>
      <c r="D1888" s="10" t="s">
        <v>4255</v>
      </c>
      <c r="E1888" s="9">
        <v>15</v>
      </c>
      <c r="F1888" s="9">
        <v>1</v>
      </c>
      <c r="G1888" s="9">
        <v>0</v>
      </c>
      <c r="H1888" s="9">
        <v>0</v>
      </c>
      <c r="I1888" s="9">
        <v>0</v>
      </c>
      <c r="J1888" s="9">
        <v>1</v>
      </c>
      <c r="K1888" s="11">
        <v>25</v>
      </c>
      <c r="L1888" s="9">
        <v>56</v>
      </c>
      <c r="M1888" s="9">
        <v>6</v>
      </c>
      <c r="N1888" s="9"/>
      <c r="O1888" s="17"/>
      <c r="P1888" s="17">
        <f t="shared" si="2009"/>
        <v>1</v>
      </c>
      <c r="Q1888" s="9">
        <v>24</v>
      </c>
      <c r="R1888" s="9"/>
      <c r="S1888" s="9">
        <v>0.25</v>
      </c>
      <c r="T1888" s="9">
        <v>80</v>
      </c>
      <c r="U1888" s="9">
        <v>35</v>
      </c>
      <c r="V1888" s="11">
        <v>25</v>
      </c>
      <c r="W1888" s="11">
        <f t="shared" si="2040"/>
        <v>36</v>
      </c>
      <c r="X1888" s="17">
        <f t="shared" si="2015"/>
        <v>25</v>
      </c>
      <c r="Y1888" s="17"/>
      <c r="Z1888" s="9">
        <v>19</v>
      </c>
      <c r="AA1888" s="9"/>
      <c r="AB1888" s="17"/>
      <c r="AC1888" s="17">
        <f t="shared" si="2033"/>
        <v>49</v>
      </c>
      <c r="AD1888" s="17">
        <f t="shared" si="2001"/>
        <v>0.38775510204081631</v>
      </c>
      <c r="AE1888" s="17">
        <v>0.33333333333333331</v>
      </c>
      <c r="AF1888" s="17">
        <f t="shared" si="2010"/>
        <v>23</v>
      </c>
      <c r="AG1888" s="17"/>
      <c r="AH1888" s="9">
        <v>75</v>
      </c>
      <c r="AI1888" s="9"/>
      <c r="AJ1888" s="9"/>
      <c r="AK1888" s="9"/>
      <c r="AL1888" s="9">
        <v>0.43333333333333324</v>
      </c>
      <c r="AM1888" s="9">
        <f t="shared" si="2041"/>
        <v>0.43333333333333335</v>
      </c>
      <c r="AN1888" s="9">
        <v>0.38775510204081631</v>
      </c>
      <c r="AO1888" s="9">
        <f t="shared" si="2051"/>
        <v>0.48163265306122449</v>
      </c>
      <c r="AP1888" s="9">
        <v>0.2186666666666667</v>
      </c>
      <c r="AQ1888" s="9">
        <f>+AVERAGE(AL1874:AL1883)</f>
        <v>0.55605128205128196</v>
      </c>
      <c r="AR1888" s="9">
        <f>+AVERAGE(AO1874:AO1883)</f>
        <v>0.64509090909090916</v>
      </c>
      <c r="AS1888" s="17">
        <f t="shared" si="2045"/>
        <v>23</v>
      </c>
      <c r="AT1888" s="17">
        <f t="shared" si="2046"/>
        <v>0.4695652173913043</v>
      </c>
      <c r="AU1888">
        <f t="shared" si="2052"/>
        <v>0.4</v>
      </c>
      <c r="AV1888" s="17">
        <f t="shared" si="2053"/>
        <v>0.18850574712643678</v>
      </c>
      <c r="AW1888" s="17"/>
      <c r="AX1888" s="17"/>
      <c r="AY1888" s="17"/>
      <c r="AZ1888" s="17">
        <v>6</v>
      </c>
      <c r="BA1888" s="24">
        <v>1</v>
      </c>
      <c r="BB1888" s="9">
        <v>18</v>
      </c>
      <c r="BC1888" s="9">
        <v>0</v>
      </c>
      <c r="BD1888" s="9">
        <f t="shared" si="2011"/>
        <v>1</v>
      </c>
      <c r="BE1888" s="9" t="s">
        <v>4476</v>
      </c>
      <c r="BF1888" s="9">
        <f t="shared" si="2025"/>
        <v>1</v>
      </c>
      <c r="BG1888" s="9">
        <v>1</v>
      </c>
      <c r="BH1888" s="9">
        <v>4</v>
      </c>
      <c r="BI1888" s="9">
        <v>5</v>
      </c>
      <c r="BJ1888" s="9">
        <v>1</v>
      </c>
      <c r="BK1888" s="9">
        <v>2</v>
      </c>
      <c r="BL1888" s="9">
        <v>2</v>
      </c>
      <c r="BM1888" s="9">
        <v>2</v>
      </c>
      <c r="BN1888" s="9">
        <v>0</v>
      </c>
      <c r="BO1888" s="9">
        <v>3</v>
      </c>
      <c r="BP1888" s="9">
        <v>0</v>
      </c>
      <c r="BQ1888" s="9">
        <f t="shared" si="2038"/>
        <v>0.6</v>
      </c>
      <c r="BR1888" s="9">
        <f t="shared" si="2042"/>
        <v>0.2</v>
      </c>
      <c r="BS1888" s="34">
        <f t="shared" si="2032"/>
        <v>0.8</v>
      </c>
      <c r="BT1888" s="9"/>
      <c r="BU1888" s="9"/>
      <c r="BV1888" s="9"/>
      <c r="BW1888" s="9"/>
      <c r="BX1888" s="9"/>
      <c r="BY1888" s="9"/>
      <c r="BZ1888" s="22">
        <f t="shared" si="2003"/>
        <v>0</v>
      </c>
      <c r="CA1888" s="22">
        <f t="shared" si="2004"/>
        <v>5</v>
      </c>
      <c r="CB1888" s="22">
        <f t="shared" si="2005"/>
        <v>0.8</v>
      </c>
      <c r="CC1888" s="22">
        <f t="shared" si="2006"/>
        <v>0</v>
      </c>
      <c r="CD1888" s="22">
        <f t="shared" si="2007"/>
        <v>1</v>
      </c>
      <c r="CK1888" s="23">
        <v>0.33333333333333331</v>
      </c>
      <c r="CL1888" s="23">
        <f t="shared" si="2008"/>
        <v>1</v>
      </c>
      <c r="CM1888" s="23">
        <f t="shared" si="2013"/>
        <v>0.55605128205128196</v>
      </c>
      <c r="CN1888" s="23">
        <f t="shared" si="2014"/>
        <v>0.64509090909090916</v>
      </c>
      <c r="CQ1888" s="4">
        <v>0</v>
      </c>
      <c r="CR1888" s="43">
        <f t="shared" si="2039"/>
        <v>16</v>
      </c>
    </row>
    <row r="1889" spans="1:96" ht="11.25" customHeight="1">
      <c r="A1889" s="9">
        <v>18</v>
      </c>
      <c r="B1889" s="9">
        <v>1</v>
      </c>
      <c r="C1889" s="9" t="str">
        <f t="shared" si="2050"/>
        <v>14</v>
      </c>
      <c r="D1889" s="10" t="s">
        <v>4255</v>
      </c>
      <c r="E1889" s="9">
        <v>16</v>
      </c>
      <c r="F1889" s="9">
        <v>1</v>
      </c>
      <c r="G1889" s="9">
        <v>0</v>
      </c>
      <c r="H1889" s="9">
        <v>0</v>
      </c>
      <c r="I1889" s="9">
        <v>0</v>
      </c>
      <c r="J1889" s="9">
        <v>1</v>
      </c>
      <c r="K1889" s="11">
        <v>25</v>
      </c>
      <c r="L1889" s="9">
        <v>55</v>
      </c>
      <c r="M1889" s="9">
        <v>7</v>
      </c>
      <c r="N1889" s="9"/>
      <c r="O1889" s="17"/>
      <c r="P1889" s="17">
        <f t="shared" si="2009"/>
        <v>1</v>
      </c>
      <c r="Q1889" s="9">
        <v>24</v>
      </c>
      <c r="R1889" s="9"/>
      <c r="S1889" s="9">
        <v>0.29166666666666669</v>
      </c>
      <c r="T1889" s="9">
        <v>79</v>
      </c>
      <c r="U1889" s="9">
        <v>35</v>
      </c>
      <c r="V1889" s="11">
        <v>32</v>
      </c>
      <c r="W1889" s="11">
        <f t="shared" si="2040"/>
        <v>25</v>
      </c>
      <c r="X1889" s="17">
        <f t="shared" si="2015"/>
        <v>32</v>
      </c>
      <c r="Y1889" s="17"/>
      <c r="Z1889" s="9">
        <v>19</v>
      </c>
      <c r="AA1889" s="9"/>
      <c r="AB1889" s="17"/>
      <c r="AC1889" s="17">
        <f t="shared" si="2033"/>
        <v>58</v>
      </c>
      <c r="AD1889" s="17">
        <f t="shared" si="2001"/>
        <v>0.32758620689655171</v>
      </c>
      <c r="AE1889" s="17">
        <v>0.38775510204081631</v>
      </c>
      <c r="AF1889" s="17">
        <f t="shared" si="2010"/>
        <v>22</v>
      </c>
      <c r="AG1889" s="17"/>
      <c r="AH1889" s="9">
        <v>84</v>
      </c>
      <c r="AI1889" s="9"/>
      <c r="AJ1889" s="9"/>
      <c r="AK1889" s="9"/>
      <c r="AL1889" s="9">
        <v>0.45</v>
      </c>
      <c r="AM1889" s="9">
        <f t="shared" si="2041"/>
        <v>0.45</v>
      </c>
      <c r="AN1889" s="9">
        <v>0.32758620689655171</v>
      </c>
      <c r="AO1889" s="9">
        <f t="shared" si="2051"/>
        <v>0.40689655172413791</v>
      </c>
      <c r="AP1889" s="9">
        <v>0.18095238095238098</v>
      </c>
      <c r="AQ1889" s="9">
        <f>+AVERAGE(AL1874:AL1883)</f>
        <v>0.55605128205128196</v>
      </c>
      <c r="AR1889" s="9">
        <f>+AVERAGE(AO1874:AO1883)</f>
        <v>0.64509090909090916</v>
      </c>
      <c r="AS1889" s="17">
        <f t="shared" si="2045"/>
        <v>24</v>
      </c>
      <c r="AT1889" s="17">
        <f t="shared" si="2046"/>
        <v>0.43333333333333324</v>
      </c>
      <c r="AU1889">
        <f t="shared" si="2052"/>
        <v>0.48163265306122449</v>
      </c>
      <c r="AV1889" s="17">
        <f t="shared" si="2053"/>
        <v>0.2186666666666667</v>
      </c>
      <c r="AW1889" s="17"/>
      <c r="AX1889" s="17"/>
      <c r="AY1889" s="17"/>
      <c r="AZ1889" s="17">
        <v>6</v>
      </c>
      <c r="BA1889" s="24">
        <v>1</v>
      </c>
      <c r="BB1889" s="9">
        <v>18</v>
      </c>
      <c r="BC1889" s="9">
        <v>0</v>
      </c>
      <c r="BD1889" s="9">
        <f t="shared" si="2011"/>
        <v>1</v>
      </c>
      <c r="BE1889" s="9" t="s">
        <v>4476</v>
      </c>
      <c r="BF1889" s="9">
        <f t="shared" si="2025"/>
        <v>1</v>
      </c>
      <c r="BG1889" s="9">
        <v>1</v>
      </c>
      <c r="BH1889" s="9">
        <v>4</v>
      </c>
      <c r="BI1889" s="9">
        <v>5</v>
      </c>
      <c r="BJ1889" s="9">
        <v>1</v>
      </c>
      <c r="BK1889" s="9">
        <v>2</v>
      </c>
      <c r="BL1889" s="9">
        <v>2</v>
      </c>
      <c r="BM1889" s="9">
        <v>2</v>
      </c>
      <c r="BN1889" s="9">
        <v>0</v>
      </c>
      <c r="BO1889" s="9">
        <v>3</v>
      </c>
      <c r="BP1889" s="9">
        <v>0</v>
      </c>
      <c r="BQ1889" s="9">
        <f t="shared" si="2038"/>
        <v>0.6</v>
      </c>
      <c r="BR1889" s="9">
        <f t="shared" si="2042"/>
        <v>0.2</v>
      </c>
      <c r="BS1889" s="34">
        <f t="shared" si="2032"/>
        <v>0.8</v>
      </c>
      <c r="BT1889" s="9"/>
      <c r="BU1889" s="9"/>
      <c r="BV1889" s="9"/>
      <c r="BW1889" s="9"/>
      <c r="BX1889" s="9"/>
      <c r="BY1889" s="9"/>
      <c r="BZ1889" s="22">
        <f t="shared" si="2003"/>
        <v>0</v>
      </c>
      <c r="CA1889" s="22">
        <f t="shared" si="2004"/>
        <v>6</v>
      </c>
      <c r="CB1889" s="22">
        <f t="shared" si="2005"/>
        <v>0.8</v>
      </c>
      <c r="CC1889" s="22">
        <f t="shared" si="2006"/>
        <v>0</v>
      </c>
      <c r="CD1889" s="22">
        <f t="shared" si="2007"/>
        <v>1</v>
      </c>
      <c r="CK1889" s="23">
        <v>0.38775510204081631</v>
      </c>
      <c r="CL1889" s="23">
        <f t="shared" si="2008"/>
        <v>1</v>
      </c>
      <c r="CM1889" s="23">
        <f t="shared" si="2013"/>
        <v>0.55605128205128196</v>
      </c>
      <c r="CN1889" s="23">
        <f t="shared" si="2014"/>
        <v>0.64509090909090916</v>
      </c>
      <c r="CQ1889" s="4">
        <v>3</v>
      </c>
      <c r="CR1889" s="43">
        <f t="shared" si="2039"/>
        <v>15</v>
      </c>
    </row>
    <row r="1890" spans="1:96" ht="11.25" customHeight="1">
      <c r="A1890" s="9">
        <v>18</v>
      </c>
      <c r="B1890" s="9">
        <v>1</v>
      </c>
      <c r="C1890" s="9" t="str">
        <f t="shared" si="2050"/>
        <v>14</v>
      </c>
      <c r="D1890" s="10" t="s">
        <v>4255</v>
      </c>
      <c r="E1890" s="9">
        <v>17</v>
      </c>
      <c r="F1890" s="9">
        <v>1</v>
      </c>
      <c r="G1890" s="9">
        <v>0</v>
      </c>
      <c r="H1890" s="9">
        <v>0</v>
      </c>
      <c r="I1890" s="9">
        <v>0</v>
      </c>
      <c r="J1890" s="9">
        <v>1</v>
      </c>
      <c r="K1890" s="11">
        <v>25</v>
      </c>
      <c r="L1890" s="9">
        <v>54</v>
      </c>
      <c r="M1890" s="9">
        <v>7</v>
      </c>
      <c r="N1890" s="9"/>
      <c r="O1890" s="17"/>
      <c r="P1890" s="17">
        <f t="shared" si="2009"/>
        <v>1</v>
      </c>
      <c r="Q1890" s="9">
        <v>31</v>
      </c>
      <c r="R1890" s="9"/>
      <c r="S1890" s="9">
        <v>0.22580645161290322</v>
      </c>
      <c r="T1890" s="9">
        <v>85</v>
      </c>
      <c r="U1890" s="9">
        <v>40</v>
      </c>
      <c r="V1890" s="11">
        <v>38</v>
      </c>
      <c r="W1890" s="11">
        <f t="shared" si="2040"/>
        <v>32</v>
      </c>
      <c r="X1890" s="17">
        <f t="shared" si="2015"/>
        <v>38</v>
      </c>
      <c r="Y1890" s="17"/>
      <c r="Z1890" s="9">
        <v>20</v>
      </c>
      <c r="AA1890" s="9"/>
      <c r="AB1890" s="17"/>
      <c r="AC1890" s="17">
        <f t="shared" si="2033"/>
        <v>60</v>
      </c>
      <c r="AD1890" s="17">
        <f t="shared" si="2001"/>
        <v>0.33333333333333331</v>
      </c>
      <c r="AE1890" s="17">
        <v>0.32758620689655171</v>
      </c>
      <c r="AF1890" s="17">
        <f t="shared" si="2010"/>
        <v>23</v>
      </c>
      <c r="AG1890" s="17"/>
      <c r="AH1890" s="9">
        <v>79</v>
      </c>
      <c r="AI1890" s="9"/>
      <c r="AJ1890" s="9"/>
      <c r="AK1890" s="9"/>
      <c r="AL1890" s="9">
        <v>0.23225806451612901</v>
      </c>
      <c r="AM1890" s="9">
        <f t="shared" si="2041"/>
        <v>0.23225806451612904</v>
      </c>
      <c r="AN1890" s="9">
        <v>0.33333333333333331</v>
      </c>
      <c r="AO1890" s="9">
        <f t="shared" si="2051"/>
        <v>0.39333333333333331</v>
      </c>
      <c r="AP1890" s="9">
        <v>0.24810126582278486</v>
      </c>
      <c r="AQ1890" s="9">
        <f>+AVERAGE(AL1874:AL1883)</f>
        <v>0.55605128205128196</v>
      </c>
      <c r="AR1890" s="9">
        <f>+AVERAGE(AO1874:AO1883)</f>
        <v>0.64509090909090916</v>
      </c>
      <c r="AS1890" s="17">
        <f t="shared" si="2045"/>
        <v>24</v>
      </c>
      <c r="AT1890" s="17">
        <f t="shared" si="2046"/>
        <v>0.45</v>
      </c>
      <c r="AU1890">
        <f t="shared" si="2052"/>
        <v>0.40689655172413791</v>
      </c>
      <c r="AV1890" s="17">
        <f t="shared" si="2053"/>
        <v>0.18095238095238098</v>
      </c>
      <c r="AW1890" s="17"/>
      <c r="AX1890" s="17"/>
      <c r="AY1890" s="17"/>
      <c r="AZ1890" s="17">
        <v>6</v>
      </c>
      <c r="BA1890" s="24">
        <v>1</v>
      </c>
      <c r="BB1890" s="9">
        <v>18</v>
      </c>
      <c r="BC1890" s="9">
        <v>0</v>
      </c>
      <c r="BD1890" s="9">
        <f t="shared" si="2011"/>
        <v>1</v>
      </c>
      <c r="BE1890" s="9" t="s">
        <v>4476</v>
      </c>
      <c r="BF1890" s="9">
        <f t="shared" si="2025"/>
        <v>1</v>
      </c>
      <c r="BG1890" s="9">
        <v>1</v>
      </c>
      <c r="BH1890" s="9">
        <v>4</v>
      </c>
      <c r="BI1890" s="9">
        <v>5</v>
      </c>
      <c r="BJ1890" s="9">
        <v>1</v>
      </c>
      <c r="BK1890" s="9">
        <v>2</v>
      </c>
      <c r="BL1890" s="9">
        <v>2</v>
      </c>
      <c r="BM1890" s="9">
        <v>2</v>
      </c>
      <c r="BN1890" s="9">
        <v>0</v>
      </c>
      <c r="BO1890" s="9">
        <v>3</v>
      </c>
      <c r="BP1890" s="9">
        <v>0</v>
      </c>
      <c r="BQ1890" s="9">
        <f t="shared" si="2038"/>
        <v>0.6</v>
      </c>
      <c r="BR1890" s="9">
        <f t="shared" si="2042"/>
        <v>0.2</v>
      </c>
      <c r="BS1890" s="34">
        <f t="shared" si="2032"/>
        <v>0.8</v>
      </c>
      <c r="BT1890" s="9"/>
      <c r="BU1890" s="9"/>
      <c r="BV1890" s="9"/>
      <c r="BW1890" s="9"/>
      <c r="BX1890" s="9"/>
      <c r="BY1890" s="9"/>
      <c r="BZ1890" s="22">
        <f t="shared" si="2003"/>
        <v>0</v>
      </c>
      <c r="CA1890" s="22">
        <f t="shared" si="2004"/>
        <v>7</v>
      </c>
      <c r="CB1890" s="22">
        <f t="shared" si="2005"/>
        <v>0.8</v>
      </c>
      <c r="CC1890" s="22">
        <f t="shared" si="2006"/>
        <v>0</v>
      </c>
      <c r="CD1890" s="22">
        <f t="shared" si="2007"/>
        <v>1</v>
      </c>
      <c r="CK1890" s="23">
        <v>0.32758620689655171</v>
      </c>
      <c r="CL1890" s="23">
        <f t="shared" si="2008"/>
        <v>1</v>
      </c>
      <c r="CM1890" s="23">
        <f t="shared" si="2013"/>
        <v>0.55605128205128196</v>
      </c>
      <c r="CN1890" s="23">
        <f t="shared" si="2014"/>
        <v>0.64509090909090916</v>
      </c>
      <c r="CQ1890" s="4">
        <v>2</v>
      </c>
      <c r="CR1890" s="43">
        <f t="shared" si="2039"/>
        <v>20</v>
      </c>
    </row>
    <row r="1891" spans="1:96" ht="11.25" customHeight="1">
      <c r="A1891" s="9">
        <v>18</v>
      </c>
      <c r="B1891" s="9">
        <v>1</v>
      </c>
      <c r="C1891" s="9" t="str">
        <f t="shared" si="2050"/>
        <v>14</v>
      </c>
      <c r="D1891" s="10" t="s">
        <v>4255</v>
      </c>
      <c r="E1891" s="9">
        <v>18</v>
      </c>
      <c r="F1891" s="9">
        <v>1</v>
      </c>
      <c r="G1891" s="9">
        <v>0</v>
      </c>
      <c r="H1891" s="9">
        <v>0</v>
      </c>
      <c r="I1891" s="9">
        <v>0</v>
      </c>
      <c r="J1891" s="9">
        <v>1</v>
      </c>
      <c r="K1891" s="11">
        <v>25</v>
      </c>
      <c r="L1891" s="9">
        <v>60</v>
      </c>
      <c r="M1891" s="9">
        <v>3</v>
      </c>
      <c r="N1891" s="9"/>
      <c r="O1891" s="17"/>
      <c r="P1891" s="17">
        <f t="shared" si="2009"/>
        <v>0</v>
      </c>
      <c r="Q1891" s="9">
        <v>17</v>
      </c>
      <c r="R1891" s="9"/>
      <c r="S1891" s="9">
        <v>0.17647058823529413</v>
      </c>
      <c r="T1891" s="9">
        <v>77</v>
      </c>
      <c r="U1891" s="9">
        <v>35</v>
      </c>
      <c r="V1891" s="11">
        <v>21</v>
      </c>
      <c r="W1891" s="11">
        <f t="shared" si="2040"/>
        <v>38</v>
      </c>
      <c r="X1891" s="17">
        <f t="shared" si="2015"/>
        <v>21</v>
      </c>
      <c r="Y1891" s="17"/>
      <c r="Z1891" s="9">
        <v>19</v>
      </c>
      <c r="AA1891" s="9"/>
      <c r="AB1891" s="17"/>
      <c r="AC1891" s="17">
        <f t="shared" si="2033"/>
        <v>38</v>
      </c>
      <c r="AD1891" s="17">
        <f t="shared" si="2001"/>
        <v>0.5</v>
      </c>
      <c r="AE1891" s="17">
        <v>0.33333333333333331</v>
      </c>
      <c r="AF1891" s="17">
        <f t="shared" si="2010"/>
        <v>26</v>
      </c>
      <c r="AG1891" s="17"/>
      <c r="AH1891" s="9">
        <v>71</v>
      </c>
      <c r="AI1891" s="9"/>
      <c r="AJ1891" s="9"/>
      <c r="AK1891" s="9"/>
      <c r="AL1891" s="9">
        <v>0.56470588235294117</v>
      </c>
      <c r="AM1891" s="9">
        <f t="shared" si="2041"/>
        <v>0.56470588235294117</v>
      </c>
      <c r="AN1891" s="9">
        <v>0.5</v>
      </c>
      <c r="AO1891" s="9">
        <f t="shared" si="2051"/>
        <v>0.6</v>
      </c>
      <c r="AP1891" s="9">
        <v>0.37746478873239442</v>
      </c>
      <c r="AQ1891" s="9">
        <f>+AVERAGE(AL1874:AL1883)</f>
        <v>0.55605128205128196</v>
      </c>
      <c r="AR1891" s="9">
        <f>+AVERAGE(AO1874:AO1883)</f>
        <v>0.64509090909090916</v>
      </c>
      <c r="AS1891" s="17">
        <f t="shared" si="2045"/>
        <v>31</v>
      </c>
      <c r="AT1891" s="17">
        <f t="shared" si="2046"/>
        <v>0.23225806451612901</v>
      </c>
      <c r="AU1891">
        <f t="shared" si="2052"/>
        <v>0.39333333333333331</v>
      </c>
      <c r="AV1891" s="17">
        <f t="shared" si="2053"/>
        <v>0.24810126582278486</v>
      </c>
      <c r="AW1891" s="17"/>
      <c r="AX1891" s="17"/>
      <c r="AY1891" s="17"/>
      <c r="AZ1891" s="17">
        <v>6</v>
      </c>
      <c r="BA1891" s="24">
        <v>1</v>
      </c>
      <c r="BB1891" s="9">
        <v>18</v>
      </c>
      <c r="BC1891" s="9">
        <v>0</v>
      </c>
      <c r="BD1891" s="9">
        <f t="shared" si="2011"/>
        <v>1</v>
      </c>
      <c r="BE1891" s="9" t="s">
        <v>4476</v>
      </c>
      <c r="BF1891" s="9">
        <f t="shared" si="2025"/>
        <v>1</v>
      </c>
      <c r="BG1891" s="9">
        <v>1</v>
      </c>
      <c r="BH1891" s="9">
        <v>4</v>
      </c>
      <c r="BI1891" s="9">
        <v>5</v>
      </c>
      <c r="BJ1891" s="9">
        <v>1</v>
      </c>
      <c r="BK1891" s="9">
        <v>2</v>
      </c>
      <c r="BL1891" s="9">
        <v>2</v>
      </c>
      <c r="BM1891" s="9">
        <v>2</v>
      </c>
      <c r="BN1891" s="9">
        <v>0</v>
      </c>
      <c r="BO1891" s="9">
        <v>3</v>
      </c>
      <c r="BP1891" s="9">
        <v>0</v>
      </c>
      <c r="BQ1891" s="9">
        <f t="shared" si="2038"/>
        <v>0.6</v>
      </c>
      <c r="BR1891" s="9">
        <f t="shared" si="2042"/>
        <v>0.2</v>
      </c>
      <c r="BS1891" s="34">
        <f t="shared" si="2032"/>
        <v>0.8</v>
      </c>
      <c r="BT1891" s="9"/>
      <c r="BU1891" s="9"/>
      <c r="BV1891" s="9"/>
      <c r="BW1891" s="9"/>
      <c r="BX1891" s="9"/>
      <c r="BY1891" s="9"/>
      <c r="BZ1891" s="22">
        <f t="shared" si="2003"/>
        <v>0</v>
      </c>
      <c r="CA1891" s="22">
        <f t="shared" si="2004"/>
        <v>8</v>
      </c>
      <c r="CB1891" s="22">
        <f t="shared" si="2005"/>
        <v>0.8</v>
      </c>
      <c r="CC1891" s="22">
        <f t="shared" si="2006"/>
        <v>0</v>
      </c>
      <c r="CD1891" s="22">
        <f t="shared" si="2007"/>
        <v>1</v>
      </c>
      <c r="CK1891" s="23">
        <v>0.33333333333333331</v>
      </c>
      <c r="CL1891" s="23">
        <f t="shared" si="2008"/>
        <v>1</v>
      </c>
      <c r="CM1891" s="23">
        <f t="shared" si="2013"/>
        <v>0.55605128205128196</v>
      </c>
      <c r="CN1891" s="23">
        <f t="shared" si="2014"/>
        <v>0.64509090909090916</v>
      </c>
      <c r="CQ1891" s="4">
        <v>1</v>
      </c>
      <c r="CR1891" s="43">
        <f t="shared" si="2039"/>
        <v>17</v>
      </c>
    </row>
    <row r="1892" spans="1:96" ht="11.25" customHeight="1">
      <c r="A1892" s="9">
        <v>18</v>
      </c>
      <c r="B1892" s="9">
        <v>1</v>
      </c>
      <c r="C1892" s="9" t="str">
        <f t="shared" si="2050"/>
        <v>14</v>
      </c>
      <c r="D1892" s="10" t="s">
        <v>4255</v>
      </c>
      <c r="E1892" s="9">
        <v>19</v>
      </c>
      <c r="F1892" s="9">
        <v>1</v>
      </c>
      <c r="G1892" s="9">
        <v>0</v>
      </c>
      <c r="H1892" s="9">
        <v>0</v>
      </c>
      <c r="I1892" s="9">
        <v>0</v>
      </c>
      <c r="J1892" s="9">
        <v>1</v>
      </c>
      <c r="K1892" s="11">
        <v>25</v>
      </c>
      <c r="L1892" s="9">
        <v>52</v>
      </c>
      <c r="M1892" s="9">
        <v>5</v>
      </c>
      <c r="N1892" s="9"/>
      <c r="O1892" s="17"/>
      <c r="P1892" s="17">
        <f t="shared" si="2009"/>
        <v>2</v>
      </c>
      <c r="Q1892" s="9">
        <v>21</v>
      </c>
      <c r="R1892" s="9"/>
      <c r="S1892" s="9">
        <v>0.23809523809523808</v>
      </c>
      <c r="T1892" s="9">
        <v>73</v>
      </c>
      <c r="U1892" s="9">
        <v>35</v>
      </c>
      <c r="V1892" s="11">
        <v>29</v>
      </c>
      <c r="W1892" s="11">
        <f t="shared" si="2040"/>
        <v>21</v>
      </c>
      <c r="X1892" s="17">
        <f t="shared" si="2015"/>
        <v>29</v>
      </c>
      <c r="Y1892" s="17"/>
      <c r="Z1892" s="9">
        <v>20</v>
      </c>
      <c r="AA1892" s="9"/>
      <c r="AB1892" s="17"/>
      <c r="AC1892" s="17">
        <f t="shared" si="2033"/>
        <v>50</v>
      </c>
      <c r="AD1892" s="17">
        <f t="shared" si="2001"/>
        <v>0.4</v>
      </c>
      <c r="AE1892" s="17">
        <v>0.5</v>
      </c>
      <c r="AF1892" s="17">
        <f t="shared" si="2010"/>
        <v>25</v>
      </c>
      <c r="AG1892" s="17"/>
      <c r="AH1892" s="9">
        <v>79</v>
      </c>
      <c r="AI1892" s="9"/>
      <c r="AJ1892" s="9"/>
      <c r="AK1892" s="9"/>
      <c r="AL1892" s="9">
        <v>0.49523809523809537</v>
      </c>
      <c r="AM1892" s="9">
        <f t="shared" si="2041"/>
        <v>0.49523809523809526</v>
      </c>
      <c r="AN1892" s="9">
        <v>0.4</v>
      </c>
      <c r="AO1892" s="9">
        <f t="shared" si="2051"/>
        <v>0.48</v>
      </c>
      <c r="AP1892" s="9">
        <v>0.2227848101265823</v>
      </c>
      <c r="AQ1892" s="9">
        <f>+AVERAGE(AL1874:AL1883)</f>
        <v>0.55605128205128196</v>
      </c>
      <c r="AR1892" s="9">
        <f>+AVERAGE(AO1874:AO1883)</f>
        <v>0.64509090909090916</v>
      </c>
      <c r="AS1892" s="17">
        <f t="shared" si="2045"/>
        <v>17</v>
      </c>
      <c r="AT1892" s="17">
        <f t="shared" si="2046"/>
        <v>0.56470588235294117</v>
      </c>
      <c r="AU1892">
        <f t="shared" si="2052"/>
        <v>0.6</v>
      </c>
      <c r="AV1892" s="17">
        <f t="shared" si="2053"/>
        <v>0.37746478873239442</v>
      </c>
      <c r="AW1892" s="17"/>
      <c r="AX1892" s="17"/>
      <c r="AY1892" s="17"/>
      <c r="AZ1892" s="17">
        <v>6</v>
      </c>
      <c r="BA1892" s="24">
        <v>1</v>
      </c>
      <c r="BB1892" s="9">
        <v>18</v>
      </c>
      <c r="BC1892" s="9">
        <v>0</v>
      </c>
      <c r="BD1892" s="9">
        <f t="shared" si="2011"/>
        <v>1</v>
      </c>
      <c r="BE1892" s="9" t="s">
        <v>4476</v>
      </c>
      <c r="BF1892" s="9">
        <f t="shared" si="2025"/>
        <v>1</v>
      </c>
      <c r="BG1892" s="9">
        <v>1</v>
      </c>
      <c r="BH1892" s="9">
        <v>4</v>
      </c>
      <c r="BI1892" s="9">
        <v>5</v>
      </c>
      <c r="BJ1892" s="9">
        <v>1</v>
      </c>
      <c r="BK1892" s="9">
        <v>2</v>
      </c>
      <c r="BL1892" s="9">
        <v>2</v>
      </c>
      <c r="BM1892" s="9">
        <v>2</v>
      </c>
      <c r="BN1892" s="9">
        <v>0</v>
      </c>
      <c r="BO1892" s="9">
        <v>3</v>
      </c>
      <c r="BP1892" s="9">
        <v>0</v>
      </c>
      <c r="BQ1892" s="9">
        <f t="shared" si="2038"/>
        <v>0.6</v>
      </c>
      <c r="BR1892" s="9">
        <f t="shared" si="2042"/>
        <v>0.2</v>
      </c>
      <c r="BS1892" s="34">
        <f t="shared" si="2032"/>
        <v>0.8</v>
      </c>
      <c r="BT1892" s="9"/>
      <c r="BU1892" s="9"/>
      <c r="BV1892" s="9"/>
      <c r="BW1892" s="9"/>
      <c r="BX1892" s="9"/>
      <c r="BY1892" s="9"/>
      <c r="BZ1892" s="22">
        <f t="shared" si="2003"/>
        <v>0</v>
      </c>
      <c r="CA1892" s="22">
        <f t="shared" si="2004"/>
        <v>9</v>
      </c>
      <c r="CB1892" s="22">
        <f t="shared" si="2005"/>
        <v>0.8</v>
      </c>
      <c r="CC1892" s="22">
        <f t="shared" si="2006"/>
        <v>0</v>
      </c>
      <c r="CD1892" s="22">
        <f t="shared" si="2007"/>
        <v>1</v>
      </c>
      <c r="CK1892" s="23">
        <v>0.5</v>
      </c>
      <c r="CL1892" s="23">
        <f t="shared" si="2008"/>
        <v>1</v>
      </c>
      <c r="CM1892" s="23">
        <f t="shared" si="2013"/>
        <v>0.55605128205128196</v>
      </c>
      <c r="CN1892" s="23">
        <f t="shared" si="2014"/>
        <v>0.64509090909090916</v>
      </c>
      <c r="CQ1892" s="4">
        <v>2</v>
      </c>
      <c r="CR1892" s="43">
        <f t="shared" si="2039"/>
        <v>19</v>
      </c>
    </row>
    <row r="1893" spans="1:96" ht="11.25" customHeight="1">
      <c r="A1893" s="9">
        <v>18</v>
      </c>
      <c r="B1893" s="9">
        <v>1</v>
      </c>
      <c r="C1893" s="9" t="str">
        <f t="shared" si="2050"/>
        <v>14</v>
      </c>
      <c r="D1893" s="10" t="s">
        <v>4255</v>
      </c>
      <c r="E1893" s="9">
        <v>20</v>
      </c>
      <c r="F1893" s="9">
        <v>1</v>
      </c>
      <c r="G1893" s="9">
        <v>0</v>
      </c>
      <c r="H1893" s="9">
        <v>0</v>
      </c>
      <c r="I1893" s="9">
        <v>0</v>
      </c>
      <c r="J1893" s="9">
        <v>1</v>
      </c>
      <c r="K1893" s="11">
        <v>25</v>
      </c>
      <c r="L1893" s="9">
        <v>48</v>
      </c>
      <c r="M1893" s="9">
        <v>5</v>
      </c>
      <c r="N1893" s="17">
        <f>SUM(M1884:M1893)</f>
        <v>43</v>
      </c>
      <c r="O1893" s="17"/>
      <c r="P1893" s="17">
        <f t="shared" si="2009"/>
        <v>2</v>
      </c>
      <c r="Q1893" s="9">
        <v>21</v>
      </c>
      <c r="R1893" s="9"/>
      <c r="S1893" s="9">
        <v>0.23809523809523808</v>
      </c>
      <c r="T1893" s="9">
        <v>69</v>
      </c>
      <c r="U1893" s="9">
        <v>30</v>
      </c>
      <c r="V1893" s="11">
        <v>39</v>
      </c>
      <c r="W1893" s="11">
        <f t="shared" si="2040"/>
        <v>29</v>
      </c>
      <c r="X1893" s="17">
        <f t="shared" si="2015"/>
        <v>30</v>
      </c>
      <c r="Y1893" s="17"/>
      <c r="Z1893" s="9">
        <v>20</v>
      </c>
      <c r="AA1893" s="17">
        <f>SUM(Z1884:Z1893)</f>
        <v>190</v>
      </c>
      <c r="AB1893" s="17"/>
      <c r="AC1893" s="17">
        <f t="shared" si="2033"/>
        <v>58</v>
      </c>
      <c r="AD1893" s="17">
        <f t="shared" si="2001"/>
        <v>0.34482758620689657</v>
      </c>
      <c r="AE1893" s="17">
        <v>0.4</v>
      </c>
      <c r="AF1893" s="17">
        <f t="shared" si="2010"/>
        <v>25</v>
      </c>
      <c r="AG1893" s="17">
        <f>+SUM(AF1884:AF1893)</f>
        <v>247</v>
      </c>
      <c r="AH1893" s="9">
        <v>87</v>
      </c>
      <c r="AI1893" s="9"/>
      <c r="AJ1893" s="9"/>
      <c r="AK1893" s="9"/>
      <c r="AL1893" s="9">
        <v>0.49523809523809537</v>
      </c>
      <c r="AM1893" s="9">
        <f t="shared" si="2041"/>
        <v>0.49523809523809526</v>
      </c>
      <c r="AN1893" s="9">
        <v>0.34482758620689657</v>
      </c>
      <c r="AO1893" s="9">
        <f t="shared" si="2051"/>
        <v>0.41379310344827586</v>
      </c>
      <c r="AP1893" s="9">
        <v>0.2022988505747127</v>
      </c>
      <c r="AQ1893" s="9">
        <f>+AVERAGE(AL1874:AL1883)</f>
        <v>0.55605128205128196</v>
      </c>
      <c r="AR1893" s="9">
        <f>+AVERAGE(AO1874:AO1883)</f>
        <v>0.64509090909090916</v>
      </c>
      <c r="AS1893" s="17">
        <f t="shared" si="2045"/>
        <v>21</v>
      </c>
      <c r="AT1893" s="17">
        <f t="shared" si="2046"/>
        <v>0.49523809523809537</v>
      </c>
      <c r="AU1893">
        <f t="shared" si="2052"/>
        <v>0.48</v>
      </c>
      <c r="AV1893" s="17">
        <f t="shared" si="2053"/>
        <v>0.2227848101265823</v>
      </c>
      <c r="AW1893" s="17"/>
      <c r="AX1893" s="17"/>
      <c r="AY1893" s="17"/>
      <c r="AZ1893" s="17">
        <v>6</v>
      </c>
      <c r="BA1893" s="24">
        <v>1</v>
      </c>
      <c r="BB1893" s="9">
        <v>18</v>
      </c>
      <c r="BC1893" s="9">
        <v>0</v>
      </c>
      <c r="BD1893" s="9">
        <f t="shared" si="2011"/>
        <v>1</v>
      </c>
      <c r="BE1893" s="9" t="s">
        <v>4476</v>
      </c>
      <c r="BF1893" s="9">
        <v>1</v>
      </c>
      <c r="BG1893" s="9">
        <v>1</v>
      </c>
      <c r="BH1893" s="9">
        <v>4</v>
      </c>
      <c r="BI1893" s="9">
        <v>5</v>
      </c>
      <c r="BJ1893" s="9">
        <v>1</v>
      </c>
      <c r="BK1893" s="9">
        <v>2</v>
      </c>
      <c r="BL1893" s="9">
        <v>2</v>
      </c>
      <c r="BM1893" s="9">
        <v>2</v>
      </c>
      <c r="BN1893" s="9">
        <v>0</v>
      </c>
      <c r="BO1893" s="9">
        <v>3</v>
      </c>
      <c r="BP1893" s="9">
        <v>0</v>
      </c>
      <c r="BQ1893" s="9">
        <f t="shared" si="2038"/>
        <v>0.6</v>
      </c>
      <c r="BR1893" s="9">
        <f t="shared" si="2042"/>
        <v>0.6</v>
      </c>
      <c r="BS1893" s="34">
        <f t="shared" si="2032"/>
        <v>0.8</v>
      </c>
      <c r="BT1893" s="9">
        <f>SUM(AH1884:AH1893)</f>
        <v>787</v>
      </c>
      <c r="BU1893" s="9"/>
      <c r="BV1893" s="9"/>
      <c r="BW1893" s="9">
        <f>SUM(AF1884:AF1893)</f>
        <v>247</v>
      </c>
      <c r="BX1893" s="9"/>
      <c r="BY1893" s="9">
        <f t="shared" ref="BY1893" si="2054">SUM(BW1883,BW1893)</f>
        <v>372</v>
      </c>
      <c r="BZ1893" s="22">
        <f t="shared" si="2003"/>
        <v>0</v>
      </c>
      <c r="CA1893" s="22">
        <f t="shared" si="2004"/>
        <v>10</v>
      </c>
      <c r="CB1893" s="22">
        <f t="shared" si="2005"/>
        <v>0.8</v>
      </c>
      <c r="CC1893" s="22">
        <f t="shared" si="2006"/>
        <v>0</v>
      </c>
      <c r="CD1893" s="22">
        <f t="shared" si="2007"/>
        <v>1</v>
      </c>
      <c r="CK1893" s="23">
        <v>0.4</v>
      </c>
      <c r="CL1893" s="23">
        <f t="shared" si="2008"/>
        <v>1</v>
      </c>
      <c r="CM1893" s="23">
        <f t="shared" si="2013"/>
        <v>0.55605128205128196</v>
      </c>
      <c r="CN1893" s="23">
        <f t="shared" si="2014"/>
        <v>0.64509090909090916</v>
      </c>
      <c r="CQ1893" s="4">
        <v>3</v>
      </c>
      <c r="CR1893" s="43">
        <f t="shared" si="2039"/>
        <v>19</v>
      </c>
    </row>
    <row r="1894" spans="1:96" ht="11.25" customHeight="1">
      <c r="A1894" s="9">
        <v>18</v>
      </c>
      <c r="B1894" s="9">
        <v>2</v>
      </c>
      <c r="C1894" s="9" t="str">
        <f t="shared" si="2050"/>
        <v>22</v>
      </c>
      <c r="D1894" s="10" t="s">
        <v>4256</v>
      </c>
      <c r="E1894" s="9">
        <v>-2</v>
      </c>
      <c r="F1894" s="9">
        <v>1</v>
      </c>
      <c r="G1894" s="9">
        <v>0</v>
      </c>
      <c r="H1894" s="9">
        <v>0</v>
      </c>
      <c r="I1894" s="9">
        <v>0</v>
      </c>
      <c r="J1894" s="9">
        <v>0</v>
      </c>
      <c r="K1894" s="11">
        <v>25</v>
      </c>
      <c r="L1894" s="9">
        <v>50</v>
      </c>
      <c r="M1894" s="9">
        <v>7</v>
      </c>
      <c r="N1894" s="9"/>
      <c r="O1894" s="17"/>
      <c r="P1894" s="17">
        <f t="shared" si="2009"/>
        <v>1</v>
      </c>
      <c r="Q1894" s="9">
        <v>38</v>
      </c>
      <c r="R1894" s="9"/>
      <c r="S1894" s="9">
        <v>0.18421052631578946</v>
      </c>
      <c r="T1894" s="9">
        <v>88</v>
      </c>
      <c r="U1894" s="9">
        <v>40</v>
      </c>
      <c r="V1894" s="11">
        <v>30</v>
      </c>
      <c r="W1894" s="18"/>
      <c r="X1894" s="17">
        <f t="shared" si="2015"/>
        <v>30</v>
      </c>
      <c r="Y1894" s="17"/>
      <c r="Z1894" s="9">
        <v>20</v>
      </c>
      <c r="AA1894" s="9"/>
      <c r="AB1894" s="17"/>
      <c r="AC1894" s="17">
        <f>AC1872</f>
        <v>40</v>
      </c>
      <c r="AD1894" s="17">
        <f t="shared" si="2001"/>
        <v>0.5</v>
      </c>
      <c r="AE1894" s="17"/>
      <c r="AF1894" s="17">
        <f t="shared" si="2010"/>
        <v>23</v>
      </c>
      <c r="AG1894" s="17"/>
      <c r="AH1894" s="9">
        <v>52</v>
      </c>
      <c r="AI1894" s="9"/>
      <c r="AJ1894" s="9"/>
      <c r="AK1894" s="9"/>
      <c r="AL1894" s="9">
        <v>6.3157894736842107E-2</v>
      </c>
      <c r="AM1894" s="9"/>
      <c r="AN1894" s="9">
        <v>0.5</v>
      </c>
      <c r="AO1894" s="9"/>
      <c r="AP1894" s="9">
        <v>0.50769230769230755</v>
      </c>
      <c r="AQ1894" s="22"/>
      <c r="AR1894" s="22"/>
      <c r="AS1894" s="17"/>
      <c r="AT1894" s="17"/>
      <c r="AU1894" s="17"/>
      <c r="AV1894" s="17"/>
      <c r="AW1894" s="17"/>
      <c r="AX1894" s="17"/>
      <c r="AY1894" s="17"/>
      <c r="AZ1894" s="17">
        <v>5</v>
      </c>
      <c r="BA1894" s="24">
        <v>0.83333333333333337</v>
      </c>
      <c r="BB1894" s="9">
        <v>19</v>
      </c>
      <c r="BC1894" s="9">
        <v>0</v>
      </c>
      <c r="BD1894" s="9">
        <f t="shared" si="2011"/>
        <v>1</v>
      </c>
      <c r="BE1894" s="9" t="s">
        <v>4477</v>
      </c>
      <c r="BF1894" s="9">
        <f t="shared" si="2025"/>
        <v>0</v>
      </c>
      <c r="BG1894" s="9">
        <v>1</v>
      </c>
      <c r="BH1894" s="9">
        <v>4</v>
      </c>
      <c r="BI1894" s="9">
        <v>5</v>
      </c>
      <c r="BJ1894" s="9">
        <v>1</v>
      </c>
      <c r="BK1894" s="9">
        <v>2</v>
      </c>
      <c r="BL1894" s="9">
        <v>4</v>
      </c>
      <c r="BM1894" s="9">
        <v>2</v>
      </c>
      <c r="BN1894" s="9">
        <v>0</v>
      </c>
      <c r="BO1894" s="9">
        <v>12</v>
      </c>
      <c r="BP1894" s="9" t="s">
        <v>4478</v>
      </c>
      <c r="BQ1894" s="22"/>
      <c r="BR1894" s="34">
        <f>BR1872</f>
        <v>0</v>
      </c>
      <c r="BS1894" s="34">
        <f>BS1872</f>
        <v>0.8</v>
      </c>
      <c r="BT1894" s="22"/>
      <c r="BU1894" s="22"/>
      <c r="BV1894" s="22"/>
      <c r="BW1894" s="22"/>
      <c r="BX1894" s="22"/>
      <c r="BY1894" s="22"/>
      <c r="BZ1894" s="22">
        <f t="shared" si="2003"/>
        <v>0</v>
      </c>
      <c r="CA1894" s="22">
        <f t="shared" si="2004"/>
        <v>0</v>
      </c>
      <c r="CB1894" s="22">
        <f t="shared" si="2005"/>
        <v>0</v>
      </c>
      <c r="CC1894" s="22">
        <f t="shared" si="2006"/>
        <v>0.8</v>
      </c>
      <c r="CD1894" s="22">
        <f t="shared" si="2007"/>
        <v>0</v>
      </c>
      <c r="CK1894" s="23" t="s">
        <v>2085</v>
      </c>
      <c r="CL1894" s="23">
        <f t="shared" si="2008"/>
        <v>2</v>
      </c>
      <c r="CM1894" s="23" t="str">
        <f t="shared" si="2013"/>
        <v/>
      </c>
      <c r="CN1894" s="23" t="str">
        <f t="shared" si="2014"/>
        <v/>
      </c>
      <c r="CQ1894" s="4">
        <v>3</v>
      </c>
    </row>
    <row r="1895" spans="1:96" ht="11.25" customHeight="1">
      <c r="A1895" s="9">
        <v>18</v>
      </c>
      <c r="B1895" s="9">
        <v>2</v>
      </c>
      <c r="C1895" s="9" t="str">
        <f t="shared" si="2050"/>
        <v>22</v>
      </c>
      <c r="D1895" s="10" t="s">
        <v>4256</v>
      </c>
      <c r="E1895" s="9">
        <v>-1</v>
      </c>
      <c r="F1895" s="9">
        <v>1</v>
      </c>
      <c r="G1895" s="9">
        <v>0</v>
      </c>
      <c r="H1895" s="9">
        <v>0</v>
      </c>
      <c r="I1895" s="9">
        <v>0</v>
      </c>
      <c r="J1895" s="9">
        <v>0</v>
      </c>
      <c r="K1895" s="11">
        <v>25</v>
      </c>
      <c r="L1895" s="9">
        <v>63</v>
      </c>
      <c r="M1895" s="9">
        <v>0</v>
      </c>
      <c r="N1895" s="9"/>
      <c r="O1895" s="17"/>
      <c r="P1895" s="17">
        <f t="shared" si="2009"/>
        <v>0</v>
      </c>
      <c r="Q1895" s="9">
        <v>12</v>
      </c>
      <c r="R1895" s="9"/>
      <c r="S1895" s="9">
        <v>0</v>
      </c>
      <c r="T1895" s="9">
        <v>75</v>
      </c>
      <c r="U1895" s="9">
        <v>35</v>
      </c>
      <c r="V1895" s="11">
        <v>30</v>
      </c>
      <c r="W1895" s="11">
        <f>V1894</f>
        <v>30</v>
      </c>
      <c r="X1895" s="17">
        <f t="shared" si="2015"/>
        <v>30</v>
      </c>
      <c r="Y1895" s="17"/>
      <c r="Z1895" s="9">
        <v>20</v>
      </c>
      <c r="AA1895" s="9"/>
      <c r="AB1895" s="17"/>
      <c r="AC1895" s="17">
        <f t="shared" ref="AC1895:AC1958" si="2055">AC1873</f>
        <v>44</v>
      </c>
      <c r="AD1895" s="17">
        <f t="shared" si="2001"/>
        <v>0.45454545454545453</v>
      </c>
      <c r="AE1895" s="17">
        <v>0.5</v>
      </c>
      <c r="AF1895" s="17">
        <f t="shared" si="2010"/>
        <v>30</v>
      </c>
      <c r="AG1895" s="17"/>
      <c r="AH1895" s="9">
        <v>82</v>
      </c>
      <c r="AI1895" s="9"/>
      <c r="AJ1895" s="9"/>
      <c r="AK1895" s="9"/>
      <c r="AL1895" s="9">
        <v>0.4</v>
      </c>
      <c r="AM1895" s="9"/>
      <c r="AN1895" s="9">
        <v>0.45454545454545453</v>
      </c>
      <c r="AO1895" s="9"/>
      <c r="AP1895" s="9">
        <v>0.31219512195121957</v>
      </c>
      <c r="AQ1895" s="9"/>
      <c r="AR1895" s="9"/>
      <c r="AS1895" s="17">
        <f>+Q1894</f>
        <v>38</v>
      </c>
      <c r="AT1895" s="17">
        <f t="shared" ref="AT1895" si="2056">+AL1894</f>
        <v>6.3157894736842107E-2</v>
      </c>
      <c r="AU1895" s="17">
        <f t="shared" ref="AU1895" si="2057">+AN1894</f>
        <v>0.5</v>
      </c>
      <c r="AV1895" s="17">
        <f t="shared" ref="AV1895" si="2058">+AP1894</f>
        <v>0.50769230769230755</v>
      </c>
      <c r="AW1895" s="17"/>
      <c r="AX1895" s="17"/>
      <c r="AY1895" s="17"/>
      <c r="AZ1895" s="17">
        <v>5</v>
      </c>
      <c r="BA1895" s="24">
        <v>0.83333333333333337</v>
      </c>
      <c r="BB1895" s="9">
        <v>19</v>
      </c>
      <c r="BC1895" s="9">
        <v>0</v>
      </c>
      <c r="BD1895" s="9">
        <f t="shared" si="2011"/>
        <v>1</v>
      </c>
      <c r="BE1895" s="9" t="s">
        <v>4477</v>
      </c>
      <c r="BF1895" s="9">
        <f t="shared" si="2025"/>
        <v>0</v>
      </c>
      <c r="BG1895" s="9">
        <v>1</v>
      </c>
      <c r="BH1895" s="9">
        <v>4</v>
      </c>
      <c r="BI1895" s="9">
        <v>5</v>
      </c>
      <c r="BJ1895" s="9">
        <v>1</v>
      </c>
      <c r="BK1895" s="9">
        <v>2</v>
      </c>
      <c r="BL1895" s="9">
        <v>4</v>
      </c>
      <c r="BM1895" s="9">
        <v>2</v>
      </c>
      <c r="BN1895" s="9">
        <v>0</v>
      </c>
      <c r="BO1895" s="9">
        <v>12</v>
      </c>
      <c r="BP1895" s="9" t="s">
        <v>4478</v>
      </c>
      <c r="BQ1895" s="9">
        <f t="shared" ref="BQ1895" si="2059">SUM(BD1895,BD1917,BD1939,BD1961,BD1983)/5</f>
        <v>0.6</v>
      </c>
      <c r="BR1895" s="34">
        <f t="shared" ref="BR1895:BS1910" si="2060">BR1873</f>
        <v>0.2</v>
      </c>
      <c r="BS1895" s="34">
        <f t="shared" si="2060"/>
        <v>0.8</v>
      </c>
      <c r="BT1895" s="9"/>
      <c r="BU1895" s="9"/>
      <c r="BV1895" s="9"/>
      <c r="BW1895" s="9"/>
      <c r="BX1895" s="9"/>
      <c r="BY1895" s="9"/>
      <c r="BZ1895" s="22">
        <f t="shared" si="2003"/>
        <v>0</v>
      </c>
      <c r="CA1895" s="22">
        <f t="shared" si="2004"/>
        <v>0</v>
      </c>
      <c r="CB1895" s="22">
        <f t="shared" si="2005"/>
        <v>0</v>
      </c>
      <c r="CC1895" s="22">
        <f t="shared" si="2006"/>
        <v>0.8</v>
      </c>
      <c r="CD1895" s="22">
        <f t="shared" si="2007"/>
        <v>0</v>
      </c>
      <c r="CK1895" s="23">
        <v>1</v>
      </c>
      <c r="CL1895" s="23">
        <f t="shared" si="2008"/>
        <v>2</v>
      </c>
      <c r="CM1895" s="23" t="str">
        <f t="shared" si="2013"/>
        <v/>
      </c>
      <c r="CN1895" s="23" t="str">
        <f t="shared" si="2014"/>
        <v/>
      </c>
      <c r="CQ1895" s="4">
        <v>5</v>
      </c>
    </row>
    <row r="1896" spans="1:96" ht="11.25" customHeight="1">
      <c r="A1896" s="9">
        <v>18</v>
      </c>
      <c r="B1896" s="9">
        <v>2</v>
      </c>
      <c r="C1896" s="9" t="str">
        <f t="shared" si="2050"/>
        <v>22</v>
      </c>
      <c r="D1896" s="10" t="s">
        <v>4256</v>
      </c>
      <c r="E1896" s="9">
        <v>1</v>
      </c>
      <c r="F1896" s="9">
        <v>1</v>
      </c>
      <c r="G1896" s="9">
        <v>0</v>
      </c>
      <c r="H1896" s="9">
        <v>0</v>
      </c>
      <c r="I1896" s="9">
        <v>0</v>
      </c>
      <c r="J1896" s="9">
        <v>0</v>
      </c>
      <c r="K1896" s="11">
        <v>25</v>
      </c>
      <c r="L1896" s="9">
        <v>75</v>
      </c>
      <c r="M1896" s="9">
        <v>0</v>
      </c>
      <c r="N1896" s="17">
        <f>SUM(M1896:M1896)</f>
        <v>0</v>
      </c>
      <c r="O1896" s="17"/>
      <c r="P1896" s="17">
        <f t="shared" si="2009"/>
        <v>0</v>
      </c>
      <c r="Q1896" s="9">
        <v>10</v>
      </c>
      <c r="R1896" s="9"/>
      <c r="S1896" s="9">
        <v>0</v>
      </c>
      <c r="T1896" s="9">
        <v>85</v>
      </c>
      <c r="U1896" s="9">
        <v>40</v>
      </c>
      <c r="V1896" s="11">
        <v>30</v>
      </c>
      <c r="W1896" s="11">
        <f t="shared" ref="W1896:W1915" si="2061">V1895</f>
        <v>30</v>
      </c>
      <c r="X1896" s="17">
        <f t="shared" si="2015"/>
        <v>30</v>
      </c>
      <c r="Y1896" s="17"/>
      <c r="Z1896" s="9">
        <v>20</v>
      </c>
      <c r="AA1896" s="17">
        <f>SUM(Z1896:Z1896)</f>
        <v>20</v>
      </c>
      <c r="AB1896" s="17"/>
      <c r="AC1896" s="17">
        <f t="shared" si="2055"/>
        <v>44</v>
      </c>
      <c r="AD1896" s="17">
        <f t="shared" si="2001"/>
        <v>0.45454545454545453</v>
      </c>
      <c r="AE1896" s="17">
        <v>0.45454545454545453</v>
      </c>
      <c r="AF1896" s="17">
        <f t="shared" si="2010"/>
        <v>30</v>
      </c>
      <c r="AG1896" s="17"/>
      <c r="AH1896" s="9">
        <v>84</v>
      </c>
      <c r="AI1896" s="9"/>
      <c r="AJ1896" s="9"/>
      <c r="AK1896" s="9"/>
      <c r="AL1896" s="9">
        <v>0.52</v>
      </c>
      <c r="AM1896" s="9"/>
      <c r="AN1896" s="9">
        <v>0.45454545454545453</v>
      </c>
      <c r="AO1896" s="9"/>
      <c r="AP1896" s="9">
        <v>0.29523809523809519</v>
      </c>
      <c r="AQ1896" s="9"/>
      <c r="AR1896" s="9"/>
      <c r="AZ1896">
        <v>5</v>
      </c>
      <c r="BA1896" s="24">
        <v>0.83333333333333337</v>
      </c>
      <c r="BB1896" s="9">
        <v>19</v>
      </c>
      <c r="BC1896" s="9">
        <v>0</v>
      </c>
      <c r="BD1896" s="9">
        <f t="shared" si="2011"/>
        <v>1</v>
      </c>
      <c r="BE1896" s="9" t="s">
        <v>4477</v>
      </c>
      <c r="BF1896" s="9">
        <f t="shared" si="2025"/>
        <v>0</v>
      </c>
      <c r="BG1896" s="9">
        <v>1</v>
      </c>
      <c r="BH1896" s="9">
        <v>4</v>
      </c>
      <c r="BI1896" s="9">
        <v>5</v>
      </c>
      <c r="BJ1896" s="9">
        <v>1</v>
      </c>
      <c r="BK1896" s="9">
        <v>2</v>
      </c>
      <c r="BL1896" s="9">
        <v>4</v>
      </c>
      <c r="BM1896" s="9">
        <v>2</v>
      </c>
      <c r="BN1896" s="9">
        <v>0</v>
      </c>
      <c r="BO1896" s="9">
        <v>12</v>
      </c>
      <c r="BP1896" s="9" t="s">
        <v>4478</v>
      </c>
      <c r="BQ1896" s="9">
        <f t="shared" si="2038"/>
        <v>0.6</v>
      </c>
      <c r="BR1896" s="34">
        <f t="shared" ref="BR1896" si="2062">BR1874</f>
        <v>0.2</v>
      </c>
      <c r="BS1896" s="34">
        <f t="shared" si="2060"/>
        <v>0.8</v>
      </c>
      <c r="BT1896" s="9"/>
      <c r="BU1896" s="9"/>
      <c r="BV1896" s="9"/>
      <c r="BW1896" s="9"/>
      <c r="BX1896" s="9"/>
      <c r="BY1896" s="9"/>
      <c r="BZ1896" s="22">
        <f t="shared" si="2003"/>
        <v>1</v>
      </c>
      <c r="CA1896" s="22">
        <f t="shared" si="2004"/>
        <v>0</v>
      </c>
      <c r="CB1896" s="22">
        <f t="shared" si="2005"/>
        <v>0</v>
      </c>
      <c r="CC1896" s="22">
        <f t="shared" si="2006"/>
        <v>0.8</v>
      </c>
      <c r="CD1896" s="22">
        <f t="shared" si="2007"/>
        <v>0</v>
      </c>
      <c r="CK1896" s="23">
        <v>0.90909090909090906</v>
      </c>
      <c r="CL1896" s="23">
        <f t="shared" si="2008"/>
        <v>2</v>
      </c>
      <c r="CM1896" s="23" t="str">
        <f t="shared" si="2013"/>
        <v/>
      </c>
      <c r="CN1896" s="23" t="str">
        <f t="shared" si="2014"/>
        <v/>
      </c>
      <c r="CQ1896" s="4">
        <v>2</v>
      </c>
    </row>
    <row r="1897" spans="1:96" ht="11.25" customHeight="1">
      <c r="A1897" s="9">
        <v>18</v>
      </c>
      <c r="B1897" s="9">
        <v>2</v>
      </c>
      <c r="C1897" s="9" t="str">
        <f t="shared" si="2050"/>
        <v>22</v>
      </c>
      <c r="D1897" s="10" t="s">
        <v>4256</v>
      </c>
      <c r="E1897" s="9">
        <v>2</v>
      </c>
      <c r="F1897" s="9">
        <v>1</v>
      </c>
      <c r="G1897" s="9">
        <v>0</v>
      </c>
      <c r="H1897" s="9">
        <v>0</v>
      </c>
      <c r="I1897" s="9">
        <v>0</v>
      </c>
      <c r="J1897" s="9">
        <v>0</v>
      </c>
      <c r="K1897" s="11">
        <v>25</v>
      </c>
      <c r="L1897" s="9">
        <v>60</v>
      </c>
      <c r="M1897" s="9">
        <v>0</v>
      </c>
      <c r="N1897" s="17">
        <f>SUM(M1896:M1897)</f>
        <v>0</v>
      </c>
      <c r="O1897" s="17"/>
      <c r="P1897" s="17">
        <f t="shared" si="2009"/>
        <v>0</v>
      </c>
      <c r="Q1897" s="9">
        <v>10</v>
      </c>
      <c r="R1897" s="9"/>
      <c r="S1897" s="9">
        <v>0</v>
      </c>
      <c r="T1897" s="9">
        <v>70</v>
      </c>
      <c r="U1897" s="9">
        <v>30</v>
      </c>
      <c r="V1897" s="11">
        <v>30</v>
      </c>
      <c r="W1897" s="11">
        <f t="shared" si="2061"/>
        <v>30</v>
      </c>
      <c r="X1897" s="17">
        <f t="shared" si="2015"/>
        <v>30</v>
      </c>
      <c r="Y1897" s="17"/>
      <c r="Z1897" s="9">
        <v>20</v>
      </c>
      <c r="AA1897" s="17">
        <f>SUM(Z1896:Z1897)</f>
        <v>40</v>
      </c>
      <c r="AB1897" s="17"/>
      <c r="AC1897" s="17">
        <f t="shared" si="2055"/>
        <v>50</v>
      </c>
      <c r="AD1897" s="17">
        <f t="shared" si="2001"/>
        <v>0.4</v>
      </c>
      <c r="AE1897" s="17">
        <v>0.45454545454545453</v>
      </c>
      <c r="AF1897" s="17">
        <f t="shared" si="2010"/>
        <v>30</v>
      </c>
      <c r="AG1897" s="17"/>
      <c r="AH1897" s="9">
        <v>90</v>
      </c>
      <c r="AI1897" s="9"/>
      <c r="AJ1897" s="9"/>
      <c r="AK1897" s="9"/>
      <c r="AL1897" s="9">
        <v>0.44000000000000006</v>
      </c>
      <c r="AM1897" s="9"/>
      <c r="AN1897" s="9">
        <v>0.4</v>
      </c>
      <c r="AO1897" s="9"/>
      <c r="AP1897" s="9">
        <v>0.27999999999999997</v>
      </c>
      <c r="AQ1897" s="9"/>
      <c r="AR1897" s="9"/>
      <c r="AS1897" s="17">
        <f t="shared" ref="AS1897:AS1915" si="2063">+Q1896</f>
        <v>10</v>
      </c>
      <c r="AT1897" s="17">
        <f t="shared" si="2046"/>
        <v>0.52</v>
      </c>
      <c r="AU1897" s="17">
        <f t="shared" ref="AU1897:AU1905" si="2064">+AN1896</f>
        <v>0.45454545454545453</v>
      </c>
      <c r="AV1897" s="17">
        <f t="shared" ref="AV1897:AV1905" si="2065">+AP1896</f>
        <v>0.29523809523809519</v>
      </c>
      <c r="AW1897" s="17"/>
      <c r="AX1897" s="17"/>
      <c r="AY1897" s="17"/>
      <c r="AZ1897" s="17">
        <v>5</v>
      </c>
      <c r="BA1897" s="24">
        <v>0.83333333333333337</v>
      </c>
      <c r="BB1897" s="9">
        <v>19</v>
      </c>
      <c r="BC1897" s="9">
        <v>0</v>
      </c>
      <c r="BD1897" s="9">
        <f t="shared" si="2011"/>
        <v>1</v>
      </c>
      <c r="BE1897" s="9" t="s">
        <v>4477</v>
      </c>
      <c r="BF1897" s="9">
        <f t="shared" si="2025"/>
        <v>0</v>
      </c>
      <c r="BG1897" s="9">
        <v>1</v>
      </c>
      <c r="BH1897" s="9">
        <v>4</v>
      </c>
      <c r="BI1897" s="9">
        <v>5</v>
      </c>
      <c r="BJ1897" s="9">
        <v>1</v>
      </c>
      <c r="BK1897" s="9">
        <v>2</v>
      </c>
      <c r="BL1897" s="9">
        <v>4</v>
      </c>
      <c r="BM1897" s="9">
        <v>2</v>
      </c>
      <c r="BN1897" s="9">
        <v>0</v>
      </c>
      <c r="BO1897" s="9">
        <v>12</v>
      </c>
      <c r="BP1897" s="9" t="s">
        <v>4478</v>
      </c>
      <c r="BQ1897" s="9">
        <f t="shared" si="2038"/>
        <v>0.6</v>
      </c>
      <c r="BR1897" s="34">
        <f t="shared" ref="BR1897" si="2066">BR1875</f>
        <v>0.2</v>
      </c>
      <c r="BS1897" s="34">
        <f t="shared" si="2060"/>
        <v>0.8</v>
      </c>
      <c r="BT1897" s="9"/>
      <c r="BU1897" s="9"/>
      <c r="BV1897" s="9"/>
      <c r="BW1897" s="9"/>
      <c r="BX1897" s="9"/>
      <c r="BY1897" s="9"/>
      <c r="BZ1897" s="22">
        <f t="shared" si="2003"/>
        <v>2</v>
      </c>
      <c r="CA1897" s="22">
        <f t="shared" si="2004"/>
        <v>0</v>
      </c>
      <c r="CB1897" s="22">
        <f t="shared" si="2005"/>
        <v>0</v>
      </c>
      <c r="CC1897" s="22">
        <f t="shared" si="2006"/>
        <v>0.8</v>
      </c>
      <c r="CD1897" s="22">
        <f t="shared" si="2007"/>
        <v>0</v>
      </c>
      <c r="CK1897" s="23">
        <v>0.90909090909090906</v>
      </c>
      <c r="CL1897" s="23">
        <f t="shared" si="2008"/>
        <v>2</v>
      </c>
      <c r="CM1897" s="23" t="str">
        <f t="shared" si="2013"/>
        <v/>
      </c>
      <c r="CN1897" s="23" t="str">
        <f t="shared" si="2014"/>
        <v/>
      </c>
      <c r="CQ1897" s="4">
        <v>0</v>
      </c>
    </row>
    <row r="1898" spans="1:96" ht="11.25" customHeight="1">
      <c r="A1898" s="9">
        <v>18</v>
      </c>
      <c r="B1898" s="9">
        <v>2</v>
      </c>
      <c r="C1898" s="9" t="str">
        <f t="shared" si="2050"/>
        <v>22</v>
      </c>
      <c r="D1898" s="10" t="s">
        <v>4256</v>
      </c>
      <c r="E1898" s="9">
        <v>3</v>
      </c>
      <c r="F1898" s="9">
        <v>1</v>
      </c>
      <c r="G1898" s="9">
        <v>0</v>
      </c>
      <c r="H1898" s="9">
        <v>0</v>
      </c>
      <c r="I1898" s="9">
        <v>0</v>
      </c>
      <c r="J1898" s="9">
        <v>0</v>
      </c>
      <c r="K1898" s="11">
        <v>25</v>
      </c>
      <c r="L1898" s="9">
        <v>45</v>
      </c>
      <c r="M1898" s="9">
        <v>0</v>
      </c>
      <c r="N1898" s="17">
        <f>SUM(M1896:M1898)</f>
        <v>0</v>
      </c>
      <c r="O1898" s="17"/>
      <c r="P1898" s="17">
        <f t="shared" si="2009"/>
        <v>0</v>
      </c>
      <c r="Q1898" s="9">
        <v>15</v>
      </c>
      <c r="R1898" s="9"/>
      <c r="S1898" s="9">
        <v>0</v>
      </c>
      <c r="T1898" s="9">
        <v>60</v>
      </c>
      <c r="U1898" s="9">
        <v>20</v>
      </c>
      <c r="V1898" s="11">
        <v>30</v>
      </c>
      <c r="W1898" s="11">
        <f t="shared" si="2061"/>
        <v>30</v>
      </c>
      <c r="X1898" s="17">
        <f t="shared" si="2015"/>
        <v>20</v>
      </c>
      <c r="Y1898" s="17"/>
      <c r="Z1898" s="9">
        <v>19</v>
      </c>
      <c r="AA1898" s="17">
        <f>SUM(Z1896:Z1898)</f>
        <v>59</v>
      </c>
      <c r="AB1898" s="17"/>
      <c r="AC1898" s="17">
        <f t="shared" si="2055"/>
        <v>38</v>
      </c>
      <c r="AD1898" s="17">
        <f t="shared" si="2001"/>
        <v>0.5</v>
      </c>
      <c r="AE1898" s="17">
        <v>0.4</v>
      </c>
      <c r="AF1898" s="17">
        <f t="shared" si="2010"/>
        <v>29</v>
      </c>
      <c r="AG1898" s="17"/>
      <c r="AH1898" s="9">
        <v>73</v>
      </c>
      <c r="AI1898" s="9"/>
      <c r="AJ1898" s="9"/>
      <c r="AK1898" s="9"/>
      <c r="AL1898" s="9">
        <v>0.48</v>
      </c>
      <c r="AM1898" s="9"/>
      <c r="AN1898" s="9">
        <v>0.5</v>
      </c>
      <c r="AO1898" s="9"/>
      <c r="AP1898" s="9">
        <v>0.36164383561643842</v>
      </c>
      <c r="AQ1898" s="9"/>
      <c r="AR1898" s="9"/>
      <c r="AS1898" s="17">
        <f t="shared" si="2063"/>
        <v>10</v>
      </c>
      <c r="AT1898" s="17">
        <f t="shared" si="2046"/>
        <v>0.44000000000000006</v>
      </c>
      <c r="AU1898" s="17">
        <f t="shared" si="2064"/>
        <v>0.4</v>
      </c>
      <c r="AV1898" s="17">
        <f t="shared" si="2065"/>
        <v>0.27999999999999997</v>
      </c>
      <c r="AW1898" s="17"/>
      <c r="AX1898" s="17"/>
      <c r="AY1898" s="17"/>
      <c r="AZ1898" s="17">
        <v>5</v>
      </c>
      <c r="BA1898" s="24">
        <v>0.83333333333333337</v>
      </c>
      <c r="BB1898" s="9">
        <v>19</v>
      </c>
      <c r="BC1898" s="9">
        <v>0</v>
      </c>
      <c r="BD1898" s="9">
        <f t="shared" si="2011"/>
        <v>1</v>
      </c>
      <c r="BE1898" s="9" t="s">
        <v>4477</v>
      </c>
      <c r="BF1898" s="9">
        <f t="shared" si="2025"/>
        <v>0</v>
      </c>
      <c r="BG1898" s="9">
        <v>1</v>
      </c>
      <c r="BH1898" s="9">
        <v>4</v>
      </c>
      <c r="BI1898" s="9">
        <v>5</v>
      </c>
      <c r="BJ1898" s="9">
        <v>1</v>
      </c>
      <c r="BK1898" s="9">
        <v>2</v>
      </c>
      <c r="BL1898" s="9">
        <v>4</v>
      </c>
      <c r="BM1898" s="9">
        <v>2</v>
      </c>
      <c r="BN1898" s="9">
        <v>0</v>
      </c>
      <c r="BO1898" s="9">
        <v>12</v>
      </c>
      <c r="BP1898" s="9" t="s">
        <v>4478</v>
      </c>
      <c r="BQ1898" s="9">
        <f t="shared" si="2038"/>
        <v>0.6</v>
      </c>
      <c r="BR1898" s="34">
        <f t="shared" ref="BR1898" si="2067">BR1876</f>
        <v>0.2</v>
      </c>
      <c r="BS1898" s="34">
        <f t="shared" si="2060"/>
        <v>0.8</v>
      </c>
      <c r="BT1898" s="9"/>
      <c r="BU1898" s="9"/>
      <c r="BV1898" s="9"/>
      <c r="BW1898" s="9"/>
      <c r="BX1898" s="9"/>
      <c r="BY1898" s="9"/>
      <c r="BZ1898" s="22">
        <f t="shared" si="2003"/>
        <v>3</v>
      </c>
      <c r="CA1898" s="22">
        <f t="shared" si="2004"/>
        <v>0</v>
      </c>
      <c r="CB1898" s="22">
        <f t="shared" si="2005"/>
        <v>0</v>
      </c>
      <c r="CC1898" s="22">
        <f t="shared" si="2006"/>
        <v>0.8</v>
      </c>
      <c r="CD1898" s="22">
        <f t="shared" si="2007"/>
        <v>0</v>
      </c>
      <c r="CK1898" s="23">
        <v>0.8</v>
      </c>
      <c r="CL1898" s="23">
        <f t="shared" si="2008"/>
        <v>2</v>
      </c>
      <c r="CM1898" s="23" t="str">
        <f t="shared" si="2013"/>
        <v/>
      </c>
      <c r="CN1898" s="23" t="str">
        <f t="shared" si="2014"/>
        <v/>
      </c>
      <c r="CQ1898" s="4">
        <v>3</v>
      </c>
    </row>
    <row r="1899" spans="1:96" ht="11.25" customHeight="1">
      <c r="A1899" s="9">
        <v>18</v>
      </c>
      <c r="B1899" s="9">
        <v>2</v>
      </c>
      <c r="C1899" s="9" t="str">
        <f t="shared" si="2050"/>
        <v>22</v>
      </c>
      <c r="D1899" s="10" t="s">
        <v>4256</v>
      </c>
      <c r="E1899" s="9">
        <v>4</v>
      </c>
      <c r="F1899" s="9">
        <v>1</v>
      </c>
      <c r="G1899" s="9">
        <v>0</v>
      </c>
      <c r="H1899" s="9">
        <v>0</v>
      </c>
      <c r="I1899" s="9">
        <v>0</v>
      </c>
      <c r="J1899" s="9">
        <v>0</v>
      </c>
      <c r="K1899" s="11">
        <v>25</v>
      </c>
      <c r="L1899" s="9">
        <v>35</v>
      </c>
      <c r="M1899" s="9">
        <v>2</v>
      </c>
      <c r="N1899" s="17">
        <f>SUM(M1896:M1899)</f>
        <v>2</v>
      </c>
      <c r="O1899" s="17"/>
      <c r="P1899" s="17">
        <f t="shared" si="2009"/>
        <v>0</v>
      </c>
      <c r="Q1899" s="9">
        <v>13</v>
      </c>
      <c r="R1899" s="9"/>
      <c r="S1899" s="9">
        <v>0.15384615384615385</v>
      </c>
      <c r="T1899" s="9">
        <v>48</v>
      </c>
      <c r="U1899" s="9">
        <v>5</v>
      </c>
      <c r="V1899" s="11">
        <v>30</v>
      </c>
      <c r="W1899" s="11">
        <f t="shared" si="2061"/>
        <v>30</v>
      </c>
      <c r="X1899" s="17">
        <f t="shared" si="2015"/>
        <v>5</v>
      </c>
      <c r="Y1899" s="17"/>
      <c r="Z1899" s="9">
        <v>0</v>
      </c>
      <c r="AA1899" s="17">
        <f>SUM(Z1896:Z1899)</f>
        <v>59</v>
      </c>
      <c r="AB1899" s="17"/>
      <c r="AC1899" s="17">
        <f t="shared" si="2055"/>
        <v>1</v>
      </c>
      <c r="AD1899" s="17">
        <f t="shared" si="2001"/>
        <v>0</v>
      </c>
      <c r="AE1899" s="17">
        <v>0.5</v>
      </c>
      <c r="AF1899" s="17">
        <f t="shared" si="2010"/>
        <v>8</v>
      </c>
      <c r="AG1899" s="17"/>
      <c r="AH1899" s="9">
        <v>38</v>
      </c>
      <c r="AI1899" s="9"/>
      <c r="AJ1899" s="9"/>
      <c r="AK1899" s="9"/>
      <c r="AL1899" s="9">
        <v>0.55384615384615365</v>
      </c>
      <c r="AM1899" s="9"/>
      <c r="AN1899" s="9">
        <v>0</v>
      </c>
      <c r="AO1899" s="9"/>
      <c r="AP1899" s="9">
        <v>0.16842105263157894</v>
      </c>
      <c r="AQ1899" s="9"/>
      <c r="AR1899" s="9"/>
      <c r="AS1899" s="17">
        <f t="shared" si="2063"/>
        <v>15</v>
      </c>
      <c r="AT1899" s="17">
        <f t="shared" si="2046"/>
        <v>0.48</v>
      </c>
      <c r="AU1899" s="17">
        <f t="shared" si="2064"/>
        <v>0.5</v>
      </c>
      <c r="AV1899" s="17">
        <f t="shared" si="2065"/>
        <v>0.36164383561643842</v>
      </c>
      <c r="AW1899" s="17"/>
      <c r="AX1899" s="17"/>
      <c r="AY1899" s="17"/>
      <c r="AZ1899" s="17">
        <v>5</v>
      </c>
      <c r="BA1899" s="24">
        <v>0.83333333333333337</v>
      </c>
      <c r="BB1899" s="9">
        <v>19</v>
      </c>
      <c r="BC1899" s="9">
        <v>0</v>
      </c>
      <c r="BD1899" s="9">
        <f t="shared" si="2011"/>
        <v>1</v>
      </c>
      <c r="BE1899" s="9" t="s">
        <v>4477</v>
      </c>
      <c r="BF1899" s="9">
        <f t="shared" si="2025"/>
        <v>0</v>
      </c>
      <c r="BG1899" s="9">
        <v>1</v>
      </c>
      <c r="BH1899" s="9">
        <v>4</v>
      </c>
      <c r="BI1899" s="9">
        <v>5</v>
      </c>
      <c r="BJ1899" s="9">
        <v>1</v>
      </c>
      <c r="BK1899" s="9">
        <v>2</v>
      </c>
      <c r="BL1899" s="9">
        <v>4</v>
      </c>
      <c r="BM1899" s="9">
        <v>2</v>
      </c>
      <c r="BN1899" s="9">
        <v>0</v>
      </c>
      <c r="BO1899" s="9">
        <v>12</v>
      </c>
      <c r="BP1899" s="9" t="s">
        <v>4478</v>
      </c>
      <c r="BQ1899" s="9">
        <f t="shared" si="2038"/>
        <v>0.6</v>
      </c>
      <c r="BR1899" s="34">
        <f t="shared" ref="BR1899" si="2068">BR1877</f>
        <v>0.2</v>
      </c>
      <c r="BS1899" s="34">
        <f t="shared" si="2060"/>
        <v>0.8</v>
      </c>
      <c r="BT1899" s="9"/>
      <c r="BU1899" s="9"/>
      <c r="BV1899" s="9"/>
      <c r="BW1899" s="9"/>
      <c r="BX1899" s="9"/>
      <c r="BY1899" s="9"/>
      <c r="BZ1899" s="22">
        <f t="shared" si="2003"/>
        <v>4</v>
      </c>
      <c r="CA1899" s="22">
        <f t="shared" si="2004"/>
        <v>0</v>
      </c>
      <c r="CB1899" s="22">
        <f t="shared" si="2005"/>
        <v>0</v>
      </c>
      <c r="CC1899" s="22">
        <f t="shared" si="2006"/>
        <v>0.8</v>
      </c>
      <c r="CD1899" s="22">
        <f t="shared" si="2007"/>
        <v>0</v>
      </c>
      <c r="CK1899" s="23">
        <v>1</v>
      </c>
      <c r="CL1899" s="23">
        <f t="shared" si="2008"/>
        <v>2</v>
      </c>
      <c r="CM1899" s="23" t="str">
        <f t="shared" si="2013"/>
        <v/>
      </c>
      <c r="CN1899" s="23" t="str">
        <f t="shared" si="2014"/>
        <v/>
      </c>
      <c r="CQ1899" s="4">
        <v>2</v>
      </c>
    </row>
    <row r="1900" spans="1:96" ht="11.25" customHeight="1">
      <c r="A1900" s="9">
        <v>18</v>
      </c>
      <c r="B1900" s="9">
        <v>2</v>
      </c>
      <c r="C1900" s="9" t="str">
        <f t="shared" si="2050"/>
        <v>22</v>
      </c>
      <c r="D1900" s="10" t="s">
        <v>4256</v>
      </c>
      <c r="E1900" s="9">
        <v>5</v>
      </c>
      <c r="F1900" s="9">
        <v>1</v>
      </c>
      <c r="G1900" s="9">
        <v>0</v>
      </c>
      <c r="H1900" s="9">
        <v>0</v>
      </c>
      <c r="I1900" s="9">
        <v>0</v>
      </c>
      <c r="J1900" s="9">
        <v>0</v>
      </c>
      <c r="K1900" s="11">
        <v>25</v>
      </c>
      <c r="L1900" s="9">
        <v>23</v>
      </c>
      <c r="M1900" s="9">
        <v>10</v>
      </c>
      <c r="N1900" s="17">
        <f>SUM(M1896:M1900)</f>
        <v>12</v>
      </c>
      <c r="O1900" s="17"/>
      <c r="P1900" s="17">
        <f t="shared" si="2009"/>
        <v>1</v>
      </c>
      <c r="Q1900" s="9">
        <v>24</v>
      </c>
      <c r="R1900" s="9"/>
      <c r="S1900" s="9">
        <v>0.41666666666666669</v>
      </c>
      <c r="T1900" s="9">
        <v>47</v>
      </c>
      <c r="U1900" s="9">
        <v>5</v>
      </c>
      <c r="V1900" s="11">
        <v>30</v>
      </c>
      <c r="W1900" s="11">
        <f t="shared" si="2061"/>
        <v>30</v>
      </c>
      <c r="X1900" s="17">
        <f t="shared" si="2015"/>
        <v>5</v>
      </c>
      <c r="Y1900" s="17"/>
      <c r="Z1900" s="9">
        <v>0</v>
      </c>
      <c r="AA1900" s="17">
        <f>SUM(Z1896:Z1900)</f>
        <v>59</v>
      </c>
      <c r="AB1900" s="17"/>
      <c r="AC1900" s="17">
        <f t="shared" si="2055"/>
        <v>4</v>
      </c>
      <c r="AD1900" s="17">
        <f t="shared" si="2001"/>
        <v>0</v>
      </c>
      <c r="AE1900" s="17">
        <v>0</v>
      </c>
      <c r="AF1900" s="17">
        <f t="shared" si="2010"/>
        <v>0</v>
      </c>
      <c r="AG1900" s="17"/>
      <c r="AH1900" s="9">
        <v>30</v>
      </c>
      <c r="AI1900" s="9"/>
      <c r="AJ1900" s="9"/>
      <c r="AK1900" s="9"/>
      <c r="AL1900" s="9">
        <v>0.5</v>
      </c>
      <c r="AM1900" s="9"/>
      <c r="AN1900" s="9">
        <v>0</v>
      </c>
      <c r="AO1900" s="9"/>
      <c r="AP1900" s="9">
        <v>0.34666666666666662</v>
      </c>
      <c r="AQ1900" s="9"/>
      <c r="AR1900" s="9"/>
      <c r="AS1900" s="17">
        <f t="shared" si="2063"/>
        <v>13</v>
      </c>
      <c r="AT1900" s="17">
        <f t="shared" si="2046"/>
        <v>0.55384615384615365</v>
      </c>
      <c r="AU1900" s="17">
        <f t="shared" si="2064"/>
        <v>0</v>
      </c>
      <c r="AV1900" s="17">
        <f t="shared" si="2065"/>
        <v>0.16842105263157894</v>
      </c>
      <c r="AW1900" s="17"/>
      <c r="AX1900" s="17"/>
      <c r="AY1900" s="17"/>
      <c r="AZ1900" s="17">
        <v>5</v>
      </c>
      <c r="BA1900" s="24">
        <v>0.83333333333333337</v>
      </c>
      <c r="BB1900" s="9">
        <v>19</v>
      </c>
      <c r="BC1900" s="9">
        <v>0</v>
      </c>
      <c r="BD1900" s="9">
        <f t="shared" si="2011"/>
        <v>1</v>
      </c>
      <c r="BE1900" s="9" t="s">
        <v>4477</v>
      </c>
      <c r="BF1900" s="9">
        <f t="shared" si="2025"/>
        <v>0</v>
      </c>
      <c r="BG1900" s="9">
        <v>1</v>
      </c>
      <c r="BH1900" s="9">
        <v>4</v>
      </c>
      <c r="BI1900" s="9">
        <v>5</v>
      </c>
      <c r="BJ1900" s="9">
        <v>1</v>
      </c>
      <c r="BK1900" s="9">
        <v>2</v>
      </c>
      <c r="BL1900" s="9">
        <v>4</v>
      </c>
      <c r="BM1900" s="9">
        <v>2</v>
      </c>
      <c r="BN1900" s="9">
        <v>0</v>
      </c>
      <c r="BO1900" s="9">
        <v>12</v>
      </c>
      <c r="BP1900" s="9" t="s">
        <v>4478</v>
      </c>
      <c r="BQ1900" s="9">
        <f t="shared" si="2038"/>
        <v>0.6</v>
      </c>
      <c r="BR1900" s="34">
        <f t="shared" ref="BR1900" si="2069">BR1878</f>
        <v>0.2</v>
      </c>
      <c r="BS1900" s="34">
        <f t="shared" si="2060"/>
        <v>0.8</v>
      </c>
      <c r="BT1900" s="9"/>
      <c r="BU1900" s="9"/>
      <c r="BV1900" s="9"/>
      <c r="BW1900" s="9"/>
      <c r="BX1900" s="9"/>
      <c r="BY1900" s="9"/>
      <c r="BZ1900" s="22">
        <f t="shared" si="2003"/>
        <v>5</v>
      </c>
      <c r="CA1900" s="22">
        <f t="shared" si="2004"/>
        <v>0</v>
      </c>
      <c r="CB1900" s="22">
        <f t="shared" si="2005"/>
        <v>0</v>
      </c>
      <c r="CC1900" s="22">
        <f t="shared" si="2006"/>
        <v>0.8</v>
      </c>
      <c r="CD1900" s="22">
        <f t="shared" si="2007"/>
        <v>0</v>
      </c>
      <c r="CK1900" s="23">
        <v>0</v>
      </c>
      <c r="CL1900" s="23">
        <f t="shared" si="2008"/>
        <v>2</v>
      </c>
      <c r="CM1900" s="23" t="str">
        <f t="shared" si="2013"/>
        <v/>
      </c>
      <c r="CN1900" s="23" t="str">
        <f t="shared" si="2014"/>
        <v/>
      </c>
      <c r="CQ1900" s="4">
        <v>5</v>
      </c>
    </row>
    <row r="1901" spans="1:96" ht="11.25" customHeight="1">
      <c r="A1901" s="9">
        <v>18</v>
      </c>
      <c r="B1901" s="9">
        <v>2</v>
      </c>
      <c r="C1901" s="9" t="str">
        <f t="shared" si="2050"/>
        <v>22</v>
      </c>
      <c r="D1901" s="10" t="s">
        <v>4256</v>
      </c>
      <c r="E1901" s="9">
        <v>6</v>
      </c>
      <c r="F1901" s="9">
        <v>1</v>
      </c>
      <c r="G1901" s="9">
        <v>0</v>
      </c>
      <c r="H1901" s="9">
        <v>0</v>
      </c>
      <c r="I1901" s="9">
        <v>0</v>
      </c>
      <c r="J1901" s="9">
        <v>0</v>
      </c>
      <c r="K1901" s="11">
        <v>25</v>
      </c>
      <c r="L1901" s="9">
        <v>22</v>
      </c>
      <c r="M1901" s="9">
        <v>0</v>
      </c>
      <c r="N1901" s="17">
        <f>SUM(M1896:M1901)</f>
        <v>12</v>
      </c>
      <c r="O1901" s="17"/>
      <c r="P1901" s="17">
        <f t="shared" si="2009"/>
        <v>0</v>
      </c>
      <c r="Q1901" s="9">
        <v>15</v>
      </c>
      <c r="R1901" s="9"/>
      <c r="S1901" s="9">
        <v>0</v>
      </c>
      <c r="T1901" s="9">
        <v>37</v>
      </c>
      <c r="U1901" s="9">
        <v>0</v>
      </c>
      <c r="V1901" s="11">
        <v>30</v>
      </c>
      <c r="W1901" s="11">
        <f t="shared" si="2061"/>
        <v>30</v>
      </c>
      <c r="X1901" s="17">
        <f t="shared" si="2015"/>
        <v>0</v>
      </c>
      <c r="Y1901" s="17"/>
      <c r="Z1901" s="9">
        <v>0</v>
      </c>
      <c r="AA1901" s="17">
        <f>SUM(Z1896:Z1901)</f>
        <v>59</v>
      </c>
      <c r="AB1901" s="17"/>
      <c r="AC1901" s="17">
        <f t="shared" si="2055"/>
        <v>0</v>
      </c>
      <c r="AD1901" s="17" t="str">
        <f t="shared" si="2001"/>
        <v/>
      </c>
      <c r="AE1901" s="17">
        <v>0</v>
      </c>
      <c r="AF1901" s="17">
        <f t="shared" si="2010"/>
        <v>10</v>
      </c>
      <c r="AG1901" s="17"/>
      <c r="AH1901" s="9">
        <v>35</v>
      </c>
      <c r="AI1901" s="9"/>
      <c r="AJ1901" s="9"/>
      <c r="AK1901" s="9"/>
      <c r="AL1901" s="9">
        <v>0.66666666666666674</v>
      </c>
      <c r="AM1901" s="9"/>
      <c r="AN1901" s="9" t="s">
        <v>2085</v>
      </c>
      <c r="AO1901" s="9"/>
      <c r="AP1901" s="9">
        <v>0.28571428571428575</v>
      </c>
      <c r="AQ1901" s="9"/>
      <c r="AR1901" s="9"/>
      <c r="AS1901" s="17">
        <f t="shared" si="2063"/>
        <v>24</v>
      </c>
      <c r="AT1901" s="17">
        <f t="shared" si="2046"/>
        <v>0.5</v>
      </c>
      <c r="AU1901" s="17">
        <f t="shared" si="2064"/>
        <v>0</v>
      </c>
      <c r="AV1901" s="17">
        <f t="shared" si="2065"/>
        <v>0.34666666666666662</v>
      </c>
      <c r="AW1901" s="17"/>
      <c r="AX1901" s="17"/>
      <c r="AY1901" s="17"/>
      <c r="AZ1901" s="17">
        <v>5</v>
      </c>
      <c r="BA1901" s="24">
        <v>0.83333333333333337</v>
      </c>
      <c r="BB1901" s="9">
        <v>19</v>
      </c>
      <c r="BC1901" s="9">
        <v>0</v>
      </c>
      <c r="BD1901" s="9">
        <f t="shared" si="2011"/>
        <v>1</v>
      </c>
      <c r="BE1901" s="9" t="s">
        <v>4477</v>
      </c>
      <c r="BF1901" s="9">
        <f t="shared" si="2025"/>
        <v>0</v>
      </c>
      <c r="BG1901" s="9">
        <v>1</v>
      </c>
      <c r="BH1901" s="9">
        <v>4</v>
      </c>
      <c r="BI1901" s="9">
        <v>5</v>
      </c>
      <c r="BJ1901" s="9">
        <v>1</v>
      </c>
      <c r="BK1901" s="9">
        <v>2</v>
      </c>
      <c r="BL1901" s="9">
        <v>4</v>
      </c>
      <c r="BM1901" s="9">
        <v>2</v>
      </c>
      <c r="BN1901" s="9">
        <v>0</v>
      </c>
      <c r="BO1901" s="9">
        <v>12</v>
      </c>
      <c r="BP1901" s="9" t="s">
        <v>4478</v>
      </c>
      <c r="BQ1901" s="9">
        <f t="shared" si="2038"/>
        <v>0.6</v>
      </c>
      <c r="BR1901" s="34">
        <f t="shared" ref="BR1901" si="2070">BR1879</f>
        <v>0.2</v>
      </c>
      <c r="BS1901" s="34">
        <f t="shared" si="2060"/>
        <v>0.8</v>
      </c>
      <c r="BT1901" s="9"/>
      <c r="BU1901" s="9"/>
      <c r="BV1901" s="9"/>
      <c r="BW1901" s="9"/>
      <c r="BX1901" s="9"/>
      <c r="BY1901" s="9"/>
      <c r="BZ1901" s="22">
        <f t="shared" si="2003"/>
        <v>6</v>
      </c>
      <c r="CA1901" s="22">
        <f t="shared" si="2004"/>
        <v>0</v>
      </c>
      <c r="CB1901" s="22">
        <f t="shared" si="2005"/>
        <v>0</v>
      </c>
      <c r="CC1901" s="22">
        <f t="shared" si="2006"/>
        <v>0.8</v>
      </c>
      <c r="CD1901" s="22">
        <f t="shared" si="2007"/>
        <v>0</v>
      </c>
      <c r="CK1901" s="23">
        <v>0</v>
      </c>
      <c r="CL1901" s="23">
        <f t="shared" si="2008"/>
        <v>2</v>
      </c>
      <c r="CM1901" s="23" t="str">
        <f t="shared" si="2013"/>
        <v/>
      </c>
      <c r="CN1901" s="23" t="str">
        <f t="shared" si="2014"/>
        <v/>
      </c>
      <c r="CQ1901" s="4">
        <v>3</v>
      </c>
    </row>
    <row r="1902" spans="1:96" ht="11.25" customHeight="1">
      <c r="A1902" s="9">
        <v>18</v>
      </c>
      <c r="B1902" s="9">
        <v>2</v>
      </c>
      <c r="C1902" s="9" t="str">
        <f t="shared" si="2050"/>
        <v>22</v>
      </c>
      <c r="D1902" s="10" t="s">
        <v>4256</v>
      </c>
      <c r="E1902" s="9">
        <v>7</v>
      </c>
      <c r="F1902" s="9">
        <v>1</v>
      </c>
      <c r="G1902" s="9">
        <v>0</v>
      </c>
      <c r="H1902" s="9">
        <v>0</v>
      </c>
      <c r="I1902" s="9">
        <v>0</v>
      </c>
      <c r="J1902" s="9">
        <v>0</v>
      </c>
      <c r="K1902" s="11">
        <v>25</v>
      </c>
      <c r="L1902" s="9">
        <v>12</v>
      </c>
      <c r="M1902" s="9">
        <v>0</v>
      </c>
      <c r="N1902" s="17">
        <f>SUM(M1896:M1902)</f>
        <v>12</v>
      </c>
      <c r="O1902" s="17"/>
      <c r="P1902" s="17">
        <f t="shared" si="2009"/>
        <v>0</v>
      </c>
      <c r="Q1902" s="9">
        <v>7</v>
      </c>
      <c r="R1902" s="9"/>
      <c r="S1902" s="9">
        <v>0</v>
      </c>
      <c r="T1902" s="9">
        <v>19</v>
      </c>
      <c r="U1902" s="9">
        <v>0</v>
      </c>
      <c r="V1902" s="11">
        <v>30</v>
      </c>
      <c r="W1902" s="11">
        <f t="shared" si="2061"/>
        <v>30</v>
      </c>
      <c r="X1902" s="17">
        <f t="shared" si="2015"/>
        <v>0</v>
      </c>
      <c r="Y1902" s="17"/>
      <c r="Z1902" s="9">
        <v>0</v>
      </c>
      <c r="AA1902" s="17">
        <f>SUM(Z1896:Z1902)</f>
        <v>59</v>
      </c>
      <c r="AB1902" s="17"/>
      <c r="AC1902" s="17">
        <f t="shared" si="2055"/>
        <v>0</v>
      </c>
      <c r="AD1902" s="17" t="str">
        <f t="shared" si="2001"/>
        <v/>
      </c>
      <c r="AE1902" s="17" t="s">
        <v>2085</v>
      </c>
      <c r="AF1902" s="17">
        <f t="shared" si="2010"/>
        <v>10</v>
      </c>
      <c r="AG1902" s="17"/>
      <c r="AH1902" s="9">
        <v>43</v>
      </c>
      <c r="AI1902" s="9"/>
      <c r="AJ1902" s="9"/>
      <c r="AK1902" s="9"/>
      <c r="AL1902" s="9">
        <v>0.8</v>
      </c>
      <c r="AM1902" s="9"/>
      <c r="AN1902" s="9" t="s">
        <v>2085</v>
      </c>
      <c r="AO1902" s="9"/>
      <c r="AP1902" s="9">
        <v>0.13023255813953491</v>
      </c>
      <c r="AQ1902" s="9"/>
      <c r="AR1902" s="9"/>
      <c r="AS1902" s="17">
        <f t="shared" si="2063"/>
        <v>15</v>
      </c>
      <c r="AT1902" s="17">
        <f t="shared" si="2046"/>
        <v>0.66666666666666674</v>
      </c>
      <c r="AU1902" s="17" t="str">
        <f t="shared" si="2064"/>
        <v/>
      </c>
      <c r="AV1902" s="17">
        <f t="shared" si="2065"/>
        <v>0.28571428571428575</v>
      </c>
      <c r="AW1902" s="17"/>
      <c r="AX1902" s="17"/>
      <c r="AY1902" s="17"/>
      <c r="AZ1902" s="17">
        <v>5</v>
      </c>
      <c r="BA1902" s="24">
        <v>0.83333333333333337</v>
      </c>
      <c r="BB1902" s="9">
        <v>19</v>
      </c>
      <c r="BC1902" s="9">
        <v>0</v>
      </c>
      <c r="BD1902" s="9">
        <f t="shared" si="2011"/>
        <v>1</v>
      </c>
      <c r="BE1902" s="9" t="s">
        <v>4477</v>
      </c>
      <c r="BF1902" s="9">
        <f t="shared" si="2025"/>
        <v>0</v>
      </c>
      <c r="BG1902" s="9">
        <v>1</v>
      </c>
      <c r="BH1902" s="9">
        <v>4</v>
      </c>
      <c r="BI1902" s="9">
        <v>5</v>
      </c>
      <c r="BJ1902" s="9">
        <v>1</v>
      </c>
      <c r="BK1902" s="9">
        <v>2</v>
      </c>
      <c r="BL1902" s="9">
        <v>4</v>
      </c>
      <c r="BM1902" s="9">
        <v>2</v>
      </c>
      <c r="BN1902" s="9">
        <v>0</v>
      </c>
      <c r="BO1902" s="9">
        <v>12</v>
      </c>
      <c r="BP1902" s="9" t="s">
        <v>4478</v>
      </c>
      <c r="BQ1902" s="9">
        <f t="shared" si="2038"/>
        <v>0.6</v>
      </c>
      <c r="BR1902" s="34">
        <f t="shared" ref="BR1902" si="2071">BR1880</f>
        <v>0.2</v>
      </c>
      <c r="BS1902" s="34">
        <f t="shared" si="2060"/>
        <v>0.8</v>
      </c>
      <c r="BT1902" s="9"/>
      <c r="BU1902" s="9"/>
      <c r="BV1902" s="9"/>
      <c r="BW1902" s="9"/>
      <c r="BX1902" s="9"/>
      <c r="BY1902" s="9"/>
      <c r="BZ1902" s="22">
        <f t="shared" si="2003"/>
        <v>7</v>
      </c>
      <c r="CA1902" s="22">
        <f t="shared" si="2004"/>
        <v>0</v>
      </c>
      <c r="CB1902" s="22">
        <f t="shared" si="2005"/>
        <v>0</v>
      </c>
      <c r="CC1902" s="22">
        <f t="shared" si="2006"/>
        <v>0.8</v>
      </c>
      <c r="CD1902" s="22">
        <f t="shared" si="2007"/>
        <v>0</v>
      </c>
      <c r="CK1902" s="23" t="s">
        <v>2085</v>
      </c>
      <c r="CL1902" s="23">
        <f t="shared" si="2008"/>
        <v>2</v>
      </c>
      <c r="CM1902" s="23" t="str">
        <f t="shared" si="2013"/>
        <v/>
      </c>
      <c r="CN1902" s="23" t="str">
        <f t="shared" si="2014"/>
        <v/>
      </c>
      <c r="CQ1902" s="4">
        <v>2</v>
      </c>
    </row>
    <row r="1903" spans="1:96" ht="11.25" customHeight="1">
      <c r="A1903" s="9">
        <v>18</v>
      </c>
      <c r="B1903" s="9">
        <v>2</v>
      </c>
      <c r="C1903" s="9" t="str">
        <f t="shared" si="2050"/>
        <v>22</v>
      </c>
      <c r="D1903" s="10" t="s">
        <v>4256</v>
      </c>
      <c r="E1903" s="9">
        <v>8</v>
      </c>
      <c r="F1903" s="9">
        <v>1</v>
      </c>
      <c r="G1903" s="9">
        <v>0</v>
      </c>
      <c r="H1903" s="9">
        <v>0</v>
      </c>
      <c r="I1903" s="9">
        <v>0</v>
      </c>
      <c r="J1903" s="9">
        <v>0</v>
      </c>
      <c r="K1903" s="11">
        <v>25</v>
      </c>
      <c r="L1903" s="9">
        <v>0</v>
      </c>
      <c r="M1903" s="9">
        <v>0</v>
      </c>
      <c r="N1903" s="17">
        <f>SUM(M1896:M1903)</f>
        <v>12</v>
      </c>
      <c r="O1903" s="17"/>
      <c r="P1903" s="17">
        <f t="shared" si="2009"/>
        <v>0</v>
      </c>
      <c r="Q1903" s="9">
        <v>0</v>
      </c>
      <c r="R1903" s="9"/>
      <c r="S1903" s="9">
        <v>0.2</v>
      </c>
      <c r="T1903" s="9">
        <v>0</v>
      </c>
      <c r="U1903" s="9">
        <v>0</v>
      </c>
      <c r="V1903" s="11">
        <v>30</v>
      </c>
      <c r="W1903" s="11">
        <f t="shared" si="2061"/>
        <v>30</v>
      </c>
      <c r="X1903" s="17">
        <f t="shared" si="2015"/>
        <v>0</v>
      </c>
      <c r="Y1903" s="17"/>
      <c r="Z1903" s="9">
        <v>0</v>
      </c>
      <c r="AA1903" s="17">
        <f>SUM(Z1896:Z1903)</f>
        <v>59</v>
      </c>
      <c r="AB1903" s="17"/>
      <c r="AC1903" s="17">
        <f t="shared" si="2055"/>
        <v>0</v>
      </c>
      <c r="AD1903" s="17" t="str">
        <f t="shared" si="2001"/>
        <v/>
      </c>
      <c r="AE1903" s="17" t="s">
        <v>2085</v>
      </c>
      <c r="AF1903" s="17">
        <f t="shared" si="2010"/>
        <v>10</v>
      </c>
      <c r="AG1903" s="17"/>
      <c r="AH1903" s="9">
        <v>50</v>
      </c>
      <c r="AI1903" s="9"/>
      <c r="AJ1903" s="9"/>
      <c r="AK1903" s="9"/>
      <c r="AL1903" s="9">
        <v>0</v>
      </c>
      <c r="AM1903" s="9"/>
      <c r="AN1903" s="9" t="s">
        <v>2085</v>
      </c>
      <c r="AO1903" s="9"/>
      <c r="AP1903" s="9">
        <v>0</v>
      </c>
      <c r="AQ1903" s="9"/>
      <c r="AR1903" s="9"/>
      <c r="AS1903" s="17">
        <f t="shared" si="2063"/>
        <v>7</v>
      </c>
      <c r="AT1903" s="17">
        <f t="shared" si="2046"/>
        <v>0.8</v>
      </c>
      <c r="AU1903" s="17" t="str">
        <f t="shared" si="2064"/>
        <v/>
      </c>
      <c r="AV1903" s="17">
        <f t="shared" si="2065"/>
        <v>0.13023255813953491</v>
      </c>
      <c r="AW1903" s="17"/>
      <c r="AX1903" s="17"/>
      <c r="AY1903" s="17"/>
      <c r="AZ1903" s="17">
        <v>5</v>
      </c>
      <c r="BA1903" s="24">
        <v>0.83333333333333337</v>
      </c>
      <c r="BB1903" s="9">
        <v>19</v>
      </c>
      <c r="BC1903" s="9">
        <v>0</v>
      </c>
      <c r="BD1903" s="9">
        <f t="shared" si="2011"/>
        <v>1</v>
      </c>
      <c r="BE1903" s="9" t="s">
        <v>4477</v>
      </c>
      <c r="BF1903" s="9">
        <f t="shared" si="2025"/>
        <v>0</v>
      </c>
      <c r="BG1903" s="9">
        <v>1</v>
      </c>
      <c r="BH1903" s="9">
        <v>4</v>
      </c>
      <c r="BI1903" s="9">
        <v>5</v>
      </c>
      <c r="BJ1903" s="9">
        <v>1</v>
      </c>
      <c r="BK1903" s="9">
        <v>2</v>
      </c>
      <c r="BL1903" s="9">
        <v>4</v>
      </c>
      <c r="BM1903" s="9">
        <v>2</v>
      </c>
      <c r="BN1903" s="9">
        <v>0</v>
      </c>
      <c r="BO1903" s="9">
        <v>12</v>
      </c>
      <c r="BP1903" s="9" t="s">
        <v>4478</v>
      </c>
      <c r="BQ1903" s="9">
        <f t="shared" si="2038"/>
        <v>0.6</v>
      </c>
      <c r="BR1903" s="34">
        <f t="shared" ref="BR1903" si="2072">BR1881</f>
        <v>0.2</v>
      </c>
      <c r="BS1903" s="34">
        <f t="shared" si="2060"/>
        <v>0.8</v>
      </c>
      <c r="BT1903" s="9"/>
      <c r="BU1903" s="9"/>
      <c r="BV1903" s="9"/>
      <c r="BW1903" s="9"/>
      <c r="BX1903" s="9"/>
      <c r="BY1903" s="9"/>
      <c r="BZ1903" s="22">
        <f t="shared" si="2003"/>
        <v>8</v>
      </c>
      <c r="CA1903" s="22">
        <f t="shared" si="2004"/>
        <v>0</v>
      </c>
      <c r="CB1903" s="22">
        <f t="shared" si="2005"/>
        <v>0</v>
      </c>
      <c r="CC1903" s="22">
        <f t="shared" si="2006"/>
        <v>0.8</v>
      </c>
      <c r="CD1903" s="22">
        <f t="shared" si="2007"/>
        <v>0</v>
      </c>
      <c r="CK1903" s="23" t="s">
        <v>2085</v>
      </c>
      <c r="CL1903" s="23">
        <f t="shared" si="2008"/>
        <v>2</v>
      </c>
      <c r="CM1903" s="23" t="str">
        <f t="shared" si="2013"/>
        <v/>
      </c>
      <c r="CN1903" s="23" t="str">
        <f t="shared" si="2014"/>
        <v/>
      </c>
      <c r="CQ1903" s="4">
        <v>5</v>
      </c>
    </row>
    <row r="1904" spans="1:96" ht="11.25" customHeight="1">
      <c r="A1904" s="9">
        <v>18</v>
      </c>
      <c r="B1904" s="9">
        <v>2</v>
      </c>
      <c r="C1904" s="9" t="str">
        <f t="shared" si="2050"/>
        <v>22</v>
      </c>
      <c r="D1904" s="10" t="s">
        <v>4256</v>
      </c>
      <c r="E1904" s="11">
        <v>9</v>
      </c>
      <c r="F1904" s="9">
        <v>1</v>
      </c>
      <c r="G1904" s="9">
        <v>0</v>
      </c>
      <c r="H1904" s="9">
        <v>0</v>
      </c>
      <c r="I1904" s="9">
        <v>0</v>
      </c>
      <c r="J1904" s="9">
        <v>0</v>
      </c>
      <c r="K1904" s="11">
        <v>25</v>
      </c>
      <c r="L1904" s="9">
        <v>0</v>
      </c>
      <c r="M1904" s="9">
        <v>0</v>
      </c>
      <c r="N1904" s="17">
        <f>SUM(M1896:M1904)</f>
        <v>12</v>
      </c>
      <c r="O1904" s="17"/>
      <c r="P1904" s="17">
        <f t="shared" si="2009"/>
        <v>0</v>
      </c>
      <c r="Q1904" s="9">
        <v>1</v>
      </c>
      <c r="R1904" s="9"/>
      <c r="S1904" s="9">
        <v>0</v>
      </c>
      <c r="T1904" s="9">
        <v>1</v>
      </c>
      <c r="U1904" s="9">
        <v>0</v>
      </c>
      <c r="V1904" s="11">
        <v>30</v>
      </c>
      <c r="W1904" s="11">
        <f t="shared" si="2061"/>
        <v>30</v>
      </c>
      <c r="X1904" s="17">
        <f t="shared" si="2015"/>
        <v>0</v>
      </c>
      <c r="Y1904" s="17"/>
      <c r="Z1904" s="9">
        <v>0</v>
      </c>
      <c r="AA1904" s="17">
        <f>SUM(Z1896:Z1904)</f>
        <v>59</v>
      </c>
      <c r="AB1904" s="17"/>
      <c r="AC1904" s="17">
        <f t="shared" si="2055"/>
        <v>0</v>
      </c>
      <c r="AD1904" s="17" t="str">
        <f t="shared" si="2001"/>
        <v/>
      </c>
      <c r="AE1904" s="17" t="s">
        <v>2085</v>
      </c>
      <c r="AF1904" s="17">
        <f t="shared" si="2010"/>
        <v>10</v>
      </c>
      <c r="AG1904" s="17"/>
      <c r="AH1904" s="9">
        <v>49</v>
      </c>
      <c r="AI1904" s="9"/>
      <c r="AJ1904" s="9"/>
      <c r="AK1904" s="9"/>
      <c r="AL1904" s="9">
        <v>0.8</v>
      </c>
      <c r="AM1904" s="9"/>
      <c r="AN1904" s="9" t="s">
        <v>2085</v>
      </c>
      <c r="AO1904" s="9"/>
      <c r="AP1904" s="9">
        <v>1.6326530612244892E-2</v>
      </c>
      <c r="AQ1904" s="9"/>
      <c r="AR1904" s="9"/>
      <c r="AS1904" s="17">
        <f t="shared" si="2063"/>
        <v>0</v>
      </c>
      <c r="AT1904" s="17">
        <f t="shared" si="2046"/>
        <v>0</v>
      </c>
      <c r="AU1904" s="17" t="str">
        <f t="shared" si="2064"/>
        <v/>
      </c>
      <c r="AV1904" s="17">
        <f t="shared" si="2065"/>
        <v>0</v>
      </c>
      <c r="AW1904" s="17"/>
      <c r="AX1904" s="17"/>
      <c r="AY1904" s="17"/>
      <c r="AZ1904" s="17">
        <v>5</v>
      </c>
      <c r="BA1904" s="24">
        <v>0.83333333333333337</v>
      </c>
      <c r="BB1904" s="9">
        <v>19</v>
      </c>
      <c r="BC1904" s="9">
        <v>0</v>
      </c>
      <c r="BD1904" s="9">
        <f t="shared" si="2011"/>
        <v>1</v>
      </c>
      <c r="BE1904" s="9" t="s">
        <v>4477</v>
      </c>
      <c r="BF1904" s="9">
        <f t="shared" si="2025"/>
        <v>0</v>
      </c>
      <c r="BG1904" s="9">
        <v>1</v>
      </c>
      <c r="BH1904" s="9">
        <v>4</v>
      </c>
      <c r="BI1904" s="9">
        <v>5</v>
      </c>
      <c r="BJ1904" s="9">
        <v>1</v>
      </c>
      <c r="BK1904" s="9">
        <v>2</v>
      </c>
      <c r="BL1904" s="9">
        <v>4</v>
      </c>
      <c r="BM1904" s="9">
        <v>2</v>
      </c>
      <c r="BN1904" s="9">
        <v>0</v>
      </c>
      <c r="BO1904" s="9">
        <v>12</v>
      </c>
      <c r="BP1904" s="9" t="s">
        <v>4478</v>
      </c>
      <c r="BQ1904" s="9">
        <f t="shared" si="2038"/>
        <v>0.6</v>
      </c>
      <c r="BR1904" s="34">
        <f t="shared" ref="BR1904" si="2073">BR1882</f>
        <v>0.2</v>
      </c>
      <c r="BS1904" s="34">
        <f t="shared" si="2060"/>
        <v>0.8</v>
      </c>
      <c r="BT1904" s="9"/>
      <c r="BU1904" s="9"/>
      <c r="BV1904" s="9"/>
      <c r="BW1904" s="9"/>
      <c r="BX1904" s="9"/>
      <c r="BY1904" s="9"/>
      <c r="BZ1904" s="22">
        <f t="shared" si="2003"/>
        <v>9</v>
      </c>
      <c r="CA1904" s="22">
        <f t="shared" si="2004"/>
        <v>0</v>
      </c>
      <c r="CB1904" s="22">
        <f t="shared" si="2005"/>
        <v>0</v>
      </c>
      <c r="CC1904" s="22">
        <f t="shared" si="2006"/>
        <v>0.8</v>
      </c>
      <c r="CD1904" s="22">
        <f t="shared" si="2007"/>
        <v>0</v>
      </c>
      <c r="CK1904" s="23" t="s">
        <v>2085</v>
      </c>
      <c r="CL1904" s="23">
        <f t="shared" si="2008"/>
        <v>2</v>
      </c>
      <c r="CM1904" s="23" t="str">
        <f t="shared" si="2013"/>
        <v/>
      </c>
      <c r="CN1904" s="23" t="str">
        <f t="shared" si="2014"/>
        <v/>
      </c>
      <c r="CQ1904" s="4">
        <v>1</v>
      </c>
    </row>
    <row r="1905" spans="1:95" ht="11.25" customHeight="1">
      <c r="A1905" s="9">
        <v>18</v>
      </c>
      <c r="B1905" s="9">
        <v>2</v>
      </c>
      <c r="C1905" s="9" t="str">
        <f t="shared" si="2050"/>
        <v>22</v>
      </c>
      <c r="D1905" s="10" t="s">
        <v>4256</v>
      </c>
      <c r="E1905" s="9">
        <v>10</v>
      </c>
      <c r="F1905" s="9">
        <v>1</v>
      </c>
      <c r="G1905" s="9">
        <v>0</v>
      </c>
      <c r="H1905" s="9">
        <v>0</v>
      </c>
      <c r="I1905" s="9">
        <v>0</v>
      </c>
      <c r="J1905" s="9">
        <v>0</v>
      </c>
      <c r="K1905" s="11">
        <v>25</v>
      </c>
      <c r="L1905" s="9">
        <v>0</v>
      </c>
      <c r="M1905" s="9">
        <v>0</v>
      </c>
      <c r="N1905" s="17">
        <f>SUM(M1896:M1905)</f>
        <v>12</v>
      </c>
      <c r="O1905" s="17"/>
      <c r="P1905" s="17">
        <f t="shared" si="2009"/>
        <v>0</v>
      </c>
      <c r="Q1905" s="9">
        <v>10</v>
      </c>
      <c r="R1905" s="9"/>
      <c r="S1905" s="9">
        <v>0</v>
      </c>
      <c r="T1905" s="9">
        <v>10</v>
      </c>
      <c r="U1905" s="9">
        <v>0</v>
      </c>
      <c r="V1905" s="11">
        <v>30</v>
      </c>
      <c r="W1905" s="11">
        <f t="shared" si="2061"/>
        <v>30</v>
      </c>
      <c r="X1905" s="17">
        <f t="shared" si="2015"/>
        <v>0</v>
      </c>
      <c r="Y1905" s="17"/>
      <c r="Z1905" s="9">
        <v>0</v>
      </c>
      <c r="AA1905" s="17">
        <f>SUM(Z1896:Z1905)</f>
        <v>59</v>
      </c>
      <c r="AB1905" s="17"/>
      <c r="AC1905" s="17">
        <f t="shared" si="2055"/>
        <v>0</v>
      </c>
      <c r="AD1905" s="17" t="str">
        <f t="shared" si="2001"/>
        <v/>
      </c>
      <c r="AE1905" s="17" t="s">
        <v>2085</v>
      </c>
      <c r="AF1905" s="17">
        <f t="shared" si="2010"/>
        <v>10</v>
      </c>
      <c r="AG1905" s="17">
        <f>+SUM(AF1896:AF1905)</f>
        <v>147</v>
      </c>
      <c r="AH1905" s="9">
        <v>40</v>
      </c>
      <c r="AI1905" s="9"/>
      <c r="AJ1905" s="9"/>
      <c r="AK1905" s="9"/>
      <c r="AL1905" s="9">
        <v>0.8</v>
      </c>
      <c r="AM1905" s="9"/>
      <c r="AN1905" s="9" t="s">
        <v>2085</v>
      </c>
      <c r="AO1905" s="9"/>
      <c r="AP1905" s="9">
        <v>0.2</v>
      </c>
      <c r="AQ1905" s="9"/>
      <c r="AR1905" s="9"/>
      <c r="AS1905" s="17">
        <f t="shared" si="2063"/>
        <v>1</v>
      </c>
      <c r="AT1905" s="17">
        <f t="shared" si="2046"/>
        <v>0.8</v>
      </c>
      <c r="AU1905" s="17" t="str">
        <f t="shared" si="2064"/>
        <v/>
      </c>
      <c r="AV1905" s="17">
        <f t="shared" si="2065"/>
        <v>1.6326530612244892E-2</v>
      </c>
      <c r="AW1905" s="17"/>
      <c r="AX1905" s="17"/>
      <c r="AY1905" s="17"/>
      <c r="AZ1905" s="17">
        <v>5</v>
      </c>
      <c r="BA1905" s="24">
        <v>0.83333333333333337</v>
      </c>
      <c r="BB1905" s="9">
        <v>19</v>
      </c>
      <c r="BC1905" s="9">
        <v>0</v>
      </c>
      <c r="BD1905" s="9">
        <f t="shared" si="2011"/>
        <v>1</v>
      </c>
      <c r="BE1905" s="9" t="s">
        <v>4477</v>
      </c>
      <c r="BF1905" s="9">
        <v>1</v>
      </c>
      <c r="BG1905" s="9">
        <v>1</v>
      </c>
      <c r="BH1905" s="9">
        <v>4</v>
      </c>
      <c r="BI1905" s="9">
        <v>5</v>
      </c>
      <c r="BJ1905" s="9">
        <v>1</v>
      </c>
      <c r="BK1905" s="9">
        <v>2</v>
      </c>
      <c r="BL1905" s="9">
        <v>4</v>
      </c>
      <c r="BM1905" s="9">
        <v>2</v>
      </c>
      <c r="BN1905" s="9">
        <v>0</v>
      </c>
      <c r="BO1905" s="9">
        <v>12</v>
      </c>
      <c r="BP1905" s="9" t="s">
        <v>4478</v>
      </c>
      <c r="BQ1905" s="9">
        <f t="shared" si="2038"/>
        <v>0.6</v>
      </c>
      <c r="BR1905" s="34">
        <f t="shared" ref="BR1905" si="2074">BR1883</f>
        <v>0.6</v>
      </c>
      <c r="BS1905" s="34">
        <f t="shared" si="2060"/>
        <v>0.8</v>
      </c>
      <c r="BT1905" s="9"/>
      <c r="BU1905" s="9"/>
      <c r="BV1905" s="9"/>
      <c r="BW1905" s="9">
        <f>SUM(AF1896:AF1905)</f>
        <v>147</v>
      </c>
      <c r="BX1905" s="9"/>
      <c r="BY1905" s="9"/>
      <c r="BZ1905" s="22">
        <f t="shared" si="2003"/>
        <v>10</v>
      </c>
      <c r="CA1905" s="22">
        <f t="shared" si="2004"/>
        <v>0</v>
      </c>
      <c r="CB1905" s="22">
        <f t="shared" si="2005"/>
        <v>0</v>
      </c>
      <c r="CC1905" s="22">
        <f t="shared" si="2006"/>
        <v>0.8</v>
      </c>
      <c r="CD1905" s="22">
        <f t="shared" si="2007"/>
        <v>0</v>
      </c>
      <c r="CK1905" s="23" t="s">
        <v>2085</v>
      </c>
      <c r="CL1905" s="23">
        <f t="shared" si="2008"/>
        <v>2</v>
      </c>
      <c r="CM1905" s="23" t="str">
        <f t="shared" si="2013"/>
        <v/>
      </c>
      <c r="CN1905" s="23" t="str">
        <f t="shared" si="2014"/>
        <v/>
      </c>
      <c r="CQ1905" s="4">
        <v>5</v>
      </c>
    </row>
    <row r="1906" spans="1:95" ht="11.25" customHeight="1">
      <c r="A1906" s="9">
        <v>18</v>
      </c>
      <c r="B1906" s="9">
        <v>2</v>
      </c>
      <c r="C1906" s="9" t="str">
        <f t="shared" si="2050"/>
        <v>22</v>
      </c>
      <c r="D1906" s="10" t="s">
        <v>4256</v>
      </c>
      <c r="E1906" s="9">
        <v>11</v>
      </c>
      <c r="F1906" s="9">
        <v>1</v>
      </c>
      <c r="G1906" s="9">
        <v>0</v>
      </c>
      <c r="H1906" s="9">
        <v>0</v>
      </c>
      <c r="I1906" s="9">
        <v>0</v>
      </c>
      <c r="J1906" s="9">
        <v>1</v>
      </c>
      <c r="K1906" s="11">
        <v>25</v>
      </c>
      <c r="L1906" s="9">
        <v>75</v>
      </c>
      <c r="M1906" s="9">
        <v>10</v>
      </c>
      <c r="N1906" s="9"/>
      <c r="O1906" s="17"/>
      <c r="P1906" s="17">
        <f t="shared" si="2009"/>
        <v>1</v>
      </c>
      <c r="Q1906" s="9">
        <v>28</v>
      </c>
      <c r="R1906" s="9"/>
      <c r="S1906" s="9">
        <v>0.35714285714285715</v>
      </c>
      <c r="T1906" s="9">
        <v>100</v>
      </c>
      <c r="U1906" s="9">
        <v>40</v>
      </c>
      <c r="V1906" s="11">
        <v>27</v>
      </c>
      <c r="W1906" s="11">
        <f t="shared" si="2061"/>
        <v>30</v>
      </c>
      <c r="X1906" s="17">
        <f t="shared" si="2015"/>
        <v>27</v>
      </c>
      <c r="Y1906" s="17"/>
      <c r="Z1906" s="9">
        <v>20</v>
      </c>
      <c r="AA1906" s="9"/>
      <c r="AB1906" s="17"/>
      <c r="AC1906" s="17">
        <f t="shared" si="2055"/>
        <v>40</v>
      </c>
      <c r="AD1906" s="17">
        <f t="shared" si="2001"/>
        <v>0.5</v>
      </c>
      <c r="AE1906" s="17" t="s">
        <v>2085</v>
      </c>
      <c r="AF1906" s="17">
        <f t="shared" si="2010"/>
        <v>20</v>
      </c>
      <c r="AG1906" s="17"/>
      <c r="AH1906" s="9">
        <v>62</v>
      </c>
      <c r="AI1906" s="9"/>
      <c r="AJ1906" s="9"/>
      <c r="AK1906" s="9"/>
      <c r="AL1906" s="9">
        <v>0.42857142857142855</v>
      </c>
      <c r="AM1906" s="9"/>
      <c r="AN1906" s="9">
        <v>0.5</v>
      </c>
      <c r="AO1906" s="9"/>
      <c r="AP1906" s="9">
        <v>0.4258064516129032</v>
      </c>
      <c r="AQ1906" s="9">
        <f>+AVERAGE(AL1896:AL1905)</f>
        <v>0.55605128205128196</v>
      </c>
      <c r="AR1906" s="9">
        <f>+AVERAGE(AN1896:AN1905)</f>
        <v>0.27090909090909088</v>
      </c>
      <c r="AZ1906">
        <v>5</v>
      </c>
      <c r="BA1906" s="24">
        <v>0.83333333333333337</v>
      </c>
      <c r="BB1906" s="9">
        <v>19</v>
      </c>
      <c r="BC1906" s="9">
        <v>0</v>
      </c>
      <c r="BD1906" s="9">
        <f t="shared" si="2011"/>
        <v>1</v>
      </c>
      <c r="BE1906" s="9" t="s">
        <v>4477</v>
      </c>
      <c r="BF1906" s="9">
        <v>1</v>
      </c>
      <c r="BG1906" s="9">
        <v>1</v>
      </c>
      <c r="BH1906" s="9">
        <v>4</v>
      </c>
      <c r="BI1906" s="9">
        <v>5</v>
      </c>
      <c r="BJ1906" s="9">
        <v>1</v>
      </c>
      <c r="BK1906" s="9">
        <v>2</v>
      </c>
      <c r="BL1906" s="9">
        <v>4</v>
      </c>
      <c r="BM1906" s="9">
        <v>2</v>
      </c>
      <c r="BN1906" s="9">
        <v>0</v>
      </c>
      <c r="BO1906" s="9">
        <v>12</v>
      </c>
      <c r="BP1906" s="9" t="s">
        <v>4478</v>
      </c>
      <c r="BQ1906" s="9">
        <f t="shared" si="2038"/>
        <v>0.6</v>
      </c>
      <c r="BR1906" s="34">
        <f t="shared" ref="BR1906" si="2075">BR1884</f>
        <v>0.6</v>
      </c>
      <c r="BS1906" s="34">
        <f t="shared" si="2060"/>
        <v>0.8</v>
      </c>
      <c r="BT1906" s="9"/>
      <c r="BU1906" s="9"/>
      <c r="BV1906" s="9"/>
      <c r="BW1906" s="9"/>
      <c r="BX1906" s="9"/>
      <c r="BY1906" s="9"/>
      <c r="BZ1906" s="22">
        <f t="shared" si="2003"/>
        <v>0</v>
      </c>
      <c r="CA1906" s="22">
        <f t="shared" si="2004"/>
        <v>1</v>
      </c>
      <c r="CB1906" s="22">
        <f t="shared" si="2005"/>
        <v>0.8</v>
      </c>
      <c r="CC1906" s="22">
        <f t="shared" si="2006"/>
        <v>0</v>
      </c>
      <c r="CD1906" s="22">
        <f t="shared" si="2007"/>
        <v>1</v>
      </c>
      <c r="CK1906" s="23" t="s">
        <v>2085</v>
      </c>
      <c r="CL1906" s="23">
        <f t="shared" si="2008"/>
        <v>2</v>
      </c>
      <c r="CM1906" s="23">
        <f t="shared" si="2013"/>
        <v>1.1121025641025639</v>
      </c>
      <c r="CN1906" s="23">
        <f t="shared" si="2014"/>
        <v>0.54181818181818175</v>
      </c>
      <c r="CQ1906" s="4">
        <v>6</v>
      </c>
    </row>
    <row r="1907" spans="1:95" ht="11.25" customHeight="1">
      <c r="A1907" s="9">
        <v>18</v>
      </c>
      <c r="B1907" s="9">
        <v>2</v>
      </c>
      <c r="C1907" s="9" t="str">
        <f t="shared" si="2050"/>
        <v>22</v>
      </c>
      <c r="D1907" s="10" t="s">
        <v>4256</v>
      </c>
      <c r="E1907" s="9">
        <v>12</v>
      </c>
      <c r="F1907" s="9">
        <v>1</v>
      </c>
      <c r="G1907" s="9">
        <v>0</v>
      </c>
      <c r="H1907" s="9">
        <v>0</v>
      </c>
      <c r="I1907" s="9">
        <v>0</v>
      </c>
      <c r="J1907" s="9">
        <v>1</v>
      </c>
      <c r="K1907" s="11">
        <v>25</v>
      </c>
      <c r="L1907" s="9">
        <v>75</v>
      </c>
      <c r="M1907" s="9">
        <v>3</v>
      </c>
      <c r="N1907" s="9"/>
      <c r="O1907" s="17"/>
      <c r="P1907" s="17">
        <f t="shared" si="2009"/>
        <v>0</v>
      </c>
      <c r="Q1907" s="9">
        <v>18</v>
      </c>
      <c r="R1907" s="9"/>
      <c r="S1907" s="9">
        <v>0.16666666666666666</v>
      </c>
      <c r="T1907" s="9">
        <v>93</v>
      </c>
      <c r="U1907" s="9">
        <v>40</v>
      </c>
      <c r="V1907" s="11">
        <v>31</v>
      </c>
      <c r="W1907" s="11">
        <f t="shared" si="2061"/>
        <v>27</v>
      </c>
      <c r="X1907" s="17">
        <f t="shared" si="2015"/>
        <v>31</v>
      </c>
      <c r="Y1907" s="17"/>
      <c r="Z1907" s="9">
        <v>20</v>
      </c>
      <c r="AA1907" s="9"/>
      <c r="AB1907" s="17"/>
      <c r="AC1907" s="17">
        <f t="shared" si="2055"/>
        <v>58</v>
      </c>
      <c r="AD1907" s="17">
        <f t="shared" si="2001"/>
        <v>0.34482758620689657</v>
      </c>
      <c r="AE1907" s="17">
        <v>0.5</v>
      </c>
      <c r="AF1907" s="17">
        <f t="shared" si="2010"/>
        <v>27</v>
      </c>
      <c r="AG1907" s="17"/>
      <c r="AH1907" s="9">
        <v>90</v>
      </c>
      <c r="AI1907" s="9"/>
      <c r="AJ1907" s="9"/>
      <c r="AK1907" s="9"/>
      <c r="AL1907" s="9">
        <v>0.46666666666666667</v>
      </c>
      <c r="AM1907" s="9"/>
      <c r="AN1907" s="9">
        <v>0.34482758620689657</v>
      </c>
      <c r="AO1907" s="9"/>
      <c r="AP1907" s="9">
        <v>0.2533333333333333</v>
      </c>
      <c r="AQ1907" s="9">
        <f>+AVERAGE(AL1896:AL1905)</f>
        <v>0.55605128205128196</v>
      </c>
      <c r="AR1907" s="9">
        <f>+AVERAGE(AN1896:AN1905)</f>
        <v>0.27090909090909088</v>
      </c>
      <c r="AS1907" s="17">
        <f t="shared" si="2063"/>
        <v>28</v>
      </c>
      <c r="AT1907" s="17">
        <f t="shared" si="2046"/>
        <v>0.42857142857142855</v>
      </c>
      <c r="AU1907" s="17">
        <f t="shared" ref="AU1907:AU1915" si="2076">+AN1906</f>
        <v>0.5</v>
      </c>
      <c r="AV1907" s="17">
        <f t="shared" ref="AV1907:AV1915" si="2077">+AP1906</f>
        <v>0.4258064516129032</v>
      </c>
      <c r="AW1907" s="17"/>
      <c r="AX1907" s="17"/>
      <c r="AY1907" s="17"/>
      <c r="AZ1907" s="17">
        <v>5</v>
      </c>
      <c r="BA1907" s="24">
        <v>0.83333333333333337</v>
      </c>
      <c r="BB1907" s="9">
        <v>19</v>
      </c>
      <c r="BC1907" s="9">
        <v>0</v>
      </c>
      <c r="BD1907" s="9">
        <f t="shared" si="2011"/>
        <v>1</v>
      </c>
      <c r="BE1907" s="9" t="s">
        <v>4477</v>
      </c>
      <c r="BF1907" s="9">
        <f t="shared" si="2025"/>
        <v>0</v>
      </c>
      <c r="BG1907" s="9">
        <v>1</v>
      </c>
      <c r="BH1907" s="9">
        <v>4</v>
      </c>
      <c r="BI1907" s="9">
        <v>5</v>
      </c>
      <c r="BJ1907" s="9">
        <v>1</v>
      </c>
      <c r="BK1907" s="9">
        <v>2</v>
      </c>
      <c r="BL1907" s="9">
        <v>4</v>
      </c>
      <c r="BM1907" s="9">
        <v>2</v>
      </c>
      <c r="BN1907" s="9">
        <v>0</v>
      </c>
      <c r="BO1907" s="9">
        <v>12</v>
      </c>
      <c r="BP1907" s="9" t="s">
        <v>4478</v>
      </c>
      <c r="BQ1907" s="9">
        <f t="shared" si="2038"/>
        <v>0.6</v>
      </c>
      <c r="BR1907" s="34">
        <f t="shared" ref="BR1907" si="2078">BR1885</f>
        <v>0.2</v>
      </c>
      <c r="BS1907" s="34">
        <f t="shared" si="2060"/>
        <v>0.8</v>
      </c>
      <c r="BT1907" s="9"/>
      <c r="BU1907" s="9"/>
      <c r="BV1907" s="9"/>
      <c r="BW1907" s="9"/>
      <c r="BX1907" s="9"/>
      <c r="BY1907" s="9"/>
      <c r="BZ1907" s="22">
        <f t="shared" si="2003"/>
        <v>0</v>
      </c>
      <c r="CA1907" s="22">
        <f t="shared" si="2004"/>
        <v>2</v>
      </c>
      <c r="CB1907" s="22">
        <f t="shared" si="2005"/>
        <v>0.8</v>
      </c>
      <c r="CC1907" s="22">
        <f t="shared" si="2006"/>
        <v>0</v>
      </c>
      <c r="CD1907" s="22">
        <f t="shared" si="2007"/>
        <v>1</v>
      </c>
      <c r="CK1907" s="23">
        <v>1</v>
      </c>
      <c r="CL1907" s="23">
        <f t="shared" si="2008"/>
        <v>2</v>
      </c>
      <c r="CM1907" s="23">
        <f t="shared" si="2013"/>
        <v>1.1121025641025639</v>
      </c>
      <c r="CN1907" s="23">
        <f t="shared" si="2014"/>
        <v>0.54181818181818175</v>
      </c>
      <c r="CQ1907" s="4">
        <v>6</v>
      </c>
    </row>
    <row r="1908" spans="1:95" ht="11.25" customHeight="1">
      <c r="A1908" s="9">
        <v>18</v>
      </c>
      <c r="B1908" s="9">
        <v>2</v>
      </c>
      <c r="C1908" s="9" t="str">
        <f t="shared" si="2050"/>
        <v>22</v>
      </c>
      <c r="D1908" s="10" t="s">
        <v>4256</v>
      </c>
      <c r="E1908" s="9">
        <v>13</v>
      </c>
      <c r="F1908" s="9">
        <v>1</v>
      </c>
      <c r="G1908" s="9">
        <v>0</v>
      </c>
      <c r="H1908" s="9">
        <v>0</v>
      </c>
      <c r="I1908" s="9">
        <v>0</v>
      </c>
      <c r="J1908" s="9">
        <v>1</v>
      </c>
      <c r="K1908" s="11">
        <v>25</v>
      </c>
      <c r="L1908" s="9">
        <v>68</v>
      </c>
      <c r="M1908" s="9">
        <v>2</v>
      </c>
      <c r="N1908" s="9"/>
      <c r="O1908" s="17"/>
      <c r="P1908" s="17">
        <f t="shared" si="2009"/>
        <v>0</v>
      </c>
      <c r="Q1908" s="9">
        <v>15</v>
      </c>
      <c r="R1908" s="9"/>
      <c r="S1908" s="9">
        <v>0.13333333333333333</v>
      </c>
      <c r="T1908" s="9">
        <v>83</v>
      </c>
      <c r="U1908" s="9">
        <v>40</v>
      </c>
      <c r="V1908" s="11">
        <v>22</v>
      </c>
      <c r="W1908" s="11">
        <f t="shared" si="2061"/>
        <v>31</v>
      </c>
      <c r="X1908" s="17">
        <f t="shared" si="2015"/>
        <v>22</v>
      </c>
      <c r="Y1908" s="17"/>
      <c r="Z1908" s="9">
        <v>19</v>
      </c>
      <c r="AA1908" s="9"/>
      <c r="AB1908" s="17"/>
      <c r="AC1908" s="17">
        <f t="shared" si="2055"/>
        <v>38</v>
      </c>
      <c r="AD1908" s="17">
        <f t="shared" si="2001"/>
        <v>0.5</v>
      </c>
      <c r="AE1908" s="17">
        <v>0.34482758620689657</v>
      </c>
      <c r="AF1908" s="17">
        <f t="shared" si="2010"/>
        <v>27</v>
      </c>
      <c r="AG1908" s="17"/>
      <c r="AH1908" s="9">
        <v>73</v>
      </c>
      <c r="AI1908" s="9"/>
      <c r="AJ1908" s="9"/>
      <c r="AK1908" s="9"/>
      <c r="AL1908" s="9">
        <v>0.56000000000000005</v>
      </c>
      <c r="AM1908" s="9"/>
      <c r="AN1908" s="9">
        <v>0.5</v>
      </c>
      <c r="AO1908" s="9"/>
      <c r="AP1908" s="9">
        <v>0.39452054794520552</v>
      </c>
      <c r="AQ1908" s="9">
        <f>+AVERAGE(AL1896:AL1905)</f>
        <v>0.55605128205128196</v>
      </c>
      <c r="AR1908" s="9">
        <f>+AVERAGE(AN1896:AN1905)</f>
        <v>0.27090909090909088</v>
      </c>
      <c r="AS1908" s="17">
        <f t="shared" si="2063"/>
        <v>18</v>
      </c>
      <c r="AT1908" s="17">
        <f t="shared" si="2046"/>
        <v>0.46666666666666667</v>
      </c>
      <c r="AU1908" s="17">
        <f t="shared" si="2076"/>
        <v>0.34482758620689657</v>
      </c>
      <c r="AV1908" s="17">
        <f t="shared" si="2077"/>
        <v>0.2533333333333333</v>
      </c>
      <c r="AW1908" s="17"/>
      <c r="AX1908" s="17"/>
      <c r="AY1908" s="17"/>
      <c r="AZ1908" s="17">
        <v>5</v>
      </c>
      <c r="BA1908" s="24">
        <v>0.83333333333333337</v>
      </c>
      <c r="BB1908" s="9">
        <v>19</v>
      </c>
      <c r="BC1908" s="9">
        <v>0</v>
      </c>
      <c r="BD1908" s="9">
        <f t="shared" si="2011"/>
        <v>1</v>
      </c>
      <c r="BE1908" s="9" t="s">
        <v>4477</v>
      </c>
      <c r="BF1908" s="9">
        <f t="shared" si="2025"/>
        <v>0</v>
      </c>
      <c r="BG1908" s="9">
        <v>1</v>
      </c>
      <c r="BH1908" s="9">
        <v>4</v>
      </c>
      <c r="BI1908" s="9">
        <v>5</v>
      </c>
      <c r="BJ1908" s="9">
        <v>1</v>
      </c>
      <c r="BK1908" s="9">
        <v>2</v>
      </c>
      <c r="BL1908" s="9">
        <v>4</v>
      </c>
      <c r="BM1908" s="9">
        <v>2</v>
      </c>
      <c r="BN1908" s="9">
        <v>0</v>
      </c>
      <c r="BO1908" s="9">
        <v>12</v>
      </c>
      <c r="BP1908" s="9" t="s">
        <v>4478</v>
      </c>
      <c r="BQ1908" s="9">
        <f t="shared" si="2038"/>
        <v>0.6</v>
      </c>
      <c r="BR1908" s="34">
        <f t="shared" ref="BR1908" si="2079">BR1886</f>
        <v>0.2</v>
      </c>
      <c r="BS1908" s="34">
        <f t="shared" si="2060"/>
        <v>0.8</v>
      </c>
      <c r="BT1908" s="9"/>
      <c r="BU1908" s="9"/>
      <c r="BV1908" s="9"/>
      <c r="BW1908" s="9"/>
      <c r="BX1908" s="9"/>
      <c r="BY1908" s="9"/>
      <c r="BZ1908" s="22">
        <f t="shared" si="2003"/>
        <v>0</v>
      </c>
      <c r="CA1908" s="22">
        <f t="shared" si="2004"/>
        <v>3</v>
      </c>
      <c r="CB1908" s="22">
        <f t="shared" si="2005"/>
        <v>0.8</v>
      </c>
      <c r="CC1908" s="22">
        <f t="shared" si="2006"/>
        <v>0</v>
      </c>
      <c r="CD1908" s="22">
        <f t="shared" si="2007"/>
        <v>1</v>
      </c>
      <c r="CK1908" s="23">
        <v>0.68965517241379315</v>
      </c>
      <c r="CL1908" s="23">
        <f t="shared" si="2008"/>
        <v>2</v>
      </c>
      <c r="CM1908" s="23">
        <f t="shared" si="2013"/>
        <v>1.1121025641025639</v>
      </c>
      <c r="CN1908" s="23">
        <f t="shared" si="2014"/>
        <v>0.54181818181818175</v>
      </c>
      <c r="CQ1908" s="4">
        <v>1</v>
      </c>
    </row>
    <row r="1909" spans="1:95" ht="11.25" customHeight="1">
      <c r="A1909" s="9">
        <v>18</v>
      </c>
      <c r="B1909" s="9">
        <v>2</v>
      </c>
      <c r="C1909" s="9" t="str">
        <f t="shared" si="2050"/>
        <v>22</v>
      </c>
      <c r="D1909" s="10" t="s">
        <v>4256</v>
      </c>
      <c r="E1909" s="9">
        <v>14</v>
      </c>
      <c r="F1909" s="9">
        <v>1</v>
      </c>
      <c r="G1909" s="9">
        <v>0</v>
      </c>
      <c r="H1909" s="9">
        <v>0</v>
      </c>
      <c r="I1909" s="9">
        <v>0</v>
      </c>
      <c r="J1909" s="9">
        <v>1</v>
      </c>
      <c r="K1909" s="11">
        <v>25</v>
      </c>
      <c r="L1909" s="9">
        <v>58</v>
      </c>
      <c r="M1909" s="9">
        <v>7</v>
      </c>
      <c r="N1909" s="9"/>
      <c r="O1909" s="17"/>
      <c r="P1909" s="17">
        <f t="shared" si="2009"/>
        <v>1</v>
      </c>
      <c r="Q1909" s="9">
        <v>23</v>
      </c>
      <c r="R1909" s="9"/>
      <c r="S1909" s="9">
        <v>0.30434782608695654</v>
      </c>
      <c r="T1909" s="9">
        <v>81</v>
      </c>
      <c r="U1909" s="9">
        <v>40</v>
      </c>
      <c r="V1909" s="11">
        <v>36</v>
      </c>
      <c r="W1909" s="11">
        <f t="shared" si="2061"/>
        <v>22</v>
      </c>
      <c r="X1909" s="17">
        <f t="shared" si="2015"/>
        <v>36</v>
      </c>
      <c r="Y1909" s="17"/>
      <c r="Z1909" s="9">
        <v>20</v>
      </c>
      <c r="AA1909" s="9"/>
      <c r="AB1909" s="17"/>
      <c r="AC1909" s="17">
        <f t="shared" si="2055"/>
        <v>60</v>
      </c>
      <c r="AD1909" s="17">
        <f t="shared" si="2001"/>
        <v>0.33333333333333331</v>
      </c>
      <c r="AE1909" s="17">
        <v>0.5</v>
      </c>
      <c r="AF1909" s="17">
        <f t="shared" si="2010"/>
        <v>23</v>
      </c>
      <c r="AG1909" s="17"/>
      <c r="AH1909" s="9">
        <v>87</v>
      </c>
      <c r="AI1909" s="9"/>
      <c r="AJ1909" s="9"/>
      <c r="AK1909" s="9"/>
      <c r="AL1909" s="9">
        <v>0.4695652173913043</v>
      </c>
      <c r="AM1909" s="9"/>
      <c r="AN1909" s="9">
        <v>0.33333333333333331</v>
      </c>
      <c r="AO1909" s="9"/>
      <c r="AP1909" s="9">
        <v>0.18850574712643678</v>
      </c>
      <c r="AQ1909" s="9">
        <f>+AVERAGE(AL1896:AL1905)</f>
        <v>0.55605128205128196</v>
      </c>
      <c r="AR1909" s="9">
        <f>+AVERAGE(AN1896:AN1905)</f>
        <v>0.27090909090909088</v>
      </c>
      <c r="AS1909" s="17">
        <f t="shared" si="2063"/>
        <v>15</v>
      </c>
      <c r="AT1909" s="17">
        <f t="shared" si="2046"/>
        <v>0.56000000000000005</v>
      </c>
      <c r="AU1909" s="17">
        <f t="shared" si="2076"/>
        <v>0.5</v>
      </c>
      <c r="AV1909" s="17">
        <f t="shared" si="2077"/>
        <v>0.39452054794520552</v>
      </c>
      <c r="AW1909" s="17"/>
      <c r="AX1909" s="17"/>
      <c r="AY1909" s="17"/>
      <c r="AZ1909" s="17">
        <v>5</v>
      </c>
      <c r="BA1909" s="24">
        <v>0.83333333333333337</v>
      </c>
      <c r="BB1909" s="9">
        <v>19</v>
      </c>
      <c r="BC1909" s="9">
        <v>0</v>
      </c>
      <c r="BD1909" s="9">
        <f t="shared" si="2011"/>
        <v>1</v>
      </c>
      <c r="BE1909" s="9" t="s">
        <v>4477</v>
      </c>
      <c r="BF1909" s="9">
        <f t="shared" si="2025"/>
        <v>0</v>
      </c>
      <c r="BG1909" s="9">
        <v>1</v>
      </c>
      <c r="BH1909" s="9">
        <v>4</v>
      </c>
      <c r="BI1909" s="9">
        <v>5</v>
      </c>
      <c r="BJ1909" s="9">
        <v>1</v>
      </c>
      <c r="BK1909" s="9">
        <v>2</v>
      </c>
      <c r="BL1909" s="9">
        <v>4</v>
      </c>
      <c r="BM1909" s="9">
        <v>2</v>
      </c>
      <c r="BN1909" s="9">
        <v>0</v>
      </c>
      <c r="BO1909" s="9">
        <v>12</v>
      </c>
      <c r="BP1909" s="9" t="s">
        <v>4478</v>
      </c>
      <c r="BQ1909" s="9">
        <f t="shared" si="2038"/>
        <v>0.6</v>
      </c>
      <c r="BR1909" s="34">
        <f t="shared" ref="BR1909" si="2080">BR1887</f>
        <v>0.2</v>
      </c>
      <c r="BS1909" s="34">
        <f t="shared" si="2060"/>
        <v>0.8</v>
      </c>
      <c r="BT1909" s="9"/>
      <c r="BU1909" s="9"/>
      <c r="BV1909" s="9"/>
      <c r="BW1909" s="9"/>
      <c r="BX1909" s="9"/>
      <c r="BY1909" s="9"/>
      <c r="BZ1909" s="22">
        <f t="shared" si="2003"/>
        <v>0</v>
      </c>
      <c r="CA1909" s="22">
        <f t="shared" si="2004"/>
        <v>4</v>
      </c>
      <c r="CB1909" s="22">
        <f t="shared" si="2005"/>
        <v>0.8</v>
      </c>
      <c r="CC1909" s="22">
        <f t="shared" si="2006"/>
        <v>0</v>
      </c>
      <c r="CD1909" s="22">
        <f t="shared" si="2007"/>
        <v>1</v>
      </c>
      <c r="CK1909" s="23">
        <v>1</v>
      </c>
      <c r="CL1909" s="23">
        <f t="shared" si="2008"/>
        <v>2</v>
      </c>
      <c r="CM1909" s="23">
        <f t="shared" si="2013"/>
        <v>1.1121025641025639</v>
      </c>
      <c r="CN1909" s="23">
        <f t="shared" si="2014"/>
        <v>0.54181818181818175</v>
      </c>
      <c r="CQ1909" s="4">
        <v>5</v>
      </c>
    </row>
    <row r="1910" spans="1:95" ht="11.25" customHeight="1">
      <c r="A1910" s="9">
        <v>18</v>
      </c>
      <c r="B1910" s="9">
        <v>2</v>
      </c>
      <c r="C1910" s="9" t="str">
        <f t="shared" si="2050"/>
        <v>22</v>
      </c>
      <c r="D1910" s="10" t="s">
        <v>4256</v>
      </c>
      <c r="E1910" s="9">
        <v>15</v>
      </c>
      <c r="F1910" s="9">
        <v>1</v>
      </c>
      <c r="G1910" s="9">
        <v>0</v>
      </c>
      <c r="H1910" s="9">
        <v>0</v>
      </c>
      <c r="I1910" s="9">
        <v>0</v>
      </c>
      <c r="J1910" s="9">
        <v>1</v>
      </c>
      <c r="K1910" s="11">
        <v>25</v>
      </c>
      <c r="L1910" s="9">
        <v>56</v>
      </c>
      <c r="M1910" s="9">
        <v>7</v>
      </c>
      <c r="N1910" s="9"/>
      <c r="O1910" s="17"/>
      <c r="P1910" s="17">
        <f t="shared" si="2009"/>
        <v>1</v>
      </c>
      <c r="Q1910" s="9">
        <v>24</v>
      </c>
      <c r="R1910" s="9"/>
      <c r="S1910" s="9">
        <v>0.29166666666666669</v>
      </c>
      <c r="T1910" s="9">
        <v>80</v>
      </c>
      <c r="U1910" s="9">
        <v>35</v>
      </c>
      <c r="V1910" s="11">
        <v>25</v>
      </c>
      <c r="W1910" s="11">
        <f t="shared" si="2061"/>
        <v>36</v>
      </c>
      <c r="X1910" s="17">
        <f t="shared" si="2015"/>
        <v>25</v>
      </c>
      <c r="Y1910" s="17"/>
      <c r="Z1910" s="9">
        <v>20</v>
      </c>
      <c r="AA1910" s="9"/>
      <c r="AB1910" s="17"/>
      <c r="AC1910" s="17">
        <f t="shared" si="2055"/>
        <v>49</v>
      </c>
      <c r="AD1910" s="17">
        <f t="shared" si="2001"/>
        <v>0.40816326530612246</v>
      </c>
      <c r="AE1910" s="17">
        <v>0.33333333333333331</v>
      </c>
      <c r="AF1910" s="17">
        <f t="shared" si="2010"/>
        <v>23</v>
      </c>
      <c r="AG1910" s="17"/>
      <c r="AH1910" s="9">
        <v>75</v>
      </c>
      <c r="AI1910" s="9"/>
      <c r="AJ1910" s="9"/>
      <c r="AK1910" s="9"/>
      <c r="AL1910" s="9">
        <v>0.43333333333333324</v>
      </c>
      <c r="AM1910" s="9"/>
      <c r="AN1910" s="9">
        <v>0.40816326530612246</v>
      </c>
      <c r="AO1910" s="9"/>
      <c r="AP1910" s="9">
        <v>0.2186666666666667</v>
      </c>
      <c r="AQ1910" s="9">
        <f>+AVERAGE(AL1896:AL1905)</f>
        <v>0.55605128205128196</v>
      </c>
      <c r="AR1910" s="9">
        <f>+AVERAGE(AN1896:AN1905)</f>
        <v>0.27090909090909088</v>
      </c>
      <c r="AS1910" s="17">
        <f t="shared" si="2063"/>
        <v>23</v>
      </c>
      <c r="AT1910" s="17">
        <f t="shared" si="2046"/>
        <v>0.4695652173913043</v>
      </c>
      <c r="AU1910" s="17">
        <f t="shared" si="2076"/>
        <v>0.33333333333333331</v>
      </c>
      <c r="AV1910" s="17">
        <f t="shared" si="2077"/>
        <v>0.18850574712643678</v>
      </c>
      <c r="AW1910" s="17"/>
      <c r="AX1910" s="17"/>
      <c r="AY1910" s="17"/>
      <c r="AZ1910" s="17">
        <v>5</v>
      </c>
      <c r="BA1910" s="24">
        <v>0.83333333333333337</v>
      </c>
      <c r="BB1910" s="9">
        <v>19</v>
      </c>
      <c r="BC1910" s="9">
        <v>0</v>
      </c>
      <c r="BD1910" s="9">
        <f t="shared" si="2011"/>
        <v>1</v>
      </c>
      <c r="BE1910" s="9" t="s">
        <v>4477</v>
      </c>
      <c r="BF1910" s="9">
        <f t="shared" si="2025"/>
        <v>0</v>
      </c>
      <c r="BG1910" s="9">
        <v>1</v>
      </c>
      <c r="BH1910" s="9">
        <v>4</v>
      </c>
      <c r="BI1910" s="9">
        <v>5</v>
      </c>
      <c r="BJ1910" s="9">
        <v>1</v>
      </c>
      <c r="BK1910" s="9">
        <v>2</v>
      </c>
      <c r="BL1910" s="9">
        <v>4</v>
      </c>
      <c r="BM1910" s="9">
        <v>2</v>
      </c>
      <c r="BN1910" s="9">
        <v>0</v>
      </c>
      <c r="BO1910" s="9">
        <v>12</v>
      </c>
      <c r="BP1910" s="9" t="s">
        <v>4478</v>
      </c>
      <c r="BQ1910" s="9">
        <f t="shared" si="2038"/>
        <v>0.6</v>
      </c>
      <c r="BR1910" s="34">
        <f t="shared" ref="BR1910" si="2081">BR1888</f>
        <v>0.2</v>
      </c>
      <c r="BS1910" s="34">
        <f t="shared" si="2060"/>
        <v>0.8</v>
      </c>
      <c r="BT1910" s="9"/>
      <c r="BU1910" s="9"/>
      <c r="BV1910" s="9"/>
      <c r="BW1910" s="9"/>
      <c r="BX1910" s="9"/>
      <c r="BY1910" s="9"/>
      <c r="BZ1910" s="22">
        <f t="shared" si="2003"/>
        <v>0</v>
      </c>
      <c r="CA1910" s="22">
        <f t="shared" si="2004"/>
        <v>5</v>
      </c>
      <c r="CB1910" s="22">
        <f t="shared" si="2005"/>
        <v>0.8</v>
      </c>
      <c r="CC1910" s="22">
        <f t="shared" si="2006"/>
        <v>0</v>
      </c>
      <c r="CD1910" s="22">
        <f t="shared" si="2007"/>
        <v>1</v>
      </c>
      <c r="CK1910" s="23">
        <v>0.66666666666666663</v>
      </c>
      <c r="CL1910" s="23">
        <f t="shared" si="2008"/>
        <v>2</v>
      </c>
      <c r="CM1910" s="23">
        <f t="shared" si="2013"/>
        <v>1.1121025641025639</v>
      </c>
      <c r="CN1910" s="23">
        <f t="shared" si="2014"/>
        <v>0.54181818181818175</v>
      </c>
      <c r="CQ1910" s="4">
        <v>5</v>
      </c>
    </row>
    <row r="1911" spans="1:95" ht="11.25" customHeight="1">
      <c r="A1911" s="9">
        <v>18</v>
      </c>
      <c r="B1911" s="9">
        <v>2</v>
      </c>
      <c r="C1911" s="9" t="str">
        <f t="shared" si="2050"/>
        <v>22</v>
      </c>
      <c r="D1911" s="10" t="s">
        <v>4256</v>
      </c>
      <c r="E1911" s="9">
        <v>16</v>
      </c>
      <c r="F1911" s="9">
        <v>1</v>
      </c>
      <c r="G1911" s="9">
        <v>0</v>
      </c>
      <c r="H1911" s="9">
        <v>0</v>
      </c>
      <c r="I1911" s="9">
        <v>0</v>
      </c>
      <c r="J1911" s="9">
        <v>1</v>
      </c>
      <c r="K1911" s="11">
        <v>25</v>
      </c>
      <c r="L1911" s="9">
        <v>55</v>
      </c>
      <c r="M1911" s="9">
        <v>7</v>
      </c>
      <c r="N1911" s="9"/>
      <c r="O1911" s="17"/>
      <c r="P1911" s="17">
        <f t="shared" si="2009"/>
        <v>1</v>
      </c>
      <c r="Q1911" s="9">
        <v>24</v>
      </c>
      <c r="R1911" s="9"/>
      <c r="S1911" s="9">
        <v>0.29166666666666669</v>
      </c>
      <c r="T1911" s="9">
        <v>79</v>
      </c>
      <c r="U1911" s="9">
        <v>35</v>
      </c>
      <c r="V1911" s="11">
        <v>32</v>
      </c>
      <c r="W1911" s="11">
        <f t="shared" si="2061"/>
        <v>25</v>
      </c>
      <c r="X1911" s="17">
        <f t="shared" si="2015"/>
        <v>32</v>
      </c>
      <c r="Y1911" s="17"/>
      <c r="Z1911" s="9">
        <v>20</v>
      </c>
      <c r="AA1911" s="9"/>
      <c r="AB1911" s="17"/>
      <c r="AC1911" s="17">
        <f t="shared" si="2055"/>
        <v>58</v>
      </c>
      <c r="AD1911" s="17">
        <f t="shared" si="2001"/>
        <v>0.34482758620689657</v>
      </c>
      <c r="AE1911" s="17">
        <v>0.40816326530612246</v>
      </c>
      <c r="AF1911" s="17">
        <f t="shared" si="2010"/>
        <v>23</v>
      </c>
      <c r="AG1911" s="17"/>
      <c r="AH1911" s="9">
        <v>84</v>
      </c>
      <c r="AI1911" s="9"/>
      <c r="AJ1911" s="9"/>
      <c r="AK1911" s="9"/>
      <c r="AL1911" s="9">
        <v>0.45</v>
      </c>
      <c r="AM1911" s="9"/>
      <c r="AN1911" s="9">
        <v>0.34482758620689657</v>
      </c>
      <c r="AO1911" s="9"/>
      <c r="AP1911" s="9">
        <v>0.18095238095238098</v>
      </c>
      <c r="AQ1911" s="9">
        <f>+AVERAGE(AL1896:AL1905)</f>
        <v>0.55605128205128196</v>
      </c>
      <c r="AR1911" s="9">
        <f>+AVERAGE(AN1896:AN1905)</f>
        <v>0.27090909090909088</v>
      </c>
      <c r="AS1911" s="17">
        <f t="shared" si="2063"/>
        <v>24</v>
      </c>
      <c r="AT1911" s="17">
        <f t="shared" si="2046"/>
        <v>0.43333333333333324</v>
      </c>
      <c r="AU1911" s="17">
        <f t="shared" si="2076"/>
        <v>0.40816326530612246</v>
      </c>
      <c r="AV1911" s="17">
        <f t="shared" si="2077"/>
        <v>0.2186666666666667</v>
      </c>
      <c r="AW1911" s="17"/>
      <c r="AX1911" s="17"/>
      <c r="AY1911" s="17"/>
      <c r="AZ1911" s="17">
        <v>5</v>
      </c>
      <c r="BA1911" s="24">
        <v>0.83333333333333337</v>
      </c>
      <c r="BB1911" s="9">
        <v>19</v>
      </c>
      <c r="BC1911" s="9">
        <v>0</v>
      </c>
      <c r="BD1911" s="9">
        <f t="shared" si="2011"/>
        <v>1</v>
      </c>
      <c r="BE1911" s="9" t="s">
        <v>4477</v>
      </c>
      <c r="BF1911" s="9">
        <f t="shared" si="2025"/>
        <v>0</v>
      </c>
      <c r="BG1911" s="9">
        <v>1</v>
      </c>
      <c r="BH1911" s="9">
        <v>4</v>
      </c>
      <c r="BI1911" s="9">
        <v>5</v>
      </c>
      <c r="BJ1911" s="9">
        <v>1</v>
      </c>
      <c r="BK1911" s="9">
        <v>2</v>
      </c>
      <c r="BL1911" s="9">
        <v>4</v>
      </c>
      <c r="BM1911" s="9">
        <v>2</v>
      </c>
      <c r="BN1911" s="9">
        <v>0</v>
      </c>
      <c r="BO1911" s="9">
        <v>12</v>
      </c>
      <c r="BP1911" s="9" t="s">
        <v>4478</v>
      </c>
      <c r="BQ1911" s="9">
        <f t="shared" si="2038"/>
        <v>0.6</v>
      </c>
      <c r="BR1911" s="34">
        <f t="shared" ref="BR1911:BS1915" si="2082">BR1889</f>
        <v>0.2</v>
      </c>
      <c r="BS1911" s="34">
        <f t="shared" si="2082"/>
        <v>0.8</v>
      </c>
      <c r="BT1911" s="9"/>
      <c r="BU1911" s="9"/>
      <c r="BV1911" s="9"/>
      <c r="BW1911" s="9"/>
      <c r="BX1911" s="9"/>
      <c r="BY1911" s="9"/>
      <c r="BZ1911" s="22">
        <f t="shared" si="2003"/>
        <v>0</v>
      </c>
      <c r="CA1911" s="22">
        <f t="shared" si="2004"/>
        <v>6</v>
      </c>
      <c r="CB1911" s="22">
        <f t="shared" si="2005"/>
        <v>0.8</v>
      </c>
      <c r="CC1911" s="22">
        <f t="shared" si="2006"/>
        <v>0</v>
      </c>
      <c r="CD1911" s="22">
        <f t="shared" si="2007"/>
        <v>1</v>
      </c>
      <c r="CK1911" s="23">
        <v>0.81632653061224492</v>
      </c>
      <c r="CL1911" s="23">
        <f t="shared" si="2008"/>
        <v>2</v>
      </c>
      <c r="CM1911" s="23">
        <f t="shared" si="2013"/>
        <v>1.1121025641025639</v>
      </c>
      <c r="CN1911" s="23">
        <f t="shared" si="2014"/>
        <v>0.54181818181818175</v>
      </c>
      <c r="CQ1911" s="4">
        <v>3</v>
      </c>
    </row>
    <row r="1912" spans="1:95" ht="11.25" customHeight="1">
      <c r="A1912" s="9">
        <v>18</v>
      </c>
      <c r="B1912" s="9">
        <v>2</v>
      </c>
      <c r="C1912" s="9" t="str">
        <f t="shared" si="2050"/>
        <v>22</v>
      </c>
      <c r="D1912" s="10" t="s">
        <v>4256</v>
      </c>
      <c r="E1912" s="9">
        <v>17</v>
      </c>
      <c r="F1912" s="9">
        <v>1</v>
      </c>
      <c r="G1912" s="9">
        <v>0</v>
      </c>
      <c r="H1912" s="9">
        <v>0</v>
      </c>
      <c r="I1912" s="9">
        <v>0</v>
      </c>
      <c r="J1912" s="9">
        <v>1</v>
      </c>
      <c r="K1912" s="11">
        <v>25</v>
      </c>
      <c r="L1912" s="9">
        <v>54</v>
      </c>
      <c r="M1912" s="9">
        <v>7</v>
      </c>
      <c r="N1912" s="9"/>
      <c r="O1912" s="17"/>
      <c r="P1912" s="17">
        <f t="shared" si="2009"/>
        <v>1</v>
      </c>
      <c r="Q1912" s="9">
        <v>31</v>
      </c>
      <c r="R1912" s="9"/>
      <c r="S1912" s="9">
        <v>0.22580645161290322</v>
      </c>
      <c r="T1912" s="9">
        <v>85</v>
      </c>
      <c r="U1912" s="9">
        <v>40</v>
      </c>
      <c r="V1912" s="11">
        <v>38</v>
      </c>
      <c r="W1912" s="11">
        <f t="shared" si="2061"/>
        <v>32</v>
      </c>
      <c r="X1912" s="17">
        <f t="shared" si="2015"/>
        <v>38</v>
      </c>
      <c r="Y1912" s="17"/>
      <c r="Z1912" s="9">
        <v>20</v>
      </c>
      <c r="AA1912" s="9"/>
      <c r="AB1912" s="17"/>
      <c r="AC1912" s="17">
        <f t="shared" si="2055"/>
        <v>60</v>
      </c>
      <c r="AD1912" s="17">
        <f t="shared" si="2001"/>
        <v>0.33333333333333331</v>
      </c>
      <c r="AE1912" s="17">
        <v>0.34482758620689657</v>
      </c>
      <c r="AF1912" s="17">
        <f t="shared" si="2010"/>
        <v>23</v>
      </c>
      <c r="AG1912" s="17"/>
      <c r="AH1912" s="9">
        <v>79</v>
      </c>
      <c r="AI1912" s="9"/>
      <c r="AJ1912" s="9"/>
      <c r="AK1912" s="9"/>
      <c r="AL1912" s="9">
        <v>0.23225806451612901</v>
      </c>
      <c r="AM1912" s="9"/>
      <c r="AN1912" s="9">
        <v>0.33333333333333331</v>
      </c>
      <c r="AO1912" s="9"/>
      <c r="AP1912" s="9">
        <v>0.24810126582278486</v>
      </c>
      <c r="AQ1912" s="9">
        <f>+AVERAGE(AL1896:AL1905)</f>
        <v>0.55605128205128196</v>
      </c>
      <c r="AR1912" s="9">
        <f>+AVERAGE(AN1896:AN1905)</f>
        <v>0.27090909090909088</v>
      </c>
      <c r="AS1912" s="17">
        <f t="shared" si="2063"/>
        <v>24</v>
      </c>
      <c r="AT1912" s="17">
        <f t="shared" si="2046"/>
        <v>0.45</v>
      </c>
      <c r="AU1912" s="17">
        <f t="shared" si="2076"/>
        <v>0.34482758620689657</v>
      </c>
      <c r="AV1912" s="17">
        <f t="shared" si="2077"/>
        <v>0.18095238095238098</v>
      </c>
      <c r="AW1912" s="17"/>
      <c r="AX1912" s="17"/>
      <c r="AY1912" s="17"/>
      <c r="AZ1912" s="17">
        <v>5</v>
      </c>
      <c r="BA1912" s="24">
        <v>0.83333333333333337</v>
      </c>
      <c r="BB1912" s="9">
        <v>19</v>
      </c>
      <c r="BC1912" s="9">
        <v>0</v>
      </c>
      <c r="BD1912" s="9">
        <f t="shared" si="2011"/>
        <v>1</v>
      </c>
      <c r="BE1912" s="9" t="s">
        <v>4477</v>
      </c>
      <c r="BF1912" s="9">
        <f t="shared" si="2025"/>
        <v>0</v>
      </c>
      <c r="BG1912" s="9">
        <v>1</v>
      </c>
      <c r="BH1912" s="9">
        <v>4</v>
      </c>
      <c r="BI1912" s="9">
        <v>5</v>
      </c>
      <c r="BJ1912" s="9">
        <v>1</v>
      </c>
      <c r="BK1912" s="9">
        <v>2</v>
      </c>
      <c r="BL1912" s="9">
        <v>4</v>
      </c>
      <c r="BM1912" s="9">
        <v>2</v>
      </c>
      <c r="BN1912" s="9">
        <v>0</v>
      </c>
      <c r="BO1912" s="9">
        <v>12</v>
      </c>
      <c r="BP1912" s="9" t="s">
        <v>4478</v>
      </c>
      <c r="BQ1912" s="9">
        <f t="shared" si="2038"/>
        <v>0.6</v>
      </c>
      <c r="BR1912" s="34">
        <f t="shared" ref="BR1912" si="2083">BR1890</f>
        <v>0.2</v>
      </c>
      <c r="BS1912" s="34">
        <f t="shared" si="2082"/>
        <v>0.8</v>
      </c>
      <c r="BT1912" s="9"/>
      <c r="BU1912" s="9"/>
      <c r="BV1912" s="9"/>
      <c r="BW1912" s="9"/>
      <c r="BX1912" s="9"/>
      <c r="BY1912" s="9"/>
      <c r="BZ1912" s="22">
        <f t="shared" si="2003"/>
        <v>0</v>
      </c>
      <c r="CA1912" s="22">
        <f t="shared" si="2004"/>
        <v>7</v>
      </c>
      <c r="CB1912" s="22">
        <f t="shared" si="2005"/>
        <v>0.8</v>
      </c>
      <c r="CC1912" s="22">
        <f t="shared" si="2006"/>
        <v>0</v>
      </c>
      <c r="CD1912" s="22">
        <f t="shared" si="2007"/>
        <v>1</v>
      </c>
      <c r="CK1912" s="23">
        <v>0.68965517241379315</v>
      </c>
      <c r="CL1912" s="23">
        <f t="shared" si="2008"/>
        <v>2</v>
      </c>
      <c r="CM1912" s="23">
        <f t="shared" si="2013"/>
        <v>1.1121025641025639</v>
      </c>
      <c r="CN1912" s="23">
        <f t="shared" si="2014"/>
        <v>0.54181818181818175</v>
      </c>
      <c r="CQ1912" s="4">
        <v>5</v>
      </c>
    </row>
    <row r="1913" spans="1:95" ht="11.25" customHeight="1">
      <c r="A1913" s="9">
        <v>18</v>
      </c>
      <c r="B1913" s="9">
        <v>2</v>
      </c>
      <c r="C1913" s="9" t="str">
        <f t="shared" si="2050"/>
        <v>22</v>
      </c>
      <c r="D1913" s="10" t="s">
        <v>4256</v>
      </c>
      <c r="E1913" s="9">
        <v>18</v>
      </c>
      <c r="F1913" s="9">
        <v>1</v>
      </c>
      <c r="G1913" s="9">
        <v>0</v>
      </c>
      <c r="H1913" s="9">
        <v>0</v>
      </c>
      <c r="I1913" s="9">
        <v>0</v>
      </c>
      <c r="J1913" s="9">
        <v>1</v>
      </c>
      <c r="K1913" s="11">
        <v>25</v>
      </c>
      <c r="L1913" s="9">
        <v>60</v>
      </c>
      <c r="M1913" s="9">
        <v>4</v>
      </c>
      <c r="N1913" s="9"/>
      <c r="O1913" s="17"/>
      <c r="P1913" s="17">
        <f t="shared" si="2009"/>
        <v>0</v>
      </c>
      <c r="Q1913" s="9">
        <v>17</v>
      </c>
      <c r="R1913" s="9"/>
      <c r="S1913" s="9">
        <v>0.23529411764705882</v>
      </c>
      <c r="T1913" s="9">
        <v>77</v>
      </c>
      <c r="U1913" s="9">
        <v>35</v>
      </c>
      <c r="V1913" s="11">
        <v>21</v>
      </c>
      <c r="W1913" s="11">
        <f t="shared" si="2061"/>
        <v>38</v>
      </c>
      <c r="X1913" s="17">
        <f t="shared" si="2015"/>
        <v>21</v>
      </c>
      <c r="Y1913" s="17"/>
      <c r="Z1913" s="9">
        <v>19</v>
      </c>
      <c r="AA1913" s="9"/>
      <c r="AB1913" s="17"/>
      <c r="AC1913" s="17">
        <f t="shared" si="2055"/>
        <v>38</v>
      </c>
      <c r="AD1913" s="17">
        <f t="shared" si="2001"/>
        <v>0.5</v>
      </c>
      <c r="AE1913" s="17">
        <v>0.33333333333333331</v>
      </c>
      <c r="AF1913" s="17">
        <f t="shared" si="2010"/>
        <v>25</v>
      </c>
      <c r="AG1913" s="17"/>
      <c r="AH1913" s="9">
        <v>71</v>
      </c>
      <c r="AI1913" s="9"/>
      <c r="AJ1913" s="9"/>
      <c r="AK1913" s="9"/>
      <c r="AL1913" s="9">
        <v>0.56470588235294117</v>
      </c>
      <c r="AM1913" s="9"/>
      <c r="AN1913" s="9">
        <v>0.5</v>
      </c>
      <c r="AO1913" s="9"/>
      <c r="AP1913" s="9">
        <v>0.37746478873239442</v>
      </c>
      <c r="AQ1913" s="9">
        <f>+AVERAGE(AL1896:AL1905)</f>
        <v>0.55605128205128196</v>
      </c>
      <c r="AR1913" s="9">
        <f>+AVERAGE(AN1896:AN1905)</f>
        <v>0.27090909090909088</v>
      </c>
      <c r="AS1913" s="17">
        <f t="shared" si="2063"/>
        <v>31</v>
      </c>
      <c r="AT1913" s="17">
        <f t="shared" si="2046"/>
        <v>0.23225806451612901</v>
      </c>
      <c r="AU1913" s="17">
        <f t="shared" si="2076"/>
        <v>0.33333333333333331</v>
      </c>
      <c r="AV1913" s="17">
        <f t="shared" si="2077"/>
        <v>0.24810126582278486</v>
      </c>
      <c r="AW1913" s="17"/>
      <c r="AX1913" s="17"/>
      <c r="AY1913" s="17"/>
      <c r="AZ1913" s="17">
        <v>5</v>
      </c>
      <c r="BA1913" s="24">
        <v>0.83333333333333337</v>
      </c>
      <c r="BB1913" s="9">
        <v>19</v>
      </c>
      <c r="BC1913" s="9">
        <v>0</v>
      </c>
      <c r="BD1913" s="9">
        <f t="shared" si="2011"/>
        <v>1</v>
      </c>
      <c r="BE1913" s="9" t="s">
        <v>4477</v>
      </c>
      <c r="BF1913" s="9">
        <f t="shared" si="2025"/>
        <v>0</v>
      </c>
      <c r="BG1913" s="9">
        <v>1</v>
      </c>
      <c r="BH1913" s="9">
        <v>4</v>
      </c>
      <c r="BI1913" s="9">
        <v>5</v>
      </c>
      <c r="BJ1913" s="9">
        <v>1</v>
      </c>
      <c r="BK1913" s="9">
        <v>2</v>
      </c>
      <c r="BL1913" s="9">
        <v>4</v>
      </c>
      <c r="BM1913" s="9">
        <v>2</v>
      </c>
      <c r="BN1913" s="9">
        <v>0</v>
      </c>
      <c r="BO1913" s="9">
        <v>12</v>
      </c>
      <c r="BP1913" s="9" t="s">
        <v>4478</v>
      </c>
      <c r="BQ1913" s="9">
        <f t="shared" si="2038"/>
        <v>0.6</v>
      </c>
      <c r="BR1913" s="34">
        <f t="shared" ref="BR1913" si="2084">BR1891</f>
        <v>0.2</v>
      </c>
      <c r="BS1913" s="34">
        <f t="shared" si="2082"/>
        <v>0.8</v>
      </c>
      <c r="BT1913" s="9"/>
      <c r="BU1913" s="9"/>
      <c r="BV1913" s="9"/>
      <c r="BW1913" s="9"/>
      <c r="BX1913" s="9"/>
      <c r="BY1913" s="9"/>
      <c r="BZ1913" s="22">
        <f t="shared" si="2003"/>
        <v>0</v>
      </c>
      <c r="CA1913" s="22">
        <f t="shared" si="2004"/>
        <v>8</v>
      </c>
      <c r="CB1913" s="22">
        <f t="shared" si="2005"/>
        <v>0.8</v>
      </c>
      <c r="CC1913" s="22">
        <f t="shared" si="2006"/>
        <v>0</v>
      </c>
      <c r="CD1913" s="22">
        <f t="shared" si="2007"/>
        <v>1</v>
      </c>
      <c r="CK1913" s="23">
        <v>0.66666666666666663</v>
      </c>
      <c r="CL1913" s="23">
        <f t="shared" si="2008"/>
        <v>2</v>
      </c>
      <c r="CM1913" s="23">
        <f t="shared" si="2013"/>
        <v>1.1121025641025639</v>
      </c>
      <c r="CN1913" s="23">
        <f t="shared" si="2014"/>
        <v>0.54181818181818175</v>
      </c>
      <c r="CQ1913" s="4">
        <v>1</v>
      </c>
    </row>
    <row r="1914" spans="1:95" ht="11.25" customHeight="1">
      <c r="A1914" s="9">
        <v>18</v>
      </c>
      <c r="B1914" s="9">
        <v>2</v>
      </c>
      <c r="C1914" s="9" t="str">
        <f t="shared" si="2050"/>
        <v>22</v>
      </c>
      <c r="D1914" s="10" t="s">
        <v>4256</v>
      </c>
      <c r="E1914" s="9">
        <v>19</v>
      </c>
      <c r="F1914" s="9">
        <v>1</v>
      </c>
      <c r="G1914" s="9">
        <v>0</v>
      </c>
      <c r="H1914" s="9">
        <v>0</v>
      </c>
      <c r="I1914" s="9">
        <v>0</v>
      </c>
      <c r="J1914" s="9">
        <v>1</v>
      </c>
      <c r="K1914" s="11">
        <v>25</v>
      </c>
      <c r="L1914" s="9">
        <v>52</v>
      </c>
      <c r="M1914" s="9">
        <v>6</v>
      </c>
      <c r="N1914" s="9"/>
      <c r="O1914" s="17"/>
      <c r="P1914" s="17">
        <f t="shared" si="2009"/>
        <v>1</v>
      </c>
      <c r="Q1914" s="9">
        <v>21</v>
      </c>
      <c r="R1914" s="9"/>
      <c r="S1914" s="9">
        <v>0.2857142857142857</v>
      </c>
      <c r="T1914" s="9">
        <v>73</v>
      </c>
      <c r="U1914" s="9">
        <v>35</v>
      </c>
      <c r="V1914" s="11">
        <v>29</v>
      </c>
      <c r="W1914" s="11">
        <f t="shared" si="2061"/>
        <v>21</v>
      </c>
      <c r="X1914" s="17">
        <f t="shared" si="2015"/>
        <v>29</v>
      </c>
      <c r="Y1914" s="17"/>
      <c r="Z1914" s="9">
        <v>20</v>
      </c>
      <c r="AA1914" s="9"/>
      <c r="AB1914" s="17"/>
      <c r="AC1914" s="17">
        <f t="shared" si="2055"/>
        <v>50</v>
      </c>
      <c r="AD1914" s="17">
        <f t="shared" si="2001"/>
        <v>0.4</v>
      </c>
      <c r="AE1914" s="17">
        <v>0.5</v>
      </c>
      <c r="AF1914" s="17">
        <f t="shared" si="2010"/>
        <v>24</v>
      </c>
      <c r="AG1914" s="17"/>
      <c r="AH1914" s="9">
        <v>79</v>
      </c>
      <c r="AI1914" s="9"/>
      <c r="AJ1914" s="9"/>
      <c r="AK1914" s="9"/>
      <c r="AL1914" s="9">
        <v>0.49523809523809537</v>
      </c>
      <c r="AM1914" s="9"/>
      <c r="AN1914" s="9">
        <v>0.4</v>
      </c>
      <c r="AO1914" s="9"/>
      <c r="AP1914" s="9">
        <v>0.2227848101265823</v>
      </c>
      <c r="AQ1914" s="9">
        <f>+AVERAGE(AL1896:AL1905)</f>
        <v>0.55605128205128196</v>
      </c>
      <c r="AR1914" s="9">
        <f>+AVERAGE(AN1896:AN1905)</f>
        <v>0.27090909090909088</v>
      </c>
      <c r="AS1914" s="17">
        <f t="shared" si="2063"/>
        <v>17</v>
      </c>
      <c r="AT1914" s="17">
        <f t="shared" si="2046"/>
        <v>0.56470588235294117</v>
      </c>
      <c r="AU1914" s="17">
        <f t="shared" si="2076"/>
        <v>0.5</v>
      </c>
      <c r="AV1914" s="17">
        <f t="shared" si="2077"/>
        <v>0.37746478873239442</v>
      </c>
      <c r="AW1914" s="17"/>
      <c r="AX1914" s="17"/>
      <c r="AY1914" s="17"/>
      <c r="AZ1914" s="17">
        <v>5</v>
      </c>
      <c r="BA1914" s="24">
        <v>0.83333333333333337</v>
      </c>
      <c r="BB1914" s="9">
        <v>19</v>
      </c>
      <c r="BC1914" s="9">
        <v>0</v>
      </c>
      <c r="BD1914" s="9">
        <f t="shared" si="2011"/>
        <v>1</v>
      </c>
      <c r="BE1914" s="9" t="s">
        <v>4477</v>
      </c>
      <c r="BF1914" s="9">
        <f t="shared" si="2025"/>
        <v>0</v>
      </c>
      <c r="BG1914" s="9">
        <v>1</v>
      </c>
      <c r="BH1914" s="9">
        <v>4</v>
      </c>
      <c r="BI1914" s="9">
        <v>5</v>
      </c>
      <c r="BJ1914" s="9">
        <v>1</v>
      </c>
      <c r="BK1914" s="9">
        <v>2</v>
      </c>
      <c r="BL1914" s="9">
        <v>4</v>
      </c>
      <c r="BM1914" s="9">
        <v>2</v>
      </c>
      <c r="BN1914" s="9">
        <v>0</v>
      </c>
      <c r="BO1914" s="9">
        <v>12</v>
      </c>
      <c r="BP1914" s="9" t="s">
        <v>4478</v>
      </c>
      <c r="BQ1914" s="9">
        <f t="shared" si="2038"/>
        <v>0.6</v>
      </c>
      <c r="BR1914" s="34">
        <f t="shared" ref="BR1914" si="2085">BR1892</f>
        <v>0.2</v>
      </c>
      <c r="BS1914" s="34">
        <f t="shared" si="2082"/>
        <v>0.8</v>
      </c>
      <c r="BT1914" s="9"/>
      <c r="BU1914" s="9"/>
      <c r="BV1914" s="9"/>
      <c r="BW1914" s="9"/>
      <c r="BX1914" s="9"/>
      <c r="BY1914" s="9"/>
      <c r="BZ1914" s="22">
        <f t="shared" si="2003"/>
        <v>0</v>
      </c>
      <c r="CA1914" s="22">
        <f t="shared" si="2004"/>
        <v>9</v>
      </c>
      <c r="CB1914" s="22">
        <f t="shared" si="2005"/>
        <v>0.8</v>
      </c>
      <c r="CC1914" s="22">
        <f t="shared" si="2006"/>
        <v>0</v>
      </c>
      <c r="CD1914" s="22">
        <f t="shared" si="2007"/>
        <v>1</v>
      </c>
      <c r="CK1914" s="23">
        <v>1</v>
      </c>
      <c r="CL1914" s="23">
        <f t="shared" si="2008"/>
        <v>2</v>
      </c>
      <c r="CM1914" s="23">
        <f t="shared" si="2013"/>
        <v>1.1121025641025639</v>
      </c>
      <c r="CN1914" s="23">
        <f t="shared" si="2014"/>
        <v>0.54181818181818175</v>
      </c>
      <c r="CQ1914" s="4">
        <v>7</v>
      </c>
    </row>
    <row r="1915" spans="1:95" ht="11.25" customHeight="1">
      <c r="A1915" s="9">
        <v>18</v>
      </c>
      <c r="B1915" s="9">
        <v>2</v>
      </c>
      <c r="C1915" s="9" t="str">
        <f t="shared" si="2050"/>
        <v>22</v>
      </c>
      <c r="D1915" s="10" t="s">
        <v>4256</v>
      </c>
      <c r="E1915" s="9">
        <v>20</v>
      </c>
      <c r="F1915" s="9">
        <v>1</v>
      </c>
      <c r="G1915" s="9">
        <v>0</v>
      </c>
      <c r="H1915" s="9">
        <v>0</v>
      </c>
      <c r="I1915" s="9">
        <v>0</v>
      </c>
      <c r="J1915" s="9">
        <v>1</v>
      </c>
      <c r="K1915" s="11">
        <v>25</v>
      </c>
      <c r="L1915" s="9">
        <v>48</v>
      </c>
      <c r="M1915" s="9">
        <v>6</v>
      </c>
      <c r="N1915" s="17">
        <f>SUM(M1906:M1915)</f>
        <v>59</v>
      </c>
      <c r="O1915" s="17"/>
      <c r="P1915" s="17">
        <f t="shared" si="2009"/>
        <v>1</v>
      </c>
      <c r="Q1915" s="9">
        <v>21</v>
      </c>
      <c r="R1915" s="9"/>
      <c r="S1915" s="9">
        <v>0.2857142857142857</v>
      </c>
      <c r="T1915" s="9">
        <v>69</v>
      </c>
      <c r="U1915" s="9">
        <v>30</v>
      </c>
      <c r="V1915" s="11">
        <v>39</v>
      </c>
      <c r="W1915" s="11">
        <f t="shared" si="2061"/>
        <v>29</v>
      </c>
      <c r="X1915" s="17">
        <f t="shared" si="2015"/>
        <v>30</v>
      </c>
      <c r="Y1915" s="17"/>
      <c r="Z1915" s="9">
        <v>20</v>
      </c>
      <c r="AA1915" s="17">
        <f>SUM(Z1906:Z1915)</f>
        <v>198</v>
      </c>
      <c r="AB1915" s="17"/>
      <c r="AC1915" s="17">
        <f t="shared" si="2055"/>
        <v>58</v>
      </c>
      <c r="AD1915" s="17">
        <f t="shared" si="2001"/>
        <v>0.34482758620689657</v>
      </c>
      <c r="AE1915" s="17">
        <v>0.4</v>
      </c>
      <c r="AF1915" s="17">
        <f t="shared" si="2010"/>
        <v>24</v>
      </c>
      <c r="AG1915" s="17">
        <f>+SUM(AF1906:AF1915)</f>
        <v>239</v>
      </c>
      <c r="AH1915" s="9">
        <v>87</v>
      </c>
      <c r="AI1915" s="9"/>
      <c r="AJ1915" s="9"/>
      <c r="AK1915" s="9"/>
      <c r="AL1915" s="9">
        <v>0.49523809523809537</v>
      </c>
      <c r="AM1915" s="9"/>
      <c r="AN1915" s="9">
        <v>0.34482758620689657</v>
      </c>
      <c r="AO1915" s="9"/>
      <c r="AP1915" s="9">
        <v>0.2022988505747127</v>
      </c>
      <c r="AQ1915" s="9">
        <f>+AVERAGE(AL1896:AL1905)</f>
        <v>0.55605128205128196</v>
      </c>
      <c r="AR1915" s="9">
        <f>+AVERAGE(AN1896:AN1905)</f>
        <v>0.27090909090909088</v>
      </c>
      <c r="AS1915" s="17">
        <f t="shared" si="2063"/>
        <v>21</v>
      </c>
      <c r="AT1915" s="17">
        <f t="shared" si="2046"/>
        <v>0.49523809523809537</v>
      </c>
      <c r="AU1915" s="17">
        <f t="shared" si="2076"/>
        <v>0.4</v>
      </c>
      <c r="AV1915" s="17">
        <f t="shared" si="2077"/>
        <v>0.2227848101265823</v>
      </c>
      <c r="AW1915" s="17"/>
      <c r="AX1915" s="17"/>
      <c r="AY1915" s="17"/>
      <c r="AZ1915" s="17">
        <v>5</v>
      </c>
      <c r="BA1915" s="24">
        <v>0.83333333333333337</v>
      </c>
      <c r="BB1915" s="9">
        <v>19</v>
      </c>
      <c r="BC1915" s="9">
        <v>0</v>
      </c>
      <c r="BD1915" s="9">
        <f t="shared" si="2011"/>
        <v>1</v>
      </c>
      <c r="BE1915" s="9" t="s">
        <v>4477</v>
      </c>
      <c r="BF1915" s="9">
        <v>1</v>
      </c>
      <c r="BG1915" s="9">
        <v>1</v>
      </c>
      <c r="BH1915" s="9">
        <v>4</v>
      </c>
      <c r="BI1915" s="9">
        <v>5</v>
      </c>
      <c r="BJ1915" s="9">
        <v>1</v>
      </c>
      <c r="BK1915" s="9">
        <v>2</v>
      </c>
      <c r="BL1915" s="9">
        <v>4</v>
      </c>
      <c r="BM1915" s="9">
        <v>2</v>
      </c>
      <c r="BN1915" s="9">
        <v>0</v>
      </c>
      <c r="BO1915" s="9">
        <v>12</v>
      </c>
      <c r="BP1915" s="9" t="s">
        <v>4478</v>
      </c>
      <c r="BQ1915" s="9">
        <f t="shared" si="2038"/>
        <v>0.6</v>
      </c>
      <c r="BR1915" s="34">
        <f t="shared" ref="BR1915" si="2086">BR1893</f>
        <v>0.6</v>
      </c>
      <c r="BS1915" s="34">
        <f t="shared" si="2082"/>
        <v>0.8</v>
      </c>
      <c r="BT1915" s="9"/>
      <c r="BU1915" s="9"/>
      <c r="BV1915" s="9"/>
      <c r="BW1915" s="9">
        <f>SUM(AF1906:AF1915)</f>
        <v>239</v>
      </c>
      <c r="BX1915" s="9"/>
      <c r="BY1915" s="9">
        <f t="shared" ref="BY1915" si="2087">SUM(BW1905,BW1915)</f>
        <v>386</v>
      </c>
      <c r="BZ1915" s="22">
        <f t="shared" si="2003"/>
        <v>0</v>
      </c>
      <c r="CA1915" s="22">
        <f t="shared" si="2004"/>
        <v>10</v>
      </c>
      <c r="CB1915" s="22">
        <f t="shared" si="2005"/>
        <v>0.8</v>
      </c>
      <c r="CC1915" s="22">
        <f t="shared" si="2006"/>
        <v>0</v>
      </c>
      <c r="CD1915" s="22">
        <f t="shared" si="2007"/>
        <v>1</v>
      </c>
      <c r="CK1915" s="23">
        <v>0.8</v>
      </c>
      <c r="CL1915" s="23">
        <f t="shared" si="2008"/>
        <v>2</v>
      </c>
      <c r="CM1915" s="23">
        <f t="shared" si="2013"/>
        <v>1.1121025641025639</v>
      </c>
      <c r="CN1915" s="23">
        <f t="shared" si="2014"/>
        <v>0.54181818181818175</v>
      </c>
      <c r="CQ1915" s="4">
        <v>6</v>
      </c>
    </row>
    <row r="1916" spans="1:95" ht="11.25" customHeight="1">
      <c r="A1916" s="9">
        <v>18</v>
      </c>
      <c r="B1916" s="9">
        <v>3</v>
      </c>
      <c r="C1916" s="9" t="str">
        <f t="shared" si="2050"/>
        <v>7</v>
      </c>
      <c r="D1916" s="10" t="s">
        <v>4210</v>
      </c>
      <c r="E1916" s="9">
        <v>-2</v>
      </c>
      <c r="F1916" s="9">
        <v>1</v>
      </c>
      <c r="G1916" s="9">
        <v>0</v>
      </c>
      <c r="H1916" s="9">
        <v>0</v>
      </c>
      <c r="I1916" s="9">
        <v>0</v>
      </c>
      <c r="J1916" s="9">
        <v>0</v>
      </c>
      <c r="K1916" s="11">
        <v>25</v>
      </c>
      <c r="L1916" s="9">
        <v>50</v>
      </c>
      <c r="M1916" s="9">
        <v>7</v>
      </c>
      <c r="N1916" s="9"/>
      <c r="O1916" s="17"/>
      <c r="P1916" s="17">
        <f t="shared" si="2009"/>
        <v>1</v>
      </c>
      <c r="Q1916" s="9">
        <v>38</v>
      </c>
      <c r="R1916" s="9"/>
      <c r="S1916" s="9">
        <v>0.18421052631578946</v>
      </c>
      <c r="T1916" s="9">
        <v>88</v>
      </c>
      <c r="U1916" s="9">
        <v>40</v>
      </c>
      <c r="V1916" s="11">
        <v>30</v>
      </c>
      <c r="W1916" s="18"/>
      <c r="X1916" s="17">
        <f t="shared" si="2015"/>
        <v>30</v>
      </c>
      <c r="Y1916" s="17"/>
      <c r="Z1916" s="9">
        <v>0</v>
      </c>
      <c r="AA1916" s="9"/>
      <c r="AB1916" s="17"/>
      <c r="AC1916" s="17">
        <f>AC1894</f>
        <v>40</v>
      </c>
      <c r="AD1916" s="17">
        <f t="shared" si="2001"/>
        <v>0</v>
      </c>
      <c r="AE1916" s="17"/>
      <c r="AF1916" s="17">
        <f t="shared" si="2010"/>
        <v>3</v>
      </c>
      <c r="AG1916" s="17"/>
      <c r="AH1916" s="9">
        <v>52</v>
      </c>
      <c r="AI1916" s="9"/>
      <c r="AJ1916" s="9"/>
      <c r="AK1916" s="9"/>
      <c r="AL1916" s="9">
        <v>6.3157894736842107E-2</v>
      </c>
      <c r="AM1916" s="9"/>
      <c r="AN1916" s="9">
        <v>0</v>
      </c>
      <c r="AO1916" s="9"/>
      <c r="AP1916" s="9">
        <v>0.50769230769230755</v>
      </c>
      <c r="AQ1916" s="22"/>
      <c r="AR1916" s="22"/>
      <c r="AS1916" s="17"/>
      <c r="AT1916" s="17"/>
      <c r="AU1916" s="17"/>
      <c r="AV1916" s="17"/>
      <c r="AW1916" s="17"/>
      <c r="AX1916" s="17"/>
      <c r="AY1916" s="17"/>
      <c r="AZ1916" s="17">
        <v>1</v>
      </c>
      <c r="BA1916" s="24">
        <v>0.16666666666666666</v>
      </c>
      <c r="BB1916" s="9">
        <v>38</v>
      </c>
      <c r="BC1916" s="9">
        <v>0</v>
      </c>
      <c r="BD1916" s="9">
        <f t="shared" si="2011"/>
        <v>1</v>
      </c>
      <c r="BE1916" s="9" t="s">
        <v>4440</v>
      </c>
      <c r="BF1916" s="9">
        <f t="shared" si="2025"/>
        <v>0</v>
      </c>
      <c r="BG1916" s="9">
        <v>3</v>
      </c>
      <c r="BH1916" s="9">
        <v>2</v>
      </c>
      <c r="BI1916" s="9">
        <v>3</v>
      </c>
      <c r="BJ1916" s="9">
        <v>0</v>
      </c>
      <c r="BK1916" s="9">
        <v>4</v>
      </c>
      <c r="BL1916" s="9">
        <v>2</v>
      </c>
      <c r="BM1916" s="9">
        <v>3</v>
      </c>
      <c r="BN1916" s="9">
        <v>25</v>
      </c>
      <c r="BO1916" s="9">
        <v>0</v>
      </c>
      <c r="BP1916" s="9">
        <v>0</v>
      </c>
      <c r="BQ1916" s="22"/>
      <c r="BR1916" s="34">
        <f>BR1894</f>
        <v>0</v>
      </c>
      <c r="BS1916" s="34">
        <f>BS1894</f>
        <v>0.8</v>
      </c>
      <c r="BT1916" s="22"/>
      <c r="BU1916" s="22"/>
      <c r="BV1916" s="22"/>
      <c r="BW1916" s="22"/>
      <c r="BX1916" s="22"/>
      <c r="BY1916" s="22"/>
      <c r="BZ1916" s="22">
        <f t="shared" si="2003"/>
        <v>0</v>
      </c>
      <c r="CA1916" s="22">
        <f t="shared" si="2004"/>
        <v>0</v>
      </c>
      <c r="CB1916" s="22">
        <f t="shared" si="2005"/>
        <v>0</v>
      </c>
      <c r="CC1916" s="22">
        <f t="shared" si="2006"/>
        <v>0.8</v>
      </c>
      <c r="CD1916" s="22">
        <f t="shared" si="2007"/>
        <v>0</v>
      </c>
      <c r="CK1916" s="23" t="s">
        <v>2085</v>
      </c>
      <c r="CL1916" s="23">
        <f t="shared" si="2008"/>
        <v>3</v>
      </c>
      <c r="CM1916" s="23" t="str">
        <f t="shared" si="2013"/>
        <v/>
      </c>
      <c r="CN1916" s="23" t="str">
        <f t="shared" si="2014"/>
        <v/>
      </c>
      <c r="CQ1916" s="4">
        <v>0</v>
      </c>
    </row>
    <row r="1917" spans="1:95" ht="11.25" customHeight="1">
      <c r="A1917" s="9">
        <v>18</v>
      </c>
      <c r="B1917" s="9">
        <v>3</v>
      </c>
      <c r="C1917" s="9" t="str">
        <f t="shared" si="2050"/>
        <v>7</v>
      </c>
      <c r="D1917" s="10" t="s">
        <v>4210</v>
      </c>
      <c r="E1917" s="9">
        <v>-1</v>
      </c>
      <c r="F1917" s="9">
        <v>1</v>
      </c>
      <c r="G1917" s="9">
        <v>0</v>
      </c>
      <c r="H1917" s="9">
        <v>0</v>
      </c>
      <c r="I1917" s="9">
        <v>0</v>
      </c>
      <c r="J1917" s="9">
        <v>0</v>
      </c>
      <c r="K1917" s="11">
        <v>25</v>
      </c>
      <c r="L1917" s="9">
        <v>63</v>
      </c>
      <c r="M1917" s="9">
        <v>3</v>
      </c>
      <c r="N1917" s="9"/>
      <c r="O1917" s="17"/>
      <c r="P1917" s="17">
        <f t="shared" si="2009"/>
        <v>0</v>
      </c>
      <c r="Q1917" s="9">
        <v>12</v>
      </c>
      <c r="R1917" s="9"/>
      <c r="S1917" s="9">
        <v>0.25</v>
      </c>
      <c r="T1917" s="9">
        <v>75</v>
      </c>
      <c r="U1917" s="9">
        <v>35</v>
      </c>
      <c r="V1917" s="11">
        <v>30</v>
      </c>
      <c r="W1917" s="11">
        <f>V1916</f>
        <v>30</v>
      </c>
      <c r="X1917" s="17">
        <f t="shared" si="2015"/>
        <v>30</v>
      </c>
      <c r="Y1917" s="17"/>
      <c r="Z1917" s="9">
        <v>0</v>
      </c>
      <c r="AA1917" s="9"/>
      <c r="AB1917" s="17"/>
      <c r="AC1917" s="17">
        <f t="shared" si="2055"/>
        <v>44</v>
      </c>
      <c r="AD1917" s="17">
        <f t="shared" si="2001"/>
        <v>0</v>
      </c>
      <c r="AE1917" s="17">
        <v>0</v>
      </c>
      <c r="AF1917" s="17">
        <f t="shared" si="2010"/>
        <v>7</v>
      </c>
      <c r="AG1917" s="17"/>
      <c r="AH1917" s="9">
        <v>82</v>
      </c>
      <c r="AI1917" s="9"/>
      <c r="AJ1917" s="9"/>
      <c r="AK1917" s="9"/>
      <c r="AL1917" s="9">
        <v>0.4</v>
      </c>
      <c r="AM1917" s="9"/>
      <c r="AN1917" s="9">
        <v>0</v>
      </c>
      <c r="AO1917" s="9"/>
      <c r="AP1917" s="9">
        <v>0.31219512195121957</v>
      </c>
      <c r="AQ1917" s="9"/>
      <c r="AR1917" s="9"/>
      <c r="AS1917" s="17">
        <f>+Q1916</f>
        <v>38</v>
      </c>
      <c r="AT1917" s="17">
        <f t="shared" ref="AT1917" si="2088">+AL1916</f>
        <v>6.3157894736842107E-2</v>
      </c>
      <c r="AU1917" s="17">
        <f t="shared" ref="AU1917" si="2089">+AN1916</f>
        <v>0</v>
      </c>
      <c r="AV1917" s="17">
        <f t="shared" ref="AV1917" si="2090">+AP1916</f>
        <v>0.50769230769230755</v>
      </c>
      <c r="AW1917" s="17"/>
      <c r="AX1917" s="17"/>
      <c r="AY1917" s="17"/>
      <c r="AZ1917" s="17">
        <v>1</v>
      </c>
      <c r="BA1917" s="24">
        <v>0.16666666666666666</v>
      </c>
      <c r="BB1917" s="9">
        <v>38</v>
      </c>
      <c r="BC1917" s="9">
        <v>0</v>
      </c>
      <c r="BD1917" s="9">
        <f t="shared" si="2011"/>
        <v>1</v>
      </c>
      <c r="BE1917" s="9" t="s">
        <v>4440</v>
      </c>
      <c r="BF1917" s="9">
        <f t="shared" si="2025"/>
        <v>0</v>
      </c>
      <c r="BG1917" s="9">
        <v>3</v>
      </c>
      <c r="BH1917" s="9">
        <v>2</v>
      </c>
      <c r="BI1917" s="9">
        <v>3</v>
      </c>
      <c r="BJ1917" s="9">
        <v>0</v>
      </c>
      <c r="BK1917" s="9">
        <v>4</v>
      </c>
      <c r="BL1917" s="9">
        <v>2</v>
      </c>
      <c r="BM1917" s="9">
        <v>3</v>
      </c>
      <c r="BN1917" s="9">
        <v>25</v>
      </c>
      <c r="BO1917" s="9">
        <v>0</v>
      </c>
      <c r="BP1917" s="9">
        <v>0</v>
      </c>
      <c r="BQ1917" s="9">
        <f t="shared" ref="BQ1917" si="2091">SUM(BD1917,BD1939,BD1961,BD1983,BD2005)/5</f>
        <v>0.4</v>
      </c>
      <c r="BR1917" s="34">
        <f t="shared" ref="BR1917:BS1937" si="2092">BR1895</f>
        <v>0.2</v>
      </c>
      <c r="BS1917" s="34">
        <f t="shared" si="2092"/>
        <v>0.8</v>
      </c>
      <c r="BT1917" s="9"/>
      <c r="BU1917" s="9"/>
      <c r="BV1917" s="9"/>
      <c r="BW1917" s="9"/>
      <c r="BX1917" s="9"/>
      <c r="BY1917" s="9"/>
      <c r="BZ1917" s="22">
        <f t="shared" si="2003"/>
        <v>0</v>
      </c>
      <c r="CA1917" s="22">
        <f t="shared" si="2004"/>
        <v>0</v>
      </c>
      <c r="CB1917" s="22">
        <f t="shared" si="2005"/>
        <v>0</v>
      </c>
      <c r="CC1917" s="22">
        <f t="shared" si="2006"/>
        <v>0.8</v>
      </c>
      <c r="CD1917" s="22">
        <f t="shared" si="2007"/>
        <v>0</v>
      </c>
      <c r="CK1917" s="23">
        <v>0</v>
      </c>
      <c r="CL1917" s="23">
        <f t="shared" si="2008"/>
        <v>3</v>
      </c>
      <c r="CM1917" s="23" t="str">
        <f t="shared" si="2013"/>
        <v/>
      </c>
      <c r="CN1917" s="23" t="str">
        <f t="shared" si="2014"/>
        <v/>
      </c>
      <c r="CQ1917" s="4">
        <v>0</v>
      </c>
    </row>
    <row r="1918" spans="1:95" ht="11.25" customHeight="1">
      <c r="A1918" s="9">
        <v>18</v>
      </c>
      <c r="B1918" s="9">
        <v>3</v>
      </c>
      <c r="C1918" s="9" t="str">
        <f t="shared" si="2050"/>
        <v>7</v>
      </c>
      <c r="D1918" s="10" t="s">
        <v>4210</v>
      </c>
      <c r="E1918" s="9">
        <v>1</v>
      </c>
      <c r="F1918" s="9">
        <v>1</v>
      </c>
      <c r="G1918" s="9">
        <v>0</v>
      </c>
      <c r="H1918" s="9">
        <v>0</v>
      </c>
      <c r="I1918" s="9">
        <v>0</v>
      </c>
      <c r="J1918" s="9">
        <v>0</v>
      </c>
      <c r="K1918" s="11">
        <v>25</v>
      </c>
      <c r="L1918" s="9">
        <v>75</v>
      </c>
      <c r="M1918" s="9">
        <v>2</v>
      </c>
      <c r="N1918" s="17">
        <f>SUM(M1918:M1918)</f>
        <v>2</v>
      </c>
      <c r="O1918" s="17"/>
      <c r="P1918" s="17">
        <f t="shared" si="2009"/>
        <v>0</v>
      </c>
      <c r="Q1918" s="9">
        <v>10</v>
      </c>
      <c r="R1918" s="9"/>
      <c r="S1918" s="9">
        <v>0.2</v>
      </c>
      <c r="T1918" s="9">
        <v>85</v>
      </c>
      <c r="U1918" s="9">
        <v>40</v>
      </c>
      <c r="V1918" s="11">
        <v>30</v>
      </c>
      <c r="W1918" s="11">
        <f t="shared" ref="W1918:W1937" si="2093">V1917</f>
        <v>30</v>
      </c>
      <c r="X1918" s="17">
        <f t="shared" si="2015"/>
        <v>30</v>
      </c>
      <c r="Y1918" s="17"/>
      <c r="Z1918" s="9">
        <v>0</v>
      </c>
      <c r="AA1918" s="17">
        <f>SUM(Z1918:Z1918)</f>
        <v>0</v>
      </c>
      <c r="AB1918" s="17"/>
      <c r="AC1918" s="17">
        <f t="shared" si="2055"/>
        <v>44</v>
      </c>
      <c r="AD1918" s="17">
        <f t="shared" si="2001"/>
        <v>0</v>
      </c>
      <c r="AE1918" s="17">
        <v>0</v>
      </c>
      <c r="AF1918" s="17">
        <f t="shared" si="2010"/>
        <v>8</v>
      </c>
      <c r="AG1918" s="17"/>
      <c r="AH1918" s="9">
        <v>84</v>
      </c>
      <c r="AI1918" s="9"/>
      <c r="AJ1918" s="9"/>
      <c r="AK1918" s="9"/>
      <c r="AL1918" s="9">
        <v>0.52</v>
      </c>
      <c r="AM1918" s="9"/>
      <c r="AN1918" s="9">
        <v>0</v>
      </c>
      <c r="AO1918" s="9"/>
      <c r="AP1918" s="9">
        <v>0.29523809523809519</v>
      </c>
      <c r="AQ1918" s="9"/>
      <c r="AR1918" s="9"/>
      <c r="AZ1918">
        <v>1</v>
      </c>
      <c r="BA1918" s="24">
        <v>0.16666666666666666</v>
      </c>
      <c r="BB1918" s="9">
        <v>38</v>
      </c>
      <c r="BC1918" s="9">
        <v>0</v>
      </c>
      <c r="BD1918" s="9">
        <f t="shared" si="2011"/>
        <v>1</v>
      </c>
      <c r="BE1918" s="9" t="s">
        <v>4440</v>
      </c>
      <c r="BF1918" s="9">
        <f t="shared" si="2025"/>
        <v>0</v>
      </c>
      <c r="BG1918" s="9">
        <v>3</v>
      </c>
      <c r="BH1918" s="9">
        <v>2</v>
      </c>
      <c r="BI1918" s="9">
        <v>3</v>
      </c>
      <c r="BJ1918" s="9">
        <v>0</v>
      </c>
      <c r="BK1918" s="9">
        <v>4</v>
      </c>
      <c r="BL1918" s="9">
        <v>2</v>
      </c>
      <c r="BM1918" s="9">
        <v>3</v>
      </c>
      <c r="BN1918" s="9">
        <v>25</v>
      </c>
      <c r="BO1918" s="9">
        <v>0</v>
      </c>
      <c r="BP1918" s="9">
        <v>0</v>
      </c>
      <c r="BQ1918" s="9">
        <f t="shared" si="2038"/>
        <v>0.4</v>
      </c>
      <c r="BR1918" s="34">
        <f t="shared" si="2092"/>
        <v>0.2</v>
      </c>
      <c r="BS1918" s="34">
        <f t="shared" si="2092"/>
        <v>0.8</v>
      </c>
      <c r="BT1918" s="9"/>
      <c r="BU1918" s="9"/>
      <c r="BV1918" s="9"/>
      <c r="BW1918" s="9"/>
      <c r="BX1918" s="9"/>
      <c r="BY1918" s="9"/>
      <c r="BZ1918" s="22">
        <f t="shared" si="2003"/>
        <v>1</v>
      </c>
      <c r="CA1918" s="22">
        <f t="shared" si="2004"/>
        <v>0</v>
      </c>
      <c r="CB1918" s="22">
        <f t="shared" si="2005"/>
        <v>0</v>
      </c>
      <c r="CC1918" s="22">
        <f t="shared" si="2006"/>
        <v>0.8</v>
      </c>
      <c r="CD1918" s="22">
        <f t="shared" si="2007"/>
        <v>0</v>
      </c>
      <c r="CK1918" s="23">
        <v>0</v>
      </c>
      <c r="CL1918" s="23">
        <f t="shared" si="2008"/>
        <v>3</v>
      </c>
      <c r="CM1918" s="23" t="str">
        <f t="shared" si="2013"/>
        <v/>
      </c>
      <c r="CN1918" s="23" t="str">
        <f t="shared" si="2014"/>
        <v/>
      </c>
      <c r="CQ1918" s="4">
        <v>1</v>
      </c>
    </row>
    <row r="1919" spans="1:95" ht="11.25" customHeight="1">
      <c r="A1919" s="9">
        <v>18</v>
      </c>
      <c r="B1919" s="9">
        <v>3</v>
      </c>
      <c r="C1919" s="9" t="str">
        <f t="shared" si="2050"/>
        <v>7</v>
      </c>
      <c r="D1919" s="10" t="s">
        <v>4210</v>
      </c>
      <c r="E1919" s="9">
        <v>2</v>
      </c>
      <c r="F1919" s="9">
        <v>1</v>
      </c>
      <c r="G1919" s="9">
        <v>0</v>
      </c>
      <c r="H1919" s="9">
        <v>0</v>
      </c>
      <c r="I1919" s="9">
        <v>0</v>
      </c>
      <c r="J1919" s="9">
        <v>0</v>
      </c>
      <c r="K1919" s="11">
        <v>25</v>
      </c>
      <c r="L1919" s="9">
        <v>60</v>
      </c>
      <c r="M1919" s="9">
        <v>4</v>
      </c>
      <c r="N1919" s="17">
        <f>SUM(M1918:M1919)</f>
        <v>6</v>
      </c>
      <c r="O1919" s="17"/>
      <c r="P1919" s="17">
        <f t="shared" si="2009"/>
        <v>0</v>
      </c>
      <c r="Q1919" s="9">
        <v>10</v>
      </c>
      <c r="R1919" s="9"/>
      <c r="S1919" s="9">
        <v>0.4</v>
      </c>
      <c r="T1919" s="9">
        <v>70</v>
      </c>
      <c r="U1919" s="9">
        <v>30</v>
      </c>
      <c r="V1919" s="11">
        <v>30</v>
      </c>
      <c r="W1919" s="11">
        <f t="shared" si="2093"/>
        <v>30</v>
      </c>
      <c r="X1919" s="17">
        <f t="shared" si="2015"/>
        <v>30</v>
      </c>
      <c r="Y1919" s="17"/>
      <c r="Z1919" s="9">
        <v>10</v>
      </c>
      <c r="AA1919" s="17">
        <f>SUM(Z1918:Z1919)</f>
        <v>10</v>
      </c>
      <c r="AB1919" s="17"/>
      <c r="AC1919" s="17">
        <f t="shared" si="2055"/>
        <v>50</v>
      </c>
      <c r="AD1919" s="17">
        <f t="shared" si="2001"/>
        <v>0.2</v>
      </c>
      <c r="AE1919" s="17">
        <v>0</v>
      </c>
      <c r="AF1919" s="17">
        <f t="shared" si="2010"/>
        <v>16</v>
      </c>
      <c r="AG1919" s="17"/>
      <c r="AH1919" s="9">
        <v>90</v>
      </c>
      <c r="AI1919" s="9"/>
      <c r="AJ1919" s="9"/>
      <c r="AK1919" s="9"/>
      <c r="AL1919" s="9">
        <v>0.44000000000000006</v>
      </c>
      <c r="AM1919" s="9"/>
      <c r="AN1919" s="9">
        <v>0.2</v>
      </c>
      <c r="AO1919" s="9"/>
      <c r="AP1919" s="9">
        <v>0.27999999999999997</v>
      </c>
      <c r="AQ1919" s="9"/>
      <c r="AR1919" s="9"/>
      <c r="AS1919" s="17">
        <f t="shared" ref="AS1919:AS1937" si="2094">+Q1918</f>
        <v>10</v>
      </c>
      <c r="AT1919" s="17">
        <f t="shared" si="2046"/>
        <v>0.52</v>
      </c>
      <c r="AU1919" s="17">
        <f t="shared" ref="AU1919:AU1927" si="2095">+AN1918</f>
        <v>0</v>
      </c>
      <c r="AV1919" s="17">
        <f t="shared" ref="AV1919:AV1927" si="2096">+AP1918</f>
        <v>0.29523809523809519</v>
      </c>
      <c r="AW1919" s="17"/>
      <c r="AX1919" s="17"/>
      <c r="AY1919" s="17"/>
      <c r="AZ1919" s="17">
        <v>1</v>
      </c>
      <c r="BA1919" s="24">
        <v>0.16666666666666666</v>
      </c>
      <c r="BB1919" s="9">
        <v>38</v>
      </c>
      <c r="BC1919" s="9">
        <v>0</v>
      </c>
      <c r="BD1919" s="9">
        <f t="shared" si="2011"/>
        <v>1</v>
      </c>
      <c r="BE1919" s="9" t="s">
        <v>4440</v>
      </c>
      <c r="BF1919" s="9">
        <f t="shared" si="2025"/>
        <v>0</v>
      </c>
      <c r="BG1919" s="9">
        <v>3</v>
      </c>
      <c r="BH1919" s="9">
        <v>2</v>
      </c>
      <c r="BI1919" s="9">
        <v>3</v>
      </c>
      <c r="BJ1919" s="9">
        <v>0</v>
      </c>
      <c r="BK1919" s="9">
        <v>4</v>
      </c>
      <c r="BL1919" s="9">
        <v>2</v>
      </c>
      <c r="BM1919" s="9">
        <v>3</v>
      </c>
      <c r="BN1919" s="9">
        <v>25</v>
      </c>
      <c r="BO1919" s="9">
        <v>0</v>
      </c>
      <c r="BP1919" s="9">
        <v>0</v>
      </c>
      <c r="BQ1919" s="9">
        <f t="shared" si="2038"/>
        <v>0.4</v>
      </c>
      <c r="BR1919" s="34">
        <f t="shared" si="2092"/>
        <v>0.2</v>
      </c>
      <c r="BS1919" s="34">
        <f t="shared" si="2092"/>
        <v>0.8</v>
      </c>
      <c r="BT1919" s="9"/>
      <c r="BU1919" s="9"/>
      <c r="BV1919" s="9"/>
      <c r="BW1919" s="9"/>
      <c r="BX1919" s="9"/>
      <c r="BY1919" s="9"/>
      <c r="BZ1919" s="22">
        <f t="shared" si="2003"/>
        <v>2</v>
      </c>
      <c r="CA1919" s="22">
        <f t="shared" si="2004"/>
        <v>0</v>
      </c>
      <c r="CB1919" s="22">
        <f t="shared" si="2005"/>
        <v>0</v>
      </c>
      <c r="CC1919" s="22">
        <f t="shared" si="2006"/>
        <v>0.8</v>
      </c>
      <c r="CD1919" s="22">
        <f t="shared" si="2007"/>
        <v>0</v>
      </c>
      <c r="CK1919" s="23">
        <v>0</v>
      </c>
      <c r="CL1919" s="23">
        <f t="shared" si="2008"/>
        <v>3</v>
      </c>
      <c r="CM1919" s="23" t="str">
        <f t="shared" si="2013"/>
        <v/>
      </c>
      <c r="CN1919" s="23" t="str">
        <f t="shared" si="2014"/>
        <v/>
      </c>
      <c r="CQ1919" s="4">
        <v>2</v>
      </c>
    </row>
    <row r="1920" spans="1:95" ht="11.25" customHeight="1">
      <c r="A1920" s="9">
        <v>18</v>
      </c>
      <c r="B1920" s="9">
        <v>3</v>
      </c>
      <c r="C1920" s="9" t="str">
        <f t="shared" si="2050"/>
        <v>7</v>
      </c>
      <c r="D1920" s="10" t="s">
        <v>4210</v>
      </c>
      <c r="E1920" s="9">
        <v>3</v>
      </c>
      <c r="F1920" s="9">
        <v>1</v>
      </c>
      <c r="G1920" s="9">
        <v>0</v>
      </c>
      <c r="H1920" s="9">
        <v>0</v>
      </c>
      <c r="I1920" s="9">
        <v>0</v>
      </c>
      <c r="J1920" s="9">
        <v>0</v>
      </c>
      <c r="K1920" s="11">
        <v>25</v>
      </c>
      <c r="L1920" s="9">
        <v>45</v>
      </c>
      <c r="M1920" s="9">
        <v>6</v>
      </c>
      <c r="N1920" s="17">
        <f>SUM(M1918:M1920)</f>
        <v>12</v>
      </c>
      <c r="O1920" s="17"/>
      <c r="P1920" s="17">
        <f t="shared" si="2009"/>
        <v>1</v>
      </c>
      <c r="Q1920" s="9">
        <v>15</v>
      </c>
      <c r="R1920" s="9"/>
      <c r="S1920" s="9">
        <v>0.4</v>
      </c>
      <c r="T1920" s="9">
        <v>60</v>
      </c>
      <c r="U1920" s="9">
        <v>20</v>
      </c>
      <c r="V1920" s="11">
        <v>30</v>
      </c>
      <c r="W1920" s="11">
        <f t="shared" si="2093"/>
        <v>30</v>
      </c>
      <c r="X1920" s="17">
        <f t="shared" si="2015"/>
        <v>20</v>
      </c>
      <c r="Y1920" s="17"/>
      <c r="Z1920" s="9">
        <v>0</v>
      </c>
      <c r="AA1920" s="17">
        <f>SUM(Z1918:Z1920)</f>
        <v>10</v>
      </c>
      <c r="AB1920" s="17"/>
      <c r="AC1920" s="17">
        <f t="shared" si="2055"/>
        <v>38</v>
      </c>
      <c r="AD1920" s="17">
        <f t="shared" si="2001"/>
        <v>0</v>
      </c>
      <c r="AE1920" s="17">
        <v>0.2</v>
      </c>
      <c r="AF1920" s="17">
        <f t="shared" si="2010"/>
        <v>4</v>
      </c>
      <c r="AG1920" s="17"/>
      <c r="AH1920" s="9">
        <v>73</v>
      </c>
      <c r="AI1920" s="9"/>
      <c r="AJ1920" s="9"/>
      <c r="AK1920" s="9"/>
      <c r="AL1920" s="9">
        <v>0.48</v>
      </c>
      <c r="AM1920" s="9"/>
      <c r="AN1920" s="9">
        <v>0</v>
      </c>
      <c r="AO1920" s="9"/>
      <c r="AP1920" s="9">
        <v>0.36164383561643842</v>
      </c>
      <c r="AQ1920" s="9"/>
      <c r="AR1920" s="9"/>
      <c r="AS1920" s="17">
        <f t="shared" si="2094"/>
        <v>10</v>
      </c>
      <c r="AT1920" s="17">
        <f t="shared" si="2046"/>
        <v>0.44000000000000006</v>
      </c>
      <c r="AU1920" s="17">
        <f t="shared" si="2095"/>
        <v>0.2</v>
      </c>
      <c r="AV1920" s="17">
        <f t="shared" si="2096"/>
        <v>0.27999999999999997</v>
      </c>
      <c r="AW1920" s="17"/>
      <c r="AX1920" s="17"/>
      <c r="AY1920" s="17"/>
      <c r="AZ1920" s="17">
        <v>1</v>
      </c>
      <c r="BA1920" s="24">
        <v>0.16666666666666666</v>
      </c>
      <c r="BB1920" s="9">
        <v>38</v>
      </c>
      <c r="BC1920" s="9">
        <v>0</v>
      </c>
      <c r="BD1920" s="9">
        <f t="shared" si="2011"/>
        <v>1</v>
      </c>
      <c r="BE1920" s="9" t="s">
        <v>4440</v>
      </c>
      <c r="BF1920" s="9">
        <f t="shared" si="2025"/>
        <v>0</v>
      </c>
      <c r="BG1920" s="9">
        <v>3</v>
      </c>
      <c r="BH1920" s="9">
        <v>2</v>
      </c>
      <c r="BI1920" s="9">
        <v>3</v>
      </c>
      <c r="BJ1920" s="9">
        <v>0</v>
      </c>
      <c r="BK1920" s="9">
        <v>4</v>
      </c>
      <c r="BL1920" s="9">
        <v>2</v>
      </c>
      <c r="BM1920" s="9">
        <v>3</v>
      </c>
      <c r="BN1920" s="9">
        <v>25</v>
      </c>
      <c r="BO1920" s="9">
        <v>0</v>
      </c>
      <c r="BP1920" s="9">
        <v>0</v>
      </c>
      <c r="BQ1920" s="9">
        <f t="shared" si="2038"/>
        <v>0.4</v>
      </c>
      <c r="BR1920" s="34">
        <f t="shared" si="2092"/>
        <v>0.2</v>
      </c>
      <c r="BS1920" s="34">
        <f t="shared" si="2092"/>
        <v>0.8</v>
      </c>
      <c r="BT1920" s="9"/>
      <c r="BU1920" s="9"/>
      <c r="BV1920" s="9"/>
      <c r="BW1920" s="9"/>
      <c r="BX1920" s="9"/>
      <c r="BY1920" s="9"/>
      <c r="BZ1920" s="22">
        <f t="shared" si="2003"/>
        <v>3</v>
      </c>
      <c r="CA1920" s="22">
        <f t="shared" si="2004"/>
        <v>0</v>
      </c>
      <c r="CB1920" s="22">
        <f t="shared" si="2005"/>
        <v>0</v>
      </c>
      <c r="CC1920" s="22">
        <f t="shared" si="2006"/>
        <v>0.8</v>
      </c>
      <c r="CD1920" s="22">
        <f t="shared" si="2007"/>
        <v>0</v>
      </c>
      <c r="CK1920" s="23">
        <v>0.60000000000000009</v>
      </c>
      <c r="CL1920" s="23">
        <f t="shared" si="2008"/>
        <v>3</v>
      </c>
      <c r="CM1920" s="23" t="str">
        <f t="shared" si="2013"/>
        <v/>
      </c>
      <c r="CN1920" s="23" t="str">
        <f t="shared" si="2014"/>
        <v/>
      </c>
      <c r="CQ1920" s="4">
        <v>1</v>
      </c>
    </row>
    <row r="1921" spans="1:95" ht="11.25" customHeight="1">
      <c r="A1921" s="9">
        <v>18</v>
      </c>
      <c r="B1921" s="9">
        <v>3</v>
      </c>
      <c r="C1921" s="9" t="str">
        <f t="shared" si="2050"/>
        <v>7</v>
      </c>
      <c r="D1921" s="10" t="s">
        <v>4210</v>
      </c>
      <c r="E1921" s="9">
        <v>4</v>
      </c>
      <c r="F1921" s="9">
        <v>1</v>
      </c>
      <c r="G1921" s="9">
        <v>0</v>
      </c>
      <c r="H1921" s="9">
        <v>0</v>
      </c>
      <c r="I1921" s="9">
        <v>0</v>
      </c>
      <c r="J1921" s="9">
        <v>0</v>
      </c>
      <c r="K1921" s="11">
        <v>25</v>
      </c>
      <c r="L1921" s="9">
        <v>35</v>
      </c>
      <c r="M1921" s="9">
        <v>4</v>
      </c>
      <c r="N1921" s="17">
        <f>SUM(M1918:M1921)</f>
        <v>16</v>
      </c>
      <c r="O1921" s="17"/>
      <c r="P1921" s="17">
        <f t="shared" si="2009"/>
        <v>0</v>
      </c>
      <c r="Q1921" s="9">
        <v>13</v>
      </c>
      <c r="R1921" s="9"/>
      <c r="S1921" s="9">
        <v>0.30769230769230771</v>
      </c>
      <c r="T1921" s="9">
        <v>48</v>
      </c>
      <c r="U1921" s="9">
        <v>5</v>
      </c>
      <c r="V1921" s="11">
        <v>30</v>
      </c>
      <c r="W1921" s="11">
        <f t="shared" si="2093"/>
        <v>30</v>
      </c>
      <c r="X1921" s="17">
        <f t="shared" si="2015"/>
        <v>5</v>
      </c>
      <c r="Y1921" s="17"/>
      <c r="Z1921" s="9">
        <v>0</v>
      </c>
      <c r="AA1921" s="17">
        <f>SUM(Z1918:Z1921)</f>
        <v>10</v>
      </c>
      <c r="AB1921" s="17"/>
      <c r="AC1921" s="17">
        <f t="shared" si="2055"/>
        <v>1</v>
      </c>
      <c r="AD1921" s="17">
        <f t="shared" si="2001"/>
        <v>0</v>
      </c>
      <c r="AE1921" s="17">
        <v>0</v>
      </c>
      <c r="AF1921" s="17">
        <f t="shared" si="2010"/>
        <v>6</v>
      </c>
      <c r="AG1921" s="17"/>
      <c r="AH1921" s="9">
        <v>38</v>
      </c>
      <c r="AI1921" s="9"/>
      <c r="AJ1921" s="9"/>
      <c r="AK1921" s="9"/>
      <c r="AL1921" s="9">
        <v>0.55384615384615365</v>
      </c>
      <c r="AM1921" s="9"/>
      <c r="AN1921" s="9">
        <v>0</v>
      </c>
      <c r="AO1921" s="9"/>
      <c r="AP1921" s="9">
        <v>0.16842105263157894</v>
      </c>
      <c r="AQ1921" s="9"/>
      <c r="AR1921" s="9"/>
      <c r="AS1921" s="17">
        <f t="shared" si="2094"/>
        <v>15</v>
      </c>
      <c r="AT1921" s="17">
        <f t="shared" si="2046"/>
        <v>0.48</v>
      </c>
      <c r="AU1921" s="17">
        <f t="shared" si="2095"/>
        <v>0</v>
      </c>
      <c r="AV1921" s="17">
        <f t="shared" si="2096"/>
        <v>0.36164383561643842</v>
      </c>
      <c r="AW1921" s="17"/>
      <c r="AX1921" s="17"/>
      <c r="AY1921" s="17"/>
      <c r="AZ1921" s="17">
        <v>1</v>
      </c>
      <c r="BA1921" s="24">
        <v>0.16666666666666666</v>
      </c>
      <c r="BB1921" s="9">
        <v>38</v>
      </c>
      <c r="BC1921" s="9">
        <v>0</v>
      </c>
      <c r="BD1921" s="9">
        <f t="shared" si="2011"/>
        <v>1</v>
      </c>
      <c r="BE1921" s="9" t="s">
        <v>4440</v>
      </c>
      <c r="BF1921" s="9">
        <f t="shared" si="2025"/>
        <v>0</v>
      </c>
      <c r="BG1921" s="9">
        <v>3</v>
      </c>
      <c r="BH1921" s="9">
        <v>2</v>
      </c>
      <c r="BI1921" s="9">
        <v>3</v>
      </c>
      <c r="BJ1921" s="9">
        <v>0</v>
      </c>
      <c r="BK1921" s="9">
        <v>4</v>
      </c>
      <c r="BL1921" s="9">
        <v>2</v>
      </c>
      <c r="BM1921" s="9">
        <v>3</v>
      </c>
      <c r="BN1921" s="9">
        <v>25</v>
      </c>
      <c r="BO1921" s="9">
        <v>0</v>
      </c>
      <c r="BP1921" s="9">
        <v>0</v>
      </c>
      <c r="BQ1921" s="9">
        <f t="shared" si="2038"/>
        <v>0.4</v>
      </c>
      <c r="BR1921" s="34">
        <f t="shared" si="2092"/>
        <v>0.2</v>
      </c>
      <c r="BS1921" s="34">
        <f t="shared" si="2092"/>
        <v>0.8</v>
      </c>
      <c r="BT1921" s="9"/>
      <c r="BU1921" s="9"/>
      <c r="BV1921" s="9"/>
      <c r="BW1921" s="9"/>
      <c r="BX1921" s="9"/>
      <c r="BY1921" s="9"/>
      <c r="BZ1921" s="22">
        <f t="shared" si="2003"/>
        <v>4</v>
      </c>
      <c r="CA1921" s="22">
        <f t="shared" si="2004"/>
        <v>0</v>
      </c>
      <c r="CB1921" s="22">
        <f t="shared" si="2005"/>
        <v>0</v>
      </c>
      <c r="CC1921" s="22">
        <f t="shared" si="2006"/>
        <v>0.8</v>
      </c>
      <c r="CD1921" s="22">
        <f t="shared" si="2007"/>
        <v>0</v>
      </c>
      <c r="CK1921" s="23">
        <v>0</v>
      </c>
      <c r="CL1921" s="23">
        <f t="shared" si="2008"/>
        <v>3</v>
      </c>
      <c r="CM1921" s="23" t="str">
        <f t="shared" si="2013"/>
        <v/>
      </c>
      <c r="CN1921" s="23" t="str">
        <f t="shared" si="2014"/>
        <v/>
      </c>
      <c r="CQ1921" s="4">
        <v>1</v>
      </c>
    </row>
    <row r="1922" spans="1:95" ht="11.25" customHeight="1">
      <c r="A1922" s="9">
        <v>18</v>
      </c>
      <c r="B1922" s="9">
        <v>3</v>
      </c>
      <c r="C1922" s="9" t="str">
        <f t="shared" si="2050"/>
        <v>7</v>
      </c>
      <c r="D1922" s="10" t="s">
        <v>4210</v>
      </c>
      <c r="E1922" s="9">
        <v>5</v>
      </c>
      <c r="F1922" s="9">
        <v>1</v>
      </c>
      <c r="G1922" s="9">
        <v>0</v>
      </c>
      <c r="H1922" s="9">
        <v>0</v>
      </c>
      <c r="I1922" s="9">
        <v>0</v>
      </c>
      <c r="J1922" s="9">
        <v>0</v>
      </c>
      <c r="K1922" s="11">
        <v>25</v>
      </c>
      <c r="L1922" s="9">
        <v>23</v>
      </c>
      <c r="M1922" s="9">
        <v>4</v>
      </c>
      <c r="N1922" s="17">
        <f>SUM(M1918:M1922)</f>
        <v>20</v>
      </c>
      <c r="O1922" s="17"/>
      <c r="P1922" s="17">
        <f t="shared" si="2009"/>
        <v>0</v>
      </c>
      <c r="Q1922" s="9">
        <v>24</v>
      </c>
      <c r="R1922" s="9"/>
      <c r="S1922" s="9">
        <v>0.16666666666666666</v>
      </c>
      <c r="T1922" s="9">
        <v>47</v>
      </c>
      <c r="U1922" s="9">
        <v>5</v>
      </c>
      <c r="V1922" s="11">
        <v>30</v>
      </c>
      <c r="W1922" s="11">
        <f t="shared" si="2093"/>
        <v>30</v>
      </c>
      <c r="X1922" s="17">
        <f t="shared" si="2015"/>
        <v>5</v>
      </c>
      <c r="Y1922" s="17"/>
      <c r="Z1922" s="9">
        <v>0</v>
      </c>
      <c r="AA1922" s="17">
        <f>SUM(Z1918:Z1922)</f>
        <v>10</v>
      </c>
      <c r="AB1922" s="17"/>
      <c r="AC1922" s="17">
        <f t="shared" si="2055"/>
        <v>4</v>
      </c>
      <c r="AD1922" s="17">
        <f t="shared" ref="AD1922:AD1985" si="2097">+IF(AC1922&gt;0,Z1922/AC1922,"")</f>
        <v>0</v>
      </c>
      <c r="AE1922" s="17">
        <v>0</v>
      </c>
      <c r="AF1922" s="17">
        <f t="shared" si="2010"/>
        <v>6</v>
      </c>
      <c r="AG1922" s="17"/>
      <c r="AH1922" s="9">
        <v>30</v>
      </c>
      <c r="AI1922" s="9"/>
      <c r="AJ1922" s="9"/>
      <c r="AK1922" s="9"/>
      <c r="AL1922" s="9">
        <v>0.5</v>
      </c>
      <c r="AM1922" s="9"/>
      <c r="AN1922" s="9">
        <v>0</v>
      </c>
      <c r="AO1922" s="9"/>
      <c r="AP1922" s="9">
        <v>0.34666666666666662</v>
      </c>
      <c r="AQ1922" s="9"/>
      <c r="AR1922" s="9"/>
      <c r="AS1922" s="17">
        <f t="shared" si="2094"/>
        <v>13</v>
      </c>
      <c r="AT1922" s="17">
        <f t="shared" si="2046"/>
        <v>0.55384615384615365</v>
      </c>
      <c r="AU1922" s="17">
        <f t="shared" si="2095"/>
        <v>0</v>
      </c>
      <c r="AV1922" s="17">
        <f t="shared" si="2096"/>
        <v>0.16842105263157894</v>
      </c>
      <c r="AW1922" s="17"/>
      <c r="AX1922" s="17"/>
      <c r="AY1922" s="17"/>
      <c r="AZ1922" s="17">
        <v>1</v>
      </c>
      <c r="BA1922" s="24">
        <v>0.16666666666666666</v>
      </c>
      <c r="BB1922" s="9">
        <v>38</v>
      </c>
      <c r="BC1922" s="9">
        <v>0</v>
      </c>
      <c r="BD1922" s="9">
        <f t="shared" si="2011"/>
        <v>1</v>
      </c>
      <c r="BE1922" s="9" t="s">
        <v>4440</v>
      </c>
      <c r="BF1922" s="9">
        <f t="shared" si="2025"/>
        <v>0</v>
      </c>
      <c r="BG1922" s="9">
        <v>3</v>
      </c>
      <c r="BH1922" s="9">
        <v>2</v>
      </c>
      <c r="BI1922" s="9">
        <v>3</v>
      </c>
      <c r="BJ1922" s="9">
        <v>0</v>
      </c>
      <c r="BK1922" s="9">
        <v>4</v>
      </c>
      <c r="BL1922" s="9">
        <v>2</v>
      </c>
      <c r="BM1922" s="9">
        <v>3</v>
      </c>
      <c r="BN1922" s="9">
        <v>25</v>
      </c>
      <c r="BO1922" s="9">
        <v>0</v>
      </c>
      <c r="BP1922" s="9">
        <v>0</v>
      </c>
      <c r="BQ1922" s="9">
        <f t="shared" si="2038"/>
        <v>0.4</v>
      </c>
      <c r="BR1922" s="34">
        <f t="shared" si="2092"/>
        <v>0.2</v>
      </c>
      <c r="BS1922" s="34">
        <f t="shared" si="2092"/>
        <v>0.8</v>
      </c>
      <c r="BT1922" s="9"/>
      <c r="BU1922" s="9"/>
      <c r="BV1922" s="9"/>
      <c r="BW1922" s="9"/>
      <c r="BX1922" s="9"/>
      <c r="BY1922" s="9"/>
      <c r="BZ1922" s="22">
        <f t="shared" ref="BZ1922:BZ1985" si="2098">+IF(AND(E1922&gt;0,E1922&lt;11),E1922,0)</f>
        <v>5</v>
      </c>
      <c r="CA1922" s="22">
        <f t="shared" ref="CA1922:CA1985" si="2099">+IF(AND(E1922&gt;10,E1922&lt;21),E1922-10,0)</f>
        <v>0</v>
      </c>
      <c r="CB1922" s="22">
        <f t="shared" ref="CB1922:CB1985" si="2100">+IF(E1922&gt;10,BS1922,0)</f>
        <v>0</v>
      </c>
      <c r="CC1922" s="22">
        <f t="shared" ref="CC1922:CC1985" si="2101">+IF(E1922&lt;11,BS1922,0)</f>
        <v>0.8</v>
      </c>
      <c r="CD1922" s="22">
        <f t="shared" ref="CD1922:CD1985" si="2102">+IF(E1922&gt;10,1,0)</f>
        <v>0</v>
      </c>
      <c r="CK1922" s="23">
        <v>0</v>
      </c>
      <c r="CL1922" s="23">
        <f t="shared" ref="CL1922:CL1985" si="2103">+IF(F1922&gt;=0,F1922*B1922,"")</f>
        <v>3</v>
      </c>
      <c r="CM1922" s="23" t="str">
        <f t="shared" si="2013"/>
        <v/>
      </c>
      <c r="CN1922" s="23" t="str">
        <f t="shared" si="2014"/>
        <v/>
      </c>
      <c r="CQ1922" s="4">
        <v>1</v>
      </c>
    </row>
    <row r="1923" spans="1:95" ht="11.25" customHeight="1">
      <c r="A1923" s="9">
        <v>18</v>
      </c>
      <c r="B1923" s="9">
        <v>3</v>
      </c>
      <c r="C1923" s="9" t="str">
        <f t="shared" si="2050"/>
        <v>7</v>
      </c>
      <c r="D1923" s="10" t="s">
        <v>4210</v>
      </c>
      <c r="E1923" s="9">
        <v>6</v>
      </c>
      <c r="F1923" s="9">
        <v>1</v>
      </c>
      <c r="G1923" s="9">
        <v>0</v>
      </c>
      <c r="H1923" s="9">
        <v>0</v>
      </c>
      <c r="I1923" s="9">
        <v>0</v>
      </c>
      <c r="J1923" s="9">
        <v>0</v>
      </c>
      <c r="K1923" s="11">
        <v>25</v>
      </c>
      <c r="L1923" s="9">
        <v>22</v>
      </c>
      <c r="M1923" s="9">
        <v>5</v>
      </c>
      <c r="N1923" s="17">
        <f>SUM(M1918:M1923)</f>
        <v>25</v>
      </c>
      <c r="O1923" s="17"/>
      <c r="P1923" s="17">
        <f t="shared" ref="P1923:P1986" si="2104">+IF(M1923&lt;5,0,IF(M1923&gt;5,1,2))</f>
        <v>2</v>
      </c>
      <c r="Q1923" s="9">
        <v>15</v>
      </c>
      <c r="R1923" s="9"/>
      <c r="S1923" s="9">
        <v>0.33333333333333331</v>
      </c>
      <c r="T1923" s="9">
        <v>37</v>
      </c>
      <c r="U1923" s="9">
        <v>0</v>
      </c>
      <c r="V1923" s="11">
        <v>30</v>
      </c>
      <c r="W1923" s="11">
        <f t="shared" si="2093"/>
        <v>30</v>
      </c>
      <c r="X1923" s="17">
        <f t="shared" si="2015"/>
        <v>0</v>
      </c>
      <c r="Y1923" s="17"/>
      <c r="Z1923" s="9">
        <v>0</v>
      </c>
      <c r="AA1923" s="17">
        <f>SUM(Z1918:Z1923)</f>
        <v>10</v>
      </c>
      <c r="AB1923" s="17"/>
      <c r="AC1923" s="17">
        <f t="shared" si="2055"/>
        <v>0</v>
      </c>
      <c r="AD1923" s="17" t="str">
        <f t="shared" si="2097"/>
        <v/>
      </c>
      <c r="AE1923" s="17">
        <v>0</v>
      </c>
      <c r="AF1923" s="17">
        <f t="shared" ref="AF1923:AF1986" si="2105">10-M1923+Z1923</f>
        <v>5</v>
      </c>
      <c r="AG1923" s="17"/>
      <c r="AH1923" s="9">
        <v>35</v>
      </c>
      <c r="AI1923" s="9"/>
      <c r="AJ1923" s="9"/>
      <c r="AK1923" s="9"/>
      <c r="AL1923" s="9">
        <v>0.66666666666666674</v>
      </c>
      <c r="AM1923" s="9"/>
      <c r="AN1923" s="9" t="s">
        <v>2085</v>
      </c>
      <c r="AO1923" s="9"/>
      <c r="AP1923" s="9">
        <v>0.28571428571428575</v>
      </c>
      <c r="AQ1923" s="9"/>
      <c r="AR1923" s="9"/>
      <c r="AS1923" s="17">
        <f t="shared" si="2094"/>
        <v>24</v>
      </c>
      <c r="AT1923" s="17">
        <f t="shared" si="2046"/>
        <v>0.5</v>
      </c>
      <c r="AU1923" s="17">
        <f t="shared" si="2095"/>
        <v>0</v>
      </c>
      <c r="AV1923" s="17">
        <f t="shared" si="2096"/>
        <v>0.34666666666666662</v>
      </c>
      <c r="AW1923" s="17"/>
      <c r="AX1923" s="17"/>
      <c r="AY1923" s="17"/>
      <c r="AZ1923" s="17">
        <v>1</v>
      </c>
      <c r="BA1923" s="24">
        <v>0.16666666666666666</v>
      </c>
      <c r="BB1923" s="9">
        <v>38</v>
      </c>
      <c r="BC1923" s="9">
        <v>0</v>
      </c>
      <c r="BD1923" s="9">
        <f t="shared" ref="BD1923:BD1986" si="2106">IF(BC1923=0, 1, 0)</f>
        <v>1</v>
      </c>
      <c r="BE1923" s="9" t="s">
        <v>4440</v>
      </c>
      <c r="BF1923" s="9">
        <f t="shared" si="2025"/>
        <v>0</v>
      </c>
      <c r="BG1923" s="9">
        <v>3</v>
      </c>
      <c r="BH1923" s="9">
        <v>2</v>
      </c>
      <c r="BI1923" s="9">
        <v>3</v>
      </c>
      <c r="BJ1923" s="9">
        <v>0</v>
      </c>
      <c r="BK1923" s="9">
        <v>4</v>
      </c>
      <c r="BL1923" s="9">
        <v>2</v>
      </c>
      <c r="BM1923" s="9">
        <v>3</v>
      </c>
      <c r="BN1923" s="9">
        <v>25</v>
      </c>
      <c r="BO1923" s="9">
        <v>0</v>
      </c>
      <c r="BP1923" s="9">
        <v>0</v>
      </c>
      <c r="BQ1923" s="9">
        <f t="shared" si="2038"/>
        <v>0.4</v>
      </c>
      <c r="BR1923" s="34">
        <f t="shared" si="2092"/>
        <v>0.2</v>
      </c>
      <c r="BS1923" s="34">
        <f t="shared" si="2092"/>
        <v>0.8</v>
      </c>
      <c r="BT1923" s="9"/>
      <c r="BU1923" s="9"/>
      <c r="BV1923" s="9"/>
      <c r="BW1923" s="9"/>
      <c r="BX1923" s="9"/>
      <c r="BY1923" s="9"/>
      <c r="BZ1923" s="22">
        <f t="shared" si="2098"/>
        <v>6</v>
      </c>
      <c r="CA1923" s="22">
        <f t="shared" si="2099"/>
        <v>0</v>
      </c>
      <c r="CB1923" s="22">
        <f t="shared" si="2100"/>
        <v>0</v>
      </c>
      <c r="CC1923" s="22">
        <f t="shared" si="2101"/>
        <v>0.8</v>
      </c>
      <c r="CD1923" s="22">
        <f t="shared" si="2102"/>
        <v>0</v>
      </c>
      <c r="CK1923" s="23">
        <v>0</v>
      </c>
      <c r="CL1923" s="23">
        <f t="shared" si="2103"/>
        <v>3</v>
      </c>
      <c r="CM1923" s="23" t="str">
        <f t="shared" ref="CM1923:CM1986" si="2107">+IF(AQ1923&gt;0, AQ1923*B1923,"")</f>
        <v/>
      </c>
      <c r="CN1923" s="23" t="str">
        <f t="shared" ref="CN1923:CN1986" si="2108">+IF(AR1923&gt;0, AR1923*B1923,"")</f>
        <v/>
      </c>
      <c r="CQ1923" s="4">
        <v>0</v>
      </c>
    </row>
    <row r="1924" spans="1:95" ht="11.25" customHeight="1">
      <c r="A1924" s="9">
        <v>18</v>
      </c>
      <c r="B1924" s="9">
        <v>3</v>
      </c>
      <c r="C1924" s="9" t="str">
        <f t="shared" si="2050"/>
        <v>7</v>
      </c>
      <c r="D1924" s="10" t="s">
        <v>4210</v>
      </c>
      <c r="E1924" s="9">
        <v>7</v>
      </c>
      <c r="F1924" s="9">
        <v>1</v>
      </c>
      <c r="G1924" s="9">
        <v>0</v>
      </c>
      <c r="H1924" s="9">
        <v>0</v>
      </c>
      <c r="I1924" s="9">
        <v>0</v>
      </c>
      <c r="J1924" s="9">
        <v>0</v>
      </c>
      <c r="K1924" s="11">
        <v>25</v>
      </c>
      <c r="L1924" s="9">
        <v>12</v>
      </c>
      <c r="M1924" s="9">
        <v>7</v>
      </c>
      <c r="N1924" s="17">
        <f>SUM(M1918:M1924)</f>
        <v>32</v>
      </c>
      <c r="O1924" s="17"/>
      <c r="P1924" s="17">
        <f t="shared" si="2104"/>
        <v>1</v>
      </c>
      <c r="Q1924" s="9">
        <v>7</v>
      </c>
      <c r="R1924" s="9"/>
      <c r="S1924" s="9">
        <v>1</v>
      </c>
      <c r="T1924" s="9">
        <v>19</v>
      </c>
      <c r="U1924" s="9">
        <v>0</v>
      </c>
      <c r="V1924" s="11">
        <v>30</v>
      </c>
      <c r="W1924" s="11">
        <f t="shared" si="2093"/>
        <v>30</v>
      </c>
      <c r="X1924" s="17">
        <f t="shared" ref="X1924:X1987" si="2109">+MIN(U1924,V1924)</f>
        <v>0</v>
      </c>
      <c r="Y1924" s="17"/>
      <c r="Z1924" s="9">
        <v>0</v>
      </c>
      <c r="AA1924" s="17">
        <f>SUM(Z1918:Z1924)</f>
        <v>10</v>
      </c>
      <c r="AB1924" s="17"/>
      <c r="AC1924" s="17">
        <f t="shared" si="2055"/>
        <v>0</v>
      </c>
      <c r="AD1924" s="17" t="str">
        <f t="shared" si="2097"/>
        <v/>
      </c>
      <c r="AE1924" s="17" t="s">
        <v>2085</v>
      </c>
      <c r="AF1924" s="17">
        <f t="shared" si="2105"/>
        <v>3</v>
      </c>
      <c r="AG1924" s="17"/>
      <c r="AH1924" s="9">
        <v>43</v>
      </c>
      <c r="AI1924" s="9"/>
      <c r="AJ1924" s="9"/>
      <c r="AK1924" s="9"/>
      <c r="AL1924" s="9">
        <v>0.8</v>
      </c>
      <c r="AM1924" s="9"/>
      <c r="AN1924" s="9" t="s">
        <v>2085</v>
      </c>
      <c r="AO1924" s="9"/>
      <c r="AP1924" s="9">
        <v>0.13023255813953491</v>
      </c>
      <c r="AQ1924" s="9"/>
      <c r="AR1924" s="9"/>
      <c r="AS1924" s="17">
        <f t="shared" si="2094"/>
        <v>15</v>
      </c>
      <c r="AT1924" s="17">
        <f t="shared" si="2046"/>
        <v>0.66666666666666674</v>
      </c>
      <c r="AU1924" s="17" t="str">
        <f t="shared" si="2095"/>
        <v/>
      </c>
      <c r="AV1924" s="17">
        <f t="shared" si="2096"/>
        <v>0.28571428571428575</v>
      </c>
      <c r="AW1924" s="17"/>
      <c r="AX1924" s="17"/>
      <c r="AY1924" s="17"/>
      <c r="AZ1924" s="17">
        <v>1</v>
      </c>
      <c r="BA1924" s="24">
        <v>0.16666666666666666</v>
      </c>
      <c r="BB1924" s="9">
        <v>38</v>
      </c>
      <c r="BC1924" s="9">
        <v>0</v>
      </c>
      <c r="BD1924" s="9">
        <f t="shared" si="2106"/>
        <v>1</v>
      </c>
      <c r="BE1924" s="9" t="s">
        <v>4440</v>
      </c>
      <c r="BF1924" s="9">
        <f t="shared" si="2025"/>
        <v>0</v>
      </c>
      <c r="BG1924" s="9">
        <v>3</v>
      </c>
      <c r="BH1924" s="9">
        <v>2</v>
      </c>
      <c r="BI1924" s="9">
        <v>3</v>
      </c>
      <c r="BJ1924" s="9">
        <v>0</v>
      </c>
      <c r="BK1924" s="9">
        <v>4</v>
      </c>
      <c r="BL1924" s="9">
        <v>2</v>
      </c>
      <c r="BM1924" s="9">
        <v>3</v>
      </c>
      <c r="BN1924" s="9">
        <v>25</v>
      </c>
      <c r="BO1924" s="9">
        <v>0</v>
      </c>
      <c r="BP1924" s="9">
        <v>0</v>
      </c>
      <c r="BQ1924" s="9">
        <f t="shared" si="2038"/>
        <v>0.4</v>
      </c>
      <c r="BR1924" s="34">
        <f t="shared" si="2092"/>
        <v>0.2</v>
      </c>
      <c r="BS1924" s="34">
        <f t="shared" si="2092"/>
        <v>0.8</v>
      </c>
      <c r="BT1924" s="9"/>
      <c r="BU1924" s="9"/>
      <c r="BV1924" s="9"/>
      <c r="BW1924" s="9"/>
      <c r="BX1924" s="9"/>
      <c r="BY1924" s="9"/>
      <c r="BZ1924" s="22">
        <f t="shared" si="2098"/>
        <v>7</v>
      </c>
      <c r="CA1924" s="22">
        <f t="shared" si="2099"/>
        <v>0</v>
      </c>
      <c r="CB1924" s="22">
        <f t="shared" si="2100"/>
        <v>0</v>
      </c>
      <c r="CC1924" s="22">
        <f t="shared" si="2101"/>
        <v>0.8</v>
      </c>
      <c r="CD1924" s="22">
        <f t="shared" si="2102"/>
        <v>0</v>
      </c>
      <c r="CK1924" s="23" t="s">
        <v>2085</v>
      </c>
      <c r="CL1924" s="23">
        <f t="shared" si="2103"/>
        <v>3</v>
      </c>
      <c r="CM1924" s="23" t="str">
        <f t="shared" si="2107"/>
        <v/>
      </c>
      <c r="CN1924" s="23" t="str">
        <f t="shared" si="2108"/>
        <v/>
      </c>
      <c r="CQ1924" s="4">
        <v>0</v>
      </c>
    </row>
    <row r="1925" spans="1:95" ht="11.25" customHeight="1">
      <c r="A1925" s="9">
        <v>18</v>
      </c>
      <c r="B1925" s="9">
        <v>3</v>
      </c>
      <c r="C1925" s="9" t="str">
        <f t="shared" si="2050"/>
        <v>7</v>
      </c>
      <c r="D1925" s="10" t="s">
        <v>4210</v>
      </c>
      <c r="E1925" s="9">
        <v>8</v>
      </c>
      <c r="F1925" s="9">
        <v>1</v>
      </c>
      <c r="G1925" s="9">
        <v>0</v>
      </c>
      <c r="H1925" s="9">
        <v>0</v>
      </c>
      <c r="I1925" s="9">
        <v>0</v>
      </c>
      <c r="J1925" s="9">
        <v>0</v>
      </c>
      <c r="K1925" s="11">
        <v>25</v>
      </c>
      <c r="L1925" s="9">
        <v>0</v>
      </c>
      <c r="M1925" s="9">
        <v>0</v>
      </c>
      <c r="N1925" s="17">
        <f>SUM(M1918:M1925)</f>
        <v>32</v>
      </c>
      <c r="O1925" s="17"/>
      <c r="P1925" s="17">
        <f t="shared" si="2104"/>
        <v>0</v>
      </c>
      <c r="Q1925" s="9">
        <v>0</v>
      </c>
      <c r="R1925" s="9"/>
      <c r="S1925" s="9">
        <v>0.2</v>
      </c>
      <c r="T1925" s="9">
        <v>0</v>
      </c>
      <c r="U1925" s="9">
        <v>0</v>
      </c>
      <c r="V1925" s="11">
        <v>30</v>
      </c>
      <c r="W1925" s="11">
        <f t="shared" si="2093"/>
        <v>30</v>
      </c>
      <c r="X1925" s="17">
        <f t="shared" si="2109"/>
        <v>0</v>
      </c>
      <c r="Y1925" s="17"/>
      <c r="Z1925" s="9">
        <v>0</v>
      </c>
      <c r="AA1925" s="17">
        <f>SUM(Z1918:Z1925)</f>
        <v>10</v>
      </c>
      <c r="AB1925" s="17"/>
      <c r="AC1925" s="17">
        <f t="shared" si="2055"/>
        <v>0</v>
      </c>
      <c r="AD1925" s="17" t="str">
        <f t="shared" si="2097"/>
        <v/>
      </c>
      <c r="AE1925" s="17" t="s">
        <v>2085</v>
      </c>
      <c r="AF1925" s="17">
        <f t="shared" si="2105"/>
        <v>10</v>
      </c>
      <c r="AG1925" s="17"/>
      <c r="AH1925" s="9">
        <v>50</v>
      </c>
      <c r="AI1925" s="9"/>
      <c r="AJ1925" s="9"/>
      <c r="AK1925" s="9"/>
      <c r="AL1925" s="9">
        <v>0</v>
      </c>
      <c r="AM1925" s="9"/>
      <c r="AN1925" s="9" t="s">
        <v>2085</v>
      </c>
      <c r="AO1925" s="9"/>
      <c r="AP1925" s="9">
        <v>0</v>
      </c>
      <c r="AQ1925" s="9"/>
      <c r="AR1925" s="9"/>
      <c r="AS1925" s="17">
        <f t="shared" si="2094"/>
        <v>7</v>
      </c>
      <c r="AT1925" s="17">
        <f t="shared" si="2046"/>
        <v>0.8</v>
      </c>
      <c r="AU1925" s="17" t="str">
        <f t="shared" si="2095"/>
        <v/>
      </c>
      <c r="AV1925" s="17">
        <f t="shared" si="2096"/>
        <v>0.13023255813953491</v>
      </c>
      <c r="AW1925" s="17"/>
      <c r="AX1925" s="17"/>
      <c r="AY1925" s="17"/>
      <c r="AZ1925" s="17">
        <v>1</v>
      </c>
      <c r="BA1925" s="24">
        <v>0.16666666666666666</v>
      </c>
      <c r="BB1925" s="9">
        <v>38</v>
      </c>
      <c r="BC1925" s="9">
        <v>0</v>
      </c>
      <c r="BD1925" s="9">
        <f t="shared" si="2106"/>
        <v>1</v>
      </c>
      <c r="BE1925" s="9" t="s">
        <v>4440</v>
      </c>
      <c r="BF1925" s="9">
        <f t="shared" si="2025"/>
        <v>0</v>
      </c>
      <c r="BG1925" s="9">
        <v>3</v>
      </c>
      <c r="BH1925" s="9">
        <v>2</v>
      </c>
      <c r="BI1925" s="9">
        <v>3</v>
      </c>
      <c r="BJ1925" s="9">
        <v>0</v>
      </c>
      <c r="BK1925" s="9">
        <v>4</v>
      </c>
      <c r="BL1925" s="9">
        <v>2</v>
      </c>
      <c r="BM1925" s="9">
        <v>3</v>
      </c>
      <c r="BN1925" s="9">
        <v>25</v>
      </c>
      <c r="BO1925" s="9">
        <v>0</v>
      </c>
      <c r="BP1925" s="9">
        <v>0</v>
      </c>
      <c r="BQ1925" s="9">
        <f t="shared" si="2038"/>
        <v>0.4</v>
      </c>
      <c r="BR1925" s="34">
        <f t="shared" si="2092"/>
        <v>0.2</v>
      </c>
      <c r="BS1925" s="34">
        <f t="shared" si="2092"/>
        <v>0.8</v>
      </c>
      <c r="BT1925" s="9"/>
      <c r="BU1925" s="9"/>
      <c r="BV1925" s="9"/>
      <c r="BW1925" s="9"/>
      <c r="BX1925" s="9"/>
      <c r="BY1925" s="9"/>
      <c r="BZ1925" s="22">
        <f t="shared" si="2098"/>
        <v>8</v>
      </c>
      <c r="CA1925" s="22">
        <f t="shared" si="2099"/>
        <v>0</v>
      </c>
      <c r="CB1925" s="22">
        <f t="shared" si="2100"/>
        <v>0</v>
      </c>
      <c r="CC1925" s="22">
        <f t="shared" si="2101"/>
        <v>0.8</v>
      </c>
      <c r="CD1925" s="22">
        <f t="shared" si="2102"/>
        <v>0</v>
      </c>
      <c r="CK1925" s="23" t="s">
        <v>2085</v>
      </c>
      <c r="CL1925" s="23">
        <f t="shared" si="2103"/>
        <v>3</v>
      </c>
      <c r="CM1925" s="23" t="str">
        <f t="shared" si="2107"/>
        <v/>
      </c>
      <c r="CN1925" s="23" t="str">
        <f t="shared" si="2108"/>
        <v/>
      </c>
      <c r="CQ1925" s="4">
        <v>0</v>
      </c>
    </row>
    <row r="1926" spans="1:95" ht="11.25" customHeight="1">
      <c r="A1926" s="9">
        <v>18</v>
      </c>
      <c r="B1926" s="9">
        <v>3</v>
      </c>
      <c r="C1926" s="9" t="str">
        <f t="shared" si="2050"/>
        <v>7</v>
      </c>
      <c r="D1926" s="10" t="s">
        <v>4210</v>
      </c>
      <c r="E1926" s="11">
        <v>9</v>
      </c>
      <c r="F1926" s="9">
        <v>1</v>
      </c>
      <c r="G1926" s="9">
        <v>0</v>
      </c>
      <c r="H1926" s="9">
        <v>0</v>
      </c>
      <c r="I1926" s="9">
        <v>0</v>
      </c>
      <c r="J1926" s="9">
        <v>0</v>
      </c>
      <c r="K1926" s="11">
        <v>25</v>
      </c>
      <c r="L1926" s="9">
        <v>0</v>
      </c>
      <c r="M1926" s="9">
        <v>1</v>
      </c>
      <c r="N1926" s="17">
        <f>SUM(M1918:M1926)</f>
        <v>33</v>
      </c>
      <c r="O1926" s="17"/>
      <c r="P1926" s="17">
        <f t="shared" si="2104"/>
        <v>0</v>
      </c>
      <c r="Q1926" s="9">
        <v>1</v>
      </c>
      <c r="R1926" s="9"/>
      <c r="S1926" s="9">
        <v>1</v>
      </c>
      <c r="T1926" s="9">
        <v>1</v>
      </c>
      <c r="U1926" s="9">
        <v>0</v>
      </c>
      <c r="V1926" s="11">
        <v>30</v>
      </c>
      <c r="W1926" s="11">
        <f t="shared" si="2093"/>
        <v>30</v>
      </c>
      <c r="X1926" s="17">
        <f t="shared" si="2109"/>
        <v>0</v>
      </c>
      <c r="Y1926" s="17"/>
      <c r="Z1926" s="9">
        <v>0</v>
      </c>
      <c r="AA1926" s="17">
        <f>SUM(Z1918:Z1926)</f>
        <v>10</v>
      </c>
      <c r="AB1926" s="17"/>
      <c r="AC1926" s="17">
        <f t="shared" si="2055"/>
        <v>0</v>
      </c>
      <c r="AD1926" s="17" t="str">
        <f t="shared" si="2097"/>
        <v/>
      </c>
      <c r="AE1926" s="17" t="s">
        <v>2085</v>
      </c>
      <c r="AF1926" s="17">
        <f t="shared" si="2105"/>
        <v>9</v>
      </c>
      <c r="AG1926" s="17"/>
      <c r="AH1926" s="9">
        <v>49</v>
      </c>
      <c r="AI1926" s="9"/>
      <c r="AJ1926" s="9"/>
      <c r="AK1926" s="9"/>
      <c r="AL1926" s="9">
        <v>0.8</v>
      </c>
      <c r="AM1926" s="9"/>
      <c r="AN1926" s="9" t="s">
        <v>2085</v>
      </c>
      <c r="AO1926" s="9"/>
      <c r="AP1926" s="9">
        <v>1.6326530612244892E-2</v>
      </c>
      <c r="AQ1926" s="9"/>
      <c r="AR1926" s="9"/>
      <c r="AS1926" s="17">
        <f t="shared" si="2094"/>
        <v>0</v>
      </c>
      <c r="AT1926" s="17">
        <f t="shared" si="2046"/>
        <v>0</v>
      </c>
      <c r="AU1926" s="17" t="str">
        <f t="shared" si="2095"/>
        <v/>
      </c>
      <c r="AV1926" s="17">
        <f t="shared" si="2096"/>
        <v>0</v>
      </c>
      <c r="AW1926" s="17"/>
      <c r="AX1926" s="17"/>
      <c r="AY1926" s="17"/>
      <c r="AZ1926" s="17">
        <v>1</v>
      </c>
      <c r="BA1926" s="24">
        <v>0.16666666666666666</v>
      </c>
      <c r="BB1926" s="9">
        <v>38</v>
      </c>
      <c r="BC1926" s="9">
        <v>0</v>
      </c>
      <c r="BD1926" s="9">
        <f t="shared" si="2106"/>
        <v>1</v>
      </c>
      <c r="BE1926" s="9" t="s">
        <v>4440</v>
      </c>
      <c r="BF1926" s="9">
        <f t="shared" si="2025"/>
        <v>0</v>
      </c>
      <c r="BG1926" s="9">
        <v>3</v>
      </c>
      <c r="BH1926" s="9">
        <v>2</v>
      </c>
      <c r="BI1926" s="9">
        <v>3</v>
      </c>
      <c r="BJ1926" s="9">
        <v>0</v>
      </c>
      <c r="BK1926" s="9">
        <v>4</v>
      </c>
      <c r="BL1926" s="9">
        <v>2</v>
      </c>
      <c r="BM1926" s="9">
        <v>3</v>
      </c>
      <c r="BN1926" s="9">
        <v>25</v>
      </c>
      <c r="BO1926" s="9">
        <v>0</v>
      </c>
      <c r="BP1926" s="9">
        <v>0</v>
      </c>
      <c r="BQ1926" s="9">
        <f t="shared" si="2038"/>
        <v>0.4</v>
      </c>
      <c r="BR1926" s="34">
        <f t="shared" si="2092"/>
        <v>0.2</v>
      </c>
      <c r="BS1926" s="34">
        <f t="shared" si="2092"/>
        <v>0.8</v>
      </c>
      <c r="BT1926" s="9"/>
      <c r="BU1926" s="9"/>
      <c r="BV1926" s="9"/>
      <c r="BW1926" s="9"/>
      <c r="BX1926" s="9"/>
      <c r="BY1926" s="9"/>
      <c r="BZ1926" s="22">
        <f t="shared" si="2098"/>
        <v>9</v>
      </c>
      <c r="CA1926" s="22">
        <f t="shared" si="2099"/>
        <v>0</v>
      </c>
      <c r="CB1926" s="22">
        <f t="shared" si="2100"/>
        <v>0</v>
      </c>
      <c r="CC1926" s="22">
        <f t="shared" si="2101"/>
        <v>0.8</v>
      </c>
      <c r="CD1926" s="22">
        <f t="shared" si="2102"/>
        <v>0</v>
      </c>
      <c r="CK1926" s="23" t="s">
        <v>2085</v>
      </c>
      <c r="CL1926" s="23">
        <f t="shared" si="2103"/>
        <v>3</v>
      </c>
      <c r="CM1926" s="23" t="str">
        <f t="shared" si="2107"/>
        <v/>
      </c>
      <c r="CN1926" s="23" t="str">
        <f t="shared" si="2108"/>
        <v/>
      </c>
      <c r="CQ1926" s="4">
        <v>1</v>
      </c>
    </row>
    <row r="1927" spans="1:95" ht="11.25" customHeight="1">
      <c r="A1927" s="9">
        <v>18</v>
      </c>
      <c r="B1927" s="9">
        <v>3</v>
      </c>
      <c r="C1927" s="9" t="str">
        <f t="shared" si="2050"/>
        <v>7</v>
      </c>
      <c r="D1927" s="10" t="s">
        <v>4210</v>
      </c>
      <c r="E1927" s="9">
        <v>10</v>
      </c>
      <c r="F1927" s="9">
        <v>1</v>
      </c>
      <c r="G1927" s="9">
        <v>0</v>
      </c>
      <c r="H1927" s="9">
        <v>0</v>
      </c>
      <c r="I1927" s="9">
        <v>0</v>
      </c>
      <c r="J1927" s="9">
        <v>0</v>
      </c>
      <c r="K1927" s="11">
        <v>25</v>
      </c>
      <c r="L1927" s="9">
        <v>0</v>
      </c>
      <c r="M1927" s="9">
        <v>0</v>
      </c>
      <c r="N1927" s="17">
        <f>SUM(M1918:M1927)</f>
        <v>33</v>
      </c>
      <c r="O1927" s="17"/>
      <c r="P1927" s="17">
        <f t="shared" si="2104"/>
        <v>0</v>
      </c>
      <c r="Q1927" s="9">
        <v>10</v>
      </c>
      <c r="R1927" s="9"/>
      <c r="S1927" s="9">
        <v>0</v>
      </c>
      <c r="T1927" s="9">
        <v>10</v>
      </c>
      <c r="U1927" s="9">
        <v>0</v>
      </c>
      <c r="V1927" s="11">
        <v>30</v>
      </c>
      <c r="W1927" s="11">
        <f t="shared" si="2093"/>
        <v>30</v>
      </c>
      <c r="X1927" s="17">
        <f t="shared" si="2109"/>
        <v>0</v>
      </c>
      <c r="Y1927" s="17"/>
      <c r="Z1927" s="9">
        <v>0</v>
      </c>
      <c r="AA1927" s="17">
        <f>SUM(Z1918:Z1927)</f>
        <v>10</v>
      </c>
      <c r="AB1927" s="17"/>
      <c r="AC1927" s="17">
        <f t="shared" si="2055"/>
        <v>0</v>
      </c>
      <c r="AD1927" s="17" t="str">
        <f t="shared" si="2097"/>
        <v/>
      </c>
      <c r="AE1927" s="17" t="s">
        <v>2085</v>
      </c>
      <c r="AF1927" s="17">
        <f t="shared" si="2105"/>
        <v>10</v>
      </c>
      <c r="AG1927" s="17">
        <f>+SUM(AF1918:AF1927)</f>
        <v>77</v>
      </c>
      <c r="AH1927" s="9">
        <v>40</v>
      </c>
      <c r="AI1927" s="9"/>
      <c r="AJ1927" s="9"/>
      <c r="AK1927" s="9"/>
      <c r="AL1927" s="9">
        <v>0.8</v>
      </c>
      <c r="AM1927" s="9"/>
      <c r="AN1927" s="9" t="s">
        <v>2085</v>
      </c>
      <c r="AO1927" s="9"/>
      <c r="AP1927" s="9">
        <v>0.2</v>
      </c>
      <c r="AQ1927" s="9"/>
      <c r="AR1927" s="9"/>
      <c r="AS1927" s="17">
        <f t="shared" si="2094"/>
        <v>1</v>
      </c>
      <c r="AT1927" s="17">
        <f t="shared" si="2046"/>
        <v>0.8</v>
      </c>
      <c r="AU1927" s="17" t="str">
        <f t="shared" si="2095"/>
        <v/>
      </c>
      <c r="AV1927" s="17">
        <f t="shared" si="2096"/>
        <v>1.6326530612244892E-2</v>
      </c>
      <c r="AW1927" s="17"/>
      <c r="AX1927" s="17"/>
      <c r="AY1927" s="17"/>
      <c r="AZ1927" s="17">
        <v>1</v>
      </c>
      <c r="BA1927" s="24">
        <v>0.16666666666666666</v>
      </c>
      <c r="BB1927" s="9">
        <v>38</v>
      </c>
      <c r="BC1927" s="9">
        <v>0</v>
      </c>
      <c r="BD1927" s="9">
        <f t="shared" si="2106"/>
        <v>1</v>
      </c>
      <c r="BE1927" s="9" t="s">
        <v>4440</v>
      </c>
      <c r="BF1927" s="9">
        <f t="shared" si="2025"/>
        <v>0</v>
      </c>
      <c r="BG1927" s="9">
        <v>3</v>
      </c>
      <c r="BH1927" s="9">
        <v>2</v>
      </c>
      <c r="BI1927" s="9">
        <v>3</v>
      </c>
      <c r="BJ1927" s="9">
        <v>0</v>
      </c>
      <c r="BK1927" s="9">
        <v>4</v>
      </c>
      <c r="BL1927" s="9">
        <v>2</v>
      </c>
      <c r="BM1927" s="9">
        <v>3</v>
      </c>
      <c r="BN1927" s="9">
        <v>25</v>
      </c>
      <c r="BO1927" s="9">
        <v>0</v>
      </c>
      <c r="BP1927" s="9">
        <v>0</v>
      </c>
      <c r="BQ1927" s="9">
        <f t="shared" si="2038"/>
        <v>0.4</v>
      </c>
      <c r="BR1927" s="34">
        <f t="shared" si="2092"/>
        <v>0.6</v>
      </c>
      <c r="BS1927" s="34">
        <f t="shared" si="2092"/>
        <v>0.8</v>
      </c>
      <c r="BT1927" s="9"/>
      <c r="BU1927" s="9"/>
      <c r="BV1927" s="9"/>
      <c r="BW1927" s="9">
        <f>SUM(AF1918:AF1927)</f>
        <v>77</v>
      </c>
      <c r="BX1927" s="9"/>
      <c r="BY1927" s="9"/>
      <c r="BZ1927" s="22">
        <f t="shared" si="2098"/>
        <v>10</v>
      </c>
      <c r="CA1927" s="22">
        <f t="shared" si="2099"/>
        <v>0</v>
      </c>
      <c r="CB1927" s="22">
        <f t="shared" si="2100"/>
        <v>0</v>
      </c>
      <c r="CC1927" s="22">
        <f t="shared" si="2101"/>
        <v>0.8</v>
      </c>
      <c r="CD1927" s="22">
        <f t="shared" si="2102"/>
        <v>0</v>
      </c>
      <c r="CK1927" s="23" t="s">
        <v>2085</v>
      </c>
      <c r="CL1927" s="23">
        <f t="shared" si="2103"/>
        <v>3</v>
      </c>
      <c r="CM1927" s="23" t="str">
        <f t="shared" si="2107"/>
        <v/>
      </c>
      <c r="CN1927" s="23" t="str">
        <f t="shared" si="2108"/>
        <v/>
      </c>
      <c r="CQ1927" s="4">
        <v>1</v>
      </c>
    </row>
    <row r="1928" spans="1:95" ht="11.25" customHeight="1">
      <c r="A1928" s="9">
        <v>18</v>
      </c>
      <c r="B1928" s="9">
        <v>3</v>
      </c>
      <c r="C1928" s="9" t="str">
        <f t="shared" si="2050"/>
        <v>7</v>
      </c>
      <c r="D1928" s="10" t="s">
        <v>4210</v>
      </c>
      <c r="E1928" s="9">
        <v>11</v>
      </c>
      <c r="F1928" s="9">
        <v>1</v>
      </c>
      <c r="G1928" s="9">
        <v>0</v>
      </c>
      <c r="H1928" s="9">
        <v>0</v>
      </c>
      <c r="I1928" s="9">
        <v>0</v>
      </c>
      <c r="J1928" s="9">
        <v>1</v>
      </c>
      <c r="K1928" s="11">
        <v>25</v>
      </c>
      <c r="L1928" s="9">
        <v>75</v>
      </c>
      <c r="M1928" s="9">
        <v>10</v>
      </c>
      <c r="N1928" s="9"/>
      <c r="O1928" s="17"/>
      <c r="P1928" s="17">
        <f t="shared" si="2104"/>
        <v>1</v>
      </c>
      <c r="Q1928" s="9">
        <v>28</v>
      </c>
      <c r="R1928" s="9"/>
      <c r="S1928" s="9">
        <v>0.35714285714285715</v>
      </c>
      <c r="T1928" s="9">
        <v>100</v>
      </c>
      <c r="U1928" s="9">
        <v>40</v>
      </c>
      <c r="V1928" s="11">
        <v>27</v>
      </c>
      <c r="W1928" s="11">
        <f t="shared" si="2093"/>
        <v>30</v>
      </c>
      <c r="X1928" s="17">
        <f t="shared" si="2109"/>
        <v>27</v>
      </c>
      <c r="Y1928" s="17"/>
      <c r="Z1928" s="9">
        <v>1</v>
      </c>
      <c r="AA1928" s="9"/>
      <c r="AB1928" s="17"/>
      <c r="AC1928" s="17">
        <f t="shared" si="2055"/>
        <v>40</v>
      </c>
      <c r="AD1928" s="17">
        <f t="shared" si="2097"/>
        <v>2.5000000000000001E-2</v>
      </c>
      <c r="AE1928" s="17" t="s">
        <v>2085</v>
      </c>
      <c r="AF1928" s="17">
        <f t="shared" si="2105"/>
        <v>1</v>
      </c>
      <c r="AG1928" s="17"/>
      <c r="AH1928" s="9">
        <v>62</v>
      </c>
      <c r="AI1928" s="9"/>
      <c r="AJ1928" s="9"/>
      <c r="AK1928" s="9"/>
      <c r="AL1928" s="9">
        <v>0.42857142857142855</v>
      </c>
      <c r="AM1928" s="9"/>
      <c r="AN1928" s="9">
        <v>2.5000000000000001E-2</v>
      </c>
      <c r="AO1928" s="9"/>
      <c r="AP1928" s="9">
        <v>0.4258064516129032</v>
      </c>
      <c r="AQ1928" s="9">
        <f>+AVERAGE(AL1918:AL1927)</f>
        <v>0.55605128205128196</v>
      </c>
      <c r="AR1928" s="9">
        <f>+AVERAGE(AN1918:AN1927)</f>
        <v>0.04</v>
      </c>
      <c r="AZ1928">
        <v>1</v>
      </c>
      <c r="BA1928" s="24">
        <v>0.16666666666666666</v>
      </c>
      <c r="BB1928" s="9">
        <v>38</v>
      </c>
      <c r="BC1928" s="9">
        <v>0</v>
      </c>
      <c r="BD1928" s="9">
        <f t="shared" si="2106"/>
        <v>1</v>
      </c>
      <c r="BE1928" s="9" t="s">
        <v>4440</v>
      </c>
      <c r="BF1928" s="9">
        <f t="shared" si="2025"/>
        <v>0</v>
      </c>
      <c r="BG1928" s="9">
        <v>3</v>
      </c>
      <c r="BH1928" s="9">
        <v>2</v>
      </c>
      <c r="BI1928" s="9">
        <v>3</v>
      </c>
      <c r="BJ1928" s="9">
        <v>0</v>
      </c>
      <c r="BK1928" s="9">
        <v>4</v>
      </c>
      <c r="BL1928" s="9">
        <v>2</v>
      </c>
      <c r="BM1928" s="9">
        <v>3</v>
      </c>
      <c r="BN1928" s="9">
        <v>25</v>
      </c>
      <c r="BO1928" s="9">
        <v>0</v>
      </c>
      <c r="BP1928" s="9">
        <v>0</v>
      </c>
      <c r="BQ1928" s="9">
        <f t="shared" si="2038"/>
        <v>0.4</v>
      </c>
      <c r="BR1928" s="34">
        <f t="shared" si="2092"/>
        <v>0.6</v>
      </c>
      <c r="BS1928" s="34">
        <f t="shared" si="2092"/>
        <v>0.8</v>
      </c>
      <c r="BT1928" s="9"/>
      <c r="BU1928" s="9"/>
      <c r="BV1928" s="9"/>
      <c r="BW1928" s="9"/>
      <c r="BX1928" s="9"/>
      <c r="BY1928" s="9"/>
      <c r="BZ1928" s="22">
        <f t="shared" si="2098"/>
        <v>0</v>
      </c>
      <c r="CA1928" s="22">
        <f t="shared" si="2099"/>
        <v>1</v>
      </c>
      <c r="CB1928" s="22">
        <f t="shared" si="2100"/>
        <v>0.8</v>
      </c>
      <c r="CC1928" s="22">
        <f t="shared" si="2101"/>
        <v>0</v>
      </c>
      <c r="CD1928" s="22">
        <f t="shared" si="2102"/>
        <v>1</v>
      </c>
      <c r="CK1928" s="23" t="s">
        <v>2085</v>
      </c>
      <c r="CL1928" s="23">
        <f t="shared" si="2103"/>
        <v>3</v>
      </c>
      <c r="CM1928" s="23">
        <f t="shared" si="2107"/>
        <v>1.6681538461538459</v>
      </c>
      <c r="CN1928" s="23">
        <f t="shared" si="2108"/>
        <v>0.12</v>
      </c>
      <c r="CQ1928" s="4">
        <v>2</v>
      </c>
    </row>
    <row r="1929" spans="1:95" ht="11.25" customHeight="1">
      <c r="A1929" s="9">
        <v>18</v>
      </c>
      <c r="B1929" s="9">
        <v>3</v>
      </c>
      <c r="C1929" s="9" t="str">
        <f t="shared" si="2050"/>
        <v>7</v>
      </c>
      <c r="D1929" s="10" t="s">
        <v>4210</v>
      </c>
      <c r="E1929" s="9">
        <v>12</v>
      </c>
      <c r="F1929" s="9">
        <v>1</v>
      </c>
      <c r="G1929" s="9">
        <v>0</v>
      </c>
      <c r="H1929" s="9">
        <v>0</v>
      </c>
      <c r="I1929" s="9">
        <v>0</v>
      </c>
      <c r="J1929" s="9">
        <v>1</v>
      </c>
      <c r="K1929" s="11">
        <v>25</v>
      </c>
      <c r="L1929" s="9">
        <v>75</v>
      </c>
      <c r="M1929" s="9">
        <v>10</v>
      </c>
      <c r="N1929" s="9"/>
      <c r="O1929" s="17"/>
      <c r="P1929" s="17">
        <f t="shared" si="2104"/>
        <v>1</v>
      </c>
      <c r="Q1929" s="9">
        <v>18</v>
      </c>
      <c r="R1929" s="9"/>
      <c r="S1929" s="9">
        <v>0.55555555555555558</v>
      </c>
      <c r="T1929" s="9">
        <v>93</v>
      </c>
      <c r="U1929" s="9">
        <v>40</v>
      </c>
      <c r="V1929" s="11">
        <v>31</v>
      </c>
      <c r="W1929" s="11">
        <f t="shared" si="2093"/>
        <v>27</v>
      </c>
      <c r="X1929" s="17">
        <f t="shared" si="2109"/>
        <v>31</v>
      </c>
      <c r="Y1929" s="17"/>
      <c r="Z1929" s="9">
        <v>19</v>
      </c>
      <c r="AA1929" s="9"/>
      <c r="AB1929" s="17"/>
      <c r="AC1929" s="17">
        <f t="shared" si="2055"/>
        <v>58</v>
      </c>
      <c r="AD1929" s="17">
        <f t="shared" si="2097"/>
        <v>0.32758620689655171</v>
      </c>
      <c r="AE1929" s="17">
        <v>2.5000000000000001E-2</v>
      </c>
      <c r="AF1929" s="17">
        <f t="shared" si="2105"/>
        <v>19</v>
      </c>
      <c r="AG1929" s="17"/>
      <c r="AH1929" s="9">
        <v>90</v>
      </c>
      <c r="AI1929" s="9"/>
      <c r="AJ1929" s="9"/>
      <c r="AK1929" s="9"/>
      <c r="AL1929" s="9">
        <v>0.46666666666666667</v>
      </c>
      <c r="AM1929" s="9"/>
      <c r="AN1929" s="9">
        <v>0.32758620689655171</v>
      </c>
      <c r="AO1929" s="9"/>
      <c r="AP1929" s="9">
        <v>0.2533333333333333</v>
      </c>
      <c r="AQ1929" s="9">
        <f>+AVERAGE(AL1918:AL1927)</f>
        <v>0.55605128205128196</v>
      </c>
      <c r="AR1929" s="9">
        <f>+AVERAGE(AN1918:AN1927)</f>
        <v>0.04</v>
      </c>
      <c r="AS1929" s="17">
        <f t="shared" si="2094"/>
        <v>28</v>
      </c>
      <c r="AT1929" s="17">
        <f t="shared" si="2046"/>
        <v>0.42857142857142855</v>
      </c>
      <c r="AU1929" s="17">
        <f t="shared" ref="AU1929:AU1937" si="2110">+AN1928</f>
        <v>2.5000000000000001E-2</v>
      </c>
      <c r="AV1929" s="17">
        <f t="shared" ref="AV1929:AV1937" si="2111">+AP1928</f>
        <v>0.4258064516129032</v>
      </c>
      <c r="AW1929" s="17"/>
      <c r="AX1929" s="17"/>
      <c r="AY1929" s="17"/>
      <c r="AZ1929" s="17">
        <v>1</v>
      </c>
      <c r="BA1929" s="24">
        <v>0.16666666666666666</v>
      </c>
      <c r="BB1929" s="9">
        <v>38</v>
      </c>
      <c r="BC1929" s="9">
        <v>0</v>
      </c>
      <c r="BD1929" s="9">
        <f t="shared" si="2106"/>
        <v>1</v>
      </c>
      <c r="BE1929" s="9" t="s">
        <v>4440</v>
      </c>
      <c r="BF1929" s="9">
        <f t="shared" si="2025"/>
        <v>0</v>
      </c>
      <c r="BG1929" s="9">
        <v>3</v>
      </c>
      <c r="BH1929" s="9">
        <v>2</v>
      </c>
      <c r="BI1929" s="9">
        <v>3</v>
      </c>
      <c r="BJ1929" s="9">
        <v>0</v>
      </c>
      <c r="BK1929" s="9">
        <v>4</v>
      </c>
      <c r="BL1929" s="9">
        <v>2</v>
      </c>
      <c r="BM1929" s="9">
        <v>3</v>
      </c>
      <c r="BN1929" s="9">
        <v>25</v>
      </c>
      <c r="BO1929" s="9">
        <v>0</v>
      </c>
      <c r="BP1929" s="9">
        <v>0</v>
      </c>
      <c r="BQ1929" s="9">
        <f t="shared" si="2038"/>
        <v>0.4</v>
      </c>
      <c r="BR1929" s="34">
        <f t="shared" si="2092"/>
        <v>0.2</v>
      </c>
      <c r="BS1929" s="34">
        <f t="shared" si="2092"/>
        <v>0.8</v>
      </c>
      <c r="BT1929" s="9"/>
      <c r="BU1929" s="9"/>
      <c r="BV1929" s="9"/>
      <c r="BW1929" s="9"/>
      <c r="BX1929" s="9"/>
      <c r="BY1929" s="9"/>
      <c r="BZ1929" s="22">
        <f t="shared" si="2098"/>
        <v>0</v>
      </c>
      <c r="CA1929" s="22">
        <f t="shared" si="2099"/>
        <v>2</v>
      </c>
      <c r="CB1929" s="22">
        <f t="shared" si="2100"/>
        <v>0.8</v>
      </c>
      <c r="CC1929" s="22">
        <f t="shared" si="2101"/>
        <v>0</v>
      </c>
      <c r="CD1929" s="22">
        <f t="shared" si="2102"/>
        <v>1</v>
      </c>
      <c r="CK1929" s="23">
        <v>7.5000000000000011E-2</v>
      </c>
      <c r="CL1929" s="23">
        <f t="shared" si="2103"/>
        <v>3</v>
      </c>
      <c r="CM1929" s="23">
        <f t="shared" si="2107"/>
        <v>1.6681538461538459</v>
      </c>
      <c r="CN1929" s="23">
        <f t="shared" si="2108"/>
        <v>0.12</v>
      </c>
      <c r="CQ1929" s="4">
        <v>1</v>
      </c>
    </row>
    <row r="1930" spans="1:95" ht="11.25" customHeight="1">
      <c r="A1930" s="9">
        <v>18</v>
      </c>
      <c r="B1930" s="9">
        <v>3</v>
      </c>
      <c r="C1930" s="9" t="str">
        <f t="shared" si="2050"/>
        <v>7</v>
      </c>
      <c r="D1930" s="10" t="s">
        <v>4210</v>
      </c>
      <c r="E1930" s="9">
        <v>13</v>
      </c>
      <c r="F1930" s="9">
        <v>1</v>
      </c>
      <c r="G1930" s="9">
        <v>0</v>
      </c>
      <c r="H1930" s="9">
        <v>0</v>
      </c>
      <c r="I1930" s="9">
        <v>0</v>
      </c>
      <c r="J1930" s="9">
        <v>1</v>
      </c>
      <c r="K1930" s="11">
        <v>25</v>
      </c>
      <c r="L1930" s="9">
        <v>68</v>
      </c>
      <c r="M1930" s="9">
        <v>10</v>
      </c>
      <c r="N1930" s="9"/>
      <c r="O1930" s="17"/>
      <c r="P1930" s="17">
        <f t="shared" si="2104"/>
        <v>1</v>
      </c>
      <c r="Q1930" s="9">
        <v>15</v>
      </c>
      <c r="R1930" s="9"/>
      <c r="S1930" s="9">
        <v>0.66666666666666663</v>
      </c>
      <c r="T1930" s="9">
        <v>83</v>
      </c>
      <c r="U1930" s="9">
        <v>40</v>
      </c>
      <c r="V1930" s="11">
        <v>22</v>
      </c>
      <c r="W1930" s="11">
        <f t="shared" si="2093"/>
        <v>31</v>
      </c>
      <c r="X1930" s="17">
        <f t="shared" si="2109"/>
        <v>22</v>
      </c>
      <c r="Y1930" s="17"/>
      <c r="Z1930" s="9">
        <v>0</v>
      </c>
      <c r="AA1930" s="9"/>
      <c r="AB1930" s="17"/>
      <c r="AC1930" s="17">
        <f t="shared" si="2055"/>
        <v>38</v>
      </c>
      <c r="AD1930" s="17">
        <f t="shared" si="2097"/>
        <v>0</v>
      </c>
      <c r="AE1930" s="17">
        <v>0.32758620689655171</v>
      </c>
      <c r="AF1930" s="17">
        <f t="shared" si="2105"/>
        <v>0</v>
      </c>
      <c r="AG1930" s="17"/>
      <c r="AH1930" s="9">
        <v>73</v>
      </c>
      <c r="AI1930" s="9"/>
      <c r="AJ1930" s="9"/>
      <c r="AK1930" s="9"/>
      <c r="AL1930" s="9">
        <v>0.56000000000000005</v>
      </c>
      <c r="AM1930" s="9"/>
      <c r="AN1930" s="9">
        <v>0</v>
      </c>
      <c r="AO1930" s="9"/>
      <c r="AP1930" s="9">
        <v>0.39452054794520552</v>
      </c>
      <c r="AQ1930" s="9">
        <f>+AVERAGE(AL1918:AL1927)</f>
        <v>0.55605128205128196</v>
      </c>
      <c r="AR1930" s="9">
        <f>+AVERAGE(AN1918:AN1927)</f>
        <v>0.04</v>
      </c>
      <c r="AS1930" s="17">
        <f t="shared" si="2094"/>
        <v>18</v>
      </c>
      <c r="AT1930" s="17">
        <f t="shared" si="2046"/>
        <v>0.46666666666666667</v>
      </c>
      <c r="AU1930" s="17">
        <f t="shared" si="2110"/>
        <v>0.32758620689655171</v>
      </c>
      <c r="AV1930" s="17">
        <f t="shared" si="2111"/>
        <v>0.2533333333333333</v>
      </c>
      <c r="AW1930" s="17"/>
      <c r="AX1930" s="17"/>
      <c r="AY1930" s="17"/>
      <c r="AZ1930" s="17">
        <v>1</v>
      </c>
      <c r="BA1930" s="24">
        <v>0.16666666666666666</v>
      </c>
      <c r="BB1930" s="9">
        <v>38</v>
      </c>
      <c r="BC1930" s="9">
        <v>0</v>
      </c>
      <c r="BD1930" s="9">
        <f t="shared" si="2106"/>
        <v>1</v>
      </c>
      <c r="BE1930" s="9" t="s">
        <v>4440</v>
      </c>
      <c r="BF1930" s="9">
        <f t="shared" si="2025"/>
        <v>0</v>
      </c>
      <c r="BG1930" s="9">
        <v>3</v>
      </c>
      <c r="BH1930" s="9">
        <v>2</v>
      </c>
      <c r="BI1930" s="9">
        <v>3</v>
      </c>
      <c r="BJ1930" s="9">
        <v>0</v>
      </c>
      <c r="BK1930" s="9">
        <v>4</v>
      </c>
      <c r="BL1930" s="9">
        <v>2</v>
      </c>
      <c r="BM1930" s="9">
        <v>3</v>
      </c>
      <c r="BN1930" s="9">
        <v>25</v>
      </c>
      <c r="BO1930" s="9">
        <v>0</v>
      </c>
      <c r="BP1930" s="9">
        <v>0</v>
      </c>
      <c r="BQ1930" s="9">
        <f t="shared" si="2038"/>
        <v>0.4</v>
      </c>
      <c r="BR1930" s="34">
        <f t="shared" si="2092"/>
        <v>0.2</v>
      </c>
      <c r="BS1930" s="34">
        <f t="shared" si="2092"/>
        <v>0.8</v>
      </c>
      <c r="BT1930" s="9"/>
      <c r="BU1930" s="9"/>
      <c r="BV1930" s="9"/>
      <c r="BW1930" s="9"/>
      <c r="BX1930" s="9"/>
      <c r="BY1930" s="9"/>
      <c r="BZ1930" s="22">
        <f t="shared" si="2098"/>
        <v>0</v>
      </c>
      <c r="CA1930" s="22">
        <f t="shared" si="2099"/>
        <v>3</v>
      </c>
      <c r="CB1930" s="22">
        <f t="shared" si="2100"/>
        <v>0.8</v>
      </c>
      <c r="CC1930" s="22">
        <f t="shared" si="2101"/>
        <v>0</v>
      </c>
      <c r="CD1930" s="22">
        <f t="shared" si="2102"/>
        <v>1</v>
      </c>
      <c r="CK1930" s="23">
        <v>0.98275862068965514</v>
      </c>
      <c r="CL1930" s="23">
        <f t="shared" si="2103"/>
        <v>3</v>
      </c>
      <c r="CM1930" s="23">
        <f t="shared" si="2107"/>
        <v>1.6681538461538459</v>
      </c>
      <c r="CN1930" s="23">
        <f t="shared" si="2108"/>
        <v>0.12</v>
      </c>
      <c r="CQ1930" s="4">
        <v>3</v>
      </c>
    </row>
    <row r="1931" spans="1:95" ht="11.25" customHeight="1">
      <c r="A1931" s="9">
        <v>18</v>
      </c>
      <c r="B1931" s="9">
        <v>3</v>
      </c>
      <c r="C1931" s="9" t="str">
        <f t="shared" si="2050"/>
        <v>7</v>
      </c>
      <c r="D1931" s="10" t="s">
        <v>4210</v>
      </c>
      <c r="E1931" s="9">
        <v>14</v>
      </c>
      <c r="F1931" s="9">
        <v>1</v>
      </c>
      <c r="G1931" s="9">
        <v>0</v>
      </c>
      <c r="H1931" s="9">
        <v>0</v>
      </c>
      <c r="I1931" s="9">
        <v>0</v>
      </c>
      <c r="J1931" s="9">
        <v>1</v>
      </c>
      <c r="K1931" s="11">
        <v>25</v>
      </c>
      <c r="L1931" s="9">
        <v>58</v>
      </c>
      <c r="M1931" s="9">
        <v>10</v>
      </c>
      <c r="N1931" s="9"/>
      <c r="O1931" s="17"/>
      <c r="P1931" s="17">
        <f t="shared" si="2104"/>
        <v>1</v>
      </c>
      <c r="Q1931" s="9">
        <v>23</v>
      </c>
      <c r="R1931" s="9"/>
      <c r="S1931" s="9">
        <v>0.43478260869565216</v>
      </c>
      <c r="T1931" s="9">
        <v>81</v>
      </c>
      <c r="U1931" s="9">
        <v>40</v>
      </c>
      <c r="V1931" s="11">
        <v>36</v>
      </c>
      <c r="W1931" s="11">
        <f t="shared" si="2093"/>
        <v>22</v>
      </c>
      <c r="X1931" s="17">
        <f t="shared" si="2109"/>
        <v>36</v>
      </c>
      <c r="Y1931" s="17"/>
      <c r="Z1931" s="9">
        <v>20</v>
      </c>
      <c r="AA1931" s="9"/>
      <c r="AB1931" s="17"/>
      <c r="AC1931" s="17">
        <f t="shared" si="2055"/>
        <v>60</v>
      </c>
      <c r="AD1931" s="17">
        <f t="shared" si="2097"/>
        <v>0.33333333333333331</v>
      </c>
      <c r="AE1931" s="17">
        <v>0</v>
      </c>
      <c r="AF1931" s="17">
        <f t="shared" si="2105"/>
        <v>20</v>
      </c>
      <c r="AG1931" s="17"/>
      <c r="AH1931" s="9">
        <v>87</v>
      </c>
      <c r="AI1931" s="9"/>
      <c r="AJ1931" s="9"/>
      <c r="AK1931" s="9"/>
      <c r="AL1931" s="9">
        <v>0.4695652173913043</v>
      </c>
      <c r="AM1931" s="9"/>
      <c r="AN1931" s="9">
        <v>0.33333333333333331</v>
      </c>
      <c r="AO1931" s="9"/>
      <c r="AP1931" s="9">
        <v>0.18850574712643678</v>
      </c>
      <c r="AQ1931" s="9">
        <f>+AVERAGE(AL1918:AL1927)</f>
        <v>0.55605128205128196</v>
      </c>
      <c r="AR1931" s="9">
        <f>+AVERAGE(AN1918:AN1927)</f>
        <v>0.04</v>
      </c>
      <c r="AS1931" s="17">
        <f t="shared" si="2094"/>
        <v>15</v>
      </c>
      <c r="AT1931" s="17">
        <f t="shared" si="2046"/>
        <v>0.56000000000000005</v>
      </c>
      <c r="AU1931" s="17">
        <f t="shared" si="2110"/>
        <v>0</v>
      </c>
      <c r="AV1931" s="17">
        <f t="shared" si="2111"/>
        <v>0.39452054794520552</v>
      </c>
      <c r="AW1931" s="17"/>
      <c r="AX1931" s="17"/>
      <c r="AY1931" s="17"/>
      <c r="AZ1931" s="17">
        <v>1</v>
      </c>
      <c r="BA1931" s="24">
        <v>0.16666666666666666</v>
      </c>
      <c r="BB1931" s="9">
        <v>38</v>
      </c>
      <c r="BC1931" s="9">
        <v>0</v>
      </c>
      <c r="BD1931" s="9">
        <f t="shared" si="2106"/>
        <v>1</v>
      </c>
      <c r="BE1931" s="9" t="s">
        <v>4440</v>
      </c>
      <c r="BF1931" s="9">
        <f t="shared" ref="BF1931:BF1994" si="2112">IF(ISERROR(FIND("Economics", BE1931)&gt;0), 0, 1)</f>
        <v>0</v>
      </c>
      <c r="BG1931" s="9">
        <v>3</v>
      </c>
      <c r="BH1931" s="9">
        <v>2</v>
      </c>
      <c r="BI1931" s="9">
        <v>3</v>
      </c>
      <c r="BJ1931" s="9">
        <v>0</v>
      </c>
      <c r="BK1931" s="9">
        <v>4</v>
      </c>
      <c r="BL1931" s="9">
        <v>2</v>
      </c>
      <c r="BM1931" s="9">
        <v>3</v>
      </c>
      <c r="BN1931" s="9">
        <v>25</v>
      </c>
      <c r="BO1931" s="9">
        <v>0</v>
      </c>
      <c r="BP1931" s="9">
        <v>0</v>
      </c>
      <c r="BQ1931" s="9">
        <f t="shared" si="2038"/>
        <v>0.4</v>
      </c>
      <c r="BR1931" s="34">
        <f t="shared" si="2092"/>
        <v>0.2</v>
      </c>
      <c r="BS1931" s="34">
        <f t="shared" si="2092"/>
        <v>0.8</v>
      </c>
      <c r="BT1931" s="9"/>
      <c r="BU1931" s="9"/>
      <c r="BV1931" s="9"/>
      <c r="BW1931" s="9"/>
      <c r="BX1931" s="9"/>
      <c r="BY1931" s="9"/>
      <c r="BZ1931" s="22">
        <f t="shared" si="2098"/>
        <v>0</v>
      </c>
      <c r="CA1931" s="22">
        <f t="shared" si="2099"/>
        <v>4</v>
      </c>
      <c r="CB1931" s="22">
        <f t="shared" si="2100"/>
        <v>0.8</v>
      </c>
      <c r="CC1931" s="22">
        <f t="shared" si="2101"/>
        <v>0</v>
      </c>
      <c r="CD1931" s="22">
        <f t="shared" si="2102"/>
        <v>1</v>
      </c>
      <c r="CK1931" s="23">
        <v>0</v>
      </c>
      <c r="CL1931" s="23">
        <f t="shared" si="2103"/>
        <v>3</v>
      </c>
      <c r="CM1931" s="23">
        <f t="shared" si="2107"/>
        <v>1.6681538461538459</v>
      </c>
      <c r="CN1931" s="23">
        <f t="shared" si="2108"/>
        <v>0.12</v>
      </c>
      <c r="CQ1931" s="4">
        <v>2</v>
      </c>
    </row>
    <row r="1932" spans="1:95" ht="11.25" customHeight="1">
      <c r="A1932" s="9">
        <v>18</v>
      </c>
      <c r="B1932" s="9">
        <v>3</v>
      </c>
      <c r="C1932" s="9" t="str">
        <f t="shared" si="2050"/>
        <v>7</v>
      </c>
      <c r="D1932" s="10" t="s">
        <v>4210</v>
      </c>
      <c r="E1932" s="9">
        <v>15</v>
      </c>
      <c r="F1932" s="9">
        <v>1</v>
      </c>
      <c r="G1932" s="9">
        <v>0</v>
      </c>
      <c r="H1932" s="9">
        <v>0</v>
      </c>
      <c r="I1932" s="9">
        <v>0</v>
      </c>
      <c r="J1932" s="9">
        <v>1</v>
      </c>
      <c r="K1932" s="11">
        <v>25</v>
      </c>
      <c r="L1932" s="9">
        <v>56</v>
      </c>
      <c r="M1932" s="9">
        <v>10</v>
      </c>
      <c r="N1932" s="9"/>
      <c r="O1932" s="17"/>
      <c r="P1932" s="17">
        <f t="shared" si="2104"/>
        <v>1</v>
      </c>
      <c r="Q1932" s="9">
        <v>24</v>
      </c>
      <c r="R1932" s="9"/>
      <c r="S1932" s="9">
        <v>0.41666666666666669</v>
      </c>
      <c r="T1932" s="9">
        <v>80</v>
      </c>
      <c r="U1932" s="9">
        <v>35</v>
      </c>
      <c r="V1932" s="11">
        <v>25</v>
      </c>
      <c r="W1932" s="11">
        <f t="shared" si="2093"/>
        <v>36</v>
      </c>
      <c r="X1932" s="17">
        <f t="shared" si="2109"/>
        <v>25</v>
      </c>
      <c r="Y1932" s="17"/>
      <c r="Z1932" s="9">
        <v>10</v>
      </c>
      <c r="AA1932" s="9"/>
      <c r="AB1932" s="17"/>
      <c r="AC1932" s="17">
        <f t="shared" si="2055"/>
        <v>49</v>
      </c>
      <c r="AD1932" s="17">
        <f t="shared" si="2097"/>
        <v>0.20408163265306123</v>
      </c>
      <c r="AE1932" s="17">
        <v>0.33333333333333331</v>
      </c>
      <c r="AF1932" s="17">
        <f t="shared" si="2105"/>
        <v>10</v>
      </c>
      <c r="AG1932" s="17"/>
      <c r="AH1932" s="9">
        <v>75</v>
      </c>
      <c r="AI1932" s="9"/>
      <c r="AJ1932" s="9"/>
      <c r="AK1932" s="9"/>
      <c r="AL1932" s="9">
        <v>0.43333333333333324</v>
      </c>
      <c r="AM1932" s="9"/>
      <c r="AN1932" s="9">
        <v>0.20408163265306123</v>
      </c>
      <c r="AO1932" s="9"/>
      <c r="AP1932" s="9">
        <v>0.2186666666666667</v>
      </c>
      <c r="AQ1932" s="9">
        <f>+AVERAGE(AL1918:AL1927)</f>
        <v>0.55605128205128196</v>
      </c>
      <c r="AR1932" s="9">
        <f>+AVERAGE(AN1918:AN1927)</f>
        <v>0.04</v>
      </c>
      <c r="AS1932" s="17">
        <f t="shared" si="2094"/>
        <v>23</v>
      </c>
      <c r="AT1932" s="17">
        <f t="shared" si="2046"/>
        <v>0.4695652173913043</v>
      </c>
      <c r="AU1932" s="17">
        <f t="shared" si="2110"/>
        <v>0.33333333333333331</v>
      </c>
      <c r="AV1932" s="17">
        <f t="shared" si="2111"/>
        <v>0.18850574712643678</v>
      </c>
      <c r="AW1932" s="17"/>
      <c r="AX1932" s="17"/>
      <c r="AY1932" s="17"/>
      <c r="AZ1932" s="17">
        <v>1</v>
      </c>
      <c r="BA1932" s="24">
        <v>0.16666666666666666</v>
      </c>
      <c r="BB1932" s="9">
        <v>38</v>
      </c>
      <c r="BC1932" s="9">
        <v>0</v>
      </c>
      <c r="BD1932" s="9">
        <f t="shared" si="2106"/>
        <v>1</v>
      </c>
      <c r="BE1932" s="9" t="s">
        <v>4440</v>
      </c>
      <c r="BF1932" s="9">
        <f t="shared" si="2112"/>
        <v>0</v>
      </c>
      <c r="BG1932" s="9">
        <v>3</v>
      </c>
      <c r="BH1932" s="9">
        <v>2</v>
      </c>
      <c r="BI1932" s="9">
        <v>3</v>
      </c>
      <c r="BJ1932" s="9">
        <v>0</v>
      </c>
      <c r="BK1932" s="9">
        <v>4</v>
      </c>
      <c r="BL1932" s="9">
        <v>2</v>
      </c>
      <c r="BM1932" s="9">
        <v>3</v>
      </c>
      <c r="BN1932" s="9">
        <v>25</v>
      </c>
      <c r="BO1932" s="9">
        <v>0</v>
      </c>
      <c r="BP1932" s="9">
        <v>0</v>
      </c>
      <c r="BQ1932" s="9">
        <f t="shared" si="2038"/>
        <v>0.4</v>
      </c>
      <c r="BR1932" s="34">
        <f t="shared" si="2092"/>
        <v>0.2</v>
      </c>
      <c r="BS1932" s="34">
        <f t="shared" si="2092"/>
        <v>0.8</v>
      </c>
      <c r="BT1932" s="9"/>
      <c r="BU1932" s="9"/>
      <c r="BV1932" s="9"/>
      <c r="BW1932" s="9"/>
      <c r="BX1932" s="9"/>
      <c r="BY1932" s="9"/>
      <c r="BZ1932" s="22">
        <f t="shared" si="2098"/>
        <v>0</v>
      </c>
      <c r="CA1932" s="22">
        <f t="shared" si="2099"/>
        <v>5</v>
      </c>
      <c r="CB1932" s="22">
        <f t="shared" si="2100"/>
        <v>0.8</v>
      </c>
      <c r="CC1932" s="22">
        <f t="shared" si="2101"/>
        <v>0</v>
      </c>
      <c r="CD1932" s="22">
        <f t="shared" si="2102"/>
        <v>1</v>
      </c>
      <c r="CK1932" s="23">
        <v>1</v>
      </c>
      <c r="CL1932" s="23">
        <f t="shared" si="2103"/>
        <v>3</v>
      </c>
      <c r="CM1932" s="23">
        <f t="shared" si="2107"/>
        <v>1.6681538461538459</v>
      </c>
      <c r="CN1932" s="23">
        <f t="shared" si="2108"/>
        <v>0.12</v>
      </c>
      <c r="CQ1932" s="4">
        <v>1</v>
      </c>
    </row>
    <row r="1933" spans="1:95" ht="11.25" customHeight="1">
      <c r="A1933" s="9">
        <v>18</v>
      </c>
      <c r="B1933" s="9">
        <v>3</v>
      </c>
      <c r="C1933" s="9" t="str">
        <f t="shared" si="2050"/>
        <v>7</v>
      </c>
      <c r="D1933" s="10" t="s">
        <v>4210</v>
      </c>
      <c r="E1933" s="9">
        <v>16</v>
      </c>
      <c r="F1933" s="9">
        <v>1</v>
      </c>
      <c r="G1933" s="9">
        <v>0</v>
      </c>
      <c r="H1933" s="9">
        <v>0</v>
      </c>
      <c r="I1933" s="9">
        <v>0</v>
      </c>
      <c r="J1933" s="9">
        <v>1</v>
      </c>
      <c r="K1933" s="11">
        <v>25</v>
      </c>
      <c r="L1933" s="9">
        <v>55</v>
      </c>
      <c r="M1933" s="9">
        <v>10</v>
      </c>
      <c r="N1933" s="9"/>
      <c r="O1933" s="17"/>
      <c r="P1933" s="17">
        <f t="shared" si="2104"/>
        <v>1</v>
      </c>
      <c r="Q1933" s="9">
        <v>24</v>
      </c>
      <c r="R1933" s="9"/>
      <c r="S1933" s="9">
        <v>0.41666666666666669</v>
      </c>
      <c r="T1933" s="9">
        <v>79</v>
      </c>
      <c r="U1933" s="9">
        <v>35</v>
      </c>
      <c r="V1933" s="11">
        <v>32</v>
      </c>
      <c r="W1933" s="11">
        <f t="shared" si="2093"/>
        <v>25</v>
      </c>
      <c r="X1933" s="17">
        <f t="shared" si="2109"/>
        <v>32</v>
      </c>
      <c r="Y1933" s="17"/>
      <c r="Z1933" s="9">
        <v>19</v>
      </c>
      <c r="AA1933" s="9"/>
      <c r="AB1933" s="17"/>
      <c r="AC1933" s="17">
        <f t="shared" si="2055"/>
        <v>58</v>
      </c>
      <c r="AD1933" s="17">
        <f t="shared" si="2097"/>
        <v>0.32758620689655171</v>
      </c>
      <c r="AE1933" s="17">
        <v>0.20408163265306123</v>
      </c>
      <c r="AF1933" s="17">
        <f t="shared" si="2105"/>
        <v>19</v>
      </c>
      <c r="AG1933" s="17"/>
      <c r="AH1933" s="9">
        <v>84</v>
      </c>
      <c r="AI1933" s="9"/>
      <c r="AJ1933" s="9"/>
      <c r="AK1933" s="9"/>
      <c r="AL1933" s="9">
        <v>0.45</v>
      </c>
      <c r="AM1933" s="9"/>
      <c r="AN1933" s="9">
        <v>0.32758620689655171</v>
      </c>
      <c r="AO1933" s="9"/>
      <c r="AP1933" s="9">
        <v>0.18095238095238098</v>
      </c>
      <c r="AQ1933" s="9">
        <f>+AVERAGE(AL1918:AL1927)</f>
        <v>0.55605128205128196</v>
      </c>
      <c r="AR1933" s="9">
        <f>+AVERAGE(AN1918:AN1927)</f>
        <v>0.04</v>
      </c>
      <c r="AS1933" s="17">
        <f t="shared" si="2094"/>
        <v>24</v>
      </c>
      <c r="AT1933" s="17">
        <f t="shared" si="2046"/>
        <v>0.43333333333333324</v>
      </c>
      <c r="AU1933" s="17">
        <f t="shared" si="2110"/>
        <v>0.20408163265306123</v>
      </c>
      <c r="AV1933" s="17">
        <f t="shared" si="2111"/>
        <v>0.2186666666666667</v>
      </c>
      <c r="AW1933" s="17"/>
      <c r="AX1933" s="17"/>
      <c r="AY1933" s="17"/>
      <c r="AZ1933" s="17">
        <v>1</v>
      </c>
      <c r="BA1933" s="24">
        <v>0.16666666666666666</v>
      </c>
      <c r="BB1933" s="9">
        <v>38</v>
      </c>
      <c r="BC1933" s="9">
        <v>0</v>
      </c>
      <c r="BD1933" s="9">
        <f t="shared" si="2106"/>
        <v>1</v>
      </c>
      <c r="BE1933" s="9" t="s">
        <v>4440</v>
      </c>
      <c r="BF1933" s="9">
        <f t="shared" si="2112"/>
        <v>0</v>
      </c>
      <c r="BG1933" s="9">
        <v>3</v>
      </c>
      <c r="BH1933" s="9">
        <v>2</v>
      </c>
      <c r="BI1933" s="9">
        <v>3</v>
      </c>
      <c r="BJ1933" s="9">
        <v>0</v>
      </c>
      <c r="BK1933" s="9">
        <v>4</v>
      </c>
      <c r="BL1933" s="9">
        <v>2</v>
      </c>
      <c r="BM1933" s="9">
        <v>3</v>
      </c>
      <c r="BN1933" s="9">
        <v>25</v>
      </c>
      <c r="BO1933" s="9">
        <v>0</v>
      </c>
      <c r="BP1933" s="9">
        <v>0</v>
      </c>
      <c r="BQ1933" s="9">
        <f t="shared" si="2038"/>
        <v>0.4</v>
      </c>
      <c r="BR1933" s="34">
        <f t="shared" si="2092"/>
        <v>0.2</v>
      </c>
      <c r="BS1933" s="34">
        <f t="shared" si="2092"/>
        <v>0.8</v>
      </c>
      <c r="BT1933" s="9"/>
      <c r="BU1933" s="9"/>
      <c r="BV1933" s="9"/>
      <c r="BW1933" s="9"/>
      <c r="BX1933" s="9"/>
      <c r="BY1933" s="9"/>
      <c r="BZ1933" s="22">
        <f t="shared" si="2098"/>
        <v>0</v>
      </c>
      <c r="CA1933" s="22">
        <f t="shared" si="2099"/>
        <v>6</v>
      </c>
      <c r="CB1933" s="22">
        <f t="shared" si="2100"/>
        <v>0.8</v>
      </c>
      <c r="CC1933" s="22">
        <f t="shared" si="2101"/>
        <v>0</v>
      </c>
      <c r="CD1933" s="22">
        <f t="shared" si="2102"/>
        <v>1</v>
      </c>
      <c r="CK1933" s="23">
        <v>0.61224489795918369</v>
      </c>
      <c r="CL1933" s="23">
        <f t="shared" si="2103"/>
        <v>3</v>
      </c>
      <c r="CM1933" s="23">
        <f t="shared" si="2107"/>
        <v>1.6681538461538459</v>
      </c>
      <c r="CN1933" s="23">
        <f t="shared" si="2108"/>
        <v>0.12</v>
      </c>
      <c r="CQ1933" s="4">
        <v>1</v>
      </c>
    </row>
    <row r="1934" spans="1:95" ht="11.25" customHeight="1">
      <c r="A1934" s="9">
        <v>18</v>
      </c>
      <c r="B1934" s="9">
        <v>3</v>
      </c>
      <c r="C1934" s="9" t="str">
        <f t="shared" si="2050"/>
        <v>7</v>
      </c>
      <c r="D1934" s="10" t="s">
        <v>4210</v>
      </c>
      <c r="E1934" s="9">
        <v>17</v>
      </c>
      <c r="F1934" s="9">
        <v>1</v>
      </c>
      <c r="G1934" s="9">
        <v>0</v>
      </c>
      <c r="H1934" s="9">
        <v>0</v>
      </c>
      <c r="I1934" s="9">
        <v>0</v>
      </c>
      <c r="J1934" s="9">
        <v>1</v>
      </c>
      <c r="K1934" s="11">
        <v>25</v>
      </c>
      <c r="L1934" s="9">
        <v>54</v>
      </c>
      <c r="M1934" s="9">
        <v>10</v>
      </c>
      <c r="N1934" s="9"/>
      <c r="O1934" s="17"/>
      <c r="P1934" s="17">
        <f t="shared" si="2104"/>
        <v>1</v>
      </c>
      <c r="Q1934" s="9">
        <v>31</v>
      </c>
      <c r="R1934" s="9"/>
      <c r="S1934" s="9">
        <v>0.32258064516129031</v>
      </c>
      <c r="T1934" s="9">
        <v>85</v>
      </c>
      <c r="U1934" s="9">
        <v>40</v>
      </c>
      <c r="V1934" s="11">
        <v>38</v>
      </c>
      <c r="W1934" s="11">
        <f t="shared" si="2093"/>
        <v>32</v>
      </c>
      <c r="X1934" s="17">
        <f t="shared" si="2109"/>
        <v>38</v>
      </c>
      <c r="Y1934" s="17"/>
      <c r="Z1934" s="9">
        <v>19</v>
      </c>
      <c r="AA1934" s="9"/>
      <c r="AB1934" s="17"/>
      <c r="AC1934" s="17">
        <f t="shared" si="2055"/>
        <v>60</v>
      </c>
      <c r="AD1934" s="17">
        <f t="shared" si="2097"/>
        <v>0.31666666666666665</v>
      </c>
      <c r="AE1934" s="17">
        <v>0.32758620689655171</v>
      </c>
      <c r="AF1934" s="17">
        <f t="shared" si="2105"/>
        <v>19</v>
      </c>
      <c r="AG1934" s="17"/>
      <c r="AH1934" s="9">
        <v>79</v>
      </c>
      <c r="AI1934" s="9"/>
      <c r="AJ1934" s="9"/>
      <c r="AK1934" s="9"/>
      <c r="AL1934" s="9">
        <v>0.23225806451612901</v>
      </c>
      <c r="AM1934" s="9"/>
      <c r="AN1934" s="9">
        <v>0.31666666666666665</v>
      </c>
      <c r="AO1934" s="9"/>
      <c r="AP1934" s="9">
        <v>0.24810126582278486</v>
      </c>
      <c r="AQ1934" s="9">
        <f>+AVERAGE(AL1918:AL1927)</f>
        <v>0.55605128205128196</v>
      </c>
      <c r="AR1934" s="9">
        <f>+AVERAGE(AN1918:AN1927)</f>
        <v>0.04</v>
      </c>
      <c r="AS1934" s="17">
        <f t="shared" si="2094"/>
        <v>24</v>
      </c>
      <c r="AT1934" s="17">
        <f t="shared" si="2046"/>
        <v>0.45</v>
      </c>
      <c r="AU1934" s="17">
        <f t="shared" si="2110"/>
        <v>0.32758620689655171</v>
      </c>
      <c r="AV1934" s="17">
        <f t="shared" si="2111"/>
        <v>0.18095238095238098</v>
      </c>
      <c r="AW1934" s="17"/>
      <c r="AX1934" s="17"/>
      <c r="AY1934" s="17"/>
      <c r="AZ1934" s="17">
        <v>1</v>
      </c>
      <c r="BA1934" s="24">
        <v>0.16666666666666666</v>
      </c>
      <c r="BB1934" s="9">
        <v>38</v>
      </c>
      <c r="BC1934" s="9">
        <v>0</v>
      </c>
      <c r="BD1934" s="9">
        <f t="shared" si="2106"/>
        <v>1</v>
      </c>
      <c r="BE1934" s="9" t="s">
        <v>4440</v>
      </c>
      <c r="BF1934" s="9">
        <f t="shared" si="2112"/>
        <v>0</v>
      </c>
      <c r="BG1934" s="9">
        <v>3</v>
      </c>
      <c r="BH1934" s="9">
        <v>2</v>
      </c>
      <c r="BI1934" s="9">
        <v>3</v>
      </c>
      <c r="BJ1934" s="9">
        <v>0</v>
      </c>
      <c r="BK1934" s="9">
        <v>4</v>
      </c>
      <c r="BL1934" s="9">
        <v>2</v>
      </c>
      <c r="BM1934" s="9">
        <v>3</v>
      </c>
      <c r="BN1934" s="9">
        <v>25</v>
      </c>
      <c r="BO1934" s="9">
        <v>0</v>
      </c>
      <c r="BP1934" s="9">
        <v>0</v>
      </c>
      <c r="BQ1934" s="9">
        <f t="shared" si="2038"/>
        <v>0.4</v>
      </c>
      <c r="BR1934" s="34">
        <f t="shared" si="2092"/>
        <v>0.2</v>
      </c>
      <c r="BS1934" s="34">
        <f t="shared" si="2092"/>
        <v>0.8</v>
      </c>
      <c r="BT1934" s="9"/>
      <c r="BU1934" s="9"/>
      <c r="BV1934" s="9"/>
      <c r="BW1934" s="9"/>
      <c r="BX1934" s="9"/>
      <c r="BY1934" s="9"/>
      <c r="BZ1934" s="22">
        <f t="shared" si="2098"/>
        <v>0</v>
      </c>
      <c r="CA1934" s="22">
        <f t="shared" si="2099"/>
        <v>7</v>
      </c>
      <c r="CB1934" s="22">
        <f t="shared" si="2100"/>
        <v>0.8</v>
      </c>
      <c r="CC1934" s="22">
        <f t="shared" si="2101"/>
        <v>0</v>
      </c>
      <c r="CD1934" s="22">
        <f t="shared" si="2102"/>
        <v>1</v>
      </c>
      <c r="CK1934" s="23">
        <v>0.98275862068965514</v>
      </c>
      <c r="CL1934" s="23">
        <f t="shared" si="2103"/>
        <v>3</v>
      </c>
      <c r="CM1934" s="23">
        <f t="shared" si="2107"/>
        <v>1.6681538461538459</v>
      </c>
      <c r="CN1934" s="23">
        <f t="shared" si="2108"/>
        <v>0.12</v>
      </c>
      <c r="CQ1934" s="4">
        <v>2</v>
      </c>
    </row>
    <row r="1935" spans="1:95" ht="11.25" customHeight="1">
      <c r="A1935" s="9">
        <v>18</v>
      </c>
      <c r="B1935" s="9">
        <v>3</v>
      </c>
      <c r="C1935" s="9" t="str">
        <f t="shared" si="2050"/>
        <v>7</v>
      </c>
      <c r="D1935" s="10" t="s">
        <v>4210</v>
      </c>
      <c r="E1935" s="9">
        <v>18</v>
      </c>
      <c r="F1935" s="9">
        <v>1</v>
      </c>
      <c r="G1935" s="9">
        <v>0</v>
      </c>
      <c r="H1935" s="9">
        <v>0</v>
      </c>
      <c r="I1935" s="9">
        <v>0</v>
      </c>
      <c r="J1935" s="9">
        <v>1</v>
      </c>
      <c r="K1935" s="11">
        <v>25</v>
      </c>
      <c r="L1935" s="9">
        <v>60</v>
      </c>
      <c r="M1935" s="9">
        <v>10</v>
      </c>
      <c r="N1935" s="9"/>
      <c r="O1935" s="17"/>
      <c r="P1935" s="17">
        <f t="shared" si="2104"/>
        <v>1</v>
      </c>
      <c r="Q1935" s="9">
        <v>17</v>
      </c>
      <c r="R1935" s="9"/>
      <c r="S1935" s="9">
        <v>0.58823529411764708</v>
      </c>
      <c r="T1935" s="9">
        <v>77</v>
      </c>
      <c r="U1935" s="9">
        <v>35</v>
      </c>
      <c r="V1935" s="11">
        <v>21</v>
      </c>
      <c r="W1935" s="11">
        <f t="shared" si="2093"/>
        <v>38</v>
      </c>
      <c r="X1935" s="17">
        <f t="shared" si="2109"/>
        <v>21</v>
      </c>
      <c r="Y1935" s="17"/>
      <c r="Z1935" s="9">
        <v>0</v>
      </c>
      <c r="AA1935" s="9"/>
      <c r="AB1935" s="17"/>
      <c r="AC1935" s="17">
        <f t="shared" si="2055"/>
        <v>38</v>
      </c>
      <c r="AD1935" s="17">
        <f t="shared" si="2097"/>
        <v>0</v>
      </c>
      <c r="AE1935" s="17">
        <v>0.31666666666666665</v>
      </c>
      <c r="AF1935" s="17">
        <f t="shared" si="2105"/>
        <v>0</v>
      </c>
      <c r="AG1935" s="17"/>
      <c r="AH1935" s="9">
        <v>71</v>
      </c>
      <c r="AI1935" s="9"/>
      <c r="AJ1935" s="9"/>
      <c r="AK1935" s="9"/>
      <c r="AL1935" s="9">
        <v>0.56470588235294117</v>
      </c>
      <c r="AM1935" s="9"/>
      <c r="AN1935" s="9">
        <v>0</v>
      </c>
      <c r="AO1935" s="9"/>
      <c r="AP1935" s="9">
        <v>0.37746478873239442</v>
      </c>
      <c r="AQ1935" s="9">
        <f>+AVERAGE(AL1918:AL1927)</f>
        <v>0.55605128205128196</v>
      </c>
      <c r="AR1935" s="9">
        <f>+AVERAGE(AN1918:AN1927)</f>
        <v>0.04</v>
      </c>
      <c r="AS1935" s="17">
        <f t="shared" si="2094"/>
        <v>31</v>
      </c>
      <c r="AT1935" s="17">
        <f t="shared" si="2046"/>
        <v>0.23225806451612901</v>
      </c>
      <c r="AU1935" s="17">
        <f t="shared" si="2110"/>
        <v>0.31666666666666665</v>
      </c>
      <c r="AV1935" s="17">
        <f t="shared" si="2111"/>
        <v>0.24810126582278486</v>
      </c>
      <c r="AW1935" s="17"/>
      <c r="AX1935" s="17"/>
      <c r="AY1935" s="17"/>
      <c r="AZ1935" s="17">
        <v>1</v>
      </c>
      <c r="BA1935" s="24">
        <v>0.16666666666666666</v>
      </c>
      <c r="BB1935" s="9">
        <v>38</v>
      </c>
      <c r="BC1935" s="9">
        <v>0</v>
      </c>
      <c r="BD1935" s="9">
        <f t="shared" si="2106"/>
        <v>1</v>
      </c>
      <c r="BE1935" s="9" t="s">
        <v>4440</v>
      </c>
      <c r="BF1935" s="9">
        <f t="shared" si="2112"/>
        <v>0</v>
      </c>
      <c r="BG1935" s="9">
        <v>3</v>
      </c>
      <c r="BH1935" s="9">
        <v>2</v>
      </c>
      <c r="BI1935" s="9">
        <v>3</v>
      </c>
      <c r="BJ1935" s="9">
        <v>0</v>
      </c>
      <c r="BK1935" s="9">
        <v>4</v>
      </c>
      <c r="BL1935" s="9">
        <v>2</v>
      </c>
      <c r="BM1935" s="9">
        <v>3</v>
      </c>
      <c r="BN1935" s="9">
        <v>25</v>
      </c>
      <c r="BO1935" s="9">
        <v>0</v>
      </c>
      <c r="BP1935" s="9">
        <v>0</v>
      </c>
      <c r="BQ1935" s="9">
        <f t="shared" si="2038"/>
        <v>0.4</v>
      </c>
      <c r="BR1935" s="34">
        <f t="shared" si="2092"/>
        <v>0.2</v>
      </c>
      <c r="BS1935" s="34">
        <f t="shared" si="2092"/>
        <v>0.8</v>
      </c>
      <c r="BT1935" s="9"/>
      <c r="BU1935" s="9"/>
      <c r="BV1935" s="9"/>
      <c r="BW1935" s="9"/>
      <c r="BX1935" s="9"/>
      <c r="BY1935" s="9"/>
      <c r="BZ1935" s="22">
        <f t="shared" si="2098"/>
        <v>0</v>
      </c>
      <c r="CA1935" s="22">
        <f t="shared" si="2099"/>
        <v>8</v>
      </c>
      <c r="CB1935" s="22">
        <f t="shared" si="2100"/>
        <v>0.8</v>
      </c>
      <c r="CC1935" s="22">
        <f t="shared" si="2101"/>
        <v>0</v>
      </c>
      <c r="CD1935" s="22">
        <f t="shared" si="2102"/>
        <v>1</v>
      </c>
      <c r="CK1935" s="23">
        <v>0.95</v>
      </c>
      <c r="CL1935" s="23">
        <f t="shared" si="2103"/>
        <v>3</v>
      </c>
      <c r="CM1935" s="23">
        <f t="shared" si="2107"/>
        <v>1.6681538461538459</v>
      </c>
      <c r="CN1935" s="23">
        <f t="shared" si="2108"/>
        <v>0.12</v>
      </c>
      <c r="CQ1935" s="4">
        <v>1</v>
      </c>
    </row>
    <row r="1936" spans="1:95" ht="11.25" customHeight="1">
      <c r="A1936" s="9">
        <v>18</v>
      </c>
      <c r="B1936" s="9">
        <v>3</v>
      </c>
      <c r="C1936" s="9" t="str">
        <f t="shared" si="2050"/>
        <v>7</v>
      </c>
      <c r="D1936" s="10" t="s">
        <v>4210</v>
      </c>
      <c r="E1936" s="9">
        <v>19</v>
      </c>
      <c r="F1936" s="9">
        <v>1</v>
      </c>
      <c r="G1936" s="9">
        <v>0</v>
      </c>
      <c r="H1936" s="9">
        <v>0</v>
      </c>
      <c r="I1936" s="9">
        <v>0</v>
      </c>
      <c r="J1936" s="9">
        <v>1</v>
      </c>
      <c r="K1936" s="11">
        <v>25</v>
      </c>
      <c r="L1936" s="9">
        <v>52</v>
      </c>
      <c r="M1936" s="9">
        <v>10</v>
      </c>
      <c r="N1936" s="9"/>
      <c r="O1936" s="17"/>
      <c r="P1936" s="17">
        <f t="shared" si="2104"/>
        <v>1</v>
      </c>
      <c r="Q1936" s="9">
        <v>21</v>
      </c>
      <c r="R1936" s="9"/>
      <c r="S1936" s="9">
        <v>0.47619047619047616</v>
      </c>
      <c r="T1936" s="9">
        <v>73</v>
      </c>
      <c r="U1936" s="9">
        <v>35</v>
      </c>
      <c r="V1936" s="11">
        <v>29</v>
      </c>
      <c r="W1936" s="11">
        <f t="shared" si="2093"/>
        <v>21</v>
      </c>
      <c r="X1936" s="17">
        <f t="shared" si="2109"/>
        <v>29</v>
      </c>
      <c r="Y1936" s="17"/>
      <c r="Z1936" s="9">
        <v>10</v>
      </c>
      <c r="AA1936" s="9"/>
      <c r="AB1936" s="17"/>
      <c r="AC1936" s="17">
        <f t="shared" si="2055"/>
        <v>50</v>
      </c>
      <c r="AD1936" s="17">
        <f t="shared" si="2097"/>
        <v>0.2</v>
      </c>
      <c r="AE1936" s="17">
        <v>0</v>
      </c>
      <c r="AF1936" s="17">
        <f t="shared" si="2105"/>
        <v>10</v>
      </c>
      <c r="AG1936" s="17"/>
      <c r="AH1936" s="9">
        <v>79</v>
      </c>
      <c r="AI1936" s="9"/>
      <c r="AJ1936" s="9"/>
      <c r="AK1936" s="9"/>
      <c r="AL1936" s="9">
        <v>0.49523809523809537</v>
      </c>
      <c r="AM1936" s="9"/>
      <c r="AN1936" s="9">
        <v>0.2</v>
      </c>
      <c r="AO1936" s="9"/>
      <c r="AP1936" s="9">
        <v>0.2227848101265823</v>
      </c>
      <c r="AQ1936" s="9">
        <f>+AVERAGE(AL1918:AL1927)</f>
        <v>0.55605128205128196</v>
      </c>
      <c r="AR1936" s="9">
        <f>+AVERAGE(AN1918:AN1927)</f>
        <v>0.04</v>
      </c>
      <c r="AS1936" s="17">
        <f t="shared" si="2094"/>
        <v>17</v>
      </c>
      <c r="AT1936" s="17">
        <f t="shared" si="2046"/>
        <v>0.56470588235294117</v>
      </c>
      <c r="AU1936" s="17">
        <f t="shared" si="2110"/>
        <v>0</v>
      </c>
      <c r="AV1936" s="17">
        <f t="shared" si="2111"/>
        <v>0.37746478873239442</v>
      </c>
      <c r="AW1936" s="17"/>
      <c r="AX1936" s="17"/>
      <c r="AY1936" s="17"/>
      <c r="AZ1936" s="17">
        <v>1</v>
      </c>
      <c r="BA1936" s="24">
        <v>0.16666666666666666</v>
      </c>
      <c r="BB1936" s="9">
        <v>38</v>
      </c>
      <c r="BC1936" s="9">
        <v>0</v>
      </c>
      <c r="BD1936" s="9">
        <f t="shared" si="2106"/>
        <v>1</v>
      </c>
      <c r="BE1936" s="9" t="s">
        <v>4440</v>
      </c>
      <c r="BF1936" s="9">
        <f t="shared" si="2112"/>
        <v>0</v>
      </c>
      <c r="BG1936" s="9">
        <v>3</v>
      </c>
      <c r="BH1936" s="9">
        <v>2</v>
      </c>
      <c r="BI1936" s="9">
        <v>3</v>
      </c>
      <c r="BJ1936" s="9">
        <v>0</v>
      </c>
      <c r="BK1936" s="9">
        <v>4</v>
      </c>
      <c r="BL1936" s="9">
        <v>2</v>
      </c>
      <c r="BM1936" s="9">
        <v>3</v>
      </c>
      <c r="BN1936" s="9">
        <v>25</v>
      </c>
      <c r="BO1936" s="9">
        <v>0</v>
      </c>
      <c r="BP1936" s="9">
        <v>0</v>
      </c>
      <c r="BQ1936" s="9">
        <f t="shared" si="2038"/>
        <v>0.4</v>
      </c>
      <c r="BR1936" s="34">
        <f t="shared" si="2092"/>
        <v>0.2</v>
      </c>
      <c r="BS1936" s="34">
        <f t="shared" si="2092"/>
        <v>0.8</v>
      </c>
      <c r="BT1936" s="9"/>
      <c r="BU1936" s="9"/>
      <c r="BV1936" s="9"/>
      <c r="BW1936" s="9"/>
      <c r="BX1936" s="9"/>
      <c r="BY1936" s="9"/>
      <c r="BZ1936" s="22">
        <f t="shared" si="2098"/>
        <v>0</v>
      </c>
      <c r="CA1936" s="22">
        <f t="shared" si="2099"/>
        <v>9</v>
      </c>
      <c r="CB1936" s="22">
        <f t="shared" si="2100"/>
        <v>0.8</v>
      </c>
      <c r="CC1936" s="22">
        <f t="shared" si="2101"/>
        <v>0</v>
      </c>
      <c r="CD1936" s="22">
        <f t="shared" si="2102"/>
        <v>1</v>
      </c>
      <c r="CK1936" s="23">
        <v>0</v>
      </c>
      <c r="CL1936" s="23">
        <f t="shared" si="2103"/>
        <v>3</v>
      </c>
      <c r="CM1936" s="23">
        <f t="shared" si="2107"/>
        <v>1.6681538461538459</v>
      </c>
      <c r="CN1936" s="23">
        <f t="shared" si="2108"/>
        <v>0.12</v>
      </c>
      <c r="CQ1936" s="4">
        <v>0</v>
      </c>
    </row>
    <row r="1937" spans="1:95" ht="11.25" customHeight="1">
      <c r="A1937" s="9">
        <v>18</v>
      </c>
      <c r="B1937" s="9">
        <v>3</v>
      </c>
      <c r="C1937" s="9" t="str">
        <f t="shared" si="2050"/>
        <v>7</v>
      </c>
      <c r="D1937" s="10" t="s">
        <v>4210</v>
      </c>
      <c r="E1937" s="9">
        <v>20</v>
      </c>
      <c r="F1937" s="9">
        <v>1</v>
      </c>
      <c r="G1937" s="9">
        <v>0</v>
      </c>
      <c r="H1937" s="9">
        <v>0</v>
      </c>
      <c r="I1937" s="9">
        <v>0</v>
      </c>
      <c r="J1937" s="9">
        <v>1</v>
      </c>
      <c r="K1937" s="11">
        <v>25</v>
      </c>
      <c r="L1937" s="9">
        <v>48</v>
      </c>
      <c r="M1937" s="9">
        <v>10</v>
      </c>
      <c r="N1937" s="17">
        <f>SUM(M1928:M1937)</f>
        <v>100</v>
      </c>
      <c r="O1937" s="17"/>
      <c r="P1937" s="17">
        <f t="shared" si="2104"/>
        <v>1</v>
      </c>
      <c r="Q1937" s="9">
        <v>21</v>
      </c>
      <c r="R1937" s="9"/>
      <c r="S1937" s="9">
        <v>0.47619047619047616</v>
      </c>
      <c r="T1937" s="9">
        <v>69</v>
      </c>
      <c r="U1937" s="9">
        <v>30</v>
      </c>
      <c r="V1937" s="11">
        <v>39</v>
      </c>
      <c r="W1937" s="11">
        <f t="shared" si="2093"/>
        <v>29</v>
      </c>
      <c r="X1937" s="17">
        <f t="shared" si="2109"/>
        <v>30</v>
      </c>
      <c r="Y1937" s="17"/>
      <c r="Z1937" s="9">
        <v>18</v>
      </c>
      <c r="AA1937" s="17">
        <f>SUM(Z1928:Z1937)</f>
        <v>116</v>
      </c>
      <c r="AB1937" s="17"/>
      <c r="AC1937" s="17">
        <f t="shared" si="2055"/>
        <v>58</v>
      </c>
      <c r="AD1937" s="17">
        <f t="shared" si="2097"/>
        <v>0.31034482758620691</v>
      </c>
      <c r="AE1937" s="17">
        <v>0.2</v>
      </c>
      <c r="AF1937" s="17">
        <f t="shared" si="2105"/>
        <v>18</v>
      </c>
      <c r="AG1937" s="17">
        <f>+SUM(AF1928:AF1937)</f>
        <v>116</v>
      </c>
      <c r="AH1937" s="9">
        <v>87</v>
      </c>
      <c r="AI1937" s="9"/>
      <c r="AJ1937" s="9"/>
      <c r="AK1937" s="9"/>
      <c r="AL1937" s="9">
        <v>0.49523809523809537</v>
      </c>
      <c r="AM1937" s="9"/>
      <c r="AN1937" s="9">
        <v>0.31034482758620691</v>
      </c>
      <c r="AO1937" s="9"/>
      <c r="AP1937" s="9">
        <v>0.2022988505747127</v>
      </c>
      <c r="AQ1937" s="9">
        <f>+AVERAGE(AL1918:AL1927)</f>
        <v>0.55605128205128196</v>
      </c>
      <c r="AR1937" s="9">
        <f>+AVERAGE(AN1918:AN1927)</f>
        <v>0.04</v>
      </c>
      <c r="AS1937" s="17">
        <f t="shared" si="2094"/>
        <v>21</v>
      </c>
      <c r="AT1937" s="17">
        <f t="shared" si="2046"/>
        <v>0.49523809523809537</v>
      </c>
      <c r="AU1937" s="17">
        <f t="shared" si="2110"/>
        <v>0.2</v>
      </c>
      <c r="AV1937" s="17">
        <f t="shared" si="2111"/>
        <v>0.2227848101265823</v>
      </c>
      <c r="AW1937" s="17"/>
      <c r="AX1937" s="17"/>
      <c r="AY1937" s="17"/>
      <c r="AZ1937" s="17">
        <v>1</v>
      </c>
      <c r="BA1937" s="24">
        <v>0.16666666666666666</v>
      </c>
      <c r="BB1937" s="9">
        <v>38</v>
      </c>
      <c r="BC1937" s="9">
        <v>0</v>
      </c>
      <c r="BD1937" s="9">
        <f t="shared" si="2106"/>
        <v>1</v>
      </c>
      <c r="BE1937" s="9" t="s">
        <v>4440</v>
      </c>
      <c r="BF1937" s="9">
        <f t="shared" si="2112"/>
        <v>0</v>
      </c>
      <c r="BG1937" s="9">
        <v>3</v>
      </c>
      <c r="BH1937" s="9">
        <v>2</v>
      </c>
      <c r="BI1937" s="9">
        <v>3</v>
      </c>
      <c r="BJ1937" s="9">
        <v>0</v>
      </c>
      <c r="BK1937" s="9">
        <v>4</v>
      </c>
      <c r="BL1937" s="9">
        <v>2</v>
      </c>
      <c r="BM1937" s="9">
        <v>3</v>
      </c>
      <c r="BN1937" s="9">
        <v>25</v>
      </c>
      <c r="BO1937" s="9">
        <v>0</v>
      </c>
      <c r="BP1937" s="9">
        <v>0</v>
      </c>
      <c r="BQ1937" s="9">
        <f t="shared" ref="BQ1937:BQ1981" si="2113">SUM(BD1937,BD1959,BD1981,BD2003,BD2025)/5</f>
        <v>0.4</v>
      </c>
      <c r="BR1937" s="34">
        <f t="shared" si="2092"/>
        <v>0.6</v>
      </c>
      <c r="BS1937" s="34">
        <f t="shared" si="2092"/>
        <v>0.8</v>
      </c>
      <c r="BT1937" s="9"/>
      <c r="BU1937" s="9"/>
      <c r="BV1937" s="9"/>
      <c r="BW1937" s="9">
        <f>SUM(AF1928:AF1937)</f>
        <v>116</v>
      </c>
      <c r="BX1937" s="9"/>
      <c r="BY1937" s="9">
        <f t="shared" ref="BY1937" si="2114">SUM(BW1927,BW1937)</f>
        <v>193</v>
      </c>
      <c r="BZ1937" s="22">
        <f t="shared" si="2098"/>
        <v>0</v>
      </c>
      <c r="CA1937" s="22">
        <f t="shared" si="2099"/>
        <v>10</v>
      </c>
      <c r="CB1937" s="22">
        <f t="shared" si="2100"/>
        <v>0.8</v>
      </c>
      <c r="CC1937" s="22">
        <f t="shared" si="2101"/>
        <v>0</v>
      </c>
      <c r="CD1937" s="22">
        <f t="shared" si="2102"/>
        <v>1</v>
      </c>
      <c r="CK1937" s="23">
        <v>0.60000000000000009</v>
      </c>
      <c r="CL1937" s="23">
        <f t="shared" si="2103"/>
        <v>3</v>
      </c>
      <c r="CM1937" s="23">
        <f t="shared" si="2107"/>
        <v>1.6681538461538459</v>
      </c>
      <c r="CN1937" s="23">
        <f t="shared" si="2108"/>
        <v>0.12</v>
      </c>
      <c r="CQ1937" s="4">
        <v>1</v>
      </c>
    </row>
    <row r="1938" spans="1:95" ht="11.25" customHeight="1">
      <c r="A1938" s="9">
        <v>18</v>
      </c>
      <c r="B1938" s="9">
        <v>4</v>
      </c>
      <c r="C1938" s="9" t="str">
        <f t="shared" si="2050"/>
        <v>4</v>
      </c>
      <c r="D1938" s="10" t="s">
        <v>4257</v>
      </c>
      <c r="E1938" s="9">
        <v>-2</v>
      </c>
      <c r="F1938" s="9">
        <v>1</v>
      </c>
      <c r="G1938" s="9">
        <v>0</v>
      </c>
      <c r="H1938" s="9">
        <v>0</v>
      </c>
      <c r="I1938" s="9">
        <v>0</v>
      </c>
      <c r="J1938" s="9">
        <v>0</v>
      </c>
      <c r="K1938" s="11">
        <v>25</v>
      </c>
      <c r="L1938" s="9">
        <v>50</v>
      </c>
      <c r="M1938" s="9">
        <v>10</v>
      </c>
      <c r="N1938" s="9"/>
      <c r="O1938" s="17"/>
      <c r="P1938" s="17">
        <f t="shared" si="2104"/>
        <v>1</v>
      </c>
      <c r="Q1938" s="9">
        <v>38</v>
      </c>
      <c r="R1938" s="9"/>
      <c r="S1938" s="9">
        <v>0.26315789473684209</v>
      </c>
      <c r="T1938" s="9">
        <v>88</v>
      </c>
      <c r="U1938" s="9">
        <v>40</v>
      </c>
      <c r="V1938" s="11">
        <v>30</v>
      </c>
      <c r="W1938" s="18"/>
      <c r="X1938" s="17">
        <f t="shared" si="2109"/>
        <v>30</v>
      </c>
      <c r="Y1938" s="17"/>
      <c r="Z1938" s="9">
        <v>0</v>
      </c>
      <c r="AA1938" s="9"/>
      <c r="AB1938" s="17"/>
      <c r="AC1938" s="17">
        <f>AC1916</f>
        <v>40</v>
      </c>
      <c r="AD1938" s="17">
        <f t="shared" si="2097"/>
        <v>0</v>
      </c>
      <c r="AE1938" s="17"/>
      <c r="AF1938" s="17">
        <f t="shared" si="2105"/>
        <v>0</v>
      </c>
      <c r="AG1938" s="17"/>
      <c r="AH1938" s="9">
        <v>52</v>
      </c>
      <c r="AI1938" s="9"/>
      <c r="AJ1938" s="9"/>
      <c r="AK1938" s="9"/>
      <c r="AL1938" s="9">
        <v>6.3157894736842107E-2</v>
      </c>
      <c r="AM1938" s="9"/>
      <c r="AN1938" s="9">
        <v>0</v>
      </c>
      <c r="AO1938" s="9"/>
      <c r="AP1938" s="9">
        <v>0.50769230769230755</v>
      </c>
      <c r="AQ1938" s="22"/>
      <c r="AR1938" s="22"/>
      <c r="AS1938" s="17"/>
      <c r="AT1938" s="17"/>
      <c r="AU1938" s="17"/>
      <c r="AV1938" s="17"/>
      <c r="AW1938" s="17"/>
      <c r="AX1938" s="17"/>
      <c r="AY1938" s="17"/>
      <c r="AZ1938" s="17">
        <v>6</v>
      </c>
      <c r="BA1938" s="24">
        <v>1</v>
      </c>
      <c r="BB1938" s="9">
        <v>18</v>
      </c>
      <c r="BC1938" s="9">
        <v>1</v>
      </c>
      <c r="BD1938" s="9">
        <f t="shared" si="2106"/>
        <v>0</v>
      </c>
      <c r="BE1938" s="9" t="s">
        <v>4479</v>
      </c>
      <c r="BF1938" s="9">
        <f t="shared" si="2112"/>
        <v>0</v>
      </c>
      <c r="BG1938" s="9">
        <v>1</v>
      </c>
      <c r="BH1938" s="9">
        <v>1</v>
      </c>
      <c r="BI1938" s="9">
        <v>5</v>
      </c>
      <c r="BJ1938" s="9">
        <v>0</v>
      </c>
      <c r="BK1938" s="9">
        <v>4</v>
      </c>
      <c r="BL1938" s="9">
        <v>4</v>
      </c>
      <c r="BM1938" s="9">
        <v>3</v>
      </c>
      <c r="BN1938" s="9">
        <v>0</v>
      </c>
      <c r="BO1938" s="9">
        <v>0</v>
      </c>
      <c r="BP1938" s="9" t="s">
        <v>4480</v>
      </c>
      <c r="BQ1938" s="22"/>
      <c r="BR1938" s="34">
        <f>BR1916</f>
        <v>0</v>
      </c>
      <c r="BS1938" s="34">
        <f>BS1916</f>
        <v>0.8</v>
      </c>
      <c r="BT1938" s="22"/>
      <c r="BU1938" s="22"/>
      <c r="BV1938" s="22"/>
      <c r="BW1938" s="22"/>
      <c r="BX1938" s="22"/>
      <c r="BY1938" s="22"/>
      <c r="BZ1938" s="22">
        <f t="shared" si="2098"/>
        <v>0</v>
      </c>
      <c r="CA1938" s="22">
        <f t="shared" si="2099"/>
        <v>0</v>
      </c>
      <c r="CB1938" s="22">
        <f t="shared" si="2100"/>
        <v>0</v>
      </c>
      <c r="CC1938" s="22">
        <f t="shared" si="2101"/>
        <v>0.8</v>
      </c>
      <c r="CD1938" s="22">
        <f t="shared" si="2102"/>
        <v>0</v>
      </c>
      <c r="CK1938" s="23" t="s">
        <v>2085</v>
      </c>
      <c r="CL1938" s="23">
        <f t="shared" si="2103"/>
        <v>4</v>
      </c>
      <c r="CM1938" s="23" t="str">
        <f t="shared" si="2107"/>
        <v/>
      </c>
      <c r="CN1938" s="23" t="str">
        <f t="shared" si="2108"/>
        <v/>
      </c>
      <c r="CQ1938" s="4">
        <v>1</v>
      </c>
    </row>
    <row r="1939" spans="1:95" ht="11.25" customHeight="1">
      <c r="A1939" s="9">
        <v>18</v>
      </c>
      <c r="B1939" s="9">
        <v>4</v>
      </c>
      <c r="C1939" s="9" t="str">
        <f t="shared" si="2050"/>
        <v>4</v>
      </c>
      <c r="D1939" s="10" t="s">
        <v>4257</v>
      </c>
      <c r="E1939" s="9">
        <v>-1</v>
      </c>
      <c r="F1939" s="9">
        <v>1</v>
      </c>
      <c r="G1939" s="9">
        <v>0</v>
      </c>
      <c r="H1939" s="9">
        <v>0</v>
      </c>
      <c r="I1939" s="9">
        <v>0</v>
      </c>
      <c r="J1939" s="9">
        <v>0</v>
      </c>
      <c r="K1939" s="11">
        <v>25</v>
      </c>
      <c r="L1939" s="9">
        <v>63</v>
      </c>
      <c r="M1939" s="9">
        <v>5</v>
      </c>
      <c r="N1939" s="9"/>
      <c r="O1939" s="17"/>
      <c r="P1939" s="17">
        <f t="shared" si="2104"/>
        <v>2</v>
      </c>
      <c r="Q1939" s="9">
        <v>12</v>
      </c>
      <c r="R1939" s="9"/>
      <c r="S1939" s="9">
        <v>0.41666666666666669</v>
      </c>
      <c r="T1939" s="9">
        <v>75</v>
      </c>
      <c r="U1939" s="9">
        <v>35</v>
      </c>
      <c r="V1939" s="11">
        <v>30</v>
      </c>
      <c r="W1939" s="11">
        <f>V1938</f>
        <v>30</v>
      </c>
      <c r="X1939" s="17">
        <f t="shared" si="2109"/>
        <v>30</v>
      </c>
      <c r="Y1939" s="17"/>
      <c r="Z1939" s="9">
        <v>4</v>
      </c>
      <c r="AA1939" s="9"/>
      <c r="AB1939" s="17"/>
      <c r="AC1939" s="17">
        <f t="shared" si="2055"/>
        <v>44</v>
      </c>
      <c r="AD1939" s="17">
        <f t="shared" si="2097"/>
        <v>9.0909090909090912E-2</v>
      </c>
      <c r="AE1939" s="17">
        <v>0</v>
      </c>
      <c r="AF1939" s="17">
        <f t="shared" si="2105"/>
        <v>9</v>
      </c>
      <c r="AG1939" s="17"/>
      <c r="AH1939" s="9">
        <v>82</v>
      </c>
      <c r="AI1939" s="9"/>
      <c r="AJ1939" s="9"/>
      <c r="AK1939" s="9"/>
      <c r="AL1939" s="9">
        <v>0.4</v>
      </c>
      <c r="AM1939" s="9"/>
      <c r="AN1939" s="9">
        <v>9.0909090909090912E-2</v>
      </c>
      <c r="AO1939" s="9"/>
      <c r="AP1939" s="9">
        <v>0.31219512195121957</v>
      </c>
      <c r="AQ1939" s="9"/>
      <c r="AR1939" s="9"/>
      <c r="AS1939" s="17">
        <f>+Q1938</f>
        <v>38</v>
      </c>
      <c r="AT1939" s="17">
        <f t="shared" ref="AT1939" si="2115">+AL1938</f>
        <v>6.3157894736842107E-2</v>
      </c>
      <c r="AU1939" s="17">
        <f t="shared" ref="AU1939" si="2116">+AN1938</f>
        <v>0</v>
      </c>
      <c r="AV1939" s="17">
        <f t="shared" ref="AV1939" si="2117">+AP1938</f>
        <v>0.50769230769230755</v>
      </c>
      <c r="AW1939" s="17"/>
      <c r="AX1939" s="17"/>
      <c r="AY1939" s="17"/>
      <c r="AZ1939" s="17">
        <v>6</v>
      </c>
      <c r="BA1939" s="24">
        <v>1</v>
      </c>
      <c r="BB1939" s="9">
        <v>18</v>
      </c>
      <c r="BC1939" s="9">
        <v>1</v>
      </c>
      <c r="BD1939" s="9">
        <f t="shared" si="2106"/>
        <v>0</v>
      </c>
      <c r="BE1939" s="9" t="s">
        <v>4479</v>
      </c>
      <c r="BF1939" s="9">
        <f t="shared" si="2112"/>
        <v>0</v>
      </c>
      <c r="BG1939" s="9">
        <v>1</v>
      </c>
      <c r="BH1939" s="9">
        <v>1</v>
      </c>
      <c r="BI1939" s="9">
        <v>5</v>
      </c>
      <c r="BJ1939" s="9">
        <v>0</v>
      </c>
      <c r="BK1939" s="9">
        <v>4</v>
      </c>
      <c r="BL1939" s="9">
        <v>4</v>
      </c>
      <c r="BM1939" s="9">
        <v>3</v>
      </c>
      <c r="BN1939" s="9">
        <v>0</v>
      </c>
      <c r="BO1939" s="9">
        <v>0</v>
      </c>
      <c r="BP1939" s="9" t="s">
        <v>4480</v>
      </c>
      <c r="BQ1939" s="9">
        <f t="shared" ref="BQ1939" si="2118">SUM(BD1939,BD1961,BD1983,BD2005,BD2027)/5</f>
        <v>0.4</v>
      </c>
      <c r="BR1939" s="34">
        <f t="shared" ref="BR1939:BS1958" si="2119">BR1917</f>
        <v>0.2</v>
      </c>
      <c r="BS1939" s="34">
        <f t="shared" si="2119"/>
        <v>0.8</v>
      </c>
      <c r="BT1939" s="9"/>
      <c r="BU1939" s="9"/>
      <c r="BV1939" s="9"/>
      <c r="BW1939" s="9"/>
      <c r="BX1939" s="9"/>
      <c r="BY1939" s="9"/>
      <c r="BZ1939" s="22">
        <f t="shared" si="2098"/>
        <v>0</v>
      </c>
      <c r="CA1939" s="22">
        <f t="shared" si="2099"/>
        <v>0</v>
      </c>
      <c r="CB1939" s="22">
        <f t="shared" si="2100"/>
        <v>0</v>
      </c>
      <c r="CC1939" s="22">
        <f t="shared" si="2101"/>
        <v>0.8</v>
      </c>
      <c r="CD1939" s="22">
        <f t="shared" si="2102"/>
        <v>0</v>
      </c>
      <c r="CK1939" s="23">
        <v>0</v>
      </c>
      <c r="CL1939" s="23">
        <f t="shared" si="2103"/>
        <v>4</v>
      </c>
      <c r="CM1939" s="23" t="str">
        <f t="shared" si="2107"/>
        <v/>
      </c>
      <c r="CN1939" s="23" t="str">
        <f t="shared" si="2108"/>
        <v/>
      </c>
      <c r="CQ1939" s="4">
        <v>0</v>
      </c>
    </row>
    <row r="1940" spans="1:95" ht="11.25" customHeight="1">
      <c r="A1940" s="9">
        <v>18</v>
      </c>
      <c r="B1940" s="9">
        <v>4</v>
      </c>
      <c r="C1940" s="9" t="str">
        <f t="shared" si="2050"/>
        <v>4</v>
      </c>
      <c r="D1940" s="10" t="s">
        <v>4257</v>
      </c>
      <c r="E1940" s="9">
        <v>1</v>
      </c>
      <c r="F1940" s="9">
        <v>1</v>
      </c>
      <c r="G1940" s="9">
        <v>0</v>
      </c>
      <c r="H1940" s="9">
        <v>0</v>
      </c>
      <c r="I1940" s="9">
        <v>0</v>
      </c>
      <c r="J1940" s="9">
        <v>0</v>
      </c>
      <c r="K1940" s="11">
        <v>25</v>
      </c>
      <c r="L1940" s="9">
        <v>75</v>
      </c>
      <c r="M1940" s="9">
        <v>5</v>
      </c>
      <c r="N1940" s="17">
        <f>SUM(M1940:M1940)</f>
        <v>5</v>
      </c>
      <c r="O1940" s="17"/>
      <c r="P1940" s="17">
        <f t="shared" si="2104"/>
        <v>2</v>
      </c>
      <c r="Q1940" s="9">
        <v>10</v>
      </c>
      <c r="R1940" s="9"/>
      <c r="S1940" s="9">
        <v>0.5</v>
      </c>
      <c r="T1940" s="9">
        <v>85</v>
      </c>
      <c r="U1940" s="9">
        <v>40</v>
      </c>
      <c r="V1940" s="11">
        <v>30</v>
      </c>
      <c r="W1940" s="11">
        <f t="shared" ref="W1940:W1959" si="2120">V1939</f>
        <v>30</v>
      </c>
      <c r="X1940" s="17">
        <f t="shared" si="2109"/>
        <v>30</v>
      </c>
      <c r="Y1940" s="17"/>
      <c r="Z1940" s="9">
        <v>4</v>
      </c>
      <c r="AA1940" s="17">
        <f>SUM(Z1940:Z1940)</f>
        <v>4</v>
      </c>
      <c r="AB1940" s="17"/>
      <c r="AC1940" s="17">
        <f t="shared" si="2055"/>
        <v>44</v>
      </c>
      <c r="AD1940" s="17">
        <f t="shared" si="2097"/>
        <v>9.0909090909090912E-2</v>
      </c>
      <c r="AE1940" s="17">
        <v>9.0909090909090912E-2</v>
      </c>
      <c r="AF1940" s="17">
        <f t="shared" si="2105"/>
        <v>9</v>
      </c>
      <c r="AG1940" s="17"/>
      <c r="AH1940" s="9">
        <v>84</v>
      </c>
      <c r="AI1940" s="9"/>
      <c r="AJ1940" s="9"/>
      <c r="AK1940" s="9"/>
      <c r="AL1940" s="9">
        <v>0.52</v>
      </c>
      <c r="AM1940" s="9"/>
      <c r="AN1940" s="9">
        <v>9.0909090909090912E-2</v>
      </c>
      <c r="AO1940" s="9"/>
      <c r="AP1940" s="9">
        <v>0.29523809523809519</v>
      </c>
      <c r="AQ1940" s="9"/>
      <c r="AR1940" s="9"/>
      <c r="AZ1940">
        <v>6</v>
      </c>
      <c r="BA1940" s="24">
        <v>1</v>
      </c>
      <c r="BB1940" s="9">
        <v>18</v>
      </c>
      <c r="BC1940" s="9">
        <v>1</v>
      </c>
      <c r="BD1940" s="9">
        <f t="shared" si="2106"/>
        <v>0</v>
      </c>
      <c r="BE1940" s="9" t="s">
        <v>4479</v>
      </c>
      <c r="BF1940" s="9">
        <f t="shared" si="2112"/>
        <v>0</v>
      </c>
      <c r="BG1940" s="9">
        <v>1</v>
      </c>
      <c r="BH1940" s="9">
        <v>1</v>
      </c>
      <c r="BI1940" s="9">
        <v>5</v>
      </c>
      <c r="BJ1940" s="9">
        <v>0</v>
      </c>
      <c r="BK1940" s="9">
        <v>4</v>
      </c>
      <c r="BL1940" s="9">
        <v>4</v>
      </c>
      <c r="BM1940" s="9">
        <v>3</v>
      </c>
      <c r="BN1940" s="9">
        <v>0</v>
      </c>
      <c r="BO1940" s="9">
        <v>0</v>
      </c>
      <c r="BP1940" s="9" t="s">
        <v>4480</v>
      </c>
      <c r="BQ1940" s="9">
        <f t="shared" si="2113"/>
        <v>0.4</v>
      </c>
      <c r="BR1940" s="34">
        <f t="shared" si="2119"/>
        <v>0.2</v>
      </c>
      <c r="BS1940" s="34">
        <f t="shared" si="2119"/>
        <v>0.8</v>
      </c>
      <c r="BT1940" s="9"/>
      <c r="BU1940" s="9"/>
      <c r="BV1940" s="9"/>
      <c r="BW1940" s="9"/>
      <c r="BX1940" s="9"/>
      <c r="BY1940" s="9"/>
      <c r="BZ1940" s="22">
        <f t="shared" si="2098"/>
        <v>1</v>
      </c>
      <c r="CA1940" s="22">
        <f t="shared" si="2099"/>
        <v>0</v>
      </c>
      <c r="CB1940" s="22">
        <f t="shared" si="2100"/>
        <v>0</v>
      </c>
      <c r="CC1940" s="22">
        <f t="shared" si="2101"/>
        <v>0.8</v>
      </c>
      <c r="CD1940" s="22">
        <f t="shared" si="2102"/>
        <v>0</v>
      </c>
      <c r="CK1940" s="23">
        <v>0.36363636363636365</v>
      </c>
      <c r="CL1940" s="23">
        <f t="shared" si="2103"/>
        <v>4</v>
      </c>
      <c r="CM1940" s="23" t="str">
        <f t="shared" si="2107"/>
        <v/>
      </c>
      <c r="CN1940" s="23" t="str">
        <f t="shared" si="2108"/>
        <v/>
      </c>
      <c r="CQ1940" s="4">
        <v>3</v>
      </c>
    </row>
    <row r="1941" spans="1:95" ht="11.25" customHeight="1">
      <c r="A1941" s="9">
        <v>18</v>
      </c>
      <c r="B1941" s="9">
        <v>4</v>
      </c>
      <c r="C1941" s="9" t="str">
        <f t="shared" si="2050"/>
        <v>4</v>
      </c>
      <c r="D1941" s="10" t="s">
        <v>4257</v>
      </c>
      <c r="E1941" s="9">
        <v>2</v>
      </c>
      <c r="F1941" s="9">
        <v>1</v>
      </c>
      <c r="G1941" s="9">
        <v>0</v>
      </c>
      <c r="H1941" s="9">
        <v>0</v>
      </c>
      <c r="I1941" s="9">
        <v>0</v>
      </c>
      <c r="J1941" s="9">
        <v>0</v>
      </c>
      <c r="K1941" s="11">
        <v>25</v>
      </c>
      <c r="L1941" s="9">
        <v>60</v>
      </c>
      <c r="M1941" s="9">
        <v>3</v>
      </c>
      <c r="N1941" s="17">
        <f>SUM(M1940:M1941)</f>
        <v>8</v>
      </c>
      <c r="O1941" s="17"/>
      <c r="P1941" s="17">
        <f t="shared" si="2104"/>
        <v>0</v>
      </c>
      <c r="Q1941" s="9">
        <v>10</v>
      </c>
      <c r="R1941" s="9"/>
      <c r="S1941" s="9">
        <v>0.3</v>
      </c>
      <c r="T1941" s="9">
        <v>70</v>
      </c>
      <c r="U1941" s="9">
        <v>30</v>
      </c>
      <c r="V1941" s="11">
        <v>30</v>
      </c>
      <c r="W1941" s="11">
        <f t="shared" si="2120"/>
        <v>30</v>
      </c>
      <c r="X1941" s="17">
        <f t="shared" si="2109"/>
        <v>30</v>
      </c>
      <c r="Y1941" s="17"/>
      <c r="Z1941" s="9">
        <v>0</v>
      </c>
      <c r="AA1941" s="17">
        <f>SUM(Z1940:Z1941)</f>
        <v>4</v>
      </c>
      <c r="AB1941" s="17"/>
      <c r="AC1941" s="17">
        <f t="shared" si="2055"/>
        <v>50</v>
      </c>
      <c r="AD1941" s="17">
        <f t="shared" si="2097"/>
        <v>0</v>
      </c>
      <c r="AE1941" s="17">
        <v>9.0909090909090912E-2</v>
      </c>
      <c r="AF1941" s="17">
        <f t="shared" si="2105"/>
        <v>7</v>
      </c>
      <c r="AG1941" s="17"/>
      <c r="AH1941" s="9">
        <v>90</v>
      </c>
      <c r="AI1941" s="9"/>
      <c r="AJ1941" s="9"/>
      <c r="AK1941" s="9"/>
      <c r="AL1941" s="9">
        <v>0.44000000000000006</v>
      </c>
      <c r="AM1941" s="9"/>
      <c r="AN1941" s="9">
        <v>0</v>
      </c>
      <c r="AO1941" s="9"/>
      <c r="AP1941" s="9">
        <v>0.27999999999999997</v>
      </c>
      <c r="AQ1941" s="9"/>
      <c r="AR1941" s="9"/>
      <c r="AS1941" s="17">
        <f t="shared" ref="AS1941:AS1959" si="2121">+Q1940</f>
        <v>10</v>
      </c>
      <c r="AT1941" s="17">
        <f t="shared" ref="AT1941:AT2003" si="2122">+AL1940</f>
        <v>0.52</v>
      </c>
      <c r="AU1941" s="17">
        <f t="shared" ref="AU1941:AU1949" si="2123">+AN1940</f>
        <v>9.0909090909090912E-2</v>
      </c>
      <c r="AV1941" s="17">
        <f t="shared" ref="AV1941:AV1949" si="2124">+AP1940</f>
        <v>0.29523809523809519</v>
      </c>
      <c r="AW1941" s="17"/>
      <c r="AX1941" s="17"/>
      <c r="AY1941" s="17"/>
      <c r="AZ1941" s="17">
        <v>6</v>
      </c>
      <c r="BA1941" s="24">
        <v>1</v>
      </c>
      <c r="BB1941" s="9">
        <v>18</v>
      </c>
      <c r="BC1941" s="9">
        <v>1</v>
      </c>
      <c r="BD1941" s="9">
        <f t="shared" si="2106"/>
        <v>0</v>
      </c>
      <c r="BE1941" s="9" t="s">
        <v>4479</v>
      </c>
      <c r="BF1941" s="9">
        <f t="shared" si="2112"/>
        <v>0</v>
      </c>
      <c r="BG1941" s="9">
        <v>1</v>
      </c>
      <c r="BH1941" s="9">
        <v>1</v>
      </c>
      <c r="BI1941" s="9">
        <v>5</v>
      </c>
      <c r="BJ1941" s="9">
        <v>0</v>
      </c>
      <c r="BK1941" s="9">
        <v>4</v>
      </c>
      <c r="BL1941" s="9">
        <v>4</v>
      </c>
      <c r="BM1941" s="9">
        <v>3</v>
      </c>
      <c r="BN1941" s="9">
        <v>0</v>
      </c>
      <c r="BO1941" s="9">
        <v>0</v>
      </c>
      <c r="BP1941" s="9" t="s">
        <v>4480</v>
      </c>
      <c r="BQ1941" s="9">
        <f t="shared" si="2113"/>
        <v>0.4</v>
      </c>
      <c r="BR1941" s="34">
        <f t="shared" si="2119"/>
        <v>0.2</v>
      </c>
      <c r="BS1941" s="34">
        <f t="shared" si="2119"/>
        <v>0.8</v>
      </c>
      <c r="BT1941" s="9"/>
      <c r="BU1941" s="9"/>
      <c r="BV1941" s="9"/>
      <c r="BW1941" s="9"/>
      <c r="BX1941" s="9"/>
      <c r="BY1941" s="9"/>
      <c r="BZ1941" s="22">
        <f t="shared" si="2098"/>
        <v>2</v>
      </c>
      <c r="CA1941" s="22">
        <f t="shared" si="2099"/>
        <v>0</v>
      </c>
      <c r="CB1941" s="22">
        <f t="shared" si="2100"/>
        <v>0</v>
      </c>
      <c r="CC1941" s="22">
        <f t="shared" si="2101"/>
        <v>0.8</v>
      </c>
      <c r="CD1941" s="22">
        <f t="shared" si="2102"/>
        <v>0</v>
      </c>
      <c r="CK1941" s="23">
        <v>0.36363636363636365</v>
      </c>
      <c r="CL1941" s="23">
        <f t="shared" si="2103"/>
        <v>4</v>
      </c>
      <c r="CM1941" s="23" t="str">
        <f t="shared" si="2107"/>
        <v/>
      </c>
      <c r="CN1941" s="23" t="str">
        <f t="shared" si="2108"/>
        <v/>
      </c>
      <c r="CQ1941" s="4">
        <v>3</v>
      </c>
    </row>
    <row r="1942" spans="1:95" ht="11.25" customHeight="1">
      <c r="A1942" s="9">
        <v>18</v>
      </c>
      <c r="B1942" s="9">
        <v>4</v>
      </c>
      <c r="C1942" s="9" t="str">
        <f t="shared" si="2050"/>
        <v>4</v>
      </c>
      <c r="D1942" s="10" t="s">
        <v>4257</v>
      </c>
      <c r="E1942" s="9">
        <v>3</v>
      </c>
      <c r="F1942" s="9">
        <v>1</v>
      </c>
      <c r="G1942" s="9">
        <v>0</v>
      </c>
      <c r="H1942" s="9">
        <v>0</v>
      </c>
      <c r="I1942" s="9">
        <v>0</v>
      </c>
      <c r="J1942" s="9">
        <v>0</v>
      </c>
      <c r="K1942" s="11">
        <v>25</v>
      </c>
      <c r="L1942" s="9">
        <v>45</v>
      </c>
      <c r="M1942" s="9">
        <v>3</v>
      </c>
      <c r="N1942" s="17">
        <f>SUM(M1940:M1942)</f>
        <v>11</v>
      </c>
      <c r="O1942" s="17"/>
      <c r="P1942" s="17">
        <f t="shared" si="2104"/>
        <v>0</v>
      </c>
      <c r="Q1942" s="9">
        <v>15</v>
      </c>
      <c r="R1942" s="9"/>
      <c r="S1942" s="9">
        <v>0.2</v>
      </c>
      <c r="T1942" s="9">
        <v>60</v>
      </c>
      <c r="U1942" s="9">
        <v>20</v>
      </c>
      <c r="V1942" s="11">
        <v>30</v>
      </c>
      <c r="W1942" s="11">
        <f t="shared" si="2120"/>
        <v>30</v>
      </c>
      <c r="X1942" s="17">
        <f t="shared" si="2109"/>
        <v>20</v>
      </c>
      <c r="Y1942" s="17"/>
      <c r="Z1942" s="9">
        <v>0</v>
      </c>
      <c r="AA1942" s="17">
        <f>SUM(Z1940:Z1942)</f>
        <v>4</v>
      </c>
      <c r="AB1942" s="17"/>
      <c r="AC1942" s="17">
        <f t="shared" si="2055"/>
        <v>38</v>
      </c>
      <c r="AD1942" s="17">
        <f t="shared" si="2097"/>
        <v>0</v>
      </c>
      <c r="AE1942" s="17">
        <v>0</v>
      </c>
      <c r="AF1942" s="17">
        <f t="shared" si="2105"/>
        <v>7</v>
      </c>
      <c r="AG1942" s="17"/>
      <c r="AH1942" s="9">
        <v>73</v>
      </c>
      <c r="AI1942" s="9"/>
      <c r="AJ1942" s="9"/>
      <c r="AK1942" s="9"/>
      <c r="AL1942" s="9">
        <v>0.48</v>
      </c>
      <c r="AM1942" s="9"/>
      <c r="AN1942" s="9">
        <v>0</v>
      </c>
      <c r="AO1942" s="9"/>
      <c r="AP1942" s="9">
        <v>0.36164383561643842</v>
      </c>
      <c r="AQ1942" s="9"/>
      <c r="AR1942" s="9"/>
      <c r="AS1942" s="17">
        <f t="shared" si="2121"/>
        <v>10</v>
      </c>
      <c r="AT1942" s="17">
        <f t="shared" si="2122"/>
        <v>0.44000000000000006</v>
      </c>
      <c r="AU1942" s="17">
        <f t="shared" si="2123"/>
        <v>0</v>
      </c>
      <c r="AV1942" s="17">
        <f t="shared" si="2124"/>
        <v>0.27999999999999997</v>
      </c>
      <c r="AW1942" s="17"/>
      <c r="AX1942" s="17"/>
      <c r="AY1942" s="17"/>
      <c r="AZ1942" s="17">
        <v>6</v>
      </c>
      <c r="BA1942" s="24">
        <v>1</v>
      </c>
      <c r="BB1942" s="9">
        <v>18</v>
      </c>
      <c r="BC1942" s="9">
        <v>1</v>
      </c>
      <c r="BD1942" s="9">
        <f t="shared" si="2106"/>
        <v>0</v>
      </c>
      <c r="BE1942" s="9" t="s">
        <v>4479</v>
      </c>
      <c r="BF1942" s="9">
        <f t="shared" si="2112"/>
        <v>0</v>
      </c>
      <c r="BG1942" s="9">
        <v>1</v>
      </c>
      <c r="BH1942" s="9">
        <v>1</v>
      </c>
      <c r="BI1942" s="9">
        <v>5</v>
      </c>
      <c r="BJ1942" s="9">
        <v>0</v>
      </c>
      <c r="BK1942" s="9">
        <v>4</v>
      </c>
      <c r="BL1942" s="9">
        <v>4</v>
      </c>
      <c r="BM1942" s="9">
        <v>3</v>
      </c>
      <c r="BN1942" s="9">
        <v>0</v>
      </c>
      <c r="BO1942" s="9">
        <v>0</v>
      </c>
      <c r="BP1942" s="9" t="s">
        <v>4480</v>
      </c>
      <c r="BQ1942" s="9">
        <f t="shared" si="2113"/>
        <v>0.4</v>
      </c>
      <c r="BR1942" s="34">
        <f t="shared" si="2119"/>
        <v>0.2</v>
      </c>
      <c r="BS1942" s="34">
        <f t="shared" si="2119"/>
        <v>0.8</v>
      </c>
      <c r="BT1942" s="9"/>
      <c r="BU1942" s="9"/>
      <c r="BV1942" s="9"/>
      <c r="BW1942" s="9"/>
      <c r="BX1942" s="9"/>
      <c r="BY1942" s="9"/>
      <c r="BZ1942" s="22">
        <f t="shared" si="2098"/>
        <v>3</v>
      </c>
      <c r="CA1942" s="22">
        <f t="shared" si="2099"/>
        <v>0</v>
      </c>
      <c r="CB1942" s="22">
        <f t="shared" si="2100"/>
        <v>0</v>
      </c>
      <c r="CC1942" s="22">
        <f t="shared" si="2101"/>
        <v>0.8</v>
      </c>
      <c r="CD1942" s="22">
        <f t="shared" si="2102"/>
        <v>0</v>
      </c>
      <c r="CK1942" s="23">
        <v>0</v>
      </c>
      <c r="CL1942" s="23">
        <f t="shared" si="2103"/>
        <v>4</v>
      </c>
      <c r="CM1942" s="23" t="str">
        <f t="shared" si="2107"/>
        <v/>
      </c>
      <c r="CN1942" s="23" t="str">
        <f t="shared" si="2108"/>
        <v/>
      </c>
      <c r="CQ1942" s="4">
        <v>3</v>
      </c>
    </row>
    <row r="1943" spans="1:95" ht="11.25" customHeight="1">
      <c r="A1943" s="9">
        <v>18</v>
      </c>
      <c r="B1943" s="9">
        <v>4</v>
      </c>
      <c r="C1943" s="9" t="str">
        <f t="shared" si="2050"/>
        <v>4</v>
      </c>
      <c r="D1943" s="10" t="s">
        <v>4257</v>
      </c>
      <c r="E1943" s="9">
        <v>4</v>
      </c>
      <c r="F1943" s="9">
        <v>1</v>
      </c>
      <c r="G1943" s="9">
        <v>0</v>
      </c>
      <c r="H1943" s="9">
        <v>0</v>
      </c>
      <c r="I1943" s="9">
        <v>0</v>
      </c>
      <c r="J1943" s="9">
        <v>0</v>
      </c>
      <c r="K1943" s="11">
        <v>25</v>
      </c>
      <c r="L1943" s="9">
        <v>35</v>
      </c>
      <c r="M1943" s="9">
        <v>0</v>
      </c>
      <c r="N1943" s="17">
        <f>SUM(M1940:M1943)</f>
        <v>11</v>
      </c>
      <c r="O1943" s="17"/>
      <c r="P1943" s="17">
        <f t="shared" si="2104"/>
        <v>0</v>
      </c>
      <c r="Q1943" s="9">
        <v>13</v>
      </c>
      <c r="R1943" s="9"/>
      <c r="S1943" s="9">
        <v>0</v>
      </c>
      <c r="T1943" s="9">
        <v>48</v>
      </c>
      <c r="U1943" s="9">
        <v>5</v>
      </c>
      <c r="V1943" s="11">
        <v>30</v>
      </c>
      <c r="W1943" s="11">
        <f t="shared" si="2120"/>
        <v>30</v>
      </c>
      <c r="X1943" s="17">
        <f t="shared" si="2109"/>
        <v>5</v>
      </c>
      <c r="Y1943" s="17"/>
      <c r="Z1943" s="9">
        <v>0</v>
      </c>
      <c r="AA1943" s="17">
        <f>SUM(Z1940:Z1943)</f>
        <v>4</v>
      </c>
      <c r="AB1943" s="17"/>
      <c r="AC1943" s="17">
        <f t="shared" si="2055"/>
        <v>1</v>
      </c>
      <c r="AD1943" s="17">
        <f t="shared" si="2097"/>
        <v>0</v>
      </c>
      <c r="AE1943" s="17">
        <v>0</v>
      </c>
      <c r="AF1943" s="17">
        <f t="shared" si="2105"/>
        <v>10</v>
      </c>
      <c r="AG1943" s="17"/>
      <c r="AH1943" s="9">
        <v>38</v>
      </c>
      <c r="AI1943" s="9"/>
      <c r="AJ1943" s="9"/>
      <c r="AK1943" s="9"/>
      <c r="AL1943" s="9">
        <v>0.55384615384615365</v>
      </c>
      <c r="AM1943" s="9"/>
      <c r="AN1943" s="9">
        <v>0</v>
      </c>
      <c r="AO1943" s="9"/>
      <c r="AP1943" s="9">
        <v>0.16842105263157894</v>
      </c>
      <c r="AQ1943" s="9"/>
      <c r="AR1943" s="9"/>
      <c r="AS1943" s="17">
        <f t="shared" si="2121"/>
        <v>15</v>
      </c>
      <c r="AT1943" s="17">
        <f t="shared" si="2122"/>
        <v>0.48</v>
      </c>
      <c r="AU1943" s="17">
        <f t="shared" si="2123"/>
        <v>0</v>
      </c>
      <c r="AV1943" s="17">
        <f t="shared" si="2124"/>
        <v>0.36164383561643842</v>
      </c>
      <c r="AW1943" s="17"/>
      <c r="AX1943" s="17"/>
      <c r="AY1943" s="17"/>
      <c r="AZ1943" s="17">
        <v>6</v>
      </c>
      <c r="BA1943" s="24">
        <v>1</v>
      </c>
      <c r="BB1943" s="9">
        <v>18</v>
      </c>
      <c r="BC1943" s="9">
        <v>1</v>
      </c>
      <c r="BD1943" s="9">
        <f t="shared" si="2106"/>
        <v>0</v>
      </c>
      <c r="BE1943" s="9" t="s">
        <v>4479</v>
      </c>
      <c r="BF1943" s="9">
        <f t="shared" si="2112"/>
        <v>0</v>
      </c>
      <c r="BG1943" s="9">
        <v>1</v>
      </c>
      <c r="BH1943" s="9">
        <v>1</v>
      </c>
      <c r="BI1943" s="9">
        <v>5</v>
      </c>
      <c r="BJ1943" s="9">
        <v>0</v>
      </c>
      <c r="BK1943" s="9">
        <v>4</v>
      </c>
      <c r="BL1943" s="9">
        <v>4</v>
      </c>
      <c r="BM1943" s="9">
        <v>3</v>
      </c>
      <c r="BN1943" s="9">
        <v>0</v>
      </c>
      <c r="BO1943" s="9">
        <v>0</v>
      </c>
      <c r="BP1943" s="9" t="s">
        <v>4480</v>
      </c>
      <c r="BQ1943" s="9">
        <f t="shared" si="2113"/>
        <v>0.4</v>
      </c>
      <c r="BR1943" s="34">
        <f t="shared" si="2119"/>
        <v>0.2</v>
      </c>
      <c r="BS1943" s="34">
        <f t="shared" si="2119"/>
        <v>0.8</v>
      </c>
      <c r="BT1943" s="9"/>
      <c r="BU1943" s="9"/>
      <c r="BV1943" s="9"/>
      <c r="BW1943" s="9"/>
      <c r="BX1943" s="9"/>
      <c r="BY1943" s="9"/>
      <c r="BZ1943" s="22">
        <f t="shared" si="2098"/>
        <v>4</v>
      </c>
      <c r="CA1943" s="22">
        <f t="shared" si="2099"/>
        <v>0</v>
      </c>
      <c r="CB1943" s="22">
        <f t="shared" si="2100"/>
        <v>0</v>
      </c>
      <c r="CC1943" s="22">
        <f t="shared" si="2101"/>
        <v>0.8</v>
      </c>
      <c r="CD1943" s="22">
        <f t="shared" si="2102"/>
        <v>0</v>
      </c>
      <c r="CK1943" s="23">
        <v>0</v>
      </c>
      <c r="CL1943" s="23">
        <f t="shared" si="2103"/>
        <v>4</v>
      </c>
      <c r="CM1943" s="23" t="str">
        <f t="shared" si="2107"/>
        <v/>
      </c>
      <c r="CN1943" s="23" t="str">
        <f t="shared" si="2108"/>
        <v/>
      </c>
      <c r="CQ1943" s="4">
        <v>3</v>
      </c>
    </row>
    <row r="1944" spans="1:95" ht="11.25" customHeight="1">
      <c r="A1944" s="9">
        <v>18</v>
      </c>
      <c r="B1944" s="9">
        <v>4</v>
      </c>
      <c r="C1944" s="9" t="str">
        <f t="shared" si="2050"/>
        <v>4</v>
      </c>
      <c r="D1944" s="10" t="s">
        <v>4257</v>
      </c>
      <c r="E1944" s="9">
        <v>5</v>
      </c>
      <c r="F1944" s="9">
        <v>1</v>
      </c>
      <c r="G1944" s="9">
        <v>0</v>
      </c>
      <c r="H1944" s="9">
        <v>0</v>
      </c>
      <c r="I1944" s="9">
        <v>0</v>
      </c>
      <c r="J1944" s="9">
        <v>0</v>
      </c>
      <c r="K1944" s="11">
        <v>25</v>
      </c>
      <c r="L1944" s="9">
        <v>23</v>
      </c>
      <c r="M1944" s="9">
        <v>0</v>
      </c>
      <c r="N1944" s="17">
        <f>SUM(M1940:M1944)</f>
        <v>11</v>
      </c>
      <c r="O1944" s="17"/>
      <c r="P1944" s="17">
        <f t="shared" si="2104"/>
        <v>0</v>
      </c>
      <c r="Q1944" s="9">
        <v>24</v>
      </c>
      <c r="R1944" s="9"/>
      <c r="S1944" s="9">
        <v>0</v>
      </c>
      <c r="T1944" s="9">
        <v>47</v>
      </c>
      <c r="U1944" s="9">
        <v>5</v>
      </c>
      <c r="V1944" s="11">
        <v>30</v>
      </c>
      <c r="W1944" s="11">
        <f t="shared" si="2120"/>
        <v>30</v>
      </c>
      <c r="X1944" s="17">
        <f t="shared" si="2109"/>
        <v>5</v>
      </c>
      <c r="Y1944" s="17"/>
      <c r="Z1944" s="9">
        <v>0</v>
      </c>
      <c r="AA1944" s="17">
        <f>SUM(Z1940:Z1944)</f>
        <v>4</v>
      </c>
      <c r="AB1944" s="17"/>
      <c r="AC1944" s="17">
        <f t="shared" si="2055"/>
        <v>4</v>
      </c>
      <c r="AD1944" s="17">
        <f t="shared" si="2097"/>
        <v>0</v>
      </c>
      <c r="AE1944" s="17">
        <v>0</v>
      </c>
      <c r="AF1944" s="17">
        <f t="shared" si="2105"/>
        <v>10</v>
      </c>
      <c r="AG1944" s="17"/>
      <c r="AH1944" s="9">
        <v>30</v>
      </c>
      <c r="AI1944" s="9"/>
      <c r="AJ1944" s="9"/>
      <c r="AK1944" s="9"/>
      <c r="AL1944" s="9">
        <v>0.5</v>
      </c>
      <c r="AM1944" s="9"/>
      <c r="AN1944" s="9">
        <v>0</v>
      </c>
      <c r="AO1944" s="9"/>
      <c r="AP1944" s="9">
        <v>0.34666666666666662</v>
      </c>
      <c r="AQ1944" s="9"/>
      <c r="AR1944" s="9"/>
      <c r="AS1944" s="17">
        <f t="shared" si="2121"/>
        <v>13</v>
      </c>
      <c r="AT1944" s="17">
        <f t="shared" si="2122"/>
        <v>0.55384615384615365</v>
      </c>
      <c r="AU1944" s="17">
        <f t="shared" si="2123"/>
        <v>0</v>
      </c>
      <c r="AV1944" s="17">
        <f t="shared" si="2124"/>
        <v>0.16842105263157894</v>
      </c>
      <c r="AW1944" s="17"/>
      <c r="AX1944" s="17"/>
      <c r="AY1944" s="17"/>
      <c r="AZ1944" s="17">
        <v>6</v>
      </c>
      <c r="BA1944" s="24">
        <v>1</v>
      </c>
      <c r="BB1944" s="9">
        <v>18</v>
      </c>
      <c r="BC1944" s="9">
        <v>1</v>
      </c>
      <c r="BD1944" s="9">
        <f t="shared" si="2106"/>
        <v>0</v>
      </c>
      <c r="BE1944" s="9" t="s">
        <v>4479</v>
      </c>
      <c r="BF1944" s="9">
        <f t="shared" si="2112"/>
        <v>0</v>
      </c>
      <c r="BG1944" s="9">
        <v>1</v>
      </c>
      <c r="BH1944" s="9">
        <v>1</v>
      </c>
      <c r="BI1944" s="9">
        <v>5</v>
      </c>
      <c r="BJ1944" s="9">
        <v>0</v>
      </c>
      <c r="BK1944" s="9">
        <v>4</v>
      </c>
      <c r="BL1944" s="9">
        <v>4</v>
      </c>
      <c r="BM1944" s="9">
        <v>3</v>
      </c>
      <c r="BN1944" s="9">
        <v>0</v>
      </c>
      <c r="BO1944" s="9">
        <v>0</v>
      </c>
      <c r="BP1944" s="9" t="s">
        <v>4480</v>
      </c>
      <c r="BQ1944" s="9">
        <f t="shared" si="2113"/>
        <v>0.4</v>
      </c>
      <c r="BR1944" s="34">
        <f t="shared" si="2119"/>
        <v>0.2</v>
      </c>
      <c r="BS1944" s="34">
        <f t="shared" si="2119"/>
        <v>0.8</v>
      </c>
      <c r="BT1944" s="9"/>
      <c r="BU1944" s="9"/>
      <c r="BV1944" s="9"/>
      <c r="BW1944" s="9"/>
      <c r="BX1944" s="9"/>
      <c r="BY1944" s="9"/>
      <c r="BZ1944" s="22">
        <f t="shared" si="2098"/>
        <v>5</v>
      </c>
      <c r="CA1944" s="22">
        <f t="shared" si="2099"/>
        <v>0</v>
      </c>
      <c r="CB1944" s="22">
        <f t="shared" si="2100"/>
        <v>0</v>
      </c>
      <c r="CC1944" s="22">
        <f t="shared" si="2101"/>
        <v>0.8</v>
      </c>
      <c r="CD1944" s="22">
        <f t="shared" si="2102"/>
        <v>0</v>
      </c>
      <c r="CK1944" s="23">
        <v>0</v>
      </c>
      <c r="CL1944" s="23">
        <f t="shared" si="2103"/>
        <v>4</v>
      </c>
      <c r="CM1944" s="23" t="str">
        <f t="shared" si="2107"/>
        <v/>
      </c>
      <c r="CN1944" s="23" t="str">
        <f t="shared" si="2108"/>
        <v/>
      </c>
      <c r="CQ1944" s="4">
        <v>2</v>
      </c>
    </row>
    <row r="1945" spans="1:95" ht="11.25" customHeight="1">
      <c r="A1945" s="9">
        <v>18</v>
      </c>
      <c r="B1945" s="9">
        <v>4</v>
      </c>
      <c r="C1945" s="9" t="str">
        <f t="shared" si="2050"/>
        <v>4</v>
      </c>
      <c r="D1945" s="10" t="s">
        <v>4257</v>
      </c>
      <c r="E1945" s="9">
        <v>6</v>
      </c>
      <c r="F1945" s="9">
        <v>1</v>
      </c>
      <c r="G1945" s="9">
        <v>0</v>
      </c>
      <c r="H1945" s="9">
        <v>0</v>
      </c>
      <c r="I1945" s="9">
        <v>0</v>
      </c>
      <c r="J1945" s="9">
        <v>0</v>
      </c>
      <c r="K1945" s="11">
        <v>25</v>
      </c>
      <c r="L1945" s="9">
        <v>22</v>
      </c>
      <c r="M1945" s="9">
        <v>0</v>
      </c>
      <c r="N1945" s="17">
        <f>SUM(M1940:M1945)</f>
        <v>11</v>
      </c>
      <c r="O1945" s="17"/>
      <c r="P1945" s="17">
        <f t="shared" si="2104"/>
        <v>0</v>
      </c>
      <c r="Q1945" s="9">
        <v>15</v>
      </c>
      <c r="R1945" s="9"/>
      <c r="S1945" s="9">
        <v>0</v>
      </c>
      <c r="T1945" s="9">
        <v>37</v>
      </c>
      <c r="U1945" s="9">
        <v>0</v>
      </c>
      <c r="V1945" s="11">
        <v>30</v>
      </c>
      <c r="W1945" s="11">
        <f t="shared" si="2120"/>
        <v>30</v>
      </c>
      <c r="X1945" s="17">
        <f t="shared" si="2109"/>
        <v>0</v>
      </c>
      <c r="Y1945" s="17"/>
      <c r="Z1945" s="9">
        <v>0</v>
      </c>
      <c r="AA1945" s="17">
        <f>SUM(Z1940:Z1945)</f>
        <v>4</v>
      </c>
      <c r="AB1945" s="17"/>
      <c r="AC1945" s="17">
        <f t="shared" si="2055"/>
        <v>0</v>
      </c>
      <c r="AD1945" s="17" t="str">
        <f t="shared" si="2097"/>
        <v/>
      </c>
      <c r="AE1945" s="17">
        <v>0</v>
      </c>
      <c r="AF1945" s="17">
        <f t="shared" si="2105"/>
        <v>10</v>
      </c>
      <c r="AG1945" s="17"/>
      <c r="AH1945" s="9">
        <v>35</v>
      </c>
      <c r="AI1945" s="9"/>
      <c r="AJ1945" s="9"/>
      <c r="AK1945" s="9"/>
      <c r="AL1945" s="9">
        <v>0.66666666666666674</v>
      </c>
      <c r="AM1945" s="9"/>
      <c r="AN1945" s="9" t="s">
        <v>2085</v>
      </c>
      <c r="AO1945" s="9"/>
      <c r="AP1945" s="9">
        <v>0.28571428571428575</v>
      </c>
      <c r="AQ1945" s="9"/>
      <c r="AR1945" s="9"/>
      <c r="AS1945" s="17">
        <f t="shared" si="2121"/>
        <v>24</v>
      </c>
      <c r="AT1945" s="17">
        <f t="shared" si="2122"/>
        <v>0.5</v>
      </c>
      <c r="AU1945" s="17">
        <f t="shared" si="2123"/>
        <v>0</v>
      </c>
      <c r="AV1945" s="17">
        <f t="shared" si="2124"/>
        <v>0.34666666666666662</v>
      </c>
      <c r="AW1945" s="17"/>
      <c r="AX1945" s="17"/>
      <c r="AY1945" s="17"/>
      <c r="AZ1945" s="17">
        <v>6</v>
      </c>
      <c r="BA1945" s="24">
        <v>1</v>
      </c>
      <c r="BB1945" s="9">
        <v>18</v>
      </c>
      <c r="BC1945" s="9">
        <v>1</v>
      </c>
      <c r="BD1945" s="9">
        <f t="shared" si="2106"/>
        <v>0</v>
      </c>
      <c r="BE1945" s="9" t="s">
        <v>4479</v>
      </c>
      <c r="BF1945" s="9">
        <f t="shared" si="2112"/>
        <v>0</v>
      </c>
      <c r="BG1945" s="9">
        <v>1</v>
      </c>
      <c r="BH1945" s="9">
        <v>1</v>
      </c>
      <c r="BI1945" s="9">
        <v>5</v>
      </c>
      <c r="BJ1945" s="9">
        <v>0</v>
      </c>
      <c r="BK1945" s="9">
        <v>4</v>
      </c>
      <c r="BL1945" s="9">
        <v>4</v>
      </c>
      <c r="BM1945" s="9">
        <v>3</v>
      </c>
      <c r="BN1945" s="9">
        <v>0</v>
      </c>
      <c r="BO1945" s="9">
        <v>0</v>
      </c>
      <c r="BP1945" s="9" t="s">
        <v>4480</v>
      </c>
      <c r="BQ1945" s="9">
        <f t="shared" si="2113"/>
        <v>0.4</v>
      </c>
      <c r="BR1945" s="34">
        <f t="shared" si="2119"/>
        <v>0.2</v>
      </c>
      <c r="BS1945" s="34">
        <f t="shared" si="2119"/>
        <v>0.8</v>
      </c>
      <c r="BT1945" s="9"/>
      <c r="BU1945" s="9"/>
      <c r="BV1945" s="9"/>
      <c r="BW1945" s="9"/>
      <c r="BX1945" s="9"/>
      <c r="BY1945" s="9"/>
      <c r="BZ1945" s="22">
        <f t="shared" si="2098"/>
        <v>6</v>
      </c>
      <c r="CA1945" s="22">
        <f t="shared" si="2099"/>
        <v>0</v>
      </c>
      <c r="CB1945" s="22">
        <f t="shared" si="2100"/>
        <v>0</v>
      </c>
      <c r="CC1945" s="22">
        <f t="shared" si="2101"/>
        <v>0.8</v>
      </c>
      <c r="CD1945" s="22">
        <f t="shared" si="2102"/>
        <v>0</v>
      </c>
      <c r="CK1945" s="23">
        <v>0</v>
      </c>
      <c r="CL1945" s="23">
        <f t="shared" si="2103"/>
        <v>4</v>
      </c>
      <c r="CM1945" s="23" t="str">
        <f t="shared" si="2107"/>
        <v/>
      </c>
      <c r="CN1945" s="23" t="str">
        <f t="shared" si="2108"/>
        <v/>
      </c>
      <c r="CQ1945" s="4">
        <v>4</v>
      </c>
    </row>
    <row r="1946" spans="1:95" ht="11.25" customHeight="1">
      <c r="A1946" s="9">
        <v>18</v>
      </c>
      <c r="B1946" s="9">
        <v>4</v>
      </c>
      <c r="C1946" s="9" t="str">
        <f t="shared" si="2050"/>
        <v>4</v>
      </c>
      <c r="D1946" s="10" t="s">
        <v>4257</v>
      </c>
      <c r="E1946" s="9">
        <v>7</v>
      </c>
      <c r="F1946" s="9">
        <v>1</v>
      </c>
      <c r="G1946" s="9">
        <v>0</v>
      </c>
      <c r="H1946" s="9">
        <v>0</v>
      </c>
      <c r="I1946" s="9">
        <v>0</v>
      </c>
      <c r="J1946" s="9">
        <v>0</v>
      </c>
      <c r="K1946" s="11">
        <v>25</v>
      </c>
      <c r="L1946" s="9">
        <v>12</v>
      </c>
      <c r="M1946" s="9">
        <v>0</v>
      </c>
      <c r="N1946" s="17">
        <f>SUM(M1940:M1946)</f>
        <v>11</v>
      </c>
      <c r="O1946" s="17"/>
      <c r="P1946" s="17">
        <f t="shared" si="2104"/>
        <v>0</v>
      </c>
      <c r="Q1946" s="9">
        <v>7</v>
      </c>
      <c r="R1946" s="9"/>
      <c r="S1946" s="9">
        <v>0</v>
      </c>
      <c r="T1946" s="9">
        <v>19</v>
      </c>
      <c r="U1946" s="9">
        <v>0</v>
      </c>
      <c r="V1946" s="11">
        <v>30</v>
      </c>
      <c r="W1946" s="11">
        <f t="shared" si="2120"/>
        <v>30</v>
      </c>
      <c r="X1946" s="17">
        <f t="shared" si="2109"/>
        <v>0</v>
      </c>
      <c r="Y1946" s="17"/>
      <c r="Z1946" s="9">
        <v>0</v>
      </c>
      <c r="AA1946" s="17">
        <f>SUM(Z1940:Z1946)</f>
        <v>4</v>
      </c>
      <c r="AB1946" s="17"/>
      <c r="AC1946" s="17">
        <f t="shared" si="2055"/>
        <v>0</v>
      </c>
      <c r="AD1946" s="17" t="str">
        <f t="shared" si="2097"/>
        <v/>
      </c>
      <c r="AE1946" s="17" t="s">
        <v>2085</v>
      </c>
      <c r="AF1946" s="17">
        <f t="shared" si="2105"/>
        <v>10</v>
      </c>
      <c r="AG1946" s="17"/>
      <c r="AH1946" s="9">
        <v>43</v>
      </c>
      <c r="AI1946" s="9"/>
      <c r="AJ1946" s="9"/>
      <c r="AK1946" s="9"/>
      <c r="AL1946" s="9">
        <v>0.8</v>
      </c>
      <c r="AM1946" s="9"/>
      <c r="AN1946" s="9" t="s">
        <v>2085</v>
      </c>
      <c r="AO1946" s="9"/>
      <c r="AP1946" s="9">
        <v>0.13023255813953491</v>
      </c>
      <c r="AQ1946" s="9"/>
      <c r="AR1946" s="9"/>
      <c r="AS1946" s="17">
        <f t="shared" si="2121"/>
        <v>15</v>
      </c>
      <c r="AT1946" s="17">
        <f t="shared" si="2122"/>
        <v>0.66666666666666674</v>
      </c>
      <c r="AU1946" s="17" t="str">
        <f t="shared" si="2123"/>
        <v/>
      </c>
      <c r="AV1946" s="17">
        <f t="shared" si="2124"/>
        <v>0.28571428571428575</v>
      </c>
      <c r="AW1946" s="17"/>
      <c r="AX1946" s="17"/>
      <c r="AY1946" s="17"/>
      <c r="AZ1946" s="17">
        <v>6</v>
      </c>
      <c r="BA1946" s="24">
        <v>1</v>
      </c>
      <c r="BB1946" s="9">
        <v>18</v>
      </c>
      <c r="BC1946" s="9">
        <v>1</v>
      </c>
      <c r="BD1946" s="9">
        <f t="shared" si="2106"/>
        <v>0</v>
      </c>
      <c r="BE1946" s="9" t="s">
        <v>4479</v>
      </c>
      <c r="BF1946" s="9">
        <f t="shared" si="2112"/>
        <v>0</v>
      </c>
      <c r="BG1946" s="9">
        <v>1</v>
      </c>
      <c r="BH1946" s="9">
        <v>1</v>
      </c>
      <c r="BI1946" s="9">
        <v>5</v>
      </c>
      <c r="BJ1946" s="9">
        <v>0</v>
      </c>
      <c r="BK1946" s="9">
        <v>4</v>
      </c>
      <c r="BL1946" s="9">
        <v>4</v>
      </c>
      <c r="BM1946" s="9">
        <v>3</v>
      </c>
      <c r="BN1946" s="9">
        <v>0</v>
      </c>
      <c r="BO1946" s="9">
        <v>0</v>
      </c>
      <c r="BP1946" s="9" t="s">
        <v>4480</v>
      </c>
      <c r="BQ1946" s="9">
        <f t="shared" si="2113"/>
        <v>0.4</v>
      </c>
      <c r="BR1946" s="34">
        <f t="shared" si="2119"/>
        <v>0.2</v>
      </c>
      <c r="BS1946" s="34">
        <f t="shared" si="2119"/>
        <v>0.8</v>
      </c>
      <c r="BT1946" s="9"/>
      <c r="BU1946" s="9"/>
      <c r="BV1946" s="9"/>
      <c r="BW1946" s="9"/>
      <c r="BX1946" s="9"/>
      <c r="BY1946" s="9"/>
      <c r="BZ1946" s="22">
        <f t="shared" si="2098"/>
        <v>7</v>
      </c>
      <c r="CA1946" s="22">
        <f t="shared" si="2099"/>
        <v>0</v>
      </c>
      <c r="CB1946" s="22">
        <f t="shared" si="2100"/>
        <v>0</v>
      </c>
      <c r="CC1946" s="22">
        <f t="shared" si="2101"/>
        <v>0.8</v>
      </c>
      <c r="CD1946" s="22">
        <f t="shared" si="2102"/>
        <v>0</v>
      </c>
      <c r="CK1946" s="23" t="s">
        <v>2085</v>
      </c>
      <c r="CL1946" s="23">
        <f t="shared" si="2103"/>
        <v>4</v>
      </c>
      <c r="CM1946" s="23" t="str">
        <f t="shared" si="2107"/>
        <v/>
      </c>
      <c r="CN1946" s="23" t="str">
        <f t="shared" si="2108"/>
        <v/>
      </c>
      <c r="CQ1946" s="4">
        <v>4</v>
      </c>
    </row>
    <row r="1947" spans="1:95" ht="11.25" customHeight="1">
      <c r="A1947" s="9">
        <v>18</v>
      </c>
      <c r="B1947" s="9">
        <v>4</v>
      </c>
      <c r="C1947" s="9" t="str">
        <f t="shared" si="2050"/>
        <v>4</v>
      </c>
      <c r="D1947" s="10" t="s">
        <v>4257</v>
      </c>
      <c r="E1947" s="9">
        <v>8</v>
      </c>
      <c r="F1947" s="9">
        <v>1</v>
      </c>
      <c r="G1947" s="9">
        <v>0</v>
      </c>
      <c r="H1947" s="9">
        <v>0</v>
      </c>
      <c r="I1947" s="9">
        <v>0</v>
      </c>
      <c r="J1947" s="9">
        <v>0</v>
      </c>
      <c r="K1947" s="11">
        <v>25</v>
      </c>
      <c r="L1947" s="9">
        <v>0</v>
      </c>
      <c r="M1947" s="9">
        <v>0</v>
      </c>
      <c r="N1947" s="17">
        <f>SUM(M1940:M1947)</f>
        <v>11</v>
      </c>
      <c r="O1947" s="17"/>
      <c r="P1947" s="17">
        <f t="shared" si="2104"/>
        <v>0</v>
      </c>
      <c r="Q1947" s="9">
        <v>0</v>
      </c>
      <c r="R1947" s="9"/>
      <c r="S1947" s="9">
        <v>0.2</v>
      </c>
      <c r="T1947" s="9">
        <v>0</v>
      </c>
      <c r="U1947" s="9">
        <v>0</v>
      </c>
      <c r="V1947" s="11">
        <v>30</v>
      </c>
      <c r="W1947" s="11">
        <f t="shared" si="2120"/>
        <v>30</v>
      </c>
      <c r="X1947" s="17">
        <f t="shared" si="2109"/>
        <v>0</v>
      </c>
      <c r="Y1947" s="17"/>
      <c r="Z1947" s="9">
        <v>0</v>
      </c>
      <c r="AA1947" s="17">
        <f>SUM(Z1940:Z1947)</f>
        <v>4</v>
      </c>
      <c r="AB1947" s="17"/>
      <c r="AC1947" s="17">
        <f t="shared" si="2055"/>
        <v>0</v>
      </c>
      <c r="AD1947" s="17" t="str">
        <f t="shared" si="2097"/>
        <v/>
      </c>
      <c r="AE1947" s="17" t="s">
        <v>2085</v>
      </c>
      <c r="AF1947" s="17">
        <f t="shared" si="2105"/>
        <v>10</v>
      </c>
      <c r="AG1947" s="17"/>
      <c r="AH1947" s="9">
        <v>50</v>
      </c>
      <c r="AI1947" s="9"/>
      <c r="AJ1947" s="9"/>
      <c r="AK1947" s="9"/>
      <c r="AL1947" s="9">
        <v>0</v>
      </c>
      <c r="AM1947" s="9"/>
      <c r="AN1947" s="9" t="s">
        <v>2085</v>
      </c>
      <c r="AO1947" s="9"/>
      <c r="AP1947" s="9">
        <v>0</v>
      </c>
      <c r="AQ1947" s="9"/>
      <c r="AR1947" s="9"/>
      <c r="AS1947" s="17">
        <f t="shared" si="2121"/>
        <v>7</v>
      </c>
      <c r="AT1947" s="17">
        <f t="shared" si="2122"/>
        <v>0.8</v>
      </c>
      <c r="AU1947" s="17" t="str">
        <f t="shared" si="2123"/>
        <v/>
      </c>
      <c r="AV1947" s="17">
        <f t="shared" si="2124"/>
        <v>0.13023255813953491</v>
      </c>
      <c r="AW1947" s="17"/>
      <c r="AX1947" s="17"/>
      <c r="AY1947" s="17"/>
      <c r="AZ1947" s="17">
        <v>6</v>
      </c>
      <c r="BA1947" s="24">
        <v>1</v>
      </c>
      <c r="BB1947" s="9">
        <v>18</v>
      </c>
      <c r="BC1947" s="9">
        <v>1</v>
      </c>
      <c r="BD1947" s="9">
        <f t="shared" si="2106"/>
        <v>0</v>
      </c>
      <c r="BE1947" s="9" t="s">
        <v>4479</v>
      </c>
      <c r="BF1947" s="9">
        <f t="shared" si="2112"/>
        <v>0</v>
      </c>
      <c r="BG1947" s="9">
        <v>1</v>
      </c>
      <c r="BH1947" s="9">
        <v>1</v>
      </c>
      <c r="BI1947" s="9">
        <v>5</v>
      </c>
      <c r="BJ1947" s="9">
        <v>0</v>
      </c>
      <c r="BK1947" s="9">
        <v>4</v>
      </c>
      <c r="BL1947" s="9">
        <v>4</v>
      </c>
      <c r="BM1947" s="9">
        <v>3</v>
      </c>
      <c r="BN1947" s="9">
        <v>0</v>
      </c>
      <c r="BO1947" s="9">
        <v>0</v>
      </c>
      <c r="BP1947" s="9" t="s">
        <v>4480</v>
      </c>
      <c r="BQ1947" s="9">
        <f t="shared" si="2113"/>
        <v>0.4</v>
      </c>
      <c r="BR1947" s="34">
        <f t="shared" si="2119"/>
        <v>0.2</v>
      </c>
      <c r="BS1947" s="34">
        <f t="shared" si="2119"/>
        <v>0.8</v>
      </c>
      <c r="BT1947" s="9"/>
      <c r="BU1947" s="9"/>
      <c r="BV1947" s="9"/>
      <c r="BW1947" s="9"/>
      <c r="BX1947" s="9"/>
      <c r="BY1947" s="9"/>
      <c r="BZ1947" s="22">
        <f t="shared" si="2098"/>
        <v>8</v>
      </c>
      <c r="CA1947" s="22">
        <f t="shared" si="2099"/>
        <v>0</v>
      </c>
      <c r="CB1947" s="22">
        <f t="shared" si="2100"/>
        <v>0</v>
      </c>
      <c r="CC1947" s="22">
        <f t="shared" si="2101"/>
        <v>0.8</v>
      </c>
      <c r="CD1947" s="22">
        <f t="shared" si="2102"/>
        <v>0</v>
      </c>
      <c r="CK1947" s="23" t="s">
        <v>2085</v>
      </c>
      <c r="CL1947" s="23">
        <f t="shared" si="2103"/>
        <v>4</v>
      </c>
      <c r="CM1947" s="23" t="str">
        <f t="shared" si="2107"/>
        <v/>
      </c>
      <c r="CN1947" s="23" t="str">
        <f t="shared" si="2108"/>
        <v/>
      </c>
      <c r="CQ1947" s="4">
        <v>4</v>
      </c>
    </row>
    <row r="1948" spans="1:95" ht="11.25" customHeight="1">
      <c r="A1948" s="9">
        <v>18</v>
      </c>
      <c r="B1948" s="9">
        <v>4</v>
      </c>
      <c r="C1948" s="9" t="str">
        <f t="shared" ref="C1948:C2011" si="2125">LEFT(D1948, FIND(":", D1948)-1)</f>
        <v>4</v>
      </c>
      <c r="D1948" s="10" t="s">
        <v>4257</v>
      </c>
      <c r="E1948" s="11">
        <v>9</v>
      </c>
      <c r="F1948" s="9">
        <v>1</v>
      </c>
      <c r="G1948" s="9">
        <v>0</v>
      </c>
      <c r="H1948" s="9">
        <v>0</v>
      </c>
      <c r="I1948" s="9">
        <v>0</v>
      </c>
      <c r="J1948" s="9">
        <v>0</v>
      </c>
      <c r="K1948" s="11">
        <v>25</v>
      </c>
      <c r="L1948" s="9">
        <v>0</v>
      </c>
      <c r="M1948" s="9">
        <v>0</v>
      </c>
      <c r="N1948" s="17">
        <f>SUM(M1940:M1948)</f>
        <v>11</v>
      </c>
      <c r="O1948" s="17"/>
      <c r="P1948" s="17">
        <f t="shared" si="2104"/>
        <v>0</v>
      </c>
      <c r="Q1948" s="9">
        <v>1</v>
      </c>
      <c r="R1948" s="9"/>
      <c r="S1948" s="9">
        <v>0</v>
      </c>
      <c r="T1948" s="9">
        <v>1</v>
      </c>
      <c r="U1948" s="9">
        <v>0</v>
      </c>
      <c r="V1948" s="11">
        <v>30</v>
      </c>
      <c r="W1948" s="11">
        <f t="shared" si="2120"/>
        <v>30</v>
      </c>
      <c r="X1948" s="17">
        <f t="shared" si="2109"/>
        <v>0</v>
      </c>
      <c r="Y1948" s="17"/>
      <c r="Z1948" s="9">
        <v>0</v>
      </c>
      <c r="AA1948" s="17">
        <f>SUM(Z1940:Z1948)</f>
        <v>4</v>
      </c>
      <c r="AB1948" s="17"/>
      <c r="AC1948" s="17">
        <f t="shared" si="2055"/>
        <v>0</v>
      </c>
      <c r="AD1948" s="17" t="str">
        <f t="shared" si="2097"/>
        <v/>
      </c>
      <c r="AE1948" s="17" t="s">
        <v>2085</v>
      </c>
      <c r="AF1948" s="17">
        <f t="shared" si="2105"/>
        <v>10</v>
      </c>
      <c r="AG1948" s="17"/>
      <c r="AH1948" s="9">
        <v>49</v>
      </c>
      <c r="AI1948" s="9"/>
      <c r="AJ1948" s="9"/>
      <c r="AK1948" s="9"/>
      <c r="AL1948" s="9">
        <v>0.8</v>
      </c>
      <c r="AM1948" s="9"/>
      <c r="AN1948" s="9" t="s">
        <v>2085</v>
      </c>
      <c r="AO1948" s="9"/>
      <c r="AP1948" s="9">
        <v>1.6326530612244892E-2</v>
      </c>
      <c r="AQ1948" s="9"/>
      <c r="AR1948" s="9"/>
      <c r="AS1948" s="17">
        <f t="shared" si="2121"/>
        <v>0</v>
      </c>
      <c r="AT1948" s="17">
        <f t="shared" si="2122"/>
        <v>0</v>
      </c>
      <c r="AU1948" s="17" t="str">
        <f t="shared" si="2123"/>
        <v/>
      </c>
      <c r="AV1948" s="17">
        <f t="shared" si="2124"/>
        <v>0</v>
      </c>
      <c r="AW1948" s="17"/>
      <c r="AX1948" s="17"/>
      <c r="AY1948" s="17"/>
      <c r="AZ1948" s="17">
        <v>6</v>
      </c>
      <c r="BA1948" s="24">
        <v>1</v>
      </c>
      <c r="BB1948" s="9">
        <v>18</v>
      </c>
      <c r="BC1948" s="9">
        <v>1</v>
      </c>
      <c r="BD1948" s="9">
        <f t="shared" si="2106"/>
        <v>0</v>
      </c>
      <c r="BE1948" s="9" t="s">
        <v>4479</v>
      </c>
      <c r="BF1948" s="9">
        <f t="shared" si="2112"/>
        <v>0</v>
      </c>
      <c r="BG1948" s="9">
        <v>1</v>
      </c>
      <c r="BH1948" s="9">
        <v>1</v>
      </c>
      <c r="BI1948" s="9">
        <v>5</v>
      </c>
      <c r="BJ1948" s="9">
        <v>0</v>
      </c>
      <c r="BK1948" s="9">
        <v>4</v>
      </c>
      <c r="BL1948" s="9">
        <v>4</v>
      </c>
      <c r="BM1948" s="9">
        <v>3</v>
      </c>
      <c r="BN1948" s="9">
        <v>0</v>
      </c>
      <c r="BO1948" s="9">
        <v>0</v>
      </c>
      <c r="BP1948" s="9" t="s">
        <v>4480</v>
      </c>
      <c r="BQ1948" s="9">
        <f t="shared" si="2113"/>
        <v>0.4</v>
      </c>
      <c r="BR1948" s="34">
        <f t="shared" si="2119"/>
        <v>0.2</v>
      </c>
      <c r="BS1948" s="34">
        <f t="shared" si="2119"/>
        <v>0.8</v>
      </c>
      <c r="BT1948" s="9"/>
      <c r="BU1948" s="9"/>
      <c r="BV1948" s="9"/>
      <c r="BW1948" s="9"/>
      <c r="BX1948" s="9"/>
      <c r="BY1948" s="9"/>
      <c r="BZ1948" s="22">
        <f t="shared" si="2098"/>
        <v>9</v>
      </c>
      <c r="CA1948" s="22">
        <f t="shared" si="2099"/>
        <v>0</v>
      </c>
      <c r="CB1948" s="22">
        <f t="shared" si="2100"/>
        <v>0</v>
      </c>
      <c r="CC1948" s="22">
        <f t="shared" si="2101"/>
        <v>0.8</v>
      </c>
      <c r="CD1948" s="22">
        <f t="shared" si="2102"/>
        <v>0</v>
      </c>
      <c r="CK1948" s="23" t="s">
        <v>2085</v>
      </c>
      <c r="CL1948" s="23">
        <f t="shared" si="2103"/>
        <v>4</v>
      </c>
      <c r="CM1948" s="23" t="str">
        <f t="shared" si="2107"/>
        <v/>
      </c>
      <c r="CN1948" s="23" t="str">
        <f t="shared" si="2108"/>
        <v/>
      </c>
      <c r="CQ1948" s="4">
        <v>2</v>
      </c>
    </row>
    <row r="1949" spans="1:95" ht="11.25" customHeight="1">
      <c r="A1949" s="9">
        <v>18</v>
      </c>
      <c r="B1949" s="9">
        <v>4</v>
      </c>
      <c r="C1949" s="9" t="str">
        <f t="shared" si="2125"/>
        <v>4</v>
      </c>
      <c r="D1949" s="10" t="s">
        <v>4257</v>
      </c>
      <c r="E1949" s="9">
        <v>10</v>
      </c>
      <c r="F1949" s="9">
        <v>1</v>
      </c>
      <c r="G1949" s="9">
        <v>0</v>
      </c>
      <c r="H1949" s="9">
        <v>0</v>
      </c>
      <c r="I1949" s="9">
        <v>0</v>
      </c>
      <c r="J1949" s="9">
        <v>0</v>
      </c>
      <c r="K1949" s="11">
        <v>25</v>
      </c>
      <c r="L1949" s="9">
        <v>0</v>
      </c>
      <c r="M1949" s="9">
        <v>0</v>
      </c>
      <c r="N1949" s="17">
        <f>SUM(M1940:M1949)</f>
        <v>11</v>
      </c>
      <c r="O1949" s="17"/>
      <c r="P1949" s="17">
        <f t="shared" si="2104"/>
        <v>0</v>
      </c>
      <c r="Q1949" s="9">
        <v>10</v>
      </c>
      <c r="R1949" s="9"/>
      <c r="S1949" s="9">
        <v>0</v>
      </c>
      <c r="T1949" s="9">
        <v>10</v>
      </c>
      <c r="U1949" s="9">
        <v>0</v>
      </c>
      <c r="V1949" s="11">
        <v>30</v>
      </c>
      <c r="W1949" s="11">
        <f t="shared" si="2120"/>
        <v>30</v>
      </c>
      <c r="X1949" s="17">
        <f t="shared" si="2109"/>
        <v>0</v>
      </c>
      <c r="Y1949" s="17"/>
      <c r="Z1949" s="9">
        <v>0</v>
      </c>
      <c r="AA1949" s="17">
        <f>SUM(Z1940:Z1949)</f>
        <v>4</v>
      </c>
      <c r="AB1949" s="17"/>
      <c r="AC1949" s="17">
        <f t="shared" si="2055"/>
        <v>0</v>
      </c>
      <c r="AD1949" s="17" t="str">
        <f t="shared" si="2097"/>
        <v/>
      </c>
      <c r="AE1949" s="17" t="s">
        <v>2085</v>
      </c>
      <c r="AF1949" s="17">
        <f t="shared" si="2105"/>
        <v>10</v>
      </c>
      <c r="AG1949" s="17">
        <f>+SUM(AF1940:AF1949)</f>
        <v>93</v>
      </c>
      <c r="AH1949" s="9">
        <v>40</v>
      </c>
      <c r="AI1949" s="9"/>
      <c r="AJ1949" s="9"/>
      <c r="AK1949" s="9"/>
      <c r="AL1949" s="9">
        <v>0.8</v>
      </c>
      <c r="AM1949" s="9"/>
      <c r="AN1949" s="9" t="s">
        <v>2085</v>
      </c>
      <c r="AO1949" s="9"/>
      <c r="AP1949" s="9">
        <v>0.2</v>
      </c>
      <c r="AQ1949" s="9"/>
      <c r="AR1949" s="9"/>
      <c r="AS1949" s="17">
        <f t="shared" si="2121"/>
        <v>1</v>
      </c>
      <c r="AT1949" s="17">
        <f t="shared" si="2122"/>
        <v>0.8</v>
      </c>
      <c r="AU1949" s="17" t="str">
        <f t="shared" si="2123"/>
        <v/>
      </c>
      <c r="AV1949" s="17">
        <f t="shared" si="2124"/>
        <v>1.6326530612244892E-2</v>
      </c>
      <c r="AW1949" s="17"/>
      <c r="AX1949" s="17"/>
      <c r="AY1949" s="17"/>
      <c r="AZ1949" s="17">
        <v>6</v>
      </c>
      <c r="BA1949" s="24">
        <v>1</v>
      </c>
      <c r="BB1949" s="9">
        <v>18</v>
      </c>
      <c r="BC1949" s="9">
        <v>1</v>
      </c>
      <c r="BD1949" s="9">
        <f t="shared" si="2106"/>
        <v>0</v>
      </c>
      <c r="BE1949" s="9" t="s">
        <v>4479</v>
      </c>
      <c r="BF1949" s="9">
        <v>1</v>
      </c>
      <c r="BG1949" s="9">
        <v>1</v>
      </c>
      <c r="BH1949" s="9">
        <v>1</v>
      </c>
      <c r="BI1949" s="9">
        <v>5</v>
      </c>
      <c r="BJ1949" s="9">
        <v>0</v>
      </c>
      <c r="BK1949" s="9">
        <v>4</v>
      </c>
      <c r="BL1949" s="9">
        <v>4</v>
      </c>
      <c r="BM1949" s="9">
        <v>3</v>
      </c>
      <c r="BN1949" s="9">
        <v>0</v>
      </c>
      <c r="BO1949" s="9">
        <v>0</v>
      </c>
      <c r="BP1949" s="9" t="s">
        <v>4480</v>
      </c>
      <c r="BQ1949" s="9">
        <f t="shared" si="2113"/>
        <v>0.4</v>
      </c>
      <c r="BR1949" s="34">
        <f t="shared" si="2119"/>
        <v>0.6</v>
      </c>
      <c r="BS1949" s="34">
        <f t="shared" si="2119"/>
        <v>0.8</v>
      </c>
      <c r="BT1949" s="9"/>
      <c r="BU1949" s="9"/>
      <c r="BV1949" s="9"/>
      <c r="BW1949" s="9">
        <f>SUM(AF1940:AF1949)</f>
        <v>93</v>
      </c>
      <c r="BX1949" s="9"/>
      <c r="BY1949" s="9"/>
      <c r="BZ1949" s="22">
        <f t="shared" si="2098"/>
        <v>10</v>
      </c>
      <c r="CA1949" s="22">
        <f t="shared" si="2099"/>
        <v>0</v>
      </c>
      <c r="CB1949" s="22">
        <f t="shared" si="2100"/>
        <v>0</v>
      </c>
      <c r="CC1949" s="22">
        <f t="shared" si="2101"/>
        <v>0.8</v>
      </c>
      <c r="CD1949" s="22">
        <f t="shared" si="2102"/>
        <v>0</v>
      </c>
      <c r="CK1949" s="23" t="s">
        <v>2085</v>
      </c>
      <c r="CL1949" s="23">
        <f t="shared" si="2103"/>
        <v>4</v>
      </c>
      <c r="CM1949" s="23" t="str">
        <f t="shared" si="2107"/>
        <v/>
      </c>
      <c r="CN1949" s="23" t="str">
        <f t="shared" si="2108"/>
        <v/>
      </c>
      <c r="CQ1949" s="4">
        <v>3</v>
      </c>
    </row>
    <row r="1950" spans="1:95" ht="11.25" customHeight="1">
      <c r="A1950" s="9">
        <v>18</v>
      </c>
      <c r="B1950" s="9">
        <v>4</v>
      </c>
      <c r="C1950" s="9" t="str">
        <f t="shared" si="2125"/>
        <v>4</v>
      </c>
      <c r="D1950" s="10" t="s">
        <v>4257</v>
      </c>
      <c r="E1950" s="9">
        <v>11</v>
      </c>
      <c r="F1950" s="9">
        <v>1</v>
      </c>
      <c r="G1950" s="9">
        <v>0</v>
      </c>
      <c r="H1950" s="9">
        <v>0</v>
      </c>
      <c r="I1950" s="9">
        <v>0</v>
      </c>
      <c r="J1950" s="9">
        <v>1</v>
      </c>
      <c r="K1950" s="11">
        <v>25</v>
      </c>
      <c r="L1950" s="9">
        <v>75</v>
      </c>
      <c r="M1950" s="9">
        <v>0</v>
      </c>
      <c r="N1950" s="9"/>
      <c r="O1950" s="17"/>
      <c r="P1950" s="17">
        <f t="shared" si="2104"/>
        <v>0</v>
      </c>
      <c r="Q1950" s="9">
        <v>28</v>
      </c>
      <c r="R1950" s="9"/>
      <c r="S1950" s="9">
        <v>0</v>
      </c>
      <c r="T1950" s="9">
        <v>100</v>
      </c>
      <c r="U1950" s="9">
        <v>40</v>
      </c>
      <c r="V1950" s="11">
        <v>27</v>
      </c>
      <c r="W1950" s="11">
        <f t="shared" si="2120"/>
        <v>30</v>
      </c>
      <c r="X1950" s="17">
        <f t="shared" si="2109"/>
        <v>27</v>
      </c>
      <c r="Y1950" s="17"/>
      <c r="Z1950" s="9">
        <v>4</v>
      </c>
      <c r="AA1950" s="9"/>
      <c r="AB1950" s="17"/>
      <c r="AC1950" s="17">
        <f t="shared" si="2055"/>
        <v>40</v>
      </c>
      <c r="AD1950" s="17">
        <f t="shared" si="2097"/>
        <v>0.1</v>
      </c>
      <c r="AE1950" s="17" t="s">
        <v>2085</v>
      </c>
      <c r="AF1950" s="17">
        <f t="shared" si="2105"/>
        <v>14</v>
      </c>
      <c r="AG1950" s="17"/>
      <c r="AH1950" s="9">
        <v>62</v>
      </c>
      <c r="AI1950" s="9"/>
      <c r="AJ1950" s="9"/>
      <c r="AK1950" s="9"/>
      <c r="AL1950" s="9">
        <v>0.42857142857142855</v>
      </c>
      <c r="AM1950" s="9"/>
      <c r="AN1950" s="9">
        <v>0.1</v>
      </c>
      <c r="AO1950" s="9"/>
      <c r="AP1950" s="9">
        <v>0.4258064516129032</v>
      </c>
      <c r="AQ1950" s="9">
        <f>+AVERAGE(AL1940:AL1949)</f>
        <v>0.55605128205128196</v>
      </c>
      <c r="AR1950" s="9">
        <f>+AVERAGE(AN1940:AN1949)</f>
        <v>1.8181818181818181E-2</v>
      </c>
      <c r="AZ1950">
        <v>6</v>
      </c>
      <c r="BA1950" s="24">
        <v>1</v>
      </c>
      <c r="BB1950" s="9">
        <v>18</v>
      </c>
      <c r="BC1950" s="9">
        <v>1</v>
      </c>
      <c r="BD1950" s="9">
        <f t="shared" si="2106"/>
        <v>0</v>
      </c>
      <c r="BE1950" s="9" t="s">
        <v>4479</v>
      </c>
      <c r="BF1950" s="9">
        <v>1</v>
      </c>
      <c r="BG1950" s="9">
        <v>1</v>
      </c>
      <c r="BH1950" s="9">
        <v>1</v>
      </c>
      <c r="BI1950" s="9">
        <v>5</v>
      </c>
      <c r="BJ1950" s="9">
        <v>0</v>
      </c>
      <c r="BK1950" s="9">
        <v>4</v>
      </c>
      <c r="BL1950" s="9">
        <v>4</v>
      </c>
      <c r="BM1950" s="9">
        <v>3</v>
      </c>
      <c r="BN1950" s="9">
        <v>0</v>
      </c>
      <c r="BO1950" s="9">
        <v>0</v>
      </c>
      <c r="BP1950" s="9" t="s">
        <v>4480</v>
      </c>
      <c r="BQ1950" s="9">
        <f t="shared" si="2113"/>
        <v>0.4</v>
      </c>
      <c r="BR1950" s="34">
        <f t="shared" si="2119"/>
        <v>0.6</v>
      </c>
      <c r="BS1950" s="34">
        <f t="shared" si="2119"/>
        <v>0.8</v>
      </c>
      <c r="BT1950" s="9"/>
      <c r="BU1950" s="9"/>
      <c r="BV1950" s="9"/>
      <c r="BW1950" s="9"/>
      <c r="BX1950" s="9"/>
      <c r="BY1950" s="9"/>
      <c r="BZ1950" s="22">
        <f t="shared" si="2098"/>
        <v>0</v>
      </c>
      <c r="CA1950" s="22">
        <f t="shared" si="2099"/>
        <v>1</v>
      </c>
      <c r="CB1950" s="22">
        <f t="shared" si="2100"/>
        <v>0.8</v>
      </c>
      <c r="CC1950" s="22">
        <f t="shared" si="2101"/>
        <v>0</v>
      </c>
      <c r="CD1950" s="22">
        <f t="shared" si="2102"/>
        <v>1</v>
      </c>
      <c r="CK1950" s="23" t="s">
        <v>2085</v>
      </c>
      <c r="CL1950" s="23">
        <f t="shared" si="2103"/>
        <v>4</v>
      </c>
      <c r="CM1950" s="23">
        <f t="shared" si="2107"/>
        <v>2.2242051282051278</v>
      </c>
      <c r="CN1950" s="23">
        <f t="shared" si="2108"/>
        <v>7.2727272727272724E-2</v>
      </c>
      <c r="CQ1950" s="4">
        <v>5</v>
      </c>
    </row>
    <row r="1951" spans="1:95" ht="11.25" customHeight="1">
      <c r="A1951" s="9">
        <v>18</v>
      </c>
      <c r="B1951" s="9">
        <v>4</v>
      </c>
      <c r="C1951" s="9" t="str">
        <f t="shared" si="2125"/>
        <v>4</v>
      </c>
      <c r="D1951" s="10" t="s">
        <v>4257</v>
      </c>
      <c r="E1951" s="9">
        <v>12</v>
      </c>
      <c r="F1951" s="9">
        <v>1</v>
      </c>
      <c r="G1951" s="9">
        <v>0</v>
      </c>
      <c r="H1951" s="9">
        <v>0</v>
      </c>
      <c r="I1951" s="9">
        <v>0</v>
      </c>
      <c r="J1951" s="9">
        <v>1</v>
      </c>
      <c r="K1951" s="11">
        <v>25</v>
      </c>
      <c r="L1951" s="9">
        <v>75</v>
      </c>
      <c r="M1951" s="9">
        <v>0</v>
      </c>
      <c r="N1951" s="9"/>
      <c r="O1951" s="17"/>
      <c r="P1951" s="17">
        <f t="shared" si="2104"/>
        <v>0</v>
      </c>
      <c r="Q1951" s="9">
        <v>18</v>
      </c>
      <c r="R1951" s="9"/>
      <c r="S1951" s="9">
        <v>0</v>
      </c>
      <c r="T1951" s="9">
        <v>93</v>
      </c>
      <c r="U1951" s="9">
        <v>40</v>
      </c>
      <c r="V1951" s="11">
        <v>31</v>
      </c>
      <c r="W1951" s="11">
        <f t="shared" si="2120"/>
        <v>27</v>
      </c>
      <c r="X1951" s="17">
        <f t="shared" si="2109"/>
        <v>31</v>
      </c>
      <c r="Y1951" s="17"/>
      <c r="Z1951" s="9">
        <v>0</v>
      </c>
      <c r="AA1951" s="9"/>
      <c r="AB1951" s="17"/>
      <c r="AC1951" s="17">
        <f t="shared" si="2055"/>
        <v>58</v>
      </c>
      <c r="AD1951" s="17">
        <f t="shared" si="2097"/>
        <v>0</v>
      </c>
      <c r="AE1951" s="17">
        <v>0.1</v>
      </c>
      <c r="AF1951" s="17">
        <f t="shared" si="2105"/>
        <v>10</v>
      </c>
      <c r="AG1951" s="17"/>
      <c r="AH1951" s="9">
        <v>90</v>
      </c>
      <c r="AI1951" s="9"/>
      <c r="AJ1951" s="9"/>
      <c r="AK1951" s="9"/>
      <c r="AL1951" s="9">
        <v>0.46666666666666667</v>
      </c>
      <c r="AM1951" s="9"/>
      <c r="AN1951" s="9">
        <v>0</v>
      </c>
      <c r="AO1951" s="9"/>
      <c r="AP1951" s="9">
        <v>0.2533333333333333</v>
      </c>
      <c r="AQ1951" s="9">
        <f>+AVERAGE(AL1940:AL1949)</f>
        <v>0.55605128205128196</v>
      </c>
      <c r="AR1951" s="9">
        <f>+AVERAGE(AN1940:AN1949)</f>
        <v>1.8181818181818181E-2</v>
      </c>
      <c r="AS1951" s="17">
        <f t="shared" si="2121"/>
        <v>28</v>
      </c>
      <c r="AT1951" s="17">
        <f t="shared" si="2122"/>
        <v>0.42857142857142855</v>
      </c>
      <c r="AU1951" s="17">
        <f t="shared" ref="AU1951:AU1959" si="2126">+AN1950</f>
        <v>0.1</v>
      </c>
      <c r="AV1951" s="17">
        <f t="shared" ref="AV1951:AV1959" si="2127">+AP1950</f>
        <v>0.4258064516129032</v>
      </c>
      <c r="AW1951" s="17"/>
      <c r="AX1951" s="17"/>
      <c r="AY1951" s="17"/>
      <c r="AZ1951" s="17">
        <v>6</v>
      </c>
      <c r="BA1951" s="24">
        <v>1</v>
      </c>
      <c r="BB1951" s="9">
        <v>18</v>
      </c>
      <c r="BC1951" s="9">
        <v>1</v>
      </c>
      <c r="BD1951" s="9">
        <f t="shared" si="2106"/>
        <v>0</v>
      </c>
      <c r="BE1951" s="9" t="s">
        <v>4479</v>
      </c>
      <c r="BF1951" s="9">
        <f t="shared" si="2112"/>
        <v>0</v>
      </c>
      <c r="BG1951" s="9">
        <v>1</v>
      </c>
      <c r="BH1951" s="9">
        <v>1</v>
      </c>
      <c r="BI1951" s="9">
        <v>5</v>
      </c>
      <c r="BJ1951" s="9">
        <v>0</v>
      </c>
      <c r="BK1951" s="9">
        <v>4</v>
      </c>
      <c r="BL1951" s="9">
        <v>4</v>
      </c>
      <c r="BM1951" s="9">
        <v>3</v>
      </c>
      <c r="BN1951" s="9">
        <v>0</v>
      </c>
      <c r="BO1951" s="9">
        <v>0</v>
      </c>
      <c r="BP1951" s="9" t="s">
        <v>4480</v>
      </c>
      <c r="BQ1951" s="9">
        <f t="shared" si="2113"/>
        <v>0.4</v>
      </c>
      <c r="BR1951" s="34">
        <f t="shared" si="2119"/>
        <v>0.2</v>
      </c>
      <c r="BS1951" s="34">
        <f t="shared" si="2119"/>
        <v>0.8</v>
      </c>
      <c r="BT1951" s="9"/>
      <c r="BU1951" s="9"/>
      <c r="BV1951" s="9"/>
      <c r="BW1951" s="9"/>
      <c r="BX1951" s="9"/>
      <c r="BY1951" s="9"/>
      <c r="BZ1951" s="22">
        <f t="shared" si="2098"/>
        <v>0</v>
      </c>
      <c r="CA1951" s="22">
        <f t="shared" si="2099"/>
        <v>2</v>
      </c>
      <c r="CB1951" s="22">
        <f t="shared" si="2100"/>
        <v>0.8</v>
      </c>
      <c r="CC1951" s="22">
        <f t="shared" si="2101"/>
        <v>0</v>
      </c>
      <c r="CD1951" s="22">
        <f t="shared" si="2102"/>
        <v>1</v>
      </c>
      <c r="CK1951" s="23">
        <v>0.4</v>
      </c>
      <c r="CL1951" s="23">
        <f t="shared" si="2103"/>
        <v>4</v>
      </c>
      <c r="CM1951" s="23">
        <f t="shared" si="2107"/>
        <v>2.2242051282051278</v>
      </c>
      <c r="CN1951" s="23">
        <f t="shared" si="2108"/>
        <v>7.2727272727272724E-2</v>
      </c>
      <c r="CQ1951" s="4">
        <v>4</v>
      </c>
    </row>
    <row r="1952" spans="1:95" ht="11.25" customHeight="1">
      <c r="A1952" s="9">
        <v>18</v>
      </c>
      <c r="B1952" s="9">
        <v>4</v>
      </c>
      <c r="C1952" s="9" t="str">
        <f t="shared" si="2125"/>
        <v>4</v>
      </c>
      <c r="D1952" s="10" t="s">
        <v>4257</v>
      </c>
      <c r="E1952" s="9">
        <v>13</v>
      </c>
      <c r="F1952" s="9">
        <v>1</v>
      </c>
      <c r="G1952" s="9">
        <v>0</v>
      </c>
      <c r="H1952" s="9">
        <v>0</v>
      </c>
      <c r="I1952" s="9">
        <v>0</v>
      </c>
      <c r="J1952" s="9">
        <v>1</v>
      </c>
      <c r="K1952" s="11">
        <v>25</v>
      </c>
      <c r="L1952" s="9">
        <v>68</v>
      </c>
      <c r="M1952" s="9">
        <v>0</v>
      </c>
      <c r="N1952" s="9"/>
      <c r="O1952" s="17"/>
      <c r="P1952" s="17">
        <f t="shared" si="2104"/>
        <v>0</v>
      </c>
      <c r="Q1952" s="9">
        <v>15</v>
      </c>
      <c r="R1952" s="9"/>
      <c r="S1952" s="9">
        <v>0</v>
      </c>
      <c r="T1952" s="9">
        <v>83</v>
      </c>
      <c r="U1952" s="9">
        <v>40</v>
      </c>
      <c r="V1952" s="11">
        <v>22</v>
      </c>
      <c r="W1952" s="11">
        <f t="shared" si="2120"/>
        <v>31</v>
      </c>
      <c r="X1952" s="17">
        <f t="shared" si="2109"/>
        <v>22</v>
      </c>
      <c r="Y1952" s="17"/>
      <c r="Z1952" s="9">
        <v>0</v>
      </c>
      <c r="AA1952" s="9"/>
      <c r="AB1952" s="17"/>
      <c r="AC1952" s="17">
        <f t="shared" si="2055"/>
        <v>38</v>
      </c>
      <c r="AD1952" s="17">
        <f t="shared" si="2097"/>
        <v>0</v>
      </c>
      <c r="AE1952" s="17">
        <v>0</v>
      </c>
      <c r="AF1952" s="17">
        <f t="shared" si="2105"/>
        <v>10</v>
      </c>
      <c r="AG1952" s="17"/>
      <c r="AH1952" s="9">
        <v>73</v>
      </c>
      <c r="AI1952" s="9"/>
      <c r="AJ1952" s="9"/>
      <c r="AK1952" s="9"/>
      <c r="AL1952" s="9">
        <v>0.56000000000000005</v>
      </c>
      <c r="AM1952" s="9"/>
      <c r="AN1952" s="9">
        <v>0</v>
      </c>
      <c r="AO1952" s="9"/>
      <c r="AP1952" s="9">
        <v>0.39452054794520552</v>
      </c>
      <c r="AQ1952" s="9">
        <f>+AVERAGE(AL1940:AL1949)</f>
        <v>0.55605128205128196</v>
      </c>
      <c r="AR1952" s="9">
        <f>+AVERAGE(AN1940:AN1949)</f>
        <v>1.8181818181818181E-2</v>
      </c>
      <c r="AS1952" s="17">
        <f t="shared" si="2121"/>
        <v>18</v>
      </c>
      <c r="AT1952" s="17">
        <f t="shared" si="2122"/>
        <v>0.46666666666666667</v>
      </c>
      <c r="AU1952" s="17">
        <f t="shared" si="2126"/>
        <v>0</v>
      </c>
      <c r="AV1952" s="17">
        <f t="shared" si="2127"/>
        <v>0.2533333333333333</v>
      </c>
      <c r="AW1952" s="17"/>
      <c r="AX1952" s="17"/>
      <c r="AY1952" s="17"/>
      <c r="AZ1952" s="17">
        <v>6</v>
      </c>
      <c r="BA1952" s="24">
        <v>1</v>
      </c>
      <c r="BB1952" s="9">
        <v>18</v>
      </c>
      <c r="BC1952" s="9">
        <v>1</v>
      </c>
      <c r="BD1952" s="9">
        <f t="shared" si="2106"/>
        <v>0</v>
      </c>
      <c r="BE1952" s="9" t="s">
        <v>4479</v>
      </c>
      <c r="BF1952" s="9">
        <f t="shared" si="2112"/>
        <v>0</v>
      </c>
      <c r="BG1952" s="9">
        <v>1</v>
      </c>
      <c r="BH1952" s="9">
        <v>1</v>
      </c>
      <c r="BI1952" s="9">
        <v>5</v>
      </c>
      <c r="BJ1952" s="9">
        <v>0</v>
      </c>
      <c r="BK1952" s="9">
        <v>4</v>
      </c>
      <c r="BL1952" s="9">
        <v>4</v>
      </c>
      <c r="BM1952" s="9">
        <v>3</v>
      </c>
      <c r="BN1952" s="9">
        <v>0</v>
      </c>
      <c r="BO1952" s="9">
        <v>0</v>
      </c>
      <c r="BP1952" s="9" t="s">
        <v>4480</v>
      </c>
      <c r="BQ1952" s="9">
        <f t="shared" si="2113"/>
        <v>0.4</v>
      </c>
      <c r="BR1952" s="34">
        <f t="shared" si="2119"/>
        <v>0.2</v>
      </c>
      <c r="BS1952" s="34">
        <f t="shared" si="2119"/>
        <v>0.8</v>
      </c>
      <c r="BT1952" s="9"/>
      <c r="BU1952" s="9"/>
      <c r="BV1952" s="9"/>
      <c r="BW1952" s="9"/>
      <c r="BX1952" s="9"/>
      <c r="BY1952" s="9"/>
      <c r="BZ1952" s="22">
        <f t="shared" si="2098"/>
        <v>0</v>
      </c>
      <c r="CA1952" s="22">
        <f t="shared" si="2099"/>
        <v>3</v>
      </c>
      <c r="CB1952" s="22">
        <f t="shared" si="2100"/>
        <v>0.8</v>
      </c>
      <c r="CC1952" s="22">
        <f t="shared" si="2101"/>
        <v>0</v>
      </c>
      <c r="CD1952" s="22">
        <f t="shared" si="2102"/>
        <v>1</v>
      </c>
      <c r="CK1952" s="23">
        <v>0</v>
      </c>
      <c r="CL1952" s="23">
        <f t="shared" si="2103"/>
        <v>4</v>
      </c>
      <c r="CM1952" s="23">
        <f t="shared" si="2107"/>
        <v>2.2242051282051278</v>
      </c>
      <c r="CN1952" s="23">
        <f t="shared" si="2108"/>
        <v>7.2727272727272724E-2</v>
      </c>
      <c r="CQ1952" s="4">
        <v>3</v>
      </c>
    </row>
    <row r="1953" spans="1:95" ht="11.25" customHeight="1">
      <c r="A1953" s="9">
        <v>18</v>
      </c>
      <c r="B1953" s="9">
        <v>4</v>
      </c>
      <c r="C1953" s="9" t="str">
        <f t="shared" si="2125"/>
        <v>4</v>
      </c>
      <c r="D1953" s="10" t="s">
        <v>4257</v>
      </c>
      <c r="E1953" s="9">
        <v>14</v>
      </c>
      <c r="F1953" s="9">
        <v>1</v>
      </c>
      <c r="G1953" s="9">
        <v>0</v>
      </c>
      <c r="H1953" s="9">
        <v>0</v>
      </c>
      <c r="I1953" s="9">
        <v>0</v>
      </c>
      <c r="J1953" s="9">
        <v>1</v>
      </c>
      <c r="K1953" s="11">
        <v>25</v>
      </c>
      <c r="L1953" s="9">
        <v>58</v>
      </c>
      <c r="M1953" s="9">
        <v>0</v>
      </c>
      <c r="N1953" s="9"/>
      <c r="O1953" s="17"/>
      <c r="P1953" s="17">
        <f t="shared" si="2104"/>
        <v>0</v>
      </c>
      <c r="Q1953" s="9">
        <v>23</v>
      </c>
      <c r="R1953" s="9"/>
      <c r="S1953" s="9">
        <v>0</v>
      </c>
      <c r="T1953" s="9">
        <v>81</v>
      </c>
      <c r="U1953" s="9">
        <v>40</v>
      </c>
      <c r="V1953" s="11">
        <v>36</v>
      </c>
      <c r="W1953" s="11">
        <f t="shared" si="2120"/>
        <v>22</v>
      </c>
      <c r="X1953" s="17">
        <f t="shared" si="2109"/>
        <v>36</v>
      </c>
      <c r="Y1953" s="17"/>
      <c r="Z1953" s="9">
        <v>0</v>
      </c>
      <c r="AA1953" s="9"/>
      <c r="AB1953" s="17"/>
      <c r="AC1953" s="17">
        <f t="shared" si="2055"/>
        <v>60</v>
      </c>
      <c r="AD1953" s="17">
        <f t="shared" si="2097"/>
        <v>0</v>
      </c>
      <c r="AE1953" s="17">
        <v>0</v>
      </c>
      <c r="AF1953" s="17">
        <f t="shared" si="2105"/>
        <v>10</v>
      </c>
      <c r="AG1953" s="17"/>
      <c r="AH1953" s="9">
        <v>87</v>
      </c>
      <c r="AI1953" s="9"/>
      <c r="AJ1953" s="9"/>
      <c r="AK1953" s="9"/>
      <c r="AL1953" s="9">
        <v>0.4695652173913043</v>
      </c>
      <c r="AM1953" s="9"/>
      <c r="AN1953" s="9">
        <v>0</v>
      </c>
      <c r="AO1953" s="9"/>
      <c r="AP1953" s="9">
        <v>0.18850574712643678</v>
      </c>
      <c r="AQ1953" s="9">
        <f>+AVERAGE(AL1940:AL1949)</f>
        <v>0.55605128205128196</v>
      </c>
      <c r="AR1953" s="9">
        <f>+AVERAGE(AN1940:AN1949)</f>
        <v>1.8181818181818181E-2</v>
      </c>
      <c r="AS1953" s="17">
        <f t="shared" si="2121"/>
        <v>15</v>
      </c>
      <c r="AT1953" s="17">
        <f t="shared" si="2122"/>
        <v>0.56000000000000005</v>
      </c>
      <c r="AU1953" s="17">
        <f t="shared" si="2126"/>
        <v>0</v>
      </c>
      <c r="AV1953" s="17">
        <f t="shared" si="2127"/>
        <v>0.39452054794520552</v>
      </c>
      <c r="AW1953" s="17"/>
      <c r="AX1953" s="17"/>
      <c r="AY1953" s="17"/>
      <c r="AZ1953" s="17">
        <v>6</v>
      </c>
      <c r="BA1953" s="24">
        <v>1</v>
      </c>
      <c r="BB1953" s="9">
        <v>18</v>
      </c>
      <c r="BC1953" s="9">
        <v>1</v>
      </c>
      <c r="BD1953" s="9">
        <f t="shared" si="2106"/>
        <v>0</v>
      </c>
      <c r="BE1953" s="9" t="s">
        <v>4479</v>
      </c>
      <c r="BF1953" s="9">
        <f t="shared" si="2112"/>
        <v>0</v>
      </c>
      <c r="BG1953" s="9">
        <v>1</v>
      </c>
      <c r="BH1953" s="9">
        <v>1</v>
      </c>
      <c r="BI1953" s="9">
        <v>5</v>
      </c>
      <c r="BJ1953" s="9">
        <v>0</v>
      </c>
      <c r="BK1953" s="9">
        <v>4</v>
      </c>
      <c r="BL1953" s="9">
        <v>4</v>
      </c>
      <c r="BM1953" s="9">
        <v>3</v>
      </c>
      <c r="BN1953" s="9">
        <v>0</v>
      </c>
      <c r="BO1953" s="9">
        <v>0</v>
      </c>
      <c r="BP1953" s="9" t="s">
        <v>4480</v>
      </c>
      <c r="BQ1953" s="9">
        <f t="shared" si="2113"/>
        <v>0.4</v>
      </c>
      <c r="BR1953" s="34">
        <f t="shared" si="2119"/>
        <v>0.2</v>
      </c>
      <c r="BS1953" s="34">
        <f t="shared" si="2119"/>
        <v>0.8</v>
      </c>
      <c r="BT1953" s="9"/>
      <c r="BU1953" s="9"/>
      <c r="BV1953" s="9"/>
      <c r="BW1953" s="9"/>
      <c r="BX1953" s="9"/>
      <c r="BY1953" s="9"/>
      <c r="BZ1953" s="22">
        <f t="shared" si="2098"/>
        <v>0</v>
      </c>
      <c r="CA1953" s="22">
        <f t="shared" si="2099"/>
        <v>4</v>
      </c>
      <c r="CB1953" s="22">
        <f t="shared" si="2100"/>
        <v>0.8</v>
      </c>
      <c r="CC1953" s="22">
        <f t="shared" si="2101"/>
        <v>0</v>
      </c>
      <c r="CD1953" s="22">
        <f t="shared" si="2102"/>
        <v>1</v>
      </c>
      <c r="CK1953" s="23">
        <v>0</v>
      </c>
      <c r="CL1953" s="23">
        <f t="shared" si="2103"/>
        <v>4</v>
      </c>
      <c r="CM1953" s="23">
        <f t="shared" si="2107"/>
        <v>2.2242051282051278</v>
      </c>
      <c r="CN1953" s="23">
        <f t="shared" si="2108"/>
        <v>7.2727272727272724E-2</v>
      </c>
      <c r="CQ1953" s="4">
        <v>4</v>
      </c>
    </row>
    <row r="1954" spans="1:95" ht="11.25" customHeight="1">
      <c r="A1954" s="9">
        <v>18</v>
      </c>
      <c r="B1954" s="9">
        <v>4</v>
      </c>
      <c r="C1954" s="9" t="str">
        <f t="shared" si="2125"/>
        <v>4</v>
      </c>
      <c r="D1954" s="10" t="s">
        <v>4257</v>
      </c>
      <c r="E1954" s="9">
        <v>15</v>
      </c>
      <c r="F1954" s="9">
        <v>1</v>
      </c>
      <c r="G1954" s="9">
        <v>0</v>
      </c>
      <c r="H1954" s="9">
        <v>0</v>
      </c>
      <c r="I1954" s="9">
        <v>0</v>
      </c>
      <c r="J1954" s="9">
        <v>1</v>
      </c>
      <c r="K1954" s="11">
        <v>25</v>
      </c>
      <c r="L1954" s="9">
        <v>56</v>
      </c>
      <c r="M1954" s="9">
        <v>0</v>
      </c>
      <c r="N1954" s="9"/>
      <c r="O1954" s="17"/>
      <c r="P1954" s="17">
        <f t="shared" si="2104"/>
        <v>0</v>
      </c>
      <c r="Q1954" s="9">
        <v>24</v>
      </c>
      <c r="R1954" s="9"/>
      <c r="S1954" s="9">
        <v>0</v>
      </c>
      <c r="T1954" s="9">
        <v>80</v>
      </c>
      <c r="U1954" s="9">
        <v>35</v>
      </c>
      <c r="V1954" s="11">
        <v>25</v>
      </c>
      <c r="W1954" s="11">
        <f t="shared" si="2120"/>
        <v>36</v>
      </c>
      <c r="X1954" s="17">
        <f t="shared" si="2109"/>
        <v>25</v>
      </c>
      <c r="Y1954" s="17"/>
      <c r="Z1954" s="9">
        <v>0</v>
      </c>
      <c r="AA1954" s="9"/>
      <c r="AB1954" s="17"/>
      <c r="AC1954" s="17">
        <f t="shared" si="2055"/>
        <v>49</v>
      </c>
      <c r="AD1954" s="17">
        <f t="shared" si="2097"/>
        <v>0</v>
      </c>
      <c r="AE1954" s="17">
        <v>0</v>
      </c>
      <c r="AF1954" s="17">
        <f t="shared" si="2105"/>
        <v>10</v>
      </c>
      <c r="AG1954" s="17"/>
      <c r="AH1954" s="9">
        <v>75</v>
      </c>
      <c r="AI1954" s="9"/>
      <c r="AJ1954" s="9"/>
      <c r="AK1954" s="9"/>
      <c r="AL1954" s="9">
        <v>0.43333333333333324</v>
      </c>
      <c r="AM1954" s="9"/>
      <c r="AN1954" s="9">
        <v>0</v>
      </c>
      <c r="AO1954" s="9"/>
      <c r="AP1954" s="9">
        <v>0.2186666666666667</v>
      </c>
      <c r="AQ1954" s="9">
        <f>+AVERAGE(AL1940:AL1949)</f>
        <v>0.55605128205128196</v>
      </c>
      <c r="AR1954" s="9">
        <f>+AVERAGE(AN1940:AN1949)</f>
        <v>1.8181818181818181E-2</v>
      </c>
      <c r="AS1954" s="17">
        <f t="shared" si="2121"/>
        <v>23</v>
      </c>
      <c r="AT1954" s="17">
        <f t="shared" si="2122"/>
        <v>0.4695652173913043</v>
      </c>
      <c r="AU1954" s="17">
        <f t="shared" si="2126"/>
        <v>0</v>
      </c>
      <c r="AV1954" s="17">
        <f t="shared" si="2127"/>
        <v>0.18850574712643678</v>
      </c>
      <c r="AW1954" s="17"/>
      <c r="AX1954" s="17"/>
      <c r="AY1954" s="17"/>
      <c r="AZ1954" s="17">
        <v>6</v>
      </c>
      <c r="BA1954" s="24">
        <v>1</v>
      </c>
      <c r="BB1954" s="9">
        <v>18</v>
      </c>
      <c r="BC1954" s="9">
        <v>1</v>
      </c>
      <c r="BD1954" s="9">
        <f t="shared" si="2106"/>
        <v>0</v>
      </c>
      <c r="BE1954" s="9" t="s">
        <v>4479</v>
      </c>
      <c r="BF1954" s="9">
        <f t="shared" si="2112"/>
        <v>0</v>
      </c>
      <c r="BG1954" s="9">
        <v>1</v>
      </c>
      <c r="BH1954" s="9">
        <v>1</v>
      </c>
      <c r="BI1954" s="9">
        <v>5</v>
      </c>
      <c r="BJ1954" s="9">
        <v>0</v>
      </c>
      <c r="BK1954" s="9">
        <v>4</v>
      </c>
      <c r="BL1954" s="9">
        <v>4</v>
      </c>
      <c r="BM1954" s="9">
        <v>3</v>
      </c>
      <c r="BN1954" s="9">
        <v>0</v>
      </c>
      <c r="BO1954" s="9">
        <v>0</v>
      </c>
      <c r="BP1954" s="9" t="s">
        <v>4480</v>
      </c>
      <c r="BQ1954" s="9">
        <f t="shared" si="2113"/>
        <v>0.4</v>
      </c>
      <c r="BR1954" s="34">
        <f t="shared" si="2119"/>
        <v>0.2</v>
      </c>
      <c r="BS1954" s="34">
        <f t="shared" si="2119"/>
        <v>0.8</v>
      </c>
      <c r="BT1954" s="9"/>
      <c r="BU1954" s="9"/>
      <c r="BV1954" s="9"/>
      <c r="BW1954" s="9"/>
      <c r="BX1954" s="9"/>
      <c r="BY1954" s="9"/>
      <c r="BZ1954" s="22">
        <f t="shared" si="2098"/>
        <v>0</v>
      </c>
      <c r="CA1954" s="22">
        <f t="shared" si="2099"/>
        <v>5</v>
      </c>
      <c r="CB1954" s="22">
        <f t="shared" si="2100"/>
        <v>0.8</v>
      </c>
      <c r="CC1954" s="22">
        <f t="shared" si="2101"/>
        <v>0</v>
      </c>
      <c r="CD1954" s="22">
        <f t="shared" si="2102"/>
        <v>1</v>
      </c>
      <c r="CK1954" s="23">
        <v>0</v>
      </c>
      <c r="CL1954" s="23">
        <f t="shared" si="2103"/>
        <v>4</v>
      </c>
      <c r="CM1954" s="23">
        <f t="shared" si="2107"/>
        <v>2.2242051282051278</v>
      </c>
      <c r="CN1954" s="23">
        <f t="shared" si="2108"/>
        <v>7.2727272727272724E-2</v>
      </c>
      <c r="CQ1954" s="4">
        <v>3</v>
      </c>
    </row>
    <row r="1955" spans="1:95" ht="11.25" customHeight="1">
      <c r="A1955" s="9">
        <v>18</v>
      </c>
      <c r="B1955" s="9">
        <v>4</v>
      </c>
      <c r="C1955" s="9" t="str">
        <f t="shared" si="2125"/>
        <v>4</v>
      </c>
      <c r="D1955" s="10" t="s">
        <v>4257</v>
      </c>
      <c r="E1955" s="9">
        <v>16</v>
      </c>
      <c r="F1955" s="9">
        <v>1</v>
      </c>
      <c r="G1955" s="9">
        <v>0</v>
      </c>
      <c r="H1955" s="9">
        <v>0</v>
      </c>
      <c r="I1955" s="9">
        <v>0</v>
      </c>
      <c r="J1955" s="9">
        <v>1</v>
      </c>
      <c r="K1955" s="11">
        <v>25</v>
      </c>
      <c r="L1955" s="9">
        <v>55</v>
      </c>
      <c r="M1955" s="9">
        <v>0</v>
      </c>
      <c r="N1955" s="9"/>
      <c r="O1955" s="17"/>
      <c r="P1955" s="17">
        <f t="shared" si="2104"/>
        <v>0</v>
      </c>
      <c r="Q1955" s="9">
        <v>24</v>
      </c>
      <c r="R1955" s="9"/>
      <c r="S1955" s="9">
        <v>0</v>
      </c>
      <c r="T1955" s="9">
        <v>79</v>
      </c>
      <c r="U1955" s="9">
        <v>35</v>
      </c>
      <c r="V1955" s="11">
        <v>32</v>
      </c>
      <c r="W1955" s="11">
        <f t="shared" si="2120"/>
        <v>25</v>
      </c>
      <c r="X1955" s="17">
        <f t="shared" si="2109"/>
        <v>32</v>
      </c>
      <c r="Y1955" s="17"/>
      <c r="Z1955" s="9">
        <v>0</v>
      </c>
      <c r="AA1955" s="9"/>
      <c r="AB1955" s="17"/>
      <c r="AC1955" s="17">
        <f t="shared" si="2055"/>
        <v>58</v>
      </c>
      <c r="AD1955" s="17">
        <f t="shared" si="2097"/>
        <v>0</v>
      </c>
      <c r="AE1955" s="17">
        <v>0</v>
      </c>
      <c r="AF1955" s="17">
        <f t="shared" si="2105"/>
        <v>10</v>
      </c>
      <c r="AG1955" s="17"/>
      <c r="AH1955" s="9">
        <v>84</v>
      </c>
      <c r="AI1955" s="9"/>
      <c r="AJ1955" s="9"/>
      <c r="AK1955" s="9"/>
      <c r="AL1955" s="9">
        <v>0.45</v>
      </c>
      <c r="AM1955" s="9"/>
      <c r="AN1955" s="9">
        <v>0</v>
      </c>
      <c r="AO1955" s="9"/>
      <c r="AP1955" s="9">
        <v>0.18095238095238098</v>
      </c>
      <c r="AQ1955" s="9">
        <f>+AVERAGE(AL1940:AL1949)</f>
        <v>0.55605128205128196</v>
      </c>
      <c r="AR1955" s="9">
        <f>+AVERAGE(AN1940:AN1949)</f>
        <v>1.8181818181818181E-2</v>
      </c>
      <c r="AS1955" s="17">
        <f t="shared" si="2121"/>
        <v>24</v>
      </c>
      <c r="AT1955" s="17">
        <f t="shared" si="2122"/>
        <v>0.43333333333333324</v>
      </c>
      <c r="AU1955" s="17">
        <f t="shared" si="2126"/>
        <v>0</v>
      </c>
      <c r="AV1955" s="17">
        <f t="shared" si="2127"/>
        <v>0.2186666666666667</v>
      </c>
      <c r="AW1955" s="17"/>
      <c r="AX1955" s="17"/>
      <c r="AY1955" s="17"/>
      <c r="AZ1955" s="17">
        <v>6</v>
      </c>
      <c r="BA1955" s="24">
        <v>1</v>
      </c>
      <c r="BB1955" s="9">
        <v>18</v>
      </c>
      <c r="BC1955" s="9">
        <v>1</v>
      </c>
      <c r="BD1955" s="9">
        <f t="shared" si="2106"/>
        <v>0</v>
      </c>
      <c r="BE1955" s="9" t="s">
        <v>4479</v>
      </c>
      <c r="BF1955" s="9">
        <f t="shared" si="2112"/>
        <v>0</v>
      </c>
      <c r="BG1955" s="9">
        <v>1</v>
      </c>
      <c r="BH1955" s="9">
        <v>1</v>
      </c>
      <c r="BI1955" s="9">
        <v>5</v>
      </c>
      <c r="BJ1955" s="9">
        <v>0</v>
      </c>
      <c r="BK1955" s="9">
        <v>4</v>
      </c>
      <c r="BL1955" s="9">
        <v>4</v>
      </c>
      <c r="BM1955" s="9">
        <v>3</v>
      </c>
      <c r="BN1955" s="9">
        <v>0</v>
      </c>
      <c r="BO1955" s="9">
        <v>0</v>
      </c>
      <c r="BP1955" s="9" t="s">
        <v>4480</v>
      </c>
      <c r="BQ1955" s="9">
        <f t="shared" si="2113"/>
        <v>0.4</v>
      </c>
      <c r="BR1955" s="34">
        <f t="shared" si="2119"/>
        <v>0.2</v>
      </c>
      <c r="BS1955" s="34">
        <f t="shared" si="2119"/>
        <v>0.8</v>
      </c>
      <c r="BT1955" s="9"/>
      <c r="BU1955" s="9"/>
      <c r="BV1955" s="9"/>
      <c r="BW1955" s="9"/>
      <c r="BX1955" s="9"/>
      <c r="BY1955" s="9"/>
      <c r="BZ1955" s="22">
        <f t="shared" si="2098"/>
        <v>0</v>
      </c>
      <c r="CA1955" s="22">
        <f t="shared" si="2099"/>
        <v>6</v>
      </c>
      <c r="CB1955" s="22">
        <f t="shared" si="2100"/>
        <v>0.8</v>
      </c>
      <c r="CC1955" s="22">
        <f t="shared" si="2101"/>
        <v>0</v>
      </c>
      <c r="CD1955" s="22">
        <f t="shared" si="2102"/>
        <v>1</v>
      </c>
      <c r="CK1955" s="23">
        <v>0</v>
      </c>
      <c r="CL1955" s="23">
        <f t="shared" si="2103"/>
        <v>4</v>
      </c>
      <c r="CM1955" s="23">
        <f t="shared" si="2107"/>
        <v>2.2242051282051278</v>
      </c>
      <c r="CN1955" s="23">
        <f t="shared" si="2108"/>
        <v>7.2727272727272724E-2</v>
      </c>
      <c r="CQ1955" s="4">
        <v>3</v>
      </c>
    </row>
    <row r="1956" spans="1:95" ht="11.25" customHeight="1">
      <c r="A1956" s="9">
        <v>18</v>
      </c>
      <c r="B1956" s="9">
        <v>4</v>
      </c>
      <c r="C1956" s="9" t="str">
        <f t="shared" si="2125"/>
        <v>4</v>
      </c>
      <c r="D1956" s="10" t="s">
        <v>4257</v>
      </c>
      <c r="E1956" s="9">
        <v>17</v>
      </c>
      <c r="F1956" s="9">
        <v>1</v>
      </c>
      <c r="G1956" s="9">
        <v>0</v>
      </c>
      <c r="H1956" s="9">
        <v>0</v>
      </c>
      <c r="I1956" s="9">
        <v>0</v>
      </c>
      <c r="J1956" s="9">
        <v>1</v>
      </c>
      <c r="K1956" s="11">
        <v>25</v>
      </c>
      <c r="L1956" s="9">
        <v>54</v>
      </c>
      <c r="M1956" s="9">
        <v>5</v>
      </c>
      <c r="N1956" s="9"/>
      <c r="O1956" s="17"/>
      <c r="P1956" s="17">
        <f t="shared" si="2104"/>
        <v>2</v>
      </c>
      <c r="Q1956" s="9">
        <v>31</v>
      </c>
      <c r="R1956" s="9"/>
      <c r="S1956" s="9">
        <v>0.16129032258064516</v>
      </c>
      <c r="T1956" s="9">
        <v>85</v>
      </c>
      <c r="U1956" s="9">
        <v>40</v>
      </c>
      <c r="V1956" s="11">
        <v>38</v>
      </c>
      <c r="W1956" s="11">
        <f t="shared" si="2120"/>
        <v>32</v>
      </c>
      <c r="X1956" s="17">
        <f t="shared" si="2109"/>
        <v>38</v>
      </c>
      <c r="Y1956" s="17"/>
      <c r="Z1956" s="9">
        <v>1</v>
      </c>
      <c r="AA1956" s="9"/>
      <c r="AB1956" s="17"/>
      <c r="AC1956" s="17">
        <f t="shared" si="2055"/>
        <v>60</v>
      </c>
      <c r="AD1956" s="17">
        <f t="shared" si="2097"/>
        <v>1.6666666666666666E-2</v>
      </c>
      <c r="AE1956" s="17">
        <v>0</v>
      </c>
      <c r="AF1956" s="17">
        <f t="shared" si="2105"/>
        <v>6</v>
      </c>
      <c r="AG1956" s="17"/>
      <c r="AH1956" s="9">
        <v>79</v>
      </c>
      <c r="AI1956" s="9"/>
      <c r="AJ1956" s="9"/>
      <c r="AK1956" s="9"/>
      <c r="AL1956" s="9">
        <v>0.23225806451612901</v>
      </c>
      <c r="AM1956" s="9"/>
      <c r="AN1956" s="9">
        <v>1.6666666666666666E-2</v>
      </c>
      <c r="AO1956" s="9"/>
      <c r="AP1956" s="9">
        <v>0.24810126582278486</v>
      </c>
      <c r="AQ1956" s="9">
        <f>+AVERAGE(AL1940:AL1949)</f>
        <v>0.55605128205128196</v>
      </c>
      <c r="AR1956" s="9">
        <f>+AVERAGE(AN1940:AN1949)</f>
        <v>1.8181818181818181E-2</v>
      </c>
      <c r="AS1956" s="17">
        <f t="shared" si="2121"/>
        <v>24</v>
      </c>
      <c r="AT1956" s="17">
        <f t="shared" si="2122"/>
        <v>0.45</v>
      </c>
      <c r="AU1956" s="17">
        <f t="shared" si="2126"/>
        <v>0</v>
      </c>
      <c r="AV1956" s="17">
        <f t="shared" si="2127"/>
        <v>0.18095238095238098</v>
      </c>
      <c r="AW1956" s="17"/>
      <c r="AX1956" s="17"/>
      <c r="AY1956" s="17"/>
      <c r="AZ1956" s="17">
        <v>6</v>
      </c>
      <c r="BA1956" s="24">
        <v>1</v>
      </c>
      <c r="BB1956" s="9">
        <v>18</v>
      </c>
      <c r="BC1956" s="9">
        <v>1</v>
      </c>
      <c r="BD1956" s="9">
        <f t="shared" si="2106"/>
        <v>0</v>
      </c>
      <c r="BE1956" s="9" t="s">
        <v>4479</v>
      </c>
      <c r="BF1956" s="9">
        <f t="shared" si="2112"/>
        <v>0</v>
      </c>
      <c r="BG1956" s="9">
        <v>1</v>
      </c>
      <c r="BH1956" s="9">
        <v>1</v>
      </c>
      <c r="BI1956" s="9">
        <v>5</v>
      </c>
      <c r="BJ1956" s="9">
        <v>0</v>
      </c>
      <c r="BK1956" s="9">
        <v>4</v>
      </c>
      <c r="BL1956" s="9">
        <v>4</v>
      </c>
      <c r="BM1956" s="9">
        <v>3</v>
      </c>
      <c r="BN1956" s="9">
        <v>0</v>
      </c>
      <c r="BO1956" s="9">
        <v>0</v>
      </c>
      <c r="BP1956" s="9" t="s">
        <v>4480</v>
      </c>
      <c r="BQ1956" s="9">
        <f t="shared" si="2113"/>
        <v>0.4</v>
      </c>
      <c r="BR1956" s="34">
        <f t="shared" si="2119"/>
        <v>0.2</v>
      </c>
      <c r="BS1956" s="34">
        <f t="shared" si="2119"/>
        <v>0.8</v>
      </c>
      <c r="BT1956" s="9"/>
      <c r="BU1956" s="9"/>
      <c r="BV1956" s="9"/>
      <c r="BW1956" s="9"/>
      <c r="BX1956" s="9"/>
      <c r="BY1956" s="9"/>
      <c r="BZ1956" s="22">
        <f t="shared" si="2098"/>
        <v>0</v>
      </c>
      <c r="CA1956" s="22">
        <f t="shared" si="2099"/>
        <v>7</v>
      </c>
      <c r="CB1956" s="22">
        <f t="shared" si="2100"/>
        <v>0.8</v>
      </c>
      <c r="CC1956" s="22">
        <f t="shared" si="2101"/>
        <v>0</v>
      </c>
      <c r="CD1956" s="22">
        <f t="shared" si="2102"/>
        <v>1</v>
      </c>
      <c r="CK1956" s="23">
        <v>0</v>
      </c>
      <c r="CL1956" s="23">
        <f t="shared" si="2103"/>
        <v>4</v>
      </c>
      <c r="CM1956" s="23">
        <f t="shared" si="2107"/>
        <v>2.2242051282051278</v>
      </c>
      <c r="CN1956" s="23">
        <f t="shared" si="2108"/>
        <v>7.2727272727272724E-2</v>
      </c>
      <c r="CQ1956" s="4">
        <v>5</v>
      </c>
    </row>
    <row r="1957" spans="1:95" ht="11.25" customHeight="1">
      <c r="A1957" s="9">
        <v>18</v>
      </c>
      <c r="B1957" s="9">
        <v>4</v>
      </c>
      <c r="C1957" s="9" t="str">
        <f t="shared" si="2125"/>
        <v>4</v>
      </c>
      <c r="D1957" s="10" t="s">
        <v>4257</v>
      </c>
      <c r="E1957" s="9">
        <v>18</v>
      </c>
      <c r="F1957" s="9">
        <v>1</v>
      </c>
      <c r="G1957" s="9">
        <v>0</v>
      </c>
      <c r="H1957" s="9">
        <v>0</v>
      </c>
      <c r="I1957" s="9">
        <v>0</v>
      </c>
      <c r="J1957" s="9">
        <v>1</v>
      </c>
      <c r="K1957" s="11">
        <v>25</v>
      </c>
      <c r="L1957" s="9">
        <v>60</v>
      </c>
      <c r="M1957" s="9">
        <v>0</v>
      </c>
      <c r="N1957" s="9"/>
      <c r="O1957" s="17"/>
      <c r="P1957" s="17">
        <f t="shared" si="2104"/>
        <v>0</v>
      </c>
      <c r="Q1957" s="9">
        <v>17</v>
      </c>
      <c r="R1957" s="9"/>
      <c r="S1957" s="9">
        <v>0</v>
      </c>
      <c r="T1957" s="9">
        <v>77</v>
      </c>
      <c r="U1957" s="9">
        <v>35</v>
      </c>
      <c r="V1957" s="11">
        <v>21</v>
      </c>
      <c r="W1957" s="11">
        <f t="shared" si="2120"/>
        <v>38</v>
      </c>
      <c r="X1957" s="17">
        <f t="shared" si="2109"/>
        <v>21</v>
      </c>
      <c r="Y1957" s="17"/>
      <c r="Z1957" s="9">
        <v>0</v>
      </c>
      <c r="AA1957" s="9"/>
      <c r="AB1957" s="17"/>
      <c r="AC1957" s="17">
        <f t="shared" si="2055"/>
        <v>38</v>
      </c>
      <c r="AD1957" s="17">
        <f t="shared" si="2097"/>
        <v>0</v>
      </c>
      <c r="AE1957" s="17">
        <v>1.6666666666666666E-2</v>
      </c>
      <c r="AF1957" s="17">
        <f t="shared" si="2105"/>
        <v>10</v>
      </c>
      <c r="AG1957" s="17"/>
      <c r="AH1957" s="9">
        <v>71</v>
      </c>
      <c r="AI1957" s="9"/>
      <c r="AJ1957" s="9"/>
      <c r="AK1957" s="9"/>
      <c r="AL1957" s="9">
        <v>0.56470588235294117</v>
      </c>
      <c r="AM1957" s="9"/>
      <c r="AN1957" s="9">
        <v>0</v>
      </c>
      <c r="AO1957" s="9"/>
      <c r="AP1957" s="9">
        <v>0.37746478873239442</v>
      </c>
      <c r="AQ1957" s="9">
        <f>+AVERAGE(AL1940:AL1949)</f>
        <v>0.55605128205128196</v>
      </c>
      <c r="AR1957" s="9">
        <f>+AVERAGE(AN1940:AN1949)</f>
        <v>1.8181818181818181E-2</v>
      </c>
      <c r="AS1957" s="17">
        <f t="shared" si="2121"/>
        <v>31</v>
      </c>
      <c r="AT1957" s="17">
        <f t="shared" si="2122"/>
        <v>0.23225806451612901</v>
      </c>
      <c r="AU1957" s="17">
        <f t="shared" si="2126"/>
        <v>1.6666666666666666E-2</v>
      </c>
      <c r="AV1957" s="17">
        <f t="shared" si="2127"/>
        <v>0.24810126582278486</v>
      </c>
      <c r="AW1957" s="17"/>
      <c r="AX1957" s="17"/>
      <c r="AY1957" s="17"/>
      <c r="AZ1957" s="17">
        <v>6</v>
      </c>
      <c r="BA1957" s="24">
        <v>1</v>
      </c>
      <c r="BB1957" s="9">
        <v>18</v>
      </c>
      <c r="BC1957" s="9">
        <v>1</v>
      </c>
      <c r="BD1957" s="9">
        <f t="shared" si="2106"/>
        <v>0</v>
      </c>
      <c r="BE1957" s="9" t="s">
        <v>4479</v>
      </c>
      <c r="BF1957" s="9">
        <f t="shared" si="2112"/>
        <v>0</v>
      </c>
      <c r="BG1957" s="9">
        <v>1</v>
      </c>
      <c r="BH1957" s="9">
        <v>1</v>
      </c>
      <c r="BI1957" s="9">
        <v>5</v>
      </c>
      <c r="BJ1957" s="9">
        <v>0</v>
      </c>
      <c r="BK1957" s="9">
        <v>4</v>
      </c>
      <c r="BL1957" s="9">
        <v>4</v>
      </c>
      <c r="BM1957" s="9">
        <v>3</v>
      </c>
      <c r="BN1957" s="9">
        <v>0</v>
      </c>
      <c r="BO1957" s="9">
        <v>0</v>
      </c>
      <c r="BP1957" s="9" t="s">
        <v>4480</v>
      </c>
      <c r="BQ1957" s="9">
        <f t="shared" si="2113"/>
        <v>0.4</v>
      </c>
      <c r="BR1957" s="34">
        <f t="shared" si="2119"/>
        <v>0.2</v>
      </c>
      <c r="BS1957" s="34">
        <f t="shared" si="2119"/>
        <v>0.8</v>
      </c>
      <c r="BT1957" s="9"/>
      <c r="BU1957" s="9"/>
      <c r="BV1957" s="9"/>
      <c r="BW1957" s="9"/>
      <c r="BX1957" s="9"/>
      <c r="BY1957" s="9"/>
      <c r="BZ1957" s="22">
        <f t="shared" si="2098"/>
        <v>0</v>
      </c>
      <c r="CA1957" s="22">
        <f t="shared" si="2099"/>
        <v>8</v>
      </c>
      <c r="CB1957" s="22">
        <f t="shared" si="2100"/>
        <v>0.8</v>
      </c>
      <c r="CC1957" s="22">
        <f t="shared" si="2101"/>
        <v>0</v>
      </c>
      <c r="CD1957" s="22">
        <f t="shared" si="2102"/>
        <v>1</v>
      </c>
      <c r="CK1957" s="23">
        <v>6.6666666666666666E-2</v>
      </c>
      <c r="CL1957" s="23">
        <f t="shared" si="2103"/>
        <v>4</v>
      </c>
      <c r="CM1957" s="23">
        <f t="shared" si="2107"/>
        <v>2.2242051282051278</v>
      </c>
      <c r="CN1957" s="23">
        <f t="shared" si="2108"/>
        <v>7.2727272727272724E-2</v>
      </c>
      <c r="CQ1957" s="4">
        <v>7</v>
      </c>
    </row>
    <row r="1958" spans="1:95" ht="11.25" customHeight="1">
      <c r="A1958" s="9">
        <v>18</v>
      </c>
      <c r="B1958" s="9">
        <v>4</v>
      </c>
      <c r="C1958" s="9" t="str">
        <f t="shared" si="2125"/>
        <v>4</v>
      </c>
      <c r="D1958" s="10" t="s">
        <v>4257</v>
      </c>
      <c r="E1958" s="9">
        <v>19</v>
      </c>
      <c r="F1958" s="9">
        <v>1</v>
      </c>
      <c r="G1958" s="9">
        <v>0</v>
      </c>
      <c r="H1958" s="9">
        <v>0</v>
      </c>
      <c r="I1958" s="9">
        <v>0</v>
      </c>
      <c r="J1958" s="9">
        <v>1</v>
      </c>
      <c r="K1958" s="11">
        <v>25</v>
      </c>
      <c r="L1958" s="9">
        <v>52</v>
      </c>
      <c r="M1958" s="9">
        <v>0</v>
      </c>
      <c r="N1958" s="9"/>
      <c r="O1958" s="17"/>
      <c r="P1958" s="17">
        <f t="shared" si="2104"/>
        <v>0</v>
      </c>
      <c r="Q1958" s="9">
        <v>21</v>
      </c>
      <c r="R1958" s="9"/>
      <c r="S1958" s="9">
        <v>0</v>
      </c>
      <c r="T1958" s="9">
        <v>73</v>
      </c>
      <c r="U1958" s="9">
        <v>35</v>
      </c>
      <c r="V1958" s="11">
        <v>29</v>
      </c>
      <c r="W1958" s="11">
        <f t="shared" si="2120"/>
        <v>21</v>
      </c>
      <c r="X1958" s="17">
        <f t="shared" si="2109"/>
        <v>29</v>
      </c>
      <c r="Y1958" s="17"/>
      <c r="Z1958" s="9">
        <v>0</v>
      </c>
      <c r="AA1958" s="9"/>
      <c r="AB1958" s="17"/>
      <c r="AC1958" s="17">
        <f t="shared" si="2055"/>
        <v>50</v>
      </c>
      <c r="AD1958" s="17">
        <f t="shared" si="2097"/>
        <v>0</v>
      </c>
      <c r="AE1958" s="17">
        <v>0</v>
      </c>
      <c r="AF1958" s="17">
        <f t="shared" si="2105"/>
        <v>10</v>
      </c>
      <c r="AG1958" s="17"/>
      <c r="AH1958" s="9">
        <v>79</v>
      </c>
      <c r="AI1958" s="9"/>
      <c r="AJ1958" s="9"/>
      <c r="AK1958" s="9"/>
      <c r="AL1958" s="9">
        <v>0.49523809523809537</v>
      </c>
      <c r="AM1958" s="9"/>
      <c r="AN1958" s="9">
        <v>0</v>
      </c>
      <c r="AO1958" s="9"/>
      <c r="AP1958" s="9">
        <v>0.2227848101265823</v>
      </c>
      <c r="AQ1958" s="9">
        <f>+AVERAGE(AL1940:AL1949)</f>
        <v>0.55605128205128196</v>
      </c>
      <c r="AR1958" s="9">
        <f>+AVERAGE(AN1940:AN1949)</f>
        <v>1.8181818181818181E-2</v>
      </c>
      <c r="AS1958" s="17">
        <f t="shared" si="2121"/>
        <v>17</v>
      </c>
      <c r="AT1958" s="17">
        <f t="shared" si="2122"/>
        <v>0.56470588235294117</v>
      </c>
      <c r="AU1958" s="17">
        <f t="shared" si="2126"/>
        <v>0</v>
      </c>
      <c r="AV1958" s="17">
        <f t="shared" si="2127"/>
        <v>0.37746478873239442</v>
      </c>
      <c r="AW1958" s="17"/>
      <c r="AX1958" s="17"/>
      <c r="AY1958" s="17"/>
      <c r="AZ1958" s="17">
        <v>6</v>
      </c>
      <c r="BA1958" s="24">
        <v>1</v>
      </c>
      <c r="BB1958" s="9">
        <v>18</v>
      </c>
      <c r="BC1958" s="9">
        <v>1</v>
      </c>
      <c r="BD1958" s="9">
        <f t="shared" si="2106"/>
        <v>0</v>
      </c>
      <c r="BE1958" s="9" t="s">
        <v>4479</v>
      </c>
      <c r="BF1958" s="9">
        <f t="shared" si="2112"/>
        <v>0</v>
      </c>
      <c r="BG1958" s="9">
        <v>1</v>
      </c>
      <c r="BH1958" s="9">
        <v>1</v>
      </c>
      <c r="BI1958" s="9">
        <v>5</v>
      </c>
      <c r="BJ1958" s="9">
        <v>0</v>
      </c>
      <c r="BK1958" s="9">
        <v>4</v>
      </c>
      <c r="BL1958" s="9">
        <v>4</v>
      </c>
      <c r="BM1958" s="9">
        <v>3</v>
      </c>
      <c r="BN1958" s="9">
        <v>0</v>
      </c>
      <c r="BO1958" s="9">
        <v>0</v>
      </c>
      <c r="BP1958" s="9" t="s">
        <v>4480</v>
      </c>
      <c r="BQ1958" s="9">
        <f t="shared" si="2113"/>
        <v>0.4</v>
      </c>
      <c r="BR1958" s="34">
        <f t="shared" si="2119"/>
        <v>0.2</v>
      </c>
      <c r="BS1958" s="34">
        <f t="shared" si="2119"/>
        <v>0.8</v>
      </c>
      <c r="BT1958" s="9"/>
      <c r="BU1958" s="9"/>
      <c r="BV1958" s="9"/>
      <c r="BW1958" s="9"/>
      <c r="BX1958" s="9"/>
      <c r="BY1958" s="9"/>
      <c r="BZ1958" s="22">
        <f t="shared" si="2098"/>
        <v>0</v>
      </c>
      <c r="CA1958" s="22">
        <f t="shared" si="2099"/>
        <v>9</v>
      </c>
      <c r="CB1958" s="22">
        <f t="shared" si="2100"/>
        <v>0.8</v>
      </c>
      <c r="CC1958" s="22">
        <f t="shared" si="2101"/>
        <v>0</v>
      </c>
      <c r="CD1958" s="22">
        <f t="shared" si="2102"/>
        <v>1</v>
      </c>
      <c r="CK1958" s="23">
        <v>0</v>
      </c>
      <c r="CL1958" s="23">
        <f t="shared" si="2103"/>
        <v>4</v>
      </c>
      <c r="CM1958" s="23">
        <f t="shared" si="2107"/>
        <v>2.2242051282051278</v>
      </c>
      <c r="CN1958" s="23">
        <f t="shared" si="2108"/>
        <v>7.2727272727272724E-2</v>
      </c>
      <c r="CQ1958" s="4">
        <v>6</v>
      </c>
    </row>
    <row r="1959" spans="1:95" ht="11.25" customHeight="1">
      <c r="A1959" s="9">
        <v>18</v>
      </c>
      <c r="B1959" s="9">
        <v>4</v>
      </c>
      <c r="C1959" s="9" t="str">
        <f t="shared" si="2125"/>
        <v>4</v>
      </c>
      <c r="D1959" s="10" t="s">
        <v>4257</v>
      </c>
      <c r="E1959" s="9">
        <v>20</v>
      </c>
      <c r="F1959" s="9">
        <v>1</v>
      </c>
      <c r="G1959" s="9">
        <v>0</v>
      </c>
      <c r="H1959" s="9">
        <v>0</v>
      </c>
      <c r="I1959" s="9">
        <v>0</v>
      </c>
      <c r="J1959" s="9">
        <v>1</v>
      </c>
      <c r="K1959" s="11">
        <v>25</v>
      </c>
      <c r="L1959" s="9">
        <v>48</v>
      </c>
      <c r="M1959" s="9">
        <v>0</v>
      </c>
      <c r="N1959" s="17">
        <f>SUM(M1950:M1959)</f>
        <v>5</v>
      </c>
      <c r="O1959" s="17"/>
      <c r="P1959" s="17">
        <f t="shared" si="2104"/>
        <v>0</v>
      </c>
      <c r="Q1959" s="9">
        <v>21</v>
      </c>
      <c r="R1959" s="9"/>
      <c r="S1959" s="9">
        <v>0</v>
      </c>
      <c r="T1959" s="9">
        <v>69</v>
      </c>
      <c r="U1959" s="9">
        <v>30</v>
      </c>
      <c r="V1959" s="11">
        <v>39</v>
      </c>
      <c r="W1959" s="11">
        <f t="shared" si="2120"/>
        <v>29</v>
      </c>
      <c r="X1959" s="17">
        <f t="shared" si="2109"/>
        <v>30</v>
      </c>
      <c r="Y1959" s="17"/>
      <c r="Z1959" s="9">
        <v>0</v>
      </c>
      <c r="AA1959" s="17">
        <f>SUM(Z1950:Z1959)</f>
        <v>5</v>
      </c>
      <c r="AB1959" s="17"/>
      <c r="AC1959" s="17">
        <f t="shared" ref="AC1959" si="2128">AC1937</f>
        <v>58</v>
      </c>
      <c r="AD1959" s="17">
        <f t="shared" si="2097"/>
        <v>0</v>
      </c>
      <c r="AE1959" s="17">
        <v>0</v>
      </c>
      <c r="AF1959" s="17">
        <f t="shared" si="2105"/>
        <v>10</v>
      </c>
      <c r="AG1959" s="17">
        <f>+SUM(AF1950:AF1959)</f>
        <v>100</v>
      </c>
      <c r="AH1959" s="9">
        <v>87</v>
      </c>
      <c r="AI1959" s="9"/>
      <c r="AJ1959" s="9"/>
      <c r="AK1959" s="9"/>
      <c r="AL1959" s="9">
        <v>0.49523809523809537</v>
      </c>
      <c r="AM1959" s="9"/>
      <c r="AN1959" s="9">
        <v>0</v>
      </c>
      <c r="AO1959" s="9"/>
      <c r="AP1959" s="9">
        <v>0.2022988505747127</v>
      </c>
      <c r="AQ1959" s="9">
        <f>+AVERAGE(AL1940:AL1949)</f>
        <v>0.55605128205128196</v>
      </c>
      <c r="AR1959" s="9">
        <f>+AVERAGE(AN1940:AN1949)</f>
        <v>1.8181818181818181E-2</v>
      </c>
      <c r="AS1959" s="17">
        <f t="shared" si="2121"/>
        <v>21</v>
      </c>
      <c r="AT1959" s="17">
        <f t="shared" si="2122"/>
        <v>0.49523809523809537</v>
      </c>
      <c r="AU1959" s="17">
        <f t="shared" si="2126"/>
        <v>0</v>
      </c>
      <c r="AV1959" s="17">
        <f t="shared" si="2127"/>
        <v>0.2227848101265823</v>
      </c>
      <c r="AW1959" s="17"/>
      <c r="AX1959" s="17"/>
      <c r="AY1959" s="17"/>
      <c r="AZ1959" s="17">
        <v>6</v>
      </c>
      <c r="BA1959" s="24">
        <v>1</v>
      </c>
      <c r="BB1959" s="9">
        <v>18</v>
      </c>
      <c r="BC1959" s="9">
        <v>1</v>
      </c>
      <c r="BD1959" s="9">
        <f t="shared" si="2106"/>
        <v>0</v>
      </c>
      <c r="BE1959" s="9" t="s">
        <v>4479</v>
      </c>
      <c r="BF1959" s="9">
        <v>1</v>
      </c>
      <c r="BG1959" s="9">
        <v>1</v>
      </c>
      <c r="BH1959" s="9">
        <v>1</v>
      </c>
      <c r="BI1959" s="9">
        <v>5</v>
      </c>
      <c r="BJ1959" s="9">
        <v>0</v>
      </c>
      <c r="BK1959" s="9">
        <v>4</v>
      </c>
      <c r="BL1959" s="9">
        <v>4</v>
      </c>
      <c r="BM1959" s="9">
        <v>3</v>
      </c>
      <c r="BN1959" s="9">
        <v>0</v>
      </c>
      <c r="BO1959" s="9">
        <v>0</v>
      </c>
      <c r="BP1959" s="9" t="s">
        <v>4480</v>
      </c>
      <c r="BQ1959" s="9">
        <f t="shared" si="2113"/>
        <v>0.4</v>
      </c>
      <c r="BR1959" s="34">
        <f t="shared" ref="BR1959:BS1959" si="2129">BR1937</f>
        <v>0.6</v>
      </c>
      <c r="BS1959" s="34">
        <f t="shared" si="2129"/>
        <v>0.8</v>
      </c>
      <c r="BT1959" s="9"/>
      <c r="BU1959" s="9"/>
      <c r="BV1959" s="9"/>
      <c r="BW1959" s="9">
        <f>SUM(AF1950:AF1959)</f>
        <v>100</v>
      </c>
      <c r="BX1959" s="9"/>
      <c r="BY1959" s="9">
        <f t="shared" ref="BY1959" si="2130">SUM(BW1949,BW1959)</f>
        <v>193</v>
      </c>
      <c r="BZ1959" s="22">
        <f t="shared" si="2098"/>
        <v>0</v>
      </c>
      <c r="CA1959" s="22">
        <f t="shared" si="2099"/>
        <v>10</v>
      </c>
      <c r="CB1959" s="22">
        <f t="shared" si="2100"/>
        <v>0.8</v>
      </c>
      <c r="CC1959" s="22">
        <f t="shared" si="2101"/>
        <v>0</v>
      </c>
      <c r="CD1959" s="22">
        <f t="shared" si="2102"/>
        <v>1</v>
      </c>
      <c r="CK1959" s="23">
        <v>0</v>
      </c>
      <c r="CL1959" s="23">
        <f t="shared" si="2103"/>
        <v>4</v>
      </c>
      <c r="CM1959" s="23">
        <f t="shared" si="2107"/>
        <v>2.2242051282051278</v>
      </c>
      <c r="CN1959" s="23">
        <f t="shared" si="2108"/>
        <v>7.2727272727272724E-2</v>
      </c>
      <c r="CQ1959" s="4">
        <v>2</v>
      </c>
    </row>
    <row r="1960" spans="1:95" ht="11.25" customHeight="1">
      <c r="A1960" s="9">
        <v>18</v>
      </c>
      <c r="B1960" s="9">
        <v>5</v>
      </c>
      <c r="C1960" s="9" t="str">
        <f t="shared" si="2125"/>
        <v>36</v>
      </c>
      <c r="D1960" s="10" t="s">
        <v>4258</v>
      </c>
      <c r="E1960" s="9">
        <v>-2</v>
      </c>
      <c r="F1960" s="9">
        <v>1</v>
      </c>
      <c r="G1960" s="9">
        <v>0</v>
      </c>
      <c r="H1960" s="9">
        <v>0</v>
      </c>
      <c r="I1960" s="9">
        <v>0</v>
      </c>
      <c r="J1960" s="9">
        <v>0</v>
      </c>
      <c r="K1960" s="11">
        <v>25</v>
      </c>
      <c r="L1960" s="9">
        <v>50</v>
      </c>
      <c r="M1960" s="9">
        <v>7</v>
      </c>
      <c r="N1960" s="9"/>
      <c r="O1960" s="17"/>
      <c r="P1960" s="17">
        <f t="shared" si="2104"/>
        <v>1</v>
      </c>
      <c r="Q1960" s="9">
        <v>38</v>
      </c>
      <c r="R1960" s="9"/>
      <c r="S1960" s="9">
        <v>0.18421052631578946</v>
      </c>
      <c r="T1960" s="9">
        <v>88</v>
      </c>
      <c r="U1960" s="9">
        <v>40</v>
      </c>
      <c r="V1960" s="11">
        <v>30</v>
      </c>
      <c r="W1960" s="18"/>
      <c r="X1960" s="17">
        <f t="shared" si="2109"/>
        <v>30</v>
      </c>
      <c r="Y1960" s="17"/>
      <c r="Z1960" s="9">
        <v>0</v>
      </c>
      <c r="AA1960" s="9"/>
      <c r="AB1960" s="17"/>
      <c r="AC1960" s="17">
        <f>AC1938</f>
        <v>40</v>
      </c>
      <c r="AD1960" s="17">
        <f t="shared" si="2097"/>
        <v>0</v>
      </c>
      <c r="AE1960" s="17"/>
      <c r="AF1960" s="17">
        <f t="shared" si="2105"/>
        <v>3</v>
      </c>
      <c r="AG1960" s="17"/>
      <c r="AH1960" s="9">
        <v>52</v>
      </c>
      <c r="AI1960" s="9"/>
      <c r="AJ1960" s="9"/>
      <c r="AK1960" s="9"/>
      <c r="AL1960" s="9">
        <v>6.3157894736842107E-2</v>
      </c>
      <c r="AM1960" s="9"/>
      <c r="AN1960" s="9">
        <v>0</v>
      </c>
      <c r="AO1960" s="9"/>
      <c r="AP1960" s="9">
        <v>0.50769230769230755</v>
      </c>
      <c r="AQ1960" s="22"/>
      <c r="AR1960" s="22"/>
      <c r="AS1960" s="17"/>
      <c r="AT1960" s="17"/>
      <c r="AU1960" s="17"/>
      <c r="AV1960" s="17"/>
      <c r="AW1960" s="17"/>
      <c r="AX1960" s="17"/>
      <c r="AY1960" s="17"/>
      <c r="AZ1960" s="17">
        <v>6</v>
      </c>
      <c r="BA1960" s="24">
        <v>1</v>
      </c>
      <c r="BB1960" s="9">
        <v>21</v>
      </c>
      <c r="BC1960" s="9">
        <v>1</v>
      </c>
      <c r="BD1960" s="9">
        <f t="shared" si="2106"/>
        <v>0</v>
      </c>
      <c r="BE1960" s="9" t="s">
        <v>4481</v>
      </c>
      <c r="BF1960" s="9">
        <f t="shared" si="2112"/>
        <v>0</v>
      </c>
      <c r="BG1960" s="9">
        <v>3</v>
      </c>
      <c r="BH1960" s="9">
        <v>2</v>
      </c>
      <c r="BI1960" s="9">
        <v>5</v>
      </c>
      <c r="BJ1960" s="9">
        <v>1</v>
      </c>
      <c r="BK1960" s="9">
        <v>2</v>
      </c>
      <c r="BL1960" s="9">
        <v>2</v>
      </c>
      <c r="BM1960" s="9">
        <v>4</v>
      </c>
      <c r="BN1960" s="9">
        <v>20</v>
      </c>
      <c r="BO1960" s="9" t="s">
        <v>4482</v>
      </c>
      <c r="BP1960" s="9" t="s">
        <v>4483</v>
      </c>
      <c r="BQ1960" s="22"/>
      <c r="BR1960" s="34">
        <f>BR1938</f>
        <v>0</v>
      </c>
      <c r="BS1960" s="34">
        <f>BS1938</f>
        <v>0.8</v>
      </c>
      <c r="BT1960" s="22"/>
      <c r="BU1960" s="22"/>
      <c r="BV1960" s="22"/>
      <c r="BW1960" s="22"/>
      <c r="BX1960" s="22"/>
      <c r="BY1960" s="22"/>
      <c r="BZ1960" s="22">
        <f t="shared" si="2098"/>
        <v>0</v>
      </c>
      <c r="CA1960" s="22">
        <f t="shared" si="2099"/>
        <v>0</v>
      </c>
      <c r="CB1960" s="22">
        <f t="shared" si="2100"/>
        <v>0</v>
      </c>
      <c r="CC1960" s="22">
        <f t="shared" si="2101"/>
        <v>0.8</v>
      </c>
      <c r="CD1960" s="22">
        <f t="shared" si="2102"/>
        <v>0</v>
      </c>
      <c r="CK1960" s="23" t="s">
        <v>2085</v>
      </c>
      <c r="CL1960" s="23">
        <f t="shared" si="2103"/>
        <v>5</v>
      </c>
      <c r="CM1960" s="23" t="str">
        <f t="shared" si="2107"/>
        <v/>
      </c>
      <c r="CN1960" s="23" t="str">
        <f t="shared" si="2108"/>
        <v/>
      </c>
      <c r="CQ1960" s="4">
        <v>1</v>
      </c>
    </row>
    <row r="1961" spans="1:95" ht="11.25" customHeight="1">
      <c r="A1961" s="9">
        <v>18</v>
      </c>
      <c r="B1961" s="9">
        <v>5</v>
      </c>
      <c r="C1961" s="9" t="str">
        <f t="shared" si="2125"/>
        <v>36</v>
      </c>
      <c r="D1961" s="10" t="s">
        <v>4258</v>
      </c>
      <c r="E1961" s="9">
        <v>-1</v>
      </c>
      <c r="F1961" s="9">
        <v>1</v>
      </c>
      <c r="G1961" s="9">
        <v>0</v>
      </c>
      <c r="H1961" s="9">
        <v>0</v>
      </c>
      <c r="I1961" s="9">
        <v>0</v>
      </c>
      <c r="J1961" s="9">
        <v>0</v>
      </c>
      <c r="K1961" s="11">
        <v>25</v>
      </c>
      <c r="L1961" s="9">
        <v>63</v>
      </c>
      <c r="M1961" s="9">
        <v>1</v>
      </c>
      <c r="N1961" s="9"/>
      <c r="O1961" s="17"/>
      <c r="P1961" s="17">
        <f t="shared" si="2104"/>
        <v>0</v>
      </c>
      <c r="Q1961" s="9">
        <v>12</v>
      </c>
      <c r="R1961" s="9"/>
      <c r="S1961" s="9">
        <v>8.3333333333333329E-2</v>
      </c>
      <c r="T1961" s="9">
        <v>75</v>
      </c>
      <c r="U1961" s="9">
        <v>35</v>
      </c>
      <c r="V1961" s="11">
        <v>30</v>
      </c>
      <c r="W1961" s="11">
        <f>V1960</f>
        <v>30</v>
      </c>
      <c r="X1961" s="17">
        <f t="shared" si="2109"/>
        <v>30</v>
      </c>
      <c r="Y1961" s="17"/>
      <c r="Z1961" s="9">
        <v>0</v>
      </c>
      <c r="AA1961" s="9"/>
      <c r="AB1961" s="17"/>
      <c r="AC1961" s="17">
        <f t="shared" ref="AC1961:AC1981" si="2131">AC1939</f>
        <v>44</v>
      </c>
      <c r="AD1961" s="17">
        <f t="shared" si="2097"/>
        <v>0</v>
      </c>
      <c r="AE1961" s="17">
        <v>0</v>
      </c>
      <c r="AF1961" s="17">
        <f t="shared" si="2105"/>
        <v>9</v>
      </c>
      <c r="AG1961" s="17"/>
      <c r="AH1961" s="9">
        <v>82</v>
      </c>
      <c r="AI1961" s="9"/>
      <c r="AJ1961" s="9"/>
      <c r="AK1961" s="9"/>
      <c r="AL1961" s="9">
        <v>0.4</v>
      </c>
      <c r="AM1961" s="9"/>
      <c r="AN1961" s="9">
        <v>0</v>
      </c>
      <c r="AO1961" s="9"/>
      <c r="AP1961" s="9">
        <v>0.31219512195121957</v>
      </c>
      <c r="AQ1961" s="9"/>
      <c r="AR1961" s="9"/>
      <c r="AS1961" s="17">
        <f>+Q1960</f>
        <v>38</v>
      </c>
      <c r="AT1961" s="17">
        <f t="shared" ref="AT1961" si="2132">+AL1960</f>
        <v>6.3157894736842107E-2</v>
      </c>
      <c r="AU1961" s="17">
        <f t="shared" ref="AU1961" si="2133">+AN1960</f>
        <v>0</v>
      </c>
      <c r="AV1961" s="17">
        <f t="shared" ref="AV1961" si="2134">+AP1960</f>
        <v>0.50769230769230755</v>
      </c>
      <c r="AW1961" s="17"/>
      <c r="AX1961" s="17"/>
      <c r="AY1961" s="17"/>
      <c r="AZ1961" s="17">
        <v>6</v>
      </c>
      <c r="BA1961" s="24">
        <v>1</v>
      </c>
      <c r="BB1961" s="9">
        <v>21</v>
      </c>
      <c r="BC1961" s="9">
        <v>1</v>
      </c>
      <c r="BD1961" s="9">
        <f t="shared" si="2106"/>
        <v>0</v>
      </c>
      <c r="BE1961" s="9" t="s">
        <v>4481</v>
      </c>
      <c r="BF1961" s="9">
        <f t="shared" si="2112"/>
        <v>0</v>
      </c>
      <c r="BG1961" s="9">
        <v>3</v>
      </c>
      <c r="BH1961" s="9">
        <v>2</v>
      </c>
      <c r="BI1961" s="9">
        <v>5</v>
      </c>
      <c r="BJ1961" s="9">
        <v>1</v>
      </c>
      <c r="BK1961" s="9">
        <v>2</v>
      </c>
      <c r="BL1961" s="9">
        <v>2</v>
      </c>
      <c r="BM1961" s="9">
        <v>4</v>
      </c>
      <c r="BN1961" s="9">
        <v>20</v>
      </c>
      <c r="BO1961" s="9" t="s">
        <v>4482</v>
      </c>
      <c r="BP1961" s="9" t="s">
        <v>4483</v>
      </c>
      <c r="BQ1961" s="9">
        <f t="shared" ref="BQ1961" si="2135">SUM(BD1961,BD1983,BD2005,BD2027,BD2049)/5</f>
        <v>0.4</v>
      </c>
      <c r="BR1961" s="34">
        <f t="shared" ref="BR1961:BS1961" si="2136">BR1939</f>
        <v>0.2</v>
      </c>
      <c r="BS1961" s="34">
        <f t="shared" si="2136"/>
        <v>0.8</v>
      </c>
      <c r="BT1961" s="9"/>
      <c r="BU1961" s="9"/>
      <c r="BV1961" s="9"/>
      <c r="BW1961" s="9"/>
      <c r="BX1961" s="9"/>
      <c r="BY1961" s="9"/>
      <c r="BZ1961" s="22">
        <f t="shared" si="2098"/>
        <v>0</v>
      </c>
      <c r="CA1961" s="22">
        <f t="shared" si="2099"/>
        <v>0</v>
      </c>
      <c r="CB1961" s="22">
        <f t="shared" si="2100"/>
        <v>0</v>
      </c>
      <c r="CC1961" s="22">
        <f t="shared" si="2101"/>
        <v>0.8</v>
      </c>
      <c r="CD1961" s="22">
        <f t="shared" si="2102"/>
        <v>0</v>
      </c>
      <c r="CK1961" s="23">
        <v>0</v>
      </c>
      <c r="CL1961" s="23">
        <f t="shared" si="2103"/>
        <v>5</v>
      </c>
      <c r="CM1961" s="23" t="str">
        <f t="shared" si="2107"/>
        <v/>
      </c>
      <c r="CN1961" s="23" t="str">
        <f t="shared" si="2108"/>
        <v/>
      </c>
      <c r="CQ1961" s="4">
        <v>2</v>
      </c>
    </row>
    <row r="1962" spans="1:95" ht="11.25" customHeight="1">
      <c r="A1962" s="9">
        <v>18</v>
      </c>
      <c r="B1962" s="9">
        <v>5</v>
      </c>
      <c r="C1962" s="9" t="str">
        <f t="shared" si="2125"/>
        <v>36</v>
      </c>
      <c r="D1962" s="10" t="s">
        <v>4258</v>
      </c>
      <c r="E1962" s="9">
        <v>1</v>
      </c>
      <c r="F1962" s="9">
        <v>1</v>
      </c>
      <c r="G1962" s="9">
        <v>0</v>
      </c>
      <c r="H1962" s="9">
        <v>0</v>
      </c>
      <c r="I1962" s="9">
        <v>0</v>
      </c>
      <c r="J1962" s="9">
        <v>0</v>
      </c>
      <c r="K1962" s="11">
        <v>25</v>
      </c>
      <c r="L1962" s="9">
        <v>75</v>
      </c>
      <c r="M1962" s="9">
        <v>0</v>
      </c>
      <c r="N1962" s="17">
        <f>SUM(M1962:M1962)</f>
        <v>0</v>
      </c>
      <c r="O1962" s="17"/>
      <c r="P1962" s="17">
        <f t="shared" si="2104"/>
        <v>0</v>
      </c>
      <c r="Q1962" s="9">
        <v>10</v>
      </c>
      <c r="R1962" s="9"/>
      <c r="S1962" s="9">
        <v>0</v>
      </c>
      <c r="T1962" s="9">
        <v>85</v>
      </c>
      <c r="U1962" s="9">
        <v>40</v>
      </c>
      <c r="V1962" s="11">
        <v>30</v>
      </c>
      <c r="W1962" s="11">
        <f t="shared" ref="W1962:W1981" si="2137">V1961</f>
        <v>30</v>
      </c>
      <c r="X1962" s="17">
        <f t="shared" si="2109"/>
        <v>30</v>
      </c>
      <c r="Y1962" s="17"/>
      <c r="Z1962" s="9">
        <v>0</v>
      </c>
      <c r="AA1962" s="17">
        <f>SUM(Z1962:Z1962)</f>
        <v>0</v>
      </c>
      <c r="AB1962" s="17"/>
      <c r="AC1962" s="17">
        <f t="shared" si="2131"/>
        <v>44</v>
      </c>
      <c r="AD1962" s="17">
        <f t="shared" si="2097"/>
        <v>0</v>
      </c>
      <c r="AE1962" s="17">
        <v>0</v>
      </c>
      <c r="AF1962" s="17">
        <f t="shared" si="2105"/>
        <v>10</v>
      </c>
      <c r="AG1962" s="17"/>
      <c r="AH1962" s="9">
        <v>84</v>
      </c>
      <c r="AI1962" s="9"/>
      <c r="AJ1962" s="9"/>
      <c r="AK1962" s="9"/>
      <c r="AL1962" s="9">
        <v>0.52</v>
      </c>
      <c r="AM1962" s="9"/>
      <c r="AN1962" s="9">
        <v>0</v>
      </c>
      <c r="AO1962" s="9"/>
      <c r="AP1962" s="9">
        <v>0.29523809523809519</v>
      </c>
      <c r="AQ1962" s="9"/>
      <c r="AR1962" s="9"/>
      <c r="AZ1962">
        <v>6</v>
      </c>
      <c r="BA1962" s="24">
        <v>1</v>
      </c>
      <c r="BB1962" s="9">
        <v>21</v>
      </c>
      <c r="BC1962" s="9">
        <v>1</v>
      </c>
      <c r="BD1962" s="9">
        <f t="shared" si="2106"/>
        <v>0</v>
      </c>
      <c r="BE1962" s="9" t="s">
        <v>4481</v>
      </c>
      <c r="BF1962" s="9">
        <f t="shared" si="2112"/>
        <v>0</v>
      </c>
      <c r="BG1962" s="9">
        <v>3</v>
      </c>
      <c r="BH1962" s="9">
        <v>2</v>
      </c>
      <c r="BI1962" s="9">
        <v>5</v>
      </c>
      <c r="BJ1962" s="9">
        <v>1</v>
      </c>
      <c r="BK1962" s="9">
        <v>2</v>
      </c>
      <c r="BL1962" s="9">
        <v>2</v>
      </c>
      <c r="BM1962" s="9">
        <v>4</v>
      </c>
      <c r="BN1962" s="9">
        <v>20</v>
      </c>
      <c r="BO1962" s="9" t="s">
        <v>4482</v>
      </c>
      <c r="BP1962" s="9" t="s">
        <v>4483</v>
      </c>
      <c r="BQ1962" s="9">
        <f t="shared" si="2113"/>
        <v>0.4</v>
      </c>
      <c r="BR1962" s="34">
        <f t="shared" ref="BR1962:BS1962" si="2138">BR1940</f>
        <v>0.2</v>
      </c>
      <c r="BS1962" s="34">
        <f t="shared" si="2138"/>
        <v>0.8</v>
      </c>
      <c r="BT1962" s="9"/>
      <c r="BU1962" s="9"/>
      <c r="BV1962" s="9"/>
      <c r="BW1962" s="9"/>
      <c r="BX1962" s="9"/>
      <c r="BY1962" s="9"/>
      <c r="BZ1962" s="22">
        <f t="shared" si="2098"/>
        <v>1</v>
      </c>
      <c r="CA1962" s="22">
        <f t="shared" si="2099"/>
        <v>0</v>
      </c>
      <c r="CB1962" s="22">
        <f t="shared" si="2100"/>
        <v>0</v>
      </c>
      <c r="CC1962" s="22">
        <f t="shared" si="2101"/>
        <v>0.8</v>
      </c>
      <c r="CD1962" s="22">
        <f t="shared" si="2102"/>
        <v>0</v>
      </c>
      <c r="CK1962" s="23">
        <v>0</v>
      </c>
      <c r="CL1962" s="23">
        <f t="shared" si="2103"/>
        <v>5</v>
      </c>
      <c r="CM1962" s="23" t="str">
        <f t="shared" si="2107"/>
        <v/>
      </c>
      <c r="CN1962" s="23" t="str">
        <f t="shared" si="2108"/>
        <v/>
      </c>
      <c r="CQ1962" s="4">
        <v>3</v>
      </c>
    </row>
    <row r="1963" spans="1:95" ht="11.25" customHeight="1">
      <c r="A1963" s="9">
        <v>18</v>
      </c>
      <c r="B1963" s="9">
        <v>5</v>
      </c>
      <c r="C1963" s="9" t="str">
        <f t="shared" si="2125"/>
        <v>36</v>
      </c>
      <c r="D1963" s="10" t="s">
        <v>4258</v>
      </c>
      <c r="E1963" s="9">
        <v>2</v>
      </c>
      <c r="F1963" s="9">
        <v>1</v>
      </c>
      <c r="G1963" s="9">
        <v>0</v>
      </c>
      <c r="H1963" s="9">
        <v>0</v>
      </c>
      <c r="I1963" s="9">
        <v>0</v>
      </c>
      <c r="J1963" s="9">
        <v>0</v>
      </c>
      <c r="K1963" s="11">
        <v>25</v>
      </c>
      <c r="L1963" s="9">
        <v>60</v>
      </c>
      <c r="M1963" s="9">
        <v>0</v>
      </c>
      <c r="N1963" s="17">
        <f>SUM(M1962:M1963)</f>
        <v>0</v>
      </c>
      <c r="O1963" s="17"/>
      <c r="P1963" s="17">
        <f t="shared" si="2104"/>
        <v>0</v>
      </c>
      <c r="Q1963" s="9">
        <v>10</v>
      </c>
      <c r="R1963" s="9"/>
      <c r="S1963" s="9">
        <v>0</v>
      </c>
      <c r="T1963" s="9">
        <v>70</v>
      </c>
      <c r="U1963" s="9">
        <v>30</v>
      </c>
      <c r="V1963" s="11">
        <v>30</v>
      </c>
      <c r="W1963" s="11">
        <f t="shared" si="2137"/>
        <v>30</v>
      </c>
      <c r="X1963" s="17">
        <f t="shared" si="2109"/>
        <v>30</v>
      </c>
      <c r="Y1963" s="17"/>
      <c r="Z1963" s="9">
        <v>0</v>
      </c>
      <c r="AA1963" s="17">
        <f>SUM(Z1962:Z1963)</f>
        <v>0</v>
      </c>
      <c r="AB1963" s="17"/>
      <c r="AC1963" s="17">
        <f t="shared" si="2131"/>
        <v>50</v>
      </c>
      <c r="AD1963" s="17">
        <f t="shared" si="2097"/>
        <v>0</v>
      </c>
      <c r="AE1963" s="17">
        <v>0</v>
      </c>
      <c r="AF1963" s="17">
        <f t="shared" si="2105"/>
        <v>10</v>
      </c>
      <c r="AG1963" s="17"/>
      <c r="AH1963" s="9">
        <v>90</v>
      </c>
      <c r="AI1963" s="9"/>
      <c r="AJ1963" s="9"/>
      <c r="AK1963" s="9"/>
      <c r="AL1963" s="9">
        <v>0.44000000000000006</v>
      </c>
      <c r="AM1963" s="9"/>
      <c r="AN1963" s="9">
        <v>0</v>
      </c>
      <c r="AO1963" s="9"/>
      <c r="AP1963" s="9">
        <v>0.27999999999999997</v>
      </c>
      <c r="AQ1963" s="9"/>
      <c r="AR1963" s="9"/>
      <c r="AS1963" s="17">
        <f t="shared" ref="AS1963:AS1981" si="2139">+Q1962</f>
        <v>10</v>
      </c>
      <c r="AT1963" s="17">
        <f t="shared" si="2122"/>
        <v>0.52</v>
      </c>
      <c r="AU1963" s="17">
        <f t="shared" ref="AU1963:AU1971" si="2140">+AN1962</f>
        <v>0</v>
      </c>
      <c r="AV1963" s="17">
        <f t="shared" ref="AV1963:AV1971" si="2141">+AP1962</f>
        <v>0.29523809523809519</v>
      </c>
      <c r="AW1963" s="17"/>
      <c r="AX1963" s="17"/>
      <c r="AY1963" s="17"/>
      <c r="AZ1963" s="17">
        <v>6</v>
      </c>
      <c r="BA1963" s="24">
        <v>1</v>
      </c>
      <c r="BB1963" s="9">
        <v>21</v>
      </c>
      <c r="BC1963" s="9">
        <v>1</v>
      </c>
      <c r="BD1963" s="9">
        <f t="shared" si="2106"/>
        <v>0</v>
      </c>
      <c r="BE1963" s="9" t="s">
        <v>4481</v>
      </c>
      <c r="BF1963" s="9">
        <f t="shared" si="2112"/>
        <v>0</v>
      </c>
      <c r="BG1963" s="9">
        <v>3</v>
      </c>
      <c r="BH1963" s="9">
        <v>2</v>
      </c>
      <c r="BI1963" s="9">
        <v>5</v>
      </c>
      <c r="BJ1963" s="9">
        <v>1</v>
      </c>
      <c r="BK1963" s="9">
        <v>2</v>
      </c>
      <c r="BL1963" s="9">
        <v>2</v>
      </c>
      <c r="BM1963" s="9">
        <v>4</v>
      </c>
      <c r="BN1963" s="9">
        <v>20</v>
      </c>
      <c r="BO1963" s="9" t="s">
        <v>4482</v>
      </c>
      <c r="BP1963" s="9" t="s">
        <v>4483</v>
      </c>
      <c r="BQ1963" s="9">
        <f t="shared" si="2113"/>
        <v>0.4</v>
      </c>
      <c r="BR1963" s="34">
        <f t="shared" ref="BR1963:BS1963" si="2142">BR1941</f>
        <v>0.2</v>
      </c>
      <c r="BS1963" s="34">
        <f t="shared" si="2142"/>
        <v>0.8</v>
      </c>
      <c r="BT1963" s="9"/>
      <c r="BU1963" s="9"/>
      <c r="BV1963" s="9"/>
      <c r="BW1963" s="9"/>
      <c r="BX1963" s="9"/>
      <c r="BY1963" s="9"/>
      <c r="BZ1963" s="22">
        <f t="shared" si="2098"/>
        <v>2</v>
      </c>
      <c r="CA1963" s="22">
        <f t="shared" si="2099"/>
        <v>0</v>
      </c>
      <c r="CB1963" s="22">
        <f t="shared" si="2100"/>
        <v>0</v>
      </c>
      <c r="CC1963" s="22">
        <f t="shared" si="2101"/>
        <v>0.8</v>
      </c>
      <c r="CD1963" s="22">
        <f t="shared" si="2102"/>
        <v>0</v>
      </c>
      <c r="CK1963" s="23">
        <v>0</v>
      </c>
      <c r="CL1963" s="23">
        <f t="shared" si="2103"/>
        <v>5</v>
      </c>
      <c r="CM1963" s="23" t="str">
        <f t="shared" si="2107"/>
        <v/>
      </c>
      <c r="CN1963" s="23" t="str">
        <f t="shared" si="2108"/>
        <v/>
      </c>
      <c r="CQ1963" s="4">
        <v>2</v>
      </c>
    </row>
    <row r="1964" spans="1:95" ht="11.25" customHeight="1">
      <c r="A1964" s="9">
        <v>18</v>
      </c>
      <c r="B1964" s="9">
        <v>5</v>
      </c>
      <c r="C1964" s="9" t="str">
        <f t="shared" si="2125"/>
        <v>36</v>
      </c>
      <c r="D1964" s="10" t="s">
        <v>4258</v>
      </c>
      <c r="E1964" s="9">
        <v>3</v>
      </c>
      <c r="F1964" s="9">
        <v>1</v>
      </c>
      <c r="G1964" s="9">
        <v>0</v>
      </c>
      <c r="H1964" s="9">
        <v>0</v>
      </c>
      <c r="I1964" s="9">
        <v>0</v>
      </c>
      <c r="J1964" s="9">
        <v>0</v>
      </c>
      <c r="K1964" s="11">
        <v>25</v>
      </c>
      <c r="L1964" s="9">
        <v>45</v>
      </c>
      <c r="M1964" s="9">
        <v>0</v>
      </c>
      <c r="N1964" s="17">
        <f>SUM(M1962:M1964)</f>
        <v>0</v>
      </c>
      <c r="O1964" s="17"/>
      <c r="P1964" s="17">
        <f t="shared" si="2104"/>
        <v>0</v>
      </c>
      <c r="Q1964" s="9">
        <v>15</v>
      </c>
      <c r="R1964" s="9"/>
      <c r="S1964" s="9">
        <v>0</v>
      </c>
      <c r="T1964" s="9">
        <v>60</v>
      </c>
      <c r="U1964" s="9">
        <v>20</v>
      </c>
      <c r="V1964" s="11">
        <v>30</v>
      </c>
      <c r="W1964" s="11">
        <f t="shared" si="2137"/>
        <v>30</v>
      </c>
      <c r="X1964" s="17">
        <f t="shared" si="2109"/>
        <v>20</v>
      </c>
      <c r="Y1964" s="17"/>
      <c r="Z1964" s="9">
        <v>0</v>
      </c>
      <c r="AA1964" s="17">
        <f>SUM(Z1962:Z1964)</f>
        <v>0</v>
      </c>
      <c r="AB1964" s="17"/>
      <c r="AC1964" s="17">
        <f t="shared" si="2131"/>
        <v>38</v>
      </c>
      <c r="AD1964" s="17">
        <f t="shared" si="2097"/>
        <v>0</v>
      </c>
      <c r="AE1964" s="17">
        <v>0</v>
      </c>
      <c r="AF1964" s="17">
        <f t="shared" si="2105"/>
        <v>10</v>
      </c>
      <c r="AG1964" s="17"/>
      <c r="AH1964" s="9">
        <v>73</v>
      </c>
      <c r="AI1964" s="9"/>
      <c r="AJ1964" s="9"/>
      <c r="AK1964" s="9"/>
      <c r="AL1964" s="9">
        <v>0.48</v>
      </c>
      <c r="AM1964" s="9"/>
      <c r="AN1964" s="9">
        <v>0</v>
      </c>
      <c r="AO1964" s="9"/>
      <c r="AP1964" s="9">
        <v>0.36164383561643842</v>
      </c>
      <c r="AQ1964" s="9"/>
      <c r="AR1964" s="9"/>
      <c r="AS1964" s="17">
        <f t="shared" si="2139"/>
        <v>10</v>
      </c>
      <c r="AT1964" s="17">
        <f t="shared" si="2122"/>
        <v>0.44000000000000006</v>
      </c>
      <c r="AU1964" s="17">
        <f t="shared" si="2140"/>
        <v>0</v>
      </c>
      <c r="AV1964" s="17">
        <f t="shared" si="2141"/>
        <v>0.27999999999999997</v>
      </c>
      <c r="AW1964" s="17"/>
      <c r="AX1964" s="17"/>
      <c r="AY1964" s="17"/>
      <c r="AZ1964" s="17">
        <v>6</v>
      </c>
      <c r="BA1964" s="24">
        <v>1</v>
      </c>
      <c r="BB1964" s="9">
        <v>21</v>
      </c>
      <c r="BC1964" s="9">
        <v>1</v>
      </c>
      <c r="BD1964" s="9">
        <f t="shared" si="2106"/>
        <v>0</v>
      </c>
      <c r="BE1964" s="9" t="s">
        <v>4481</v>
      </c>
      <c r="BF1964" s="9">
        <f t="shared" si="2112"/>
        <v>0</v>
      </c>
      <c r="BG1964" s="9">
        <v>3</v>
      </c>
      <c r="BH1964" s="9">
        <v>2</v>
      </c>
      <c r="BI1964" s="9">
        <v>5</v>
      </c>
      <c r="BJ1964" s="9">
        <v>1</v>
      </c>
      <c r="BK1964" s="9">
        <v>2</v>
      </c>
      <c r="BL1964" s="9">
        <v>2</v>
      </c>
      <c r="BM1964" s="9">
        <v>4</v>
      </c>
      <c r="BN1964" s="9">
        <v>20</v>
      </c>
      <c r="BO1964" s="9" t="s">
        <v>4482</v>
      </c>
      <c r="BP1964" s="9" t="s">
        <v>4483</v>
      </c>
      <c r="BQ1964" s="9">
        <f t="shared" si="2113"/>
        <v>0.4</v>
      </c>
      <c r="BR1964" s="34">
        <f t="shared" ref="BR1964:BS1964" si="2143">BR1942</f>
        <v>0.2</v>
      </c>
      <c r="BS1964" s="34">
        <f t="shared" si="2143"/>
        <v>0.8</v>
      </c>
      <c r="BT1964" s="9"/>
      <c r="BU1964" s="9"/>
      <c r="BV1964" s="9"/>
      <c r="BW1964" s="9"/>
      <c r="BX1964" s="9"/>
      <c r="BY1964" s="9"/>
      <c r="BZ1964" s="22">
        <f t="shared" si="2098"/>
        <v>3</v>
      </c>
      <c r="CA1964" s="22">
        <f t="shared" si="2099"/>
        <v>0</v>
      </c>
      <c r="CB1964" s="22">
        <f t="shared" si="2100"/>
        <v>0</v>
      </c>
      <c r="CC1964" s="22">
        <f t="shared" si="2101"/>
        <v>0.8</v>
      </c>
      <c r="CD1964" s="22">
        <f t="shared" si="2102"/>
        <v>0</v>
      </c>
      <c r="CK1964" s="23">
        <v>0</v>
      </c>
      <c r="CL1964" s="23">
        <f t="shared" si="2103"/>
        <v>5</v>
      </c>
      <c r="CM1964" s="23" t="str">
        <f t="shared" si="2107"/>
        <v/>
      </c>
      <c r="CN1964" s="23" t="str">
        <f t="shared" si="2108"/>
        <v/>
      </c>
      <c r="CQ1964" s="4">
        <v>4</v>
      </c>
    </row>
    <row r="1965" spans="1:95" ht="11.25" customHeight="1">
      <c r="A1965" s="9">
        <v>18</v>
      </c>
      <c r="B1965" s="9">
        <v>5</v>
      </c>
      <c r="C1965" s="9" t="str">
        <f t="shared" si="2125"/>
        <v>36</v>
      </c>
      <c r="D1965" s="10" t="s">
        <v>4258</v>
      </c>
      <c r="E1965" s="9">
        <v>4</v>
      </c>
      <c r="F1965" s="9">
        <v>1</v>
      </c>
      <c r="G1965" s="9">
        <v>0</v>
      </c>
      <c r="H1965" s="9">
        <v>0</v>
      </c>
      <c r="I1965" s="9">
        <v>0</v>
      </c>
      <c r="J1965" s="9">
        <v>0</v>
      </c>
      <c r="K1965" s="11">
        <v>25</v>
      </c>
      <c r="L1965" s="9">
        <v>35</v>
      </c>
      <c r="M1965" s="9">
        <v>0</v>
      </c>
      <c r="N1965" s="17">
        <f>SUM(M1962:M1965)</f>
        <v>0</v>
      </c>
      <c r="O1965" s="17"/>
      <c r="P1965" s="17">
        <f t="shared" si="2104"/>
        <v>0</v>
      </c>
      <c r="Q1965" s="9">
        <v>13</v>
      </c>
      <c r="R1965" s="9"/>
      <c r="S1965" s="9">
        <v>0</v>
      </c>
      <c r="T1965" s="9">
        <v>48</v>
      </c>
      <c r="U1965" s="9">
        <v>5</v>
      </c>
      <c r="V1965" s="11">
        <v>30</v>
      </c>
      <c r="W1965" s="11">
        <f t="shared" si="2137"/>
        <v>30</v>
      </c>
      <c r="X1965" s="17">
        <f t="shared" si="2109"/>
        <v>5</v>
      </c>
      <c r="Y1965" s="17"/>
      <c r="Z1965" s="9">
        <v>0</v>
      </c>
      <c r="AA1965" s="17">
        <f>SUM(Z1962:Z1965)</f>
        <v>0</v>
      </c>
      <c r="AB1965" s="17"/>
      <c r="AC1965" s="17">
        <f t="shared" si="2131"/>
        <v>1</v>
      </c>
      <c r="AD1965" s="17">
        <f t="shared" si="2097"/>
        <v>0</v>
      </c>
      <c r="AE1965" s="17">
        <v>0</v>
      </c>
      <c r="AF1965" s="17">
        <f t="shared" si="2105"/>
        <v>10</v>
      </c>
      <c r="AG1965" s="17"/>
      <c r="AH1965" s="9">
        <v>38</v>
      </c>
      <c r="AI1965" s="9"/>
      <c r="AJ1965" s="9"/>
      <c r="AK1965" s="9"/>
      <c r="AL1965" s="9">
        <v>0.55384615384615365</v>
      </c>
      <c r="AM1965" s="9"/>
      <c r="AN1965" s="9">
        <v>0</v>
      </c>
      <c r="AO1965" s="9"/>
      <c r="AP1965" s="9">
        <v>0.16842105263157894</v>
      </c>
      <c r="AQ1965" s="9"/>
      <c r="AR1965" s="9"/>
      <c r="AS1965" s="17">
        <f t="shared" si="2139"/>
        <v>15</v>
      </c>
      <c r="AT1965" s="17">
        <f t="shared" si="2122"/>
        <v>0.48</v>
      </c>
      <c r="AU1965" s="17">
        <f t="shared" si="2140"/>
        <v>0</v>
      </c>
      <c r="AV1965" s="17">
        <f t="shared" si="2141"/>
        <v>0.36164383561643842</v>
      </c>
      <c r="AW1965" s="17"/>
      <c r="AX1965" s="17"/>
      <c r="AY1965" s="17"/>
      <c r="AZ1965" s="17">
        <v>6</v>
      </c>
      <c r="BA1965" s="24">
        <v>1</v>
      </c>
      <c r="BB1965" s="9">
        <v>21</v>
      </c>
      <c r="BC1965" s="9">
        <v>1</v>
      </c>
      <c r="BD1965" s="9">
        <f t="shared" si="2106"/>
        <v>0</v>
      </c>
      <c r="BE1965" s="9" t="s">
        <v>4481</v>
      </c>
      <c r="BF1965" s="9">
        <f t="shared" si="2112"/>
        <v>0</v>
      </c>
      <c r="BG1965" s="9">
        <v>3</v>
      </c>
      <c r="BH1965" s="9">
        <v>2</v>
      </c>
      <c r="BI1965" s="9">
        <v>5</v>
      </c>
      <c r="BJ1965" s="9">
        <v>1</v>
      </c>
      <c r="BK1965" s="9">
        <v>2</v>
      </c>
      <c r="BL1965" s="9">
        <v>2</v>
      </c>
      <c r="BM1965" s="9">
        <v>4</v>
      </c>
      <c r="BN1965" s="9">
        <v>20</v>
      </c>
      <c r="BO1965" s="9" t="s">
        <v>4482</v>
      </c>
      <c r="BP1965" s="9" t="s">
        <v>4483</v>
      </c>
      <c r="BQ1965" s="9">
        <f t="shared" si="2113"/>
        <v>0.4</v>
      </c>
      <c r="BR1965" s="34">
        <f t="shared" ref="BR1965:BS1965" si="2144">BR1943</f>
        <v>0.2</v>
      </c>
      <c r="BS1965" s="34">
        <f t="shared" si="2144"/>
        <v>0.8</v>
      </c>
      <c r="BT1965" s="9"/>
      <c r="BU1965" s="9"/>
      <c r="BV1965" s="9"/>
      <c r="BW1965" s="9"/>
      <c r="BX1965" s="9"/>
      <c r="BY1965" s="9"/>
      <c r="BZ1965" s="22">
        <f t="shared" si="2098"/>
        <v>4</v>
      </c>
      <c r="CA1965" s="22">
        <f t="shared" si="2099"/>
        <v>0</v>
      </c>
      <c r="CB1965" s="22">
        <f t="shared" si="2100"/>
        <v>0</v>
      </c>
      <c r="CC1965" s="22">
        <f t="shared" si="2101"/>
        <v>0.8</v>
      </c>
      <c r="CD1965" s="22">
        <f t="shared" si="2102"/>
        <v>0</v>
      </c>
      <c r="CK1965" s="23">
        <v>0</v>
      </c>
      <c r="CL1965" s="23">
        <f t="shared" si="2103"/>
        <v>5</v>
      </c>
      <c r="CM1965" s="23" t="str">
        <f t="shared" si="2107"/>
        <v/>
      </c>
      <c r="CN1965" s="23" t="str">
        <f t="shared" si="2108"/>
        <v/>
      </c>
      <c r="CQ1965" s="4">
        <v>2</v>
      </c>
    </row>
    <row r="1966" spans="1:95" ht="11.25" customHeight="1">
      <c r="A1966" s="9">
        <v>18</v>
      </c>
      <c r="B1966" s="9">
        <v>5</v>
      </c>
      <c r="C1966" s="9" t="str">
        <f t="shared" si="2125"/>
        <v>36</v>
      </c>
      <c r="D1966" s="10" t="s">
        <v>4258</v>
      </c>
      <c r="E1966" s="9">
        <v>5</v>
      </c>
      <c r="F1966" s="9">
        <v>1</v>
      </c>
      <c r="G1966" s="9">
        <v>0</v>
      </c>
      <c r="H1966" s="9">
        <v>0</v>
      </c>
      <c r="I1966" s="9">
        <v>0</v>
      </c>
      <c r="J1966" s="9">
        <v>0</v>
      </c>
      <c r="K1966" s="11">
        <v>25</v>
      </c>
      <c r="L1966" s="9">
        <v>23</v>
      </c>
      <c r="M1966" s="9">
        <v>0</v>
      </c>
      <c r="N1966" s="17">
        <f>SUM(M1962:M1966)</f>
        <v>0</v>
      </c>
      <c r="O1966" s="17"/>
      <c r="P1966" s="17">
        <f t="shared" si="2104"/>
        <v>0</v>
      </c>
      <c r="Q1966" s="9">
        <v>24</v>
      </c>
      <c r="R1966" s="9"/>
      <c r="S1966" s="9">
        <v>0</v>
      </c>
      <c r="T1966" s="9">
        <v>47</v>
      </c>
      <c r="U1966" s="9">
        <v>5</v>
      </c>
      <c r="V1966" s="11">
        <v>30</v>
      </c>
      <c r="W1966" s="11">
        <f t="shared" si="2137"/>
        <v>30</v>
      </c>
      <c r="X1966" s="17">
        <f t="shared" si="2109"/>
        <v>5</v>
      </c>
      <c r="Y1966" s="17"/>
      <c r="Z1966" s="9">
        <v>0</v>
      </c>
      <c r="AA1966" s="17">
        <f>SUM(Z1962:Z1966)</f>
        <v>0</v>
      </c>
      <c r="AB1966" s="17"/>
      <c r="AC1966" s="17">
        <f t="shared" si="2131"/>
        <v>4</v>
      </c>
      <c r="AD1966" s="17">
        <f t="shared" si="2097"/>
        <v>0</v>
      </c>
      <c r="AE1966" s="17">
        <v>0</v>
      </c>
      <c r="AF1966" s="17">
        <f t="shared" si="2105"/>
        <v>10</v>
      </c>
      <c r="AG1966" s="17"/>
      <c r="AH1966" s="9">
        <v>30</v>
      </c>
      <c r="AI1966" s="9"/>
      <c r="AJ1966" s="9"/>
      <c r="AK1966" s="9"/>
      <c r="AL1966" s="9">
        <v>0.5</v>
      </c>
      <c r="AM1966" s="9"/>
      <c r="AN1966" s="9">
        <v>0</v>
      </c>
      <c r="AO1966" s="9"/>
      <c r="AP1966" s="9">
        <v>0.34666666666666662</v>
      </c>
      <c r="AQ1966" s="9"/>
      <c r="AR1966" s="9"/>
      <c r="AS1966" s="17">
        <f t="shared" si="2139"/>
        <v>13</v>
      </c>
      <c r="AT1966" s="17">
        <f t="shared" si="2122"/>
        <v>0.55384615384615365</v>
      </c>
      <c r="AU1966" s="17">
        <f t="shared" si="2140"/>
        <v>0</v>
      </c>
      <c r="AV1966" s="17">
        <f t="shared" si="2141"/>
        <v>0.16842105263157894</v>
      </c>
      <c r="AW1966" s="17"/>
      <c r="AX1966" s="17"/>
      <c r="AY1966" s="17"/>
      <c r="AZ1966" s="17">
        <v>6</v>
      </c>
      <c r="BA1966" s="24">
        <v>1</v>
      </c>
      <c r="BB1966" s="9">
        <v>21</v>
      </c>
      <c r="BC1966" s="9">
        <v>1</v>
      </c>
      <c r="BD1966" s="9">
        <f t="shared" si="2106"/>
        <v>0</v>
      </c>
      <c r="BE1966" s="9" t="s">
        <v>4481</v>
      </c>
      <c r="BF1966" s="9">
        <f t="shared" si="2112"/>
        <v>0</v>
      </c>
      <c r="BG1966" s="9">
        <v>3</v>
      </c>
      <c r="BH1966" s="9">
        <v>2</v>
      </c>
      <c r="BI1966" s="9">
        <v>5</v>
      </c>
      <c r="BJ1966" s="9">
        <v>1</v>
      </c>
      <c r="BK1966" s="9">
        <v>2</v>
      </c>
      <c r="BL1966" s="9">
        <v>2</v>
      </c>
      <c r="BM1966" s="9">
        <v>4</v>
      </c>
      <c r="BN1966" s="9">
        <v>20</v>
      </c>
      <c r="BO1966" s="9" t="s">
        <v>4482</v>
      </c>
      <c r="BP1966" s="9" t="s">
        <v>4483</v>
      </c>
      <c r="BQ1966" s="9">
        <f t="shared" si="2113"/>
        <v>0.4</v>
      </c>
      <c r="BR1966" s="34">
        <f t="shared" ref="BR1966:BS1966" si="2145">BR1944</f>
        <v>0.2</v>
      </c>
      <c r="BS1966" s="34">
        <f t="shared" si="2145"/>
        <v>0.8</v>
      </c>
      <c r="BT1966" s="9"/>
      <c r="BU1966" s="9"/>
      <c r="BV1966" s="9"/>
      <c r="BW1966" s="9"/>
      <c r="BX1966" s="9"/>
      <c r="BY1966" s="9"/>
      <c r="BZ1966" s="22">
        <f t="shared" si="2098"/>
        <v>5</v>
      </c>
      <c r="CA1966" s="22">
        <f t="shared" si="2099"/>
        <v>0</v>
      </c>
      <c r="CB1966" s="22">
        <f t="shared" si="2100"/>
        <v>0</v>
      </c>
      <c r="CC1966" s="22">
        <f t="shared" si="2101"/>
        <v>0.8</v>
      </c>
      <c r="CD1966" s="22">
        <f t="shared" si="2102"/>
        <v>0</v>
      </c>
      <c r="CK1966" s="23">
        <v>0</v>
      </c>
      <c r="CL1966" s="23">
        <f t="shared" si="2103"/>
        <v>5</v>
      </c>
      <c r="CM1966" s="23" t="str">
        <f t="shared" si="2107"/>
        <v/>
      </c>
      <c r="CN1966" s="23" t="str">
        <f t="shared" si="2108"/>
        <v/>
      </c>
      <c r="CQ1966" s="4">
        <v>3</v>
      </c>
    </row>
    <row r="1967" spans="1:95" ht="11.25" customHeight="1">
      <c r="A1967" s="9">
        <v>18</v>
      </c>
      <c r="B1967" s="9">
        <v>5</v>
      </c>
      <c r="C1967" s="9" t="str">
        <f t="shared" si="2125"/>
        <v>36</v>
      </c>
      <c r="D1967" s="10" t="s">
        <v>4258</v>
      </c>
      <c r="E1967" s="9">
        <v>6</v>
      </c>
      <c r="F1967" s="9">
        <v>1</v>
      </c>
      <c r="G1967" s="9">
        <v>0</v>
      </c>
      <c r="H1967" s="9">
        <v>0</v>
      </c>
      <c r="I1967" s="9">
        <v>0</v>
      </c>
      <c r="J1967" s="9">
        <v>0</v>
      </c>
      <c r="K1967" s="11">
        <v>25</v>
      </c>
      <c r="L1967" s="9">
        <v>22</v>
      </c>
      <c r="M1967" s="9">
        <v>0</v>
      </c>
      <c r="N1967" s="17">
        <f>SUM(M1962:M1967)</f>
        <v>0</v>
      </c>
      <c r="O1967" s="17"/>
      <c r="P1967" s="17">
        <f t="shared" si="2104"/>
        <v>0</v>
      </c>
      <c r="Q1967" s="9">
        <v>15</v>
      </c>
      <c r="R1967" s="9"/>
      <c r="S1967" s="9">
        <v>0</v>
      </c>
      <c r="T1967" s="9">
        <v>37</v>
      </c>
      <c r="U1967" s="9">
        <v>0</v>
      </c>
      <c r="V1967" s="11">
        <v>30</v>
      </c>
      <c r="W1967" s="11">
        <f t="shared" si="2137"/>
        <v>30</v>
      </c>
      <c r="X1967" s="17">
        <f t="shared" si="2109"/>
        <v>0</v>
      </c>
      <c r="Y1967" s="17"/>
      <c r="Z1967" s="9">
        <v>0</v>
      </c>
      <c r="AA1967" s="17">
        <f>SUM(Z1962:Z1967)</f>
        <v>0</v>
      </c>
      <c r="AB1967" s="17"/>
      <c r="AC1967" s="17">
        <f t="shared" si="2131"/>
        <v>0</v>
      </c>
      <c r="AD1967" s="17" t="str">
        <f t="shared" si="2097"/>
        <v/>
      </c>
      <c r="AE1967" s="17">
        <v>0</v>
      </c>
      <c r="AF1967" s="17">
        <f t="shared" si="2105"/>
        <v>10</v>
      </c>
      <c r="AG1967" s="17"/>
      <c r="AH1967" s="9">
        <v>35</v>
      </c>
      <c r="AI1967" s="9"/>
      <c r="AJ1967" s="9"/>
      <c r="AK1967" s="9"/>
      <c r="AL1967" s="9">
        <v>0.66666666666666674</v>
      </c>
      <c r="AM1967" s="9"/>
      <c r="AN1967" s="9" t="s">
        <v>2085</v>
      </c>
      <c r="AO1967" s="9"/>
      <c r="AP1967" s="9">
        <v>0.28571428571428575</v>
      </c>
      <c r="AQ1967" s="9"/>
      <c r="AR1967" s="9"/>
      <c r="AS1967" s="17">
        <f t="shared" si="2139"/>
        <v>24</v>
      </c>
      <c r="AT1967" s="17">
        <f t="shared" si="2122"/>
        <v>0.5</v>
      </c>
      <c r="AU1967" s="17">
        <f t="shared" si="2140"/>
        <v>0</v>
      </c>
      <c r="AV1967" s="17">
        <f t="shared" si="2141"/>
        <v>0.34666666666666662</v>
      </c>
      <c r="AW1967" s="17"/>
      <c r="AX1967" s="17"/>
      <c r="AY1967" s="17"/>
      <c r="AZ1967" s="17">
        <v>6</v>
      </c>
      <c r="BA1967" s="24">
        <v>1</v>
      </c>
      <c r="BB1967" s="9">
        <v>21</v>
      </c>
      <c r="BC1967" s="9">
        <v>1</v>
      </c>
      <c r="BD1967" s="9">
        <f t="shared" si="2106"/>
        <v>0</v>
      </c>
      <c r="BE1967" s="9" t="s">
        <v>4481</v>
      </c>
      <c r="BF1967" s="9">
        <f t="shared" si="2112"/>
        <v>0</v>
      </c>
      <c r="BG1967" s="9">
        <v>3</v>
      </c>
      <c r="BH1967" s="9">
        <v>2</v>
      </c>
      <c r="BI1967" s="9">
        <v>5</v>
      </c>
      <c r="BJ1967" s="9">
        <v>1</v>
      </c>
      <c r="BK1967" s="9">
        <v>2</v>
      </c>
      <c r="BL1967" s="9">
        <v>2</v>
      </c>
      <c r="BM1967" s="9">
        <v>4</v>
      </c>
      <c r="BN1967" s="9">
        <v>20</v>
      </c>
      <c r="BO1967" s="9" t="s">
        <v>4482</v>
      </c>
      <c r="BP1967" s="9" t="s">
        <v>4483</v>
      </c>
      <c r="BQ1967" s="9">
        <f t="shared" si="2113"/>
        <v>0.4</v>
      </c>
      <c r="BR1967" s="34">
        <f t="shared" ref="BR1967:BS1967" si="2146">BR1945</f>
        <v>0.2</v>
      </c>
      <c r="BS1967" s="34">
        <f t="shared" si="2146"/>
        <v>0.8</v>
      </c>
      <c r="BT1967" s="9"/>
      <c r="BU1967" s="9"/>
      <c r="BV1967" s="9"/>
      <c r="BW1967" s="9"/>
      <c r="BX1967" s="9"/>
      <c r="BY1967" s="9"/>
      <c r="BZ1967" s="22">
        <f t="shared" si="2098"/>
        <v>6</v>
      </c>
      <c r="CA1967" s="22">
        <f t="shared" si="2099"/>
        <v>0</v>
      </c>
      <c r="CB1967" s="22">
        <f t="shared" si="2100"/>
        <v>0</v>
      </c>
      <c r="CC1967" s="22">
        <f t="shared" si="2101"/>
        <v>0.8</v>
      </c>
      <c r="CD1967" s="22">
        <f t="shared" si="2102"/>
        <v>0</v>
      </c>
      <c r="CK1967" s="23">
        <v>0</v>
      </c>
      <c r="CL1967" s="23">
        <f t="shared" si="2103"/>
        <v>5</v>
      </c>
      <c r="CM1967" s="23" t="str">
        <f t="shared" si="2107"/>
        <v/>
      </c>
      <c r="CN1967" s="23" t="str">
        <f t="shared" si="2108"/>
        <v/>
      </c>
      <c r="CQ1967" s="4">
        <v>7</v>
      </c>
    </row>
    <row r="1968" spans="1:95" ht="11.25" customHeight="1">
      <c r="A1968" s="9">
        <v>18</v>
      </c>
      <c r="B1968" s="9">
        <v>5</v>
      </c>
      <c r="C1968" s="9" t="str">
        <f t="shared" si="2125"/>
        <v>36</v>
      </c>
      <c r="D1968" s="10" t="s">
        <v>4258</v>
      </c>
      <c r="E1968" s="9">
        <v>7</v>
      </c>
      <c r="F1968" s="9">
        <v>1</v>
      </c>
      <c r="G1968" s="9">
        <v>0</v>
      </c>
      <c r="H1968" s="9">
        <v>0</v>
      </c>
      <c r="I1968" s="9">
        <v>0</v>
      </c>
      <c r="J1968" s="9">
        <v>0</v>
      </c>
      <c r="K1968" s="11">
        <v>25</v>
      </c>
      <c r="L1968" s="9">
        <v>12</v>
      </c>
      <c r="M1968" s="9">
        <v>0</v>
      </c>
      <c r="N1968" s="17">
        <f>SUM(M1962:M1968)</f>
        <v>0</v>
      </c>
      <c r="O1968" s="17"/>
      <c r="P1968" s="17">
        <f t="shared" si="2104"/>
        <v>0</v>
      </c>
      <c r="Q1968" s="9">
        <v>7</v>
      </c>
      <c r="R1968" s="9"/>
      <c r="S1968" s="9">
        <v>0</v>
      </c>
      <c r="T1968" s="9">
        <v>19</v>
      </c>
      <c r="U1968" s="9">
        <v>0</v>
      </c>
      <c r="V1968" s="11">
        <v>30</v>
      </c>
      <c r="W1968" s="11">
        <f t="shared" si="2137"/>
        <v>30</v>
      </c>
      <c r="X1968" s="17">
        <f t="shared" si="2109"/>
        <v>0</v>
      </c>
      <c r="Y1968" s="17"/>
      <c r="Z1968" s="9">
        <v>0</v>
      </c>
      <c r="AA1968" s="17">
        <f>SUM(Z1962:Z1968)</f>
        <v>0</v>
      </c>
      <c r="AB1968" s="17"/>
      <c r="AC1968" s="17">
        <f t="shared" si="2131"/>
        <v>0</v>
      </c>
      <c r="AD1968" s="17" t="str">
        <f t="shared" si="2097"/>
        <v/>
      </c>
      <c r="AE1968" s="17" t="s">
        <v>2085</v>
      </c>
      <c r="AF1968" s="17">
        <f t="shared" si="2105"/>
        <v>10</v>
      </c>
      <c r="AG1968" s="17"/>
      <c r="AH1968" s="9">
        <v>43</v>
      </c>
      <c r="AI1968" s="9"/>
      <c r="AJ1968" s="9"/>
      <c r="AK1968" s="9"/>
      <c r="AL1968" s="9">
        <v>0.8</v>
      </c>
      <c r="AM1968" s="9"/>
      <c r="AN1968" s="9" t="s">
        <v>2085</v>
      </c>
      <c r="AO1968" s="9"/>
      <c r="AP1968" s="9">
        <v>0.13023255813953491</v>
      </c>
      <c r="AQ1968" s="9"/>
      <c r="AR1968" s="9"/>
      <c r="AS1968" s="17">
        <f t="shared" si="2139"/>
        <v>15</v>
      </c>
      <c r="AT1968" s="17">
        <f t="shared" si="2122"/>
        <v>0.66666666666666674</v>
      </c>
      <c r="AU1968" s="17" t="str">
        <f t="shared" si="2140"/>
        <v/>
      </c>
      <c r="AV1968" s="17">
        <f t="shared" si="2141"/>
        <v>0.28571428571428575</v>
      </c>
      <c r="AW1968" s="17"/>
      <c r="AX1968" s="17"/>
      <c r="AY1968" s="17"/>
      <c r="AZ1968" s="17">
        <v>6</v>
      </c>
      <c r="BA1968" s="24">
        <v>1</v>
      </c>
      <c r="BB1968" s="9">
        <v>21</v>
      </c>
      <c r="BC1968" s="9">
        <v>1</v>
      </c>
      <c r="BD1968" s="9">
        <f t="shared" si="2106"/>
        <v>0</v>
      </c>
      <c r="BE1968" s="9" t="s">
        <v>4481</v>
      </c>
      <c r="BF1968" s="9">
        <f t="shared" si="2112"/>
        <v>0</v>
      </c>
      <c r="BG1968" s="9">
        <v>3</v>
      </c>
      <c r="BH1968" s="9">
        <v>2</v>
      </c>
      <c r="BI1968" s="9">
        <v>5</v>
      </c>
      <c r="BJ1968" s="9">
        <v>1</v>
      </c>
      <c r="BK1968" s="9">
        <v>2</v>
      </c>
      <c r="BL1968" s="9">
        <v>2</v>
      </c>
      <c r="BM1968" s="9">
        <v>4</v>
      </c>
      <c r="BN1968" s="9">
        <v>20</v>
      </c>
      <c r="BO1968" s="9" t="s">
        <v>4482</v>
      </c>
      <c r="BP1968" s="9" t="s">
        <v>4483</v>
      </c>
      <c r="BQ1968" s="9">
        <f t="shared" si="2113"/>
        <v>0.4</v>
      </c>
      <c r="BR1968" s="34">
        <f t="shared" ref="BR1968:BS1968" si="2147">BR1946</f>
        <v>0.2</v>
      </c>
      <c r="BS1968" s="34">
        <f t="shared" si="2147"/>
        <v>0.8</v>
      </c>
      <c r="BT1968" s="9"/>
      <c r="BU1968" s="9"/>
      <c r="BV1968" s="9"/>
      <c r="BW1968" s="9"/>
      <c r="BX1968" s="9"/>
      <c r="BY1968" s="9"/>
      <c r="BZ1968" s="22">
        <f t="shared" si="2098"/>
        <v>7</v>
      </c>
      <c r="CA1968" s="22">
        <f t="shared" si="2099"/>
        <v>0</v>
      </c>
      <c r="CB1968" s="22">
        <f t="shared" si="2100"/>
        <v>0</v>
      </c>
      <c r="CC1968" s="22">
        <f t="shared" si="2101"/>
        <v>0.8</v>
      </c>
      <c r="CD1968" s="22">
        <f t="shared" si="2102"/>
        <v>0</v>
      </c>
      <c r="CK1968" s="23" t="s">
        <v>2085</v>
      </c>
      <c r="CL1968" s="23">
        <f t="shared" si="2103"/>
        <v>5</v>
      </c>
      <c r="CM1968" s="23" t="str">
        <f t="shared" si="2107"/>
        <v/>
      </c>
      <c r="CN1968" s="23" t="str">
        <f t="shared" si="2108"/>
        <v/>
      </c>
      <c r="CQ1968" s="4">
        <v>4</v>
      </c>
    </row>
    <row r="1969" spans="1:96" ht="11.25" customHeight="1">
      <c r="A1969" s="9">
        <v>18</v>
      </c>
      <c r="B1969" s="9">
        <v>5</v>
      </c>
      <c r="C1969" s="9" t="str">
        <f t="shared" si="2125"/>
        <v>36</v>
      </c>
      <c r="D1969" s="10" t="s">
        <v>4258</v>
      </c>
      <c r="E1969" s="9">
        <v>8</v>
      </c>
      <c r="F1969" s="9">
        <v>1</v>
      </c>
      <c r="G1969" s="9">
        <v>0</v>
      </c>
      <c r="H1969" s="9">
        <v>0</v>
      </c>
      <c r="I1969" s="9">
        <v>0</v>
      </c>
      <c r="J1969" s="9">
        <v>0</v>
      </c>
      <c r="K1969" s="11">
        <v>25</v>
      </c>
      <c r="L1969" s="9">
        <v>0</v>
      </c>
      <c r="M1969" s="9">
        <v>0</v>
      </c>
      <c r="N1969" s="17">
        <f>SUM(M1962:M1969)</f>
        <v>0</v>
      </c>
      <c r="O1969" s="17"/>
      <c r="P1969" s="17">
        <f t="shared" si="2104"/>
        <v>0</v>
      </c>
      <c r="Q1969" s="9">
        <v>0</v>
      </c>
      <c r="R1969" s="9"/>
      <c r="S1969" s="9">
        <v>0.2</v>
      </c>
      <c r="T1969" s="9">
        <v>0</v>
      </c>
      <c r="U1969" s="9">
        <v>0</v>
      </c>
      <c r="V1969" s="11">
        <v>30</v>
      </c>
      <c r="W1969" s="11">
        <f t="shared" si="2137"/>
        <v>30</v>
      </c>
      <c r="X1969" s="17">
        <f t="shared" si="2109"/>
        <v>0</v>
      </c>
      <c r="Y1969" s="17"/>
      <c r="Z1969" s="9">
        <v>0</v>
      </c>
      <c r="AA1969" s="17">
        <f>SUM(Z1962:Z1969)</f>
        <v>0</v>
      </c>
      <c r="AB1969" s="17"/>
      <c r="AC1969" s="17">
        <f t="shared" si="2131"/>
        <v>0</v>
      </c>
      <c r="AD1969" s="17" t="str">
        <f t="shared" si="2097"/>
        <v/>
      </c>
      <c r="AE1969" s="17" t="s">
        <v>2085</v>
      </c>
      <c r="AF1969" s="17">
        <f t="shared" si="2105"/>
        <v>10</v>
      </c>
      <c r="AG1969" s="17"/>
      <c r="AH1969" s="9">
        <v>50</v>
      </c>
      <c r="AI1969" s="9"/>
      <c r="AJ1969" s="9"/>
      <c r="AK1969" s="9"/>
      <c r="AL1969" s="9">
        <v>0</v>
      </c>
      <c r="AM1969" s="9"/>
      <c r="AN1969" s="9" t="s">
        <v>2085</v>
      </c>
      <c r="AO1969" s="9"/>
      <c r="AP1969" s="9">
        <v>0</v>
      </c>
      <c r="AQ1969" s="9"/>
      <c r="AR1969" s="9"/>
      <c r="AS1969" s="17">
        <f t="shared" si="2139"/>
        <v>7</v>
      </c>
      <c r="AT1969" s="17">
        <f t="shared" si="2122"/>
        <v>0.8</v>
      </c>
      <c r="AU1969" s="17" t="str">
        <f t="shared" si="2140"/>
        <v/>
      </c>
      <c r="AV1969" s="17">
        <f t="shared" si="2141"/>
        <v>0.13023255813953491</v>
      </c>
      <c r="AW1969" s="17"/>
      <c r="AX1969" s="17"/>
      <c r="AY1969" s="17"/>
      <c r="AZ1969" s="17">
        <v>6</v>
      </c>
      <c r="BA1969" s="24">
        <v>1</v>
      </c>
      <c r="BB1969" s="9">
        <v>21</v>
      </c>
      <c r="BC1969" s="9">
        <v>1</v>
      </c>
      <c r="BD1969" s="9">
        <f t="shared" si="2106"/>
        <v>0</v>
      </c>
      <c r="BE1969" s="9" t="s">
        <v>4481</v>
      </c>
      <c r="BF1969" s="9">
        <f t="shared" si="2112"/>
        <v>0</v>
      </c>
      <c r="BG1969" s="9">
        <v>3</v>
      </c>
      <c r="BH1969" s="9">
        <v>2</v>
      </c>
      <c r="BI1969" s="9">
        <v>5</v>
      </c>
      <c r="BJ1969" s="9">
        <v>1</v>
      </c>
      <c r="BK1969" s="9">
        <v>2</v>
      </c>
      <c r="BL1969" s="9">
        <v>2</v>
      </c>
      <c r="BM1969" s="9">
        <v>4</v>
      </c>
      <c r="BN1969" s="9">
        <v>20</v>
      </c>
      <c r="BO1969" s="9" t="s">
        <v>4482</v>
      </c>
      <c r="BP1969" s="9" t="s">
        <v>4483</v>
      </c>
      <c r="BQ1969" s="9">
        <f t="shared" si="2113"/>
        <v>0.4</v>
      </c>
      <c r="BR1969" s="34">
        <f t="shared" ref="BR1969:BS1969" si="2148">BR1947</f>
        <v>0.2</v>
      </c>
      <c r="BS1969" s="34">
        <f t="shared" si="2148"/>
        <v>0.8</v>
      </c>
      <c r="BT1969" s="9"/>
      <c r="BU1969" s="9"/>
      <c r="BV1969" s="9"/>
      <c r="BW1969" s="9"/>
      <c r="BX1969" s="9"/>
      <c r="BY1969" s="9"/>
      <c r="BZ1969" s="22">
        <f t="shared" si="2098"/>
        <v>8</v>
      </c>
      <c r="CA1969" s="22">
        <f t="shared" si="2099"/>
        <v>0</v>
      </c>
      <c r="CB1969" s="22">
        <f t="shared" si="2100"/>
        <v>0</v>
      </c>
      <c r="CC1969" s="22">
        <f t="shared" si="2101"/>
        <v>0.8</v>
      </c>
      <c r="CD1969" s="22">
        <f t="shared" si="2102"/>
        <v>0</v>
      </c>
      <c r="CK1969" s="23" t="s">
        <v>2085</v>
      </c>
      <c r="CL1969" s="23">
        <f t="shared" si="2103"/>
        <v>5</v>
      </c>
      <c r="CM1969" s="23" t="str">
        <f t="shared" si="2107"/>
        <v/>
      </c>
      <c r="CN1969" s="23" t="str">
        <f t="shared" si="2108"/>
        <v/>
      </c>
      <c r="CQ1969" s="4">
        <v>4</v>
      </c>
    </row>
    <row r="1970" spans="1:96" ht="11.25" customHeight="1">
      <c r="A1970" s="9">
        <v>18</v>
      </c>
      <c r="B1970" s="9">
        <v>5</v>
      </c>
      <c r="C1970" s="9" t="str">
        <f t="shared" si="2125"/>
        <v>36</v>
      </c>
      <c r="D1970" s="10" t="s">
        <v>4258</v>
      </c>
      <c r="E1970" s="11">
        <v>9</v>
      </c>
      <c r="F1970" s="9">
        <v>1</v>
      </c>
      <c r="G1970" s="9">
        <v>0</v>
      </c>
      <c r="H1970" s="9">
        <v>0</v>
      </c>
      <c r="I1970" s="9">
        <v>0</v>
      </c>
      <c r="J1970" s="9">
        <v>0</v>
      </c>
      <c r="K1970" s="11">
        <v>25</v>
      </c>
      <c r="L1970" s="9">
        <v>0</v>
      </c>
      <c r="M1970" s="9">
        <v>0</v>
      </c>
      <c r="N1970" s="17">
        <f>SUM(M1962:M1970)</f>
        <v>0</v>
      </c>
      <c r="O1970" s="17"/>
      <c r="P1970" s="17">
        <f t="shared" si="2104"/>
        <v>0</v>
      </c>
      <c r="Q1970" s="9">
        <v>1</v>
      </c>
      <c r="R1970" s="9"/>
      <c r="S1970" s="9">
        <v>0</v>
      </c>
      <c r="T1970" s="9">
        <v>1</v>
      </c>
      <c r="U1970" s="9">
        <v>0</v>
      </c>
      <c r="V1970" s="11">
        <v>30</v>
      </c>
      <c r="W1970" s="11">
        <f t="shared" si="2137"/>
        <v>30</v>
      </c>
      <c r="X1970" s="17">
        <f t="shared" si="2109"/>
        <v>0</v>
      </c>
      <c r="Y1970" s="17"/>
      <c r="Z1970" s="9">
        <v>0</v>
      </c>
      <c r="AA1970" s="17">
        <f>SUM(Z1962:Z1970)</f>
        <v>0</v>
      </c>
      <c r="AB1970" s="17"/>
      <c r="AC1970" s="17">
        <f t="shared" si="2131"/>
        <v>0</v>
      </c>
      <c r="AD1970" s="17" t="str">
        <f t="shared" si="2097"/>
        <v/>
      </c>
      <c r="AE1970" s="17" t="s">
        <v>2085</v>
      </c>
      <c r="AF1970" s="17">
        <f t="shared" si="2105"/>
        <v>10</v>
      </c>
      <c r="AG1970" s="17"/>
      <c r="AH1970" s="9">
        <v>49</v>
      </c>
      <c r="AI1970" s="9"/>
      <c r="AJ1970" s="9"/>
      <c r="AK1970" s="9"/>
      <c r="AL1970" s="9">
        <v>0.8</v>
      </c>
      <c r="AM1970" s="9"/>
      <c r="AN1970" s="9" t="s">
        <v>2085</v>
      </c>
      <c r="AO1970" s="9"/>
      <c r="AP1970" s="9">
        <v>1.6326530612244892E-2</v>
      </c>
      <c r="AQ1970" s="9"/>
      <c r="AR1970" s="9"/>
      <c r="AS1970" s="17">
        <f t="shared" si="2139"/>
        <v>0</v>
      </c>
      <c r="AT1970" s="17">
        <f t="shared" si="2122"/>
        <v>0</v>
      </c>
      <c r="AU1970" s="17" t="str">
        <f t="shared" si="2140"/>
        <v/>
      </c>
      <c r="AV1970" s="17">
        <f t="shared" si="2141"/>
        <v>0</v>
      </c>
      <c r="AW1970" s="17"/>
      <c r="AX1970" s="17"/>
      <c r="AY1970" s="17"/>
      <c r="AZ1970" s="17">
        <v>6</v>
      </c>
      <c r="BA1970" s="24">
        <v>1</v>
      </c>
      <c r="BB1970" s="9">
        <v>21</v>
      </c>
      <c r="BC1970" s="9">
        <v>1</v>
      </c>
      <c r="BD1970" s="9">
        <f t="shared" si="2106"/>
        <v>0</v>
      </c>
      <c r="BE1970" s="9" t="s">
        <v>4481</v>
      </c>
      <c r="BF1970" s="9">
        <f t="shared" si="2112"/>
        <v>0</v>
      </c>
      <c r="BG1970" s="9">
        <v>3</v>
      </c>
      <c r="BH1970" s="9">
        <v>2</v>
      </c>
      <c r="BI1970" s="9">
        <v>5</v>
      </c>
      <c r="BJ1970" s="9">
        <v>1</v>
      </c>
      <c r="BK1970" s="9">
        <v>2</v>
      </c>
      <c r="BL1970" s="9">
        <v>2</v>
      </c>
      <c r="BM1970" s="9">
        <v>4</v>
      </c>
      <c r="BN1970" s="9">
        <v>20</v>
      </c>
      <c r="BO1970" s="9" t="s">
        <v>4482</v>
      </c>
      <c r="BP1970" s="9" t="s">
        <v>4483</v>
      </c>
      <c r="BQ1970" s="9">
        <f t="shared" si="2113"/>
        <v>0.4</v>
      </c>
      <c r="BR1970" s="34">
        <f t="shared" ref="BR1970:BS1970" si="2149">BR1948</f>
        <v>0.2</v>
      </c>
      <c r="BS1970" s="34">
        <f t="shared" si="2149"/>
        <v>0.8</v>
      </c>
      <c r="BT1970" s="9"/>
      <c r="BU1970" s="9"/>
      <c r="BV1970" s="9"/>
      <c r="BW1970" s="9"/>
      <c r="BX1970" s="9"/>
      <c r="BY1970" s="9"/>
      <c r="BZ1970" s="22">
        <f t="shared" si="2098"/>
        <v>9</v>
      </c>
      <c r="CA1970" s="22">
        <f t="shared" si="2099"/>
        <v>0</v>
      </c>
      <c r="CB1970" s="22">
        <f t="shared" si="2100"/>
        <v>0</v>
      </c>
      <c r="CC1970" s="22">
        <f t="shared" si="2101"/>
        <v>0.8</v>
      </c>
      <c r="CD1970" s="22">
        <f t="shared" si="2102"/>
        <v>0</v>
      </c>
      <c r="CK1970" s="23" t="s">
        <v>2085</v>
      </c>
      <c r="CL1970" s="23">
        <f t="shared" si="2103"/>
        <v>5</v>
      </c>
      <c r="CM1970" s="23" t="str">
        <f t="shared" si="2107"/>
        <v/>
      </c>
      <c r="CN1970" s="23" t="str">
        <f t="shared" si="2108"/>
        <v/>
      </c>
      <c r="CQ1970" s="4">
        <v>5</v>
      </c>
    </row>
    <row r="1971" spans="1:96" ht="11.25" customHeight="1">
      <c r="A1971" s="9">
        <v>18</v>
      </c>
      <c r="B1971" s="9">
        <v>5</v>
      </c>
      <c r="C1971" s="9" t="str">
        <f t="shared" si="2125"/>
        <v>36</v>
      </c>
      <c r="D1971" s="10" t="s">
        <v>4258</v>
      </c>
      <c r="E1971" s="9">
        <v>10</v>
      </c>
      <c r="F1971" s="9">
        <v>1</v>
      </c>
      <c r="G1971" s="9">
        <v>0</v>
      </c>
      <c r="H1971" s="9">
        <v>0</v>
      </c>
      <c r="I1971" s="9">
        <v>0</v>
      </c>
      <c r="J1971" s="9">
        <v>0</v>
      </c>
      <c r="K1971" s="11">
        <v>25</v>
      </c>
      <c r="L1971" s="9">
        <v>0</v>
      </c>
      <c r="M1971" s="9">
        <v>10</v>
      </c>
      <c r="N1971" s="17">
        <f>SUM(M1962:M1971)</f>
        <v>10</v>
      </c>
      <c r="O1971" s="17"/>
      <c r="P1971" s="17">
        <f t="shared" si="2104"/>
        <v>1</v>
      </c>
      <c r="Q1971" s="9">
        <v>10</v>
      </c>
      <c r="R1971" s="9"/>
      <c r="S1971" s="9">
        <v>1</v>
      </c>
      <c r="T1971" s="9">
        <v>10</v>
      </c>
      <c r="U1971" s="9">
        <v>0</v>
      </c>
      <c r="V1971" s="11">
        <v>30</v>
      </c>
      <c r="W1971" s="11">
        <f t="shared" si="2137"/>
        <v>30</v>
      </c>
      <c r="X1971" s="17">
        <f t="shared" si="2109"/>
        <v>0</v>
      </c>
      <c r="Y1971" s="17"/>
      <c r="Z1971" s="9">
        <v>0</v>
      </c>
      <c r="AA1971" s="17">
        <f>SUM(Z1962:Z1971)</f>
        <v>0</v>
      </c>
      <c r="AB1971" s="17"/>
      <c r="AC1971" s="17">
        <f t="shared" si="2131"/>
        <v>0</v>
      </c>
      <c r="AD1971" s="17" t="str">
        <f t="shared" si="2097"/>
        <v/>
      </c>
      <c r="AE1971" s="17" t="s">
        <v>2085</v>
      </c>
      <c r="AF1971" s="17">
        <f t="shared" si="2105"/>
        <v>0</v>
      </c>
      <c r="AG1971" s="17">
        <f>+SUM(AF1962:AF1971)</f>
        <v>90</v>
      </c>
      <c r="AH1971" s="9">
        <v>40</v>
      </c>
      <c r="AI1971" s="9"/>
      <c r="AJ1971" s="9"/>
      <c r="AK1971" s="9"/>
      <c r="AL1971" s="9">
        <v>0.8</v>
      </c>
      <c r="AM1971" s="9"/>
      <c r="AN1971" s="9" t="s">
        <v>2085</v>
      </c>
      <c r="AO1971" s="9"/>
      <c r="AP1971" s="9">
        <v>0.2</v>
      </c>
      <c r="AQ1971" s="9"/>
      <c r="AR1971" s="9"/>
      <c r="AS1971" s="17">
        <f t="shared" si="2139"/>
        <v>1</v>
      </c>
      <c r="AT1971" s="17">
        <f t="shared" si="2122"/>
        <v>0.8</v>
      </c>
      <c r="AU1971" s="17" t="str">
        <f t="shared" si="2140"/>
        <v/>
      </c>
      <c r="AV1971" s="17">
        <f t="shared" si="2141"/>
        <v>1.6326530612244892E-2</v>
      </c>
      <c r="AW1971" s="17"/>
      <c r="AX1971" s="17"/>
      <c r="AY1971" s="17"/>
      <c r="AZ1971" s="17">
        <v>6</v>
      </c>
      <c r="BA1971" s="24">
        <v>1</v>
      </c>
      <c r="BB1971" s="9">
        <v>21</v>
      </c>
      <c r="BC1971" s="9">
        <v>1</v>
      </c>
      <c r="BD1971" s="9">
        <f t="shared" si="2106"/>
        <v>0</v>
      </c>
      <c r="BE1971" s="9" t="s">
        <v>4481</v>
      </c>
      <c r="BF1971" s="9">
        <f t="shared" si="2112"/>
        <v>0</v>
      </c>
      <c r="BG1971" s="9">
        <v>3</v>
      </c>
      <c r="BH1971" s="9">
        <v>2</v>
      </c>
      <c r="BI1971" s="9">
        <v>5</v>
      </c>
      <c r="BJ1971" s="9">
        <v>1</v>
      </c>
      <c r="BK1971" s="9">
        <v>2</v>
      </c>
      <c r="BL1971" s="9">
        <v>2</v>
      </c>
      <c r="BM1971" s="9">
        <v>4</v>
      </c>
      <c r="BN1971" s="9">
        <v>20</v>
      </c>
      <c r="BO1971" s="9" t="s">
        <v>4482</v>
      </c>
      <c r="BP1971" s="9" t="s">
        <v>4483</v>
      </c>
      <c r="BQ1971" s="9">
        <f t="shared" si="2113"/>
        <v>0.4</v>
      </c>
      <c r="BR1971" s="34">
        <f t="shared" ref="BR1971:BS1971" si="2150">BR1949</f>
        <v>0.6</v>
      </c>
      <c r="BS1971" s="34">
        <f t="shared" si="2150"/>
        <v>0.8</v>
      </c>
      <c r="BT1971" s="9"/>
      <c r="BU1971" s="9"/>
      <c r="BV1971" s="9"/>
      <c r="BW1971" s="9">
        <f>SUM(AF1962:AF1971)</f>
        <v>90</v>
      </c>
      <c r="BX1971" s="9"/>
      <c r="BY1971" s="9"/>
      <c r="BZ1971" s="22">
        <f t="shared" si="2098"/>
        <v>10</v>
      </c>
      <c r="CA1971" s="22">
        <f t="shared" si="2099"/>
        <v>0</v>
      </c>
      <c r="CB1971" s="22">
        <f t="shared" si="2100"/>
        <v>0</v>
      </c>
      <c r="CC1971" s="22">
        <f t="shared" si="2101"/>
        <v>0.8</v>
      </c>
      <c r="CD1971" s="22">
        <f t="shared" si="2102"/>
        <v>0</v>
      </c>
      <c r="CK1971" s="23" t="s">
        <v>2085</v>
      </c>
      <c r="CL1971" s="23">
        <f t="shared" si="2103"/>
        <v>5</v>
      </c>
      <c r="CM1971" s="23" t="str">
        <f t="shared" si="2107"/>
        <v/>
      </c>
      <c r="CN1971" s="23" t="str">
        <f t="shared" si="2108"/>
        <v/>
      </c>
      <c r="CQ1971" s="4">
        <v>6</v>
      </c>
    </row>
    <row r="1972" spans="1:96" ht="11.25" customHeight="1">
      <c r="A1972" s="9">
        <v>18</v>
      </c>
      <c r="B1972" s="9">
        <v>5</v>
      </c>
      <c r="C1972" s="9" t="str">
        <f t="shared" si="2125"/>
        <v>36</v>
      </c>
      <c r="D1972" s="10" t="s">
        <v>4258</v>
      </c>
      <c r="E1972" s="9">
        <v>11</v>
      </c>
      <c r="F1972" s="9">
        <v>1</v>
      </c>
      <c r="G1972" s="9">
        <v>0</v>
      </c>
      <c r="H1972" s="9">
        <v>0</v>
      </c>
      <c r="I1972" s="9">
        <v>0</v>
      </c>
      <c r="J1972" s="9">
        <v>1</v>
      </c>
      <c r="K1972" s="11">
        <v>25</v>
      </c>
      <c r="L1972" s="9">
        <v>75</v>
      </c>
      <c r="M1972" s="9">
        <v>8</v>
      </c>
      <c r="N1972" s="9"/>
      <c r="O1972" s="17"/>
      <c r="P1972" s="17">
        <f t="shared" si="2104"/>
        <v>1</v>
      </c>
      <c r="Q1972" s="9">
        <v>28</v>
      </c>
      <c r="R1972" s="9"/>
      <c r="S1972" s="9">
        <v>0.2857142857142857</v>
      </c>
      <c r="T1972" s="9">
        <v>100</v>
      </c>
      <c r="U1972" s="9">
        <v>40</v>
      </c>
      <c r="V1972" s="11">
        <v>27</v>
      </c>
      <c r="W1972" s="11">
        <f t="shared" si="2137"/>
        <v>30</v>
      </c>
      <c r="X1972" s="17">
        <f t="shared" si="2109"/>
        <v>27</v>
      </c>
      <c r="Y1972" s="17"/>
      <c r="Z1972" s="9">
        <v>0</v>
      </c>
      <c r="AA1972" s="9"/>
      <c r="AB1972" s="17"/>
      <c r="AC1972" s="17">
        <f t="shared" si="2131"/>
        <v>40</v>
      </c>
      <c r="AD1972" s="17">
        <f t="shared" si="2097"/>
        <v>0</v>
      </c>
      <c r="AE1972" s="17" t="s">
        <v>2085</v>
      </c>
      <c r="AF1972" s="17">
        <f t="shared" si="2105"/>
        <v>2</v>
      </c>
      <c r="AG1972" s="17"/>
      <c r="AH1972" s="9">
        <v>62</v>
      </c>
      <c r="AI1972" s="9"/>
      <c r="AJ1972" s="9"/>
      <c r="AK1972" s="9"/>
      <c r="AL1972" s="9">
        <v>0.42857142857142855</v>
      </c>
      <c r="AM1972" s="9"/>
      <c r="AN1972" s="9">
        <v>0</v>
      </c>
      <c r="AO1972" s="9"/>
      <c r="AP1972" s="9">
        <v>0.4258064516129032</v>
      </c>
      <c r="AQ1972" s="9">
        <f>+AVERAGE(AL1962:AL1971)</f>
        <v>0.55605128205128196</v>
      </c>
      <c r="AR1972" s="9">
        <f>+AVERAGE(AN1962:AN1971)</f>
        <v>0</v>
      </c>
      <c r="AZ1972">
        <v>6</v>
      </c>
      <c r="BA1972" s="24">
        <v>1</v>
      </c>
      <c r="BB1972" s="9">
        <v>21</v>
      </c>
      <c r="BC1972" s="9">
        <v>1</v>
      </c>
      <c r="BD1972" s="9">
        <f t="shared" si="2106"/>
        <v>0</v>
      </c>
      <c r="BE1972" s="9" t="s">
        <v>4481</v>
      </c>
      <c r="BF1972" s="9">
        <f t="shared" si="2112"/>
        <v>0</v>
      </c>
      <c r="BG1972" s="9">
        <v>3</v>
      </c>
      <c r="BH1972" s="9">
        <v>2</v>
      </c>
      <c r="BI1972" s="9">
        <v>5</v>
      </c>
      <c r="BJ1972" s="9">
        <v>1</v>
      </c>
      <c r="BK1972" s="9">
        <v>2</v>
      </c>
      <c r="BL1972" s="9">
        <v>2</v>
      </c>
      <c r="BM1972" s="9">
        <v>4</v>
      </c>
      <c r="BN1972" s="9">
        <v>20</v>
      </c>
      <c r="BO1972" s="9" t="s">
        <v>4482</v>
      </c>
      <c r="BP1972" s="9" t="s">
        <v>4483</v>
      </c>
      <c r="BQ1972" s="9">
        <f t="shared" si="2113"/>
        <v>0.4</v>
      </c>
      <c r="BR1972" s="34">
        <f t="shared" ref="BR1972:BS1972" si="2151">BR1950</f>
        <v>0.6</v>
      </c>
      <c r="BS1972" s="34">
        <f t="shared" si="2151"/>
        <v>0.8</v>
      </c>
      <c r="BT1972" s="9"/>
      <c r="BU1972" s="9"/>
      <c r="BV1972" s="9"/>
      <c r="BW1972" s="9"/>
      <c r="BX1972" s="9"/>
      <c r="BY1972" s="9"/>
      <c r="BZ1972" s="22">
        <f t="shared" si="2098"/>
        <v>0</v>
      </c>
      <c r="CA1972" s="22">
        <f t="shared" si="2099"/>
        <v>1</v>
      </c>
      <c r="CB1972" s="22">
        <f t="shared" si="2100"/>
        <v>0.8</v>
      </c>
      <c r="CC1972" s="22">
        <f t="shared" si="2101"/>
        <v>0</v>
      </c>
      <c r="CD1972" s="22">
        <f t="shared" si="2102"/>
        <v>1</v>
      </c>
      <c r="CK1972" s="23" t="s">
        <v>2085</v>
      </c>
      <c r="CL1972" s="23">
        <f t="shared" si="2103"/>
        <v>5</v>
      </c>
      <c r="CM1972" s="23">
        <f t="shared" si="2107"/>
        <v>2.7802564102564098</v>
      </c>
      <c r="CN1972" s="23" t="str">
        <f t="shared" si="2108"/>
        <v/>
      </c>
      <c r="CQ1972" s="4">
        <v>8</v>
      </c>
    </row>
    <row r="1973" spans="1:96" ht="11.25" customHeight="1">
      <c r="A1973" s="9">
        <v>18</v>
      </c>
      <c r="B1973" s="9">
        <v>5</v>
      </c>
      <c r="C1973" s="9" t="str">
        <f t="shared" si="2125"/>
        <v>36</v>
      </c>
      <c r="D1973" s="10" t="s">
        <v>4258</v>
      </c>
      <c r="E1973" s="9">
        <v>12</v>
      </c>
      <c r="F1973" s="9">
        <v>1</v>
      </c>
      <c r="G1973" s="9">
        <v>0</v>
      </c>
      <c r="H1973" s="9">
        <v>0</v>
      </c>
      <c r="I1973" s="9">
        <v>0</v>
      </c>
      <c r="J1973" s="9">
        <v>1</v>
      </c>
      <c r="K1973" s="11">
        <v>25</v>
      </c>
      <c r="L1973" s="9">
        <v>75</v>
      </c>
      <c r="M1973" s="9">
        <v>3</v>
      </c>
      <c r="N1973" s="9"/>
      <c r="O1973" s="17"/>
      <c r="P1973" s="17">
        <f t="shared" si="2104"/>
        <v>0</v>
      </c>
      <c r="Q1973" s="9">
        <v>18</v>
      </c>
      <c r="R1973" s="9"/>
      <c r="S1973" s="9">
        <v>0.16666666666666666</v>
      </c>
      <c r="T1973" s="9">
        <v>93</v>
      </c>
      <c r="U1973" s="9">
        <v>40</v>
      </c>
      <c r="V1973" s="11">
        <v>31</v>
      </c>
      <c r="W1973" s="11">
        <f t="shared" si="2137"/>
        <v>27</v>
      </c>
      <c r="X1973" s="17">
        <f t="shared" si="2109"/>
        <v>31</v>
      </c>
      <c r="Y1973" s="17"/>
      <c r="Z1973" s="9">
        <v>0</v>
      </c>
      <c r="AA1973" s="9"/>
      <c r="AB1973" s="17"/>
      <c r="AC1973" s="17">
        <f t="shared" si="2131"/>
        <v>58</v>
      </c>
      <c r="AD1973" s="17">
        <f t="shared" si="2097"/>
        <v>0</v>
      </c>
      <c r="AE1973" s="17">
        <v>0</v>
      </c>
      <c r="AF1973" s="17">
        <f t="shared" si="2105"/>
        <v>7</v>
      </c>
      <c r="AG1973" s="17"/>
      <c r="AH1973" s="9">
        <v>90</v>
      </c>
      <c r="AI1973" s="9"/>
      <c r="AJ1973" s="9"/>
      <c r="AK1973" s="9"/>
      <c r="AL1973" s="9">
        <v>0.46666666666666667</v>
      </c>
      <c r="AM1973" s="9"/>
      <c r="AN1973" s="9">
        <v>0</v>
      </c>
      <c r="AO1973" s="9"/>
      <c r="AP1973" s="9">
        <v>0.2533333333333333</v>
      </c>
      <c r="AQ1973" s="9">
        <f>+AVERAGE(AL1962:AL1971)</f>
        <v>0.55605128205128196</v>
      </c>
      <c r="AR1973" s="9">
        <f>+AVERAGE(AN1962:AN1971)</f>
        <v>0</v>
      </c>
      <c r="AS1973" s="17">
        <f t="shared" si="2139"/>
        <v>28</v>
      </c>
      <c r="AT1973" s="17">
        <f t="shared" si="2122"/>
        <v>0.42857142857142855</v>
      </c>
      <c r="AU1973" s="17">
        <f t="shared" ref="AU1973:AU1981" si="2152">+AN1972</f>
        <v>0</v>
      </c>
      <c r="AV1973" s="17">
        <f t="shared" ref="AV1973:AV1981" si="2153">+AP1972</f>
        <v>0.4258064516129032</v>
      </c>
      <c r="AW1973" s="17"/>
      <c r="AX1973" s="17"/>
      <c r="AY1973" s="17"/>
      <c r="AZ1973" s="17">
        <v>6</v>
      </c>
      <c r="BA1973" s="24">
        <v>1</v>
      </c>
      <c r="BB1973" s="9">
        <v>21</v>
      </c>
      <c r="BC1973" s="9">
        <v>1</v>
      </c>
      <c r="BD1973" s="9">
        <f t="shared" si="2106"/>
        <v>0</v>
      </c>
      <c r="BE1973" s="9" t="s">
        <v>4481</v>
      </c>
      <c r="BF1973" s="9">
        <f t="shared" si="2112"/>
        <v>0</v>
      </c>
      <c r="BG1973" s="9">
        <v>3</v>
      </c>
      <c r="BH1973" s="9">
        <v>2</v>
      </c>
      <c r="BI1973" s="9">
        <v>5</v>
      </c>
      <c r="BJ1973" s="9">
        <v>1</v>
      </c>
      <c r="BK1973" s="9">
        <v>2</v>
      </c>
      <c r="BL1973" s="9">
        <v>2</v>
      </c>
      <c r="BM1973" s="9">
        <v>4</v>
      </c>
      <c r="BN1973" s="9">
        <v>20</v>
      </c>
      <c r="BO1973" s="9" t="s">
        <v>4482</v>
      </c>
      <c r="BP1973" s="9" t="s">
        <v>4483</v>
      </c>
      <c r="BQ1973" s="9">
        <f t="shared" si="2113"/>
        <v>0.4</v>
      </c>
      <c r="BR1973" s="34">
        <f t="shared" ref="BR1973:BS1973" si="2154">BR1951</f>
        <v>0.2</v>
      </c>
      <c r="BS1973" s="34">
        <f t="shared" si="2154"/>
        <v>0.8</v>
      </c>
      <c r="BT1973" s="9"/>
      <c r="BU1973" s="9"/>
      <c r="BV1973" s="9"/>
      <c r="BW1973" s="9"/>
      <c r="BX1973" s="9"/>
      <c r="BY1973" s="9"/>
      <c r="BZ1973" s="22">
        <f t="shared" si="2098"/>
        <v>0</v>
      </c>
      <c r="CA1973" s="22">
        <f t="shared" si="2099"/>
        <v>2</v>
      </c>
      <c r="CB1973" s="22">
        <f t="shared" si="2100"/>
        <v>0.8</v>
      </c>
      <c r="CC1973" s="22">
        <f t="shared" si="2101"/>
        <v>0</v>
      </c>
      <c r="CD1973" s="22">
        <f t="shared" si="2102"/>
        <v>1</v>
      </c>
      <c r="CK1973" s="23">
        <v>0</v>
      </c>
      <c r="CL1973" s="23">
        <f t="shared" si="2103"/>
        <v>5</v>
      </c>
      <c r="CM1973" s="23">
        <f t="shared" si="2107"/>
        <v>2.7802564102564098</v>
      </c>
      <c r="CN1973" s="23" t="str">
        <f t="shared" si="2108"/>
        <v/>
      </c>
      <c r="CQ1973" s="4">
        <v>3</v>
      </c>
    </row>
    <row r="1974" spans="1:96" ht="11.25" customHeight="1">
      <c r="A1974" s="9">
        <v>18</v>
      </c>
      <c r="B1974" s="9">
        <v>5</v>
      </c>
      <c r="C1974" s="9" t="str">
        <f t="shared" si="2125"/>
        <v>36</v>
      </c>
      <c r="D1974" s="10" t="s">
        <v>4258</v>
      </c>
      <c r="E1974" s="9">
        <v>13</v>
      </c>
      <c r="F1974" s="9">
        <v>1</v>
      </c>
      <c r="G1974" s="9">
        <v>0</v>
      </c>
      <c r="H1974" s="9">
        <v>0</v>
      </c>
      <c r="I1974" s="9">
        <v>0</v>
      </c>
      <c r="J1974" s="9">
        <v>1</v>
      </c>
      <c r="K1974" s="11">
        <v>25</v>
      </c>
      <c r="L1974" s="9">
        <v>68</v>
      </c>
      <c r="M1974" s="9">
        <v>1</v>
      </c>
      <c r="N1974" s="9"/>
      <c r="O1974" s="17"/>
      <c r="P1974" s="17">
        <f t="shared" si="2104"/>
        <v>0</v>
      </c>
      <c r="Q1974" s="9">
        <v>15</v>
      </c>
      <c r="R1974" s="9"/>
      <c r="S1974" s="9">
        <v>6.6666666666666666E-2</v>
      </c>
      <c r="T1974" s="9">
        <v>83</v>
      </c>
      <c r="U1974" s="9">
        <v>40</v>
      </c>
      <c r="V1974" s="11">
        <v>22</v>
      </c>
      <c r="W1974" s="11">
        <f t="shared" si="2137"/>
        <v>31</v>
      </c>
      <c r="X1974" s="17">
        <f t="shared" si="2109"/>
        <v>22</v>
      </c>
      <c r="Y1974" s="17"/>
      <c r="Z1974" s="9">
        <v>0</v>
      </c>
      <c r="AA1974" s="9"/>
      <c r="AB1974" s="17"/>
      <c r="AC1974" s="17">
        <f t="shared" si="2131"/>
        <v>38</v>
      </c>
      <c r="AD1974" s="17">
        <f t="shared" si="2097"/>
        <v>0</v>
      </c>
      <c r="AE1974" s="17">
        <v>0</v>
      </c>
      <c r="AF1974" s="17">
        <f t="shared" si="2105"/>
        <v>9</v>
      </c>
      <c r="AG1974" s="17"/>
      <c r="AH1974" s="9">
        <v>73</v>
      </c>
      <c r="AI1974" s="9"/>
      <c r="AJ1974" s="9"/>
      <c r="AK1974" s="9"/>
      <c r="AL1974" s="9">
        <v>0.56000000000000005</v>
      </c>
      <c r="AM1974" s="9"/>
      <c r="AN1974" s="9">
        <v>0</v>
      </c>
      <c r="AO1974" s="9"/>
      <c r="AP1974" s="9">
        <v>0.39452054794520552</v>
      </c>
      <c r="AQ1974" s="9">
        <f>+AVERAGE(AL1962:AL1971)</f>
        <v>0.55605128205128196</v>
      </c>
      <c r="AR1974" s="9">
        <f>+AVERAGE(AN1962:AN1971)</f>
        <v>0</v>
      </c>
      <c r="AS1974" s="17">
        <f t="shared" si="2139"/>
        <v>18</v>
      </c>
      <c r="AT1974" s="17">
        <f t="shared" si="2122"/>
        <v>0.46666666666666667</v>
      </c>
      <c r="AU1974" s="17">
        <f t="shared" si="2152"/>
        <v>0</v>
      </c>
      <c r="AV1974" s="17">
        <f t="shared" si="2153"/>
        <v>0.2533333333333333</v>
      </c>
      <c r="AW1974" s="17"/>
      <c r="AX1974" s="17"/>
      <c r="AY1974" s="17"/>
      <c r="AZ1974" s="17">
        <v>6</v>
      </c>
      <c r="BA1974" s="24">
        <v>1</v>
      </c>
      <c r="BB1974" s="9">
        <v>21</v>
      </c>
      <c r="BC1974" s="9">
        <v>1</v>
      </c>
      <c r="BD1974" s="9">
        <f t="shared" si="2106"/>
        <v>0</v>
      </c>
      <c r="BE1974" s="9" t="s">
        <v>4481</v>
      </c>
      <c r="BF1974" s="9">
        <f t="shared" si="2112"/>
        <v>0</v>
      </c>
      <c r="BG1974" s="9">
        <v>3</v>
      </c>
      <c r="BH1974" s="9">
        <v>2</v>
      </c>
      <c r="BI1974" s="9">
        <v>5</v>
      </c>
      <c r="BJ1974" s="9">
        <v>1</v>
      </c>
      <c r="BK1974" s="9">
        <v>2</v>
      </c>
      <c r="BL1974" s="9">
        <v>2</v>
      </c>
      <c r="BM1974" s="9">
        <v>4</v>
      </c>
      <c r="BN1974" s="9">
        <v>20</v>
      </c>
      <c r="BO1974" s="9" t="s">
        <v>4482</v>
      </c>
      <c r="BP1974" s="9" t="s">
        <v>4483</v>
      </c>
      <c r="BQ1974" s="9">
        <f t="shared" si="2113"/>
        <v>0.4</v>
      </c>
      <c r="BR1974" s="34">
        <f t="shared" ref="BR1974:BS1974" si="2155">BR1952</f>
        <v>0.2</v>
      </c>
      <c r="BS1974" s="34">
        <f t="shared" si="2155"/>
        <v>0.8</v>
      </c>
      <c r="BT1974" s="9"/>
      <c r="BU1974" s="9"/>
      <c r="BV1974" s="9"/>
      <c r="BW1974" s="9"/>
      <c r="BX1974" s="9"/>
      <c r="BY1974" s="9"/>
      <c r="BZ1974" s="22">
        <f t="shared" si="2098"/>
        <v>0</v>
      </c>
      <c r="CA1974" s="22">
        <f t="shared" si="2099"/>
        <v>3</v>
      </c>
      <c r="CB1974" s="22">
        <f t="shared" si="2100"/>
        <v>0.8</v>
      </c>
      <c r="CC1974" s="22">
        <f t="shared" si="2101"/>
        <v>0</v>
      </c>
      <c r="CD1974" s="22">
        <f t="shared" si="2102"/>
        <v>1</v>
      </c>
      <c r="CK1974" s="23">
        <v>0</v>
      </c>
      <c r="CL1974" s="23">
        <f t="shared" si="2103"/>
        <v>5</v>
      </c>
      <c r="CM1974" s="23">
        <f t="shared" si="2107"/>
        <v>2.7802564102564098</v>
      </c>
      <c r="CN1974" s="23" t="str">
        <f t="shared" si="2108"/>
        <v/>
      </c>
      <c r="CQ1974" s="4">
        <v>8</v>
      </c>
    </row>
    <row r="1975" spans="1:96" ht="11.25" customHeight="1">
      <c r="A1975" s="9">
        <v>18</v>
      </c>
      <c r="B1975" s="9">
        <v>5</v>
      </c>
      <c r="C1975" s="9" t="str">
        <f t="shared" si="2125"/>
        <v>36</v>
      </c>
      <c r="D1975" s="10" t="s">
        <v>4258</v>
      </c>
      <c r="E1975" s="9">
        <v>14</v>
      </c>
      <c r="F1975" s="9">
        <v>1</v>
      </c>
      <c r="G1975" s="9">
        <v>0</v>
      </c>
      <c r="H1975" s="9">
        <v>0</v>
      </c>
      <c r="I1975" s="9">
        <v>0</v>
      </c>
      <c r="J1975" s="9">
        <v>1</v>
      </c>
      <c r="K1975" s="11">
        <v>25</v>
      </c>
      <c r="L1975" s="9">
        <v>58</v>
      </c>
      <c r="M1975" s="9">
        <v>0</v>
      </c>
      <c r="N1975" s="9"/>
      <c r="O1975" s="17"/>
      <c r="P1975" s="17">
        <f t="shared" si="2104"/>
        <v>0</v>
      </c>
      <c r="Q1975" s="9">
        <v>23</v>
      </c>
      <c r="R1975" s="9"/>
      <c r="S1975" s="9">
        <v>0</v>
      </c>
      <c r="T1975" s="9">
        <v>81</v>
      </c>
      <c r="U1975" s="9">
        <v>40</v>
      </c>
      <c r="V1975" s="11">
        <v>36</v>
      </c>
      <c r="W1975" s="11">
        <f t="shared" si="2137"/>
        <v>22</v>
      </c>
      <c r="X1975" s="17">
        <f t="shared" si="2109"/>
        <v>36</v>
      </c>
      <c r="Y1975" s="17"/>
      <c r="Z1975" s="9">
        <v>0</v>
      </c>
      <c r="AA1975" s="9"/>
      <c r="AB1975" s="17"/>
      <c r="AC1975" s="17">
        <f t="shared" si="2131"/>
        <v>60</v>
      </c>
      <c r="AD1975" s="17">
        <f t="shared" si="2097"/>
        <v>0</v>
      </c>
      <c r="AE1975" s="17">
        <v>0</v>
      </c>
      <c r="AF1975" s="17">
        <f t="shared" si="2105"/>
        <v>10</v>
      </c>
      <c r="AG1975" s="17"/>
      <c r="AH1975" s="9">
        <v>87</v>
      </c>
      <c r="AI1975" s="9"/>
      <c r="AJ1975" s="9"/>
      <c r="AK1975" s="9"/>
      <c r="AL1975" s="9">
        <v>0.4695652173913043</v>
      </c>
      <c r="AM1975" s="9"/>
      <c r="AN1975" s="9">
        <v>0</v>
      </c>
      <c r="AO1975" s="9"/>
      <c r="AP1975" s="9">
        <v>0.18850574712643678</v>
      </c>
      <c r="AQ1975" s="9">
        <f>+AVERAGE(AL1962:AL1971)</f>
        <v>0.55605128205128196</v>
      </c>
      <c r="AR1975" s="9">
        <f>+AVERAGE(AN1962:AN1971)</f>
        <v>0</v>
      </c>
      <c r="AS1975" s="17">
        <f t="shared" si="2139"/>
        <v>15</v>
      </c>
      <c r="AT1975" s="17">
        <f t="shared" si="2122"/>
        <v>0.56000000000000005</v>
      </c>
      <c r="AU1975" s="17">
        <f t="shared" si="2152"/>
        <v>0</v>
      </c>
      <c r="AV1975" s="17">
        <f t="shared" si="2153"/>
        <v>0.39452054794520552</v>
      </c>
      <c r="AW1975" s="17"/>
      <c r="AX1975" s="17"/>
      <c r="AY1975" s="17"/>
      <c r="AZ1975" s="17">
        <v>6</v>
      </c>
      <c r="BA1975" s="24">
        <v>1</v>
      </c>
      <c r="BB1975" s="9">
        <v>21</v>
      </c>
      <c r="BC1975" s="9">
        <v>1</v>
      </c>
      <c r="BD1975" s="9">
        <f t="shared" si="2106"/>
        <v>0</v>
      </c>
      <c r="BE1975" s="9" t="s">
        <v>4481</v>
      </c>
      <c r="BF1975" s="9">
        <f t="shared" si="2112"/>
        <v>0</v>
      </c>
      <c r="BG1975" s="9">
        <v>3</v>
      </c>
      <c r="BH1975" s="9">
        <v>2</v>
      </c>
      <c r="BI1975" s="9">
        <v>5</v>
      </c>
      <c r="BJ1975" s="9">
        <v>1</v>
      </c>
      <c r="BK1975" s="9">
        <v>2</v>
      </c>
      <c r="BL1975" s="9">
        <v>2</v>
      </c>
      <c r="BM1975" s="9">
        <v>4</v>
      </c>
      <c r="BN1975" s="9">
        <v>20</v>
      </c>
      <c r="BO1975" s="9" t="s">
        <v>4482</v>
      </c>
      <c r="BP1975" s="9" t="s">
        <v>4483</v>
      </c>
      <c r="BQ1975" s="9">
        <f t="shared" si="2113"/>
        <v>0.4</v>
      </c>
      <c r="BR1975" s="34">
        <f t="shared" ref="BR1975:BS1975" si="2156">BR1953</f>
        <v>0.2</v>
      </c>
      <c r="BS1975" s="34">
        <f t="shared" si="2156"/>
        <v>0.8</v>
      </c>
      <c r="BT1975" s="9"/>
      <c r="BU1975" s="9"/>
      <c r="BV1975" s="9"/>
      <c r="BW1975" s="9"/>
      <c r="BX1975" s="9"/>
      <c r="BY1975" s="9"/>
      <c r="BZ1975" s="22">
        <f t="shared" si="2098"/>
        <v>0</v>
      </c>
      <c r="CA1975" s="22">
        <f t="shared" si="2099"/>
        <v>4</v>
      </c>
      <c r="CB1975" s="22">
        <f t="shared" si="2100"/>
        <v>0.8</v>
      </c>
      <c r="CC1975" s="22">
        <f t="shared" si="2101"/>
        <v>0</v>
      </c>
      <c r="CD1975" s="22">
        <f t="shared" si="2102"/>
        <v>1</v>
      </c>
      <c r="CK1975" s="23">
        <v>0</v>
      </c>
      <c r="CL1975" s="23">
        <f t="shared" si="2103"/>
        <v>5</v>
      </c>
      <c r="CM1975" s="23">
        <f t="shared" si="2107"/>
        <v>2.7802564102564098</v>
      </c>
      <c r="CN1975" s="23" t="str">
        <f t="shared" si="2108"/>
        <v/>
      </c>
      <c r="CQ1975" s="4">
        <v>5</v>
      </c>
    </row>
    <row r="1976" spans="1:96" ht="11.25" customHeight="1">
      <c r="A1976" s="9">
        <v>18</v>
      </c>
      <c r="B1976" s="9">
        <v>5</v>
      </c>
      <c r="C1976" s="9" t="str">
        <f t="shared" si="2125"/>
        <v>36</v>
      </c>
      <c r="D1976" s="10" t="s">
        <v>4258</v>
      </c>
      <c r="E1976" s="9">
        <v>15</v>
      </c>
      <c r="F1976" s="9">
        <v>1</v>
      </c>
      <c r="G1976" s="9">
        <v>0</v>
      </c>
      <c r="H1976" s="9">
        <v>0</v>
      </c>
      <c r="I1976" s="9">
        <v>0</v>
      </c>
      <c r="J1976" s="9">
        <v>1</v>
      </c>
      <c r="K1976" s="11">
        <v>25</v>
      </c>
      <c r="L1976" s="9">
        <v>56</v>
      </c>
      <c r="M1976" s="9">
        <v>1</v>
      </c>
      <c r="N1976" s="9"/>
      <c r="O1976" s="17"/>
      <c r="P1976" s="17">
        <f t="shared" si="2104"/>
        <v>0</v>
      </c>
      <c r="Q1976" s="9">
        <v>24</v>
      </c>
      <c r="R1976" s="9"/>
      <c r="S1976" s="9">
        <v>4.1666666666666664E-2</v>
      </c>
      <c r="T1976" s="9">
        <v>80</v>
      </c>
      <c r="U1976" s="9">
        <v>35</v>
      </c>
      <c r="V1976" s="11">
        <v>25</v>
      </c>
      <c r="W1976" s="11">
        <f t="shared" si="2137"/>
        <v>36</v>
      </c>
      <c r="X1976" s="17">
        <f t="shared" si="2109"/>
        <v>25</v>
      </c>
      <c r="Y1976" s="17"/>
      <c r="Z1976" s="9">
        <v>0</v>
      </c>
      <c r="AA1976" s="9"/>
      <c r="AB1976" s="17"/>
      <c r="AC1976" s="17">
        <f t="shared" si="2131"/>
        <v>49</v>
      </c>
      <c r="AD1976" s="17">
        <f t="shared" si="2097"/>
        <v>0</v>
      </c>
      <c r="AE1976" s="17">
        <v>0</v>
      </c>
      <c r="AF1976" s="17">
        <f t="shared" si="2105"/>
        <v>9</v>
      </c>
      <c r="AG1976" s="17"/>
      <c r="AH1976" s="9">
        <v>75</v>
      </c>
      <c r="AI1976" s="9"/>
      <c r="AJ1976" s="9"/>
      <c r="AK1976" s="9"/>
      <c r="AL1976" s="9">
        <v>0.43333333333333324</v>
      </c>
      <c r="AM1976" s="9"/>
      <c r="AN1976" s="9">
        <v>0</v>
      </c>
      <c r="AO1976" s="9"/>
      <c r="AP1976" s="9">
        <v>0.2186666666666667</v>
      </c>
      <c r="AQ1976" s="9">
        <f>+AVERAGE(AL1962:AL1971)</f>
        <v>0.55605128205128196</v>
      </c>
      <c r="AR1976" s="9">
        <f>+AVERAGE(AN1962:AN1971)</f>
        <v>0</v>
      </c>
      <c r="AS1976" s="17">
        <f t="shared" si="2139"/>
        <v>23</v>
      </c>
      <c r="AT1976" s="17">
        <f t="shared" si="2122"/>
        <v>0.4695652173913043</v>
      </c>
      <c r="AU1976" s="17">
        <f t="shared" si="2152"/>
        <v>0</v>
      </c>
      <c r="AV1976" s="17">
        <f t="shared" si="2153"/>
        <v>0.18850574712643678</v>
      </c>
      <c r="AW1976" s="17"/>
      <c r="AX1976" s="17"/>
      <c r="AY1976" s="17"/>
      <c r="AZ1976" s="17">
        <v>6</v>
      </c>
      <c r="BA1976" s="24">
        <v>1</v>
      </c>
      <c r="BB1976" s="9">
        <v>21</v>
      </c>
      <c r="BC1976" s="9">
        <v>1</v>
      </c>
      <c r="BD1976" s="9">
        <f t="shared" si="2106"/>
        <v>0</v>
      </c>
      <c r="BE1976" s="9" t="s">
        <v>4481</v>
      </c>
      <c r="BF1976" s="9">
        <f t="shared" si="2112"/>
        <v>0</v>
      </c>
      <c r="BG1976" s="9">
        <v>3</v>
      </c>
      <c r="BH1976" s="9">
        <v>2</v>
      </c>
      <c r="BI1976" s="9">
        <v>5</v>
      </c>
      <c r="BJ1976" s="9">
        <v>1</v>
      </c>
      <c r="BK1976" s="9">
        <v>2</v>
      </c>
      <c r="BL1976" s="9">
        <v>2</v>
      </c>
      <c r="BM1976" s="9">
        <v>4</v>
      </c>
      <c r="BN1976" s="9">
        <v>20</v>
      </c>
      <c r="BO1976" s="9" t="s">
        <v>4482</v>
      </c>
      <c r="BP1976" s="9" t="s">
        <v>4483</v>
      </c>
      <c r="BQ1976" s="9">
        <f t="shared" si="2113"/>
        <v>0.4</v>
      </c>
      <c r="BR1976" s="34">
        <f t="shared" ref="BR1976:BS1976" si="2157">BR1954</f>
        <v>0.2</v>
      </c>
      <c r="BS1976" s="34">
        <f t="shared" si="2157"/>
        <v>0.8</v>
      </c>
      <c r="BT1976" s="9"/>
      <c r="BU1976" s="9"/>
      <c r="BV1976" s="9"/>
      <c r="BW1976" s="9"/>
      <c r="BX1976" s="9"/>
      <c r="BY1976" s="9"/>
      <c r="BZ1976" s="22">
        <f t="shared" si="2098"/>
        <v>0</v>
      </c>
      <c r="CA1976" s="22">
        <f t="shared" si="2099"/>
        <v>5</v>
      </c>
      <c r="CB1976" s="22">
        <f t="shared" si="2100"/>
        <v>0.8</v>
      </c>
      <c r="CC1976" s="22">
        <f t="shared" si="2101"/>
        <v>0</v>
      </c>
      <c r="CD1976" s="22">
        <f t="shared" si="2102"/>
        <v>1</v>
      </c>
      <c r="CK1976" s="23">
        <v>0</v>
      </c>
      <c r="CL1976" s="23">
        <f t="shared" si="2103"/>
        <v>5</v>
      </c>
      <c r="CM1976" s="23">
        <f t="shared" si="2107"/>
        <v>2.7802564102564098</v>
      </c>
      <c r="CN1976" s="23" t="str">
        <f t="shared" si="2108"/>
        <v/>
      </c>
      <c r="CQ1976" s="4">
        <v>7</v>
      </c>
    </row>
    <row r="1977" spans="1:96" ht="11.25" customHeight="1">
      <c r="A1977" s="9">
        <v>18</v>
      </c>
      <c r="B1977" s="9">
        <v>5</v>
      </c>
      <c r="C1977" s="9" t="str">
        <f t="shared" si="2125"/>
        <v>36</v>
      </c>
      <c r="D1977" s="10" t="s">
        <v>4258</v>
      </c>
      <c r="E1977" s="9">
        <v>16</v>
      </c>
      <c r="F1977" s="9">
        <v>1</v>
      </c>
      <c r="G1977" s="9">
        <v>0</v>
      </c>
      <c r="H1977" s="9">
        <v>0</v>
      </c>
      <c r="I1977" s="9">
        <v>0</v>
      </c>
      <c r="J1977" s="9">
        <v>1</v>
      </c>
      <c r="K1977" s="11">
        <v>25</v>
      </c>
      <c r="L1977" s="9">
        <v>55</v>
      </c>
      <c r="M1977" s="9">
        <v>0</v>
      </c>
      <c r="N1977" s="9"/>
      <c r="O1977" s="17"/>
      <c r="P1977" s="17">
        <f t="shared" si="2104"/>
        <v>0</v>
      </c>
      <c r="Q1977" s="9">
        <v>24</v>
      </c>
      <c r="R1977" s="9"/>
      <c r="S1977" s="9">
        <v>0</v>
      </c>
      <c r="T1977" s="9">
        <v>79</v>
      </c>
      <c r="U1977" s="9">
        <v>35</v>
      </c>
      <c r="V1977" s="11">
        <v>32</v>
      </c>
      <c r="W1977" s="11">
        <f t="shared" si="2137"/>
        <v>25</v>
      </c>
      <c r="X1977" s="17">
        <f t="shared" si="2109"/>
        <v>32</v>
      </c>
      <c r="Y1977" s="17"/>
      <c r="Z1977" s="9">
        <v>0</v>
      </c>
      <c r="AA1977" s="9"/>
      <c r="AB1977" s="17"/>
      <c r="AC1977" s="17">
        <f t="shared" si="2131"/>
        <v>58</v>
      </c>
      <c r="AD1977" s="17">
        <f t="shared" si="2097"/>
        <v>0</v>
      </c>
      <c r="AE1977" s="17">
        <v>0</v>
      </c>
      <c r="AF1977" s="17">
        <f t="shared" si="2105"/>
        <v>10</v>
      </c>
      <c r="AG1977" s="17"/>
      <c r="AH1977" s="9">
        <v>84</v>
      </c>
      <c r="AI1977" s="9"/>
      <c r="AJ1977" s="9"/>
      <c r="AK1977" s="9"/>
      <c r="AL1977" s="9">
        <v>0.45</v>
      </c>
      <c r="AM1977" s="9"/>
      <c r="AN1977" s="9">
        <v>0</v>
      </c>
      <c r="AO1977" s="9"/>
      <c r="AP1977" s="9">
        <v>0.18095238095238098</v>
      </c>
      <c r="AQ1977" s="9">
        <f>+AVERAGE(AL1962:AL1971)</f>
        <v>0.55605128205128196</v>
      </c>
      <c r="AR1977" s="9">
        <f>+AVERAGE(AN1962:AN1971)</f>
        <v>0</v>
      </c>
      <c r="AS1977" s="17">
        <f t="shared" si="2139"/>
        <v>24</v>
      </c>
      <c r="AT1977" s="17">
        <f t="shared" si="2122"/>
        <v>0.43333333333333324</v>
      </c>
      <c r="AU1977" s="17">
        <f t="shared" si="2152"/>
        <v>0</v>
      </c>
      <c r="AV1977" s="17">
        <f t="shared" si="2153"/>
        <v>0.2186666666666667</v>
      </c>
      <c r="AW1977" s="17"/>
      <c r="AX1977" s="17"/>
      <c r="AY1977" s="17"/>
      <c r="AZ1977" s="17">
        <v>6</v>
      </c>
      <c r="BA1977" s="24">
        <v>1</v>
      </c>
      <c r="BB1977" s="9">
        <v>21</v>
      </c>
      <c r="BC1977" s="9">
        <v>1</v>
      </c>
      <c r="BD1977" s="9">
        <f t="shared" si="2106"/>
        <v>0</v>
      </c>
      <c r="BE1977" s="9" t="s">
        <v>4481</v>
      </c>
      <c r="BF1977" s="9">
        <f t="shared" si="2112"/>
        <v>0</v>
      </c>
      <c r="BG1977" s="9">
        <v>3</v>
      </c>
      <c r="BH1977" s="9">
        <v>2</v>
      </c>
      <c r="BI1977" s="9">
        <v>5</v>
      </c>
      <c r="BJ1977" s="9">
        <v>1</v>
      </c>
      <c r="BK1977" s="9">
        <v>2</v>
      </c>
      <c r="BL1977" s="9">
        <v>2</v>
      </c>
      <c r="BM1977" s="9">
        <v>4</v>
      </c>
      <c r="BN1977" s="9">
        <v>20</v>
      </c>
      <c r="BO1977" s="9" t="s">
        <v>4482</v>
      </c>
      <c r="BP1977" s="9" t="s">
        <v>4483</v>
      </c>
      <c r="BQ1977" s="9">
        <f t="shared" si="2113"/>
        <v>0.4</v>
      </c>
      <c r="BR1977" s="34">
        <f t="shared" ref="BR1977:BS1977" si="2158">BR1955</f>
        <v>0.2</v>
      </c>
      <c r="BS1977" s="34">
        <f t="shared" si="2158"/>
        <v>0.8</v>
      </c>
      <c r="BT1977" s="9"/>
      <c r="BU1977" s="9"/>
      <c r="BV1977" s="9"/>
      <c r="BW1977" s="9"/>
      <c r="BX1977" s="9"/>
      <c r="BY1977" s="9"/>
      <c r="BZ1977" s="22">
        <f t="shared" si="2098"/>
        <v>0</v>
      </c>
      <c r="CA1977" s="22">
        <f t="shared" si="2099"/>
        <v>6</v>
      </c>
      <c r="CB1977" s="22">
        <f t="shared" si="2100"/>
        <v>0.8</v>
      </c>
      <c r="CC1977" s="22">
        <f t="shared" si="2101"/>
        <v>0</v>
      </c>
      <c r="CD1977" s="22">
        <f t="shared" si="2102"/>
        <v>1</v>
      </c>
      <c r="CK1977" s="23">
        <v>0</v>
      </c>
      <c r="CL1977" s="23">
        <f t="shared" si="2103"/>
        <v>5</v>
      </c>
      <c r="CM1977" s="23">
        <f t="shared" si="2107"/>
        <v>2.7802564102564098</v>
      </c>
      <c r="CN1977" s="23" t="str">
        <f t="shared" si="2108"/>
        <v/>
      </c>
      <c r="CQ1977" s="4">
        <v>5</v>
      </c>
    </row>
    <row r="1978" spans="1:96" ht="11.25" customHeight="1">
      <c r="A1978" s="9">
        <v>18</v>
      </c>
      <c r="B1978" s="9">
        <v>5</v>
      </c>
      <c r="C1978" s="9" t="str">
        <f t="shared" si="2125"/>
        <v>36</v>
      </c>
      <c r="D1978" s="10" t="s">
        <v>4258</v>
      </c>
      <c r="E1978" s="9">
        <v>17</v>
      </c>
      <c r="F1978" s="9">
        <v>1</v>
      </c>
      <c r="G1978" s="9">
        <v>0</v>
      </c>
      <c r="H1978" s="9">
        <v>0</v>
      </c>
      <c r="I1978" s="9">
        <v>0</v>
      </c>
      <c r="J1978" s="9">
        <v>1</v>
      </c>
      <c r="K1978" s="11">
        <v>25</v>
      </c>
      <c r="L1978" s="9">
        <v>54</v>
      </c>
      <c r="M1978" s="9">
        <v>2</v>
      </c>
      <c r="N1978" s="9"/>
      <c r="O1978" s="17"/>
      <c r="P1978" s="17">
        <f t="shared" si="2104"/>
        <v>0</v>
      </c>
      <c r="Q1978" s="9">
        <v>31</v>
      </c>
      <c r="R1978" s="9"/>
      <c r="S1978" s="9">
        <v>6.4516129032258063E-2</v>
      </c>
      <c r="T1978" s="9">
        <v>85</v>
      </c>
      <c r="U1978" s="9">
        <v>40</v>
      </c>
      <c r="V1978" s="11">
        <v>38</v>
      </c>
      <c r="W1978" s="11">
        <f t="shared" si="2137"/>
        <v>32</v>
      </c>
      <c r="X1978" s="17">
        <f t="shared" si="2109"/>
        <v>38</v>
      </c>
      <c r="Y1978" s="17"/>
      <c r="Z1978" s="9">
        <v>0</v>
      </c>
      <c r="AA1978" s="9"/>
      <c r="AB1978" s="17"/>
      <c r="AC1978" s="17">
        <f t="shared" si="2131"/>
        <v>60</v>
      </c>
      <c r="AD1978" s="17">
        <f t="shared" si="2097"/>
        <v>0</v>
      </c>
      <c r="AE1978" s="17">
        <v>0</v>
      </c>
      <c r="AF1978" s="17">
        <f t="shared" si="2105"/>
        <v>8</v>
      </c>
      <c r="AG1978" s="17"/>
      <c r="AH1978" s="9">
        <v>79</v>
      </c>
      <c r="AI1978" s="9"/>
      <c r="AJ1978" s="9"/>
      <c r="AK1978" s="9"/>
      <c r="AL1978" s="9">
        <v>0.23225806451612901</v>
      </c>
      <c r="AM1978" s="9"/>
      <c r="AN1978" s="9">
        <v>0</v>
      </c>
      <c r="AO1978" s="9"/>
      <c r="AP1978" s="9">
        <v>0.24810126582278486</v>
      </c>
      <c r="AQ1978" s="9">
        <f>+AVERAGE(AL1962:AL1971)</f>
        <v>0.55605128205128196</v>
      </c>
      <c r="AR1978" s="9">
        <f>+AVERAGE(AN1962:AN1971)</f>
        <v>0</v>
      </c>
      <c r="AS1978" s="17">
        <f t="shared" si="2139"/>
        <v>24</v>
      </c>
      <c r="AT1978" s="17">
        <f t="shared" si="2122"/>
        <v>0.45</v>
      </c>
      <c r="AU1978" s="17">
        <f t="shared" si="2152"/>
        <v>0</v>
      </c>
      <c r="AV1978" s="17">
        <f t="shared" si="2153"/>
        <v>0.18095238095238098</v>
      </c>
      <c r="AW1978" s="17"/>
      <c r="AX1978" s="17"/>
      <c r="AY1978" s="17"/>
      <c r="AZ1978" s="17">
        <v>6</v>
      </c>
      <c r="BA1978" s="24">
        <v>1</v>
      </c>
      <c r="BB1978" s="9">
        <v>21</v>
      </c>
      <c r="BC1978" s="9">
        <v>1</v>
      </c>
      <c r="BD1978" s="9">
        <f t="shared" si="2106"/>
        <v>0</v>
      </c>
      <c r="BE1978" s="9" t="s">
        <v>4481</v>
      </c>
      <c r="BF1978" s="9">
        <f t="shared" si="2112"/>
        <v>0</v>
      </c>
      <c r="BG1978" s="9">
        <v>3</v>
      </c>
      <c r="BH1978" s="9">
        <v>2</v>
      </c>
      <c r="BI1978" s="9">
        <v>5</v>
      </c>
      <c r="BJ1978" s="9">
        <v>1</v>
      </c>
      <c r="BK1978" s="9">
        <v>2</v>
      </c>
      <c r="BL1978" s="9">
        <v>2</v>
      </c>
      <c r="BM1978" s="9">
        <v>4</v>
      </c>
      <c r="BN1978" s="9">
        <v>20</v>
      </c>
      <c r="BO1978" s="9" t="s">
        <v>4482</v>
      </c>
      <c r="BP1978" s="9" t="s">
        <v>4483</v>
      </c>
      <c r="BQ1978" s="9">
        <f t="shared" si="2113"/>
        <v>0.4</v>
      </c>
      <c r="BR1978" s="34">
        <f t="shared" ref="BR1978:BS1978" si="2159">BR1956</f>
        <v>0.2</v>
      </c>
      <c r="BS1978" s="34">
        <f t="shared" si="2159"/>
        <v>0.8</v>
      </c>
      <c r="BT1978" s="9"/>
      <c r="BU1978" s="9"/>
      <c r="BV1978" s="9"/>
      <c r="BW1978" s="9"/>
      <c r="BX1978" s="9"/>
      <c r="BY1978" s="9"/>
      <c r="BZ1978" s="22">
        <f t="shared" si="2098"/>
        <v>0</v>
      </c>
      <c r="CA1978" s="22">
        <f t="shared" si="2099"/>
        <v>7</v>
      </c>
      <c r="CB1978" s="22">
        <f t="shared" si="2100"/>
        <v>0.8</v>
      </c>
      <c r="CC1978" s="22">
        <f t="shared" si="2101"/>
        <v>0</v>
      </c>
      <c r="CD1978" s="22">
        <f t="shared" si="2102"/>
        <v>1</v>
      </c>
      <c r="CK1978" s="23">
        <v>0</v>
      </c>
      <c r="CL1978" s="23">
        <f t="shared" si="2103"/>
        <v>5</v>
      </c>
      <c r="CM1978" s="23">
        <f t="shared" si="2107"/>
        <v>2.7802564102564098</v>
      </c>
      <c r="CN1978" s="23" t="str">
        <f t="shared" si="2108"/>
        <v/>
      </c>
      <c r="CQ1978" s="4">
        <v>6</v>
      </c>
    </row>
    <row r="1979" spans="1:96" ht="11.25" customHeight="1">
      <c r="A1979" s="9">
        <v>18</v>
      </c>
      <c r="B1979" s="9">
        <v>5</v>
      </c>
      <c r="C1979" s="9" t="str">
        <f t="shared" si="2125"/>
        <v>36</v>
      </c>
      <c r="D1979" s="10" t="s">
        <v>4258</v>
      </c>
      <c r="E1979" s="9">
        <v>18</v>
      </c>
      <c r="F1979" s="9">
        <v>1</v>
      </c>
      <c r="G1979" s="9">
        <v>0</v>
      </c>
      <c r="H1979" s="9">
        <v>0</v>
      </c>
      <c r="I1979" s="9">
        <v>0</v>
      </c>
      <c r="J1979" s="9">
        <v>1</v>
      </c>
      <c r="K1979" s="11">
        <v>25</v>
      </c>
      <c r="L1979" s="9">
        <v>60</v>
      </c>
      <c r="M1979" s="9">
        <v>0</v>
      </c>
      <c r="N1979" s="9"/>
      <c r="O1979" s="17"/>
      <c r="P1979" s="17">
        <f t="shared" si="2104"/>
        <v>0</v>
      </c>
      <c r="Q1979" s="9">
        <v>17</v>
      </c>
      <c r="R1979" s="9"/>
      <c r="S1979" s="9">
        <v>0</v>
      </c>
      <c r="T1979" s="9">
        <v>77</v>
      </c>
      <c r="U1979" s="9">
        <v>35</v>
      </c>
      <c r="V1979" s="11">
        <v>21</v>
      </c>
      <c r="W1979" s="11">
        <f t="shared" si="2137"/>
        <v>38</v>
      </c>
      <c r="X1979" s="17">
        <f t="shared" si="2109"/>
        <v>21</v>
      </c>
      <c r="Y1979" s="17"/>
      <c r="Z1979" s="9">
        <v>0</v>
      </c>
      <c r="AA1979" s="9"/>
      <c r="AB1979" s="17"/>
      <c r="AC1979" s="17">
        <f t="shared" si="2131"/>
        <v>38</v>
      </c>
      <c r="AD1979" s="17">
        <f t="shared" si="2097"/>
        <v>0</v>
      </c>
      <c r="AE1979" s="17">
        <v>0</v>
      </c>
      <c r="AF1979" s="17">
        <f t="shared" si="2105"/>
        <v>10</v>
      </c>
      <c r="AG1979" s="17"/>
      <c r="AH1979" s="9">
        <v>71</v>
      </c>
      <c r="AI1979" s="9"/>
      <c r="AJ1979" s="9"/>
      <c r="AK1979" s="9"/>
      <c r="AL1979" s="9">
        <v>0.56470588235294117</v>
      </c>
      <c r="AM1979" s="9"/>
      <c r="AN1979" s="9">
        <v>0</v>
      </c>
      <c r="AO1979" s="9"/>
      <c r="AP1979" s="9">
        <v>0.37746478873239442</v>
      </c>
      <c r="AQ1979" s="9">
        <f>+AVERAGE(AL1962:AL1971)</f>
        <v>0.55605128205128196</v>
      </c>
      <c r="AR1979" s="9">
        <f>+AVERAGE(AN1962:AN1971)</f>
        <v>0</v>
      </c>
      <c r="AS1979" s="17">
        <f t="shared" si="2139"/>
        <v>31</v>
      </c>
      <c r="AT1979" s="17">
        <f t="shared" si="2122"/>
        <v>0.23225806451612901</v>
      </c>
      <c r="AU1979" s="17">
        <f t="shared" si="2152"/>
        <v>0</v>
      </c>
      <c r="AV1979" s="17">
        <f t="shared" si="2153"/>
        <v>0.24810126582278486</v>
      </c>
      <c r="AW1979" s="17"/>
      <c r="AX1979" s="17"/>
      <c r="AY1979" s="17"/>
      <c r="AZ1979" s="17">
        <v>6</v>
      </c>
      <c r="BA1979" s="24">
        <v>1</v>
      </c>
      <c r="BB1979" s="9">
        <v>21</v>
      </c>
      <c r="BC1979" s="9">
        <v>1</v>
      </c>
      <c r="BD1979" s="9">
        <f t="shared" si="2106"/>
        <v>0</v>
      </c>
      <c r="BE1979" s="9" t="s">
        <v>4481</v>
      </c>
      <c r="BF1979" s="9">
        <f t="shared" si="2112"/>
        <v>0</v>
      </c>
      <c r="BG1979" s="9">
        <v>3</v>
      </c>
      <c r="BH1979" s="9">
        <v>2</v>
      </c>
      <c r="BI1979" s="9">
        <v>5</v>
      </c>
      <c r="BJ1979" s="9">
        <v>1</v>
      </c>
      <c r="BK1979" s="9">
        <v>2</v>
      </c>
      <c r="BL1979" s="9">
        <v>2</v>
      </c>
      <c r="BM1979" s="9">
        <v>4</v>
      </c>
      <c r="BN1979" s="9">
        <v>20</v>
      </c>
      <c r="BO1979" s="9" t="s">
        <v>4482</v>
      </c>
      <c r="BP1979" s="9" t="s">
        <v>4483</v>
      </c>
      <c r="BQ1979" s="9">
        <f t="shared" si="2113"/>
        <v>0.4</v>
      </c>
      <c r="BR1979" s="34">
        <f t="shared" ref="BR1979:BS1979" si="2160">BR1957</f>
        <v>0.2</v>
      </c>
      <c r="BS1979" s="34">
        <f t="shared" si="2160"/>
        <v>0.8</v>
      </c>
      <c r="BT1979" s="9"/>
      <c r="BU1979" s="9"/>
      <c r="BV1979" s="9"/>
      <c r="BW1979" s="9"/>
      <c r="BX1979" s="9"/>
      <c r="BY1979" s="9"/>
      <c r="BZ1979" s="22">
        <f t="shared" si="2098"/>
        <v>0</v>
      </c>
      <c r="CA1979" s="22">
        <f t="shared" si="2099"/>
        <v>8</v>
      </c>
      <c r="CB1979" s="22">
        <f t="shared" si="2100"/>
        <v>0.8</v>
      </c>
      <c r="CC1979" s="22">
        <f t="shared" si="2101"/>
        <v>0</v>
      </c>
      <c r="CD1979" s="22">
        <f t="shared" si="2102"/>
        <v>1</v>
      </c>
      <c r="CK1979" s="23">
        <v>0</v>
      </c>
      <c r="CL1979" s="23">
        <f t="shared" si="2103"/>
        <v>5</v>
      </c>
      <c r="CM1979" s="23">
        <f t="shared" si="2107"/>
        <v>2.7802564102564098</v>
      </c>
      <c r="CN1979" s="23" t="str">
        <f t="shared" si="2108"/>
        <v/>
      </c>
      <c r="CQ1979" s="4">
        <v>7</v>
      </c>
    </row>
    <row r="1980" spans="1:96" ht="11.25" customHeight="1">
      <c r="A1980" s="9">
        <v>18</v>
      </c>
      <c r="B1980" s="9">
        <v>5</v>
      </c>
      <c r="C1980" s="9" t="str">
        <f t="shared" si="2125"/>
        <v>36</v>
      </c>
      <c r="D1980" s="10" t="s">
        <v>4258</v>
      </c>
      <c r="E1980" s="9">
        <v>19</v>
      </c>
      <c r="F1980" s="9">
        <v>1</v>
      </c>
      <c r="G1980" s="9">
        <v>0</v>
      </c>
      <c r="H1980" s="9">
        <v>0</v>
      </c>
      <c r="I1980" s="9">
        <v>0</v>
      </c>
      <c r="J1980" s="9">
        <v>1</v>
      </c>
      <c r="K1980" s="11">
        <v>25</v>
      </c>
      <c r="L1980" s="9">
        <v>52</v>
      </c>
      <c r="M1980" s="9">
        <v>0</v>
      </c>
      <c r="N1980" s="9"/>
      <c r="O1980" s="17"/>
      <c r="P1980" s="17">
        <f t="shared" si="2104"/>
        <v>0</v>
      </c>
      <c r="Q1980" s="9">
        <v>21</v>
      </c>
      <c r="R1980" s="9"/>
      <c r="S1980" s="9">
        <v>0</v>
      </c>
      <c r="T1980" s="9">
        <v>73</v>
      </c>
      <c r="U1980" s="9">
        <v>35</v>
      </c>
      <c r="V1980" s="11">
        <v>29</v>
      </c>
      <c r="W1980" s="11">
        <f t="shared" si="2137"/>
        <v>21</v>
      </c>
      <c r="X1980" s="17">
        <f t="shared" si="2109"/>
        <v>29</v>
      </c>
      <c r="Y1980" s="17"/>
      <c r="Z1980" s="9">
        <v>0</v>
      </c>
      <c r="AA1980" s="9"/>
      <c r="AB1980" s="17"/>
      <c r="AC1980" s="17">
        <f t="shared" si="2131"/>
        <v>50</v>
      </c>
      <c r="AD1980" s="17">
        <f t="shared" si="2097"/>
        <v>0</v>
      </c>
      <c r="AE1980" s="17">
        <v>0</v>
      </c>
      <c r="AF1980" s="17">
        <f t="shared" si="2105"/>
        <v>10</v>
      </c>
      <c r="AG1980" s="17"/>
      <c r="AH1980" s="9">
        <v>79</v>
      </c>
      <c r="AI1980" s="9"/>
      <c r="AJ1980" s="9"/>
      <c r="AK1980" s="9"/>
      <c r="AL1980" s="9">
        <v>0.49523809523809537</v>
      </c>
      <c r="AM1980" s="9"/>
      <c r="AN1980" s="9">
        <v>0</v>
      </c>
      <c r="AO1980" s="9"/>
      <c r="AP1980" s="9">
        <v>0.2227848101265823</v>
      </c>
      <c r="AQ1980" s="9">
        <f>+AVERAGE(AL1962:AL1971)</f>
        <v>0.55605128205128196</v>
      </c>
      <c r="AR1980" s="9">
        <f>+AVERAGE(AN1962:AN1971)</f>
        <v>0</v>
      </c>
      <c r="AS1980" s="17">
        <f t="shared" si="2139"/>
        <v>17</v>
      </c>
      <c r="AT1980" s="17">
        <f t="shared" si="2122"/>
        <v>0.56470588235294117</v>
      </c>
      <c r="AU1980" s="17">
        <f t="shared" si="2152"/>
        <v>0</v>
      </c>
      <c r="AV1980" s="17">
        <f t="shared" si="2153"/>
        <v>0.37746478873239442</v>
      </c>
      <c r="AW1980" s="17"/>
      <c r="AX1980" s="17"/>
      <c r="AY1980" s="17"/>
      <c r="AZ1980" s="17">
        <v>6</v>
      </c>
      <c r="BA1980" s="24">
        <v>1</v>
      </c>
      <c r="BB1980" s="9">
        <v>21</v>
      </c>
      <c r="BC1980" s="9">
        <v>1</v>
      </c>
      <c r="BD1980" s="9">
        <f t="shared" si="2106"/>
        <v>0</v>
      </c>
      <c r="BE1980" s="9" t="s">
        <v>4481</v>
      </c>
      <c r="BF1980" s="9">
        <f t="shared" si="2112"/>
        <v>0</v>
      </c>
      <c r="BG1980" s="9">
        <v>3</v>
      </c>
      <c r="BH1980" s="9">
        <v>2</v>
      </c>
      <c r="BI1980" s="9">
        <v>5</v>
      </c>
      <c r="BJ1980" s="9">
        <v>1</v>
      </c>
      <c r="BK1980" s="9">
        <v>2</v>
      </c>
      <c r="BL1980" s="9">
        <v>2</v>
      </c>
      <c r="BM1980" s="9">
        <v>4</v>
      </c>
      <c r="BN1980" s="9">
        <v>20</v>
      </c>
      <c r="BO1980" s="9" t="s">
        <v>4482</v>
      </c>
      <c r="BP1980" s="9" t="s">
        <v>4483</v>
      </c>
      <c r="BQ1980" s="9">
        <f t="shared" si="2113"/>
        <v>0.4</v>
      </c>
      <c r="BR1980" s="34">
        <f t="shared" ref="BR1980:BS1980" si="2161">BR1958</f>
        <v>0.2</v>
      </c>
      <c r="BS1980" s="34">
        <f t="shared" si="2161"/>
        <v>0.8</v>
      </c>
      <c r="BT1980" s="9"/>
      <c r="BU1980" s="9"/>
      <c r="BV1980" s="9"/>
      <c r="BW1980" s="9"/>
      <c r="BX1980" s="9"/>
      <c r="BY1980" s="9"/>
      <c r="BZ1980" s="22">
        <f t="shared" si="2098"/>
        <v>0</v>
      </c>
      <c r="CA1980" s="22">
        <f t="shared" si="2099"/>
        <v>9</v>
      </c>
      <c r="CB1980" s="22">
        <f t="shared" si="2100"/>
        <v>0.8</v>
      </c>
      <c r="CC1980" s="22">
        <f t="shared" si="2101"/>
        <v>0</v>
      </c>
      <c r="CD1980" s="22">
        <f t="shared" si="2102"/>
        <v>1</v>
      </c>
      <c r="CK1980" s="23">
        <v>0</v>
      </c>
      <c r="CL1980" s="23">
        <f t="shared" si="2103"/>
        <v>5</v>
      </c>
      <c r="CM1980" s="23">
        <f t="shared" si="2107"/>
        <v>2.7802564102564098</v>
      </c>
      <c r="CN1980" s="23" t="str">
        <f t="shared" si="2108"/>
        <v/>
      </c>
      <c r="CQ1980" s="4">
        <v>4</v>
      </c>
    </row>
    <row r="1981" spans="1:96" ht="11.25" customHeight="1">
      <c r="A1981" s="9">
        <v>18</v>
      </c>
      <c r="B1981" s="9">
        <v>5</v>
      </c>
      <c r="C1981" s="9" t="str">
        <f t="shared" si="2125"/>
        <v>36</v>
      </c>
      <c r="D1981" s="10" t="s">
        <v>4258</v>
      </c>
      <c r="E1981" s="9">
        <v>20</v>
      </c>
      <c r="F1981" s="9">
        <v>1</v>
      </c>
      <c r="G1981" s="9">
        <v>0</v>
      </c>
      <c r="H1981" s="9">
        <v>0</v>
      </c>
      <c r="I1981" s="9">
        <v>0</v>
      </c>
      <c r="J1981" s="9">
        <v>1</v>
      </c>
      <c r="K1981" s="11">
        <v>25</v>
      </c>
      <c r="L1981" s="9">
        <v>48</v>
      </c>
      <c r="M1981" s="9">
        <v>0</v>
      </c>
      <c r="N1981" s="17">
        <f>SUM(M1972:M1981)</f>
        <v>15</v>
      </c>
      <c r="O1981" s="17"/>
      <c r="P1981" s="17">
        <f t="shared" si="2104"/>
        <v>0</v>
      </c>
      <c r="Q1981" s="9">
        <v>21</v>
      </c>
      <c r="R1981" s="9"/>
      <c r="S1981" s="9">
        <v>0</v>
      </c>
      <c r="T1981" s="9">
        <v>69</v>
      </c>
      <c r="U1981" s="9">
        <v>30</v>
      </c>
      <c r="V1981" s="11">
        <v>39</v>
      </c>
      <c r="W1981" s="11">
        <f t="shared" si="2137"/>
        <v>29</v>
      </c>
      <c r="X1981" s="17">
        <f t="shared" si="2109"/>
        <v>30</v>
      </c>
      <c r="Y1981" s="17"/>
      <c r="Z1981" s="9">
        <v>0</v>
      </c>
      <c r="AA1981" s="17">
        <f>SUM(Z1972:Z1981)</f>
        <v>0</v>
      </c>
      <c r="AB1981" s="17"/>
      <c r="AC1981" s="17">
        <f t="shared" si="2131"/>
        <v>58</v>
      </c>
      <c r="AD1981" s="17">
        <f t="shared" si="2097"/>
        <v>0</v>
      </c>
      <c r="AE1981" s="17">
        <v>0</v>
      </c>
      <c r="AF1981" s="17">
        <f t="shared" si="2105"/>
        <v>10</v>
      </c>
      <c r="AG1981" s="17">
        <f>+SUM(AF1972:AF1981)</f>
        <v>85</v>
      </c>
      <c r="AH1981" s="9">
        <v>87</v>
      </c>
      <c r="AI1981" s="9"/>
      <c r="AJ1981" s="9"/>
      <c r="AK1981" s="9"/>
      <c r="AL1981" s="9">
        <v>0.49523809523809537</v>
      </c>
      <c r="AM1981" s="9"/>
      <c r="AN1981" s="9">
        <v>0</v>
      </c>
      <c r="AO1981" s="9"/>
      <c r="AP1981" s="9">
        <v>0.2022988505747127</v>
      </c>
      <c r="AQ1981" s="9">
        <f>+AVERAGE(AL1962:AL1971)</f>
        <v>0.55605128205128196</v>
      </c>
      <c r="AR1981" s="9">
        <f>+AVERAGE(AN1962:AN1971)</f>
        <v>0</v>
      </c>
      <c r="AS1981" s="17">
        <f t="shared" si="2139"/>
        <v>21</v>
      </c>
      <c r="AT1981" s="17">
        <f t="shared" si="2122"/>
        <v>0.49523809523809537</v>
      </c>
      <c r="AU1981" s="17">
        <f t="shared" si="2152"/>
        <v>0</v>
      </c>
      <c r="AV1981" s="17">
        <f t="shared" si="2153"/>
        <v>0.2227848101265823</v>
      </c>
      <c r="AW1981" s="17"/>
      <c r="AX1981" s="17"/>
      <c r="AY1981" s="17"/>
      <c r="AZ1981" s="17">
        <v>6</v>
      </c>
      <c r="BA1981" s="24">
        <v>1</v>
      </c>
      <c r="BB1981" s="9">
        <v>21</v>
      </c>
      <c r="BC1981" s="9">
        <v>1</v>
      </c>
      <c r="BD1981" s="9">
        <f t="shared" si="2106"/>
        <v>0</v>
      </c>
      <c r="BE1981" s="9" t="s">
        <v>4481</v>
      </c>
      <c r="BF1981" s="9">
        <f t="shared" si="2112"/>
        <v>0</v>
      </c>
      <c r="BG1981" s="9">
        <v>3</v>
      </c>
      <c r="BH1981" s="9">
        <v>2</v>
      </c>
      <c r="BI1981" s="9">
        <v>5</v>
      </c>
      <c r="BJ1981" s="9">
        <v>1</v>
      </c>
      <c r="BK1981" s="9">
        <v>2</v>
      </c>
      <c r="BL1981" s="9">
        <v>2</v>
      </c>
      <c r="BM1981" s="9">
        <v>4</v>
      </c>
      <c r="BN1981" s="9">
        <v>20</v>
      </c>
      <c r="BO1981" s="9" t="s">
        <v>4482</v>
      </c>
      <c r="BP1981" s="9" t="s">
        <v>4483</v>
      </c>
      <c r="BQ1981" s="9">
        <f t="shared" si="2113"/>
        <v>0.4</v>
      </c>
      <c r="BR1981" s="34">
        <f t="shared" ref="BR1981:BS1981" si="2162">BR1959</f>
        <v>0.6</v>
      </c>
      <c r="BS1981" s="34">
        <f t="shared" si="2162"/>
        <v>0.8</v>
      </c>
      <c r="BT1981" s="9"/>
      <c r="BU1981" s="9"/>
      <c r="BV1981" s="9"/>
      <c r="BW1981" s="9">
        <f>SUM(AF1972:AF1981)</f>
        <v>85</v>
      </c>
      <c r="BX1981" s="9"/>
      <c r="BY1981" s="9">
        <f t="shared" ref="BY1981" si="2163">SUM(BW1971,BW1981)</f>
        <v>175</v>
      </c>
      <c r="BZ1981" s="22">
        <f t="shared" si="2098"/>
        <v>0</v>
      </c>
      <c r="CA1981" s="22">
        <f t="shared" si="2099"/>
        <v>10</v>
      </c>
      <c r="CB1981" s="22">
        <f t="shared" si="2100"/>
        <v>0.8</v>
      </c>
      <c r="CC1981" s="22">
        <f t="shared" si="2101"/>
        <v>0</v>
      </c>
      <c r="CD1981" s="22">
        <f t="shared" si="2102"/>
        <v>1</v>
      </c>
      <c r="CK1981" s="23">
        <v>0</v>
      </c>
      <c r="CL1981" s="23">
        <f t="shared" si="2103"/>
        <v>5</v>
      </c>
      <c r="CM1981" s="23">
        <f t="shared" si="2107"/>
        <v>2.7802564102564098</v>
      </c>
      <c r="CN1981" s="23" t="str">
        <f t="shared" si="2108"/>
        <v/>
      </c>
      <c r="CQ1981" s="4">
        <v>7</v>
      </c>
    </row>
    <row r="1982" spans="1:96" ht="11.25" customHeight="1">
      <c r="A1982" s="9">
        <v>19</v>
      </c>
      <c r="B1982" s="9">
        <v>1</v>
      </c>
      <c r="C1982" s="9" t="str">
        <f t="shared" si="2125"/>
        <v>13</v>
      </c>
      <c r="D1982" s="10" t="s">
        <v>4220</v>
      </c>
      <c r="E1982" s="9">
        <v>-2</v>
      </c>
      <c r="F1982" s="9">
        <v>1</v>
      </c>
      <c r="G1982" s="9">
        <v>0</v>
      </c>
      <c r="H1982" s="9">
        <v>0</v>
      </c>
      <c r="I1982" s="9">
        <v>0</v>
      </c>
      <c r="J1982" s="9">
        <v>0</v>
      </c>
      <c r="K1982" s="11">
        <v>25</v>
      </c>
      <c r="L1982" s="9">
        <v>50</v>
      </c>
      <c r="M1982" s="9">
        <v>7</v>
      </c>
      <c r="N1982" s="9"/>
      <c r="O1982" s="17"/>
      <c r="P1982" s="17">
        <f t="shared" si="2104"/>
        <v>1</v>
      </c>
      <c r="Q1982" s="9">
        <v>35</v>
      </c>
      <c r="R1982" s="9"/>
      <c r="S1982" s="9">
        <v>0.2</v>
      </c>
      <c r="T1982" s="9">
        <v>85</v>
      </c>
      <c r="U1982" s="9">
        <v>40</v>
      </c>
      <c r="V1982" s="11">
        <v>30</v>
      </c>
      <c r="W1982" s="18"/>
      <c r="X1982" s="17">
        <f t="shared" si="2109"/>
        <v>30</v>
      </c>
      <c r="Y1982" s="17"/>
      <c r="Z1982" s="9">
        <v>15</v>
      </c>
      <c r="AA1982" s="9"/>
      <c r="AB1982" s="17"/>
      <c r="AC1982" s="17">
        <f>+Z1982+Z2004+Z2026+Z2048+Z2070</f>
        <v>43</v>
      </c>
      <c r="AD1982" s="17">
        <f t="shared" si="2097"/>
        <v>0.34883720930232559</v>
      </c>
      <c r="AE1982" s="17"/>
      <c r="AF1982" s="17">
        <f t="shared" si="2105"/>
        <v>18</v>
      </c>
      <c r="AG1982" s="17"/>
      <c r="AH1982" s="9">
        <v>58</v>
      </c>
      <c r="AI1982" s="9"/>
      <c r="AJ1982" s="9"/>
      <c r="AK1982" s="9"/>
      <c r="AL1982" s="9">
        <v>0</v>
      </c>
      <c r="AM1982" s="9"/>
      <c r="AN1982" s="9">
        <v>0.34883720930232559</v>
      </c>
      <c r="AO1982" s="9"/>
      <c r="AP1982" s="9">
        <v>0.35172413793103452</v>
      </c>
      <c r="AQ1982" s="22"/>
      <c r="AR1982" s="22"/>
      <c r="AS1982" s="17"/>
      <c r="AT1982" s="17"/>
      <c r="AU1982" s="17"/>
      <c r="AV1982" s="17"/>
      <c r="AW1982" s="17"/>
      <c r="AX1982" s="17"/>
      <c r="AY1982" s="17"/>
      <c r="AZ1982" s="17">
        <v>6</v>
      </c>
      <c r="BA1982" s="24">
        <v>1</v>
      </c>
      <c r="BB1982" s="9">
        <v>21</v>
      </c>
      <c r="BC1982" s="9">
        <v>0</v>
      </c>
      <c r="BD1982" s="9">
        <f t="shared" si="2106"/>
        <v>1</v>
      </c>
      <c r="BE1982" s="9" t="s">
        <v>4484</v>
      </c>
      <c r="BF1982" s="9">
        <f t="shared" si="2112"/>
        <v>0</v>
      </c>
      <c r="BG1982" s="9">
        <v>3</v>
      </c>
      <c r="BH1982" s="9">
        <v>4</v>
      </c>
      <c r="BI1982" s="9">
        <v>5</v>
      </c>
      <c r="BJ1982" s="9">
        <v>1</v>
      </c>
      <c r="BK1982" s="9">
        <v>5</v>
      </c>
      <c r="BL1982" s="9">
        <v>4</v>
      </c>
      <c r="BM1982" s="9">
        <v>1</v>
      </c>
      <c r="BN1982" s="9">
        <v>0</v>
      </c>
      <c r="BO1982" s="9">
        <v>0</v>
      </c>
      <c r="BP1982" s="9" t="s">
        <v>4485</v>
      </c>
      <c r="BQ1982" s="22"/>
      <c r="BR1982" s="22"/>
      <c r="BS1982" s="34">
        <f t="shared" ref="BS1982:BS2003" si="2164">AVERAGE(BA1982,BA2004,BA2026,BA2048,BA2070)</f>
        <v>0.9</v>
      </c>
      <c r="BT1982" s="22"/>
      <c r="BU1982" s="22"/>
      <c r="BV1982" s="22"/>
      <c r="BW1982" s="22"/>
      <c r="BX1982" s="22"/>
      <c r="BY1982" s="22"/>
      <c r="BZ1982" s="22">
        <f t="shared" si="2098"/>
        <v>0</v>
      </c>
      <c r="CA1982" s="22">
        <f t="shared" si="2099"/>
        <v>0</v>
      </c>
      <c r="CB1982" s="22">
        <f t="shared" si="2100"/>
        <v>0</v>
      </c>
      <c r="CC1982" s="22">
        <f t="shared" si="2101"/>
        <v>0.9</v>
      </c>
      <c r="CD1982" s="22">
        <f t="shared" si="2102"/>
        <v>0</v>
      </c>
      <c r="CK1982" s="23" t="s">
        <v>2085</v>
      </c>
      <c r="CL1982" s="23">
        <f t="shared" si="2103"/>
        <v>1</v>
      </c>
      <c r="CM1982" s="23" t="str">
        <f t="shared" si="2107"/>
        <v/>
      </c>
      <c r="CN1982" s="23" t="str">
        <f t="shared" si="2108"/>
        <v/>
      </c>
      <c r="CQ1982" s="4">
        <v>1</v>
      </c>
      <c r="CR1982" s="43">
        <f>+CQ1982+CQ2004+CQ2026+CQ2048+CQ2070</f>
        <v>9</v>
      </c>
    </row>
    <row r="1983" spans="1:96" ht="11.25" customHeight="1">
      <c r="A1983" s="9">
        <v>19</v>
      </c>
      <c r="B1983" s="9">
        <v>1</v>
      </c>
      <c r="C1983" s="9" t="str">
        <f t="shared" si="2125"/>
        <v>13</v>
      </c>
      <c r="D1983" s="10" t="s">
        <v>4220</v>
      </c>
      <c r="E1983" s="9">
        <v>-1</v>
      </c>
      <c r="F1983" s="9">
        <v>1</v>
      </c>
      <c r="G1983" s="9">
        <v>0</v>
      </c>
      <c r="H1983" s="9">
        <v>0</v>
      </c>
      <c r="I1983" s="9">
        <v>0</v>
      </c>
      <c r="J1983" s="9">
        <v>0</v>
      </c>
      <c r="K1983" s="11">
        <v>25</v>
      </c>
      <c r="L1983" s="9">
        <v>60</v>
      </c>
      <c r="M1983" s="9">
        <v>3</v>
      </c>
      <c r="N1983" s="9"/>
      <c r="O1983" s="17"/>
      <c r="P1983" s="17">
        <f t="shared" si="2104"/>
        <v>0</v>
      </c>
      <c r="Q1983" s="9">
        <v>19</v>
      </c>
      <c r="R1983" s="9"/>
      <c r="S1983" s="9">
        <v>0.15789473684210525</v>
      </c>
      <c r="T1983" s="9">
        <v>79</v>
      </c>
      <c r="U1983" s="9">
        <v>35</v>
      </c>
      <c r="V1983" s="11">
        <v>30</v>
      </c>
      <c r="W1983" s="11">
        <f>V1982</f>
        <v>30</v>
      </c>
      <c r="X1983" s="17">
        <f t="shared" si="2109"/>
        <v>30</v>
      </c>
      <c r="Y1983" s="17"/>
      <c r="Z1983" s="9">
        <v>10</v>
      </c>
      <c r="AA1983" s="9"/>
      <c r="AB1983" s="17"/>
      <c r="AC1983" s="17">
        <f t="shared" ref="AC1983:AC2003" si="2165">+Z1983+Z2005+Z2027+Z2049+Z2071</f>
        <v>49</v>
      </c>
      <c r="AD1983" s="17">
        <f t="shared" si="2097"/>
        <v>0.20408163265306123</v>
      </c>
      <c r="AE1983" s="17">
        <v>0.34883720930232559</v>
      </c>
      <c r="AF1983" s="17">
        <f t="shared" si="2105"/>
        <v>17</v>
      </c>
      <c r="AG1983" s="17"/>
      <c r="AH1983" s="9">
        <v>80</v>
      </c>
      <c r="AI1983" s="9"/>
      <c r="AJ1983" s="9"/>
      <c r="AK1983" s="9"/>
      <c r="AL1983" s="9">
        <v>0.35789473684210527</v>
      </c>
      <c r="AM1983" s="9">
        <f>+(ABS(M1983-M2005)+ABS(M1983-M2027)+ABS(M1983-M2049)+ABS(M1983-M2071)+ABS(M2005-M2027)+ABS(M2005-M2049)+ABS(M2005-M2071)+ABS(M2027-M2049)+ABS(M2027-M2071)+ABS(M2049-M2071))/(5*(M1983+M2005+M2027+M2049+M2071))</f>
        <v>0.35789473684210527</v>
      </c>
      <c r="AN1983" s="9">
        <v>0.20408163265306123</v>
      </c>
      <c r="AO1983" s="9">
        <f>+(ABS(Z1983-Z2005)+ABS(Z1983-Z2027)+ABS(Z1983-Z2049)+ABS(Z1983-Z2071)+ABS(Z2005-Z2027)+ABS(Z2005-Z2049)+ABS(Z2005-Z2071)+ABS(Z2027-Z2049)+ABS(Z2027-Z2071)+ABS(Z2049-Z2071))/(5*(Z1983+Z2005+Z2027+Z2049+Z2071))</f>
        <v>0.48163265306122449</v>
      </c>
      <c r="AP1983" s="9">
        <v>0.28999999999999998</v>
      </c>
      <c r="AQ1983" s="9"/>
      <c r="AR1983" s="9"/>
      <c r="AS1983" s="17">
        <f>+Q1982</f>
        <v>35</v>
      </c>
      <c r="AT1983" s="17">
        <f t="shared" ref="AT1983" si="2166">+AL1982</f>
        <v>0</v>
      </c>
      <c r="AU1983" s="17">
        <f t="shared" ref="AU1983" si="2167">+AN1982</f>
        <v>0.34883720930232559</v>
      </c>
      <c r="AV1983" s="17">
        <f t="shared" ref="AV1983" si="2168">+AP1982</f>
        <v>0.35172413793103452</v>
      </c>
      <c r="AW1983" s="17"/>
      <c r="AX1983" s="17"/>
      <c r="AY1983" s="17"/>
      <c r="AZ1983" s="17">
        <v>6</v>
      </c>
      <c r="BA1983" s="24">
        <v>1</v>
      </c>
      <c r="BB1983" s="9">
        <v>21</v>
      </c>
      <c r="BC1983" s="9">
        <v>0</v>
      </c>
      <c r="BD1983" s="9">
        <f t="shared" si="2106"/>
        <v>1</v>
      </c>
      <c r="BE1983" s="9" t="s">
        <v>4484</v>
      </c>
      <c r="BF1983" s="9">
        <f t="shared" si="2112"/>
        <v>0</v>
      </c>
      <c r="BG1983" s="9">
        <v>3</v>
      </c>
      <c r="BH1983" s="9">
        <v>4</v>
      </c>
      <c r="BI1983" s="9">
        <v>5</v>
      </c>
      <c r="BJ1983" s="9">
        <v>1</v>
      </c>
      <c r="BK1983" s="9">
        <v>5</v>
      </c>
      <c r="BL1983" s="9">
        <v>4</v>
      </c>
      <c r="BM1983" s="9">
        <v>1</v>
      </c>
      <c r="BN1983" s="9">
        <v>0</v>
      </c>
      <c r="BO1983" s="9">
        <v>0</v>
      </c>
      <c r="BP1983" s="9" t="s">
        <v>4485</v>
      </c>
      <c r="BQ1983" s="9">
        <f t="shared" ref="BQ1983:BQ2046" si="2169">SUM(BD1983,BD2005,BD2027,BD2049,BD2071)/5</f>
        <v>0.4</v>
      </c>
      <c r="BR1983" s="9">
        <f>SUM(BF1983,BF2005,BF2027,BF2049,BF2071)/5</f>
        <v>0</v>
      </c>
      <c r="BS1983" s="34">
        <f t="shared" si="2164"/>
        <v>0.9</v>
      </c>
      <c r="BT1983" s="9"/>
      <c r="BU1983" s="9"/>
      <c r="BV1983" s="9"/>
      <c r="BW1983" s="9"/>
      <c r="BX1983" s="9"/>
      <c r="BY1983" s="9"/>
      <c r="BZ1983" s="22">
        <f t="shared" si="2098"/>
        <v>0</v>
      </c>
      <c r="CA1983" s="22">
        <f t="shared" si="2099"/>
        <v>0</v>
      </c>
      <c r="CB1983" s="22">
        <f t="shared" si="2100"/>
        <v>0</v>
      </c>
      <c r="CC1983" s="22">
        <f t="shared" si="2101"/>
        <v>0.9</v>
      </c>
      <c r="CD1983" s="22">
        <f t="shared" si="2102"/>
        <v>0</v>
      </c>
      <c r="CK1983" s="23">
        <v>0.34883720930232559</v>
      </c>
      <c r="CL1983" s="23">
        <f t="shared" si="2103"/>
        <v>1</v>
      </c>
      <c r="CM1983" s="23" t="str">
        <f t="shared" si="2107"/>
        <v/>
      </c>
      <c r="CN1983" s="23" t="str">
        <f t="shared" si="2108"/>
        <v/>
      </c>
      <c r="CQ1983" s="4">
        <v>1</v>
      </c>
      <c r="CR1983" s="43">
        <f t="shared" ref="CR1983:CR2003" si="2170">+CQ1983+CQ2005+CQ2027+CQ2049+CQ2071</f>
        <v>8</v>
      </c>
    </row>
    <row r="1984" spans="1:96" ht="11.25" customHeight="1">
      <c r="A1984" s="9">
        <v>19</v>
      </c>
      <c r="B1984" s="9">
        <v>1</v>
      </c>
      <c r="C1984" s="9" t="str">
        <f t="shared" si="2125"/>
        <v>13</v>
      </c>
      <c r="D1984" s="10" t="s">
        <v>4220</v>
      </c>
      <c r="E1984" s="9">
        <v>1</v>
      </c>
      <c r="F1984" s="9">
        <v>1</v>
      </c>
      <c r="G1984" s="9">
        <v>0</v>
      </c>
      <c r="H1984" s="9">
        <v>0</v>
      </c>
      <c r="I1984" s="9">
        <v>0</v>
      </c>
      <c r="J1984" s="9">
        <v>0</v>
      </c>
      <c r="K1984" s="11">
        <v>25</v>
      </c>
      <c r="L1984" s="9">
        <v>75</v>
      </c>
      <c r="M1984" s="9">
        <v>0</v>
      </c>
      <c r="N1984" s="17">
        <f>SUM(M1984:M1984)</f>
        <v>0</v>
      </c>
      <c r="O1984" s="17">
        <f>+(ABS(N1984-N2006)+ABS(N1984-N2028)+ABS(N1984-N2050)+ABS(N1984-N2072)+ABS(N2006-N2028)+ABS(N2006-N2050)+ABS(N2006-N2072)+ABS(N2028-N2050)+ABS(N2028-N2072)+ABS(N2050-N2072))/(5*(N1984+N2006+N2028+N2050+N2072))</f>
        <v>0.54545454545454541</v>
      </c>
      <c r="P1984" s="17">
        <f t="shared" si="2104"/>
        <v>0</v>
      </c>
      <c r="Q1984" s="9">
        <v>11</v>
      </c>
      <c r="R1984" s="9"/>
      <c r="S1984" s="9">
        <v>0</v>
      </c>
      <c r="T1984" s="9">
        <v>86</v>
      </c>
      <c r="U1984" s="9">
        <v>40</v>
      </c>
      <c r="V1984" s="11">
        <v>30</v>
      </c>
      <c r="W1984" s="11">
        <f t="shared" ref="W1984:W2003" si="2171">V1983</f>
        <v>30</v>
      </c>
      <c r="X1984" s="17">
        <f t="shared" si="2109"/>
        <v>30</v>
      </c>
      <c r="Y1984" s="17"/>
      <c r="Z1984" s="9">
        <v>15</v>
      </c>
      <c r="AA1984" s="17">
        <f>SUM(Z1984:Z1984)</f>
        <v>15</v>
      </c>
      <c r="AB1984" s="17">
        <f>+(ABS(AA1984-AA2006)+ABS(AA1984-AA2028)+ABS(AA1984-AA2050)+ABS(AA1984-AA2072)+ABS(AA2006-AA2028)+ABS(AA2006-AA2050)+ABS(AA2006-AA2072)+ABS(AA2028-AA2050)+ABS(AA2028-AA2072)+ABS(AA2050-AA2072))/(5*(AA1984+AA2006+AA2028+AA2050+AA2072))</f>
        <v>0.43703703703703706</v>
      </c>
      <c r="AC1984" s="17">
        <f t="shared" si="2165"/>
        <v>54</v>
      </c>
      <c r="AD1984" s="17">
        <f t="shared" si="2097"/>
        <v>0.27777777777777779</v>
      </c>
      <c r="AE1984" s="17">
        <v>0.20408163265306123</v>
      </c>
      <c r="AF1984" s="17">
        <f t="shared" si="2105"/>
        <v>25</v>
      </c>
      <c r="AG1984" s="17"/>
      <c r="AH1984" s="9">
        <v>93</v>
      </c>
      <c r="AI1984" s="9"/>
      <c r="AJ1984" s="9"/>
      <c r="AK1984" s="9"/>
      <c r="AL1984" s="9">
        <v>0.54545454545454553</v>
      </c>
      <c r="AM1984" s="9">
        <f t="shared" ref="AM1984:AM2003" si="2172">+(ABS(M1984-M2006)+ABS(M1984-M2028)+ABS(M1984-M2050)+ABS(M1984-M2072)+ABS(M2006-M2028)+ABS(M2006-M2050)+ABS(M2006-M2072)+ABS(M2028-M2050)+ABS(M2028-M2072)+ABS(M2050-M2072))/(5*(M1984+M2006+M2028+M2050+M2072))</f>
        <v>0.54545454545454541</v>
      </c>
      <c r="AN1984" s="9">
        <v>0.27777777777777779</v>
      </c>
      <c r="AO1984" s="9">
        <f t="shared" ref="AO1984:AO2003" si="2173">+(ABS(Z1984-Z2006)+ABS(Z1984-Z2028)+ABS(Z1984-Z2050)+ABS(Z1984-Z2072)+ABS(Z2006-Z2028)+ABS(Z2006-Z2050)+ABS(Z2006-Z2072)+ABS(Z2028-Z2050)+ABS(Z2028-Z2072)+ABS(Z2050-Z2072))/(5*(Z1984+Z2006+Z2028+Z2050+Z2072))</f>
        <v>0.43703703703703706</v>
      </c>
      <c r="AP1984" s="9">
        <v>0.27526881720430108</v>
      </c>
      <c r="AQ1984" s="9"/>
      <c r="AR1984" s="9"/>
      <c r="AU1984" t="str">
        <f>+IF(AND(E1984&gt;1,AO1983&gt;0),AO1983,"")</f>
        <v/>
      </c>
      <c r="AZ1984">
        <v>6</v>
      </c>
      <c r="BA1984" s="24">
        <v>1</v>
      </c>
      <c r="BB1984" s="9">
        <v>21</v>
      </c>
      <c r="BC1984" s="9">
        <v>0</v>
      </c>
      <c r="BD1984" s="9">
        <f t="shared" si="2106"/>
        <v>1</v>
      </c>
      <c r="BE1984" s="9" t="s">
        <v>4484</v>
      </c>
      <c r="BF1984" s="9">
        <f t="shared" si="2112"/>
        <v>0</v>
      </c>
      <c r="BG1984" s="9">
        <v>3</v>
      </c>
      <c r="BH1984" s="9">
        <v>4</v>
      </c>
      <c r="BI1984" s="9">
        <v>5</v>
      </c>
      <c r="BJ1984" s="9">
        <v>1</v>
      </c>
      <c r="BK1984" s="9">
        <v>5</v>
      </c>
      <c r="BL1984" s="9">
        <v>4</v>
      </c>
      <c r="BM1984" s="9">
        <v>1</v>
      </c>
      <c r="BN1984" s="9">
        <v>0</v>
      </c>
      <c r="BO1984" s="9">
        <v>0</v>
      </c>
      <c r="BP1984" s="9" t="s">
        <v>4485</v>
      </c>
      <c r="BQ1984" s="9">
        <f t="shared" si="2169"/>
        <v>0.4</v>
      </c>
      <c r="BR1984" s="9">
        <f t="shared" ref="BR1984:BR2003" si="2174">SUM(BF1984,BF2006,BF2028,BF2050,BF2072)/5</f>
        <v>0</v>
      </c>
      <c r="BS1984" s="34">
        <f t="shared" si="2164"/>
        <v>0.9</v>
      </c>
      <c r="BT1984" s="9"/>
      <c r="BU1984" s="9"/>
      <c r="BV1984" s="9"/>
      <c r="BW1984" s="9"/>
      <c r="BX1984" s="9"/>
      <c r="BY1984" s="9"/>
      <c r="BZ1984" s="22">
        <f t="shared" si="2098"/>
        <v>1</v>
      </c>
      <c r="CA1984" s="22">
        <f t="shared" si="2099"/>
        <v>0</v>
      </c>
      <c r="CB1984" s="22">
        <f t="shared" si="2100"/>
        <v>0</v>
      </c>
      <c r="CC1984" s="22">
        <f t="shared" si="2101"/>
        <v>0.9</v>
      </c>
      <c r="CD1984" s="22">
        <f t="shared" si="2102"/>
        <v>0</v>
      </c>
      <c r="CK1984" s="23">
        <v>0.20408163265306123</v>
      </c>
      <c r="CL1984" s="23">
        <f t="shared" si="2103"/>
        <v>1</v>
      </c>
      <c r="CM1984" s="23" t="str">
        <f t="shared" si="2107"/>
        <v/>
      </c>
      <c r="CN1984" s="23" t="str">
        <f t="shared" si="2108"/>
        <v/>
      </c>
      <c r="CQ1984" s="4">
        <v>1</v>
      </c>
      <c r="CR1984" s="43">
        <f t="shared" si="2170"/>
        <v>9</v>
      </c>
    </row>
    <row r="1985" spans="1:96" ht="11.25" customHeight="1">
      <c r="A1985" s="9">
        <v>19</v>
      </c>
      <c r="B1985" s="9">
        <v>1</v>
      </c>
      <c r="C1985" s="9" t="str">
        <f t="shared" si="2125"/>
        <v>13</v>
      </c>
      <c r="D1985" s="10" t="s">
        <v>4220</v>
      </c>
      <c r="E1985" s="9">
        <v>2</v>
      </c>
      <c r="F1985" s="9">
        <v>1</v>
      </c>
      <c r="G1985" s="9">
        <v>0</v>
      </c>
      <c r="H1985" s="9">
        <v>0</v>
      </c>
      <c r="I1985" s="9">
        <v>0</v>
      </c>
      <c r="J1985" s="9">
        <v>0</v>
      </c>
      <c r="K1985" s="11">
        <v>25</v>
      </c>
      <c r="L1985" s="9">
        <v>61</v>
      </c>
      <c r="M1985" s="9">
        <v>3</v>
      </c>
      <c r="N1985" s="17">
        <f>SUM(M1984:M1985)</f>
        <v>3</v>
      </c>
      <c r="O1985" s="17">
        <f t="shared" ref="O1985:O1993" si="2175">+(ABS(N1985-N2007)+ABS(N1985-N2029)+ABS(N1985-N2051)+ABS(N1985-N2073)+ABS(N2007-N2029)+ABS(N2007-N2051)+ABS(N2007-N2073)+ABS(N2029-N2051)+ABS(N2029-N2073)+ABS(N2051-N2073))/(5*(N1985+N2007+N2029+N2051+N2073))</f>
        <v>0.27368421052631581</v>
      </c>
      <c r="P1985" s="17">
        <f t="shared" si="2104"/>
        <v>0</v>
      </c>
      <c r="Q1985" s="9">
        <v>8</v>
      </c>
      <c r="R1985" s="9"/>
      <c r="S1985" s="9">
        <v>0.375</v>
      </c>
      <c r="T1985" s="9">
        <v>69</v>
      </c>
      <c r="U1985" s="9">
        <v>30</v>
      </c>
      <c r="V1985" s="11">
        <v>30</v>
      </c>
      <c r="W1985" s="11">
        <f t="shared" si="2171"/>
        <v>30</v>
      </c>
      <c r="X1985" s="17">
        <f t="shared" si="2109"/>
        <v>30</v>
      </c>
      <c r="Y1985" s="17"/>
      <c r="Z1985" s="9">
        <v>15</v>
      </c>
      <c r="AA1985" s="17">
        <f>SUM(Z1984:Z1985)</f>
        <v>30</v>
      </c>
      <c r="AB1985" s="17">
        <f t="shared" ref="AB1985:AB1993" si="2176">+(ABS(AA1985-AA2007)+ABS(AA1985-AA2029)+ABS(AA1985-AA2051)+ABS(AA1985-AA2073)+ABS(AA2007-AA2029)+ABS(AA2007-AA2051)+ABS(AA2007-AA2073)+ABS(AA2029-AA2051)+ABS(AA2029-AA2073)+ABS(AA2051-AA2073))/(5*(AA1985+AA2007+AA2029+AA2051+AA2073))</f>
        <v>0.40740740740740738</v>
      </c>
      <c r="AC1985" s="17">
        <f t="shared" si="2165"/>
        <v>54</v>
      </c>
      <c r="AD1985" s="17">
        <f t="shared" si="2097"/>
        <v>0.27777777777777779</v>
      </c>
      <c r="AE1985" s="17">
        <v>0.27777777777777779</v>
      </c>
      <c r="AF1985" s="17">
        <f t="shared" si="2105"/>
        <v>22</v>
      </c>
      <c r="AG1985" s="17"/>
      <c r="AH1985" s="9">
        <v>96</v>
      </c>
      <c r="AI1985" s="9"/>
      <c r="AJ1985" s="9"/>
      <c r="AK1985" s="9"/>
      <c r="AL1985" s="9">
        <v>0.25</v>
      </c>
      <c r="AM1985" s="9">
        <f t="shared" si="2172"/>
        <v>0.25</v>
      </c>
      <c r="AN1985" s="9">
        <v>0.27777777777777779</v>
      </c>
      <c r="AO1985" s="9">
        <f t="shared" si="2173"/>
        <v>0.37777777777777777</v>
      </c>
      <c r="AP1985" s="9">
        <v>0.21666666666666665</v>
      </c>
      <c r="AQ1985" s="9"/>
      <c r="AR1985" s="9"/>
      <c r="AS1985" s="17">
        <f t="shared" ref="AS1985:AS2003" si="2177">+Q1984</f>
        <v>11</v>
      </c>
      <c r="AT1985" s="17">
        <f t="shared" si="2122"/>
        <v>0.54545454545454553</v>
      </c>
      <c r="AU1985">
        <f t="shared" ref="AU1985:AU1993" si="2178">+IF(AND(E1985&gt;1,AO1984&gt;0),AO1984,"")</f>
        <v>0.43703703703703706</v>
      </c>
      <c r="AV1985" s="17">
        <f t="shared" ref="AV1985:AV1993" si="2179">+AP1984</f>
        <v>0.27526881720430108</v>
      </c>
      <c r="AW1985" s="17"/>
      <c r="AX1985" s="17"/>
      <c r="AY1985" s="17"/>
      <c r="AZ1985" s="17">
        <v>6</v>
      </c>
      <c r="BA1985" s="24">
        <v>1</v>
      </c>
      <c r="BB1985" s="9">
        <v>21</v>
      </c>
      <c r="BC1985" s="9">
        <v>0</v>
      </c>
      <c r="BD1985" s="9">
        <f t="shared" si="2106"/>
        <v>1</v>
      </c>
      <c r="BE1985" s="9" t="s">
        <v>4484</v>
      </c>
      <c r="BF1985" s="9">
        <f t="shared" si="2112"/>
        <v>0</v>
      </c>
      <c r="BG1985" s="9">
        <v>3</v>
      </c>
      <c r="BH1985" s="9">
        <v>4</v>
      </c>
      <c r="BI1985" s="9">
        <v>5</v>
      </c>
      <c r="BJ1985" s="9">
        <v>1</v>
      </c>
      <c r="BK1985" s="9">
        <v>5</v>
      </c>
      <c r="BL1985" s="9">
        <v>4</v>
      </c>
      <c r="BM1985" s="9">
        <v>1</v>
      </c>
      <c r="BN1985" s="9">
        <v>0</v>
      </c>
      <c r="BO1985" s="9">
        <v>0</v>
      </c>
      <c r="BP1985" s="9" t="s">
        <v>4485</v>
      </c>
      <c r="BQ1985" s="9">
        <f t="shared" si="2169"/>
        <v>0.4</v>
      </c>
      <c r="BR1985" s="9">
        <f t="shared" si="2174"/>
        <v>0</v>
      </c>
      <c r="BS1985" s="34">
        <f t="shared" si="2164"/>
        <v>0.9</v>
      </c>
      <c r="BT1985" s="9"/>
      <c r="BU1985" s="9"/>
      <c r="BV1985" s="9"/>
      <c r="BW1985" s="9"/>
      <c r="BX1985" s="9"/>
      <c r="BY1985" s="9"/>
      <c r="BZ1985" s="22">
        <f t="shared" si="2098"/>
        <v>2</v>
      </c>
      <c r="CA1985" s="22">
        <f t="shared" si="2099"/>
        <v>0</v>
      </c>
      <c r="CB1985" s="22">
        <f t="shared" si="2100"/>
        <v>0</v>
      </c>
      <c r="CC1985" s="22">
        <f t="shared" si="2101"/>
        <v>0.9</v>
      </c>
      <c r="CD1985" s="22">
        <f t="shared" si="2102"/>
        <v>0</v>
      </c>
      <c r="CK1985" s="23">
        <v>0.27777777777777779</v>
      </c>
      <c r="CL1985" s="23">
        <f t="shared" si="2103"/>
        <v>1</v>
      </c>
      <c r="CM1985" s="23" t="str">
        <f t="shared" si="2107"/>
        <v/>
      </c>
      <c r="CN1985" s="23" t="str">
        <f t="shared" si="2108"/>
        <v/>
      </c>
      <c r="CQ1985" s="4">
        <v>1</v>
      </c>
      <c r="CR1985" s="43">
        <f t="shared" si="2170"/>
        <v>18</v>
      </c>
    </row>
    <row r="1986" spans="1:96" ht="11.25" customHeight="1">
      <c r="A1986" s="9">
        <v>19</v>
      </c>
      <c r="B1986" s="9">
        <v>1</v>
      </c>
      <c r="C1986" s="9" t="str">
        <f t="shared" si="2125"/>
        <v>13</v>
      </c>
      <c r="D1986" s="10" t="s">
        <v>4220</v>
      </c>
      <c r="E1986" s="9">
        <v>3</v>
      </c>
      <c r="F1986" s="9">
        <v>1</v>
      </c>
      <c r="G1986" s="9">
        <v>0</v>
      </c>
      <c r="H1986" s="9">
        <v>0</v>
      </c>
      <c r="I1986" s="9">
        <v>0</v>
      </c>
      <c r="J1986" s="9">
        <v>0</v>
      </c>
      <c r="K1986" s="11">
        <v>25</v>
      </c>
      <c r="L1986" s="9">
        <v>44</v>
      </c>
      <c r="M1986" s="9">
        <v>8</v>
      </c>
      <c r="N1986" s="17">
        <f>SUM(M1984:M1986)</f>
        <v>11</v>
      </c>
      <c r="O1986" s="17">
        <f t="shared" si="2175"/>
        <v>0.18</v>
      </c>
      <c r="P1986" s="17">
        <f t="shared" si="2104"/>
        <v>1</v>
      </c>
      <c r="Q1986" s="9">
        <v>21</v>
      </c>
      <c r="R1986" s="9"/>
      <c r="S1986" s="9">
        <v>0.38095238095238093</v>
      </c>
      <c r="T1986" s="9">
        <v>65</v>
      </c>
      <c r="U1986" s="9">
        <v>25</v>
      </c>
      <c r="V1986" s="11">
        <v>30</v>
      </c>
      <c r="W1986" s="11">
        <f t="shared" si="2171"/>
        <v>30</v>
      </c>
      <c r="X1986" s="17">
        <f t="shared" si="2109"/>
        <v>25</v>
      </c>
      <c r="Y1986" s="17"/>
      <c r="Z1986" s="9">
        <v>15</v>
      </c>
      <c r="AA1986" s="17">
        <f>SUM(Z1984:Z1986)</f>
        <v>45</v>
      </c>
      <c r="AB1986" s="17">
        <f t="shared" si="2176"/>
        <v>0.41490683229813663</v>
      </c>
      <c r="AC1986" s="17">
        <f t="shared" si="2165"/>
        <v>53</v>
      </c>
      <c r="AD1986" s="17">
        <f t="shared" ref="AD1986:AD2049" si="2180">+IF(AC1986&gt;0,Z1986/AC1986,"")</f>
        <v>0.28301886792452829</v>
      </c>
      <c r="AE1986" s="17">
        <v>0.27777777777777779</v>
      </c>
      <c r="AF1986" s="17">
        <f t="shared" si="2105"/>
        <v>17</v>
      </c>
      <c r="AG1986" s="17"/>
      <c r="AH1986" s="9">
        <v>82</v>
      </c>
      <c r="AI1986" s="9"/>
      <c r="AJ1986" s="9"/>
      <c r="AK1986" s="9"/>
      <c r="AL1986" s="9">
        <v>0.3619047619047619</v>
      </c>
      <c r="AM1986" s="9">
        <f t="shared" si="2172"/>
        <v>0.3619047619047619</v>
      </c>
      <c r="AN1986" s="9">
        <v>0.28301886792452829</v>
      </c>
      <c r="AO1986" s="9">
        <f t="shared" si="2173"/>
        <v>0.43018867924528303</v>
      </c>
      <c r="AP1986" s="9">
        <v>0.21463414634146344</v>
      </c>
      <c r="AQ1986" s="9"/>
      <c r="AR1986" s="9"/>
      <c r="AS1986" s="17">
        <f t="shared" si="2177"/>
        <v>8</v>
      </c>
      <c r="AT1986" s="17">
        <f t="shared" si="2122"/>
        <v>0.25</v>
      </c>
      <c r="AU1986">
        <f t="shared" si="2178"/>
        <v>0.37777777777777777</v>
      </c>
      <c r="AV1986" s="17">
        <f t="shared" si="2179"/>
        <v>0.21666666666666665</v>
      </c>
      <c r="AW1986" s="17"/>
      <c r="AX1986" s="17"/>
      <c r="AY1986" s="17"/>
      <c r="AZ1986" s="17">
        <v>6</v>
      </c>
      <c r="BA1986" s="24">
        <v>1</v>
      </c>
      <c r="BB1986" s="9">
        <v>21</v>
      </c>
      <c r="BC1986" s="9">
        <v>0</v>
      </c>
      <c r="BD1986" s="9">
        <f t="shared" si="2106"/>
        <v>1</v>
      </c>
      <c r="BE1986" s="9" t="s">
        <v>4484</v>
      </c>
      <c r="BF1986" s="9">
        <f t="shared" si="2112"/>
        <v>0</v>
      </c>
      <c r="BG1986" s="9">
        <v>3</v>
      </c>
      <c r="BH1986" s="9">
        <v>4</v>
      </c>
      <c r="BI1986" s="9">
        <v>5</v>
      </c>
      <c r="BJ1986" s="9">
        <v>1</v>
      </c>
      <c r="BK1986" s="9">
        <v>5</v>
      </c>
      <c r="BL1986" s="9">
        <v>4</v>
      </c>
      <c r="BM1986" s="9">
        <v>1</v>
      </c>
      <c r="BN1986" s="9">
        <v>0</v>
      </c>
      <c r="BO1986" s="9">
        <v>0</v>
      </c>
      <c r="BP1986" s="9" t="s">
        <v>4485</v>
      </c>
      <c r="BQ1986" s="9">
        <f t="shared" si="2169"/>
        <v>0.4</v>
      </c>
      <c r="BR1986" s="9">
        <f t="shared" si="2174"/>
        <v>0</v>
      </c>
      <c r="BS1986" s="34">
        <f t="shared" si="2164"/>
        <v>0.9</v>
      </c>
      <c r="BT1986" s="9"/>
      <c r="BU1986" s="9"/>
      <c r="BV1986" s="9"/>
      <c r="BW1986" s="9"/>
      <c r="BX1986" s="9"/>
      <c r="BY1986" s="9"/>
      <c r="BZ1986" s="22">
        <f t="shared" ref="BZ1986:BZ2049" si="2181">+IF(AND(E1986&gt;0,E1986&lt;11),E1986,0)</f>
        <v>3</v>
      </c>
      <c r="CA1986" s="22">
        <f t="shared" ref="CA1986:CA2049" si="2182">+IF(AND(E1986&gt;10,E1986&lt;21),E1986-10,0)</f>
        <v>0</v>
      </c>
      <c r="CB1986" s="22">
        <f t="shared" ref="CB1986:CB2049" si="2183">+IF(E1986&gt;10,BS1986,0)</f>
        <v>0</v>
      </c>
      <c r="CC1986" s="22">
        <f t="shared" ref="CC1986:CC2049" si="2184">+IF(E1986&lt;11,BS1986,0)</f>
        <v>0.9</v>
      </c>
      <c r="CD1986" s="22">
        <f t="shared" ref="CD1986:CD2049" si="2185">+IF(E1986&gt;10,1,0)</f>
        <v>0</v>
      </c>
      <c r="CK1986" s="23">
        <v>0.27777777777777779</v>
      </c>
      <c r="CL1986" s="23">
        <f t="shared" ref="CL1986:CL2049" si="2186">+IF(F1986&gt;=0,F1986*B1986,"")</f>
        <v>1</v>
      </c>
      <c r="CM1986" s="23" t="str">
        <f t="shared" si="2107"/>
        <v/>
      </c>
      <c r="CN1986" s="23" t="str">
        <f t="shared" si="2108"/>
        <v/>
      </c>
      <c r="CQ1986" s="4">
        <v>1</v>
      </c>
      <c r="CR1986" s="43">
        <f t="shared" si="2170"/>
        <v>13</v>
      </c>
    </row>
    <row r="1987" spans="1:96" ht="11.25" customHeight="1">
      <c r="A1987" s="9">
        <v>19</v>
      </c>
      <c r="B1987" s="9">
        <v>1</v>
      </c>
      <c r="C1987" s="9" t="str">
        <f t="shared" si="2125"/>
        <v>13</v>
      </c>
      <c r="D1987" s="10" t="s">
        <v>4220</v>
      </c>
      <c r="E1987" s="9">
        <v>4</v>
      </c>
      <c r="F1987" s="9">
        <v>1</v>
      </c>
      <c r="G1987" s="9">
        <v>0</v>
      </c>
      <c r="H1987" s="9">
        <v>0</v>
      </c>
      <c r="I1987" s="9">
        <v>0</v>
      </c>
      <c r="J1987" s="9">
        <v>0</v>
      </c>
      <c r="K1987" s="11">
        <v>25</v>
      </c>
      <c r="L1987" s="9">
        <v>40</v>
      </c>
      <c r="M1987" s="9">
        <v>10</v>
      </c>
      <c r="N1987" s="17">
        <f>SUM(M1984:M1987)</f>
        <v>21</v>
      </c>
      <c r="O1987" s="17">
        <f t="shared" si="2175"/>
        <v>0.20289855072463769</v>
      </c>
      <c r="P1987" s="17">
        <f t="shared" ref="P1987:P2050" si="2187">+IF(M1987&lt;5,0,IF(M1987&gt;5,1,2))</f>
        <v>1</v>
      </c>
      <c r="Q1987" s="9">
        <v>29</v>
      </c>
      <c r="R1987" s="9"/>
      <c r="S1987" s="9">
        <v>0.34482758620689657</v>
      </c>
      <c r="T1987" s="9">
        <v>69</v>
      </c>
      <c r="U1987" s="9">
        <v>30</v>
      </c>
      <c r="V1987" s="11">
        <v>30</v>
      </c>
      <c r="W1987" s="11">
        <f t="shared" si="2171"/>
        <v>30</v>
      </c>
      <c r="X1987" s="17">
        <f t="shared" si="2109"/>
        <v>30</v>
      </c>
      <c r="Y1987" s="17"/>
      <c r="Z1987" s="9">
        <v>15</v>
      </c>
      <c r="AA1987" s="17">
        <f>SUM(Z1984:Z1987)</f>
        <v>60</v>
      </c>
      <c r="AB1987" s="17">
        <f t="shared" si="2176"/>
        <v>0.36299559471365639</v>
      </c>
      <c r="AC1987" s="17">
        <f t="shared" si="2165"/>
        <v>66</v>
      </c>
      <c r="AD1987" s="17">
        <f t="shared" si="2180"/>
        <v>0.22727272727272727</v>
      </c>
      <c r="AE1987" s="17">
        <v>0.28301886792452829</v>
      </c>
      <c r="AF1987" s="17">
        <f t="shared" ref="AF1987:AF2050" si="2188">10-M1987+Z1987</f>
        <v>15</v>
      </c>
      <c r="AG1987" s="17"/>
      <c r="AH1987" s="9">
        <v>87</v>
      </c>
      <c r="AI1987" s="9"/>
      <c r="AJ1987" s="9"/>
      <c r="AK1987" s="9"/>
      <c r="AL1987" s="9">
        <v>0.23448275862068962</v>
      </c>
      <c r="AM1987" s="9">
        <f t="shared" si="2172"/>
        <v>0.23448275862068965</v>
      </c>
      <c r="AN1987" s="9">
        <v>0.22727272727272727</v>
      </c>
      <c r="AO1987" s="9">
        <f t="shared" si="2173"/>
        <v>0.23636363636363636</v>
      </c>
      <c r="AP1987" s="9">
        <v>0.19770114942528738</v>
      </c>
      <c r="AQ1987" s="9"/>
      <c r="AR1987" s="9"/>
      <c r="AS1987" s="17">
        <f t="shared" si="2177"/>
        <v>21</v>
      </c>
      <c r="AT1987" s="17">
        <f t="shared" si="2122"/>
        <v>0.3619047619047619</v>
      </c>
      <c r="AU1987">
        <f t="shared" si="2178"/>
        <v>0.43018867924528303</v>
      </c>
      <c r="AV1987" s="17">
        <f t="shared" si="2179"/>
        <v>0.21463414634146344</v>
      </c>
      <c r="AW1987" s="17"/>
      <c r="AX1987" s="17"/>
      <c r="AY1987" s="17"/>
      <c r="AZ1987" s="17">
        <v>6</v>
      </c>
      <c r="BA1987" s="24">
        <v>1</v>
      </c>
      <c r="BB1987" s="9">
        <v>21</v>
      </c>
      <c r="BC1987" s="9">
        <v>0</v>
      </c>
      <c r="BD1987" s="9">
        <f t="shared" ref="BD1987:BD2050" si="2189">IF(BC1987=0, 1, 0)</f>
        <v>1</v>
      </c>
      <c r="BE1987" s="9" t="s">
        <v>4484</v>
      </c>
      <c r="BF1987" s="9">
        <f t="shared" si="2112"/>
        <v>0</v>
      </c>
      <c r="BG1987" s="9">
        <v>3</v>
      </c>
      <c r="BH1987" s="9">
        <v>4</v>
      </c>
      <c r="BI1987" s="9">
        <v>5</v>
      </c>
      <c r="BJ1987" s="9">
        <v>1</v>
      </c>
      <c r="BK1987" s="9">
        <v>5</v>
      </c>
      <c r="BL1987" s="9">
        <v>4</v>
      </c>
      <c r="BM1987" s="9">
        <v>1</v>
      </c>
      <c r="BN1987" s="9">
        <v>0</v>
      </c>
      <c r="BO1987" s="9">
        <v>0</v>
      </c>
      <c r="BP1987" s="9" t="s">
        <v>4485</v>
      </c>
      <c r="BQ1987" s="9">
        <f t="shared" si="2169"/>
        <v>0.4</v>
      </c>
      <c r="BR1987" s="9">
        <f t="shared" si="2174"/>
        <v>0</v>
      </c>
      <c r="BS1987" s="34">
        <f t="shared" si="2164"/>
        <v>0.9</v>
      </c>
      <c r="BT1987" s="9"/>
      <c r="BU1987" s="9"/>
      <c r="BV1987" s="9"/>
      <c r="BW1987" s="9"/>
      <c r="BX1987" s="9"/>
      <c r="BY1987" s="9"/>
      <c r="BZ1987" s="22">
        <f t="shared" si="2181"/>
        <v>4</v>
      </c>
      <c r="CA1987" s="22">
        <f t="shared" si="2182"/>
        <v>0</v>
      </c>
      <c r="CB1987" s="22">
        <f t="shared" si="2183"/>
        <v>0</v>
      </c>
      <c r="CC1987" s="22">
        <f t="shared" si="2184"/>
        <v>0.9</v>
      </c>
      <c r="CD1987" s="22">
        <f t="shared" si="2185"/>
        <v>0</v>
      </c>
      <c r="CK1987" s="23">
        <v>0.28301886792452829</v>
      </c>
      <c r="CL1987" s="23">
        <f t="shared" si="2186"/>
        <v>1</v>
      </c>
      <c r="CM1987" s="23" t="str">
        <f t="shared" ref="CM1987:CM2050" si="2190">+IF(AQ1987&gt;0, AQ1987*B1987,"")</f>
        <v/>
      </c>
      <c r="CN1987" s="23" t="str">
        <f t="shared" ref="CN1987:CN2050" si="2191">+IF(AR1987&gt;0, AR1987*B1987,"")</f>
        <v/>
      </c>
      <c r="CQ1987" s="4">
        <v>3</v>
      </c>
      <c r="CR1987" s="43">
        <f t="shared" si="2170"/>
        <v>24</v>
      </c>
    </row>
    <row r="1988" spans="1:96" ht="11.25" customHeight="1">
      <c r="A1988" s="9">
        <v>19</v>
      </c>
      <c r="B1988" s="9">
        <v>1</v>
      </c>
      <c r="C1988" s="9" t="str">
        <f t="shared" si="2125"/>
        <v>13</v>
      </c>
      <c r="D1988" s="10" t="s">
        <v>4220</v>
      </c>
      <c r="E1988" s="9">
        <v>5</v>
      </c>
      <c r="F1988" s="9">
        <v>1</v>
      </c>
      <c r="G1988" s="9">
        <v>0</v>
      </c>
      <c r="H1988" s="9">
        <v>0</v>
      </c>
      <c r="I1988" s="9">
        <v>0</v>
      </c>
      <c r="J1988" s="9">
        <v>0</v>
      </c>
      <c r="K1988" s="11">
        <v>25</v>
      </c>
      <c r="L1988" s="9">
        <v>44</v>
      </c>
      <c r="M1988" s="9">
        <v>8</v>
      </c>
      <c r="N1988" s="17">
        <f>SUM(M1984:M1988)</f>
        <v>29</v>
      </c>
      <c r="O1988" s="17">
        <f t="shared" si="2175"/>
        <v>0.21505376344086022</v>
      </c>
      <c r="P1988" s="17">
        <f t="shared" si="2187"/>
        <v>1</v>
      </c>
      <c r="Q1988" s="9">
        <v>24</v>
      </c>
      <c r="R1988" s="9"/>
      <c r="S1988" s="9">
        <v>0.33333333333333331</v>
      </c>
      <c r="T1988" s="9">
        <v>68</v>
      </c>
      <c r="U1988" s="9">
        <v>30</v>
      </c>
      <c r="V1988" s="11">
        <v>30</v>
      </c>
      <c r="W1988" s="11">
        <f t="shared" si="2171"/>
        <v>30</v>
      </c>
      <c r="X1988" s="17">
        <f t="shared" ref="X1988:X2051" si="2192">+MIN(U1988,V1988)</f>
        <v>30</v>
      </c>
      <c r="Y1988" s="17"/>
      <c r="Z1988" s="9">
        <v>15</v>
      </c>
      <c r="AA1988" s="17">
        <f>SUM(Z1984:Z1988)</f>
        <v>75</v>
      </c>
      <c r="AB1988" s="17">
        <f t="shared" si="2176"/>
        <v>0.33447098976109213</v>
      </c>
      <c r="AC1988" s="17">
        <f t="shared" si="2165"/>
        <v>66</v>
      </c>
      <c r="AD1988" s="17">
        <f t="shared" si="2180"/>
        <v>0.22727272727272727</v>
      </c>
      <c r="AE1988" s="17">
        <v>0.22727272727272727</v>
      </c>
      <c r="AF1988" s="17">
        <f t="shared" si="2188"/>
        <v>17</v>
      </c>
      <c r="AG1988" s="17"/>
      <c r="AH1988" s="9">
        <v>92</v>
      </c>
      <c r="AI1988" s="9"/>
      <c r="AJ1988" s="9"/>
      <c r="AK1988" s="9"/>
      <c r="AL1988" s="9">
        <v>0.24999999999999994</v>
      </c>
      <c r="AM1988" s="9">
        <f t="shared" si="2172"/>
        <v>0.25</v>
      </c>
      <c r="AN1988" s="9">
        <v>0.22727272727272727</v>
      </c>
      <c r="AO1988" s="9">
        <f t="shared" si="2173"/>
        <v>0.23636363636363636</v>
      </c>
      <c r="AP1988" s="9">
        <v>0.16521739130434782</v>
      </c>
      <c r="AQ1988" s="9"/>
      <c r="AR1988" s="9"/>
      <c r="AS1988" s="17">
        <f t="shared" si="2177"/>
        <v>29</v>
      </c>
      <c r="AT1988" s="17">
        <f t="shared" si="2122"/>
        <v>0.23448275862068962</v>
      </c>
      <c r="AU1988">
        <f t="shared" si="2178"/>
        <v>0.23636363636363636</v>
      </c>
      <c r="AV1988" s="17">
        <f t="shared" si="2179"/>
        <v>0.19770114942528738</v>
      </c>
      <c r="AW1988" s="17"/>
      <c r="AX1988" s="17"/>
      <c r="AY1988" s="17"/>
      <c r="AZ1988" s="17">
        <v>6</v>
      </c>
      <c r="BA1988" s="24">
        <v>1</v>
      </c>
      <c r="BB1988" s="9">
        <v>21</v>
      </c>
      <c r="BC1988" s="9">
        <v>0</v>
      </c>
      <c r="BD1988" s="9">
        <f t="shared" si="2189"/>
        <v>1</v>
      </c>
      <c r="BE1988" s="9" t="s">
        <v>4484</v>
      </c>
      <c r="BF1988" s="9">
        <f t="shared" si="2112"/>
        <v>0</v>
      </c>
      <c r="BG1988" s="9">
        <v>3</v>
      </c>
      <c r="BH1988" s="9">
        <v>4</v>
      </c>
      <c r="BI1988" s="9">
        <v>5</v>
      </c>
      <c r="BJ1988" s="9">
        <v>1</v>
      </c>
      <c r="BK1988" s="9">
        <v>5</v>
      </c>
      <c r="BL1988" s="9">
        <v>4</v>
      </c>
      <c r="BM1988" s="9">
        <v>1</v>
      </c>
      <c r="BN1988" s="9">
        <v>0</v>
      </c>
      <c r="BO1988" s="9">
        <v>0</v>
      </c>
      <c r="BP1988" s="9" t="s">
        <v>4485</v>
      </c>
      <c r="BQ1988" s="9">
        <f t="shared" si="2169"/>
        <v>0.4</v>
      </c>
      <c r="BR1988" s="9">
        <f t="shared" si="2174"/>
        <v>0</v>
      </c>
      <c r="BS1988" s="34">
        <f t="shared" si="2164"/>
        <v>0.9</v>
      </c>
      <c r="BT1988" s="9"/>
      <c r="BU1988" s="9"/>
      <c r="BV1988" s="9"/>
      <c r="BW1988" s="9"/>
      <c r="BX1988" s="9"/>
      <c r="BY1988" s="9"/>
      <c r="BZ1988" s="22">
        <f t="shared" si="2181"/>
        <v>5</v>
      </c>
      <c r="CA1988" s="22">
        <f t="shared" si="2182"/>
        <v>0</v>
      </c>
      <c r="CB1988" s="22">
        <f t="shared" si="2183"/>
        <v>0</v>
      </c>
      <c r="CC1988" s="22">
        <f t="shared" si="2184"/>
        <v>0.9</v>
      </c>
      <c r="CD1988" s="22">
        <f t="shared" si="2185"/>
        <v>0</v>
      </c>
      <c r="CK1988" s="23">
        <v>0.22727272727272727</v>
      </c>
      <c r="CL1988" s="23">
        <f t="shared" si="2186"/>
        <v>1</v>
      </c>
      <c r="CM1988" s="23" t="str">
        <f t="shared" si="2190"/>
        <v/>
      </c>
      <c r="CN1988" s="23" t="str">
        <f t="shared" si="2191"/>
        <v/>
      </c>
      <c r="CQ1988" s="4">
        <v>1</v>
      </c>
      <c r="CR1988" s="43">
        <f t="shared" si="2170"/>
        <v>18</v>
      </c>
    </row>
    <row r="1989" spans="1:96" ht="11.25" customHeight="1">
      <c r="A1989" s="9">
        <v>19</v>
      </c>
      <c r="B1989" s="9">
        <v>1</v>
      </c>
      <c r="C1989" s="9" t="str">
        <f t="shared" si="2125"/>
        <v>13</v>
      </c>
      <c r="D1989" s="10" t="s">
        <v>4220</v>
      </c>
      <c r="E1989" s="9">
        <v>6</v>
      </c>
      <c r="F1989" s="9">
        <v>1</v>
      </c>
      <c r="G1989" s="9">
        <v>0</v>
      </c>
      <c r="H1989" s="9">
        <v>0</v>
      </c>
      <c r="I1989" s="9">
        <v>0</v>
      </c>
      <c r="J1989" s="9">
        <v>0</v>
      </c>
      <c r="K1989" s="11">
        <v>25</v>
      </c>
      <c r="L1989" s="9">
        <v>43</v>
      </c>
      <c r="M1989" s="9">
        <v>5</v>
      </c>
      <c r="N1989" s="17">
        <f>SUM(M1984:M1989)</f>
        <v>34</v>
      </c>
      <c r="O1989" s="17">
        <f t="shared" si="2175"/>
        <v>0.20714285714285716</v>
      </c>
      <c r="P1989" s="17">
        <f t="shared" si="2187"/>
        <v>2</v>
      </c>
      <c r="Q1989" s="9">
        <v>19</v>
      </c>
      <c r="R1989" s="9"/>
      <c r="S1989" s="9">
        <v>0.26315789473684209</v>
      </c>
      <c r="T1989" s="9">
        <v>62</v>
      </c>
      <c r="U1989" s="9">
        <v>25</v>
      </c>
      <c r="V1989" s="11">
        <v>30</v>
      </c>
      <c r="W1989" s="11">
        <f t="shared" si="2171"/>
        <v>30</v>
      </c>
      <c r="X1989" s="17">
        <f t="shared" si="2192"/>
        <v>25</v>
      </c>
      <c r="Y1989" s="17"/>
      <c r="Z1989" s="9">
        <v>15</v>
      </c>
      <c r="AA1989" s="17">
        <f>SUM(Z1984:Z1989)</f>
        <v>90</v>
      </c>
      <c r="AB1989" s="17">
        <f t="shared" si="2176"/>
        <v>0.31161473087818697</v>
      </c>
      <c r="AC1989" s="17">
        <f t="shared" si="2165"/>
        <v>60</v>
      </c>
      <c r="AD1989" s="17">
        <f t="shared" si="2180"/>
        <v>0.25</v>
      </c>
      <c r="AE1989" s="17">
        <v>0.22727272727272727</v>
      </c>
      <c r="AF1989" s="17">
        <f t="shared" si="2188"/>
        <v>20</v>
      </c>
      <c r="AG1989" s="17"/>
      <c r="AH1989" s="9">
        <v>91</v>
      </c>
      <c r="AI1989" s="9"/>
      <c r="AJ1989" s="9"/>
      <c r="AK1989" s="9"/>
      <c r="AL1989" s="9">
        <v>0.21052631578947367</v>
      </c>
      <c r="AM1989" s="9">
        <f t="shared" si="2172"/>
        <v>0.21052631578947367</v>
      </c>
      <c r="AN1989" s="9">
        <v>0.25</v>
      </c>
      <c r="AO1989" s="9">
        <f t="shared" si="2173"/>
        <v>0.2</v>
      </c>
      <c r="AP1989" s="9">
        <v>0.11428571428571428</v>
      </c>
      <c r="AQ1989" s="9"/>
      <c r="AR1989" s="9"/>
      <c r="AS1989" s="17">
        <f t="shared" si="2177"/>
        <v>24</v>
      </c>
      <c r="AT1989" s="17">
        <f t="shared" si="2122"/>
        <v>0.24999999999999994</v>
      </c>
      <c r="AU1989">
        <f t="shared" si="2178"/>
        <v>0.23636363636363636</v>
      </c>
      <c r="AV1989" s="17">
        <f t="shared" si="2179"/>
        <v>0.16521739130434782</v>
      </c>
      <c r="AW1989" s="17"/>
      <c r="AX1989" s="17"/>
      <c r="AY1989" s="17"/>
      <c r="AZ1989" s="17">
        <v>6</v>
      </c>
      <c r="BA1989" s="24">
        <v>1</v>
      </c>
      <c r="BB1989" s="9">
        <v>21</v>
      </c>
      <c r="BC1989" s="9">
        <v>0</v>
      </c>
      <c r="BD1989" s="9">
        <f t="shared" si="2189"/>
        <v>1</v>
      </c>
      <c r="BE1989" s="9" t="s">
        <v>4484</v>
      </c>
      <c r="BF1989" s="9">
        <f t="shared" si="2112"/>
        <v>0</v>
      </c>
      <c r="BG1989" s="9">
        <v>3</v>
      </c>
      <c r="BH1989" s="9">
        <v>4</v>
      </c>
      <c r="BI1989" s="9">
        <v>5</v>
      </c>
      <c r="BJ1989" s="9">
        <v>1</v>
      </c>
      <c r="BK1989" s="9">
        <v>5</v>
      </c>
      <c r="BL1989" s="9">
        <v>4</v>
      </c>
      <c r="BM1989" s="9">
        <v>1</v>
      </c>
      <c r="BN1989" s="9">
        <v>0</v>
      </c>
      <c r="BO1989" s="9">
        <v>0</v>
      </c>
      <c r="BP1989" s="9" t="s">
        <v>4485</v>
      </c>
      <c r="BQ1989" s="9">
        <f t="shared" si="2169"/>
        <v>0.4</v>
      </c>
      <c r="BR1989" s="9">
        <f t="shared" si="2174"/>
        <v>0</v>
      </c>
      <c r="BS1989" s="34">
        <f t="shared" si="2164"/>
        <v>0.9</v>
      </c>
      <c r="BT1989" s="9"/>
      <c r="BU1989" s="9"/>
      <c r="BV1989" s="9"/>
      <c r="BW1989" s="9"/>
      <c r="BX1989" s="9"/>
      <c r="BY1989" s="9"/>
      <c r="BZ1989" s="22">
        <f t="shared" si="2181"/>
        <v>6</v>
      </c>
      <c r="CA1989" s="22">
        <f t="shared" si="2182"/>
        <v>0</v>
      </c>
      <c r="CB1989" s="22">
        <f t="shared" si="2183"/>
        <v>0</v>
      </c>
      <c r="CC1989" s="22">
        <f t="shared" si="2184"/>
        <v>0.9</v>
      </c>
      <c r="CD1989" s="22">
        <f t="shared" si="2185"/>
        <v>0</v>
      </c>
      <c r="CK1989" s="23">
        <v>0.22727272727272727</v>
      </c>
      <c r="CL1989" s="23">
        <f t="shared" si="2186"/>
        <v>1</v>
      </c>
      <c r="CM1989" s="23" t="str">
        <f t="shared" si="2190"/>
        <v/>
      </c>
      <c r="CN1989" s="23" t="str">
        <f t="shared" si="2191"/>
        <v/>
      </c>
      <c r="CO1989" s="43">
        <f>+AVERAGE(AM1983:AM1987)</f>
        <v>0.34994736056442044</v>
      </c>
      <c r="CP1989" s="43">
        <f>+AVERAGE(AO1983:AO1987)</f>
        <v>0.39259995669699171</v>
      </c>
      <c r="CQ1989" s="4">
        <v>3</v>
      </c>
      <c r="CR1989" s="43">
        <f t="shared" si="2170"/>
        <v>22</v>
      </c>
    </row>
    <row r="1990" spans="1:96" ht="11.25" customHeight="1">
      <c r="A1990" s="9">
        <v>19</v>
      </c>
      <c r="B1990" s="9">
        <v>1</v>
      </c>
      <c r="C1990" s="9" t="str">
        <f t="shared" si="2125"/>
        <v>13</v>
      </c>
      <c r="D1990" s="10" t="s">
        <v>4220</v>
      </c>
      <c r="E1990" s="9">
        <v>7</v>
      </c>
      <c r="F1990" s="9">
        <v>1</v>
      </c>
      <c r="G1990" s="9">
        <v>0</v>
      </c>
      <c r="H1990" s="9">
        <v>0</v>
      </c>
      <c r="I1990" s="9">
        <v>0</v>
      </c>
      <c r="J1990" s="9">
        <v>0</v>
      </c>
      <c r="K1990" s="11">
        <v>25</v>
      </c>
      <c r="L1990" s="9">
        <v>37</v>
      </c>
      <c r="M1990" s="9">
        <v>7</v>
      </c>
      <c r="N1990" s="17">
        <f>SUM(M1984:M1990)</f>
        <v>41</v>
      </c>
      <c r="O1990" s="17">
        <f t="shared" si="2175"/>
        <v>0.19562043795620437</v>
      </c>
      <c r="P1990" s="17">
        <f t="shared" si="2187"/>
        <v>1</v>
      </c>
      <c r="Q1990" s="9">
        <v>25</v>
      </c>
      <c r="R1990" s="9"/>
      <c r="S1990" s="9">
        <v>0.28000000000000003</v>
      </c>
      <c r="T1990" s="9">
        <v>62</v>
      </c>
      <c r="U1990" s="9">
        <v>25</v>
      </c>
      <c r="V1990" s="11">
        <v>30</v>
      </c>
      <c r="W1990" s="11">
        <f t="shared" si="2171"/>
        <v>30</v>
      </c>
      <c r="X1990" s="17">
        <f t="shared" si="2192"/>
        <v>25</v>
      </c>
      <c r="Y1990" s="17"/>
      <c r="Z1990" s="9">
        <v>15</v>
      </c>
      <c r="AA1990" s="17">
        <f>SUM(Z1984:Z1990)</f>
        <v>105</v>
      </c>
      <c r="AB1990" s="17">
        <f t="shared" si="2176"/>
        <v>0.30392156862745096</v>
      </c>
      <c r="AC1990" s="17">
        <f t="shared" si="2165"/>
        <v>55</v>
      </c>
      <c r="AD1990" s="17">
        <f t="shared" si="2180"/>
        <v>0.27272727272727271</v>
      </c>
      <c r="AE1990" s="17">
        <v>0.25</v>
      </c>
      <c r="AF1990" s="17">
        <f t="shared" si="2188"/>
        <v>18</v>
      </c>
      <c r="AG1990" s="17"/>
      <c r="AH1990" s="9">
        <v>80</v>
      </c>
      <c r="AI1990" s="9"/>
      <c r="AJ1990" s="9"/>
      <c r="AK1990" s="9"/>
      <c r="AL1990" s="9">
        <v>0.22400000000000003</v>
      </c>
      <c r="AM1990" s="9">
        <f t="shared" si="2172"/>
        <v>0.224</v>
      </c>
      <c r="AN1990" s="9">
        <v>0.27272727272727271</v>
      </c>
      <c r="AO1990" s="9">
        <f t="shared" si="2173"/>
        <v>0.25454545454545452</v>
      </c>
      <c r="AP1990" s="9">
        <v>0.11499999999999999</v>
      </c>
      <c r="AQ1990" s="9"/>
      <c r="AR1990" s="9"/>
      <c r="AS1990" s="17">
        <f t="shared" si="2177"/>
        <v>19</v>
      </c>
      <c r="AT1990" s="17">
        <f t="shared" si="2122"/>
        <v>0.21052631578947367</v>
      </c>
      <c r="AU1990">
        <f t="shared" si="2178"/>
        <v>0.2</v>
      </c>
      <c r="AV1990" s="17">
        <f t="shared" si="2179"/>
        <v>0.11428571428571428</v>
      </c>
      <c r="AW1990" s="17"/>
      <c r="AX1990" s="17"/>
      <c r="AY1990" s="17"/>
      <c r="AZ1990" s="17">
        <v>6</v>
      </c>
      <c r="BA1990" s="24">
        <v>1</v>
      </c>
      <c r="BB1990" s="9">
        <v>21</v>
      </c>
      <c r="BC1990" s="9">
        <v>0</v>
      </c>
      <c r="BD1990" s="9">
        <f t="shared" si="2189"/>
        <v>1</v>
      </c>
      <c r="BE1990" s="9" t="s">
        <v>4484</v>
      </c>
      <c r="BF1990" s="9">
        <f t="shared" si="2112"/>
        <v>0</v>
      </c>
      <c r="BG1990" s="9">
        <v>3</v>
      </c>
      <c r="BH1990" s="9">
        <v>4</v>
      </c>
      <c r="BI1990" s="9">
        <v>5</v>
      </c>
      <c r="BJ1990" s="9">
        <v>1</v>
      </c>
      <c r="BK1990" s="9">
        <v>5</v>
      </c>
      <c r="BL1990" s="9">
        <v>4</v>
      </c>
      <c r="BM1990" s="9">
        <v>1</v>
      </c>
      <c r="BN1990" s="9">
        <v>0</v>
      </c>
      <c r="BO1990" s="9">
        <v>0</v>
      </c>
      <c r="BP1990" s="9" t="s">
        <v>4485</v>
      </c>
      <c r="BQ1990" s="9">
        <f t="shared" si="2169"/>
        <v>0.4</v>
      </c>
      <c r="BR1990" s="9">
        <f t="shared" si="2174"/>
        <v>0</v>
      </c>
      <c r="BS1990" s="34">
        <f t="shared" si="2164"/>
        <v>0.9</v>
      </c>
      <c r="BT1990" s="9"/>
      <c r="BU1990" s="9"/>
      <c r="BV1990" s="9"/>
      <c r="BW1990" s="9"/>
      <c r="BX1990" s="9"/>
      <c r="BY1990" s="9"/>
      <c r="BZ1990" s="22">
        <f t="shared" si="2181"/>
        <v>7</v>
      </c>
      <c r="CA1990" s="22">
        <f t="shared" si="2182"/>
        <v>0</v>
      </c>
      <c r="CB1990" s="22">
        <f t="shared" si="2183"/>
        <v>0</v>
      </c>
      <c r="CC1990" s="22">
        <f t="shared" si="2184"/>
        <v>0.9</v>
      </c>
      <c r="CD1990" s="22">
        <f t="shared" si="2185"/>
        <v>0</v>
      </c>
      <c r="CK1990" s="23">
        <v>0.25</v>
      </c>
      <c r="CL1990" s="23">
        <f t="shared" si="2186"/>
        <v>1</v>
      </c>
      <c r="CM1990" s="23" t="str">
        <f t="shared" si="2190"/>
        <v/>
      </c>
      <c r="CN1990" s="23" t="str">
        <f t="shared" si="2191"/>
        <v/>
      </c>
      <c r="CO1990" s="43">
        <f>+AVERAGE(AM1983:AM1987)</f>
        <v>0.34994736056442044</v>
      </c>
      <c r="CP1990" s="43">
        <f>+AVERAGE(AO1983:AO1987)</f>
        <v>0.39259995669699171</v>
      </c>
      <c r="CQ1990" s="4">
        <v>3</v>
      </c>
      <c r="CR1990" s="43">
        <f t="shared" si="2170"/>
        <v>28</v>
      </c>
    </row>
    <row r="1991" spans="1:96" ht="11.25" customHeight="1">
      <c r="A1991" s="9">
        <v>19</v>
      </c>
      <c r="B1991" s="9">
        <v>1</v>
      </c>
      <c r="C1991" s="9" t="str">
        <f t="shared" si="2125"/>
        <v>13</v>
      </c>
      <c r="D1991" s="10" t="s">
        <v>4220</v>
      </c>
      <c r="E1991" s="9">
        <v>8</v>
      </c>
      <c r="F1991" s="9">
        <v>1</v>
      </c>
      <c r="G1991" s="9">
        <v>0</v>
      </c>
      <c r="H1991" s="9">
        <v>0</v>
      </c>
      <c r="I1991" s="9">
        <v>0</v>
      </c>
      <c r="J1991" s="9">
        <v>0</v>
      </c>
      <c r="K1991" s="11">
        <v>25</v>
      </c>
      <c r="L1991" s="9">
        <v>37</v>
      </c>
      <c r="M1991" s="9">
        <v>7</v>
      </c>
      <c r="N1991" s="17">
        <f>SUM(M1984:M1991)</f>
        <v>48</v>
      </c>
      <c r="O1991" s="17">
        <f t="shared" si="2175"/>
        <v>0.20122699386503068</v>
      </c>
      <c r="P1991" s="17">
        <f t="shared" si="2187"/>
        <v>1</v>
      </c>
      <c r="Q1991" s="9">
        <v>26</v>
      </c>
      <c r="R1991" s="9"/>
      <c r="S1991" s="9">
        <v>0.26923076923076922</v>
      </c>
      <c r="T1991" s="9">
        <v>63</v>
      </c>
      <c r="U1991" s="9">
        <v>25</v>
      </c>
      <c r="V1991" s="11">
        <v>30</v>
      </c>
      <c r="W1991" s="11">
        <f t="shared" si="2171"/>
        <v>30</v>
      </c>
      <c r="X1991" s="17">
        <f t="shared" si="2192"/>
        <v>25</v>
      </c>
      <c r="Y1991" s="17"/>
      <c r="Z1991" s="9">
        <v>4</v>
      </c>
      <c r="AA1991" s="17">
        <f>SUM(Z1984:Z1991)</f>
        <v>109</v>
      </c>
      <c r="AB1991" s="17">
        <f t="shared" si="2176"/>
        <v>0.29304347826086957</v>
      </c>
      <c r="AC1991" s="17">
        <f t="shared" si="2165"/>
        <v>52</v>
      </c>
      <c r="AD1991" s="17">
        <f t="shared" si="2180"/>
        <v>7.6923076923076927E-2</v>
      </c>
      <c r="AE1991" s="17">
        <v>0.27272727272727271</v>
      </c>
      <c r="AF1991" s="17">
        <f t="shared" si="2188"/>
        <v>7</v>
      </c>
      <c r="AG1991" s="17"/>
      <c r="AH1991" s="9">
        <v>76</v>
      </c>
      <c r="AI1991" s="9"/>
      <c r="AJ1991" s="9"/>
      <c r="AK1991" s="9"/>
      <c r="AL1991" s="9">
        <v>0.23076923076923075</v>
      </c>
      <c r="AM1991" s="9">
        <f t="shared" si="2172"/>
        <v>0.23076923076923078</v>
      </c>
      <c r="AN1991" s="9">
        <v>7.6923076923076927E-2</v>
      </c>
      <c r="AO1991" s="9">
        <f t="shared" si="2173"/>
        <v>0.36153846153846153</v>
      </c>
      <c r="AP1991" s="9">
        <v>0.20526315789473687</v>
      </c>
      <c r="AQ1991" s="9"/>
      <c r="AR1991" s="9"/>
      <c r="AS1991" s="17">
        <f t="shared" si="2177"/>
        <v>25</v>
      </c>
      <c r="AT1991" s="17">
        <f t="shared" si="2122"/>
        <v>0.22400000000000003</v>
      </c>
      <c r="AU1991">
        <f t="shared" si="2178"/>
        <v>0.25454545454545452</v>
      </c>
      <c r="AV1991" s="17">
        <f t="shared" si="2179"/>
        <v>0.11499999999999999</v>
      </c>
      <c r="AW1991" s="17"/>
      <c r="AX1991" s="17"/>
      <c r="AY1991" s="17"/>
      <c r="AZ1991" s="17">
        <v>6</v>
      </c>
      <c r="BA1991" s="24">
        <v>1</v>
      </c>
      <c r="BB1991" s="9">
        <v>21</v>
      </c>
      <c r="BC1991" s="9">
        <v>0</v>
      </c>
      <c r="BD1991" s="9">
        <f t="shared" si="2189"/>
        <v>1</v>
      </c>
      <c r="BE1991" s="9" t="s">
        <v>4484</v>
      </c>
      <c r="BF1991" s="9">
        <f t="shared" si="2112"/>
        <v>0</v>
      </c>
      <c r="BG1991" s="9">
        <v>3</v>
      </c>
      <c r="BH1991" s="9">
        <v>4</v>
      </c>
      <c r="BI1991" s="9">
        <v>5</v>
      </c>
      <c r="BJ1991" s="9">
        <v>1</v>
      </c>
      <c r="BK1991" s="9">
        <v>5</v>
      </c>
      <c r="BL1991" s="9">
        <v>4</v>
      </c>
      <c r="BM1991" s="9">
        <v>1</v>
      </c>
      <c r="BN1991" s="9">
        <v>0</v>
      </c>
      <c r="BO1991" s="9">
        <v>0</v>
      </c>
      <c r="BP1991" s="9" t="s">
        <v>4485</v>
      </c>
      <c r="BQ1991" s="9">
        <f t="shared" si="2169"/>
        <v>0.4</v>
      </c>
      <c r="BR1991" s="9">
        <f t="shared" si="2174"/>
        <v>0</v>
      </c>
      <c r="BS1991" s="34">
        <f t="shared" si="2164"/>
        <v>0.9</v>
      </c>
      <c r="BT1991" s="9"/>
      <c r="BU1991" s="9"/>
      <c r="BV1991" s="9"/>
      <c r="BW1991" s="9"/>
      <c r="BX1991" s="9"/>
      <c r="BY1991" s="9"/>
      <c r="BZ1991" s="22">
        <f t="shared" si="2181"/>
        <v>8</v>
      </c>
      <c r="CA1991" s="22">
        <f t="shared" si="2182"/>
        <v>0</v>
      </c>
      <c r="CB1991" s="22">
        <f t="shared" si="2183"/>
        <v>0</v>
      </c>
      <c r="CC1991" s="22">
        <f t="shared" si="2184"/>
        <v>0.9</v>
      </c>
      <c r="CD1991" s="22">
        <f t="shared" si="2185"/>
        <v>0</v>
      </c>
      <c r="CK1991" s="23">
        <v>0.27272727272727271</v>
      </c>
      <c r="CL1991" s="23">
        <f t="shared" si="2186"/>
        <v>1</v>
      </c>
      <c r="CM1991" s="23" t="str">
        <f t="shared" si="2190"/>
        <v/>
      </c>
      <c r="CN1991" s="23" t="str">
        <f t="shared" si="2191"/>
        <v/>
      </c>
      <c r="CO1991" s="43">
        <f>+AVERAGE(AM1983:AM1987)</f>
        <v>0.34994736056442044</v>
      </c>
      <c r="CP1991" s="43">
        <f>+AVERAGE(AO1983:AO1987)</f>
        <v>0.39259995669699171</v>
      </c>
      <c r="CQ1991" s="4">
        <v>1</v>
      </c>
      <c r="CR1991" s="43">
        <f t="shared" si="2170"/>
        <v>20</v>
      </c>
    </row>
    <row r="1992" spans="1:96" ht="11.25" customHeight="1">
      <c r="A1992" s="9">
        <v>19</v>
      </c>
      <c r="B1992" s="9">
        <v>1</v>
      </c>
      <c r="C1992" s="9" t="str">
        <f t="shared" si="2125"/>
        <v>13</v>
      </c>
      <c r="D1992" s="10" t="s">
        <v>4220</v>
      </c>
      <c r="E1992" s="11">
        <v>9</v>
      </c>
      <c r="F1992" s="9">
        <v>1</v>
      </c>
      <c r="G1992" s="9">
        <v>0</v>
      </c>
      <c r="H1992" s="9">
        <v>0</v>
      </c>
      <c r="I1992" s="9">
        <v>0</v>
      </c>
      <c r="J1992" s="9">
        <v>0</v>
      </c>
      <c r="K1992" s="11">
        <v>25</v>
      </c>
      <c r="L1992" s="9">
        <v>38</v>
      </c>
      <c r="M1992" s="9">
        <v>10</v>
      </c>
      <c r="N1992" s="17">
        <f>SUM(M1984:M1992)</f>
        <v>58</v>
      </c>
      <c r="O1992" s="17">
        <f t="shared" si="2175"/>
        <v>0.21780104712041884</v>
      </c>
      <c r="P1992" s="17">
        <f t="shared" si="2187"/>
        <v>1</v>
      </c>
      <c r="Q1992" s="9">
        <v>28</v>
      </c>
      <c r="R1992" s="9"/>
      <c r="S1992" s="9">
        <v>0.35714285714285715</v>
      </c>
      <c r="T1992" s="9">
        <v>66</v>
      </c>
      <c r="U1992" s="9">
        <v>30</v>
      </c>
      <c r="V1992" s="11">
        <v>30</v>
      </c>
      <c r="W1992" s="11">
        <f t="shared" si="2171"/>
        <v>30</v>
      </c>
      <c r="X1992" s="17">
        <f t="shared" si="2192"/>
        <v>30</v>
      </c>
      <c r="Y1992" s="17"/>
      <c r="Z1992" s="9">
        <v>10</v>
      </c>
      <c r="AA1992" s="17">
        <f>SUM(Z1984:Z1992)</f>
        <v>119</v>
      </c>
      <c r="AB1992" s="17">
        <f t="shared" si="2176"/>
        <v>0.26769825918762091</v>
      </c>
      <c r="AC1992" s="17">
        <f t="shared" si="2165"/>
        <v>57</v>
      </c>
      <c r="AD1992" s="17">
        <f t="shared" si="2180"/>
        <v>0.17543859649122806</v>
      </c>
      <c r="AE1992" s="17">
        <v>7.6923076923076927E-2</v>
      </c>
      <c r="AF1992" s="17">
        <f t="shared" si="2188"/>
        <v>10</v>
      </c>
      <c r="AG1992" s="17"/>
      <c r="AH1992" s="9">
        <v>79</v>
      </c>
      <c r="AI1992" s="9"/>
      <c r="AJ1992" s="9"/>
      <c r="AK1992" s="9"/>
      <c r="AL1992" s="9">
        <v>0.31428571428571422</v>
      </c>
      <c r="AM1992" s="9">
        <f t="shared" si="2172"/>
        <v>0.31428571428571428</v>
      </c>
      <c r="AN1992" s="9">
        <v>0.17543859649122806</v>
      </c>
      <c r="AO1992" s="9">
        <f t="shared" si="2173"/>
        <v>0.23157894736842105</v>
      </c>
      <c r="AP1992" s="9">
        <v>0.16202531645569623</v>
      </c>
      <c r="AQ1992" s="9"/>
      <c r="AR1992" s="9"/>
      <c r="AS1992" s="17">
        <f t="shared" si="2177"/>
        <v>26</v>
      </c>
      <c r="AT1992" s="17">
        <f t="shared" si="2122"/>
        <v>0.23076923076923075</v>
      </c>
      <c r="AU1992">
        <f t="shared" si="2178"/>
        <v>0.36153846153846153</v>
      </c>
      <c r="AV1992" s="17">
        <f t="shared" si="2179"/>
        <v>0.20526315789473687</v>
      </c>
      <c r="AW1992" s="17"/>
      <c r="AX1992" s="17"/>
      <c r="AY1992" s="17"/>
      <c r="AZ1992" s="17">
        <v>6</v>
      </c>
      <c r="BA1992" s="24">
        <v>1</v>
      </c>
      <c r="BB1992" s="9">
        <v>21</v>
      </c>
      <c r="BC1992" s="9">
        <v>0</v>
      </c>
      <c r="BD1992" s="9">
        <f t="shared" si="2189"/>
        <v>1</v>
      </c>
      <c r="BE1992" s="9" t="s">
        <v>4484</v>
      </c>
      <c r="BF1992" s="9">
        <f t="shared" si="2112"/>
        <v>0</v>
      </c>
      <c r="BG1992" s="9">
        <v>3</v>
      </c>
      <c r="BH1992" s="9">
        <v>4</v>
      </c>
      <c r="BI1992" s="9">
        <v>5</v>
      </c>
      <c r="BJ1992" s="9">
        <v>1</v>
      </c>
      <c r="BK1992" s="9">
        <v>5</v>
      </c>
      <c r="BL1992" s="9">
        <v>4</v>
      </c>
      <c r="BM1992" s="9">
        <v>1</v>
      </c>
      <c r="BN1992" s="9">
        <v>0</v>
      </c>
      <c r="BO1992" s="9">
        <v>0</v>
      </c>
      <c r="BP1992" s="9" t="s">
        <v>4485</v>
      </c>
      <c r="BQ1992" s="9">
        <f t="shared" si="2169"/>
        <v>0.4</v>
      </c>
      <c r="BR1992" s="9">
        <f t="shared" si="2174"/>
        <v>0</v>
      </c>
      <c r="BS1992" s="34">
        <f t="shared" si="2164"/>
        <v>0.9</v>
      </c>
      <c r="BT1992" s="9"/>
      <c r="BU1992" s="9"/>
      <c r="BV1992" s="9"/>
      <c r="BW1992" s="9"/>
      <c r="BX1992" s="9"/>
      <c r="BY1992" s="9"/>
      <c r="BZ1992" s="22">
        <f t="shared" si="2181"/>
        <v>9</v>
      </c>
      <c r="CA1992" s="22">
        <f t="shared" si="2182"/>
        <v>0</v>
      </c>
      <c r="CB1992" s="22">
        <f t="shared" si="2183"/>
        <v>0</v>
      </c>
      <c r="CC1992" s="22">
        <f t="shared" si="2184"/>
        <v>0.9</v>
      </c>
      <c r="CD1992" s="22">
        <f t="shared" si="2185"/>
        <v>0</v>
      </c>
      <c r="CK1992" s="23">
        <v>7.6923076923076927E-2</v>
      </c>
      <c r="CL1992" s="23">
        <f t="shared" si="2186"/>
        <v>1</v>
      </c>
      <c r="CM1992" s="23" t="str">
        <f t="shared" si="2190"/>
        <v/>
      </c>
      <c r="CN1992" s="23" t="str">
        <f t="shared" si="2191"/>
        <v/>
      </c>
      <c r="CO1992" s="43">
        <f>+AVERAGE(AM1983:AM1987)</f>
        <v>0.34994736056442044</v>
      </c>
      <c r="CP1992" s="43">
        <f>+AVERAGE(AO1983:AO1987)</f>
        <v>0.39259995669699171</v>
      </c>
      <c r="CQ1992" s="4">
        <v>1</v>
      </c>
      <c r="CR1992" s="43">
        <f t="shared" si="2170"/>
        <v>12</v>
      </c>
    </row>
    <row r="1993" spans="1:96" ht="11.25" customHeight="1">
      <c r="A1993" s="9">
        <v>19</v>
      </c>
      <c r="B1993" s="9">
        <v>1</v>
      </c>
      <c r="C1993" s="9" t="str">
        <f t="shared" si="2125"/>
        <v>13</v>
      </c>
      <c r="D1993" s="10" t="s">
        <v>4220</v>
      </c>
      <c r="E1993" s="9">
        <v>10</v>
      </c>
      <c r="F1993" s="9">
        <v>1</v>
      </c>
      <c r="G1993" s="9">
        <v>0</v>
      </c>
      <c r="H1993" s="9">
        <v>0</v>
      </c>
      <c r="I1993" s="9">
        <v>0</v>
      </c>
      <c r="J1993" s="9">
        <v>0</v>
      </c>
      <c r="K1993" s="11">
        <v>25</v>
      </c>
      <c r="L1993" s="9">
        <v>41</v>
      </c>
      <c r="M1993" s="9">
        <v>7</v>
      </c>
      <c r="N1993" s="17">
        <f>SUM(M1984:M1993)</f>
        <v>65</v>
      </c>
      <c r="O1993" s="17">
        <f t="shared" si="2175"/>
        <v>0.21004566210045661</v>
      </c>
      <c r="P1993" s="17">
        <f t="shared" si="2187"/>
        <v>1</v>
      </c>
      <c r="Q1993" s="9">
        <v>28</v>
      </c>
      <c r="R1993" s="9"/>
      <c r="S1993" s="9">
        <v>0.25</v>
      </c>
      <c r="T1993" s="9">
        <v>69</v>
      </c>
      <c r="U1993" s="9">
        <v>30</v>
      </c>
      <c r="V1993" s="11">
        <v>30</v>
      </c>
      <c r="W1993" s="11">
        <f t="shared" si="2171"/>
        <v>30</v>
      </c>
      <c r="X1993" s="17">
        <f t="shared" si="2192"/>
        <v>30</v>
      </c>
      <c r="Y1993" s="17">
        <f>SUM(X1984:X1993)</f>
        <v>280</v>
      </c>
      <c r="Z1993" s="9">
        <v>10</v>
      </c>
      <c r="AA1993" s="17">
        <f>SUM(Z1984:Z1993)</f>
        <v>129</v>
      </c>
      <c r="AB1993" s="17">
        <f t="shared" si="2176"/>
        <v>0.2294627383015598</v>
      </c>
      <c r="AC1993" s="17">
        <f t="shared" si="2165"/>
        <v>60</v>
      </c>
      <c r="AD1993" s="17">
        <f t="shared" si="2180"/>
        <v>0.16666666666666666</v>
      </c>
      <c r="AE1993" s="17">
        <v>0.17543859649122806</v>
      </c>
      <c r="AF1993" s="17">
        <f t="shared" si="2188"/>
        <v>13</v>
      </c>
      <c r="AG1993" s="17">
        <f>+SUM(AF1984:AF1993)</f>
        <v>164</v>
      </c>
      <c r="AH1993" s="9">
        <v>82</v>
      </c>
      <c r="AI1993" s="9"/>
      <c r="AJ1993" s="9"/>
      <c r="AK1993" s="9"/>
      <c r="AL1993" s="9">
        <v>0.15714285714285711</v>
      </c>
      <c r="AM1993" s="9">
        <f t="shared" si="2172"/>
        <v>0.15714285714285714</v>
      </c>
      <c r="AN1993" s="9">
        <v>0.16666666666666666</v>
      </c>
      <c r="AO1993" s="9">
        <f t="shared" si="2173"/>
        <v>0.1</v>
      </c>
      <c r="AP1993" s="9">
        <v>0.12682926829268296</v>
      </c>
      <c r="AQ1993" s="9"/>
      <c r="AR1993" s="9"/>
      <c r="AS1993" s="17">
        <f t="shared" si="2177"/>
        <v>28</v>
      </c>
      <c r="AT1993" s="17">
        <f t="shared" si="2122"/>
        <v>0.31428571428571422</v>
      </c>
      <c r="AU1993">
        <f t="shared" si="2178"/>
        <v>0.23157894736842105</v>
      </c>
      <c r="AV1993" s="17">
        <f t="shared" si="2179"/>
        <v>0.16202531645569623</v>
      </c>
      <c r="AW1993" s="17"/>
      <c r="AX1993" s="17"/>
      <c r="AY1993" s="17"/>
      <c r="AZ1993" s="17">
        <v>6</v>
      </c>
      <c r="BA1993" s="24">
        <v>1</v>
      </c>
      <c r="BB1993" s="9">
        <v>21</v>
      </c>
      <c r="BC1993" s="9">
        <v>0</v>
      </c>
      <c r="BD1993" s="9">
        <f t="shared" si="2189"/>
        <v>1</v>
      </c>
      <c r="BE1993" s="9" t="s">
        <v>4484</v>
      </c>
      <c r="BF1993" s="9">
        <f t="shared" si="2112"/>
        <v>0</v>
      </c>
      <c r="BG1993" s="9">
        <v>3</v>
      </c>
      <c r="BH1993" s="9">
        <v>4</v>
      </c>
      <c r="BI1993" s="9">
        <v>5</v>
      </c>
      <c r="BJ1993" s="9">
        <v>1</v>
      </c>
      <c r="BK1993" s="9">
        <v>5</v>
      </c>
      <c r="BL1993" s="9">
        <v>4</v>
      </c>
      <c r="BM1993" s="9">
        <v>1</v>
      </c>
      <c r="BN1993" s="9">
        <v>0</v>
      </c>
      <c r="BO1993" s="9">
        <v>0</v>
      </c>
      <c r="BP1993" s="9" t="s">
        <v>4485</v>
      </c>
      <c r="BQ1993" s="9">
        <f t="shared" si="2169"/>
        <v>0.4</v>
      </c>
      <c r="BR1993" s="9">
        <f t="shared" si="2174"/>
        <v>0</v>
      </c>
      <c r="BS1993" s="34">
        <f t="shared" si="2164"/>
        <v>0.9</v>
      </c>
      <c r="BT1993" s="9">
        <f>+SUM(AH1984:AH1993)</f>
        <v>858</v>
      </c>
      <c r="BU1993" s="9"/>
      <c r="BV1993" s="9"/>
      <c r="BW1993" s="9">
        <f>SUM(AF1984:AF1993)</f>
        <v>164</v>
      </c>
      <c r="BX1993" s="9"/>
      <c r="BY1993" s="9"/>
      <c r="BZ1993" s="22">
        <f t="shared" si="2181"/>
        <v>10</v>
      </c>
      <c r="CA1993" s="22">
        <f t="shared" si="2182"/>
        <v>0</v>
      </c>
      <c r="CB1993" s="22">
        <f t="shared" si="2183"/>
        <v>0</v>
      </c>
      <c r="CC1993" s="22">
        <f t="shared" si="2184"/>
        <v>0.9</v>
      </c>
      <c r="CD1993" s="22">
        <f t="shared" si="2185"/>
        <v>0</v>
      </c>
      <c r="CK1993" s="23">
        <v>0.17543859649122806</v>
      </c>
      <c r="CL1993" s="23">
        <f t="shared" si="2186"/>
        <v>1</v>
      </c>
      <c r="CM1993" s="23" t="str">
        <f t="shared" si="2190"/>
        <v/>
      </c>
      <c r="CN1993" s="23" t="str">
        <f t="shared" si="2191"/>
        <v/>
      </c>
      <c r="CO1993" s="43">
        <f>+AVERAGE(AM1983:AM1987)</f>
        <v>0.34994736056442044</v>
      </c>
      <c r="CP1993" s="43">
        <f>+AVERAGE(AO1983:AO1987)</f>
        <v>0.39259995669699171</v>
      </c>
      <c r="CQ1993" s="4">
        <v>1</v>
      </c>
      <c r="CR1993" s="43">
        <f t="shared" si="2170"/>
        <v>20</v>
      </c>
    </row>
    <row r="1994" spans="1:96" ht="11.25" customHeight="1">
      <c r="A1994" s="9">
        <v>19</v>
      </c>
      <c r="B1994" s="9">
        <v>1</v>
      </c>
      <c r="C1994" s="9" t="str">
        <f t="shared" si="2125"/>
        <v>13</v>
      </c>
      <c r="D1994" s="10" t="s">
        <v>4220</v>
      </c>
      <c r="E1994" s="9">
        <v>11</v>
      </c>
      <c r="F1994" s="9">
        <v>1</v>
      </c>
      <c r="G1994" s="9">
        <v>0</v>
      </c>
      <c r="H1994" s="9">
        <v>0</v>
      </c>
      <c r="I1994" s="9">
        <v>0</v>
      </c>
      <c r="J1994" s="9">
        <v>1</v>
      </c>
      <c r="K1994" s="11">
        <v>25</v>
      </c>
      <c r="L1994" s="9">
        <v>75</v>
      </c>
      <c r="M1994" s="9">
        <v>0</v>
      </c>
      <c r="N1994" s="9"/>
      <c r="O1994" s="17"/>
      <c r="P1994" s="17">
        <f t="shared" si="2187"/>
        <v>0</v>
      </c>
      <c r="Q1994" s="9">
        <v>11</v>
      </c>
      <c r="R1994" s="9"/>
      <c r="S1994" s="9">
        <v>0</v>
      </c>
      <c r="T1994" s="9">
        <v>86</v>
      </c>
      <c r="U1994" s="9">
        <v>40</v>
      </c>
      <c r="V1994" s="11">
        <v>27</v>
      </c>
      <c r="W1994" s="11">
        <f t="shared" si="2171"/>
        <v>30</v>
      </c>
      <c r="X1994" s="17">
        <f t="shared" si="2192"/>
        <v>27</v>
      </c>
      <c r="Y1994" s="17"/>
      <c r="Z1994" s="9">
        <v>10</v>
      </c>
      <c r="AA1994" s="9"/>
      <c r="AB1994" s="17"/>
      <c r="AC1994" s="17">
        <f t="shared" si="2165"/>
        <v>45</v>
      </c>
      <c r="AD1994" s="17">
        <f t="shared" si="2180"/>
        <v>0.22222222222222221</v>
      </c>
      <c r="AE1994" s="17">
        <v>0.16666666666666666</v>
      </c>
      <c r="AF1994" s="17">
        <f t="shared" si="2188"/>
        <v>20</v>
      </c>
      <c r="AG1994" s="17"/>
      <c r="AH1994" s="9">
        <v>84</v>
      </c>
      <c r="AI1994" s="9"/>
      <c r="AJ1994" s="9"/>
      <c r="AK1994" s="9"/>
      <c r="AL1994" s="9">
        <v>0.61818181818181817</v>
      </c>
      <c r="AM1994" s="9">
        <f t="shared" si="2172"/>
        <v>0.61818181818181817</v>
      </c>
      <c r="AN1994" s="9">
        <v>0.22222222222222221</v>
      </c>
      <c r="AO1994" s="9">
        <f t="shared" si="2173"/>
        <v>0.26666666666666666</v>
      </c>
      <c r="AP1994" s="9">
        <v>0.12380952380952379</v>
      </c>
      <c r="AQ1994" s="9">
        <f>+AVERAGE(AL1984:AL1993)</f>
        <v>0.27785661839672726</v>
      </c>
      <c r="AR1994" s="9">
        <f>+AVERAGE(AO1984:AO1993)</f>
        <v>0.28653936302397076</v>
      </c>
      <c r="AU1994" t="str">
        <f>+IF(AND(E1994&gt;11,AO1993&gt;0),AO1993,"")</f>
        <v/>
      </c>
      <c r="AZ1994">
        <v>6</v>
      </c>
      <c r="BA1994" s="24">
        <v>1</v>
      </c>
      <c r="BB1994" s="9">
        <v>21</v>
      </c>
      <c r="BC1994" s="9">
        <v>0</v>
      </c>
      <c r="BD1994" s="9">
        <f t="shared" si="2189"/>
        <v>1</v>
      </c>
      <c r="BE1994" s="9" t="s">
        <v>4484</v>
      </c>
      <c r="BF1994" s="9">
        <f t="shared" si="2112"/>
        <v>0</v>
      </c>
      <c r="BG1994" s="9">
        <v>3</v>
      </c>
      <c r="BH1994" s="9">
        <v>4</v>
      </c>
      <c r="BI1994" s="9">
        <v>5</v>
      </c>
      <c r="BJ1994" s="9">
        <v>1</v>
      </c>
      <c r="BK1994" s="9">
        <v>5</v>
      </c>
      <c r="BL1994" s="9">
        <v>4</v>
      </c>
      <c r="BM1994" s="9">
        <v>1</v>
      </c>
      <c r="BN1994" s="9">
        <v>0</v>
      </c>
      <c r="BO1994" s="9">
        <v>0</v>
      </c>
      <c r="BP1994" s="9" t="s">
        <v>4485</v>
      </c>
      <c r="BQ1994" s="9">
        <f t="shared" si="2169"/>
        <v>0.4</v>
      </c>
      <c r="BR1994" s="9">
        <f t="shared" si="2174"/>
        <v>0</v>
      </c>
      <c r="BS1994" s="34">
        <f t="shared" si="2164"/>
        <v>0.9</v>
      </c>
      <c r="BT1994" s="9"/>
      <c r="BU1994" s="9"/>
      <c r="BV1994" s="9"/>
      <c r="BW1994" s="9"/>
      <c r="BX1994" s="9"/>
      <c r="BY1994" s="9"/>
      <c r="BZ1994" s="22">
        <f t="shared" si="2181"/>
        <v>0</v>
      </c>
      <c r="CA1994" s="22">
        <f t="shared" si="2182"/>
        <v>1</v>
      </c>
      <c r="CB1994" s="22">
        <f t="shared" si="2183"/>
        <v>0.9</v>
      </c>
      <c r="CC1994" s="22">
        <f t="shared" si="2184"/>
        <v>0</v>
      </c>
      <c r="CD1994" s="22">
        <f t="shared" si="2185"/>
        <v>1</v>
      </c>
      <c r="CK1994" s="23">
        <v>0.16666666666666666</v>
      </c>
      <c r="CL1994" s="23">
        <f t="shared" si="2186"/>
        <v>1</v>
      </c>
      <c r="CM1994" s="23">
        <f t="shared" si="2190"/>
        <v>0.27785661839672726</v>
      </c>
      <c r="CN1994" s="23">
        <f t="shared" si="2191"/>
        <v>0.28653936302397076</v>
      </c>
      <c r="CQ1994" s="4">
        <v>3</v>
      </c>
      <c r="CR1994" s="43">
        <f t="shared" si="2170"/>
        <v>21</v>
      </c>
    </row>
    <row r="1995" spans="1:96" ht="11.25" customHeight="1">
      <c r="A1995" s="9">
        <v>19</v>
      </c>
      <c r="B1995" s="9">
        <v>1</v>
      </c>
      <c r="C1995" s="9" t="str">
        <f t="shared" si="2125"/>
        <v>13</v>
      </c>
      <c r="D1995" s="10" t="s">
        <v>4220</v>
      </c>
      <c r="E1995" s="9">
        <v>12</v>
      </c>
      <c r="F1995" s="9">
        <v>1</v>
      </c>
      <c r="G1995" s="9">
        <v>0</v>
      </c>
      <c r="H1995" s="9">
        <v>0</v>
      </c>
      <c r="I1995" s="9">
        <v>0</v>
      </c>
      <c r="J1995" s="9">
        <v>1</v>
      </c>
      <c r="K1995" s="11">
        <v>25</v>
      </c>
      <c r="L1995" s="9">
        <v>61</v>
      </c>
      <c r="M1995" s="9">
        <v>5</v>
      </c>
      <c r="N1995" s="9"/>
      <c r="O1995" s="17"/>
      <c r="P1995" s="17">
        <f t="shared" si="2187"/>
        <v>2</v>
      </c>
      <c r="Q1995" s="9">
        <v>13</v>
      </c>
      <c r="R1995" s="9"/>
      <c r="S1995" s="9">
        <v>0.38461538461538464</v>
      </c>
      <c r="T1995" s="9">
        <v>74</v>
      </c>
      <c r="U1995" s="9">
        <v>35</v>
      </c>
      <c r="V1995" s="11">
        <v>31</v>
      </c>
      <c r="W1995" s="11">
        <f t="shared" si="2171"/>
        <v>27</v>
      </c>
      <c r="X1995" s="17">
        <f t="shared" si="2192"/>
        <v>31</v>
      </c>
      <c r="Y1995" s="17"/>
      <c r="Z1995" s="9">
        <v>10</v>
      </c>
      <c r="AA1995" s="9"/>
      <c r="AB1995" s="17"/>
      <c r="AC1995" s="17">
        <f t="shared" si="2165"/>
        <v>55</v>
      </c>
      <c r="AD1995" s="17">
        <f t="shared" si="2180"/>
        <v>0.18181818181818182</v>
      </c>
      <c r="AE1995" s="17">
        <v>0.22222222222222221</v>
      </c>
      <c r="AF1995" s="17">
        <f t="shared" si="2188"/>
        <v>15</v>
      </c>
      <c r="AG1995" s="17"/>
      <c r="AH1995" s="9">
        <v>92</v>
      </c>
      <c r="AI1995" s="9"/>
      <c r="AJ1995" s="9"/>
      <c r="AK1995" s="9"/>
      <c r="AL1995" s="9">
        <v>0.43076923076923074</v>
      </c>
      <c r="AM1995" s="9">
        <f t="shared" si="2172"/>
        <v>0.43076923076923079</v>
      </c>
      <c r="AN1995" s="9">
        <v>0.18181818181818182</v>
      </c>
      <c r="AO1995" s="9">
        <f t="shared" si="2173"/>
        <v>7.2727272727272724E-2</v>
      </c>
      <c r="AP1995" s="9">
        <v>9.1304347826086943E-2</v>
      </c>
      <c r="AQ1995" s="9">
        <f>+AVERAGE(AL1984:AL1993)</f>
        <v>0.27785661839672726</v>
      </c>
      <c r="AR1995" s="9">
        <f>+AVERAGE(AO1984:AO1993)</f>
        <v>0.28653936302397076</v>
      </c>
      <c r="AS1995" s="17">
        <f t="shared" si="2177"/>
        <v>11</v>
      </c>
      <c r="AT1995" s="17">
        <f t="shared" si="2122"/>
        <v>0.61818181818181817</v>
      </c>
      <c r="AU1995">
        <f t="shared" ref="AU1995:AU2003" si="2193">+IF(AND(E1995&gt;11,AO1994&gt;0),AO1994,"")</f>
        <v>0.26666666666666666</v>
      </c>
      <c r="AV1995" s="17">
        <f t="shared" ref="AV1995:AV2003" si="2194">+AP1994</f>
        <v>0.12380952380952379</v>
      </c>
      <c r="AW1995" s="17"/>
      <c r="AX1995" s="17"/>
      <c r="AY1995" s="17"/>
      <c r="AZ1995" s="17">
        <v>6</v>
      </c>
      <c r="BA1995" s="24">
        <v>1</v>
      </c>
      <c r="BB1995" s="9">
        <v>21</v>
      </c>
      <c r="BC1995" s="9">
        <v>0</v>
      </c>
      <c r="BD1995" s="9">
        <f t="shared" si="2189"/>
        <v>1</v>
      </c>
      <c r="BE1995" s="9" t="s">
        <v>4484</v>
      </c>
      <c r="BF1995" s="9">
        <f t="shared" ref="BF1995:BF2058" si="2195">IF(ISERROR(FIND("Economics", BE1995)&gt;0), 0, 1)</f>
        <v>0</v>
      </c>
      <c r="BG1995" s="9">
        <v>3</v>
      </c>
      <c r="BH1995" s="9">
        <v>4</v>
      </c>
      <c r="BI1995" s="9">
        <v>5</v>
      </c>
      <c r="BJ1995" s="9">
        <v>1</v>
      </c>
      <c r="BK1995" s="9">
        <v>5</v>
      </c>
      <c r="BL1995" s="9">
        <v>4</v>
      </c>
      <c r="BM1995" s="9">
        <v>1</v>
      </c>
      <c r="BN1995" s="9">
        <v>0</v>
      </c>
      <c r="BO1995" s="9">
        <v>0</v>
      </c>
      <c r="BP1995" s="9" t="s">
        <v>4485</v>
      </c>
      <c r="BQ1995" s="9">
        <f t="shared" si="2169"/>
        <v>0.4</v>
      </c>
      <c r="BR1995" s="9">
        <f t="shared" si="2174"/>
        <v>0</v>
      </c>
      <c r="BS1995" s="34">
        <f t="shared" si="2164"/>
        <v>0.9</v>
      </c>
      <c r="BT1995" s="9"/>
      <c r="BU1995" s="9"/>
      <c r="BV1995" s="9"/>
      <c r="BW1995" s="9"/>
      <c r="BX1995" s="9"/>
      <c r="BY1995" s="9"/>
      <c r="BZ1995" s="22">
        <f t="shared" si="2181"/>
        <v>0</v>
      </c>
      <c r="CA1995" s="22">
        <f t="shared" si="2182"/>
        <v>2</v>
      </c>
      <c r="CB1995" s="22">
        <f t="shared" si="2183"/>
        <v>0.9</v>
      </c>
      <c r="CC1995" s="22">
        <f t="shared" si="2184"/>
        <v>0</v>
      </c>
      <c r="CD1995" s="22">
        <f t="shared" si="2185"/>
        <v>1</v>
      </c>
      <c r="CK1995" s="23">
        <v>0.22222222222222221</v>
      </c>
      <c r="CL1995" s="23">
        <f t="shared" si="2186"/>
        <v>1</v>
      </c>
      <c r="CM1995" s="23">
        <f t="shared" si="2190"/>
        <v>0.27785661839672726</v>
      </c>
      <c r="CN1995" s="23">
        <f t="shared" si="2191"/>
        <v>0.28653936302397076</v>
      </c>
      <c r="CQ1995" s="4">
        <v>1</v>
      </c>
      <c r="CR1995" s="43">
        <f t="shared" si="2170"/>
        <v>17</v>
      </c>
    </row>
    <row r="1996" spans="1:96" ht="11.25" customHeight="1">
      <c r="A1996" s="9">
        <v>19</v>
      </c>
      <c r="B1996" s="9">
        <v>1</v>
      </c>
      <c r="C1996" s="9" t="str">
        <f t="shared" si="2125"/>
        <v>13</v>
      </c>
      <c r="D1996" s="10" t="s">
        <v>4220</v>
      </c>
      <c r="E1996" s="9">
        <v>13</v>
      </c>
      <c r="F1996" s="9">
        <v>1</v>
      </c>
      <c r="G1996" s="9">
        <v>0</v>
      </c>
      <c r="H1996" s="9">
        <v>0</v>
      </c>
      <c r="I1996" s="9">
        <v>0</v>
      </c>
      <c r="J1996" s="9">
        <v>1</v>
      </c>
      <c r="K1996" s="11">
        <v>25</v>
      </c>
      <c r="L1996" s="9">
        <v>49</v>
      </c>
      <c r="M1996" s="9">
        <v>5</v>
      </c>
      <c r="N1996" s="9"/>
      <c r="O1996" s="17"/>
      <c r="P1996" s="17">
        <f t="shared" si="2187"/>
        <v>2</v>
      </c>
      <c r="Q1996" s="9">
        <v>20</v>
      </c>
      <c r="R1996" s="9"/>
      <c r="S1996" s="9">
        <v>0.25</v>
      </c>
      <c r="T1996" s="9">
        <v>69</v>
      </c>
      <c r="U1996" s="9">
        <v>30</v>
      </c>
      <c r="V1996" s="11">
        <v>22</v>
      </c>
      <c r="W1996" s="11">
        <f t="shared" si="2171"/>
        <v>31</v>
      </c>
      <c r="X1996" s="17">
        <f t="shared" si="2192"/>
        <v>22</v>
      </c>
      <c r="Y1996" s="17"/>
      <c r="Z1996" s="9">
        <v>10</v>
      </c>
      <c r="AA1996" s="9"/>
      <c r="AB1996" s="17"/>
      <c r="AC1996" s="17">
        <f t="shared" si="2165"/>
        <v>40</v>
      </c>
      <c r="AD1996" s="17">
        <f t="shared" si="2180"/>
        <v>0.25</v>
      </c>
      <c r="AE1996" s="17">
        <v>0.18181818181818182</v>
      </c>
      <c r="AF1996" s="17">
        <f t="shared" si="2188"/>
        <v>15</v>
      </c>
      <c r="AG1996" s="17"/>
      <c r="AH1996" s="9">
        <v>70</v>
      </c>
      <c r="AI1996" s="9"/>
      <c r="AJ1996" s="9"/>
      <c r="AK1996" s="9"/>
      <c r="AL1996" s="9">
        <v>0.24</v>
      </c>
      <c r="AM1996" s="9">
        <f t="shared" si="2172"/>
        <v>0.24</v>
      </c>
      <c r="AN1996" s="9">
        <v>0.25</v>
      </c>
      <c r="AO1996" s="9">
        <f t="shared" si="2173"/>
        <v>0.2</v>
      </c>
      <c r="AP1996" s="9">
        <v>0.14857142857142855</v>
      </c>
      <c r="AQ1996" s="9">
        <f>+AVERAGE(AL1984:AL1993)</f>
        <v>0.27785661839672726</v>
      </c>
      <c r="AR1996" s="9">
        <f>+AVERAGE(AO1984:AO1993)</f>
        <v>0.28653936302397076</v>
      </c>
      <c r="AS1996" s="17">
        <f t="shared" si="2177"/>
        <v>13</v>
      </c>
      <c r="AT1996" s="17">
        <f t="shared" si="2122"/>
        <v>0.43076923076923074</v>
      </c>
      <c r="AU1996">
        <f t="shared" si="2193"/>
        <v>7.2727272727272724E-2</v>
      </c>
      <c r="AV1996" s="17">
        <f t="shared" si="2194"/>
        <v>9.1304347826086943E-2</v>
      </c>
      <c r="AW1996" s="17"/>
      <c r="AX1996" s="17"/>
      <c r="AY1996" s="17"/>
      <c r="AZ1996" s="17">
        <v>6</v>
      </c>
      <c r="BA1996" s="24">
        <v>1</v>
      </c>
      <c r="BB1996" s="9">
        <v>21</v>
      </c>
      <c r="BC1996" s="9">
        <v>0</v>
      </c>
      <c r="BD1996" s="9">
        <f t="shared" si="2189"/>
        <v>1</v>
      </c>
      <c r="BE1996" s="9" t="s">
        <v>4484</v>
      </c>
      <c r="BF1996" s="9">
        <f t="shared" si="2195"/>
        <v>0</v>
      </c>
      <c r="BG1996" s="9">
        <v>3</v>
      </c>
      <c r="BH1996" s="9">
        <v>4</v>
      </c>
      <c r="BI1996" s="9">
        <v>5</v>
      </c>
      <c r="BJ1996" s="9">
        <v>1</v>
      </c>
      <c r="BK1996" s="9">
        <v>5</v>
      </c>
      <c r="BL1996" s="9">
        <v>4</v>
      </c>
      <c r="BM1996" s="9">
        <v>1</v>
      </c>
      <c r="BN1996" s="9">
        <v>0</v>
      </c>
      <c r="BO1996" s="9">
        <v>0</v>
      </c>
      <c r="BP1996" s="9" t="s">
        <v>4485</v>
      </c>
      <c r="BQ1996" s="9">
        <f t="shared" si="2169"/>
        <v>0.4</v>
      </c>
      <c r="BR1996" s="9">
        <f t="shared" si="2174"/>
        <v>0</v>
      </c>
      <c r="BS1996" s="34">
        <f t="shared" si="2164"/>
        <v>0.9</v>
      </c>
      <c r="BT1996" s="9"/>
      <c r="BU1996" s="9"/>
      <c r="BV1996" s="9"/>
      <c r="BW1996" s="9"/>
      <c r="BX1996" s="9"/>
      <c r="BY1996" s="9"/>
      <c r="BZ1996" s="22">
        <f t="shared" si="2181"/>
        <v>0</v>
      </c>
      <c r="CA1996" s="22">
        <f t="shared" si="2182"/>
        <v>3</v>
      </c>
      <c r="CB1996" s="22">
        <f t="shared" si="2183"/>
        <v>0.9</v>
      </c>
      <c r="CC1996" s="22">
        <f t="shared" si="2184"/>
        <v>0</v>
      </c>
      <c r="CD1996" s="22">
        <f t="shared" si="2185"/>
        <v>1</v>
      </c>
      <c r="CK1996" s="23">
        <v>0.18181818181818182</v>
      </c>
      <c r="CL1996" s="23">
        <f t="shared" si="2186"/>
        <v>1</v>
      </c>
      <c r="CM1996" s="23">
        <f t="shared" si="2190"/>
        <v>0.27785661839672726</v>
      </c>
      <c r="CN1996" s="23">
        <f t="shared" si="2191"/>
        <v>0.28653936302397076</v>
      </c>
      <c r="CQ1996" s="4">
        <v>2</v>
      </c>
      <c r="CR1996" s="43">
        <f t="shared" si="2170"/>
        <v>16</v>
      </c>
    </row>
    <row r="1997" spans="1:96" ht="11.25" customHeight="1">
      <c r="A1997" s="9">
        <v>19</v>
      </c>
      <c r="B1997" s="9">
        <v>1</v>
      </c>
      <c r="C1997" s="9" t="str">
        <f t="shared" si="2125"/>
        <v>13</v>
      </c>
      <c r="D1997" s="10" t="s">
        <v>4220</v>
      </c>
      <c r="E1997" s="9">
        <v>14</v>
      </c>
      <c r="F1997" s="9">
        <v>1</v>
      </c>
      <c r="G1997" s="9">
        <v>0</v>
      </c>
      <c r="H1997" s="9">
        <v>0</v>
      </c>
      <c r="I1997" s="9">
        <v>0</v>
      </c>
      <c r="J1997" s="9">
        <v>1</v>
      </c>
      <c r="K1997" s="11">
        <v>25</v>
      </c>
      <c r="L1997" s="9">
        <v>44</v>
      </c>
      <c r="M1997" s="9">
        <v>8</v>
      </c>
      <c r="N1997" s="9"/>
      <c r="O1997" s="17"/>
      <c r="P1997" s="17">
        <f t="shared" si="2187"/>
        <v>1</v>
      </c>
      <c r="Q1997" s="9">
        <v>32</v>
      </c>
      <c r="R1997" s="9"/>
      <c r="S1997" s="9">
        <v>0.25</v>
      </c>
      <c r="T1997" s="9">
        <v>76</v>
      </c>
      <c r="U1997" s="9">
        <v>35</v>
      </c>
      <c r="V1997" s="11">
        <v>36</v>
      </c>
      <c r="W1997" s="11">
        <f t="shared" si="2171"/>
        <v>22</v>
      </c>
      <c r="X1997" s="17">
        <f t="shared" si="2192"/>
        <v>35</v>
      </c>
      <c r="Y1997" s="17"/>
      <c r="Z1997" s="9">
        <v>10</v>
      </c>
      <c r="AA1997" s="9"/>
      <c r="AB1997" s="17"/>
      <c r="AC1997" s="17">
        <f t="shared" si="2165"/>
        <v>74</v>
      </c>
      <c r="AD1997" s="17">
        <f t="shared" si="2180"/>
        <v>0.13513513513513514</v>
      </c>
      <c r="AE1997" s="17">
        <v>0.25</v>
      </c>
      <c r="AF1997" s="17">
        <f t="shared" si="2188"/>
        <v>12</v>
      </c>
      <c r="AG1997" s="17"/>
      <c r="AH1997" s="9">
        <v>92</v>
      </c>
      <c r="AI1997" s="9"/>
      <c r="AJ1997" s="9"/>
      <c r="AK1997" s="9"/>
      <c r="AL1997" s="9">
        <v>0.1125</v>
      </c>
      <c r="AM1997" s="9">
        <f t="shared" si="2172"/>
        <v>0.1125</v>
      </c>
      <c r="AN1997" s="9">
        <v>0.13513513513513514</v>
      </c>
      <c r="AO1997" s="9">
        <f t="shared" si="2173"/>
        <v>0.12972972972972974</v>
      </c>
      <c r="AP1997" s="9">
        <v>0.13478260869565217</v>
      </c>
      <c r="AQ1997" s="9">
        <f>+AVERAGE(AL1984:AL1993)</f>
        <v>0.27785661839672726</v>
      </c>
      <c r="AR1997" s="9">
        <f>+AVERAGE(AO1984:AO1993)</f>
        <v>0.28653936302397076</v>
      </c>
      <c r="AS1997" s="17">
        <f t="shared" si="2177"/>
        <v>20</v>
      </c>
      <c r="AT1997" s="17">
        <f t="shared" si="2122"/>
        <v>0.24</v>
      </c>
      <c r="AU1997">
        <f t="shared" si="2193"/>
        <v>0.2</v>
      </c>
      <c r="AV1997" s="17">
        <f t="shared" si="2194"/>
        <v>0.14857142857142855</v>
      </c>
      <c r="AW1997" s="17"/>
      <c r="AX1997" s="17"/>
      <c r="AY1997" s="17"/>
      <c r="AZ1997" s="17">
        <v>6</v>
      </c>
      <c r="BA1997" s="24">
        <v>1</v>
      </c>
      <c r="BB1997" s="9">
        <v>21</v>
      </c>
      <c r="BC1997" s="9">
        <v>0</v>
      </c>
      <c r="BD1997" s="9">
        <f t="shared" si="2189"/>
        <v>1</v>
      </c>
      <c r="BE1997" s="9" t="s">
        <v>4484</v>
      </c>
      <c r="BF1997" s="9">
        <f t="shared" si="2195"/>
        <v>0</v>
      </c>
      <c r="BG1997" s="9">
        <v>3</v>
      </c>
      <c r="BH1997" s="9">
        <v>4</v>
      </c>
      <c r="BI1997" s="9">
        <v>5</v>
      </c>
      <c r="BJ1997" s="9">
        <v>1</v>
      </c>
      <c r="BK1997" s="9">
        <v>5</v>
      </c>
      <c r="BL1997" s="9">
        <v>4</v>
      </c>
      <c r="BM1997" s="9">
        <v>1</v>
      </c>
      <c r="BN1997" s="9">
        <v>0</v>
      </c>
      <c r="BO1997" s="9">
        <v>0</v>
      </c>
      <c r="BP1997" s="9" t="s">
        <v>4485</v>
      </c>
      <c r="BQ1997" s="9">
        <f t="shared" si="2169"/>
        <v>0.4</v>
      </c>
      <c r="BR1997" s="9">
        <f t="shared" si="2174"/>
        <v>0</v>
      </c>
      <c r="BS1997" s="34">
        <f t="shared" si="2164"/>
        <v>0.9</v>
      </c>
      <c r="BT1997" s="9"/>
      <c r="BU1997" s="9"/>
      <c r="BV1997" s="9"/>
      <c r="BW1997" s="9"/>
      <c r="BX1997" s="9"/>
      <c r="BY1997" s="9"/>
      <c r="BZ1997" s="22">
        <f t="shared" si="2181"/>
        <v>0</v>
      </c>
      <c r="CA1997" s="22">
        <f t="shared" si="2182"/>
        <v>4</v>
      </c>
      <c r="CB1997" s="22">
        <f t="shared" si="2183"/>
        <v>0.9</v>
      </c>
      <c r="CC1997" s="22">
        <f t="shared" si="2184"/>
        <v>0</v>
      </c>
      <c r="CD1997" s="22">
        <f t="shared" si="2185"/>
        <v>1</v>
      </c>
      <c r="CK1997" s="23">
        <v>0.25</v>
      </c>
      <c r="CL1997" s="23">
        <f t="shared" si="2186"/>
        <v>1</v>
      </c>
      <c r="CM1997" s="23">
        <f t="shared" si="2190"/>
        <v>0.27785661839672726</v>
      </c>
      <c r="CN1997" s="23">
        <f t="shared" si="2191"/>
        <v>0.28653936302397076</v>
      </c>
      <c r="CQ1997" s="4">
        <v>2</v>
      </c>
      <c r="CR1997" s="43">
        <f t="shared" si="2170"/>
        <v>19</v>
      </c>
    </row>
    <row r="1998" spans="1:96" ht="11.25" customHeight="1">
      <c r="A1998" s="9">
        <v>19</v>
      </c>
      <c r="B1998" s="9">
        <v>1</v>
      </c>
      <c r="C1998" s="9" t="str">
        <f t="shared" si="2125"/>
        <v>13</v>
      </c>
      <c r="D1998" s="10" t="s">
        <v>4220</v>
      </c>
      <c r="E1998" s="9">
        <v>15</v>
      </c>
      <c r="F1998" s="9">
        <v>1</v>
      </c>
      <c r="G1998" s="9">
        <v>0</v>
      </c>
      <c r="H1998" s="9">
        <v>0</v>
      </c>
      <c r="I1998" s="9">
        <v>0</v>
      </c>
      <c r="J1998" s="9">
        <v>1</v>
      </c>
      <c r="K1998" s="11">
        <v>25</v>
      </c>
      <c r="L1998" s="9">
        <v>51</v>
      </c>
      <c r="M1998" s="9">
        <v>3</v>
      </c>
      <c r="N1998" s="9"/>
      <c r="O1998" s="17"/>
      <c r="P1998" s="17">
        <f t="shared" si="2187"/>
        <v>0</v>
      </c>
      <c r="Q1998" s="9">
        <v>12</v>
      </c>
      <c r="R1998" s="9"/>
      <c r="S1998" s="9">
        <v>0.25</v>
      </c>
      <c r="T1998" s="9">
        <v>63</v>
      </c>
      <c r="U1998" s="9">
        <v>25</v>
      </c>
      <c r="V1998" s="11">
        <v>25</v>
      </c>
      <c r="W1998" s="11">
        <f t="shared" si="2171"/>
        <v>36</v>
      </c>
      <c r="X1998" s="17">
        <f t="shared" si="2192"/>
        <v>25</v>
      </c>
      <c r="Y1998" s="17"/>
      <c r="Z1998" s="9">
        <v>10</v>
      </c>
      <c r="AA1998" s="9"/>
      <c r="AB1998" s="17"/>
      <c r="AC1998" s="17">
        <f t="shared" si="2165"/>
        <v>50</v>
      </c>
      <c r="AD1998" s="17">
        <f t="shared" si="2180"/>
        <v>0.2</v>
      </c>
      <c r="AE1998" s="17">
        <v>0.13513513513513514</v>
      </c>
      <c r="AF1998" s="17">
        <f t="shared" si="2188"/>
        <v>17</v>
      </c>
      <c r="AG1998" s="17"/>
      <c r="AH1998" s="9">
        <v>88</v>
      </c>
      <c r="AI1998" s="9"/>
      <c r="AJ1998" s="9"/>
      <c r="AK1998" s="9"/>
      <c r="AL1998" s="9">
        <v>0.16666666666666669</v>
      </c>
      <c r="AM1998" s="9">
        <f t="shared" si="2172"/>
        <v>0.16666666666666666</v>
      </c>
      <c r="AN1998" s="9">
        <v>0.2</v>
      </c>
      <c r="AO1998" s="9">
        <f t="shared" si="2173"/>
        <v>0.28000000000000003</v>
      </c>
      <c r="AP1998" s="9">
        <v>0.14999999999999997</v>
      </c>
      <c r="AQ1998" s="9">
        <f>+AVERAGE(AL1984:AL1993)</f>
        <v>0.27785661839672726</v>
      </c>
      <c r="AR1998" s="9">
        <f>+AVERAGE(AO1984:AO1993)</f>
        <v>0.28653936302397076</v>
      </c>
      <c r="AS1998" s="17">
        <f t="shared" si="2177"/>
        <v>32</v>
      </c>
      <c r="AT1998" s="17">
        <f t="shared" si="2122"/>
        <v>0.1125</v>
      </c>
      <c r="AU1998">
        <f t="shared" si="2193"/>
        <v>0.12972972972972974</v>
      </c>
      <c r="AV1998" s="17">
        <f t="shared" si="2194"/>
        <v>0.13478260869565217</v>
      </c>
      <c r="AW1998" s="17"/>
      <c r="AX1998" s="17"/>
      <c r="AY1998" s="17"/>
      <c r="AZ1998" s="17">
        <v>6</v>
      </c>
      <c r="BA1998" s="24">
        <v>1</v>
      </c>
      <c r="BB1998" s="9">
        <v>21</v>
      </c>
      <c r="BC1998" s="9">
        <v>0</v>
      </c>
      <c r="BD1998" s="9">
        <f t="shared" si="2189"/>
        <v>1</v>
      </c>
      <c r="BE1998" s="9" t="s">
        <v>4484</v>
      </c>
      <c r="BF1998" s="9">
        <f t="shared" si="2195"/>
        <v>0</v>
      </c>
      <c r="BG1998" s="9">
        <v>3</v>
      </c>
      <c r="BH1998" s="9">
        <v>4</v>
      </c>
      <c r="BI1998" s="9">
        <v>5</v>
      </c>
      <c r="BJ1998" s="9">
        <v>1</v>
      </c>
      <c r="BK1998" s="9">
        <v>5</v>
      </c>
      <c r="BL1998" s="9">
        <v>4</v>
      </c>
      <c r="BM1998" s="9">
        <v>1</v>
      </c>
      <c r="BN1998" s="9">
        <v>0</v>
      </c>
      <c r="BO1998" s="9">
        <v>0</v>
      </c>
      <c r="BP1998" s="9" t="s">
        <v>4485</v>
      </c>
      <c r="BQ1998" s="9">
        <f t="shared" si="2169"/>
        <v>0.4</v>
      </c>
      <c r="BR1998" s="9">
        <f t="shared" si="2174"/>
        <v>0</v>
      </c>
      <c r="BS1998" s="34">
        <f t="shared" si="2164"/>
        <v>0.9</v>
      </c>
      <c r="BT1998" s="9"/>
      <c r="BU1998" s="9"/>
      <c r="BV1998" s="9"/>
      <c r="BW1998" s="9"/>
      <c r="BX1998" s="9"/>
      <c r="BY1998" s="9"/>
      <c r="BZ1998" s="22">
        <f t="shared" si="2181"/>
        <v>0</v>
      </c>
      <c r="CA1998" s="22">
        <f t="shared" si="2182"/>
        <v>5</v>
      </c>
      <c r="CB1998" s="22">
        <f t="shared" si="2183"/>
        <v>0.9</v>
      </c>
      <c r="CC1998" s="22">
        <f t="shared" si="2184"/>
        <v>0</v>
      </c>
      <c r="CD1998" s="22">
        <f t="shared" si="2185"/>
        <v>1</v>
      </c>
      <c r="CK1998" s="23">
        <v>0.13513513513513514</v>
      </c>
      <c r="CL1998" s="23">
        <f t="shared" si="2186"/>
        <v>1</v>
      </c>
      <c r="CM1998" s="23">
        <f t="shared" si="2190"/>
        <v>0.27785661839672726</v>
      </c>
      <c r="CN1998" s="23">
        <f t="shared" si="2191"/>
        <v>0.28653936302397076</v>
      </c>
      <c r="CQ1998" s="4">
        <v>2</v>
      </c>
      <c r="CR1998" s="43">
        <f t="shared" si="2170"/>
        <v>15</v>
      </c>
    </row>
    <row r="1999" spans="1:96" ht="11.25" customHeight="1">
      <c r="A1999" s="9">
        <v>19</v>
      </c>
      <c r="B1999" s="9">
        <v>1</v>
      </c>
      <c r="C1999" s="9" t="str">
        <f t="shared" si="2125"/>
        <v>13</v>
      </c>
      <c r="D1999" s="10" t="s">
        <v>4220</v>
      </c>
      <c r="E1999" s="9">
        <v>16</v>
      </c>
      <c r="F1999" s="9">
        <v>1</v>
      </c>
      <c r="G1999" s="9">
        <v>0</v>
      </c>
      <c r="H1999" s="9">
        <v>0</v>
      </c>
      <c r="I1999" s="9">
        <v>0</v>
      </c>
      <c r="J1999" s="9">
        <v>1</v>
      </c>
      <c r="K1999" s="11">
        <v>25</v>
      </c>
      <c r="L1999" s="9">
        <v>38</v>
      </c>
      <c r="M1999" s="9">
        <v>8</v>
      </c>
      <c r="N1999" s="9"/>
      <c r="O1999" s="17"/>
      <c r="P1999" s="17">
        <f t="shared" si="2187"/>
        <v>1</v>
      </c>
      <c r="Q1999" s="9">
        <v>25</v>
      </c>
      <c r="R1999" s="9"/>
      <c r="S1999" s="9">
        <v>0.32</v>
      </c>
      <c r="T1999" s="9">
        <v>63</v>
      </c>
      <c r="U1999" s="9">
        <v>25</v>
      </c>
      <c r="V1999" s="11">
        <v>32</v>
      </c>
      <c r="W1999" s="11">
        <f t="shared" si="2171"/>
        <v>25</v>
      </c>
      <c r="X1999" s="17">
        <f t="shared" si="2192"/>
        <v>25</v>
      </c>
      <c r="Y1999" s="17"/>
      <c r="Z1999" s="9">
        <v>10</v>
      </c>
      <c r="AA1999" s="9"/>
      <c r="AB1999" s="17"/>
      <c r="AC1999" s="17">
        <f t="shared" si="2165"/>
        <v>55</v>
      </c>
      <c r="AD1999" s="17">
        <f t="shared" si="2180"/>
        <v>0.18181818181818182</v>
      </c>
      <c r="AE1999" s="17">
        <v>0.2</v>
      </c>
      <c r="AF1999" s="17">
        <f t="shared" si="2188"/>
        <v>12</v>
      </c>
      <c r="AG1999" s="17"/>
      <c r="AH1999" s="9">
        <v>80</v>
      </c>
      <c r="AI1999" s="9"/>
      <c r="AJ1999" s="9"/>
      <c r="AK1999" s="9"/>
      <c r="AL1999" s="9">
        <v>0.27200000000000002</v>
      </c>
      <c r="AM1999" s="9">
        <f t="shared" si="2172"/>
        <v>0.27200000000000002</v>
      </c>
      <c r="AN1999" s="9">
        <v>0.18181818181818182</v>
      </c>
      <c r="AO1999" s="9">
        <f t="shared" si="2173"/>
        <v>0.25454545454545452</v>
      </c>
      <c r="AP1999" s="9">
        <v>0.13500000000000001</v>
      </c>
      <c r="AQ1999" s="9">
        <f>+AVERAGE(AL1984:AL1993)</f>
        <v>0.27785661839672726</v>
      </c>
      <c r="AR1999" s="9">
        <f>+AVERAGE(AO1984:AO1993)</f>
        <v>0.28653936302397076</v>
      </c>
      <c r="AS1999" s="17">
        <f t="shared" si="2177"/>
        <v>12</v>
      </c>
      <c r="AT1999" s="17">
        <f t="shared" si="2122"/>
        <v>0.16666666666666669</v>
      </c>
      <c r="AU1999">
        <f t="shared" si="2193"/>
        <v>0.28000000000000003</v>
      </c>
      <c r="AV1999" s="17">
        <f t="shared" si="2194"/>
        <v>0.14999999999999997</v>
      </c>
      <c r="AW1999" s="17"/>
      <c r="AX1999" s="17"/>
      <c r="AY1999" s="17"/>
      <c r="AZ1999" s="17">
        <v>6</v>
      </c>
      <c r="BA1999" s="24">
        <v>1</v>
      </c>
      <c r="BB1999" s="9">
        <v>21</v>
      </c>
      <c r="BC1999" s="9">
        <v>0</v>
      </c>
      <c r="BD1999" s="9">
        <f t="shared" si="2189"/>
        <v>1</v>
      </c>
      <c r="BE1999" s="9" t="s">
        <v>4484</v>
      </c>
      <c r="BF1999" s="9">
        <f t="shared" si="2195"/>
        <v>0</v>
      </c>
      <c r="BG1999" s="9">
        <v>3</v>
      </c>
      <c r="BH1999" s="9">
        <v>4</v>
      </c>
      <c r="BI1999" s="9">
        <v>5</v>
      </c>
      <c r="BJ1999" s="9">
        <v>1</v>
      </c>
      <c r="BK1999" s="9">
        <v>5</v>
      </c>
      <c r="BL1999" s="9">
        <v>4</v>
      </c>
      <c r="BM1999" s="9">
        <v>1</v>
      </c>
      <c r="BN1999" s="9">
        <v>0</v>
      </c>
      <c r="BO1999" s="9">
        <v>0</v>
      </c>
      <c r="BP1999" s="9" t="s">
        <v>4485</v>
      </c>
      <c r="BQ1999" s="9">
        <f t="shared" si="2169"/>
        <v>0.4</v>
      </c>
      <c r="BR1999" s="9">
        <f t="shared" si="2174"/>
        <v>0</v>
      </c>
      <c r="BS1999" s="34">
        <f t="shared" si="2164"/>
        <v>0.9</v>
      </c>
      <c r="BT1999" s="9"/>
      <c r="BU1999" s="9"/>
      <c r="BV1999" s="9"/>
      <c r="BW1999" s="9"/>
      <c r="BX1999" s="9"/>
      <c r="BY1999" s="9"/>
      <c r="BZ1999" s="22">
        <f t="shared" si="2181"/>
        <v>0</v>
      </c>
      <c r="CA1999" s="22">
        <f t="shared" si="2182"/>
        <v>6</v>
      </c>
      <c r="CB1999" s="22">
        <f t="shared" si="2183"/>
        <v>0.9</v>
      </c>
      <c r="CC1999" s="22">
        <f t="shared" si="2184"/>
        <v>0</v>
      </c>
      <c r="CD1999" s="22">
        <f t="shared" si="2185"/>
        <v>1</v>
      </c>
      <c r="CK1999" s="23">
        <v>0.2</v>
      </c>
      <c r="CL1999" s="23">
        <f t="shared" si="2186"/>
        <v>1</v>
      </c>
      <c r="CM1999" s="23">
        <f t="shared" si="2190"/>
        <v>0.27785661839672726</v>
      </c>
      <c r="CN1999" s="23">
        <f t="shared" si="2191"/>
        <v>0.28653936302397076</v>
      </c>
      <c r="CQ1999" s="4">
        <v>2</v>
      </c>
      <c r="CR1999" s="43">
        <f t="shared" si="2170"/>
        <v>18</v>
      </c>
    </row>
    <row r="2000" spans="1:96" ht="11.25" customHeight="1">
      <c r="A2000" s="9">
        <v>19</v>
      </c>
      <c r="B2000" s="9">
        <v>1</v>
      </c>
      <c r="C2000" s="9" t="str">
        <f t="shared" si="2125"/>
        <v>13</v>
      </c>
      <c r="D2000" s="10" t="s">
        <v>4220</v>
      </c>
      <c r="E2000" s="9">
        <v>17</v>
      </c>
      <c r="F2000" s="9">
        <v>1</v>
      </c>
      <c r="G2000" s="9">
        <v>0</v>
      </c>
      <c r="H2000" s="9">
        <v>0</v>
      </c>
      <c r="I2000" s="9">
        <v>0</v>
      </c>
      <c r="J2000" s="9">
        <v>1</v>
      </c>
      <c r="K2000" s="11">
        <v>25</v>
      </c>
      <c r="L2000" s="9">
        <v>38</v>
      </c>
      <c r="M2000" s="9">
        <v>10</v>
      </c>
      <c r="N2000" s="9"/>
      <c r="O2000" s="17"/>
      <c r="P2000" s="17">
        <f t="shared" si="2187"/>
        <v>1</v>
      </c>
      <c r="Q2000" s="9">
        <v>29</v>
      </c>
      <c r="R2000" s="9"/>
      <c r="S2000" s="9">
        <v>0.34482758620689657</v>
      </c>
      <c r="T2000" s="9">
        <v>67</v>
      </c>
      <c r="U2000" s="9">
        <v>30</v>
      </c>
      <c r="V2000" s="11">
        <v>38</v>
      </c>
      <c r="W2000" s="11">
        <f t="shared" si="2171"/>
        <v>32</v>
      </c>
      <c r="X2000" s="17">
        <f t="shared" si="2192"/>
        <v>30</v>
      </c>
      <c r="Y2000" s="17"/>
      <c r="Z2000" s="9">
        <v>10</v>
      </c>
      <c r="AA2000" s="9"/>
      <c r="AB2000" s="17"/>
      <c r="AC2000" s="17">
        <f t="shared" si="2165"/>
        <v>55</v>
      </c>
      <c r="AD2000" s="17">
        <f t="shared" si="2180"/>
        <v>0.18181818181818182</v>
      </c>
      <c r="AE2000" s="17">
        <v>0.18181818181818182</v>
      </c>
      <c r="AF2000" s="17">
        <f t="shared" si="2188"/>
        <v>10</v>
      </c>
      <c r="AG2000" s="17"/>
      <c r="AH2000" s="9">
        <v>76</v>
      </c>
      <c r="AI2000" s="9"/>
      <c r="AJ2000" s="9"/>
      <c r="AK2000" s="9"/>
      <c r="AL2000" s="9">
        <v>0.3724137931034483</v>
      </c>
      <c r="AM2000" s="9">
        <f t="shared" si="2172"/>
        <v>0.3724137931034483</v>
      </c>
      <c r="AN2000" s="9">
        <v>0.18181818181818182</v>
      </c>
      <c r="AO2000" s="9">
        <f t="shared" si="2173"/>
        <v>7.2727272727272724E-2</v>
      </c>
      <c r="AP2000" s="9">
        <v>0.17894736842105266</v>
      </c>
      <c r="AQ2000" s="9">
        <f>+AVERAGE(AL1984:AL1993)</f>
        <v>0.27785661839672726</v>
      </c>
      <c r="AR2000" s="9">
        <f>+AVERAGE(AO1984:AO1993)</f>
        <v>0.28653936302397076</v>
      </c>
      <c r="AS2000" s="17">
        <f t="shared" si="2177"/>
        <v>25</v>
      </c>
      <c r="AT2000" s="17">
        <f t="shared" si="2122"/>
        <v>0.27200000000000002</v>
      </c>
      <c r="AU2000">
        <f t="shared" si="2193"/>
        <v>0.25454545454545452</v>
      </c>
      <c r="AV2000" s="17">
        <f t="shared" si="2194"/>
        <v>0.13500000000000001</v>
      </c>
      <c r="AW2000" s="17"/>
      <c r="AX2000" s="17"/>
      <c r="AY2000" s="17"/>
      <c r="AZ2000" s="17">
        <v>6</v>
      </c>
      <c r="BA2000" s="24">
        <v>1</v>
      </c>
      <c r="BB2000" s="9">
        <v>21</v>
      </c>
      <c r="BC2000" s="9">
        <v>0</v>
      </c>
      <c r="BD2000" s="9">
        <f t="shared" si="2189"/>
        <v>1</v>
      </c>
      <c r="BE2000" s="9" t="s">
        <v>4484</v>
      </c>
      <c r="BF2000" s="9">
        <f t="shared" si="2195"/>
        <v>0</v>
      </c>
      <c r="BG2000" s="9">
        <v>3</v>
      </c>
      <c r="BH2000" s="9">
        <v>4</v>
      </c>
      <c r="BI2000" s="9">
        <v>5</v>
      </c>
      <c r="BJ2000" s="9">
        <v>1</v>
      </c>
      <c r="BK2000" s="9">
        <v>5</v>
      </c>
      <c r="BL2000" s="9">
        <v>4</v>
      </c>
      <c r="BM2000" s="9">
        <v>1</v>
      </c>
      <c r="BN2000" s="9">
        <v>0</v>
      </c>
      <c r="BO2000" s="9">
        <v>0</v>
      </c>
      <c r="BP2000" s="9" t="s">
        <v>4485</v>
      </c>
      <c r="BQ2000" s="9">
        <f t="shared" si="2169"/>
        <v>0.4</v>
      </c>
      <c r="BR2000" s="9">
        <f t="shared" si="2174"/>
        <v>0</v>
      </c>
      <c r="BS2000" s="34">
        <f t="shared" si="2164"/>
        <v>0.9</v>
      </c>
      <c r="BT2000" s="9"/>
      <c r="BU2000" s="9"/>
      <c r="BV2000" s="9"/>
      <c r="BW2000" s="9"/>
      <c r="BX2000" s="9"/>
      <c r="BY2000" s="9"/>
      <c r="BZ2000" s="22">
        <f t="shared" si="2181"/>
        <v>0</v>
      </c>
      <c r="CA2000" s="22">
        <f t="shared" si="2182"/>
        <v>7</v>
      </c>
      <c r="CB2000" s="22">
        <f t="shared" si="2183"/>
        <v>0.9</v>
      </c>
      <c r="CC2000" s="22">
        <f t="shared" si="2184"/>
        <v>0</v>
      </c>
      <c r="CD2000" s="22">
        <f t="shared" si="2185"/>
        <v>1</v>
      </c>
      <c r="CK2000" s="23">
        <v>0.18181818181818182</v>
      </c>
      <c r="CL2000" s="23">
        <f t="shared" si="2186"/>
        <v>1</v>
      </c>
      <c r="CM2000" s="23">
        <f t="shared" si="2190"/>
        <v>0.27785661839672726</v>
      </c>
      <c r="CN2000" s="23">
        <f t="shared" si="2191"/>
        <v>0.28653936302397076</v>
      </c>
      <c r="CQ2000" s="4">
        <v>3</v>
      </c>
      <c r="CR2000" s="43">
        <f t="shared" si="2170"/>
        <v>18</v>
      </c>
    </row>
    <row r="2001" spans="1:96" ht="11.25" customHeight="1">
      <c r="A2001" s="9">
        <v>19</v>
      </c>
      <c r="B2001" s="9">
        <v>1</v>
      </c>
      <c r="C2001" s="9" t="str">
        <f t="shared" si="2125"/>
        <v>13</v>
      </c>
      <c r="D2001" s="10" t="s">
        <v>4220</v>
      </c>
      <c r="E2001" s="9">
        <v>18</v>
      </c>
      <c r="F2001" s="9">
        <v>1</v>
      </c>
      <c r="G2001" s="9">
        <v>0</v>
      </c>
      <c r="H2001" s="9">
        <v>0</v>
      </c>
      <c r="I2001" s="9">
        <v>0</v>
      </c>
      <c r="J2001" s="9">
        <v>1</v>
      </c>
      <c r="K2001" s="11">
        <v>25</v>
      </c>
      <c r="L2001" s="9">
        <v>42</v>
      </c>
      <c r="M2001" s="9">
        <v>6</v>
      </c>
      <c r="N2001" s="9"/>
      <c r="O2001" s="17"/>
      <c r="P2001" s="17">
        <f t="shared" si="2187"/>
        <v>1</v>
      </c>
      <c r="Q2001" s="9">
        <v>22</v>
      </c>
      <c r="R2001" s="9"/>
      <c r="S2001" s="9">
        <v>0.27272727272727271</v>
      </c>
      <c r="T2001" s="9">
        <v>64</v>
      </c>
      <c r="U2001" s="9">
        <v>25</v>
      </c>
      <c r="V2001" s="11">
        <v>21</v>
      </c>
      <c r="W2001" s="11">
        <f t="shared" si="2171"/>
        <v>38</v>
      </c>
      <c r="X2001" s="17">
        <f t="shared" si="2192"/>
        <v>21</v>
      </c>
      <c r="Y2001" s="17"/>
      <c r="Z2001" s="9">
        <v>10</v>
      </c>
      <c r="AA2001" s="9"/>
      <c r="AB2001" s="17"/>
      <c r="AC2001" s="17">
        <f t="shared" si="2165"/>
        <v>28</v>
      </c>
      <c r="AD2001" s="17">
        <f t="shared" si="2180"/>
        <v>0.35714285714285715</v>
      </c>
      <c r="AE2001" s="17">
        <v>0.18181818181818182</v>
      </c>
      <c r="AF2001" s="17">
        <f t="shared" si="2188"/>
        <v>14</v>
      </c>
      <c r="AG2001" s="17"/>
      <c r="AH2001" s="9">
        <v>56</v>
      </c>
      <c r="AI2001" s="9"/>
      <c r="AJ2001" s="9"/>
      <c r="AK2001" s="9"/>
      <c r="AL2001" s="9">
        <v>0.21818181818181812</v>
      </c>
      <c r="AM2001" s="9">
        <f t="shared" si="2172"/>
        <v>0.21818181818181817</v>
      </c>
      <c r="AN2001" s="9">
        <v>0.35714285714285715</v>
      </c>
      <c r="AO2001" s="9">
        <f t="shared" si="2173"/>
        <v>0.37142857142857144</v>
      </c>
      <c r="AP2001" s="9">
        <v>0.13571428571428573</v>
      </c>
      <c r="AQ2001" s="9">
        <f>+AVERAGE(AL1984:AL1993)</f>
        <v>0.27785661839672726</v>
      </c>
      <c r="AR2001" s="9">
        <f>+AVERAGE(AO1984:AO1993)</f>
        <v>0.28653936302397076</v>
      </c>
      <c r="AS2001" s="17">
        <f t="shared" si="2177"/>
        <v>29</v>
      </c>
      <c r="AT2001" s="17">
        <f t="shared" si="2122"/>
        <v>0.3724137931034483</v>
      </c>
      <c r="AU2001">
        <f t="shared" si="2193"/>
        <v>7.2727272727272724E-2</v>
      </c>
      <c r="AV2001" s="17">
        <f t="shared" si="2194"/>
        <v>0.17894736842105266</v>
      </c>
      <c r="AW2001" s="17"/>
      <c r="AX2001" s="17"/>
      <c r="AY2001" s="17"/>
      <c r="AZ2001" s="17">
        <v>6</v>
      </c>
      <c r="BA2001" s="24">
        <v>1</v>
      </c>
      <c r="BB2001" s="9">
        <v>21</v>
      </c>
      <c r="BC2001" s="9">
        <v>0</v>
      </c>
      <c r="BD2001" s="9">
        <f t="shared" si="2189"/>
        <v>1</v>
      </c>
      <c r="BE2001" s="9" t="s">
        <v>4484</v>
      </c>
      <c r="BF2001" s="9">
        <f t="shared" si="2195"/>
        <v>0</v>
      </c>
      <c r="BG2001" s="9">
        <v>3</v>
      </c>
      <c r="BH2001" s="9">
        <v>4</v>
      </c>
      <c r="BI2001" s="9">
        <v>5</v>
      </c>
      <c r="BJ2001" s="9">
        <v>1</v>
      </c>
      <c r="BK2001" s="9">
        <v>5</v>
      </c>
      <c r="BL2001" s="9">
        <v>4</v>
      </c>
      <c r="BM2001" s="9">
        <v>1</v>
      </c>
      <c r="BN2001" s="9">
        <v>0</v>
      </c>
      <c r="BO2001" s="9">
        <v>0</v>
      </c>
      <c r="BP2001" s="9" t="s">
        <v>4485</v>
      </c>
      <c r="BQ2001" s="9">
        <f t="shared" si="2169"/>
        <v>0.4</v>
      </c>
      <c r="BR2001" s="9">
        <f t="shared" si="2174"/>
        <v>0</v>
      </c>
      <c r="BS2001" s="34">
        <f t="shared" si="2164"/>
        <v>0.9</v>
      </c>
      <c r="BT2001" s="9"/>
      <c r="BU2001" s="9"/>
      <c r="BV2001" s="9"/>
      <c r="BW2001" s="9"/>
      <c r="BX2001" s="9"/>
      <c r="BY2001" s="9"/>
      <c r="BZ2001" s="22">
        <f t="shared" si="2181"/>
        <v>0</v>
      </c>
      <c r="CA2001" s="22">
        <f t="shared" si="2182"/>
        <v>8</v>
      </c>
      <c r="CB2001" s="22">
        <f t="shared" si="2183"/>
        <v>0.9</v>
      </c>
      <c r="CC2001" s="22">
        <f t="shared" si="2184"/>
        <v>0</v>
      </c>
      <c r="CD2001" s="22">
        <f t="shared" si="2185"/>
        <v>1</v>
      </c>
      <c r="CK2001" s="23">
        <v>0.18181818181818182</v>
      </c>
      <c r="CL2001" s="23">
        <f t="shared" si="2186"/>
        <v>1</v>
      </c>
      <c r="CM2001" s="23">
        <f t="shared" si="2190"/>
        <v>0.27785661839672726</v>
      </c>
      <c r="CN2001" s="23">
        <f t="shared" si="2191"/>
        <v>0.28653936302397076</v>
      </c>
      <c r="CQ2001" s="4">
        <v>2</v>
      </c>
      <c r="CR2001" s="43">
        <f t="shared" si="2170"/>
        <v>9</v>
      </c>
    </row>
    <row r="2002" spans="1:96" ht="11.25" customHeight="1">
      <c r="A2002" s="9">
        <v>19</v>
      </c>
      <c r="B2002" s="9">
        <v>1</v>
      </c>
      <c r="C2002" s="9" t="str">
        <f t="shared" si="2125"/>
        <v>13</v>
      </c>
      <c r="D2002" s="10" t="s">
        <v>4220</v>
      </c>
      <c r="E2002" s="9">
        <v>19</v>
      </c>
      <c r="F2002" s="9">
        <v>1</v>
      </c>
      <c r="G2002" s="9">
        <v>0</v>
      </c>
      <c r="H2002" s="9">
        <v>0</v>
      </c>
      <c r="I2002" s="9">
        <v>0</v>
      </c>
      <c r="J2002" s="9">
        <v>1</v>
      </c>
      <c r="K2002" s="11">
        <v>25</v>
      </c>
      <c r="L2002" s="9">
        <v>39</v>
      </c>
      <c r="M2002" s="9">
        <v>8</v>
      </c>
      <c r="N2002" s="9"/>
      <c r="O2002" s="17"/>
      <c r="P2002" s="17">
        <f t="shared" si="2187"/>
        <v>1</v>
      </c>
      <c r="Q2002" s="9">
        <v>25</v>
      </c>
      <c r="R2002" s="9"/>
      <c r="S2002" s="9">
        <v>0.32</v>
      </c>
      <c r="T2002" s="9">
        <v>64</v>
      </c>
      <c r="U2002" s="9">
        <v>25</v>
      </c>
      <c r="V2002" s="11">
        <v>29</v>
      </c>
      <c r="W2002" s="11">
        <f t="shared" si="2171"/>
        <v>21</v>
      </c>
      <c r="X2002" s="17">
        <f t="shared" si="2192"/>
        <v>25</v>
      </c>
      <c r="Y2002" s="17"/>
      <c r="Z2002" s="9">
        <v>10</v>
      </c>
      <c r="AA2002" s="9"/>
      <c r="AB2002" s="17"/>
      <c r="AC2002" s="17">
        <f t="shared" si="2165"/>
        <v>41</v>
      </c>
      <c r="AD2002" s="17">
        <f t="shared" si="2180"/>
        <v>0.24390243902439024</v>
      </c>
      <c r="AE2002" s="17">
        <v>0.35714285714285715</v>
      </c>
      <c r="AF2002" s="17">
        <f t="shared" si="2188"/>
        <v>12</v>
      </c>
      <c r="AG2002" s="17"/>
      <c r="AH2002" s="9">
        <v>66</v>
      </c>
      <c r="AI2002" s="9"/>
      <c r="AJ2002" s="9"/>
      <c r="AK2002" s="9"/>
      <c r="AL2002" s="9">
        <v>0.27200000000000002</v>
      </c>
      <c r="AM2002" s="9">
        <f t="shared" si="2172"/>
        <v>0.27200000000000002</v>
      </c>
      <c r="AN2002" s="9">
        <v>0.24390243902439024</v>
      </c>
      <c r="AO2002" s="9">
        <f t="shared" si="2173"/>
        <v>0.17560975609756097</v>
      </c>
      <c r="AP2002" s="9">
        <v>6.0606060606060608E-2</v>
      </c>
      <c r="AQ2002" s="9">
        <f>+AVERAGE(AL1984:AL1993)</f>
        <v>0.27785661839672726</v>
      </c>
      <c r="AR2002" s="9">
        <f>+AVERAGE(AO1984:AO1993)</f>
        <v>0.28653936302397076</v>
      </c>
      <c r="AS2002" s="17">
        <f t="shared" si="2177"/>
        <v>22</v>
      </c>
      <c r="AT2002" s="17">
        <f t="shared" si="2122"/>
        <v>0.21818181818181812</v>
      </c>
      <c r="AU2002">
        <f t="shared" si="2193"/>
        <v>0.37142857142857144</v>
      </c>
      <c r="AV2002" s="17">
        <f t="shared" si="2194"/>
        <v>0.13571428571428573</v>
      </c>
      <c r="AW2002" s="17"/>
      <c r="AX2002" s="17"/>
      <c r="AY2002" s="17"/>
      <c r="AZ2002" s="17">
        <v>6</v>
      </c>
      <c r="BA2002" s="24">
        <v>1</v>
      </c>
      <c r="BB2002" s="9">
        <v>21</v>
      </c>
      <c r="BC2002" s="9">
        <v>0</v>
      </c>
      <c r="BD2002" s="9">
        <f t="shared" si="2189"/>
        <v>1</v>
      </c>
      <c r="BE2002" s="9" t="s">
        <v>4484</v>
      </c>
      <c r="BF2002" s="9">
        <f t="shared" si="2195"/>
        <v>0</v>
      </c>
      <c r="BG2002" s="9">
        <v>3</v>
      </c>
      <c r="BH2002" s="9">
        <v>4</v>
      </c>
      <c r="BI2002" s="9">
        <v>5</v>
      </c>
      <c r="BJ2002" s="9">
        <v>1</v>
      </c>
      <c r="BK2002" s="9">
        <v>5</v>
      </c>
      <c r="BL2002" s="9">
        <v>4</v>
      </c>
      <c r="BM2002" s="9">
        <v>1</v>
      </c>
      <c r="BN2002" s="9">
        <v>0</v>
      </c>
      <c r="BO2002" s="9">
        <v>0</v>
      </c>
      <c r="BP2002" s="9" t="s">
        <v>4485</v>
      </c>
      <c r="BQ2002" s="9">
        <f t="shared" si="2169"/>
        <v>0.4</v>
      </c>
      <c r="BR2002" s="9">
        <f t="shared" si="2174"/>
        <v>0</v>
      </c>
      <c r="BS2002" s="34">
        <f t="shared" si="2164"/>
        <v>0.9</v>
      </c>
      <c r="BT2002" s="9"/>
      <c r="BU2002" s="9"/>
      <c r="BV2002" s="9"/>
      <c r="BW2002" s="9"/>
      <c r="BX2002" s="9"/>
      <c r="BY2002" s="9"/>
      <c r="BZ2002" s="22">
        <f t="shared" si="2181"/>
        <v>0</v>
      </c>
      <c r="CA2002" s="22">
        <f t="shared" si="2182"/>
        <v>9</v>
      </c>
      <c r="CB2002" s="22">
        <f t="shared" si="2183"/>
        <v>0.9</v>
      </c>
      <c r="CC2002" s="22">
        <f t="shared" si="2184"/>
        <v>0</v>
      </c>
      <c r="CD2002" s="22">
        <f t="shared" si="2185"/>
        <v>1</v>
      </c>
      <c r="CK2002" s="23">
        <v>0.35714285714285715</v>
      </c>
      <c r="CL2002" s="23">
        <f t="shared" si="2186"/>
        <v>1</v>
      </c>
      <c r="CM2002" s="23">
        <f t="shared" si="2190"/>
        <v>0.27785661839672726</v>
      </c>
      <c r="CN2002" s="23">
        <f t="shared" si="2191"/>
        <v>0.28653936302397076</v>
      </c>
      <c r="CQ2002" s="4">
        <v>2</v>
      </c>
      <c r="CR2002" s="43">
        <f t="shared" si="2170"/>
        <v>14</v>
      </c>
    </row>
    <row r="2003" spans="1:96" ht="11.25" customHeight="1">
      <c r="A2003" s="9">
        <v>19</v>
      </c>
      <c r="B2003" s="9">
        <v>1</v>
      </c>
      <c r="C2003" s="9" t="str">
        <f t="shared" si="2125"/>
        <v>13</v>
      </c>
      <c r="D2003" s="10" t="s">
        <v>4220</v>
      </c>
      <c r="E2003" s="9">
        <v>20</v>
      </c>
      <c r="F2003" s="9">
        <v>1</v>
      </c>
      <c r="G2003" s="9">
        <v>0</v>
      </c>
      <c r="H2003" s="9">
        <v>0</v>
      </c>
      <c r="I2003" s="9">
        <v>0</v>
      </c>
      <c r="J2003" s="9">
        <v>1</v>
      </c>
      <c r="K2003" s="11">
        <v>25</v>
      </c>
      <c r="L2003" s="9">
        <v>39</v>
      </c>
      <c r="M2003" s="9">
        <v>10</v>
      </c>
      <c r="N2003" s="17">
        <f>SUM(M1994:M2003)</f>
        <v>63</v>
      </c>
      <c r="O2003" s="17"/>
      <c r="P2003" s="17">
        <f t="shared" si="2187"/>
        <v>1</v>
      </c>
      <c r="Q2003" s="9">
        <v>35</v>
      </c>
      <c r="R2003" s="9"/>
      <c r="S2003" s="9">
        <v>0.2857142857142857</v>
      </c>
      <c r="T2003" s="9">
        <v>74</v>
      </c>
      <c r="U2003" s="9">
        <v>35</v>
      </c>
      <c r="V2003" s="11">
        <v>39</v>
      </c>
      <c r="W2003" s="11">
        <f t="shared" si="2171"/>
        <v>29</v>
      </c>
      <c r="X2003" s="17">
        <f t="shared" si="2192"/>
        <v>35</v>
      </c>
      <c r="Y2003" s="17"/>
      <c r="Z2003" s="9">
        <v>10</v>
      </c>
      <c r="AA2003" s="17">
        <f>SUM(Z1994:Z2003)</f>
        <v>100</v>
      </c>
      <c r="AB2003" s="17"/>
      <c r="AC2003" s="17">
        <f t="shared" si="2165"/>
        <v>72</v>
      </c>
      <c r="AD2003" s="17">
        <f t="shared" si="2180"/>
        <v>0.1388888888888889</v>
      </c>
      <c r="AE2003" s="17">
        <v>0.24390243902439024</v>
      </c>
      <c r="AF2003" s="17">
        <f t="shared" si="2188"/>
        <v>10</v>
      </c>
      <c r="AG2003" s="17">
        <f>+SUM(AF1994:AF2003)</f>
        <v>137</v>
      </c>
      <c r="AH2003" s="9">
        <v>87</v>
      </c>
      <c r="AI2003" s="9"/>
      <c r="AJ2003" s="9"/>
      <c r="AK2003" s="9"/>
      <c r="AL2003" s="9">
        <v>0.25142857142857139</v>
      </c>
      <c r="AM2003" s="9">
        <f t="shared" si="2172"/>
        <v>0.25142857142857145</v>
      </c>
      <c r="AN2003" s="9">
        <v>0.1388888888888889</v>
      </c>
      <c r="AO2003" s="9">
        <f t="shared" si="2173"/>
        <v>0.14444444444444443</v>
      </c>
      <c r="AP2003" s="9">
        <v>0.17011494252873566</v>
      </c>
      <c r="AQ2003" s="9">
        <f>+AVERAGE(AL1984:AL1993)</f>
        <v>0.27785661839672726</v>
      </c>
      <c r="AR2003" s="9">
        <f>+AVERAGE(AO1984:AO1993)</f>
        <v>0.28653936302397076</v>
      </c>
      <c r="AS2003" s="17">
        <f t="shared" si="2177"/>
        <v>25</v>
      </c>
      <c r="AT2003" s="17">
        <f t="shared" si="2122"/>
        <v>0.27200000000000002</v>
      </c>
      <c r="AU2003">
        <f t="shared" si="2193"/>
        <v>0.17560975609756097</v>
      </c>
      <c r="AV2003" s="17">
        <f t="shared" si="2194"/>
        <v>6.0606060606060608E-2</v>
      </c>
      <c r="AW2003" s="17"/>
      <c r="AX2003" s="17"/>
      <c r="AY2003" s="17"/>
      <c r="AZ2003" s="17">
        <v>6</v>
      </c>
      <c r="BA2003" s="24">
        <v>1</v>
      </c>
      <c r="BB2003" s="9">
        <v>21</v>
      </c>
      <c r="BC2003" s="9">
        <v>0</v>
      </c>
      <c r="BD2003" s="9">
        <f t="shared" si="2189"/>
        <v>1</v>
      </c>
      <c r="BE2003" s="9" t="s">
        <v>4484</v>
      </c>
      <c r="BF2003" s="9">
        <f t="shared" si="2195"/>
        <v>0</v>
      </c>
      <c r="BG2003" s="9">
        <v>3</v>
      </c>
      <c r="BH2003" s="9">
        <v>4</v>
      </c>
      <c r="BI2003" s="9">
        <v>5</v>
      </c>
      <c r="BJ2003" s="9">
        <v>1</v>
      </c>
      <c r="BK2003" s="9">
        <v>5</v>
      </c>
      <c r="BL2003" s="9">
        <v>4</v>
      </c>
      <c r="BM2003" s="9">
        <v>1</v>
      </c>
      <c r="BN2003" s="9">
        <v>0</v>
      </c>
      <c r="BO2003" s="9">
        <v>0</v>
      </c>
      <c r="BP2003" s="9" t="s">
        <v>4485</v>
      </c>
      <c r="BQ2003" s="9">
        <f t="shared" si="2169"/>
        <v>0.4</v>
      </c>
      <c r="BR2003" s="9">
        <f t="shared" si="2174"/>
        <v>0</v>
      </c>
      <c r="BS2003" s="34">
        <f t="shared" si="2164"/>
        <v>0.9</v>
      </c>
      <c r="BT2003" s="9">
        <f>SUM(AH1994:AH2003)</f>
        <v>791</v>
      </c>
      <c r="BU2003" s="9"/>
      <c r="BV2003" s="9"/>
      <c r="BW2003" s="9">
        <f>SUM(AF1994:AF2003)</f>
        <v>137</v>
      </c>
      <c r="BX2003" s="9"/>
      <c r="BY2003" s="9">
        <f t="shared" ref="BY2003" si="2196">SUM(BW1993,BW2003)</f>
        <v>301</v>
      </c>
      <c r="BZ2003" s="22">
        <f t="shared" si="2181"/>
        <v>0</v>
      </c>
      <c r="CA2003" s="22">
        <f t="shared" si="2182"/>
        <v>10</v>
      </c>
      <c r="CB2003" s="22">
        <f t="shared" si="2183"/>
        <v>0.9</v>
      </c>
      <c r="CC2003" s="22">
        <f t="shared" si="2184"/>
        <v>0</v>
      </c>
      <c r="CD2003" s="22">
        <f t="shared" si="2185"/>
        <v>1</v>
      </c>
      <c r="CK2003" s="23">
        <v>0.24390243902439024</v>
      </c>
      <c r="CL2003" s="23">
        <f t="shared" si="2186"/>
        <v>1</v>
      </c>
      <c r="CM2003" s="23">
        <f t="shared" si="2190"/>
        <v>0.27785661839672726</v>
      </c>
      <c r="CN2003" s="23">
        <f t="shared" si="2191"/>
        <v>0.28653936302397076</v>
      </c>
      <c r="CQ2003" s="4">
        <v>2</v>
      </c>
      <c r="CR2003" s="43">
        <f t="shared" si="2170"/>
        <v>16</v>
      </c>
    </row>
    <row r="2004" spans="1:96" ht="11.25" customHeight="1">
      <c r="A2004" s="9">
        <v>19</v>
      </c>
      <c r="B2004" s="9">
        <v>2</v>
      </c>
      <c r="C2004" s="9" t="str">
        <f t="shared" si="2125"/>
        <v>15</v>
      </c>
      <c r="D2004" s="10" t="s">
        <v>4259</v>
      </c>
      <c r="E2004" s="9">
        <v>-2</v>
      </c>
      <c r="F2004" s="9">
        <v>1</v>
      </c>
      <c r="G2004" s="9">
        <v>0</v>
      </c>
      <c r="H2004" s="9">
        <v>0</v>
      </c>
      <c r="I2004" s="9">
        <v>0</v>
      </c>
      <c r="J2004" s="9">
        <v>0</v>
      </c>
      <c r="K2004" s="11">
        <v>25</v>
      </c>
      <c r="L2004" s="9">
        <v>50</v>
      </c>
      <c r="M2004" s="9">
        <v>7</v>
      </c>
      <c r="N2004" s="9"/>
      <c r="O2004" s="17"/>
      <c r="P2004" s="17">
        <f t="shared" si="2187"/>
        <v>1</v>
      </c>
      <c r="Q2004" s="9">
        <v>35</v>
      </c>
      <c r="R2004" s="9"/>
      <c r="S2004" s="9">
        <v>0.2</v>
      </c>
      <c r="T2004" s="9">
        <v>85</v>
      </c>
      <c r="U2004" s="9">
        <v>40</v>
      </c>
      <c r="V2004" s="11">
        <v>30</v>
      </c>
      <c r="W2004" s="18"/>
      <c r="X2004" s="17">
        <f t="shared" si="2192"/>
        <v>30</v>
      </c>
      <c r="Y2004" s="17"/>
      <c r="Z2004" s="9">
        <v>18</v>
      </c>
      <c r="AA2004" s="9"/>
      <c r="AB2004" s="17"/>
      <c r="AC2004" s="17">
        <f>AC1982</f>
        <v>43</v>
      </c>
      <c r="AD2004" s="17">
        <f t="shared" si="2180"/>
        <v>0.41860465116279072</v>
      </c>
      <c r="AE2004" s="17"/>
      <c r="AF2004" s="17">
        <f t="shared" si="2188"/>
        <v>21</v>
      </c>
      <c r="AG2004" s="17"/>
      <c r="AH2004" s="9">
        <v>58</v>
      </c>
      <c r="AI2004" s="9"/>
      <c r="AJ2004" s="9"/>
      <c r="AK2004" s="9"/>
      <c r="AL2004" s="9">
        <v>0</v>
      </c>
      <c r="AM2004" s="9"/>
      <c r="AN2004" s="9">
        <v>0.41860465116279072</v>
      </c>
      <c r="AO2004" s="9"/>
      <c r="AP2004" s="9">
        <v>0.35172413793103452</v>
      </c>
      <c r="AQ2004" s="22"/>
      <c r="AR2004" s="22"/>
      <c r="AS2004" s="17"/>
      <c r="AT2004" s="17"/>
      <c r="AU2004" s="17"/>
      <c r="AV2004" s="17"/>
      <c r="AW2004" s="17"/>
      <c r="AX2004" s="17"/>
      <c r="AY2004" s="17"/>
      <c r="AZ2004" s="17">
        <v>5</v>
      </c>
      <c r="BA2004" s="24">
        <v>0.83333333333333337</v>
      </c>
      <c r="BB2004" s="9">
        <v>18</v>
      </c>
      <c r="BC2004" s="9">
        <v>1</v>
      </c>
      <c r="BD2004" s="9">
        <f t="shared" si="2189"/>
        <v>0</v>
      </c>
      <c r="BE2004" s="9" t="s">
        <v>4440</v>
      </c>
      <c r="BF2004" s="9">
        <f t="shared" si="2195"/>
        <v>0</v>
      </c>
      <c r="BG2004" s="9">
        <v>1</v>
      </c>
      <c r="BH2004" s="9">
        <v>4</v>
      </c>
      <c r="BI2004" s="9">
        <v>5</v>
      </c>
      <c r="BJ2004" s="9">
        <v>1</v>
      </c>
      <c r="BK2004" s="9">
        <v>1</v>
      </c>
      <c r="BL2004" s="9">
        <v>3</v>
      </c>
      <c r="BM2004" s="9">
        <v>4</v>
      </c>
      <c r="BN2004" s="9">
        <v>0</v>
      </c>
      <c r="BO2004" s="9">
        <v>0</v>
      </c>
      <c r="BP2004" s="9" t="s">
        <v>4486</v>
      </c>
      <c r="BQ2004" s="22"/>
      <c r="BR2004" s="34">
        <f>BR1982</f>
        <v>0</v>
      </c>
      <c r="BS2004" s="34">
        <f>BS1982</f>
        <v>0.9</v>
      </c>
      <c r="BT2004" s="22"/>
      <c r="BU2004" s="22"/>
      <c r="BV2004" s="22"/>
      <c r="BW2004" s="22"/>
      <c r="BX2004" s="22"/>
      <c r="BY2004" s="22"/>
      <c r="BZ2004" s="22">
        <f t="shared" si="2181"/>
        <v>0</v>
      </c>
      <c r="CA2004" s="22">
        <f t="shared" si="2182"/>
        <v>0</v>
      </c>
      <c r="CB2004" s="22">
        <f t="shared" si="2183"/>
        <v>0</v>
      </c>
      <c r="CC2004" s="22">
        <f t="shared" si="2184"/>
        <v>0.9</v>
      </c>
      <c r="CD2004" s="22">
        <f t="shared" si="2185"/>
        <v>0</v>
      </c>
      <c r="CK2004" s="23" t="s">
        <v>2085</v>
      </c>
      <c r="CL2004" s="23">
        <f t="shared" si="2186"/>
        <v>2</v>
      </c>
      <c r="CM2004" s="23" t="str">
        <f t="shared" si="2190"/>
        <v/>
      </c>
      <c r="CN2004" s="23" t="str">
        <f t="shared" si="2191"/>
        <v/>
      </c>
      <c r="CQ2004" s="4">
        <v>2</v>
      </c>
    </row>
    <row r="2005" spans="1:96" ht="11.25" customHeight="1">
      <c r="A2005" s="9">
        <v>19</v>
      </c>
      <c r="B2005" s="9">
        <v>2</v>
      </c>
      <c r="C2005" s="9" t="str">
        <f t="shared" si="2125"/>
        <v>15</v>
      </c>
      <c r="D2005" s="10" t="s">
        <v>4259</v>
      </c>
      <c r="E2005" s="9">
        <v>-1</v>
      </c>
      <c r="F2005" s="9">
        <v>1</v>
      </c>
      <c r="G2005" s="9">
        <v>0</v>
      </c>
      <c r="H2005" s="9">
        <v>0</v>
      </c>
      <c r="I2005" s="9">
        <v>0</v>
      </c>
      <c r="J2005" s="9">
        <v>0</v>
      </c>
      <c r="K2005" s="11">
        <v>25</v>
      </c>
      <c r="L2005" s="9">
        <v>60</v>
      </c>
      <c r="M2005" s="9">
        <v>8</v>
      </c>
      <c r="N2005" s="9"/>
      <c r="O2005" s="17"/>
      <c r="P2005" s="17">
        <f t="shared" si="2187"/>
        <v>1</v>
      </c>
      <c r="Q2005" s="9">
        <v>19</v>
      </c>
      <c r="R2005" s="9"/>
      <c r="S2005" s="9">
        <v>0.42105263157894735</v>
      </c>
      <c r="T2005" s="9">
        <v>79</v>
      </c>
      <c r="U2005" s="9">
        <v>35</v>
      </c>
      <c r="V2005" s="11">
        <v>30</v>
      </c>
      <c r="W2005" s="11">
        <f>V2004</f>
        <v>30</v>
      </c>
      <c r="X2005" s="17">
        <f t="shared" si="2192"/>
        <v>30</v>
      </c>
      <c r="Y2005" s="17"/>
      <c r="Z2005" s="9">
        <v>19</v>
      </c>
      <c r="AA2005" s="9"/>
      <c r="AB2005" s="17"/>
      <c r="AC2005" s="17">
        <f t="shared" ref="AC2005:AC2068" si="2197">AC1983</f>
        <v>49</v>
      </c>
      <c r="AD2005" s="17">
        <f t="shared" si="2180"/>
        <v>0.38775510204081631</v>
      </c>
      <c r="AE2005" s="17">
        <v>0.41860465116279072</v>
      </c>
      <c r="AF2005" s="17">
        <f t="shared" si="2188"/>
        <v>21</v>
      </c>
      <c r="AG2005" s="17"/>
      <c r="AH2005" s="9">
        <v>80</v>
      </c>
      <c r="AI2005" s="9"/>
      <c r="AJ2005" s="9"/>
      <c r="AK2005" s="9"/>
      <c r="AL2005" s="9">
        <v>0.35789473684210527</v>
      </c>
      <c r="AM2005" s="9"/>
      <c r="AN2005" s="9">
        <v>0.38775510204081631</v>
      </c>
      <c r="AO2005" s="9"/>
      <c r="AP2005" s="9">
        <v>0.28999999999999998</v>
      </c>
      <c r="AQ2005" s="9"/>
      <c r="AR2005" s="9"/>
      <c r="AS2005" s="17">
        <f>+Q2004</f>
        <v>35</v>
      </c>
      <c r="AT2005" s="17">
        <f t="shared" ref="AT2005" si="2198">+AL2004</f>
        <v>0</v>
      </c>
      <c r="AU2005" s="17">
        <f t="shared" ref="AU2005" si="2199">+AN2004</f>
        <v>0.41860465116279072</v>
      </c>
      <c r="AV2005" s="17">
        <f t="shared" ref="AV2005" si="2200">+AP2004</f>
        <v>0.35172413793103452</v>
      </c>
      <c r="AW2005" s="17"/>
      <c r="AX2005" s="17"/>
      <c r="AY2005" s="17"/>
      <c r="AZ2005" s="17">
        <v>5</v>
      </c>
      <c r="BA2005" s="24">
        <v>0.83333333333333337</v>
      </c>
      <c r="BB2005" s="9">
        <v>18</v>
      </c>
      <c r="BC2005" s="9">
        <v>1</v>
      </c>
      <c r="BD2005" s="9">
        <f t="shared" si="2189"/>
        <v>0</v>
      </c>
      <c r="BE2005" s="9" t="s">
        <v>4440</v>
      </c>
      <c r="BF2005" s="9">
        <f t="shared" si="2195"/>
        <v>0</v>
      </c>
      <c r="BG2005" s="9">
        <v>1</v>
      </c>
      <c r="BH2005" s="9">
        <v>4</v>
      </c>
      <c r="BI2005" s="9">
        <v>5</v>
      </c>
      <c r="BJ2005" s="9">
        <v>1</v>
      </c>
      <c r="BK2005" s="9">
        <v>1</v>
      </c>
      <c r="BL2005" s="9">
        <v>3</v>
      </c>
      <c r="BM2005" s="9">
        <v>4</v>
      </c>
      <c r="BN2005" s="9">
        <v>0</v>
      </c>
      <c r="BO2005" s="9">
        <v>0</v>
      </c>
      <c r="BP2005" s="9" t="s">
        <v>4486</v>
      </c>
      <c r="BQ2005" s="9">
        <f t="shared" ref="BQ2005" si="2201">SUM(BD2005,BD2027,BD2049,BD2071,BD2093)/5</f>
        <v>0.4</v>
      </c>
      <c r="BR2005" s="34">
        <f t="shared" ref="BR2005:BS2020" si="2202">BR1983</f>
        <v>0</v>
      </c>
      <c r="BS2005" s="34">
        <f t="shared" si="2202"/>
        <v>0.9</v>
      </c>
      <c r="BT2005" s="9"/>
      <c r="BU2005" s="9"/>
      <c r="BV2005" s="9"/>
      <c r="BW2005" s="9"/>
      <c r="BX2005" s="9"/>
      <c r="BY2005" s="9"/>
      <c r="BZ2005" s="22">
        <f t="shared" si="2181"/>
        <v>0</v>
      </c>
      <c r="CA2005" s="22">
        <f t="shared" si="2182"/>
        <v>0</v>
      </c>
      <c r="CB2005" s="22">
        <f t="shared" si="2183"/>
        <v>0</v>
      </c>
      <c r="CC2005" s="22">
        <f t="shared" si="2184"/>
        <v>0.9</v>
      </c>
      <c r="CD2005" s="22">
        <f t="shared" si="2185"/>
        <v>0</v>
      </c>
      <c r="CK2005" s="23">
        <v>0.83720930232558144</v>
      </c>
      <c r="CL2005" s="23">
        <f t="shared" si="2186"/>
        <v>2</v>
      </c>
      <c r="CM2005" s="23" t="str">
        <f t="shared" si="2190"/>
        <v/>
      </c>
      <c r="CN2005" s="23" t="str">
        <f t="shared" si="2191"/>
        <v/>
      </c>
      <c r="CQ2005" s="4">
        <v>0</v>
      </c>
    </row>
    <row r="2006" spans="1:96" ht="11.25" customHeight="1">
      <c r="A2006" s="9">
        <v>19</v>
      </c>
      <c r="B2006" s="9">
        <v>2</v>
      </c>
      <c r="C2006" s="9" t="str">
        <f t="shared" si="2125"/>
        <v>15</v>
      </c>
      <c r="D2006" s="10" t="s">
        <v>4259</v>
      </c>
      <c r="E2006" s="9">
        <v>1</v>
      </c>
      <c r="F2006" s="9">
        <v>1</v>
      </c>
      <c r="G2006" s="9">
        <v>0</v>
      </c>
      <c r="H2006" s="9">
        <v>0</v>
      </c>
      <c r="I2006" s="9">
        <v>0</v>
      </c>
      <c r="J2006" s="9">
        <v>0</v>
      </c>
      <c r="K2006" s="11">
        <v>25</v>
      </c>
      <c r="L2006" s="9">
        <v>75</v>
      </c>
      <c r="M2006" s="9">
        <v>5</v>
      </c>
      <c r="N2006" s="17">
        <f>SUM(M2006:M2006)</f>
        <v>5</v>
      </c>
      <c r="O2006" s="17"/>
      <c r="P2006" s="17">
        <f t="shared" si="2187"/>
        <v>2</v>
      </c>
      <c r="Q2006" s="9">
        <v>11</v>
      </c>
      <c r="R2006" s="9"/>
      <c r="S2006" s="9">
        <v>0.45454545454545453</v>
      </c>
      <c r="T2006" s="9">
        <v>86</v>
      </c>
      <c r="U2006" s="9">
        <v>40</v>
      </c>
      <c r="V2006" s="11">
        <v>30</v>
      </c>
      <c r="W2006" s="11">
        <f t="shared" ref="W2006:W2025" si="2203">V2005</f>
        <v>30</v>
      </c>
      <c r="X2006" s="17">
        <f t="shared" si="2192"/>
        <v>30</v>
      </c>
      <c r="Y2006" s="17"/>
      <c r="Z2006" s="9">
        <v>20</v>
      </c>
      <c r="AA2006" s="17">
        <f>SUM(Z2006:Z2006)</f>
        <v>20</v>
      </c>
      <c r="AB2006" s="17"/>
      <c r="AC2006" s="17">
        <f t="shared" si="2197"/>
        <v>54</v>
      </c>
      <c r="AD2006" s="17">
        <f t="shared" si="2180"/>
        <v>0.37037037037037035</v>
      </c>
      <c r="AE2006" s="17">
        <v>0.38775510204081631</v>
      </c>
      <c r="AF2006" s="17">
        <f t="shared" si="2188"/>
        <v>25</v>
      </c>
      <c r="AG2006" s="17"/>
      <c r="AH2006" s="9">
        <v>93</v>
      </c>
      <c r="AI2006" s="9"/>
      <c r="AJ2006" s="9"/>
      <c r="AK2006" s="9"/>
      <c r="AL2006" s="9">
        <v>0.54545454545454553</v>
      </c>
      <c r="AM2006" s="9"/>
      <c r="AN2006" s="9">
        <v>0.37037037037037035</v>
      </c>
      <c r="AO2006" s="9"/>
      <c r="AP2006" s="9">
        <v>0.27526881720430108</v>
      </c>
      <c r="AQ2006" s="9"/>
      <c r="AR2006" s="9"/>
      <c r="AZ2006">
        <v>5</v>
      </c>
      <c r="BA2006" s="24">
        <v>0.83333333333333337</v>
      </c>
      <c r="BB2006" s="9">
        <v>18</v>
      </c>
      <c r="BC2006" s="9">
        <v>1</v>
      </c>
      <c r="BD2006" s="9">
        <f t="shared" si="2189"/>
        <v>0</v>
      </c>
      <c r="BE2006" s="9" t="s">
        <v>4440</v>
      </c>
      <c r="BF2006" s="9">
        <f t="shared" si="2195"/>
        <v>0</v>
      </c>
      <c r="BG2006" s="9">
        <v>1</v>
      </c>
      <c r="BH2006" s="9">
        <v>4</v>
      </c>
      <c r="BI2006" s="9">
        <v>5</v>
      </c>
      <c r="BJ2006" s="9">
        <v>1</v>
      </c>
      <c r="BK2006" s="9">
        <v>1</v>
      </c>
      <c r="BL2006" s="9">
        <v>3</v>
      </c>
      <c r="BM2006" s="9">
        <v>4</v>
      </c>
      <c r="BN2006" s="9">
        <v>0</v>
      </c>
      <c r="BO2006" s="9">
        <v>0</v>
      </c>
      <c r="BP2006" s="9" t="s">
        <v>4486</v>
      </c>
      <c r="BQ2006" s="9">
        <f t="shared" si="2169"/>
        <v>0.4</v>
      </c>
      <c r="BR2006" s="34">
        <f t="shared" ref="BR2006" si="2204">BR1984</f>
        <v>0</v>
      </c>
      <c r="BS2006" s="34">
        <f t="shared" si="2202"/>
        <v>0.9</v>
      </c>
      <c r="BT2006" s="9"/>
      <c r="BU2006" s="9"/>
      <c r="BV2006" s="9"/>
      <c r="BW2006" s="9"/>
      <c r="BX2006" s="9"/>
      <c r="BY2006" s="9"/>
      <c r="BZ2006" s="22">
        <f t="shared" si="2181"/>
        <v>1</v>
      </c>
      <c r="CA2006" s="22">
        <f t="shared" si="2182"/>
        <v>0</v>
      </c>
      <c r="CB2006" s="22">
        <f t="shared" si="2183"/>
        <v>0</v>
      </c>
      <c r="CC2006" s="22">
        <f t="shared" si="2184"/>
        <v>0.9</v>
      </c>
      <c r="CD2006" s="22">
        <f t="shared" si="2185"/>
        <v>0</v>
      </c>
      <c r="CK2006" s="23">
        <v>0.77551020408163263</v>
      </c>
      <c r="CL2006" s="23">
        <f t="shared" si="2186"/>
        <v>2</v>
      </c>
      <c r="CM2006" s="23" t="str">
        <f t="shared" si="2190"/>
        <v/>
      </c>
      <c r="CN2006" s="23" t="str">
        <f t="shared" si="2191"/>
        <v/>
      </c>
      <c r="CQ2006" s="4">
        <v>0</v>
      </c>
    </row>
    <row r="2007" spans="1:96" ht="11.25" customHeight="1">
      <c r="A2007" s="9">
        <v>19</v>
      </c>
      <c r="B2007" s="9">
        <v>2</v>
      </c>
      <c r="C2007" s="9" t="str">
        <f t="shared" si="2125"/>
        <v>15</v>
      </c>
      <c r="D2007" s="10" t="s">
        <v>4259</v>
      </c>
      <c r="E2007" s="9">
        <v>2</v>
      </c>
      <c r="F2007" s="9">
        <v>1</v>
      </c>
      <c r="G2007" s="9">
        <v>0</v>
      </c>
      <c r="H2007" s="9">
        <v>0</v>
      </c>
      <c r="I2007" s="9">
        <v>0</v>
      </c>
      <c r="J2007" s="9">
        <v>0</v>
      </c>
      <c r="K2007" s="11">
        <v>25</v>
      </c>
      <c r="L2007" s="9">
        <v>61</v>
      </c>
      <c r="M2007" s="9">
        <v>1</v>
      </c>
      <c r="N2007" s="17">
        <f>SUM(M2006:M2007)</f>
        <v>6</v>
      </c>
      <c r="O2007" s="17"/>
      <c r="P2007" s="17">
        <f t="shared" si="2187"/>
        <v>0</v>
      </c>
      <c r="Q2007" s="9">
        <v>8</v>
      </c>
      <c r="R2007" s="9"/>
      <c r="S2007" s="9">
        <v>0.125</v>
      </c>
      <c r="T2007" s="9">
        <v>69</v>
      </c>
      <c r="U2007" s="9">
        <v>30</v>
      </c>
      <c r="V2007" s="11">
        <v>30</v>
      </c>
      <c r="W2007" s="11">
        <f t="shared" si="2203"/>
        <v>30</v>
      </c>
      <c r="X2007" s="17">
        <f t="shared" si="2192"/>
        <v>30</v>
      </c>
      <c r="Y2007" s="17"/>
      <c r="Z2007" s="9">
        <v>20</v>
      </c>
      <c r="AA2007" s="17">
        <f>SUM(Z2006:Z2007)</f>
        <v>40</v>
      </c>
      <c r="AB2007" s="17"/>
      <c r="AC2007" s="17">
        <f t="shared" si="2197"/>
        <v>54</v>
      </c>
      <c r="AD2007" s="17">
        <f t="shared" si="2180"/>
        <v>0.37037037037037035</v>
      </c>
      <c r="AE2007" s="17">
        <v>0.37037037037037035</v>
      </c>
      <c r="AF2007" s="17">
        <f t="shared" si="2188"/>
        <v>29</v>
      </c>
      <c r="AG2007" s="17"/>
      <c r="AH2007" s="9">
        <v>96</v>
      </c>
      <c r="AI2007" s="9"/>
      <c r="AJ2007" s="9"/>
      <c r="AK2007" s="9"/>
      <c r="AL2007" s="9">
        <v>0.25</v>
      </c>
      <c r="AM2007" s="9"/>
      <c r="AN2007" s="9">
        <v>0.37037037037037035</v>
      </c>
      <c r="AO2007" s="9"/>
      <c r="AP2007" s="9">
        <v>0.21666666666666665</v>
      </c>
      <c r="AQ2007" s="9"/>
      <c r="AR2007" s="9"/>
      <c r="AS2007" s="17">
        <f t="shared" ref="AS2007:AS2025" si="2205">+Q2006</f>
        <v>11</v>
      </c>
      <c r="AT2007" s="17">
        <f t="shared" ref="AT2007:AT2069" si="2206">+AL2006</f>
        <v>0.54545454545454553</v>
      </c>
      <c r="AU2007" s="17">
        <f t="shared" ref="AU2007:AU2015" si="2207">+AN2006</f>
        <v>0.37037037037037035</v>
      </c>
      <c r="AV2007" s="17">
        <f t="shared" ref="AV2007:AV2015" si="2208">+AP2006</f>
        <v>0.27526881720430108</v>
      </c>
      <c r="AW2007" s="17"/>
      <c r="AX2007" s="17"/>
      <c r="AY2007" s="17"/>
      <c r="AZ2007" s="17">
        <v>5</v>
      </c>
      <c r="BA2007" s="24">
        <v>0.83333333333333337</v>
      </c>
      <c r="BB2007" s="9">
        <v>18</v>
      </c>
      <c r="BC2007" s="9">
        <v>1</v>
      </c>
      <c r="BD2007" s="9">
        <f t="shared" si="2189"/>
        <v>0</v>
      </c>
      <c r="BE2007" s="9" t="s">
        <v>4440</v>
      </c>
      <c r="BF2007" s="9">
        <f t="shared" si="2195"/>
        <v>0</v>
      </c>
      <c r="BG2007" s="9">
        <v>1</v>
      </c>
      <c r="BH2007" s="9">
        <v>4</v>
      </c>
      <c r="BI2007" s="9">
        <v>5</v>
      </c>
      <c r="BJ2007" s="9">
        <v>1</v>
      </c>
      <c r="BK2007" s="9">
        <v>1</v>
      </c>
      <c r="BL2007" s="9">
        <v>3</v>
      </c>
      <c r="BM2007" s="9">
        <v>4</v>
      </c>
      <c r="BN2007" s="9">
        <v>0</v>
      </c>
      <c r="BO2007" s="9">
        <v>0</v>
      </c>
      <c r="BP2007" s="9" t="s">
        <v>4486</v>
      </c>
      <c r="BQ2007" s="9">
        <f t="shared" si="2169"/>
        <v>0.4</v>
      </c>
      <c r="BR2007" s="34">
        <f t="shared" ref="BR2007" si="2209">BR1985</f>
        <v>0</v>
      </c>
      <c r="BS2007" s="34">
        <f t="shared" si="2202"/>
        <v>0.9</v>
      </c>
      <c r="BT2007" s="9"/>
      <c r="BU2007" s="9"/>
      <c r="BV2007" s="9"/>
      <c r="BW2007" s="9"/>
      <c r="BX2007" s="9"/>
      <c r="BY2007" s="9"/>
      <c r="BZ2007" s="22">
        <f t="shared" si="2181"/>
        <v>2</v>
      </c>
      <c r="CA2007" s="22">
        <f t="shared" si="2182"/>
        <v>0</v>
      </c>
      <c r="CB2007" s="22">
        <f t="shared" si="2183"/>
        <v>0</v>
      </c>
      <c r="CC2007" s="22">
        <f t="shared" si="2184"/>
        <v>0.9</v>
      </c>
      <c r="CD2007" s="22">
        <f t="shared" si="2185"/>
        <v>0</v>
      </c>
      <c r="CK2007" s="23">
        <v>0.7407407407407407</v>
      </c>
      <c r="CL2007" s="23">
        <f t="shared" si="2186"/>
        <v>2</v>
      </c>
      <c r="CM2007" s="23" t="str">
        <f t="shared" si="2190"/>
        <v/>
      </c>
      <c r="CN2007" s="23" t="str">
        <f t="shared" si="2191"/>
        <v/>
      </c>
      <c r="CQ2007" s="4">
        <v>2</v>
      </c>
    </row>
    <row r="2008" spans="1:96" ht="11.25" customHeight="1">
      <c r="A2008" s="9">
        <v>19</v>
      </c>
      <c r="B2008" s="9">
        <v>2</v>
      </c>
      <c r="C2008" s="9" t="str">
        <f t="shared" si="2125"/>
        <v>15</v>
      </c>
      <c r="D2008" s="10" t="s">
        <v>4259</v>
      </c>
      <c r="E2008" s="9">
        <v>3</v>
      </c>
      <c r="F2008" s="9">
        <v>1</v>
      </c>
      <c r="G2008" s="9">
        <v>0</v>
      </c>
      <c r="H2008" s="9">
        <v>0</v>
      </c>
      <c r="I2008" s="9">
        <v>0</v>
      </c>
      <c r="J2008" s="9">
        <v>0</v>
      </c>
      <c r="K2008" s="11">
        <v>25</v>
      </c>
      <c r="L2008" s="9">
        <v>44</v>
      </c>
      <c r="M2008" s="9">
        <v>5</v>
      </c>
      <c r="N2008" s="17">
        <f>SUM(M2006:M2008)</f>
        <v>11</v>
      </c>
      <c r="O2008" s="17"/>
      <c r="P2008" s="17">
        <f t="shared" si="2187"/>
        <v>2</v>
      </c>
      <c r="Q2008" s="9">
        <v>21</v>
      </c>
      <c r="R2008" s="9"/>
      <c r="S2008" s="9">
        <v>0.23809523809523808</v>
      </c>
      <c r="T2008" s="9">
        <v>65</v>
      </c>
      <c r="U2008" s="9">
        <v>25</v>
      </c>
      <c r="V2008" s="11">
        <v>30</v>
      </c>
      <c r="W2008" s="11">
        <f t="shared" si="2203"/>
        <v>30</v>
      </c>
      <c r="X2008" s="17">
        <f t="shared" si="2192"/>
        <v>25</v>
      </c>
      <c r="Y2008" s="17"/>
      <c r="Z2008" s="9">
        <v>19</v>
      </c>
      <c r="AA2008" s="17">
        <f>SUM(Z2006:Z2008)</f>
        <v>59</v>
      </c>
      <c r="AB2008" s="17"/>
      <c r="AC2008" s="17">
        <f t="shared" si="2197"/>
        <v>53</v>
      </c>
      <c r="AD2008" s="17">
        <f t="shared" si="2180"/>
        <v>0.35849056603773582</v>
      </c>
      <c r="AE2008" s="17">
        <v>0.37037037037037035</v>
      </c>
      <c r="AF2008" s="17">
        <f t="shared" si="2188"/>
        <v>24</v>
      </c>
      <c r="AG2008" s="17"/>
      <c r="AH2008" s="9">
        <v>82</v>
      </c>
      <c r="AI2008" s="9"/>
      <c r="AJ2008" s="9"/>
      <c r="AK2008" s="9"/>
      <c r="AL2008" s="9">
        <v>0.3619047619047619</v>
      </c>
      <c r="AM2008" s="9"/>
      <c r="AN2008" s="9">
        <v>0.35849056603773582</v>
      </c>
      <c r="AO2008" s="9"/>
      <c r="AP2008" s="9">
        <v>0.21463414634146344</v>
      </c>
      <c r="AQ2008" s="9"/>
      <c r="AR2008" s="9"/>
      <c r="AS2008" s="17">
        <f t="shared" si="2205"/>
        <v>8</v>
      </c>
      <c r="AT2008" s="17">
        <f t="shared" si="2206"/>
        <v>0.25</v>
      </c>
      <c r="AU2008" s="17">
        <f t="shared" si="2207"/>
        <v>0.37037037037037035</v>
      </c>
      <c r="AV2008" s="17">
        <f t="shared" si="2208"/>
        <v>0.21666666666666665</v>
      </c>
      <c r="AW2008" s="17"/>
      <c r="AX2008" s="17"/>
      <c r="AY2008" s="17"/>
      <c r="AZ2008" s="17">
        <v>5</v>
      </c>
      <c r="BA2008" s="24">
        <v>0.83333333333333337</v>
      </c>
      <c r="BB2008" s="9">
        <v>18</v>
      </c>
      <c r="BC2008" s="9">
        <v>1</v>
      </c>
      <c r="BD2008" s="9">
        <f t="shared" si="2189"/>
        <v>0</v>
      </c>
      <c r="BE2008" s="9" t="s">
        <v>4440</v>
      </c>
      <c r="BF2008" s="9">
        <f t="shared" si="2195"/>
        <v>0</v>
      </c>
      <c r="BG2008" s="9">
        <v>1</v>
      </c>
      <c r="BH2008" s="9">
        <v>4</v>
      </c>
      <c r="BI2008" s="9">
        <v>5</v>
      </c>
      <c r="BJ2008" s="9">
        <v>1</v>
      </c>
      <c r="BK2008" s="9">
        <v>1</v>
      </c>
      <c r="BL2008" s="9">
        <v>3</v>
      </c>
      <c r="BM2008" s="9">
        <v>4</v>
      </c>
      <c r="BN2008" s="9">
        <v>0</v>
      </c>
      <c r="BO2008" s="9">
        <v>0</v>
      </c>
      <c r="BP2008" s="9" t="s">
        <v>4486</v>
      </c>
      <c r="BQ2008" s="9">
        <f t="shared" si="2169"/>
        <v>0.4</v>
      </c>
      <c r="BR2008" s="34">
        <f t="shared" ref="BR2008" si="2210">BR1986</f>
        <v>0</v>
      </c>
      <c r="BS2008" s="34">
        <f t="shared" si="2202"/>
        <v>0.9</v>
      </c>
      <c r="BT2008" s="9"/>
      <c r="BU2008" s="9"/>
      <c r="BV2008" s="9"/>
      <c r="BW2008" s="9"/>
      <c r="BX2008" s="9"/>
      <c r="BY2008" s="9"/>
      <c r="BZ2008" s="22">
        <f t="shared" si="2181"/>
        <v>3</v>
      </c>
      <c r="CA2008" s="22">
        <f t="shared" si="2182"/>
        <v>0</v>
      </c>
      <c r="CB2008" s="22">
        <f t="shared" si="2183"/>
        <v>0</v>
      </c>
      <c r="CC2008" s="22">
        <f t="shared" si="2184"/>
        <v>0.9</v>
      </c>
      <c r="CD2008" s="22">
        <f t="shared" si="2185"/>
        <v>0</v>
      </c>
      <c r="CK2008" s="23">
        <v>0.7407407407407407</v>
      </c>
      <c r="CL2008" s="23">
        <f t="shared" si="2186"/>
        <v>2</v>
      </c>
      <c r="CM2008" s="23" t="str">
        <f t="shared" si="2190"/>
        <v/>
      </c>
      <c r="CN2008" s="23" t="str">
        <f t="shared" si="2191"/>
        <v/>
      </c>
      <c r="CQ2008" s="4">
        <v>0</v>
      </c>
    </row>
    <row r="2009" spans="1:96" ht="11.25" customHeight="1">
      <c r="A2009" s="9">
        <v>19</v>
      </c>
      <c r="B2009" s="9">
        <v>2</v>
      </c>
      <c r="C2009" s="9" t="str">
        <f t="shared" si="2125"/>
        <v>15</v>
      </c>
      <c r="D2009" s="10" t="s">
        <v>4259</v>
      </c>
      <c r="E2009" s="9">
        <v>4</v>
      </c>
      <c r="F2009" s="9">
        <v>1</v>
      </c>
      <c r="G2009" s="9">
        <v>0</v>
      </c>
      <c r="H2009" s="9">
        <v>0</v>
      </c>
      <c r="I2009" s="9">
        <v>0</v>
      </c>
      <c r="J2009" s="9">
        <v>0</v>
      </c>
      <c r="K2009" s="11">
        <v>25</v>
      </c>
      <c r="L2009" s="9">
        <v>40</v>
      </c>
      <c r="M2009" s="9">
        <v>6</v>
      </c>
      <c r="N2009" s="17">
        <f>SUM(M2006:M2009)</f>
        <v>17</v>
      </c>
      <c r="O2009" s="17"/>
      <c r="P2009" s="17">
        <f t="shared" si="2187"/>
        <v>1</v>
      </c>
      <c r="Q2009" s="9">
        <v>29</v>
      </c>
      <c r="R2009" s="9"/>
      <c r="S2009" s="9">
        <v>0.20689655172413793</v>
      </c>
      <c r="T2009" s="9">
        <v>69</v>
      </c>
      <c r="U2009" s="9">
        <v>30</v>
      </c>
      <c r="V2009" s="11">
        <v>30</v>
      </c>
      <c r="W2009" s="11">
        <f t="shared" si="2203"/>
        <v>30</v>
      </c>
      <c r="X2009" s="17">
        <f t="shared" si="2192"/>
        <v>30</v>
      </c>
      <c r="Y2009" s="17"/>
      <c r="Z2009" s="9">
        <v>18</v>
      </c>
      <c r="AA2009" s="17">
        <f>SUM(Z2006:Z2009)</f>
        <v>77</v>
      </c>
      <c r="AB2009" s="17"/>
      <c r="AC2009" s="17">
        <f t="shared" si="2197"/>
        <v>66</v>
      </c>
      <c r="AD2009" s="17">
        <f t="shared" si="2180"/>
        <v>0.27272727272727271</v>
      </c>
      <c r="AE2009" s="17">
        <v>0.35849056603773582</v>
      </c>
      <c r="AF2009" s="17">
        <f t="shared" si="2188"/>
        <v>22</v>
      </c>
      <c r="AG2009" s="17"/>
      <c r="AH2009" s="9">
        <v>87</v>
      </c>
      <c r="AI2009" s="9"/>
      <c r="AJ2009" s="9"/>
      <c r="AK2009" s="9"/>
      <c r="AL2009" s="9">
        <v>0.23448275862068962</v>
      </c>
      <c r="AM2009" s="9"/>
      <c r="AN2009" s="9">
        <v>0.27272727272727271</v>
      </c>
      <c r="AO2009" s="9"/>
      <c r="AP2009" s="9">
        <v>0.19770114942528738</v>
      </c>
      <c r="AQ2009" s="9"/>
      <c r="AR2009" s="9"/>
      <c r="AS2009" s="17">
        <f t="shared" si="2205"/>
        <v>21</v>
      </c>
      <c r="AT2009" s="17">
        <f t="shared" si="2206"/>
        <v>0.3619047619047619</v>
      </c>
      <c r="AU2009" s="17">
        <f t="shared" si="2207"/>
        <v>0.35849056603773582</v>
      </c>
      <c r="AV2009" s="17">
        <f t="shared" si="2208"/>
        <v>0.21463414634146344</v>
      </c>
      <c r="AW2009" s="17"/>
      <c r="AX2009" s="17"/>
      <c r="AY2009" s="17"/>
      <c r="AZ2009" s="17">
        <v>5</v>
      </c>
      <c r="BA2009" s="24">
        <v>0.83333333333333337</v>
      </c>
      <c r="BB2009" s="9">
        <v>18</v>
      </c>
      <c r="BC2009" s="9">
        <v>1</v>
      </c>
      <c r="BD2009" s="9">
        <f t="shared" si="2189"/>
        <v>0</v>
      </c>
      <c r="BE2009" s="9" t="s">
        <v>4440</v>
      </c>
      <c r="BF2009" s="9">
        <f t="shared" si="2195"/>
        <v>0</v>
      </c>
      <c r="BG2009" s="9">
        <v>1</v>
      </c>
      <c r="BH2009" s="9">
        <v>4</v>
      </c>
      <c r="BI2009" s="9">
        <v>5</v>
      </c>
      <c r="BJ2009" s="9">
        <v>1</v>
      </c>
      <c r="BK2009" s="9">
        <v>1</v>
      </c>
      <c r="BL2009" s="9">
        <v>3</v>
      </c>
      <c r="BM2009" s="9">
        <v>4</v>
      </c>
      <c r="BN2009" s="9">
        <v>0</v>
      </c>
      <c r="BO2009" s="9">
        <v>0</v>
      </c>
      <c r="BP2009" s="9" t="s">
        <v>4486</v>
      </c>
      <c r="BQ2009" s="9">
        <f t="shared" si="2169"/>
        <v>0.4</v>
      </c>
      <c r="BR2009" s="34">
        <f t="shared" ref="BR2009" si="2211">BR1987</f>
        <v>0</v>
      </c>
      <c r="BS2009" s="34">
        <f t="shared" si="2202"/>
        <v>0.9</v>
      </c>
      <c r="BT2009" s="9"/>
      <c r="BU2009" s="9"/>
      <c r="BV2009" s="9"/>
      <c r="BW2009" s="9"/>
      <c r="BX2009" s="9"/>
      <c r="BY2009" s="9"/>
      <c r="BZ2009" s="22">
        <f t="shared" si="2181"/>
        <v>4</v>
      </c>
      <c r="CA2009" s="22">
        <f t="shared" si="2182"/>
        <v>0</v>
      </c>
      <c r="CB2009" s="22">
        <f t="shared" si="2183"/>
        <v>0</v>
      </c>
      <c r="CC2009" s="22">
        <f t="shared" si="2184"/>
        <v>0.9</v>
      </c>
      <c r="CD2009" s="22">
        <f t="shared" si="2185"/>
        <v>0</v>
      </c>
      <c r="CK2009" s="23">
        <v>0.71698113207547165</v>
      </c>
      <c r="CL2009" s="23">
        <f t="shared" si="2186"/>
        <v>2</v>
      </c>
      <c r="CM2009" s="23" t="str">
        <f t="shared" si="2190"/>
        <v/>
      </c>
      <c r="CN2009" s="23" t="str">
        <f t="shared" si="2191"/>
        <v/>
      </c>
      <c r="CQ2009" s="4">
        <v>3</v>
      </c>
    </row>
    <row r="2010" spans="1:96" ht="11.25" customHeight="1">
      <c r="A2010" s="9">
        <v>19</v>
      </c>
      <c r="B2010" s="9">
        <v>2</v>
      </c>
      <c r="C2010" s="9" t="str">
        <f t="shared" si="2125"/>
        <v>15</v>
      </c>
      <c r="D2010" s="10" t="s">
        <v>4259</v>
      </c>
      <c r="E2010" s="9">
        <v>5</v>
      </c>
      <c r="F2010" s="9">
        <v>1</v>
      </c>
      <c r="G2010" s="9">
        <v>0</v>
      </c>
      <c r="H2010" s="9">
        <v>0</v>
      </c>
      <c r="I2010" s="9">
        <v>0</v>
      </c>
      <c r="J2010" s="9">
        <v>0</v>
      </c>
      <c r="K2010" s="11">
        <v>25</v>
      </c>
      <c r="L2010" s="9">
        <v>44</v>
      </c>
      <c r="M2010" s="9">
        <v>6</v>
      </c>
      <c r="N2010" s="17">
        <f>SUM(M2006:M2010)</f>
        <v>23</v>
      </c>
      <c r="O2010" s="17"/>
      <c r="P2010" s="17">
        <f t="shared" si="2187"/>
        <v>1</v>
      </c>
      <c r="Q2010" s="9">
        <v>24</v>
      </c>
      <c r="R2010" s="9"/>
      <c r="S2010" s="9">
        <v>0.25</v>
      </c>
      <c r="T2010" s="9">
        <v>68</v>
      </c>
      <c r="U2010" s="9">
        <v>30</v>
      </c>
      <c r="V2010" s="11">
        <v>30</v>
      </c>
      <c r="W2010" s="11">
        <f t="shared" si="2203"/>
        <v>30</v>
      </c>
      <c r="X2010" s="17">
        <f t="shared" si="2192"/>
        <v>30</v>
      </c>
      <c r="Y2010" s="17"/>
      <c r="Z2010" s="9">
        <v>18</v>
      </c>
      <c r="AA2010" s="17">
        <f>SUM(Z2006:Z2010)</f>
        <v>95</v>
      </c>
      <c r="AB2010" s="17"/>
      <c r="AC2010" s="17">
        <f t="shared" si="2197"/>
        <v>66</v>
      </c>
      <c r="AD2010" s="17">
        <f t="shared" si="2180"/>
        <v>0.27272727272727271</v>
      </c>
      <c r="AE2010" s="17">
        <v>0.27272727272727271</v>
      </c>
      <c r="AF2010" s="17">
        <f t="shared" si="2188"/>
        <v>22</v>
      </c>
      <c r="AG2010" s="17"/>
      <c r="AH2010" s="9">
        <v>92</v>
      </c>
      <c r="AI2010" s="9"/>
      <c r="AJ2010" s="9"/>
      <c r="AK2010" s="9"/>
      <c r="AL2010" s="9">
        <v>0.24999999999999994</v>
      </c>
      <c r="AM2010" s="9"/>
      <c r="AN2010" s="9">
        <v>0.27272727272727271</v>
      </c>
      <c r="AO2010" s="9"/>
      <c r="AP2010" s="9">
        <v>0.16521739130434782</v>
      </c>
      <c r="AQ2010" s="9"/>
      <c r="AR2010" s="9"/>
      <c r="AS2010" s="17">
        <f t="shared" si="2205"/>
        <v>29</v>
      </c>
      <c r="AT2010" s="17">
        <f t="shared" si="2206"/>
        <v>0.23448275862068962</v>
      </c>
      <c r="AU2010" s="17">
        <f t="shared" si="2207"/>
        <v>0.27272727272727271</v>
      </c>
      <c r="AV2010" s="17">
        <f t="shared" si="2208"/>
        <v>0.19770114942528738</v>
      </c>
      <c r="AW2010" s="17"/>
      <c r="AX2010" s="17"/>
      <c r="AY2010" s="17"/>
      <c r="AZ2010" s="17">
        <v>5</v>
      </c>
      <c r="BA2010" s="24">
        <v>0.83333333333333337</v>
      </c>
      <c r="BB2010" s="9">
        <v>18</v>
      </c>
      <c r="BC2010" s="9">
        <v>1</v>
      </c>
      <c r="BD2010" s="9">
        <f t="shared" si="2189"/>
        <v>0</v>
      </c>
      <c r="BE2010" s="9" t="s">
        <v>4440</v>
      </c>
      <c r="BF2010" s="9">
        <f t="shared" si="2195"/>
        <v>0</v>
      </c>
      <c r="BG2010" s="9">
        <v>1</v>
      </c>
      <c r="BH2010" s="9">
        <v>4</v>
      </c>
      <c r="BI2010" s="9">
        <v>5</v>
      </c>
      <c r="BJ2010" s="9">
        <v>1</v>
      </c>
      <c r="BK2010" s="9">
        <v>1</v>
      </c>
      <c r="BL2010" s="9">
        <v>3</v>
      </c>
      <c r="BM2010" s="9">
        <v>4</v>
      </c>
      <c r="BN2010" s="9">
        <v>0</v>
      </c>
      <c r="BO2010" s="9">
        <v>0</v>
      </c>
      <c r="BP2010" s="9" t="s">
        <v>4486</v>
      </c>
      <c r="BQ2010" s="9">
        <f t="shared" si="2169"/>
        <v>0.4</v>
      </c>
      <c r="BR2010" s="34">
        <f t="shared" ref="BR2010" si="2212">BR1988</f>
        <v>0</v>
      </c>
      <c r="BS2010" s="34">
        <f t="shared" si="2202"/>
        <v>0.9</v>
      </c>
      <c r="BT2010" s="9"/>
      <c r="BU2010" s="9"/>
      <c r="BV2010" s="9"/>
      <c r="BW2010" s="9"/>
      <c r="BX2010" s="9"/>
      <c r="BY2010" s="9"/>
      <c r="BZ2010" s="22">
        <f t="shared" si="2181"/>
        <v>5</v>
      </c>
      <c r="CA2010" s="22">
        <f t="shared" si="2182"/>
        <v>0</v>
      </c>
      <c r="CB2010" s="22">
        <f t="shared" si="2183"/>
        <v>0</v>
      </c>
      <c r="CC2010" s="22">
        <f t="shared" si="2184"/>
        <v>0.9</v>
      </c>
      <c r="CD2010" s="22">
        <f t="shared" si="2185"/>
        <v>0</v>
      </c>
      <c r="CK2010" s="23">
        <v>0.54545454545454541</v>
      </c>
      <c r="CL2010" s="23">
        <f t="shared" si="2186"/>
        <v>2</v>
      </c>
      <c r="CM2010" s="23" t="str">
        <f t="shared" si="2190"/>
        <v/>
      </c>
      <c r="CN2010" s="23" t="str">
        <f t="shared" si="2191"/>
        <v/>
      </c>
      <c r="CQ2010" s="4">
        <v>1</v>
      </c>
    </row>
    <row r="2011" spans="1:96" ht="11.25" customHeight="1">
      <c r="A2011" s="9">
        <v>19</v>
      </c>
      <c r="B2011" s="9">
        <v>2</v>
      </c>
      <c r="C2011" s="9" t="str">
        <f t="shared" si="2125"/>
        <v>15</v>
      </c>
      <c r="D2011" s="10" t="s">
        <v>4259</v>
      </c>
      <c r="E2011" s="9">
        <v>6</v>
      </c>
      <c r="F2011" s="9">
        <v>1</v>
      </c>
      <c r="G2011" s="9">
        <v>0</v>
      </c>
      <c r="H2011" s="9">
        <v>0</v>
      </c>
      <c r="I2011" s="9">
        <v>0</v>
      </c>
      <c r="J2011" s="9">
        <v>0</v>
      </c>
      <c r="K2011" s="11">
        <v>25</v>
      </c>
      <c r="L2011" s="9">
        <v>43</v>
      </c>
      <c r="M2011" s="9">
        <v>5</v>
      </c>
      <c r="N2011" s="17">
        <f>SUM(M2006:M2011)</f>
        <v>28</v>
      </c>
      <c r="O2011" s="17"/>
      <c r="P2011" s="17">
        <f t="shared" si="2187"/>
        <v>2</v>
      </c>
      <c r="Q2011" s="9">
        <v>19</v>
      </c>
      <c r="R2011" s="9"/>
      <c r="S2011" s="9">
        <v>0.26315789473684209</v>
      </c>
      <c r="T2011" s="9">
        <v>62</v>
      </c>
      <c r="U2011" s="9">
        <v>25</v>
      </c>
      <c r="V2011" s="11">
        <v>30</v>
      </c>
      <c r="W2011" s="11">
        <f t="shared" si="2203"/>
        <v>30</v>
      </c>
      <c r="X2011" s="17">
        <f t="shared" si="2192"/>
        <v>25</v>
      </c>
      <c r="Y2011" s="17"/>
      <c r="Z2011" s="9">
        <v>15</v>
      </c>
      <c r="AA2011" s="17">
        <f>SUM(Z2006:Z2011)</f>
        <v>110</v>
      </c>
      <c r="AB2011" s="17"/>
      <c r="AC2011" s="17">
        <f t="shared" si="2197"/>
        <v>60</v>
      </c>
      <c r="AD2011" s="17">
        <f t="shared" si="2180"/>
        <v>0.25</v>
      </c>
      <c r="AE2011" s="17">
        <v>0.27272727272727271</v>
      </c>
      <c r="AF2011" s="17">
        <f t="shared" si="2188"/>
        <v>20</v>
      </c>
      <c r="AG2011" s="17"/>
      <c r="AH2011" s="9">
        <v>91</v>
      </c>
      <c r="AI2011" s="9"/>
      <c r="AJ2011" s="9"/>
      <c r="AK2011" s="9"/>
      <c r="AL2011" s="9">
        <v>0.21052631578947367</v>
      </c>
      <c r="AM2011" s="9"/>
      <c r="AN2011" s="9">
        <v>0.25</v>
      </c>
      <c r="AO2011" s="9"/>
      <c r="AP2011" s="9">
        <v>0.11428571428571428</v>
      </c>
      <c r="AQ2011" s="9"/>
      <c r="AR2011" s="9"/>
      <c r="AS2011" s="17">
        <f t="shared" si="2205"/>
        <v>24</v>
      </c>
      <c r="AT2011" s="17">
        <f t="shared" si="2206"/>
        <v>0.24999999999999994</v>
      </c>
      <c r="AU2011" s="17">
        <f t="shared" si="2207"/>
        <v>0.27272727272727271</v>
      </c>
      <c r="AV2011" s="17">
        <f t="shared" si="2208"/>
        <v>0.16521739130434782</v>
      </c>
      <c r="AW2011" s="17"/>
      <c r="AX2011" s="17"/>
      <c r="AY2011" s="17"/>
      <c r="AZ2011" s="17">
        <v>5</v>
      </c>
      <c r="BA2011" s="24">
        <v>0.83333333333333337</v>
      </c>
      <c r="BB2011" s="9">
        <v>18</v>
      </c>
      <c r="BC2011" s="9">
        <v>1</v>
      </c>
      <c r="BD2011" s="9">
        <f t="shared" si="2189"/>
        <v>0</v>
      </c>
      <c r="BE2011" s="9" t="s">
        <v>4440</v>
      </c>
      <c r="BF2011" s="9">
        <f t="shared" si="2195"/>
        <v>0</v>
      </c>
      <c r="BG2011" s="9">
        <v>1</v>
      </c>
      <c r="BH2011" s="9">
        <v>4</v>
      </c>
      <c r="BI2011" s="9">
        <v>5</v>
      </c>
      <c r="BJ2011" s="9">
        <v>1</v>
      </c>
      <c r="BK2011" s="9">
        <v>1</v>
      </c>
      <c r="BL2011" s="9">
        <v>3</v>
      </c>
      <c r="BM2011" s="9">
        <v>4</v>
      </c>
      <c r="BN2011" s="9">
        <v>0</v>
      </c>
      <c r="BO2011" s="9">
        <v>0</v>
      </c>
      <c r="BP2011" s="9" t="s">
        <v>4486</v>
      </c>
      <c r="BQ2011" s="9">
        <f t="shared" si="2169"/>
        <v>0.4</v>
      </c>
      <c r="BR2011" s="34">
        <f t="shared" ref="BR2011" si="2213">BR1989</f>
        <v>0</v>
      </c>
      <c r="BS2011" s="34">
        <f t="shared" si="2202"/>
        <v>0.9</v>
      </c>
      <c r="BT2011" s="9"/>
      <c r="BU2011" s="9"/>
      <c r="BV2011" s="9"/>
      <c r="BW2011" s="9"/>
      <c r="BX2011" s="9"/>
      <c r="BY2011" s="9"/>
      <c r="BZ2011" s="22">
        <f t="shared" si="2181"/>
        <v>6</v>
      </c>
      <c r="CA2011" s="22">
        <f t="shared" si="2182"/>
        <v>0</v>
      </c>
      <c r="CB2011" s="22">
        <f t="shared" si="2183"/>
        <v>0</v>
      </c>
      <c r="CC2011" s="22">
        <f t="shared" si="2184"/>
        <v>0.9</v>
      </c>
      <c r="CD2011" s="22">
        <f t="shared" si="2185"/>
        <v>0</v>
      </c>
      <c r="CK2011" s="23">
        <v>0.54545454545454541</v>
      </c>
      <c r="CL2011" s="23">
        <f t="shared" si="2186"/>
        <v>2</v>
      </c>
      <c r="CM2011" s="23" t="str">
        <f t="shared" si="2190"/>
        <v/>
      </c>
      <c r="CN2011" s="23" t="str">
        <f t="shared" si="2191"/>
        <v/>
      </c>
      <c r="CQ2011" s="4">
        <v>3</v>
      </c>
    </row>
    <row r="2012" spans="1:96" ht="11.25" customHeight="1">
      <c r="A2012" s="9">
        <v>19</v>
      </c>
      <c r="B2012" s="9">
        <v>2</v>
      </c>
      <c r="C2012" s="9" t="str">
        <f t="shared" ref="C2012:C2075" si="2214">LEFT(D2012, FIND(":", D2012)-1)</f>
        <v>15</v>
      </c>
      <c r="D2012" s="10" t="s">
        <v>4259</v>
      </c>
      <c r="E2012" s="9">
        <v>7</v>
      </c>
      <c r="F2012" s="9">
        <v>1</v>
      </c>
      <c r="G2012" s="9">
        <v>0</v>
      </c>
      <c r="H2012" s="9">
        <v>0</v>
      </c>
      <c r="I2012" s="9">
        <v>0</v>
      </c>
      <c r="J2012" s="9">
        <v>0</v>
      </c>
      <c r="K2012" s="11">
        <v>25</v>
      </c>
      <c r="L2012" s="9">
        <v>37</v>
      </c>
      <c r="M2012" s="9">
        <v>6</v>
      </c>
      <c r="N2012" s="17">
        <f>SUM(M2006:M2012)</f>
        <v>34</v>
      </c>
      <c r="O2012" s="17"/>
      <c r="P2012" s="17">
        <f t="shared" si="2187"/>
        <v>1</v>
      </c>
      <c r="Q2012" s="9">
        <v>25</v>
      </c>
      <c r="R2012" s="9"/>
      <c r="S2012" s="9">
        <v>0.24</v>
      </c>
      <c r="T2012" s="9">
        <v>62</v>
      </c>
      <c r="U2012" s="9">
        <v>25</v>
      </c>
      <c r="V2012" s="11">
        <v>30</v>
      </c>
      <c r="W2012" s="11">
        <f t="shared" si="2203"/>
        <v>30</v>
      </c>
      <c r="X2012" s="17">
        <f t="shared" si="2192"/>
        <v>25</v>
      </c>
      <c r="Y2012" s="17"/>
      <c r="Z2012" s="9">
        <v>15</v>
      </c>
      <c r="AA2012" s="17">
        <f>SUM(Z2006:Z2012)</f>
        <v>125</v>
      </c>
      <c r="AB2012" s="17"/>
      <c r="AC2012" s="17">
        <f t="shared" si="2197"/>
        <v>55</v>
      </c>
      <c r="AD2012" s="17">
        <f t="shared" si="2180"/>
        <v>0.27272727272727271</v>
      </c>
      <c r="AE2012" s="17">
        <v>0.25</v>
      </c>
      <c r="AF2012" s="17">
        <f t="shared" si="2188"/>
        <v>19</v>
      </c>
      <c r="AG2012" s="17"/>
      <c r="AH2012" s="9">
        <v>80</v>
      </c>
      <c r="AI2012" s="9"/>
      <c r="AJ2012" s="9"/>
      <c r="AK2012" s="9"/>
      <c r="AL2012" s="9">
        <v>0.22400000000000003</v>
      </c>
      <c r="AM2012" s="9"/>
      <c r="AN2012" s="9">
        <v>0.27272727272727271</v>
      </c>
      <c r="AO2012" s="9"/>
      <c r="AP2012" s="9">
        <v>0.11499999999999999</v>
      </c>
      <c r="AQ2012" s="9"/>
      <c r="AR2012" s="9"/>
      <c r="AS2012" s="17">
        <f t="shared" si="2205"/>
        <v>19</v>
      </c>
      <c r="AT2012" s="17">
        <f t="shared" si="2206"/>
        <v>0.21052631578947367</v>
      </c>
      <c r="AU2012" s="17">
        <f t="shared" si="2207"/>
        <v>0.25</v>
      </c>
      <c r="AV2012" s="17">
        <f t="shared" si="2208"/>
        <v>0.11428571428571428</v>
      </c>
      <c r="AW2012" s="17"/>
      <c r="AX2012" s="17"/>
      <c r="AY2012" s="17"/>
      <c r="AZ2012" s="17">
        <v>5</v>
      </c>
      <c r="BA2012" s="24">
        <v>0.83333333333333337</v>
      </c>
      <c r="BB2012" s="9">
        <v>18</v>
      </c>
      <c r="BC2012" s="9">
        <v>1</v>
      </c>
      <c r="BD2012" s="9">
        <f t="shared" si="2189"/>
        <v>0</v>
      </c>
      <c r="BE2012" s="9" t="s">
        <v>4440</v>
      </c>
      <c r="BF2012" s="9">
        <f t="shared" si="2195"/>
        <v>0</v>
      </c>
      <c r="BG2012" s="9">
        <v>1</v>
      </c>
      <c r="BH2012" s="9">
        <v>4</v>
      </c>
      <c r="BI2012" s="9">
        <v>5</v>
      </c>
      <c r="BJ2012" s="9">
        <v>1</v>
      </c>
      <c r="BK2012" s="9">
        <v>1</v>
      </c>
      <c r="BL2012" s="9">
        <v>3</v>
      </c>
      <c r="BM2012" s="9">
        <v>4</v>
      </c>
      <c r="BN2012" s="9">
        <v>0</v>
      </c>
      <c r="BO2012" s="9">
        <v>0</v>
      </c>
      <c r="BP2012" s="9" t="s">
        <v>4486</v>
      </c>
      <c r="BQ2012" s="9">
        <f t="shared" si="2169"/>
        <v>0.4</v>
      </c>
      <c r="BR2012" s="34">
        <f t="shared" ref="BR2012" si="2215">BR1990</f>
        <v>0</v>
      </c>
      <c r="BS2012" s="34">
        <f t="shared" si="2202"/>
        <v>0.9</v>
      </c>
      <c r="BT2012" s="9"/>
      <c r="BU2012" s="9"/>
      <c r="BV2012" s="9"/>
      <c r="BW2012" s="9"/>
      <c r="BX2012" s="9"/>
      <c r="BY2012" s="9"/>
      <c r="BZ2012" s="22">
        <f t="shared" si="2181"/>
        <v>7</v>
      </c>
      <c r="CA2012" s="22">
        <f t="shared" si="2182"/>
        <v>0</v>
      </c>
      <c r="CB2012" s="22">
        <f t="shared" si="2183"/>
        <v>0</v>
      </c>
      <c r="CC2012" s="22">
        <f t="shared" si="2184"/>
        <v>0.9</v>
      </c>
      <c r="CD2012" s="22">
        <f t="shared" si="2185"/>
        <v>0</v>
      </c>
      <c r="CK2012" s="23">
        <v>0.5</v>
      </c>
      <c r="CL2012" s="23">
        <f t="shared" si="2186"/>
        <v>2</v>
      </c>
      <c r="CM2012" s="23" t="str">
        <f t="shared" si="2190"/>
        <v/>
      </c>
      <c r="CN2012" s="23" t="str">
        <f t="shared" si="2191"/>
        <v/>
      </c>
      <c r="CQ2012" s="4">
        <v>9</v>
      </c>
    </row>
    <row r="2013" spans="1:96" ht="11.25" customHeight="1">
      <c r="A2013" s="9">
        <v>19</v>
      </c>
      <c r="B2013" s="9">
        <v>2</v>
      </c>
      <c r="C2013" s="9" t="str">
        <f t="shared" si="2214"/>
        <v>15</v>
      </c>
      <c r="D2013" s="10" t="s">
        <v>4259</v>
      </c>
      <c r="E2013" s="9">
        <v>8</v>
      </c>
      <c r="F2013" s="9">
        <v>1</v>
      </c>
      <c r="G2013" s="9">
        <v>0</v>
      </c>
      <c r="H2013" s="9">
        <v>0</v>
      </c>
      <c r="I2013" s="9">
        <v>0</v>
      </c>
      <c r="J2013" s="9">
        <v>0</v>
      </c>
      <c r="K2013" s="11">
        <v>25</v>
      </c>
      <c r="L2013" s="9">
        <v>37</v>
      </c>
      <c r="M2013" s="9">
        <v>7</v>
      </c>
      <c r="N2013" s="17">
        <f>SUM(M2006:M2013)</f>
        <v>41</v>
      </c>
      <c r="O2013" s="17"/>
      <c r="P2013" s="17">
        <f t="shared" si="2187"/>
        <v>1</v>
      </c>
      <c r="Q2013" s="9">
        <v>26</v>
      </c>
      <c r="R2013" s="9"/>
      <c r="S2013" s="9">
        <v>0.26923076923076922</v>
      </c>
      <c r="T2013" s="9">
        <v>63</v>
      </c>
      <c r="U2013" s="9">
        <v>25</v>
      </c>
      <c r="V2013" s="11">
        <v>30</v>
      </c>
      <c r="W2013" s="11">
        <f t="shared" si="2203"/>
        <v>30</v>
      </c>
      <c r="X2013" s="17">
        <f t="shared" si="2192"/>
        <v>25</v>
      </c>
      <c r="Y2013" s="17"/>
      <c r="Z2013" s="9">
        <v>15</v>
      </c>
      <c r="AA2013" s="17">
        <f>SUM(Z2006:Z2013)</f>
        <v>140</v>
      </c>
      <c r="AB2013" s="17"/>
      <c r="AC2013" s="17">
        <f t="shared" si="2197"/>
        <v>52</v>
      </c>
      <c r="AD2013" s="17">
        <f t="shared" si="2180"/>
        <v>0.28846153846153844</v>
      </c>
      <c r="AE2013" s="17">
        <v>0.27272727272727271</v>
      </c>
      <c r="AF2013" s="17">
        <f t="shared" si="2188"/>
        <v>18</v>
      </c>
      <c r="AG2013" s="17"/>
      <c r="AH2013" s="9">
        <v>76</v>
      </c>
      <c r="AI2013" s="9"/>
      <c r="AJ2013" s="9"/>
      <c r="AK2013" s="9"/>
      <c r="AL2013" s="9">
        <v>0.23076923076923075</v>
      </c>
      <c r="AM2013" s="9"/>
      <c r="AN2013" s="9">
        <v>0.28846153846153844</v>
      </c>
      <c r="AO2013" s="9"/>
      <c r="AP2013" s="9">
        <v>0.20526315789473687</v>
      </c>
      <c r="AQ2013" s="9"/>
      <c r="AR2013" s="9"/>
      <c r="AS2013" s="17">
        <f t="shared" si="2205"/>
        <v>25</v>
      </c>
      <c r="AT2013" s="17">
        <f t="shared" si="2206"/>
        <v>0.22400000000000003</v>
      </c>
      <c r="AU2013" s="17">
        <f t="shared" si="2207"/>
        <v>0.27272727272727271</v>
      </c>
      <c r="AV2013" s="17">
        <f t="shared" si="2208"/>
        <v>0.11499999999999999</v>
      </c>
      <c r="AW2013" s="17"/>
      <c r="AX2013" s="17"/>
      <c r="AY2013" s="17"/>
      <c r="AZ2013" s="17">
        <v>5</v>
      </c>
      <c r="BA2013" s="24">
        <v>0.83333333333333337</v>
      </c>
      <c r="BB2013" s="9">
        <v>18</v>
      </c>
      <c r="BC2013" s="9">
        <v>1</v>
      </c>
      <c r="BD2013" s="9">
        <f t="shared" si="2189"/>
        <v>0</v>
      </c>
      <c r="BE2013" s="9" t="s">
        <v>4440</v>
      </c>
      <c r="BF2013" s="9">
        <f t="shared" si="2195"/>
        <v>0</v>
      </c>
      <c r="BG2013" s="9">
        <v>1</v>
      </c>
      <c r="BH2013" s="9">
        <v>4</v>
      </c>
      <c r="BI2013" s="9">
        <v>5</v>
      </c>
      <c r="BJ2013" s="9">
        <v>1</v>
      </c>
      <c r="BK2013" s="9">
        <v>1</v>
      </c>
      <c r="BL2013" s="9">
        <v>3</v>
      </c>
      <c r="BM2013" s="9">
        <v>4</v>
      </c>
      <c r="BN2013" s="9">
        <v>0</v>
      </c>
      <c r="BO2013" s="9">
        <v>0</v>
      </c>
      <c r="BP2013" s="9" t="s">
        <v>4486</v>
      </c>
      <c r="BQ2013" s="9">
        <f t="shared" si="2169"/>
        <v>0.4</v>
      </c>
      <c r="BR2013" s="34">
        <f t="shared" ref="BR2013" si="2216">BR1991</f>
        <v>0</v>
      </c>
      <c r="BS2013" s="34">
        <f t="shared" si="2202"/>
        <v>0.9</v>
      </c>
      <c r="BT2013" s="9"/>
      <c r="BU2013" s="9"/>
      <c r="BV2013" s="9"/>
      <c r="BW2013" s="9"/>
      <c r="BX2013" s="9"/>
      <c r="BY2013" s="9"/>
      <c r="BZ2013" s="22">
        <f t="shared" si="2181"/>
        <v>8</v>
      </c>
      <c r="CA2013" s="22">
        <f t="shared" si="2182"/>
        <v>0</v>
      </c>
      <c r="CB2013" s="22">
        <f t="shared" si="2183"/>
        <v>0</v>
      </c>
      <c r="CC2013" s="22">
        <f t="shared" si="2184"/>
        <v>0.9</v>
      </c>
      <c r="CD2013" s="22">
        <f t="shared" si="2185"/>
        <v>0</v>
      </c>
      <c r="CK2013" s="23">
        <v>0.54545454545454541</v>
      </c>
      <c r="CL2013" s="23">
        <f t="shared" si="2186"/>
        <v>2</v>
      </c>
      <c r="CM2013" s="23" t="str">
        <f t="shared" si="2190"/>
        <v/>
      </c>
      <c r="CN2013" s="23" t="str">
        <f t="shared" si="2191"/>
        <v/>
      </c>
      <c r="CQ2013" s="4">
        <v>4</v>
      </c>
    </row>
    <row r="2014" spans="1:96" ht="11.25" customHeight="1">
      <c r="A2014" s="9">
        <v>19</v>
      </c>
      <c r="B2014" s="9">
        <v>2</v>
      </c>
      <c r="C2014" s="9" t="str">
        <f t="shared" si="2214"/>
        <v>15</v>
      </c>
      <c r="D2014" s="10" t="s">
        <v>4259</v>
      </c>
      <c r="E2014" s="11">
        <v>9</v>
      </c>
      <c r="F2014" s="9">
        <v>1</v>
      </c>
      <c r="G2014" s="9">
        <v>0</v>
      </c>
      <c r="H2014" s="9">
        <v>0</v>
      </c>
      <c r="I2014" s="9">
        <v>0</v>
      </c>
      <c r="J2014" s="9">
        <v>0</v>
      </c>
      <c r="K2014" s="11">
        <v>25</v>
      </c>
      <c r="L2014" s="9">
        <v>38</v>
      </c>
      <c r="M2014" s="9">
        <v>7</v>
      </c>
      <c r="N2014" s="17">
        <f>SUM(M2006:M2014)</f>
        <v>48</v>
      </c>
      <c r="O2014" s="17"/>
      <c r="P2014" s="17">
        <f t="shared" si="2187"/>
        <v>1</v>
      </c>
      <c r="Q2014" s="9">
        <v>28</v>
      </c>
      <c r="R2014" s="9"/>
      <c r="S2014" s="9">
        <v>0.25</v>
      </c>
      <c r="T2014" s="9">
        <v>66</v>
      </c>
      <c r="U2014" s="9">
        <v>30</v>
      </c>
      <c r="V2014" s="11">
        <v>30</v>
      </c>
      <c r="W2014" s="11">
        <f t="shared" si="2203"/>
        <v>30</v>
      </c>
      <c r="X2014" s="17">
        <f t="shared" si="2192"/>
        <v>30</v>
      </c>
      <c r="Y2014" s="17"/>
      <c r="Z2014" s="9">
        <v>10</v>
      </c>
      <c r="AA2014" s="17">
        <f>SUM(Z2006:Z2014)</f>
        <v>150</v>
      </c>
      <c r="AB2014" s="17"/>
      <c r="AC2014" s="17">
        <f t="shared" si="2197"/>
        <v>57</v>
      </c>
      <c r="AD2014" s="17">
        <f t="shared" si="2180"/>
        <v>0.17543859649122806</v>
      </c>
      <c r="AE2014" s="17">
        <v>0.28846153846153844</v>
      </c>
      <c r="AF2014" s="17">
        <f t="shared" si="2188"/>
        <v>13</v>
      </c>
      <c r="AG2014" s="17"/>
      <c r="AH2014" s="9">
        <v>79</v>
      </c>
      <c r="AI2014" s="9"/>
      <c r="AJ2014" s="9"/>
      <c r="AK2014" s="9"/>
      <c r="AL2014" s="9">
        <v>0.31428571428571422</v>
      </c>
      <c r="AM2014" s="9"/>
      <c r="AN2014" s="9">
        <v>0.17543859649122806</v>
      </c>
      <c r="AO2014" s="9"/>
      <c r="AP2014" s="9">
        <v>0.16202531645569623</v>
      </c>
      <c r="AQ2014" s="9"/>
      <c r="AR2014" s="9"/>
      <c r="AS2014" s="17">
        <f t="shared" si="2205"/>
        <v>26</v>
      </c>
      <c r="AT2014" s="17">
        <f t="shared" si="2206"/>
        <v>0.23076923076923075</v>
      </c>
      <c r="AU2014" s="17">
        <f t="shared" si="2207"/>
        <v>0.28846153846153844</v>
      </c>
      <c r="AV2014" s="17">
        <f t="shared" si="2208"/>
        <v>0.20526315789473687</v>
      </c>
      <c r="AW2014" s="17"/>
      <c r="AX2014" s="17"/>
      <c r="AY2014" s="17"/>
      <c r="AZ2014" s="17">
        <v>5</v>
      </c>
      <c r="BA2014" s="24">
        <v>0.83333333333333337</v>
      </c>
      <c r="BB2014" s="9">
        <v>18</v>
      </c>
      <c r="BC2014" s="9">
        <v>1</v>
      </c>
      <c r="BD2014" s="9">
        <f t="shared" si="2189"/>
        <v>0</v>
      </c>
      <c r="BE2014" s="9" t="s">
        <v>4440</v>
      </c>
      <c r="BF2014" s="9">
        <f t="shared" si="2195"/>
        <v>0</v>
      </c>
      <c r="BG2014" s="9">
        <v>1</v>
      </c>
      <c r="BH2014" s="9">
        <v>4</v>
      </c>
      <c r="BI2014" s="9">
        <v>5</v>
      </c>
      <c r="BJ2014" s="9">
        <v>1</v>
      </c>
      <c r="BK2014" s="9">
        <v>1</v>
      </c>
      <c r="BL2014" s="9">
        <v>3</v>
      </c>
      <c r="BM2014" s="9">
        <v>4</v>
      </c>
      <c r="BN2014" s="9">
        <v>0</v>
      </c>
      <c r="BO2014" s="9">
        <v>0</v>
      </c>
      <c r="BP2014" s="9" t="s">
        <v>4486</v>
      </c>
      <c r="BQ2014" s="9">
        <f t="shared" si="2169"/>
        <v>0.4</v>
      </c>
      <c r="BR2014" s="34">
        <f t="shared" ref="BR2014" si="2217">BR1992</f>
        <v>0</v>
      </c>
      <c r="BS2014" s="34">
        <f t="shared" si="2202"/>
        <v>0.9</v>
      </c>
      <c r="BT2014" s="9"/>
      <c r="BU2014" s="9"/>
      <c r="BV2014" s="9"/>
      <c r="BW2014" s="9"/>
      <c r="BX2014" s="9"/>
      <c r="BY2014" s="9"/>
      <c r="BZ2014" s="22">
        <f t="shared" si="2181"/>
        <v>9</v>
      </c>
      <c r="CA2014" s="22">
        <f t="shared" si="2182"/>
        <v>0</v>
      </c>
      <c r="CB2014" s="22">
        <f t="shared" si="2183"/>
        <v>0</v>
      </c>
      <c r="CC2014" s="22">
        <f t="shared" si="2184"/>
        <v>0.9</v>
      </c>
      <c r="CD2014" s="22">
        <f t="shared" si="2185"/>
        <v>0</v>
      </c>
      <c r="CK2014" s="23">
        <v>0.57692307692307687</v>
      </c>
      <c r="CL2014" s="23">
        <f t="shared" si="2186"/>
        <v>2</v>
      </c>
      <c r="CM2014" s="23" t="str">
        <f t="shared" si="2190"/>
        <v/>
      </c>
      <c r="CN2014" s="23" t="str">
        <f t="shared" si="2191"/>
        <v/>
      </c>
      <c r="CQ2014" s="4">
        <v>1</v>
      </c>
    </row>
    <row r="2015" spans="1:96" ht="11.25" customHeight="1">
      <c r="A2015" s="9">
        <v>19</v>
      </c>
      <c r="B2015" s="9">
        <v>2</v>
      </c>
      <c r="C2015" s="9" t="str">
        <f t="shared" si="2214"/>
        <v>15</v>
      </c>
      <c r="D2015" s="10" t="s">
        <v>4259</v>
      </c>
      <c r="E2015" s="9">
        <v>10</v>
      </c>
      <c r="F2015" s="9">
        <v>1</v>
      </c>
      <c r="G2015" s="9">
        <v>0</v>
      </c>
      <c r="H2015" s="9">
        <v>0</v>
      </c>
      <c r="I2015" s="9">
        <v>0</v>
      </c>
      <c r="J2015" s="9">
        <v>0</v>
      </c>
      <c r="K2015" s="11">
        <v>25</v>
      </c>
      <c r="L2015" s="9">
        <v>41</v>
      </c>
      <c r="M2015" s="9">
        <v>7</v>
      </c>
      <c r="N2015" s="17">
        <f>SUM(M2006:M2015)</f>
        <v>55</v>
      </c>
      <c r="O2015" s="17"/>
      <c r="P2015" s="17">
        <f t="shared" si="2187"/>
        <v>1</v>
      </c>
      <c r="Q2015" s="9">
        <v>28</v>
      </c>
      <c r="R2015" s="9"/>
      <c r="S2015" s="9">
        <v>0.25</v>
      </c>
      <c r="T2015" s="9">
        <v>69</v>
      </c>
      <c r="U2015" s="9">
        <v>30</v>
      </c>
      <c r="V2015" s="11">
        <v>30</v>
      </c>
      <c r="W2015" s="11">
        <f t="shared" si="2203"/>
        <v>30</v>
      </c>
      <c r="X2015" s="17">
        <f t="shared" si="2192"/>
        <v>30</v>
      </c>
      <c r="Y2015" s="17"/>
      <c r="Z2015" s="9">
        <v>10</v>
      </c>
      <c r="AA2015" s="17">
        <f>SUM(Z2006:Z2015)</f>
        <v>160</v>
      </c>
      <c r="AB2015" s="17"/>
      <c r="AC2015" s="17">
        <f t="shared" si="2197"/>
        <v>60</v>
      </c>
      <c r="AD2015" s="17">
        <f t="shared" si="2180"/>
        <v>0.16666666666666666</v>
      </c>
      <c r="AE2015" s="17">
        <v>0.17543859649122806</v>
      </c>
      <c r="AF2015" s="17">
        <f t="shared" si="2188"/>
        <v>13</v>
      </c>
      <c r="AG2015" s="17">
        <f>+SUM(AF2006:AF2015)</f>
        <v>205</v>
      </c>
      <c r="AH2015" s="9">
        <v>82</v>
      </c>
      <c r="AI2015" s="9"/>
      <c r="AJ2015" s="9"/>
      <c r="AK2015" s="9"/>
      <c r="AL2015" s="9">
        <v>0.15714285714285711</v>
      </c>
      <c r="AM2015" s="9"/>
      <c r="AN2015" s="9">
        <v>0.16666666666666666</v>
      </c>
      <c r="AO2015" s="9"/>
      <c r="AP2015" s="9">
        <v>0.12682926829268296</v>
      </c>
      <c r="AQ2015" s="9"/>
      <c r="AR2015" s="9"/>
      <c r="AS2015" s="17">
        <f t="shared" si="2205"/>
        <v>28</v>
      </c>
      <c r="AT2015" s="17">
        <f t="shared" si="2206"/>
        <v>0.31428571428571422</v>
      </c>
      <c r="AU2015" s="17">
        <f t="shared" si="2207"/>
        <v>0.17543859649122806</v>
      </c>
      <c r="AV2015" s="17">
        <f t="shared" si="2208"/>
        <v>0.16202531645569623</v>
      </c>
      <c r="AW2015" s="17"/>
      <c r="AX2015" s="17"/>
      <c r="AY2015" s="17"/>
      <c r="AZ2015" s="17">
        <v>5</v>
      </c>
      <c r="BA2015" s="24">
        <v>0.83333333333333337</v>
      </c>
      <c r="BB2015" s="9">
        <v>18</v>
      </c>
      <c r="BC2015" s="9">
        <v>1</v>
      </c>
      <c r="BD2015" s="9">
        <f t="shared" si="2189"/>
        <v>0</v>
      </c>
      <c r="BE2015" s="9" t="s">
        <v>4440</v>
      </c>
      <c r="BF2015" s="9">
        <f t="shared" si="2195"/>
        <v>0</v>
      </c>
      <c r="BG2015" s="9">
        <v>1</v>
      </c>
      <c r="BH2015" s="9">
        <v>4</v>
      </c>
      <c r="BI2015" s="9">
        <v>5</v>
      </c>
      <c r="BJ2015" s="9">
        <v>1</v>
      </c>
      <c r="BK2015" s="9">
        <v>1</v>
      </c>
      <c r="BL2015" s="9">
        <v>3</v>
      </c>
      <c r="BM2015" s="9">
        <v>4</v>
      </c>
      <c r="BN2015" s="9">
        <v>0</v>
      </c>
      <c r="BO2015" s="9">
        <v>0</v>
      </c>
      <c r="BP2015" s="9" t="s">
        <v>4486</v>
      </c>
      <c r="BQ2015" s="9">
        <f t="shared" si="2169"/>
        <v>0.4</v>
      </c>
      <c r="BR2015" s="34">
        <f t="shared" ref="BR2015" si="2218">BR1993</f>
        <v>0</v>
      </c>
      <c r="BS2015" s="34">
        <f t="shared" si="2202"/>
        <v>0.9</v>
      </c>
      <c r="BT2015" s="9"/>
      <c r="BU2015" s="9"/>
      <c r="BV2015" s="9"/>
      <c r="BW2015" s="9">
        <f>SUM(AF2006:AF2015)</f>
        <v>205</v>
      </c>
      <c r="BX2015" s="9"/>
      <c r="BY2015" s="9"/>
      <c r="BZ2015" s="22">
        <f t="shared" si="2181"/>
        <v>10</v>
      </c>
      <c r="CA2015" s="22">
        <f t="shared" si="2182"/>
        <v>0</v>
      </c>
      <c r="CB2015" s="22">
        <f t="shared" si="2183"/>
        <v>0</v>
      </c>
      <c r="CC2015" s="22">
        <f t="shared" si="2184"/>
        <v>0.9</v>
      </c>
      <c r="CD2015" s="22">
        <f t="shared" si="2185"/>
        <v>0</v>
      </c>
      <c r="CK2015" s="23">
        <v>0.35087719298245612</v>
      </c>
      <c r="CL2015" s="23">
        <f t="shared" si="2186"/>
        <v>2</v>
      </c>
      <c r="CM2015" s="23" t="str">
        <f t="shared" si="2190"/>
        <v/>
      </c>
      <c r="CN2015" s="23" t="str">
        <f t="shared" si="2191"/>
        <v/>
      </c>
      <c r="CQ2015" s="4">
        <v>4</v>
      </c>
    </row>
    <row r="2016" spans="1:96" ht="11.25" customHeight="1">
      <c r="A2016" s="9">
        <v>19</v>
      </c>
      <c r="B2016" s="9">
        <v>2</v>
      </c>
      <c r="C2016" s="9" t="str">
        <f t="shared" si="2214"/>
        <v>15</v>
      </c>
      <c r="D2016" s="10" t="s">
        <v>4259</v>
      </c>
      <c r="E2016" s="9">
        <v>11</v>
      </c>
      <c r="F2016" s="9">
        <v>1</v>
      </c>
      <c r="G2016" s="9">
        <v>0</v>
      </c>
      <c r="H2016" s="9">
        <v>0</v>
      </c>
      <c r="I2016" s="9">
        <v>0</v>
      </c>
      <c r="J2016" s="9">
        <v>1</v>
      </c>
      <c r="K2016" s="11">
        <v>25</v>
      </c>
      <c r="L2016" s="9">
        <v>75</v>
      </c>
      <c r="M2016" s="9">
        <v>6</v>
      </c>
      <c r="N2016" s="9"/>
      <c r="O2016" s="17"/>
      <c r="P2016" s="17">
        <f t="shared" si="2187"/>
        <v>1</v>
      </c>
      <c r="Q2016" s="9">
        <v>11</v>
      </c>
      <c r="R2016" s="9"/>
      <c r="S2016" s="9">
        <v>0.54545454545454541</v>
      </c>
      <c r="T2016" s="9">
        <v>86</v>
      </c>
      <c r="U2016" s="9">
        <v>40</v>
      </c>
      <c r="V2016" s="11">
        <v>27</v>
      </c>
      <c r="W2016" s="11">
        <f t="shared" si="2203"/>
        <v>30</v>
      </c>
      <c r="X2016" s="17">
        <f t="shared" si="2192"/>
        <v>27</v>
      </c>
      <c r="Y2016" s="17"/>
      <c r="Z2016" s="9">
        <v>10</v>
      </c>
      <c r="AA2016" s="9"/>
      <c r="AB2016" s="17"/>
      <c r="AC2016" s="17">
        <f t="shared" si="2197"/>
        <v>45</v>
      </c>
      <c r="AD2016" s="17">
        <f t="shared" si="2180"/>
        <v>0.22222222222222221</v>
      </c>
      <c r="AE2016" s="17">
        <v>0.16666666666666666</v>
      </c>
      <c r="AF2016" s="17">
        <f t="shared" si="2188"/>
        <v>14</v>
      </c>
      <c r="AG2016" s="17"/>
      <c r="AH2016" s="9">
        <v>84</v>
      </c>
      <c r="AI2016" s="9"/>
      <c r="AJ2016" s="9"/>
      <c r="AK2016" s="9"/>
      <c r="AL2016" s="9">
        <v>0.61818181818181817</v>
      </c>
      <c r="AM2016" s="9"/>
      <c r="AN2016" s="9">
        <v>0.22222222222222221</v>
      </c>
      <c r="AO2016" s="9"/>
      <c r="AP2016" s="9">
        <v>0.12380952380952379</v>
      </c>
      <c r="AQ2016" s="9">
        <f>+AVERAGE(AL2006:AL2015)</f>
        <v>0.27785661839672726</v>
      </c>
      <c r="AR2016" s="9">
        <f>+AVERAGE(AN2006:AN2015)</f>
        <v>0.27979799265797273</v>
      </c>
      <c r="AZ2016">
        <v>5</v>
      </c>
      <c r="BA2016" s="24">
        <v>0.83333333333333337</v>
      </c>
      <c r="BB2016" s="9">
        <v>18</v>
      </c>
      <c r="BC2016" s="9">
        <v>1</v>
      </c>
      <c r="BD2016" s="9">
        <f t="shared" si="2189"/>
        <v>0</v>
      </c>
      <c r="BE2016" s="9" t="s">
        <v>4440</v>
      </c>
      <c r="BF2016" s="9">
        <f t="shared" si="2195"/>
        <v>0</v>
      </c>
      <c r="BG2016" s="9">
        <v>1</v>
      </c>
      <c r="BH2016" s="9">
        <v>4</v>
      </c>
      <c r="BI2016" s="9">
        <v>5</v>
      </c>
      <c r="BJ2016" s="9">
        <v>1</v>
      </c>
      <c r="BK2016" s="9">
        <v>1</v>
      </c>
      <c r="BL2016" s="9">
        <v>3</v>
      </c>
      <c r="BM2016" s="9">
        <v>4</v>
      </c>
      <c r="BN2016" s="9">
        <v>0</v>
      </c>
      <c r="BO2016" s="9">
        <v>0</v>
      </c>
      <c r="BP2016" s="9" t="s">
        <v>4486</v>
      </c>
      <c r="BQ2016" s="9">
        <f t="shared" si="2169"/>
        <v>0.4</v>
      </c>
      <c r="BR2016" s="34">
        <f t="shared" ref="BR2016" si="2219">BR1994</f>
        <v>0</v>
      </c>
      <c r="BS2016" s="34">
        <f t="shared" si="2202"/>
        <v>0.9</v>
      </c>
      <c r="BT2016" s="9"/>
      <c r="BU2016" s="9"/>
      <c r="BV2016" s="9"/>
      <c r="BW2016" s="9"/>
      <c r="BX2016" s="9"/>
      <c r="BY2016" s="9"/>
      <c r="BZ2016" s="22">
        <f t="shared" si="2181"/>
        <v>0</v>
      </c>
      <c r="CA2016" s="22">
        <f t="shared" si="2182"/>
        <v>1</v>
      </c>
      <c r="CB2016" s="22">
        <f t="shared" si="2183"/>
        <v>0.9</v>
      </c>
      <c r="CC2016" s="22">
        <f t="shared" si="2184"/>
        <v>0</v>
      </c>
      <c r="CD2016" s="22">
        <f t="shared" si="2185"/>
        <v>1</v>
      </c>
      <c r="CK2016" s="23">
        <v>0.33333333333333331</v>
      </c>
      <c r="CL2016" s="23">
        <f t="shared" si="2186"/>
        <v>2</v>
      </c>
      <c r="CM2016" s="23">
        <f t="shared" si="2190"/>
        <v>0.55571323679345452</v>
      </c>
      <c r="CN2016" s="23">
        <f t="shared" si="2191"/>
        <v>0.55959598531594545</v>
      </c>
      <c r="CQ2016" s="4">
        <v>3</v>
      </c>
    </row>
    <row r="2017" spans="1:95" ht="11.25" customHeight="1">
      <c r="A2017" s="9">
        <v>19</v>
      </c>
      <c r="B2017" s="9">
        <v>2</v>
      </c>
      <c r="C2017" s="9" t="str">
        <f t="shared" si="2214"/>
        <v>15</v>
      </c>
      <c r="D2017" s="10" t="s">
        <v>4259</v>
      </c>
      <c r="E2017" s="9">
        <v>12</v>
      </c>
      <c r="F2017" s="9">
        <v>1</v>
      </c>
      <c r="G2017" s="9">
        <v>0</v>
      </c>
      <c r="H2017" s="9">
        <v>0</v>
      </c>
      <c r="I2017" s="9">
        <v>0</v>
      </c>
      <c r="J2017" s="9">
        <v>1</v>
      </c>
      <c r="K2017" s="11">
        <v>25</v>
      </c>
      <c r="L2017" s="9">
        <v>61</v>
      </c>
      <c r="M2017" s="9">
        <v>5</v>
      </c>
      <c r="N2017" s="9"/>
      <c r="O2017" s="17"/>
      <c r="P2017" s="17">
        <f t="shared" si="2187"/>
        <v>2</v>
      </c>
      <c r="Q2017" s="9">
        <v>13</v>
      </c>
      <c r="R2017" s="9"/>
      <c r="S2017" s="9">
        <v>0.38461538461538464</v>
      </c>
      <c r="T2017" s="9">
        <v>74</v>
      </c>
      <c r="U2017" s="9">
        <v>35</v>
      </c>
      <c r="V2017" s="11">
        <v>31</v>
      </c>
      <c r="W2017" s="11">
        <f t="shared" si="2203"/>
        <v>27</v>
      </c>
      <c r="X2017" s="17">
        <f t="shared" si="2192"/>
        <v>31</v>
      </c>
      <c r="Y2017" s="17"/>
      <c r="Z2017" s="9">
        <v>10</v>
      </c>
      <c r="AA2017" s="9"/>
      <c r="AB2017" s="17"/>
      <c r="AC2017" s="17">
        <f t="shared" si="2197"/>
        <v>55</v>
      </c>
      <c r="AD2017" s="17">
        <f t="shared" si="2180"/>
        <v>0.18181818181818182</v>
      </c>
      <c r="AE2017" s="17">
        <v>0.22222222222222221</v>
      </c>
      <c r="AF2017" s="17">
        <f t="shared" si="2188"/>
        <v>15</v>
      </c>
      <c r="AG2017" s="17"/>
      <c r="AH2017" s="9">
        <v>92</v>
      </c>
      <c r="AI2017" s="9"/>
      <c r="AJ2017" s="9"/>
      <c r="AK2017" s="9"/>
      <c r="AL2017" s="9">
        <v>0.43076923076923074</v>
      </c>
      <c r="AM2017" s="9"/>
      <c r="AN2017" s="9">
        <v>0.18181818181818182</v>
      </c>
      <c r="AO2017" s="9"/>
      <c r="AP2017" s="9">
        <v>9.1304347826086943E-2</v>
      </c>
      <c r="AQ2017" s="9">
        <f>+AVERAGE(AL2006:AL2015)</f>
        <v>0.27785661839672726</v>
      </c>
      <c r="AR2017" s="9">
        <f>+AVERAGE(AN2006:AN2015)</f>
        <v>0.27979799265797273</v>
      </c>
      <c r="AS2017" s="17">
        <f t="shared" si="2205"/>
        <v>11</v>
      </c>
      <c r="AT2017" s="17">
        <f t="shared" si="2206"/>
        <v>0.61818181818181817</v>
      </c>
      <c r="AU2017" s="17">
        <f t="shared" ref="AU2017:AU2025" si="2220">+AN2016</f>
        <v>0.22222222222222221</v>
      </c>
      <c r="AV2017" s="17">
        <f t="shared" ref="AV2017:AV2025" si="2221">+AP2016</f>
        <v>0.12380952380952379</v>
      </c>
      <c r="AW2017" s="17"/>
      <c r="AX2017" s="17"/>
      <c r="AY2017" s="17"/>
      <c r="AZ2017" s="17">
        <v>5</v>
      </c>
      <c r="BA2017" s="24">
        <v>0.83333333333333337</v>
      </c>
      <c r="BB2017" s="9">
        <v>18</v>
      </c>
      <c r="BC2017" s="9">
        <v>1</v>
      </c>
      <c r="BD2017" s="9">
        <f t="shared" si="2189"/>
        <v>0</v>
      </c>
      <c r="BE2017" s="9" t="s">
        <v>4440</v>
      </c>
      <c r="BF2017" s="9">
        <f t="shared" si="2195"/>
        <v>0</v>
      </c>
      <c r="BG2017" s="9">
        <v>1</v>
      </c>
      <c r="BH2017" s="9">
        <v>4</v>
      </c>
      <c r="BI2017" s="9">
        <v>5</v>
      </c>
      <c r="BJ2017" s="9">
        <v>1</v>
      </c>
      <c r="BK2017" s="9">
        <v>1</v>
      </c>
      <c r="BL2017" s="9">
        <v>3</v>
      </c>
      <c r="BM2017" s="9">
        <v>4</v>
      </c>
      <c r="BN2017" s="9">
        <v>0</v>
      </c>
      <c r="BO2017" s="9">
        <v>0</v>
      </c>
      <c r="BP2017" s="9" t="s">
        <v>4486</v>
      </c>
      <c r="BQ2017" s="9">
        <f t="shared" si="2169"/>
        <v>0.4</v>
      </c>
      <c r="BR2017" s="34">
        <f t="shared" ref="BR2017" si="2222">BR1995</f>
        <v>0</v>
      </c>
      <c r="BS2017" s="34">
        <f t="shared" si="2202"/>
        <v>0.9</v>
      </c>
      <c r="BT2017" s="9"/>
      <c r="BU2017" s="9"/>
      <c r="BV2017" s="9"/>
      <c r="BW2017" s="9"/>
      <c r="BX2017" s="9"/>
      <c r="BY2017" s="9"/>
      <c r="BZ2017" s="22">
        <f t="shared" si="2181"/>
        <v>0</v>
      </c>
      <c r="CA2017" s="22">
        <f t="shared" si="2182"/>
        <v>2</v>
      </c>
      <c r="CB2017" s="22">
        <f t="shared" si="2183"/>
        <v>0.9</v>
      </c>
      <c r="CC2017" s="22">
        <f t="shared" si="2184"/>
        <v>0</v>
      </c>
      <c r="CD2017" s="22">
        <f t="shared" si="2185"/>
        <v>1</v>
      </c>
      <c r="CK2017" s="23">
        <v>0.44444444444444442</v>
      </c>
      <c r="CL2017" s="23">
        <f t="shared" si="2186"/>
        <v>2</v>
      </c>
      <c r="CM2017" s="23">
        <f t="shared" si="2190"/>
        <v>0.55571323679345452</v>
      </c>
      <c r="CN2017" s="23">
        <f t="shared" si="2191"/>
        <v>0.55959598531594545</v>
      </c>
      <c r="CQ2017" s="4">
        <v>3</v>
      </c>
    </row>
    <row r="2018" spans="1:95" ht="11.25" customHeight="1">
      <c r="A2018" s="9">
        <v>19</v>
      </c>
      <c r="B2018" s="9">
        <v>2</v>
      </c>
      <c r="C2018" s="9" t="str">
        <f t="shared" si="2214"/>
        <v>15</v>
      </c>
      <c r="D2018" s="10" t="s">
        <v>4259</v>
      </c>
      <c r="E2018" s="9">
        <v>13</v>
      </c>
      <c r="F2018" s="9">
        <v>1</v>
      </c>
      <c r="G2018" s="9">
        <v>0</v>
      </c>
      <c r="H2018" s="9">
        <v>0</v>
      </c>
      <c r="I2018" s="9">
        <v>0</v>
      </c>
      <c r="J2018" s="9">
        <v>1</v>
      </c>
      <c r="K2018" s="11">
        <v>25</v>
      </c>
      <c r="L2018" s="9">
        <v>49</v>
      </c>
      <c r="M2018" s="9">
        <v>7</v>
      </c>
      <c r="N2018" s="9"/>
      <c r="O2018" s="17"/>
      <c r="P2018" s="17">
        <f t="shared" si="2187"/>
        <v>1</v>
      </c>
      <c r="Q2018" s="9">
        <v>20</v>
      </c>
      <c r="R2018" s="9"/>
      <c r="S2018" s="9">
        <v>0.35</v>
      </c>
      <c r="T2018" s="9">
        <v>69</v>
      </c>
      <c r="U2018" s="9">
        <v>30</v>
      </c>
      <c r="V2018" s="11">
        <v>22</v>
      </c>
      <c r="W2018" s="11">
        <f t="shared" si="2203"/>
        <v>31</v>
      </c>
      <c r="X2018" s="17">
        <f t="shared" si="2192"/>
        <v>22</v>
      </c>
      <c r="Y2018" s="17"/>
      <c r="Z2018" s="9">
        <v>10</v>
      </c>
      <c r="AA2018" s="9"/>
      <c r="AB2018" s="17"/>
      <c r="AC2018" s="17">
        <f t="shared" si="2197"/>
        <v>40</v>
      </c>
      <c r="AD2018" s="17">
        <f t="shared" si="2180"/>
        <v>0.25</v>
      </c>
      <c r="AE2018" s="17">
        <v>0.18181818181818182</v>
      </c>
      <c r="AF2018" s="17">
        <f t="shared" si="2188"/>
        <v>13</v>
      </c>
      <c r="AG2018" s="17"/>
      <c r="AH2018" s="9">
        <v>70</v>
      </c>
      <c r="AI2018" s="9"/>
      <c r="AJ2018" s="9"/>
      <c r="AK2018" s="9"/>
      <c r="AL2018" s="9">
        <v>0.24</v>
      </c>
      <c r="AM2018" s="9"/>
      <c r="AN2018" s="9">
        <v>0.25</v>
      </c>
      <c r="AO2018" s="9"/>
      <c r="AP2018" s="9">
        <v>0.14857142857142855</v>
      </c>
      <c r="AQ2018" s="9">
        <f>+AVERAGE(AL2006:AL2015)</f>
        <v>0.27785661839672726</v>
      </c>
      <c r="AR2018" s="9">
        <f>+AVERAGE(AN2006:AN2015)</f>
        <v>0.27979799265797273</v>
      </c>
      <c r="AS2018" s="17">
        <f t="shared" si="2205"/>
        <v>13</v>
      </c>
      <c r="AT2018" s="17">
        <f t="shared" si="2206"/>
        <v>0.43076923076923074</v>
      </c>
      <c r="AU2018" s="17">
        <f t="shared" si="2220"/>
        <v>0.18181818181818182</v>
      </c>
      <c r="AV2018" s="17">
        <f t="shared" si="2221"/>
        <v>9.1304347826086943E-2</v>
      </c>
      <c r="AW2018" s="17"/>
      <c r="AX2018" s="17"/>
      <c r="AY2018" s="17"/>
      <c r="AZ2018" s="17">
        <v>5</v>
      </c>
      <c r="BA2018" s="24">
        <v>0.83333333333333337</v>
      </c>
      <c r="BB2018" s="9">
        <v>18</v>
      </c>
      <c r="BC2018" s="9">
        <v>1</v>
      </c>
      <c r="BD2018" s="9">
        <f t="shared" si="2189"/>
        <v>0</v>
      </c>
      <c r="BE2018" s="9" t="s">
        <v>4440</v>
      </c>
      <c r="BF2018" s="9">
        <f t="shared" si="2195"/>
        <v>0</v>
      </c>
      <c r="BG2018" s="9">
        <v>1</v>
      </c>
      <c r="BH2018" s="9">
        <v>4</v>
      </c>
      <c r="BI2018" s="9">
        <v>5</v>
      </c>
      <c r="BJ2018" s="9">
        <v>1</v>
      </c>
      <c r="BK2018" s="9">
        <v>1</v>
      </c>
      <c r="BL2018" s="9">
        <v>3</v>
      </c>
      <c r="BM2018" s="9">
        <v>4</v>
      </c>
      <c r="BN2018" s="9">
        <v>0</v>
      </c>
      <c r="BO2018" s="9">
        <v>0</v>
      </c>
      <c r="BP2018" s="9" t="s">
        <v>4486</v>
      </c>
      <c r="BQ2018" s="9">
        <f t="shared" si="2169"/>
        <v>0.4</v>
      </c>
      <c r="BR2018" s="34">
        <f t="shared" ref="BR2018" si="2223">BR1996</f>
        <v>0</v>
      </c>
      <c r="BS2018" s="34">
        <f t="shared" si="2202"/>
        <v>0.9</v>
      </c>
      <c r="BT2018" s="9"/>
      <c r="BU2018" s="9"/>
      <c r="BV2018" s="9"/>
      <c r="BW2018" s="9"/>
      <c r="BX2018" s="9"/>
      <c r="BY2018" s="9"/>
      <c r="BZ2018" s="22">
        <f t="shared" si="2181"/>
        <v>0</v>
      </c>
      <c r="CA2018" s="22">
        <f t="shared" si="2182"/>
        <v>3</v>
      </c>
      <c r="CB2018" s="22">
        <f t="shared" si="2183"/>
        <v>0.9</v>
      </c>
      <c r="CC2018" s="22">
        <f t="shared" si="2184"/>
        <v>0</v>
      </c>
      <c r="CD2018" s="22">
        <f t="shared" si="2185"/>
        <v>1</v>
      </c>
      <c r="CK2018" s="23">
        <v>0.36363636363636365</v>
      </c>
      <c r="CL2018" s="23">
        <f t="shared" si="2186"/>
        <v>2</v>
      </c>
      <c r="CM2018" s="23">
        <f t="shared" si="2190"/>
        <v>0.55571323679345452</v>
      </c>
      <c r="CN2018" s="23">
        <f t="shared" si="2191"/>
        <v>0.55959598531594545</v>
      </c>
      <c r="CQ2018" s="4">
        <v>1</v>
      </c>
    </row>
    <row r="2019" spans="1:95" ht="11.25" customHeight="1">
      <c r="A2019" s="9">
        <v>19</v>
      </c>
      <c r="B2019" s="9">
        <v>2</v>
      </c>
      <c r="C2019" s="9" t="str">
        <f t="shared" si="2214"/>
        <v>15</v>
      </c>
      <c r="D2019" s="10" t="s">
        <v>4259</v>
      </c>
      <c r="E2019" s="9">
        <v>14</v>
      </c>
      <c r="F2019" s="9">
        <v>1</v>
      </c>
      <c r="G2019" s="9">
        <v>0</v>
      </c>
      <c r="H2019" s="9">
        <v>0</v>
      </c>
      <c r="I2019" s="9">
        <v>0</v>
      </c>
      <c r="J2019" s="9">
        <v>1</v>
      </c>
      <c r="K2019" s="11">
        <v>25</v>
      </c>
      <c r="L2019" s="9">
        <v>44</v>
      </c>
      <c r="M2019" s="9">
        <v>6</v>
      </c>
      <c r="N2019" s="9"/>
      <c r="O2019" s="17"/>
      <c r="P2019" s="17">
        <f t="shared" si="2187"/>
        <v>1</v>
      </c>
      <c r="Q2019" s="9">
        <v>32</v>
      </c>
      <c r="R2019" s="9"/>
      <c r="S2019" s="9">
        <v>0.1875</v>
      </c>
      <c r="T2019" s="9">
        <v>76</v>
      </c>
      <c r="U2019" s="9">
        <v>35</v>
      </c>
      <c r="V2019" s="11">
        <v>36</v>
      </c>
      <c r="W2019" s="11">
        <f t="shared" si="2203"/>
        <v>22</v>
      </c>
      <c r="X2019" s="17">
        <f t="shared" si="2192"/>
        <v>35</v>
      </c>
      <c r="Y2019" s="17"/>
      <c r="Z2019" s="9">
        <v>10</v>
      </c>
      <c r="AA2019" s="9"/>
      <c r="AB2019" s="17"/>
      <c r="AC2019" s="17">
        <f t="shared" si="2197"/>
        <v>74</v>
      </c>
      <c r="AD2019" s="17">
        <f t="shared" si="2180"/>
        <v>0.13513513513513514</v>
      </c>
      <c r="AE2019" s="17">
        <v>0.25</v>
      </c>
      <c r="AF2019" s="17">
        <f t="shared" si="2188"/>
        <v>14</v>
      </c>
      <c r="AG2019" s="17"/>
      <c r="AH2019" s="9">
        <v>92</v>
      </c>
      <c r="AI2019" s="9"/>
      <c r="AJ2019" s="9"/>
      <c r="AK2019" s="9"/>
      <c r="AL2019" s="9">
        <v>0.1125</v>
      </c>
      <c r="AM2019" s="9"/>
      <c r="AN2019" s="9">
        <v>0.13513513513513514</v>
      </c>
      <c r="AO2019" s="9"/>
      <c r="AP2019" s="9">
        <v>0.13478260869565217</v>
      </c>
      <c r="AQ2019" s="9">
        <f>+AVERAGE(AL2006:AL2015)</f>
        <v>0.27785661839672726</v>
      </c>
      <c r="AR2019" s="9">
        <f>+AVERAGE(AN2006:AN2015)</f>
        <v>0.27979799265797273</v>
      </c>
      <c r="AS2019" s="17">
        <f t="shared" si="2205"/>
        <v>20</v>
      </c>
      <c r="AT2019" s="17">
        <f t="shared" si="2206"/>
        <v>0.24</v>
      </c>
      <c r="AU2019" s="17">
        <f t="shared" si="2220"/>
        <v>0.25</v>
      </c>
      <c r="AV2019" s="17">
        <f t="shared" si="2221"/>
        <v>0.14857142857142855</v>
      </c>
      <c r="AW2019" s="17"/>
      <c r="AX2019" s="17"/>
      <c r="AY2019" s="17"/>
      <c r="AZ2019" s="17">
        <v>5</v>
      </c>
      <c r="BA2019" s="24">
        <v>0.83333333333333337</v>
      </c>
      <c r="BB2019" s="9">
        <v>18</v>
      </c>
      <c r="BC2019" s="9">
        <v>1</v>
      </c>
      <c r="BD2019" s="9">
        <f t="shared" si="2189"/>
        <v>0</v>
      </c>
      <c r="BE2019" s="9" t="s">
        <v>4440</v>
      </c>
      <c r="BF2019" s="9">
        <f t="shared" si="2195"/>
        <v>0</v>
      </c>
      <c r="BG2019" s="9">
        <v>1</v>
      </c>
      <c r="BH2019" s="9">
        <v>4</v>
      </c>
      <c r="BI2019" s="9">
        <v>5</v>
      </c>
      <c r="BJ2019" s="9">
        <v>1</v>
      </c>
      <c r="BK2019" s="9">
        <v>1</v>
      </c>
      <c r="BL2019" s="9">
        <v>3</v>
      </c>
      <c r="BM2019" s="9">
        <v>4</v>
      </c>
      <c r="BN2019" s="9">
        <v>0</v>
      </c>
      <c r="BO2019" s="9">
        <v>0</v>
      </c>
      <c r="BP2019" s="9" t="s">
        <v>4486</v>
      </c>
      <c r="BQ2019" s="9">
        <f t="shared" si="2169"/>
        <v>0.4</v>
      </c>
      <c r="BR2019" s="34">
        <f t="shared" ref="BR2019" si="2224">BR1997</f>
        <v>0</v>
      </c>
      <c r="BS2019" s="34">
        <f t="shared" si="2202"/>
        <v>0.9</v>
      </c>
      <c r="BT2019" s="9"/>
      <c r="BU2019" s="9"/>
      <c r="BV2019" s="9"/>
      <c r="BW2019" s="9"/>
      <c r="BX2019" s="9"/>
      <c r="BY2019" s="9"/>
      <c r="BZ2019" s="22">
        <f t="shared" si="2181"/>
        <v>0</v>
      </c>
      <c r="CA2019" s="22">
        <f t="shared" si="2182"/>
        <v>4</v>
      </c>
      <c r="CB2019" s="22">
        <f t="shared" si="2183"/>
        <v>0.9</v>
      </c>
      <c r="CC2019" s="22">
        <f t="shared" si="2184"/>
        <v>0</v>
      </c>
      <c r="CD2019" s="22">
        <f t="shared" si="2185"/>
        <v>1</v>
      </c>
      <c r="CK2019" s="23">
        <v>0.5</v>
      </c>
      <c r="CL2019" s="23">
        <f t="shared" si="2186"/>
        <v>2</v>
      </c>
      <c r="CM2019" s="23">
        <f t="shared" si="2190"/>
        <v>0.55571323679345452</v>
      </c>
      <c r="CN2019" s="23">
        <f t="shared" si="2191"/>
        <v>0.55959598531594545</v>
      </c>
      <c r="CQ2019" s="4">
        <v>4</v>
      </c>
    </row>
    <row r="2020" spans="1:95" ht="11.25" customHeight="1">
      <c r="A2020" s="9">
        <v>19</v>
      </c>
      <c r="B2020" s="9">
        <v>2</v>
      </c>
      <c r="C2020" s="9" t="str">
        <f t="shared" si="2214"/>
        <v>15</v>
      </c>
      <c r="D2020" s="10" t="s">
        <v>4259</v>
      </c>
      <c r="E2020" s="9">
        <v>15</v>
      </c>
      <c r="F2020" s="9">
        <v>1</v>
      </c>
      <c r="G2020" s="9">
        <v>0</v>
      </c>
      <c r="H2020" s="9">
        <v>0</v>
      </c>
      <c r="I2020" s="9">
        <v>0</v>
      </c>
      <c r="J2020" s="9">
        <v>1</v>
      </c>
      <c r="K2020" s="11">
        <v>25</v>
      </c>
      <c r="L2020" s="9">
        <v>51</v>
      </c>
      <c r="M2020" s="9">
        <v>3</v>
      </c>
      <c r="N2020" s="9"/>
      <c r="O2020" s="17"/>
      <c r="P2020" s="17">
        <f t="shared" si="2187"/>
        <v>0</v>
      </c>
      <c r="Q2020" s="9">
        <v>12</v>
      </c>
      <c r="R2020" s="9"/>
      <c r="S2020" s="9">
        <v>0.25</v>
      </c>
      <c r="T2020" s="9">
        <v>63</v>
      </c>
      <c r="U2020" s="9">
        <v>25</v>
      </c>
      <c r="V2020" s="11">
        <v>25</v>
      </c>
      <c r="W2020" s="11">
        <f t="shared" si="2203"/>
        <v>36</v>
      </c>
      <c r="X2020" s="17">
        <f t="shared" si="2192"/>
        <v>25</v>
      </c>
      <c r="Y2020" s="17"/>
      <c r="Z2020" s="9">
        <v>10</v>
      </c>
      <c r="AA2020" s="9"/>
      <c r="AB2020" s="17"/>
      <c r="AC2020" s="17">
        <f t="shared" si="2197"/>
        <v>50</v>
      </c>
      <c r="AD2020" s="17">
        <f t="shared" si="2180"/>
        <v>0.2</v>
      </c>
      <c r="AE2020" s="17">
        <v>0.13513513513513514</v>
      </c>
      <c r="AF2020" s="17">
        <f t="shared" si="2188"/>
        <v>17</v>
      </c>
      <c r="AG2020" s="17"/>
      <c r="AH2020" s="9">
        <v>88</v>
      </c>
      <c r="AI2020" s="9"/>
      <c r="AJ2020" s="9"/>
      <c r="AK2020" s="9"/>
      <c r="AL2020" s="9">
        <v>0.16666666666666669</v>
      </c>
      <c r="AM2020" s="9"/>
      <c r="AN2020" s="9">
        <v>0.2</v>
      </c>
      <c r="AO2020" s="9"/>
      <c r="AP2020" s="9">
        <v>0.14999999999999997</v>
      </c>
      <c r="AQ2020" s="9">
        <f>+AVERAGE(AL2006:AL2015)</f>
        <v>0.27785661839672726</v>
      </c>
      <c r="AR2020" s="9">
        <f>+AVERAGE(AN2006:AN2015)</f>
        <v>0.27979799265797273</v>
      </c>
      <c r="AS2020" s="17">
        <f t="shared" si="2205"/>
        <v>32</v>
      </c>
      <c r="AT2020" s="17">
        <f t="shared" si="2206"/>
        <v>0.1125</v>
      </c>
      <c r="AU2020" s="17">
        <f t="shared" si="2220"/>
        <v>0.13513513513513514</v>
      </c>
      <c r="AV2020" s="17">
        <f t="shared" si="2221"/>
        <v>0.13478260869565217</v>
      </c>
      <c r="AW2020" s="17"/>
      <c r="AX2020" s="17"/>
      <c r="AY2020" s="17"/>
      <c r="AZ2020" s="17">
        <v>5</v>
      </c>
      <c r="BA2020" s="24">
        <v>0.83333333333333337</v>
      </c>
      <c r="BB2020" s="9">
        <v>18</v>
      </c>
      <c r="BC2020" s="9">
        <v>1</v>
      </c>
      <c r="BD2020" s="9">
        <f t="shared" si="2189"/>
        <v>0</v>
      </c>
      <c r="BE2020" s="9" t="s">
        <v>4440</v>
      </c>
      <c r="BF2020" s="9">
        <f t="shared" si="2195"/>
        <v>0</v>
      </c>
      <c r="BG2020" s="9">
        <v>1</v>
      </c>
      <c r="BH2020" s="9">
        <v>4</v>
      </c>
      <c r="BI2020" s="9">
        <v>5</v>
      </c>
      <c r="BJ2020" s="9">
        <v>1</v>
      </c>
      <c r="BK2020" s="9">
        <v>1</v>
      </c>
      <c r="BL2020" s="9">
        <v>3</v>
      </c>
      <c r="BM2020" s="9">
        <v>4</v>
      </c>
      <c r="BN2020" s="9">
        <v>0</v>
      </c>
      <c r="BO2020" s="9">
        <v>0</v>
      </c>
      <c r="BP2020" s="9" t="s">
        <v>4486</v>
      </c>
      <c r="BQ2020" s="9">
        <f t="shared" si="2169"/>
        <v>0.4</v>
      </c>
      <c r="BR2020" s="34">
        <f t="shared" ref="BR2020" si="2225">BR1998</f>
        <v>0</v>
      </c>
      <c r="BS2020" s="34">
        <f t="shared" si="2202"/>
        <v>0.9</v>
      </c>
      <c r="BT2020" s="9"/>
      <c r="BU2020" s="9"/>
      <c r="BV2020" s="9"/>
      <c r="BW2020" s="9"/>
      <c r="BX2020" s="9"/>
      <c r="BY2020" s="9"/>
      <c r="BZ2020" s="22">
        <f t="shared" si="2181"/>
        <v>0</v>
      </c>
      <c r="CA2020" s="22">
        <f t="shared" si="2182"/>
        <v>5</v>
      </c>
      <c r="CB2020" s="22">
        <f t="shared" si="2183"/>
        <v>0.9</v>
      </c>
      <c r="CC2020" s="22">
        <f t="shared" si="2184"/>
        <v>0</v>
      </c>
      <c r="CD2020" s="22">
        <f t="shared" si="2185"/>
        <v>1</v>
      </c>
      <c r="CK2020" s="23">
        <v>0.27027027027027029</v>
      </c>
      <c r="CL2020" s="23">
        <f t="shared" si="2186"/>
        <v>2</v>
      </c>
      <c r="CM2020" s="23">
        <f t="shared" si="2190"/>
        <v>0.55571323679345452</v>
      </c>
      <c r="CN2020" s="23">
        <f t="shared" si="2191"/>
        <v>0.55959598531594545</v>
      </c>
      <c r="CQ2020" s="4">
        <v>3</v>
      </c>
    </row>
    <row r="2021" spans="1:95" ht="11.25" customHeight="1">
      <c r="A2021" s="9">
        <v>19</v>
      </c>
      <c r="B2021" s="9">
        <v>2</v>
      </c>
      <c r="C2021" s="9" t="str">
        <f t="shared" si="2214"/>
        <v>15</v>
      </c>
      <c r="D2021" s="10" t="s">
        <v>4259</v>
      </c>
      <c r="E2021" s="9">
        <v>16</v>
      </c>
      <c r="F2021" s="9">
        <v>1</v>
      </c>
      <c r="G2021" s="9">
        <v>0</v>
      </c>
      <c r="H2021" s="9">
        <v>0</v>
      </c>
      <c r="I2021" s="9">
        <v>0</v>
      </c>
      <c r="J2021" s="9">
        <v>1</v>
      </c>
      <c r="K2021" s="11">
        <v>25</v>
      </c>
      <c r="L2021" s="9">
        <v>38</v>
      </c>
      <c r="M2021" s="9">
        <v>6</v>
      </c>
      <c r="N2021" s="9"/>
      <c r="O2021" s="17"/>
      <c r="P2021" s="17">
        <f t="shared" si="2187"/>
        <v>1</v>
      </c>
      <c r="Q2021" s="9">
        <v>25</v>
      </c>
      <c r="R2021" s="9"/>
      <c r="S2021" s="9">
        <v>0.24</v>
      </c>
      <c r="T2021" s="9">
        <v>63</v>
      </c>
      <c r="U2021" s="9">
        <v>25</v>
      </c>
      <c r="V2021" s="11">
        <v>32</v>
      </c>
      <c r="W2021" s="11">
        <f t="shared" si="2203"/>
        <v>25</v>
      </c>
      <c r="X2021" s="17">
        <f t="shared" si="2192"/>
        <v>25</v>
      </c>
      <c r="Y2021" s="17"/>
      <c r="Z2021" s="9">
        <v>15</v>
      </c>
      <c r="AA2021" s="9"/>
      <c r="AB2021" s="17"/>
      <c r="AC2021" s="17">
        <f t="shared" si="2197"/>
        <v>55</v>
      </c>
      <c r="AD2021" s="17">
        <f t="shared" si="2180"/>
        <v>0.27272727272727271</v>
      </c>
      <c r="AE2021" s="17">
        <v>0.2</v>
      </c>
      <c r="AF2021" s="17">
        <f t="shared" si="2188"/>
        <v>19</v>
      </c>
      <c r="AG2021" s="17"/>
      <c r="AH2021" s="9">
        <v>80</v>
      </c>
      <c r="AI2021" s="9"/>
      <c r="AJ2021" s="9"/>
      <c r="AK2021" s="9"/>
      <c r="AL2021" s="9">
        <v>0.27200000000000002</v>
      </c>
      <c r="AM2021" s="9"/>
      <c r="AN2021" s="9">
        <v>0.27272727272727271</v>
      </c>
      <c r="AO2021" s="9"/>
      <c r="AP2021" s="9">
        <v>0.13500000000000001</v>
      </c>
      <c r="AQ2021" s="9">
        <f>+AVERAGE(AL2006:AL2015)</f>
        <v>0.27785661839672726</v>
      </c>
      <c r="AR2021" s="9">
        <f>+AVERAGE(AN2006:AN2015)</f>
        <v>0.27979799265797273</v>
      </c>
      <c r="AS2021" s="17">
        <f t="shared" si="2205"/>
        <v>12</v>
      </c>
      <c r="AT2021" s="17">
        <f t="shared" si="2206"/>
        <v>0.16666666666666669</v>
      </c>
      <c r="AU2021" s="17">
        <f t="shared" si="2220"/>
        <v>0.2</v>
      </c>
      <c r="AV2021" s="17">
        <f t="shared" si="2221"/>
        <v>0.14999999999999997</v>
      </c>
      <c r="AW2021" s="17"/>
      <c r="AX2021" s="17"/>
      <c r="AY2021" s="17"/>
      <c r="AZ2021" s="17">
        <v>5</v>
      </c>
      <c r="BA2021" s="24">
        <v>0.83333333333333337</v>
      </c>
      <c r="BB2021" s="9">
        <v>18</v>
      </c>
      <c r="BC2021" s="9">
        <v>1</v>
      </c>
      <c r="BD2021" s="9">
        <f t="shared" si="2189"/>
        <v>0</v>
      </c>
      <c r="BE2021" s="9" t="s">
        <v>4440</v>
      </c>
      <c r="BF2021" s="9">
        <f t="shared" si="2195"/>
        <v>0</v>
      </c>
      <c r="BG2021" s="9">
        <v>1</v>
      </c>
      <c r="BH2021" s="9">
        <v>4</v>
      </c>
      <c r="BI2021" s="9">
        <v>5</v>
      </c>
      <c r="BJ2021" s="9">
        <v>1</v>
      </c>
      <c r="BK2021" s="9">
        <v>1</v>
      </c>
      <c r="BL2021" s="9">
        <v>3</v>
      </c>
      <c r="BM2021" s="9">
        <v>4</v>
      </c>
      <c r="BN2021" s="9">
        <v>0</v>
      </c>
      <c r="BO2021" s="9">
        <v>0</v>
      </c>
      <c r="BP2021" s="9" t="s">
        <v>4486</v>
      </c>
      <c r="BQ2021" s="9">
        <f t="shared" si="2169"/>
        <v>0.4</v>
      </c>
      <c r="BR2021" s="34">
        <f t="shared" ref="BR2021:BS2025" si="2226">BR1999</f>
        <v>0</v>
      </c>
      <c r="BS2021" s="34">
        <f t="shared" si="2226"/>
        <v>0.9</v>
      </c>
      <c r="BT2021" s="9"/>
      <c r="BU2021" s="9"/>
      <c r="BV2021" s="9"/>
      <c r="BW2021" s="9"/>
      <c r="BX2021" s="9"/>
      <c r="BY2021" s="9"/>
      <c r="BZ2021" s="22">
        <f t="shared" si="2181"/>
        <v>0</v>
      </c>
      <c r="CA2021" s="22">
        <f t="shared" si="2182"/>
        <v>6</v>
      </c>
      <c r="CB2021" s="22">
        <f t="shared" si="2183"/>
        <v>0.9</v>
      </c>
      <c r="CC2021" s="22">
        <f t="shared" si="2184"/>
        <v>0</v>
      </c>
      <c r="CD2021" s="22">
        <f t="shared" si="2185"/>
        <v>1</v>
      </c>
      <c r="CK2021" s="23">
        <v>0.4</v>
      </c>
      <c r="CL2021" s="23">
        <f t="shared" si="2186"/>
        <v>2</v>
      </c>
      <c r="CM2021" s="23">
        <f t="shared" si="2190"/>
        <v>0.55571323679345452</v>
      </c>
      <c r="CN2021" s="23">
        <f t="shared" si="2191"/>
        <v>0.55959598531594545</v>
      </c>
      <c r="CQ2021" s="4">
        <v>2</v>
      </c>
    </row>
    <row r="2022" spans="1:95" ht="11.25" customHeight="1">
      <c r="A2022" s="9">
        <v>19</v>
      </c>
      <c r="B2022" s="9">
        <v>2</v>
      </c>
      <c r="C2022" s="9" t="str">
        <f t="shared" si="2214"/>
        <v>15</v>
      </c>
      <c r="D2022" s="10" t="s">
        <v>4259</v>
      </c>
      <c r="E2022" s="9">
        <v>17</v>
      </c>
      <c r="F2022" s="9">
        <v>1</v>
      </c>
      <c r="G2022" s="9">
        <v>0</v>
      </c>
      <c r="H2022" s="9">
        <v>0</v>
      </c>
      <c r="I2022" s="9">
        <v>0</v>
      </c>
      <c r="J2022" s="9">
        <v>1</v>
      </c>
      <c r="K2022" s="11">
        <v>25</v>
      </c>
      <c r="L2022" s="9">
        <v>38</v>
      </c>
      <c r="M2022" s="9">
        <v>6</v>
      </c>
      <c r="N2022" s="9"/>
      <c r="O2022" s="17"/>
      <c r="P2022" s="17">
        <f t="shared" si="2187"/>
        <v>1</v>
      </c>
      <c r="Q2022" s="9">
        <v>29</v>
      </c>
      <c r="R2022" s="9"/>
      <c r="S2022" s="9">
        <v>0.20689655172413793</v>
      </c>
      <c r="T2022" s="9">
        <v>67</v>
      </c>
      <c r="U2022" s="9">
        <v>30</v>
      </c>
      <c r="V2022" s="11">
        <v>38</v>
      </c>
      <c r="W2022" s="11">
        <f t="shared" si="2203"/>
        <v>32</v>
      </c>
      <c r="X2022" s="17">
        <f t="shared" si="2192"/>
        <v>30</v>
      </c>
      <c r="Y2022" s="17"/>
      <c r="Z2022" s="9">
        <v>10</v>
      </c>
      <c r="AA2022" s="9"/>
      <c r="AB2022" s="17"/>
      <c r="AC2022" s="17">
        <f t="shared" si="2197"/>
        <v>55</v>
      </c>
      <c r="AD2022" s="17">
        <f t="shared" si="2180"/>
        <v>0.18181818181818182</v>
      </c>
      <c r="AE2022" s="17">
        <v>0.27272727272727271</v>
      </c>
      <c r="AF2022" s="17">
        <f t="shared" si="2188"/>
        <v>14</v>
      </c>
      <c r="AG2022" s="17"/>
      <c r="AH2022" s="9">
        <v>76</v>
      </c>
      <c r="AI2022" s="9"/>
      <c r="AJ2022" s="9"/>
      <c r="AK2022" s="9"/>
      <c r="AL2022" s="9">
        <v>0.3724137931034483</v>
      </c>
      <c r="AM2022" s="9"/>
      <c r="AN2022" s="9">
        <v>0.18181818181818182</v>
      </c>
      <c r="AO2022" s="9"/>
      <c r="AP2022" s="9">
        <v>0.17894736842105266</v>
      </c>
      <c r="AQ2022" s="9">
        <f>+AVERAGE(AL2006:AL2015)</f>
        <v>0.27785661839672726</v>
      </c>
      <c r="AR2022" s="9">
        <f>+AVERAGE(AN2006:AN2015)</f>
        <v>0.27979799265797273</v>
      </c>
      <c r="AS2022" s="17">
        <f t="shared" si="2205"/>
        <v>25</v>
      </c>
      <c r="AT2022" s="17">
        <f t="shared" si="2206"/>
        <v>0.27200000000000002</v>
      </c>
      <c r="AU2022" s="17">
        <f t="shared" si="2220"/>
        <v>0.27272727272727271</v>
      </c>
      <c r="AV2022" s="17">
        <f t="shared" si="2221"/>
        <v>0.13500000000000001</v>
      </c>
      <c r="AW2022" s="17"/>
      <c r="AX2022" s="17"/>
      <c r="AY2022" s="17"/>
      <c r="AZ2022" s="17">
        <v>5</v>
      </c>
      <c r="BA2022" s="24">
        <v>0.83333333333333337</v>
      </c>
      <c r="BB2022" s="9">
        <v>18</v>
      </c>
      <c r="BC2022" s="9">
        <v>1</v>
      </c>
      <c r="BD2022" s="9">
        <f t="shared" si="2189"/>
        <v>0</v>
      </c>
      <c r="BE2022" s="9" t="s">
        <v>4440</v>
      </c>
      <c r="BF2022" s="9">
        <f t="shared" si="2195"/>
        <v>0</v>
      </c>
      <c r="BG2022" s="9">
        <v>1</v>
      </c>
      <c r="BH2022" s="9">
        <v>4</v>
      </c>
      <c r="BI2022" s="9">
        <v>5</v>
      </c>
      <c r="BJ2022" s="9">
        <v>1</v>
      </c>
      <c r="BK2022" s="9">
        <v>1</v>
      </c>
      <c r="BL2022" s="9">
        <v>3</v>
      </c>
      <c r="BM2022" s="9">
        <v>4</v>
      </c>
      <c r="BN2022" s="9">
        <v>0</v>
      </c>
      <c r="BO2022" s="9">
        <v>0</v>
      </c>
      <c r="BP2022" s="9" t="s">
        <v>4486</v>
      </c>
      <c r="BQ2022" s="9">
        <f t="shared" si="2169"/>
        <v>0.4</v>
      </c>
      <c r="BR2022" s="34">
        <f t="shared" ref="BR2022" si="2227">BR2000</f>
        <v>0</v>
      </c>
      <c r="BS2022" s="34">
        <f t="shared" si="2226"/>
        <v>0.9</v>
      </c>
      <c r="BT2022" s="9"/>
      <c r="BU2022" s="9"/>
      <c r="BV2022" s="9"/>
      <c r="BW2022" s="9"/>
      <c r="BX2022" s="9"/>
      <c r="BY2022" s="9"/>
      <c r="BZ2022" s="22">
        <f t="shared" si="2181"/>
        <v>0</v>
      </c>
      <c r="CA2022" s="22">
        <f t="shared" si="2182"/>
        <v>7</v>
      </c>
      <c r="CB2022" s="22">
        <f t="shared" si="2183"/>
        <v>0.9</v>
      </c>
      <c r="CC2022" s="22">
        <f t="shared" si="2184"/>
        <v>0</v>
      </c>
      <c r="CD2022" s="22">
        <f t="shared" si="2185"/>
        <v>1</v>
      </c>
      <c r="CK2022" s="23">
        <v>0.54545454545454541</v>
      </c>
      <c r="CL2022" s="23">
        <f t="shared" si="2186"/>
        <v>2</v>
      </c>
      <c r="CM2022" s="23">
        <f t="shared" si="2190"/>
        <v>0.55571323679345452</v>
      </c>
      <c r="CN2022" s="23">
        <f t="shared" si="2191"/>
        <v>0.55959598531594545</v>
      </c>
      <c r="CQ2022" s="4">
        <v>3</v>
      </c>
    </row>
    <row r="2023" spans="1:95" ht="11.25" customHeight="1">
      <c r="A2023" s="9">
        <v>19</v>
      </c>
      <c r="B2023" s="9">
        <v>2</v>
      </c>
      <c r="C2023" s="9" t="str">
        <f t="shared" si="2214"/>
        <v>15</v>
      </c>
      <c r="D2023" s="10" t="s">
        <v>4259</v>
      </c>
      <c r="E2023" s="9">
        <v>18</v>
      </c>
      <c r="F2023" s="9">
        <v>1</v>
      </c>
      <c r="G2023" s="9">
        <v>0</v>
      </c>
      <c r="H2023" s="9">
        <v>0</v>
      </c>
      <c r="I2023" s="9">
        <v>0</v>
      </c>
      <c r="J2023" s="9">
        <v>1</v>
      </c>
      <c r="K2023" s="11">
        <v>25</v>
      </c>
      <c r="L2023" s="9">
        <v>42</v>
      </c>
      <c r="M2023" s="9">
        <v>5</v>
      </c>
      <c r="N2023" s="9"/>
      <c r="O2023" s="17"/>
      <c r="P2023" s="17">
        <f t="shared" si="2187"/>
        <v>2</v>
      </c>
      <c r="Q2023" s="9">
        <v>22</v>
      </c>
      <c r="R2023" s="9"/>
      <c r="S2023" s="9">
        <v>0.22727272727272727</v>
      </c>
      <c r="T2023" s="9">
        <v>64</v>
      </c>
      <c r="U2023" s="9">
        <v>25</v>
      </c>
      <c r="V2023" s="11">
        <v>21</v>
      </c>
      <c r="W2023" s="11">
        <f t="shared" si="2203"/>
        <v>38</v>
      </c>
      <c r="X2023" s="17">
        <f t="shared" si="2192"/>
        <v>21</v>
      </c>
      <c r="Y2023" s="17"/>
      <c r="Z2023" s="9">
        <v>10</v>
      </c>
      <c r="AA2023" s="9"/>
      <c r="AB2023" s="17"/>
      <c r="AC2023" s="17">
        <f t="shared" si="2197"/>
        <v>28</v>
      </c>
      <c r="AD2023" s="17">
        <f t="shared" si="2180"/>
        <v>0.35714285714285715</v>
      </c>
      <c r="AE2023" s="17">
        <v>0.18181818181818182</v>
      </c>
      <c r="AF2023" s="17">
        <f t="shared" si="2188"/>
        <v>15</v>
      </c>
      <c r="AG2023" s="17"/>
      <c r="AH2023" s="9">
        <v>56</v>
      </c>
      <c r="AI2023" s="9"/>
      <c r="AJ2023" s="9"/>
      <c r="AK2023" s="9"/>
      <c r="AL2023" s="9">
        <v>0.21818181818181812</v>
      </c>
      <c r="AM2023" s="9"/>
      <c r="AN2023" s="9">
        <v>0.35714285714285715</v>
      </c>
      <c r="AO2023" s="9"/>
      <c r="AP2023" s="9">
        <v>0.13571428571428573</v>
      </c>
      <c r="AQ2023" s="9">
        <f>+AVERAGE(AL2006:AL2015)</f>
        <v>0.27785661839672726</v>
      </c>
      <c r="AR2023" s="9">
        <f>+AVERAGE(AN2006:AN2015)</f>
        <v>0.27979799265797273</v>
      </c>
      <c r="AS2023" s="17">
        <f t="shared" si="2205"/>
        <v>29</v>
      </c>
      <c r="AT2023" s="17">
        <f t="shared" si="2206"/>
        <v>0.3724137931034483</v>
      </c>
      <c r="AU2023" s="17">
        <f t="shared" si="2220"/>
        <v>0.18181818181818182</v>
      </c>
      <c r="AV2023" s="17">
        <f t="shared" si="2221"/>
        <v>0.17894736842105266</v>
      </c>
      <c r="AW2023" s="17"/>
      <c r="AX2023" s="17"/>
      <c r="AY2023" s="17"/>
      <c r="AZ2023" s="17">
        <v>5</v>
      </c>
      <c r="BA2023" s="24">
        <v>0.83333333333333337</v>
      </c>
      <c r="BB2023" s="9">
        <v>18</v>
      </c>
      <c r="BC2023" s="9">
        <v>1</v>
      </c>
      <c r="BD2023" s="9">
        <f t="shared" si="2189"/>
        <v>0</v>
      </c>
      <c r="BE2023" s="9" t="s">
        <v>4440</v>
      </c>
      <c r="BF2023" s="9">
        <f t="shared" si="2195"/>
        <v>0</v>
      </c>
      <c r="BG2023" s="9">
        <v>1</v>
      </c>
      <c r="BH2023" s="9">
        <v>4</v>
      </c>
      <c r="BI2023" s="9">
        <v>5</v>
      </c>
      <c r="BJ2023" s="9">
        <v>1</v>
      </c>
      <c r="BK2023" s="9">
        <v>1</v>
      </c>
      <c r="BL2023" s="9">
        <v>3</v>
      </c>
      <c r="BM2023" s="9">
        <v>4</v>
      </c>
      <c r="BN2023" s="9">
        <v>0</v>
      </c>
      <c r="BO2023" s="9">
        <v>0</v>
      </c>
      <c r="BP2023" s="9" t="s">
        <v>4486</v>
      </c>
      <c r="BQ2023" s="9">
        <f t="shared" si="2169"/>
        <v>0.4</v>
      </c>
      <c r="BR2023" s="34">
        <f t="shared" ref="BR2023" si="2228">BR2001</f>
        <v>0</v>
      </c>
      <c r="BS2023" s="34">
        <f t="shared" si="2226"/>
        <v>0.9</v>
      </c>
      <c r="BT2023" s="9"/>
      <c r="BU2023" s="9"/>
      <c r="BV2023" s="9"/>
      <c r="BW2023" s="9"/>
      <c r="BX2023" s="9"/>
      <c r="BY2023" s="9"/>
      <c r="BZ2023" s="22">
        <f t="shared" si="2181"/>
        <v>0</v>
      </c>
      <c r="CA2023" s="22">
        <f t="shared" si="2182"/>
        <v>8</v>
      </c>
      <c r="CB2023" s="22">
        <f t="shared" si="2183"/>
        <v>0.9</v>
      </c>
      <c r="CC2023" s="22">
        <f t="shared" si="2184"/>
        <v>0</v>
      </c>
      <c r="CD2023" s="22">
        <f t="shared" si="2185"/>
        <v>1</v>
      </c>
      <c r="CK2023" s="23">
        <v>0.36363636363636365</v>
      </c>
      <c r="CL2023" s="23">
        <f t="shared" si="2186"/>
        <v>2</v>
      </c>
      <c r="CM2023" s="23">
        <f t="shared" si="2190"/>
        <v>0.55571323679345452</v>
      </c>
      <c r="CN2023" s="23">
        <f t="shared" si="2191"/>
        <v>0.55959598531594545</v>
      </c>
      <c r="CQ2023" s="4">
        <v>3</v>
      </c>
    </row>
    <row r="2024" spans="1:95" ht="11.25" customHeight="1">
      <c r="A2024" s="9">
        <v>19</v>
      </c>
      <c r="B2024" s="9">
        <v>2</v>
      </c>
      <c r="C2024" s="9" t="str">
        <f t="shared" si="2214"/>
        <v>15</v>
      </c>
      <c r="D2024" s="10" t="s">
        <v>4259</v>
      </c>
      <c r="E2024" s="9">
        <v>19</v>
      </c>
      <c r="F2024" s="9">
        <v>1</v>
      </c>
      <c r="G2024" s="9">
        <v>0</v>
      </c>
      <c r="H2024" s="9">
        <v>0</v>
      </c>
      <c r="I2024" s="9">
        <v>0</v>
      </c>
      <c r="J2024" s="9">
        <v>1</v>
      </c>
      <c r="K2024" s="11">
        <v>25</v>
      </c>
      <c r="L2024" s="9">
        <v>39</v>
      </c>
      <c r="M2024" s="9">
        <v>6</v>
      </c>
      <c r="N2024" s="9"/>
      <c r="O2024" s="17"/>
      <c r="P2024" s="17">
        <f t="shared" si="2187"/>
        <v>1</v>
      </c>
      <c r="Q2024" s="9">
        <v>25</v>
      </c>
      <c r="R2024" s="9"/>
      <c r="S2024" s="9">
        <v>0.24</v>
      </c>
      <c r="T2024" s="9">
        <v>64</v>
      </c>
      <c r="U2024" s="9">
        <v>25</v>
      </c>
      <c r="V2024" s="11">
        <v>29</v>
      </c>
      <c r="W2024" s="11">
        <f t="shared" si="2203"/>
        <v>21</v>
      </c>
      <c r="X2024" s="17">
        <f t="shared" si="2192"/>
        <v>25</v>
      </c>
      <c r="Y2024" s="17"/>
      <c r="Z2024" s="9">
        <v>10</v>
      </c>
      <c r="AA2024" s="9"/>
      <c r="AB2024" s="17"/>
      <c r="AC2024" s="17">
        <f t="shared" si="2197"/>
        <v>41</v>
      </c>
      <c r="AD2024" s="17">
        <f t="shared" si="2180"/>
        <v>0.24390243902439024</v>
      </c>
      <c r="AE2024" s="17">
        <v>0.35714285714285715</v>
      </c>
      <c r="AF2024" s="17">
        <f t="shared" si="2188"/>
        <v>14</v>
      </c>
      <c r="AG2024" s="17"/>
      <c r="AH2024" s="9">
        <v>66</v>
      </c>
      <c r="AI2024" s="9"/>
      <c r="AJ2024" s="9"/>
      <c r="AK2024" s="9"/>
      <c r="AL2024" s="9">
        <v>0.27200000000000002</v>
      </c>
      <c r="AM2024" s="9"/>
      <c r="AN2024" s="9">
        <v>0.24390243902439024</v>
      </c>
      <c r="AO2024" s="9"/>
      <c r="AP2024" s="9">
        <v>6.0606060606060608E-2</v>
      </c>
      <c r="AQ2024" s="9">
        <f>+AVERAGE(AL2006:AL2015)</f>
        <v>0.27785661839672726</v>
      </c>
      <c r="AR2024" s="9">
        <f>+AVERAGE(AN2006:AN2015)</f>
        <v>0.27979799265797273</v>
      </c>
      <c r="AS2024" s="17">
        <f t="shared" si="2205"/>
        <v>22</v>
      </c>
      <c r="AT2024" s="17">
        <f t="shared" si="2206"/>
        <v>0.21818181818181812</v>
      </c>
      <c r="AU2024" s="17">
        <f t="shared" si="2220"/>
        <v>0.35714285714285715</v>
      </c>
      <c r="AV2024" s="17">
        <f t="shared" si="2221"/>
        <v>0.13571428571428573</v>
      </c>
      <c r="AW2024" s="17"/>
      <c r="AX2024" s="17"/>
      <c r="AY2024" s="17"/>
      <c r="AZ2024" s="17">
        <v>5</v>
      </c>
      <c r="BA2024" s="24">
        <v>0.83333333333333337</v>
      </c>
      <c r="BB2024" s="9">
        <v>18</v>
      </c>
      <c r="BC2024" s="9">
        <v>1</v>
      </c>
      <c r="BD2024" s="9">
        <f t="shared" si="2189"/>
        <v>0</v>
      </c>
      <c r="BE2024" s="9" t="s">
        <v>4440</v>
      </c>
      <c r="BF2024" s="9">
        <f t="shared" si="2195"/>
        <v>0</v>
      </c>
      <c r="BG2024" s="9">
        <v>1</v>
      </c>
      <c r="BH2024" s="9">
        <v>4</v>
      </c>
      <c r="BI2024" s="9">
        <v>5</v>
      </c>
      <c r="BJ2024" s="9">
        <v>1</v>
      </c>
      <c r="BK2024" s="9">
        <v>1</v>
      </c>
      <c r="BL2024" s="9">
        <v>3</v>
      </c>
      <c r="BM2024" s="9">
        <v>4</v>
      </c>
      <c r="BN2024" s="9">
        <v>0</v>
      </c>
      <c r="BO2024" s="9">
        <v>0</v>
      </c>
      <c r="BP2024" s="9" t="s">
        <v>4486</v>
      </c>
      <c r="BQ2024" s="9">
        <f t="shared" si="2169"/>
        <v>0.4</v>
      </c>
      <c r="BR2024" s="34">
        <f t="shared" ref="BR2024" si="2229">BR2002</f>
        <v>0</v>
      </c>
      <c r="BS2024" s="34">
        <f t="shared" si="2226"/>
        <v>0.9</v>
      </c>
      <c r="BT2024" s="9"/>
      <c r="BU2024" s="9"/>
      <c r="BV2024" s="9"/>
      <c r="BW2024" s="9"/>
      <c r="BX2024" s="9"/>
      <c r="BY2024" s="9"/>
      <c r="BZ2024" s="22">
        <f t="shared" si="2181"/>
        <v>0</v>
      </c>
      <c r="CA2024" s="22">
        <f t="shared" si="2182"/>
        <v>9</v>
      </c>
      <c r="CB2024" s="22">
        <f t="shared" si="2183"/>
        <v>0.9</v>
      </c>
      <c r="CC2024" s="22">
        <f t="shared" si="2184"/>
        <v>0</v>
      </c>
      <c r="CD2024" s="22">
        <f t="shared" si="2185"/>
        <v>1</v>
      </c>
      <c r="CK2024" s="23">
        <v>0.7142857142857143</v>
      </c>
      <c r="CL2024" s="23">
        <f t="shared" si="2186"/>
        <v>2</v>
      </c>
      <c r="CM2024" s="23">
        <f t="shared" si="2190"/>
        <v>0.55571323679345452</v>
      </c>
      <c r="CN2024" s="23">
        <f t="shared" si="2191"/>
        <v>0.55959598531594545</v>
      </c>
      <c r="CQ2024" s="4">
        <v>4</v>
      </c>
    </row>
    <row r="2025" spans="1:95" ht="11.25" customHeight="1">
      <c r="A2025" s="9">
        <v>19</v>
      </c>
      <c r="B2025" s="9">
        <v>2</v>
      </c>
      <c r="C2025" s="9" t="str">
        <f t="shared" si="2214"/>
        <v>15</v>
      </c>
      <c r="D2025" s="10" t="s">
        <v>4259</v>
      </c>
      <c r="E2025" s="9">
        <v>20</v>
      </c>
      <c r="F2025" s="9">
        <v>1</v>
      </c>
      <c r="G2025" s="9">
        <v>0</v>
      </c>
      <c r="H2025" s="9">
        <v>0</v>
      </c>
      <c r="I2025" s="9">
        <v>0</v>
      </c>
      <c r="J2025" s="9">
        <v>1</v>
      </c>
      <c r="K2025" s="11">
        <v>25</v>
      </c>
      <c r="L2025" s="9">
        <v>39</v>
      </c>
      <c r="M2025" s="9">
        <v>7</v>
      </c>
      <c r="N2025" s="17">
        <f>SUM(M2016:M2025)</f>
        <v>57</v>
      </c>
      <c r="O2025" s="17"/>
      <c r="P2025" s="17">
        <f t="shared" si="2187"/>
        <v>1</v>
      </c>
      <c r="Q2025" s="9">
        <v>35</v>
      </c>
      <c r="R2025" s="9"/>
      <c r="S2025" s="9">
        <v>0.2</v>
      </c>
      <c r="T2025" s="9">
        <v>74</v>
      </c>
      <c r="U2025" s="9">
        <v>35</v>
      </c>
      <c r="V2025" s="11">
        <v>39</v>
      </c>
      <c r="W2025" s="11">
        <f t="shared" si="2203"/>
        <v>29</v>
      </c>
      <c r="X2025" s="17">
        <f t="shared" si="2192"/>
        <v>35</v>
      </c>
      <c r="Y2025" s="17"/>
      <c r="Z2025" s="9">
        <v>10</v>
      </c>
      <c r="AA2025" s="17">
        <f>SUM(Z2016:Z2025)</f>
        <v>105</v>
      </c>
      <c r="AB2025" s="17"/>
      <c r="AC2025" s="17">
        <f t="shared" si="2197"/>
        <v>72</v>
      </c>
      <c r="AD2025" s="17">
        <f t="shared" si="2180"/>
        <v>0.1388888888888889</v>
      </c>
      <c r="AE2025" s="17">
        <v>0.24390243902439024</v>
      </c>
      <c r="AF2025" s="17">
        <f t="shared" si="2188"/>
        <v>13</v>
      </c>
      <c r="AG2025" s="17">
        <f>+SUM(AF2016:AF2025)</f>
        <v>148</v>
      </c>
      <c r="AH2025" s="9">
        <v>87</v>
      </c>
      <c r="AI2025" s="9"/>
      <c r="AJ2025" s="9"/>
      <c r="AK2025" s="9"/>
      <c r="AL2025" s="9">
        <v>0.25142857142857139</v>
      </c>
      <c r="AM2025" s="9"/>
      <c r="AN2025" s="9">
        <v>0.1388888888888889</v>
      </c>
      <c r="AO2025" s="9"/>
      <c r="AP2025" s="9">
        <v>0.17011494252873566</v>
      </c>
      <c r="AQ2025" s="9">
        <f>+AVERAGE(AL2006:AL2015)</f>
        <v>0.27785661839672726</v>
      </c>
      <c r="AR2025" s="9">
        <f>+AVERAGE(AN2006:AN2015)</f>
        <v>0.27979799265797273</v>
      </c>
      <c r="AS2025" s="17">
        <f t="shared" si="2205"/>
        <v>25</v>
      </c>
      <c r="AT2025" s="17">
        <f t="shared" si="2206"/>
        <v>0.27200000000000002</v>
      </c>
      <c r="AU2025" s="17">
        <f t="shared" si="2220"/>
        <v>0.24390243902439024</v>
      </c>
      <c r="AV2025" s="17">
        <f t="shared" si="2221"/>
        <v>6.0606060606060608E-2</v>
      </c>
      <c r="AW2025" s="17"/>
      <c r="AX2025" s="17"/>
      <c r="AY2025" s="17"/>
      <c r="AZ2025" s="17">
        <v>5</v>
      </c>
      <c r="BA2025" s="24">
        <v>0.83333333333333337</v>
      </c>
      <c r="BB2025" s="9">
        <v>18</v>
      </c>
      <c r="BC2025" s="9">
        <v>1</v>
      </c>
      <c r="BD2025" s="9">
        <f t="shared" si="2189"/>
        <v>0</v>
      </c>
      <c r="BE2025" s="9" t="s">
        <v>4440</v>
      </c>
      <c r="BF2025" s="9">
        <f t="shared" si="2195"/>
        <v>0</v>
      </c>
      <c r="BG2025" s="9">
        <v>1</v>
      </c>
      <c r="BH2025" s="9">
        <v>4</v>
      </c>
      <c r="BI2025" s="9">
        <v>5</v>
      </c>
      <c r="BJ2025" s="9">
        <v>1</v>
      </c>
      <c r="BK2025" s="9">
        <v>1</v>
      </c>
      <c r="BL2025" s="9">
        <v>3</v>
      </c>
      <c r="BM2025" s="9">
        <v>4</v>
      </c>
      <c r="BN2025" s="9">
        <v>0</v>
      </c>
      <c r="BO2025" s="9">
        <v>0</v>
      </c>
      <c r="BP2025" s="9" t="s">
        <v>4486</v>
      </c>
      <c r="BQ2025" s="9">
        <f t="shared" si="2169"/>
        <v>0.4</v>
      </c>
      <c r="BR2025" s="34">
        <f t="shared" ref="BR2025" si="2230">BR2003</f>
        <v>0</v>
      </c>
      <c r="BS2025" s="34">
        <f t="shared" si="2226"/>
        <v>0.9</v>
      </c>
      <c r="BT2025" s="9"/>
      <c r="BU2025" s="9"/>
      <c r="BV2025" s="9"/>
      <c r="BW2025" s="9">
        <f>SUM(AF2016:AF2025)</f>
        <v>148</v>
      </c>
      <c r="BX2025" s="9"/>
      <c r="BY2025" s="9">
        <f t="shared" ref="BY2025" si="2231">SUM(BW2015,BW2025)</f>
        <v>353</v>
      </c>
      <c r="BZ2025" s="22">
        <f t="shared" si="2181"/>
        <v>0</v>
      </c>
      <c r="CA2025" s="22">
        <f t="shared" si="2182"/>
        <v>10</v>
      </c>
      <c r="CB2025" s="22">
        <f t="shared" si="2183"/>
        <v>0.9</v>
      </c>
      <c r="CC2025" s="22">
        <f t="shared" si="2184"/>
        <v>0</v>
      </c>
      <c r="CD2025" s="22">
        <f t="shared" si="2185"/>
        <v>1</v>
      </c>
      <c r="CK2025" s="23">
        <v>0.48780487804878048</v>
      </c>
      <c r="CL2025" s="23">
        <f t="shared" si="2186"/>
        <v>2</v>
      </c>
      <c r="CM2025" s="23">
        <f t="shared" si="2190"/>
        <v>0.55571323679345452</v>
      </c>
      <c r="CN2025" s="23">
        <f t="shared" si="2191"/>
        <v>0.55959598531594545</v>
      </c>
      <c r="CQ2025" s="4">
        <v>3</v>
      </c>
    </row>
    <row r="2026" spans="1:95" ht="11.25" customHeight="1">
      <c r="A2026" s="9">
        <v>19</v>
      </c>
      <c r="B2026" s="9">
        <v>3</v>
      </c>
      <c r="C2026" s="9" t="str">
        <f t="shared" si="2214"/>
        <v>6</v>
      </c>
      <c r="D2026" s="10" t="s">
        <v>4260</v>
      </c>
      <c r="E2026" s="9">
        <v>-2</v>
      </c>
      <c r="F2026" s="9">
        <v>1</v>
      </c>
      <c r="G2026" s="9">
        <v>0</v>
      </c>
      <c r="H2026" s="9">
        <v>0</v>
      </c>
      <c r="I2026" s="9">
        <v>0</v>
      </c>
      <c r="J2026" s="9">
        <v>0</v>
      </c>
      <c r="K2026" s="11">
        <v>25</v>
      </c>
      <c r="L2026" s="9">
        <v>50</v>
      </c>
      <c r="M2026" s="9">
        <v>7</v>
      </c>
      <c r="N2026" s="9"/>
      <c r="O2026" s="17"/>
      <c r="P2026" s="17">
        <f t="shared" si="2187"/>
        <v>1</v>
      </c>
      <c r="Q2026" s="9">
        <v>35</v>
      </c>
      <c r="R2026" s="9"/>
      <c r="S2026" s="9">
        <v>0.2</v>
      </c>
      <c r="T2026" s="9">
        <v>85</v>
      </c>
      <c r="U2026" s="9">
        <v>40</v>
      </c>
      <c r="V2026" s="11">
        <v>30</v>
      </c>
      <c r="W2026" s="18"/>
      <c r="X2026" s="17">
        <f t="shared" si="2192"/>
        <v>30</v>
      </c>
      <c r="Y2026" s="17"/>
      <c r="Z2026" s="9">
        <v>10</v>
      </c>
      <c r="AA2026" s="9"/>
      <c r="AB2026" s="17"/>
      <c r="AC2026" s="17">
        <f>AC2004</f>
        <v>43</v>
      </c>
      <c r="AD2026" s="17">
        <f t="shared" si="2180"/>
        <v>0.23255813953488372</v>
      </c>
      <c r="AE2026" s="17"/>
      <c r="AF2026" s="17">
        <f t="shared" si="2188"/>
        <v>13</v>
      </c>
      <c r="AG2026" s="17"/>
      <c r="AH2026" s="9">
        <v>58</v>
      </c>
      <c r="AI2026" s="9"/>
      <c r="AJ2026" s="9"/>
      <c r="AK2026" s="9"/>
      <c r="AL2026" s="9">
        <v>0</v>
      </c>
      <c r="AM2026" s="9"/>
      <c r="AN2026" s="9">
        <v>0.23255813953488372</v>
      </c>
      <c r="AO2026" s="9"/>
      <c r="AP2026" s="9">
        <v>0.35172413793103452</v>
      </c>
      <c r="AQ2026" s="22"/>
      <c r="AR2026" s="22"/>
      <c r="AS2026" s="17"/>
      <c r="AT2026" s="17"/>
      <c r="AU2026" s="17"/>
      <c r="AV2026" s="17"/>
      <c r="AW2026" s="17"/>
      <c r="AX2026" s="17"/>
      <c r="AY2026" s="17"/>
      <c r="AZ2026" s="17">
        <v>6</v>
      </c>
      <c r="BA2026" s="24">
        <v>1</v>
      </c>
      <c r="BB2026" s="9">
        <v>18</v>
      </c>
      <c r="BC2026" s="9">
        <v>0</v>
      </c>
      <c r="BD2026" s="9">
        <f t="shared" si="2189"/>
        <v>1</v>
      </c>
      <c r="BE2026" s="9" t="s">
        <v>4396</v>
      </c>
      <c r="BF2026" s="9">
        <f t="shared" si="2195"/>
        <v>0</v>
      </c>
      <c r="BG2026" s="9">
        <v>1</v>
      </c>
      <c r="BH2026" s="9">
        <v>5</v>
      </c>
      <c r="BI2026" s="9">
        <v>5</v>
      </c>
      <c r="BJ2026" s="9">
        <v>1</v>
      </c>
      <c r="BK2026" s="9">
        <v>3</v>
      </c>
      <c r="BL2026" s="9">
        <v>2</v>
      </c>
      <c r="BM2026" s="9">
        <v>2</v>
      </c>
      <c r="BN2026" s="9">
        <v>10</v>
      </c>
      <c r="BO2026" s="9">
        <v>2</v>
      </c>
      <c r="BP2026" s="9" t="s">
        <v>4487</v>
      </c>
      <c r="BQ2026" s="22"/>
      <c r="BR2026" s="34">
        <f>BR2004</f>
        <v>0</v>
      </c>
      <c r="BS2026" s="34">
        <f>BS2004</f>
        <v>0.9</v>
      </c>
      <c r="BT2026" s="22"/>
      <c r="BU2026" s="22"/>
      <c r="BV2026" s="22"/>
      <c r="BW2026" s="22"/>
      <c r="BX2026" s="22"/>
      <c r="BY2026" s="22"/>
      <c r="BZ2026" s="22">
        <f t="shared" si="2181"/>
        <v>0</v>
      </c>
      <c r="CA2026" s="22">
        <f t="shared" si="2182"/>
        <v>0</v>
      </c>
      <c r="CB2026" s="22">
        <f t="shared" si="2183"/>
        <v>0</v>
      </c>
      <c r="CC2026" s="22">
        <f t="shared" si="2184"/>
        <v>0.9</v>
      </c>
      <c r="CD2026" s="22">
        <f t="shared" si="2185"/>
        <v>0</v>
      </c>
      <c r="CK2026" s="23" t="s">
        <v>2085</v>
      </c>
      <c r="CL2026" s="23">
        <f t="shared" si="2186"/>
        <v>3</v>
      </c>
      <c r="CM2026" s="23" t="str">
        <f t="shared" si="2190"/>
        <v/>
      </c>
      <c r="CN2026" s="23" t="str">
        <f t="shared" si="2191"/>
        <v/>
      </c>
      <c r="CQ2026" s="4">
        <v>5</v>
      </c>
    </row>
    <row r="2027" spans="1:95" ht="11.25" customHeight="1">
      <c r="A2027" s="9">
        <v>19</v>
      </c>
      <c r="B2027" s="9">
        <v>3</v>
      </c>
      <c r="C2027" s="9" t="str">
        <f t="shared" si="2214"/>
        <v>6</v>
      </c>
      <c r="D2027" s="10" t="s">
        <v>4260</v>
      </c>
      <c r="E2027" s="9">
        <v>-1</v>
      </c>
      <c r="F2027" s="9">
        <v>1</v>
      </c>
      <c r="G2027" s="9">
        <v>0</v>
      </c>
      <c r="H2027" s="9">
        <v>0</v>
      </c>
      <c r="I2027" s="9">
        <v>0</v>
      </c>
      <c r="J2027" s="9">
        <v>0</v>
      </c>
      <c r="K2027" s="11">
        <v>25</v>
      </c>
      <c r="L2027" s="9">
        <v>60</v>
      </c>
      <c r="M2027" s="9">
        <v>2</v>
      </c>
      <c r="N2027" s="9"/>
      <c r="O2027" s="17"/>
      <c r="P2027" s="17">
        <f t="shared" si="2187"/>
        <v>0</v>
      </c>
      <c r="Q2027" s="9">
        <v>19</v>
      </c>
      <c r="R2027" s="9"/>
      <c r="S2027" s="9">
        <v>0.10526315789473684</v>
      </c>
      <c r="T2027" s="9">
        <v>79</v>
      </c>
      <c r="U2027" s="9">
        <v>35</v>
      </c>
      <c r="V2027" s="11">
        <v>30</v>
      </c>
      <c r="W2027" s="11">
        <f>V2026</f>
        <v>30</v>
      </c>
      <c r="X2027" s="17">
        <f t="shared" si="2192"/>
        <v>30</v>
      </c>
      <c r="Y2027" s="17"/>
      <c r="Z2027" s="9">
        <v>20</v>
      </c>
      <c r="AA2027" s="9"/>
      <c r="AB2027" s="17"/>
      <c r="AC2027" s="17">
        <f t="shared" si="2197"/>
        <v>49</v>
      </c>
      <c r="AD2027" s="17">
        <f t="shared" si="2180"/>
        <v>0.40816326530612246</v>
      </c>
      <c r="AE2027" s="17">
        <v>0.23255813953488372</v>
      </c>
      <c r="AF2027" s="17">
        <f t="shared" si="2188"/>
        <v>28</v>
      </c>
      <c r="AG2027" s="17"/>
      <c r="AH2027" s="9">
        <v>80</v>
      </c>
      <c r="AI2027" s="9"/>
      <c r="AJ2027" s="9"/>
      <c r="AK2027" s="9"/>
      <c r="AL2027" s="9">
        <v>0.35789473684210527</v>
      </c>
      <c r="AM2027" s="9"/>
      <c r="AN2027" s="9">
        <v>0.40816326530612246</v>
      </c>
      <c r="AO2027" s="9"/>
      <c r="AP2027" s="9">
        <v>0.28999999999999998</v>
      </c>
      <c r="AQ2027" s="9"/>
      <c r="AR2027" s="9"/>
      <c r="AS2027" s="17">
        <f>+Q2026</f>
        <v>35</v>
      </c>
      <c r="AT2027" s="17">
        <f t="shared" ref="AT2027" si="2232">+AL2026</f>
        <v>0</v>
      </c>
      <c r="AU2027" s="17">
        <f t="shared" ref="AU2027" si="2233">+AN2026</f>
        <v>0.23255813953488372</v>
      </c>
      <c r="AV2027" s="17">
        <f t="shared" ref="AV2027" si="2234">+AP2026</f>
        <v>0.35172413793103452</v>
      </c>
      <c r="AW2027" s="17"/>
      <c r="AX2027" s="17"/>
      <c r="AY2027" s="17"/>
      <c r="AZ2027" s="17">
        <v>6</v>
      </c>
      <c r="BA2027" s="24">
        <v>1</v>
      </c>
      <c r="BB2027" s="9">
        <v>18</v>
      </c>
      <c r="BC2027" s="9">
        <v>0</v>
      </c>
      <c r="BD2027" s="9">
        <f t="shared" si="2189"/>
        <v>1</v>
      </c>
      <c r="BE2027" s="9" t="s">
        <v>4396</v>
      </c>
      <c r="BF2027" s="9">
        <f t="shared" si="2195"/>
        <v>0</v>
      </c>
      <c r="BG2027" s="9">
        <v>1</v>
      </c>
      <c r="BH2027" s="9">
        <v>5</v>
      </c>
      <c r="BI2027" s="9">
        <v>5</v>
      </c>
      <c r="BJ2027" s="9">
        <v>1</v>
      </c>
      <c r="BK2027" s="9">
        <v>3</v>
      </c>
      <c r="BL2027" s="9">
        <v>2</v>
      </c>
      <c r="BM2027" s="9">
        <v>2</v>
      </c>
      <c r="BN2027" s="9">
        <v>10</v>
      </c>
      <c r="BO2027" s="9">
        <v>2</v>
      </c>
      <c r="BP2027" s="9" t="s">
        <v>4487</v>
      </c>
      <c r="BQ2027" s="9">
        <f t="shared" ref="BQ2027" si="2235">SUM(BD2027,BD2049,BD2071,BD2093,BD2115)/5</f>
        <v>0.6</v>
      </c>
      <c r="BR2027" s="34">
        <f t="shared" ref="BR2027:BS2047" si="2236">BR2005</f>
        <v>0</v>
      </c>
      <c r="BS2027" s="34">
        <f t="shared" si="2236"/>
        <v>0.9</v>
      </c>
      <c r="BT2027" s="9"/>
      <c r="BU2027" s="9"/>
      <c r="BV2027" s="9"/>
      <c r="BW2027" s="9"/>
      <c r="BX2027" s="9"/>
      <c r="BY2027" s="9"/>
      <c r="BZ2027" s="22">
        <f t="shared" si="2181"/>
        <v>0</v>
      </c>
      <c r="CA2027" s="22">
        <f t="shared" si="2182"/>
        <v>0</v>
      </c>
      <c r="CB2027" s="22">
        <f t="shared" si="2183"/>
        <v>0</v>
      </c>
      <c r="CC2027" s="22">
        <f t="shared" si="2184"/>
        <v>0.9</v>
      </c>
      <c r="CD2027" s="22">
        <f t="shared" si="2185"/>
        <v>0</v>
      </c>
      <c r="CK2027" s="23">
        <v>0.69767441860465118</v>
      </c>
      <c r="CL2027" s="23">
        <f t="shared" si="2186"/>
        <v>3</v>
      </c>
      <c r="CM2027" s="23" t="str">
        <f t="shared" si="2190"/>
        <v/>
      </c>
      <c r="CN2027" s="23" t="str">
        <f t="shared" si="2191"/>
        <v/>
      </c>
      <c r="CQ2027" s="4">
        <v>4</v>
      </c>
    </row>
    <row r="2028" spans="1:95" ht="11.25" customHeight="1">
      <c r="A2028" s="9">
        <v>19</v>
      </c>
      <c r="B2028" s="9">
        <v>3</v>
      </c>
      <c r="C2028" s="9" t="str">
        <f t="shared" si="2214"/>
        <v>6</v>
      </c>
      <c r="D2028" s="10" t="s">
        <v>4260</v>
      </c>
      <c r="E2028" s="9">
        <v>1</v>
      </c>
      <c r="F2028" s="9">
        <v>1</v>
      </c>
      <c r="G2028" s="9">
        <v>0</v>
      </c>
      <c r="H2028" s="9">
        <v>0</v>
      </c>
      <c r="I2028" s="9">
        <v>0</v>
      </c>
      <c r="J2028" s="9">
        <v>0</v>
      </c>
      <c r="K2028" s="11">
        <v>25</v>
      </c>
      <c r="L2028" s="9">
        <v>75</v>
      </c>
      <c r="M2028" s="9">
        <v>0</v>
      </c>
      <c r="N2028" s="17">
        <f>SUM(M2028:M2028)</f>
        <v>0</v>
      </c>
      <c r="O2028" s="17"/>
      <c r="P2028" s="17">
        <f t="shared" si="2187"/>
        <v>0</v>
      </c>
      <c r="Q2028" s="9">
        <v>11</v>
      </c>
      <c r="R2028" s="9"/>
      <c r="S2028" s="9">
        <v>0</v>
      </c>
      <c r="T2028" s="9">
        <v>86</v>
      </c>
      <c r="U2028" s="9">
        <v>40</v>
      </c>
      <c r="V2028" s="11">
        <v>30</v>
      </c>
      <c r="W2028" s="11">
        <f t="shared" ref="W2028:W2047" si="2237">V2027</f>
        <v>30</v>
      </c>
      <c r="X2028" s="17">
        <f t="shared" si="2192"/>
        <v>30</v>
      </c>
      <c r="Y2028" s="17"/>
      <c r="Z2028" s="9">
        <v>19</v>
      </c>
      <c r="AA2028" s="17">
        <f>SUM(Z2028:Z2028)</f>
        <v>19</v>
      </c>
      <c r="AB2028" s="17"/>
      <c r="AC2028" s="17">
        <f t="shared" si="2197"/>
        <v>54</v>
      </c>
      <c r="AD2028" s="17">
        <f t="shared" si="2180"/>
        <v>0.35185185185185186</v>
      </c>
      <c r="AE2028" s="17">
        <v>0.40816326530612246</v>
      </c>
      <c r="AF2028" s="17">
        <f t="shared" si="2188"/>
        <v>29</v>
      </c>
      <c r="AG2028" s="17"/>
      <c r="AH2028" s="9">
        <v>93</v>
      </c>
      <c r="AI2028" s="9"/>
      <c r="AJ2028" s="9"/>
      <c r="AK2028" s="9"/>
      <c r="AL2028" s="9">
        <v>0.54545454545454553</v>
      </c>
      <c r="AM2028" s="9"/>
      <c r="AN2028" s="9">
        <v>0.35185185185185186</v>
      </c>
      <c r="AO2028" s="9"/>
      <c r="AP2028" s="9">
        <v>0.27526881720430108</v>
      </c>
      <c r="AQ2028" s="9"/>
      <c r="AR2028" s="9"/>
      <c r="AZ2028">
        <v>6</v>
      </c>
      <c r="BA2028" s="24">
        <v>1</v>
      </c>
      <c r="BB2028" s="9">
        <v>18</v>
      </c>
      <c r="BC2028" s="9">
        <v>0</v>
      </c>
      <c r="BD2028" s="9">
        <f t="shared" si="2189"/>
        <v>1</v>
      </c>
      <c r="BE2028" s="9" t="s">
        <v>4396</v>
      </c>
      <c r="BF2028" s="9">
        <f t="shared" si="2195"/>
        <v>0</v>
      </c>
      <c r="BG2028" s="9">
        <v>1</v>
      </c>
      <c r="BH2028" s="9">
        <v>5</v>
      </c>
      <c r="BI2028" s="9">
        <v>5</v>
      </c>
      <c r="BJ2028" s="9">
        <v>1</v>
      </c>
      <c r="BK2028" s="9">
        <v>3</v>
      </c>
      <c r="BL2028" s="9">
        <v>2</v>
      </c>
      <c r="BM2028" s="9">
        <v>2</v>
      </c>
      <c r="BN2028" s="9">
        <v>10</v>
      </c>
      <c r="BO2028" s="9">
        <v>2</v>
      </c>
      <c r="BP2028" s="9" t="s">
        <v>4487</v>
      </c>
      <c r="BQ2028" s="9">
        <f t="shared" si="2169"/>
        <v>0.6</v>
      </c>
      <c r="BR2028" s="34">
        <f t="shared" si="2236"/>
        <v>0</v>
      </c>
      <c r="BS2028" s="34">
        <f t="shared" si="2236"/>
        <v>0.9</v>
      </c>
      <c r="BT2028" s="9"/>
      <c r="BU2028" s="9"/>
      <c r="BV2028" s="9"/>
      <c r="BW2028" s="9"/>
      <c r="BX2028" s="9"/>
      <c r="BY2028" s="9"/>
      <c r="BZ2028" s="22">
        <f t="shared" si="2181"/>
        <v>1</v>
      </c>
      <c r="CA2028" s="22">
        <f t="shared" si="2182"/>
        <v>0</v>
      </c>
      <c r="CB2028" s="22">
        <f t="shared" si="2183"/>
        <v>0</v>
      </c>
      <c r="CC2028" s="22">
        <f t="shared" si="2184"/>
        <v>0.9</v>
      </c>
      <c r="CD2028" s="22">
        <f t="shared" si="2185"/>
        <v>0</v>
      </c>
      <c r="CK2028" s="23">
        <v>1.2244897959183674</v>
      </c>
      <c r="CL2028" s="23">
        <f t="shared" si="2186"/>
        <v>3</v>
      </c>
      <c r="CM2028" s="23" t="str">
        <f t="shared" si="2190"/>
        <v/>
      </c>
      <c r="CN2028" s="23" t="str">
        <f t="shared" si="2191"/>
        <v/>
      </c>
      <c r="CQ2028" s="4">
        <v>3</v>
      </c>
    </row>
    <row r="2029" spans="1:95" ht="11.25" customHeight="1">
      <c r="A2029" s="9">
        <v>19</v>
      </c>
      <c r="B2029" s="9">
        <v>3</v>
      </c>
      <c r="C2029" s="9" t="str">
        <f t="shared" si="2214"/>
        <v>6</v>
      </c>
      <c r="D2029" s="10" t="s">
        <v>4260</v>
      </c>
      <c r="E2029" s="9">
        <v>2</v>
      </c>
      <c r="F2029" s="9">
        <v>1</v>
      </c>
      <c r="G2029" s="9">
        <v>0</v>
      </c>
      <c r="H2029" s="9">
        <v>0</v>
      </c>
      <c r="I2029" s="9">
        <v>0</v>
      </c>
      <c r="J2029" s="9">
        <v>0</v>
      </c>
      <c r="K2029" s="11">
        <v>25</v>
      </c>
      <c r="L2029" s="9">
        <v>61</v>
      </c>
      <c r="M2029" s="9">
        <v>1</v>
      </c>
      <c r="N2029" s="17">
        <f>SUM(M2028:M2029)</f>
        <v>1</v>
      </c>
      <c r="O2029" s="17"/>
      <c r="P2029" s="17">
        <f t="shared" si="2187"/>
        <v>0</v>
      </c>
      <c r="Q2029" s="9">
        <v>8</v>
      </c>
      <c r="R2029" s="9"/>
      <c r="S2029" s="9">
        <v>0.125</v>
      </c>
      <c r="T2029" s="9">
        <v>69</v>
      </c>
      <c r="U2029" s="9">
        <v>30</v>
      </c>
      <c r="V2029" s="11">
        <v>30</v>
      </c>
      <c r="W2029" s="11">
        <f t="shared" si="2237"/>
        <v>30</v>
      </c>
      <c r="X2029" s="17">
        <f t="shared" si="2192"/>
        <v>30</v>
      </c>
      <c r="Y2029" s="17"/>
      <c r="Z2029" s="9">
        <v>15</v>
      </c>
      <c r="AA2029" s="17">
        <f>SUM(Z2028:Z2029)</f>
        <v>34</v>
      </c>
      <c r="AB2029" s="17"/>
      <c r="AC2029" s="17">
        <f t="shared" si="2197"/>
        <v>54</v>
      </c>
      <c r="AD2029" s="17">
        <f t="shared" si="2180"/>
        <v>0.27777777777777779</v>
      </c>
      <c r="AE2029" s="17">
        <v>0.35185185185185186</v>
      </c>
      <c r="AF2029" s="17">
        <f t="shared" si="2188"/>
        <v>24</v>
      </c>
      <c r="AG2029" s="17"/>
      <c r="AH2029" s="9">
        <v>96</v>
      </c>
      <c r="AI2029" s="9"/>
      <c r="AJ2029" s="9"/>
      <c r="AK2029" s="9"/>
      <c r="AL2029" s="9">
        <v>0.25</v>
      </c>
      <c r="AM2029" s="9"/>
      <c r="AN2029" s="9">
        <v>0.27777777777777779</v>
      </c>
      <c r="AO2029" s="9"/>
      <c r="AP2029" s="9">
        <v>0.21666666666666665</v>
      </c>
      <c r="AQ2029" s="9"/>
      <c r="AR2029" s="9"/>
      <c r="AS2029" s="17">
        <f t="shared" ref="AS2029:AS2047" si="2238">+Q2028</f>
        <v>11</v>
      </c>
      <c r="AT2029" s="17">
        <f t="shared" si="2206"/>
        <v>0.54545454545454553</v>
      </c>
      <c r="AU2029" s="17">
        <f t="shared" ref="AU2029:AU2037" si="2239">+AN2028</f>
        <v>0.35185185185185186</v>
      </c>
      <c r="AV2029" s="17">
        <f t="shared" ref="AV2029:AV2037" si="2240">+AP2028</f>
        <v>0.27526881720430108</v>
      </c>
      <c r="AW2029" s="17"/>
      <c r="AX2029" s="17"/>
      <c r="AY2029" s="17"/>
      <c r="AZ2029" s="17">
        <v>6</v>
      </c>
      <c r="BA2029" s="24">
        <v>1</v>
      </c>
      <c r="BB2029" s="9">
        <v>18</v>
      </c>
      <c r="BC2029" s="9">
        <v>0</v>
      </c>
      <c r="BD2029" s="9">
        <f t="shared" si="2189"/>
        <v>1</v>
      </c>
      <c r="BE2029" s="9" t="s">
        <v>4396</v>
      </c>
      <c r="BF2029" s="9">
        <f t="shared" si="2195"/>
        <v>0</v>
      </c>
      <c r="BG2029" s="9">
        <v>1</v>
      </c>
      <c r="BH2029" s="9">
        <v>5</v>
      </c>
      <c r="BI2029" s="9">
        <v>5</v>
      </c>
      <c r="BJ2029" s="9">
        <v>1</v>
      </c>
      <c r="BK2029" s="9">
        <v>3</v>
      </c>
      <c r="BL2029" s="9">
        <v>2</v>
      </c>
      <c r="BM2029" s="9">
        <v>2</v>
      </c>
      <c r="BN2029" s="9">
        <v>10</v>
      </c>
      <c r="BO2029" s="9">
        <v>2</v>
      </c>
      <c r="BP2029" s="9" t="s">
        <v>4487</v>
      </c>
      <c r="BQ2029" s="9">
        <f t="shared" si="2169"/>
        <v>0.6</v>
      </c>
      <c r="BR2029" s="34">
        <f t="shared" si="2236"/>
        <v>0</v>
      </c>
      <c r="BS2029" s="34">
        <f t="shared" si="2236"/>
        <v>0.9</v>
      </c>
      <c r="BT2029" s="9"/>
      <c r="BU2029" s="9"/>
      <c r="BV2029" s="9"/>
      <c r="BW2029" s="9"/>
      <c r="BX2029" s="9"/>
      <c r="BY2029" s="9"/>
      <c r="BZ2029" s="22">
        <f t="shared" si="2181"/>
        <v>2</v>
      </c>
      <c r="CA2029" s="22">
        <f t="shared" si="2182"/>
        <v>0</v>
      </c>
      <c r="CB2029" s="22">
        <f t="shared" si="2183"/>
        <v>0</v>
      </c>
      <c r="CC2029" s="22">
        <f t="shared" si="2184"/>
        <v>0.9</v>
      </c>
      <c r="CD2029" s="22">
        <f t="shared" si="2185"/>
        <v>0</v>
      </c>
      <c r="CK2029" s="23">
        <v>1.0555555555555556</v>
      </c>
      <c r="CL2029" s="23">
        <f t="shared" si="2186"/>
        <v>3</v>
      </c>
      <c r="CM2029" s="23" t="str">
        <f t="shared" si="2190"/>
        <v/>
      </c>
      <c r="CN2029" s="23" t="str">
        <f t="shared" si="2191"/>
        <v/>
      </c>
      <c r="CQ2029" s="4">
        <v>9</v>
      </c>
    </row>
    <row r="2030" spans="1:95" ht="11.25" customHeight="1">
      <c r="A2030" s="9">
        <v>19</v>
      </c>
      <c r="B2030" s="9">
        <v>3</v>
      </c>
      <c r="C2030" s="9" t="str">
        <f t="shared" si="2214"/>
        <v>6</v>
      </c>
      <c r="D2030" s="10" t="s">
        <v>4260</v>
      </c>
      <c r="E2030" s="9">
        <v>3</v>
      </c>
      <c r="F2030" s="9">
        <v>1</v>
      </c>
      <c r="G2030" s="9">
        <v>0</v>
      </c>
      <c r="H2030" s="9">
        <v>0</v>
      </c>
      <c r="I2030" s="9">
        <v>0</v>
      </c>
      <c r="J2030" s="9">
        <v>0</v>
      </c>
      <c r="K2030" s="11">
        <v>25</v>
      </c>
      <c r="L2030" s="9">
        <v>44</v>
      </c>
      <c r="M2030" s="9">
        <v>6</v>
      </c>
      <c r="N2030" s="17">
        <f>SUM(M2028:M2030)</f>
        <v>7</v>
      </c>
      <c r="O2030" s="17"/>
      <c r="P2030" s="17">
        <f t="shared" si="2187"/>
        <v>1</v>
      </c>
      <c r="Q2030" s="9">
        <v>21</v>
      </c>
      <c r="R2030" s="9"/>
      <c r="S2030" s="9">
        <v>0.2857142857142857</v>
      </c>
      <c r="T2030" s="9">
        <v>65</v>
      </c>
      <c r="U2030" s="9">
        <v>25</v>
      </c>
      <c r="V2030" s="11">
        <v>30</v>
      </c>
      <c r="W2030" s="11">
        <f t="shared" si="2237"/>
        <v>30</v>
      </c>
      <c r="X2030" s="17">
        <f t="shared" si="2192"/>
        <v>25</v>
      </c>
      <c r="Y2030" s="17"/>
      <c r="Z2030" s="9">
        <v>19</v>
      </c>
      <c r="AA2030" s="17">
        <f>SUM(Z2028:Z2030)</f>
        <v>53</v>
      </c>
      <c r="AB2030" s="17"/>
      <c r="AC2030" s="17">
        <f t="shared" si="2197"/>
        <v>53</v>
      </c>
      <c r="AD2030" s="17">
        <f t="shared" si="2180"/>
        <v>0.35849056603773582</v>
      </c>
      <c r="AE2030" s="17">
        <v>0.27777777777777779</v>
      </c>
      <c r="AF2030" s="17">
        <f t="shared" si="2188"/>
        <v>23</v>
      </c>
      <c r="AG2030" s="17"/>
      <c r="AH2030" s="9">
        <v>82</v>
      </c>
      <c r="AI2030" s="9"/>
      <c r="AJ2030" s="9"/>
      <c r="AK2030" s="9"/>
      <c r="AL2030" s="9">
        <v>0.3619047619047619</v>
      </c>
      <c r="AM2030" s="9"/>
      <c r="AN2030" s="9">
        <v>0.35849056603773582</v>
      </c>
      <c r="AO2030" s="9"/>
      <c r="AP2030" s="9">
        <v>0.21463414634146344</v>
      </c>
      <c r="AQ2030" s="9"/>
      <c r="AR2030" s="9"/>
      <c r="AS2030" s="17">
        <f t="shared" si="2238"/>
        <v>8</v>
      </c>
      <c r="AT2030" s="17">
        <f t="shared" si="2206"/>
        <v>0.25</v>
      </c>
      <c r="AU2030" s="17">
        <f t="shared" si="2239"/>
        <v>0.27777777777777779</v>
      </c>
      <c r="AV2030" s="17">
        <f t="shared" si="2240"/>
        <v>0.21666666666666665</v>
      </c>
      <c r="AW2030" s="17"/>
      <c r="AX2030" s="17"/>
      <c r="AY2030" s="17"/>
      <c r="AZ2030" s="17">
        <v>6</v>
      </c>
      <c r="BA2030" s="24">
        <v>1</v>
      </c>
      <c r="BB2030" s="9">
        <v>18</v>
      </c>
      <c r="BC2030" s="9">
        <v>0</v>
      </c>
      <c r="BD2030" s="9">
        <f t="shared" si="2189"/>
        <v>1</v>
      </c>
      <c r="BE2030" s="9" t="s">
        <v>4396</v>
      </c>
      <c r="BF2030" s="9">
        <f t="shared" si="2195"/>
        <v>0</v>
      </c>
      <c r="BG2030" s="9">
        <v>1</v>
      </c>
      <c r="BH2030" s="9">
        <v>5</v>
      </c>
      <c r="BI2030" s="9">
        <v>5</v>
      </c>
      <c r="BJ2030" s="9">
        <v>1</v>
      </c>
      <c r="BK2030" s="9">
        <v>3</v>
      </c>
      <c r="BL2030" s="9">
        <v>2</v>
      </c>
      <c r="BM2030" s="9">
        <v>2</v>
      </c>
      <c r="BN2030" s="9">
        <v>10</v>
      </c>
      <c r="BO2030" s="9">
        <v>2</v>
      </c>
      <c r="BP2030" s="9" t="s">
        <v>4487</v>
      </c>
      <c r="BQ2030" s="9">
        <f t="shared" si="2169"/>
        <v>0.6</v>
      </c>
      <c r="BR2030" s="34">
        <f t="shared" si="2236"/>
        <v>0</v>
      </c>
      <c r="BS2030" s="34">
        <f t="shared" si="2236"/>
        <v>0.9</v>
      </c>
      <c r="BT2030" s="9"/>
      <c r="BU2030" s="9"/>
      <c r="BV2030" s="9"/>
      <c r="BW2030" s="9"/>
      <c r="BX2030" s="9"/>
      <c r="BY2030" s="9"/>
      <c r="BZ2030" s="22">
        <f t="shared" si="2181"/>
        <v>3</v>
      </c>
      <c r="CA2030" s="22">
        <f t="shared" si="2182"/>
        <v>0</v>
      </c>
      <c r="CB2030" s="22">
        <f t="shared" si="2183"/>
        <v>0</v>
      </c>
      <c r="CC2030" s="22">
        <f t="shared" si="2184"/>
        <v>0.9</v>
      </c>
      <c r="CD2030" s="22">
        <f t="shared" si="2185"/>
        <v>0</v>
      </c>
      <c r="CK2030" s="23">
        <v>0.83333333333333337</v>
      </c>
      <c r="CL2030" s="23">
        <f t="shared" si="2186"/>
        <v>3</v>
      </c>
      <c r="CM2030" s="23" t="str">
        <f t="shared" si="2190"/>
        <v/>
      </c>
      <c r="CN2030" s="23" t="str">
        <f t="shared" si="2191"/>
        <v/>
      </c>
      <c r="CQ2030" s="4">
        <v>6</v>
      </c>
    </row>
    <row r="2031" spans="1:95" ht="11.25" customHeight="1">
      <c r="A2031" s="9">
        <v>19</v>
      </c>
      <c r="B2031" s="9">
        <v>3</v>
      </c>
      <c r="C2031" s="9" t="str">
        <f t="shared" si="2214"/>
        <v>6</v>
      </c>
      <c r="D2031" s="10" t="s">
        <v>4260</v>
      </c>
      <c r="E2031" s="9">
        <v>4</v>
      </c>
      <c r="F2031" s="9">
        <v>1</v>
      </c>
      <c r="G2031" s="9">
        <v>0</v>
      </c>
      <c r="H2031" s="9">
        <v>0</v>
      </c>
      <c r="I2031" s="9">
        <v>0</v>
      </c>
      <c r="J2031" s="9">
        <v>0</v>
      </c>
      <c r="K2031" s="11">
        <v>25</v>
      </c>
      <c r="L2031" s="9">
        <v>40</v>
      </c>
      <c r="M2031" s="9">
        <v>6</v>
      </c>
      <c r="N2031" s="17">
        <f>SUM(M2028:M2031)</f>
        <v>13</v>
      </c>
      <c r="O2031" s="17"/>
      <c r="P2031" s="17">
        <f t="shared" si="2187"/>
        <v>1</v>
      </c>
      <c r="Q2031" s="9">
        <v>29</v>
      </c>
      <c r="R2031" s="9"/>
      <c r="S2031" s="9">
        <v>0.20689655172413793</v>
      </c>
      <c r="T2031" s="9">
        <v>69</v>
      </c>
      <c r="U2031" s="9">
        <v>30</v>
      </c>
      <c r="V2031" s="11">
        <v>30</v>
      </c>
      <c r="W2031" s="11">
        <f t="shared" si="2237"/>
        <v>30</v>
      </c>
      <c r="X2031" s="17">
        <f t="shared" si="2192"/>
        <v>30</v>
      </c>
      <c r="Y2031" s="17"/>
      <c r="Z2031" s="9">
        <v>18</v>
      </c>
      <c r="AA2031" s="17">
        <f>SUM(Z2028:Z2031)</f>
        <v>71</v>
      </c>
      <c r="AB2031" s="17"/>
      <c r="AC2031" s="17">
        <f t="shared" si="2197"/>
        <v>66</v>
      </c>
      <c r="AD2031" s="17">
        <f t="shared" si="2180"/>
        <v>0.27272727272727271</v>
      </c>
      <c r="AE2031" s="17">
        <v>0.35849056603773582</v>
      </c>
      <c r="AF2031" s="17">
        <f t="shared" si="2188"/>
        <v>22</v>
      </c>
      <c r="AG2031" s="17"/>
      <c r="AH2031" s="9">
        <v>87</v>
      </c>
      <c r="AI2031" s="9"/>
      <c r="AJ2031" s="9"/>
      <c r="AK2031" s="9"/>
      <c r="AL2031" s="9">
        <v>0.23448275862068962</v>
      </c>
      <c r="AM2031" s="9"/>
      <c r="AN2031" s="9">
        <v>0.27272727272727271</v>
      </c>
      <c r="AO2031" s="9"/>
      <c r="AP2031" s="9">
        <v>0.19770114942528738</v>
      </c>
      <c r="AQ2031" s="9"/>
      <c r="AR2031" s="9"/>
      <c r="AS2031" s="17">
        <f t="shared" si="2238"/>
        <v>21</v>
      </c>
      <c r="AT2031" s="17">
        <f t="shared" si="2206"/>
        <v>0.3619047619047619</v>
      </c>
      <c r="AU2031" s="17">
        <f t="shared" si="2239"/>
        <v>0.35849056603773582</v>
      </c>
      <c r="AV2031" s="17">
        <f t="shared" si="2240"/>
        <v>0.21463414634146344</v>
      </c>
      <c r="AW2031" s="17"/>
      <c r="AX2031" s="17"/>
      <c r="AY2031" s="17"/>
      <c r="AZ2031" s="17">
        <v>6</v>
      </c>
      <c r="BA2031" s="24">
        <v>1</v>
      </c>
      <c r="BB2031" s="9">
        <v>18</v>
      </c>
      <c r="BC2031" s="9">
        <v>0</v>
      </c>
      <c r="BD2031" s="9">
        <f t="shared" si="2189"/>
        <v>1</v>
      </c>
      <c r="BE2031" s="9" t="s">
        <v>4396</v>
      </c>
      <c r="BF2031" s="9">
        <f t="shared" si="2195"/>
        <v>0</v>
      </c>
      <c r="BG2031" s="9">
        <v>1</v>
      </c>
      <c r="BH2031" s="9">
        <v>5</v>
      </c>
      <c r="BI2031" s="9">
        <v>5</v>
      </c>
      <c r="BJ2031" s="9">
        <v>1</v>
      </c>
      <c r="BK2031" s="9">
        <v>3</v>
      </c>
      <c r="BL2031" s="9">
        <v>2</v>
      </c>
      <c r="BM2031" s="9">
        <v>2</v>
      </c>
      <c r="BN2031" s="9">
        <v>10</v>
      </c>
      <c r="BO2031" s="9">
        <v>2</v>
      </c>
      <c r="BP2031" s="9" t="s">
        <v>4487</v>
      </c>
      <c r="BQ2031" s="9">
        <f t="shared" si="2169"/>
        <v>0.6</v>
      </c>
      <c r="BR2031" s="34">
        <f t="shared" si="2236"/>
        <v>0</v>
      </c>
      <c r="BS2031" s="34">
        <f t="shared" si="2236"/>
        <v>0.9</v>
      </c>
      <c r="BT2031" s="9"/>
      <c r="BU2031" s="9"/>
      <c r="BV2031" s="9"/>
      <c r="BW2031" s="9"/>
      <c r="BX2031" s="9"/>
      <c r="BY2031" s="9"/>
      <c r="BZ2031" s="22">
        <f t="shared" si="2181"/>
        <v>4</v>
      </c>
      <c r="CA2031" s="22">
        <f t="shared" si="2182"/>
        <v>0</v>
      </c>
      <c r="CB2031" s="22">
        <f t="shared" si="2183"/>
        <v>0</v>
      </c>
      <c r="CC2031" s="22">
        <f t="shared" si="2184"/>
        <v>0.9</v>
      </c>
      <c r="CD2031" s="22">
        <f t="shared" si="2185"/>
        <v>0</v>
      </c>
      <c r="CK2031" s="23">
        <v>1.0754716981132075</v>
      </c>
      <c r="CL2031" s="23">
        <f t="shared" si="2186"/>
        <v>3</v>
      </c>
      <c r="CM2031" s="23" t="str">
        <f t="shared" si="2190"/>
        <v/>
      </c>
      <c r="CN2031" s="23" t="str">
        <f t="shared" si="2191"/>
        <v/>
      </c>
      <c r="CQ2031" s="4">
        <v>9</v>
      </c>
    </row>
    <row r="2032" spans="1:95" ht="11.25" customHeight="1">
      <c r="A2032" s="9">
        <v>19</v>
      </c>
      <c r="B2032" s="9">
        <v>3</v>
      </c>
      <c r="C2032" s="9" t="str">
        <f t="shared" si="2214"/>
        <v>6</v>
      </c>
      <c r="D2032" s="10" t="s">
        <v>4260</v>
      </c>
      <c r="E2032" s="9">
        <v>5</v>
      </c>
      <c r="F2032" s="9">
        <v>1</v>
      </c>
      <c r="G2032" s="9">
        <v>0</v>
      </c>
      <c r="H2032" s="9">
        <v>0</v>
      </c>
      <c r="I2032" s="9">
        <v>0</v>
      </c>
      <c r="J2032" s="9">
        <v>0</v>
      </c>
      <c r="K2032" s="11">
        <v>25</v>
      </c>
      <c r="L2032" s="9">
        <v>44</v>
      </c>
      <c r="M2032" s="9">
        <v>5</v>
      </c>
      <c r="N2032" s="17">
        <f>SUM(M2028:M2032)</f>
        <v>18</v>
      </c>
      <c r="O2032" s="17"/>
      <c r="P2032" s="17">
        <f t="shared" si="2187"/>
        <v>2</v>
      </c>
      <c r="Q2032" s="9">
        <v>24</v>
      </c>
      <c r="R2032" s="9"/>
      <c r="S2032" s="9">
        <v>0.20833333333333334</v>
      </c>
      <c r="T2032" s="9">
        <v>68</v>
      </c>
      <c r="U2032" s="9">
        <v>30</v>
      </c>
      <c r="V2032" s="11">
        <v>30</v>
      </c>
      <c r="W2032" s="11">
        <f t="shared" si="2237"/>
        <v>30</v>
      </c>
      <c r="X2032" s="17">
        <f t="shared" si="2192"/>
        <v>30</v>
      </c>
      <c r="Y2032" s="17"/>
      <c r="Z2032" s="9">
        <v>18</v>
      </c>
      <c r="AA2032" s="17">
        <f>SUM(Z2028:Z2032)</f>
        <v>89</v>
      </c>
      <c r="AB2032" s="17"/>
      <c r="AC2032" s="17">
        <f t="shared" si="2197"/>
        <v>66</v>
      </c>
      <c r="AD2032" s="17">
        <f t="shared" si="2180"/>
        <v>0.27272727272727271</v>
      </c>
      <c r="AE2032" s="17">
        <v>0.27272727272727271</v>
      </c>
      <c r="AF2032" s="17">
        <f t="shared" si="2188"/>
        <v>23</v>
      </c>
      <c r="AG2032" s="17"/>
      <c r="AH2032" s="9">
        <v>92</v>
      </c>
      <c r="AI2032" s="9"/>
      <c r="AJ2032" s="9"/>
      <c r="AK2032" s="9"/>
      <c r="AL2032" s="9">
        <v>0.24999999999999994</v>
      </c>
      <c r="AM2032" s="9"/>
      <c r="AN2032" s="9">
        <v>0.27272727272727271</v>
      </c>
      <c r="AO2032" s="9"/>
      <c r="AP2032" s="9">
        <v>0.16521739130434782</v>
      </c>
      <c r="AQ2032" s="9"/>
      <c r="AR2032" s="9"/>
      <c r="AS2032" s="17">
        <f t="shared" si="2238"/>
        <v>29</v>
      </c>
      <c r="AT2032" s="17">
        <f t="shared" si="2206"/>
        <v>0.23448275862068962</v>
      </c>
      <c r="AU2032" s="17">
        <f t="shared" si="2239"/>
        <v>0.27272727272727271</v>
      </c>
      <c r="AV2032" s="17">
        <f t="shared" si="2240"/>
        <v>0.19770114942528738</v>
      </c>
      <c r="AW2032" s="17"/>
      <c r="AX2032" s="17"/>
      <c r="AY2032" s="17"/>
      <c r="AZ2032" s="17">
        <v>6</v>
      </c>
      <c r="BA2032" s="24">
        <v>1</v>
      </c>
      <c r="BB2032" s="9">
        <v>18</v>
      </c>
      <c r="BC2032" s="9">
        <v>0</v>
      </c>
      <c r="BD2032" s="9">
        <f t="shared" si="2189"/>
        <v>1</v>
      </c>
      <c r="BE2032" s="9" t="s">
        <v>4396</v>
      </c>
      <c r="BF2032" s="9">
        <f t="shared" si="2195"/>
        <v>0</v>
      </c>
      <c r="BG2032" s="9">
        <v>1</v>
      </c>
      <c r="BH2032" s="9">
        <v>5</v>
      </c>
      <c r="BI2032" s="9">
        <v>5</v>
      </c>
      <c r="BJ2032" s="9">
        <v>1</v>
      </c>
      <c r="BK2032" s="9">
        <v>3</v>
      </c>
      <c r="BL2032" s="9">
        <v>2</v>
      </c>
      <c r="BM2032" s="9">
        <v>2</v>
      </c>
      <c r="BN2032" s="9">
        <v>10</v>
      </c>
      <c r="BO2032" s="9">
        <v>2</v>
      </c>
      <c r="BP2032" s="9" t="s">
        <v>4487</v>
      </c>
      <c r="BQ2032" s="9">
        <f t="shared" si="2169"/>
        <v>0.6</v>
      </c>
      <c r="BR2032" s="34">
        <f t="shared" si="2236"/>
        <v>0</v>
      </c>
      <c r="BS2032" s="34">
        <f t="shared" si="2236"/>
        <v>0.9</v>
      </c>
      <c r="BT2032" s="9"/>
      <c r="BU2032" s="9"/>
      <c r="BV2032" s="9"/>
      <c r="BW2032" s="9"/>
      <c r="BX2032" s="9"/>
      <c r="BY2032" s="9"/>
      <c r="BZ2032" s="22">
        <f t="shared" si="2181"/>
        <v>5</v>
      </c>
      <c r="CA2032" s="22">
        <f t="shared" si="2182"/>
        <v>0</v>
      </c>
      <c r="CB2032" s="22">
        <f t="shared" si="2183"/>
        <v>0</v>
      </c>
      <c r="CC2032" s="22">
        <f t="shared" si="2184"/>
        <v>0.9</v>
      </c>
      <c r="CD2032" s="22">
        <f t="shared" si="2185"/>
        <v>0</v>
      </c>
      <c r="CK2032" s="23">
        <v>0.81818181818181812</v>
      </c>
      <c r="CL2032" s="23">
        <f t="shared" si="2186"/>
        <v>3</v>
      </c>
      <c r="CM2032" s="23" t="str">
        <f t="shared" si="2190"/>
        <v/>
      </c>
      <c r="CN2032" s="23" t="str">
        <f t="shared" si="2191"/>
        <v/>
      </c>
      <c r="CQ2032" s="4">
        <v>9</v>
      </c>
    </row>
    <row r="2033" spans="1:95" ht="11.25" customHeight="1">
      <c r="A2033" s="9">
        <v>19</v>
      </c>
      <c r="B2033" s="9">
        <v>3</v>
      </c>
      <c r="C2033" s="9" t="str">
        <f t="shared" si="2214"/>
        <v>6</v>
      </c>
      <c r="D2033" s="10" t="s">
        <v>4260</v>
      </c>
      <c r="E2033" s="9">
        <v>6</v>
      </c>
      <c r="F2033" s="9">
        <v>1</v>
      </c>
      <c r="G2033" s="9">
        <v>0</v>
      </c>
      <c r="H2033" s="9">
        <v>0</v>
      </c>
      <c r="I2033" s="9">
        <v>0</v>
      </c>
      <c r="J2033" s="9">
        <v>0</v>
      </c>
      <c r="K2033" s="11">
        <v>25</v>
      </c>
      <c r="L2033" s="9">
        <v>43</v>
      </c>
      <c r="M2033" s="9">
        <v>5</v>
      </c>
      <c r="N2033" s="17">
        <f>SUM(M2028:M2033)</f>
        <v>23</v>
      </c>
      <c r="O2033" s="17"/>
      <c r="P2033" s="17">
        <f t="shared" si="2187"/>
        <v>2</v>
      </c>
      <c r="Q2033" s="9">
        <v>19</v>
      </c>
      <c r="R2033" s="9"/>
      <c r="S2033" s="9">
        <v>0.26315789473684209</v>
      </c>
      <c r="T2033" s="9">
        <v>62</v>
      </c>
      <c r="U2033" s="9">
        <v>25</v>
      </c>
      <c r="V2033" s="11">
        <v>30</v>
      </c>
      <c r="W2033" s="11">
        <f t="shared" si="2237"/>
        <v>30</v>
      </c>
      <c r="X2033" s="17">
        <f t="shared" si="2192"/>
        <v>25</v>
      </c>
      <c r="Y2033" s="17"/>
      <c r="Z2033" s="9">
        <v>15</v>
      </c>
      <c r="AA2033" s="17">
        <f>SUM(Z2028:Z2033)</f>
        <v>104</v>
      </c>
      <c r="AB2033" s="17"/>
      <c r="AC2033" s="17">
        <f t="shared" si="2197"/>
        <v>60</v>
      </c>
      <c r="AD2033" s="17">
        <f t="shared" si="2180"/>
        <v>0.25</v>
      </c>
      <c r="AE2033" s="17">
        <v>0.27272727272727271</v>
      </c>
      <c r="AF2033" s="17">
        <f t="shared" si="2188"/>
        <v>20</v>
      </c>
      <c r="AG2033" s="17"/>
      <c r="AH2033" s="9">
        <v>91</v>
      </c>
      <c r="AI2033" s="9"/>
      <c r="AJ2033" s="9"/>
      <c r="AK2033" s="9"/>
      <c r="AL2033" s="9">
        <v>0.21052631578947367</v>
      </c>
      <c r="AM2033" s="9"/>
      <c r="AN2033" s="9">
        <v>0.25</v>
      </c>
      <c r="AO2033" s="9"/>
      <c r="AP2033" s="9">
        <v>0.11428571428571428</v>
      </c>
      <c r="AQ2033" s="9"/>
      <c r="AR2033" s="9"/>
      <c r="AS2033" s="17">
        <f t="shared" si="2238"/>
        <v>24</v>
      </c>
      <c r="AT2033" s="17">
        <f t="shared" si="2206"/>
        <v>0.24999999999999994</v>
      </c>
      <c r="AU2033" s="17">
        <f t="shared" si="2239"/>
        <v>0.27272727272727271</v>
      </c>
      <c r="AV2033" s="17">
        <f t="shared" si="2240"/>
        <v>0.16521739130434782</v>
      </c>
      <c r="AW2033" s="17"/>
      <c r="AX2033" s="17"/>
      <c r="AY2033" s="17"/>
      <c r="AZ2033" s="17">
        <v>6</v>
      </c>
      <c r="BA2033" s="24">
        <v>1</v>
      </c>
      <c r="BB2033" s="9">
        <v>18</v>
      </c>
      <c r="BC2033" s="9">
        <v>0</v>
      </c>
      <c r="BD2033" s="9">
        <f t="shared" si="2189"/>
        <v>1</v>
      </c>
      <c r="BE2033" s="9" t="s">
        <v>4396</v>
      </c>
      <c r="BF2033" s="9">
        <f t="shared" si="2195"/>
        <v>0</v>
      </c>
      <c r="BG2033" s="9">
        <v>1</v>
      </c>
      <c r="BH2033" s="9">
        <v>5</v>
      </c>
      <c r="BI2033" s="9">
        <v>5</v>
      </c>
      <c r="BJ2033" s="9">
        <v>1</v>
      </c>
      <c r="BK2033" s="9">
        <v>3</v>
      </c>
      <c r="BL2033" s="9">
        <v>2</v>
      </c>
      <c r="BM2033" s="9">
        <v>2</v>
      </c>
      <c r="BN2033" s="9">
        <v>10</v>
      </c>
      <c r="BO2033" s="9">
        <v>2</v>
      </c>
      <c r="BP2033" s="9" t="s">
        <v>4487</v>
      </c>
      <c r="BQ2033" s="9">
        <f t="shared" si="2169"/>
        <v>0.6</v>
      </c>
      <c r="BR2033" s="34">
        <f t="shared" si="2236"/>
        <v>0</v>
      </c>
      <c r="BS2033" s="34">
        <f t="shared" si="2236"/>
        <v>0.9</v>
      </c>
      <c r="BT2033" s="9"/>
      <c r="BU2033" s="9"/>
      <c r="BV2033" s="9"/>
      <c r="BW2033" s="9"/>
      <c r="BX2033" s="9"/>
      <c r="BY2033" s="9"/>
      <c r="BZ2033" s="22">
        <f t="shared" si="2181"/>
        <v>6</v>
      </c>
      <c r="CA2033" s="22">
        <f t="shared" si="2182"/>
        <v>0</v>
      </c>
      <c r="CB2033" s="22">
        <f t="shared" si="2183"/>
        <v>0</v>
      </c>
      <c r="CC2033" s="22">
        <f t="shared" si="2184"/>
        <v>0.9</v>
      </c>
      <c r="CD2033" s="22">
        <f t="shared" si="2185"/>
        <v>0</v>
      </c>
      <c r="CK2033" s="23">
        <v>0.81818181818181812</v>
      </c>
      <c r="CL2033" s="23">
        <f t="shared" si="2186"/>
        <v>3</v>
      </c>
      <c r="CM2033" s="23" t="str">
        <f t="shared" si="2190"/>
        <v/>
      </c>
      <c r="CN2033" s="23" t="str">
        <f t="shared" si="2191"/>
        <v/>
      </c>
      <c r="CQ2033" s="4">
        <v>7</v>
      </c>
    </row>
    <row r="2034" spans="1:95" ht="11.25" customHeight="1">
      <c r="A2034" s="9">
        <v>19</v>
      </c>
      <c r="B2034" s="9">
        <v>3</v>
      </c>
      <c r="C2034" s="9" t="str">
        <f t="shared" si="2214"/>
        <v>6</v>
      </c>
      <c r="D2034" s="10" t="s">
        <v>4260</v>
      </c>
      <c r="E2034" s="9">
        <v>7</v>
      </c>
      <c r="F2034" s="9">
        <v>1</v>
      </c>
      <c r="G2034" s="9">
        <v>0</v>
      </c>
      <c r="H2034" s="9">
        <v>0</v>
      </c>
      <c r="I2034" s="9">
        <v>0</v>
      </c>
      <c r="J2034" s="9">
        <v>0</v>
      </c>
      <c r="K2034" s="11">
        <v>25</v>
      </c>
      <c r="L2034" s="9">
        <v>37</v>
      </c>
      <c r="M2034" s="9">
        <v>6</v>
      </c>
      <c r="N2034" s="17">
        <f>SUM(M2028:M2034)</f>
        <v>29</v>
      </c>
      <c r="O2034" s="17"/>
      <c r="P2034" s="17">
        <f t="shared" si="2187"/>
        <v>1</v>
      </c>
      <c r="Q2034" s="9">
        <v>25</v>
      </c>
      <c r="R2034" s="9"/>
      <c r="S2034" s="9">
        <v>0.24</v>
      </c>
      <c r="T2034" s="9">
        <v>62</v>
      </c>
      <c r="U2034" s="9">
        <v>25</v>
      </c>
      <c r="V2034" s="11">
        <v>30</v>
      </c>
      <c r="W2034" s="11">
        <f t="shared" si="2237"/>
        <v>30</v>
      </c>
      <c r="X2034" s="17">
        <f t="shared" si="2192"/>
        <v>25</v>
      </c>
      <c r="Y2034" s="17"/>
      <c r="Z2034" s="9">
        <v>15</v>
      </c>
      <c r="AA2034" s="17">
        <f>SUM(Z2028:Z2034)</f>
        <v>119</v>
      </c>
      <c r="AB2034" s="17"/>
      <c r="AC2034" s="17">
        <f t="shared" si="2197"/>
        <v>55</v>
      </c>
      <c r="AD2034" s="17">
        <f t="shared" si="2180"/>
        <v>0.27272727272727271</v>
      </c>
      <c r="AE2034" s="17">
        <v>0.25</v>
      </c>
      <c r="AF2034" s="17">
        <f t="shared" si="2188"/>
        <v>19</v>
      </c>
      <c r="AG2034" s="17"/>
      <c r="AH2034" s="9">
        <v>80</v>
      </c>
      <c r="AI2034" s="9"/>
      <c r="AJ2034" s="9"/>
      <c r="AK2034" s="9"/>
      <c r="AL2034" s="9">
        <v>0.22400000000000003</v>
      </c>
      <c r="AM2034" s="9"/>
      <c r="AN2034" s="9">
        <v>0.27272727272727271</v>
      </c>
      <c r="AO2034" s="9"/>
      <c r="AP2034" s="9">
        <v>0.11499999999999999</v>
      </c>
      <c r="AQ2034" s="9"/>
      <c r="AR2034" s="9"/>
      <c r="AS2034" s="17">
        <f t="shared" si="2238"/>
        <v>19</v>
      </c>
      <c r="AT2034" s="17">
        <f t="shared" si="2206"/>
        <v>0.21052631578947367</v>
      </c>
      <c r="AU2034" s="17">
        <f t="shared" si="2239"/>
        <v>0.25</v>
      </c>
      <c r="AV2034" s="17">
        <f t="shared" si="2240"/>
        <v>0.11428571428571428</v>
      </c>
      <c r="AW2034" s="17"/>
      <c r="AX2034" s="17"/>
      <c r="AY2034" s="17"/>
      <c r="AZ2034" s="17">
        <v>6</v>
      </c>
      <c r="BA2034" s="24">
        <v>1</v>
      </c>
      <c r="BB2034" s="9">
        <v>18</v>
      </c>
      <c r="BC2034" s="9">
        <v>0</v>
      </c>
      <c r="BD2034" s="9">
        <f t="shared" si="2189"/>
        <v>1</v>
      </c>
      <c r="BE2034" s="9" t="s">
        <v>4396</v>
      </c>
      <c r="BF2034" s="9">
        <f t="shared" si="2195"/>
        <v>0</v>
      </c>
      <c r="BG2034" s="9">
        <v>1</v>
      </c>
      <c r="BH2034" s="9">
        <v>5</v>
      </c>
      <c r="BI2034" s="9">
        <v>5</v>
      </c>
      <c r="BJ2034" s="9">
        <v>1</v>
      </c>
      <c r="BK2034" s="9">
        <v>3</v>
      </c>
      <c r="BL2034" s="9">
        <v>2</v>
      </c>
      <c r="BM2034" s="9">
        <v>2</v>
      </c>
      <c r="BN2034" s="9">
        <v>10</v>
      </c>
      <c r="BO2034" s="9">
        <v>2</v>
      </c>
      <c r="BP2034" s="9" t="s">
        <v>4487</v>
      </c>
      <c r="BQ2034" s="9">
        <f t="shared" si="2169"/>
        <v>0.6</v>
      </c>
      <c r="BR2034" s="34">
        <f t="shared" si="2236"/>
        <v>0</v>
      </c>
      <c r="BS2034" s="34">
        <f t="shared" si="2236"/>
        <v>0.9</v>
      </c>
      <c r="BT2034" s="9"/>
      <c r="BU2034" s="9"/>
      <c r="BV2034" s="9"/>
      <c r="BW2034" s="9"/>
      <c r="BX2034" s="9"/>
      <c r="BY2034" s="9"/>
      <c r="BZ2034" s="22">
        <f t="shared" si="2181"/>
        <v>7</v>
      </c>
      <c r="CA2034" s="22">
        <f t="shared" si="2182"/>
        <v>0</v>
      </c>
      <c r="CB2034" s="22">
        <f t="shared" si="2183"/>
        <v>0</v>
      </c>
      <c r="CC2034" s="22">
        <f t="shared" si="2184"/>
        <v>0.9</v>
      </c>
      <c r="CD2034" s="22">
        <f t="shared" si="2185"/>
        <v>0</v>
      </c>
      <c r="CK2034" s="23">
        <v>0.75</v>
      </c>
      <c r="CL2034" s="23">
        <f t="shared" si="2186"/>
        <v>3</v>
      </c>
      <c r="CM2034" s="23" t="str">
        <f t="shared" si="2190"/>
        <v/>
      </c>
      <c r="CN2034" s="23" t="str">
        <f t="shared" si="2191"/>
        <v/>
      </c>
      <c r="CQ2034" s="4">
        <v>7</v>
      </c>
    </row>
    <row r="2035" spans="1:95" ht="11.25" customHeight="1">
      <c r="A2035" s="9">
        <v>19</v>
      </c>
      <c r="B2035" s="9">
        <v>3</v>
      </c>
      <c r="C2035" s="9" t="str">
        <f t="shared" si="2214"/>
        <v>6</v>
      </c>
      <c r="D2035" s="10" t="s">
        <v>4260</v>
      </c>
      <c r="E2035" s="9">
        <v>8</v>
      </c>
      <c r="F2035" s="9">
        <v>1</v>
      </c>
      <c r="G2035" s="9">
        <v>0</v>
      </c>
      <c r="H2035" s="9">
        <v>0</v>
      </c>
      <c r="I2035" s="9">
        <v>0</v>
      </c>
      <c r="J2035" s="9">
        <v>0</v>
      </c>
      <c r="K2035" s="11">
        <v>25</v>
      </c>
      <c r="L2035" s="9">
        <v>37</v>
      </c>
      <c r="M2035" s="9">
        <v>6</v>
      </c>
      <c r="N2035" s="17">
        <f>SUM(M2028:M2035)</f>
        <v>35</v>
      </c>
      <c r="O2035" s="17"/>
      <c r="P2035" s="17">
        <f t="shared" si="2187"/>
        <v>1</v>
      </c>
      <c r="Q2035" s="9">
        <v>26</v>
      </c>
      <c r="R2035" s="9"/>
      <c r="S2035" s="9">
        <v>0.23076923076923078</v>
      </c>
      <c r="T2035" s="9">
        <v>63</v>
      </c>
      <c r="U2035" s="9">
        <v>25</v>
      </c>
      <c r="V2035" s="11">
        <v>30</v>
      </c>
      <c r="W2035" s="11">
        <f t="shared" si="2237"/>
        <v>30</v>
      </c>
      <c r="X2035" s="17">
        <f t="shared" si="2192"/>
        <v>25</v>
      </c>
      <c r="Y2035" s="17"/>
      <c r="Z2035" s="9">
        <v>15</v>
      </c>
      <c r="AA2035" s="17">
        <f>SUM(Z2028:Z2035)</f>
        <v>134</v>
      </c>
      <c r="AB2035" s="17"/>
      <c r="AC2035" s="17">
        <f t="shared" si="2197"/>
        <v>52</v>
      </c>
      <c r="AD2035" s="17">
        <f t="shared" si="2180"/>
        <v>0.28846153846153844</v>
      </c>
      <c r="AE2035" s="17">
        <v>0.27272727272727271</v>
      </c>
      <c r="AF2035" s="17">
        <f t="shared" si="2188"/>
        <v>19</v>
      </c>
      <c r="AG2035" s="17"/>
      <c r="AH2035" s="9">
        <v>76</v>
      </c>
      <c r="AI2035" s="9"/>
      <c r="AJ2035" s="9"/>
      <c r="AK2035" s="9"/>
      <c r="AL2035" s="9">
        <v>0.23076923076923075</v>
      </c>
      <c r="AM2035" s="9"/>
      <c r="AN2035" s="9">
        <v>0.28846153846153844</v>
      </c>
      <c r="AO2035" s="9"/>
      <c r="AP2035" s="9">
        <v>0.20526315789473687</v>
      </c>
      <c r="AQ2035" s="9"/>
      <c r="AR2035" s="9"/>
      <c r="AS2035" s="17">
        <f t="shared" si="2238"/>
        <v>25</v>
      </c>
      <c r="AT2035" s="17">
        <f t="shared" si="2206"/>
        <v>0.22400000000000003</v>
      </c>
      <c r="AU2035" s="17">
        <f t="shared" si="2239"/>
        <v>0.27272727272727271</v>
      </c>
      <c r="AV2035" s="17">
        <f t="shared" si="2240"/>
        <v>0.11499999999999999</v>
      </c>
      <c r="AW2035" s="17"/>
      <c r="AX2035" s="17"/>
      <c r="AY2035" s="17"/>
      <c r="AZ2035" s="17">
        <v>6</v>
      </c>
      <c r="BA2035" s="24">
        <v>1</v>
      </c>
      <c r="BB2035" s="9">
        <v>18</v>
      </c>
      <c r="BC2035" s="9">
        <v>0</v>
      </c>
      <c r="BD2035" s="9">
        <f t="shared" si="2189"/>
        <v>1</v>
      </c>
      <c r="BE2035" s="9" t="s">
        <v>4396</v>
      </c>
      <c r="BF2035" s="9">
        <f t="shared" si="2195"/>
        <v>0</v>
      </c>
      <c r="BG2035" s="9">
        <v>1</v>
      </c>
      <c r="BH2035" s="9">
        <v>5</v>
      </c>
      <c r="BI2035" s="9">
        <v>5</v>
      </c>
      <c r="BJ2035" s="9">
        <v>1</v>
      </c>
      <c r="BK2035" s="9">
        <v>3</v>
      </c>
      <c r="BL2035" s="9">
        <v>2</v>
      </c>
      <c r="BM2035" s="9">
        <v>2</v>
      </c>
      <c r="BN2035" s="9">
        <v>10</v>
      </c>
      <c r="BO2035" s="9">
        <v>2</v>
      </c>
      <c r="BP2035" s="9" t="s">
        <v>4487</v>
      </c>
      <c r="BQ2035" s="9">
        <f t="shared" si="2169"/>
        <v>0.6</v>
      </c>
      <c r="BR2035" s="34">
        <f t="shared" si="2236"/>
        <v>0</v>
      </c>
      <c r="BS2035" s="34">
        <f t="shared" si="2236"/>
        <v>0.9</v>
      </c>
      <c r="BT2035" s="9"/>
      <c r="BU2035" s="9"/>
      <c r="BV2035" s="9"/>
      <c r="BW2035" s="9"/>
      <c r="BX2035" s="9"/>
      <c r="BY2035" s="9"/>
      <c r="BZ2035" s="22">
        <f t="shared" si="2181"/>
        <v>8</v>
      </c>
      <c r="CA2035" s="22">
        <f t="shared" si="2182"/>
        <v>0</v>
      </c>
      <c r="CB2035" s="22">
        <f t="shared" si="2183"/>
        <v>0</v>
      </c>
      <c r="CC2035" s="22">
        <f t="shared" si="2184"/>
        <v>0.9</v>
      </c>
      <c r="CD2035" s="22">
        <f t="shared" si="2185"/>
        <v>0</v>
      </c>
      <c r="CK2035" s="23">
        <v>0.81818181818181812</v>
      </c>
      <c r="CL2035" s="23">
        <f t="shared" si="2186"/>
        <v>3</v>
      </c>
      <c r="CM2035" s="23" t="str">
        <f t="shared" si="2190"/>
        <v/>
      </c>
      <c r="CN2035" s="23" t="str">
        <f t="shared" si="2191"/>
        <v/>
      </c>
      <c r="CQ2035" s="4">
        <v>8</v>
      </c>
    </row>
    <row r="2036" spans="1:95" ht="11.25" customHeight="1">
      <c r="A2036" s="9">
        <v>19</v>
      </c>
      <c r="B2036" s="9">
        <v>3</v>
      </c>
      <c r="C2036" s="9" t="str">
        <f t="shared" si="2214"/>
        <v>6</v>
      </c>
      <c r="D2036" s="10" t="s">
        <v>4260</v>
      </c>
      <c r="E2036" s="11">
        <v>9</v>
      </c>
      <c r="F2036" s="9">
        <v>1</v>
      </c>
      <c r="G2036" s="9">
        <v>0</v>
      </c>
      <c r="H2036" s="9">
        <v>0</v>
      </c>
      <c r="I2036" s="9">
        <v>0</v>
      </c>
      <c r="J2036" s="9">
        <v>0</v>
      </c>
      <c r="K2036" s="11">
        <v>25</v>
      </c>
      <c r="L2036" s="9">
        <v>38</v>
      </c>
      <c r="M2036" s="9">
        <v>6</v>
      </c>
      <c r="N2036" s="17">
        <f>SUM(M2028:M2036)</f>
        <v>41</v>
      </c>
      <c r="O2036" s="17"/>
      <c r="P2036" s="17">
        <f t="shared" si="2187"/>
        <v>1</v>
      </c>
      <c r="Q2036" s="9">
        <v>28</v>
      </c>
      <c r="R2036" s="9"/>
      <c r="S2036" s="9">
        <v>0.21428571428571427</v>
      </c>
      <c r="T2036" s="9">
        <v>66</v>
      </c>
      <c r="U2036" s="9">
        <v>30</v>
      </c>
      <c r="V2036" s="11">
        <v>30</v>
      </c>
      <c r="W2036" s="11">
        <f t="shared" si="2237"/>
        <v>30</v>
      </c>
      <c r="X2036" s="17">
        <f t="shared" si="2192"/>
        <v>30</v>
      </c>
      <c r="Y2036" s="17"/>
      <c r="Z2036" s="9">
        <v>15</v>
      </c>
      <c r="AA2036" s="17">
        <f>SUM(Z2028:Z2036)</f>
        <v>149</v>
      </c>
      <c r="AB2036" s="17"/>
      <c r="AC2036" s="17">
        <f t="shared" si="2197"/>
        <v>57</v>
      </c>
      <c r="AD2036" s="17">
        <f t="shared" si="2180"/>
        <v>0.26315789473684209</v>
      </c>
      <c r="AE2036" s="17">
        <v>0.28846153846153844</v>
      </c>
      <c r="AF2036" s="17">
        <f t="shared" si="2188"/>
        <v>19</v>
      </c>
      <c r="AG2036" s="17"/>
      <c r="AH2036" s="9">
        <v>79</v>
      </c>
      <c r="AI2036" s="9"/>
      <c r="AJ2036" s="9"/>
      <c r="AK2036" s="9"/>
      <c r="AL2036" s="9">
        <v>0.31428571428571422</v>
      </c>
      <c r="AM2036" s="9"/>
      <c r="AN2036" s="9">
        <v>0.26315789473684209</v>
      </c>
      <c r="AO2036" s="9"/>
      <c r="AP2036" s="9">
        <v>0.16202531645569623</v>
      </c>
      <c r="AQ2036" s="9"/>
      <c r="AR2036" s="9"/>
      <c r="AS2036" s="17">
        <f t="shared" si="2238"/>
        <v>26</v>
      </c>
      <c r="AT2036" s="17">
        <f t="shared" si="2206"/>
        <v>0.23076923076923075</v>
      </c>
      <c r="AU2036" s="17">
        <f t="shared" si="2239"/>
        <v>0.28846153846153844</v>
      </c>
      <c r="AV2036" s="17">
        <f t="shared" si="2240"/>
        <v>0.20526315789473687</v>
      </c>
      <c r="AW2036" s="17"/>
      <c r="AX2036" s="17"/>
      <c r="AY2036" s="17"/>
      <c r="AZ2036" s="17">
        <v>6</v>
      </c>
      <c r="BA2036" s="24">
        <v>1</v>
      </c>
      <c r="BB2036" s="9">
        <v>18</v>
      </c>
      <c r="BC2036" s="9">
        <v>0</v>
      </c>
      <c r="BD2036" s="9">
        <f t="shared" si="2189"/>
        <v>1</v>
      </c>
      <c r="BE2036" s="9" t="s">
        <v>4396</v>
      </c>
      <c r="BF2036" s="9">
        <f t="shared" si="2195"/>
        <v>0</v>
      </c>
      <c r="BG2036" s="9">
        <v>1</v>
      </c>
      <c r="BH2036" s="9">
        <v>5</v>
      </c>
      <c r="BI2036" s="9">
        <v>5</v>
      </c>
      <c r="BJ2036" s="9">
        <v>1</v>
      </c>
      <c r="BK2036" s="9">
        <v>3</v>
      </c>
      <c r="BL2036" s="9">
        <v>2</v>
      </c>
      <c r="BM2036" s="9">
        <v>2</v>
      </c>
      <c r="BN2036" s="9">
        <v>10</v>
      </c>
      <c r="BO2036" s="9">
        <v>2</v>
      </c>
      <c r="BP2036" s="9" t="s">
        <v>4487</v>
      </c>
      <c r="BQ2036" s="9">
        <f t="shared" si="2169"/>
        <v>0.6</v>
      </c>
      <c r="BR2036" s="34">
        <f t="shared" si="2236"/>
        <v>0</v>
      </c>
      <c r="BS2036" s="34">
        <f t="shared" si="2236"/>
        <v>0.9</v>
      </c>
      <c r="BT2036" s="9"/>
      <c r="BU2036" s="9"/>
      <c r="BV2036" s="9"/>
      <c r="BW2036" s="9"/>
      <c r="BX2036" s="9"/>
      <c r="BY2036" s="9"/>
      <c r="BZ2036" s="22">
        <f t="shared" si="2181"/>
        <v>9</v>
      </c>
      <c r="CA2036" s="22">
        <f t="shared" si="2182"/>
        <v>0</v>
      </c>
      <c r="CB2036" s="22">
        <f t="shared" si="2183"/>
        <v>0</v>
      </c>
      <c r="CC2036" s="22">
        <f t="shared" si="2184"/>
        <v>0.9</v>
      </c>
      <c r="CD2036" s="22">
        <f t="shared" si="2185"/>
        <v>0</v>
      </c>
      <c r="CK2036" s="23">
        <v>0.86538461538461531</v>
      </c>
      <c r="CL2036" s="23">
        <f t="shared" si="2186"/>
        <v>3</v>
      </c>
      <c r="CM2036" s="23" t="str">
        <f t="shared" si="2190"/>
        <v/>
      </c>
      <c r="CN2036" s="23" t="str">
        <f t="shared" si="2191"/>
        <v/>
      </c>
      <c r="CQ2036" s="4">
        <v>6</v>
      </c>
    </row>
    <row r="2037" spans="1:95" ht="11.25" customHeight="1">
      <c r="A2037" s="9">
        <v>19</v>
      </c>
      <c r="B2037" s="9">
        <v>3</v>
      </c>
      <c r="C2037" s="9" t="str">
        <f t="shared" si="2214"/>
        <v>6</v>
      </c>
      <c r="D2037" s="10" t="s">
        <v>4260</v>
      </c>
      <c r="E2037" s="9">
        <v>10</v>
      </c>
      <c r="F2037" s="9">
        <v>1</v>
      </c>
      <c r="G2037" s="9">
        <v>0</v>
      </c>
      <c r="H2037" s="9">
        <v>0</v>
      </c>
      <c r="I2037" s="9">
        <v>0</v>
      </c>
      <c r="J2037" s="9">
        <v>0</v>
      </c>
      <c r="K2037" s="11">
        <v>25</v>
      </c>
      <c r="L2037" s="9">
        <v>41</v>
      </c>
      <c r="M2037" s="9">
        <v>6</v>
      </c>
      <c r="N2037" s="17">
        <f>SUM(M2028:M2037)</f>
        <v>47</v>
      </c>
      <c r="O2037" s="17"/>
      <c r="P2037" s="17">
        <f t="shared" si="2187"/>
        <v>1</v>
      </c>
      <c r="Q2037" s="9">
        <v>28</v>
      </c>
      <c r="R2037" s="9"/>
      <c r="S2037" s="9">
        <v>0.21428571428571427</v>
      </c>
      <c r="T2037" s="9">
        <v>69</v>
      </c>
      <c r="U2037" s="9">
        <v>30</v>
      </c>
      <c r="V2037" s="11">
        <v>30</v>
      </c>
      <c r="W2037" s="11">
        <f t="shared" si="2237"/>
        <v>30</v>
      </c>
      <c r="X2037" s="17">
        <f t="shared" si="2192"/>
        <v>30</v>
      </c>
      <c r="Y2037" s="17"/>
      <c r="Z2037" s="9">
        <v>10</v>
      </c>
      <c r="AA2037" s="17">
        <f>SUM(Z2028:Z2037)</f>
        <v>159</v>
      </c>
      <c r="AB2037" s="17"/>
      <c r="AC2037" s="17">
        <f t="shared" si="2197"/>
        <v>60</v>
      </c>
      <c r="AD2037" s="17">
        <f t="shared" si="2180"/>
        <v>0.16666666666666666</v>
      </c>
      <c r="AE2037" s="17">
        <v>0.26315789473684209</v>
      </c>
      <c r="AF2037" s="17">
        <f t="shared" si="2188"/>
        <v>14</v>
      </c>
      <c r="AG2037" s="17">
        <f>+SUM(AF2028:AF2037)</f>
        <v>212</v>
      </c>
      <c r="AH2037" s="9">
        <v>82</v>
      </c>
      <c r="AI2037" s="9"/>
      <c r="AJ2037" s="9"/>
      <c r="AK2037" s="9"/>
      <c r="AL2037" s="9">
        <v>0.15714285714285711</v>
      </c>
      <c r="AM2037" s="9"/>
      <c r="AN2037" s="9">
        <v>0.16666666666666666</v>
      </c>
      <c r="AO2037" s="9"/>
      <c r="AP2037" s="9">
        <v>0.12682926829268296</v>
      </c>
      <c r="AQ2037" s="9"/>
      <c r="AR2037" s="9"/>
      <c r="AS2037" s="17">
        <f t="shared" si="2238"/>
        <v>28</v>
      </c>
      <c r="AT2037" s="17">
        <f t="shared" si="2206"/>
        <v>0.31428571428571422</v>
      </c>
      <c r="AU2037" s="17">
        <f t="shared" si="2239"/>
        <v>0.26315789473684209</v>
      </c>
      <c r="AV2037" s="17">
        <f t="shared" si="2240"/>
        <v>0.16202531645569623</v>
      </c>
      <c r="AW2037" s="17"/>
      <c r="AX2037" s="17"/>
      <c r="AY2037" s="17"/>
      <c r="AZ2037" s="17">
        <v>6</v>
      </c>
      <c r="BA2037" s="24">
        <v>1</v>
      </c>
      <c r="BB2037" s="9">
        <v>18</v>
      </c>
      <c r="BC2037" s="9">
        <v>0</v>
      </c>
      <c r="BD2037" s="9">
        <f t="shared" si="2189"/>
        <v>1</v>
      </c>
      <c r="BE2037" s="9" t="s">
        <v>4396</v>
      </c>
      <c r="BF2037" s="9">
        <f t="shared" si="2195"/>
        <v>0</v>
      </c>
      <c r="BG2037" s="9">
        <v>1</v>
      </c>
      <c r="BH2037" s="9">
        <v>5</v>
      </c>
      <c r="BI2037" s="9">
        <v>5</v>
      </c>
      <c r="BJ2037" s="9">
        <v>1</v>
      </c>
      <c r="BK2037" s="9">
        <v>3</v>
      </c>
      <c r="BL2037" s="9">
        <v>2</v>
      </c>
      <c r="BM2037" s="9">
        <v>2</v>
      </c>
      <c r="BN2037" s="9">
        <v>10</v>
      </c>
      <c r="BO2037" s="9">
        <v>2</v>
      </c>
      <c r="BP2037" s="9" t="s">
        <v>4487</v>
      </c>
      <c r="BQ2037" s="9">
        <f t="shared" si="2169"/>
        <v>0.6</v>
      </c>
      <c r="BR2037" s="34">
        <f t="shared" si="2236"/>
        <v>0</v>
      </c>
      <c r="BS2037" s="34">
        <f t="shared" si="2236"/>
        <v>0.9</v>
      </c>
      <c r="BT2037" s="9"/>
      <c r="BU2037" s="9"/>
      <c r="BV2037" s="9"/>
      <c r="BW2037" s="9">
        <f>SUM(AF2028:AF2037)</f>
        <v>212</v>
      </c>
      <c r="BX2037" s="9"/>
      <c r="BY2037" s="9"/>
      <c r="BZ2037" s="22">
        <f t="shared" si="2181"/>
        <v>10</v>
      </c>
      <c r="CA2037" s="22">
        <f t="shared" si="2182"/>
        <v>0</v>
      </c>
      <c r="CB2037" s="22">
        <f t="shared" si="2183"/>
        <v>0</v>
      </c>
      <c r="CC2037" s="22">
        <f t="shared" si="2184"/>
        <v>0.9</v>
      </c>
      <c r="CD2037" s="22">
        <f t="shared" si="2185"/>
        <v>0</v>
      </c>
      <c r="CK2037" s="23">
        <v>0.78947368421052633</v>
      </c>
      <c r="CL2037" s="23">
        <f t="shared" si="2186"/>
        <v>3</v>
      </c>
      <c r="CM2037" s="23" t="str">
        <f t="shared" si="2190"/>
        <v/>
      </c>
      <c r="CN2037" s="23" t="str">
        <f t="shared" si="2191"/>
        <v/>
      </c>
      <c r="CQ2037" s="4">
        <v>8</v>
      </c>
    </row>
    <row r="2038" spans="1:95" ht="11.25" customHeight="1">
      <c r="A2038" s="9">
        <v>19</v>
      </c>
      <c r="B2038" s="9">
        <v>3</v>
      </c>
      <c r="C2038" s="9" t="str">
        <f t="shared" si="2214"/>
        <v>6</v>
      </c>
      <c r="D2038" s="10" t="s">
        <v>4260</v>
      </c>
      <c r="E2038" s="9">
        <v>11</v>
      </c>
      <c r="F2038" s="9">
        <v>1</v>
      </c>
      <c r="G2038" s="9">
        <v>0</v>
      </c>
      <c r="H2038" s="9">
        <v>0</v>
      </c>
      <c r="I2038" s="9">
        <v>0</v>
      </c>
      <c r="J2038" s="9">
        <v>1</v>
      </c>
      <c r="K2038" s="11">
        <v>25</v>
      </c>
      <c r="L2038" s="9">
        <v>75</v>
      </c>
      <c r="M2038" s="9">
        <v>0</v>
      </c>
      <c r="N2038" s="9"/>
      <c r="O2038" s="17"/>
      <c r="P2038" s="17">
        <f t="shared" si="2187"/>
        <v>0</v>
      </c>
      <c r="Q2038" s="9">
        <v>11</v>
      </c>
      <c r="R2038" s="9"/>
      <c r="S2038" s="9">
        <v>0</v>
      </c>
      <c r="T2038" s="9">
        <v>86</v>
      </c>
      <c r="U2038" s="9">
        <v>40</v>
      </c>
      <c r="V2038" s="11">
        <v>27</v>
      </c>
      <c r="W2038" s="11">
        <f t="shared" si="2237"/>
        <v>30</v>
      </c>
      <c r="X2038" s="17">
        <f t="shared" si="2192"/>
        <v>27</v>
      </c>
      <c r="Y2038" s="17"/>
      <c r="Z2038" s="9">
        <v>10</v>
      </c>
      <c r="AA2038" s="9"/>
      <c r="AB2038" s="17"/>
      <c r="AC2038" s="17">
        <f t="shared" si="2197"/>
        <v>45</v>
      </c>
      <c r="AD2038" s="17">
        <f t="shared" si="2180"/>
        <v>0.22222222222222221</v>
      </c>
      <c r="AE2038" s="17">
        <v>0.16666666666666666</v>
      </c>
      <c r="AF2038" s="17">
        <f t="shared" si="2188"/>
        <v>20</v>
      </c>
      <c r="AG2038" s="17"/>
      <c r="AH2038" s="9">
        <v>84</v>
      </c>
      <c r="AI2038" s="9"/>
      <c r="AJ2038" s="9"/>
      <c r="AK2038" s="9"/>
      <c r="AL2038" s="9">
        <v>0.61818181818181817</v>
      </c>
      <c r="AM2038" s="9"/>
      <c r="AN2038" s="9">
        <v>0.22222222222222221</v>
      </c>
      <c r="AO2038" s="9"/>
      <c r="AP2038" s="9">
        <v>0.12380952380952379</v>
      </c>
      <c r="AQ2038" s="9">
        <f>+AVERAGE(AL2028:AL2037)</f>
        <v>0.27785661839672726</v>
      </c>
      <c r="AR2038" s="9">
        <f>+AVERAGE(AN2028:AN2037)</f>
        <v>0.27745881137142303</v>
      </c>
      <c r="AZ2038">
        <v>6</v>
      </c>
      <c r="BA2038" s="24">
        <v>1</v>
      </c>
      <c r="BB2038" s="9">
        <v>18</v>
      </c>
      <c r="BC2038" s="9">
        <v>0</v>
      </c>
      <c r="BD2038" s="9">
        <f t="shared" si="2189"/>
        <v>1</v>
      </c>
      <c r="BE2038" s="9" t="s">
        <v>4396</v>
      </c>
      <c r="BF2038" s="9">
        <f t="shared" si="2195"/>
        <v>0</v>
      </c>
      <c r="BG2038" s="9">
        <v>1</v>
      </c>
      <c r="BH2038" s="9">
        <v>5</v>
      </c>
      <c r="BI2038" s="9">
        <v>5</v>
      </c>
      <c r="BJ2038" s="9">
        <v>1</v>
      </c>
      <c r="BK2038" s="9">
        <v>3</v>
      </c>
      <c r="BL2038" s="9">
        <v>2</v>
      </c>
      <c r="BM2038" s="9">
        <v>2</v>
      </c>
      <c r="BN2038" s="9">
        <v>10</v>
      </c>
      <c r="BO2038" s="9">
        <v>2</v>
      </c>
      <c r="BP2038" s="9" t="s">
        <v>4487</v>
      </c>
      <c r="BQ2038" s="9">
        <f t="shared" si="2169"/>
        <v>0.6</v>
      </c>
      <c r="BR2038" s="34">
        <f t="shared" si="2236"/>
        <v>0</v>
      </c>
      <c r="BS2038" s="34">
        <f t="shared" si="2236"/>
        <v>0.9</v>
      </c>
      <c r="BT2038" s="9"/>
      <c r="BU2038" s="9"/>
      <c r="BV2038" s="9"/>
      <c r="BW2038" s="9"/>
      <c r="BX2038" s="9"/>
      <c r="BY2038" s="9"/>
      <c r="BZ2038" s="22">
        <f t="shared" si="2181"/>
        <v>0</v>
      </c>
      <c r="CA2038" s="22">
        <f t="shared" si="2182"/>
        <v>1</v>
      </c>
      <c r="CB2038" s="22">
        <f t="shared" si="2183"/>
        <v>0.9</v>
      </c>
      <c r="CC2038" s="22">
        <f t="shared" si="2184"/>
        <v>0</v>
      </c>
      <c r="CD2038" s="22">
        <f t="shared" si="2185"/>
        <v>1</v>
      </c>
      <c r="CK2038" s="23">
        <v>0.5</v>
      </c>
      <c r="CL2038" s="23">
        <f t="shared" si="2186"/>
        <v>3</v>
      </c>
      <c r="CM2038" s="23">
        <f t="shared" si="2190"/>
        <v>0.83356985519018179</v>
      </c>
      <c r="CN2038" s="23">
        <f t="shared" si="2191"/>
        <v>0.83237643411426909</v>
      </c>
      <c r="CQ2038" s="4">
        <v>7</v>
      </c>
    </row>
    <row r="2039" spans="1:95" ht="11.25" customHeight="1">
      <c r="A2039" s="9">
        <v>19</v>
      </c>
      <c r="B2039" s="9">
        <v>3</v>
      </c>
      <c r="C2039" s="9" t="str">
        <f t="shared" si="2214"/>
        <v>6</v>
      </c>
      <c r="D2039" s="10" t="s">
        <v>4260</v>
      </c>
      <c r="E2039" s="9">
        <v>12</v>
      </c>
      <c r="F2039" s="9">
        <v>1</v>
      </c>
      <c r="G2039" s="9">
        <v>0</v>
      </c>
      <c r="H2039" s="9">
        <v>0</v>
      </c>
      <c r="I2039" s="9">
        <v>0</v>
      </c>
      <c r="J2039" s="9">
        <v>1</v>
      </c>
      <c r="K2039" s="11">
        <v>25</v>
      </c>
      <c r="L2039" s="9">
        <v>61</v>
      </c>
      <c r="M2039" s="9">
        <v>1</v>
      </c>
      <c r="N2039" s="9"/>
      <c r="O2039" s="17"/>
      <c r="P2039" s="17">
        <f t="shared" si="2187"/>
        <v>0</v>
      </c>
      <c r="Q2039" s="9">
        <v>13</v>
      </c>
      <c r="R2039" s="9"/>
      <c r="S2039" s="9">
        <v>7.6923076923076927E-2</v>
      </c>
      <c r="T2039" s="9">
        <v>74</v>
      </c>
      <c r="U2039" s="9">
        <v>35</v>
      </c>
      <c r="V2039" s="11">
        <v>31</v>
      </c>
      <c r="W2039" s="11">
        <f t="shared" si="2237"/>
        <v>27</v>
      </c>
      <c r="X2039" s="17">
        <f t="shared" si="2192"/>
        <v>31</v>
      </c>
      <c r="Y2039" s="17"/>
      <c r="Z2039" s="9">
        <v>10</v>
      </c>
      <c r="AA2039" s="9"/>
      <c r="AB2039" s="17"/>
      <c r="AC2039" s="17">
        <f t="shared" si="2197"/>
        <v>55</v>
      </c>
      <c r="AD2039" s="17">
        <f t="shared" si="2180"/>
        <v>0.18181818181818182</v>
      </c>
      <c r="AE2039" s="17">
        <v>0.22222222222222221</v>
      </c>
      <c r="AF2039" s="17">
        <f t="shared" si="2188"/>
        <v>19</v>
      </c>
      <c r="AG2039" s="17"/>
      <c r="AH2039" s="9">
        <v>92</v>
      </c>
      <c r="AI2039" s="9"/>
      <c r="AJ2039" s="9"/>
      <c r="AK2039" s="9"/>
      <c r="AL2039" s="9">
        <v>0.43076923076923074</v>
      </c>
      <c r="AM2039" s="9"/>
      <c r="AN2039" s="9">
        <v>0.18181818181818182</v>
      </c>
      <c r="AO2039" s="9"/>
      <c r="AP2039" s="9">
        <v>9.1304347826086943E-2</v>
      </c>
      <c r="AQ2039" s="9">
        <f>+AVERAGE(AL2028:AL2037)</f>
        <v>0.27785661839672726</v>
      </c>
      <c r="AR2039" s="9">
        <f>+AVERAGE(AN2028:AN2037)</f>
        <v>0.27745881137142303</v>
      </c>
      <c r="AS2039" s="17">
        <f t="shared" si="2238"/>
        <v>11</v>
      </c>
      <c r="AT2039" s="17">
        <f t="shared" si="2206"/>
        <v>0.61818181818181817</v>
      </c>
      <c r="AU2039" s="17">
        <f t="shared" ref="AU2039:AU2047" si="2241">+AN2038</f>
        <v>0.22222222222222221</v>
      </c>
      <c r="AV2039" s="17">
        <f t="shared" ref="AV2039:AV2047" si="2242">+AP2038</f>
        <v>0.12380952380952379</v>
      </c>
      <c r="AW2039" s="17"/>
      <c r="AX2039" s="17"/>
      <c r="AY2039" s="17"/>
      <c r="AZ2039" s="17">
        <v>6</v>
      </c>
      <c r="BA2039" s="24">
        <v>1</v>
      </c>
      <c r="BB2039" s="9">
        <v>18</v>
      </c>
      <c r="BC2039" s="9">
        <v>0</v>
      </c>
      <c r="BD2039" s="9">
        <f t="shared" si="2189"/>
        <v>1</v>
      </c>
      <c r="BE2039" s="9" t="s">
        <v>4396</v>
      </c>
      <c r="BF2039" s="9">
        <f t="shared" si="2195"/>
        <v>0</v>
      </c>
      <c r="BG2039" s="9">
        <v>1</v>
      </c>
      <c r="BH2039" s="9">
        <v>5</v>
      </c>
      <c r="BI2039" s="9">
        <v>5</v>
      </c>
      <c r="BJ2039" s="9">
        <v>1</v>
      </c>
      <c r="BK2039" s="9">
        <v>3</v>
      </c>
      <c r="BL2039" s="9">
        <v>2</v>
      </c>
      <c r="BM2039" s="9">
        <v>2</v>
      </c>
      <c r="BN2039" s="9">
        <v>10</v>
      </c>
      <c r="BO2039" s="9">
        <v>2</v>
      </c>
      <c r="BP2039" s="9" t="s">
        <v>4487</v>
      </c>
      <c r="BQ2039" s="9">
        <f t="shared" si="2169"/>
        <v>0.6</v>
      </c>
      <c r="BR2039" s="34">
        <f t="shared" si="2236"/>
        <v>0</v>
      </c>
      <c r="BS2039" s="34">
        <f t="shared" si="2236"/>
        <v>0.9</v>
      </c>
      <c r="BT2039" s="9"/>
      <c r="BU2039" s="9"/>
      <c r="BV2039" s="9"/>
      <c r="BW2039" s="9"/>
      <c r="BX2039" s="9"/>
      <c r="BY2039" s="9"/>
      <c r="BZ2039" s="22">
        <f t="shared" si="2181"/>
        <v>0</v>
      </c>
      <c r="CA2039" s="22">
        <f t="shared" si="2182"/>
        <v>2</v>
      </c>
      <c r="CB2039" s="22">
        <f t="shared" si="2183"/>
        <v>0.9</v>
      </c>
      <c r="CC2039" s="22">
        <f t="shared" si="2184"/>
        <v>0</v>
      </c>
      <c r="CD2039" s="22">
        <f t="shared" si="2185"/>
        <v>1</v>
      </c>
      <c r="CK2039" s="23">
        <v>0.66666666666666663</v>
      </c>
      <c r="CL2039" s="23">
        <f t="shared" si="2186"/>
        <v>3</v>
      </c>
      <c r="CM2039" s="23">
        <f t="shared" si="2190"/>
        <v>0.83356985519018179</v>
      </c>
      <c r="CN2039" s="23">
        <f t="shared" si="2191"/>
        <v>0.83237643411426909</v>
      </c>
      <c r="CQ2039" s="4">
        <v>6</v>
      </c>
    </row>
    <row r="2040" spans="1:95" ht="11.25" customHeight="1">
      <c r="A2040" s="9">
        <v>19</v>
      </c>
      <c r="B2040" s="9">
        <v>3</v>
      </c>
      <c r="C2040" s="9" t="str">
        <f t="shared" si="2214"/>
        <v>6</v>
      </c>
      <c r="D2040" s="10" t="s">
        <v>4260</v>
      </c>
      <c r="E2040" s="9">
        <v>13</v>
      </c>
      <c r="F2040" s="9">
        <v>1</v>
      </c>
      <c r="G2040" s="9">
        <v>0</v>
      </c>
      <c r="H2040" s="9">
        <v>0</v>
      </c>
      <c r="I2040" s="9">
        <v>0</v>
      </c>
      <c r="J2040" s="9">
        <v>1</v>
      </c>
      <c r="K2040" s="11">
        <v>25</v>
      </c>
      <c r="L2040" s="9">
        <v>49</v>
      </c>
      <c r="M2040" s="9">
        <v>3</v>
      </c>
      <c r="N2040" s="9"/>
      <c r="O2040" s="17"/>
      <c r="P2040" s="17">
        <f t="shared" si="2187"/>
        <v>0</v>
      </c>
      <c r="Q2040" s="9">
        <v>20</v>
      </c>
      <c r="R2040" s="9"/>
      <c r="S2040" s="9">
        <v>0.15</v>
      </c>
      <c r="T2040" s="9">
        <v>69</v>
      </c>
      <c r="U2040" s="9">
        <v>30</v>
      </c>
      <c r="V2040" s="11">
        <v>22</v>
      </c>
      <c r="W2040" s="11">
        <f t="shared" si="2237"/>
        <v>31</v>
      </c>
      <c r="X2040" s="17">
        <f t="shared" si="2192"/>
        <v>22</v>
      </c>
      <c r="Y2040" s="17"/>
      <c r="Z2040" s="9">
        <v>10</v>
      </c>
      <c r="AA2040" s="9"/>
      <c r="AB2040" s="17"/>
      <c r="AC2040" s="17">
        <f t="shared" si="2197"/>
        <v>40</v>
      </c>
      <c r="AD2040" s="17">
        <f t="shared" si="2180"/>
        <v>0.25</v>
      </c>
      <c r="AE2040" s="17">
        <v>0.18181818181818182</v>
      </c>
      <c r="AF2040" s="17">
        <f t="shared" si="2188"/>
        <v>17</v>
      </c>
      <c r="AG2040" s="17"/>
      <c r="AH2040" s="9">
        <v>70</v>
      </c>
      <c r="AI2040" s="9"/>
      <c r="AJ2040" s="9"/>
      <c r="AK2040" s="9"/>
      <c r="AL2040" s="9">
        <v>0.24</v>
      </c>
      <c r="AM2040" s="9"/>
      <c r="AN2040" s="9">
        <v>0.25</v>
      </c>
      <c r="AO2040" s="9"/>
      <c r="AP2040" s="9">
        <v>0.14857142857142855</v>
      </c>
      <c r="AQ2040" s="9">
        <f>+AVERAGE(AL2028:AL2037)</f>
        <v>0.27785661839672726</v>
      </c>
      <c r="AR2040" s="9">
        <f>+AVERAGE(AN2028:AN2037)</f>
        <v>0.27745881137142303</v>
      </c>
      <c r="AS2040" s="17">
        <f t="shared" si="2238"/>
        <v>13</v>
      </c>
      <c r="AT2040" s="17">
        <f t="shared" si="2206"/>
        <v>0.43076923076923074</v>
      </c>
      <c r="AU2040" s="17">
        <f t="shared" si="2241"/>
        <v>0.18181818181818182</v>
      </c>
      <c r="AV2040" s="17">
        <f t="shared" si="2242"/>
        <v>9.1304347826086943E-2</v>
      </c>
      <c r="AW2040" s="17"/>
      <c r="AX2040" s="17"/>
      <c r="AY2040" s="17"/>
      <c r="AZ2040" s="17">
        <v>6</v>
      </c>
      <c r="BA2040" s="24">
        <v>1</v>
      </c>
      <c r="BB2040" s="9">
        <v>18</v>
      </c>
      <c r="BC2040" s="9">
        <v>0</v>
      </c>
      <c r="BD2040" s="9">
        <f t="shared" si="2189"/>
        <v>1</v>
      </c>
      <c r="BE2040" s="9" t="s">
        <v>4396</v>
      </c>
      <c r="BF2040" s="9">
        <f t="shared" si="2195"/>
        <v>0</v>
      </c>
      <c r="BG2040" s="9">
        <v>1</v>
      </c>
      <c r="BH2040" s="9">
        <v>5</v>
      </c>
      <c r="BI2040" s="9">
        <v>5</v>
      </c>
      <c r="BJ2040" s="9">
        <v>1</v>
      </c>
      <c r="BK2040" s="9">
        <v>3</v>
      </c>
      <c r="BL2040" s="9">
        <v>2</v>
      </c>
      <c r="BM2040" s="9">
        <v>2</v>
      </c>
      <c r="BN2040" s="9">
        <v>10</v>
      </c>
      <c r="BO2040" s="9">
        <v>2</v>
      </c>
      <c r="BP2040" s="9" t="s">
        <v>4487</v>
      </c>
      <c r="BQ2040" s="9">
        <f t="shared" si="2169"/>
        <v>0.6</v>
      </c>
      <c r="BR2040" s="34">
        <f t="shared" si="2236"/>
        <v>0</v>
      </c>
      <c r="BS2040" s="34">
        <f t="shared" si="2236"/>
        <v>0.9</v>
      </c>
      <c r="BT2040" s="9"/>
      <c r="BU2040" s="9"/>
      <c r="BV2040" s="9"/>
      <c r="BW2040" s="9"/>
      <c r="BX2040" s="9"/>
      <c r="BY2040" s="9"/>
      <c r="BZ2040" s="22">
        <f t="shared" si="2181"/>
        <v>0</v>
      </c>
      <c r="CA2040" s="22">
        <f t="shared" si="2182"/>
        <v>3</v>
      </c>
      <c r="CB2040" s="22">
        <f t="shared" si="2183"/>
        <v>0.9</v>
      </c>
      <c r="CC2040" s="22">
        <f t="shared" si="2184"/>
        <v>0</v>
      </c>
      <c r="CD2040" s="22">
        <f t="shared" si="2185"/>
        <v>1</v>
      </c>
      <c r="CK2040" s="23">
        <v>0.54545454545454541</v>
      </c>
      <c r="CL2040" s="23">
        <f t="shared" si="2186"/>
        <v>3</v>
      </c>
      <c r="CM2040" s="23">
        <f t="shared" si="2190"/>
        <v>0.83356985519018179</v>
      </c>
      <c r="CN2040" s="23">
        <f t="shared" si="2191"/>
        <v>0.83237643411426909</v>
      </c>
      <c r="CQ2040" s="4">
        <v>4</v>
      </c>
    </row>
    <row r="2041" spans="1:95" ht="11.25" customHeight="1">
      <c r="A2041" s="9">
        <v>19</v>
      </c>
      <c r="B2041" s="9">
        <v>3</v>
      </c>
      <c r="C2041" s="9" t="str">
        <f t="shared" si="2214"/>
        <v>6</v>
      </c>
      <c r="D2041" s="10" t="s">
        <v>4260</v>
      </c>
      <c r="E2041" s="9">
        <v>14</v>
      </c>
      <c r="F2041" s="9">
        <v>1</v>
      </c>
      <c r="G2041" s="9">
        <v>0</v>
      </c>
      <c r="H2041" s="9">
        <v>0</v>
      </c>
      <c r="I2041" s="9">
        <v>0</v>
      </c>
      <c r="J2041" s="9">
        <v>1</v>
      </c>
      <c r="K2041" s="11">
        <v>25</v>
      </c>
      <c r="L2041" s="9">
        <v>44</v>
      </c>
      <c r="M2041" s="9">
        <v>8</v>
      </c>
      <c r="N2041" s="9"/>
      <c r="O2041" s="17"/>
      <c r="P2041" s="17">
        <f t="shared" si="2187"/>
        <v>1</v>
      </c>
      <c r="Q2041" s="9">
        <v>32</v>
      </c>
      <c r="R2041" s="9"/>
      <c r="S2041" s="9">
        <v>0.25</v>
      </c>
      <c r="T2041" s="9">
        <v>76</v>
      </c>
      <c r="U2041" s="9">
        <v>35</v>
      </c>
      <c r="V2041" s="11">
        <v>36</v>
      </c>
      <c r="W2041" s="11">
        <f t="shared" si="2237"/>
        <v>22</v>
      </c>
      <c r="X2041" s="17">
        <f t="shared" si="2192"/>
        <v>35</v>
      </c>
      <c r="Y2041" s="17"/>
      <c r="Z2041" s="9">
        <v>18</v>
      </c>
      <c r="AA2041" s="9"/>
      <c r="AB2041" s="17"/>
      <c r="AC2041" s="17">
        <f t="shared" si="2197"/>
        <v>74</v>
      </c>
      <c r="AD2041" s="17">
        <f t="shared" si="2180"/>
        <v>0.24324324324324326</v>
      </c>
      <c r="AE2041" s="17">
        <v>0.25</v>
      </c>
      <c r="AF2041" s="17">
        <f t="shared" si="2188"/>
        <v>20</v>
      </c>
      <c r="AG2041" s="17"/>
      <c r="AH2041" s="9">
        <v>92</v>
      </c>
      <c r="AI2041" s="9"/>
      <c r="AJ2041" s="9"/>
      <c r="AK2041" s="9"/>
      <c r="AL2041" s="9">
        <v>0.1125</v>
      </c>
      <c r="AM2041" s="9"/>
      <c r="AN2041" s="9">
        <v>0.24324324324324326</v>
      </c>
      <c r="AO2041" s="9"/>
      <c r="AP2041" s="9">
        <v>0.13478260869565217</v>
      </c>
      <c r="AQ2041" s="9">
        <f>+AVERAGE(AL2028:AL2037)</f>
        <v>0.27785661839672726</v>
      </c>
      <c r="AR2041" s="9">
        <f>+AVERAGE(AN2028:AN2037)</f>
        <v>0.27745881137142303</v>
      </c>
      <c r="AS2041" s="17">
        <f t="shared" si="2238"/>
        <v>20</v>
      </c>
      <c r="AT2041" s="17">
        <f t="shared" si="2206"/>
        <v>0.24</v>
      </c>
      <c r="AU2041" s="17">
        <f t="shared" si="2241"/>
        <v>0.25</v>
      </c>
      <c r="AV2041" s="17">
        <f t="shared" si="2242"/>
        <v>0.14857142857142855</v>
      </c>
      <c r="AW2041" s="17"/>
      <c r="AX2041" s="17"/>
      <c r="AY2041" s="17"/>
      <c r="AZ2041" s="17">
        <v>6</v>
      </c>
      <c r="BA2041" s="24">
        <v>1</v>
      </c>
      <c r="BB2041" s="9">
        <v>18</v>
      </c>
      <c r="BC2041" s="9">
        <v>0</v>
      </c>
      <c r="BD2041" s="9">
        <f t="shared" si="2189"/>
        <v>1</v>
      </c>
      <c r="BE2041" s="9" t="s">
        <v>4396</v>
      </c>
      <c r="BF2041" s="9">
        <f t="shared" si="2195"/>
        <v>0</v>
      </c>
      <c r="BG2041" s="9">
        <v>1</v>
      </c>
      <c r="BH2041" s="9">
        <v>5</v>
      </c>
      <c r="BI2041" s="9">
        <v>5</v>
      </c>
      <c r="BJ2041" s="9">
        <v>1</v>
      </c>
      <c r="BK2041" s="9">
        <v>3</v>
      </c>
      <c r="BL2041" s="9">
        <v>2</v>
      </c>
      <c r="BM2041" s="9">
        <v>2</v>
      </c>
      <c r="BN2041" s="9">
        <v>10</v>
      </c>
      <c r="BO2041" s="9">
        <v>2</v>
      </c>
      <c r="BP2041" s="9" t="s">
        <v>4487</v>
      </c>
      <c r="BQ2041" s="9">
        <f t="shared" si="2169"/>
        <v>0.6</v>
      </c>
      <c r="BR2041" s="34">
        <f t="shared" si="2236"/>
        <v>0</v>
      </c>
      <c r="BS2041" s="34">
        <f t="shared" si="2236"/>
        <v>0.9</v>
      </c>
      <c r="BT2041" s="9"/>
      <c r="BU2041" s="9"/>
      <c r="BV2041" s="9"/>
      <c r="BW2041" s="9"/>
      <c r="BX2041" s="9"/>
      <c r="BY2041" s="9"/>
      <c r="BZ2041" s="22">
        <f t="shared" si="2181"/>
        <v>0</v>
      </c>
      <c r="CA2041" s="22">
        <f t="shared" si="2182"/>
        <v>4</v>
      </c>
      <c r="CB2041" s="22">
        <f t="shared" si="2183"/>
        <v>0.9</v>
      </c>
      <c r="CC2041" s="22">
        <f t="shared" si="2184"/>
        <v>0</v>
      </c>
      <c r="CD2041" s="22">
        <f t="shared" si="2185"/>
        <v>1</v>
      </c>
      <c r="CK2041" s="23">
        <v>0.75</v>
      </c>
      <c r="CL2041" s="23">
        <f t="shared" si="2186"/>
        <v>3</v>
      </c>
      <c r="CM2041" s="23">
        <f t="shared" si="2190"/>
        <v>0.83356985519018179</v>
      </c>
      <c r="CN2041" s="23">
        <f t="shared" si="2191"/>
        <v>0.83237643411426909</v>
      </c>
      <c r="CQ2041" s="4">
        <v>6</v>
      </c>
    </row>
    <row r="2042" spans="1:95" ht="11.25" customHeight="1">
      <c r="A2042" s="9">
        <v>19</v>
      </c>
      <c r="B2042" s="9">
        <v>3</v>
      </c>
      <c r="C2042" s="9" t="str">
        <f t="shared" si="2214"/>
        <v>6</v>
      </c>
      <c r="D2042" s="10" t="s">
        <v>4260</v>
      </c>
      <c r="E2042" s="9">
        <v>15</v>
      </c>
      <c r="F2042" s="9">
        <v>1</v>
      </c>
      <c r="G2042" s="9">
        <v>0</v>
      </c>
      <c r="H2042" s="9">
        <v>0</v>
      </c>
      <c r="I2042" s="9">
        <v>0</v>
      </c>
      <c r="J2042" s="9">
        <v>1</v>
      </c>
      <c r="K2042" s="11">
        <v>25</v>
      </c>
      <c r="L2042" s="9">
        <v>51</v>
      </c>
      <c r="M2042" s="9">
        <v>2</v>
      </c>
      <c r="N2042" s="9"/>
      <c r="O2042" s="17"/>
      <c r="P2042" s="17">
        <f t="shared" si="2187"/>
        <v>0</v>
      </c>
      <c r="Q2042" s="9">
        <v>12</v>
      </c>
      <c r="R2042" s="9"/>
      <c r="S2042" s="9">
        <v>0.16666666666666666</v>
      </c>
      <c r="T2042" s="9">
        <v>63</v>
      </c>
      <c r="U2042" s="9">
        <v>25</v>
      </c>
      <c r="V2042" s="11">
        <v>25</v>
      </c>
      <c r="W2042" s="11">
        <f t="shared" si="2237"/>
        <v>36</v>
      </c>
      <c r="X2042" s="17">
        <f t="shared" si="2192"/>
        <v>25</v>
      </c>
      <c r="Y2042" s="17"/>
      <c r="Z2042" s="9">
        <v>15</v>
      </c>
      <c r="AA2042" s="9"/>
      <c r="AB2042" s="17"/>
      <c r="AC2042" s="17">
        <f t="shared" si="2197"/>
        <v>50</v>
      </c>
      <c r="AD2042" s="17">
        <f t="shared" si="2180"/>
        <v>0.3</v>
      </c>
      <c r="AE2042" s="17">
        <v>0.24324324324324326</v>
      </c>
      <c r="AF2042" s="17">
        <f t="shared" si="2188"/>
        <v>23</v>
      </c>
      <c r="AG2042" s="17"/>
      <c r="AH2042" s="9">
        <v>88</v>
      </c>
      <c r="AI2042" s="9"/>
      <c r="AJ2042" s="9"/>
      <c r="AK2042" s="9"/>
      <c r="AL2042" s="9">
        <v>0.16666666666666669</v>
      </c>
      <c r="AM2042" s="9"/>
      <c r="AN2042" s="9">
        <v>0.3</v>
      </c>
      <c r="AO2042" s="9"/>
      <c r="AP2042" s="9">
        <v>0.14999999999999997</v>
      </c>
      <c r="AQ2042" s="9">
        <f>+AVERAGE(AL2028:AL2037)</f>
        <v>0.27785661839672726</v>
      </c>
      <c r="AR2042" s="9">
        <f>+AVERAGE(AN2028:AN2037)</f>
        <v>0.27745881137142303</v>
      </c>
      <c r="AS2042" s="17">
        <f t="shared" si="2238"/>
        <v>32</v>
      </c>
      <c r="AT2042" s="17">
        <f t="shared" si="2206"/>
        <v>0.1125</v>
      </c>
      <c r="AU2042" s="17">
        <f t="shared" si="2241"/>
        <v>0.24324324324324326</v>
      </c>
      <c r="AV2042" s="17">
        <f t="shared" si="2242"/>
        <v>0.13478260869565217</v>
      </c>
      <c r="AW2042" s="17"/>
      <c r="AX2042" s="17"/>
      <c r="AY2042" s="17"/>
      <c r="AZ2042" s="17">
        <v>6</v>
      </c>
      <c r="BA2042" s="24">
        <v>1</v>
      </c>
      <c r="BB2042" s="9">
        <v>18</v>
      </c>
      <c r="BC2042" s="9">
        <v>0</v>
      </c>
      <c r="BD2042" s="9">
        <f t="shared" si="2189"/>
        <v>1</v>
      </c>
      <c r="BE2042" s="9" t="s">
        <v>4396</v>
      </c>
      <c r="BF2042" s="9">
        <f t="shared" si="2195"/>
        <v>0</v>
      </c>
      <c r="BG2042" s="9">
        <v>1</v>
      </c>
      <c r="BH2042" s="9">
        <v>5</v>
      </c>
      <c r="BI2042" s="9">
        <v>5</v>
      </c>
      <c r="BJ2042" s="9">
        <v>1</v>
      </c>
      <c r="BK2042" s="9">
        <v>3</v>
      </c>
      <c r="BL2042" s="9">
        <v>2</v>
      </c>
      <c r="BM2042" s="9">
        <v>2</v>
      </c>
      <c r="BN2042" s="9">
        <v>10</v>
      </c>
      <c r="BO2042" s="9">
        <v>2</v>
      </c>
      <c r="BP2042" s="9" t="s">
        <v>4487</v>
      </c>
      <c r="BQ2042" s="9">
        <f t="shared" si="2169"/>
        <v>0.6</v>
      </c>
      <c r="BR2042" s="34">
        <f t="shared" si="2236"/>
        <v>0</v>
      </c>
      <c r="BS2042" s="34">
        <f t="shared" si="2236"/>
        <v>0.9</v>
      </c>
      <c r="BT2042" s="9"/>
      <c r="BU2042" s="9"/>
      <c r="BV2042" s="9"/>
      <c r="BW2042" s="9"/>
      <c r="BX2042" s="9"/>
      <c r="BY2042" s="9"/>
      <c r="BZ2042" s="22">
        <f t="shared" si="2181"/>
        <v>0</v>
      </c>
      <c r="CA2042" s="22">
        <f t="shared" si="2182"/>
        <v>5</v>
      </c>
      <c r="CB2042" s="22">
        <f t="shared" si="2183"/>
        <v>0.9</v>
      </c>
      <c r="CC2042" s="22">
        <f t="shared" si="2184"/>
        <v>0</v>
      </c>
      <c r="CD2042" s="22">
        <f t="shared" si="2185"/>
        <v>1</v>
      </c>
      <c r="CK2042" s="23">
        <v>0.72972972972972983</v>
      </c>
      <c r="CL2042" s="23">
        <f t="shared" si="2186"/>
        <v>3</v>
      </c>
      <c r="CM2042" s="23">
        <f t="shared" si="2190"/>
        <v>0.83356985519018179</v>
      </c>
      <c r="CN2042" s="23">
        <f t="shared" si="2191"/>
        <v>0.83237643411426909</v>
      </c>
      <c r="CQ2042" s="4">
        <v>6</v>
      </c>
    </row>
    <row r="2043" spans="1:95" ht="11.25" customHeight="1">
      <c r="A2043" s="9">
        <v>19</v>
      </c>
      <c r="B2043" s="9">
        <v>3</v>
      </c>
      <c r="C2043" s="9" t="str">
        <f t="shared" si="2214"/>
        <v>6</v>
      </c>
      <c r="D2043" s="10" t="s">
        <v>4260</v>
      </c>
      <c r="E2043" s="9">
        <v>16</v>
      </c>
      <c r="F2043" s="9">
        <v>1</v>
      </c>
      <c r="G2043" s="9">
        <v>0</v>
      </c>
      <c r="H2043" s="9">
        <v>0</v>
      </c>
      <c r="I2043" s="9">
        <v>0</v>
      </c>
      <c r="J2043" s="9">
        <v>1</v>
      </c>
      <c r="K2043" s="11">
        <v>25</v>
      </c>
      <c r="L2043" s="9">
        <v>38</v>
      </c>
      <c r="M2043" s="9">
        <v>6</v>
      </c>
      <c r="N2043" s="9"/>
      <c r="O2043" s="17"/>
      <c r="P2043" s="17">
        <f t="shared" si="2187"/>
        <v>1</v>
      </c>
      <c r="Q2043" s="9">
        <v>25</v>
      </c>
      <c r="R2043" s="9"/>
      <c r="S2043" s="9">
        <v>0.24</v>
      </c>
      <c r="T2043" s="9">
        <v>63</v>
      </c>
      <c r="U2043" s="9">
        <v>25</v>
      </c>
      <c r="V2043" s="11">
        <v>32</v>
      </c>
      <c r="W2043" s="11">
        <f t="shared" si="2237"/>
        <v>25</v>
      </c>
      <c r="X2043" s="17">
        <f t="shared" si="2192"/>
        <v>25</v>
      </c>
      <c r="Y2043" s="17"/>
      <c r="Z2043" s="9">
        <v>15</v>
      </c>
      <c r="AA2043" s="9"/>
      <c r="AB2043" s="17"/>
      <c r="AC2043" s="17">
        <f t="shared" si="2197"/>
        <v>55</v>
      </c>
      <c r="AD2043" s="17">
        <f t="shared" si="2180"/>
        <v>0.27272727272727271</v>
      </c>
      <c r="AE2043" s="17">
        <v>0.3</v>
      </c>
      <c r="AF2043" s="17">
        <f t="shared" si="2188"/>
        <v>19</v>
      </c>
      <c r="AG2043" s="17"/>
      <c r="AH2043" s="9">
        <v>80</v>
      </c>
      <c r="AI2043" s="9"/>
      <c r="AJ2043" s="9"/>
      <c r="AK2043" s="9"/>
      <c r="AL2043" s="9">
        <v>0.27200000000000002</v>
      </c>
      <c r="AM2043" s="9"/>
      <c r="AN2043" s="9">
        <v>0.27272727272727271</v>
      </c>
      <c r="AO2043" s="9"/>
      <c r="AP2043" s="9">
        <v>0.13500000000000001</v>
      </c>
      <c r="AQ2043" s="9">
        <f>+AVERAGE(AL2028:AL2037)</f>
        <v>0.27785661839672726</v>
      </c>
      <c r="AR2043" s="9">
        <f>+AVERAGE(AN2028:AN2037)</f>
        <v>0.27745881137142303</v>
      </c>
      <c r="AS2043" s="17">
        <f t="shared" si="2238"/>
        <v>12</v>
      </c>
      <c r="AT2043" s="17">
        <f t="shared" si="2206"/>
        <v>0.16666666666666669</v>
      </c>
      <c r="AU2043" s="17">
        <f t="shared" si="2241"/>
        <v>0.3</v>
      </c>
      <c r="AV2043" s="17">
        <f t="shared" si="2242"/>
        <v>0.14999999999999997</v>
      </c>
      <c r="AW2043" s="17"/>
      <c r="AX2043" s="17"/>
      <c r="AY2043" s="17"/>
      <c r="AZ2043" s="17">
        <v>6</v>
      </c>
      <c r="BA2043" s="24">
        <v>1</v>
      </c>
      <c r="BB2043" s="9">
        <v>18</v>
      </c>
      <c r="BC2043" s="9">
        <v>0</v>
      </c>
      <c r="BD2043" s="9">
        <f t="shared" si="2189"/>
        <v>1</v>
      </c>
      <c r="BE2043" s="9" t="s">
        <v>4396</v>
      </c>
      <c r="BF2043" s="9">
        <f t="shared" si="2195"/>
        <v>0</v>
      </c>
      <c r="BG2043" s="9">
        <v>1</v>
      </c>
      <c r="BH2043" s="9">
        <v>5</v>
      </c>
      <c r="BI2043" s="9">
        <v>5</v>
      </c>
      <c r="BJ2043" s="9">
        <v>1</v>
      </c>
      <c r="BK2043" s="9">
        <v>3</v>
      </c>
      <c r="BL2043" s="9">
        <v>2</v>
      </c>
      <c r="BM2043" s="9">
        <v>2</v>
      </c>
      <c r="BN2043" s="9">
        <v>10</v>
      </c>
      <c r="BO2043" s="9">
        <v>2</v>
      </c>
      <c r="BP2043" s="9" t="s">
        <v>4487</v>
      </c>
      <c r="BQ2043" s="9">
        <f t="shared" si="2169"/>
        <v>0.6</v>
      </c>
      <c r="BR2043" s="34">
        <f t="shared" si="2236"/>
        <v>0</v>
      </c>
      <c r="BS2043" s="34">
        <f t="shared" si="2236"/>
        <v>0.9</v>
      </c>
      <c r="BT2043" s="9"/>
      <c r="BU2043" s="9"/>
      <c r="BV2043" s="9"/>
      <c r="BW2043" s="9"/>
      <c r="BX2043" s="9"/>
      <c r="BY2043" s="9"/>
      <c r="BZ2043" s="22">
        <f t="shared" si="2181"/>
        <v>0</v>
      </c>
      <c r="CA2043" s="22">
        <f t="shared" si="2182"/>
        <v>6</v>
      </c>
      <c r="CB2043" s="22">
        <f t="shared" si="2183"/>
        <v>0.9</v>
      </c>
      <c r="CC2043" s="22">
        <f t="shared" si="2184"/>
        <v>0</v>
      </c>
      <c r="CD2043" s="22">
        <f t="shared" si="2185"/>
        <v>1</v>
      </c>
      <c r="CK2043" s="23">
        <v>0.89999999999999991</v>
      </c>
      <c r="CL2043" s="23">
        <f t="shared" si="2186"/>
        <v>3</v>
      </c>
      <c r="CM2043" s="23">
        <f t="shared" si="2190"/>
        <v>0.83356985519018179</v>
      </c>
      <c r="CN2043" s="23">
        <f t="shared" si="2191"/>
        <v>0.83237643411426909</v>
      </c>
      <c r="CQ2043" s="4">
        <v>7</v>
      </c>
    </row>
    <row r="2044" spans="1:95" ht="11.25" customHeight="1">
      <c r="A2044" s="9">
        <v>19</v>
      </c>
      <c r="B2044" s="9">
        <v>3</v>
      </c>
      <c r="C2044" s="9" t="str">
        <f t="shared" si="2214"/>
        <v>6</v>
      </c>
      <c r="D2044" s="10" t="s">
        <v>4260</v>
      </c>
      <c r="E2044" s="9">
        <v>17</v>
      </c>
      <c r="F2044" s="9">
        <v>1</v>
      </c>
      <c r="G2044" s="9">
        <v>0</v>
      </c>
      <c r="H2044" s="9">
        <v>0</v>
      </c>
      <c r="I2044" s="9">
        <v>0</v>
      </c>
      <c r="J2044" s="9">
        <v>1</v>
      </c>
      <c r="K2044" s="11">
        <v>25</v>
      </c>
      <c r="L2044" s="9">
        <v>38</v>
      </c>
      <c r="M2044" s="9">
        <v>10</v>
      </c>
      <c r="N2044" s="9"/>
      <c r="O2044" s="17"/>
      <c r="P2044" s="17">
        <f t="shared" si="2187"/>
        <v>1</v>
      </c>
      <c r="Q2044" s="9">
        <v>29</v>
      </c>
      <c r="R2044" s="9"/>
      <c r="S2044" s="9">
        <v>0.34482758620689657</v>
      </c>
      <c r="T2044" s="9">
        <v>67</v>
      </c>
      <c r="U2044" s="9">
        <v>30</v>
      </c>
      <c r="V2044" s="11">
        <v>38</v>
      </c>
      <c r="W2044" s="11">
        <f t="shared" si="2237"/>
        <v>32</v>
      </c>
      <c r="X2044" s="17">
        <f t="shared" si="2192"/>
        <v>30</v>
      </c>
      <c r="Y2044" s="17"/>
      <c r="Z2044" s="9">
        <v>10</v>
      </c>
      <c r="AA2044" s="9"/>
      <c r="AB2044" s="17"/>
      <c r="AC2044" s="17">
        <f t="shared" si="2197"/>
        <v>55</v>
      </c>
      <c r="AD2044" s="17">
        <f t="shared" si="2180"/>
        <v>0.18181818181818182</v>
      </c>
      <c r="AE2044" s="17">
        <v>0.27272727272727271</v>
      </c>
      <c r="AF2044" s="17">
        <f t="shared" si="2188"/>
        <v>10</v>
      </c>
      <c r="AG2044" s="17"/>
      <c r="AH2044" s="9">
        <v>76</v>
      </c>
      <c r="AI2044" s="9"/>
      <c r="AJ2044" s="9"/>
      <c r="AK2044" s="9"/>
      <c r="AL2044" s="9">
        <v>0.3724137931034483</v>
      </c>
      <c r="AM2044" s="9"/>
      <c r="AN2044" s="9">
        <v>0.18181818181818182</v>
      </c>
      <c r="AO2044" s="9"/>
      <c r="AP2044" s="9">
        <v>0.17894736842105266</v>
      </c>
      <c r="AQ2044" s="9">
        <f>+AVERAGE(AL2028:AL2037)</f>
        <v>0.27785661839672726</v>
      </c>
      <c r="AR2044" s="9">
        <f>+AVERAGE(AN2028:AN2037)</f>
        <v>0.27745881137142303</v>
      </c>
      <c r="AS2044" s="17">
        <f t="shared" si="2238"/>
        <v>25</v>
      </c>
      <c r="AT2044" s="17">
        <f t="shared" si="2206"/>
        <v>0.27200000000000002</v>
      </c>
      <c r="AU2044" s="17">
        <f t="shared" si="2241"/>
        <v>0.27272727272727271</v>
      </c>
      <c r="AV2044" s="17">
        <f t="shared" si="2242"/>
        <v>0.13500000000000001</v>
      </c>
      <c r="AW2044" s="17"/>
      <c r="AX2044" s="17"/>
      <c r="AY2044" s="17"/>
      <c r="AZ2044" s="17">
        <v>6</v>
      </c>
      <c r="BA2044" s="24">
        <v>1</v>
      </c>
      <c r="BB2044" s="9">
        <v>18</v>
      </c>
      <c r="BC2044" s="9">
        <v>0</v>
      </c>
      <c r="BD2044" s="9">
        <f t="shared" si="2189"/>
        <v>1</v>
      </c>
      <c r="BE2044" s="9" t="s">
        <v>4396</v>
      </c>
      <c r="BF2044" s="9">
        <f t="shared" si="2195"/>
        <v>0</v>
      </c>
      <c r="BG2044" s="9">
        <v>1</v>
      </c>
      <c r="BH2044" s="9">
        <v>5</v>
      </c>
      <c r="BI2044" s="9">
        <v>5</v>
      </c>
      <c r="BJ2044" s="9">
        <v>1</v>
      </c>
      <c r="BK2044" s="9">
        <v>3</v>
      </c>
      <c r="BL2044" s="9">
        <v>2</v>
      </c>
      <c r="BM2044" s="9">
        <v>2</v>
      </c>
      <c r="BN2044" s="9">
        <v>10</v>
      </c>
      <c r="BO2044" s="9">
        <v>2</v>
      </c>
      <c r="BP2044" s="9" t="s">
        <v>4487</v>
      </c>
      <c r="BQ2044" s="9">
        <f t="shared" si="2169"/>
        <v>0.6</v>
      </c>
      <c r="BR2044" s="34">
        <f t="shared" si="2236"/>
        <v>0</v>
      </c>
      <c r="BS2044" s="34">
        <f t="shared" si="2236"/>
        <v>0.9</v>
      </c>
      <c r="BT2044" s="9"/>
      <c r="BU2044" s="9"/>
      <c r="BV2044" s="9"/>
      <c r="BW2044" s="9"/>
      <c r="BX2044" s="9"/>
      <c r="BY2044" s="9"/>
      <c r="BZ2044" s="22">
        <f t="shared" si="2181"/>
        <v>0</v>
      </c>
      <c r="CA2044" s="22">
        <f t="shared" si="2182"/>
        <v>7</v>
      </c>
      <c r="CB2044" s="22">
        <f t="shared" si="2183"/>
        <v>0.9</v>
      </c>
      <c r="CC2044" s="22">
        <f t="shared" si="2184"/>
        <v>0</v>
      </c>
      <c r="CD2044" s="22">
        <f t="shared" si="2185"/>
        <v>1</v>
      </c>
      <c r="CK2044" s="23">
        <v>0.81818181818181812</v>
      </c>
      <c r="CL2044" s="23">
        <f t="shared" si="2186"/>
        <v>3</v>
      </c>
      <c r="CM2044" s="23">
        <f t="shared" si="2190"/>
        <v>0.83356985519018179</v>
      </c>
      <c r="CN2044" s="23">
        <f t="shared" si="2191"/>
        <v>0.83237643411426909</v>
      </c>
      <c r="CQ2044" s="4">
        <v>5</v>
      </c>
    </row>
    <row r="2045" spans="1:95" ht="11.25" customHeight="1">
      <c r="A2045" s="9">
        <v>19</v>
      </c>
      <c r="B2045" s="9">
        <v>3</v>
      </c>
      <c r="C2045" s="9" t="str">
        <f t="shared" si="2214"/>
        <v>6</v>
      </c>
      <c r="D2045" s="10" t="s">
        <v>4260</v>
      </c>
      <c r="E2045" s="9">
        <v>18</v>
      </c>
      <c r="F2045" s="9">
        <v>1</v>
      </c>
      <c r="G2045" s="9">
        <v>0</v>
      </c>
      <c r="H2045" s="9">
        <v>0</v>
      </c>
      <c r="I2045" s="9">
        <v>0</v>
      </c>
      <c r="J2045" s="9">
        <v>1</v>
      </c>
      <c r="K2045" s="11">
        <v>25</v>
      </c>
      <c r="L2045" s="9">
        <v>42</v>
      </c>
      <c r="M2045" s="9">
        <v>4</v>
      </c>
      <c r="N2045" s="9"/>
      <c r="O2045" s="17"/>
      <c r="P2045" s="17">
        <f t="shared" si="2187"/>
        <v>0</v>
      </c>
      <c r="Q2045" s="9">
        <v>22</v>
      </c>
      <c r="R2045" s="9"/>
      <c r="S2045" s="9">
        <v>0.18181818181818182</v>
      </c>
      <c r="T2045" s="9">
        <v>64</v>
      </c>
      <c r="U2045" s="9">
        <v>25</v>
      </c>
      <c r="V2045" s="11">
        <v>21</v>
      </c>
      <c r="W2045" s="11">
        <f t="shared" si="2237"/>
        <v>38</v>
      </c>
      <c r="X2045" s="17">
        <f t="shared" si="2192"/>
        <v>21</v>
      </c>
      <c r="Y2045" s="17"/>
      <c r="Z2045" s="9">
        <v>4</v>
      </c>
      <c r="AA2045" s="9"/>
      <c r="AB2045" s="17"/>
      <c r="AC2045" s="17">
        <f t="shared" si="2197"/>
        <v>28</v>
      </c>
      <c r="AD2045" s="17">
        <f t="shared" si="2180"/>
        <v>0.14285714285714285</v>
      </c>
      <c r="AE2045" s="17">
        <v>0.18181818181818182</v>
      </c>
      <c r="AF2045" s="17">
        <f t="shared" si="2188"/>
        <v>10</v>
      </c>
      <c r="AG2045" s="17"/>
      <c r="AH2045" s="9">
        <v>56</v>
      </c>
      <c r="AI2045" s="9"/>
      <c r="AJ2045" s="9"/>
      <c r="AK2045" s="9"/>
      <c r="AL2045" s="9">
        <v>0.21818181818181812</v>
      </c>
      <c r="AM2045" s="9"/>
      <c r="AN2045" s="9">
        <v>0.14285714285714285</v>
      </c>
      <c r="AO2045" s="9"/>
      <c r="AP2045" s="9">
        <v>0.13571428571428573</v>
      </c>
      <c r="AQ2045" s="9">
        <f>+AVERAGE(AL2028:AL2037)</f>
        <v>0.27785661839672726</v>
      </c>
      <c r="AR2045" s="9">
        <f>+AVERAGE(AN2028:AN2037)</f>
        <v>0.27745881137142303</v>
      </c>
      <c r="AS2045" s="17">
        <f t="shared" si="2238"/>
        <v>29</v>
      </c>
      <c r="AT2045" s="17">
        <f t="shared" si="2206"/>
        <v>0.3724137931034483</v>
      </c>
      <c r="AU2045" s="17">
        <f t="shared" si="2241"/>
        <v>0.18181818181818182</v>
      </c>
      <c r="AV2045" s="17">
        <f t="shared" si="2242"/>
        <v>0.17894736842105266</v>
      </c>
      <c r="AW2045" s="17"/>
      <c r="AX2045" s="17"/>
      <c r="AY2045" s="17"/>
      <c r="AZ2045" s="17">
        <v>6</v>
      </c>
      <c r="BA2045" s="24">
        <v>1</v>
      </c>
      <c r="BB2045" s="9">
        <v>18</v>
      </c>
      <c r="BC2045" s="9">
        <v>0</v>
      </c>
      <c r="BD2045" s="9">
        <f t="shared" si="2189"/>
        <v>1</v>
      </c>
      <c r="BE2045" s="9" t="s">
        <v>4396</v>
      </c>
      <c r="BF2045" s="9">
        <f t="shared" si="2195"/>
        <v>0</v>
      </c>
      <c r="BG2045" s="9">
        <v>1</v>
      </c>
      <c r="BH2045" s="9">
        <v>5</v>
      </c>
      <c r="BI2045" s="9">
        <v>5</v>
      </c>
      <c r="BJ2045" s="9">
        <v>1</v>
      </c>
      <c r="BK2045" s="9">
        <v>3</v>
      </c>
      <c r="BL2045" s="9">
        <v>2</v>
      </c>
      <c r="BM2045" s="9">
        <v>2</v>
      </c>
      <c r="BN2045" s="9">
        <v>10</v>
      </c>
      <c r="BO2045" s="9">
        <v>2</v>
      </c>
      <c r="BP2045" s="9" t="s">
        <v>4487</v>
      </c>
      <c r="BQ2045" s="9">
        <f t="shared" si="2169"/>
        <v>0.6</v>
      </c>
      <c r="BR2045" s="34">
        <f t="shared" si="2236"/>
        <v>0</v>
      </c>
      <c r="BS2045" s="34">
        <f t="shared" si="2236"/>
        <v>0.9</v>
      </c>
      <c r="BT2045" s="9"/>
      <c r="BU2045" s="9"/>
      <c r="BV2045" s="9"/>
      <c r="BW2045" s="9"/>
      <c r="BX2045" s="9"/>
      <c r="BY2045" s="9"/>
      <c r="BZ2045" s="22">
        <f t="shared" si="2181"/>
        <v>0</v>
      </c>
      <c r="CA2045" s="22">
        <f t="shared" si="2182"/>
        <v>8</v>
      </c>
      <c r="CB2045" s="22">
        <f t="shared" si="2183"/>
        <v>0.9</v>
      </c>
      <c r="CC2045" s="22">
        <f t="shared" si="2184"/>
        <v>0</v>
      </c>
      <c r="CD2045" s="22">
        <f t="shared" si="2185"/>
        <v>1</v>
      </c>
      <c r="CK2045" s="23">
        <v>0.54545454545454541</v>
      </c>
      <c r="CL2045" s="23">
        <f t="shared" si="2186"/>
        <v>3</v>
      </c>
      <c r="CM2045" s="23">
        <f t="shared" si="2190"/>
        <v>0.83356985519018179</v>
      </c>
      <c r="CN2045" s="23">
        <f t="shared" si="2191"/>
        <v>0.83237643411426909</v>
      </c>
      <c r="CQ2045" s="4">
        <v>3</v>
      </c>
    </row>
    <row r="2046" spans="1:95" ht="11.25" customHeight="1">
      <c r="A2046" s="9">
        <v>19</v>
      </c>
      <c r="B2046" s="9">
        <v>3</v>
      </c>
      <c r="C2046" s="9" t="str">
        <f t="shared" si="2214"/>
        <v>6</v>
      </c>
      <c r="D2046" s="10" t="s">
        <v>4260</v>
      </c>
      <c r="E2046" s="9">
        <v>19</v>
      </c>
      <c r="F2046" s="9">
        <v>1</v>
      </c>
      <c r="G2046" s="9">
        <v>0</v>
      </c>
      <c r="H2046" s="9">
        <v>0</v>
      </c>
      <c r="I2046" s="9">
        <v>0</v>
      </c>
      <c r="J2046" s="9">
        <v>1</v>
      </c>
      <c r="K2046" s="11">
        <v>25</v>
      </c>
      <c r="L2046" s="9">
        <v>39</v>
      </c>
      <c r="M2046" s="9">
        <v>6</v>
      </c>
      <c r="N2046" s="9"/>
      <c r="O2046" s="17"/>
      <c r="P2046" s="17">
        <f t="shared" si="2187"/>
        <v>1</v>
      </c>
      <c r="Q2046" s="9">
        <v>25</v>
      </c>
      <c r="R2046" s="9"/>
      <c r="S2046" s="9">
        <v>0.24</v>
      </c>
      <c r="T2046" s="9">
        <v>64</v>
      </c>
      <c r="U2046" s="9">
        <v>25</v>
      </c>
      <c r="V2046" s="11">
        <v>29</v>
      </c>
      <c r="W2046" s="11">
        <f t="shared" si="2237"/>
        <v>21</v>
      </c>
      <c r="X2046" s="17">
        <f t="shared" si="2192"/>
        <v>25</v>
      </c>
      <c r="Y2046" s="17"/>
      <c r="Z2046" s="9">
        <v>10</v>
      </c>
      <c r="AA2046" s="9"/>
      <c r="AB2046" s="17"/>
      <c r="AC2046" s="17">
        <f t="shared" si="2197"/>
        <v>41</v>
      </c>
      <c r="AD2046" s="17">
        <f t="shared" si="2180"/>
        <v>0.24390243902439024</v>
      </c>
      <c r="AE2046" s="17">
        <v>0.14285714285714285</v>
      </c>
      <c r="AF2046" s="17">
        <f t="shared" si="2188"/>
        <v>14</v>
      </c>
      <c r="AG2046" s="17"/>
      <c r="AH2046" s="9">
        <v>66</v>
      </c>
      <c r="AI2046" s="9"/>
      <c r="AJ2046" s="9"/>
      <c r="AK2046" s="9"/>
      <c r="AL2046" s="9">
        <v>0.27200000000000002</v>
      </c>
      <c r="AM2046" s="9"/>
      <c r="AN2046" s="9">
        <v>0.24390243902439024</v>
      </c>
      <c r="AO2046" s="9"/>
      <c r="AP2046" s="9">
        <v>6.0606060606060608E-2</v>
      </c>
      <c r="AQ2046" s="9">
        <f>+AVERAGE(AL2028:AL2037)</f>
        <v>0.27785661839672726</v>
      </c>
      <c r="AR2046" s="9">
        <f>+AVERAGE(AN2028:AN2037)</f>
        <v>0.27745881137142303</v>
      </c>
      <c r="AS2046" s="17">
        <f t="shared" si="2238"/>
        <v>22</v>
      </c>
      <c r="AT2046" s="17">
        <f t="shared" si="2206"/>
        <v>0.21818181818181812</v>
      </c>
      <c r="AU2046" s="17">
        <f t="shared" si="2241"/>
        <v>0.14285714285714285</v>
      </c>
      <c r="AV2046" s="17">
        <f t="shared" si="2242"/>
        <v>0.13571428571428573</v>
      </c>
      <c r="AW2046" s="17"/>
      <c r="AX2046" s="17"/>
      <c r="AY2046" s="17"/>
      <c r="AZ2046" s="17">
        <v>6</v>
      </c>
      <c r="BA2046" s="24">
        <v>1</v>
      </c>
      <c r="BB2046" s="9">
        <v>18</v>
      </c>
      <c r="BC2046" s="9">
        <v>0</v>
      </c>
      <c r="BD2046" s="9">
        <f t="shared" si="2189"/>
        <v>1</v>
      </c>
      <c r="BE2046" s="9" t="s">
        <v>4396</v>
      </c>
      <c r="BF2046" s="9">
        <f t="shared" si="2195"/>
        <v>0</v>
      </c>
      <c r="BG2046" s="9">
        <v>1</v>
      </c>
      <c r="BH2046" s="9">
        <v>5</v>
      </c>
      <c r="BI2046" s="9">
        <v>5</v>
      </c>
      <c r="BJ2046" s="9">
        <v>1</v>
      </c>
      <c r="BK2046" s="9">
        <v>3</v>
      </c>
      <c r="BL2046" s="9">
        <v>2</v>
      </c>
      <c r="BM2046" s="9">
        <v>2</v>
      </c>
      <c r="BN2046" s="9">
        <v>10</v>
      </c>
      <c r="BO2046" s="9">
        <v>2</v>
      </c>
      <c r="BP2046" s="9" t="s">
        <v>4487</v>
      </c>
      <c r="BQ2046" s="9">
        <f t="shared" si="2169"/>
        <v>0.6</v>
      </c>
      <c r="BR2046" s="34">
        <f t="shared" si="2236"/>
        <v>0</v>
      </c>
      <c r="BS2046" s="34">
        <f t="shared" si="2236"/>
        <v>0.9</v>
      </c>
      <c r="BT2046" s="9"/>
      <c r="BU2046" s="9"/>
      <c r="BV2046" s="9"/>
      <c r="BW2046" s="9"/>
      <c r="BX2046" s="9"/>
      <c r="BY2046" s="9"/>
      <c r="BZ2046" s="22">
        <f t="shared" si="2181"/>
        <v>0</v>
      </c>
      <c r="CA2046" s="22">
        <f t="shared" si="2182"/>
        <v>9</v>
      </c>
      <c r="CB2046" s="22">
        <f t="shared" si="2183"/>
        <v>0.9</v>
      </c>
      <c r="CC2046" s="22">
        <f t="shared" si="2184"/>
        <v>0</v>
      </c>
      <c r="CD2046" s="22">
        <f t="shared" si="2185"/>
        <v>1</v>
      </c>
      <c r="CK2046" s="23">
        <v>0.42857142857142855</v>
      </c>
      <c r="CL2046" s="23">
        <f t="shared" si="2186"/>
        <v>3</v>
      </c>
      <c r="CM2046" s="23">
        <f t="shared" si="2190"/>
        <v>0.83356985519018179</v>
      </c>
      <c r="CN2046" s="23">
        <f t="shared" si="2191"/>
        <v>0.83237643411426909</v>
      </c>
      <c r="CQ2046" s="4">
        <v>7</v>
      </c>
    </row>
    <row r="2047" spans="1:95" ht="11.25" customHeight="1">
      <c r="A2047" s="9">
        <v>19</v>
      </c>
      <c r="B2047" s="9">
        <v>3</v>
      </c>
      <c r="C2047" s="9" t="str">
        <f t="shared" si="2214"/>
        <v>6</v>
      </c>
      <c r="D2047" s="10" t="s">
        <v>4260</v>
      </c>
      <c r="E2047" s="9">
        <v>20</v>
      </c>
      <c r="F2047" s="9">
        <v>1</v>
      </c>
      <c r="G2047" s="9">
        <v>0</v>
      </c>
      <c r="H2047" s="9">
        <v>0</v>
      </c>
      <c r="I2047" s="9">
        <v>0</v>
      </c>
      <c r="J2047" s="9">
        <v>1</v>
      </c>
      <c r="K2047" s="11">
        <v>25</v>
      </c>
      <c r="L2047" s="9">
        <v>39</v>
      </c>
      <c r="M2047" s="9">
        <v>9</v>
      </c>
      <c r="N2047" s="17">
        <f>SUM(M2038:M2047)</f>
        <v>49</v>
      </c>
      <c r="O2047" s="17"/>
      <c r="P2047" s="17">
        <f t="shared" si="2187"/>
        <v>1</v>
      </c>
      <c r="Q2047" s="9">
        <v>35</v>
      </c>
      <c r="R2047" s="9"/>
      <c r="S2047" s="9">
        <v>0.25714285714285712</v>
      </c>
      <c r="T2047" s="9">
        <v>74</v>
      </c>
      <c r="U2047" s="9">
        <v>35</v>
      </c>
      <c r="V2047" s="11">
        <v>39</v>
      </c>
      <c r="W2047" s="11">
        <f t="shared" si="2237"/>
        <v>29</v>
      </c>
      <c r="X2047" s="17">
        <f t="shared" si="2192"/>
        <v>35</v>
      </c>
      <c r="Y2047" s="17"/>
      <c r="Z2047" s="9">
        <v>18</v>
      </c>
      <c r="AA2047" s="17">
        <f>SUM(Z2038:Z2047)</f>
        <v>120</v>
      </c>
      <c r="AB2047" s="17"/>
      <c r="AC2047" s="17">
        <f t="shared" si="2197"/>
        <v>72</v>
      </c>
      <c r="AD2047" s="17">
        <f t="shared" si="2180"/>
        <v>0.25</v>
      </c>
      <c r="AE2047" s="17">
        <v>0.24390243902439024</v>
      </c>
      <c r="AF2047" s="17">
        <f t="shared" si="2188"/>
        <v>19</v>
      </c>
      <c r="AG2047" s="17">
        <f>+SUM(AF2038:AF2047)</f>
        <v>171</v>
      </c>
      <c r="AH2047" s="9">
        <v>87</v>
      </c>
      <c r="AI2047" s="9"/>
      <c r="AJ2047" s="9"/>
      <c r="AK2047" s="9"/>
      <c r="AL2047" s="9">
        <v>0.25142857142857139</v>
      </c>
      <c r="AM2047" s="9"/>
      <c r="AN2047" s="9">
        <v>0.25</v>
      </c>
      <c r="AO2047" s="9"/>
      <c r="AP2047" s="9">
        <v>0.17011494252873566</v>
      </c>
      <c r="AQ2047" s="9">
        <f>+AVERAGE(AL2028:AL2037)</f>
        <v>0.27785661839672726</v>
      </c>
      <c r="AR2047" s="9">
        <f>+AVERAGE(AN2028:AN2037)</f>
        <v>0.27745881137142303</v>
      </c>
      <c r="AS2047" s="17">
        <f t="shared" si="2238"/>
        <v>25</v>
      </c>
      <c r="AT2047" s="17">
        <f t="shared" si="2206"/>
        <v>0.27200000000000002</v>
      </c>
      <c r="AU2047" s="17">
        <f t="shared" si="2241"/>
        <v>0.24390243902439024</v>
      </c>
      <c r="AV2047" s="17">
        <f t="shared" si="2242"/>
        <v>6.0606060606060608E-2</v>
      </c>
      <c r="AW2047" s="17"/>
      <c r="AX2047" s="17"/>
      <c r="AY2047" s="17"/>
      <c r="AZ2047" s="17">
        <v>6</v>
      </c>
      <c r="BA2047" s="24">
        <v>1</v>
      </c>
      <c r="BB2047" s="9">
        <v>18</v>
      </c>
      <c r="BC2047" s="9">
        <v>0</v>
      </c>
      <c r="BD2047" s="9">
        <f t="shared" si="2189"/>
        <v>1</v>
      </c>
      <c r="BE2047" s="9" t="s">
        <v>4396</v>
      </c>
      <c r="BF2047" s="9">
        <f t="shared" si="2195"/>
        <v>0</v>
      </c>
      <c r="BG2047" s="9">
        <v>1</v>
      </c>
      <c r="BH2047" s="9">
        <v>5</v>
      </c>
      <c r="BI2047" s="9">
        <v>5</v>
      </c>
      <c r="BJ2047" s="9">
        <v>1</v>
      </c>
      <c r="BK2047" s="9">
        <v>3</v>
      </c>
      <c r="BL2047" s="9">
        <v>2</v>
      </c>
      <c r="BM2047" s="9">
        <v>2</v>
      </c>
      <c r="BN2047" s="9">
        <v>10</v>
      </c>
      <c r="BO2047" s="9">
        <v>2</v>
      </c>
      <c r="BP2047" s="9" t="s">
        <v>4487</v>
      </c>
      <c r="BQ2047" s="9">
        <f t="shared" ref="BQ2047:BQ2091" si="2243">SUM(BD2047,BD2069,BD2091,BD2113,BD2135)/5</f>
        <v>0.6</v>
      </c>
      <c r="BR2047" s="34">
        <f t="shared" si="2236"/>
        <v>0</v>
      </c>
      <c r="BS2047" s="34">
        <f t="shared" si="2236"/>
        <v>0.9</v>
      </c>
      <c r="BT2047" s="9"/>
      <c r="BU2047" s="9"/>
      <c r="BV2047" s="9"/>
      <c r="BW2047" s="9">
        <f>SUM(AF2038:AF2047)</f>
        <v>171</v>
      </c>
      <c r="BX2047" s="9"/>
      <c r="BY2047" s="9">
        <f t="shared" ref="BY2047" si="2244">SUM(BW2037,BW2047)</f>
        <v>383</v>
      </c>
      <c r="BZ2047" s="22">
        <f t="shared" si="2181"/>
        <v>0</v>
      </c>
      <c r="CA2047" s="22">
        <f t="shared" si="2182"/>
        <v>10</v>
      </c>
      <c r="CB2047" s="22">
        <f t="shared" si="2183"/>
        <v>0.9</v>
      </c>
      <c r="CC2047" s="22">
        <f t="shared" si="2184"/>
        <v>0</v>
      </c>
      <c r="CD2047" s="22">
        <f t="shared" si="2185"/>
        <v>1</v>
      </c>
      <c r="CK2047" s="23">
        <v>0.73170731707317072</v>
      </c>
      <c r="CL2047" s="23">
        <f t="shared" si="2186"/>
        <v>3</v>
      </c>
      <c r="CM2047" s="23">
        <f t="shared" si="2190"/>
        <v>0.83356985519018179</v>
      </c>
      <c r="CN2047" s="23">
        <f t="shared" si="2191"/>
        <v>0.83237643411426909</v>
      </c>
      <c r="CQ2047" s="4">
        <v>7</v>
      </c>
    </row>
    <row r="2048" spans="1:95" ht="11.25" customHeight="1">
      <c r="A2048" s="9">
        <v>19</v>
      </c>
      <c r="B2048" s="9">
        <v>4</v>
      </c>
      <c r="C2048" s="9" t="str">
        <f t="shared" si="2214"/>
        <v>32</v>
      </c>
      <c r="D2048" s="10" t="s">
        <v>4261</v>
      </c>
      <c r="E2048" s="9">
        <v>-2</v>
      </c>
      <c r="F2048" s="9">
        <v>1</v>
      </c>
      <c r="G2048" s="9">
        <v>0</v>
      </c>
      <c r="H2048" s="9">
        <v>0</v>
      </c>
      <c r="I2048" s="9">
        <v>0</v>
      </c>
      <c r="J2048" s="9">
        <v>0</v>
      </c>
      <c r="K2048" s="11">
        <v>25</v>
      </c>
      <c r="L2048" s="9">
        <v>50</v>
      </c>
      <c r="M2048" s="9">
        <v>7</v>
      </c>
      <c r="N2048" s="9"/>
      <c r="O2048" s="17"/>
      <c r="P2048" s="17">
        <f t="shared" si="2187"/>
        <v>1</v>
      </c>
      <c r="Q2048" s="9">
        <v>35</v>
      </c>
      <c r="R2048" s="9"/>
      <c r="S2048" s="9">
        <v>0.2</v>
      </c>
      <c r="T2048" s="9">
        <v>85</v>
      </c>
      <c r="U2048" s="9">
        <v>40</v>
      </c>
      <c r="V2048" s="11">
        <v>30</v>
      </c>
      <c r="W2048" s="18"/>
      <c r="X2048" s="17">
        <f t="shared" si="2192"/>
        <v>30</v>
      </c>
      <c r="Y2048" s="17"/>
      <c r="Z2048" s="9">
        <v>0</v>
      </c>
      <c r="AA2048" s="9"/>
      <c r="AB2048" s="17"/>
      <c r="AC2048" s="17">
        <f>AC2026</f>
        <v>43</v>
      </c>
      <c r="AD2048" s="17">
        <f t="shared" si="2180"/>
        <v>0</v>
      </c>
      <c r="AE2048" s="17"/>
      <c r="AF2048" s="17">
        <f t="shared" si="2188"/>
        <v>3</v>
      </c>
      <c r="AG2048" s="17"/>
      <c r="AH2048" s="9">
        <v>58</v>
      </c>
      <c r="AI2048" s="9"/>
      <c r="AJ2048" s="9"/>
      <c r="AK2048" s="9"/>
      <c r="AL2048" s="9">
        <v>0</v>
      </c>
      <c r="AM2048" s="9"/>
      <c r="AN2048" s="9">
        <v>0</v>
      </c>
      <c r="AO2048" s="9"/>
      <c r="AP2048" s="9">
        <v>0.35172413793103452</v>
      </c>
      <c r="AQ2048" s="22"/>
      <c r="AR2048" s="22"/>
      <c r="AS2048" s="17"/>
      <c r="AT2048" s="17"/>
      <c r="AU2048" s="17"/>
      <c r="AV2048" s="17"/>
      <c r="AW2048" s="17"/>
      <c r="AX2048" s="17"/>
      <c r="AY2048" s="17"/>
      <c r="AZ2048" s="17">
        <v>5</v>
      </c>
      <c r="BA2048" s="24">
        <v>0.83333333333333337</v>
      </c>
      <c r="BB2048" s="9">
        <v>20</v>
      </c>
      <c r="BC2048" s="9">
        <v>1</v>
      </c>
      <c r="BD2048" s="9">
        <f t="shared" si="2189"/>
        <v>0</v>
      </c>
      <c r="BE2048" s="9" t="s">
        <v>4488</v>
      </c>
      <c r="BF2048" s="9">
        <f t="shared" si="2195"/>
        <v>0</v>
      </c>
      <c r="BG2048" s="9">
        <v>2</v>
      </c>
      <c r="BH2048" s="9">
        <v>3</v>
      </c>
      <c r="BI2048" s="9">
        <v>3</v>
      </c>
      <c r="BJ2048" s="9">
        <v>1</v>
      </c>
      <c r="BK2048" s="9">
        <v>2</v>
      </c>
      <c r="BL2048" s="9">
        <v>3</v>
      </c>
      <c r="BM2048" s="9">
        <v>1</v>
      </c>
      <c r="BN2048" s="9">
        <v>0</v>
      </c>
      <c r="BO2048" s="9">
        <v>0</v>
      </c>
      <c r="BP2048" s="9">
        <v>0</v>
      </c>
      <c r="BQ2048" s="22"/>
      <c r="BR2048" s="34">
        <f>BR2026</f>
        <v>0</v>
      </c>
      <c r="BS2048" s="34">
        <f>BS2026</f>
        <v>0.9</v>
      </c>
      <c r="BT2048" s="22"/>
      <c r="BU2048" s="22"/>
      <c r="BV2048" s="22"/>
      <c r="BW2048" s="22"/>
      <c r="BX2048" s="22"/>
      <c r="BY2048" s="22"/>
      <c r="BZ2048" s="22">
        <f t="shared" si="2181"/>
        <v>0</v>
      </c>
      <c r="CA2048" s="22">
        <f t="shared" si="2182"/>
        <v>0</v>
      </c>
      <c r="CB2048" s="22">
        <f t="shared" si="2183"/>
        <v>0</v>
      </c>
      <c r="CC2048" s="22">
        <f t="shared" si="2184"/>
        <v>0.9</v>
      </c>
      <c r="CD2048" s="22">
        <f t="shared" si="2185"/>
        <v>0</v>
      </c>
      <c r="CK2048" s="23" t="s">
        <v>2085</v>
      </c>
      <c r="CL2048" s="23">
        <f t="shared" si="2186"/>
        <v>4</v>
      </c>
      <c r="CM2048" s="23" t="str">
        <f t="shared" si="2190"/>
        <v/>
      </c>
      <c r="CN2048" s="23" t="str">
        <f t="shared" si="2191"/>
        <v/>
      </c>
      <c r="CQ2048" s="4">
        <v>0</v>
      </c>
    </row>
    <row r="2049" spans="1:95" ht="11.25" customHeight="1">
      <c r="A2049" s="9">
        <v>19</v>
      </c>
      <c r="B2049" s="9">
        <v>4</v>
      </c>
      <c r="C2049" s="9" t="str">
        <f t="shared" si="2214"/>
        <v>32</v>
      </c>
      <c r="D2049" s="10" t="s">
        <v>4261</v>
      </c>
      <c r="E2049" s="9">
        <v>-1</v>
      </c>
      <c r="F2049" s="9">
        <v>1</v>
      </c>
      <c r="G2049" s="9">
        <v>0</v>
      </c>
      <c r="H2049" s="9">
        <v>0</v>
      </c>
      <c r="I2049" s="9">
        <v>0</v>
      </c>
      <c r="J2049" s="9">
        <v>0</v>
      </c>
      <c r="K2049" s="11">
        <v>25</v>
      </c>
      <c r="L2049" s="9">
        <v>60</v>
      </c>
      <c r="M2049" s="9">
        <v>5</v>
      </c>
      <c r="N2049" s="9"/>
      <c r="O2049" s="17"/>
      <c r="P2049" s="17">
        <f t="shared" si="2187"/>
        <v>2</v>
      </c>
      <c r="Q2049" s="9">
        <v>19</v>
      </c>
      <c r="R2049" s="9"/>
      <c r="S2049" s="9">
        <v>0.26315789473684209</v>
      </c>
      <c r="T2049" s="9">
        <v>79</v>
      </c>
      <c r="U2049" s="9">
        <v>35</v>
      </c>
      <c r="V2049" s="11">
        <v>30</v>
      </c>
      <c r="W2049" s="11">
        <f>V2048</f>
        <v>30</v>
      </c>
      <c r="X2049" s="17">
        <f t="shared" si="2192"/>
        <v>30</v>
      </c>
      <c r="Y2049" s="17"/>
      <c r="Z2049" s="9">
        <v>0</v>
      </c>
      <c r="AA2049" s="9"/>
      <c r="AB2049" s="17"/>
      <c r="AC2049" s="17">
        <f t="shared" si="2197"/>
        <v>49</v>
      </c>
      <c r="AD2049" s="17">
        <f t="shared" si="2180"/>
        <v>0</v>
      </c>
      <c r="AE2049" s="17">
        <v>0</v>
      </c>
      <c r="AF2049" s="17">
        <f t="shared" si="2188"/>
        <v>5</v>
      </c>
      <c r="AG2049" s="17"/>
      <c r="AH2049" s="9">
        <v>80</v>
      </c>
      <c r="AI2049" s="9"/>
      <c r="AJ2049" s="9"/>
      <c r="AK2049" s="9"/>
      <c r="AL2049" s="9">
        <v>0.35789473684210527</v>
      </c>
      <c r="AM2049" s="9"/>
      <c r="AN2049" s="9">
        <v>0</v>
      </c>
      <c r="AO2049" s="9"/>
      <c r="AP2049" s="9">
        <v>0.28999999999999998</v>
      </c>
      <c r="AQ2049" s="9"/>
      <c r="AR2049" s="9"/>
      <c r="AS2049" s="17">
        <f>+Q2048</f>
        <v>35</v>
      </c>
      <c r="AT2049" s="17">
        <f t="shared" ref="AT2049" si="2245">+AL2048</f>
        <v>0</v>
      </c>
      <c r="AU2049" s="17">
        <f t="shared" ref="AU2049" si="2246">+AN2048</f>
        <v>0</v>
      </c>
      <c r="AV2049" s="17">
        <f t="shared" ref="AV2049" si="2247">+AP2048</f>
        <v>0.35172413793103452</v>
      </c>
      <c r="AW2049" s="17"/>
      <c r="AX2049" s="17"/>
      <c r="AY2049" s="17"/>
      <c r="AZ2049" s="17">
        <v>5</v>
      </c>
      <c r="BA2049" s="24">
        <v>0.83333333333333337</v>
      </c>
      <c r="BB2049" s="9">
        <v>20</v>
      </c>
      <c r="BC2049" s="9">
        <v>1</v>
      </c>
      <c r="BD2049" s="9">
        <f t="shared" si="2189"/>
        <v>0</v>
      </c>
      <c r="BE2049" s="9" t="s">
        <v>4488</v>
      </c>
      <c r="BF2049" s="9">
        <f t="shared" si="2195"/>
        <v>0</v>
      </c>
      <c r="BG2049" s="9">
        <v>2</v>
      </c>
      <c r="BH2049" s="9">
        <v>3</v>
      </c>
      <c r="BI2049" s="9">
        <v>3</v>
      </c>
      <c r="BJ2049" s="9">
        <v>1</v>
      </c>
      <c r="BK2049" s="9">
        <v>2</v>
      </c>
      <c r="BL2049" s="9">
        <v>3</v>
      </c>
      <c r="BM2049" s="9">
        <v>1</v>
      </c>
      <c r="BN2049" s="9">
        <v>0</v>
      </c>
      <c r="BO2049" s="9">
        <v>0</v>
      </c>
      <c r="BP2049" s="9">
        <v>0</v>
      </c>
      <c r="BQ2049" s="9">
        <f t="shared" ref="BQ2049" si="2248">SUM(BD2049,BD2071,BD2093,BD2115,BD2137)/5</f>
        <v>0.4</v>
      </c>
      <c r="BR2049" s="34">
        <f t="shared" ref="BR2049:BS2068" si="2249">BR2027</f>
        <v>0</v>
      </c>
      <c r="BS2049" s="34">
        <f t="shared" si="2249"/>
        <v>0.9</v>
      </c>
      <c r="BT2049" s="9"/>
      <c r="BU2049" s="9"/>
      <c r="BV2049" s="9"/>
      <c r="BW2049" s="9"/>
      <c r="BX2049" s="9"/>
      <c r="BY2049" s="9"/>
      <c r="BZ2049" s="22">
        <f t="shared" si="2181"/>
        <v>0</v>
      </c>
      <c r="CA2049" s="22">
        <f t="shared" si="2182"/>
        <v>0</v>
      </c>
      <c r="CB2049" s="22">
        <f t="shared" si="2183"/>
        <v>0</v>
      </c>
      <c r="CC2049" s="22">
        <f t="shared" si="2184"/>
        <v>0.9</v>
      </c>
      <c r="CD2049" s="22">
        <f t="shared" si="2185"/>
        <v>0</v>
      </c>
      <c r="CK2049" s="23">
        <v>0</v>
      </c>
      <c r="CL2049" s="23">
        <f t="shared" si="2186"/>
        <v>4</v>
      </c>
      <c r="CM2049" s="23" t="str">
        <f t="shared" si="2190"/>
        <v/>
      </c>
      <c r="CN2049" s="23" t="str">
        <f t="shared" si="2191"/>
        <v/>
      </c>
      <c r="CQ2049" s="4">
        <v>1</v>
      </c>
    </row>
    <row r="2050" spans="1:95" ht="11.25" customHeight="1">
      <c r="A2050" s="9">
        <v>19</v>
      </c>
      <c r="B2050" s="9">
        <v>4</v>
      </c>
      <c r="C2050" s="9" t="str">
        <f t="shared" si="2214"/>
        <v>32</v>
      </c>
      <c r="D2050" s="10" t="s">
        <v>4261</v>
      </c>
      <c r="E2050" s="9">
        <v>1</v>
      </c>
      <c r="F2050" s="9">
        <v>1</v>
      </c>
      <c r="G2050" s="9">
        <v>0</v>
      </c>
      <c r="H2050" s="9">
        <v>0</v>
      </c>
      <c r="I2050" s="9">
        <v>0</v>
      </c>
      <c r="J2050" s="9">
        <v>0</v>
      </c>
      <c r="K2050" s="11">
        <v>25</v>
      </c>
      <c r="L2050" s="9">
        <v>75</v>
      </c>
      <c r="M2050" s="9">
        <v>1</v>
      </c>
      <c r="N2050" s="17">
        <f>SUM(M2050:M2050)</f>
        <v>1</v>
      </c>
      <c r="O2050" s="17"/>
      <c r="P2050" s="17">
        <f t="shared" si="2187"/>
        <v>0</v>
      </c>
      <c r="Q2050" s="9">
        <v>11</v>
      </c>
      <c r="R2050" s="9"/>
      <c r="S2050" s="9">
        <v>9.0909090909090912E-2</v>
      </c>
      <c r="T2050" s="9">
        <v>86</v>
      </c>
      <c r="U2050" s="9">
        <v>40</v>
      </c>
      <c r="V2050" s="11">
        <v>30</v>
      </c>
      <c r="W2050" s="11">
        <f t="shared" ref="W2050:W2069" si="2250">V2049</f>
        <v>30</v>
      </c>
      <c r="X2050" s="17">
        <f t="shared" si="2192"/>
        <v>30</v>
      </c>
      <c r="Y2050" s="17"/>
      <c r="Z2050" s="9">
        <v>0</v>
      </c>
      <c r="AA2050" s="17">
        <f>SUM(Z2050:Z2050)</f>
        <v>0</v>
      </c>
      <c r="AB2050" s="17"/>
      <c r="AC2050" s="17">
        <f t="shared" si="2197"/>
        <v>54</v>
      </c>
      <c r="AD2050" s="17">
        <f t="shared" ref="AD2050:AD2113" si="2251">+IF(AC2050&gt;0,Z2050/AC2050,"")</f>
        <v>0</v>
      </c>
      <c r="AE2050" s="17">
        <v>0</v>
      </c>
      <c r="AF2050" s="17">
        <f t="shared" si="2188"/>
        <v>9</v>
      </c>
      <c r="AG2050" s="17"/>
      <c r="AH2050" s="9">
        <v>93</v>
      </c>
      <c r="AI2050" s="9"/>
      <c r="AJ2050" s="9"/>
      <c r="AK2050" s="9"/>
      <c r="AL2050" s="9">
        <v>0.54545454545454553</v>
      </c>
      <c r="AM2050" s="9"/>
      <c r="AN2050" s="9">
        <v>0</v>
      </c>
      <c r="AO2050" s="9"/>
      <c r="AP2050" s="9">
        <v>0.27526881720430108</v>
      </c>
      <c r="AQ2050" s="9"/>
      <c r="AR2050" s="9"/>
      <c r="AZ2050">
        <v>5</v>
      </c>
      <c r="BA2050" s="24">
        <v>0.83333333333333337</v>
      </c>
      <c r="BB2050" s="9">
        <v>20</v>
      </c>
      <c r="BC2050" s="9">
        <v>1</v>
      </c>
      <c r="BD2050" s="9">
        <f t="shared" si="2189"/>
        <v>0</v>
      </c>
      <c r="BE2050" s="9" t="s">
        <v>4488</v>
      </c>
      <c r="BF2050" s="9">
        <f t="shared" si="2195"/>
        <v>0</v>
      </c>
      <c r="BG2050" s="9">
        <v>2</v>
      </c>
      <c r="BH2050" s="9">
        <v>3</v>
      </c>
      <c r="BI2050" s="9">
        <v>3</v>
      </c>
      <c r="BJ2050" s="9">
        <v>1</v>
      </c>
      <c r="BK2050" s="9">
        <v>2</v>
      </c>
      <c r="BL2050" s="9">
        <v>3</v>
      </c>
      <c r="BM2050" s="9">
        <v>1</v>
      </c>
      <c r="BN2050" s="9">
        <v>0</v>
      </c>
      <c r="BO2050" s="9">
        <v>0</v>
      </c>
      <c r="BP2050" s="9">
        <v>0</v>
      </c>
      <c r="BQ2050" s="9">
        <f t="shared" si="2243"/>
        <v>0.4</v>
      </c>
      <c r="BR2050" s="34">
        <f t="shared" si="2249"/>
        <v>0</v>
      </c>
      <c r="BS2050" s="34">
        <f t="shared" si="2249"/>
        <v>0.9</v>
      </c>
      <c r="BT2050" s="9"/>
      <c r="BU2050" s="9"/>
      <c r="BV2050" s="9"/>
      <c r="BW2050" s="9"/>
      <c r="BX2050" s="9"/>
      <c r="BY2050" s="9"/>
      <c r="BZ2050" s="22">
        <f t="shared" ref="BZ2050:BZ2113" si="2252">+IF(AND(E2050&gt;0,E2050&lt;11),E2050,0)</f>
        <v>1</v>
      </c>
      <c r="CA2050" s="22">
        <f t="shared" ref="CA2050:CA2113" si="2253">+IF(AND(E2050&gt;10,E2050&lt;21),E2050-10,0)</f>
        <v>0</v>
      </c>
      <c r="CB2050" s="22">
        <f t="shared" ref="CB2050:CB2113" si="2254">+IF(E2050&gt;10,BS2050,0)</f>
        <v>0</v>
      </c>
      <c r="CC2050" s="22">
        <f t="shared" ref="CC2050:CC2113" si="2255">+IF(E2050&lt;11,BS2050,0)</f>
        <v>0.9</v>
      </c>
      <c r="CD2050" s="22">
        <f t="shared" ref="CD2050:CD2113" si="2256">+IF(E2050&gt;10,1,0)</f>
        <v>0</v>
      </c>
      <c r="CK2050" s="23">
        <v>0</v>
      </c>
      <c r="CL2050" s="23">
        <f t="shared" ref="CL2050:CL2113" si="2257">+IF(F2050&gt;=0,F2050*B2050,"")</f>
        <v>4</v>
      </c>
      <c r="CM2050" s="23" t="str">
        <f t="shared" si="2190"/>
        <v/>
      </c>
      <c r="CN2050" s="23" t="str">
        <f t="shared" si="2191"/>
        <v/>
      </c>
      <c r="CQ2050" s="4">
        <v>1</v>
      </c>
    </row>
    <row r="2051" spans="1:95" ht="11.25" customHeight="1">
      <c r="A2051" s="9">
        <v>19</v>
      </c>
      <c r="B2051" s="9">
        <v>4</v>
      </c>
      <c r="C2051" s="9" t="str">
        <f t="shared" si="2214"/>
        <v>32</v>
      </c>
      <c r="D2051" s="10" t="s">
        <v>4261</v>
      </c>
      <c r="E2051" s="9">
        <v>2</v>
      </c>
      <c r="F2051" s="9">
        <v>1</v>
      </c>
      <c r="G2051" s="9">
        <v>0</v>
      </c>
      <c r="H2051" s="9">
        <v>0</v>
      </c>
      <c r="I2051" s="9">
        <v>0</v>
      </c>
      <c r="J2051" s="9">
        <v>0</v>
      </c>
      <c r="K2051" s="11">
        <v>25</v>
      </c>
      <c r="L2051" s="9">
        <v>61</v>
      </c>
      <c r="M2051" s="9">
        <v>2</v>
      </c>
      <c r="N2051" s="17">
        <f>SUM(M2050:M2051)</f>
        <v>3</v>
      </c>
      <c r="O2051" s="17"/>
      <c r="P2051" s="17">
        <f t="shared" ref="P2051:P2114" si="2258">+IF(M2051&lt;5,0,IF(M2051&gt;5,1,2))</f>
        <v>0</v>
      </c>
      <c r="Q2051" s="9">
        <v>8</v>
      </c>
      <c r="R2051" s="9"/>
      <c r="S2051" s="9">
        <v>0.25</v>
      </c>
      <c r="T2051" s="9">
        <v>69</v>
      </c>
      <c r="U2051" s="9">
        <v>30</v>
      </c>
      <c r="V2051" s="11">
        <v>30</v>
      </c>
      <c r="W2051" s="11">
        <f t="shared" si="2250"/>
        <v>30</v>
      </c>
      <c r="X2051" s="17">
        <f t="shared" si="2192"/>
        <v>30</v>
      </c>
      <c r="Y2051" s="17"/>
      <c r="Z2051" s="9">
        <v>4</v>
      </c>
      <c r="AA2051" s="17">
        <f>SUM(Z2050:Z2051)</f>
        <v>4</v>
      </c>
      <c r="AB2051" s="17"/>
      <c r="AC2051" s="17">
        <f t="shared" si="2197"/>
        <v>54</v>
      </c>
      <c r="AD2051" s="17">
        <f t="shared" si="2251"/>
        <v>7.407407407407407E-2</v>
      </c>
      <c r="AE2051" s="17">
        <v>0</v>
      </c>
      <c r="AF2051" s="17">
        <f t="shared" ref="AF2051:AF2114" si="2259">10-M2051+Z2051</f>
        <v>12</v>
      </c>
      <c r="AG2051" s="17"/>
      <c r="AH2051" s="9">
        <v>96</v>
      </c>
      <c r="AI2051" s="9"/>
      <c r="AJ2051" s="9"/>
      <c r="AK2051" s="9"/>
      <c r="AL2051" s="9">
        <v>0.25</v>
      </c>
      <c r="AM2051" s="9"/>
      <c r="AN2051" s="9">
        <v>7.407407407407407E-2</v>
      </c>
      <c r="AO2051" s="9"/>
      <c r="AP2051" s="9">
        <v>0.21666666666666665</v>
      </c>
      <c r="AQ2051" s="9"/>
      <c r="AR2051" s="9"/>
      <c r="AS2051" s="17">
        <f t="shared" ref="AS2051:AS2069" si="2260">+Q2050</f>
        <v>11</v>
      </c>
      <c r="AT2051" s="17">
        <f t="shared" si="2206"/>
        <v>0.54545454545454553</v>
      </c>
      <c r="AU2051" s="17">
        <f t="shared" ref="AU2051:AU2059" si="2261">+AN2050</f>
        <v>0</v>
      </c>
      <c r="AV2051" s="17">
        <f t="shared" ref="AV2051:AV2059" si="2262">+AP2050</f>
        <v>0.27526881720430108</v>
      </c>
      <c r="AW2051" s="17"/>
      <c r="AX2051" s="17"/>
      <c r="AY2051" s="17"/>
      <c r="AZ2051" s="17">
        <v>5</v>
      </c>
      <c r="BA2051" s="24">
        <v>0.83333333333333337</v>
      </c>
      <c r="BB2051" s="9">
        <v>20</v>
      </c>
      <c r="BC2051" s="9">
        <v>1</v>
      </c>
      <c r="BD2051" s="9">
        <f t="shared" ref="BD2051:BD2114" si="2263">IF(BC2051=0, 1, 0)</f>
        <v>0</v>
      </c>
      <c r="BE2051" s="9" t="s">
        <v>4488</v>
      </c>
      <c r="BF2051" s="9">
        <f t="shared" si="2195"/>
        <v>0</v>
      </c>
      <c r="BG2051" s="9">
        <v>2</v>
      </c>
      <c r="BH2051" s="9">
        <v>3</v>
      </c>
      <c r="BI2051" s="9">
        <v>3</v>
      </c>
      <c r="BJ2051" s="9">
        <v>1</v>
      </c>
      <c r="BK2051" s="9">
        <v>2</v>
      </c>
      <c r="BL2051" s="9">
        <v>3</v>
      </c>
      <c r="BM2051" s="9">
        <v>1</v>
      </c>
      <c r="BN2051" s="9">
        <v>0</v>
      </c>
      <c r="BO2051" s="9">
        <v>0</v>
      </c>
      <c r="BP2051" s="9">
        <v>0</v>
      </c>
      <c r="BQ2051" s="9">
        <f t="shared" si="2243"/>
        <v>0.4</v>
      </c>
      <c r="BR2051" s="34">
        <f t="shared" si="2249"/>
        <v>0</v>
      </c>
      <c r="BS2051" s="34">
        <f t="shared" si="2249"/>
        <v>0.9</v>
      </c>
      <c r="BT2051" s="9"/>
      <c r="BU2051" s="9"/>
      <c r="BV2051" s="9"/>
      <c r="BW2051" s="9"/>
      <c r="BX2051" s="9"/>
      <c r="BY2051" s="9"/>
      <c r="BZ2051" s="22">
        <f t="shared" si="2252"/>
        <v>2</v>
      </c>
      <c r="CA2051" s="22">
        <f t="shared" si="2253"/>
        <v>0</v>
      </c>
      <c r="CB2051" s="22">
        <f t="shared" si="2254"/>
        <v>0</v>
      </c>
      <c r="CC2051" s="22">
        <f t="shared" si="2255"/>
        <v>0.9</v>
      </c>
      <c r="CD2051" s="22">
        <f t="shared" si="2256"/>
        <v>0</v>
      </c>
      <c r="CK2051" s="23">
        <v>0</v>
      </c>
      <c r="CL2051" s="23">
        <f t="shared" si="2257"/>
        <v>4</v>
      </c>
      <c r="CM2051" s="23" t="str">
        <f t="shared" ref="CM2051:CM2114" si="2264">+IF(AQ2051&gt;0, AQ2051*B2051,"")</f>
        <v/>
      </c>
      <c r="CN2051" s="23" t="str">
        <f t="shared" ref="CN2051:CN2114" si="2265">+IF(AR2051&gt;0, AR2051*B2051,"")</f>
        <v/>
      </c>
      <c r="CQ2051" s="4">
        <v>2</v>
      </c>
    </row>
    <row r="2052" spans="1:95" ht="11.25" customHeight="1">
      <c r="A2052" s="9">
        <v>19</v>
      </c>
      <c r="B2052" s="9">
        <v>4</v>
      </c>
      <c r="C2052" s="9" t="str">
        <f t="shared" si="2214"/>
        <v>32</v>
      </c>
      <c r="D2052" s="10" t="s">
        <v>4261</v>
      </c>
      <c r="E2052" s="9">
        <v>3</v>
      </c>
      <c r="F2052" s="9">
        <v>1</v>
      </c>
      <c r="G2052" s="9">
        <v>0</v>
      </c>
      <c r="H2052" s="9">
        <v>0</v>
      </c>
      <c r="I2052" s="9">
        <v>0</v>
      </c>
      <c r="J2052" s="9">
        <v>0</v>
      </c>
      <c r="K2052" s="11">
        <v>25</v>
      </c>
      <c r="L2052" s="9">
        <v>44</v>
      </c>
      <c r="M2052" s="9">
        <v>1</v>
      </c>
      <c r="N2052" s="17">
        <f>SUM(M2050:M2052)</f>
        <v>4</v>
      </c>
      <c r="O2052" s="17"/>
      <c r="P2052" s="17">
        <f t="shared" si="2258"/>
        <v>0</v>
      </c>
      <c r="Q2052" s="9">
        <v>21</v>
      </c>
      <c r="R2052" s="9"/>
      <c r="S2052" s="9">
        <v>4.7619047619047616E-2</v>
      </c>
      <c r="T2052" s="9">
        <v>65</v>
      </c>
      <c r="U2052" s="9">
        <v>25</v>
      </c>
      <c r="V2052" s="11">
        <v>30</v>
      </c>
      <c r="W2052" s="11">
        <f t="shared" si="2250"/>
        <v>30</v>
      </c>
      <c r="X2052" s="17">
        <f t="shared" ref="X2052:X2115" si="2266">+MIN(U2052,V2052)</f>
        <v>25</v>
      </c>
      <c r="Y2052" s="17"/>
      <c r="Z2052" s="9">
        <v>0</v>
      </c>
      <c r="AA2052" s="17">
        <f>SUM(Z2050:Z2052)</f>
        <v>4</v>
      </c>
      <c r="AB2052" s="17"/>
      <c r="AC2052" s="17">
        <f t="shared" si="2197"/>
        <v>53</v>
      </c>
      <c r="AD2052" s="17">
        <f t="shared" si="2251"/>
        <v>0</v>
      </c>
      <c r="AE2052" s="17">
        <v>7.407407407407407E-2</v>
      </c>
      <c r="AF2052" s="17">
        <f t="shared" si="2259"/>
        <v>9</v>
      </c>
      <c r="AG2052" s="17"/>
      <c r="AH2052" s="9">
        <v>82</v>
      </c>
      <c r="AI2052" s="9"/>
      <c r="AJ2052" s="9"/>
      <c r="AK2052" s="9"/>
      <c r="AL2052" s="9">
        <v>0.3619047619047619</v>
      </c>
      <c r="AM2052" s="9"/>
      <c r="AN2052" s="9">
        <v>0</v>
      </c>
      <c r="AO2052" s="9"/>
      <c r="AP2052" s="9">
        <v>0.21463414634146344</v>
      </c>
      <c r="AQ2052" s="9"/>
      <c r="AR2052" s="9"/>
      <c r="AS2052" s="17">
        <f t="shared" si="2260"/>
        <v>8</v>
      </c>
      <c r="AT2052" s="17">
        <f t="shared" si="2206"/>
        <v>0.25</v>
      </c>
      <c r="AU2052" s="17">
        <f t="shared" si="2261"/>
        <v>7.407407407407407E-2</v>
      </c>
      <c r="AV2052" s="17">
        <f t="shared" si="2262"/>
        <v>0.21666666666666665</v>
      </c>
      <c r="AW2052" s="17"/>
      <c r="AX2052" s="17"/>
      <c r="AY2052" s="17"/>
      <c r="AZ2052" s="17">
        <v>5</v>
      </c>
      <c r="BA2052" s="24">
        <v>0.83333333333333337</v>
      </c>
      <c r="BB2052" s="9">
        <v>20</v>
      </c>
      <c r="BC2052" s="9">
        <v>1</v>
      </c>
      <c r="BD2052" s="9">
        <f t="shared" si="2263"/>
        <v>0</v>
      </c>
      <c r="BE2052" s="9" t="s">
        <v>4488</v>
      </c>
      <c r="BF2052" s="9">
        <f t="shared" si="2195"/>
        <v>0</v>
      </c>
      <c r="BG2052" s="9">
        <v>2</v>
      </c>
      <c r="BH2052" s="9">
        <v>3</v>
      </c>
      <c r="BI2052" s="9">
        <v>3</v>
      </c>
      <c r="BJ2052" s="9">
        <v>1</v>
      </c>
      <c r="BK2052" s="9">
        <v>2</v>
      </c>
      <c r="BL2052" s="9">
        <v>3</v>
      </c>
      <c r="BM2052" s="9">
        <v>1</v>
      </c>
      <c r="BN2052" s="9">
        <v>0</v>
      </c>
      <c r="BO2052" s="9">
        <v>0</v>
      </c>
      <c r="BP2052" s="9">
        <v>0</v>
      </c>
      <c r="BQ2052" s="9">
        <f t="shared" si="2243"/>
        <v>0.4</v>
      </c>
      <c r="BR2052" s="34">
        <f t="shared" si="2249"/>
        <v>0</v>
      </c>
      <c r="BS2052" s="34">
        <f t="shared" si="2249"/>
        <v>0.9</v>
      </c>
      <c r="BT2052" s="9"/>
      <c r="BU2052" s="9"/>
      <c r="BV2052" s="9"/>
      <c r="BW2052" s="9"/>
      <c r="BX2052" s="9"/>
      <c r="BY2052" s="9"/>
      <c r="BZ2052" s="22">
        <f t="shared" si="2252"/>
        <v>3</v>
      </c>
      <c r="CA2052" s="22">
        <f t="shared" si="2253"/>
        <v>0</v>
      </c>
      <c r="CB2052" s="22">
        <f t="shared" si="2254"/>
        <v>0</v>
      </c>
      <c r="CC2052" s="22">
        <f t="shared" si="2255"/>
        <v>0.9</v>
      </c>
      <c r="CD2052" s="22">
        <f t="shared" si="2256"/>
        <v>0</v>
      </c>
      <c r="CK2052" s="23">
        <v>0.29629629629629628</v>
      </c>
      <c r="CL2052" s="23">
        <f t="shared" si="2257"/>
        <v>4</v>
      </c>
      <c r="CM2052" s="23" t="str">
        <f t="shared" si="2264"/>
        <v/>
      </c>
      <c r="CN2052" s="23" t="str">
        <f t="shared" si="2265"/>
        <v/>
      </c>
      <c r="CQ2052" s="4">
        <v>2</v>
      </c>
    </row>
    <row r="2053" spans="1:95" ht="11.25" customHeight="1">
      <c r="A2053" s="9">
        <v>19</v>
      </c>
      <c r="B2053" s="9">
        <v>4</v>
      </c>
      <c r="C2053" s="9" t="str">
        <f t="shared" si="2214"/>
        <v>32</v>
      </c>
      <c r="D2053" s="10" t="s">
        <v>4261</v>
      </c>
      <c r="E2053" s="9">
        <v>4</v>
      </c>
      <c r="F2053" s="9">
        <v>1</v>
      </c>
      <c r="G2053" s="9">
        <v>0</v>
      </c>
      <c r="H2053" s="9">
        <v>0</v>
      </c>
      <c r="I2053" s="9">
        <v>0</v>
      </c>
      <c r="J2053" s="9">
        <v>0</v>
      </c>
      <c r="K2053" s="11">
        <v>25</v>
      </c>
      <c r="L2053" s="9">
        <v>40</v>
      </c>
      <c r="M2053" s="9">
        <v>2</v>
      </c>
      <c r="N2053" s="17">
        <f>SUM(M2050:M2053)</f>
        <v>6</v>
      </c>
      <c r="O2053" s="17"/>
      <c r="P2053" s="17">
        <f t="shared" si="2258"/>
        <v>0</v>
      </c>
      <c r="Q2053" s="9">
        <v>29</v>
      </c>
      <c r="R2053" s="9"/>
      <c r="S2053" s="9">
        <v>6.8965517241379309E-2</v>
      </c>
      <c r="T2053" s="9">
        <v>69</v>
      </c>
      <c r="U2053" s="9">
        <v>30</v>
      </c>
      <c r="V2053" s="11">
        <v>30</v>
      </c>
      <c r="W2053" s="11">
        <f t="shared" si="2250"/>
        <v>30</v>
      </c>
      <c r="X2053" s="17">
        <f t="shared" si="2266"/>
        <v>30</v>
      </c>
      <c r="Y2053" s="17"/>
      <c r="Z2053" s="9">
        <v>15</v>
      </c>
      <c r="AA2053" s="17">
        <f>SUM(Z2050:Z2053)</f>
        <v>19</v>
      </c>
      <c r="AB2053" s="17"/>
      <c r="AC2053" s="17">
        <f t="shared" si="2197"/>
        <v>66</v>
      </c>
      <c r="AD2053" s="17">
        <f t="shared" si="2251"/>
        <v>0.22727272727272727</v>
      </c>
      <c r="AE2053" s="17">
        <v>0</v>
      </c>
      <c r="AF2053" s="17">
        <f t="shared" si="2259"/>
        <v>23</v>
      </c>
      <c r="AG2053" s="17"/>
      <c r="AH2053" s="9">
        <v>87</v>
      </c>
      <c r="AI2053" s="9"/>
      <c r="AJ2053" s="9"/>
      <c r="AK2053" s="9"/>
      <c r="AL2053" s="9">
        <v>0.23448275862068962</v>
      </c>
      <c r="AM2053" s="9"/>
      <c r="AN2053" s="9">
        <v>0.22727272727272727</v>
      </c>
      <c r="AO2053" s="9"/>
      <c r="AP2053" s="9">
        <v>0.19770114942528738</v>
      </c>
      <c r="AQ2053" s="9"/>
      <c r="AR2053" s="9"/>
      <c r="AS2053" s="17">
        <f t="shared" si="2260"/>
        <v>21</v>
      </c>
      <c r="AT2053" s="17">
        <f t="shared" si="2206"/>
        <v>0.3619047619047619</v>
      </c>
      <c r="AU2053" s="17">
        <f t="shared" si="2261"/>
        <v>0</v>
      </c>
      <c r="AV2053" s="17">
        <f t="shared" si="2262"/>
        <v>0.21463414634146344</v>
      </c>
      <c r="AW2053" s="17"/>
      <c r="AX2053" s="17"/>
      <c r="AY2053" s="17"/>
      <c r="AZ2053" s="17">
        <v>5</v>
      </c>
      <c r="BA2053" s="24">
        <v>0.83333333333333337</v>
      </c>
      <c r="BB2053" s="9">
        <v>20</v>
      </c>
      <c r="BC2053" s="9">
        <v>1</v>
      </c>
      <c r="BD2053" s="9">
        <f t="shared" si="2263"/>
        <v>0</v>
      </c>
      <c r="BE2053" s="9" t="s">
        <v>4488</v>
      </c>
      <c r="BF2053" s="9">
        <f t="shared" si="2195"/>
        <v>0</v>
      </c>
      <c r="BG2053" s="9">
        <v>2</v>
      </c>
      <c r="BH2053" s="9">
        <v>3</v>
      </c>
      <c r="BI2053" s="9">
        <v>3</v>
      </c>
      <c r="BJ2053" s="9">
        <v>1</v>
      </c>
      <c r="BK2053" s="9">
        <v>2</v>
      </c>
      <c r="BL2053" s="9">
        <v>3</v>
      </c>
      <c r="BM2053" s="9">
        <v>1</v>
      </c>
      <c r="BN2053" s="9">
        <v>0</v>
      </c>
      <c r="BO2053" s="9">
        <v>0</v>
      </c>
      <c r="BP2053" s="9">
        <v>0</v>
      </c>
      <c r="BQ2053" s="9">
        <f t="shared" si="2243"/>
        <v>0.4</v>
      </c>
      <c r="BR2053" s="34">
        <f t="shared" si="2249"/>
        <v>0</v>
      </c>
      <c r="BS2053" s="34">
        <f t="shared" si="2249"/>
        <v>0.9</v>
      </c>
      <c r="BT2053" s="9"/>
      <c r="BU2053" s="9"/>
      <c r="BV2053" s="9"/>
      <c r="BW2053" s="9"/>
      <c r="BX2053" s="9"/>
      <c r="BY2053" s="9"/>
      <c r="BZ2053" s="22">
        <f t="shared" si="2252"/>
        <v>4</v>
      </c>
      <c r="CA2053" s="22">
        <f t="shared" si="2253"/>
        <v>0</v>
      </c>
      <c r="CB2053" s="22">
        <f t="shared" si="2254"/>
        <v>0</v>
      </c>
      <c r="CC2053" s="22">
        <f t="shared" si="2255"/>
        <v>0.9</v>
      </c>
      <c r="CD2053" s="22">
        <f t="shared" si="2256"/>
        <v>0</v>
      </c>
      <c r="CK2053" s="23">
        <v>0</v>
      </c>
      <c r="CL2053" s="23">
        <f t="shared" si="2257"/>
        <v>4</v>
      </c>
      <c r="CM2053" s="23" t="str">
        <f t="shared" si="2264"/>
        <v/>
      </c>
      <c r="CN2053" s="23" t="str">
        <f t="shared" si="2265"/>
        <v/>
      </c>
      <c r="CQ2053" s="4">
        <v>4</v>
      </c>
    </row>
    <row r="2054" spans="1:95" ht="11.25" customHeight="1">
      <c r="A2054" s="9">
        <v>19</v>
      </c>
      <c r="B2054" s="9">
        <v>4</v>
      </c>
      <c r="C2054" s="9" t="str">
        <f t="shared" si="2214"/>
        <v>32</v>
      </c>
      <c r="D2054" s="10" t="s">
        <v>4261</v>
      </c>
      <c r="E2054" s="9">
        <v>5</v>
      </c>
      <c r="F2054" s="9">
        <v>1</v>
      </c>
      <c r="G2054" s="9">
        <v>0</v>
      </c>
      <c r="H2054" s="9">
        <v>0</v>
      </c>
      <c r="I2054" s="9">
        <v>0</v>
      </c>
      <c r="J2054" s="9">
        <v>0</v>
      </c>
      <c r="K2054" s="11">
        <v>25</v>
      </c>
      <c r="L2054" s="9">
        <v>44</v>
      </c>
      <c r="M2054" s="9">
        <v>2</v>
      </c>
      <c r="N2054" s="17">
        <f>SUM(M2050:M2054)</f>
        <v>8</v>
      </c>
      <c r="O2054" s="17"/>
      <c r="P2054" s="17">
        <f t="shared" si="2258"/>
        <v>0</v>
      </c>
      <c r="Q2054" s="9">
        <v>24</v>
      </c>
      <c r="R2054" s="9"/>
      <c r="S2054" s="9">
        <v>8.3333333333333329E-2</v>
      </c>
      <c r="T2054" s="9">
        <v>68</v>
      </c>
      <c r="U2054" s="9">
        <v>30</v>
      </c>
      <c r="V2054" s="11">
        <v>30</v>
      </c>
      <c r="W2054" s="11">
        <f t="shared" si="2250"/>
        <v>30</v>
      </c>
      <c r="X2054" s="17">
        <f t="shared" si="2266"/>
        <v>30</v>
      </c>
      <c r="Y2054" s="17"/>
      <c r="Z2054" s="9">
        <v>15</v>
      </c>
      <c r="AA2054" s="17">
        <f>SUM(Z2050:Z2054)</f>
        <v>34</v>
      </c>
      <c r="AB2054" s="17"/>
      <c r="AC2054" s="17">
        <f t="shared" si="2197"/>
        <v>66</v>
      </c>
      <c r="AD2054" s="17">
        <f t="shared" si="2251"/>
        <v>0.22727272727272727</v>
      </c>
      <c r="AE2054" s="17">
        <v>0.22727272727272727</v>
      </c>
      <c r="AF2054" s="17">
        <f t="shared" si="2259"/>
        <v>23</v>
      </c>
      <c r="AG2054" s="17"/>
      <c r="AH2054" s="9">
        <v>92</v>
      </c>
      <c r="AI2054" s="9"/>
      <c r="AJ2054" s="9"/>
      <c r="AK2054" s="9"/>
      <c r="AL2054" s="9">
        <v>0.24999999999999994</v>
      </c>
      <c r="AM2054" s="9"/>
      <c r="AN2054" s="9">
        <v>0.22727272727272727</v>
      </c>
      <c r="AO2054" s="9"/>
      <c r="AP2054" s="9">
        <v>0.16521739130434782</v>
      </c>
      <c r="AQ2054" s="9"/>
      <c r="AR2054" s="9"/>
      <c r="AS2054" s="17">
        <f t="shared" si="2260"/>
        <v>29</v>
      </c>
      <c r="AT2054" s="17">
        <f t="shared" si="2206"/>
        <v>0.23448275862068962</v>
      </c>
      <c r="AU2054" s="17">
        <f t="shared" si="2261"/>
        <v>0.22727272727272727</v>
      </c>
      <c r="AV2054" s="17">
        <f t="shared" si="2262"/>
        <v>0.19770114942528738</v>
      </c>
      <c r="AW2054" s="17"/>
      <c r="AX2054" s="17"/>
      <c r="AY2054" s="17"/>
      <c r="AZ2054" s="17">
        <v>5</v>
      </c>
      <c r="BA2054" s="24">
        <v>0.83333333333333337</v>
      </c>
      <c r="BB2054" s="9">
        <v>20</v>
      </c>
      <c r="BC2054" s="9">
        <v>1</v>
      </c>
      <c r="BD2054" s="9">
        <f t="shared" si="2263"/>
        <v>0</v>
      </c>
      <c r="BE2054" s="9" t="s">
        <v>4488</v>
      </c>
      <c r="BF2054" s="9">
        <f t="shared" si="2195"/>
        <v>0</v>
      </c>
      <c r="BG2054" s="9">
        <v>2</v>
      </c>
      <c r="BH2054" s="9">
        <v>3</v>
      </c>
      <c r="BI2054" s="9">
        <v>3</v>
      </c>
      <c r="BJ2054" s="9">
        <v>1</v>
      </c>
      <c r="BK2054" s="9">
        <v>2</v>
      </c>
      <c r="BL2054" s="9">
        <v>3</v>
      </c>
      <c r="BM2054" s="9">
        <v>1</v>
      </c>
      <c r="BN2054" s="9">
        <v>0</v>
      </c>
      <c r="BO2054" s="9">
        <v>0</v>
      </c>
      <c r="BP2054" s="9">
        <v>0</v>
      </c>
      <c r="BQ2054" s="9">
        <f t="shared" si="2243"/>
        <v>0.4</v>
      </c>
      <c r="BR2054" s="34">
        <f t="shared" si="2249"/>
        <v>0</v>
      </c>
      <c r="BS2054" s="34">
        <f t="shared" si="2249"/>
        <v>0.9</v>
      </c>
      <c r="BT2054" s="9"/>
      <c r="BU2054" s="9"/>
      <c r="BV2054" s="9"/>
      <c r="BW2054" s="9"/>
      <c r="BX2054" s="9"/>
      <c r="BY2054" s="9"/>
      <c r="BZ2054" s="22">
        <f t="shared" si="2252"/>
        <v>5</v>
      </c>
      <c r="CA2054" s="22">
        <f t="shared" si="2253"/>
        <v>0</v>
      </c>
      <c r="CB2054" s="22">
        <f t="shared" si="2254"/>
        <v>0</v>
      </c>
      <c r="CC2054" s="22">
        <f t="shared" si="2255"/>
        <v>0.9</v>
      </c>
      <c r="CD2054" s="22">
        <f t="shared" si="2256"/>
        <v>0</v>
      </c>
      <c r="CK2054" s="23">
        <v>0.90909090909090906</v>
      </c>
      <c r="CL2054" s="23">
        <f t="shared" si="2257"/>
        <v>4</v>
      </c>
      <c r="CM2054" s="23" t="str">
        <f t="shared" si="2264"/>
        <v/>
      </c>
      <c r="CN2054" s="23" t="str">
        <f t="shared" si="2265"/>
        <v/>
      </c>
      <c r="CQ2054" s="4">
        <v>3</v>
      </c>
    </row>
    <row r="2055" spans="1:95" ht="11.25" customHeight="1">
      <c r="A2055" s="9">
        <v>19</v>
      </c>
      <c r="B2055" s="9">
        <v>4</v>
      </c>
      <c r="C2055" s="9" t="str">
        <f t="shared" si="2214"/>
        <v>32</v>
      </c>
      <c r="D2055" s="10" t="s">
        <v>4261</v>
      </c>
      <c r="E2055" s="9">
        <v>6</v>
      </c>
      <c r="F2055" s="9">
        <v>1</v>
      </c>
      <c r="G2055" s="9">
        <v>0</v>
      </c>
      <c r="H2055" s="9">
        <v>0</v>
      </c>
      <c r="I2055" s="9">
        <v>0</v>
      </c>
      <c r="J2055" s="9">
        <v>0</v>
      </c>
      <c r="K2055" s="11">
        <v>25</v>
      </c>
      <c r="L2055" s="9">
        <v>43</v>
      </c>
      <c r="M2055" s="9">
        <v>3</v>
      </c>
      <c r="N2055" s="17">
        <f>SUM(M2050:M2055)</f>
        <v>11</v>
      </c>
      <c r="O2055" s="17"/>
      <c r="P2055" s="17">
        <f t="shared" si="2258"/>
        <v>0</v>
      </c>
      <c r="Q2055" s="9">
        <v>19</v>
      </c>
      <c r="R2055" s="9"/>
      <c r="S2055" s="9">
        <v>0.15789473684210525</v>
      </c>
      <c r="T2055" s="9">
        <v>62</v>
      </c>
      <c r="U2055" s="9">
        <v>25</v>
      </c>
      <c r="V2055" s="11">
        <v>30</v>
      </c>
      <c r="W2055" s="11">
        <f t="shared" si="2250"/>
        <v>30</v>
      </c>
      <c r="X2055" s="17">
        <f t="shared" si="2266"/>
        <v>25</v>
      </c>
      <c r="Y2055" s="17"/>
      <c r="Z2055" s="9">
        <v>15</v>
      </c>
      <c r="AA2055" s="17">
        <f>SUM(Z2050:Z2055)</f>
        <v>49</v>
      </c>
      <c r="AB2055" s="17"/>
      <c r="AC2055" s="17">
        <f t="shared" si="2197"/>
        <v>60</v>
      </c>
      <c r="AD2055" s="17">
        <f t="shared" si="2251"/>
        <v>0.25</v>
      </c>
      <c r="AE2055" s="17">
        <v>0.22727272727272727</v>
      </c>
      <c r="AF2055" s="17">
        <f t="shared" si="2259"/>
        <v>22</v>
      </c>
      <c r="AG2055" s="17"/>
      <c r="AH2055" s="9">
        <v>91</v>
      </c>
      <c r="AI2055" s="9"/>
      <c r="AJ2055" s="9"/>
      <c r="AK2055" s="9"/>
      <c r="AL2055" s="9">
        <v>0.21052631578947367</v>
      </c>
      <c r="AM2055" s="9"/>
      <c r="AN2055" s="9">
        <v>0.25</v>
      </c>
      <c r="AO2055" s="9"/>
      <c r="AP2055" s="9">
        <v>0.11428571428571428</v>
      </c>
      <c r="AQ2055" s="9"/>
      <c r="AR2055" s="9"/>
      <c r="AS2055" s="17">
        <f t="shared" si="2260"/>
        <v>24</v>
      </c>
      <c r="AT2055" s="17">
        <f t="shared" si="2206"/>
        <v>0.24999999999999994</v>
      </c>
      <c r="AU2055" s="17">
        <f t="shared" si="2261"/>
        <v>0.22727272727272727</v>
      </c>
      <c r="AV2055" s="17">
        <f t="shared" si="2262"/>
        <v>0.16521739130434782</v>
      </c>
      <c r="AW2055" s="17"/>
      <c r="AX2055" s="17"/>
      <c r="AY2055" s="17"/>
      <c r="AZ2055" s="17">
        <v>5</v>
      </c>
      <c r="BA2055" s="24">
        <v>0.83333333333333337</v>
      </c>
      <c r="BB2055" s="9">
        <v>20</v>
      </c>
      <c r="BC2055" s="9">
        <v>1</v>
      </c>
      <c r="BD2055" s="9">
        <f t="shared" si="2263"/>
        <v>0</v>
      </c>
      <c r="BE2055" s="9" t="s">
        <v>4488</v>
      </c>
      <c r="BF2055" s="9">
        <f t="shared" si="2195"/>
        <v>0</v>
      </c>
      <c r="BG2055" s="9">
        <v>2</v>
      </c>
      <c r="BH2055" s="9">
        <v>3</v>
      </c>
      <c r="BI2055" s="9">
        <v>3</v>
      </c>
      <c r="BJ2055" s="9">
        <v>1</v>
      </c>
      <c r="BK2055" s="9">
        <v>2</v>
      </c>
      <c r="BL2055" s="9">
        <v>3</v>
      </c>
      <c r="BM2055" s="9">
        <v>1</v>
      </c>
      <c r="BN2055" s="9">
        <v>0</v>
      </c>
      <c r="BO2055" s="9">
        <v>0</v>
      </c>
      <c r="BP2055" s="9">
        <v>0</v>
      </c>
      <c r="BQ2055" s="9">
        <f t="shared" si="2243"/>
        <v>0.4</v>
      </c>
      <c r="BR2055" s="34">
        <f t="shared" si="2249"/>
        <v>0</v>
      </c>
      <c r="BS2055" s="34">
        <f t="shared" si="2249"/>
        <v>0.9</v>
      </c>
      <c r="BT2055" s="9"/>
      <c r="BU2055" s="9"/>
      <c r="BV2055" s="9"/>
      <c r="BW2055" s="9"/>
      <c r="BX2055" s="9"/>
      <c r="BY2055" s="9"/>
      <c r="BZ2055" s="22">
        <f t="shared" si="2252"/>
        <v>6</v>
      </c>
      <c r="CA2055" s="22">
        <f t="shared" si="2253"/>
        <v>0</v>
      </c>
      <c r="CB2055" s="22">
        <f t="shared" si="2254"/>
        <v>0</v>
      </c>
      <c r="CC2055" s="22">
        <f t="shared" si="2255"/>
        <v>0.9</v>
      </c>
      <c r="CD2055" s="22">
        <f t="shared" si="2256"/>
        <v>0</v>
      </c>
      <c r="CK2055" s="23">
        <v>0.90909090909090906</v>
      </c>
      <c r="CL2055" s="23">
        <f t="shared" si="2257"/>
        <v>4</v>
      </c>
      <c r="CM2055" s="23" t="str">
        <f t="shared" si="2264"/>
        <v/>
      </c>
      <c r="CN2055" s="23" t="str">
        <f t="shared" si="2265"/>
        <v/>
      </c>
      <c r="CQ2055" s="4">
        <v>3</v>
      </c>
    </row>
    <row r="2056" spans="1:95" ht="11.25" customHeight="1">
      <c r="A2056" s="9">
        <v>19</v>
      </c>
      <c r="B2056" s="9">
        <v>4</v>
      </c>
      <c r="C2056" s="9" t="str">
        <f t="shared" si="2214"/>
        <v>32</v>
      </c>
      <c r="D2056" s="10" t="s">
        <v>4261</v>
      </c>
      <c r="E2056" s="9">
        <v>7</v>
      </c>
      <c r="F2056" s="9">
        <v>1</v>
      </c>
      <c r="G2056" s="9">
        <v>0</v>
      </c>
      <c r="H2056" s="9">
        <v>0</v>
      </c>
      <c r="I2056" s="9">
        <v>0</v>
      </c>
      <c r="J2056" s="9">
        <v>0</v>
      </c>
      <c r="K2056" s="11">
        <v>25</v>
      </c>
      <c r="L2056" s="9">
        <v>37</v>
      </c>
      <c r="M2056" s="9">
        <v>6</v>
      </c>
      <c r="N2056" s="17">
        <f>SUM(M2050:M2056)</f>
        <v>17</v>
      </c>
      <c r="O2056" s="17"/>
      <c r="P2056" s="17">
        <f t="shared" si="2258"/>
        <v>1</v>
      </c>
      <c r="Q2056" s="9">
        <v>25</v>
      </c>
      <c r="R2056" s="9"/>
      <c r="S2056" s="9">
        <v>0.24</v>
      </c>
      <c r="T2056" s="9">
        <v>62</v>
      </c>
      <c r="U2056" s="9">
        <v>25</v>
      </c>
      <c r="V2056" s="11">
        <v>30</v>
      </c>
      <c r="W2056" s="11">
        <f t="shared" si="2250"/>
        <v>30</v>
      </c>
      <c r="X2056" s="17">
        <f t="shared" si="2266"/>
        <v>25</v>
      </c>
      <c r="Y2056" s="17"/>
      <c r="Z2056" s="9">
        <v>10</v>
      </c>
      <c r="AA2056" s="17">
        <f>SUM(Z2050:Z2056)</f>
        <v>59</v>
      </c>
      <c r="AB2056" s="17"/>
      <c r="AC2056" s="17">
        <f t="shared" si="2197"/>
        <v>55</v>
      </c>
      <c r="AD2056" s="17">
        <f t="shared" si="2251"/>
        <v>0.18181818181818182</v>
      </c>
      <c r="AE2056" s="17">
        <v>0.25</v>
      </c>
      <c r="AF2056" s="17">
        <f t="shared" si="2259"/>
        <v>14</v>
      </c>
      <c r="AG2056" s="17"/>
      <c r="AH2056" s="9">
        <v>80</v>
      </c>
      <c r="AI2056" s="9"/>
      <c r="AJ2056" s="9"/>
      <c r="AK2056" s="9"/>
      <c r="AL2056" s="9">
        <v>0.22400000000000003</v>
      </c>
      <c r="AM2056" s="9"/>
      <c r="AN2056" s="9">
        <v>0.18181818181818182</v>
      </c>
      <c r="AO2056" s="9"/>
      <c r="AP2056" s="9">
        <v>0.11499999999999999</v>
      </c>
      <c r="AQ2056" s="9"/>
      <c r="AR2056" s="9"/>
      <c r="AS2056" s="17">
        <f t="shared" si="2260"/>
        <v>19</v>
      </c>
      <c r="AT2056" s="17">
        <f t="shared" si="2206"/>
        <v>0.21052631578947367</v>
      </c>
      <c r="AU2056" s="17">
        <f t="shared" si="2261"/>
        <v>0.25</v>
      </c>
      <c r="AV2056" s="17">
        <f t="shared" si="2262"/>
        <v>0.11428571428571428</v>
      </c>
      <c r="AW2056" s="17"/>
      <c r="AX2056" s="17"/>
      <c r="AY2056" s="17"/>
      <c r="AZ2056" s="17">
        <v>5</v>
      </c>
      <c r="BA2056" s="24">
        <v>0.83333333333333337</v>
      </c>
      <c r="BB2056" s="9">
        <v>20</v>
      </c>
      <c r="BC2056" s="9">
        <v>1</v>
      </c>
      <c r="BD2056" s="9">
        <f t="shared" si="2263"/>
        <v>0</v>
      </c>
      <c r="BE2056" s="9" t="s">
        <v>4488</v>
      </c>
      <c r="BF2056" s="9">
        <f t="shared" si="2195"/>
        <v>0</v>
      </c>
      <c r="BG2056" s="9">
        <v>2</v>
      </c>
      <c r="BH2056" s="9">
        <v>3</v>
      </c>
      <c r="BI2056" s="9">
        <v>3</v>
      </c>
      <c r="BJ2056" s="9">
        <v>1</v>
      </c>
      <c r="BK2056" s="9">
        <v>2</v>
      </c>
      <c r="BL2056" s="9">
        <v>3</v>
      </c>
      <c r="BM2056" s="9">
        <v>1</v>
      </c>
      <c r="BN2056" s="9">
        <v>0</v>
      </c>
      <c r="BO2056" s="9">
        <v>0</v>
      </c>
      <c r="BP2056" s="9">
        <v>0</v>
      </c>
      <c r="BQ2056" s="9">
        <f t="shared" si="2243"/>
        <v>0.4</v>
      </c>
      <c r="BR2056" s="34">
        <f t="shared" si="2249"/>
        <v>0</v>
      </c>
      <c r="BS2056" s="34">
        <f t="shared" si="2249"/>
        <v>0.9</v>
      </c>
      <c r="BT2056" s="9"/>
      <c r="BU2056" s="9"/>
      <c r="BV2056" s="9"/>
      <c r="BW2056" s="9"/>
      <c r="BX2056" s="9"/>
      <c r="BY2056" s="9"/>
      <c r="BZ2056" s="22">
        <f t="shared" si="2252"/>
        <v>7</v>
      </c>
      <c r="CA2056" s="22">
        <f t="shared" si="2253"/>
        <v>0</v>
      </c>
      <c r="CB2056" s="22">
        <f t="shared" si="2254"/>
        <v>0</v>
      </c>
      <c r="CC2056" s="22">
        <f t="shared" si="2255"/>
        <v>0.9</v>
      </c>
      <c r="CD2056" s="22">
        <f t="shared" si="2256"/>
        <v>0</v>
      </c>
      <c r="CK2056" s="23">
        <v>1</v>
      </c>
      <c r="CL2056" s="23">
        <f t="shared" si="2257"/>
        <v>4</v>
      </c>
      <c r="CM2056" s="23" t="str">
        <f t="shared" si="2264"/>
        <v/>
      </c>
      <c r="CN2056" s="23" t="str">
        <f t="shared" si="2265"/>
        <v/>
      </c>
      <c r="CQ2056" s="4">
        <v>4</v>
      </c>
    </row>
    <row r="2057" spans="1:95" ht="11.25" customHeight="1">
      <c r="A2057" s="9">
        <v>19</v>
      </c>
      <c r="B2057" s="9">
        <v>4</v>
      </c>
      <c r="C2057" s="9" t="str">
        <f t="shared" si="2214"/>
        <v>32</v>
      </c>
      <c r="D2057" s="10" t="s">
        <v>4261</v>
      </c>
      <c r="E2057" s="9">
        <v>8</v>
      </c>
      <c r="F2057" s="9">
        <v>1</v>
      </c>
      <c r="G2057" s="9">
        <v>0</v>
      </c>
      <c r="H2057" s="9">
        <v>0</v>
      </c>
      <c r="I2057" s="9">
        <v>0</v>
      </c>
      <c r="J2057" s="9">
        <v>0</v>
      </c>
      <c r="K2057" s="11">
        <v>25</v>
      </c>
      <c r="L2057" s="9">
        <v>37</v>
      </c>
      <c r="M2057" s="9">
        <v>6</v>
      </c>
      <c r="N2057" s="17">
        <f>SUM(M2050:M2057)</f>
        <v>23</v>
      </c>
      <c r="O2057" s="17"/>
      <c r="P2057" s="17">
        <f t="shared" si="2258"/>
        <v>1</v>
      </c>
      <c r="Q2057" s="9">
        <v>26</v>
      </c>
      <c r="R2057" s="9"/>
      <c r="S2057" s="9">
        <v>0.23076923076923078</v>
      </c>
      <c r="T2057" s="9">
        <v>63</v>
      </c>
      <c r="U2057" s="9">
        <v>25</v>
      </c>
      <c r="V2057" s="11">
        <v>30</v>
      </c>
      <c r="W2057" s="11">
        <f t="shared" si="2250"/>
        <v>30</v>
      </c>
      <c r="X2057" s="17">
        <f t="shared" si="2266"/>
        <v>25</v>
      </c>
      <c r="Y2057" s="17"/>
      <c r="Z2057" s="9">
        <v>18</v>
      </c>
      <c r="AA2057" s="17">
        <f>SUM(Z2050:Z2057)</f>
        <v>77</v>
      </c>
      <c r="AB2057" s="17"/>
      <c r="AC2057" s="17">
        <f t="shared" si="2197"/>
        <v>52</v>
      </c>
      <c r="AD2057" s="17">
        <f t="shared" si="2251"/>
        <v>0.34615384615384615</v>
      </c>
      <c r="AE2057" s="17">
        <v>0.18181818181818182</v>
      </c>
      <c r="AF2057" s="17">
        <f t="shared" si="2259"/>
        <v>22</v>
      </c>
      <c r="AG2057" s="17"/>
      <c r="AH2057" s="9">
        <v>76</v>
      </c>
      <c r="AI2057" s="9"/>
      <c r="AJ2057" s="9"/>
      <c r="AK2057" s="9"/>
      <c r="AL2057" s="9">
        <v>0.23076923076923075</v>
      </c>
      <c r="AM2057" s="9"/>
      <c r="AN2057" s="9">
        <v>0.34615384615384615</v>
      </c>
      <c r="AO2057" s="9"/>
      <c r="AP2057" s="9">
        <v>0.20526315789473687</v>
      </c>
      <c r="AQ2057" s="9"/>
      <c r="AR2057" s="9"/>
      <c r="AS2057" s="17">
        <f t="shared" si="2260"/>
        <v>25</v>
      </c>
      <c r="AT2057" s="17">
        <f t="shared" si="2206"/>
        <v>0.22400000000000003</v>
      </c>
      <c r="AU2057" s="17">
        <f t="shared" si="2261"/>
        <v>0.18181818181818182</v>
      </c>
      <c r="AV2057" s="17">
        <f t="shared" si="2262"/>
        <v>0.11499999999999999</v>
      </c>
      <c r="AW2057" s="17"/>
      <c r="AX2057" s="17"/>
      <c r="AY2057" s="17"/>
      <c r="AZ2057" s="17">
        <v>5</v>
      </c>
      <c r="BA2057" s="24">
        <v>0.83333333333333337</v>
      </c>
      <c r="BB2057" s="9">
        <v>20</v>
      </c>
      <c r="BC2057" s="9">
        <v>1</v>
      </c>
      <c r="BD2057" s="9">
        <f t="shared" si="2263"/>
        <v>0</v>
      </c>
      <c r="BE2057" s="9" t="s">
        <v>4488</v>
      </c>
      <c r="BF2057" s="9">
        <f t="shared" si="2195"/>
        <v>0</v>
      </c>
      <c r="BG2057" s="9">
        <v>2</v>
      </c>
      <c r="BH2057" s="9">
        <v>3</v>
      </c>
      <c r="BI2057" s="9">
        <v>3</v>
      </c>
      <c r="BJ2057" s="9">
        <v>1</v>
      </c>
      <c r="BK2057" s="9">
        <v>2</v>
      </c>
      <c r="BL2057" s="9">
        <v>3</v>
      </c>
      <c r="BM2057" s="9">
        <v>1</v>
      </c>
      <c r="BN2057" s="9">
        <v>0</v>
      </c>
      <c r="BO2057" s="9">
        <v>0</v>
      </c>
      <c r="BP2057" s="9">
        <v>0</v>
      </c>
      <c r="BQ2057" s="9">
        <f t="shared" si="2243"/>
        <v>0.4</v>
      </c>
      <c r="BR2057" s="34">
        <f t="shared" si="2249"/>
        <v>0</v>
      </c>
      <c r="BS2057" s="34">
        <f t="shared" si="2249"/>
        <v>0.9</v>
      </c>
      <c r="BT2057" s="9"/>
      <c r="BU2057" s="9"/>
      <c r="BV2057" s="9"/>
      <c r="BW2057" s="9"/>
      <c r="BX2057" s="9"/>
      <c r="BY2057" s="9"/>
      <c r="BZ2057" s="22">
        <f t="shared" si="2252"/>
        <v>8</v>
      </c>
      <c r="CA2057" s="22">
        <f t="shared" si="2253"/>
        <v>0</v>
      </c>
      <c r="CB2057" s="22">
        <f t="shared" si="2254"/>
        <v>0</v>
      </c>
      <c r="CC2057" s="22">
        <f t="shared" si="2255"/>
        <v>0.9</v>
      </c>
      <c r="CD2057" s="22">
        <f t="shared" si="2256"/>
        <v>0</v>
      </c>
      <c r="CK2057" s="23">
        <v>0.72727272727272729</v>
      </c>
      <c r="CL2057" s="23">
        <f t="shared" si="2257"/>
        <v>4</v>
      </c>
      <c r="CM2057" s="23" t="str">
        <f t="shared" si="2264"/>
        <v/>
      </c>
      <c r="CN2057" s="23" t="str">
        <f t="shared" si="2265"/>
        <v/>
      </c>
      <c r="CQ2057" s="4">
        <v>4</v>
      </c>
    </row>
    <row r="2058" spans="1:95" ht="11.25" customHeight="1">
      <c r="A2058" s="9">
        <v>19</v>
      </c>
      <c r="B2058" s="9">
        <v>4</v>
      </c>
      <c r="C2058" s="9" t="str">
        <f t="shared" si="2214"/>
        <v>32</v>
      </c>
      <c r="D2058" s="10" t="s">
        <v>4261</v>
      </c>
      <c r="E2058" s="11">
        <v>9</v>
      </c>
      <c r="F2058" s="9">
        <v>1</v>
      </c>
      <c r="G2058" s="9">
        <v>0</v>
      </c>
      <c r="H2058" s="9">
        <v>0</v>
      </c>
      <c r="I2058" s="9">
        <v>0</v>
      </c>
      <c r="J2058" s="9">
        <v>0</v>
      </c>
      <c r="K2058" s="11">
        <v>25</v>
      </c>
      <c r="L2058" s="9">
        <v>38</v>
      </c>
      <c r="M2058" s="9">
        <v>5</v>
      </c>
      <c r="N2058" s="17">
        <f>SUM(M2050:M2058)</f>
        <v>28</v>
      </c>
      <c r="O2058" s="17"/>
      <c r="P2058" s="17">
        <f t="shared" si="2258"/>
        <v>2</v>
      </c>
      <c r="Q2058" s="9">
        <v>28</v>
      </c>
      <c r="R2058" s="9"/>
      <c r="S2058" s="9">
        <v>0.17857142857142858</v>
      </c>
      <c r="T2058" s="9">
        <v>66</v>
      </c>
      <c r="U2058" s="9">
        <v>30</v>
      </c>
      <c r="V2058" s="11">
        <v>30</v>
      </c>
      <c r="W2058" s="11">
        <f t="shared" si="2250"/>
        <v>30</v>
      </c>
      <c r="X2058" s="17">
        <f t="shared" si="2266"/>
        <v>30</v>
      </c>
      <c r="Y2058" s="17"/>
      <c r="Z2058" s="9">
        <v>18</v>
      </c>
      <c r="AA2058" s="17">
        <f>SUM(Z2050:Z2058)</f>
        <v>95</v>
      </c>
      <c r="AB2058" s="17"/>
      <c r="AC2058" s="17">
        <f t="shared" si="2197"/>
        <v>57</v>
      </c>
      <c r="AD2058" s="17">
        <f t="shared" si="2251"/>
        <v>0.31578947368421051</v>
      </c>
      <c r="AE2058" s="17">
        <v>0.34615384615384615</v>
      </c>
      <c r="AF2058" s="17">
        <f t="shared" si="2259"/>
        <v>23</v>
      </c>
      <c r="AG2058" s="17"/>
      <c r="AH2058" s="9">
        <v>79</v>
      </c>
      <c r="AI2058" s="9"/>
      <c r="AJ2058" s="9"/>
      <c r="AK2058" s="9"/>
      <c r="AL2058" s="9">
        <v>0.31428571428571422</v>
      </c>
      <c r="AM2058" s="9"/>
      <c r="AN2058" s="9">
        <v>0.31578947368421051</v>
      </c>
      <c r="AO2058" s="9"/>
      <c r="AP2058" s="9">
        <v>0.16202531645569623</v>
      </c>
      <c r="AQ2058" s="9"/>
      <c r="AR2058" s="9"/>
      <c r="AS2058" s="17">
        <f t="shared" si="2260"/>
        <v>26</v>
      </c>
      <c r="AT2058" s="17">
        <f t="shared" si="2206"/>
        <v>0.23076923076923075</v>
      </c>
      <c r="AU2058" s="17">
        <f t="shared" si="2261"/>
        <v>0.34615384615384615</v>
      </c>
      <c r="AV2058" s="17">
        <f t="shared" si="2262"/>
        <v>0.20526315789473687</v>
      </c>
      <c r="AW2058" s="17"/>
      <c r="AX2058" s="17"/>
      <c r="AY2058" s="17"/>
      <c r="AZ2058" s="17">
        <v>5</v>
      </c>
      <c r="BA2058" s="24">
        <v>0.83333333333333337</v>
      </c>
      <c r="BB2058" s="9">
        <v>20</v>
      </c>
      <c r="BC2058" s="9">
        <v>1</v>
      </c>
      <c r="BD2058" s="9">
        <f t="shared" si="2263"/>
        <v>0</v>
      </c>
      <c r="BE2058" s="9" t="s">
        <v>4488</v>
      </c>
      <c r="BF2058" s="9">
        <f t="shared" si="2195"/>
        <v>0</v>
      </c>
      <c r="BG2058" s="9">
        <v>2</v>
      </c>
      <c r="BH2058" s="9">
        <v>3</v>
      </c>
      <c r="BI2058" s="9">
        <v>3</v>
      </c>
      <c r="BJ2058" s="9">
        <v>1</v>
      </c>
      <c r="BK2058" s="9">
        <v>2</v>
      </c>
      <c r="BL2058" s="9">
        <v>3</v>
      </c>
      <c r="BM2058" s="9">
        <v>1</v>
      </c>
      <c r="BN2058" s="9">
        <v>0</v>
      </c>
      <c r="BO2058" s="9">
        <v>0</v>
      </c>
      <c r="BP2058" s="9">
        <v>0</v>
      </c>
      <c r="BQ2058" s="9">
        <f t="shared" si="2243"/>
        <v>0.4</v>
      </c>
      <c r="BR2058" s="34">
        <f t="shared" si="2249"/>
        <v>0</v>
      </c>
      <c r="BS2058" s="34">
        <f t="shared" si="2249"/>
        <v>0.9</v>
      </c>
      <c r="BT2058" s="9"/>
      <c r="BU2058" s="9"/>
      <c r="BV2058" s="9"/>
      <c r="BW2058" s="9"/>
      <c r="BX2058" s="9"/>
      <c r="BY2058" s="9"/>
      <c r="BZ2058" s="22">
        <f t="shared" si="2252"/>
        <v>9</v>
      </c>
      <c r="CA2058" s="22">
        <f t="shared" si="2253"/>
        <v>0</v>
      </c>
      <c r="CB2058" s="22">
        <f t="shared" si="2254"/>
        <v>0</v>
      </c>
      <c r="CC2058" s="22">
        <f t="shared" si="2255"/>
        <v>0.9</v>
      </c>
      <c r="CD2058" s="22">
        <f t="shared" si="2256"/>
        <v>0</v>
      </c>
      <c r="CK2058" s="23">
        <v>1.3846153846153846</v>
      </c>
      <c r="CL2058" s="23">
        <f t="shared" si="2257"/>
        <v>4</v>
      </c>
      <c r="CM2058" s="23" t="str">
        <f t="shared" si="2264"/>
        <v/>
      </c>
      <c r="CN2058" s="23" t="str">
        <f t="shared" si="2265"/>
        <v/>
      </c>
      <c r="CQ2058" s="4">
        <v>2</v>
      </c>
    </row>
    <row r="2059" spans="1:95" ht="11.25" customHeight="1">
      <c r="A2059" s="9">
        <v>19</v>
      </c>
      <c r="B2059" s="9">
        <v>4</v>
      </c>
      <c r="C2059" s="9" t="str">
        <f t="shared" si="2214"/>
        <v>32</v>
      </c>
      <c r="D2059" s="10" t="s">
        <v>4261</v>
      </c>
      <c r="E2059" s="9">
        <v>10</v>
      </c>
      <c r="F2059" s="9">
        <v>1</v>
      </c>
      <c r="G2059" s="9">
        <v>0</v>
      </c>
      <c r="H2059" s="9">
        <v>0</v>
      </c>
      <c r="I2059" s="9">
        <v>0</v>
      </c>
      <c r="J2059" s="9">
        <v>0</v>
      </c>
      <c r="K2059" s="11">
        <v>25</v>
      </c>
      <c r="L2059" s="9">
        <v>41</v>
      </c>
      <c r="M2059" s="9">
        <v>6</v>
      </c>
      <c r="N2059" s="17">
        <f>SUM(M2050:M2059)</f>
        <v>34</v>
      </c>
      <c r="O2059" s="17"/>
      <c r="P2059" s="17">
        <f t="shared" si="2258"/>
        <v>1</v>
      </c>
      <c r="Q2059" s="9">
        <v>28</v>
      </c>
      <c r="R2059" s="9"/>
      <c r="S2059" s="9">
        <v>0.21428571428571427</v>
      </c>
      <c r="T2059" s="9">
        <v>69</v>
      </c>
      <c r="U2059" s="9">
        <v>30</v>
      </c>
      <c r="V2059" s="11">
        <v>30</v>
      </c>
      <c r="W2059" s="11">
        <f t="shared" si="2250"/>
        <v>30</v>
      </c>
      <c r="X2059" s="17">
        <f t="shared" si="2266"/>
        <v>30</v>
      </c>
      <c r="Y2059" s="17"/>
      <c r="Z2059" s="9">
        <v>15</v>
      </c>
      <c r="AA2059" s="17">
        <f>SUM(Z2050:Z2059)</f>
        <v>110</v>
      </c>
      <c r="AB2059" s="17"/>
      <c r="AC2059" s="17">
        <f t="shared" si="2197"/>
        <v>60</v>
      </c>
      <c r="AD2059" s="17">
        <f t="shared" si="2251"/>
        <v>0.25</v>
      </c>
      <c r="AE2059" s="17">
        <v>0.31578947368421051</v>
      </c>
      <c r="AF2059" s="17">
        <f t="shared" si="2259"/>
        <v>19</v>
      </c>
      <c r="AG2059" s="17">
        <f>+SUM(AF2050:AF2059)</f>
        <v>176</v>
      </c>
      <c r="AH2059" s="9">
        <v>82</v>
      </c>
      <c r="AI2059" s="9"/>
      <c r="AJ2059" s="9"/>
      <c r="AK2059" s="9"/>
      <c r="AL2059" s="9">
        <v>0.15714285714285711</v>
      </c>
      <c r="AM2059" s="9"/>
      <c r="AN2059" s="9">
        <v>0.25</v>
      </c>
      <c r="AO2059" s="9"/>
      <c r="AP2059" s="9">
        <v>0.12682926829268296</v>
      </c>
      <c r="AQ2059" s="9"/>
      <c r="AR2059" s="9"/>
      <c r="AS2059" s="17">
        <f t="shared" si="2260"/>
        <v>28</v>
      </c>
      <c r="AT2059" s="17">
        <f t="shared" si="2206"/>
        <v>0.31428571428571422</v>
      </c>
      <c r="AU2059" s="17">
        <f t="shared" si="2261"/>
        <v>0.31578947368421051</v>
      </c>
      <c r="AV2059" s="17">
        <f t="shared" si="2262"/>
        <v>0.16202531645569623</v>
      </c>
      <c r="AW2059" s="17"/>
      <c r="AX2059" s="17"/>
      <c r="AY2059" s="17"/>
      <c r="AZ2059" s="17">
        <v>5</v>
      </c>
      <c r="BA2059" s="24">
        <v>0.83333333333333337</v>
      </c>
      <c r="BB2059" s="9">
        <v>20</v>
      </c>
      <c r="BC2059" s="9">
        <v>1</v>
      </c>
      <c r="BD2059" s="9">
        <f t="shared" si="2263"/>
        <v>0</v>
      </c>
      <c r="BE2059" s="9" t="s">
        <v>4488</v>
      </c>
      <c r="BF2059" s="9">
        <f t="shared" ref="BF2059:BF2122" si="2267">IF(ISERROR(FIND("Economics", BE2059)&gt;0), 0, 1)</f>
        <v>0</v>
      </c>
      <c r="BG2059" s="9">
        <v>2</v>
      </c>
      <c r="BH2059" s="9">
        <v>3</v>
      </c>
      <c r="BI2059" s="9">
        <v>3</v>
      </c>
      <c r="BJ2059" s="9">
        <v>1</v>
      </c>
      <c r="BK2059" s="9">
        <v>2</v>
      </c>
      <c r="BL2059" s="9">
        <v>3</v>
      </c>
      <c r="BM2059" s="9">
        <v>1</v>
      </c>
      <c r="BN2059" s="9">
        <v>0</v>
      </c>
      <c r="BO2059" s="9">
        <v>0</v>
      </c>
      <c r="BP2059" s="9">
        <v>0</v>
      </c>
      <c r="BQ2059" s="9">
        <f t="shared" si="2243"/>
        <v>0.4</v>
      </c>
      <c r="BR2059" s="34">
        <f t="shared" si="2249"/>
        <v>0</v>
      </c>
      <c r="BS2059" s="34">
        <f t="shared" si="2249"/>
        <v>0.9</v>
      </c>
      <c r="BT2059" s="9"/>
      <c r="BU2059" s="9"/>
      <c r="BV2059" s="9"/>
      <c r="BW2059" s="9">
        <f>SUM(AF2050:AF2059)</f>
        <v>176</v>
      </c>
      <c r="BX2059" s="9"/>
      <c r="BY2059" s="9"/>
      <c r="BZ2059" s="22">
        <f t="shared" si="2252"/>
        <v>10</v>
      </c>
      <c r="CA2059" s="22">
        <f t="shared" si="2253"/>
        <v>0</v>
      </c>
      <c r="CB2059" s="22">
        <f t="shared" si="2254"/>
        <v>0</v>
      </c>
      <c r="CC2059" s="22">
        <f t="shared" si="2255"/>
        <v>0.9</v>
      </c>
      <c r="CD2059" s="22">
        <f t="shared" si="2256"/>
        <v>0</v>
      </c>
      <c r="CK2059" s="23">
        <v>1.263157894736842</v>
      </c>
      <c r="CL2059" s="23">
        <f t="shared" si="2257"/>
        <v>4</v>
      </c>
      <c r="CM2059" s="23" t="str">
        <f t="shared" si="2264"/>
        <v/>
      </c>
      <c r="CN2059" s="23" t="str">
        <f t="shared" si="2265"/>
        <v/>
      </c>
      <c r="CQ2059" s="4">
        <v>4</v>
      </c>
    </row>
    <row r="2060" spans="1:95" ht="11.25" customHeight="1">
      <c r="A2060" s="9">
        <v>19</v>
      </c>
      <c r="B2060" s="9">
        <v>4</v>
      </c>
      <c r="C2060" s="9" t="str">
        <f t="shared" si="2214"/>
        <v>32</v>
      </c>
      <c r="D2060" s="10" t="s">
        <v>4261</v>
      </c>
      <c r="E2060" s="9">
        <v>11</v>
      </c>
      <c r="F2060" s="9">
        <v>1</v>
      </c>
      <c r="G2060" s="9">
        <v>0</v>
      </c>
      <c r="H2060" s="9">
        <v>0</v>
      </c>
      <c r="I2060" s="9">
        <v>0</v>
      </c>
      <c r="J2060" s="9">
        <v>1</v>
      </c>
      <c r="K2060" s="11">
        <v>25</v>
      </c>
      <c r="L2060" s="9">
        <v>75</v>
      </c>
      <c r="M2060" s="9">
        <v>5</v>
      </c>
      <c r="N2060" s="9"/>
      <c r="O2060" s="17"/>
      <c r="P2060" s="17">
        <f t="shared" si="2258"/>
        <v>2</v>
      </c>
      <c r="Q2060" s="9">
        <v>11</v>
      </c>
      <c r="R2060" s="9"/>
      <c r="S2060" s="9">
        <v>0.45454545454545453</v>
      </c>
      <c r="T2060" s="9">
        <v>86</v>
      </c>
      <c r="U2060" s="9">
        <v>40</v>
      </c>
      <c r="V2060" s="11">
        <v>27</v>
      </c>
      <c r="W2060" s="11">
        <f t="shared" si="2250"/>
        <v>30</v>
      </c>
      <c r="X2060" s="17">
        <f t="shared" si="2266"/>
        <v>27</v>
      </c>
      <c r="Y2060" s="17"/>
      <c r="Z2060" s="9">
        <v>15</v>
      </c>
      <c r="AA2060" s="9"/>
      <c r="AB2060" s="17"/>
      <c r="AC2060" s="17">
        <f t="shared" si="2197"/>
        <v>45</v>
      </c>
      <c r="AD2060" s="17">
        <f t="shared" si="2251"/>
        <v>0.33333333333333331</v>
      </c>
      <c r="AE2060" s="17">
        <v>0.25</v>
      </c>
      <c r="AF2060" s="17">
        <f t="shared" si="2259"/>
        <v>20</v>
      </c>
      <c r="AG2060" s="17"/>
      <c r="AH2060" s="9">
        <v>84</v>
      </c>
      <c r="AI2060" s="9"/>
      <c r="AJ2060" s="9"/>
      <c r="AK2060" s="9"/>
      <c r="AL2060" s="9">
        <v>0.61818181818181817</v>
      </c>
      <c r="AM2060" s="9"/>
      <c r="AN2060" s="9">
        <v>0.33333333333333331</v>
      </c>
      <c r="AO2060" s="9"/>
      <c r="AP2060" s="9">
        <v>0.12380952380952379</v>
      </c>
      <c r="AQ2060" s="9">
        <f>+AVERAGE(AL2050:AL2059)</f>
        <v>0.27785661839672726</v>
      </c>
      <c r="AR2060" s="9">
        <f>+AVERAGE(AN2050:AN2059)</f>
        <v>0.18723810302757671</v>
      </c>
      <c r="AZ2060">
        <v>5</v>
      </c>
      <c r="BA2060" s="24">
        <v>0.83333333333333337</v>
      </c>
      <c r="BB2060" s="9">
        <v>20</v>
      </c>
      <c r="BC2060" s="9">
        <v>1</v>
      </c>
      <c r="BD2060" s="9">
        <f t="shared" si="2263"/>
        <v>0</v>
      </c>
      <c r="BE2060" s="9" t="s">
        <v>4488</v>
      </c>
      <c r="BF2060" s="9">
        <f t="shared" si="2267"/>
        <v>0</v>
      </c>
      <c r="BG2060" s="9">
        <v>2</v>
      </c>
      <c r="BH2060" s="9">
        <v>3</v>
      </c>
      <c r="BI2060" s="9">
        <v>3</v>
      </c>
      <c r="BJ2060" s="9">
        <v>1</v>
      </c>
      <c r="BK2060" s="9">
        <v>2</v>
      </c>
      <c r="BL2060" s="9">
        <v>3</v>
      </c>
      <c r="BM2060" s="9">
        <v>1</v>
      </c>
      <c r="BN2060" s="9">
        <v>0</v>
      </c>
      <c r="BO2060" s="9">
        <v>0</v>
      </c>
      <c r="BP2060" s="9">
        <v>0</v>
      </c>
      <c r="BQ2060" s="9">
        <f t="shared" si="2243"/>
        <v>0.4</v>
      </c>
      <c r="BR2060" s="34">
        <f t="shared" si="2249"/>
        <v>0</v>
      </c>
      <c r="BS2060" s="34">
        <f t="shared" si="2249"/>
        <v>0.9</v>
      </c>
      <c r="BT2060" s="9"/>
      <c r="BU2060" s="9"/>
      <c r="BV2060" s="9"/>
      <c r="BW2060" s="9"/>
      <c r="BX2060" s="9"/>
      <c r="BY2060" s="9"/>
      <c r="BZ2060" s="22">
        <f t="shared" si="2252"/>
        <v>0</v>
      </c>
      <c r="CA2060" s="22">
        <f t="shared" si="2253"/>
        <v>1</v>
      </c>
      <c r="CB2060" s="22">
        <f t="shared" si="2254"/>
        <v>0.9</v>
      </c>
      <c r="CC2060" s="22">
        <f t="shared" si="2255"/>
        <v>0</v>
      </c>
      <c r="CD2060" s="22">
        <f t="shared" si="2256"/>
        <v>1</v>
      </c>
      <c r="CK2060" s="23">
        <v>1</v>
      </c>
      <c r="CL2060" s="23">
        <f t="shared" si="2257"/>
        <v>4</v>
      </c>
      <c r="CM2060" s="23">
        <f t="shared" si="2264"/>
        <v>1.111426473586909</v>
      </c>
      <c r="CN2060" s="23">
        <f t="shared" si="2265"/>
        <v>0.74895241211030683</v>
      </c>
      <c r="CQ2060" s="4">
        <v>4</v>
      </c>
    </row>
    <row r="2061" spans="1:95" ht="11.25" customHeight="1">
      <c r="A2061" s="9">
        <v>19</v>
      </c>
      <c r="B2061" s="9">
        <v>4</v>
      </c>
      <c r="C2061" s="9" t="str">
        <f t="shared" si="2214"/>
        <v>32</v>
      </c>
      <c r="D2061" s="10" t="s">
        <v>4261</v>
      </c>
      <c r="E2061" s="9">
        <v>12</v>
      </c>
      <c r="F2061" s="9">
        <v>1</v>
      </c>
      <c r="G2061" s="9">
        <v>0</v>
      </c>
      <c r="H2061" s="9">
        <v>0</v>
      </c>
      <c r="I2061" s="9">
        <v>0</v>
      </c>
      <c r="J2061" s="9">
        <v>1</v>
      </c>
      <c r="K2061" s="11">
        <v>25</v>
      </c>
      <c r="L2061" s="9">
        <v>61</v>
      </c>
      <c r="M2061" s="9">
        <v>2</v>
      </c>
      <c r="N2061" s="9"/>
      <c r="O2061" s="17"/>
      <c r="P2061" s="17">
        <f t="shared" si="2258"/>
        <v>0</v>
      </c>
      <c r="Q2061" s="9">
        <v>13</v>
      </c>
      <c r="R2061" s="9"/>
      <c r="S2061" s="9">
        <v>0.15384615384615385</v>
      </c>
      <c r="T2061" s="9">
        <v>74</v>
      </c>
      <c r="U2061" s="9">
        <v>35</v>
      </c>
      <c r="V2061" s="11">
        <v>31</v>
      </c>
      <c r="W2061" s="11">
        <f t="shared" si="2250"/>
        <v>27</v>
      </c>
      <c r="X2061" s="17">
        <f t="shared" si="2266"/>
        <v>31</v>
      </c>
      <c r="Y2061" s="17"/>
      <c r="Z2061" s="9">
        <v>15</v>
      </c>
      <c r="AA2061" s="9"/>
      <c r="AB2061" s="17"/>
      <c r="AC2061" s="17">
        <f t="shared" si="2197"/>
        <v>55</v>
      </c>
      <c r="AD2061" s="17">
        <f t="shared" si="2251"/>
        <v>0.27272727272727271</v>
      </c>
      <c r="AE2061" s="17">
        <v>0.33333333333333331</v>
      </c>
      <c r="AF2061" s="17">
        <f t="shared" si="2259"/>
        <v>23</v>
      </c>
      <c r="AG2061" s="17"/>
      <c r="AH2061" s="9">
        <v>92</v>
      </c>
      <c r="AI2061" s="9"/>
      <c r="AJ2061" s="9"/>
      <c r="AK2061" s="9"/>
      <c r="AL2061" s="9">
        <v>0.43076923076923074</v>
      </c>
      <c r="AM2061" s="9"/>
      <c r="AN2061" s="9">
        <v>0.27272727272727271</v>
      </c>
      <c r="AO2061" s="9"/>
      <c r="AP2061" s="9">
        <v>9.1304347826086943E-2</v>
      </c>
      <c r="AQ2061" s="9">
        <f>+AVERAGE(AL2050:AL2059)</f>
        <v>0.27785661839672726</v>
      </c>
      <c r="AR2061" s="9">
        <f>+AVERAGE(AN2050:AN2059)</f>
        <v>0.18723810302757671</v>
      </c>
      <c r="AS2061" s="17">
        <f t="shared" si="2260"/>
        <v>11</v>
      </c>
      <c r="AT2061" s="17">
        <f t="shared" si="2206"/>
        <v>0.61818181818181817</v>
      </c>
      <c r="AU2061" s="17">
        <f t="shared" ref="AU2061:AU2069" si="2268">+AN2060</f>
        <v>0.33333333333333331</v>
      </c>
      <c r="AV2061" s="17">
        <f t="shared" ref="AV2061:AV2069" si="2269">+AP2060</f>
        <v>0.12380952380952379</v>
      </c>
      <c r="AW2061" s="17"/>
      <c r="AX2061" s="17"/>
      <c r="AY2061" s="17"/>
      <c r="AZ2061" s="17">
        <v>5</v>
      </c>
      <c r="BA2061" s="24">
        <v>0.83333333333333337</v>
      </c>
      <c r="BB2061" s="9">
        <v>20</v>
      </c>
      <c r="BC2061" s="9">
        <v>1</v>
      </c>
      <c r="BD2061" s="9">
        <f t="shared" si="2263"/>
        <v>0</v>
      </c>
      <c r="BE2061" s="9" t="s">
        <v>4488</v>
      </c>
      <c r="BF2061" s="9">
        <f t="shared" si="2267"/>
        <v>0</v>
      </c>
      <c r="BG2061" s="9">
        <v>2</v>
      </c>
      <c r="BH2061" s="9">
        <v>3</v>
      </c>
      <c r="BI2061" s="9">
        <v>3</v>
      </c>
      <c r="BJ2061" s="9">
        <v>1</v>
      </c>
      <c r="BK2061" s="9">
        <v>2</v>
      </c>
      <c r="BL2061" s="9">
        <v>3</v>
      </c>
      <c r="BM2061" s="9">
        <v>1</v>
      </c>
      <c r="BN2061" s="9">
        <v>0</v>
      </c>
      <c r="BO2061" s="9">
        <v>0</v>
      </c>
      <c r="BP2061" s="9">
        <v>0</v>
      </c>
      <c r="BQ2061" s="9">
        <f t="shared" si="2243"/>
        <v>0.4</v>
      </c>
      <c r="BR2061" s="34">
        <f t="shared" si="2249"/>
        <v>0</v>
      </c>
      <c r="BS2061" s="34">
        <f t="shared" si="2249"/>
        <v>0.9</v>
      </c>
      <c r="BT2061" s="9"/>
      <c r="BU2061" s="9"/>
      <c r="BV2061" s="9"/>
      <c r="BW2061" s="9"/>
      <c r="BX2061" s="9"/>
      <c r="BY2061" s="9"/>
      <c r="BZ2061" s="22">
        <f t="shared" si="2252"/>
        <v>0</v>
      </c>
      <c r="CA2061" s="22">
        <f t="shared" si="2253"/>
        <v>2</v>
      </c>
      <c r="CB2061" s="22">
        <f t="shared" si="2254"/>
        <v>0.9</v>
      </c>
      <c r="CC2061" s="22">
        <f t="shared" si="2255"/>
        <v>0</v>
      </c>
      <c r="CD2061" s="22">
        <f t="shared" si="2256"/>
        <v>1</v>
      </c>
      <c r="CK2061" s="23">
        <v>1.3333333333333333</v>
      </c>
      <c r="CL2061" s="23">
        <f t="shared" si="2257"/>
        <v>4</v>
      </c>
      <c r="CM2061" s="23">
        <f t="shared" si="2264"/>
        <v>1.111426473586909</v>
      </c>
      <c r="CN2061" s="23">
        <f t="shared" si="2265"/>
        <v>0.74895241211030683</v>
      </c>
      <c r="CQ2061" s="4">
        <v>2</v>
      </c>
    </row>
    <row r="2062" spans="1:95" ht="11.25" customHeight="1">
      <c r="A2062" s="9">
        <v>19</v>
      </c>
      <c r="B2062" s="9">
        <v>4</v>
      </c>
      <c r="C2062" s="9" t="str">
        <f t="shared" si="2214"/>
        <v>32</v>
      </c>
      <c r="D2062" s="10" t="s">
        <v>4261</v>
      </c>
      <c r="E2062" s="9">
        <v>13</v>
      </c>
      <c r="F2062" s="9">
        <v>1</v>
      </c>
      <c r="G2062" s="9">
        <v>0</v>
      </c>
      <c r="H2062" s="9">
        <v>0</v>
      </c>
      <c r="I2062" s="9">
        <v>0</v>
      </c>
      <c r="J2062" s="9">
        <v>1</v>
      </c>
      <c r="K2062" s="11">
        <v>25</v>
      </c>
      <c r="L2062" s="9">
        <v>49</v>
      </c>
      <c r="M2062" s="9">
        <v>2</v>
      </c>
      <c r="N2062" s="9"/>
      <c r="O2062" s="17"/>
      <c r="P2062" s="17">
        <f t="shared" si="2258"/>
        <v>0</v>
      </c>
      <c r="Q2062" s="9">
        <v>20</v>
      </c>
      <c r="R2062" s="9"/>
      <c r="S2062" s="9">
        <v>0.1</v>
      </c>
      <c r="T2062" s="9">
        <v>69</v>
      </c>
      <c r="U2062" s="9">
        <v>30</v>
      </c>
      <c r="V2062" s="11">
        <v>22</v>
      </c>
      <c r="W2062" s="11">
        <f t="shared" si="2250"/>
        <v>31</v>
      </c>
      <c r="X2062" s="17">
        <f t="shared" si="2266"/>
        <v>22</v>
      </c>
      <c r="Y2062" s="17"/>
      <c r="Z2062" s="9">
        <v>10</v>
      </c>
      <c r="AA2062" s="9"/>
      <c r="AB2062" s="17"/>
      <c r="AC2062" s="17">
        <f t="shared" si="2197"/>
        <v>40</v>
      </c>
      <c r="AD2062" s="17">
        <f t="shared" si="2251"/>
        <v>0.25</v>
      </c>
      <c r="AE2062" s="17">
        <v>0.27272727272727271</v>
      </c>
      <c r="AF2062" s="17">
        <f t="shared" si="2259"/>
        <v>18</v>
      </c>
      <c r="AG2062" s="17"/>
      <c r="AH2062" s="9">
        <v>70</v>
      </c>
      <c r="AI2062" s="9"/>
      <c r="AJ2062" s="9"/>
      <c r="AK2062" s="9"/>
      <c r="AL2062" s="9">
        <v>0.24</v>
      </c>
      <c r="AM2062" s="9"/>
      <c r="AN2062" s="9">
        <v>0.25</v>
      </c>
      <c r="AO2062" s="9"/>
      <c r="AP2062" s="9">
        <v>0.14857142857142855</v>
      </c>
      <c r="AQ2062" s="9">
        <f>+AVERAGE(AL2050:AL2059)</f>
        <v>0.27785661839672726</v>
      </c>
      <c r="AR2062" s="9">
        <f>+AVERAGE(AN2050:AN2059)</f>
        <v>0.18723810302757671</v>
      </c>
      <c r="AS2062" s="17">
        <f t="shared" si="2260"/>
        <v>13</v>
      </c>
      <c r="AT2062" s="17">
        <f t="shared" si="2206"/>
        <v>0.43076923076923074</v>
      </c>
      <c r="AU2062" s="17">
        <f t="shared" si="2268"/>
        <v>0.27272727272727271</v>
      </c>
      <c r="AV2062" s="17">
        <f t="shared" si="2269"/>
        <v>9.1304347826086943E-2</v>
      </c>
      <c r="AW2062" s="17"/>
      <c r="AX2062" s="17"/>
      <c r="AY2062" s="17"/>
      <c r="AZ2062" s="17">
        <v>5</v>
      </c>
      <c r="BA2062" s="24">
        <v>0.83333333333333337</v>
      </c>
      <c r="BB2062" s="9">
        <v>20</v>
      </c>
      <c r="BC2062" s="9">
        <v>1</v>
      </c>
      <c r="BD2062" s="9">
        <f t="shared" si="2263"/>
        <v>0</v>
      </c>
      <c r="BE2062" s="9" t="s">
        <v>4488</v>
      </c>
      <c r="BF2062" s="9">
        <f t="shared" si="2267"/>
        <v>0</v>
      </c>
      <c r="BG2062" s="9">
        <v>2</v>
      </c>
      <c r="BH2062" s="9">
        <v>3</v>
      </c>
      <c r="BI2062" s="9">
        <v>3</v>
      </c>
      <c r="BJ2062" s="9">
        <v>1</v>
      </c>
      <c r="BK2062" s="9">
        <v>2</v>
      </c>
      <c r="BL2062" s="9">
        <v>3</v>
      </c>
      <c r="BM2062" s="9">
        <v>1</v>
      </c>
      <c r="BN2062" s="9">
        <v>0</v>
      </c>
      <c r="BO2062" s="9">
        <v>0</v>
      </c>
      <c r="BP2062" s="9">
        <v>0</v>
      </c>
      <c r="BQ2062" s="9">
        <f t="shared" si="2243"/>
        <v>0.4</v>
      </c>
      <c r="BR2062" s="34">
        <f t="shared" si="2249"/>
        <v>0</v>
      </c>
      <c r="BS2062" s="34">
        <f t="shared" si="2249"/>
        <v>0.9</v>
      </c>
      <c r="BT2062" s="9"/>
      <c r="BU2062" s="9"/>
      <c r="BV2062" s="9"/>
      <c r="BW2062" s="9"/>
      <c r="BX2062" s="9"/>
      <c r="BY2062" s="9"/>
      <c r="BZ2062" s="22">
        <f t="shared" si="2252"/>
        <v>0</v>
      </c>
      <c r="CA2062" s="22">
        <f t="shared" si="2253"/>
        <v>3</v>
      </c>
      <c r="CB2062" s="22">
        <f t="shared" si="2254"/>
        <v>0.9</v>
      </c>
      <c r="CC2062" s="22">
        <f t="shared" si="2255"/>
        <v>0</v>
      </c>
      <c r="CD2062" s="22">
        <f t="shared" si="2256"/>
        <v>1</v>
      </c>
      <c r="CK2062" s="23">
        <v>1.0909090909090908</v>
      </c>
      <c r="CL2062" s="23">
        <f t="shared" si="2257"/>
        <v>4</v>
      </c>
      <c r="CM2062" s="23">
        <f t="shared" si="2264"/>
        <v>1.111426473586909</v>
      </c>
      <c r="CN2062" s="23">
        <f t="shared" si="2265"/>
        <v>0.74895241211030683</v>
      </c>
      <c r="CQ2062" s="4">
        <v>4</v>
      </c>
    </row>
    <row r="2063" spans="1:95" ht="11.25" customHeight="1">
      <c r="A2063" s="9">
        <v>19</v>
      </c>
      <c r="B2063" s="9">
        <v>4</v>
      </c>
      <c r="C2063" s="9" t="str">
        <f t="shared" si="2214"/>
        <v>32</v>
      </c>
      <c r="D2063" s="10" t="s">
        <v>4261</v>
      </c>
      <c r="E2063" s="9">
        <v>14</v>
      </c>
      <c r="F2063" s="9">
        <v>1</v>
      </c>
      <c r="G2063" s="9">
        <v>0</v>
      </c>
      <c r="H2063" s="9">
        <v>0</v>
      </c>
      <c r="I2063" s="9">
        <v>0</v>
      </c>
      <c r="J2063" s="9">
        <v>1</v>
      </c>
      <c r="K2063" s="11">
        <v>25</v>
      </c>
      <c r="L2063" s="9">
        <v>44</v>
      </c>
      <c r="M2063" s="9">
        <v>5</v>
      </c>
      <c r="N2063" s="9"/>
      <c r="O2063" s="17"/>
      <c r="P2063" s="17">
        <f t="shared" si="2258"/>
        <v>2</v>
      </c>
      <c r="Q2063" s="9">
        <v>32</v>
      </c>
      <c r="R2063" s="9"/>
      <c r="S2063" s="9">
        <v>0.15625</v>
      </c>
      <c r="T2063" s="9">
        <v>76</v>
      </c>
      <c r="U2063" s="9">
        <v>35</v>
      </c>
      <c r="V2063" s="11">
        <v>36</v>
      </c>
      <c r="W2063" s="11">
        <f t="shared" si="2250"/>
        <v>22</v>
      </c>
      <c r="X2063" s="17">
        <f t="shared" si="2266"/>
        <v>35</v>
      </c>
      <c r="Y2063" s="17"/>
      <c r="Z2063" s="9">
        <v>18</v>
      </c>
      <c r="AA2063" s="9"/>
      <c r="AB2063" s="17"/>
      <c r="AC2063" s="17">
        <f t="shared" si="2197"/>
        <v>74</v>
      </c>
      <c r="AD2063" s="17">
        <f t="shared" si="2251"/>
        <v>0.24324324324324326</v>
      </c>
      <c r="AE2063" s="17">
        <v>0.25</v>
      </c>
      <c r="AF2063" s="17">
        <f t="shared" si="2259"/>
        <v>23</v>
      </c>
      <c r="AG2063" s="17"/>
      <c r="AH2063" s="9">
        <v>92</v>
      </c>
      <c r="AI2063" s="9"/>
      <c r="AJ2063" s="9"/>
      <c r="AK2063" s="9"/>
      <c r="AL2063" s="9">
        <v>0.1125</v>
      </c>
      <c r="AM2063" s="9"/>
      <c r="AN2063" s="9">
        <v>0.24324324324324326</v>
      </c>
      <c r="AO2063" s="9"/>
      <c r="AP2063" s="9">
        <v>0.13478260869565217</v>
      </c>
      <c r="AQ2063" s="9">
        <f>+AVERAGE(AL2050:AL2059)</f>
        <v>0.27785661839672726</v>
      </c>
      <c r="AR2063" s="9">
        <f>+AVERAGE(AN2050:AN2059)</f>
        <v>0.18723810302757671</v>
      </c>
      <c r="AS2063" s="17">
        <f t="shared" si="2260"/>
        <v>20</v>
      </c>
      <c r="AT2063" s="17">
        <f t="shared" si="2206"/>
        <v>0.24</v>
      </c>
      <c r="AU2063" s="17">
        <f t="shared" si="2268"/>
        <v>0.25</v>
      </c>
      <c r="AV2063" s="17">
        <f t="shared" si="2269"/>
        <v>0.14857142857142855</v>
      </c>
      <c r="AW2063" s="17"/>
      <c r="AX2063" s="17"/>
      <c r="AY2063" s="17"/>
      <c r="AZ2063" s="17">
        <v>5</v>
      </c>
      <c r="BA2063" s="24">
        <v>0.83333333333333337</v>
      </c>
      <c r="BB2063" s="9">
        <v>20</v>
      </c>
      <c r="BC2063" s="9">
        <v>1</v>
      </c>
      <c r="BD2063" s="9">
        <f t="shared" si="2263"/>
        <v>0</v>
      </c>
      <c r="BE2063" s="9" t="s">
        <v>4488</v>
      </c>
      <c r="BF2063" s="9">
        <f t="shared" si="2267"/>
        <v>0</v>
      </c>
      <c r="BG2063" s="9">
        <v>2</v>
      </c>
      <c r="BH2063" s="9">
        <v>3</v>
      </c>
      <c r="BI2063" s="9">
        <v>3</v>
      </c>
      <c r="BJ2063" s="9">
        <v>1</v>
      </c>
      <c r="BK2063" s="9">
        <v>2</v>
      </c>
      <c r="BL2063" s="9">
        <v>3</v>
      </c>
      <c r="BM2063" s="9">
        <v>1</v>
      </c>
      <c r="BN2063" s="9">
        <v>0</v>
      </c>
      <c r="BO2063" s="9">
        <v>0</v>
      </c>
      <c r="BP2063" s="9">
        <v>0</v>
      </c>
      <c r="BQ2063" s="9">
        <f t="shared" si="2243"/>
        <v>0.4</v>
      </c>
      <c r="BR2063" s="34">
        <f t="shared" si="2249"/>
        <v>0</v>
      </c>
      <c r="BS2063" s="34">
        <f t="shared" si="2249"/>
        <v>0.9</v>
      </c>
      <c r="BT2063" s="9"/>
      <c r="BU2063" s="9"/>
      <c r="BV2063" s="9"/>
      <c r="BW2063" s="9"/>
      <c r="BX2063" s="9"/>
      <c r="BY2063" s="9"/>
      <c r="BZ2063" s="22">
        <f t="shared" si="2252"/>
        <v>0</v>
      </c>
      <c r="CA2063" s="22">
        <f t="shared" si="2253"/>
        <v>4</v>
      </c>
      <c r="CB2063" s="22">
        <f t="shared" si="2254"/>
        <v>0.9</v>
      </c>
      <c r="CC2063" s="22">
        <f t="shared" si="2255"/>
        <v>0</v>
      </c>
      <c r="CD2063" s="22">
        <f t="shared" si="2256"/>
        <v>1</v>
      </c>
      <c r="CK2063" s="23">
        <v>1</v>
      </c>
      <c r="CL2063" s="23">
        <f t="shared" si="2257"/>
        <v>4</v>
      </c>
      <c r="CM2063" s="23">
        <f t="shared" si="2264"/>
        <v>1.111426473586909</v>
      </c>
      <c r="CN2063" s="23">
        <f t="shared" si="2265"/>
        <v>0.74895241211030683</v>
      </c>
      <c r="CQ2063" s="4">
        <v>4</v>
      </c>
    </row>
    <row r="2064" spans="1:95" ht="11.25" customHeight="1">
      <c r="A2064" s="9">
        <v>19</v>
      </c>
      <c r="B2064" s="9">
        <v>4</v>
      </c>
      <c r="C2064" s="9" t="str">
        <f t="shared" si="2214"/>
        <v>32</v>
      </c>
      <c r="D2064" s="10" t="s">
        <v>4261</v>
      </c>
      <c r="E2064" s="9">
        <v>15</v>
      </c>
      <c r="F2064" s="9">
        <v>1</v>
      </c>
      <c r="G2064" s="9">
        <v>0</v>
      </c>
      <c r="H2064" s="9">
        <v>0</v>
      </c>
      <c r="I2064" s="9">
        <v>0</v>
      </c>
      <c r="J2064" s="9">
        <v>1</v>
      </c>
      <c r="K2064" s="11">
        <v>25</v>
      </c>
      <c r="L2064" s="9">
        <v>51</v>
      </c>
      <c r="M2064" s="9">
        <v>3</v>
      </c>
      <c r="N2064" s="9"/>
      <c r="O2064" s="17"/>
      <c r="P2064" s="17">
        <f t="shared" si="2258"/>
        <v>0</v>
      </c>
      <c r="Q2064" s="9">
        <v>12</v>
      </c>
      <c r="R2064" s="9"/>
      <c r="S2064" s="9">
        <v>0.25</v>
      </c>
      <c r="T2064" s="9">
        <v>63</v>
      </c>
      <c r="U2064" s="9">
        <v>25</v>
      </c>
      <c r="V2064" s="11">
        <v>25</v>
      </c>
      <c r="W2064" s="11">
        <f t="shared" si="2250"/>
        <v>36</v>
      </c>
      <c r="X2064" s="17">
        <f t="shared" si="2266"/>
        <v>25</v>
      </c>
      <c r="Y2064" s="17"/>
      <c r="Z2064" s="9">
        <v>15</v>
      </c>
      <c r="AA2064" s="9"/>
      <c r="AB2064" s="17"/>
      <c r="AC2064" s="17">
        <f t="shared" si="2197"/>
        <v>50</v>
      </c>
      <c r="AD2064" s="17">
        <f t="shared" si="2251"/>
        <v>0.3</v>
      </c>
      <c r="AE2064" s="17">
        <v>0.24324324324324326</v>
      </c>
      <c r="AF2064" s="17">
        <f t="shared" si="2259"/>
        <v>22</v>
      </c>
      <c r="AG2064" s="17"/>
      <c r="AH2064" s="9">
        <v>88</v>
      </c>
      <c r="AI2064" s="9"/>
      <c r="AJ2064" s="9"/>
      <c r="AK2064" s="9"/>
      <c r="AL2064" s="9">
        <v>0.16666666666666669</v>
      </c>
      <c r="AM2064" s="9"/>
      <c r="AN2064" s="9">
        <v>0.3</v>
      </c>
      <c r="AO2064" s="9"/>
      <c r="AP2064" s="9">
        <v>0.14999999999999997</v>
      </c>
      <c r="AQ2064" s="9">
        <f>+AVERAGE(AL2050:AL2059)</f>
        <v>0.27785661839672726</v>
      </c>
      <c r="AR2064" s="9">
        <f>+AVERAGE(AN2050:AN2059)</f>
        <v>0.18723810302757671</v>
      </c>
      <c r="AS2064" s="17">
        <f t="shared" si="2260"/>
        <v>32</v>
      </c>
      <c r="AT2064" s="17">
        <f t="shared" si="2206"/>
        <v>0.1125</v>
      </c>
      <c r="AU2064" s="17">
        <f t="shared" si="2268"/>
        <v>0.24324324324324326</v>
      </c>
      <c r="AV2064" s="17">
        <f t="shared" si="2269"/>
        <v>0.13478260869565217</v>
      </c>
      <c r="AW2064" s="17"/>
      <c r="AX2064" s="17"/>
      <c r="AY2064" s="17"/>
      <c r="AZ2064" s="17">
        <v>5</v>
      </c>
      <c r="BA2064" s="24">
        <v>0.83333333333333337</v>
      </c>
      <c r="BB2064" s="9">
        <v>20</v>
      </c>
      <c r="BC2064" s="9">
        <v>1</v>
      </c>
      <c r="BD2064" s="9">
        <f t="shared" si="2263"/>
        <v>0</v>
      </c>
      <c r="BE2064" s="9" t="s">
        <v>4488</v>
      </c>
      <c r="BF2064" s="9">
        <f t="shared" si="2267"/>
        <v>0</v>
      </c>
      <c r="BG2064" s="9">
        <v>2</v>
      </c>
      <c r="BH2064" s="9">
        <v>3</v>
      </c>
      <c r="BI2064" s="9">
        <v>3</v>
      </c>
      <c r="BJ2064" s="9">
        <v>1</v>
      </c>
      <c r="BK2064" s="9">
        <v>2</v>
      </c>
      <c r="BL2064" s="9">
        <v>3</v>
      </c>
      <c r="BM2064" s="9">
        <v>1</v>
      </c>
      <c r="BN2064" s="9">
        <v>0</v>
      </c>
      <c r="BO2064" s="9">
        <v>0</v>
      </c>
      <c r="BP2064" s="9">
        <v>0</v>
      </c>
      <c r="BQ2064" s="9">
        <f t="shared" si="2243"/>
        <v>0.4</v>
      </c>
      <c r="BR2064" s="34">
        <f t="shared" si="2249"/>
        <v>0</v>
      </c>
      <c r="BS2064" s="34">
        <f t="shared" si="2249"/>
        <v>0.9</v>
      </c>
      <c r="BT2064" s="9"/>
      <c r="BU2064" s="9"/>
      <c r="BV2064" s="9"/>
      <c r="BW2064" s="9"/>
      <c r="BX2064" s="9"/>
      <c r="BY2064" s="9"/>
      <c r="BZ2064" s="22">
        <f t="shared" si="2252"/>
        <v>0</v>
      </c>
      <c r="CA2064" s="22">
        <f t="shared" si="2253"/>
        <v>5</v>
      </c>
      <c r="CB2064" s="22">
        <f t="shared" si="2254"/>
        <v>0.9</v>
      </c>
      <c r="CC2064" s="22">
        <f t="shared" si="2255"/>
        <v>0</v>
      </c>
      <c r="CD2064" s="22">
        <f t="shared" si="2256"/>
        <v>1</v>
      </c>
      <c r="CK2064" s="23">
        <v>0.97297297297297303</v>
      </c>
      <c r="CL2064" s="23">
        <f t="shared" si="2257"/>
        <v>4</v>
      </c>
      <c r="CM2064" s="23">
        <f t="shared" si="2264"/>
        <v>1.111426473586909</v>
      </c>
      <c r="CN2064" s="23">
        <f t="shared" si="2265"/>
        <v>0.74895241211030683</v>
      </c>
      <c r="CQ2064" s="4">
        <v>4</v>
      </c>
    </row>
    <row r="2065" spans="1:95" ht="11.25" customHeight="1">
      <c r="A2065" s="9">
        <v>19</v>
      </c>
      <c r="B2065" s="9">
        <v>4</v>
      </c>
      <c r="C2065" s="9" t="str">
        <f t="shared" si="2214"/>
        <v>32</v>
      </c>
      <c r="D2065" s="10" t="s">
        <v>4261</v>
      </c>
      <c r="E2065" s="9">
        <v>16</v>
      </c>
      <c r="F2065" s="9">
        <v>1</v>
      </c>
      <c r="G2065" s="9">
        <v>0</v>
      </c>
      <c r="H2065" s="9">
        <v>0</v>
      </c>
      <c r="I2065" s="9">
        <v>0</v>
      </c>
      <c r="J2065" s="9">
        <v>1</v>
      </c>
      <c r="K2065" s="11">
        <v>25</v>
      </c>
      <c r="L2065" s="9">
        <v>38</v>
      </c>
      <c r="M2065" s="9">
        <v>5</v>
      </c>
      <c r="N2065" s="9"/>
      <c r="O2065" s="17"/>
      <c r="P2065" s="17">
        <f t="shared" si="2258"/>
        <v>2</v>
      </c>
      <c r="Q2065" s="9">
        <v>25</v>
      </c>
      <c r="R2065" s="9"/>
      <c r="S2065" s="9">
        <v>0.2</v>
      </c>
      <c r="T2065" s="9">
        <v>63</v>
      </c>
      <c r="U2065" s="9">
        <v>25</v>
      </c>
      <c r="V2065" s="11">
        <v>32</v>
      </c>
      <c r="W2065" s="11">
        <f t="shared" si="2250"/>
        <v>25</v>
      </c>
      <c r="X2065" s="17">
        <f t="shared" si="2266"/>
        <v>25</v>
      </c>
      <c r="Y2065" s="17"/>
      <c r="Z2065" s="9">
        <v>15</v>
      </c>
      <c r="AA2065" s="9"/>
      <c r="AB2065" s="17"/>
      <c r="AC2065" s="17">
        <f t="shared" si="2197"/>
        <v>55</v>
      </c>
      <c r="AD2065" s="17">
        <f t="shared" si="2251"/>
        <v>0.27272727272727271</v>
      </c>
      <c r="AE2065" s="17">
        <v>0.3</v>
      </c>
      <c r="AF2065" s="17">
        <f t="shared" si="2259"/>
        <v>20</v>
      </c>
      <c r="AG2065" s="17"/>
      <c r="AH2065" s="9">
        <v>80</v>
      </c>
      <c r="AI2065" s="9"/>
      <c r="AJ2065" s="9"/>
      <c r="AK2065" s="9"/>
      <c r="AL2065" s="9">
        <v>0.27200000000000002</v>
      </c>
      <c r="AM2065" s="9"/>
      <c r="AN2065" s="9">
        <v>0.27272727272727271</v>
      </c>
      <c r="AO2065" s="9"/>
      <c r="AP2065" s="9">
        <v>0.13500000000000001</v>
      </c>
      <c r="AQ2065" s="9">
        <f>+AVERAGE(AL2050:AL2059)</f>
        <v>0.27785661839672726</v>
      </c>
      <c r="AR2065" s="9">
        <f>+AVERAGE(AN2050:AN2059)</f>
        <v>0.18723810302757671</v>
      </c>
      <c r="AS2065" s="17">
        <f t="shared" si="2260"/>
        <v>12</v>
      </c>
      <c r="AT2065" s="17">
        <f t="shared" si="2206"/>
        <v>0.16666666666666669</v>
      </c>
      <c r="AU2065" s="17">
        <f t="shared" si="2268"/>
        <v>0.3</v>
      </c>
      <c r="AV2065" s="17">
        <f t="shared" si="2269"/>
        <v>0.14999999999999997</v>
      </c>
      <c r="AW2065" s="17"/>
      <c r="AX2065" s="17"/>
      <c r="AY2065" s="17"/>
      <c r="AZ2065" s="17">
        <v>5</v>
      </c>
      <c r="BA2065" s="24">
        <v>0.83333333333333337</v>
      </c>
      <c r="BB2065" s="9">
        <v>20</v>
      </c>
      <c r="BC2065" s="9">
        <v>1</v>
      </c>
      <c r="BD2065" s="9">
        <f t="shared" si="2263"/>
        <v>0</v>
      </c>
      <c r="BE2065" s="9" t="s">
        <v>4488</v>
      </c>
      <c r="BF2065" s="9">
        <f t="shared" si="2267"/>
        <v>0</v>
      </c>
      <c r="BG2065" s="9">
        <v>2</v>
      </c>
      <c r="BH2065" s="9">
        <v>3</v>
      </c>
      <c r="BI2065" s="9">
        <v>3</v>
      </c>
      <c r="BJ2065" s="9">
        <v>1</v>
      </c>
      <c r="BK2065" s="9">
        <v>2</v>
      </c>
      <c r="BL2065" s="9">
        <v>3</v>
      </c>
      <c r="BM2065" s="9">
        <v>1</v>
      </c>
      <c r="BN2065" s="9">
        <v>0</v>
      </c>
      <c r="BO2065" s="9">
        <v>0</v>
      </c>
      <c r="BP2065" s="9">
        <v>0</v>
      </c>
      <c r="BQ2065" s="9">
        <f t="shared" si="2243"/>
        <v>0.4</v>
      </c>
      <c r="BR2065" s="34">
        <f t="shared" si="2249"/>
        <v>0</v>
      </c>
      <c r="BS2065" s="34">
        <f t="shared" si="2249"/>
        <v>0.9</v>
      </c>
      <c r="BT2065" s="9"/>
      <c r="BU2065" s="9"/>
      <c r="BV2065" s="9"/>
      <c r="BW2065" s="9"/>
      <c r="BX2065" s="9"/>
      <c r="BY2065" s="9"/>
      <c r="BZ2065" s="22">
        <f t="shared" si="2252"/>
        <v>0</v>
      </c>
      <c r="CA2065" s="22">
        <f t="shared" si="2253"/>
        <v>6</v>
      </c>
      <c r="CB2065" s="22">
        <f t="shared" si="2254"/>
        <v>0.9</v>
      </c>
      <c r="CC2065" s="22">
        <f t="shared" si="2255"/>
        <v>0</v>
      </c>
      <c r="CD2065" s="22">
        <f t="shared" si="2256"/>
        <v>1</v>
      </c>
      <c r="CK2065" s="23">
        <v>1.2</v>
      </c>
      <c r="CL2065" s="23">
        <f t="shared" si="2257"/>
        <v>4</v>
      </c>
      <c r="CM2065" s="23">
        <f t="shared" si="2264"/>
        <v>1.111426473586909</v>
      </c>
      <c r="CN2065" s="23">
        <f t="shared" si="2265"/>
        <v>0.74895241211030683</v>
      </c>
      <c r="CQ2065" s="4">
        <v>3</v>
      </c>
    </row>
    <row r="2066" spans="1:95" ht="11.25" customHeight="1">
      <c r="A2066" s="9">
        <v>19</v>
      </c>
      <c r="B2066" s="9">
        <v>4</v>
      </c>
      <c r="C2066" s="9" t="str">
        <f t="shared" si="2214"/>
        <v>32</v>
      </c>
      <c r="D2066" s="10" t="s">
        <v>4261</v>
      </c>
      <c r="E2066" s="9">
        <v>17</v>
      </c>
      <c r="F2066" s="9">
        <v>1</v>
      </c>
      <c r="G2066" s="9">
        <v>0</v>
      </c>
      <c r="H2066" s="9">
        <v>0</v>
      </c>
      <c r="I2066" s="9">
        <v>0</v>
      </c>
      <c r="J2066" s="9">
        <v>1</v>
      </c>
      <c r="K2066" s="11">
        <v>25</v>
      </c>
      <c r="L2066" s="9">
        <v>38</v>
      </c>
      <c r="M2066" s="9">
        <v>3</v>
      </c>
      <c r="N2066" s="9"/>
      <c r="O2066" s="17"/>
      <c r="P2066" s="17">
        <f t="shared" si="2258"/>
        <v>0</v>
      </c>
      <c r="Q2066" s="9">
        <v>29</v>
      </c>
      <c r="R2066" s="9"/>
      <c r="S2066" s="9">
        <v>0.10344827586206896</v>
      </c>
      <c r="T2066" s="9">
        <v>67</v>
      </c>
      <c r="U2066" s="9">
        <v>30</v>
      </c>
      <c r="V2066" s="11">
        <v>38</v>
      </c>
      <c r="W2066" s="11">
        <f t="shared" si="2250"/>
        <v>32</v>
      </c>
      <c r="X2066" s="17">
        <f t="shared" si="2266"/>
        <v>30</v>
      </c>
      <c r="Y2066" s="17"/>
      <c r="Z2066" s="9">
        <v>15</v>
      </c>
      <c r="AA2066" s="9"/>
      <c r="AB2066" s="17"/>
      <c r="AC2066" s="17">
        <f t="shared" si="2197"/>
        <v>55</v>
      </c>
      <c r="AD2066" s="17">
        <f t="shared" si="2251"/>
        <v>0.27272727272727271</v>
      </c>
      <c r="AE2066" s="17">
        <v>0.27272727272727271</v>
      </c>
      <c r="AF2066" s="17">
        <f t="shared" si="2259"/>
        <v>22</v>
      </c>
      <c r="AG2066" s="17"/>
      <c r="AH2066" s="9">
        <v>76</v>
      </c>
      <c r="AI2066" s="9"/>
      <c r="AJ2066" s="9"/>
      <c r="AK2066" s="9"/>
      <c r="AL2066" s="9">
        <v>0.3724137931034483</v>
      </c>
      <c r="AM2066" s="9"/>
      <c r="AN2066" s="9">
        <v>0.27272727272727271</v>
      </c>
      <c r="AO2066" s="9"/>
      <c r="AP2066" s="9">
        <v>0.17894736842105266</v>
      </c>
      <c r="AQ2066" s="9">
        <f>+AVERAGE(AL2050:AL2059)</f>
        <v>0.27785661839672726</v>
      </c>
      <c r="AR2066" s="9">
        <f>+AVERAGE(AN2050:AN2059)</f>
        <v>0.18723810302757671</v>
      </c>
      <c r="AS2066" s="17">
        <f t="shared" si="2260"/>
        <v>25</v>
      </c>
      <c r="AT2066" s="17">
        <f t="shared" si="2206"/>
        <v>0.27200000000000002</v>
      </c>
      <c r="AU2066" s="17">
        <f t="shared" si="2268"/>
        <v>0.27272727272727271</v>
      </c>
      <c r="AV2066" s="17">
        <f t="shared" si="2269"/>
        <v>0.13500000000000001</v>
      </c>
      <c r="AW2066" s="17"/>
      <c r="AX2066" s="17"/>
      <c r="AY2066" s="17"/>
      <c r="AZ2066" s="17">
        <v>5</v>
      </c>
      <c r="BA2066" s="24">
        <v>0.83333333333333337</v>
      </c>
      <c r="BB2066" s="9">
        <v>20</v>
      </c>
      <c r="BC2066" s="9">
        <v>1</v>
      </c>
      <c r="BD2066" s="9">
        <f t="shared" si="2263"/>
        <v>0</v>
      </c>
      <c r="BE2066" s="9" t="s">
        <v>4488</v>
      </c>
      <c r="BF2066" s="9">
        <f t="shared" si="2267"/>
        <v>0</v>
      </c>
      <c r="BG2066" s="9">
        <v>2</v>
      </c>
      <c r="BH2066" s="9">
        <v>3</v>
      </c>
      <c r="BI2066" s="9">
        <v>3</v>
      </c>
      <c r="BJ2066" s="9">
        <v>1</v>
      </c>
      <c r="BK2066" s="9">
        <v>2</v>
      </c>
      <c r="BL2066" s="9">
        <v>3</v>
      </c>
      <c r="BM2066" s="9">
        <v>1</v>
      </c>
      <c r="BN2066" s="9">
        <v>0</v>
      </c>
      <c r="BO2066" s="9">
        <v>0</v>
      </c>
      <c r="BP2066" s="9">
        <v>0</v>
      </c>
      <c r="BQ2066" s="9">
        <f t="shared" si="2243"/>
        <v>0.4</v>
      </c>
      <c r="BR2066" s="34">
        <f t="shared" si="2249"/>
        <v>0</v>
      </c>
      <c r="BS2066" s="34">
        <f t="shared" si="2249"/>
        <v>0.9</v>
      </c>
      <c r="BT2066" s="9"/>
      <c r="BU2066" s="9"/>
      <c r="BV2066" s="9"/>
      <c r="BW2066" s="9"/>
      <c r="BX2066" s="9"/>
      <c r="BY2066" s="9"/>
      <c r="BZ2066" s="22">
        <f t="shared" si="2252"/>
        <v>0</v>
      </c>
      <c r="CA2066" s="22">
        <f t="shared" si="2253"/>
        <v>7</v>
      </c>
      <c r="CB2066" s="22">
        <f t="shared" si="2254"/>
        <v>0.9</v>
      </c>
      <c r="CC2066" s="22">
        <f t="shared" si="2255"/>
        <v>0</v>
      </c>
      <c r="CD2066" s="22">
        <f t="shared" si="2256"/>
        <v>1</v>
      </c>
      <c r="CK2066" s="23">
        <v>1.0909090909090908</v>
      </c>
      <c r="CL2066" s="23">
        <f t="shared" si="2257"/>
        <v>4</v>
      </c>
      <c r="CM2066" s="23">
        <f t="shared" si="2264"/>
        <v>1.111426473586909</v>
      </c>
      <c r="CN2066" s="23">
        <f t="shared" si="2265"/>
        <v>0.74895241211030683</v>
      </c>
      <c r="CQ2066" s="4">
        <v>3</v>
      </c>
    </row>
    <row r="2067" spans="1:95" ht="11.25" customHeight="1">
      <c r="A2067" s="9">
        <v>19</v>
      </c>
      <c r="B2067" s="9">
        <v>4</v>
      </c>
      <c r="C2067" s="9" t="str">
        <f t="shared" si="2214"/>
        <v>32</v>
      </c>
      <c r="D2067" s="10" t="s">
        <v>4261</v>
      </c>
      <c r="E2067" s="9">
        <v>18</v>
      </c>
      <c r="F2067" s="9">
        <v>1</v>
      </c>
      <c r="G2067" s="9">
        <v>0</v>
      </c>
      <c r="H2067" s="9">
        <v>0</v>
      </c>
      <c r="I2067" s="9">
        <v>0</v>
      </c>
      <c r="J2067" s="9">
        <v>1</v>
      </c>
      <c r="K2067" s="11">
        <v>25</v>
      </c>
      <c r="L2067" s="9">
        <v>42</v>
      </c>
      <c r="M2067" s="9">
        <v>6</v>
      </c>
      <c r="N2067" s="9"/>
      <c r="O2067" s="17"/>
      <c r="P2067" s="17">
        <f t="shared" si="2258"/>
        <v>1</v>
      </c>
      <c r="Q2067" s="9">
        <v>22</v>
      </c>
      <c r="R2067" s="9"/>
      <c r="S2067" s="9">
        <v>0.27272727272727271</v>
      </c>
      <c r="T2067" s="9">
        <v>64</v>
      </c>
      <c r="U2067" s="9">
        <v>25</v>
      </c>
      <c r="V2067" s="11">
        <v>21</v>
      </c>
      <c r="W2067" s="11">
        <f t="shared" si="2250"/>
        <v>38</v>
      </c>
      <c r="X2067" s="17">
        <f t="shared" si="2266"/>
        <v>21</v>
      </c>
      <c r="Y2067" s="17"/>
      <c r="Z2067" s="9">
        <v>4</v>
      </c>
      <c r="AA2067" s="9"/>
      <c r="AB2067" s="17"/>
      <c r="AC2067" s="17">
        <f t="shared" si="2197"/>
        <v>28</v>
      </c>
      <c r="AD2067" s="17">
        <f t="shared" si="2251"/>
        <v>0.14285714285714285</v>
      </c>
      <c r="AE2067" s="17">
        <v>0.27272727272727271</v>
      </c>
      <c r="AF2067" s="17">
        <f t="shared" si="2259"/>
        <v>8</v>
      </c>
      <c r="AG2067" s="17"/>
      <c r="AH2067" s="9">
        <v>56</v>
      </c>
      <c r="AI2067" s="9"/>
      <c r="AJ2067" s="9"/>
      <c r="AK2067" s="9"/>
      <c r="AL2067" s="9">
        <v>0.21818181818181812</v>
      </c>
      <c r="AM2067" s="9"/>
      <c r="AN2067" s="9">
        <v>0.14285714285714285</v>
      </c>
      <c r="AO2067" s="9"/>
      <c r="AP2067" s="9">
        <v>0.13571428571428573</v>
      </c>
      <c r="AQ2067" s="9">
        <f>+AVERAGE(AL2050:AL2059)</f>
        <v>0.27785661839672726</v>
      </c>
      <c r="AR2067" s="9">
        <f>+AVERAGE(AN2050:AN2059)</f>
        <v>0.18723810302757671</v>
      </c>
      <c r="AS2067" s="17">
        <f t="shared" si="2260"/>
        <v>29</v>
      </c>
      <c r="AT2067" s="17">
        <f t="shared" si="2206"/>
        <v>0.3724137931034483</v>
      </c>
      <c r="AU2067" s="17">
        <f t="shared" si="2268"/>
        <v>0.27272727272727271</v>
      </c>
      <c r="AV2067" s="17">
        <f t="shared" si="2269"/>
        <v>0.17894736842105266</v>
      </c>
      <c r="AW2067" s="17"/>
      <c r="AX2067" s="17"/>
      <c r="AY2067" s="17"/>
      <c r="AZ2067" s="17">
        <v>5</v>
      </c>
      <c r="BA2067" s="24">
        <v>0.83333333333333337</v>
      </c>
      <c r="BB2067" s="9">
        <v>20</v>
      </c>
      <c r="BC2067" s="9">
        <v>1</v>
      </c>
      <c r="BD2067" s="9">
        <f t="shared" si="2263"/>
        <v>0</v>
      </c>
      <c r="BE2067" s="9" t="s">
        <v>4488</v>
      </c>
      <c r="BF2067" s="9">
        <f t="shared" si="2267"/>
        <v>0</v>
      </c>
      <c r="BG2067" s="9">
        <v>2</v>
      </c>
      <c r="BH2067" s="9">
        <v>3</v>
      </c>
      <c r="BI2067" s="9">
        <v>3</v>
      </c>
      <c r="BJ2067" s="9">
        <v>1</v>
      </c>
      <c r="BK2067" s="9">
        <v>2</v>
      </c>
      <c r="BL2067" s="9">
        <v>3</v>
      </c>
      <c r="BM2067" s="9">
        <v>1</v>
      </c>
      <c r="BN2067" s="9">
        <v>0</v>
      </c>
      <c r="BO2067" s="9">
        <v>0</v>
      </c>
      <c r="BP2067" s="9">
        <v>0</v>
      </c>
      <c r="BQ2067" s="9">
        <f t="shared" si="2243"/>
        <v>0.4</v>
      </c>
      <c r="BR2067" s="34">
        <f t="shared" si="2249"/>
        <v>0</v>
      </c>
      <c r="BS2067" s="34">
        <f t="shared" si="2249"/>
        <v>0.9</v>
      </c>
      <c r="BT2067" s="9"/>
      <c r="BU2067" s="9"/>
      <c r="BV2067" s="9"/>
      <c r="BW2067" s="9"/>
      <c r="BX2067" s="9"/>
      <c r="BY2067" s="9"/>
      <c r="BZ2067" s="22">
        <f t="shared" si="2252"/>
        <v>0</v>
      </c>
      <c r="CA2067" s="22">
        <f t="shared" si="2253"/>
        <v>8</v>
      </c>
      <c r="CB2067" s="22">
        <f t="shared" si="2254"/>
        <v>0.9</v>
      </c>
      <c r="CC2067" s="22">
        <f t="shared" si="2255"/>
        <v>0</v>
      </c>
      <c r="CD2067" s="22">
        <f t="shared" si="2256"/>
        <v>1</v>
      </c>
      <c r="CK2067" s="23">
        <v>1.0909090909090908</v>
      </c>
      <c r="CL2067" s="23">
        <f t="shared" si="2257"/>
        <v>4</v>
      </c>
      <c r="CM2067" s="23">
        <f t="shared" si="2264"/>
        <v>1.111426473586909</v>
      </c>
      <c r="CN2067" s="23">
        <f t="shared" si="2265"/>
        <v>0.74895241211030683</v>
      </c>
      <c r="CQ2067" s="4">
        <v>1</v>
      </c>
    </row>
    <row r="2068" spans="1:95" ht="11.25" customHeight="1">
      <c r="A2068" s="9">
        <v>19</v>
      </c>
      <c r="B2068" s="9">
        <v>4</v>
      </c>
      <c r="C2068" s="9" t="str">
        <f t="shared" si="2214"/>
        <v>32</v>
      </c>
      <c r="D2068" s="10" t="s">
        <v>4261</v>
      </c>
      <c r="E2068" s="9">
        <v>19</v>
      </c>
      <c r="F2068" s="9">
        <v>1</v>
      </c>
      <c r="G2068" s="9">
        <v>0</v>
      </c>
      <c r="H2068" s="9">
        <v>0</v>
      </c>
      <c r="I2068" s="9">
        <v>0</v>
      </c>
      <c r="J2068" s="9">
        <v>1</v>
      </c>
      <c r="K2068" s="11">
        <v>25</v>
      </c>
      <c r="L2068" s="9">
        <v>39</v>
      </c>
      <c r="M2068" s="9">
        <v>5</v>
      </c>
      <c r="N2068" s="9"/>
      <c r="O2068" s="17"/>
      <c r="P2068" s="17">
        <f t="shared" si="2258"/>
        <v>2</v>
      </c>
      <c r="Q2068" s="9">
        <v>25</v>
      </c>
      <c r="R2068" s="9"/>
      <c r="S2068" s="9">
        <v>0.2</v>
      </c>
      <c r="T2068" s="9">
        <v>64</v>
      </c>
      <c r="U2068" s="9">
        <v>25</v>
      </c>
      <c r="V2068" s="11">
        <v>29</v>
      </c>
      <c r="W2068" s="11">
        <f t="shared" si="2250"/>
        <v>21</v>
      </c>
      <c r="X2068" s="17">
        <f t="shared" si="2266"/>
        <v>25</v>
      </c>
      <c r="Y2068" s="17"/>
      <c r="Z2068" s="9">
        <v>10</v>
      </c>
      <c r="AA2068" s="9"/>
      <c r="AB2068" s="17"/>
      <c r="AC2068" s="17">
        <f t="shared" si="2197"/>
        <v>41</v>
      </c>
      <c r="AD2068" s="17">
        <f t="shared" si="2251"/>
        <v>0.24390243902439024</v>
      </c>
      <c r="AE2068" s="17">
        <v>0.14285714285714285</v>
      </c>
      <c r="AF2068" s="17">
        <f t="shared" si="2259"/>
        <v>15</v>
      </c>
      <c r="AG2068" s="17"/>
      <c r="AH2068" s="9">
        <v>66</v>
      </c>
      <c r="AI2068" s="9"/>
      <c r="AJ2068" s="9"/>
      <c r="AK2068" s="9"/>
      <c r="AL2068" s="9">
        <v>0.27200000000000002</v>
      </c>
      <c r="AM2068" s="9"/>
      <c r="AN2068" s="9">
        <v>0.24390243902439024</v>
      </c>
      <c r="AO2068" s="9"/>
      <c r="AP2068" s="9">
        <v>6.0606060606060608E-2</v>
      </c>
      <c r="AQ2068" s="9">
        <f>+AVERAGE(AL2050:AL2059)</f>
        <v>0.27785661839672726</v>
      </c>
      <c r="AR2068" s="9">
        <f>+AVERAGE(AN2050:AN2059)</f>
        <v>0.18723810302757671</v>
      </c>
      <c r="AS2068" s="17">
        <f t="shared" si="2260"/>
        <v>22</v>
      </c>
      <c r="AT2068" s="17">
        <f t="shared" si="2206"/>
        <v>0.21818181818181812</v>
      </c>
      <c r="AU2068" s="17">
        <f t="shared" si="2268"/>
        <v>0.14285714285714285</v>
      </c>
      <c r="AV2068" s="17">
        <f t="shared" si="2269"/>
        <v>0.13571428571428573</v>
      </c>
      <c r="AW2068" s="17"/>
      <c r="AX2068" s="17"/>
      <c r="AY2068" s="17"/>
      <c r="AZ2068" s="17">
        <v>5</v>
      </c>
      <c r="BA2068" s="24">
        <v>0.83333333333333337</v>
      </c>
      <c r="BB2068" s="9">
        <v>20</v>
      </c>
      <c r="BC2068" s="9">
        <v>1</v>
      </c>
      <c r="BD2068" s="9">
        <f t="shared" si="2263"/>
        <v>0</v>
      </c>
      <c r="BE2068" s="9" t="s">
        <v>4488</v>
      </c>
      <c r="BF2068" s="9">
        <f t="shared" si="2267"/>
        <v>0</v>
      </c>
      <c r="BG2068" s="9">
        <v>2</v>
      </c>
      <c r="BH2068" s="9">
        <v>3</v>
      </c>
      <c r="BI2068" s="9">
        <v>3</v>
      </c>
      <c r="BJ2068" s="9">
        <v>1</v>
      </c>
      <c r="BK2068" s="9">
        <v>2</v>
      </c>
      <c r="BL2068" s="9">
        <v>3</v>
      </c>
      <c r="BM2068" s="9">
        <v>1</v>
      </c>
      <c r="BN2068" s="9">
        <v>0</v>
      </c>
      <c r="BO2068" s="9">
        <v>0</v>
      </c>
      <c r="BP2068" s="9">
        <v>0</v>
      </c>
      <c r="BQ2068" s="9">
        <f t="shared" si="2243"/>
        <v>0.4</v>
      </c>
      <c r="BR2068" s="34">
        <f t="shared" si="2249"/>
        <v>0</v>
      </c>
      <c r="BS2068" s="34">
        <f t="shared" si="2249"/>
        <v>0.9</v>
      </c>
      <c r="BT2068" s="9"/>
      <c r="BU2068" s="9"/>
      <c r="BV2068" s="9"/>
      <c r="BW2068" s="9"/>
      <c r="BX2068" s="9"/>
      <c r="BY2068" s="9"/>
      <c r="BZ2068" s="22">
        <f t="shared" si="2252"/>
        <v>0</v>
      </c>
      <c r="CA2068" s="22">
        <f t="shared" si="2253"/>
        <v>9</v>
      </c>
      <c r="CB2068" s="22">
        <f t="shared" si="2254"/>
        <v>0.9</v>
      </c>
      <c r="CC2068" s="22">
        <f t="shared" si="2255"/>
        <v>0</v>
      </c>
      <c r="CD2068" s="22">
        <f t="shared" si="2256"/>
        <v>1</v>
      </c>
      <c r="CK2068" s="23">
        <v>0.5714285714285714</v>
      </c>
      <c r="CL2068" s="23">
        <f t="shared" si="2257"/>
        <v>4</v>
      </c>
      <c r="CM2068" s="23">
        <f t="shared" si="2264"/>
        <v>1.111426473586909</v>
      </c>
      <c r="CN2068" s="23">
        <f t="shared" si="2265"/>
        <v>0.74895241211030683</v>
      </c>
      <c r="CQ2068" s="4">
        <v>0</v>
      </c>
    </row>
    <row r="2069" spans="1:95" ht="11.25" customHeight="1">
      <c r="A2069" s="9">
        <v>19</v>
      </c>
      <c r="B2069" s="9">
        <v>4</v>
      </c>
      <c r="C2069" s="9" t="str">
        <f t="shared" si="2214"/>
        <v>32</v>
      </c>
      <c r="D2069" s="10" t="s">
        <v>4261</v>
      </c>
      <c r="E2069" s="9">
        <v>20</v>
      </c>
      <c r="F2069" s="9">
        <v>1</v>
      </c>
      <c r="G2069" s="9">
        <v>0</v>
      </c>
      <c r="H2069" s="9">
        <v>0</v>
      </c>
      <c r="I2069" s="9">
        <v>0</v>
      </c>
      <c r="J2069" s="9">
        <v>1</v>
      </c>
      <c r="K2069" s="11">
        <v>25</v>
      </c>
      <c r="L2069" s="9">
        <v>39</v>
      </c>
      <c r="M2069" s="9">
        <v>9</v>
      </c>
      <c r="N2069" s="17">
        <f>SUM(M2060:M2069)</f>
        <v>45</v>
      </c>
      <c r="O2069" s="17"/>
      <c r="P2069" s="17">
        <f t="shared" si="2258"/>
        <v>1</v>
      </c>
      <c r="Q2069" s="9">
        <v>35</v>
      </c>
      <c r="R2069" s="9"/>
      <c r="S2069" s="9">
        <v>0.25714285714285712</v>
      </c>
      <c r="T2069" s="9">
        <v>74</v>
      </c>
      <c r="U2069" s="9">
        <v>35</v>
      </c>
      <c r="V2069" s="11">
        <v>39</v>
      </c>
      <c r="W2069" s="11">
        <f t="shared" si="2250"/>
        <v>29</v>
      </c>
      <c r="X2069" s="17">
        <f t="shared" si="2266"/>
        <v>35</v>
      </c>
      <c r="Y2069" s="17"/>
      <c r="Z2069" s="9">
        <v>19</v>
      </c>
      <c r="AA2069" s="17">
        <f>SUM(Z2060:Z2069)</f>
        <v>136</v>
      </c>
      <c r="AB2069" s="17"/>
      <c r="AC2069" s="17">
        <f t="shared" ref="AC2069" si="2270">AC2047</f>
        <v>72</v>
      </c>
      <c r="AD2069" s="17">
        <f t="shared" si="2251"/>
        <v>0.2638888888888889</v>
      </c>
      <c r="AE2069" s="17">
        <v>0.24390243902439024</v>
      </c>
      <c r="AF2069" s="17">
        <f t="shared" si="2259"/>
        <v>20</v>
      </c>
      <c r="AG2069" s="17">
        <f>+SUM(AF2060:AF2069)</f>
        <v>191</v>
      </c>
      <c r="AH2069" s="9">
        <v>87</v>
      </c>
      <c r="AI2069" s="9"/>
      <c r="AJ2069" s="9"/>
      <c r="AK2069" s="9"/>
      <c r="AL2069" s="9">
        <v>0.25142857142857139</v>
      </c>
      <c r="AM2069" s="9"/>
      <c r="AN2069" s="9">
        <v>0.2638888888888889</v>
      </c>
      <c r="AO2069" s="9"/>
      <c r="AP2069" s="9">
        <v>0.17011494252873566</v>
      </c>
      <c r="AQ2069" s="9">
        <f>+AVERAGE(AL2050:AL2059)</f>
        <v>0.27785661839672726</v>
      </c>
      <c r="AR2069" s="9">
        <f>+AVERAGE(AN2050:AN2059)</f>
        <v>0.18723810302757671</v>
      </c>
      <c r="AS2069" s="17">
        <f t="shared" si="2260"/>
        <v>25</v>
      </c>
      <c r="AT2069" s="17">
        <f t="shared" si="2206"/>
        <v>0.27200000000000002</v>
      </c>
      <c r="AU2069" s="17">
        <f t="shared" si="2268"/>
        <v>0.24390243902439024</v>
      </c>
      <c r="AV2069" s="17">
        <f t="shared" si="2269"/>
        <v>6.0606060606060608E-2</v>
      </c>
      <c r="AW2069" s="17"/>
      <c r="AX2069" s="17"/>
      <c r="AY2069" s="17"/>
      <c r="AZ2069" s="17">
        <v>5</v>
      </c>
      <c r="BA2069" s="24">
        <v>0.83333333333333337</v>
      </c>
      <c r="BB2069" s="9">
        <v>20</v>
      </c>
      <c r="BC2069" s="9">
        <v>1</v>
      </c>
      <c r="BD2069" s="9">
        <f t="shared" si="2263"/>
        <v>0</v>
      </c>
      <c r="BE2069" s="9" t="s">
        <v>4488</v>
      </c>
      <c r="BF2069" s="9">
        <f t="shared" si="2267"/>
        <v>0</v>
      </c>
      <c r="BG2069" s="9">
        <v>2</v>
      </c>
      <c r="BH2069" s="9">
        <v>3</v>
      </c>
      <c r="BI2069" s="9">
        <v>3</v>
      </c>
      <c r="BJ2069" s="9">
        <v>1</v>
      </c>
      <c r="BK2069" s="9">
        <v>2</v>
      </c>
      <c r="BL2069" s="9">
        <v>3</v>
      </c>
      <c r="BM2069" s="9">
        <v>1</v>
      </c>
      <c r="BN2069" s="9">
        <v>0</v>
      </c>
      <c r="BO2069" s="9">
        <v>0</v>
      </c>
      <c r="BP2069" s="9">
        <v>0</v>
      </c>
      <c r="BQ2069" s="9">
        <f t="shared" si="2243"/>
        <v>0.4</v>
      </c>
      <c r="BR2069" s="34">
        <f t="shared" ref="BR2069:BS2069" si="2271">BR2047</f>
        <v>0</v>
      </c>
      <c r="BS2069" s="34">
        <f t="shared" si="2271"/>
        <v>0.9</v>
      </c>
      <c r="BT2069" s="9"/>
      <c r="BU2069" s="9"/>
      <c r="BV2069" s="9"/>
      <c r="BW2069" s="9">
        <f>SUM(AF2060:AF2069)</f>
        <v>191</v>
      </c>
      <c r="BX2069" s="9"/>
      <c r="BY2069" s="9">
        <f t="shared" ref="BY2069" si="2272">SUM(BW2059,BW2069)</f>
        <v>367</v>
      </c>
      <c r="BZ2069" s="22">
        <f t="shared" si="2252"/>
        <v>0</v>
      </c>
      <c r="CA2069" s="22">
        <f t="shared" si="2253"/>
        <v>10</v>
      </c>
      <c r="CB2069" s="22">
        <f t="shared" si="2254"/>
        <v>0.9</v>
      </c>
      <c r="CC2069" s="22">
        <f t="shared" si="2255"/>
        <v>0</v>
      </c>
      <c r="CD2069" s="22">
        <f t="shared" si="2256"/>
        <v>1</v>
      </c>
      <c r="CK2069" s="23">
        <v>0.97560975609756095</v>
      </c>
      <c r="CL2069" s="23">
        <f t="shared" si="2257"/>
        <v>4</v>
      </c>
      <c r="CM2069" s="23">
        <f t="shared" si="2264"/>
        <v>1.111426473586909</v>
      </c>
      <c r="CN2069" s="23">
        <f t="shared" si="2265"/>
        <v>0.74895241211030683</v>
      </c>
      <c r="CQ2069" s="4">
        <v>2</v>
      </c>
    </row>
    <row r="2070" spans="1:95" ht="11.25" customHeight="1">
      <c r="A2070" s="9">
        <v>19</v>
      </c>
      <c r="B2070" s="9">
        <v>5</v>
      </c>
      <c r="C2070" s="9" t="str">
        <f t="shared" si="2214"/>
        <v>10</v>
      </c>
      <c r="D2070" s="10" t="s">
        <v>4199</v>
      </c>
      <c r="E2070" s="9">
        <v>-2</v>
      </c>
      <c r="F2070" s="9">
        <v>1</v>
      </c>
      <c r="G2070" s="9">
        <v>0</v>
      </c>
      <c r="H2070" s="9">
        <v>0</v>
      </c>
      <c r="I2070" s="9">
        <v>0</v>
      </c>
      <c r="J2070" s="9">
        <v>0</v>
      </c>
      <c r="K2070" s="11">
        <v>25</v>
      </c>
      <c r="L2070" s="9">
        <v>50</v>
      </c>
      <c r="M2070" s="9">
        <v>7</v>
      </c>
      <c r="N2070" s="9"/>
      <c r="O2070" s="17"/>
      <c r="P2070" s="17">
        <f t="shared" si="2258"/>
        <v>1</v>
      </c>
      <c r="Q2070" s="9">
        <v>35</v>
      </c>
      <c r="R2070" s="9"/>
      <c r="S2070" s="9">
        <v>0.2</v>
      </c>
      <c r="T2070" s="9">
        <v>85</v>
      </c>
      <c r="U2070" s="9">
        <v>40</v>
      </c>
      <c r="V2070" s="11">
        <v>30</v>
      </c>
      <c r="W2070" s="18"/>
      <c r="X2070" s="17">
        <f t="shared" si="2266"/>
        <v>30</v>
      </c>
      <c r="Y2070" s="17"/>
      <c r="Z2070" s="9">
        <v>0</v>
      </c>
      <c r="AA2070" s="9"/>
      <c r="AB2070" s="17"/>
      <c r="AC2070" s="17">
        <f>AC2048</f>
        <v>43</v>
      </c>
      <c r="AD2070" s="17">
        <f t="shared" si="2251"/>
        <v>0</v>
      </c>
      <c r="AE2070" s="17"/>
      <c r="AF2070" s="17">
        <f t="shared" si="2259"/>
        <v>3</v>
      </c>
      <c r="AG2070" s="17"/>
      <c r="AH2070" s="9">
        <v>58</v>
      </c>
      <c r="AI2070" s="9"/>
      <c r="AJ2070" s="9"/>
      <c r="AK2070" s="9"/>
      <c r="AL2070" s="9">
        <v>0</v>
      </c>
      <c r="AM2070" s="9"/>
      <c r="AN2070" s="9">
        <v>0</v>
      </c>
      <c r="AO2070" s="9"/>
      <c r="AP2070" s="9">
        <v>0.35172413793103452</v>
      </c>
      <c r="AQ2070" s="22"/>
      <c r="AR2070" s="22"/>
      <c r="AS2070" s="17"/>
      <c r="AT2070" s="17"/>
      <c r="AU2070" s="17"/>
      <c r="AV2070" s="17"/>
      <c r="AW2070" s="17"/>
      <c r="AX2070" s="17"/>
      <c r="AY2070" s="17"/>
      <c r="AZ2070" s="17">
        <v>5</v>
      </c>
      <c r="BA2070" s="24">
        <v>0.83333333333333337</v>
      </c>
      <c r="BB2070" s="9">
        <v>21</v>
      </c>
      <c r="BC2070" s="9">
        <v>1</v>
      </c>
      <c r="BD2070" s="9">
        <f t="shared" si="2263"/>
        <v>0</v>
      </c>
      <c r="BE2070" s="9" t="s">
        <v>4377</v>
      </c>
      <c r="BF2070" s="9">
        <f t="shared" si="2267"/>
        <v>0</v>
      </c>
      <c r="BG2070" s="9">
        <v>4</v>
      </c>
      <c r="BH2070" s="9">
        <v>1</v>
      </c>
      <c r="BI2070" s="9">
        <v>5</v>
      </c>
      <c r="BJ2070" s="9">
        <v>1</v>
      </c>
      <c r="BK2070" s="9">
        <v>1</v>
      </c>
      <c r="BL2070" s="9">
        <v>4</v>
      </c>
      <c r="BM2070" s="9">
        <v>1</v>
      </c>
      <c r="BN2070" s="9">
        <v>0</v>
      </c>
      <c r="BO2070" s="9">
        <v>1</v>
      </c>
      <c r="BP2070" s="9" t="s">
        <v>4489</v>
      </c>
      <c r="BQ2070" s="22"/>
      <c r="BR2070" s="34">
        <f>BR2048</f>
        <v>0</v>
      </c>
      <c r="BS2070" s="34">
        <f>BS2048</f>
        <v>0.9</v>
      </c>
      <c r="BT2070" s="22"/>
      <c r="BU2070" s="22"/>
      <c r="BV2070" s="22"/>
      <c r="BW2070" s="22"/>
      <c r="BX2070" s="22"/>
      <c r="BY2070" s="22"/>
      <c r="BZ2070" s="22">
        <f t="shared" si="2252"/>
        <v>0</v>
      </c>
      <c r="CA2070" s="22">
        <f t="shared" si="2253"/>
        <v>0</v>
      </c>
      <c r="CB2070" s="22">
        <f t="shared" si="2254"/>
        <v>0</v>
      </c>
      <c r="CC2070" s="22">
        <f t="shared" si="2255"/>
        <v>0.9</v>
      </c>
      <c r="CD2070" s="22">
        <f t="shared" si="2256"/>
        <v>0</v>
      </c>
      <c r="CK2070" s="23" t="s">
        <v>2085</v>
      </c>
      <c r="CL2070" s="23">
        <f t="shared" si="2257"/>
        <v>5</v>
      </c>
      <c r="CM2070" s="23" t="str">
        <f t="shared" si="2264"/>
        <v/>
      </c>
      <c r="CN2070" s="23" t="str">
        <f t="shared" si="2265"/>
        <v/>
      </c>
      <c r="CQ2070" s="4">
        <v>1</v>
      </c>
    </row>
    <row r="2071" spans="1:95" ht="11.25" customHeight="1">
      <c r="A2071" s="9">
        <v>19</v>
      </c>
      <c r="B2071" s="9">
        <v>5</v>
      </c>
      <c r="C2071" s="9" t="str">
        <f t="shared" si="2214"/>
        <v>10</v>
      </c>
      <c r="D2071" s="10" t="s">
        <v>4199</v>
      </c>
      <c r="E2071" s="9">
        <v>-1</v>
      </c>
      <c r="F2071" s="9">
        <v>1</v>
      </c>
      <c r="G2071" s="9">
        <v>0</v>
      </c>
      <c r="H2071" s="9">
        <v>0</v>
      </c>
      <c r="I2071" s="9">
        <v>0</v>
      </c>
      <c r="J2071" s="9">
        <v>0</v>
      </c>
      <c r="K2071" s="11">
        <v>25</v>
      </c>
      <c r="L2071" s="9">
        <v>60</v>
      </c>
      <c r="M2071" s="9">
        <v>1</v>
      </c>
      <c r="N2071" s="9"/>
      <c r="O2071" s="17"/>
      <c r="P2071" s="17">
        <f t="shared" si="2258"/>
        <v>0</v>
      </c>
      <c r="Q2071" s="9">
        <v>19</v>
      </c>
      <c r="R2071" s="9"/>
      <c r="S2071" s="9">
        <v>5.2631578947368418E-2</v>
      </c>
      <c r="T2071" s="9">
        <v>79</v>
      </c>
      <c r="U2071" s="9">
        <v>35</v>
      </c>
      <c r="V2071" s="11">
        <v>30</v>
      </c>
      <c r="W2071" s="11">
        <f>V2070</f>
        <v>30</v>
      </c>
      <c r="X2071" s="17">
        <f t="shared" si="2266"/>
        <v>30</v>
      </c>
      <c r="Y2071" s="17"/>
      <c r="Z2071" s="9">
        <v>0</v>
      </c>
      <c r="AA2071" s="9"/>
      <c r="AB2071" s="17"/>
      <c r="AC2071" s="17">
        <f t="shared" ref="AC2071:AC2091" si="2273">AC2049</f>
        <v>49</v>
      </c>
      <c r="AD2071" s="17">
        <f t="shared" si="2251"/>
        <v>0</v>
      </c>
      <c r="AE2071" s="17">
        <v>0</v>
      </c>
      <c r="AF2071" s="17">
        <f t="shared" si="2259"/>
        <v>9</v>
      </c>
      <c r="AG2071" s="17"/>
      <c r="AH2071" s="9">
        <v>80</v>
      </c>
      <c r="AI2071" s="9"/>
      <c r="AJ2071" s="9"/>
      <c r="AK2071" s="9"/>
      <c r="AL2071" s="9">
        <v>0.35789473684210527</v>
      </c>
      <c r="AM2071" s="9"/>
      <c r="AN2071" s="9">
        <v>0</v>
      </c>
      <c r="AO2071" s="9"/>
      <c r="AP2071" s="9">
        <v>0.28999999999999998</v>
      </c>
      <c r="AQ2071" s="9"/>
      <c r="AR2071" s="9"/>
      <c r="AS2071" s="17">
        <f>+Q2070</f>
        <v>35</v>
      </c>
      <c r="AT2071" s="17">
        <f t="shared" ref="AT2071" si="2274">+AL2070</f>
        <v>0</v>
      </c>
      <c r="AU2071" s="17">
        <f t="shared" ref="AU2071" si="2275">+AN2070</f>
        <v>0</v>
      </c>
      <c r="AV2071" s="17">
        <f t="shared" ref="AV2071" si="2276">+AP2070</f>
        <v>0.35172413793103452</v>
      </c>
      <c r="AW2071" s="17"/>
      <c r="AX2071" s="17"/>
      <c r="AY2071" s="17"/>
      <c r="AZ2071" s="17">
        <v>5</v>
      </c>
      <c r="BA2071" s="24">
        <v>0.83333333333333337</v>
      </c>
      <c r="BB2071" s="9">
        <v>21</v>
      </c>
      <c r="BC2071" s="9">
        <v>1</v>
      </c>
      <c r="BD2071" s="9">
        <f t="shared" si="2263"/>
        <v>0</v>
      </c>
      <c r="BE2071" s="9" t="s">
        <v>4377</v>
      </c>
      <c r="BF2071" s="9">
        <f t="shared" si="2267"/>
        <v>0</v>
      </c>
      <c r="BG2071" s="9">
        <v>4</v>
      </c>
      <c r="BH2071" s="9">
        <v>1</v>
      </c>
      <c r="BI2071" s="9">
        <v>5</v>
      </c>
      <c r="BJ2071" s="9">
        <v>1</v>
      </c>
      <c r="BK2071" s="9">
        <v>1</v>
      </c>
      <c r="BL2071" s="9">
        <v>4</v>
      </c>
      <c r="BM2071" s="9">
        <v>1</v>
      </c>
      <c r="BN2071" s="9">
        <v>0</v>
      </c>
      <c r="BO2071" s="9">
        <v>1</v>
      </c>
      <c r="BP2071" s="9" t="s">
        <v>4489</v>
      </c>
      <c r="BQ2071" s="9">
        <f t="shared" ref="BQ2071" si="2277">SUM(BD2071,BD2093,BD2115,BD2137,BD2159)/5</f>
        <v>0.4</v>
      </c>
      <c r="BR2071" s="34">
        <f t="shared" ref="BR2071:BS2071" si="2278">BR2049</f>
        <v>0</v>
      </c>
      <c r="BS2071" s="34">
        <f t="shared" si="2278"/>
        <v>0.9</v>
      </c>
      <c r="BT2071" s="9"/>
      <c r="BU2071" s="9"/>
      <c r="BV2071" s="9"/>
      <c r="BW2071" s="9"/>
      <c r="BX2071" s="9"/>
      <c r="BY2071" s="9"/>
      <c r="BZ2071" s="22">
        <f t="shared" si="2252"/>
        <v>0</v>
      </c>
      <c r="CA2071" s="22">
        <f t="shared" si="2253"/>
        <v>0</v>
      </c>
      <c r="CB2071" s="22">
        <f t="shared" si="2254"/>
        <v>0</v>
      </c>
      <c r="CC2071" s="22">
        <f t="shared" si="2255"/>
        <v>0.9</v>
      </c>
      <c r="CD2071" s="22">
        <f t="shared" si="2256"/>
        <v>0</v>
      </c>
      <c r="CK2071" s="23">
        <v>0</v>
      </c>
      <c r="CL2071" s="23">
        <f t="shared" si="2257"/>
        <v>5</v>
      </c>
      <c r="CM2071" s="23" t="str">
        <f t="shared" si="2264"/>
        <v/>
      </c>
      <c r="CN2071" s="23" t="str">
        <f t="shared" si="2265"/>
        <v/>
      </c>
      <c r="CQ2071" s="4">
        <v>2</v>
      </c>
    </row>
    <row r="2072" spans="1:95" ht="11.25" customHeight="1">
      <c r="A2072" s="9">
        <v>19</v>
      </c>
      <c r="B2072" s="9">
        <v>5</v>
      </c>
      <c r="C2072" s="9" t="str">
        <f t="shared" si="2214"/>
        <v>10</v>
      </c>
      <c r="D2072" s="10" t="s">
        <v>4199</v>
      </c>
      <c r="E2072" s="9">
        <v>1</v>
      </c>
      <c r="F2072" s="9">
        <v>1</v>
      </c>
      <c r="G2072" s="9">
        <v>0</v>
      </c>
      <c r="H2072" s="9">
        <v>0</v>
      </c>
      <c r="I2072" s="9">
        <v>0</v>
      </c>
      <c r="J2072" s="9">
        <v>0</v>
      </c>
      <c r="K2072" s="11">
        <v>25</v>
      </c>
      <c r="L2072" s="9">
        <v>75</v>
      </c>
      <c r="M2072" s="9">
        <v>5</v>
      </c>
      <c r="N2072" s="17">
        <f>SUM(M2072:M2072)</f>
        <v>5</v>
      </c>
      <c r="O2072" s="17"/>
      <c r="P2072" s="17">
        <f t="shared" si="2258"/>
        <v>2</v>
      </c>
      <c r="Q2072" s="9">
        <v>11</v>
      </c>
      <c r="R2072" s="9"/>
      <c r="S2072" s="9">
        <v>0.45454545454545453</v>
      </c>
      <c r="T2072" s="9">
        <v>86</v>
      </c>
      <c r="U2072" s="9">
        <v>40</v>
      </c>
      <c r="V2072" s="11">
        <v>30</v>
      </c>
      <c r="W2072" s="11">
        <f t="shared" ref="W2072:W2091" si="2279">V2071</f>
        <v>30</v>
      </c>
      <c r="X2072" s="17">
        <f t="shared" si="2266"/>
        <v>30</v>
      </c>
      <c r="Y2072" s="17"/>
      <c r="Z2072" s="9">
        <v>0</v>
      </c>
      <c r="AA2072" s="17">
        <f>SUM(Z2072:Z2072)</f>
        <v>0</v>
      </c>
      <c r="AB2072" s="17"/>
      <c r="AC2072" s="17">
        <f t="shared" si="2273"/>
        <v>54</v>
      </c>
      <c r="AD2072" s="17">
        <f t="shared" si="2251"/>
        <v>0</v>
      </c>
      <c r="AE2072" s="17">
        <v>0</v>
      </c>
      <c r="AF2072" s="17">
        <f t="shared" si="2259"/>
        <v>5</v>
      </c>
      <c r="AG2072" s="17"/>
      <c r="AH2072" s="9">
        <v>93</v>
      </c>
      <c r="AI2072" s="9"/>
      <c r="AJ2072" s="9"/>
      <c r="AK2072" s="9"/>
      <c r="AL2072" s="9">
        <v>0.54545454545454553</v>
      </c>
      <c r="AM2072" s="9"/>
      <c r="AN2072" s="9">
        <v>0</v>
      </c>
      <c r="AO2072" s="9"/>
      <c r="AP2072" s="9">
        <v>0.27526881720430108</v>
      </c>
      <c r="AQ2072" s="9"/>
      <c r="AR2072" s="9"/>
      <c r="AZ2072">
        <v>5</v>
      </c>
      <c r="BA2072" s="24">
        <v>0.83333333333333337</v>
      </c>
      <c r="BB2072" s="9">
        <v>21</v>
      </c>
      <c r="BC2072" s="9">
        <v>1</v>
      </c>
      <c r="BD2072" s="9">
        <f t="shared" si="2263"/>
        <v>0</v>
      </c>
      <c r="BE2072" s="9" t="s">
        <v>4377</v>
      </c>
      <c r="BF2072" s="9">
        <f t="shared" si="2267"/>
        <v>0</v>
      </c>
      <c r="BG2072" s="9">
        <v>4</v>
      </c>
      <c r="BH2072" s="9">
        <v>1</v>
      </c>
      <c r="BI2072" s="9">
        <v>5</v>
      </c>
      <c r="BJ2072" s="9">
        <v>1</v>
      </c>
      <c r="BK2072" s="9">
        <v>1</v>
      </c>
      <c r="BL2072" s="9">
        <v>4</v>
      </c>
      <c r="BM2072" s="9">
        <v>1</v>
      </c>
      <c r="BN2072" s="9">
        <v>0</v>
      </c>
      <c r="BO2072" s="9">
        <v>1</v>
      </c>
      <c r="BP2072" s="9" t="s">
        <v>4489</v>
      </c>
      <c r="BQ2072" s="9">
        <f t="shared" si="2243"/>
        <v>0.4</v>
      </c>
      <c r="BR2072" s="34">
        <f t="shared" ref="BR2072:BS2072" si="2280">BR2050</f>
        <v>0</v>
      </c>
      <c r="BS2072" s="34">
        <f t="shared" si="2280"/>
        <v>0.9</v>
      </c>
      <c r="BT2072" s="9"/>
      <c r="BU2072" s="9"/>
      <c r="BV2072" s="9"/>
      <c r="BW2072" s="9"/>
      <c r="BX2072" s="9"/>
      <c r="BY2072" s="9"/>
      <c r="BZ2072" s="22">
        <f t="shared" si="2252"/>
        <v>1</v>
      </c>
      <c r="CA2072" s="22">
        <f t="shared" si="2253"/>
        <v>0</v>
      </c>
      <c r="CB2072" s="22">
        <f t="shared" si="2254"/>
        <v>0</v>
      </c>
      <c r="CC2072" s="22">
        <f t="shared" si="2255"/>
        <v>0.9</v>
      </c>
      <c r="CD2072" s="22">
        <f t="shared" si="2256"/>
        <v>0</v>
      </c>
      <c r="CK2072" s="23">
        <v>0</v>
      </c>
      <c r="CL2072" s="23">
        <f t="shared" si="2257"/>
        <v>5</v>
      </c>
      <c r="CM2072" s="23" t="str">
        <f t="shared" si="2264"/>
        <v/>
      </c>
      <c r="CN2072" s="23" t="str">
        <f t="shared" si="2265"/>
        <v/>
      </c>
      <c r="CQ2072" s="4">
        <v>4</v>
      </c>
    </row>
    <row r="2073" spans="1:95" ht="11.25" customHeight="1">
      <c r="A2073" s="9">
        <v>19</v>
      </c>
      <c r="B2073" s="9">
        <v>5</v>
      </c>
      <c r="C2073" s="9" t="str">
        <f t="shared" si="2214"/>
        <v>10</v>
      </c>
      <c r="D2073" s="10" t="s">
        <v>4199</v>
      </c>
      <c r="E2073" s="9">
        <v>2</v>
      </c>
      <c r="F2073" s="9">
        <v>1</v>
      </c>
      <c r="G2073" s="9">
        <v>0</v>
      </c>
      <c r="H2073" s="9">
        <v>0</v>
      </c>
      <c r="I2073" s="9">
        <v>0</v>
      </c>
      <c r="J2073" s="9">
        <v>0</v>
      </c>
      <c r="K2073" s="11">
        <v>25</v>
      </c>
      <c r="L2073" s="9">
        <v>61</v>
      </c>
      <c r="M2073" s="9">
        <v>1</v>
      </c>
      <c r="N2073" s="17">
        <f>SUM(M2072:M2073)</f>
        <v>6</v>
      </c>
      <c r="O2073" s="17"/>
      <c r="P2073" s="17">
        <f t="shared" si="2258"/>
        <v>0</v>
      </c>
      <c r="Q2073" s="9">
        <v>8</v>
      </c>
      <c r="R2073" s="9"/>
      <c r="S2073" s="9">
        <v>0.125</v>
      </c>
      <c r="T2073" s="9">
        <v>69</v>
      </c>
      <c r="U2073" s="9">
        <v>30</v>
      </c>
      <c r="V2073" s="11">
        <v>30</v>
      </c>
      <c r="W2073" s="11">
        <f t="shared" si="2279"/>
        <v>30</v>
      </c>
      <c r="X2073" s="17">
        <f t="shared" si="2266"/>
        <v>30</v>
      </c>
      <c r="Y2073" s="17"/>
      <c r="Z2073" s="9">
        <v>0</v>
      </c>
      <c r="AA2073" s="17">
        <f>SUM(Z2072:Z2073)</f>
        <v>0</v>
      </c>
      <c r="AB2073" s="17"/>
      <c r="AC2073" s="17">
        <f t="shared" si="2273"/>
        <v>54</v>
      </c>
      <c r="AD2073" s="17">
        <f t="shared" si="2251"/>
        <v>0</v>
      </c>
      <c r="AE2073" s="17">
        <v>0</v>
      </c>
      <c r="AF2073" s="17">
        <f t="shared" si="2259"/>
        <v>9</v>
      </c>
      <c r="AG2073" s="17"/>
      <c r="AH2073" s="9">
        <v>96</v>
      </c>
      <c r="AI2073" s="9"/>
      <c r="AJ2073" s="9"/>
      <c r="AK2073" s="9"/>
      <c r="AL2073" s="9">
        <v>0.25</v>
      </c>
      <c r="AM2073" s="9"/>
      <c r="AN2073" s="9">
        <v>0</v>
      </c>
      <c r="AO2073" s="9"/>
      <c r="AP2073" s="9">
        <v>0.21666666666666665</v>
      </c>
      <c r="AQ2073" s="9"/>
      <c r="AR2073" s="9"/>
      <c r="AS2073" s="17">
        <f t="shared" ref="AS2073:AS2091" si="2281">+Q2072</f>
        <v>11</v>
      </c>
      <c r="AT2073" s="17">
        <f t="shared" ref="AT2073:AT2135" si="2282">+AL2072</f>
        <v>0.54545454545454553</v>
      </c>
      <c r="AU2073" s="17">
        <f t="shared" ref="AU2073:AU2081" si="2283">+AN2072</f>
        <v>0</v>
      </c>
      <c r="AV2073" s="17">
        <f t="shared" ref="AV2073:AV2081" si="2284">+AP2072</f>
        <v>0.27526881720430108</v>
      </c>
      <c r="AW2073" s="17"/>
      <c r="AX2073" s="17"/>
      <c r="AY2073" s="17"/>
      <c r="AZ2073" s="17">
        <v>5</v>
      </c>
      <c r="BA2073" s="24">
        <v>0.83333333333333337</v>
      </c>
      <c r="BB2073" s="9">
        <v>21</v>
      </c>
      <c r="BC2073" s="9">
        <v>1</v>
      </c>
      <c r="BD2073" s="9">
        <f t="shared" si="2263"/>
        <v>0</v>
      </c>
      <c r="BE2073" s="9" t="s">
        <v>4377</v>
      </c>
      <c r="BF2073" s="9">
        <f t="shared" si="2267"/>
        <v>0</v>
      </c>
      <c r="BG2073" s="9">
        <v>4</v>
      </c>
      <c r="BH2073" s="9">
        <v>1</v>
      </c>
      <c r="BI2073" s="9">
        <v>5</v>
      </c>
      <c r="BJ2073" s="9">
        <v>1</v>
      </c>
      <c r="BK2073" s="9">
        <v>1</v>
      </c>
      <c r="BL2073" s="9">
        <v>4</v>
      </c>
      <c r="BM2073" s="9">
        <v>1</v>
      </c>
      <c r="BN2073" s="9">
        <v>0</v>
      </c>
      <c r="BO2073" s="9">
        <v>1</v>
      </c>
      <c r="BP2073" s="9" t="s">
        <v>4489</v>
      </c>
      <c r="BQ2073" s="9">
        <f t="shared" si="2243"/>
        <v>0.4</v>
      </c>
      <c r="BR2073" s="34">
        <f t="shared" ref="BR2073:BS2073" si="2285">BR2051</f>
        <v>0</v>
      </c>
      <c r="BS2073" s="34">
        <f t="shared" si="2285"/>
        <v>0.9</v>
      </c>
      <c r="BT2073" s="9"/>
      <c r="BU2073" s="9"/>
      <c r="BV2073" s="9"/>
      <c r="BW2073" s="9"/>
      <c r="BX2073" s="9"/>
      <c r="BY2073" s="9"/>
      <c r="BZ2073" s="22">
        <f t="shared" si="2252"/>
        <v>2</v>
      </c>
      <c r="CA2073" s="22">
        <f t="shared" si="2253"/>
        <v>0</v>
      </c>
      <c r="CB2073" s="22">
        <f t="shared" si="2254"/>
        <v>0</v>
      </c>
      <c r="CC2073" s="22">
        <f t="shared" si="2255"/>
        <v>0.9</v>
      </c>
      <c r="CD2073" s="22">
        <f t="shared" si="2256"/>
        <v>0</v>
      </c>
      <c r="CK2073" s="23">
        <v>0</v>
      </c>
      <c r="CL2073" s="23">
        <f t="shared" si="2257"/>
        <v>5</v>
      </c>
      <c r="CM2073" s="23" t="str">
        <f t="shared" si="2264"/>
        <v/>
      </c>
      <c r="CN2073" s="23" t="str">
        <f t="shared" si="2265"/>
        <v/>
      </c>
      <c r="CQ2073" s="4">
        <v>4</v>
      </c>
    </row>
    <row r="2074" spans="1:95" ht="11.25" customHeight="1">
      <c r="A2074" s="9">
        <v>19</v>
      </c>
      <c r="B2074" s="9">
        <v>5</v>
      </c>
      <c r="C2074" s="9" t="str">
        <f t="shared" si="2214"/>
        <v>10</v>
      </c>
      <c r="D2074" s="10" t="s">
        <v>4199</v>
      </c>
      <c r="E2074" s="9">
        <v>3</v>
      </c>
      <c r="F2074" s="9">
        <v>1</v>
      </c>
      <c r="G2074" s="9">
        <v>0</v>
      </c>
      <c r="H2074" s="9">
        <v>0</v>
      </c>
      <c r="I2074" s="9">
        <v>0</v>
      </c>
      <c r="J2074" s="9">
        <v>0</v>
      </c>
      <c r="K2074" s="11">
        <v>25</v>
      </c>
      <c r="L2074" s="9">
        <v>44</v>
      </c>
      <c r="M2074" s="9">
        <v>1</v>
      </c>
      <c r="N2074" s="17">
        <f>SUM(M2072:M2074)</f>
        <v>7</v>
      </c>
      <c r="O2074" s="17"/>
      <c r="P2074" s="17">
        <f t="shared" si="2258"/>
        <v>0</v>
      </c>
      <c r="Q2074" s="9">
        <v>21</v>
      </c>
      <c r="R2074" s="9"/>
      <c r="S2074" s="9">
        <v>4.7619047619047616E-2</v>
      </c>
      <c r="T2074" s="9">
        <v>65</v>
      </c>
      <c r="U2074" s="9">
        <v>25</v>
      </c>
      <c r="V2074" s="11">
        <v>30</v>
      </c>
      <c r="W2074" s="11">
        <f t="shared" si="2279"/>
        <v>30</v>
      </c>
      <c r="X2074" s="17">
        <f t="shared" si="2266"/>
        <v>25</v>
      </c>
      <c r="Y2074" s="17"/>
      <c r="Z2074" s="9">
        <v>0</v>
      </c>
      <c r="AA2074" s="17">
        <f>SUM(Z2072:Z2074)</f>
        <v>0</v>
      </c>
      <c r="AB2074" s="17"/>
      <c r="AC2074" s="17">
        <f t="shared" si="2273"/>
        <v>53</v>
      </c>
      <c r="AD2074" s="17">
        <f t="shared" si="2251"/>
        <v>0</v>
      </c>
      <c r="AE2074" s="17">
        <v>0</v>
      </c>
      <c r="AF2074" s="17">
        <f t="shared" si="2259"/>
        <v>9</v>
      </c>
      <c r="AG2074" s="17"/>
      <c r="AH2074" s="9">
        <v>82</v>
      </c>
      <c r="AI2074" s="9"/>
      <c r="AJ2074" s="9"/>
      <c r="AK2074" s="9"/>
      <c r="AL2074" s="9">
        <v>0.3619047619047619</v>
      </c>
      <c r="AM2074" s="9"/>
      <c r="AN2074" s="9">
        <v>0</v>
      </c>
      <c r="AO2074" s="9"/>
      <c r="AP2074" s="9">
        <v>0.21463414634146344</v>
      </c>
      <c r="AQ2074" s="9"/>
      <c r="AR2074" s="9"/>
      <c r="AS2074" s="17">
        <f t="shared" si="2281"/>
        <v>8</v>
      </c>
      <c r="AT2074" s="17">
        <f t="shared" si="2282"/>
        <v>0.25</v>
      </c>
      <c r="AU2074" s="17">
        <f t="shared" si="2283"/>
        <v>0</v>
      </c>
      <c r="AV2074" s="17">
        <f t="shared" si="2284"/>
        <v>0.21666666666666665</v>
      </c>
      <c r="AW2074" s="17"/>
      <c r="AX2074" s="17"/>
      <c r="AY2074" s="17"/>
      <c r="AZ2074" s="17">
        <v>5</v>
      </c>
      <c r="BA2074" s="24">
        <v>0.83333333333333337</v>
      </c>
      <c r="BB2074" s="9">
        <v>21</v>
      </c>
      <c r="BC2074" s="9">
        <v>1</v>
      </c>
      <c r="BD2074" s="9">
        <f t="shared" si="2263"/>
        <v>0</v>
      </c>
      <c r="BE2074" s="9" t="s">
        <v>4377</v>
      </c>
      <c r="BF2074" s="9">
        <f t="shared" si="2267"/>
        <v>0</v>
      </c>
      <c r="BG2074" s="9">
        <v>4</v>
      </c>
      <c r="BH2074" s="9">
        <v>1</v>
      </c>
      <c r="BI2074" s="9">
        <v>5</v>
      </c>
      <c r="BJ2074" s="9">
        <v>1</v>
      </c>
      <c r="BK2074" s="9">
        <v>1</v>
      </c>
      <c r="BL2074" s="9">
        <v>4</v>
      </c>
      <c r="BM2074" s="9">
        <v>1</v>
      </c>
      <c r="BN2074" s="9">
        <v>0</v>
      </c>
      <c r="BO2074" s="9">
        <v>1</v>
      </c>
      <c r="BP2074" s="9" t="s">
        <v>4489</v>
      </c>
      <c r="BQ2074" s="9">
        <f t="shared" si="2243"/>
        <v>0.4</v>
      </c>
      <c r="BR2074" s="34">
        <f t="shared" ref="BR2074:BS2074" si="2286">BR2052</f>
        <v>0</v>
      </c>
      <c r="BS2074" s="34">
        <f t="shared" si="2286"/>
        <v>0.9</v>
      </c>
      <c r="BT2074" s="9"/>
      <c r="BU2074" s="9"/>
      <c r="BV2074" s="9"/>
      <c r="BW2074" s="9"/>
      <c r="BX2074" s="9"/>
      <c r="BY2074" s="9"/>
      <c r="BZ2074" s="22">
        <f t="shared" si="2252"/>
        <v>3</v>
      </c>
      <c r="CA2074" s="22">
        <f t="shared" si="2253"/>
        <v>0</v>
      </c>
      <c r="CB2074" s="22">
        <f t="shared" si="2254"/>
        <v>0</v>
      </c>
      <c r="CC2074" s="22">
        <f t="shared" si="2255"/>
        <v>0.9</v>
      </c>
      <c r="CD2074" s="22">
        <f t="shared" si="2256"/>
        <v>0</v>
      </c>
      <c r="CK2074" s="23">
        <v>0</v>
      </c>
      <c r="CL2074" s="23">
        <f t="shared" si="2257"/>
        <v>5</v>
      </c>
      <c r="CM2074" s="23" t="str">
        <f t="shared" si="2264"/>
        <v/>
      </c>
      <c r="CN2074" s="23" t="str">
        <f t="shared" si="2265"/>
        <v/>
      </c>
      <c r="CQ2074" s="4">
        <v>4</v>
      </c>
    </row>
    <row r="2075" spans="1:95" ht="11.25" customHeight="1">
      <c r="A2075" s="9">
        <v>19</v>
      </c>
      <c r="B2075" s="9">
        <v>5</v>
      </c>
      <c r="C2075" s="9" t="str">
        <f t="shared" si="2214"/>
        <v>10</v>
      </c>
      <c r="D2075" s="10" t="s">
        <v>4199</v>
      </c>
      <c r="E2075" s="9">
        <v>4</v>
      </c>
      <c r="F2075" s="9">
        <v>1</v>
      </c>
      <c r="G2075" s="9">
        <v>0</v>
      </c>
      <c r="H2075" s="9">
        <v>0</v>
      </c>
      <c r="I2075" s="9">
        <v>0</v>
      </c>
      <c r="J2075" s="9">
        <v>0</v>
      </c>
      <c r="K2075" s="11">
        <v>25</v>
      </c>
      <c r="L2075" s="9">
        <v>40</v>
      </c>
      <c r="M2075" s="9">
        <v>5</v>
      </c>
      <c r="N2075" s="17">
        <f>SUM(M2072:M2075)</f>
        <v>12</v>
      </c>
      <c r="O2075" s="17"/>
      <c r="P2075" s="17">
        <f t="shared" si="2258"/>
        <v>2</v>
      </c>
      <c r="Q2075" s="9">
        <v>29</v>
      </c>
      <c r="R2075" s="9"/>
      <c r="S2075" s="9">
        <v>0.17241379310344829</v>
      </c>
      <c r="T2075" s="9">
        <v>69</v>
      </c>
      <c r="U2075" s="9">
        <v>30</v>
      </c>
      <c r="V2075" s="11">
        <v>30</v>
      </c>
      <c r="W2075" s="11">
        <f t="shared" si="2279"/>
        <v>30</v>
      </c>
      <c r="X2075" s="17">
        <f t="shared" si="2266"/>
        <v>30</v>
      </c>
      <c r="Y2075" s="17"/>
      <c r="Z2075" s="9">
        <v>0</v>
      </c>
      <c r="AA2075" s="17">
        <f>SUM(Z2072:Z2075)</f>
        <v>0</v>
      </c>
      <c r="AB2075" s="17"/>
      <c r="AC2075" s="17">
        <f t="shared" si="2273"/>
        <v>66</v>
      </c>
      <c r="AD2075" s="17">
        <f t="shared" si="2251"/>
        <v>0</v>
      </c>
      <c r="AE2075" s="17">
        <v>0</v>
      </c>
      <c r="AF2075" s="17">
        <f t="shared" si="2259"/>
        <v>5</v>
      </c>
      <c r="AG2075" s="17"/>
      <c r="AH2075" s="9">
        <v>87</v>
      </c>
      <c r="AI2075" s="9"/>
      <c r="AJ2075" s="9"/>
      <c r="AK2075" s="9"/>
      <c r="AL2075" s="9">
        <v>0.23448275862068962</v>
      </c>
      <c r="AM2075" s="9"/>
      <c r="AN2075" s="9">
        <v>0</v>
      </c>
      <c r="AO2075" s="9"/>
      <c r="AP2075" s="9">
        <v>0.19770114942528738</v>
      </c>
      <c r="AQ2075" s="9"/>
      <c r="AR2075" s="9"/>
      <c r="AS2075" s="17">
        <f t="shared" si="2281"/>
        <v>21</v>
      </c>
      <c r="AT2075" s="17">
        <f t="shared" si="2282"/>
        <v>0.3619047619047619</v>
      </c>
      <c r="AU2075" s="17">
        <f t="shared" si="2283"/>
        <v>0</v>
      </c>
      <c r="AV2075" s="17">
        <f t="shared" si="2284"/>
        <v>0.21463414634146344</v>
      </c>
      <c r="AW2075" s="17"/>
      <c r="AX2075" s="17"/>
      <c r="AY2075" s="17"/>
      <c r="AZ2075" s="17">
        <v>5</v>
      </c>
      <c r="BA2075" s="24">
        <v>0.83333333333333337</v>
      </c>
      <c r="BB2075" s="9">
        <v>21</v>
      </c>
      <c r="BC2075" s="9">
        <v>1</v>
      </c>
      <c r="BD2075" s="9">
        <f t="shared" si="2263"/>
        <v>0</v>
      </c>
      <c r="BE2075" s="9" t="s">
        <v>4377</v>
      </c>
      <c r="BF2075" s="9">
        <f t="shared" si="2267"/>
        <v>0</v>
      </c>
      <c r="BG2075" s="9">
        <v>4</v>
      </c>
      <c r="BH2075" s="9">
        <v>1</v>
      </c>
      <c r="BI2075" s="9">
        <v>5</v>
      </c>
      <c r="BJ2075" s="9">
        <v>1</v>
      </c>
      <c r="BK2075" s="9">
        <v>1</v>
      </c>
      <c r="BL2075" s="9">
        <v>4</v>
      </c>
      <c r="BM2075" s="9">
        <v>1</v>
      </c>
      <c r="BN2075" s="9">
        <v>0</v>
      </c>
      <c r="BO2075" s="9">
        <v>1</v>
      </c>
      <c r="BP2075" s="9" t="s">
        <v>4489</v>
      </c>
      <c r="BQ2075" s="9">
        <f t="shared" si="2243"/>
        <v>0.4</v>
      </c>
      <c r="BR2075" s="34">
        <f t="shared" ref="BR2075:BS2075" si="2287">BR2053</f>
        <v>0</v>
      </c>
      <c r="BS2075" s="34">
        <f t="shared" si="2287"/>
        <v>0.9</v>
      </c>
      <c r="BT2075" s="9"/>
      <c r="BU2075" s="9"/>
      <c r="BV2075" s="9"/>
      <c r="BW2075" s="9"/>
      <c r="BX2075" s="9"/>
      <c r="BY2075" s="9"/>
      <c r="BZ2075" s="22">
        <f t="shared" si="2252"/>
        <v>4</v>
      </c>
      <c r="CA2075" s="22">
        <f t="shared" si="2253"/>
        <v>0</v>
      </c>
      <c r="CB2075" s="22">
        <f t="shared" si="2254"/>
        <v>0</v>
      </c>
      <c r="CC2075" s="22">
        <f t="shared" si="2255"/>
        <v>0.9</v>
      </c>
      <c r="CD2075" s="22">
        <f t="shared" si="2256"/>
        <v>0</v>
      </c>
      <c r="CK2075" s="23">
        <v>0</v>
      </c>
      <c r="CL2075" s="23">
        <f t="shared" si="2257"/>
        <v>5</v>
      </c>
      <c r="CM2075" s="23" t="str">
        <f t="shared" si="2264"/>
        <v/>
      </c>
      <c r="CN2075" s="23" t="str">
        <f t="shared" si="2265"/>
        <v/>
      </c>
      <c r="CQ2075" s="4">
        <v>5</v>
      </c>
    </row>
    <row r="2076" spans="1:95" ht="11.25" customHeight="1">
      <c r="A2076" s="9">
        <v>19</v>
      </c>
      <c r="B2076" s="9">
        <v>5</v>
      </c>
      <c r="C2076" s="9" t="str">
        <f t="shared" ref="C2076:C2139" si="2288">LEFT(D2076, FIND(":", D2076)-1)</f>
        <v>10</v>
      </c>
      <c r="D2076" s="10" t="s">
        <v>4199</v>
      </c>
      <c r="E2076" s="9">
        <v>5</v>
      </c>
      <c r="F2076" s="9">
        <v>1</v>
      </c>
      <c r="G2076" s="9">
        <v>0</v>
      </c>
      <c r="H2076" s="9">
        <v>0</v>
      </c>
      <c r="I2076" s="9">
        <v>0</v>
      </c>
      <c r="J2076" s="9">
        <v>0</v>
      </c>
      <c r="K2076" s="11">
        <v>25</v>
      </c>
      <c r="L2076" s="9">
        <v>44</v>
      </c>
      <c r="M2076" s="9">
        <v>3</v>
      </c>
      <c r="N2076" s="17">
        <f>SUM(M2072:M2076)</f>
        <v>15</v>
      </c>
      <c r="O2076" s="17"/>
      <c r="P2076" s="17">
        <f t="shared" si="2258"/>
        <v>0</v>
      </c>
      <c r="Q2076" s="9">
        <v>24</v>
      </c>
      <c r="R2076" s="9"/>
      <c r="S2076" s="9">
        <v>0.125</v>
      </c>
      <c r="T2076" s="9">
        <v>68</v>
      </c>
      <c r="U2076" s="9">
        <v>30</v>
      </c>
      <c r="V2076" s="11">
        <v>30</v>
      </c>
      <c r="W2076" s="11">
        <f t="shared" si="2279"/>
        <v>30</v>
      </c>
      <c r="X2076" s="17">
        <f t="shared" si="2266"/>
        <v>30</v>
      </c>
      <c r="Y2076" s="17"/>
      <c r="Z2076" s="9">
        <v>0</v>
      </c>
      <c r="AA2076" s="17">
        <f>SUM(Z2072:Z2076)</f>
        <v>0</v>
      </c>
      <c r="AB2076" s="17"/>
      <c r="AC2076" s="17">
        <f t="shared" si="2273"/>
        <v>66</v>
      </c>
      <c r="AD2076" s="17">
        <f t="shared" si="2251"/>
        <v>0</v>
      </c>
      <c r="AE2076" s="17">
        <v>0</v>
      </c>
      <c r="AF2076" s="17">
        <f t="shared" si="2259"/>
        <v>7</v>
      </c>
      <c r="AG2076" s="17"/>
      <c r="AH2076" s="9">
        <v>92</v>
      </c>
      <c r="AI2076" s="9"/>
      <c r="AJ2076" s="9"/>
      <c r="AK2076" s="9"/>
      <c r="AL2076" s="9">
        <v>0.24999999999999994</v>
      </c>
      <c r="AM2076" s="9"/>
      <c r="AN2076" s="9">
        <v>0</v>
      </c>
      <c r="AO2076" s="9"/>
      <c r="AP2076" s="9">
        <v>0.16521739130434782</v>
      </c>
      <c r="AQ2076" s="9"/>
      <c r="AR2076" s="9"/>
      <c r="AS2076" s="17">
        <f t="shared" si="2281"/>
        <v>29</v>
      </c>
      <c r="AT2076" s="17">
        <f t="shared" si="2282"/>
        <v>0.23448275862068962</v>
      </c>
      <c r="AU2076" s="17">
        <f t="shared" si="2283"/>
        <v>0</v>
      </c>
      <c r="AV2076" s="17">
        <f t="shared" si="2284"/>
        <v>0.19770114942528738</v>
      </c>
      <c r="AW2076" s="17"/>
      <c r="AX2076" s="17"/>
      <c r="AY2076" s="17"/>
      <c r="AZ2076" s="17">
        <v>5</v>
      </c>
      <c r="BA2076" s="24">
        <v>0.83333333333333337</v>
      </c>
      <c r="BB2076" s="9">
        <v>21</v>
      </c>
      <c r="BC2076" s="9">
        <v>1</v>
      </c>
      <c r="BD2076" s="9">
        <f t="shared" si="2263"/>
        <v>0</v>
      </c>
      <c r="BE2076" s="9" t="s">
        <v>4377</v>
      </c>
      <c r="BF2076" s="9">
        <f t="shared" si="2267"/>
        <v>0</v>
      </c>
      <c r="BG2076" s="9">
        <v>4</v>
      </c>
      <c r="BH2076" s="9">
        <v>1</v>
      </c>
      <c r="BI2076" s="9">
        <v>5</v>
      </c>
      <c r="BJ2076" s="9">
        <v>1</v>
      </c>
      <c r="BK2076" s="9">
        <v>1</v>
      </c>
      <c r="BL2076" s="9">
        <v>4</v>
      </c>
      <c r="BM2076" s="9">
        <v>1</v>
      </c>
      <c r="BN2076" s="9">
        <v>0</v>
      </c>
      <c r="BO2076" s="9">
        <v>1</v>
      </c>
      <c r="BP2076" s="9" t="s">
        <v>4489</v>
      </c>
      <c r="BQ2076" s="9">
        <f t="shared" si="2243"/>
        <v>0.4</v>
      </c>
      <c r="BR2076" s="34">
        <f t="shared" ref="BR2076:BS2076" si="2289">BR2054</f>
        <v>0</v>
      </c>
      <c r="BS2076" s="34">
        <f t="shared" si="2289"/>
        <v>0.9</v>
      </c>
      <c r="BT2076" s="9"/>
      <c r="BU2076" s="9"/>
      <c r="BV2076" s="9"/>
      <c r="BW2076" s="9"/>
      <c r="BX2076" s="9"/>
      <c r="BY2076" s="9"/>
      <c r="BZ2076" s="22">
        <f t="shared" si="2252"/>
        <v>5</v>
      </c>
      <c r="CA2076" s="22">
        <f t="shared" si="2253"/>
        <v>0</v>
      </c>
      <c r="CB2076" s="22">
        <f t="shared" si="2254"/>
        <v>0</v>
      </c>
      <c r="CC2076" s="22">
        <f t="shared" si="2255"/>
        <v>0.9</v>
      </c>
      <c r="CD2076" s="22">
        <f t="shared" si="2256"/>
        <v>0</v>
      </c>
      <c r="CK2076" s="23">
        <v>0</v>
      </c>
      <c r="CL2076" s="23">
        <f t="shared" si="2257"/>
        <v>5</v>
      </c>
      <c r="CM2076" s="23" t="str">
        <f t="shared" si="2264"/>
        <v/>
      </c>
      <c r="CN2076" s="23" t="str">
        <f t="shared" si="2265"/>
        <v/>
      </c>
      <c r="CQ2076" s="4">
        <v>4</v>
      </c>
    </row>
    <row r="2077" spans="1:95" ht="11.25" customHeight="1">
      <c r="A2077" s="9">
        <v>19</v>
      </c>
      <c r="B2077" s="9">
        <v>5</v>
      </c>
      <c r="C2077" s="9" t="str">
        <f t="shared" si="2288"/>
        <v>10</v>
      </c>
      <c r="D2077" s="10" t="s">
        <v>4199</v>
      </c>
      <c r="E2077" s="9">
        <v>6</v>
      </c>
      <c r="F2077" s="9">
        <v>1</v>
      </c>
      <c r="G2077" s="9">
        <v>0</v>
      </c>
      <c r="H2077" s="9">
        <v>0</v>
      </c>
      <c r="I2077" s="9">
        <v>0</v>
      </c>
      <c r="J2077" s="9">
        <v>0</v>
      </c>
      <c r="K2077" s="11">
        <v>25</v>
      </c>
      <c r="L2077" s="9">
        <v>43</v>
      </c>
      <c r="M2077" s="9">
        <v>1</v>
      </c>
      <c r="N2077" s="17">
        <f>SUM(M2072:M2077)</f>
        <v>16</v>
      </c>
      <c r="O2077" s="17"/>
      <c r="P2077" s="17">
        <f t="shared" si="2258"/>
        <v>0</v>
      </c>
      <c r="Q2077" s="9">
        <v>19</v>
      </c>
      <c r="R2077" s="9"/>
      <c r="S2077" s="9">
        <v>5.2631578947368418E-2</v>
      </c>
      <c r="T2077" s="9">
        <v>62</v>
      </c>
      <c r="U2077" s="9">
        <v>25</v>
      </c>
      <c r="V2077" s="11">
        <v>30</v>
      </c>
      <c r="W2077" s="11">
        <f t="shared" si="2279"/>
        <v>30</v>
      </c>
      <c r="X2077" s="17">
        <f t="shared" si="2266"/>
        <v>25</v>
      </c>
      <c r="Y2077" s="17"/>
      <c r="Z2077" s="9">
        <v>0</v>
      </c>
      <c r="AA2077" s="17">
        <f>SUM(Z2072:Z2077)</f>
        <v>0</v>
      </c>
      <c r="AB2077" s="17"/>
      <c r="AC2077" s="17">
        <f t="shared" si="2273"/>
        <v>60</v>
      </c>
      <c r="AD2077" s="17">
        <f t="shared" si="2251"/>
        <v>0</v>
      </c>
      <c r="AE2077" s="17">
        <v>0</v>
      </c>
      <c r="AF2077" s="17">
        <f t="shared" si="2259"/>
        <v>9</v>
      </c>
      <c r="AG2077" s="17"/>
      <c r="AH2077" s="9">
        <v>91</v>
      </c>
      <c r="AI2077" s="9"/>
      <c r="AJ2077" s="9"/>
      <c r="AK2077" s="9"/>
      <c r="AL2077" s="9">
        <v>0.21052631578947367</v>
      </c>
      <c r="AM2077" s="9"/>
      <c r="AN2077" s="9">
        <v>0</v>
      </c>
      <c r="AO2077" s="9"/>
      <c r="AP2077" s="9">
        <v>0.11428571428571428</v>
      </c>
      <c r="AQ2077" s="9"/>
      <c r="AR2077" s="9"/>
      <c r="AS2077" s="17">
        <f t="shared" si="2281"/>
        <v>24</v>
      </c>
      <c r="AT2077" s="17">
        <f t="shared" si="2282"/>
        <v>0.24999999999999994</v>
      </c>
      <c r="AU2077" s="17">
        <f t="shared" si="2283"/>
        <v>0</v>
      </c>
      <c r="AV2077" s="17">
        <f t="shared" si="2284"/>
        <v>0.16521739130434782</v>
      </c>
      <c r="AW2077" s="17"/>
      <c r="AX2077" s="17"/>
      <c r="AY2077" s="17"/>
      <c r="AZ2077" s="17">
        <v>5</v>
      </c>
      <c r="BA2077" s="24">
        <v>0.83333333333333337</v>
      </c>
      <c r="BB2077" s="9">
        <v>21</v>
      </c>
      <c r="BC2077" s="9">
        <v>1</v>
      </c>
      <c r="BD2077" s="9">
        <f t="shared" si="2263"/>
        <v>0</v>
      </c>
      <c r="BE2077" s="9" t="s">
        <v>4377</v>
      </c>
      <c r="BF2077" s="9">
        <f t="shared" si="2267"/>
        <v>0</v>
      </c>
      <c r="BG2077" s="9">
        <v>4</v>
      </c>
      <c r="BH2077" s="9">
        <v>1</v>
      </c>
      <c r="BI2077" s="9">
        <v>5</v>
      </c>
      <c r="BJ2077" s="9">
        <v>1</v>
      </c>
      <c r="BK2077" s="9">
        <v>1</v>
      </c>
      <c r="BL2077" s="9">
        <v>4</v>
      </c>
      <c r="BM2077" s="9">
        <v>1</v>
      </c>
      <c r="BN2077" s="9">
        <v>0</v>
      </c>
      <c r="BO2077" s="9">
        <v>1</v>
      </c>
      <c r="BP2077" s="9" t="s">
        <v>4489</v>
      </c>
      <c r="BQ2077" s="9">
        <f t="shared" si="2243"/>
        <v>0.4</v>
      </c>
      <c r="BR2077" s="34">
        <f t="shared" ref="BR2077:BS2077" si="2290">BR2055</f>
        <v>0</v>
      </c>
      <c r="BS2077" s="34">
        <f t="shared" si="2290"/>
        <v>0.9</v>
      </c>
      <c r="BT2077" s="9"/>
      <c r="BU2077" s="9"/>
      <c r="BV2077" s="9"/>
      <c r="BW2077" s="9"/>
      <c r="BX2077" s="9"/>
      <c r="BY2077" s="9"/>
      <c r="BZ2077" s="22">
        <f t="shared" si="2252"/>
        <v>6</v>
      </c>
      <c r="CA2077" s="22">
        <f t="shared" si="2253"/>
        <v>0</v>
      </c>
      <c r="CB2077" s="22">
        <f t="shared" si="2254"/>
        <v>0</v>
      </c>
      <c r="CC2077" s="22">
        <f t="shared" si="2255"/>
        <v>0.9</v>
      </c>
      <c r="CD2077" s="22">
        <f t="shared" si="2256"/>
        <v>0</v>
      </c>
      <c r="CK2077" s="23">
        <v>0</v>
      </c>
      <c r="CL2077" s="23">
        <f t="shared" si="2257"/>
        <v>5</v>
      </c>
      <c r="CM2077" s="23" t="str">
        <f t="shared" si="2264"/>
        <v/>
      </c>
      <c r="CN2077" s="23" t="str">
        <f t="shared" si="2265"/>
        <v/>
      </c>
      <c r="CQ2077" s="4">
        <v>6</v>
      </c>
    </row>
    <row r="2078" spans="1:95" ht="11.25" customHeight="1">
      <c r="A2078" s="9">
        <v>19</v>
      </c>
      <c r="B2078" s="9">
        <v>5</v>
      </c>
      <c r="C2078" s="9" t="str">
        <f t="shared" si="2288"/>
        <v>10</v>
      </c>
      <c r="D2078" s="10" t="s">
        <v>4199</v>
      </c>
      <c r="E2078" s="9">
        <v>7</v>
      </c>
      <c r="F2078" s="9">
        <v>1</v>
      </c>
      <c r="G2078" s="9">
        <v>0</v>
      </c>
      <c r="H2078" s="9">
        <v>0</v>
      </c>
      <c r="I2078" s="9">
        <v>0</v>
      </c>
      <c r="J2078" s="9">
        <v>0</v>
      </c>
      <c r="K2078" s="11">
        <v>25</v>
      </c>
      <c r="L2078" s="9">
        <v>37</v>
      </c>
      <c r="M2078" s="9">
        <v>0</v>
      </c>
      <c r="N2078" s="17">
        <f>SUM(M2072:M2078)</f>
        <v>16</v>
      </c>
      <c r="O2078" s="17"/>
      <c r="P2078" s="17">
        <f t="shared" si="2258"/>
        <v>0</v>
      </c>
      <c r="Q2078" s="9">
        <v>25</v>
      </c>
      <c r="R2078" s="9"/>
      <c r="S2078" s="9">
        <v>0</v>
      </c>
      <c r="T2078" s="9">
        <v>62</v>
      </c>
      <c r="U2078" s="9">
        <v>25</v>
      </c>
      <c r="V2078" s="11">
        <v>30</v>
      </c>
      <c r="W2078" s="11">
        <f t="shared" si="2279"/>
        <v>30</v>
      </c>
      <c r="X2078" s="17">
        <f t="shared" si="2266"/>
        <v>25</v>
      </c>
      <c r="Y2078" s="17"/>
      <c r="Z2078" s="9">
        <v>0</v>
      </c>
      <c r="AA2078" s="17">
        <f>SUM(Z2072:Z2078)</f>
        <v>0</v>
      </c>
      <c r="AB2078" s="17"/>
      <c r="AC2078" s="17">
        <f t="shared" si="2273"/>
        <v>55</v>
      </c>
      <c r="AD2078" s="17">
        <f t="shared" si="2251"/>
        <v>0</v>
      </c>
      <c r="AE2078" s="17">
        <v>0</v>
      </c>
      <c r="AF2078" s="17">
        <f t="shared" si="2259"/>
        <v>10</v>
      </c>
      <c r="AG2078" s="17"/>
      <c r="AH2078" s="9">
        <v>80</v>
      </c>
      <c r="AI2078" s="9"/>
      <c r="AJ2078" s="9"/>
      <c r="AK2078" s="9"/>
      <c r="AL2078" s="9">
        <v>0.22400000000000003</v>
      </c>
      <c r="AM2078" s="9"/>
      <c r="AN2078" s="9">
        <v>0</v>
      </c>
      <c r="AO2078" s="9"/>
      <c r="AP2078" s="9">
        <v>0.11499999999999999</v>
      </c>
      <c r="AQ2078" s="9"/>
      <c r="AR2078" s="9"/>
      <c r="AS2078" s="17">
        <f t="shared" si="2281"/>
        <v>19</v>
      </c>
      <c r="AT2078" s="17">
        <f t="shared" si="2282"/>
        <v>0.21052631578947367</v>
      </c>
      <c r="AU2078" s="17">
        <f t="shared" si="2283"/>
        <v>0</v>
      </c>
      <c r="AV2078" s="17">
        <f t="shared" si="2284"/>
        <v>0.11428571428571428</v>
      </c>
      <c r="AW2078" s="17"/>
      <c r="AX2078" s="17"/>
      <c r="AY2078" s="17"/>
      <c r="AZ2078" s="17">
        <v>5</v>
      </c>
      <c r="BA2078" s="24">
        <v>0.83333333333333337</v>
      </c>
      <c r="BB2078" s="9">
        <v>21</v>
      </c>
      <c r="BC2078" s="9">
        <v>1</v>
      </c>
      <c r="BD2078" s="9">
        <f t="shared" si="2263"/>
        <v>0</v>
      </c>
      <c r="BE2078" s="9" t="s">
        <v>4377</v>
      </c>
      <c r="BF2078" s="9">
        <f t="shared" si="2267"/>
        <v>0</v>
      </c>
      <c r="BG2078" s="9">
        <v>4</v>
      </c>
      <c r="BH2078" s="9">
        <v>1</v>
      </c>
      <c r="BI2078" s="9">
        <v>5</v>
      </c>
      <c r="BJ2078" s="9">
        <v>1</v>
      </c>
      <c r="BK2078" s="9">
        <v>1</v>
      </c>
      <c r="BL2078" s="9">
        <v>4</v>
      </c>
      <c r="BM2078" s="9">
        <v>1</v>
      </c>
      <c r="BN2078" s="9">
        <v>0</v>
      </c>
      <c r="BO2078" s="9">
        <v>1</v>
      </c>
      <c r="BP2078" s="9" t="s">
        <v>4489</v>
      </c>
      <c r="BQ2078" s="9">
        <f t="shared" si="2243"/>
        <v>0.4</v>
      </c>
      <c r="BR2078" s="34">
        <f t="shared" ref="BR2078:BS2078" si="2291">BR2056</f>
        <v>0</v>
      </c>
      <c r="BS2078" s="34">
        <f t="shared" si="2291"/>
        <v>0.9</v>
      </c>
      <c r="BT2078" s="9"/>
      <c r="BU2078" s="9"/>
      <c r="BV2078" s="9"/>
      <c r="BW2078" s="9"/>
      <c r="BX2078" s="9"/>
      <c r="BY2078" s="9"/>
      <c r="BZ2078" s="22">
        <f t="shared" si="2252"/>
        <v>7</v>
      </c>
      <c r="CA2078" s="22">
        <f t="shared" si="2253"/>
        <v>0</v>
      </c>
      <c r="CB2078" s="22">
        <f t="shared" si="2254"/>
        <v>0</v>
      </c>
      <c r="CC2078" s="22">
        <f t="shared" si="2255"/>
        <v>0.9</v>
      </c>
      <c r="CD2078" s="22">
        <f t="shared" si="2256"/>
        <v>0</v>
      </c>
      <c r="CK2078" s="23">
        <v>0</v>
      </c>
      <c r="CL2078" s="23">
        <f t="shared" si="2257"/>
        <v>5</v>
      </c>
      <c r="CM2078" s="23" t="str">
        <f t="shared" si="2264"/>
        <v/>
      </c>
      <c r="CN2078" s="23" t="str">
        <f t="shared" si="2265"/>
        <v/>
      </c>
      <c r="CQ2078" s="4">
        <v>5</v>
      </c>
    </row>
    <row r="2079" spans="1:95" ht="11.25" customHeight="1">
      <c r="A2079" s="9">
        <v>19</v>
      </c>
      <c r="B2079" s="9">
        <v>5</v>
      </c>
      <c r="C2079" s="9" t="str">
        <f t="shared" si="2288"/>
        <v>10</v>
      </c>
      <c r="D2079" s="10" t="s">
        <v>4199</v>
      </c>
      <c r="E2079" s="9">
        <v>8</v>
      </c>
      <c r="F2079" s="9">
        <v>1</v>
      </c>
      <c r="G2079" s="9">
        <v>0</v>
      </c>
      <c r="H2079" s="9">
        <v>0</v>
      </c>
      <c r="I2079" s="9">
        <v>0</v>
      </c>
      <c r="J2079" s="9">
        <v>0</v>
      </c>
      <c r="K2079" s="11">
        <v>25</v>
      </c>
      <c r="L2079" s="9">
        <v>37</v>
      </c>
      <c r="M2079" s="9">
        <v>0</v>
      </c>
      <c r="N2079" s="17">
        <f>SUM(M2072:M2079)</f>
        <v>16</v>
      </c>
      <c r="O2079" s="17"/>
      <c r="P2079" s="17">
        <f t="shared" si="2258"/>
        <v>0</v>
      </c>
      <c r="Q2079" s="9">
        <v>26</v>
      </c>
      <c r="R2079" s="9"/>
      <c r="S2079" s="9">
        <v>0</v>
      </c>
      <c r="T2079" s="9">
        <v>63</v>
      </c>
      <c r="U2079" s="9">
        <v>25</v>
      </c>
      <c r="V2079" s="11">
        <v>30</v>
      </c>
      <c r="W2079" s="11">
        <f t="shared" si="2279"/>
        <v>30</v>
      </c>
      <c r="X2079" s="17">
        <f t="shared" si="2266"/>
        <v>25</v>
      </c>
      <c r="Y2079" s="17"/>
      <c r="Z2079" s="9">
        <v>0</v>
      </c>
      <c r="AA2079" s="17">
        <f>SUM(Z2072:Z2079)</f>
        <v>0</v>
      </c>
      <c r="AB2079" s="17"/>
      <c r="AC2079" s="17">
        <f t="shared" si="2273"/>
        <v>52</v>
      </c>
      <c r="AD2079" s="17">
        <f t="shared" si="2251"/>
        <v>0</v>
      </c>
      <c r="AE2079" s="17">
        <v>0</v>
      </c>
      <c r="AF2079" s="17">
        <f t="shared" si="2259"/>
        <v>10</v>
      </c>
      <c r="AG2079" s="17"/>
      <c r="AH2079" s="9">
        <v>76</v>
      </c>
      <c r="AI2079" s="9"/>
      <c r="AJ2079" s="9"/>
      <c r="AK2079" s="9"/>
      <c r="AL2079" s="9">
        <v>0.23076923076923075</v>
      </c>
      <c r="AM2079" s="9"/>
      <c r="AN2079" s="9">
        <v>0</v>
      </c>
      <c r="AO2079" s="9"/>
      <c r="AP2079" s="9">
        <v>0.20526315789473687</v>
      </c>
      <c r="AQ2079" s="9"/>
      <c r="AR2079" s="9"/>
      <c r="AS2079" s="17">
        <f t="shared" si="2281"/>
        <v>25</v>
      </c>
      <c r="AT2079" s="17">
        <f t="shared" si="2282"/>
        <v>0.22400000000000003</v>
      </c>
      <c r="AU2079" s="17">
        <f t="shared" si="2283"/>
        <v>0</v>
      </c>
      <c r="AV2079" s="17">
        <f t="shared" si="2284"/>
        <v>0.11499999999999999</v>
      </c>
      <c r="AW2079" s="17"/>
      <c r="AX2079" s="17"/>
      <c r="AY2079" s="17"/>
      <c r="AZ2079" s="17">
        <v>5</v>
      </c>
      <c r="BA2079" s="24">
        <v>0.83333333333333337</v>
      </c>
      <c r="BB2079" s="9">
        <v>21</v>
      </c>
      <c r="BC2079" s="9">
        <v>1</v>
      </c>
      <c r="BD2079" s="9">
        <f t="shared" si="2263"/>
        <v>0</v>
      </c>
      <c r="BE2079" s="9" t="s">
        <v>4377</v>
      </c>
      <c r="BF2079" s="9">
        <f t="shared" si="2267"/>
        <v>0</v>
      </c>
      <c r="BG2079" s="9">
        <v>4</v>
      </c>
      <c r="BH2079" s="9">
        <v>1</v>
      </c>
      <c r="BI2079" s="9">
        <v>5</v>
      </c>
      <c r="BJ2079" s="9">
        <v>1</v>
      </c>
      <c r="BK2079" s="9">
        <v>1</v>
      </c>
      <c r="BL2079" s="9">
        <v>4</v>
      </c>
      <c r="BM2079" s="9">
        <v>1</v>
      </c>
      <c r="BN2079" s="9">
        <v>0</v>
      </c>
      <c r="BO2079" s="9">
        <v>1</v>
      </c>
      <c r="BP2079" s="9" t="s">
        <v>4489</v>
      </c>
      <c r="BQ2079" s="9">
        <f t="shared" si="2243"/>
        <v>0.4</v>
      </c>
      <c r="BR2079" s="34">
        <f t="shared" ref="BR2079:BS2079" si="2292">BR2057</f>
        <v>0</v>
      </c>
      <c r="BS2079" s="34">
        <f t="shared" si="2292"/>
        <v>0.9</v>
      </c>
      <c r="BT2079" s="9"/>
      <c r="BU2079" s="9"/>
      <c r="BV2079" s="9"/>
      <c r="BW2079" s="9"/>
      <c r="BX2079" s="9"/>
      <c r="BY2079" s="9"/>
      <c r="BZ2079" s="22">
        <f t="shared" si="2252"/>
        <v>8</v>
      </c>
      <c r="CA2079" s="22">
        <f t="shared" si="2253"/>
        <v>0</v>
      </c>
      <c r="CB2079" s="22">
        <f t="shared" si="2254"/>
        <v>0</v>
      </c>
      <c r="CC2079" s="22">
        <f t="shared" si="2255"/>
        <v>0.9</v>
      </c>
      <c r="CD2079" s="22">
        <f t="shared" si="2256"/>
        <v>0</v>
      </c>
      <c r="CK2079" s="23">
        <v>0</v>
      </c>
      <c r="CL2079" s="23">
        <f t="shared" si="2257"/>
        <v>5</v>
      </c>
      <c r="CM2079" s="23" t="str">
        <f t="shared" si="2264"/>
        <v/>
      </c>
      <c r="CN2079" s="23" t="str">
        <f t="shared" si="2265"/>
        <v/>
      </c>
      <c r="CQ2079" s="4">
        <v>3</v>
      </c>
    </row>
    <row r="2080" spans="1:95" ht="11.25" customHeight="1">
      <c r="A2080" s="9">
        <v>19</v>
      </c>
      <c r="B2080" s="9">
        <v>5</v>
      </c>
      <c r="C2080" s="9" t="str">
        <f t="shared" si="2288"/>
        <v>10</v>
      </c>
      <c r="D2080" s="10" t="s">
        <v>4199</v>
      </c>
      <c r="E2080" s="11">
        <v>9</v>
      </c>
      <c r="F2080" s="9">
        <v>1</v>
      </c>
      <c r="G2080" s="9">
        <v>0</v>
      </c>
      <c r="H2080" s="9">
        <v>0</v>
      </c>
      <c r="I2080" s="9">
        <v>0</v>
      </c>
      <c r="J2080" s="9">
        <v>0</v>
      </c>
      <c r="K2080" s="11">
        <v>25</v>
      </c>
      <c r="L2080" s="9">
        <v>38</v>
      </c>
      <c r="M2080" s="9">
        <v>0</v>
      </c>
      <c r="N2080" s="17">
        <f>SUM(M2072:M2080)</f>
        <v>16</v>
      </c>
      <c r="O2080" s="17"/>
      <c r="P2080" s="17">
        <f t="shared" si="2258"/>
        <v>0</v>
      </c>
      <c r="Q2080" s="9">
        <v>28</v>
      </c>
      <c r="R2080" s="9"/>
      <c r="S2080" s="9">
        <v>0</v>
      </c>
      <c r="T2080" s="9">
        <v>66</v>
      </c>
      <c r="U2080" s="9">
        <v>30</v>
      </c>
      <c r="V2080" s="11">
        <v>30</v>
      </c>
      <c r="W2080" s="11">
        <f t="shared" si="2279"/>
        <v>30</v>
      </c>
      <c r="X2080" s="17">
        <f t="shared" si="2266"/>
        <v>30</v>
      </c>
      <c r="Y2080" s="17"/>
      <c r="Z2080" s="9">
        <v>4</v>
      </c>
      <c r="AA2080" s="17">
        <f>SUM(Z2072:Z2080)</f>
        <v>4</v>
      </c>
      <c r="AB2080" s="17"/>
      <c r="AC2080" s="17">
        <f t="shared" si="2273"/>
        <v>57</v>
      </c>
      <c r="AD2080" s="17">
        <f t="shared" si="2251"/>
        <v>7.0175438596491224E-2</v>
      </c>
      <c r="AE2080" s="17">
        <v>0</v>
      </c>
      <c r="AF2080" s="17">
        <f t="shared" si="2259"/>
        <v>14</v>
      </c>
      <c r="AG2080" s="17"/>
      <c r="AH2080" s="9">
        <v>79</v>
      </c>
      <c r="AI2080" s="9"/>
      <c r="AJ2080" s="9"/>
      <c r="AK2080" s="9"/>
      <c r="AL2080" s="9">
        <v>0.31428571428571422</v>
      </c>
      <c r="AM2080" s="9"/>
      <c r="AN2080" s="9">
        <v>7.0175438596491224E-2</v>
      </c>
      <c r="AO2080" s="9"/>
      <c r="AP2080" s="9">
        <v>0.16202531645569623</v>
      </c>
      <c r="AQ2080" s="9"/>
      <c r="AR2080" s="9"/>
      <c r="AS2080" s="17">
        <f t="shared" si="2281"/>
        <v>26</v>
      </c>
      <c r="AT2080" s="17">
        <f t="shared" si="2282"/>
        <v>0.23076923076923075</v>
      </c>
      <c r="AU2080" s="17">
        <f t="shared" si="2283"/>
        <v>0</v>
      </c>
      <c r="AV2080" s="17">
        <f t="shared" si="2284"/>
        <v>0.20526315789473687</v>
      </c>
      <c r="AW2080" s="17"/>
      <c r="AX2080" s="17"/>
      <c r="AY2080" s="17"/>
      <c r="AZ2080" s="17">
        <v>5</v>
      </c>
      <c r="BA2080" s="24">
        <v>0.83333333333333337</v>
      </c>
      <c r="BB2080" s="9">
        <v>21</v>
      </c>
      <c r="BC2080" s="9">
        <v>1</v>
      </c>
      <c r="BD2080" s="9">
        <f t="shared" si="2263"/>
        <v>0</v>
      </c>
      <c r="BE2080" s="9" t="s">
        <v>4377</v>
      </c>
      <c r="BF2080" s="9">
        <f t="shared" si="2267"/>
        <v>0</v>
      </c>
      <c r="BG2080" s="9">
        <v>4</v>
      </c>
      <c r="BH2080" s="9">
        <v>1</v>
      </c>
      <c r="BI2080" s="9">
        <v>5</v>
      </c>
      <c r="BJ2080" s="9">
        <v>1</v>
      </c>
      <c r="BK2080" s="9">
        <v>1</v>
      </c>
      <c r="BL2080" s="9">
        <v>4</v>
      </c>
      <c r="BM2080" s="9">
        <v>1</v>
      </c>
      <c r="BN2080" s="9">
        <v>0</v>
      </c>
      <c r="BO2080" s="9">
        <v>1</v>
      </c>
      <c r="BP2080" s="9" t="s">
        <v>4489</v>
      </c>
      <c r="BQ2080" s="9">
        <f t="shared" si="2243"/>
        <v>0.4</v>
      </c>
      <c r="BR2080" s="34">
        <f t="shared" ref="BR2080:BS2080" si="2293">BR2058</f>
        <v>0</v>
      </c>
      <c r="BS2080" s="34">
        <f t="shared" si="2293"/>
        <v>0.9</v>
      </c>
      <c r="BT2080" s="9"/>
      <c r="BU2080" s="9"/>
      <c r="BV2080" s="9"/>
      <c r="BW2080" s="9"/>
      <c r="BX2080" s="9"/>
      <c r="BY2080" s="9"/>
      <c r="BZ2080" s="22">
        <f t="shared" si="2252"/>
        <v>9</v>
      </c>
      <c r="CA2080" s="22">
        <f t="shared" si="2253"/>
        <v>0</v>
      </c>
      <c r="CB2080" s="22">
        <f t="shared" si="2254"/>
        <v>0</v>
      </c>
      <c r="CC2080" s="22">
        <f t="shared" si="2255"/>
        <v>0.9</v>
      </c>
      <c r="CD2080" s="22">
        <f t="shared" si="2256"/>
        <v>0</v>
      </c>
      <c r="CK2080" s="23">
        <v>0</v>
      </c>
      <c r="CL2080" s="23">
        <f t="shared" si="2257"/>
        <v>5</v>
      </c>
      <c r="CM2080" s="23" t="str">
        <f t="shared" si="2264"/>
        <v/>
      </c>
      <c r="CN2080" s="23" t="str">
        <f t="shared" si="2265"/>
        <v/>
      </c>
      <c r="CQ2080" s="4">
        <v>2</v>
      </c>
    </row>
    <row r="2081" spans="1:96" ht="11.25" customHeight="1">
      <c r="A2081" s="9">
        <v>19</v>
      </c>
      <c r="B2081" s="9">
        <v>5</v>
      </c>
      <c r="C2081" s="9" t="str">
        <f t="shared" si="2288"/>
        <v>10</v>
      </c>
      <c r="D2081" s="10" t="s">
        <v>4199</v>
      </c>
      <c r="E2081" s="9">
        <v>10</v>
      </c>
      <c r="F2081" s="9">
        <v>1</v>
      </c>
      <c r="G2081" s="9">
        <v>0</v>
      </c>
      <c r="H2081" s="9">
        <v>0</v>
      </c>
      <c r="I2081" s="9">
        <v>0</v>
      </c>
      <c r="J2081" s="9">
        <v>0</v>
      </c>
      <c r="K2081" s="11">
        <v>25</v>
      </c>
      <c r="L2081" s="9">
        <v>41</v>
      </c>
      <c r="M2081" s="9">
        <v>2</v>
      </c>
      <c r="N2081" s="17">
        <f>SUM(M2072:M2081)</f>
        <v>18</v>
      </c>
      <c r="O2081" s="17"/>
      <c r="P2081" s="17">
        <f t="shared" si="2258"/>
        <v>0</v>
      </c>
      <c r="Q2081" s="9">
        <v>28</v>
      </c>
      <c r="R2081" s="9"/>
      <c r="S2081" s="9">
        <v>7.1428571428571425E-2</v>
      </c>
      <c r="T2081" s="9">
        <v>69</v>
      </c>
      <c r="U2081" s="9">
        <v>30</v>
      </c>
      <c r="V2081" s="11">
        <v>30</v>
      </c>
      <c r="W2081" s="11">
        <f t="shared" si="2279"/>
        <v>30</v>
      </c>
      <c r="X2081" s="17">
        <f t="shared" si="2266"/>
        <v>30</v>
      </c>
      <c r="Y2081" s="17"/>
      <c r="Z2081" s="9">
        <v>15</v>
      </c>
      <c r="AA2081" s="17">
        <f>SUM(Z2072:Z2081)</f>
        <v>19</v>
      </c>
      <c r="AB2081" s="17"/>
      <c r="AC2081" s="17">
        <f t="shared" si="2273"/>
        <v>60</v>
      </c>
      <c r="AD2081" s="17">
        <f t="shared" si="2251"/>
        <v>0.25</v>
      </c>
      <c r="AE2081" s="17">
        <v>7.0175438596491224E-2</v>
      </c>
      <c r="AF2081" s="17">
        <f t="shared" si="2259"/>
        <v>23</v>
      </c>
      <c r="AG2081" s="17">
        <f>+SUM(AF2072:AF2081)</f>
        <v>101</v>
      </c>
      <c r="AH2081" s="9">
        <v>82</v>
      </c>
      <c r="AI2081" s="9"/>
      <c r="AJ2081" s="9"/>
      <c r="AK2081" s="9"/>
      <c r="AL2081" s="9">
        <v>0.15714285714285711</v>
      </c>
      <c r="AM2081" s="9"/>
      <c r="AN2081" s="9">
        <v>0.25</v>
      </c>
      <c r="AO2081" s="9"/>
      <c r="AP2081" s="9">
        <v>0.12682926829268296</v>
      </c>
      <c r="AQ2081" s="9"/>
      <c r="AR2081" s="9"/>
      <c r="AS2081" s="17">
        <f t="shared" si="2281"/>
        <v>28</v>
      </c>
      <c r="AT2081" s="17">
        <f t="shared" si="2282"/>
        <v>0.31428571428571422</v>
      </c>
      <c r="AU2081" s="17">
        <f t="shared" si="2283"/>
        <v>7.0175438596491224E-2</v>
      </c>
      <c r="AV2081" s="17">
        <f t="shared" si="2284"/>
        <v>0.16202531645569623</v>
      </c>
      <c r="AW2081" s="17"/>
      <c r="AX2081" s="17"/>
      <c r="AY2081" s="17"/>
      <c r="AZ2081" s="17">
        <v>5</v>
      </c>
      <c r="BA2081" s="24">
        <v>0.83333333333333337</v>
      </c>
      <c r="BB2081" s="9">
        <v>21</v>
      </c>
      <c r="BC2081" s="9">
        <v>1</v>
      </c>
      <c r="BD2081" s="9">
        <f t="shared" si="2263"/>
        <v>0</v>
      </c>
      <c r="BE2081" s="9" t="s">
        <v>4377</v>
      </c>
      <c r="BF2081" s="9">
        <f t="shared" si="2267"/>
        <v>0</v>
      </c>
      <c r="BG2081" s="9">
        <v>4</v>
      </c>
      <c r="BH2081" s="9">
        <v>1</v>
      </c>
      <c r="BI2081" s="9">
        <v>5</v>
      </c>
      <c r="BJ2081" s="9">
        <v>1</v>
      </c>
      <c r="BK2081" s="9">
        <v>1</v>
      </c>
      <c r="BL2081" s="9">
        <v>4</v>
      </c>
      <c r="BM2081" s="9">
        <v>1</v>
      </c>
      <c r="BN2081" s="9">
        <v>0</v>
      </c>
      <c r="BO2081" s="9">
        <v>1</v>
      </c>
      <c r="BP2081" s="9" t="s">
        <v>4489</v>
      </c>
      <c r="BQ2081" s="9">
        <f t="shared" si="2243"/>
        <v>0.4</v>
      </c>
      <c r="BR2081" s="34">
        <f t="shared" ref="BR2081:BS2081" si="2294">BR2059</f>
        <v>0</v>
      </c>
      <c r="BS2081" s="34">
        <f t="shared" si="2294"/>
        <v>0.9</v>
      </c>
      <c r="BT2081" s="9"/>
      <c r="BU2081" s="9"/>
      <c r="BV2081" s="9"/>
      <c r="BW2081" s="9">
        <f>SUM(AF2072:AF2081)</f>
        <v>101</v>
      </c>
      <c r="BX2081" s="9"/>
      <c r="BY2081" s="9"/>
      <c r="BZ2081" s="22">
        <f t="shared" si="2252"/>
        <v>10</v>
      </c>
      <c r="CA2081" s="22">
        <f t="shared" si="2253"/>
        <v>0</v>
      </c>
      <c r="CB2081" s="22">
        <f t="shared" si="2254"/>
        <v>0</v>
      </c>
      <c r="CC2081" s="22">
        <f t="shared" si="2255"/>
        <v>0.9</v>
      </c>
      <c r="CD2081" s="22">
        <f t="shared" si="2256"/>
        <v>0</v>
      </c>
      <c r="CK2081" s="23">
        <v>0.35087719298245612</v>
      </c>
      <c r="CL2081" s="23">
        <f t="shared" si="2257"/>
        <v>5</v>
      </c>
      <c r="CM2081" s="23" t="str">
        <f t="shared" si="2264"/>
        <v/>
      </c>
      <c r="CN2081" s="23" t="str">
        <f t="shared" si="2265"/>
        <v/>
      </c>
      <c r="CQ2081" s="4">
        <v>3</v>
      </c>
    </row>
    <row r="2082" spans="1:96" ht="11.25" customHeight="1">
      <c r="A2082" s="9">
        <v>19</v>
      </c>
      <c r="B2082" s="9">
        <v>5</v>
      </c>
      <c r="C2082" s="9" t="str">
        <f t="shared" si="2288"/>
        <v>10</v>
      </c>
      <c r="D2082" s="10" t="s">
        <v>4199</v>
      </c>
      <c r="E2082" s="9">
        <v>11</v>
      </c>
      <c r="F2082" s="9">
        <v>1</v>
      </c>
      <c r="G2082" s="9">
        <v>0</v>
      </c>
      <c r="H2082" s="9">
        <v>0</v>
      </c>
      <c r="I2082" s="9">
        <v>0</v>
      </c>
      <c r="J2082" s="9">
        <v>1</v>
      </c>
      <c r="K2082" s="11">
        <v>25</v>
      </c>
      <c r="L2082" s="9">
        <v>75</v>
      </c>
      <c r="M2082" s="9">
        <v>0</v>
      </c>
      <c r="N2082" s="9"/>
      <c r="O2082" s="17"/>
      <c r="P2082" s="17">
        <f t="shared" si="2258"/>
        <v>0</v>
      </c>
      <c r="Q2082" s="9">
        <v>11</v>
      </c>
      <c r="R2082" s="9"/>
      <c r="S2082" s="9">
        <v>0</v>
      </c>
      <c r="T2082" s="9">
        <v>86</v>
      </c>
      <c r="U2082" s="9">
        <v>40</v>
      </c>
      <c r="V2082" s="11">
        <v>27</v>
      </c>
      <c r="W2082" s="11">
        <f t="shared" si="2279"/>
        <v>30</v>
      </c>
      <c r="X2082" s="17">
        <f t="shared" si="2266"/>
        <v>27</v>
      </c>
      <c r="Y2082" s="17"/>
      <c r="Z2082" s="9">
        <v>0</v>
      </c>
      <c r="AA2082" s="9"/>
      <c r="AB2082" s="17"/>
      <c r="AC2082" s="17">
        <f t="shared" si="2273"/>
        <v>45</v>
      </c>
      <c r="AD2082" s="17">
        <f t="shared" si="2251"/>
        <v>0</v>
      </c>
      <c r="AE2082" s="17">
        <v>0.25</v>
      </c>
      <c r="AF2082" s="17">
        <f t="shared" si="2259"/>
        <v>10</v>
      </c>
      <c r="AG2082" s="17"/>
      <c r="AH2082" s="9">
        <v>84</v>
      </c>
      <c r="AI2082" s="9"/>
      <c r="AJ2082" s="9"/>
      <c r="AK2082" s="9"/>
      <c r="AL2082" s="9">
        <v>0.61818181818181817</v>
      </c>
      <c r="AM2082" s="9"/>
      <c r="AN2082" s="9">
        <v>0</v>
      </c>
      <c r="AO2082" s="9"/>
      <c r="AP2082" s="9">
        <v>0.12380952380952379</v>
      </c>
      <c r="AQ2082" s="9">
        <f>+AVERAGE(AL2072:AL2081)</f>
        <v>0.27785661839672726</v>
      </c>
      <c r="AR2082" s="9">
        <f>+AVERAGE(AN2072:AN2081)</f>
        <v>3.2017543859649125E-2</v>
      </c>
      <c r="AZ2082">
        <v>5</v>
      </c>
      <c r="BA2082" s="24">
        <v>0.83333333333333337</v>
      </c>
      <c r="BB2082" s="9">
        <v>21</v>
      </c>
      <c r="BC2082" s="9">
        <v>1</v>
      </c>
      <c r="BD2082" s="9">
        <f t="shared" si="2263"/>
        <v>0</v>
      </c>
      <c r="BE2082" s="9" t="s">
        <v>4377</v>
      </c>
      <c r="BF2082" s="9">
        <f t="shared" si="2267"/>
        <v>0</v>
      </c>
      <c r="BG2082" s="9">
        <v>4</v>
      </c>
      <c r="BH2082" s="9">
        <v>1</v>
      </c>
      <c r="BI2082" s="9">
        <v>5</v>
      </c>
      <c r="BJ2082" s="9">
        <v>1</v>
      </c>
      <c r="BK2082" s="9">
        <v>1</v>
      </c>
      <c r="BL2082" s="9">
        <v>4</v>
      </c>
      <c r="BM2082" s="9">
        <v>1</v>
      </c>
      <c r="BN2082" s="9">
        <v>0</v>
      </c>
      <c r="BO2082" s="9">
        <v>1</v>
      </c>
      <c r="BP2082" s="9" t="s">
        <v>4489</v>
      </c>
      <c r="BQ2082" s="9">
        <f t="shared" si="2243"/>
        <v>0.4</v>
      </c>
      <c r="BR2082" s="34">
        <f t="shared" ref="BR2082:BS2082" si="2295">BR2060</f>
        <v>0</v>
      </c>
      <c r="BS2082" s="34">
        <f t="shared" si="2295"/>
        <v>0.9</v>
      </c>
      <c r="BT2082" s="9"/>
      <c r="BU2082" s="9"/>
      <c r="BV2082" s="9"/>
      <c r="BW2082" s="9"/>
      <c r="BX2082" s="9"/>
      <c r="BY2082" s="9"/>
      <c r="BZ2082" s="22">
        <f t="shared" si="2252"/>
        <v>0</v>
      </c>
      <c r="CA2082" s="22">
        <f t="shared" si="2253"/>
        <v>1</v>
      </c>
      <c r="CB2082" s="22">
        <f t="shared" si="2254"/>
        <v>0.9</v>
      </c>
      <c r="CC2082" s="22">
        <f t="shared" si="2255"/>
        <v>0</v>
      </c>
      <c r="CD2082" s="22">
        <f t="shared" si="2256"/>
        <v>1</v>
      </c>
      <c r="CK2082" s="23">
        <v>1.25</v>
      </c>
      <c r="CL2082" s="23">
        <f t="shared" si="2257"/>
        <v>5</v>
      </c>
      <c r="CM2082" s="23">
        <f t="shared" si="2264"/>
        <v>1.3892830919836363</v>
      </c>
      <c r="CN2082" s="23">
        <f t="shared" si="2265"/>
        <v>0.16008771929824561</v>
      </c>
      <c r="CQ2082" s="4">
        <v>4</v>
      </c>
    </row>
    <row r="2083" spans="1:96" ht="11.25" customHeight="1">
      <c r="A2083" s="9">
        <v>19</v>
      </c>
      <c r="B2083" s="9">
        <v>5</v>
      </c>
      <c r="C2083" s="9" t="str">
        <f t="shared" si="2288"/>
        <v>10</v>
      </c>
      <c r="D2083" s="10" t="s">
        <v>4199</v>
      </c>
      <c r="E2083" s="9">
        <v>12</v>
      </c>
      <c r="F2083" s="9">
        <v>1</v>
      </c>
      <c r="G2083" s="9">
        <v>0</v>
      </c>
      <c r="H2083" s="9">
        <v>0</v>
      </c>
      <c r="I2083" s="9">
        <v>0</v>
      </c>
      <c r="J2083" s="9">
        <v>1</v>
      </c>
      <c r="K2083" s="11">
        <v>25</v>
      </c>
      <c r="L2083" s="9">
        <v>61</v>
      </c>
      <c r="M2083" s="9">
        <v>0</v>
      </c>
      <c r="N2083" s="9"/>
      <c r="O2083" s="17"/>
      <c r="P2083" s="17">
        <f t="shared" si="2258"/>
        <v>0</v>
      </c>
      <c r="Q2083" s="9">
        <v>13</v>
      </c>
      <c r="R2083" s="9"/>
      <c r="S2083" s="9">
        <v>0</v>
      </c>
      <c r="T2083" s="9">
        <v>74</v>
      </c>
      <c r="U2083" s="9">
        <v>35</v>
      </c>
      <c r="V2083" s="11">
        <v>31</v>
      </c>
      <c r="W2083" s="11">
        <f t="shared" si="2279"/>
        <v>27</v>
      </c>
      <c r="X2083" s="17">
        <f t="shared" si="2266"/>
        <v>31</v>
      </c>
      <c r="Y2083" s="17"/>
      <c r="Z2083" s="9">
        <v>10</v>
      </c>
      <c r="AA2083" s="9"/>
      <c r="AB2083" s="17"/>
      <c r="AC2083" s="17">
        <f t="shared" si="2273"/>
        <v>55</v>
      </c>
      <c r="AD2083" s="17">
        <f t="shared" si="2251"/>
        <v>0.18181818181818182</v>
      </c>
      <c r="AE2083" s="17">
        <v>0</v>
      </c>
      <c r="AF2083" s="17">
        <f t="shared" si="2259"/>
        <v>20</v>
      </c>
      <c r="AG2083" s="17"/>
      <c r="AH2083" s="9">
        <v>92</v>
      </c>
      <c r="AI2083" s="9"/>
      <c r="AJ2083" s="9"/>
      <c r="AK2083" s="9"/>
      <c r="AL2083" s="9">
        <v>0.43076923076923074</v>
      </c>
      <c r="AM2083" s="9"/>
      <c r="AN2083" s="9">
        <v>0.18181818181818182</v>
      </c>
      <c r="AO2083" s="9"/>
      <c r="AP2083" s="9">
        <v>9.1304347826086943E-2</v>
      </c>
      <c r="AQ2083" s="9">
        <f>+AVERAGE(AL2072:AL2081)</f>
        <v>0.27785661839672726</v>
      </c>
      <c r="AR2083" s="9">
        <f>+AVERAGE(AN2072:AN2081)</f>
        <v>3.2017543859649125E-2</v>
      </c>
      <c r="AS2083" s="17">
        <f t="shared" si="2281"/>
        <v>11</v>
      </c>
      <c r="AT2083" s="17">
        <f t="shared" si="2282"/>
        <v>0.61818181818181817</v>
      </c>
      <c r="AU2083" s="17">
        <f t="shared" ref="AU2083:AU2091" si="2296">+AN2082</f>
        <v>0</v>
      </c>
      <c r="AV2083" s="17">
        <f t="shared" ref="AV2083:AV2091" si="2297">+AP2082</f>
        <v>0.12380952380952379</v>
      </c>
      <c r="AW2083" s="17"/>
      <c r="AX2083" s="17"/>
      <c r="AY2083" s="17"/>
      <c r="AZ2083" s="17">
        <v>5</v>
      </c>
      <c r="BA2083" s="24">
        <v>0.83333333333333337</v>
      </c>
      <c r="BB2083" s="9">
        <v>21</v>
      </c>
      <c r="BC2083" s="9">
        <v>1</v>
      </c>
      <c r="BD2083" s="9">
        <f t="shared" si="2263"/>
        <v>0</v>
      </c>
      <c r="BE2083" s="9" t="s">
        <v>4377</v>
      </c>
      <c r="BF2083" s="9">
        <f t="shared" si="2267"/>
        <v>0</v>
      </c>
      <c r="BG2083" s="9">
        <v>4</v>
      </c>
      <c r="BH2083" s="9">
        <v>1</v>
      </c>
      <c r="BI2083" s="9">
        <v>5</v>
      </c>
      <c r="BJ2083" s="9">
        <v>1</v>
      </c>
      <c r="BK2083" s="9">
        <v>1</v>
      </c>
      <c r="BL2083" s="9">
        <v>4</v>
      </c>
      <c r="BM2083" s="9">
        <v>1</v>
      </c>
      <c r="BN2083" s="9">
        <v>0</v>
      </c>
      <c r="BO2083" s="9">
        <v>1</v>
      </c>
      <c r="BP2083" s="9" t="s">
        <v>4489</v>
      </c>
      <c r="BQ2083" s="9">
        <f t="shared" si="2243"/>
        <v>0.4</v>
      </c>
      <c r="BR2083" s="34">
        <f t="shared" ref="BR2083:BS2083" si="2298">BR2061</f>
        <v>0</v>
      </c>
      <c r="BS2083" s="34">
        <f t="shared" si="2298"/>
        <v>0.9</v>
      </c>
      <c r="BT2083" s="9"/>
      <c r="BU2083" s="9"/>
      <c r="BV2083" s="9"/>
      <c r="BW2083" s="9"/>
      <c r="BX2083" s="9"/>
      <c r="BY2083" s="9"/>
      <c r="BZ2083" s="22">
        <f t="shared" si="2252"/>
        <v>0</v>
      </c>
      <c r="CA2083" s="22">
        <f t="shared" si="2253"/>
        <v>2</v>
      </c>
      <c r="CB2083" s="22">
        <f t="shared" si="2254"/>
        <v>0.9</v>
      </c>
      <c r="CC2083" s="22">
        <f t="shared" si="2255"/>
        <v>0</v>
      </c>
      <c r="CD2083" s="22">
        <f t="shared" si="2256"/>
        <v>1</v>
      </c>
      <c r="CK2083" s="23">
        <v>0</v>
      </c>
      <c r="CL2083" s="23">
        <f t="shared" si="2257"/>
        <v>5</v>
      </c>
      <c r="CM2083" s="23">
        <f t="shared" si="2264"/>
        <v>1.3892830919836363</v>
      </c>
      <c r="CN2083" s="23">
        <f t="shared" si="2265"/>
        <v>0.16008771929824561</v>
      </c>
      <c r="CQ2083" s="4">
        <v>5</v>
      </c>
    </row>
    <row r="2084" spans="1:96" ht="11.25" customHeight="1">
      <c r="A2084" s="9">
        <v>19</v>
      </c>
      <c r="B2084" s="9">
        <v>5</v>
      </c>
      <c r="C2084" s="9" t="str">
        <f t="shared" si="2288"/>
        <v>10</v>
      </c>
      <c r="D2084" s="10" t="s">
        <v>4199</v>
      </c>
      <c r="E2084" s="9">
        <v>13</v>
      </c>
      <c r="F2084" s="9">
        <v>1</v>
      </c>
      <c r="G2084" s="9">
        <v>0</v>
      </c>
      <c r="H2084" s="9">
        <v>0</v>
      </c>
      <c r="I2084" s="9">
        <v>0</v>
      </c>
      <c r="J2084" s="9">
        <v>1</v>
      </c>
      <c r="K2084" s="11">
        <v>25</v>
      </c>
      <c r="L2084" s="9">
        <v>49</v>
      </c>
      <c r="M2084" s="9">
        <v>3</v>
      </c>
      <c r="N2084" s="9"/>
      <c r="O2084" s="17"/>
      <c r="P2084" s="17">
        <f t="shared" si="2258"/>
        <v>0</v>
      </c>
      <c r="Q2084" s="9">
        <v>20</v>
      </c>
      <c r="R2084" s="9"/>
      <c r="S2084" s="9">
        <v>0.15</v>
      </c>
      <c r="T2084" s="9">
        <v>69</v>
      </c>
      <c r="U2084" s="9">
        <v>30</v>
      </c>
      <c r="V2084" s="11">
        <v>22</v>
      </c>
      <c r="W2084" s="11">
        <f t="shared" si="2279"/>
        <v>31</v>
      </c>
      <c r="X2084" s="17">
        <f t="shared" si="2266"/>
        <v>22</v>
      </c>
      <c r="Y2084" s="17"/>
      <c r="Z2084" s="9">
        <v>0</v>
      </c>
      <c r="AA2084" s="9"/>
      <c r="AB2084" s="17"/>
      <c r="AC2084" s="17">
        <f t="shared" si="2273"/>
        <v>40</v>
      </c>
      <c r="AD2084" s="17">
        <f t="shared" si="2251"/>
        <v>0</v>
      </c>
      <c r="AE2084" s="17">
        <v>0.18181818181818182</v>
      </c>
      <c r="AF2084" s="17">
        <f t="shared" si="2259"/>
        <v>7</v>
      </c>
      <c r="AG2084" s="17"/>
      <c r="AH2084" s="9">
        <v>70</v>
      </c>
      <c r="AI2084" s="9"/>
      <c r="AJ2084" s="9"/>
      <c r="AK2084" s="9"/>
      <c r="AL2084" s="9">
        <v>0.24</v>
      </c>
      <c r="AM2084" s="9"/>
      <c r="AN2084" s="9">
        <v>0</v>
      </c>
      <c r="AO2084" s="9"/>
      <c r="AP2084" s="9">
        <v>0.14857142857142855</v>
      </c>
      <c r="AQ2084" s="9">
        <f>+AVERAGE(AL2072:AL2081)</f>
        <v>0.27785661839672726</v>
      </c>
      <c r="AR2084" s="9">
        <f>+AVERAGE(AN2072:AN2081)</f>
        <v>3.2017543859649125E-2</v>
      </c>
      <c r="AS2084" s="17">
        <f t="shared" si="2281"/>
        <v>13</v>
      </c>
      <c r="AT2084" s="17">
        <f t="shared" si="2282"/>
        <v>0.43076923076923074</v>
      </c>
      <c r="AU2084" s="17">
        <f t="shared" si="2296"/>
        <v>0.18181818181818182</v>
      </c>
      <c r="AV2084" s="17">
        <f t="shared" si="2297"/>
        <v>9.1304347826086943E-2</v>
      </c>
      <c r="AW2084" s="17"/>
      <c r="AX2084" s="17"/>
      <c r="AY2084" s="17"/>
      <c r="AZ2084" s="17">
        <v>5</v>
      </c>
      <c r="BA2084" s="24">
        <v>0.83333333333333337</v>
      </c>
      <c r="BB2084" s="9">
        <v>21</v>
      </c>
      <c r="BC2084" s="9">
        <v>1</v>
      </c>
      <c r="BD2084" s="9">
        <f t="shared" si="2263"/>
        <v>0</v>
      </c>
      <c r="BE2084" s="9" t="s">
        <v>4377</v>
      </c>
      <c r="BF2084" s="9">
        <f t="shared" si="2267"/>
        <v>0</v>
      </c>
      <c r="BG2084" s="9">
        <v>4</v>
      </c>
      <c r="BH2084" s="9">
        <v>1</v>
      </c>
      <c r="BI2084" s="9">
        <v>5</v>
      </c>
      <c r="BJ2084" s="9">
        <v>1</v>
      </c>
      <c r="BK2084" s="9">
        <v>1</v>
      </c>
      <c r="BL2084" s="9">
        <v>4</v>
      </c>
      <c r="BM2084" s="9">
        <v>1</v>
      </c>
      <c r="BN2084" s="9">
        <v>0</v>
      </c>
      <c r="BO2084" s="9">
        <v>1</v>
      </c>
      <c r="BP2084" s="9" t="s">
        <v>4489</v>
      </c>
      <c r="BQ2084" s="9">
        <f t="shared" si="2243"/>
        <v>0.4</v>
      </c>
      <c r="BR2084" s="34">
        <f t="shared" ref="BR2084:BS2084" si="2299">BR2062</f>
        <v>0</v>
      </c>
      <c r="BS2084" s="34">
        <f t="shared" si="2299"/>
        <v>0.9</v>
      </c>
      <c r="BT2084" s="9"/>
      <c r="BU2084" s="9"/>
      <c r="BV2084" s="9"/>
      <c r="BW2084" s="9"/>
      <c r="BX2084" s="9"/>
      <c r="BY2084" s="9"/>
      <c r="BZ2084" s="22">
        <f t="shared" si="2252"/>
        <v>0</v>
      </c>
      <c r="CA2084" s="22">
        <f t="shared" si="2253"/>
        <v>3</v>
      </c>
      <c r="CB2084" s="22">
        <f t="shared" si="2254"/>
        <v>0.9</v>
      </c>
      <c r="CC2084" s="22">
        <f t="shared" si="2255"/>
        <v>0</v>
      </c>
      <c r="CD2084" s="22">
        <f t="shared" si="2256"/>
        <v>1</v>
      </c>
      <c r="CK2084" s="23">
        <v>0.90909090909090917</v>
      </c>
      <c r="CL2084" s="23">
        <f t="shared" si="2257"/>
        <v>5</v>
      </c>
      <c r="CM2084" s="23">
        <f t="shared" si="2264"/>
        <v>1.3892830919836363</v>
      </c>
      <c r="CN2084" s="23">
        <f t="shared" si="2265"/>
        <v>0.16008771929824561</v>
      </c>
      <c r="CQ2084" s="4">
        <v>5</v>
      </c>
    </row>
    <row r="2085" spans="1:96" ht="11.25" customHeight="1">
      <c r="A2085" s="9">
        <v>19</v>
      </c>
      <c r="B2085" s="9">
        <v>5</v>
      </c>
      <c r="C2085" s="9" t="str">
        <f t="shared" si="2288"/>
        <v>10</v>
      </c>
      <c r="D2085" s="10" t="s">
        <v>4199</v>
      </c>
      <c r="E2085" s="9">
        <v>14</v>
      </c>
      <c r="F2085" s="9">
        <v>1</v>
      </c>
      <c r="G2085" s="9">
        <v>0</v>
      </c>
      <c r="H2085" s="9">
        <v>0</v>
      </c>
      <c r="I2085" s="9">
        <v>0</v>
      </c>
      <c r="J2085" s="9">
        <v>1</v>
      </c>
      <c r="K2085" s="11">
        <v>25</v>
      </c>
      <c r="L2085" s="9">
        <v>44</v>
      </c>
      <c r="M2085" s="9">
        <v>5</v>
      </c>
      <c r="N2085" s="9"/>
      <c r="O2085" s="17"/>
      <c r="P2085" s="17">
        <f t="shared" si="2258"/>
        <v>2</v>
      </c>
      <c r="Q2085" s="9">
        <v>32</v>
      </c>
      <c r="R2085" s="9"/>
      <c r="S2085" s="9">
        <v>0.15625</v>
      </c>
      <c r="T2085" s="9">
        <v>76</v>
      </c>
      <c r="U2085" s="9">
        <v>35</v>
      </c>
      <c r="V2085" s="11">
        <v>36</v>
      </c>
      <c r="W2085" s="11">
        <f t="shared" si="2279"/>
        <v>22</v>
      </c>
      <c r="X2085" s="17">
        <f t="shared" si="2266"/>
        <v>35</v>
      </c>
      <c r="Y2085" s="17"/>
      <c r="Z2085" s="9">
        <v>18</v>
      </c>
      <c r="AA2085" s="9"/>
      <c r="AB2085" s="17"/>
      <c r="AC2085" s="17">
        <f t="shared" si="2273"/>
        <v>74</v>
      </c>
      <c r="AD2085" s="17">
        <f t="shared" si="2251"/>
        <v>0.24324324324324326</v>
      </c>
      <c r="AE2085" s="17">
        <v>0</v>
      </c>
      <c r="AF2085" s="17">
        <f t="shared" si="2259"/>
        <v>23</v>
      </c>
      <c r="AG2085" s="17"/>
      <c r="AH2085" s="9">
        <v>92</v>
      </c>
      <c r="AI2085" s="9"/>
      <c r="AJ2085" s="9"/>
      <c r="AK2085" s="9"/>
      <c r="AL2085" s="9">
        <v>0.1125</v>
      </c>
      <c r="AM2085" s="9"/>
      <c r="AN2085" s="9">
        <v>0.24324324324324326</v>
      </c>
      <c r="AO2085" s="9"/>
      <c r="AP2085" s="9">
        <v>0.13478260869565217</v>
      </c>
      <c r="AQ2085" s="9">
        <f>+AVERAGE(AL2072:AL2081)</f>
        <v>0.27785661839672726</v>
      </c>
      <c r="AR2085" s="9">
        <f>+AVERAGE(AN2072:AN2081)</f>
        <v>3.2017543859649125E-2</v>
      </c>
      <c r="AS2085" s="17">
        <f t="shared" si="2281"/>
        <v>20</v>
      </c>
      <c r="AT2085" s="17">
        <f t="shared" si="2282"/>
        <v>0.24</v>
      </c>
      <c r="AU2085" s="17">
        <f t="shared" si="2296"/>
        <v>0</v>
      </c>
      <c r="AV2085" s="17">
        <f t="shared" si="2297"/>
        <v>0.14857142857142855</v>
      </c>
      <c r="AW2085" s="17"/>
      <c r="AX2085" s="17"/>
      <c r="AY2085" s="17"/>
      <c r="AZ2085" s="17">
        <v>5</v>
      </c>
      <c r="BA2085" s="24">
        <v>0.83333333333333337</v>
      </c>
      <c r="BB2085" s="9">
        <v>21</v>
      </c>
      <c r="BC2085" s="9">
        <v>1</v>
      </c>
      <c r="BD2085" s="9">
        <f t="shared" si="2263"/>
        <v>0</v>
      </c>
      <c r="BE2085" s="9" t="s">
        <v>4377</v>
      </c>
      <c r="BF2085" s="9">
        <f t="shared" si="2267"/>
        <v>0</v>
      </c>
      <c r="BG2085" s="9">
        <v>4</v>
      </c>
      <c r="BH2085" s="9">
        <v>1</v>
      </c>
      <c r="BI2085" s="9">
        <v>5</v>
      </c>
      <c r="BJ2085" s="9">
        <v>1</v>
      </c>
      <c r="BK2085" s="9">
        <v>1</v>
      </c>
      <c r="BL2085" s="9">
        <v>4</v>
      </c>
      <c r="BM2085" s="9">
        <v>1</v>
      </c>
      <c r="BN2085" s="9">
        <v>0</v>
      </c>
      <c r="BO2085" s="9">
        <v>1</v>
      </c>
      <c r="BP2085" s="9" t="s">
        <v>4489</v>
      </c>
      <c r="BQ2085" s="9">
        <f t="shared" si="2243"/>
        <v>0.4</v>
      </c>
      <c r="BR2085" s="34">
        <f t="shared" ref="BR2085:BS2085" si="2300">BR2063</f>
        <v>0</v>
      </c>
      <c r="BS2085" s="34">
        <f t="shared" si="2300"/>
        <v>0.9</v>
      </c>
      <c r="BT2085" s="9"/>
      <c r="BU2085" s="9"/>
      <c r="BV2085" s="9"/>
      <c r="BW2085" s="9"/>
      <c r="BX2085" s="9"/>
      <c r="BY2085" s="9"/>
      <c r="BZ2085" s="22">
        <f t="shared" si="2252"/>
        <v>0</v>
      </c>
      <c r="CA2085" s="22">
        <f t="shared" si="2253"/>
        <v>4</v>
      </c>
      <c r="CB2085" s="22">
        <f t="shared" si="2254"/>
        <v>0.9</v>
      </c>
      <c r="CC2085" s="22">
        <f t="shared" si="2255"/>
        <v>0</v>
      </c>
      <c r="CD2085" s="22">
        <f t="shared" si="2256"/>
        <v>1</v>
      </c>
      <c r="CK2085" s="23">
        <v>0</v>
      </c>
      <c r="CL2085" s="23">
        <f t="shared" si="2257"/>
        <v>5</v>
      </c>
      <c r="CM2085" s="23">
        <f t="shared" si="2264"/>
        <v>1.3892830919836363</v>
      </c>
      <c r="CN2085" s="23">
        <f t="shared" si="2265"/>
        <v>0.16008771929824561</v>
      </c>
      <c r="CQ2085" s="4">
        <v>3</v>
      </c>
    </row>
    <row r="2086" spans="1:96" ht="11.25" customHeight="1">
      <c r="A2086" s="9">
        <v>19</v>
      </c>
      <c r="B2086" s="9">
        <v>5</v>
      </c>
      <c r="C2086" s="9" t="str">
        <f t="shared" si="2288"/>
        <v>10</v>
      </c>
      <c r="D2086" s="10" t="s">
        <v>4199</v>
      </c>
      <c r="E2086" s="9">
        <v>15</v>
      </c>
      <c r="F2086" s="9">
        <v>1</v>
      </c>
      <c r="G2086" s="9">
        <v>0</v>
      </c>
      <c r="H2086" s="9">
        <v>0</v>
      </c>
      <c r="I2086" s="9">
        <v>0</v>
      </c>
      <c r="J2086" s="9">
        <v>1</v>
      </c>
      <c r="K2086" s="11">
        <v>25</v>
      </c>
      <c r="L2086" s="9">
        <v>51</v>
      </c>
      <c r="M2086" s="9">
        <v>1</v>
      </c>
      <c r="N2086" s="9"/>
      <c r="O2086" s="17"/>
      <c r="P2086" s="17">
        <f t="shared" si="2258"/>
        <v>0</v>
      </c>
      <c r="Q2086" s="9">
        <v>12</v>
      </c>
      <c r="R2086" s="9"/>
      <c r="S2086" s="9">
        <v>8.3333333333333329E-2</v>
      </c>
      <c r="T2086" s="9">
        <v>63</v>
      </c>
      <c r="U2086" s="9">
        <v>25</v>
      </c>
      <c r="V2086" s="11">
        <v>25</v>
      </c>
      <c r="W2086" s="11">
        <f t="shared" si="2279"/>
        <v>36</v>
      </c>
      <c r="X2086" s="17">
        <f t="shared" si="2266"/>
        <v>25</v>
      </c>
      <c r="Y2086" s="17"/>
      <c r="Z2086" s="9">
        <v>0</v>
      </c>
      <c r="AA2086" s="9"/>
      <c r="AB2086" s="17"/>
      <c r="AC2086" s="17">
        <f t="shared" si="2273"/>
        <v>50</v>
      </c>
      <c r="AD2086" s="17">
        <f t="shared" si="2251"/>
        <v>0</v>
      </c>
      <c r="AE2086" s="17">
        <v>0.24324324324324326</v>
      </c>
      <c r="AF2086" s="17">
        <f t="shared" si="2259"/>
        <v>9</v>
      </c>
      <c r="AG2086" s="17"/>
      <c r="AH2086" s="9">
        <v>88</v>
      </c>
      <c r="AI2086" s="9"/>
      <c r="AJ2086" s="9"/>
      <c r="AK2086" s="9"/>
      <c r="AL2086" s="9">
        <v>0.16666666666666669</v>
      </c>
      <c r="AM2086" s="9"/>
      <c r="AN2086" s="9">
        <v>0</v>
      </c>
      <c r="AO2086" s="9"/>
      <c r="AP2086" s="9">
        <v>0.14999999999999997</v>
      </c>
      <c r="AQ2086" s="9">
        <f>+AVERAGE(AL2072:AL2081)</f>
        <v>0.27785661839672726</v>
      </c>
      <c r="AR2086" s="9">
        <f>+AVERAGE(AN2072:AN2081)</f>
        <v>3.2017543859649125E-2</v>
      </c>
      <c r="AS2086" s="17">
        <f t="shared" si="2281"/>
        <v>32</v>
      </c>
      <c r="AT2086" s="17">
        <f t="shared" si="2282"/>
        <v>0.1125</v>
      </c>
      <c r="AU2086" s="17">
        <f t="shared" si="2296"/>
        <v>0.24324324324324326</v>
      </c>
      <c r="AV2086" s="17">
        <f t="shared" si="2297"/>
        <v>0.13478260869565217</v>
      </c>
      <c r="AW2086" s="17"/>
      <c r="AX2086" s="17"/>
      <c r="AY2086" s="17"/>
      <c r="AZ2086" s="17">
        <v>5</v>
      </c>
      <c r="BA2086" s="24">
        <v>0.83333333333333337</v>
      </c>
      <c r="BB2086" s="9">
        <v>21</v>
      </c>
      <c r="BC2086" s="9">
        <v>1</v>
      </c>
      <c r="BD2086" s="9">
        <f t="shared" si="2263"/>
        <v>0</v>
      </c>
      <c r="BE2086" s="9" t="s">
        <v>4377</v>
      </c>
      <c r="BF2086" s="9">
        <f t="shared" si="2267"/>
        <v>0</v>
      </c>
      <c r="BG2086" s="9">
        <v>4</v>
      </c>
      <c r="BH2086" s="9">
        <v>1</v>
      </c>
      <c r="BI2086" s="9">
        <v>5</v>
      </c>
      <c r="BJ2086" s="9">
        <v>1</v>
      </c>
      <c r="BK2086" s="9">
        <v>1</v>
      </c>
      <c r="BL2086" s="9">
        <v>4</v>
      </c>
      <c r="BM2086" s="9">
        <v>1</v>
      </c>
      <c r="BN2086" s="9">
        <v>0</v>
      </c>
      <c r="BO2086" s="9">
        <v>1</v>
      </c>
      <c r="BP2086" s="9" t="s">
        <v>4489</v>
      </c>
      <c r="BQ2086" s="9">
        <f t="shared" si="2243"/>
        <v>0.4</v>
      </c>
      <c r="BR2086" s="34">
        <f t="shared" ref="BR2086:BS2086" si="2301">BR2064</f>
        <v>0</v>
      </c>
      <c r="BS2086" s="34">
        <f t="shared" si="2301"/>
        <v>0.9</v>
      </c>
      <c r="BT2086" s="9"/>
      <c r="BU2086" s="9"/>
      <c r="BV2086" s="9"/>
      <c r="BW2086" s="9"/>
      <c r="BX2086" s="9"/>
      <c r="BY2086" s="9"/>
      <c r="BZ2086" s="22">
        <f t="shared" si="2252"/>
        <v>0</v>
      </c>
      <c r="CA2086" s="22">
        <f t="shared" si="2253"/>
        <v>5</v>
      </c>
      <c r="CB2086" s="22">
        <f t="shared" si="2254"/>
        <v>0.9</v>
      </c>
      <c r="CC2086" s="22">
        <f t="shared" si="2255"/>
        <v>0</v>
      </c>
      <c r="CD2086" s="22">
        <f t="shared" si="2256"/>
        <v>1</v>
      </c>
      <c r="CK2086" s="23">
        <v>1.2162162162162162</v>
      </c>
      <c r="CL2086" s="23">
        <f t="shared" si="2257"/>
        <v>5</v>
      </c>
      <c r="CM2086" s="23">
        <f t="shared" si="2264"/>
        <v>1.3892830919836363</v>
      </c>
      <c r="CN2086" s="23">
        <f t="shared" si="2265"/>
        <v>0.16008771929824561</v>
      </c>
      <c r="CQ2086" s="4">
        <v>0</v>
      </c>
    </row>
    <row r="2087" spans="1:96" ht="11.25" customHeight="1">
      <c r="A2087" s="9">
        <v>19</v>
      </c>
      <c r="B2087" s="9">
        <v>5</v>
      </c>
      <c r="C2087" s="9" t="str">
        <f t="shared" si="2288"/>
        <v>10</v>
      </c>
      <c r="D2087" s="10" t="s">
        <v>4199</v>
      </c>
      <c r="E2087" s="9">
        <v>16</v>
      </c>
      <c r="F2087" s="9">
        <v>1</v>
      </c>
      <c r="G2087" s="9">
        <v>0</v>
      </c>
      <c r="H2087" s="9">
        <v>0</v>
      </c>
      <c r="I2087" s="9">
        <v>0</v>
      </c>
      <c r="J2087" s="9">
        <v>1</v>
      </c>
      <c r="K2087" s="11">
        <v>25</v>
      </c>
      <c r="L2087" s="9">
        <v>38</v>
      </c>
      <c r="M2087" s="9">
        <v>0</v>
      </c>
      <c r="N2087" s="9"/>
      <c r="O2087" s="17"/>
      <c r="P2087" s="17">
        <f t="shared" si="2258"/>
        <v>0</v>
      </c>
      <c r="Q2087" s="9">
        <v>25</v>
      </c>
      <c r="R2087" s="9"/>
      <c r="S2087" s="9">
        <v>0</v>
      </c>
      <c r="T2087" s="9">
        <v>63</v>
      </c>
      <c r="U2087" s="9">
        <v>25</v>
      </c>
      <c r="V2087" s="11">
        <v>32</v>
      </c>
      <c r="W2087" s="11">
        <f t="shared" si="2279"/>
        <v>25</v>
      </c>
      <c r="X2087" s="17">
        <f t="shared" si="2266"/>
        <v>25</v>
      </c>
      <c r="Y2087" s="17"/>
      <c r="Z2087" s="9">
        <v>0</v>
      </c>
      <c r="AA2087" s="9"/>
      <c r="AB2087" s="17"/>
      <c r="AC2087" s="17">
        <f t="shared" si="2273"/>
        <v>55</v>
      </c>
      <c r="AD2087" s="17">
        <f t="shared" si="2251"/>
        <v>0</v>
      </c>
      <c r="AE2087" s="17">
        <v>0</v>
      </c>
      <c r="AF2087" s="17">
        <f t="shared" si="2259"/>
        <v>10</v>
      </c>
      <c r="AG2087" s="17"/>
      <c r="AH2087" s="9">
        <v>80</v>
      </c>
      <c r="AI2087" s="9"/>
      <c r="AJ2087" s="9"/>
      <c r="AK2087" s="9"/>
      <c r="AL2087" s="9">
        <v>0.27200000000000002</v>
      </c>
      <c r="AM2087" s="9"/>
      <c r="AN2087" s="9">
        <v>0</v>
      </c>
      <c r="AO2087" s="9"/>
      <c r="AP2087" s="9">
        <v>0.13500000000000001</v>
      </c>
      <c r="AQ2087" s="9">
        <f>+AVERAGE(AL2072:AL2081)</f>
        <v>0.27785661839672726</v>
      </c>
      <c r="AR2087" s="9">
        <f>+AVERAGE(AN2072:AN2081)</f>
        <v>3.2017543859649125E-2</v>
      </c>
      <c r="AS2087" s="17">
        <f t="shared" si="2281"/>
        <v>12</v>
      </c>
      <c r="AT2087" s="17">
        <f t="shared" si="2282"/>
        <v>0.16666666666666669</v>
      </c>
      <c r="AU2087" s="17">
        <f t="shared" si="2296"/>
        <v>0</v>
      </c>
      <c r="AV2087" s="17">
        <f t="shared" si="2297"/>
        <v>0.14999999999999997</v>
      </c>
      <c r="AW2087" s="17"/>
      <c r="AX2087" s="17"/>
      <c r="AY2087" s="17"/>
      <c r="AZ2087" s="17">
        <v>5</v>
      </c>
      <c r="BA2087" s="24">
        <v>0.83333333333333337</v>
      </c>
      <c r="BB2087" s="9">
        <v>21</v>
      </c>
      <c r="BC2087" s="9">
        <v>1</v>
      </c>
      <c r="BD2087" s="9">
        <f t="shared" si="2263"/>
        <v>0</v>
      </c>
      <c r="BE2087" s="9" t="s">
        <v>4377</v>
      </c>
      <c r="BF2087" s="9">
        <f t="shared" si="2267"/>
        <v>0</v>
      </c>
      <c r="BG2087" s="9">
        <v>4</v>
      </c>
      <c r="BH2087" s="9">
        <v>1</v>
      </c>
      <c r="BI2087" s="9">
        <v>5</v>
      </c>
      <c r="BJ2087" s="9">
        <v>1</v>
      </c>
      <c r="BK2087" s="9">
        <v>1</v>
      </c>
      <c r="BL2087" s="9">
        <v>4</v>
      </c>
      <c r="BM2087" s="9">
        <v>1</v>
      </c>
      <c r="BN2087" s="9">
        <v>0</v>
      </c>
      <c r="BO2087" s="9">
        <v>1</v>
      </c>
      <c r="BP2087" s="9" t="s">
        <v>4489</v>
      </c>
      <c r="BQ2087" s="9">
        <f t="shared" si="2243"/>
        <v>0.4</v>
      </c>
      <c r="BR2087" s="34">
        <f t="shared" ref="BR2087:BS2087" si="2302">BR2065</f>
        <v>0</v>
      </c>
      <c r="BS2087" s="34">
        <f t="shared" si="2302"/>
        <v>0.9</v>
      </c>
      <c r="BT2087" s="9"/>
      <c r="BU2087" s="9"/>
      <c r="BV2087" s="9"/>
      <c r="BW2087" s="9"/>
      <c r="BX2087" s="9"/>
      <c r="BY2087" s="9"/>
      <c r="BZ2087" s="22">
        <f t="shared" si="2252"/>
        <v>0</v>
      </c>
      <c r="CA2087" s="22">
        <f t="shared" si="2253"/>
        <v>6</v>
      </c>
      <c r="CB2087" s="22">
        <f t="shared" si="2254"/>
        <v>0.9</v>
      </c>
      <c r="CC2087" s="22">
        <f t="shared" si="2255"/>
        <v>0</v>
      </c>
      <c r="CD2087" s="22">
        <f t="shared" si="2256"/>
        <v>1</v>
      </c>
      <c r="CK2087" s="23">
        <v>0</v>
      </c>
      <c r="CL2087" s="23">
        <f t="shared" si="2257"/>
        <v>5</v>
      </c>
      <c r="CM2087" s="23">
        <f t="shared" si="2264"/>
        <v>1.3892830919836363</v>
      </c>
      <c r="CN2087" s="23">
        <f t="shared" si="2265"/>
        <v>0.16008771929824561</v>
      </c>
      <c r="CQ2087" s="4">
        <v>4</v>
      </c>
    </row>
    <row r="2088" spans="1:96" ht="11.25" customHeight="1">
      <c r="A2088" s="9">
        <v>19</v>
      </c>
      <c r="B2088" s="9">
        <v>5</v>
      </c>
      <c r="C2088" s="9" t="str">
        <f t="shared" si="2288"/>
        <v>10</v>
      </c>
      <c r="D2088" s="10" t="s">
        <v>4199</v>
      </c>
      <c r="E2088" s="9">
        <v>17</v>
      </c>
      <c r="F2088" s="9">
        <v>1</v>
      </c>
      <c r="G2088" s="9">
        <v>0</v>
      </c>
      <c r="H2088" s="9">
        <v>0</v>
      </c>
      <c r="I2088" s="9">
        <v>0</v>
      </c>
      <c r="J2088" s="9">
        <v>1</v>
      </c>
      <c r="K2088" s="11">
        <v>25</v>
      </c>
      <c r="L2088" s="9">
        <v>38</v>
      </c>
      <c r="M2088" s="9">
        <v>0</v>
      </c>
      <c r="N2088" s="9"/>
      <c r="O2088" s="17"/>
      <c r="P2088" s="17">
        <f t="shared" si="2258"/>
        <v>0</v>
      </c>
      <c r="Q2088" s="9">
        <v>29</v>
      </c>
      <c r="R2088" s="9"/>
      <c r="S2088" s="9">
        <v>0</v>
      </c>
      <c r="T2088" s="9">
        <v>67</v>
      </c>
      <c r="U2088" s="9">
        <v>30</v>
      </c>
      <c r="V2088" s="11">
        <v>38</v>
      </c>
      <c r="W2088" s="11">
        <f t="shared" si="2279"/>
        <v>32</v>
      </c>
      <c r="X2088" s="17">
        <f t="shared" si="2266"/>
        <v>30</v>
      </c>
      <c r="Y2088" s="17"/>
      <c r="Z2088" s="9">
        <v>10</v>
      </c>
      <c r="AA2088" s="9"/>
      <c r="AB2088" s="17"/>
      <c r="AC2088" s="17">
        <f t="shared" si="2273"/>
        <v>55</v>
      </c>
      <c r="AD2088" s="17">
        <f t="shared" si="2251"/>
        <v>0.18181818181818182</v>
      </c>
      <c r="AE2088" s="17">
        <v>0</v>
      </c>
      <c r="AF2088" s="17">
        <f t="shared" si="2259"/>
        <v>20</v>
      </c>
      <c r="AG2088" s="17"/>
      <c r="AH2088" s="9">
        <v>76</v>
      </c>
      <c r="AI2088" s="9"/>
      <c r="AJ2088" s="9"/>
      <c r="AK2088" s="9"/>
      <c r="AL2088" s="9">
        <v>0.3724137931034483</v>
      </c>
      <c r="AM2088" s="9"/>
      <c r="AN2088" s="9">
        <v>0.18181818181818182</v>
      </c>
      <c r="AO2088" s="9"/>
      <c r="AP2088" s="9">
        <v>0.17894736842105266</v>
      </c>
      <c r="AQ2088" s="9">
        <f>+AVERAGE(AL2072:AL2081)</f>
        <v>0.27785661839672726</v>
      </c>
      <c r="AR2088" s="9">
        <f>+AVERAGE(AN2072:AN2081)</f>
        <v>3.2017543859649125E-2</v>
      </c>
      <c r="AS2088" s="17">
        <f t="shared" si="2281"/>
        <v>25</v>
      </c>
      <c r="AT2088" s="17">
        <f t="shared" si="2282"/>
        <v>0.27200000000000002</v>
      </c>
      <c r="AU2088" s="17">
        <f t="shared" si="2296"/>
        <v>0</v>
      </c>
      <c r="AV2088" s="17">
        <f t="shared" si="2297"/>
        <v>0.13500000000000001</v>
      </c>
      <c r="AW2088" s="17"/>
      <c r="AX2088" s="17"/>
      <c r="AY2088" s="17"/>
      <c r="AZ2088" s="17">
        <v>5</v>
      </c>
      <c r="BA2088" s="24">
        <v>0.83333333333333337</v>
      </c>
      <c r="BB2088" s="9">
        <v>21</v>
      </c>
      <c r="BC2088" s="9">
        <v>1</v>
      </c>
      <c r="BD2088" s="9">
        <f t="shared" si="2263"/>
        <v>0</v>
      </c>
      <c r="BE2088" s="9" t="s">
        <v>4377</v>
      </c>
      <c r="BF2088" s="9">
        <f t="shared" si="2267"/>
        <v>0</v>
      </c>
      <c r="BG2088" s="9">
        <v>4</v>
      </c>
      <c r="BH2088" s="9">
        <v>1</v>
      </c>
      <c r="BI2088" s="9">
        <v>5</v>
      </c>
      <c r="BJ2088" s="9">
        <v>1</v>
      </c>
      <c r="BK2088" s="9">
        <v>1</v>
      </c>
      <c r="BL2088" s="9">
        <v>4</v>
      </c>
      <c r="BM2088" s="9">
        <v>1</v>
      </c>
      <c r="BN2088" s="9">
        <v>0</v>
      </c>
      <c r="BO2088" s="9">
        <v>1</v>
      </c>
      <c r="BP2088" s="9" t="s">
        <v>4489</v>
      </c>
      <c r="BQ2088" s="9">
        <f t="shared" si="2243"/>
        <v>0.4</v>
      </c>
      <c r="BR2088" s="34">
        <f t="shared" ref="BR2088:BS2088" si="2303">BR2066</f>
        <v>0</v>
      </c>
      <c r="BS2088" s="34">
        <f t="shared" si="2303"/>
        <v>0.9</v>
      </c>
      <c r="BT2088" s="9"/>
      <c r="BU2088" s="9"/>
      <c r="BV2088" s="9"/>
      <c r="BW2088" s="9"/>
      <c r="BX2088" s="9"/>
      <c r="BY2088" s="9"/>
      <c r="BZ2088" s="22">
        <f t="shared" si="2252"/>
        <v>0</v>
      </c>
      <c r="CA2088" s="22">
        <f t="shared" si="2253"/>
        <v>7</v>
      </c>
      <c r="CB2088" s="22">
        <f t="shared" si="2254"/>
        <v>0.9</v>
      </c>
      <c r="CC2088" s="22">
        <f t="shared" si="2255"/>
        <v>0</v>
      </c>
      <c r="CD2088" s="22">
        <f t="shared" si="2256"/>
        <v>1</v>
      </c>
      <c r="CK2088" s="23">
        <v>0</v>
      </c>
      <c r="CL2088" s="23">
        <f t="shared" si="2257"/>
        <v>5</v>
      </c>
      <c r="CM2088" s="23">
        <f t="shared" si="2264"/>
        <v>1.3892830919836363</v>
      </c>
      <c r="CN2088" s="23">
        <f t="shared" si="2265"/>
        <v>0.16008771929824561</v>
      </c>
      <c r="CQ2088" s="4">
        <v>4</v>
      </c>
    </row>
    <row r="2089" spans="1:96" ht="11.25" customHeight="1">
      <c r="A2089" s="9">
        <v>19</v>
      </c>
      <c r="B2089" s="9">
        <v>5</v>
      </c>
      <c r="C2089" s="9" t="str">
        <f t="shared" si="2288"/>
        <v>10</v>
      </c>
      <c r="D2089" s="10" t="s">
        <v>4199</v>
      </c>
      <c r="E2089" s="9">
        <v>18</v>
      </c>
      <c r="F2089" s="9">
        <v>1</v>
      </c>
      <c r="G2089" s="9">
        <v>0</v>
      </c>
      <c r="H2089" s="9">
        <v>0</v>
      </c>
      <c r="I2089" s="9">
        <v>0</v>
      </c>
      <c r="J2089" s="9">
        <v>1</v>
      </c>
      <c r="K2089" s="11">
        <v>25</v>
      </c>
      <c r="L2089" s="9">
        <v>42</v>
      </c>
      <c r="M2089" s="9">
        <v>1</v>
      </c>
      <c r="N2089" s="9"/>
      <c r="O2089" s="17"/>
      <c r="P2089" s="17">
        <f t="shared" si="2258"/>
        <v>0</v>
      </c>
      <c r="Q2089" s="9">
        <v>22</v>
      </c>
      <c r="R2089" s="9"/>
      <c r="S2089" s="9">
        <v>4.5454545454545456E-2</v>
      </c>
      <c r="T2089" s="9">
        <v>64</v>
      </c>
      <c r="U2089" s="9">
        <v>25</v>
      </c>
      <c r="V2089" s="11">
        <v>21</v>
      </c>
      <c r="W2089" s="11">
        <f t="shared" si="2279"/>
        <v>38</v>
      </c>
      <c r="X2089" s="17">
        <f t="shared" si="2266"/>
        <v>21</v>
      </c>
      <c r="Y2089" s="17"/>
      <c r="Z2089" s="9">
        <v>0</v>
      </c>
      <c r="AA2089" s="9"/>
      <c r="AB2089" s="17"/>
      <c r="AC2089" s="17">
        <f t="shared" si="2273"/>
        <v>28</v>
      </c>
      <c r="AD2089" s="17">
        <f t="shared" si="2251"/>
        <v>0</v>
      </c>
      <c r="AE2089" s="17">
        <v>0.18181818181818182</v>
      </c>
      <c r="AF2089" s="17">
        <f t="shared" si="2259"/>
        <v>9</v>
      </c>
      <c r="AG2089" s="17"/>
      <c r="AH2089" s="9">
        <v>56</v>
      </c>
      <c r="AI2089" s="9"/>
      <c r="AJ2089" s="9"/>
      <c r="AK2089" s="9"/>
      <c r="AL2089" s="9">
        <v>0.21818181818181812</v>
      </c>
      <c r="AM2089" s="9"/>
      <c r="AN2089" s="9">
        <v>0</v>
      </c>
      <c r="AO2089" s="9"/>
      <c r="AP2089" s="9">
        <v>0.13571428571428573</v>
      </c>
      <c r="AQ2089" s="9">
        <f>+AVERAGE(AL2072:AL2081)</f>
        <v>0.27785661839672726</v>
      </c>
      <c r="AR2089" s="9">
        <f>+AVERAGE(AN2072:AN2081)</f>
        <v>3.2017543859649125E-2</v>
      </c>
      <c r="AS2089" s="17">
        <f t="shared" si="2281"/>
        <v>29</v>
      </c>
      <c r="AT2089" s="17">
        <f t="shared" si="2282"/>
        <v>0.3724137931034483</v>
      </c>
      <c r="AU2089" s="17">
        <f t="shared" si="2296"/>
        <v>0.18181818181818182</v>
      </c>
      <c r="AV2089" s="17">
        <f t="shared" si="2297"/>
        <v>0.17894736842105266</v>
      </c>
      <c r="AW2089" s="17"/>
      <c r="AX2089" s="17"/>
      <c r="AY2089" s="17"/>
      <c r="AZ2089" s="17">
        <v>5</v>
      </c>
      <c r="BA2089" s="24">
        <v>0.83333333333333337</v>
      </c>
      <c r="BB2089" s="9">
        <v>21</v>
      </c>
      <c r="BC2089" s="9">
        <v>1</v>
      </c>
      <c r="BD2089" s="9">
        <f t="shared" si="2263"/>
        <v>0</v>
      </c>
      <c r="BE2089" s="9" t="s">
        <v>4377</v>
      </c>
      <c r="BF2089" s="9">
        <f t="shared" si="2267"/>
        <v>0</v>
      </c>
      <c r="BG2089" s="9">
        <v>4</v>
      </c>
      <c r="BH2089" s="9">
        <v>1</v>
      </c>
      <c r="BI2089" s="9">
        <v>5</v>
      </c>
      <c r="BJ2089" s="9">
        <v>1</v>
      </c>
      <c r="BK2089" s="9">
        <v>1</v>
      </c>
      <c r="BL2089" s="9">
        <v>4</v>
      </c>
      <c r="BM2089" s="9">
        <v>1</v>
      </c>
      <c r="BN2089" s="9">
        <v>0</v>
      </c>
      <c r="BO2089" s="9">
        <v>1</v>
      </c>
      <c r="BP2089" s="9" t="s">
        <v>4489</v>
      </c>
      <c r="BQ2089" s="9">
        <f t="shared" si="2243"/>
        <v>0.4</v>
      </c>
      <c r="BR2089" s="34">
        <f t="shared" ref="BR2089:BS2089" si="2304">BR2067</f>
        <v>0</v>
      </c>
      <c r="BS2089" s="34">
        <f t="shared" si="2304"/>
        <v>0.9</v>
      </c>
      <c r="BT2089" s="9"/>
      <c r="BU2089" s="9"/>
      <c r="BV2089" s="9"/>
      <c r="BW2089" s="9"/>
      <c r="BX2089" s="9"/>
      <c r="BY2089" s="9"/>
      <c r="BZ2089" s="22">
        <f t="shared" si="2252"/>
        <v>0</v>
      </c>
      <c r="CA2089" s="22">
        <f t="shared" si="2253"/>
        <v>8</v>
      </c>
      <c r="CB2089" s="22">
        <f t="shared" si="2254"/>
        <v>0.9</v>
      </c>
      <c r="CC2089" s="22">
        <f t="shared" si="2255"/>
        <v>0</v>
      </c>
      <c r="CD2089" s="22">
        <f t="shared" si="2256"/>
        <v>1</v>
      </c>
      <c r="CK2089" s="23">
        <v>0.90909090909090917</v>
      </c>
      <c r="CL2089" s="23">
        <f t="shared" si="2257"/>
        <v>5</v>
      </c>
      <c r="CM2089" s="23">
        <f t="shared" si="2264"/>
        <v>1.3892830919836363</v>
      </c>
      <c r="CN2089" s="23">
        <f t="shared" si="2265"/>
        <v>0.16008771929824561</v>
      </c>
      <c r="CQ2089" s="4">
        <v>0</v>
      </c>
    </row>
    <row r="2090" spans="1:96" ht="11.25" customHeight="1">
      <c r="A2090" s="9">
        <v>19</v>
      </c>
      <c r="B2090" s="9">
        <v>5</v>
      </c>
      <c r="C2090" s="9" t="str">
        <f t="shared" si="2288"/>
        <v>10</v>
      </c>
      <c r="D2090" s="10" t="s">
        <v>4199</v>
      </c>
      <c r="E2090" s="9">
        <v>19</v>
      </c>
      <c r="F2090" s="9">
        <v>1</v>
      </c>
      <c r="G2090" s="9">
        <v>0</v>
      </c>
      <c r="H2090" s="9">
        <v>0</v>
      </c>
      <c r="I2090" s="9">
        <v>0</v>
      </c>
      <c r="J2090" s="9">
        <v>1</v>
      </c>
      <c r="K2090" s="11">
        <v>25</v>
      </c>
      <c r="L2090" s="9">
        <v>39</v>
      </c>
      <c r="M2090" s="9">
        <v>0</v>
      </c>
      <c r="N2090" s="9"/>
      <c r="O2090" s="17"/>
      <c r="P2090" s="17">
        <f t="shared" si="2258"/>
        <v>0</v>
      </c>
      <c r="Q2090" s="9">
        <v>25</v>
      </c>
      <c r="R2090" s="9"/>
      <c r="S2090" s="9">
        <v>0</v>
      </c>
      <c r="T2090" s="9">
        <v>64</v>
      </c>
      <c r="U2090" s="9">
        <v>25</v>
      </c>
      <c r="V2090" s="11">
        <v>29</v>
      </c>
      <c r="W2090" s="11">
        <f t="shared" si="2279"/>
        <v>21</v>
      </c>
      <c r="X2090" s="17">
        <f t="shared" si="2266"/>
        <v>25</v>
      </c>
      <c r="Y2090" s="17"/>
      <c r="Z2090" s="9">
        <v>1</v>
      </c>
      <c r="AA2090" s="9"/>
      <c r="AB2090" s="17"/>
      <c r="AC2090" s="17">
        <f t="shared" si="2273"/>
        <v>41</v>
      </c>
      <c r="AD2090" s="17">
        <f t="shared" si="2251"/>
        <v>2.4390243902439025E-2</v>
      </c>
      <c r="AE2090" s="17">
        <v>0</v>
      </c>
      <c r="AF2090" s="17">
        <f t="shared" si="2259"/>
        <v>11</v>
      </c>
      <c r="AG2090" s="17"/>
      <c r="AH2090" s="9">
        <v>66</v>
      </c>
      <c r="AI2090" s="9"/>
      <c r="AJ2090" s="9"/>
      <c r="AK2090" s="9"/>
      <c r="AL2090" s="9">
        <v>0.27200000000000002</v>
      </c>
      <c r="AM2090" s="9"/>
      <c r="AN2090" s="9">
        <v>2.4390243902439025E-2</v>
      </c>
      <c r="AO2090" s="9"/>
      <c r="AP2090" s="9">
        <v>6.0606060606060608E-2</v>
      </c>
      <c r="AQ2090" s="9">
        <f>+AVERAGE(AL2072:AL2081)</f>
        <v>0.27785661839672726</v>
      </c>
      <c r="AR2090" s="9">
        <f>+AVERAGE(AN2072:AN2081)</f>
        <v>3.2017543859649125E-2</v>
      </c>
      <c r="AS2090" s="17">
        <f t="shared" si="2281"/>
        <v>22</v>
      </c>
      <c r="AT2090" s="17">
        <f t="shared" si="2282"/>
        <v>0.21818181818181812</v>
      </c>
      <c r="AU2090" s="17">
        <f t="shared" si="2296"/>
        <v>0</v>
      </c>
      <c r="AV2090" s="17">
        <f t="shared" si="2297"/>
        <v>0.13571428571428573</v>
      </c>
      <c r="AW2090" s="17"/>
      <c r="AX2090" s="17"/>
      <c r="AY2090" s="17"/>
      <c r="AZ2090" s="17">
        <v>5</v>
      </c>
      <c r="BA2090" s="24">
        <v>0.83333333333333337</v>
      </c>
      <c r="BB2090" s="9">
        <v>21</v>
      </c>
      <c r="BC2090" s="9">
        <v>1</v>
      </c>
      <c r="BD2090" s="9">
        <f t="shared" si="2263"/>
        <v>0</v>
      </c>
      <c r="BE2090" s="9" t="s">
        <v>4377</v>
      </c>
      <c r="BF2090" s="9">
        <f t="shared" si="2267"/>
        <v>0</v>
      </c>
      <c r="BG2090" s="9">
        <v>4</v>
      </c>
      <c r="BH2090" s="9">
        <v>1</v>
      </c>
      <c r="BI2090" s="9">
        <v>5</v>
      </c>
      <c r="BJ2090" s="9">
        <v>1</v>
      </c>
      <c r="BK2090" s="9">
        <v>1</v>
      </c>
      <c r="BL2090" s="9">
        <v>4</v>
      </c>
      <c r="BM2090" s="9">
        <v>1</v>
      </c>
      <c r="BN2090" s="9">
        <v>0</v>
      </c>
      <c r="BO2090" s="9">
        <v>1</v>
      </c>
      <c r="BP2090" s="9" t="s">
        <v>4489</v>
      </c>
      <c r="BQ2090" s="9">
        <f t="shared" si="2243"/>
        <v>0.4</v>
      </c>
      <c r="BR2090" s="34">
        <f t="shared" ref="BR2090:BS2090" si="2305">BR2068</f>
        <v>0</v>
      </c>
      <c r="BS2090" s="34">
        <f t="shared" si="2305"/>
        <v>0.9</v>
      </c>
      <c r="BT2090" s="9"/>
      <c r="BU2090" s="9"/>
      <c r="BV2090" s="9"/>
      <c r="BW2090" s="9"/>
      <c r="BX2090" s="9"/>
      <c r="BY2090" s="9"/>
      <c r="BZ2090" s="22">
        <f t="shared" si="2252"/>
        <v>0</v>
      </c>
      <c r="CA2090" s="22">
        <f t="shared" si="2253"/>
        <v>9</v>
      </c>
      <c r="CB2090" s="22">
        <f t="shared" si="2254"/>
        <v>0.9</v>
      </c>
      <c r="CC2090" s="22">
        <f t="shared" si="2255"/>
        <v>0</v>
      </c>
      <c r="CD2090" s="22">
        <f t="shared" si="2256"/>
        <v>1</v>
      </c>
      <c r="CK2090" s="23">
        <v>0</v>
      </c>
      <c r="CL2090" s="23">
        <f t="shared" si="2257"/>
        <v>5</v>
      </c>
      <c r="CM2090" s="23">
        <f t="shared" si="2264"/>
        <v>1.3892830919836363</v>
      </c>
      <c r="CN2090" s="23">
        <f t="shared" si="2265"/>
        <v>0.16008771929824561</v>
      </c>
      <c r="CQ2090" s="4">
        <v>1</v>
      </c>
    </row>
    <row r="2091" spans="1:96" ht="11.25" customHeight="1">
      <c r="A2091" s="9">
        <v>19</v>
      </c>
      <c r="B2091" s="9">
        <v>5</v>
      </c>
      <c r="C2091" s="9" t="str">
        <f t="shared" si="2288"/>
        <v>10</v>
      </c>
      <c r="D2091" s="10" t="s">
        <v>4199</v>
      </c>
      <c r="E2091" s="9">
        <v>20</v>
      </c>
      <c r="F2091" s="9">
        <v>1</v>
      </c>
      <c r="G2091" s="9">
        <v>0</v>
      </c>
      <c r="H2091" s="9">
        <v>0</v>
      </c>
      <c r="I2091" s="9">
        <v>0</v>
      </c>
      <c r="J2091" s="9">
        <v>1</v>
      </c>
      <c r="K2091" s="11">
        <v>25</v>
      </c>
      <c r="L2091" s="9">
        <v>39</v>
      </c>
      <c r="M2091" s="9">
        <v>0</v>
      </c>
      <c r="N2091" s="17">
        <f>SUM(M2082:M2091)</f>
        <v>10</v>
      </c>
      <c r="O2091" s="17"/>
      <c r="P2091" s="17">
        <f t="shared" si="2258"/>
        <v>0</v>
      </c>
      <c r="Q2091" s="9">
        <v>35</v>
      </c>
      <c r="R2091" s="9"/>
      <c r="S2091" s="9">
        <v>0</v>
      </c>
      <c r="T2091" s="9">
        <v>74</v>
      </c>
      <c r="U2091" s="9">
        <v>35</v>
      </c>
      <c r="V2091" s="11">
        <v>39</v>
      </c>
      <c r="W2091" s="11">
        <f t="shared" si="2279"/>
        <v>29</v>
      </c>
      <c r="X2091" s="17">
        <f t="shared" si="2266"/>
        <v>35</v>
      </c>
      <c r="Y2091" s="17"/>
      <c r="Z2091" s="9">
        <v>15</v>
      </c>
      <c r="AA2091" s="17">
        <f>SUM(Z2082:Z2091)</f>
        <v>54</v>
      </c>
      <c r="AB2091" s="17"/>
      <c r="AC2091" s="17">
        <f t="shared" si="2273"/>
        <v>72</v>
      </c>
      <c r="AD2091" s="17">
        <f t="shared" si="2251"/>
        <v>0.20833333333333334</v>
      </c>
      <c r="AE2091" s="17">
        <v>2.4390243902439025E-2</v>
      </c>
      <c r="AF2091" s="17">
        <f t="shared" si="2259"/>
        <v>25</v>
      </c>
      <c r="AG2091" s="17">
        <f>+SUM(AF2082:AF2091)</f>
        <v>144</v>
      </c>
      <c r="AH2091" s="9">
        <v>87</v>
      </c>
      <c r="AI2091" s="9"/>
      <c r="AJ2091" s="9"/>
      <c r="AK2091" s="9"/>
      <c r="AL2091" s="9">
        <v>0.25142857142857139</v>
      </c>
      <c r="AM2091" s="9"/>
      <c r="AN2091" s="9">
        <v>0.20833333333333334</v>
      </c>
      <c r="AO2091" s="9"/>
      <c r="AP2091" s="9">
        <v>0.17011494252873566</v>
      </c>
      <c r="AQ2091" s="9">
        <f>+AVERAGE(AL2072:AL2081)</f>
        <v>0.27785661839672726</v>
      </c>
      <c r="AR2091" s="9">
        <f>+AVERAGE(AN2072:AN2081)</f>
        <v>3.2017543859649125E-2</v>
      </c>
      <c r="AS2091" s="17">
        <f t="shared" si="2281"/>
        <v>25</v>
      </c>
      <c r="AT2091" s="17">
        <f t="shared" si="2282"/>
        <v>0.27200000000000002</v>
      </c>
      <c r="AU2091" s="17">
        <f t="shared" si="2296"/>
        <v>2.4390243902439025E-2</v>
      </c>
      <c r="AV2091" s="17">
        <f t="shared" si="2297"/>
        <v>6.0606060606060608E-2</v>
      </c>
      <c r="AW2091" s="17"/>
      <c r="AX2091" s="17"/>
      <c r="AY2091" s="17"/>
      <c r="AZ2091" s="17">
        <v>5</v>
      </c>
      <c r="BA2091" s="24">
        <v>0.83333333333333337</v>
      </c>
      <c r="BB2091" s="9">
        <v>21</v>
      </c>
      <c r="BC2091" s="9">
        <v>1</v>
      </c>
      <c r="BD2091" s="9">
        <f t="shared" si="2263"/>
        <v>0</v>
      </c>
      <c r="BE2091" s="9" t="s">
        <v>4377</v>
      </c>
      <c r="BF2091" s="9">
        <f t="shared" si="2267"/>
        <v>0</v>
      </c>
      <c r="BG2091" s="9">
        <v>4</v>
      </c>
      <c r="BH2091" s="9">
        <v>1</v>
      </c>
      <c r="BI2091" s="9">
        <v>5</v>
      </c>
      <c r="BJ2091" s="9">
        <v>1</v>
      </c>
      <c r="BK2091" s="9">
        <v>1</v>
      </c>
      <c r="BL2091" s="9">
        <v>4</v>
      </c>
      <c r="BM2091" s="9">
        <v>1</v>
      </c>
      <c r="BN2091" s="9">
        <v>0</v>
      </c>
      <c r="BO2091" s="9">
        <v>1</v>
      </c>
      <c r="BP2091" s="9" t="s">
        <v>4489</v>
      </c>
      <c r="BQ2091" s="9">
        <f t="shared" si="2243"/>
        <v>0.4</v>
      </c>
      <c r="BR2091" s="34">
        <f t="shared" ref="BR2091:BS2091" si="2306">BR2069</f>
        <v>0</v>
      </c>
      <c r="BS2091" s="34">
        <f t="shared" si="2306"/>
        <v>0.9</v>
      </c>
      <c r="BT2091" s="9"/>
      <c r="BU2091" s="9"/>
      <c r="BV2091" s="9"/>
      <c r="BW2091" s="9">
        <f>SUM(AF2082:AF2091)</f>
        <v>144</v>
      </c>
      <c r="BX2091" s="9"/>
      <c r="BY2091" s="9">
        <f t="shared" ref="BY2091" si="2307">SUM(BW2081,BW2091)</f>
        <v>245</v>
      </c>
      <c r="BZ2091" s="22">
        <f t="shared" si="2252"/>
        <v>0</v>
      </c>
      <c r="CA2091" s="22">
        <f t="shared" si="2253"/>
        <v>10</v>
      </c>
      <c r="CB2091" s="22">
        <f t="shared" si="2254"/>
        <v>0.9</v>
      </c>
      <c r="CC2091" s="22">
        <f t="shared" si="2255"/>
        <v>0</v>
      </c>
      <c r="CD2091" s="22">
        <f t="shared" si="2256"/>
        <v>1</v>
      </c>
      <c r="CK2091" s="23">
        <v>0.12195121951219512</v>
      </c>
      <c r="CL2091" s="23">
        <f t="shared" si="2257"/>
        <v>5</v>
      </c>
      <c r="CM2091" s="23">
        <f t="shared" si="2264"/>
        <v>1.3892830919836363</v>
      </c>
      <c r="CN2091" s="23">
        <f t="shared" si="2265"/>
        <v>0.16008771929824561</v>
      </c>
      <c r="CQ2091" s="4">
        <v>2</v>
      </c>
    </row>
    <row r="2092" spans="1:96" ht="11.25" customHeight="1">
      <c r="A2092" s="9">
        <v>20</v>
      </c>
      <c r="B2092" s="9">
        <v>1</v>
      </c>
      <c r="C2092" s="9" t="str">
        <f t="shared" si="2288"/>
        <v>40</v>
      </c>
      <c r="D2092" s="10" t="s">
        <v>4262</v>
      </c>
      <c r="E2092" s="9">
        <v>-2</v>
      </c>
      <c r="F2092" s="9">
        <v>1</v>
      </c>
      <c r="G2092" s="9">
        <v>0</v>
      </c>
      <c r="H2092" s="9">
        <v>0</v>
      </c>
      <c r="I2092" s="9">
        <v>0</v>
      </c>
      <c r="J2092" s="9">
        <v>0</v>
      </c>
      <c r="K2092" s="11">
        <v>25</v>
      </c>
      <c r="L2092" s="9">
        <v>50</v>
      </c>
      <c r="M2092" s="9">
        <v>7</v>
      </c>
      <c r="N2092" s="9"/>
      <c r="O2092" s="17"/>
      <c r="P2092" s="17">
        <f t="shared" si="2258"/>
        <v>1</v>
      </c>
      <c r="Q2092" s="9">
        <v>35</v>
      </c>
      <c r="R2092" s="9"/>
      <c r="S2092" s="9">
        <v>0.2</v>
      </c>
      <c r="T2092" s="9">
        <v>85</v>
      </c>
      <c r="U2092" s="9">
        <v>40</v>
      </c>
      <c r="V2092" s="11">
        <v>30</v>
      </c>
      <c r="W2092" s="18"/>
      <c r="X2092" s="17">
        <f t="shared" si="2266"/>
        <v>30</v>
      </c>
      <c r="Y2092" s="17"/>
      <c r="Z2092" s="9">
        <v>18</v>
      </c>
      <c r="AA2092" s="9"/>
      <c r="AB2092" s="17"/>
      <c r="AC2092" s="17">
        <f>+Z2092+Z2114+Z2136+Z2158+Z2180</f>
        <v>43</v>
      </c>
      <c r="AD2092" s="17">
        <f t="shared" si="2251"/>
        <v>0.41860465116279072</v>
      </c>
      <c r="AE2092" s="17"/>
      <c r="AF2092" s="17">
        <f t="shared" si="2259"/>
        <v>21</v>
      </c>
      <c r="AG2092" s="17"/>
      <c r="AH2092" s="9">
        <v>58</v>
      </c>
      <c r="AI2092" s="9"/>
      <c r="AJ2092" s="9"/>
      <c r="AK2092" s="9"/>
      <c r="AL2092" s="9">
        <v>0</v>
      </c>
      <c r="AM2092" s="9"/>
      <c r="AN2092" s="9">
        <v>0.41860465116279072</v>
      </c>
      <c r="AO2092" s="9"/>
      <c r="AP2092" s="9">
        <v>0.35172413793103452</v>
      </c>
      <c r="AQ2092" s="22"/>
      <c r="AR2092" s="22"/>
      <c r="AS2092" s="17"/>
      <c r="AT2092" s="17"/>
      <c r="AU2092" s="17"/>
      <c r="AV2092" s="17"/>
      <c r="AW2092" s="17"/>
      <c r="AX2092" s="17"/>
      <c r="AY2092" s="17"/>
      <c r="AZ2092" s="17">
        <v>3</v>
      </c>
      <c r="BA2092" s="24">
        <v>0.5</v>
      </c>
      <c r="BB2092" s="9">
        <v>19</v>
      </c>
      <c r="BC2092" s="9">
        <v>0</v>
      </c>
      <c r="BD2092" s="9">
        <f t="shared" si="2263"/>
        <v>1</v>
      </c>
      <c r="BE2092" s="9" t="s">
        <v>4383</v>
      </c>
      <c r="BF2092" s="9">
        <f t="shared" si="2267"/>
        <v>0</v>
      </c>
      <c r="BG2092" s="9">
        <v>1</v>
      </c>
      <c r="BH2092" s="9">
        <v>5</v>
      </c>
      <c r="BI2092" s="9">
        <v>4</v>
      </c>
      <c r="BJ2092" s="9">
        <v>1</v>
      </c>
      <c r="BK2092" s="9">
        <v>4</v>
      </c>
      <c r="BL2092" s="9">
        <v>2</v>
      </c>
      <c r="BM2092" s="9">
        <v>4</v>
      </c>
      <c r="BN2092" s="9">
        <v>15</v>
      </c>
      <c r="BO2092" s="9">
        <v>5</v>
      </c>
      <c r="BP2092" s="9">
        <v>0</v>
      </c>
      <c r="BQ2092" s="22"/>
      <c r="BR2092" s="22"/>
      <c r="BS2092" s="34">
        <f t="shared" ref="BS2092:BS2113" si="2308">AVERAGE(BA2092,BA2114,BA2136,BA2158,BA2180)</f>
        <v>0.7</v>
      </c>
      <c r="BT2092" s="22"/>
      <c r="BU2092" s="22"/>
      <c r="BV2092" s="22"/>
      <c r="BW2092" s="22"/>
      <c r="BX2092" s="22"/>
      <c r="BY2092" s="22"/>
      <c r="BZ2092" s="22">
        <f t="shared" si="2252"/>
        <v>0</v>
      </c>
      <c r="CA2092" s="22">
        <f t="shared" si="2253"/>
        <v>0</v>
      </c>
      <c r="CB2092" s="22">
        <f t="shared" si="2254"/>
        <v>0</v>
      </c>
      <c r="CC2092" s="22">
        <f t="shared" si="2255"/>
        <v>0.7</v>
      </c>
      <c r="CD2092" s="22">
        <f t="shared" si="2256"/>
        <v>0</v>
      </c>
      <c r="CK2092" s="23" t="s">
        <v>2085</v>
      </c>
      <c r="CL2092" s="23">
        <f t="shared" si="2257"/>
        <v>1</v>
      </c>
      <c r="CM2092" s="23" t="str">
        <f t="shared" si="2264"/>
        <v/>
      </c>
      <c r="CN2092" s="23" t="str">
        <f t="shared" si="2265"/>
        <v/>
      </c>
      <c r="CQ2092" s="4">
        <v>1</v>
      </c>
      <c r="CR2092" s="43">
        <f>+CQ2092+CQ2114+CQ2136+CQ2158+CQ2180</f>
        <v>6</v>
      </c>
    </row>
    <row r="2093" spans="1:96" ht="11.25" customHeight="1">
      <c r="A2093" s="9">
        <v>20</v>
      </c>
      <c r="B2093" s="9">
        <v>1</v>
      </c>
      <c r="C2093" s="9" t="str">
        <f t="shared" si="2288"/>
        <v>40</v>
      </c>
      <c r="D2093" s="10" t="s">
        <v>4262</v>
      </c>
      <c r="E2093" s="9">
        <v>-1</v>
      </c>
      <c r="F2093" s="9">
        <v>1</v>
      </c>
      <c r="G2093" s="9">
        <v>0</v>
      </c>
      <c r="H2093" s="9">
        <v>0</v>
      </c>
      <c r="I2093" s="9">
        <v>0</v>
      </c>
      <c r="J2093" s="9">
        <v>0</v>
      </c>
      <c r="K2093" s="11">
        <v>25</v>
      </c>
      <c r="L2093" s="9">
        <v>60</v>
      </c>
      <c r="M2093" s="9">
        <v>10</v>
      </c>
      <c r="N2093" s="9"/>
      <c r="O2093" s="17"/>
      <c r="P2093" s="17">
        <f t="shared" si="2258"/>
        <v>1</v>
      </c>
      <c r="Q2093" s="9">
        <v>50</v>
      </c>
      <c r="R2093" s="9"/>
      <c r="S2093" s="9">
        <v>0.2</v>
      </c>
      <c r="T2093" s="9">
        <v>100</v>
      </c>
      <c r="U2093" s="9">
        <v>40</v>
      </c>
      <c r="V2093" s="11">
        <v>30</v>
      </c>
      <c r="W2093" s="11">
        <f>V2092</f>
        <v>30</v>
      </c>
      <c r="X2093" s="17">
        <f t="shared" si="2266"/>
        <v>30</v>
      </c>
      <c r="Y2093" s="17"/>
      <c r="Z2093" s="9">
        <v>20</v>
      </c>
      <c r="AA2093" s="9"/>
      <c r="AB2093" s="17"/>
      <c r="AC2093" s="17">
        <f t="shared" ref="AC2093:AC2113" si="2309">+Z2093+Z2115+Z2137+Z2159+Z2181</f>
        <v>46</v>
      </c>
      <c r="AD2093" s="17">
        <f t="shared" si="2251"/>
        <v>0.43478260869565216</v>
      </c>
      <c r="AE2093" s="17">
        <v>0.41860465116279072</v>
      </c>
      <c r="AF2093" s="17">
        <f t="shared" si="2259"/>
        <v>20</v>
      </c>
      <c r="AG2093" s="17"/>
      <c r="AH2093" s="9">
        <v>46</v>
      </c>
      <c r="AI2093" s="9"/>
      <c r="AJ2093" s="9"/>
      <c r="AK2093" s="9"/>
      <c r="AL2093" s="9">
        <v>0</v>
      </c>
      <c r="AM2093" s="9">
        <f>+(ABS(M2093-M2115)+ABS(M2093-M2137)+ABS(M2093-M2159)+ABS(M2093-M2181)+ABS(M2115-M2137)+ABS(M2115-M2159)+ABS(M2115-M2181)+ABS(M2137-M2159)+ABS(M2137-M2181)+ABS(M2159-M2181))/(5*(M2093+M2115+M2137+M2159+M2181))</f>
        <v>0</v>
      </c>
      <c r="AN2093" s="9">
        <v>0.43478260869565216</v>
      </c>
      <c r="AO2093" s="9">
        <f>+(ABS(Z2093-Z2115)+ABS(Z2093-Z2137)+ABS(Z2093-Z2159)+ABS(Z2093-Z2181)+ABS(Z2115-Z2137)+ABS(Z2115-Z2159)+ABS(Z2115-Z2181)+ABS(Z2137-Z2159)+ABS(Z2137-Z2181)+ABS(Z2159-Z2181))/(5*(Z2093+Z2115+Z2137+Z2159+Z2181))</f>
        <v>0.46956521739130436</v>
      </c>
      <c r="AP2093" s="9">
        <v>0.4695652173913043</v>
      </c>
      <c r="AQ2093" s="9"/>
      <c r="AR2093" s="9"/>
      <c r="AS2093" s="17">
        <f>+Q2092</f>
        <v>35</v>
      </c>
      <c r="AT2093" s="17">
        <f t="shared" ref="AT2093" si="2310">+AL2092</f>
        <v>0</v>
      </c>
      <c r="AU2093" s="17">
        <f t="shared" ref="AU2093" si="2311">+AN2092</f>
        <v>0.41860465116279072</v>
      </c>
      <c r="AV2093" s="17">
        <f t="shared" ref="AV2093" si="2312">+AP2092</f>
        <v>0.35172413793103452</v>
      </c>
      <c r="AW2093" s="17"/>
      <c r="AX2093" s="17"/>
      <c r="AY2093" s="17"/>
      <c r="AZ2093" s="17">
        <v>3</v>
      </c>
      <c r="BA2093" s="24">
        <v>0.5</v>
      </c>
      <c r="BB2093" s="9">
        <v>19</v>
      </c>
      <c r="BC2093" s="9">
        <v>0</v>
      </c>
      <c r="BD2093" s="9">
        <f t="shared" si="2263"/>
        <v>1</v>
      </c>
      <c r="BE2093" s="9" t="s">
        <v>4383</v>
      </c>
      <c r="BF2093" s="9">
        <f t="shared" si="2267"/>
        <v>0</v>
      </c>
      <c r="BG2093" s="9">
        <v>1</v>
      </c>
      <c r="BH2093" s="9">
        <v>5</v>
      </c>
      <c r="BI2093" s="9">
        <v>4</v>
      </c>
      <c r="BJ2093" s="9">
        <v>1</v>
      </c>
      <c r="BK2093" s="9">
        <v>4</v>
      </c>
      <c r="BL2093" s="9">
        <v>2</v>
      </c>
      <c r="BM2093" s="9">
        <v>4</v>
      </c>
      <c r="BN2093" s="9">
        <v>15</v>
      </c>
      <c r="BO2093" s="9">
        <v>5</v>
      </c>
      <c r="BP2093" s="9">
        <v>0</v>
      </c>
      <c r="BQ2093" s="9">
        <f t="shared" ref="BQ2093:BQ2156" si="2313">SUM(BD2093,BD2115,BD2137,BD2159,BD2181)/5</f>
        <v>0.6</v>
      </c>
      <c r="BR2093" s="9">
        <f>SUM(BF2093,BF2115,BF2137,BF2159,BF2181)/5</f>
        <v>0</v>
      </c>
      <c r="BS2093" s="34">
        <f t="shared" si="2308"/>
        <v>0.7</v>
      </c>
      <c r="BT2093" s="9"/>
      <c r="BU2093" s="9"/>
      <c r="BV2093" s="9"/>
      <c r="BW2093" s="9"/>
      <c r="BX2093" s="9"/>
      <c r="BY2093" s="9"/>
      <c r="BZ2093" s="22">
        <f t="shared" si="2252"/>
        <v>0</v>
      </c>
      <c r="CA2093" s="22">
        <f t="shared" si="2253"/>
        <v>0</v>
      </c>
      <c r="CB2093" s="22">
        <f t="shared" si="2254"/>
        <v>0</v>
      </c>
      <c r="CC2093" s="22">
        <f t="shared" si="2255"/>
        <v>0.7</v>
      </c>
      <c r="CD2093" s="22">
        <f t="shared" si="2256"/>
        <v>0</v>
      </c>
      <c r="CK2093" s="23">
        <v>0.41860465116279072</v>
      </c>
      <c r="CL2093" s="23">
        <f t="shared" si="2257"/>
        <v>1</v>
      </c>
      <c r="CM2093" s="23" t="str">
        <f t="shared" si="2264"/>
        <v/>
      </c>
      <c r="CN2093" s="23" t="str">
        <f t="shared" si="2265"/>
        <v/>
      </c>
      <c r="CQ2093" s="4">
        <v>1</v>
      </c>
      <c r="CR2093" s="43">
        <f t="shared" ref="CR2093:CR2113" si="2314">+CQ2093+CQ2115+CQ2137+CQ2159+CQ2181</f>
        <v>9</v>
      </c>
    </row>
    <row r="2094" spans="1:96" ht="11.25" customHeight="1">
      <c r="A2094" s="9">
        <v>20</v>
      </c>
      <c r="B2094" s="9">
        <v>1</v>
      </c>
      <c r="C2094" s="9" t="str">
        <f t="shared" si="2288"/>
        <v>40</v>
      </c>
      <c r="D2094" s="10" t="s">
        <v>4262</v>
      </c>
      <c r="E2094" s="9">
        <v>1</v>
      </c>
      <c r="F2094" s="9">
        <v>1</v>
      </c>
      <c r="G2094" s="9">
        <v>0</v>
      </c>
      <c r="H2094" s="9">
        <v>0</v>
      </c>
      <c r="I2094" s="9">
        <v>0</v>
      </c>
      <c r="J2094" s="9">
        <v>0</v>
      </c>
      <c r="K2094" s="11">
        <v>25</v>
      </c>
      <c r="L2094" s="9">
        <v>75</v>
      </c>
      <c r="M2094" s="9">
        <v>5</v>
      </c>
      <c r="N2094" s="17">
        <f>SUM(M2094:M2094)</f>
        <v>5</v>
      </c>
      <c r="O2094" s="17">
        <f>+(ABS(N2094-N2116)+ABS(N2094-N2138)+ABS(N2094-N2160)+ABS(N2094-N2182)+ABS(N2116-N2138)+ABS(N2116-N2160)+ABS(N2116-N2182)+ABS(N2138-N2160)+ABS(N2138-N2182)+ABS(N2160-N2182))/(5*(N2094+N2116+N2138+N2160+N2182))</f>
        <v>0.3</v>
      </c>
      <c r="P2094" s="17">
        <f t="shared" si="2258"/>
        <v>2</v>
      </c>
      <c r="Q2094" s="9">
        <v>24</v>
      </c>
      <c r="R2094" s="9"/>
      <c r="S2094" s="9">
        <v>0.20833333333333334</v>
      </c>
      <c r="T2094" s="9">
        <v>99</v>
      </c>
      <c r="U2094" s="9">
        <v>40</v>
      </c>
      <c r="V2094" s="11">
        <v>30</v>
      </c>
      <c r="W2094" s="11">
        <f t="shared" ref="W2094:W2113" si="2315">V2093</f>
        <v>30</v>
      </c>
      <c r="X2094" s="17">
        <f t="shared" si="2266"/>
        <v>30</v>
      </c>
      <c r="Y2094" s="17"/>
      <c r="Z2094" s="9">
        <v>20</v>
      </c>
      <c r="AA2094" s="17">
        <f>SUM(Z2094:Z2094)</f>
        <v>20</v>
      </c>
      <c r="AB2094" s="17">
        <f>+(ABS(AA2094-AA2116)+ABS(AA2094-AA2138)+ABS(AA2094-AA2160)+ABS(AA2094-AA2182)+ABS(AA2116-AA2138)+ABS(AA2116-AA2160)+ABS(AA2116-AA2182)+ABS(AA2138-AA2160)+ABS(AA2138-AA2182)+ABS(AA2160-AA2182))/(5*(AA2094+AA2116+AA2138+AA2160+AA2182))</f>
        <v>0.52727272727272723</v>
      </c>
      <c r="AC2094" s="17">
        <f t="shared" si="2309"/>
        <v>44</v>
      </c>
      <c r="AD2094" s="17">
        <f t="shared" si="2251"/>
        <v>0.45454545454545453</v>
      </c>
      <c r="AE2094" s="17">
        <v>0.43478260869565216</v>
      </c>
      <c r="AF2094" s="17">
        <f t="shared" si="2259"/>
        <v>25</v>
      </c>
      <c r="AG2094" s="17"/>
      <c r="AH2094" s="9">
        <v>70</v>
      </c>
      <c r="AI2094" s="9"/>
      <c r="AJ2094" s="9"/>
      <c r="AK2094" s="9"/>
      <c r="AL2094" s="9">
        <v>0.3</v>
      </c>
      <c r="AM2094" s="9">
        <f t="shared" ref="AM2094:AM2113" si="2316">+(ABS(M2094-M2116)+ABS(M2094-M2138)+ABS(M2094-M2160)+ABS(M2094-M2182)+ABS(M2116-M2138)+ABS(M2116-M2160)+ABS(M2116-M2182)+ABS(M2138-M2160)+ABS(M2138-M2182)+ABS(M2160-M2182))/(5*(M2094+M2116+M2138+M2160+M2182))</f>
        <v>0.3</v>
      </c>
      <c r="AN2094" s="9">
        <v>0.45454545454545453</v>
      </c>
      <c r="AO2094" s="9">
        <f t="shared" ref="AO2094:AO2113" si="2317">+(ABS(Z2094-Z2116)+ABS(Z2094-Z2138)+ABS(Z2094-Z2160)+ABS(Z2094-Z2182)+ABS(Z2116-Z2138)+ABS(Z2116-Z2160)+ABS(Z2116-Z2182)+ABS(Z2138-Z2160)+ABS(Z2138-Z2182)+ABS(Z2160-Z2182))/(5*(Z2094+Z2116+Z2138+Z2160+Z2182))</f>
        <v>0.52727272727272723</v>
      </c>
      <c r="AP2094" s="9">
        <v>0.36000000000000004</v>
      </c>
      <c r="AQ2094" s="9"/>
      <c r="AR2094" s="9"/>
      <c r="AU2094" t="str">
        <f>+IF(AND(E2094&gt;1,AO2093&gt;0),AO2093,"")</f>
        <v/>
      </c>
      <c r="AZ2094">
        <v>3</v>
      </c>
      <c r="BA2094" s="24">
        <v>0.5</v>
      </c>
      <c r="BB2094" s="9">
        <v>19</v>
      </c>
      <c r="BC2094" s="9">
        <v>0</v>
      </c>
      <c r="BD2094" s="9">
        <f t="shared" si="2263"/>
        <v>1</v>
      </c>
      <c r="BE2094" s="9" t="s">
        <v>4383</v>
      </c>
      <c r="BF2094" s="9">
        <f t="shared" si="2267"/>
        <v>0</v>
      </c>
      <c r="BG2094" s="9">
        <v>1</v>
      </c>
      <c r="BH2094" s="9">
        <v>5</v>
      </c>
      <c r="BI2094" s="9">
        <v>4</v>
      </c>
      <c r="BJ2094" s="9">
        <v>1</v>
      </c>
      <c r="BK2094" s="9">
        <v>4</v>
      </c>
      <c r="BL2094" s="9">
        <v>2</v>
      </c>
      <c r="BM2094" s="9">
        <v>4</v>
      </c>
      <c r="BN2094" s="9">
        <v>15</v>
      </c>
      <c r="BO2094" s="9">
        <v>5</v>
      </c>
      <c r="BP2094" s="9">
        <v>0</v>
      </c>
      <c r="BQ2094" s="9">
        <f t="shared" si="2313"/>
        <v>0.6</v>
      </c>
      <c r="BR2094" s="9">
        <f t="shared" ref="BR2094:BR2113" si="2318">SUM(BF2094,BF2116,BF2138,BF2160,BF2182)/5</f>
        <v>0</v>
      </c>
      <c r="BS2094" s="34">
        <f t="shared" si="2308"/>
        <v>0.7</v>
      </c>
      <c r="BT2094" s="9"/>
      <c r="BU2094" s="9"/>
      <c r="BV2094" s="9"/>
      <c r="BW2094" s="9"/>
      <c r="BX2094" s="9"/>
      <c r="BY2094" s="9"/>
      <c r="BZ2094" s="22">
        <f t="shared" si="2252"/>
        <v>1</v>
      </c>
      <c r="CA2094" s="22">
        <f t="shared" si="2253"/>
        <v>0</v>
      </c>
      <c r="CB2094" s="22">
        <f t="shared" si="2254"/>
        <v>0</v>
      </c>
      <c r="CC2094" s="22">
        <f t="shared" si="2255"/>
        <v>0.7</v>
      </c>
      <c r="CD2094" s="22">
        <f t="shared" si="2256"/>
        <v>0</v>
      </c>
      <c r="CK2094" s="23">
        <v>0.43478260869565216</v>
      </c>
      <c r="CL2094" s="23">
        <f t="shared" si="2257"/>
        <v>1</v>
      </c>
      <c r="CM2094" s="23" t="str">
        <f t="shared" si="2264"/>
        <v/>
      </c>
      <c r="CN2094" s="23" t="str">
        <f t="shared" si="2265"/>
        <v/>
      </c>
      <c r="CQ2094" s="4">
        <v>2</v>
      </c>
      <c r="CR2094" s="43">
        <f t="shared" si="2314"/>
        <v>7</v>
      </c>
    </row>
    <row r="2095" spans="1:96" ht="11.25" customHeight="1">
      <c r="A2095" s="9">
        <v>20</v>
      </c>
      <c r="B2095" s="9">
        <v>1</v>
      </c>
      <c r="C2095" s="9" t="str">
        <f t="shared" si="2288"/>
        <v>40</v>
      </c>
      <c r="D2095" s="10" t="s">
        <v>4262</v>
      </c>
      <c r="E2095" s="9">
        <v>2</v>
      </c>
      <c r="F2095" s="9">
        <v>1</v>
      </c>
      <c r="G2095" s="9">
        <v>0</v>
      </c>
      <c r="H2095" s="9">
        <v>0</v>
      </c>
      <c r="I2095" s="9">
        <v>0</v>
      </c>
      <c r="J2095" s="9">
        <v>0</v>
      </c>
      <c r="K2095" s="11">
        <v>25</v>
      </c>
      <c r="L2095" s="9">
        <v>74</v>
      </c>
      <c r="M2095" s="9">
        <v>5</v>
      </c>
      <c r="N2095" s="17">
        <f>SUM(M2094:M2095)</f>
        <v>10</v>
      </c>
      <c r="O2095" s="17">
        <f t="shared" ref="O2095:O2103" si="2319">+(ABS(N2095-N2117)+ABS(N2095-N2139)+ABS(N2095-N2161)+ABS(N2095-N2183)+ABS(N2117-N2139)+ABS(N2117-N2161)+ABS(N2117-N2183)+ABS(N2139-N2161)+ABS(N2139-N2183)+ABS(N2161-N2183))/(5*(N2095+N2117+N2139+N2161+N2183))</f>
        <v>0.26976744186046514</v>
      </c>
      <c r="P2095" s="17">
        <f t="shared" si="2258"/>
        <v>2</v>
      </c>
      <c r="Q2095" s="9">
        <v>19</v>
      </c>
      <c r="R2095" s="9"/>
      <c r="S2095" s="9">
        <v>0.26315789473684209</v>
      </c>
      <c r="T2095" s="9">
        <v>93</v>
      </c>
      <c r="U2095" s="9">
        <v>40</v>
      </c>
      <c r="V2095" s="11">
        <v>30</v>
      </c>
      <c r="W2095" s="11">
        <f t="shared" si="2315"/>
        <v>30</v>
      </c>
      <c r="X2095" s="17">
        <f t="shared" si="2266"/>
        <v>30</v>
      </c>
      <c r="Y2095" s="17"/>
      <c r="Z2095" s="9">
        <v>20</v>
      </c>
      <c r="AA2095" s="17">
        <f>SUM(Z2094:Z2095)</f>
        <v>40</v>
      </c>
      <c r="AB2095" s="17">
        <f t="shared" ref="AB2095:AB2103" si="2320">+(ABS(AA2095-AA2117)+ABS(AA2095-AA2139)+ABS(AA2095-AA2161)+ABS(AA2095-AA2183)+ABS(AA2117-AA2139)+ABS(AA2117-AA2161)+ABS(AA2117-AA2183)+ABS(AA2139-AA2161)+ABS(AA2139-AA2183)+ABS(AA2161-AA2183))/(5*(AA2095+AA2117+AA2139+AA2161+AA2183))</f>
        <v>0.46464646464646464</v>
      </c>
      <c r="AC2095" s="17">
        <f t="shared" si="2309"/>
        <v>55</v>
      </c>
      <c r="AD2095" s="17">
        <f t="shared" si="2251"/>
        <v>0.36363636363636365</v>
      </c>
      <c r="AE2095" s="17">
        <v>0.45454545454545453</v>
      </c>
      <c r="AF2095" s="17">
        <f t="shared" si="2259"/>
        <v>25</v>
      </c>
      <c r="AG2095" s="17"/>
      <c r="AH2095" s="9">
        <v>86</v>
      </c>
      <c r="AI2095" s="9"/>
      <c r="AJ2095" s="9"/>
      <c r="AK2095" s="9"/>
      <c r="AL2095" s="9">
        <v>0.48421052631578948</v>
      </c>
      <c r="AM2095" s="9">
        <f t="shared" si="2316"/>
        <v>0.48421052631578948</v>
      </c>
      <c r="AN2095" s="9">
        <v>0.36363636363636365</v>
      </c>
      <c r="AO2095" s="9">
        <f t="shared" si="2317"/>
        <v>0.42181818181818181</v>
      </c>
      <c r="AP2095" s="9">
        <v>0.20000000000000004</v>
      </c>
      <c r="AQ2095" s="9"/>
      <c r="AR2095" s="9"/>
      <c r="AS2095" s="17">
        <f t="shared" ref="AS2095:AS2113" si="2321">+Q2094</f>
        <v>24</v>
      </c>
      <c r="AT2095" s="17">
        <f t="shared" si="2282"/>
        <v>0.3</v>
      </c>
      <c r="AU2095">
        <f t="shared" ref="AU2095:AU2103" si="2322">+IF(AND(E2095&gt;1,AO2094&gt;0),AO2094,"")</f>
        <v>0.52727272727272723</v>
      </c>
      <c r="AV2095" s="17">
        <f t="shared" ref="AV2095:AV2103" si="2323">+AP2094</f>
        <v>0.36000000000000004</v>
      </c>
      <c r="AW2095" s="17"/>
      <c r="AX2095" s="17"/>
      <c r="AY2095" s="17"/>
      <c r="AZ2095" s="17">
        <v>3</v>
      </c>
      <c r="BA2095" s="24">
        <v>0.5</v>
      </c>
      <c r="BB2095" s="9">
        <v>19</v>
      </c>
      <c r="BC2095" s="9">
        <v>0</v>
      </c>
      <c r="BD2095" s="9">
        <f t="shared" si="2263"/>
        <v>1</v>
      </c>
      <c r="BE2095" s="9" t="s">
        <v>4383</v>
      </c>
      <c r="BF2095" s="9">
        <f t="shared" si="2267"/>
        <v>0</v>
      </c>
      <c r="BG2095" s="9">
        <v>1</v>
      </c>
      <c r="BH2095" s="9">
        <v>5</v>
      </c>
      <c r="BI2095" s="9">
        <v>4</v>
      </c>
      <c r="BJ2095" s="9">
        <v>1</v>
      </c>
      <c r="BK2095" s="9">
        <v>4</v>
      </c>
      <c r="BL2095" s="9">
        <v>2</v>
      </c>
      <c r="BM2095" s="9">
        <v>4</v>
      </c>
      <c r="BN2095" s="9">
        <v>15</v>
      </c>
      <c r="BO2095" s="9">
        <v>5</v>
      </c>
      <c r="BP2095" s="9">
        <v>0</v>
      </c>
      <c r="BQ2095" s="9">
        <f t="shared" si="2313"/>
        <v>0.6</v>
      </c>
      <c r="BR2095" s="9">
        <f t="shared" si="2318"/>
        <v>0</v>
      </c>
      <c r="BS2095" s="34">
        <f t="shared" si="2308"/>
        <v>0.7</v>
      </c>
      <c r="BT2095" s="9"/>
      <c r="BU2095" s="9"/>
      <c r="BV2095" s="9"/>
      <c r="BW2095" s="9"/>
      <c r="BX2095" s="9"/>
      <c r="BY2095" s="9"/>
      <c r="BZ2095" s="22">
        <f t="shared" si="2252"/>
        <v>2</v>
      </c>
      <c r="CA2095" s="22">
        <f t="shared" si="2253"/>
        <v>0</v>
      </c>
      <c r="CB2095" s="22">
        <f t="shared" si="2254"/>
        <v>0</v>
      </c>
      <c r="CC2095" s="22">
        <f t="shared" si="2255"/>
        <v>0.7</v>
      </c>
      <c r="CD2095" s="22">
        <f t="shared" si="2256"/>
        <v>0</v>
      </c>
      <c r="CK2095" s="23">
        <v>0.45454545454545453</v>
      </c>
      <c r="CL2095" s="23">
        <f t="shared" si="2257"/>
        <v>1</v>
      </c>
      <c r="CM2095" s="23" t="str">
        <f t="shared" si="2264"/>
        <v/>
      </c>
      <c r="CN2095" s="23" t="str">
        <f t="shared" si="2265"/>
        <v/>
      </c>
      <c r="CQ2095" s="4">
        <v>1</v>
      </c>
      <c r="CR2095" s="43">
        <f t="shared" si="2314"/>
        <v>11</v>
      </c>
    </row>
    <row r="2096" spans="1:96" ht="11.25" customHeight="1">
      <c r="A2096" s="9">
        <v>20</v>
      </c>
      <c r="B2096" s="9">
        <v>1</v>
      </c>
      <c r="C2096" s="9" t="str">
        <f t="shared" si="2288"/>
        <v>40</v>
      </c>
      <c r="D2096" s="10" t="s">
        <v>4262</v>
      </c>
      <c r="E2096" s="9">
        <v>3</v>
      </c>
      <c r="F2096" s="9">
        <v>1</v>
      </c>
      <c r="G2096" s="9">
        <v>0</v>
      </c>
      <c r="H2096" s="9">
        <v>0</v>
      </c>
      <c r="I2096" s="9">
        <v>0</v>
      </c>
      <c r="J2096" s="9">
        <v>0</v>
      </c>
      <c r="K2096" s="11">
        <v>25</v>
      </c>
      <c r="L2096" s="9">
        <v>68</v>
      </c>
      <c r="M2096" s="9">
        <v>6</v>
      </c>
      <c r="N2096" s="17">
        <f>SUM(M2094:M2096)</f>
        <v>16</v>
      </c>
      <c r="O2096" s="17">
        <f t="shared" si="2319"/>
        <v>0.29677419354838708</v>
      </c>
      <c r="P2096" s="17">
        <f t="shared" si="2258"/>
        <v>1</v>
      </c>
      <c r="Q2096" s="9">
        <v>19</v>
      </c>
      <c r="R2096" s="9"/>
      <c r="S2096" s="9">
        <v>0.31578947368421051</v>
      </c>
      <c r="T2096" s="9">
        <v>87</v>
      </c>
      <c r="U2096" s="9">
        <v>40</v>
      </c>
      <c r="V2096" s="11">
        <v>30</v>
      </c>
      <c r="W2096" s="11">
        <f t="shared" si="2315"/>
        <v>30</v>
      </c>
      <c r="X2096" s="17">
        <f t="shared" si="2266"/>
        <v>30</v>
      </c>
      <c r="Y2096" s="17"/>
      <c r="Z2096" s="9">
        <v>19</v>
      </c>
      <c r="AA2096" s="17">
        <f>SUM(Z2094:Z2096)</f>
        <v>59</v>
      </c>
      <c r="AB2096" s="17">
        <f t="shared" si="2320"/>
        <v>0.45263157894736844</v>
      </c>
      <c r="AC2096" s="17">
        <f t="shared" si="2309"/>
        <v>53</v>
      </c>
      <c r="AD2096" s="17">
        <f t="shared" si="2251"/>
        <v>0.35849056603773582</v>
      </c>
      <c r="AE2096" s="17">
        <v>0.36363636363636365</v>
      </c>
      <c r="AF2096" s="17">
        <f t="shared" si="2259"/>
        <v>23</v>
      </c>
      <c r="AG2096" s="17"/>
      <c r="AH2096" s="9">
        <v>84</v>
      </c>
      <c r="AI2096" s="9"/>
      <c r="AJ2096" s="9"/>
      <c r="AK2096" s="9"/>
      <c r="AL2096" s="9">
        <v>0.35789473684210527</v>
      </c>
      <c r="AM2096" s="9">
        <f t="shared" si="2316"/>
        <v>0.35789473684210527</v>
      </c>
      <c r="AN2096" s="9">
        <v>0.35849056603773582</v>
      </c>
      <c r="AO2096" s="9">
        <f t="shared" si="2317"/>
        <v>0.43018867924528303</v>
      </c>
      <c r="AP2096" s="9">
        <v>0.19523809523809527</v>
      </c>
      <c r="AQ2096" s="9"/>
      <c r="AR2096" s="9"/>
      <c r="AS2096" s="17">
        <f t="shared" si="2321"/>
        <v>19</v>
      </c>
      <c r="AT2096" s="17">
        <f t="shared" si="2282"/>
        <v>0.48421052631578948</v>
      </c>
      <c r="AU2096">
        <f t="shared" si="2322"/>
        <v>0.42181818181818181</v>
      </c>
      <c r="AV2096" s="17">
        <f t="shared" si="2323"/>
        <v>0.20000000000000004</v>
      </c>
      <c r="AW2096" s="17"/>
      <c r="AX2096" s="17"/>
      <c r="AY2096" s="17"/>
      <c r="AZ2096" s="17">
        <v>3</v>
      </c>
      <c r="BA2096" s="24">
        <v>0.5</v>
      </c>
      <c r="BB2096" s="9">
        <v>19</v>
      </c>
      <c r="BC2096" s="9">
        <v>0</v>
      </c>
      <c r="BD2096" s="9">
        <f t="shared" si="2263"/>
        <v>1</v>
      </c>
      <c r="BE2096" s="9" t="s">
        <v>4383</v>
      </c>
      <c r="BF2096" s="9">
        <f t="shared" si="2267"/>
        <v>0</v>
      </c>
      <c r="BG2096" s="9">
        <v>1</v>
      </c>
      <c r="BH2096" s="9">
        <v>5</v>
      </c>
      <c r="BI2096" s="9">
        <v>4</v>
      </c>
      <c r="BJ2096" s="9">
        <v>1</v>
      </c>
      <c r="BK2096" s="9">
        <v>4</v>
      </c>
      <c r="BL2096" s="9">
        <v>2</v>
      </c>
      <c r="BM2096" s="9">
        <v>4</v>
      </c>
      <c r="BN2096" s="9">
        <v>15</v>
      </c>
      <c r="BO2096" s="9">
        <v>5</v>
      </c>
      <c r="BP2096" s="9">
        <v>0</v>
      </c>
      <c r="BQ2096" s="9">
        <f t="shared" si="2313"/>
        <v>0.6</v>
      </c>
      <c r="BR2096" s="9">
        <f t="shared" si="2318"/>
        <v>0</v>
      </c>
      <c r="BS2096" s="34">
        <f t="shared" si="2308"/>
        <v>0.7</v>
      </c>
      <c r="BT2096" s="9"/>
      <c r="BU2096" s="9"/>
      <c r="BV2096" s="9"/>
      <c r="BW2096" s="9"/>
      <c r="BX2096" s="9"/>
      <c r="BY2096" s="9"/>
      <c r="BZ2096" s="22">
        <f t="shared" si="2252"/>
        <v>3</v>
      </c>
      <c r="CA2096" s="22">
        <f t="shared" si="2253"/>
        <v>0</v>
      </c>
      <c r="CB2096" s="22">
        <f t="shared" si="2254"/>
        <v>0</v>
      </c>
      <c r="CC2096" s="22">
        <f t="shared" si="2255"/>
        <v>0.7</v>
      </c>
      <c r="CD2096" s="22">
        <f t="shared" si="2256"/>
        <v>0</v>
      </c>
      <c r="CK2096" s="23">
        <v>0.36363636363636365</v>
      </c>
      <c r="CL2096" s="23">
        <f t="shared" si="2257"/>
        <v>1</v>
      </c>
      <c r="CM2096" s="23" t="str">
        <f t="shared" si="2264"/>
        <v/>
      </c>
      <c r="CN2096" s="23" t="str">
        <f t="shared" si="2265"/>
        <v/>
      </c>
      <c r="CQ2096" s="4">
        <v>3</v>
      </c>
      <c r="CR2096" s="43">
        <f t="shared" si="2314"/>
        <v>10</v>
      </c>
    </row>
    <row r="2097" spans="1:96" ht="11.25" customHeight="1">
      <c r="A2097" s="9">
        <v>20</v>
      </c>
      <c r="B2097" s="9">
        <v>1</v>
      </c>
      <c r="C2097" s="9" t="str">
        <f t="shared" si="2288"/>
        <v>40</v>
      </c>
      <c r="D2097" s="10" t="s">
        <v>4262</v>
      </c>
      <c r="E2097" s="9">
        <v>4</v>
      </c>
      <c r="F2097" s="9">
        <v>1</v>
      </c>
      <c r="G2097" s="9">
        <v>0</v>
      </c>
      <c r="H2097" s="9">
        <v>0</v>
      </c>
      <c r="I2097" s="9">
        <v>0</v>
      </c>
      <c r="J2097" s="9">
        <v>0</v>
      </c>
      <c r="K2097" s="11">
        <v>25</v>
      </c>
      <c r="L2097" s="9">
        <v>62</v>
      </c>
      <c r="M2097" s="9">
        <v>7</v>
      </c>
      <c r="N2097" s="17">
        <f>SUM(M2094:M2097)</f>
        <v>23</v>
      </c>
      <c r="O2097" s="17">
        <f t="shared" si="2319"/>
        <v>0.32289156626506021</v>
      </c>
      <c r="P2097" s="17">
        <f t="shared" si="2258"/>
        <v>1</v>
      </c>
      <c r="Q2097" s="9">
        <v>21</v>
      </c>
      <c r="R2097" s="9"/>
      <c r="S2097" s="9">
        <v>0.33333333333333331</v>
      </c>
      <c r="T2097" s="9">
        <v>83</v>
      </c>
      <c r="U2097" s="9">
        <v>40</v>
      </c>
      <c r="V2097" s="11">
        <v>30</v>
      </c>
      <c r="W2097" s="11">
        <f t="shared" si="2315"/>
        <v>30</v>
      </c>
      <c r="X2097" s="17">
        <f t="shared" si="2266"/>
        <v>30</v>
      </c>
      <c r="Y2097" s="17"/>
      <c r="Z2097" s="9">
        <v>19</v>
      </c>
      <c r="AA2097" s="17">
        <f>SUM(Z2094:Z2097)</f>
        <v>78</v>
      </c>
      <c r="AB2097" s="17">
        <f t="shared" si="2320"/>
        <v>0.45373134328358211</v>
      </c>
      <c r="AC2097" s="17">
        <f t="shared" si="2309"/>
        <v>49</v>
      </c>
      <c r="AD2097" s="17">
        <f t="shared" si="2251"/>
        <v>0.38775510204081631</v>
      </c>
      <c r="AE2097" s="17">
        <v>0.35849056603773582</v>
      </c>
      <c r="AF2097" s="17">
        <f t="shared" si="2259"/>
        <v>22</v>
      </c>
      <c r="AG2097" s="17"/>
      <c r="AH2097" s="9">
        <v>78</v>
      </c>
      <c r="AI2097" s="9"/>
      <c r="AJ2097" s="9"/>
      <c r="AK2097" s="9"/>
      <c r="AL2097" s="9">
        <v>0.39999999999999997</v>
      </c>
      <c r="AM2097" s="9">
        <f t="shared" si="2316"/>
        <v>0.4</v>
      </c>
      <c r="AN2097" s="9">
        <v>0.38775510204081631</v>
      </c>
      <c r="AO2097" s="9">
        <f t="shared" si="2317"/>
        <v>0.45714285714285713</v>
      </c>
      <c r="AP2097" s="9">
        <v>0.17948717948717952</v>
      </c>
      <c r="AQ2097" s="9"/>
      <c r="AR2097" s="9"/>
      <c r="AS2097" s="17">
        <f t="shared" si="2321"/>
        <v>19</v>
      </c>
      <c r="AT2097" s="17">
        <f t="shared" si="2282"/>
        <v>0.35789473684210527</v>
      </c>
      <c r="AU2097">
        <f t="shared" si="2322"/>
        <v>0.43018867924528303</v>
      </c>
      <c r="AV2097" s="17">
        <f t="shared" si="2323"/>
        <v>0.19523809523809527</v>
      </c>
      <c r="AW2097" s="17"/>
      <c r="AX2097" s="17"/>
      <c r="AY2097" s="17"/>
      <c r="AZ2097" s="17">
        <v>3</v>
      </c>
      <c r="BA2097" s="24">
        <v>0.5</v>
      </c>
      <c r="BB2097" s="9">
        <v>19</v>
      </c>
      <c r="BC2097" s="9">
        <v>0</v>
      </c>
      <c r="BD2097" s="9">
        <f t="shared" si="2263"/>
        <v>1</v>
      </c>
      <c r="BE2097" s="9" t="s">
        <v>4383</v>
      </c>
      <c r="BF2097" s="9">
        <f t="shared" si="2267"/>
        <v>0</v>
      </c>
      <c r="BG2097" s="9">
        <v>1</v>
      </c>
      <c r="BH2097" s="9">
        <v>5</v>
      </c>
      <c r="BI2097" s="9">
        <v>4</v>
      </c>
      <c r="BJ2097" s="9">
        <v>1</v>
      </c>
      <c r="BK2097" s="9">
        <v>4</v>
      </c>
      <c r="BL2097" s="9">
        <v>2</v>
      </c>
      <c r="BM2097" s="9">
        <v>4</v>
      </c>
      <c r="BN2097" s="9">
        <v>15</v>
      </c>
      <c r="BO2097" s="9">
        <v>5</v>
      </c>
      <c r="BP2097" s="9">
        <v>0</v>
      </c>
      <c r="BQ2097" s="9">
        <f t="shared" si="2313"/>
        <v>0.6</v>
      </c>
      <c r="BR2097" s="9">
        <f t="shared" si="2318"/>
        <v>0</v>
      </c>
      <c r="BS2097" s="34">
        <f t="shared" si="2308"/>
        <v>0.7</v>
      </c>
      <c r="BT2097" s="9"/>
      <c r="BU2097" s="9"/>
      <c r="BV2097" s="9"/>
      <c r="BW2097" s="9"/>
      <c r="BX2097" s="9"/>
      <c r="BY2097" s="9"/>
      <c r="BZ2097" s="22">
        <f t="shared" si="2252"/>
        <v>4</v>
      </c>
      <c r="CA2097" s="22">
        <f t="shared" si="2253"/>
        <v>0</v>
      </c>
      <c r="CB2097" s="22">
        <f t="shared" si="2254"/>
        <v>0</v>
      </c>
      <c r="CC2097" s="22">
        <f t="shared" si="2255"/>
        <v>0.7</v>
      </c>
      <c r="CD2097" s="22">
        <f t="shared" si="2256"/>
        <v>0</v>
      </c>
      <c r="CK2097" s="23">
        <v>0.35849056603773582</v>
      </c>
      <c r="CL2097" s="23">
        <f t="shared" si="2257"/>
        <v>1</v>
      </c>
      <c r="CM2097" s="23" t="str">
        <f t="shared" si="2264"/>
        <v/>
      </c>
      <c r="CN2097" s="23" t="str">
        <f t="shared" si="2265"/>
        <v/>
      </c>
      <c r="CQ2097" s="4">
        <v>2</v>
      </c>
      <c r="CR2097" s="43">
        <f t="shared" si="2314"/>
        <v>12</v>
      </c>
    </row>
    <row r="2098" spans="1:96" ht="11.25" customHeight="1">
      <c r="A2098" s="9">
        <v>20</v>
      </c>
      <c r="B2098" s="9">
        <v>1</v>
      </c>
      <c r="C2098" s="9" t="str">
        <f t="shared" si="2288"/>
        <v>40</v>
      </c>
      <c r="D2098" s="10" t="s">
        <v>4262</v>
      </c>
      <c r="E2098" s="9">
        <v>5</v>
      </c>
      <c r="F2098" s="9">
        <v>1</v>
      </c>
      <c r="G2098" s="9">
        <v>0</v>
      </c>
      <c r="H2098" s="9">
        <v>0</v>
      </c>
      <c r="I2098" s="9">
        <v>0</v>
      </c>
      <c r="J2098" s="9">
        <v>0</v>
      </c>
      <c r="K2098" s="11">
        <v>25</v>
      </c>
      <c r="L2098" s="9">
        <v>58</v>
      </c>
      <c r="M2098" s="9">
        <v>8</v>
      </c>
      <c r="N2098" s="17">
        <f>SUM(M2094:M2098)</f>
        <v>31</v>
      </c>
      <c r="O2098" s="17">
        <f t="shared" si="2319"/>
        <v>0.34128440366972479</v>
      </c>
      <c r="P2098" s="17">
        <f t="shared" si="2258"/>
        <v>1</v>
      </c>
      <c r="Q2098" s="9">
        <v>26</v>
      </c>
      <c r="R2098" s="9"/>
      <c r="S2098" s="9">
        <v>0.30769230769230771</v>
      </c>
      <c r="T2098" s="9">
        <v>84</v>
      </c>
      <c r="U2098" s="9">
        <v>40</v>
      </c>
      <c r="V2098" s="11">
        <v>30</v>
      </c>
      <c r="W2098" s="11">
        <f t="shared" si="2315"/>
        <v>30</v>
      </c>
      <c r="X2098" s="17">
        <f t="shared" si="2266"/>
        <v>30</v>
      </c>
      <c r="Y2098" s="17"/>
      <c r="Z2098" s="9">
        <v>19</v>
      </c>
      <c r="AA2098" s="17">
        <f>SUM(Z2094:Z2098)</f>
        <v>97</v>
      </c>
      <c r="AB2098" s="17">
        <f t="shared" si="2320"/>
        <v>0.43565891472868218</v>
      </c>
      <c r="AC2098" s="17">
        <f t="shared" si="2309"/>
        <v>57</v>
      </c>
      <c r="AD2098" s="17">
        <f t="shared" si="2251"/>
        <v>0.33333333333333331</v>
      </c>
      <c r="AE2098" s="17">
        <v>0.38775510204081631</v>
      </c>
      <c r="AF2098" s="17">
        <f t="shared" si="2259"/>
        <v>21</v>
      </c>
      <c r="AG2098" s="17"/>
      <c r="AH2098" s="9">
        <v>81</v>
      </c>
      <c r="AI2098" s="9"/>
      <c r="AJ2098" s="9"/>
      <c r="AK2098" s="9"/>
      <c r="AL2098" s="9">
        <v>0.43076923076923074</v>
      </c>
      <c r="AM2098" s="9">
        <f t="shared" si="2316"/>
        <v>0.43076923076923079</v>
      </c>
      <c r="AN2098" s="9">
        <v>0.33333333333333331</v>
      </c>
      <c r="AO2098" s="9">
        <f t="shared" si="2317"/>
        <v>0.3719298245614035</v>
      </c>
      <c r="AP2098" s="9">
        <v>0.1333333333333333</v>
      </c>
      <c r="AQ2098" s="9"/>
      <c r="AR2098" s="9"/>
      <c r="AS2098" s="17">
        <f t="shared" si="2321"/>
        <v>21</v>
      </c>
      <c r="AT2098" s="17">
        <f t="shared" si="2282"/>
        <v>0.39999999999999997</v>
      </c>
      <c r="AU2098">
        <f t="shared" si="2322"/>
        <v>0.45714285714285713</v>
      </c>
      <c r="AV2098" s="17">
        <f t="shared" si="2323"/>
        <v>0.17948717948717952</v>
      </c>
      <c r="AW2098" s="17"/>
      <c r="AX2098" s="17"/>
      <c r="AY2098" s="17"/>
      <c r="AZ2098" s="17">
        <v>3</v>
      </c>
      <c r="BA2098" s="24">
        <v>0.5</v>
      </c>
      <c r="BB2098" s="9">
        <v>19</v>
      </c>
      <c r="BC2098" s="9">
        <v>0</v>
      </c>
      <c r="BD2098" s="9">
        <f t="shared" si="2263"/>
        <v>1</v>
      </c>
      <c r="BE2098" s="9" t="s">
        <v>4383</v>
      </c>
      <c r="BF2098" s="9">
        <f t="shared" si="2267"/>
        <v>0</v>
      </c>
      <c r="BG2098" s="9">
        <v>1</v>
      </c>
      <c r="BH2098" s="9">
        <v>5</v>
      </c>
      <c r="BI2098" s="9">
        <v>4</v>
      </c>
      <c r="BJ2098" s="9">
        <v>1</v>
      </c>
      <c r="BK2098" s="9">
        <v>4</v>
      </c>
      <c r="BL2098" s="9">
        <v>2</v>
      </c>
      <c r="BM2098" s="9">
        <v>4</v>
      </c>
      <c r="BN2098" s="9">
        <v>15</v>
      </c>
      <c r="BO2098" s="9">
        <v>5</v>
      </c>
      <c r="BP2098" s="9">
        <v>0</v>
      </c>
      <c r="BQ2098" s="9">
        <f t="shared" si="2313"/>
        <v>0.6</v>
      </c>
      <c r="BR2098" s="9">
        <f t="shared" si="2318"/>
        <v>0</v>
      </c>
      <c r="BS2098" s="34">
        <f t="shared" si="2308"/>
        <v>0.7</v>
      </c>
      <c r="BT2098" s="9"/>
      <c r="BU2098" s="9"/>
      <c r="BV2098" s="9"/>
      <c r="BW2098" s="9"/>
      <c r="BX2098" s="9"/>
      <c r="BY2098" s="9"/>
      <c r="BZ2098" s="22">
        <f t="shared" si="2252"/>
        <v>5</v>
      </c>
      <c r="CA2098" s="22">
        <f t="shared" si="2253"/>
        <v>0</v>
      </c>
      <c r="CB2098" s="22">
        <f t="shared" si="2254"/>
        <v>0</v>
      </c>
      <c r="CC2098" s="22">
        <f t="shared" si="2255"/>
        <v>0.7</v>
      </c>
      <c r="CD2098" s="22">
        <f t="shared" si="2256"/>
        <v>0</v>
      </c>
      <c r="CK2098" s="23">
        <v>0.38775510204081631</v>
      </c>
      <c r="CL2098" s="23">
        <f t="shared" si="2257"/>
        <v>1</v>
      </c>
      <c r="CM2098" s="23" t="str">
        <f t="shared" si="2264"/>
        <v/>
      </c>
      <c r="CN2098" s="23" t="str">
        <f t="shared" si="2265"/>
        <v/>
      </c>
      <c r="CQ2098" s="4">
        <v>3</v>
      </c>
      <c r="CR2098" s="43">
        <f t="shared" si="2314"/>
        <v>9</v>
      </c>
    </row>
    <row r="2099" spans="1:96" ht="11.25" customHeight="1">
      <c r="A2099" s="9">
        <v>20</v>
      </c>
      <c r="B2099" s="9">
        <v>1</v>
      </c>
      <c r="C2099" s="9" t="str">
        <f t="shared" si="2288"/>
        <v>40</v>
      </c>
      <c r="D2099" s="10" t="s">
        <v>4262</v>
      </c>
      <c r="E2099" s="9">
        <v>6</v>
      </c>
      <c r="F2099" s="9">
        <v>1</v>
      </c>
      <c r="G2099" s="9">
        <v>0</v>
      </c>
      <c r="H2099" s="9">
        <v>0</v>
      </c>
      <c r="I2099" s="9">
        <v>0</v>
      </c>
      <c r="J2099" s="9">
        <v>0</v>
      </c>
      <c r="K2099" s="11">
        <v>25</v>
      </c>
      <c r="L2099" s="9">
        <v>59</v>
      </c>
      <c r="M2099" s="9">
        <v>8</v>
      </c>
      <c r="N2099" s="17">
        <f>SUM(M2094:M2099)</f>
        <v>39</v>
      </c>
      <c r="O2099" s="17">
        <f t="shared" si="2319"/>
        <v>0.35187969924812029</v>
      </c>
      <c r="P2099" s="17">
        <f t="shared" si="2258"/>
        <v>1</v>
      </c>
      <c r="Q2099" s="9">
        <v>24</v>
      </c>
      <c r="R2099" s="9"/>
      <c r="S2099" s="9">
        <v>0.33333333333333331</v>
      </c>
      <c r="T2099" s="9">
        <v>83</v>
      </c>
      <c r="U2099" s="9">
        <v>40</v>
      </c>
      <c r="V2099" s="11">
        <v>30</v>
      </c>
      <c r="W2099" s="11">
        <f t="shared" si="2315"/>
        <v>30</v>
      </c>
      <c r="X2099" s="17">
        <f t="shared" si="2266"/>
        <v>30</v>
      </c>
      <c r="Y2099" s="17"/>
      <c r="Z2099" s="9">
        <v>19</v>
      </c>
      <c r="AA2099" s="17">
        <f>SUM(Z2094:Z2099)</f>
        <v>116</v>
      </c>
      <c r="AB2099" s="17">
        <f t="shared" si="2320"/>
        <v>0.43057324840764333</v>
      </c>
      <c r="AC2099" s="17">
        <f t="shared" si="2309"/>
        <v>56</v>
      </c>
      <c r="AD2099" s="17">
        <f t="shared" si="2251"/>
        <v>0.3392857142857143</v>
      </c>
      <c r="AE2099" s="17">
        <v>0.33333333333333331</v>
      </c>
      <c r="AF2099" s="17">
        <f t="shared" si="2259"/>
        <v>21</v>
      </c>
      <c r="AG2099" s="17"/>
      <c r="AH2099" s="9">
        <v>82</v>
      </c>
      <c r="AI2099" s="9"/>
      <c r="AJ2099" s="9"/>
      <c r="AK2099" s="9"/>
      <c r="AL2099" s="9">
        <v>0.39999999999999997</v>
      </c>
      <c r="AM2099" s="9">
        <f t="shared" si="2316"/>
        <v>0.4</v>
      </c>
      <c r="AN2099" s="9">
        <v>0.3392857142857143</v>
      </c>
      <c r="AO2099" s="9">
        <f t="shared" si="2317"/>
        <v>0.40714285714285714</v>
      </c>
      <c r="AP2099" s="9">
        <v>0.16097560975609757</v>
      </c>
      <c r="AQ2099" s="9"/>
      <c r="AR2099" s="9"/>
      <c r="AS2099" s="17">
        <f t="shared" si="2321"/>
        <v>26</v>
      </c>
      <c r="AT2099" s="17">
        <f t="shared" si="2282"/>
        <v>0.43076923076923074</v>
      </c>
      <c r="AU2099">
        <f t="shared" si="2322"/>
        <v>0.3719298245614035</v>
      </c>
      <c r="AV2099" s="17">
        <f t="shared" si="2323"/>
        <v>0.1333333333333333</v>
      </c>
      <c r="AW2099" s="17"/>
      <c r="AX2099" s="17"/>
      <c r="AY2099" s="17"/>
      <c r="AZ2099" s="17">
        <v>3</v>
      </c>
      <c r="BA2099" s="24">
        <v>0.5</v>
      </c>
      <c r="BB2099" s="9">
        <v>19</v>
      </c>
      <c r="BC2099" s="9">
        <v>0</v>
      </c>
      <c r="BD2099" s="9">
        <f t="shared" si="2263"/>
        <v>1</v>
      </c>
      <c r="BE2099" s="9" t="s">
        <v>4383</v>
      </c>
      <c r="BF2099" s="9">
        <f t="shared" si="2267"/>
        <v>0</v>
      </c>
      <c r="BG2099" s="9">
        <v>1</v>
      </c>
      <c r="BH2099" s="9">
        <v>5</v>
      </c>
      <c r="BI2099" s="9">
        <v>4</v>
      </c>
      <c r="BJ2099" s="9">
        <v>1</v>
      </c>
      <c r="BK2099" s="9">
        <v>4</v>
      </c>
      <c r="BL2099" s="9">
        <v>2</v>
      </c>
      <c r="BM2099" s="9">
        <v>4</v>
      </c>
      <c r="BN2099" s="9">
        <v>15</v>
      </c>
      <c r="BO2099" s="9">
        <v>5</v>
      </c>
      <c r="BP2099" s="9">
        <v>0</v>
      </c>
      <c r="BQ2099" s="9">
        <f t="shared" si="2313"/>
        <v>0.6</v>
      </c>
      <c r="BR2099" s="9">
        <f t="shared" si="2318"/>
        <v>0</v>
      </c>
      <c r="BS2099" s="34">
        <f t="shared" si="2308"/>
        <v>0.7</v>
      </c>
      <c r="BT2099" s="9"/>
      <c r="BU2099" s="9"/>
      <c r="BV2099" s="9"/>
      <c r="BW2099" s="9"/>
      <c r="BX2099" s="9"/>
      <c r="BY2099" s="9"/>
      <c r="BZ2099" s="22">
        <f t="shared" si="2252"/>
        <v>6</v>
      </c>
      <c r="CA2099" s="22">
        <f t="shared" si="2253"/>
        <v>0</v>
      </c>
      <c r="CB2099" s="22">
        <f t="shared" si="2254"/>
        <v>0</v>
      </c>
      <c r="CC2099" s="22">
        <f t="shared" si="2255"/>
        <v>0.7</v>
      </c>
      <c r="CD2099" s="22">
        <f t="shared" si="2256"/>
        <v>0</v>
      </c>
      <c r="CK2099" s="23">
        <v>0.33333333333333331</v>
      </c>
      <c r="CL2099" s="23">
        <f t="shared" si="2257"/>
        <v>1</v>
      </c>
      <c r="CM2099" s="23" t="str">
        <f t="shared" si="2264"/>
        <v/>
      </c>
      <c r="CN2099" s="23" t="str">
        <f t="shared" si="2265"/>
        <v/>
      </c>
      <c r="CO2099" s="43">
        <f>+AVERAGE(AM2093:AM2097)</f>
        <v>0.30842105263157898</v>
      </c>
      <c r="CP2099" s="43">
        <f>+AVERAGE(AO2093:AO2097)</f>
        <v>0.46119753257407076</v>
      </c>
      <c r="CQ2099" s="4">
        <v>4</v>
      </c>
      <c r="CR2099" s="43">
        <f t="shared" si="2314"/>
        <v>15</v>
      </c>
    </row>
    <row r="2100" spans="1:96" ht="11.25" customHeight="1">
      <c r="A2100" s="9">
        <v>20</v>
      </c>
      <c r="B2100" s="9">
        <v>1</v>
      </c>
      <c r="C2100" s="9" t="str">
        <f t="shared" si="2288"/>
        <v>40</v>
      </c>
      <c r="D2100" s="10" t="s">
        <v>4262</v>
      </c>
      <c r="E2100" s="9">
        <v>7</v>
      </c>
      <c r="F2100" s="9">
        <v>1</v>
      </c>
      <c r="G2100" s="9">
        <v>0</v>
      </c>
      <c r="H2100" s="9">
        <v>0</v>
      </c>
      <c r="I2100" s="9">
        <v>0</v>
      </c>
      <c r="J2100" s="9">
        <v>0</v>
      </c>
      <c r="K2100" s="11">
        <v>25</v>
      </c>
      <c r="L2100" s="9">
        <v>58</v>
      </c>
      <c r="M2100" s="9">
        <v>5</v>
      </c>
      <c r="N2100" s="17">
        <f>SUM(M2094:M2100)</f>
        <v>44</v>
      </c>
      <c r="O2100" s="17">
        <f t="shared" si="2319"/>
        <v>0.35675675675675678</v>
      </c>
      <c r="P2100" s="17">
        <f t="shared" si="2258"/>
        <v>2</v>
      </c>
      <c r="Q2100" s="9">
        <v>15</v>
      </c>
      <c r="R2100" s="9"/>
      <c r="S2100" s="9">
        <v>0.33333333333333331</v>
      </c>
      <c r="T2100" s="9">
        <v>73</v>
      </c>
      <c r="U2100" s="9">
        <v>35</v>
      </c>
      <c r="V2100" s="11">
        <v>30</v>
      </c>
      <c r="W2100" s="11">
        <f t="shared" si="2315"/>
        <v>30</v>
      </c>
      <c r="X2100" s="17">
        <f t="shared" si="2266"/>
        <v>30</v>
      </c>
      <c r="Y2100" s="17"/>
      <c r="Z2100" s="9">
        <v>19</v>
      </c>
      <c r="AA2100" s="17">
        <f>SUM(Z2094:Z2100)</f>
        <v>135</v>
      </c>
      <c r="AB2100" s="17">
        <f t="shared" si="2320"/>
        <v>0.42479784366576817</v>
      </c>
      <c r="AC2100" s="17">
        <f t="shared" si="2309"/>
        <v>57</v>
      </c>
      <c r="AD2100" s="17">
        <f t="shared" si="2251"/>
        <v>0.33333333333333331</v>
      </c>
      <c r="AE2100" s="17">
        <v>0.3392857142857143</v>
      </c>
      <c r="AF2100" s="17">
        <f t="shared" si="2259"/>
        <v>24</v>
      </c>
      <c r="AG2100" s="17"/>
      <c r="AH2100" s="9">
        <v>92</v>
      </c>
      <c r="AI2100" s="9"/>
      <c r="AJ2100" s="9"/>
      <c r="AK2100" s="9"/>
      <c r="AL2100" s="9">
        <v>0.39999999999999997</v>
      </c>
      <c r="AM2100" s="9">
        <f t="shared" si="2316"/>
        <v>0.4</v>
      </c>
      <c r="AN2100" s="9">
        <v>0.33333333333333331</v>
      </c>
      <c r="AO2100" s="9">
        <f t="shared" si="2317"/>
        <v>0.39298245614035088</v>
      </c>
      <c r="AP2100" s="9">
        <v>0.17826086956521742</v>
      </c>
      <c r="AQ2100" s="9"/>
      <c r="AR2100" s="9"/>
      <c r="AS2100" s="17">
        <f t="shared" si="2321"/>
        <v>24</v>
      </c>
      <c r="AT2100" s="17">
        <f t="shared" si="2282"/>
        <v>0.39999999999999997</v>
      </c>
      <c r="AU2100">
        <f t="shared" si="2322"/>
        <v>0.40714285714285714</v>
      </c>
      <c r="AV2100" s="17">
        <f t="shared" si="2323"/>
        <v>0.16097560975609757</v>
      </c>
      <c r="AW2100" s="17"/>
      <c r="AX2100" s="17"/>
      <c r="AY2100" s="17"/>
      <c r="AZ2100" s="17">
        <v>3</v>
      </c>
      <c r="BA2100" s="24">
        <v>0.5</v>
      </c>
      <c r="BB2100" s="9">
        <v>19</v>
      </c>
      <c r="BC2100" s="9">
        <v>0</v>
      </c>
      <c r="BD2100" s="9">
        <f t="shared" si="2263"/>
        <v>1</v>
      </c>
      <c r="BE2100" s="9" t="s">
        <v>4383</v>
      </c>
      <c r="BF2100" s="9">
        <f t="shared" si="2267"/>
        <v>0</v>
      </c>
      <c r="BG2100" s="9">
        <v>1</v>
      </c>
      <c r="BH2100" s="9">
        <v>5</v>
      </c>
      <c r="BI2100" s="9">
        <v>4</v>
      </c>
      <c r="BJ2100" s="9">
        <v>1</v>
      </c>
      <c r="BK2100" s="9">
        <v>4</v>
      </c>
      <c r="BL2100" s="9">
        <v>2</v>
      </c>
      <c r="BM2100" s="9">
        <v>4</v>
      </c>
      <c r="BN2100" s="9">
        <v>15</v>
      </c>
      <c r="BO2100" s="9">
        <v>5</v>
      </c>
      <c r="BP2100" s="9">
        <v>0</v>
      </c>
      <c r="BQ2100" s="9">
        <f t="shared" si="2313"/>
        <v>0.6</v>
      </c>
      <c r="BR2100" s="9">
        <f t="shared" si="2318"/>
        <v>0</v>
      </c>
      <c r="BS2100" s="34">
        <f t="shared" si="2308"/>
        <v>0.7</v>
      </c>
      <c r="BT2100" s="9"/>
      <c r="BU2100" s="9"/>
      <c r="BV2100" s="9"/>
      <c r="BW2100" s="9"/>
      <c r="BX2100" s="9"/>
      <c r="BY2100" s="9"/>
      <c r="BZ2100" s="22">
        <f t="shared" si="2252"/>
        <v>7</v>
      </c>
      <c r="CA2100" s="22">
        <f t="shared" si="2253"/>
        <v>0</v>
      </c>
      <c r="CB2100" s="22">
        <f t="shared" si="2254"/>
        <v>0</v>
      </c>
      <c r="CC2100" s="22">
        <f t="shared" si="2255"/>
        <v>0.7</v>
      </c>
      <c r="CD2100" s="22">
        <f t="shared" si="2256"/>
        <v>0</v>
      </c>
      <c r="CK2100" s="23">
        <v>0.3392857142857143</v>
      </c>
      <c r="CL2100" s="23">
        <f t="shared" si="2257"/>
        <v>1</v>
      </c>
      <c r="CM2100" s="23" t="str">
        <f t="shared" si="2264"/>
        <v/>
      </c>
      <c r="CN2100" s="23" t="str">
        <f t="shared" si="2265"/>
        <v/>
      </c>
      <c r="CO2100" s="43">
        <f>+AVERAGE(AM2093:AM2097)</f>
        <v>0.30842105263157898</v>
      </c>
      <c r="CP2100" s="43">
        <f>+AVERAGE(AO2093:AO2097)</f>
        <v>0.46119753257407076</v>
      </c>
      <c r="CQ2100" s="4">
        <v>4</v>
      </c>
      <c r="CR2100" s="43">
        <f t="shared" si="2314"/>
        <v>16</v>
      </c>
    </row>
    <row r="2101" spans="1:96" ht="11.25" customHeight="1">
      <c r="A2101" s="9">
        <v>20</v>
      </c>
      <c r="B2101" s="9">
        <v>1</v>
      </c>
      <c r="C2101" s="9" t="str">
        <f t="shared" si="2288"/>
        <v>40</v>
      </c>
      <c r="D2101" s="10" t="s">
        <v>4262</v>
      </c>
      <c r="E2101" s="9">
        <v>8</v>
      </c>
      <c r="F2101" s="9">
        <v>1</v>
      </c>
      <c r="G2101" s="9">
        <v>0</v>
      </c>
      <c r="H2101" s="9">
        <v>0</v>
      </c>
      <c r="I2101" s="9">
        <v>0</v>
      </c>
      <c r="J2101" s="9">
        <v>0</v>
      </c>
      <c r="K2101" s="11">
        <v>25</v>
      </c>
      <c r="L2101" s="9">
        <v>48</v>
      </c>
      <c r="M2101" s="9">
        <v>8</v>
      </c>
      <c r="N2101" s="17">
        <f>SUM(M2094:M2101)</f>
        <v>52</v>
      </c>
      <c r="O2101" s="17">
        <f t="shared" si="2319"/>
        <v>0.36279069767441863</v>
      </c>
      <c r="P2101" s="17">
        <f t="shared" si="2258"/>
        <v>1</v>
      </c>
      <c r="Q2101" s="9">
        <v>24</v>
      </c>
      <c r="R2101" s="9"/>
      <c r="S2101" s="9">
        <v>0.33333333333333331</v>
      </c>
      <c r="T2101" s="9">
        <v>72</v>
      </c>
      <c r="U2101" s="9">
        <v>35</v>
      </c>
      <c r="V2101" s="11">
        <v>30</v>
      </c>
      <c r="W2101" s="11">
        <f t="shared" si="2315"/>
        <v>30</v>
      </c>
      <c r="X2101" s="17">
        <f t="shared" si="2266"/>
        <v>30</v>
      </c>
      <c r="Y2101" s="17"/>
      <c r="Z2101" s="9">
        <v>19</v>
      </c>
      <c r="AA2101" s="17">
        <f>SUM(Z2094:Z2101)</f>
        <v>154</v>
      </c>
      <c r="AB2101" s="17">
        <f t="shared" si="2320"/>
        <v>0.42248243559718968</v>
      </c>
      <c r="AC2101" s="17">
        <f t="shared" si="2309"/>
        <v>56</v>
      </c>
      <c r="AD2101" s="17">
        <f t="shared" si="2251"/>
        <v>0.3392857142857143</v>
      </c>
      <c r="AE2101" s="17">
        <v>0.33333333333333331</v>
      </c>
      <c r="AF2101" s="17">
        <f t="shared" si="2259"/>
        <v>21</v>
      </c>
      <c r="AG2101" s="17"/>
      <c r="AH2101" s="9">
        <v>82</v>
      </c>
      <c r="AI2101" s="9"/>
      <c r="AJ2101" s="9"/>
      <c r="AK2101" s="9"/>
      <c r="AL2101" s="9">
        <v>0.39999999999999997</v>
      </c>
      <c r="AM2101" s="9">
        <f t="shared" si="2316"/>
        <v>0.4</v>
      </c>
      <c r="AN2101" s="9">
        <v>0.3392857142857143</v>
      </c>
      <c r="AO2101" s="9">
        <f t="shared" si="2317"/>
        <v>0.40714285714285714</v>
      </c>
      <c r="AP2101" s="9">
        <v>0.16097560975609757</v>
      </c>
      <c r="AQ2101" s="9"/>
      <c r="AR2101" s="9"/>
      <c r="AS2101" s="17">
        <f t="shared" si="2321"/>
        <v>15</v>
      </c>
      <c r="AT2101" s="17">
        <f t="shared" si="2282"/>
        <v>0.39999999999999997</v>
      </c>
      <c r="AU2101">
        <f t="shared" si="2322"/>
        <v>0.39298245614035088</v>
      </c>
      <c r="AV2101" s="17">
        <f t="shared" si="2323"/>
        <v>0.17826086956521742</v>
      </c>
      <c r="AW2101" s="17"/>
      <c r="AX2101" s="17"/>
      <c r="AY2101" s="17"/>
      <c r="AZ2101" s="17">
        <v>3</v>
      </c>
      <c r="BA2101" s="24">
        <v>0.5</v>
      </c>
      <c r="BB2101" s="9">
        <v>19</v>
      </c>
      <c r="BC2101" s="9">
        <v>0</v>
      </c>
      <c r="BD2101" s="9">
        <f t="shared" si="2263"/>
        <v>1</v>
      </c>
      <c r="BE2101" s="9" t="s">
        <v>4383</v>
      </c>
      <c r="BF2101" s="9">
        <f t="shared" si="2267"/>
        <v>0</v>
      </c>
      <c r="BG2101" s="9">
        <v>1</v>
      </c>
      <c r="BH2101" s="9">
        <v>5</v>
      </c>
      <c r="BI2101" s="9">
        <v>4</v>
      </c>
      <c r="BJ2101" s="9">
        <v>1</v>
      </c>
      <c r="BK2101" s="9">
        <v>4</v>
      </c>
      <c r="BL2101" s="9">
        <v>2</v>
      </c>
      <c r="BM2101" s="9">
        <v>4</v>
      </c>
      <c r="BN2101" s="9">
        <v>15</v>
      </c>
      <c r="BO2101" s="9">
        <v>5</v>
      </c>
      <c r="BP2101" s="9">
        <v>0</v>
      </c>
      <c r="BQ2101" s="9">
        <f t="shared" si="2313"/>
        <v>0.6</v>
      </c>
      <c r="BR2101" s="9">
        <f t="shared" si="2318"/>
        <v>0</v>
      </c>
      <c r="BS2101" s="34">
        <f t="shared" si="2308"/>
        <v>0.7</v>
      </c>
      <c r="BT2101" s="9"/>
      <c r="BU2101" s="9"/>
      <c r="BV2101" s="9"/>
      <c r="BW2101" s="9"/>
      <c r="BX2101" s="9"/>
      <c r="BY2101" s="9"/>
      <c r="BZ2101" s="22">
        <f t="shared" si="2252"/>
        <v>8</v>
      </c>
      <c r="CA2101" s="22">
        <f t="shared" si="2253"/>
        <v>0</v>
      </c>
      <c r="CB2101" s="22">
        <f t="shared" si="2254"/>
        <v>0</v>
      </c>
      <c r="CC2101" s="22">
        <f t="shared" si="2255"/>
        <v>0.7</v>
      </c>
      <c r="CD2101" s="22">
        <f t="shared" si="2256"/>
        <v>0</v>
      </c>
      <c r="CK2101" s="23">
        <v>0.33333333333333331</v>
      </c>
      <c r="CL2101" s="23">
        <f t="shared" si="2257"/>
        <v>1</v>
      </c>
      <c r="CM2101" s="23" t="str">
        <f t="shared" si="2264"/>
        <v/>
      </c>
      <c r="CN2101" s="23" t="str">
        <f t="shared" si="2265"/>
        <v/>
      </c>
      <c r="CO2101" s="43">
        <f>+AVERAGE(AM2093:AM2097)</f>
        <v>0.30842105263157898</v>
      </c>
      <c r="CP2101" s="43">
        <f>+AVERAGE(AO2093:AO2097)</f>
        <v>0.46119753257407076</v>
      </c>
      <c r="CQ2101" s="4">
        <v>3</v>
      </c>
      <c r="CR2101" s="43">
        <f t="shared" si="2314"/>
        <v>10</v>
      </c>
    </row>
    <row r="2102" spans="1:96" ht="11.25" customHeight="1">
      <c r="A2102" s="9">
        <v>20</v>
      </c>
      <c r="B2102" s="9">
        <v>1</v>
      </c>
      <c r="C2102" s="9" t="str">
        <f t="shared" si="2288"/>
        <v>40</v>
      </c>
      <c r="D2102" s="10" t="s">
        <v>4262</v>
      </c>
      <c r="E2102" s="11">
        <v>9</v>
      </c>
      <c r="F2102" s="9">
        <v>1</v>
      </c>
      <c r="G2102" s="9">
        <v>0</v>
      </c>
      <c r="H2102" s="9">
        <v>0</v>
      </c>
      <c r="I2102" s="9">
        <v>0</v>
      </c>
      <c r="J2102" s="9">
        <v>0</v>
      </c>
      <c r="K2102" s="11">
        <v>25</v>
      </c>
      <c r="L2102" s="9">
        <v>47</v>
      </c>
      <c r="M2102" s="9">
        <v>8</v>
      </c>
      <c r="N2102" s="17">
        <f>SUM(M2094:M2102)</f>
        <v>60</v>
      </c>
      <c r="O2102" s="17">
        <f t="shared" si="2319"/>
        <v>0.33523809523809522</v>
      </c>
      <c r="P2102" s="17">
        <f t="shared" si="2258"/>
        <v>1</v>
      </c>
      <c r="Q2102" s="9">
        <v>38</v>
      </c>
      <c r="R2102" s="9"/>
      <c r="S2102" s="9">
        <v>0.21052631578947367</v>
      </c>
      <c r="T2102" s="9">
        <v>85</v>
      </c>
      <c r="U2102" s="9">
        <v>40</v>
      </c>
      <c r="V2102" s="11">
        <v>30</v>
      </c>
      <c r="W2102" s="11">
        <f t="shared" si="2315"/>
        <v>30</v>
      </c>
      <c r="X2102" s="17">
        <f t="shared" si="2266"/>
        <v>30</v>
      </c>
      <c r="Y2102" s="17"/>
      <c r="Z2102" s="9">
        <v>19</v>
      </c>
      <c r="AA2102" s="17">
        <f>SUM(Z2094:Z2102)</f>
        <v>173</v>
      </c>
      <c r="AB2102" s="17">
        <f t="shared" si="2320"/>
        <v>0.4181443298969072</v>
      </c>
      <c r="AC2102" s="17">
        <f t="shared" si="2309"/>
        <v>58</v>
      </c>
      <c r="AD2102" s="17">
        <f t="shared" si="2251"/>
        <v>0.32758620689655171</v>
      </c>
      <c r="AE2102" s="17">
        <v>0.3392857142857143</v>
      </c>
      <c r="AF2102" s="17">
        <f t="shared" si="2259"/>
        <v>21</v>
      </c>
      <c r="AG2102" s="17"/>
      <c r="AH2102" s="9">
        <v>70</v>
      </c>
      <c r="AI2102" s="9"/>
      <c r="AJ2102" s="9"/>
      <c r="AK2102" s="9"/>
      <c r="AL2102" s="9">
        <v>0.23157894736842102</v>
      </c>
      <c r="AM2102" s="9">
        <f t="shared" si="2316"/>
        <v>0.23157894736842105</v>
      </c>
      <c r="AN2102" s="9">
        <v>0.32758620689655171</v>
      </c>
      <c r="AO2102" s="9">
        <f t="shared" si="2317"/>
        <v>0.38620689655172413</v>
      </c>
      <c r="AP2102" s="9">
        <v>0.28000000000000003</v>
      </c>
      <c r="AQ2102" s="9"/>
      <c r="AR2102" s="9"/>
      <c r="AS2102" s="17">
        <f t="shared" si="2321"/>
        <v>24</v>
      </c>
      <c r="AT2102" s="17">
        <f t="shared" si="2282"/>
        <v>0.39999999999999997</v>
      </c>
      <c r="AU2102">
        <f t="shared" si="2322"/>
        <v>0.40714285714285714</v>
      </c>
      <c r="AV2102" s="17">
        <f t="shared" si="2323"/>
        <v>0.16097560975609757</v>
      </c>
      <c r="AW2102" s="17"/>
      <c r="AX2102" s="17"/>
      <c r="AY2102" s="17"/>
      <c r="AZ2102" s="17">
        <v>3</v>
      </c>
      <c r="BA2102" s="24">
        <v>0.5</v>
      </c>
      <c r="BB2102" s="9">
        <v>19</v>
      </c>
      <c r="BC2102" s="9">
        <v>0</v>
      </c>
      <c r="BD2102" s="9">
        <f t="shared" si="2263"/>
        <v>1</v>
      </c>
      <c r="BE2102" s="9" t="s">
        <v>4383</v>
      </c>
      <c r="BF2102" s="9">
        <f t="shared" si="2267"/>
        <v>0</v>
      </c>
      <c r="BG2102" s="9">
        <v>1</v>
      </c>
      <c r="BH2102" s="9">
        <v>5</v>
      </c>
      <c r="BI2102" s="9">
        <v>4</v>
      </c>
      <c r="BJ2102" s="9">
        <v>1</v>
      </c>
      <c r="BK2102" s="9">
        <v>4</v>
      </c>
      <c r="BL2102" s="9">
        <v>2</v>
      </c>
      <c r="BM2102" s="9">
        <v>4</v>
      </c>
      <c r="BN2102" s="9">
        <v>15</v>
      </c>
      <c r="BO2102" s="9">
        <v>5</v>
      </c>
      <c r="BP2102" s="9">
        <v>0</v>
      </c>
      <c r="BQ2102" s="9">
        <f t="shared" si="2313"/>
        <v>0.6</v>
      </c>
      <c r="BR2102" s="9">
        <f t="shared" si="2318"/>
        <v>0</v>
      </c>
      <c r="BS2102" s="34">
        <f t="shared" si="2308"/>
        <v>0.7</v>
      </c>
      <c r="BT2102" s="9"/>
      <c r="BU2102" s="9"/>
      <c r="BV2102" s="9"/>
      <c r="BW2102" s="9"/>
      <c r="BX2102" s="9"/>
      <c r="BY2102" s="9"/>
      <c r="BZ2102" s="22">
        <f t="shared" si="2252"/>
        <v>9</v>
      </c>
      <c r="CA2102" s="22">
        <f t="shared" si="2253"/>
        <v>0</v>
      </c>
      <c r="CB2102" s="22">
        <f t="shared" si="2254"/>
        <v>0</v>
      </c>
      <c r="CC2102" s="22">
        <f t="shared" si="2255"/>
        <v>0.7</v>
      </c>
      <c r="CD2102" s="22">
        <f t="shared" si="2256"/>
        <v>0</v>
      </c>
      <c r="CK2102" s="23">
        <v>0.3392857142857143</v>
      </c>
      <c r="CL2102" s="23">
        <f t="shared" si="2257"/>
        <v>1</v>
      </c>
      <c r="CM2102" s="23" t="str">
        <f t="shared" si="2264"/>
        <v/>
      </c>
      <c r="CN2102" s="23" t="str">
        <f t="shared" si="2265"/>
        <v/>
      </c>
      <c r="CO2102" s="43">
        <f>+AVERAGE(AM2093:AM2097)</f>
        <v>0.30842105263157898</v>
      </c>
      <c r="CP2102" s="43">
        <f>+AVERAGE(AO2093:AO2097)</f>
        <v>0.46119753257407076</v>
      </c>
      <c r="CQ2102" s="4">
        <v>3</v>
      </c>
      <c r="CR2102" s="43">
        <f t="shared" si="2314"/>
        <v>13</v>
      </c>
    </row>
    <row r="2103" spans="1:96" ht="11.25" customHeight="1">
      <c r="A2103" s="9">
        <v>20</v>
      </c>
      <c r="B2103" s="9">
        <v>1</v>
      </c>
      <c r="C2103" s="9" t="str">
        <f t="shared" si="2288"/>
        <v>40</v>
      </c>
      <c r="D2103" s="10" t="s">
        <v>4262</v>
      </c>
      <c r="E2103" s="9">
        <v>10</v>
      </c>
      <c r="F2103" s="9">
        <v>1</v>
      </c>
      <c r="G2103" s="9">
        <v>0</v>
      </c>
      <c r="H2103" s="9">
        <v>0</v>
      </c>
      <c r="I2103" s="9">
        <v>0</v>
      </c>
      <c r="J2103" s="9">
        <v>0</v>
      </c>
      <c r="K2103" s="11">
        <v>25</v>
      </c>
      <c r="L2103" s="9">
        <v>60</v>
      </c>
      <c r="M2103" s="9">
        <v>10</v>
      </c>
      <c r="N2103" s="17">
        <f>SUM(M2094:M2103)</f>
        <v>70</v>
      </c>
      <c r="O2103" s="17">
        <f t="shared" si="2319"/>
        <v>0.3339130434782609</v>
      </c>
      <c r="P2103" s="17">
        <f t="shared" si="2258"/>
        <v>1</v>
      </c>
      <c r="Q2103" s="9">
        <v>20</v>
      </c>
      <c r="R2103" s="9"/>
      <c r="S2103" s="9">
        <v>0.5</v>
      </c>
      <c r="T2103" s="9">
        <v>80</v>
      </c>
      <c r="U2103" s="9">
        <v>35</v>
      </c>
      <c r="V2103" s="11">
        <v>30</v>
      </c>
      <c r="W2103" s="11">
        <f t="shared" si="2315"/>
        <v>30</v>
      </c>
      <c r="X2103" s="17">
        <f t="shared" si="2266"/>
        <v>30</v>
      </c>
      <c r="Y2103" s="17">
        <f t="shared" ref="Y2103" si="2324">SUM(X2094:X2103)</f>
        <v>300</v>
      </c>
      <c r="Z2103" s="9">
        <v>20</v>
      </c>
      <c r="AA2103" s="17">
        <f>SUM(Z2094:Z2103)</f>
        <v>193</v>
      </c>
      <c r="AB2103" s="17">
        <f t="shared" si="2320"/>
        <v>0.41771217712177122</v>
      </c>
      <c r="AC2103" s="17">
        <f t="shared" si="2309"/>
        <v>57</v>
      </c>
      <c r="AD2103" s="17">
        <f t="shared" si="2251"/>
        <v>0.35087719298245612</v>
      </c>
      <c r="AE2103" s="17">
        <v>0.32758620689655171</v>
      </c>
      <c r="AF2103" s="17">
        <f t="shared" si="2259"/>
        <v>20</v>
      </c>
      <c r="AG2103" s="17">
        <f>+SUM(AF2094:AF2103)</f>
        <v>223</v>
      </c>
      <c r="AH2103" s="9">
        <v>87</v>
      </c>
      <c r="AI2103" s="9"/>
      <c r="AJ2103" s="9"/>
      <c r="AK2103" s="9"/>
      <c r="AL2103" s="9">
        <v>0.5</v>
      </c>
      <c r="AM2103" s="9">
        <f t="shared" si="2316"/>
        <v>0.5</v>
      </c>
      <c r="AN2103" s="9">
        <v>0.35087719298245612</v>
      </c>
      <c r="AO2103" s="9">
        <f t="shared" si="2317"/>
        <v>0.41403508771929826</v>
      </c>
      <c r="AP2103" s="9">
        <v>0.18850574712643681</v>
      </c>
      <c r="AQ2103" s="9"/>
      <c r="AR2103" s="9"/>
      <c r="AS2103" s="17">
        <f t="shared" si="2321"/>
        <v>38</v>
      </c>
      <c r="AT2103" s="17">
        <f t="shared" si="2282"/>
        <v>0.23157894736842102</v>
      </c>
      <c r="AU2103">
        <f t="shared" si="2322"/>
        <v>0.38620689655172413</v>
      </c>
      <c r="AV2103" s="17">
        <f t="shared" si="2323"/>
        <v>0.28000000000000003</v>
      </c>
      <c r="AW2103" s="17"/>
      <c r="AX2103" s="17"/>
      <c r="AY2103" s="17"/>
      <c r="AZ2103" s="17">
        <v>3</v>
      </c>
      <c r="BA2103" s="24">
        <v>0.5</v>
      </c>
      <c r="BB2103" s="9">
        <v>19</v>
      </c>
      <c r="BC2103" s="9">
        <v>0</v>
      </c>
      <c r="BD2103" s="9">
        <f t="shared" si="2263"/>
        <v>1</v>
      </c>
      <c r="BE2103" s="9" t="s">
        <v>4383</v>
      </c>
      <c r="BF2103" s="9">
        <f t="shared" si="2267"/>
        <v>0</v>
      </c>
      <c r="BG2103" s="9">
        <v>1</v>
      </c>
      <c r="BH2103" s="9">
        <v>5</v>
      </c>
      <c r="BI2103" s="9">
        <v>4</v>
      </c>
      <c r="BJ2103" s="9">
        <v>1</v>
      </c>
      <c r="BK2103" s="9">
        <v>4</v>
      </c>
      <c r="BL2103" s="9">
        <v>2</v>
      </c>
      <c r="BM2103" s="9">
        <v>4</v>
      </c>
      <c r="BN2103" s="9">
        <v>15</v>
      </c>
      <c r="BO2103" s="9">
        <v>5</v>
      </c>
      <c r="BP2103" s="9">
        <v>0</v>
      </c>
      <c r="BQ2103" s="9">
        <f t="shared" si="2313"/>
        <v>0.6</v>
      </c>
      <c r="BR2103" s="9">
        <f t="shared" si="2318"/>
        <v>0.2</v>
      </c>
      <c r="BS2103" s="34">
        <f t="shared" si="2308"/>
        <v>0.7</v>
      </c>
      <c r="BT2103" s="9">
        <f>+SUM(AH2094:AH2103)</f>
        <v>812</v>
      </c>
      <c r="BU2103" s="9"/>
      <c r="BV2103" s="9"/>
      <c r="BW2103" s="9">
        <f>SUM(AF2094:AF2103)</f>
        <v>223</v>
      </c>
      <c r="BX2103" s="9"/>
      <c r="BY2103" s="9"/>
      <c r="BZ2103" s="22">
        <f t="shared" si="2252"/>
        <v>10</v>
      </c>
      <c r="CA2103" s="22">
        <f t="shared" si="2253"/>
        <v>0</v>
      </c>
      <c r="CB2103" s="22">
        <f t="shared" si="2254"/>
        <v>0</v>
      </c>
      <c r="CC2103" s="22">
        <f t="shared" si="2255"/>
        <v>0.7</v>
      </c>
      <c r="CD2103" s="22">
        <f t="shared" si="2256"/>
        <v>0</v>
      </c>
      <c r="CK2103" s="23">
        <v>0.32758620689655171</v>
      </c>
      <c r="CL2103" s="23">
        <f t="shared" si="2257"/>
        <v>1</v>
      </c>
      <c r="CM2103" s="23" t="str">
        <f t="shared" si="2264"/>
        <v/>
      </c>
      <c r="CN2103" s="23" t="str">
        <f t="shared" si="2265"/>
        <v/>
      </c>
      <c r="CO2103" s="43">
        <f>+AVERAGE(AM2093:AM2097)</f>
        <v>0.30842105263157898</v>
      </c>
      <c r="CP2103" s="43">
        <f>+AVERAGE(AO2093:AO2097)</f>
        <v>0.46119753257407076</v>
      </c>
      <c r="CQ2103" s="4">
        <v>2</v>
      </c>
      <c r="CR2103" s="43">
        <f t="shared" si="2314"/>
        <v>12</v>
      </c>
    </row>
    <row r="2104" spans="1:96" ht="11.25" customHeight="1">
      <c r="A2104" s="9">
        <v>20</v>
      </c>
      <c r="B2104" s="9">
        <v>1</v>
      </c>
      <c r="C2104" s="9" t="str">
        <f t="shared" si="2288"/>
        <v>40</v>
      </c>
      <c r="D2104" s="10" t="s">
        <v>4262</v>
      </c>
      <c r="E2104" s="9">
        <v>11</v>
      </c>
      <c r="F2104" s="9">
        <v>1</v>
      </c>
      <c r="G2104" s="9">
        <v>0</v>
      </c>
      <c r="H2104" s="9">
        <v>0</v>
      </c>
      <c r="I2104" s="9">
        <v>0</v>
      </c>
      <c r="J2104" s="9">
        <v>1</v>
      </c>
      <c r="K2104" s="11">
        <v>25</v>
      </c>
      <c r="L2104" s="9">
        <v>75</v>
      </c>
      <c r="M2104" s="9">
        <v>4</v>
      </c>
      <c r="N2104" s="9"/>
      <c r="O2104" s="17"/>
      <c r="P2104" s="17">
        <f t="shared" si="2258"/>
        <v>0</v>
      </c>
      <c r="Q2104" s="9">
        <v>16</v>
      </c>
      <c r="R2104" s="9"/>
      <c r="S2104" s="9">
        <v>0.25</v>
      </c>
      <c r="T2104" s="9">
        <v>91</v>
      </c>
      <c r="U2104" s="9">
        <v>40</v>
      </c>
      <c r="V2104" s="11">
        <v>27</v>
      </c>
      <c r="W2104" s="11">
        <f t="shared" si="2315"/>
        <v>30</v>
      </c>
      <c r="X2104" s="17">
        <f t="shared" si="2266"/>
        <v>27</v>
      </c>
      <c r="Y2104" s="17"/>
      <c r="Z2104" s="9">
        <v>19</v>
      </c>
      <c r="AA2104" s="9"/>
      <c r="AB2104" s="17"/>
      <c r="AC2104" s="17">
        <f t="shared" si="2309"/>
        <v>56</v>
      </c>
      <c r="AD2104" s="17">
        <f t="shared" si="2251"/>
        <v>0.3392857142857143</v>
      </c>
      <c r="AE2104" s="17">
        <v>0.35087719298245612</v>
      </c>
      <c r="AF2104" s="17">
        <f t="shared" si="2259"/>
        <v>25</v>
      </c>
      <c r="AG2104" s="17"/>
      <c r="AH2104" s="9">
        <v>90</v>
      </c>
      <c r="AI2104" s="9"/>
      <c r="AJ2104" s="9"/>
      <c r="AK2104" s="9"/>
      <c r="AL2104" s="9">
        <v>0.5</v>
      </c>
      <c r="AM2104" s="9">
        <f t="shared" si="2316"/>
        <v>0.5</v>
      </c>
      <c r="AN2104" s="9">
        <v>0.3392857142857143</v>
      </c>
      <c r="AO2104" s="9">
        <f t="shared" si="2317"/>
        <v>0.40714285714285714</v>
      </c>
      <c r="AP2104" s="9">
        <v>0.20000000000000004</v>
      </c>
      <c r="AQ2104" s="9">
        <f>+AVERAGE(AL2094:AL2103)</f>
        <v>0.39044534412955462</v>
      </c>
      <c r="AR2104" s="9">
        <f>+AVERAGE(AO2094:AO2103)</f>
        <v>0.42158624247375398</v>
      </c>
      <c r="AU2104" t="str">
        <f>+IF(AND(E2104&gt;11,AO2103&gt;0),AO2103,"")</f>
        <v/>
      </c>
      <c r="AZ2104">
        <v>3</v>
      </c>
      <c r="BA2104" s="24">
        <v>0.5</v>
      </c>
      <c r="BB2104" s="9">
        <v>19</v>
      </c>
      <c r="BC2104" s="9">
        <v>0</v>
      </c>
      <c r="BD2104" s="9">
        <f t="shared" si="2263"/>
        <v>1</v>
      </c>
      <c r="BE2104" s="9" t="s">
        <v>4383</v>
      </c>
      <c r="BF2104" s="9">
        <f t="shared" si="2267"/>
        <v>0</v>
      </c>
      <c r="BG2104" s="9">
        <v>1</v>
      </c>
      <c r="BH2104" s="9">
        <v>5</v>
      </c>
      <c r="BI2104" s="9">
        <v>4</v>
      </c>
      <c r="BJ2104" s="9">
        <v>1</v>
      </c>
      <c r="BK2104" s="9">
        <v>4</v>
      </c>
      <c r="BL2104" s="9">
        <v>2</v>
      </c>
      <c r="BM2104" s="9">
        <v>4</v>
      </c>
      <c r="BN2104" s="9">
        <v>15</v>
      </c>
      <c r="BO2104" s="9">
        <v>5</v>
      </c>
      <c r="BP2104" s="9">
        <v>0</v>
      </c>
      <c r="BQ2104" s="9">
        <f t="shared" si="2313"/>
        <v>0.6</v>
      </c>
      <c r="BR2104" s="9">
        <f t="shared" si="2318"/>
        <v>0.2</v>
      </c>
      <c r="BS2104" s="34">
        <f t="shared" si="2308"/>
        <v>0.7</v>
      </c>
      <c r="BT2104" s="9"/>
      <c r="BU2104" s="9"/>
      <c r="BV2104" s="9"/>
      <c r="BW2104" s="9"/>
      <c r="BX2104" s="9"/>
      <c r="BY2104" s="9"/>
      <c r="BZ2104" s="22">
        <f t="shared" si="2252"/>
        <v>0</v>
      </c>
      <c r="CA2104" s="22">
        <f t="shared" si="2253"/>
        <v>1</v>
      </c>
      <c r="CB2104" s="22">
        <f t="shared" si="2254"/>
        <v>0.7</v>
      </c>
      <c r="CC2104" s="22">
        <f t="shared" si="2255"/>
        <v>0</v>
      </c>
      <c r="CD2104" s="22">
        <f t="shared" si="2256"/>
        <v>1</v>
      </c>
      <c r="CK2104" s="23">
        <v>0.35087719298245612</v>
      </c>
      <c r="CL2104" s="23">
        <f t="shared" si="2257"/>
        <v>1</v>
      </c>
      <c r="CM2104" s="23">
        <f t="shared" si="2264"/>
        <v>0.39044534412955462</v>
      </c>
      <c r="CN2104" s="23">
        <f t="shared" si="2265"/>
        <v>0.42158624247375398</v>
      </c>
      <c r="CQ2104" s="4">
        <v>3</v>
      </c>
      <c r="CR2104" s="43">
        <f t="shared" si="2314"/>
        <v>12</v>
      </c>
    </row>
    <row r="2105" spans="1:96" ht="11.25" customHeight="1">
      <c r="A2105" s="9">
        <v>20</v>
      </c>
      <c r="B2105" s="9">
        <v>1</v>
      </c>
      <c r="C2105" s="9" t="str">
        <f t="shared" si="2288"/>
        <v>40</v>
      </c>
      <c r="D2105" s="10" t="s">
        <v>4262</v>
      </c>
      <c r="E2105" s="9">
        <v>12</v>
      </c>
      <c r="F2105" s="9">
        <v>1</v>
      </c>
      <c r="G2105" s="9">
        <v>0</v>
      </c>
      <c r="H2105" s="9">
        <v>0</v>
      </c>
      <c r="I2105" s="9">
        <v>0</v>
      </c>
      <c r="J2105" s="9">
        <v>1</v>
      </c>
      <c r="K2105" s="11">
        <v>25</v>
      </c>
      <c r="L2105" s="9">
        <v>66</v>
      </c>
      <c r="M2105" s="9">
        <v>8</v>
      </c>
      <c r="N2105" s="9"/>
      <c r="O2105" s="17"/>
      <c r="P2105" s="17">
        <f t="shared" si="2258"/>
        <v>1</v>
      </c>
      <c r="Q2105" s="9">
        <v>20</v>
      </c>
      <c r="R2105" s="9"/>
      <c r="S2105" s="9">
        <v>0.4</v>
      </c>
      <c r="T2105" s="9">
        <v>86</v>
      </c>
      <c r="U2105" s="9">
        <v>40</v>
      </c>
      <c r="V2105" s="11">
        <v>31</v>
      </c>
      <c r="W2105" s="11">
        <f t="shared" si="2315"/>
        <v>27</v>
      </c>
      <c r="X2105" s="17">
        <f t="shared" si="2266"/>
        <v>31</v>
      </c>
      <c r="Y2105" s="17"/>
      <c r="Z2105" s="9">
        <v>20</v>
      </c>
      <c r="AA2105" s="9"/>
      <c r="AB2105" s="17"/>
      <c r="AC2105" s="17">
        <f t="shared" si="2309"/>
        <v>58</v>
      </c>
      <c r="AD2105" s="17">
        <f t="shared" si="2251"/>
        <v>0.34482758620689657</v>
      </c>
      <c r="AE2105" s="17">
        <v>0.3392857142857143</v>
      </c>
      <c r="AF2105" s="17">
        <f t="shared" si="2259"/>
        <v>22</v>
      </c>
      <c r="AG2105" s="17"/>
      <c r="AH2105" s="9">
        <v>88</v>
      </c>
      <c r="AI2105" s="9"/>
      <c r="AJ2105" s="9"/>
      <c r="AK2105" s="9"/>
      <c r="AL2105" s="9">
        <v>0.41999999999999993</v>
      </c>
      <c r="AM2105" s="9">
        <f t="shared" si="2316"/>
        <v>0.42</v>
      </c>
      <c r="AN2105" s="9">
        <v>0.34482758620689657</v>
      </c>
      <c r="AO2105" s="9">
        <f t="shared" si="2317"/>
        <v>0.4</v>
      </c>
      <c r="AP2105" s="9">
        <v>0.17727272727272725</v>
      </c>
      <c r="AQ2105" s="9">
        <f>+AVERAGE(AL2094:AL2103)</f>
        <v>0.39044534412955462</v>
      </c>
      <c r="AR2105" s="9">
        <f>+AVERAGE(AO2094:AO2103)</f>
        <v>0.42158624247375398</v>
      </c>
      <c r="AS2105" s="17">
        <f t="shared" si="2321"/>
        <v>16</v>
      </c>
      <c r="AT2105" s="17">
        <f t="shared" si="2282"/>
        <v>0.5</v>
      </c>
      <c r="AU2105">
        <f t="shared" ref="AU2105:AU2113" si="2325">+IF(AND(E2105&gt;11,AO2104&gt;0),AO2104,"")</f>
        <v>0.40714285714285714</v>
      </c>
      <c r="AV2105" s="17">
        <f t="shared" ref="AV2105:AV2113" si="2326">+AP2104</f>
        <v>0.20000000000000004</v>
      </c>
      <c r="AW2105" s="17"/>
      <c r="AX2105" s="17"/>
      <c r="AY2105" s="17"/>
      <c r="AZ2105" s="17">
        <v>3</v>
      </c>
      <c r="BA2105" s="24">
        <v>0.5</v>
      </c>
      <c r="BB2105" s="9">
        <v>19</v>
      </c>
      <c r="BC2105" s="9">
        <v>0</v>
      </c>
      <c r="BD2105" s="9">
        <f t="shared" si="2263"/>
        <v>1</v>
      </c>
      <c r="BE2105" s="9" t="s">
        <v>4383</v>
      </c>
      <c r="BF2105" s="9">
        <f t="shared" si="2267"/>
        <v>0</v>
      </c>
      <c r="BG2105" s="9">
        <v>1</v>
      </c>
      <c r="BH2105" s="9">
        <v>5</v>
      </c>
      <c r="BI2105" s="9">
        <v>4</v>
      </c>
      <c r="BJ2105" s="9">
        <v>1</v>
      </c>
      <c r="BK2105" s="9">
        <v>4</v>
      </c>
      <c r="BL2105" s="9">
        <v>2</v>
      </c>
      <c r="BM2105" s="9">
        <v>4</v>
      </c>
      <c r="BN2105" s="9">
        <v>15</v>
      </c>
      <c r="BO2105" s="9">
        <v>5</v>
      </c>
      <c r="BP2105" s="9">
        <v>0</v>
      </c>
      <c r="BQ2105" s="9">
        <f t="shared" si="2313"/>
        <v>0.6</v>
      </c>
      <c r="BR2105" s="9">
        <f t="shared" si="2318"/>
        <v>0</v>
      </c>
      <c r="BS2105" s="34">
        <f t="shared" si="2308"/>
        <v>0.7</v>
      </c>
      <c r="BT2105" s="9"/>
      <c r="BU2105" s="9"/>
      <c r="BV2105" s="9"/>
      <c r="BW2105" s="9"/>
      <c r="BX2105" s="9"/>
      <c r="BY2105" s="9"/>
      <c r="BZ2105" s="22">
        <f t="shared" si="2252"/>
        <v>0</v>
      </c>
      <c r="CA2105" s="22">
        <f t="shared" si="2253"/>
        <v>2</v>
      </c>
      <c r="CB2105" s="22">
        <f t="shared" si="2254"/>
        <v>0.7</v>
      </c>
      <c r="CC2105" s="22">
        <f t="shared" si="2255"/>
        <v>0</v>
      </c>
      <c r="CD2105" s="22">
        <f t="shared" si="2256"/>
        <v>1</v>
      </c>
      <c r="CK2105" s="23">
        <v>0.3392857142857143</v>
      </c>
      <c r="CL2105" s="23">
        <f t="shared" si="2257"/>
        <v>1</v>
      </c>
      <c r="CM2105" s="23">
        <f t="shared" si="2264"/>
        <v>0.39044534412955462</v>
      </c>
      <c r="CN2105" s="23">
        <f t="shared" si="2265"/>
        <v>0.42158624247375398</v>
      </c>
      <c r="CQ2105" s="4">
        <v>4</v>
      </c>
      <c r="CR2105" s="43">
        <f t="shared" si="2314"/>
        <v>14</v>
      </c>
    </row>
    <row r="2106" spans="1:96" ht="11.25" customHeight="1">
      <c r="A2106" s="9">
        <v>20</v>
      </c>
      <c r="B2106" s="9">
        <v>1</v>
      </c>
      <c r="C2106" s="9" t="str">
        <f t="shared" si="2288"/>
        <v>40</v>
      </c>
      <c r="D2106" s="10" t="s">
        <v>4262</v>
      </c>
      <c r="E2106" s="9">
        <v>13</v>
      </c>
      <c r="F2106" s="9">
        <v>1</v>
      </c>
      <c r="G2106" s="9">
        <v>0</v>
      </c>
      <c r="H2106" s="9">
        <v>0</v>
      </c>
      <c r="I2106" s="9">
        <v>0</v>
      </c>
      <c r="J2106" s="9">
        <v>1</v>
      </c>
      <c r="K2106" s="11">
        <v>25</v>
      </c>
      <c r="L2106" s="9">
        <v>61</v>
      </c>
      <c r="M2106" s="9">
        <v>3</v>
      </c>
      <c r="N2106" s="9"/>
      <c r="O2106" s="17"/>
      <c r="P2106" s="17">
        <f t="shared" si="2258"/>
        <v>0</v>
      </c>
      <c r="Q2106" s="9">
        <v>15</v>
      </c>
      <c r="R2106" s="9"/>
      <c r="S2106" s="9">
        <v>0.2</v>
      </c>
      <c r="T2106" s="9">
        <v>76</v>
      </c>
      <c r="U2106" s="9">
        <v>35</v>
      </c>
      <c r="V2106" s="11">
        <v>22</v>
      </c>
      <c r="W2106" s="11">
        <f t="shared" si="2315"/>
        <v>31</v>
      </c>
      <c r="X2106" s="17">
        <f t="shared" si="2266"/>
        <v>22</v>
      </c>
      <c r="Y2106" s="17"/>
      <c r="Z2106" s="9">
        <v>19</v>
      </c>
      <c r="AA2106" s="9"/>
      <c r="AB2106" s="17"/>
      <c r="AC2106" s="17">
        <f t="shared" si="2309"/>
        <v>39</v>
      </c>
      <c r="AD2106" s="17">
        <f t="shared" si="2251"/>
        <v>0.48717948717948717</v>
      </c>
      <c r="AE2106" s="17">
        <v>0.34482758620689657</v>
      </c>
      <c r="AF2106" s="17">
        <f t="shared" si="2259"/>
        <v>26</v>
      </c>
      <c r="AG2106" s="17"/>
      <c r="AH2106" s="9">
        <v>74</v>
      </c>
      <c r="AI2106" s="9"/>
      <c r="AJ2106" s="9"/>
      <c r="AK2106" s="9"/>
      <c r="AL2106" s="9">
        <v>0.24</v>
      </c>
      <c r="AM2106" s="9">
        <f t="shared" si="2316"/>
        <v>0.24</v>
      </c>
      <c r="AN2106" s="9">
        <v>0.48717948717948717</v>
      </c>
      <c r="AO2106" s="9">
        <f t="shared" si="2317"/>
        <v>0.58461538461538465</v>
      </c>
      <c r="AP2106" s="9">
        <v>0.31351351351351353</v>
      </c>
      <c r="AQ2106" s="9">
        <f>+AVERAGE(AL2094:AL2103)</f>
        <v>0.39044534412955462</v>
      </c>
      <c r="AR2106" s="9">
        <f>+AVERAGE(AO2094:AO2103)</f>
        <v>0.42158624247375398</v>
      </c>
      <c r="AS2106" s="17">
        <f t="shared" si="2321"/>
        <v>20</v>
      </c>
      <c r="AT2106" s="17">
        <f t="shared" si="2282"/>
        <v>0.41999999999999993</v>
      </c>
      <c r="AU2106">
        <f t="shared" si="2325"/>
        <v>0.4</v>
      </c>
      <c r="AV2106" s="17">
        <f t="shared" si="2326"/>
        <v>0.17727272727272725</v>
      </c>
      <c r="AW2106" s="17"/>
      <c r="AX2106" s="17"/>
      <c r="AY2106" s="17"/>
      <c r="AZ2106" s="17">
        <v>3</v>
      </c>
      <c r="BA2106" s="24">
        <v>0.5</v>
      </c>
      <c r="BB2106" s="9">
        <v>19</v>
      </c>
      <c r="BC2106" s="9">
        <v>0</v>
      </c>
      <c r="BD2106" s="9">
        <f t="shared" si="2263"/>
        <v>1</v>
      </c>
      <c r="BE2106" s="9" t="s">
        <v>4383</v>
      </c>
      <c r="BF2106" s="9">
        <f t="shared" si="2267"/>
        <v>0</v>
      </c>
      <c r="BG2106" s="9">
        <v>1</v>
      </c>
      <c r="BH2106" s="9">
        <v>5</v>
      </c>
      <c r="BI2106" s="9">
        <v>4</v>
      </c>
      <c r="BJ2106" s="9">
        <v>1</v>
      </c>
      <c r="BK2106" s="9">
        <v>4</v>
      </c>
      <c r="BL2106" s="9">
        <v>2</v>
      </c>
      <c r="BM2106" s="9">
        <v>4</v>
      </c>
      <c r="BN2106" s="9">
        <v>15</v>
      </c>
      <c r="BO2106" s="9">
        <v>5</v>
      </c>
      <c r="BP2106" s="9">
        <v>0</v>
      </c>
      <c r="BQ2106" s="9">
        <f t="shared" si="2313"/>
        <v>0.6</v>
      </c>
      <c r="BR2106" s="9">
        <f t="shared" si="2318"/>
        <v>0</v>
      </c>
      <c r="BS2106" s="34">
        <f t="shared" si="2308"/>
        <v>0.7</v>
      </c>
      <c r="BT2106" s="9"/>
      <c r="BU2106" s="9"/>
      <c r="BV2106" s="9"/>
      <c r="BW2106" s="9"/>
      <c r="BX2106" s="9"/>
      <c r="BY2106" s="9"/>
      <c r="BZ2106" s="22">
        <f t="shared" si="2252"/>
        <v>0</v>
      </c>
      <c r="CA2106" s="22">
        <f t="shared" si="2253"/>
        <v>3</v>
      </c>
      <c r="CB2106" s="22">
        <f t="shared" si="2254"/>
        <v>0.7</v>
      </c>
      <c r="CC2106" s="22">
        <f t="shared" si="2255"/>
        <v>0</v>
      </c>
      <c r="CD2106" s="22">
        <f t="shared" si="2256"/>
        <v>1</v>
      </c>
      <c r="CK2106" s="23">
        <v>0.34482758620689657</v>
      </c>
      <c r="CL2106" s="23">
        <f t="shared" si="2257"/>
        <v>1</v>
      </c>
      <c r="CM2106" s="23">
        <f t="shared" si="2264"/>
        <v>0.39044534412955462</v>
      </c>
      <c r="CN2106" s="23">
        <f t="shared" si="2265"/>
        <v>0.42158624247375398</v>
      </c>
      <c r="CQ2106" s="4">
        <v>2</v>
      </c>
      <c r="CR2106" s="43">
        <f t="shared" si="2314"/>
        <v>12</v>
      </c>
    </row>
    <row r="2107" spans="1:96" ht="11.25" customHeight="1">
      <c r="A2107" s="9">
        <v>20</v>
      </c>
      <c r="B2107" s="9">
        <v>1</v>
      </c>
      <c r="C2107" s="9" t="str">
        <f t="shared" si="2288"/>
        <v>40</v>
      </c>
      <c r="D2107" s="10" t="s">
        <v>4262</v>
      </c>
      <c r="E2107" s="9">
        <v>14</v>
      </c>
      <c r="F2107" s="9">
        <v>1</v>
      </c>
      <c r="G2107" s="9">
        <v>0</v>
      </c>
      <c r="H2107" s="9">
        <v>0</v>
      </c>
      <c r="I2107" s="9">
        <v>0</v>
      </c>
      <c r="J2107" s="9">
        <v>1</v>
      </c>
      <c r="K2107" s="11">
        <v>25</v>
      </c>
      <c r="L2107" s="9">
        <v>51</v>
      </c>
      <c r="M2107" s="9">
        <v>4</v>
      </c>
      <c r="N2107" s="9"/>
      <c r="O2107" s="17"/>
      <c r="P2107" s="17">
        <f t="shared" si="2258"/>
        <v>0</v>
      </c>
      <c r="Q2107" s="9">
        <v>15</v>
      </c>
      <c r="R2107" s="9"/>
      <c r="S2107" s="9">
        <v>0.26666666666666666</v>
      </c>
      <c r="T2107" s="9">
        <v>66</v>
      </c>
      <c r="U2107" s="9">
        <v>30</v>
      </c>
      <c r="V2107" s="11">
        <v>36</v>
      </c>
      <c r="W2107" s="11">
        <f t="shared" si="2315"/>
        <v>22</v>
      </c>
      <c r="X2107" s="17">
        <f t="shared" si="2266"/>
        <v>30</v>
      </c>
      <c r="Y2107" s="17"/>
      <c r="Z2107" s="9">
        <v>19</v>
      </c>
      <c r="AA2107" s="9"/>
      <c r="AB2107" s="17"/>
      <c r="AC2107" s="17">
        <f t="shared" si="2309"/>
        <v>56</v>
      </c>
      <c r="AD2107" s="17">
        <f t="shared" si="2251"/>
        <v>0.3392857142857143</v>
      </c>
      <c r="AE2107" s="17">
        <v>0.48717948717948717</v>
      </c>
      <c r="AF2107" s="17">
        <f t="shared" si="2259"/>
        <v>25</v>
      </c>
      <c r="AG2107" s="17"/>
      <c r="AH2107" s="9">
        <v>91</v>
      </c>
      <c r="AI2107" s="9"/>
      <c r="AJ2107" s="9"/>
      <c r="AK2107" s="9"/>
      <c r="AL2107" s="9">
        <v>0.24</v>
      </c>
      <c r="AM2107" s="9">
        <f t="shared" si="2316"/>
        <v>0.24</v>
      </c>
      <c r="AN2107" s="9">
        <v>0.3392857142857143</v>
      </c>
      <c r="AO2107" s="9">
        <f t="shared" si="2317"/>
        <v>0.40714285714285714</v>
      </c>
      <c r="AP2107" s="9">
        <v>0.22417582417582418</v>
      </c>
      <c r="AQ2107" s="9">
        <f>+AVERAGE(AL2094:AL2103)</f>
        <v>0.39044534412955462</v>
      </c>
      <c r="AR2107" s="9">
        <f>+AVERAGE(AO2094:AO2103)</f>
        <v>0.42158624247375398</v>
      </c>
      <c r="AS2107" s="17">
        <f t="shared" si="2321"/>
        <v>15</v>
      </c>
      <c r="AT2107" s="17">
        <f t="shared" si="2282"/>
        <v>0.24</v>
      </c>
      <c r="AU2107">
        <f t="shared" si="2325"/>
        <v>0.58461538461538465</v>
      </c>
      <c r="AV2107" s="17">
        <f t="shared" si="2326"/>
        <v>0.31351351351351353</v>
      </c>
      <c r="AW2107" s="17"/>
      <c r="AX2107" s="17"/>
      <c r="AY2107" s="17"/>
      <c r="AZ2107" s="17">
        <v>3</v>
      </c>
      <c r="BA2107" s="24">
        <v>0.5</v>
      </c>
      <c r="BB2107" s="9">
        <v>19</v>
      </c>
      <c r="BC2107" s="9">
        <v>0</v>
      </c>
      <c r="BD2107" s="9">
        <f t="shared" si="2263"/>
        <v>1</v>
      </c>
      <c r="BE2107" s="9" t="s">
        <v>4383</v>
      </c>
      <c r="BF2107" s="9">
        <f t="shared" si="2267"/>
        <v>0</v>
      </c>
      <c r="BG2107" s="9">
        <v>1</v>
      </c>
      <c r="BH2107" s="9">
        <v>5</v>
      </c>
      <c r="BI2107" s="9">
        <v>4</v>
      </c>
      <c r="BJ2107" s="9">
        <v>1</v>
      </c>
      <c r="BK2107" s="9">
        <v>4</v>
      </c>
      <c r="BL2107" s="9">
        <v>2</v>
      </c>
      <c r="BM2107" s="9">
        <v>4</v>
      </c>
      <c r="BN2107" s="9">
        <v>15</v>
      </c>
      <c r="BO2107" s="9">
        <v>5</v>
      </c>
      <c r="BP2107" s="9">
        <v>0</v>
      </c>
      <c r="BQ2107" s="9">
        <f t="shared" si="2313"/>
        <v>0.6</v>
      </c>
      <c r="BR2107" s="9">
        <f t="shared" si="2318"/>
        <v>0</v>
      </c>
      <c r="BS2107" s="34">
        <f t="shared" si="2308"/>
        <v>0.7</v>
      </c>
      <c r="BT2107" s="9"/>
      <c r="BU2107" s="9"/>
      <c r="BV2107" s="9"/>
      <c r="BW2107" s="9"/>
      <c r="BX2107" s="9"/>
      <c r="BY2107" s="9"/>
      <c r="BZ2107" s="22">
        <f t="shared" si="2252"/>
        <v>0</v>
      </c>
      <c r="CA2107" s="22">
        <f t="shared" si="2253"/>
        <v>4</v>
      </c>
      <c r="CB2107" s="22">
        <f t="shared" si="2254"/>
        <v>0.7</v>
      </c>
      <c r="CC2107" s="22">
        <f t="shared" si="2255"/>
        <v>0</v>
      </c>
      <c r="CD2107" s="22">
        <f t="shared" si="2256"/>
        <v>1</v>
      </c>
      <c r="CK2107" s="23">
        <v>0.48717948717948717</v>
      </c>
      <c r="CL2107" s="23">
        <f t="shared" si="2257"/>
        <v>1</v>
      </c>
      <c r="CM2107" s="23">
        <f t="shared" si="2264"/>
        <v>0.39044534412955462</v>
      </c>
      <c r="CN2107" s="23">
        <f t="shared" si="2265"/>
        <v>0.42158624247375398</v>
      </c>
      <c r="CQ2107" s="4">
        <v>2</v>
      </c>
      <c r="CR2107" s="43">
        <f t="shared" si="2314"/>
        <v>10</v>
      </c>
    </row>
    <row r="2108" spans="1:96" ht="11.25" customHeight="1">
      <c r="A2108" s="9">
        <v>20</v>
      </c>
      <c r="B2108" s="9">
        <v>1</v>
      </c>
      <c r="C2108" s="9" t="str">
        <f t="shared" si="2288"/>
        <v>40</v>
      </c>
      <c r="D2108" s="10" t="s">
        <v>4262</v>
      </c>
      <c r="E2108" s="9">
        <v>15</v>
      </c>
      <c r="F2108" s="9">
        <v>1</v>
      </c>
      <c r="G2108" s="9">
        <v>0</v>
      </c>
      <c r="H2108" s="9">
        <v>0</v>
      </c>
      <c r="I2108" s="9">
        <v>0</v>
      </c>
      <c r="J2108" s="9">
        <v>1</v>
      </c>
      <c r="K2108" s="11">
        <v>25</v>
      </c>
      <c r="L2108" s="9">
        <v>41</v>
      </c>
      <c r="M2108" s="9">
        <v>8</v>
      </c>
      <c r="N2108" s="9"/>
      <c r="O2108" s="17"/>
      <c r="P2108" s="17">
        <f t="shared" si="2258"/>
        <v>1</v>
      </c>
      <c r="Q2108" s="9">
        <v>26</v>
      </c>
      <c r="R2108" s="9"/>
      <c r="S2108" s="9">
        <v>0.30769230769230771</v>
      </c>
      <c r="T2108" s="9">
        <v>67</v>
      </c>
      <c r="U2108" s="9">
        <v>30</v>
      </c>
      <c r="V2108" s="11">
        <v>25</v>
      </c>
      <c r="W2108" s="11">
        <f t="shared" si="2315"/>
        <v>36</v>
      </c>
      <c r="X2108" s="17">
        <f t="shared" si="2266"/>
        <v>25</v>
      </c>
      <c r="Y2108" s="17"/>
      <c r="Z2108" s="9">
        <v>19</v>
      </c>
      <c r="AA2108" s="9"/>
      <c r="AB2108" s="17"/>
      <c r="AC2108" s="17">
        <f t="shared" si="2309"/>
        <v>55</v>
      </c>
      <c r="AD2108" s="17">
        <f t="shared" si="2251"/>
        <v>0.34545454545454546</v>
      </c>
      <c r="AE2108" s="17">
        <v>0.3392857142857143</v>
      </c>
      <c r="AF2108" s="17">
        <f t="shared" si="2259"/>
        <v>21</v>
      </c>
      <c r="AG2108" s="17"/>
      <c r="AH2108" s="9">
        <v>79</v>
      </c>
      <c r="AI2108" s="9"/>
      <c r="AJ2108" s="9"/>
      <c r="AK2108" s="9"/>
      <c r="AL2108" s="9">
        <v>0.33846153846153848</v>
      </c>
      <c r="AM2108" s="9">
        <f t="shared" si="2316"/>
        <v>0.33846153846153848</v>
      </c>
      <c r="AN2108" s="9">
        <v>0.34545454545454546</v>
      </c>
      <c r="AO2108" s="9">
        <f t="shared" si="2317"/>
        <v>0.40727272727272729</v>
      </c>
      <c r="AP2108" s="9">
        <v>0.18227848101265823</v>
      </c>
      <c r="AQ2108" s="9">
        <f>+AVERAGE(AL2094:AL2103)</f>
        <v>0.39044534412955462</v>
      </c>
      <c r="AR2108" s="9">
        <f>+AVERAGE(AO2094:AO2103)</f>
        <v>0.42158624247375398</v>
      </c>
      <c r="AS2108" s="17">
        <f t="shared" si="2321"/>
        <v>15</v>
      </c>
      <c r="AT2108" s="17">
        <f t="shared" si="2282"/>
        <v>0.24</v>
      </c>
      <c r="AU2108">
        <f t="shared" si="2325"/>
        <v>0.40714285714285714</v>
      </c>
      <c r="AV2108" s="17">
        <f t="shared" si="2326"/>
        <v>0.22417582417582418</v>
      </c>
      <c r="AW2108" s="17"/>
      <c r="AX2108" s="17"/>
      <c r="AY2108" s="17"/>
      <c r="AZ2108" s="17">
        <v>3</v>
      </c>
      <c r="BA2108" s="24">
        <v>0.5</v>
      </c>
      <c r="BB2108" s="9">
        <v>19</v>
      </c>
      <c r="BC2108" s="9">
        <v>0</v>
      </c>
      <c r="BD2108" s="9">
        <f t="shared" si="2263"/>
        <v>1</v>
      </c>
      <c r="BE2108" s="9" t="s">
        <v>4383</v>
      </c>
      <c r="BF2108" s="9">
        <f t="shared" si="2267"/>
        <v>0</v>
      </c>
      <c r="BG2108" s="9">
        <v>1</v>
      </c>
      <c r="BH2108" s="9">
        <v>5</v>
      </c>
      <c r="BI2108" s="9">
        <v>4</v>
      </c>
      <c r="BJ2108" s="9">
        <v>1</v>
      </c>
      <c r="BK2108" s="9">
        <v>4</v>
      </c>
      <c r="BL2108" s="9">
        <v>2</v>
      </c>
      <c r="BM2108" s="9">
        <v>4</v>
      </c>
      <c r="BN2108" s="9">
        <v>15</v>
      </c>
      <c r="BO2108" s="9">
        <v>5</v>
      </c>
      <c r="BP2108" s="9">
        <v>0</v>
      </c>
      <c r="BQ2108" s="9">
        <f t="shared" si="2313"/>
        <v>0.6</v>
      </c>
      <c r="BR2108" s="9">
        <f t="shared" si="2318"/>
        <v>0</v>
      </c>
      <c r="BS2108" s="34">
        <f t="shared" si="2308"/>
        <v>0.7</v>
      </c>
      <c r="BT2108" s="9"/>
      <c r="BU2108" s="9"/>
      <c r="BV2108" s="9"/>
      <c r="BW2108" s="9"/>
      <c r="BX2108" s="9"/>
      <c r="BY2108" s="9"/>
      <c r="BZ2108" s="22">
        <f t="shared" si="2252"/>
        <v>0</v>
      </c>
      <c r="CA2108" s="22">
        <f t="shared" si="2253"/>
        <v>5</v>
      </c>
      <c r="CB2108" s="22">
        <f t="shared" si="2254"/>
        <v>0.7</v>
      </c>
      <c r="CC2108" s="22">
        <f t="shared" si="2255"/>
        <v>0</v>
      </c>
      <c r="CD2108" s="22">
        <f t="shared" si="2256"/>
        <v>1</v>
      </c>
      <c r="CK2108" s="23">
        <v>0.3392857142857143</v>
      </c>
      <c r="CL2108" s="23">
        <f t="shared" si="2257"/>
        <v>1</v>
      </c>
      <c r="CM2108" s="23">
        <f t="shared" si="2264"/>
        <v>0.39044534412955462</v>
      </c>
      <c r="CN2108" s="23">
        <f t="shared" si="2265"/>
        <v>0.42158624247375398</v>
      </c>
      <c r="CQ2108" s="4">
        <v>1</v>
      </c>
      <c r="CR2108" s="43">
        <f t="shared" si="2314"/>
        <v>11</v>
      </c>
    </row>
    <row r="2109" spans="1:96" ht="11.25" customHeight="1">
      <c r="A2109" s="9">
        <v>20</v>
      </c>
      <c r="B2109" s="9">
        <v>1</v>
      </c>
      <c r="C2109" s="9" t="str">
        <f t="shared" si="2288"/>
        <v>40</v>
      </c>
      <c r="D2109" s="10" t="s">
        <v>4262</v>
      </c>
      <c r="E2109" s="9">
        <v>16</v>
      </c>
      <c r="F2109" s="9">
        <v>1</v>
      </c>
      <c r="G2109" s="9">
        <v>0</v>
      </c>
      <c r="H2109" s="9">
        <v>0</v>
      </c>
      <c r="I2109" s="9">
        <v>0</v>
      </c>
      <c r="J2109" s="9">
        <v>1</v>
      </c>
      <c r="K2109" s="11">
        <v>25</v>
      </c>
      <c r="L2109" s="9">
        <v>42</v>
      </c>
      <c r="M2109" s="9">
        <v>8</v>
      </c>
      <c r="N2109" s="9"/>
      <c r="O2109" s="17"/>
      <c r="P2109" s="17">
        <f t="shared" si="2258"/>
        <v>1</v>
      </c>
      <c r="Q2109" s="9">
        <v>26</v>
      </c>
      <c r="R2109" s="9"/>
      <c r="S2109" s="9">
        <v>0.30769230769230771</v>
      </c>
      <c r="T2109" s="9">
        <v>68</v>
      </c>
      <c r="U2109" s="9">
        <v>30</v>
      </c>
      <c r="V2109" s="11">
        <v>32</v>
      </c>
      <c r="W2109" s="11">
        <f t="shared" si="2315"/>
        <v>25</v>
      </c>
      <c r="X2109" s="17">
        <f t="shared" si="2266"/>
        <v>30</v>
      </c>
      <c r="Y2109" s="17"/>
      <c r="Z2109" s="9">
        <v>19</v>
      </c>
      <c r="AA2109" s="9"/>
      <c r="AB2109" s="17"/>
      <c r="AC2109" s="17">
        <f t="shared" si="2309"/>
        <v>57</v>
      </c>
      <c r="AD2109" s="17">
        <f t="shared" si="2251"/>
        <v>0.33333333333333331</v>
      </c>
      <c r="AE2109" s="17">
        <v>0.34545454545454546</v>
      </c>
      <c r="AF2109" s="17">
        <f t="shared" si="2259"/>
        <v>21</v>
      </c>
      <c r="AG2109" s="17"/>
      <c r="AH2109" s="9">
        <v>81</v>
      </c>
      <c r="AI2109" s="9"/>
      <c r="AJ2109" s="9"/>
      <c r="AK2109" s="9"/>
      <c r="AL2109" s="9">
        <v>0.33846153846153848</v>
      </c>
      <c r="AM2109" s="9">
        <f t="shared" si="2316"/>
        <v>0.33846153846153848</v>
      </c>
      <c r="AN2109" s="9">
        <v>0.33333333333333331</v>
      </c>
      <c r="AO2109" s="9">
        <f t="shared" si="2317"/>
        <v>0.39298245614035088</v>
      </c>
      <c r="AP2109" s="9">
        <v>0.1728395061728395</v>
      </c>
      <c r="AQ2109" s="9">
        <f>+AVERAGE(AL2094:AL2103)</f>
        <v>0.39044534412955462</v>
      </c>
      <c r="AR2109" s="9">
        <f>+AVERAGE(AO2094:AO2103)</f>
        <v>0.42158624247375398</v>
      </c>
      <c r="AS2109" s="17">
        <f t="shared" si="2321"/>
        <v>26</v>
      </c>
      <c r="AT2109" s="17">
        <f t="shared" si="2282"/>
        <v>0.33846153846153848</v>
      </c>
      <c r="AU2109">
        <f t="shared" si="2325"/>
        <v>0.40727272727272729</v>
      </c>
      <c r="AV2109" s="17">
        <f t="shared" si="2326"/>
        <v>0.18227848101265823</v>
      </c>
      <c r="AW2109" s="17"/>
      <c r="AX2109" s="17"/>
      <c r="AY2109" s="17"/>
      <c r="AZ2109" s="17">
        <v>3</v>
      </c>
      <c r="BA2109" s="24">
        <v>0.5</v>
      </c>
      <c r="BB2109" s="9">
        <v>19</v>
      </c>
      <c r="BC2109" s="9">
        <v>0</v>
      </c>
      <c r="BD2109" s="9">
        <f t="shared" si="2263"/>
        <v>1</v>
      </c>
      <c r="BE2109" s="9" t="s">
        <v>4383</v>
      </c>
      <c r="BF2109" s="9">
        <f t="shared" si="2267"/>
        <v>0</v>
      </c>
      <c r="BG2109" s="9">
        <v>1</v>
      </c>
      <c r="BH2109" s="9">
        <v>5</v>
      </c>
      <c r="BI2109" s="9">
        <v>4</v>
      </c>
      <c r="BJ2109" s="9">
        <v>1</v>
      </c>
      <c r="BK2109" s="9">
        <v>4</v>
      </c>
      <c r="BL2109" s="9">
        <v>2</v>
      </c>
      <c r="BM2109" s="9">
        <v>4</v>
      </c>
      <c r="BN2109" s="9">
        <v>15</v>
      </c>
      <c r="BO2109" s="9">
        <v>5</v>
      </c>
      <c r="BP2109" s="9">
        <v>0</v>
      </c>
      <c r="BQ2109" s="9">
        <f t="shared" si="2313"/>
        <v>0.6</v>
      </c>
      <c r="BR2109" s="9">
        <f t="shared" si="2318"/>
        <v>0</v>
      </c>
      <c r="BS2109" s="34">
        <f t="shared" si="2308"/>
        <v>0.7</v>
      </c>
      <c r="BT2109" s="9"/>
      <c r="BU2109" s="9"/>
      <c r="BV2109" s="9"/>
      <c r="BW2109" s="9"/>
      <c r="BX2109" s="9"/>
      <c r="BY2109" s="9"/>
      <c r="BZ2109" s="22">
        <f t="shared" si="2252"/>
        <v>0</v>
      </c>
      <c r="CA2109" s="22">
        <f t="shared" si="2253"/>
        <v>6</v>
      </c>
      <c r="CB2109" s="22">
        <f t="shared" si="2254"/>
        <v>0.7</v>
      </c>
      <c r="CC2109" s="22">
        <f t="shared" si="2255"/>
        <v>0</v>
      </c>
      <c r="CD2109" s="22">
        <f t="shared" si="2256"/>
        <v>1</v>
      </c>
      <c r="CK2109" s="23">
        <v>0.34545454545454546</v>
      </c>
      <c r="CL2109" s="23">
        <f t="shared" si="2257"/>
        <v>1</v>
      </c>
      <c r="CM2109" s="23">
        <f t="shared" si="2264"/>
        <v>0.39044534412955462</v>
      </c>
      <c r="CN2109" s="23">
        <f t="shared" si="2265"/>
        <v>0.42158624247375398</v>
      </c>
      <c r="CQ2109" s="4">
        <v>3</v>
      </c>
      <c r="CR2109" s="43">
        <f t="shared" si="2314"/>
        <v>18</v>
      </c>
    </row>
    <row r="2110" spans="1:96" ht="11.25" customHeight="1">
      <c r="A2110" s="9">
        <v>20</v>
      </c>
      <c r="B2110" s="9">
        <v>1</v>
      </c>
      <c r="C2110" s="9" t="str">
        <f t="shared" si="2288"/>
        <v>40</v>
      </c>
      <c r="D2110" s="10" t="s">
        <v>4262</v>
      </c>
      <c r="E2110" s="9">
        <v>17</v>
      </c>
      <c r="F2110" s="9">
        <v>1</v>
      </c>
      <c r="G2110" s="9">
        <v>0</v>
      </c>
      <c r="H2110" s="9">
        <v>0</v>
      </c>
      <c r="I2110" s="9">
        <v>0</v>
      </c>
      <c r="J2110" s="9">
        <v>1</v>
      </c>
      <c r="K2110" s="11">
        <v>25</v>
      </c>
      <c r="L2110" s="9">
        <v>43</v>
      </c>
      <c r="M2110" s="9">
        <v>10</v>
      </c>
      <c r="N2110" s="9"/>
      <c r="O2110" s="17"/>
      <c r="P2110" s="17">
        <f t="shared" si="2258"/>
        <v>1</v>
      </c>
      <c r="Q2110" s="9">
        <v>32</v>
      </c>
      <c r="R2110" s="9"/>
      <c r="S2110" s="9">
        <v>0.3125</v>
      </c>
      <c r="T2110" s="9">
        <v>75</v>
      </c>
      <c r="U2110" s="9">
        <v>35</v>
      </c>
      <c r="V2110" s="11">
        <v>38</v>
      </c>
      <c r="W2110" s="11">
        <f t="shared" si="2315"/>
        <v>32</v>
      </c>
      <c r="X2110" s="17">
        <f t="shared" si="2266"/>
        <v>35</v>
      </c>
      <c r="Y2110" s="17"/>
      <c r="Z2110" s="9">
        <v>19</v>
      </c>
      <c r="AA2110" s="9"/>
      <c r="AB2110" s="17"/>
      <c r="AC2110" s="17">
        <f t="shared" si="2309"/>
        <v>72</v>
      </c>
      <c r="AD2110" s="17">
        <f t="shared" si="2251"/>
        <v>0.2638888888888889</v>
      </c>
      <c r="AE2110" s="17">
        <v>0.33333333333333331</v>
      </c>
      <c r="AF2110" s="17">
        <f t="shared" si="2259"/>
        <v>19</v>
      </c>
      <c r="AG2110" s="17"/>
      <c r="AH2110" s="9">
        <v>90</v>
      </c>
      <c r="AI2110" s="9"/>
      <c r="AJ2110" s="9"/>
      <c r="AK2110" s="9"/>
      <c r="AL2110" s="9">
        <v>0.35</v>
      </c>
      <c r="AM2110" s="9">
        <f t="shared" si="2316"/>
        <v>0.35</v>
      </c>
      <c r="AN2110" s="9">
        <v>0.2638888888888889</v>
      </c>
      <c r="AO2110" s="9">
        <f t="shared" si="2317"/>
        <v>0.23333333333333334</v>
      </c>
      <c r="AP2110" s="9">
        <v>0.11555555555555555</v>
      </c>
      <c r="AQ2110" s="9">
        <f>+AVERAGE(AL2094:AL2103)</f>
        <v>0.39044534412955462</v>
      </c>
      <c r="AR2110" s="9">
        <f>+AVERAGE(AO2094:AO2103)</f>
        <v>0.42158624247375398</v>
      </c>
      <c r="AS2110" s="17">
        <f t="shared" si="2321"/>
        <v>26</v>
      </c>
      <c r="AT2110" s="17">
        <f t="shared" si="2282"/>
        <v>0.33846153846153848</v>
      </c>
      <c r="AU2110">
        <f t="shared" si="2325"/>
        <v>0.39298245614035088</v>
      </c>
      <c r="AV2110" s="17">
        <f t="shared" si="2326"/>
        <v>0.1728395061728395</v>
      </c>
      <c r="AW2110" s="17"/>
      <c r="AX2110" s="17"/>
      <c r="AY2110" s="17"/>
      <c r="AZ2110" s="17">
        <v>3</v>
      </c>
      <c r="BA2110" s="24">
        <v>0.5</v>
      </c>
      <c r="BB2110" s="9">
        <v>19</v>
      </c>
      <c r="BC2110" s="9">
        <v>0</v>
      </c>
      <c r="BD2110" s="9">
        <f t="shared" si="2263"/>
        <v>1</v>
      </c>
      <c r="BE2110" s="9" t="s">
        <v>4383</v>
      </c>
      <c r="BF2110" s="9">
        <f t="shared" si="2267"/>
        <v>0</v>
      </c>
      <c r="BG2110" s="9">
        <v>1</v>
      </c>
      <c r="BH2110" s="9">
        <v>5</v>
      </c>
      <c r="BI2110" s="9">
        <v>4</v>
      </c>
      <c r="BJ2110" s="9">
        <v>1</v>
      </c>
      <c r="BK2110" s="9">
        <v>4</v>
      </c>
      <c r="BL2110" s="9">
        <v>2</v>
      </c>
      <c r="BM2110" s="9">
        <v>4</v>
      </c>
      <c r="BN2110" s="9">
        <v>15</v>
      </c>
      <c r="BO2110" s="9">
        <v>5</v>
      </c>
      <c r="BP2110" s="9">
        <v>0</v>
      </c>
      <c r="BQ2110" s="9">
        <f t="shared" si="2313"/>
        <v>0.6</v>
      </c>
      <c r="BR2110" s="9">
        <f t="shared" si="2318"/>
        <v>0</v>
      </c>
      <c r="BS2110" s="34">
        <f t="shared" si="2308"/>
        <v>0.7</v>
      </c>
      <c r="BT2110" s="9"/>
      <c r="BU2110" s="9"/>
      <c r="BV2110" s="9"/>
      <c r="BW2110" s="9"/>
      <c r="BX2110" s="9"/>
      <c r="BY2110" s="9"/>
      <c r="BZ2110" s="22">
        <f t="shared" si="2252"/>
        <v>0</v>
      </c>
      <c r="CA2110" s="22">
        <f t="shared" si="2253"/>
        <v>7</v>
      </c>
      <c r="CB2110" s="22">
        <f t="shared" si="2254"/>
        <v>0.7</v>
      </c>
      <c r="CC2110" s="22">
        <f t="shared" si="2255"/>
        <v>0</v>
      </c>
      <c r="CD2110" s="22">
        <f t="shared" si="2256"/>
        <v>1</v>
      </c>
      <c r="CK2110" s="23">
        <v>0.33333333333333331</v>
      </c>
      <c r="CL2110" s="23">
        <f t="shared" si="2257"/>
        <v>1</v>
      </c>
      <c r="CM2110" s="23">
        <f t="shared" si="2264"/>
        <v>0.39044534412955462</v>
      </c>
      <c r="CN2110" s="23">
        <f t="shared" si="2265"/>
        <v>0.42158624247375398</v>
      </c>
      <c r="CQ2110" s="4">
        <v>3</v>
      </c>
      <c r="CR2110" s="43">
        <f t="shared" si="2314"/>
        <v>16</v>
      </c>
    </row>
    <row r="2111" spans="1:96" ht="11.25" customHeight="1">
      <c r="A2111" s="9">
        <v>20</v>
      </c>
      <c r="B2111" s="9">
        <v>1</v>
      </c>
      <c r="C2111" s="9" t="str">
        <f t="shared" si="2288"/>
        <v>40</v>
      </c>
      <c r="D2111" s="10" t="s">
        <v>4262</v>
      </c>
      <c r="E2111" s="9">
        <v>18</v>
      </c>
      <c r="F2111" s="9">
        <v>1</v>
      </c>
      <c r="G2111" s="9">
        <v>0</v>
      </c>
      <c r="H2111" s="9">
        <v>0</v>
      </c>
      <c r="I2111" s="9">
        <v>0</v>
      </c>
      <c r="J2111" s="9">
        <v>1</v>
      </c>
      <c r="K2111" s="11">
        <v>25</v>
      </c>
      <c r="L2111" s="9">
        <v>50</v>
      </c>
      <c r="M2111" s="9">
        <v>3</v>
      </c>
      <c r="N2111" s="9"/>
      <c r="O2111" s="17"/>
      <c r="P2111" s="17">
        <f t="shared" si="2258"/>
        <v>0</v>
      </c>
      <c r="Q2111" s="9">
        <v>13</v>
      </c>
      <c r="R2111" s="9"/>
      <c r="S2111" s="9">
        <v>0.23076923076923078</v>
      </c>
      <c r="T2111" s="9">
        <v>63</v>
      </c>
      <c r="U2111" s="9">
        <v>25</v>
      </c>
      <c r="V2111" s="11">
        <v>21</v>
      </c>
      <c r="W2111" s="11">
        <f t="shared" si="2315"/>
        <v>38</v>
      </c>
      <c r="X2111" s="17">
        <f t="shared" si="2266"/>
        <v>21</v>
      </c>
      <c r="Y2111" s="17"/>
      <c r="Z2111" s="9">
        <v>19</v>
      </c>
      <c r="AA2111" s="9"/>
      <c r="AB2111" s="17"/>
      <c r="AC2111" s="17">
        <f t="shared" si="2309"/>
        <v>38</v>
      </c>
      <c r="AD2111" s="17">
        <f t="shared" si="2251"/>
        <v>0.5</v>
      </c>
      <c r="AE2111" s="17">
        <v>0.2638888888888889</v>
      </c>
      <c r="AF2111" s="17">
        <f t="shared" si="2259"/>
        <v>26</v>
      </c>
      <c r="AG2111" s="17"/>
      <c r="AH2111" s="9">
        <v>75</v>
      </c>
      <c r="AI2111" s="9"/>
      <c r="AJ2111" s="9"/>
      <c r="AK2111" s="9"/>
      <c r="AL2111" s="9">
        <v>0.46153846153846156</v>
      </c>
      <c r="AM2111" s="9">
        <f t="shared" si="2316"/>
        <v>0.46153846153846156</v>
      </c>
      <c r="AN2111" s="9">
        <v>0.5</v>
      </c>
      <c r="AO2111" s="9">
        <f t="shared" si="2317"/>
        <v>0.55789473684210522</v>
      </c>
      <c r="AP2111" s="9">
        <v>0.23466666666666675</v>
      </c>
      <c r="AQ2111" s="9">
        <f>+AVERAGE(AL2094:AL2103)</f>
        <v>0.39044534412955462</v>
      </c>
      <c r="AR2111" s="9">
        <f>+AVERAGE(AO2094:AO2103)</f>
        <v>0.42158624247375398</v>
      </c>
      <c r="AS2111" s="17">
        <f t="shared" si="2321"/>
        <v>32</v>
      </c>
      <c r="AT2111" s="17">
        <f t="shared" si="2282"/>
        <v>0.35</v>
      </c>
      <c r="AU2111">
        <f t="shared" si="2325"/>
        <v>0.23333333333333334</v>
      </c>
      <c r="AV2111" s="17">
        <f t="shared" si="2326"/>
        <v>0.11555555555555555</v>
      </c>
      <c r="AW2111" s="17"/>
      <c r="AX2111" s="17"/>
      <c r="AY2111" s="17"/>
      <c r="AZ2111" s="17">
        <v>3</v>
      </c>
      <c r="BA2111" s="24">
        <v>0.5</v>
      </c>
      <c r="BB2111" s="9">
        <v>19</v>
      </c>
      <c r="BC2111" s="9">
        <v>0</v>
      </c>
      <c r="BD2111" s="9">
        <f t="shared" si="2263"/>
        <v>1</v>
      </c>
      <c r="BE2111" s="9" t="s">
        <v>4383</v>
      </c>
      <c r="BF2111" s="9">
        <f t="shared" si="2267"/>
        <v>0</v>
      </c>
      <c r="BG2111" s="9">
        <v>1</v>
      </c>
      <c r="BH2111" s="9">
        <v>5</v>
      </c>
      <c r="BI2111" s="9">
        <v>4</v>
      </c>
      <c r="BJ2111" s="9">
        <v>1</v>
      </c>
      <c r="BK2111" s="9">
        <v>4</v>
      </c>
      <c r="BL2111" s="9">
        <v>2</v>
      </c>
      <c r="BM2111" s="9">
        <v>4</v>
      </c>
      <c r="BN2111" s="9">
        <v>15</v>
      </c>
      <c r="BO2111" s="9">
        <v>5</v>
      </c>
      <c r="BP2111" s="9">
        <v>0</v>
      </c>
      <c r="BQ2111" s="9">
        <f t="shared" si="2313"/>
        <v>0.6</v>
      </c>
      <c r="BR2111" s="9">
        <f t="shared" si="2318"/>
        <v>0</v>
      </c>
      <c r="BS2111" s="34">
        <f t="shared" si="2308"/>
        <v>0.7</v>
      </c>
      <c r="BT2111" s="9"/>
      <c r="BU2111" s="9"/>
      <c r="BV2111" s="9"/>
      <c r="BW2111" s="9"/>
      <c r="BX2111" s="9"/>
      <c r="BY2111" s="9"/>
      <c r="BZ2111" s="22">
        <f t="shared" si="2252"/>
        <v>0</v>
      </c>
      <c r="CA2111" s="22">
        <f t="shared" si="2253"/>
        <v>8</v>
      </c>
      <c r="CB2111" s="22">
        <f t="shared" si="2254"/>
        <v>0.7</v>
      </c>
      <c r="CC2111" s="22">
        <f t="shared" si="2255"/>
        <v>0</v>
      </c>
      <c r="CD2111" s="22">
        <f t="shared" si="2256"/>
        <v>1</v>
      </c>
      <c r="CK2111" s="23">
        <v>0.2638888888888889</v>
      </c>
      <c r="CL2111" s="23">
        <f t="shared" si="2257"/>
        <v>1</v>
      </c>
      <c r="CM2111" s="23">
        <f t="shared" si="2264"/>
        <v>0.39044534412955462</v>
      </c>
      <c r="CN2111" s="23">
        <f t="shared" si="2265"/>
        <v>0.42158624247375398</v>
      </c>
      <c r="CQ2111" s="4">
        <v>2</v>
      </c>
      <c r="CR2111" s="43">
        <f t="shared" si="2314"/>
        <v>19</v>
      </c>
    </row>
    <row r="2112" spans="1:96" ht="11.25" customHeight="1">
      <c r="A2112" s="9">
        <v>20</v>
      </c>
      <c r="B2112" s="9">
        <v>1</v>
      </c>
      <c r="C2112" s="9" t="str">
        <f t="shared" si="2288"/>
        <v>40</v>
      </c>
      <c r="D2112" s="10" t="s">
        <v>4262</v>
      </c>
      <c r="E2112" s="9">
        <v>19</v>
      </c>
      <c r="F2112" s="9">
        <v>1</v>
      </c>
      <c r="G2112" s="9">
        <v>0</v>
      </c>
      <c r="H2112" s="9">
        <v>0</v>
      </c>
      <c r="I2112" s="9">
        <v>0</v>
      </c>
      <c r="J2112" s="9">
        <v>1</v>
      </c>
      <c r="K2112" s="11">
        <v>25</v>
      </c>
      <c r="L2112" s="9">
        <v>38</v>
      </c>
      <c r="M2112" s="9">
        <v>1</v>
      </c>
      <c r="N2112" s="9"/>
      <c r="O2112" s="17"/>
      <c r="P2112" s="17">
        <f t="shared" si="2258"/>
        <v>0</v>
      </c>
      <c r="Q2112" s="9">
        <v>23</v>
      </c>
      <c r="R2112" s="9"/>
      <c r="S2112" s="9">
        <v>4.3478260869565216E-2</v>
      </c>
      <c r="T2112" s="9">
        <v>61</v>
      </c>
      <c r="U2112" s="9">
        <v>20</v>
      </c>
      <c r="V2112" s="11">
        <v>29</v>
      </c>
      <c r="W2112" s="11">
        <f t="shared" si="2315"/>
        <v>21</v>
      </c>
      <c r="X2112" s="17">
        <f t="shared" si="2266"/>
        <v>20</v>
      </c>
      <c r="Y2112" s="17"/>
      <c r="Z2112" s="9">
        <v>15</v>
      </c>
      <c r="AA2112" s="9"/>
      <c r="AB2112" s="17"/>
      <c r="AC2112" s="17">
        <f t="shared" si="2309"/>
        <v>45</v>
      </c>
      <c r="AD2112" s="17">
        <f t="shared" si="2251"/>
        <v>0.33333333333333331</v>
      </c>
      <c r="AE2112" s="17">
        <v>0.5</v>
      </c>
      <c r="AF2112" s="17">
        <f t="shared" si="2259"/>
        <v>24</v>
      </c>
      <c r="AG2112" s="17"/>
      <c r="AH2112" s="9">
        <v>72</v>
      </c>
      <c r="AI2112" s="9"/>
      <c r="AJ2112" s="9"/>
      <c r="AK2112" s="9"/>
      <c r="AL2112" s="9">
        <v>0.5043478260869565</v>
      </c>
      <c r="AM2112" s="9">
        <f t="shared" si="2316"/>
        <v>0.5043478260869565</v>
      </c>
      <c r="AN2112" s="9">
        <v>0.33333333333333331</v>
      </c>
      <c r="AO2112" s="9">
        <f t="shared" si="2317"/>
        <v>0.4</v>
      </c>
      <c r="AP2112" s="9">
        <v>0.20555555555555555</v>
      </c>
      <c r="AQ2112" s="9">
        <f>+AVERAGE(AL2094:AL2103)</f>
        <v>0.39044534412955462</v>
      </c>
      <c r="AR2112" s="9">
        <f>+AVERAGE(AO2094:AO2103)</f>
        <v>0.42158624247375398</v>
      </c>
      <c r="AS2112" s="17">
        <f t="shared" si="2321"/>
        <v>13</v>
      </c>
      <c r="AT2112" s="17">
        <f t="shared" si="2282"/>
        <v>0.46153846153846156</v>
      </c>
      <c r="AU2112">
        <f t="shared" si="2325"/>
        <v>0.55789473684210522</v>
      </c>
      <c r="AV2112" s="17">
        <f t="shared" si="2326"/>
        <v>0.23466666666666675</v>
      </c>
      <c r="AW2112" s="17"/>
      <c r="AX2112" s="17"/>
      <c r="AY2112" s="17"/>
      <c r="AZ2112" s="17">
        <v>3</v>
      </c>
      <c r="BA2112" s="24">
        <v>0.5</v>
      </c>
      <c r="BB2112" s="9">
        <v>19</v>
      </c>
      <c r="BC2112" s="9">
        <v>0</v>
      </c>
      <c r="BD2112" s="9">
        <f t="shared" si="2263"/>
        <v>1</v>
      </c>
      <c r="BE2112" s="9" t="s">
        <v>4383</v>
      </c>
      <c r="BF2112" s="9">
        <f t="shared" si="2267"/>
        <v>0</v>
      </c>
      <c r="BG2112" s="9">
        <v>1</v>
      </c>
      <c r="BH2112" s="9">
        <v>5</v>
      </c>
      <c r="BI2112" s="9">
        <v>4</v>
      </c>
      <c r="BJ2112" s="9">
        <v>1</v>
      </c>
      <c r="BK2112" s="9">
        <v>4</v>
      </c>
      <c r="BL2112" s="9">
        <v>2</v>
      </c>
      <c r="BM2112" s="9">
        <v>4</v>
      </c>
      <c r="BN2112" s="9">
        <v>15</v>
      </c>
      <c r="BO2112" s="9">
        <v>5</v>
      </c>
      <c r="BP2112" s="9">
        <v>0</v>
      </c>
      <c r="BQ2112" s="9">
        <f t="shared" si="2313"/>
        <v>0.6</v>
      </c>
      <c r="BR2112" s="9">
        <f t="shared" si="2318"/>
        <v>0</v>
      </c>
      <c r="BS2112" s="34">
        <f t="shared" si="2308"/>
        <v>0.7</v>
      </c>
      <c r="BT2112" s="9"/>
      <c r="BU2112" s="9"/>
      <c r="BV2112" s="9"/>
      <c r="BW2112" s="9"/>
      <c r="BX2112" s="9"/>
      <c r="BY2112" s="9"/>
      <c r="BZ2112" s="22">
        <f t="shared" si="2252"/>
        <v>0</v>
      </c>
      <c r="CA2112" s="22">
        <f t="shared" si="2253"/>
        <v>9</v>
      </c>
      <c r="CB2112" s="22">
        <f t="shared" si="2254"/>
        <v>0.7</v>
      </c>
      <c r="CC2112" s="22">
        <f t="shared" si="2255"/>
        <v>0</v>
      </c>
      <c r="CD2112" s="22">
        <f t="shared" si="2256"/>
        <v>1</v>
      </c>
      <c r="CK2112" s="23">
        <v>0.5</v>
      </c>
      <c r="CL2112" s="23">
        <f t="shared" si="2257"/>
        <v>1</v>
      </c>
      <c r="CM2112" s="23">
        <f t="shared" si="2264"/>
        <v>0.39044534412955462</v>
      </c>
      <c r="CN2112" s="23">
        <f t="shared" si="2265"/>
        <v>0.42158624247375398</v>
      </c>
      <c r="CQ2112" s="4">
        <v>4</v>
      </c>
      <c r="CR2112" s="43">
        <f t="shared" si="2314"/>
        <v>19</v>
      </c>
    </row>
    <row r="2113" spans="1:96" ht="11.25" customHeight="1">
      <c r="A2113" s="9">
        <v>20</v>
      </c>
      <c r="B2113" s="9">
        <v>1</v>
      </c>
      <c r="C2113" s="9" t="str">
        <f t="shared" si="2288"/>
        <v>40</v>
      </c>
      <c r="D2113" s="10" t="s">
        <v>4262</v>
      </c>
      <c r="E2113" s="9">
        <v>20</v>
      </c>
      <c r="F2113" s="9">
        <v>1</v>
      </c>
      <c r="G2113" s="9">
        <v>0</v>
      </c>
      <c r="H2113" s="9">
        <v>0</v>
      </c>
      <c r="I2113" s="9">
        <v>0</v>
      </c>
      <c r="J2113" s="9">
        <v>1</v>
      </c>
      <c r="K2113" s="11">
        <v>25</v>
      </c>
      <c r="L2113" s="9">
        <v>36</v>
      </c>
      <c r="M2113" s="9">
        <v>10</v>
      </c>
      <c r="N2113" s="17">
        <f>SUM(M2104:M2113)</f>
        <v>59</v>
      </c>
      <c r="O2113" s="17"/>
      <c r="P2113" s="17">
        <f t="shared" si="2258"/>
        <v>1</v>
      </c>
      <c r="Q2113" s="9">
        <v>30</v>
      </c>
      <c r="R2113" s="9"/>
      <c r="S2113" s="9">
        <v>0.33333333333333331</v>
      </c>
      <c r="T2113" s="9">
        <v>66</v>
      </c>
      <c r="U2113" s="9">
        <v>30</v>
      </c>
      <c r="V2113" s="11">
        <v>39</v>
      </c>
      <c r="W2113" s="11">
        <f t="shared" si="2315"/>
        <v>29</v>
      </c>
      <c r="X2113" s="17">
        <f t="shared" si="2266"/>
        <v>30</v>
      </c>
      <c r="Y2113" s="17"/>
      <c r="Z2113" s="9">
        <v>19</v>
      </c>
      <c r="AA2113" s="17">
        <f>SUM(Z2104:Z2113)</f>
        <v>187</v>
      </c>
      <c r="AB2113" s="17"/>
      <c r="AC2113" s="17">
        <f t="shared" si="2309"/>
        <v>60</v>
      </c>
      <c r="AD2113" s="17">
        <f t="shared" si="2251"/>
        <v>0.31666666666666665</v>
      </c>
      <c r="AE2113" s="17">
        <v>0.33333333333333331</v>
      </c>
      <c r="AF2113" s="17">
        <f t="shared" si="2259"/>
        <v>19</v>
      </c>
      <c r="AG2113" s="17">
        <f>+SUM(AF2104:AF2113)</f>
        <v>228</v>
      </c>
      <c r="AH2113" s="9">
        <v>80</v>
      </c>
      <c r="AI2113" s="9"/>
      <c r="AJ2113" s="9"/>
      <c r="AK2113" s="9"/>
      <c r="AL2113" s="9">
        <v>0.39999999999999997</v>
      </c>
      <c r="AM2113" s="9">
        <f t="shared" si="2316"/>
        <v>0.4</v>
      </c>
      <c r="AN2113" s="9">
        <v>0.31666666666666665</v>
      </c>
      <c r="AO2113" s="9">
        <f t="shared" si="2317"/>
        <v>0.35333333333333333</v>
      </c>
      <c r="AP2113" s="9">
        <v>0.11499999999999999</v>
      </c>
      <c r="AQ2113" s="9">
        <f>+AVERAGE(AL2094:AL2103)</f>
        <v>0.39044534412955462</v>
      </c>
      <c r="AR2113" s="9">
        <f>+AVERAGE(AO2094:AO2103)</f>
        <v>0.42158624247375398</v>
      </c>
      <c r="AS2113" s="17">
        <f t="shared" si="2321"/>
        <v>23</v>
      </c>
      <c r="AT2113" s="17">
        <f t="shared" si="2282"/>
        <v>0.5043478260869565</v>
      </c>
      <c r="AU2113">
        <f t="shared" si="2325"/>
        <v>0.4</v>
      </c>
      <c r="AV2113" s="17">
        <f t="shared" si="2326"/>
        <v>0.20555555555555555</v>
      </c>
      <c r="AW2113" s="17"/>
      <c r="AX2113" s="17"/>
      <c r="AY2113" s="17"/>
      <c r="AZ2113" s="17">
        <v>3</v>
      </c>
      <c r="BA2113" s="24">
        <v>0.5</v>
      </c>
      <c r="BB2113" s="9">
        <v>19</v>
      </c>
      <c r="BC2113" s="9">
        <v>0</v>
      </c>
      <c r="BD2113" s="9">
        <f t="shared" si="2263"/>
        <v>1</v>
      </c>
      <c r="BE2113" s="9" t="s">
        <v>4383</v>
      </c>
      <c r="BF2113" s="9">
        <f t="shared" si="2267"/>
        <v>0</v>
      </c>
      <c r="BG2113" s="9">
        <v>1</v>
      </c>
      <c r="BH2113" s="9">
        <v>5</v>
      </c>
      <c r="BI2113" s="9">
        <v>4</v>
      </c>
      <c r="BJ2113" s="9">
        <v>1</v>
      </c>
      <c r="BK2113" s="9">
        <v>4</v>
      </c>
      <c r="BL2113" s="9">
        <v>2</v>
      </c>
      <c r="BM2113" s="9">
        <v>4</v>
      </c>
      <c r="BN2113" s="9">
        <v>15</v>
      </c>
      <c r="BO2113" s="9">
        <v>5</v>
      </c>
      <c r="BP2113" s="9">
        <v>0</v>
      </c>
      <c r="BQ2113" s="9">
        <f t="shared" si="2313"/>
        <v>0.6</v>
      </c>
      <c r="BR2113" s="9">
        <f t="shared" si="2318"/>
        <v>0.2</v>
      </c>
      <c r="BS2113" s="34">
        <f t="shared" si="2308"/>
        <v>0.7</v>
      </c>
      <c r="BT2113" s="9">
        <f>SUM(AH2104:AH2113)</f>
        <v>820</v>
      </c>
      <c r="BU2113" s="9"/>
      <c r="BV2113" s="9"/>
      <c r="BW2113" s="9">
        <f>SUM(AF2104:AF2113)</f>
        <v>228</v>
      </c>
      <c r="BX2113" s="9"/>
      <c r="BY2113" s="9">
        <f t="shared" ref="BY2113" si="2327">SUM(BW2103,BW2113)</f>
        <v>451</v>
      </c>
      <c r="BZ2113" s="22">
        <f t="shared" si="2252"/>
        <v>0</v>
      </c>
      <c r="CA2113" s="22">
        <f t="shared" si="2253"/>
        <v>10</v>
      </c>
      <c r="CB2113" s="22">
        <f t="shared" si="2254"/>
        <v>0.7</v>
      </c>
      <c r="CC2113" s="22">
        <f t="shared" si="2255"/>
        <v>0</v>
      </c>
      <c r="CD2113" s="22">
        <f t="shared" si="2256"/>
        <v>1</v>
      </c>
      <c r="CK2113" s="23">
        <v>0.33333333333333331</v>
      </c>
      <c r="CL2113" s="23">
        <f t="shared" si="2257"/>
        <v>1</v>
      </c>
      <c r="CM2113" s="23">
        <f t="shared" si="2264"/>
        <v>0.39044534412955462</v>
      </c>
      <c r="CN2113" s="23">
        <f t="shared" si="2265"/>
        <v>0.42158624247375398</v>
      </c>
      <c r="CQ2113" s="4">
        <v>4</v>
      </c>
      <c r="CR2113" s="43">
        <f t="shared" si="2314"/>
        <v>12</v>
      </c>
    </row>
    <row r="2114" spans="1:96" ht="11.25" customHeight="1">
      <c r="A2114" s="9">
        <v>20</v>
      </c>
      <c r="B2114" s="9">
        <v>2</v>
      </c>
      <c r="C2114" s="9" t="str">
        <f t="shared" si="2288"/>
        <v>26</v>
      </c>
      <c r="D2114" s="10" t="s">
        <v>4263</v>
      </c>
      <c r="E2114" s="9">
        <v>-2</v>
      </c>
      <c r="F2114" s="9">
        <v>1</v>
      </c>
      <c r="G2114" s="9">
        <v>0</v>
      </c>
      <c r="H2114" s="9">
        <v>0</v>
      </c>
      <c r="I2114" s="9">
        <v>0</v>
      </c>
      <c r="J2114" s="9">
        <v>0</v>
      </c>
      <c r="K2114" s="11">
        <v>25</v>
      </c>
      <c r="L2114" s="9">
        <v>50</v>
      </c>
      <c r="M2114" s="9">
        <v>7</v>
      </c>
      <c r="N2114" s="9"/>
      <c r="O2114" s="17"/>
      <c r="P2114" s="17">
        <f t="shared" si="2258"/>
        <v>1</v>
      </c>
      <c r="Q2114" s="9">
        <v>35</v>
      </c>
      <c r="R2114" s="9"/>
      <c r="S2114" s="9">
        <v>0.2</v>
      </c>
      <c r="T2114" s="9">
        <v>85</v>
      </c>
      <c r="U2114" s="9">
        <v>40</v>
      </c>
      <c r="V2114" s="11">
        <v>30</v>
      </c>
      <c r="W2114" s="18"/>
      <c r="X2114" s="17">
        <f t="shared" si="2266"/>
        <v>30</v>
      </c>
      <c r="Y2114" s="17"/>
      <c r="Z2114" s="9">
        <v>10</v>
      </c>
      <c r="AA2114" s="9"/>
      <c r="AB2114" s="17"/>
      <c r="AC2114" s="17">
        <f>AC2092</f>
        <v>43</v>
      </c>
      <c r="AD2114" s="17">
        <f t="shared" ref="AD2114:AD2177" si="2328">+IF(AC2114&gt;0,Z2114/AC2114,"")</f>
        <v>0.23255813953488372</v>
      </c>
      <c r="AE2114" s="17"/>
      <c r="AF2114" s="17">
        <f t="shared" si="2259"/>
        <v>13</v>
      </c>
      <c r="AG2114" s="17"/>
      <c r="AH2114" s="9">
        <v>58</v>
      </c>
      <c r="AI2114" s="9"/>
      <c r="AJ2114" s="9"/>
      <c r="AK2114" s="9"/>
      <c r="AL2114" s="9">
        <v>0</v>
      </c>
      <c r="AM2114" s="9"/>
      <c r="AN2114" s="9">
        <v>0.23255813953488372</v>
      </c>
      <c r="AO2114" s="9"/>
      <c r="AP2114" s="9">
        <v>0.35172413793103452</v>
      </c>
      <c r="AQ2114" s="22"/>
      <c r="AR2114" s="22"/>
      <c r="AS2114" s="17"/>
      <c r="AT2114" s="17"/>
      <c r="AU2114" s="17"/>
      <c r="AV2114" s="17"/>
      <c r="AW2114" s="17"/>
      <c r="AX2114" s="17"/>
      <c r="AY2114" s="17"/>
      <c r="AZ2114" s="17">
        <v>5</v>
      </c>
      <c r="BA2114" s="24">
        <v>0.83333333333333337</v>
      </c>
      <c r="BB2114" s="9">
        <v>19</v>
      </c>
      <c r="BC2114" s="9">
        <v>0</v>
      </c>
      <c r="BD2114" s="9">
        <f t="shared" si="2263"/>
        <v>1</v>
      </c>
      <c r="BE2114" s="9" t="s">
        <v>4383</v>
      </c>
      <c r="BF2114" s="9">
        <f t="shared" si="2267"/>
        <v>0</v>
      </c>
      <c r="BG2114" s="9">
        <v>1</v>
      </c>
      <c r="BH2114" s="9">
        <v>5</v>
      </c>
      <c r="BI2114" s="9">
        <v>5</v>
      </c>
      <c r="BJ2114" s="9">
        <v>1</v>
      </c>
      <c r="BK2114" s="9">
        <v>1</v>
      </c>
      <c r="BL2114" s="9">
        <v>4</v>
      </c>
      <c r="BM2114" s="9">
        <v>4</v>
      </c>
      <c r="BN2114" s="9">
        <v>0</v>
      </c>
      <c r="BO2114" s="9">
        <v>10</v>
      </c>
      <c r="BP2114" s="9" t="s">
        <v>4490</v>
      </c>
      <c r="BQ2114" s="22"/>
      <c r="BR2114" s="34">
        <f>BR2092</f>
        <v>0</v>
      </c>
      <c r="BS2114" s="34">
        <f>BS2092</f>
        <v>0.7</v>
      </c>
      <c r="BT2114" s="22"/>
      <c r="BU2114" s="22"/>
      <c r="BV2114" s="22"/>
      <c r="BW2114" s="22"/>
      <c r="BX2114" s="22"/>
      <c r="BY2114" s="22"/>
      <c r="BZ2114" s="22">
        <f t="shared" ref="BZ2114:BZ2177" si="2329">+IF(AND(E2114&gt;0,E2114&lt;11),E2114,0)</f>
        <v>0</v>
      </c>
      <c r="CA2114" s="22">
        <f t="shared" ref="CA2114:CA2177" si="2330">+IF(AND(E2114&gt;10,E2114&lt;21),E2114-10,0)</f>
        <v>0</v>
      </c>
      <c r="CB2114" s="22">
        <f t="shared" ref="CB2114:CB2177" si="2331">+IF(E2114&gt;10,BS2114,0)</f>
        <v>0</v>
      </c>
      <c r="CC2114" s="22">
        <f t="shared" ref="CC2114:CC2177" si="2332">+IF(E2114&lt;11,BS2114,0)</f>
        <v>0.7</v>
      </c>
      <c r="CD2114" s="22">
        <f t="shared" ref="CD2114:CD2177" si="2333">+IF(E2114&gt;10,1,0)</f>
        <v>0</v>
      </c>
      <c r="CK2114" s="23" t="s">
        <v>2085</v>
      </c>
      <c r="CL2114" s="23">
        <f t="shared" ref="CL2114:CL2177" si="2334">+IF(F2114&gt;=0,F2114*B2114,"")</f>
        <v>2</v>
      </c>
      <c r="CM2114" s="23" t="str">
        <f t="shared" si="2264"/>
        <v/>
      </c>
      <c r="CN2114" s="23" t="str">
        <f t="shared" si="2265"/>
        <v/>
      </c>
      <c r="CQ2114" s="4">
        <v>1</v>
      </c>
    </row>
    <row r="2115" spans="1:96" ht="11.25" customHeight="1">
      <c r="A2115" s="9">
        <v>20</v>
      </c>
      <c r="B2115" s="9">
        <v>2</v>
      </c>
      <c r="C2115" s="9" t="str">
        <f t="shared" si="2288"/>
        <v>26</v>
      </c>
      <c r="D2115" s="10" t="s">
        <v>4263</v>
      </c>
      <c r="E2115" s="9">
        <v>-1</v>
      </c>
      <c r="F2115" s="9">
        <v>1</v>
      </c>
      <c r="G2115" s="9">
        <v>0</v>
      </c>
      <c r="H2115" s="9">
        <v>0</v>
      </c>
      <c r="I2115" s="9">
        <v>0</v>
      </c>
      <c r="J2115" s="9">
        <v>0</v>
      </c>
      <c r="K2115" s="11">
        <v>25</v>
      </c>
      <c r="L2115" s="9">
        <v>60</v>
      </c>
      <c r="M2115" s="9">
        <v>10</v>
      </c>
      <c r="N2115" s="9"/>
      <c r="O2115" s="17"/>
      <c r="P2115" s="17">
        <f t="shared" ref="P2115:P2178" si="2335">+IF(M2115&lt;5,0,IF(M2115&gt;5,1,2))</f>
        <v>1</v>
      </c>
      <c r="Q2115" s="9">
        <v>50</v>
      </c>
      <c r="R2115" s="9"/>
      <c r="S2115" s="9">
        <v>0.2</v>
      </c>
      <c r="T2115" s="9">
        <v>100</v>
      </c>
      <c r="U2115" s="9">
        <v>40</v>
      </c>
      <c r="V2115" s="11">
        <v>30</v>
      </c>
      <c r="W2115" s="11">
        <f>V2114</f>
        <v>30</v>
      </c>
      <c r="X2115" s="17">
        <f t="shared" si="2266"/>
        <v>30</v>
      </c>
      <c r="Y2115" s="17"/>
      <c r="Z2115" s="9">
        <v>18</v>
      </c>
      <c r="AA2115" s="9"/>
      <c r="AB2115" s="17"/>
      <c r="AC2115" s="17">
        <f t="shared" ref="AC2115:AC2178" si="2336">AC2093</f>
        <v>46</v>
      </c>
      <c r="AD2115" s="17">
        <f t="shared" si="2328"/>
        <v>0.39130434782608697</v>
      </c>
      <c r="AE2115" s="17">
        <v>0.23255813953488372</v>
      </c>
      <c r="AF2115" s="17">
        <f t="shared" ref="AF2115:AF2178" si="2337">10-M2115+Z2115</f>
        <v>18</v>
      </c>
      <c r="AG2115" s="17"/>
      <c r="AH2115" s="9">
        <v>46</v>
      </c>
      <c r="AI2115" s="9"/>
      <c r="AJ2115" s="9"/>
      <c r="AK2115" s="9"/>
      <c r="AL2115" s="9">
        <v>0</v>
      </c>
      <c r="AM2115" s="9"/>
      <c r="AN2115" s="9">
        <v>0.39130434782608697</v>
      </c>
      <c r="AO2115" s="9"/>
      <c r="AP2115" s="9">
        <v>0.4695652173913043</v>
      </c>
      <c r="AQ2115" s="9"/>
      <c r="AR2115" s="9"/>
      <c r="AS2115" s="17">
        <f>+Q2114</f>
        <v>35</v>
      </c>
      <c r="AT2115" s="17">
        <f t="shared" ref="AT2115" si="2338">+AL2114</f>
        <v>0</v>
      </c>
      <c r="AU2115" s="17">
        <f t="shared" ref="AU2115" si="2339">+AN2114</f>
        <v>0.23255813953488372</v>
      </c>
      <c r="AV2115" s="17">
        <f t="shared" ref="AV2115" si="2340">+AP2114</f>
        <v>0.35172413793103452</v>
      </c>
      <c r="AW2115" s="17"/>
      <c r="AX2115" s="17"/>
      <c r="AY2115" s="17"/>
      <c r="AZ2115" s="17">
        <v>5</v>
      </c>
      <c r="BA2115" s="24">
        <v>0.83333333333333337</v>
      </c>
      <c r="BB2115" s="9">
        <v>19</v>
      </c>
      <c r="BC2115" s="9">
        <v>0</v>
      </c>
      <c r="BD2115" s="9">
        <f t="shared" ref="BD2115:BD2178" si="2341">IF(BC2115=0, 1, 0)</f>
        <v>1</v>
      </c>
      <c r="BE2115" s="9" t="s">
        <v>4383</v>
      </c>
      <c r="BF2115" s="9">
        <f t="shared" si="2267"/>
        <v>0</v>
      </c>
      <c r="BG2115" s="9">
        <v>1</v>
      </c>
      <c r="BH2115" s="9">
        <v>5</v>
      </c>
      <c r="BI2115" s="9">
        <v>5</v>
      </c>
      <c r="BJ2115" s="9">
        <v>1</v>
      </c>
      <c r="BK2115" s="9">
        <v>1</v>
      </c>
      <c r="BL2115" s="9">
        <v>4</v>
      </c>
      <c r="BM2115" s="9">
        <v>4</v>
      </c>
      <c r="BN2115" s="9">
        <v>0</v>
      </c>
      <c r="BO2115" s="9">
        <v>10</v>
      </c>
      <c r="BP2115" s="9" t="s">
        <v>4490</v>
      </c>
      <c r="BQ2115" s="9">
        <f t="shared" ref="BQ2115" si="2342">SUM(BD2115,BD2137,BD2159,BD2181,BD2203)/5</f>
        <v>0.6</v>
      </c>
      <c r="BR2115" s="34">
        <f t="shared" ref="BR2115:BS2130" si="2343">BR2093</f>
        <v>0</v>
      </c>
      <c r="BS2115" s="34">
        <f t="shared" si="2343"/>
        <v>0.7</v>
      </c>
      <c r="BT2115" s="9"/>
      <c r="BU2115" s="9"/>
      <c r="BV2115" s="9"/>
      <c r="BW2115" s="9"/>
      <c r="BX2115" s="9"/>
      <c r="BY2115" s="9"/>
      <c r="BZ2115" s="22">
        <f t="shared" si="2329"/>
        <v>0</v>
      </c>
      <c r="CA2115" s="22">
        <f t="shared" si="2330"/>
        <v>0</v>
      </c>
      <c r="CB2115" s="22">
        <f t="shared" si="2331"/>
        <v>0</v>
      </c>
      <c r="CC2115" s="22">
        <f t="shared" si="2332"/>
        <v>0.7</v>
      </c>
      <c r="CD2115" s="22">
        <f t="shared" si="2333"/>
        <v>0</v>
      </c>
      <c r="CK2115" s="23">
        <v>0.46511627906976744</v>
      </c>
      <c r="CL2115" s="23">
        <f t="shared" si="2334"/>
        <v>2</v>
      </c>
      <c r="CM2115" s="23" t="str">
        <f t="shared" ref="CM2115:CM2178" si="2344">+IF(AQ2115&gt;0, AQ2115*B2115,"")</f>
        <v/>
      </c>
      <c r="CN2115" s="23" t="str">
        <f t="shared" ref="CN2115:CN2178" si="2345">+IF(AR2115&gt;0, AR2115*B2115,"")</f>
        <v/>
      </c>
      <c r="CQ2115" s="4">
        <v>1</v>
      </c>
    </row>
    <row r="2116" spans="1:96" ht="11.25" customHeight="1">
      <c r="A2116" s="9">
        <v>20</v>
      </c>
      <c r="B2116" s="9">
        <v>2</v>
      </c>
      <c r="C2116" s="9" t="str">
        <f t="shared" si="2288"/>
        <v>26</v>
      </c>
      <c r="D2116" s="10" t="s">
        <v>4263</v>
      </c>
      <c r="E2116" s="9">
        <v>1</v>
      </c>
      <c r="F2116" s="9">
        <v>1</v>
      </c>
      <c r="G2116" s="9">
        <v>0</v>
      </c>
      <c r="H2116" s="9">
        <v>0</v>
      </c>
      <c r="I2116" s="9">
        <v>0</v>
      </c>
      <c r="J2116" s="9">
        <v>0</v>
      </c>
      <c r="K2116" s="11">
        <v>25</v>
      </c>
      <c r="L2116" s="9">
        <v>75</v>
      </c>
      <c r="M2116" s="9">
        <v>5</v>
      </c>
      <c r="N2116" s="17">
        <f>SUM(M2116:M2116)</f>
        <v>5</v>
      </c>
      <c r="O2116" s="17"/>
      <c r="P2116" s="17">
        <f t="shared" si="2335"/>
        <v>2</v>
      </c>
      <c r="Q2116" s="9">
        <v>24</v>
      </c>
      <c r="R2116" s="9"/>
      <c r="S2116" s="9">
        <v>0.20833333333333334</v>
      </c>
      <c r="T2116" s="9">
        <v>99</v>
      </c>
      <c r="U2116" s="9">
        <v>40</v>
      </c>
      <c r="V2116" s="11">
        <v>30</v>
      </c>
      <c r="W2116" s="11">
        <f t="shared" ref="W2116:W2135" si="2346">V2115</f>
        <v>30</v>
      </c>
      <c r="X2116" s="17">
        <f t="shared" ref="X2116:X2179" si="2347">+MIN(U2116,V2116)</f>
        <v>30</v>
      </c>
      <c r="Y2116" s="17"/>
      <c r="Z2116" s="9">
        <v>19</v>
      </c>
      <c r="AA2116" s="17">
        <f>SUM(Z2116:Z2116)</f>
        <v>19</v>
      </c>
      <c r="AB2116" s="17"/>
      <c r="AC2116" s="17">
        <f t="shared" si="2336"/>
        <v>44</v>
      </c>
      <c r="AD2116" s="17">
        <f t="shared" si="2328"/>
        <v>0.43181818181818182</v>
      </c>
      <c r="AE2116" s="17">
        <v>0.39130434782608697</v>
      </c>
      <c r="AF2116" s="17">
        <f t="shared" si="2337"/>
        <v>24</v>
      </c>
      <c r="AG2116" s="17"/>
      <c r="AH2116" s="9">
        <v>70</v>
      </c>
      <c r="AI2116" s="9"/>
      <c r="AJ2116" s="9"/>
      <c r="AK2116" s="9"/>
      <c r="AL2116" s="9">
        <v>0.3</v>
      </c>
      <c r="AM2116" s="9"/>
      <c r="AN2116" s="9">
        <v>0.43181818181818182</v>
      </c>
      <c r="AO2116" s="9"/>
      <c r="AP2116" s="9">
        <v>0.36000000000000004</v>
      </c>
      <c r="AQ2116" s="9"/>
      <c r="AR2116" s="9"/>
      <c r="AZ2116">
        <v>5</v>
      </c>
      <c r="BA2116" s="24">
        <v>0.83333333333333337</v>
      </c>
      <c r="BB2116" s="9">
        <v>19</v>
      </c>
      <c r="BC2116" s="9">
        <v>0</v>
      </c>
      <c r="BD2116" s="9">
        <f t="shared" si="2341"/>
        <v>1</v>
      </c>
      <c r="BE2116" s="9" t="s">
        <v>4383</v>
      </c>
      <c r="BF2116" s="9">
        <f t="shared" si="2267"/>
        <v>0</v>
      </c>
      <c r="BG2116" s="9">
        <v>1</v>
      </c>
      <c r="BH2116" s="9">
        <v>5</v>
      </c>
      <c r="BI2116" s="9">
        <v>5</v>
      </c>
      <c r="BJ2116" s="9">
        <v>1</v>
      </c>
      <c r="BK2116" s="9">
        <v>1</v>
      </c>
      <c r="BL2116" s="9">
        <v>4</v>
      </c>
      <c r="BM2116" s="9">
        <v>4</v>
      </c>
      <c r="BN2116" s="9">
        <v>0</v>
      </c>
      <c r="BO2116" s="9">
        <v>10</v>
      </c>
      <c r="BP2116" s="9" t="s">
        <v>4490</v>
      </c>
      <c r="BQ2116" s="9">
        <f t="shared" si="2313"/>
        <v>0.6</v>
      </c>
      <c r="BR2116" s="34">
        <f t="shared" ref="BR2116" si="2348">BR2094</f>
        <v>0</v>
      </c>
      <c r="BS2116" s="34">
        <f t="shared" si="2343"/>
        <v>0.7</v>
      </c>
      <c r="BT2116" s="9"/>
      <c r="BU2116" s="9"/>
      <c r="BV2116" s="9"/>
      <c r="BW2116" s="9"/>
      <c r="BX2116" s="9"/>
      <c r="BY2116" s="9"/>
      <c r="BZ2116" s="22">
        <f t="shared" si="2329"/>
        <v>1</v>
      </c>
      <c r="CA2116" s="22">
        <f t="shared" si="2330"/>
        <v>0</v>
      </c>
      <c r="CB2116" s="22">
        <f t="shared" si="2331"/>
        <v>0</v>
      </c>
      <c r="CC2116" s="22">
        <f t="shared" si="2332"/>
        <v>0.7</v>
      </c>
      <c r="CD2116" s="22">
        <f t="shared" si="2333"/>
        <v>0</v>
      </c>
      <c r="CK2116" s="23">
        <v>0.78260869565217395</v>
      </c>
      <c r="CL2116" s="23">
        <f t="shared" si="2334"/>
        <v>2</v>
      </c>
      <c r="CM2116" s="23" t="str">
        <f t="shared" si="2344"/>
        <v/>
      </c>
      <c r="CN2116" s="23" t="str">
        <f t="shared" si="2345"/>
        <v/>
      </c>
      <c r="CQ2116" s="4">
        <v>1</v>
      </c>
    </row>
    <row r="2117" spans="1:96" ht="11.25" customHeight="1">
      <c r="A2117" s="9">
        <v>20</v>
      </c>
      <c r="B2117" s="9">
        <v>2</v>
      </c>
      <c r="C2117" s="9" t="str">
        <f t="shared" si="2288"/>
        <v>26</v>
      </c>
      <c r="D2117" s="10" t="s">
        <v>4263</v>
      </c>
      <c r="E2117" s="9">
        <v>2</v>
      </c>
      <c r="F2117" s="9">
        <v>1</v>
      </c>
      <c r="G2117" s="9">
        <v>0</v>
      </c>
      <c r="H2117" s="9">
        <v>0</v>
      </c>
      <c r="I2117" s="9">
        <v>0</v>
      </c>
      <c r="J2117" s="9">
        <v>0</v>
      </c>
      <c r="K2117" s="11">
        <v>25</v>
      </c>
      <c r="L2117" s="9">
        <v>74</v>
      </c>
      <c r="M2117" s="9">
        <v>5</v>
      </c>
      <c r="N2117" s="17">
        <f>SUM(M2116:M2117)</f>
        <v>10</v>
      </c>
      <c r="O2117" s="17"/>
      <c r="P2117" s="17">
        <f t="shared" si="2335"/>
        <v>2</v>
      </c>
      <c r="Q2117" s="9">
        <v>19</v>
      </c>
      <c r="R2117" s="9"/>
      <c r="S2117" s="9">
        <v>0.26315789473684209</v>
      </c>
      <c r="T2117" s="9">
        <v>93</v>
      </c>
      <c r="U2117" s="9">
        <v>40</v>
      </c>
      <c r="V2117" s="11">
        <v>30</v>
      </c>
      <c r="W2117" s="11">
        <f t="shared" si="2346"/>
        <v>30</v>
      </c>
      <c r="X2117" s="17">
        <f t="shared" si="2347"/>
        <v>30</v>
      </c>
      <c r="Y2117" s="17"/>
      <c r="Z2117" s="9">
        <v>19</v>
      </c>
      <c r="AA2117" s="17">
        <f>SUM(Z2116:Z2117)</f>
        <v>38</v>
      </c>
      <c r="AB2117" s="17"/>
      <c r="AC2117" s="17">
        <f t="shared" si="2336"/>
        <v>55</v>
      </c>
      <c r="AD2117" s="17">
        <f t="shared" si="2328"/>
        <v>0.34545454545454546</v>
      </c>
      <c r="AE2117" s="17">
        <v>0.43181818181818182</v>
      </c>
      <c r="AF2117" s="17">
        <f t="shared" si="2337"/>
        <v>24</v>
      </c>
      <c r="AG2117" s="17"/>
      <c r="AH2117" s="9">
        <v>86</v>
      </c>
      <c r="AI2117" s="9"/>
      <c r="AJ2117" s="9"/>
      <c r="AK2117" s="9"/>
      <c r="AL2117" s="9">
        <v>0.48421052631578948</v>
      </c>
      <c r="AM2117" s="9"/>
      <c r="AN2117" s="9">
        <v>0.34545454545454546</v>
      </c>
      <c r="AO2117" s="9"/>
      <c r="AP2117" s="9">
        <v>0.20000000000000004</v>
      </c>
      <c r="AQ2117" s="9"/>
      <c r="AR2117" s="9"/>
      <c r="AS2117" s="17">
        <f t="shared" ref="AS2117:AS2135" si="2349">+Q2116</f>
        <v>24</v>
      </c>
      <c r="AT2117" s="17">
        <f t="shared" si="2282"/>
        <v>0.3</v>
      </c>
      <c r="AU2117" s="17">
        <f t="shared" ref="AU2117:AU2125" si="2350">+AN2116</f>
        <v>0.43181818181818182</v>
      </c>
      <c r="AV2117" s="17">
        <f t="shared" ref="AV2117:AV2125" si="2351">+AP2116</f>
        <v>0.36000000000000004</v>
      </c>
      <c r="AW2117" s="17"/>
      <c r="AX2117" s="17"/>
      <c r="AY2117" s="17"/>
      <c r="AZ2117" s="17">
        <v>5</v>
      </c>
      <c r="BA2117" s="24">
        <v>0.83333333333333337</v>
      </c>
      <c r="BB2117" s="9">
        <v>19</v>
      </c>
      <c r="BC2117" s="9">
        <v>0</v>
      </c>
      <c r="BD2117" s="9">
        <f t="shared" si="2341"/>
        <v>1</v>
      </c>
      <c r="BE2117" s="9" t="s">
        <v>4383</v>
      </c>
      <c r="BF2117" s="9">
        <f t="shared" si="2267"/>
        <v>0</v>
      </c>
      <c r="BG2117" s="9">
        <v>1</v>
      </c>
      <c r="BH2117" s="9">
        <v>5</v>
      </c>
      <c r="BI2117" s="9">
        <v>5</v>
      </c>
      <c r="BJ2117" s="9">
        <v>1</v>
      </c>
      <c r="BK2117" s="9">
        <v>1</v>
      </c>
      <c r="BL2117" s="9">
        <v>4</v>
      </c>
      <c r="BM2117" s="9">
        <v>4</v>
      </c>
      <c r="BN2117" s="9">
        <v>0</v>
      </c>
      <c r="BO2117" s="9">
        <v>10</v>
      </c>
      <c r="BP2117" s="9" t="s">
        <v>4490</v>
      </c>
      <c r="BQ2117" s="9">
        <f t="shared" si="2313"/>
        <v>0.6</v>
      </c>
      <c r="BR2117" s="34">
        <f t="shared" ref="BR2117" si="2352">BR2095</f>
        <v>0</v>
      </c>
      <c r="BS2117" s="34">
        <f t="shared" si="2343"/>
        <v>0.7</v>
      </c>
      <c r="BT2117" s="9"/>
      <c r="BU2117" s="9"/>
      <c r="BV2117" s="9"/>
      <c r="BW2117" s="9"/>
      <c r="BX2117" s="9"/>
      <c r="BY2117" s="9"/>
      <c r="BZ2117" s="22">
        <f t="shared" si="2329"/>
        <v>2</v>
      </c>
      <c r="CA2117" s="22">
        <f t="shared" si="2330"/>
        <v>0</v>
      </c>
      <c r="CB2117" s="22">
        <f t="shared" si="2331"/>
        <v>0</v>
      </c>
      <c r="CC2117" s="22">
        <f t="shared" si="2332"/>
        <v>0.7</v>
      </c>
      <c r="CD2117" s="22">
        <f t="shared" si="2333"/>
        <v>0</v>
      </c>
      <c r="CK2117" s="23">
        <v>0.86363636363636365</v>
      </c>
      <c r="CL2117" s="23">
        <f t="shared" si="2334"/>
        <v>2</v>
      </c>
      <c r="CM2117" s="23" t="str">
        <f t="shared" si="2344"/>
        <v/>
      </c>
      <c r="CN2117" s="23" t="str">
        <f t="shared" si="2345"/>
        <v/>
      </c>
      <c r="CQ2117" s="4">
        <v>1</v>
      </c>
    </row>
    <row r="2118" spans="1:96" ht="11.25" customHeight="1">
      <c r="A2118" s="9">
        <v>20</v>
      </c>
      <c r="B2118" s="9">
        <v>2</v>
      </c>
      <c r="C2118" s="9" t="str">
        <f t="shared" si="2288"/>
        <v>26</v>
      </c>
      <c r="D2118" s="10" t="s">
        <v>4263</v>
      </c>
      <c r="E2118" s="9">
        <v>3</v>
      </c>
      <c r="F2118" s="9">
        <v>1</v>
      </c>
      <c r="G2118" s="9">
        <v>0</v>
      </c>
      <c r="H2118" s="9">
        <v>0</v>
      </c>
      <c r="I2118" s="9">
        <v>0</v>
      </c>
      <c r="J2118" s="9">
        <v>0</v>
      </c>
      <c r="K2118" s="11">
        <v>25</v>
      </c>
      <c r="L2118" s="9">
        <v>68</v>
      </c>
      <c r="M2118" s="9">
        <v>6</v>
      </c>
      <c r="N2118" s="17">
        <f>SUM(M2116:M2118)</f>
        <v>16</v>
      </c>
      <c r="O2118" s="17"/>
      <c r="P2118" s="17">
        <f t="shared" si="2335"/>
        <v>1</v>
      </c>
      <c r="Q2118" s="9">
        <v>19</v>
      </c>
      <c r="R2118" s="9"/>
      <c r="S2118" s="9">
        <v>0.31578947368421051</v>
      </c>
      <c r="T2118" s="9">
        <v>87</v>
      </c>
      <c r="U2118" s="9">
        <v>40</v>
      </c>
      <c r="V2118" s="11">
        <v>30</v>
      </c>
      <c r="W2118" s="11">
        <f t="shared" si="2346"/>
        <v>30</v>
      </c>
      <c r="X2118" s="17">
        <f t="shared" si="2347"/>
        <v>30</v>
      </c>
      <c r="Y2118" s="17"/>
      <c r="Z2118" s="9">
        <v>19</v>
      </c>
      <c r="AA2118" s="17">
        <f>SUM(Z2116:Z2118)</f>
        <v>57</v>
      </c>
      <c r="AB2118" s="17"/>
      <c r="AC2118" s="17">
        <f t="shared" si="2336"/>
        <v>53</v>
      </c>
      <c r="AD2118" s="17">
        <f t="shared" si="2328"/>
        <v>0.35849056603773582</v>
      </c>
      <c r="AE2118" s="17">
        <v>0.34545454545454546</v>
      </c>
      <c r="AF2118" s="17">
        <f t="shared" si="2337"/>
        <v>23</v>
      </c>
      <c r="AG2118" s="17"/>
      <c r="AH2118" s="9">
        <v>84</v>
      </c>
      <c r="AI2118" s="9"/>
      <c r="AJ2118" s="9"/>
      <c r="AK2118" s="9"/>
      <c r="AL2118" s="9">
        <v>0.35789473684210527</v>
      </c>
      <c r="AM2118" s="9"/>
      <c r="AN2118" s="9">
        <v>0.35849056603773582</v>
      </c>
      <c r="AO2118" s="9"/>
      <c r="AP2118" s="9">
        <v>0.19523809523809527</v>
      </c>
      <c r="AQ2118" s="9"/>
      <c r="AR2118" s="9"/>
      <c r="AS2118" s="17">
        <f t="shared" si="2349"/>
        <v>19</v>
      </c>
      <c r="AT2118" s="17">
        <f t="shared" si="2282"/>
        <v>0.48421052631578948</v>
      </c>
      <c r="AU2118" s="17">
        <f t="shared" si="2350"/>
        <v>0.34545454545454546</v>
      </c>
      <c r="AV2118" s="17">
        <f t="shared" si="2351"/>
        <v>0.20000000000000004</v>
      </c>
      <c r="AW2118" s="17"/>
      <c r="AX2118" s="17"/>
      <c r="AY2118" s="17"/>
      <c r="AZ2118" s="17">
        <v>5</v>
      </c>
      <c r="BA2118" s="24">
        <v>0.83333333333333337</v>
      </c>
      <c r="BB2118" s="9">
        <v>19</v>
      </c>
      <c r="BC2118" s="9">
        <v>0</v>
      </c>
      <c r="BD2118" s="9">
        <f t="shared" si="2341"/>
        <v>1</v>
      </c>
      <c r="BE2118" s="9" t="s">
        <v>4383</v>
      </c>
      <c r="BF2118" s="9">
        <f t="shared" si="2267"/>
        <v>0</v>
      </c>
      <c r="BG2118" s="9">
        <v>1</v>
      </c>
      <c r="BH2118" s="9">
        <v>5</v>
      </c>
      <c r="BI2118" s="9">
        <v>5</v>
      </c>
      <c r="BJ2118" s="9">
        <v>1</v>
      </c>
      <c r="BK2118" s="9">
        <v>1</v>
      </c>
      <c r="BL2118" s="9">
        <v>4</v>
      </c>
      <c r="BM2118" s="9">
        <v>4</v>
      </c>
      <c r="BN2118" s="9">
        <v>0</v>
      </c>
      <c r="BO2118" s="9">
        <v>10</v>
      </c>
      <c r="BP2118" s="9" t="s">
        <v>4490</v>
      </c>
      <c r="BQ2118" s="9">
        <f t="shared" si="2313"/>
        <v>0.6</v>
      </c>
      <c r="BR2118" s="34">
        <f t="shared" ref="BR2118" si="2353">BR2096</f>
        <v>0</v>
      </c>
      <c r="BS2118" s="34">
        <f t="shared" si="2343"/>
        <v>0.7</v>
      </c>
      <c r="BT2118" s="9"/>
      <c r="BU2118" s="9"/>
      <c r="BV2118" s="9"/>
      <c r="BW2118" s="9"/>
      <c r="BX2118" s="9"/>
      <c r="BY2118" s="9"/>
      <c r="BZ2118" s="22">
        <f t="shared" si="2329"/>
        <v>3</v>
      </c>
      <c r="CA2118" s="22">
        <f t="shared" si="2330"/>
        <v>0</v>
      </c>
      <c r="CB2118" s="22">
        <f t="shared" si="2331"/>
        <v>0</v>
      </c>
      <c r="CC2118" s="22">
        <f t="shared" si="2332"/>
        <v>0.7</v>
      </c>
      <c r="CD2118" s="22">
        <f t="shared" si="2333"/>
        <v>0</v>
      </c>
      <c r="CK2118" s="23">
        <v>0.69090909090909092</v>
      </c>
      <c r="CL2118" s="23">
        <f t="shared" si="2334"/>
        <v>2</v>
      </c>
      <c r="CM2118" s="23" t="str">
        <f t="shared" si="2344"/>
        <v/>
      </c>
      <c r="CN2118" s="23" t="str">
        <f t="shared" si="2345"/>
        <v/>
      </c>
      <c r="CQ2118" s="4">
        <v>1</v>
      </c>
    </row>
    <row r="2119" spans="1:96" ht="11.25" customHeight="1">
      <c r="A2119" s="9">
        <v>20</v>
      </c>
      <c r="B2119" s="9">
        <v>2</v>
      </c>
      <c r="C2119" s="9" t="str">
        <f t="shared" si="2288"/>
        <v>26</v>
      </c>
      <c r="D2119" s="10" t="s">
        <v>4263</v>
      </c>
      <c r="E2119" s="9">
        <v>4</v>
      </c>
      <c r="F2119" s="9">
        <v>1</v>
      </c>
      <c r="G2119" s="9">
        <v>0</v>
      </c>
      <c r="H2119" s="9">
        <v>0</v>
      </c>
      <c r="I2119" s="9">
        <v>0</v>
      </c>
      <c r="J2119" s="9">
        <v>0</v>
      </c>
      <c r="K2119" s="11">
        <v>25</v>
      </c>
      <c r="L2119" s="9">
        <v>62</v>
      </c>
      <c r="M2119" s="9">
        <v>7</v>
      </c>
      <c r="N2119" s="17">
        <f>SUM(M2116:M2119)</f>
        <v>23</v>
      </c>
      <c r="O2119" s="17"/>
      <c r="P2119" s="17">
        <f t="shared" si="2335"/>
        <v>1</v>
      </c>
      <c r="Q2119" s="9">
        <v>21</v>
      </c>
      <c r="R2119" s="9"/>
      <c r="S2119" s="9">
        <v>0.33333333333333331</v>
      </c>
      <c r="T2119" s="9">
        <v>83</v>
      </c>
      <c r="U2119" s="9">
        <v>40</v>
      </c>
      <c r="V2119" s="11">
        <v>30</v>
      </c>
      <c r="W2119" s="11">
        <f t="shared" si="2346"/>
        <v>30</v>
      </c>
      <c r="X2119" s="17">
        <f t="shared" si="2347"/>
        <v>30</v>
      </c>
      <c r="Y2119" s="17"/>
      <c r="Z2119" s="9">
        <v>19</v>
      </c>
      <c r="AA2119" s="17">
        <f>SUM(Z2116:Z2119)</f>
        <v>76</v>
      </c>
      <c r="AB2119" s="17"/>
      <c r="AC2119" s="17">
        <f t="shared" si="2336"/>
        <v>49</v>
      </c>
      <c r="AD2119" s="17">
        <f t="shared" si="2328"/>
        <v>0.38775510204081631</v>
      </c>
      <c r="AE2119" s="17">
        <v>0.35849056603773582</v>
      </c>
      <c r="AF2119" s="17">
        <f t="shared" si="2337"/>
        <v>22</v>
      </c>
      <c r="AG2119" s="17"/>
      <c r="AH2119" s="9">
        <v>78</v>
      </c>
      <c r="AI2119" s="9"/>
      <c r="AJ2119" s="9"/>
      <c r="AK2119" s="9"/>
      <c r="AL2119" s="9">
        <v>0.39999999999999997</v>
      </c>
      <c r="AM2119" s="9"/>
      <c r="AN2119" s="9">
        <v>0.38775510204081631</v>
      </c>
      <c r="AO2119" s="9"/>
      <c r="AP2119" s="9">
        <v>0.17948717948717952</v>
      </c>
      <c r="AQ2119" s="9"/>
      <c r="AR2119" s="9"/>
      <c r="AS2119" s="17">
        <f t="shared" si="2349"/>
        <v>19</v>
      </c>
      <c r="AT2119" s="17">
        <f t="shared" si="2282"/>
        <v>0.35789473684210527</v>
      </c>
      <c r="AU2119" s="17">
        <f t="shared" si="2350"/>
        <v>0.35849056603773582</v>
      </c>
      <c r="AV2119" s="17">
        <f t="shared" si="2351"/>
        <v>0.19523809523809527</v>
      </c>
      <c r="AW2119" s="17"/>
      <c r="AX2119" s="17"/>
      <c r="AY2119" s="17"/>
      <c r="AZ2119" s="17">
        <v>5</v>
      </c>
      <c r="BA2119" s="24">
        <v>0.83333333333333337</v>
      </c>
      <c r="BB2119" s="9">
        <v>19</v>
      </c>
      <c r="BC2119" s="9">
        <v>0</v>
      </c>
      <c r="BD2119" s="9">
        <f t="shared" si="2341"/>
        <v>1</v>
      </c>
      <c r="BE2119" s="9" t="s">
        <v>4383</v>
      </c>
      <c r="BF2119" s="9">
        <f t="shared" si="2267"/>
        <v>0</v>
      </c>
      <c r="BG2119" s="9">
        <v>1</v>
      </c>
      <c r="BH2119" s="9">
        <v>5</v>
      </c>
      <c r="BI2119" s="9">
        <v>5</v>
      </c>
      <c r="BJ2119" s="9">
        <v>1</v>
      </c>
      <c r="BK2119" s="9">
        <v>1</v>
      </c>
      <c r="BL2119" s="9">
        <v>4</v>
      </c>
      <c r="BM2119" s="9">
        <v>4</v>
      </c>
      <c r="BN2119" s="9">
        <v>0</v>
      </c>
      <c r="BO2119" s="9">
        <v>10</v>
      </c>
      <c r="BP2119" s="9" t="s">
        <v>4490</v>
      </c>
      <c r="BQ2119" s="9">
        <f t="shared" si="2313"/>
        <v>0.6</v>
      </c>
      <c r="BR2119" s="34">
        <f t="shared" ref="BR2119" si="2354">BR2097</f>
        <v>0</v>
      </c>
      <c r="BS2119" s="34">
        <f t="shared" si="2343"/>
        <v>0.7</v>
      </c>
      <c r="BT2119" s="9"/>
      <c r="BU2119" s="9"/>
      <c r="BV2119" s="9"/>
      <c r="BW2119" s="9"/>
      <c r="BX2119" s="9"/>
      <c r="BY2119" s="9"/>
      <c r="BZ2119" s="22">
        <f t="shared" si="2329"/>
        <v>4</v>
      </c>
      <c r="CA2119" s="22">
        <f t="shared" si="2330"/>
        <v>0</v>
      </c>
      <c r="CB2119" s="22">
        <f t="shared" si="2331"/>
        <v>0</v>
      </c>
      <c r="CC2119" s="22">
        <f t="shared" si="2332"/>
        <v>0.7</v>
      </c>
      <c r="CD2119" s="22">
        <f t="shared" si="2333"/>
        <v>0</v>
      </c>
      <c r="CK2119" s="23">
        <v>0.71698113207547165</v>
      </c>
      <c r="CL2119" s="23">
        <f t="shared" si="2334"/>
        <v>2</v>
      </c>
      <c r="CM2119" s="23" t="str">
        <f t="shared" si="2344"/>
        <v/>
      </c>
      <c r="CN2119" s="23" t="str">
        <f t="shared" si="2345"/>
        <v/>
      </c>
      <c r="CQ2119" s="4">
        <v>5</v>
      </c>
    </row>
    <row r="2120" spans="1:96" ht="11.25" customHeight="1">
      <c r="A2120" s="9">
        <v>20</v>
      </c>
      <c r="B2120" s="9">
        <v>2</v>
      </c>
      <c r="C2120" s="9" t="str">
        <f t="shared" si="2288"/>
        <v>26</v>
      </c>
      <c r="D2120" s="10" t="s">
        <v>4263</v>
      </c>
      <c r="E2120" s="9">
        <v>5</v>
      </c>
      <c r="F2120" s="9">
        <v>1</v>
      </c>
      <c r="G2120" s="9">
        <v>0</v>
      </c>
      <c r="H2120" s="9">
        <v>0</v>
      </c>
      <c r="I2120" s="9">
        <v>0</v>
      </c>
      <c r="J2120" s="9">
        <v>0</v>
      </c>
      <c r="K2120" s="11">
        <v>25</v>
      </c>
      <c r="L2120" s="9">
        <v>58</v>
      </c>
      <c r="M2120" s="9">
        <v>10</v>
      </c>
      <c r="N2120" s="17">
        <f>SUM(M2116:M2120)</f>
        <v>33</v>
      </c>
      <c r="O2120" s="17"/>
      <c r="P2120" s="17">
        <f t="shared" si="2335"/>
        <v>1</v>
      </c>
      <c r="Q2120" s="9">
        <v>26</v>
      </c>
      <c r="R2120" s="9"/>
      <c r="S2120" s="9">
        <v>0.38461538461538464</v>
      </c>
      <c r="T2120" s="9">
        <v>84</v>
      </c>
      <c r="U2120" s="9">
        <v>40</v>
      </c>
      <c r="V2120" s="11">
        <v>30</v>
      </c>
      <c r="W2120" s="11">
        <f t="shared" si="2346"/>
        <v>30</v>
      </c>
      <c r="X2120" s="17">
        <f t="shared" si="2347"/>
        <v>30</v>
      </c>
      <c r="Y2120" s="17"/>
      <c r="Z2120" s="9">
        <v>19</v>
      </c>
      <c r="AA2120" s="17">
        <f>SUM(Z2116:Z2120)</f>
        <v>95</v>
      </c>
      <c r="AB2120" s="17"/>
      <c r="AC2120" s="17">
        <f t="shared" si="2336"/>
        <v>57</v>
      </c>
      <c r="AD2120" s="17">
        <f t="shared" si="2328"/>
        <v>0.33333333333333331</v>
      </c>
      <c r="AE2120" s="17">
        <v>0.38775510204081631</v>
      </c>
      <c r="AF2120" s="17">
        <f t="shared" si="2337"/>
        <v>19</v>
      </c>
      <c r="AG2120" s="17"/>
      <c r="AH2120" s="9">
        <v>81</v>
      </c>
      <c r="AI2120" s="9"/>
      <c r="AJ2120" s="9"/>
      <c r="AK2120" s="9"/>
      <c r="AL2120" s="9">
        <v>0.43076923076923074</v>
      </c>
      <c r="AM2120" s="9"/>
      <c r="AN2120" s="9">
        <v>0.33333333333333331</v>
      </c>
      <c r="AO2120" s="9"/>
      <c r="AP2120" s="9">
        <v>0.1333333333333333</v>
      </c>
      <c r="AQ2120" s="9"/>
      <c r="AR2120" s="9"/>
      <c r="AS2120" s="17">
        <f t="shared" si="2349"/>
        <v>21</v>
      </c>
      <c r="AT2120" s="17">
        <f t="shared" si="2282"/>
        <v>0.39999999999999997</v>
      </c>
      <c r="AU2120" s="17">
        <f t="shared" si="2350"/>
        <v>0.38775510204081631</v>
      </c>
      <c r="AV2120" s="17">
        <f t="shared" si="2351"/>
        <v>0.17948717948717952</v>
      </c>
      <c r="AW2120" s="17"/>
      <c r="AX2120" s="17"/>
      <c r="AY2120" s="17"/>
      <c r="AZ2120" s="17">
        <v>5</v>
      </c>
      <c r="BA2120" s="24">
        <v>0.83333333333333337</v>
      </c>
      <c r="BB2120" s="9">
        <v>19</v>
      </c>
      <c r="BC2120" s="9">
        <v>0</v>
      </c>
      <c r="BD2120" s="9">
        <f t="shared" si="2341"/>
        <v>1</v>
      </c>
      <c r="BE2120" s="9" t="s">
        <v>4383</v>
      </c>
      <c r="BF2120" s="9">
        <f t="shared" si="2267"/>
        <v>0</v>
      </c>
      <c r="BG2120" s="9">
        <v>1</v>
      </c>
      <c r="BH2120" s="9">
        <v>5</v>
      </c>
      <c r="BI2120" s="9">
        <v>5</v>
      </c>
      <c r="BJ2120" s="9">
        <v>1</v>
      </c>
      <c r="BK2120" s="9">
        <v>1</v>
      </c>
      <c r="BL2120" s="9">
        <v>4</v>
      </c>
      <c r="BM2120" s="9">
        <v>4</v>
      </c>
      <c r="BN2120" s="9">
        <v>0</v>
      </c>
      <c r="BO2120" s="9">
        <v>10</v>
      </c>
      <c r="BP2120" s="9" t="s">
        <v>4490</v>
      </c>
      <c r="BQ2120" s="9">
        <f t="shared" si="2313"/>
        <v>0.6</v>
      </c>
      <c r="BR2120" s="34">
        <f t="shared" ref="BR2120" si="2355">BR2098</f>
        <v>0</v>
      </c>
      <c r="BS2120" s="34">
        <f t="shared" si="2343"/>
        <v>0.7</v>
      </c>
      <c r="BT2120" s="9"/>
      <c r="BU2120" s="9"/>
      <c r="BV2120" s="9"/>
      <c r="BW2120" s="9"/>
      <c r="BX2120" s="9"/>
      <c r="BY2120" s="9"/>
      <c r="BZ2120" s="22">
        <f t="shared" si="2329"/>
        <v>5</v>
      </c>
      <c r="CA2120" s="22">
        <f t="shared" si="2330"/>
        <v>0</v>
      </c>
      <c r="CB2120" s="22">
        <f t="shared" si="2331"/>
        <v>0</v>
      </c>
      <c r="CC2120" s="22">
        <f t="shared" si="2332"/>
        <v>0.7</v>
      </c>
      <c r="CD2120" s="22">
        <f t="shared" si="2333"/>
        <v>0</v>
      </c>
      <c r="CK2120" s="23">
        <v>0.77551020408163263</v>
      </c>
      <c r="CL2120" s="23">
        <f t="shared" si="2334"/>
        <v>2</v>
      </c>
      <c r="CM2120" s="23" t="str">
        <f t="shared" si="2344"/>
        <v/>
      </c>
      <c r="CN2120" s="23" t="str">
        <f t="shared" si="2345"/>
        <v/>
      </c>
      <c r="CQ2120" s="4">
        <v>2</v>
      </c>
    </row>
    <row r="2121" spans="1:96" ht="11.25" customHeight="1">
      <c r="A2121" s="9">
        <v>20</v>
      </c>
      <c r="B2121" s="9">
        <v>2</v>
      </c>
      <c r="C2121" s="9" t="str">
        <f t="shared" si="2288"/>
        <v>26</v>
      </c>
      <c r="D2121" s="10" t="s">
        <v>4263</v>
      </c>
      <c r="E2121" s="9">
        <v>6</v>
      </c>
      <c r="F2121" s="9">
        <v>1</v>
      </c>
      <c r="G2121" s="9">
        <v>0</v>
      </c>
      <c r="H2121" s="9">
        <v>0</v>
      </c>
      <c r="I2121" s="9">
        <v>0</v>
      </c>
      <c r="J2121" s="9">
        <v>0</v>
      </c>
      <c r="K2121" s="11">
        <v>25</v>
      </c>
      <c r="L2121" s="9">
        <v>59</v>
      </c>
      <c r="M2121" s="9">
        <v>8</v>
      </c>
      <c r="N2121" s="17">
        <f>SUM(M2116:M2121)</f>
        <v>41</v>
      </c>
      <c r="O2121" s="17"/>
      <c r="P2121" s="17">
        <f t="shared" si="2335"/>
        <v>1</v>
      </c>
      <c r="Q2121" s="9">
        <v>24</v>
      </c>
      <c r="R2121" s="9"/>
      <c r="S2121" s="9">
        <v>0.33333333333333331</v>
      </c>
      <c r="T2121" s="9">
        <v>83</v>
      </c>
      <c r="U2121" s="9">
        <v>40</v>
      </c>
      <c r="V2121" s="11">
        <v>30</v>
      </c>
      <c r="W2121" s="11">
        <f t="shared" si="2346"/>
        <v>30</v>
      </c>
      <c r="X2121" s="17">
        <f t="shared" si="2347"/>
        <v>30</v>
      </c>
      <c r="Y2121" s="17"/>
      <c r="Z2121" s="9">
        <v>19</v>
      </c>
      <c r="AA2121" s="17">
        <f>SUM(Z2116:Z2121)</f>
        <v>114</v>
      </c>
      <c r="AB2121" s="17"/>
      <c r="AC2121" s="17">
        <f t="shared" si="2336"/>
        <v>56</v>
      </c>
      <c r="AD2121" s="17">
        <f t="shared" si="2328"/>
        <v>0.3392857142857143</v>
      </c>
      <c r="AE2121" s="17">
        <v>0.33333333333333331</v>
      </c>
      <c r="AF2121" s="17">
        <f t="shared" si="2337"/>
        <v>21</v>
      </c>
      <c r="AG2121" s="17"/>
      <c r="AH2121" s="9">
        <v>82</v>
      </c>
      <c r="AI2121" s="9"/>
      <c r="AJ2121" s="9"/>
      <c r="AK2121" s="9"/>
      <c r="AL2121" s="9">
        <v>0.39999999999999997</v>
      </c>
      <c r="AM2121" s="9"/>
      <c r="AN2121" s="9">
        <v>0.3392857142857143</v>
      </c>
      <c r="AO2121" s="9"/>
      <c r="AP2121" s="9">
        <v>0.16097560975609757</v>
      </c>
      <c r="AQ2121" s="9"/>
      <c r="AR2121" s="9"/>
      <c r="AS2121" s="17">
        <f t="shared" si="2349"/>
        <v>26</v>
      </c>
      <c r="AT2121" s="17">
        <f t="shared" si="2282"/>
        <v>0.43076923076923074</v>
      </c>
      <c r="AU2121" s="17">
        <f t="shared" si="2350"/>
        <v>0.33333333333333331</v>
      </c>
      <c r="AV2121" s="17">
        <f t="shared" si="2351"/>
        <v>0.1333333333333333</v>
      </c>
      <c r="AW2121" s="17"/>
      <c r="AX2121" s="17"/>
      <c r="AY2121" s="17"/>
      <c r="AZ2121" s="17">
        <v>5</v>
      </c>
      <c r="BA2121" s="24">
        <v>0.83333333333333337</v>
      </c>
      <c r="BB2121" s="9">
        <v>19</v>
      </c>
      <c r="BC2121" s="9">
        <v>0</v>
      </c>
      <c r="BD2121" s="9">
        <f t="shared" si="2341"/>
        <v>1</v>
      </c>
      <c r="BE2121" s="9" t="s">
        <v>4383</v>
      </c>
      <c r="BF2121" s="9">
        <f t="shared" si="2267"/>
        <v>0</v>
      </c>
      <c r="BG2121" s="9">
        <v>1</v>
      </c>
      <c r="BH2121" s="9">
        <v>5</v>
      </c>
      <c r="BI2121" s="9">
        <v>5</v>
      </c>
      <c r="BJ2121" s="9">
        <v>1</v>
      </c>
      <c r="BK2121" s="9">
        <v>1</v>
      </c>
      <c r="BL2121" s="9">
        <v>4</v>
      </c>
      <c r="BM2121" s="9">
        <v>4</v>
      </c>
      <c r="BN2121" s="9">
        <v>0</v>
      </c>
      <c r="BO2121" s="9">
        <v>10</v>
      </c>
      <c r="BP2121" s="9" t="s">
        <v>4490</v>
      </c>
      <c r="BQ2121" s="9">
        <f t="shared" si="2313"/>
        <v>0.6</v>
      </c>
      <c r="BR2121" s="34">
        <f t="shared" ref="BR2121" si="2356">BR2099</f>
        <v>0</v>
      </c>
      <c r="BS2121" s="34">
        <f t="shared" si="2343"/>
        <v>0.7</v>
      </c>
      <c r="BT2121" s="9"/>
      <c r="BU2121" s="9"/>
      <c r="BV2121" s="9"/>
      <c r="BW2121" s="9"/>
      <c r="BX2121" s="9"/>
      <c r="BY2121" s="9"/>
      <c r="BZ2121" s="22">
        <f t="shared" si="2329"/>
        <v>6</v>
      </c>
      <c r="CA2121" s="22">
        <f t="shared" si="2330"/>
        <v>0</v>
      </c>
      <c r="CB2121" s="22">
        <f t="shared" si="2331"/>
        <v>0</v>
      </c>
      <c r="CC2121" s="22">
        <f t="shared" si="2332"/>
        <v>0.7</v>
      </c>
      <c r="CD2121" s="22">
        <f t="shared" si="2333"/>
        <v>0</v>
      </c>
      <c r="CK2121" s="23">
        <v>0.66666666666666663</v>
      </c>
      <c r="CL2121" s="23">
        <f t="shared" si="2334"/>
        <v>2</v>
      </c>
      <c r="CM2121" s="23" t="str">
        <f t="shared" si="2344"/>
        <v/>
      </c>
      <c r="CN2121" s="23" t="str">
        <f t="shared" si="2345"/>
        <v/>
      </c>
      <c r="CQ2121" s="4">
        <v>5</v>
      </c>
    </row>
    <row r="2122" spans="1:96" ht="11.25" customHeight="1">
      <c r="A2122" s="9">
        <v>20</v>
      </c>
      <c r="B2122" s="9">
        <v>2</v>
      </c>
      <c r="C2122" s="9" t="str">
        <f t="shared" si="2288"/>
        <v>26</v>
      </c>
      <c r="D2122" s="10" t="s">
        <v>4263</v>
      </c>
      <c r="E2122" s="9">
        <v>7</v>
      </c>
      <c r="F2122" s="9">
        <v>1</v>
      </c>
      <c r="G2122" s="9">
        <v>0</v>
      </c>
      <c r="H2122" s="9">
        <v>0</v>
      </c>
      <c r="I2122" s="9">
        <v>0</v>
      </c>
      <c r="J2122" s="9">
        <v>0</v>
      </c>
      <c r="K2122" s="11">
        <v>25</v>
      </c>
      <c r="L2122" s="9">
        <v>58</v>
      </c>
      <c r="M2122" s="9">
        <v>5</v>
      </c>
      <c r="N2122" s="17">
        <f>SUM(M2116:M2122)</f>
        <v>46</v>
      </c>
      <c r="O2122" s="17"/>
      <c r="P2122" s="17">
        <f t="shared" si="2335"/>
        <v>2</v>
      </c>
      <c r="Q2122" s="9">
        <v>15</v>
      </c>
      <c r="R2122" s="9"/>
      <c r="S2122" s="9">
        <v>0.33333333333333331</v>
      </c>
      <c r="T2122" s="9">
        <v>73</v>
      </c>
      <c r="U2122" s="9">
        <v>35</v>
      </c>
      <c r="V2122" s="11">
        <v>30</v>
      </c>
      <c r="W2122" s="11">
        <f t="shared" si="2346"/>
        <v>30</v>
      </c>
      <c r="X2122" s="17">
        <f t="shared" si="2347"/>
        <v>30</v>
      </c>
      <c r="Y2122" s="17"/>
      <c r="Z2122" s="9">
        <v>19</v>
      </c>
      <c r="AA2122" s="17">
        <f>SUM(Z2116:Z2122)</f>
        <v>133</v>
      </c>
      <c r="AB2122" s="17"/>
      <c r="AC2122" s="17">
        <f t="shared" si="2336"/>
        <v>57</v>
      </c>
      <c r="AD2122" s="17">
        <f t="shared" si="2328"/>
        <v>0.33333333333333331</v>
      </c>
      <c r="AE2122" s="17">
        <v>0.3392857142857143</v>
      </c>
      <c r="AF2122" s="17">
        <f t="shared" si="2337"/>
        <v>24</v>
      </c>
      <c r="AG2122" s="17"/>
      <c r="AH2122" s="9">
        <v>92</v>
      </c>
      <c r="AI2122" s="9"/>
      <c r="AJ2122" s="9"/>
      <c r="AK2122" s="9"/>
      <c r="AL2122" s="9">
        <v>0.39999999999999997</v>
      </c>
      <c r="AM2122" s="9"/>
      <c r="AN2122" s="9">
        <v>0.33333333333333331</v>
      </c>
      <c r="AO2122" s="9"/>
      <c r="AP2122" s="9">
        <v>0.17826086956521742</v>
      </c>
      <c r="AQ2122" s="9"/>
      <c r="AR2122" s="9"/>
      <c r="AS2122" s="17">
        <f t="shared" si="2349"/>
        <v>24</v>
      </c>
      <c r="AT2122" s="17">
        <f t="shared" si="2282"/>
        <v>0.39999999999999997</v>
      </c>
      <c r="AU2122" s="17">
        <f t="shared" si="2350"/>
        <v>0.3392857142857143</v>
      </c>
      <c r="AV2122" s="17">
        <f t="shared" si="2351"/>
        <v>0.16097560975609757</v>
      </c>
      <c r="AW2122" s="17"/>
      <c r="AX2122" s="17"/>
      <c r="AY2122" s="17"/>
      <c r="AZ2122" s="17">
        <v>5</v>
      </c>
      <c r="BA2122" s="24">
        <v>0.83333333333333337</v>
      </c>
      <c r="BB2122" s="9">
        <v>19</v>
      </c>
      <c r="BC2122" s="9">
        <v>0</v>
      </c>
      <c r="BD2122" s="9">
        <f t="shared" si="2341"/>
        <v>1</v>
      </c>
      <c r="BE2122" s="9" t="s">
        <v>4383</v>
      </c>
      <c r="BF2122" s="9">
        <f t="shared" si="2267"/>
        <v>0</v>
      </c>
      <c r="BG2122" s="9">
        <v>1</v>
      </c>
      <c r="BH2122" s="9">
        <v>5</v>
      </c>
      <c r="BI2122" s="9">
        <v>5</v>
      </c>
      <c r="BJ2122" s="9">
        <v>1</v>
      </c>
      <c r="BK2122" s="9">
        <v>1</v>
      </c>
      <c r="BL2122" s="9">
        <v>4</v>
      </c>
      <c r="BM2122" s="9">
        <v>4</v>
      </c>
      <c r="BN2122" s="9">
        <v>0</v>
      </c>
      <c r="BO2122" s="9">
        <v>10</v>
      </c>
      <c r="BP2122" s="9" t="s">
        <v>4490</v>
      </c>
      <c r="BQ2122" s="9">
        <f t="shared" si="2313"/>
        <v>0.6</v>
      </c>
      <c r="BR2122" s="34">
        <f t="shared" ref="BR2122" si="2357">BR2100</f>
        <v>0</v>
      </c>
      <c r="BS2122" s="34">
        <f t="shared" si="2343"/>
        <v>0.7</v>
      </c>
      <c r="BT2122" s="9"/>
      <c r="BU2122" s="9"/>
      <c r="BV2122" s="9"/>
      <c r="BW2122" s="9"/>
      <c r="BX2122" s="9"/>
      <c r="BY2122" s="9"/>
      <c r="BZ2122" s="22">
        <f t="shared" si="2329"/>
        <v>7</v>
      </c>
      <c r="CA2122" s="22">
        <f t="shared" si="2330"/>
        <v>0</v>
      </c>
      <c r="CB2122" s="22">
        <f t="shared" si="2331"/>
        <v>0</v>
      </c>
      <c r="CC2122" s="22">
        <f t="shared" si="2332"/>
        <v>0.7</v>
      </c>
      <c r="CD2122" s="22">
        <f t="shared" si="2333"/>
        <v>0</v>
      </c>
      <c r="CK2122" s="23">
        <v>0.6785714285714286</v>
      </c>
      <c r="CL2122" s="23">
        <f t="shared" si="2334"/>
        <v>2</v>
      </c>
      <c r="CM2122" s="23" t="str">
        <f t="shared" si="2344"/>
        <v/>
      </c>
      <c r="CN2122" s="23" t="str">
        <f t="shared" si="2345"/>
        <v/>
      </c>
      <c r="CQ2122" s="4">
        <v>4</v>
      </c>
    </row>
    <row r="2123" spans="1:96" ht="11.25" customHeight="1">
      <c r="A2123" s="9">
        <v>20</v>
      </c>
      <c r="B2123" s="9">
        <v>2</v>
      </c>
      <c r="C2123" s="9" t="str">
        <f t="shared" si="2288"/>
        <v>26</v>
      </c>
      <c r="D2123" s="10" t="s">
        <v>4263</v>
      </c>
      <c r="E2123" s="9">
        <v>8</v>
      </c>
      <c r="F2123" s="9">
        <v>1</v>
      </c>
      <c r="G2123" s="9">
        <v>0</v>
      </c>
      <c r="H2123" s="9">
        <v>0</v>
      </c>
      <c r="I2123" s="9">
        <v>0</v>
      </c>
      <c r="J2123" s="9">
        <v>0</v>
      </c>
      <c r="K2123" s="11">
        <v>25</v>
      </c>
      <c r="L2123" s="9">
        <v>48</v>
      </c>
      <c r="M2123" s="9">
        <v>8</v>
      </c>
      <c r="N2123" s="17">
        <f>SUM(M2116:M2123)</f>
        <v>54</v>
      </c>
      <c r="O2123" s="17"/>
      <c r="P2123" s="17">
        <f t="shared" si="2335"/>
        <v>1</v>
      </c>
      <c r="Q2123" s="9">
        <v>24</v>
      </c>
      <c r="R2123" s="9"/>
      <c r="S2123" s="9">
        <v>0.33333333333333331</v>
      </c>
      <c r="T2123" s="9">
        <v>72</v>
      </c>
      <c r="U2123" s="9">
        <v>35</v>
      </c>
      <c r="V2123" s="11">
        <v>30</v>
      </c>
      <c r="W2123" s="11">
        <f t="shared" si="2346"/>
        <v>30</v>
      </c>
      <c r="X2123" s="17">
        <f t="shared" si="2347"/>
        <v>30</v>
      </c>
      <c r="Y2123" s="17"/>
      <c r="Z2123" s="9">
        <v>19</v>
      </c>
      <c r="AA2123" s="17">
        <f>SUM(Z2116:Z2123)</f>
        <v>152</v>
      </c>
      <c r="AB2123" s="17"/>
      <c r="AC2123" s="17">
        <f t="shared" si="2336"/>
        <v>56</v>
      </c>
      <c r="AD2123" s="17">
        <f t="shared" si="2328"/>
        <v>0.3392857142857143</v>
      </c>
      <c r="AE2123" s="17">
        <v>0.33333333333333331</v>
      </c>
      <c r="AF2123" s="17">
        <f t="shared" si="2337"/>
        <v>21</v>
      </c>
      <c r="AG2123" s="17"/>
      <c r="AH2123" s="9">
        <v>82</v>
      </c>
      <c r="AI2123" s="9"/>
      <c r="AJ2123" s="9"/>
      <c r="AK2123" s="9"/>
      <c r="AL2123" s="9">
        <v>0.39999999999999997</v>
      </c>
      <c r="AM2123" s="9"/>
      <c r="AN2123" s="9">
        <v>0.3392857142857143</v>
      </c>
      <c r="AO2123" s="9"/>
      <c r="AP2123" s="9">
        <v>0.16097560975609757</v>
      </c>
      <c r="AQ2123" s="9"/>
      <c r="AR2123" s="9"/>
      <c r="AS2123" s="17">
        <f t="shared" si="2349"/>
        <v>15</v>
      </c>
      <c r="AT2123" s="17">
        <f t="shared" si="2282"/>
        <v>0.39999999999999997</v>
      </c>
      <c r="AU2123" s="17">
        <f t="shared" si="2350"/>
        <v>0.33333333333333331</v>
      </c>
      <c r="AV2123" s="17">
        <f t="shared" si="2351"/>
        <v>0.17826086956521742</v>
      </c>
      <c r="AW2123" s="17"/>
      <c r="AX2123" s="17"/>
      <c r="AY2123" s="17"/>
      <c r="AZ2123" s="17">
        <v>5</v>
      </c>
      <c r="BA2123" s="24">
        <v>0.83333333333333337</v>
      </c>
      <c r="BB2123" s="9">
        <v>19</v>
      </c>
      <c r="BC2123" s="9">
        <v>0</v>
      </c>
      <c r="BD2123" s="9">
        <f t="shared" si="2341"/>
        <v>1</v>
      </c>
      <c r="BE2123" s="9" t="s">
        <v>4383</v>
      </c>
      <c r="BF2123" s="9">
        <f t="shared" ref="BF2123:BF2186" si="2358">IF(ISERROR(FIND("Economics", BE2123)&gt;0), 0, 1)</f>
        <v>0</v>
      </c>
      <c r="BG2123" s="9">
        <v>1</v>
      </c>
      <c r="BH2123" s="9">
        <v>5</v>
      </c>
      <c r="BI2123" s="9">
        <v>5</v>
      </c>
      <c r="BJ2123" s="9">
        <v>1</v>
      </c>
      <c r="BK2123" s="9">
        <v>1</v>
      </c>
      <c r="BL2123" s="9">
        <v>4</v>
      </c>
      <c r="BM2123" s="9">
        <v>4</v>
      </c>
      <c r="BN2123" s="9">
        <v>0</v>
      </c>
      <c r="BO2123" s="9">
        <v>10</v>
      </c>
      <c r="BP2123" s="9" t="s">
        <v>4490</v>
      </c>
      <c r="BQ2123" s="9">
        <f t="shared" si="2313"/>
        <v>0.6</v>
      </c>
      <c r="BR2123" s="34">
        <f t="shared" ref="BR2123" si="2359">BR2101</f>
        <v>0</v>
      </c>
      <c r="BS2123" s="34">
        <f t="shared" si="2343"/>
        <v>0.7</v>
      </c>
      <c r="BT2123" s="9"/>
      <c r="BU2123" s="9"/>
      <c r="BV2123" s="9"/>
      <c r="BW2123" s="9"/>
      <c r="BX2123" s="9"/>
      <c r="BY2123" s="9"/>
      <c r="BZ2123" s="22">
        <f t="shared" si="2329"/>
        <v>8</v>
      </c>
      <c r="CA2123" s="22">
        <f t="shared" si="2330"/>
        <v>0</v>
      </c>
      <c r="CB2123" s="22">
        <f t="shared" si="2331"/>
        <v>0</v>
      </c>
      <c r="CC2123" s="22">
        <f t="shared" si="2332"/>
        <v>0.7</v>
      </c>
      <c r="CD2123" s="22">
        <f t="shared" si="2333"/>
        <v>0</v>
      </c>
      <c r="CK2123" s="23">
        <v>0.66666666666666663</v>
      </c>
      <c r="CL2123" s="23">
        <f t="shared" si="2334"/>
        <v>2</v>
      </c>
      <c r="CM2123" s="23" t="str">
        <f t="shared" si="2344"/>
        <v/>
      </c>
      <c r="CN2123" s="23" t="str">
        <f t="shared" si="2345"/>
        <v/>
      </c>
      <c r="CQ2123" s="4">
        <v>3</v>
      </c>
    </row>
    <row r="2124" spans="1:96" ht="11.25" customHeight="1">
      <c r="A2124" s="9">
        <v>20</v>
      </c>
      <c r="B2124" s="9">
        <v>2</v>
      </c>
      <c r="C2124" s="9" t="str">
        <f t="shared" si="2288"/>
        <v>26</v>
      </c>
      <c r="D2124" s="10" t="s">
        <v>4263</v>
      </c>
      <c r="E2124" s="11">
        <v>9</v>
      </c>
      <c r="F2124" s="9">
        <v>1</v>
      </c>
      <c r="G2124" s="9">
        <v>0</v>
      </c>
      <c r="H2124" s="9">
        <v>0</v>
      </c>
      <c r="I2124" s="9">
        <v>0</v>
      </c>
      <c r="J2124" s="9">
        <v>0</v>
      </c>
      <c r="K2124" s="11">
        <v>25</v>
      </c>
      <c r="L2124" s="9">
        <v>47</v>
      </c>
      <c r="M2124" s="9">
        <v>10</v>
      </c>
      <c r="N2124" s="17">
        <f>SUM(M2116:M2124)</f>
        <v>64</v>
      </c>
      <c r="O2124" s="17"/>
      <c r="P2124" s="17">
        <f t="shared" si="2335"/>
        <v>1</v>
      </c>
      <c r="Q2124" s="9">
        <v>38</v>
      </c>
      <c r="R2124" s="9"/>
      <c r="S2124" s="9">
        <v>0.26315789473684209</v>
      </c>
      <c r="T2124" s="9">
        <v>85</v>
      </c>
      <c r="U2124" s="9">
        <v>40</v>
      </c>
      <c r="V2124" s="11">
        <v>30</v>
      </c>
      <c r="W2124" s="11">
        <f t="shared" si="2346"/>
        <v>30</v>
      </c>
      <c r="X2124" s="17">
        <f t="shared" si="2347"/>
        <v>30</v>
      </c>
      <c r="Y2124" s="17"/>
      <c r="Z2124" s="9">
        <v>19</v>
      </c>
      <c r="AA2124" s="17">
        <f>SUM(Z2116:Z2124)</f>
        <v>171</v>
      </c>
      <c r="AB2124" s="17"/>
      <c r="AC2124" s="17">
        <f t="shared" si="2336"/>
        <v>58</v>
      </c>
      <c r="AD2124" s="17">
        <f t="shared" si="2328"/>
        <v>0.32758620689655171</v>
      </c>
      <c r="AE2124" s="17">
        <v>0.3392857142857143</v>
      </c>
      <c r="AF2124" s="17">
        <f t="shared" si="2337"/>
        <v>19</v>
      </c>
      <c r="AG2124" s="17"/>
      <c r="AH2124" s="9">
        <v>70</v>
      </c>
      <c r="AI2124" s="9"/>
      <c r="AJ2124" s="9"/>
      <c r="AK2124" s="9"/>
      <c r="AL2124" s="9">
        <v>0.23157894736842102</v>
      </c>
      <c r="AM2124" s="9"/>
      <c r="AN2124" s="9">
        <v>0.32758620689655171</v>
      </c>
      <c r="AO2124" s="9"/>
      <c r="AP2124" s="9">
        <v>0.28000000000000003</v>
      </c>
      <c r="AQ2124" s="9"/>
      <c r="AR2124" s="9"/>
      <c r="AS2124" s="17">
        <f t="shared" si="2349"/>
        <v>24</v>
      </c>
      <c r="AT2124" s="17">
        <f t="shared" si="2282"/>
        <v>0.39999999999999997</v>
      </c>
      <c r="AU2124" s="17">
        <f t="shared" si="2350"/>
        <v>0.3392857142857143</v>
      </c>
      <c r="AV2124" s="17">
        <f t="shared" si="2351"/>
        <v>0.16097560975609757</v>
      </c>
      <c r="AW2124" s="17"/>
      <c r="AX2124" s="17"/>
      <c r="AY2124" s="17"/>
      <c r="AZ2124" s="17">
        <v>5</v>
      </c>
      <c r="BA2124" s="24">
        <v>0.83333333333333337</v>
      </c>
      <c r="BB2124" s="9">
        <v>19</v>
      </c>
      <c r="BC2124" s="9">
        <v>0</v>
      </c>
      <c r="BD2124" s="9">
        <f t="shared" si="2341"/>
        <v>1</v>
      </c>
      <c r="BE2124" s="9" t="s">
        <v>4383</v>
      </c>
      <c r="BF2124" s="9">
        <f t="shared" si="2358"/>
        <v>0</v>
      </c>
      <c r="BG2124" s="9">
        <v>1</v>
      </c>
      <c r="BH2124" s="9">
        <v>5</v>
      </c>
      <c r="BI2124" s="9">
        <v>5</v>
      </c>
      <c r="BJ2124" s="9">
        <v>1</v>
      </c>
      <c r="BK2124" s="9">
        <v>1</v>
      </c>
      <c r="BL2124" s="9">
        <v>4</v>
      </c>
      <c r="BM2124" s="9">
        <v>4</v>
      </c>
      <c r="BN2124" s="9">
        <v>0</v>
      </c>
      <c r="BO2124" s="9">
        <v>10</v>
      </c>
      <c r="BP2124" s="9" t="s">
        <v>4490</v>
      </c>
      <c r="BQ2124" s="9">
        <f t="shared" si="2313"/>
        <v>0.6</v>
      </c>
      <c r="BR2124" s="34">
        <f t="shared" ref="BR2124" si="2360">BR2102</f>
        <v>0</v>
      </c>
      <c r="BS2124" s="34">
        <f t="shared" si="2343"/>
        <v>0.7</v>
      </c>
      <c r="BT2124" s="9"/>
      <c r="BU2124" s="9"/>
      <c r="BV2124" s="9"/>
      <c r="BW2124" s="9"/>
      <c r="BX2124" s="9"/>
      <c r="BY2124" s="9"/>
      <c r="BZ2124" s="22">
        <f t="shared" si="2329"/>
        <v>9</v>
      </c>
      <c r="CA2124" s="22">
        <f t="shared" si="2330"/>
        <v>0</v>
      </c>
      <c r="CB2124" s="22">
        <f t="shared" si="2331"/>
        <v>0</v>
      </c>
      <c r="CC2124" s="22">
        <f t="shared" si="2332"/>
        <v>0.7</v>
      </c>
      <c r="CD2124" s="22">
        <f t="shared" si="2333"/>
        <v>0</v>
      </c>
      <c r="CK2124" s="23">
        <v>0.6785714285714286</v>
      </c>
      <c r="CL2124" s="23">
        <f t="shared" si="2334"/>
        <v>2</v>
      </c>
      <c r="CM2124" s="23" t="str">
        <f t="shared" si="2344"/>
        <v/>
      </c>
      <c r="CN2124" s="23" t="str">
        <f t="shared" si="2345"/>
        <v/>
      </c>
      <c r="CQ2124" s="4">
        <v>4</v>
      </c>
    </row>
    <row r="2125" spans="1:96" ht="11.25" customHeight="1">
      <c r="A2125" s="9">
        <v>20</v>
      </c>
      <c r="B2125" s="9">
        <v>2</v>
      </c>
      <c r="C2125" s="9" t="str">
        <f t="shared" si="2288"/>
        <v>26</v>
      </c>
      <c r="D2125" s="10" t="s">
        <v>4263</v>
      </c>
      <c r="E2125" s="9">
        <v>10</v>
      </c>
      <c r="F2125" s="9">
        <v>1</v>
      </c>
      <c r="G2125" s="9">
        <v>0</v>
      </c>
      <c r="H2125" s="9">
        <v>0</v>
      </c>
      <c r="I2125" s="9">
        <v>0</v>
      </c>
      <c r="J2125" s="9">
        <v>0</v>
      </c>
      <c r="K2125" s="11">
        <v>25</v>
      </c>
      <c r="L2125" s="9">
        <v>60</v>
      </c>
      <c r="M2125" s="9">
        <v>5</v>
      </c>
      <c r="N2125" s="17">
        <f>SUM(M2116:M2125)</f>
        <v>69</v>
      </c>
      <c r="O2125" s="17"/>
      <c r="P2125" s="17">
        <f t="shared" si="2335"/>
        <v>2</v>
      </c>
      <c r="Q2125" s="9">
        <v>20</v>
      </c>
      <c r="R2125" s="9"/>
      <c r="S2125" s="9">
        <v>0.25</v>
      </c>
      <c r="T2125" s="9">
        <v>80</v>
      </c>
      <c r="U2125" s="9">
        <v>35</v>
      </c>
      <c r="V2125" s="11">
        <v>30</v>
      </c>
      <c r="W2125" s="11">
        <f t="shared" si="2346"/>
        <v>30</v>
      </c>
      <c r="X2125" s="17">
        <f t="shared" si="2347"/>
        <v>30</v>
      </c>
      <c r="Y2125" s="17"/>
      <c r="Z2125" s="9">
        <v>19</v>
      </c>
      <c r="AA2125" s="17">
        <f>SUM(Z2116:Z2125)</f>
        <v>190</v>
      </c>
      <c r="AB2125" s="17"/>
      <c r="AC2125" s="17">
        <f t="shared" si="2336"/>
        <v>57</v>
      </c>
      <c r="AD2125" s="17">
        <f t="shared" si="2328"/>
        <v>0.33333333333333331</v>
      </c>
      <c r="AE2125" s="17">
        <v>0.32758620689655171</v>
      </c>
      <c r="AF2125" s="17">
        <f t="shared" si="2337"/>
        <v>24</v>
      </c>
      <c r="AG2125" s="17">
        <f>+SUM(AF2116:AF2125)</f>
        <v>221</v>
      </c>
      <c r="AH2125" s="9">
        <v>87</v>
      </c>
      <c r="AI2125" s="9"/>
      <c r="AJ2125" s="9"/>
      <c r="AK2125" s="9"/>
      <c r="AL2125" s="9">
        <v>0.5</v>
      </c>
      <c r="AM2125" s="9"/>
      <c r="AN2125" s="9">
        <v>0.33333333333333331</v>
      </c>
      <c r="AO2125" s="9"/>
      <c r="AP2125" s="9">
        <v>0.18850574712643681</v>
      </c>
      <c r="AQ2125" s="9"/>
      <c r="AR2125" s="9"/>
      <c r="AS2125" s="17">
        <f t="shared" si="2349"/>
        <v>38</v>
      </c>
      <c r="AT2125" s="17">
        <f t="shared" si="2282"/>
        <v>0.23157894736842102</v>
      </c>
      <c r="AU2125" s="17">
        <f t="shared" si="2350"/>
        <v>0.32758620689655171</v>
      </c>
      <c r="AV2125" s="17">
        <f t="shared" si="2351"/>
        <v>0.28000000000000003</v>
      </c>
      <c r="AW2125" s="17"/>
      <c r="AX2125" s="17"/>
      <c r="AY2125" s="17"/>
      <c r="AZ2125" s="17">
        <v>5</v>
      </c>
      <c r="BA2125" s="24">
        <v>0.83333333333333337</v>
      </c>
      <c r="BB2125" s="9">
        <v>19</v>
      </c>
      <c r="BC2125" s="9">
        <v>0</v>
      </c>
      <c r="BD2125" s="9">
        <f t="shared" si="2341"/>
        <v>1</v>
      </c>
      <c r="BE2125" s="9" t="s">
        <v>4383</v>
      </c>
      <c r="BF2125" s="9">
        <f t="shared" si="2358"/>
        <v>0</v>
      </c>
      <c r="BG2125" s="9">
        <v>1</v>
      </c>
      <c r="BH2125" s="9">
        <v>5</v>
      </c>
      <c r="BI2125" s="9">
        <v>5</v>
      </c>
      <c r="BJ2125" s="9">
        <v>1</v>
      </c>
      <c r="BK2125" s="9">
        <v>1</v>
      </c>
      <c r="BL2125" s="9">
        <v>4</v>
      </c>
      <c r="BM2125" s="9">
        <v>4</v>
      </c>
      <c r="BN2125" s="9">
        <v>0</v>
      </c>
      <c r="BO2125" s="9">
        <v>10</v>
      </c>
      <c r="BP2125" s="9" t="s">
        <v>4490</v>
      </c>
      <c r="BQ2125" s="9">
        <f t="shared" si="2313"/>
        <v>0.6</v>
      </c>
      <c r="BR2125" s="34">
        <f t="shared" ref="BR2125" si="2361">BR2103</f>
        <v>0.2</v>
      </c>
      <c r="BS2125" s="34">
        <f t="shared" si="2343"/>
        <v>0.7</v>
      </c>
      <c r="BT2125" s="9"/>
      <c r="BU2125" s="9"/>
      <c r="BV2125" s="9"/>
      <c r="BW2125" s="9">
        <f>SUM(AF2116:AF2125)</f>
        <v>221</v>
      </c>
      <c r="BX2125" s="9"/>
      <c r="BY2125" s="9"/>
      <c r="BZ2125" s="22">
        <f t="shared" si="2329"/>
        <v>10</v>
      </c>
      <c r="CA2125" s="22">
        <f t="shared" si="2330"/>
        <v>0</v>
      </c>
      <c r="CB2125" s="22">
        <f t="shared" si="2331"/>
        <v>0</v>
      </c>
      <c r="CC2125" s="22">
        <f t="shared" si="2332"/>
        <v>0.7</v>
      </c>
      <c r="CD2125" s="22">
        <f t="shared" si="2333"/>
        <v>0</v>
      </c>
      <c r="CK2125" s="23">
        <v>0.65517241379310343</v>
      </c>
      <c r="CL2125" s="23">
        <f t="shared" si="2334"/>
        <v>2</v>
      </c>
      <c r="CM2125" s="23" t="str">
        <f t="shared" si="2344"/>
        <v/>
      </c>
      <c r="CN2125" s="23" t="str">
        <f t="shared" si="2345"/>
        <v/>
      </c>
      <c r="CQ2125" s="4">
        <v>2</v>
      </c>
    </row>
    <row r="2126" spans="1:96" ht="11.25" customHeight="1">
      <c r="A2126" s="9">
        <v>20</v>
      </c>
      <c r="B2126" s="9">
        <v>2</v>
      </c>
      <c r="C2126" s="9" t="str">
        <f t="shared" si="2288"/>
        <v>26</v>
      </c>
      <c r="D2126" s="10" t="s">
        <v>4263</v>
      </c>
      <c r="E2126" s="9">
        <v>11</v>
      </c>
      <c r="F2126" s="9">
        <v>1</v>
      </c>
      <c r="G2126" s="9">
        <v>0</v>
      </c>
      <c r="H2126" s="9">
        <v>0</v>
      </c>
      <c r="I2126" s="9">
        <v>0</v>
      </c>
      <c r="J2126" s="9">
        <v>1</v>
      </c>
      <c r="K2126" s="11">
        <v>25</v>
      </c>
      <c r="L2126" s="9">
        <v>75</v>
      </c>
      <c r="M2126" s="9">
        <v>4</v>
      </c>
      <c r="N2126" s="9"/>
      <c r="O2126" s="17"/>
      <c r="P2126" s="17">
        <f t="shared" si="2335"/>
        <v>0</v>
      </c>
      <c r="Q2126" s="9">
        <v>16</v>
      </c>
      <c r="R2126" s="9"/>
      <c r="S2126" s="9">
        <v>0.25</v>
      </c>
      <c r="T2126" s="9">
        <v>91</v>
      </c>
      <c r="U2126" s="9">
        <v>40</v>
      </c>
      <c r="V2126" s="11">
        <v>27</v>
      </c>
      <c r="W2126" s="11">
        <f t="shared" si="2346"/>
        <v>30</v>
      </c>
      <c r="X2126" s="17">
        <f t="shared" si="2347"/>
        <v>27</v>
      </c>
      <c r="Y2126" s="17"/>
      <c r="Z2126" s="9">
        <v>19</v>
      </c>
      <c r="AA2126" s="9"/>
      <c r="AB2126" s="17"/>
      <c r="AC2126" s="17">
        <f t="shared" si="2336"/>
        <v>56</v>
      </c>
      <c r="AD2126" s="17">
        <f t="shared" si="2328"/>
        <v>0.3392857142857143</v>
      </c>
      <c r="AE2126" s="17">
        <v>0.33333333333333331</v>
      </c>
      <c r="AF2126" s="17">
        <f t="shared" si="2337"/>
        <v>25</v>
      </c>
      <c r="AG2126" s="17"/>
      <c r="AH2126" s="9">
        <v>90</v>
      </c>
      <c r="AI2126" s="9"/>
      <c r="AJ2126" s="9"/>
      <c r="AK2126" s="9"/>
      <c r="AL2126" s="9">
        <v>0.5</v>
      </c>
      <c r="AM2126" s="9"/>
      <c r="AN2126" s="9">
        <v>0.3392857142857143</v>
      </c>
      <c r="AO2126" s="9"/>
      <c r="AP2126" s="9">
        <v>0.20000000000000004</v>
      </c>
      <c r="AQ2126" s="9">
        <f>+AVERAGE(AL2116:AL2125)</f>
        <v>0.39044534412955462</v>
      </c>
      <c r="AR2126" s="9">
        <f>+AVERAGE(AN2116:AN2125)</f>
        <v>0.35296760308192598</v>
      </c>
      <c r="AZ2126">
        <v>5</v>
      </c>
      <c r="BA2126" s="24">
        <v>0.83333333333333337</v>
      </c>
      <c r="BB2126" s="9">
        <v>19</v>
      </c>
      <c r="BC2126" s="9">
        <v>0</v>
      </c>
      <c r="BD2126" s="9">
        <f t="shared" si="2341"/>
        <v>1</v>
      </c>
      <c r="BE2126" s="9" t="s">
        <v>4383</v>
      </c>
      <c r="BF2126" s="9">
        <f t="shared" si="2358"/>
        <v>0</v>
      </c>
      <c r="BG2126" s="9">
        <v>1</v>
      </c>
      <c r="BH2126" s="9">
        <v>5</v>
      </c>
      <c r="BI2126" s="9">
        <v>5</v>
      </c>
      <c r="BJ2126" s="9">
        <v>1</v>
      </c>
      <c r="BK2126" s="9">
        <v>1</v>
      </c>
      <c r="BL2126" s="9">
        <v>4</v>
      </c>
      <c r="BM2126" s="9">
        <v>4</v>
      </c>
      <c r="BN2126" s="9">
        <v>0</v>
      </c>
      <c r="BO2126" s="9">
        <v>10</v>
      </c>
      <c r="BP2126" s="9" t="s">
        <v>4490</v>
      </c>
      <c r="BQ2126" s="9">
        <f t="shared" si="2313"/>
        <v>0.6</v>
      </c>
      <c r="BR2126" s="34">
        <f t="shared" ref="BR2126" si="2362">BR2104</f>
        <v>0.2</v>
      </c>
      <c r="BS2126" s="34">
        <f t="shared" si="2343"/>
        <v>0.7</v>
      </c>
      <c r="BT2126" s="9"/>
      <c r="BU2126" s="9"/>
      <c r="BV2126" s="9"/>
      <c r="BW2126" s="9"/>
      <c r="BX2126" s="9"/>
      <c r="BY2126" s="9"/>
      <c r="BZ2126" s="22">
        <f t="shared" si="2329"/>
        <v>0</v>
      </c>
      <c r="CA2126" s="22">
        <f t="shared" si="2330"/>
        <v>1</v>
      </c>
      <c r="CB2126" s="22">
        <f t="shared" si="2331"/>
        <v>0.7</v>
      </c>
      <c r="CC2126" s="22">
        <f t="shared" si="2332"/>
        <v>0</v>
      </c>
      <c r="CD2126" s="22">
        <f t="shared" si="2333"/>
        <v>1</v>
      </c>
      <c r="CK2126" s="23">
        <v>0.66666666666666663</v>
      </c>
      <c r="CL2126" s="23">
        <f t="shared" si="2334"/>
        <v>2</v>
      </c>
      <c r="CM2126" s="23">
        <f t="shared" si="2344"/>
        <v>0.78089068825910923</v>
      </c>
      <c r="CN2126" s="23">
        <f t="shared" si="2345"/>
        <v>0.70593520616385197</v>
      </c>
      <c r="CQ2126" s="4">
        <v>3</v>
      </c>
    </row>
    <row r="2127" spans="1:96" ht="11.25" customHeight="1">
      <c r="A2127" s="9">
        <v>20</v>
      </c>
      <c r="B2127" s="9">
        <v>2</v>
      </c>
      <c r="C2127" s="9" t="str">
        <f t="shared" si="2288"/>
        <v>26</v>
      </c>
      <c r="D2127" s="10" t="s">
        <v>4263</v>
      </c>
      <c r="E2127" s="9">
        <v>12</v>
      </c>
      <c r="F2127" s="9">
        <v>1</v>
      </c>
      <c r="G2127" s="9">
        <v>0</v>
      </c>
      <c r="H2127" s="9">
        <v>0</v>
      </c>
      <c r="I2127" s="9">
        <v>0</v>
      </c>
      <c r="J2127" s="9">
        <v>1</v>
      </c>
      <c r="K2127" s="11">
        <v>25</v>
      </c>
      <c r="L2127" s="9">
        <v>66</v>
      </c>
      <c r="M2127" s="9">
        <v>6</v>
      </c>
      <c r="N2127" s="9"/>
      <c r="O2127" s="17"/>
      <c r="P2127" s="17">
        <f t="shared" si="2335"/>
        <v>1</v>
      </c>
      <c r="Q2127" s="9">
        <v>20</v>
      </c>
      <c r="R2127" s="9"/>
      <c r="S2127" s="9">
        <v>0.3</v>
      </c>
      <c r="T2127" s="9">
        <v>86</v>
      </c>
      <c r="U2127" s="9">
        <v>40</v>
      </c>
      <c r="V2127" s="11">
        <v>31</v>
      </c>
      <c r="W2127" s="11">
        <f t="shared" si="2346"/>
        <v>27</v>
      </c>
      <c r="X2127" s="17">
        <f t="shared" si="2347"/>
        <v>31</v>
      </c>
      <c r="Y2127" s="17"/>
      <c r="Z2127" s="9">
        <v>19</v>
      </c>
      <c r="AA2127" s="9"/>
      <c r="AB2127" s="17"/>
      <c r="AC2127" s="17">
        <f t="shared" si="2336"/>
        <v>58</v>
      </c>
      <c r="AD2127" s="17">
        <f t="shared" si="2328"/>
        <v>0.32758620689655171</v>
      </c>
      <c r="AE2127" s="17">
        <v>0.3392857142857143</v>
      </c>
      <c r="AF2127" s="17">
        <f t="shared" si="2337"/>
        <v>23</v>
      </c>
      <c r="AG2127" s="17"/>
      <c r="AH2127" s="9">
        <v>88</v>
      </c>
      <c r="AI2127" s="9"/>
      <c r="AJ2127" s="9"/>
      <c r="AK2127" s="9"/>
      <c r="AL2127" s="9">
        <v>0.41999999999999993</v>
      </c>
      <c r="AM2127" s="9"/>
      <c r="AN2127" s="9">
        <v>0.32758620689655171</v>
      </c>
      <c r="AO2127" s="9"/>
      <c r="AP2127" s="9">
        <v>0.17727272727272725</v>
      </c>
      <c r="AQ2127" s="9">
        <f>+AVERAGE(AL2116:AL2125)</f>
        <v>0.39044534412955462</v>
      </c>
      <c r="AR2127" s="9">
        <f>+AVERAGE(AN2116:AN2125)</f>
        <v>0.35296760308192598</v>
      </c>
      <c r="AS2127" s="17">
        <f t="shared" si="2349"/>
        <v>16</v>
      </c>
      <c r="AT2127" s="17">
        <f t="shared" si="2282"/>
        <v>0.5</v>
      </c>
      <c r="AU2127" s="17">
        <f t="shared" ref="AU2127:AU2135" si="2363">+AN2126</f>
        <v>0.3392857142857143</v>
      </c>
      <c r="AV2127" s="17">
        <f t="shared" ref="AV2127:AV2135" si="2364">+AP2126</f>
        <v>0.20000000000000004</v>
      </c>
      <c r="AW2127" s="17"/>
      <c r="AX2127" s="17"/>
      <c r="AY2127" s="17"/>
      <c r="AZ2127" s="17">
        <v>5</v>
      </c>
      <c r="BA2127" s="24">
        <v>0.83333333333333337</v>
      </c>
      <c r="BB2127" s="9">
        <v>19</v>
      </c>
      <c r="BC2127" s="9">
        <v>0</v>
      </c>
      <c r="BD2127" s="9">
        <f t="shared" si="2341"/>
        <v>1</v>
      </c>
      <c r="BE2127" s="9" t="s">
        <v>4383</v>
      </c>
      <c r="BF2127" s="9">
        <f t="shared" si="2358"/>
        <v>0</v>
      </c>
      <c r="BG2127" s="9">
        <v>1</v>
      </c>
      <c r="BH2127" s="9">
        <v>5</v>
      </c>
      <c r="BI2127" s="9">
        <v>5</v>
      </c>
      <c r="BJ2127" s="9">
        <v>1</v>
      </c>
      <c r="BK2127" s="9">
        <v>1</v>
      </c>
      <c r="BL2127" s="9">
        <v>4</v>
      </c>
      <c r="BM2127" s="9">
        <v>4</v>
      </c>
      <c r="BN2127" s="9">
        <v>0</v>
      </c>
      <c r="BO2127" s="9">
        <v>10</v>
      </c>
      <c r="BP2127" s="9" t="s">
        <v>4490</v>
      </c>
      <c r="BQ2127" s="9">
        <f t="shared" si="2313"/>
        <v>0.6</v>
      </c>
      <c r="BR2127" s="34">
        <f t="shared" ref="BR2127" si="2365">BR2105</f>
        <v>0</v>
      </c>
      <c r="BS2127" s="34">
        <f t="shared" si="2343"/>
        <v>0.7</v>
      </c>
      <c r="BT2127" s="9"/>
      <c r="BU2127" s="9"/>
      <c r="BV2127" s="9"/>
      <c r="BW2127" s="9"/>
      <c r="BX2127" s="9"/>
      <c r="BY2127" s="9"/>
      <c r="BZ2127" s="22">
        <f t="shared" si="2329"/>
        <v>0</v>
      </c>
      <c r="CA2127" s="22">
        <f t="shared" si="2330"/>
        <v>2</v>
      </c>
      <c r="CB2127" s="22">
        <f t="shared" si="2331"/>
        <v>0.7</v>
      </c>
      <c r="CC2127" s="22">
        <f t="shared" si="2332"/>
        <v>0</v>
      </c>
      <c r="CD2127" s="22">
        <f t="shared" si="2333"/>
        <v>1</v>
      </c>
      <c r="CK2127" s="23">
        <v>0.6785714285714286</v>
      </c>
      <c r="CL2127" s="23">
        <f t="shared" si="2334"/>
        <v>2</v>
      </c>
      <c r="CM2127" s="23">
        <f t="shared" si="2344"/>
        <v>0.78089068825910923</v>
      </c>
      <c r="CN2127" s="23">
        <f t="shared" si="2345"/>
        <v>0.70593520616385197</v>
      </c>
      <c r="CQ2127" s="4">
        <v>3</v>
      </c>
    </row>
    <row r="2128" spans="1:96" ht="11.25" customHeight="1">
      <c r="A2128" s="9">
        <v>20</v>
      </c>
      <c r="B2128" s="9">
        <v>2</v>
      </c>
      <c r="C2128" s="9" t="str">
        <f t="shared" si="2288"/>
        <v>26</v>
      </c>
      <c r="D2128" s="10" t="s">
        <v>4263</v>
      </c>
      <c r="E2128" s="9">
        <v>13</v>
      </c>
      <c r="F2128" s="9">
        <v>1</v>
      </c>
      <c r="G2128" s="9">
        <v>0</v>
      </c>
      <c r="H2128" s="9">
        <v>0</v>
      </c>
      <c r="I2128" s="9">
        <v>0</v>
      </c>
      <c r="J2128" s="9">
        <v>1</v>
      </c>
      <c r="K2128" s="11">
        <v>25</v>
      </c>
      <c r="L2128" s="9">
        <v>61</v>
      </c>
      <c r="M2128" s="9">
        <v>4</v>
      </c>
      <c r="N2128" s="9"/>
      <c r="O2128" s="17"/>
      <c r="P2128" s="17">
        <f t="shared" si="2335"/>
        <v>0</v>
      </c>
      <c r="Q2128" s="9">
        <v>15</v>
      </c>
      <c r="R2128" s="9"/>
      <c r="S2128" s="9">
        <v>0.26666666666666666</v>
      </c>
      <c r="T2128" s="9">
        <v>76</v>
      </c>
      <c r="U2128" s="9">
        <v>35</v>
      </c>
      <c r="V2128" s="11">
        <v>22</v>
      </c>
      <c r="W2128" s="11">
        <f t="shared" si="2346"/>
        <v>31</v>
      </c>
      <c r="X2128" s="17">
        <f t="shared" si="2347"/>
        <v>22</v>
      </c>
      <c r="Y2128" s="17"/>
      <c r="Z2128" s="9">
        <v>19</v>
      </c>
      <c r="AA2128" s="9"/>
      <c r="AB2128" s="17"/>
      <c r="AC2128" s="17">
        <f t="shared" si="2336"/>
        <v>39</v>
      </c>
      <c r="AD2128" s="17">
        <f t="shared" si="2328"/>
        <v>0.48717948717948717</v>
      </c>
      <c r="AE2128" s="17">
        <v>0.32758620689655171</v>
      </c>
      <c r="AF2128" s="17">
        <f t="shared" si="2337"/>
        <v>25</v>
      </c>
      <c r="AG2128" s="17"/>
      <c r="AH2128" s="9">
        <v>74</v>
      </c>
      <c r="AI2128" s="9"/>
      <c r="AJ2128" s="9"/>
      <c r="AK2128" s="9"/>
      <c r="AL2128" s="9">
        <v>0.24</v>
      </c>
      <c r="AM2128" s="9"/>
      <c r="AN2128" s="9">
        <v>0.48717948717948717</v>
      </c>
      <c r="AO2128" s="9"/>
      <c r="AP2128" s="9">
        <v>0.31351351351351353</v>
      </c>
      <c r="AQ2128" s="9">
        <f>+AVERAGE(AL2116:AL2125)</f>
        <v>0.39044534412955462</v>
      </c>
      <c r="AR2128" s="9">
        <f>+AVERAGE(AN2116:AN2125)</f>
        <v>0.35296760308192598</v>
      </c>
      <c r="AS2128" s="17">
        <f t="shared" si="2349"/>
        <v>20</v>
      </c>
      <c r="AT2128" s="17">
        <f t="shared" si="2282"/>
        <v>0.41999999999999993</v>
      </c>
      <c r="AU2128" s="17">
        <f t="shared" si="2363"/>
        <v>0.32758620689655171</v>
      </c>
      <c r="AV2128" s="17">
        <f t="shared" si="2364"/>
        <v>0.17727272727272725</v>
      </c>
      <c r="AW2128" s="17"/>
      <c r="AX2128" s="17"/>
      <c r="AY2128" s="17"/>
      <c r="AZ2128" s="17">
        <v>5</v>
      </c>
      <c r="BA2128" s="24">
        <v>0.83333333333333337</v>
      </c>
      <c r="BB2128" s="9">
        <v>19</v>
      </c>
      <c r="BC2128" s="9">
        <v>0</v>
      </c>
      <c r="BD2128" s="9">
        <f t="shared" si="2341"/>
        <v>1</v>
      </c>
      <c r="BE2128" s="9" t="s">
        <v>4383</v>
      </c>
      <c r="BF2128" s="9">
        <f t="shared" si="2358"/>
        <v>0</v>
      </c>
      <c r="BG2128" s="9">
        <v>1</v>
      </c>
      <c r="BH2128" s="9">
        <v>5</v>
      </c>
      <c r="BI2128" s="9">
        <v>5</v>
      </c>
      <c r="BJ2128" s="9">
        <v>1</v>
      </c>
      <c r="BK2128" s="9">
        <v>1</v>
      </c>
      <c r="BL2128" s="9">
        <v>4</v>
      </c>
      <c r="BM2128" s="9">
        <v>4</v>
      </c>
      <c r="BN2128" s="9">
        <v>0</v>
      </c>
      <c r="BO2128" s="9">
        <v>10</v>
      </c>
      <c r="BP2128" s="9" t="s">
        <v>4490</v>
      </c>
      <c r="BQ2128" s="9">
        <f t="shared" si="2313"/>
        <v>0.6</v>
      </c>
      <c r="BR2128" s="34">
        <f t="shared" ref="BR2128" si="2366">BR2106</f>
        <v>0</v>
      </c>
      <c r="BS2128" s="34">
        <f t="shared" si="2343"/>
        <v>0.7</v>
      </c>
      <c r="BT2128" s="9"/>
      <c r="BU2128" s="9"/>
      <c r="BV2128" s="9"/>
      <c r="BW2128" s="9"/>
      <c r="BX2128" s="9"/>
      <c r="BY2128" s="9"/>
      <c r="BZ2128" s="22">
        <f t="shared" si="2329"/>
        <v>0</v>
      </c>
      <c r="CA2128" s="22">
        <f t="shared" si="2330"/>
        <v>3</v>
      </c>
      <c r="CB2128" s="22">
        <f t="shared" si="2331"/>
        <v>0.7</v>
      </c>
      <c r="CC2128" s="22">
        <f t="shared" si="2332"/>
        <v>0</v>
      </c>
      <c r="CD2128" s="22">
        <f t="shared" si="2333"/>
        <v>1</v>
      </c>
      <c r="CK2128" s="23">
        <v>0.65517241379310343</v>
      </c>
      <c r="CL2128" s="23">
        <f t="shared" si="2334"/>
        <v>2</v>
      </c>
      <c r="CM2128" s="23">
        <f t="shared" si="2344"/>
        <v>0.78089068825910923</v>
      </c>
      <c r="CN2128" s="23">
        <f t="shared" si="2345"/>
        <v>0.70593520616385197</v>
      </c>
      <c r="CQ2128" s="4">
        <v>4</v>
      </c>
    </row>
    <row r="2129" spans="1:95" ht="11.25" customHeight="1">
      <c r="A2129" s="9">
        <v>20</v>
      </c>
      <c r="B2129" s="9">
        <v>2</v>
      </c>
      <c r="C2129" s="9" t="str">
        <f t="shared" si="2288"/>
        <v>26</v>
      </c>
      <c r="D2129" s="10" t="s">
        <v>4263</v>
      </c>
      <c r="E2129" s="9">
        <v>14</v>
      </c>
      <c r="F2129" s="9">
        <v>1</v>
      </c>
      <c r="G2129" s="9">
        <v>0</v>
      </c>
      <c r="H2129" s="9">
        <v>0</v>
      </c>
      <c r="I2129" s="9">
        <v>0</v>
      </c>
      <c r="J2129" s="9">
        <v>1</v>
      </c>
      <c r="K2129" s="11">
        <v>25</v>
      </c>
      <c r="L2129" s="9">
        <v>51</v>
      </c>
      <c r="M2129" s="9">
        <v>4</v>
      </c>
      <c r="N2129" s="9"/>
      <c r="O2129" s="17"/>
      <c r="P2129" s="17">
        <f t="shared" si="2335"/>
        <v>0</v>
      </c>
      <c r="Q2129" s="9">
        <v>15</v>
      </c>
      <c r="R2129" s="9"/>
      <c r="S2129" s="9">
        <v>0.26666666666666666</v>
      </c>
      <c r="T2129" s="9">
        <v>66</v>
      </c>
      <c r="U2129" s="9">
        <v>30</v>
      </c>
      <c r="V2129" s="11">
        <v>36</v>
      </c>
      <c r="W2129" s="11">
        <f t="shared" si="2346"/>
        <v>22</v>
      </c>
      <c r="X2129" s="17">
        <f t="shared" si="2347"/>
        <v>30</v>
      </c>
      <c r="Y2129" s="17"/>
      <c r="Z2129" s="9">
        <v>19</v>
      </c>
      <c r="AA2129" s="9"/>
      <c r="AB2129" s="17"/>
      <c r="AC2129" s="17">
        <f t="shared" si="2336"/>
        <v>56</v>
      </c>
      <c r="AD2129" s="17">
        <f t="shared" si="2328"/>
        <v>0.3392857142857143</v>
      </c>
      <c r="AE2129" s="17">
        <v>0.48717948717948717</v>
      </c>
      <c r="AF2129" s="17">
        <f t="shared" si="2337"/>
        <v>25</v>
      </c>
      <c r="AG2129" s="17"/>
      <c r="AH2129" s="9">
        <v>91</v>
      </c>
      <c r="AI2129" s="9"/>
      <c r="AJ2129" s="9"/>
      <c r="AK2129" s="9"/>
      <c r="AL2129" s="9">
        <v>0.24</v>
      </c>
      <c r="AM2129" s="9"/>
      <c r="AN2129" s="9">
        <v>0.3392857142857143</v>
      </c>
      <c r="AO2129" s="9"/>
      <c r="AP2129" s="9">
        <v>0.22417582417582418</v>
      </c>
      <c r="AQ2129" s="9">
        <f>+AVERAGE(AL2116:AL2125)</f>
        <v>0.39044534412955462</v>
      </c>
      <c r="AR2129" s="9">
        <f>+AVERAGE(AN2116:AN2125)</f>
        <v>0.35296760308192598</v>
      </c>
      <c r="AS2129" s="17">
        <f t="shared" si="2349"/>
        <v>15</v>
      </c>
      <c r="AT2129" s="17">
        <f t="shared" si="2282"/>
        <v>0.24</v>
      </c>
      <c r="AU2129" s="17">
        <f t="shared" si="2363"/>
        <v>0.48717948717948717</v>
      </c>
      <c r="AV2129" s="17">
        <f t="shared" si="2364"/>
        <v>0.31351351351351353</v>
      </c>
      <c r="AW2129" s="17"/>
      <c r="AX2129" s="17"/>
      <c r="AY2129" s="17"/>
      <c r="AZ2129" s="17">
        <v>5</v>
      </c>
      <c r="BA2129" s="24">
        <v>0.83333333333333337</v>
      </c>
      <c r="BB2129" s="9">
        <v>19</v>
      </c>
      <c r="BC2129" s="9">
        <v>0</v>
      </c>
      <c r="BD2129" s="9">
        <f t="shared" si="2341"/>
        <v>1</v>
      </c>
      <c r="BE2129" s="9" t="s">
        <v>4383</v>
      </c>
      <c r="BF2129" s="9">
        <f t="shared" si="2358"/>
        <v>0</v>
      </c>
      <c r="BG2129" s="9">
        <v>1</v>
      </c>
      <c r="BH2129" s="9">
        <v>5</v>
      </c>
      <c r="BI2129" s="9">
        <v>5</v>
      </c>
      <c r="BJ2129" s="9">
        <v>1</v>
      </c>
      <c r="BK2129" s="9">
        <v>1</v>
      </c>
      <c r="BL2129" s="9">
        <v>4</v>
      </c>
      <c r="BM2129" s="9">
        <v>4</v>
      </c>
      <c r="BN2129" s="9">
        <v>0</v>
      </c>
      <c r="BO2129" s="9">
        <v>10</v>
      </c>
      <c r="BP2129" s="9" t="s">
        <v>4490</v>
      </c>
      <c r="BQ2129" s="9">
        <f t="shared" si="2313"/>
        <v>0.6</v>
      </c>
      <c r="BR2129" s="34">
        <f t="shared" ref="BR2129" si="2367">BR2107</f>
        <v>0</v>
      </c>
      <c r="BS2129" s="34">
        <f t="shared" si="2343"/>
        <v>0.7</v>
      </c>
      <c r="BT2129" s="9"/>
      <c r="BU2129" s="9"/>
      <c r="BV2129" s="9"/>
      <c r="BW2129" s="9"/>
      <c r="BX2129" s="9"/>
      <c r="BY2129" s="9"/>
      <c r="BZ2129" s="22">
        <f t="shared" si="2329"/>
        <v>0</v>
      </c>
      <c r="CA2129" s="22">
        <f t="shared" si="2330"/>
        <v>4</v>
      </c>
      <c r="CB2129" s="22">
        <f t="shared" si="2331"/>
        <v>0.7</v>
      </c>
      <c r="CC2129" s="22">
        <f t="shared" si="2332"/>
        <v>0</v>
      </c>
      <c r="CD2129" s="22">
        <f t="shared" si="2333"/>
        <v>1</v>
      </c>
      <c r="CK2129" s="23">
        <v>0.97435897435897434</v>
      </c>
      <c r="CL2129" s="23">
        <f t="shared" si="2334"/>
        <v>2</v>
      </c>
      <c r="CM2129" s="23">
        <f t="shared" si="2344"/>
        <v>0.78089068825910923</v>
      </c>
      <c r="CN2129" s="23">
        <f t="shared" si="2345"/>
        <v>0.70593520616385197</v>
      </c>
      <c r="CQ2129" s="4">
        <v>2</v>
      </c>
    </row>
    <row r="2130" spans="1:95" ht="11.25" customHeight="1">
      <c r="A2130" s="9">
        <v>20</v>
      </c>
      <c r="B2130" s="9">
        <v>2</v>
      </c>
      <c r="C2130" s="9" t="str">
        <f t="shared" si="2288"/>
        <v>26</v>
      </c>
      <c r="D2130" s="10" t="s">
        <v>4263</v>
      </c>
      <c r="E2130" s="9">
        <v>15</v>
      </c>
      <c r="F2130" s="9">
        <v>1</v>
      </c>
      <c r="G2130" s="9">
        <v>0</v>
      </c>
      <c r="H2130" s="9">
        <v>0</v>
      </c>
      <c r="I2130" s="9">
        <v>0</v>
      </c>
      <c r="J2130" s="9">
        <v>1</v>
      </c>
      <c r="K2130" s="11">
        <v>25</v>
      </c>
      <c r="L2130" s="9">
        <v>41</v>
      </c>
      <c r="M2130" s="9">
        <v>8</v>
      </c>
      <c r="N2130" s="9"/>
      <c r="O2130" s="17"/>
      <c r="P2130" s="17">
        <f t="shared" si="2335"/>
        <v>1</v>
      </c>
      <c r="Q2130" s="9">
        <v>26</v>
      </c>
      <c r="R2130" s="9"/>
      <c r="S2130" s="9">
        <v>0.30769230769230771</v>
      </c>
      <c r="T2130" s="9">
        <v>67</v>
      </c>
      <c r="U2130" s="9">
        <v>30</v>
      </c>
      <c r="V2130" s="11">
        <v>25</v>
      </c>
      <c r="W2130" s="11">
        <f t="shared" si="2346"/>
        <v>36</v>
      </c>
      <c r="X2130" s="17">
        <f t="shared" si="2347"/>
        <v>25</v>
      </c>
      <c r="Y2130" s="17"/>
      <c r="Z2130" s="9">
        <v>18</v>
      </c>
      <c r="AA2130" s="9"/>
      <c r="AB2130" s="17"/>
      <c r="AC2130" s="17">
        <f t="shared" si="2336"/>
        <v>55</v>
      </c>
      <c r="AD2130" s="17">
        <f t="shared" si="2328"/>
        <v>0.32727272727272727</v>
      </c>
      <c r="AE2130" s="17">
        <v>0.3392857142857143</v>
      </c>
      <c r="AF2130" s="17">
        <f t="shared" si="2337"/>
        <v>20</v>
      </c>
      <c r="AG2130" s="17"/>
      <c r="AH2130" s="9">
        <v>79</v>
      </c>
      <c r="AI2130" s="9"/>
      <c r="AJ2130" s="9"/>
      <c r="AK2130" s="9"/>
      <c r="AL2130" s="9">
        <v>0.33846153846153848</v>
      </c>
      <c r="AM2130" s="9"/>
      <c r="AN2130" s="9">
        <v>0.32727272727272727</v>
      </c>
      <c r="AO2130" s="9"/>
      <c r="AP2130" s="9">
        <v>0.18227848101265823</v>
      </c>
      <c r="AQ2130" s="9">
        <f>+AVERAGE(AL2116:AL2125)</f>
        <v>0.39044534412955462</v>
      </c>
      <c r="AR2130" s="9">
        <f>+AVERAGE(AN2116:AN2125)</f>
        <v>0.35296760308192598</v>
      </c>
      <c r="AS2130" s="17">
        <f t="shared" si="2349"/>
        <v>15</v>
      </c>
      <c r="AT2130" s="17">
        <f t="shared" si="2282"/>
        <v>0.24</v>
      </c>
      <c r="AU2130" s="17">
        <f t="shared" si="2363"/>
        <v>0.3392857142857143</v>
      </c>
      <c r="AV2130" s="17">
        <f t="shared" si="2364"/>
        <v>0.22417582417582418</v>
      </c>
      <c r="AW2130" s="17"/>
      <c r="AX2130" s="17"/>
      <c r="AY2130" s="17"/>
      <c r="AZ2130" s="17">
        <v>5</v>
      </c>
      <c r="BA2130" s="24">
        <v>0.83333333333333337</v>
      </c>
      <c r="BB2130" s="9">
        <v>19</v>
      </c>
      <c r="BC2130" s="9">
        <v>0</v>
      </c>
      <c r="BD2130" s="9">
        <f t="shared" si="2341"/>
        <v>1</v>
      </c>
      <c r="BE2130" s="9" t="s">
        <v>4383</v>
      </c>
      <c r="BF2130" s="9">
        <f t="shared" si="2358"/>
        <v>0</v>
      </c>
      <c r="BG2130" s="9">
        <v>1</v>
      </c>
      <c r="BH2130" s="9">
        <v>5</v>
      </c>
      <c r="BI2130" s="9">
        <v>5</v>
      </c>
      <c r="BJ2130" s="9">
        <v>1</v>
      </c>
      <c r="BK2130" s="9">
        <v>1</v>
      </c>
      <c r="BL2130" s="9">
        <v>4</v>
      </c>
      <c r="BM2130" s="9">
        <v>4</v>
      </c>
      <c r="BN2130" s="9">
        <v>0</v>
      </c>
      <c r="BO2130" s="9">
        <v>10</v>
      </c>
      <c r="BP2130" s="9" t="s">
        <v>4490</v>
      </c>
      <c r="BQ2130" s="9">
        <f t="shared" si="2313"/>
        <v>0.6</v>
      </c>
      <c r="BR2130" s="34">
        <f t="shared" ref="BR2130" si="2368">BR2108</f>
        <v>0</v>
      </c>
      <c r="BS2130" s="34">
        <f t="shared" si="2343"/>
        <v>0.7</v>
      </c>
      <c r="BT2130" s="9"/>
      <c r="BU2130" s="9"/>
      <c r="BV2130" s="9"/>
      <c r="BW2130" s="9"/>
      <c r="BX2130" s="9"/>
      <c r="BY2130" s="9"/>
      <c r="BZ2130" s="22">
        <f t="shared" si="2329"/>
        <v>0</v>
      </c>
      <c r="CA2130" s="22">
        <f t="shared" si="2330"/>
        <v>5</v>
      </c>
      <c r="CB2130" s="22">
        <f t="shared" si="2331"/>
        <v>0.7</v>
      </c>
      <c r="CC2130" s="22">
        <f t="shared" si="2332"/>
        <v>0</v>
      </c>
      <c r="CD2130" s="22">
        <f t="shared" si="2333"/>
        <v>1</v>
      </c>
      <c r="CK2130" s="23">
        <v>0.6785714285714286</v>
      </c>
      <c r="CL2130" s="23">
        <f t="shared" si="2334"/>
        <v>2</v>
      </c>
      <c r="CM2130" s="23">
        <f t="shared" si="2344"/>
        <v>0.78089068825910923</v>
      </c>
      <c r="CN2130" s="23">
        <f t="shared" si="2345"/>
        <v>0.70593520616385197</v>
      </c>
      <c r="CQ2130" s="4">
        <v>4</v>
      </c>
    </row>
    <row r="2131" spans="1:95" ht="11.25" customHeight="1">
      <c r="A2131" s="9">
        <v>20</v>
      </c>
      <c r="B2131" s="9">
        <v>2</v>
      </c>
      <c r="C2131" s="9" t="str">
        <f t="shared" si="2288"/>
        <v>26</v>
      </c>
      <c r="D2131" s="10" t="s">
        <v>4263</v>
      </c>
      <c r="E2131" s="9">
        <v>16</v>
      </c>
      <c r="F2131" s="9">
        <v>1</v>
      </c>
      <c r="G2131" s="9">
        <v>0</v>
      </c>
      <c r="H2131" s="9">
        <v>0</v>
      </c>
      <c r="I2131" s="9">
        <v>0</v>
      </c>
      <c r="J2131" s="9">
        <v>1</v>
      </c>
      <c r="K2131" s="11">
        <v>25</v>
      </c>
      <c r="L2131" s="9">
        <v>42</v>
      </c>
      <c r="M2131" s="9">
        <v>8</v>
      </c>
      <c r="N2131" s="9"/>
      <c r="O2131" s="17"/>
      <c r="P2131" s="17">
        <f t="shared" si="2335"/>
        <v>1</v>
      </c>
      <c r="Q2131" s="9">
        <v>26</v>
      </c>
      <c r="R2131" s="9"/>
      <c r="S2131" s="9">
        <v>0.30769230769230771</v>
      </c>
      <c r="T2131" s="9">
        <v>68</v>
      </c>
      <c r="U2131" s="9">
        <v>30</v>
      </c>
      <c r="V2131" s="11">
        <v>32</v>
      </c>
      <c r="W2131" s="11">
        <f t="shared" si="2346"/>
        <v>25</v>
      </c>
      <c r="X2131" s="17">
        <f t="shared" si="2347"/>
        <v>30</v>
      </c>
      <c r="Y2131" s="17"/>
      <c r="Z2131" s="9">
        <v>19</v>
      </c>
      <c r="AA2131" s="9"/>
      <c r="AB2131" s="17"/>
      <c r="AC2131" s="17">
        <f t="shared" si="2336"/>
        <v>57</v>
      </c>
      <c r="AD2131" s="17">
        <f t="shared" si="2328"/>
        <v>0.33333333333333331</v>
      </c>
      <c r="AE2131" s="17">
        <v>0.32727272727272727</v>
      </c>
      <c r="AF2131" s="17">
        <f t="shared" si="2337"/>
        <v>21</v>
      </c>
      <c r="AG2131" s="17"/>
      <c r="AH2131" s="9">
        <v>81</v>
      </c>
      <c r="AI2131" s="9"/>
      <c r="AJ2131" s="9"/>
      <c r="AK2131" s="9"/>
      <c r="AL2131" s="9">
        <v>0.33846153846153848</v>
      </c>
      <c r="AM2131" s="9"/>
      <c r="AN2131" s="9">
        <v>0.33333333333333331</v>
      </c>
      <c r="AO2131" s="9"/>
      <c r="AP2131" s="9">
        <v>0.1728395061728395</v>
      </c>
      <c r="AQ2131" s="9">
        <f>+AVERAGE(AL2116:AL2125)</f>
        <v>0.39044534412955462</v>
      </c>
      <c r="AR2131" s="9">
        <f>+AVERAGE(AN2116:AN2125)</f>
        <v>0.35296760308192598</v>
      </c>
      <c r="AS2131" s="17">
        <f t="shared" si="2349"/>
        <v>26</v>
      </c>
      <c r="AT2131" s="17">
        <f t="shared" si="2282"/>
        <v>0.33846153846153848</v>
      </c>
      <c r="AU2131" s="17">
        <f t="shared" si="2363"/>
        <v>0.32727272727272727</v>
      </c>
      <c r="AV2131" s="17">
        <f t="shared" si="2364"/>
        <v>0.18227848101265823</v>
      </c>
      <c r="AW2131" s="17"/>
      <c r="AX2131" s="17"/>
      <c r="AY2131" s="17"/>
      <c r="AZ2131" s="17">
        <v>5</v>
      </c>
      <c r="BA2131" s="24">
        <v>0.83333333333333337</v>
      </c>
      <c r="BB2131" s="9">
        <v>19</v>
      </c>
      <c r="BC2131" s="9">
        <v>0</v>
      </c>
      <c r="BD2131" s="9">
        <f t="shared" si="2341"/>
        <v>1</v>
      </c>
      <c r="BE2131" s="9" t="s">
        <v>4383</v>
      </c>
      <c r="BF2131" s="9">
        <f t="shared" si="2358"/>
        <v>0</v>
      </c>
      <c r="BG2131" s="9">
        <v>1</v>
      </c>
      <c r="BH2131" s="9">
        <v>5</v>
      </c>
      <c r="BI2131" s="9">
        <v>5</v>
      </c>
      <c r="BJ2131" s="9">
        <v>1</v>
      </c>
      <c r="BK2131" s="9">
        <v>1</v>
      </c>
      <c r="BL2131" s="9">
        <v>4</v>
      </c>
      <c r="BM2131" s="9">
        <v>4</v>
      </c>
      <c r="BN2131" s="9">
        <v>0</v>
      </c>
      <c r="BO2131" s="9">
        <v>10</v>
      </c>
      <c r="BP2131" s="9" t="s">
        <v>4490</v>
      </c>
      <c r="BQ2131" s="9">
        <f t="shared" si="2313"/>
        <v>0.6</v>
      </c>
      <c r="BR2131" s="34">
        <f t="shared" ref="BR2131:BS2135" si="2369">BR2109</f>
        <v>0</v>
      </c>
      <c r="BS2131" s="34">
        <f t="shared" si="2369"/>
        <v>0.7</v>
      </c>
      <c r="BT2131" s="9"/>
      <c r="BU2131" s="9"/>
      <c r="BV2131" s="9"/>
      <c r="BW2131" s="9"/>
      <c r="BX2131" s="9"/>
      <c r="BY2131" s="9"/>
      <c r="BZ2131" s="22">
        <f t="shared" si="2329"/>
        <v>0</v>
      </c>
      <c r="CA2131" s="22">
        <f t="shared" si="2330"/>
        <v>6</v>
      </c>
      <c r="CB2131" s="22">
        <f t="shared" si="2331"/>
        <v>0.7</v>
      </c>
      <c r="CC2131" s="22">
        <f t="shared" si="2332"/>
        <v>0</v>
      </c>
      <c r="CD2131" s="22">
        <f t="shared" si="2333"/>
        <v>1</v>
      </c>
      <c r="CK2131" s="23">
        <v>0.65454545454545454</v>
      </c>
      <c r="CL2131" s="23">
        <f t="shared" si="2334"/>
        <v>2</v>
      </c>
      <c r="CM2131" s="23">
        <f t="shared" si="2344"/>
        <v>0.78089068825910923</v>
      </c>
      <c r="CN2131" s="23">
        <f t="shared" si="2345"/>
        <v>0.70593520616385197</v>
      </c>
      <c r="CQ2131" s="4">
        <v>6</v>
      </c>
    </row>
    <row r="2132" spans="1:95" ht="11.25" customHeight="1">
      <c r="A2132" s="9">
        <v>20</v>
      </c>
      <c r="B2132" s="9">
        <v>2</v>
      </c>
      <c r="C2132" s="9" t="str">
        <f t="shared" si="2288"/>
        <v>26</v>
      </c>
      <c r="D2132" s="10" t="s">
        <v>4263</v>
      </c>
      <c r="E2132" s="9">
        <v>17</v>
      </c>
      <c r="F2132" s="9">
        <v>1</v>
      </c>
      <c r="G2132" s="9">
        <v>0</v>
      </c>
      <c r="H2132" s="9">
        <v>0</v>
      </c>
      <c r="I2132" s="9">
        <v>0</v>
      </c>
      <c r="J2132" s="9">
        <v>1</v>
      </c>
      <c r="K2132" s="11">
        <v>25</v>
      </c>
      <c r="L2132" s="9">
        <v>43</v>
      </c>
      <c r="M2132" s="9">
        <v>10</v>
      </c>
      <c r="N2132" s="9"/>
      <c r="O2132" s="17"/>
      <c r="P2132" s="17">
        <f t="shared" si="2335"/>
        <v>1</v>
      </c>
      <c r="Q2132" s="9">
        <v>32</v>
      </c>
      <c r="R2132" s="9"/>
      <c r="S2132" s="9">
        <v>0.3125</v>
      </c>
      <c r="T2132" s="9">
        <v>75</v>
      </c>
      <c r="U2132" s="9">
        <v>35</v>
      </c>
      <c r="V2132" s="11">
        <v>38</v>
      </c>
      <c r="W2132" s="11">
        <f t="shared" si="2346"/>
        <v>32</v>
      </c>
      <c r="X2132" s="17">
        <f t="shared" si="2347"/>
        <v>35</v>
      </c>
      <c r="Y2132" s="17"/>
      <c r="Z2132" s="9">
        <v>19</v>
      </c>
      <c r="AA2132" s="9"/>
      <c r="AB2132" s="17"/>
      <c r="AC2132" s="17">
        <f t="shared" si="2336"/>
        <v>72</v>
      </c>
      <c r="AD2132" s="17">
        <f t="shared" si="2328"/>
        <v>0.2638888888888889</v>
      </c>
      <c r="AE2132" s="17">
        <v>0.33333333333333331</v>
      </c>
      <c r="AF2132" s="17">
        <f t="shared" si="2337"/>
        <v>19</v>
      </c>
      <c r="AG2132" s="17"/>
      <c r="AH2132" s="9">
        <v>90</v>
      </c>
      <c r="AI2132" s="9"/>
      <c r="AJ2132" s="9"/>
      <c r="AK2132" s="9"/>
      <c r="AL2132" s="9">
        <v>0.35</v>
      </c>
      <c r="AM2132" s="9"/>
      <c r="AN2132" s="9">
        <v>0.2638888888888889</v>
      </c>
      <c r="AO2132" s="9"/>
      <c r="AP2132" s="9">
        <v>0.11555555555555555</v>
      </c>
      <c r="AQ2132" s="9">
        <f>+AVERAGE(AL2116:AL2125)</f>
        <v>0.39044534412955462</v>
      </c>
      <c r="AR2132" s="9">
        <f>+AVERAGE(AN2116:AN2125)</f>
        <v>0.35296760308192598</v>
      </c>
      <c r="AS2132" s="17">
        <f t="shared" si="2349"/>
        <v>26</v>
      </c>
      <c r="AT2132" s="17">
        <f t="shared" si="2282"/>
        <v>0.33846153846153848</v>
      </c>
      <c r="AU2132" s="17">
        <f t="shared" si="2363"/>
        <v>0.33333333333333331</v>
      </c>
      <c r="AV2132" s="17">
        <f t="shared" si="2364"/>
        <v>0.1728395061728395</v>
      </c>
      <c r="AW2132" s="17"/>
      <c r="AX2132" s="17"/>
      <c r="AY2132" s="17"/>
      <c r="AZ2132" s="17">
        <v>5</v>
      </c>
      <c r="BA2132" s="24">
        <v>0.83333333333333337</v>
      </c>
      <c r="BB2132" s="9">
        <v>19</v>
      </c>
      <c r="BC2132" s="9">
        <v>0</v>
      </c>
      <c r="BD2132" s="9">
        <f t="shared" si="2341"/>
        <v>1</v>
      </c>
      <c r="BE2132" s="9" t="s">
        <v>4383</v>
      </c>
      <c r="BF2132" s="9">
        <f t="shared" si="2358"/>
        <v>0</v>
      </c>
      <c r="BG2132" s="9">
        <v>1</v>
      </c>
      <c r="BH2132" s="9">
        <v>5</v>
      </c>
      <c r="BI2132" s="9">
        <v>5</v>
      </c>
      <c r="BJ2132" s="9">
        <v>1</v>
      </c>
      <c r="BK2132" s="9">
        <v>1</v>
      </c>
      <c r="BL2132" s="9">
        <v>4</v>
      </c>
      <c r="BM2132" s="9">
        <v>4</v>
      </c>
      <c r="BN2132" s="9">
        <v>0</v>
      </c>
      <c r="BO2132" s="9">
        <v>10</v>
      </c>
      <c r="BP2132" s="9" t="s">
        <v>4490</v>
      </c>
      <c r="BQ2132" s="9">
        <f t="shared" si="2313"/>
        <v>0.6</v>
      </c>
      <c r="BR2132" s="34">
        <f t="shared" ref="BR2132" si="2370">BR2110</f>
        <v>0</v>
      </c>
      <c r="BS2132" s="34">
        <f t="shared" si="2369"/>
        <v>0.7</v>
      </c>
      <c r="BT2132" s="9"/>
      <c r="BU2132" s="9"/>
      <c r="BV2132" s="9"/>
      <c r="BW2132" s="9"/>
      <c r="BX2132" s="9"/>
      <c r="BY2132" s="9"/>
      <c r="BZ2132" s="22">
        <f t="shared" si="2329"/>
        <v>0</v>
      </c>
      <c r="CA2132" s="22">
        <f t="shared" si="2330"/>
        <v>7</v>
      </c>
      <c r="CB2132" s="22">
        <f t="shared" si="2331"/>
        <v>0.7</v>
      </c>
      <c r="CC2132" s="22">
        <f t="shared" si="2332"/>
        <v>0</v>
      </c>
      <c r="CD2132" s="22">
        <f t="shared" si="2333"/>
        <v>1</v>
      </c>
      <c r="CK2132" s="23">
        <v>0.66666666666666663</v>
      </c>
      <c r="CL2132" s="23">
        <f t="shared" si="2334"/>
        <v>2</v>
      </c>
      <c r="CM2132" s="23">
        <f t="shared" si="2344"/>
        <v>0.78089068825910923</v>
      </c>
      <c r="CN2132" s="23">
        <f t="shared" si="2345"/>
        <v>0.70593520616385197</v>
      </c>
      <c r="CQ2132" s="4">
        <v>3</v>
      </c>
    </row>
    <row r="2133" spans="1:95" ht="11.25" customHeight="1">
      <c r="A2133" s="9">
        <v>20</v>
      </c>
      <c r="B2133" s="9">
        <v>2</v>
      </c>
      <c r="C2133" s="9" t="str">
        <f t="shared" si="2288"/>
        <v>26</v>
      </c>
      <c r="D2133" s="10" t="s">
        <v>4263</v>
      </c>
      <c r="E2133" s="9">
        <v>18</v>
      </c>
      <c r="F2133" s="9">
        <v>1</v>
      </c>
      <c r="G2133" s="9">
        <v>0</v>
      </c>
      <c r="H2133" s="9">
        <v>0</v>
      </c>
      <c r="I2133" s="9">
        <v>0</v>
      </c>
      <c r="J2133" s="9">
        <v>1</v>
      </c>
      <c r="K2133" s="11">
        <v>25</v>
      </c>
      <c r="L2133" s="9">
        <v>50</v>
      </c>
      <c r="M2133" s="9">
        <v>5</v>
      </c>
      <c r="N2133" s="9"/>
      <c r="O2133" s="17"/>
      <c r="P2133" s="17">
        <f t="shared" si="2335"/>
        <v>2</v>
      </c>
      <c r="Q2133" s="9">
        <v>13</v>
      </c>
      <c r="R2133" s="9"/>
      <c r="S2133" s="9">
        <v>0.38461538461538464</v>
      </c>
      <c r="T2133" s="9">
        <v>63</v>
      </c>
      <c r="U2133" s="9">
        <v>25</v>
      </c>
      <c r="V2133" s="11">
        <v>21</v>
      </c>
      <c r="W2133" s="11">
        <f t="shared" si="2346"/>
        <v>38</v>
      </c>
      <c r="X2133" s="17">
        <f t="shared" si="2347"/>
        <v>21</v>
      </c>
      <c r="Y2133" s="17"/>
      <c r="Z2133" s="9">
        <v>15</v>
      </c>
      <c r="AA2133" s="9"/>
      <c r="AB2133" s="17"/>
      <c r="AC2133" s="17">
        <f t="shared" si="2336"/>
        <v>38</v>
      </c>
      <c r="AD2133" s="17">
        <f t="shared" si="2328"/>
        <v>0.39473684210526316</v>
      </c>
      <c r="AE2133" s="17">
        <v>0.2638888888888889</v>
      </c>
      <c r="AF2133" s="17">
        <f t="shared" si="2337"/>
        <v>20</v>
      </c>
      <c r="AG2133" s="17"/>
      <c r="AH2133" s="9">
        <v>75</v>
      </c>
      <c r="AI2133" s="9"/>
      <c r="AJ2133" s="9"/>
      <c r="AK2133" s="9"/>
      <c r="AL2133" s="9">
        <v>0.46153846153846156</v>
      </c>
      <c r="AM2133" s="9"/>
      <c r="AN2133" s="9">
        <v>0.39473684210526316</v>
      </c>
      <c r="AO2133" s="9"/>
      <c r="AP2133" s="9">
        <v>0.23466666666666675</v>
      </c>
      <c r="AQ2133" s="9">
        <f>+AVERAGE(AL2116:AL2125)</f>
        <v>0.39044534412955462</v>
      </c>
      <c r="AR2133" s="9">
        <f>+AVERAGE(AN2116:AN2125)</f>
        <v>0.35296760308192598</v>
      </c>
      <c r="AS2133" s="17">
        <f t="shared" si="2349"/>
        <v>32</v>
      </c>
      <c r="AT2133" s="17">
        <f t="shared" si="2282"/>
        <v>0.35</v>
      </c>
      <c r="AU2133" s="17">
        <f t="shared" si="2363"/>
        <v>0.2638888888888889</v>
      </c>
      <c r="AV2133" s="17">
        <f t="shared" si="2364"/>
        <v>0.11555555555555555</v>
      </c>
      <c r="AW2133" s="17"/>
      <c r="AX2133" s="17"/>
      <c r="AY2133" s="17"/>
      <c r="AZ2133" s="17">
        <v>5</v>
      </c>
      <c r="BA2133" s="24">
        <v>0.83333333333333337</v>
      </c>
      <c r="BB2133" s="9">
        <v>19</v>
      </c>
      <c r="BC2133" s="9">
        <v>0</v>
      </c>
      <c r="BD2133" s="9">
        <f t="shared" si="2341"/>
        <v>1</v>
      </c>
      <c r="BE2133" s="9" t="s">
        <v>4383</v>
      </c>
      <c r="BF2133" s="9">
        <f t="shared" si="2358"/>
        <v>0</v>
      </c>
      <c r="BG2133" s="9">
        <v>1</v>
      </c>
      <c r="BH2133" s="9">
        <v>5</v>
      </c>
      <c r="BI2133" s="9">
        <v>5</v>
      </c>
      <c r="BJ2133" s="9">
        <v>1</v>
      </c>
      <c r="BK2133" s="9">
        <v>1</v>
      </c>
      <c r="BL2133" s="9">
        <v>4</v>
      </c>
      <c r="BM2133" s="9">
        <v>4</v>
      </c>
      <c r="BN2133" s="9">
        <v>0</v>
      </c>
      <c r="BO2133" s="9">
        <v>10</v>
      </c>
      <c r="BP2133" s="9" t="s">
        <v>4490</v>
      </c>
      <c r="BQ2133" s="9">
        <f t="shared" si="2313"/>
        <v>0.6</v>
      </c>
      <c r="BR2133" s="34">
        <f t="shared" ref="BR2133" si="2371">BR2111</f>
        <v>0</v>
      </c>
      <c r="BS2133" s="34">
        <f t="shared" si="2369"/>
        <v>0.7</v>
      </c>
      <c r="BT2133" s="9"/>
      <c r="BU2133" s="9"/>
      <c r="BV2133" s="9"/>
      <c r="BW2133" s="9"/>
      <c r="BX2133" s="9"/>
      <c r="BY2133" s="9"/>
      <c r="BZ2133" s="22">
        <f t="shared" si="2329"/>
        <v>0</v>
      </c>
      <c r="CA2133" s="22">
        <f t="shared" si="2330"/>
        <v>8</v>
      </c>
      <c r="CB2133" s="22">
        <f t="shared" si="2331"/>
        <v>0.7</v>
      </c>
      <c r="CC2133" s="22">
        <f t="shared" si="2332"/>
        <v>0</v>
      </c>
      <c r="CD2133" s="22">
        <f t="shared" si="2333"/>
        <v>1</v>
      </c>
      <c r="CK2133" s="23">
        <v>0.52777777777777779</v>
      </c>
      <c r="CL2133" s="23">
        <f t="shared" si="2334"/>
        <v>2</v>
      </c>
      <c r="CM2133" s="23">
        <f t="shared" si="2344"/>
        <v>0.78089068825910923</v>
      </c>
      <c r="CN2133" s="23">
        <f t="shared" si="2345"/>
        <v>0.70593520616385197</v>
      </c>
      <c r="CQ2133" s="4">
        <v>5</v>
      </c>
    </row>
    <row r="2134" spans="1:95" ht="11.25" customHeight="1">
      <c r="A2134" s="9">
        <v>20</v>
      </c>
      <c r="B2134" s="9">
        <v>2</v>
      </c>
      <c r="C2134" s="9" t="str">
        <f t="shared" si="2288"/>
        <v>26</v>
      </c>
      <c r="D2134" s="10" t="s">
        <v>4263</v>
      </c>
      <c r="E2134" s="9">
        <v>19</v>
      </c>
      <c r="F2134" s="9">
        <v>1</v>
      </c>
      <c r="G2134" s="9">
        <v>0</v>
      </c>
      <c r="H2134" s="9">
        <v>0</v>
      </c>
      <c r="I2134" s="9">
        <v>0</v>
      </c>
      <c r="J2134" s="9">
        <v>1</v>
      </c>
      <c r="K2134" s="11">
        <v>25</v>
      </c>
      <c r="L2134" s="9">
        <v>38</v>
      </c>
      <c r="M2134" s="9">
        <v>10</v>
      </c>
      <c r="N2134" s="9"/>
      <c r="O2134" s="17"/>
      <c r="P2134" s="17">
        <f t="shared" si="2335"/>
        <v>1</v>
      </c>
      <c r="Q2134" s="9">
        <v>23</v>
      </c>
      <c r="R2134" s="9"/>
      <c r="S2134" s="9">
        <v>0.43478260869565216</v>
      </c>
      <c r="T2134" s="9">
        <v>61</v>
      </c>
      <c r="U2134" s="9">
        <v>20</v>
      </c>
      <c r="V2134" s="11">
        <v>29</v>
      </c>
      <c r="W2134" s="11">
        <f t="shared" si="2346"/>
        <v>21</v>
      </c>
      <c r="X2134" s="17">
        <f t="shared" si="2347"/>
        <v>20</v>
      </c>
      <c r="Y2134" s="17"/>
      <c r="Z2134" s="9">
        <v>15</v>
      </c>
      <c r="AA2134" s="9"/>
      <c r="AB2134" s="17"/>
      <c r="AC2134" s="17">
        <f t="shared" si="2336"/>
        <v>45</v>
      </c>
      <c r="AD2134" s="17">
        <f t="shared" si="2328"/>
        <v>0.33333333333333331</v>
      </c>
      <c r="AE2134" s="17">
        <v>0.39473684210526316</v>
      </c>
      <c r="AF2134" s="17">
        <f t="shared" si="2337"/>
        <v>15</v>
      </c>
      <c r="AG2134" s="17"/>
      <c r="AH2134" s="9">
        <v>72</v>
      </c>
      <c r="AI2134" s="9"/>
      <c r="AJ2134" s="9"/>
      <c r="AK2134" s="9"/>
      <c r="AL2134" s="9">
        <v>0.5043478260869565</v>
      </c>
      <c r="AM2134" s="9"/>
      <c r="AN2134" s="9">
        <v>0.33333333333333331</v>
      </c>
      <c r="AO2134" s="9"/>
      <c r="AP2134" s="9">
        <v>0.20555555555555555</v>
      </c>
      <c r="AQ2134" s="9">
        <f>+AVERAGE(AL2116:AL2125)</f>
        <v>0.39044534412955462</v>
      </c>
      <c r="AR2134" s="9">
        <f>+AVERAGE(AN2116:AN2125)</f>
        <v>0.35296760308192598</v>
      </c>
      <c r="AS2134" s="17">
        <f t="shared" si="2349"/>
        <v>13</v>
      </c>
      <c r="AT2134" s="17">
        <f t="shared" si="2282"/>
        <v>0.46153846153846156</v>
      </c>
      <c r="AU2134" s="17">
        <f t="shared" si="2363"/>
        <v>0.39473684210526316</v>
      </c>
      <c r="AV2134" s="17">
        <f t="shared" si="2364"/>
        <v>0.23466666666666675</v>
      </c>
      <c r="AW2134" s="17"/>
      <c r="AX2134" s="17"/>
      <c r="AY2134" s="17"/>
      <c r="AZ2134" s="17">
        <v>5</v>
      </c>
      <c r="BA2134" s="24">
        <v>0.83333333333333337</v>
      </c>
      <c r="BB2134" s="9">
        <v>19</v>
      </c>
      <c r="BC2134" s="9">
        <v>0</v>
      </c>
      <c r="BD2134" s="9">
        <f t="shared" si="2341"/>
        <v>1</v>
      </c>
      <c r="BE2134" s="9" t="s">
        <v>4383</v>
      </c>
      <c r="BF2134" s="9">
        <f t="shared" si="2358"/>
        <v>0</v>
      </c>
      <c r="BG2134" s="9">
        <v>1</v>
      </c>
      <c r="BH2134" s="9">
        <v>5</v>
      </c>
      <c r="BI2134" s="9">
        <v>5</v>
      </c>
      <c r="BJ2134" s="9">
        <v>1</v>
      </c>
      <c r="BK2134" s="9">
        <v>1</v>
      </c>
      <c r="BL2134" s="9">
        <v>4</v>
      </c>
      <c r="BM2134" s="9">
        <v>4</v>
      </c>
      <c r="BN2134" s="9">
        <v>0</v>
      </c>
      <c r="BO2134" s="9">
        <v>10</v>
      </c>
      <c r="BP2134" s="9" t="s">
        <v>4490</v>
      </c>
      <c r="BQ2134" s="9">
        <f t="shared" si="2313"/>
        <v>0.6</v>
      </c>
      <c r="BR2134" s="34">
        <f t="shared" ref="BR2134" si="2372">BR2112</f>
        <v>0</v>
      </c>
      <c r="BS2134" s="34">
        <f t="shared" si="2369"/>
        <v>0.7</v>
      </c>
      <c r="BT2134" s="9"/>
      <c r="BU2134" s="9"/>
      <c r="BV2134" s="9"/>
      <c r="BW2134" s="9"/>
      <c r="BX2134" s="9"/>
      <c r="BY2134" s="9"/>
      <c r="BZ2134" s="22">
        <f t="shared" si="2329"/>
        <v>0</v>
      </c>
      <c r="CA2134" s="22">
        <f t="shared" si="2330"/>
        <v>9</v>
      </c>
      <c r="CB2134" s="22">
        <f t="shared" si="2331"/>
        <v>0.7</v>
      </c>
      <c r="CC2134" s="22">
        <f t="shared" si="2332"/>
        <v>0</v>
      </c>
      <c r="CD2134" s="22">
        <f t="shared" si="2333"/>
        <v>1</v>
      </c>
      <c r="CK2134" s="23">
        <v>0.78947368421052633</v>
      </c>
      <c r="CL2134" s="23">
        <f t="shared" si="2334"/>
        <v>2</v>
      </c>
      <c r="CM2134" s="23">
        <f t="shared" si="2344"/>
        <v>0.78089068825910923</v>
      </c>
      <c r="CN2134" s="23">
        <f t="shared" si="2345"/>
        <v>0.70593520616385197</v>
      </c>
      <c r="CQ2134" s="4">
        <v>4</v>
      </c>
    </row>
    <row r="2135" spans="1:95" ht="11.25" customHeight="1">
      <c r="A2135" s="9">
        <v>20</v>
      </c>
      <c r="B2135" s="9">
        <v>2</v>
      </c>
      <c r="C2135" s="9" t="str">
        <f t="shared" si="2288"/>
        <v>26</v>
      </c>
      <c r="D2135" s="10" t="s">
        <v>4263</v>
      </c>
      <c r="E2135" s="9">
        <v>20</v>
      </c>
      <c r="F2135" s="9">
        <v>1</v>
      </c>
      <c r="G2135" s="9">
        <v>0</v>
      </c>
      <c r="H2135" s="9">
        <v>0</v>
      </c>
      <c r="I2135" s="9">
        <v>0</v>
      </c>
      <c r="J2135" s="9">
        <v>1</v>
      </c>
      <c r="K2135" s="11">
        <v>25</v>
      </c>
      <c r="L2135" s="9">
        <v>36</v>
      </c>
      <c r="M2135" s="9">
        <v>10</v>
      </c>
      <c r="N2135" s="17">
        <f>SUM(M2126:M2135)</f>
        <v>69</v>
      </c>
      <c r="O2135" s="17"/>
      <c r="P2135" s="17">
        <f t="shared" si="2335"/>
        <v>1</v>
      </c>
      <c r="Q2135" s="9">
        <v>30</v>
      </c>
      <c r="R2135" s="9"/>
      <c r="S2135" s="9">
        <v>0.33333333333333331</v>
      </c>
      <c r="T2135" s="9">
        <v>66</v>
      </c>
      <c r="U2135" s="9">
        <v>30</v>
      </c>
      <c r="V2135" s="11">
        <v>39</v>
      </c>
      <c r="W2135" s="11">
        <f t="shared" si="2346"/>
        <v>29</v>
      </c>
      <c r="X2135" s="17">
        <f t="shared" si="2347"/>
        <v>30</v>
      </c>
      <c r="Y2135" s="17"/>
      <c r="Z2135" s="9">
        <v>19</v>
      </c>
      <c r="AA2135" s="17">
        <f>SUM(Z2126:Z2135)</f>
        <v>181</v>
      </c>
      <c r="AB2135" s="17"/>
      <c r="AC2135" s="17">
        <f t="shared" si="2336"/>
        <v>60</v>
      </c>
      <c r="AD2135" s="17">
        <f t="shared" si="2328"/>
        <v>0.31666666666666665</v>
      </c>
      <c r="AE2135" s="17">
        <v>0.33333333333333331</v>
      </c>
      <c r="AF2135" s="17">
        <f t="shared" si="2337"/>
        <v>19</v>
      </c>
      <c r="AG2135" s="17">
        <f>+SUM(AF2126:AF2135)</f>
        <v>212</v>
      </c>
      <c r="AH2135" s="9">
        <v>80</v>
      </c>
      <c r="AI2135" s="9"/>
      <c r="AJ2135" s="9"/>
      <c r="AK2135" s="9"/>
      <c r="AL2135" s="9">
        <v>0.39999999999999997</v>
      </c>
      <c r="AM2135" s="9"/>
      <c r="AN2135" s="9">
        <v>0.31666666666666665</v>
      </c>
      <c r="AO2135" s="9"/>
      <c r="AP2135" s="9">
        <v>0.11499999999999999</v>
      </c>
      <c r="AQ2135" s="9">
        <f>+AVERAGE(AL2116:AL2125)</f>
        <v>0.39044534412955462</v>
      </c>
      <c r="AR2135" s="9">
        <f>+AVERAGE(AN2116:AN2125)</f>
        <v>0.35296760308192598</v>
      </c>
      <c r="AS2135" s="17">
        <f t="shared" si="2349"/>
        <v>23</v>
      </c>
      <c r="AT2135" s="17">
        <f t="shared" si="2282"/>
        <v>0.5043478260869565</v>
      </c>
      <c r="AU2135" s="17">
        <f t="shared" si="2363"/>
        <v>0.33333333333333331</v>
      </c>
      <c r="AV2135" s="17">
        <f t="shared" si="2364"/>
        <v>0.20555555555555555</v>
      </c>
      <c r="AW2135" s="17"/>
      <c r="AX2135" s="17"/>
      <c r="AY2135" s="17"/>
      <c r="AZ2135" s="17">
        <v>5</v>
      </c>
      <c r="BA2135" s="24">
        <v>0.83333333333333337</v>
      </c>
      <c r="BB2135" s="9">
        <v>19</v>
      </c>
      <c r="BC2135" s="9">
        <v>0</v>
      </c>
      <c r="BD2135" s="9">
        <f t="shared" si="2341"/>
        <v>1</v>
      </c>
      <c r="BE2135" s="9" t="s">
        <v>4383</v>
      </c>
      <c r="BF2135" s="9">
        <f t="shared" si="2358"/>
        <v>0</v>
      </c>
      <c r="BG2135" s="9">
        <v>1</v>
      </c>
      <c r="BH2135" s="9">
        <v>5</v>
      </c>
      <c r="BI2135" s="9">
        <v>5</v>
      </c>
      <c r="BJ2135" s="9">
        <v>1</v>
      </c>
      <c r="BK2135" s="9">
        <v>1</v>
      </c>
      <c r="BL2135" s="9">
        <v>4</v>
      </c>
      <c r="BM2135" s="9">
        <v>4</v>
      </c>
      <c r="BN2135" s="9">
        <v>0</v>
      </c>
      <c r="BO2135" s="9">
        <v>10</v>
      </c>
      <c r="BP2135" s="9" t="s">
        <v>4490</v>
      </c>
      <c r="BQ2135" s="9">
        <f t="shared" si="2313"/>
        <v>0.6</v>
      </c>
      <c r="BR2135" s="34">
        <f t="shared" ref="BR2135" si="2373">BR2113</f>
        <v>0.2</v>
      </c>
      <c r="BS2135" s="34">
        <f t="shared" si="2369"/>
        <v>0.7</v>
      </c>
      <c r="BT2135" s="9"/>
      <c r="BU2135" s="9"/>
      <c r="BV2135" s="9"/>
      <c r="BW2135" s="9">
        <f>SUM(AF2126:AF2135)</f>
        <v>212</v>
      </c>
      <c r="BX2135" s="9"/>
      <c r="BY2135" s="9">
        <f t="shared" ref="BY2135" si="2374">SUM(BW2125,BW2135)</f>
        <v>433</v>
      </c>
      <c r="BZ2135" s="22">
        <f t="shared" si="2329"/>
        <v>0</v>
      </c>
      <c r="CA2135" s="22">
        <f t="shared" si="2330"/>
        <v>10</v>
      </c>
      <c r="CB2135" s="22">
        <f t="shared" si="2331"/>
        <v>0.7</v>
      </c>
      <c r="CC2135" s="22">
        <f t="shared" si="2332"/>
        <v>0</v>
      </c>
      <c r="CD2135" s="22">
        <f t="shared" si="2333"/>
        <v>1</v>
      </c>
      <c r="CK2135" s="23">
        <v>0.66666666666666663</v>
      </c>
      <c r="CL2135" s="23">
        <f t="shared" si="2334"/>
        <v>2</v>
      </c>
      <c r="CM2135" s="23">
        <f t="shared" si="2344"/>
        <v>0.78089068825910923</v>
      </c>
      <c r="CN2135" s="23">
        <f t="shared" si="2345"/>
        <v>0.70593520616385197</v>
      </c>
      <c r="CQ2135" s="4">
        <v>3</v>
      </c>
    </row>
    <row r="2136" spans="1:95" ht="11.25" customHeight="1">
      <c r="A2136" s="9">
        <v>20</v>
      </c>
      <c r="B2136" s="9">
        <v>3</v>
      </c>
      <c r="C2136" s="9" t="str">
        <f t="shared" si="2288"/>
        <v>28</v>
      </c>
      <c r="D2136" s="10" t="s">
        <v>4264</v>
      </c>
      <c r="E2136" s="9">
        <v>-2</v>
      </c>
      <c r="F2136" s="9">
        <v>1</v>
      </c>
      <c r="G2136" s="9">
        <v>0</v>
      </c>
      <c r="H2136" s="9">
        <v>0</v>
      </c>
      <c r="I2136" s="9">
        <v>0</v>
      </c>
      <c r="J2136" s="9">
        <v>0</v>
      </c>
      <c r="K2136" s="11">
        <v>25</v>
      </c>
      <c r="L2136" s="9">
        <v>50</v>
      </c>
      <c r="M2136" s="9">
        <v>7</v>
      </c>
      <c r="N2136" s="9"/>
      <c r="O2136" s="17"/>
      <c r="P2136" s="17">
        <f t="shared" si="2335"/>
        <v>1</v>
      </c>
      <c r="Q2136" s="9">
        <v>35</v>
      </c>
      <c r="R2136" s="9"/>
      <c r="S2136" s="9">
        <v>0.2</v>
      </c>
      <c r="T2136" s="9">
        <v>85</v>
      </c>
      <c r="U2136" s="9">
        <v>40</v>
      </c>
      <c r="V2136" s="11">
        <v>30</v>
      </c>
      <c r="W2136" s="18"/>
      <c r="X2136" s="17">
        <f t="shared" si="2347"/>
        <v>30</v>
      </c>
      <c r="Y2136" s="17"/>
      <c r="Z2136" s="9">
        <v>15</v>
      </c>
      <c r="AA2136" s="9"/>
      <c r="AB2136" s="17"/>
      <c r="AC2136" s="17">
        <f>AC2114</f>
        <v>43</v>
      </c>
      <c r="AD2136" s="17">
        <f t="shared" si="2328"/>
        <v>0.34883720930232559</v>
      </c>
      <c r="AE2136" s="17"/>
      <c r="AF2136" s="17">
        <f t="shared" si="2337"/>
        <v>18</v>
      </c>
      <c r="AG2136" s="17"/>
      <c r="AH2136" s="9">
        <v>58</v>
      </c>
      <c r="AI2136" s="9"/>
      <c r="AJ2136" s="9"/>
      <c r="AK2136" s="9"/>
      <c r="AL2136" s="9">
        <v>0</v>
      </c>
      <c r="AM2136" s="9"/>
      <c r="AN2136" s="9">
        <v>0.34883720930232559</v>
      </c>
      <c r="AO2136" s="9"/>
      <c r="AP2136" s="9">
        <v>0.35172413793103452</v>
      </c>
      <c r="AQ2136" s="22"/>
      <c r="AR2136" s="22"/>
      <c r="AS2136" s="17"/>
      <c r="AT2136" s="17"/>
      <c r="AU2136" s="17"/>
      <c r="AV2136" s="17"/>
      <c r="AW2136" s="17"/>
      <c r="AX2136" s="17"/>
      <c r="AY2136" s="17"/>
      <c r="AZ2136" s="17">
        <v>4</v>
      </c>
      <c r="BA2136" s="24">
        <v>0.66666666666666663</v>
      </c>
      <c r="BB2136" s="9">
        <v>19</v>
      </c>
      <c r="BC2136" s="9">
        <v>1</v>
      </c>
      <c r="BD2136" s="9">
        <f t="shared" si="2341"/>
        <v>0</v>
      </c>
      <c r="BE2136" s="9" t="s">
        <v>4491</v>
      </c>
      <c r="BF2136" s="9">
        <f t="shared" si="2358"/>
        <v>0</v>
      </c>
      <c r="BG2136" s="9">
        <v>1</v>
      </c>
      <c r="BH2136" s="9">
        <v>4</v>
      </c>
      <c r="BI2136" s="9">
        <v>5</v>
      </c>
      <c r="BJ2136" s="9">
        <v>1</v>
      </c>
      <c r="BK2136" s="9">
        <v>1</v>
      </c>
      <c r="BL2136" s="9">
        <v>2</v>
      </c>
      <c r="BM2136" s="9">
        <v>4</v>
      </c>
      <c r="BN2136" s="9">
        <v>35</v>
      </c>
      <c r="BO2136" s="9">
        <v>0</v>
      </c>
      <c r="BP2136" s="9" t="s">
        <v>4492</v>
      </c>
      <c r="BQ2136" s="22"/>
      <c r="BR2136" s="34">
        <f>BR2114</f>
        <v>0</v>
      </c>
      <c r="BS2136" s="34">
        <f>BS2114</f>
        <v>0.7</v>
      </c>
      <c r="BT2136" s="22"/>
      <c r="BU2136" s="22"/>
      <c r="BV2136" s="22"/>
      <c r="BW2136" s="22"/>
      <c r="BX2136" s="22"/>
      <c r="BY2136" s="22"/>
      <c r="BZ2136" s="22">
        <f t="shared" si="2329"/>
        <v>0</v>
      </c>
      <c r="CA2136" s="22">
        <f t="shared" si="2330"/>
        <v>0</v>
      </c>
      <c r="CB2136" s="22">
        <f t="shared" si="2331"/>
        <v>0</v>
      </c>
      <c r="CC2136" s="22">
        <f t="shared" si="2332"/>
        <v>0.7</v>
      </c>
      <c r="CD2136" s="22">
        <f t="shared" si="2333"/>
        <v>0</v>
      </c>
      <c r="CK2136" s="23" t="s">
        <v>2085</v>
      </c>
      <c r="CL2136" s="23">
        <f t="shared" si="2334"/>
        <v>3</v>
      </c>
      <c r="CM2136" s="23" t="str">
        <f t="shared" si="2344"/>
        <v/>
      </c>
      <c r="CN2136" s="23" t="str">
        <f t="shared" si="2345"/>
        <v/>
      </c>
      <c r="CQ2136" s="4">
        <v>1</v>
      </c>
    </row>
    <row r="2137" spans="1:95" ht="11.25" customHeight="1">
      <c r="A2137" s="9">
        <v>20</v>
      </c>
      <c r="B2137" s="9">
        <v>3</v>
      </c>
      <c r="C2137" s="9" t="str">
        <f t="shared" si="2288"/>
        <v>28</v>
      </c>
      <c r="D2137" s="10" t="s">
        <v>4264</v>
      </c>
      <c r="E2137" s="9">
        <v>-1</v>
      </c>
      <c r="F2137" s="9">
        <v>1</v>
      </c>
      <c r="G2137" s="9">
        <v>0</v>
      </c>
      <c r="H2137" s="9">
        <v>0</v>
      </c>
      <c r="I2137" s="9">
        <v>0</v>
      </c>
      <c r="J2137" s="9">
        <v>0</v>
      </c>
      <c r="K2137" s="11">
        <v>25</v>
      </c>
      <c r="L2137" s="9">
        <v>60</v>
      </c>
      <c r="M2137" s="9">
        <v>10</v>
      </c>
      <c r="N2137" s="9"/>
      <c r="O2137" s="17"/>
      <c r="P2137" s="17">
        <f t="shared" si="2335"/>
        <v>1</v>
      </c>
      <c r="Q2137" s="9">
        <v>50</v>
      </c>
      <c r="R2137" s="9"/>
      <c r="S2137" s="9">
        <v>0.2</v>
      </c>
      <c r="T2137" s="9">
        <v>100</v>
      </c>
      <c r="U2137" s="9">
        <v>40</v>
      </c>
      <c r="V2137" s="11">
        <v>30</v>
      </c>
      <c r="W2137" s="11">
        <f>V2136</f>
        <v>30</v>
      </c>
      <c r="X2137" s="17">
        <f t="shared" si="2347"/>
        <v>30</v>
      </c>
      <c r="Y2137" s="17"/>
      <c r="Z2137" s="9">
        <v>4</v>
      </c>
      <c r="AA2137" s="9"/>
      <c r="AB2137" s="17"/>
      <c r="AC2137" s="17">
        <f t="shared" si="2336"/>
        <v>46</v>
      </c>
      <c r="AD2137" s="17">
        <f t="shared" si="2328"/>
        <v>8.6956521739130432E-2</v>
      </c>
      <c r="AE2137" s="17">
        <v>0.34883720930232559</v>
      </c>
      <c r="AF2137" s="17">
        <f t="shared" si="2337"/>
        <v>4</v>
      </c>
      <c r="AG2137" s="17"/>
      <c r="AH2137" s="9">
        <v>46</v>
      </c>
      <c r="AI2137" s="9"/>
      <c r="AJ2137" s="9"/>
      <c r="AK2137" s="9"/>
      <c r="AL2137" s="9">
        <v>0</v>
      </c>
      <c r="AM2137" s="9"/>
      <c r="AN2137" s="9">
        <v>8.6956521739130432E-2</v>
      </c>
      <c r="AO2137" s="9"/>
      <c r="AP2137" s="9">
        <v>0.4695652173913043</v>
      </c>
      <c r="AQ2137" s="9"/>
      <c r="AR2137" s="9"/>
      <c r="AS2137" s="17">
        <f>+Q2136</f>
        <v>35</v>
      </c>
      <c r="AT2137" s="17">
        <f t="shared" ref="AT2137" si="2375">+AL2136</f>
        <v>0</v>
      </c>
      <c r="AU2137" s="17">
        <f t="shared" ref="AU2137" si="2376">+AN2136</f>
        <v>0.34883720930232559</v>
      </c>
      <c r="AV2137" s="17">
        <f t="shared" ref="AV2137" si="2377">+AP2136</f>
        <v>0.35172413793103452</v>
      </c>
      <c r="AW2137" s="17"/>
      <c r="AX2137" s="17"/>
      <c r="AY2137" s="17"/>
      <c r="AZ2137" s="17">
        <v>4</v>
      </c>
      <c r="BA2137" s="24">
        <v>0.66666666666666663</v>
      </c>
      <c r="BB2137" s="9">
        <v>19</v>
      </c>
      <c r="BC2137" s="9">
        <v>1</v>
      </c>
      <c r="BD2137" s="9">
        <f t="shared" si="2341"/>
        <v>0</v>
      </c>
      <c r="BE2137" s="9" t="s">
        <v>4491</v>
      </c>
      <c r="BF2137" s="9">
        <f t="shared" si="2358"/>
        <v>0</v>
      </c>
      <c r="BG2137" s="9">
        <v>1</v>
      </c>
      <c r="BH2137" s="9">
        <v>4</v>
      </c>
      <c r="BI2137" s="9">
        <v>5</v>
      </c>
      <c r="BJ2137" s="9">
        <v>1</v>
      </c>
      <c r="BK2137" s="9">
        <v>1</v>
      </c>
      <c r="BL2137" s="9">
        <v>2</v>
      </c>
      <c r="BM2137" s="9">
        <v>4</v>
      </c>
      <c r="BN2137" s="9">
        <v>35</v>
      </c>
      <c r="BO2137" s="9">
        <v>0</v>
      </c>
      <c r="BP2137" s="9" t="s">
        <v>4492</v>
      </c>
      <c r="BQ2137" s="9">
        <f t="shared" ref="BQ2137" si="2378">SUM(BD2137,BD2159,BD2181,BD2203,BD2225)/5</f>
        <v>0.4</v>
      </c>
      <c r="BR2137" s="34">
        <f t="shared" ref="BR2137:BS2157" si="2379">BR2115</f>
        <v>0</v>
      </c>
      <c r="BS2137" s="34">
        <f t="shared" si="2379"/>
        <v>0.7</v>
      </c>
      <c r="BT2137" s="9"/>
      <c r="BU2137" s="9"/>
      <c r="BV2137" s="9"/>
      <c r="BW2137" s="9"/>
      <c r="BX2137" s="9"/>
      <c r="BY2137" s="9"/>
      <c r="BZ2137" s="22">
        <f t="shared" si="2329"/>
        <v>0</v>
      </c>
      <c r="CA2137" s="22">
        <f t="shared" si="2330"/>
        <v>0</v>
      </c>
      <c r="CB2137" s="22">
        <f t="shared" si="2331"/>
        <v>0</v>
      </c>
      <c r="CC2137" s="22">
        <f t="shared" si="2332"/>
        <v>0.7</v>
      </c>
      <c r="CD2137" s="22">
        <f t="shared" si="2333"/>
        <v>0</v>
      </c>
      <c r="CK2137" s="23">
        <v>1.0465116279069768</v>
      </c>
      <c r="CL2137" s="23">
        <f t="shared" si="2334"/>
        <v>3</v>
      </c>
      <c r="CM2137" s="23" t="str">
        <f t="shared" si="2344"/>
        <v/>
      </c>
      <c r="CN2137" s="23" t="str">
        <f t="shared" si="2345"/>
        <v/>
      </c>
      <c r="CQ2137" s="4">
        <v>3</v>
      </c>
    </row>
    <row r="2138" spans="1:95" ht="11.25" customHeight="1">
      <c r="A2138" s="9">
        <v>20</v>
      </c>
      <c r="B2138" s="9">
        <v>3</v>
      </c>
      <c r="C2138" s="9" t="str">
        <f t="shared" si="2288"/>
        <v>28</v>
      </c>
      <c r="D2138" s="10" t="s">
        <v>4264</v>
      </c>
      <c r="E2138" s="9">
        <v>1</v>
      </c>
      <c r="F2138" s="9">
        <v>1</v>
      </c>
      <c r="G2138" s="9">
        <v>0</v>
      </c>
      <c r="H2138" s="9">
        <v>0</v>
      </c>
      <c r="I2138" s="9">
        <v>0</v>
      </c>
      <c r="J2138" s="9">
        <v>0</v>
      </c>
      <c r="K2138" s="11">
        <v>25</v>
      </c>
      <c r="L2138" s="9">
        <v>75</v>
      </c>
      <c r="M2138" s="9">
        <v>5</v>
      </c>
      <c r="N2138" s="17">
        <f>SUM(M2138:M2138)</f>
        <v>5</v>
      </c>
      <c r="O2138" s="17"/>
      <c r="P2138" s="17">
        <f t="shared" si="2335"/>
        <v>2</v>
      </c>
      <c r="Q2138" s="9">
        <v>24</v>
      </c>
      <c r="R2138" s="9"/>
      <c r="S2138" s="9">
        <v>0.20833333333333334</v>
      </c>
      <c r="T2138" s="9">
        <v>99</v>
      </c>
      <c r="U2138" s="9">
        <v>40</v>
      </c>
      <c r="V2138" s="11">
        <v>30</v>
      </c>
      <c r="W2138" s="11">
        <f t="shared" ref="W2138:W2157" si="2380">V2137</f>
        <v>30</v>
      </c>
      <c r="X2138" s="17">
        <f t="shared" si="2347"/>
        <v>30</v>
      </c>
      <c r="Y2138" s="17"/>
      <c r="Z2138" s="9">
        <v>4</v>
      </c>
      <c r="AA2138" s="17">
        <f>SUM(Z2138:Z2138)</f>
        <v>4</v>
      </c>
      <c r="AB2138" s="17"/>
      <c r="AC2138" s="17">
        <f t="shared" si="2336"/>
        <v>44</v>
      </c>
      <c r="AD2138" s="17">
        <f t="shared" si="2328"/>
        <v>9.0909090909090912E-2</v>
      </c>
      <c r="AE2138" s="17">
        <v>8.6956521739130432E-2</v>
      </c>
      <c r="AF2138" s="17">
        <f t="shared" si="2337"/>
        <v>9</v>
      </c>
      <c r="AG2138" s="17"/>
      <c r="AH2138" s="9">
        <v>70</v>
      </c>
      <c r="AI2138" s="9"/>
      <c r="AJ2138" s="9"/>
      <c r="AK2138" s="9"/>
      <c r="AL2138" s="9">
        <v>0.3</v>
      </c>
      <c r="AM2138" s="9"/>
      <c r="AN2138" s="9">
        <v>9.0909090909090912E-2</v>
      </c>
      <c r="AO2138" s="9"/>
      <c r="AP2138" s="9">
        <v>0.36000000000000004</v>
      </c>
      <c r="AQ2138" s="9"/>
      <c r="AR2138" s="9"/>
      <c r="AZ2138">
        <v>4</v>
      </c>
      <c r="BA2138" s="24">
        <v>0.66666666666666663</v>
      </c>
      <c r="BB2138" s="9">
        <v>19</v>
      </c>
      <c r="BC2138" s="9">
        <v>1</v>
      </c>
      <c r="BD2138" s="9">
        <f t="shared" si="2341"/>
        <v>0</v>
      </c>
      <c r="BE2138" s="9" t="s">
        <v>4491</v>
      </c>
      <c r="BF2138" s="9">
        <f t="shared" si="2358"/>
        <v>0</v>
      </c>
      <c r="BG2138" s="9">
        <v>1</v>
      </c>
      <c r="BH2138" s="9">
        <v>4</v>
      </c>
      <c r="BI2138" s="9">
        <v>5</v>
      </c>
      <c r="BJ2138" s="9">
        <v>1</v>
      </c>
      <c r="BK2138" s="9">
        <v>1</v>
      </c>
      <c r="BL2138" s="9">
        <v>2</v>
      </c>
      <c r="BM2138" s="9">
        <v>4</v>
      </c>
      <c r="BN2138" s="9">
        <v>35</v>
      </c>
      <c r="BO2138" s="9">
        <v>0</v>
      </c>
      <c r="BP2138" s="9" t="s">
        <v>4492</v>
      </c>
      <c r="BQ2138" s="9">
        <f t="shared" si="2313"/>
        <v>0.4</v>
      </c>
      <c r="BR2138" s="34">
        <f t="shared" si="2379"/>
        <v>0</v>
      </c>
      <c r="BS2138" s="34">
        <f t="shared" si="2379"/>
        <v>0.7</v>
      </c>
      <c r="BT2138" s="9"/>
      <c r="BU2138" s="9"/>
      <c r="BV2138" s="9"/>
      <c r="BW2138" s="9"/>
      <c r="BX2138" s="9"/>
      <c r="BY2138" s="9"/>
      <c r="BZ2138" s="22">
        <f t="shared" si="2329"/>
        <v>1</v>
      </c>
      <c r="CA2138" s="22">
        <f t="shared" si="2330"/>
        <v>0</v>
      </c>
      <c r="CB2138" s="22">
        <f t="shared" si="2331"/>
        <v>0</v>
      </c>
      <c r="CC2138" s="22">
        <f t="shared" si="2332"/>
        <v>0.7</v>
      </c>
      <c r="CD2138" s="22">
        <f t="shared" si="2333"/>
        <v>0</v>
      </c>
      <c r="CK2138" s="23">
        <v>0.2608695652173913</v>
      </c>
      <c r="CL2138" s="23">
        <f t="shared" si="2334"/>
        <v>3</v>
      </c>
      <c r="CM2138" s="23" t="str">
        <f t="shared" si="2344"/>
        <v/>
      </c>
      <c r="CN2138" s="23" t="str">
        <f t="shared" si="2345"/>
        <v/>
      </c>
      <c r="CQ2138" s="4">
        <v>1</v>
      </c>
    </row>
    <row r="2139" spans="1:95" ht="11.25" customHeight="1">
      <c r="A2139" s="9">
        <v>20</v>
      </c>
      <c r="B2139" s="9">
        <v>3</v>
      </c>
      <c r="C2139" s="9" t="str">
        <f t="shared" si="2288"/>
        <v>28</v>
      </c>
      <c r="D2139" s="10" t="s">
        <v>4264</v>
      </c>
      <c r="E2139" s="9">
        <v>2</v>
      </c>
      <c r="F2139" s="9">
        <v>1</v>
      </c>
      <c r="G2139" s="9">
        <v>0</v>
      </c>
      <c r="H2139" s="9">
        <v>0</v>
      </c>
      <c r="I2139" s="9">
        <v>0</v>
      </c>
      <c r="J2139" s="9">
        <v>0</v>
      </c>
      <c r="K2139" s="11">
        <v>25</v>
      </c>
      <c r="L2139" s="9">
        <v>74</v>
      </c>
      <c r="M2139" s="9">
        <v>9</v>
      </c>
      <c r="N2139" s="17">
        <f>SUM(M2138:M2139)</f>
        <v>14</v>
      </c>
      <c r="O2139" s="17"/>
      <c r="P2139" s="17">
        <f t="shared" si="2335"/>
        <v>1</v>
      </c>
      <c r="Q2139" s="9">
        <v>19</v>
      </c>
      <c r="R2139" s="9"/>
      <c r="S2139" s="9">
        <v>0.47368421052631576</v>
      </c>
      <c r="T2139" s="9">
        <v>93</v>
      </c>
      <c r="U2139" s="9">
        <v>40</v>
      </c>
      <c r="V2139" s="11">
        <v>30</v>
      </c>
      <c r="W2139" s="11">
        <f t="shared" si="2380"/>
        <v>30</v>
      </c>
      <c r="X2139" s="17">
        <f t="shared" si="2347"/>
        <v>30</v>
      </c>
      <c r="Y2139" s="17"/>
      <c r="Z2139" s="9">
        <v>15</v>
      </c>
      <c r="AA2139" s="17">
        <f>SUM(Z2138:Z2139)</f>
        <v>19</v>
      </c>
      <c r="AB2139" s="17"/>
      <c r="AC2139" s="17">
        <f t="shared" si="2336"/>
        <v>55</v>
      </c>
      <c r="AD2139" s="17">
        <f t="shared" si="2328"/>
        <v>0.27272727272727271</v>
      </c>
      <c r="AE2139" s="17">
        <v>9.0909090909090912E-2</v>
      </c>
      <c r="AF2139" s="17">
        <f t="shared" si="2337"/>
        <v>16</v>
      </c>
      <c r="AG2139" s="17"/>
      <c r="AH2139" s="9">
        <v>86</v>
      </c>
      <c r="AI2139" s="9"/>
      <c r="AJ2139" s="9"/>
      <c r="AK2139" s="9"/>
      <c r="AL2139" s="9">
        <v>0.48421052631578948</v>
      </c>
      <c r="AM2139" s="9"/>
      <c r="AN2139" s="9">
        <v>0.27272727272727271</v>
      </c>
      <c r="AO2139" s="9"/>
      <c r="AP2139" s="9">
        <v>0.20000000000000004</v>
      </c>
      <c r="AQ2139" s="9"/>
      <c r="AR2139" s="9"/>
      <c r="AS2139" s="17">
        <f t="shared" ref="AS2139:AS2157" si="2381">+Q2138</f>
        <v>24</v>
      </c>
      <c r="AT2139" s="17">
        <f t="shared" ref="AT2139:AT2201" si="2382">+AL2138</f>
        <v>0.3</v>
      </c>
      <c r="AU2139" s="17">
        <f t="shared" ref="AU2139:AU2147" si="2383">+AN2138</f>
        <v>9.0909090909090912E-2</v>
      </c>
      <c r="AV2139" s="17">
        <f t="shared" ref="AV2139:AV2147" si="2384">+AP2138</f>
        <v>0.36000000000000004</v>
      </c>
      <c r="AW2139" s="17"/>
      <c r="AX2139" s="17"/>
      <c r="AY2139" s="17"/>
      <c r="AZ2139" s="17">
        <v>4</v>
      </c>
      <c r="BA2139" s="24">
        <v>0.66666666666666663</v>
      </c>
      <c r="BB2139" s="9">
        <v>19</v>
      </c>
      <c r="BC2139" s="9">
        <v>1</v>
      </c>
      <c r="BD2139" s="9">
        <f t="shared" si="2341"/>
        <v>0</v>
      </c>
      <c r="BE2139" s="9" t="s">
        <v>4491</v>
      </c>
      <c r="BF2139" s="9">
        <f t="shared" si="2358"/>
        <v>0</v>
      </c>
      <c r="BG2139" s="9">
        <v>1</v>
      </c>
      <c r="BH2139" s="9">
        <v>4</v>
      </c>
      <c r="BI2139" s="9">
        <v>5</v>
      </c>
      <c r="BJ2139" s="9">
        <v>1</v>
      </c>
      <c r="BK2139" s="9">
        <v>1</v>
      </c>
      <c r="BL2139" s="9">
        <v>2</v>
      </c>
      <c r="BM2139" s="9">
        <v>4</v>
      </c>
      <c r="BN2139" s="9">
        <v>35</v>
      </c>
      <c r="BO2139" s="9">
        <v>0</v>
      </c>
      <c r="BP2139" s="9" t="s">
        <v>4492</v>
      </c>
      <c r="BQ2139" s="9">
        <f t="shared" si="2313"/>
        <v>0.4</v>
      </c>
      <c r="BR2139" s="34">
        <f t="shared" si="2379"/>
        <v>0</v>
      </c>
      <c r="BS2139" s="34">
        <f t="shared" si="2379"/>
        <v>0.7</v>
      </c>
      <c r="BT2139" s="9"/>
      <c r="BU2139" s="9"/>
      <c r="BV2139" s="9"/>
      <c r="BW2139" s="9"/>
      <c r="BX2139" s="9"/>
      <c r="BY2139" s="9"/>
      <c r="BZ2139" s="22">
        <f t="shared" si="2329"/>
        <v>2</v>
      </c>
      <c r="CA2139" s="22">
        <f t="shared" si="2330"/>
        <v>0</v>
      </c>
      <c r="CB2139" s="22">
        <f t="shared" si="2331"/>
        <v>0</v>
      </c>
      <c r="CC2139" s="22">
        <f t="shared" si="2332"/>
        <v>0.7</v>
      </c>
      <c r="CD2139" s="22">
        <f t="shared" si="2333"/>
        <v>0</v>
      </c>
      <c r="CK2139" s="23">
        <v>0.27272727272727271</v>
      </c>
      <c r="CL2139" s="23">
        <f t="shared" si="2334"/>
        <v>3</v>
      </c>
      <c r="CM2139" s="23" t="str">
        <f t="shared" si="2344"/>
        <v/>
      </c>
      <c r="CN2139" s="23" t="str">
        <f t="shared" si="2345"/>
        <v/>
      </c>
      <c r="CQ2139" s="4">
        <v>0</v>
      </c>
    </row>
    <row r="2140" spans="1:95" ht="11.25" customHeight="1">
      <c r="A2140" s="9">
        <v>20</v>
      </c>
      <c r="B2140" s="9">
        <v>3</v>
      </c>
      <c r="C2140" s="9" t="str">
        <f t="shared" ref="C2140:C2203" si="2385">LEFT(D2140, FIND(":", D2140)-1)</f>
        <v>28</v>
      </c>
      <c r="D2140" s="10" t="s">
        <v>4264</v>
      </c>
      <c r="E2140" s="9">
        <v>3</v>
      </c>
      <c r="F2140" s="9">
        <v>1</v>
      </c>
      <c r="G2140" s="9">
        <v>0</v>
      </c>
      <c r="H2140" s="9">
        <v>0</v>
      </c>
      <c r="I2140" s="9">
        <v>0</v>
      </c>
      <c r="J2140" s="9">
        <v>0</v>
      </c>
      <c r="K2140" s="11">
        <v>25</v>
      </c>
      <c r="L2140" s="9">
        <v>68</v>
      </c>
      <c r="M2140" s="9">
        <v>6</v>
      </c>
      <c r="N2140" s="17">
        <f>SUM(M2138:M2140)</f>
        <v>20</v>
      </c>
      <c r="O2140" s="17"/>
      <c r="P2140" s="17">
        <f t="shared" si="2335"/>
        <v>1</v>
      </c>
      <c r="Q2140" s="9">
        <v>19</v>
      </c>
      <c r="R2140" s="9"/>
      <c r="S2140" s="9">
        <v>0.31578947368421051</v>
      </c>
      <c r="T2140" s="9">
        <v>87</v>
      </c>
      <c r="U2140" s="9">
        <v>40</v>
      </c>
      <c r="V2140" s="11">
        <v>30</v>
      </c>
      <c r="W2140" s="11">
        <f t="shared" si="2380"/>
        <v>30</v>
      </c>
      <c r="X2140" s="17">
        <f t="shared" si="2347"/>
        <v>30</v>
      </c>
      <c r="Y2140" s="17"/>
      <c r="Z2140" s="9">
        <v>15</v>
      </c>
      <c r="AA2140" s="17">
        <f>SUM(Z2138:Z2140)</f>
        <v>34</v>
      </c>
      <c r="AB2140" s="17"/>
      <c r="AC2140" s="17">
        <f t="shared" si="2336"/>
        <v>53</v>
      </c>
      <c r="AD2140" s="17">
        <f t="shared" si="2328"/>
        <v>0.28301886792452829</v>
      </c>
      <c r="AE2140" s="17">
        <v>0.27272727272727271</v>
      </c>
      <c r="AF2140" s="17">
        <f t="shared" si="2337"/>
        <v>19</v>
      </c>
      <c r="AG2140" s="17"/>
      <c r="AH2140" s="9">
        <v>84</v>
      </c>
      <c r="AI2140" s="9"/>
      <c r="AJ2140" s="9"/>
      <c r="AK2140" s="9"/>
      <c r="AL2140" s="9">
        <v>0.35789473684210527</v>
      </c>
      <c r="AM2140" s="9"/>
      <c r="AN2140" s="9">
        <v>0.28301886792452829</v>
      </c>
      <c r="AO2140" s="9"/>
      <c r="AP2140" s="9">
        <v>0.19523809523809527</v>
      </c>
      <c r="AQ2140" s="9"/>
      <c r="AR2140" s="9"/>
      <c r="AS2140" s="17">
        <f t="shared" si="2381"/>
        <v>19</v>
      </c>
      <c r="AT2140" s="17">
        <f t="shared" si="2382"/>
        <v>0.48421052631578948</v>
      </c>
      <c r="AU2140" s="17">
        <f t="shared" si="2383"/>
        <v>0.27272727272727271</v>
      </c>
      <c r="AV2140" s="17">
        <f t="shared" si="2384"/>
        <v>0.20000000000000004</v>
      </c>
      <c r="AW2140" s="17"/>
      <c r="AX2140" s="17"/>
      <c r="AY2140" s="17"/>
      <c r="AZ2140" s="17">
        <v>4</v>
      </c>
      <c r="BA2140" s="24">
        <v>0.66666666666666663</v>
      </c>
      <c r="BB2140" s="9">
        <v>19</v>
      </c>
      <c r="BC2140" s="9">
        <v>1</v>
      </c>
      <c r="BD2140" s="9">
        <f t="shared" si="2341"/>
        <v>0</v>
      </c>
      <c r="BE2140" s="9" t="s">
        <v>4491</v>
      </c>
      <c r="BF2140" s="9">
        <f t="shared" si="2358"/>
        <v>0</v>
      </c>
      <c r="BG2140" s="9">
        <v>1</v>
      </c>
      <c r="BH2140" s="9">
        <v>4</v>
      </c>
      <c r="BI2140" s="9">
        <v>5</v>
      </c>
      <c r="BJ2140" s="9">
        <v>1</v>
      </c>
      <c r="BK2140" s="9">
        <v>1</v>
      </c>
      <c r="BL2140" s="9">
        <v>2</v>
      </c>
      <c r="BM2140" s="9">
        <v>4</v>
      </c>
      <c r="BN2140" s="9">
        <v>35</v>
      </c>
      <c r="BO2140" s="9">
        <v>0</v>
      </c>
      <c r="BP2140" s="9" t="s">
        <v>4492</v>
      </c>
      <c r="BQ2140" s="9">
        <f t="shared" si="2313"/>
        <v>0.4</v>
      </c>
      <c r="BR2140" s="34">
        <f t="shared" si="2379"/>
        <v>0</v>
      </c>
      <c r="BS2140" s="34">
        <f t="shared" si="2379"/>
        <v>0.7</v>
      </c>
      <c r="BT2140" s="9"/>
      <c r="BU2140" s="9"/>
      <c r="BV2140" s="9"/>
      <c r="BW2140" s="9"/>
      <c r="BX2140" s="9"/>
      <c r="BY2140" s="9"/>
      <c r="BZ2140" s="22">
        <f t="shared" si="2329"/>
        <v>3</v>
      </c>
      <c r="CA2140" s="22">
        <f t="shared" si="2330"/>
        <v>0</v>
      </c>
      <c r="CB2140" s="22">
        <f t="shared" si="2331"/>
        <v>0</v>
      </c>
      <c r="CC2140" s="22">
        <f t="shared" si="2332"/>
        <v>0.7</v>
      </c>
      <c r="CD2140" s="22">
        <f t="shared" si="2333"/>
        <v>0</v>
      </c>
      <c r="CK2140" s="23">
        <v>0.81818181818181812</v>
      </c>
      <c r="CL2140" s="23">
        <f t="shared" si="2334"/>
        <v>3</v>
      </c>
      <c r="CM2140" s="23" t="str">
        <f t="shared" si="2344"/>
        <v/>
      </c>
      <c r="CN2140" s="23" t="str">
        <f t="shared" si="2345"/>
        <v/>
      </c>
      <c r="CQ2140" s="4">
        <v>0</v>
      </c>
    </row>
    <row r="2141" spans="1:95" ht="11.25" customHeight="1">
      <c r="A2141" s="9">
        <v>20</v>
      </c>
      <c r="B2141" s="9">
        <v>3</v>
      </c>
      <c r="C2141" s="9" t="str">
        <f t="shared" si="2385"/>
        <v>28</v>
      </c>
      <c r="D2141" s="10" t="s">
        <v>4264</v>
      </c>
      <c r="E2141" s="9">
        <v>4</v>
      </c>
      <c r="F2141" s="9">
        <v>1</v>
      </c>
      <c r="G2141" s="9">
        <v>0</v>
      </c>
      <c r="H2141" s="9">
        <v>0</v>
      </c>
      <c r="I2141" s="9">
        <v>0</v>
      </c>
      <c r="J2141" s="9">
        <v>0</v>
      </c>
      <c r="K2141" s="11">
        <v>25</v>
      </c>
      <c r="L2141" s="9">
        <v>62</v>
      </c>
      <c r="M2141" s="9">
        <v>7</v>
      </c>
      <c r="N2141" s="17">
        <f>SUM(M2138:M2141)</f>
        <v>27</v>
      </c>
      <c r="O2141" s="17"/>
      <c r="P2141" s="17">
        <f t="shared" si="2335"/>
        <v>1</v>
      </c>
      <c r="Q2141" s="9">
        <v>21</v>
      </c>
      <c r="R2141" s="9"/>
      <c r="S2141" s="9">
        <v>0.33333333333333331</v>
      </c>
      <c r="T2141" s="9">
        <v>83</v>
      </c>
      <c r="U2141" s="9">
        <v>40</v>
      </c>
      <c r="V2141" s="11">
        <v>30</v>
      </c>
      <c r="W2141" s="11">
        <f t="shared" si="2380"/>
        <v>30</v>
      </c>
      <c r="X2141" s="17">
        <f t="shared" si="2347"/>
        <v>30</v>
      </c>
      <c r="Y2141" s="17"/>
      <c r="Z2141" s="9">
        <v>10</v>
      </c>
      <c r="AA2141" s="17">
        <f>SUM(Z2138:Z2141)</f>
        <v>44</v>
      </c>
      <c r="AB2141" s="17"/>
      <c r="AC2141" s="17">
        <f t="shared" si="2336"/>
        <v>49</v>
      </c>
      <c r="AD2141" s="17">
        <f t="shared" si="2328"/>
        <v>0.20408163265306123</v>
      </c>
      <c r="AE2141" s="17">
        <v>0.28301886792452829</v>
      </c>
      <c r="AF2141" s="17">
        <f t="shared" si="2337"/>
        <v>13</v>
      </c>
      <c r="AG2141" s="17"/>
      <c r="AH2141" s="9">
        <v>78</v>
      </c>
      <c r="AI2141" s="9"/>
      <c r="AJ2141" s="9"/>
      <c r="AK2141" s="9"/>
      <c r="AL2141" s="9">
        <v>0.39999999999999997</v>
      </c>
      <c r="AM2141" s="9"/>
      <c r="AN2141" s="9">
        <v>0.20408163265306123</v>
      </c>
      <c r="AO2141" s="9"/>
      <c r="AP2141" s="9">
        <v>0.17948717948717952</v>
      </c>
      <c r="AQ2141" s="9"/>
      <c r="AR2141" s="9"/>
      <c r="AS2141" s="17">
        <f t="shared" si="2381"/>
        <v>19</v>
      </c>
      <c r="AT2141" s="17">
        <f t="shared" si="2382"/>
        <v>0.35789473684210527</v>
      </c>
      <c r="AU2141" s="17">
        <f t="shared" si="2383"/>
        <v>0.28301886792452829</v>
      </c>
      <c r="AV2141" s="17">
        <f t="shared" si="2384"/>
        <v>0.19523809523809527</v>
      </c>
      <c r="AW2141" s="17"/>
      <c r="AX2141" s="17"/>
      <c r="AY2141" s="17"/>
      <c r="AZ2141" s="17">
        <v>4</v>
      </c>
      <c r="BA2141" s="24">
        <v>0.66666666666666663</v>
      </c>
      <c r="BB2141" s="9">
        <v>19</v>
      </c>
      <c r="BC2141" s="9">
        <v>1</v>
      </c>
      <c r="BD2141" s="9">
        <f t="shared" si="2341"/>
        <v>0</v>
      </c>
      <c r="BE2141" s="9" t="s">
        <v>4491</v>
      </c>
      <c r="BF2141" s="9">
        <f t="shared" si="2358"/>
        <v>0</v>
      </c>
      <c r="BG2141" s="9">
        <v>1</v>
      </c>
      <c r="BH2141" s="9">
        <v>4</v>
      </c>
      <c r="BI2141" s="9">
        <v>5</v>
      </c>
      <c r="BJ2141" s="9">
        <v>1</v>
      </c>
      <c r="BK2141" s="9">
        <v>1</v>
      </c>
      <c r="BL2141" s="9">
        <v>2</v>
      </c>
      <c r="BM2141" s="9">
        <v>4</v>
      </c>
      <c r="BN2141" s="9">
        <v>35</v>
      </c>
      <c r="BO2141" s="9">
        <v>0</v>
      </c>
      <c r="BP2141" s="9" t="s">
        <v>4492</v>
      </c>
      <c r="BQ2141" s="9">
        <f t="shared" si="2313"/>
        <v>0.4</v>
      </c>
      <c r="BR2141" s="34">
        <f t="shared" si="2379"/>
        <v>0</v>
      </c>
      <c r="BS2141" s="34">
        <f t="shared" si="2379"/>
        <v>0.7</v>
      </c>
      <c r="BT2141" s="9"/>
      <c r="BU2141" s="9"/>
      <c r="BV2141" s="9"/>
      <c r="BW2141" s="9"/>
      <c r="BX2141" s="9"/>
      <c r="BY2141" s="9"/>
      <c r="BZ2141" s="22">
        <f t="shared" si="2329"/>
        <v>4</v>
      </c>
      <c r="CA2141" s="22">
        <f t="shared" si="2330"/>
        <v>0</v>
      </c>
      <c r="CB2141" s="22">
        <f t="shared" si="2331"/>
        <v>0</v>
      </c>
      <c r="CC2141" s="22">
        <f t="shared" si="2332"/>
        <v>0.7</v>
      </c>
      <c r="CD2141" s="22">
        <f t="shared" si="2333"/>
        <v>0</v>
      </c>
      <c r="CK2141" s="23">
        <v>0.84905660377358494</v>
      </c>
      <c r="CL2141" s="23">
        <f t="shared" si="2334"/>
        <v>3</v>
      </c>
      <c r="CM2141" s="23" t="str">
        <f t="shared" si="2344"/>
        <v/>
      </c>
      <c r="CN2141" s="23" t="str">
        <f t="shared" si="2345"/>
        <v/>
      </c>
      <c r="CQ2141" s="4">
        <v>0</v>
      </c>
    </row>
    <row r="2142" spans="1:95" ht="11.25" customHeight="1">
      <c r="A2142" s="9">
        <v>20</v>
      </c>
      <c r="B2142" s="9">
        <v>3</v>
      </c>
      <c r="C2142" s="9" t="str">
        <f t="shared" si="2385"/>
        <v>28</v>
      </c>
      <c r="D2142" s="10" t="s">
        <v>4264</v>
      </c>
      <c r="E2142" s="9">
        <v>5</v>
      </c>
      <c r="F2142" s="9">
        <v>1</v>
      </c>
      <c r="G2142" s="9">
        <v>0</v>
      </c>
      <c r="H2142" s="9">
        <v>0</v>
      </c>
      <c r="I2142" s="9">
        <v>0</v>
      </c>
      <c r="J2142" s="9">
        <v>0</v>
      </c>
      <c r="K2142" s="11">
        <v>25</v>
      </c>
      <c r="L2142" s="9">
        <v>58</v>
      </c>
      <c r="M2142" s="9">
        <v>8</v>
      </c>
      <c r="N2142" s="17">
        <f>SUM(M2138:M2142)</f>
        <v>35</v>
      </c>
      <c r="O2142" s="17"/>
      <c r="P2142" s="17">
        <f t="shared" si="2335"/>
        <v>1</v>
      </c>
      <c r="Q2142" s="9">
        <v>26</v>
      </c>
      <c r="R2142" s="9"/>
      <c r="S2142" s="9">
        <v>0.30769230769230771</v>
      </c>
      <c r="T2142" s="9">
        <v>84</v>
      </c>
      <c r="U2142" s="9">
        <v>40</v>
      </c>
      <c r="V2142" s="11">
        <v>30</v>
      </c>
      <c r="W2142" s="11">
        <f t="shared" si="2380"/>
        <v>30</v>
      </c>
      <c r="X2142" s="17">
        <f t="shared" si="2347"/>
        <v>30</v>
      </c>
      <c r="Y2142" s="17"/>
      <c r="Z2142" s="9">
        <v>15</v>
      </c>
      <c r="AA2142" s="17">
        <f>SUM(Z2138:Z2142)</f>
        <v>59</v>
      </c>
      <c r="AB2142" s="17"/>
      <c r="AC2142" s="17">
        <f t="shared" si="2336"/>
        <v>57</v>
      </c>
      <c r="AD2142" s="17">
        <f t="shared" si="2328"/>
        <v>0.26315789473684209</v>
      </c>
      <c r="AE2142" s="17">
        <v>0.20408163265306123</v>
      </c>
      <c r="AF2142" s="17">
        <f t="shared" si="2337"/>
        <v>17</v>
      </c>
      <c r="AG2142" s="17"/>
      <c r="AH2142" s="9">
        <v>81</v>
      </c>
      <c r="AI2142" s="9"/>
      <c r="AJ2142" s="9"/>
      <c r="AK2142" s="9"/>
      <c r="AL2142" s="9">
        <v>0.43076923076923074</v>
      </c>
      <c r="AM2142" s="9"/>
      <c r="AN2142" s="9">
        <v>0.26315789473684209</v>
      </c>
      <c r="AO2142" s="9"/>
      <c r="AP2142" s="9">
        <v>0.1333333333333333</v>
      </c>
      <c r="AQ2142" s="9"/>
      <c r="AR2142" s="9"/>
      <c r="AS2142" s="17">
        <f t="shared" si="2381"/>
        <v>21</v>
      </c>
      <c r="AT2142" s="17">
        <f t="shared" si="2382"/>
        <v>0.39999999999999997</v>
      </c>
      <c r="AU2142" s="17">
        <f t="shared" si="2383"/>
        <v>0.20408163265306123</v>
      </c>
      <c r="AV2142" s="17">
        <f t="shared" si="2384"/>
        <v>0.17948717948717952</v>
      </c>
      <c r="AW2142" s="17"/>
      <c r="AX2142" s="17"/>
      <c r="AY2142" s="17"/>
      <c r="AZ2142" s="17">
        <v>4</v>
      </c>
      <c r="BA2142" s="24">
        <v>0.66666666666666663</v>
      </c>
      <c r="BB2142" s="9">
        <v>19</v>
      </c>
      <c r="BC2142" s="9">
        <v>1</v>
      </c>
      <c r="BD2142" s="9">
        <f t="shared" si="2341"/>
        <v>0</v>
      </c>
      <c r="BE2142" s="9" t="s">
        <v>4491</v>
      </c>
      <c r="BF2142" s="9">
        <f t="shared" si="2358"/>
        <v>0</v>
      </c>
      <c r="BG2142" s="9">
        <v>1</v>
      </c>
      <c r="BH2142" s="9">
        <v>4</v>
      </c>
      <c r="BI2142" s="9">
        <v>5</v>
      </c>
      <c r="BJ2142" s="9">
        <v>1</v>
      </c>
      <c r="BK2142" s="9">
        <v>1</v>
      </c>
      <c r="BL2142" s="9">
        <v>2</v>
      </c>
      <c r="BM2142" s="9">
        <v>4</v>
      </c>
      <c r="BN2142" s="9">
        <v>35</v>
      </c>
      <c r="BO2142" s="9">
        <v>0</v>
      </c>
      <c r="BP2142" s="9" t="s">
        <v>4492</v>
      </c>
      <c r="BQ2142" s="9">
        <f t="shared" si="2313"/>
        <v>0.4</v>
      </c>
      <c r="BR2142" s="34">
        <f t="shared" si="2379"/>
        <v>0</v>
      </c>
      <c r="BS2142" s="34">
        <f t="shared" si="2379"/>
        <v>0.7</v>
      </c>
      <c r="BT2142" s="9"/>
      <c r="BU2142" s="9"/>
      <c r="BV2142" s="9"/>
      <c r="BW2142" s="9"/>
      <c r="BX2142" s="9"/>
      <c r="BY2142" s="9"/>
      <c r="BZ2142" s="22">
        <f t="shared" si="2329"/>
        <v>5</v>
      </c>
      <c r="CA2142" s="22">
        <f t="shared" si="2330"/>
        <v>0</v>
      </c>
      <c r="CB2142" s="22">
        <f t="shared" si="2331"/>
        <v>0</v>
      </c>
      <c r="CC2142" s="22">
        <f t="shared" si="2332"/>
        <v>0.7</v>
      </c>
      <c r="CD2142" s="22">
        <f t="shared" si="2333"/>
        <v>0</v>
      </c>
      <c r="CK2142" s="23">
        <v>0.61224489795918369</v>
      </c>
      <c r="CL2142" s="23">
        <f t="shared" si="2334"/>
        <v>3</v>
      </c>
      <c r="CM2142" s="23" t="str">
        <f t="shared" si="2344"/>
        <v/>
      </c>
      <c r="CN2142" s="23" t="str">
        <f t="shared" si="2345"/>
        <v/>
      </c>
      <c r="CQ2142" s="4">
        <v>0</v>
      </c>
    </row>
    <row r="2143" spans="1:95" ht="11.25" customHeight="1">
      <c r="A2143" s="9">
        <v>20</v>
      </c>
      <c r="B2143" s="9">
        <v>3</v>
      </c>
      <c r="C2143" s="9" t="str">
        <f t="shared" si="2385"/>
        <v>28</v>
      </c>
      <c r="D2143" s="10" t="s">
        <v>4264</v>
      </c>
      <c r="E2143" s="9">
        <v>6</v>
      </c>
      <c r="F2143" s="9">
        <v>1</v>
      </c>
      <c r="G2143" s="9">
        <v>0</v>
      </c>
      <c r="H2143" s="9">
        <v>0</v>
      </c>
      <c r="I2143" s="9">
        <v>0</v>
      </c>
      <c r="J2143" s="9">
        <v>0</v>
      </c>
      <c r="K2143" s="11">
        <v>25</v>
      </c>
      <c r="L2143" s="9">
        <v>59</v>
      </c>
      <c r="M2143" s="9">
        <v>8</v>
      </c>
      <c r="N2143" s="17">
        <f>SUM(M2138:M2143)</f>
        <v>43</v>
      </c>
      <c r="O2143" s="17"/>
      <c r="P2143" s="17">
        <f t="shared" si="2335"/>
        <v>1</v>
      </c>
      <c r="Q2143" s="9">
        <v>24</v>
      </c>
      <c r="R2143" s="9"/>
      <c r="S2143" s="9">
        <v>0.33333333333333331</v>
      </c>
      <c r="T2143" s="9">
        <v>83</v>
      </c>
      <c r="U2143" s="9">
        <v>40</v>
      </c>
      <c r="V2143" s="11">
        <v>30</v>
      </c>
      <c r="W2143" s="11">
        <f t="shared" si="2380"/>
        <v>30</v>
      </c>
      <c r="X2143" s="17">
        <f t="shared" si="2347"/>
        <v>30</v>
      </c>
      <c r="Y2143" s="17"/>
      <c r="Z2143" s="9">
        <v>18</v>
      </c>
      <c r="AA2143" s="17">
        <f>SUM(Z2138:Z2143)</f>
        <v>77</v>
      </c>
      <c r="AB2143" s="17"/>
      <c r="AC2143" s="17">
        <f t="shared" si="2336"/>
        <v>56</v>
      </c>
      <c r="AD2143" s="17">
        <f t="shared" si="2328"/>
        <v>0.32142857142857145</v>
      </c>
      <c r="AE2143" s="17">
        <v>0.26315789473684209</v>
      </c>
      <c r="AF2143" s="17">
        <f t="shared" si="2337"/>
        <v>20</v>
      </c>
      <c r="AG2143" s="17"/>
      <c r="AH2143" s="9">
        <v>82</v>
      </c>
      <c r="AI2143" s="9"/>
      <c r="AJ2143" s="9"/>
      <c r="AK2143" s="9"/>
      <c r="AL2143" s="9">
        <v>0.39999999999999997</v>
      </c>
      <c r="AM2143" s="9"/>
      <c r="AN2143" s="9">
        <v>0.32142857142857145</v>
      </c>
      <c r="AO2143" s="9"/>
      <c r="AP2143" s="9">
        <v>0.16097560975609757</v>
      </c>
      <c r="AQ2143" s="9"/>
      <c r="AR2143" s="9"/>
      <c r="AS2143" s="17">
        <f t="shared" si="2381"/>
        <v>26</v>
      </c>
      <c r="AT2143" s="17">
        <f t="shared" si="2382"/>
        <v>0.43076923076923074</v>
      </c>
      <c r="AU2143" s="17">
        <f t="shared" si="2383"/>
        <v>0.26315789473684209</v>
      </c>
      <c r="AV2143" s="17">
        <f t="shared" si="2384"/>
        <v>0.1333333333333333</v>
      </c>
      <c r="AW2143" s="17"/>
      <c r="AX2143" s="17"/>
      <c r="AY2143" s="17"/>
      <c r="AZ2143" s="17">
        <v>4</v>
      </c>
      <c r="BA2143" s="24">
        <v>0.66666666666666663</v>
      </c>
      <c r="BB2143" s="9">
        <v>19</v>
      </c>
      <c r="BC2143" s="9">
        <v>1</v>
      </c>
      <c r="BD2143" s="9">
        <f t="shared" si="2341"/>
        <v>0</v>
      </c>
      <c r="BE2143" s="9" t="s">
        <v>4491</v>
      </c>
      <c r="BF2143" s="9">
        <f t="shared" si="2358"/>
        <v>0</v>
      </c>
      <c r="BG2143" s="9">
        <v>1</v>
      </c>
      <c r="BH2143" s="9">
        <v>4</v>
      </c>
      <c r="BI2143" s="9">
        <v>5</v>
      </c>
      <c r="BJ2143" s="9">
        <v>1</v>
      </c>
      <c r="BK2143" s="9">
        <v>1</v>
      </c>
      <c r="BL2143" s="9">
        <v>2</v>
      </c>
      <c r="BM2143" s="9">
        <v>4</v>
      </c>
      <c r="BN2143" s="9">
        <v>35</v>
      </c>
      <c r="BO2143" s="9">
        <v>0</v>
      </c>
      <c r="BP2143" s="9" t="s">
        <v>4492</v>
      </c>
      <c r="BQ2143" s="9">
        <f t="shared" si="2313"/>
        <v>0.4</v>
      </c>
      <c r="BR2143" s="34">
        <f t="shared" si="2379"/>
        <v>0</v>
      </c>
      <c r="BS2143" s="34">
        <f t="shared" si="2379"/>
        <v>0.7</v>
      </c>
      <c r="BT2143" s="9"/>
      <c r="BU2143" s="9"/>
      <c r="BV2143" s="9"/>
      <c r="BW2143" s="9"/>
      <c r="BX2143" s="9"/>
      <c r="BY2143" s="9"/>
      <c r="BZ2143" s="22">
        <f t="shared" si="2329"/>
        <v>6</v>
      </c>
      <c r="CA2143" s="22">
        <f t="shared" si="2330"/>
        <v>0</v>
      </c>
      <c r="CB2143" s="22">
        <f t="shared" si="2331"/>
        <v>0</v>
      </c>
      <c r="CC2143" s="22">
        <f t="shared" si="2332"/>
        <v>0.7</v>
      </c>
      <c r="CD2143" s="22">
        <f t="shared" si="2333"/>
        <v>0</v>
      </c>
      <c r="CK2143" s="23">
        <v>0.78947368421052633</v>
      </c>
      <c r="CL2143" s="23">
        <f t="shared" si="2334"/>
        <v>3</v>
      </c>
      <c r="CM2143" s="23" t="str">
        <f t="shared" si="2344"/>
        <v/>
      </c>
      <c r="CN2143" s="23" t="str">
        <f t="shared" si="2345"/>
        <v/>
      </c>
      <c r="CQ2143" s="4">
        <v>0</v>
      </c>
    </row>
    <row r="2144" spans="1:95" ht="11.25" customHeight="1">
      <c r="A2144" s="9">
        <v>20</v>
      </c>
      <c r="B2144" s="9">
        <v>3</v>
      </c>
      <c r="C2144" s="9" t="str">
        <f t="shared" si="2385"/>
        <v>28</v>
      </c>
      <c r="D2144" s="10" t="s">
        <v>4264</v>
      </c>
      <c r="E2144" s="9">
        <v>7</v>
      </c>
      <c r="F2144" s="9">
        <v>1</v>
      </c>
      <c r="G2144" s="9">
        <v>0</v>
      </c>
      <c r="H2144" s="9">
        <v>0</v>
      </c>
      <c r="I2144" s="9">
        <v>0</v>
      </c>
      <c r="J2144" s="9">
        <v>0</v>
      </c>
      <c r="K2144" s="11">
        <v>25</v>
      </c>
      <c r="L2144" s="9">
        <v>58</v>
      </c>
      <c r="M2144" s="9">
        <v>5</v>
      </c>
      <c r="N2144" s="17">
        <f>SUM(M2138:M2144)</f>
        <v>48</v>
      </c>
      <c r="O2144" s="17"/>
      <c r="P2144" s="17">
        <f t="shared" si="2335"/>
        <v>2</v>
      </c>
      <c r="Q2144" s="9">
        <v>15</v>
      </c>
      <c r="R2144" s="9"/>
      <c r="S2144" s="9">
        <v>0.33333333333333331</v>
      </c>
      <c r="T2144" s="9">
        <v>73</v>
      </c>
      <c r="U2144" s="9">
        <v>35</v>
      </c>
      <c r="V2144" s="11">
        <v>30</v>
      </c>
      <c r="W2144" s="11">
        <f t="shared" si="2380"/>
        <v>30</v>
      </c>
      <c r="X2144" s="17">
        <f t="shared" si="2347"/>
        <v>30</v>
      </c>
      <c r="Y2144" s="17"/>
      <c r="Z2144" s="9">
        <v>18</v>
      </c>
      <c r="AA2144" s="17">
        <f>SUM(Z2138:Z2144)</f>
        <v>95</v>
      </c>
      <c r="AB2144" s="17"/>
      <c r="AC2144" s="17">
        <f t="shared" si="2336"/>
        <v>57</v>
      </c>
      <c r="AD2144" s="17">
        <f t="shared" si="2328"/>
        <v>0.31578947368421051</v>
      </c>
      <c r="AE2144" s="17">
        <v>0.32142857142857145</v>
      </c>
      <c r="AF2144" s="17">
        <f t="shared" si="2337"/>
        <v>23</v>
      </c>
      <c r="AG2144" s="17"/>
      <c r="AH2144" s="9">
        <v>92</v>
      </c>
      <c r="AI2144" s="9"/>
      <c r="AJ2144" s="9"/>
      <c r="AK2144" s="9"/>
      <c r="AL2144" s="9">
        <v>0.39999999999999997</v>
      </c>
      <c r="AM2144" s="9"/>
      <c r="AN2144" s="9">
        <v>0.31578947368421051</v>
      </c>
      <c r="AO2144" s="9"/>
      <c r="AP2144" s="9">
        <v>0.17826086956521742</v>
      </c>
      <c r="AQ2144" s="9"/>
      <c r="AR2144" s="9"/>
      <c r="AS2144" s="17">
        <f t="shared" si="2381"/>
        <v>24</v>
      </c>
      <c r="AT2144" s="17">
        <f t="shared" si="2382"/>
        <v>0.39999999999999997</v>
      </c>
      <c r="AU2144" s="17">
        <f t="shared" si="2383"/>
        <v>0.32142857142857145</v>
      </c>
      <c r="AV2144" s="17">
        <f t="shared" si="2384"/>
        <v>0.16097560975609757</v>
      </c>
      <c r="AW2144" s="17"/>
      <c r="AX2144" s="17"/>
      <c r="AY2144" s="17"/>
      <c r="AZ2144" s="17">
        <v>4</v>
      </c>
      <c r="BA2144" s="24">
        <v>0.66666666666666663</v>
      </c>
      <c r="BB2144" s="9">
        <v>19</v>
      </c>
      <c r="BC2144" s="9">
        <v>1</v>
      </c>
      <c r="BD2144" s="9">
        <f t="shared" si="2341"/>
        <v>0</v>
      </c>
      <c r="BE2144" s="9" t="s">
        <v>4491</v>
      </c>
      <c r="BF2144" s="9">
        <f t="shared" si="2358"/>
        <v>0</v>
      </c>
      <c r="BG2144" s="9">
        <v>1</v>
      </c>
      <c r="BH2144" s="9">
        <v>4</v>
      </c>
      <c r="BI2144" s="9">
        <v>5</v>
      </c>
      <c r="BJ2144" s="9">
        <v>1</v>
      </c>
      <c r="BK2144" s="9">
        <v>1</v>
      </c>
      <c r="BL2144" s="9">
        <v>2</v>
      </c>
      <c r="BM2144" s="9">
        <v>4</v>
      </c>
      <c r="BN2144" s="9">
        <v>35</v>
      </c>
      <c r="BO2144" s="9">
        <v>0</v>
      </c>
      <c r="BP2144" s="9" t="s">
        <v>4492</v>
      </c>
      <c r="BQ2144" s="9">
        <f t="shared" si="2313"/>
        <v>0.4</v>
      </c>
      <c r="BR2144" s="34">
        <f t="shared" si="2379"/>
        <v>0</v>
      </c>
      <c r="BS2144" s="34">
        <f t="shared" si="2379"/>
        <v>0.7</v>
      </c>
      <c r="BT2144" s="9"/>
      <c r="BU2144" s="9"/>
      <c r="BV2144" s="9"/>
      <c r="BW2144" s="9"/>
      <c r="BX2144" s="9"/>
      <c r="BY2144" s="9"/>
      <c r="BZ2144" s="22">
        <f t="shared" si="2329"/>
        <v>7</v>
      </c>
      <c r="CA2144" s="22">
        <f t="shared" si="2330"/>
        <v>0</v>
      </c>
      <c r="CB2144" s="22">
        <f t="shared" si="2331"/>
        <v>0</v>
      </c>
      <c r="CC2144" s="22">
        <f t="shared" si="2332"/>
        <v>0.7</v>
      </c>
      <c r="CD2144" s="22">
        <f t="shared" si="2333"/>
        <v>0</v>
      </c>
      <c r="CK2144" s="23">
        <v>0.96428571428571441</v>
      </c>
      <c r="CL2144" s="23">
        <f t="shared" si="2334"/>
        <v>3</v>
      </c>
      <c r="CM2144" s="23" t="str">
        <f t="shared" si="2344"/>
        <v/>
      </c>
      <c r="CN2144" s="23" t="str">
        <f t="shared" si="2345"/>
        <v/>
      </c>
      <c r="CQ2144" s="4">
        <v>2</v>
      </c>
    </row>
    <row r="2145" spans="1:95" ht="11.25" customHeight="1">
      <c r="A2145" s="9">
        <v>20</v>
      </c>
      <c r="B2145" s="9">
        <v>3</v>
      </c>
      <c r="C2145" s="9" t="str">
        <f t="shared" si="2385"/>
        <v>28</v>
      </c>
      <c r="D2145" s="10" t="s">
        <v>4264</v>
      </c>
      <c r="E2145" s="9">
        <v>8</v>
      </c>
      <c r="F2145" s="9">
        <v>1</v>
      </c>
      <c r="G2145" s="9">
        <v>0</v>
      </c>
      <c r="H2145" s="9">
        <v>0</v>
      </c>
      <c r="I2145" s="9">
        <v>0</v>
      </c>
      <c r="J2145" s="9">
        <v>0</v>
      </c>
      <c r="K2145" s="11">
        <v>25</v>
      </c>
      <c r="L2145" s="9">
        <v>48</v>
      </c>
      <c r="M2145" s="9">
        <v>8</v>
      </c>
      <c r="N2145" s="17">
        <f>SUM(M2138:M2145)</f>
        <v>56</v>
      </c>
      <c r="O2145" s="17"/>
      <c r="P2145" s="17">
        <f t="shared" si="2335"/>
        <v>1</v>
      </c>
      <c r="Q2145" s="9">
        <v>24</v>
      </c>
      <c r="R2145" s="9"/>
      <c r="S2145" s="9">
        <v>0.33333333333333331</v>
      </c>
      <c r="T2145" s="9">
        <v>72</v>
      </c>
      <c r="U2145" s="9">
        <v>35</v>
      </c>
      <c r="V2145" s="11">
        <v>30</v>
      </c>
      <c r="W2145" s="11">
        <f t="shared" si="2380"/>
        <v>30</v>
      </c>
      <c r="X2145" s="17">
        <f t="shared" si="2347"/>
        <v>30</v>
      </c>
      <c r="Y2145" s="17"/>
      <c r="Z2145" s="9">
        <v>18</v>
      </c>
      <c r="AA2145" s="17">
        <f>SUM(Z2138:Z2145)</f>
        <v>113</v>
      </c>
      <c r="AB2145" s="17"/>
      <c r="AC2145" s="17">
        <f t="shared" si="2336"/>
        <v>56</v>
      </c>
      <c r="AD2145" s="17">
        <f t="shared" si="2328"/>
        <v>0.32142857142857145</v>
      </c>
      <c r="AE2145" s="17">
        <v>0.31578947368421051</v>
      </c>
      <c r="AF2145" s="17">
        <f t="shared" si="2337"/>
        <v>20</v>
      </c>
      <c r="AG2145" s="17"/>
      <c r="AH2145" s="9">
        <v>82</v>
      </c>
      <c r="AI2145" s="9"/>
      <c r="AJ2145" s="9"/>
      <c r="AK2145" s="9"/>
      <c r="AL2145" s="9">
        <v>0.39999999999999997</v>
      </c>
      <c r="AM2145" s="9"/>
      <c r="AN2145" s="9">
        <v>0.32142857142857145</v>
      </c>
      <c r="AO2145" s="9"/>
      <c r="AP2145" s="9">
        <v>0.16097560975609757</v>
      </c>
      <c r="AQ2145" s="9"/>
      <c r="AR2145" s="9"/>
      <c r="AS2145" s="17">
        <f t="shared" si="2381"/>
        <v>15</v>
      </c>
      <c r="AT2145" s="17">
        <f t="shared" si="2382"/>
        <v>0.39999999999999997</v>
      </c>
      <c r="AU2145" s="17">
        <f t="shared" si="2383"/>
        <v>0.31578947368421051</v>
      </c>
      <c r="AV2145" s="17">
        <f t="shared" si="2384"/>
        <v>0.17826086956521742</v>
      </c>
      <c r="AW2145" s="17"/>
      <c r="AX2145" s="17"/>
      <c r="AY2145" s="17"/>
      <c r="AZ2145" s="17">
        <v>4</v>
      </c>
      <c r="BA2145" s="24">
        <v>0.66666666666666663</v>
      </c>
      <c r="BB2145" s="9">
        <v>19</v>
      </c>
      <c r="BC2145" s="9">
        <v>1</v>
      </c>
      <c r="BD2145" s="9">
        <f t="shared" si="2341"/>
        <v>0</v>
      </c>
      <c r="BE2145" s="9" t="s">
        <v>4491</v>
      </c>
      <c r="BF2145" s="9">
        <f t="shared" si="2358"/>
        <v>0</v>
      </c>
      <c r="BG2145" s="9">
        <v>1</v>
      </c>
      <c r="BH2145" s="9">
        <v>4</v>
      </c>
      <c r="BI2145" s="9">
        <v>5</v>
      </c>
      <c r="BJ2145" s="9">
        <v>1</v>
      </c>
      <c r="BK2145" s="9">
        <v>1</v>
      </c>
      <c r="BL2145" s="9">
        <v>2</v>
      </c>
      <c r="BM2145" s="9">
        <v>4</v>
      </c>
      <c r="BN2145" s="9">
        <v>35</v>
      </c>
      <c r="BO2145" s="9">
        <v>0</v>
      </c>
      <c r="BP2145" s="9" t="s">
        <v>4492</v>
      </c>
      <c r="BQ2145" s="9">
        <f t="shared" si="2313"/>
        <v>0.4</v>
      </c>
      <c r="BR2145" s="34">
        <f t="shared" si="2379"/>
        <v>0</v>
      </c>
      <c r="BS2145" s="34">
        <f t="shared" si="2379"/>
        <v>0.7</v>
      </c>
      <c r="BT2145" s="9"/>
      <c r="BU2145" s="9"/>
      <c r="BV2145" s="9"/>
      <c r="BW2145" s="9"/>
      <c r="BX2145" s="9"/>
      <c r="BY2145" s="9"/>
      <c r="BZ2145" s="22">
        <f t="shared" si="2329"/>
        <v>8</v>
      </c>
      <c r="CA2145" s="22">
        <f t="shared" si="2330"/>
        <v>0</v>
      </c>
      <c r="CB2145" s="22">
        <f t="shared" si="2331"/>
        <v>0</v>
      </c>
      <c r="CC2145" s="22">
        <f t="shared" si="2332"/>
        <v>0.7</v>
      </c>
      <c r="CD2145" s="22">
        <f t="shared" si="2333"/>
        <v>0</v>
      </c>
      <c r="CK2145" s="23">
        <v>0.94736842105263153</v>
      </c>
      <c r="CL2145" s="23">
        <f t="shared" si="2334"/>
        <v>3</v>
      </c>
      <c r="CM2145" s="23" t="str">
        <f t="shared" si="2344"/>
        <v/>
      </c>
      <c r="CN2145" s="23" t="str">
        <f t="shared" si="2345"/>
        <v/>
      </c>
      <c r="CQ2145" s="4">
        <v>1</v>
      </c>
    </row>
    <row r="2146" spans="1:95" ht="11.25" customHeight="1">
      <c r="A2146" s="9">
        <v>20</v>
      </c>
      <c r="B2146" s="9">
        <v>3</v>
      </c>
      <c r="C2146" s="9" t="str">
        <f t="shared" si="2385"/>
        <v>28</v>
      </c>
      <c r="D2146" s="10" t="s">
        <v>4264</v>
      </c>
      <c r="E2146" s="11">
        <v>9</v>
      </c>
      <c r="F2146" s="9">
        <v>1</v>
      </c>
      <c r="G2146" s="9">
        <v>0</v>
      </c>
      <c r="H2146" s="9">
        <v>0</v>
      </c>
      <c r="I2146" s="9">
        <v>0</v>
      </c>
      <c r="J2146" s="9">
        <v>0</v>
      </c>
      <c r="K2146" s="11">
        <v>25</v>
      </c>
      <c r="L2146" s="9">
        <v>47</v>
      </c>
      <c r="M2146" s="9">
        <v>10</v>
      </c>
      <c r="N2146" s="17">
        <f>SUM(M2138:M2146)</f>
        <v>66</v>
      </c>
      <c r="O2146" s="17"/>
      <c r="P2146" s="17">
        <f t="shared" si="2335"/>
        <v>1</v>
      </c>
      <c r="Q2146" s="9">
        <v>38</v>
      </c>
      <c r="R2146" s="9"/>
      <c r="S2146" s="9">
        <v>0.26315789473684209</v>
      </c>
      <c r="T2146" s="9">
        <v>85</v>
      </c>
      <c r="U2146" s="9">
        <v>40</v>
      </c>
      <c r="V2146" s="11">
        <v>30</v>
      </c>
      <c r="W2146" s="11">
        <f t="shared" si="2380"/>
        <v>30</v>
      </c>
      <c r="X2146" s="17">
        <f t="shared" si="2347"/>
        <v>30</v>
      </c>
      <c r="Y2146" s="17"/>
      <c r="Z2146" s="9">
        <v>19</v>
      </c>
      <c r="AA2146" s="17">
        <f>SUM(Z2138:Z2146)</f>
        <v>132</v>
      </c>
      <c r="AB2146" s="17"/>
      <c r="AC2146" s="17">
        <f t="shared" si="2336"/>
        <v>58</v>
      </c>
      <c r="AD2146" s="17">
        <f t="shared" si="2328"/>
        <v>0.32758620689655171</v>
      </c>
      <c r="AE2146" s="17">
        <v>0.32142857142857145</v>
      </c>
      <c r="AF2146" s="17">
        <f t="shared" si="2337"/>
        <v>19</v>
      </c>
      <c r="AG2146" s="17"/>
      <c r="AH2146" s="9">
        <v>70</v>
      </c>
      <c r="AI2146" s="9"/>
      <c r="AJ2146" s="9"/>
      <c r="AK2146" s="9"/>
      <c r="AL2146" s="9">
        <v>0.23157894736842102</v>
      </c>
      <c r="AM2146" s="9"/>
      <c r="AN2146" s="9">
        <v>0.32758620689655171</v>
      </c>
      <c r="AO2146" s="9"/>
      <c r="AP2146" s="9">
        <v>0.28000000000000003</v>
      </c>
      <c r="AQ2146" s="9"/>
      <c r="AR2146" s="9"/>
      <c r="AS2146" s="17">
        <f t="shared" si="2381"/>
        <v>24</v>
      </c>
      <c r="AT2146" s="17">
        <f t="shared" si="2382"/>
        <v>0.39999999999999997</v>
      </c>
      <c r="AU2146" s="17">
        <f t="shared" si="2383"/>
        <v>0.32142857142857145</v>
      </c>
      <c r="AV2146" s="17">
        <f t="shared" si="2384"/>
        <v>0.16097560975609757</v>
      </c>
      <c r="AW2146" s="17"/>
      <c r="AX2146" s="17"/>
      <c r="AY2146" s="17"/>
      <c r="AZ2146" s="17">
        <v>4</v>
      </c>
      <c r="BA2146" s="24">
        <v>0.66666666666666663</v>
      </c>
      <c r="BB2146" s="9">
        <v>19</v>
      </c>
      <c r="BC2146" s="9">
        <v>1</v>
      </c>
      <c r="BD2146" s="9">
        <f t="shared" si="2341"/>
        <v>0</v>
      </c>
      <c r="BE2146" s="9" t="s">
        <v>4491</v>
      </c>
      <c r="BF2146" s="9">
        <f t="shared" si="2358"/>
        <v>0</v>
      </c>
      <c r="BG2146" s="9">
        <v>1</v>
      </c>
      <c r="BH2146" s="9">
        <v>4</v>
      </c>
      <c r="BI2146" s="9">
        <v>5</v>
      </c>
      <c r="BJ2146" s="9">
        <v>1</v>
      </c>
      <c r="BK2146" s="9">
        <v>1</v>
      </c>
      <c r="BL2146" s="9">
        <v>2</v>
      </c>
      <c r="BM2146" s="9">
        <v>4</v>
      </c>
      <c r="BN2146" s="9">
        <v>35</v>
      </c>
      <c r="BO2146" s="9">
        <v>0</v>
      </c>
      <c r="BP2146" s="9" t="s">
        <v>4492</v>
      </c>
      <c r="BQ2146" s="9">
        <f t="shared" si="2313"/>
        <v>0.4</v>
      </c>
      <c r="BR2146" s="34">
        <f t="shared" si="2379"/>
        <v>0</v>
      </c>
      <c r="BS2146" s="34">
        <f t="shared" si="2379"/>
        <v>0.7</v>
      </c>
      <c r="BT2146" s="9"/>
      <c r="BU2146" s="9"/>
      <c r="BV2146" s="9"/>
      <c r="BW2146" s="9"/>
      <c r="BX2146" s="9"/>
      <c r="BY2146" s="9"/>
      <c r="BZ2146" s="22">
        <f t="shared" si="2329"/>
        <v>9</v>
      </c>
      <c r="CA2146" s="22">
        <f t="shared" si="2330"/>
        <v>0</v>
      </c>
      <c r="CB2146" s="22">
        <f t="shared" si="2331"/>
        <v>0</v>
      </c>
      <c r="CC2146" s="22">
        <f t="shared" si="2332"/>
        <v>0.7</v>
      </c>
      <c r="CD2146" s="22">
        <f t="shared" si="2333"/>
        <v>0</v>
      </c>
      <c r="CK2146" s="23">
        <v>0.96428571428571441</v>
      </c>
      <c r="CL2146" s="23">
        <f t="shared" si="2334"/>
        <v>3</v>
      </c>
      <c r="CM2146" s="23" t="str">
        <f t="shared" si="2344"/>
        <v/>
      </c>
      <c r="CN2146" s="23" t="str">
        <f t="shared" si="2345"/>
        <v/>
      </c>
      <c r="CQ2146" s="4">
        <v>1</v>
      </c>
    </row>
    <row r="2147" spans="1:95" ht="11.25" customHeight="1">
      <c r="A2147" s="9">
        <v>20</v>
      </c>
      <c r="B2147" s="9">
        <v>3</v>
      </c>
      <c r="C2147" s="9" t="str">
        <f t="shared" si="2385"/>
        <v>28</v>
      </c>
      <c r="D2147" s="10" t="s">
        <v>4264</v>
      </c>
      <c r="E2147" s="9">
        <v>10</v>
      </c>
      <c r="F2147" s="9">
        <v>1</v>
      </c>
      <c r="G2147" s="9">
        <v>0</v>
      </c>
      <c r="H2147" s="9">
        <v>0</v>
      </c>
      <c r="I2147" s="9">
        <v>0</v>
      </c>
      <c r="J2147" s="9">
        <v>0</v>
      </c>
      <c r="K2147" s="11">
        <v>25</v>
      </c>
      <c r="L2147" s="9">
        <v>60</v>
      </c>
      <c r="M2147" s="9">
        <v>5</v>
      </c>
      <c r="N2147" s="17">
        <f>SUM(M2138:M2147)</f>
        <v>71</v>
      </c>
      <c r="O2147" s="17"/>
      <c r="P2147" s="17">
        <f t="shared" si="2335"/>
        <v>2</v>
      </c>
      <c r="Q2147" s="9">
        <v>20</v>
      </c>
      <c r="R2147" s="9"/>
      <c r="S2147" s="9">
        <v>0.25</v>
      </c>
      <c r="T2147" s="9">
        <v>80</v>
      </c>
      <c r="U2147" s="9">
        <v>35</v>
      </c>
      <c r="V2147" s="11">
        <v>30</v>
      </c>
      <c r="W2147" s="11">
        <f t="shared" si="2380"/>
        <v>30</v>
      </c>
      <c r="X2147" s="17">
        <f t="shared" si="2347"/>
        <v>30</v>
      </c>
      <c r="Y2147" s="17"/>
      <c r="Z2147" s="9">
        <v>18</v>
      </c>
      <c r="AA2147" s="17">
        <f>SUM(Z2138:Z2147)</f>
        <v>150</v>
      </c>
      <c r="AB2147" s="17"/>
      <c r="AC2147" s="17">
        <f t="shared" si="2336"/>
        <v>57</v>
      </c>
      <c r="AD2147" s="17">
        <f t="shared" si="2328"/>
        <v>0.31578947368421051</v>
      </c>
      <c r="AE2147" s="17">
        <v>0.32758620689655171</v>
      </c>
      <c r="AF2147" s="17">
        <f t="shared" si="2337"/>
        <v>23</v>
      </c>
      <c r="AG2147" s="17">
        <f>+SUM(AF2138:AF2147)</f>
        <v>179</v>
      </c>
      <c r="AH2147" s="9">
        <v>87</v>
      </c>
      <c r="AI2147" s="9"/>
      <c r="AJ2147" s="9"/>
      <c r="AK2147" s="9"/>
      <c r="AL2147" s="9">
        <v>0.5</v>
      </c>
      <c r="AM2147" s="9"/>
      <c r="AN2147" s="9">
        <v>0.31578947368421051</v>
      </c>
      <c r="AO2147" s="9"/>
      <c r="AP2147" s="9">
        <v>0.18850574712643681</v>
      </c>
      <c r="AQ2147" s="9"/>
      <c r="AR2147" s="9"/>
      <c r="AS2147" s="17">
        <f t="shared" si="2381"/>
        <v>38</v>
      </c>
      <c r="AT2147" s="17">
        <f t="shared" si="2382"/>
        <v>0.23157894736842102</v>
      </c>
      <c r="AU2147" s="17">
        <f t="shared" si="2383"/>
        <v>0.32758620689655171</v>
      </c>
      <c r="AV2147" s="17">
        <f t="shared" si="2384"/>
        <v>0.28000000000000003</v>
      </c>
      <c r="AW2147" s="17"/>
      <c r="AX2147" s="17"/>
      <c r="AY2147" s="17"/>
      <c r="AZ2147" s="17">
        <v>4</v>
      </c>
      <c r="BA2147" s="24">
        <v>0.66666666666666663</v>
      </c>
      <c r="BB2147" s="9">
        <v>19</v>
      </c>
      <c r="BC2147" s="9">
        <v>1</v>
      </c>
      <c r="BD2147" s="9">
        <f t="shared" si="2341"/>
        <v>0</v>
      </c>
      <c r="BE2147" s="9" t="s">
        <v>4491</v>
      </c>
      <c r="BF2147" s="9">
        <f t="shared" si="2358"/>
        <v>0</v>
      </c>
      <c r="BG2147" s="9">
        <v>1</v>
      </c>
      <c r="BH2147" s="9">
        <v>4</v>
      </c>
      <c r="BI2147" s="9">
        <v>5</v>
      </c>
      <c r="BJ2147" s="9">
        <v>1</v>
      </c>
      <c r="BK2147" s="9">
        <v>1</v>
      </c>
      <c r="BL2147" s="9">
        <v>2</v>
      </c>
      <c r="BM2147" s="9">
        <v>4</v>
      </c>
      <c r="BN2147" s="9">
        <v>35</v>
      </c>
      <c r="BO2147" s="9">
        <v>0</v>
      </c>
      <c r="BP2147" s="9" t="s">
        <v>4492</v>
      </c>
      <c r="BQ2147" s="9">
        <f t="shared" si="2313"/>
        <v>0.4</v>
      </c>
      <c r="BR2147" s="34">
        <f t="shared" si="2379"/>
        <v>0.2</v>
      </c>
      <c r="BS2147" s="34">
        <f t="shared" si="2379"/>
        <v>0.7</v>
      </c>
      <c r="BT2147" s="9"/>
      <c r="BU2147" s="9"/>
      <c r="BV2147" s="9"/>
      <c r="BW2147" s="9">
        <f>SUM(AF2138:AF2147)</f>
        <v>179</v>
      </c>
      <c r="BX2147" s="9"/>
      <c r="BY2147" s="9"/>
      <c r="BZ2147" s="22">
        <f t="shared" si="2329"/>
        <v>10</v>
      </c>
      <c r="CA2147" s="22">
        <f t="shared" si="2330"/>
        <v>0</v>
      </c>
      <c r="CB2147" s="22">
        <f t="shared" si="2331"/>
        <v>0</v>
      </c>
      <c r="CC2147" s="22">
        <f t="shared" si="2332"/>
        <v>0.7</v>
      </c>
      <c r="CD2147" s="22">
        <f t="shared" si="2333"/>
        <v>0</v>
      </c>
      <c r="CK2147" s="23">
        <v>0.98275862068965514</v>
      </c>
      <c r="CL2147" s="23">
        <f t="shared" si="2334"/>
        <v>3</v>
      </c>
      <c r="CM2147" s="23" t="str">
        <f t="shared" si="2344"/>
        <v/>
      </c>
      <c r="CN2147" s="23" t="str">
        <f t="shared" si="2345"/>
        <v/>
      </c>
      <c r="CQ2147" s="4">
        <v>1</v>
      </c>
    </row>
    <row r="2148" spans="1:95" ht="11.25" customHeight="1">
      <c r="A2148" s="9">
        <v>20</v>
      </c>
      <c r="B2148" s="9">
        <v>3</v>
      </c>
      <c r="C2148" s="9" t="str">
        <f t="shared" si="2385"/>
        <v>28</v>
      </c>
      <c r="D2148" s="10" t="s">
        <v>4264</v>
      </c>
      <c r="E2148" s="9">
        <v>11</v>
      </c>
      <c r="F2148" s="9">
        <v>1</v>
      </c>
      <c r="G2148" s="9">
        <v>0</v>
      </c>
      <c r="H2148" s="9">
        <v>0</v>
      </c>
      <c r="I2148" s="9">
        <v>0</v>
      </c>
      <c r="J2148" s="9">
        <v>1</v>
      </c>
      <c r="K2148" s="11">
        <v>25</v>
      </c>
      <c r="L2148" s="9">
        <v>75</v>
      </c>
      <c r="M2148" s="9">
        <v>8</v>
      </c>
      <c r="N2148" s="9"/>
      <c r="O2148" s="17"/>
      <c r="P2148" s="17">
        <f t="shared" si="2335"/>
        <v>1</v>
      </c>
      <c r="Q2148" s="9">
        <v>16</v>
      </c>
      <c r="R2148" s="9"/>
      <c r="S2148" s="9">
        <v>0.5</v>
      </c>
      <c r="T2148" s="9">
        <v>91</v>
      </c>
      <c r="U2148" s="9">
        <v>40</v>
      </c>
      <c r="V2148" s="11">
        <v>27</v>
      </c>
      <c r="W2148" s="11">
        <f t="shared" si="2380"/>
        <v>30</v>
      </c>
      <c r="X2148" s="17">
        <f t="shared" si="2347"/>
        <v>27</v>
      </c>
      <c r="Y2148" s="17"/>
      <c r="Z2148" s="9">
        <v>18</v>
      </c>
      <c r="AA2148" s="9"/>
      <c r="AB2148" s="17"/>
      <c r="AC2148" s="17">
        <f t="shared" si="2336"/>
        <v>56</v>
      </c>
      <c r="AD2148" s="17">
        <f t="shared" si="2328"/>
        <v>0.32142857142857145</v>
      </c>
      <c r="AE2148" s="17">
        <v>0.31578947368421051</v>
      </c>
      <c r="AF2148" s="17">
        <f t="shared" si="2337"/>
        <v>20</v>
      </c>
      <c r="AG2148" s="17"/>
      <c r="AH2148" s="9">
        <v>90</v>
      </c>
      <c r="AI2148" s="9"/>
      <c r="AJ2148" s="9"/>
      <c r="AK2148" s="9"/>
      <c r="AL2148" s="9">
        <v>0.5</v>
      </c>
      <c r="AM2148" s="9"/>
      <c r="AN2148" s="9">
        <v>0.32142857142857145</v>
      </c>
      <c r="AO2148" s="9"/>
      <c r="AP2148" s="9">
        <v>0.20000000000000004</v>
      </c>
      <c r="AQ2148" s="9">
        <f>+AVERAGE(AL2138:AL2147)</f>
        <v>0.39044534412955462</v>
      </c>
      <c r="AR2148" s="9">
        <f>+AVERAGE(AN2138:AN2147)</f>
        <v>0.27159170560729107</v>
      </c>
      <c r="AZ2148">
        <v>4</v>
      </c>
      <c r="BA2148" s="24">
        <v>0.66666666666666663</v>
      </c>
      <c r="BB2148" s="9">
        <v>19</v>
      </c>
      <c r="BC2148" s="9">
        <v>1</v>
      </c>
      <c r="BD2148" s="9">
        <f t="shared" si="2341"/>
        <v>0</v>
      </c>
      <c r="BE2148" s="9" t="s">
        <v>4491</v>
      </c>
      <c r="BF2148" s="9">
        <f t="shared" si="2358"/>
        <v>0</v>
      </c>
      <c r="BG2148" s="9">
        <v>1</v>
      </c>
      <c r="BH2148" s="9">
        <v>4</v>
      </c>
      <c r="BI2148" s="9">
        <v>5</v>
      </c>
      <c r="BJ2148" s="9">
        <v>1</v>
      </c>
      <c r="BK2148" s="9">
        <v>1</v>
      </c>
      <c r="BL2148" s="9">
        <v>2</v>
      </c>
      <c r="BM2148" s="9">
        <v>4</v>
      </c>
      <c r="BN2148" s="9">
        <v>35</v>
      </c>
      <c r="BO2148" s="9">
        <v>0</v>
      </c>
      <c r="BP2148" s="9" t="s">
        <v>4492</v>
      </c>
      <c r="BQ2148" s="9">
        <f t="shared" si="2313"/>
        <v>0.4</v>
      </c>
      <c r="BR2148" s="34">
        <f t="shared" si="2379"/>
        <v>0.2</v>
      </c>
      <c r="BS2148" s="34">
        <f t="shared" si="2379"/>
        <v>0.7</v>
      </c>
      <c r="BT2148" s="9"/>
      <c r="BU2148" s="9"/>
      <c r="BV2148" s="9"/>
      <c r="BW2148" s="9"/>
      <c r="BX2148" s="9"/>
      <c r="BY2148" s="9"/>
      <c r="BZ2148" s="22">
        <f t="shared" si="2329"/>
        <v>0</v>
      </c>
      <c r="CA2148" s="22">
        <f t="shared" si="2330"/>
        <v>1</v>
      </c>
      <c r="CB2148" s="22">
        <f t="shared" si="2331"/>
        <v>0.7</v>
      </c>
      <c r="CC2148" s="22">
        <f t="shared" si="2332"/>
        <v>0</v>
      </c>
      <c r="CD2148" s="22">
        <f t="shared" si="2333"/>
        <v>1</v>
      </c>
      <c r="CK2148" s="23">
        <v>0.94736842105263153</v>
      </c>
      <c r="CL2148" s="23">
        <f t="shared" si="2334"/>
        <v>3</v>
      </c>
      <c r="CM2148" s="23">
        <f t="shared" si="2344"/>
        <v>1.1713360323886639</v>
      </c>
      <c r="CN2148" s="23">
        <f t="shared" si="2345"/>
        <v>0.8147751168218732</v>
      </c>
      <c r="CQ2148" s="4">
        <v>1</v>
      </c>
    </row>
    <row r="2149" spans="1:95" ht="11.25" customHeight="1">
      <c r="A2149" s="9">
        <v>20</v>
      </c>
      <c r="B2149" s="9">
        <v>3</v>
      </c>
      <c r="C2149" s="9" t="str">
        <f t="shared" si="2385"/>
        <v>28</v>
      </c>
      <c r="D2149" s="10" t="s">
        <v>4264</v>
      </c>
      <c r="E2149" s="9">
        <v>12</v>
      </c>
      <c r="F2149" s="9">
        <v>1</v>
      </c>
      <c r="G2149" s="9">
        <v>0</v>
      </c>
      <c r="H2149" s="9">
        <v>0</v>
      </c>
      <c r="I2149" s="9">
        <v>0</v>
      </c>
      <c r="J2149" s="9">
        <v>1</v>
      </c>
      <c r="K2149" s="11">
        <v>25</v>
      </c>
      <c r="L2149" s="9">
        <v>66</v>
      </c>
      <c r="M2149" s="9">
        <v>5</v>
      </c>
      <c r="N2149" s="9"/>
      <c r="O2149" s="17"/>
      <c r="P2149" s="17">
        <f t="shared" si="2335"/>
        <v>2</v>
      </c>
      <c r="Q2149" s="9">
        <v>20</v>
      </c>
      <c r="R2149" s="9"/>
      <c r="S2149" s="9">
        <v>0.25</v>
      </c>
      <c r="T2149" s="9">
        <v>86</v>
      </c>
      <c r="U2149" s="9">
        <v>40</v>
      </c>
      <c r="V2149" s="11">
        <v>31</v>
      </c>
      <c r="W2149" s="11">
        <f t="shared" si="2380"/>
        <v>27</v>
      </c>
      <c r="X2149" s="17">
        <f t="shared" si="2347"/>
        <v>31</v>
      </c>
      <c r="Y2149" s="17"/>
      <c r="Z2149" s="9">
        <v>18</v>
      </c>
      <c r="AA2149" s="9"/>
      <c r="AB2149" s="17"/>
      <c r="AC2149" s="17">
        <f t="shared" si="2336"/>
        <v>58</v>
      </c>
      <c r="AD2149" s="17">
        <f t="shared" si="2328"/>
        <v>0.31034482758620691</v>
      </c>
      <c r="AE2149" s="17">
        <v>0.32142857142857145</v>
      </c>
      <c r="AF2149" s="17">
        <f t="shared" si="2337"/>
        <v>23</v>
      </c>
      <c r="AG2149" s="17"/>
      <c r="AH2149" s="9">
        <v>88</v>
      </c>
      <c r="AI2149" s="9"/>
      <c r="AJ2149" s="9"/>
      <c r="AK2149" s="9"/>
      <c r="AL2149" s="9">
        <v>0.41999999999999993</v>
      </c>
      <c r="AM2149" s="9"/>
      <c r="AN2149" s="9">
        <v>0.31034482758620691</v>
      </c>
      <c r="AO2149" s="9"/>
      <c r="AP2149" s="9">
        <v>0.17727272727272725</v>
      </c>
      <c r="AQ2149" s="9">
        <f>+AVERAGE(AL2138:AL2147)</f>
        <v>0.39044534412955462</v>
      </c>
      <c r="AR2149" s="9">
        <f>+AVERAGE(AN2138:AN2147)</f>
        <v>0.27159170560729107</v>
      </c>
      <c r="AS2149" s="17">
        <f t="shared" si="2381"/>
        <v>16</v>
      </c>
      <c r="AT2149" s="17">
        <f t="shared" si="2382"/>
        <v>0.5</v>
      </c>
      <c r="AU2149" s="17">
        <f t="shared" ref="AU2149:AU2157" si="2386">+AN2148</f>
        <v>0.32142857142857145</v>
      </c>
      <c r="AV2149" s="17">
        <f t="shared" ref="AV2149:AV2157" si="2387">+AP2148</f>
        <v>0.20000000000000004</v>
      </c>
      <c r="AW2149" s="17"/>
      <c r="AX2149" s="17"/>
      <c r="AY2149" s="17"/>
      <c r="AZ2149" s="17">
        <v>4</v>
      </c>
      <c r="BA2149" s="24">
        <v>0.66666666666666663</v>
      </c>
      <c r="BB2149" s="9">
        <v>19</v>
      </c>
      <c r="BC2149" s="9">
        <v>1</v>
      </c>
      <c r="BD2149" s="9">
        <f t="shared" si="2341"/>
        <v>0</v>
      </c>
      <c r="BE2149" s="9" t="s">
        <v>4491</v>
      </c>
      <c r="BF2149" s="9">
        <f t="shared" si="2358"/>
        <v>0</v>
      </c>
      <c r="BG2149" s="9">
        <v>1</v>
      </c>
      <c r="BH2149" s="9">
        <v>4</v>
      </c>
      <c r="BI2149" s="9">
        <v>5</v>
      </c>
      <c r="BJ2149" s="9">
        <v>1</v>
      </c>
      <c r="BK2149" s="9">
        <v>1</v>
      </c>
      <c r="BL2149" s="9">
        <v>2</v>
      </c>
      <c r="BM2149" s="9">
        <v>4</v>
      </c>
      <c r="BN2149" s="9">
        <v>35</v>
      </c>
      <c r="BO2149" s="9">
        <v>0</v>
      </c>
      <c r="BP2149" s="9" t="s">
        <v>4492</v>
      </c>
      <c r="BQ2149" s="9">
        <f t="shared" si="2313"/>
        <v>0.4</v>
      </c>
      <c r="BR2149" s="34">
        <f t="shared" si="2379"/>
        <v>0</v>
      </c>
      <c r="BS2149" s="34">
        <f t="shared" si="2379"/>
        <v>0.7</v>
      </c>
      <c r="BT2149" s="9"/>
      <c r="BU2149" s="9"/>
      <c r="BV2149" s="9"/>
      <c r="BW2149" s="9"/>
      <c r="BX2149" s="9"/>
      <c r="BY2149" s="9"/>
      <c r="BZ2149" s="22">
        <f t="shared" si="2329"/>
        <v>0</v>
      </c>
      <c r="CA2149" s="22">
        <f t="shared" si="2330"/>
        <v>2</v>
      </c>
      <c r="CB2149" s="22">
        <f t="shared" si="2331"/>
        <v>0.7</v>
      </c>
      <c r="CC2149" s="22">
        <f t="shared" si="2332"/>
        <v>0</v>
      </c>
      <c r="CD2149" s="22">
        <f t="shared" si="2333"/>
        <v>1</v>
      </c>
      <c r="CK2149" s="23">
        <v>0.96428571428571441</v>
      </c>
      <c r="CL2149" s="23">
        <f t="shared" si="2334"/>
        <v>3</v>
      </c>
      <c r="CM2149" s="23">
        <f t="shared" si="2344"/>
        <v>1.1713360323886639</v>
      </c>
      <c r="CN2149" s="23">
        <f t="shared" si="2345"/>
        <v>0.8147751168218732</v>
      </c>
      <c r="CQ2149" s="4">
        <v>1</v>
      </c>
    </row>
    <row r="2150" spans="1:95" ht="11.25" customHeight="1">
      <c r="A2150" s="9">
        <v>20</v>
      </c>
      <c r="B2150" s="9">
        <v>3</v>
      </c>
      <c r="C2150" s="9" t="str">
        <f t="shared" si="2385"/>
        <v>28</v>
      </c>
      <c r="D2150" s="10" t="s">
        <v>4264</v>
      </c>
      <c r="E2150" s="9">
        <v>13</v>
      </c>
      <c r="F2150" s="9">
        <v>1</v>
      </c>
      <c r="G2150" s="9">
        <v>0</v>
      </c>
      <c r="H2150" s="9">
        <v>0</v>
      </c>
      <c r="I2150" s="9">
        <v>0</v>
      </c>
      <c r="J2150" s="9">
        <v>1</v>
      </c>
      <c r="K2150" s="11">
        <v>25</v>
      </c>
      <c r="L2150" s="9">
        <v>61</v>
      </c>
      <c r="M2150" s="9">
        <v>4</v>
      </c>
      <c r="N2150" s="9"/>
      <c r="O2150" s="17"/>
      <c r="P2150" s="17">
        <f t="shared" si="2335"/>
        <v>0</v>
      </c>
      <c r="Q2150" s="9">
        <v>15</v>
      </c>
      <c r="R2150" s="9"/>
      <c r="S2150" s="9">
        <v>0.26666666666666666</v>
      </c>
      <c r="T2150" s="9">
        <v>76</v>
      </c>
      <c r="U2150" s="9">
        <v>35</v>
      </c>
      <c r="V2150" s="11">
        <v>22</v>
      </c>
      <c r="W2150" s="11">
        <f t="shared" si="2380"/>
        <v>31</v>
      </c>
      <c r="X2150" s="17">
        <f t="shared" si="2347"/>
        <v>22</v>
      </c>
      <c r="Y2150" s="17"/>
      <c r="Z2150" s="9">
        <v>1</v>
      </c>
      <c r="AA2150" s="9"/>
      <c r="AB2150" s="17"/>
      <c r="AC2150" s="17">
        <f t="shared" si="2336"/>
        <v>39</v>
      </c>
      <c r="AD2150" s="17">
        <f t="shared" si="2328"/>
        <v>2.564102564102564E-2</v>
      </c>
      <c r="AE2150" s="17">
        <v>0.31034482758620691</v>
      </c>
      <c r="AF2150" s="17">
        <f t="shared" si="2337"/>
        <v>7</v>
      </c>
      <c r="AG2150" s="17"/>
      <c r="AH2150" s="9">
        <v>74</v>
      </c>
      <c r="AI2150" s="9"/>
      <c r="AJ2150" s="9"/>
      <c r="AK2150" s="9"/>
      <c r="AL2150" s="9">
        <v>0.24</v>
      </c>
      <c r="AM2150" s="9"/>
      <c r="AN2150" s="9">
        <v>2.564102564102564E-2</v>
      </c>
      <c r="AO2150" s="9"/>
      <c r="AP2150" s="9">
        <v>0.31351351351351353</v>
      </c>
      <c r="AQ2150" s="9">
        <f>+AVERAGE(AL2138:AL2147)</f>
        <v>0.39044534412955462</v>
      </c>
      <c r="AR2150" s="9">
        <f>+AVERAGE(AN2138:AN2147)</f>
        <v>0.27159170560729107</v>
      </c>
      <c r="AS2150" s="17">
        <f t="shared" si="2381"/>
        <v>20</v>
      </c>
      <c r="AT2150" s="17">
        <f t="shared" si="2382"/>
        <v>0.41999999999999993</v>
      </c>
      <c r="AU2150" s="17">
        <f t="shared" si="2386"/>
        <v>0.31034482758620691</v>
      </c>
      <c r="AV2150" s="17">
        <f t="shared" si="2387"/>
        <v>0.17727272727272725</v>
      </c>
      <c r="AW2150" s="17"/>
      <c r="AX2150" s="17"/>
      <c r="AY2150" s="17"/>
      <c r="AZ2150" s="17">
        <v>4</v>
      </c>
      <c r="BA2150" s="24">
        <v>0.66666666666666663</v>
      </c>
      <c r="BB2150" s="9">
        <v>19</v>
      </c>
      <c r="BC2150" s="9">
        <v>1</v>
      </c>
      <c r="BD2150" s="9">
        <f t="shared" si="2341"/>
        <v>0</v>
      </c>
      <c r="BE2150" s="9" t="s">
        <v>4491</v>
      </c>
      <c r="BF2150" s="9">
        <f t="shared" si="2358"/>
        <v>0</v>
      </c>
      <c r="BG2150" s="9">
        <v>1</v>
      </c>
      <c r="BH2150" s="9">
        <v>4</v>
      </c>
      <c r="BI2150" s="9">
        <v>5</v>
      </c>
      <c r="BJ2150" s="9">
        <v>1</v>
      </c>
      <c r="BK2150" s="9">
        <v>1</v>
      </c>
      <c r="BL2150" s="9">
        <v>2</v>
      </c>
      <c r="BM2150" s="9">
        <v>4</v>
      </c>
      <c r="BN2150" s="9">
        <v>35</v>
      </c>
      <c r="BO2150" s="9">
        <v>0</v>
      </c>
      <c r="BP2150" s="9" t="s">
        <v>4492</v>
      </c>
      <c r="BQ2150" s="9">
        <f t="shared" si="2313"/>
        <v>0.4</v>
      </c>
      <c r="BR2150" s="34">
        <f t="shared" si="2379"/>
        <v>0</v>
      </c>
      <c r="BS2150" s="34">
        <f t="shared" si="2379"/>
        <v>0.7</v>
      </c>
      <c r="BT2150" s="9"/>
      <c r="BU2150" s="9"/>
      <c r="BV2150" s="9"/>
      <c r="BW2150" s="9"/>
      <c r="BX2150" s="9"/>
      <c r="BY2150" s="9"/>
      <c r="BZ2150" s="22">
        <f t="shared" si="2329"/>
        <v>0</v>
      </c>
      <c r="CA2150" s="22">
        <f t="shared" si="2330"/>
        <v>3</v>
      </c>
      <c r="CB2150" s="22">
        <f t="shared" si="2331"/>
        <v>0.7</v>
      </c>
      <c r="CC2150" s="22">
        <f t="shared" si="2332"/>
        <v>0</v>
      </c>
      <c r="CD2150" s="22">
        <f t="shared" si="2333"/>
        <v>1</v>
      </c>
      <c r="CK2150" s="23">
        <v>0.93103448275862077</v>
      </c>
      <c r="CL2150" s="23">
        <f t="shared" si="2334"/>
        <v>3</v>
      </c>
      <c r="CM2150" s="23">
        <f t="shared" si="2344"/>
        <v>1.1713360323886639</v>
      </c>
      <c r="CN2150" s="23">
        <f t="shared" si="2345"/>
        <v>0.8147751168218732</v>
      </c>
      <c r="CQ2150" s="4">
        <v>1</v>
      </c>
    </row>
    <row r="2151" spans="1:95" ht="11.25" customHeight="1">
      <c r="A2151" s="9">
        <v>20</v>
      </c>
      <c r="B2151" s="9">
        <v>3</v>
      </c>
      <c r="C2151" s="9" t="str">
        <f t="shared" si="2385"/>
        <v>28</v>
      </c>
      <c r="D2151" s="10" t="s">
        <v>4264</v>
      </c>
      <c r="E2151" s="9">
        <v>14</v>
      </c>
      <c r="F2151" s="9">
        <v>1</v>
      </c>
      <c r="G2151" s="9">
        <v>0</v>
      </c>
      <c r="H2151" s="9">
        <v>0</v>
      </c>
      <c r="I2151" s="9">
        <v>0</v>
      </c>
      <c r="J2151" s="9">
        <v>1</v>
      </c>
      <c r="K2151" s="11">
        <v>25</v>
      </c>
      <c r="L2151" s="9">
        <v>51</v>
      </c>
      <c r="M2151" s="9">
        <v>4</v>
      </c>
      <c r="N2151" s="9"/>
      <c r="O2151" s="17"/>
      <c r="P2151" s="17">
        <f t="shared" si="2335"/>
        <v>0</v>
      </c>
      <c r="Q2151" s="9">
        <v>15</v>
      </c>
      <c r="R2151" s="9"/>
      <c r="S2151" s="9">
        <v>0.26666666666666666</v>
      </c>
      <c r="T2151" s="9">
        <v>66</v>
      </c>
      <c r="U2151" s="9">
        <v>30</v>
      </c>
      <c r="V2151" s="11">
        <v>36</v>
      </c>
      <c r="W2151" s="11">
        <f t="shared" si="2380"/>
        <v>22</v>
      </c>
      <c r="X2151" s="17">
        <f t="shared" si="2347"/>
        <v>30</v>
      </c>
      <c r="Y2151" s="17"/>
      <c r="Z2151" s="9">
        <v>18</v>
      </c>
      <c r="AA2151" s="9"/>
      <c r="AB2151" s="17"/>
      <c r="AC2151" s="17">
        <f t="shared" si="2336"/>
        <v>56</v>
      </c>
      <c r="AD2151" s="17">
        <f t="shared" si="2328"/>
        <v>0.32142857142857145</v>
      </c>
      <c r="AE2151" s="17">
        <v>2.564102564102564E-2</v>
      </c>
      <c r="AF2151" s="17">
        <f t="shared" si="2337"/>
        <v>24</v>
      </c>
      <c r="AG2151" s="17"/>
      <c r="AH2151" s="9">
        <v>91</v>
      </c>
      <c r="AI2151" s="9"/>
      <c r="AJ2151" s="9"/>
      <c r="AK2151" s="9"/>
      <c r="AL2151" s="9">
        <v>0.24</v>
      </c>
      <c r="AM2151" s="9"/>
      <c r="AN2151" s="9">
        <v>0.32142857142857145</v>
      </c>
      <c r="AO2151" s="9"/>
      <c r="AP2151" s="9">
        <v>0.22417582417582418</v>
      </c>
      <c r="AQ2151" s="9">
        <f>+AVERAGE(AL2138:AL2147)</f>
        <v>0.39044534412955462</v>
      </c>
      <c r="AR2151" s="9">
        <f>+AVERAGE(AN2138:AN2147)</f>
        <v>0.27159170560729107</v>
      </c>
      <c r="AS2151" s="17">
        <f t="shared" si="2381"/>
        <v>15</v>
      </c>
      <c r="AT2151" s="17">
        <f t="shared" si="2382"/>
        <v>0.24</v>
      </c>
      <c r="AU2151" s="17">
        <f t="shared" si="2386"/>
        <v>2.564102564102564E-2</v>
      </c>
      <c r="AV2151" s="17">
        <f t="shared" si="2387"/>
        <v>0.31351351351351353</v>
      </c>
      <c r="AW2151" s="17"/>
      <c r="AX2151" s="17"/>
      <c r="AY2151" s="17"/>
      <c r="AZ2151" s="17">
        <v>4</v>
      </c>
      <c r="BA2151" s="24">
        <v>0.66666666666666663</v>
      </c>
      <c r="BB2151" s="9">
        <v>19</v>
      </c>
      <c r="BC2151" s="9">
        <v>1</v>
      </c>
      <c r="BD2151" s="9">
        <f t="shared" si="2341"/>
        <v>0</v>
      </c>
      <c r="BE2151" s="9" t="s">
        <v>4491</v>
      </c>
      <c r="BF2151" s="9">
        <f t="shared" si="2358"/>
        <v>0</v>
      </c>
      <c r="BG2151" s="9">
        <v>1</v>
      </c>
      <c r="BH2151" s="9">
        <v>4</v>
      </c>
      <c r="BI2151" s="9">
        <v>5</v>
      </c>
      <c r="BJ2151" s="9">
        <v>1</v>
      </c>
      <c r="BK2151" s="9">
        <v>1</v>
      </c>
      <c r="BL2151" s="9">
        <v>2</v>
      </c>
      <c r="BM2151" s="9">
        <v>4</v>
      </c>
      <c r="BN2151" s="9">
        <v>35</v>
      </c>
      <c r="BO2151" s="9">
        <v>0</v>
      </c>
      <c r="BP2151" s="9" t="s">
        <v>4492</v>
      </c>
      <c r="BQ2151" s="9">
        <f t="shared" si="2313"/>
        <v>0.4</v>
      </c>
      <c r="BR2151" s="34">
        <f t="shared" si="2379"/>
        <v>0</v>
      </c>
      <c r="BS2151" s="34">
        <f t="shared" si="2379"/>
        <v>0.7</v>
      </c>
      <c r="BT2151" s="9"/>
      <c r="BU2151" s="9"/>
      <c r="BV2151" s="9"/>
      <c r="BW2151" s="9"/>
      <c r="BX2151" s="9"/>
      <c r="BY2151" s="9"/>
      <c r="BZ2151" s="22">
        <f t="shared" si="2329"/>
        <v>0</v>
      </c>
      <c r="CA2151" s="22">
        <f t="shared" si="2330"/>
        <v>4</v>
      </c>
      <c r="CB2151" s="22">
        <f t="shared" si="2331"/>
        <v>0.7</v>
      </c>
      <c r="CC2151" s="22">
        <f t="shared" si="2332"/>
        <v>0</v>
      </c>
      <c r="CD2151" s="22">
        <f t="shared" si="2333"/>
        <v>1</v>
      </c>
      <c r="CK2151" s="23">
        <v>7.6923076923076927E-2</v>
      </c>
      <c r="CL2151" s="23">
        <f t="shared" si="2334"/>
        <v>3</v>
      </c>
      <c r="CM2151" s="23">
        <f t="shared" si="2344"/>
        <v>1.1713360323886639</v>
      </c>
      <c r="CN2151" s="23">
        <f t="shared" si="2345"/>
        <v>0.8147751168218732</v>
      </c>
      <c r="CQ2151" s="4">
        <v>3</v>
      </c>
    </row>
    <row r="2152" spans="1:95" ht="11.25" customHeight="1">
      <c r="A2152" s="9">
        <v>20</v>
      </c>
      <c r="B2152" s="9">
        <v>3</v>
      </c>
      <c r="C2152" s="9" t="str">
        <f t="shared" si="2385"/>
        <v>28</v>
      </c>
      <c r="D2152" s="10" t="s">
        <v>4264</v>
      </c>
      <c r="E2152" s="9">
        <v>15</v>
      </c>
      <c r="F2152" s="9">
        <v>1</v>
      </c>
      <c r="G2152" s="9">
        <v>0</v>
      </c>
      <c r="H2152" s="9">
        <v>0</v>
      </c>
      <c r="I2152" s="9">
        <v>0</v>
      </c>
      <c r="J2152" s="9">
        <v>1</v>
      </c>
      <c r="K2152" s="11">
        <v>25</v>
      </c>
      <c r="L2152" s="9">
        <v>41</v>
      </c>
      <c r="M2152" s="9">
        <v>8</v>
      </c>
      <c r="N2152" s="9"/>
      <c r="O2152" s="17"/>
      <c r="P2152" s="17">
        <f t="shared" si="2335"/>
        <v>1</v>
      </c>
      <c r="Q2152" s="9">
        <v>26</v>
      </c>
      <c r="R2152" s="9"/>
      <c r="S2152" s="9">
        <v>0.30769230769230771</v>
      </c>
      <c r="T2152" s="9">
        <v>67</v>
      </c>
      <c r="U2152" s="9">
        <v>30</v>
      </c>
      <c r="V2152" s="11">
        <v>25</v>
      </c>
      <c r="W2152" s="11">
        <f t="shared" si="2380"/>
        <v>36</v>
      </c>
      <c r="X2152" s="17">
        <f t="shared" si="2347"/>
        <v>25</v>
      </c>
      <c r="Y2152" s="17"/>
      <c r="Z2152" s="9">
        <v>18</v>
      </c>
      <c r="AA2152" s="9"/>
      <c r="AB2152" s="17"/>
      <c r="AC2152" s="17">
        <f t="shared" si="2336"/>
        <v>55</v>
      </c>
      <c r="AD2152" s="17">
        <f t="shared" si="2328"/>
        <v>0.32727272727272727</v>
      </c>
      <c r="AE2152" s="17">
        <v>0.32142857142857145</v>
      </c>
      <c r="AF2152" s="17">
        <f t="shared" si="2337"/>
        <v>20</v>
      </c>
      <c r="AG2152" s="17"/>
      <c r="AH2152" s="9">
        <v>79</v>
      </c>
      <c r="AI2152" s="9"/>
      <c r="AJ2152" s="9"/>
      <c r="AK2152" s="9"/>
      <c r="AL2152" s="9">
        <v>0.33846153846153848</v>
      </c>
      <c r="AM2152" s="9"/>
      <c r="AN2152" s="9">
        <v>0.32727272727272727</v>
      </c>
      <c r="AO2152" s="9"/>
      <c r="AP2152" s="9">
        <v>0.18227848101265823</v>
      </c>
      <c r="AQ2152" s="9">
        <f>+AVERAGE(AL2138:AL2147)</f>
        <v>0.39044534412955462</v>
      </c>
      <c r="AR2152" s="9">
        <f>+AVERAGE(AN2138:AN2147)</f>
        <v>0.27159170560729107</v>
      </c>
      <c r="AS2152" s="17">
        <f t="shared" si="2381"/>
        <v>15</v>
      </c>
      <c r="AT2152" s="17">
        <f t="shared" si="2382"/>
        <v>0.24</v>
      </c>
      <c r="AU2152" s="17">
        <f t="shared" si="2386"/>
        <v>0.32142857142857145</v>
      </c>
      <c r="AV2152" s="17">
        <f t="shared" si="2387"/>
        <v>0.22417582417582418</v>
      </c>
      <c r="AW2152" s="17"/>
      <c r="AX2152" s="17"/>
      <c r="AY2152" s="17"/>
      <c r="AZ2152" s="17">
        <v>4</v>
      </c>
      <c r="BA2152" s="24">
        <v>0.66666666666666663</v>
      </c>
      <c r="BB2152" s="9">
        <v>19</v>
      </c>
      <c r="BC2152" s="9">
        <v>1</v>
      </c>
      <c r="BD2152" s="9">
        <f t="shared" si="2341"/>
        <v>0</v>
      </c>
      <c r="BE2152" s="9" t="s">
        <v>4491</v>
      </c>
      <c r="BF2152" s="9">
        <f t="shared" si="2358"/>
        <v>0</v>
      </c>
      <c r="BG2152" s="9">
        <v>1</v>
      </c>
      <c r="BH2152" s="9">
        <v>4</v>
      </c>
      <c r="BI2152" s="9">
        <v>5</v>
      </c>
      <c r="BJ2152" s="9">
        <v>1</v>
      </c>
      <c r="BK2152" s="9">
        <v>1</v>
      </c>
      <c r="BL2152" s="9">
        <v>2</v>
      </c>
      <c r="BM2152" s="9">
        <v>4</v>
      </c>
      <c r="BN2152" s="9">
        <v>35</v>
      </c>
      <c r="BO2152" s="9">
        <v>0</v>
      </c>
      <c r="BP2152" s="9" t="s">
        <v>4492</v>
      </c>
      <c r="BQ2152" s="9">
        <f t="shared" si="2313"/>
        <v>0.4</v>
      </c>
      <c r="BR2152" s="34">
        <f t="shared" si="2379"/>
        <v>0</v>
      </c>
      <c r="BS2152" s="34">
        <f t="shared" si="2379"/>
        <v>0.7</v>
      </c>
      <c r="BT2152" s="9"/>
      <c r="BU2152" s="9"/>
      <c r="BV2152" s="9"/>
      <c r="BW2152" s="9"/>
      <c r="BX2152" s="9"/>
      <c r="BY2152" s="9"/>
      <c r="BZ2152" s="22">
        <f t="shared" si="2329"/>
        <v>0</v>
      </c>
      <c r="CA2152" s="22">
        <f t="shared" si="2330"/>
        <v>5</v>
      </c>
      <c r="CB2152" s="22">
        <f t="shared" si="2331"/>
        <v>0.7</v>
      </c>
      <c r="CC2152" s="22">
        <f t="shared" si="2332"/>
        <v>0</v>
      </c>
      <c r="CD2152" s="22">
        <f t="shared" si="2333"/>
        <v>1</v>
      </c>
      <c r="CK2152" s="23">
        <v>0.96428571428571441</v>
      </c>
      <c r="CL2152" s="23">
        <f t="shared" si="2334"/>
        <v>3</v>
      </c>
      <c r="CM2152" s="23">
        <f t="shared" si="2344"/>
        <v>1.1713360323886639</v>
      </c>
      <c r="CN2152" s="23">
        <f t="shared" si="2345"/>
        <v>0.8147751168218732</v>
      </c>
      <c r="CQ2152" s="4">
        <v>1</v>
      </c>
    </row>
    <row r="2153" spans="1:95" ht="11.25" customHeight="1">
      <c r="A2153" s="9">
        <v>20</v>
      </c>
      <c r="B2153" s="9">
        <v>3</v>
      </c>
      <c r="C2153" s="9" t="str">
        <f t="shared" si="2385"/>
        <v>28</v>
      </c>
      <c r="D2153" s="10" t="s">
        <v>4264</v>
      </c>
      <c r="E2153" s="9">
        <v>16</v>
      </c>
      <c r="F2153" s="9">
        <v>1</v>
      </c>
      <c r="G2153" s="9">
        <v>0</v>
      </c>
      <c r="H2153" s="9">
        <v>0</v>
      </c>
      <c r="I2153" s="9">
        <v>0</v>
      </c>
      <c r="J2153" s="9">
        <v>1</v>
      </c>
      <c r="K2153" s="11">
        <v>25</v>
      </c>
      <c r="L2153" s="9">
        <v>42</v>
      </c>
      <c r="M2153" s="9">
        <v>8</v>
      </c>
      <c r="N2153" s="9"/>
      <c r="O2153" s="17"/>
      <c r="P2153" s="17">
        <f t="shared" si="2335"/>
        <v>1</v>
      </c>
      <c r="Q2153" s="9">
        <v>26</v>
      </c>
      <c r="R2153" s="9"/>
      <c r="S2153" s="9">
        <v>0.30769230769230771</v>
      </c>
      <c r="T2153" s="9">
        <v>68</v>
      </c>
      <c r="U2153" s="9">
        <v>30</v>
      </c>
      <c r="V2153" s="11">
        <v>32</v>
      </c>
      <c r="W2153" s="11">
        <f t="shared" si="2380"/>
        <v>25</v>
      </c>
      <c r="X2153" s="17">
        <f t="shared" si="2347"/>
        <v>30</v>
      </c>
      <c r="Y2153" s="17"/>
      <c r="Z2153" s="9">
        <v>18</v>
      </c>
      <c r="AA2153" s="9"/>
      <c r="AB2153" s="17"/>
      <c r="AC2153" s="17">
        <f t="shared" si="2336"/>
        <v>57</v>
      </c>
      <c r="AD2153" s="17">
        <f t="shared" si="2328"/>
        <v>0.31578947368421051</v>
      </c>
      <c r="AE2153" s="17">
        <v>0.32727272727272727</v>
      </c>
      <c r="AF2153" s="17">
        <f t="shared" si="2337"/>
        <v>20</v>
      </c>
      <c r="AG2153" s="17"/>
      <c r="AH2153" s="9">
        <v>81</v>
      </c>
      <c r="AI2153" s="9"/>
      <c r="AJ2153" s="9"/>
      <c r="AK2153" s="9"/>
      <c r="AL2153" s="9">
        <v>0.33846153846153848</v>
      </c>
      <c r="AM2153" s="9"/>
      <c r="AN2153" s="9">
        <v>0.31578947368421051</v>
      </c>
      <c r="AO2153" s="9"/>
      <c r="AP2153" s="9">
        <v>0.1728395061728395</v>
      </c>
      <c r="AQ2153" s="9">
        <f>+AVERAGE(AL2138:AL2147)</f>
        <v>0.39044534412955462</v>
      </c>
      <c r="AR2153" s="9">
        <f>+AVERAGE(AN2138:AN2147)</f>
        <v>0.27159170560729107</v>
      </c>
      <c r="AS2153" s="17">
        <f t="shared" si="2381"/>
        <v>26</v>
      </c>
      <c r="AT2153" s="17">
        <f t="shared" si="2382"/>
        <v>0.33846153846153848</v>
      </c>
      <c r="AU2153" s="17">
        <f t="shared" si="2386"/>
        <v>0.32727272727272727</v>
      </c>
      <c r="AV2153" s="17">
        <f t="shared" si="2387"/>
        <v>0.18227848101265823</v>
      </c>
      <c r="AW2153" s="17"/>
      <c r="AX2153" s="17"/>
      <c r="AY2153" s="17"/>
      <c r="AZ2153" s="17">
        <v>4</v>
      </c>
      <c r="BA2153" s="24">
        <v>0.66666666666666663</v>
      </c>
      <c r="BB2153" s="9">
        <v>19</v>
      </c>
      <c r="BC2153" s="9">
        <v>1</v>
      </c>
      <c r="BD2153" s="9">
        <f t="shared" si="2341"/>
        <v>0</v>
      </c>
      <c r="BE2153" s="9" t="s">
        <v>4491</v>
      </c>
      <c r="BF2153" s="9">
        <f t="shared" si="2358"/>
        <v>0</v>
      </c>
      <c r="BG2153" s="9">
        <v>1</v>
      </c>
      <c r="BH2153" s="9">
        <v>4</v>
      </c>
      <c r="BI2153" s="9">
        <v>5</v>
      </c>
      <c r="BJ2153" s="9">
        <v>1</v>
      </c>
      <c r="BK2153" s="9">
        <v>1</v>
      </c>
      <c r="BL2153" s="9">
        <v>2</v>
      </c>
      <c r="BM2153" s="9">
        <v>4</v>
      </c>
      <c r="BN2153" s="9">
        <v>35</v>
      </c>
      <c r="BO2153" s="9">
        <v>0</v>
      </c>
      <c r="BP2153" s="9" t="s">
        <v>4492</v>
      </c>
      <c r="BQ2153" s="9">
        <f t="shared" si="2313"/>
        <v>0.4</v>
      </c>
      <c r="BR2153" s="34">
        <f t="shared" si="2379"/>
        <v>0</v>
      </c>
      <c r="BS2153" s="34">
        <f t="shared" si="2379"/>
        <v>0.7</v>
      </c>
      <c r="BT2153" s="9"/>
      <c r="BU2153" s="9"/>
      <c r="BV2153" s="9"/>
      <c r="BW2153" s="9"/>
      <c r="BX2153" s="9"/>
      <c r="BY2153" s="9"/>
      <c r="BZ2153" s="22">
        <f t="shared" si="2329"/>
        <v>0</v>
      </c>
      <c r="CA2153" s="22">
        <f t="shared" si="2330"/>
        <v>6</v>
      </c>
      <c r="CB2153" s="22">
        <f t="shared" si="2331"/>
        <v>0.7</v>
      </c>
      <c r="CC2153" s="22">
        <f t="shared" si="2332"/>
        <v>0</v>
      </c>
      <c r="CD2153" s="22">
        <f t="shared" si="2333"/>
        <v>1</v>
      </c>
      <c r="CK2153" s="23">
        <v>0.98181818181818181</v>
      </c>
      <c r="CL2153" s="23">
        <f t="shared" si="2334"/>
        <v>3</v>
      </c>
      <c r="CM2153" s="23">
        <f t="shared" si="2344"/>
        <v>1.1713360323886639</v>
      </c>
      <c r="CN2153" s="23">
        <f t="shared" si="2345"/>
        <v>0.8147751168218732</v>
      </c>
      <c r="CQ2153" s="4">
        <v>2</v>
      </c>
    </row>
    <row r="2154" spans="1:95" ht="11.25" customHeight="1">
      <c r="A2154" s="9">
        <v>20</v>
      </c>
      <c r="B2154" s="9">
        <v>3</v>
      </c>
      <c r="C2154" s="9" t="str">
        <f t="shared" si="2385"/>
        <v>28</v>
      </c>
      <c r="D2154" s="10" t="s">
        <v>4264</v>
      </c>
      <c r="E2154" s="9">
        <v>17</v>
      </c>
      <c r="F2154" s="9">
        <v>1</v>
      </c>
      <c r="G2154" s="9">
        <v>0</v>
      </c>
      <c r="H2154" s="9">
        <v>0</v>
      </c>
      <c r="I2154" s="9">
        <v>0</v>
      </c>
      <c r="J2154" s="9">
        <v>1</v>
      </c>
      <c r="K2154" s="11">
        <v>25</v>
      </c>
      <c r="L2154" s="9">
        <v>43</v>
      </c>
      <c r="M2154" s="9">
        <v>10</v>
      </c>
      <c r="N2154" s="9"/>
      <c r="O2154" s="17"/>
      <c r="P2154" s="17">
        <f t="shared" si="2335"/>
        <v>1</v>
      </c>
      <c r="Q2154" s="9">
        <v>32</v>
      </c>
      <c r="R2154" s="9"/>
      <c r="S2154" s="9">
        <v>0.3125</v>
      </c>
      <c r="T2154" s="9">
        <v>75</v>
      </c>
      <c r="U2154" s="9">
        <v>35</v>
      </c>
      <c r="V2154" s="11">
        <v>38</v>
      </c>
      <c r="W2154" s="11">
        <f t="shared" si="2380"/>
        <v>32</v>
      </c>
      <c r="X2154" s="17">
        <f t="shared" si="2347"/>
        <v>35</v>
      </c>
      <c r="Y2154" s="17"/>
      <c r="Z2154" s="9">
        <v>19</v>
      </c>
      <c r="AA2154" s="9"/>
      <c r="AB2154" s="17"/>
      <c r="AC2154" s="17">
        <f t="shared" si="2336"/>
        <v>72</v>
      </c>
      <c r="AD2154" s="17">
        <f t="shared" si="2328"/>
        <v>0.2638888888888889</v>
      </c>
      <c r="AE2154" s="17">
        <v>0.31578947368421051</v>
      </c>
      <c r="AF2154" s="17">
        <f t="shared" si="2337"/>
        <v>19</v>
      </c>
      <c r="AG2154" s="17"/>
      <c r="AH2154" s="9">
        <v>90</v>
      </c>
      <c r="AI2154" s="9"/>
      <c r="AJ2154" s="9"/>
      <c r="AK2154" s="9"/>
      <c r="AL2154" s="9">
        <v>0.35</v>
      </c>
      <c r="AM2154" s="9"/>
      <c r="AN2154" s="9">
        <v>0.2638888888888889</v>
      </c>
      <c r="AO2154" s="9"/>
      <c r="AP2154" s="9">
        <v>0.11555555555555555</v>
      </c>
      <c r="AQ2154" s="9">
        <f>+AVERAGE(AL2138:AL2147)</f>
        <v>0.39044534412955462</v>
      </c>
      <c r="AR2154" s="9">
        <f>+AVERAGE(AN2138:AN2147)</f>
        <v>0.27159170560729107</v>
      </c>
      <c r="AS2154" s="17">
        <f t="shared" si="2381"/>
        <v>26</v>
      </c>
      <c r="AT2154" s="17">
        <f t="shared" si="2382"/>
        <v>0.33846153846153848</v>
      </c>
      <c r="AU2154" s="17">
        <f t="shared" si="2386"/>
        <v>0.31578947368421051</v>
      </c>
      <c r="AV2154" s="17">
        <f t="shared" si="2387"/>
        <v>0.1728395061728395</v>
      </c>
      <c r="AW2154" s="17"/>
      <c r="AX2154" s="17"/>
      <c r="AY2154" s="17"/>
      <c r="AZ2154" s="17">
        <v>4</v>
      </c>
      <c r="BA2154" s="24">
        <v>0.66666666666666663</v>
      </c>
      <c r="BB2154" s="9">
        <v>19</v>
      </c>
      <c r="BC2154" s="9">
        <v>1</v>
      </c>
      <c r="BD2154" s="9">
        <f t="shared" si="2341"/>
        <v>0</v>
      </c>
      <c r="BE2154" s="9" t="s">
        <v>4491</v>
      </c>
      <c r="BF2154" s="9">
        <f t="shared" si="2358"/>
        <v>0</v>
      </c>
      <c r="BG2154" s="9">
        <v>1</v>
      </c>
      <c r="BH2154" s="9">
        <v>4</v>
      </c>
      <c r="BI2154" s="9">
        <v>5</v>
      </c>
      <c r="BJ2154" s="9">
        <v>1</v>
      </c>
      <c r="BK2154" s="9">
        <v>1</v>
      </c>
      <c r="BL2154" s="9">
        <v>2</v>
      </c>
      <c r="BM2154" s="9">
        <v>4</v>
      </c>
      <c r="BN2154" s="9">
        <v>35</v>
      </c>
      <c r="BO2154" s="9">
        <v>0</v>
      </c>
      <c r="BP2154" s="9" t="s">
        <v>4492</v>
      </c>
      <c r="BQ2154" s="9">
        <f t="shared" si="2313"/>
        <v>0.4</v>
      </c>
      <c r="BR2154" s="34">
        <f t="shared" si="2379"/>
        <v>0</v>
      </c>
      <c r="BS2154" s="34">
        <f t="shared" si="2379"/>
        <v>0.7</v>
      </c>
      <c r="BT2154" s="9"/>
      <c r="BU2154" s="9"/>
      <c r="BV2154" s="9"/>
      <c r="BW2154" s="9"/>
      <c r="BX2154" s="9"/>
      <c r="BY2154" s="9"/>
      <c r="BZ2154" s="22">
        <f t="shared" si="2329"/>
        <v>0</v>
      </c>
      <c r="CA2154" s="22">
        <f t="shared" si="2330"/>
        <v>7</v>
      </c>
      <c r="CB2154" s="22">
        <f t="shared" si="2331"/>
        <v>0.7</v>
      </c>
      <c r="CC2154" s="22">
        <f t="shared" si="2332"/>
        <v>0</v>
      </c>
      <c r="CD2154" s="22">
        <f t="shared" si="2333"/>
        <v>1</v>
      </c>
      <c r="CK2154" s="23">
        <v>0.94736842105263153</v>
      </c>
      <c r="CL2154" s="23">
        <f t="shared" si="2334"/>
        <v>3</v>
      </c>
      <c r="CM2154" s="23">
        <f t="shared" si="2344"/>
        <v>1.1713360323886639</v>
      </c>
      <c r="CN2154" s="23">
        <f t="shared" si="2345"/>
        <v>0.8147751168218732</v>
      </c>
      <c r="CQ2154" s="4">
        <v>3</v>
      </c>
    </row>
    <row r="2155" spans="1:95" ht="11.25" customHeight="1">
      <c r="A2155" s="9">
        <v>20</v>
      </c>
      <c r="B2155" s="9">
        <v>3</v>
      </c>
      <c r="C2155" s="9" t="str">
        <f t="shared" si="2385"/>
        <v>28</v>
      </c>
      <c r="D2155" s="10" t="s">
        <v>4264</v>
      </c>
      <c r="E2155" s="9">
        <v>18</v>
      </c>
      <c r="F2155" s="9">
        <v>1</v>
      </c>
      <c r="G2155" s="9">
        <v>0</v>
      </c>
      <c r="H2155" s="9">
        <v>0</v>
      </c>
      <c r="I2155" s="9">
        <v>0</v>
      </c>
      <c r="J2155" s="9">
        <v>1</v>
      </c>
      <c r="K2155" s="11">
        <v>25</v>
      </c>
      <c r="L2155" s="9">
        <v>50</v>
      </c>
      <c r="M2155" s="9">
        <v>5</v>
      </c>
      <c r="N2155" s="9"/>
      <c r="O2155" s="17"/>
      <c r="P2155" s="17">
        <f t="shared" si="2335"/>
        <v>2</v>
      </c>
      <c r="Q2155" s="9">
        <v>13</v>
      </c>
      <c r="R2155" s="9"/>
      <c r="S2155" s="9">
        <v>0.38461538461538464</v>
      </c>
      <c r="T2155" s="9">
        <v>63</v>
      </c>
      <c r="U2155" s="9">
        <v>25</v>
      </c>
      <c r="V2155" s="11">
        <v>21</v>
      </c>
      <c r="W2155" s="11">
        <f t="shared" si="2380"/>
        <v>38</v>
      </c>
      <c r="X2155" s="17">
        <f t="shared" si="2347"/>
        <v>21</v>
      </c>
      <c r="Y2155" s="17"/>
      <c r="Z2155" s="9">
        <v>4</v>
      </c>
      <c r="AA2155" s="9"/>
      <c r="AB2155" s="17"/>
      <c r="AC2155" s="17">
        <f t="shared" si="2336"/>
        <v>38</v>
      </c>
      <c r="AD2155" s="17">
        <f t="shared" si="2328"/>
        <v>0.10526315789473684</v>
      </c>
      <c r="AE2155" s="17">
        <v>0.2638888888888889</v>
      </c>
      <c r="AF2155" s="17">
        <f t="shared" si="2337"/>
        <v>9</v>
      </c>
      <c r="AG2155" s="17"/>
      <c r="AH2155" s="9">
        <v>75</v>
      </c>
      <c r="AI2155" s="9"/>
      <c r="AJ2155" s="9"/>
      <c r="AK2155" s="9"/>
      <c r="AL2155" s="9">
        <v>0.46153846153846156</v>
      </c>
      <c r="AM2155" s="9"/>
      <c r="AN2155" s="9">
        <v>0.10526315789473684</v>
      </c>
      <c r="AO2155" s="9"/>
      <c r="AP2155" s="9">
        <v>0.23466666666666675</v>
      </c>
      <c r="AQ2155" s="9">
        <f>+AVERAGE(AL2138:AL2147)</f>
        <v>0.39044534412955462</v>
      </c>
      <c r="AR2155" s="9">
        <f>+AVERAGE(AN2138:AN2147)</f>
        <v>0.27159170560729107</v>
      </c>
      <c r="AS2155" s="17">
        <f t="shared" si="2381"/>
        <v>32</v>
      </c>
      <c r="AT2155" s="17">
        <f t="shared" si="2382"/>
        <v>0.35</v>
      </c>
      <c r="AU2155" s="17">
        <f t="shared" si="2386"/>
        <v>0.2638888888888889</v>
      </c>
      <c r="AV2155" s="17">
        <f t="shared" si="2387"/>
        <v>0.11555555555555555</v>
      </c>
      <c r="AW2155" s="17"/>
      <c r="AX2155" s="17"/>
      <c r="AY2155" s="17"/>
      <c r="AZ2155" s="17">
        <v>4</v>
      </c>
      <c r="BA2155" s="24">
        <v>0.66666666666666663</v>
      </c>
      <c r="BB2155" s="9">
        <v>19</v>
      </c>
      <c r="BC2155" s="9">
        <v>1</v>
      </c>
      <c r="BD2155" s="9">
        <f t="shared" si="2341"/>
        <v>0</v>
      </c>
      <c r="BE2155" s="9" t="s">
        <v>4491</v>
      </c>
      <c r="BF2155" s="9">
        <f t="shared" si="2358"/>
        <v>0</v>
      </c>
      <c r="BG2155" s="9">
        <v>1</v>
      </c>
      <c r="BH2155" s="9">
        <v>4</v>
      </c>
      <c r="BI2155" s="9">
        <v>5</v>
      </c>
      <c r="BJ2155" s="9">
        <v>1</v>
      </c>
      <c r="BK2155" s="9">
        <v>1</v>
      </c>
      <c r="BL2155" s="9">
        <v>2</v>
      </c>
      <c r="BM2155" s="9">
        <v>4</v>
      </c>
      <c r="BN2155" s="9">
        <v>35</v>
      </c>
      <c r="BO2155" s="9">
        <v>0</v>
      </c>
      <c r="BP2155" s="9" t="s">
        <v>4492</v>
      </c>
      <c r="BQ2155" s="9">
        <f t="shared" si="2313"/>
        <v>0.4</v>
      </c>
      <c r="BR2155" s="34">
        <f t="shared" si="2379"/>
        <v>0</v>
      </c>
      <c r="BS2155" s="34">
        <f t="shared" si="2379"/>
        <v>0.7</v>
      </c>
      <c r="BT2155" s="9"/>
      <c r="BU2155" s="9"/>
      <c r="BV2155" s="9"/>
      <c r="BW2155" s="9"/>
      <c r="BX2155" s="9"/>
      <c r="BY2155" s="9"/>
      <c r="BZ2155" s="22">
        <f t="shared" si="2329"/>
        <v>0</v>
      </c>
      <c r="CA2155" s="22">
        <f t="shared" si="2330"/>
        <v>8</v>
      </c>
      <c r="CB2155" s="22">
        <f t="shared" si="2331"/>
        <v>0.7</v>
      </c>
      <c r="CC2155" s="22">
        <f t="shared" si="2332"/>
        <v>0</v>
      </c>
      <c r="CD2155" s="22">
        <f t="shared" si="2333"/>
        <v>1</v>
      </c>
      <c r="CK2155" s="23">
        <v>0.79166666666666674</v>
      </c>
      <c r="CL2155" s="23">
        <f t="shared" si="2334"/>
        <v>3</v>
      </c>
      <c r="CM2155" s="23">
        <f t="shared" si="2344"/>
        <v>1.1713360323886639</v>
      </c>
      <c r="CN2155" s="23">
        <f t="shared" si="2345"/>
        <v>0.8147751168218732</v>
      </c>
      <c r="CQ2155" s="4">
        <v>5</v>
      </c>
    </row>
    <row r="2156" spans="1:95" ht="11.25" customHeight="1">
      <c r="A2156" s="9">
        <v>20</v>
      </c>
      <c r="B2156" s="9">
        <v>3</v>
      </c>
      <c r="C2156" s="9" t="str">
        <f t="shared" si="2385"/>
        <v>28</v>
      </c>
      <c r="D2156" s="10" t="s">
        <v>4264</v>
      </c>
      <c r="E2156" s="9">
        <v>19</v>
      </c>
      <c r="F2156" s="9">
        <v>1</v>
      </c>
      <c r="G2156" s="9">
        <v>0</v>
      </c>
      <c r="H2156" s="9">
        <v>0</v>
      </c>
      <c r="I2156" s="9">
        <v>0</v>
      </c>
      <c r="J2156" s="9">
        <v>1</v>
      </c>
      <c r="K2156" s="11">
        <v>25</v>
      </c>
      <c r="L2156" s="9">
        <v>38</v>
      </c>
      <c r="M2156" s="9">
        <v>10</v>
      </c>
      <c r="N2156" s="9"/>
      <c r="O2156" s="17"/>
      <c r="P2156" s="17">
        <f t="shared" si="2335"/>
        <v>1</v>
      </c>
      <c r="Q2156" s="9">
        <v>23</v>
      </c>
      <c r="R2156" s="9"/>
      <c r="S2156" s="9">
        <v>0.43478260869565216</v>
      </c>
      <c r="T2156" s="9">
        <v>61</v>
      </c>
      <c r="U2156" s="9">
        <v>20</v>
      </c>
      <c r="V2156" s="11">
        <v>29</v>
      </c>
      <c r="W2156" s="11">
        <f t="shared" si="2380"/>
        <v>21</v>
      </c>
      <c r="X2156" s="17">
        <f t="shared" si="2347"/>
        <v>20</v>
      </c>
      <c r="Y2156" s="17"/>
      <c r="Z2156" s="9">
        <v>15</v>
      </c>
      <c r="AA2156" s="9"/>
      <c r="AB2156" s="17"/>
      <c r="AC2156" s="17">
        <f t="shared" si="2336"/>
        <v>45</v>
      </c>
      <c r="AD2156" s="17">
        <f t="shared" si="2328"/>
        <v>0.33333333333333331</v>
      </c>
      <c r="AE2156" s="17">
        <v>0.10526315789473684</v>
      </c>
      <c r="AF2156" s="17">
        <f t="shared" si="2337"/>
        <v>15</v>
      </c>
      <c r="AG2156" s="17"/>
      <c r="AH2156" s="9">
        <v>72</v>
      </c>
      <c r="AI2156" s="9"/>
      <c r="AJ2156" s="9"/>
      <c r="AK2156" s="9"/>
      <c r="AL2156" s="9">
        <v>0.5043478260869565</v>
      </c>
      <c r="AM2156" s="9"/>
      <c r="AN2156" s="9">
        <v>0.33333333333333331</v>
      </c>
      <c r="AO2156" s="9"/>
      <c r="AP2156" s="9">
        <v>0.20555555555555555</v>
      </c>
      <c r="AQ2156" s="9">
        <f>+AVERAGE(AL2138:AL2147)</f>
        <v>0.39044534412955462</v>
      </c>
      <c r="AR2156" s="9">
        <f>+AVERAGE(AN2138:AN2147)</f>
        <v>0.27159170560729107</v>
      </c>
      <c r="AS2156" s="17">
        <f t="shared" si="2381"/>
        <v>13</v>
      </c>
      <c r="AT2156" s="17">
        <f t="shared" si="2382"/>
        <v>0.46153846153846156</v>
      </c>
      <c r="AU2156" s="17">
        <f t="shared" si="2386"/>
        <v>0.10526315789473684</v>
      </c>
      <c r="AV2156" s="17">
        <f t="shared" si="2387"/>
        <v>0.23466666666666675</v>
      </c>
      <c r="AW2156" s="17"/>
      <c r="AX2156" s="17"/>
      <c r="AY2156" s="17"/>
      <c r="AZ2156" s="17">
        <v>4</v>
      </c>
      <c r="BA2156" s="24">
        <v>0.66666666666666663</v>
      </c>
      <c r="BB2156" s="9">
        <v>19</v>
      </c>
      <c r="BC2156" s="9">
        <v>1</v>
      </c>
      <c r="BD2156" s="9">
        <f t="shared" si="2341"/>
        <v>0</v>
      </c>
      <c r="BE2156" s="9" t="s">
        <v>4491</v>
      </c>
      <c r="BF2156" s="9">
        <f t="shared" si="2358"/>
        <v>0</v>
      </c>
      <c r="BG2156" s="9">
        <v>1</v>
      </c>
      <c r="BH2156" s="9">
        <v>4</v>
      </c>
      <c r="BI2156" s="9">
        <v>5</v>
      </c>
      <c r="BJ2156" s="9">
        <v>1</v>
      </c>
      <c r="BK2156" s="9">
        <v>1</v>
      </c>
      <c r="BL2156" s="9">
        <v>2</v>
      </c>
      <c r="BM2156" s="9">
        <v>4</v>
      </c>
      <c r="BN2156" s="9">
        <v>35</v>
      </c>
      <c r="BO2156" s="9">
        <v>0</v>
      </c>
      <c r="BP2156" s="9" t="s">
        <v>4492</v>
      </c>
      <c r="BQ2156" s="9">
        <f t="shared" si="2313"/>
        <v>0.4</v>
      </c>
      <c r="BR2156" s="34">
        <f t="shared" si="2379"/>
        <v>0</v>
      </c>
      <c r="BS2156" s="34">
        <f t="shared" si="2379"/>
        <v>0.7</v>
      </c>
      <c r="BT2156" s="9"/>
      <c r="BU2156" s="9"/>
      <c r="BV2156" s="9"/>
      <c r="BW2156" s="9"/>
      <c r="BX2156" s="9"/>
      <c r="BY2156" s="9"/>
      <c r="BZ2156" s="22">
        <f t="shared" si="2329"/>
        <v>0</v>
      </c>
      <c r="CA2156" s="22">
        <f t="shared" si="2330"/>
        <v>9</v>
      </c>
      <c r="CB2156" s="22">
        <f t="shared" si="2331"/>
        <v>0.7</v>
      </c>
      <c r="CC2156" s="22">
        <f t="shared" si="2332"/>
        <v>0</v>
      </c>
      <c r="CD2156" s="22">
        <f t="shared" si="2333"/>
        <v>1</v>
      </c>
      <c r="CK2156" s="23">
        <v>0.31578947368421051</v>
      </c>
      <c r="CL2156" s="23">
        <f t="shared" si="2334"/>
        <v>3</v>
      </c>
      <c r="CM2156" s="23">
        <f t="shared" si="2344"/>
        <v>1.1713360323886639</v>
      </c>
      <c r="CN2156" s="23">
        <f t="shared" si="2345"/>
        <v>0.8147751168218732</v>
      </c>
      <c r="CQ2156" s="4">
        <v>3</v>
      </c>
    </row>
    <row r="2157" spans="1:95" ht="11.25" customHeight="1">
      <c r="A2157" s="9">
        <v>20</v>
      </c>
      <c r="B2157" s="9">
        <v>3</v>
      </c>
      <c r="C2157" s="9" t="str">
        <f t="shared" si="2385"/>
        <v>28</v>
      </c>
      <c r="D2157" s="10" t="s">
        <v>4264</v>
      </c>
      <c r="E2157" s="9">
        <v>20</v>
      </c>
      <c r="F2157" s="9">
        <v>1</v>
      </c>
      <c r="G2157" s="9">
        <v>0</v>
      </c>
      <c r="H2157" s="9">
        <v>0</v>
      </c>
      <c r="I2157" s="9">
        <v>0</v>
      </c>
      <c r="J2157" s="9">
        <v>1</v>
      </c>
      <c r="K2157" s="11">
        <v>25</v>
      </c>
      <c r="L2157" s="9">
        <v>36</v>
      </c>
      <c r="M2157" s="9">
        <v>10</v>
      </c>
      <c r="N2157" s="17">
        <f>SUM(M2148:M2157)</f>
        <v>72</v>
      </c>
      <c r="O2157" s="17"/>
      <c r="P2157" s="17">
        <f t="shared" si="2335"/>
        <v>1</v>
      </c>
      <c r="Q2157" s="9">
        <v>30</v>
      </c>
      <c r="R2157" s="9"/>
      <c r="S2157" s="9">
        <v>0.33333333333333331</v>
      </c>
      <c r="T2157" s="9">
        <v>66</v>
      </c>
      <c r="U2157" s="9">
        <v>30</v>
      </c>
      <c r="V2157" s="11">
        <v>39</v>
      </c>
      <c r="W2157" s="11">
        <f t="shared" si="2380"/>
        <v>29</v>
      </c>
      <c r="X2157" s="17">
        <f t="shared" si="2347"/>
        <v>30</v>
      </c>
      <c r="Y2157" s="17"/>
      <c r="Z2157" s="9">
        <v>18</v>
      </c>
      <c r="AA2157" s="17">
        <f>SUM(Z2148:Z2157)</f>
        <v>147</v>
      </c>
      <c r="AB2157" s="17"/>
      <c r="AC2157" s="17">
        <f t="shared" si="2336"/>
        <v>60</v>
      </c>
      <c r="AD2157" s="17">
        <f t="shared" si="2328"/>
        <v>0.3</v>
      </c>
      <c r="AE2157" s="17">
        <v>0.33333333333333331</v>
      </c>
      <c r="AF2157" s="17">
        <f t="shared" si="2337"/>
        <v>18</v>
      </c>
      <c r="AG2157" s="17">
        <f>+SUM(AF2148:AF2157)</f>
        <v>175</v>
      </c>
      <c r="AH2157" s="9">
        <v>80</v>
      </c>
      <c r="AI2157" s="9"/>
      <c r="AJ2157" s="9"/>
      <c r="AK2157" s="9"/>
      <c r="AL2157" s="9">
        <v>0.39999999999999997</v>
      </c>
      <c r="AM2157" s="9"/>
      <c r="AN2157" s="9">
        <v>0.3</v>
      </c>
      <c r="AO2157" s="9"/>
      <c r="AP2157" s="9">
        <v>0.11499999999999999</v>
      </c>
      <c r="AQ2157" s="9">
        <f>+AVERAGE(AL2138:AL2147)</f>
        <v>0.39044534412955462</v>
      </c>
      <c r="AR2157" s="9">
        <f>+AVERAGE(AN2138:AN2147)</f>
        <v>0.27159170560729107</v>
      </c>
      <c r="AS2157" s="17">
        <f t="shared" si="2381"/>
        <v>23</v>
      </c>
      <c r="AT2157" s="17">
        <f t="shared" si="2382"/>
        <v>0.5043478260869565</v>
      </c>
      <c r="AU2157" s="17">
        <f t="shared" si="2386"/>
        <v>0.33333333333333331</v>
      </c>
      <c r="AV2157" s="17">
        <f t="shared" si="2387"/>
        <v>0.20555555555555555</v>
      </c>
      <c r="AW2157" s="17"/>
      <c r="AX2157" s="17"/>
      <c r="AY2157" s="17"/>
      <c r="AZ2157" s="17">
        <v>4</v>
      </c>
      <c r="BA2157" s="24">
        <v>0.66666666666666663</v>
      </c>
      <c r="BB2157" s="9">
        <v>19</v>
      </c>
      <c r="BC2157" s="9">
        <v>1</v>
      </c>
      <c r="BD2157" s="9">
        <f t="shared" si="2341"/>
        <v>0</v>
      </c>
      <c r="BE2157" s="9" t="s">
        <v>4491</v>
      </c>
      <c r="BF2157" s="9">
        <f t="shared" si="2358"/>
        <v>0</v>
      </c>
      <c r="BG2157" s="9">
        <v>1</v>
      </c>
      <c r="BH2157" s="9">
        <v>4</v>
      </c>
      <c r="BI2157" s="9">
        <v>5</v>
      </c>
      <c r="BJ2157" s="9">
        <v>1</v>
      </c>
      <c r="BK2157" s="9">
        <v>1</v>
      </c>
      <c r="BL2157" s="9">
        <v>2</v>
      </c>
      <c r="BM2157" s="9">
        <v>4</v>
      </c>
      <c r="BN2157" s="9">
        <v>35</v>
      </c>
      <c r="BO2157" s="9">
        <v>0</v>
      </c>
      <c r="BP2157" s="9" t="s">
        <v>4492</v>
      </c>
      <c r="BQ2157" s="9">
        <f t="shared" ref="BQ2157:BQ2201" si="2388">SUM(BD2157,BD2179,BD2201,BD2223,BD2245)/5</f>
        <v>0.4</v>
      </c>
      <c r="BR2157" s="34">
        <f t="shared" si="2379"/>
        <v>0.2</v>
      </c>
      <c r="BS2157" s="34">
        <f t="shared" si="2379"/>
        <v>0.7</v>
      </c>
      <c r="BT2157" s="9"/>
      <c r="BU2157" s="9"/>
      <c r="BV2157" s="9"/>
      <c r="BW2157" s="9">
        <f>SUM(AF2148:AF2157)</f>
        <v>175</v>
      </c>
      <c r="BX2157" s="9"/>
      <c r="BY2157" s="9">
        <f t="shared" ref="BY2157" si="2389">SUM(BW2147,BW2157)</f>
        <v>354</v>
      </c>
      <c r="BZ2157" s="22">
        <f t="shared" si="2329"/>
        <v>0</v>
      </c>
      <c r="CA2157" s="22">
        <f t="shared" si="2330"/>
        <v>10</v>
      </c>
      <c r="CB2157" s="22">
        <f t="shared" si="2331"/>
        <v>0.7</v>
      </c>
      <c r="CC2157" s="22">
        <f t="shared" si="2332"/>
        <v>0</v>
      </c>
      <c r="CD2157" s="22">
        <f t="shared" si="2333"/>
        <v>1</v>
      </c>
      <c r="CK2157" s="23">
        <v>1</v>
      </c>
      <c r="CL2157" s="23">
        <f t="shared" si="2334"/>
        <v>3</v>
      </c>
      <c r="CM2157" s="23">
        <f t="shared" si="2344"/>
        <v>1.1713360323886639</v>
      </c>
      <c r="CN2157" s="23">
        <f t="shared" si="2345"/>
        <v>0.8147751168218732</v>
      </c>
      <c r="CQ2157" s="4">
        <v>2</v>
      </c>
    </row>
    <row r="2158" spans="1:95" ht="11.25" customHeight="1">
      <c r="A2158" s="9">
        <v>20</v>
      </c>
      <c r="B2158" s="9">
        <v>4</v>
      </c>
      <c r="C2158" s="9" t="str">
        <f t="shared" si="2385"/>
        <v>36</v>
      </c>
      <c r="D2158" s="10" t="s">
        <v>4265</v>
      </c>
      <c r="E2158" s="9">
        <v>-2</v>
      </c>
      <c r="F2158" s="9">
        <v>1</v>
      </c>
      <c r="G2158" s="9">
        <v>0</v>
      </c>
      <c r="H2158" s="9">
        <v>0</v>
      </c>
      <c r="I2158" s="9">
        <v>0</v>
      </c>
      <c r="J2158" s="9">
        <v>0</v>
      </c>
      <c r="K2158" s="11">
        <v>25</v>
      </c>
      <c r="L2158" s="9">
        <v>50</v>
      </c>
      <c r="M2158" s="9">
        <v>7</v>
      </c>
      <c r="N2158" s="9"/>
      <c r="O2158" s="17"/>
      <c r="P2158" s="17">
        <f t="shared" si="2335"/>
        <v>1</v>
      </c>
      <c r="Q2158" s="9">
        <v>35</v>
      </c>
      <c r="R2158" s="9"/>
      <c r="S2158" s="9">
        <v>0.2</v>
      </c>
      <c r="T2158" s="9">
        <v>85</v>
      </c>
      <c r="U2158" s="9">
        <v>40</v>
      </c>
      <c r="V2158" s="11">
        <v>30</v>
      </c>
      <c r="W2158" s="18"/>
      <c r="X2158" s="17">
        <f t="shared" si="2347"/>
        <v>30</v>
      </c>
      <c r="Y2158" s="17"/>
      <c r="Z2158" s="9">
        <v>0</v>
      </c>
      <c r="AA2158" s="9"/>
      <c r="AB2158" s="17"/>
      <c r="AC2158" s="17">
        <f>AC2136</f>
        <v>43</v>
      </c>
      <c r="AD2158" s="17">
        <f t="shared" si="2328"/>
        <v>0</v>
      </c>
      <c r="AE2158" s="17"/>
      <c r="AF2158" s="17">
        <f t="shared" si="2337"/>
        <v>3</v>
      </c>
      <c r="AG2158" s="17"/>
      <c r="AH2158" s="9">
        <v>58</v>
      </c>
      <c r="AI2158" s="9"/>
      <c r="AJ2158" s="9"/>
      <c r="AK2158" s="9"/>
      <c r="AL2158" s="9">
        <v>0</v>
      </c>
      <c r="AM2158" s="9"/>
      <c r="AN2158" s="9">
        <v>0</v>
      </c>
      <c r="AO2158" s="9"/>
      <c r="AP2158" s="9">
        <v>0.35172413793103452</v>
      </c>
      <c r="AQ2158" s="22"/>
      <c r="AR2158" s="22"/>
      <c r="AS2158" s="17"/>
      <c r="AT2158" s="17"/>
      <c r="AU2158" s="17"/>
      <c r="AV2158" s="17"/>
      <c r="AW2158" s="17"/>
      <c r="AX2158" s="17"/>
      <c r="AY2158" s="17"/>
      <c r="AZ2158" s="17">
        <v>4</v>
      </c>
      <c r="BA2158" s="24">
        <v>0.66666666666666663</v>
      </c>
      <c r="BB2158" s="9">
        <v>18</v>
      </c>
      <c r="BC2158" s="9">
        <v>1</v>
      </c>
      <c r="BD2158" s="9">
        <f t="shared" si="2341"/>
        <v>0</v>
      </c>
      <c r="BE2158" s="9" t="s">
        <v>4377</v>
      </c>
      <c r="BF2158" s="9">
        <f t="shared" si="2358"/>
        <v>0</v>
      </c>
      <c r="BG2158" s="9">
        <v>1</v>
      </c>
      <c r="BH2158" s="9">
        <v>3</v>
      </c>
      <c r="BI2158" s="9">
        <v>5</v>
      </c>
      <c r="BJ2158" s="9">
        <v>1</v>
      </c>
      <c r="BK2158" s="9">
        <v>2</v>
      </c>
      <c r="BL2158" s="9">
        <v>1</v>
      </c>
      <c r="BM2158" s="9">
        <v>4</v>
      </c>
      <c r="BN2158" s="9" t="s">
        <v>4493</v>
      </c>
      <c r="BO2158" s="9">
        <v>0</v>
      </c>
      <c r="BP2158" s="9">
        <v>0</v>
      </c>
      <c r="BQ2158" s="22"/>
      <c r="BR2158" s="34">
        <f>BR2136</f>
        <v>0</v>
      </c>
      <c r="BS2158" s="34">
        <f>BS2136</f>
        <v>0.7</v>
      </c>
      <c r="BT2158" s="22"/>
      <c r="BU2158" s="22"/>
      <c r="BV2158" s="22"/>
      <c r="BW2158" s="22"/>
      <c r="BX2158" s="22"/>
      <c r="BY2158" s="22"/>
      <c r="BZ2158" s="22">
        <f t="shared" si="2329"/>
        <v>0</v>
      </c>
      <c r="CA2158" s="22">
        <f t="shared" si="2330"/>
        <v>0</v>
      </c>
      <c r="CB2158" s="22">
        <f t="shared" si="2331"/>
        <v>0</v>
      </c>
      <c r="CC2158" s="22">
        <f t="shared" si="2332"/>
        <v>0.7</v>
      </c>
      <c r="CD2158" s="22">
        <f t="shared" si="2333"/>
        <v>0</v>
      </c>
      <c r="CK2158" s="23" t="s">
        <v>2085</v>
      </c>
      <c r="CL2158" s="23">
        <f t="shared" si="2334"/>
        <v>4</v>
      </c>
      <c r="CM2158" s="23" t="str">
        <f t="shared" si="2344"/>
        <v/>
      </c>
      <c r="CN2158" s="23" t="str">
        <f t="shared" si="2345"/>
        <v/>
      </c>
      <c r="CQ2158" s="4">
        <v>1</v>
      </c>
    </row>
    <row r="2159" spans="1:95" ht="11.25" customHeight="1">
      <c r="A2159" s="9">
        <v>20</v>
      </c>
      <c r="B2159" s="9">
        <v>4</v>
      </c>
      <c r="C2159" s="9" t="str">
        <f t="shared" si="2385"/>
        <v>36</v>
      </c>
      <c r="D2159" s="10" t="s">
        <v>4265</v>
      </c>
      <c r="E2159" s="9">
        <v>-1</v>
      </c>
      <c r="F2159" s="9">
        <v>1</v>
      </c>
      <c r="G2159" s="9">
        <v>0</v>
      </c>
      <c r="H2159" s="9">
        <v>0</v>
      </c>
      <c r="I2159" s="9">
        <v>0</v>
      </c>
      <c r="J2159" s="9">
        <v>0</v>
      </c>
      <c r="K2159" s="11">
        <v>25</v>
      </c>
      <c r="L2159" s="9">
        <v>60</v>
      </c>
      <c r="M2159" s="9">
        <v>10</v>
      </c>
      <c r="N2159" s="9"/>
      <c r="O2159" s="17"/>
      <c r="P2159" s="17">
        <f t="shared" si="2335"/>
        <v>1</v>
      </c>
      <c r="Q2159" s="9">
        <v>50</v>
      </c>
      <c r="R2159" s="9"/>
      <c r="S2159" s="9">
        <v>0.2</v>
      </c>
      <c r="T2159" s="9">
        <v>100</v>
      </c>
      <c r="U2159" s="9">
        <v>40</v>
      </c>
      <c r="V2159" s="11">
        <v>30</v>
      </c>
      <c r="W2159" s="11">
        <f>V2158</f>
        <v>30</v>
      </c>
      <c r="X2159" s="17">
        <f t="shared" si="2347"/>
        <v>30</v>
      </c>
      <c r="Y2159" s="17"/>
      <c r="Z2159" s="9">
        <v>4</v>
      </c>
      <c r="AA2159" s="9"/>
      <c r="AB2159" s="17"/>
      <c r="AC2159" s="17">
        <f t="shared" si="2336"/>
        <v>46</v>
      </c>
      <c r="AD2159" s="17">
        <f t="shared" si="2328"/>
        <v>8.6956521739130432E-2</v>
      </c>
      <c r="AE2159" s="17">
        <v>0</v>
      </c>
      <c r="AF2159" s="17">
        <f t="shared" si="2337"/>
        <v>4</v>
      </c>
      <c r="AG2159" s="17"/>
      <c r="AH2159" s="9">
        <v>46</v>
      </c>
      <c r="AI2159" s="9"/>
      <c r="AJ2159" s="9"/>
      <c r="AK2159" s="9"/>
      <c r="AL2159" s="9">
        <v>0</v>
      </c>
      <c r="AM2159" s="9"/>
      <c r="AN2159" s="9">
        <v>8.6956521739130432E-2</v>
      </c>
      <c r="AO2159" s="9"/>
      <c r="AP2159" s="9">
        <v>0.4695652173913043</v>
      </c>
      <c r="AQ2159" s="9"/>
      <c r="AR2159" s="9"/>
      <c r="AS2159" s="17">
        <f>+Q2158</f>
        <v>35</v>
      </c>
      <c r="AT2159" s="17">
        <f t="shared" ref="AT2159" si="2390">+AL2158</f>
        <v>0</v>
      </c>
      <c r="AU2159" s="17">
        <f t="shared" ref="AU2159" si="2391">+AN2158</f>
        <v>0</v>
      </c>
      <c r="AV2159" s="17">
        <f t="shared" ref="AV2159" si="2392">+AP2158</f>
        <v>0.35172413793103452</v>
      </c>
      <c r="AW2159" s="17"/>
      <c r="AX2159" s="17"/>
      <c r="AY2159" s="17"/>
      <c r="AZ2159" s="17">
        <v>4</v>
      </c>
      <c r="BA2159" s="24">
        <v>0.66666666666666663</v>
      </c>
      <c r="BB2159" s="9">
        <v>18</v>
      </c>
      <c r="BC2159" s="9">
        <v>1</v>
      </c>
      <c r="BD2159" s="9">
        <f t="shared" si="2341"/>
        <v>0</v>
      </c>
      <c r="BE2159" s="9" t="s">
        <v>4377</v>
      </c>
      <c r="BF2159" s="9">
        <f t="shared" si="2358"/>
        <v>0</v>
      </c>
      <c r="BG2159" s="9">
        <v>1</v>
      </c>
      <c r="BH2159" s="9">
        <v>3</v>
      </c>
      <c r="BI2159" s="9">
        <v>5</v>
      </c>
      <c r="BJ2159" s="9">
        <v>1</v>
      </c>
      <c r="BK2159" s="9">
        <v>2</v>
      </c>
      <c r="BL2159" s="9">
        <v>1</v>
      </c>
      <c r="BM2159" s="9">
        <v>4</v>
      </c>
      <c r="BN2159" s="9" t="s">
        <v>4493</v>
      </c>
      <c r="BO2159" s="9">
        <v>0</v>
      </c>
      <c r="BP2159" s="9">
        <v>0</v>
      </c>
      <c r="BQ2159" s="9">
        <f t="shared" ref="BQ2159" si="2393">SUM(BD2159,BD2181,BD2203,BD2225,BD2247)/5</f>
        <v>0.6</v>
      </c>
      <c r="BR2159" s="34">
        <f t="shared" ref="BR2159:BS2178" si="2394">BR2137</f>
        <v>0</v>
      </c>
      <c r="BS2159" s="34">
        <f t="shared" si="2394"/>
        <v>0.7</v>
      </c>
      <c r="BT2159" s="9"/>
      <c r="BU2159" s="9"/>
      <c r="BV2159" s="9"/>
      <c r="BW2159" s="9"/>
      <c r="BX2159" s="9"/>
      <c r="BY2159" s="9"/>
      <c r="BZ2159" s="22">
        <f t="shared" si="2329"/>
        <v>0</v>
      </c>
      <c r="CA2159" s="22">
        <f t="shared" si="2330"/>
        <v>0</v>
      </c>
      <c r="CB2159" s="22">
        <f t="shared" si="2331"/>
        <v>0</v>
      </c>
      <c r="CC2159" s="22">
        <f t="shared" si="2332"/>
        <v>0.7</v>
      </c>
      <c r="CD2159" s="22">
        <f t="shared" si="2333"/>
        <v>0</v>
      </c>
      <c r="CK2159" s="23">
        <v>0</v>
      </c>
      <c r="CL2159" s="23">
        <f t="shared" si="2334"/>
        <v>4</v>
      </c>
      <c r="CM2159" s="23" t="str">
        <f t="shared" si="2344"/>
        <v/>
      </c>
      <c r="CN2159" s="23" t="str">
        <f t="shared" si="2345"/>
        <v/>
      </c>
      <c r="CQ2159" s="4">
        <v>2</v>
      </c>
    </row>
    <row r="2160" spans="1:95" ht="11.25" customHeight="1">
      <c r="A2160" s="9">
        <v>20</v>
      </c>
      <c r="B2160" s="9">
        <v>4</v>
      </c>
      <c r="C2160" s="9" t="str">
        <f t="shared" si="2385"/>
        <v>36</v>
      </c>
      <c r="D2160" s="10" t="s">
        <v>4265</v>
      </c>
      <c r="E2160" s="9">
        <v>1</v>
      </c>
      <c r="F2160" s="9">
        <v>1</v>
      </c>
      <c r="G2160" s="9">
        <v>0</v>
      </c>
      <c r="H2160" s="9">
        <v>0</v>
      </c>
      <c r="I2160" s="9">
        <v>0</v>
      </c>
      <c r="J2160" s="9">
        <v>0</v>
      </c>
      <c r="K2160" s="11">
        <v>25</v>
      </c>
      <c r="L2160" s="9">
        <v>75</v>
      </c>
      <c r="M2160" s="9">
        <v>9</v>
      </c>
      <c r="N2160" s="17">
        <f>SUM(M2160:M2160)</f>
        <v>9</v>
      </c>
      <c r="O2160" s="17"/>
      <c r="P2160" s="17">
        <f t="shared" si="2335"/>
        <v>1</v>
      </c>
      <c r="Q2160" s="9">
        <v>24</v>
      </c>
      <c r="R2160" s="9"/>
      <c r="S2160" s="9">
        <v>0.375</v>
      </c>
      <c r="T2160" s="9">
        <v>99</v>
      </c>
      <c r="U2160" s="9">
        <v>40</v>
      </c>
      <c r="V2160" s="11">
        <v>30</v>
      </c>
      <c r="W2160" s="11">
        <f t="shared" ref="W2160:W2179" si="2395">V2159</f>
        <v>30</v>
      </c>
      <c r="X2160" s="17">
        <f t="shared" si="2347"/>
        <v>30</v>
      </c>
      <c r="Y2160" s="17"/>
      <c r="Z2160" s="9">
        <v>0</v>
      </c>
      <c r="AA2160" s="17">
        <f>SUM(Z2160:Z2160)</f>
        <v>0</v>
      </c>
      <c r="AB2160" s="17"/>
      <c r="AC2160" s="17">
        <f t="shared" si="2336"/>
        <v>44</v>
      </c>
      <c r="AD2160" s="17">
        <f t="shared" si="2328"/>
        <v>0</v>
      </c>
      <c r="AE2160" s="17">
        <v>8.6956521739130432E-2</v>
      </c>
      <c r="AF2160" s="17">
        <f t="shared" si="2337"/>
        <v>1</v>
      </c>
      <c r="AG2160" s="17"/>
      <c r="AH2160" s="9">
        <v>70</v>
      </c>
      <c r="AI2160" s="9"/>
      <c r="AJ2160" s="9"/>
      <c r="AK2160" s="9"/>
      <c r="AL2160" s="9">
        <v>0.3</v>
      </c>
      <c r="AM2160" s="9"/>
      <c r="AN2160" s="9">
        <v>0</v>
      </c>
      <c r="AO2160" s="9"/>
      <c r="AP2160" s="9">
        <v>0.36000000000000004</v>
      </c>
      <c r="AQ2160" s="9"/>
      <c r="AR2160" s="9"/>
      <c r="AZ2160">
        <v>4</v>
      </c>
      <c r="BA2160" s="24">
        <v>0.66666666666666663</v>
      </c>
      <c r="BB2160" s="9">
        <v>18</v>
      </c>
      <c r="BC2160" s="9">
        <v>1</v>
      </c>
      <c r="BD2160" s="9">
        <f t="shared" si="2341"/>
        <v>0</v>
      </c>
      <c r="BE2160" s="9" t="s">
        <v>4377</v>
      </c>
      <c r="BF2160" s="9">
        <f t="shared" si="2358"/>
        <v>0</v>
      </c>
      <c r="BG2160" s="9">
        <v>1</v>
      </c>
      <c r="BH2160" s="9">
        <v>3</v>
      </c>
      <c r="BI2160" s="9">
        <v>5</v>
      </c>
      <c r="BJ2160" s="9">
        <v>1</v>
      </c>
      <c r="BK2160" s="9">
        <v>2</v>
      </c>
      <c r="BL2160" s="9">
        <v>1</v>
      </c>
      <c r="BM2160" s="9">
        <v>4</v>
      </c>
      <c r="BN2160" s="9" t="s">
        <v>4493</v>
      </c>
      <c r="BO2160" s="9">
        <v>0</v>
      </c>
      <c r="BP2160" s="9">
        <v>0</v>
      </c>
      <c r="BQ2160" s="9">
        <f t="shared" si="2388"/>
        <v>0.6</v>
      </c>
      <c r="BR2160" s="34">
        <f t="shared" si="2394"/>
        <v>0</v>
      </c>
      <c r="BS2160" s="34">
        <f t="shared" si="2394"/>
        <v>0.7</v>
      </c>
      <c r="BT2160" s="9"/>
      <c r="BU2160" s="9"/>
      <c r="BV2160" s="9"/>
      <c r="BW2160" s="9"/>
      <c r="BX2160" s="9"/>
      <c r="BY2160" s="9"/>
      <c r="BZ2160" s="22">
        <f t="shared" si="2329"/>
        <v>1</v>
      </c>
      <c r="CA2160" s="22">
        <f t="shared" si="2330"/>
        <v>0</v>
      </c>
      <c r="CB2160" s="22">
        <f t="shared" si="2331"/>
        <v>0</v>
      </c>
      <c r="CC2160" s="22">
        <f t="shared" si="2332"/>
        <v>0.7</v>
      </c>
      <c r="CD2160" s="22">
        <f t="shared" si="2333"/>
        <v>0</v>
      </c>
      <c r="CK2160" s="23">
        <v>0.34782608695652173</v>
      </c>
      <c r="CL2160" s="23">
        <f t="shared" si="2334"/>
        <v>4</v>
      </c>
      <c r="CM2160" s="23" t="str">
        <f t="shared" si="2344"/>
        <v/>
      </c>
      <c r="CN2160" s="23" t="str">
        <f t="shared" si="2345"/>
        <v/>
      </c>
      <c r="CQ2160" s="4">
        <v>2</v>
      </c>
    </row>
    <row r="2161" spans="1:95" ht="11.25" customHeight="1">
      <c r="A2161" s="9">
        <v>20</v>
      </c>
      <c r="B2161" s="9">
        <v>4</v>
      </c>
      <c r="C2161" s="9" t="str">
        <f t="shared" si="2385"/>
        <v>36</v>
      </c>
      <c r="D2161" s="10" t="s">
        <v>4265</v>
      </c>
      <c r="E2161" s="9">
        <v>2</v>
      </c>
      <c r="F2161" s="9">
        <v>1</v>
      </c>
      <c r="G2161" s="9">
        <v>0</v>
      </c>
      <c r="H2161" s="9">
        <v>0</v>
      </c>
      <c r="I2161" s="9">
        <v>0</v>
      </c>
      <c r="J2161" s="9">
        <v>0</v>
      </c>
      <c r="K2161" s="11">
        <v>25</v>
      </c>
      <c r="L2161" s="9">
        <v>74</v>
      </c>
      <c r="M2161" s="9">
        <v>0</v>
      </c>
      <c r="N2161" s="17">
        <f>SUM(M2160:M2161)</f>
        <v>9</v>
      </c>
      <c r="O2161" s="17"/>
      <c r="P2161" s="17">
        <f t="shared" si="2335"/>
        <v>0</v>
      </c>
      <c r="Q2161" s="9">
        <v>19</v>
      </c>
      <c r="R2161" s="9"/>
      <c r="S2161" s="9">
        <v>0</v>
      </c>
      <c r="T2161" s="9">
        <v>93</v>
      </c>
      <c r="U2161" s="9">
        <v>40</v>
      </c>
      <c r="V2161" s="11">
        <v>30</v>
      </c>
      <c r="W2161" s="11">
        <f t="shared" si="2395"/>
        <v>30</v>
      </c>
      <c r="X2161" s="17">
        <f t="shared" si="2347"/>
        <v>30</v>
      </c>
      <c r="Y2161" s="17"/>
      <c r="Z2161" s="9">
        <v>1</v>
      </c>
      <c r="AA2161" s="17">
        <f>SUM(Z2160:Z2161)</f>
        <v>1</v>
      </c>
      <c r="AB2161" s="17"/>
      <c r="AC2161" s="17">
        <f t="shared" si="2336"/>
        <v>55</v>
      </c>
      <c r="AD2161" s="17">
        <f t="shared" si="2328"/>
        <v>1.8181818181818181E-2</v>
      </c>
      <c r="AE2161" s="17">
        <v>0</v>
      </c>
      <c r="AF2161" s="17">
        <f t="shared" si="2337"/>
        <v>11</v>
      </c>
      <c r="AG2161" s="17"/>
      <c r="AH2161" s="9">
        <v>86</v>
      </c>
      <c r="AI2161" s="9"/>
      <c r="AJ2161" s="9"/>
      <c r="AK2161" s="9"/>
      <c r="AL2161" s="9">
        <v>0.48421052631578948</v>
      </c>
      <c r="AM2161" s="9"/>
      <c r="AN2161" s="9">
        <v>1.8181818181818181E-2</v>
      </c>
      <c r="AO2161" s="9"/>
      <c r="AP2161" s="9">
        <v>0.20000000000000004</v>
      </c>
      <c r="AQ2161" s="9"/>
      <c r="AR2161" s="9"/>
      <c r="AS2161" s="17">
        <f t="shared" ref="AS2161:AS2179" si="2396">+Q2160</f>
        <v>24</v>
      </c>
      <c r="AT2161" s="17">
        <f t="shared" si="2382"/>
        <v>0.3</v>
      </c>
      <c r="AU2161" s="17">
        <f t="shared" ref="AU2161:AU2169" si="2397">+AN2160</f>
        <v>0</v>
      </c>
      <c r="AV2161" s="17">
        <f t="shared" ref="AV2161:AV2169" si="2398">+AP2160</f>
        <v>0.36000000000000004</v>
      </c>
      <c r="AW2161" s="17"/>
      <c r="AX2161" s="17"/>
      <c r="AY2161" s="17"/>
      <c r="AZ2161" s="17">
        <v>4</v>
      </c>
      <c r="BA2161" s="24">
        <v>0.66666666666666663</v>
      </c>
      <c r="BB2161" s="9">
        <v>18</v>
      </c>
      <c r="BC2161" s="9">
        <v>1</v>
      </c>
      <c r="BD2161" s="9">
        <f t="shared" si="2341"/>
        <v>0</v>
      </c>
      <c r="BE2161" s="9" t="s">
        <v>4377</v>
      </c>
      <c r="BF2161" s="9">
        <f t="shared" si="2358"/>
        <v>0</v>
      </c>
      <c r="BG2161" s="9">
        <v>1</v>
      </c>
      <c r="BH2161" s="9">
        <v>3</v>
      </c>
      <c r="BI2161" s="9">
        <v>5</v>
      </c>
      <c r="BJ2161" s="9">
        <v>1</v>
      </c>
      <c r="BK2161" s="9">
        <v>2</v>
      </c>
      <c r="BL2161" s="9">
        <v>1</v>
      </c>
      <c r="BM2161" s="9">
        <v>4</v>
      </c>
      <c r="BN2161" s="9" t="s">
        <v>4493</v>
      </c>
      <c r="BO2161" s="9">
        <v>0</v>
      </c>
      <c r="BP2161" s="9">
        <v>0</v>
      </c>
      <c r="BQ2161" s="9">
        <f t="shared" si="2388"/>
        <v>0.6</v>
      </c>
      <c r="BR2161" s="34">
        <f t="shared" si="2394"/>
        <v>0</v>
      </c>
      <c r="BS2161" s="34">
        <f t="shared" si="2394"/>
        <v>0.7</v>
      </c>
      <c r="BT2161" s="9"/>
      <c r="BU2161" s="9"/>
      <c r="BV2161" s="9"/>
      <c r="BW2161" s="9"/>
      <c r="BX2161" s="9"/>
      <c r="BY2161" s="9"/>
      <c r="BZ2161" s="22">
        <f t="shared" si="2329"/>
        <v>2</v>
      </c>
      <c r="CA2161" s="22">
        <f t="shared" si="2330"/>
        <v>0</v>
      </c>
      <c r="CB2161" s="22">
        <f t="shared" si="2331"/>
        <v>0</v>
      </c>
      <c r="CC2161" s="22">
        <f t="shared" si="2332"/>
        <v>0.7</v>
      </c>
      <c r="CD2161" s="22">
        <f t="shared" si="2333"/>
        <v>0</v>
      </c>
      <c r="CK2161" s="23">
        <v>0</v>
      </c>
      <c r="CL2161" s="23">
        <f t="shared" si="2334"/>
        <v>4</v>
      </c>
      <c r="CM2161" s="23" t="str">
        <f t="shared" si="2344"/>
        <v/>
      </c>
      <c r="CN2161" s="23" t="str">
        <f t="shared" si="2345"/>
        <v/>
      </c>
      <c r="CQ2161" s="4">
        <v>2</v>
      </c>
    </row>
    <row r="2162" spans="1:95" ht="11.25" customHeight="1">
      <c r="A2162" s="9">
        <v>20</v>
      </c>
      <c r="B2162" s="9">
        <v>4</v>
      </c>
      <c r="C2162" s="9" t="str">
        <f t="shared" si="2385"/>
        <v>36</v>
      </c>
      <c r="D2162" s="10" t="s">
        <v>4265</v>
      </c>
      <c r="E2162" s="9">
        <v>3</v>
      </c>
      <c r="F2162" s="9">
        <v>1</v>
      </c>
      <c r="G2162" s="9">
        <v>0</v>
      </c>
      <c r="H2162" s="9">
        <v>0</v>
      </c>
      <c r="I2162" s="9">
        <v>0</v>
      </c>
      <c r="J2162" s="9">
        <v>0</v>
      </c>
      <c r="K2162" s="11">
        <v>25</v>
      </c>
      <c r="L2162" s="9">
        <v>68</v>
      </c>
      <c r="M2162" s="9">
        <v>1</v>
      </c>
      <c r="N2162" s="17">
        <f>SUM(M2160:M2162)</f>
        <v>10</v>
      </c>
      <c r="O2162" s="17"/>
      <c r="P2162" s="17">
        <f t="shared" si="2335"/>
        <v>0</v>
      </c>
      <c r="Q2162" s="9">
        <v>19</v>
      </c>
      <c r="R2162" s="9"/>
      <c r="S2162" s="9">
        <v>5.2631578947368418E-2</v>
      </c>
      <c r="T2162" s="9">
        <v>87</v>
      </c>
      <c r="U2162" s="9">
        <v>40</v>
      </c>
      <c r="V2162" s="11">
        <v>30</v>
      </c>
      <c r="W2162" s="11">
        <f t="shared" si="2395"/>
        <v>30</v>
      </c>
      <c r="X2162" s="17">
        <f t="shared" si="2347"/>
        <v>30</v>
      </c>
      <c r="Y2162" s="17"/>
      <c r="Z2162" s="9">
        <v>0</v>
      </c>
      <c r="AA2162" s="17">
        <f>SUM(Z2160:Z2162)</f>
        <v>1</v>
      </c>
      <c r="AB2162" s="17"/>
      <c r="AC2162" s="17">
        <f t="shared" si="2336"/>
        <v>53</v>
      </c>
      <c r="AD2162" s="17">
        <f t="shared" si="2328"/>
        <v>0</v>
      </c>
      <c r="AE2162" s="17">
        <v>1.8181818181818181E-2</v>
      </c>
      <c r="AF2162" s="17">
        <f t="shared" si="2337"/>
        <v>9</v>
      </c>
      <c r="AG2162" s="17"/>
      <c r="AH2162" s="9">
        <v>84</v>
      </c>
      <c r="AI2162" s="9"/>
      <c r="AJ2162" s="9"/>
      <c r="AK2162" s="9"/>
      <c r="AL2162" s="9">
        <v>0.35789473684210527</v>
      </c>
      <c r="AM2162" s="9"/>
      <c r="AN2162" s="9">
        <v>0</v>
      </c>
      <c r="AO2162" s="9"/>
      <c r="AP2162" s="9">
        <v>0.19523809523809527</v>
      </c>
      <c r="AQ2162" s="9"/>
      <c r="AR2162" s="9"/>
      <c r="AS2162" s="17">
        <f t="shared" si="2396"/>
        <v>19</v>
      </c>
      <c r="AT2162" s="17">
        <f t="shared" si="2382"/>
        <v>0.48421052631578948</v>
      </c>
      <c r="AU2162" s="17">
        <f t="shared" si="2397"/>
        <v>1.8181818181818181E-2</v>
      </c>
      <c r="AV2162" s="17">
        <f t="shared" si="2398"/>
        <v>0.20000000000000004</v>
      </c>
      <c r="AW2162" s="17"/>
      <c r="AX2162" s="17"/>
      <c r="AY2162" s="17"/>
      <c r="AZ2162" s="17">
        <v>4</v>
      </c>
      <c r="BA2162" s="24">
        <v>0.66666666666666663</v>
      </c>
      <c r="BB2162" s="9">
        <v>18</v>
      </c>
      <c r="BC2162" s="9">
        <v>1</v>
      </c>
      <c r="BD2162" s="9">
        <f t="shared" si="2341"/>
        <v>0</v>
      </c>
      <c r="BE2162" s="9" t="s">
        <v>4377</v>
      </c>
      <c r="BF2162" s="9">
        <f t="shared" si="2358"/>
        <v>0</v>
      </c>
      <c r="BG2162" s="9">
        <v>1</v>
      </c>
      <c r="BH2162" s="9">
        <v>3</v>
      </c>
      <c r="BI2162" s="9">
        <v>5</v>
      </c>
      <c r="BJ2162" s="9">
        <v>1</v>
      </c>
      <c r="BK2162" s="9">
        <v>2</v>
      </c>
      <c r="BL2162" s="9">
        <v>1</v>
      </c>
      <c r="BM2162" s="9">
        <v>4</v>
      </c>
      <c r="BN2162" s="9" t="s">
        <v>4493</v>
      </c>
      <c r="BO2162" s="9">
        <v>0</v>
      </c>
      <c r="BP2162" s="9">
        <v>0</v>
      </c>
      <c r="BQ2162" s="9">
        <f t="shared" si="2388"/>
        <v>0.6</v>
      </c>
      <c r="BR2162" s="34">
        <f t="shared" si="2394"/>
        <v>0</v>
      </c>
      <c r="BS2162" s="34">
        <f t="shared" si="2394"/>
        <v>0.7</v>
      </c>
      <c r="BT2162" s="9"/>
      <c r="BU2162" s="9"/>
      <c r="BV2162" s="9"/>
      <c r="BW2162" s="9"/>
      <c r="BX2162" s="9"/>
      <c r="BY2162" s="9"/>
      <c r="BZ2162" s="22">
        <f t="shared" si="2329"/>
        <v>3</v>
      </c>
      <c r="CA2162" s="22">
        <f t="shared" si="2330"/>
        <v>0</v>
      </c>
      <c r="CB2162" s="22">
        <f t="shared" si="2331"/>
        <v>0</v>
      </c>
      <c r="CC2162" s="22">
        <f t="shared" si="2332"/>
        <v>0.7</v>
      </c>
      <c r="CD2162" s="22">
        <f t="shared" si="2333"/>
        <v>0</v>
      </c>
      <c r="CK2162" s="23">
        <v>7.2727272727272724E-2</v>
      </c>
      <c r="CL2162" s="23">
        <f t="shared" si="2334"/>
        <v>4</v>
      </c>
      <c r="CM2162" s="23" t="str">
        <f t="shared" si="2344"/>
        <v/>
      </c>
      <c r="CN2162" s="23" t="str">
        <f t="shared" si="2345"/>
        <v/>
      </c>
      <c r="CQ2162" s="4">
        <v>1</v>
      </c>
    </row>
    <row r="2163" spans="1:95" ht="11.25" customHeight="1">
      <c r="A2163" s="9">
        <v>20</v>
      </c>
      <c r="B2163" s="9">
        <v>4</v>
      </c>
      <c r="C2163" s="9" t="str">
        <f t="shared" si="2385"/>
        <v>36</v>
      </c>
      <c r="D2163" s="10" t="s">
        <v>4265</v>
      </c>
      <c r="E2163" s="9">
        <v>4</v>
      </c>
      <c r="F2163" s="9">
        <v>1</v>
      </c>
      <c r="G2163" s="9">
        <v>0</v>
      </c>
      <c r="H2163" s="9">
        <v>0</v>
      </c>
      <c r="I2163" s="9">
        <v>0</v>
      </c>
      <c r="J2163" s="9">
        <v>0</v>
      </c>
      <c r="K2163" s="11">
        <v>25</v>
      </c>
      <c r="L2163" s="9">
        <v>62</v>
      </c>
      <c r="M2163" s="9">
        <v>0</v>
      </c>
      <c r="N2163" s="17">
        <f>SUM(M2160:M2163)</f>
        <v>10</v>
      </c>
      <c r="O2163" s="17"/>
      <c r="P2163" s="17">
        <f t="shared" si="2335"/>
        <v>0</v>
      </c>
      <c r="Q2163" s="9">
        <v>21</v>
      </c>
      <c r="R2163" s="9"/>
      <c r="S2163" s="9">
        <v>0</v>
      </c>
      <c r="T2163" s="9">
        <v>83</v>
      </c>
      <c r="U2163" s="9">
        <v>40</v>
      </c>
      <c r="V2163" s="11">
        <v>30</v>
      </c>
      <c r="W2163" s="11">
        <f t="shared" si="2395"/>
        <v>30</v>
      </c>
      <c r="X2163" s="17">
        <f t="shared" si="2347"/>
        <v>30</v>
      </c>
      <c r="Y2163" s="17"/>
      <c r="Z2163" s="9">
        <v>1</v>
      </c>
      <c r="AA2163" s="17">
        <f>SUM(Z2160:Z2163)</f>
        <v>2</v>
      </c>
      <c r="AB2163" s="17"/>
      <c r="AC2163" s="17">
        <f t="shared" si="2336"/>
        <v>49</v>
      </c>
      <c r="AD2163" s="17">
        <f t="shared" si="2328"/>
        <v>2.0408163265306121E-2</v>
      </c>
      <c r="AE2163" s="17">
        <v>0</v>
      </c>
      <c r="AF2163" s="17">
        <f t="shared" si="2337"/>
        <v>11</v>
      </c>
      <c r="AG2163" s="17"/>
      <c r="AH2163" s="9">
        <v>78</v>
      </c>
      <c r="AI2163" s="9"/>
      <c r="AJ2163" s="9"/>
      <c r="AK2163" s="9"/>
      <c r="AL2163" s="9">
        <v>0.39999999999999997</v>
      </c>
      <c r="AM2163" s="9"/>
      <c r="AN2163" s="9">
        <v>2.0408163265306121E-2</v>
      </c>
      <c r="AO2163" s="9"/>
      <c r="AP2163" s="9">
        <v>0.17948717948717952</v>
      </c>
      <c r="AQ2163" s="9"/>
      <c r="AR2163" s="9"/>
      <c r="AS2163" s="17">
        <f t="shared" si="2396"/>
        <v>19</v>
      </c>
      <c r="AT2163" s="17">
        <f t="shared" si="2382"/>
        <v>0.35789473684210527</v>
      </c>
      <c r="AU2163" s="17">
        <f t="shared" si="2397"/>
        <v>0</v>
      </c>
      <c r="AV2163" s="17">
        <f t="shared" si="2398"/>
        <v>0.19523809523809527</v>
      </c>
      <c r="AW2163" s="17"/>
      <c r="AX2163" s="17"/>
      <c r="AY2163" s="17"/>
      <c r="AZ2163" s="17">
        <v>4</v>
      </c>
      <c r="BA2163" s="24">
        <v>0.66666666666666663</v>
      </c>
      <c r="BB2163" s="9">
        <v>18</v>
      </c>
      <c r="BC2163" s="9">
        <v>1</v>
      </c>
      <c r="BD2163" s="9">
        <f t="shared" si="2341"/>
        <v>0</v>
      </c>
      <c r="BE2163" s="9" t="s">
        <v>4377</v>
      </c>
      <c r="BF2163" s="9">
        <f t="shared" si="2358"/>
        <v>0</v>
      </c>
      <c r="BG2163" s="9">
        <v>1</v>
      </c>
      <c r="BH2163" s="9">
        <v>3</v>
      </c>
      <c r="BI2163" s="9">
        <v>5</v>
      </c>
      <c r="BJ2163" s="9">
        <v>1</v>
      </c>
      <c r="BK2163" s="9">
        <v>2</v>
      </c>
      <c r="BL2163" s="9">
        <v>1</v>
      </c>
      <c r="BM2163" s="9">
        <v>4</v>
      </c>
      <c r="BN2163" s="9" t="s">
        <v>4493</v>
      </c>
      <c r="BO2163" s="9">
        <v>0</v>
      </c>
      <c r="BP2163" s="9">
        <v>0</v>
      </c>
      <c r="BQ2163" s="9">
        <f t="shared" si="2388"/>
        <v>0.6</v>
      </c>
      <c r="BR2163" s="34">
        <f t="shared" si="2394"/>
        <v>0</v>
      </c>
      <c r="BS2163" s="34">
        <f t="shared" si="2394"/>
        <v>0.7</v>
      </c>
      <c r="BT2163" s="9"/>
      <c r="BU2163" s="9"/>
      <c r="BV2163" s="9"/>
      <c r="BW2163" s="9"/>
      <c r="BX2163" s="9"/>
      <c r="BY2163" s="9"/>
      <c r="BZ2163" s="22">
        <f t="shared" si="2329"/>
        <v>4</v>
      </c>
      <c r="CA2163" s="22">
        <f t="shared" si="2330"/>
        <v>0</v>
      </c>
      <c r="CB2163" s="22">
        <f t="shared" si="2331"/>
        <v>0</v>
      </c>
      <c r="CC2163" s="22">
        <f t="shared" si="2332"/>
        <v>0.7</v>
      </c>
      <c r="CD2163" s="22">
        <f t="shared" si="2333"/>
        <v>0</v>
      </c>
      <c r="CK2163" s="23">
        <v>0</v>
      </c>
      <c r="CL2163" s="23">
        <f t="shared" si="2334"/>
        <v>4</v>
      </c>
      <c r="CM2163" s="23" t="str">
        <f t="shared" si="2344"/>
        <v/>
      </c>
      <c r="CN2163" s="23" t="str">
        <f t="shared" si="2345"/>
        <v/>
      </c>
      <c r="CQ2163" s="4">
        <v>3</v>
      </c>
    </row>
    <row r="2164" spans="1:95" ht="11.25" customHeight="1">
      <c r="A2164" s="9">
        <v>20</v>
      </c>
      <c r="B2164" s="9">
        <v>4</v>
      </c>
      <c r="C2164" s="9" t="str">
        <f t="shared" si="2385"/>
        <v>36</v>
      </c>
      <c r="D2164" s="10" t="s">
        <v>4265</v>
      </c>
      <c r="E2164" s="9">
        <v>5</v>
      </c>
      <c r="F2164" s="9">
        <v>1</v>
      </c>
      <c r="G2164" s="9">
        <v>0</v>
      </c>
      <c r="H2164" s="9">
        <v>0</v>
      </c>
      <c r="I2164" s="9">
        <v>0</v>
      </c>
      <c r="J2164" s="9">
        <v>0</v>
      </c>
      <c r="K2164" s="11">
        <v>25</v>
      </c>
      <c r="L2164" s="9">
        <v>58</v>
      </c>
      <c r="M2164" s="9">
        <v>0</v>
      </c>
      <c r="N2164" s="17">
        <f>SUM(M2160:M2164)</f>
        <v>10</v>
      </c>
      <c r="O2164" s="17"/>
      <c r="P2164" s="17">
        <f t="shared" si="2335"/>
        <v>0</v>
      </c>
      <c r="Q2164" s="9">
        <v>26</v>
      </c>
      <c r="R2164" s="9"/>
      <c r="S2164" s="9">
        <v>0</v>
      </c>
      <c r="T2164" s="9">
        <v>84</v>
      </c>
      <c r="U2164" s="9">
        <v>40</v>
      </c>
      <c r="V2164" s="11">
        <v>30</v>
      </c>
      <c r="W2164" s="11">
        <f t="shared" si="2395"/>
        <v>30</v>
      </c>
      <c r="X2164" s="17">
        <f t="shared" si="2347"/>
        <v>30</v>
      </c>
      <c r="Y2164" s="17"/>
      <c r="Z2164" s="9">
        <v>4</v>
      </c>
      <c r="AA2164" s="17">
        <f>SUM(Z2160:Z2164)</f>
        <v>6</v>
      </c>
      <c r="AB2164" s="17"/>
      <c r="AC2164" s="17">
        <f t="shared" si="2336"/>
        <v>57</v>
      </c>
      <c r="AD2164" s="17">
        <f t="shared" si="2328"/>
        <v>7.0175438596491224E-2</v>
      </c>
      <c r="AE2164" s="17">
        <v>2.0408163265306121E-2</v>
      </c>
      <c r="AF2164" s="17">
        <f t="shared" si="2337"/>
        <v>14</v>
      </c>
      <c r="AG2164" s="17"/>
      <c r="AH2164" s="9">
        <v>81</v>
      </c>
      <c r="AI2164" s="9"/>
      <c r="AJ2164" s="9"/>
      <c r="AK2164" s="9"/>
      <c r="AL2164" s="9">
        <v>0.43076923076923074</v>
      </c>
      <c r="AM2164" s="9"/>
      <c r="AN2164" s="9">
        <v>7.0175438596491224E-2</v>
      </c>
      <c r="AO2164" s="9"/>
      <c r="AP2164" s="9">
        <v>0.1333333333333333</v>
      </c>
      <c r="AQ2164" s="9"/>
      <c r="AR2164" s="9"/>
      <c r="AS2164" s="17">
        <f t="shared" si="2396"/>
        <v>21</v>
      </c>
      <c r="AT2164" s="17">
        <f t="shared" si="2382"/>
        <v>0.39999999999999997</v>
      </c>
      <c r="AU2164" s="17">
        <f t="shared" si="2397"/>
        <v>2.0408163265306121E-2</v>
      </c>
      <c r="AV2164" s="17">
        <f t="shared" si="2398"/>
        <v>0.17948717948717952</v>
      </c>
      <c r="AW2164" s="17"/>
      <c r="AX2164" s="17"/>
      <c r="AY2164" s="17"/>
      <c r="AZ2164" s="17">
        <v>4</v>
      </c>
      <c r="BA2164" s="24">
        <v>0.66666666666666663</v>
      </c>
      <c r="BB2164" s="9">
        <v>18</v>
      </c>
      <c r="BC2164" s="9">
        <v>1</v>
      </c>
      <c r="BD2164" s="9">
        <f t="shared" si="2341"/>
        <v>0</v>
      </c>
      <c r="BE2164" s="9" t="s">
        <v>4377</v>
      </c>
      <c r="BF2164" s="9">
        <f t="shared" si="2358"/>
        <v>0</v>
      </c>
      <c r="BG2164" s="9">
        <v>1</v>
      </c>
      <c r="BH2164" s="9">
        <v>3</v>
      </c>
      <c r="BI2164" s="9">
        <v>5</v>
      </c>
      <c r="BJ2164" s="9">
        <v>1</v>
      </c>
      <c r="BK2164" s="9">
        <v>2</v>
      </c>
      <c r="BL2164" s="9">
        <v>1</v>
      </c>
      <c r="BM2164" s="9">
        <v>4</v>
      </c>
      <c r="BN2164" s="9" t="s">
        <v>4493</v>
      </c>
      <c r="BO2164" s="9">
        <v>0</v>
      </c>
      <c r="BP2164" s="9">
        <v>0</v>
      </c>
      <c r="BQ2164" s="9">
        <f t="shared" si="2388"/>
        <v>0.6</v>
      </c>
      <c r="BR2164" s="34">
        <f t="shared" si="2394"/>
        <v>0</v>
      </c>
      <c r="BS2164" s="34">
        <f t="shared" si="2394"/>
        <v>0.7</v>
      </c>
      <c r="BT2164" s="9"/>
      <c r="BU2164" s="9"/>
      <c r="BV2164" s="9"/>
      <c r="BW2164" s="9"/>
      <c r="BX2164" s="9"/>
      <c r="BY2164" s="9"/>
      <c r="BZ2164" s="22">
        <f t="shared" si="2329"/>
        <v>5</v>
      </c>
      <c r="CA2164" s="22">
        <f t="shared" si="2330"/>
        <v>0</v>
      </c>
      <c r="CB2164" s="22">
        <f t="shared" si="2331"/>
        <v>0</v>
      </c>
      <c r="CC2164" s="22">
        <f t="shared" si="2332"/>
        <v>0.7</v>
      </c>
      <c r="CD2164" s="22">
        <f t="shared" si="2333"/>
        <v>0</v>
      </c>
      <c r="CK2164" s="23">
        <v>8.1632653061224483E-2</v>
      </c>
      <c r="CL2164" s="23">
        <f t="shared" si="2334"/>
        <v>4</v>
      </c>
      <c r="CM2164" s="23" t="str">
        <f t="shared" si="2344"/>
        <v/>
      </c>
      <c r="CN2164" s="23" t="str">
        <f t="shared" si="2345"/>
        <v/>
      </c>
      <c r="CQ2164" s="4">
        <v>1</v>
      </c>
    </row>
    <row r="2165" spans="1:95" ht="11.25" customHeight="1">
      <c r="A2165" s="9">
        <v>20</v>
      </c>
      <c r="B2165" s="9">
        <v>4</v>
      </c>
      <c r="C2165" s="9" t="str">
        <f t="shared" si="2385"/>
        <v>36</v>
      </c>
      <c r="D2165" s="10" t="s">
        <v>4265</v>
      </c>
      <c r="E2165" s="9">
        <v>6</v>
      </c>
      <c r="F2165" s="9">
        <v>1</v>
      </c>
      <c r="G2165" s="9">
        <v>0</v>
      </c>
      <c r="H2165" s="9">
        <v>0</v>
      </c>
      <c r="I2165" s="9">
        <v>0</v>
      </c>
      <c r="J2165" s="9">
        <v>0</v>
      </c>
      <c r="K2165" s="11">
        <v>25</v>
      </c>
      <c r="L2165" s="9">
        <v>59</v>
      </c>
      <c r="M2165" s="9">
        <v>0</v>
      </c>
      <c r="N2165" s="17">
        <f>SUM(M2160:M2165)</f>
        <v>10</v>
      </c>
      <c r="O2165" s="17"/>
      <c r="P2165" s="17">
        <f t="shared" si="2335"/>
        <v>0</v>
      </c>
      <c r="Q2165" s="9">
        <v>24</v>
      </c>
      <c r="R2165" s="9"/>
      <c r="S2165" s="9">
        <v>0</v>
      </c>
      <c r="T2165" s="9">
        <v>83</v>
      </c>
      <c r="U2165" s="9">
        <v>40</v>
      </c>
      <c r="V2165" s="11">
        <v>30</v>
      </c>
      <c r="W2165" s="11">
        <f t="shared" si="2395"/>
        <v>30</v>
      </c>
      <c r="X2165" s="17">
        <f t="shared" si="2347"/>
        <v>30</v>
      </c>
      <c r="Y2165" s="17"/>
      <c r="Z2165" s="9">
        <v>0</v>
      </c>
      <c r="AA2165" s="17">
        <f>SUM(Z2160:Z2165)</f>
        <v>6</v>
      </c>
      <c r="AB2165" s="17"/>
      <c r="AC2165" s="17">
        <f t="shared" si="2336"/>
        <v>56</v>
      </c>
      <c r="AD2165" s="17">
        <f t="shared" si="2328"/>
        <v>0</v>
      </c>
      <c r="AE2165" s="17">
        <v>7.0175438596491224E-2</v>
      </c>
      <c r="AF2165" s="17">
        <f t="shared" si="2337"/>
        <v>10</v>
      </c>
      <c r="AG2165" s="17"/>
      <c r="AH2165" s="9">
        <v>82</v>
      </c>
      <c r="AI2165" s="9"/>
      <c r="AJ2165" s="9"/>
      <c r="AK2165" s="9"/>
      <c r="AL2165" s="9">
        <v>0.39999999999999997</v>
      </c>
      <c r="AM2165" s="9"/>
      <c r="AN2165" s="9">
        <v>0</v>
      </c>
      <c r="AO2165" s="9"/>
      <c r="AP2165" s="9">
        <v>0.16097560975609757</v>
      </c>
      <c r="AQ2165" s="9"/>
      <c r="AR2165" s="9"/>
      <c r="AS2165" s="17">
        <f t="shared" si="2396"/>
        <v>26</v>
      </c>
      <c r="AT2165" s="17">
        <f t="shared" si="2382"/>
        <v>0.43076923076923074</v>
      </c>
      <c r="AU2165" s="17">
        <f t="shared" si="2397"/>
        <v>7.0175438596491224E-2</v>
      </c>
      <c r="AV2165" s="17">
        <f t="shared" si="2398"/>
        <v>0.1333333333333333</v>
      </c>
      <c r="AW2165" s="17"/>
      <c r="AX2165" s="17"/>
      <c r="AY2165" s="17"/>
      <c r="AZ2165" s="17">
        <v>4</v>
      </c>
      <c r="BA2165" s="24">
        <v>0.66666666666666663</v>
      </c>
      <c r="BB2165" s="9">
        <v>18</v>
      </c>
      <c r="BC2165" s="9">
        <v>1</v>
      </c>
      <c r="BD2165" s="9">
        <f t="shared" si="2341"/>
        <v>0</v>
      </c>
      <c r="BE2165" s="9" t="s">
        <v>4377</v>
      </c>
      <c r="BF2165" s="9">
        <f t="shared" si="2358"/>
        <v>0</v>
      </c>
      <c r="BG2165" s="9">
        <v>1</v>
      </c>
      <c r="BH2165" s="9">
        <v>3</v>
      </c>
      <c r="BI2165" s="9">
        <v>5</v>
      </c>
      <c r="BJ2165" s="9">
        <v>1</v>
      </c>
      <c r="BK2165" s="9">
        <v>2</v>
      </c>
      <c r="BL2165" s="9">
        <v>1</v>
      </c>
      <c r="BM2165" s="9">
        <v>4</v>
      </c>
      <c r="BN2165" s="9" t="s">
        <v>4493</v>
      </c>
      <c r="BO2165" s="9">
        <v>0</v>
      </c>
      <c r="BP2165" s="9">
        <v>0</v>
      </c>
      <c r="BQ2165" s="9">
        <f t="shared" si="2388"/>
        <v>0.6</v>
      </c>
      <c r="BR2165" s="34">
        <f t="shared" si="2394"/>
        <v>0</v>
      </c>
      <c r="BS2165" s="34">
        <f t="shared" si="2394"/>
        <v>0.7</v>
      </c>
      <c r="BT2165" s="9"/>
      <c r="BU2165" s="9"/>
      <c r="BV2165" s="9"/>
      <c r="BW2165" s="9"/>
      <c r="BX2165" s="9"/>
      <c r="BY2165" s="9"/>
      <c r="BZ2165" s="22">
        <f t="shared" si="2329"/>
        <v>6</v>
      </c>
      <c r="CA2165" s="22">
        <f t="shared" si="2330"/>
        <v>0</v>
      </c>
      <c r="CB2165" s="22">
        <f t="shared" si="2331"/>
        <v>0</v>
      </c>
      <c r="CC2165" s="22">
        <f t="shared" si="2332"/>
        <v>0.7</v>
      </c>
      <c r="CD2165" s="22">
        <f t="shared" si="2333"/>
        <v>0</v>
      </c>
      <c r="CK2165" s="23">
        <v>0.2807017543859649</v>
      </c>
      <c r="CL2165" s="23">
        <f t="shared" si="2334"/>
        <v>4</v>
      </c>
      <c r="CM2165" s="23" t="str">
        <f t="shared" si="2344"/>
        <v/>
      </c>
      <c r="CN2165" s="23" t="str">
        <f t="shared" si="2345"/>
        <v/>
      </c>
      <c r="CQ2165" s="4">
        <v>2</v>
      </c>
    </row>
    <row r="2166" spans="1:95" ht="11.25" customHeight="1">
      <c r="A2166" s="9">
        <v>20</v>
      </c>
      <c r="B2166" s="9">
        <v>4</v>
      </c>
      <c r="C2166" s="9" t="str">
        <f t="shared" si="2385"/>
        <v>36</v>
      </c>
      <c r="D2166" s="10" t="s">
        <v>4265</v>
      </c>
      <c r="E2166" s="9">
        <v>7</v>
      </c>
      <c r="F2166" s="9">
        <v>1</v>
      </c>
      <c r="G2166" s="9">
        <v>0</v>
      </c>
      <c r="H2166" s="9">
        <v>0</v>
      </c>
      <c r="I2166" s="9">
        <v>0</v>
      </c>
      <c r="J2166" s="9">
        <v>0</v>
      </c>
      <c r="K2166" s="11">
        <v>25</v>
      </c>
      <c r="L2166" s="9">
        <v>58</v>
      </c>
      <c r="M2166" s="9">
        <v>0</v>
      </c>
      <c r="N2166" s="17">
        <f>SUM(M2160:M2166)</f>
        <v>10</v>
      </c>
      <c r="O2166" s="17"/>
      <c r="P2166" s="17">
        <f t="shared" si="2335"/>
        <v>0</v>
      </c>
      <c r="Q2166" s="9">
        <v>15</v>
      </c>
      <c r="R2166" s="9"/>
      <c r="S2166" s="9">
        <v>0</v>
      </c>
      <c r="T2166" s="9">
        <v>73</v>
      </c>
      <c r="U2166" s="9">
        <v>35</v>
      </c>
      <c r="V2166" s="11">
        <v>30</v>
      </c>
      <c r="W2166" s="11">
        <f t="shared" si="2395"/>
        <v>30</v>
      </c>
      <c r="X2166" s="17">
        <f t="shared" si="2347"/>
        <v>30</v>
      </c>
      <c r="Y2166" s="17"/>
      <c r="Z2166" s="9">
        <v>1</v>
      </c>
      <c r="AA2166" s="17">
        <f>SUM(Z2160:Z2166)</f>
        <v>7</v>
      </c>
      <c r="AB2166" s="17"/>
      <c r="AC2166" s="17">
        <f t="shared" si="2336"/>
        <v>57</v>
      </c>
      <c r="AD2166" s="17">
        <f t="shared" si="2328"/>
        <v>1.7543859649122806E-2</v>
      </c>
      <c r="AE2166" s="17">
        <v>0</v>
      </c>
      <c r="AF2166" s="17">
        <f t="shared" si="2337"/>
        <v>11</v>
      </c>
      <c r="AG2166" s="17"/>
      <c r="AH2166" s="9">
        <v>92</v>
      </c>
      <c r="AI2166" s="9"/>
      <c r="AJ2166" s="9"/>
      <c r="AK2166" s="9"/>
      <c r="AL2166" s="9">
        <v>0.39999999999999997</v>
      </c>
      <c r="AM2166" s="9"/>
      <c r="AN2166" s="9">
        <v>1.7543859649122806E-2</v>
      </c>
      <c r="AO2166" s="9"/>
      <c r="AP2166" s="9">
        <v>0.17826086956521742</v>
      </c>
      <c r="AQ2166" s="9"/>
      <c r="AR2166" s="9"/>
      <c r="AS2166" s="17">
        <f t="shared" si="2396"/>
        <v>24</v>
      </c>
      <c r="AT2166" s="17">
        <f t="shared" si="2382"/>
        <v>0.39999999999999997</v>
      </c>
      <c r="AU2166" s="17">
        <f t="shared" si="2397"/>
        <v>0</v>
      </c>
      <c r="AV2166" s="17">
        <f t="shared" si="2398"/>
        <v>0.16097560975609757</v>
      </c>
      <c r="AW2166" s="17"/>
      <c r="AX2166" s="17"/>
      <c r="AY2166" s="17"/>
      <c r="AZ2166" s="17">
        <v>4</v>
      </c>
      <c r="BA2166" s="24">
        <v>0.66666666666666663</v>
      </c>
      <c r="BB2166" s="9">
        <v>18</v>
      </c>
      <c r="BC2166" s="9">
        <v>1</v>
      </c>
      <c r="BD2166" s="9">
        <f t="shared" si="2341"/>
        <v>0</v>
      </c>
      <c r="BE2166" s="9" t="s">
        <v>4377</v>
      </c>
      <c r="BF2166" s="9">
        <f t="shared" si="2358"/>
        <v>0</v>
      </c>
      <c r="BG2166" s="9">
        <v>1</v>
      </c>
      <c r="BH2166" s="9">
        <v>3</v>
      </c>
      <c r="BI2166" s="9">
        <v>5</v>
      </c>
      <c r="BJ2166" s="9">
        <v>1</v>
      </c>
      <c r="BK2166" s="9">
        <v>2</v>
      </c>
      <c r="BL2166" s="9">
        <v>1</v>
      </c>
      <c r="BM2166" s="9">
        <v>4</v>
      </c>
      <c r="BN2166" s="9" t="s">
        <v>4493</v>
      </c>
      <c r="BO2166" s="9">
        <v>0</v>
      </c>
      <c r="BP2166" s="9">
        <v>0</v>
      </c>
      <c r="BQ2166" s="9">
        <f t="shared" si="2388"/>
        <v>0.6</v>
      </c>
      <c r="BR2166" s="34">
        <f t="shared" si="2394"/>
        <v>0</v>
      </c>
      <c r="BS2166" s="34">
        <f t="shared" si="2394"/>
        <v>0.7</v>
      </c>
      <c r="BT2166" s="9"/>
      <c r="BU2166" s="9"/>
      <c r="BV2166" s="9"/>
      <c r="BW2166" s="9"/>
      <c r="BX2166" s="9"/>
      <c r="BY2166" s="9"/>
      <c r="BZ2166" s="22">
        <f t="shared" si="2329"/>
        <v>7</v>
      </c>
      <c r="CA2166" s="22">
        <f t="shared" si="2330"/>
        <v>0</v>
      </c>
      <c r="CB2166" s="22">
        <f t="shared" si="2331"/>
        <v>0</v>
      </c>
      <c r="CC2166" s="22">
        <f t="shared" si="2332"/>
        <v>0.7</v>
      </c>
      <c r="CD2166" s="22">
        <f t="shared" si="2333"/>
        <v>0</v>
      </c>
      <c r="CK2166" s="23">
        <v>0</v>
      </c>
      <c r="CL2166" s="23">
        <f t="shared" si="2334"/>
        <v>4</v>
      </c>
      <c r="CM2166" s="23" t="str">
        <f t="shared" si="2344"/>
        <v/>
      </c>
      <c r="CN2166" s="23" t="str">
        <f t="shared" si="2345"/>
        <v/>
      </c>
      <c r="CQ2166" s="4">
        <v>3</v>
      </c>
    </row>
    <row r="2167" spans="1:95" ht="11.25" customHeight="1">
      <c r="A2167" s="9">
        <v>20</v>
      </c>
      <c r="B2167" s="9">
        <v>4</v>
      </c>
      <c r="C2167" s="9" t="str">
        <f t="shared" si="2385"/>
        <v>36</v>
      </c>
      <c r="D2167" s="10" t="s">
        <v>4265</v>
      </c>
      <c r="E2167" s="9">
        <v>8</v>
      </c>
      <c r="F2167" s="9">
        <v>1</v>
      </c>
      <c r="G2167" s="9">
        <v>0</v>
      </c>
      <c r="H2167" s="9">
        <v>0</v>
      </c>
      <c r="I2167" s="9">
        <v>0</v>
      </c>
      <c r="J2167" s="9">
        <v>0</v>
      </c>
      <c r="K2167" s="11">
        <v>25</v>
      </c>
      <c r="L2167" s="9">
        <v>48</v>
      </c>
      <c r="M2167" s="9">
        <v>0</v>
      </c>
      <c r="N2167" s="17">
        <f>SUM(M2160:M2167)</f>
        <v>10</v>
      </c>
      <c r="O2167" s="17"/>
      <c r="P2167" s="17">
        <f t="shared" si="2335"/>
        <v>0</v>
      </c>
      <c r="Q2167" s="9">
        <v>24</v>
      </c>
      <c r="R2167" s="9"/>
      <c r="S2167" s="9">
        <v>0</v>
      </c>
      <c r="T2167" s="9">
        <v>72</v>
      </c>
      <c r="U2167" s="9">
        <v>35</v>
      </c>
      <c r="V2167" s="11">
        <v>30</v>
      </c>
      <c r="W2167" s="11">
        <f t="shared" si="2395"/>
        <v>30</v>
      </c>
      <c r="X2167" s="17">
        <f t="shared" si="2347"/>
        <v>30</v>
      </c>
      <c r="Y2167" s="17"/>
      <c r="Z2167" s="9">
        <v>0</v>
      </c>
      <c r="AA2167" s="17">
        <f>SUM(Z2160:Z2167)</f>
        <v>7</v>
      </c>
      <c r="AB2167" s="17"/>
      <c r="AC2167" s="17">
        <f t="shared" si="2336"/>
        <v>56</v>
      </c>
      <c r="AD2167" s="17">
        <f t="shared" si="2328"/>
        <v>0</v>
      </c>
      <c r="AE2167" s="17">
        <v>1.7543859649122806E-2</v>
      </c>
      <c r="AF2167" s="17">
        <f t="shared" si="2337"/>
        <v>10</v>
      </c>
      <c r="AG2167" s="17"/>
      <c r="AH2167" s="9">
        <v>82</v>
      </c>
      <c r="AI2167" s="9"/>
      <c r="AJ2167" s="9"/>
      <c r="AK2167" s="9"/>
      <c r="AL2167" s="9">
        <v>0.39999999999999997</v>
      </c>
      <c r="AM2167" s="9"/>
      <c r="AN2167" s="9">
        <v>0</v>
      </c>
      <c r="AO2167" s="9"/>
      <c r="AP2167" s="9">
        <v>0.16097560975609757</v>
      </c>
      <c r="AQ2167" s="9"/>
      <c r="AR2167" s="9"/>
      <c r="AS2167" s="17">
        <f t="shared" si="2396"/>
        <v>15</v>
      </c>
      <c r="AT2167" s="17">
        <f t="shared" si="2382"/>
        <v>0.39999999999999997</v>
      </c>
      <c r="AU2167" s="17">
        <f t="shared" si="2397"/>
        <v>1.7543859649122806E-2</v>
      </c>
      <c r="AV2167" s="17">
        <f t="shared" si="2398"/>
        <v>0.17826086956521742</v>
      </c>
      <c r="AW2167" s="17"/>
      <c r="AX2167" s="17"/>
      <c r="AY2167" s="17"/>
      <c r="AZ2167" s="17">
        <v>4</v>
      </c>
      <c r="BA2167" s="24">
        <v>0.66666666666666663</v>
      </c>
      <c r="BB2167" s="9">
        <v>18</v>
      </c>
      <c r="BC2167" s="9">
        <v>1</v>
      </c>
      <c r="BD2167" s="9">
        <f t="shared" si="2341"/>
        <v>0</v>
      </c>
      <c r="BE2167" s="9" t="s">
        <v>4377</v>
      </c>
      <c r="BF2167" s="9">
        <f t="shared" si="2358"/>
        <v>0</v>
      </c>
      <c r="BG2167" s="9">
        <v>1</v>
      </c>
      <c r="BH2167" s="9">
        <v>3</v>
      </c>
      <c r="BI2167" s="9">
        <v>5</v>
      </c>
      <c r="BJ2167" s="9">
        <v>1</v>
      </c>
      <c r="BK2167" s="9">
        <v>2</v>
      </c>
      <c r="BL2167" s="9">
        <v>1</v>
      </c>
      <c r="BM2167" s="9">
        <v>4</v>
      </c>
      <c r="BN2167" s="9" t="s">
        <v>4493</v>
      </c>
      <c r="BO2167" s="9">
        <v>0</v>
      </c>
      <c r="BP2167" s="9">
        <v>0</v>
      </c>
      <c r="BQ2167" s="9">
        <f t="shared" si="2388"/>
        <v>0.6</v>
      </c>
      <c r="BR2167" s="34">
        <f t="shared" si="2394"/>
        <v>0</v>
      </c>
      <c r="BS2167" s="34">
        <f t="shared" si="2394"/>
        <v>0.7</v>
      </c>
      <c r="BT2167" s="9"/>
      <c r="BU2167" s="9"/>
      <c r="BV2167" s="9"/>
      <c r="BW2167" s="9"/>
      <c r="BX2167" s="9"/>
      <c r="BY2167" s="9"/>
      <c r="BZ2167" s="22">
        <f t="shared" si="2329"/>
        <v>8</v>
      </c>
      <c r="CA2167" s="22">
        <f t="shared" si="2330"/>
        <v>0</v>
      </c>
      <c r="CB2167" s="22">
        <f t="shared" si="2331"/>
        <v>0</v>
      </c>
      <c r="CC2167" s="22">
        <f t="shared" si="2332"/>
        <v>0.7</v>
      </c>
      <c r="CD2167" s="22">
        <f t="shared" si="2333"/>
        <v>0</v>
      </c>
      <c r="CK2167" s="23">
        <v>7.0175438596491224E-2</v>
      </c>
      <c r="CL2167" s="23">
        <f t="shared" si="2334"/>
        <v>4</v>
      </c>
      <c r="CM2167" s="23" t="str">
        <f t="shared" si="2344"/>
        <v/>
      </c>
      <c r="CN2167" s="23" t="str">
        <f t="shared" si="2345"/>
        <v/>
      </c>
      <c r="CQ2167" s="4">
        <v>1</v>
      </c>
    </row>
    <row r="2168" spans="1:95" ht="11.25" customHeight="1">
      <c r="A2168" s="9">
        <v>20</v>
      </c>
      <c r="B2168" s="9">
        <v>4</v>
      </c>
      <c r="C2168" s="9" t="str">
        <f t="shared" si="2385"/>
        <v>36</v>
      </c>
      <c r="D2168" s="10" t="s">
        <v>4265</v>
      </c>
      <c r="E2168" s="11">
        <v>9</v>
      </c>
      <c r="F2168" s="9">
        <v>1</v>
      </c>
      <c r="G2168" s="9">
        <v>0</v>
      </c>
      <c r="H2168" s="9">
        <v>0</v>
      </c>
      <c r="I2168" s="9">
        <v>0</v>
      </c>
      <c r="J2168" s="9">
        <v>0</v>
      </c>
      <c r="K2168" s="11">
        <v>25</v>
      </c>
      <c r="L2168" s="9">
        <v>47</v>
      </c>
      <c r="M2168" s="9">
        <v>10</v>
      </c>
      <c r="N2168" s="17">
        <f>SUM(M2160:M2168)</f>
        <v>20</v>
      </c>
      <c r="O2168" s="17"/>
      <c r="P2168" s="17">
        <f t="shared" si="2335"/>
        <v>1</v>
      </c>
      <c r="Q2168" s="9">
        <v>38</v>
      </c>
      <c r="R2168" s="9"/>
      <c r="S2168" s="9">
        <v>0.26315789473684209</v>
      </c>
      <c r="T2168" s="9">
        <v>85</v>
      </c>
      <c r="U2168" s="9">
        <v>40</v>
      </c>
      <c r="V2168" s="11">
        <v>30</v>
      </c>
      <c r="W2168" s="11">
        <f t="shared" si="2395"/>
        <v>30</v>
      </c>
      <c r="X2168" s="17">
        <f t="shared" si="2347"/>
        <v>30</v>
      </c>
      <c r="Y2168" s="17"/>
      <c r="Z2168" s="9">
        <v>1</v>
      </c>
      <c r="AA2168" s="17">
        <f>SUM(Z2160:Z2168)</f>
        <v>8</v>
      </c>
      <c r="AB2168" s="17"/>
      <c r="AC2168" s="17">
        <f t="shared" si="2336"/>
        <v>58</v>
      </c>
      <c r="AD2168" s="17">
        <f t="shared" si="2328"/>
        <v>1.7241379310344827E-2</v>
      </c>
      <c r="AE2168" s="17">
        <v>0</v>
      </c>
      <c r="AF2168" s="17">
        <f t="shared" si="2337"/>
        <v>1</v>
      </c>
      <c r="AG2168" s="17"/>
      <c r="AH2168" s="9">
        <v>70</v>
      </c>
      <c r="AI2168" s="9"/>
      <c r="AJ2168" s="9"/>
      <c r="AK2168" s="9"/>
      <c r="AL2168" s="9">
        <v>0.23157894736842102</v>
      </c>
      <c r="AM2168" s="9"/>
      <c r="AN2168" s="9">
        <v>1.7241379310344827E-2</v>
      </c>
      <c r="AO2168" s="9"/>
      <c r="AP2168" s="9">
        <v>0.28000000000000003</v>
      </c>
      <c r="AQ2168" s="9"/>
      <c r="AR2168" s="9"/>
      <c r="AS2168" s="17">
        <f t="shared" si="2396"/>
        <v>24</v>
      </c>
      <c r="AT2168" s="17">
        <f t="shared" si="2382"/>
        <v>0.39999999999999997</v>
      </c>
      <c r="AU2168" s="17">
        <f t="shared" si="2397"/>
        <v>0</v>
      </c>
      <c r="AV2168" s="17">
        <f t="shared" si="2398"/>
        <v>0.16097560975609757</v>
      </c>
      <c r="AW2168" s="17"/>
      <c r="AX2168" s="17"/>
      <c r="AY2168" s="17"/>
      <c r="AZ2168" s="17">
        <v>4</v>
      </c>
      <c r="BA2168" s="24">
        <v>0.66666666666666663</v>
      </c>
      <c r="BB2168" s="9">
        <v>18</v>
      </c>
      <c r="BC2168" s="9">
        <v>1</v>
      </c>
      <c r="BD2168" s="9">
        <f t="shared" si="2341"/>
        <v>0</v>
      </c>
      <c r="BE2168" s="9" t="s">
        <v>4377</v>
      </c>
      <c r="BF2168" s="9">
        <f t="shared" si="2358"/>
        <v>0</v>
      </c>
      <c r="BG2168" s="9">
        <v>1</v>
      </c>
      <c r="BH2168" s="9">
        <v>3</v>
      </c>
      <c r="BI2168" s="9">
        <v>5</v>
      </c>
      <c r="BJ2168" s="9">
        <v>1</v>
      </c>
      <c r="BK2168" s="9">
        <v>2</v>
      </c>
      <c r="BL2168" s="9">
        <v>1</v>
      </c>
      <c r="BM2168" s="9">
        <v>4</v>
      </c>
      <c r="BN2168" s="9" t="s">
        <v>4493</v>
      </c>
      <c r="BO2168" s="9">
        <v>0</v>
      </c>
      <c r="BP2168" s="9">
        <v>0</v>
      </c>
      <c r="BQ2168" s="9">
        <f t="shared" si="2388"/>
        <v>0.6</v>
      </c>
      <c r="BR2168" s="34">
        <f t="shared" si="2394"/>
        <v>0</v>
      </c>
      <c r="BS2168" s="34">
        <f t="shared" si="2394"/>
        <v>0.7</v>
      </c>
      <c r="BT2168" s="9"/>
      <c r="BU2168" s="9"/>
      <c r="BV2168" s="9"/>
      <c r="BW2168" s="9"/>
      <c r="BX2168" s="9"/>
      <c r="BY2168" s="9"/>
      <c r="BZ2168" s="22">
        <f t="shared" si="2329"/>
        <v>9</v>
      </c>
      <c r="CA2168" s="22">
        <f t="shared" si="2330"/>
        <v>0</v>
      </c>
      <c r="CB2168" s="22">
        <f t="shared" si="2331"/>
        <v>0</v>
      </c>
      <c r="CC2168" s="22">
        <f t="shared" si="2332"/>
        <v>0.7</v>
      </c>
      <c r="CD2168" s="22">
        <f t="shared" si="2333"/>
        <v>0</v>
      </c>
      <c r="CK2168" s="23">
        <v>0</v>
      </c>
      <c r="CL2168" s="23">
        <f t="shared" si="2334"/>
        <v>4</v>
      </c>
      <c r="CM2168" s="23" t="str">
        <f t="shared" si="2344"/>
        <v/>
      </c>
      <c r="CN2168" s="23" t="str">
        <f t="shared" si="2345"/>
        <v/>
      </c>
      <c r="CQ2168" s="4">
        <v>1</v>
      </c>
    </row>
    <row r="2169" spans="1:95" ht="11.25" customHeight="1">
      <c r="A2169" s="9">
        <v>20</v>
      </c>
      <c r="B2169" s="9">
        <v>4</v>
      </c>
      <c r="C2169" s="9" t="str">
        <f t="shared" si="2385"/>
        <v>36</v>
      </c>
      <c r="D2169" s="10" t="s">
        <v>4265</v>
      </c>
      <c r="E2169" s="9">
        <v>10</v>
      </c>
      <c r="F2169" s="9">
        <v>1</v>
      </c>
      <c r="G2169" s="9">
        <v>0</v>
      </c>
      <c r="H2169" s="9">
        <v>0</v>
      </c>
      <c r="I2169" s="9">
        <v>0</v>
      </c>
      <c r="J2169" s="9">
        <v>0</v>
      </c>
      <c r="K2169" s="11">
        <v>25</v>
      </c>
      <c r="L2169" s="9">
        <v>60</v>
      </c>
      <c r="M2169" s="9">
        <v>0</v>
      </c>
      <c r="N2169" s="17">
        <f>SUM(M2160:M2169)</f>
        <v>20</v>
      </c>
      <c r="O2169" s="17"/>
      <c r="P2169" s="17">
        <f t="shared" si="2335"/>
        <v>0</v>
      </c>
      <c r="Q2169" s="9">
        <v>20</v>
      </c>
      <c r="R2169" s="9"/>
      <c r="S2169" s="9">
        <v>0</v>
      </c>
      <c r="T2169" s="9">
        <v>80</v>
      </c>
      <c r="U2169" s="9">
        <v>35</v>
      </c>
      <c r="V2169" s="11">
        <v>30</v>
      </c>
      <c r="W2169" s="11">
        <f t="shared" si="2395"/>
        <v>30</v>
      </c>
      <c r="X2169" s="17">
        <f t="shared" si="2347"/>
        <v>30</v>
      </c>
      <c r="Y2169" s="17"/>
      <c r="Z2169" s="9">
        <v>0</v>
      </c>
      <c r="AA2169" s="17">
        <f>SUM(Z2160:Z2169)</f>
        <v>8</v>
      </c>
      <c r="AB2169" s="17"/>
      <c r="AC2169" s="17">
        <f t="shared" si="2336"/>
        <v>57</v>
      </c>
      <c r="AD2169" s="17">
        <f t="shared" si="2328"/>
        <v>0</v>
      </c>
      <c r="AE2169" s="17">
        <v>1.7241379310344827E-2</v>
      </c>
      <c r="AF2169" s="17">
        <f t="shared" si="2337"/>
        <v>10</v>
      </c>
      <c r="AG2169" s="17">
        <f>+SUM(AF2160:AF2169)</f>
        <v>88</v>
      </c>
      <c r="AH2169" s="9">
        <v>87</v>
      </c>
      <c r="AI2169" s="9"/>
      <c r="AJ2169" s="9"/>
      <c r="AK2169" s="9"/>
      <c r="AL2169" s="9">
        <v>0.5</v>
      </c>
      <c r="AM2169" s="9"/>
      <c r="AN2169" s="9">
        <v>0</v>
      </c>
      <c r="AO2169" s="9"/>
      <c r="AP2169" s="9">
        <v>0.18850574712643681</v>
      </c>
      <c r="AQ2169" s="9"/>
      <c r="AR2169" s="9"/>
      <c r="AS2169" s="17">
        <f t="shared" si="2396"/>
        <v>38</v>
      </c>
      <c r="AT2169" s="17">
        <f t="shared" si="2382"/>
        <v>0.23157894736842102</v>
      </c>
      <c r="AU2169" s="17">
        <f t="shared" si="2397"/>
        <v>1.7241379310344827E-2</v>
      </c>
      <c r="AV2169" s="17">
        <f t="shared" si="2398"/>
        <v>0.28000000000000003</v>
      </c>
      <c r="AW2169" s="17"/>
      <c r="AX2169" s="17"/>
      <c r="AY2169" s="17"/>
      <c r="AZ2169" s="17">
        <v>4</v>
      </c>
      <c r="BA2169" s="24">
        <v>0.66666666666666663</v>
      </c>
      <c r="BB2169" s="9">
        <v>18</v>
      </c>
      <c r="BC2169" s="9">
        <v>1</v>
      </c>
      <c r="BD2169" s="9">
        <f t="shared" si="2341"/>
        <v>0</v>
      </c>
      <c r="BE2169" s="9" t="s">
        <v>4377</v>
      </c>
      <c r="BF2169" s="9">
        <f t="shared" si="2358"/>
        <v>0</v>
      </c>
      <c r="BG2169" s="9">
        <v>1</v>
      </c>
      <c r="BH2169" s="9">
        <v>3</v>
      </c>
      <c r="BI2169" s="9">
        <v>5</v>
      </c>
      <c r="BJ2169" s="9">
        <v>1</v>
      </c>
      <c r="BK2169" s="9">
        <v>2</v>
      </c>
      <c r="BL2169" s="9">
        <v>1</v>
      </c>
      <c r="BM2169" s="9">
        <v>4</v>
      </c>
      <c r="BN2169" s="9" t="s">
        <v>4493</v>
      </c>
      <c r="BO2169" s="9">
        <v>0</v>
      </c>
      <c r="BP2169" s="9">
        <v>0</v>
      </c>
      <c r="BQ2169" s="9">
        <f t="shared" si="2388"/>
        <v>0.6</v>
      </c>
      <c r="BR2169" s="34">
        <f t="shared" si="2394"/>
        <v>0.2</v>
      </c>
      <c r="BS2169" s="34">
        <f t="shared" si="2394"/>
        <v>0.7</v>
      </c>
      <c r="BT2169" s="9"/>
      <c r="BU2169" s="9"/>
      <c r="BV2169" s="9"/>
      <c r="BW2169" s="9">
        <f>SUM(AF2160:AF2169)</f>
        <v>88</v>
      </c>
      <c r="BX2169" s="9"/>
      <c r="BY2169" s="9"/>
      <c r="BZ2169" s="22">
        <f t="shared" si="2329"/>
        <v>10</v>
      </c>
      <c r="CA2169" s="22">
        <f t="shared" si="2330"/>
        <v>0</v>
      </c>
      <c r="CB2169" s="22">
        <f t="shared" si="2331"/>
        <v>0</v>
      </c>
      <c r="CC2169" s="22">
        <f t="shared" si="2332"/>
        <v>0.7</v>
      </c>
      <c r="CD2169" s="22">
        <f t="shared" si="2333"/>
        <v>0</v>
      </c>
      <c r="CK2169" s="23">
        <v>6.8965517241379309E-2</v>
      </c>
      <c r="CL2169" s="23">
        <f t="shared" si="2334"/>
        <v>4</v>
      </c>
      <c r="CM2169" s="23" t="str">
        <f t="shared" si="2344"/>
        <v/>
      </c>
      <c r="CN2169" s="23" t="str">
        <f t="shared" si="2345"/>
        <v/>
      </c>
      <c r="CQ2169" s="4">
        <v>1</v>
      </c>
    </row>
    <row r="2170" spans="1:95" ht="11.25" customHeight="1">
      <c r="A2170" s="9">
        <v>20</v>
      </c>
      <c r="B2170" s="9">
        <v>4</v>
      </c>
      <c r="C2170" s="9" t="str">
        <f t="shared" si="2385"/>
        <v>36</v>
      </c>
      <c r="D2170" s="10" t="s">
        <v>4265</v>
      </c>
      <c r="E2170" s="9">
        <v>11</v>
      </c>
      <c r="F2170" s="9">
        <v>1</v>
      </c>
      <c r="G2170" s="9">
        <v>0</v>
      </c>
      <c r="H2170" s="9">
        <v>0</v>
      </c>
      <c r="I2170" s="9">
        <v>0</v>
      </c>
      <c r="J2170" s="9">
        <v>1</v>
      </c>
      <c r="K2170" s="11">
        <v>25</v>
      </c>
      <c r="L2170" s="9">
        <v>75</v>
      </c>
      <c r="M2170" s="9">
        <v>0</v>
      </c>
      <c r="N2170" s="9"/>
      <c r="O2170" s="17"/>
      <c r="P2170" s="17">
        <f t="shared" si="2335"/>
        <v>0</v>
      </c>
      <c r="Q2170" s="9">
        <v>16</v>
      </c>
      <c r="R2170" s="9"/>
      <c r="S2170" s="9">
        <v>0</v>
      </c>
      <c r="T2170" s="9">
        <v>91</v>
      </c>
      <c r="U2170" s="9">
        <v>40</v>
      </c>
      <c r="V2170" s="11">
        <v>27</v>
      </c>
      <c r="W2170" s="11">
        <f t="shared" si="2395"/>
        <v>30</v>
      </c>
      <c r="X2170" s="17">
        <f t="shared" si="2347"/>
        <v>27</v>
      </c>
      <c r="Y2170" s="17"/>
      <c r="Z2170" s="9">
        <v>0</v>
      </c>
      <c r="AA2170" s="9"/>
      <c r="AB2170" s="17"/>
      <c r="AC2170" s="17">
        <f t="shared" si="2336"/>
        <v>56</v>
      </c>
      <c r="AD2170" s="17">
        <f t="shared" si="2328"/>
        <v>0</v>
      </c>
      <c r="AE2170" s="17">
        <v>0</v>
      </c>
      <c r="AF2170" s="17">
        <f t="shared" si="2337"/>
        <v>10</v>
      </c>
      <c r="AG2170" s="17"/>
      <c r="AH2170" s="9">
        <v>90</v>
      </c>
      <c r="AI2170" s="9"/>
      <c r="AJ2170" s="9"/>
      <c r="AK2170" s="9"/>
      <c r="AL2170" s="9">
        <v>0.5</v>
      </c>
      <c r="AM2170" s="9"/>
      <c r="AN2170" s="9">
        <v>0</v>
      </c>
      <c r="AO2170" s="9"/>
      <c r="AP2170" s="9">
        <v>0.20000000000000004</v>
      </c>
      <c r="AQ2170" s="9">
        <f>+AVERAGE(AL2160:AL2169)</f>
        <v>0.39044534412955462</v>
      </c>
      <c r="AR2170" s="9">
        <f>+AVERAGE(AN2160:AN2169)</f>
        <v>1.4355065900308318E-2</v>
      </c>
      <c r="AZ2170">
        <v>4</v>
      </c>
      <c r="BA2170" s="24">
        <v>0.66666666666666663</v>
      </c>
      <c r="BB2170" s="9">
        <v>18</v>
      </c>
      <c r="BC2170" s="9">
        <v>1</v>
      </c>
      <c r="BD2170" s="9">
        <f t="shared" si="2341"/>
        <v>0</v>
      </c>
      <c r="BE2170" s="9" t="s">
        <v>4377</v>
      </c>
      <c r="BF2170" s="9">
        <f t="shared" si="2358"/>
        <v>0</v>
      </c>
      <c r="BG2170" s="9">
        <v>1</v>
      </c>
      <c r="BH2170" s="9">
        <v>3</v>
      </c>
      <c r="BI2170" s="9">
        <v>5</v>
      </c>
      <c r="BJ2170" s="9">
        <v>1</v>
      </c>
      <c r="BK2170" s="9">
        <v>2</v>
      </c>
      <c r="BL2170" s="9">
        <v>1</v>
      </c>
      <c r="BM2170" s="9">
        <v>4</v>
      </c>
      <c r="BN2170" s="9" t="s">
        <v>4493</v>
      </c>
      <c r="BO2170" s="9">
        <v>0</v>
      </c>
      <c r="BP2170" s="9">
        <v>0</v>
      </c>
      <c r="BQ2170" s="9">
        <f t="shared" si="2388"/>
        <v>0.6</v>
      </c>
      <c r="BR2170" s="34">
        <f t="shared" si="2394"/>
        <v>0.2</v>
      </c>
      <c r="BS2170" s="34">
        <f t="shared" si="2394"/>
        <v>0.7</v>
      </c>
      <c r="BT2170" s="9"/>
      <c r="BU2170" s="9"/>
      <c r="BV2170" s="9"/>
      <c r="BW2170" s="9"/>
      <c r="BX2170" s="9"/>
      <c r="BY2170" s="9"/>
      <c r="BZ2170" s="22">
        <f t="shared" si="2329"/>
        <v>0</v>
      </c>
      <c r="CA2170" s="22">
        <f t="shared" si="2330"/>
        <v>1</v>
      </c>
      <c r="CB2170" s="22">
        <f t="shared" si="2331"/>
        <v>0.7</v>
      </c>
      <c r="CC2170" s="22">
        <f t="shared" si="2332"/>
        <v>0</v>
      </c>
      <c r="CD2170" s="22">
        <f t="shared" si="2333"/>
        <v>1</v>
      </c>
      <c r="CK2170" s="23">
        <v>0</v>
      </c>
      <c r="CL2170" s="23">
        <f t="shared" si="2334"/>
        <v>4</v>
      </c>
      <c r="CM2170" s="23">
        <f t="shared" si="2344"/>
        <v>1.5617813765182185</v>
      </c>
      <c r="CN2170" s="23">
        <f t="shared" si="2345"/>
        <v>5.7420263601233271E-2</v>
      </c>
      <c r="CQ2170" s="4">
        <v>1</v>
      </c>
    </row>
    <row r="2171" spans="1:95" ht="11.25" customHeight="1">
      <c r="A2171" s="9">
        <v>20</v>
      </c>
      <c r="B2171" s="9">
        <v>4</v>
      </c>
      <c r="C2171" s="9" t="str">
        <f t="shared" si="2385"/>
        <v>36</v>
      </c>
      <c r="D2171" s="10" t="s">
        <v>4265</v>
      </c>
      <c r="E2171" s="9">
        <v>12</v>
      </c>
      <c r="F2171" s="9">
        <v>1</v>
      </c>
      <c r="G2171" s="9">
        <v>0</v>
      </c>
      <c r="H2171" s="9">
        <v>0</v>
      </c>
      <c r="I2171" s="9">
        <v>0</v>
      </c>
      <c r="J2171" s="9">
        <v>1</v>
      </c>
      <c r="K2171" s="11">
        <v>25</v>
      </c>
      <c r="L2171" s="9">
        <v>66</v>
      </c>
      <c r="M2171" s="9">
        <v>1</v>
      </c>
      <c r="N2171" s="9"/>
      <c r="O2171" s="17"/>
      <c r="P2171" s="17">
        <f t="shared" si="2335"/>
        <v>0</v>
      </c>
      <c r="Q2171" s="9">
        <v>20</v>
      </c>
      <c r="R2171" s="9"/>
      <c r="S2171" s="9">
        <v>0.05</v>
      </c>
      <c r="T2171" s="9">
        <v>86</v>
      </c>
      <c r="U2171" s="9">
        <v>40</v>
      </c>
      <c r="V2171" s="11">
        <v>31</v>
      </c>
      <c r="W2171" s="11">
        <f t="shared" si="2395"/>
        <v>27</v>
      </c>
      <c r="X2171" s="17">
        <f t="shared" si="2347"/>
        <v>31</v>
      </c>
      <c r="Y2171" s="17"/>
      <c r="Z2171" s="9">
        <v>1</v>
      </c>
      <c r="AA2171" s="9"/>
      <c r="AB2171" s="17"/>
      <c r="AC2171" s="17">
        <f t="shared" si="2336"/>
        <v>58</v>
      </c>
      <c r="AD2171" s="17">
        <f t="shared" si="2328"/>
        <v>1.7241379310344827E-2</v>
      </c>
      <c r="AE2171" s="17">
        <v>0</v>
      </c>
      <c r="AF2171" s="17">
        <f t="shared" si="2337"/>
        <v>10</v>
      </c>
      <c r="AG2171" s="17"/>
      <c r="AH2171" s="9">
        <v>88</v>
      </c>
      <c r="AI2171" s="9"/>
      <c r="AJ2171" s="9"/>
      <c r="AK2171" s="9"/>
      <c r="AL2171" s="9">
        <v>0.41999999999999993</v>
      </c>
      <c r="AM2171" s="9"/>
      <c r="AN2171" s="9">
        <v>1.7241379310344827E-2</v>
      </c>
      <c r="AO2171" s="9"/>
      <c r="AP2171" s="9">
        <v>0.17727272727272725</v>
      </c>
      <c r="AQ2171" s="9">
        <f>+AVERAGE(AL2160:AL2169)</f>
        <v>0.39044534412955462</v>
      </c>
      <c r="AR2171" s="9">
        <f>+AVERAGE(AN2160:AN2169)</f>
        <v>1.4355065900308318E-2</v>
      </c>
      <c r="AS2171" s="17">
        <f t="shared" si="2396"/>
        <v>16</v>
      </c>
      <c r="AT2171" s="17">
        <f t="shared" si="2382"/>
        <v>0.5</v>
      </c>
      <c r="AU2171" s="17">
        <f t="shared" ref="AU2171:AU2179" si="2399">+AN2170</f>
        <v>0</v>
      </c>
      <c r="AV2171" s="17">
        <f t="shared" ref="AV2171:AV2179" si="2400">+AP2170</f>
        <v>0.20000000000000004</v>
      </c>
      <c r="AW2171" s="17"/>
      <c r="AX2171" s="17"/>
      <c r="AY2171" s="17"/>
      <c r="AZ2171" s="17">
        <v>4</v>
      </c>
      <c r="BA2171" s="24">
        <v>0.66666666666666663</v>
      </c>
      <c r="BB2171" s="9">
        <v>18</v>
      </c>
      <c r="BC2171" s="9">
        <v>1</v>
      </c>
      <c r="BD2171" s="9">
        <f t="shared" si="2341"/>
        <v>0</v>
      </c>
      <c r="BE2171" s="9" t="s">
        <v>4377</v>
      </c>
      <c r="BF2171" s="9">
        <f t="shared" si="2358"/>
        <v>0</v>
      </c>
      <c r="BG2171" s="9">
        <v>1</v>
      </c>
      <c r="BH2171" s="9">
        <v>3</v>
      </c>
      <c r="BI2171" s="9">
        <v>5</v>
      </c>
      <c r="BJ2171" s="9">
        <v>1</v>
      </c>
      <c r="BK2171" s="9">
        <v>2</v>
      </c>
      <c r="BL2171" s="9">
        <v>1</v>
      </c>
      <c r="BM2171" s="9">
        <v>4</v>
      </c>
      <c r="BN2171" s="9" t="s">
        <v>4493</v>
      </c>
      <c r="BO2171" s="9">
        <v>0</v>
      </c>
      <c r="BP2171" s="9">
        <v>0</v>
      </c>
      <c r="BQ2171" s="9">
        <f t="shared" si="2388"/>
        <v>0.6</v>
      </c>
      <c r="BR2171" s="34">
        <f t="shared" si="2394"/>
        <v>0</v>
      </c>
      <c r="BS2171" s="34">
        <f t="shared" si="2394"/>
        <v>0.7</v>
      </c>
      <c r="BT2171" s="9"/>
      <c r="BU2171" s="9"/>
      <c r="BV2171" s="9"/>
      <c r="BW2171" s="9"/>
      <c r="BX2171" s="9"/>
      <c r="BY2171" s="9"/>
      <c r="BZ2171" s="22">
        <f t="shared" si="2329"/>
        <v>0</v>
      </c>
      <c r="CA2171" s="22">
        <f t="shared" si="2330"/>
        <v>2</v>
      </c>
      <c r="CB2171" s="22">
        <f t="shared" si="2331"/>
        <v>0.7</v>
      </c>
      <c r="CC2171" s="22">
        <f t="shared" si="2332"/>
        <v>0</v>
      </c>
      <c r="CD2171" s="22">
        <f t="shared" si="2333"/>
        <v>1</v>
      </c>
      <c r="CK2171" s="23">
        <v>0</v>
      </c>
      <c r="CL2171" s="23">
        <f t="shared" si="2334"/>
        <v>4</v>
      </c>
      <c r="CM2171" s="23">
        <f t="shared" si="2344"/>
        <v>1.5617813765182185</v>
      </c>
      <c r="CN2171" s="23">
        <f t="shared" si="2345"/>
        <v>5.7420263601233271E-2</v>
      </c>
      <c r="CQ2171" s="4">
        <v>1</v>
      </c>
    </row>
    <row r="2172" spans="1:95" ht="11.25" customHeight="1">
      <c r="A2172" s="9">
        <v>20</v>
      </c>
      <c r="B2172" s="9">
        <v>4</v>
      </c>
      <c r="C2172" s="9" t="str">
        <f t="shared" si="2385"/>
        <v>36</v>
      </c>
      <c r="D2172" s="10" t="s">
        <v>4265</v>
      </c>
      <c r="E2172" s="9">
        <v>13</v>
      </c>
      <c r="F2172" s="9">
        <v>1</v>
      </c>
      <c r="G2172" s="9">
        <v>0</v>
      </c>
      <c r="H2172" s="9">
        <v>0</v>
      </c>
      <c r="I2172" s="9">
        <v>0</v>
      </c>
      <c r="J2172" s="9">
        <v>1</v>
      </c>
      <c r="K2172" s="11">
        <v>25</v>
      </c>
      <c r="L2172" s="9">
        <v>61</v>
      </c>
      <c r="M2172" s="9">
        <v>4</v>
      </c>
      <c r="N2172" s="9"/>
      <c r="O2172" s="17"/>
      <c r="P2172" s="17">
        <f t="shared" si="2335"/>
        <v>0</v>
      </c>
      <c r="Q2172" s="9">
        <v>15</v>
      </c>
      <c r="R2172" s="9"/>
      <c r="S2172" s="9">
        <v>0.26666666666666666</v>
      </c>
      <c r="T2172" s="9">
        <v>76</v>
      </c>
      <c r="U2172" s="9">
        <v>35</v>
      </c>
      <c r="V2172" s="11">
        <v>22</v>
      </c>
      <c r="W2172" s="11">
        <f t="shared" si="2395"/>
        <v>31</v>
      </c>
      <c r="X2172" s="17">
        <f t="shared" si="2347"/>
        <v>22</v>
      </c>
      <c r="Y2172" s="17"/>
      <c r="Z2172" s="9">
        <v>0</v>
      </c>
      <c r="AA2172" s="9"/>
      <c r="AB2172" s="17"/>
      <c r="AC2172" s="17">
        <f t="shared" si="2336"/>
        <v>39</v>
      </c>
      <c r="AD2172" s="17">
        <f t="shared" si="2328"/>
        <v>0</v>
      </c>
      <c r="AE2172" s="17">
        <v>1.7241379310344827E-2</v>
      </c>
      <c r="AF2172" s="17">
        <f t="shared" si="2337"/>
        <v>6</v>
      </c>
      <c r="AG2172" s="17"/>
      <c r="AH2172" s="9">
        <v>74</v>
      </c>
      <c r="AI2172" s="9"/>
      <c r="AJ2172" s="9"/>
      <c r="AK2172" s="9"/>
      <c r="AL2172" s="9">
        <v>0.24</v>
      </c>
      <c r="AM2172" s="9"/>
      <c r="AN2172" s="9">
        <v>0</v>
      </c>
      <c r="AO2172" s="9"/>
      <c r="AP2172" s="9">
        <v>0.31351351351351353</v>
      </c>
      <c r="AQ2172" s="9">
        <f>+AVERAGE(AL2160:AL2169)</f>
        <v>0.39044534412955462</v>
      </c>
      <c r="AR2172" s="9">
        <f>+AVERAGE(AN2160:AN2169)</f>
        <v>1.4355065900308318E-2</v>
      </c>
      <c r="AS2172" s="17">
        <f t="shared" si="2396"/>
        <v>20</v>
      </c>
      <c r="AT2172" s="17">
        <f t="shared" si="2382"/>
        <v>0.41999999999999993</v>
      </c>
      <c r="AU2172" s="17">
        <f t="shared" si="2399"/>
        <v>1.7241379310344827E-2</v>
      </c>
      <c r="AV2172" s="17">
        <f t="shared" si="2400"/>
        <v>0.17727272727272725</v>
      </c>
      <c r="AW2172" s="17"/>
      <c r="AX2172" s="17"/>
      <c r="AY2172" s="17"/>
      <c r="AZ2172" s="17">
        <v>4</v>
      </c>
      <c r="BA2172" s="24">
        <v>0.66666666666666663</v>
      </c>
      <c r="BB2172" s="9">
        <v>18</v>
      </c>
      <c r="BC2172" s="9">
        <v>1</v>
      </c>
      <c r="BD2172" s="9">
        <f t="shared" si="2341"/>
        <v>0</v>
      </c>
      <c r="BE2172" s="9" t="s">
        <v>4377</v>
      </c>
      <c r="BF2172" s="9">
        <f t="shared" si="2358"/>
        <v>0</v>
      </c>
      <c r="BG2172" s="9">
        <v>1</v>
      </c>
      <c r="BH2172" s="9">
        <v>3</v>
      </c>
      <c r="BI2172" s="9">
        <v>5</v>
      </c>
      <c r="BJ2172" s="9">
        <v>1</v>
      </c>
      <c r="BK2172" s="9">
        <v>2</v>
      </c>
      <c r="BL2172" s="9">
        <v>1</v>
      </c>
      <c r="BM2172" s="9">
        <v>4</v>
      </c>
      <c r="BN2172" s="9" t="s">
        <v>4493</v>
      </c>
      <c r="BO2172" s="9">
        <v>0</v>
      </c>
      <c r="BP2172" s="9">
        <v>0</v>
      </c>
      <c r="BQ2172" s="9">
        <f t="shared" si="2388"/>
        <v>0.6</v>
      </c>
      <c r="BR2172" s="34">
        <f t="shared" si="2394"/>
        <v>0</v>
      </c>
      <c r="BS2172" s="34">
        <f t="shared" si="2394"/>
        <v>0.7</v>
      </c>
      <c r="BT2172" s="9"/>
      <c r="BU2172" s="9"/>
      <c r="BV2172" s="9"/>
      <c r="BW2172" s="9"/>
      <c r="BX2172" s="9"/>
      <c r="BY2172" s="9"/>
      <c r="BZ2172" s="22">
        <f t="shared" si="2329"/>
        <v>0</v>
      </c>
      <c r="CA2172" s="22">
        <f t="shared" si="2330"/>
        <v>3</v>
      </c>
      <c r="CB2172" s="22">
        <f t="shared" si="2331"/>
        <v>0.7</v>
      </c>
      <c r="CC2172" s="22">
        <f t="shared" si="2332"/>
        <v>0</v>
      </c>
      <c r="CD2172" s="22">
        <f t="shared" si="2333"/>
        <v>1</v>
      </c>
      <c r="CK2172" s="23">
        <v>6.8965517241379309E-2</v>
      </c>
      <c r="CL2172" s="23">
        <f t="shared" si="2334"/>
        <v>4</v>
      </c>
      <c r="CM2172" s="23">
        <f t="shared" si="2344"/>
        <v>1.5617813765182185</v>
      </c>
      <c r="CN2172" s="23">
        <f t="shared" si="2345"/>
        <v>5.7420263601233271E-2</v>
      </c>
      <c r="CQ2172" s="4">
        <v>2</v>
      </c>
    </row>
    <row r="2173" spans="1:95" ht="11.25" customHeight="1">
      <c r="A2173" s="9">
        <v>20</v>
      </c>
      <c r="B2173" s="9">
        <v>4</v>
      </c>
      <c r="C2173" s="9" t="str">
        <f t="shared" si="2385"/>
        <v>36</v>
      </c>
      <c r="D2173" s="10" t="s">
        <v>4265</v>
      </c>
      <c r="E2173" s="9">
        <v>14</v>
      </c>
      <c r="F2173" s="9">
        <v>1</v>
      </c>
      <c r="G2173" s="9">
        <v>0</v>
      </c>
      <c r="H2173" s="9">
        <v>0</v>
      </c>
      <c r="I2173" s="9">
        <v>0</v>
      </c>
      <c r="J2173" s="9">
        <v>1</v>
      </c>
      <c r="K2173" s="11">
        <v>25</v>
      </c>
      <c r="L2173" s="9">
        <v>51</v>
      </c>
      <c r="M2173" s="9">
        <v>3</v>
      </c>
      <c r="N2173" s="9"/>
      <c r="O2173" s="17"/>
      <c r="P2173" s="17">
        <f t="shared" si="2335"/>
        <v>0</v>
      </c>
      <c r="Q2173" s="9">
        <v>15</v>
      </c>
      <c r="R2173" s="9"/>
      <c r="S2173" s="9">
        <v>0.2</v>
      </c>
      <c r="T2173" s="9">
        <v>66</v>
      </c>
      <c r="U2173" s="9">
        <v>30</v>
      </c>
      <c r="V2173" s="11">
        <v>36</v>
      </c>
      <c r="W2173" s="11">
        <f t="shared" si="2395"/>
        <v>22</v>
      </c>
      <c r="X2173" s="17">
        <f t="shared" si="2347"/>
        <v>30</v>
      </c>
      <c r="Y2173" s="17"/>
      <c r="Z2173" s="9">
        <v>0</v>
      </c>
      <c r="AA2173" s="9"/>
      <c r="AB2173" s="17"/>
      <c r="AC2173" s="17">
        <f t="shared" si="2336"/>
        <v>56</v>
      </c>
      <c r="AD2173" s="17">
        <f t="shared" si="2328"/>
        <v>0</v>
      </c>
      <c r="AE2173" s="17">
        <v>0</v>
      </c>
      <c r="AF2173" s="17">
        <f t="shared" si="2337"/>
        <v>7</v>
      </c>
      <c r="AG2173" s="17"/>
      <c r="AH2173" s="9">
        <v>91</v>
      </c>
      <c r="AI2173" s="9"/>
      <c r="AJ2173" s="9"/>
      <c r="AK2173" s="9"/>
      <c r="AL2173" s="9">
        <v>0.24</v>
      </c>
      <c r="AM2173" s="9"/>
      <c r="AN2173" s="9">
        <v>0</v>
      </c>
      <c r="AO2173" s="9"/>
      <c r="AP2173" s="9">
        <v>0.22417582417582418</v>
      </c>
      <c r="AQ2173" s="9">
        <f>+AVERAGE(AL2160:AL2169)</f>
        <v>0.39044534412955462</v>
      </c>
      <c r="AR2173" s="9">
        <f>+AVERAGE(AN2160:AN2169)</f>
        <v>1.4355065900308318E-2</v>
      </c>
      <c r="AS2173" s="17">
        <f t="shared" si="2396"/>
        <v>15</v>
      </c>
      <c r="AT2173" s="17">
        <f t="shared" si="2382"/>
        <v>0.24</v>
      </c>
      <c r="AU2173" s="17">
        <f t="shared" si="2399"/>
        <v>0</v>
      </c>
      <c r="AV2173" s="17">
        <f t="shared" si="2400"/>
        <v>0.31351351351351353</v>
      </c>
      <c r="AW2173" s="17"/>
      <c r="AX2173" s="17"/>
      <c r="AY2173" s="17"/>
      <c r="AZ2173" s="17">
        <v>4</v>
      </c>
      <c r="BA2173" s="24">
        <v>0.66666666666666663</v>
      </c>
      <c r="BB2173" s="9">
        <v>18</v>
      </c>
      <c r="BC2173" s="9">
        <v>1</v>
      </c>
      <c r="BD2173" s="9">
        <f t="shared" si="2341"/>
        <v>0</v>
      </c>
      <c r="BE2173" s="9" t="s">
        <v>4377</v>
      </c>
      <c r="BF2173" s="9">
        <f t="shared" si="2358"/>
        <v>0</v>
      </c>
      <c r="BG2173" s="9">
        <v>1</v>
      </c>
      <c r="BH2173" s="9">
        <v>3</v>
      </c>
      <c r="BI2173" s="9">
        <v>5</v>
      </c>
      <c r="BJ2173" s="9">
        <v>1</v>
      </c>
      <c r="BK2173" s="9">
        <v>2</v>
      </c>
      <c r="BL2173" s="9">
        <v>1</v>
      </c>
      <c r="BM2173" s="9">
        <v>4</v>
      </c>
      <c r="BN2173" s="9" t="s">
        <v>4493</v>
      </c>
      <c r="BO2173" s="9">
        <v>0</v>
      </c>
      <c r="BP2173" s="9">
        <v>0</v>
      </c>
      <c r="BQ2173" s="9">
        <f t="shared" si="2388"/>
        <v>0.6</v>
      </c>
      <c r="BR2173" s="34">
        <f t="shared" si="2394"/>
        <v>0</v>
      </c>
      <c r="BS2173" s="34">
        <f t="shared" si="2394"/>
        <v>0.7</v>
      </c>
      <c r="BT2173" s="9"/>
      <c r="BU2173" s="9"/>
      <c r="BV2173" s="9"/>
      <c r="BW2173" s="9"/>
      <c r="BX2173" s="9"/>
      <c r="BY2173" s="9"/>
      <c r="BZ2173" s="22">
        <f t="shared" si="2329"/>
        <v>0</v>
      </c>
      <c r="CA2173" s="22">
        <f t="shared" si="2330"/>
        <v>4</v>
      </c>
      <c r="CB2173" s="22">
        <f t="shared" si="2331"/>
        <v>0.7</v>
      </c>
      <c r="CC2173" s="22">
        <f t="shared" si="2332"/>
        <v>0</v>
      </c>
      <c r="CD2173" s="22">
        <f t="shared" si="2333"/>
        <v>1</v>
      </c>
      <c r="CK2173" s="23">
        <v>0</v>
      </c>
      <c r="CL2173" s="23">
        <f t="shared" si="2334"/>
        <v>4</v>
      </c>
      <c r="CM2173" s="23">
        <f t="shared" si="2344"/>
        <v>1.5617813765182185</v>
      </c>
      <c r="CN2173" s="23">
        <f t="shared" si="2345"/>
        <v>5.7420263601233271E-2</v>
      </c>
      <c r="CQ2173" s="4">
        <v>1</v>
      </c>
    </row>
    <row r="2174" spans="1:95" ht="11.25" customHeight="1">
      <c r="A2174" s="9">
        <v>20</v>
      </c>
      <c r="B2174" s="9">
        <v>4</v>
      </c>
      <c r="C2174" s="9" t="str">
        <f t="shared" si="2385"/>
        <v>36</v>
      </c>
      <c r="D2174" s="10" t="s">
        <v>4265</v>
      </c>
      <c r="E2174" s="9">
        <v>15</v>
      </c>
      <c r="F2174" s="9">
        <v>1</v>
      </c>
      <c r="G2174" s="9">
        <v>0</v>
      </c>
      <c r="H2174" s="9">
        <v>0</v>
      </c>
      <c r="I2174" s="9">
        <v>0</v>
      </c>
      <c r="J2174" s="9">
        <v>1</v>
      </c>
      <c r="K2174" s="11">
        <v>25</v>
      </c>
      <c r="L2174" s="9">
        <v>41</v>
      </c>
      <c r="M2174" s="9">
        <v>2</v>
      </c>
      <c r="N2174" s="9"/>
      <c r="O2174" s="17"/>
      <c r="P2174" s="17">
        <f t="shared" si="2335"/>
        <v>0</v>
      </c>
      <c r="Q2174" s="9">
        <v>26</v>
      </c>
      <c r="R2174" s="9"/>
      <c r="S2174" s="9">
        <v>7.6923076923076927E-2</v>
      </c>
      <c r="T2174" s="9">
        <v>67</v>
      </c>
      <c r="U2174" s="9">
        <v>30</v>
      </c>
      <c r="V2174" s="11">
        <v>25</v>
      </c>
      <c r="W2174" s="11">
        <f t="shared" si="2395"/>
        <v>36</v>
      </c>
      <c r="X2174" s="17">
        <f t="shared" si="2347"/>
        <v>25</v>
      </c>
      <c r="Y2174" s="17"/>
      <c r="Z2174" s="9">
        <v>0</v>
      </c>
      <c r="AA2174" s="9"/>
      <c r="AB2174" s="17"/>
      <c r="AC2174" s="17">
        <f t="shared" si="2336"/>
        <v>55</v>
      </c>
      <c r="AD2174" s="17">
        <f t="shared" si="2328"/>
        <v>0</v>
      </c>
      <c r="AE2174" s="17">
        <v>0</v>
      </c>
      <c r="AF2174" s="17">
        <f t="shared" si="2337"/>
        <v>8</v>
      </c>
      <c r="AG2174" s="17"/>
      <c r="AH2174" s="9">
        <v>79</v>
      </c>
      <c r="AI2174" s="9"/>
      <c r="AJ2174" s="9"/>
      <c r="AK2174" s="9"/>
      <c r="AL2174" s="9">
        <v>0.33846153846153848</v>
      </c>
      <c r="AM2174" s="9"/>
      <c r="AN2174" s="9">
        <v>0</v>
      </c>
      <c r="AO2174" s="9"/>
      <c r="AP2174" s="9">
        <v>0.18227848101265823</v>
      </c>
      <c r="AQ2174" s="9">
        <f>+AVERAGE(AL2160:AL2169)</f>
        <v>0.39044534412955462</v>
      </c>
      <c r="AR2174" s="9">
        <f>+AVERAGE(AN2160:AN2169)</f>
        <v>1.4355065900308318E-2</v>
      </c>
      <c r="AS2174" s="17">
        <f t="shared" si="2396"/>
        <v>15</v>
      </c>
      <c r="AT2174" s="17">
        <f t="shared" si="2382"/>
        <v>0.24</v>
      </c>
      <c r="AU2174" s="17">
        <f t="shared" si="2399"/>
        <v>0</v>
      </c>
      <c r="AV2174" s="17">
        <f t="shared" si="2400"/>
        <v>0.22417582417582418</v>
      </c>
      <c r="AW2174" s="17"/>
      <c r="AX2174" s="17"/>
      <c r="AY2174" s="17"/>
      <c r="AZ2174" s="17">
        <v>4</v>
      </c>
      <c r="BA2174" s="24">
        <v>0.66666666666666663</v>
      </c>
      <c r="BB2174" s="9">
        <v>18</v>
      </c>
      <c r="BC2174" s="9">
        <v>1</v>
      </c>
      <c r="BD2174" s="9">
        <f t="shared" si="2341"/>
        <v>0</v>
      </c>
      <c r="BE2174" s="9" t="s">
        <v>4377</v>
      </c>
      <c r="BF2174" s="9">
        <f t="shared" si="2358"/>
        <v>0</v>
      </c>
      <c r="BG2174" s="9">
        <v>1</v>
      </c>
      <c r="BH2174" s="9">
        <v>3</v>
      </c>
      <c r="BI2174" s="9">
        <v>5</v>
      </c>
      <c r="BJ2174" s="9">
        <v>1</v>
      </c>
      <c r="BK2174" s="9">
        <v>2</v>
      </c>
      <c r="BL2174" s="9">
        <v>1</v>
      </c>
      <c r="BM2174" s="9">
        <v>4</v>
      </c>
      <c r="BN2174" s="9" t="s">
        <v>4493</v>
      </c>
      <c r="BO2174" s="9">
        <v>0</v>
      </c>
      <c r="BP2174" s="9">
        <v>0</v>
      </c>
      <c r="BQ2174" s="9">
        <f t="shared" si="2388"/>
        <v>0.6</v>
      </c>
      <c r="BR2174" s="34">
        <f t="shared" si="2394"/>
        <v>0</v>
      </c>
      <c r="BS2174" s="34">
        <f t="shared" si="2394"/>
        <v>0.7</v>
      </c>
      <c r="BT2174" s="9"/>
      <c r="BU2174" s="9"/>
      <c r="BV2174" s="9"/>
      <c r="BW2174" s="9"/>
      <c r="BX2174" s="9"/>
      <c r="BY2174" s="9"/>
      <c r="BZ2174" s="22">
        <f t="shared" si="2329"/>
        <v>0</v>
      </c>
      <c r="CA2174" s="22">
        <f t="shared" si="2330"/>
        <v>5</v>
      </c>
      <c r="CB2174" s="22">
        <f t="shared" si="2331"/>
        <v>0.7</v>
      </c>
      <c r="CC2174" s="22">
        <f t="shared" si="2332"/>
        <v>0</v>
      </c>
      <c r="CD2174" s="22">
        <f t="shared" si="2333"/>
        <v>1</v>
      </c>
      <c r="CK2174" s="23">
        <v>0</v>
      </c>
      <c r="CL2174" s="23">
        <f t="shared" si="2334"/>
        <v>4</v>
      </c>
      <c r="CM2174" s="23">
        <f t="shared" si="2344"/>
        <v>1.5617813765182185</v>
      </c>
      <c r="CN2174" s="23">
        <f t="shared" si="2345"/>
        <v>5.7420263601233271E-2</v>
      </c>
      <c r="CQ2174" s="4">
        <v>1</v>
      </c>
    </row>
    <row r="2175" spans="1:95" ht="11.25" customHeight="1">
      <c r="A2175" s="9">
        <v>20</v>
      </c>
      <c r="B2175" s="9">
        <v>4</v>
      </c>
      <c r="C2175" s="9" t="str">
        <f t="shared" si="2385"/>
        <v>36</v>
      </c>
      <c r="D2175" s="10" t="s">
        <v>4265</v>
      </c>
      <c r="E2175" s="9">
        <v>16</v>
      </c>
      <c r="F2175" s="9">
        <v>1</v>
      </c>
      <c r="G2175" s="9">
        <v>0</v>
      </c>
      <c r="H2175" s="9">
        <v>0</v>
      </c>
      <c r="I2175" s="9">
        <v>0</v>
      </c>
      <c r="J2175" s="9">
        <v>1</v>
      </c>
      <c r="K2175" s="11">
        <v>25</v>
      </c>
      <c r="L2175" s="9">
        <v>42</v>
      </c>
      <c r="M2175" s="9">
        <v>2</v>
      </c>
      <c r="N2175" s="9"/>
      <c r="O2175" s="17"/>
      <c r="P2175" s="17">
        <f t="shared" si="2335"/>
        <v>0</v>
      </c>
      <c r="Q2175" s="9">
        <v>26</v>
      </c>
      <c r="R2175" s="9"/>
      <c r="S2175" s="9">
        <v>7.6923076923076927E-2</v>
      </c>
      <c r="T2175" s="9">
        <v>68</v>
      </c>
      <c r="U2175" s="9">
        <v>30</v>
      </c>
      <c r="V2175" s="11">
        <v>32</v>
      </c>
      <c r="W2175" s="11">
        <f t="shared" si="2395"/>
        <v>25</v>
      </c>
      <c r="X2175" s="17">
        <f t="shared" si="2347"/>
        <v>30</v>
      </c>
      <c r="Y2175" s="17"/>
      <c r="Z2175" s="9">
        <v>1</v>
      </c>
      <c r="AA2175" s="9"/>
      <c r="AB2175" s="17"/>
      <c r="AC2175" s="17">
        <f t="shared" si="2336"/>
        <v>57</v>
      </c>
      <c r="AD2175" s="17">
        <f t="shared" si="2328"/>
        <v>1.7543859649122806E-2</v>
      </c>
      <c r="AE2175" s="17">
        <v>0</v>
      </c>
      <c r="AF2175" s="17">
        <f t="shared" si="2337"/>
        <v>9</v>
      </c>
      <c r="AG2175" s="17"/>
      <c r="AH2175" s="9">
        <v>81</v>
      </c>
      <c r="AI2175" s="9"/>
      <c r="AJ2175" s="9"/>
      <c r="AK2175" s="9"/>
      <c r="AL2175" s="9">
        <v>0.33846153846153848</v>
      </c>
      <c r="AM2175" s="9"/>
      <c r="AN2175" s="9">
        <v>1.7543859649122806E-2</v>
      </c>
      <c r="AO2175" s="9"/>
      <c r="AP2175" s="9">
        <v>0.1728395061728395</v>
      </c>
      <c r="AQ2175" s="9">
        <f>+AVERAGE(AL2160:AL2169)</f>
        <v>0.39044534412955462</v>
      </c>
      <c r="AR2175" s="9">
        <f>+AVERAGE(AN2160:AN2169)</f>
        <v>1.4355065900308318E-2</v>
      </c>
      <c r="AS2175" s="17">
        <f t="shared" si="2396"/>
        <v>26</v>
      </c>
      <c r="AT2175" s="17">
        <f t="shared" si="2382"/>
        <v>0.33846153846153848</v>
      </c>
      <c r="AU2175" s="17">
        <f t="shared" si="2399"/>
        <v>0</v>
      </c>
      <c r="AV2175" s="17">
        <f t="shared" si="2400"/>
        <v>0.18227848101265823</v>
      </c>
      <c r="AW2175" s="17"/>
      <c r="AX2175" s="17"/>
      <c r="AY2175" s="17"/>
      <c r="AZ2175" s="17">
        <v>4</v>
      </c>
      <c r="BA2175" s="24">
        <v>0.66666666666666663</v>
      </c>
      <c r="BB2175" s="9">
        <v>18</v>
      </c>
      <c r="BC2175" s="9">
        <v>1</v>
      </c>
      <c r="BD2175" s="9">
        <f t="shared" si="2341"/>
        <v>0</v>
      </c>
      <c r="BE2175" s="9" t="s">
        <v>4377</v>
      </c>
      <c r="BF2175" s="9">
        <f t="shared" si="2358"/>
        <v>0</v>
      </c>
      <c r="BG2175" s="9">
        <v>1</v>
      </c>
      <c r="BH2175" s="9">
        <v>3</v>
      </c>
      <c r="BI2175" s="9">
        <v>5</v>
      </c>
      <c r="BJ2175" s="9">
        <v>1</v>
      </c>
      <c r="BK2175" s="9">
        <v>2</v>
      </c>
      <c r="BL2175" s="9">
        <v>1</v>
      </c>
      <c r="BM2175" s="9">
        <v>4</v>
      </c>
      <c r="BN2175" s="9" t="s">
        <v>4493</v>
      </c>
      <c r="BO2175" s="9">
        <v>0</v>
      </c>
      <c r="BP2175" s="9">
        <v>0</v>
      </c>
      <c r="BQ2175" s="9">
        <f t="shared" si="2388"/>
        <v>0.6</v>
      </c>
      <c r="BR2175" s="34">
        <f t="shared" si="2394"/>
        <v>0</v>
      </c>
      <c r="BS2175" s="34">
        <f t="shared" si="2394"/>
        <v>0.7</v>
      </c>
      <c r="BT2175" s="9"/>
      <c r="BU2175" s="9"/>
      <c r="BV2175" s="9"/>
      <c r="BW2175" s="9"/>
      <c r="BX2175" s="9"/>
      <c r="BY2175" s="9"/>
      <c r="BZ2175" s="22">
        <f t="shared" si="2329"/>
        <v>0</v>
      </c>
      <c r="CA2175" s="22">
        <f t="shared" si="2330"/>
        <v>6</v>
      </c>
      <c r="CB2175" s="22">
        <f t="shared" si="2331"/>
        <v>0.7</v>
      </c>
      <c r="CC2175" s="22">
        <f t="shared" si="2332"/>
        <v>0</v>
      </c>
      <c r="CD2175" s="22">
        <f t="shared" si="2333"/>
        <v>1</v>
      </c>
      <c r="CK2175" s="23">
        <v>0</v>
      </c>
      <c r="CL2175" s="23">
        <f t="shared" si="2334"/>
        <v>4</v>
      </c>
      <c r="CM2175" s="23">
        <f t="shared" si="2344"/>
        <v>1.5617813765182185</v>
      </c>
      <c r="CN2175" s="23">
        <f t="shared" si="2345"/>
        <v>5.7420263601233271E-2</v>
      </c>
      <c r="CQ2175" s="4">
        <v>2</v>
      </c>
    </row>
    <row r="2176" spans="1:95" ht="11.25" customHeight="1">
      <c r="A2176" s="9">
        <v>20</v>
      </c>
      <c r="B2176" s="9">
        <v>4</v>
      </c>
      <c r="C2176" s="9" t="str">
        <f t="shared" si="2385"/>
        <v>36</v>
      </c>
      <c r="D2176" s="10" t="s">
        <v>4265</v>
      </c>
      <c r="E2176" s="9">
        <v>17</v>
      </c>
      <c r="F2176" s="9">
        <v>1</v>
      </c>
      <c r="G2176" s="9">
        <v>0</v>
      </c>
      <c r="H2176" s="9">
        <v>0</v>
      </c>
      <c r="I2176" s="9">
        <v>0</v>
      </c>
      <c r="J2176" s="9">
        <v>1</v>
      </c>
      <c r="K2176" s="11">
        <v>25</v>
      </c>
      <c r="L2176" s="9">
        <v>43</v>
      </c>
      <c r="M2176" s="9">
        <v>2</v>
      </c>
      <c r="N2176" s="9"/>
      <c r="O2176" s="17"/>
      <c r="P2176" s="17">
        <f t="shared" si="2335"/>
        <v>0</v>
      </c>
      <c r="Q2176" s="9">
        <v>32</v>
      </c>
      <c r="R2176" s="9"/>
      <c r="S2176" s="9">
        <v>6.25E-2</v>
      </c>
      <c r="T2176" s="9">
        <v>75</v>
      </c>
      <c r="U2176" s="9">
        <v>35</v>
      </c>
      <c r="V2176" s="11">
        <v>38</v>
      </c>
      <c r="W2176" s="11">
        <f t="shared" si="2395"/>
        <v>32</v>
      </c>
      <c r="X2176" s="17">
        <f t="shared" si="2347"/>
        <v>35</v>
      </c>
      <c r="Y2176" s="17"/>
      <c r="Z2176" s="9">
        <v>15</v>
      </c>
      <c r="AA2176" s="9"/>
      <c r="AB2176" s="17"/>
      <c r="AC2176" s="17">
        <f t="shared" si="2336"/>
        <v>72</v>
      </c>
      <c r="AD2176" s="17">
        <f t="shared" si="2328"/>
        <v>0.20833333333333334</v>
      </c>
      <c r="AE2176" s="17">
        <v>1.7543859649122806E-2</v>
      </c>
      <c r="AF2176" s="17">
        <f t="shared" si="2337"/>
        <v>23</v>
      </c>
      <c r="AG2176" s="17"/>
      <c r="AH2176" s="9">
        <v>90</v>
      </c>
      <c r="AI2176" s="9"/>
      <c r="AJ2176" s="9"/>
      <c r="AK2176" s="9"/>
      <c r="AL2176" s="9">
        <v>0.35</v>
      </c>
      <c r="AM2176" s="9"/>
      <c r="AN2176" s="9">
        <v>0.20833333333333334</v>
      </c>
      <c r="AO2176" s="9"/>
      <c r="AP2176" s="9">
        <v>0.11555555555555555</v>
      </c>
      <c r="AQ2176" s="9">
        <f>+AVERAGE(AL2160:AL2169)</f>
        <v>0.39044534412955462</v>
      </c>
      <c r="AR2176" s="9">
        <f>+AVERAGE(AN2160:AN2169)</f>
        <v>1.4355065900308318E-2</v>
      </c>
      <c r="AS2176" s="17">
        <f t="shared" si="2396"/>
        <v>26</v>
      </c>
      <c r="AT2176" s="17">
        <f t="shared" si="2382"/>
        <v>0.33846153846153848</v>
      </c>
      <c r="AU2176" s="17">
        <f t="shared" si="2399"/>
        <v>1.7543859649122806E-2</v>
      </c>
      <c r="AV2176" s="17">
        <f t="shared" si="2400"/>
        <v>0.1728395061728395</v>
      </c>
      <c r="AW2176" s="17"/>
      <c r="AX2176" s="17"/>
      <c r="AY2176" s="17"/>
      <c r="AZ2176" s="17">
        <v>4</v>
      </c>
      <c r="BA2176" s="24">
        <v>0.66666666666666663</v>
      </c>
      <c r="BB2176" s="9">
        <v>18</v>
      </c>
      <c r="BC2176" s="9">
        <v>1</v>
      </c>
      <c r="BD2176" s="9">
        <f t="shared" si="2341"/>
        <v>0</v>
      </c>
      <c r="BE2176" s="9" t="s">
        <v>4377</v>
      </c>
      <c r="BF2176" s="9">
        <f t="shared" si="2358"/>
        <v>0</v>
      </c>
      <c r="BG2176" s="9">
        <v>1</v>
      </c>
      <c r="BH2176" s="9">
        <v>3</v>
      </c>
      <c r="BI2176" s="9">
        <v>5</v>
      </c>
      <c r="BJ2176" s="9">
        <v>1</v>
      </c>
      <c r="BK2176" s="9">
        <v>2</v>
      </c>
      <c r="BL2176" s="9">
        <v>1</v>
      </c>
      <c r="BM2176" s="9">
        <v>4</v>
      </c>
      <c r="BN2176" s="9" t="s">
        <v>4493</v>
      </c>
      <c r="BO2176" s="9">
        <v>0</v>
      </c>
      <c r="BP2176" s="9">
        <v>0</v>
      </c>
      <c r="BQ2176" s="9">
        <f t="shared" si="2388"/>
        <v>0.6</v>
      </c>
      <c r="BR2176" s="34">
        <f t="shared" si="2394"/>
        <v>0</v>
      </c>
      <c r="BS2176" s="34">
        <f t="shared" si="2394"/>
        <v>0.7</v>
      </c>
      <c r="BT2176" s="9"/>
      <c r="BU2176" s="9"/>
      <c r="BV2176" s="9"/>
      <c r="BW2176" s="9"/>
      <c r="BX2176" s="9"/>
      <c r="BY2176" s="9"/>
      <c r="BZ2176" s="22">
        <f t="shared" si="2329"/>
        <v>0</v>
      </c>
      <c r="CA2176" s="22">
        <f t="shared" si="2330"/>
        <v>7</v>
      </c>
      <c r="CB2176" s="22">
        <f t="shared" si="2331"/>
        <v>0.7</v>
      </c>
      <c r="CC2176" s="22">
        <f t="shared" si="2332"/>
        <v>0</v>
      </c>
      <c r="CD2176" s="22">
        <f t="shared" si="2333"/>
        <v>1</v>
      </c>
      <c r="CK2176" s="23">
        <v>7.0175438596491224E-2</v>
      </c>
      <c r="CL2176" s="23">
        <f t="shared" si="2334"/>
        <v>4</v>
      </c>
      <c r="CM2176" s="23">
        <f t="shared" si="2344"/>
        <v>1.5617813765182185</v>
      </c>
      <c r="CN2176" s="23">
        <f t="shared" si="2345"/>
        <v>5.7420263601233271E-2</v>
      </c>
      <c r="CQ2176" s="4">
        <v>2</v>
      </c>
    </row>
    <row r="2177" spans="1:95" ht="11.25" customHeight="1">
      <c r="A2177" s="9">
        <v>20</v>
      </c>
      <c r="B2177" s="9">
        <v>4</v>
      </c>
      <c r="C2177" s="9" t="str">
        <f t="shared" si="2385"/>
        <v>36</v>
      </c>
      <c r="D2177" s="10" t="s">
        <v>4265</v>
      </c>
      <c r="E2177" s="9">
        <v>18</v>
      </c>
      <c r="F2177" s="9">
        <v>1</v>
      </c>
      <c r="G2177" s="9">
        <v>0</v>
      </c>
      <c r="H2177" s="9">
        <v>0</v>
      </c>
      <c r="I2177" s="9">
        <v>0</v>
      </c>
      <c r="J2177" s="9">
        <v>1</v>
      </c>
      <c r="K2177" s="11">
        <v>25</v>
      </c>
      <c r="L2177" s="9">
        <v>50</v>
      </c>
      <c r="M2177" s="9">
        <v>0</v>
      </c>
      <c r="N2177" s="9"/>
      <c r="O2177" s="17"/>
      <c r="P2177" s="17">
        <f t="shared" si="2335"/>
        <v>0</v>
      </c>
      <c r="Q2177" s="9">
        <v>13</v>
      </c>
      <c r="R2177" s="9"/>
      <c r="S2177" s="9">
        <v>0</v>
      </c>
      <c r="T2177" s="9">
        <v>63</v>
      </c>
      <c r="U2177" s="9">
        <v>25</v>
      </c>
      <c r="V2177" s="11">
        <v>21</v>
      </c>
      <c r="W2177" s="11">
        <f t="shared" si="2395"/>
        <v>38</v>
      </c>
      <c r="X2177" s="17">
        <f t="shared" si="2347"/>
        <v>21</v>
      </c>
      <c r="Y2177" s="17"/>
      <c r="Z2177" s="9">
        <v>0</v>
      </c>
      <c r="AA2177" s="9"/>
      <c r="AB2177" s="17"/>
      <c r="AC2177" s="17">
        <f t="shared" si="2336"/>
        <v>38</v>
      </c>
      <c r="AD2177" s="17">
        <f t="shared" si="2328"/>
        <v>0</v>
      </c>
      <c r="AE2177" s="17">
        <v>0.20833333333333334</v>
      </c>
      <c r="AF2177" s="17">
        <f t="shared" si="2337"/>
        <v>10</v>
      </c>
      <c r="AG2177" s="17"/>
      <c r="AH2177" s="9">
        <v>75</v>
      </c>
      <c r="AI2177" s="9"/>
      <c r="AJ2177" s="9"/>
      <c r="AK2177" s="9"/>
      <c r="AL2177" s="9">
        <v>0.46153846153846156</v>
      </c>
      <c r="AM2177" s="9"/>
      <c r="AN2177" s="9">
        <v>0</v>
      </c>
      <c r="AO2177" s="9"/>
      <c r="AP2177" s="9">
        <v>0.23466666666666675</v>
      </c>
      <c r="AQ2177" s="9">
        <f>+AVERAGE(AL2160:AL2169)</f>
        <v>0.39044534412955462</v>
      </c>
      <c r="AR2177" s="9">
        <f>+AVERAGE(AN2160:AN2169)</f>
        <v>1.4355065900308318E-2</v>
      </c>
      <c r="AS2177" s="17">
        <f t="shared" si="2396"/>
        <v>32</v>
      </c>
      <c r="AT2177" s="17">
        <f t="shared" si="2382"/>
        <v>0.35</v>
      </c>
      <c r="AU2177" s="17">
        <f t="shared" si="2399"/>
        <v>0.20833333333333334</v>
      </c>
      <c r="AV2177" s="17">
        <f t="shared" si="2400"/>
        <v>0.11555555555555555</v>
      </c>
      <c r="AW2177" s="17"/>
      <c r="AX2177" s="17"/>
      <c r="AY2177" s="17"/>
      <c r="AZ2177" s="17">
        <v>4</v>
      </c>
      <c r="BA2177" s="24">
        <v>0.66666666666666663</v>
      </c>
      <c r="BB2177" s="9">
        <v>18</v>
      </c>
      <c r="BC2177" s="9">
        <v>1</v>
      </c>
      <c r="BD2177" s="9">
        <f t="shared" si="2341"/>
        <v>0</v>
      </c>
      <c r="BE2177" s="9" t="s">
        <v>4377</v>
      </c>
      <c r="BF2177" s="9">
        <f t="shared" si="2358"/>
        <v>0</v>
      </c>
      <c r="BG2177" s="9">
        <v>1</v>
      </c>
      <c r="BH2177" s="9">
        <v>3</v>
      </c>
      <c r="BI2177" s="9">
        <v>5</v>
      </c>
      <c r="BJ2177" s="9">
        <v>1</v>
      </c>
      <c r="BK2177" s="9">
        <v>2</v>
      </c>
      <c r="BL2177" s="9">
        <v>1</v>
      </c>
      <c r="BM2177" s="9">
        <v>4</v>
      </c>
      <c r="BN2177" s="9" t="s">
        <v>4493</v>
      </c>
      <c r="BO2177" s="9">
        <v>0</v>
      </c>
      <c r="BP2177" s="9">
        <v>0</v>
      </c>
      <c r="BQ2177" s="9">
        <f t="shared" si="2388"/>
        <v>0.6</v>
      </c>
      <c r="BR2177" s="34">
        <f t="shared" si="2394"/>
        <v>0</v>
      </c>
      <c r="BS2177" s="34">
        <f t="shared" si="2394"/>
        <v>0.7</v>
      </c>
      <c r="BT2177" s="9"/>
      <c r="BU2177" s="9"/>
      <c r="BV2177" s="9"/>
      <c r="BW2177" s="9"/>
      <c r="BX2177" s="9"/>
      <c r="BY2177" s="9"/>
      <c r="BZ2177" s="22">
        <f t="shared" si="2329"/>
        <v>0</v>
      </c>
      <c r="CA2177" s="22">
        <f t="shared" si="2330"/>
        <v>8</v>
      </c>
      <c r="CB2177" s="22">
        <f t="shared" si="2331"/>
        <v>0.7</v>
      </c>
      <c r="CC2177" s="22">
        <f t="shared" si="2332"/>
        <v>0</v>
      </c>
      <c r="CD2177" s="22">
        <f t="shared" si="2333"/>
        <v>1</v>
      </c>
      <c r="CK2177" s="23">
        <v>0.83333333333333337</v>
      </c>
      <c r="CL2177" s="23">
        <f t="shared" si="2334"/>
        <v>4</v>
      </c>
      <c r="CM2177" s="23">
        <f t="shared" si="2344"/>
        <v>1.5617813765182185</v>
      </c>
      <c r="CN2177" s="23">
        <f t="shared" si="2345"/>
        <v>5.7420263601233271E-2</v>
      </c>
      <c r="CQ2177" s="4">
        <v>2</v>
      </c>
    </row>
    <row r="2178" spans="1:95" ht="11.25" customHeight="1">
      <c r="A2178" s="9">
        <v>20</v>
      </c>
      <c r="B2178" s="9">
        <v>4</v>
      </c>
      <c r="C2178" s="9" t="str">
        <f t="shared" si="2385"/>
        <v>36</v>
      </c>
      <c r="D2178" s="10" t="s">
        <v>4265</v>
      </c>
      <c r="E2178" s="9">
        <v>19</v>
      </c>
      <c r="F2178" s="9">
        <v>1</v>
      </c>
      <c r="G2178" s="9">
        <v>0</v>
      </c>
      <c r="H2178" s="9">
        <v>0</v>
      </c>
      <c r="I2178" s="9">
        <v>0</v>
      </c>
      <c r="J2178" s="9">
        <v>1</v>
      </c>
      <c r="K2178" s="11">
        <v>25</v>
      </c>
      <c r="L2178" s="9">
        <v>38</v>
      </c>
      <c r="M2178" s="9">
        <v>2</v>
      </c>
      <c r="N2178" s="9"/>
      <c r="O2178" s="17"/>
      <c r="P2178" s="17">
        <f t="shared" si="2335"/>
        <v>0</v>
      </c>
      <c r="Q2178" s="9">
        <v>23</v>
      </c>
      <c r="R2178" s="9"/>
      <c r="S2178" s="9">
        <v>8.6956521739130432E-2</v>
      </c>
      <c r="T2178" s="9">
        <v>61</v>
      </c>
      <c r="U2178" s="9">
        <v>20</v>
      </c>
      <c r="V2178" s="11">
        <v>29</v>
      </c>
      <c r="W2178" s="11">
        <f t="shared" si="2395"/>
        <v>21</v>
      </c>
      <c r="X2178" s="17">
        <f t="shared" si="2347"/>
        <v>20</v>
      </c>
      <c r="Y2178" s="17"/>
      <c r="Z2178" s="9">
        <v>0</v>
      </c>
      <c r="AA2178" s="9"/>
      <c r="AB2178" s="17"/>
      <c r="AC2178" s="17">
        <f t="shared" si="2336"/>
        <v>45</v>
      </c>
      <c r="AD2178" s="17">
        <f t="shared" ref="AD2178:AD2241" si="2401">+IF(AC2178&gt;0,Z2178/AC2178,"")</f>
        <v>0</v>
      </c>
      <c r="AE2178" s="17">
        <v>0</v>
      </c>
      <c r="AF2178" s="17">
        <f t="shared" si="2337"/>
        <v>8</v>
      </c>
      <c r="AG2178" s="17"/>
      <c r="AH2178" s="9">
        <v>72</v>
      </c>
      <c r="AI2178" s="9"/>
      <c r="AJ2178" s="9"/>
      <c r="AK2178" s="9"/>
      <c r="AL2178" s="9">
        <v>0.5043478260869565</v>
      </c>
      <c r="AM2178" s="9"/>
      <c r="AN2178" s="9">
        <v>0</v>
      </c>
      <c r="AO2178" s="9"/>
      <c r="AP2178" s="9">
        <v>0.20555555555555555</v>
      </c>
      <c r="AQ2178" s="9">
        <f>+AVERAGE(AL2160:AL2169)</f>
        <v>0.39044534412955462</v>
      </c>
      <c r="AR2178" s="9">
        <f>+AVERAGE(AN2160:AN2169)</f>
        <v>1.4355065900308318E-2</v>
      </c>
      <c r="AS2178" s="17">
        <f t="shared" si="2396"/>
        <v>13</v>
      </c>
      <c r="AT2178" s="17">
        <f t="shared" si="2382"/>
        <v>0.46153846153846156</v>
      </c>
      <c r="AU2178" s="17">
        <f t="shared" si="2399"/>
        <v>0</v>
      </c>
      <c r="AV2178" s="17">
        <f t="shared" si="2400"/>
        <v>0.23466666666666675</v>
      </c>
      <c r="AW2178" s="17"/>
      <c r="AX2178" s="17"/>
      <c r="AY2178" s="17"/>
      <c r="AZ2178" s="17">
        <v>4</v>
      </c>
      <c r="BA2178" s="24">
        <v>0.66666666666666663</v>
      </c>
      <c r="BB2178" s="9">
        <v>18</v>
      </c>
      <c r="BC2178" s="9">
        <v>1</v>
      </c>
      <c r="BD2178" s="9">
        <f t="shared" si="2341"/>
        <v>0</v>
      </c>
      <c r="BE2178" s="9" t="s">
        <v>4377</v>
      </c>
      <c r="BF2178" s="9">
        <f t="shared" si="2358"/>
        <v>0</v>
      </c>
      <c r="BG2178" s="9">
        <v>1</v>
      </c>
      <c r="BH2178" s="9">
        <v>3</v>
      </c>
      <c r="BI2178" s="9">
        <v>5</v>
      </c>
      <c r="BJ2178" s="9">
        <v>1</v>
      </c>
      <c r="BK2178" s="9">
        <v>2</v>
      </c>
      <c r="BL2178" s="9">
        <v>1</v>
      </c>
      <c r="BM2178" s="9">
        <v>4</v>
      </c>
      <c r="BN2178" s="9" t="s">
        <v>4493</v>
      </c>
      <c r="BO2178" s="9">
        <v>0</v>
      </c>
      <c r="BP2178" s="9">
        <v>0</v>
      </c>
      <c r="BQ2178" s="9">
        <f t="shared" si="2388"/>
        <v>0.6</v>
      </c>
      <c r="BR2178" s="34">
        <f t="shared" si="2394"/>
        <v>0</v>
      </c>
      <c r="BS2178" s="34">
        <f t="shared" si="2394"/>
        <v>0.7</v>
      </c>
      <c r="BT2178" s="9"/>
      <c r="BU2178" s="9"/>
      <c r="BV2178" s="9"/>
      <c r="BW2178" s="9"/>
      <c r="BX2178" s="9"/>
      <c r="BY2178" s="9"/>
      <c r="BZ2178" s="22">
        <f t="shared" ref="BZ2178:BZ2241" si="2402">+IF(AND(E2178&gt;0,E2178&lt;11),E2178,0)</f>
        <v>0</v>
      </c>
      <c r="CA2178" s="22">
        <f t="shared" ref="CA2178:CA2241" si="2403">+IF(AND(E2178&gt;10,E2178&lt;21),E2178-10,0)</f>
        <v>9</v>
      </c>
      <c r="CB2178" s="22">
        <f t="shared" ref="CB2178:CB2241" si="2404">+IF(E2178&gt;10,BS2178,0)</f>
        <v>0.7</v>
      </c>
      <c r="CC2178" s="22">
        <f t="shared" ref="CC2178:CC2241" si="2405">+IF(E2178&lt;11,BS2178,0)</f>
        <v>0</v>
      </c>
      <c r="CD2178" s="22">
        <f t="shared" ref="CD2178:CD2241" si="2406">+IF(E2178&gt;10,1,0)</f>
        <v>1</v>
      </c>
      <c r="CK2178" s="23">
        <v>0</v>
      </c>
      <c r="CL2178" s="23">
        <f t="shared" ref="CL2178:CL2241" si="2407">+IF(F2178&gt;=0,F2178*B2178,"")</f>
        <v>4</v>
      </c>
      <c r="CM2178" s="23">
        <f t="shared" si="2344"/>
        <v>1.5617813765182185</v>
      </c>
      <c r="CN2178" s="23">
        <f t="shared" si="2345"/>
        <v>5.7420263601233271E-2</v>
      </c>
      <c r="CQ2178" s="4">
        <v>2</v>
      </c>
    </row>
    <row r="2179" spans="1:95" ht="11.25" customHeight="1">
      <c r="A2179" s="9">
        <v>20</v>
      </c>
      <c r="B2179" s="9">
        <v>4</v>
      </c>
      <c r="C2179" s="9" t="str">
        <f t="shared" si="2385"/>
        <v>36</v>
      </c>
      <c r="D2179" s="10" t="s">
        <v>4265</v>
      </c>
      <c r="E2179" s="9">
        <v>20</v>
      </c>
      <c r="F2179" s="9">
        <v>1</v>
      </c>
      <c r="G2179" s="9">
        <v>0</v>
      </c>
      <c r="H2179" s="9">
        <v>0</v>
      </c>
      <c r="I2179" s="9">
        <v>0</v>
      </c>
      <c r="J2179" s="9">
        <v>1</v>
      </c>
      <c r="K2179" s="11">
        <v>25</v>
      </c>
      <c r="L2179" s="9">
        <v>36</v>
      </c>
      <c r="M2179" s="9">
        <v>0</v>
      </c>
      <c r="N2179" s="17">
        <f>SUM(M2170:M2179)</f>
        <v>16</v>
      </c>
      <c r="O2179" s="17"/>
      <c r="P2179" s="17">
        <f t="shared" ref="P2179:P2242" si="2408">+IF(M2179&lt;5,0,IF(M2179&gt;5,1,2))</f>
        <v>0</v>
      </c>
      <c r="Q2179" s="9">
        <v>30</v>
      </c>
      <c r="R2179" s="9"/>
      <c r="S2179" s="9">
        <v>0</v>
      </c>
      <c r="T2179" s="9">
        <v>66</v>
      </c>
      <c r="U2179" s="9">
        <v>30</v>
      </c>
      <c r="V2179" s="11">
        <v>39</v>
      </c>
      <c r="W2179" s="11">
        <f t="shared" si="2395"/>
        <v>29</v>
      </c>
      <c r="X2179" s="17">
        <f t="shared" si="2347"/>
        <v>30</v>
      </c>
      <c r="Y2179" s="17"/>
      <c r="Z2179" s="9">
        <v>4</v>
      </c>
      <c r="AA2179" s="17">
        <f>SUM(Z2170:Z2179)</f>
        <v>21</v>
      </c>
      <c r="AB2179" s="17"/>
      <c r="AC2179" s="17">
        <f t="shared" ref="AC2179" si="2409">AC2157</f>
        <v>60</v>
      </c>
      <c r="AD2179" s="17">
        <f t="shared" si="2401"/>
        <v>6.6666666666666666E-2</v>
      </c>
      <c r="AE2179" s="17">
        <v>0</v>
      </c>
      <c r="AF2179" s="17">
        <f t="shared" ref="AF2179:AF2242" si="2410">10-M2179+Z2179</f>
        <v>14</v>
      </c>
      <c r="AG2179" s="17">
        <f>+SUM(AF2170:AF2179)</f>
        <v>105</v>
      </c>
      <c r="AH2179" s="9">
        <v>80</v>
      </c>
      <c r="AI2179" s="9"/>
      <c r="AJ2179" s="9"/>
      <c r="AK2179" s="9"/>
      <c r="AL2179" s="9">
        <v>0.39999999999999997</v>
      </c>
      <c r="AM2179" s="9"/>
      <c r="AN2179" s="9">
        <v>6.6666666666666666E-2</v>
      </c>
      <c r="AO2179" s="9"/>
      <c r="AP2179" s="9">
        <v>0.11499999999999999</v>
      </c>
      <c r="AQ2179" s="9">
        <f>+AVERAGE(AL2160:AL2169)</f>
        <v>0.39044534412955462</v>
      </c>
      <c r="AR2179" s="9">
        <f>+AVERAGE(AN2160:AN2169)</f>
        <v>1.4355065900308318E-2</v>
      </c>
      <c r="AS2179" s="17">
        <f t="shared" si="2396"/>
        <v>23</v>
      </c>
      <c r="AT2179" s="17">
        <f t="shared" si="2382"/>
        <v>0.5043478260869565</v>
      </c>
      <c r="AU2179" s="17">
        <f t="shared" si="2399"/>
        <v>0</v>
      </c>
      <c r="AV2179" s="17">
        <f t="shared" si="2400"/>
        <v>0.20555555555555555</v>
      </c>
      <c r="AW2179" s="17"/>
      <c r="AX2179" s="17"/>
      <c r="AY2179" s="17"/>
      <c r="AZ2179" s="17">
        <v>4</v>
      </c>
      <c r="BA2179" s="24">
        <v>0.66666666666666663</v>
      </c>
      <c r="BB2179" s="9">
        <v>18</v>
      </c>
      <c r="BC2179" s="9">
        <v>1</v>
      </c>
      <c r="BD2179" s="9">
        <f t="shared" ref="BD2179:BD2242" si="2411">IF(BC2179=0, 1, 0)</f>
        <v>0</v>
      </c>
      <c r="BE2179" s="9" t="s">
        <v>4377</v>
      </c>
      <c r="BF2179" s="9">
        <f t="shared" si="2358"/>
        <v>0</v>
      </c>
      <c r="BG2179" s="9">
        <v>1</v>
      </c>
      <c r="BH2179" s="9">
        <v>3</v>
      </c>
      <c r="BI2179" s="9">
        <v>5</v>
      </c>
      <c r="BJ2179" s="9">
        <v>1</v>
      </c>
      <c r="BK2179" s="9">
        <v>2</v>
      </c>
      <c r="BL2179" s="9">
        <v>1</v>
      </c>
      <c r="BM2179" s="9">
        <v>4</v>
      </c>
      <c r="BN2179" s="9" t="s">
        <v>4493</v>
      </c>
      <c r="BO2179" s="9">
        <v>0</v>
      </c>
      <c r="BP2179" s="9">
        <v>0</v>
      </c>
      <c r="BQ2179" s="9">
        <f t="shared" si="2388"/>
        <v>0.6</v>
      </c>
      <c r="BR2179" s="34">
        <f t="shared" ref="BR2179:BS2179" si="2412">BR2157</f>
        <v>0.2</v>
      </c>
      <c r="BS2179" s="34">
        <f t="shared" si="2412"/>
        <v>0.7</v>
      </c>
      <c r="BT2179" s="9"/>
      <c r="BU2179" s="9"/>
      <c r="BV2179" s="9"/>
      <c r="BW2179" s="9">
        <f>SUM(AF2170:AF2179)</f>
        <v>105</v>
      </c>
      <c r="BX2179" s="9"/>
      <c r="BY2179" s="9">
        <f t="shared" ref="BY2179" si="2413">SUM(BW2169,BW2179)</f>
        <v>193</v>
      </c>
      <c r="BZ2179" s="22">
        <f t="shared" si="2402"/>
        <v>0</v>
      </c>
      <c r="CA2179" s="22">
        <f t="shared" si="2403"/>
        <v>10</v>
      </c>
      <c r="CB2179" s="22">
        <f t="shared" si="2404"/>
        <v>0.7</v>
      </c>
      <c r="CC2179" s="22">
        <f t="shared" si="2405"/>
        <v>0</v>
      </c>
      <c r="CD2179" s="22">
        <f t="shared" si="2406"/>
        <v>1</v>
      </c>
      <c r="CK2179" s="23">
        <v>0</v>
      </c>
      <c r="CL2179" s="23">
        <f t="shared" si="2407"/>
        <v>4</v>
      </c>
      <c r="CM2179" s="23">
        <f t="shared" ref="CM2179:CM2242" si="2414">+IF(AQ2179&gt;0, AQ2179*B2179,"")</f>
        <v>1.5617813765182185</v>
      </c>
      <c r="CN2179" s="23">
        <f t="shared" ref="CN2179:CN2242" si="2415">+IF(AR2179&gt;0, AR2179*B2179,"")</f>
        <v>5.7420263601233271E-2</v>
      </c>
      <c r="CQ2179" s="4">
        <v>2</v>
      </c>
    </row>
    <row r="2180" spans="1:95" ht="11.25" customHeight="1">
      <c r="A2180" s="9">
        <v>20</v>
      </c>
      <c r="B2180" s="9">
        <v>5</v>
      </c>
      <c r="C2180" s="9" t="str">
        <f t="shared" si="2385"/>
        <v>7</v>
      </c>
      <c r="D2180" s="10" t="s">
        <v>4266</v>
      </c>
      <c r="E2180" s="9">
        <v>-2</v>
      </c>
      <c r="F2180" s="9">
        <v>1</v>
      </c>
      <c r="G2180" s="9">
        <v>0</v>
      </c>
      <c r="H2180" s="9">
        <v>0</v>
      </c>
      <c r="I2180" s="9">
        <v>0</v>
      </c>
      <c r="J2180" s="9">
        <v>0</v>
      </c>
      <c r="K2180" s="11">
        <v>25</v>
      </c>
      <c r="L2180" s="9">
        <v>50</v>
      </c>
      <c r="M2180" s="9">
        <v>7</v>
      </c>
      <c r="N2180" s="9"/>
      <c r="O2180" s="17"/>
      <c r="P2180" s="17">
        <f t="shared" si="2408"/>
        <v>1</v>
      </c>
      <c r="Q2180" s="9">
        <v>35</v>
      </c>
      <c r="R2180" s="9"/>
      <c r="S2180" s="9">
        <v>0.2</v>
      </c>
      <c r="T2180" s="9">
        <v>85</v>
      </c>
      <c r="U2180" s="9">
        <v>40</v>
      </c>
      <c r="V2180" s="11">
        <v>30</v>
      </c>
      <c r="W2180" s="18"/>
      <c r="X2180" s="17">
        <f t="shared" ref="X2180:X2243" si="2416">+MIN(U2180,V2180)</f>
        <v>30</v>
      </c>
      <c r="Y2180" s="17"/>
      <c r="Z2180" s="9">
        <v>0</v>
      </c>
      <c r="AA2180" s="9"/>
      <c r="AB2180" s="17"/>
      <c r="AC2180" s="17">
        <f>AC2158</f>
        <v>43</v>
      </c>
      <c r="AD2180" s="17">
        <f t="shared" si="2401"/>
        <v>0</v>
      </c>
      <c r="AE2180" s="17"/>
      <c r="AF2180" s="17">
        <f t="shared" si="2410"/>
        <v>3</v>
      </c>
      <c r="AG2180" s="17"/>
      <c r="AH2180" s="9">
        <v>58</v>
      </c>
      <c r="AI2180" s="9"/>
      <c r="AJ2180" s="9"/>
      <c r="AK2180" s="9"/>
      <c r="AL2180" s="9">
        <v>0</v>
      </c>
      <c r="AM2180" s="9"/>
      <c r="AN2180" s="9">
        <v>0</v>
      </c>
      <c r="AO2180" s="9"/>
      <c r="AP2180" s="9">
        <v>0.35172413793103452</v>
      </c>
      <c r="AQ2180" s="22"/>
      <c r="AR2180" s="22"/>
      <c r="AS2180" s="17"/>
      <c r="AT2180" s="17"/>
      <c r="AU2180" s="17"/>
      <c r="AV2180" s="17"/>
      <c r="AW2180" s="17"/>
      <c r="AX2180" s="17"/>
      <c r="AY2180" s="17"/>
      <c r="AZ2180" s="17">
        <v>5</v>
      </c>
      <c r="BA2180" s="24">
        <v>0.83333333333333337</v>
      </c>
      <c r="BB2180" s="9">
        <v>19</v>
      </c>
      <c r="BC2180" s="9">
        <v>0</v>
      </c>
      <c r="BD2180" s="9">
        <f t="shared" si="2411"/>
        <v>1</v>
      </c>
      <c r="BE2180" s="9" t="s">
        <v>4371</v>
      </c>
      <c r="BF2180" s="9">
        <f t="shared" si="2358"/>
        <v>0</v>
      </c>
      <c r="BG2180" s="9">
        <v>1</v>
      </c>
      <c r="BH2180" s="9">
        <v>1</v>
      </c>
      <c r="BI2180" s="9">
        <v>5</v>
      </c>
      <c r="BJ2180" s="9">
        <v>1</v>
      </c>
      <c r="BK2180" s="9">
        <v>1</v>
      </c>
      <c r="BL2180" s="9">
        <v>4</v>
      </c>
      <c r="BM2180" s="9">
        <v>4</v>
      </c>
      <c r="BN2180" s="9">
        <v>0</v>
      </c>
      <c r="BO2180" s="9">
        <v>10</v>
      </c>
      <c r="BP2180" s="9" t="s">
        <v>4494</v>
      </c>
      <c r="BQ2180" s="22"/>
      <c r="BR2180" s="34">
        <f>BR2158</f>
        <v>0</v>
      </c>
      <c r="BS2180" s="34">
        <f>BS2158</f>
        <v>0.7</v>
      </c>
      <c r="BT2180" s="22"/>
      <c r="BU2180" s="22"/>
      <c r="BV2180" s="22"/>
      <c r="BW2180" s="22"/>
      <c r="BX2180" s="22"/>
      <c r="BY2180" s="22"/>
      <c r="BZ2180" s="22">
        <f t="shared" si="2402"/>
        <v>0</v>
      </c>
      <c r="CA2180" s="22">
        <f t="shared" si="2403"/>
        <v>0</v>
      </c>
      <c r="CB2180" s="22">
        <f t="shared" si="2404"/>
        <v>0</v>
      </c>
      <c r="CC2180" s="22">
        <f t="shared" si="2405"/>
        <v>0.7</v>
      </c>
      <c r="CD2180" s="22">
        <f t="shared" si="2406"/>
        <v>0</v>
      </c>
      <c r="CK2180" s="23" t="s">
        <v>2085</v>
      </c>
      <c r="CL2180" s="23">
        <f t="shared" si="2407"/>
        <v>5</v>
      </c>
      <c r="CM2180" s="23" t="str">
        <f t="shared" si="2414"/>
        <v/>
      </c>
      <c r="CN2180" s="23" t="str">
        <f t="shared" si="2415"/>
        <v/>
      </c>
      <c r="CQ2180" s="4">
        <v>2</v>
      </c>
    </row>
    <row r="2181" spans="1:95" ht="11.25" customHeight="1">
      <c r="A2181" s="9">
        <v>20</v>
      </c>
      <c r="B2181" s="9">
        <v>5</v>
      </c>
      <c r="C2181" s="9" t="str">
        <f t="shared" si="2385"/>
        <v>7</v>
      </c>
      <c r="D2181" s="10" t="s">
        <v>4266</v>
      </c>
      <c r="E2181" s="9">
        <v>-1</v>
      </c>
      <c r="F2181" s="9">
        <v>1</v>
      </c>
      <c r="G2181" s="9">
        <v>0</v>
      </c>
      <c r="H2181" s="9">
        <v>0</v>
      </c>
      <c r="I2181" s="9">
        <v>0</v>
      </c>
      <c r="J2181" s="9">
        <v>0</v>
      </c>
      <c r="K2181" s="11">
        <v>25</v>
      </c>
      <c r="L2181" s="9">
        <v>60</v>
      </c>
      <c r="M2181" s="9">
        <v>10</v>
      </c>
      <c r="N2181" s="9"/>
      <c r="O2181" s="17"/>
      <c r="P2181" s="17">
        <f t="shared" si="2408"/>
        <v>1</v>
      </c>
      <c r="Q2181" s="9">
        <v>50</v>
      </c>
      <c r="R2181" s="9"/>
      <c r="S2181" s="9">
        <v>0.2</v>
      </c>
      <c r="T2181" s="9">
        <v>100</v>
      </c>
      <c r="U2181" s="9">
        <v>40</v>
      </c>
      <c r="V2181" s="11">
        <v>30</v>
      </c>
      <c r="W2181" s="11">
        <f>V2180</f>
        <v>30</v>
      </c>
      <c r="X2181" s="17">
        <f t="shared" si="2416"/>
        <v>30</v>
      </c>
      <c r="Y2181" s="17"/>
      <c r="Z2181" s="9">
        <v>0</v>
      </c>
      <c r="AA2181" s="9"/>
      <c r="AB2181" s="17"/>
      <c r="AC2181" s="17">
        <f t="shared" ref="AC2181:AC2201" si="2417">AC2159</f>
        <v>46</v>
      </c>
      <c r="AD2181" s="17">
        <f t="shared" si="2401"/>
        <v>0</v>
      </c>
      <c r="AE2181" s="17">
        <v>0</v>
      </c>
      <c r="AF2181" s="17">
        <f t="shared" si="2410"/>
        <v>0</v>
      </c>
      <c r="AG2181" s="17"/>
      <c r="AH2181" s="9">
        <v>46</v>
      </c>
      <c r="AI2181" s="9"/>
      <c r="AJ2181" s="9"/>
      <c r="AK2181" s="9"/>
      <c r="AL2181" s="9">
        <v>0</v>
      </c>
      <c r="AM2181" s="9"/>
      <c r="AN2181" s="9">
        <v>0</v>
      </c>
      <c r="AO2181" s="9"/>
      <c r="AP2181" s="9">
        <v>0.4695652173913043</v>
      </c>
      <c r="AQ2181" s="9"/>
      <c r="AR2181" s="9"/>
      <c r="AS2181" s="17">
        <f>+Q2180</f>
        <v>35</v>
      </c>
      <c r="AT2181" s="17">
        <f t="shared" ref="AT2181" si="2418">+AL2180</f>
        <v>0</v>
      </c>
      <c r="AU2181" s="17">
        <f t="shared" ref="AU2181" si="2419">+AN2180</f>
        <v>0</v>
      </c>
      <c r="AV2181" s="17">
        <f t="shared" ref="AV2181" si="2420">+AP2180</f>
        <v>0.35172413793103452</v>
      </c>
      <c r="AW2181" s="17"/>
      <c r="AX2181" s="17"/>
      <c r="AY2181" s="17"/>
      <c r="AZ2181" s="17">
        <v>5</v>
      </c>
      <c r="BA2181" s="24">
        <v>0.83333333333333337</v>
      </c>
      <c r="BB2181" s="9">
        <v>19</v>
      </c>
      <c r="BC2181" s="9">
        <v>0</v>
      </c>
      <c r="BD2181" s="9">
        <f t="shared" si="2411"/>
        <v>1</v>
      </c>
      <c r="BE2181" s="9" t="s">
        <v>4371</v>
      </c>
      <c r="BF2181" s="9">
        <f t="shared" si="2358"/>
        <v>0</v>
      </c>
      <c r="BG2181" s="9">
        <v>1</v>
      </c>
      <c r="BH2181" s="9">
        <v>1</v>
      </c>
      <c r="BI2181" s="9">
        <v>5</v>
      </c>
      <c r="BJ2181" s="9">
        <v>1</v>
      </c>
      <c r="BK2181" s="9">
        <v>1</v>
      </c>
      <c r="BL2181" s="9">
        <v>4</v>
      </c>
      <c r="BM2181" s="9">
        <v>4</v>
      </c>
      <c r="BN2181" s="9">
        <v>0</v>
      </c>
      <c r="BO2181" s="9">
        <v>10</v>
      </c>
      <c r="BP2181" s="9" t="s">
        <v>4494</v>
      </c>
      <c r="BQ2181" s="9">
        <f t="shared" ref="BQ2181" si="2421">SUM(BD2181,BD2203,BD2225,BD2247,BD2269)/5</f>
        <v>0.8</v>
      </c>
      <c r="BR2181" s="34">
        <f t="shared" ref="BR2181:BS2181" si="2422">BR2159</f>
        <v>0</v>
      </c>
      <c r="BS2181" s="34">
        <f t="shared" si="2422"/>
        <v>0.7</v>
      </c>
      <c r="BT2181" s="9"/>
      <c r="BU2181" s="9"/>
      <c r="BV2181" s="9"/>
      <c r="BW2181" s="9"/>
      <c r="BX2181" s="9"/>
      <c r="BY2181" s="9"/>
      <c r="BZ2181" s="22">
        <f t="shared" si="2402"/>
        <v>0</v>
      </c>
      <c r="CA2181" s="22">
        <f t="shared" si="2403"/>
        <v>0</v>
      </c>
      <c r="CB2181" s="22">
        <f t="shared" si="2404"/>
        <v>0</v>
      </c>
      <c r="CC2181" s="22">
        <f t="shared" si="2405"/>
        <v>0.7</v>
      </c>
      <c r="CD2181" s="22">
        <f t="shared" si="2406"/>
        <v>0</v>
      </c>
      <c r="CK2181" s="23">
        <v>0</v>
      </c>
      <c r="CL2181" s="23">
        <f t="shared" si="2407"/>
        <v>5</v>
      </c>
      <c r="CM2181" s="23" t="str">
        <f t="shared" si="2414"/>
        <v/>
      </c>
      <c r="CN2181" s="23" t="str">
        <f t="shared" si="2415"/>
        <v/>
      </c>
      <c r="CQ2181" s="4">
        <v>2</v>
      </c>
    </row>
    <row r="2182" spans="1:95" ht="11.25" customHeight="1">
      <c r="A2182" s="9">
        <v>20</v>
      </c>
      <c r="B2182" s="9">
        <v>5</v>
      </c>
      <c r="C2182" s="9" t="str">
        <f t="shared" si="2385"/>
        <v>7</v>
      </c>
      <c r="D2182" s="10" t="s">
        <v>4266</v>
      </c>
      <c r="E2182" s="9">
        <v>1</v>
      </c>
      <c r="F2182" s="9">
        <v>1</v>
      </c>
      <c r="G2182" s="9">
        <v>0</v>
      </c>
      <c r="H2182" s="9">
        <v>0</v>
      </c>
      <c r="I2182" s="9">
        <v>0</v>
      </c>
      <c r="J2182" s="9">
        <v>0</v>
      </c>
      <c r="K2182" s="11">
        <v>25</v>
      </c>
      <c r="L2182" s="9">
        <v>75</v>
      </c>
      <c r="M2182" s="9">
        <v>0</v>
      </c>
      <c r="N2182" s="17">
        <f>SUM(M2182:M2182)</f>
        <v>0</v>
      </c>
      <c r="O2182" s="17"/>
      <c r="P2182" s="17">
        <f t="shared" si="2408"/>
        <v>0</v>
      </c>
      <c r="Q2182" s="9">
        <v>24</v>
      </c>
      <c r="R2182" s="9"/>
      <c r="S2182" s="9">
        <v>0</v>
      </c>
      <c r="T2182" s="9">
        <v>99</v>
      </c>
      <c r="U2182" s="9">
        <v>40</v>
      </c>
      <c r="V2182" s="11">
        <v>30</v>
      </c>
      <c r="W2182" s="11">
        <f t="shared" ref="W2182:W2201" si="2423">V2181</f>
        <v>30</v>
      </c>
      <c r="X2182" s="17">
        <f t="shared" si="2416"/>
        <v>30</v>
      </c>
      <c r="Y2182" s="17"/>
      <c r="Z2182" s="9">
        <v>1</v>
      </c>
      <c r="AA2182" s="17">
        <f>SUM(Z2182:Z2182)</f>
        <v>1</v>
      </c>
      <c r="AB2182" s="17"/>
      <c r="AC2182" s="17">
        <f t="shared" si="2417"/>
        <v>44</v>
      </c>
      <c r="AD2182" s="17">
        <f t="shared" si="2401"/>
        <v>2.2727272727272728E-2</v>
      </c>
      <c r="AE2182" s="17">
        <v>0</v>
      </c>
      <c r="AF2182" s="17">
        <f t="shared" si="2410"/>
        <v>11</v>
      </c>
      <c r="AG2182" s="17"/>
      <c r="AH2182" s="9">
        <v>70</v>
      </c>
      <c r="AI2182" s="9"/>
      <c r="AJ2182" s="9"/>
      <c r="AK2182" s="9"/>
      <c r="AL2182" s="9">
        <v>0.3</v>
      </c>
      <c r="AM2182" s="9"/>
      <c r="AN2182" s="9">
        <v>2.2727272727272728E-2</v>
      </c>
      <c r="AO2182" s="9"/>
      <c r="AP2182" s="9">
        <v>0.36000000000000004</v>
      </c>
      <c r="AQ2182" s="9"/>
      <c r="AR2182" s="9"/>
      <c r="AZ2182">
        <v>5</v>
      </c>
      <c r="BA2182" s="24">
        <v>0.83333333333333337</v>
      </c>
      <c r="BB2182" s="9">
        <v>19</v>
      </c>
      <c r="BC2182" s="9">
        <v>0</v>
      </c>
      <c r="BD2182" s="9">
        <f t="shared" si="2411"/>
        <v>1</v>
      </c>
      <c r="BE2182" s="9" t="s">
        <v>4371</v>
      </c>
      <c r="BF2182" s="9">
        <f t="shared" si="2358"/>
        <v>0</v>
      </c>
      <c r="BG2182" s="9">
        <v>1</v>
      </c>
      <c r="BH2182" s="9">
        <v>1</v>
      </c>
      <c r="BI2182" s="9">
        <v>5</v>
      </c>
      <c r="BJ2182" s="9">
        <v>1</v>
      </c>
      <c r="BK2182" s="9">
        <v>1</v>
      </c>
      <c r="BL2182" s="9">
        <v>4</v>
      </c>
      <c r="BM2182" s="9">
        <v>4</v>
      </c>
      <c r="BN2182" s="9">
        <v>0</v>
      </c>
      <c r="BO2182" s="9">
        <v>10</v>
      </c>
      <c r="BP2182" s="9" t="s">
        <v>4494</v>
      </c>
      <c r="BQ2182" s="9">
        <f t="shared" si="2388"/>
        <v>0.8</v>
      </c>
      <c r="BR2182" s="34">
        <f t="shared" ref="BR2182:BS2182" si="2424">BR2160</f>
        <v>0</v>
      </c>
      <c r="BS2182" s="34">
        <f t="shared" si="2424"/>
        <v>0.7</v>
      </c>
      <c r="BT2182" s="9"/>
      <c r="BU2182" s="9"/>
      <c r="BV2182" s="9"/>
      <c r="BW2182" s="9"/>
      <c r="BX2182" s="9"/>
      <c r="BY2182" s="9"/>
      <c r="BZ2182" s="22">
        <f t="shared" si="2402"/>
        <v>1</v>
      </c>
      <c r="CA2182" s="22">
        <f t="shared" si="2403"/>
        <v>0</v>
      </c>
      <c r="CB2182" s="22">
        <f t="shared" si="2404"/>
        <v>0</v>
      </c>
      <c r="CC2182" s="22">
        <f t="shared" si="2405"/>
        <v>0.7</v>
      </c>
      <c r="CD2182" s="22">
        <f t="shared" si="2406"/>
        <v>0</v>
      </c>
      <c r="CK2182" s="23">
        <v>0</v>
      </c>
      <c r="CL2182" s="23">
        <f t="shared" si="2407"/>
        <v>5</v>
      </c>
      <c r="CM2182" s="23" t="str">
        <f t="shared" si="2414"/>
        <v/>
      </c>
      <c r="CN2182" s="23" t="str">
        <f t="shared" si="2415"/>
        <v/>
      </c>
      <c r="CQ2182" s="4">
        <v>1</v>
      </c>
    </row>
    <row r="2183" spans="1:95" ht="11.25" customHeight="1">
      <c r="A2183" s="9">
        <v>20</v>
      </c>
      <c r="B2183" s="9">
        <v>5</v>
      </c>
      <c r="C2183" s="9" t="str">
        <f t="shared" si="2385"/>
        <v>7</v>
      </c>
      <c r="D2183" s="10" t="s">
        <v>4266</v>
      </c>
      <c r="E2183" s="9">
        <v>2</v>
      </c>
      <c r="F2183" s="9">
        <v>1</v>
      </c>
      <c r="G2183" s="9">
        <v>0</v>
      </c>
      <c r="H2183" s="9">
        <v>0</v>
      </c>
      <c r="I2183" s="9">
        <v>0</v>
      </c>
      <c r="J2183" s="9">
        <v>0</v>
      </c>
      <c r="K2183" s="11">
        <v>25</v>
      </c>
      <c r="L2183" s="9">
        <v>74</v>
      </c>
      <c r="M2183" s="9">
        <v>0</v>
      </c>
      <c r="N2183" s="17">
        <f>SUM(M2182:M2183)</f>
        <v>0</v>
      </c>
      <c r="O2183" s="17"/>
      <c r="P2183" s="17">
        <f t="shared" si="2408"/>
        <v>0</v>
      </c>
      <c r="Q2183" s="9">
        <v>19</v>
      </c>
      <c r="R2183" s="9"/>
      <c r="S2183" s="9">
        <v>0</v>
      </c>
      <c r="T2183" s="9">
        <v>93</v>
      </c>
      <c r="U2183" s="9">
        <v>40</v>
      </c>
      <c r="V2183" s="11">
        <v>30</v>
      </c>
      <c r="W2183" s="11">
        <f t="shared" si="2423"/>
        <v>30</v>
      </c>
      <c r="X2183" s="17">
        <f t="shared" si="2416"/>
        <v>30</v>
      </c>
      <c r="Y2183" s="17"/>
      <c r="Z2183" s="9">
        <v>0</v>
      </c>
      <c r="AA2183" s="17">
        <f>SUM(Z2182:Z2183)</f>
        <v>1</v>
      </c>
      <c r="AB2183" s="17"/>
      <c r="AC2183" s="17">
        <f t="shared" si="2417"/>
        <v>55</v>
      </c>
      <c r="AD2183" s="17">
        <f t="shared" si="2401"/>
        <v>0</v>
      </c>
      <c r="AE2183" s="17">
        <v>2.2727272727272728E-2</v>
      </c>
      <c r="AF2183" s="17">
        <f t="shared" si="2410"/>
        <v>10</v>
      </c>
      <c r="AG2183" s="17"/>
      <c r="AH2183" s="9">
        <v>86</v>
      </c>
      <c r="AI2183" s="9"/>
      <c r="AJ2183" s="9"/>
      <c r="AK2183" s="9"/>
      <c r="AL2183" s="9">
        <v>0.48421052631578948</v>
      </c>
      <c r="AM2183" s="9"/>
      <c r="AN2183" s="9">
        <v>0</v>
      </c>
      <c r="AO2183" s="9"/>
      <c r="AP2183" s="9">
        <v>0.20000000000000004</v>
      </c>
      <c r="AQ2183" s="9"/>
      <c r="AR2183" s="9"/>
      <c r="AS2183" s="17">
        <f t="shared" ref="AS2183:AS2201" si="2425">+Q2182</f>
        <v>24</v>
      </c>
      <c r="AT2183" s="17">
        <f t="shared" si="2382"/>
        <v>0.3</v>
      </c>
      <c r="AU2183" s="17">
        <f t="shared" ref="AU2183:AU2191" si="2426">+AN2182</f>
        <v>2.2727272727272728E-2</v>
      </c>
      <c r="AV2183" s="17">
        <f t="shared" ref="AV2183:AV2191" si="2427">+AP2182</f>
        <v>0.36000000000000004</v>
      </c>
      <c r="AW2183" s="17"/>
      <c r="AX2183" s="17"/>
      <c r="AY2183" s="17"/>
      <c r="AZ2183" s="17">
        <v>5</v>
      </c>
      <c r="BA2183" s="24">
        <v>0.83333333333333337</v>
      </c>
      <c r="BB2183" s="9">
        <v>19</v>
      </c>
      <c r="BC2183" s="9">
        <v>0</v>
      </c>
      <c r="BD2183" s="9">
        <f t="shared" si="2411"/>
        <v>1</v>
      </c>
      <c r="BE2183" s="9" t="s">
        <v>4371</v>
      </c>
      <c r="BF2183" s="9">
        <f t="shared" si="2358"/>
        <v>0</v>
      </c>
      <c r="BG2183" s="9">
        <v>1</v>
      </c>
      <c r="BH2183" s="9">
        <v>1</v>
      </c>
      <c r="BI2183" s="9">
        <v>5</v>
      </c>
      <c r="BJ2183" s="9">
        <v>1</v>
      </c>
      <c r="BK2183" s="9">
        <v>1</v>
      </c>
      <c r="BL2183" s="9">
        <v>4</v>
      </c>
      <c r="BM2183" s="9">
        <v>4</v>
      </c>
      <c r="BN2183" s="9">
        <v>0</v>
      </c>
      <c r="BO2183" s="9">
        <v>10</v>
      </c>
      <c r="BP2183" s="9" t="s">
        <v>4494</v>
      </c>
      <c r="BQ2183" s="9">
        <f t="shared" si="2388"/>
        <v>0.8</v>
      </c>
      <c r="BR2183" s="34">
        <f t="shared" ref="BR2183:BS2183" si="2428">BR2161</f>
        <v>0</v>
      </c>
      <c r="BS2183" s="34">
        <f t="shared" si="2428"/>
        <v>0.7</v>
      </c>
      <c r="BT2183" s="9"/>
      <c r="BU2183" s="9"/>
      <c r="BV2183" s="9"/>
      <c r="BW2183" s="9"/>
      <c r="BX2183" s="9"/>
      <c r="BY2183" s="9"/>
      <c r="BZ2183" s="22">
        <f t="shared" si="2402"/>
        <v>2</v>
      </c>
      <c r="CA2183" s="22">
        <f t="shared" si="2403"/>
        <v>0</v>
      </c>
      <c r="CB2183" s="22">
        <f t="shared" si="2404"/>
        <v>0</v>
      </c>
      <c r="CC2183" s="22">
        <f t="shared" si="2405"/>
        <v>0.7</v>
      </c>
      <c r="CD2183" s="22">
        <f t="shared" si="2406"/>
        <v>0</v>
      </c>
      <c r="CK2183" s="23">
        <v>0.11363636363636365</v>
      </c>
      <c r="CL2183" s="23">
        <f t="shared" si="2407"/>
        <v>5</v>
      </c>
      <c r="CM2183" s="23" t="str">
        <f t="shared" si="2414"/>
        <v/>
      </c>
      <c r="CN2183" s="23" t="str">
        <f t="shared" si="2415"/>
        <v/>
      </c>
      <c r="CQ2183" s="4">
        <v>7</v>
      </c>
    </row>
    <row r="2184" spans="1:95" ht="11.25" customHeight="1">
      <c r="A2184" s="9">
        <v>20</v>
      </c>
      <c r="B2184" s="9">
        <v>5</v>
      </c>
      <c r="C2184" s="9" t="str">
        <f t="shared" si="2385"/>
        <v>7</v>
      </c>
      <c r="D2184" s="10" t="s">
        <v>4266</v>
      </c>
      <c r="E2184" s="9">
        <v>3</v>
      </c>
      <c r="F2184" s="9">
        <v>1</v>
      </c>
      <c r="G2184" s="9">
        <v>0</v>
      </c>
      <c r="H2184" s="9">
        <v>0</v>
      </c>
      <c r="I2184" s="9">
        <v>0</v>
      </c>
      <c r="J2184" s="9">
        <v>0</v>
      </c>
      <c r="K2184" s="11">
        <v>25</v>
      </c>
      <c r="L2184" s="9">
        <v>68</v>
      </c>
      <c r="M2184" s="9">
        <v>0</v>
      </c>
      <c r="N2184" s="17">
        <f>SUM(M2182:M2184)</f>
        <v>0</v>
      </c>
      <c r="O2184" s="17"/>
      <c r="P2184" s="17">
        <f t="shared" si="2408"/>
        <v>0</v>
      </c>
      <c r="Q2184" s="9">
        <v>19</v>
      </c>
      <c r="R2184" s="9"/>
      <c r="S2184" s="9">
        <v>0</v>
      </c>
      <c r="T2184" s="9">
        <v>87</v>
      </c>
      <c r="U2184" s="9">
        <v>40</v>
      </c>
      <c r="V2184" s="11">
        <v>30</v>
      </c>
      <c r="W2184" s="11">
        <f t="shared" si="2423"/>
        <v>30</v>
      </c>
      <c r="X2184" s="17">
        <f t="shared" si="2416"/>
        <v>30</v>
      </c>
      <c r="Y2184" s="17"/>
      <c r="Z2184" s="9">
        <v>0</v>
      </c>
      <c r="AA2184" s="17">
        <f>SUM(Z2182:Z2184)</f>
        <v>1</v>
      </c>
      <c r="AB2184" s="17"/>
      <c r="AC2184" s="17">
        <f t="shared" si="2417"/>
        <v>53</v>
      </c>
      <c r="AD2184" s="17">
        <f t="shared" si="2401"/>
        <v>0</v>
      </c>
      <c r="AE2184" s="17">
        <v>0</v>
      </c>
      <c r="AF2184" s="17">
        <f t="shared" si="2410"/>
        <v>10</v>
      </c>
      <c r="AG2184" s="17"/>
      <c r="AH2184" s="9">
        <v>84</v>
      </c>
      <c r="AI2184" s="9"/>
      <c r="AJ2184" s="9"/>
      <c r="AK2184" s="9"/>
      <c r="AL2184" s="9">
        <v>0.35789473684210527</v>
      </c>
      <c r="AM2184" s="9"/>
      <c r="AN2184" s="9">
        <v>0</v>
      </c>
      <c r="AO2184" s="9"/>
      <c r="AP2184" s="9">
        <v>0.19523809523809527</v>
      </c>
      <c r="AQ2184" s="9"/>
      <c r="AR2184" s="9"/>
      <c r="AS2184" s="17">
        <f t="shared" si="2425"/>
        <v>19</v>
      </c>
      <c r="AT2184" s="17">
        <f t="shared" si="2382"/>
        <v>0.48421052631578948</v>
      </c>
      <c r="AU2184" s="17">
        <f t="shared" si="2426"/>
        <v>0</v>
      </c>
      <c r="AV2184" s="17">
        <f t="shared" si="2427"/>
        <v>0.20000000000000004</v>
      </c>
      <c r="AW2184" s="17"/>
      <c r="AX2184" s="17"/>
      <c r="AY2184" s="17"/>
      <c r="AZ2184" s="17">
        <v>5</v>
      </c>
      <c r="BA2184" s="24">
        <v>0.83333333333333337</v>
      </c>
      <c r="BB2184" s="9">
        <v>19</v>
      </c>
      <c r="BC2184" s="9">
        <v>0</v>
      </c>
      <c r="BD2184" s="9">
        <f t="shared" si="2411"/>
        <v>1</v>
      </c>
      <c r="BE2184" s="9" t="s">
        <v>4371</v>
      </c>
      <c r="BF2184" s="9">
        <f t="shared" si="2358"/>
        <v>0</v>
      </c>
      <c r="BG2184" s="9">
        <v>1</v>
      </c>
      <c r="BH2184" s="9">
        <v>1</v>
      </c>
      <c r="BI2184" s="9">
        <v>5</v>
      </c>
      <c r="BJ2184" s="9">
        <v>1</v>
      </c>
      <c r="BK2184" s="9">
        <v>1</v>
      </c>
      <c r="BL2184" s="9">
        <v>4</v>
      </c>
      <c r="BM2184" s="9">
        <v>4</v>
      </c>
      <c r="BN2184" s="9">
        <v>0</v>
      </c>
      <c r="BO2184" s="9">
        <v>10</v>
      </c>
      <c r="BP2184" s="9" t="s">
        <v>4494</v>
      </c>
      <c r="BQ2184" s="9">
        <f t="shared" si="2388"/>
        <v>0.8</v>
      </c>
      <c r="BR2184" s="34">
        <f t="shared" ref="BR2184:BS2184" si="2429">BR2162</f>
        <v>0</v>
      </c>
      <c r="BS2184" s="34">
        <f t="shared" si="2429"/>
        <v>0.7</v>
      </c>
      <c r="BT2184" s="9"/>
      <c r="BU2184" s="9"/>
      <c r="BV2184" s="9"/>
      <c r="BW2184" s="9"/>
      <c r="BX2184" s="9"/>
      <c r="BY2184" s="9"/>
      <c r="BZ2184" s="22">
        <f t="shared" si="2402"/>
        <v>3</v>
      </c>
      <c r="CA2184" s="22">
        <f t="shared" si="2403"/>
        <v>0</v>
      </c>
      <c r="CB2184" s="22">
        <f t="shared" si="2404"/>
        <v>0</v>
      </c>
      <c r="CC2184" s="22">
        <f t="shared" si="2405"/>
        <v>0.7</v>
      </c>
      <c r="CD2184" s="22">
        <f t="shared" si="2406"/>
        <v>0</v>
      </c>
      <c r="CK2184" s="23">
        <v>0</v>
      </c>
      <c r="CL2184" s="23">
        <f t="shared" si="2407"/>
        <v>5</v>
      </c>
      <c r="CM2184" s="23" t="str">
        <f t="shared" si="2414"/>
        <v/>
      </c>
      <c r="CN2184" s="23" t="str">
        <f t="shared" si="2415"/>
        <v/>
      </c>
      <c r="CQ2184" s="4">
        <v>5</v>
      </c>
    </row>
    <row r="2185" spans="1:95" ht="11.25" customHeight="1">
      <c r="A2185" s="9">
        <v>20</v>
      </c>
      <c r="B2185" s="9">
        <v>5</v>
      </c>
      <c r="C2185" s="9" t="str">
        <f t="shared" si="2385"/>
        <v>7</v>
      </c>
      <c r="D2185" s="10" t="s">
        <v>4266</v>
      </c>
      <c r="E2185" s="9">
        <v>4</v>
      </c>
      <c r="F2185" s="9">
        <v>1</v>
      </c>
      <c r="G2185" s="9">
        <v>0</v>
      </c>
      <c r="H2185" s="9">
        <v>0</v>
      </c>
      <c r="I2185" s="9">
        <v>0</v>
      </c>
      <c r="J2185" s="9">
        <v>0</v>
      </c>
      <c r="K2185" s="11">
        <v>25</v>
      </c>
      <c r="L2185" s="9">
        <v>62</v>
      </c>
      <c r="M2185" s="9">
        <v>0</v>
      </c>
      <c r="N2185" s="17">
        <f>SUM(M2182:M2185)</f>
        <v>0</v>
      </c>
      <c r="O2185" s="17"/>
      <c r="P2185" s="17">
        <f t="shared" si="2408"/>
        <v>0</v>
      </c>
      <c r="Q2185" s="9">
        <v>21</v>
      </c>
      <c r="R2185" s="9"/>
      <c r="S2185" s="9">
        <v>0</v>
      </c>
      <c r="T2185" s="9">
        <v>83</v>
      </c>
      <c r="U2185" s="9">
        <v>40</v>
      </c>
      <c r="V2185" s="11">
        <v>30</v>
      </c>
      <c r="W2185" s="11">
        <f t="shared" si="2423"/>
        <v>30</v>
      </c>
      <c r="X2185" s="17">
        <f t="shared" si="2416"/>
        <v>30</v>
      </c>
      <c r="Y2185" s="17"/>
      <c r="Z2185" s="9">
        <v>0</v>
      </c>
      <c r="AA2185" s="17">
        <f>SUM(Z2182:Z2185)</f>
        <v>1</v>
      </c>
      <c r="AB2185" s="17"/>
      <c r="AC2185" s="17">
        <f t="shared" si="2417"/>
        <v>49</v>
      </c>
      <c r="AD2185" s="17">
        <f t="shared" si="2401"/>
        <v>0</v>
      </c>
      <c r="AE2185" s="17">
        <v>0</v>
      </c>
      <c r="AF2185" s="17">
        <f t="shared" si="2410"/>
        <v>10</v>
      </c>
      <c r="AG2185" s="17"/>
      <c r="AH2185" s="9">
        <v>78</v>
      </c>
      <c r="AI2185" s="9"/>
      <c r="AJ2185" s="9"/>
      <c r="AK2185" s="9"/>
      <c r="AL2185" s="9">
        <v>0.39999999999999997</v>
      </c>
      <c r="AM2185" s="9"/>
      <c r="AN2185" s="9">
        <v>0</v>
      </c>
      <c r="AO2185" s="9"/>
      <c r="AP2185" s="9">
        <v>0.17948717948717952</v>
      </c>
      <c r="AQ2185" s="9"/>
      <c r="AR2185" s="9"/>
      <c r="AS2185" s="17">
        <f t="shared" si="2425"/>
        <v>19</v>
      </c>
      <c r="AT2185" s="17">
        <f t="shared" si="2382"/>
        <v>0.35789473684210527</v>
      </c>
      <c r="AU2185" s="17">
        <f t="shared" si="2426"/>
        <v>0</v>
      </c>
      <c r="AV2185" s="17">
        <f t="shared" si="2427"/>
        <v>0.19523809523809527</v>
      </c>
      <c r="AW2185" s="17"/>
      <c r="AX2185" s="17"/>
      <c r="AY2185" s="17"/>
      <c r="AZ2185" s="17">
        <v>5</v>
      </c>
      <c r="BA2185" s="24">
        <v>0.83333333333333337</v>
      </c>
      <c r="BB2185" s="9">
        <v>19</v>
      </c>
      <c r="BC2185" s="9">
        <v>0</v>
      </c>
      <c r="BD2185" s="9">
        <f t="shared" si="2411"/>
        <v>1</v>
      </c>
      <c r="BE2185" s="9" t="s">
        <v>4371</v>
      </c>
      <c r="BF2185" s="9">
        <f t="shared" si="2358"/>
        <v>0</v>
      </c>
      <c r="BG2185" s="9">
        <v>1</v>
      </c>
      <c r="BH2185" s="9">
        <v>1</v>
      </c>
      <c r="BI2185" s="9">
        <v>5</v>
      </c>
      <c r="BJ2185" s="9">
        <v>1</v>
      </c>
      <c r="BK2185" s="9">
        <v>1</v>
      </c>
      <c r="BL2185" s="9">
        <v>4</v>
      </c>
      <c r="BM2185" s="9">
        <v>4</v>
      </c>
      <c r="BN2185" s="9">
        <v>0</v>
      </c>
      <c r="BO2185" s="9">
        <v>10</v>
      </c>
      <c r="BP2185" s="9" t="s">
        <v>4494</v>
      </c>
      <c r="BQ2185" s="9">
        <f t="shared" si="2388"/>
        <v>0.8</v>
      </c>
      <c r="BR2185" s="34">
        <f t="shared" ref="BR2185:BS2185" si="2430">BR2163</f>
        <v>0</v>
      </c>
      <c r="BS2185" s="34">
        <f t="shared" si="2430"/>
        <v>0.7</v>
      </c>
      <c r="BT2185" s="9"/>
      <c r="BU2185" s="9"/>
      <c r="BV2185" s="9"/>
      <c r="BW2185" s="9"/>
      <c r="BX2185" s="9"/>
      <c r="BY2185" s="9"/>
      <c r="BZ2185" s="22">
        <f t="shared" si="2402"/>
        <v>4</v>
      </c>
      <c r="CA2185" s="22">
        <f t="shared" si="2403"/>
        <v>0</v>
      </c>
      <c r="CB2185" s="22">
        <f t="shared" si="2404"/>
        <v>0</v>
      </c>
      <c r="CC2185" s="22">
        <f t="shared" si="2405"/>
        <v>0.7</v>
      </c>
      <c r="CD2185" s="22">
        <f t="shared" si="2406"/>
        <v>0</v>
      </c>
      <c r="CK2185" s="23">
        <v>0</v>
      </c>
      <c r="CL2185" s="23">
        <f t="shared" si="2407"/>
        <v>5</v>
      </c>
      <c r="CM2185" s="23" t="str">
        <f t="shared" si="2414"/>
        <v/>
      </c>
      <c r="CN2185" s="23" t="str">
        <f t="shared" si="2415"/>
        <v/>
      </c>
      <c r="CQ2185" s="4">
        <v>2</v>
      </c>
    </row>
    <row r="2186" spans="1:95" ht="11.25" customHeight="1">
      <c r="A2186" s="9">
        <v>20</v>
      </c>
      <c r="B2186" s="9">
        <v>5</v>
      </c>
      <c r="C2186" s="9" t="str">
        <f t="shared" si="2385"/>
        <v>7</v>
      </c>
      <c r="D2186" s="10" t="s">
        <v>4266</v>
      </c>
      <c r="E2186" s="9">
        <v>5</v>
      </c>
      <c r="F2186" s="9">
        <v>1</v>
      </c>
      <c r="G2186" s="9">
        <v>0</v>
      </c>
      <c r="H2186" s="9">
        <v>0</v>
      </c>
      <c r="I2186" s="9">
        <v>0</v>
      </c>
      <c r="J2186" s="9">
        <v>0</v>
      </c>
      <c r="K2186" s="11">
        <v>25</v>
      </c>
      <c r="L2186" s="9">
        <v>58</v>
      </c>
      <c r="M2186" s="9">
        <v>0</v>
      </c>
      <c r="N2186" s="17">
        <f>SUM(M2182:M2186)</f>
        <v>0</v>
      </c>
      <c r="O2186" s="17"/>
      <c r="P2186" s="17">
        <f t="shared" si="2408"/>
        <v>0</v>
      </c>
      <c r="Q2186" s="9">
        <v>26</v>
      </c>
      <c r="R2186" s="9"/>
      <c r="S2186" s="9">
        <v>0</v>
      </c>
      <c r="T2186" s="9">
        <v>84</v>
      </c>
      <c r="U2186" s="9">
        <v>40</v>
      </c>
      <c r="V2186" s="11">
        <v>30</v>
      </c>
      <c r="W2186" s="11">
        <f t="shared" si="2423"/>
        <v>30</v>
      </c>
      <c r="X2186" s="17">
        <f t="shared" si="2416"/>
        <v>30</v>
      </c>
      <c r="Y2186" s="17"/>
      <c r="Z2186" s="9">
        <v>0</v>
      </c>
      <c r="AA2186" s="17">
        <f>SUM(Z2182:Z2186)</f>
        <v>1</v>
      </c>
      <c r="AB2186" s="17"/>
      <c r="AC2186" s="17">
        <f t="shared" si="2417"/>
        <v>57</v>
      </c>
      <c r="AD2186" s="17">
        <f t="shared" si="2401"/>
        <v>0</v>
      </c>
      <c r="AE2186" s="17">
        <v>0</v>
      </c>
      <c r="AF2186" s="17">
        <f t="shared" si="2410"/>
        <v>10</v>
      </c>
      <c r="AG2186" s="17"/>
      <c r="AH2186" s="9">
        <v>81</v>
      </c>
      <c r="AI2186" s="9"/>
      <c r="AJ2186" s="9"/>
      <c r="AK2186" s="9"/>
      <c r="AL2186" s="9">
        <v>0.43076923076923074</v>
      </c>
      <c r="AM2186" s="9"/>
      <c r="AN2186" s="9">
        <v>0</v>
      </c>
      <c r="AO2186" s="9"/>
      <c r="AP2186" s="9">
        <v>0.1333333333333333</v>
      </c>
      <c r="AQ2186" s="9"/>
      <c r="AR2186" s="9"/>
      <c r="AS2186" s="17">
        <f t="shared" si="2425"/>
        <v>21</v>
      </c>
      <c r="AT2186" s="17">
        <f t="shared" si="2382"/>
        <v>0.39999999999999997</v>
      </c>
      <c r="AU2186" s="17">
        <f t="shared" si="2426"/>
        <v>0</v>
      </c>
      <c r="AV2186" s="17">
        <f t="shared" si="2427"/>
        <v>0.17948717948717952</v>
      </c>
      <c r="AW2186" s="17"/>
      <c r="AX2186" s="17"/>
      <c r="AY2186" s="17"/>
      <c r="AZ2186" s="17">
        <v>5</v>
      </c>
      <c r="BA2186" s="24">
        <v>0.83333333333333337</v>
      </c>
      <c r="BB2186" s="9">
        <v>19</v>
      </c>
      <c r="BC2186" s="9">
        <v>0</v>
      </c>
      <c r="BD2186" s="9">
        <f t="shared" si="2411"/>
        <v>1</v>
      </c>
      <c r="BE2186" s="9" t="s">
        <v>4371</v>
      </c>
      <c r="BF2186" s="9">
        <f t="shared" si="2358"/>
        <v>0</v>
      </c>
      <c r="BG2186" s="9">
        <v>1</v>
      </c>
      <c r="BH2186" s="9">
        <v>1</v>
      </c>
      <c r="BI2186" s="9">
        <v>5</v>
      </c>
      <c r="BJ2186" s="9">
        <v>1</v>
      </c>
      <c r="BK2186" s="9">
        <v>1</v>
      </c>
      <c r="BL2186" s="9">
        <v>4</v>
      </c>
      <c r="BM2186" s="9">
        <v>4</v>
      </c>
      <c r="BN2186" s="9">
        <v>0</v>
      </c>
      <c r="BO2186" s="9">
        <v>10</v>
      </c>
      <c r="BP2186" s="9" t="s">
        <v>4494</v>
      </c>
      <c r="BQ2186" s="9">
        <f t="shared" si="2388"/>
        <v>0.8</v>
      </c>
      <c r="BR2186" s="34">
        <f t="shared" ref="BR2186:BS2186" si="2431">BR2164</f>
        <v>0</v>
      </c>
      <c r="BS2186" s="34">
        <f t="shared" si="2431"/>
        <v>0.7</v>
      </c>
      <c r="BT2186" s="9"/>
      <c r="BU2186" s="9"/>
      <c r="BV2186" s="9"/>
      <c r="BW2186" s="9"/>
      <c r="BX2186" s="9"/>
      <c r="BY2186" s="9"/>
      <c r="BZ2186" s="22">
        <f t="shared" si="2402"/>
        <v>5</v>
      </c>
      <c r="CA2186" s="22">
        <f t="shared" si="2403"/>
        <v>0</v>
      </c>
      <c r="CB2186" s="22">
        <f t="shared" si="2404"/>
        <v>0</v>
      </c>
      <c r="CC2186" s="22">
        <f t="shared" si="2405"/>
        <v>0.7</v>
      </c>
      <c r="CD2186" s="22">
        <f t="shared" si="2406"/>
        <v>0</v>
      </c>
      <c r="CK2186" s="23">
        <v>0</v>
      </c>
      <c r="CL2186" s="23">
        <f t="shared" si="2407"/>
        <v>5</v>
      </c>
      <c r="CM2186" s="23" t="str">
        <f t="shared" si="2414"/>
        <v/>
      </c>
      <c r="CN2186" s="23" t="str">
        <f t="shared" si="2415"/>
        <v/>
      </c>
      <c r="CQ2186" s="4">
        <v>3</v>
      </c>
    </row>
    <row r="2187" spans="1:95" ht="11.25" customHeight="1">
      <c r="A2187" s="9">
        <v>20</v>
      </c>
      <c r="B2187" s="9">
        <v>5</v>
      </c>
      <c r="C2187" s="9" t="str">
        <f t="shared" si="2385"/>
        <v>7</v>
      </c>
      <c r="D2187" s="10" t="s">
        <v>4266</v>
      </c>
      <c r="E2187" s="9">
        <v>6</v>
      </c>
      <c r="F2187" s="9">
        <v>1</v>
      </c>
      <c r="G2187" s="9">
        <v>0</v>
      </c>
      <c r="H2187" s="9">
        <v>0</v>
      </c>
      <c r="I2187" s="9">
        <v>0</v>
      </c>
      <c r="J2187" s="9">
        <v>0</v>
      </c>
      <c r="K2187" s="11">
        <v>25</v>
      </c>
      <c r="L2187" s="9">
        <v>59</v>
      </c>
      <c r="M2187" s="9">
        <v>0</v>
      </c>
      <c r="N2187" s="17">
        <f>SUM(M2182:M2187)</f>
        <v>0</v>
      </c>
      <c r="O2187" s="17"/>
      <c r="P2187" s="17">
        <f t="shared" si="2408"/>
        <v>0</v>
      </c>
      <c r="Q2187" s="9">
        <v>24</v>
      </c>
      <c r="R2187" s="9"/>
      <c r="S2187" s="9">
        <v>0</v>
      </c>
      <c r="T2187" s="9">
        <v>83</v>
      </c>
      <c r="U2187" s="9">
        <v>40</v>
      </c>
      <c r="V2187" s="11">
        <v>30</v>
      </c>
      <c r="W2187" s="11">
        <f t="shared" si="2423"/>
        <v>30</v>
      </c>
      <c r="X2187" s="17">
        <f t="shared" si="2416"/>
        <v>30</v>
      </c>
      <c r="Y2187" s="17"/>
      <c r="Z2187" s="9">
        <v>0</v>
      </c>
      <c r="AA2187" s="17">
        <f>SUM(Z2182:Z2187)</f>
        <v>1</v>
      </c>
      <c r="AB2187" s="17"/>
      <c r="AC2187" s="17">
        <f t="shared" si="2417"/>
        <v>56</v>
      </c>
      <c r="AD2187" s="17">
        <f t="shared" si="2401"/>
        <v>0</v>
      </c>
      <c r="AE2187" s="17">
        <v>0</v>
      </c>
      <c r="AF2187" s="17">
        <f t="shared" si="2410"/>
        <v>10</v>
      </c>
      <c r="AG2187" s="17"/>
      <c r="AH2187" s="9">
        <v>82</v>
      </c>
      <c r="AI2187" s="9"/>
      <c r="AJ2187" s="9"/>
      <c r="AK2187" s="9"/>
      <c r="AL2187" s="9">
        <v>0.39999999999999997</v>
      </c>
      <c r="AM2187" s="9"/>
      <c r="AN2187" s="9">
        <v>0</v>
      </c>
      <c r="AO2187" s="9"/>
      <c r="AP2187" s="9">
        <v>0.16097560975609757</v>
      </c>
      <c r="AQ2187" s="9"/>
      <c r="AR2187" s="9"/>
      <c r="AS2187" s="17">
        <f t="shared" si="2425"/>
        <v>26</v>
      </c>
      <c r="AT2187" s="17">
        <f t="shared" si="2382"/>
        <v>0.43076923076923074</v>
      </c>
      <c r="AU2187" s="17">
        <f t="shared" si="2426"/>
        <v>0</v>
      </c>
      <c r="AV2187" s="17">
        <f t="shared" si="2427"/>
        <v>0.1333333333333333</v>
      </c>
      <c r="AW2187" s="17"/>
      <c r="AX2187" s="17"/>
      <c r="AY2187" s="17"/>
      <c r="AZ2187" s="17">
        <v>5</v>
      </c>
      <c r="BA2187" s="24">
        <v>0.83333333333333337</v>
      </c>
      <c r="BB2187" s="9">
        <v>19</v>
      </c>
      <c r="BC2187" s="9">
        <v>0</v>
      </c>
      <c r="BD2187" s="9">
        <f t="shared" si="2411"/>
        <v>1</v>
      </c>
      <c r="BE2187" s="9" t="s">
        <v>4371</v>
      </c>
      <c r="BF2187" s="9">
        <f t="shared" ref="BF2187:BF2250" si="2432">IF(ISERROR(FIND("Economics", BE2187)&gt;0), 0, 1)</f>
        <v>0</v>
      </c>
      <c r="BG2187" s="9">
        <v>1</v>
      </c>
      <c r="BH2187" s="9">
        <v>1</v>
      </c>
      <c r="BI2187" s="9">
        <v>5</v>
      </c>
      <c r="BJ2187" s="9">
        <v>1</v>
      </c>
      <c r="BK2187" s="9">
        <v>1</v>
      </c>
      <c r="BL2187" s="9">
        <v>4</v>
      </c>
      <c r="BM2187" s="9">
        <v>4</v>
      </c>
      <c r="BN2187" s="9">
        <v>0</v>
      </c>
      <c r="BO2187" s="9">
        <v>10</v>
      </c>
      <c r="BP2187" s="9" t="s">
        <v>4494</v>
      </c>
      <c r="BQ2187" s="9">
        <f t="shared" si="2388"/>
        <v>0.8</v>
      </c>
      <c r="BR2187" s="34">
        <f t="shared" ref="BR2187:BS2187" si="2433">BR2165</f>
        <v>0</v>
      </c>
      <c r="BS2187" s="34">
        <f t="shared" si="2433"/>
        <v>0.7</v>
      </c>
      <c r="BT2187" s="9"/>
      <c r="BU2187" s="9"/>
      <c r="BV2187" s="9"/>
      <c r="BW2187" s="9"/>
      <c r="BX2187" s="9"/>
      <c r="BY2187" s="9"/>
      <c r="BZ2187" s="22">
        <f t="shared" si="2402"/>
        <v>6</v>
      </c>
      <c r="CA2187" s="22">
        <f t="shared" si="2403"/>
        <v>0</v>
      </c>
      <c r="CB2187" s="22">
        <f t="shared" si="2404"/>
        <v>0</v>
      </c>
      <c r="CC2187" s="22">
        <f t="shared" si="2405"/>
        <v>0.7</v>
      </c>
      <c r="CD2187" s="22">
        <f t="shared" si="2406"/>
        <v>0</v>
      </c>
      <c r="CK2187" s="23">
        <v>0</v>
      </c>
      <c r="CL2187" s="23">
        <f t="shared" si="2407"/>
        <v>5</v>
      </c>
      <c r="CM2187" s="23" t="str">
        <f t="shared" si="2414"/>
        <v/>
      </c>
      <c r="CN2187" s="23" t="str">
        <f t="shared" si="2415"/>
        <v/>
      </c>
      <c r="CQ2187" s="4">
        <v>4</v>
      </c>
    </row>
    <row r="2188" spans="1:95" ht="11.25" customHeight="1">
      <c r="A2188" s="9">
        <v>20</v>
      </c>
      <c r="B2188" s="9">
        <v>5</v>
      </c>
      <c r="C2188" s="9" t="str">
        <f t="shared" si="2385"/>
        <v>7</v>
      </c>
      <c r="D2188" s="10" t="s">
        <v>4266</v>
      </c>
      <c r="E2188" s="9">
        <v>7</v>
      </c>
      <c r="F2188" s="9">
        <v>1</v>
      </c>
      <c r="G2188" s="9">
        <v>0</v>
      </c>
      <c r="H2188" s="9">
        <v>0</v>
      </c>
      <c r="I2188" s="9">
        <v>0</v>
      </c>
      <c r="J2188" s="9">
        <v>0</v>
      </c>
      <c r="K2188" s="11">
        <v>25</v>
      </c>
      <c r="L2188" s="9">
        <v>58</v>
      </c>
      <c r="M2188" s="9">
        <v>0</v>
      </c>
      <c r="N2188" s="17">
        <f>SUM(M2182:M2188)</f>
        <v>0</v>
      </c>
      <c r="O2188" s="17"/>
      <c r="P2188" s="17">
        <f t="shared" si="2408"/>
        <v>0</v>
      </c>
      <c r="Q2188" s="9">
        <v>15</v>
      </c>
      <c r="R2188" s="9"/>
      <c r="S2188" s="9">
        <v>0</v>
      </c>
      <c r="T2188" s="9">
        <v>73</v>
      </c>
      <c r="U2188" s="9">
        <v>35</v>
      </c>
      <c r="V2188" s="11">
        <v>30</v>
      </c>
      <c r="W2188" s="11">
        <f t="shared" si="2423"/>
        <v>30</v>
      </c>
      <c r="X2188" s="17">
        <f t="shared" si="2416"/>
        <v>30</v>
      </c>
      <c r="Y2188" s="17"/>
      <c r="Z2188" s="9">
        <v>0</v>
      </c>
      <c r="AA2188" s="17">
        <f>SUM(Z2182:Z2188)</f>
        <v>1</v>
      </c>
      <c r="AB2188" s="17"/>
      <c r="AC2188" s="17">
        <f t="shared" si="2417"/>
        <v>57</v>
      </c>
      <c r="AD2188" s="17">
        <f t="shared" si="2401"/>
        <v>0</v>
      </c>
      <c r="AE2188" s="17">
        <v>0</v>
      </c>
      <c r="AF2188" s="17">
        <f t="shared" si="2410"/>
        <v>10</v>
      </c>
      <c r="AG2188" s="17"/>
      <c r="AH2188" s="9">
        <v>92</v>
      </c>
      <c r="AI2188" s="9"/>
      <c r="AJ2188" s="9"/>
      <c r="AK2188" s="9"/>
      <c r="AL2188" s="9">
        <v>0.39999999999999997</v>
      </c>
      <c r="AM2188" s="9"/>
      <c r="AN2188" s="9">
        <v>0</v>
      </c>
      <c r="AO2188" s="9"/>
      <c r="AP2188" s="9">
        <v>0.17826086956521742</v>
      </c>
      <c r="AQ2188" s="9"/>
      <c r="AR2188" s="9"/>
      <c r="AS2188" s="17">
        <f t="shared" si="2425"/>
        <v>24</v>
      </c>
      <c r="AT2188" s="17">
        <f t="shared" si="2382"/>
        <v>0.39999999999999997</v>
      </c>
      <c r="AU2188" s="17">
        <f t="shared" si="2426"/>
        <v>0</v>
      </c>
      <c r="AV2188" s="17">
        <f t="shared" si="2427"/>
        <v>0.16097560975609757</v>
      </c>
      <c r="AW2188" s="17"/>
      <c r="AX2188" s="17"/>
      <c r="AY2188" s="17"/>
      <c r="AZ2188" s="17">
        <v>5</v>
      </c>
      <c r="BA2188" s="24">
        <v>0.83333333333333337</v>
      </c>
      <c r="BB2188" s="9">
        <v>19</v>
      </c>
      <c r="BC2188" s="9">
        <v>0</v>
      </c>
      <c r="BD2188" s="9">
        <f t="shared" si="2411"/>
        <v>1</v>
      </c>
      <c r="BE2188" s="9" t="s">
        <v>4371</v>
      </c>
      <c r="BF2188" s="9">
        <f t="shared" si="2432"/>
        <v>0</v>
      </c>
      <c r="BG2188" s="9">
        <v>1</v>
      </c>
      <c r="BH2188" s="9">
        <v>1</v>
      </c>
      <c r="BI2188" s="9">
        <v>5</v>
      </c>
      <c r="BJ2188" s="9">
        <v>1</v>
      </c>
      <c r="BK2188" s="9">
        <v>1</v>
      </c>
      <c r="BL2188" s="9">
        <v>4</v>
      </c>
      <c r="BM2188" s="9">
        <v>4</v>
      </c>
      <c r="BN2188" s="9">
        <v>0</v>
      </c>
      <c r="BO2188" s="9">
        <v>10</v>
      </c>
      <c r="BP2188" s="9" t="s">
        <v>4494</v>
      </c>
      <c r="BQ2188" s="9">
        <f t="shared" si="2388"/>
        <v>0.8</v>
      </c>
      <c r="BR2188" s="34">
        <f t="shared" ref="BR2188:BS2188" si="2434">BR2166</f>
        <v>0</v>
      </c>
      <c r="BS2188" s="34">
        <f t="shared" si="2434"/>
        <v>0.7</v>
      </c>
      <c r="BT2188" s="9"/>
      <c r="BU2188" s="9"/>
      <c r="BV2188" s="9"/>
      <c r="BW2188" s="9"/>
      <c r="BX2188" s="9"/>
      <c r="BY2188" s="9"/>
      <c r="BZ2188" s="22">
        <f t="shared" si="2402"/>
        <v>7</v>
      </c>
      <c r="CA2188" s="22">
        <f t="shared" si="2403"/>
        <v>0</v>
      </c>
      <c r="CB2188" s="22">
        <f t="shared" si="2404"/>
        <v>0</v>
      </c>
      <c r="CC2188" s="22">
        <f t="shared" si="2405"/>
        <v>0.7</v>
      </c>
      <c r="CD2188" s="22">
        <f t="shared" si="2406"/>
        <v>0</v>
      </c>
      <c r="CK2188" s="23">
        <v>0</v>
      </c>
      <c r="CL2188" s="23">
        <f t="shared" si="2407"/>
        <v>5</v>
      </c>
      <c r="CM2188" s="23" t="str">
        <f t="shared" si="2414"/>
        <v/>
      </c>
      <c r="CN2188" s="23" t="str">
        <f t="shared" si="2415"/>
        <v/>
      </c>
      <c r="CQ2188" s="4">
        <v>3</v>
      </c>
    </row>
    <row r="2189" spans="1:95" ht="11.25" customHeight="1">
      <c r="A2189" s="9">
        <v>20</v>
      </c>
      <c r="B2189" s="9">
        <v>5</v>
      </c>
      <c r="C2189" s="9" t="str">
        <f t="shared" si="2385"/>
        <v>7</v>
      </c>
      <c r="D2189" s="10" t="s">
        <v>4266</v>
      </c>
      <c r="E2189" s="9">
        <v>8</v>
      </c>
      <c r="F2189" s="9">
        <v>1</v>
      </c>
      <c r="G2189" s="9">
        <v>0</v>
      </c>
      <c r="H2189" s="9">
        <v>0</v>
      </c>
      <c r="I2189" s="9">
        <v>0</v>
      </c>
      <c r="J2189" s="9">
        <v>0</v>
      </c>
      <c r="K2189" s="11">
        <v>25</v>
      </c>
      <c r="L2189" s="9">
        <v>48</v>
      </c>
      <c r="M2189" s="9">
        <v>0</v>
      </c>
      <c r="N2189" s="17">
        <f>SUM(M2182:M2189)</f>
        <v>0</v>
      </c>
      <c r="O2189" s="17"/>
      <c r="P2189" s="17">
        <f t="shared" si="2408"/>
        <v>0</v>
      </c>
      <c r="Q2189" s="9">
        <v>24</v>
      </c>
      <c r="R2189" s="9"/>
      <c r="S2189" s="9">
        <v>0</v>
      </c>
      <c r="T2189" s="9">
        <v>72</v>
      </c>
      <c r="U2189" s="9">
        <v>35</v>
      </c>
      <c r="V2189" s="11">
        <v>30</v>
      </c>
      <c r="W2189" s="11">
        <f t="shared" si="2423"/>
        <v>30</v>
      </c>
      <c r="X2189" s="17">
        <f t="shared" si="2416"/>
        <v>30</v>
      </c>
      <c r="Y2189" s="17"/>
      <c r="Z2189" s="9">
        <v>0</v>
      </c>
      <c r="AA2189" s="17">
        <f>SUM(Z2182:Z2189)</f>
        <v>1</v>
      </c>
      <c r="AB2189" s="17"/>
      <c r="AC2189" s="17">
        <f t="shared" si="2417"/>
        <v>56</v>
      </c>
      <c r="AD2189" s="17">
        <f t="shared" si="2401"/>
        <v>0</v>
      </c>
      <c r="AE2189" s="17">
        <v>0</v>
      </c>
      <c r="AF2189" s="17">
        <f t="shared" si="2410"/>
        <v>10</v>
      </c>
      <c r="AG2189" s="17"/>
      <c r="AH2189" s="9">
        <v>82</v>
      </c>
      <c r="AI2189" s="9"/>
      <c r="AJ2189" s="9"/>
      <c r="AK2189" s="9"/>
      <c r="AL2189" s="9">
        <v>0.39999999999999997</v>
      </c>
      <c r="AM2189" s="9"/>
      <c r="AN2189" s="9">
        <v>0</v>
      </c>
      <c r="AO2189" s="9"/>
      <c r="AP2189" s="9">
        <v>0.16097560975609757</v>
      </c>
      <c r="AQ2189" s="9"/>
      <c r="AR2189" s="9"/>
      <c r="AS2189" s="17">
        <f t="shared" si="2425"/>
        <v>15</v>
      </c>
      <c r="AT2189" s="17">
        <f t="shared" si="2382"/>
        <v>0.39999999999999997</v>
      </c>
      <c r="AU2189" s="17">
        <f t="shared" si="2426"/>
        <v>0</v>
      </c>
      <c r="AV2189" s="17">
        <f t="shared" si="2427"/>
        <v>0.17826086956521742</v>
      </c>
      <c r="AW2189" s="17"/>
      <c r="AX2189" s="17"/>
      <c r="AY2189" s="17"/>
      <c r="AZ2189" s="17">
        <v>5</v>
      </c>
      <c r="BA2189" s="24">
        <v>0.83333333333333337</v>
      </c>
      <c r="BB2189" s="9">
        <v>19</v>
      </c>
      <c r="BC2189" s="9">
        <v>0</v>
      </c>
      <c r="BD2189" s="9">
        <f t="shared" si="2411"/>
        <v>1</v>
      </c>
      <c r="BE2189" s="9" t="s">
        <v>4371</v>
      </c>
      <c r="BF2189" s="9">
        <f t="shared" si="2432"/>
        <v>0</v>
      </c>
      <c r="BG2189" s="9">
        <v>1</v>
      </c>
      <c r="BH2189" s="9">
        <v>1</v>
      </c>
      <c r="BI2189" s="9">
        <v>5</v>
      </c>
      <c r="BJ2189" s="9">
        <v>1</v>
      </c>
      <c r="BK2189" s="9">
        <v>1</v>
      </c>
      <c r="BL2189" s="9">
        <v>4</v>
      </c>
      <c r="BM2189" s="9">
        <v>4</v>
      </c>
      <c r="BN2189" s="9">
        <v>0</v>
      </c>
      <c r="BO2189" s="9">
        <v>10</v>
      </c>
      <c r="BP2189" s="9" t="s">
        <v>4494</v>
      </c>
      <c r="BQ2189" s="9">
        <f t="shared" si="2388"/>
        <v>0.8</v>
      </c>
      <c r="BR2189" s="34">
        <f t="shared" ref="BR2189:BS2189" si="2435">BR2167</f>
        <v>0</v>
      </c>
      <c r="BS2189" s="34">
        <f t="shared" si="2435"/>
        <v>0.7</v>
      </c>
      <c r="BT2189" s="9"/>
      <c r="BU2189" s="9"/>
      <c r="BV2189" s="9"/>
      <c r="BW2189" s="9"/>
      <c r="BX2189" s="9"/>
      <c r="BY2189" s="9"/>
      <c r="BZ2189" s="22">
        <f t="shared" si="2402"/>
        <v>8</v>
      </c>
      <c r="CA2189" s="22">
        <f t="shared" si="2403"/>
        <v>0</v>
      </c>
      <c r="CB2189" s="22">
        <f t="shared" si="2404"/>
        <v>0</v>
      </c>
      <c r="CC2189" s="22">
        <f t="shared" si="2405"/>
        <v>0.7</v>
      </c>
      <c r="CD2189" s="22">
        <f t="shared" si="2406"/>
        <v>0</v>
      </c>
      <c r="CK2189" s="23">
        <v>0</v>
      </c>
      <c r="CL2189" s="23">
        <f t="shared" si="2407"/>
        <v>5</v>
      </c>
      <c r="CM2189" s="23" t="str">
        <f t="shared" si="2414"/>
        <v/>
      </c>
      <c r="CN2189" s="23" t="str">
        <f t="shared" si="2415"/>
        <v/>
      </c>
      <c r="CQ2189" s="4">
        <v>2</v>
      </c>
    </row>
    <row r="2190" spans="1:95" ht="11.25" customHeight="1">
      <c r="A2190" s="9">
        <v>20</v>
      </c>
      <c r="B2190" s="9">
        <v>5</v>
      </c>
      <c r="C2190" s="9" t="str">
        <f t="shared" si="2385"/>
        <v>7</v>
      </c>
      <c r="D2190" s="10" t="s">
        <v>4266</v>
      </c>
      <c r="E2190" s="11">
        <v>9</v>
      </c>
      <c r="F2190" s="9">
        <v>1</v>
      </c>
      <c r="G2190" s="9">
        <v>0</v>
      </c>
      <c r="H2190" s="9">
        <v>0</v>
      </c>
      <c r="I2190" s="9">
        <v>0</v>
      </c>
      <c r="J2190" s="9">
        <v>0</v>
      </c>
      <c r="K2190" s="11">
        <v>25</v>
      </c>
      <c r="L2190" s="9">
        <v>47</v>
      </c>
      <c r="M2190" s="9">
        <v>0</v>
      </c>
      <c r="N2190" s="17">
        <f>SUM(M2182:M2190)</f>
        <v>0</v>
      </c>
      <c r="O2190" s="17"/>
      <c r="P2190" s="17">
        <f t="shared" si="2408"/>
        <v>0</v>
      </c>
      <c r="Q2190" s="9">
        <v>38</v>
      </c>
      <c r="R2190" s="9"/>
      <c r="S2190" s="9">
        <v>0</v>
      </c>
      <c r="T2190" s="9">
        <v>85</v>
      </c>
      <c r="U2190" s="9">
        <v>40</v>
      </c>
      <c r="V2190" s="11">
        <v>30</v>
      </c>
      <c r="W2190" s="11">
        <f t="shared" si="2423"/>
        <v>30</v>
      </c>
      <c r="X2190" s="17">
        <f t="shared" si="2416"/>
        <v>30</v>
      </c>
      <c r="Y2190" s="17"/>
      <c r="Z2190" s="9">
        <v>0</v>
      </c>
      <c r="AA2190" s="17">
        <f>SUM(Z2182:Z2190)</f>
        <v>1</v>
      </c>
      <c r="AB2190" s="17"/>
      <c r="AC2190" s="17">
        <f t="shared" si="2417"/>
        <v>58</v>
      </c>
      <c r="AD2190" s="17">
        <f t="shared" si="2401"/>
        <v>0</v>
      </c>
      <c r="AE2190" s="17">
        <v>0</v>
      </c>
      <c r="AF2190" s="17">
        <f t="shared" si="2410"/>
        <v>10</v>
      </c>
      <c r="AG2190" s="17"/>
      <c r="AH2190" s="9">
        <v>70</v>
      </c>
      <c r="AI2190" s="9"/>
      <c r="AJ2190" s="9"/>
      <c r="AK2190" s="9"/>
      <c r="AL2190" s="9">
        <v>0.23157894736842102</v>
      </c>
      <c r="AM2190" s="9"/>
      <c r="AN2190" s="9">
        <v>0</v>
      </c>
      <c r="AO2190" s="9"/>
      <c r="AP2190" s="9">
        <v>0.28000000000000003</v>
      </c>
      <c r="AQ2190" s="9"/>
      <c r="AR2190" s="9"/>
      <c r="AS2190" s="17">
        <f t="shared" si="2425"/>
        <v>24</v>
      </c>
      <c r="AT2190" s="17">
        <f t="shared" si="2382"/>
        <v>0.39999999999999997</v>
      </c>
      <c r="AU2190" s="17">
        <f t="shared" si="2426"/>
        <v>0</v>
      </c>
      <c r="AV2190" s="17">
        <f t="shared" si="2427"/>
        <v>0.16097560975609757</v>
      </c>
      <c r="AW2190" s="17"/>
      <c r="AX2190" s="17"/>
      <c r="AY2190" s="17"/>
      <c r="AZ2190" s="17">
        <v>5</v>
      </c>
      <c r="BA2190" s="24">
        <v>0.83333333333333337</v>
      </c>
      <c r="BB2190" s="9">
        <v>19</v>
      </c>
      <c r="BC2190" s="9">
        <v>0</v>
      </c>
      <c r="BD2190" s="9">
        <f t="shared" si="2411"/>
        <v>1</v>
      </c>
      <c r="BE2190" s="9" t="s">
        <v>4371</v>
      </c>
      <c r="BF2190" s="9">
        <f t="shared" si="2432"/>
        <v>0</v>
      </c>
      <c r="BG2190" s="9">
        <v>1</v>
      </c>
      <c r="BH2190" s="9">
        <v>1</v>
      </c>
      <c r="BI2190" s="9">
        <v>5</v>
      </c>
      <c r="BJ2190" s="9">
        <v>1</v>
      </c>
      <c r="BK2190" s="9">
        <v>1</v>
      </c>
      <c r="BL2190" s="9">
        <v>4</v>
      </c>
      <c r="BM2190" s="9">
        <v>4</v>
      </c>
      <c r="BN2190" s="9">
        <v>0</v>
      </c>
      <c r="BO2190" s="9">
        <v>10</v>
      </c>
      <c r="BP2190" s="9" t="s">
        <v>4494</v>
      </c>
      <c r="BQ2190" s="9">
        <f t="shared" si="2388"/>
        <v>0.8</v>
      </c>
      <c r="BR2190" s="34">
        <f t="shared" ref="BR2190:BS2190" si="2436">BR2168</f>
        <v>0</v>
      </c>
      <c r="BS2190" s="34">
        <f t="shared" si="2436"/>
        <v>0.7</v>
      </c>
      <c r="BT2190" s="9"/>
      <c r="BU2190" s="9"/>
      <c r="BV2190" s="9"/>
      <c r="BW2190" s="9"/>
      <c r="BX2190" s="9"/>
      <c r="BY2190" s="9"/>
      <c r="BZ2190" s="22">
        <f t="shared" si="2402"/>
        <v>9</v>
      </c>
      <c r="CA2190" s="22">
        <f t="shared" si="2403"/>
        <v>0</v>
      </c>
      <c r="CB2190" s="22">
        <f t="shared" si="2404"/>
        <v>0</v>
      </c>
      <c r="CC2190" s="22">
        <f t="shared" si="2405"/>
        <v>0.7</v>
      </c>
      <c r="CD2190" s="22">
        <f t="shared" si="2406"/>
        <v>0</v>
      </c>
      <c r="CK2190" s="23">
        <v>0</v>
      </c>
      <c r="CL2190" s="23">
        <f t="shared" si="2407"/>
        <v>5</v>
      </c>
      <c r="CM2190" s="23" t="str">
        <f t="shared" si="2414"/>
        <v/>
      </c>
      <c r="CN2190" s="23" t="str">
        <f t="shared" si="2415"/>
        <v/>
      </c>
      <c r="CQ2190" s="4">
        <v>4</v>
      </c>
    </row>
    <row r="2191" spans="1:95" ht="11.25" customHeight="1">
      <c r="A2191" s="9">
        <v>20</v>
      </c>
      <c r="B2191" s="9">
        <v>5</v>
      </c>
      <c r="C2191" s="9" t="str">
        <f t="shared" si="2385"/>
        <v>7</v>
      </c>
      <c r="D2191" s="10" t="s">
        <v>4266</v>
      </c>
      <c r="E2191" s="9">
        <v>10</v>
      </c>
      <c r="F2191" s="9">
        <v>1</v>
      </c>
      <c r="G2191" s="9">
        <v>0</v>
      </c>
      <c r="H2191" s="9">
        <v>0</v>
      </c>
      <c r="I2191" s="9">
        <v>0</v>
      </c>
      <c r="J2191" s="9">
        <v>0</v>
      </c>
      <c r="K2191" s="11">
        <v>25</v>
      </c>
      <c r="L2191" s="9">
        <v>60</v>
      </c>
      <c r="M2191" s="9">
        <v>0</v>
      </c>
      <c r="N2191" s="17">
        <f>SUM(M2182:M2191)</f>
        <v>0</v>
      </c>
      <c r="O2191" s="17"/>
      <c r="P2191" s="17">
        <f t="shared" si="2408"/>
        <v>0</v>
      </c>
      <c r="Q2191" s="9">
        <v>20</v>
      </c>
      <c r="R2191" s="9"/>
      <c r="S2191" s="9">
        <v>0</v>
      </c>
      <c r="T2191" s="9">
        <v>80</v>
      </c>
      <c r="U2191" s="9">
        <v>35</v>
      </c>
      <c r="V2191" s="11">
        <v>30</v>
      </c>
      <c r="W2191" s="11">
        <f t="shared" si="2423"/>
        <v>30</v>
      </c>
      <c r="X2191" s="17">
        <f t="shared" si="2416"/>
        <v>30</v>
      </c>
      <c r="Y2191" s="17"/>
      <c r="Z2191" s="9">
        <v>0</v>
      </c>
      <c r="AA2191" s="17">
        <f>SUM(Z2182:Z2191)</f>
        <v>1</v>
      </c>
      <c r="AB2191" s="17"/>
      <c r="AC2191" s="17">
        <f t="shared" si="2417"/>
        <v>57</v>
      </c>
      <c r="AD2191" s="17">
        <f t="shared" si="2401"/>
        <v>0</v>
      </c>
      <c r="AE2191" s="17">
        <v>0</v>
      </c>
      <c r="AF2191" s="17">
        <f t="shared" si="2410"/>
        <v>10</v>
      </c>
      <c r="AG2191" s="17">
        <f>+SUM(AF2182:AF2191)</f>
        <v>101</v>
      </c>
      <c r="AH2191" s="9">
        <v>87</v>
      </c>
      <c r="AI2191" s="9"/>
      <c r="AJ2191" s="9"/>
      <c r="AK2191" s="9"/>
      <c r="AL2191" s="9">
        <v>0.5</v>
      </c>
      <c r="AM2191" s="9"/>
      <c r="AN2191" s="9">
        <v>0</v>
      </c>
      <c r="AO2191" s="9"/>
      <c r="AP2191" s="9">
        <v>0.18850574712643681</v>
      </c>
      <c r="AQ2191" s="9"/>
      <c r="AR2191" s="9"/>
      <c r="AS2191" s="17">
        <f t="shared" si="2425"/>
        <v>38</v>
      </c>
      <c r="AT2191" s="17">
        <f t="shared" si="2382"/>
        <v>0.23157894736842102</v>
      </c>
      <c r="AU2191" s="17">
        <f t="shared" si="2426"/>
        <v>0</v>
      </c>
      <c r="AV2191" s="17">
        <f t="shared" si="2427"/>
        <v>0.28000000000000003</v>
      </c>
      <c r="AW2191" s="17"/>
      <c r="AX2191" s="17"/>
      <c r="AY2191" s="17"/>
      <c r="AZ2191" s="17">
        <v>5</v>
      </c>
      <c r="BA2191" s="24">
        <v>0.83333333333333337</v>
      </c>
      <c r="BB2191" s="9">
        <v>19</v>
      </c>
      <c r="BC2191" s="9">
        <v>0</v>
      </c>
      <c r="BD2191" s="9">
        <f t="shared" si="2411"/>
        <v>1</v>
      </c>
      <c r="BE2191" s="9" t="s">
        <v>4371</v>
      </c>
      <c r="BF2191" s="9">
        <v>1</v>
      </c>
      <c r="BG2191" s="9">
        <v>1</v>
      </c>
      <c r="BH2191" s="9">
        <v>1</v>
      </c>
      <c r="BI2191" s="9">
        <v>5</v>
      </c>
      <c r="BJ2191" s="9">
        <v>1</v>
      </c>
      <c r="BK2191" s="9">
        <v>1</v>
      </c>
      <c r="BL2191" s="9">
        <v>4</v>
      </c>
      <c r="BM2191" s="9">
        <v>4</v>
      </c>
      <c r="BN2191" s="9">
        <v>0</v>
      </c>
      <c r="BO2191" s="9">
        <v>10</v>
      </c>
      <c r="BP2191" s="9" t="s">
        <v>4494</v>
      </c>
      <c r="BQ2191" s="9">
        <f t="shared" si="2388"/>
        <v>0.8</v>
      </c>
      <c r="BR2191" s="34">
        <f t="shared" ref="BR2191:BS2191" si="2437">BR2169</f>
        <v>0.2</v>
      </c>
      <c r="BS2191" s="34">
        <f t="shared" si="2437"/>
        <v>0.7</v>
      </c>
      <c r="BT2191" s="9"/>
      <c r="BU2191" s="9"/>
      <c r="BV2191" s="9"/>
      <c r="BW2191" s="9">
        <f>SUM(AF2182:AF2191)</f>
        <v>101</v>
      </c>
      <c r="BX2191" s="9"/>
      <c r="BY2191" s="9"/>
      <c r="BZ2191" s="22">
        <f t="shared" si="2402"/>
        <v>10</v>
      </c>
      <c r="CA2191" s="22">
        <f t="shared" si="2403"/>
        <v>0</v>
      </c>
      <c r="CB2191" s="22">
        <f t="shared" si="2404"/>
        <v>0</v>
      </c>
      <c r="CC2191" s="22">
        <f t="shared" si="2405"/>
        <v>0.7</v>
      </c>
      <c r="CD2191" s="22">
        <f t="shared" si="2406"/>
        <v>0</v>
      </c>
      <c r="CK2191" s="23">
        <v>0</v>
      </c>
      <c r="CL2191" s="23">
        <f t="shared" si="2407"/>
        <v>5</v>
      </c>
      <c r="CM2191" s="23" t="str">
        <f t="shared" si="2414"/>
        <v/>
      </c>
      <c r="CN2191" s="23" t="str">
        <f t="shared" si="2415"/>
        <v/>
      </c>
      <c r="CQ2191" s="4">
        <v>6</v>
      </c>
    </row>
    <row r="2192" spans="1:95" ht="11.25" customHeight="1">
      <c r="A2192" s="9">
        <v>20</v>
      </c>
      <c r="B2192" s="9">
        <v>5</v>
      </c>
      <c r="C2192" s="9" t="str">
        <f t="shared" si="2385"/>
        <v>7</v>
      </c>
      <c r="D2192" s="10" t="s">
        <v>4266</v>
      </c>
      <c r="E2192" s="9">
        <v>11</v>
      </c>
      <c r="F2192" s="9">
        <v>1</v>
      </c>
      <c r="G2192" s="9">
        <v>0</v>
      </c>
      <c r="H2192" s="9">
        <v>0</v>
      </c>
      <c r="I2192" s="9">
        <v>0</v>
      </c>
      <c r="J2192" s="9">
        <v>1</v>
      </c>
      <c r="K2192" s="11">
        <v>25</v>
      </c>
      <c r="L2192" s="9">
        <v>75</v>
      </c>
      <c r="M2192" s="9">
        <v>0</v>
      </c>
      <c r="N2192" s="9"/>
      <c r="O2192" s="17"/>
      <c r="P2192" s="17">
        <f t="shared" si="2408"/>
        <v>0</v>
      </c>
      <c r="Q2192" s="9">
        <v>16</v>
      </c>
      <c r="R2192" s="9"/>
      <c r="S2192" s="9">
        <v>0</v>
      </c>
      <c r="T2192" s="9">
        <v>91</v>
      </c>
      <c r="U2192" s="9">
        <v>40</v>
      </c>
      <c r="V2192" s="11">
        <v>27</v>
      </c>
      <c r="W2192" s="11">
        <f t="shared" si="2423"/>
        <v>30</v>
      </c>
      <c r="X2192" s="17">
        <f t="shared" si="2416"/>
        <v>27</v>
      </c>
      <c r="Y2192" s="17"/>
      <c r="Z2192" s="9">
        <v>0</v>
      </c>
      <c r="AA2192" s="9"/>
      <c r="AB2192" s="17"/>
      <c r="AC2192" s="17">
        <f t="shared" si="2417"/>
        <v>56</v>
      </c>
      <c r="AD2192" s="17">
        <f t="shared" si="2401"/>
        <v>0</v>
      </c>
      <c r="AE2192" s="17">
        <v>0</v>
      </c>
      <c r="AF2192" s="17">
        <f t="shared" si="2410"/>
        <v>10</v>
      </c>
      <c r="AG2192" s="17"/>
      <c r="AH2192" s="9">
        <v>90</v>
      </c>
      <c r="AI2192" s="9"/>
      <c r="AJ2192" s="9"/>
      <c r="AK2192" s="9"/>
      <c r="AL2192" s="9">
        <v>0.5</v>
      </c>
      <c r="AM2192" s="9"/>
      <c r="AN2192" s="9">
        <v>0</v>
      </c>
      <c r="AO2192" s="9"/>
      <c r="AP2192" s="9">
        <v>0.20000000000000004</v>
      </c>
      <c r="AQ2192" s="9">
        <f>+AVERAGE(AL2182:AL2191)</f>
        <v>0.39044534412955462</v>
      </c>
      <c r="AR2192" s="9">
        <f>+AVERAGE(AN2182:AN2191)</f>
        <v>2.2727272727272726E-3</v>
      </c>
      <c r="AZ2192">
        <v>5</v>
      </c>
      <c r="BA2192" s="24">
        <v>0.83333333333333337</v>
      </c>
      <c r="BB2192" s="9">
        <v>19</v>
      </c>
      <c r="BC2192" s="9">
        <v>0</v>
      </c>
      <c r="BD2192" s="9">
        <f t="shared" si="2411"/>
        <v>1</v>
      </c>
      <c r="BE2192" s="9" t="s">
        <v>4371</v>
      </c>
      <c r="BF2192" s="9">
        <v>1</v>
      </c>
      <c r="BG2192" s="9">
        <v>1</v>
      </c>
      <c r="BH2192" s="9">
        <v>1</v>
      </c>
      <c r="BI2192" s="9">
        <v>5</v>
      </c>
      <c r="BJ2192" s="9">
        <v>1</v>
      </c>
      <c r="BK2192" s="9">
        <v>1</v>
      </c>
      <c r="BL2192" s="9">
        <v>4</v>
      </c>
      <c r="BM2192" s="9">
        <v>4</v>
      </c>
      <c r="BN2192" s="9">
        <v>0</v>
      </c>
      <c r="BO2192" s="9">
        <v>10</v>
      </c>
      <c r="BP2192" s="9" t="s">
        <v>4494</v>
      </c>
      <c r="BQ2192" s="9">
        <f t="shared" si="2388"/>
        <v>0.8</v>
      </c>
      <c r="BR2192" s="34">
        <f t="shared" ref="BR2192:BS2192" si="2438">BR2170</f>
        <v>0.2</v>
      </c>
      <c r="BS2192" s="34">
        <f t="shared" si="2438"/>
        <v>0.7</v>
      </c>
      <c r="BT2192" s="9"/>
      <c r="BU2192" s="9"/>
      <c r="BV2192" s="9"/>
      <c r="BW2192" s="9"/>
      <c r="BX2192" s="9"/>
      <c r="BY2192" s="9"/>
      <c r="BZ2192" s="22">
        <f t="shared" si="2402"/>
        <v>0</v>
      </c>
      <c r="CA2192" s="22">
        <f t="shared" si="2403"/>
        <v>1</v>
      </c>
      <c r="CB2192" s="22">
        <f t="shared" si="2404"/>
        <v>0.7</v>
      </c>
      <c r="CC2192" s="22">
        <f t="shared" si="2405"/>
        <v>0</v>
      </c>
      <c r="CD2192" s="22">
        <f t="shared" si="2406"/>
        <v>1</v>
      </c>
      <c r="CK2192" s="23">
        <v>0</v>
      </c>
      <c r="CL2192" s="23">
        <f t="shared" si="2407"/>
        <v>5</v>
      </c>
      <c r="CM2192" s="23">
        <f t="shared" si="2414"/>
        <v>1.952226720647773</v>
      </c>
      <c r="CN2192" s="23">
        <f t="shared" si="2415"/>
        <v>1.1363636363636364E-2</v>
      </c>
      <c r="CQ2192" s="4">
        <v>4</v>
      </c>
    </row>
    <row r="2193" spans="1:96" ht="11.25" customHeight="1">
      <c r="A2193" s="9">
        <v>20</v>
      </c>
      <c r="B2193" s="9">
        <v>5</v>
      </c>
      <c r="C2193" s="9" t="str">
        <f t="shared" si="2385"/>
        <v>7</v>
      </c>
      <c r="D2193" s="10" t="s">
        <v>4266</v>
      </c>
      <c r="E2193" s="9">
        <v>12</v>
      </c>
      <c r="F2193" s="9">
        <v>1</v>
      </c>
      <c r="G2193" s="9">
        <v>0</v>
      </c>
      <c r="H2193" s="9">
        <v>0</v>
      </c>
      <c r="I2193" s="9">
        <v>0</v>
      </c>
      <c r="J2193" s="9">
        <v>1</v>
      </c>
      <c r="K2193" s="11">
        <v>25</v>
      </c>
      <c r="L2193" s="9">
        <v>66</v>
      </c>
      <c r="M2193" s="9">
        <v>0</v>
      </c>
      <c r="N2193" s="9"/>
      <c r="O2193" s="17"/>
      <c r="P2193" s="17">
        <f t="shared" si="2408"/>
        <v>0</v>
      </c>
      <c r="Q2193" s="9">
        <v>20</v>
      </c>
      <c r="R2193" s="9"/>
      <c r="S2193" s="9">
        <v>0</v>
      </c>
      <c r="T2193" s="9">
        <v>86</v>
      </c>
      <c r="U2193" s="9">
        <v>40</v>
      </c>
      <c r="V2193" s="11">
        <v>31</v>
      </c>
      <c r="W2193" s="11">
        <f t="shared" si="2423"/>
        <v>27</v>
      </c>
      <c r="X2193" s="17">
        <f t="shared" si="2416"/>
        <v>31</v>
      </c>
      <c r="Y2193" s="17"/>
      <c r="Z2193" s="9">
        <v>0</v>
      </c>
      <c r="AA2193" s="9"/>
      <c r="AB2193" s="17"/>
      <c r="AC2193" s="17">
        <f t="shared" si="2417"/>
        <v>58</v>
      </c>
      <c r="AD2193" s="17">
        <f t="shared" si="2401"/>
        <v>0</v>
      </c>
      <c r="AE2193" s="17">
        <v>0</v>
      </c>
      <c r="AF2193" s="17">
        <f t="shared" si="2410"/>
        <v>10</v>
      </c>
      <c r="AG2193" s="17"/>
      <c r="AH2193" s="9">
        <v>88</v>
      </c>
      <c r="AI2193" s="9"/>
      <c r="AJ2193" s="9"/>
      <c r="AK2193" s="9"/>
      <c r="AL2193" s="9">
        <v>0.41999999999999993</v>
      </c>
      <c r="AM2193" s="9"/>
      <c r="AN2193" s="9">
        <v>0</v>
      </c>
      <c r="AO2193" s="9"/>
      <c r="AP2193" s="9">
        <v>0.17727272727272725</v>
      </c>
      <c r="AQ2193" s="9">
        <f>+AVERAGE(AL2182:AL2191)</f>
        <v>0.39044534412955462</v>
      </c>
      <c r="AR2193" s="9">
        <f>+AVERAGE(AN2182:AN2191)</f>
        <v>2.2727272727272726E-3</v>
      </c>
      <c r="AS2193" s="17">
        <f t="shared" si="2425"/>
        <v>16</v>
      </c>
      <c r="AT2193" s="17">
        <f t="shared" si="2382"/>
        <v>0.5</v>
      </c>
      <c r="AU2193" s="17">
        <f t="shared" ref="AU2193:AU2201" si="2439">+AN2192</f>
        <v>0</v>
      </c>
      <c r="AV2193" s="17">
        <f t="shared" ref="AV2193:AV2201" si="2440">+AP2192</f>
        <v>0.20000000000000004</v>
      </c>
      <c r="AW2193" s="17"/>
      <c r="AX2193" s="17"/>
      <c r="AY2193" s="17"/>
      <c r="AZ2193" s="17">
        <v>5</v>
      </c>
      <c r="BA2193" s="24">
        <v>0.83333333333333337</v>
      </c>
      <c r="BB2193" s="9">
        <v>19</v>
      </c>
      <c r="BC2193" s="9">
        <v>0</v>
      </c>
      <c r="BD2193" s="9">
        <f t="shared" si="2411"/>
        <v>1</v>
      </c>
      <c r="BE2193" s="9" t="s">
        <v>4371</v>
      </c>
      <c r="BF2193" s="9">
        <f t="shared" si="2432"/>
        <v>0</v>
      </c>
      <c r="BG2193" s="9">
        <v>1</v>
      </c>
      <c r="BH2193" s="9">
        <v>1</v>
      </c>
      <c r="BI2193" s="9">
        <v>5</v>
      </c>
      <c r="BJ2193" s="9">
        <v>1</v>
      </c>
      <c r="BK2193" s="9">
        <v>1</v>
      </c>
      <c r="BL2193" s="9">
        <v>4</v>
      </c>
      <c r="BM2193" s="9">
        <v>4</v>
      </c>
      <c r="BN2193" s="9">
        <v>0</v>
      </c>
      <c r="BO2193" s="9">
        <v>10</v>
      </c>
      <c r="BP2193" s="9" t="s">
        <v>4494</v>
      </c>
      <c r="BQ2193" s="9">
        <f t="shared" si="2388"/>
        <v>0.8</v>
      </c>
      <c r="BR2193" s="34">
        <f t="shared" ref="BR2193:BS2193" si="2441">BR2171</f>
        <v>0</v>
      </c>
      <c r="BS2193" s="34">
        <f t="shared" si="2441"/>
        <v>0.7</v>
      </c>
      <c r="BT2193" s="9"/>
      <c r="BU2193" s="9"/>
      <c r="BV2193" s="9"/>
      <c r="BW2193" s="9"/>
      <c r="BX2193" s="9"/>
      <c r="BY2193" s="9"/>
      <c r="BZ2193" s="22">
        <f t="shared" si="2402"/>
        <v>0</v>
      </c>
      <c r="CA2193" s="22">
        <f t="shared" si="2403"/>
        <v>2</v>
      </c>
      <c r="CB2193" s="22">
        <f t="shared" si="2404"/>
        <v>0.7</v>
      </c>
      <c r="CC2193" s="22">
        <f t="shared" si="2405"/>
        <v>0</v>
      </c>
      <c r="CD2193" s="22">
        <f t="shared" si="2406"/>
        <v>1</v>
      </c>
      <c r="CK2193" s="23">
        <v>0</v>
      </c>
      <c r="CL2193" s="23">
        <f t="shared" si="2407"/>
        <v>5</v>
      </c>
      <c r="CM2193" s="23">
        <f t="shared" si="2414"/>
        <v>1.952226720647773</v>
      </c>
      <c r="CN2193" s="23">
        <f t="shared" si="2415"/>
        <v>1.1363636363636364E-2</v>
      </c>
      <c r="CQ2193" s="4">
        <v>5</v>
      </c>
    </row>
    <row r="2194" spans="1:96" ht="11.25" customHeight="1">
      <c r="A2194" s="9">
        <v>20</v>
      </c>
      <c r="B2194" s="9">
        <v>5</v>
      </c>
      <c r="C2194" s="9" t="str">
        <f t="shared" si="2385"/>
        <v>7</v>
      </c>
      <c r="D2194" s="10" t="s">
        <v>4266</v>
      </c>
      <c r="E2194" s="9">
        <v>13</v>
      </c>
      <c r="F2194" s="9">
        <v>1</v>
      </c>
      <c r="G2194" s="9">
        <v>0</v>
      </c>
      <c r="H2194" s="9">
        <v>0</v>
      </c>
      <c r="I2194" s="9">
        <v>0</v>
      </c>
      <c r="J2194" s="9">
        <v>1</v>
      </c>
      <c r="K2194" s="11">
        <v>25</v>
      </c>
      <c r="L2194" s="9">
        <v>61</v>
      </c>
      <c r="M2194" s="9">
        <v>0</v>
      </c>
      <c r="N2194" s="9"/>
      <c r="O2194" s="17"/>
      <c r="P2194" s="17">
        <f t="shared" si="2408"/>
        <v>0</v>
      </c>
      <c r="Q2194" s="9">
        <v>15</v>
      </c>
      <c r="R2194" s="9"/>
      <c r="S2194" s="9">
        <v>0</v>
      </c>
      <c r="T2194" s="9">
        <v>76</v>
      </c>
      <c r="U2194" s="9">
        <v>35</v>
      </c>
      <c r="V2194" s="11">
        <v>22</v>
      </c>
      <c r="W2194" s="11">
        <f t="shared" si="2423"/>
        <v>31</v>
      </c>
      <c r="X2194" s="17">
        <f t="shared" si="2416"/>
        <v>22</v>
      </c>
      <c r="Y2194" s="17"/>
      <c r="Z2194" s="9">
        <v>0</v>
      </c>
      <c r="AA2194" s="9"/>
      <c r="AB2194" s="17"/>
      <c r="AC2194" s="17">
        <f t="shared" si="2417"/>
        <v>39</v>
      </c>
      <c r="AD2194" s="17">
        <f t="shared" si="2401"/>
        <v>0</v>
      </c>
      <c r="AE2194" s="17">
        <v>0</v>
      </c>
      <c r="AF2194" s="17">
        <f t="shared" si="2410"/>
        <v>10</v>
      </c>
      <c r="AG2194" s="17"/>
      <c r="AH2194" s="9">
        <v>74</v>
      </c>
      <c r="AI2194" s="9"/>
      <c r="AJ2194" s="9"/>
      <c r="AK2194" s="9"/>
      <c r="AL2194" s="9">
        <v>0.24</v>
      </c>
      <c r="AM2194" s="9"/>
      <c r="AN2194" s="9">
        <v>0</v>
      </c>
      <c r="AO2194" s="9"/>
      <c r="AP2194" s="9">
        <v>0.31351351351351353</v>
      </c>
      <c r="AQ2194" s="9">
        <f>+AVERAGE(AL2182:AL2191)</f>
        <v>0.39044534412955462</v>
      </c>
      <c r="AR2194" s="9">
        <f>+AVERAGE(AN2182:AN2191)</f>
        <v>2.2727272727272726E-3</v>
      </c>
      <c r="AS2194" s="17">
        <f t="shared" si="2425"/>
        <v>20</v>
      </c>
      <c r="AT2194" s="17">
        <f t="shared" si="2382"/>
        <v>0.41999999999999993</v>
      </c>
      <c r="AU2194" s="17">
        <f t="shared" si="2439"/>
        <v>0</v>
      </c>
      <c r="AV2194" s="17">
        <f t="shared" si="2440"/>
        <v>0.17727272727272725</v>
      </c>
      <c r="AW2194" s="17"/>
      <c r="AX2194" s="17"/>
      <c r="AY2194" s="17"/>
      <c r="AZ2194" s="17">
        <v>5</v>
      </c>
      <c r="BA2194" s="24">
        <v>0.83333333333333337</v>
      </c>
      <c r="BB2194" s="9">
        <v>19</v>
      </c>
      <c r="BC2194" s="9">
        <v>0</v>
      </c>
      <c r="BD2194" s="9">
        <f t="shared" si="2411"/>
        <v>1</v>
      </c>
      <c r="BE2194" s="9" t="s">
        <v>4371</v>
      </c>
      <c r="BF2194" s="9">
        <f t="shared" si="2432"/>
        <v>0</v>
      </c>
      <c r="BG2194" s="9">
        <v>1</v>
      </c>
      <c r="BH2194" s="9">
        <v>1</v>
      </c>
      <c r="BI2194" s="9">
        <v>5</v>
      </c>
      <c r="BJ2194" s="9">
        <v>1</v>
      </c>
      <c r="BK2194" s="9">
        <v>1</v>
      </c>
      <c r="BL2194" s="9">
        <v>4</v>
      </c>
      <c r="BM2194" s="9">
        <v>4</v>
      </c>
      <c r="BN2194" s="9">
        <v>0</v>
      </c>
      <c r="BO2194" s="9">
        <v>10</v>
      </c>
      <c r="BP2194" s="9" t="s">
        <v>4494</v>
      </c>
      <c r="BQ2194" s="9">
        <f t="shared" si="2388"/>
        <v>0.8</v>
      </c>
      <c r="BR2194" s="34">
        <f t="shared" ref="BR2194:BS2194" si="2442">BR2172</f>
        <v>0</v>
      </c>
      <c r="BS2194" s="34">
        <f t="shared" si="2442"/>
        <v>0.7</v>
      </c>
      <c r="BT2194" s="9"/>
      <c r="BU2194" s="9"/>
      <c r="BV2194" s="9"/>
      <c r="BW2194" s="9"/>
      <c r="BX2194" s="9"/>
      <c r="BY2194" s="9"/>
      <c r="BZ2194" s="22">
        <f t="shared" si="2402"/>
        <v>0</v>
      </c>
      <c r="CA2194" s="22">
        <f t="shared" si="2403"/>
        <v>3</v>
      </c>
      <c r="CB2194" s="22">
        <f t="shared" si="2404"/>
        <v>0.7</v>
      </c>
      <c r="CC2194" s="22">
        <f t="shared" si="2405"/>
        <v>0</v>
      </c>
      <c r="CD2194" s="22">
        <f t="shared" si="2406"/>
        <v>1</v>
      </c>
      <c r="CK2194" s="23">
        <v>0</v>
      </c>
      <c r="CL2194" s="23">
        <f t="shared" si="2407"/>
        <v>5</v>
      </c>
      <c r="CM2194" s="23">
        <f t="shared" si="2414"/>
        <v>1.952226720647773</v>
      </c>
      <c r="CN2194" s="23">
        <f t="shared" si="2415"/>
        <v>1.1363636363636364E-2</v>
      </c>
      <c r="CQ2194" s="4">
        <v>3</v>
      </c>
    </row>
    <row r="2195" spans="1:96" ht="11.25" customHeight="1">
      <c r="A2195" s="9">
        <v>20</v>
      </c>
      <c r="B2195" s="9">
        <v>5</v>
      </c>
      <c r="C2195" s="9" t="str">
        <f t="shared" si="2385"/>
        <v>7</v>
      </c>
      <c r="D2195" s="10" t="s">
        <v>4266</v>
      </c>
      <c r="E2195" s="9">
        <v>14</v>
      </c>
      <c r="F2195" s="9">
        <v>1</v>
      </c>
      <c r="G2195" s="9">
        <v>0</v>
      </c>
      <c r="H2195" s="9">
        <v>0</v>
      </c>
      <c r="I2195" s="9">
        <v>0</v>
      </c>
      <c r="J2195" s="9">
        <v>1</v>
      </c>
      <c r="K2195" s="11">
        <v>25</v>
      </c>
      <c r="L2195" s="9">
        <v>51</v>
      </c>
      <c r="M2195" s="9">
        <v>0</v>
      </c>
      <c r="N2195" s="9"/>
      <c r="O2195" s="17"/>
      <c r="P2195" s="17">
        <f t="shared" si="2408"/>
        <v>0</v>
      </c>
      <c r="Q2195" s="9">
        <v>15</v>
      </c>
      <c r="R2195" s="9"/>
      <c r="S2195" s="9">
        <v>0</v>
      </c>
      <c r="T2195" s="9">
        <v>66</v>
      </c>
      <c r="U2195" s="9">
        <v>30</v>
      </c>
      <c r="V2195" s="11">
        <v>36</v>
      </c>
      <c r="W2195" s="11">
        <f t="shared" si="2423"/>
        <v>22</v>
      </c>
      <c r="X2195" s="17">
        <f t="shared" si="2416"/>
        <v>30</v>
      </c>
      <c r="Y2195" s="17"/>
      <c r="Z2195" s="9">
        <v>0</v>
      </c>
      <c r="AA2195" s="9"/>
      <c r="AB2195" s="17"/>
      <c r="AC2195" s="17">
        <f t="shared" si="2417"/>
        <v>56</v>
      </c>
      <c r="AD2195" s="17">
        <f t="shared" si="2401"/>
        <v>0</v>
      </c>
      <c r="AE2195" s="17">
        <v>0</v>
      </c>
      <c r="AF2195" s="17">
        <f t="shared" si="2410"/>
        <v>10</v>
      </c>
      <c r="AG2195" s="17"/>
      <c r="AH2195" s="9">
        <v>91</v>
      </c>
      <c r="AI2195" s="9"/>
      <c r="AJ2195" s="9"/>
      <c r="AK2195" s="9"/>
      <c r="AL2195" s="9">
        <v>0.24</v>
      </c>
      <c r="AM2195" s="9"/>
      <c r="AN2195" s="9">
        <v>0</v>
      </c>
      <c r="AO2195" s="9"/>
      <c r="AP2195" s="9">
        <v>0.22417582417582418</v>
      </c>
      <c r="AQ2195" s="9">
        <f>+AVERAGE(AL2182:AL2191)</f>
        <v>0.39044534412955462</v>
      </c>
      <c r="AR2195" s="9">
        <f>+AVERAGE(AN2182:AN2191)</f>
        <v>2.2727272727272726E-3</v>
      </c>
      <c r="AS2195" s="17">
        <f t="shared" si="2425"/>
        <v>15</v>
      </c>
      <c r="AT2195" s="17">
        <f t="shared" si="2382"/>
        <v>0.24</v>
      </c>
      <c r="AU2195" s="17">
        <f t="shared" si="2439"/>
        <v>0</v>
      </c>
      <c r="AV2195" s="17">
        <f t="shared" si="2440"/>
        <v>0.31351351351351353</v>
      </c>
      <c r="AW2195" s="17"/>
      <c r="AX2195" s="17"/>
      <c r="AY2195" s="17"/>
      <c r="AZ2195" s="17">
        <v>5</v>
      </c>
      <c r="BA2195" s="24">
        <v>0.83333333333333337</v>
      </c>
      <c r="BB2195" s="9">
        <v>19</v>
      </c>
      <c r="BC2195" s="9">
        <v>0</v>
      </c>
      <c r="BD2195" s="9">
        <f t="shared" si="2411"/>
        <v>1</v>
      </c>
      <c r="BE2195" s="9" t="s">
        <v>4371</v>
      </c>
      <c r="BF2195" s="9">
        <f t="shared" si="2432"/>
        <v>0</v>
      </c>
      <c r="BG2195" s="9">
        <v>1</v>
      </c>
      <c r="BH2195" s="9">
        <v>1</v>
      </c>
      <c r="BI2195" s="9">
        <v>5</v>
      </c>
      <c r="BJ2195" s="9">
        <v>1</v>
      </c>
      <c r="BK2195" s="9">
        <v>1</v>
      </c>
      <c r="BL2195" s="9">
        <v>4</v>
      </c>
      <c r="BM2195" s="9">
        <v>4</v>
      </c>
      <c r="BN2195" s="9">
        <v>0</v>
      </c>
      <c r="BO2195" s="9">
        <v>10</v>
      </c>
      <c r="BP2195" s="9" t="s">
        <v>4494</v>
      </c>
      <c r="BQ2195" s="9">
        <f t="shared" si="2388"/>
        <v>0.8</v>
      </c>
      <c r="BR2195" s="34">
        <f t="shared" ref="BR2195:BS2195" si="2443">BR2173</f>
        <v>0</v>
      </c>
      <c r="BS2195" s="34">
        <f t="shared" si="2443"/>
        <v>0.7</v>
      </c>
      <c r="BT2195" s="9"/>
      <c r="BU2195" s="9"/>
      <c r="BV2195" s="9"/>
      <c r="BW2195" s="9"/>
      <c r="BX2195" s="9"/>
      <c r="BY2195" s="9"/>
      <c r="BZ2195" s="22">
        <f t="shared" si="2402"/>
        <v>0</v>
      </c>
      <c r="CA2195" s="22">
        <f t="shared" si="2403"/>
        <v>4</v>
      </c>
      <c r="CB2195" s="22">
        <f t="shared" si="2404"/>
        <v>0.7</v>
      </c>
      <c r="CC2195" s="22">
        <f t="shared" si="2405"/>
        <v>0</v>
      </c>
      <c r="CD2195" s="22">
        <f t="shared" si="2406"/>
        <v>1</v>
      </c>
      <c r="CK2195" s="23">
        <v>0</v>
      </c>
      <c r="CL2195" s="23">
        <f t="shared" si="2407"/>
        <v>5</v>
      </c>
      <c r="CM2195" s="23">
        <f t="shared" si="2414"/>
        <v>1.952226720647773</v>
      </c>
      <c r="CN2195" s="23">
        <f t="shared" si="2415"/>
        <v>1.1363636363636364E-2</v>
      </c>
      <c r="CQ2195" s="4">
        <v>2</v>
      </c>
    </row>
    <row r="2196" spans="1:96" ht="11.25" customHeight="1">
      <c r="A2196" s="9">
        <v>20</v>
      </c>
      <c r="B2196" s="9">
        <v>5</v>
      </c>
      <c r="C2196" s="9" t="str">
        <f t="shared" si="2385"/>
        <v>7</v>
      </c>
      <c r="D2196" s="10" t="s">
        <v>4266</v>
      </c>
      <c r="E2196" s="9">
        <v>15</v>
      </c>
      <c r="F2196" s="9">
        <v>1</v>
      </c>
      <c r="G2196" s="9">
        <v>0</v>
      </c>
      <c r="H2196" s="9">
        <v>0</v>
      </c>
      <c r="I2196" s="9">
        <v>0</v>
      </c>
      <c r="J2196" s="9">
        <v>1</v>
      </c>
      <c r="K2196" s="11">
        <v>25</v>
      </c>
      <c r="L2196" s="9">
        <v>41</v>
      </c>
      <c r="M2196" s="9">
        <v>0</v>
      </c>
      <c r="N2196" s="9"/>
      <c r="O2196" s="17"/>
      <c r="P2196" s="17">
        <f t="shared" si="2408"/>
        <v>0</v>
      </c>
      <c r="Q2196" s="9">
        <v>26</v>
      </c>
      <c r="R2196" s="9"/>
      <c r="S2196" s="9">
        <v>0</v>
      </c>
      <c r="T2196" s="9">
        <v>67</v>
      </c>
      <c r="U2196" s="9">
        <v>30</v>
      </c>
      <c r="V2196" s="11">
        <v>25</v>
      </c>
      <c r="W2196" s="11">
        <f t="shared" si="2423"/>
        <v>36</v>
      </c>
      <c r="X2196" s="17">
        <f t="shared" si="2416"/>
        <v>25</v>
      </c>
      <c r="Y2196" s="17"/>
      <c r="Z2196" s="9">
        <v>0</v>
      </c>
      <c r="AA2196" s="9"/>
      <c r="AB2196" s="17"/>
      <c r="AC2196" s="17">
        <f t="shared" si="2417"/>
        <v>55</v>
      </c>
      <c r="AD2196" s="17">
        <f t="shared" si="2401"/>
        <v>0</v>
      </c>
      <c r="AE2196" s="17">
        <v>0</v>
      </c>
      <c r="AF2196" s="17">
        <f t="shared" si="2410"/>
        <v>10</v>
      </c>
      <c r="AG2196" s="17"/>
      <c r="AH2196" s="9">
        <v>79</v>
      </c>
      <c r="AI2196" s="9"/>
      <c r="AJ2196" s="9"/>
      <c r="AK2196" s="9"/>
      <c r="AL2196" s="9">
        <v>0.33846153846153848</v>
      </c>
      <c r="AM2196" s="9"/>
      <c r="AN2196" s="9">
        <v>0</v>
      </c>
      <c r="AO2196" s="9"/>
      <c r="AP2196" s="9">
        <v>0.18227848101265823</v>
      </c>
      <c r="AQ2196" s="9">
        <f>+AVERAGE(AL2182:AL2191)</f>
        <v>0.39044534412955462</v>
      </c>
      <c r="AR2196" s="9">
        <f>+AVERAGE(AN2182:AN2191)</f>
        <v>2.2727272727272726E-3</v>
      </c>
      <c r="AS2196" s="17">
        <f t="shared" si="2425"/>
        <v>15</v>
      </c>
      <c r="AT2196" s="17">
        <f t="shared" si="2382"/>
        <v>0.24</v>
      </c>
      <c r="AU2196" s="17">
        <f t="shared" si="2439"/>
        <v>0</v>
      </c>
      <c r="AV2196" s="17">
        <f t="shared" si="2440"/>
        <v>0.22417582417582418</v>
      </c>
      <c r="AW2196" s="17"/>
      <c r="AX2196" s="17"/>
      <c r="AY2196" s="17"/>
      <c r="AZ2196" s="17">
        <v>5</v>
      </c>
      <c r="BA2196" s="24">
        <v>0.83333333333333337</v>
      </c>
      <c r="BB2196" s="9">
        <v>19</v>
      </c>
      <c r="BC2196" s="9">
        <v>0</v>
      </c>
      <c r="BD2196" s="9">
        <f t="shared" si="2411"/>
        <v>1</v>
      </c>
      <c r="BE2196" s="9" t="s">
        <v>4371</v>
      </c>
      <c r="BF2196" s="9">
        <f t="shared" si="2432"/>
        <v>0</v>
      </c>
      <c r="BG2196" s="9">
        <v>1</v>
      </c>
      <c r="BH2196" s="9">
        <v>1</v>
      </c>
      <c r="BI2196" s="9">
        <v>5</v>
      </c>
      <c r="BJ2196" s="9">
        <v>1</v>
      </c>
      <c r="BK2196" s="9">
        <v>1</v>
      </c>
      <c r="BL2196" s="9">
        <v>4</v>
      </c>
      <c r="BM2196" s="9">
        <v>4</v>
      </c>
      <c r="BN2196" s="9">
        <v>0</v>
      </c>
      <c r="BO2196" s="9">
        <v>10</v>
      </c>
      <c r="BP2196" s="9" t="s">
        <v>4494</v>
      </c>
      <c r="BQ2196" s="9">
        <f t="shared" si="2388"/>
        <v>0.8</v>
      </c>
      <c r="BR2196" s="34">
        <f t="shared" ref="BR2196:BS2196" si="2444">BR2174</f>
        <v>0</v>
      </c>
      <c r="BS2196" s="34">
        <f t="shared" si="2444"/>
        <v>0.7</v>
      </c>
      <c r="BT2196" s="9"/>
      <c r="BU2196" s="9"/>
      <c r="BV2196" s="9"/>
      <c r="BW2196" s="9"/>
      <c r="BX2196" s="9"/>
      <c r="BY2196" s="9"/>
      <c r="BZ2196" s="22">
        <f t="shared" si="2402"/>
        <v>0</v>
      </c>
      <c r="CA2196" s="22">
        <f t="shared" si="2403"/>
        <v>5</v>
      </c>
      <c r="CB2196" s="22">
        <f t="shared" si="2404"/>
        <v>0.7</v>
      </c>
      <c r="CC2196" s="22">
        <f t="shared" si="2405"/>
        <v>0</v>
      </c>
      <c r="CD2196" s="22">
        <f t="shared" si="2406"/>
        <v>1</v>
      </c>
      <c r="CK2196" s="23">
        <v>0</v>
      </c>
      <c r="CL2196" s="23">
        <f t="shared" si="2407"/>
        <v>5</v>
      </c>
      <c r="CM2196" s="23">
        <f t="shared" si="2414"/>
        <v>1.952226720647773</v>
      </c>
      <c r="CN2196" s="23">
        <f t="shared" si="2415"/>
        <v>1.1363636363636364E-2</v>
      </c>
      <c r="CQ2196" s="4">
        <v>4</v>
      </c>
    </row>
    <row r="2197" spans="1:96" ht="11.25" customHeight="1">
      <c r="A2197" s="9">
        <v>20</v>
      </c>
      <c r="B2197" s="9">
        <v>5</v>
      </c>
      <c r="C2197" s="9" t="str">
        <f t="shared" si="2385"/>
        <v>7</v>
      </c>
      <c r="D2197" s="10" t="s">
        <v>4266</v>
      </c>
      <c r="E2197" s="9">
        <v>16</v>
      </c>
      <c r="F2197" s="9">
        <v>1</v>
      </c>
      <c r="G2197" s="9">
        <v>0</v>
      </c>
      <c r="H2197" s="9">
        <v>0</v>
      </c>
      <c r="I2197" s="9">
        <v>0</v>
      </c>
      <c r="J2197" s="9">
        <v>1</v>
      </c>
      <c r="K2197" s="11">
        <v>25</v>
      </c>
      <c r="L2197" s="9">
        <v>42</v>
      </c>
      <c r="M2197" s="9">
        <v>0</v>
      </c>
      <c r="N2197" s="9"/>
      <c r="O2197" s="17"/>
      <c r="P2197" s="17">
        <f t="shared" si="2408"/>
        <v>0</v>
      </c>
      <c r="Q2197" s="9">
        <v>26</v>
      </c>
      <c r="R2197" s="9"/>
      <c r="S2197" s="9">
        <v>0</v>
      </c>
      <c r="T2197" s="9">
        <v>68</v>
      </c>
      <c r="U2197" s="9">
        <v>30</v>
      </c>
      <c r="V2197" s="11">
        <v>32</v>
      </c>
      <c r="W2197" s="11">
        <f t="shared" si="2423"/>
        <v>25</v>
      </c>
      <c r="X2197" s="17">
        <f t="shared" si="2416"/>
        <v>30</v>
      </c>
      <c r="Y2197" s="17"/>
      <c r="Z2197" s="9">
        <v>0</v>
      </c>
      <c r="AA2197" s="9"/>
      <c r="AB2197" s="17"/>
      <c r="AC2197" s="17">
        <f t="shared" si="2417"/>
        <v>57</v>
      </c>
      <c r="AD2197" s="17">
        <f t="shared" si="2401"/>
        <v>0</v>
      </c>
      <c r="AE2197" s="17">
        <v>0</v>
      </c>
      <c r="AF2197" s="17">
        <f t="shared" si="2410"/>
        <v>10</v>
      </c>
      <c r="AG2197" s="17"/>
      <c r="AH2197" s="9">
        <v>81</v>
      </c>
      <c r="AI2197" s="9"/>
      <c r="AJ2197" s="9"/>
      <c r="AK2197" s="9"/>
      <c r="AL2197" s="9">
        <v>0.33846153846153848</v>
      </c>
      <c r="AM2197" s="9"/>
      <c r="AN2197" s="9">
        <v>0</v>
      </c>
      <c r="AO2197" s="9"/>
      <c r="AP2197" s="9">
        <v>0.1728395061728395</v>
      </c>
      <c r="AQ2197" s="9">
        <f>+AVERAGE(AL2182:AL2191)</f>
        <v>0.39044534412955462</v>
      </c>
      <c r="AR2197" s="9">
        <f>+AVERAGE(AN2182:AN2191)</f>
        <v>2.2727272727272726E-3</v>
      </c>
      <c r="AS2197" s="17">
        <f t="shared" si="2425"/>
        <v>26</v>
      </c>
      <c r="AT2197" s="17">
        <f t="shared" si="2382"/>
        <v>0.33846153846153848</v>
      </c>
      <c r="AU2197" s="17">
        <f t="shared" si="2439"/>
        <v>0</v>
      </c>
      <c r="AV2197" s="17">
        <f t="shared" si="2440"/>
        <v>0.18227848101265823</v>
      </c>
      <c r="AW2197" s="17"/>
      <c r="AX2197" s="17"/>
      <c r="AY2197" s="17"/>
      <c r="AZ2197" s="17">
        <v>5</v>
      </c>
      <c r="BA2197" s="24">
        <v>0.83333333333333337</v>
      </c>
      <c r="BB2197" s="9">
        <v>19</v>
      </c>
      <c r="BC2197" s="9">
        <v>0</v>
      </c>
      <c r="BD2197" s="9">
        <f t="shared" si="2411"/>
        <v>1</v>
      </c>
      <c r="BE2197" s="9" t="s">
        <v>4371</v>
      </c>
      <c r="BF2197" s="9">
        <f t="shared" si="2432"/>
        <v>0</v>
      </c>
      <c r="BG2197" s="9">
        <v>1</v>
      </c>
      <c r="BH2197" s="9">
        <v>1</v>
      </c>
      <c r="BI2197" s="9">
        <v>5</v>
      </c>
      <c r="BJ2197" s="9">
        <v>1</v>
      </c>
      <c r="BK2197" s="9">
        <v>1</v>
      </c>
      <c r="BL2197" s="9">
        <v>4</v>
      </c>
      <c r="BM2197" s="9">
        <v>4</v>
      </c>
      <c r="BN2197" s="9">
        <v>0</v>
      </c>
      <c r="BO2197" s="9">
        <v>10</v>
      </c>
      <c r="BP2197" s="9" t="s">
        <v>4494</v>
      </c>
      <c r="BQ2197" s="9">
        <f t="shared" si="2388"/>
        <v>0.8</v>
      </c>
      <c r="BR2197" s="34">
        <f t="shared" ref="BR2197:BS2197" si="2445">BR2175</f>
        <v>0</v>
      </c>
      <c r="BS2197" s="34">
        <f t="shared" si="2445"/>
        <v>0.7</v>
      </c>
      <c r="BT2197" s="9"/>
      <c r="BU2197" s="9"/>
      <c r="BV2197" s="9"/>
      <c r="BW2197" s="9"/>
      <c r="BX2197" s="9"/>
      <c r="BY2197" s="9"/>
      <c r="BZ2197" s="22">
        <f t="shared" si="2402"/>
        <v>0</v>
      </c>
      <c r="CA2197" s="22">
        <f t="shared" si="2403"/>
        <v>6</v>
      </c>
      <c r="CB2197" s="22">
        <f t="shared" si="2404"/>
        <v>0.7</v>
      </c>
      <c r="CC2197" s="22">
        <f t="shared" si="2405"/>
        <v>0</v>
      </c>
      <c r="CD2197" s="22">
        <f t="shared" si="2406"/>
        <v>1</v>
      </c>
      <c r="CK2197" s="23">
        <v>0</v>
      </c>
      <c r="CL2197" s="23">
        <f t="shared" si="2407"/>
        <v>5</v>
      </c>
      <c r="CM2197" s="23">
        <f t="shared" si="2414"/>
        <v>1.952226720647773</v>
      </c>
      <c r="CN2197" s="23">
        <f t="shared" si="2415"/>
        <v>1.1363636363636364E-2</v>
      </c>
      <c r="CQ2197" s="4">
        <v>5</v>
      </c>
    </row>
    <row r="2198" spans="1:96" ht="11.25" customHeight="1">
      <c r="A2198" s="9">
        <v>20</v>
      </c>
      <c r="B2198" s="9">
        <v>5</v>
      </c>
      <c r="C2198" s="9" t="str">
        <f t="shared" si="2385"/>
        <v>7</v>
      </c>
      <c r="D2198" s="10" t="s">
        <v>4266</v>
      </c>
      <c r="E2198" s="9">
        <v>17</v>
      </c>
      <c r="F2198" s="9">
        <v>1</v>
      </c>
      <c r="G2198" s="9">
        <v>0</v>
      </c>
      <c r="H2198" s="9">
        <v>0</v>
      </c>
      <c r="I2198" s="9">
        <v>0</v>
      </c>
      <c r="J2198" s="9">
        <v>1</v>
      </c>
      <c r="K2198" s="11">
        <v>25</v>
      </c>
      <c r="L2198" s="9">
        <v>43</v>
      </c>
      <c r="M2198" s="9">
        <v>0</v>
      </c>
      <c r="N2198" s="9"/>
      <c r="O2198" s="17"/>
      <c r="P2198" s="17">
        <f t="shared" si="2408"/>
        <v>0</v>
      </c>
      <c r="Q2198" s="9">
        <v>32</v>
      </c>
      <c r="R2198" s="9"/>
      <c r="S2198" s="9">
        <v>0</v>
      </c>
      <c r="T2198" s="9">
        <v>75</v>
      </c>
      <c r="U2198" s="9">
        <v>35</v>
      </c>
      <c r="V2198" s="11">
        <v>38</v>
      </c>
      <c r="W2198" s="11">
        <f t="shared" si="2423"/>
        <v>32</v>
      </c>
      <c r="X2198" s="17">
        <f t="shared" si="2416"/>
        <v>35</v>
      </c>
      <c r="Y2198" s="17"/>
      <c r="Z2198" s="9">
        <v>0</v>
      </c>
      <c r="AA2198" s="9"/>
      <c r="AB2198" s="17"/>
      <c r="AC2198" s="17">
        <f t="shared" si="2417"/>
        <v>72</v>
      </c>
      <c r="AD2198" s="17">
        <f t="shared" si="2401"/>
        <v>0</v>
      </c>
      <c r="AE2198" s="17">
        <v>0</v>
      </c>
      <c r="AF2198" s="17">
        <f t="shared" si="2410"/>
        <v>10</v>
      </c>
      <c r="AG2198" s="17"/>
      <c r="AH2198" s="9">
        <v>90</v>
      </c>
      <c r="AI2198" s="9"/>
      <c r="AJ2198" s="9"/>
      <c r="AK2198" s="9"/>
      <c r="AL2198" s="9">
        <v>0.35</v>
      </c>
      <c r="AM2198" s="9"/>
      <c r="AN2198" s="9">
        <v>0</v>
      </c>
      <c r="AO2198" s="9"/>
      <c r="AP2198" s="9">
        <v>0.11555555555555555</v>
      </c>
      <c r="AQ2198" s="9">
        <f>+AVERAGE(AL2182:AL2191)</f>
        <v>0.39044534412955462</v>
      </c>
      <c r="AR2198" s="9">
        <f>+AVERAGE(AN2182:AN2191)</f>
        <v>2.2727272727272726E-3</v>
      </c>
      <c r="AS2198" s="17">
        <f t="shared" si="2425"/>
        <v>26</v>
      </c>
      <c r="AT2198" s="17">
        <f t="shared" si="2382"/>
        <v>0.33846153846153848</v>
      </c>
      <c r="AU2198" s="17">
        <f t="shared" si="2439"/>
        <v>0</v>
      </c>
      <c r="AV2198" s="17">
        <f t="shared" si="2440"/>
        <v>0.1728395061728395</v>
      </c>
      <c r="AW2198" s="17"/>
      <c r="AX2198" s="17"/>
      <c r="AY2198" s="17"/>
      <c r="AZ2198" s="17">
        <v>5</v>
      </c>
      <c r="BA2198" s="24">
        <v>0.83333333333333337</v>
      </c>
      <c r="BB2198" s="9">
        <v>19</v>
      </c>
      <c r="BC2198" s="9">
        <v>0</v>
      </c>
      <c r="BD2198" s="9">
        <f t="shared" si="2411"/>
        <v>1</v>
      </c>
      <c r="BE2198" s="9" t="s">
        <v>4371</v>
      </c>
      <c r="BF2198" s="9">
        <f t="shared" si="2432"/>
        <v>0</v>
      </c>
      <c r="BG2198" s="9">
        <v>1</v>
      </c>
      <c r="BH2198" s="9">
        <v>1</v>
      </c>
      <c r="BI2198" s="9">
        <v>5</v>
      </c>
      <c r="BJ2198" s="9">
        <v>1</v>
      </c>
      <c r="BK2198" s="9">
        <v>1</v>
      </c>
      <c r="BL2198" s="9">
        <v>4</v>
      </c>
      <c r="BM2198" s="9">
        <v>4</v>
      </c>
      <c r="BN2198" s="9">
        <v>0</v>
      </c>
      <c r="BO2198" s="9">
        <v>10</v>
      </c>
      <c r="BP2198" s="9" t="s">
        <v>4494</v>
      </c>
      <c r="BQ2198" s="9">
        <f t="shared" si="2388"/>
        <v>0.8</v>
      </c>
      <c r="BR2198" s="34">
        <f t="shared" ref="BR2198:BS2198" si="2446">BR2176</f>
        <v>0</v>
      </c>
      <c r="BS2198" s="34">
        <f t="shared" si="2446"/>
        <v>0.7</v>
      </c>
      <c r="BT2198" s="9"/>
      <c r="BU2198" s="9"/>
      <c r="BV2198" s="9"/>
      <c r="BW2198" s="9"/>
      <c r="BX2198" s="9"/>
      <c r="BY2198" s="9"/>
      <c r="BZ2198" s="22">
        <f t="shared" si="2402"/>
        <v>0</v>
      </c>
      <c r="CA2198" s="22">
        <f t="shared" si="2403"/>
        <v>7</v>
      </c>
      <c r="CB2198" s="22">
        <f t="shared" si="2404"/>
        <v>0.7</v>
      </c>
      <c r="CC2198" s="22">
        <f t="shared" si="2405"/>
        <v>0</v>
      </c>
      <c r="CD2198" s="22">
        <f t="shared" si="2406"/>
        <v>1</v>
      </c>
      <c r="CK2198" s="23">
        <v>0</v>
      </c>
      <c r="CL2198" s="23">
        <f t="shared" si="2407"/>
        <v>5</v>
      </c>
      <c r="CM2198" s="23">
        <f t="shared" si="2414"/>
        <v>1.952226720647773</v>
      </c>
      <c r="CN2198" s="23">
        <f t="shared" si="2415"/>
        <v>1.1363636363636364E-2</v>
      </c>
      <c r="CQ2198" s="4">
        <v>5</v>
      </c>
    </row>
    <row r="2199" spans="1:96" ht="11.25" customHeight="1">
      <c r="A2199" s="9">
        <v>20</v>
      </c>
      <c r="B2199" s="9">
        <v>5</v>
      </c>
      <c r="C2199" s="9" t="str">
        <f t="shared" si="2385"/>
        <v>7</v>
      </c>
      <c r="D2199" s="10" t="s">
        <v>4266</v>
      </c>
      <c r="E2199" s="9">
        <v>18</v>
      </c>
      <c r="F2199" s="9">
        <v>1</v>
      </c>
      <c r="G2199" s="9">
        <v>0</v>
      </c>
      <c r="H2199" s="9">
        <v>0</v>
      </c>
      <c r="I2199" s="9">
        <v>0</v>
      </c>
      <c r="J2199" s="9">
        <v>1</v>
      </c>
      <c r="K2199" s="11">
        <v>25</v>
      </c>
      <c r="L2199" s="9">
        <v>50</v>
      </c>
      <c r="M2199" s="9">
        <v>0</v>
      </c>
      <c r="N2199" s="9"/>
      <c r="O2199" s="17"/>
      <c r="P2199" s="17">
        <f t="shared" si="2408"/>
        <v>0</v>
      </c>
      <c r="Q2199" s="9">
        <v>13</v>
      </c>
      <c r="R2199" s="9"/>
      <c r="S2199" s="9">
        <v>0</v>
      </c>
      <c r="T2199" s="9">
        <v>63</v>
      </c>
      <c r="U2199" s="9">
        <v>25</v>
      </c>
      <c r="V2199" s="11">
        <v>21</v>
      </c>
      <c r="W2199" s="11">
        <f t="shared" si="2423"/>
        <v>38</v>
      </c>
      <c r="X2199" s="17">
        <f t="shared" si="2416"/>
        <v>21</v>
      </c>
      <c r="Y2199" s="17"/>
      <c r="Z2199" s="9">
        <v>0</v>
      </c>
      <c r="AA2199" s="9"/>
      <c r="AB2199" s="17"/>
      <c r="AC2199" s="17">
        <f t="shared" si="2417"/>
        <v>38</v>
      </c>
      <c r="AD2199" s="17">
        <f t="shared" si="2401"/>
        <v>0</v>
      </c>
      <c r="AE2199" s="17">
        <v>0</v>
      </c>
      <c r="AF2199" s="17">
        <f t="shared" si="2410"/>
        <v>10</v>
      </c>
      <c r="AG2199" s="17"/>
      <c r="AH2199" s="9">
        <v>75</v>
      </c>
      <c r="AI2199" s="9"/>
      <c r="AJ2199" s="9"/>
      <c r="AK2199" s="9"/>
      <c r="AL2199" s="9">
        <v>0.46153846153846156</v>
      </c>
      <c r="AM2199" s="9"/>
      <c r="AN2199" s="9">
        <v>0</v>
      </c>
      <c r="AO2199" s="9"/>
      <c r="AP2199" s="9">
        <v>0.23466666666666675</v>
      </c>
      <c r="AQ2199" s="9">
        <f>+AVERAGE(AL2182:AL2191)</f>
        <v>0.39044534412955462</v>
      </c>
      <c r="AR2199" s="9">
        <f>+AVERAGE(AN2182:AN2191)</f>
        <v>2.2727272727272726E-3</v>
      </c>
      <c r="AS2199" s="17">
        <f t="shared" si="2425"/>
        <v>32</v>
      </c>
      <c r="AT2199" s="17">
        <f t="shared" si="2382"/>
        <v>0.35</v>
      </c>
      <c r="AU2199" s="17">
        <f t="shared" si="2439"/>
        <v>0</v>
      </c>
      <c r="AV2199" s="17">
        <f t="shared" si="2440"/>
        <v>0.11555555555555555</v>
      </c>
      <c r="AW2199" s="17"/>
      <c r="AX2199" s="17"/>
      <c r="AY2199" s="17"/>
      <c r="AZ2199" s="17">
        <v>5</v>
      </c>
      <c r="BA2199" s="24">
        <v>0.83333333333333337</v>
      </c>
      <c r="BB2199" s="9">
        <v>19</v>
      </c>
      <c r="BC2199" s="9">
        <v>0</v>
      </c>
      <c r="BD2199" s="9">
        <f t="shared" si="2411"/>
        <v>1</v>
      </c>
      <c r="BE2199" s="9" t="s">
        <v>4371</v>
      </c>
      <c r="BF2199" s="9">
        <f t="shared" si="2432"/>
        <v>0</v>
      </c>
      <c r="BG2199" s="9">
        <v>1</v>
      </c>
      <c r="BH2199" s="9">
        <v>1</v>
      </c>
      <c r="BI2199" s="9">
        <v>5</v>
      </c>
      <c r="BJ2199" s="9">
        <v>1</v>
      </c>
      <c r="BK2199" s="9">
        <v>1</v>
      </c>
      <c r="BL2199" s="9">
        <v>4</v>
      </c>
      <c r="BM2199" s="9">
        <v>4</v>
      </c>
      <c r="BN2199" s="9">
        <v>0</v>
      </c>
      <c r="BO2199" s="9">
        <v>10</v>
      </c>
      <c r="BP2199" s="9" t="s">
        <v>4494</v>
      </c>
      <c r="BQ2199" s="9">
        <f t="shared" si="2388"/>
        <v>0.8</v>
      </c>
      <c r="BR2199" s="34">
        <f t="shared" ref="BR2199:BS2199" si="2447">BR2177</f>
        <v>0</v>
      </c>
      <c r="BS2199" s="34">
        <f t="shared" si="2447"/>
        <v>0.7</v>
      </c>
      <c r="BT2199" s="9"/>
      <c r="BU2199" s="9"/>
      <c r="BV2199" s="9"/>
      <c r="BW2199" s="9"/>
      <c r="BX2199" s="9"/>
      <c r="BY2199" s="9"/>
      <c r="BZ2199" s="22">
        <f t="shared" si="2402"/>
        <v>0</v>
      </c>
      <c r="CA2199" s="22">
        <f t="shared" si="2403"/>
        <v>8</v>
      </c>
      <c r="CB2199" s="22">
        <f t="shared" si="2404"/>
        <v>0.7</v>
      </c>
      <c r="CC2199" s="22">
        <f t="shared" si="2405"/>
        <v>0</v>
      </c>
      <c r="CD2199" s="22">
        <f t="shared" si="2406"/>
        <v>1</v>
      </c>
      <c r="CK2199" s="23">
        <v>0</v>
      </c>
      <c r="CL2199" s="23">
        <f t="shared" si="2407"/>
        <v>5</v>
      </c>
      <c r="CM2199" s="23">
        <f t="shared" si="2414"/>
        <v>1.952226720647773</v>
      </c>
      <c r="CN2199" s="23">
        <f t="shared" si="2415"/>
        <v>1.1363636363636364E-2</v>
      </c>
      <c r="CQ2199" s="4">
        <v>5</v>
      </c>
    </row>
    <row r="2200" spans="1:96" ht="11.25" customHeight="1">
      <c r="A2200" s="9">
        <v>20</v>
      </c>
      <c r="B2200" s="9">
        <v>5</v>
      </c>
      <c r="C2200" s="9" t="str">
        <f t="shared" si="2385"/>
        <v>7</v>
      </c>
      <c r="D2200" s="10" t="s">
        <v>4266</v>
      </c>
      <c r="E2200" s="9">
        <v>19</v>
      </c>
      <c r="F2200" s="9">
        <v>1</v>
      </c>
      <c r="G2200" s="9">
        <v>0</v>
      </c>
      <c r="H2200" s="9">
        <v>0</v>
      </c>
      <c r="I2200" s="9">
        <v>0</v>
      </c>
      <c r="J2200" s="9">
        <v>1</v>
      </c>
      <c r="K2200" s="11">
        <v>25</v>
      </c>
      <c r="L2200" s="9">
        <v>38</v>
      </c>
      <c r="M2200" s="9">
        <v>0</v>
      </c>
      <c r="N2200" s="9"/>
      <c r="O2200" s="17"/>
      <c r="P2200" s="17">
        <f t="shared" si="2408"/>
        <v>0</v>
      </c>
      <c r="Q2200" s="9">
        <v>23</v>
      </c>
      <c r="R2200" s="9"/>
      <c r="S2200" s="9">
        <v>0</v>
      </c>
      <c r="T2200" s="9">
        <v>61</v>
      </c>
      <c r="U2200" s="9">
        <v>20</v>
      </c>
      <c r="V2200" s="11">
        <v>29</v>
      </c>
      <c r="W2200" s="11">
        <f t="shared" si="2423"/>
        <v>21</v>
      </c>
      <c r="X2200" s="17">
        <f t="shared" si="2416"/>
        <v>20</v>
      </c>
      <c r="Y2200" s="17"/>
      <c r="Z2200" s="9">
        <v>0</v>
      </c>
      <c r="AA2200" s="9"/>
      <c r="AB2200" s="17"/>
      <c r="AC2200" s="17">
        <f t="shared" si="2417"/>
        <v>45</v>
      </c>
      <c r="AD2200" s="17">
        <f t="shared" si="2401"/>
        <v>0</v>
      </c>
      <c r="AE2200" s="17">
        <v>0</v>
      </c>
      <c r="AF2200" s="17">
        <f t="shared" si="2410"/>
        <v>10</v>
      </c>
      <c r="AG2200" s="17"/>
      <c r="AH2200" s="9">
        <v>72</v>
      </c>
      <c r="AI2200" s="9"/>
      <c r="AJ2200" s="9"/>
      <c r="AK2200" s="9"/>
      <c r="AL2200" s="9">
        <v>0.5043478260869565</v>
      </c>
      <c r="AM2200" s="9"/>
      <c r="AN2200" s="9">
        <v>0</v>
      </c>
      <c r="AO2200" s="9"/>
      <c r="AP2200" s="9">
        <v>0.20555555555555555</v>
      </c>
      <c r="AQ2200" s="9">
        <f>+AVERAGE(AL2182:AL2191)</f>
        <v>0.39044534412955462</v>
      </c>
      <c r="AR2200" s="9">
        <f>+AVERAGE(AN2182:AN2191)</f>
        <v>2.2727272727272726E-3</v>
      </c>
      <c r="AS2200" s="17">
        <f t="shared" si="2425"/>
        <v>13</v>
      </c>
      <c r="AT2200" s="17">
        <f t="shared" si="2382"/>
        <v>0.46153846153846156</v>
      </c>
      <c r="AU2200" s="17">
        <f t="shared" si="2439"/>
        <v>0</v>
      </c>
      <c r="AV2200" s="17">
        <f t="shared" si="2440"/>
        <v>0.23466666666666675</v>
      </c>
      <c r="AW2200" s="17"/>
      <c r="AX2200" s="17"/>
      <c r="AY2200" s="17"/>
      <c r="AZ2200" s="17">
        <v>5</v>
      </c>
      <c r="BA2200" s="24">
        <v>0.83333333333333337</v>
      </c>
      <c r="BB2200" s="9">
        <v>19</v>
      </c>
      <c r="BC2200" s="9">
        <v>0</v>
      </c>
      <c r="BD2200" s="9">
        <f t="shared" si="2411"/>
        <v>1</v>
      </c>
      <c r="BE2200" s="9" t="s">
        <v>4371</v>
      </c>
      <c r="BF2200" s="9">
        <f t="shared" si="2432"/>
        <v>0</v>
      </c>
      <c r="BG2200" s="9">
        <v>1</v>
      </c>
      <c r="BH2200" s="9">
        <v>1</v>
      </c>
      <c r="BI2200" s="9">
        <v>5</v>
      </c>
      <c r="BJ2200" s="9">
        <v>1</v>
      </c>
      <c r="BK2200" s="9">
        <v>1</v>
      </c>
      <c r="BL2200" s="9">
        <v>4</v>
      </c>
      <c r="BM2200" s="9">
        <v>4</v>
      </c>
      <c r="BN2200" s="9">
        <v>0</v>
      </c>
      <c r="BO2200" s="9">
        <v>10</v>
      </c>
      <c r="BP2200" s="9" t="s">
        <v>4494</v>
      </c>
      <c r="BQ2200" s="9">
        <f t="shared" si="2388"/>
        <v>0.8</v>
      </c>
      <c r="BR2200" s="34">
        <f t="shared" ref="BR2200:BS2200" si="2448">BR2178</f>
        <v>0</v>
      </c>
      <c r="BS2200" s="34">
        <f t="shared" si="2448"/>
        <v>0.7</v>
      </c>
      <c r="BT2200" s="9"/>
      <c r="BU2200" s="9"/>
      <c r="BV2200" s="9"/>
      <c r="BW2200" s="9"/>
      <c r="BX2200" s="9"/>
      <c r="BY2200" s="9"/>
      <c r="BZ2200" s="22">
        <f t="shared" si="2402"/>
        <v>0</v>
      </c>
      <c r="CA2200" s="22">
        <f t="shared" si="2403"/>
        <v>9</v>
      </c>
      <c r="CB2200" s="22">
        <f t="shared" si="2404"/>
        <v>0.7</v>
      </c>
      <c r="CC2200" s="22">
        <f t="shared" si="2405"/>
        <v>0</v>
      </c>
      <c r="CD2200" s="22">
        <f t="shared" si="2406"/>
        <v>1</v>
      </c>
      <c r="CK2200" s="23">
        <v>0</v>
      </c>
      <c r="CL2200" s="23">
        <f t="shared" si="2407"/>
        <v>5</v>
      </c>
      <c r="CM2200" s="23">
        <f t="shared" si="2414"/>
        <v>1.952226720647773</v>
      </c>
      <c r="CN2200" s="23">
        <f t="shared" si="2415"/>
        <v>1.1363636363636364E-2</v>
      </c>
      <c r="CQ2200" s="4">
        <v>6</v>
      </c>
    </row>
    <row r="2201" spans="1:96" ht="11.25" customHeight="1">
      <c r="A2201" s="9">
        <v>20</v>
      </c>
      <c r="B2201" s="9">
        <v>5</v>
      </c>
      <c r="C2201" s="9" t="str">
        <f t="shared" si="2385"/>
        <v>7</v>
      </c>
      <c r="D2201" s="10" t="s">
        <v>4266</v>
      </c>
      <c r="E2201" s="9">
        <v>20</v>
      </c>
      <c r="F2201" s="9">
        <v>1</v>
      </c>
      <c r="G2201" s="9">
        <v>0</v>
      </c>
      <c r="H2201" s="9">
        <v>0</v>
      </c>
      <c r="I2201" s="9">
        <v>0</v>
      </c>
      <c r="J2201" s="9">
        <v>1</v>
      </c>
      <c r="K2201" s="11">
        <v>25</v>
      </c>
      <c r="L2201" s="9">
        <v>36</v>
      </c>
      <c r="M2201" s="9">
        <v>0</v>
      </c>
      <c r="N2201" s="17">
        <f>SUM(M2192:M2201)</f>
        <v>0</v>
      </c>
      <c r="O2201" s="17"/>
      <c r="P2201" s="17">
        <f t="shared" si="2408"/>
        <v>0</v>
      </c>
      <c r="Q2201" s="9">
        <v>30</v>
      </c>
      <c r="R2201" s="9"/>
      <c r="S2201" s="9">
        <v>0</v>
      </c>
      <c r="T2201" s="9">
        <v>66</v>
      </c>
      <c r="U2201" s="9">
        <v>30</v>
      </c>
      <c r="V2201" s="11">
        <v>39</v>
      </c>
      <c r="W2201" s="11">
        <f t="shared" si="2423"/>
        <v>29</v>
      </c>
      <c r="X2201" s="17">
        <f t="shared" si="2416"/>
        <v>30</v>
      </c>
      <c r="Y2201" s="17"/>
      <c r="Z2201" s="9">
        <v>0</v>
      </c>
      <c r="AA2201" s="17">
        <f>SUM(Z2192:Z2201)</f>
        <v>0</v>
      </c>
      <c r="AB2201" s="17"/>
      <c r="AC2201" s="17">
        <f t="shared" si="2417"/>
        <v>60</v>
      </c>
      <c r="AD2201" s="17">
        <f t="shared" si="2401"/>
        <v>0</v>
      </c>
      <c r="AE2201" s="17">
        <v>0</v>
      </c>
      <c r="AF2201" s="17">
        <f t="shared" si="2410"/>
        <v>10</v>
      </c>
      <c r="AG2201" s="17">
        <f>+SUM(AF2192:AF2201)</f>
        <v>100</v>
      </c>
      <c r="AH2201" s="9">
        <v>80</v>
      </c>
      <c r="AI2201" s="9"/>
      <c r="AJ2201" s="9"/>
      <c r="AK2201" s="9"/>
      <c r="AL2201" s="9">
        <v>0.39999999999999997</v>
      </c>
      <c r="AM2201" s="9"/>
      <c r="AN2201" s="9">
        <v>0</v>
      </c>
      <c r="AO2201" s="9"/>
      <c r="AP2201" s="9">
        <v>0.11499999999999999</v>
      </c>
      <c r="AQ2201" s="9">
        <f>+AVERAGE(AL2182:AL2191)</f>
        <v>0.39044534412955462</v>
      </c>
      <c r="AR2201" s="9">
        <f>+AVERAGE(AN2182:AN2191)</f>
        <v>2.2727272727272726E-3</v>
      </c>
      <c r="AS2201" s="17">
        <f t="shared" si="2425"/>
        <v>23</v>
      </c>
      <c r="AT2201" s="17">
        <f t="shared" si="2382"/>
        <v>0.5043478260869565</v>
      </c>
      <c r="AU2201" s="17">
        <f t="shared" si="2439"/>
        <v>0</v>
      </c>
      <c r="AV2201" s="17">
        <f t="shared" si="2440"/>
        <v>0.20555555555555555</v>
      </c>
      <c r="AW2201" s="17"/>
      <c r="AX2201" s="17"/>
      <c r="AY2201" s="17"/>
      <c r="AZ2201" s="17">
        <v>5</v>
      </c>
      <c r="BA2201" s="24">
        <v>0.83333333333333337</v>
      </c>
      <c r="BB2201" s="9">
        <v>19</v>
      </c>
      <c r="BC2201" s="9">
        <v>0</v>
      </c>
      <c r="BD2201" s="9">
        <f t="shared" si="2411"/>
        <v>1</v>
      </c>
      <c r="BE2201" s="9" t="s">
        <v>4371</v>
      </c>
      <c r="BF2201" s="9">
        <v>1</v>
      </c>
      <c r="BG2201" s="9">
        <v>1</v>
      </c>
      <c r="BH2201" s="9">
        <v>1</v>
      </c>
      <c r="BI2201" s="9">
        <v>5</v>
      </c>
      <c r="BJ2201" s="9">
        <v>1</v>
      </c>
      <c r="BK2201" s="9">
        <v>1</v>
      </c>
      <c r="BL2201" s="9">
        <v>4</v>
      </c>
      <c r="BM2201" s="9">
        <v>4</v>
      </c>
      <c r="BN2201" s="9">
        <v>0</v>
      </c>
      <c r="BO2201" s="9">
        <v>10</v>
      </c>
      <c r="BP2201" s="9" t="s">
        <v>4494</v>
      </c>
      <c r="BQ2201" s="9">
        <f t="shared" si="2388"/>
        <v>0.8</v>
      </c>
      <c r="BR2201" s="34">
        <f t="shared" ref="BR2201:BS2201" si="2449">BR2179</f>
        <v>0.2</v>
      </c>
      <c r="BS2201" s="34">
        <f t="shared" si="2449"/>
        <v>0.7</v>
      </c>
      <c r="BT2201" s="9"/>
      <c r="BU2201" s="9"/>
      <c r="BV2201" s="9"/>
      <c r="BW2201" s="9">
        <f>SUM(AF2192:AF2201)</f>
        <v>100</v>
      </c>
      <c r="BX2201" s="9"/>
      <c r="BY2201" s="9">
        <f t="shared" ref="BY2201" si="2450">SUM(BW2191,BW2201)</f>
        <v>201</v>
      </c>
      <c r="BZ2201" s="22">
        <f t="shared" si="2402"/>
        <v>0</v>
      </c>
      <c r="CA2201" s="22">
        <f t="shared" si="2403"/>
        <v>10</v>
      </c>
      <c r="CB2201" s="22">
        <f t="shared" si="2404"/>
        <v>0.7</v>
      </c>
      <c r="CC2201" s="22">
        <f t="shared" si="2405"/>
        <v>0</v>
      </c>
      <c r="CD2201" s="22">
        <f t="shared" si="2406"/>
        <v>1</v>
      </c>
      <c r="CK2201" s="23">
        <v>0</v>
      </c>
      <c r="CL2201" s="23">
        <f t="shared" si="2407"/>
        <v>5</v>
      </c>
      <c r="CM2201" s="23">
        <f t="shared" si="2414"/>
        <v>1.952226720647773</v>
      </c>
      <c r="CN2201" s="23">
        <f t="shared" si="2415"/>
        <v>1.1363636363636364E-2</v>
      </c>
      <c r="CQ2201" s="4">
        <v>1</v>
      </c>
    </row>
    <row r="2202" spans="1:96" ht="11.25" customHeight="1">
      <c r="A2202" s="9">
        <v>21</v>
      </c>
      <c r="B2202" s="9">
        <v>1</v>
      </c>
      <c r="C2202" s="9" t="str">
        <f t="shared" si="2385"/>
        <v>29</v>
      </c>
      <c r="D2202" s="10" t="s">
        <v>4267</v>
      </c>
      <c r="E2202" s="9">
        <v>-2</v>
      </c>
      <c r="F2202" s="9">
        <v>1</v>
      </c>
      <c r="G2202" s="9">
        <v>0</v>
      </c>
      <c r="H2202" s="9">
        <v>0</v>
      </c>
      <c r="I2202" s="9">
        <v>0</v>
      </c>
      <c r="J2202" s="9">
        <v>0</v>
      </c>
      <c r="K2202" s="11">
        <v>25</v>
      </c>
      <c r="L2202" s="9">
        <v>50</v>
      </c>
      <c r="M2202" s="9">
        <v>7</v>
      </c>
      <c r="N2202" s="9"/>
      <c r="O2202" s="17"/>
      <c r="P2202" s="17">
        <f t="shared" si="2408"/>
        <v>1</v>
      </c>
      <c r="Q2202" s="9">
        <v>35</v>
      </c>
      <c r="R2202" s="9"/>
      <c r="S2202" s="9">
        <v>0.2</v>
      </c>
      <c r="T2202" s="9">
        <v>85</v>
      </c>
      <c r="U2202" s="9">
        <v>40</v>
      </c>
      <c r="V2202" s="11">
        <v>30</v>
      </c>
      <c r="W2202" s="18"/>
      <c r="X2202" s="17">
        <f t="shared" si="2416"/>
        <v>30</v>
      </c>
      <c r="Y2202" s="17"/>
      <c r="Z2202" s="9">
        <v>20</v>
      </c>
      <c r="AA2202" s="9"/>
      <c r="AB2202" s="17"/>
      <c r="AC2202" s="17">
        <f>+Z2202+Z2224+Z2246+Z2268+Z2290</f>
        <v>38</v>
      </c>
      <c r="AD2202" s="17">
        <f t="shared" si="2401"/>
        <v>0.52631578947368418</v>
      </c>
      <c r="AE2202" s="17"/>
      <c r="AF2202" s="17">
        <f t="shared" si="2410"/>
        <v>23</v>
      </c>
      <c r="AG2202" s="17"/>
      <c r="AH2202" s="9">
        <v>53</v>
      </c>
      <c r="AI2202" s="9"/>
      <c r="AJ2202" s="9"/>
      <c r="AK2202" s="9"/>
      <c r="AL2202" s="9">
        <v>0</v>
      </c>
      <c r="AM2202" s="9"/>
      <c r="AN2202" s="9">
        <v>0.52631578947368418</v>
      </c>
      <c r="AO2202" s="9"/>
      <c r="AP2202" s="9">
        <v>0.43773584905660379</v>
      </c>
      <c r="AQ2202" s="22"/>
      <c r="AR2202" s="22"/>
      <c r="AS2202" s="17"/>
      <c r="AT2202" s="17"/>
      <c r="AU2202" s="17"/>
      <c r="AV2202" s="17"/>
      <c r="AW2202" s="17"/>
      <c r="AX2202" s="17"/>
      <c r="AY2202" s="17"/>
      <c r="AZ2202" s="17">
        <v>4</v>
      </c>
      <c r="BA2202" s="24">
        <v>0.66666666666666663</v>
      </c>
      <c r="BB2202" s="9">
        <v>18</v>
      </c>
      <c r="BC2202" s="9">
        <v>0</v>
      </c>
      <c r="BD2202" s="9">
        <f t="shared" si="2411"/>
        <v>1</v>
      </c>
      <c r="BE2202" s="9" t="s">
        <v>4495</v>
      </c>
      <c r="BF2202" s="9">
        <f t="shared" si="2432"/>
        <v>0</v>
      </c>
      <c r="BG2202" s="9">
        <v>1</v>
      </c>
      <c r="BH2202" s="9">
        <v>4</v>
      </c>
      <c r="BI2202" s="9">
        <v>4</v>
      </c>
      <c r="BJ2202" s="9">
        <v>0</v>
      </c>
      <c r="BK2202" s="9">
        <v>1</v>
      </c>
      <c r="BL2202" s="9">
        <v>1</v>
      </c>
      <c r="BM2202" s="9">
        <v>4</v>
      </c>
      <c r="BN2202" s="9">
        <v>40</v>
      </c>
      <c r="BO2202" s="9">
        <v>0</v>
      </c>
      <c r="BP2202" s="9" t="s">
        <v>4496</v>
      </c>
      <c r="BQ2202" s="22"/>
      <c r="BR2202" s="22"/>
      <c r="BS2202" s="34">
        <f t="shared" ref="BS2202:BS2223" si="2451">AVERAGE(BA2202,BA2224,BA2246,BA2268,BA2290)</f>
        <v>0.8</v>
      </c>
      <c r="BT2202" s="22"/>
      <c r="BU2202" s="22"/>
      <c r="BV2202" s="22"/>
      <c r="BW2202" s="22"/>
      <c r="BX2202" s="22"/>
      <c r="BY2202" s="22"/>
      <c r="BZ2202" s="22">
        <f t="shared" si="2402"/>
        <v>0</v>
      </c>
      <c r="CA2202" s="22">
        <f t="shared" si="2403"/>
        <v>0</v>
      </c>
      <c r="CB2202" s="22">
        <f t="shared" si="2404"/>
        <v>0</v>
      </c>
      <c r="CC2202" s="22">
        <f t="shared" si="2405"/>
        <v>0.8</v>
      </c>
      <c r="CD2202" s="22">
        <f t="shared" si="2406"/>
        <v>0</v>
      </c>
      <c r="CK2202" s="23" t="s">
        <v>2085</v>
      </c>
      <c r="CL2202" s="23">
        <f t="shared" si="2407"/>
        <v>1</v>
      </c>
      <c r="CM2202" s="23" t="str">
        <f t="shared" si="2414"/>
        <v/>
      </c>
      <c r="CN2202" s="23" t="str">
        <f t="shared" si="2415"/>
        <v/>
      </c>
      <c r="CQ2202" s="4">
        <v>2</v>
      </c>
      <c r="CR2202" s="43">
        <f>+CQ2202+CQ2224+CQ2246+CQ2268+CQ2290</f>
        <v>6</v>
      </c>
    </row>
    <row r="2203" spans="1:96" ht="11.25" customHeight="1">
      <c r="A2203" s="9">
        <v>21</v>
      </c>
      <c r="B2203" s="9">
        <v>1</v>
      </c>
      <c r="C2203" s="9" t="str">
        <f t="shared" si="2385"/>
        <v>29</v>
      </c>
      <c r="D2203" s="10" t="s">
        <v>4267</v>
      </c>
      <c r="E2203" s="9">
        <v>-1</v>
      </c>
      <c r="F2203" s="9">
        <v>1</v>
      </c>
      <c r="G2203" s="9">
        <v>0</v>
      </c>
      <c r="H2203" s="9">
        <v>0</v>
      </c>
      <c r="I2203" s="9">
        <v>0</v>
      </c>
      <c r="J2203" s="9">
        <v>0</v>
      </c>
      <c r="K2203" s="11">
        <v>25</v>
      </c>
      <c r="L2203" s="9">
        <v>60</v>
      </c>
      <c r="M2203" s="9">
        <v>8</v>
      </c>
      <c r="N2203" s="9"/>
      <c r="O2203" s="17"/>
      <c r="P2203" s="17">
        <f t="shared" si="2408"/>
        <v>1</v>
      </c>
      <c r="Q2203" s="9">
        <v>39</v>
      </c>
      <c r="R2203" s="9"/>
      <c r="S2203" s="9">
        <v>0.20512820512820512</v>
      </c>
      <c r="T2203" s="9">
        <v>99</v>
      </c>
      <c r="U2203" s="9">
        <v>40</v>
      </c>
      <c r="V2203" s="11">
        <v>30</v>
      </c>
      <c r="W2203" s="11">
        <f>V2202</f>
        <v>30</v>
      </c>
      <c r="X2203" s="17">
        <f t="shared" si="2416"/>
        <v>30</v>
      </c>
      <c r="Y2203" s="17"/>
      <c r="Z2203" s="9">
        <v>20</v>
      </c>
      <c r="AA2203" s="9"/>
      <c r="AB2203" s="17"/>
      <c r="AC2203" s="17">
        <f t="shared" ref="AC2203:AC2223" si="2452">+Z2203+Z2225+Z2247+Z2269+Z2291</f>
        <v>41</v>
      </c>
      <c r="AD2203" s="17">
        <f t="shared" si="2401"/>
        <v>0.48780487804878048</v>
      </c>
      <c r="AE2203" s="17">
        <v>0.52631578947368418</v>
      </c>
      <c r="AF2203" s="17">
        <f t="shared" si="2410"/>
        <v>22</v>
      </c>
      <c r="AG2203" s="17"/>
      <c r="AH2203" s="9">
        <v>52</v>
      </c>
      <c r="AI2203" s="9"/>
      <c r="AJ2203" s="9"/>
      <c r="AK2203" s="9"/>
      <c r="AL2203" s="9">
        <v>7.1794871794871762E-2</v>
      </c>
      <c r="AM2203" s="9">
        <f>+(ABS(M2203-M2225)+ABS(M2203-M2247)+ABS(M2203-M2269)+ABS(M2203-M2291)+ABS(M2225-M2247)+ABS(M2225-M2269)+ABS(M2225-M2291)+ABS(M2247-M2269)+ABS(M2247-M2291)+ABS(M2269-M2291))/(5*(M2203+M2225+M2247+M2269+M2291))</f>
        <v>7.179487179487179E-2</v>
      </c>
      <c r="AN2203" s="9">
        <v>0.48780487804878048</v>
      </c>
      <c r="AO2203" s="9">
        <f>+(ABS(Z2203-Z2225)+ABS(Z2203-Z2247)+ABS(Z2203-Z2269)+ABS(Z2203-Z2291)+ABS(Z2225-Z2247)+ABS(Z2225-Z2269)+ABS(Z2225-Z2291)+ABS(Z2247-Z2269)+ABS(Z2247-Z2291)+ABS(Z2269-Z2291))/(5*(Z2203+Z2225+Z2247+Z2269+Z2291))</f>
        <v>0.58536585365853655</v>
      </c>
      <c r="AP2203" s="9">
        <v>0.42307692307692307</v>
      </c>
      <c r="AQ2203" s="9"/>
      <c r="AR2203" s="9"/>
      <c r="AS2203" s="17">
        <f>+Q2202</f>
        <v>35</v>
      </c>
      <c r="AT2203" s="17">
        <f t="shared" ref="AT2203" si="2453">+AL2202</f>
        <v>0</v>
      </c>
      <c r="AU2203" s="17">
        <f t="shared" ref="AU2203" si="2454">+AN2202</f>
        <v>0.52631578947368418</v>
      </c>
      <c r="AV2203" s="17">
        <f t="shared" ref="AV2203" si="2455">+AP2202</f>
        <v>0.43773584905660379</v>
      </c>
      <c r="AW2203" s="17"/>
      <c r="AX2203" s="17"/>
      <c r="AY2203" s="17"/>
      <c r="AZ2203" s="17">
        <v>4</v>
      </c>
      <c r="BA2203" s="24">
        <v>0.66666666666666663</v>
      </c>
      <c r="BB2203" s="9">
        <v>18</v>
      </c>
      <c r="BC2203" s="9">
        <v>0</v>
      </c>
      <c r="BD2203" s="9">
        <f t="shared" si="2411"/>
        <v>1</v>
      </c>
      <c r="BE2203" s="9" t="s">
        <v>4495</v>
      </c>
      <c r="BF2203" s="9">
        <f t="shared" si="2432"/>
        <v>0</v>
      </c>
      <c r="BG2203" s="9">
        <v>1</v>
      </c>
      <c r="BH2203" s="9">
        <v>4</v>
      </c>
      <c r="BI2203" s="9">
        <v>4</v>
      </c>
      <c r="BJ2203" s="9">
        <v>0</v>
      </c>
      <c r="BK2203" s="9">
        <v>1</v>
      </c>
      <c r="BL2203" s="9">
        <v>1</v>
      </c>
      <c r="BM2203" s="9">
        <v>4</v>
      </c>
      <c r="BN2203" s="9">
        <v>40</v>
      </c>
      <c r="BO2203" s="9">
        <v>0</v>
      </c>
      <c r="BP2203" s="9" t="s">
        <v>4496</v>
      </c>
      <c r="BQ2203" s="9">
        <f t="shared" ref="BQ2203:BQ2266" si="2456">SUM(BD2203,BD2225,BD2247,BD2269,BD2291)/5</f>
        <v>0.8</v>
      </c>
      <c r="BR2203" s="9">
        <f>SUM(BF2203,BF2225,BF2247,BF2269,BF2291)/5</f>
        <v>0</v>
      </c>
      <c r="BS2203" s="34">
        <f t="shared" si="2451"/>
        <v>0.8</v>
      </c>
      <c r="BT2203" s="9"/>
      <c r="BU2203" s="9"/>
      <c r="BV2203" s="9"/>
      <c r="BW2203" s="9"/>
      <c r="BX2203" s="9"/>
      <c r="BY2203" s="9"/>
      <c r="BZ2203" s="22">
        <f t="shared" si="2402"/>
        <v>0</v>
      </c>
      <c r="CA2203" s="22">
        <f t="shared" si="2403"/>
        <v>0</v>
      </c>
      <c r="CB2203" s="22">
        <f t="shared" si="2404"/>
        <v>0</v>
      </c>
      <c r="CC2203" s="22">
        <f t="shared" si="2405"/>
        <v>0.8</v>
      </c>
      <c r="CD2203" s="22">
        <f t="shared" si="2406"/>
        <v>0</v>
      </c>
      <c r="CK2203" s="23">
        <v>0.52631578947368418</v>
      </c>
      <c r="CL2203" s="23">
        <f t="shared" si="2407"/>
        <v>1</v>
      </c>
      <c r="CM2203" s="23" t="str">
        <f t="shared" si="2414"/>
        <v/>
      </c>
      <c r="CN2203" s="23" t="str">
        <f t="shared" si="2415"/>
        <v/>
      </c>
      <c r="CQ2203" s="4">
        <v>4</v>
      </c>
      <c r="CR2203" s="43">
        <f t="shared" ref="CR2203:CR2223" si="2457">+CQ2203+CQ2225+CQ2247+CQ2269+CQ2291</f>
        <v>13</v>
      </c>
    </row>
    <row r="2204" spans="1:96" ht="11.25" customHeight="1">
      <c r="A2204" s="9">
        <v>21</v>
      </c>
      <c r="B2204" s="9">
        <v>1</v>
      </c>
      <c r="C2204" s="9" t="str">
        <f t="shared" ref="C2204:C2267" si="2458">LEFT(D2204, FIND(":", D2204)-1)</f>
        <v>29</v>
      </c>
      <c r="D2204" s="10" t="s">
        <v>4267</v>
      </c>
      <c r="E2204" s="9">
        <v>1</v>
      </c>
      <c r="F2204" s="9">
        <v>1</v>
      </c>
      <c r="G2204" s="9">
        <v>0</v>
      </c>
      <c r="H2204" s="9">
        <v>0</v>
      </c>
      <c r="I2204" s="9">
        <v>0</v>
      </c>
      <c r="J2204" s="9">
        <v>0</v>
      </c>
      <c r="K2204" s="11">
        <v>25</v>
      </c>
      <c r="L2204" s="9">
        <v>75</v>
      </c>
      <c r="M2204" s="9">
        <v>8</v>
      </c>
      <c r="N2204" s="17">
        <f>SUM(M2204:M2204)</f>
        <v>8</v>
      </c>
      <c r="O2204" s="17">
        <f>+(ABS(N2204-N2226)+ABS(N2204-N2248)+ABS(N2204-N2270)+ABS(N2204-N2292)+ABS(N2226-N2248)+ABS(N2226-N2270)+ABS(N2226-N2292)+ABS(N2248-N2270)+ABS(N2248-N2292)+ABS(N2270-N2292))/(5*(N2204+N2226+N2248+N2270+N2292))</f>
        <v>8.5714285714285715E-2</v>
      </c>
      <c r="P2204" s="17">
        <f t="shared" si="2408"/>
        <v>1</v>
      </c>
      <c r="Q2204" s="9">
        <v>42</v>
      </c>
      <c r="R2204" s="9"/>
      <c r="S2204" s="9">
        <v>0.19047619047619047</v>
      </c>
      <c r="T2204" s="9">
        <v>100</v>
      </c>
      <c r="U2204" s="9">
        <v>40</v>
      </c>
      <c r="V2204" s="11">
        <v>30</v>
      </c>
      <c r="W2204" s="11">
        <f t="shared" ref="W2204:W2223" si="2459">V2203</f>
        <v>30</v>
      </c>
      <c r="X2204" s="17">
        <f t="shared" si="2416"/>
        <v>30</v>
      </c>
      <c r="Y2204" s="17"/>
      <c r="Z2204" s="9">
        <v>19</v>
      </c>
      <c r="AA2204" s="17">
        <f>SUM(Z2204:Z2204)</f>
        <v>19</v>
      </c>
      <c r="AB2204" s="17">
        <f>+(ABS(AA2204-AA2226)+ABS(AA2204-AA2248)+ABS(AA2204-AA2270)+ABS(AA2204-AA2292)+ABS(AA2226-AA2248)+ABS(AA2226-AA2270)+ABS(AA2226-AA2292)+ABS(AA2248-AA2270)+ABS(AA2248-AA2292)+ABS(AA2270-AA2292))/(5*(AA2204+AA2226+AA2248+AA2270+AA2292))</f>
        <v>0.52093023255813953</v>
      </c>
      <c r="AC2204" s="17">
        <f t="shared" si="2452"/>
        <v>43</v>
      </c>
      <c r="AD2204" s="17">
        <f t="shared" si="2401"/>
        <v>0.44186046511627908</v>
      </c>
      <c r="AE2204" s="17">
        <v>0.48780487804878048</v>
      </c>
      <c r="AF2204" s="17">
        <f t="shared" si="2410"/>
        <v>21</v>
      </c>
      <c r="AG2204" s="17"/>
      <c r="AH2204" s="9">
        <v>51</v>
      </c>
      <c r="AI2204" s="9"/>
      <c r="AJ2204" s="9"/>
      <c r="AK2204" s="9"/>
      <c r="AL2204" s="9">
        <v>8.5714285714285715E-2</v>
      </c>
      <c r="AM2204" s="9">
        <f t="shared" ref="AM2204:AM2223" si="2460">+(ABS(M2204-M2226)+ABS(M2204-M2248)+ABS(M2204-M2270)+ABS(M2204-M2292)+ABS(M2226-M2248)+ABS(M2226-M2270)+ABS(M2226-M2292)+ABS(M2248-M2270)+ABS(M2248-M2292)+ABS(M2270-M2292))/(5*(M2204+M2226+M2248+M2270+M2292))</f>
        <v>8.5714285714285715E-2</v>
      </c>
      <c r="AN2204" s="9">
        <v>0.44186046511627908</v>
      </c>
      <c r="AO2204" s="9">
        <f t="shared" ref="AO2204:AO2223" si="2461">+(ABS(Z2204-Z2226)+ABS(Z2204-Z2248)+ABS(Z2204-Z2270)+ABS(Z2204-Z2292)+ABS(Z2226-Z2248)+ABS(Z2226-Z2270)+ABS(Z2226-Z2292)+ABS(Z2248-Z2270)+ABS(Z2248-Z2292)+ABS(Z2270-Z2292))/(5*(Z2204+Z2226+Z2248+Z2270+Z2292))</f>
        <v>0.52093023255813953</v>
      </c>
      <c r="AP2204" s="9">
        <v>0.39999999999999997</v>
      </c>
      <c r="AQ2204" s="9"/>
      <c r="AR2204" s="9"/>
      <c r="AU2204" t="str">
        <f>+IF(AND(E2204&gt;1,AO2203&gt;0),AO2203,"")</f>
        <v/>
      </c>
      <c r="AZ2204">
        <v>4</v>
      </c>
      <c r="BA2204" s="24">
        <v>0.66666666666666663</v>
      </c>
      <c r="BB2204" s="9">
        <v>18</v>
      </c>
      <c r="BC2204" s="9">
        <v>0</v>
      </c>
      <c r="BD2204" s="9">
        <f t="shared" si="2411"/>
        <v>1</v>
      </c>
      <c r="BE2204" s="9" t="s">
        <v>4495</v>
      </c>
      <c r="BF2204" s="9">
        <f t="shared" si="2432"/>
        <v>0</v>
      </c>
      <c r="BG2204" s="9">
        <v>1</v>
      </c>
      <c r="BH2204" s="9">
        <v>4</v>
      </c>
      <c r="BI2204" s="9">
        <v>4</v>
      </c>
      <c r="BJ2204" s="9">
        <v>0</v>
      </c>
      <c r="BK2204" s="9">
        <v>1</v>
      </c>
      <c r="BL2204" s="9">
        <v>1</v>
      </c>
      <c r="BM2204" s="9">
        <v>4</v>
      </c>
      <c r="BN2204" s="9">
        <v>40</v>
      </c>
      <c r="BO2204" s="9">
        <v>0</v>
      </c>
      <c r="BP2204" s="9" t="s">
        <v>4496</v>
      </c>
      <c r="BQ2204" s="9">
        <f t="shared" si="2456"/>
        <v>0.8</v>
      </c>
      <c r="BR2204" s="9">
        <f t="shared" ref="BR2204:BR2223" si="2462">SUM(BF2204,BF2226,BF2248,BF2270,BF2292)/5</f>
        <v>0</v>
      </c>
      <c r="BS2204" s="34">
        <f t="shared" si="2451"/>
        <v>0.8</v>
      </c>
      <c r="BT2204" s="9"/>
      <c r="BU2204" s="9"/>
      <c r="BV2204" s="9"/>
      <c r="BW2204" s="9"/>
      <c r="BX2204" s="9"/>
      <c r="BY2204" s="9"/>
      <c r="BZ2204" s="22">
        <f t="shared" si="2402"/>
        <v>1</v>
      </c>
      <c r="CA2204" s="22">
        <f t="shared" si="2403"/>
        <v>0</v>
      </c>
      <c r="CB2204" s="22">
        <f t="shared" si="2404"/>
        <v>0</v>
      </c>
      <c r="CC2204" s="22">
        <f t="shared" si="2405"/>
        <v>0.8</v>
      </c>
      <c r="CD2204" s="22">
        <f t="shared" si="2406"/>
        <v>0</v>
      </c>
      <c r="CK2204" s="23">
        <v>0.48780487804878048</v>
      </c>
      <c r="CL2204" s="23">
        <f t="shared" si="2407"/>
        <v>1</v>
      </c>
      <c r="CM2204" s="23" t="str">
        <f t="shared" si="2414"/>
        <v/>
      </c>
      <c r="CN2204" s="23" t="str">
        <f t="shared" si="2415"/>
        <v/>
      </c>
      <c r="CQ2204" s="4">
        <v>3</v>
      </c>
      <c r="CR2204" s="43">
        <f t="shared" si="2457"/>
        <v>17</v>
      </c>
    </row>
    <row r="2205" spans="1:96" ht="11.25" customHeight="1">
      <c r="A2205" s="9">
        <v>21</v>
      </c>
      <c r="B2205" s="9">
        <v>1</v>
      </c>
      <c r="C2205" s="9" t="str">
        <f t="shared" si="2458"/>
        <v>29</v>
      </c>
      <c r="D2205" s="10" t="s">
        <v>4267</v>
      </c>
      <c r="E2205" s="9">
        <v>2</v>
      </c>
      <c r="F2205" s="9">
        <v>1</v>
      </c>
      <c r="G2205" s="9">
        <v>0</v>
      </c>
      <c r="H2205" s="9">
        <v>0</v>
      </c>
      <c r="I2205" s="9">
        <v>0</v>
      </c>
      <c r="J2205" s="9">
        <v>0</v>
      </c>
      <c r="K2205" s="11">
        <v>25</v>
      </c>
      <c r="L2205" s="9">
        <v>75</v>
      </c>
      <c r="M2205" s="9">
        <v>5</v>
      </c>
      <c r="N2205" s="17">
        <f>SUM(M2204:M2205)</f>
        <v>13</v>
      </c>
      <c r="O2205" s="17">
        <f t="shared" ref="O2205:O2213" si="2463">+(ABS(N2205-N2227)+ABS(N2205-N2249)+ABS(N2205-N2271)+ABS(N2205-N2293)+ABS(N2227-N2249)+ABS(N2227-N2271)+ABS(N2227-N2293)+ABS(N2249-N2271)+ABS(N2249-N2293)+ABS(N2271-N2293))/(5*(N2205+N2227+N2249+N2271+N2293))</f>
        <v>0.13698630136986301</v>
      </c>
      <c r="P2205" s="17">
        <f t="shared" si="2408"/>
        <v>2</v>
      </c>
      <c r="Q2205" s="9">
        <v>31</v>
      </c>
      <c r="R2205" s="9"/>
      <c r="S2205" s="9">
        <v>0.16129032258064516</v>
      </c>
      <c r="T2205" s="9">
        <v>100</v>
      </c>
      <c r="U2205" s="9">
        <v>40</v>
      </c>
      <c r="V2205" s="11">
        <v>30</v>
      </c>
      <c r="W2205" s="11">
        <f t="shared" si="2459"/>
        <v>30</v>
      </c>
      <c r="X2205" s="17">
        <f t="shared" si="2416"/>
        <v>30</v>
      </c>
      <c r="Y2205" s="17"/>
      <c r="Z2205" s="9">
        <v>19</v>
      </c>
      <c r="AA2205" s="17">
        <f>SUM(Z2204:Z2205)</f>
        <v>38</v>
      </c>
      <c r="AB2205" s="17">
        <f t="shared" ref="AB2205:AB2213" si="2464">+(ABS(AA2205-AA2227)+ABS(AA2205-AA2249)+ABS(AA2205-AA2271)+ABS(AA2205-AA2293)+ABS(AA2227-AA2249)+ABS(AA2227-AA2271)+ABS(AA2227-AA2293)+ABS(AA2249-AA2271)+ABS(AA2249-AA2293)+ABS(AA2271-AA2293))/(5*(AA2205+AA2227+AA2249+AA2271+AA2293))</f>
        <v>0.5</v>
      </c>
      <c r="AC2205" s="17">
        <f t="shared" si="2452"/>
        <v>49</v>
      </c>
      <c r="AD2205" s="17">
        <f t="shared" si="2401"/>
        <v>0.38775510204081631</v>
      </c>
      <c r="AE2205" s="17">
        <v>0.44186046511627908</v>
      </c>
      <c r="AF2205" s="17">
        <f t="shared" si="2410"/>
        <v>24</v>
      </c>
      <c r="AG2205" s="17"/>
      <c r="AH2205" s="9">
        <v>68</v>
      </c>
      <c r="AI2205" s="9"/>
      <c r="AJ2205" s="9"/>
      <c r="AK2205" s="9"/>
      <c r="AL2205" s="9">
        <v>0.25806451612903225</v>
      </c>
      <c r="AM2205" s="9">
        <f t="shared" si="2460"/>
        <v>0.25806451612903225</v>
      </c>
      <c r="AN2205" s="9">
        <v>0.38775510204081631</v>
      </c>
      <c r="AO2205" s="9">
        <f t="shared" si="2461"/>
        <v>0.48163265306122449</v>
      </c>
      <c r="AP2205" s="9">
        <v>0.37647058823529422</v>
      </c>
      <c r="AQ2205" s="9"/>
      <c r="AR2205" s="9"/>
      <c r="AS2205" s="17">
        <f t="shared" ref="AS2205:AS2223" si="2465">+Q2204</f>
        <v>42</v>
      </c>
      <c r="AT2205" s="17">
        <f t="shared" ref="AT2205:AT2267" si="2466">+AL2204</f>
        <v>8.5714285714285715E-2</v>
      </c>
      <c r="AU2205">
        <f t="shared" ref="AU2205:AU2213" si="2467">+IF(AND(E2205&gt;1,AO2204&gt;0),AO2204,"")</f>
        <v>0.52093023255813953</v>
      </c>
      <c r="AV2205" s="17">
        <f t="shared" ref="AV2205:AV2213" si="2468">+AP2204</f>
        <v>0.39999999999999997</v>
      </c>
      <c r="AW2205" s="17"/>
      <c r="AX2205" s="17"/>
      <c r="AY2205" s="17"/>
      <c r="AZ2205" s="17">
        <v>4</v>
      </c>
      <c r="BA2205" s="24">
        <v>0.66666666666666663</v>
      </c>
      <c r="BB2205" s="9">
        <v>18</v>
      </c>
      <c r="BC2205" s="9">
        <v>0</v>
      </c>
      <c r="BD2205" s="9">
        <f t="shared" si="2411"/>
        <v>1</v>
      </c>
      <c r="BE2205" s="9" t="s">
        <v>4495</v>
      </c>
      <c r="BF2205" s="9">
        <f t="shared" si="2432"/>
        <v>0</v>
      </c>
      <c r="BG2205" s="9">
        <v>1</v>
      </c>
      <c r="BH2205" s="9">
        <v>4</v>
      </c>
      <c r="BI2205" s="9">
        <v>4</v>
      </c>
      <c r="BJ2205" s="9">
        <v>0</v>
      </c>
      <c r="BK2205" s="9">
        <v>1</v>
      </c>
      <c r="BL2205" s="9">
        <v>1</v>
      </c>
      <c r="BM2205" s="9">
        <v>4</v>
      </c>
      <c r="BN2205" s="9">
        <v>40</v>
      </c>
      <c r="BO2205" s="9">
        <v>0</v>
      </c>
      <c r="BP2205" s="9" t="s">
        <v>4496</v>
      </c>
      <c r="BQ2205" s="9">
        <f t="shared" si="2456"/>
        <v>0.8</v>
      </c>
      <c r="BR2205" s="9">
        <f t="shared" si="2462"/>
        <v>0</v>
      </c>
      <c r="BS2205" s="34">
        <f t="shared" si="2451"/>
        <v>0.8</v>
      </c>
      <c r="BT2205" s="9"/>
      <c r="BU2205" s="9"/>
      <c r="BV2205" s="9"/>
      <c r="BW2205" s="9"/>
      <c r="BX2205" s="9"/>
      <c r="BY2205" s="9"/>
      <c r="BZ2205" s="22">
        <f t="shared" si="2402"/>
        <v>2</v>
      </c>
      <c r="CA2205" s="22">
        <f t="shared" si="2403"/>
        <v>0</v>
      </c>
      <c r="CB2205" s="22">
        <f t="shared" si="2404"/>
        <v>0</v>
      </c>
      <c r="CC2205" s="22">
        <f t="shared" si="2405"/>
        <v>0.8</v>
      </c>
      <c r="CD2205" s="22">
        <f t="shared" si="2406"/>
        <v>0</v>
      </c>
      <c r="CK2205" s="23">
        <v>0.44186046511627908</v>
      </c>
      <c r="CL2205" s="23">
        <f t="shared" si="2407"/>
        <v>1</v>
      </c>
      <c r="CM2205" s="23" t="str">
        <f t="shared" si="2414"/>
        <v/>
      </c>
      <c r="CN2205" s="23" t="str">
        <f t="shared" si="2415"/>
        <v/>
      </c>
      <c r="CQ2205" s="4">
        <v>4</v>
      </c>
      <c r="CR2205" s="43">
        <f t="shared" si="2457"/>
        <v>11</v>
      </c>
    </row>
    <row r="2206" spans="1:96" ht="11.25" customHeight="1">
      <c r="A2206" s="9">
        <v>21</v>
      </c>
      <c r="B2206" s="9">
        <v>1</v>
      </c>
      <c r="C2206" s="9" t="str">
        <f t="shared" si="2458"/>
        <v>29</v>
      </c>
      <c r="D2206" s="10" t="s">
        <v>4267</v>
      </c>
      <c r="E2206" s="9">
        <v>3</v>
      </c>
      <c r="F2206" s="9">
        <v>1</v>
      </c>
      <c r="G2206" s="9">
        <v>0</v>
      </c>
      <c r="H2206" s="9">
        <v>0</v>
      </c>
      <c r="I2206" s="9">
        <v>0</v>
      </c>
      <c r="J2206" s="9">
        <v>0</v>
      </c>
      <c r="K2206" s="11">
        <v>25</v>
      </c>
      <c r="L2206" s="9">
        <v>75</v>
      </c>
      <c r="M2206" s="9">
        <v>5</v>
      </c>
      <c r="N2206" s="17">
        <f>SUM(M2204:M2206)</f>
        <v>18</v>
      </c>
      <c r="O2206" s="17">
        <f t="shared" si="2463"/>
        <v>0.14285714285714285</v>
      </c>
      <c r="P2206" s="17">
        <f t="shared" si="2408"/>
        <v>2</v>
      </c>
      <c r="Q2206" s="9">
        <v>25</v>
      </c>
      <c r="R2206" s="9"/>
      <c r="S2206" s="9">
        <v>0.2</v>
      </c>
      <c r="T2206" s="9">
        <v>100</v>
      </c>
      <c r="U2206" s="9">
        <v>40</v>
      </c>
      <c r="V2206" s="11">
        <v>30</v>
      </c>
      <c r="W2206" s="11">
        <f t="shared" si="2459"/>
        <v>30</v>
      </c>
      <c r="X2206" s="17">
        <f t="shared" si="2416"/>
        <v>30</v>
      </c>
      <c r="Y2206" s="17"/>
      <c r="Z2206" s="9">
        <v>19</v>
      </c>
      <c r="AA2206" s="17">
        <f>SUM(Z2204:Z2206)</f>
        <v>57</v>
      </c>
      <c r="AB2206" s="17">
        <f t="shared" si="2464"/>
        <v>0.51818181818181819</v>
      </c>
      <c r="AC2206" s="17">
        <f t="shared" si="2452"/>
        <v>40</v>
      </c>
      <c r="AD2206" s="17">
        <f t="shared" si="2401"/>
        <v>0.47499999999999998</v>
      </c>
      <c r="AE2206" s="17">
        <v>0.38775510204081631</v>
      </c>
      <c r="AF2206" s="17">
        <f t="shared" si="2410"/>
        <v>24</v>
      </c>
      <c r="AG2206" s="17"/>
      <c r="AH2206" s="9">
        <v>65</v>
      </c>
      <c r="AI2206" s="9"/>
      <c r="AJ2206" s="9"/>
      <c r="AK2206" s="9"/>
      <c r="AL2206" s="9">
        <v>0.17599999999999999</v>
      </c>
      <c r="AM2206" s="9">
        <f t="shared" si="2460"/>
        <v>0.17599999999999999</v>
      </c>
      <c r="AN2206" s="9">
        <v>0.47499999999999998</v>
      </c>
      <c r="AO2206" s="9">
        <f t="shared" si="2461"/>
        <v>0.56000000000000005</v>
      </c>
      <c r="AP2206" s="9">
        <v>0.36307692307692313</v>
      </c>
      <c r="AQ2206" s="9"/>
      <c r="AR2206" s="9"/>
      <c r="AS2206" s="17">
        <f t="shared" si="2465"/>
        <v>31</v>
      </c>
      <c r="AT2206" s="17">
        <f t="shared" si="2466"/>
        <v>0.25806451612903225</v>
      </c>
      <c r="AU2206">
        <f t="shared" si="2467"/>
        <v>0.48163265306122449</v>
      </c>
      <c r="AV2206" s="17">
        <f t="shared" si="2468"/>
        <v>0.37647058823529422</v>
      </c>
      <c r="AW2206" s="17"/>
      <c r="AX2206" s="17"/>
      <c r="AY2206" s="17"/>
      <c r="AZ2206" s="17">
        <v>4</v>
      </c>
      <c r="BA2206" s="24">
        <v>0.66666666666666663</v>
      </c>
      <c r="BB2206" s="9">
        <v>18</v>
      </c>
      <c r="BC2206" s="9">
        <v>0</v>
      </c>
      <c r="BD2206" s="9">
        <f t="shared" si="2411"/>
        <v>1</v>
      </c>
      <c r="BE2206" s="9" t="s">
        <v>4495</v>
      </c>
      <c r="BF2206" s="9">
        <f t="shared" si="2432"/>
        <v>0</v>
      </c>
      <c r="BG2206" s="9">
        <v>1</v>
      </c>
      <c r="BH2206" s="9">
        <v>4</v>
      </c>
      <c r="BI2206" s="9">
        <v>4</v>
      </c>
      <c r="BJ2206" s="9">
        <v>0</v>
      </c>
      <c r="BK2206" s="9">
        <v>1</v>
      </c>
      <c r="BL2206" s="9">
        <v>1</v>
      </c>
      <c r="BM2206" s="9">
        <v>4</v>
      </c>
      <c r="BN2206" s="9">
        <v>40</v>
      </c>
      <c r="BO2206" s="9">
        <v>0</v>
      </c>
      <c r="BP2206" s="9" t="s">
        <v>4496</v>
      </c>
      <c r="BQ2206" s="9">
        <f t="shared" si="2456"/>
        <v>0.8</v>
      </c>
      <c r="BR2206" s="9">
        <f t="shared" si="2462"/>
        <v>0</v>
      </c>
      <c r="BS2206" s="34">
        <f t="shared" si="2451"/>
        <v>0.8</v>
      </c>
      <c r="BT2206" s="9"/>
      <c r="BU2206" s="9"/>
      <c r="BV2206" s="9"/>
      <c r="BW2206" s="9"/>
      <c r="BX2206" s="9"/>
      <c r="BY2206" s="9"/>
      <c r="BZ2206" s="22">
        <f t="shared" si="2402"/>
        <v>3</v>
      </c>
      <c r="CA2206" s="22">
        <f t="shared" si="2403"/>
        <v>0</v>
      </c>
      <c r="CB2206" s="22">
        <f t="shared" si="2404"/>
        <v>0</v>
      </c>
      <c r="CC2206" s="22">
        <f t="shared" si="2405"/>
        <v>0.8</v>
      </c>
      <c r="CD2206" s="22">
        <f t="shared" si="2406"/>
        <v>0</v>
      </c>
      <c r="CK2206" s="23">
        <v>0.38775510204081631</v>
      </c>
      <c r="CL2206" s="23">
        <f t="shared" si="2407"/>
        <v>1</v>
      </c>
      <c r="CM2206" s="23" t="str">
        <f t="shared" si="2414"/>
        <v/>
      </c>
      <c r="CN2206" s="23" t="str">
        <f t="shared" si="2415"/>
        <v/>
      </c>
      <c r="CQ2206" s="4">
        <v>5</v>
      </c>
      <c r="CR2206" s="43">
        <f t="shared" si="2457"/>
        <v>15</v>
      </c>
    </row>
    <row r="2207" spans="1:96" ht="11.25" customHeight="1">
      <c r="A2207" s="9">
        <v>21</v>
      </c>
      <c r="B2207" s="9">
        <v>1</v>
      </c>
      <c r="C2207" s="9" t="str">
        <f t="shared" si="2458"/>
        <v>29</v>
      </c>
      <c r="D2207" s="10" t="s">
        <v>4267</v>
      </c>
      <c r="E2207" s="9">
        <v>4</v>
      </c>
      <c r="F2207" s="9">
        <v>1</v>
      </c>
      <c r="G2207" s="9">
        <v>0</v>
      </c>
      <c r="H2207" s="9">
        <v>0</v>
      </c>
      <c r="I2207" s="9">
        <v>0</v>
      </c>
      <c r="J2207" s="9">
        <v>0</v>
      </c>
      <c r="K2207" s="11">
        <v>25</v>
      </c>
      <c r="L2207" s="9">
        <v>75</v>
      </c>
      <c r="M2207" s="9">
        <v>5</v>
      </c>
      <c r="N2207" s="17">
        <f>SUM(M2204:M2207)</f>
        <v>23</v>
      </c>
      <c r="O2207" s="17">
        <f t="shared" si="2463"/>
        <v>0.11228070175438597</v>
      </c>
      <c r="P2207" s="17">
        <f t="shared" si="2408"/>
        <v>2</v>
      </c>
      <c r="Q2207" s="9">
        <v>16</v>
      </c>
      <c r="R2207" s="9"/>
      <c r="S2207" s="9">
        <v>0.3125</v>
      </c>
      <c r="T2207" s="9">
        <v>91</v>
      </c>
      <c r="U2207" s="9">
        <v>40</v>
      </c>
      <c r="V2207" s="11">
        <v>30</v>
      </c>
      <c r="W2207" s="11">
        <f t="shared" si="2459"/>
        <v>30</v>
      </c>
      <c r="X2207" s="17">
        <f t="shared" si="2416"/>
        <v>30</v>
      </c>
      <c r="Y2207" s="17"/>
      <c r="Z2207" s="9">
        <v>19</v>
      </c>
      <c r="AA2207" s="17">
        <f>SUM(Z2204:Z2207)</f>
        <v>76</v>
      </c>
      <c r="AB2207" s="17">
        <f t="shared" si="2464"/>
        <v>0.5204545454545455</v>
      </c>
      <c r="AC2207" s="17">
        <f t="shared" si="2452"/>
        <v>44</v>
      </c>
      <c r="AD2207" s="17">
        <f t="shared" si="2401"/>
        <v>0.43181818181818182</v>
      </c>
      <c r="AE2207" s="17">
        <v>0.47499999999999998</v>
      </c>
      <c r="AF2207" s="17">
        <f t="shared" si="2410"/>
        <v>24</v>
      </c>
      <c r="AG2207" s="17"/>
      <c r="AH2207" s="9">
        <v>78</v>
      </c>
      <c r="AI2207" s="9"/>
      <c r="AJ2207" s="9"/>
      <c r="AK2207" s="9"/>
      <c r="AL2207" s="9">
        <v>0.22500000000000001</v>
      </c>
      <c r="AM2207" s="9">
        <f t="shared" si="2460"/>
        <v>0.22500000000000001</v>
      </c>
      <c r="AN2207" s="9">
        <v>0.43181818181818182</v>
      </c>
      <c r="AO2207" s="9">
        <f t="shared" si="2461"/>
        <v>0.52727272727272723</v>
      </c>
      <c r="AP2207" s="9">
        <v>0.25128205128205133</v>
      </c>
      <c r="AQ2207" s="9"/>
      <c r="AR2207" s="9"/>
      <c r="AS2207" s="17">
        <f t="shared" si="2465"/>
        <v>25</v>
      </c>
      <c r="AT2207" s="17">
        <f t="shared" si="2466"/>
        <v>0.17599999999999999</v>
      </c>
      <c r="AU2207">
        <f t="shared" si="2467"/>
        <v>0.56000000000000005</v>
      </c>
      <c r="AV2207" s="17">
        <f t="shared" si="2468"/>
        <v>0.36307692307692313</v>
      </c>
      <c r="AW2207" s="17"/>
      <c r="AX2207" s="17"/>
      <c r="AY2207" s="17"/>
      <c r="AZ2207" s="17">
        <v>4</v>
      </c>
      <c r="BA2207" s="24">
        <v>0.66666666666666663</v>
      </c>
      <c r="BB2207" s="9">
        <v>18</v>
      </c>
      <c r="BC2207" s="9">
        <v>0</v>
      </c>
      <c r="BD2207" s="9">
        <f t="shared" si="2411"/>
        <v>1</v>
      </c>
      <c r="BE2207" s="9" t="s">
        <v>4495</v>
      </c>
      <c r="BF2207" s="9">
        <f t="shared" si="2432"/>
        <v>0</v>
      </c>
      <c r="BG2207" s="9">
        <v>1</v>
      </c>
      <c r="BH2207" s="9">
        <v>4</v>
      </c>
      <c r="BI2207" s="9">
        <v>4</v>
      </c>
      <c r="BJ2207" s="9">
        <v>0</v>
      </c>
      <c r="BK2207" s="9">
        <v>1</v>
      </c>
      <c r="BL2207" s="9">
        <v>1</v>
      </c>
      <c r="BM2207" s="9">
        <v>4</v>
      </c>
      <c r="BN2207" s="9">
        <v>40</v>
      </c>
      <c r="BO2207" s="9">
        <v>0</v>
      </c>
      <c r="BP2207" s="9" t="s">
        <v>4496</v>
      </c>
      <c r="BQ2207" s="9">
        <f t="shared" si="2456"/>
        <v>0.8</v>
      </c>
      <c r="BR2207" s="9">
        <f t="shared" si="2462"/>
        <v>0</v>
      </c>
      <c r="BS2207" s="34">
        <f t="shared" si="2451"/>
        <v>0.8</v>
      </c>
      <c r="BT2207" s="9"/>
      <c r="BU2207" s="9"/>
      <c r="BV2207" s="9"/>
      <c r="BW2207" s="9"/>
      <c r="BX2207" s="9"/>
      <c r="BY2207" s="9"/>
      <c r="BZ2207" s="22">
        <f t="shared" si="2402"/>
        <v>4</v>
      </c>
      <c r="CA2207" s="22">
        <f t="shared" si="2403"/>
        <v>0</v>
      </c>
      <c r="CB2207" s="22">
        <f t="shared" si="2404"/>
        <v>0</v>
      </c>
      <c r="CC2207" s="22">
        <f t="shared" si="2405"/>
        <v>0.8</v>
      </c>
      <c r="CD2207" s="22">
        <f t="shared" si="2406"/>
        <v>0</v>
      </c>
      <c r="CK2207" s="23">
        <v>0.47499999999999998</v>
      </c>
      <c r="CL2207" s="23">
        <f t="shared" si="2407"/>
        <v>1</v>
      </c>
      <c r="CM2207" s="23" t="str">
        <f t="shared" si="2414"/>
        <v/>
      </c>
      <c r="CN2207" s="23" t="str">
        <f t="shared" si="2415"/>
        <v/>
      </c>
      <c r="CQ2207" s="4">
        <v>3</v>
      </c>
      <c r="CR2207" s="43">
        <f t="shared" si="2457"/>
        <v>12</v>
      </c>
    </row>
    <row r="2208" spans="1:96" ht="11.25" customHeight="1">
      <c r="A2208" s="9">
        <v>21</v>
      </c>
      <c r="B2208" s="9">
        <v>1</v>
      </c>
      <c r="C2208" s="9" t="str">
        <f t="shared" si="2458"/>
        <v>29</v>
      </c>
      <c r="D2208" s="10" t="s">
        <v>4267</v>
      </c>
      <c r="E2208" s="9">
        <v>5</v>
      </c>
      <c r="F2208" s="9">
        <v>1</v>
      </c>
      <c r="G2208" s="9">
        <v>0</v>
      </c>
      <c r="H2208" s="9">
        <v>0</v>
      </c>
      <c r="I2208" s="9">
        <v>0</v>
      </c>
      <c r="J2208" s="9">
        <v>0</v>
      </c>
      <c r="K2208" s="11">
        <v>25</v>
      </c>
      <c r="L2208" s="9">
        <v>66</v>
      </c>
      <c r="M2208" s="9">
        <v>5</v>
      </c>
      <c r="N2208" s="17">
        <f>SUM(M2204:M2208)</f>
        <v>28</v>
      </c>
      <c r="O2208" s="17">
        <f t="shared" si="2463"/>
        <v>0.10802919708029197</v>
      </c>
      <c r="P2208" s="17">
        <f t="shared" si="2408"/>
        <v>2</v>
      </c>
      <c r="Q2208" s="9">
        <v>23</v>
      </c>
      <c r="R2208" s="9"/>
      <c r="S2208" s="9">
        <v>0.21739130434782608</v>
      </c>
      <c r="T2208" s="9">
        <v>89</v>
      </c>
      <c r="U2208" s="9">
        <v>40</v>
      </c>
      <c r="V2208" s="11">
        <v>30</v>
      </c>
      <c r="W2208" s="11">
        <f t="shared" si="2459"/>
        <v>30</v>
      </c>
      <c r="X2208" s="17">
        <f t="shared" si="2416"/>
        <v>30</v>
      </c>
      <c r="Y2208" s="17"/>
      <c r="Z2208" s="9">
        <v>19</v>
      </c>
      <c r="AA2208" s="17">
        <f>SUM(Z2204:Z2208)</f>
        <v>95</v>
      </c>
      <c r="AB2208" s="17">
        <f t="shared" si="2464"/>
        <v>0.53209302325581398</v>
      </c>
      <c r="AC2208" s="17">
        <f t="shared" si="2452"/>
        <v>39</v>
      </c>
      <c r="AD2208" s="17">
        <f t="shared" si="2401"/>
        <v>0.48717948717948717</v>
      </c>
      <c r="AE2208" s="17">
        <v>0.43181818181818182</v>
      </c>
      <c r="AF2208" s="17">
        <f t="shared" si="2410"/>
        <v>24</v>
      </c>
      <c r="AG2208" s="17"/>
      <c r="AH2208" s="9">
        <v>66</v>
      </c>
      <c r="AI2208" s="9"/>
      <c r="AJ2208" s="9"/>
      <c r="AK2208" s="9"/>
      <c r="AL2208" s="9">
        <v>0.20869565217391303</v>
      </c>
      <c r="AM2208" s="9">
        <f t="shared" si="2460"/>
        <v>0.20869565217391303</v>
      </c>
      <c r="AN2208" s="9">
        <v>0.48717948717948717</v>
      </c>
      <c r="AO2208" s="9">
        <f t="shared" si="2461"/>
        <v>0.58461538461538465</v>
      </c>
      <c r="AP2208" s="9">
        <v>0.30303030303030304</v>
      </c>
      <c r="AQ2208" s="9"/>
      <c r="AR2208" s="9"/>
      <c r="AS2208" s="17">
        <f t="shared" si="2465"/>
        <v>16</v>
      </c>
      <c r="AT2208" s="17">
        <f t="shared" si="2466"/>
        <v>0.22500000000000001</v>
      </c>
      <c r="AU2208">
        <f t="shared" si="2467"/>
        <v>0.52727272727272723</v>
      </c>
      <c r="AV2208" s="17">
        <f t="shared" si="2468"/>
        <v>0.25128205128205133</v>
      </c>
      <c r="AW2208" s="17"/>
      <c r="AX2208" s="17"/>
      <c r="AY2208" s="17"/>
      <c r="AZ2208" s="17">
        <v>4</v>
      </c>
      <c r="BA2208" s="24">
        <v>0.66666666666666663</v>
      </c>
      <c r="BB2208" s="9">
        <v>18</v>
      </c>
      <c r="BC2208" s="9">
        <v>0</v>
      </c>
      <c r="BD2208" s="9">
        <f t="shared" si="2411"/>
        <v>1</v>
      </c>
      <c r="BE2208" s="9" t="s">
        <v>4495</v>
      </c>
      <c r="BF2208" s="9">
        <f t="shared" si="2432"/>
        <v>0</v>
      </c>
      <c r="BG2208" s="9">
        <v>1</v>
      </c>
      <c r="BH2208" s="9">
        <v>4</v>
      </c>
      <c r="BI2208" s="9">
        <v>4</v>
      </c>
      <c r="BJ2208" s="9">
        <v>0</v>
      </c>
      <c r="BK2208" s="9">
        <v>1</v>
      </c>
      <c r="BL2208" s="9">
        <v>1</v>
      </c>
      <c r="BM2208" s="9">
        <v>4</v>
      </c>
      <c r="BN2208" s="9">
        <v>40</v>
      </c>
      <c r="BO2208" s="9">
        <v>0</v>
      </c>
      <c r="BP2208" s="9" t="s">
        <v>4496</v>
      </c>
      <c r="BQ2208" s="9">
        <f t="shared" si="2456"/>
        <v>0.8</v>
      </c>
      <c r="BR2208" s="9">
        <f t="shared" si="2462"/>
        <v>0</v>
      </c>
      <c r="BS2208" s="34">
        <f t="shared" si="2451"/>
        <v>0.8</v>
      </c>
      <c r="BT2208" s="9"/>
      <c r="BU2208" s="9"/>
      <c r="BV2208" s="9"/>
      <c r="BW2208" s="9"/>
      <c r="BX2208" s="9"/>
      <c r="BY2208" s="9"/>
      <c r="BZ2208" s="22">
        <f t="shared" si="2402"/>
        <v>5</v>
      </c>
      <c r="CA2208" s="22">
        <f t="shared" si="2403"/>
        <v>0</v>
      </c>
      <c r="CB2208" s="22">
        <f t="shared" si="2404"/>
        <v>0</v>
      </c>
      <c r="CC2208" s="22">
        <f t="shared" si="2405"/>
        <v>0.8</v>
      </c>
      <c r="CD2208" s="22">
        <f t="shared" si="2406"/>
        <v>0</v>
      </c>
      <c r="CK2208" s="23">
        <v>0.43181818181818182</v>
      </c>
      <c r="CL2208" s="23">
        <f t="shared" si="2407"/>
        <v>1</v>
      </c>
      <c r="CM2208" s="23" t="str">
        <f t="shared" si="2414"/>
        <v/>
      </c>
      <c r="CN2208" s="23" t="str">
        <f t="shared" si="2415"/>
        <v/>
      </c>
      <c r="CQ2208" s="4">
        <v>7</v>
      </c>
      <c r="CR2208" s="43">
        <f t="shared" si="2457"/>
        <v>13</v>
      </c>
    </row>
    <row r="2209" spans="1:96" ht="11.25" customHeight="1">
      <c r="A2209" s="9">
        <v>21</v>
      </c>
      <c r="B2209" s="9">
        <v>1</v>
      </c>
      <c r="C2209" s="9" t="str">
        <f t="shared" si="2458"/>
        <v>29</v>
      </c>
      <c r="D2209" s="10" t="s">
        <v>4267</v>
      </c>
      <c r="E2209" s="9">
        <v>6</v>
      </c>
      <c r="F2209" s="9">
        <v>1</v>
      </c>
      <c r="G2209" s="9">
        <v>0</v>
      </c>
      <c r="H2209" s="9">
        <v>0</v>
      </c>
      <c r="I2209" s="9">
        <v>0</v>
      </c>
      <c r="J2209" s="9">
        <v>0</v>
      </c>
      <c r="K2209" s="11">
        <v>25</v>
      </c>
      <c r="L2209" s="9">
        <v>64</v>
      </c>
      <c r="M2209" s="9">
        <v>8</v>
      </c>
      <c r="N2209" s="17">
        <f>SUM(M2204:M2209)</f>
        <v>36</v>
      </c>
      <c r="O2209" s="17">
        <f t="shared" si="2463"/>
        <v>8.727272727272728E-2</v>
      </c>
      <c r="P2209" s="17">
        <f t="shared" si="2408"/>
        <v>1</v>
      </c>
      <c r="Q2209" s="9">
        <v>28</v>
      </c>
      <c r="R2209" s="9"/>
      <c r="S2209" s="9">
        <v>0.2857142857142857</v>
      </c>
      <c r="T2209" s="9">
        <v>92</v>
      </c>
      <c r="U2209" s="9">
        <v>40</v>
      </c>
      <c r="V2209" s="11">
        <v>30</v>
      </c>
      <c r="W2209" s="11">
        <f t="shared" si="2459"/>
        <v>30</v>
      </c>
      <c r="X2209" s="17">
        <f t="shared" si="2416"/>
        <v>30</v>
      </c>
      <c r="Y2209" s="17"/>
      <c r="Z2209" s="9">
        <v>19</v>
      </c>
      <c r="AA2209" s="17">
        <f>SUM(Z2204:Z2209)</f>
        <v>114</v>
      </c>
      <c r="AB2209" s="17">
        <f t="shared" si="2464"/>
        <v>0.50962962962962965</v>
      </c>
      <c r="AC2209" s="17">
        <f t="shared" si="2452"/>
        <v>55</v>
      </c>
      <c r="AD2209" s="17">
        <f t="shared" si="2401"/>
        <v>0.34545454545454546</v>
      </c>
      <c r="AE2209" s="17">
        <v>0.48717948717948717</v>
      </c>
      <c r="AF2209" s="17">
        <f t="shared" si="2410"/>
        <v>21</v>
      </c>
      <c r="AG2209" s="17"/>
      <c r="AH2209" s="9">
        <v>77</v>
      </c>
      <c r="AI2209" s="9"/>
      <c r="AJ2209" s="9"/>
      <c r="AK2209" s="9"/>
      <c r="AL2209" s="9">
        <v>8.5714285714285701E-2</v>
      </c>
      <c r="AM2209" s="9">
        <f t="shared" si="2460"/>
        <v>8.5714285714285715E-2</v>
      </c>
      <c r="AN2209" s="9">
        <v>0.34545454545454546</v>
      </c>
      <c r="AO2209" s="9">
        <f t="shared" si="2461"/>
        <v>0.42181818181818181</v>
      </c>
      <c r="AP2209" s="9">
        <v>0.2857142857142857</v>
      </c>
      <c r="AQ2209" s="9"/>
      <c r="AR2209" s="9"/>
      <c r="AS2209" s="17">
        <f t="shared" si="2465"/>
        <v>23</v>
      </c>
      <c r="AT2209" s="17">
        <f t="shared" si="2466"/>
        <v>0.20869565217391303</v>
      </c>
      <c r="AU2209">
        <f t="shared" si="2467"/>
        <v>0.58461538461538465</v>
      </c>
      <c r="AV2209" s="17">
        <f t="shared" si="2468"/>
        <v>0.30303030303030304</v>
      </c>
      <c r="AW2209" s="17"/>
      <c r="AX2209" s="17"/>
      <c r="AY2209" s="17"/>
      <c r="AZ2209" s="17">
        <v>4</v>
      </c>
      <c r="BA2209" s="24">
        <v>0.66666666666666663</v>
      </c>
      <c r="BB2209" s="9">
        <v>18</v>
      </c>
      <c r="BC2209" s="9">
        <v>0</v>
      </c>
      <c r="BD2209" s="9">
        <f t="shared" si="2411"/>
        <v>1</v>
      </c>
      <c r="BE2209" s="9" t="s">
        <v>4495</v>
      </c>
      <c r="BF2209" s="9">
        <f t="shared" si="2432"/>
        <v>0</v>
      </c>
      <c r="BG2209" s="9">
        <v>1</v>
      </c>
      <c r="BH2209" s="9">
        <v>4</v>
      </c>
      <c r="BI2209" s="9">
        <v>4</v>
      </c>
      <c r="BJ2209" s="9">
        <v>0</v>
      </c>
      <c r="BK2209" s="9">
        <v>1</v>
      </c>
      <c r="BL2209" s="9">
        <v>1</v>
      </c>
      <c r="BM2209" s="9">
        <v>4</v>
      </c>
      <c r="BN2209" s="9">
        <v>40</v>
      </c>
      <c r="BO2209" s="9">
        <v>0</v>
      </c>
      <c r="BP2209" s="9" t="s">
        <v>4496</v>
      </c>
      <c r="BQ2209" s="9">
        <f t="shared" si="2456"/>
        <v>0.8</v>
      </c>
      <c r="BR2209" s="9">
        <f t="shared" si="2462"/>
        <v>0</v>
      </c>
      <c r="BS2209" s="34">
        <f t="shared" si="2451"/>
        <v>0.8</v>
      </c>
      <c r="BT2209" s="9"/>
      <c r="BU2209" s="9"/>
      <c r="BV2209" s="9"/>
      <c r="BW2209" s="9"/>
      <c r="BX2209" s="9"/>
      <c r="BY2209" s="9"/>
      <c r="BZ2209" s="22">
        <f t="shared" si="2402"/>
        <v>6</v>
      </c>
      <c r="CA2209" s="22">
        <f t="shared" si="2403"/>
        <v>0</v>
      </c>
      <c r="CB2209" s="22">
        <f t="shared" si="2404"/>
        <v>0</v>
      </c>
      <c r="CC2209" s="22">
        <f t="shared" si="2405"/>
        <v>0.8</v>
      </c>
      <c r="CD2209" s="22">
        <f t="shared" si="2406"/>
        <v>0</v>
      </c>
      <c r="CK2209" s="23">
        <v>0.48717948717948717</v>
      </c>
      <c r="CL2209" s="23">
        <f t="shared" si="2407"/>
        <v>1</v>
      </c>
      <c r="CM2209" s="23" t="str">
        <f t="shared" si="2414"/>
        <v/>
      </c>
      <c r="CN2209" s="23" t="str">
        <f t="shared" si="2415"/>
        <v/>
      </c>
      <c r="CO2209" s="43">
        <f>+AVERAGE(AM2203:AM2207)</f>
        <v>0.16331473472763797</v>
      </c>
      <c r="CP2209" s="43">
        <f>+AVERAGE(AO2203:AO2207)</f>
        <v>0.53504029331012559</v>
      </c>
      <c r="CQ2209" s="4">
        <v>3</v>
      </c>
      <c r="CR2209" s="43">
        <f t="shared" si="2457"/>
        <v>7</v>
      </c>
    </row>
    <row r="2210" spans="1:96" ht="11.25" customHeight="1">
      <c r="A2210" s="9">
        <v>21</v>
      </c>
      <c r="B2210" s="9">
        <v>1</v>
      </c>
      <c r="C2210" s="9" t="str">
        <f t="shared" si="2458"/>
        <v>29</v>
      </c>
      <c r="D2210" s="10" t="s">
        <v>4267</v>
      </c>
      <c r="E2210" s="9">
        <v>7</v>
      </c>
      <c r="F2210" s="9">
        <v>1</v>
      </c>
      <c r="G2210" s="9">
        <v>0</v>
      </c>
      <c r="H2210" s="9">
        <v>0</v>
      </c>
      <c r="I2210" s="9">
        <v>0</v>
      </c>
      <c r="J2210" s="9">
        <v>0</v>
      </c>
      <c r="K2210" s="11">
        <v>25</v>
      </c>
      <c r="L2210" s="9">
        <v>67</v>
      </c>
      <c r="M2210" s="9">
        <v>7</v>
      </c>
      <c r="N2210" s="17">
        <f>SUM(M2204:M2210)</f>
        <v>43</v>
      </c>
      <c r="O2210" s="17">
        <f t="shared" si="2463"/>
        <v>9.5744680851063829E-2</v>
      </c>
      <c r="P2210" s="17">
        <f t="shared" si="2408"/>
        <v>1</v>
      </c>
      <c r="Q2210" s="9">
        <v>23</v>
      </c>
      <c r="R2210" s="9"/>
      <c r="S2210" s="9">
        <v>0.30434782608695654</v>
      </c>
      <c r="T2210" s="9">
        <v>90</v>
      </c>
      <c r="U2210" s="9">
        <v>40</v>
      </c>
      <c r="V2210" s="11">
        <v>30</v>
      </c>
      <c r="W2210" s="11">
        <f t="shared" si="2459"/>
        <v>30</v>
      </c>
      <c r="X2210" s="17">
        <f t="shared" si="2416"/>
        <v>30</v>
      </c>
      <c r="Y2210" s="17"/>
      <c r="Z2210" s="9">
        <v>19</v>
      </c>
      <c r="AA2210" s="17">
        <f>SUM(Z2204:Z2210)</f>
        <v>133</v>
      </c>
      <c r="AB2210" s="17">
        <f t="shared" si="2464"/>
        <v>0.4812121212121212</v>
      </c>
      <c r="AC2210" s="17">
        <f t="shared" si="2452"/>
        <v>60</v>
      </c>
      <c r="AD2210" s="17">
        <f t="shared" si="2401"/>
        <v>0.31666666666666665</v>
      </c>
      <c r="AE2210" s="17">
        <v>0.34545454545454546</v>
      </c>
      <c r="AF2210" s="17">
        <f t="shared" si="2410"/>
        <v>22</v>
      </c>
      <c r="AG2210" s="17"/>
      <c r="AH2210" s="9">
        <v>87</v>
      </c>
      <c r="AI2210" s="9"/>
      <c r="AJ2210" s="9"/>
      <c r="AK2210" s="9"/>
      <c r="AL2210" s="9">
        <v>0.19130434782608696</v>
      </c>
      <c r="AM2210" s="9">
        <f t="shared" si="2460"/>
        <v>0.19130434782608696</v>
      </c>
      <c r="AN2210" s="9">
        <v>0.31666666666666665</v>
      </c>
      <c r="AO2210" s="9">
        <f t="shared" si="2461"/>
        <v>0.35333333333333333</v>
      </c>
      <c r="AP2210" s="9">
        <v>0.20689655172413796</v>
      </c>
      <c r="AQ2210" s="9"/>
      <c r="AR2210" s="9"/>
      <c r="AS2210" s="17">
        <f t="shared" si="2465"/>
        <v>28</v>
      </c>
      <c r="AT2210" s="17">
        <f t="shared" si="2466"/>
        <v>8.5714285714285701E-2</v>
      </c>
      <c r="AU2210">
        <f t="shared" si="2467"/>
        <v>0.42181818181818181</v>
      </c>
      <c r="AV2210" s="17">
        <f t="shared" si="2468"/>
        <v>0.2857142857142857</v>
      </c>
      <c r="AW2210" s="17"/>
      <c r="AX2210" s="17"/>
      <c r="AY2210" s="17"/>
      <c r="AZ2210" s="17">
        <v>4</v>
      </c>
      <c r="BA2210" s="24">
        <v>0.66666666666666663</v>
      </c>
      <c r="BB2210" s="9">
        <v>18</v>
      </c>
      <c r="BC2210" s="9">
        <v>0</v>
      </c>
      <c r="BD2210" s="9">
        <f t="shared" si="2411"/>
        <v>1</v>
      </c>
      <c r="BE2210" s="9" t="s">
        <v>4495</v>
      </c>
      <c r="BF2210" s="9">
        <f t="shared" si="2432"/>
        <v>0</v>
      </c>
      <c r="BG2210" s="9">
        <v>1</v>
      </c>
      <c r="BH2210" s="9">
        <v>4</v>
      </c>
      <c r="BI2210" s="9">
        <v>4</v>
      </c>
      <c r="BJ2210" s="9">
        <v>0</v>
      </c>
      <c r="BK2210" s="9">
        <v>1</v>
      </c>
      <c r="BL2210" s="9">
        <v>1</v>
      </c>
      <c r="BM2210" s="9">
        <v>4</v>
      </c>
      <c r="BN2210" s="9">
        <v>40</v>
      </c>
      <c r="BO2210" s="9">
        <v>0</v>
      </c>
      <c r="BP2210" s="9" t="s">
        <v>4496</v>
      </c>
      <c r="BQ2210" s="9">
        <f t="shared" si="2456"/>
        <v>0.8</v>
      </c>
      <c r="BR2210" s="9">
        <f t="shared" si="2462"/>
        <v>0</v>
      </c>
      <c r="BS2210" s="34">
        <f t="shared" si="2451"/>
        <v>0.8</v>
      </c>
      <c r="BT2210" s="9"/>
      <c r="BU2210" s="9"/>
      <c r="BV2210" s="9"/>
      <c r="BW2210" s="9"/>
      <c r="BX2210" s="9"/>
      <c r="BY2210" s="9"/>
      <c r="BZ2210" s="22">
        <f t="shared" si="2402"/>
        <v>7</v>
      </c>
      <c r="CA2210" s="22">
        <f t="shared" si="2403"/>
        <v>0</v>
      </c>
      <c r="CB2210" s="22">
        <f t="shared" si="2404"/>
        <v>0</v>
      </c>
      <c r="CC2210" s="22">
        <f t="shared" si="2405"/>
        <v>0.8</v>
      </c>
      <c r="CD2210" s="22">
        <f t="shared" si="2406"/>
        <v>0</v>
      </c>
      <c r="CK2210" s="23">
        <v>0.34545454545454546</v>
      </c>
      <c r="CL2210" s="23">
        <f t="shared" si="2407"/>
        <v>1</v>
      </c>
      <c r="CM2210" s="23" t="str">
        <f t="shared" si="2414"/>
        <v/>
      </c>
      <c r="CN2210" s="23" t="str">
        <f t="shared" si="2415"/>
        <v/>
      </c>
      <c r="CO2210" s="43">
        <f>+AVERAGE(AM2203:AM2207)</f>
        <v>0.16331473472763797</v>
      </c>
      <c r="CP2210" s="43">
        <f>+AVERAGE(AO2203:AO2207)</f>
        <v>0.53504029331012559</v>
      </c>
      <c r="CQ2210" s="4">
        <v>3</v>
      </c>
      <c r="CR2210" s="43">
        <f t="shared" si="2457"/>
        <v>9</v>
      </c>
    </row>
    <row r="2211" spans="1:96" ht="11.25" customHeight="1">
      <c r="A2211" s="9">
        <v>21</v>
      </c>
      <c r="B2211" s="9">
        <v>1</v>
      </c>
      <c r="C2211" s="9" t="str">
        <f t="shared" si="2458"/>
        <v>29</v>
      </c>
      <c r="D2211" s="10" t="s">
        <v>4267</v>
      </c>
      <c r="E2211" s="9">
        <v>8</v>
      </c>
      <c r="F2211" s="9">
        <v>1</v>
      </c>
      <c r="G2211" s="9">
        <v>0</v>
      </c>
      <c r="H2211" s="9">
        <v>0</v>
      </c>
      <c r="I2211" s="9">
        <v>0</v>
      </c>
      <c r="J2211" s="9">
        <v>0</v>
      </c>
      <c r="K2211" s="11">
        <v>25</v>
      </c>
      <c r="L2211" s="9">
        <v>65</v>
      </c>
      <c r="M2211" s="9">
        <v>7</v>
      </c>
      <c r="N2211" s="17">
        <f>SUM(M2204:M2211)</f>
        <v>50</v>
      </c>
      <c r="O2211" s="17">
        <f t="shared" si="2463"/>
        <v>0.1023696682464455</v>
      </c>
      <c r="P2211" s="17">
        <f t="shared" si="2408"/>
        <v>1</v>
      </c>
      <c r="Q2211" s="9">
        <v>23</v>
      </c>
      <c r="R2211" s="9"/>
      <c r="S2211" s="9">
        <v>0.30434782608695654</v>
      </c>
      <c r="T2211" s="9">
        <v>88</v>
      </c>
      <c r="U2211" s="9">
        <v>40</v>
      </c>
      <c r="V2211" s="11">
        <v>30</v>
      </c>
      <c r="W2211" s="11">
        <f t="shared" si="2459"/>
        <v>30</v>
      </c>
      <c r="X2211" s="17">
        <f t="shared" si="2416"/>
        <v>30</v>
      </c>
      <c r="Y2211" s="17"/>
      <c r="Z2211" s="9">
        <v>19</v>
      </c>
      <c r="AA2211" s="17">
        <f>SUM(Z2204:Z2211)</f>
        <v>152</v>
      </c>
      <c r="AB2211" s="17">
        <f t="shared" si="2464"/>
        <v>0.46821705426356591</v>
      </c>
      <c r="AC2211" s="17">
        <f t="shared" si="2452"/>
        <v>57</v>
      </c>
      <c r="AD2211" s="17">
        <f t="shared" si="2401"/>
        <v>0.33333333333333331</v>
      </c>
      <c r="AE2211" s="17">
        <v>0.31666666666666665</v>
      </c>
      <c r="AF2211" s="17">
        <f t="shared" si="2410"/>
        <v>22</v>
      </c>
      <c r="AG2211" s="17"/>
      <c r="AH2211" s="9">
        <v>84</v>
      </c>
      <c r="AI2211" s="9"/>
      <c r="AJ2211" s="9"/>
      <c r="AK2211" s="9"/>
      <c r="AL2211" s="9">
        <v>0.19130434782608696</v>
      </c>
      <c r="AM2211" s="9">
        <f t="shared" si="2460"/>
        <v>0.19130434782608696</v>
      </c>
      <c r="AN2211" s="9">
        <v>0.33333333333333331</v>
      </c>
      <c r="AO2211" s="9">
        <f t="shared" si="2461"/>
        <v>0.39298245614035088</v>
      </c>
      <c r="AP2211" s="9">
        <v>0.25238095238095237</v>
      </c>
      <c r="AQ2211" s="9"/>
      <c r="AR2211" s="9"/>
      <c r="AS2211" s="17">
        <f t="shared" si="2465"/>
        <v>23</v>
      </c>
      <c r="AT2211" s="17">
        <f t="shared" si="2466"/>
        <v>0.19130434782608696</v>
      </c>
      <c r="AU2211">
        <f t="shared" si="2467"/>
        <v>0.35333333333333333</v>
      </c>
      <c r="AV2211" s="17">
        <f t="shared" si="2468"/>
        <v>0.20689655172413796</v>
      </c>
      <c r="AW2211" s="17"/>
      <c r="AX2211" s="17"/>
      <c r="AY2211" s="17"/>
      <c r="AZ2211" s="17">
        <v>4</v>
      </c>
      <c r="BA2211" s="24">
        <v>0.66666666666666663</v>
      </c>
      <c r="BB2211" s="9">
        <v>18</v>
      </c>
      <c r="BC2211" s="9">
        <v>0</v>
      </c>
      <c r="BD2211" s="9">
        <f t="shared" si="2411"/>
        <v>1</v>
      </c>
      <c r="BE2211" s="9" t="s">
        <v>4495</v>
      </c>
      <c r="BF2211" s="9">
        <f t="shared" si="2432"/>
        <v>0</v>
      </c>
      <c r="BG2211" s="9">
        <v>1</v>
      </c>
      <c r="BH2211" s="9">
        <v>4</v>
      </c>
      <c r="BI2211" s="9">
        <v>4</v>
      </c>
      <c r="BJ2211" s="9">
        <v>0</v>
      </c>
      <c r="BK2211" s="9">
        <v>1</v>
      </c>
      <c r="BL2211" s="9">
        <v>1</v>
      </c>
      <c r="BM2211" s="9">
        <v>4</v>
      </c>
      <c r="BN2211" s="9">
        <v>40</v>
      </c>
      <c r="BO2211" s="9">
        <v>0</v>
      </c>
      <c r="BP2211" s="9" t="s">
        <v>4496</v>
      </c>
      <c r="BQ2211" s="9">
        <f t="shared" si="2456"/>
        <v>0.8</v>
      </c>
      <c r="BR2211" s="9">
        <f t="shared" si="2462"/>
        <v>0</v>
      </c>
      <c r="BS2211" s="34">
        <f t="shared" si="2451"/>
        <v>0.8</v>
      </c>
      <c r="BT2211" s="9"/>
      <c r="BU2211" s="9"/>
      <c r="BV2211" s="9"/>
      <c r="BW2211" s="9"/>
      <c r="BX2211" s="9"/>
      <c r="BY2211" s="9"/>
      <c r="BZ2211" s="22">
        <f t="shared" si="2402"/>
        <v>8</v>
      </c>
      <c r="CA2211" s="22">
        <f t="shared" si="2403"/>
        <v>0</v>
      </c>
      <c r="CB2211" s="22">
        <f t="shared" si="2404"/>
        <v>0</v>
      </c>
      <c r="CC2211" s="22">
        <f t="shared" si="2405"/>
        <v>0.8</v>
      </c>
      <c r="CD2211" s="22">
        <f t="shared" si="2406"/>
        <v>0</v>
      </c>
      <c r="CK2211" s="23">
        <v>0.31666666666666665</v>
      </c>
      <c r="CL2211" s="23">
        <f t="shared" si="2407"/>
        <v>1</v>
      </c>
      <c r="CM2211" s="23" t="str">
        <f t="shared" si="2414"/>
        <v/>
      </c>
      <c r="CN2211" s="23" t="str">
        <f t="shared" si="2415"/>
        <v/>
      </c>
      <c r="CO2211" s="43">
        <f>+AVERAGE(AM2203:AM2207)</f>
        <v>0.16331473472763797</v>
      </c>
      <c r="CP2211" s="43">
        <f>+AVERAGE(AO2203:AO2207)</f>
        <v>0.53504029331012559</v>
      </c>
      <c r="CQ2211" s="4">
        <v>4</v>
      </c>
      <c r="CR2211" s="43">
        <f t="shared" si="2457"/>
        <v>5</v>
      </c>
    </row>
    <row r="2212" spans="1:96" ht="11.25" customHeight="1">
      <c r="A2212" s="9">
        <v>21</v>
      </c>
      <c r="B2212" s="9">
        <v>1</v>
      </c>
      <c r="C2212" s="9" t="str">
        <f t="shared" si="2458"/>
        <v>29</v>
      </c>
      <c r="D2212" s="10" t="s">
        <v>4267</v>
      </c>
      <c r="E2212" s="11">
        <v>9</v>
      </c>
      <c r="F2212" s="9">
        <v>1</v>
      </c>
      <c r="G2212" s="9">
        <v>0</v>
      </c>
      <c r="H2212" s="9">
        <v>0</v>
      </c>
      <c r="I2212" s="9">
        <v>0</v>
      </c>
      <c r="J2212" s="9">
        <v>0</v>
      </c>
      <c r="K2212" s="11">
        <v>25</v>
      </c>
      <c r="L2212" s="9">
        <v>63</v>
      </c>
      <c r="M2212" s="9">
        <v>3</v>
      </c>
      <c r="N2212" s="17">
        <f>SUM(M2204:M2212)</f>
        <v>53</v>
      </c>
      <c r="O2212" s="17">
        <f t="shared" si="2463"/>
        <v>0.11379310344827587</v>
      </c>
      <c r="P2212" s="17">
        <f t="shared" si="2408"/>
        <v>0</v>
      </c>
      <c r="Q2212" s="9">
        <v>21</v>
      </c>
      <c r="R2212" s="9"/>
      <c r="S2212" s="9">
        <v>0.14285714285714285</v>
      </c>
      <c r="T2212" s="9">
        <v>84</v>
      </c>
      <c r="U2212" s="9">
        <v>40</v>
      </c>
      <c r="V2212" s="11">
        <v>30</v>
      </c>
      <c r="W2212" s="11">
        <f t="shared" si="2459"/>
        <v>30</v>
      </c>
      <c r="X2212" s="17">
        <f t="shared" si="2416"/>
        <v>30</v>
      </c>
      <c r="Y2212" s="17"/>
      <c r="Z2212" s="9">
        <v>19</v>
      </c>
      <c r="AA2212" s="17">
        <f>SUM(Z2204:Z2212)</f>
        <v>171</v>
      </c>
      <c r="AB2212" s="17">
        <f t="shared" si="2464"/>
        <v>0.4604966139954853</v>
      </c>
      <c r="AC2212" s="17">
        <f t="shared" si="2452"/>
        <v>56</v>
      </c>
      <c r="AD2212" s="17">
        <f t="shared" si="2401"/>
        <v>0.3392857142857143</v>
      </c>
      <c r="AE2212" s="17">
        <v>0.33333333333333331</v>
      </c>
      <c r="AF2212" s="17">
        <f t="shared" si="2410"/>
        <v>26</v>
      </c>
      <c r="AG2212" s="17"/>
      <c r="AH2212" s="9">
        <v>85</v>
      </c>
      <c r="AI2212" s="9"/>
      <c r="AJ2212" s="9"/>
      <c r="AK2212" s="9"/>
      <c r="AL2212" s="9">
        <v>0.38095238095238099</v>
      </c>
      <c r="AM2212" s="9">
        <f t="shared" si="2460"/>
        <v>0.38095238095238093</v>
      </c>
      <c r="AN2212" s="9">
        <v>0.3392857142857143</v>
      </c>
      <c r="AO2212" s="9">
        <f t="shared" si="2461"/>
        <v>0.40714285714285714</v>
      </c>
      <c r="AP2212" s="9">
        <v>0.25411764705882356</v>
      </c>
      <c r="AQ2212" s="9"/>
      <c r="AR2212" s="9"/>
      <c r="AS2212" s="17">
        <f t="shared" si="2465"/>
        <v>23</v>
      </c>
      <c r="AT2212" s="17">
        <f t="shared" si="2466"/>
        <v>0.19130434782608696</v>
      </c>
      <c r="AU2212">
        <f t="shared" si="2467"/>
        <v>0.39298245614035088</v>
      </c>
      <c r="AV2212" s="17">
        <f t="shared" si="2468"/>
        <v>0.25238095238095237</v>
      </c>
      <c r="AW2212" s="17"/>
      <c r="AX2212" s="17"/>
      <c r="AY2212" s="17"/>
      <c r="AZ2212" s="17">
        <v>4</v>
      </c>
      <c r="BA2212" s="24">
        <v>0.66666666666666663</v>
      </c>
      <c r="BB2212" s="9">
        <v>18</v>
      </c>
      <c r="BC2212" s="9">
        <v>0</v>
      </c>
      <c r="BD2212" s="9">
        <f t="shared" si="2411"/>
        <v>1</v>
      </c>
      <c r="BE2212" s="9" t="s">
        <v>4495</v>
      </c>
      <c r="BF2212" s="9">
        <f t="shared" si="2432"/>
        <v>0</v>
      </c>
      <c r="BG2212" s="9">
        <v>1</v>
      </c>
      <c r="BH2212" s="9">
        <v>4</v>
      </c>
      <c r="BI2212" s="9">
        <v>4</v>
      </c>
      <c r="BJ2212" s="9">
        <v>0</v>
      </c>
      <c r="BK2212" s="9">
        <v>1</v>
      </c>
      <c r="BL2212" s="9">
        <v>1</v>
      </c>
      <c r="BM2212" s="9">
        <v>4</v>
      </c>
      <c r="BN2212" s="9">
        <v>40</v>
      </c>
      <c r="BO2212" s="9">
        <v>0</v>
      </c>
      <c r="BP2212" s="9" t="s">
        <v>4496</v>
      </c>
      <c r="BQ2212" s="9">
        <f t="shared" si="2456"/>
        <v>0.8</v>
      </c>
      <c r="BR2212" s="9">
        <f t="shared" si="2462"/>
        <v>0</v>
      </c>
      <c r="BS2212" s="34">
        <f t="shared" si="2451"/>
        <v>0.8</v>
      </c>
      <c r="BT2212" s="9"/>
      <c r="BU2212" s="9"/>
      <c r="BV2212" s="9"/>
      <c r="BW2212" s="9"/>
      <c r="BX2212" s="9"/>
      <c r="BY2212" s="9"/>
      <c r="BZ2212" s="22">
        <f t="shared" si="2402"/>
        <v>9</v>
      </c>
      <c r="CA2212" s="22">
        <f t="shared" si="2403"/>
        <v>0</v>
      </c>
      <c r="CB2212" s="22">
        <f t="shared" si="2404"/>
        <v>0</v>
      </c>
      <c r="CC2212" s="22">
        <f t="shared" si="2405"/>
        <v>0.8</v>
      </c>
      <c r="CD2212" s="22">
        <f t="shared" si="2406"/>
        <v>0</v>
      </c>
      <c r="CK2212" s="23">
        <v>0.33333333333333331</v>
      </c>
      <c r="CL2212" s="23">
        <f t="shared" si="2407"/>
        <v>1</v>
      </c>
      <c r="CM2212" s="23" t="str">
        <f t="shared" si="2414"/>
        <v/>
      </c>
      <c r="CN2212" s="23" t="str">
        <f t="shared" si="2415"/>
        <v/>
      </c>
      <c r="CO2212" s="43">
        <f>+AVERAGE(AM2203:AM2207)</f>
        <v>0.16331473472763797</v>
      </c>
      <c r="CP2212" s="43">
        <f>+AVERAGE(AO2203:AO2207)</f>
        <v>0.53504029331012559</v>
      </c>
      <c r="CQ2212" s="4">
        <v>3</v>
      </c>
      <c r="CR2212" s="43">
        <f t="shared" si="2457"/>
        <v>9</v>
      </c>
    </row>
    <row r="2213" spans="1:96" ht="11.25" customHeight="1">
      <c r="A2213" s="9">
        <v>21</v>
      </c>
      <c r="B2213" s="9">
        <v>1</v>
      </c>
      <c r="C2213" s="9" t="str">
        <f t="shared" si="2458"/>
        <v>29</v>
      </c>
      <c r="D2213" s="10" t="s">
        <v>4267</v>
      </c>
      <c r="E2213" s="9">
        <v>10</v>
      </c>
      <c r="F2213" s="9">
        <v>1</v>
      </c>
      <c r="G2213" s="9">
        <v>0</v>
      </c>
      <c r="H2213" s="9">
        <v>0</v>
      </c>
      <c r="I2213" s="9">
        <v>0</v>
      </c>
      <c r="J2213" s="9">
        <v>0</v>
      </c>
      <c r="K2213" s="11">
        <v>25</v>
      </c>
      <c r="L2213" s="9">
        <v>59</v>
      </c>
      <c r="M2213" s="9">
        <v>7</v>
      </c>
      <c r="N2213" s="17">
        <f>SUM(M2204:M2213)</f>
        <v>60</v>
      </c>
      <c r="O2213" s="17">
        <f t="shared" si="2463"/>
        <v>0.12755905511811025</v>
      </c>
      <c r="P2213" s="17">
        <f t="shared" si="2408"/>
        <v>1</v>
      </c>
      <c r="Q2213" s="9">
        <v>22</v>
      </c>
      <c r="R2213" s="9"/>
      <c r="S2213" s="9">
        <v>0.31818181818181818</v>
      </c>
      <c r="T2213" s="9">
        <v>81</v>
      </c>
      <c r="U2213" s="9">
        <v>40</v>
      </c>
      <c r="V2213" s="11">
        <v>30</v>
      </c>
      <c r="W2213" s="11">
        <f t="shared" si="2459"/>
        <v>30</v>
      </c>
      <c r="X2213" s="17">
        <f t="shared" si="2416"/>
        <v>30</v>
      </c>
      <c r="Y2213" s="17">
        <f t="shared" ref="Y2213" si="2469">SUM(X2204:X2213)</f>
        <v>300</v>
      </c>
      <c r="Z2213" s="9">
        <v>19</v>
      </c>
      <c r="AA2213" s="17">
        <f>SUM(Z2204:Z2213)</f>
        <v>190</v>
      </c>
      <c r="AB2213" s="17">
        <f t="shared" si="2464"/>
        <v>0.45279999999999998</v>
      </c>
      <c r="AC2213" s="17">
        <f t="shared" si="2452"/>
        <v>57</v>
      </c>
      <c r="AD2213" s="17">
        <f t="shared" si="2401"/>
        <v>0.33333333333333331</v>
      </c>
      <c r="AE2213" s="17">
        <v>0.3392857142857143</v>
      </c>
      <c r="AF2213" s="17">
        <f t="shared" si="2410"/>
        <v>22</v>
      </c>
      <c r="AG2213" s="17">
        <f>+SUM(AF2204:AF2213)</f>
        <v>230</v>
      </c>
      <c r="AH2213" s="9">
        <v>85</v>
      </c>
      <c r="AI2213" s="9"/>
      <c r="AJ2213" s="9"/>
      <c r="AK2213" s="9"/>
      <c r="AL2213" s="9">
        <v>0.38181818181818178</v>
      </c>
      <c r="AM2213" s="9">
        <f t="shared" si="2460"/>
        <v>0.38181818181818183</v>
      </c>
      <c r="AN2213" s="9">
        <v>0.33333333333333331</v>
      </c>
      <c r="AO2213" s="9">
        <f t="shared" si="2461"/>
        <v>0.39298245614035088</v>
      </c>
      <c r="AP2213" s="9">
        <v>0.18823529411764706</v>
      </c>
      <c r="AQ2213" s="9"/>
      <c r="AR2213" s="9"/>
      <c r="AS2213" s="17">
        <f t="shared" si="2465"/>
        <v>21</v>
      </c>
      <c r="AT2213" s="17">
        <f t="shared" si="2466"/>
        <v>0.38095238095238099</v>
      </c>
      <c r="AU2213">
        <f t="shared" si="2467"/>
        <v>0.40714285714285714</v>
      </c>
      <c r="AV2213" s="17">
        <f t="shared" si="2468"/>
        <v>0.25411764705882356</v>
      </c>
      <c r="AW2213" s="17"/>
      <c r="AX2213" s="17"/>
      <c r="AY2213" s="17"/>
      <c r="AZ2213" s="17">
        <v>4</v>
      </c>
      <c r="BA2213" s="24">
        <v>0.66666666666666663</v>
      </c>
      <c r="BB2213" s="9">
        <v>18</v>
      </c>
      <c r="BC2213" s="9">
        <v>0</v>
      </c>
      <c r="BD2213" s="9">
        <f t="shared" si="2411"/>
        <v>1</v>
      </c>
      <c r="BE2213" s="9" t="s">
        <v>4495</v>
      </c>
      <c r="BF2213" s="9">
        <f t="shared" si="2432"/>
        <v>0</v>
      </c>
      <c r="BG2213" s="9">
        <v>1</v>
      </c>
      <c r="BH2213" s="9">
        <v>4</v>
      </c>
      <c r="BI2213" s="9">
        <v>4</v>
      </c>
      <c r="BJ2213" s="9">
        <v>0</v>
      </c>
      <c r="BK2213" s="9">
        <v>1</v>
      </c>
      <c r="BL2213" s="9">
        <v>1</v>
      </c>
      <c r="BM2213" s="9">
        <v>4</v>
      </c>
      <c r="BN2213" s="9">
        <v>40</v>
      </c>
      <c r="BO2213" s="9">
        <v>0</v>
      </c>
      <c r="BP2213" s="9" t="s">
        <v>4496</v>
      </c>
      <c r="BQ2213" s="9">
        <f t="shared" si="2456"/>
        <v>0.8</v>
      </c>
      <c r="BR2213" s="9">
        <f t="shared" si="2462"/>
        <v>0.2</v>
      </c>
      <c r="BS2213" s="34">
        <f t="shared" si="2451"/>
        <v>0.8</v>
      </c>
      <c r="BT2213" s="9">
        <f>+SUM(AH2204:AH2213)</f>
        <v>746</v>
      </c>
      <c r="BU2213" s="9"/>
      <c r="BV2213" s="9"/>
      <c r="BW2213" s="9">
        <f>SUM(AF2204:AF2213)</f>
        <v>230</v>
      </c>
      <c r="BX2213" s="9"/>
      <c r="BY2213" s="9"/>
      <c r="BZ2213" s="22">
        <f t="shared" si="2402"/>
        <v>10</v>
      </c>
      <c r="CA2213" s="22">
        <f t="shared" si="2403"/>
        <v>0</v>
      </c>
      <c r="CB2213" s="22">
        <f t="shared" si="2404"/>
        <v>0</v>
      </c>
      <c r="CC2213" s="22">
        <f t="shared" si="2405"/>
        <v>0.8</v>
      </c>
      <c r="CD2213" s="22">
        <f t="shared" si="2406"/>
        <v>0</v>
      </c>
      <c r="CK2213" s="23">
        <v>0.3392857142857143</v>
      </c>
      <c r="CL2213" s="23">
        <f t="shared" si="2407"/>
        <v>1</v>
      </c>
      <c r="CM2213" s="23" t="str">
        <f t="shared" si="2414"/>
        <v/>
      </c>
      <c r="CN2213" s="23" t="str">
        <f t="shared" si="2415"/>
        <v/>
      </c>
      <c r="CO2213" s="43">
        <f>+AVERAGE(AM2203:AM2207)</f>
        <v>0.16331473472763797</v>
      </c>
      <c r="CP2213" s="43">
        <f>+AVERAGE(AO2203:AO2207)</f>
        <v>0.53504029331012559</v>
      </c>
      <c r="CQ2213" s="4">
        <v>5</v>
      </c>
      <c r="CR2213" s="43">
        <f t="shared" si="2457"/>
        <v>6</v>
      </c>
    </row>
    <row r="2214" spans="1:96" ht="11.25" customHeight="1">
      <c r="A2214" s="9">
        <v>21</v>
      </c>
      <c r="B2214" s="9">
        <v>1</v>
      </c>
      <c r="C2214" s="9" t="str">
        <f t="shared" si="2458"/>
        <v>29</v>
      </c>
      <c r="D2214" s="10" t="s">
        <v>4267</v>
      </c>
      <c r="E2214" s="9">
        <v>11</v>
      </c>
      <c r="F2214" s="9">
        <v>1</v>
      </c>
      <c r="G2214" s="9">
        <v>0</v>
      </c>
      <c r="H2214" s="9">
        <v>0</v>
      </c>
      <c r="I2214" s="9">
        <v>0</v>
      </c>
      <c r="J2214" s="9">
        <v>1</v>
      </c>
      <c r="K2214" s="11">
        <v>25</v>
      </c>
      <c r="L2214" s="9">
        <v>75</v>
      </c>
      <c r="M2214" s="9">
        <v>0</v>
      </c>
      <c r="N2214" s="9"/>
      <c r="O2214" s="17"/>
      <c r="P2214" s="17">
        <f t="shared" si="2408"/>
        <v>0</v>
      </c>
      <c r="Q2214" s="9">
        <v>15</v>
      </c>
      <c r="R2214" s="9"/>
      <c r="S2214" s="9">
        <v>0</v>
      </c>
      <c r="T2214" s="9">
        <v>90</v>
      </c>
      <c r="U2214" s="9">
        <v>40</v>
      </c>
      <c r="V2214" s="11">
        <v>27</v>
      </c>
      <c r="W2214" s="11">
        <f t="shared" si="2459"/>
        <v>30</v>
      </c>
      <c r="X2214" s="17">
        <f t="shared" si="2416"/>
        <v>27</v>
      </c>
      <c r="Y2214" s="17"/>
      <c r="Z2214" s="9">
        <v>19</v>
      </c>
      <c r="AA2214" s="9"/>
      <c r="AB2214" s="17"/>
      <c r="AC2214" s="17">
        <f t="shared" si="2452"/>
        <v>53</v>
      </c>
      <c r="AD2214" s="17">
        <f t="shared" si="2401"/>
        <v>0.35849056603773582</v>
      </c>
      <c r="AE2214" s="17">
        <v>0.33333333333333331</v>
      </c>
      <c r="AF2214" s="17">
        <f t="shared" si="2410"/>
        <v>29</v>
      </c>
      <c r="AG2214" s="17"/>
      <c r="AH2214" s="9">
        <v>88</v>
      </c>
      <c r="AI2214" s="9"/>
      <c r="AJ2214" s="9"/>
      <c r="AK2214" s="9"/>
      <c r="AL2214" s="9">
        <v>0.6133333333333334</v>
      </c>
      <c r="AM2214" s="9">
        <f t="shared" si="2460"/>
        <v>0.61333333333333329</v>
      </c>
      <c r="AN2214" s="9">
        <v>0.35849056603773582</v>
      </c>
      <c r="AO2214" s="9">
        <f t="shared" si="2461"/>
        <v>0.43018867924528303</v>
      </c>
      <c r="AP2214" s="9">
        <v>0.24545454545454543</v>
      </c>
      <c r="AQ2214" s="9">
        <f>+AVERAGE(AL2204:AL2213)</f>
        <v>0.21845679981542535</v>
      </c>
      <c r="AR2214" s="9">
        <f>+AVERAGE(AO2204:AO2213)</f>
        <v>0.46427102820825505</v>
      </c>
      <c r="AU2214" t="str">
        <f>+IF(AND(E2214&gt;11,AO2213&gt;0),AO2213,"")</f>
        <v/>
      </c>
      <c r="AZ2214">
        <v>4</v>
      </c>
      <c r="BA2214" s="24">
        <v>0.66666666666666663</v>
      </c>
      <c r="BB2214" s="9">
        <v>18</v>
      </c>
      <c r="BC2214" s="9">
        <v>0</v>
      </c>
      <c r="BD2214" s="9">
        <f t="shared" si="2411"/>
        <v>1</v>
      </c>
      <c r="BE2214" s="9" t="s">
        <v>4495</v>
      </c>
      <c r="BF2214" s="9">
        <f t="shared" si="2432"/>
        <v>0</v>
      </c>
      <c r="BG2214" s="9">
        <v>1</v>
      </c>
      <c r="BH2214" s="9">
        <v>4</v>
      </c>
      <c r="BI2214" s="9">
        <v>4</v>
      </c>
      <c r="BJ2214" s="9">
        <v>0</v>
      </c>
      <c r="BK2214" s="9">
        <v>1</v>
      </c>
      <c r="BL2214" s="9">
        <v>1</v>
      </c>
      <c r="BM2214" s="9">
        <v>4</v>
      </c>
      <c r="BN2214" s="9">
        <v>40</v>
      </c>
      <c r="BO2214" s="9">
        <v>0</v>
      </c>
      <c r="BP2214" s="9" t="s">
        <v>4496</v>
      </c>
      <c r="BQ2214" s="9">
        <f t="shared" si="2456"/>
        <v>0.8</v>
      </c>
      <c r="BR2214" s="9">
        <f t="shared" si="2462"/>
        <v>0.2</v>
      </c>
      <c r="BS2214" s="34">
        <f t="shared" si="2451"/>
        <v>0.8</v>
      </c>
      <c r="BT2214" s="9"/>
      <c r="BU2214" s="9"/>
      <c r="BV2214" s="9"/>
      <c r="BW2214" s="9"/>
      <c r="BX2214" s="9"/>
      <c r="BY2214" s="9"/>
      <c r="BZ2214" s="22">
        <f t="shared" si="2402"/>
        <v>0</v>
      </c>
      <c r="CA2214" s="22">
        <f t="shared" si="2403"/>
        <v>1</v>
      </c>
      <c r="CB2214" s="22">
        <f t="shared" si="2404"/>
        <v>0.8</v>
      </c>
      <c r="CC2214" s="22">
        <f t="shared" si="2405"/>
        <v>0</v>
      </c>
      <c r="CD2214" s="22">
        <f t="shared" si="2406"/>
        <v>1</v>
      </c>
      <c r="CK2214" s="23">
        <v>0.33333333333333331</v>
      </c>
      <c r="CL2214" s="23">
        <f t="shared" si="2407"/>
        <v>1</v>
      </c>
      <c r="CM2214" s="23">
        <f t="shared" si="2414"/>
        <v>0.21845679981542535</v>
      </c>
      <c r="CN2214" s="23">
        <f t="shared" si="2415"/>
        <v>0.46427102820825505</v>
      </c>
      <c r="CQ2214" s="4">
        <v>4</v>
      </c>
      <c r="CR2214" s="43">
        <f t="shared" si="2457"/>
        <v>8</v>
      </c>
    </row>
    <row r="2215" spans="1:96" ht="11.25" customHeight="1">
      <c r="A2215" s="9">
        <v>21</v>
      </c>
      <c r="B2215" s="9">
        <v>1</v>
      </c>
      <c r="C2215" s="9" t="str">
        <f t="shared" si="2458"/>
        <v>29</v>
      </c>
      <c r="D2215" s="10" t="s">
        <v>4267</v>
      </c>
      <c r="E2215" s="9">
        <v>12</v>
      </c>
      <c r="F2215" s="9">
        <v>1</v>
      </c>
      <c r="G2215" s="9">
        <v>0</v>
      </c>
      <c r="H2215" s="9">
        <v>0</v>
      </c>
      <c r="I2215" s="9">
        <v>0</v>
      </c>
      <c r="J2215" s="9">
        <v>1</v>
      </c>
      <c r="K2215" s="11">
        <v>25</v>
      </c>
      <c r="L2215" s="9">
        <v>65</v>
      </c>
      <c r="M2215" s="9">
        <v>8</v>
      </c>
      <c r="N2215" s="9"/>
      <c r="O2215" s="17"/>
      <c r="P2215" s="17">
        <f t="shared" si="2408"/>
        <v>1</v>
      </c>
      <c r="Q2215" s="9">
        <v>15</v>
      </c>
      <c r="R2215" s="9"/>
      <c r="S2215" s="9">
        <v>0.53333333333333333</v>
      </c>
      <c r="T2215" s="9">
        <v>80</v>
      </c>
      <c r="U2215" s="9">
        <v>35</v>
      </c>
      <c r="V2215" s="11">
        <v>31</v>
      </c>
      <c r="W2215" s="11">
        <f t="shared" si="2459"/>
        <v>27</v>
      </c>
      <c r="X2215" s="17">
        <f t="shared" si="2416"/>
        <v>31</v>
      </c>
      <c r="Y2215" s="17"/>
      <c r="Z2215" s="9">
        <v>19</v>
      </c>
      <c r="AA2215" s="9"/>
      <c r="AB2215" s="17"/>
      <c r="AC2215" s="17">
        <f t="shared" si="2452"/>
        <v>59</v>
      </c>
      <c r="AD2215" s="17">
        <f t="shared" si="2401"/>
        <v>0.32203389830508472</v>
      </c>
      <c r="AE2215" s="17">
        <v>0.35849056603773582</v>
      </c>
      <c r="AF2215" s="17">
        <f t="shared" si="2410"/>
        <v>21</v>
      </c>
      <c r="AG2215" s="17"/>
      <c r="AH2215" s="9">
        <v>94</v>
      </c>
      <c r="AI2215" s="9"/>
      <c r="AJ2215" s="9"/>
      <c r="AK2215" s="9"/>
      <c r="AL2215" s="9">
        <v>0.56000000000000005</v>
      </c>
      <c r="AM2215" s="9">
        <f t="shared" si="2460"/>
        <v>0.56000000000000005</v>
      </c>
      <c r="AN2215" s="9">
        <v>0.32203389830508472</v>
      </c>
      <c r="AO2215" s="9">
        <f t="shared" si="2461"/>
        <v>0.40677966101694918</v>
      </c>
      <c r="AP2215" s="9">
        <v>0.21702127659574466</v>
      </c>
      <c r="AQ2215" s="9">
        <f>+AVERAGE(AL2204:AL2213)</f>
        <v>0.21845679981542535</v>
      </c>
      <c r="AR2215" s="9">
        <f>+AVERAGE(AO2204:AO2213)</f>
        <v>0.46427102820825505</v>
      </c>
      <c r="AS2215" s="17">
        <f t="shared" si="2465"/>
        <v>15</v>
      </c>
      <c r="AT2215" s="17">
        <f t="shared" si="2466"/>
        <v>0.6133333333333334</v>
      </c>
      <c r="AU2215">
        <f t="shared" ref="AU2215:AU2223" si="2470">+IF(AND(E2215&gt;11,AO2214&gt;0),AO2214,"")</f>
        <v>0.43018867924528303</v>
      </c>
      <c r="AV2215" s="17">
        <f t="shared" ref="AV2215:AV2223" si="2471">+AP2214</f>
        <v>0.24545454545454543</v>
      </c>
      <c r="AW2215" s="17"/>
      <c r="AX2215" s="17"/>
      <c r="AY2215" s="17"/>
      <c r="AZ2215" s="17">
        <v>4</v>
      </c>
      <c r="BA2215" s="24">
        <v>0.66666666666666663</v>
      </c>
      <c r="BB2215" s="9">
        <v>18</v>
      </c>
      <c r="BC2215" s="9">
        <v>0</v>
      </c>
      <c r="BD2215" s="9">
        <f t="shared" si="2411"/>
        <v>1</v>
      </c>
      <c r="BE2215" s="9" t="s">
        <v>4495</v>
      </c>
      <c r="BF2215" s="9">
        <f t="shared" si="2432"/>
        <v>0</v>
      </c>
      <c r="BG2215" s="9">
        <v>1</v>
      </c>
      <c r="BH2215" s="9">
        <v>4</v>
      </c>
      <c r="BI2215" s="9">
        <v>4</v>
      </c>
      <c r="BJ2215" s="9">
        <v>0</v>
      </c>
      <c r="BK2215" s="9">
        <v>1</v>
      </c>
      <c r="BL2215" s="9">
        <v>1</v>
      </c>
      <c r="BM2215" s="9">
        <v>4</v>
      </c>
      <c r="BN2215" s="9">
        <v>40</v>
      </c>
      <c r="BO2215" s="9">
        <v>0</v>
      </c>
      <c r="BP2215" s="9" t="s">
        <v>4496</v>
      </c>
      <c r="BQ2215" s="9">
        <f t="shared" si="2456"/>
        <v>0.8</v>
      </c>
      <c r="BR2215" s="9">
        <f t="shared" si="2462"/>
        <v>0</v>
      </c>
      <c r="BS2215" s="34">
        <f t="shared" si="2451"/>
        <v>0.8</v>
      </c>
      <c r="BT2215" s="9"/>
      <c r="BU2215" s="9"/>
      <c r="BV2215" s="9"/>
      <c r="BW2215" s="9"/>
      <c r="BX2215" s="9"/>
      <c r="BY2215" s="9"/>
      <c r="BZ2215" s="22">
        <f t="shared" si="2402"/>
        <v>0</v>
      </c>
      <c r="CA2215" s="22">
        <f t="shared" si="2403"/>
        <v>2</v>
      </c>
      <c r="CB2215" s="22">
        <f t="shared" si="2404"/>
        <v>0.8</v>
      </c>
      <c r="CC2215" s="22">
        <f t="shared" si="2405"/>
        <v>0</v>
      </c>
      <c r="CD2215" s="22">
        <f t="shared" si="2406"/>
        <v>1</v>
      </c>
      <c r="CK2215" s="23">
        <v>0.35849056603773582</v>
      </c>
      <c r="CL2215" s="23">
        <f t="shared" si="2407"/>
        <v>1</v>
      </c>
      <c r="CM2215" s="23">
        <f t="shared" si="2414"/>
        <v>0.21845679981542535</v>
      </c>
      <c r="CN2215" s="23">
        <f t="shared" si="2415"/>
        <v>0.46427102820825505</v>
      </c>
      <c r="CQ2215" s="4">
        <v>4</v>
      </c>
      <c r="CR2215" s="43">
        <f t="shared" si="2457"/>
        <v>10</v>
      </c>
    </row>
    <row r="2216" spans="1:96" ht="11.25" customHeight="1">
      <c r="A2216" s="9">
        <v>21</v>
      </c>
      <c r="B2216" s="9">
        <v>1</v>
      </c>
      <c r="C2216" s="9" t="str">
        <f t="shared" si="2458"/>
        <v>29</v>
      </c>
      <c r="D2216" s="10" t="s">
        <v>4267</v>
      </c>
      <c r="E2216" s="9">
        <v>13</v>
      </c>
      <c r="F2216" s="9">
        <v>1</v>
      </c>
      <c r="G2216" s="9">
        <v>0</v>
      </c>
      <c r="H2216" s="9">
        <v>0</v>
      </c>
      <c r="I2216" s="9">
        <v>0</v>
      </c>
      <c r="J2216" s="9">
        <v>1</v>
      </c>
      <c r="K2216" s="11">
        <v>25</v>
      </c>
      <c r="L2216" s="9">
        <v>55</v>
      </c>
      <c r="M2216" s="9">
        <v>6</v>
      </c>
      <c r="N2216" s="9"/>
      <c r="O2216" s="17"/>
      <c r="P2216" s="17">
        <f t="shared" si="2408"/>
        <v>1</v>
      </c>
      <c r="Q2216" s="9">
        <v>13</v>
      </c>
      <c r="R2216" s="9"/>
      <c r="S2216" s="9">
        <v>0.46153846153846156</v>
      </c>
      <c r="T2216" s="9">
        <v>68</v>
      </c>
      <c r="U2216" s="9">
        <v>30</v>
      </c>
      <c r="V2216" s="11">
        <v>22</v>
      </c>
      <c r="W2216" s="11">
        <f t="shared" si="2459"/>
        <v>31</v>
      </c>
      <c r="X2216" s="17">
        <f t="shared" si="2416"/>
        <v>22</v>
      </c>
      <c r="Y2216" s="17"/>
      <c r="Z2216" s="9">
        <v>18</v>
      </c>
      <c r="AA2216" s="9"/>
      <c r="AB2216" s="17"/>
      <c r="AC2216" s="17">
        <f t="shared" si="2452"/>
        <v>51</v>
      </c>
      <c r="AD2216" s="17">
        <f t="shared" si="2401"/>
        <v>0.35294117647058826</v>
      </c>
      <c r="AE2216" s="17">
        <v>0.32203389830508472</v>
      </c>
      <c r="AF2216" s="17">
        <f t="shared" si="2410"/>
        <v>22</v>
      </c>
      <c r="AG2216" s="17"/>
      <c r="AH2216" s="9">
        <v>88</v>
      </c>
      <c r="AI2216" s="9"/>
      <c r="AJ2216" s="9"/>
      <c r="AK2216" s="9"/>
      <c r="AL2216" s="9">
        <v>0.52307692307692311</v>
      </c>
      <c r="AM2216" s="9">
        <f t="shared" si="2460"/>
        <v>0.52307692307692311</v>
      </c>
      <c r="AN2216" s="9">
        <v>0.35294117647058826</v>
      </c>
      <c r="AO2216" s="9">
        <f t="shared" si="2461"/>
        <v>0.42352941176470588</v>
      </c>
      <c r="AP2216" s="9">
        <v>0.20000000000000004</v>
      </c>
      <c r="AQ2216" s="9">
        <f>+AVERAGE(AL2204:AL2213)</f>
        <v>0.21845679981542535</v>
      </c>
      <c r="AR2216" s="9">
        <f>+AVERAGE(AO2204:AO2213)</f>
        <v>0.46427102820825505</v>
      </c>
      <c r="AS2216" s="17">
        <f t="shared" si="2465"/>
        <v>15</v>
      </c>
      <c r="AT2216" s="17">
        <f t="shared" si="2466"/>
        <v>0.56000000000000005</v>
      </c>
      <c r="AU2216">
        <f t="shared" si="2470"/>
        <v>0.40677966101694918</v>
      </c>
      <c r="AV2216" s="17">
        <f t="shared" si="2471"/>
        <v>0.21702127659574466</v>
      </c>
      <c r="AW2216" s="17"/>
      <c r="AX2216" s="17"/>
      <c r="AY2216" s="17"/>
      <c r="AZ2216" s="17">
        <v>4</v>
      </c>
      <c r="BA2216" s="24">
        <v>0.66666666666666663</v>
      </c>
      <c r="BB2216" s="9">
        <v>18</v>
      </c>
      <c r="BC2216" s="9">
        <v>0</v>
      </c>
      <c r="BD2216" s="9">
        <f t="shared" si="2411"/>
        <v>1</v>
      </c>
      <c r="BE2216" s="9" t="s">
        <v>4495</v>
      </c>
      <c r="BF2216" s="9">
        <f t="shared" si="2432"/>
        <v>0</v>
      </c>
      <c r="BG2216" s="9">
        <v>1</v>
      </c>
      <c r="BH2216" s="9">
        <v>4</v>
      </c>
      <c r="BI2216" s="9">
        <v>4</v>
      </c>
      <c r="BJ2216" s="9">
        <v>0</v>
      </c>
      <c r="BK2216" s="9">
        <v>1</v>
      </c>
      <c r="BL2216" s="9">
        <v>1</v>
      </c>
      <c r="BM2216" s="9">
        <v>4</v>
      </c>
      <c r="BN2216" s="9">
        <v>40</v>
      </c>
      <c r="BO2216" s="9">
        <v>0</v>
      </c>
      <c r="BP2216" s="9" t="s">
        <v>4496</v>
      </c>
      <c r="BQ2216" s="9">
        <f t="shared" si="2456"/>
        <v>0.8</v>
      </c>
      <c r="BR2216" s="9">
        <f t="shared" si="2462"/>
        <v>0</v>
      </c>
      <c r="BS2216" s="34">
        <f t="shared" si="2451"/>
        <v>0.8</v>
      </c>
      <c r="BT2216" s="9"/>
      <c r="BU2216" s="9"/>
      <c r="BV2216" s="9"/>
      <c r="BW2216" s="9"/>
      <c r="BX2216" s="9"/>
      <c r="BY2216" s="9"/>
      <c r="BZ2216" s="22">
        <f t="shared" si="2402"/>
        <v>0</v>
      </c>
      <c r="CA2216" s="22">
        <f t="shared" si="2403"/>
        <v>3</v>
      </c>
      <c r="CB2216" s="22">
        <f t="shared" si="2404"/>
        <v>0.8</v>
      </c>
      <c r="CC2216" s="22">
        <f t="shared" si="2405"/>
        <v>0</v>
      </c>
      <c r="CD2216" s="22">
        <f t="shared" si="2406"/>
        <v>1</v>
      </c>
      <c r="CK2216" s="23">
        <v>0.32203389830508472</v>
      </c>
      <c r="CL2216" s="23">
        <f t="shared" si="2407"/>
        <v>1</v>
      </c>
      <c r="CM2216" s="23">
        <f t="shared" si="2414"/>
        <v>0.21845679981542535</v>
      </c>
      <c r="CN2216" s="23">
        <f t="shared" si="2415"/>
        <v>0.46427102820825505</v>
      </c>
      <c r="CQ2216" s="4">
        <v>2</v>
      </c>
      <c r="CR2216" s="43">
        <f t="shared" si="2457"/>
        <v>2</v>
      </c>
    </row>
    <row r="2217" spans="1:96" ht="11.25" customHeight="1">
      <c r="A2217" s="9">
        <v>21</v>
      </c>
      <c r="B2217" s="9">
        <v>1</v>
      </c>
      <c r="C2217" s="9" t="str">
        <f t="shared" si="2458"/>
        <v>29</v>
      </c>
      <c r="D2217" s="10" t="s">
        <v>4267</v>
      </c>
      <c r="E2217" s="9">
        <v>14</v>
      </c>
      <c r="F2217" s="9">
        <v>1</v>
      </c>
      <c r="G2217" s="9">
        <v>0</v>
      </c>
      <c r="H2217" s="9">
        <v>0</v>
      </c>
      <c r="I2217" s="9">
        <v>0</v>
      </c>
      <c r="J2217" s="9">
        <v>1</v>
      </c>
      <c r="K2217" s="11">
        <v>25</v>
      </c>
      <c r="L2217" s="9">
        <v>43</v>
      </c>
      <c r="M2217" s="9">
        <v>5</v>
      </c>
      <c r="N2217" s="9"/>
      <c r="O2217" s="17"/>
      <c r="P2217" s="17">
        <f t="shared" si="2408"/>
        <v>2</v>
      </c>
      <c r="Q2217" s="9">
        <v>17</v>
      </c>
      <c r="R2217" s="9"/>
      <c r="S2217" s="9">
        <v>0.29411764705882354</v>
      </c>
      <c r="T2217" s="9">
        <v>60</v>
      </c>
      <c r="U2217" s="9">
        <v>20</v>
      </c>
      <c r="V2217" s="11">
        <v>36</v>
      </c>
      <c r="W2217" s="11">
        <f t="shared" si="2459"/>
        <v>22</v>
      </c>
      <c r="X2217" s="17">
        <f t="shared" si="2416"/>
        <v>20</v>
      </c>
      <c r="Y2217" s="17"/>
      <c r="Z2217" s="9">
        <v>15</v>
      </c>
      <c r="AA2217" s="9"/>
      <c r="AB2217" s="17"/>
      <c r="AC2217" s="17">
        <f t="shared" si="2452"/>
        <v>45</v>
      </c>
      <c r="AD2217" s="17">
        <f t="shared" si="2401"/>
        <v>0.33333333333333331</v>
      </c>
      <c r="AE2217" s="17">
        <v>0.35294117647058826</v>
      </c>
      <c r="AF2217" s="17">
        <f t="shared" si="2410"/>
        <v>20</v>
      </c>
      <c r="AG2217" s="17"/>
      <c r="AH2217" s="9">
        <v>78</v>
      </c>
      <c r="AI2217" s="9"/>
      <c r="AJ2217" s="9"/>
      <c r="AK2217" s="9"/>
      <c r="AL2217" s="9">
        <v>0.44705882352941179</v>
      </c>
      <c r="AM2217" s="9">
        <f t="shared" si="2460"/>
        <v>0.44705882352941179</v>
      </c>
      <c r="AN2217" s="9">
        <v>0.33333333333333331</v>
      </c>
      <c r="AO2217" s="9">
        <f t="shared" si="2461"/>
        <v>0.4</v>
      </c>
      <c r="AP2217" s="9">
        <v>0.15384615384615383</v>
      </c>
      <c r="AQ2217" s="9">
        <f>+AVERAGE(AL2204:AL2213)</f>
        <v>0.21845679981542535</v>
      </c>
      <c r="AR2217" s="9">
        <f>+AVERAGE(AO2204:AO2213)</f>
        <v>0.46427102820825505</v>
      </c>
      <c r="AS2217" s="17">
        <f t="shared" si="2465"/>
        <v>13</v>
      </c>
      <c r="AT2217" s="17">
        <f t="shared" si="2466"/>
        <v>0.52307692307692311</v>
      </c>
      <c r="AU2217">
        <f t="shared" si="2470"/>
        <v>0.42352941176470588</v>
      </c>
      <c r="AV2217" s="17">
        <f t="shared" si="2471"/>
        <v>0.20000000000000004</v>
      </c>
      <c r="AW2217" s="17"/>
      <c r="AX2217" s="17"/>
      <c r="AY2217" s="17"/>
      <c r="AZ2217" s="17">
        <v>4</v>
      </c>
      <c r="BA2217" s="24">
        <v>0.66666666666666663</v>
      </c>
      <c r="BB2217" s="9">
        <v>18</v>
      </c>
      <c r="BC2217" s="9">
        <v>0</v>
      </c>
      <c r="BD2217" s="9">
        <f t="shared" si="2411"/>
        <v>1</v>
      </c>
      <c r="BE2217" s="9" t="s">
        <v>4495</v>
      </c>
      <c r="BF2217" s="9">
        <f t="shared" si="2432"/>
        <v>0</v>
      </c>
      <c r="BG2217" s="9">
        <v>1</v>
      </c>
      <c r="BH2217" s="9">
        <v>4</v>
      </c>
      <c r="BI2217" s="9">
        <v>4</v>
      </c>
      <c r="BJ2217" s="9">
        <v>0</v>
      </c>
      <c r="BK2217" s="9">
        <v>1</v>
      </c>
      <c r="BL2217" s="9">
        <v>1</v>
      </c>
      <c r="BM2217" s="9">
        <v>4</v>
      </c>
      <c r="BN2217" s="9">
        <v>40</v>
      </c>
      <c r="BO2217" s="9">
        <v>0</v>
      </c>
      <c r="BP2217" s="9" t="s">
        <v>4496</v>
      </c>
      <c r="BQ2217" s="9">
        <f t="shared" si="2456"/>
        <v>0.8</v>
      </c>
      <c r="BR2217" s="9">
        <f t="shared" si="2462"/>
        <v>0</v>
      </c>
      <c r="BS2217" s="34">
        <f t="shared" si="2451"/>
        <v>0.8</v>
      </c>
      <c r="BT2217" s="9"/>
      <c r="BU2217" s="9"/>
      <c r="BV2217" s="9"/>
      <c r="BW2217" s="9"/>
      <c r="BX2217" s="9"/>
      <c r="BY2217" s="9"/>
      <c r="BZ2217" s="22">
        <f t="shared" si="2402"/>
        <v>0</v>
      </c>
      <c r="CA2217" s="22">
        <f t="shared" si="2403"/>
        <v>4</v>
      </c>
      <c r="CB2217" s="22">
        <f t="shared" si="2404"/>
        <v>0.8</v>
      </c>
      <c r="CC2217" s="22">
        <f t="shared" si="2405"/>
        <v>0</v>
      </c>
      <c r="CD2217" s="22">
        <f t="shared" si="2406"/>
        <v>1</v>
      </c>
      <c r="CK2217" s="23">
        <v>0.35294117647058826</v>
      </c>
      <c r="CL2217" s="23">
        <f t="shared" si="2407"/>
        <v>1</v>
      </c>
      <c r="CM2217" s="23">
        <f t="shared" si="2414"/>
        <v>0.21845679981542535</v>
      </c>
      <c r="CN2217" s="23">
        <f t="shared" si="2415"/>
        <v>0.46427102820825505</v>
      </c>
      <c r="CQ2217" s="4">
        <v>2</v>
      </c>
      <c r="CR2217" s="43">
        <f t="shared" si="2457"/>
        <v>5</v>
      </c>
    </row>
    <row r="2218" spans="1:96" ht="11.25" customHeight="1">
      <c r="A2218" s="9">
        <v>21</v>
      </c>
      <c r="B2218" s="9">
        <v>1</v>
      </c>
      <c r="C2218" s="9" t="str">
        <f t="shared" si="2458"/>
        <v>29</v>
      </c>
      <c r="D2218" s="10" t="s">
        <v>4267</v>
      </c>
      <c r="E2218" s="9">
        <v>15</v>
      </c>
      <c r="F2218" s="9">
        <v>1</v>
      </c>
      <c r="G2218" s="9">
        <v>0</v>
      </c>
      <c r="H2218" s="9">
        <v>0</v>
      </c>
      <c r="I2218" s="9">
        <v>0</v>
      </c>
      <c r="J2218" s="9">
        <v>1</v>
      </c>
      <c r="K2218" s="11">
        <v>25</v>
      </c>
      <c r="L2218" s="9">
        <v>35</v>
      </c>
      <c r="M2218" s="9">
        <v>10</v>
      </c>
      <c r="N2218" s="9"/>
      <c r="O2218" s="17"/>
      <c r="P2218" s="17">
        <f t="shared" si="2408"/>
        <v>1</v>
      </c>
      <c r="Q2218" s="9">
        <v>30</v>
      </c>
      <c r="R2218" s="9"/>
      <c r="S2218" s="9">
        <v>0.33333333333333331</v>
      </c>
      <c r="T2218" s="9">
        <v>65</v>
      </c>
      <c r="U2218" s="9">
        <v>25</v>
      </c>
      <c r="V2218" s="11">
        <v>25</v>
      </c>
      <c r="W2218" s="11">
        <f t="shared" si="2459"/>
        <v>36</v>
      </c>
      <c r="X2218" s="17">
        <f t="shared" si="2416"/>
        <v>25</v>
      </c>
      <c r="Y2218" s="17"/>
      <c r="Z2218" s="9">
        <v>18</v>
      </c>
      <c r="AA2218" s="9"/>
      <c r="AB2218" s="17"/>
      <c r="AC2218" s="17">
        <f t="shared" si="2452"/>
        <v>56</v>
      </c>
      <c r="AD2218" s="17">
        <f t="shared" si="2401"/>
        <v>0.32142857142857145</v>
      </c>
      <c r="AE2218" s="17">
        <v>0.33333333333333331</v>
      </c>
      <c r="AF2218" s="17">
        <f t="shared" si="2410"/>
        <v>18</v>
      </c>
      <c r="AG2218" s="17"/>
      <c r="AH2218" s="9">
        <v>76</v>
      </c>
      <c r="AI2218" s="9"/>
      <c r="AJ2218" s="9"/>
      <c r="AK2218" s="9"/>
      <c r="AL2218" s="9">
        <v>0.39999999999999997</v>
      </c>
      <c r="AM2218" s="9">
        <f t="shared" si="2460"/>
        <v>0.4</v>
      </c>
      <c r="AN2218" s="9">
        <v>0.32142857142857145</v>
      </c>
      <c r="AO2218" s="9">
        <f t="shared" si="2461"/>
        <v>0.40714285714285714</v>
      </c>
      <c r="AP2218" s="9">
        <v>0.14210526315789479</v>
      </c>
      <c r="AQ2218" s="9">
        <f>+AVERAGE(AL2204:AL2213)</f>
        <v>0.21845679981542535</v>
      </c>
      <c r="AR2218" s="9">
        <f>+AVERAGE(AO2204:AO2213)</f>
        <v>0.46427102820825505</v>
      </c>
      <c r="AS2218" s="17">
        <f t="shared" si="2465"/>
        <v>17</v>
      </c>
      <c r="AT2218" s="17">
        <f t="shared" si="2466"/>
        <v>0.44705882352941179</v>
      </c>
      <c r="AU2218">
        <f t="shared" si="2470"/>
        <v>0.4</v>
      </c>
      <c r="AV2218" s="17">
        <f t="shared" si="2471"/>
        <v>0.15384615384615383</v>
      </c>
      <c r="AW2218" s="17"/>
      <c r="AX2218" s="17"/>
      <c r="AY2218" s="17"/>
      <c r="AZ2218" s="17">
        <v>4</v>
      </c>
      <c r="BA2218" s="24">
        <v>0.66666666666666663</v>
      </c>
      <c r="BB2218" s="9">
        <v>18</v>
      </c>
      <c r="BC2218" s="9">
        <v>0</v>
      </c>
      <c r="BD2218" s="9">
        <f t="shared" si="2411"/>
        <v>1</v>
      </c>
      <c r="BE2218" s="9" t="s">
        <v>4495</v>
      </c>
      <c r="BF2218" s="9">
        <f t="shared" si="2432"/>
        <v>0</v>
      </c>
      <c r="BG2218" s="9">
        <v>1</v>
      </c>
      <c r="BH2218" s="9">
        <v>4</v>
      </c>
      <c r="BI2218" s="9">
        <v>4</v>
      </c>
      <c r="BJ2218" s="9">
        <v>0</v>
      </c>
      <c r="BK2218" s="9">
        <v>1</v>
      </c>
      <c r="BL2218" s="9">
        <v>1</v>
      </c>
      <c r="BM2218" s="9">
        <v>4</v>
      </c>
      <c r="BN2218" s="9">
        <v>40</v>
      </c>
      <c r="BO2218" s="9">
        <v>0</v>
      </c>
      <c r="BP2218" s="9" t="s">
        <v>4496</v>
      </c>
      <c r="BQ2218" s="9">
        <f t="shared" si="2456"/>
        <v>0.8</v>
      </c>
      <c r="BR2218" s="9">
        <f t="shared" si="2462"/>
        <v>0</v>
      </c>
      <c r="BS2218" s="34">
        <f t="shared" si="2451"/>
        <v>0.8</v>
      </c>
      <c r="BT2218" s="9"/>
      <c r="BU2218" s="9"/>
      <c r="BV2218" s="9"/>
      <c r="BW2218" s="9"/>
      <c r="BX2218" s="9"/>
      <c r="BY2218" s="9"/>
      <c r="BZ2218" s="22">
        <f t="shared" si="2402"/>
        <v>0</v>
      </c>
      <c r="CA2218" s="22">
        <f t="shared" si="2403"/>
        <v>5</v>
      </c>
      <c r="CB2218" s="22">
        <f t="shared" si="2404"/>
        <v>0.8</v>
      </c>
      <c r="CC2218" s="22">
        <f t="shared" si="2405"/>
        <v>0</v>
      </c>
      <c r="CD2218" s="22">
        <f t="shared" si="2406"/>
        <v>1</v>
      </c>
      <c r="CK2218" s="23">
        <v>0.33333333333333331</v>
      </c>
      <c r="CL2218" s="23">
        <f t="shared" si="2407"/>
        <v>1</v>
      </c>
      <c r="CM2218" s="23">
        <f t="shared" si="2414"/>
        <v>0.21845679981542535</v>
      </c>
      <c r="CN2218" s="23">
        <f t="shared" si="2415"/>
        <v>0.46427102820825505</v>
      </c>
      <c r="CQ2218" s="4">
        <v>6</v>
      </c>
      <c r="CR2218" s="43">
        <f t="shared" si="2457"/>
        <v>11</v>
      </c>
    </row>
    <row r="2219" spans="1:96" ht="11.25" customHeight="1">
      <c r="A2219" s="9">
        <v>21</v>
      </c>
      <c r="B2219" s="9">
        <v>1</v>
      </c>
      <c r="C2219" s="9" t="str">
        <f t="shared" si="2458"/>
        <v>29</v>
      </c>
      <c r="D2219" s="10" t="s">
        <v>4267</v>
      </c>
      <c r="E2219" s="9">
        <v>16</v>
      </c>
      <c r="F2219" s="9">
        <v>1</v>
      </c>
      <c r="G2219" s="9">
        <v>0</v>
      </c>
      <c r="H2219" s="9">
        <v>0</v>
      </c>
      <c r="I2219" s="9">
        <v>0</v>
      </c>
      <c r="J2219" s="9">
        <v>1</v>
      </c>
      <c r="K2219" s="11">
        <v>25</v>
      </c>
      <c r="L2219" s="9">
        <v>40</v>
      </c>
      <c r="M2219" s="9">
        <v>10</v>
      </c>
      <c r="N2219" s="9"/>
      <c r="O2219" s="17"/>
      <c r="P2219" s="17">
        <f t="shared" si="2408"/>
        <v>1</v>
      </c>
      <c r="Q2219" s="9">
        <v>30</v>
      </c>
      <c r="R2219" s="9"/>
      <c r="S2219" s="9">
        <v>0.33333333333333331</v>
      </c>
      <c r="T2219" s="9">
        <v>70</v>
      </c>
      <c r="U2219" s="9">
        <v>30</v>
      </c>
      <c r="V2219" s="11">
        <v>32</v>
      </c>
      <c r="W2219" s="11">
        <f t="shared" si="2459"/>
        <v>25</v>
      </c>
      <c r="X2219" s="17">
        <f t="shared" si="2416"/>
        <v>30</v>
      </c>
      <c r="Y2219" s="17"/>
      <c r="Z2219" s="9">
        <v>18</v>
      </c>
      <c r="AA2219" s="9"/>
      <c r="AB2219" s="17"/>
      <c r="AC2219" s="17">
        <f t="shared" si="2452"/>
        <v>57</v>
      </c>
      <c r="AD2219" s="17">
        <f t="shared" si="2401"/>
        <v>0.31578947368421051</v>
      </c>
      <c r="AE2219" s="17">
        <v>0.32142857142857145</v>
      </c>
      <c r="AF2219" s="17">
        <f t="shared" si="2410"/>
        <v>18</v>
      </c>
      <c r="AG2219" s="17"/>
      <c r="AH2219" s="9">
        <v>77</v>
      </c>
      <c r="AI2219" s="9"/>
      <c r="AJ2219" s="9"/>
      <c r="AK2219" s="9"/>
      <c r="AL2219" s="9">
        <v>0.38666666666666671</v>
      </c>
      <c r="AM2219" s="9">
        <f t="shared" si="2460"/>
        <v>0.38666666666666666</v>
      </c>
      <c r="AN2219" s="9">
        <v>0.31578947368421051</v>
      </c>
      <c r="AO2219" s="9">
        <f t="shared" si="2461"/>
        <v>0.41403508771929826</v>
      </c>
      <c r="AP2219" s="9">
        <v>0.16623376623376623</v>
      </c>
      <c r="AQ2219" s="9">
        <f>+AVERAGE(AL2204:AL2213)</f>
        <v>0.21845679981542535</v>
      </c>
      <c r="AR2219" s="9">
        <f>+AVERAGE(AO2204:AO2213)</f>
        <v>0.46427102820825505</v>
      </c>
      <c r="AS2219" s="17">
        <f t="shared" si="2465"/>
        <v>30</v>
      </c>
      <c r="AT2219" s="17">
        <f t="shared" si="2466"/>
        <v>0.39999999999999997</v>
      </c>
      <c r="AU2219">
        <f t="shared" si="2470"/>
        <v>0.40714285714285714</v>
      </c>
      <c r="AV2219" s="17">
        <f t="shared" si="2471"/>
        <v>0.14210526315789479</v>
      </c>
      <c r="AW2219" s="17"/>
      <c r="AX2219" s="17"/>
      <c r="AY2219" s="17"/>
      <c r="AZ2219" s="17">
        <v>4</v>
      </c>
      <c r="BA2219" s="24">
        <v>0.66666666666666663</v>
      </c>
      <c r="BB2219" s="9">
        <v>18</v>
      </c>
      <c r="BC2219" s="9">
        <v>0</v>
      </c>
      <c r="BD2219" s="9">
        <f t="shared" si="2411"/>
        <v>1</v>
      </c>
      <c r="BE2219" s="9" t="s">
        <v>4495</v>
      </c>
      <c r="BF2219" s="9">
        <f t="shared" si="2432"/>
        <v>0</v>
      </c>
      <c r="BG2219" s="9">
        <v>1</v>
      </c>
      <c r="BH2219" s="9">
        <v>4</v>
      </c>
      <c r="BI2219" s="9">
        <v>4</v>
      </c>
      <c r="BJ2219" s="9">
        <v>0</v>
      </c>
      <c r="BK2219" s="9">
        <v>1</v>
      </c>
      <c r="BL2219" s="9">
        <v>1</v>
      </c>
      <c r="BM2219" s="9">
        <v>4</v>
      </c>
      <c r="BN2219" s="9">
        <v>40</v>
      </c>
      <c r="BO2219" s="9">
        <v>0</v>
      </c>
      <c r="BP2219" s="9" t="s">
        <v>4496</v>
      </c>
      <c r="BQ2219" s="9">
        <f t="shared" si="2456"/>
        <v>0.8</v>
      </c>
      <c r="BR2219" s="9">
        <f t="shared" si="2462"/>
        <v>0</v>
      </c>
      <c r="BS2219" s="34">
        <f t="shared" si="2451"/>
        <v>0.8</v>
      </c>
      <c r="BT2219" s="9"/>
      <c r="BU2219" s="9"/>
      <c r="BV2219" s="9"/>
      <c r="BW2219" s="9"/>
      <c r="BX2219" s="9"/>
      <c r="BY2219" s="9"/>
      <c r="BZ2219" s="22">
        <f t="shared" si="2402"/>
        <v>0</v>
      </c>
      <c r="CA2219" s="22">
        <f t="shared" si="2403"/>
        <v>6</v>
      </c>
      <c r="CB2219" s="22">
        <f t="shared" si="2404"/>
        <v>0.8</v>
      </c>
      <c r="CC2219" s="22">
        <f t="shared" si="2405"/>
        <v>0</v>
      </c>
      <c r="CD2219" s="22">
        <f t="shared" si="2406"/>
        <v>1</v>
      </c>
      <c r="CK2219" s="23">
        <v>0.32142857142857145</v>
      </c>
      <c r="CL2219" s="23">
        <f t="shared" si="2407"/>
        <v>1</v>
      </c>
      <c r="CM2219" s="23">
        <f t="shared" si="2414"/>
        <v>0.21845679981542535</v>
      </c>
      <c r="CN2219" s="23">
        <f t="shared" si="2415"/>
        <v>0.46427102820825505</v>
      </c>
      <c r="CQ2219" s="4">
        <v>2</v>
      </c>
      <c r="CR2219" s="43">
        <f t="shared" si="2457"/>
        <v>4</v>
      </c>
    </row>
    <row r="2220" spans="1:96" ht="11.25" customHeight="1">
      <c r="A2220" s="9">
        <v>21</v>
      </c>
      <c r="B2220" s="9">
        <v>1</v>
      </c>
      <c r="C2220" s="9" t="str">
        <f t="shared" si="2458"/>
        <v>29</v>
      </c>
      <c r="D2220" s="10" t="s">
        <v>4267</v>
      </c>
      <c r="E2220" s="9">
        <v>17</v>
      </c>
      <c r="F2220" s="9">
        <v>1</v>
      </c>
      <c r="G2220" s="9">
        <v>0</v>
      </c>
      <c r="H2220" s="9">
        <v>0</v>
      </c>
      <c r="I2220" s="9">
        <v>0</v>
      </c>
      <c r="J2220" s="9">
        <v>1</v>
      </c>
      <c r="K2220" s="11">
        <v>25</v>
      </c>
      <c r="L2220" s="9">
        <v>45</v>
      </c>
      <c r="M2220" s="9">
        <v>10</v>
      </c>
      <c r="N2220" s="9"/>
      <c r="O2220" s="17"/>
      <c r="P2220" s="17">
        <f t="shared" si="2408"/>
        <v>1</v>
      </c>
      <c r="Q2220" s="9">
        <v>33</v>
      </c>
      <c r="R2220" s="9"/>
      <c r="S2220" s="9">
        <v>0.30303030303030304</v>
      </c>
      <c r="T2220" s="9">
        <v>78</v>
      </c>
      <c r="U2220" s="9">
        <v>35</v>
      </c>
      <c r="V2220" s="11">
        <v>38</v>
      </c>
      <c r="W2220" s="11">
        <f t="shared" si="2459"/>
        <v>32</v>
      </c>
      <c r="X2220" s="17">
        <f t="shared" si="2416"/>
        <v>35</v>
      </c>
      <c r="Y2220" s="17"/>
      <c r="Z2220" s="9">
        <v>19</v>
      </c>
      <c r="AA2220" s="9"/>
      <c r="AB2220" s="17"/>
      <c r="AC2220" s="17">
        <f t="shared" si="2452"/>
        <v>68</v>
      </c>
      <c r="AD2220" s="17">
        <f t="shared" si="2401"/>
        <v>0.27941176470588236</v>
      </c>
      <c r="AE2220" s="17">
        <v>0.31578947368421051</v>
      </c>
      <c r="AF2220" s="17">
        <f t="shared" si="2410"/>
        <v>19</v>
      </c>
      <c r="AG2220" s="17"/>
      <c r="AH2220" s="9">
        <v>85</v>
      </c>
      <c r="AI2220" s="9"/>
      <c r="AJ2220" s="9"/>
      <c r="AK2220" s="9"/>
      <c r="AL2220" s="9">
        <v>0.32727272727272727</v>
      </c>
      <c r="AM2220" s="9">
        <f t="shared" si="2460"/>
        <v>0.32727272727272727</v>
      </c>
      <c r="AN2220" s="9">
        <v>0.27941176470588236</v>
      </c>
      <c r="AO2220" s="9">
        <f t="shared" si="2461"/>
        <v>0.28823529411764703</v>
      </c>
      <c r="AP2220" s="9">
        <v>0.10352941176470587</v>
      </c>
      <c r="AQ2220" s="9">
        <f>+AVERAGE(AL2204:AL2213)</f>
        <v>0.21845679981542535</v>
      </c>
      <c r="AR2220" s="9">
        <f>+AVERAGE(AO2204:AO2213)</f>
        <v>0.46427102820825505</v>
      </c>
      <c r="AS2220" s="17">
        <f t="shared" si="2465"/>
        <v>30</v>
      </c>
      <c r="AT2220" s="17">
        <f t="shared" si="2466"/>
        <v>0.38666666666666671</v>
      </c>
      <c r="AU2220">
        <f t="shared" si="2470"/>
        <v>0.41403508771929826</v>
      </c>
      <c r="AV2220" s="17">
        <f t="shared" si="2471"/>
        <v>0.16623376623376623</v>
      </c>
      <c r="AW2220" s="17"/>
      <c r="AX2220" s="17"/>
      <c r="AY2220" s="17"/>
      <c r="AZ2220" s="17">
        <v>4</v>
      </c>
      <c r="BA2220" s="24">
        <v>0.66666666666666663</v>
      </c>
      <c r="BB2220" s="9">
        <v>18</v>
      </c>
      <c r="BC2220" s="9">
        <v>0</v>
      </c>
      <c r="BD2220" s="9">
        <f t="shared" si="2411"/>
        <v>1</v>
      </c>
      <c r="BE2220" s="9" t="s">
        <v>4495</v>
      </c>
      <c r="BF2220" s="9">
        <f t="shared" si="2432"/>
        <v>0</v>
      </c>
      <c r="BG2220" s="9">
        <v>1</v>
      </c>
      <c r="BH2220" s="9">
        <v>4</v>
      </c>
      <c r="BI2220" s="9">
        <v>4</v>
      </c>
      <c r="BJ2220" s="9">
        <v>0</v>
      </c>
      <c r="BK2220" s="9">
        <v>1</v>
      </c>
      <c r="BL2220" s="9">
        <v>1</v>
      </c>
      <c r="BM2220" s="9">
        <v>4</v>
      </c>
      <c r="BN2220" s="9">
        <v>40</v>
      </c>
      <c r="BO2220" s="9">
        <v>0</v>
      </c>
      <c r="BP2220" s="9" t="s">
        <v>4496</v>
      </c>
      <c r="BQ2220" s="9">
        <f t="shared" si="2456"/>
        <v>0.8</v>
      </c>
      <c r="BR2220" s="9">
        <f t="shared" si="2462"/>
        <v>0</v>
      </c>
      <c r="BS2220" s="34">
        <f t="shared" si="2451"/>
        <v>0.8</v>
      </c>
      <c r="BT2220" s="9"/>
      <c r="BU2220" s="9"/>
      <c r="BV2220" s="9"/>
      <c r="BW2220" s="9"/>
      <c r="BX2220" s="9"/>
      <c r="BY2220" s="9"/>
      <c r="BZ2220" s="22">
        <f t="shared" si="2402"/>
        <v>0</v>
      </c>
      <c r="CA2220" s="22">
        <f t="shared" si="2403"/>
        <v>7</v>
      </c>
      <c r="CB2220" s="22">
        <f t="shared" si="2404"/>
        <v>0.8</v>
      </c>
      <c r="CC2220" s="22">
        <f t="shared" si="2405"/>
        <v>0</v>
      </c>
      <c r="CD2220" s="22">
        <f t="shared" si="2406"/>
        <v>1</v>
      </c>
      <c r="CK2220" s="23">
        <v>0.31578947368421051</v>
      </c>
      <c r="CL2220" s="23">
        <f t="shared" si="2407"/>
        <v>1</v>
      </c>
      <c r="CM2220" s="23">
        <f t="shared" si="2414"/>
        <v>0.21845679981542535</v>
      </c>
      <c r="CN2220" s="23">
        <f t="shared" si="2415"/>
        <v>0.46427102820825505</v>
      </c>
      <c r="CQ2220" s="4">
        <v>4</v>
      </c>
      <c r="CR2220" s="43">
        <f t="shared" si="2457"/>
        <v>11</v>
      </c>
    </row>
    <row r="2221" spans="1:96" ht="11.25" customHeight="1">
      <c r="A2221" s="9">
        <v>21</v>
      </c>
      <c r="B2221" s="9">
        <v>1</v>
      </c>
      <c r="C2221" s="9" t="str">
        <f t="shared" si="2458"/>
        <v>29</v>
      </c>
      <c r="D2221" s="10" t="s">
        <v>4267</v>
      </c>
      <c r="E2221" s="9">
        <v>18</v>
      </c>
      <c r="F2221" s="9">
        <v>1</v>
      </c>
      <c r="G2221" s="9">
        <v>0</v>
      </c>
      <c r="H2221" s="9">
        <v>0</v>
      </c>
      <c r="I2221" s="9">
        <v>0</v>
      </c>
      <c r="J2221" s="9">
        <v>1</v>
      </c>
      <c r="K2221" s="11">
        <v>25</v>
      </c>
      <c r="L2221" s="9">
        <v>53</v>
      </c>
      <c r="M2221" s="9">
        <v>6</v>
      </c>
      <c r="N2221" s="9"/>
      <c r="O2221" s="17"/>
      <c r="P2221" s="17">
        <f t="shared" si="2408"/>
        <v>1</v>
      </c>
      <c r="Q2221" s="9">
        <v>35</v>
      </c>
      <c r="R2221" s="9"/>
      <c r="S2221" s="9">
        <v>0.17142857142857143</v>
      </c>
      <c r="T2221" s="9">
        <v>88</v>
      </c>
      <c r="U2221" s="9">
        <v>40</v>
      </c>
      <c r="V2221" s="11">
        <v>21</v>
      </c>
      <c r="W2221" s="11">
        <f t="shared" si="2459"/>
        <v>38</v>
      </c>
      <c r="X2221" s="17">
        <f t="shared" si="2416"/>
        <v>21</v>
      </c>
      <c r="Y2221" s="17"/>
      <c r="Z2221" s="9">
        <v>18</v>
      </c>
      <c r="AA2221" s="9"/>
      <c r="AB2221" s="17"/>
      <c r="AC2221" s="17">
        <f t="shared" si="2452"/>
        <v>36</v>
      </c>
      <c r="AD2221" s="17">
        <f t="shared" si="2401"/>
        <v>0.5</v>
      </c>
      <c r="AE2221" s="17">
        <v>0.27941176470588236</v>
      </c>
      <c r="AF2221" s="17">
        <f t="shared" si="2410"/>
        <v>22</v>
      </c>
      <c r="AG2221" s="17"/>
      <c r="AH2221" s="9">
        <v>51</v>
      </c>
      <c r="AI2221" s="9"/>
      <c r="AJ2221" s="9"/>
      <c r="AK2221" s="9"/>
      <c r="AL2221" s="9">
        <v>0.25142857142857145</v>
      </c>
      <c r="AM2221" s="9">
        <f t="shared" si="2460"/>
        <v>0.25142857142857145</v>
      </c>
      <c r="AN2221" s="9">
        <v>0.5</v>
      </c>
      <c r="AO2221" s="9">
        <f t="shared" si="2461"/>
        <v>0.6</v>
      </c>
      <c r="AP2221" s="9">
        <v>0.50196078431372537</v>
      </c>
      <c r="AQ2221" s="9">
        <f>+AVERAGE(AL2204:AL2213)</f>
        <v>0.21845679981542535</v>
      </c>
      <c r="AR2221" s="9">
        <f>+AVERAGE(AO2204:AO2213)</f>
        <v>0.46427102820825505</v>
      </c>
      <c r="AS2221" s="17">
        <f t="shared" si="2465"/>
        <v>33</v>
      </c>
      <c r="AT2221" s="17">
        <f t="shared" si="2466"/>
        <v>0.32727272727272727</v>
      </c>
      <c r="AU2221">
        <f t="shared" si="2470"/>
        <v>0.28823529411764703</v>
      </c>
      <c r="AV2221" s="17">
        <f t="shared" si="2471"/>
        <v>0.10352941176470587</v>
      </c>
      <c r="AW2221" s="17"/>
      <c r="AX2221" s="17"/>
      <c r="AY2221" s="17"/>
      <c r="AZ2221" s="17">
        <v>4</v>
      </c>
      <c r="BA2221" s="24">
        <v>0.66666666666666663</v>
      </c>
      <c r="BB2221" s="9">
        <v>18</v>
      </c>
      <c r="BC2221" s="9">
        <v>0</v>
      </c>
      <c r="BD2221" s="9">
        <f t="shared" si="2411"/>
        <v>1</v>
      </c>
      <c r="BE2221" s="9" t="s">
        <v>4495</v>
      </c>
      <c r="BF2221" s="9">
        <f t="shared" si="2432"/>
        <v>0</v>
      </c>
      <c r="BG2221" s="9">
        <v>1</v>
      </c>
      <c r="BH2221" s="9">
        <v>4</v>
      </c>
      <c r="BI2221" s="9">
        <v>4</v>
      </c>
      <c r="BJ2221" s="9">
        <v>0</v>
      </c>
      <c r="BK2221" s="9">
        <v>1</v>
      </c>
      <c r="BL2221" s="9">
        <v>1</v>
      </c>
      <c r="BM2221" s="9">
        <v>4</v>
      </c>
      <c r="BN2221" s="9">
        <v>40</v>
      </c>
      <c r="BO2221" s="9">
        <v>0</v>
      </c>
      <c r="BP2221" s="9" t="s">
        <v>4496</v>
      </c>
      <c r="BQ2221" s="9">
        <f t="shared" si="2456"/>
        <v>0.8</v>
      </c>
      <c r="BR2221" s="9">
        <f t="shared" si="2462"/>
        <v>0</v>
      </c>
      <c r="BS2221" s="34">
        <f t="shared" si="2451"/>
        <v>0.8</v>
      </c>
      <c r="BT2221" s="9"/>
      <c r="BU2221" s="9"/>
      <c r="BV2221" s="9"/>
      <c r="BW2221" s="9"/>
      <c r="BX2221" s="9"/>
      <c r="BY2221" s="9"/>
      <c r="BZ2221" s="22">
        <f t="shared" si="2402"/>
        <v>0</v>
      </c>
      <c r="CA2221" s="22">
        <f t="shared" si="2403"/>
        <v>8</v>
      </c>
      <c r="CB2221" s="22">
        <f t="shared" si="2404"/>
        <v>0.8</v>
      </c>
      <c r="CC2221" s="22">
        <f t="shared" si="2405"/>
        <v>0</v>
      </c>
      <c r="CD2221" s="22">
        <f t="shared" si="2406"/>
        <v>1</v>
      </c>
      <c r="CK2221" s="23">
        <v>0.27941176470588236</v>
      </c>
      <c r="CL2221" s="23">
        <f t="shared" si="2407"/>
        <v>1</v>
      </c>
      <c r="CM2221" s="23">
        <f t="shared" si="2414"/>
        <v>0.21845679981542535</v>
      </c>
      <c r="CN2221" s="23">
        <f t="shared" si="2415"/>
        <v>0.46427102820825505</v>
      </c>
      <c r="CQ2221" s="4">
        <v>2</v>
      </c>
      <c r="CR2221" s="43">
        <f t="shared" si="2457"/>
        <v>7</v>
      </c>
    </row>
    <row r="2222" spans="1:96" ht="11.25" customHeight="1">
      <c r="A2222" s="9">
        <v>21</v>
      </c>
      <c r="B2222" s="9">
        <v>1</v>
      </c>
      <c r="C2222" s="9" t="str">
        <f t="shared" si="2458"/>
        <v>29</v>
      </c>
      <c r="D2222" s="10" t="s">
        <v>4267</v>
      </c>
      <c r="E2222" s="9">
        <v>19</v>
      </c>
      <c r="F2222" s="9">
        <v>1</v>
      </c>
      <c r="G2222" s="9">
        <v>0</v>
      </c>
      <c r="H2222" s="9">
        <v>0</v>
      </c>
      <c r="I2222" s="9">
        <v>0</v>
      </c>
      <c r="J2222" s="9">
        <v>1</v>
      </c>
      <c r="K2222" s="11">
        <v>25</v>
      </c>
      <c r="L2222" s="9">
        <v>63</v>
      </c>
      <c r="M2222" s="9">
        <v>6</v>
      </c>
      <c r="N2222" s="9"/>
      <c r="O2222" s="17"/>
      <c r="P2222" s="17">
        <f t="shared" si="2408"/>
        <v>1</v>
      </c>
      <c r="Q2222" s="9">
        <v>19</v>
      </c>
      <c r="R2222" s="9"/>
      <c r="S2222" s="9">
        <v>0.31578947368421051</v>
      </c>
      <c r="T2222" s="9">
        <v>82</v>
      </c>
      <c r="U2222" s="9">
        <v>40</v>
      </c>
      <c r="V2222" s="11">
        <v>29</v>
      </c>
      <c r="W2222" s="11">
        <f t="shared" si="2459"/>
        <v>21</v>
      </c>
      <c r="X2222" s="17">
        <f t="shared" si="2416"/>
        <v>29</v>
      </c>
      <c r="Y2222" s="17"/>
      <c r="Z2222" s="9">
        <v>18</v>
      </c>
      <c r="AA2222" s="9"/>
      <c r="AB2222" s="17"/>
      <c r="AC2222" s="17">
        <f t="shared" si="2452"/>
        <v>57</v>
      </c>
      <c r="AD2222" s="17">
        <f t="shared" si="2401"/>
        <v>0.31578947368421051</v>
      </c>
      <c r="AE2222" s="17">
        <v>0.5</v>
      </c>
      <c r="AF2222" s="17">
        <f t="shared" si="2410"/>
        <v>22</v>
      </c>
      <c r="AG2222" s="17"/>
      <c r="AH2222" s="9">
        <v>88</v>
      </c>
      <c r="AI2222" s="9"/>
      <c r="AJ2222" s="9"/>
      <c r="AK2222" s="9"/>
      <c r="AL2222" s="9">
        <v>0.35789473684210527</v>
      </c>
      <c r="AM2222" s="9">
        <f t="shared" si="2460"/>
        <v>0.35789473684210527</v>
      </c>
      <c r="AN2222" s="9">
        <v>0.31578947368421051</v>
      </c>
      <c r="AO2222" s="9">
        <f t="shared" si="2461"/>
        <v>0.41403508771929826</v>
      </c>
      <c r="AP2222" s="9">
        <v>0.19545454545454541</v>
      </c>
      <c r="AQ2222" s="9">
        <f>+AVERAGE(AL2204:AL2213)</f>
        <v>0.21845679981542535</v>
      </c>
      <c r="AR2222" s="9">
        <f>+AVERAGE(AO2204:AO2213)</f>
        <v>0.46427102820825505</v>
      </c>
      <c r="AS2222" s="17">
        <f t="shared" si="2465"/>
        <v>35</v>
      </c>
      <c r="AT2222" s="17">
        <f t="shared" si="2466"/>
        <v>0.25142857142857145</v>
      </c>
      <c r="AU2222">
        <f t="shared" si="2470"/>
        <v>0.6</v>
      </c>
      <c r="AV2222" s="17">
        <f t="shared" si="2471"/>
        <v>0.50196078431372537</v>
      </c>
      <c r="AW2222" s="17"/>
      <c r="AX2222" s="17"/>
      <c r="AY2222" s="17"/>
      <c r="AZ2222" s="17">
        <v>4</v>
      </c>
      <c r="BA2222" s="24">
        <v>0.66666666666666663</v>
      </c>
      <c r="BB2222" s="9">
        <v>18</v>
      </c>
      <c r="BC2222" s="9">
        <v>0</v>
      </c>
      <c r="BD2222" s="9">
        <f t="shared" si="2411"/>
        <v>1</v>
      </c>
      <c r="BE2222" s="9" t="s">
        <v>4495</v>
      </c>
      <c r="BF2222" s="9">
        <f t="shared" si="2432"/>
        <v>0</v>
      </c>
      <c r="BG2222" s="9">
        <v>1</v>
      </c>
      <c r="BH2222" s="9">
        <v>4</v>
      </c>
      <c r="BI2222" s="9">
        <v>4</v>
      </c>
      <c r="BJ2222" s="9">
        <v>0</v>
      </c>
      <c r="BK2222" s="9">
        <v>1</v>
      </c>
      <c r="BL2222" s="9">
        <v>1</v>
      </c>
      <c r="BM2222" s="9">
        <v>4</v>
      </c>
      <c r="BN2222" s="9">
        <v>40</v>
      </c>
      <c r="BO2222" s="9">
        <v>0</v>
      </c>
      <c r="BP2222" s="9" t="s">
        <v>4496</v>
      </c>
      <c r="BQ2222" s="9">
        <f t="shared" si="2456"/>
        <v>0.8</v>
      </c>
      <c r="BR2222" s="9">
        <f t="shared" si="2462"/>
        <v>0</v>
      </c>
      <c r="BS2222" s="34">
        <f t="shared" si="2451"/>
        <v>0.8</v>
      </c>
      <c r="BT2222" s="9"/>
      <c r="BU2222" s="9"/>
      <c r="BV2222" s="9"/>
      <c r="BW2222" s="9"/>
      <c r="BX2222" s="9"/>
      <c r="BY2222" s="9"/>
      <c r="BZ2222" s="22">
        <f t="shared" si="2402"/>
        <v>0</v>
      </c>
      <c r="CA2222" s="22">
        <f t="shared" si="2403"/>
        <v>9</v>
      </c>
      <c r="CB2222" s="22">
        <f t="shared" si="2404"/>
        <v>0.8</v>
      </c>
      <c r="CC2222" s="22">
        <f t="shared" si="2405"/>
        <v>0</v>
      </c>
      <c r="CD2222" s="22">
        <f t="shared" si="2406"/>
        <v>1</v>
      </c>
      <c r="CK2222" s="23">
        <v>0.5</v>
      </c>
      <c r="CL2222" s="23">
        <f t="shared" si="2407"/>
        <v>1</v>
      </c>
      <c r="CM2222" s="23">
        <f t="shared" si="2414"/>
        <v>0.21845679981542535</v>
      </c>
      <c r="CN2222" s="23">
        <f t="shared" si="2415"/>
        <v>0.46427102820825505</v>
      </c>
      <c r="CQ2222" s="4">
        <v>1</v>
      </c>
      <c r="CR2222" s="43">
        <f t="shared" si="2457"/>
        <v>6</v>
      </c>
    </row>
    <row r="2223" spans="1:96" ht="11.25" customHeight="1">
      <c r="A2223" s="9">
        <v>21</v>
      </c>
      <c r="B2223" s="9">
        <v>1</v>
      </c>
      <c r="C2223" s="9" t="str">
        <f t="shared" si="2458"/>
        <v>29</v>
      </c>
      <c r="D2223" s="10" t="s">
        <v>4267</v>
      </c>
      <c r="E2223" s="9">
        <v>20</v>
      </c>
      <c r="F2223" s="9">
        <v>1</v>
      </c>
      <c r="G2223" s="9">
        <v>0</v>
      </c>
      <c r="H2223" s="9">
        <v>0</v>
      </c>
      <c r="I2223" s="9">
        <v>0</v>
      </c>
      <c r="J2223" s="9">
        <v>1</v>
      </c>
      <c r="K2223" s="11">
        <v>25</v>
      </c>
      <c r="L2223" s="9">
        <v>57</v>
      </c>
      <c r="M2223" s="9">
        <v>7</v>
      </c>
      <c r="N2223" s="17">
        <f>SUM(M2214:M2223)</f>
        <v>68</v>
      </c>
      <c r="O2223" s="17"/>
      <c r="P2223" s="17">
        <f t="shared" si="2408"/>
        <v>1</v>
      </c>
      <c r="Q2223" s="9">
        <v>20</v>
      </c>
      <c r="R2223" s="9"/>
      <c r="S2223" s="9">
        <v>0.35</v>
      </c>
      <c r="T2223" s="9">
        <v>77</v>
      </c>
      <c r="U2223" s="9">
        <v>35</v>
      </c>
      <c r="V2223" s="11">
        <v>39</v>
      </c>
      <c r="W2223" s="11">
        <f t="shared" si="2459"/>
        <v>29</v>
      </c>
      <c r="X2223" s="17">
        <f t="shared" si="2416"/>
        <v>35</v>
      </c>
      <c r="Y2223" s="17"/>
      <c r="Z2223" s="9">
        <v>19</v>
      </c>
      <c r="AA2223" s="17">
        <f>SUM(Z2214:Z2223)</f>
        <v>181</v>
      </c>
      <c r="AB2223" s="17"/>
      <c r="AC2223" s="17">
        <f t="shared" si="2452"/>
        <v>72</v>
      </c>
      <c r="AD2223" s="17">
        <f t="shared" si="2401"/>
        <v>0.2638888888888889</v>
      </c>
      <c r="AE2223" s="17">
        <v>0.31578947368421051</v>
      </c>
      <c r="AF2223" s="17">
        <f t="shared" si="2410"/>
        <v>22</v>
      </c>
      <c r="AG2223" s="17">
        <f>+SUM(AF2214:AF2223)</f>
        <v>213</v>
      </c>
      <c r="AH2223" s="9">
        <v>102</v>
      </c>
      <c r="AI2223" s="9"/>
      <c r="AJ2223" s="9"/>
      <c r="AK2223" s="9"/>
      <c r="AL2223" s="9">
        <v>0.4200000000000001</v>
      </c>
      <c r="AM2223" s="9">
        <f t="shared" si="2460"/>
        <v>0.42</v>
      </c>
      <c r="AN2223" s="9">
        <v>0.2638888888888889</v>
      </c>
      <c r="AO2223" s="9">
        <f t="shared" si="2461"/>
        <v>0.23333333333333334</v>
      </c>
      <c r="AP2223" s="9">
        <v>0.1215686274509804</v>
      </c>
      <c r="AQ2223" s="9">
        <f>+AVERAGE(AL2204:AL2213)</f>
        <v>0.21845679981542535</v>
      </c>
      <c r="AR2223" s="9">
        <f>+AVERAGE(AO2204:AO2213)</f>
        <v>0.46427102820825505</v>
      </c>
      <c r="AS2223" s="17">
        <f t="shared" si="2465"/>
        <v>19</v>
      </c>
      <c r="AT2223" s="17">
        <f t="shared" si="2466"/>
        <v>0.35789473684210527</v>
      </c>
      <c r="AU2223">
        <f t="shared" si="2470"/>
        <v>0.41403508771929826</v>
      </c>
      <c r="AV2223" s="17">
        <f t="shared" si="2471"/>
        <v>0.19545454545454541</v>
      </c>
      <c r="AW2223" s="17"/>
      <c r="AX2223" s="17"/>
      <c r="AY2223" s="17"/>
      <c r="AZ2223" s="17">
        <v>4</v>
      </c>
      <c r="BA2223" s="24">
        <v>0.66666666666666663</v>
      </c>
      <c r="BB2223" s="9">
        <v>18</v>
      </c>
      <c r="BC2223" s="9">
        <v>0</v>
      </c>
      <c r="BD2223" s="9">
        <f t="shared" si="2411"/>
        <v>1</v>
      </c>
      <c r="BE2223" s="9" t="s">
        <v>4495</v>
      </c>
      <c r="BF2223" s="9">
        <f t="shared" si="2432"/>
        <v>0</v>
      </c>
      <c r="BG2223" s="9">
        <v>1</v>
      </c>
      <c r="BH2223" s="9">
        <v>4</v>
      </c>
      <c r="BI2223" s="9">
        <v>4</v>
      </c>
      <c r="BJ2223" s="9">
        <v>0</v>
      </c>
      <c r="BK2223" s="9">
        <v>1</v>
      </c>
      <c r="BL2223" s="9">
        <v>1</v>
      </c>
      <c r="BM2223" s="9">
        <v>4</v>
      </c>
      <c r="BN2223" s="9">
        <v>40</v>
      </c>
      <c r="BO2223" s="9">
        <v>0</v>
      </c>
      <c r="BP2223" s="9" t="s">
        <v>4496</v>
      </c>
      <c r="BQ2223" s="9">
        <f t="shared" si="2456"/>
        <v>0.8</v>
      </c>
      <c r="BR2223" s="9">
        <f t="shared" si="2462"/>
        <v>0.2</v>
      </c>
      <c r="BS2223" s="34">
        <f t="shared" si="2451"/>
        <v>0.8</v>
      </c>
      <c r="BT2223" s="9">
        <f>SUM(AH2214:AH2223)</f>
        <v>827</v>
      </c>
      <c r="BU2223" s="9"/>
      <c r="BV2223" s="9"/>
      <c r="BW2223" s="9">
        <f>SUM(AF2214:AF2223)</f>
        <v>213</v>
      </c>
      <c r="BX2223" s="9"/>
      <c r="BY2223" s="9">
        <f t="shared" ref="BY2223" si="2472">SUM(BW2213,BW2223)</f>
        <v>443</v>
      </c>
      <c r="BZ2223" s="22">
        <f t="shared" si="2402"/>
        <v>0</v>
      </c>
      <c r="CA2223" s="22">
        <f t="shared" si="2403"/>
        <v>10</v>
      </c>
      <c r="CB2223" s="22">
        <f t="shared" si="2404"/>
        <v>0.8</v>
      </c>
      <c r="CC2223" s="22">
        <f t="shared" si="2405"/>
        <v>0</v>
      </c>
      <c r="CD2223" s="22">
        <f t="shared" si="2406"/>
        <v>1</v>
      </c>
      <c r="CK2223" s="23">
        <v>0.31578947368421051</v>
      </c>
      <c r="CL2223" s="23">
        <f t="shared" si="2407"/>
        <v>1</v>
      </c>
      <c r="CM2223" s="23">
        <f t="shared" si="2414"/>
        <v>0.21845679981542535</v>
      </c>
      <c r="CN2223" s="23">
        <f t="shared" si="2415"/>
        <v>0.46427102820825505</v>
      </c>
      <c r="CQ2223" s="4">
        <v>6</v>
      </c>
      <c r="CR2223" s="43">
        <f t="shared" si="2457"/>
        <v>12</v>
      </c>
    </row>
    <row r="2224" spans="1:96" ht="11.25" customHeight="1">
      <c r="A2224" s="9">
        <v>21</v>
      </c>
      <c r="B2224" s="9">
        <v>2</v>
      </c>
      <c r="C2224" s="9" t="str">
        <f t="shared" si="2458"/>
        <v>4</v>
      </c>
      <c r="D2224" s="10" t="s">
        <v>4207</v>
      </c>
      <c r="E2224" s="9">
        <v>-2</v>
      </c>
      <c r="F2224" s="9">
        <v>1</v>
      </c>
      <c r="G2224" s="9">
        <v>0</v>
      </c>
      <c r="H2224" s="9">
        <v>0</v>
      </c>
      <c r="I2224" s="9">
        <v>0</v>
      </c>
      <c r="J2224" s="9">
        <v>0</v>
      </c>
      <c r="K2224" s="11">
        <v>25</v>
      </c>
      <c r="L2224" s="9">
        <v>50</v>
      </c>
      <c r="M2224" s="9">
        <v>7</v>
      </c>
      <c r="N2224" s="9"/>
      <c r="O2224" s="17"/>
      <c r="P2224" s="17">
        <f t="shared" si="2408"/>
        <v>1</v>
      </c>
      <c r="Q2224" s="9">
        <v>35</v>
      </c>
      <c r="R2224" s="9"/>
      <c r="S2224" s="9">
        <v>0.2</v>
      </c>
      <c r="T2224" s="9">
        <v>85</v>
      </c>
      <c r="U2224" s="9">
        <v>40</v>
      </c>
      <c r="V2224" s="11">
        <v>30</v>
      </c>
      <c r="W2224" s="18"/>
      <c r="X2224" s="17">
        <f t="shared" si="2416"/>
        <v>30</v>
      </c>
      <c r="Y2224" s="17"/>
      <c r="Z2224" s="9">
        <v>18</v>
      </c>
      <c r="AA2224" s="9"/>
      <c r="AB2224" s="17"/>
      <c r="AC2224" s="17">
        <f>AC2202</f>
        <v>38</v>
      </c>
      <c r="AD2224" s="17">
        <f t="shared" si="2401"/>
        <v>0.47368421052631576</v>
      </c>
      <c r="AE2224" s="17"/>
      <c r="AF2224" s="17">
        <f t="shared" si="2410"/>
        <v>21</v>
      </c>
      <c r="AG2224" s="17"/>
      <c r="AH2224" s="9">
        <v>53</v>
      </c>
      <c r="AI2224" s="9"/>
      <c r="AJ2224" s="9"/>
      <c r="AK2224" s="9"/>
      <c r="AL2224" s="9">
        <v>0</v>
      </c>
      <c r="AM2224" s="9"/>
      <c r="AN2224" s="9">
        <v>0.47368421052631576</v>
      </c>
      <c r="AO2224" s="9"/>
      <c r="AP2224" s="9">
        <v>0.43773584905660379</v>
      </c>
      <c r="AQ2224" s="22"/>
      <c r="AR2224" s="22"/>
      <c r="AS2224" s="17"/>
      <c r="AT2224" s="17"/>
      <c r="AU2224" s="17"/>
      <c r="AV2224" s="17"/>
      <c r="AW2224" s="17"/>
      <c r="AX2224" s="17"/>
      <c r="AY2224" s="17"/>
      <c r="AZ2224" s="17">
        <v>5</v>
      </c>
      <c r="BA2224" s="24">
        <v>0.83333333333333337</v>
      </c>
      <c r="BB2224" s="9">
        <v>18</v>
      </c>
      <c r="BC2224" s="9">
        <v>1</v>
      </c>
      <c r="BD2224" s="9">
        <f t="shared" si="2411"/>
        <v>0</v>
      </c>
      <c r="BE2224" s="9" t="s">
        <v>4497</v>
      </c>
      <c r="BF2224" s="9">
        <f t="shared" si="2432"/>
        <v>0</v>
      </c>
      <c r="BG2224" s="9">
        <v>1</v>
      </c>
      <c r="BH2224" s="9">
        <v>5</v>
      </c>
      <c r="BI2224" s="9">
        <v>4</v>
      </c>
      <c r="BJ2224" s="9">
        <v>0</v>
      </c>
      <c r="BK2224" s="9">
        <v>1</v>
      </c>
      <c r="BL2224" s="9">
        <v>1</v>
      </c>
      <c r="BM2224" s="9">
        <v>4</v>
      </c>
      <c r="BN2224" s="9">
        <v>0</v>
      </c>
      <c r="BO2224" s="9">
        <v>0</v>
      </c>
      <c r="BP2224" s="9">
        <v>0</v>
      </c>
      <c r="BQ2224" s="22"/>
      <c r="BR2224" s="34">
        <f>BR2202</f>
        <v>0</v>
      </c>
      <c r="BS2224" s="34">
        <f>BS2202</f>
        <v>0.8</v>
      </c>
      <c r="BT2224" s="22"/>
      <c r="BU2224" s="22"/>
      <c r="BV2224" s="22"/>
      <c r="BW2224" s="22"/>
      <c r="BX2224" s="22"/>
      <c r="BY2224" s="22"/>
      <c r="BZ2224" s="22">
        <f t="shared" si="2402"/>
        <v>0</v>
      </c>
      <c r="CA2224" s="22">
        <f t="shared" si="2403"/>
        <v>0</v>
      </c>
      <c r="CB2224" s="22">
        <f t="shared" si="2404"/>
        <v>0</v>
      </c>
      <c r="CC2224" s="22">
        <f t="shared" si="2405"/>
        <v>0.8</v>
      </c>
      <c r="CD2224" s="22">
        <f t="shared" si="2406"/>
        <v>0</v>
      </c>
      <c r="CK2224" s="23" t="s">
        <v>2085</v>
      </c>
      <c r="CL2224" s="23">
        <f t="shared" si="2407"/>
        <v>2</v>
      </c>
      <c r="CM2224" s="23" t="str">
        <f t="shared" si="2414"/>
        <v/>
      </c>
      <c r="CN2224" s="23" t="str">
        <f t="shared" si="2415"/>
        <v/>
      </c>
      <c r="CQ2224" s="4">
        <v>1</v>
      </c>
    </row>
    <row r="2225" spans="1:95" ht="11.25" customHeight="1">
      <c r="A2225" s="9">
        <v>21</v>
      </c>
      <c r="B2225" s="9">
        <v>2</v>
      </c>
      <c r="C2225" s="9" t="str">
        <f t="shared" si="2458"/>
        <v>4</v>
      </c>
      <c r="D2225" s="10" t="s">
        <v>4207</v>
      </c>
      <c r="E2225" s="9">
        <v>-1</v>
      </c>
      <c r="F2225" s="9">
        <v>1</v>
      </c>
      <c r="G2225" s="9">
        <v>0</v>
      </c>
      <c r="H2225" s="9">
        <v>0</v>
      </c>
      <c r="I2225" s="9">
        <v>0</v>
      </c>
      <c r="J2225" s="9">
        <v>0</v>
      </c>
      <c r="K2225" s="11">
        <v>25</v>
      </c>
      <c r="L2225" s="9">
        <v>60</v>
      </c>
      <c r="M2225" s="9">
        <v>10</v>
      </c>
      <c r="N2225" s="9"/>
      <c r="O2225" s="17"/>
      <c r="P2225" s="17">
        <f t="shared" si="2408"/>
        <v>1</v>
      </c>
      <c r="Q2225" s="9">
        <v>39</v>
      </c>
      <c r="R2225" s="9"/>
      <c r="S2225" s="9">
        <v>0.25641025641025639</v>
      </c>
      <c r="T2225" s="9">
        <v>99</v>
      </c>
      <c r="U2225" s="9">
        <v>40</v>
      </c>
      <c r="V2225" s="11">
        <v>30</v>
      </c>
      <c r="W2225" s="11">
        <f>V2224</f>
        <v>30</v>
      </c>
      <c r="X2225" s="17">
        <f t="shared" si="2416"/>
        <v>30</v>
      </c>
      <c r="Y2225" s="17"/>
      <c r="Z2225" s="9">
        <v>20</v>
      </c>
      <c r="AA2225" s="9"/>
      <c r="AB2225" s="17"/>
      <c r="AC2225" s="17">
        <f t="shared" ref="AC2225:AC2288" si="2473">AC2203</f>
        <v>41</v>
      </c>
      <c r="AD2225" s="17">
        <f t="shared" si="2401"/>
        <v>0.48780487804878048</v>
      </c>
      <c r="AE2225" s="17">
        <v>0.47368421052631576</v>
      </c>
      <c r="AF2225" s="17">
        <f t="shared" si="2410"/>
        <v>20</v>
      </c>
      <c r="AG2225" s="17"/>
      <c r="AH2225" s="9">
        <v>52</v>
      </c>
      <c r="AI2225" s="9"/>
      <c r="AJ2225" s="9"/>
      <c r="AK2225" s="9"/>
      <c r="AL2225" s="9">
        <v>7.1794871794871762E-2</v>
      </c>
      <c r="AM2225" s="9"/>
      <c r="AN2225" s="9">
        <v>0.48780487804878048</v>
      </c>
      <c r="AO2225" s="9"/>
      <c r="AP2225" s="9">
        <v>0.42307692307692307</v>
      </c>
      <c r="AQ2225" s="9"/>
      <c r="AR2225" s="9"/>
      <c r="AS2225" s="17">
        <f>+Q2224</f>
        <v>35</v>
      </c>
      <c r="AT2225" s="17">
        <f t="shared" ref="AT2225" si="2474">+AL2224</f>
        <v>0</v>
      </c>
      <c r="AU2225" s="17">
        <f t="shared" ref="AU2225" si="2475">+AN2224</f>
        <v>0.47368421052631576</v>
      </c>
      <c r="AV2225" s="17">
        <f t="shared" ref="AV2225" si="2476">+AP2224</f>
        <v>0.43773584905660379</v>
      </c>
      <c r="AW2225" s="17"/>
      <c r="AX2225" s="17"/>
      <c r="AY2225" s="17"/>
      <c r="AZ2225" s="17">
        <v>5</v>
      </c>
      <c r="BA2225" s="24">
        <v>0.83333333333333337</v>
      </c>
      <c r="BB2225" s="9">
        <v>18</v>
      </c>
      <c r="BC2225" s="9">
        <v>1</v>
      </c>
      <c r="BD2225" s="9">
        <f t="shared" si="2411"/>
        <v>0</v>
      </c>
      <c r="BE2225" s="9" t="s">
        <v>4497</v>
      </c>
      <c r="BF2225" s="9">
        <f t="shared" si="2432"/>
        <v>0</v>
      </c>
      <c r="BG2225" s="9">
        <v>1</v>
      </c>
      <c r="BH2225" s="9">
        <v>5</v>
      </c>
      <c r="BI2225" s="9">
        <v>4</v>
      </c>
      <c r="BJ2225" s="9">
        <v>0</v>
      </c>
      <c r="BK2225" s="9">
        <v>1</v>
      </c>
      <c r="BL2225" s="9">
        <v>1</v>
      </c>
      <c r="BM2225" s="9">
        <v>4</v>
      </c>
      <c r="BN2225" s="9">
        <v>0</v>
      </c>
      <c r="BO2225" s="9">
        <v>0</v>
      </c>
      <c r="BP2225" s="9">
        <v>0</v>
      </c>
      <c r="BQ2225" s="9">
        <f t="shared" ref="BQ2225" si="2477">SUM(BD2225,BD2247,BD2269,BD2291,BD2313)/5</f>
        <v>0.8</v>
      </c>
      <c r="BR2225" s="34">
        <f t="shared" ref="BR2225:BS2240" si="2478">BR2203</f>
        <v>0</v>
      </c>
      <c r="BS2225" s="34">
        <f t="shared" si="2478"/>
        <v>0.8</v>
      </c>
      <c r="BT2225" s="9"/>
      <c r="BU2225" s="9"/>
      <c r="BV2225" s="9"/>
      <c r="BW2225" s="9"/>
      <c r="BX2225" s="9"/>
      <c r="BY2225" s="9"/>
      <c r="BZ2225" s="22">
        <f t="shared" si="2402"/>
        <v>0</v>
      </c>
      <c r="CA2225" s="22">
        <f t="shared" si="2403"/>
        <v>0</v>
      </c>
      <c r="CB2225" s="22">
        <f t="shared" si="2404"/>
        <v>0</v>
      </c>
      <c r="CC2225" s="22">
        <f t="shared" si="2405"/>
        <v>0.8</v>
      </c>
      <c r="CD2225" s="22">
        <f t="shared" si="2406"/>
        <v>0</v>
      </c>
      <c r="CK2225" s="23">
        <v>0.94736842105263153</v>
      </c>
      <c r="CL2225" s="23">
        <f t="shared" si="2407"/>
        <v>2</v>
      </c>
      <c r="CM2225" s="23" t="str">
        <f t="shared" si="2414"/>
        <v/>
      </c>
      <c r="CN2225" s="23" t="str">
        <f t="shared" si="2415"/>
        <v/>
      </c>
      <c r="CQ2225" s="4">
        <v>0</v>
      </c>
    </row>
    <row r="2226" spans="1:95" ht="11.25" customHeight="1">
      <c r="A2226" s="9">
        <v>21</v>
      </c>
      <c r="B2226" s="9">
        <v>2</v>
      </c>
      <c r="C2226" s="9" t="str">
        <f t="shared" si="2458"/>
        <v>4</v>
      </c>
      <c r="D2226" s="10" t="s">
        <v>4207</v>
      </c>
      <c r="E2226" s="9">
        <v>1</v>
      </c>
      <c r="F2226" s="9">
        <v>1</v>
      </c>
      <c r="G2226" s="9">
        <v>0</v>
      </c>
      <c r="H2226" s="9">
        <v>0</v>
      </c>
      <c r="I2226" s="9">
        <v>0</v>
      </c>
      <c r="J2226" s="9">
        <v>0</v>
      </c>
      <c r="K2226" s="11">
        <v>25</v>
      </c>
      <c r="L2226" s="9">
        <v>75</v>
      </c>
      <c r="M2226" s="9">
        <v>10</v>
      </c>
      <c r="N2226" s="17">
        <f>SUM(M2226:M2226)</f>
        <v>10</v>
      </c>
      <c r="O2226" s="17"/>
      <c r="P2226" s="17">
        <f t="shared" si="2408"/>
        <v>1</v>
      </c>
      <c r="Q2226" s="9">
        <v>42</v>
      </c>
      <c r="R2226" s="9"/>
      <c r="S2226" s="9">
        <v>0.23809523809523808</v>
      </c>
      <c r="T2226" s="9">
        <v>100</v>
      </c>
      <c r="U2226" s="9">
        <v>40</v>
      </c>
      <c r="V2226" s="11">
        <v>30</v>
      </c>
      <c r="W2226" s="11">
        <f t="shared" ref="W2226:W2245" si="2479">V2225</f>
        <v>30</v>
      </c>
      <c r="X2226" s="17">
        <f t="shared" si="2416"/>
        <v>30</v>
      </c>
      <c r="Y2226" s="17"/>
      <c r="Z2226" s="9">
        <v>19</v>
      </c>
      <c r="AA2226" s="17">
        <f>SUM(Z2226:Z2226)</f>
        <v>19</v>
      </c>
      <c r="AB2226" s="17"/>
      <c r="AC2226" s="17">
        <f t="shared" si="2473"/>
        <v>43</v>
      </c>
      <c r="AD2226" s="17">
        <f t="shared" si="2401"/>
        <v>0.44186046511627908</v>
      </c>
      <c r="AE2226" s="17">
        <v>0.48780487804878048</v>
      </c>
      <c r="AF2226" s="17">
        <f t="shared" si="2410"/>
        <v>19</v>
      </c>
      <c r="AG2226" s="17"/>
      <c r="AH2226" s="9">
        <v>51</v>
      </c>
      <c r="AI2226" s="9"/>
      <c r="AJ2226" s="9"/>
      <c r="AK2226" s="9"/>
      <c r="AL2226" s="9">
        <v>8.5714285714285715E-2</v>
      </c>
      <c r="AM2226" s="9"/>
      <c r="AN2226" s="9">
        <v>0.44186046511627908</v>
      </c>
      <c r="AO2226" s="9"/>
      <c r="AP2226" s="9">
        <v>0.39999999999999997</v>
      </c>
      <c r="AQ2226" s="9"/>
      <c r="AR2226" s="9"/>
      <c r="AZ2226">
        <v>5</v>
      </c>
      <c r="BA2226" s="24">
        <v>0.83333333333333337</v>
      </c>
      <c r="BB2226" s="9">
        <v>18</v>
      </c>
      <c r="BC2226" s="9">
        <v>1</v>
      </c>
      <c r="BD2226" s="9">
        <f t="shared" si="2411"/>
        <v>0</v>
      </c>
      <c r="BE2226" s="9" t="s">
        <v>4497</v>
      </c>
      <c r="BF2226" s="9">
        <f t="shared" si="2432"/>
        <v>0</v>
      </c>
      <c r="BG2226" s="9">
        <v>1</v>
      </c>
      <c r="BH2226" s="9">
        <v>5</v>
      </c>
      <c r="BI2226" s="9">
        <v>4</v>
      </c>
      <c r="BJ2226" s="9">
        <v>0</v>
      </c>
      <c r="BK2226" s="9">
        <v>1</v>
      </c>
      <c r="BL2226" s="9">
        <v>1</v>
      </c>
      <c r="BM2226" s="9">
        <v>4</v>
      </c>
      <c r="BN2226" s="9">
        <v>0</v>
      </c>
      <c r="BO2226" s="9">
        <v>0</v>
      </c>
      <c r="BP2226" s="9">
        <v>0</v>
      </c>
      <c r="BQ2226" s="9">
        <f t="shared" si="2456"/>
        <v>0.8</v>
      </c>
      <c r="BR2226" s="34">
        <f t="shared" ref="BR2226" si="2480">BR2204</f>
        <v>0</v>
      </c>
      <c r="BS2226" s="34">
        <f t="shared" si="2478"/>
        <v>0.8</v>
      </c>
      <c r="BT2226" s="9"/>
      <c r="BU2226" s="9"/>
      <c r="BV2226" s="9"/>
      <c r="BW2226" s="9"/>
      <c r="BX2226" s="9"/>
      <c r="BY2226" s="9"/>
      <c r="BZ2226" s="22">
        <f t="shared" si="2402"/>
        <v>1</v>
      </c>
      <c r="CA2226" s="22">
        <f t="shared" si="2403"/>
        <v>0</v>
      </c>
      <c r="CB2226" s="22">
        <f t="shared" si="2404"/>
        <v>0</v>
      </c>
      <c r="CC2226" s="22">
        <f t="shared" si="2405"/>
        <v>0.8</v>
      </c>
      <c r="CD2226" s="22">
        <f t="shared" si="2406"/>
        <v>0</v>
      </c>
      <c r="CK2226" s="23">
        <v>0.97560975609756095</v>
      </c>
      <c r="CL2226" s="23">
        <f t="shared" si="2407"/>
        <v>2</v>
      </c>
      <c r="CM2226" s="23" t="str">
        <f t="shared" si="2414"/>
        <v/>
      </c>
      <c r="CN2226" s="23" t="str">
        <f t="shared" si="2415"/>
        <v/>
      </c>
      <c r="CQ2226" s="4">
        <v>1</v>
      </c>
    </row>
    <row r="2227" spans="1:95" ht="11.25" customHeight="1">
      <c r="A2227" s="9">
        <v>21</v>
      </c>
      <c r="B2227" s="9">
        <v>2</v>
      </c>
      <c r="C2227" s="9" t="str">
        <f t="shared" si="2458"/>
        <v>4</v>
      </c>
      <c r="D2227" s="10" t="s">
        <v>4207</v>
      </c>
      <c r="E2227" s="9">
        <v>2</v>
      </c>
      <c r="F2227" s="9">
        <v>1</v>
      </c>
      <c r="G2227" s="9">
        <v>0</v>
      </c>
      <c r="H2227" s="9">
        <v>0</v>
      </c>
      <c r="I2227" s="9">
        <v>0</v>
      </c>
      <c r="J2227" s="9">
        <v>0</v>
      </c>
      <c r="K2227" s="11">
        <v>25</v>
      </c>
      <c r="L2227" s="9">
        <v>75</v>
      </c>
      <c r="M2227" s="9">
        <v>5</v>
      </c>
      <c r="N2227" s="17">
        <f>SUM(M2226:M2227)</f>
        <v>15</v>
      </c>
      <c r="O2227" s="17"/>
      <c r="P2227" s="17">
        <f t="shared" si="2408"/>
        <v>2</v>
      </c>
      <c r="Q2227" s="9">
        <v>31</v>
      </c>
      <c r="R2227" s="9"/>
      <c r="S2227" s="9">
        <v>0.16129032258064516</v>
      </c>
      <c r="T2227" s="9">
        <v>100</v>
      </c>
      <c r="U2227" s="9">
        <v>40</v>
      </c>
      <c r="V2227" s="11">
        <v>30</v>
      </c>
      <c r="W2227" s="11">
        <f t="shared" si="2479"/>
        <v>30</v>
      </c>
      <c r="X2227" s="17">
        <f t="shared" si="2416"/>
        <v>30</v>
      </c>
      <c r="Y2227" s="17"/>
      <c r="Z2227" s="9">
        <v>20</v>
      </c>
      <c r="AA2227" s="17">
        <f>SUM(Z2226:Z2227)</f>
        <v>39</v>
      </c>
      <c r="AB2227" s="17"/>
      <c r="AC2227" s="17">
        <f t="shared" si="2473"/>
        <v>49</v>
      </c>
      <c r="AD2227" s="17">
        <f t="shared" si="2401"/>
        <v>0.40816326530612246</v>
      </c>
      <c r="AE2227" s="17">
        <v>0.44186046511627908</v>
      </c>
      <c r="AF2227" s="17">
        <f t="shared" si="2410"/>
        <v>25</v>
      </c>
      <c r="AG2227" s="17"/>
      <c r="AH2227" s="9">
        <v>68</v>
      </c>
      <c r="AI2227" s="9"/>
      <c r="AJ2227" s="9"/>
      <c r="AK2227" s="9"/>
      <c r="AL2227" s="9">
        <v>0.25806451612903225</v>
      </c>
      <c r="AM2227" s="9"/>
      <c r="AN2227" s="9">
        <v>0.40816326530612246</v>
      </c>
      <c r="AO2227" s="9"/>
      <c r="AP2227" s="9">
        <v>0.37647058823529422</v>
      </c>
      <c r="AQ2227" s="9"/>
      <c r="AR2227" s="9"/>
      <c r="AS2227" s="17">
        <f t="shared" ref="AS2227:AS2245" si="2481">+Q2226</f>
        <v>42</v>
      </c>
      <c r="AT2227" s="17">
        <f t="shared" si="2466"/>
        <v>8.5714285714285715E-2</v>
      </c>
      <c r="AU2227" s="17">
        <f t="shared" ref="AU2227:AU2235" si="2482">+AN2226</f>
        <v>0.44186046511627908</v>
      </c>
      <c r="AV2227" s="17">
        <f t="shared" ref="AV2227:AV2235" si="2483">+AP2226</f>
        <v>0.39999999999999997</v>
      </c>
      <c r="AW2227" s="17"/>
      <c r="AX2227" s="17"/>
      <c r="AY2227" s="17"/>
      <c r="AZ2227" s="17">
        <v>5</v>
      </c>
      <c r="BA2227" s="24">
        <v>0.83333333333333337</v>
      </c>
      <c r="BB2227" s="9">
        <v>18</v>
      </c>
      <c r="BC2227" s="9">
        <v>1</v>
      </c>
      <c r="BD2227" s="9">
        <f t="shared" si="2411"/>
        <v>0</v>
      </c>
      <c r="BE2227" s="9" t="s">
        <v>4497</v>
      </c>
      <c r="BF2227" s="9">
        <f t="shared" si="2432"/>
        <v>0</v>
      </c>
      <c r="BG2227" s="9">
        <v>1</v>
      </c>
      <c r="BH2227" s="9">
        <v>5</v>
      </c>
      <c r="BI2227" s="9">
        <v>4</v>
      </c>
      <c r="BJ2227" s="9">
        <v>0</v>
      </c>
      <c r="BK2227" s="9">
        <v>1</v>
      </c>
      <c r="BL2227" s="9">
        <v>1</v>
      </c>
      <c r="BM2227" s="9">
        <v>4</v>
      </c>
      <c r="BN2227" s="9">
        <v>0</v>
      </c>
      <c r="BO2227" s="9">
        <v>0</v>
      </c>
      <c r="BP2227" s="9">
        <v>0</v>
      </c>
      <c r="BQ2227" s="9">
        <f t="shared" si="2456"/>
        <v>0.8</v>
      </c>
      <c r="BR2227" s="34">
        <f t="shared" ref="BR2227" si="2484">BR2205</f>
        <v>0</v>
      </c>
      <c r="BS2227" s="34">
        <f t="shared" si="2478"/>
        <v>0.8</v>
      </c>
      <c r="BT2227" s="9"/>
      <c r="BU2227" s="9"/>
      <c r="BV2227" s="9"/>
      <c r="BW2227" s="9"/>
      <c r="BX2227" s="9"/>
      <c r="BY2227" s="9"/>
      <c r="BZ2227" s="22">
        <f t="shared" si="2402"/>
        <v>2</v>
      </c>
      <c r="CA2227" s="22">
        <f t="shared" si="2403"/>
        <v>0</v>
      </c>
      <c r="CB2227" s="22">
        <f t="shared" si="2404"/>
        <v>0</v>
      </c>
      <c r="CC2227" s="22">
        <f t="shared" si="2405"/>
        <v>0.8</v>
      </c>
      <c r="CD2227" s="22">
        <f t="shared" si="2406"/>
        <v>0</v>
      </c>
      <c r="CK2227" s="23">
        <v>0.88372093023255816</v>
      </c>
      <c r="CL2227" s="23">
        <f t="shared" si="2407"/>
        <v>2</v>
      </c>
      <c r="CM2227" s="23" t="str">
        <f t="shared" si="2414"/>
        <v/>
      </c>
      <c r="CN2227" s="23" t="str">
        <f t="shared" si="2415"/>
        <v/>
      </c>
      <c r="CQ2227" s="4">
        <v>1</v>
      </c>
    </row>
    <row r="2228" spans="1:95" ht="11.25" customHeight="1">
      <c r="A2228" s="9">
        <v>21</v>
      </c>
      <c r="B2228" s="9">
        <v>2</v>
      </c>
      <c r="C2228" s="9" t="str">
        <f t="shared" si="2458"/>
        <v>4</v>
      </c>
      <c r="D2228" s="10" t="s">
        <v>4207</v>
      </c>
      <c r="E2228" s="9">
        <v>3</v>
      </c>
      <c r="F2228" s="9">
        <v>1</v>
      </c>
      <c r="G2228" s="9">
        <v>0</v>
      </c>
      <c r="H2228" s="9">
        <v>0</v>
      </c>
      <c r="I2228" s="9">
        <v>0</v>
      </c>
      <c r="J2228" s="9">
        <v>0</v>
      </c>
      <c r="K2228" s="11">
        <v>25</v>
      </c>
      <c r="L2228" s="9">
        <v>75</v>
      </c>
      <c r="M2228" s="9">
        <v>5</v>
      </c>
      <c r="N2228" s="17">
        <f>SUM(M2226:M2228)</f>
        <v>20</v>
      </c>
      <c r="O2228" s="17"/>
      <c r="P2228" s="17">
        <f t="shared" si="2408"/>
        <v>2</v>
      </c>
      <c r="Q2228" s="9">
        <v>25</v>
      </c>
      <c r="R2228" s="9"/>
      <c r="S2228" s="9">
        <v>0.2</v>
      </c>
      <c r="T2228" s="9">
        <v>100</v>
      </c>
      <c r="U2228" s="9">
        <v>40</v>
      </c>
      <c r="V2228" s="11">
        <v>30</v>
      </c>
      <c r="W2228" s="11">
        <f t="shared" si="2479"/>
        <v>30</v>
      </c>
      <c r="X2228" s="17">
        <f t="shared" si="2416"/>
        <v>30</v>
      </c>
      <c r="Y2228" s="17"/>
      <c r="Z2228" s="9">
        <v>19</v>
      </c>
      <c r="AA2228" s="17">
        <f>SUM(Z2226:Z2228)</f>
        <v>58</v>
      </c>
      <c r="AB2228" s="17"/>
      <c r="AC2228" s="17">
        <f t="shared" si="2473"/>
        <v>40</v>
      </c>
      <c r="AD2228" s="17">
        <f t="shared" si="2401"/>
        <v>0.47499999999999998</v>
      </c>
      <c r="AE2228" s="17">
        <v>0.40816326530612246</v>
      </c>
      <c r="AF2228" s="17">
        <f t="shared" si="2410"/>
        <v>24</v>
      </c>
      <c r="AG2228" s="17"/>
      <c r="AH2228" s="9">
        <v>65</v>
      </c>
      <c r="AI2228" s="9"/>
      <c r="AJ2228" s="9"/>
      <c r="AK2228" s="9"/>
      <c r="AL2228" s="9">
        <v>0.17599999999999999</v>
      </c>
      <c r="AM2228" s="9"/>
      <c r="AN2228" s="9">
        <v>0.47499999999999998</v>
      </c>
      <c r="AO2228" s="9"/>
      <c r="AP2228" s="9">
        <v>0.36307692307692313</v>
      </c>
      <c r="AQ2228" s="9"/>
      <c r="AR2228" s="9"/>
      <c r="AS2228" s="17">
        <f t="shared" si="2481"/>
        <v>31</v>
      </c>
      <c r="AT2228" s="17">
        <f t="shared" si="2466"/>
        <v>0.25806451612903225</v>
      </c>
      <c r="AU2228" s="17">
        <f t="shared" si="2482"/>
        <v>0.40816326530612246</v>
      </c>
      <c r="AV2228" s="17">
        <f t="shared" si="2483"/>
        <v>0.37647058823529422</v>
      </c>
      <c r="AW2228" s="17"/>
      <c r="AX2228" s="17"/>
      <c r="AY2228" s="17"/>
      <c r="AZ2228" s="17">
        <v>5</v>
      </c>
      <c r="BA2228" s="24">
        <v>0.83333333333333337</v>
      </c>
      <c r="BB2228" s="9">
        <v>18</v>
      </c>
      <c r="BC2228" s="9">
        <v>1</v>
      </c>
      <c r="BD2228" s="9">
        <f t="shared" si="2411"/>
        <v>0</v>
      </c>
      <c r="BE2228" s="9" t="s">
        <v>4497</v>
      </c>
      <c r="BF2228" s="9">
        <f t="shared" si="2432"/>
        <v>0</v>
      </c>
      <c r="BG2228" s="9">
        <v>1</v>
      </c>
      <c r="BH2228" s="9">
        <v>5</v>
      </c>
      <c r="BI2228" s="9">
        <v>4</v>
      </c>
      <c r="BJ2228" s="9">
        <v>0</v>
      </c>
      <c r="BK2228" s="9">
        <v>1</v>
      </c>
      <c r="BL2228" s="9">
        <v>1</v>
      </c>
      <c r="BM2228" s="9">
        <v>4</v>
      </c>
      <c r="BN2228" s="9">
        <v>0</v>
      </c>
      <c r="BO2228" s="9">
        <v>0</v>
      </c>
      <c r="BP2228" s="9">
        <v>0</v>
      </c>
      <c r="BQ2228" s="9">
        <f t="shared" si="2456"/>
        <v>0.8</v>
      </c>
      <c r="BR2228" s="34">
        <f t="shared" ref="BR2228" si="2485">BR2206</f>
        <v>0</v>
      </c>
      <c r="BS2228" s="34">
        <f t="shared" si="2478"/>
        <v>0.8</v>
      </c>
      <c r="BT2228" s="9"/>
      <c r="BU2228" s="9"/>
      <c r="BV2228" s="9"/>
      <c r="BW2228" s="9"/>
      <c r="BX2228" s="9"/>
      <c r="BY2228" s="9"/>
      <c r="BZ2228" s="22">
        <f t="shared" si="2402"/>
        <v>3</v>
      </c>
      <c r="CA2228" s="22">
        <f t="shared" si="2403"/>
        <v>0</v>
      </c>
      <c r="CB2228" s="22">
        <f t="shared" si="2404"/>
        <v>0</v>
      </c>
      <c r="CC2228" s="22">
        <f t="shared" si="2405"/>
        <v>0.8</v>
      </c>
      <c r="CD2228" s="22">
        <f t="shared" si="2406"/>
        <v>0</v>
      </c>
      <c r="CK2228" s="23">
        <v>0.81632653061224492</v>
      </c>
      <c r="CL2228" s="23">
        <f t="shared" si="2407"/>
        <v>2</v>
      </c>
      <c r="CM2228" s="23" t="str">
        <f t="shared" si="2414"/>
        <v/>
      </c>
      <c r="CN2228" s="23" t="str">
        <f t="shared" si="2415"/>
        <v/>
      </c>
      <c r="CQ2228" s="4">
        <v>0</v>
      </c>
    </row>
    <row r="2229" spans="1:95" ht="11.25" customHeight="1">
      <c r="A2229" s="9">
        <v>21</v>
      </c>
      <c r="B2229" s="9">
        <v>2</v>
      </c>
      <c r="C2229" s="9" t="str">
        <f t="shared" si="2458"/>
        <v>4</v>
      </c>
      <c r="D2229" s="10" t="s">
        <v>4207</v>
      </c>
      <c r="E2229" s="9">
        <v>4</v>
      </c>
      <c r="F2229" s="9">
        <v>1</v>
      </c>
      <c r="G2229" s="9">
        <v>0</v>
      </c>
      <c r="H2229" s="9">
        <v>0</v>
      </c>
      <c r="I2229" s="9">
        <v>0</v>
      </c>
      <c r="J2229" s="9">
        <v>0</v>
      </c>
      <c r="K2229" s="11">
        <v>25</v>
      </c>
      <c r="L2229" s="9">
        <v>75</v>
      </c>
      <c r="M2229" s="9">
        <v>5</v>
      </c>
      <c r="N2229" s="17">
        <f>SUM(M2226:M2229)</f>
        <v>25</v>
      </c>
      <c r="O2229" s="17"/>
      <c r="P2229" s="17">
        <f t="shared" si="2408"/>
        <v>2</v>
      </c>
      <c r="Q2229" s="9">
        <v>16</v>
      </c>
      <c r="R2229" s="9"/>
      <c r="S2229" s="9">
        <v>0.3125</v>
      </c>
      <c r="T2229" s="9">
        <v>91</v>
      </c>
      <c r="U2229" s="9">
        <v>40</v>
      </c>
      <c r="V2229" s="11">
        <v>30</v>
      </c>
      <c r="W2229" s="11">
        <f t="shared" si="2479"/>
        <v>30</v>
      </c>
      <c r="X2229" s="17">
        <f t="shared" si="2416"/>
        <v>30</v>
      </c>
      <c r="Y2229" s="17"/>
      <c r="Z2229" s="9">
        <v>20</v>
      </c>
      <c r="AA2229" s="17">
        <f>SUM(Z2226:Z2229)</f>
        <v>78</v>
      </c>
      <c r="AB2229" s="17"/>
      <c r="AC2229" s="17">
        <f t="shared" si="2473"/>
        <v>44</v>
      </c>
      <c r="AD2229" s="17">
        <f t="shared" si="2401"/>
        <v>0.45454545454545453</v>
      </c>
      <c r="AE2229" s="17">
        <v>0.47499999999999998</v>
      </c>
      <c r="AF2229" s="17">
        <f t="shared" si="2410"/>
        <v>25</v>
      </c>
      <c r="AG2229" s="17"/>
      <c r="AH2229" s="9">
        <v>78</v>
      </c>
      <c r="AI2229" s="9"/>
      <c r="AJ2229" s="9"/>
      <c r="AK2229" s="9"/>
      <c r="AL2229" s="9">
        <v>0.22500000000000001</v>
      </c>
      <c r="AM2229" s="9"/>
      <c r="AN2229" s="9">
        <v>0.45454545454545453</v>
      </c>
      <c r="AO2229" s="9"/>
      <c r="AP2229" s="9">
        <v>0.25128205128205133</v>
      </c>
      <c r="AQ2229" s="9"/>
      <c r="AR2229" s="9"/>
      <c r="AS2229" s="17">
        <f t="shared" si="2481"/>
        <v>25</v>
      </c>
      <c r="AT2229" s="17">
        <f t="shared" si="2466"/>
        <v>0.17599999999999999</v>
      </c>
      <c r="AU2229" s="17">
        <f t="shared" si="2482"/>
        <v>0.47499999999999998</v>
      </c>
      <c r="AV2229" s="17">
        <f t="shared" si="2483"/>
        <v>0.36307692307692313</v>
      </c>
      <c r="AW2229" s="17"/>
      <c r="AX2229" s="17"/>
      <c r="AY2229" s="17"/>
      <c r="AZ2229" s="17">
        <v>5</v>
      </c>
      <c r="BA2229" s="24">
        <v>0.83333333333333337</v>
      </c>
      <c r="BB2229" s="9">
        <v>18</v>
      </c>
      <c r="BC2229" s="9">
        <v>1</v>
      </c>
      <c r="BD2229" s="9">
        <f t="shared" si="2411"/>
        <v>0</v>
      </c>
      <c r="BE2229" s="9" t="s">
        <v>4497</v>
      </c>
      <c r="BF2229" s="9">
        <f t="shared" si="2432"/>
        <v>0</v>
      </c>
      <c r="BG2229" s="9">
        <v>1</v>
      </c>
      <c r="BH2229" s="9">
        <v>5</v>
      </c>
      <c r="BI2229" s="9">
        <v>4</v>
      </c>
      <c r="BJ2229" s="9">
        <v>0</v>
      </c>
      <c r="BK2229" s="9">
        <v>1</v>
      </c>
      <c r="BL2229" s="9">
        <v>1</v>
      </c>
      <c r="BM2229" s="9">
        <v>4</v>
      </c>
      <c r="BN2229" s="9">
        <v>0</v>
      </c>
      <c r="BO2229" s="9">
        <v>0</v>
      </c>
      <c r="BP2229" s="9">
        <v>0</v>
      </c>
      <c r="BQ2229" s="9">
        <f t="shared" si="2456"/>
        <v>0.8</v>
      </c>
      <c r="BR2229" s="34">
        <f t="shared" ref="BR2229" si="2486">BR2207</f>
        <v>0</v>
      </c>
      <c r="BS2229" s="34">
        <f t="shared" si="2478"/>
        <v>0.8</v>
      </c>
      <c r="BT2229" s="9"/>
      <c r="BU2229" s="9"/>
      <c r="BV2229" s="9"/>
      <c r="BW2229" s="9"/>
      <c r="BX2229" s="9"/>
      <c r="BY2229" s="9"/>
      <c r="BZ2229" s="22">
        <f t="shared" si="2402"/>
        <v>4</v>
      </c>
      <c r="CA2229" s="22">
        <f t="shared" si="2403"/>
        <v>0</v>
      </c>
      <c r="CB2229" s="22">
        <f t="shared" si="2404"/>
        <v>0</v>
      </c>
      <c r="CC2229" s="22">
        <f t="shared" si="2405"/>
        <v>0.8</v>
      </c>
      <c r="CD2229" s="22">
        <f t="shared" si="2406"/>
        <v>0</v>
      </c>
      <c r="CK2229" s="23">
        <v>0.95</v>
      </c>
      <c r="CL2229" s="23">
        <f t="shared" si="2407"/>
        <v>2</v>
      </c>
      <c r="CM2229" s="23" t="str">
        <f t="shared" si="2414"/>
        <v/>
      </c>
      <c r="CN2229" s="23" t="str">
        <f t="shared" si="2415"/>
        <v/>
      </c>
      <c r="CQ2229" s="4">
        <v>0</v>
      </c>
    </row>
    <row r="2230" spans="1:95" ht="11.25" customHeight="1">
      <c r="A2230" s="9">
        <v>21</v>
      </c>
      <c r="B2230" s="9">
        <v>2</v>
      </c>
      <c r="C2230" s="9" t="str">
        <f t="shared" si="2458"/>
        <v>4</v>
      </c>
      <c r="D2230" s="10" t="s">
        <v>4207</v>
      </c>
      <c r="E2230" s="9">
        <v>5</v>
      </c>
      <c r="F2230" s="9">
        <v>1</v>
      </c>
      <c r="G2230" s="9">
        <v>0</v>
      </c>
      <c r="H2230" s="9">
        <v>0</v>
      </c>
      <c r="I2230" s="9">
        <v>0</v>
      </c>
      <c r="J2230" s="9">
        <v>0</v>
      </c>
      <c r="K2230" s="11">
        <v>25</v>
      </c>
      <c r="L2230" s="9">
        <v>66</v>
      </c>
      <c r="M2230" s="9">
        <v>8</v>
      </c>
      <c r="N2230" s="17">
        <f>SUM(M2226:M2230)</f>
        <v>33</v>
      </c>
      <c r="O2230" s="17"/>
      <c r="P2230" s="17">
        <f t="shared" si="2408"/>
        <v>1</v>
      </c>
      <c r="Q2230" s="9">
        <v>23</v>
      </c>
      <c r="R2230" s="9"/>
      <c r="S2230" s="9">
        <v>0.34782608695652173</v>
      </c>
      <c r="T2230" s="9">
        <v>89</v>
      </c>
      <c r="U2230" s="9">
        <v>40</v>
      </c>
      <c r="V2230" s="11">
        <v>30</v>
      </c>
      <c r="W2230" s="11">
        <f t="shared" si="2479"/>
        <v>30</v>
      </c>
      <c r="X2230" s="17">
        <f t="shared" si="2416"/>
        <v>30</v>
      </c>
      <c r="Y2230" s="17"/>
      <c r="Z2230" s="9">
        <v>19</v>
      </c>
      <c r="AA2230" s="17">
        <f>SUM(Z2226:Z2230)</f>
        <v>97</v>
      </c>
      <c r="AB2230" s="17"/>
      <c r="AC2230" s="17">
        <f t="shared" si="2473"/>
        <v>39</v>
      </c>
      <c r="AD2230" s="17">
        <f t="shared" si="2401"/>
        <v>0.48717948717948717</v>
      </c>
      <c r="AE2230" s="17">
        <v>0.45454545454545453</v>
      </c>
      <c r="AF2230" s="17">
        <f t="shared" si="2410"/>
        <v>21</v>
      </c>
      <c r="AG2230" s="17"/>
      <c r="AH2230" s="9">
        <v>66</v>
      </c>
      <c r="AI2230" s="9"/>
      <c r="AJ2230" s="9"/>
      <c r="AK2230" s="9"/>
      <c r="AL2230" s="9">
        <v>0.20869565217391303</v>
      </c>
      <c r="AM2230" s="9"/>
      <c r="AN2230" s="9">
        <v>0.48717948717948717</v>
      </c>
      <c r="AO2230" s="9"/>
      <c r="AP2230" s="9">
        <v>0.30303030303030304</v>
      </c>
      <c r="AQ2230" s="9"/>
      <c r="AR2230" s="9"/>
      <c r="AS2230" s="17">
        <f t="shared" si="2481"/>
        <v>16</v>
      </c>
      <c r="AT2230" s="17">
        <f t="shared" si="2466"/>
        <v>0.22500000000000001</v>
      </c>
      <c r="AU2230" s="17">
        <f t="shared" si="2482"/>
        <v>0.45454545454545453</v>
      </c>
      <c r="AV2230" s="17">
        <f t="shared" si="2483"/>
        <v>0.25128205128205133</v>
      </c>
      <c r="AW2230" s="17"/>
      <c r="AX2230" s="17"/>
      <c r="AY2230" s="17"/>
      <c r="AZ2230" s="17">
        <v>5</v>
      </c>
      <c r="BA2230" s="24">
        <v>0.83333333333333337</v>
      </c>
      <c r="BB2230" s="9">
        <v>18</v>
      </c>
      <c r="BC2230" s="9">
        <v>1</v>
      </c>
      <c r="BD2230" s="9">
        <f t="shared" si="2411"/>
        <v>0</v>
      </c>
      <c r="BE2230" s="9" t="s">
        <v>4497</v>
      </c>
      <c r="BF2230" s="9">
        <f t="shared" si="2432"/>
        <v>0</v>
      </c>
      <c r="BG2230" s="9">
        <v>1</v>
      </c>
      <c r="BH2230" s="9">
        <v>5</v>
      </c>
      <c r="BI2230" s="9">
        <v>4</v>
      </c>
      <c r="BJ2230" s="9">
        <v>0</v>
      </c>
      <c r="BK2230" s="9">
        <v>1</v>
      </c>
      <c r="BL2230" s="9">
        <v>1</v>
      </c>
      <c r="BM2230" s="9">
        <v>4</v>
      </c>
      <c r="BN2230" s="9">
        <v>0</v>
      </c>
      <c r="BO2230" s="9">
        <v>0</v>
      </c>
      <c r="BP2230" s="9">
        <v>0</v>
      </c>
      <c r="BQ2230" s="9">
        <f t="shared" si="2456"/>
        <v>0.8</v>
      </c>
      <c r="BR2230" s="34">
        <f t="shared" ref="BR2230" si="2487">BR2208</f>
        <v>0</v>
      </c>
      <c r="BS2230" s="34">
        <f t="shared" si="2478"/>
        <v>0.8</v>
      </c>
      <c r="BT2230" s="9"/>
      <c r="BU2230" s="9"/>
      <c r="BV2230" s="9"/>
      <c r="BW2230" s="9"/>
      <c r="BX2230" s="9"/>
      <c r="BY2230" s="9"/>
      <c r="BZ2230" s="22">
        <f t="shared" si="2402"/>
        <v>5</v>
      </c>
      <c r="CA2230" s="22">
        <f t="shared" si="2403"/>
        <v>0</v>
      </c>
      <c r="CB2230" s="22">
        <f t="shared" si="2404"/>
        <v>0</v>
      </c>
      <c r="CC2230" s="22">
        <f t="shared" si="2405"/>
        <v>0.8</v>
      </c>
      <c r="CD2230" s="22">
        <f t="shared" si="2406"/>
        <v>0</v>
      </c>
      <c r="CK2230" s="23">
        <v>0.90909090909090906</v>
      </c>
      <c r="CL2230" s="23">
        <f t="shared" si="2407"/>
        <v>2</v>
      </c>
      <c r="CM2230" s="23" t="str">
        <f t="shared" si="2414"/>
        <v/>
      </c>
      <c r="CN2230" s="23" t="str">
        <f t="shared" si="2415"/>
        <v/>
      </c>
      <c r="CQ2230" s="4">
        <v>2</v>
      </c>
    </row>
    <row r="2231" spans="1:95" ht="11.25" customHeight="1">
      <c r="A2231" s="9">
        <v>21</v>
      </c>
      <c r="B2231" s="9">
        <v>2</v>
      </c>
      <c r="C2231" s="9" t="str">
        <f t="shared" si="2458"/>
        <v>4</v>
      </c>
      <c r="D2231" s="10" t="s">
        <v>4207</v>
      </c>
      <c r="E2231" s="9">
        <v>6</v>
      </c>
      <c r="F2231" s="9">
        <v>1</v>
      </c>
      <c r="G2231" s="9">
        <v>0</v>
      </c>
      <c r="H2231" s="9">
        <v>0</v>
      </c>
      <c r="I2231" s="9">
        <v>0</v>
      </c>
      <c r="J2231" s="9">
        <v>0</v>
      </c>
      <c r="K2231" s="11">
        <v>25</v>
      </c>
      <c r="L2231" s="9">
        <v>64</v>
      </c>
      <c r="M2231" s="9">
        <v>5</v>
      </c>
      <c r="N2231" s="17">
        <f>SUM(M2226:M2231)</f>
        <v>38</v>
      </c>
      <c r="O2231" s="17"/>
      <c r="P2231" s="17">
        <f t="shared" si="2408"/>
        <v>2</v>
      </c>
      <c r="Q2231" s="9">
        <v>28</v>
      </c>
      <c r="R2231" s="9"/>
      <c r="S2231" s="9">
        <v>0.17857142857142858</v>
      </c>
      <c r="T2231" s="9">
        <v>92</v>
      </c>
      <c r="U2231" s="9">
        <v>40</v>
      </c>
      <c r="V2231" s="11">
        <v>30</v>
      </c>
      <c r="W2231" s="11">
        <f t="shared" si="2479"/>
        <v>30</v>
      </c>
      <c r="X2231" s="17">
        <f t="shared" si="2416"/>
        <v>30</v>
      </c>
      <c r="Y2231" s="17"/>
      <c r="Z2231" s="9">
        <v>20</v>
      </c>
      <c r="AA2231" s="17">
        <f>SUM(Z2226:Z2231)</f>
        <v>117</v>
      </c>
      <c r="AB2231" s="17"/>
      <c r="AC2231" s="17">
        <f t="shared" si="2473"/>
        <v>55</v>
      </c>
      <c r="AD2231" s="17">
        <f t="shared" si="2401"/>
        <v>0.36363636363636365</v>
      </c>
      <c r="AE2231" s="17">
        <v>0.48717948717948717</v>
      </c>
      <c r="AF2231" s="17">
        <f t="shared" si="2410"/>
        <v>25</v>
      </c>
      <c r="AG2231" s="17"/>
      <c r="AH2231" s="9">
        <v>77</v>
      </c>
      <c r="AI2231" s="9"/>
      <c r="AJ2231" s="9"/>
      <c r="AK2231" s="9"/>
      <c r="AL2231" s="9">
        <v>8.5714285714285701E-2</v>
      </c>
      <c r="AM2231" s="9"/>
      <c r="AN2231" s="9">
        <v>0.36363636363636365</v>
      </c>
      <c r="AO2231" s="9"/>
      <c r="AP2231" s="9">
        <v>0.2857142857142857</v>
      </c>
      <c r="AQ2231" s="9"/>
      <c r="AR2231" s="9"/>
      <c r="AS2231" s="17">
        <f t="shared" si="2481"/>
        <v>23</v>
      </c>
      <c r="AT2231" s="17">
        <f t="shared" si="2466"/>
        <v>0.20869565217391303</v>
      </c>
      <c r="AU2231" s="17">
        <f t="shared" si="2482"/>
        <v>0.48717948717948717</v>
      </c>
      <c r="AV2231" s="17">
        <f t="shared" si="2483"/>
        <v>0.30303030303030304</v>
      </c>
      <c r="AW2231" s="17"/>
      <c r="AX2231" s="17"/>
      <c r="AY2231" s="17"/>
      <c r="AZ2231" s="17">
        <v>5</v>
      </c>
      <c r="BA2231" s="24">
        <v>0.83333333333333337</v>
      </c>
      <c r="BB2231" s="9">
        <v>18</v>
      </c>
      <c r="BC2231" s="9">
        <v>1</v>
      </c>
      <c r="BD2231" s="9">
        <f t="shared" si="2411"/>
        <v>0</v>
      </c>
      <c r="BE2231" s="9" t="s">
        <v>4497</v>
      </c>
      <c r="BF2231" s="9">
        <f t="shared" si="2432"/>
        <v>0</v>
      </c>
      <c r="BG2231" s="9">
        <v>1</v>
      </c>
      <c r="BH2231" s="9">
        <v>5</v>
      </c>
      <c r="BI2231" s="9">
        <v>4</v>
      </c>
      <c r="BJ2231" s="9">
        <v>0</v>
      </c>
      <c r="BK2231" s="9">
        <v>1</v>
      </c>
      <c r="BL2231" s="9">
        <v>1</v>
      </c>
      <c r="BM2231" s="9">
        <v>4</v>
      </c>
      <c r="BN2231" s="9">
        <v>0</v>
      </c>
      <c r="BO2231" s="9">
        <v>0</v>
      </c>
      <c r="BP2231" s="9">
        <v>0</v>
      </c>
      <c r="BQ2231" s="9">
        <f t="shared" si="2456"/>
        <v>0.8</v>
      </c>
      <c r="BR2231" s="34">
        <f t="shared" ref="BR2231" si="2488">BR2209</f>
        <v>0</v>
      </c>
      <c r="BS2231" s="34">
        <f t="shared" si="2478"/>
        <v>0.8</v>
      </c>
      <c r="BT2231" s="9"/>
      <c r="BU2231" s="9"/>
      <c r="BV2231" s="9"/>
      <c r="BW2231" s="9"/>
      <c r="BX2231" s="9"/>
      <c r="BY2231" s="9"/>
      <c r="BZ2231" s="22">
        <f t="shared" si="2402"/>
        <v>6</v>
      </c>
      <c r="CA2231" s="22">
        <f t="shared" si="2403"/>
        <v>0</v>
      </c>
      <c r="CB2231" s="22">
        <f t="shared" si="2404"/>
        <v>0</v>
      </c>
      <c r="CC2231" s="22">
        <f t="shared" si="2405"/>
        <v>0.8</v>
      </c>
      <c r="CD2231" s="22">
        <f t="shared" si="2406"/>
        <v>0</v>
      </c>
      <c r="CK2231" s="23">
        <v>0.97435897435897434</v>
      </c>
      <c r="CL2231" s="23">
        <f t="shared" si="2407"/>
        <v>2</v>
      </c>
      <c r="CM2231" s="23" t="str">
        <f t="shared" si="2414"/>
        <v/>
      </c>
      <c r="CN2231" s="23" t="str">
        <f t="shared" si="2415"/>
        <v/>
      </c>
      <c r="CQ2231" s="4">
        <v>0</v>
      </c>
    </row>
    <row r="2232" spans="1:95" ht="11.25" customHeight="1">
      <c r="A2232" s="9">
        <v>21</v>
      </c>
      <c r="B2232" s="9">
        <v>2</v>
      </c>
      <c r="C2232" s="9" t="str">
        <f t="shared" si="2458"/>
        <v>4</v>
      </c>
      <c r="D2232" s="10" t="s">
        <v>4207</v>
      </c>
      <c r="E2232" s="9">
        <v>7</v>
      </c>
      <c r="F2232" s="9">
        <v>1</v>
      </c>
      <c r="G2232" s="9">
        <v>0</v>
      </c>
      <c r="H2232" s="9">
        <v>0</v>
      </c>
      <c r="I2232" s="9">
        <v>0</v>
      </c>
      <c r="J2232" s="9">
        <v>0</v>
      </c>
      <c r="K2232" s="11">
        <v>25</v>
      </c>
      <c r="L2232" s="9">
        <v>67</v>
      </c>
      <c r="M2232" s="9">
        <v>5</v>
      </c>
      <c r="N2232" s="17">
        <f>SUM(M2226:M2232)</f>
        <v>43</v>
      </c>
      <c r="O2232" s="17"/>
      <c r="P2232" s="17">
        <f t="shared" si="2408"/>
        <v>2</v>
      </c>
      <c r="Q2232" s="9">
        <v>23</v>
      </c>
      <c r="R2232" s="9"/>
      <c r="S2232" s="9">
        <v>0.21739130434782608</v>
      </c>
      <c r="T2232" s="9">
        <v>90</v>
      </c>
      <c r="U2232" s="9">
        <v>40</v>
      </c>
      <c r="V2232" s="11">
        <v>30</v>
      </c>
      <c r="W2232" s="11">
        <f t="shared" si="2479"/>
        <v>30</v>
      </c>
      <c r="X2232" s="17">
        <f t="shared" si="2416"/>
        <v>30</v>
      </c>
      <c r="Y2232" s="17"/>
      <c r="Z2232" s="9">
        <v>19</v>
      </c>
      <c r="AA2232" s="17">
        <f>SUM(Z2226:Z2232)</f>
        <v>136</v>
      </c>
      <c r="AB2232" s="17"/>
      <c r="AC2232" s="17">
        <f t="shared" si="2473"/>
        <v>60</v>
      </c>
      <c r="AD2232" s="17">
        <f t="shared" si="2401"/>
        <v>0.31666666666666665</v>
      </c>
      <c r="AE2232" s="17">
        <v>0.36363636363636365</v>
      </c>
      <c r="AF2232" s="17">
        <f t="shared" si="2410"/>
        <v>24</v>
      </c>
      <c r="AG2232" s="17"/>
      <c r="AH2232" s="9">
        <v>87</v>
      </c>
      <c r="AI2232" s="9"/>
      <c r="AJ2232" s="9"/>
      <c r="AK2232" s="9"/>
      <c r="AL2232" s="9">
        <v>0.19130434782608696</v>
      </c>
      <c r="AM2232" s="9"/>
      <c r="AN2232" s="9">
        <v>0.31666666666666665</v>
      </c>
      <c r="AO2232" s="9"/>
      <c r="AP2232" s="9">
        <v>0.20689655172413796</v>
      </c>
      <c r="AQ2232" s="9"/>
      <c r="AR2232" s="9"/>
      <c r="AS2232" s="17">
        <f t="shared" si="2481"/>
        <v>28</v>
      </c>
      <c r="AT2232" s="17">
        <f t="shared" si="2466"/>
        <v>8.5714285714285701E-2</v>
      </c>
      <c r="AU2232" s="17">
        <f t="shared" si="2482"/>
        <v>0.36363636363636365</v>
      </c>
      <c r="AV2232" s="17">
        <f t="shared" si="2483"/>
        <v>0.2857142857142857</v>
      </c>
      <c r="AW2232" s="17"/>
      <c r="AX2232" s="17"/>
      <c r="AY2232" s="17"/>
      <c r="AZ2232" s="17">
        <v>5</v>
      </c>
      <c r="BA2232" s="24">
        <v>0.83333333333333337</v>
      </c>
      <c r="BB2232" s="9">
        <v>18</v>
      </c>
      <c r="BC2232" s="9">
        <v>1</v>
      </c>
      <c r="BD2232" s="9">
        <f t="shared" si="2411"/>
        <v>0</v>
      </c>
      <c r="BE2232" s="9" t="s">
        <v>4497</v>
      </c>
      <c r="BF2232" s="9">
        <f t="shared" si="2432"/>
        <v>0</v>
      </c>
      <c r="BG2232" s="9">
        <v>1</v>
      </c>
      <c r="BH2232" s="9">
        <v>5</v>
      </c>
      <c r="BI2232" s="9">
        <v>4</v>
      </c>
      <c r="BJ2232" s="9">
        <v>0</v>
      </c>
      <c r="BK2232" s="9">
        <v>1</v>
      </c>
      <c r="BL2232" s="9">
        <v>1</v>
      </c>
      <c r="BM2232" s="9">
        <v>4</v>
      </c>
      <c r="BN2232" s="9">
        <v>0</v>
      </c>
      <c r="BO2232" s="9">
        <v>0</v>
      </c>
      <c r="BP2232" s="9">
        <v>0</v>
      </c>
      <c r="BQ2232" s="9">
        <f t="shared" si="2456"/>
        <v>0.8</v>
      </c>
      <c r="BR2232" s="34">
        <f t="shared" ref="BR2232" si="2489">BR2210</f>
        <v>0</v>
      </c>
      <c r="BS2232" s="34">
        <f t="shared" si="2478"/>
        <v>0.8</v>
      </c>
      <c r="BT2232" s="9"/>
      <c r="BU2232" s="9"/>
      <c r="BV2232" s="9"/>
      <c r="BW2232" s="9"/>
      <c r="BX2232" s="9"/>
      <c r="BY2232" s="9"/>
      <c r="BZ2232" s="22">
        <f t="shared" si="2402"/>
        <v>7</v>
      </c>
      <c r="CA2232" s="22">
        <f t="shared" si="2403"/>
        <v>0</v>
      </c>
      <c r="CB2232" s="22">
        <f t="shared" si="2404"/>
        <v>0</v>
      </c>
      <c r="CC2232" s="22">
        <f t="shared" si="2405"/>
        <v>0.8</v>
      </c>
      <c r="CD2232" s="22">
        <f t="shared" si="2406"/>
        <v>0</v>
      </c>
      <c r="CK2232" s="23">
        <v>0.72727272727272729</v>
      </c>
      <c r="CL2232" s="23">
        <f t="shared" si="2407"/>
        <v>2</v>
      </c>
      <c r="CM2232" s="23" t="str">
        <f t="shared" si="2414"/>
        <v/>
      </c>
      <c r="CN2232" s="23" t="str">
        <f t="shared" si="2415"/>
        <v/>
      </c>
      <c r="CQ2232" s="4">
        <v>0</v>
      </c>
    </row>
    <row r="2233" spans="1:95" ht="11.25" customHeight="1">
      <c r="A2233" s="9">
        <v>21</v>
      </c>
      <c r="B2233" s="9">
        <v>2</v>
      </c>
      <c r="C2233" s="9" t="str">
        <f t="shared" si="2458"/>
        <v>4</v>
      </c>
      <c r="D2233" s="10" t="s">
        <v>4207</v>
      </c>
      <c r="E2233" s="9">
        <v>8</v>
      </c>
      <c r="F2233" s="9">
        <v>1</v>
      </c>
      <c r="G2233" s="9">
        <v>0</v>
      </c>
      <c r="H2233" s="9">
        <v>0</v>
      </c>
      <c r="I2233" s="9">
        <v>0</v>
      </c>
      <c r="J2233" s="9">
        <v>0</v>
      </c>
      <c r="K2233" s="11">
        <v>25</v>
      </c>
      <c r="L2233" s="9">
        <v>65</v>
      </c>
      <c r="M2233" s="9">
        <v>4</v>
      </c>
      <c r="N2233" s="17">
        <f>SUM(M2226:M2233)</f>
        <v>47</v>
      </c>
      <c r="O2233" s="17"/>
      <c r="P2233" s="17">
        <f t="shared" si="2408"/>
        <v>0</v>
      </c>
      <c r="Q2233" s="9">
        <v>23</v>
      </c>
      <c r="R2233" s="9"/>
      <c r="S2233" s="9">
        <v>0.17391304347826086</v>
      </c>
      <c r="T2233" s="9">
        <v>88</v>
      </c>
      <c r="U2233" s="9">
        <v>40</v>
      </c>
      <c r="V2233" s="11">
        <v>30</v>
      </c>
      <c r="W2233" s="11">
        <f t="shared" si="2479"/>
        <v>30</v>
      </c>
      <c r="X2233" s="17">
        <f t="shared" si="2416"/>
        <v>30</v>
      </c>
      <c r="Y2233" s="17"/>
      <c r="Z2233" s="9">
        <v>19</v>
      </c>
      <c r="AA2233" s="17">
        <f>SUM(Z2226:Z2233)</f>
        <v>155</v>
      </c>
      <c r="AB2233" s="17"/>
      <c r="AC2233" s="17">
        <f t="shared" si="2473"/>
        <v>57</v>
      </c>
      <c r="AD2233" s="17">
        <f t="shared" si="2401"/>
        <v>0.33333333333333331</v>
      </c>
      <c r="AE2233" s="17">
        <v>0.31666666666666665</v>
      </c>
      <c r="AF2233" s="17">
        <f t="shared" si="2410"/>
        <v>25</v>
      </c>
      <c r="AG2233" s="17"/>
      <c r="AH2233" s="9">
        <v>84</v>
      </c>
      <c r="AI2233" s="9"/>
      <c r="AJ2233" s="9"/>
      <c r="AK2233" s="9"/>
      <c r="AL2233" s="9">
        <v>0.19130434782608696</v>
      </c>
      <c r="AM2233" s="9"/>
      <c r="AN2233" s="9">
        <v>0.33333333333333331</v>
      </c>
      <c r="AO2233" s="9"/>
      <c r="AP2233" s="9">
        <v>0.25238095238095237</v>
      </c>
      <c r="AQ2233" s="9"/>
      <c r="AR2233" s="9"/>
      <c r="AS2233" s="17">
        <f t="shared" si="2481"/>
        <v>23</v>
      </c>
      <c r="AT2233" s="17">
        <f t="shared" si="2466"/>
        <v>0.19130434782608696</v>
      </c>
      <c r="AU2233" s="17">
        <f t="shared" si="2482"/>
        <v>0.31666666666666665</v>
      </c>
      <c r="AV2233" s="17">
        <f t="shared" si="2483"/>
        <v>0.20689655172413796</v>
      </c>
      <c r="AW2233" s="17"/>
      <c r="AX2233" s="17"/>
      <c r="AY2233" s="17"/>
      <c r="AZ2233" s="17">
        <v>5</v>
      </c>
      <c r="BA2233" s="24">
        <v>0.83333333333333337</v>
      </c>
      <c r="BB2233" s="9">
        <v>18</v>
      </c>
      <c r="BC2233" s="9">
        <v>1</v>
      </c>
      <c r="BD2233" s="9">
        <f t="shared" si="2411"/>
        <v>0</v>
      </c>
      <c r="BE2233" s="9" t="s">
        <v>4497</v>
      </c>
      <c r="BF2233" s="9">
        <f t="shared" si="2432"/>
        <v>0</v>
      </c>
      <c r="BG2233" s="9">
        <v>1</v>
      </c>
      <c r="BH2233" s="9">
        <v>5</v>
      </c>
      <c r="BI2233" s="9">
        <v>4</v>
      </c>
      <c r="BJ2233" s="9">
        <v>0</v>
      </c>
      <c r="BK2233" s="9">
        <v>1</v>
      </c>
      <c r="BL2233" s="9">
        <v>1</v>
      </c>
      <c r="BM2233" s="9">
        <v>4</v>
      </c>
      <c r="BN2233" s="9">
        <v>0</v>
      </c>
      <c r="BO2233" s="9">
        <v>0</v>
      </c>
      <c r="BP2233" s="9">
        <v>0</v>
      </c>
      <c r="BQ2233" s="9">
        <f t="shared" si="2456"/>
        <v>0.8</v>
      </c>
      <c r="BR2233" s="34">
        <f t="shared" ref="BR2233" si="2490">BR2211</f>
        <v>0</v>
      </c>
      <c r="BS2233" s="34">
        <f t="shared" si="2478"/>
        <v>0.8</v>
      </c>
      <c r="BT2233" s="9"/>
      <c r="BU2233" s="9"/>
      <c r="BV2233" s="9"/>
      <c r="BW2233" s="9"/>
      <c r="BX2233" s="9"/>
      <c r="BY2233" s="9"/>
      <c r="BZ2233" s="22">
        <f t="shared" si="2402"/>
        <v>8</v>
      </c>
      <c r="CA2233" s="22">
        <f t="shared" si="2403"/>
        <v>0</v>
      </c>
      <c r="CB2233" s="22">
        <f t="shared" si="2404"/>
        <v>0</v>
      </c>
      <c r="CC2233" s="22">
        <f t="shared" si="2405"/>
        <v>0.8</v>
      </c>
      <c r="CD2233" s="22">
        <f t="shared" si="2406"/>
        <v>0</v>
      </c>
      <c r="CK2233" s="23">
        <v>0.6333333333333333</v>
      </c>
      <c r="CL2233" s="23">
        <f t="shared" si="2407"/>
        <v>2</v>
      </c>
      <c r="CM2233" s="23" t="str">
        <f t="shared" si="2414"/>
        <v/>
      </c>
      <c r="CN2233" s="23" t="str">
        <f t="shared" si="2415"/>
        <v/>
      </c>
      <c r="CQ2233" s="4">
        <v>0</v>
      </c>
    </row>
    <row r="2234" spans="1:95" ht="11.25" customHeight="1">
      <c r="A2234" s="9">
        <v>21</v>
      </c>
      <c r="B2234" s="9">
        <v>2</v>
      </c>
      <c r="C2234" s="9" t="str">
        <f t="shared" si="2458"/>
        <v>4</v>
      </c>
      <c r="D2234" s="10" t="s">
        <v>4207</v>
      </c>
      <c r="E2234" s="11">
        <v>9</v>
      </c>
      <c r="F2234" s="9">
        <v>1</v>
      </c>
      <c r="G2234" s="9">
        <v>0</v>
      </c>
      <c r="H2234" s="9">
        <v>0</v>
      </c>
      <c r="I2234" s="9">
        <v>0</v>
      </c>
      <c r="J2234" s="9">
        <v>0</v>
      </c>
      <c r="K2234" s="11">
        <v>25</v>
      </c>
      <c r="L2234" s="9">
        <v>63</v>
      </c>
      <c r="M2234" s="9">
        <v>5</v>
      </c>
      <c r="N2234" s="17">
        <f>SUM(M2226:M2234)</f>
        <v>52</v>
      </c>
      <c r="O2234" s="17"/>
      <c r="P2234" s="17">
        <f t="shared" si="2408"/>
        <v>2</v>
      </c>
      <c r="Q2234" s="9">
        <v>21</v>
      </c>
      <c r="R2234" s="9"/>
      <c r="S2234" s="9">
        <v>0.23809523809523808</v>
      </c>
      <c r="T2234" s="9">
        <v>84</v>
      </c>
      <c r="U2234" s="9">
        <v>40</v>
      </c>
      <c r="V2234" s="11">
        <v>30</v>
      </c>
      <c r="W2234" s="11">
        <f t="shared" si="2479"/>
        <v>30</v>
      </c>
      <c r="X2234" s="17">
        <f t="shared" si="2416"/>
        <v>30</v>
      </c>
      <c r="Y2234" s="17"/>
      <c r="Z2234" s="9">
        <v>19</v>
      </c>
      <c r="AA2234" s="17">
        <f>SUM(Z2226:Z2234)</f>
        <v>174</v>
      </c>
      <c r="AB2234" s="17"/>
      <c r="AC2234" s="17">
        <f t="shared" si="2473"/>
        <v>56</v>
      </c>
      <c r="AD2234" s="17">
        <f t="shared" si="2401"/>
        <v>0.3392857142857143</v>
      </c>
      <c r="AE2234" s="17">
        <v>0.33333333333333331</v>
      </c>
      <c r="AF2234" s="17">
        <f t="shared" si="2410"/>
        <v>24</v>
      </c>
      <c r="AG2234" s="17"/>
      <c r="AH2234" s="9">
        <v>85</v>
      </c>
      <c r="AI2234" s="9"/>
      <c r="AJ2234" s="9"/>
      <c r="AK2234" s="9"/>
      <c r="AL2234" s="9">
        <v>0.38095238095238099</v>
      </c>
      <c r="AM2234" s="9"/>
      <c r="AN2234" s="9">
        <v>0.3392857142857143</v>
      </c>
      <c r="AO2234" s="9"/>
      <c r="AP2234" s="9">
        <v>0.25411764705882356</v>
      </c>
      <c r="AQ2234" s="9"/>
      <c r="AR2234" s="9"/>
      <c r="AS2234" s="17">
        <f t="shared" si="2481"/>
        <v>23</v>
      </c>
      <c r="AT2234" s="17">
        <f t="shared" si="2466"/>
        <v>0.19130434782608696</v>
      </c>
      <c r="AU2234" s="17">
        <f t="shared" si="2482"/>
        <v>0.33333333333333331</v>
      </c>
      <c r="AV2234" s="17">
        <f t="shared" si="2483"/>
        <v>0.25238095238095237</v>
      </c>
      <c r="AW2234" s="17"/>
      <c r="AX2234" s="17"/>
      <c r="AY2234" s="17"/>
      <c r="AZ2234" s="17">
        <v>5</v>
      </c>
      <c r="BA2234" s="24">
        <v>0.83333333333333337</v>
      </c>
      <c r="BB2234" s="9">
        <v>18</v>
      </c>
      <c r="BC2234" s="9">
        <v>1</v>
      </c>
      <c r="BD2234" s="9">
        <f t="shared" si="2411"/>
        <v>0</v>
      </c>
      <c r="BE2234" s="9" t="s">
        <v>4497</v>
      </c>
      <c r="BF2234" s="9">
        <f t="shared" si="2432"/>
        <v>0</v>
      </c>
      <c r="BG2234" s="9">
        <v>1</v>
      </c>
      <c r="BH2234" s="9">
        <v>5</v>
      </c>
      <c r="BI2234" s="9">
        <v>4</v>
      </c>
      <c r="BJ2234" s="9">
        <v>0</v>
      </c>
      <c r="BK2234" s="9">
        <v>1</v>
      </c>
      <c r="BL2234" s="9">
        <v>1</v>
      </c>
      <c r="BM2234" s="9">
        <v>4</v>
      </c>
      <c r="BN2234" s="9">
        <v>0</v>
      </c>
      <c r="BO2234" s="9">
        <v>0</v>
      </c>
      <c r="BP2234" s="9">
        <v>0</v>
      </c>
      <c r="BQ2234" s="9">
        <f t="shared" si="2456"/>
        <v>0.8</v>
      </c>
      <c r="BR2234" s="34">
        <f t="shared" ref="BR2234" si="2491">BR2212</f>
        <v>0</v>
      </c>
      <c r="BS2234" s="34">
        <f t="shared" si="2478"/>
        <v>0.8</v>
      </c>
      <c r="BT2234" s="9"/>
      <c r="BU2234" s="9"/>
      <c r="BV2234" s="9"/>
      <c r="BW2234" s="9"/>
      <c r="BX2234" s="9"/>
      <c r="BY2234" s="9"/>
      <c r="BZ2234" s="22">
        <f t="shared" si="2402"/>
        <v>9</v>
      </c>
      <c r="CA2234" s="22">
        <f t="shared" si="2403"/>
        <v>0</v>
      </c>
      <c r="CB2234" s="22">
        <f t="shared" si="2404"/>
        <v>0</v>
      </c>
      <c r="CC2234" s="22">
        <f t="shared" si="2405"/>
        <v>0.8</v>
      </c>
      <c r="CD2234" s="22">
        <f t="shared" si="2406"/>
        <v>0</v>
      </c>
      <c r="CK2234" s="23">
        <v>0.66666666666666663</v>
      </c>
      <c r="CL2234" s="23">
        <f t="shared" si="2407"/>
        <v>2</v>
      </c>
      <c r="CM2234" s="23" t="str">
        <f t="shared" si="2414"/>
        <v/>
      </c>
      <c r="CN2234" s="23" t="str">
        <f t="shared" si="2415"/>
        <v/>
      </c>
      <c r="CQ2234" s="4">
        <v>2</v>
      </c>
    </row>
    <row r="2235" spans="1:95" ht="11.25" customHeight="1">
      <c r="A2235" s="9">
        <v>21</v>
      </c>
      <c r="B2235" s="9">
        <v>2</v>
      </c>
      <c r="C2235" s="9" t="str">
        <f t="shared" si="2458"/>
        <v>4</v>
      </c>
      <c r="D2235" s="10" t="s">
        <v>4207</v>
      </c>
      <c r="E2235" s="9">
        <v>10</v>
      </c>
      <c r="F2235" s="9">
        <v>1</v>
      </c>
      <c r="G2235" s="9">
        <v>0</v>
      </c>
      <c r="H2235" s="9">
        <v>0</v>
      </c>
      <c r="I2235" s="9">
        <v>0</v>
      </c>
      <c r="J2235" s="9">
        <v>0</v>
      </c>
      <c r="K2235" s="11">
        <v>25</v>
      </c>
      <c r="L2235" s="9">
        <v>59</v>
      </c>
      <c r="M2235" s="9">
        <v>8</v>
      </c>
      <c r="N2235" s="17">
        <f>SUM(M2226:M2235)</f>
        <v>60</v>
      </c>
      <c r="O2235" s="17"/>
      <c r="P2235" s="17">
        <f t="shared" si="2408"/>
        <v>1</v>
      </c>
      <c r="Q2235" s="9">
        <v>22</v>
      </c>
      <c r="R2235" s="9"/>
      <c r="S2235" s="9">
        <v>0.36363636363636365</v>
      </c>
      <c r="T2235" s="9">
        <v>81</v>
      </c>
      <c r="U2235" s="9">
        <v>40</v>
      </c>
      <c r="V2235" s="11">
        <v>30</v>
      </c>
      <c r="W2235" s="11">
        <f t="shared" si="2479"/>
        <v>30</v>
      </c>
      <c r="X2235" s="17">
        <f t="shared" si="2416"/>
        <v>30</v>
      </c>
      <c r="Y2235" s="17"/>
      <c r="Z2235" s="9">
        <v>19</v>
      </c>
      <c r="AA2235" s="17">
        <f>SUM(Z2226:Z2235)</f>
        <v>193</v>
      </c>
      <c r="AB2235" s="17"/>
      <c r="AC2235" s="17">
        <f t="shared" si="2473"/>
        <v>57</v>
      </c>
      <c r="AD2235" s="17">
        <f t="shared" si="2401"/>
        <v>0.33333333333333331</v>
      </c>
      <c r="AE2235" s="17">
        <v>0.3392857142857143</v>
      </c>
      <c r="AF2235" s="17">
        <f t="shared" si="2410"/>
        <v>21</v>
      </c>
      <c r="AG2235" s="17">
        <f>+SUM(AF2226:AF2235)</f>
        <v>233</v>
      </c>
      <c r="AH2235" s="9">
        <v>85</v>
      </c>
      <c r="AI2235" s="9"/>
      <c r="AJ2235" s="9"/>
      <c r="AK2235" s="9"/>
      <c r="AL2235" s="9">
        <v>0.38181818181818178</v>
      </c>
      <c r="AM2235" s="9"/>
      <c r="AN2235" s="9">
        <v>0.33333333333333331</v>
      </c>
      <c r="AO2235" s="9"/>
      <c r="AP2235" s="9">
        <v>0.18823529411764706</v>
      </c>
      <c r="AQ2235" s="9"/>
      <c r="AR2235" s="9"/>
      <c r="AS2235" s="17">
        <f t="shared" si="2481"/>
        <v>21</v>
      </c>
      <c r="AT2235" s="17">
        <f t="shared" si="2466"/>
        <v>0.38095238095238099</v>
      </c>
      <c r="AU2235" s="17">
        <f t="shared" si="2482"/>
        <v>0.3392857142857143</v>
      </c>
      <c r="AV2235" s="17">
        <f t="shared" si="2483"/>
        <v>0.25411764705882356</v>
      </c>
      <c r="AW2235" s="17"/>
      <c r="AX2235" s="17"/>
      <c r="AY2235" s="17"/>
      <c r="AZ2235" s="17">
        <v>5</v>
      </c>
      <c r="BA2235" s="24">
        <v>0.83333333333333337</v>
      </c>
      <c r="BB2235" s="9">
        <v>18</v>
      </c>
      <c r="BC2235" s="9">
        <v>1</v>
      </c>
      <c r="BD2235" s="9">
        <f t="shared" si="2411"/>
        <v>0</v>
      </c>
      <c r="BE2235" s="9" t="s">
        <v>4497</v>
      </c>
      <c r="BF2235" s="9">
        <f t="shared" si="2432"/>
        <v>0</v>
      </c>
      <c r="BG2235" s="9">
        <v>1</v>
      </c>
      <c r="BH2235" s="9">
        <v>5</v>
      </c>
      <c r="BI2235" s="9">
        <v>4</v>
      </c>
      <c r="BJ2235" s="9">
        <v>0</v>
      </c>
      <c r="BK2235" s="9">
        <v>1</v>
      </c>
      <c r="BL2235" s="9">
        <v>1</v>
      </c>
      <c r="BM2235" s="9">
        <v>4</v>
      </c>
      <c r="BN2235" s="9">
        <v>0</v>
      </c>
      <c r="BO2235" s="9">
        <v>0</v>
      </c>
      <c r="BP2235" s="9">
        <v>0</v>
      </c>
      <c r="BQ2235" s="9">
        <f t="shared" si="2456"/>
        <v>0.8</v>
      </c>
      <c r="BR2235" s="34">
        <f t="shared" ref="BR2235" si="2492">BR2213</f>
        <v>0.2</v>
      </c>
      <c r="BS2235" s="34">
        <f t="shared" si="2478"/>
        <v>0.8</v>
      </c>
      <c r="BT2235" s="9"/>
      <c r="BU2235" s="9"/>
      <c r="BV2235" s="9"/>
      <c r="BW2235" s="9">
        <f>SUM(AF2226:AF2235)</f>
        <v>233</v>
      </c>
      <c r="BX2235" s="9"/>
      <c r="BY2235" s="9"/>
      <c r="BZ2235" s="22">
        <f t="shared" si="2402"/>
        <v>10</v>
      </c>
      <c r="CA2235" s="22">
        <f t="shared" si="2403"/>
        <v>0</v>
      </c>
      <c r="CB2235" s="22">
        <f t="shared" si="2404"/>
        <v>0</v>
      </c>
      <c r="CC2235" s="22">
        <f t="shared" si="2405"/>
        <v>0.8</v>
      </c>
      <c r="CD2235" s="22">
        <f t="shared" si="2406"/>
        <v>0</v>
      </c>
      <c r="CK2235" s="23">
        <v>0.6785714285714286</v>
      </c>
      <c r="CL2235" s="23">
        <f t="shared" si="2407"/>
        <v>2</v>
      </c>
      <c r="CM2235" s="23" t="str">
        <f t="shared" si="2414"/>
        <v/>
      </c>
      <c r="CN2235" s="23" t="str">
        <f t="shared" si="2415"/>
        <v/>
      </c>
      <c r="CQ2235" s="4">
        <v>0</v>
      </c>
    </row>
    <row r="2236" spans="1:95" ht="11.25" customHeight="1">
      <c r="A2236" s="9">
        <v>21</v>
      </c>
      <c r="B2236" s="9">
        <v>2</v>
      </c>
      <c r="C2236" s="9" t="str">
        <f t="shared" si="2458"/>
        <v>4</v>
      </c>
      <c r="D2236" s="10" t="s">
        <v>4207</v>
      </c>
      <c r="E2236" s="9">
        <v>11</v>
      </c>
      <c r="F2236" s="9">
        <v>1</v>
      </c>
      <c r="G2236" s="9">
        <v>0</v>
      </c>
      <c r="H2236" s="9">
        <v>0</v>
      </c>
      <c r="I2236" s="9">
        <v>0</v>
      </c>
      <c r="J2236" s="9">
        <v>1</v>
      </c>
      <c r="K2236" s="11">
        <v>25</v>
      </c>
      <c r="L2236" s="9">
        <v>75</v>
      </c>
      <c r="M2236" s="9">
        <v>5</v>
      </c>
      <c r="N2236" s="9"/>
      <c r="O2236" s="17"/>
      <c r="P2236" s="17">
        <f t="shared" si="2408"/>
        <v>2</v>
      </c>
      <c r="Q2236" s="9">
        <v>15</v>
      </c>
      <c r="R2236" s="9"/>
      <c r="S2236" s="9">
        <v>0.33333333333333331</v>
      </c>
      <c r="T2236" s="9">
        <v>90</v>
      </c>
      <c r="U2236" s="9">
        <v>40</v>
      </c>
      <c r="V2236" s="11">
        <v>27</v>
      </c>
      <c r="W2236" s="11">
        <f t="shared" si="2479"/>
        <v>30</v>
      </c>
      <c r="X2236" s="17">
        <f t="shared" si="2416"/>
        <v>27</v>
      </c>
      <c r="Y2236" s="17"/>
      <c r="Z2236" s="9">
        <v>19</v>
      </c>
      <c r="AA2236" s="9"/>
      <c r="AB2236" s="17"/>
      <c r="AC2236" s="17">
        <f t="shared" si="2473"/>
        <v>53</v>
      </c>
      <c r="AD2236" s="17">
        <f t="shared" si="2401"/>
        <v>0.35849056603773582</v>
      </c>
      <c r="AE2236" s="17">
        <v>0.33333333333333331</v>
      </c>
      <c r="AF2236" s="17">
        <f t="shared" si="2410"/>
        <v>24</v>
      </c>
      <c r="AG2236" s="17"/>
      <c r="AH2236" s="9">
        <v>88</v>
      </c>
      <c r="AI2236" s="9"/>
      <c r="AJ2236" s="9"/>
      <c r="AK2236" s="9"/>
      <c r="AL2236" s="9">
        <v>0.6133333333333334</v>
      </c>
      <c r="AM2236" s="9"/>
      <c r="AN2236" s="9">
        <v>0.35849056603773582</v>
      </c>
      <c r="AO2236" s="9"/>
      <c r="AP2236" s="9">
        <v>0.24545454545454543</v>
      </c>
      <c r="AQ2236" s="9">
        <f>+AVERAGE(AL2226:AL2235)</f>
        <v>0.21845679981542535</v>
      </c>
      <c r="AR2236" s="9">
        <f>+AVERAGE(AN2226:AN2235)</f>
        <v>0.39530040834027547</v>
      </c>
      <c r="AZ2236">
        <v>5</v>
      </c>
      <c r="BA2236" s="24">
        <v>0.83333333333333337</v>
      </c>
      <c r="BB2236" s="9">
        <v>18</v>
      </c>
      <c r="BC2236" s="9">
        <v>1</v>
      </c>
      <c r="BD2236" s="9">
        <f t="shared" si="2411"/>
        <v>0</v>
      </c>
      <c r="BE2236" s="9" t="s">
        <v>4497</v>
      </c>
      <c r="BF2236" s="9">
        <f t="shared" si="2432"/>
        <v>0</v>
      </c>
      <c r="BG2236" s="9">
        <v>1</v>
      </c>
      <c r="BH2236" s="9">
        <v>5</v>
      </c>
      <c r="BI2236" s="9">
        <v>4</v>
      </c>
      <c r="BJ2236" s="9">
        <v>0</v>
      </c>
      <c r="BK2236" s="9">
        <v>1</v>
      </c>
      <c r="BL2236" s="9">
        <v>1</v>
      </c>
      <c r="BM2236" s="9">
        <v>4</v>
      </c>
      <c r="BN2236" s="9">
        <v>0</v>
      </c>
      <c r="BO2236" s="9">
        <v>0</v>
      </c>
      <c r="BP2236" s="9">
        <v>0</v>
      </c>
      <c r="BQ2236" s="9">
        <f t="shared" si="2456"/>
        <v>0.8</v>
      </c>
      <c r="BR2236" s="34">
        <f t="shared" ref="BR2236" si="2493">BR2214</f>
        <v>0.2</v>
      </c>
      <c r="BS2236" s="34">
        <f t="shared" si="2478"/>
        <v>0.8</v>
      </c>
      <c r="BT2236" s="9"/>
      <c r="BU2236" s="9"/>
      <c r="BV2236" s="9"/>
      <c r="BW2236" s="9"/>
      <c r="BX2236" s="9"/>
      <c r="BY2236" s="9"/>
      <c r="BZ2236" s="22">
        <f t="shared" si="2402"/>
        <v>0</v>
      </c>
      <c r="CA2236" s="22">
        <f t="shared" si="2403"/>
        <v>1</v>
      </c>
      <c r="CB2236" s="22">
        <f t="shared" si="2404"/>
        <v>0.8</v>
      </c>
      <c r="CC2236" s="22">
        <f t="shared" si="2405"/>
        <v>0</v>
      </c>
      <c r="CD2236" s="22">
        <f t="shared" si="2406"/>
        <v>1</v>
      </c>
      <c r="CK2236" s="23">
        <v>0.66666666666666663</v>
      </c>
      <c r="CL2236" s="23">
        <f t="shared" si="2407"/>
        <v>2</v>
      </c>
      <c r="CM2236" s="23">
        <f t="shared" si="2414"/>
        <v>0.43691359963085069</v>
      </c>
      <c r="CN2236" s="23">
        <f t="shared" si="2415"/>
        <v>0.79060081668055093</v>
      </c>
      <c r="CQ2236" s="4">
        <v>0</v>
      </c>
    </row>
    <row r="2237" spans="1:95" ht="11.25" customHeight="1">
      <c r="A2237" s="9">
        <v>21</v>
      </c>
      <c r="B2237" s="9">
        <v>2</v>
      </c>
      <c r="C2237" s="9" t="str">
        <f t="shared" si="2458"/>
        <v>4</v>
      </c>
      <c r="D2237" s="10" t="s">
        <v>4207</v>
      </c>
      <c r="E2237" s="9">
        <v>12</v>
      </c>
      <c r="F2237" s="9">
        <v>1</v>
      </c>
      <c r="G2237" s="9">
        <v>0</v>
      </c>
      <c r="H2237" s="9">
        <v>0</v>
      </c>
      <c r="I2237" s="9">
        <v>0</v>
      </c>
      <c r="J2237" s="9">
        <v>1</v>
      </c>
      <c r="K2237" s="11">
        <v>25</v>
      </c>
      <c r="L2237" s="9">
        <v>65</v>
      </c>
      <c r="M2237" s="9">
        <v>2</v>
      </c>
      <c r="N2237" s="9"/>
      <c r="O2237" s="17"/>
      <c r="P2237" s="17">
        <f t="shared" si="2408"/>
        <v>0</v>
      </c>
      <c r="Q2237" s="9">
        <v>15</v>
      </c>
      <c r="R2237" s="9"/>
      <c r="S2237" s="9">
        <v>0.13333333333333333</v>
      </c>
      <c r="T2237" s="9">
        <v>80</v>
      </c>
      <c r="U2237" s="9">
        <v>35</v>
      </c>
      <c r="V2237" s="11">
        <v>31</v>
      </c>
      <c r="W2237" s="11">
        <f t="shared" si="2479"/>
        <v>27</v>
      </c>
      <c r="X2237" s="17">
        <f t="shared" si="2416"/>
        <v>31</v>
      </c>
      <c r="Y2237" s="17"/>
      <c r="Z2237" s="9">
        <v>20</v>
      </c>
      <c r="AA2237" s="9"/>
      <c r="AB2237" s="17"/>
      <c r="AC2237" s="17">
        <f t="shared" si="2473"/>
        <v>59</v>
      </c>
      <c r="AD2237" s="17">
        <f t="shared" si="2401"/>
        <v>0.33898305084745761</v>
      </c>
      <c r="AE2237" s="17">
        <v>0.35849056603773582</v>
      </c>
      <c r="AF2237" s="17">
        <f t="shared" si="2410"/>
        <v>28</v>
      </c>
      <c r="AG2237" s="17"/>
      <c r="AH2237" s="9">
        <v>94</v>
      </c>
      <c r="AI2237" s="9"/>
      <c r="AJ2237" s="9"/>
      <c r="AK2237" s="9"/>
      <c r="AL2237" s="9">
        <v>0.56000000000000005</v>
      </c>
      <c r="AM2237" s="9"/>
      <c r="AN2237" s="9">
        <v>0.33898305084745761</v>
      </c>
      <c r="AO2237" s="9"/>
      <c r="AP2237" s="9">
        <v>0.21702127659574466</v>
      </c>
      <c r="AQ2237" s="9">
        <f>+AVERAGE(AL2226:AL2235)</f>
        <v>0.21845679981542535</v>
      </c>
      <c r="AR2237" s="9">
        <f>+AVERAGE(AN2226:AN2235)</f>
        <v>0.39530040834027547</v>
      </c>
      <c r="AS2237" s="17">
        <f t="shared" si="2481"/>
        <v>15</v>
      </c>
      <c r="AT2237" s="17">
        <f t="shared" si="2466"/>
        <v>0.6133333333333334</v>
      </c>
      <c r="AU2237" s="17">
        <f t="shared" ref="AU2237:AU2245" si="2494">+AN2236</f>
        <v>0.35849056603773582</v>
      </c>
      <c r="AV2237" s="17">
        <f t="shared" ref="AV2237:AV2245" si="2495">+AP2236</f>
        <v>0.24545454545454543</v>
      </c>
      <c r="AW2237" s="17"/>
      <c r="AX2237" s="17"/>
      <c r="AY2237" s="17"/>
      <c r="AZ2237" s="17">
        <v>5</v>
      </c>
      <c r="BA2237" s="24">
        <v>0.83333333333333337</v>
      </c>
      <c r="BB2237" s="9">
        <v>18</v>
      </c>
      <c r="BC2237" s="9">
        <v>1</v>
      </c>
      <c r="BD2237" s="9">
        <f t="shared" si="2411"/>
        <v>0</v>
      </c>
      <c r="BE2237" s="9" t="s">
        <v>4497</v>
      </c>
      <c r="BF2237" s="9">
        <f t="shared" si="2432"/>
        <v>0</v>
      </c>
      <c r="BG2237" s="9">
        <v>1</v>
      </c>
      <c r="BH2237" s="9">
        <v>5</v>
      </c>
      <c r="BI2237" s="9">
        <v>4</v>
      </c>
      <c r="BJ2237" s="9">
        <v>0</v>
      </c>
      <c r="BK2237" s="9">
        <v>1</v>
      </c>
      <c r="BL2237" s="9">
        <v>1</v>
      </c>
      <c r="BM2237" s="9">
        <v>4</v>
      </c>
      <c r="BN2237" s="9">
        <v>0</v>
      </c>
      <c r="BO2237" s="9">
        <v>0</v>
      </c>
      <c r="BP2237" s="9">
        <v>0</v>
      </c>
      <c r="BQ2237" s="9">
        <f t="shared" si="2456"/>
        <v>0.8</v>
      </c>
      <c r="BR2237" s="34">
        <f t="shared" ref="BR2237" si="2496">BR2215</f>
        <v>0</v>
      </c>
      <c r="BS2237" s="34">
        <f t="shared" si="2478"/>
        <v>0.8</v>
      </c>
      <c r="BT2237" s="9"/>
      <c r="BU2237" s="9"/>
      <c r="BV2237" s="9"/>
      <c r="BW2237" s="9"/>
      <c r="BX2237" s="9"/>
      <c r="BY2237" s="9"/>
      <c r="BZ2237" s="22">
        <f t="shared" si="2402"/>
        <v>0</v>
      </c>
      <c r="CA2237" s="22">
        <f t="shared" si="2403"/>
        <v>2</v>
      </c>
      <c r="CB2237" s="22">
        <f t="shared" si="2404"/>
        <v>0.8</v>
      </c>
      <c r="CC2237" s="22">
        <f t="shared" si="2405"/>
        <v>0</v>
      </c>
      <c r="CD2237" s="22">
        <f t="shared" si="2406"/>
        <v>1</v>
      </c>
      <c r="CK2237" s="23">
        <v>0.71698113207547165</v>
      </c>
      <c r="CL2237" s="23">
        <f t="shared" si="2407"/>
        <v>2</v>
      </c>
      <c r="CM2237" s="23">
        <f t="shared" si="2414"/>
        <v>0.43691359963085069</v>
      </c>
      <c r="CN2237" s="23">
        <f t="shared" si="2415"/>
        <v>0.79060081668055093</v>
      </c>
      <c r="CQ2237" s="4">
        <v>0</v>
      </c>
    </row>
    <row r="2238" spans="1:95" ht="11.25" customHeight="1">
      <c r="A2238" s="9">
        <v>21</v>
      </c>
      <c r="B2238" s="9">
        <v>2</v>
      </c>
      <c r="C2238" s="9" t="str">
        <f t="shared" si="2458"/>
        <v>4</v>
      </c>
      <c r="D2238" s="10" t="s">
        <v>4207</v>
      </c>
      <c r="E2238" s="9">
        <v>13</v>
      </c>
      <c r="F2238" s="9">
        <v>1</v>
      </c>
      <c r="G2238" s="9">
        <v>0</v>
      </c>
      <c r="H2238" s="9">
        <v>0</v>
      </c>
      <c r="I2238" s="9">
        <v>0</v>
      </c>
      <c r="J2238" s="9">
        <v>1</v>
      </c>
      <c r="K2238" s="11">
        <v>25</v>
      </c>
      <c r="L2238" s="9">
        <v>55</v>
      </c>
      <c r="M2238" s="9">
        <v>2</v>
      </c>
      <c r="N2238" s="9"/>
      <c r="O2238" s="17"/>
      <c r="P2238" s="17">
        <f t="shared" si="2408"/>
        <v>0</v>
      </c>
      <c r="Q2238" s="9">
        <v>13</v>
      </c>
      <c r="R2238" s="9"/>
      <c r="S2238" s="9">
        <v>0.15384615384615385</v>
      </c>
      <c r="T2238" s="9">
        <v>68</v>
      </c>
      <c r="U2238" s="9">
        <v>30</v>
      </c>
      <c r="V2238" s="11">
        <v>22</v>
      </c>
      <c r="W2238" s="11">
        <f t="shared" si="2479"/>
        <v>31</v>
      </c>
      <c r="X2238" s="17">
        <f t="shared" si="2416"/>
        <v>22</v>
      </c>
      <c r="Y2238" s="17"/>
      <c r="Z2238" s="9">
        <v>18</v>
      </c>
      <c r="AA2238" s="9"/>
      <c r="AB2238" s="17"/>
      <c r="AC2238" s="17">
        <f t="shared" si="2473"/>
        <v>51</v>
      </c>
      <c r="AD2238" s="17">
        <f t="shared" si="2401"/>
        <v>0.35294117647058826</v>
      </c>
      <c r="AE2238" s="17">
        <v>0.33898305084745761</v>
      </c>
      <c r="AF2238" s="17">
        <f t="shared" si="2410"/>
        <v>26</v>
      </c>
      <c r="AG2238" s="17"/>
      <c r="AH2238" s="9">
        <v>88</v>
      </c>
      <c r="AI2238" s="9"/>
      <c r="AJ2238" s="9"/>
      <c r="AK2238" s="9"/>
      <c r="AL2238" s="9">
        <v>0.52307692307692311</v>
      </c>
      <c r="AM2238" s="9"/>
      <c r="AN2238" s="9">
        <v>0.35294117647058826</v>
      </c>
      <c r="AO2238" s="9"/>
      <c r="AP2238" s="9">
        <v>0.20000000000000004</v>
      </c>
      <c r="AQ2238" s="9">
        <f>+AVERAGE(AL2226:AL2235)</f>
        <v>0.21845679981542535</v>
      </c>
      <c r="AR2238" s="9">
        <f>+AVERAGE(AN2226:AN2235)</f>
        <v>0.39530040834027547</v>
      </c>
      <c r="AS2238" s="17">
        <f t="shared" si="2481"/>
        <v>15</v>
      </c>
      <c r="AT2238" s="17">
        <f t="shared" si="2466"/>
        <v>0.56000000000000005</v>
      </c>
      <c r="AU2238" s="17">
        <f t="shared" si="2494"/>
        <v>0.33898305084745761</v>
      </c>
      <c r="AV2238" s="17">
        <f t="shared" si="2495"/>
        <v>0.21702127659574466</v>
      </c>
      <c r="AW2238" s="17"/>
      <c r="AX2238" s="17"/>
      <c r="AY2238" s="17"/>
      <c r="AZ2238" s="17">
        <v>5</v>
      </c>
      <c r="BA2238" s="24">
        <v>0.83333333333333337</v>
      </c>
      <c r="BB2238" s="9">
        <v>18</v>
      </c>
      <c r="BC2238" s="9">
        <v>1</v>
      </c>
      <c r="BD2238" s="9">
        <f t="shared" si="2411"/>
        <v>0</v>
      </c>
      <c r="BE2238" s="9" t="s">
        <v>4497</v>
      </c>
      <c r="BF2238" s="9">
        <f t="shared" si="2432"/>
        <v>0</v>
      </c>
      <c r="BG2238" s="9">
        <v>1</v>
      </c>
      <c r="BH2238" s="9">
        <v>5</v>
      </c>
      <c r="BI2238" s="9">
        <v>4</v>
      </c>
      <c r="BJ2238" s="9">
        <v>0</v>
      </c>
      <c r="BK2238" s="9">
        <v>1</v>
      </c>
      <c r="BL2238" s="9">
        <v>1</v>
      </c>
      <c r="BM2238" s="9">
        <v>4</v>
      </c>
      <c r="BN2238" s="9">
        <v>0</v>
      </c>
      <c r="BO2238" s="9">
        <v>0</v>
      </c>
      <c r="BP2238" s="9">
        <v>0</v>
      </c>
      <c r="BQ2238" s="9">
        <f t="shared" si="2456"/>
        <v>0.8</v>
      </c>
      <c r="BR2238" s="34">
        <f t="shared" ref="BR2238" si="2497">BR2216</f>
        <v>0</v>
      </c>
      <c r="BS2238" s="34">
        <f t="shared" si="2478"/>
        <v>0.8</v>
      </c>
      <c r="BT2238" s="9"/>
      <c r="BU2238" s="9"/>
      <c r="BV2238" s="9"/>
      <c r="BW2238" s="9"/>
      <c r="BX2238" s="9"/>
      <c r="BY2238" s="9"/>
      <c r="BZ2238" s="22">
        <f t="shared" si="2402"/>
        <v>0</v>
      </c>
      <c r="CA2238" s="22">
        <f t="shared" si="2403"/>
        <v>3</v>
      </c>
      <c r="CB2238" s="22">
        <f t="shared" si="2404"/>
        <v>0.8</v>
      </c>
      <c r="CC2238" s="22">
        <f t="shared" si="2405"/>
        <v>0</v>
      </c>
      <c r="CD2238" s="22">
        <f t="shared" si="2406"/>
        <v>1</v>
      </c>
      <c r="CK2238" s="23">
        <v>0.67796610169491522</v>
      </c>
      <c r="CL2238" s="23">
        <f t="shared" si="2407"/>
        <v>2</v>
      </c>
      <c r="CM2238" s="23">
        <f t="shared" si="2414"/>
        <v>0.43691359963085069</v>
      </c>
      <c r="CN2238" s="23">
        <f t="shared" si="2415"/>
        <v>0.79060081668055093</v>
      </c>
      <c r="CQ2238" s="4">
        <v>0</v>
      </c>
    </row>
    <row r="2239" spans="1:95" ht="11.25" customHeight="1">
      <c r="A2239" s="9">
        <v>21</v>
      </c>
      <c r="B2239" s="9">
        <v>2</v>
      </c>
      <c r="C2239" s="9" t="str">
        <f t="shared" si="2458"/>
        <v>4</v>
      </c>
      <c r="D2239" s="10" t="s">
        <v>4207</v>
      </c>
      <c r="E2239" s="9">
        <v>14</v>
      </c>
      <c r="F2239" s="9">
        <v>1</v>
      </c>
      <c r="G2239" s="9">
        <v>0</v>
      </c>
      <c r="H2239" s="9">
        <v>0</v>
      </c>
      <c r="I2239" s="9">
        <v>0</v>
      </c>
      <c r="J2239" s="9">
        <v>1</v>
      </c>
      <c r="K2239" s="11">
        <v>25</v>
      </c>
      <c r="L2239" s="9">
        <v>43</v>
      </c>
      <c r="M2239" s="9">
        <v>5</v>
      </c>
      <c r="N2239" s="9"/>
      <c r="O2239" s="17"/>
      <c r="P2239" s="17">
        <f t="shared" si="2408"/>
        <v>2</v>
      </c>
      <c r="Q2239" s="9">
        <v>17</v>
      </c>
      <c r="R2239" s="9"/>
      <c r="S2239" s="9">
        <v>0.29411764705882354</v>
      </c>
      <c r="T2239" s="9">
        <v>60</v>
      </c>
      <c r="U2239" s="9">
        <v>20</v>
      </c>
      <c r="V2239" s="11">
        <v>36</v>
      </c>
      <c r="W2239" s="11">
        <f t="shared" si="2479"/>
        <v>22</v>
      </c>
      <c r="X2239" s="17">
        <f t="shared" si="2416"/>
        <v>20</v>
      </c>
      <c r="Y2239" s="17"/>
      <c r="Z2239" s="9">
        <v>15</v>
      </c>
      <c r="AA2239" s="9"/>
      <c r="AB2239" s="17"/>
      <c r="AC2239" s="17">
        <f t="shared" si="2473"/>
        <v>45</v>
      </c>
      <c r="AD2239" s="17">
        <f t="shared" si="2401"/>
        <v>0.33333333333333331</v>
      </c>
      <c r="AE2239" s="17">
        <v>0.35294117647058826</v>
      </c>
      <c r="AF2239" s="17">
        <f t="shared" si="2410"/>
        <v>20</v>
      </c>
      <c r="AG2239" s="17"/>
      <c r="AH2239" s="9">
        <v>78</v>
      </c>
      <c r="AI2239" s="9"/>
      <c r="AJ2239" s="9"/>
      <c r="AK2239" s="9"/>
      <c r="AL2239" s="9">
        <v>0.44705882352941179</v>
      </c>
      <c r="AM2239" s="9"/>
      <c r="AN2239" s="9">
        <v>0.33333333333333331</v>
      </c>
      <c r="AO2239" s="9"/>
      <c r="AP2239" s="9">
        <v>0.15384615384615383</v>
      </c>
      <c r="AQ2239" s="9">
        <f>+AVERAGE(AL2226:AL2235)</f>
        <v>0.21845679981542535</v>
      </c>
      <c r="AR2239" s="9">
        <f>+AVERAGE(AN2226:AN2235)</f>
        <v>0.39530040834027547</v>
      </c>
      <c r="AS2239" s="17">
        <f t="shared" si="2481"/>
        <v>13</v>
      </c>
      <c r="AT2239" s="17">
        <f t="shared" si="2466"/>
        <v>0.52307692307692311</v>
      </c>
      <c r="AU2239" s="17">
        <f t="shared" si="2494"/>
        <v>0.35294117647058826</v>
      </c>
      <c r="AV2239" s="17">
        <f t="shared" si="2495"/>
        <v>0.20000000000000004</v>
      </c>
      <c r="AW2239" s="17"/>
      <c r="AX2239" s="17"/>
      <c r="AY2239" s="17"/>
      <c r="AZ2239" s="17">
        <v>5</v>
      </c>
      <c r="BA2239" s="24">
        <v>0.83333333333333337</v>
      </c>
      <c r="BB2239" s="9">
        <v>18</v>
      </c>
      <c r="BC2239" s="9">
        <v>1</v>
      </c>
      <c r="BD2239" s="9">
        <f t="shared" si="2411"/>
        <v>0</v>
      </c>
      <c r="BE2239" s="9" t="s">
        <v>4497</v>
      </c>
      <c r="BF2239" s="9">
        <f t="shared" si="2432"/>
        <v>0</v>
      </c>
      <c r="BG2239" s="9">
        <v>1</v>
      </c>
      <c r="BH2239" s="9">
        <v>5</v>
      </c>
      <c r="BI2239" s="9">
        <v>4</v>
      </c>
      <c r="BJ2239" s="9">
        <v>0</v>
      </c>
      <c r="BK2239" s="9">
        <v>1</v>
      </c>
      <c r="BL2239" s="9">
        <v>1</v>
      </c>
      <c r="BM2239" s="9">
        <v>4</v>
      </c>
      <c r="BN2239" s="9">
        <v>0</v>
      </c>
      <c r="BO2239" s="9">
        <v>0</v>
      </c>
      <c r="BP2239" s="9">
        <v>0</v>
      </c>
      <c r="BQ2239" s="9">
        <f t="shared" si="2456"/>
        <v>0.8</v>
      </c>
      <c r="BR2239" s="34">
        <f t="shared" ref="BR2239" si="2498">BR2217</f>
        <v>0</v>
      </c>
      <c r="BS2239" s="34">
        <f t="shared" si="2478"/>
        <v>0.8</v>
      </c>
      <c r="BT2239" s="9"/>
      <c r="BU2239" s="9"/>
      <c r="BV2239" s="9"/>
      <c r="BW2239" s="9"/>
      <c r="BX2239" s="9"/>
      <c r="BY2239" s="9"/>
      <c r="BZ2239" s="22">
        <f t="shared" si="2402"/>
        <v>0</v>
      </c>
      <c r="CA2239" s="22">
        <f t="shared" si="2403"/>
        <v>4</v>
      </c>
      <c r="CB2239" s="22">
        <f t="shared" si="2404"/>
        <v>0.8</v>
      </c>
      <c r="CC2239" s="22">
        <f t="shared" si="2405"/>
        <v>0</v>
      </c>
      <c r="CD2239" s="22">
        <f t="shared" si="2406"/>
        <v>1</v>
      </c>
      <c r="CK2239" s="23">
        <v>0.70588235294117652</v>
      </c>
      <c r="CL2239" s="23">
        <f t="shared" si="2407"/>
        <v>2</v>
      </c>
      <c r="CM2239" s="23">
        <f t="shared" si="2414"/>
        <v>0.43691359963085069</v>
      </c>
      <c r="CN2239" s="23">
        <f t="shared" si="2415"/>
        <v>0.79060081668055093</v>
      </c>
      <c r="CQ2239" s="4">
        <v>1</v>
      </c>
    </row>
    <row r="2240" spans="1:95" ht="11.25" customHeight="1">
      <c r="A2240" s="9">
        <v>21</v>
      </c>
      <c r="B2240" s="9">
        <v>2</v>
      </c>
      <c r="C2240" s="9" t="str">
        <f t="shared" si="2458"/>
        <v>4</v>
      </c>
      <c r="D2240" s="10" t="s">
        <v>4207</v>
      </c>
      <c r="E2240" s="9">
        <v>15</v>
      </c>
      <c r="F2240" s="9">
        <v>1</v>
      </c>
      <c r="G2240" s="9">
        <v>0</v>
      </c>
      <c r="H2240" s="9">
        <v>0</v>
      </c>
      <c r="I2240" s="9">
        <v>0</v>
      </c>
      <c r="J2240" s="9">
        <v>1</v>
      </c>
      <c r="K2240" s="11">
        <v>25</v>
      </c>
      <c r="L2240" s="9">
        <v>35</v>
      </c>
      <c r="M2240" s="9">
        <v>10</v>
      </c>
      <c r="N2240" s="9"/>
      <c r="O2240" s="17"/>
      <c r="P2240" s="17">
        <f t="shared" si="2408"/>
        <v>1</v>
      </c>
      <c r="Q2240" s="9">
        <v>30</v>
      </c>
      <c r="R2240" s="9"/>
      <c r="S2240" s="9">
        <v>0.33333333333333331</v>
      </c>
      <c r="T2240" s="9">
        <v>65</v>
      </c>
      <c r="U2240" s="9">
        <v>25</v>
      </c>
      <c r="V2240" s="11">
        <v>25</v>
      </c>
      <c r="W2240" s="11">
        <f t="shared" si="2479"/>
        <v>36</v>
      </c>
      <c r="X2240" s="17">
        <f t="shared" si="2416"/>
        <v>25</v>
      </c>
      <c r="Y2240" s="17"/>
      <c r="Z2240" s="9">
        <v>19</v>
      </c>
      <c r="AA2240" s="9"/>
      <c r="AB2240" s="17"/>
      <c r="AC2240" s="17">
        <f t="shared" si="2473"/>
        <v>56</v>
      </c>
      <c r="AD2240" s="17">
        <f t="shared" si="2401"/>
        <v>0.3392857142857143</v>
      </c>
      <c r="AE2240" s="17">
        <v>0.33333333333333331</v>
      </c>
      <c r="AF2240" s="17">
        <f t="shared" si="2410"/>
        <v>19</v>
      </c>
      <c r="AG2240" s="17"/>
      <c r="AH2240" s="9">
        <v>76</v>
      </c>
      <c r="AI2240" s="9"/>
      <c r="AJ2240" s="9"/>
      <c r="AK2240" s="9"/>
      <c r="AL2240" s="9">
        <v>0.39999999999999997</v>
      </c>
      <c r="AM2240" s="9"/>
      <c r="AN2240" s="9">
        <v>0.3392857142857143</v>
      </c>
      <c r="AO2240" s="9"/>
      <c r="AP2240" s="9">
        <v>0.14210526315789479</v>
      </c>
      <c r="AQ2240" s="9">
        <f>+AVERAGE(AL2226:AL2235)</f>
        <v>0.21845679981542535</v>
      </c>
      <c r="AR2240" s="9">
        <f>+AVERAGE(AN2226:AN2235)</f>
        <v>0.39530040834027547</v>
      </c>
      <c r="AS2240" s="17">
        <f t="shared" si="2481"/>
        <v>17</v>
      </c>
      <c r="AT2240" s="17">
        <f t="shared" si="2466"/>
        <v>0.44705882352941179</v>
      </c>
      <c r="AU2240" s="17">
        <f t="shared" si="2494"/>
        <v>0.33333333333333331</v>
      </c>
      <c r="AV2240" s="17">
        <f t="shared" si="2495"/>
        <v>0.15384615384615383</v>
      </c>
      <c r="AW2240" s="17"/>
      <c r="AX2240" s="17"/>
      <c r="AY2240" s="17"/>
      <c r="AZ2240" s="17">
        <v>5</v>
      </c>
      <c r="BA2240" s="24">
        <v>0.83333333333333337</v>
      </c>
      <c r="BB2240" s="9">
        <v>18</v>
      </c>
      <c r="BC2240" s="9">
        <v>1</v>
      </c>
      <c r="BD2240" s="9">
        <f t="shared" si="2411"/>
        <v>0</v>
      </c>
      <c r="BE2240" s="9" t="s">
        <v>4497</v>
      </c>
      <c r="BF2240" s="9">
        <f t="shared" si="2432"/>
        <v>0</v>
      </c>
      <c r="BG2240" s="9">
        <v>1</v>
      </c>
      <c r="BH2240" s="9">
        <v>5</v>
      </c>
      <c r="BI2240" s="9">
        <v>4</v>
      </c>
      <c r="BJ2240" s="9">
        <v>0</v>
      </c>
      <c r="BK2240" s="9">
        <v>1</v>
      </c>
      <c r="BL2240" s="9">
        <v>1</v>
      </c>
      <c r="BM2240" s="9">
        <v>4</v>
      </c>
      <c r="BN2240" s="9">
        <v>0</v>
      </c>
      <c r="BO2240" s="9">
        <v>0</v>
      </c>
      <c r="BP2240" s="9">
        <v>0</v>
      </c>
      <c r="BQ2240" s="9">
        <f t="shared" si="2456"/>
        <v>0.8</v>
      </c>
      <c r="BR2240" s="34">
        <f t="shared" ref="BR2240" si="2499">BR2218</f>
        <v>0</v>
      </c>
      <c r="BS2240" s="34">
        <f t="shared" si="2478"/>
        <v>0.8</v>
      </c>
      <c r="BT2240" s="9"/>
      <c r="BU2240" s="9"/>
      <c r="BV2240" s="9"/>
      <c r="BW2240" s="9"/>
      <c r="BX2240" s="9"/>
      <c r="BY2240" s="9"/>
      <c r="BZ2240" s="22">
        <f t="shared" si="2402"/>
        <v>0</v>
      </c>
      <c r="CA2240" s="22">
        <f t="shared" si="2403"/>
        <v>5</v>
      </c>
      <c r="CB2240" s="22">
        <f t="shared" si="2404"/>
        <v>0.8</v>
      </c>
      <c r="CC2240" s="22">
        <f t="shared" si="2405"/>
        <v>0</v>
      </c>
      <c r="CD2240" s="22">
        <f t="shared" si="2406"/>
        <v>1</v>
      </c>
      <c r="CK2240" s="23">
        <v>0.66666666666666663</v>
      </c>
      <c r="CL2240" s="23">
        <f t="shared" si="2407"/>
        <v>2</v>
      </c>
      <c r="CM2240" s="23">
        <f t="shared" si="2414"/>
        <v>0.43691359963085069</v>
      </c>
      <c r="CN2240" s="23">
        <f t="shared" si="2415"/>
        <v>0.79060081668055093</v>
      </c>
      <c r="CQ2240" s="4">
        <v>2</v>
      </c>
    </row>
    <row r="2241" spans="1:95" ht="11.25" customHeight="1">
      <c r="A2241" s="9">
        <v>21</v>
      </c>
      <c r="B2241" s="9">
        <v>2</v>
      </c>
      <c r="C2241" s="9" t="str">
        <f t="shared" si="2458"/>
        <v>4</v>
      </c>
      <c r="D2241" s="10" t="s">
        <v>4207</v>
      </c>
      <c r="E2241" s="9">
        <v>16</v>
      </c>
      <c r="F2241" s="9">
        <v>1</v>
      </c>
      <c r="G2241" s="9">
        <v>0</v>
      </c>
      <c r="H2241" s="9">
        <v>0</v>
      </c>
      <c r="I2241" s="9">
        <v>0</v>
      </c>
      <c r="J2241" s="9">
        <v>1</v>
      </c>
      <c r="K2241" s="11">
        <v>25</v>
      </c>
      <c r="L2241" s="9">
        <v>40</v>
      </c>
      <c r="M2241" s="9">
        <v>10</v>
      </c>
      <c r="N2241" s="9"/>
      <c r="O2241" s="17"/>
      <c r="P2241" s="17">
        <f t="shared" si="2408"/>
        <v>1</v>
      </c>
      <c r="Q2241" s="9">
        <v>30</v>
      </c>
      <c r="R2241" s="9"/>
      <c r="S2241" s="9">
        <v>0.33333333333333331</v>
      </c>
      <c r="T2241" s="9">
        <v>70</v>
      </c>
      <c r="U2241" s="9">
        <v>30</v>
      </c>
      <c r="V2241" s="11">
        <v>32</v>
      </c>
      <c r="W2241" s="11">
        <f t="shared" si="2479"/>
        <v>25</v>
      </c>
      <c r="X2241" s="17">
        <f t="shared" si="2416"/>
        <v>30</v>
      </c>
      <c r="Y2241" s="17"/>
      <c r="Z2241" s="9">
        <v>20</v>
      </c>
      <c r="AA2241" s="9"/>
      <c r="AB2241" s="17"/>
      <c r="AC2241" s="17">
        <f t="shared" si="2473"/>
        <v>57</v>
      </c>
      <c r="AD2241" s="17">
        <f t="shared" si="2401"/>
        <v>0.35087719298245612</v>
      </c>
      <c r="AE2241" s="17">
        <v>0.3392857142857143</v>
      </c>
      <c r="AF2241" s="17">
        <f t="shared" si="2410"/>
        <v>20</v>
      </c>
      <c r="AG2241" s="17"/>
      <c r="AH2241" s="9">
        <v>77</v>
      </c>
      <c r="AI2241" s="9"/>
      <c r="AJ2241" s="9"/>
      <c r="AK2241" s="9"/>
      <c r="AL2241" s="9">
        <v>0.38666666666666671</v>
      </c>
      <c r="AM2241" s="9"/>
      <c r="AN2241" s="9">
        <v>0.35087719298245612</v>
      </c>
      <c r="AO2241" s="9"/>
      <c r="AP2241" s="9">
        <v>0.16623376623376623</v>
      </c>
      <c r="AQ2241" s="9">
        <f>+AVERAGE(AL2226:AL2235)</f>
        <v>0.21845679981542535</v>
      </c>
      <c r="AR2241" s="9">
        <f>+AVERAGE(AN2226:AN2235)</f>
        <v>0.39530040834027547</v>
      </c>
      <c r="AS2241" s="17">
        <f t="shared" si="2481"/>
        <v>30</v>
      </c>
      <c r="AT2241" s="17">
        <f t="shared" si="2466"/>
        <v>0.39999999999999997</v>
      </c>
      <c r="AU2241" s="17">
        <f t="shared" si="2494"/>
        <v>0.3392857142857143</v>
      </c>
      <c r="AV2241" s="17">
        <f t="shared" si="2495"/>
        <v>0.14210526315789479</v>
      </c>
      <c r="AW2241" s="17"/>
      <c r="AX2241" s="17"/>
      <c r="AY2241" s="17"/>
      <c r="AZ2241" s="17">
        <v>5</v>
      </c>
      <c r="BA2241" s="24">
        <v>0.83333333333333337</v>
      </c>
      <c r="BB2241" s="9">
        <v>18</v>
      </c>
      <c r="BC2241" s="9">
        <v>1</v>
      </c>
      <c r="BD2241" s="9">
        <f t="shared" si="2411"/>
        <v>0</v>
      </c>
      <c r="BE2241" s="9" t="s">
        <v>4497</v>
      </c>
      <c r="BF2241" s="9">
        <f t="shared" si="2432"/>
        <v>0</v>
      </c>
      <c r="BG2241" s="9">
        <v>1</v>
      </c>
      <c r="BH2241" s="9">
        <v>5</v>
      </c>
      <c r="BI2241" s="9">
        <v>4</v>
      </c>
      <c r="BJ2241" s="9">
        <v>0</v>
      </c>
      <c r="BK2241" s="9">
        <v>1</v>
      </c>
      <c r="BL2241" s="9">
        <v>1</v>
      </c>
      <c r="BM2241" s="9">
        <v>4</v>
      </c>
      <c r="BN2241" s="9">
        <v>0</v>
      </c>
      <c r="BO2241" s="9">
        <v>0</v>
      </c>
      <c r="BP2241" s="9">
        <v>0</v>
      </c>
      <c r="BQ2241" s="9">
        <f t="shared" si="2456"/>
        <v>0.8</v>
      </c>
      <c r="BR2241" s="34">
        <f t="shared" ref="BR2241:BS2245" si="2500">BR2219</f>
        <v>0</v>
      </c>
      <c r="BS2241" s="34">
        <f t="shared" si="2500"/>
        <v>0.8</v>
      </c>
      <c r="BT2241" s="9"/>
      <c r="BU2241" s="9"/>
      <c r="BV2241" s="9"/>
      <c r="BW2241" s="9"/>
      <c r="BX2241" s="9"/>
      <c r="BY2241" s="9"/>
      <c r="BZ2241" s="22">
        <f t="shared" si="2402"/>
        <v>0</v>
      </c>
      <c r="CA2241" s="22">
        <f t="shared" si="2403"/>
        <v>6</v>
      </c>
      <c r="CB2241" s="22">
        <f t="shared" si="2404"/>
        <v>0.8</v>
      </c>
      <c r="CC2241" s="22">
        <f t="shared" si="2405"/>
        <v>0</v>
      </c>
      <c r="CD2241" s="22">
        <f t="shared" si="2406"/>
        <v>1</v>
      </c>
      <c r="CK2241" s="23">
        <v>0.6785714285714286</v>
      </c>
      <c r="CL2241" s="23">
        <f t="shared" si="2407"/>
        <v>2</v>
      </c>
      <c r="CM2241" s="23">
        <f t="shared" si="2414"/>
        <v>0.43691359963085069</v>
      </c>
      <c r="CN2241" s="23">
        <f t="shared" si="2415"/>
        <v>0.79060081668055093</v>
      </c>
      <c r="CQ2241" s="4">
        <v>2</v>
      </c>
    </row>
    <row r="2242" spans="1:95" ht="11.25" customHeight="1">
      <c r="A2242" s="9">
        <v>21</v>
      </c>
      <c r="B2242" s="9">
        <v>2</v>
      </c>
      <c r="C2242" s="9" t="str">
        <f t="shared" si="2458"/>
        <v>4</v>
      </c>
      <c r="D2242" s="10" t="s">
        <v>4207</v>
      </c>
      <c r="E2242" s="9">
        <v>17</v>
      </c>
      <c r="F2242" s="9">
        <v>1</v>
      </c>
      <c r="G2242" s="9">
        <v>0</v>
      </c>
      <c r="H2242" s="9">
        <v>0</v>
      </c>
      <c r="I2242" s="9">
        <v>0</v>
      </c>
      <c r="J2242" s="9">
        <v>1</v>
      </c>
      <c r="K2242" s="11">
        <v>25</v>
      </c>
      <c r="L2242" s="9">
        <v>45</v>
      </c>
      <c r="M2242" s="9">
        <v>10</v>
      </c>
      <c r="N2242" s="9"/>
      <c r="O2242" s="17"/>
      <c r="P2242" s="17">
        <f t="shared" si="2408"/>
        <v>1</v>
      </c>
      <c r="Q2242" s="9">
        <v>33</v>
      </c>
      <c r="R2242" s="9"/>
      <c r="S2242" s="9">
        <v>0.30303030303030304</v>
      </c>
      <c r="T2242" s="9">
        <v>78</v>
      </c>
      <c r="U2242" s="9">
        <v>35</v>
      </c>
      <c r="V2242" s="11">
        <v>38</v>
      </c>
      <c r="W2242" s="11">
        <f t="shared" si="2479"/>
        <v>32</v>
      </c>
      <c r="X2242" s="17">
        <f t="shared" si="2416"/>
        <v>35</v>
      </c>
      <c r="Y2242" s="17"/>
      <c r="Z2242" s="9">
        <v>20</v>
      </c>
      <c r="AA2242" s="9"/>
      <c r="AB2242" s="17"/>
      <c r="AC2242" s="17">
        <f t="shared" si="2473"/>
        <v>68</v>
      </c>
      <c r="AD2242" s="17">
        <f t="shared" ref="AD2242:AD2305" si="2501">+IF(AC2242&gt;0,Z2242/AC2242,"")</f>
        <v>0.29411764705882354</v>
      </c>
      <c r="AE2242" s="17">
        <v>0.35087719298245612</v>
      </c>
      <c r="AF2242" s="17">
        <f t="shared" si="2410"/>
        <v>20</v>
      </c>
      <c r="AG2242" s="17"/>
      <c r="AH2242" s="9">
        <v>85</v>
      </c>
      <c r="AI2242" s="9"/>
      <c r="AJ2242" s="9"/>
      <c r="AK2242" s="9"/>
      <c r="AL2242" s="9">
        <v>0.32727272727272727</v>
      </c>
      <c r="AM2242" s="9"/>
      <c r="AN2242" s="9">
        <v>0.29411764705882354</v>
      </c>
      <c r="AO2242" s="9"/>
      <c r="AP2242" s="9">
        <v>0.10352941176470587</v>
      </c>
      <c r="AQ2242" s="9">
        <f>+AVERAGE(AL2226:AL2235)</f>
        <v>0.21845679981542535</v>
      </c>
      <c r="AR2242" s="9">
        <f>+AVERAGE(AN2226:AN2235)</f>
        <v>0.39530040834027547</v>
      </c>
      <c r="AS2242" s="17">
        <f t="shared" si="2481"/>
        <v>30</v>
      </c>
      <c r="AT2242" s="17">
        <f t="shared" si="2466"/>
        <v>0.38666666666666671</v>
      </c>
      <c r="AU2242" s="17">
        <f t="shared" si="2494"/>
        <v>0.35087719298245612</v>
      </c>
      <c r="AV2242" s="17">
        <f t="shared" si="2495"/>
        <v>0.16623376623376623</v>
      </c>
      <c r="AW2242" s="17"/>
      <c r="AX2242" s="17"/>
      <c r="AY2242" s="17"/>
      <c r="AZ2242" s="17">
        <v>5</v>
      </c>
      <c r="BA2242" s="24">
        <v>0.83333333333333337</v>
      </c>
      <c r="BB2242" s="9">
        <v>18</v>
      </c>
      <c r="BC2242" s="9">
        <v>1</v>
      </c>
      <c r="BD2242" s="9">
        <f t="shared" si="2411"/>
        <v>0</v>
      </c>
      <c r="BE2242" s="9" t="s">
        <v>4497</v>
      </c>
      <c r="BF2242" s="9">
        <f t="shared" si="2432"/>
        <v>0</v>
      </c>
      <c r="BG2242" s="9">
        <v>1</v>
      </c>
      <c r="BH2242" s="9">
        <v>5</v>
      </c>
      <c r="BI2242" s="9">
        <v>4</v>
      </c>
      <c r="BJ2242" s="9">
        <v>0</v>
      </c>
      <c r="BK2242" s="9">
        <v>1</v>
      </c>
      <c r="BL2242" s="9">
        <v>1</v>
      </c>
      <c r="BM2242" s="9">
        <v>4</v>
      </c>
      <c r="BN2242" s="9">
        <v>0</v>
      </c>
      <c r="BO2242" s="9">
        <v>0</v>
      </c>
      <c r="BP2242" s="9">
        <v>0</v>
      </c>
      <c r="BQ2242" s="9">
        <f t="shared" si="2456"/>
        <v>0.8</v>
      </c>
      <c r="BR2242" s="34">
        <f t="shared" ref="BR2242" si="2502">BR2220</f>
        <v>0</v>
      </c>
      <c r="BS2242" s="34">
        <f t="shared" si="2500"/>
        <v>0.8</v>
      </c>
      <c r="BT2242" s="9"/>
      <c r="BU2242" s="9"/>
      <c r="BV2242" s="9"/>
      <c r="BW2242" s="9"/>
      <c r="BX2242" s="9"/>
      <c r="BY2242" s="9"/>
      <c r="BZ2242" s="22">
        <f t="shared" ref="BZ2242:BZ2305" si="2503">+IF(AND(E2242&gt;0,E2242&lt;11),E2242,0)</f>
        <v>0</v>
      </c>
      <c r="CA2242" s="22">
        <f t="shared" ref="CA2242:CA2305" si="2504">+IF(AND(E2242&gt;10,E2242&lt;21),E2242-10,0)</f>
        <v>7</v>
      </c>
      <c r="CB2242" s="22">
        <f t="shared" ref="CB2242:CB2305" si="2505">+IF(E2242&gt;10,BS2242,0)</f>
        <v>0.8</v>
      </c>
      <c r="CC2242" s="22">
        <f t="shared" ref="CC2242:CC2305" si="2506">+IF(E2242&lt;11,BS2242,0)</f>
        <v>0</v>
      </c>
      <c r="CD2242" s="22">
        <f t="shared" ref="CD2242:CD2305" si="2507">+IF(E2242&gt;10,1,0)</f>
        <v>1</v>
      </c>
      <c r="CK2242" s="23">
        <v>0.70175438596491224</v>
      </c>
      <c r="CL2242" s="23">
        <f t="shared" ref="CL2242:CL2305" si="2508">+IF(F2242&gt;=0,F2242*B2242,"")</f>
        <v>2</v>
      </c>
      <c r="CM2242" s="23">
        <f t="shared" si="2414"/>
        <v>0.43691359963085069</v>
      </c>
      <c r="CN2242" s="23">
        <f t="shared" si="2415"/>
        <v>0.79060081668055093</v>
      </c>
      <c r="CQ2242" s="4">
        <v>2</v>
      </c>
    </row>
    <row r="2243" spans="1:95" ht="11.25" customHeight="1">
      <c r="A2243" s="9">
        <v>21</v>
      </c>
      <c r="B2243" s="9">
        <v>2</v>
      </c>
      <c r="C2243" s="9" t="str">
        <f t="shared" si="2458"/>
        <v>4</v>
      </c>
      <c r="D2243" s="10" t="s">
        <v>4207</v>
      </c>
      <c r="E2243" s="9">
        <v>18</v>
      </c>
      <c r="F2243" s="9">
        <v>1</v>
      </c>
      <c r="G2243" s="9">
        <v>0</v>
      </c>
      <c r="H2243" s="9">
        <v>0</v>
      </c>
      <c r="I2243" s="9">
        <v>0</v>
      </c>
      <c r="J2243" s="9">
        <v>1</v>
      </c>
      <c r="K2243" s="11">
        <v>25</v>
      </c>
      <c r="L2243" s="9">
        <v>53</v>
      </c>
      <c r="M2243" s="9">
        <v>8</v>
      </c>
      <c r="N2243" s="9"/>
      <c r="O2243" s="17"/>
      <c r="P2243" s="17">
        <f t="shared" ref="P2243:P2306" si="2509">+IF(M2243&lt;5,0,IF(M2243&gt;5,1,2))</f>
        <v>1</v>
      </c>
      <c r="Q2243" s="9">
        <v>35</v>
      </c>
      <c r="R2243" s="9"/>
      <c r="S2243" s="9">
        <v>0.22857142857142856</v>
      </c>
      <c r="T2243" s="9">
        <v>88</v>
      </c>
      <c r="U2243" s="9">
        <v>40</v>
      </c>
      <c r="V2243" s="11">
        <v>21</v>
      </c>
      <c r="W2243" s="11">
        <f t="shared" si="2479"/>
        <v>38</v>
      </c>
      <c r="X2243" s="17">
        <f t="shared" si="2416"/>
        <v>21</v>
      </c>
      <c r="Y2243" s="17"/>
      <c r="Z2243" s="9">
        <v>18</v>
      </c>
      <c r="AA2243" s="9"/>
      <c r="AB2243" s="17"/>
      <c r="AC2243" s="17">
        <f t="shared" si="2473"/>
        <v>36</v>
      </c>
      <c r="AD2243" s="17">
        <f t="shared" si="2501"/>
        <v>0.5</v>
      </c>
      <c r="AE2243" s="17">
        <v>0.29411764705882354</v>
      </c>
      <c r="AF2243" s="17">
        <f t="shared" ref="AF2243:AF2306" si="2510">10-M2243+Z2243</f>
        <v>20</v>
      </c>
      <c r="AG2243" s="17"/>
      <c r="AH2243" s="9">
        <v>51</v>
      </c>
      <c r="AI2243" s="9"/>
      <c r="AJ2243" s="9"/>
      <c r="AK2243" s="9"/>
      <c r="AL2243" s="9">
        <v>0.25142857142857145</v>
      </c>
      <c r="AM2243" s="9"/>
      <c r="AN2243" s="9">
        <v>0.5</v>
      </c>
      <c r="AO2243" s="9"/>
      <c r="AP2243" s="9">
        <v>0.50196078431372537</v>
      </c>
      <c r="AQ2243" s="9">
        <f>+AVERAGE(AL2226:AL2235)</f>
        <v>0.21845679981542535</v>
      </c>
      <c r="AR2243" s="9">
        <f>+AVERAGE(AN2226:AN2235)</f>
        <v>0.39530040834027547</v>
      </c>
      <c r="AS2243" s="17">
        <f t="shared" si="2481"/>
        <v>33</v>
      </c>
      <c r="AT2243" s="17">
        <f t="shared" si="2466"/>
        <v>0.32727272727272727</v>
      </c>
      <c r="AU2243" s="17">
        <f t="shared" si="2494"/>
        <v>0.29411764705882354</v>
      </c>
      <c r="AV2243" s="17">
        <f t="shared" si="2495"/>
        <v>0.10352941176470587</v>
      </c>
      <c r="AW2243" s="17"/>
      <c r="AX2243" s="17"/>
      <c r="AY2243" s="17"/>
      <c r="AZ2243" s="17">
        <v>5</v>
      </c>
      <c r="BA2243" s="24">
        <v>0.83333333333333337</v>
      </c>
      <c r="BB2243" s="9">
        <v>18</v>
      </c>
      <c r="BC2243" s="9">
        <v>1</v>
      </c>
      <c r="BD2243" s="9">
        <f t="shared" ref="BD2243:BD2306" si="2511">IF(BC2243=0, 1, 0)</f>
        <v>0</v>
      </c>
      <c r="BE2243" s="9" t="s">
        <v>4497</v>
      </c>
      <c r="BF2243" s="9">
        <f t="shared" si="2432"/>
        <v>0</v>
      </c>
      <c r="BG2243" s="9">
        <v>1</v>
      </c>
      <c r="BH2243" s="9">
        <v>5</v>
      </c>
      <c r="BI2243" s="9">
        <v>4</v>
      </c>
      <c r="BJ2243" s="9">
        <v>0</v>
      </c>
      <c r="BK2243" s="9">
        <v>1</v>
      </c>
      <c r="BL2243" s="9">
        <v>1</v>
      </c>
      <c r="BM2243" s="9">
        <v>4</v>
      </c>
      <c r="BN2243" s="9">
        <v>0</v>
      </c>
      <c r="BO2243" s="9">
        <v>0</v>
      </c>
      <c r="BP2243" s="9">
        <v>0</v>
      </c>
      <c r="BQ2243" s="9">
        <f t="shared" si="2456"/>
        <v>0.8</v>
      </c>
      <c r="BR2243" s="34">
        <f t="shared" ref="BR2243" si="2512">BR2221</f>
        <v>0</v>
      </c>
      <c r="BS2243" s="34">
        <f t="shared" si="2500"/>
        <v>0.8</v>
      </c>
      <c r="BT2243" s="9"/>
      <c r="BU2243" s="9"/>
      <c r="BV2243" s="9"/>
      <c r="BW2243" s="9"/>
      <c r="BX2243" s="9"/>
      <c r="BY2243" s="9"/>
      <c r="BZ2243" s="22">
        <f t="shared" si="2503"/>
        <v>0</v>
      </c>
      <c r="CA2243" s="22">
        <f t="shared" si="2504"/>
        <v>8</v>
      </c>
      <c r="CB2243" s="22">
        <f t="shared" si="2505"/>
        <v>0.8</v>
      </c>
      <c r="CC2243" s="22">
        <f t="shared" si="2506"/>
        <v>0</v>
      </c>
      <c r="CD2243" s="22">
        <f t="shared" si="2507"/>
        <v>1</v>
      </c>
      <c r="CK2243" s="23">
        <v>0.58823529411764708</v>
      </c>
      <c r="CL2243" s="23">
        <f t="shared" si="2508"/>
        <v>2</v>
      </c>
      <c r="CM2243" s="23">
        <f t="shared" ref="CM2243:CM2306" si="2513">+IF(AQ2243&gt;0, AQ2243*B2243,"")</f>
        <v>0.43691359963085069</v>
      </c>
      <c r="CN2243" s="23">
        <f t="shared" ref="CN2243:CN2306" si="2514">+IF(AR2243&gt;0, AR2243*B2243,"")</f>
        <v>0.79060081668055093</v>
      </c>
      <c r="CQ2243" s="4">
        <v>0</v>
      </c>
    </row>
    <row r="2244" spans="1:95" ht="11.25" customHeight="1">
      <c r="A2244" s="9">
        <v>21</v>
      </c>
      <c r="B2244" s="9">
        <v>2</v>
      </c>
      <c r="C2244" s="9" t="str">
        <f t="shared" si="2458"/>
        <v>4</v>
      </c>
      <c r="D2244" s="10" t="s">
        <v>4207</v>
      </c>
      <c r="E2244" s="9">
        <v>19</v>
      </c>
      <c r="F2244" s="9">
        <v>1</v>
      </c>
      <c r="G2244" s="9">
        <v>0</v>
      </c>
      <c r="H2244" s="9">
        <v>0</v>
      </c>
      <c r="I2244" s="9">
        <v>0</v>
      </c>
      <c r="J2244" s="9">
        <v>1</v>
      </c>
      <c r="K2244" s="11">
        <v>25</v>
      </c>
      <c r="L2244" s="9">
        <v>63</v>
      </c>
      <c r="M2244" s="9">
        <v>6</v>
      </c>
      <c r="N2244" s="9"/>
      <c r="O2244" s="17"/>
      <c r="P2244" s="17">
        <f t="shared" si="2509"/>
        <v>1</v>
      </c>
      <c r="Q2244" s="9">
        <v>19</v>
      </c>
      <c r="R2244" s="9"/>
      <c r="S2244" s="9">
        <v>0.31578947368421051</v>
      </c>
      <c r="T2244" s="9">
        <v>82</v>
      </c>
      <c r="U2244" s="9">
        <v>40</v>
      </c>
      <c r="V2244" s="11">
        <v>29</v>
      </c>
      <c r="W2244" s="11">
        <f t="shared" si="2479"/>
        <v>21</v>
      </c>
      <c r="X2244" s="17">
        <f t="shared" ref="X2244:X2307" si="2515">+MIN(U2244,V2244)</f>
        <v>29</v>
      </c>
      <c r="Y2244" s="17"/>
      <c r="Z2244" s="9">
        <v>20</v>
      </c>
      <c r="AA2244" s="9"/>
      <c r="AB2244" s="17"/>
      <c r="AC2244" s="17">
        <f t="shared" si="2473"/>
        <v>57</v>
      </c>
      <c r="AD2244" s="17">
        <f t="shared" si="2501"/>
        <v>0.35087719298245612</v>
      </c>
      <c r="AE2244" s="17">
        <v>0.5</v>
      </c>
      <c r="AF2244" s="17">
        <f t="shared" si="2510"/>
        <v>24</v>
      </c>
      <c r="AG2244" s="17"/>
      <c r="AH2244" s="9">
        <v>88</v>
      </c>
      <c r="AI2244" s="9"/>
      <c r="AJ2244" s="9"/>
      <c r="AK2244" s="9"/>
      <c r="AL2244" s="9">
        <v>0.35789473684210527</v>
      </c>
      <c r="AM2244" s="9"/>
      <c r="AN2244" s="9">
        <v>0.35087719298245612</v>
      </c>
      <c r="AO2244" s="9"/>
      <c r="AP2244" s="9">
        <v>0.19545454545454541</v>
      </c>
      <c r="AQ2244" s="9">
        <f>+AVERAGE(AL2226:AL2235)</f>
        <v>0.21845679981542535</v>
      </c>
      <c r="AR2244" s="9">
        <f>+AVERAGE(AN2226:AN2235)</f>
        <v>0.39530040834027547</v>
      </c>
      <c r="AS2244" s="17">
        <f t="shared" si="2481"/>
        <v>35</v>
      </c>
      <c r="AT2244" s="17">
        <f t="shared" si="2466"/>
        <v>0.25142857142857145</v>
      </c>
      <c r="AU2244" s="17">
        <f t="shared" si="2494"/>
        <v>0.5</v>
      </c>
      <c r="AV2244" s="17">
        <f t="shared" si="2495"/>
        <v>0.50196078431372537</v>
      </c>
      <c r="AW2244" s="17"/>
      <c r="AX2244" s="17"/>
      <c r="AY2244" s="17"/>
      <c r="AZ2244" s="17">
        <v>5</v>
      </c>
      <c r="BA2244" s="24">
        <v>0.83333333333333337</v>
      </c>
      <c r="BB2244" s="9">
        <v>18</v>
      </c>
      <c r="BC2244" s="9">
        <v>1</v>
      </c>
      <c r="BD2244" s="9">
        <f t="shared" si="2511"/>
        <v>0</v>
      </c>
      <c r="BE2244" s="9" t="s">
        <v>4497</v>
      </c>
      <c r="BF2244" s="9">
        <f t="shared" si="2432"/>
        <v>0</v>
      </c>
      <c r="BG2244" s="9">
        <v>1</v>
      </c>
      <c r="BH2244" s="9">
        <v>5</v>
      </c>
      <c r="BI2244" s="9">
        <v>4</v>
      </c>
      <c r="BJ2244" s="9">
        <v>0</v>
      </c>
      <c r="BK2244" s="9">
        <v>1</v>
      </c>
      <c r="BL2244" s="9">
        <v>1</v>
      </c>
      <c r="BM2244" s="9">
        <v>4</v>
      </c>
      <c r="BN2244" s="9">
        <v>0</v>
      </c>
      <c r="BO2244" s="9">
        <v>0</v>
      </c>
      <c r="BP2244" s="9">
        <v>0</v>
      </c>
      <c r="BQ2244" s="9">
        <f t="shared" si="2456"/>
        <v>0.8</v>
      </c>
      <c r="BR2244" s="34">
        <f t="shared" ref="BR2244" si="2516">BR2222</f>
        <v>0</v>
      </c>
      <c r="BS2244" s="34">
        <f t="shared" si="2500"/>
        <v>0.8</v>
      </c>
      <c r="BT2244" s="9"/>
      <c r="BU2244" s="9"/>
      <c r="BV2244" s="9"/>
      <c r="BW2244" s="9"/>
      <c r="BX2244" s="9"/>
      <c r="BY2244" s="9"/>
      <c r="BZ2244" s="22">
        <f t="shared" si="2503"/>
        <v>0</v>
      </c>
      <c r="CA2244" s="22">
        <f t="shared" si="2504"/>
        <v>9</v>
      </c>
      <c r="CB2244" s="22">
        <f t="shared" si="2505"/>
        <v>0.8</v>
      </c>
      <c r="CC2244" s="22">
        <f t="shared" si="2506"/>
        <v>0</v>
      </c>
      <c r="CD2244" s="22">
        <f t="shared" si="2507"/>
        <v>1</v>
      </c>
      <c r="CK2244" s="23">
        <v>1</v>
      </c>
      <c r="CL2244" s="23">
        <f t="shared" si="2508"/>
        <v>2</v>
      </c>
      <c r="CM2244" s="23">
        <f t="shared" si="2513"/>
        <v>0.43691359963085069</v>
      </c>
      <c r="CN2244" s="23">
        <f t="shared" si="2514"/>
        <v>0.79060081668055093</v>
      </c>
      <c r="CQ2244" s="4">
        <v>1</v>
      </c>
    </row>
    <row r="2245" spans="1:95" ht="11.25" customHeight="1">
      <c r="A2245" s="9">
        <v>21</v>
      </c>
      <c r="B2245" s="9">
        <v>2</v>
      </c>
      <c r="C2245" s="9" t="str">
        <f t="shared" si="2458"/>
        <v>4</v>
      </c>
      <c r="D2245" s="10" t="s">
        <v>4207</v>
      </c>
      <c r="E2245" s="9">
        <v>20</v>
      </c>
      <c r="F2245" s="9">
        <v>1</v>
      </c>
      <c r="G2245" s="9">
        <v>0</v>
      </c>
      <c r="H2245" s="9">
        <v>0</v>
      </c>
      <c r="I2245" s="9">
        <v>0</v>
      </c>
      <c r="J2245" s="9">
        <v>1</v>
      </c>
      <c r="K2245" s="11">
        <v>25</v>
      </c>
      <c r="L2245" s="9">
        <v>57</v>
      </c>
      <c r="M2245" s="9">
        <v>6</v>
      </c>
      <c r="N2245" s="17">
        <f>SUM(M2236:M2245)</f>
        <v>64</v>
      </c>
      <c r="O2245" s="17"/>
      <c r="P2245" s="17">
        <f t="shared" si="2509"/>
        <v>1</v>
      </c>
      <c r="Q2245" s="9">
        <v>20</v>
      </c>
      <c r="R2245" s="9"/>
      <c r="S2245" s="9">
        <v>0.3</v>
      </c>
      <c r="T2245" s="9">
        <v>77</v>
      </c>
      <c r="U2245" s="9">
        <v>35</v>
      </c>
      <c r="V2245" s="11">
        <v>39</v>
      </c>
      <c r="W2245" s="11">
        <f t="shared" si="2479"/>
        <v>29</v>
      </c>
      <c r="X2245" s="17">
        <f t="shared" si="2515"/>
        <v>35</v>
      </c>
      <c r="Y2245" s="17"/>
      <c r="Z2245" s="9">
        <v>19</v>
      </c>
      <c r="AA2245" s="17">
        <f>SUM(Z2236:Z2245)</f>
        <v>188</v>
      </c>
      <c r="AB2245" s="17"/>
      <c r="AC2245" s="17">
        <f t="shared" si="2473"/>
        <v>72</v>
      </c>
      <c r="AD2245" s="17">
        <f t="shared" si="2501"/>
        <v>0.2638888888888889</v>
      </c>
      <c r="AE2245" s="17">
        <v>0.35087719298245612</v>
      </c>
      <c r="AF2245" s="17">
        <f t="shared" si="2510"/>
        <v>23</v>
      </c>
      <c r="AG2245" s="17">
        <f>+SUM(AF2236:AF2245)</f>
        <v>224</v>
      </c>
      <c r="AH2245" s="9">
        <v>102</v>
      </c>
      <c r="AI2245" s="9"/>
      <c r="AJ2245" s="9"/>
      <c r="AK2245" s="9"/>
      <c r="AL2245" s="9">
        <v>0.4200000000000001</v>
      </c>
      <c r="AM2245" s="9"/>
      <c r="AN2245" s="9">
        <v>0.2638888888888889</v>
      </c>
      <c r="AO2245" s="9"/>
      <c r="AP2245" s="9">
        <v>0.1215686274509804</v>
      </c>
      <c r="AQ2245" s="9">
        <f>+AVERAGE(AL2226:AL2235)</f>
        <v>0.21845679981542535</v>
      </c>
      <c r="AR2245" s="9">
        <f>+AVERAGE(AN2226:AN2235)</f>
        <v>0.39530040834027547</v>
      </c>
      <c r="AS2245" s="17">
        <f t="shared" si="2481"/>
        <v>19</v>
      </c>
      <c r="AT2245" s="17">
        <f t="shared" si="2466"/>
        <v>0.35789473684210527</v>
      </c>
      <c r="AU2245" s="17">
        <f t="shared" si="2494"/>
        <v>0.35087719298245612</v>
      </c>
      <c r="AV2245" s="17">
        <f t="shared" si="2495"/>
        <v>0.19545454545454541</v>
      </c>
      <c r="AW2245" s="17"/>
      <c r="AX2245" s="17"/>
      <c r="AY2245" s="17"/>
      <c r="AZ2245" s="17">
        <v>5</v>
      </c>
      <c r="BA2245" s="24">
        <v>0.83333333333333337</v>
      </c>
      <c r="BB2245" s="9">
        <v>18</v>
      </c>
      <c r="BC2245" s="9">
        <v>1</v>
      </c>
      <c r="BD2245" s="9">
        <f t="shared" si="2511"/>
        <v>0</v>
      </c>
      <c r="BE2245" s="9" t="s">
        <v>4497</v>
      </c>
      <c r="BF2245" s="9">
        <f t="shared" si="2432"/>
        <v>0</v>
      </c>
      <c r="BG2245" s="9">
        <v>1</v>
      </c>
      <c r="BH2245" s="9">
        <v>5</v>
      </c>
      <c r="BI2245" s="9">
        <v>4</v>
      </c>
      <c r="BJ2245" s="9">
        <v>0</v>
      </c>
      <c r="BK2245" s="9">
        <v>1</v>
      </c>
      <c r="BL2245" s="9">
        <v>1</v>
      </c>
      <c r="BM2245" s="9">
        <v>4</v>
      </c>
      <c r="BN2245" s="9">
        <v>0</v>
      </c>
      <c r="BO2245" s="9">
        <v>0</v>
      </c>
      <c r="BP2245" s="9">
        <v>0</v>
      </c>
      <c r="BQ2245" s="9">
        <f t="shared" si="2456"/>
        <v>0.8</v>
      </c>
      <c r="BR2245" s="34">
        <f t="shared" ref="BR2245" si="2517">BR2223</f>
        <v>0.2</v>
      </c>
      <c r="BS2245" s="34">
        <f t="shared" si="2500"/>
        <v>0.8</v>
      </c>
      <c r="BT2245" s="9"/>
      <c r="BU2245" s="9"/>
      <c r="BV2245" s="9"/>
      <c r="BW2245" s="9">
        <f>SUM(AF2236:AF2245)</f>
        <v>224</v>
      </c>
      <c r="BX2245" s="9"/>
      <c r="BY2245" s="9">
        <f t="shared" ref="BY2245" si="2518">SUM(BW2235,BW2245)</f>
        <v>457</v>
      </c>
      <c r="BZ2245" s="22">
        <f t="shared" si="2503"/>
        <v>0</v>
      </c>
      <c r="CA2245" s="22">
        <f t="shared" si="2504"/>
        <v>10</v>
      </c>
      <c r="CB2245" s="22">
        <f t="shared" si="2505"/>
        <v>0.8</v>
      </c>
      <c r="CC2245" s="22">
        <f t="shared" si="2506"/>
        <v>0</v>
      </c>
      <c r="CD2245" s="22">
        <f t="shared" si="2507"/>
        <v>1</v>
      </c>
      <c r="CK2245" s="23">
        <v>0.70175438596491224</v>
      </c>
      <c r="CL2245" s="23">
        <f t="shared" si="2508"/>
        <v>2</v>
      </c>
      <c r="CM2245" s="23">
        <f t="shared" si="2513"/>
        <v>0.43691359963085069</v>
      </c>
      <c r="CN2245" s="23">
        <f t="shared" si="2514"/>
        <v>0.79060081668055093</v>
      </c>
      <c r="CQ2245" s="4">
        <v>4</v>
      </c>
    </row>
    <row r="2246" spans="1:95" ht="11.25" customHeight="1">
      <c r="A2246" s="9">
        <v>21</v>
      </c>
      <c r="B2246" s="9">
        <v>3</v>
      </c>
      <c r="C2246" s="9" t="str">
        <f t="shared" si="2458"/>
        <v>2</v>
      </c>
      <c r="D2246" s="10" t="s">
        <v>4268</v>
      </c>
      <c r="E2246" s="9">
        <v>-2</v>
      </c>
      <c r="F2246" s="9">
        <v>1</v>
      </c>
      <c r="G2246" s="9">
        <v>0</v>
      </c>
      <c r="H2246" s="9">
        <v>0</v>
      </c>
      <c r="I2246" s="9">
        <v>0</v>
      </c>
      <c r="J2246" s="9">
        <v>0</v>
      </c>
      <c r="K2246" s="11">
        <v>25</v>
      </c>
      <c r="L2246" s="9">
        <v>50</v>
      </c>
      <c r="M2246" s="9">
        <v>7</v>
      </c>
      <c r="N2246" s="9"/>
      <c r="O2246" s="17"/>
      <c r="P2246" s="17">
        <f t="shared" si="2509"/>
        <v>1</v>
      </c>
      <c r="Q2246" s="9">
        <v>35</v>
      </c>
      <c r="R2246" s="9"/>
      <c r="S2246" s="9">
        <v>0.2</v>
      </c>
      <c r="T2246" s="9">
        <v>85</v>
      </c>
      <c r="U2246" s="9">
        <v>40</v>
      </c>
      <c r="V2246" s="11">
        <v>30</v>
      </c>
      <c r="W2246" s="18"/>
      <c r="X2246" s="17">
        <f t="shared" si="2515"/>
        <v>30</v>
      </c>
      <c r="Y2246" s="17"/>
      <c r="Z2246" s="9">
        <v>0</v>
      </c>
      <c r="AA2246" s="9"/>
      <c r="AB2246" s="17"/>
      <c r="AC2246" s="17">
        <f>AC2224</f>
        <v>38</v>
      </c>
      <c r="AD2246" s="17">
        <f t="shared" si="2501"/>
        <v>0</v>
      </c>
      <c r="AE2246" s="17"/>
      <c r="AF2246" s="17">
        <f t="shared" si="2510"/>
        <v>3</v>
      </c>
      <c r="AG2246" s="17"/>
      <c r="AH2246" s="9">
        <v>53</v>
      </c>
      <c r="AI2246" s="9"/>
      <c r="AJ2246" s="9"/>
      <c r="AK2246" s="9"/>
      <c r="AL2246" s="9">
        <v>0</v>
      </c>
      <c r="AM2246" s="9"/>
      <c r="AN2246" s="9">
        <v>0</v>
      </c>
      <c r="AO2246" s="9"/>
      <c r="AP2246" s="9">
        <v>0.43773584905660379</v>
      </c>
      <c r="AQ2246" s="22"/>
      <c r="AR2246" s="22"/>
      <c r="AS2246" s="17"/>
      <c r="AT2246" s="17"/>
      <c r="AU2246" s="17"/>
      <c r="AV2246" s="17"/>
      <c r="AW2246" s="17"/>
      <c r="AX2246" s="17"/>
      <c r="AY2246" s="17"/>
      <c r="AZ2246" s="17">
        <v>5</v>
      </c>
      <c r="BA2246" s="24">
        <v>0.83333333333333337</v>
      </c>
      <c r="BB2246" s="9">
        <v>19</v>
      </c>
      <c r="BC2246" s="9">
        <v>0</v>
      </c>
      <c r="BD2246" s="9">
        <f t="shared" si="2511"/>
        <v>1</v>
      </c>
      <c r="BE2246" s="9" t="s">
        <v>4371</v>
      </c>
      <c r="BF2246" s="9">
        <f t="shared" si="2432"/>
        <v>0</v>
      </c>
      <c r="BG2246" s="9">
        <v>1</v>
      </c>
      <c r="BH2246" s="9">
        <v>4</v>
      </c>
      <c r="BI2246" s="9">
        <v>5</v>
      </c>
      <c r="BJ2246" s="9">
        <v>0</v>
      </c>
      <c r="BK2246" s="9">
        <v>3</v>
      </c>
      <c r="BL2246" s="9">
        <v>3</v>
      </c>
      <c r="BM2246" s="9">
        <v>2</v>
      </c>
      <c r="BN2246" s="9">
        <v>0</v>
      </c>
      <c r="BO2246" s="9">
        <v>0</v>
      </c>
      <c r="BP2246" s="9">
        <v>0</v>
      </c>
      <c r="BQ2246" s="22"/>
      <c r="BR2246" s="34">
        <f>BR2224</f>
        <v>0</v>
      </c>
      <c r="BS2246" s="34">
        <f>BS2224</f>
        <v>0.8</v>
      </c>
      <c r="BT2246" s="22"/>
      <c r="BU2246" s="22"/>
      <c r="BV2246" s="22"/>
      <c r="BW2246" s="22"/>
      <c r="BX2246" s="22"/>
      <c r="BY2246" s="22"/>
      <c r="BZ2246" s="22">
        <f t="shared" si="2503"/>
        <v>0</v>
      </c>
      <c r="CA2246" s="22">
        <f t="shared" si="2504"/>
        <v>0</v>
      </c>
      <c r="CB2246" s="22">
        <f t="shared" si="2505"/>
        <v>0</v>
      </c>
      <c r="CC2246" s="22">
        <f t="shared" si="2506"/>
        <v>0.8</v>
      </c>
      <c r="CD2246" s="22">
        <f t="shared" si="2507"/>
        <v>0</v>
      </c>
      <c r="CK2246" s="23" t="s">
        <v>2085</v>
      </c>
      <c r="CL2246" s="23">
        <f t="shared" si="2508"/>
        <v>3</v>
      </c>
      <c r="CM2246" s="23" t="str">
        <f t="shared" si="2513"/>
        <v/>
      </c>
      <c r="CN2246" s="23" t="str">
        <f t="shared" si="2514"/>
        <v/>
      </c>
      <c r="CQ2246" s="4">
        <v>1</v>
      </c>
    </row>
    <row r="2247" spans="1:95" ht="11.25" customHeight="1">
      <c r="A2247" s="9">
        <v>21</v>
      </c>
      <c r="B2247" s="9">
        <v>3</v>
      </c>
      <c r="C2247" s="9" t="str">
        <f t="shared" si="2458"/>
        <v>2</v>
      </c>
      <c r="D2247" s="10" t="s">
        <v>4268</v>
      </c>
      <c r="E2247" s="9">
        <v>-1</v>
      </c>
      <c r="F2247" s="9">
        <v>1</v>
      </c>
      <c r="G2247" s="9">
        <v>0</v>
      </c>
      <c r="H2247" s="9">
        <v>0</v>
      </c>
      <c r="I2247" s="9">
        <v>0</v>
      </c>
      <c r="J2247" s="9">
        <v>0</v>
      </c>
      <c r="K2247" s="11">
        <v>25</v>
      </c>
      <c r="L2247" s="9">
        <v>60</v>
      </c>
      <c r="M2247" s="9">
        <v>7</v>
      </c>
      <c r="N2247" s="9"/>
      <c r="O2247" s="17"/>
      <c r="P2247" s="17">
        <f t="shared" si="2509"/>
        <v>1</v>
      </c>
      <c r="Q2247" s="9">
        <v>39</v>
      </c>
      <c r="R2247" s="9"/>
      <c r="S2247" s="9">
        <v>0.17948717948717949</v>
      </c>
      <c r="T2247" s="9">
        <v>99</v>
      </c>
      <c r="U2247" s="9">
        <v>40</v>
      </c>
      <c r="V2247" s="11">
        <v>30</v>
      </c>
      <c r="W2247" s="11">
        <f>V2246</f>
        <v>30</v>
      </c>
      <c r="X2247" s="17">
        <f t="shared" si="2515"/>
        <v>30</v>
      </c>
      <c r="Y2247" s="17"/>
      <c r="Z2247" s="9">
        <v>1</v>
      </c>
      <c r="AA2247" s="9"/>
      <c r="AB2247" s="17"/>
      <c r="AC2247" s="17">
        <f t="shared" si="2473"/>
        <v>41</v>
      </c>
      <c r="AD2247" s="17">
        <f t="shared" si="2501"/>
        <v>2.4390243902439025E-2</v>
      </c>
      <c r="AE2247" s="17">
        <v>0</v>
      </c>
      <c r="AF2247" s="17">
        <f t="shared" si="2510"/>
        <v>4</v>
      </c>
      <c r="AG2247" s="17"/>
      <c r="AH2247" s="9">
        <v>52</v>
      </c>
      <c r="AI2247" s="9"/>
      <c r="AJ2247" s="9"/>
      <c r="AK2247" s="9"/>
      <c r="AL2247" s="9">
        <v>7.1794871794871762E-2</v>
      </c>
      <c r="AM2247" s="9"/>
      <c r="AN2247" s="9">
        <v>2.4390243902439025E-2</v>
      </c>
      <c r="AO2247" s="9"/>
      <c r="AP2247" s="9">
        <v>0.42307692307692307</v>
      </c>
      <c r="AQ2247" s="9"/>
      <c r="AR2247" s="9"/>
      <c r="AS2247" s="17">
        <f>+Q2246</f>
        <v>35</v>
      </c>
      <c r="AT2247" s="17">
        <f t="shared" ref="AT2247" si="2519">+AL2246</f>
        <v>0</v>
      </c>
      <c r="AU2247" s="17">
        <f t="shared" ref="AU2247" si="2520">+AN2246</f>
        <v>0</v>
      </c>
      <c r="AV2247" s="17">
        <f t="shared" ref="AV2247" si="2521">+AP2246</f>
        <v>0.43773584905660379</v>
      </c>
      <c r="AW2247" s="17"/>
      <c r="AX2247" s="17"/>
      <c r="AY2247" s="17"/>
      <c r="AZ2247" s="17">
        <v>5</v>
      </c>
      <c r="BA2247" s="24">
        <v>0.83333333333333337</v>
      </c>
      <c r="BB2247" s="9">
        <v>19</v>
      </c>
      <c r="BC2247" s="9">
        <v>0</v>
      </c>
      <c r="BD2247" s="9">
        <f t="shared" si="2511"/>
        <v>1</v>
      </c>
      <c r="BE2247" s="9" t="s">
        <v>4371</v>
      </c>
      <c r="BF2247" s="9">
        <f t="shared" si="2432"/>
        <v>0</v>
      </c>
      <c r="BG2247" s="9">
        <v>1</v>
      </c>
      <c r="BH2247" s="9">
        <v>4</v>
      </c>
      <c r="BI2247" s="9">
        <v>5</v>
      </c>
      <c r="BJ2247" s="9">
        <v>0</v>
      </c>
      <c r="BK2247" s="9">
        <v>3</v>
      </c>
      <c r="BL2247" s="9">
        <v>3</v>
      </c>
      <c r="BM2247" s="9">
        <v>2</v>
      </c>
      <c r="BN2247" s="9">
        <v>0</v>
      </c>
      <c r="BO2247" s="9">
        <v>0</v>
      </c>
      <c r="BP2247" s="9">
        <v>0</v>
      </c>
      <c r="BQ2247" s="9">
        <f t="shared" ref="BQ2247" si="2522">SUM(BD2247,BD2269,BD2291,BD2313,BD2335)/5</f>
        <v>1</v>
      </c>
      <c r="BR2247" s="34">
        <f t="shared" ref="BR2247:BS2267" si="2523">BR2225</f>
        <v>0</v>
      </c>
      <c r="BS2247" s="34">
        <f t="shared" si="2523"/>
        <v>0.8</v>
      </c>
      <c r="BT2247" s="9"/>
      <c r="BU2247" s="9"/>
      <c r="BV2247" s="9"/>
      <c r="BW2247" s="9"/>
      <c r="BX2247" s="9"/>
      <c r="BY2247" s="9"/>
      <c r="BZ2247" s="22">
        <f t="shared" si="2503"/>
        <v>0</v>
      </c>
      <c r="CA2247" s="22">
        <f t="shared" si="2504"/>
        <v>0</v>
      </c>
      <c r="CB2247" s="22">
        <f t="shared" si="2505"/>
        <v>0</v>
      </c>
      <c r="CC2247" s="22">
        <f t="shared" si="2506"/>
        <v>0.8</v>
      </c>
      <c r="CD2247" s="22">
        <f t="shared" si="2507"/>
        <v>0</v>
      </c>
      <c r="CK2247" s="23">
        <v>0</v>
      </c>
      <c r="CL2247" s="23">
        <f t="shared" si="2508"/>
        <v>3</v>
      </c>
      <c r="CM2247" s="23" t="str">
        <f t="shared" si="2513"/>
        <v/>
      </c>
      <c r="CN2247" s="23" t="str">
        <f t="shared" si="2514"/>
        <v/>
      </c>
      <c r="CQ2247" s="4">
        <v>3</v>
      </c>
    </row>
    <row r="2248" spans="1:95" ht="11.25" customHeight="1">
      <c r="A2248" s="9">
        <v>21</v>
      </c>
      <c r="B2248" s="9">
        <v>3</v>
      </c>
      <c r="C2248" s="9" t="str">
        <f t="shared" si="2458"/>
        <v>2</v>
      </c>
      <c r="D2248" s="10" t="s">
        <v>4268</v>
      </c>
      <c r="E2248" s="9">
        <v>1</v>
      </c>
      <c r="F2248" s="9">
        <v>1</v>
      </c>
      <c r="G2248" s="9">
        <v>0</v>
      </c>
      <c r="H2248" s="9">
        <v>0</v>
      </c>
      <c r="I2248" s="9">
        <v>0</v>
      </c>
      <c r="J2248" s="9">
        <v>0</v>
      </c>
      <c r="K2248" s="11">
        <v>25</v>
      </c>
      <c r="L2248" s="9">
        <v>75</v>
      </c>
      <c r="M2248" s="9">
        <v>10</v>
      </c>
      <c r="N2248" s="17">
        <f>SUM(M2248:M2248)</f>
        <v>10</v>
      </c>
      <c r="O2248" s="17"/>
      <c r="P2248" s="17">
        <f t="shared" si="2509"/>
        <v>1</v>
      </c>
      <c r="Q2248" s="9">
        <v>42</v>
      </c>
      <c r="R2248" s="9"/>
      <c r="S2248" s="9">
        <v>0.23809523809523808</v>
      </c>
      <c r="T2248" s="9">
        <v>100</v>
      </c>
      <c r="U2248" s="9">
        <v>40</v>
      </c>
      <c r="V2248" s="11">
        <v>30</v>
      </c>
      <c r="W2248" s="11">
        <f t="shared" ref="W2248:W2267" si="2524">V2247</f>
        <v>30</v>
      </c>
      <c r="X2248" s="17">
        <f t="shared" si="2515"/>
        <v>30</v>
      </c>
      <c r="Y2248" s="17"/>
      <c r="Z2248" s="9">
        <v>4</v>
      </c>
      <c r="AA2248" s="17">
        <f>SUM(Z2248:Z2248)</f>
        <v>4</v>
      </c>
      <c r="AB2248" s="17"/>
      <c r="AC2248" s="17">
        <f t="shared" si="2473"/>
        <v>43</v>
      </c>
      <c r="AD2248" s="17">
        <f t="shared" si="2501"/>
        <v>9.3023255813953487E-2</v>
      </c>
      <c r="AE2248" s="17">
        <v>2.4390243902439025E-2</v>
      </c>
      <c r="AF2248" s="17">
        <f t="shared" si="2510"/>
        <v>4</v>
      </c>
      <c r="AG2248" s="17"/>
      <c r="AH2248" s="9">
        <v>51</v>
      </c>
      <c r="AI2248" s="9"/>
      <c r="AJ2248" s="9"/>
      <c r="AK2248" s="9"/>
      <c r="AL2248" s="9">
        <v>8.5714285714285715E-2</v>
      </c>
      <c r="AM2248" s="9"/>
      <c r="AN2248" s="9">
        <v>9.3023255813953487E-2</v>
      </c>
      <c r="AO2248" s="9"/>
      <c r="AP2248" s="9">
        <v>0.39999999999999997</v>
      </c>
      <c r="AQ2248" s="9"/>
      <c r="AR2248" s="9"/>
      <c r="AZ2248">
        <v>5</v>
      </c>
      <c r="BA2248" s="24">
        <v>0.83333333333333337</v>
      </c>
      <c r="BB2248" s="9">
        <v>19</v>
      </c>
      <c r="BC2248" s="9">
        <v>0</v>
      </c>
      <c r="BD2248" s="9">
        <f t="shared" si="2511"/>
        <v>1</v>
      </c>
      <c r="BE2248" s="9" t="s">
        <v>4371</v>
      </c>
      <c r="BF2248" s="9">
        <f t="shared" si="2432"/>
        <v>0</v>
      </c>
      <c r="BG2248" s="9">
        <v>1</v>
      </c>
      <c r="BH2248" s="9">
        <v>4</v>
      </c>
      <c r="BI2248" s="9">
        <v>5</v>
      </c>
      <c r="BJ2248" s="9">
        <v>0</v>
      </c>
      <c r="BK2248" s="9">
        <v>3</v>
      </c>
      <c r="BL2248" s="9">
        <v>3</v>
      </c>
      <c r="BM2248" s="9">
        <v>2</v>
      </c>
      <c r="BN2248" s="9">
        <v>0</v>
      </c>
      <c r="BO2248" s="9">
        <v>0</v>
      </c>
      <c r="BP2248" s="9">
        <v>0</v>
      </c>
      <c r="BQ2248" s="9">
        <f t="shared" si="2456"/>
        <v>1</v>
      </c>
      <c r="BR2248" s="34">
        <f t="shared" si="2523"/>
        <v>0</v>
      </c>
      <c r="BS2248" s="34">
        <f t="shared" si="2523"/>
        <v>0.8</v>
      </c>
      <c r="BT2248" s="9"/>
      <c r="BU2248" s="9"/>
      <c r="BV2248" s="9"/>
      <c r="BW2248" s="9"/>
      <c r="BX2248" s="9"/>
      <c r="BY2248" s="9"/>
      <c r="BZ2248" s="22">
        <f t="shared" si="2503"/>
        <v>1</v>
      </c>
      <c r="CA2248" s="22">
        <f t="shared" si="2504"/>
        <v>0</v>
      </c>
      <c r="CB2248" s="22">
        <f t="shared" si="2505"/>
        <v>0</v>
      </c>
      <c r="CC2248" s="22">
        <f t="shared" si="2506"/>
        <v>0.8</v>
      </c>
      <c r="CD2248" s="22">
        <f t="shared" si="2507"/>
        <v>0</v>
      </c>
      <c r="CK2248" s="23">
        <v>7.3170731707317083E-2</v>
      </c>
      <c r="CL2248" s="23">
        <f t="shared" si="2508"/>
        <v>3</v>
      </c>
      <c r="CM2248" s="23" t="str">
        <f t="shared" si="2513"/>
        <v/>
      </c>
      <c r="CN2248" s="23" t="str">
        <f t="shared" si="2514"/>
        <v/>
      </c>
      <c r="CQ2248" s="4">
        <v>2</v>
      </c>
    </row>
    <row r="2249" spans="1:95" ht="11.25" customHeight="1">
      <c r="A2249" s="9">
        <v>21</v>
      </c>
      <c r="B2249" s="9">
        <v>3</v>
      </c>
      <c r="C2249" s="9" t="str">
        <f t="shared" si="2458"/>
        <v>2</v>
      </c>
      <c r="D2249" s="10" t="s">
        <v>4268</v>
      </c>
      <c r="E2249" s="9">
        <v>2</v>
      </c>
      <c r="F2249" s="9">
        <v>1</v>
      </c>
      <c r="G2249" s="9">
        <v>0</v>
      </c>
      <c r="H2249" s="9">
        <v>0</v>
      </c>
      <c r="I2249" s="9">
        <v>0</v>
      </c>
      <c r="J2249" s="9">
        <v>0</v>
      </c>
      <c r="K2249" s="11">
        <v>25</v>
      </c>
      <c r="L2249" s="9">
        <v>75</v>
      </c>
      <c r="M2249" s="9">
        <v>10</v>
      </c>
      <c r="N2249" s="17">
        <f>SUM(M2248:M2249)</f>
        <v>20</v>
      </c>
      <c r="O2249" s="17"/>
      <c r="P2249" s="17">
        <f t="shared" si="2509"/>
        <v>1</v>
      </c>
      <c r="Q2249" s="9">
        <v>31</v>
      </c>
      <c r="R2249" s="9"/>
      <c r="S2249" s="9">
        <v>0.32258064516129031</v>
      </c>
      <c r="T2249" s="9">
        <v>100</v>
      </c>
      <c r="U2249" s="9">
        <v>40</v>
      </c>
      <c r="V2249" s="11">
        <v>30</v>
      </c>
      <c r="W2249" s="11">
        <f t="shared" si="2524"/>
        <v>30</v>
      </c>
      <c r="X2249" s="17">
        <f t="shared" si="2515"/>
        <v>30</v>
      </c>
      <c r="Y2249" s="17"/>
      <c r="Z2249" s="9">
        <v>10</v>
      </c>
      <c r="AA2249" s="17">
        <f>SUM(Z2248:Z2249)</f>
        <v>14</v>
      </c>
      <c r="AB2249" s="17"/>
      <c r="AC2249" s="17">
        <f t="shared" si="2473"/>
        <v>49</v>
      </c>
      <c r="AD2249" s="17">
        <f t="shared" si="2501"/>
        <v>0.20408163265306123</v>
      </c>
      <c r="AE2249" s="17">
        <v>9.3023255813953487E-2</v>
      </c>
      <c r="AF2249" s="17">
        <f t="shared" si="2510"/>
        <v>10</v>
      </c>
      <c r="AG2249" s="17"/>
      <c r="AH2249" s="9">
        <v>68</v>
      </c>
      <c r="AI2249" s="9"/>
      <c r="AJ2249" s="9"/>
      <c r="AK2249" s="9"/>
      <c r="AL2249" s="9">
        <v>0.25806451612903225</v>
      </c>
      <c r="AM2249" s="9"/>
      <c r="AN2249" s="9">
        <v>0.20408163265306123</v>
      </c>
      <c r="AO2249" s="9"/>
      <c r="AP2249" s="9">
        <v>0.37647058823529422</v>
      </c>
      <c r="AQ2249" s="9"/>
      <c r="AR2249" s="9"/>
      <c r="AS2249" s="17">
        <f t="shared" ref="AS2249:AS2267" si="2525">+Q2248</f>
        <v>42</v>
      </c>
      <c r="AT2249" s="17">
        <f t="shared" si="2466"/>
        <v>8.5714285714285715E-2</v>
      </c>
      <c r="AU2249" s="17">
        <f t="shared" ref="AU2249:AU2257" si="2526">+AN2248</f>
        <v>9.3023255813953487E-2</v>
      </c>
      <c r="AV2249" s="17">
        <f t="shared" ref="AV2249:AV2257" si="2527">+AP2248</f>
        <v>0.39999999999999997</v>
      </c>
      <c r="AW2249" s="17"/>
      <c r="AX2249" s="17"/>
      <c r="AY2249" s="17"/>
      <c r="AZ2249" s="17">
        <v>5</v>
      </c>
      <c r="BA2249" s="24">
        <v>0.83333333333333337</v>
      </c>
      <c r="BB2249" s="9">
        <v>19</v>
      </c>
      <c r="BC2249" s="9">
        <v>0</v>
      </c>
      <c r="BD2249" s="9">
        <f t="shared" si="2511"/>
        <v>1</v>
      </c>
      <c r="BE2249" s="9" t="s">
        <v>4371</v>
      </c>
      <c r="BF2249" s="9">
        <f t="shared" si="2432"/>
        <v>0</v>
      </c>
      <c r="BG2249" s="9">
        <v>1</v>
      </c>
      <c r="BH2249" s="9">
        <v>4</v>
      </c>
      <c r="BI2249" s="9">
        <v>5</v>
      </c>
      <c r="BJ2249" s="9">
        <v>0</v>
      </c>
      <c r="BK2249" s="9">
        <v>3</v>
      </c>
      <c r="BL2249" s="9">
        <v>3</v>
      </c>
      <c r="BM2249" s="9">
        <v>2</v>
      </c>
      <c r="BN2249" s="9">
        <v>0</v>
      </c>
      <c r="BO2249" s="9">
        <v>0</v>
      </c>
      <c r="BP2249" s="9">
        <v>0</v>
      </c>
      <c r="BQ2249" s="9">
        <f t="shared" si="2456"/>
        <v>1</v>
      </c>
      <c r="BR2249" s="34">
        <f t="shared" si="2523"/>
        <v>0</v>
      </c>
      <c r="BS2249" s="34">
        <f t="shared" si="2523"/>
        <v>0.8</v>
      </c>
      <c r="BT2249" s="9"/>
      <c r="BU2249" s="9"/>
      <c r="BV2249" s="9"/>
      <c r="BW2249" s="9"/>
      <c r="BX2249" s="9"/>
      <c r="BY2249" s="9"/>
      <c r="BZ2249" s="22">
        <f t="shared" si="2503"/>
        <v>2</v>
      </c>
      <c r="CA2249" s="22">
        <f t="shared" si="2504"/>
        <v>0</v>
      </c>
      <c r="CB2249" s="22">
        <f t="shared" si="2505"/>
        <v>0</v>
      </c>
      <c r="CC2249" s="22">
        <f t="shared" si="2506"/>
        <v>0.8</v>
      </c>
      <c r="CD2249" s="22">
        <f t="shared" si="2507"/>
        <v>0</v>
      </c>
      <c r="CK2249" s="23">
        <v>0.27906976744186046</v>
      </c>
      <c r="CL2249" s="23">
        <f t="shared" si="2508"/>
        <v>3</v>
      </c>
      <c r="CM2249" s="23" t="str">
        <f t="shared" si="2513"/>
        <v/>
      </c>
      <c r="CN2249" s="23" t="str">
        <f t="shared" si="2514"/>
        <v/>
      </c>
      <c r="CQ2249" s="4">
        <v>1</v>
      </c>
    </row>
    <row r="2250" spans="1:95" ht="11.25" customHeight="1">
      <c r="A2250" s="9">
        <v>21</v>
      </c>
      <c r="B2250" s="9">
        <v>3</v>
      </c>
      <c r="C2250" s="9" t="str">
        <f t="shared" si="2458"/>
        <v>2</v>
      </c>
      <c r="D2250" s="10" t="s">
        <v>4268</v>
      </c>
      <c r="E2250" s="9">
        <v>3</v>
      </c>
      <c r="F2250" s="9">
        <v>1</v>
      </c>
      <c r="G2250" s="9">
        <v>0</v>
      </c>
      <c r="H2250" s="9">
        <v>0</v>
      </c>
      <c r="I2250" s="9">
        <v>0</v>
      </c>
      <c r="J2250" s="9">
        <v>0</v>
      </c>
      <c r="K2250" s="11">
        <v>25</v>
      </c>
      <c r="L2250" s="9">
        <v>75</v>
      </c>
      <c r="M2250" s="9">
        <v>6</v>
      </c>
      <c r="N2250" s="17">
        <f>SUM(M2248:M2250)</f>
        <v>26</v>
      </c>
      <c r="O2250" s="17"/>
      <c r="P2250" s="17">
        <f t="shared" si="2509"/>
        <v>1</v>
      </c>
      <c r="Q2250" s="9">
        <v>25</v>
      </c>
      <c r="R2250" s="9"/>
      <c r="S2250" s="9">
        <v>0.24</v>
      </c>
      <c r="T2250" s="9">
        <v>100</v>
      </c>
      <c r="U2250" s="9">
        <v>40</v>
      </c>
      <c r="V2250" s="11">
        <v>30</v>
      </c>
      <c r="W2250" s="11">
        <f t="shared" si="2524"/>
        <v>30</v>
      </c>
      <c r="X2250" s="17">
        <f t="shared" si="2515"/>
        <v>30</v>
      </c>
      <c r="Y2250" s="17"/>
      <c r="Z2250" s="9">
        <v>1</v>
      </c>
      <c r="AA2250" s="17">
        <f>SUM(Z2248:Z2250)</f>
        <v>15</v>
      </c>
      <c r="AB2250" s="17"/>
      <c r="AC2250" s="17">
        <f t="shared" si="2473"/>
        <v>40</v>
      </c>
      <c r="AD2250" s="17">
        <f t="shared" si="2501"/>
        <v>2.5000000000000001E-2</v>
      </c>
      <c r="AE2250" s="17">
        <v>0.20408163265306123</v>
      </c>
      <c r="AF2250" s="17">
        <f t="shared" si="2510"/>
        <v>5</v>
      </c>
      <c r="AG2250" s="17"/>
      <c r="AH2250" s="9">
        <v>65</v>
      </c>
      <c r="AI2250" s="9"/>
      <c r="AJ2250" s="9"/>
      <c r="AK2250" s="9"/>
      <c r="AL2250" s="9">
        <v>0.17599999999999999</v>
      </c>
      <c r="AM2250" s="9"/>
      <c r="AN2250" s="9">
        <v>2.5000000000000001E-2</v>
      </c>
      <c r="AO2250" s="9"/>
      <c r="AP2250" s="9">
        <v>0.36307692307692313</v>
      </c>
      <c r="AQ2250" s="9"/>
      <c r="AR2250" s="9"/>
      <c r="AS2250" s="17">
        <f t="shared" si="2525"/>
        <v>31</v>
      </c>
      <c r="AT2250" s="17">
        <f t="shared" si="2466"/>
        <v>0.25806451612903225</v>
      </c>
      <c r="AU2250" s="17">
        <f t="shared" si="2526"/>
        <v>0.20408163265306123</v>
      </c>
      <c r="AV2250" s="17">
        <f t="shared" si="2527"/>
        <v>0.37647058823529422</v>
      </c>
      <c r="AW2250" s="17"/>
      <c r="AX2250" s="17"/>
      <c r="AY2250" s="17"/>
      <c r="AZ2250" s="17">
        <v>5</v>
      </c>
      <c r="BA2250" s="24">
        <v>0.83333333333333337</v>
      </c>
      <c r="BB2250" s="9">
        <v>19</v>
      </c>
      <c r="BC2250" s="9">
        <v>0</v>
      </c>
      <c r="BD2250" s="9">
        <f t="shared" si="2511"/>
        <v>1</v>
      </c>
      <c r="BE2250" s="9" t="s">
        <v>4371</v>
      </c>
      <c r="BF2250" s="9">
        <f t="shared" si="2432"/>
        <v>0</v>
      </c>
      <c r="BG2250" s="9">
        <v>1</v>
      </c>
      <c r="BH2250" s="9">
        <v>4</v>
      </c>
      <c r="BI2250" s="9">
        <v>5</v>
      </c>
      <c r="BJ2250" s="9">
        <v>0</v>
      </c>
      <c r="BK2250" s="9">
        <v>3</v>
      </c>
      <c r="BL2250" s="9">
        <v>3</v>
      </c>
      <c r="BM2250" s="9">
        <v>2</v>
      </c>
      <c r="BN2250" s="9">
        <v>0</v>
      </c>
      <c r="BO2250" s="9">
        <v>0</v>
      </c>
      <c r="BP2250" s="9">
        <v>0</v>
      </c>
      <c r="BQ2250" s="9">
        <f t="shared" si="2456"/>
        <v>1</v>
      </c>
      <c r="BR2250" s="34">
        <f t="shared" si="2523"/>
        <v>0</v>
      </c>
      <c r="BS2250" s="34">
        <f t="shared" si="2523"/>
        <v>0.8</v>
      </c>
      <c r="BT2250" s="9"/>
      <c r="BU2250" s="9"/>
      <c r="BV2250" s="9"/>
      <c r="BW2250" s="9"/>
      <c r="BX2250" s="9"/>
      <c r="BY2250" s="9"/>
      <c r="BZ2250" s="22">
        <f t="shared" si="2503"/>
        <v>3</v>
      </c>
      <c r="CA2250" s="22">
        <f t="shared" si="2504"/>
        <v>0</v>
      </c>
      <c r="CB2250" s="22">
        <f t="shared" si="2505"/>
        <v>0</v>
      </c>
      <c r="CC2250" s="22">
        <f t="shared" si="2506"/>
        <v>0.8</v>
      </c>
      <c r="CD2250" s="22">
        <f t="shared" si="2507"/>
        <v>0</v>
      </c>
      <c r="CK2250" s="23">
        <v>0.61224489795918369</v>
      </c>
      <c r="CL2250" s="23">
        <f t="shared" si="2508"/>
        <v>3</v>
      </c>
      <c r="CM2250" s="23" t="str">
        <f t="shared" si="2513"/>
        <v/>
      </c>
      <c r="CN2250" s="23" t="str">
        <f t="shared" si="2514"/>
        <v/>
      </c>
      <c r="CQ2250" s="4">
        <v>4</v>
      </c>
    </row>
    <row r="2251" spans="1:95" ht="11.25" customHeight="1">
      <c r="A2251" s="9">
        <v>21</v>
      </c>
      <c r="B2251" s="9">
        <v>3</v>
      </c>
      <c r="C2251" s="9" t="str">
        <f t="shared" si="2458"/>
        <v>2</v>
      </c>
      <c r="D2251" s="10" t="s">
        <v>4268</v>
      </c>
      <c r="E2251" s="9">
        <v>4</v>
      </c>
      <c r="F2251" s="9">
        <v>1</v>
      </c>
      <c r="G2251" s="9">
        <v>0</v>
      </c>
      <c r="H2251" s="9">
        <v>0</v>
      </c>
      <c r="I2251" s="9">
        <v>0</v>
      </c>
      <c r="J2251" s="9">
        <v>0</v>
      </c>
      <c r="K2251" s="11">
        <v>25</v>
      </c>
      <c r="L2251" s="9">
        <v>75</v>
      </c>
      <c r="M2251" s="9">
        <v>2</v>
      </c>
      <c r="N2251" s="17">
        <f>SUM(M2248:M2251)</f>
        <v>28</v>
      </c>
      <c r="O2251" s="17"/>
      <c r="P2251" s="17">
        <f t="shared" si="2509"/>
        <v>0</v>
      </c>
      <c r="Q2251" s="9">
        <v>16</v>
      </c>
      <c r="R2251" s="9"/>
      <c r="S2251" s="9">
        <v>0.125</v>
      </c>
      <c r="T2251" s="9">
        <v>91</v>
      </c>
      <c r="U2251" s="9">
        <v>40</v>
      </c>
      <c r="V2251" s="11">
        <v>30</v>
      </c>
      <c r="W2251" s="11">
        <f t="shared" si="2524"/>
        <v>30</v>
      </c>
      <c r="X2251" s="17">
        <f t="shared" si="2515"/>
        <v>30</v>
      </c>
      <c r="Y2251" s="17"/>
      <c r="Z2251" s="9">
        <v>4</v>
      </c>
      <c r="AA2251" s="17">
        <f>SUM(Z2248:Z2251)</f>
        <v>19</v>
      </c>
      <c r="AB2251" s="17"/>
      <c r="AC2251" s="17">
        <f t="shared" si="2473"/>
        <v>44</v>
      </c>
      <c r="AD2251" s="17">
        <f t="shared" si="2501"/>
        <v>9.0909090909090912E-2</v>
      </c>
      <c r="AE2251" s="17">
        <v>2.5000000000000001E-2</v>
      </c>
      <c r="AF2251" s="17">
        <f t="shared" si="2510"/>
        <v>12</v>
      </c>
      <c r="AG2251" s="17"/>
      <c r="AH2251" s="9">
        <v>78</v>
      </c>
      <c r="AI2251" s="9"/>
      <c r="AJ2251" s="9"/>
      <c r="AK2251" s="9"/>
      <c r="AL2251" s="9">
        <v>0.22500000000000001</v>
      </c>
      <c r="AM2251" s="9"/>
      <c r="AN2251" s="9">
        <v>9.0909090909090912E-2</v>
      </c>
      <c r="AO2251" s="9"/>
      <c r="AP2251" s="9">
        <v>0.25128205128205133</v>
      </c>
      <c r="AQ2251" s="9"/>
      <c r="AR2251" s="9"/>
      <c r="AS2251" s="17">
        <f t="shared" si="2525"/>
        <v>25</v>
      </c>
      <c r="AT2251" s="17">
        <f t="shared" si="2466"/>
        <v>0.17599999999999999</v>
      </c>
      <c r="AU2251" s="17">
        <f t="shared" si="2526"/>
        <v>2.5000000000000001E-2</v>
      </c>
      <c r="AV2251" s="17">
        <f t="shared" si="2527"/>
        <v>0.36307692307692313</v>
      </c>
      <c r="AW2251" s="17"/>
      <c r="AX2251" s="17"/>
      <c r="AY2251" s="17"/>
      <c r="AZ2251" s="17">
        <v>5</v>
      </c>
      <c r="BA2251" s="24">
        <v>0.83333333333333337</v>
      </c>
      <c r="BB2251" s="9">
        <v>19</v>
      </c>
      <c r="BC2251" s="9">
        <v>0</v>
      </c>
      <c r="BD2251" s="9">
        <f t="shared" si="2511"/>
        <v>1</v>
      </c>
      <c r="BE2251" s="9" t="s">
        <v>4371</v>
      </c>
      <c r="BF2251" s="9">
        <f t="shared" ref="BF2251:BF2314" si="2528">IF(ISERROR(FIND("Economics", BE2251)&gt;0), 0, 1)</f>
        <v>0</v>
      </c>
      <c r="BG2251" s="9">
        <v>1</v>
      </c>
      <c r="BH2251" s="9">
        <v>4</v>
      </c>
      <c r="BI2251" s="9">
        <v>5</v>
      </c>
      <c r="BJ2251" s="9">
        <v>0</v>
      </c>
      <c r="BK2251" s="9">
        <v>3</v>
      </c>
      <c r="BL2251" s="9">
        <v>3</v>
      </c>
      <c r="BM2251" s="9">
        <v>2</v>
      </c>
      <c r="BN2251" s="9">
        <v>0</v>
      </c>
      <c r="BO2251" s="9">
        <v>0</v>
      </c>
      <c r="BP2251" s="9">
        <v>0</v>
      </c>
      <c r="BQ2251" s="9">
        <f t="shared" si="2456"/>
        <v>1</v>
      </c>
      <c r="BR2251" s="34">
        <f t="shared" si="2523"/>
        <v>0</v>
      </c>
      <c r="BS2251" s="34">
        <f t="shared" si="2523"/>
        <v>0.8</v>
      </c>
      <c r="BT2251" s="9"/>
      <c r="BU2251" s="9"/>
      <c r="BV2251" s="9"/>
      <c r="BW2251" s="9"/>
      <c r="BX2251" s="9"/>
      <c r="BY2251" s="9"/>
      <c r="BZ2251" s="22">
        <f t="shared" si="2503"/>
        <v>4</v>
      </c>
      <c r="CA2251" s="22">
        <f t="shared" si="2504"/>
        <v>0</v>
      </c>
      <c r="CB2251" s="22">
        <f t="shared" si="2505"/>
        <v>0</v>
      </c>
      <c r="CC2251" s="22">
        <f t="shared" si="2506"/>
        <v>0.8</v>
      </c>
      <c r="CD2251" s="22">
        <f t="shared" si="2507"/>
        <v>0</v>
      </c>
      <c r="CK2251" s="23">
        <v>7.5000000000000011E-2</v>
      </c>
      <c r="CL2251" s="23">
        <f t="shared" si="2508"/>
        <v>3</v>
      </c>
      <c r="CM2251" s="23" t="str">
        <f t="shared" si="2513"/>
        <v/>
      </c>
      <c r="CN2251" s="23" t="str">
        <f t="shared" si="2514"/>
        <v/>
      </c>
      <c r="CQ2251" s="4">
        <v>2</v>
      </c>
    </row>
    <row r="2252" spans="1:95" ht="11.25" customHeight="1">
      <c r="A2252" s="9">
        <v>21</v>
      </c>
      <c r="B2252" s="9">
        <v>3</v>
      </c>
      <c r="C2252" s="9" t="str">
        <f t="shared" si="2458"/>
        <v>2</v>
      </c>
      <c r="D2252" s="10" t="s">
        <v>4268</v>
      </c>
      <c r="E2252" s="9">
        <v>5</v>
      </c>
      <c r="F2252" s="9">
        <v>1</v>
      </c>
      <c r="G2252" s="9">
        <v>0</v>
      </c>
      <c r="H2252" s="9">
        <v>0</v>
      </c>
      <c r="I2252" s="9">
        <v>0</v>
      </c>
      <c r="J2252" s="9">
        <v>0</v>
      </c>
      <c r="K2252" s="11">
        <v>25</v>
      </c>
      <c r="L2252" s="9">
        <v>66</v>
      </c>
      <c r="M2252" s="9">
        <v>3</v>
      </c>
      <c r="N2252" s="17">
        <f>SUM(M2248:M2252)</f>
        <v>31</v>
      </c>
      <c r="O2252" s="17"/>
      <c r="P2252" s="17">
        <f t="shared" si="2509"/>
        <v>0</v>
      </c>
      <c r="Q2252" s="9">
        <v>23</v>
      </c>
      <c r="R2252" s="9"/>
      <c r="S2252" s="9">
        <v>0.13043478260869565</v>
      </c>
      <c r="T2252" s="9">
        <v>89</v>
      </c>
      <c r="U2252" s="9">
        <v>40</v>
      </c>
      <c r="V2252" s="11">
        <v>30</v>
      </c>
      <c r="W2252" s="11">
        <f t="shared" si="2524"/>
        <v>30</v>
      </c>
      <c r="X2252" s="17">
        <f t="shared" si="2515"/>
        <v>30</v>
      </c>
      <c r="Y2252" s="17"/>
      <c r="Z2252" s="9">
        <v>1</v>
      </c>
      <c r="AA2252" s="17">
        <f>SUM(Z2248:Z2252)</f>
        <v>20</v>
      </c>
      <c r="AB2252" s="17"/>
      <c r="AC2252" s="17">
        <f t="shared" si="2473"/>
        <v>39</v>
      </c>
      <c r="AD2252" s="17">
        <f t="shared" si="2501"/>
        <v>2.564102564102564E-2</v>
      </c>
      <c r="AE2252" s="17">
        <v>9.0909090909090912E-2</v>
      </c>
      <c r="AF2252" s="17">
        <f t="shared" si="2510"/>
        <v>8</v>
      </c>
      <c r="AG2252" s="17"/>
      <c r="AH2252" s="9">
        <v>66</v>
      </c>
      <c r="AI2252" s="9"/>
      <c r="AJ2252" s="9"/>
      <c r="AK2252" s="9"/>
      <c r="AL2252" s="9">
        <v>0.20869565217391303</v>
      </c>
      <c r="AM2252" s="9"/>
      <c r="AN2252" s="9">
        <v>2.564102564102564E-2</v>
      </c>
      <c r="AO2252" s="9"/>
      <c r="AP2252" s="9">
        <v>0.30303030303030304</v>
      </c>
      <c r="AQ2252" s="9"/>
      <c r="AR2252" s="9"/>
      <c r="AS2252" s="17">
        <f t="shared" si="2525"/>
        <v>16</v>
      </c>
      <c r="AT2252" s="17">
        <f t="shared" si="2466"/>
        <v>0.22500000000000001</v>
      </c>
      <c r="AU2252" s="17">
        <f t="shared" si="2526"/>
        <v>9.0909090909090912E-2</v>
      </c>
      <c r="AV2252" s="17">
        <f t="shared" si="2527"/>
        <v>0.25128205128205133</v>
      </c>
      <c r="AW2252" s="17"/>
      <c r="AX2252" s="17"/>
      <c r="AY2252" s="17"/>
      <c r="AZ2252" s="17">
        <v>5</v>
      </c>
      <c r="BA2252" s="24">
        <v>0.83333333333333337</v>
      </c>
      <c r="BB2252" s="9">
        <v>19</v>
      </c>
      <c r="BC2252" s="9">
        <v>0</v>
      </c>
      <c r="BD2252" s="9">
        <f t="shared" si="2511"/>
        <v>1</v>
      </c>
      <c r="BE2252" s="9" t="s">
        <v>4371</v>
      </c>
      <c r="BF2252" s="9">
        <f t="shared" si="2528"/>
        <v>0</v>
      </c>
      <c r="BG2252" s="9">
        <v>1</v>
      </c>
      <c r="BH2252" s="9">
        <v>4</v>
      </c>
      <c r="BI2252" s="9">
        <v>5</v>
      </c>
      <c r="BJ2252" s="9">
        <v>0</v>
      </c>
      <c r="BK2252" s="9">
        <v>3</v>
      </c>
      <c r="BL2252" s="9">
        <v>3</v>
      </c>
      <c r="BM2252" s="9">
        <v>2</v>
      </c>
      <c r="BN2252" s="9">
        <v>0</v>
      </c>
      <c r="BO2252" s="9">
        <v>0</v>
      </c>
      <c r="BP2252" s="9">
        <v>0</v>
      </c>
      <c r="BQ2252" s="9">
        <f t="shared" si="2456"/>
        <v>1</v>
      </c>
      <c r="BR2252" s="34">
        <f t="shared" si="2523"/>
        <v>0</v>
      </c>
      <c r="BS2252" s="34">
        <f t="shared" si="2523"/>
        <v>0.8</v>
      </c>
      <c r="BT2252" s="9"/>
      <c r="BU2252" s="9"/>
      <c r="BV2252" s="9"/>
      <c r="BW2252" s="9"/>
      <c r="BX2252" s="9"/>
      <c r="BY2252" s="9"/>
      <c r="BZ2252" s="22">
        <f t="shared" si="2503"/>
        <v>5</v>
      </c>
      <c r="CA2252" s="22">
        <f t="shared" si="2504"/>
        <v>0</v>
      </c>
      <c r="CB2252" s="22">
        <f t="shared" si="2505"/>
        <v>0</v>
      </c>
      <c r="CC2252" s="22">
        <f t="shared" si="2506"/>
        <v>0.8</v>
      </c>
      <c r="CD2252" s="22">
        <f t="shared" si="2507"/>
        <v>0</v>
      </c>
      <c r="CK2252" s="23">
        <v>0.27272727272727271</v>
      </c>
      <c r="CL2252" s="23">
        <f t="shared" si="2508"/>
        <v>3</v>
      </c>
      <c r="CM2252" s="23" t="str">
        <f t="shared" si="2513"/>
        <v/>
      </c>
      <c r="CN2252" s="23" t="str">
        <f t="shared" si="2514"/>
        <v/>
      </c>
      <c r="CQ2252" s="4">
        <v>0</v>
      </c>
    </row>
    <row r="2253" spans="1:95" ht="11.25" customHeight="1">
      <c r="A2253" s="9">
        <v>21</v>
      </c>
      <c r="B2253" s="9">
        <v>3</v>
      </c>
      <c r="C2253" s="9" t="str">
        <f t="shared" si="2458"/>
        <v>2</v>
      </c>
      <c r="D2253" s="10" t="s">
        <v>4268</v>
      </c>
      <c r="E2253" s="9">
        <v>6</v>
      </c>
      <c r="F2253" s="9">
        <v>1</v>
      </c>
      <c r="G2253" s="9">
        <v>0</v>
      </c>
      <c r="H2253" s="9">
        <v>0</v>
      </c>
      <c r="I2253" s="9">
        <v>0</v>
      </c>
      <c r="J2253" s="9">
        <v>0</v>
      </c>
      <c r="K2253" s="11">
        <v>25</v>
      </c>
      <c r="L2253" s="9">
        <v>64</v>
      </c>
      <c r="M2253" s="9">
        <v>5</v>
      </c>
      <c r="N2253" s="17">
        <f>SUM(M2248:M2253)</f>
        <v>36</v>
      </c>
      <c r="O2253" s="17"/>
      <c r="P2253" s="17">
        <f t="shared" si="2509"/>
        <v>2</v>
      </c>
      <c r="Q2253" s="9">
        <v>28</v>
      </c>
      <c r="R2253" s="9"/>
      <c r="S2253" s="9">
        <v>0.17857142857142858</v>
      </c>
      <c r="T2253" s="9">
        <v>92</v>
      </c>
      <c r="U2253" s="9">
        <v>40</v>
      </c>
      <c r="V2253" s="11">
        <v>30</v>
      </c>
      <c r="W2253" s="11">
        <f t="shared" si="2524"/>
        <v>30</v>
      </c>
      <c r="X2253" s="17">
        <f t="shared" si="2515"/>
        <v>30</v>
      </c>
      <c r="Y2253" s="17"/>
      <c r="Z2253" s="9">
        <v>15</v>
      </c>
      <c r="AA2253" s="17">
        <f>SUM(Z2248:Z2253)</f>
        <v>35</v>
      </c>
      <c r="AB2253" s="17"/>
      <c r="AC2253" s="17">
        <f t="shared" si="2473"/>
        <v>55</v>
      </c>
      <c r="AD2253" s="17">
        <f t="shared" si="2501"/>
        <v>0.27272727272727271</v>
      </c>
      <c r="AE2253" s="17">
        <v>2.564102564102564E-2</v>
      </c>
      <c r="AF2253" s="17">
        <f t="shared" si="2510"/>
        <v>20</v>
      </c>
      <c r="AG2253" s="17"/>
      <c r="AH2253" s="9">
        <v>77</v>
      </c>
      <c r="AI2253" s="9"/>
      <c r="AJ2253" s="9"/>
      <c r="AK2253" s="9"/>
      <c r="AL2253" s="9">
        <v>8.5714285714285701E-2</v>
      </c>
      <c r="AM2253" s="9"/>
      <c r="AN2253" s="9">
        <v>0.27272727272727271</v>
      </c>
      <c r="AO2253" s="9"/>
      <c r="AP2253" s="9">
        <v>0.2857142857142857</v>
      </c>
      <c r="AQ2253" s="9"/>
      <c r="AR2253" s="9"/>
      <c r="AS2253" s="17">
        <f t="shared" si="2525"/>
        <v>23</v>
      </c>
      <c r="AT2253" s="17">
        <f t="shared" si="2466"/>
        <v>0.20869565217391303</v>
      </c>
      <c r="AU2253" s="17">
        <f t="shared" si="2526"/>
        <v>2.564102564102564E-2</v>
      </c>
      <c r="AV2253" s="17">
        <f t="shared" si="2527"/>
        <v>0.30303030303030304</v>
      </c>
      <c r="AW2253" s="17"/>
      <c r="AX2253" s="17"/>
      <c r="AY2253" s="17"/>
      <c r="AZ2253" s="17">
        <v>5</v>
      </c>
      <c r="BA2253" s="24">
        <v>0.83333333333333337</v>
      </c>
      <c r="BB2253" s="9">
        <v>19</v>
      </c>
      <c r="BC2253" s="9">
        <v>0</v>
      </c>
      <c r="BD2253" s="9">
        <f t="shared" si="2511"/>
        <v>1</v>
      </c>
      <c r="BE2253" s="9" t="s">
        <v>4371</v>
      </c>
      <c r="BF2253" s="9">
        <f t="shared" si="2528"/>
        <v>0</v>
      </c>
      <c r="BG2253" s="9">
        <v>1</v>
      </c>
      <c r="BH2253" s="9">
        <v>4</v>
      </c>
      <c r="BI2253" s="9">
        <v>5</v>
      </c>
      <c r="BJ2253" s="9">
        <v>0</v>
      </c>
      <c r="BK2253" s="9">
        <v>3</v>
      </c>
      <c r="BL2253" s="9">
        <v>3</v>
      </c>
      <c r="BM2253" s="9">
        <v>2</v>
      </c>
      <c r="BN2253" s="9">
        <v>0</v>
      </c>
      <c r="BO2253" s="9">
        <v>0</v>
      </c>
      <c r="BP2253" s="9">
        <v>0</v>
      </c>
      <c r="BQ2253" s="9">
        <f t="shared" si="2456"/>
        <v>1</v>
      </c>
      <c r="BR2253" s="34">
        <f t="shared" si="2523"/>
        <v>0</v>
      </c>
      <c r="BS2253" s="34">
        <f t="shared" si="2523"/>
        <v>0.8</v>
      </c>
      <c r="BT2253" s="9"/>
      <c r="BU2253" s="9"/>
      <c r="BV2253" s="9"/>
      <c r="BW2253" s="9"/>
      <c r="BX2253" s="9"/>
      <c r="BY2253" s="9"/>
      <c r="BZ2253" s="22">
        <f t="shared" si="2503"/>
        <v>6</v>
      </c>
      <c r="CA2253" s="22">
        <f t="shared" si="2504"/>
        <v>0</v>
      </c>
      <c r="CB2253" s="22">
        <f t="shared" si="2505"/>
        <v>0</v>
      </c>
      <c r="CC2253" s="22">
        <f t="shared" si="2506"/>
        <v>0.8</v>
      </c>
      <c r="CD2253" s="22">
        <f t="shared" si="2507"/>
        <v>0</v>
      </c>
      <c r="CK2253" s="23">
        <v>7.6923076923076927E-2</v>
      </c>
      <c r="CL2253" s="23">
        <f t="shared" si="2508"/>
        <v>3</v>
      </c>
      <c r="CM2253" s="23" t="str">
        <f t="shared" si="2513"/>
        <v/>
      </c>
      <c r="CN2253" s="23" t="str">
        <f t="shared" si="2514"/>
        <v/>
      </c>
      <c r="CQ2253" s="4">
        <v>0</v>
      </c>
    </row>
    <row r="2254" spans="1:95" ht="11.25" customHeight="1">
      <c r="A2254" s="9">
        <v>21</v>
      </c>
      <c r="B2254" s="9">
        <v>3</v>
      </c>
      <c r="C2254" s="9" t="str">
        <f t="shared" si="2458"/>
        <v>2</v>
      </c>
      <c r="D2254" s="10" t="s">
        <v>4268</v>
      </c>
      <c r="E2254" s="9">
        <v>7</v>
      </c>
      <c r="F2254" s="9">
        <v>1</v>
      </c>
      <c r="G2254" s="9">
        <v>0</v>
      </c>
      <c r="H2254" s="9">
        <v>0</v>
      </c>
      <c r="I2254" s="9">
        <v>0</v>
      </c>
      <c r="J2254" s="9">
        <v>0</v>
      </c>
      <c r="K2254" s="11">
        <v>25</v>
      </c>
      <c r="L2254" s="9">
        <v>67</v>
      </c>
      <c r="M2254" s="9">
        <v>5</v>
      </c>
      <c r="N2254" s="17">
        <f>SUM(M2248:M2254)</f>
        <v>41</v>
      </c>
      <c r="O2254" s="17"/>
      <c r="P2254" s="17">
        <f t="shared" si="2509"/>
        <v>2</v>
      </c>
      <c r="Q2254" s="9">
        <v>23</v>
      </c>
      <c r="R2254" s="9"/>
      <c r="S2254" s="9">
        <v>0.21739130434782608</v>
      </c>
      <c r="T2254" s="9">
        <v>90</v>
      </c>
      <c r="U2254" s="9">
        <v>40</v>
      </c>
      <c r="V2254" s="11">
        <v>30</v>
      </c>
      <c r="W2254" s="11">
        <f t="shared" si="2524"/>
        <v>30</v>
      </c>
      <c r="X2254" s="17">
        <f t="shared" si="2515"/>
        <v>30</v>
      </c>
      <c r="Y2254" s="17"/>
      <c r="Z2254" s="9">
        <v>18</v>
      </c>
      <c r="AA2254" s="17">
        <f>SUM(Z2248:Z2254)</f>
        <v>53</v>
      </c>
      <c r="AB2254" s="17"/>
      <c r="AC2254" s="17">
        <f t="shared" si="2473"/>
        <v>60</v>
      </c>
      <c r="AD2254" s="17">
        <f t="shared" si="2501"/>
        <v>0.3</v>
      </c>
      <c r="AE2254" s="17">
        <v>0.27272727272727271</v>
      </c>
      <c r="AF2254" s="17">
        <f t="shared" si="2510"/>
        <v>23</v>
      </c>
      <c r="AG2254" s="17"/>
      <c r="AH2254" s="9">
        <v>87</v>
      </c>
      <c r="AI2254" s="9"/>
      <c r="AJ2254" s="9"/>
      <c r="AK2254" s="9"/>
      <c r="AL2254" s="9">
        <v>0.19130434782608696</v>
      </c>
      <c r="AM2254" s="9"/>
      <c r="AN2254" s="9">
        <v>0.3</v>
      </c>
      <c r="AO2254" s="9"/>
      <c r="AP2254" s="9">
        <v>0.20689655172413796</v>
      </c>
      <c r="AQ2254" s="9"/>
      <c r="AR2254" s="9"/>
      <c r="AS2254" s="17">
        <f t="shared" si="2525"/>
        <v>28</v>
      </c>
      <c r="AT2254" s="17">
        <f t="shared" si="2466"/>
        <v>8.5714285714285701E-2</v>
      </c>
      <c r="AU2254" s="17">
        <f t="shared" si="2526"/>
        <v>0.27272727272727271</v>
      </c>
      <c r="AV2254" s="17">
        <f t="shared" si="2527"/>
        <v>0.2857142857142857</v>
      </c>
      <c r="AW2254" s="17"/>
      <c r="AX2254" s="17"/>
      <c r="AY2254" s="17"/>
      <c r="AZ2254" s="17">
        <v>5</v>
      </c>
      <c r="BA2254" s="24">
        <v>0.83333333333333337</v>
      </c>
      <c r="BB2254" s="9">
        <v>19</v>
      </c>
      <c r="BC2254" s="9">
        <v>0</v>
      </c>
      <c r="BD2254" s="9">
        <f t="shared" si="2511"/>
        <v>1</v>
      </c>
      <c r="BE2254" s="9" t="s">
        <v>4371</v>
      </c>
      <c r="BF2254" s="9">
        <f t="shared" si="2528"/>
        <v>0</v>
      </c>
      <c r="BG2254" s="9">
        <v>1</v>
      </c>
      <c r="BH2254" s="9">
        <v>4</v>
      </c>
      <c r="BI2254" s="9">
        <v>5</v>
      </c>
      <c r="BJ2254" s="9">
        <v>0</v>
      </c>
      <c r="BK2254" s="9">
        <v>3</v>
      </c>
      <c r="BL2254" s="9">
        <v>3</v>
      </c>
      <c r="BM2254" s="9">
        <v>2</v>
      </c>
      <c r="BN2254" s="9">
        <v>0</v>
      </c>
      <c r="BO2254" s="9">
        <v>0</v>
      </c>
      <c r="BP2254" s="9">
        <v>0</v>
      </c>
      <c r="BQ2254" s="9">
        <f t="shared" si="2456"/>
        <v>1</v>
      </c>
      <c r="BR2254" s="34">
        <f t="shared" si="2523"/>
        <v>0</v>
      </c>
      <c r="BS2254" s="34">
        <f t="shared" si="2523"/>
        <v>0.8</v>
      </c>
      <c r="BT2254" s="9"/>
      <c r="BU2254" s="9"/>
      <c r="BV2254" s="9"/>
      <c r="BW2254" s="9"/>
      <c r="BX2254" s="9"/>
      <c r="BY2254" s="9"/>
      <c r="BZ2254" s="22">
        <f t="shared" si="2503"/>
        <v>7</v>
      </c>
      <c r="CA2254" s="22">
        <f t="shared" si="2504"/>
        <v>0</v>
      </c>
      <c r="CB2254" s="22">
        <f t="shared" si="2505"/>
        <v>0</v>
      </c>
      <c r="CC2254" s="22">
        <f t="shared" si="2506"/>
        <v>0.8</v>
      </c>
      <c r="CD2254" s="22">
        <f t="shared" si="2507"/>
        <v>0</v>
      </c>
      <c r="CK2254" s="23">
        <v>0.81818181818181812</v>
      </c>
      <c r="CL2254" s="23">
        <f t="shared" si="2508"/>
        <v>3</v>
      </c>
      <c r="CM2254" s="23" t="str">
        <f t="shared" si="2513"/>
        <v/>
      </c>
      <c r="CN2254" s="23" t="str">
        <f t="shared" si="2514"/>
        <v/>
      </c>
      <c r="CQ2254" s="4">
        <v>2</v>
      </c>
    </row>
    <row r="2255" spans="1:95" ht="11.25" customHeight="1">
      <c r="A2255" s="9">
        <v>21</v>
      </c>
      <c r="B2255" s="9">
        <v>3</v>
      </c>
      <c r="C2255" s="9" t="str">
        <f t="shared" si="2458"/>
        <v>2</v>
      </c>
      <c r="D2255" s="10" t="s">
        <v>4268</v>
      </c>
      <c r="E2255" s="9">
        <v>8</v>
      </c>
      <c r="F2255" s="9">
        <v>1</v>
      </c>
      <c r="G2255" s="9">
        <v>0</v>
      </c>
      <c r="H2255" s="9">
        <v>0</v>
      </c>
      <c r="I2255" s="9">
        <v>0</v>
      </c>
      <c r="J2255" s="9">
        <v>0</v>
      </c>
      <c r="K2255" s="11">
        <v>25</v>
      </c>
      <c r="L2255" s="9">
        <v>65</v>
      </c>
      <c r="M2255" s="9">
        <v>5</v>
      </c>
      <c r="N2255" s="17">
        <f>SUM(M2248:M2255)</f>
        <v>46</v>
      </c>
      <c r="O2255" s="17"/>
      <c r="P2255" s="17">
        <f t="shared" si="2509"/>
        <v>2</v>
      </c>
      <c r="Q2255" s="9">
        <v>23</v>
      </c>
      <c r="R2255" s="9"/>
      <c r="S2255" s="9">
        <v>0.21739130434782608</v>
      </c>
      <c r="T2255" s="9">
        <v>88</v>
      </c>
      <c r="U2255" s="9">
        <v>40</v>
      </c>
      <c r="V2255" s="11">
        <v>30</v>
      </c>
      <c r="W2255" s="11">
        <f t="shared" si="2524"/>
        <v>30</v>
      </c>
      <c r="X2255" s="17">
        <f t="shared" si="2515"/>
        <v>30</v>
      </c>
      <c r="Y2255" s="17"/>
      <c r="Z2255" s="9">
        <v>18</v>
      </c>
      <c r="AA2255" s="17">
        <f>SUM(Z2248:Z2255)</f>
        <v>71</v>
      </c>
      <c r="AB2255" s="17"/>
      <c r="AC2255" s="17">
        <f t="shared" si="2473"/>
        <v>57</v>
      </c>
      <c r="AD2255" s="17">
        <f t="shared" si="2501"/>
        <v>0.31578947368421051</v>
      </c>
      <c r="AE2255" s="17">
        <v>0.3</v>
      </c>
      <c r="AF2255" s="17">
        <f t="shared" si="2510"/>
        <v>23</v>
      </c>
      <c r="AG2255" s="17"/>
      <c r="AH2255" s="9">
        <v>84</v>
      </c>
      <c r="AI2255" s="9"/>
      <c r="AJ2255" s="9"/>
      <c r="AK2255" s="9"/>
      <c r="AL2255" s="9">
        <v>0.19130434782608696</v>
      </c>
      <c r="AM2255" s="9"/>
      <c r="AN2255" s="9">
        <v>0.31578947368421051</v>
      </c>
      <c r="AO2255" s="9"/>
      <c r="AP2255" s="9">
        <v>0.25238095238095237</v>
      </c>
      <c r="AQ2255" s="9"/>
      <c r="AR2255" s="9"/>
      <c r="AS2255" s="17">
        <f t="shared" si="2525"/>
        <v>23</v>
      </c>
      <c r="AT2255" s="17">
        <f t="shared" si="2466"/>
        <v>0.19130434782608696</v>
      </c>
      <c r="AU2255" s="17">
        <f t="shared" si="2526"/>
        <v>0.3</v>
      </c>
      <c r="AV2255" s="17">
        <f t="shared" si="2527"/>
        <v>0.20689655172413796</v>
      </c>
      <c r="AW2255" s="17"/>
      <c r="AX2255" s="17"/>
      <c r="AY2255" s="17"/>
      <c r="AZ2255" s="17">
        <v>5</v>
      </c>
      <c r="BA2255" s="24">
        <v>0.83333333333333337</v>
      </c>
      <c r="BB2255" s="9">
        <v>19</v>
      </c>
      <c r="BC2255" s="9">
        <v>0</v>
      </c>
      <c r="BD2255" s="9">
        <f t="shared" si="2511"/>
        <v>1</v>
      </c>
      <c r="BE2255" s="9" t="s">
        <v>4371</v>
      </c>
      <c r="BF2255" s="9">
        <f t="shared" si="2528"/>
        <v>0</v>
      </c>
      <c r="BG2255" s="9">
        <v>1</v>
      </c>
      <c r="BH2255" s="9">
        <v>4</v>
      </c>
      <c r="BI2255" s="9">
        <v>5</v>
      </c>
      <c r="BJ2255" s="9">
        <v>0</v>
      </c>
      <c r="BK2255" s="9">
        <v>3</v>
      </c>
      <c r="BL2255" s="9">
        <v>3</v>
      </c>
      <c r="BM2255" s="9">
        <v>2</v>
      </c>
      <c r="BN2255" s="9">
        <v>0</v>
      </c>
      <c r="BO2255" s="9">
        <v>0</v>
      </c>
      <c r="BP2255" s="9">
        <v>0</v>
      </c>
      <c r="BQ2255" s="9">
        <f t="shared" si="2456"/>
        <v>1</v>
      </c>
      <c r="BR2255" s="34">
        <f t="shared" si="2523"/>
        <v>0</v>
      </c>
      <c r="BS2255" s="34">
        <f t="shared" si="2523"/>
        <v>0.8</v>
      </c>
      <c r="BT2255" s="9"/>
      <c r="BU2255" s="9"/>
      <c r="BV2255" s="9"/>
      <c r="BW2255" s="9"/>
      <c r="BX2255" s="9"/>
      <c r="BY2255" s="9"/>
      <c r="BZ2255" s="22">
        <f t="shared" si="2503"/>
        <v>8</v>
      </c>
      <c r="CA2255" s="22">
        <f t="shared" si="2504"/>
        <v>0</v>
      </c>
      <c r="CB2255" s="22">
        <f t="shared" si="2505"/>
        <v>0</v>
      </c>
      <c r="CC2255" s="22">
        <f t="shared" si="2506"/>
        <v>0.8</v>
      </c>
      <c r="CD2255" s="22">
        <f t="shared" si="2507"/>
        <v>0</v>
      </c>
      <c r="CK2255" s="23">
        <v>0.89999999999999991</v>
      </c>
      <c r="CL2255" s="23">
        <f t="shared" si="2508"/>
        <v>3</v>
      </c>
      <c r="CM2255" s="23" t="str">
        <f t="shared" si="2513"/>
        <v/>
      </c>
      <c r="CN2255" s="23" t="str">
        <f t="shared" si="2514"/>
        <v/>
      </c>
      <c r="CQ2255" s="4">
        <v>0</v>
      </c>
    </row>
    <row r="2256" spans="1:95" ht="11.25" customHeight="1">
      <c r="A2256" s="9">
        <v>21</v>
      </c>
      <c r="B2256" s="9">
        <v>3</v>
      </c>
      <c r="C2256" s="9" t="str">
        <f t="shared" si="2458"/>
        <v>2</v>
      </c>
      <c r="D2256" s="10" t="s">
        <v>4268</v>
      </c>
      <c r="E2256" s="11">
        <v>9</v>
      </c>
      <c r="F2256" s="9">
        <v>1</v>
      </c>
      <c r="G2256" s="9">
        <v>0</v>
      </c>
      <c r="H2256" s="9">
        <v>0</v>
      </c>
      <c r="I2256" s="9">
        <v>0</v>
      </c>
      <c r="J2256" s="9">
        <v>0</v>
      </c>
      <c r="K2256" s="11">
        <v>25</v>
      </c>
      <c r="L2256" s="9">
        <v>63</v>
      </c>
      <c r="M2256" s="9">
        <v>9</v>
      </c>
      <c r="N2256" s="17">
        <f>SUM(M2248:M2256)</f>
        <v>55</v>
      </c>
      <c r="O2256" s="17"/>
      <c r="P2256" s="17">
        <f t="shared" si="2509"/>
        <v>1</v>
      </c>
      <c r="Q2256" s="9">
        <v>21</v>
      </c>
      <c r="R2256" s="9"/>
      <c r="S2256" s="9">
        <v>0.42857142857142855</v>
      </c>
      <c r="T2256" s="9">
        <v>84</v>
      </c>
      <c r="U2256" s="9">
        <v>40</v>
      </c>
      <c r="V2256" s="11">
        <v>30</v>
      </c>
      <c r="W2256" s="11">
        <f t="shared" si="2524"/>
        <v>30</v>
      </c>
      <c r="X2256" s="17">
        <f t="shared" si="2515"/>
        <v>30</v>
      </c>
      <c r="Y2256" s="17"/>
      <c r="Z2256" s="9">
        <v>18</v>
      </c>
      <c r="AA2256" s="17">
        <f>SUM(Z2248:Z2256)</f>
        <v>89</v>
      </c>
      <c r="AB2256" s="17"/>
      <c r="AC2256" s="17">
        <f t="shared" si="2473"/>
        <v>56</v>
      </c>
      <c r="AD2256" s="17">
        <f t="shared" si="2501"/>
        <v>0.32142857142857145</v>
      </c>
      <c r="AE2256" s="17">
        <v>0.31578947368421051</v>
      </c>
      <c r="AF2256" s="17">
        <f t="shared" si="2510"/>
        <v>19</v>
      </c>
      <c r="AG2256" s="17"/>
      <c r="AH2256" s="9">
        <v>85</v>
      </c>
      <c r="AI2256" s="9"/>
      <c r="AJ2256" s="9"/>
      <c r="AK2256" s="9"/>
      <c r="AL2256" s="9">
        <v>0.38095238095238099</v>
      </c>
      <c r="AM2256" s="9"/>
      <c r="AN2256" s="9">
        <v>0.32142857142857145</v>
      </c>
      <c r="AO2256" s="9"/>
      <c r="AP2256" s="9">
        <v>0.25411764705882356</v>
      </c>
      <c r="AQ2256" s="9"/>
      <c r="AR2256" s="9"/>
      <c r="AS2256" s="17">
        <f t="shared" si="2525"/>
        <v>23</v>
      </c>
      <c r="AT2256" s="17">
        <f t="shared" si="2466"/>
        <v>0.19130434782608696</v>
      </c>
      <c r="AU2256" s="17">
        <f t="shared" si="2526"/>
        <v>0.31578947368421051</v>
      </c>
      <c r="AV2256" s="17">
        <f t="shared" si="2527"/>
        <v>0.25238095238095237</v>
      </c>
      <c r="AW2256" s="17"/>
      <c r="AX2256" s="17"/>
      <c r="AY2256" s="17"/>
      <c r="AZ2256" s="17">
        <v>5</v>
      </c>
      <c r="BA2256" s="24">
        <v>0.83333333333333337</v>
      </c>
      <c r="BB2256" s="9">
        <v>19</v>
      </c>
      <c r="BC2256" s="9">
        <v>0</v>
      </c>
      <c r="BD2256" s="9">
        <f t="shared" si="2511"/>
        <v>1</v>
      </c>
      <c r="BE2256" s="9" t="s">
        <v>4371</v>
      </c>
      <c r="BF2256" s="9">
        <f t="shared" si="2528"/>
        <v>0</v>
      </c>
      <c r="BG2256" s="9">
        <v>1</v>
      </c>
      <c r="BH2256" s="9">
        <v>4</v>
      </c>
      <c r="BI2256" s="9">
        <v>5</v>
      </c>
      <c r="BJ2256" s="9">
        <v>0</v>
      </c>
      <c r="BK2256" s="9">
        <v>3</v>
      </c>
      <c r="BL2256" s="9">
        <v>3</v>
      </c>
      <c r="BM2256" s="9">
        <v>2</v>
      </c>
      <c r="BN2256" s="9">
        <v>0</v>
      </c>
      <c r="BO2256" s="9">
        <v>0</v>
      </c>
      <c r="BP2256" s="9">
        <v>0</v>
      </c>
      <c r="BQ2256" s="9">
        <f t="shared" si="2456"/>
        <v>1</v>
      </c>
      <c r="BR2256" s="34">
        <f t="shared" si="2523"/>
        <v>0</v>
      </c>
      <c r="BS2256" s="34">
        <f t="shared" si="2523"/>
        <v>0.8</v>
      </c>
      <c r="BT2256" s="9"/>
      <c r="BU2256" s="9"/>
      <c r="BV2256" s="9"/>
      <c r="BW2256" s="9"/>
      <c r="BX2256" s="9"/>
      <c r="BY2256" s="9"/>
      <c r="BZ2256" s="22">
        <f t="shared" si="2503"/>
        <v>9</v>
      </c>
      <c r="CA2256" s="22">
        <f t="shared" si="2504"/>
        <v>0</v>
      </c>
      <c r="CB2256" s="22">
        <f t="shared" si="2505"/>
        <v>0</v>
      </c>
      <c r="CC2256" s="22">
        <f t="shared" si="2506"/>
        <v>0.8</v>
      </c>
      <c r="CD2256" s="22">
        <f t="shared" si="2507"/>
        <v>0</v>
      </c>
      <c r="CK2256" s="23">
        <v>0.94736842105263153</v>
      </c>
      <c r="CL2256" s="23">
        <f t="shared" si="2508"/>
        <v>3</v>
      </c>
      <c r="CM2256" s="23" t="str">
        <f t="shared" si="2513"/>
        <v/>
      </c>
      <c r="CN2256" s="23" t="str">
        <f t="shared" si="2514"/>
        <v/>
      </c>
      <c r="CQ2256" s="4">
        <v>1</v>
      </c>
    </row>
    <row r="2257" spans="1:95" ht="11.25" customHeight="1">
      <c r="A2257" s="9">
        <v>21</v>
      </c>
      <c r="B2257" s="9">
        <v>3</v>
      </c>
      <c r="C2257" s="9" t="str">
        <f t="shared" si="2458"/>
        <v>2</v>
      </c>
      <c r="D2257" s="10" t="s">
        <v>4268</v>
      </c>
      <c r="E2257" s="9">
        <v>10</v>
      </c>
      <c r="F2257" s="9">
        <v>1</v>
      </c>
      <c r="G2257" s="9">
        <v>0</v>
      </c>
      <c r="H2257" s="9">
        <v>0</v>
      </c>
      <c r="I2257" s="9">
        <v>0</v>
      </c>
      <c r="J2257" s="9">
        <v>0</v>
      </c>
      <c r="K2257" s="11">
        <v>25</v>
      </c>
      <c r="L2257" s="9">
        <v>59</v>
      </c>
      <c r="M2257" s="9">
        <v>5</v>
      </c>
      <c r="N2257" s="17">
        <f>SUM(M2248:M2257)</f>
        <v>60</v>
      </c>
      <c r="O2257" s="17"/>
      <c r="P2257" s="17">
        <f t="shared" si="2509"/>
        <v>2</v>
      </c>
      <c r="Q2257" s="9">
        <v>22</v>
      </c>
      <c r="R2257" s="9"/>
      <c r="S2257" s="9">
        <v>0.22727272727272727</v>
      </c>
      <c r="T2257" s="9">
        <v>81</v>
      </c>
      <c r="U2257" s="9">
        <v>40</v>
      </c>
      <c r="V2257" s="11">
        <v>30</v>
      </c>
      <c r="W2257" s="11">
        <f t="shared" si="2524"/>
        <v>30</v>
      </c>
      <c r="X2257" s="17">
        <f t="shared" si="2515"/>
        <v>30</v>
      </c>
      <c r="Y2257" s="17"/>
      <c r="Z2257" s="9">
        <v>18</v>
      </c>
      <c r="AA2257" s="17">
        <f>SUM(Z2248:Z2257)</f>
        <v>107</v>
      </c>
      <c r="AB2257" s="17"/>
      <c r="AC2257" s="17">
        <f t="shared" si="2473"/>
        <v>57</v>
      </c>
      <c r="AD2257" s="17">
        <f t="shared" si="2501"/>
        <v>0.31578947368421051</v>
      </c>
      <c r="AE2257" s="17">
        <v>0.32142857142857145</v>
      </c>
      <c r="AF2257" s="17">
        <f t="shared" si="2510"/>
        <v>23</v>
      </c>
      <c r="AG2257" s="17">
        <f>+SUM(AF2248:AF2257)</f>
        <v>147</v>
      </c>
      <c r="AH2257" s="9">
        <v>85</v>
      </c>
      <c r="AI2257" s="9"/>
      <c r="AJ2257" s="9"/>
      <c r="AK2257" s="9"/>
      <c r="AL2257" s="9">
        <v>0.38181818181818178</v>
      </c>
      <c r="AM2257" s="9"/>
      <c r="AN2257" s="9">
        <v>0.31578947368421051</v>
      </c>
      <c r="AO2257" s="9"/>
      <c r="AP2257" s="9">
        <v>0.18823529411764706</v>
      </c>
      <c r="AQ2257" s="9"/>
      <c r="AR2257" s="9"/>
      <c r="AS2257" s="17">
        <f t="shared" si="2525"/>
        <v>21</v>
      </c>
      <c r="AT2257" s="17">
        <f t="shared" si="2466"/>
        <v>0.38095238095238099</v>
      </c>
      <c r="AU2257" s="17">
        <f t="shared" si="2526"/>
        <v>0.32142857142857145</v>
      </c>
      <c r="AV2257" s="17">
        <f t="shared" si="2527"/>
        <v>0.25411764705882356</v>
      </c>
      <c r="AW2257" s="17"/>
      <c r="AX2257" s="17"/>
      <c r="AY2257" s="17"/>
      <c r="AZ2257" s="17">
        <v>5</v>
      </c>
      <c r="BA2257" s="24">
        <v>0.83333333333333337</v>
      </c>
      <c r="BB2257" s="9">
        <v>19</v>
      </c>
      <c r="BC2257" s="9">
        <v>0</v>
      </c>
      <c r="BD2257" s="9">
        <f t="shared" si="2511"/>
        <v>1</v>
      </c>
      <c r="BE2257" s="9" t="s">
        <v>4371</v>
      </c>
      <c r="BF2257" s="9">
        <v>1</v>
      </c>
      <c r="BG2257" s="9">
        <v>1</v>
      </c>
      <c r="BH2257" s="9">
        <v>4</v>
      </c>
      <c r="BI2257" s="9">
        <v>5</v>
      </c>
      <c r="BJ2257" s="9">
        <v>0</v>
      </c>
      <c r="BK2257" s="9">
        <v>3</v>
      </c>
      <c r="BL2257" s="9">
        <v>3</v>
      </c>
      <c r="BM2257" s="9">
        <v>2</v>
      </c>
      <c r="BN2257" s="9">
        <v>0</v>
      </c>
      <c r="BO2257" s="9">
        <v>0</v>
      </c>
      <c r="BP2257" s="9">
        <v>0</v>
      </c>
      <c r="BQ2257" s="9">
        <f t="shared" si="2456"/>
        <v>1</v>
      </c>
      <c r="BR2257" s="34">
        <f t="shared" si="2523"/>
        <v>0.2</v>
      </c>
      <c r="BS2257" s="34">
        <f t="shared" si="2523"/>
        <v>0.8</v>
      </c>
      <c r="BT2257" s="9"/>
      <c r="BU2257" s="9"/>
      <c r="BV2257" s="9"/>
      <c r="BW2257" s="9">
        <f>SUM(AF2248:AF2257)</f>
        <v>147</v>
      </c>
      <c r="BX2257" s="9"/>
      <c r="BY2257" s="9"/>
      <c r="BZ2257" s="22">
        <f t="shared" si="2503"/>
        <v>10</v>
      </c>
      <c r="CA2257" s="22">
        <f t="shared" si="2504"/>
        <v>0</v>
      </c>
      <c r="CB2257" s="22">
        <f t="shared" si="2505"/>
        <v>0</v>
      </c>
      <c r="CC2257" s="22">
        <f t="shared" si="2506"/>
        <v>0.8</v>
      </c>
      <c r="CD2257" s="22">
        <f t="shared" si="2507"/>
        <v>0</v>
      </c>
      <c r="CK2257" s="23">
        <v>0.96428571428571441</v>
      </c>
      <c r="CL2257" s="23">
        <f t="shared" si="2508"/>
        <v>3</v>
      </c>
      <c r="CM2257" s="23" t="str">
        <f t="shared" si="2513"/>
        <v/>
      </c>
      <c r="CN2257" s="23" t="str">
        <f t="shared" si="2514"/>
        <v/>
      </c>
      <c r="CQ2257" s="4">
        <v>0</v>
      </c>
    </row>
    <row r="2258" spans="1:95" ht="11.25" customHeight="1">
      <c r="A2258" s="9">
        <v>21</v>
      </c>
      <c r="B2258" s="9">
        <v>3</v>
      </c>
      <c r="C2258" s="9" t="str">
        <f t="shared" si="2458"/>
        <v>2</v>
      </c>
      <c r="D2258" s="10" t="s">
        <v>4268</v>
      </c>
      <c r="E2258" s="9">
        <v>11</v>
      </c>
      <c r="F2258" s="9">
        <v>1</v>
      </c>
      <c r="G2258" s="9">
        <v>0</v>
      </c>
      <c r="H2258" s="9">
        <v>0</v>
      </c>
      <c r="I2258" s="9">
        <v>0</v>
      </c>
      <c r="J2258" s="9">
        <v>1</v>
      </c>
      <c r="K2258" s="11">
        <v>25</v>
      </c>
      <c r="L2258" s="9">
        <v>75</v>
      </c>
      <c r="M2258" s="9">
        <v>9</v>
      </c>
      <c r="N2258" s="9"/>
      <c r="O2258" s="17"/>
      <c r="P2258" s="17">
        <f t="shared" si="2509"/>
        <v>1</v>
      </c>
      <c r="Q2258" s="9">
        <v>15</v>
      </c>
      <c r="R2258" s="9"/>
      <c r="S2258" s="9">
        <v>0.6</v>
      </c>
      <c r="T2258" s="9">
        <v>90</v>
      </c>
      <c r="U2258" s="9">
        <v>40</v>
      </c>
      <c r="V2258" s="11">
        <v>27</v>
      </c>
      <c r="W2258" s="11">
        <f t="shared" si="2524"/>
        <v>30</v>
      </c>
      <c r="X2258" s="17">
        <f t="shared" si="2515"/>
        <v>27</v>
      </c>
      <c r="Y2258" s="17"/>
      <c r="Z2258" s="9">
        <v>15</v>
      </c>
      <c r="AA2258" s="9"/>
      <c r="AB2258" s="17"/>
      <c r="AC2258" s="17">
        <f t="shared" si="2473"/>
        <v>53</v>
      </c>
      <c r="AD2258" s="17">
        <f t="shared" si="2501"/>
        <v>0.28301886792452829</v>
      </c>
      <c r="AE2258" s="17">
        <v>0.31578947368421051</v>
      </c>
      <c r="AF2258" s="17">
        <f t="shared" si="2510"/>
        <v>16</v>
      </c>
      <c r="AG2258" s="17"/>
      <c r="AH2258" s="9">
        <v>88</v>
      </c>
      <c r="AI2258" s="9"/>
      <c r="AJ2258" s="9"/>
      <c r="AK2258" s="9"/>
      <c r="AL2258" s="9">
        <v>0.6133333333333334</v>
      </c>
      <c r="AM2258" s="9"/>
      <c r="AN2258" s="9">
        <v>0.28301886792452829</v>
      </c>
      <c r="AO2258" s="9"/>
      <c r="AP2258" s="9">
        <v>0.24545454545454543</v>
      </c>
      <c r="AQ2258" s="9">
        <f>+AVERAGE(AL2248:AL2257)</f>
        <v>0.21845679981542535</v>
      </c>
      <c r="AR2258" s="9">
        <f>+AVERAGE(AN2248:AN2257)</f>
        <v>0.19643897965413962</v>
      </c>
      <c r="AZ2258">
        <v>5</v>
      </c>
      <c r="BA2258" s="24">
        <v>0.83333333333333337</v>
      </c>
      <c r="BB2258" s="9">
        <v>19</v>
      </c>
      <c r="BC2258" s="9">
        <v>0</v>
      </c>
      <c r="BD2258" s="9">
        <f t="shared" si="2511"/>
        <v>1</v>
      </c>
      <c r="BE2258" s="9" t="s">
        <v>4371</v>
      </c>
      <c r="BF2258" s="9">
        <v>1</v>
      </c>
      <c r="BG2258" s="9">
        <v>1</v>
      </c>
      <c r="BH2258" s="9">
        <v>4</v>
      </c>
      <c r="BI2258" s="9">
        <v>5</v>
      </c>
      <c r="BJ2258" s="9">
        <v>0</v>
      </c>
      <c r="BK2258" s="9">
        <v>3</v>
      </c>
      <c r="BL2258" s="9">
        <v>3</v>
      </c>
      <c r="BM2258" s="9">
        <v>2</v>
      </c>
      <c r="BN2258" s="9">
        <v>0</v>
      </c>
      <c r="BO2258" s="9">
        <v>0</v>
      </c>
      <c r="BP2258" s="9">
        <v>0</v>
      </c>
      <c r="BQ2258" s="9">
        <f t="shared" si="2456"/>
        <v>1</v>
      </c>
      <c r="BR2258" s="34">
        <f t="shared" si="2523"/>
        <v>0.2</v>
      </c>
      <c r="BS2258" s="34">
        <f t="shared" si="2523"/>
        <v>0.8</v>
      </c>
      <c r="BT2258" s="9"/>
      <c r="BU2258" s="9"/>
      <c r="BV2258" s="9"/>
      <c r="BW2258" s="9"/>
      <c r="BX2258" s="9"/>
      <c r="BY2258" s="9"/>
      <c r="BZ2258" s="22">
        <f t="shared" si="2503"/>
        <v>0</v>
      </c>
      <c r="CA2258" s="22">
        <f t="shared" si="2504"/>
        <v>1</v>
      </c>
      <c r="CB2258" s="22">
        <f t="shared" si="2505"/>
        <v>0.8</v>
      </c>
      <c r="CC2258" s="22">
        <f t="shared" si="2506"/>
        <v>0</v>
      </c>
      <c r="CD2258" s="22">
        <f t="shared" si="2507"/>
        <v>1</v>
      </c>
      <c r="CK2258" s="23">
        <v>0.94736842105263153</v>
      </c>
      <c r="CL2258" s="23">
        <f t="shared" si="2508"/>
        <v>3</v>
      </c>
      <c r="CM2258" s="23">
        <f t="shared" si="2513"/>
        <v>0.65537039944627606</v>
      </c>
      <c r="CN2258" s="23">
        <f t="shared" si="2514"/>
        <v>0.58931693896241888</v>
      </c>
      <c r="CQ2258" s="4">
        <v>0</v>
      </c>
    </row>
    <row r="2259" spans="1:95" ht="11.25" customHeight="1">
      <c r="A2259" s="9">
        <v>21</v>
      </c>
      <c r="B2259" s="9">
        <v>3</v>
      </c>
      <c r="C2259" s="9" t="str">
        <f t="shared" si="2458"/>
        <v>2</v>
      </c>
      <c r="D2259" s="10" t="s">
        <v>4268</v>
      </c>
      <c r="E2259" s="9">
        <v>12</v>
      </c>
      <c r="F2259" s="9">
        <v>1</v>
      </c>
      <c r="G2259" s="9">
        <v>0</v>
      </c>
      <c r="H2259" s="9">
        <v>0</v>
      </c>
      <c r="I2259" s="9">
        <v>0</v>
      </c>
      <c r="J2259" s="9">
        <v>1</v>
      </c>
      <c r="K2259" s="11">
        <v>25</v>
      </c>
      <c r="L2259" s="9">
        <v>65</v>
      </c>
      <c r="M2259" s="9">
        <v>5</v>
      </c>
      <c r="N2259" s="9"/>
      <c r="O2259" s="17"/>
      <c r="P2259" s="17">
        <f t="shared" si="2509"/>
        <v>2</v>
      </c>
      <c r="Q2259" s="9">
        <v>15</v>
      </c>
      <c r="R2259" s="9"/>
      <c r="S2259" s="9">
        <v>0.33333333333333331</v>
      </c>
      <c r="T2259" s="9">
        <v>80</v>
      </c>
      <c r="U2259" s="9">
        <v>35</v>
      </c>
      <c r="V2259" s="11">
        <v>31</v>
      </c>
      <c r="W2259" s="11">
        <f t="shared" si="2524"/>
        <v>27</v>
      </c>
      <c r="X2259" s="17">
        <f t="shared" si="2515"/>
        <v>31</v>
      </c>
      <c r="Y2259" s="17"/>
      <c r="Z2259" s="9">
        <v>20</v>
      </c>
      <c r="AA2259" s="9"/>
      <c r="AB2259" s="17"/>
      <c r="AC2259" s="17">
        <f t="shared" si="2473"/>
        <v>59</v>
      </c>
      <c r="AD2259" s="17">
        <f t="shared" si="2501"/>
        <v>0.33898305084745761</v>
      </c>
      <c r="AE2259" s="17">
        <v>0.28301886792452829</v>
      </c>
      <c r="AF2259" s="17">
        <f t="shared" si="2510"/>
        <v>25</v>
      </c>
      <c r="AG2259" s="17"/>
      <c r="AH2259" s="9">
        <v>94</v>
      </c>
      <c r="AI2259" s="9"/>
      <c r="AJ2259" s="9"/>
      <c r="AK2259" s="9"/>
      <c r="AL2259" s="9">
        <v>0.56000000000000005</v>
      </c>
      <c r="AM2259" s="9"/>
      <c r="AN2259" s="9">
        <v>0.33898305084745761</v>
      </c>
      <c r="AO2259" s="9"/>
      <c r="AP2259" s="9">
        <v>0.21702127659574466</v>
      </c>
      <c r="AQ2259" s="9">
        <f>+AVERAGE(AL2248:AL2257)</f>
        <v>0.21845679981542535</v>
      </c>
      <c r="AR2259" s="9">
        <f>+AVERAGE(AN2248:AN2257)</f>
        <v>0.19643897965413962</v>
      </c>
      <c r="AS2259" s="17">
        <f t="shared" si="2525"/>
        <v>15</v>
      </c>
      <c r="AT2259" s="17">
        <f t="shared" si="2466"/>
        <v>0.6133333333333334</v>
      </c>
      <c r="AU2259" s="17">
        <f t="shared" ref="AU2259:AU2267" si="2529">+AN2258</f>
        <v>0.28301886792452829</v>
      </c>
      <c r="AV2259" s="17">
        <f t="shared" ref="AV2259:AV2267" si="2530">+AP2258</f>
        <v>0.24545454545454543</v>
      </c>
      <c r="AW2259" s="17"/>
      <c r="AX2259" s="17"/>
      <c r="AY2259" s="17"/>
      <c r="AZ2259" s="17">
        <v>5</v>
      </c>
      <c r="BA2259" s="24">
        <v>0.83333333333333337</v>
      </c>
      <c r="BB2259" s="9">
        <v>19</v>
      </c>
      <c r="BC2259" s="9">
        <v>0</v>
      </c>
      <c r="BD2259" s="9">
        <f t="shared" si="2511"/>
        <v>1</v>
      </c>
      <c r="BE2259" s="9" t="s">
        <v>4371</v>
      </c>
      <c r="BF2259" s="9">
        <f t="shared" si="2528"/>
        <v>0</v>
      </c>
      <c r="BG2259" s="9">
        <v>1</v>
      </c>
      <c r="BH2259" s="9">
        <v>4</v>
      </c>
      <c r="BI2259" s="9">
        <v>5</v>
      </c>
      <c r="BJ2259" s="9">
        <v>0</v>
      </c>
      <c r="BK2259" s="9">
        <v>3</v>
      </c>
      <c r="BL2259" s="9">
        <v>3</v>
      </c>
      <c r="BM2259" s="9">
        <v>2</v>
      </c>
      <c r="BN2259" s="9">
        <v>0</v>
      </c>
      <c r="BO2259" s="9">
        <v>0</v>
      </c>
      <c r="BP2259" s="9">
        <v>0</v>
      </c>
      <c r="BQ2259" s="9">
        <f t="shared" si="2456"/>
        <v>1</v>
      </c>
      <c r="BR2259" s="34">
        <f t="shared" si="2523"/>
        <v>0</v>
      </c>
      <c r="BS2259" s="34">
        <f t="shared" si="2523"/>
        <v>0.8</v>
      </c>
      <c r="BT2259" s="9"/>
      <c r="BU2259" s="9"/>
      <c r="BV2259" s="9"/>
      <c r="BW2259" s="9"/>
      <c r="BX2259" s="9"/>
      <c r="BY2259" s="9"/>
      <c r="BZ2259" s="22">
        <f t="shared" si="2503"/>
        <v>0</v>
      </c>
      <c r="CA2259" s="22">
        <f t="shared" si="2504"/>
        <v>2</v>
      </c>
      <c r="CB2259" s="22">
        <f t="shared" si="2505"/>
        <v>0.8</v>
      </c>
      <c r="CC2259" s="22">
        <f t="shared" si="2506"/>
        <v>0</v>
      </c>
      <c r="CD2259" s="22">
        <f t="shared" si="2507"/>
        <v>1</v>
      </c>
      <c r="CK2259" s="23">
        <v>0.84905660377358494</v>
      </c>
      <c r="CL2259" s="23">
        <f t="shared" si="2508"/>
        <v>3</v>
      </c>
      <c r="CM2259" s="23">
        <f t="shared" si="2513"/>
        <v>0.65537039944627606</v>
      </c>
      <c r="CN2259" s="23">
        <f t="shared" si="2514"/>
        <v>0.58931693896241888</v>
      </c>
      <c r="CQ2259" s="4">
        <v>0</v>
      </c>
    </row>
    <row r="2260" spans="1:95" ht="11.25" customHeight="1">
      <c r="A2260" s="9">
        <v>21</v>
      </c>
      <c r="B2260" s="9">
        <v>3</v>
      </c>
      <c r="C2260" s="9" t="str">
        <f t="shared" si="2458"/>
        <v>2</v>
      </c>
      <c r="D2260" s="10" t="s">
        <v>4268</v>
      </c>
      <c r="E2260" s="9">
        <v>13</v>
      </c>
      <c r="F2260" s="9">
        <v>1</v>
      </c>
      <c r="G2260" s="9">
        <v>0</v>
      </c>
      <c r="H2260" s="9">
        <v>0</v>
      </c>
      <c r="I2260" s="9">
        <v>0</v>
      </c>
      <c r="J2260" s="9">
        <v>1</v>
      </c>
      <c r="K2260" s="11">
        <v>25</v>
      </c>
      <c r="L2260" s="9">
        <v>55</v>
      </c>
      <c r="M2260" s="9">
        <v>5</v>
      </c>
      <c r="N2260" s="9"/>
      <c r="O2260" s="17"/>
      <c r="P2260" s="17">
        <f t="shared" si="2509"/>
        <v>2</v>
      </c>
      <c r="Q2260" s="9">
        <v>13</v>
      </c>
      <c r="R2260" s="9"/>
      <c r="S2260" s="9">
        <v>0.38461538461538464</v>
      </c>
      <c r="T2260" s="9">
        <v>68</v>
      </c>
      <c r="U2260" s="9">
        <v>30</v>
      </c>
      <c r="V2260" s="11">
        <v>22</v>
      </c>
      <c r="W2260" s="11">
        <f t="shared" si="2524"/>
        <v>31</v>
      </c>
      <c r="X2260" s="17">
        <f t="shared" si="2515"/>
        <v>22</v>
      </c>
      <c r="Y2260" s="17"/>
      <c r="Z2260" s="9">
        <v>15</v>
      </c>
      <c r="AA2260" s="9"/>
      <c r="AB2260" s="17"/>
      <c r="AC2260" s="17">
        <f t="shared" si="2473"/>
        <v>51</v>
      </c>
      <c r="AD2260" s="17">
        <f t="shared" si="2501"/>
        <v>0.29411764705882354</v>
      </c>
      <c r="AE2260" s="17">
        <v>0.33898305084745761</v>
      </c>
      <c r="AF2260" s="17">
        <f t="shared" si="2510"/>
        <v>20</v>
      </c>
      <c r="AG2260" s="17"/>
      <c r="AH2260" s="9">
        <v>88</v>
      </c>
      <c r="AI2260" s="9"/>
      <c r="AJ2260" s="9"/>
      <c r="AK2260" s="9"/>
      <c r="AL2260" s="9">
        <v>0.52307692307692311</v>
      </c>
      <c r="AM2260" s="9"/>
      <c r="AN2260" s="9">
        <v>0.29411764705882354</v>
      </c>
      <c r="AO2260" s="9"/>
      <c r="AP2260" s="9">
        <v>0.20000000000000004</v>
      </c>
      <c r="AQ2260" s="9">
        <f>+AVERAGE(AL2248:AL2257)</f>
        <v>0.21845679981542535</v>
      </c>
      <c r="AR2260" s="9">
        <f>+AVERAGE(AN2248:AN2257)</f>
        <v>0.19643897965413962</v>
      </c>
      <c r="AS2260" s="17">
        <f t="shared" si="2525"/>
        <v>15</v>
      </c>
      <c r="AT2260" s="17">
        <f t="shared" si="2466"/>
        <v>0.56000000000000005</v>
      </c>
      <c r="AU2260" s="17">
        <f t="shared" si="2529"/>
        <v>0.33898305084745761</v>
      </c>
      <c r="AV2260" s="17">
        <f t="shared" si="2530"/>
        <v>0.21702127659574466</v>
      </c>
      <c r="AW2260" s="17"/>
      <c r="AX2260" s="17"/>
      <c r="AY2260" s="17"/>
      <c r="AZ2260" s="17">
        <v>5</v>
      </c>
      <c r="BA2260" s="24">
        <v>0.83333333333333337</v>
      </c>
      <c r="BB2260" s="9">
        <v>19</v>
      </c>
      <c r="BC2260" s="9">
        <v>0</v>
      </c>
      <c r="BD2260" s="9">
        <f t="shared" si="2511"/>
        <v>1</v>
      </c>
      <c r="BE2260" s="9" t="s">
        <v>4371</v>
      </c>
      <c r="BF2260" s="9">
        <f t="shared" si="2528"/>
        <v>0</v>
      </c>
      <c r="BG2260" s="9">
        <v>1</v>
      </c>
      <c r="BH2260" s="9">
        <v>4</v>
      </c>
      <c r="BI2260" s="9">
        <v>5</v>
      </c>
      <c r="BJ2260" s="9">
        <v>0</v>
      </c>
      <c r="BK2260" s="9">
        <v>3</v>
      </c>
      <c r="BL2260" s="9">
        <v>3</v>
      </c>
      <c r="BM2260" s="9">
        <v>2</v>
      </c>
      <c r="BN2260" s="9">
        <v>0</v>
      </c>
      <c r="BO2260" s="9">
        <v>0</v>
      </c>
      <c r="BP2260" s="9">
        <v>0</v>
      </c>
      <c r="BQ2260" s="9">
        <f t="shared" si="2456"/>
        <v>1</v>
      </c>
      <c r="BR2260" s="34">
        <f t="shared" si="2523"/>
        <v>0</v>
      </c>
      <c r="BS2260" s="34">
        <f t="shared" si="2523"/>
        <v>0.8</v>
      </c>
      <c r="BT2260" s="9"/>
      <c r="BU2260" s="9"/>
      <c r="BV2260" s="9"/>
      <c r="BW2260" s="9"/>
      <c r="BX2260" s="9"/>
      <c r="BY2260" s="9"/>
      <c r="BZ2260" s="22">
        <f t="shared" si="2503"/>
        <v>0</v>
      </c>
      <c r="CA2260" s="22">
        <f t="shared" si="2504"/>
        <v>3</v>
      </c>
      <c r="CB2260" s="22">
        <f t="shared" si="2505"/>
        <v>0.8</v>
      </c>
      <c r="CC2260" s="22">
        <f t="shared" si="2506"/>
        <v>0</v>
      </c>
      <c r="CD2260" s="22">
        <f t="shared" si="2507"/>
        <v>1</v>
      </c>
      <c r="CK2260" s="23">
        <v>1.0169491525423728</v>
      </c>
      <c r="CL2260" s="23">
        <f t="shared" si="2508"/>
        <v>3</v>
      </c>
      <c r="CM2260" s="23">
        <f t="shared" si="2513"/>
        <v>0.65537039944627606</v>
      </c>
      <c r="CN2260" s="23">
        <f t="shared" si="2514"/>
        <v>0.58931693896241888</v>
      </c>
      <c r="CQ2260" s="4">
        <v>0</v>
      </c>
    </row>
    <row r="2261" spans="1:95" ht="11.25" customHeight="1">
      <c r="A2261" s="9">
        <v>21</v>
      </c>
      <c r="B2261" s="9">
        <v>3</v>
      </c>
      <c r="C2261" s="9" t="str">
        <f t="shared" si="2458"/>
        <v>2</v>
      </c>
      <c r="D2261" s="10" t="s">
        <v>4268</v>
      </c>
      <c r="E2261" s="9">
        <v>14</v>
      </c>
      <c r="F2261" s="9">
        <v>1</v>
      </c>
      <c r="G2261" s="9">
        <v>0</v>
      </c>
      <c r="H2261" s="9">
        <v>0</v>
      </c>
      <c r="I2261" s="9">
        <v>0</v>
      </c>
      <c r="J2261" s="9">
        <v>1</v>
      </c>
      <c r="K2261" s="11">
        <v>25</v>
      </c>
      <c r="L2261" s="9">
        <v>43</v>
      </c>
      <c r="M2261" s="9">
        <v>7</v>
      </c>
      <c r="N2261" s="9"/>
      <c r="O2261" s="17"/>
      <c r="P2261" s="17">
        <f t="shared" si="2509"/>
        <v>1</v>
      </c>
      <c r="Q2261" s="9">
        <v>17</v>
      </c>
      <c r="R2261" s="9"/>
      <c r="S2261" s="9">
        <v>0.41176470588235292</v>
      </c>
      <c r="T2261" s="9">
        <v>60</v>
      </c>
      <c r="U2261" s="9">
        <v>20</v>
      </c>
      <c r="V2261" s="11">
        <v>36</v>
      </c>
      <c r="W2261" s="11">
        <f t="shared" si="2524"/>
        <v>22</v>
      </c>
      <c r="X2261" s="17">
        <f t="shared" si="2515"/>
        <v>20</v>
      </c>
      <c r="Y2261" s="17"/>
      <c r="Z2261" s="9">
        <v>15</v>
      </c>
      <c r="AA2261" s="9"/>
      <c r="AB2261" s="17"/>
      <c r="AC2261" s="17">
        <f t="shared" si="2473"/>
        <v>45</v>
      </c>
      <c r="AD2261" s="17">
        <f t="shared" si="2501"/>
        <v>0.33333333333333331</v>
      </c>
      <c r="AE2261" s="17">
        <v>0.29411764705882354</v>
      </c>
      <c r="AF2261" s="17">
        <f t="shared" si="2510"/>
        <v>18</v>
      </c>
      <c r="AG2261" s="17"/>
      <c r="AH2261" s="9">
        <v>78</v>
      </c>
      <c r="AI2261" s="9"/>
      <c r="AJ2261" s="9"/>
      <c r="AK2261" s="9"/>
      <c r="AL2261" s="9">
        <v>0.44705882352941179</v>
      </c>
      <c r="AM2261" s="9"/>
      <c r="AN2261" s="9">
        <v>0.33333333333333331</v>
      </c>
      <c r="AO2261" s="9"/>
      <c r="AP2261" s="9">
        <v>0.15384615384615383</v>
      </c>
      <c r="AQ2261" s="9">
        <f>+AVERAGE(AL2248:AL2257)</f>
        <v>0.21845679981542535</v>
      </c>
      <c r="AR2261" s="9">
        <f>+AVERAGE(AN2248:AN2257)</f>
        <v>0.19643897965413962</v>
      </c>
      <c r="AS2261" s="17">
        <f t="shared" si="2525"/>
        <v>13</v>
      </c>
      <c r="AT2261" s="17">
        <f t="shared" si="2466"/>
        <v>0.52307692307692311</v>
      </c>
      <c r="AU2261" s="17">
        <f t="shared" si="2529"/>
        <v>0.29411764705882354</v>
      </c>
      <c r="AV2261" s="17">
        <f t="shared" si="2530"/>
        <v>0.20000000000000004</v>
      </c>
      <c r="AW2261" s="17"/>
      <c r="AX2261" s="17"/>
      <c r="AY2261" s="17"/>
      <c r="AZ2261" s="17">
        <v>5</v>
      </c>
      <c r="BA2261" s="24">
        <v>0.83333333333333337</v>
      </c>
      <c r="BB2261" s="9">
        <v>19</v>
      </c>
      <c r="BC2261" s="9">
        <v>0</v>
      </c>
      <c r="BD2261" s="9">
        <f t="shared" si="2511"/>
        <v>1</v>
      </c>
      <c r="BE2261" s="9" t="s">
        <v>4371</v>
      </c>
      <c r="BF2261" s="9">
        <f t="shared" si="2528"/>
        <v>0</v>
      </c>
      <c r="BG2261" s="9">
        <v>1</v>
      </c>
      <c r="BH2261" s="9">
        <v>4</v>
      </c>
      <c r="BI2261" s="9">
        <v>5</v>
      </c>
      <c r="BJ2261" s="9">
        <v>0</v>
      </c>
      <c r="BK2261" s="9">
        <v>3</v>
      </c>
      <c r="BL2261" s="9">
        <v>3</v>
      </c>
      <c r="BM2261" s="9">
        <v>2</v>
      </c>
      <c r="BN2261" s="9">
        <v>0</v>
      </c>
      <c r="BO2261" s="9">
        <v>0</v>
      </c>
      <c r="BP2261" s="9">
        <v>0</v>
      </c>
      <c r="BQ2261" s="9">
        <f t="shared" si="2456"/>
        <v>1</v>
      </c>
      <c r="BR2261" s="34">
        <f t="shared" si="2523"/>
        <v>0</v>
      </c>
      <c r="BS2261" s="34">
        <f t="shared" si="2523"/>
        <v>0.8</v>
      </c>
      <c r="BT2261" s="9"/>
      <c r="BU2261" s="9"/>
      <c r="BV2261" s="9"/>
      <c r="BW2261" s="9"/>
      <c r="BX2261" s="9"/>
      <c r="BY2261" s="9"/>
      <c r="BZ2261" s="22">
        <f t="shared" si="2503"/>
        <v>0</v>
      </c>
      <c r="CA2261" s="22">
        <f t="shared" si="2504"/>
        <v>4</v>
      </c>
      <c r="CB2261" s="22">
        <f t="shared" si="2505"/>
        <v>0.8</v>
      </c>
      <c r="CC2261" s="22">
        <f t="shared" si="2506"/>
        <v>0</v>
      </c>
      <c r="CD2261" s="22">
        <f t="shared" si="2507"/>
        <v>1</v>
      </c>
      <c r="CK2261" s="23">
        <v>0.88235294117647056</v>
      </c>
      <c r="CL2261" s="23">
        <f t="shared" si="2508"/>
        <v>3</v>
      </c>
      <c r="CM2261" s="23">
        <f t="shared" si="2513"/>
        <v>0.65537039944627606</v>
      </c>
      <c r="CN2261" s="23">
        <f t="shared" si="2514"/>
        <v>0.58931693896241888</v>
      </c>
      <c r="CQ2261" s="4">
        <v>0</v>
      </c>
    </row>
    <row r="2262" spans="1:95" ht="11.25" customHeight="1">
      <c r="A2262" s="9">
        <v>21</v>
      </c>
      <c r="B2262" s="9">
        <v>3</v>
      </c>
      <c r="C2262" s="9" t="str">
        <f t="shared" si="2458"/>
        <v>2</v>
      </c>
      <c r="D2262" s="10" t="s">
        <v>4268</v>
      </c>
      <c r="E2262" s="9">
        <v>15</v>
      </c>
      <c r="F2262" s="9">
        <v>1</v>
      </c>
      <c r="G2262" s="9">
        <v>0</v>
      </c>
      <c r="H2262" s="9">
        <v>0</v>
      </c>
      <c r="I2262" s="9">
        <v>0</v>
      </c>
      <c r="J2262" s="9">
        <v>1</v>
      </c>
      <c r="K2262" s="11">
        <v>25</v>
      </c>
      <c r="L2262" s="9">
        <v>35</v>
      </c>
      <c r="M2262" s="9">
        <v>10</v>
      </c>
      <c r="N2262" s="9"/>
      <c r="O2262" s="17"/>
      <c r="P2262" s="17">
        <f t="shared" si="2509"/>
        <v>1</v>
      </c>
      <c r="Q2262" s="9">
        <v>30</v>
      </c>
      <c r="R2262" s="9"/>
      <c r="S2262" s="9">
        <v>0.33333333333333331</v>
      </c>
      <c r="T2262" s="9">
        <v>65</v>
      </c>
      <c r="U2262" s="9">
        <v>25</v>
      </c>
      <c r="V2262" s="11">
        <v>25</v>
      </c>
      <c r="W2262" s="11">
        <f t="shared" si="2524"/>
        <v>36</v>
      </c>
      <c r="X2262" s="17">
        <f t="shared" si="2515"/>
        <v>25</v>
      </c>
      <c r="Y2262" s="17"/>
      <c r="Z2262" s="9">
        <v>19</v>
      </c>
      <c r="AA2262" s="9"/>
      <c r="AB2262" s="17"/>
      <c r="AC2262" s="17">
        <f t="shared" si="2473"/>
        <v>56</v>
      </c>
      <c r="AD2262" s="17">
        <f t="shared" si="2501"/>
        <v>0.3392857142857143</v>
      </c>
      <c r="AE2262" s="17">
        <v>0.33333333333333331</v>
      </c>
      <c r="AF2262" s="17">
        <f t="shared" si="2510"/>
        <v>19</v>
      </c>
      <c r="AG2262" s="17"/>
      <c r="AH2262" s="9">
        <v>76</v>
      </c>
      <c r="AI2262" s="9"/>
      <c r="AJ2262" s="9"/>
      <c r="AK2262" s="9"/>
      <c r="AL2262" s="9">
        <v>0.39999999999999997</v>
      </c>
      <c r="AM2262" s="9"/>
      <c r="AN2262" s="9">
        <v>0.3392857142857143</v>
      </c>
      <c r="AO2262" s="9"/>
      <c r="AP2262" s="9">
        <v>0.14210526315789479</v>
      </c>
      <c r="AQ2262" s="9">
        <f>+AVERAGE(AL2248:AL2257)</f>
        <v>0.21845679981542535</v>
      </c>
      <c r="AR2262" s="9">
        <f>+AVERAGE(AN2248:AN2257)</f>
        <v>0.19643897965413962</v>
      </c>
      <c r="AS2262" s="17">
        <f t="shared" si="2525"/>
        <v>17</v>
      </c>
      <c r="AT2262" s="17">
        <f t="shared" si="2466"/>
        <v>0.44705882352941179</v>
      </c>
      <c r="AU2262" s="17">
        <f t="shared" si="2529"/>
        <v>0.33333333333333331</v>
      </c>
      <c r="AV2262" s="17">
        <f t="shared" si="2530"/>
        <v>0.15384615384615383</v>
      </c>
      <c r="AW2262" s="17"/>
      <c r="AX2262" s="17"/>
      <c r="AY2262" s="17"/>
      <c r="AZ2262" s="17">
        <v>5</v>
      </c>
      <c r="BA2262" s="24">
        <v>0.83333333333333337</v>
      </c>
      <c r="BB2262" s="9">
        <v>19</v>
      </c>
      <c r="BC2262" s="9">
        <v>0</v>
      </c>
      <c r="BD2262" s="9">
        <f t="shared" si="2511"/>
        <v>1</v>
      </c>
      <c r="BE2262" s="9" t="s">
        <v>4371</v>
      </c>
      <c r="BF2262" s="9">
        <f t="shared" si="2528"/>
        <v>0</v>
      </c>
      <c r="BG2262" s="9">
        <v>1</v>
      </c>
      <c r="BH2262" s="9">
        <v>4</v>
      </c>
      <c r="BI2262" s="9">
        <v>5</v>
      </c>
      <c r="BJ2262" s="9">
        <v>0</v>
      </c>
      <c r="BK2262" s="9">
        <v>3</v>
      </c>
      <c r="BL2262" s="9">
        <v>3</v>
      </c>
      <c r="BM2262" s="9">
        <v>2</v>
      </c>
      <c r="BN2262" s="9">
        <v>0</v>
      </c>
      <c r="BO2262" s="9">
        <v>0</v>
      </c>
      <c r="BP2262" s="9">
        <v>0</v>
      </c>
      <c r="BQ2262" s="9">
        <f t="shared" si="2456"/>
        <v>1</v>
      </c>
      <c r="BR2262" s="34">
        <f t="shared" si="2523"/>
        <v>0</v>
      </c>
      <c r="BS2262" s="34">
        <f t="shared" si="2523"/>
        <v>0.8</v>
      </c>
      <c r="BT2262" s="9"/>
      <c r="BU2262" s="9"/>
      <c r="BV2262" s="9"/>
      <c r="BW2262" s="9"/>
      <c r="BX2262" s="9"/>
      <c r="BY2262" s="9"/>
      <c r="BZ2262" s="22">
        <f t="shared" si="2503"/>
        <v>0</v>
      </c>
      <c r="CA2262" s="22">
        <f t="shared" si="2504"/>
        <v>5</v>
      </c>
      <c r="CB2262" s="22">
        <f t="shared" si="2505"/>
        <v>0.8</v>
      </c>
      <c r="CC2262" s="22">
        <f t="shared" si="2506"/>
        <v>0</v>
      </c>
      <c r="CD2262" s="22">
        <f t="shared" si="2507"/>
        <v>1</v>
      </c>
      <c r="CK2262" s="23">
        <v>1</v>
      </c>
      <c r="CL2262" s="23">
        <f t="shared" si="2508"/>
        <v>3</v>
      </c>
      <c r="CM2262" s="23">
        <f t="shared" si="2513"/>
        <v>0.65537039944627606</v>
      </c>
      <c r="CN2262" s="23">
        <f t="shared" si="2514"/>
        <v>0.58931693896241888</v>
      </c>
      <c r="CQ2262" s="4">
        <v>2</v>
      </c>
    </row>
    <row r="2263" spans="1:95" ht="11.25" customHeight="1">
      <c r="A2263" s="9">
        <v>21</v>
      </c>
      <c r="B2263" s="9">
        <v>3</v>
      </c>
      <c r="C2263" s="9" t="str">
        <f t="shared" si="2458"/>
        <v>2</v>
      </c>
      <c r="D2263" s="10" t="s">
        <v>4268</v>
      </c>
      <c r="E2263" s="9">
        <v>16</v>
      </c>
      <c r="F2263" s="9">
        <v>1</v>
      </c>
      <c r="G2263" s="9">
        <v>0</v>
      </c>
      <c r="H2263" s="9">
        <v>0</v>
      </c>
      <c r="I2263" s="9">
        <v>0</v>
      </c>
      <c r="J2263" s="9">
        <v>1</v>
      </c>
      <c r="K2263" s="11">
        <v>25</v>
      </c>
      <c r="L2263" s="9">
        <v>40</v>
      </c>
      <c r="M2263" s="9">
        <v>9</v>
      </c>
      <c r="N2263" s="9"/>
      <c r="O2263" s="17"/>
      <c r="P2263" s="17">
        <f t="shared" si="2509"/>
        <v>1</v>
      </c>
      <c r="Q2263" s="9">
        <v>30</v>
      </c>
      <c r="R2263" s="9"/>
      <c r="S2263" s="9">
        <v>0.3</v>
      </c>
      <c r="T2263" s="9">
        <v>70</v>
      </c>
      <c r="U2263" s="9">
        <v>30</v>
      </c>
      <c r="V2263" s="11">
        <v>32</v>
      </c>
      <c r="W2263" s="11">
        <f t="shared" si="2524"/>
        <v>25</v>
      </c>
      <c r="X2263" s="17">
        <f t="shared" si="2515"/>
        <v>30</v>
      </c>
      <c r="Y2263" s="17"/>
      <c r="Z2263" s="9">
        <v>19</v>
      </c>
      <c r="AA2263" s="9"/>
      <c r="AB2263" s="17"/>
      <c r="AC2263" s="17">
        <f t="shared" si="2473"/>
        <v>57</v>
      </c>
      <c r="AD2263" s="17">
        <f t="shared" si="2501"/>
        <v>0.33333333333333331</v>
      </c>
      <c r="AE2263" s="17">
        <v>0.3392857142857143</v>
      </c>
      <c r="AF2263" s="17">
        <f t="shared" si="2510"/>
        <v>20</v>
      </c>
      <c r="AG2263" s="17"/>
      <c r="AH2263" s="9">
        <v>77</v>
      </c>
      <c r="AI2263" s="9"/>
      <c r="AJ2263" s="9"/>
      <c r="AK2263" s="9"/>
      <c r="AL2263" s="9">
        <v>0.38666666666666671</v>
      </c>
      <c r="AM2263" s="9"/>
      <c r="AN2263" s="9">
        <v>0.33333333333333331</v>
      </c>
      <c r="AO2263" s="9"/>
      <c r="AP2263" s="9">
        <v>0.16623376623376623</v>
      </c>
      <c r="AQ2263" s="9">
        <f>+AVERAGE(AL2248:AL2257)</f>
        <v>0.21845679981542535</v>
      </c>
      <c r="AR2263" s="9">
        <f>+AVERAGE(AN2248:AN2257)</f>
        <v>0.19643897965413962</v>
      </c>
      <c r="AS2263" s="17">
        <f t="shared" si="2525"/>
        <v>30</v>
      </c>
      <c r="AT2263" s="17">
        <f t="shared" si="2466"/>
        <v>0.39999999999999997</v>
      </c>
      <c r="AU2263" s="17">
        <f t="shared" si="2529"/>
        <v>0.3392857142857143</v>
      </c>
      <c r="AV2263" s="17">
        <f t="shared" si="2530"/>
        <v>0.14210526315789479</v>
      </c>
      <c r="AW2263" s="17"/>
      <c r="AX2263" s="17"/>
      <c r="AY2263" s="17"/>
      <c r="AZ2263" s="17">
        <v>5</v>
      </c>
      <c r="BA2263" s="24">
        <v>0.83333333333333337</v>
      </c>
      <c r="BB2263" s="9">
        <v>19</v>
      </c>
      <c r="BC2263" s="9">
        <v>0</v>
      </c>
      <c r="BD2263" s="9">
        <f t="shared" si="2511"/>
        <v>1</v>
      </c>
      <c r="BE2263" s="9" t="s">
        <v>4371</v>
      </c>
      <c r="BF2263" s="9">
        <f t="shared" si="2528"/>
        <v>0</v>
      </c>
      <c r="BG2263" s="9">
        <v>1</v>
      </c>
      <c r="BH2263" s="9">
        <v>4</v>
      </c>
      <c r="BI2263" s="9">
        <v>5</v>
      </c>
      <c r="BJ2263" s="9">
        <v>0</v>
      </c>
      <c r="BK2263" s="9">
        <v>3</v>
      </c>
      <c r="BL2263" s="9">
        <v>3</v>
      </c>
      <c r="BM2263" s="9">
        <v>2</v>
      </c>
      <c r="BN2263" s="9">
        <v>0</v>
      </c>
      <c r="BO2263" s="9">
        <v>0</v>
      </c>
      <c r="BP2263" s="9">
        <v>0</v>
      </c>
      <c r="BQ2263" s="9">
        <f t="shared" si="2456"/>
        <v>1</v>
      </c>
      <c r="BR2263" s="34">
        <f t="shared" si="2523"/>
        <v>0</v>
      </c>
      <c r="BS2263" s="34">
        <f t="shared" si="2523"/>
        <v>0.8</v>
      </c>
      <c r="BT2263" s="9"/>
      <c r="BU2263" s="9"/>
      <c r="BV2263" s="9"/>
      <c r="BW2263" s="9"/>
      <c r="BX2263" s="9"/>
      <c r="BY2263" s="9"/>
      <c r="BZ2263" s="22">
        <f t="shared" si="2503"/>
        <v>0</v>
      </c>
      <c r="CA2263" s="22">
        <f t="shared" si="2504"/>
        <v>6</v>
      </c>
      <c r="CB2263" s="22">
        <f t="shared" si="2505"/>
        <v>0.8</v>
      </c>
      <c r="CC2263" s="22">
        <f t="shared" si="2506"/>
        <v>0</v>
      </c>
      <c r="CD2263" s="22">
        <f t="shared" si="2507"/>
        <v>1</v>
      </c>
      <c r="CK2263" s="23">
        <v>1.0178571428571428</v>
      </c>
      <c r="CL2263" s="23">
        <f t="shared" si="2508"/>
        <v>3</v>
      </c>
      <c r="CM2263" s="23">
        <f t="shared" si="2513"/>
        <v>0.65537039944627606</v>
      </c>
      <c r="CN2263" s="23">
        <f t="shared" si="2514"/>
        <v>0.58931693896241888</v>
      </c>
      <c r="CQ2263" s="4">
        <v>0</v>
      </c>
    </row>
    <row r="2264" spans="1:95" ht="11.25" customHeight="1">
      <c r="A2264" s="9">
        <v>21</v>
      </c>
      <c r="B2264" s="9">
        <v>3</v>
      </c>
      <c r="C2264" s="9" t="str">
        <f t="shared" si="2458"/>
        <v>2</v>
      </c>
      <c r="D2264" s="10" t="s">
        <v>4268</v>
      </c>
      <c r="E2264" s="9">
        <v>17</v>
      </c>
      <c r="F2264" s="9">
        <v>1</v>
      </c>
      <c r="G2264" s="9">
        <v>0</v>
      </c>
      <c r="H2264" s="9">
        <v>0</v>
      </c>
      <c r="I2264" s="9">
        <v>0</v>
      </c>
      <c r="J2264" s="9">
        <v>1</v>
      </c>
      <c r="K2264" s="11">
        <v>25</v>
      </c>
      <c r="L2264" s="9">
        <v>45</v>
      </c>
      <c r="M2264" s="9">
        <v>10</v>
      </c>
      <c r="N2264" s="9"/>
      <c r="O2264" s="17"/>
      <c r="P2264" s="17">
        <f t="shared" si="2509"/>
        <v>1</v>
      </c>
      <c r="Q2264" s="9">
        <v>33</v>
      </c>
      <c r="R2264" s="9"/>
      <c r="S2264" s="9">
        <v>0.30303030303030304</v>
      </c>
      <c r="T2264" s="9">
        <v>78</v>
      </c>
      <c r="U2264" s="9">
        <v>35</v>
      </c>
      <c r="V2264" s="11">
        <v>38</v>
      </c>
      <c r="W2264" s="11">
        <f t="shared" si="2524"/>
        <v>32</v>
      </c>
      <c r="X2264" s="17">
        <f t="shared" si="2515"/>
        <v>35</v>
      </c>
      <c r="Y2264" s="17"/>
      <c r="Z2264" s="9">
        <v>19</v>
      </c>
      <c r="AA2264" s="9"/>
      <c r="AB2264" s="17"/>
      <c r="AC2264" s="17">
        <f t="shared" si="2473"/>
        <v>68</v>
      </c>
      <c r="AD2264" s="17">
        <f t="shared" si="2501"/>
        <v>0.27941176470588236</v>
      </c>
      <c r="AE2264" s="17">
        <v>0.33333333333333331</v>
      </c>
      <c r="AF2264" s="17">
        <f t="shared" si="2510"/>
        <v>19</v>
      </c>
      <c r="AG2264" s="17"/>
      <c r="AH2264" s="9">
        <v>85</v>
      </c>
      <c r="AI2264" s="9"/>
      <c r="AJ2264" s="9"/>
      <c r="AK2264" s="9"/>
      <c r="AL2264" s="9">
        <v>0.32727272727272727</v>
      </c>
      <c r="AM2264" s="9"/>
      <c r="AN2264" s="9">
        <v>0.27941176470588236</v>
      </c>
      <c r="AO2264" s="9"/>
      <c r="AP2264" s="9">
        <v>0.10352941176470587</v>
      </c>
      <c r="AQ2264" s="9">
        <f>+AVERAGE(AL2248:AL2257)</f>
        <v>0.21845679981542535</v>
      </c>
      <c r="AR2264" s="9">
        <f>+AVERAGE(AN2248:AN2257)</f>
        <v>0.19643897965413962</v>
      </c>
      <c r="AS2264" s="17">
        <f t="shared" si="2525"/>
        <v>30</v>
      </c>
      <c r="AT2264" s="17">
        <f t="shared" si="2466"/>
        <v>0.38666666666666671</v>
      </c>
      <c r="AU2264" s="17">
        <f t="shared" si="2529"/>
        <v>0.33333333333333331</v>
      </c>
      <c r="AV2264" s="17">
        <f t="shared" si="2530"/>
        <v>0.16623376623376623</v>
      </c>
      <c r="AW2264" s="17"/>
      <c r="AX2264" s="17"/>
      <c r="AY2264" s="17"/>
      <c r="AZ2264" s="17">
        <v>5</v>
      </c>
      <c r="BA2264" s="24">
        <v>0.83333333333333337</v>
      </c>
      <c r="BB2264" s="9">
        <v>19</v>
      </c>
      <c r="BC2264" s="9">
        <v>0</v>
      </c>
      <c r="BD2264" s="9">
        <f t="shared" si="2511"/>
        <v>1</v>
      </c>
      <c r="BE2264" s="9" t="s">
        <v>4371</v>
      </c>
      <c r="BF2264" s="9">
        <f t="shared" si="2528"/>
        <v>0</v>
      </c>
      <c r="BG2264" s="9">
        <v>1</v>
      </c>
      <c r="BH2264" s="9">
        <v>4</v>
      </c>
      <c r="BI2264" s="9">
        <v>5</v>
      </c>
      <c r="BJ2264" s="9">
        <v>0</v>
      </c>
      <c r="BK2264" s="9">
        <v>3</v>
      </c>
      <c r="BL2264" s="9">
        <v>3</v>
      </c>
      <c r="BM2264" s="9">
        <v>2</v>
      </c>
      <c r="BN2264" s="9">
        <v>0</v>
      </c>
      <c r="BO2264" s="9">
        <v>0</v>
      </c>
      <c r="BP2264" s="9">
        <v>0</v>
      </c>
      <c r="BQ2264" s="9">
        <f t="shared" si="2456"/>
        <v>1</v>
      </c>
      <c r="BR2264" s="34">
        <f t="shared" si="2523"/>
        <v>0</v>
      </c>
      <c r="BS2264" s="34">
        <f t="shared" si="2523"/>
        <v>0.8</v>
      </c>
      <c r="BT2264" s="9"/>
      <c r="BU2264" s="9"/>
      <c r="BV2264" s="9"/>
      <c r="BW2264" s="9"/>
      <c r="BX2264" s="9"/>
      <c r="BY2264" s="9"/>
      <c r="BZ2264" s="22">
        <f t="shared" si="2503"/>
        <v>0</v>
      </c>
      <c r="CA2264" s="22">
        <f t="shared" si="2504"/>
        <v>7</v>
      </c>
      <c r="CB2264" s="22">
        <f t="shared" si="2505"/>
        <v>0.8</v>
      </c>
      <c r="CC2264" s="22">
        <f t="shared" si="2506"/>
        <v>0</v>
      </c>
      <c r="CD2264" s="22">
        <f t="shared" si="2507"/>
        <v>1</v>
      </c>
      <c r="CK2264" s="23">
        <v>1</v>
      </c>
      <c r="CL2264" s="23">
        <f t="shared" si="2508"/>
        <v>3</v>
      </c>
      <c r="CM2264" s="23">
        <f t="shared" si="2513"/>
        <v>0.65537039944627606</v>
      </c>
      <c r="CN2264" s="23">
        <f t="shared" si="2514"/>
        <v>0.58931693896241888</v>
      </c>
      <c r="CQ2264" s="4">
        <v>1</v>
      </c>
    </row>
    <row r="2265" spans="1:95" ht="11.25" customHeight="1">
      <c r="A2265" s="9">
        <v>21</v>
      </c>
      <c r="B2265" s="9">
        <v>3</v>
      </c>
      <c r="C2265" s="9" t="str">
        <f t="shared" si="2458"/>
        <v>2</v>
      </c>
      <c r="D2265" s="10" t="s">
        <v>4268</v>
      </c>
      <c r="E2265" s="9">
        <v>18</v>
      </c>
      <c r="F2265" s="9">
        <v>1</v>
      </c>
      <c r="G2265" s="9">
        <v>0</v>
      </c>
      <c r="H2265" s="9">
        <v>0</v>
      </c>
      <c r="I2265" s="9">
        <v>0</v>
      </c>
      <c r="J2265" s="9">
        <v>1</v>
      </c>
      <c r="K2265" s="11">
        <v>25</v>
      </c>
      <c r="L2265" s="9">
        <v>53</v>
      </c>
      <c r="M2265" s="9">
        <v>10</v>
      </c>
      <c r="N2265" s="9"/>
      <c r="O2265" s="17"/>
      <c r="P2265" s="17">
        <f t="shared" si="2509"/>
        <v>1</v>
      </c>
      <c r="Q2265" s="9">
        <v>35</v>
      </c>
      <c r="R2265" s="9"/>
      <c r="S2265" s="9">
        <v>0.2857142857142857</v>
      </c>
      <c r="T2265" s="9">
        <v>88</v>
      </c>
      <c r="U2265" s="9">
        <v>40</v>
      </c>
      <c r="V2265" s="11">
        <v>21</v>
      </c>
      <c r="W2265" s="11">
        <f t="shared" si="2524"/>
        <v>38</v>
      </c>
      <c r="X2265" s="17">
        <f t="shared" si="2515"/>
        <v>21</v>
      </c>
      <c r="Y2265" s="17"/>
      <c r="Z2265" s="9">
        <v>0</v>
      </c>
      <c r="AA2265" s="9"/>
      <c r="AB2265" s="17"/>
      <c r="AC2265" s="17">
        <f t="shared" si="2473"/>
        <v>36</v>
      </c>
      <c r="AD2265" s="17">
        <f t="shared" si="2501"/>
        <v>0</v>
      </c>
      <c r="AE2265" s="17">
        <v>0.27941176470588236</v>
      </c>
      <c r="AF2265" s="17">
        <f t="shared" si="2510"/>
        <v>0</v>
      </c>
      <c r="AG2265" s="17"/>
      <c r="AH2265" s="9">
        <v>51</v>
      </c>
      <c r="AI2265" s="9"/>
      <c r="AJ2265" s="9"/>
      <c r="AK2265" s="9"/>
      <c r="AL2265" s="9">
        <v>0.25142857142857145</v>
      </c>
      <c r="AM2265" s="9"/>
      <c r="AN2265" s="9">
        <v>0</v>
      </c>
      <c r="AO2265" s="9"/>
      <c r="AP2265" s="9">
        <v>0.50196078431372537</v>
      </c>
      <c r="AQ2265" s="9">
        <f>+AVERAGE(AL2248:AL2257)</f>
        <v>0.21845679981542535</v>
      </c>
      <c r="AR2265" s="9">
        <f>+AVERAGE(AN2248:AN2257)</f>
        <v>0.19643897965413962</v>
      </c>
      <c r="AS2265" s="17">
        <f t="shared" si="2525"/>
        <v>33</v>
      </c>
      <c r="AT2265" s="17">
        <f t="shared" si="2466"/>
        <v>0.32727272727272727</v>
      </c>
      <c r="AU2265" s="17">
        <f t="shared" si="2529"/>
        <v>0.27941176470588236</v>
      </c>
      <c r="AV2265" s="17">
        <f t="shared" si="2530"/>
        <v>0.10352941176470587</v>
      </c>
      <c r="AW2265" s="17"/>
      <c r="AX2265" s="17"/>
      <c r="AY2265" s="17"/>
      <c r="AZ2265" s="17">
        <v>5</v>
      </c>
      <c r="BA2265" s="24">
        <v>0.83333333333333337</v>
      </c>
      <c r="BB2265" s="9">
        <v>19</v>
      </c>
      <c r="BC2265" s="9">
        <v>0</v>
      </c>
      <c r="BD2265" s="9">
        <f t="shared" si="2511"/>
        <v>1</v>
      </c>
      <c r="BE2265" s="9" t="s">
        <v>4371</v>
      </c>
      <c r="BF2265" s="9">
        <f t="shared" si="2528"/>
        <v>0</v>
      </c>
      <c r="BG2265" s="9">
        <v>1</v>
      </c>
      <c r="BH2265" s="9">
        <v>4</v>
      </c>
      <c r="BI2265" s="9">
        <v>5</v>
      </c>
      <c r="BJ2265" s="9">
        <v>0</v>
      </c>
      <c r="BK2265" s="9">
        <v>3</v>
      </c>
      <c r="BL2265" s="9">
        <v>3</v>
      </c>
      <c r="BM2265" s="9">
        <v>2</v>
      </c>
      <c r="BN2265" s="9">
        <v>0</v>
      </c>
      <c r="BO2265" s="9">
        <v>0</v>
      </c>
      <c r="BP2265" s="9">
        <v>0</v>
      </c>
      <c r="BQ2265" s="9">
        <f t="shared" si="2456"/>
        <v>1</v>
      </c>
      <c r="BR2265" s="34">
        <f t="shared" si="2523"/>
        <v>0</v>
      </c>
      <c r="BS2265" s="34">
        <f t="shared" si="2523"/>
        <v>0.8</v>
      </c>
      <c r="BT2265" s="9"/>
      <c r="BU2265" s="9"/>
      <c r="BV2265" s="9"/>
      <c r="BW2265" s="9"/>
      <c r="BX2265" s="9"/>
      <c r="BY2265" s="9"/>
      <c r="BZ2265" s="22">
        <f t="shared" si="2503"/>
        <v>0</v>
      </c>
      <c r="CA2265" s="22">
        <f t="shared" si="2504"/>
        <v>8</v>
      </c>
      <c r="CB2265" s="22">
        <f t="shared" si="2505"/>
        <v>0.8</v>
      </c>
      <c r="CC2265" s="22">
        <f t="shared" si="2506"/>
        <v>0</v>
      </c>
      <c r="CD2265" s="22">
        <f t="shared" si="2507"/>
        <v>1</v>
      </c>
      <c r="CK2265" s="23">
        <v>0.83823529411764708</v>
      </c>
      <c r="CL2265" s="23">
        <f t="shared" si="2508"/>
        <v>3</v>
      </c>
      <c r="CM2265" s="23">
        <f t="shared" si="2513"/>
        <v>0.65537039944627606</v>
      </c>
      <c r="CN2265" s="23">
        <f t="shared" si="2514"/>
        <v>0.58931693896241888</v>
      </c>
      <c r="CQ2265" s="4">
        <v>2</v>
      </c>
    </row>
    <row r="2266" spans="1:95" ht="11.25" customHeight="1">
      <c r="A2266" s="9">
        <v>21</v>
      </c>
      <c r="B2266" s="9">
        <v>3</v>
      </c>
      <c r="C2266" s="9" t="str">
        <f t="shared" si="2458"/>
        <v>2</v>
      </c>
      <c r="D2266" s="10" t="s">
        <v>4268</v>
      </c>
      <c r="E2266" s="9">
        <v>19</v>
      </c>
      <c r="F2266" s="9">
        <v>1</v>
      </c>
      <c r="G2266" s="9">
        <v>0</v>
      </c>
      <c r="H2266" s="9">
        <v>0</v>
      </c>
      <c r="I2266" s="9">
        <v>0</v>
      </c>
      <c r="J2266" s="9">
        <v>1</v>
      </c>
      <c r="K2266" s="11">
        <v>25</v>
      </c>
      <c r="L2266" s="9">
        <v>63</v>
      </c>
      <c r="M2266" s="9">
        <v>6</v>
      </c>
      <c r="N2266" s="9"/>
      <c r="O2266" s="17"/>
      <c r="P2266" s="17">
        <f t="shared" si="2509"/>
        <v>1</v>
      </c>
      <c r="Q2266" s="9">
        <v>19</v>
      </c>
      <c r="R2266" s="9"/>
      <c r="S2266" s="9">
        <v>0.31578947368421051</v>
      </c>
      <c r="T2266" s="9">
        <v>82</v>
      </c>
      <c r="U2266" s="9">
        <v>40</v>
      </c>
      <c r="V2266" s="11">
        <v>29</v>
      </c>
      <c r="W2266" s="11">
        <f t="shared" si="2524"/>
        <v>21</v>
      </c>
      <c r="X2266" s="17">
        <f t="shared" si="2515"/>
        <v>29</v>
      </c>
      <c r="Y2266" s="17"/>
      <c r="Z2266" s="9">
        <v>19</v>
      </c>
      <c r="AA2266" s="9"/>
      <c r="AB2266" s="17"/>
      <c r="AC2266" s="17">
        <f t="shared" si="2473"/>
        <v>57</v>
      </c>
      <c r="AD2266" s="17">
        <f t="shared" si="2501"/>
        <v>0.33333333333333331</v>
      </c>
      <c r="AE2266" s="17">
        <v>0</v>
      </c>
      <c r="AF2266" s="17">
        <f t="shared" si="2510"/>
        <v>23</v>
      </c>
      <c r="AG2266" s="17"/>
      <c r="AH2266" s="9">
        <v>88</v>
      </c>
      <c r="AI2266" s="9"/>
      <c r="AJ2266" s="9"/>
      <c r="AK2266" s="9"/>
      <c r="AL2266" s="9">
        <v>0.35789473684210527</v>
      </c>
      <c r="AM2266" s="9"/>
      <c r="AN2266" s="9">
        <v>0.33333333333333331</v>
      </c>
      <c r="AO2266" s="9"/>
      <c r="AP2266" s="9">
        <v>0.19545454545454541</v>
      </c>
      <c r="AQ2266" s="9">
        <f>+AVERAGE(AL2248:AL2257)</f>
        <v>0.21845679981542535</v>
      </c>
      <c r="AR2266" s="9">
        <f>+AVERAGE(AN2248:AN2257)</f>
        <v>0.19643897965413962</v>
      </c>
      <c r="AS2266" s="17">
        <f t="shared" si="2525"/>
        <v>35</v>
      </c>
      <c r="AT2266" s="17">
        <f t="shared" si="2466"/>
        <v>0.25142857142857145</v>
      </c>
      <c r="AU2266" s="17">
        <f t="shared" si="2529"/>
        <v>0</v>
      </c>
      <c r="AV2266" s="17">
        <f t="shared" si="2530"/>
        <v>0.50196078431372537</v>
      </c>
      <c r="AW2266" s="17"/>
      <c r="AX2266" s="17"/>
      <c r="AY2266" s="17"/>
      <c r="AZ2266" s="17">
        <v>5</v>
      </c>
      <c r="BA2266" s="24">
        <v>0.83333333333333337</v>
      </c>
      <c r="BB2266" s="9">
        <v>19</v>
      </c>
      <c r="BC2266" s="9">
        <v>0</v>
      </c>
      <c r="BD2266" s="9">
        <f t="shared" si="2511"/>
        <v>1</v>
      </c>
      <c r="BE2266" s="9" t="s">
        <v>4371</v>
      </c>
      <c r="BF2266" s="9">
        <f t="shared" si="2528"/>
        <v>0</v>
      </c>
      <c r="BG2266" s="9">
        <v>1</v>
      </c>
      <c r="BH2266" s="9">
        <v>4</v>
      </c>
      <c r="BI2266" s="9">
        <v>5</v>
      </c>
      <c r="BJ2266" s="9">
        <v>0</v>
      </c>
      <c r="BK2266" s="9">
        <v>3</v>
      </c>
      <c r="BL2266" s="9">
        <v>3</v>
      </c>
      <c r="BM2266" s="9">
        <v>2</v>
      </c>
      <c r="BN2266" s="9">
        <v>0</v>
      </c>
      <c r="BO2266" s="9">
        <v>0</v>
      </c>
      <c r="BP2266" s="9">
        <v>0</v>
      </c>
      <c r="BQ2266" s="9">
        <f t="shared" si="2456"/>
        <v>1</v>
      </c>
      <c r="BR2266" s="34">
        <f t="shared" si="2523"/>
        <v>0</v>
      </c>
      <c r="BS2266" s="34">
        <f t="shared" si="2523"/>
        <v>0.8</v>
      </c>
      <c r="BT2266" s="9"/>
      <c r="BU2266" s="9"/>
      <c r="BV2266" s="9"/>
      <c r="BW2266" s="9"/>
      <c r="BX2266" s="9"/>
      <c r="BY2266" s="9"/>
      <c r="BZ2266" s="22">
        <f t="shared" si="2503"/>
        <v>0</v>
      </c>
      <c r="CA2266" s="22">
        <f t="shared" si="2504"/>
        <v>9</v>
      </c>
      <c r="CB2266" s="22">
        <f t="shared" si="2505"/>
        <v>0.8</v>
      </c>
      <c r="CC2266" s="22">
        <f t="shared" si="2506"/>
        <v>0</v>
      </c>
      <c r="CD2266" s="22">
        <f t="shared" si="2507"/>
        <v>1</v>
      </c>
      <c r="CK2266" s="23">
        <v>0</v>
      </c>
      <c r="CL2266" s="23">
        <f t="shared" si="2508"/>
        <v>3</v>
      </c>
      <c r="CM2266" s="23">
        <f t="shared" si="2513"/>
        <v>0.65537039944627606</v>
      </c>
      <c r="CN2266" s="23">
        <f t="shared" si="2514"/>
        <v>0.58931693896241888</v>
      </c>
      <c r="CQ2266" s="4">
        <v>2</v>
      </c>
    </row>
    <row r="2267" spans="1:95" ht="11.25" customHeight="1">
      <c r="A2267" s="9">
        <v>21</v>
      </c>
      <c r="B2267" s="9">
        <v>3</v>
      </c>
      <c r="C2267" s="9" t="str">
        <f t="shared" si="2458"/>
        <v>2</v>
      </c>
      <c r="D2267" s="10" t="s">
        <v>4268</v>
      </c>
      <c r="E2267" s="9">
        <v>20</v>
      </c>
      <c r="F2267" s="9">
        <v>1</v>
      </c>
      <c r="G2267" s="9">
        <v>0</v>
      </c>
      <c r="H2267" s="9">
        <v>0</v>
      </c>
      <c r="I2267" s="9">
        <v>0</v>
      </c>
      <c r="J2267" s="9">
        <v>1</v>
      </c>
      <c r="K2267" s="11">
        <v>25</v>
      </c>
      <c r="L2267" s="9">
        <v>57</v>
      </c>
      <c r="M2267" s="9">
        <v>7</v>
      </c>
      <c r="N2267" s="17">
        <f>SUM(M2258:M2267)</f>
        <v>78</v>
      </c>
      <c r="O2267" s="17"/>
      <c r="P2267" s="17">
        <f t="shared" si="2509"/>
        <v>1</v>
      </c>
      <c r="Q2267" s="9">
        <v>20</v>
      </c>
      <c r="R2267" s="9"/>
      <c r="S2267" s="9">
        <v>0.35</v>
      </c>
      <c r="T2267" s="9">
        <v>77</v>
      </c>
      <c r="U2267" s="9">
        <v>35</v>
      </c>
      <c r="V2267" s="11">
        <v>39</v>
      </c>
      <c r="W2267" s="11">
        <f t="shared" si="2524"/>
        <v>29</v>
      </c>
      <c r="X2267" s="17">
        <f t="shared" si="2515"/>
        <v>35</v>
      </c>
      <c r="Y2267" s="17"/>
      <c r="Z2267" s="9">
        <v>19</v>
      </c>
      <c r="AA2267" s="17">
        <f>SUM(Z2258:Z2267)</f>
        <v>160</v>
      </c>
      <c r="AB2267" s="17"/>
      <c r="AC2267" s="17">
        <f t="shared" si="2473"/>
        <v>72</v>
      </c>
      <c r="AD2267" s="17">
        <f t="shared" si="2501"/>
        <v>0.2638888888888889</v>
      </c>
      <c r="AE2267" s="17">
        <v>0.33333333333333331</v>
      </c>
      <c r="AF2267" s="17">
        <f t="shared" si="2510"/>
        <v>22</v>
      </c>
      <c r="AG2267" s="17">
        <f>+SUM(AF2258:AF2267)</f>
        <v>182</v>
      </c>
      <c r="AH2267" s="9">
        <v>102</v>
      </c>
      <c r="AI2267" s="9"/>
      <c r="AJ2267" s="9"/>
      <c r="AK2267" s="9"/>
      <c r="AL2267" s="9">
        <v>0.4200000000000001</v>
      </c>
      <c r="AM2267" s="9"/>
      <c r="AN2267" s="9">
        <v>0.2638888888888889</v>
      </c>
      <c r="AO2267" s="9"/>
      <c r="AP2267" s="9">
        <v>0.1215686274509804</v>
      </c>
      <c r="AQ2267" s="9">
        <f>+AVERAGE(AL2248:AL2257)</f>
        <v>0.21845679981542535</v>
      </c>
      <c r="AR2267" s="9">
        <f>+AVERAGE(AN2248:AN2257)</f>
        <v>0.19643897965413962</v>
      </c>
      <c r="AS2267" s="17">
        <f t="shared" si="2525"/>
        <v>19</v>
      </c>
      <c r="AT2267" s="17">
        <f t="shared" si="2466"/>
        <v>0.35789473684210527</v>
      </c>
      <c r="AU2267" s="17">
        <f t="shared" si="2529"/>
        <v>0.33333333333333331</v>
      </c>
      <c r="AV2267" s="17">
        <f t="shared" si="2530"/>
        <v>0.19545454545454541</v>
      </c>
      <c r="AW2267" s="17"/>
      <c r="AX2267" s="17"/>
      <c r="AY2267" s="17"/>
      <c r="AZ2267" s="17">
        <v>5</v>
      </c>
      <c r="BA2267" s="24">
        <v>0.83333333333333337</v>
      </c>
      <c r="BB2267" s="9">
        <v>19</v>
      </c>
      <c r="BC2267" s="9">
        <v>0</v>
      </c>
      <c r="BD2267" s="9">
        <f t="shared" si="2511"/>
        <v>1</v>
      </c>
      <c r="BE2267" s="9" t="s">
        <v>4371</v>
      </c>
      <c r="BF2267" s="9">
        <v>1</v>
      </c>
      <c r="BG2267" s="9">
        <v>1</v>
      </c>
      <c r="BH2267" s="9">
        <v>4</v>
      </c>
      <c r="BI2267" s="9">
        <v>5</v>
      </c>
      <c r="BJ2267" s="9">
        <v>0</v>
      </c>
      <c r="BK2267" s="9">
        <v>3</v>
      </c>
      <c r="BL2267" s="9">
        <v>3</v>
      </c>
      <c r="BM2267" s="9">
        <v>2</v>
      </c>
      <c r="BN2267" s="9">
        <v>0</v>
      </c>
      <c r="BO2267" s="9">
        <v>0</v>
      </c>
      <c r="BP2267" s="9">
        <v>0</v>
      </c>
      <c r="BQ2267" s="9">
        <f t="shared" ref="BQ2267:BQ2311" si="2531">SUM(BD2267,BD2289,BD2311,BD2333,BD2355)/5</f>
        <v>1</v>
      </c>
      <c r="BR2267" s="34">
        <f t="shared" si="2523"/>
        <v>0.2</v>
      </c>
      <c r="BS2267" s="34">
        <f t="shared" si="2523"/>
        <v>0.8</v>
      </c>
      <c r="BT2267" s="9"/>
      <c r="BU2267" s="9"/>
      <c r="BV2267" s="9"/>
      <c r="BW2267" s="9">
        <f>SUM(AF2258:AF2267)</f>
        <v>182</v>
      </c>
      <c r="BX2267" s="9"/>
      <c r="BY2267" s="9">
        <f t="shared" ref="BY2267" si="2532">SUM(BW2257,BW2267)</f>
        <v>329</v>
      </c>
      <c r="BZ2267" s="22">
        <f t="shared" si="2503"/>
        <v>0</v>
      </c>
      <c r="CA2267" s="22">
        <f t="shared" si="2504"/>
        <v>10</v>
      </c>
      <c r="CB2267" s="22">
        <f t="shared" si="2505"/>
        <v>0.8</v>
      </c>
      <c r="CC2267" s="22">
        <f t="shared" si="2506"/>
        <v>0</v>
      </c>
      <c r="CD2267" s="22">
        <f t="shared" si="2507"/>
        <v>1</v>
      </c>
      <c r="CK2267" s="23">
        <v>1</v>
      </c>
      <c r="CL2267" s="23">
        <f t="shared" si="2508"/>
        <v>3</v>
      </c>
      <c r="CM2267" s="23">
        <f t="shared" si="2513"/>
        <v>0.65537039944627606</v>
      </c>
      <c r="CN2267" s="23">
        <f t="shared" si="2514"/>
        <v>0.58931693896241888</v>
      </c>
      <c r="CQ2267" s="4">
        <v>1</v>
      </c>
    </row>
    <row r="2268" spans="1:95" ht="11.25" customHeight="1">
      <c r="A2268" s="9">
        <v>21</v>
      </c>
      <c r="B2268" s="9">
        <v>4</v>
      </c>
      <c r="C2268" s="9" t="str">
        <f t="shared" ref="C2268:C2331" si="2533">LEFT(D2268, FIND(":", D2268)-1)</f>
        <v>18</v>
      </c>
      <c r="D2268" s="10" t="s">
        <v>4269</v>
      </c>
      <c r="E2268" s="9">
        <v>-2</v>
      </c>
      <c r="F2268" s="9">
        <v>1</v>
      </c>
      <c r="G2268" s="9">
        <v>0</v>
      </c>
      <c r="H2268" s="9">
        <v>0</v>
      </c>
      <c r="I2268" s="9">
        <v>0</v>
      </c>
      <c r="J2268" s="9">
        <v>0</v>
      </c>
      <c r="K2268" s="11">
        <v>25</v>
      </c>
      <c r="L2268" s="9">
        <v>50</v>
      </c>
      <c r="M2268" s="9">
        <v>7</v>
      </c>
      <c r="N2268" s="9"/>
      <c r="O2268" s="17"/>
      <c r="P2268" s="17">
        <f t="shared" si="2509"/>
        <v>1</v>
      </c>
      <c r="Q2268" s="9">
        <v>35</v>
      </c>
      <c r="R2268" s="9"/>
      <c r="S2268" s="9">
        <v>0.2</v>
      </c>
      <c r="T2268" s="9">
        <v>85</v>
      </c>
      <c r="U2268" s="9">
        <v>40</v>
      </c>
      <c r="V2268" s="11">
        <v>30</v>
      </c>
      <c r="W2268" s="18"/>
      <c r="X2268" s="17">
        <f t="shared" si="2515"/>
        <v>30</v>
      </c>
      <c r="Y2268" s="17"/>
      <c r="Z2268" s="9">
        <v>0</v>
      </c>
      <c r="AA2268" s="9"/>
      <c r="AB2268" s="17"/>
      <c r="AC2268" s="17">
        <f>AC2246</f>
        <v>38</v>
      </c>
      <c r="AD2268" s="17">
        <f t="shared" si="2501"/>
        <v>0</v>
      </c>
      <c r="AE2268" s="17"/>
      <c r="AF2268" s="17">
        <f t="shared" si="2510"/>
        <v>3</v>
      </c>
      <c r="AG2268" s="17"/>
      <c r="AH2268" s="9">
        <v>53</v>
      </c>
      <c r="AI2268" s="9"/>
      <c r="AJ2268" s="9"/>
      <c r="AK2268" s="9"/>
      <c r="AL2268" s="9">
        <v>0</v>
      </c>
      <c r="AM2268" s="9"/>
      <c r="AN2268" s="9">
        <v>0</v>
      </c>
      <c r="AO2268" s="9"/>
      <c r="AP2268" s="9">
        <v>0.43773584905660379</v>
      </c>
      <c r="AQ2268" s="22"/>
      <c r="AR2268" s="22"/>
      <c r="AS2268" s="17"/>
      <c r="AT2268" s="17"/>
      <c r="AU2268" s="17"/>
      <c r="AV2268" s="17"/>
      <c r="AW2268" s="17"/>
      <c r="AX2268" s="17"/>
      <c r="AY2268" s="17"/>
      <c r="AZ2268" s="17">
        <v>4</v>
      </c>
      <c r="BA2268" s="24">
        <v>0.66666666666666663</v>
      </c>
      <c r="BB2268" s="9">
        <v>18</v>
      </c>
      <c r="BC2268" s="9">
        <v>0</v>
      </c>
      <c r="BD2268" s="9">
        <f t="shared" si="2511"/>
        <v>1</v>
      </c>
      <c r="BE2268" s="9" t="s">
        <v>4440</v>
      </c>
      <c r="BF2268" s="9">
        <f t="shared" si="2528"/>
        <v>0</v>
      </c>
      <c r="BG2268" s="9">
        <v>1</v>
      </c>
      <c r="BH2268" s="9">
        <v>1</v>
      </c>
      <c r="BI2268" s="9">
        <v>4</v>
      </c>
      <c r="BJ2268" s="9">
        <v>1</v>
      </c>
      <c r="BK2268" s="9">
        <v>2</v>
      </c>
      <c r="BL2268" s="9">
        <v>4</v>
      </c>
      <c r="BM2268" s="9">
        <v>1</v>
      </c>
      <c r="BN2268" s="9">
        <v>0</v>
      </c>
      <c r="BO2268" s="9">
        <v>0</v>
      </c>
      <c r="BP2268" s="9" t="s">
        <v>4498</v>
      </c>
      <c r="BQ2268" s="22"/>
      <c r="BR2268" s="34">
        <f>BR2246</f>
        <v>0</v>
      </c>
      <c r="BS2268" s="34">
        <f>BS2246</f>
        <v>0.8</v>
      </c>
      <c r="BT2268" s="22"/>
      <c r="BU2268" s="22"/>
      <c r="BV2268" s="22"/>
      <c r="BW2268" s="22"/>
      <c r="BX2268" s="22"/>
      <c r="BY2268" s="22"/>
      <c r="BZ2268" s="22">
        <f t="shared" si="2503"/>
        <v>0</v>
      </c>
      <c r="CA2268" s="22">
        <f t="shared" si="2504"/>
        <v>0</v>
      </c>
      <c r="CB2268" s="22">
        <f t="shared" si="2505"/>
        <v>0</v>
      </c>
      <c r="CC2268" s="22">
        <f t="shared" si="2506"/>
        <v>0.8</v>
      </c>
      <c r="CD2268" s="22">
        <f t="shared" si="2507"/>
        <v>0</v>
      </c>
      <c r="CK2268" s="23" t="s">
        <v>2085</v>
      </c>
      <c r="CL2268" s="23">
        <f t="shared" si="2508"/>
        <v>4</v>
      </c>
      <c r="CM2268" s="23" t="str">
        <f t="shared" si="2513"/>
        <v/>
      </c>
      <c r="CN2268" s="23" t="str">
        <f t="shared" si="2514"/>
        <v/>
      </c>
      <c r="CQ2268" s="4">
        <v>1</v>
      </c>
    </row>
    <row r="2269" spans="1:95" ht="11.25" customHeight="1">
      <c r="A2269" s="9">
        <v>21</v>
      </c>
      <c r="B2269" s="9">
        <v>4</v>
      </c>
      <c r="C2269" s="9" t="str">
        <f t="shared" si="2533"/>
        <v>18</v>
      </c>
      <c r="D2269" s="10" t="s">
        <v>4269</v>
      </c>
      <c r="E2269" s="9">
        <v>-1</v>
      </c>
      <c r="F2269" s="9">
        <v>1</v>
      </c>
      <c r="G2269" s="9">
        <v>0</v>
      </c>
      <c r="H2269" s="9">
        <v>0</v>
      </c>
      <c r="I2269" s="9">
        <v>0</v>
      </c>
      <c r="J2269" s="9">
        <v>0</v>
      </c>
      <c r="K2269" s="11">
        <v>25</v>
      </c>
      <c r="L2269" s="9">
        <v>60</v>
      </c>
      <c r="M2269" s="9">
        <v>7</v>
      </c>
      <c r="N2269" s="9"/>
      <c r="O2269" s="17"/>
      <c r="P2269" s="17">
        <f t="shared" si="2509"/>
        <v>1</v>
      </c>
      <c r="Q2269" s="9">
        <v>39</v>
      </c>
      <c r="R2269" s="9"/>
      <c r="S2269" s="9">
        <v>0.17948717948717949</v>
      </c>
      <c r="T2269" s="9">
        <v>99</v>
      </c>
      <c r="U2269" s="9">
        <v>40</v>
      </c>
      <c r="V2269" s="11">
        <v>30</v>
      </c>
      <c r="W2269" s="11">
        <f>V2268</f>
        <v>30</v>
      </c>
      <c r="X2269" s="17">
        <f t="shared" si="2515"/>
        <v>30</v>
      </c>
      <c r="Y2269" s="17"/>
      <c r="Z2269" s="9">
        <v>0</v>
      </c>
      <c r="AA2269" s="9"/>
      <c r="AB2269" s="17"/>
      <c r="AC2269" s="17">
        <f t="shared" si="2473"/>
        <v>41</v>
      </c>
      <c r="AD2269" s="17">
        <f t="shared" si="2501"/>
        <v>0</v>
      </c>
      <c r="AE2269" s="17">
        <v>0</v>
      </c>
      <c r="AF2269" s="17">
        <f t="shared" si="2510"/>
        <v>3</v>
      </c>
      <c r="AG2269" s="17"/>
      <c r="AH2269" s="9">
        <v>52</v>
      </c>
      <c r="AI2269" s="9"/>
      <c r="AJ2269" s="9"/>
      <c r="AK2269" s="9"/>
      <c r="AL2269" s="9">
        <v>7.1794871794871762E-2</v>
      </c>
      <c r="AM2269" s="9"/>
      <c r="AN2269" s="9">
        <v>0</v>
      </c>
      <c r="AO2269" s="9"/>
      <c r="AP2269" s="9">
        <v>0.42307692307692307</v>
      </c>
      <c r="AQ2269" s="9"/>
      <c r="AR2269" s="9"/>
      <c r="AS2269" s="17">
        <f>+Q2268</f>
        <v>35</v>
      </c>
      <c r="AT2269" s="17">
        <f t="shared" ref="AT2269" si="2534">+AL2268</f>
        <v>0</v>
      </c>
      <c r="AU2269" s="17">
        <f t="shared" ref="AU2269" si="2535">+AN2268</f>
        <v>0</v>
      </c>
      <c r="AV2269" s="17">
        <f t="shared" ref="AV2269" si="2536">+AP2268</f>
        <v>0.43773584905660379</v>
      </c>
      <c r="AW2269" s="17"/>
      <c r="AX2269" s="17"/>
      <c r="AY2269" s="17"/>
      <c r="AZ2269" s="17">
        <v>4</v>
      </c>
      <c r="BA2269" s="24">
        <v>0.66666666666666663</v>
      </c>
      <c r="BB2269" s="9">
        <v>18</v>
      </c>
      <c r="BC2269" s="9">
        <v>0</v>
      </c>
      <c r="BD2269" s="9">
        <f t="shared" si="2511"/>
        <v>1</v>
      </c>
      <c r="BE2269" s="9" t="s">
        <v>4440</v>
      </c>
      <c r="BF2269" s="9">
        <f t="shared" si="2528"/>
        <v>0</v>
      </c>
      <c r="BG2269" s="9">
        <v>1</v>
      </c>
      <c r="BH2269" s="9">
        <v>1</v>
      </c>
      <c r="BI2269" s="9">
        <v>4</v>
      </c>
      <c r="BJ2269" s="9">
        <v>1</v>
      </c>
      <c r="BK2269" s="9">
        <v>2</v>
      </c>
      <c r="BL2269" s="9">
        <v>4</v>
      </c>
      <c r="BM2269" s="9">
        <v>1</v>
      </c>
      <c r="BN2269" s="9">
        <v>0</v>
      </c>
      <c r="BO2269" s="9">
        <v>0</v>
      </c>
      <c r="BP2269" s="9" t="s">
        <v>4498</v>
      </c>
      <c r="BQ2269" s="9">
        <f t="shared" ref="BQ2269" si="2537">SUM(BD2269,BD2291,BD2313,BD2335,BD2357)/5</f>
        <v>1</v>
      </c>
      <c r="BR2269" s="34">
        <f t="shared" ref="BR2269:BS2288" si="2538">BR2247</f>
        <v>0</v>
      </c>
      <c r="BS2269" s="34">
        <f t="shared" si="2538"/>
        <v>0.8</v>
      </c>
      <c r="BT2269" s="9"/>
      <c r="BU2269" s="9"/>
      <c r="BV2269" s="9"/>
      <c r="BW2269" s="9"/>
      <c r="BX2269" s="9"/>
      <c r="BY2269" s="9"/>
      <c r="BZ2269" s="22">
        <f t="shared" si="2503"/>
        <v>0</v>
      </c>
      <c r="CA2269" s="22">
        <f t="shared" si="2504"/>
        <v>0</v>
      </c>
      <c r="CB2269" s="22">
        <f t="shared" si="2505"/>
        <v>0</v>
      </c>
      <c r="CC2269" s="22">
        <f t="shared" si="2506"/>
        <v>0.8</v>
      </c>
      <c r="CD2269" s="22">
        <f t="shared" si="2507"/>
        <v>0</v>
      </c>
      <c r="CK2269" s="23">
        <v>0</v>
      </c>
      <c r="CL2269" s="23">
        <f t="shared" si="2508"/>
        <v>4</v>
      </c>
      <c r="CM2269" s="23" t="str">
        <f t="shared" si="2513"/>
        <v/>
      </c>
      <c r="CN2269" s="23" t="str">
        <f t="shared" si="2514"/>
        <v/>
      </c>
      <c r="CQ2269" s="4">
        <v>3</v>
      </c>
    </row>
    <row r="2270" spans="1:95" ht="11.25" customHeight="1">
      <c r="A2270" s="9">
        <v>21</v>
      </c>
      <c r="B2270" s="9">
        <v>4</v>
      </c>
      <c r="C2270" s="9" t="str">
        <f t="shared" si="2533"/>
        <v>18</v>
      </c>
      <c r="D2270" s="10" t="s">
        <v>4269</v>
      </c>
      <c r="E2270" s="9">
        <v>1</v>
      </c>
      <c r="F2270" s="9">
        <v>1</v>
      </c>
      <c r="G2270" s="9">
        <v>0</v>
      </c>
      <c r="H2270" s="9">
        <v>0</v>
      </c>
      <c r="I2270" s="9">
        <v>0</v>
      </c>
      <c r="J2270" s="9">
        <v>0</v>
      </c>
      <c r="K2270" s="11">
        <v>25</v>
      </c>
      <c r="L2270" s="9">
        <v>75</v>
      </c>
      <c r="M2270" s="9">
        <v>7</v>
      </c>
      <c r="N2270" s="17">
        <f>SUM(M2270:M2270)</f>
        <v>7</v>
      </c>
      <c r="O2270" s="17"/>
      <c r="P2270" s="17">
        <f t="shared" si="2509"/>
        <v>1</v>
      </c>
      <c r="Q2270" s="9">
        <v>42</v>
      </c>
      <c r="R2270" s="9"/>
      <c r="S2270" s="9">
        <v>0.16666666666666666</v>
      </c>
      <c r="T2270" s="9">
        <v>100</v>
      </c>
      <c r="U2270" s="9">
        <v>40</v>
      </c>
      <c r="V2270" s="11">
        <v>30</v>
      </c>
      <c r="W2270" s="11">
        <f t="shared" ref="W2270:W2289" si="2539">V2269</f>
        <v>30</v>
      </c>
      <c r="X2270" s="17">
        <f t="shared" si="2515"/>
        <v>30</v>
      </c>
      <c r="Y2270" s="17"/>
      <c r="Z2270" s="9">
        <v>1</v>
      </c>
      <c r="AA2270" s="17">
        <f>SUM(Z2270:Z2270)</f>
        <v>1</v>
      </c>
      <c r="AB2270" s="17"/>
      <c r="AC2270" s="17">
        <f t="shared" si="2473"/>
        <v>43</v>
      </c>
      <c r="AD2270" s="17">
        <f t="shared" si="2501"/>
        <v>2.3255813953488372E-2</v>
      </c>
      <c r="AE2270" s="17">
        <v>0</v>
      </c>
      <c r="AF2270" s="17">
        <f t="shared" si="2510"/>
        <v>4</v>
      </c>
      <c r="AG2270" s="17"/>
      <c r="AH2270" s="9">
        <v>51</v>
      </c>
      <c r="AI2270" s="9"/>
      <c r="AJ2270" s="9"/>
      <c r="AK2270" s="9"/>
      <c r="AL2270" s="9">
        <v>8.5714285714285715E-2</v>
      </c>
      <c r="AM2270" s="9"/>
      <c r="AN2270" s="9">
        <v>2.3255813953488372E-2</v>
      </c>
      <c r="AO2270" s="9"/>
      <c r="AP2270" s="9">
        <v>0.39999999999999997</v>
      </c>
      <c r="AQ2270" s="9"/>
      <c r="AR2270" s="9"/>
      <c r="AZ2270">
        <v>4</v>
      </c>
      <c r="BA2270" s="24">
        <v>0.66666666666666663</v>
      </c>
      <c r="BB2270" s="9">
        <v>18</v>
      </c>
      <c r="BC2270" s="9">
        <v>0</v>
      </c>
      <c r="BD2270" s="9">
        <f t="shared" si="2511"/>
        <v>1</v>
      </c>
      <c r="BE2270" s="9" t="s">
        <v>4440</v>
      </c>
      <c r="BF2270" s="9">
        <f t="shared" si="2528"/>
        <v>0</v>
      </c>
      <c r="BG2270" s="9">
        <v>1</v>
      </c>
      <c r="BH2270" s="9">
        <v>1</v>
      </c>
      <c r="BI2270" s="9">
        <v>4</v>
      </c>
      <c r="BJ2270" s="9">
        <v>1</v>
      </c>
      <c r="BK2270" s="9">
        <v>2</v>
      </c>
      <c r="BL2270" s="9">
        <v>4</v>
      </c>
      <c r="BM2270" s="9">
        <v>1</v>
      </c>
      <c r="BN2270" s="9">
        <v>0</v>
      </c>
      <c r="BO2270" s="9">
        <v>0</v>
      </c>
      <c r="BP2270" s="9" t="s">
        <v>4498</v>
      </c>
      <c r="BQ2270" s="9">
        <f t="shared" si="2531"/>
        <v>1</v>
      </c>
      <c r="BR2270" s="34">
        <f t="shared" si="2538"/>
        <v>0</v>
      </c>
      <c r="BS2270" s="34">
        <f t="shared" si="2538"/>
        <v>0.8</v>
      </c>
      <c r="BT2270" s="9"/>
      <c r="BU2270" s="9"/>
      <c r="BV2270" s="9"/>
      <c r="BW2270" s="9"/>
      <c r="BX2270" s="9"/>
      <c r="BY2270" s="9"/>
      <c r="BZ2270" s="22">
        <f t="shared" si="2503"/>
        <v>1</v>
      </c>
      <c r="CA2270" s="22">
        <f t="shared" si="2504"/>
        <v>0</v>
      </c>
      <c r="CB2270" s="22">
        <f t="shared" si="2505"/>
        <v>0</v>
      </c>
      <c r="CC2270" s="22">
        <f t="shared" si="2506"/>
        <v>0.8</v>
      </c>
      <c r="CD2270" s="22">
        <f t="shared" si="2507"/>
        <v>0</v>
      </c>
      <c r="CK2270" s="23">
        <v>0</v>
      </c>
      <c r="CL2270" s="23">
        <f t="shared" si="2508"/>
        <v>4</v>
      </c>
      <c r="CM2270" s="23" t="str">
        <f t="shared" si="2513"/>
        <v/>
      </c>
      <c r="CN2270" s="23" t="str">
        <f t="shared" si="2514"/>
        <v/>
      </c>
      <c r="CQ2270" s="4">
        <v>2</v>
      </c>
    </row>
    <row r="2271" spans="1:95" ht="11.25" customHeight="1">
      <c r="A2271" s="9">
        <v>21</v>
      </c>
      <c r="B2271" s="9">
        <v>4</v>
      </c>
      <c r="C2271" s="9" t="str">
        <f t="shared" si="2533"/>
        <v>18</v>
      </c>
      <c r="D2271" s="10" t="s">
        <v>4269</v>
      </c>
      <c r="E2271" s="9">
        <v>2</v>
      </c>
      <c r="F2271" s="9">
        <v>1</v>
      </c>
      <c r="G2271" s="9">
        <v>0</v>
      </c>
      <c r="H2271" s="9">
        <v>0</v>
      </c>
      <c r="I2271" s="9">
        <v>0</v>
      </c>
      <c r="J2271" s="9">
        <v>0</v>
      </c>
      <c r="K2271" s="11">
        <v>25</v>
      </c>
      <c r="L2271" s="9">
        <v>75</v>
      </c>
      <c r="M2271" s="9">
        <v>9</v>
      </c>
      <c r="N2271" s="17">
        <f>SUM(M2270:M2271)</f>
        <v>16</v>
      </c>
      <c r="O2271" s="17"/>
      <c r="P2271" s="17">
        <f t="shared" si="2509"/>
        <v>1</v>
      </c>
      <c r="Q2271" s="9">
        <v>31</v>
      </c>
      <c r="R2271" s="9"/>
      <c r="S2271" s="9">
        <v>0.29032258064516131</v>
      </c>
      <c r="T2271" s="9">
        <v>100</v>
      </c>
      <c r="U2271" s="9">
        <v>40</v>
      </c>
      <c r="V2271" s="11">
        <v>30</v>
      </c>
      <c r="W2271" s="11">
        <f t="shared" si="2539"/>
        <v>30</v>
      </c>
      <c r="X2271" s="17">
        <f t="shared" si="2515"/>
        <v>30</v>
      </c>
      <c r="Y2271" s="17"/>
      <c r="Z2271" s="9">
        <v>0</v>
      </c>
      <c r="AA2271" s="17">
        <f>SUM(Z2270:Z2271)</f>
        <v>1</v>
      </c>
      <c r="AB2271" s="17"/>
      <c r="AC2271" s="17">
        <f t="shared" si="2473"/>
        <v>49</v>
      </c>
      <c r="AD2271" s="17">
        <f t="shared" si="2501"/>
        <v>0</v>
      </c>
      <c r="AE2271" s="17">
        <v>2.3255813953488372E-2</v>
      </c>
      <c r="AF2271" s="17">
        <f t="shared" si="2510"/>
        <v>1</v>
      </c>
      <c r="AG2271" s="17"/>
      <c r="AH2271" s="9">
        <v>68</v>
      </c>
      <c r="AI2271" s="9"/>
      <c r="AJ2271" s="9"/>
      <c r="AK2271" s="9"/>
      <c r="AL2271" s="9">
        <v>0.25806451612903225</v>
      </c>
      <c r="AM2271" s="9"/>
      <c r="AN2271" s="9">
        <v>0</v>
      </c>
      <c r="AO2271" s="9"/>
      <c r="AP2271" s="9">
        <v>0.37647058823529422</v>
      </c>
      <c r="AQ2271" s="9"/>
      <c r="AR2271" s="9"/>
      <c r="AS2271" s="17">
        <f t="shared" ref="AS2271:AS2289" si="2540">+Q2270</f>
        <v>42</v>
      </c>
      <c r="AT2271" s="17">
        <f t="shared" ref="AT2271:AT2333" si="2541">+AL2270</f>
        <v>8.5714285714285715E-2</v>
      </c>
      <c r="AU2271" s="17">
        <f t="shared" ref="AU2271:AU2279" si="2542">+AN2270</f>
        <v>2.3255813953488372E-2</v>
      </c>
      <c r="AV2271" s="17">
        <f t="shared" ref="AV2271:AV2279" si="2543">+AP2270</f>
        <v>0.39999999999999997</v>
      </c>
      <c r="AW2271" s="17"/>
      <c r="AX2271" s="17"/>
      <c r="AY2271" s="17"/>
      <c r="AZ2271" s="17">
        <v>4</v>
      </c>
      <c r="BA2271" s="24">
        <v>0.66666666666666663</v>
      </c>
      <c r="BB2271" s="9">
        <v>18</v>
      </c>
      <c r="BC2271" s="9">
        <v>0</v>
      </c>
      <c r="BD2271" s="9">
        <f t="shared" si="2511"/>
        <v>1</v>
      </c>
      <c r="BE2271" s="9" t="s">
        <v>4440</v>
      </c>
      <c r="BF2271" s="9">
        <f t="shared" si="2528"/>
        <v>0</v>
      </c>
      <c r="BG2271" s="9">
        <v>1</v>
      </c>
      <c r="BH2271" s="9">
        <v>1</v>
      </c>
      <c r="BI2271" s="9">
        <v>4</v>
      </c>
      <c r="BJ2271" s="9">
        <v>1</v>
      </c>
      <c r="BK2271" s="9">
        <v>2</v>
      </c>
      <c r="BL2271" s="9">
        <v>4</v>
      </c>
      <c r="BM2271" s="9">
        <v>1</v>
      </c>
      <c r="BN2271" s="9">
        <v>0</v>
      </c>
      <c r="BO2271" s="9">
        <v>0</v>
      </c>
      <c r="BP2271" s="9" t="s">
        <v>4498</v>
      </c>
      <c r="BQ2271" s="9">
        <f t="shared" si="2531"/>
        <v>1</v>
      </c>
      <c r="BR2271" s="34">
        <f t="shared" si="2538"/>
        <v>0</v>
      </c>
      <c r="BS2271" s="34">
        <f t="shared" si="2538"/>
        <v>0.8</v>
      </c>
      <c r="BT2271" s="9"/>
      <c r="BU2271" s="9"/>
      <c r="BV2271" s="9"/>
      <c r="BW2271" s="9"/>
      <c r="BX2271" s="9"/>
      <c r="BY2271" s="9"/>
      <c r="BZ2271" s="22">
        <f t="shared" si="2503"/>
        <v>2</v>
      </c>
      <c r="CA2271" s="22">
        <f t="shared" si="2504"/>
        <v>0</v>
      </c>
      <c r="CB2271" s="22">
        <f t="shared" si="2505"/>
        <v>0</v>
      </c>
      <c r="CC2271" s="22">
        <f t="shared" si="2506"/>
        <v>0.8</v>
      </c>
      <c r="CD2271" s="22">
        <f t="shared" si="2507"/>
        <v>0</v>
      </c>
      <c r="CK2271" s="23">
        <v>9.3023255813953487E-2</v>
      </c>
      <c r="CL2271" s="23">
        <f t="shared" si="2508"/>
        <v>4</v>
      </c>
      <c r="CM2271" s="23" t="str">
        <f t="shared" si="2513"/>
        <v/>
      </c>
      <c r="CN2271" s="23" t="str">
        <f t="shared" si="2514"/>
        <v/>
      </c>
      <c r="CQ2271" s="4">
        <v>0</v>
      </c>
    </row>
    <row r="2272" spans="1:95" ht="11.25" customHeight="1">
      <c r="A2272" s="9">
        <v>21</v>
      </c>
      <c r="B2272" s="9">
        <v>4</v>
      </c>
      <c r="C2272" s="9" t="str">
        <f t="shared" si="2533"/>
        <v>18</v>
      </c>
      <c r="D2272" s="10" t="s">
        <v>4269</v>
      </c>
      <c r="E2272" s="9">
        <v>3</v>
      </c>
      <c r="F2272" s="9">
        <v>1</v>
      </c>
      <c r="G2272" s="9">
        <v>0</v>
      </c>
      <c r="H2272" s="9">
        <v>0</v>
      </c>
      <c r="I2272" s="9">
        <v>0</v>
      </c>
      <c r="J2272" s="9">
        <v>0</v>
      </c>
      <c r="K2272" s="11">
        <v>25</v>
      </c>
      <c r="L2272" s="9">
        <v>75</v>
      </c>
      <c r="M2272" s="9">
        <v>7</v>
      </c>
      <c r="N2272" s="17">
        <f>SUM(M2270:M2272)</f>
        <v>23</v>
      </c>
      <c r="O2272" s="17"/>
      <c r="P2272" s="17">
        <f t="shared" si="2509"/>
        <v>1</v>
      </c>
      <c r="Q2272" s="9">
        <v>25</v>
      </c>
      <c r="R2272" s="9"/>
      <c r="S2272" s="9">
        <v>0.28000000000000003</v>
      </c>
      <c r="T2272" s="9">
        <v>100</v>
      </c>
      <c r="U2272" s="9">
        <v>40</v>
      </c>
      <c r="V2272" s="11">
        <v>30</v>
      </c>
      <c r="W2272" s="11">
        <f t="shared" si="2539"/>
        <v>30</v>
      </c>
      <c r="X2272" s="17">
        <f t="shared" si="2515"/>
        <v>30</v>
      </c>
      <c r="Y2272" s="17"/>
      <c r="Z2272" s="9">
        <v>1</v>
      </c>
      <c r="AA2272" s="17">
        <f>SUM(Z2270:Z2272)</f>
        <v>2</v>
      </c>
      <c r="AB2272" s="17"/>
      <c r="AC2272" s="17">
        <f t="shared" si="2473"/>
        <v>40</v>
      </c>
      <c r="AD2272" s="17">
        <f t="shared" si="2501"/>
        <v>2.5000000000000001E-2</v>
      </c>
      <c r="AE2272" s="17">
        <v>0</v>
      </c>
      <c r="AF2272" s="17">
        <f t="shared" si="2510"/>
        <v>4</v>
      </c>
      <c r="AG2272" s="17"/>
      <c r="AH2272" s="9">
        <v>65</v>
      </c>
      <c r="AI2272" s="9"/>
      <c r="AJ2272" s="9"/>
      <c r="AK2272" s="9"/>
      <c r="AL2272" s="9">
        <v>0.17599999999999999</v>
      </c>
      <c r="AM2272" s="9"/>
      <c r="AN2272" s="9">
        <v>2.5000000000000001E-2</v>
      </c>
      <c r="AO2272" s="9"/>
      <c r="AP2272" s="9">
        <v>0.36307692307692313</v>
      </c>
      <c r="AQ2272" s="9"/>
      <c r="AR2272" s="9"/>
      <c r="AS2272" s="17">
        <f t="shared" si="2540"/>
        <v>31</v>
      </c>
      <c r="AT2272" s="17">
        <f t="shared" si="2541"/>
        <v>0.25806451612903225</v>
      </c>
      <c r="AU2272" s="17">
        <f t="shared" si="2542"/>
        <v>0</v>
      </c>
      <c r="AV2272" s="17">
        <f t="shared" si="2543"/>
        <v>0.37647058823529422</v>
      </c>
      <c r="AW2272" s="17"/>
      <c r="AX2272" s="17"/>
      <c r="AY2272" s="17"/>
      <c r="AZ2272" s="17">
        <v>4</v>
      </c>
      <c r="BA2272" s="24">
        <v>0.66666666666666663</v>
      </c>
      <c r="BB2272" s="9">
        <v>18</v>
      </c>
      <c r="BC2272" s="9">
        <v>0</v>
      </c>
      <c r="BD2272" s="9">
        <f t="shared" si="2511"/>
        <v>1</v>
      </c>
      <c r="BE2272" s="9" t="s">
        <v>4440</v>
      </c>
      <c r="BF2272" s="9">
        <f t="shared" si="2528"/>
        <v>0</v>
      </c>
      <c r="BG2272" s="9">
        <v>1</v>
      </c>
      <c r="BH2272" s="9">
        <v>1</v>
      </c>
      <c r="BI2272" s="9">
        <v>4</v>
      </c>
      <c r="BJ2272" s="9">
        <v>1</v>
      </c>
      <c r="BK2272" s="9">
        <v>2</v>
      </c>
      <c r="BL2272" s="9">
        <v>4</v>
      </c>
      <c r="BM2272" s="9">
        <v>1</v>
      </c>
      <c r="BN2272" s="9">
        <v>0</v>
      </c>
      <c r="BO2272" s="9">
        <v>0</v>
      </c>
      <c r="BP2272" s="9" t="s">
        <v>4498</v>
      </c>
      <c r="BQ2272" s="9">
        <f t="shared" si="2531"/>
        <v>1</v>
      </c>
      <c r="BR2272" s="34">
        <f t="shared" si="2538"/>
        <v>0</v>
      </c>
      <c r="BS2272" s="34">
        <f t="shared" si="2538"/>
        <v>0.8</v>
      </c>
      <c r="BT2272" s="9"/>
      <c r="BU2272" s="9"/>
      <c r="BV2272" s="9"/>
      <c r="BW2272" s="9"/>
      <c r="BX2272" s="9"/>
      <c r="BY2272" s="9"/>
      <c r="BZ2272" s="22">
        <f t="shared" si="2503"/>
        <v>3</v>
      </c>
      <c r="CA2272" s="22">
        <f t="shared" si="2504"/>
        <v>0</v>
      </c>
      <c r="CB2272" s="22">
        <f t="shared" si="2505"/>
        <v>0</v>
      </c>
      <c r="CC2272" s="22">
        <f t="shared" si="2506"/>
        <v>0.8</v>
      </c>
      <c r="CD2272" s="22">
        <f t="shared" si="2507"/>
        <v>0</v>
      </c>
      <c r="CK2272" s="23">
        <v>0</v>
      </c>
      <c r="CL2272" s="23">
        <f t="shared" si="2508"/>
        <v>4</v>
      </c>
      <c r="CM2272" s="23" t="str">
        <f t="shared" si="2513"/>
        <v/>
      </c>
      <c r="CN2272" s="23" t="str">
        <f t="shared" si="2514"/>
        <v/>
      </c>
      <c r="CQ2272" s="4">
        <v>2</v>
      </c>
    </row>
    <row r="2273" spans="1:95" ht="11.25" customHeight="1">
      <c r="A2273" s="9">
        <v>21</v>
      </c>
      <c r="B2273" s="9">
        <v>4</v>
      </c>
      <c r="C2273" s="9" t="str">
        <f t="shared" si="2533"/>
        <v>18</v>
      </c>
      <c r="D2273" s="10" t="s">
        <v>4269</v>
      </c>
      <c r="E2273" s="9">
        <v>4</v>
      </c>
      <c r="F2273" s="9">
        <v>1</v>
      </c>
      <c r="G2273" s="9">
        <v>0</v>
      </c>
      <c r="H2273" s="9">
        <v>0</v>
      </c>
      <c r="I2273" s="9">
        <v>0</v>
      </c>
      <c r="J2273" s="9">
        <v>0</v>
      </c>
      <c r="K2273" s="11">
        <v>25</v>
      </c>
      <c r="L2273" s="9">
        <v>75</v>
      </c>
      <c r="M2273" s="9">
        <v>2</v>
      </c>
      <c r="N2273" s="17">
        <f>SUM(M2270:M2273)</f>
        <v>25</v>
      </c>
      <c r="O2273" s="17"/>
      <c r="P2273" s="17">
        <f t="shared" si="2509"/>
        <v>0</v>
      </c>
      <c r="Q2273" s="9">
        <v>16</v>
      </c>
      <c r="R2273" s="9"/>
      <c r="S2273" s="9">
        <v>0.125</v>
      </c>
      <c r="T2273" s="9">
        <v>91</v>
      </c>
      <c r="U2273" s="9">
        <v>40</v>
      </c>
      <c r="V2273" s="11">
        <v>30</v>
      </c>
      <c r="W2273" s="11">
        <f t="shared" si="2539"/>
        <v>30</v>
      </c>
      <c r="X2273" s="17">
        <f t="shared" si="2515"/>
        <v>30</v>
      </c>
      <c r="Y2273" s="17"/>
      <c r="Z2273" s="9">
        <v>1</v>
      </c>
      <c r="AA2273" s="17">
        <f>SUM(Z2270:Z2273)</f>
        <v>3</v>
      </c>
      <c r="AB2273" s="17"/>
      <c r="AC2273" s="17">
        <f t="shared" si="2473"/>
        <v>44</v>
      </c>
      <c r="AD2273" s="17">
        <f t="shared" si="2501"/>
        <v>2.2727272727272728E-2</v>
      </c>
      <c r="AE2273" s="17">
        <v>2.5000000000000001E-2</v>
      </c>
      <c r="AF2273" s="17">
        <f t="shared" si="2510"/>
        <v>9</v>
      </c>
      <c r="AG2273" s="17"/>
      <c r="AH2273" s="9">
        <v>78</v>
      </c>
      <c r="AI2273" s="9"/>
      <c r="AJ2273" s="9"/>
      <c r="AK2273" s="9"/>
      <c r="AL2273" s="9">
        <v>0.22500000000000001</v>
      </c>
      <c r="AM2273" s="9"/>
      <c r="AN2273" s="9">
        <v>2.2727272727272728E-2</v>
      </c>
      <c r="AO2273" s="9"/>
      <c r="AP2273" s="9">
        <v>0.25128205128205133</v>
      </c>
      <c r="AQ2273" s="9"/>
      <c r="AR2273" s="9"/>
      <c r="AS2273" s="17">
        <f t="shared" si="2540"/>
        <v>25</v>
      </c>
      <c r="AT2273" s="17">
        <f t="shared" si="2541"/>
        <v>0.17599999999999999</v>
      </c>
      <c r="AU2273" s="17">
        <f t="shared" si="2542"/>
        <v>2.5000000000000001E-2</v>
      </c>
      <c r="AV2273" s="17">
        <f t="shared" si="2543"/>
        <v>0.36307692307692313</v>
      </c>
      <c r="AW2273" s="17"/>
      <c r="AX2273" s="17"/>
      <c r="AY2273" s="17"/>
      <c r="AZ2273" s="17">
        <v>4</v>
      </c>
      <c r="BA2273" s="24">
        <v>0.66666666666666663</v>
      </c>
      <c r="BB2273" s="9">
        <v>18</v>
      </c>
      <c r="BC2273" s="9">
        <v>0</v>
      </c>
      <c r="BD2273" s="9">
        <f t="shared" si="2511"/>
        <v>1</v>
      </c>
      <c r="BE2273" s="9" t="s">
        <v>4440</v>
      </c>
      <c r="BF2273" s="9">
        <f t="shared" si="2528"/>
        <v>0</v>
      </c>
      <c r="BG2273" s="9">
        <v>1</v>
      </c>
      <c r="BH2273" s="9">
        <v>1</v>
      </c>
      <c r="BI2273" s="9">
        <v>4</v>
      </c>
      <c r="BJ2273" s="9">
        <v>1</v>
      </c>
      <c r="BK2273" s="9">
        <v>2</v>
      </c>
      <c r="BL2273" s="9">
        <v>4</v>
      </c>
      <c r="BM2273" s="9">
        <v>1</v>
      </c>
      <c r="BN2273" s="9">
        <v>0</v>
      </c>
      <c r="BO2273" s="9">
        <v>0</v>
      </c>
      <c r="BP2273" s="9" t="s">
        <v>4498</v>
      </c>
      <c r="BQ2273" s="9">
        <f t="shared" si="2531"/>
        <v>1</v>
      </c>
      <c r="BR2273" s="34">
        <f t="shared" si="2538"/>
        <v>0</v>
      </c>
      <c r="BS2273" s="34">
        <f t="shared" si="2538"/>
        <v>0.8</v>
      </c>
      <c r="BT2273" s="9"/>
      <c r="BU2273" s="9"/>
      <c r="BV2273" s="9"/>
      <c r="BW2273" s="9"/>
      <c r="BX2273" s="9"/>
      <c r="BY2273" s="9"/>
      <c r="BZ2273" s="22">
        <f t="shared" si="2503"/>
        <v>4</v>
      </c>
      <c r="CA2273" s="22">
        <f t="shared" si="2504"/>
        <v>0</v>
      </c>
      <c r="CB2273" s="22">
        <f t="shared" si="2505"/>
        <v>0</v>
      </c>
      <c r="CC2273" s="22">
        <f t="shared" si="2506"/>
        <v>0.8</v>
      </c>
      <c r="CD2273" s="22">
        <f t="shared" si="2507"/>
        <v>0</v>
      </c>
      <c r="CK2273" s="23">
        <v>0.1</v>
      </c>
      <c r="CL2273" s="23">
        <f t="shared" si="2508"/>
        <v>4</v>
      </c>
      <c r="CM2273" s="23" t="str">
        <f t="shared" si="2513"/>
        <v/>
      </c>
      <c r="CN2273" s="23" t="str">
        <f t="shared" si="2514"/>
        <v/>
      </c>
      <c r="CQ2273" s="4">
        <v>2</v>
      </c>
    </row>
    <row r="2274" spans="1:95" ht="11.25" customHeight="1">
      <c r="A2274" s="9">
        <v>21</v>
      </c>
      <c r="B2274" s="9">
        <v>4</v>
      </c>
      <c r="C2274" s="9" t="str">
        <f t="shared" si="2533"/>
        <v>18</v>
      </c>
      <c r="D2274" s="10" t="s">
        <v>4269</v>
      </c>
      <c r="E2274" s="9">
        <v>5</v>
      </c>
      <c r="F2274" s="9">
        <v>1</v>
      </c>
      <c r="G2274" s="9">
        <v>0</v>
      </c>
      <c r="H2274" s="9">
        <v>0</v>
      </c>
      <c r="I2274" s="9">
        <v>0</v>
      </c>
      <c r="J2274" s="9">
        <v>0</v>
      </c>
      <c r="K2274" s="11">
        <v>25</v>
      </c>
      <c r="L2274" s="9">
        <v>66</v>
      </c>
      <c r="M2274" s="9">
        <v>4</v>
      </c>
      <c r="N2274" s="17">
        <f>SUM(M2270:M2274)</f>
        <v>29</v>
      </c>
      <c r="O2274" s="17"/>
      <c r="P2274" s="17">
        <f t="shared" si="2509"/>
        <v>0</v>
      </c>
      <c r="Q2274" s="9">
        <v>23</v>
      </c>
      <c r="R2274" s="9"/>
      <c r="S2274" s="9">
        <v>0.17391304347826086</v>
      </c>
      <c r="T2274" s="9">
        <v>89</v>
      </c>
      <c r="U2274" s="9">
        <v>40</v>
      </c>
      <c r="V2274" s="11">
        <v>30</v>
      </c>
      <c r="W2274" s="11">
        <f t="shared" si="2539"/>
        <v>30</v>
      </c>
      <c r="X2274" s="17">
        <f t="shared" si="2515"/>
        <v>30</v>
      </c>
      <c r="Y2274" s="17"/>
      <c r="Z2274" s="9">
        <v>0</v>
      </c>
      <c r="AA2274" s="17">
        <f>SUM(Z2270:Z2274)</f>
        <v>3</v>
      </c>
      <c r="AB2274" s="17"/>
      <c r="AC2274" s="17">
        <f t="shared" si="2473"/>
        <v>39</v>
      </c>
      <c r="AD2274" s="17">
        <f t="shared" si="2501"/>
        <v>0</v>
      </c>
      <c r="AE2274" s="17">
        <v>2.2727272727272728E-2</v>
      </c>
      <c r="AF2274" s="17">
        <f t="shared" si="2510"/>
        <v>6</v>
      </c>
      <c r="AG2274" s="17"/>
      <c r="AH2274" s="9">
        <v>66</v>
      </c>
      <c r="AI2274" s="9"/>
      <c r="AJ2274" s="9"/>
      <c r="AK2274" s="9"/>
      <c r="AL2274" s="9">
        <v>0.20869565217391303</v>
      </c>
      <c r="AM2274" s="9"/>
      <c r="AN2274" s="9">
        <v>0</v>
      </c>
      <c r="AO2274" s="9"/>
      <c r="AP2274" s="9">
        <v>0.30303030303030304</v>
      </c>
      <c r="AQ2274" s="9"/>
      <c r="AR2274" s="9"/>
      <c r="AS2274" s="17">
        <f t="shared" si="2540"/>
        <v>16</v>
      </c>
      <c r="AT2274" s="17">
        <f t="shared" si="2541"/>
        <v>0.22500000000000001</v>
      </c>
      <c r="AU2274" s="17">
        <f t="shared" si="2542"/>
        <v>2.2727272727272728E-2</v>
      </c>
      <c r="AV2274" s="17">
        <f t="shared" si="2543"/>
        <v>0.25128205128205133</v>
      </c>
      <c r="AW2274" s="17"/>
      <c r="AX2274" s="17"/>
      <c r="AY2274" s="17"/>
      <c r="AZ2274" s="17">
        <v>4</v>
      </c>
      <c r="BA2274" s="24">
        <v>0.66666666666666663</v>
      </c>
      <c r="BB2274" s="9">
        <v>18</v>
      </c>
      <c r="BC2274" s="9">
        <v>0</v>
      </c>
      <c r="BD2274" s="9">
        <f t="shared" si="2511"/>
        <v>1</v>
      </c>
      <c r="BE2274" s="9" t="s">
        <v>4440</v>
      </c>
      <c r="BF2274" s="9">
        <f t="shared" si="2528"/>
        <v>0</v>
      </c>
      <c r="BG2274" s="9">
        <v>1</v>
      </c>
      <c r="BH2274" s="9">
        <v>1</v>
      </c>
      <c r="BI2274" s="9">
        <v>4</v>
      </c>
      <c r="BJ2274" s="9">
        <v>1</v>
      </c>
      <c r="BK2274" s="9">
        <v>2</v>
      </c>
      <c r="BL2274" s="9">
        <v>4</v>
      </c>
      <c r="BM2274" s="9">
        <v>1</v>
      </c>
      <c r="BN2274" s="9">
        <v>0</v>
      </c>
      <c r="BO2274" s="9">
        <v>0</v>
      </c>
      <c r="BP2274" s="9" t="s">
        <v>4498</v>
      </c>
      <c r="BQ2274" s="9">
        <f t="shared" si="2531"/>
        <v>1</v>
      </c>
      <c r="BR2274" s="34">
        <f t="shared" si="2538"/>
        <v>0</v>
      </c>
      <c r="BS2274" s="34">
        <f t="shared" si="2538"/>
        <v>0.8</v>
      </c>
      <c r="BT2274" s="9"/>
      <c r="BU2274" s="9"/>
      <c r="BV2274" s="9"/>
      <c r="BW2274" s="9"/>
      <c r="BX2274" s="9"/>
      <c r="BY2274" s="9"/>
      <c r="BZ2274" s="22">
        <f t="shared" si="2503"/>
        <v>5</v>
      </c>
      <c r="CA2274" s="22">
        <f t="shared" si="2504"/>
        <v>0</v>
      </c>
      <c r="CB2274" s="22">
        <f t="shared" si="2505"/>
        <v>0</v>
      </c>
      <c r="CC2274" s="22">
        <f t="shared" si="2506"/>
        <v>0.8</v>
      </c>
      <c r="CD2274" s="22">
        <f t="shared" si="2507"/>
        <v>0</v>
      </c>
      <c r="CK2274" s="23">
        <v>9.0909090909090912E-2</v>
      </c>
      <c r="CL2274" s="23">
        <f t="shared" si="2508"/>
        <v>4</v>
      </c>
      <c r="CM2274" s="23" t="str">
        <f t="shared" si="2513"/>
        <v/>
      </c>
      <c r="CN2274" s="23" t="str">
        <f t="shared" si="2514"/>
        <v/>
      </c>
      <c r="CQ2274" s="4">
        <v>1</v>
      </c>
    </row>
    <row r="2275" spans="1:95" ht="11.25" customHeight="1">
      <c r="A2275" s="9">
        <v>21</v>
      </c>
      <c r="B2275" s="9">
        <v>4</v>
      </c>
      <c r="C2275" s="9" t="str">
        <f t="shared" si="2533"/>
        <v>18</v>
      </c>
      <c r="D2275" s="10" t="s">
        <v>4269</v>
      </c>
      <c r="E2275" s="9">
        <v>6</v>
      </c>
      <c r="F2275" s="9">
        <v>1</v>
      </c>
      <c r="G2275" s="9">
        <v>0</v>
      </c>
      <c r="H2275" s="9">
        <v>0</v>
      </c>
      <c r="I2275" s="9">
        <v>0</v>
      </c>
      <c r="J2275" s="9">
        <v>0</v>
      </c>
      <c r="K2275" s="11">
        <v>25</v>
      </c>
      <c r="L2275" s="9">
        <v>64</v>
      </c>
      <c r="M2275" s="9">
        <v>5</v>
      </c>
      <c r="N2275" s="17">
        <f>SUM(M2270:M2275)</f>
        <v>34</v>
      </c>
      <c r="O2275" s="17"/>
      <c r="P2275" s="17">
        <f t="shared" si="2509"/>
        <v>2</v>
      </c>
      <c r="Q2275" s="9">
        <v>28</v>
      </c>
      <c r="R2275" s="9"/>
      <c r="S2275" s="9">
        <v>0.17857142857142858</v>
      </c>
      <c r="T2275" s="9">
        <v>92</v>
      </c>
      <c r="U2275" s="9">
        <v>40</v>
      </c>
      <c r="V2275" s="11">
        <v>30</v>
      </c>
      <c r="W2275" s="11">
        <f t="shared" si="2539"/>
        <v>30</v>
      </c>
      <c r="X2275" s="17">
        <f t="shared" si="2515"/>
        <v>30</v>
      </c>
      <c r="Y2275" s="17"/>
      <c r="Z2275" s="9">
        <v>1</v>
      </c>
      <c r="AA2275" s="17">
        <f>SUM(Z2270:Z2275)</f>
        <v>4</v>
      </c>
      <c r="AB2275" s="17"/>
      <c r="AC2275" s="17">
        <f t="shared" si="2473"/>
        <v>55</v>
      </c>
      <c r="AD2275" s="17">
        <f t="shared" si="2501"/>
        <v>1.8181818181818181E-2</v>
      </c>
      <c r="AE2275" s="17">
        <v>0</v>
      </c>
      <c r="AF2275" s="17">
        <f t="shared" si="2510"/>
        <v>6</v>
      </c>
      <c r="AG2275" s="17"/>
      <c r="AH2275" s="9">
        <v>77</v>
      </c>
      <c r="AI2275" s="9"/>
      <c r="AJ2275" s="9"/>
      <c r="AK2275" s="9"/>
      <c r="AL2275" s="9">
        <v>8.5714285714285701E-2</v>
      </c>
      <c r="AM2275" s="9"/>
      <c r="AN2275" s="9">
        <v>1.8181818181818181E-2</v>
      </c>
      <c r="AO2275" s="9"/>
      <c r="AP2275" s="9">
        <v>0.2857142857142857</v>
      </c>
      <c r="AQ2275" s="9"/>
      <c r="AR2275" s="9"/>
      <c r="AS2275" s="17">
        <f t="shared" si="2540"/>
        <v>23</v>
      </c>
      <c r="AT2275" s="17">
        <f t="shared" si="2541"/>
        <v>0.20869565217391303</v>
      </c>
      <c r="AU2275" s="17">
        <f t="shared" si="2542"/>
        <v>0</v>
      </c>
      <c r="AV2275" s="17">
        <f t="shared" si="2543"/>
        <v>0.30303030303030304</v>
      </c>
      <c r="AW2275" s="17"/>
      <c r="AX2275" s="17"/>
      <c r="AY2275" s="17"/>
      <c r="AZ2275" s="17">
        <v>4</v>
      </c>
      <c r="BA2275" s="24">
        <v>0.66666666666666663</v>
      </c>
      <c r="BB2275" s="9">
        <v>18</v>
      </c>
      <c r="BC2275" s="9">
        <v>0</v>
      </c>
      <c r="BD2275" s="9">
        <f t="shared" si="2511"/>
        <v>1</v>
      </c>
      <c r="BE2275" s="9" t="s">
        <v>4440</v>
      </c>
      <c r="BF2275" s="9">
        <f t="shared" si="2528"/>
        <v>0</v>
      </c>
      <c r="BG2275" s="9">
        <v>1</v>
      </c>
      <c r="BH2275" s="9">
        <v>1</v>
      </c>
      <c r="BI2275" s="9">
        <v>4</v>
      </c>
      <c r="BJ2275" s="9">
        <v>1</v>
      </c>
      <c r="BK2275" s="9">
        <v>2</v>
      </c>
      <c r="BL2275" s="9">
        <v>4</v>
      </c>
      <c r="BM2275" s="9">
        <v>1</v>
      </c>
      <c r="BN2275" s="9">
        <v>0</v>
      </c>
      <c r="BO2275" s="9">
        <v>0</v>
      </c>
      <c r="BP2275" s="9" t="s">
        <v>4498</v>
      </c>
      <c r="BQ2275" s="9">
        <f t="shared" si="2531"/>
        <v>1</v>
      </c>
      <c r="BR2275" s="34">
        <f t="shared" si="2538"/>
        <v>0</v>
      </c>
      <c r="BS2275" s="34">
        <f t="shared" si="2538"/>
        <v>0.8</v>
      </c>
      <c r="BT2275" s="9"/>
      <c r="BU2275" s="9"/>
      <c r="BV2275" s="9"/>
      <c r="BW2275" s="9"/>
      <c r="BX2275" s="9"/>
      <c r="BY2275" s="9"/>
      <c r="BZ2275" s="22">
        <f t="shared" si="2503"/>
        <v>6</v>
      </c>
      <c r="CA2275" s="22">
        <f t="shared" si="2504"/>
        <v>0</v>
      </c>
      <c r="CB2275" s="22">
        <f t="shared" si="2505"/>
        <v>0</v>
      </c>
      <c r="CC2275" s="22">
        <f t="shared" si="2506"/>
        <v>0.8</v>
      </c>
      <c r="CD2275" s="22">
        <f t="shared" si="2507"/>
        <v>0</v>
      </c>
      <c r="CK2275" s="23">
        <v>0</v>
      </c>
      <c r="CL2275" s="23">
        <f t="shared" si="2508"/>
        <v>4</v>
      </c>
      <c r="CM2275" s="23" t="str">
        <f t="shared" si="2513"/>
        <v/>
      </c>
      <c r="CN2275" s="23" t="str">
        <f t="shared" si="2514"/>
        <v/>
      </c>
      <c r="CQ2275" s="4">
        <v>1</v>
      </c>
    </row>
    <row r="2276" spans="1:95" ht="11.25" customHeight="1">
      <c r="A2276" s="9">
        <v>21</v>
      </c>
      <c r="B2276" s="9">
        <v>4</v>
      </c>
      <c r="C2276" s="9" t="str">
        <f t="shared" si="2533"/>
        <v>18</v>
      </c>
      <c r="D2276" s="10" t="s">
        <v>4269</v>
      </c>
      <c r="E2276" s="9">
        <v>7</v>
      </c>
      <c r="F2276" s="9">
        <v>1</v>
      </c>
      <c r="G2276" s="9">
        <v>0</v>
      </c>
      <c r="H2276" s="9">
        <v>0</v>
      </c>
      <c r="I2276" s="9">
        <v>0</v>
      </c>
      <c r="J2276" s="9">
        <v>0</v>
      </c>
      <c r="K2276" s="11">
        <v>25</v>
      </c>
      <c r="L2276" s="9">
        <v>67</v>
      </c>
      <c r="M2276" s="9">
        <v>4</v>
      </c>
      <c r="N2276" s="17">
        <f>SUM(M2270:M2276)</f>
        <v>38</v>
      </c>
      <c r="O2276" s="17"/>
      <c r="P2276" s="17">
        <f t="shared" si="2509"/>
        <v>0</v>
      </c>
      <c r="Q2276" s="9">
        <v>23</v>
      </c>
      <c r="R2276" s="9"/>
      <c r="S2276" s="9">
        <v>0.17391304347826086</v>
      </c>
      <c r="T2276" s="9">
        <v>90</v>
      </c>
      <c r="U2276" s="9">
        <v>40</v>
      </c>
      <c r="V2276" s="11">
        <v>30</v>
      </c>
      <c r="W2276" s="11">
        <f t="shared" si="2539"/>
        <v>30</v>
      </c>
      <c r="X2276" s="17">
        <f t="shared" si="2515"/>
        <v>30</v>
      </c>
      <c r="Y2276" s="17"/>
      <c r="Z2276" s="9">
        <v>4</v>
      </c>
      <c r="AA2276" s="17">
        <f>SUM(Z2270:Z2276)</f>
        <v>8</v>
      </c>
      <c r="AB2276" s="17"/>
      <c r="AC2276" s="17">
        <f t="shared" si="2473"/>
        <v>60</v>
      </c>
      <c r="AD2276" s="17">
        <f t="shared" si="2501"/>
        <v>6.6666666666666666E-2</v>
      </c>
      <c r="AE2276" s="17">
        <v>1.8181818181818181E-2</v>
      </c>
      <c r="AF2276" s="17">
        <f t="shared" si="2510"/>
        <v>10</v>
      </c>
      <c r="AG2276" s="17"/>
      <c r="AH2276" s="9">
        <v>87</v>
      </c>
      <c r="AI2276" s="9"/>
      <c r="AJ2276" s="9"/>
      <c r="AK2276" s="9"/>
      <c r="AL2276" s="9">
        <v>0.19130434782608696</v>
      </c>
      <c r="AM2276" s="9"/>
      <c r="AN2276" s="9">
        <v>6.6666666666666666E-2</v>
      </c>
      <c r="AO2276" s="9"/>
      <c r="AP2276" s="9">
        <v>0.20689655172413796</v>
      </c>
      <c r="AQ2276" s="9"/>
      <c r="AR2276" s="9"/>
      <c r="AS2276" s="17">
        <f t="shared" si="2540"/>
        <v>28</v>
      </c>
      <c r="AT2276" s="17">
        <f t="shared" si="2541"/>
        <v>8.5714285714285701E-2</v>
      </c>
      <c r="AU2276" s="17">
        <f t="shared" si="2542"/>
        <v>1.8181818181818181E-2</v>
      </c>
      <c r="AV2276" s="17">
        <f t="shared" si="2543"/>
        <v>0.2857142857142857</v>
      </c>
      <c r="AW2276" s="17"/>
      <c r="AX2276" s="17"/>
      <c r="AY2276" s="17"/>
      <c r="AZ2276" s="17">
        <v>4</v>
      </c>
      <c r="BA2276" s="24">
        <v>0.66666666666666663</v>
      </c>
      <c r="BB2276" s="9">
        <v>18</v>
      </c>
      <c r="BC2276" s="9">
        <v>0</v>
      </c>
      <c r="BD2276" s="9">
        <f t="shared" si="2511"/>
        <v>1</v>
      </c>
      <c r="BE2276" s="9" t="s">
        <v>4440</v>
      </c>
      <c r="BF2276" s="9">
        <f t="shared" si="2528"/>
        <v>0</v>
      </c>
      <c r="BG2276" s="9">
        <v>1</v>
      </c>
      <c r="BH2276" s="9">
        <v>1</v>
      </c>
      <c r="BI2276" s="9">
        <v>4</v>
      </c>
      <c r="BJ2276" s="9">
        <v>1</v>
      </c>
      <c r="BK2276" s="9">
        <v>2</v>
      </c>
      <c r="BL2276" s="9">
        <v>4</v>
      </c>
      <c r="BM2276" s="9">
        <v>1</v>
      </c>
      <c r="BN2276" s="9">
        <v>0</v>
      </c>
      <c r="BO2276" s="9">
        <v>0</v>
      </c>
      <c r="BP2276" s="9" t="s">
        <v>4498</v>
      </c>
      <c r="BQ2276" s="9">
        <f t="shared" si="2531"/>
        <v>1</v>
      </c>
      <c r="BR2276" s="34">
        <f t="shared" si="2538"/>
        <v>0</v>
      </c>
      <c r="BS2276" s="34">
        <f t="shared" si="2538"/>
        <v>0.8</v>
      </c>
      <c r="BT2276" s="9"/>
      <c r="BU2276" s="9"/>
      <c r="BV2276" s="9"/>
      <c r="BW2276" s="9"/>
      <c r="BX2276" s="9"/>
      <c r="BY2276" s="9"/>
      <c r="BZ2276" s="22">
        <f t="shared" si="2503"/>
        <v>7</v>
      </c>
      <c r="CA2276" s="22">
        <f t="shared" si="2504"/>
        <v>0</v>
      </c>
      <c r="CB2276" s="22">
        <f t="shared" si="2505"/>
        <v>0</v>
      </c>
      <c r="CC2276" s="22">
        <f t="shared" si="2506"/>
        <v>0.8</v>
      </c>
      <c r="CD2276" s="22">
        <f t="shared" si="2507"/>
        <v>0</v>
      </c>
      <c r="CK2276" s="23">
        <v>7.2727272727272724E-2</v>
      </c>
      <c r="CL2276" s="23">
        <f t="shared" si="2508"/>
        <v>4</v>
      </c>
      <c r="CM2276" s="23" t="str">
        <f t="shared" si="2513"/>
        <v/>
      </c>
      <c r="CN2276" s="23" t="str">
        <f t="shared" si="2514"/>
        <v/>
      </c>
      <c r="CQ2276" s="4">
        <v>3</v>
      </c>
    </row>
    <row r="2277" spans="1:95" ht="11.25" customHeight="1">
      <c r="A2277" s="9">
        <v>21</v>
      </c>
      <c r="B2277" s="9">
        <v>4</v>
      </c>
      <c r="C2277" s="9" t="str">
        <f t="shared" si="2533"/>
        <v>18</v>
      </c>
      <c r="D2277" s="10" t="s">
        <v>4269</v>
      </c>
      <c r="E2277" s="9">
        <v>8</v>
      </c>
      <c r="F2277" s="9">
        <v>1</v>
      </c>
      <c r="G2277" s="9">
        <v>0</v>
      </c>
      <c r="H2277" s="9">
        <v>0</v>
      </c>
      <c r="I2277" s="9">
        <v>0</v>
      </c>
      <c r="J2277" s="9">
        <v>0</v>
      </c>
      <c r="K2277" s="11">
        <v>25</v>
      </c>
      <c r="L2277" s="9">
        <v>65</v>
      </c>
      <c r="M2277" s="9">
        <v>5</v>
      </c>
      <c r="N2277" s="17">
        <f>SUM(M2270:M2277)</f>
        <v>43</v>
      </c>
      <c r="O2277" s="17"/>
      <c r="P2277" s="17">
        <f t="shared" si="2509"/>
        <v>2</v>
      </c>
      <c r="Q2277" s="9">
        <v>23</v>
      </c>
      <c r="R2277" s="9"/>
      <c r="S2277" s="9">
        <v>0.21739130434782608</v>
      </c>
      <c r="T2277" s="9">
        <v>88</v>
      </c>
      <c r="U2277" s="9">
        <v>40</v>
      </c>
      <c r="V2277" s="11">
        <v>30</v>
      </c>
      <c r="W2277" s="11">
        <f t="shared" si="2539"/>
        <v>30</v>
      </c>
      <c r="X2277" s="17">
        <f t="shared" si="2515"/>
        <v>30</v>
      </c>
      <c r="Y2277" s="17"/>
      <c r="Z2277" s="9">
        <v>1</v>
      </c>
      <c r="AA2277" s="17">
        <f>SUM(Z2270:Z2277)</f>
        <v>9</v>
      </c>
      <c r="AB2277" s="17"/>
      <c r="AC2277" s="17">
        <f t="shared" si="2473"/>
        <v>57</v>
      </c>
      <c r="AD2277" s="17">
        <f t="shared" si="2501"/>
        <v>1.7543859649122806E-2</v>
      </c>
      <c r="AE2277" s="17">
        <v>6.6666666666666666E-2</v>
      </c>
      <c r="AF2277" s="17">
        <f t="shared" si="2510"/>
        <v>6</v>
      </c>
      <c r="AG2277" s="17"/>
      <c r="AH2277" s="9">
        <v>84</v>
      </c>
      <c r="AI2277" s="9"/>
      <c r="AJ2277" s="9"/>
      <c r="AK2277" s="9"/>
      <c r="AL2277" s="9">
        <v>0.19130434782608696</v>
      </c>
      <c r="AM2277" s="9"/>
      <c r="AN2277" s="9">
        <v>1.7543859649122806E-2</v>
      </c>
      <c r="AO2277" s="9"/>
      <c r="AP2277" s="9">
        <v>0.25238095238095237</v>
      </c>
      <c r="AQ2277" s="9"/>
      <c r="AR2277" s="9"/>
      <c r="AS2277" s="17">
        <f t="shared" si="2540"/>
        <v>23</v>
      </c>
      <c r="AT2277" s="17">
        <f t="shared" si="2541"/>
        <v>0.19130434782608696</v>
      </c>
      <c r="AU2277" s="17">
        <f t="shared" si="2542"/>
        <v>6.6666666666666666E-2</v>
      </c>
      <c r="AV2277" s="17">
        <f t="shared" si="2543"/>
        <v>0.20689655172413796</v>
      </c>
      <c r="AW2277" s="17"/>
      <c r="AX2277" s="17"/>
      <c r="AY2277" s="17"/>
      <c r="AZ2277" s="17">
        <v>4</v>
      </c>
      <c r="BA2277" s="24">
        <v>0.66666666666666663</v>
      </c>
      <c r="BB2277" s="9">
        <v>18</v>
      </c>
      <c r="BC2277" s="9">
        <v>0</v>
      </c>
      <c r="BD2277" s="9">
        <f t="shared" si="2511"/>
        <v>1</v>
      </c>
      <c r="BE2277" s="9" t="s">
        <v>4440</v>
      </c>
      <c r="BF2277" s="9">
        <f t="shared" si="2528"/>
        <v>0</v>
      </c>
      <c r="BG2277" s="9">
        <v>1</v>
      </c>
      <c r="BH2277" s="9">
        <v>1</v>
      </c>
      <c r="BI2277" s="9">
        <v>4</v>
      </c>
      <c r="BJ2277" s="9">
        <v>1</v>
      </c>
      <c r="BK2277" s="9">
        <v>2</v>
      </c>
      <c r="BL2277" s="9">
        <v>4</v>
      </c>
      <c r="BM2277" s="9">
        <v>1</v>
      </c>
      <c r="BN2277" s="9">
        <v>0</v>
      </c>
      <c r="BO2277" s="9">
        <v>0</v>
      </c>
      <c r="BP2277" s="9" t="s">
        <v>4498</v>
      </c>
      <c r="BQ2277" s="9">
        <f t="shared" si="2531"/>
        <v>1</v>
      </c>
      <c r="BR2277" s="34">
        <f t="shared" si="2538"/>
        <v>0</v>
      </c>
      <c r="BS2277" s="34">
        <f t="shared" si="2538"/>
        <v>0.8</v>
      </c>
      <c r="BT2277" s="9"/>
      <c r="BU2277" s="9"/>
      <c r="BV2277" s="9"/>
      <c r="BW2277" s="9"/>
      <c r="BX2277" s="9"/>
      <c r="BY2277" s="9"/>
      <c r="BZ2277" s="22">
        <f t="shared" si="2503"/>
        <v>8</v>
      </c>
      <c r="CA2277" s="22">
        <f t="shared" si="2504"/>
        <v>0</v>
      </c>
      <c r="CB2277" s="22">
        <f t="shared" si="2505"/>
        <v>0</v>
      </c>
      <c r="CC2277" s="22">
        <f t="shared" si="2506"/>
        <v>0.8</v>
      </c>
      <c r="CD2277" s="22">
        <f t="shared" si="2507"/>
        <v>0</v>
      </c>
      <c r="CK2277" s="23">
        <v>0.26666666666666666</v>
      </c>
      <c r="CL2277" s="23">
        <f t="shared" si="2508"/>
        <v>4</v>
      </c>
      <c r="CM2277" s="23" t="str">
        <f t="shared" si="2513"/>
        <v/>
      </c>
      <c r="CN2277" s="23" t="str">
        <f t="shared" si="2514"/>
        <v/>
      </c>
      <c r="CQ2277" s="4">
        <v>1</v>
      </c>
    </row>
    <row r="2278" spans="1:95" ht="11.25" customHeight="1">
      <c r="A2278" s="9">
        <v>21</v>
      </c>
      <c r="B2278" s="9">
        <v>4</v>
      </c>
      <c r="C2278" s="9" t="str">
        <f t="shared" si="2533"/>
        <v>18</v>
      </c>
      <c r="D2278" s="10" t="s">
        <v>4269</v>
      </c>
      <c r="E2278" s="11">
        <v>9</v>
      </c>
      <c r="F2278" s="9">
        <v>1</v>
      </c>
      <c r="G2278" s="9">
        <v>0</v>
      </c>
      <c r="H2278" s="9">
        <v>0</v>
      </c>
      <c r="I2278" s="9">
        <v>0</v>
      </c>
      <c r="J2278" s="9">
        <v>0</v>
      </c>
      <c r="K2278" s="11">
        <v>25</v>
      </c>
      <c r="L2278" s="9">
        <v>63</v>
      </c>
      <c r="M2278" s="9">
        <v>4</v>
      </c>
      <c r="N2278" s="17">
        <f>SUM(M2270:M2278)</f>
        <v>47</v>
      </c>
      <c r="O2278" s="17"/>
      <c r="P2278" s="17">
        <f t="shared" si="2509"/>
        <v>0</v>
      </c>
      <c r="Q2278" s="9">
        <v>21</v>
      </c>
      <c r="R2278" s="9"/>
      <c r="S2278" s="9">
        <v>0.19047619047619047</v>
      </c>
      <c r="T2278" s="9">
        <v>84</v>
      </c>
      <c r="U2278" s="9">
        <v>40</v>
      </c>
      <c r="V2278" s="11">
        <v>30</v>
      </c>
      <c r="W2278" s="11">
        <f t="shared" si="2539"/>
        <v>30</v>
      </c>
      <c r="X2278" s="17">
        <f t="shared" si="2515"/>
        <v>30</v>
      </c>
      <c r="Y2278" s="17"/>
      <c r="Z2278" s="9">
        <v>0</v>
      </c>
      <c r="AA2278" s="17">
        <f>SUM(Z2270:Z2278)</f>
        <v>9</v>
      </c>
      <c r="AB2278" s="17"/>
      <c r="AC2278" s="17">
        <f t="shared" si="2473"/>
        <v>56</v>
      </c>
      <c r="AD2278" s="17">
        <f t="shared" si="2501"/>
        <v>0</v>
      </c>
      <c r="AE2278" s="17">
        <v>1.7543859649122806E-2</v>
      </c>
      <c r="AF2278" s="17">
        <f t="shared" si="2510"/>
        <v>6</v>
      </c>
      <c r="AG2278" s="17"/>
      <c r="AH2278" s="9">
        <v>85</v>
      </c>
      <c r="AI2278" s="9"/>
      <c r="AJ2278" s="9"/>
      <c r="AK2278" s="9"/>
      <c r="AL2278" s="9">
        <v>0.38095238095238099</v>
      </c>
      <c r="AM2278" s="9"/>
      <c r="AN2278" s="9">
        <v>0</v>
      </c>
      <c r="AO2278" s="9"/>
      <c r="AP2278" s="9">
        <v>0.25411764705882356</v>
      </c>
      <c r="AQ2278" s="9"/>
      <c r="AR2278" s="9"/>
      <c r="AS2278" s="17">
        <f t="shared" si="2540"/>
        <v>23</v>
      </c>
      <c r="AT2278" s="17">
        <f t="shared" si="2541"/>
        <v>0.19130434782608696</v>
      </c>
      <c r="AU2278" s="17">
        <f t="shared" si="2542"/>
        <v>1.7543859649122806E-2</v>
      </c>
      <c r="AV2278" s="17">
        <f t="shared" si="2543"/>
        <v>0.25238095238095237</v>
      </c>
      <c r="AW2278" s="17"/>
      <c r="AX2278" s="17"/>
      <c r="AY2278" s="17"/>
      <c r="AZ2278" s="17">
        <v>4</v>
      </c>
      <c r="BA2278" s="24">
        <v>0.66666666666666663</v>
      </c>
      <c r="BB2278" s="9">
        <v>18</v>
      </c>
      <c r="BC2278" s="9">
        <v>0</v>
      </c>
      <c r="BD2278" s="9">
        <f t="shared" si="2511"/>
        <v>1</v>
      </c>
      <c r="BE2278" s="9" t="s">
        <v>4440</v>
      </c>
      <c r="BF2278" s="9">
        <f t="shared" si="2528"/>
        <v>0</v>
      </c>
      <c r="BG2278" s="9">
        <v>1</v>
      </c>
      <c r="BH2278" s="9">
        <v>1</v>
      </c>
      <c r="BI2278" s="9">
        <v>4</v>
      </c>
      <c r="BJ2278" s="9">
        <v>1</v>
      </c>
      <c r="BK2278" s="9">
        <v>2</v>
      </c>
      <c r="BL2278" s="9">
        <v>4</v>
      </c>
      <c r="BM2278" s="9">
        <v>1</v>
      </c>
      <c r="BN2278" s="9">
        <v>0</v>
      </c>
      <c r="BO2278" s="9">
        <v>0</v>
      </c>
      <c r="BP2278" s="9" t="s">
        <v>4498</v>
      </c>
      <c r="BQ2278" s="9">
        <f t="shared" si="2531"/>
        <v>1</v>
      </c>
      <c r="BR2278" s="34">
        <f t="shared" si="2538"/>
        <v>0</v>
      </c>
      <c r="BS2278" s="34">
        <f t="shared" si="2538"/>
        <v>0.8</v>
      </c>
      <c r="BT2278" s="9"/>
      <c r="BU2278" s="9"/>
      <c r="BV2278" s="9"/>
      <c r="BW2278" s="9"/>
      <c r="BX2278" s="9"/>
      <c r="BY2278" s="9"/>
      <c r="BZ2278" s="22">
        <f t="shared" si="2503"/>
        <v>9</v>
      </c>
      <c r="CA2278" s="22">
        <f t="shared" si="2504"/>
        <v>0</v>
      </c>
      <c r="CB2278" s="22">
        <f t="shared" si="2505"/>
        <v>0</v>
      </c>
      <c r="CC2278" s="22">
        <f t="shared" si="2506"/>
        <v>0.8</v>
      </c>
      <c r="CD2278" s="22">
        <f t="shared" si="2507"/>
        <v>0</v>
      </c>
      <c r="CK2278" s="23">
        <v>7.0175438596491224E-2</v>
      </c>
      <c r="CL2278" s="23">
        <f t="shared" si="2508"/>
        <v>4</v>
      </c>
      <c r="CM2278" s="23" t="str">
        <f t="shared" si="2513"/>
        <v/>
      </c>
      <c r="CN2278" s="23" t="str">
        <f t="shared" si="2514"/>
        <v/>
      </c>
      <c r="CQ2278" s="4">
        <v>0</v>
      </c>
    </row>
    <row r="2279" spans="1:95" ht="11.25" customHeight="1">
      <c r="A2279" s="9">
        <v>21</v>
      </c>
      <c r="B2279" s="9">
        <v>4</v>
      </c>
      <c r="C2279" s="9" t="str">
        <f t="shared" si="2533"/>
        <v>18</v>
      </c>
      <c r="D2279" s="10" t="s">
        <v>4269</v>
      </c>
      <c r="E2279" s="9">
        <v>10</v>
      </c>
      <c r="F2279" s="9">
        <v>1</v>
      </c>
      <c r="G2279" s="9">
        <v>0</v>
      </c>
      <c r="H2279" s="9">
        <v>0</v>
      </c>
      <c r="I2279" s="9">
        <v>0</v>
      </c>
      <c r="J2279" s="9">
        <v>0</v>
      </c>
      <c r="K2279" s="11">
        <v>25</v>
      </c>
      <c r="L2279" s="9">
        <v>59</v>
      </c>
      <c r="M2279" s="9">
        <v>2</v>
      </c>
      <c r="N2279" s="17">
        <f>SUM(M2270:M2279)</f>
        <v>49</v>
      </c>
      <c r="O2279" s="17"/>
      <c r="P2279" s="17">
        <f t="shared" si="2509"/>
        <v>0</v>
      </c>
      <c r="Q2279" s="9">
        <v>22</v>
      </c>
      <c r="R2279" s="9"/>
      <c r="S2279" s="9">
        <v>9.0909090909090912E-2</v>
      </c>
      <c r="T2279" s="9">
        <v>81</v>
      </c>
      <c r="U2279" s="9">
        <v>40</v>
      </c>
      <c r="V2279" s="11">
        <v>30</v>
      </c>
      <c r="W2279" s="11">
        <f t="shared" si="2539"/>
        <v>30</v>
      </c>
      <c r="X2279" s="17">
        <f t="shared" si="2515"/>
        <v>30</v>
      </c>
      <c r="Y2279" s="17"/>
      <c r="Z2279" s="9">
        <v>1</v>
      </c>
      <c r="AA2279" s="17">
        <f>SUM(Z2270:Z2279)</f>
        <v>10</v>
      </c>
      <c r="AB2279" s="17"/>
      <c r="AC2279" s="17">
        <f t="shared" si="2473"/>
        <v>57</v>
      </c>
      <c r="AD2279" s="17">
        <f t="shared" si="2501"/>
        <v>1.7543859649122806E-2</v>
      </c>
      <c r="AE2279" s="17">
        <v>0</v>
      </c>
      <c r="AF2279" s="17">
        <f t="shared" si="2510"/>
        <v>9</v>
      </c>
      <c r="AG2279" s="17">
        <f>+SUM(AF2270:AF2279)</f>
        <v>61</v>
      </c>
      <c r="AH2279" s="9">
        <v>85</v>
      </c>
      <c r="AI2279" s="9"/>
      <c r="AJ2279" s="9"/>
      <c r="AK2279" s="9"/>
      <c r="AL2279" s="9">
        <v>0.38181818181818178</v>
      </c>
      <c r="AM2279" s="9"/>
      <c r="AN2279" s="9">
        <v>1.7543859649122806E-2</v>
      </c>
      <c r="AO2279" s="9"/>
      <c r="AP2279" s="9">
        <v>0.18823529411764706</v>
      </c>
      <c r="AQ2279" s="9"/>
      <c r="AR2279" s="9"/>
      <c r="AS2279" s="17">
        <f t="shared" si="2540"/>
        <v>21</v>
      </c>
      <c r="AT2279" s="17">
        <f t="shared" si="2541"/>
        <v>0.38095238095238099</v>
      </c>
      <c r="AU2279" s="17">
        <f t="shared" si="2542"/>
        <v>0</v>
      </c>
      <c r="AV2279" s="17">
        <f t="shared" si="2543"/>
        <v>0.25411764705882356</v>
      </c>
      <c r="AW2279" s="17"/>
      <c r="AX2279" s="17"/>
      <c r="AY2279" s="17"/>
      <c r="AZ2279" s="17">
        <v>4</v>
      </c>
      <c r="BA2279" s="24">
        <v>0.66666666666666663</v>
      </c>
      <c r="BB2279" s="9">
        <v>18</v>
      </c>
      <c r="BC2279" s="9">
        <v>0</v>
      </c>
      <c r="BD2279" s="9">
        <f t="shared" si="2511"/>
        <v>1</v>
      </c>
      <c r="BE2279" s="9" t="s">
        <v>4440</v>
      </c>
      <c r="BF2279" s="9">
        <f t="shared" si="2528"/>
        <v>0</v>
      </c>
      <c r="BG2279" s="9">
        <v>1</v>
      </c>
      <c r="BH2279" s="9">
        <v>1</v>
      </c>
      <c r="BI2279" s="9">
        <v>4</v>
      </c>
      <c r="BJ2279" s="9">
        <v>1</v>
      </c>
      <c r="BK2279" s="9">
        <v>2</v>
      </c>
      <c r="BL2279" s="9">
        <v>4</v>
      </c>
      <c r="BM2279" s="9">
        <v>1</v>
      </c>
      <c r="BN2279" s="9">
        <v>0</v>
      </c>
      <c r="BO2279" s="9">
        <v>0</v>
      </c>
      <c r="BP2279" s="9" t="s">
        <v>4498</v>
      </c>
      <c r="BQ2279" s="9">
        <f t="shared" si="2531"/>
        <v>1</v>
      </c>
      <c r="BR2279" s="34">
        <f t="shared" si="2538"/>
        <v>0.2</v>
      </c>
      <c r="BS2279" s="34">
        <f t="shared" si="2538"/>
        <v>0.8</v>
      </c>
      <c r="BT2279" s="9"/>
      <c r="BU2279" s="9"/>
      <c r="BV2279" s="9"/>
      <c r="BW2279" s="9">
        <f>SUM(AF2270:AF2279)</f>
        <v>61</v>
      </c>
      <c r="BX2279" s="9"/>
      <c r="BY2279" s="9"/>
      <c r="BZ2279" s="22">
        <f t="shared" si="2503"/>
        <v>10</v>
      </c>
      <c r="CA2279" s="22">
        <f t="shared" si="2504"/>
        <v>0</v>
      </c>
      <c r="CB2279" s="22">
        <f t="shared" si="2505"/>
        <v>0</v>
      </c>
      <c r="CC2279" s="22">
        <f t="shared" si="2506"/>
        <v>0.8</v>
      </c>
      <c r="CD2279" s="22">
        <f t="shared" si="2507"/>
        <v>0</v>
      </c>
      <c r="CK2279" s="23">
        <v>0</v>
      </c>
      <c r="CL2279" s="23">
        <f t="shared" si="2508"/>
        <v>4</v>
      </c>
      <c r="CM2279" s="23" t="str">
        <f t="shared" si="2513"/>
        <v/>
      </c>
      <c r="CN2279" s="23" t="str">
        <f t="shared" si="2514"/>
        <v/>
      </c>
      <c r="CQ2279" s="4">
        <v>1</v>
      </c>
    </row>
    <row r="2280" spans="1:95" ht="11.25" customHeight="1">
      <c r="A2280" s="9">
        <v>21</v>
      </c>
      <c r="B2280" s="9">
        <v>4</v>
      </c>
      <c r="C2280" s="9" t="str">
        <f t="shared" si="2533"/>
        <v>18</v>
      </c>
      <c r="D2280" s="10" t="s">
        <v>4269</v>
      </c>
      <c r="E2280" s="9">
        <v>11</v>
      </c>
      <c r="F2280" s="9">
        <v>1</v>
      </c>
      <c r="G2280" s="9">
        <v>0</v>
      </c>
      <c r="H2280" s="9">
        <v>0</v>
      </c>
      <c r="I2280" s="9">
        <v>0</v>
      </c>
      <c r="J2280" s="9">
        <v>1</v>
      </c>
      <c r="K2280" s="11">
        <v>25</v>
      </c>
      <c r="L2280" s="9">
        <v>75</v>
      </c>
      <c r="M2280" s="9">
        <v>1</v>
      </c>
      <c r="N2280" s="9"/>
      <c r="O2280" s="17"/>
      <c r="P2280" s="17">
        <f t="shared" si="2509"/>
        <v>0</v>
      </c>
      <c r="Q2280" s="9">
        <v>15</v>
      </c>
      <c r="R2280" s="9"/>
      <c r="S2280" s="9">
        <v>6.6666666666666666E-2</v>
      </c>
      <c r="T2280" s="9">
        <v>90</v>
      </c>
      <c r="U2280" s="9">
        <v>40</v>
      </c>
      <c r="V2280" s="11">
        <v>27</v>
      </c>
      <c r="W2280" s="11">
        <f t="shared" si="2539"/>
        <v>30</v>
      </c>
      <c r="X2280" s="17">
        <f t="shared" si="2515"/>
        <v>27</v>
      </c>
      <c r="Y2280" s="17"/>
      <c r="Z2280" s="9">
        <v>0</v>
      </c>
      <c r="AA2280" s="9"/>
      <c r="AB2280" s="17"/>
      <c r="AC2280" s="17">
        <f t="shared" si="2473"/>
        <v>53</v>
      </c>
      <c r="AD2280" s="17">
        <f t="shared" si="2501"/>
        <v>0</v>
      </c>
      <c r="AE2280" s="17">
        <v>1.7543859649122806E-2</v>
      </c>
      <c r="AF2280" s="17">
        <f t="shared" si="2510"/>
        <v>9</v>
      </c>
      <c r="AG2280" s="17"/>
      <c r="AH2280" s="9">
        <v>88</v>
      </c>
      <c r="AI2280" s="9"/>
      <c r="AJ2280" s="9"/>
      <c r="AK2280" s="9"/>
      <c r="AL2280" s="9">
        <v>0.6133333333333334</v>
      </c>
      <c r="AM2280" s="9"/>
      <c r="AN2280" s="9">
        <v>0</v>
      </c>
      <c r="AO2280" s="9"/>
      <c r="AP2280" s="9">
        <v>0.24545454545454543</v>
      </c>
      <c r="AQ2280" s="9">
        <f>+AVERAGE(AL2270:AL2279)</f>
        <v>0.21845679981542535</v>
      </c>
      <c r="AR2280" s="9">
        <f>+AVERAGE(AN2270:AN2279)</f>
        <v>1.9091929082749155E-2</v>
      </c>
      <c r="AZ2280">
        <v>4</v>
      </c>
      <c r="BA2280" s="24">
        <v>0.66666666666666663</v>
      </c>
      <c r="BB2280" s="9">
        <v>18</v>
      </c>
      <c r="BC2280" s="9">
        <v>0</v>
      </c>
      <c r="BD2280" s="9">
        <f t="shared" si="2511"/>
        <v>1</v>
      </c>
      <c r="BE2280" s="9" t="s">
        <v>4440</v>
      </c>
      <c r="BF2280" s="9">
        <f t="shared" si="2528"/>
        <v>0</v>
      </c>
      <c r="BG2280" s="9">
        <v>1</v>
      </c>
      <c r="BH2280" s="9">
        <v>1</v>
      </c>
      <c r="BI2280" s="9">
        <v>4</v>
      </c>
      <c r="BJ2280" s="9">
        <v>1</v>
      </c>
      <c r="BK2280" s="9">
        <v>2</v>
      </c>
      <c r="BL2280" s="9">
        <v>4</v>
      </c>
      <c r="BM2280" s="9">
        <v>1</v>
      </c>
      <c r="BN2280" s="9">
        <v>0</v>
      </c>
      <c r="BO2280" s="9">
        <v>0</v>
      </c>
      <c r="BP2280" s="9" t="s">
        <v>4498</v>
      </c>
      <c r="BQ2280" s="9">
        <f t="shared" si="2531"/>
        <v>1</v>
      </c>
      <c r="BR2280" s="34">
        <f t="shared" si="2538"/>
        <v>0.2</v>
      </c>
      <c r="BS2280" s="34">
        <f t="shared" si="2538"/>
        <v>0.8</v>
      </c>
      <c r="BT2280" s="9"/>
      <c r="BU2280" s="9"/>
      <c r="BV2280" s="9"/>
      <c r="BW2280" s="9"/>
      <c r="BX2280" s="9"/>
      <c r="BY2280" s="9"/>
      <c r="BZ2280" s="22">
        <f t="shared" si="2503"/>
        <v>0</v>
      </c>
      <c r="CA2280" s="22">
        <f t="shared" si="2504"/>
        <v>1</v>
      </c>
      <c r="CB2280" s="22">
        <f t="shared" si="2505"/>
        <v>0.8</v>
      </c>
      <c r="CC2280" s="22">
        <f t="shared" si="2506"/>
        <v>0</v>
      </c>
      <c r="CD2280" s="22">
        <f t="shared" si="2507"/>
        <v>1</v>
      </c>
      <c r="CK2280" s="23">
        <v>7.0175438596491224E-2</v>
      </c>
      <c r="CL2280" s="23">
        <f t="shared" si="2508"/>
        <v>4</v>
      </c>
      <c r="CM2280" s="23">
        <f t="shared" si="2513"/>
        <v>0.87382719926170138</v>
      </c>
      <c r="CN2280" s="23">
        <f t="shared" si="2514"/>
        <v>7.6367716330996621E-2</v>
      </c>
      <c r="CQ2280" s="4">
        <v>2</v>
      </c>
    </row>
    <row r="2281" spans="1:95" ht="11.25" customHeight="1">
      <c r="A2281" s="9">
        <v>21</v>
      </c>
      <c r="B2281" s="9">
        <v>4</v>
      </c>
      <c r="C2281" s="9" t="str">
        <f t="shared" si="2533"/>
        <v>18</v>
      </c>
      <c r="D2281" s="10" t="s">
        <v>4269</v>
      </c>
      <c r="E2281" s="9">
        <v>12</v>
      </c>
      <c r="F2281" s="9">
        <v>1</v>
      </c>
      <c r="G2281" s="9">
        <v>0</v>
      </c>
      <c r="H2281" s="9">
        <v>0</v>
      </c>
      <c r="I2281" s="9">
        <v>0</v>
      </c>
      <c r="J2281" s="9">
        <v>1</v>
      </c>
      <c r="K2281" s="11">
        <v>25</v>
      </c>
      <c r="L2281" s="9">
        <v>65</v>
      </c>
      <c r="M2281" s="9">
        <v>0</v>
      </c>
      <c r="N2281" s="9"/>
      <c r="O2281" s="17"/>
      <c r="P2281" s="17">
        <f t="shared" si="2509"/>
        <v>0</v>
      </c>
      <c r="Q2281" s="9">
        <v>15</v>
      </c>
      <c r="R2281" s="9"/>
      <c r="S2281" s="9">
        <v>0</v>
      </c>
      <c r="T2281" s="9">
        <v>80</v>
      </c>
      <c r="U2281" s="9">
        <v>35</v>
      </c>
      <c r="V2281" s="11">
        <v>31</v>
      </c>
      <c r="W2281" s="11">
        <f t="shared" si="2539"/>
        <v>27</v>
      </c>
      <c r="X2281" s="17">
        <f t="shared" si="2515"/>
        <v>31</v>
      </c>
      <c r="Y2281" s="17"/>
      <c r="Z2281" s="9">
        <v>0</v>
      </c>
      <c r="AA2281" s="9"/>
      <c r="AB2281" s="17"/>
      <c r="AC2281" s="17">
        <f t="shared" si="2473"/>
        <v>59</v>
      </c>
      <c r="AD2281" s="17">
        <f t="shared" si="2501"/>
        <v>0</v>
      </c>
      <c r="AE2281" s="17">
        <v>0</v>
      </c>
      <c r="AF2281" s="17">
        <f t="shared" si="2510"/>
        <v>10</v>
      </c>
      <c r="AG2281" s="17"/>
      <c r="AH2281" s="9">
        <v>94</v>
      </c>
      <c r="AI2281" s="9"/>
      <c r="AJ2281" s="9"/>
      <c r="AK2281" s="9"/>
      <c r="AL2281" s="9">
        <v>0.56000000000000005</v>
      </c>
      <c r="AM2281" s="9"/>
      <c r="AN2281" s="9">
        <v>0</v>
      </c>
      <c r="AO2281" s="9"/>
      <c r="AP2281" s="9">
        <v>0.21702127659574466</v>
      </c>
      <c r="AQ2281" s="9">
        <f>+AVERAGE(AL2270:AL2279)</f>
        <v>0.21845679981542535</v>
      </c>
      <c r="AR2281" s="9">
        <f>+AVERAGE(AN2270:AN2279)</f>
        <v>1.9091929082749155E-2</v>
      </c>
      <c r="AS2281" s="17">
        <f t="shared" si="2540"/>
        <v>15</v>
      </c>
      <c r="AT2281" s="17">
        <f t="shared" si="2541"/>
        <v>0.6133333333333334</v>
      </c>
      <c r="AU2281" s="17">
        <f t="shared" ref="AU2281:AU2289" si="2544">+AN2280</f>
        <v>0</v>
      </c>
      <c r="AV2281" s="17">
        <f t="shared" ref="AV2281:AV2289" si="2545">+AP2280</f>
        <v>0.24545454545454543</v>
      </c>
      <c r="AW2281" s="17"/>
      <c r="AX2281" s="17"/>
      <c r="AY2281" s="17"/>
      <c r="AZ2281" s="17">
        <v>4</v>
      </c>
      <c r="BA2281" s="24">
        <v>0.66666666666666663</v>
      </c>
      <c r="BB2281" s="9">
        <v>18</v>
      </c>
      <c r="BC2281" s="9">
        <v>0</v>
      </c>
      <c r="BD2281" s="9">
        <f t="shared" si="2511"/>
        <v>1</v>
      </c>
      <c r="BE2281" s="9" t="s">
        <v>4440</v>
      </c>
      <c r="BF2281" s="9">
        <f t="shared" si="2528"/>
        <v>0</v>
      </c>
      <c r="BG2281" s="9">
        <v>1</v>
      </c>
      <c r="BH2281" s="9">
        <v>1</v>
      </c>
      <c r="BI2281" s="9">
        <v>4</v>
      </c>
      <c r="BJ2281" s="9">
        <v>1</v>
      </c>
      <c r="BK2281" s="9">
        <v>2</v>
      </c>
      <c r="BL2281" s="9">
        <v>4</v>
      </c>
      <c r="BM2281" s="9">
        <v>1</v>
      </c>
      <c r="BN2281" s="9">
        <v>0</v>
      </c>
      <c r="BO2281" s="9">
        <v>0</v>
      </c>
      <c r="BP2281" s="9" t="s">
        <v>4498</v>
      </c>
      <c r="BQ2281" s="9">
        <f t="shared" si="2531"/>
        <v>1</v>
      </c>
      <c r="BR2281" s="34">
        <f t="shared" si="2538"/>
        <v>0</v>
      </c>
      <c r="BS2281" s="34">
        <f t="shared" si="2538"/>
        <v>0.8</v>
      </c>
      <c r="BT2281" s="9"/>
      <c r="BU2281" s="9"/>
      <c r="BV2281" s="9"/>
      <c r="BW2281" s="9"/>
      <c r="BX2281" s="9"/>
      <c r="BY2281" s="9"/>
      <c r="BZ2281" s="22">
        <f t="shared" si="2503"/>
        <v>0</v>
      </c>
      <c r="CA2281" s="22">
        <f t="shared" si="2504"/>
        <v>2</v>
      </c>
      <c r="CB2281" s="22">
        <f t="shared" si="2505"/>
        <v>0.8</v>
      </c>
      <c r="CC2281" s="22">
        <f t="shared" si="2506"/>
        <v>0</v>
      </c>
      <c r="CD2281" s="22">
        <f t="shared" si="2507"/>
        <v>1</v>
      </c>
      <c r="CK2281" s="23">
        <v>0</v>
      </c>
      <c r="CL2281" s="23">
        <f t="shared" si="2508"/>
        <v>4</v>
      </c>
      <c r="CM2281" s="23">
        <f t="shared" si="2513"/>
        <v>0.87382719926170138</v>
      </c>
      <c r="CN2281" s="23">
        <f t="shared" si="2514"/>
        <v>7.6367716330996621E-2</v>
      </c>
      <c r="CQ2281" s="4">
        <v>1</v>
      </c>
    </row>
    <row r="2282" spans="1:95" ht="11.25" customHeight="1">
      <c r="A2282" s="9">
        <v>21</v>
      </c>
      <c r="B2282" s="9">
        <v>4</v>
      </c>
      <c r="C2282" s="9" t="str">
        <f t="shared" si="2533"/>
        <v>18</v>
      </c>
      <c r="D2282" s="10" t="s">
        <v>4269</v>
      </c>
      <c r="E2282" s="9">
        <v>13</v>
      </c>
      <c r="F2282" s="9">
        <v>1</v>
      </c>
      <c r="G2282" s="9">
        <v>0</v>
      </c>
      <c r="H2282" s="9">
        <v>0</v>
      </c>
      <c r="I2282" s="9">
        <v>0</v>
      </c>
      <c r="J2282" s="9">
        <v>1</v>
      </c>
      <c r="K2282" s="11">
        <v>25</v>
      </c>
      <c r="L2282" s="9">
        <v>55</v>
      </c>
      <c r="M2282" s="9">
        <v>0</v>
      </c>
      <c r="N2282" s="9"/>
      <c r="O2282" s="17"/>
      <c r="P2282" s="17">
        <f t="shared" si="2509"/>
        <v>0</v>
      </c>
      <c r="Q2282" s="9">
        <v>13</v>
      </c>
      <c r="R2282" s="9"/>
      <c r="S2282" s="9">
        <v>0</v>
      </c>
      <c r="T2282" s="9">
        <v>68</v>
      </c>
      <c r="U2282" s="9">
        <v>30</v>
      </c>
      <c r="V2282" s="11">
        <v>22</v>
      </c>
      <c r="W2282" s="11">
        <f t="shared" si="2539"/>
        <v>31</v>
      </c>
      <c r="X2282" s="17">
        <f t="shared" si="2515"/>
        <v>22</v>
      </c>
      <c r="Y2282" s="17"/>
      <c r="Z2282" s="9">
        <v>0</v>
      </c>
      <c r="AA2282" s="9"/>
      <c r="AB2282" s="17"/>
      <c r="AC2282" s="17">
        <f t="shared" si="2473"/>
        <v>51</v>
      </c>
      <c r="AD2282" s="17">
        <f t="shared" si="2501"/>
        <v>0</v>
      </c>
      <c r="AE2282" s="17">
        <v>0</v>
      </c>
      <c r="AF2282" s="17">
        <f t="shared" si="2510"/>
        <v>10</v>
      </c>
      <c r="AG2282" s="17"/>
      <c r="AH2282" s="9">
        <v>88</v>
      </c>
      <c r="AI2282" s="9"/>
      <c r="AJ2282" s="9"/>
      <c r="AK2282" s="9"/>
      <c r="AL2282" s="9">
        <v>0.52307692307692311</v>
      </c>
      <c r="AM2282" s="9"/>
      <c r="AN2282" s="9">
        <v>0</v>
      </c>
      <c r="AO2282" s="9"/>
      <c r="AP2282" s="9">
        <v>0.20000000000000004</v>
      </c>
      <c r="AQ2282" s="9">
        <f>+AVERAGE(AL2270:AL2279)</f>
        <v>0.21845679981542535</v>
      </c>
      <c r="AR2282" s="9">
        <f>+AVERAGE(AN2270:AN2279)</f>
        <v>1.9091929082749155E-2</v>
      </c>
      <c r="AS2282" s="17">
        <f t="shared" si="2540"/>
        <v>15</v>
      </c>
      <c r="AT2282" s="17">
        <f t="shared" si="2541"/>
        <v>0.56000000000000005</v>
      </c>
      <c r="AU2282" s="17">
        <f t="shared" si="2544"/>
        <v>0</v>
      </c>
      <c r="AV2282" s="17">
        <f t="shared" si="2545"/>
        <v>0.21702127659574466</v>
      </c>
      <c r="AW2282" s="17"/>
      <c r="AX2282" s="17"/>
      <c r="AY2282" s="17"/>
      <c r="AZ2282" s="17">
        <v>4</v>
      </c>
      <c r="BA2282" s="24">
        <v>0.66666666666666663</v>
      </c>
      <c r="BB2282" s="9">
        <v>18</v>
      </c>
      <c r="BC2282" s="9">
        <v>0</v>
      </c>
      <c r="BD2282" s="9">
        <f t="shared" si="2511"/>
        <v>1</v>
      </c>
      <c r="BE2282" s="9" t="s">
        <v>4440</v>
      </c>
      <c r="BF2282" s="9">
        <f t="shared" si="2528"/>
        <v>0</v>
      </c>
      <c r="BG2282" s="9">
        <v>1</v>
      </c>
      <c r="BH2282" s="9">
        <v>1</v>
      </c>
      <c r="BI2282" s="9">
        <v>4</v>
      </c>
      <c r="BJ2282" s="9">
        <v>1</v>
      </c>
      <c r="BK2282" s="9">
        <v>2</v>
      </c>
      <c r="BL2282" s="9">
        <v>4</v>
      </c>
      <c r="BM2282" s="9">
        <v>1</v>
      </c>
      <c r="BN2282" s="9">
        <v>0</v>
      </c>
      <c r="BO2282" s="9">
        <v>0</v>
      </c>
      <c r="BP2282" s="9" t="s">
        <v>4498</v>
      </c>
      <c r="BQ2282" s="9">
        <f t="shared" si="2531"/>
        <v>1</v>
      </c>
      <c r="BR2282" s="34">
        <f t="shared" si="2538"/>
        <v>0</v>
      </c>
      <c r="BS2282" s="34">
        <f t="shared" si="2538"/>
        <v>0.8</v>
      </c>
      <c r="BT2282" s="9"/>
      <c r="BU2282" s="9"/>
      <c r="BV2282" s="9"/>
      <c r="BW2282" s="9"/>
      <c r="BX2282" s="9"/>
      <c r="BY2282" s="9"/>
      <c r="BZ2282" s="22">
        <f t="shared" si="2503"/>
        <v>0</v>
      </c>
      <c r="CA2282" s="22">
        <f t="shared" si="2504"/>
        <v>3</v>
      </c>
      <c r="CB2282" s="22">
        <f t="shared" si="2505"/>
        <v>0.8</v>
      </c>
      <c r="CC2282" s="22">
        <f t="shared" si="2506"/>
        <v>0</v>
      </c>
      <c r="CD2282" s="22">
        <f t="shared" si="2507"/>
        <v>1</v>
      </c>
      <c r="CK2282" s="23">
        <v>0</v>
      </c>
      <c r="CL2282" s="23">
        <f t="shared" si="2508"/>
        <v>4</v>
      </c>
      <c r="CM2282" s="23">
        <f t="shared" si="2513"/>
        <v>0.87382719926170138</v>
      </c>
      <c r="CN2282" s="23">
        <f t="shared" si="2514"/>
        <v>7.6367716330996621E-2</v>
      </c>
      <c r="CQ2282" s="4">
        <v>0</v>
      </c>
    </row>
    <row r="2283" spans="1:95" ht="11.25" customHeight="1">
      <c r="A2283" s="9">
        <v>21</v>
      </c>
      <c r="B2283" s="9">
        <v>4</v>
      </c>
      <c r="C2283" s="9" t="str">
        <f t="shared" si="2533"/>
        <v>18</v>
      </c>
      <c r="D2283" s="10" t="s">
        <v>4269</v>
      </c>
      <c r="E2283" s="9">
        <v>14</v>
      </c>
      <c r="F2283" s="9">
        <v>1</v>
      </c>
      <c r="G2283" s="9">
        <v>0</v>
      </c>
      <c r="H2283" s="9">
        <v>0</v>
      </c>
      <c r="I2283" s="9">
        <v>0</v>
      </c>
      <c r="J2283" s="9">
        <v>1</v>
      </c>
      <c r="K2283" s="11">
        <v>25</v>
      </c>
      <c r="L2283" s="9">
        <v>43</v>
      </c>
      <c r="M2283" s="9">
        <v>0</v>
      </c>
      <c r="N2283" s="9"/>
      <c r="O2283" s="17"/>
      <c r="P2283" s="17">
        <f t="shared" si="2509"/>
        <v>0</v>
      </c>
      <c r="Q2283" s="9">
        <v>17</v>
      </c>
      <c r="R2283" s="9"/>
      <c r="S2283" s="9">
        <v>0</v>
      </c>
      <c r="T2283" s="9">
        <v>60</v>
      </c>
      <c r="U2283" s="9">
        <v>20</v>
      </c>
      <c r="V2283" s="11">
        <v>36</v>
      </c>
      <c r="W2283" s="11">
        <f t="shared" si="2539"/>
        <v>22</v>
      </c>
      <c r="X2283" s="17">
        <f t="shared" si="2515"/>
        <v>20</v>
      </c>
      <c r="Y2283" s="17"/>
      <c r="Z2283" s="9">
        <v>0</v>
      </c>
      <c r="AA2283" s="9"/>
      <c r="AB2283" s="17"/>
      <c r="AC2283" s="17">
        <f t="shared" si="2473"/>
        <v>45</v>
      </c>
      <c r="AD2283" s="17">
        <f t="shared" si="2501"/>
        <v>0</v>
      </c>
      <c r="AE2283" s="17">
        <v>0</v>
      </c>
      <c r="AF2283" s="17">
        <f t="shared" si="2510"/>
        <v>10</v>
      </c>
      <c r="AG2283" s="17"/>
      <c r="AH2283" s="9">
        <v>78</v>
      </c>
      <c r="AI2283" s="9"/>
      <c r="AJ2283" s="9"/>
      <c r="AK2283" s="9"/>
      <c r="AL2283" s="9">
        <v>0.44705882352941179</v>
      </c>
      <c r="AM2283" s="9"/>
      <c r="AN2283" s="9">
        <v>0</v>
      </c>
      <c r="AO2283" s="9"/>
      <c r="AP2283" s="9">
        <v>0.15384615384615383</v>
      </c>
      <c r="AQ2283" s="9">
        <f>+AVERAGE(AL2270:AL2279)</f>
        <v>0.21845679981542535</v>
      </c>
      <c r="AR2283" s="9">
        <f>+AVERAGE(AN2270:AN2279)</f>
        <v>1.9091929082749155E-2</v>
      </c>
      <c r="AS2283" s="17">
        <f t="shared" si="2540"/>
        <v>13</v>
      </c>
      <c r="AT2283" s="17">
        <f t="shared" si="2541"/>
        <v>0.52307692307692311</v>
      </c>
      <c r="AU2283" s="17">
        <f t="shared" si="2544"/>
        <v>0</v>
      </c>
      <c r="AV2283" s="17">
        <f t="shared" si="2545"/>
        <v>0.20000000000000004</v>
      </c>
      <c r="AW2283" s="17"/>
      <c r="AX2283" s="17"/>
      <c r="AY2283" s="17"/>
      <c r="AZ2283" s="17">
        <v>4</v>
      </c>
      <c r="BA2283" s="24">
        <v>0.66666666666666663</v>
      </c>
      <c r="BB2283" s="9">
        <v>18</v>
      </c>
      <c r="BC2283" s="9">
        <v>0</v>
      </c>
      <c r="BD2283" s="9">
        <f t="shared" si="2511"/>
        <v>1</v>
      </c>
      <c r="BE2283" s="9" t="s">
        <v>4440</v>
      </c>
      <c r="BF2283" s="9">
        <f t="shared" si="2528"/>
        <v>0</v>
      </c>
      <c r="BG2283" s="9">
        <v>1</v>
      </c>
      <c r="BH2283" s="9">
        <v>1</v>
      </c>
      <c r="BI2283" s="9">
        <v>4</v>
      </c>
      <c r="BJ2283" s="9">
        <v>1</v>
      </c>
      <c r="BK2283" s="9">
        <v>2</v>
      </c>
      <c r="BL2283" s="9">
        <v>4</v>
      </c>
      <c r="BM2283" s="9">
        <v>1</v>
      </c>
      <c r="BN2283" s="9">
        <v>0</v>
      </c>
      <c r="BO2283" s="9">
        <v>0</v>
      </c>
      <c r="BP2283" s="9" t="s">
        <v>4498</v>
      </c>
      <c r="BQ2283" s="9">
        <f t="shared" si="2531"/>
        <v>1</v>
      </c>
      <c r="BR2283" s="34">
        <f t="shared" si="2538"/>
        <v>0</v>
      </c>
      <c r="BS2283" s="34">
        <f t="shared" si="2538"/>
        <v>0.8</v>
      </c>
      <c r="BT2283" s="9"/>
      <c r="BU2283" s="9"/>
      <c r="BV2283" s="9"/>
      <c r="BW2283" s="9"/>
      <c r="BX2283" s="9"/>
      <c r="BY2283" s="9"/>
      <c r="BZ2283" s="22">
        <f t="shared" si="2503"/>
        <v>0</v>
      </c>
      <c r="CA2283" s="22">
        <f t="shared" si="2504"/>
        <v>4</v>
      </c>
      <c r="CB2283" s="22">
        <f t="shared" si="2505"/>
        <v>0.8</v>
      </c>
      <c r="CC2283" s="22">
        <f t="shared" si="2506"/>
        <v>0</v>
      </c>
      <c r="CD2283" s="22">
        <f t="shared" si="2507"/>
        <v>1</v>
      </c>
      <c r="CK2283" s="23">
        <v>0</v>
      </c>
      <c r="CL2283" s="23">
        <f t="shared" si="2508"/>
        <v>4</v>
      </c>
      <c r="CM2283" s="23">
        <f t="shared" si="2513"/>
        <v>0.87382719926170138</v>
      </c>
      <c r="CN2283" s="23">
        <f t="shared" si="2514"/>
        <v>7.6367716330996621E-2</v>
      </c>
      <c r="CQ2283" s="4">
        <v>1</v>
      </c>
    </row>
    <row r="2284" spans="1:95" ht="11.25" customHeight="1">
      <c r="A2284" s="9">
        <v>21</v>
      </c>
      <c r="B2284" s="9">
        <v>4</v>
      </c>
      <c r="C2284" s="9" t="str">
        <f t="shared" si="2533"/>
        <v>18</v>
      </c>
      <c r="D2284" s="10" t="s">
        <v>4269</v>
      </c>
      <c r="E2284" s="9">
        <v>15</v>
      </c>
      <c r="F2284" s="9">
        <v>1</v>
      </c>
      <c r="G2284" s="9">
        <v>0</v>
      </c>
      <c r="H2284" s="9">
        <v>0</v>
      </c>
      <c r="I2284" s="9">
        <v>0</v>
      </c>
      <c r="J2284" s="9">
        <v>1</v>
      </c>
      <c r="K2284" s="11">
        <v>25</v>
      </c>
      <c r="L2284" s="9">
        <v>35</v>
      </c>
      <c r="M2284" s="9">
        <v>0</v>
      </c>
      <c r="N2284" s="9"/>
      <c r="O2284" s="17"/>
      <c r="P2284" s="17">
        <f t="shared" si="2509"/>
        <v>0</v>
      </c>
      <c r="Q2284" s="9">
        <v>30</v>
      </c>
      <c r="R2284" s="9"/>
      <c r="S2284" s="9">
        <v>0</v>
      </c>
      <c r="T2284" s="9">
        <v>65</v>
      </c>
      <c r="U2284" s="9">
        <v>25</v>
      </c>
      <c r="V2284" s="11">
        <v>25</v>
      </c>
      <c r="W2284" s="11">
        <f t="shared" si="2539"/>
        <v>36</v>
      </c>
      <c r="X2284" s="17">
        <f t="shared" si="2515"/>
        <v>25</v>
      </c>
      <c r="Y2284" s="17"/>
      <c r="Z2284" s="9">
        <v>0</v>
      </c>
      <c r="AA2284" s="9"/>
      <c r="AB2284" s="17"/>
      <c r="AC2284" s="17">
        <f t="shared" si="2473"/>
        <v>56</v>
      </c>
      <c r="AD2284" s="17">
        <f t="shared" si="2501"/>
        <v>0</v>
      </c>
      <c r="AE2284" s="17">
        <v>0</v>
      </c>
      <c r="AF2284" s="17">
        <f t="shared" si="2510"/>
        <v>10</v>
      </c>
      <c r="AG2284" s="17"/>
      <c r="AH2284" s="9">
        <v>76</v>
      </c>
      <c r="AI2284" s="9"/>
      <c r="AJ2284" s="9"/>
      <c r="AK2284" s="9"/>
      <c r="AL2284" s="9">
        <v>0.39999999999999997</v>
      </c>
      <c r="AM2284" s="9"/>
      <c r="AN2284" s="9">
        <v>0</v>
      </c>
      <c r="AO2284" s="9"/>
      <c r="AP2284" s="9">
        <v>0.14210526315789479</v>
      </c>
      <c r="AQ2284" s="9">
        <f>+AVERAGE(AL2270:AL2279)</f>
        <v>0.21845679981542535</v>
      </c>
      <c r="AR2284" s="9">
        <f>+AVERAGE(AN2270:AN2279)</f>
        <v>1.9091929082749155E-2</v>
      </c>
      <c r="AS2284" s="17">
        <f t="shared" si="2540"/>
        <v>17</v>
      </c>
      <c r="AT2284" s="17">
        <f t="shared" si="2541"/>
        <v>0.44705882352941179</v>
      </c>
      <c r="AU2284" s="17">
        <f t="shared" si="2544"/>
        <v>0</v>
      </c>
      <c r="AV2284" s="17">
        <f t="shared" si="2545"/>
        <v>0.15384615384615383</v>
      </c>
      <c r="AW2284" s="17"/>
      <c r="AX2284" s="17"/>
      <c r="AY2284" s="17"/>
      <c r="AZ2284" s="17">
        <v>4</v>
      </c>
      <c r="BA2284" s="24">
        <v>0.66666666666666663</v>
      </c>
      <c r="BB2284" s="9">
        <v>18</v>
      </c>
      <c r="BC2284" s="9">
        <v>0</v>
      </c>
      <c r="BD2284" s="9">
        <f t="shared" si="2511"/>
        <v>1</v>
      </c>
      <c r="BE2284" s="9" t="s">
        <v>4440</v>
      </c>
      <c r="BF2284" s="9">
        <f t="shared" si="2528"/>
        <v>0</v>
      </c>
      <c r="BG2284" s="9">
        <v>1</v>
      </c>
      <c r="BH2284" s="9">
        <v>1</v>
      </c>
      <c r="BI2284" s="9">
        <v>4</v>
      </c>
      <c r="BJ2284" s="9">
        <v>1</v>
      </c>
      <c r="BK2284" s="9">
        <v>2</v>
      </c>
      <c r="BL2284" s="9">
        <v>4</v>
      </c>
      <c r="BM2284" s="9">
        <v>1</v>
      </c>
      <c r="BN2284" s="9">
        <v>0</v>
      </c>
      <c r="BO2284" s="9">
        <v>0</v>
      </c>
      <c r="BP2284" s="9" t="s">
        <v>4498</v>
      </c>
      <c r="BQ2284" s="9">
        <f t="shared" si="2531"/>
        <v>1</v>
      </c>
      <c r="BR2284" s="34">
        <f t="shared" si="2538"/>
        <v>0</v>
      </c>
      <c r="BS2284" s="34">
        <f t="shared" si="2538"/>
        <v>0.8</v>
      </c>
      <c r="BT2284" s="9"/>
      <c r="BU2284" s="9"/>
      <c r="BV2284" s="9"/>
      <c r="BW2284" s="9"/>
      <c r="BX2284" s="9"/>
      <c r="BY2284" s="9"/>
      <c r="BZ2284" s="22">
        <f t="shared" si="2503"/>
        <v>0</v>
      </c>
      <c r="CA2284" s="22">
        <f t="shared" si="2504"/>
        <v>5</v>
      </c>
      <c r="CB2284" s="22">
        <f t="shared" si="2505"/>
        <v>0.8</v>
      </c>
      <c r="CC2284" s="22">
        <f t="shared" si="2506"/>
        <v>0</v>
      </c>
      <c r="CD2284" s="22">
        <f t="shared" si="2507"/>
        <v>1</v>
      </c>
      <c r="CK2284" s="23">
        <v>0</v>
      </c>
      <c r="CL2284" s="23">
        <f t="shared" si="2508"/>
        <v>4</v>
      </c>
      <c r="CM2284" s="23">
        <f t="shared" si="2513"/>
        <v>0.87382719926170138</v>
      </c>
      <c r="CN2284" s="23">
        <f t="shared" si="2514"/>
        <v>7.6367716330996621E-2</v>
      </c>
      <c r="CQ2284" s="4">
        <v>1</v>
      </c>
    </row>
    <row r="2285" spans="1:95" ht="11.25" customHeight="1">
      <c r="A2285" s="9">
        <v>21</v>
      </c>
      <c r="B2285" s="9">
        <v>4</v>
      </c>
      <c r="C2285" s="9" t="str">
        <f t="shared" si="2533"/>
        <v>18</v>
      </c>
      <c r="D2285" s="10" t="s">
        <v>4269</v>
      </c>
      <c r="E2285" s="9">
        <v>16</v>
      </c>
      <c r="F2285" s="9">
        <v>1</v>
      </c>
      <c r="G2285" s="9">
        <v>0</v>
      </c>
      <c r="H2285" s="9">
        <v>0</v>
      </c>
      <c r="I2285" s="9">
        <v>0</v>
      </c>
      <c r="J2285" s="9">
        <v>1</v>
      </c>
      <c r="K2285" s="11">
        <v>25</v>
      </c>
      <c r="L2285" s="9">
        <v>40</v>
      </c>
      <c r="M2285" s="9">
        <v>1</v>
      </c>
      <c r="N2285" s="9"/>
      <c r="O2285" s="17"/>
      <c r="P2285" s="17">
        <f t="shared" si="2509"/>
        <v>0</v>
      </c>
      <c r="Q2285" s="9">
        <v>30</v>
      </c>
      <c r="R2285" s="9"/>
      <c r="S2285" s="9">
        <v>3.3333333333333333E-2</v>
      </c>
      <c r="T2285" s="9">
        <v>70</v>
      </c>
      <c r="U2285" s="9">
        <v>30</v>
      </c>
      <c r="V2285" s="11">
        <v>32</v>
      </c>
      <c r="W2285" s="11">
        <f t="shared" si="2539"/>
        <v>25</v>
      </c>
      <c r="X2285" s="17">
        <f t="shared" si="2515"/>
        <v>30</v>
      </c>
      <c r="Y2285" s="17"/>
      <c r="Z2285" s="9">
        <v>0</v>
      </c>
      <c r="AA2285" s="9"/>
      <c r="AB2285" s="17"/>
      <c r="AC2285" s="17">
        <f t="shared" si="2473"/>
        <v>57</v>
      </c>
      <c r="AD2285" s="17">
        <f t="shared" si="2501"/>
        <v>0</v>
      </c>
      <c r="AE2285" s="17">
        <v>0</v>
      </c>
      <c r="AF2285" s="17">
        <f t="shared" si="2510"/>
        <v>9</v>
      </c>
      <c r="AG2285" s="17"/>
      <c r="AH2285" s="9">
        <v>77</v>
      </c>
      <c r="AI2285" s="9"/>
      <c r="AJ2285" s="9"/>
      <c r="AK2285" s="9"/>
      <c r="AL2285" s="9">
        <v>0.38666666666666671</v>
      </c>
      <c r="AM2285" s="9"/>
      <c r="AN2285" s="9">
        <v>0</v>
      </c>
      <c r="AO2285" s="9"/>
      <c r="AP2285" s="9">
        <v>0.16623376623376623</v>
      </c>
      <c r="AQ2285" s="9">
        <f>+AVERAGE(AL2270:AL2279)</f>
        <v>0.21845679981542535</v>
      </c>
      <c r="AR2285" s="9">
        <f>+AVERAGE(AN2270:AN2279)</f>
        <v>1.9091929082749155E-2</v>
      </c>
      <c r="AS2285" s="17">
        <f t="shared" si="2540"/>
        <v>30</v>
      </c>
      <c r="AT2285" s="17">
        <f t="shared" si="2541"/>
        <v>0.39999999999999997</v>
      </c>
      <c r="AU2285" s="17">
        <f t="shared" si="2544"/>
        <v>0</v>
      </c>
      <c r="AV2285" s="17">
        <f t="shared" si="2545"/>
        <v>0.14210526315789479</v>
      </c>
      <c r="AW2285" s="17"/>
      <c r="AX2285" s="17"/>
      <c r="AY2285" s="17"/>
      <c r="AZ2285" s="17">
        <v>4</v>
      </c>
      <c r="BA2285" s="24">
        <v>0.66666666666666663</v>
      </c>
      <c r="BB2285" s="9">
        <v>18</v>
      </c>
      <c r="BC2285" s="9">
        <v>0</v>
      </c>
      <c r="BD2285" s="9">
        <f t="shared" si="2511"/>
        <v>1</v>
      </c>
      <c r="BE2285" s="9" t="s">
        <v>4440</v>
      </c>
      <c r="BF2285" s="9">
        <f t="shared" si="2528"/>
        <v>0</v>
      </c>
      <c r="BG2285" s="9">
        <v>1</v>
      </c>
      <c r="BH2285" s="9">
        <v>1</v>
      </c>
      <c r="BI2285" s="9">
        <v>4</v>
      </c>
      <c r="BJ2285" s="9">
        <v>1</v>
      </c>
      <c r="BK2285" s="9">
        <v>2</v>
      </c>
      <c r="BL2285" s="9">
        <v>4</v>
      </c>
      <c r="BM2285" s="9">
        <v>1</v>
      </c>
      <c r="BN2285" s="9">
        <v>0</v>
      </c>
      <c r="BO2285" s="9">
        <v>0</v>
      </c>
      <c r="BP2285" s="9" t="s">
        <v>4498</v>
      </c>
      <c r="BQ2285" s="9">
        <f t="shared" si="2531"/>
        <v>1</v>
      </c>
      <c r="BR2285" s="34">
        <f t="shared" si="2538"/>
        <v>0</v>
      </c>
      <c r="BS2285" s="34">
        <f t="shared" si="2538"/>
        <v>0.8</v>
      </c>
      <c r="BT2285" s="9"/>
      <c r="BU2285" s="9"/>
      <c r="BV2285" s="9"/>
      <c r="BW2285" s="9"/>
      <c r="BX2285" s="9"/>
      <c r="BY2285" s="9"/>
      <c r="BZ2285" s="22">
        <f t="shared" si="2503"/>
        <v>0</v>
      </c>
      <c r="CA2285" s="22">
        <f t="shared" si="2504"/>
        <v>6</v>
      </c>
      <c r="CB2285" s="22">
        <f t="shared" si="2505"/>
        <v>0.8</v>
      </c>
      <c r="CC2285" s="22">
        <f t="shared" si="2506"/>
        <v>0</v>
      </c>
      <c r="CD2285" s="22">
        <f t="shared" si="2507"/>
        <v>1</v>
      </c>
      <c r="CK2285" s="23">
        <v>0</v>
      </c>
      <c r="CL2285" s="23">
        <f t="shared" si="2508"/>
        <v>4</v>
      </c>
      <c r="CM2285" s="23">
        <f t="shared" si="2513"/>
        <v>0.87382719926170138</v>
      </c>
      <c r="CN2285" s="23">
        <f t="shared" si="2514"/>
        <v>7.6367716330996621E-2</v>
      </c>
      <c r="CQ2285" s="4">
        <v>0</v>
      </c>
    </row>
    <row r="2286" spans="1:95" ht="11.25" customHeight="1">
      <c r="A2286" s="9">
        <v>21</v>
      </c>
      <c r="B2286" s="9">
        <v>4</v>
      </c>
      <c r="C2286" s="9" t="str">
        <f t="shared" si="2533"/>
        <v>18</v>
      </c>
      <c r="D2286" s="10" t="s">
        <v>4269</v>
      </c>
      <c r="E2286" s="9">
        <v>17</v>
      </c>
      <c r="F2286" s="9">
        <v>1</v>
      </c>
      <c r="G2286" s="9">
        <v>0</v>
      </c>
      <c r="H2286" s="9">
        <v>0</v>
      </c>
      <c r="I2286" s="9">
        <v>0</v>
      </c>
      <c r="J2286" s="9">
        <v>1</v>
      </c>
      <c r="K2286" s="11">
        <v>25</v>
      </c>
      <c r="L2286" s="9">
        <v>45</v>
      </c>
      <c r="M2286" s="9">
        <v>3</v>
      </c>
      <c r="N2286" s="9"/>
      <c r="O2286" s="17"/>
      <c r="P2286" s="17">
        <f t="shared" si="2509"/>
        <v>0</v>
      </c>
      <c r="Q2286" s="9">
        <v>33</v>
      </c>
      <c r="R2286" s="9"/>
      <c r="S2286" s="9">
        <v>9.0909090909090912E-2</v>
      </c>
      <c r="T2286" s="9">
        <v>78</v>
      </c>
      <c r="U2286" s="9">
        <v>35</v>
      </c>
      <c r="V2286" s="11">
        <v>38</v>
      </c>
      <c r="W2286" s="11">
        <f t="shared" si="2539"/>
        <v>32</v>
      </c>
      <c r="X2286" s="17">
        <f t="shared" si="2515"/>
        <v>35</v>
      </c>
      <c r="Y2286" s="17"/>
      <c r="Z2286" s="9">
        <v>10</v>
      </c>
      <c r="AA2286" s="9"/>
      <c r="AB2286" s="17"/>
      <c r="AC2286" s="17">
        <f t="shared" si="2473"/>
        <v>68</v>
      </c>
      <c r="AD2286" s="17">
        <f t="shared" si="2501"/>
        <v>0.14705882352941177</v>
      </c>
      <c r="AE2286" s="17">
        <v>0</v>
      </c>
      <c r="AF2286" s="17">
        <f t="shared" si="2510"/>
        <v>17</v>
      </c>
      <c r="AG2286" s="17"/>
      <c r="AH2286" s="9">
        <v>85</v>
      </c>
      <c r="AI2286" s="9"/>
      <c r="AJ2286" s="9"/>
      <c r="AK2286" s="9"/>
      <c r="AL2286" s="9">
        <v>0.32727272727272727</v>
      </c>
      <c r="AM2286" s="9"/>
      <c r="AN2286" s="9">
        <v>0.14705882352941177</v>
      </c>
      <c r="AO2286" s="9"/>
      <c r="AP2286" s="9">
        <v>0.10352941176470587</v>
      </c>
      <c r="AQ2286" s="9">
        <f>+AVERAGE(AL2270:AL2279)</f>
        <v>0.21845679981542535</v>
      </c>
      <c r="AR2286" s="9">
        <f>+AVERAGE(AN2270:AN2279)</f>
        <v>1.9091929082749155E-2</v>
      </c>
      <c r="AS2286" s="17">
        <f t="shared" si="2540"/>
        <v>30</v>
      </c>
      <c r="AT2286" s="17">
        <f t="shared" si="2541"/>
        <v>0.38666666666666671</v>
      </c>
      <c r="AU2286" s="17">
        <f t="shared" si="2544"/>
        <v>0</v>
      </c>
      <c r="AV2286" s="17">
        <f t="shared" si="2545"/>
        <v>0.16623376623376623</v>
      </c>
      <c r="AW2286" s="17"/>
      <c r="AX2286" s="17"/>
      <c r="AY2286" s="17"/>
      <c r="AZ2286" s="17">
        <v>4</v>
      </c>
      <c r="BA2286" s="24">
        <v>0.66666666666666663</v>
      </c>
      <c r="BB2286" s="9">
        <v>18</v>
      </c>
      <c r="BC2286" s="9">
        <v>0</v>
      </c>
      <c r="BD2286" s="9">
        <f t="shared" si="2511"/>
        <v>1</v>
      </c>
      <c r="BE2286" s="9" t="s">
        <v>4440</v>
      </c>
      <c r="BF2286" s="9">
        <f t="shared" si="2528"/>
        <v>0</v>
      </c>
      <c r="BG2286" s="9">
        <v>1</v>
      </c>
      <c r="BH2286" s="9">
        <v>1</v>
      </c>
      <c r="BI2286" s="9">
        <v>4</v>
      </c>
      <c r="BJ2286" s="9">
        <v>1</v>
      </c>
      <c r="BK2286" s="9">
        <v>2</v>
      </c>
      <c r="BL2286" s="9">
        <v>4</v>
      </c>
      <c r="BM2286" s="9">
        <v>1</v>
      </c>
      <c r="BN2286" s="9">
        <v>0</v>
      </c>
      <c r="BO2286" s="9">
        <v>0</v>
      </c>
      <c r="BP2286" s="9" t="s">
        <v>4498</v>
      </c>
      <c r="BQ2286" s="9">
        <f t="shared" si="2531"/>
        <v>1</v>
      </c>
      <c r="BR2286" s="34">
        <f t="shared" si="2538"/>
        <v>0</v>
      </c>
      <c r="BS2286" s="34">
        <f t="shared" si="2538"/>
        <v>0.8</v>
      </c>
      <c r="BT2286" s="9"/>
      <c r="BU2286" s="9"/>
      <c r="BV2286" s="9"/>
      <c r="BW2286" s="9"/>
      <c r="BX2286" s="9"/>
      <c r="BY2286" s="9"/>
      <c r="BZ2286" s="22">
        <f t="shared" si="2503"/>
        <v>0</v>
      </c>
      <c r="CA2286" s="22">
        <f t="shared" si="2504"/>
        <v>7</v>
      </c>
      <c r="CB2286" s="22">
        <f t="shared" si="2505"/>
        <v>0.8</v>
      </c>
      <c r="CC2286" s="22">
        <f t="shared" si="2506"/>
        <v>0</v>
      </c>
      <c r="CD2286" s="22">
        <f t="shared" si="2507"/>
        <v>1</v>
      </c>
      <c r="CK2286" s="23">
        <v>0</v>
      </c>
      <c r="CL2286" s="23">
        <f t="shared" si="2508"/>
        <v>4</v>
      </c>
      <c r="CM2286" s="23">
        <f t="shared" si="2513"/>
        <v>0.87382719926170138</v>
      </c>
      <c r="CN2286" s="23">
        <f t="shared" si="2514"/>
        <v>7.6367716330996621E-2</v>
      </c>
      <c r="CQ2286" s="4">
        <v>4</v>
      </c>
    </row>
    <row r="2287" spans="1:95" ht="11.25" customHeight="1">
      <c r="A2287" s="9">
        <v>21</v>
      </c>
      <c r="B2287" s="9">
        <v>4</v>
      </c>
      <c r="C2287" s="9" t="str">
        <f t="shared" si="2533"/>
        <v>18</v>
      </c>
      <c r="D2287" s="10" t="s">
        <v>4269</v>
      </c>
      <c r="E2287" s="9">
        <v>18</v>
      </c>
      <c r="F2287" s="9">
        <v>1</v>
      </c>
      <c r="G2287" s="9">
        <v>0</v>
      </c>
      <c r="H2287" s="9">
        <v>0</v>
      </c>
      <c r="I2287" s="9">
        <v>0</v>
      </c>
      <c r="J2287" s="9">
        <v>1</v>
      </c>
      <c r="K2287" s="11">
        <v>25</v>
      </c>
      <c r="L2287" s="9">
        <v>53</v>
      </c>
      <c r="M2287" s="9">
        <v>10</v>
      </c>
      <c r="N2287" s="9"/>
      <c r="O2287" s="17"/>
      <c r="P2287" s="17">
        <f t="shared" si="2509"/>
        <v>1</v>
      </c>
      <c r="Q2287" s="9">
        <v>35</v>
      </c>
      <c r="R2287" s="9"/>
      <c r="S2287" s="9">
        <v>0.2857142857142857</v>
      </c>
      <c r="T2287" s="9">
        <v>88</v>
      </c>
      <c r="U2287" s="9">
        <v>40</v>
      </c>
      <c r="V2287" s="11">
        <v>21</v>
      </c>
      <c r="W2287" s="11">
        <f t="shared" si="2539"/>
        <v>38</v>
      </c>
      <c r="X2287" s="17">
        <f t="shared" si="2515"/>
        <v>21</v>
      </c>
      <c r="Y2287" s="17"/>
      <c r="Z2287" s="9">
        <v>0</v>
      </c>
      <c r="AA2287" s="9"/>
      <c r="AB2287" s="17"/>
      <c r="AC2287" s="17">
        <f t="shared" si="2473"/>
        <v>36</v>
      </c>
      <c r="AD2287" s="17">
        <f t="shared" si="2501"/>
        <v>0</v>
      </c>
      <c r="AE2287" s="17">
        <v>0.14705882352941177</v>
      </c>
      <c r="AF2287" s="17">
        <f t="shared" si="2510"/>
        <v>0</v>
      </c>
      <c r="AG2287" s="17"/>
      <c r="AH2287" s="9">
        <v>51</v>
      </c>
      <c r="AI2287" s="9"/>
      <c r="AJ2287" s="9"/>
      <c r="AK2287" s="9"/>
      <c r="AL2287" s="9">
        <v>0.25142857142857145</v>
      </c>
      <c r="AM2287" s="9"/>
      <c r="AN2287" s="9">
        <v>0</v>
      </c>
      <c r="AO2287" s="9"/>
      <c r="AP2287" s="9">
        <v>0.50196078431372537</v>
      </c>
      <c r="AQ2287" s="9">
        <f>+AVERAGE(AL2270:AL2279)</f>
        <v>0.21845679981542535</v>
      </c>
      <c r="AR2287" s="9">
        <f>+AVERAGE(AN2270:AN2279)</f>
        <v>1.9091929082749155E-2</v>
      </c>
      <c r="AS2287" s="17">
        <f t="shared" si="2540"/>
        <v>33</v>
      </c>
      <c r="AT2287" s="17">
        <f t="shared" si="2541"/>
        <v>0.32727272727272727</v>
      </c>
      <c r="AU2287" s="17">
        <f t="shared" si="2544"/>
        <v>0.14705882352941177</v>
      </c>
      <c r="AV2287" s="17">
        <f t="shared" si="2545"/>
        <v>0.10352941176470587</v>
      </c>
      <c r="AW2287" s="17"/>
      <c r="AX2287" s="17"/>
      <c r="AY2287" s="17"/>
      <c r="AZ2287" s="17">
        <v>4</v>
      </c>
      <c r="BA2287" s="24">
        <v>0.66666666666666663</v>
      </c>
      <c r="BB2287" s="9">
        <v>18</v>
      </c>
      <c r="BC2287" s="9">
        <v>0</v>
      </c>
      <c r="BD2287" s="9">
        <f t="shared" si="2511"/>
        <v>1</v>
      </c>
      <c r="BE2287" s="9" t="s">
        <v>4440</v>
      </c>
      <c r="BF2287" s="9">
        <f t="shared" si="2528"/>
        <v>0</v>
      </c>
      <c r="BG2287" s="9">
        <v>1</v>
      </c>
      <c r="BH2287" s="9">
        <v>1</v>
      </c>
      <c r="BI2287" s="9">
        <v>4</v>
      </c>
      <c r="BJ2287" s="9">
        <v>1</v>
      </c>
      <c r="BK2287" s="9">
        <v>2</v>
      </c>
      <c r="BL2287" s="9">
        <v>4</v>
      </c>
      <c r="BM2287" s="9">
        <v>1</v>
      </c>
      <c r="BN2287" s="9">
        <v>0</v>
      </c>
      <c r="BO2287" s="9">
        <v>0</v>
      </c>
      <c r="BP2287" s="9" t="s">
        <v>4498</v>
      </c>
      <c r="BQ2287" s="9">
        <f t="shared" si="2531"/>
        <v>1</v>
      </c>
      <c r="BR2287" s="34">
        <f t="shared" si="2538"/>
        <v>0</v>
      </c>
      <c r="BS2287" s="34">
        <f t="shared" si="2538"/>
        <v>0.8</v>
      </c>
      <c r="BT2287" s="9"/>
      <c r="BU2287" s="9"/>
      <c r="BV2287" s="9"/>
      <c r="BW2287" s="9"/>
      <c r="BX2287" s="9"/>
      <c r="BY2287" s="9"/>
      <c r="BZ2287" s="22">
        <f t="shared" si="2503"/>
        <v>0</v>
      </c>
      <c r="CA2287" s="22">
        <f t="shared" si="2504"/>
        <v>8</v>
      </c>
      <c r="CB2287" s="22">
        <f t="shared" si="2505"/>
        <v>0.8</v>
      </c>
      <c r="CC2287" s="22">
        <f t="shared" si="2506"/>
        <v>0</v>
      </c>
      <c r="CD2287" s="22">
        <f t="shared" si="2507"/>
        <v>1</v>
      </c>
      <c r="CK2287" s="23">
        <v>0.58823529411764708</v>
      </c>
      <c r="CL2287" s="23">
        <f t="shared" si="2508"/>
        <v>4</v>
      </c>
      <c r="CM2287" s="23">
        <f t="shared" si="2513"/>
        <v>0.87382719926170138</v>
      </c>
      <c r="CN2287" s="23">
        <f t="shared" si="2514"/>
        <v>7.6367716330996621E-2</v>
      </c>
      <c r="CQ2287" s="4">
        <v>2</v>
      </c>
    </row>
    <row r="2288" spans="1:95" ht="11.25" customHeight="1">
      <c r="A2288" s="9">
        <v>21</v>
      </c>
      <c r="B2288" s="9">
        <v>4</v>
      </c>
      <c r="C2288" s="9" t="str">
        <f t="shared" si="2533"/>
        <v>18</v>
      </c>
      <c r="D2288" s="10" t="s">
        <v>4269</v>
      </c>
      <c r="E2288" s="9">
        <v>19</v>
      </c>
      <c r="F2288" s="9">
        <v>1</v>
      </c>
      <c r="G2288" s="9">
        <v>0</v>
      </c>
      <c r="H2288" s="9">
        <v>0</v>
      </c>
      <c r="I2288" s="9">
        <v>0</v>
      </c>
      <c r="J2288" s="9">
        <v>1</v>
      </c>
      <c r="K2288" s="11">
        <v>25</v>
      </c>
      <c r="L2288" s="9">
        <v>63</v>
      </c>
      <c r="M2288" s="9">
        <v>1</v>
      </c>
      <c r="N2288" s="9"/>
      <c r="O2288" s="17"/>
      <c r="P2288" s="17">
        <f t="shared" si="2509"/>
        <v>0</v>
      </c>
      <c r="Q2288" s="9">
        <v>19</v>
      </c>
      <c r="R2288" s="9"/>
      <c r="S2288" s="9">
        <v>5.2631578947368418E-2</v>
      </c>
      <c r="T2288" s="9">
        <v>82</v>
      </c>
      <c r="U2288" s="9">
        <v>40</v>
      </c>
      <c r="V2288" s="11">
        <v>29</v>
      </c>
      <c r="W2288" s="11">
        <f t="shared" si="2539"/>
        <v>21</v>
      </c>
      <c r="X2288" s="17">
        <f t="shared" si="2515"/>
        <v>29</v>
      </c>
      <c r="Y2288" s="17"/>
      <c r="Z2288" s="9">
        <v>0</v>
      </c>
      <c r="AA2288" s="9"/>
      <c r="AB2288" s="17"/>
      <c r="AC2288" s="17">
        <f t="shared" si="2473"/>
        <v>57</v>
      </c>
      <c r="AD2288" s="17">
        <f t="shared" si="2501"/>
        <v>0</v>
      </c>
      <c r="AE2288" s="17">
        <v>0</v>
      </c>
      <c r="AF2288" s="17">
        <f t="shared" si="2510"/>
        <v>9</v>
      </c>
      <c r="AG2288" s="17"/>
      <c r="AH2288" s="9">
        <v>88</v>
      </c>
      <c r="AI2288" s="9"/>
      <c r="AJ2288" s="9"/>
      <c r="AK2288" s="9"/>
      <c r="AL2288" s="9">
        <v>0.35789473684210527</v>
      </c>
      <c r="AM2288" s="9"/>
      <c r="AN2288" s="9">
        <v>0</v>
      </c>
      <c r="AO2288" s="9"/>
      <c r="AP2288" s="9">
        <v>0.19545454545454541</v>
      </c>
      <c r="AQ2288" s="9">
        <f>+AVERAGE(AL2270:AL2279)</f>
        <v>0.21845679981542535</v>
      </c>
      <c r="AR2288" s="9">
        <f>+AVERAGE(AN2270:AN2279)</f>
        <v>1.9091929082749155E-2</v>
      </c>
      <c r="AS2288" s="17">
        <f t="shared" si="2540"/>
        <v>35</v>
      </c>
      <c r="AT2288" s="17">
        <f t="shared" si="2541"/>
        <v>0.25142857142857145</v>
      </c>
      <c r="AU2288" s="17">
        <f t="shared" si="2544"/>
        <v>0</v>
      </c>
      <c r="AV2288" s="17">
        <f t="shared" si="2545"/>
        <v>0.50196078431372537</v>
      </c>
      <c r="AW2288" s="17"/>
      <c r="AX2288" s="17"/>
      <c r="AY2288" s="17"/>
      <c r="AZ2288" s="17">
        <v>4</v>
      </c>
      <c r="BA2288" s="24">
        <v>0.66666666666666663</v>
      </c>
      <c r="BB2288" s="9">
        <v>18</v>
      </c>
      <c r="BC2288" s="9">
        <v>0</v>
      </c>
      <c r="BD2288" s="9">
        <f t="shared" si="2511"/>
        <v>1</v>
      </c>
      <c r="BE2288" s="9" t="s">
        <v>4440</v>
      </c>
      <c r="BF2288" s="9">
        <f t="shared" si="2528"/>
        <v>0</v>
      </c>
      <c r="BG2288" s="9">
        <v>1</v>
      </c>
      <c r="BH2288" s="9">
        <v>1</v>
      </c>
      <c r="BI2288" s="9">
        <v>4</v>
      </c>
      <c r="BJ2288" s="9">
        <v>1</v>
      </c>
      <c r="BK2288" s="9">
        <v>2</v>
      </c>
      <c r="BL2288" s="9">
        <v>4</v>
      </c>
      <c r="BM2288" s="9">
        <v>1</v>
      </c>
      <c r="BN2288" s="9">
        <v>0</v>
      </c>
      <c r="BO2288" s="9">
        <v>0</v>
      </c>
      <c r="BP2288" s="9" t="s">
        <v>4498</v>
      </c>
      <c r="BQ2288" s="9">
        <f t="shared" si="2531"/>
        <v>1</v>
      </c>
      <c r="BR2288" s="34">
        <f t="shared" si="2538"/>
        <v>0</v>
      </c>
      <c r="BS2288" s="34">
        <f t="shared" si="2538"/>
        <v>0.8</v>
      </c>
      <c r="BT2288" s="9"/>
      <c r="BU2288" s="9"/>
      <c r="BV2288" s="9"/>
      <c r="BW2288" s="9"/>
      <c r="BX2288" s="9"/>
      <c r="BY2288" s="9"/>
      <c r="BZ2288" s="22">
        <f t="shared" si="2503"/>
        <v>0</v>
      </c>
      <c r="CA2288" s="22">
        <f t="shared" si="2504"/>
        <v>9</v>
      </c>
      <c r="CB2288" s="22">
        <f t="shared" si="2505"/>
        <v>0.8</v>
      </c>
      <c r="CC2288" s="22">
        <f t="shared" si="2506"/>
        <v>0</v>
      </c>
      <c r="CD2288" s="22">
        <f t="shared" si="2507"/>
        <v>1</v>
      </c>
      <c r="CK2288" s="23">
        <v>0</v>
      </c>
      <c r="CL2288" s="23">
        <f t="shared" si="2508"/>
        <v>4</v>
      </c>
      <c r="CM2288" s="23">
        <f t="shared" si="2513"/>
        <v>0.87382719926170138</v>
      </c>
      <c r="CN2288" s="23">
        <f t="shared" si="2514"/>
        <v>7.6367716330996621E-2</v>
      </c>
      <c r="CQ2288" s="4">
        <v>1</v>
      </c>
    </row>
    <row r="2289" spans="1:95" ht="11.25" customHeight="1">
      <c r="A2289" s="9">
        <v>21</v>
      </c>
      <c r="B2289" s="9">
        <v>4</v>
      </c>
      <c r="C2289" s="9" t="str">
        <f t="shared" si="2533"/>
        <v>18</v>
      </c>
      <c r="D2289" s="10" t="s">
        <v>4269</v>
      </c>
      <c r="E2289" s="9">
        <v>20</v>
      </c>
      <c r="F2289" s="9">
        <v>1</v>
      </c>
      <c r="G2289" s="9">
        <v>0</v>
      </c>
      <c r="H2289" s="9">
        <v>0</v>
      </c>
      <c r="I2289" s="9">
        <v>0</v>
      </c>
      <c r="J2289" s="9">
        <v>1</v>
      </c>
      <c r="K2289" s="11">
        <v>25</v>
      </c>
      <c r="L2289" s="9">
        <v>57</v>
      </c>
      <c r="M2289" s="9">
        <v>0</v>
      </c>
      <c r="N2289" s="17">
        <f>SUM(M2280:M2289)</f>
        <v>16</v>
      </c>
      <c r="O2289" s="17"/>
      <c r="P2289" s="17">
        <f t="shared" si="2509"/>
        <v>0</v>
      </c>
      <c r="Q2289" s="9">
        <v>20</v>
      </c>
      <c r="R2289" s="9"/>
      <c r="S2289" s="9">
        <v>0</v>
      </c>
      <c r="T2289" s="9">
        <v>77</v>
      </c>
      <c r="U2289" s="9">
        <v>35</v>
      </c>
      <c r="V2289" s="11">
        <v>39</v>
      </c>
      <c r="W2289" s="11">
        <f t="shared" si="2539"/>
        <v>29</v>
      </c>
      <c r="X2289" s="17">
        <f t="shared" si="2515"/>
        <v>35</v>
      </c>
      <c r="Y2289" s="17"/>
      <c r="Z2289" s="9">
        <v>15</v>
      </c>
      <c r="AA2289" s="17">
        <f>SUM(Z2280:Z2289)</f>
        <v>25</v>
      </c>
      <c r="AB2289" s="17"/>
      <c r="AC2289" s="17">
        <f t="shared" ref="AC2289" si="2546">AC2267</f>
        <v>72</v>
      </c>
      <c r="AD2289" s="17">
        <f t="shared" si="2501"/>
        <v>0.20833333333333334</v>
      </c>
      <c r="AE2289" s="17">
        <v>0</v>
      </c>
      <c r="AF2289" s="17">
        <f t="shared" si="2510"/>
        <v>25</v>
      </c>
      <c r="AG2289" s="17">
        <f>+SUM(AF2280:AF2289)</f>
        <v>109</v>
      </c>
      <c r="AH2289" s="9">
        <v>102</v>
      </c>
      <c r="AI2289" s="9"/>
      <c r="AJ2289" s="9"/>
      <c r="AK2289" s="9"/>
      <c r="AL2289" s="9">
        <v>0.4200000000000001</v>
      </c>
      <c r="AM2289" s="9"/>
      <c r="AN2289" s="9">
        <v>0.20833333333333334</v>
      </c>
      <c r="AO2289" s="9"/>
      <c r="AP2289" s="9">
        <v>0.1215686274509804</v>
      </c>
      <c r="AQ2289" s="9">
        <f>+AVERAGE(AL2270:AL2279)</f>
        <v>0.21845679981542535</v>
      </c>
      <c r="AR2289" s="9">
        <f>+AVERAGE(AN2270:AN2279)</f>
        <v>1.9091929082749155E-2</v>
      </c>
      <c r="AS2289" s="17">
        <f t="shared" si="2540"/>
        <v>19</v>
      </c>
      <c r="AT2289" s="17">
        <f t="shared" si="2541"/>
        <v>0.35789473684210527</v>
      </c>
      <c r="AU2289" s="17">
        <f t="shared" si="2544"/>
        <v>0</v>
      </c>
      <c r="AV2289" s="17">
        <f t="shared" si="2545"/>
        <v>0.19545454545454541</v>
      </c>
      <c r="AW2289" s="17"/>
      <c r="AX2289" s="17"/>
      <c r="AY2289" s="17"/>
      <c r="AZ2289" s="17">
        <v>4</v>
      </c>
      <c r="BA2289" s="24">
        <v>0.66666666666666663</v>
      </c>
      <c r="BB2289" s="9">
        <v>18</v>
      </c>
      <c r="BC2289" s="9">
        <v>0</v>
      </c>
      <c r="BD2289" s="9">
        <f t="shared" si="2511"/>
        <v>1</v>
      </c>
      <c r="BE2289" s="9" t="s">
        <v>4440</v>
      </c>
      <c r="BF2289" s="9">
        <f t="shared" si="2528"/>
        <v>0</v>
      </c>
      <c r="BG2289" s="9">
        <v>1</v>
      </c>
      <c r="BH2289" s="9">
        <v>1</v>
      </c>
      <c r="BI2289" s="9">
        <v>4</v>
      </c>
      <c r="BJ2289" s="9">
        <v>1</v>
      </c>
      <c r="BK2289" s="9">
        <v>2</v>
      </c>
      <c r="BL2289" s="9">
        <v>4</v>
      </c>
      <c r="BM2289" s="9">
        <v>1</v>
      </c>
      <c r="BN2289" s="9">
        <v>0</v>
      </c>
      <c r="BO2289" s="9">
        <v>0</v>
      </c>
      <c r="BP2289" s="9" t="s">
        <v>4498</v>
      </c>
      <c r="BQ2289" s="9">
        <f t="shared" si="2531"/>
        <v>1</v>
      </c>
      <c r="BR2289" s="34">
        <f t="shared" ref="BR2289:BS2289" si="2547">BR2267</f>
        <v>0.2</v>
      </c>
      <c r="BS2289" s="34">
        <f t="shared" si="2547"/>
        <v>0.8</v>
      </c>
      <c r="BT2289" s="9"/>
      <c r="BU2289" s="9"/>
      <c r="BV2289" s="9"/>
      <c r="BW2289" s="9">
        <f>SUM(AF2280:AF2289)</f>
        <v>109</v>
      </c>
      <c r="BX2289" s="9"/>
      <c r="BY2289" s="9">
        <f t="shared" ref="BY2289" si="2548">SUM(BW2279,BW2289)</f>
        <v>170</v>
      </c>
      <c r="BZ2289" s="22">
        <f t="shared" si="2503"/>
        <v>0</v>
      </c>
      <c r="CA2289" s="22">
        <f t="shared" si="2504"/>
        <v>10</v>
      </c>
      <c r="CB2289" s="22">
        <f t="shared" si="2505"/>
        <v>0.8</v>
      </c>
      <c r="CC2289" s="22">
        <f t="shared" si="2506"/>
        <v>0</v>
      </c>
      <c r="CD2289" s="22">
        <f t="shared" si="2507"/>
        <v>1</v>
      </c>
      <c r="CK2289" s="23">
        <v>0</v>
      </c>
      <c r="CL2289" s="23">
        <f t="shared" si="2508"/>
        <v>4</v>
      </c>
      <c r="CM2289" s="23">
        <f t="shared" si="2513"/>
        <v>0.87382719926170138</v>
      </c>
      <c r="CN2289" s="23">
        <f t="shared" si="2514"/>
        <v>7.6367716330996621E-2</v>
      </c>
      <c r="CQ2289" s="4">
        <v>1</v>
      </c>
    </row>
    <row r="2290" spans="1:95" ht="11.25" customHeight="1">
      <c r="A2290" s="9">
        <v>21</v>
      </c>
      <c r="B2290" s="9">
        <v>5</v>
      </c>
      <c r="C2290" s="9" t="str">
        <f t="shared" si="2533"/>
        <v>21</v>
      </c>
      <c r="D2290" s="10" t="s">
        <v>4229</v>
      </c>
      <c r="E2290" s="9">
        <v>-2</v>
      </c>
      <c r="F2290" s="9">
        <v>1</v>
      </c>
      <c r="G2290" s="9">
        <v>0</v>
      </c>
      <c r="H2290" s="9">
        <v>0</v>
      </c>
      <c r="I2290" s="9">
        <v>0</v>
      </c>
      <c r="J2290" s="9">
        <v>0</v>
      </c>
      <c r="K2290" s="11">
        <v>25</v>
      </c>
      <c r="L2290" s="9">
        <v>50</v>
      </c>
      <c r="M2290" s="9">
        <v>7</v>
      </c>
      <c r="N2290" s="9"/>
      <c r="O2290" s="17"/>
      <c r="P2290" s="17">
        <f t="shared" si="2509"/>
        <v>1</v>
      </c>
      <c r="Q2290" s="9">
        <v>35</v>
      </c>
      <c r="R2290" s="9"/>
      <c r="S2290" s="9">
        <v>0.2</v>
      </c>
      <c r="T2290" s="9">
        <v>85</v>
      </c>
      <c r="U2290" s="9">
        <v>40</v>
      </c>
      <c r="V2290" s="11">
        <v>30</v>
      </c>
      <c r="W2290" s="18"/>
      <c r="X2290" s="17">
        <f t="shared" si="2515"/>
        <v>30</v>
      </c>
      <c r="Y2290" s="17"/>
      <c r="Z2290" s="9">
        <v>0</v>
      </c>
      <c r="AA2290" s="9"/>
      <c r="AB2290" s="17"/>
      <c r="AC2290" s="17">
        <f>AC2268</f>
        <v>38</v>
      </c>
      <c r="AD2290" s="17">
        <f t="shared" si="2501"/>
        <v>0</v>
      </c>
      <c r="AE2290" s="17"/>
      <c r="AF2290" s="17">
        <f t="shared" si="2510"/>
        <v>3</v>
      </c>
      <c r="AG2290" s="17"/>
      <c r="AH2290" s="9">
        <v>53</v>
      </c>
      <c r="AI2290" s="9"/>
      <c r="AJ2290" s="9"/>
      <c r="AK2290" s="9"/>
      <c r="AL2290" s="9">
        <v>0</v>
      </c>
      <c r="AM2290" s="9"/>
      <c r="AN2290" s="9">
        <v>0</v>
      </c>
      <c r="AO2290" s="9"/>
      <c r="AP2290" s="9">
        <v>0.43773584905660379</v>
      </c>
      <c r="AQ2290" s="22"/>
      <c r="AR2290" s="22"/>
      <c r="AS2290" s="17"/>
      <c r="AT2290" s="17"/>
      <c r="AU2290" s="17"/>
      <c r="AV2290" s="17"/>
      <c r="AW2290" s="17"/>
      <c r="AX2290" s="17"/>
      <c r="AY2290" s="17"/>
      <c r="AZ2290" s="17">
        <v>6</v>
      </c>
      <c r="BA2290" s="24">
        <v>1</v>
      </c>
      <c r="BB2290" s="9">
        <v>18</v>
      </c>
      <c r="BC2290" s="9">
        <v>0</v>
      </c>
      <c r="BD2290" s="9">
        <f t="shared" si="2511"/>
        <v>1</v>
      </c>
      <c r="BE2290" s="9" t="s">
        <v>4499</v>
      </c>
      <c r="BF2290" s="9">
        <f t="shared" si="2528"/>
        <v>0</v>
      </c>
      <c r="BG2290" s="9">
        <v>1</v>
      </c>
      <c r="BH2290" s="9">
        <v>2</v>
      </c>
      <c r="BI2290" s="9">
        <v>5</v>
      </c>
      <c r="BJ2290" s="9">
        <v>1</v>
      </c>
      <c r="BK2290" s="9">
        <v>1</v>
      </c>
      <c r="BL2290" s="9">
        <v>1</v>
      </c>
      <c r="BM2290" s="9">
        <v>4</v>
      </c>
      <c r="BN2290" s="9">
        <v>0</v>
      </c>
      <c r="BO2290" s="9">
        <v>20</v>
      </c>
      <c r="BP2290" s="9" t="s">
        <v>4500</v>
      </c>
      <c r="BQ2290" s="22"/>
      <c r="BR2290" s="34">
        <f>BR2268</f>
        <v>0</v>
      </c>
      <c r="BS2290" s="34">
        <f>BS2268</f>
        <v>0.8</v>
      </c>
      <c r="BT2290" s="22"/>
      <c r="BU2290" s="22"/>
      <c r="BV2290" s="22"/>
      <c r="BW2290" s="22"/>
      <c r="BX2290" s="22"/>
      <c r="BY2290" s="22"/>
      <c r="BZ2290" s="22">
        <f t="shared" si="2503"/>
        <v>0</v>
      </c>
      <c r="CA2290" s="22">
        <f t="shared" si="2504"/>
        <v>0</v>
      </c>
      <c r="CB2290" s="22">
        <f t="shared" si="2505"/>
        <v>0</v>
      </c>
      <c r="CC2290" s="22">
        <f t="shared" si="2506"/>
        <v>0.8</v>
      </c>
      <c r="CD2290" s="22">
        <f t="shared" si="2507"/>
        <v>0</v>
      </c>
      <c r="CK2290" s="23" t="s">
        <v>2085</v>
      </c>
      <c r="CL2290" s="23">
        <f t="shared" si="2508"/>
        <v>5</v>
      </c>
      <c r="CM2290" s="23" t="str">
        <f t="shared" si="2513"/>
        <v/>
      </c>
      <c r="CN2290" s="23" t="str">
        <f t="shared" si="2514"/>
        <v/>
      </c>
      <c r="CQ2290" s="4">
        <v>1</v>
      </c>
    </row>
    <row r="2291" spans="1:95" ht="11.25" customHeight="1">
      <c r="A2291" s="9">
        <v>21</v>
      </c>
      <c r="B2291" s="9">
        <v>5</v>
      </c>
      <c r="C2291" s="9" t="str">
        <f t="shared" si="2533"/>
        <v>21</v>
      </c>
      <c r="D2291" s="10" t="s">
        <v>4229</v>
      </c>
      <c r="E2291" s="9">
        <v>-1</v>
      </c>
      <c r="F2291" s="9">
        <v>1</v>
      </c>
      <c r="G2291" s="9">
        <v>0</v>
      </c>
      <c r="H2291" s="9">
        <v>0</v>
      </c>
      <c r="I2291" s="9">
        <v>0</v>
      </c>
      <c r="J2291" s="9">
        <v>0</v>
      </c>
      <c r="K2291" s="11">
        <v>25</v>
      </c>
      <c r="L2291" s="9">
        <v>60</v>
      </c>
      <c r="M2291" s="9">
        <v>7</v>
      </c>
      <c r="N2291" s="9"/>
      <c r="O2291" s="17"/>
      <c r="P2291" s="17">
        <f t="shared" si="2509"/>
        <v>1</v>
      </c>
      <c r="Q2291" s="9">
        <v>39</v>
      </c>
      <c r="R2291" s="9"/>
      <c r="S2291" s="9">
        <v>0.17948717948717949</v>
      </c>
      <c r="T2291" s="9">
        <v>99</v>
      </c>
      <c r="U2291" s="9">
        <v>40</v>
      </c>
      <c r="V2291" s="11">
        <v>30</v>
      </c>
      <c r="W2291" s="11">
        <f>V2290</f>
        <v>30</v>
      </c>
      <c r="X2291" s="17">
        <f t="shared" si="2515"/>
        <v>30</v>
      </c>
      <c r="Y2291" s="17"/>
      <c r="Z2291" s="9">
        <v>0</v>
      </c>
      <c r="AA2291" s="9"/>
      <c r="AB2291" s="17"/>
      <c r="AC2291" s="17">
        <f t="shared" ref="AC2291:AC2311" si="2549">AC2269</f>
        <v>41</v>
      </c>
      <c r="AD2291" s="17">
        <f t="shared" si="2501"/>
        <v>0</v>
      </c>
      <c r="AE2291" s="17">
        <v>0</v>
      </c>
      <c r="AF2291" s="17">
        <f t="shared" si="2510"/>
        <v>3</v>
      </c>
      <c r="AG2291" s="17"/>
      <c r="AH2291" s="9">
        <v>52</v>
      </c>
      <c r="AI2291" s="9"/>
      <c r="AJ2291" s="9"/>
      <c r="AK2291" s="9"/>
      <c r="AL2291" s="9">
        <v>7.1794871794871762E-2</v>
      </c>
      <c r="AM2291" s="9"/>
      <c r="AN2291" s="9">
        <v>0</v>
      </c>
      <c r="AO2291" s="9"/>
      <c r="AP2291" s="9">
        <v>0.42307692307692307</v>
      </c>
      <c r="AQ2291" s="9"/>
      <c r="AR2291" s="9"/>
      <c r="AS2291" s="17">
        <f>+Q2290</f>
        <v>35</v>
      </c>
      <c r="AT2291" s="17">
        <f t="shared" ref="AT2291" si="2550">+AL2290</f>
        <v>0</v>
      </c>
      <c r="AU2291" s="17">
        <f t="shared" ref="AU2291" si="2551">+AN2290</f>
        <v>0</v>
      </c>
      <c r="AV2291" s="17">
        <f t="shared" ref="AV2291" si="2552">+AP2290</f>
        <v>0.43773584905660379</v>
      </c>
      <c r="AW2291" s="17"/>
      <c r="AX2291" s="17"/>
      <c r="AY2291" s="17"/>
      <c r="AZ2291" s="17">
        <v>6</v>
      </c>
      <c r="BA2291" s="24">
        <v>1</v>
      </c>
      <c r="BB2291" s="9">
        <v>18</v>
      </c>
      <c r="BC2291" s="9">
        <v>0</v>
      </c>
      <c r="BD2291" s="9">
        <f t="shared" si="2511"/>
        <v>1</v>
      </c>
      <c r="BE2291" s="9" t="s">
        <v>4499</v>
      </c>
      <c r="BF2291" s="9">
        <f t="shared" si="2528"/>
        <v>0</v>
      </c>
      <c r="BG2291" s="9">
        <v>1</v>
      </c>
      <c r="BH2291" s="9">
        <v>2</v>
      </c>
      <c r="BI2291" s="9">
        <v>5</v>
      </c>
      <c r="BJ2291" s="9">
        <v>1</v>
      </c>
      <c r="BK2291" s="9">
        <v>1</v>
      </c>
      <c r="BL2291" s="9">
        <v>1</v>
      </c>
      <c r="BM2291" s="9">
        <v>4</v>
      </c>
      <c r="BN2291" s="9">
        <v>0</v>
      </c>
      <c r="BO2291" s="9">
        <v>20</v>
      </c>
      <c r="BP2291" s="9" t="s">
        <v>4500</v>
      </c>
      <c r="BQ2291" s="9">
        <f t="shared" ref="BQ2291" si="2553">SUM(BD2291,BD2313,BD2335,BD2357,BD2379)/5</f>
        <v>1</v>
      </c>
      <c r="BR2291" s="34">
        <f t="shared" ref="BR2291:BS2291" si="2554">BR2269</f>
        <v>0</v>
      </c>
      <c r="BS2291" s="34">
        <f t="shared" si="2554"/>
        <v>0.8</v>
      </c>
      <c r="BT2291" s="9"/>
      <c r="BU2291" s="9"/>
      <c r="BV2291" s="9"/>
      <c r="BW2291" s="9"/>
      <c r="BX2291" s="9"/>
      <c r="BY2291" s="9"/>
      <c r="BZ2291" s="22">
        <f t="shared" si="2503"/>
        <v>0</v>
      </c>
      <c r="CA2291" s="22">
        <f t="shared" si="2504"/>
        <v>0</v>
      </c>
      <c r="CB2291" s="22">
        <f t="shared" si="2505"/>
        <v>0</v>
      </c>
      <c r="CC2291" s="22">
        <f t="shared" si="2506"/>
        <v>0.8</v>
      </c>
      <c r="CD2291" s="22">
        <f t="shared" si="2507"/>
        <v>0</v>
      </c>
      <c r="CK2291" s="23">
        <v>0</v>
      </c>
      <c r="CL2291" s="23">
        <f t="shared" si="2508"/>
        <v>5</v>
      </c>
      <c r="CM2291" s="23" t="str">
        <f t="shared" si="2513"/>
        <v/>
      </c>
      <c r="CN2291" s="23" t="str">
        <f t="shared" si="2514"/>
        <v/>
      </c>
      <c r="CQ2291" s="4">
        <v>3</v>
      </c>
    </row>
    <row r="2292" spans="1:95" ht="11.25" customHeight="1">
      <c r="A2292" s="9">
        <v>21</v>
      </c>
      <c r="B2292" s="9">
        <v>5</v>
      </c>
      <c r="C2292" s="9" t="str">
        <f t="shared" si="2533"/>
        <v>21</v>
      </c>
      <c r="D2292" s="10" t="s">
        <v>4229</v>
      </c>
      <c r="E2292" s="9">
        <v>1</v>
      </c>
      <c r="F2292" s="9">
        <v>1</v>
      </c>
      <c r="G2292" s="9">
        <v>0</v>
      </c>
      <c r="H2292" s="9">
        <v>0</v>
      </c>
      <c r="I2292" s="9">
        <v>0</v>
      </c>
      <c r="J2292" s="9">
        <v>0</v>
      </c>
      <c r="K2292" s="11">
        <v>25</v>
      </c>
      <c r="L2292" s="9">
        <v>75</v>
      </c>
      <c r="M2292" s="9">
        <v>7</v>
      </c>
      <c r="N2292" s="17">
        <f>SUM(M2292:M2292)</f>
        <v>7</v>
      </c>
      <c r="O2292" s="17"/>
      <c r="P2292" s="17">
        <f t="shared" si="2509"/>
        <v>1</v>
      </c>
      <c r="Q2292" s="9">
        <v>42</v>
      </c>
      <c r="R2292" s="9"/>
      <c r="S2292" s="9">
        <v>0.16666666666666666</v>
      </c>
      <c r="T2292" s="9">
        <v>100</v>
      </c>
      <c r="U2292" s="9">
        <v>40</v>
      </c>
      <c r="V2292" s="11">
        <v>30</v>
      </c>
      <c r="W2292" s="11">
        <f t="shared" ref="W2292:W2311" si="2555">V2291</f>
        <v>30</v>
      </c>
      <c r="X2292" s="17">
        <f t="shared" si="2515"/>
        <v>30</v>
      </c>
      <c r="Y2292" s="17"/>
      <c r="Z2292" s="9">
        <v>0</v>
      </c>
      <c r="AA2292" s="17">
        <f>SUM(Z2292:Z2292)</f>
        <v>0</v>
      </c>
      <c r="AB2292" s="17"/>
      <c r="AC2292" s="17">
        <f t="shared" si="2549"/>
        <v>43</v>
      </c>
      <c r="AD2292" s="17">
        <f t="shared" si="2501"/>
        <v>0</v>
      </c>
      <c r="AE2292" s="17">
        <v>0</v>
      </c>
      <c r="AF2292" s="17">
        <f t="shared" si="2510"/>
        <v>3</v>
      </c>
      <c r="AG2292" s="17"/>
      <c r="AH2292" s="9">
        <v>51</v>
      </c>
      <c r="AI2292" s="9"/>
      <c r="AJ2292" s="9"/>
      <c r="AK2292" s="9"/>
      <c r="AL2292" s="9">
        <v>8.5714285714285715E-2</v>
      </c>
      <c r="AM2292" s="9"/>
      <c r="AN2292" s="9">
        <v>0</v>
      </c>
      <c r="AO2292" s="9"/>
      <c r="AP2292" s="9">
        <v>0.39999999999999997</v>
      </c>
      <c r="AQ2292" s="9"/>
      <c r="AR2292" s="9"/>
      <c r="AZ2292">
        <v>6</v>
      </c>
      <c r="BA2292" s="24">
        <v>1</v>
      </c>
      <c r="BB2292" s="9">
        <v>18</v>
      </c>
      <c r="BC2292" s="9">
        <v>0</v>
      </c>
      <c r="BD2292" s="9">
        <f t="shared" si="2511"/>
        <v>1</v>
      </c>
      <c r="BE2292" s="9" t="s">
        <v>4499</v>
      </c>
      <c r="BF2292" s="9">
        <f t="shared" si="2528"/>
        <v>0</v>
      </c>
      <c r="BG2292" s="9">
        <v>1</v>
      </c>
      <c r="BH2292" s="9">
        <v>2</v>
      </c>
      <c r="BI2292" s="9">
        <v>5</v>
      </c>
      <c r="BJ2292" s="9">
        <v>1</v>
      </c>
      <c r="BK2292" s="9">
        <v>1</v>
      </c>
      <c r="BL2292" s="9">
        <v>1</v>
      </c>
      <c r="BM2292" s="9">
        <v>4</v>
      </c>
      <c r="BN2292" s="9">
        <v>0</v>
      </c>
      <c r="BO2292" s="9">
        <v>20</v>
      </c>
      <c r="BP2292" s="9" t="s">
        <v>4500</v>
      </c>
      <c r="BQ2292" s="9">
        <f t="shared" si="2531"/>
        <v>1</v>
      </c>
      <c r="BR2292" s="34">
        <f t="shared" ref="BR2292:BS2292" si="2556">BR2270</f>
        <v>0</v>
      </c>
      <c r="BS2292" s="34">
        <f t="shared" si="2556"/>
        <v>0.8</v>
      </c>
      <c r="BT2292" s="9"/>
      <c r="BU2292" s="9"/>
      <c r="BV2292" s="9"/>
      <c r="BW2292" s="9"/>
      <c r="BX2292" s="9"/>
      <c r="BY2292" s="9"/>
      <c r="BZ2292" s="22">
        <f t="shared" si="2503"/>
        <v>1</v>
      </c>
      <c r="CA2292" s="22">
        <f t="shared" si="2504"/>
        <v>0</v>
      </c>
      <c r="CB2292" s="22">
        <f t="shared" si="2505"/>
        <v>0</v>
      </c>
      <c r="CC2292" s="22">
        <f t="shared" si="2506"/>
        <v>0.8</v>
      </c>
      <c r="CD2292" s="22">
        <f t="shared" si="2507"/>
        <v>0</v>
      </c>
      <c r="CK2292" s="23">
        <v>0</v>
      </c>
      <c r="CL2292" s="23">
        <f t="shared" si="2508"/>
        <v>5</v>
      </c>
      <c r="CM2292" s="23" t="str">
        <f t="shared" si="2513"/>
        <v/>
      </c>
      <c r="CN2292" s="23" t="str">
        <f t="shared" si="2514"/>
        <v/>
      </c>
      <c r="CQ2292" s="4">
        <v>9</v>
      </c>
    </row>
    <row r="2293" spans="1:95" ht="11.25" customHeight="1">
      <c r="A2293" s="9">
        <v>21</v>
      </c>
      <c r="B2293" s="9">
        <v>5</v>
      </c>
      <c r="C2293" s="9" t="str">
        <f t="shared" si="2533"/>
        <v>21</v>
      </c>
      <c r="D2293" s="10" t="s">
        <v>4229</v>
      </c>
      <c r="E2293" s="9">
        <v>2</v>
      </c>
      <c r="F2293" s="9">
        <v>1</v>
      </c>
      <c r="G2293" s="9">
        <v>0</v>
      </c>
      <c r="H2293" s="9">
        <v>0</v>
      </c>
      <c r="I2293" s="9">
        <v>0</v>
      </c>
      <c r="J2293" s="9">
        <v>0</v>
      </c>
      <c r="K2293" s="11">
        <v>25</v>
      </c>
      <c r="L2293" s="9">
        <v>75</v>
      </c>
      <c r="M2293" s="9">
        <v>2</v>
      </c>
      <c r="N2293" s="17">
        <f>SUM(M2292:M2293)</f>
        <v>9</v>
      </c>
      <c r="O2293" s="17"/>
      <c r="P2293" s="17">
        <f t="shared" si="2509"/>
        <v>0</v>
      </c>
      <c r="Q2293" s="9">
        <v>31</v>
      </c>
      <c r="R2293" s="9"/>
      <c r="S2293" s="9">
        <v>6.4516129032258063E-2</v>
      </c>
      <c r="T2293" s="9">
        <v>100</v>
      </c>
      <c r="U2293" s="9">
        <v>40</v>
      </c>
      <c r="V2293" s="11">
        <v>30</v>
      </c>
      <c r="W2293" s="11">
        <f t="shared" si="2555"/>
        <v>30</v>
      </c>
      <c r="X2293" s="17">
        <f t="shared" si="2515"/>
        <v>30</v>
      </c>
      <c r="Y2293" s="17"/>
      <c r="Z2293" s="9">
        <v>0</v>
      </c>
      <c r="AA2293" s="17">
        <f>SUM(Z2292:Z2293)</f>
        <v>0</v>
      </c>
      <c r="AB2293" s="17"/>
      <c r="AC2293" s="17">
        <f t="shared" si="2549"/>
        <v>49</v>
      </c>
      <c r="AD2293" s="17">
        <f t="shared" si="2501"/>
        <v>0</v>
      </c>
      <c r="AE2293" s="17">
        <v>0</v>
      </c>
      <c r="AF2293" s="17">
        <f t="shared" si="2510"/>
        <v>8</v>
      </c>
      <c r="AG2293" s="17"/>
      <c r="AH2293" s="9">
        <v>68</v>
      </c>
      <c r="AI2293" s="9"/>
      <c r="AJ2293" s="9"/>
      <c r="AK2293" s="9"/>
      <c r="AL2293" s="9">
        <v>0.25806451612903225</v>
      </c>
      <c r="AM2293" s="9"/>
      <c r="AN2293" s="9">
        <v>0</v>
      </c>
      <c r="AO2293" s="9"/>
      <c r="AP2293" s="9">
        <v>0.37647058823529422</v>
      </c>
      <c r="AQ2293" s="9"/>
      <c r="AR2293" s="9"/>
      <c r="AS2293" s="17">
        <f t="shared" ref="AS2293:AS2311" si="2557">+Q2292</f>
        <v>42</v>
      </c>
      <c r="AT2293" s="17">
        <f t="shared" si="2541"/>
        <v>8.5714285714285715E-2</v>
      </c>
      <c r="AU2293" s="17">
        <f t="shared" ref="AU2293:AU2301" si="2558">+AN2292</f>
        <v>0</v>
      </c>
      <c r="AV2293" s="17">
        <f t="shared" ref="AV2293:AV2301" si="2559">+AP2292</f>
        <v>0.39999999999999997</v>
      </c>
      <c r="AW2293" s="17"/>
      <c r="AX2293" s="17"/>
      <c r="AY2293" s="17"/>
      <c r="AZ2293" s="17">
        <v>6</v>
      </c>
      <c r="BA2293" s="24">
        <v>1</v>
      </c>
      <c r="BB2293" s="9">
        <v>18</v>
      </c>
      <c r="BC2293" s="9">
        <v>0</v>
      </c>
      <c r="BD2293" s="9">
        <f t="shared" si="2511"/>
        <v>1</v>
      </c>
      <c r="BE2293" s="9" t="s">
        <v>4499</v>
      </c>
      <c r="BF2293" s="9">
        <f t="shared" si="2528"/>
        <v>0</v>
      </c>
      <c r="BG2293" s="9">
        <v>1</v>
      </c>
      <c r="BH2293" s="9">
        <v>2</v>
      </c>
      <c r="BI2293" s="9">
        <v>5</v>
      </c>
      <c r="BJ2293" s="9">
        <v>1</v>
      </c>
      <c r="BK2293" s="9">
        <v>1</v>
      </c>
      <c r="BL2293" s="9">
        <v>1</v>
      </c>
      <c r="BM2293" s="9">
        <v>4</v>
      </c>
      <c r="BN2293" s="9">
        <v>0</v>
      </c>
      <c r="BO2293" s="9">
        <v>20</v>
      </c>
      <c r="BP2293" s="9" t="s">
        <v>4500</v>
      </c>
      <c r="BQ2293" s="9">
        <f t="shared" si="2531"/>
        <v>1</v>
      </c>
      <c r="BR2293" s="34">
        <f t="shared" ref="BR2293:BS2293" si="2560">BR2271</f>
        <v>0</v>
      </c>
      <c r="BS2293" s="34">
        <f t="shared" si="2560"/>
        <v>0.8</v>
      </c>
      <c r="BT2293" s="9"/>
      <c r="BU2293" s="9"/>
      <c r="BV2293" s="9"/>
      <c r="BW2293" s="9"/>
      <c r="BX2293" s="9"/>
      <c r="BY2293" s="9"/>
      <c r="BZ2293" s="22">
        <f t="shared" si="2503"/>
        <v>2</v>
      </c>
      <c r="CA2293" s="22">
        <f t="shared" si="2504"/>
        <v>0</v>
      </c>
      <c r="CB2293" s="22">
        <f t="shared" si="2505"/>
        <v>0</v>
      </c>
      <c r="CC2293" s="22">
        <f t="shared" si="2506"/>
        <v>0.8</v>
      </c>
      <c r="CD2293" s="22">
        <f t="shared" si="2507"/>
        <v>0</v>
      </c>
      <c r="CK2293" s="23">
        <v>0</v>
      </c>
      <c r="CL2293" s="23">
        <f t="shared" si="2508"/>
        <v>5</v>
      </c>
      <c r="CM2293" s="23" t="str">
        <f t="shared" si="2513"/>
        <v/>
      </c>
      <c r="CN2293" s="23" t="str">
        <f t="shared" si="2514"/>
        <v/>
      </c>
      <c r="CQ2293" s="4">
        <v>5</v>
      </c>
    </row>
    <row r="2294" spans="1:95" ht="11.25" customHeight="1">
      <c r="A2294" s="9">
        <v>21</v>
      </c>
      <c r="B2294" s="9">
        <v>5</v>
      </c>
      <c r="C2294" s="9" t="str">
        <f t="shared" si="2533"/>
        <v>21</v>
      </c>
      <c r="D2294" s="10" t="s">
        <v>4229</v>
      </c>
      <c r="E2294" s="9">
        <v>3</v>
      </c>
      <c r="F2294" s="9">
        <v>1</v>
      </c>
      <c r="G2294" s="9">
        <v>0</v>
      </c>
      <c r="H2294" s="9">
        <v>0</v>
      </c>
      <c r="I2294" s="9">
        <v>0</v>
      </c>
      <c r="J2294" s="9">
        <v>0</v>
      </c>
      <c r="K2294" s="11">
        <v>25</v>
      </c>
      <c r="L2294" s="9">
        <v>75</v>
      </c>
      <c r="M2294" s="9">
        <v>2</v>
      </c>
      <c r="N2294" s="17">
        <f>SUM(M2292:M2294)</f>
        <v>11</v>
      </c>
      <c r="O2294" s="17"/>
      <c r="P2294" s="17">
        <f t="shared" si="2509"/>
        <v>0</v>
      </c>
      <c r="Q2294" s="9">
        <v>25</v>
      </c>
      <c r="R2294" s="9"/>
      <c r="S2294" s="9">
        <v>0.08</v>
      </c>
      <c r="T2294" s="9">
        <v>100</v>
      </c>
      <c r="U2294" s="9">
        <v>40</v>
      </c>
      <c r="V2294" s="11">
        <v>30</v>
      </c>
      <c r="W2294" s="11">
        <f t="shared" si="2555"/>
        <v>30</v>
      </c>
      <c r="X2294" s="17">
        <f t="shared" si="2515"/>
        <v>30</v>
      </c>
      <c r="Y2294" s="17"/>
      <c r="Z2294" s="9">
        <v>0</v>
      </c>
      <c r="AA2294" s="17">
        <f>SUM(Z2292:Z2294)</f>
        <v>0</v>
      </c>
      <c r="AB2294" s="17"/>
      <c r="AC2294" s="17">
        <f t="shared" si="2549"/>
        <v>40</v>
      </c>
      <c r="AD2294" s="17">
        <f t="shared" si="2501"/>
        <v>0</v>
      </c>
      <c r="AE2294" s="17">
        <v>0</v>
      </c>
      <c r="AF2294" s="17">
        <f t="shared" si="2510"/>
        <v>8</v>
      </c>
      <c r="AG2294" s="17"/>
      <c r="AH2294" s="9">
        <v>65</v>
      </c>
      <c r="AI2294" s="9"/>
      <c r="AJ2294" s="9"/>
      <c r="AK2294" s="9"/>
      <c r="AL2294" s="9">
        <v>0.17599999999999999</v>
      </c>
      <c r="AM2294" s="9"/>
      <c r="AN2294" s="9">
        <v>0</v>
      </c>
      <c r="AO2294" s="9"/>
      <c r="AP2294" s="9">
        <v>0.36307692307692313</v>
      </c>
      <c r="AQ2294" s="9"/>
      <c r="AR2294" s="9"/>
      <c r="AS2294" s="17">
        <f t="shared" si="2557"/>
        <v>31</v>
      </c>
      <c r="AT2294" s="17">
        <f t="shared" si="2541"/>
        <v>0.25806451612903225</v>
      </c>
      <c r="AU2294" s="17">
        <f t="shared" si="2558"/>
        <v>0</v>
      </c>
      <c r="AV2294" s="17">
        <f t="shared" si="2559"/>
        <v>0.37647058823529422</v>
      </c>
      <c r="AW2294" s="17"/>
      <c r="AX2294" s="17"/>
      <c r="AY2294" s="17"/>
      <c r="AZ2294" s="17">
        <v>6</v>
      </c>
      <c r="BA2294" s="24">
        <v>1</v>
      </c>
      <c r="BB2294" s="9">
        <v>18</v>
      </c>
      <c r="BC2294" s="9">
        <v>0</v>
      </c>
      <c r="BD2294" s="9">
        <f t="shared" si="2511"/>
        <v>1</v>
      </c>
      <c r="BE2294" s="9" t="s">
        <v>4499</v>
      </c>
      <c r="BF2294" s="9">
        <f t="shared" si="2528"/>
        <v>0</v>
      </c>
      <c r="BG2294" s="9">
        <v>1</v>
      </c>
      <c r="BH2294" s="9">
        <v>2</v>
      </c>
      <c r="BI2294" s="9">
        <v>5</v>
      </c>
      <c r="BJ2294" s="9">
        <v>1</v>
      </c>
      <c r="BK2294" s="9">
        <v>1</v>
      </c>
      <c r="BL2294" s="9">
        <v>1</v>
      </c>
      <c r="BM2294" s="9">
        <v>4</v>
      </c>
      <c r="BN2294" s="9">
        <v>0</v>
      </c>
      <c r="BO2294" s="9">
        <v>20</v>
      </c>
      <c r="BP2294" s="9" t="s">
        <v>4500</v>
      </c>
      <c r="BQ2294" s="9">
        <f t="shared" si="2531"/>
        <v>1</v>
      </c>
      <c r="BR2294" s="34">
        <f t="shared" ref="BR2294:BS2294" si="2561">BR2272</f>
        <v>0</v>
      </c>
      <c r="BS2294" s="34">
        <f t="shared" si="2561"/>
        <v>0.8</v>
      </c>
      <c r="BT2294" s="9"/>
      <c r="BU2294" s="9"/>
      <c r="BV2294" s="9"/>
      <c r="BW2294" s="9"/>
      <c r="BX2294" s="9"/>
      <c r="BY2294" s="9"/>
      <c r="BZ2294" s="22">
        <f t="shared" si="2503"/>
        <v>3</v>
      </c>
      <c r="CA2294" s="22">
        <f t="shared" si="2504"/>
        <v>0</v>
      </c>
      <c r="CB2294" s="22">
        <f t="shared" si="2505"/>
        <v>0</v>
      </c>
      <c r="CC2294" s="22">
        <f t="shared" si="2506"/>
        <v>0.8</v>
      </c>
      <c r="CD2294" s="22">
        <f t="shared" si="2507"/>
        <v>0</v>
      </c>
      <c r="CK2294" s="23">
        <v>0</v>
      </c>
      <c r="CL2294" s="23">
        <f t="shared" si="2508"/>
        <v>5</v>
      </c>
      <c r="CM2294" s="23" t="str">
        <f t="shared" si="2513"/>
        <v/>
      </c>
      <c r="CN2294" s="23" t="str">
        <f t="shared" si="2514"/>
        <v/>
      </c>
      <c r="CQ2294" s="4">
        <v>4</v>
      </c>
    </row>
    <row r="2295" spans="1:95" ht="11.25" customHeight="1">
      <c r="A2295" s="9">
        <v>21</v>
      </c>
      <c r="B2295" s="9">
        <v>5</v>
      </c>
      <c r="C2295" s="9" t="str">
        <f t="shared" si="2533"/>
        <v>21</v>
      </c>
      <c r="D2295" s="10" t="s">
        <v>4229</v>
      </c>
      <c r="E2295" s="9">
        <v>4</v>
      </c>
      <c r="F2295" s="9">
        <v>1</v>
      </c>
      <c r="G2295" s="9">
        <v>0</v>
      </c>
      <c r="H2295" s="9">
        <v>0</v>
      </c>
      <c r="I2295" s="9">
        <v>0</v>
      </c>
      <c r="J2295" s="9">
        <v>0</v>
      </c>
      <c r="K2295" s="11">
        <v>25</v>
      </c>
      <c r="L2295" s="9">
        <v>75</v>
      </c>
      <c r="M2295" s="9">
        <v>2</v>
      </c>
      <c r="N2295" s="17">
        <f>SUM(M2292:M2295)</f>
        <v>13</v>
      </c>
      <c r="O2295" s="17"/>
      <c r="P2295" s="17">
        <f t="shared" si="2509"/>
        <v>0</v>
      </c>
      <c r="Q2295" s="9">
        <v>16</v>
      </c>
      <c r="R2295" s="9"/>
      <c r="S2295" s="9">
        <v>0.125</v>
      </c>
      <c r="T2295" s="9">
        <v>91</v>
      </c>
      <c r="U2295" s="9">
        <v>40</v>
      </c>
      <c r="V2295" s="11">
        <v>30</v>
      </c>
      <c r="W2295" s="11">
        <f t="shared" si="2555"/>
        <v>30</v>
      </c>
      <c r="X2295" s="17">
        <f t="shared" si="2515"/>
        <v>30</v>
      </c>
      <c r="Y2295" s="17"/>
      <c r="Z2295" s="9">
        <v>0</v>
      </c>
      <c r="AA2295" s="17">
        <f>SUM(Z2292:Z2295)</f>
        <v>0</v>
      </c>
      <c r="AB2295" s="17"/>
      <c r="AC2295" s="17">
        <f t="shared" si="2549"/>
        <v>44</v>
      </c>
      <c r="AD2295" s="17">
        <f t="shared" si="2501"/>
        <v>0</v>
      </c>
      <c r="AE2295" s="17">
        <v>0</v>
      </c>
      <c r="AF2295" s="17">
        <f t="shared" si="2510"/>
        <v>8</v>
      </c>
      <c r="AG2295" s="17"/>
      <c r="AH2295" s="9">
        <v>78</v>
      </c>
      <c r="AI2295" s="9"/>
      <c r="AJ2295" s="9"/>
      <c r="AK2295" s="9"/>
      <c r="AL2295" s="9">
        <v>0.22500000000000001</v>
      </c>
      <c r="AM2295" s="9"/>
      <c r="AN2295" s="9">
        <v>0</v>
      </c>
      <c r="AO2295" s="9"/>
      <c r="AP2295" s="9">
        <v>0.25128205128205133</v>
      </c>
      <c r="AQ2295" s="9"/>
      <c r="AR2295" s="9"/>
      <c r="AS2295" s="17">
        <f t="shared" si="2557"/>
        <v>25</v>
      </c>
      <c r="AT2295" s="17">
        <f t="shared" si="2541"/>
        <v>0.17599999999999999</v>
      </c>
      <c r="AU2295" s="17">
        <f t="shared" si="2558"/>
        <v>0</v>
      </c>
      <c r="AV2295" s="17">
        <f t="shared" si="2559"/>
        <v>0.36307692307692313</v>
      </c>
      <c r="AW2295" s="17"/>
      <c r="AX2295" s="17"/>
      <c r="AY2295" s="17"/>
      <c r="AZ2295" s="17">
        <v>6</v>
      </c>
      <c r="BA2295" s="24">
        <v>1</v>
      </c>
      <c r="BB2295" s="9">
        <v>18</v>
      </c>
      <c r="BC2295" s="9">
        <v>0</v>
      </c>
      <c r="BD2295" s="9">
        <f t="shared" si="2511"/>
        <v>1</v>
      </c>
      <c r="BE2295" s="9" t="s">
        <v>4499</v>
      </c>
      <c r="BF2295" s="9">
        <f t="shared" si="2528"/>
        <v>0</v>
      </c>
      <c r="BG2295" s="9">
        <v>1</v>
      </c>
      <c r="BH2295" s="9">
        <v>2</v>
      </c>
      <c r="BI2295" s="9">
        <v>5</v>
      </c>
      <c r="BJ2295" s="9">
        <v>1</v>
      </c>
      <c r="BK2295" s="9">
        <v>1</v>
      </c>
      <c r="BL2295" s="9">
        <v>1</v>
      </c>
      <c r="BM2295" s="9">
        <v>4</v>
      </c>
      <c r="BN2295" s="9">
        <v>0</v>
      </c>
      <c r="BO2295" s="9">
        <v>20</v>
      </c>
      <c r="BP2295" s="9" t="s">
        <v>4500</v>
      </c>
      <c r="BQ2295" s="9">
        <f t="shared" si="2531"/>
        <v>1</v>
      </c>
      <c r="BR2295" s="34">
        <f t="shared" ref="BR2295:BS2295" si="2562">BR2273</f>
        <v>0</v>
      </c>
      <c r="BS2295" s="34">
        <f t="shared" si="2562"/>
        <v>0.8</v>
      </c>
      <c r="BT2295" s="9"/>
      <c r="BU2295" s="9"/>
      <c r="BV2295" s="9"/>
      <c r="BW2295" s="9"/>
      <c r="BX2295" s="9"/>
      <c r="BY2295" s="9"/>
      <c r="BZ2295" s="22">
        <f t="shared" si="2503"/>
        <v>4</v>
      </c>
      <c r="CA2295" s="22">
        <f t="shared" si="2504"/>
        <v>0</v>
      </c>
      <c r="CB2295" s="22">
        <f t="shared" si="2505"/>
        <v>0</v>
      </c>
      <c r="CC2295" s="22">
        <f t="shared" si="2506"/>
        <v>0.8</v>
      </c>
      <c r="CD2295" s="22">
        <f t="shared" si="2507"/>
        <v>0</v>
      </c>
      <c r="CK2295" s="23">
        <v>0</v>
      </c>
      <c r="CL2295" s="23">
        <f t="shared" si="2508"/>
        <v>5</v>
      </c>
      <c r="CM2295" s="23" t="str">
        <f t="shared" si="2513"/>
        <v/>
      </c>
      <c r="CN2295" s="23" t="str">
        <f t="shared" si="2514"/>
        <v/>
      </c>
      <c r="CQ2295" s="4">
        <v>5</v>
      </c>
    </row>
    <row r="2296" spans="1:95" ht="11.25" customHeight="1">
      <c r="A2296" s="9">
        <v>21</v>
      </c>
      <c r="B2296" s="9">
        <v>5</v>
      </c>
      <c r="C2296" s="9" t="str">
        <f t="shared" si="2533"/>
        <v>21</v>
      </c>
      <c r="D2296" s="10" t="s">
        <v>4229</v>
      </c>
      <c r="E2296" s="9">
        <v>5</v>
      </c>
      <c r="F2296" s="9">
        <v>1</v>
      </c>
      <c r="G2296" s="9">
        <v>0</v>
      </c>
      <c r="H2296" s="9">
        <v>0</v>
      </c>
      <c r="I2296" s="9">
        <v>0</v>
      </c>
      <c r="J2296" s="9">
        <v>0</v>
      </c>
      <c r="K2296" s="11">
        <v>25</v>
      </c>
      <c r="L2296" s="9">
        <v>66</v>
      </c>
      <c r="M2296" s="9">
        <v>3</v>
      </c>
      <c r="N2296" s="17">
        <f>SUM(M2292:M2296)</f>
        <v>16</v>
      </c>
      <c r="O2296" s="17"/>
      <c r="P2296" s="17">
        <f t="shared" si="2509"/>
        <v>0</v>
      </c>
      <c r="Q2296" s="9">
        <v>23</v>
      </c>
      <c r="R2296" s="9"/>
      <c r="S2296" s="9">
        <v>0.13043478260869565</v>
      </c>
      <c r="T2296" s="9">
        <v>89</v>
      </c>
      <c r="U2296" s="9">
        <v>40</v>
      </c>
      <c r="V2296" s="11">
        <v>30</v>
      </c>
      <c r="W2296" s="11">
        <f t="shared" si="2555"/>
        <v>30</v>
      </c>
      <c r="X2296" s="17">
        <f t="shared" si="2515"/>
        <v>30</v>
      </c>
      <c r="Y2296" s="17"/>
      <c r="Z2296" s="9">
        <v>0</v>
      </c>
      <c r="AA2296" s="17">
        <f>SUM(Z2292:Z2296)</f>
        <v>0</v>
      </c>
      <c r="AB2296" s="17"/>
      <c r="AC2296" s="17">
        <f t="shared" si="2549"/>
        <v>39</v>
      </c>
      <c r="AD2296" s="17">
        <f t="shared" si="2501"/>
        <v>0</v>
      </c>
      <c r="AE2296" s="17">
        <v>0</v>
      </c>
      <c r="AF2296" s="17">
        <f t="shared" si="2510"/>
        <v>7</v>
      </c>
      <c r="AG2296" s="17"/>
      <c r="AH2296" s="9">
        <v>66</v>
      </c>
      <c r="AI2296" s="9"/>
      <c r="AJ2296" s="9"/>
      <c r="AK2296" s="9"/>
      <c r="AL2296" s="9">
        <v>0.20869565217391303</v>
      </c>
      <c r="AM2296" s="9"/>
      <c r="AN2296" s="9">
        <v>0</v>
      </c>
      <c r="AO2296" s="9"/>
      <c r="AP2296" s="9">
        <v>0.30303030303030304</v>
      </c>
      <c r="AQ2296" s="9"/>
      <c r="AR2296" s="9"/>
      <c r="AS2296" s="17">
        <f t="shared" si="2557"/>
        <v>16</v>
      </c>
      <c r="AT2296" s="17">
        <f t="shared" si="2541"/>
        <v>0.22500000000000001</v>
      </c>
      <c r="AU2296" s="17">
        <f t="shared" si="2558"/>
        <v>0</v>
      </c>
      <c r="AV2296" s="17">
        <f t="shared" si="2559"/>
        <v>0.25128205128205133</v>
      </c>
      <c r="AW2296" s="17"/>
      <c r="AX2296" s="17"/>
      <c r="AY2296" s="17"/>
      <c r="AZ2296" s="17">
        <v>6</v>
      </c>
      <c r="BA2296" s="24">
        <v>1</v>
      </c>
      <c r="BB2296" s="9">
        <v>18</v>
      </c>
      <c r="BC2296" s="9">
        <v>0</v>
      </c>
      <c r="BD2296" s="9">
        <f t="shared" si="2511"/>
        <v>1</v>
      </c>
      <c r="BE2296" s="9" t="s">
        <v>4499</v>
      </c>
      <c r="BF2296" s="9">
        <f t="shared" si="2528"/>
        <v>0</v>
      </c>
      <c r="BG2296" s="9">
        <v>1</v>
      </c>
      <c r="BH2296" s="9">
        <v>2</v>
      </c>
      <c r="BI2296" s="9">
        <v>5</v>
      </c>
      <c r="BJ2296" s="9">
        <v>1</v>
      </c>
      <c r="BK2296" s="9">
        <v>1</v>
      </c>
      <c r="BL2296" s="9">
        <v>1</v>
      </c>
      <c r="BM2296" s="9">
        <v>4</v>
      </c>
      <c r="BN2296" s="9">
        <v>0</v>
      </c>
      <c r="BO2296" s="9">
        <v>20</v>
      </c>
      <c r="BP2296" s="9" t="s">
        <v>4500</v>
      </c>
      <c r="BQ2296" s="9">
        <f t="shared" si="2531"/>
        <v>1</v>
      </c>
      <c r="BR2296" s="34">
        <f t="shared" ref="BR2296:BS2296" si="2563">BR2274</f>
        <v>0</v>
      </c>
      <c r="BS2296" s="34">
        <f t="shared" si="2563"/>
        <v>0.8</v>
      </c>
      <c r="BT2296" s="9"/>
      <c r="BU2296" s="9"/>
      <c r="BV2296" s="9"/>
      <c r="BW2296" s="9"/>
      <c r="BX2296" s="9"/>
      <c r="BY2296" s="9"/>
      <c r="BZ2296" s="22">
        <f t="shared" si="2503"/>
        <v>5</v>
      </c>
      <c r="CA2296" s="22">
        <f t="shared" si="2504"/>
        <v>0</v>
      </c>
      <c r="CB2296" s="22">
        <f t="shared" si="2505"/>
        <v>0</v>
      </c>
      <c r="CC2296" s="22">
        <f t="shared" si="2506"/>
        <v>0.8</v>
      </c>
      <c r="CD2296" s="22">
        <f t="shared" si="2507"/>
        <v>0</v>
      </c>
      <c r="CK2296" s="23">
        <v>0</v>
      </c>
      <c r="CL2296" s="23">
        <f t="shared" si="2508"/>
        <v>5</v>
      </c>
      <c r="CM2296" s="23" t="str">
        <f t="shared" si="2513"/>
        <v/>
      </c>
      <c r="CN2296" s="23" t="str">
        <f t="shared" si="2514"/>
        <v/>
      </c>
      <c r="CQ2296" s="4">
        <v>3</v>
      </c>
    </row>
    <row r="2297" spans="1:95" ht="11.25" customHeight="1">
      <c r="A2297" s="9">
        <v>21</v>
      </c>
      <c r="B2297" s="9">
        <v>5</v>
      </c>
      <c r="C2297" s="9" t="str">
        <f t="shared" si="2533"/>
        <v>21</v>
      </c>
      <c r="D2297" s="10" t="s">
        <v>4229</v>
      </c>
      <c r="E2297" s="9">
        <v>6</v>
      </c>
      <c r="F2297" s="9">
        <v>1</v>
      </c>
      <c r="G2297" s="9">
        <v>0</v>
      </c>
      <c r="H2297" s="9">
        <v>0</v>
      </c>
      <c r="I2297" s="9">
        <v>0</v>
      </c>
      <c r="J2297" s="9">
        <v>0</v>
      </c>
      <c r="K2297" s="11">
        <v>25</v>
      </c>
      <c r="L2297" s="9">
        <v>64</v>
      </c>
      <c r="M2297" s="9">
        <v>5</v>
      </c>
      <c r="N2297" s="17">
        <f>SUM(M2292:M2297)</f>
        <v>21</v>
      </c>
      <c r="O2297" s="17"/>
      <c r="P2297" s="17">
        <f t="shared" si="2509"/>
        <v>2</v>
      </c>
      <c r="Q2297" s="9">
        <v>28</v>
      </c>
      <c r="R2297" s="9"/>
      <c r="S2297" s="9">
        <v>0.17857142857142858</v>
      </c>
      <c r="T2297" s="9">
        <v>92</v>
      </c>
      <c r="U2297" s="9">
        <v>40</v>
      </c>
      <c r="V2297" s="11">
        <v>30</v>
      </c>
      <c r="W2297" s="11">
        <f t="shared" si="2555"/>
        <v>30</v>
      </c>
      <c r="X2297" s="17">
        <f t="shared" si="2515"/>
        <v>30</v>
      </c>
      <c r="Y2297" s="17"/>
      <c r="Z2297" s="9">
        <v>0</v>
      </c>
      <c r="AA2297" s="17">
        <f>SUM(Z2292:Z2297)</f>
        <v>0</v>
      </c>
      <c r="AB2297" s="17"/>
      <c r="AC2297" s="17">
        <f t="shared" si="2549"/>
        <v>55</v>
      </c>
      <c r="AD2297" s="17">
        <f t="shared" si="2501"/>
        <v>0</v>
      </c>
      <c r="AE2297" s="17">
        <v>0</v>
      </c>
      <c r="AF2297" s="17">
        <f t="shared" si="2510"/>
        <v>5</v>
      </c>
      <c r="AG2297" s="17"/>
      <c r="AH2297" s="9">
        <v>77</v>
      </c>
      <c r="AI2297" s="9"/>
      <c r="AJ2297" s="9"/>
      <c r="AK2297" s="9"/>
      <c r="AL2297" s="9">
        <v>8.5714285714285701E-2</v>
      </c>
      <c r="AM2297" s="9"/>
      <c r="AN2297" s="9">
        <v>0</v>
      </c>
      <c r="AO2297" s="9"/>
      <c r="AP2297" s="9">
        <v>0.2857142857142857</v>
      </c>
      <c r="AQ2297" s="9"/>
      <c r="AR2297" s="9"/>
      <c r="AS2297" s="17">
        <f t="shared" si="2557"/>
        <v>23</v>
      </c>
      <c r="AT2297" s="17">
        <f t="shared" si="2541"/>
        <v>0.20869565217391303</v>
      </c>
      <c r="AU2297" s="17">
        <f t="shared" si="2558"/>
        <v>0</v>
      </c>
      <c r="AV2297" s="17">
        <f t="shared" si="2559"/>
        <v>0.30303030303030304</v>
      </c>
      <c r="AW2297" s="17"/>
      <c r="AX2297" s="17"/>
      <c r="AY2297" s="17"/>
      <c r="AZ2297" s="17">
        <v>6</v>
      </c>
      <c r="BA2297" s="24">
        <v>1</v>
      </c>
      <c r="BB2297" s="9">
        <v>18</v>
      </c>
      <c r="BC2297" s="9">
        <v>0</v>
      </c>
      <c r="BD2297" s="9">
        <f t="shared" si="2511"/>
        <v>1</v>
      </c>
      <c r="BE2297" s="9" t="s">
        <v>4499</v>
      </c>
      <c r="BF2297" s="9">
        <f t="shared" si="2528"/>
        <v>0</v>
      </c>
      <c r="BG2297" s="9">
        <v>1</v>
      </c>
      <c r="BH2297" s="9">
        <v>2</v>
      </c>
      <c r="BI2297" s="9">
        <v>5</v>
      </c>
      <c r="BJ2297" s="9">
        <v>1</v>
      </c>
      <c r="BK2297" s="9">
        <v>1</v>
      </c>
      <c r="BL2297" s="9">
        <v>1</v>
      </c>
      <c r="BM2297" s="9">
        <v>4</v>
      </c>
      <c r="BN2297" s="9">
        <v>0</v>
      </c>
      <c r="BO2297" s="9">
        <v>20</v>
      </c>
      <c r="BP2297" s="9" t="s">
        <v>4500</v>
      </c>
      <c r="BQ2297" s="9">
        <f t="shared" si="2531"/>
        <v>1</v>
      </c>
      <c r="BR2297" s="34">
        <f t="shared" ref="BR2297:BS2297" si="2564">BR2275</f>
        <v>0</v>
      </c>
      <c r="BS2297" s="34">
        <f t="shared" si="2564"/>
        <v>0.8</v>
      </c>
      <c r="BT2297" s="9"/>
      <c r="BU2297" s="9"/>
      <c r="BV2297" s="9"/>
      <c r="BW2297" s="9"/>
      <c r="BX2297" s="9"/>
      <c r="BY2297" s="9"/>
      <c r="BZ2297" s="22">
        <f t="shared" si="2503"/>
        <v>6</v>
      </c>
      <c r="CA2297" s="22">
        <f t="shared" si="2504"/>
        <v>0</v>
      </c>
      <c r="CB2297" s="22">
        <f t="shared" si="2505"/>
        <v>0</v>
      </c>
      <c r="CC2297" s="22">
        <f t="shared" si="2506"/>
        <v>0.8</v>
      </c>
      <c r="CD2297" s="22">
        <f t="shared" si="2507"/>
        <v>0</v>
      </c>
      <c r="CK2297" s="23">
        <v>0</v>
      </c>
      <c r="CL2297" s="23">
        <f t="shared" si="2508"/>
        <v>5</v>
      </c>
      <c r="CM2297" s="23" t="str">
        <f t="shared" si="2513"/>
        <v/>
      </c>
      <c r="CN2297" s="23" t="str">
        <f t="shared" si="2514"/>
        <v/>
      </c>
      <c r="CQ2297" s="4">
        <v>3</v>
      </c>
    </row>
    <row r="2298" spans="1:95" ht="11.25" customHeight="1">
      <c r="A2298" s="9">
        <v>21</v>
      </c>
      <c r="B2298" s="9">
        <v>5</v>
      </c>
      <c r="C2298" s="9" t="str">
        <f t="shared" si="2533"/>
        <v>21</v>
      </c>
      <c r="D2298" s="10" t="s">
        <v>4229</v>
      </c>
      <c r="E2298" s="9">
        <v>7</v>
      </c>
      <c r="F2298" s="9">
        <v>1</v>
      </c>
      <c r="G2298" s="9">
        <v>0</v>
      </c>
      <c r="H2298" s="9">
        <v>0</v>
      </c>
      <c r="I2298" s="9">
        <v>0</v>
      </c>
      <c r="J2298" s="9">
        <v>0</v>
      </c>
      <c r="K2298" s="11">
        <v>25</v>
      </c>
      <c r="L2298" s="9">
        <v>67</v>
      </c>
      <c r="M2298" s="9">
        <v>2</v>
      </c>
      <c r="N2298" s="17">
        <f>SUM(M2292:M2298)</f>
        <v>23</v>
      </c>
      <c r="O2298" s="17"/>
      <c r="P2298" s="17">
        <f t="shared" si="2509"/>
        <v>0</v>
      </c>
      <c r="Q2298" s="9">
        <v>23</v>
      </c>
      <c r="R2298" s="9"/>
      <c r="S2298" s="9">
        <v>8.6956521739130432E-2</v>
      </c>
      <c r="T2298" s="9">
        <v>90</v>
      </c>
      <c r="U2298" s="9">
        <v>40</v>
      </c>
      <c r="V2298" s="11">
        <v>30</v>
      </c>
      <c r="W2298" s="11">
        <f t="shared" si="2555"/>
        <v>30</v>
      </c>
      <c r="X2298" s="17">
        <f t="shared" si="2515"/>
        <v>30</v>
      </c>
      <c r="Y2298" s="17"/>
      <c r="Z2298" s="9">
        <v>0</v>
      </c>
      <c r="AA2298" s="17">
        <f>SUM(Z2292:Z2298)</f>
        <v>0</v>
      </c>
      <c r="AB2298" s="17"/>
      <c r="AC2298" s="17">
        <f t="shared" si="2549"/>
        <v>60</v>
      </c>
      <c r="AD2298" s="17">
        <f t="shared" si="2501"/>
        <v>0</v>
      </c>
      <c r="AE2298" s="17">
        <v>0</v>
      </c>
      <c r="AF2298" s="17">
        <f t="shared" si="2510"/>
        <v>8</v>
      </c>
      <c r="AG2298" s="17"/>
      <c r="AH2298" s="9">
        <v>87</v>
      </c>
      <c r="AI2298" s="9"/>
      <c r="AJ2298" s="9"/>
      <c r="AK2298" s="9"/>
      <c r="AL2298" s="9">
        <v>0.19130434782608696</v>
      </c>
      <c r="AM2298" s="9"/>
      <c r="AN2298" s="9">
        <v>0</v>
      </c>
      <c r="AO2298" s="9"/>
      <c r="AP2298" s="9">
        <v>0.20689655172413796</v>
      </c>
      <c r="AQ2298" s="9"/>
      <c r="AR2298" s="9"/>
      <c r="AS2298" s="17">
        <f t="shared" si="2557"/>
        <v>28</v>
      </c>
      <c r="AT2298" s="17">
        <f t="shared" si="2541"/>
        <v>8.5714285714285701E-2</v>
      </c>
      <c r="AU2298" s="17">
        <f t="shared" si="2558"/>
        <v>0</v>
      </c>
      <c r="AV2298" s="17">
        <f t="shared" si="2559"/>
        <v>0.2857142857142857</v>
      </c>
      <c r="AW2298" s="17"/>
      <c r="AX2298" s="17"/>
      <c r="AY2298" s="17"/>
      <c r="AZ2298" s="17">
        <v>6</v>
      </c>
      <c r="BA2298" s="24">
        <v>1</v>
      </c>
      <c r="BB2298" s="9">
        <v>18</v>
      </c>
      <c r="BC2298" s="9">
        <v>0</v>
      </c>
      <c r="BD2298" s="9">
        <f t="shared" si="2511"/>
        <v>1</v>
      </c>
      <c r="BE2298" s="9" t="s">
        <v>4499</v>
      </c>
      <c r="BF2298" s="9">
        <f t="shared" si="2528"/>
        <v>0</v>
      </c>
      <c r="BG2298" s="9">
        <v>1</v>
      </c>
      <c r="BH2298" s="9">
        <v>2</v>
      </c>
      <c r="BI2298" s="9">
        <v>5</v>
      </c>
      <c r="BJ2298" s="9">
        <v>1</v>
      </c>
      <c r="BK2298" s="9">
        <v>1</v>
      </c>
      <c r="BL2298" s="9">
        <v>1</v>
      </c>
      <c r="BM2298" s="9">
        <v>4</v>
      </c>
      <c r="BN2298" s="9">
        <v>0</v>
      </c>
      <c r="BO2298" s="9">
        <v>20</v>
      </c>
      <c r="BP2298" s="9" t="s">
        <v>4500</v>
      </c>
      <c r="BQ2298" s="9">
        <f t="shared" si="2531"/>
        <v>1</v>
      </c>
      <c r="BR2298" s="34">
        <f t="shared" ref="BR2298:BS2298" si="2565">BR2276</f>
        <v>0</v>
      </c>
      <c r="BS2298" s="34">
        <f t="shared" si="2565"/>
        <v>0.8</v>
      </c>
      <c r="BT2298" s="9"/>
      <c r="BU2298" s="9"/>
      <c r="BV2298" s="9"/>
      <c r="BW2298" s="9"/>
      <c r="BX2298" s="9"/>
      <c r="BY2298" s="9"/>
      <c r="BZ2298" s="22">
        <f t="shared" si="2503"/>
        <v>7</v>
      </c>
      <c r="CA2298" s="22">
        <f t="shared" si="2504"/>
        <v>0</v>
      </c>
      <c r="CB2298" s="22">
        <f t="shared" si="2505"/>
        <v>0</v>
      </c>
      <c r="CC2298" s="22">
        <f t="shared" si="2506"/>
        <v>0.8</v>
      </c>
      <c r="CD2298" s="22">
        <f t="shared" si="2507"/>
        <v>0</v>
      </c>
      <c r="CK2298" s="23">
        <v>0</v>
      </c>
      <c r="CL2298" s="23">
        <f t="shared" si="2508"/>
        <v>5</v>
      </c>
      <c r="CM2298" s="23" t="str">
        <f t="shared" si="2513"/>
        <v/>
      </c>
      <c r="CN2298" s="23" t="str">
        <f t="shared" si="2514"/>
        <v/>
      </c>
      <c r="CQ2298" s="4">
        <v>1</v>
      </c>
    </row>
    <row r="2299" spans="1:95" ht="11.25" customHeight="1">
      <c r="A2299" s="9">
        <v>21</v>
      </c>
      <c r="B2299" s="9">
        <v>5</v>
      </c>
      <c r="C2299" s="9" t="str">
        <f t="shared" si="2533"/>
        <v>21</v>
      </c>
      <c r="D2299" s="10" t="s">
        <v>4229</v>
      </c>
      <c r="E2299" s="9">
        <v>8</v>
      </c>
      <c r="F2299" s="9">
        <v>1</v>
      </c>
      <c r="G2299" s="9">
        <v>0</v>
      </c>
      <c r="H2299" s="9">
        <v>0</v>
      </c>
      <c r="I2299" s="9">
        <v>0</v>
      </c>
      <c r="J2299" s="9">
        <v>0</v>
      </c>
      <c r="K2299" s="11">
        <v>25</v>
      </c>
      <c r="L2299" s="9">
        <v>65</v>
      </c>
      <c r="M2299" s="9">
        <v>2</v>
      </c>
      <c r="N2299" s="17">
        <f>SUM(M2292:M2299)</f>
        <v>25</v>
      </c>
      <c r="O2299" s="17"/>
      <c r="P2299" s="17">
        <f t="shared" si="2509"/>
        <v>0</v>
      </c>
      <c r="Q2299" s="9">
        <v>23</v>
      </c>
      <c r="R2299" s="9"/>
      <c r="S2299" s="9">
        <v>8.6956521739130432E-2</v>
      </c>
      <c r="T2299" s="9">
        <v>88</v>
      </c>
      <c r="U2299" s="9">
        <v>40</v>
      </c>
      <c r="V2299" s="11">
        <v>30</v>
      </c>
      <c r="W2299" s="11">
        <f t="shared" si="2555"/>
        <v>30</v>
      </c>
      <c r="X2299" s="17">
        <f t="shared" si="2515"/>
        <v>30</v>
      </c>
      <c r="Y2299" s="17"/>
      <c r="Z2299" s="9">
        <v>0</v>
      </c>
      <c r="AA2299" s="17">
        <f>SUM(Z2292:Z2299)</f>
        <v>0</v>
      </c>
      <c r="AB2299" s="17"/>
      <c r="AC2299" s="17">
        <f t="shared" si="2549"/>
        <v>57</v>
      </c>
      <c r="AD2299" s="17">
        <f t="shared" si="2501"/>
        <v>0</v>
      </c>
      <c r="AE2299" s="17">
        <v>0</v>
      </c>
      <c r="AF2299" s="17">
        <f t="shared" si="2510"/>
        <v>8</v>
      </c>
      <c r="AG2299" s="17"/>
      <c r="AH2299" s="9">
        <v>84</v>
      </c>
      <c r="AI2299" s="9"/>
      <c r="AJ2299" s="9"/>
      <c r="AK2299" s="9"/>
      <c r="AL2299" s="9">
        <v>0.19130434782608696</v>
      </c>
      <c r="AM2299" s="9"/>
      <c r="AN2299" s="9">
        <v>0</v>
      </c>
      <c r="AO2299" s="9"/>
      <c r="AP2299" s="9">
        <v>0.25238095238095237</v>
      </c>
      <c r="AQ2299" s="9"/>
      <c r="AR2299" s="9"/>
      <c r="AS2299" s="17">
        <f t="shared" si="2557"/>
        <v>23</v>
      </c>
      <c r="AT2299" s="17">
        <f t="shared" si="2541"/>
        <v>0.19130434782608696</v>
      </c>
      <c r="AU2299" s="17">
        <f t="shared" si="2558"/>
        <v>0</v>
      </c>
      <c r="AV2299" s="17">
        <f t="shared" si="2559"/>
        <v>0.20689655172413796</v>
      </c>
      <c r="AW2299" s="17"/>
      <c r="AX2299" s="17"/>
      <c r="AY2299" s="17"/>
      <c r="AZ2299" s="17">
        <v>6</v>
      </c>
      <c r="BA2299" s="24">
        <v>1</v>
      </c>
      <c r="BB2299" s="9">
        <v>18</v>
      </c>
      <c r="BC2299" s="9">
        <v>0</v>
      </c>
      <c r="BD2299" s="9">
        <f t="shared" si="2511"/>
        <v>1</v>
      </c>
      <c r="BE2299" s="9" t="s">
        <v>4499</v>
      </c>
      <c r="BF2299" s="9">
        <f t="shared" si="2528"/>
        <v>0</v>
      </c>
      <c r="BG2299" s="9">
        <v>1</v>
      </c>
      <c r="BH2299" s="9">
        <v>2</v>
      </c>
      <c r="BI2299" s="9">
        <v>5</v>
      </c>
      <c r="BJ2299" s="9">
        <v>1</v>
      </c>
      <c r="BK2299" s="9">
        <v>1</v>
      </c>
      <c r="BL2299" s="9">
        <v>1</v>
      </c>
      <c r="BM2299" s="9">
        <v>4</v>
      </c>
      <c r="BN2299" s="9">
        <v>0</v>
      </c>
      <c r="BO2299" s="9">
        <v>20</v>
      </c>
      <c r="BP2299" s="9" t="s">
        <v>4500</v>
      </c>
      <c r="BQ2299" s="9">
        <f t="shared" si="2531"/>
        <v>1</v>
      </c>
      <c r="BR2299" s="34">
        <f t="shared" ref="BR2299:BS2299" si="2566">BR2277</f>
        <v>0</v>
      </c>
      <c r="BS2299" s="34">
        <f t="shared" si="2566"/>
        <v>0.8</v>
      </c>
      <c r="BT2299" s="9"/>
      <c r="BU2299" s="9"/>
      <c r="BV2299" s="9"/>
      <c r="BW2299" s="9"/>
      <c r="BX2299" s="9"/>
      <c r="BY2299" s="9"/>
      <c r="BZ2299" s="22">
        <f t="shared" si="2503"/>
        <v>8</v>
      </c>
      <c r="CA2299" s="22">
        <f t="shared" si="2504"/>
        <v>0</v>
      </c>
      <c r="CB2299" s="22">
        <f t="shared" si="2505"/>
        <v>0</v>
      </c>
      <c r="CC2299" s="22">
        <f t="shared" si="2506"/>
        <v>0.8</v>
      </c>
      <c r="CD2299" s="22">
        <f t="shared" si="2507"/>
        <v>0</v>
      </c>
      <c r="CK2299" s="23">
        <v>0</v>
      </c>
      <c r="CL2299" s="23">
        <f t="shared" si="2508"/>
        <v>5</v>
      </c>
      <c r="CM2299" s="23" t="str">
        <f t="shared" si="2513"/>
        <v/>
      </c>
      <c r="CN2299" s="23" t="str">
        <f t="shared" si="2514"/>
        <v/>
      </c>
      <c r="CQ2299" s="4">
        <v>0</v>
      </c>
    </row>
    <row r="2300" spans="1:95" ht="11.25" customHeight="1">
      <c r="A2300" s="9">
        <v>21</v>
      </c>
      <c r="B2300" s="9">
        <v>5</v>
      </c>
      <c r="C2300" s="9" t="str">
        <f t="shared" si="2533"/>
        <v>21</v>
      </c>
      <c r="D2300" s="10" t="s">
        <v>4229</v>
      </c>
      <c r="E2300" s="11">
        <v>9</v>
      </c>
      <c r="F2300" s="9">
        <v>1</v>
      </c>
      <c r="G2300" s="9">
        <v>0</v>
      </c>
      <c r="H2300" s="9">
        <v>0</v>
      </c>
      <c r="I2300" s="9">
        <v>0</v>
      </c>
      <c r="J2300" s="9">
        <v>0</v>
      </c>
      <c r="K2300" s="11">
        <v>25</v>
      </c>
      <c r="L2300" s="9">
        <v>63</v>
      </c>
      <c r="M2300" s="9">
        <v>0</v>
      </c>
      <c r="N2300" s="17">
        <f>SUM(M2292:M2300)</f>
        <v>25</v>
      </c>
      <c r="O2300" s="17"/>
      <c r="P2300" s="17">
        <f t="shared" si="2509"/>
        <v>0</v>
      </c>
      <c r="Q2300" s="9">
        <v>21</v>
      </c>
      <c r="R2300" s="9"/>
      <c r="S2300" s="9">
        <v>0</v>
      </c>
      <c r="T2300" s="9">
        <v>84</v>
      </c>
      <c r="U2300" s="9">
        <v>40</v>
      </c>
      <c r="V2300" s="11">
        <v>30</v>
      </c>
      <c r="W2300" s="11">
        <f t="shared" si="2555"/>
        <v>30</v>
      </c>
      <c r="X2300" s="17">
        <f t="shared" si="2515"/>
        <v>30</v>
      </c>
      <c r="Y2300" s="17"/>
      <c r="Z2300" s="9">
        <v>0</v>
      </c>
      <c r="AA2300" s="17">
        <f>SUM(Z2292:Z2300)</f>
        <v>0</v>
      </c>
      <c r="AB2300" s="17"/>
      <c r="AC2300" s="17">
        <f t="shared" si="2549"/>
        <v>56</v>
      </c>
      <c r="AD2300" s="17">
        <f t="shared" si="2501"/>
        <v>0</v>
      </c>
      <c r="AE2300" s="17">
        <v>0</v>
      </c>
      <c r="AF2300" s="17">
        <f t="shared" si="2510"/>
        <v>10</v>
      </c>
      <c r="AG2300" s="17"/>
      <c r="AH2300" s="9">
        <v>85</v>
      </c>
      <c r="AI2300" s="9"/>
      <c r="AJ2300" s="9"/>
      <c r="AK2300" s="9"/>
      <c r="AL2300" s="9">
        <v>0.38095238095238099</v>
      </c>
      <c r="AM2300" s="9"/>
      <c r="AN2300" s="9">
        <v>0</v>
      </c>
      <c r="AO2300" s="9"/>
      <c r="AP2300" s="9">
        <v>0.25411764705882356</v>
      </c>
      <c r="AQ2300" s="9"/>
      <c r="AR2300" s="9"/>
      <c r="AS2300" s="17">
        <f t="shared" si="2557"/>
        <v>23</v>
      </c>
      <c r="AT2300" s="17">
        <f t="shared" si="2541"/>
        <v>0.19130434782608696</v>
      </c>
      <c r="AU2300" s="17">
        <f t="shared" si="2558"/>
        <v>0</v>
      </c>
      <c r="AV2300" s="17">
        <f t="shared" si="2559"/>
        <v>0.25238095238095237</v>
      </c>
      <c r="AW2300" s="17"/>
      <c r="AX2300" s="17"/>
      <c r="AY2300" s="17"/>
      <c r="AZ2300" s="17">
        <v>6</v>
      </c>
      <c r="BA2300" s="24">
        <v>1</v>
      </c>
      <c r="BB2300" s="9">
        <v>18</v>
      </c>
      <c r="BC2300" s="9">
        <v>0</v>
      </c>
      <c r="BD2300" s="9">
        <f t="shared" si="2511"/>
        <v>1</v>
      </c>
      <c r="BE2300" s="9" t="s">
        <v>4499</v>
      </c>
      <c r="BF2300" s="9">
        <f t="shared" si="2528"/>
        <v>0</v>
      </c>
      <c r="BG2300" s="9">
        <v>1</v>
      </c>
      <c r="BH2300" s="9">
        <v>2</v>
      </c>
      <c r="BI2300" s="9">
        <v>5</v>
      </c>
      <c r="BJ2300" s="9">
        <v>1</v>
      </c>
      <c r="BK2300" s="9">
        <v>1</v>
      </c>
      <c r="BL2300" s="9">
        <v>1</v>
      </c>
      <c r="BM2300" s="9">
        <v>4</v>
      </c>
      <c r="BN2300" s="9">
        <v>0</v>
      </c>
      <c r="BO2300" s="9">
        <v>20</v>
      </c>
      <c r="BP2300" s="9" t="s">
        <v>4500</v>
      </c>
      <c r="BQ2300" s="9">
        <f t="shared" si="2531"/>
        <v>1</v>
      </c>
      <c r="BR2300" s="34">
        <f t="shared" ref="BR2300:BS2300" si="2567">BR2278</f>
        <v>0</v>
      </c>
      <c r="BS2300" s="34">
        <f t="shared" si="2567"/>
        <v>0.8</v>
      </c>
      <c r="BT2300" s="9"/>
      <c r="BU2300" s="9"/>
      <c r="BV2300" s="9"/>
      <c r="BW2300" s="9"/>
      <c r="BX2300" s="9"/>
      <c r="BY2300" s="9"/>
      <c r="BZ2300" s="22">
        <f t="shared" si="2503"/>
        <v>9</v>
      </c>
      <c r="CA2300" s="22">
        <f t="shared" si="2504"/>
        <v>0</v>
      </c>
      <c r="CB2300" s="22">
        <f t="shared" si="2505"/>
        <v>0</v>
      </c>
      <c r="CC2300" s="22">
        <f t="shared" si="2506"/>
        <v>0.8</v>
      </c>
      <c r="CD2300" s="22">
        <f t="shared" si="2507"/>
        <v>0</v>
      </c>
      <c r="CK2300" s="23">
        <v>0</v>
      </c>
      <c r="CL2300" s="23">
        <f t="shared" si="2508"/>
        <v>5</v>
      </c>
      <c r="CM2300" s="23" t="str">
        <f t="shared" si="2513"/>
        <v/>
      </c>
      <c r="CN2300" s="23" t="str">
        <f t="shared" si="2514"/>
        <v/>
      </c>
      <c r="CQ2300" s="4">
        <v>3</v>
      </c>
    </row>
    <row r="2301" spans="1:95" ht="11.25" customHeight="1">
      <c r="A2301" s="9">
        <v>21</v>
      </c>
      <c r="B2301" s="9">
        <v>5</v>
      </c>
      <c r="C2301" s="9" t="str">
        <f t="shared" si="2533"/>
        <v>21</v>
      </c>
      <c r="D2301" s="10" t="s">
        <v>4229</v>
      </c>
      <c r="E2301" s="9">
        <v>10</v>
      </c>
      <c r="F2301" s="9">
        <v>1</v>
      </c>
      <c r="G2301" s="9">
        <v>0</v>
      </c>
      <c r="H2301" s="9">
        <v>0</v>
      </c>
      <c r="I2301" s="9">
        <v>0</v>
      </c>
      <c r="J2301" s="9">
        <v>0</v>
      </c>
      <c r="K2301" s="11">
        <v>25</v>
      </c>
      <c r="L2301" s="9">
        <v>59</v>
      </c>
      <c r="M2301" s="9">
        <v>0</v>
      </c>
      <c r="N2301" s="17">
        <f>SUM(M2292:M2301)</f>
        <v>25</v>
      </c>
      <c r="O2301" s="17"/>
      <c r="P2301" s="17">
        <f t="shared" si="2509"/>
        <v>0</v>
      </c>
      <c r="Q2301" s="9">
        <v>22</v>
      </c>
      <c r="R2301" s="9"/>
      <c r="S2301" s="9">
        <v>0</v>
      </c>
      <c r="T2301" s="9">
        <v>81</v>
      </c>
      <c r="U2301" s="9">
        <v>40</v>
      </c>
      <c r="V2301" s="11">
        <v>30</v>
      </c>
      <c r="W2301" s="11">
        <f t="shared" si="2555"/>
        <v>30</v>
      </c>
      <c r="X2301" s="17">
        <f t="shared" si="2515"/>
        <v>30</v>
      </c>
      <c r="Y2301" s="17"/>
      <c r="Z2301" s="9">
        <v>0</v>
      </c>
      <c r="AA2301" s="17">
        <f>SUM(Z2292:Z2301)</f>
        <v>0</v>
      </c>
      <c r="AB2301" s="17"/>
      <c r="AC2301" s="17">
        <f t="shared" si="2549"/>
        <v>57</v>
      </c>
      <c r="AD2301" s="17">
        <f t="shared" si="2501"/>
        <v>0</v>
      </c>
      <c r="AE2301" s="17">
        <v>0</v>
      </c>
      <c r="AF2301" s="17">
        <f t="shared" si="2510"/>
        <v>10</v>
      </c>
      <c r="AG2301" s="17">
        <f>+SUM(AF2292:AF2301)</f>
        <v>75</v>
      </c>
      <c r="AH2301" s="9">
        <v>85</v>
      </c>
      <c r="AI2301" s="9"/>
      <c r="AJ2301" s="9"/>
      <c r="AK2301" s="9"/>
      <c r="AL2301" s="9">
        <v>0.38181818181818178</v>
      </c>
      <c r="AM2301" s="9"/>
      <c r="AN2301" s="9">
        <v>0</v>
      </c>
      <c r="AO2301" s="9"/>
      <c r="AP2301" s="9">
        <v>0.18823529411764706</v>
      </c>
      <c r="AQ2301" s="9"/>
      <c r="AR2301" s="9"/>
      <c r="AS2301" s="17">
        <f t="shared" si="2557"/>
        <v>21</v>
      </c>
      <c r="AT2301" s="17">
        <f t="shared" si="2541"/>
        <v>0.38095238095238099</v>
      </c>
      <c r="AU2301" s="17">
        <f t="shared" si="2558"/>
        <v>0</v>
      </c>
      <c r="AV2301" s="17">
        <f t="shared" si="2559"/>
        <v>0.25411764705882356</v>
      </c>
      <c r="AW2301" s="17"/>
      <c r="AX2301" s="17"/>
      <c r="AY2301" s="17"/>
      <c r="AZ2301" s="17">
        <v>6</v>
      </c>
      <c r="BA2301" s="24">
        <v>1</v>
      </c>
      <c r="BB2301" s="9">
        <v>18</v>
      </c>
      <c r="BC2301" s="9">
        <v>0</v>
      </c>
      <c r="BD2301" s="9">
        <f t="shared" si="2511"/>
        <v>1</v>
      </c>
      <c r="BE2301" s="9" t="s">
        <v>4499</v>
      </c>
      <c r="BF2301" s="9">
        <f t="shared" si="2528"/>
        <v>0</v>
      </c>
      <c r="BG2301" s="9">
        <v>1</v>
      </c>
      <c r="BH2301" s="9">
        <v>2</v>
      </c>
      <c r="BI2301" s="9">
        <v>5</v>
      </c>
      <c r="BJ2301" s="9">
        <v>1</v>
      </c>
      <c r="BK2301" s="9">
        <v>1</v>
      </c>
      <c r="BL2301" s="9">
        <v>1</v>
      </c>
      <c r="BM2301" s="9">
        <v>4</v>
      </c>
      <c r="BN2301" s="9">
        <v>0</v>
      </c>
      <c r="BO2301" s="9">
        <v>20</v>
      </c>
      <c r="BP2301" s="9" t="s">
        <v>4500</v>
      </c>
      <c r="BQ2301" s="9">
        <f t="shared" si="2531"/>
        <v>1</v>
      </c>
      <c r="BR2301" s="34">
        <f t="shared" ref="BR2301:BS2301" si="2568">BR2279</f>
        <v>0.2</v>
      </c>
      <c r="BS2301" s="34">
        <f t="shared" si="2568"/>
        <v>0.8</v>
      </c>
      <c r="BT2301" s="9"/>
      <c r="BU2301" s="9"/>
      <c r="BV2301" s="9"/>
      <c r="BW2301" s="9">
        <f>SUM(AF2292:AF2301)</f>
        <v>75</v>
      </c>
      <c r="BX2301" s="9"/>
      <c r="BY2301" s="9"/>
      <c r="BZ2301" s="22">
        <f t="shared" si="2503"/>
        <v>10</v>
      </c>
      <c r="CA2301" s="22">
        <f t="shared" si="2504"/>
        <v>0</v>
      </c>
      <c r="CB2301" s="22">
        <f t="shared" si="2505"/>
        <v>0</v>
      </c>
      <c r="CC2301" s="22">
        <f t="shared" si="2506"/>
        <v>0.8</v>
      </c>
      <c r="CD2301" s="22">
        <f t="shared" si="2507"/>
        <v>0</v>
      </c>
      <c r="CK2301" s="23">
        <v>0</v>
      </c>
      <c r="CL2301" s="23">
        <f t="shared" si="2508"/>
        <v>5</v>
      </c>
      <c r="CM2301" s="23" t="str">
        <f t="shared" si="2513"/>
        <v/>
      </c>
      <c r="CN2301" s="23" t="str">
        <f t="shared" si="2514"/>
        <v/>
      </c>
      <c r="CQ2301" s="4">
        <v>0</v>
      </c>
    </row>
    <row r="2302" spans="1:95" ht="11.25" customHeight="1">
      <c r="A2302" s="9">
        <v>21</v>
      </c>
      <c r="B2302" s="9">
        <v>5</v>
      </c>
      <c r="C2302" s="9" t="str">
        <f t="shared" si="2533"/>
        <v>21</v>
      </c>
      <c r="D2302" s="10" t="s">
        <v>4229</v>
      </c>
      <c r="E2302" s="9">
        <v>11</v>
      </c>
      <c r="F2302" s="9">
        <v>1</v>
      </c>
      <c r="G2302" s="9">
        <v>0</v>
      </c>
      <c r="H2302" s="9">
        <v>0</v>
      </c>
      <c r="I2302" s="9">
        <v>0</v>
      </c>
      <c r="J2302" s="9">
        <v>1</v>
      </c>
      <c r="K2302" s="11">
        <v>25</v>
      </c>
      <c r="L2302" s="9">
        <v>75</v>
      </c>
      <c r="M2302" s="9">
        <v>0</v>
      </c>
      <c r="N2302" s="9"/>
      <c r="O2302" s="17"/>
      <c r="P2302" s="17">
        <f t="shared" si="2509"/>
        <v>0</v>
      </c>
      <c r="Q2302" s="9">
        <v>15</v>
      </c>
      <c r="R2302" s="9"/>
      <c r="S2302" s="9">
        <v>0</v>
      </c>
      <c r="T2302" s="9">
        <v>90</v>
      </c>
      <c r="U2302" s="9">
        <v>40</v>
      </c>
      <c r="V2302" s="11">
        <v>27</v>
      </c>
      <c r="W2302" s="11">
        <f t="shared" si="2555"/>
        <v>30</v>
      </c>
      <c r="X2302" s="17">
        <f t="shared" si="2515"/>
        <v>27</v>
      </c>
      <c r="Y2302" s="17"/>
      <c r="Z2302" s="9">
        <v>0</v>
      </c>
      <c r="AA2302" s="9"/>
      <c r="AB2302" s="17"/>
      <c r="AC2302" s="17">
        <f t="shared" si="2549"/>
        <v>53</v>
      </c>
      <c r="AD2302" s="17">
        <f t="shared" si="2501"/>
        <v>0</v>
      </c>
      <c r="AE2302" s="17">
        <v>0</v>
      </c>
      <c r="AF2302" s="17">
        <f t="shared" si="2510"/>
        <v>10</v>
      </c>
      <c r="AG2302" s="17"/>
      <c r="AH2302" s="9">
        <v>88</v>
      </c>
      <c r="AI2302" s="9"/>
      <c r="AJ2302" s="9"/>
      <c r="AK2302" s="9"/>
      <c r="AL2302" s="9">
        <v>0.6133333333333334</v>
      </c>
      <c r="AM2302" s="9"/>
      <c r="AN2302" s="9">
        <v>0</v>
      </c>
      <c r="AO2302" s="9"/>
      <c r="AP2302" s="9">
        <v>0.24545454545454543</v>
      </c>
      <c r="AQ2302" s="9">
        <f>+AVERAGE(AL2292:AL2301)</f>
        <v>0.21845679981542535</v>
      </c>
      <c r="AR2302" s="9">
        <f>+AVERAGE(AN2292:AN2301)</f>
        <v>0</v>
      </c>
      <c r="AZ2302">
        <v>6</v>
      </c>
      <c r="BA2302" s="24">
        <v>1</v>
      </c>
      <c r="BB2302" s="9">
        <v>18</v>
      </c>
      <c r="BC2302" s="9">
        <v>0</v>
      </c>
      <c r="BD2302" s="9">
        <f t="shared" si="2511"/>
        <v>1</v>
      </c>
      <c r="BE2302" s="9" t="s">
        <v>4499</v>
      </c>
      <c r="BF2302" s="9">
        <f t="shared" si="2528"/>
        <v>0</v>
      </c>
      <c r="BG2302" s="9">
        <v>1</v>
      </c>
      <c r="BH2302" s="9">
        <v>2</v>
      </c>
      <c r="BI2302" s="9">
        <v>5</v>
      </c>
      <c r="BJ2302" s="9">
        <v>1</v>
      </c>
      <c r="BK2302" s="9">
        <v>1</v>
      </c>
      <c r="BL2302" s="9">
        <v>1</v>
      </c>
      <c r="BM2302" s="9">
        <v>4</v>
      </c>
      <c r="BN2302" s="9">
        <v>0</v>
      </c>
      <c r="BO2302" s="9">
        <v>20</v>
      </c>
      <c r="BP2302" s="9" t="s">
        <v>4500</v>
      </c>
      <c r="BQ2302" s="9">
        <f t="shared" si="2531"/>
        <v>1</v>
      </c>
      <c r="BR2302" s="34">
        <f t="shared" ref="BR2302:BS2302" si="2569">BR2280</f>
        <v>0.2</v>
      </c>
      <c r="BS2302" s="34">
        <f t="shared" si="2569"/>
        <v>0.8</v>
      </c>
      <c r="BT2302" s="9"/>
      <c r="BU2302" s="9"/>
      <c r="BV2302" s="9"/>
      <c r="BW2302" s="9"/>
      <c r="BX2302" s="9"/>
      <c r="BY2302" s="9"/>
      <c r="BZ2302" s="22">
        <f t="shared" si="2503"/>
        <v>0</v>
      </c>
      <c r="CA2302" s="22">
        <f t="shared" si="2504"/>
        <v>1</v>
      </c>
      <c r="CB2302" s="22">
        <f t="shared" si="2505"/>
        <v>0.8</v>
      </c>
      <c r="CC2302" s="22">
        <f t="shared" si="2506"/>
        <v>0</v>
      </c>
      <c r="CD2302" s="22">
        <f t="shared" si="2507"/>
        <v>1</v>
      </c>
      <c r="CK2302" s="23">
        <v>0</v>
      </c>
      <c r="CL2302" s="23">
        <f t="shared" si="2508"/>
        <v>5</v>
      </c>
      <c r="CM2302" s="23">
        <f t="shared" si="2513"/>
        <v>1.0922839990771267</v>
      </c>
      <c r="CN2302" s="23" t="str">
        <f t="shared" si="2514"/>
        <v/>
      </c>
      <c r="CQ2302" s="4">
        <v>2</v>
      </c>
    </row>
    <row r="2303" spans="1:95" ht="11.25" customHeight="1">
      <c r="A2303" s="9">
        <v>21</v>
      </c>
      <c r="B2303" s="9">
        <v>5</v>
      </c>
      <c r="C2303" s="9" t="str">
        <f t="shared" si="2533"/>
        <v>21</v>
      </c>
      <c r="D2303" s="10" t="s">
        <v>4229</v>
      </c>
      <c r="E2303" s="9">
        <v>12</v>
      </c>
      <c r="F2303" s="9">
        <v>1</v>
      </c>
      <c r="G2303" s="9">
        <v>0</v>
      </c>
      <c r="H2303" s="9">
        <v>0</v>
      </c>
      <c r="I2303" s="9">
        <v>0</v>
      </c>
      <c r="J2303" s="9">
        <v>1</v>
      </c>
      <c r="K2303" s="11">
        <v>25</v>
      </c>
      <c r="L2303" s="9">
        <v>65</v>
      </c>
      <c r="M2303" s="9">
        <v>0</v>
      </c>
      <c r="N2303" s="9"/>
      <c r="O2303" s="17"/>
      <c r="P2303" s="17">
        <f t="shared" si="2509"/>
        <v>0</v>
      </c>
      <c r="Q2303" s="9">
        <v>15</v>
      </c>
      <c r="R2303" s="9"/>
      <c r="S2303" s="9">
        <v>0</v>
      </c>
      <c r="T2303" s="9">
        <v>80</v>
      </c>
      <c r="U2303" s="9">
        <v>35</v>
      </c>
      <c r="V2303" s="11">
        <v>31</v>
      </c>
      <c r="W2303" s="11">
        <f t="shared" si="2555"/>
        <v>27</v>
      </c>
      <c r="X2303" s="17">
        <f t="shared" si="2515"/>
        <v>31</v>
      </c>
      <c r="Y2303" s="17"/>
      <c r="Z2303" s="9">
        <v>0</v>
      </c>
      <c r="AA2303" s="9"/>
      <c r="AB2303" s="17"/>
      <c r="AC2303" s="17">
        <f t="shared" si="2549"/>
        <v>59</v>
      </c>
      <c r="AD2303" s="17">
        <f t="shared" si="2501"/>
        <v>0</v>
      </c>
      <c r="AE2303" s="17">
        <v>0</v>
      </c>
      <c r="AF2303" s="17">
        <f t="shared" si="2510"/>
        <v>10</v>
      </c>
      <c r="AG2303" s="17"/>
      <c r="AH2303" s="9">
        <v>94</v>
      </c>
      <c r="AI2303" s="9"/>
      <c r="AJ2303" s="9"/>
      <c r="AK2303" s="9"/>
      <c r="AL2303" s="9">
        <v>0.56000000000000005</v>
      </c>
      <c r="AM2303" s="9"/>
      <c r="AN2303" s="9">
        <v>0</v>
      </c>
      <c r="AO2303" s="9"/>
      <c r="AP2303" s="9">
        <v>0.21702127659574466</v>
      </c>
      <c r="AQ2303" s="9">
        <f>+AVERAGE(AL2292:AL2301)</f>
        <v>0.21845679981542535</v>
      </c>
      <c r="AR2303" s="9">
        <f>+AVERAGE(AN2292:AN2301)</f>
        <v>0</v>
      </c>
      <c r="AS2303" s="17">
        <f t="shared" si="2557"/>
        <v>15</v>
      </c>
      <c r="AT2303" s="17">
        <f t="shared" si="2541"/>
        <v>0.6133333333333334</v>
      </c>
      <c r="AU2303" s="17">
        <f t="shared" ref="AU2303:AU2311" si="2570">+AN2302</f>
        <v>0</v>
      </c>
      <c r="AV2303" s="17">
        <f t="shared" ref="AV2303:AV2311" si="2571">+AP2302</f>
        <v>0.24545454545454543</v>
      </c>
      <c r="AW2303" s="17"/>
      <c r="AX2303" s="17"/>
      <c r="AY2303" s="17"/>
      <c r="AZ2303" s="17">
        <v>6</v>
      </c>
      <c r="BA2303" s="24">
        <v>1</v>
      </c>
      <c r="BB2303" s="9">
        <v>18</v>
      </c>
      <c r="BC2303" s="9">
        <v>0</v>
      </c>
      <c r="BD2303" s="9">
        <f t="shared" si="2511"/>
        <v>1</v>
      </c>
      <c r="BE2303" s="9" t="s">
        <v>4499</v>
      </c>
      <c r="BF2303" s="9">
        <f t="shared" si="2528"/>
        <v>0</v>
      </c>
      <c r="BG2303" s="9">
        <v>1</v>
      </c>
      <c r="BH2303" s="9">
        <v>2</v>
      </c>
      <c r="BI2303" s="9">
        <v>5</v>
      </c>
      <c r="BJ2303" s="9">
        <v>1</v>
      </c>
      <c r="BK2303" s="9">
        <v>1</v>
      </c>
      <c r="BL2303" s="9">
        <v>1</v>
      </c>
      <c r="BM2303" s="9">
        <v>4</v>
      </c>
      <c r="BN2303" s="9">
        <v>0</v>
      </c>
      <c r="BO2303" s="9">
        <v>20</v>
      </c>
      <c r="BP2303" s="9" t="s">
        <v>4500</v>
      </c>
      <c r="BQ2303" s="9">
        <f t="shared" si="2531"/>
        <v>1</v>
      </c>
      <c r="BR2303" s="34">
        <f t="shared" ref="BR2303:BS2303" si="2572">BR2281</f>
        <v>0</v>
      </c>
      <c r="BS2303" s="34">
        <f t="shared" si="2572"/>
        <v>0.8</v>
      </c>
      <c r="BT2303" s="9"/>
      <c r="BU2303" s="9"/>
      <c r="BV2303" s="9"/>
      <c r="BW2303" s="9"/>
      <c r="BX2303" s="9"/>
      <c r="BY2303" s="9"/>
      <c r="BZ2303" s="22">
        <f t="shared" si="2503"/>
        <v>0</v>
      </c>
      <c r="CA2303" s="22">
        <f t="shared" si="2504"/>
        <v>2</v>
      </c>
      <c r="CB2303" s="22">
        <f t="shared" si="2505"/>
        <v>0.8</v>
      </c>
      <c r="CC2303" s="22">
        <f t="shared" si="2506"/>
        <v>0</v>
      </c>
      <c r="CD2303" s="22">
        <f t="shared" si="2507"/>
        <v>1</v>
      </c>
      <c r="CK2303" s="23">
        <v>0</v>
      </c>
      <c r="CL2303" s="23">
        <f t="shared" si="2508"/>
        <v>5</v>
      </c>
      <c r="CM2303" s="23">
        <f t="shared" si="2513"/>
        <v>1.0922839990771267</v>
      </c>
      <c r="CN2303" s="23" t="str">
        <f t="shared" si="2514"/>
        <v/>
      </c>
      <c r="CQ2303" s="4">
        <v>5</v>
      </c>
    </row>
    <row r="2304" spans="1:95" ht="11.25" customHeight="1">
      <c r="A2304" s="9">
        <v>21</v>
      </c>
      <c r="B2304" s="9">
        <v>5</v>
      </c>
      <c r="C2304" s="9" t="str">
        <f t="shared" si="2533"/>
        <v>21</v>
      </c>
      <c r="D2304" s="10" t="s">
        <v>4229</v>
      </c>
      <c r="E2304" s="9">
        <v>13</v>
      </c>
      <c r="F2304" s="9">
        <v>1</v>
      </c>
      <c r="G2304" s="9">
        <v>0</v>
      </c>
      <c r="H2304" s="9">
        <v>0</v>
      </c>
      <c r="I2304" s="9">
        <v>0</v>
      </c>
      <c r="J2304" s="9">
        <v>1</v>
      </c>
      <c r="K2304" s="11">
        <v>25</v>
      </c>
      <c r="L2304" s="9">
        <v>55</v>
      </c>
      <c r="M2304" s="9">
        <v>0</v>
      </c>
      <c r="N2304" s="9"/>
      <c r="O2304" s="17"/>
      <c r="P2304" s="17">
        <f t="shared" si="2509"/>
        <v>0</v>
      </c>
      <c r="Q2304" s="9">
        <v>13</v>
      </c>
      <c r="R2304" s="9"/>
      <c r="S2304" s="9">
        <v>0</v>
      </c>
      <c r="T2304" s="9">
        <v>68</v>
      </c>
      <c r="U2304" s="9">
        <v>30</v>
      </c>
      <c r="V2304" s="11">
        <v>22</v>
      </c>
      <c r="W2304" s="11">
        <f t="shared" si="2555"/>
        <v>31</v>
      </c>
      <c r="X2304" s="17">
        <f t="shared" si="2515"/>
        <v>22</v>
      </c>
      <c r="Y2304" s="17"/>
      <c r="Z2304" s="9">
        <v>0</v>
      </c>
      <c r="AA2304" s="9"/>
      <c r="AB2304" s="17"/>
      <c r="AC2304" s="17">
        <f t="shared" si="2549"/>
        <v>51</v>
      </c>
      <c r="AD2304" s="17">
        <f t="shared" si="2501"/>
        <v>0</v>
      </c>
      <c r="AE2304" s="17">
        <v>0</v>
      </c>
      <c r="AF2304" s="17">
        <f t="shared" si="2510"/>
        <v>10</v>
      </c>
      <c r="AG2304" s="17"/>
      <c r="AH2304" s="9">
        <v>88</v>
      </c>
      <c r="AI2304" s="9"/>
      <c r="AJ2304" s="9"/>
      <c r="AK2304" s="9"/>
      <c r="AL2304" s="9">
        <v>0.52307692307692311</v>
      </c>
      <c r="AM2304" s="9"/>
      <c r="AN2304" s="9">
        <v>0</v>
      </c>
      <c r="AO2304" s="9"/>
      <c r="AP2304" s="9">
        <v>0.20000000000000004</v>
      </c>
      <c r="AQ2304" s="9">
        <f>+AVERAGE(AL2292:AL2301)</f>
        <v>0.21845679981542535</v>
      </c>
      <c r="AR2304" s="9">
        <f>+AVERAGE(AN2292:AN2301)</f>
        <v>0</v>
      </c>
      <c r="AS2304" s="17">
        <f t="shared" si="2557"/>
        <v>15</v>
      </c>
      <c r="AT2304" s="17">
        <f t="shared" si="2541"/>
        <v>0.56000000000000005</v>
      </c>
      <c r="AU2304" s="17">
        <f t="shared" si="2570"/>
        <v>0</v>
      </c>
      <c r="AV2304" s="17">
        <f t="shared" si="2571"/>
        <v>0.21702127659574466</v>
      </c>
      <c r="AW2304" s="17"/>
      <c r="AX2304" s="17"/>
      <c r="AY2304" s="17"/>
      <c r="AZ2304" s="17">
        <v>6</v>
      </c>
      <c r="BA2304" s="24">
        <v>1</v>
      </c>
      <c r="BB2304" s="9">
        <v>18</v>
      </c>
      <c r="BC2304" s="9">
        <v>0</v>
      </c>
      <c r="BD2304" s="9">
        <f t="shared" si="2511"/>
        <v>1</v>
      </c>
      <c r="BE2304" s="9" t="s">
        <v>4499</v>
      </c>
      <c r="BF2304" s="9">
        <f t="shared" si="2528"/>
        <v>0</v>
      </c>
      <c r="BG2304" s="9">
        <v>1</v>
      </c>
      <c r="BH2304" s="9">
        <v>2</v>
      </c>
      <c r="BI2304" s="9">
        <v>5</v>
      </c>
      <c r="BJ2304" s="9">
        <v>1</v>
      </c>
      <c r="BK2304" s="9">
        <v>1</v>
      </c>
      <c r="BL2304" s="9">
        <v>1</v>
      </c>
      <c r="BM2304" s="9">
        <v>4</v>
      </c>
      <c r="BN2304" s="9">
        <v>0</v>
      </c>
      <c r="BO2304" s="9">
        <v>20</v>
      </c>
      <c r="BP2304" s="9" t="s">
        <v>4500</v>
      </c>
      <c r="BQ2304" s="9">
        <f t="shared" si="2531"/>
        <v>1</v>
      </c>
      <c r="BR2304" s="34">
        <f t="shared" ref="BR2304:BS2304" si="2573">BR2282</f>
        <v>0</v>
      </c>
      <c r="BS2304" s="34">
        <f t="shared" si="2573"/>
        <v>0.8</v>
      </c>
      <c r="BT2304" s="9"/>
      <c r="BU2304" s="9"/>
      <c r="BV2304" s="9"/>
      <c r="BW2304" s="9"/>
      <c r="BX2304" s="9"/>
      <c r="BY2304" s="9"/>
      <c r="BZ2304" s="22">
        <f t="shared" si="2503"/>
        <v>0</v>
      </c>
      <c r="CA2304" s="22">
        <f t="shared" si="2504"/>
        <v>3</v>
      </c>
      <c r="CB2304" s="22">
        <f t="shared" si="2505"/>
        <v>0.8</v>
      </c>
      <c r="CC2304" s="22">
        <f t="shared" si="2506"/>
        <v>0</v>
      </c>
      <c r="CD2304" s="22">
        <f t="shared" si="2507"/>
        <v>1</v>
      </c>
      <c r="CK2304" s="23">
        <v>0</v>
      </c>
      <c r="CL2304" s="23">
        <f t="shared" si="2508"/>
        <v>5</v>
      </c>
      <c r="CM2304" s="23">
        <f t="shared" si="2513"/>
        <v>1.0922839990771267</v>
      </c>
      <c r="CN2304" s="23" t="str">
        <f t="shared" si="2514"/>
        <v/>
      </c>
      <c r="CQ2304" s="4">
        <v>0</v>
      </c>
    </row>
    <row r="2305" spans="1:96" ht="11.25" customHeight="1">
      <c r="A2305" s="9">
        <v>21</v>
      </c>
      <c r="B2305" s="9">
        <v>5</v>
      </c>
      <c r="C2305" s="9" t="str">
        <f t="shared" si="2533"/>
        <v>21</v>
      </c>
      <c r="D2305" s="10" t="s">
        <v>4229</v>
      </c>
      <c r="E2305" s="9">
        <v>14</v>
      </c>
      <c r="F2305" s="9">
        <v>1</v>
      </c>
      <c r="G2305" s="9">
        <v>0</v>
      </c>
      <c r="H2305" s="9">
        <v>0</v>
      </c>
      <c r="I2305" s="9">
        <v>0</v>
      </c>
      <c r="J2305" s="9">
        <v>1</v>
      </c>
      <c r="K2305" s="11">
        <v>25</v>
      </c>
      <c r="L2305" s="9">
        <v>43</v>
      </c>
      <c r="M2305" s="9">
        <v>0</v>
      </c>
      <c r="N2305" s="9"/>
      <c r="O2305" s="17"/>
      <c r="P2305" s="17">
        <f t="shared" si="2509"/>
        <v>0</v>
      </c>
      <c r="Q2305" s="9">
        <v>17</v>
      </c>
      <c r="R2305" s="9"/>
      <c r="S2305" s="9">
        <v>0</v>
      </c>
      <c r="T2305" s="9">
        <v>60</v>
      </c>
      <c r="U2305" s="9">
        <v>20</v>
      </c>
      <c r="V2305" s="11">
        <v>36</v>
      </c>
      <c r="W2305" s="11">
        <f t="shared" si="2555"/>
        <v>22</v>
      </c>
      <c r="X2305" s="17">
        <f t="shared" si="2515"/>
        <v>20</v>
      </c>
      <c r="Y2305" s="17"/>
      <c r="Z2305" s="9">
        <v>0</v>
      </c>
      <c r="AA2305" s="9"/>
      <c r="AB2305" s="17"/>
      <c r="AC2305" s="17">
        <f t="shared" si="2549"/>
        <v>45</v>
      </c>
      <c r="AD2305" s="17">
        <f t="shared" si="2501"/>
        <v>0</v>
      </c>
      <c r="AE2305" s="17">
        <v>0</v>
      </c>
      <c r="AF2305" s="17">
        <f t="shared" si="2510"/>
        <v>10</v>
      </c>
      <c r="AG2305" s="17"/>
      <c r="AH2305" s="9">
        <v>78</v>
      </c>
      <c r="AI2305" s="9"/>
      <c r="AJ2305" s="9"/>
      <c r="AK2305" s="9"/>
      <c r="AL2305" s="9">
        <v>0.44705882352941179</v>
      </c>
      <c r="AM2305" s="9"/>
      <c r="AN2305" s="9">
        <v>0</v>
      </c>
      <c r="AO2305" s="9"/>
      <c r="AP2305" s="9">
        <v>0.15384615384615383</v>
      </c>
      <c r="AQ2305" s="9">
        <f>+AVERAGE(AL2292:AL2301)</f>
        <v>0.21845679981542535</v>
      </c>
      <c r="AR2305" s="9">
        <f>+AVERAGE(AN2292:AN2301)</f>
        <v>0</v>
      </c>
      <c r="AS2305" s="17">
        <f t="shared" si="2557"/>
        <v>13</v>
      </c>
      <c r="AT2305" s="17">
        <f t="shared" si="2541"/>
        <v>0.52307692307692311</v>
      </c>
      <c r="AU2305" s="17">
        <f t="shared" si="2570"/>
        <v>0</v>
      </c>
      <c r="AV2305" s="17">
        <f t="shared" si="2571"/>
        <v>0.20000000000000004</v>
      </c>
      <c r="AW2305" s="17"/>
      <c r="AX2305" s="17"/>
      <c r="AY2305" s="17"/>
      <c r="AZ2305" s="17">
        <v>6</v>
      </c>
      <c r="BA2305" s="24">
        <v>1</v>
      </c>
      <c r="BB2305" s="9">
        <v>18</v>
      </c>
      <c r="BC2305" s="9">
        <v>0</v>
      </c>
      <c r="BD2305" s="9">
        <f t="shared" si="2511"/>
        <v>1</v>
      </c>
      <c r="BE2305" s="9" t="s">
        <v>4499</v>
      </c>
      <c r="BF2305" s="9">
        <f t="shared" si="2528"/>
        <v>0</v>
      </c>
      <c r="BG2305" s="9">
        <v>1</v>
      </c>
      <c r="BH2305" s="9">
        <v>2</v>
      </c>
      <c r="BI2305" s="9">
        <v>5</v>
      </c>
      <c r="BJ2305" s="9">
        <v>1</v>
      </c>
      <c r="BK2305" s="9">
        <v>1</v>
      </c>
      <c r="BL2305" s="9">
        <v>1</v>
      </c>
      <c r="BM2305" s="9">
        <v>4</v>
      </c>
      <c r="BN2305" s="9">
        <v>0</v>
      </c>
      <c r="BO2305" s="9">
        <v>20</v>
      </c>
      <c r="BP2305" s="9" t="s">
        <v>4500</v>
      </c>
      <c r="BQ2305" s="9">
        <f t="shared" si="2531"/>
        <v>1</v>
      </c>
      <c r="BR2305" s="34">
        <f t="shared" ref="BR2305:BS2305" si="2574">BR2283</f>
        <v>0</v>
      </c>
      <c r="BS2305" s="34">
        <f t="shared" si="2574"/>
        <v>0.8</v>
      </c>
      <c r="BT2305" s="9"/>
      <c r="BU2305" s="9"/>
      <c r="BV2305" s="9"/>
      <c r="BW2305" s="9"/>
      <c r="BX2305" s="9"/>
      <c r="BY2305" s="9"/>
      <c r="BZ2305" s="22">
        <f t="shared" si="2503"/>
        <v>0</v>
      </c>
      <c r="CA2305" s="22">
        <f t="shared" si="2504"/>
        <v>4</v>
      </c>
      <c r="CB2305" s="22">
        <f t="shared" si="2505"/>
        <v>0.8</v>
      </c>
      <c r="CC2305" s="22">
        <f t="shared" si="2506"/>
        <v>0</v>
      </c>
      <c r="CD2305" s="22">
        <f t="shared" si="2507"/>
        <v>1</v>
      </c>
      <c r="CK2305" s="23">
        <v>0</v>
      </c>
      <c r="CL2305" s="23">
        <f t="shared" si="2508"/>
        <v>5</v>
      </c>
      <c r="CM2305" s="23">
        <f t="shared" si="2513"/>
        <v>1.0922839990771267</v>
      </c>
      <c r="CN2305" s="23" t="str">
        <f t="shared" si="2514"/>
        <v/>
      </c>
      <c r="CQ2305" s="4">
        <v>1</v>
      </c>
    </row>
    <row r="2306" spans="1:96" ht="11.25" customHeight="1">
      <c r="A2306" s="9">
        <v>21</v>
      </c>
      <c r="B2306" s="9">
        <v>5</v>
      </c>
      <c r="C2306" s="9" t="str">
        <f t="shared" si="2533"/>
        <v>21</v>
      </c>
      <c r="D2306" s="10" t="s">
        <v>4229</v>
      </c>
      <c r="E2306" s="9">
        <v>15</v>
      </c>
      <c r="F2306" s="9">
        <v>1</v>
      </c>
      <c r="G2306" s="9">
        <v>0</v>
      </c>
      <c r="H2306" s="9">
        <v>0</v>
      </c>
      <c r="I2306" s="9">
        <v>0</v>
      </c>
      <c r="J2306" s="9">
        <v>1</v>
      </c>
      <c r="K2306" s="11">
        <v>25</v>
      </c>
      <c r="L2306" s="9">
        <v>35</v>
      </c>
      <c r="M2306" s="9">
        <v>0</v>
      </c>
      <c r="N2306" s="9"/>
      <c r="O2306" s="17"/>
      <c r="P2306" s="17">
        <f t="shared" si="2509"/>
        <v>0</v>
      </c>
      <c r="Q2306" s="9">
        <v>30</v>
      </c>
      <c r="R2306" s="9"/>
      <c r="S2306" s="9">
        <v>0</v>
      </c>
      <c r="T2306" s="9">
        <v>65</v>
      </c>
      <c r="U2306" s="9">
        <v>25</v>
      </c>
      <c r="V2306" s="11">
        <v>25</v>
      </c>
      <c r="W2306" s="11">
        <f t="shared" si="2555"/>
        <v>36</v>
      </c>
      <c r="X2306" s="17">
        <f t="shared" si="2515"/>
        <v>25</v>
      </c>
      <c r="Y2306" s="17"/>
      <c r="Z2306" s="9">
        <v>0</v>
      </c>
      <c r="AA2306" s="9"/>
      <c r="AB2306" s="17"/>
      <c r="AC2306" s="17">
        <f t="shared" si="2549"/>
        <v>56</v>
      </c>
      <c r="AD2306" s="17">
        <f t="shared" ref="AD2306:AD2369" si="2575">+IF(AC2306&gt;0,Z2306/AC2306,"")</f>
        <v>0</v>
      </c>
      <c r="AE2306" s="17">
        <v>0</v>
      </c>
      <c r="AF2306" s="17">
        <f t="shared" si="2510"/>
        <v>10</v>
      </c>
      <c r="AG2306" s="17"/>
      <c r="AH2306" s="9">
        <v>76</v>
      </c>
      <c r="AI2306" s="9"/>
      <c r="AJ2306" s="9"/>
      <c r="AK2306" s="9"/>
      <c r="AL2306" s="9">
        <v>0.39999999999999997</v>
      </c>
      <c r="AM2306" s="9"/>
      <c r="AN2306" s="9">
        <v>0</v>
      </c>
      <c r="AO2306" s="9"/>
      <c r="AP2306" s="9">
        <v>0.14210526315789479</v>
      </c>
      <c r="AQ2306" s="9">
        <f>+AVERAGE(AL2292:AL2301)</f>
        <v>0.21845679981542535</v>
      </c>
      <c r="AR2306" s="9">
        <f>+AVERAGE(AN2292:AN2301)</f>
        <v>0</v>
      </c>
      <c r="AS2306" s="17">
        <f t="shared" si="2557"/>
        <v>17</v>
      </c>
      <c r="AT2306" s="17">
        <f t="shared" si="2541"/>
        <v>0.44705882352941179</v>
      </c>
      <c r="AU2306" s="17">
        <f t="shared" si="2570"/>
        <v>0</v>
      </c>
      <c r="AV2306" s="17">
        <f t="shared" si="2571"/>
        <v>0.15384615384615383</v>
      </c>
      <c r="AW2306" s="17"/>
      <c r="AX2306" s="17"/>
      <c r="AY2306" s="17"/>
      <c r="AZ2306" s="17">
        <v>6</v>
      </c>
      <c r="BA2306" s="24">
        <v>1</v>
      </c>
      <c r="BB2306" s="9">
        <v>18</v>
      </c>
      <c r="BC2306" s="9">
        <v>0</v>
      </c>
      <c r="BD2306" s="9">
        <f t="shared" si="2511"/>
        <v>1</v>
      </c>
      <c r="BE2306" s="9" t="s">
        <v>4499</v>
      </c>
      <c r="BF2306" s="9">
        <f t="shared" si="2528"/>
        <v>0</v>
      </c>
      <c r="BG2306" s="9">
        <v>1</v>
      </c>
      <c r="BH2306" s="9">
        <v>2</v>
      </c>
      <c r="BI2306" s="9">
        <v>5</v>
      </c>
      <c r="BJ2306" s="9">
        <v>1</v>
      </c>
      <c r="BK2306" s="9">
        <v>1</v>
      </c>
      <c r="BL2306" s="9">
        <v>1</v>
      </c>
      <c r="BM2306" s="9">
        <v>4</v>
      </c>
      <c r="BN2306" s="9">
        <v>0</v>
      </c>
      <c r="BO2306" s="9">
        <v>20</v>
      </c>
      <c r="BP2306" s="9" t="s">
        <v>4500</v>
      </c>
      <c r="BQ2306" s="9">
        <f t="shared" si="2531"/>
        <v>1</v>
      </c>
      <c r="BR2306" s="34">
        <f t="shared" ref="BR2306:BS2306" si="2576">BR2284</f>
        <v>0</v>
      </c>
      <c r="BS2306" s="34">
        <f t="shared" si="2576"/>
        <v>0.8</v>
      </c>
      <c r="BT2306" s="9"/>
      <c r="BU2306" s="9"/>
      <c r="BV2306" s="9"/>
      <c r="BW2306" s="9"/>
      <c r="BX2306" s="9"/>
      <c r="BY2306" s="9"/>
      <c r="BZ2306" s="22">
        <f t="shared" ref="BZ2306:BZ2369" si="2577">+IF(AND(E2306&gt;0,E2306&lt;11),E2306,0)</f>
        <v>0</v>
      </c>
      <c r="CA2306" s="22">
        <f t="shared" ref="CA2306:CA2369" si="2578">+IF(AND(E2306&gt;10,E2306&lt;21),E2306-10,0)</f>
        <v>5</v>
      </c>
      <c r="CB2306" s="22">
        <f t="shared" ref="CB2306:CB2369" si="2579">+IF(E2306&gt;10,BS2306,0)</f>
        <v>0.8</v>
      </c>
      <c r="CC2306" s="22">
        <f t="shared" ref="CC2306:CC2369" si="2580">+IF(E2306&lt;11,BS2306,0)</f>
        <v>0</v>
      </c>
      <c r="CD2306" s="22">
        <f t="shared" ref="CD2306:CD2369" si="2581">+IF(E2306&gt;10,1,0)</f>
        <v>1</v>
      </c>
      <c r="CK2306" s="23">
        <v>0</v>
      </c>
      <c r="CL2306" s="23">
        <f t="shared" ref="CL2306:CL2369" si="2582">+IF(F2306&gt;=0,F2306*B2306,"")</f>
        <v>5</v>
      </c>
      <c r="CM2306" s="23">
        <f t="shared" si="2513"/>
        <v>1.0922839990771267</v>
      </c>
      <c r="CN2306" s="23" t="str">
        <f t="shared" si="2514"/>
        <v/>
      </c>
      <c r="CQ2306" s="4">
        <v>0</v>
      </c>
    </row>
    <row r="2307" spans="1:96" ht="11.25" customHeight="1">
      <c r="A2307" s="9">
        <v>21</v>
      </c>
      <c r="B2307" s="9">
        <v>5</v>
      </c>
      <c r="C2307" s="9" t="str">
        <f t="shared" si="2533"/>
        <v>21</v>
      </c>
      <c r="D2307" s="10" t="s">
        <v>4229</v>
      </c>
      <c r="E2307" s="9">
        <v>16</v>
      </c>
      <c r="F2307" s="9">
        <v>1</v>
      </c>
      <c r="G2307" s="9">
        <v>0</v>
      </c>
      <c r="H2307" s="9">
        <v>0</v>
      </c>
      <c r="I2307" s="9">
        <v>0</v>
      </c>
      <c r="J2307" s="9">
        <v>1</v>
      </c>
      <c r="K2307" s="11">
        <v>25</v>
      </c>
      <c r="L2307" s="9">
        <v>40</v>
      </c>
      <c r="M2307" s="9">
        <v>0</v>
      </c>
      <c r="N2307" s="9"/>
      <c r="O2307" s="17"/>
      <c r="P2307" s="17">
        <f t="shared" ref="P2307:P2370" si="2583">+IF(M2307&lt;5,0,IF(M2307&gt;5,1,2))</f>
        <v>0</v>
      </c>
      <c r="Q2307" s="9">
        <v>30</v>
      </c>
      <c r="R2307" s="9"/>
      <c r="S2307" s="9">
        <v>0</v>
      </c>
      <c r="T2307" s="9">
        <v>70</v>
      </c>
      <c r="U2307" s="9">
        <v>30</v>
      </c>
      <c r="V2307" s="11">
        <v>32</v>
      </c>
      <c r="W2307" s="11">
        <f t="shared" si="2555"/>
        <v>25</v>
      </c>
      <c r="X2307" s="17">
        <f t="shared" si="2515"/>
        <v>30</v>
      </c>
      <c r="Y2307" s="17"/>
      <c r="Z2307" s="9">
        <v>0</v>
      </c>
      <c r="AA2307" s="9"/>
      <c r="AB2307" s="17"/>
      <c r="AC2307" s="17">
        <f t="shared" si="2549"/>
        <v>57</v>
      </c>
      <c r="AD2307" s="17">
        <f t="shared" si="2575"/>
        <v>0</v>
      </c>
      <c r="AE2307" s="17">
        <v>0</v>
      </c>
      <c r="AF2307" s="17">
        <f t="shared" ref="AF2307:AF2370" si="2584">10-M2307+Z2307</f>
        <v>10</v>
      </c>
      <c r="AG2307" s="17"/>
      <c r="AH2307" s="9">
        <v>77</v>
      </c>
      <c r="AI2307" s="9"/>
      <c r="AJ2307" s="9"/>
      <c r="AK2307" s="9"/>
      <c r="AL2307" s="9">
        <v>0.38666666666666671</v>
      </c>
      <c r="AM2307" s="9"/>
      <c r="AN2307" s="9">
        <v>0</v>
      </c>
      <c r="AO2307" s="9"/>
      <c r="AP2307" s="9">
        <v>0.16623376623376623</v>
      </c>
      <c r="AQ2307" s="9">
        <f>+AVERAGE(AL2292:AL2301)</f>
        <v>0.21845679981542535</v>
      </c>
      <c r="AR2307" s="9">
        <f>+AVERAGE(AN2292:AN2301)</f>
        <v>0</v>
      </c>
      <c r="AS2307" s="17">
        <f t="shared" si="2557"/>
        <v>30</v>
      </c>
      <c r="AT2307" s="17">
        <f t="shared" si="2541"/>
        <v>0.39999999999999997</v>
      </c>
      <c r="AU2307" s="17">
        <f t="shared" si="2570"/>
        <v>0</v>
      </c>
      <c r="AV2307" s="17">
        <f t="shared" si="2571"/>
        <v>0.14210526315789479</v>
      </c>
      <c r="AW2307" s="17"/>
      <c r="AX2307" s="17"/>
      <c r="AY2307" s="17"/>
      <c r="AZ2307" s="17">
        <v>6</v>
      </c>
      <c r="BA2307" s="24">
        <v>1</v>
      </c>
      <c r="BB2307" s="9">
        <v>18</v>
      </c>
      <c r="BC2307" s="9">
        <v>0</v>
      </c>
      <c r="BD2307" s="9">
        <f t="shared" ref="BD2307:BD2370" si="2585">IF(BC2307=0, 1, 0)</f>
        <v>1</v>
      </c>
      <c r="BE2307" s="9" t="s">
        <v>4499</v>
      </c>
      <c r="BF2307" s="9">
        <f t="shared" si="2528"/>
        <v>0</v>
      </c>
      <c r="BG2307" s="9">
        <v>1</v>
      </c>
      <c r="BH2307" s="9">
        <v>2</v>
      </c>
      <c r="BI2307" s="9">
        <v>5</v>
      </c>
      <c r="BJ2307" s="9">
        <v>1</v>
      </c>
      <c r="BK2307" s="9">
        <v>1</v>
      </c>
      <c r="BL2307" s="9">
        <v>1</v>
      </c>
      <c r="BM2307" s="9">
        <v>4</v>
      </c>
      <c r="BN2307" s="9">
        <v>0</v>
      </c>
      <c r="BO2307" s="9">
        <v>20</v>
      </c>
      <c r="BP2307" s="9" t="s">
        <v>4500</v>
      </c>
      <c r="BQ2307" s="9">
        <f t="shared" si="2531"/>
        <v>1</v>
      </c>
      <c r="BR2307" s="34">
        <f t="shared" ref="BR2307:BS2307" si="2586">BR2285</f>
        <v>0</v>
      </c>
      <c r="BS2307" s="34">
        <f t="shared" si="2586"/>
        <v>0.8</v>
      </c>
      <c r="BT2307" s="9"/>
      <c r="BU2307" s="9"/>
      <c r="BV2307" s="9"/>
      <c r="BW2307" s="9"/>
      <c r="BX2307" s="9"/>
      <c r="BY2307" s="9"/>
      <c r="BZ2307" s="22">
        <f t="shared" si="2577"/>
        <v>0</v>
      </c>
      <c r="CA2307" s="22">
        <f t="shared" si="2578"/>
        <v>6</v>
      </c>
      <c r="CB2307" s="22">
        <f t="shared" si="2579"/>
        <v>0.8</v>
      </c>
      <c r="CC2307" s="22">
        <f t="shared" si="2580"/>
        <v>0</v>
      </c>
      <c r="CD2307" s="22">
        <f t="shared" si="2581"/>
        <v>1</v>
      </c>
      <c r="CK2307" s="23">
        <v>0</v>
      </c>
      <c r="CL2307" s="23">
        <f t="shared" si="2582"/>
        <v>5</v>
      </c>
      <c r="CM2307" s="23">
        <f t="shared" ref="CM2307:CM2370" si="2587">+IF(AQ2307&gt;0, AQ2307*B2307,"")</f>
        <v>1.0922839990771267</v>
      </c>
      <c r="CN2307" s="23" t="str">
        <f t="shared" ref="CN2307:CN2370" si="2588">+IF(AR2307&gt;0, AR2307*B2307,"")</f>
        <v/>
      </c>
      <c r="CQ2307" s="4">
        <v>0</v>
      </c>
    </row>
    <row r="2308" spans="1:96" ht="11.25" customHeight="1">
      <c r="A2308" s="9">
        <v>21</v>
      </c>
      <c r="B2308" s="9">
        <v>5</v>
      </c>
      <c r="C2308" s="9" t="str">
        <f t="shared" si="2533"/>
        <v>21</v>
      </c>
      <c r="D2308" s="10" t="s">
        <v>4229</v>
      </c>
      <c r="E2308" s="9">
        <v>17</v>
      </c>
      <c r="F2308" s="9">
        <v>1</v>
      </c>
      <c r="G2308" s="9">
        <v>0</v>
      </c>
      <c r="H2308" s="9">
        <v>0</v>
      </c>
      <c r="I2308" s="9">
        <v>0</v>
      </c>
      <c r="J2308" s="9">
        <v>1</v>
      </c>
      <c r="K2308" s="11">
        <v>25</v>
      </c>
      <c r="L2308" s="9">
        <v>45</v>
      </c>
      <c r="M2308" s="9">
        <v>0</v>
      </c>
      <c r="N2308" s="9"/>
      <c r="O2308" s="17"/>
      <c r="P2308" s="17">
        <f t="shared" si="2583"/>
        <v>0</v>
      </c>
      <c r="Q2308" s="9">
        <v>33</v>
      </c>
      <c r="R2308" s="9"/>
      <c r="S2308" s="9">
        <v>0</v>
      </c>
      <c r="T2308" s="9">
        <v>78</v>
      </c>
      <c r="U2308" s="9">
        <v>35</v>
      </c>
      <c r="V2308" s="11">
        <v>38</v>
      </c>
      <c r="W2308" s="11">
        <f t="shared" si="2555"/>
        <v>32</v>
      </c>
      <c r="X2308" s="17">
        <f t="shared" ref="X2308:X2371" si="2589">+MIN(U2308,V2308)</f>
        <v>35</v>
      </c>
      <c r="Y2308" s="17"/>
      <c r="Z2308" s="9">
        <v>0</v>
      </c>
      <c r="AA2308" s="9"/>
      <c r="AB2308" s="17"/>
      <c r="AC2308" s="17">
        <f t="shared" si="2549"/>
        <v>68</v>
      </c>
      <c r="AD2308" s="17">
        <f t="shared" si="2575"/>
        <v>0</v>
      </c>
      <c r="AE2308" s="17">
        <v>0</v>
      </c>
      <c r="AF2308" s="17">
        <f t="shared" si="2584"/>
        <v>10</v>
      </c>
      <c r="AG2308" s="17"/>
      <c r="AH2308" s="9">
        <v>85</v>
      </c>
      <c r="AI2308" s="9"/>
      <c r="AJ2308" s="9"/>
      <c r="AK2308" s="9"/>
      <c r="AL2308" s="9">
        <v>0.32727272727272727</v>
      </c>
      <c r="AM2308" s="9"/>
      <c r="AN2308" s="9">
        <v>0</v>
      </c>
      <c r="AO2308" s="9"/>
      <c r="AP2308" s="9">
        <v>0.10352941176470587</v>
      </c>
      <c r="AQ2308" s="9">
        <f>+AVERAGE(AL2292:AL2301)</f>
        <v>0.21845679981542535</v>
      </c>
      <c r="AR2308" s="9">
        <f>+AVERAGE(AN2292:AN2301)</f>
        <v>0</v>
      </c>
      <c r="AS2308" s="17">
        <f t="shared" si="2557"/>
        <v>30</v>
      </c>
      <c r="AT2308" s="17">
        <f t="shared" si="2541"/>
        <v>0.38666666666666671</v>
      </c>
      <c r="AU2308" s="17">
        <f t="shared" si="2570"/>
        <v>0</v>
      </c>
      <c r="AV2308" s="17">
        <f t="shared" si="2571"/>
        <v>0.16623376623376623</v>
      </c>
      <c r="AW2308" s="17"/>
      <c r="AX2308" s="17"/>
      <c r="AY2308" s="17"/>
      <c r="AZ2308" s="17">
        <v>6</v>
      </c>
      <c r="BA2308" s="24">
        <v>1</v>
      </c>
      <c r="BB2308" s="9">
        <v>18</v>
      </c>
      <c r="BC2308" s="9">
        <v>0</v>
      </c>
      <c r="BD2308" s="9">
        <f t="shared" si="2585"/>
        <v>1</v>
      </c>
      <c r="BE2308" s="9" t="s">
        <v>4499</v>
      </c>
      <c r="BF2308" s="9">
        <f t="shared" si="2528"/>
        <v>0</v>
      </c>
      <c r="BG2308" s="9">
        <v>1</v>
      </c>
      <c r="BH2308" s="9">
        <v>2</v>
      </c>
      <c r="BI2308" s="9">
        <v>5</v>
      </c>
      <c r="BJ2308" s="9">
        <v>1</v>
      </c>
      <c r="BK2308" s="9">
        <v>1</v>
      </c>
      <c r="BL2308" s="9">
        <v>1</v>
      </c>
      <c r="BM2308" s="9">
        <v>4</v>
      </c>
      <c r="BN2308" s="9">
        <v>0</v>
      </c>
      <c r="BO2308" s="9">
        <v>20</v>
      </c>
      <c r="BP2308" s="9" t="s">
        <v>4500</v>
      </c>
      <c r="BQ2308" s="9">
        <f t="shared" si="2531"/>
        <v>1</v>
      </c>
      <c r="BR2308" s="34">
        <f t="shared" ref="BR2308:BS2308" si="2590">BR2286</f>
        <v>0</v>
      </c>
      <c r="BS2308" s="34">
        <f t="shared" si="2590"/>
        <v>0.8</v>
      </c>
      <c r="BT2308" s="9"/>
      <c r="BU2308" s="9"/>
      <c r="BV2308" s="9"/>
      <c r="BW2308" s="9"/>
      <c r="BX2308" s="9"/>
      <c r="BY2308" s="9"/>
      <c r="BZ2308" s="22">
        <f t="shared" si="2577"/>
        <v>0</v>
      </c>
      <c r="CA2308" s="22">
        <f t="shared" si="2578"/>
        <v>7</v>
      </c>
      <c r="CB2308" s="22">
        <f t="shared" si="2579"/>
        <v>0.8</v>
      </c>
      <c r="CC2308" s="22">
        <f t="shared" si="2580"/>
        <v>0</v>
      </c>
      <c r="CD2308" s="22">
        <f t="shared" si="2581"/>
        <v>1</v>
      </c>
      <c r="CK2308" s="23">
        <v>0</v>
      </c>
      <c r="CL2308" s="23">
        <f t="shared" si="2582"/>
        <v>5</v>
      </c>
      <c r="CM2308" s="23">
        <f t="shared" si="2587"/>
        <v>1.0922839990771267</v>
      </c>
      <c r="CN2308" s="23" t="str">
        <f t="shared" si="2588"/>
        <v/>
      </c>
      <c r="CQ2308" s="4">
        <v>0</v>
      </c>
    </row>
    <row r="2309" spans="1:96" ht="11.25" customHeight="1">
      <c r="A2309" s="9">
        <v>21</v>
      </c>
      <c r="B2309" s="9">
        <v>5</v>
      </c>
      <c r="C2309" s="9" t="str">
        <f t="shared" si="2533"/>
        <v>21</v>
      </c>
      <c r="D2309" s="10" t="s">
        <v>4229</v>
      </c>
      <c r="E2309" s="9">
        <v>18</v>
      </c>
      <c r="F2309" s="9">
        <v>1</v>
      </c>
      <c r="G2309" s="9">
        <v>0</v>
      </c>
      <c r="H2309" s="9">
        <v>0</v>
      </c>
      <c r="I2309" s="9">
        <v>0</v>
      </c>
      <c r="J2309" s="9">
        <v>1</v>
      </c>
      <c r="K2309" s="11">
        <v>25</v>
      </c>
      <c r="L2309" s="9">
        <v>53</v>
      </c>
      <c r="M2309" s="9">
        <v>1</v>
      </c>
      <c r="N2309" s="9"/>
      <c r="O2309" s="17"/>
      <c r="P2309" s="17">
        <f t="shared" si="2583"/>
        <v>0</v>
      </c>
      <c r="Q2309" s="9">
        <v>35</v>
      </c>
      <c r="R2309" s="9"/>
      <c r="S2309" s="9">
        <v>2.8571428571428571E-2</v>
      </c>
      <c r="T2309" s="9">
        <v>88</v>
      </c>
      <c r="U2309" s="9">
        <v>40</v>
      </c>
      <c r="V2309" s="11">
        <v>21</v>
      </c>
      <c r="W2309" s="11">
        <f t="shared" si="2555"/>
        <v>38</v>
      </c>
      <c r="X2309" s="17">
        <f t="shared" si="2589"/>
        <v>21</v>
      </c>
      <c r="Y2309" s="17"/>
      <c r="Z2309" s="9">
        <v>0</v>
      </c>
      <c r="AA2309" s="9"/>
      <c r="AB2309" s="17"/>
      <c r="AC2309" s="17">
        <f t="shared" si="2549"/>
        <v>36</v>
      </c>
      <c r="AD2309" s="17">
        <f t="shared" si="2575"/>
        <v>0</v>
      </c>
      <c r="AE2309" s="17">
        <v>0</v>
      </c>
      <c r="AF2309" s="17">
        <f t="shared" si="2584"/>
        <v>9</v>
      </c>
      <c r="AG2309" s="17"/>
      <c r="AH2309" s="9">
        <v>51</v>
      </c>
      <c r="AI2309" s="9"/>
      <c r="AJ2309" s="9"/>
      <c r="AK2309" s="9"/>
      <c r="AL2309" s="9">
        <v>0.25142857142857145</v>
      </c>
      <c r="AM2309" s="9"/>
      <c r="AN2309" s="9">
        <v>0</v>
      </c>
      <c r="AO2309" s="9"/>
      <c r="AP2309" s="9">
        <v>0.50196078431372537</v>
      </c>
      <c r="AQ2309" s="9">
        <f>+AVERAGE(AL2292:AL2301)</f>
        <v>0.21845679981542535</v>
      </c>
      <c r="AR2309" s="9">
        <f>+AVERAGE(AN2292:AN2301)</f>
        <v>0</v>
      </c>
      <c r="AS2309" s="17">
        <f t="shared" si="2557"/>
        <v>33</v>
      </c>
      <c r="AT2309" s="17">
        <f t="shared" si="2541"/>
        <v>0.32727272727272727</v>
      </c>
      <c r="AU2309" s="17">
        <f t="shared" si="2570"/>
        <v>0</v>
      </c>
      <c r="AV2309" s="17">
        <f t="shared" si="2571"/>
        <v>0.10352941176470587</v>
      </c>
      <c r="AW2309" s="17"/>
      <c r="AX2309" s="17"/>
      <c r="AY2309" s="17"/>
      <c r="AZ2309" s="17">
        <v>6</v>
      </c>
      <c r="BA2309" s="24">
        <v>1</v>
      </c>
      <c r="BB2309" s="9">
        <v>18</v>
      </c>
      <c r="BC2309" s="9">
        <v>0</v>
      </c>
      <c r="BD2309" s="9">
        <f t="shared" si="2585"/>
        <v>1</v>
      </c>
      <c r="BE2309" s="9" t="s">
        <v>4499</v>
      </c>
      <c r="BF2309" s="9">
        <f t="shared" si="2528"/>
        <v>0</v>
      </c>
      <c r="BG2309" s="9">
        <v>1</v>
      </c>
      <c r="BH2309" s="9">
        <v>2</v>
      </c>
      <c r="BI2309" s="9">
        <v>5</v>
      </c>
      <c r="BJ2309" s="9">
        <v>1</v>
      </c>
      <c r="BK2309" s="9">
        <v>1</v>
      </c>
      <c r="BL2309" s="9">
        <v>1</v>
      </c>
      <c r="BM2309" s="9">
        <v>4</v>
      </c>
      <c r="BN2309" s="9">
        <v>0</v>
      </c>
      <c r="BO2309" s="9">
        <v>20</v>
      </c>
      <c r="BP2309" s="9" t="s">
        <v>4500</v>
      </c>
      <c r="BQ2309" s="9">
        <f t="shared" si="2531"/>
        <v>1</v>
      </c>
      <c r="BR2309" s="34">
        <f t="shared" ref="BR2309:BS2309" si="2591">BR2287</f>
        <v>0</v>
      </c>
      <c r="BS2309" s="34">
        <f t="shared" si="2591"/>
        <v>0.8</v>
      </c>
      <c r="BT2309" s="9"/>
      <c r="BU2309" s="9"/>
      <c r="BV2309" s="9"/>
      <c r="BW2309" s="9"/>
      <c r="BX2309" s="9"/>
      <c r="BY2309" s="9"/>
      <c r="BZ2309" s="22">
        <f t="shared" si="2577"/>
        <v>0</v>
      </c>
      <c r="CA2309" s="22">
        <f t="shared" si="2578"/>
        <v>8</v>
      </c>
      <c r="CB2309" s="22">
        <f t="shared" si="2579"/>
        <v>0.8</v>
      </c>
      <c r="CC2309" s="22">
        <f t="shared" si="2580"/>
        <v>0</v>
      </c>
      <c r="CD2309" s="22">
        <f t="shared" si="2581"/>
        <v>1</v>
      </c>
      <c r="CK2309" s="23">
        <v>0</v>
      </c>
      <c r="CL2309" s="23">
        <f t="shared" si="2582"/>
        <v>5</v>
      </c>
      <c r="CM2309" s="23">
        <f t="shared" si="2587"/>
        <v>1.0922839990771267</v>
      </c>
      <c r="CN2309" s="23" t="str">
        <f t="shared" si="2588"/>
        <v/>
      </c>
      <c r="CQ2309" s="4">
        <v>1</v>
      </c>
    </row>
    <row r="2310" spans="1:96" ht="11.25" customHeight="1">
      <c r="A2310" s="9">
        <v>21</v>
      </c>
      <c r="B2310" s="9">
        <v>5</v>
      </c>
      <c r="C2310" s="9" t="str">
        <f t="shared" si="2533"/>
        <v>21</v>
      </c>
      <c r="D2310" s="10" t="s">
        <v>4229</v>
      </c>
      <c r="E2310" s="9">
        <v>19</v>
      </c>
      <c r="F2310" s="9">
        <v>1</v>
      </c>
      <c r="G2310" s="9">
        <v>0</v>
      </c>
      <c r="H2310" s="9">
        <v>0</v>
      </c>
      <c r="I2310" s="9">
        <v>0</v>
      </c>
      <c r="J2310" s="9">
        <v>1</v>
      </c>
      <c r="K2310" s="11">
        <v>25</v>
      </c>
      <c r="L2310" s="9">
        <v>63</v>
      </c>
      <c r="M2310" s="9">
        <v>0</v>
      </c>
      <c r="N2310" s="9"/>
      <c r="O2310" s="17"/>
      <c r="P2310" s="17">
        <f t="shared" si="2583"/>
        <v>0</v>
      </c>
      <c r="Q2310" s="9">
        <v>19</v>
      </c>
      <c r="R2310" s="9"/>
      <c r="S2310" s="9">
        <v>0</v>
      </c>
      <c r="T2310" s="9">
        <v>82</v>
      </c>
      <c r="U2310" s="9">
        <v>40</v>
      </c>
      <c r="V2310" s="11">
        <v>29</v>
      </c>
      <c r="W2310" s="11">
        <f t="shared" si="2555"/>
        <v>21</v>
      </c>
      <c r="X2310" s="17">
        <f t="shared" si="2589"/>
        <v>29</v>
      </c>
      <c r="Y2310" s="17"/>
      <c r="Z2310" s="9">
        <v>0</v>
      </c>
      <c r="AA2310" s="9"/>
      <c r="AB2310" s="17"/>
      <c r="AC2310" s="17">
        <f t="shared" si="2549"/>
        <v>57</v>
      </c>
      <c r="AD2310" s="17">
        <f t="shared" si="2575"/>
        <v>0</v>
      </c>
      <c r="AE2310" s="17">
        <v>0</v>
      </c>
      <c r="AF2310" s="17">
        <f t="shared" si="2584"/>
        <v>10</v>
      </c>
      <c r="AG2310" s="17"/>
      <c r="AH2310" s="9">
        <v>88</v>
      </c>
      <c r="AI2310" s="9"/>
      <c r="AJ2310" s="9"/>
      <c r="AK2310" s="9"/>
      <c r="AL2310" s="9">
        <v>0.35789473684210527</v>
      </c>
      <c r="AM2310" s="9"/>
      <c r="AN2310" s="9">
        <v>0</v>
      </c>
      <c r="AO2310" s="9"/>
      <c r="AP2310" s="9">
        <v>0.19545454545454541</v>
      </c>
      <c r="AQ2310" s="9">
        <f>+AVERAGE(AL2292:AL2301)</f>
        <v>0.21845679981542535</v>
      </c>
      <c r="AR2310" s="9">
        <f>+AVERAGE(AN2292:AN2301)</f>
        <v>0</v>
      </c>
      <c r="AS2310" s="17">
        <f t="shared" si="2557"/>
        <v>35</v>
      </c>
      <c r="AT2310" s="17">
        <f t="shared" si="2541"/>
        <v>0.25142857142857145</v>
      </c>
      <c r="AU2310" s="17">
        <f t="shared" si="2570"/>
        <v>0</v>
      </c>
      <c r="AV2310" s="17">
        <f t="shared" si="2571"/>
        <v>0.50196078431372537</v>
      </c>
      <c r="AW2310" s="17"/>
      <c r="AX2310" s="17"/>
      <c r="AY2310" s="17"/>
      <c r="AZ2310" s="17">
        <v>6</v>
      </c>
      <c r="BA2310" s="24">
        <v>1</v>
      </c>
      <c r="BB2310" s="9">
        <v>18</v>
      </c>
      <c r="BC2310" s="9">
        <v>0</v>
      </c>
      <c r="BD2310" s="9">
        <f t="shared" si="2585"/>
        <v>1</v>
      </c>
      <c r="BE2310" s="9" t="s">
        <v>4499</v>
      </c>
      <c r="BF2310" s="9">
        <f t="shared" si="2528"/>
        <v>0</v>
      </c>
      <c r="BG2310" s="9">
        <v>1</v>
      </c>
      <c r="BH2310" s="9">
        <v>2</v>
      </c>
      <c r="BI2310" s="9">
        <v>5</v>
      </c>
      <c r="BJ2310" s="9">
        <v>1</v>
      </c>
      <c r="BK2310" s="9">
        <v>1</v>
      </c>
      <c r="BL2310" s="9">
        <v>1</v>
      </c>
      <c r="BM2310" s="9">
        <v>4</v>
      </c>
      <c r="BN2310" s="9">
        <v>0</v>
      </c>
      <c r="BO2310" s="9">
        <v>20</v>
      </c>
      <c r="BP2310" s="9" t="s">
        <v>4500</v>
      </c>
      <c r="BQ2310" s="9">
        <f t="shared" si="2531"/>
        <v>1</v>
      </c>
      <c r="BR2310" s="34">
        <f t="shared" ref="BR2310:BS2310" si="2592">BR2288</f>
        <v>0</v>
      </c>
      <c r="BS2310" s="34">
        <f t="shared" si="2592"/>
        <v>0.8</v>
      </c>
      <c r="BT2310" s="9"/>
      <c r="BU2310" s="9"/>
      <c r="BV2310" s="9"/>
      <c r="BW2310" s="9"/>
      <c r="BX2310" s="9"/>
      <c r="BY2310" s="9"/>
      <c r="BZ2310" s="22">
        <f t="shared" si="2577"/>
        <v>0</v>
      </c>
      <c r="CA2310" s="22">
        <f t="shared" si="2578"/>
        <v>9</v>
      </c>
      <c r="CB2310" s="22">
        <f t="shared" si="2579"/>
        <v>0.8</v>
      </c>
      <c r="CC2310" s="22">
        <f t="shared" si="2580"/>
        <v>0</v>
      </c>
      <c r="CD2310" s="22">
        <f t="shared" si="2581"/>
        <v>1</v>
      </c>
      <c r="CK2310" s="23">
        <v>0</v>
      </c>
      <c r="CL2310" s="23">
        <f t="shared" si="2582"/>
        <v>5</v>
      </c>
      <c r="CM2310" s="23">
        <f t="shared" si="2587"/>
        <v>1.0922839990771267</v>
      </c>
      <c r="CN2310" s="23" t="str">
        <f t="shared" si="2588"/>
        <v/>
      </c>
      <c r="CQ2310" s="4">
        <v>1</v>
      </c>
    </row>
    <row r="2311" spans="1:96" ht="11.25" customHeight="1">
      <c r="A2311" s="9">
        <v>21</v>
      </c>
      <c r="B2311" s="9">
        <v>5</v>
      </c>
      <c r="C2311" s="9" t="str">
        <f t="shared" si="2533"/>
        <v>21</v>
      </c>
      <c r="D2311" s="10" t="s">
        <v>4229</v>
      </c>
      <c r="E2311" s="9">
        <v>20</v>
      </c>
      <c r="F2311" s="9">
        <v>1</v>
      </c>
      <c r="G2311" s="9">
        <v>0</v>
      </c>
      <c r="H2311" s="9">
        <v>0</v>
      </c>
      <c r="I2311" s="9">
        <v>0</v>
      </c>
      <c r="J2311" s="9">
        <v>1</v>
      </c>
      <c r="K2311" s="11">
        <v>25</v>
      </c>
      <c r="L2311" s="9">
        <v>57</v>
      </c>
      <c r="M2311" s="9">
        <v>0</v>
      </c>
      <c r="N2311" s="17">
        <f>SUM(M2302:M2311)</f>
        <v>1</v>
      </c>
      <c r="O2311" s="17"/>
      <c r="P2311" s="17">
        <f t="shared" si="2583"/>
        <v>0</v>
      </c>
      <c r="Q2311" s="9">
        <v>20</v>
      </c>
      <c r="R2311" s="9"/>
      <c r="S2311" s="9">
        <v>0</v>
      </c>
      <c r="T2311" s="9">
        <v>77</v>
      </c>
      <c r="U2311" s="9">
        <v>35</v>
      </c>
      <c r="V2311" s="11">
        <v>39</v>
      </c>
      <c r="W2311" s="11">
        <f t="shared" si="2555"/>
        <v>29</v>
      </c>
      <c r="X2311" s="17">
        <f t="shared" si="2589"/>
        <v>35</v>
      </c>
      <c r="Y2311" s="17"/>
      <c r="Z2311" s="9">
        <v>0</v>
      </c>
      <c r="AA2311" s="17">
        <f>SUM(Z2302:Z2311)</f>
        <v>0</v>
      </c>
      <c r="AB2311" s="17"/>
      <c r="AC2311" s="17">
        <f t="shared" si="2549"/>
        <v>72</v>
      </c>
      <c r="AD2311" s="17">
        <f t="shared" si="2575"/>
        <v>0</v>
      </c>
      <c r="AE2311" s="17">
        <v>0</v>
      </c>
      <c r="AF2311" s="17">
        <f t="shared" si="2584"/>
        <v>10</v>
      </c>
      <c r="AG2311" s="17">
        <f>+SUM(AF2302:AF2311)</f>
        <v>99</v>
      </c>
      <c r="AH2311" s="9">
        <v>102</v>
      </c>
      <c r="AI2311" s="9"/>
      <c r="AJ2311" s="9"/>
      <c r="AK2311" s="9"/>
      <c r="AL2311" s="9">
        <v>0.4200000000000001</v>
      </c>
      <c r="AM2311" s="9"/>
      <c r="AN2311" s="9">
        <v>0</v>
      </c>
      <c r="AO2311" s="9"/>
      <c r="AP2311" s="9">
        <v>0.1215686274509804</v>
      </c>
      <c r="AQ2311" s="9">
        <f>+AVERAGE(AL2292:AL2301)</f>
        <v>0.21845679981542535</v>
      </c>
      <c r="AR2311" s="9">
        <f>+AVERAGE(AN2292:AN2301)</f>
        <v>0</v>
      </c>
      <c r="AS2311" s="17">
        <f t="shared" si="2557"/>
        <v>19</v>
      </c>
      <c r="AT2311" s="17">
        <f t="shared" si="2541"/>
        <v>0.35789473684210527</v>
      </c>
      <c r="AU2311" s="17">
        <f t="shared" si="2570"/>
        <v>0</v>
      </c>
      <c r="AV2311" s="17">
        <f t="shared" si="2571"/>
        <v>0.19545454545454541</v>
      </c>
      <c r="AW2311" s="17"/>
      <c r="AX2311" s="17"/>
      <c r="AY2311" s="17"/>
      <c r="AZ2311" s="17">
        <v>6</v>
      </c>
      <c r="BA2311" s="24">
        <v>1</v>
      </c>
      <c r="BB2311" s="9">
        <v>18</v>
      </c>
      <c r="BC2311" s="9">
        <v>0</v>
      </c>
      <c r="BD2311" s="9">
        <f t="shared" si="2585"/>
        <v>1</v>
      </c>
      <c r="BE2311" s="9" t="s">
        <v>4499</v>
      </c>
      <c r="BF2311" s="9">
        <f t="shared" si="2528"/>
        <v>0</v>
      </c>
      <c r="BG2311" s="9">
        <v>1</v>
      </c>
      <c r="BH2311" s="9">
        <v>2</v>
      </c>
      <c r="BI2311" s="9">
        <v>5</v>
      </c>
      <c r="BJ2311" s="9">
        <v>1</v>
      </c>
      <c r="BK2311" s="9">
        <v>1</v>
      </c>
      <c r="BL2311" s="9">
        <v>1</v>
      </c>
      <c r="BM2311" s="9">
        <v>4</v>
      </c>
      <c r="BN2311" s="9">
        <v>0</v>
      </c>
      <c r="BO2311" s="9">
        <v>20</v>
      </c>
      <c r="BP2311" s="9" t="s">
        <v>4500</v>
      </c>
      <c r="BQ2311" s="9">
        <f t="shared" si="2531"/>
        <v>1</v>
      </c>
      <c r="BR2311" s="34">
        <f t="shared" ref="BR2311:BS2311" si="2593">BR2289</f>
        <v>0.2</v>
      </c>
      <c r="BS2311" s="34">
        <f t="shared" si="2593"/>
        <v>0.8</v>
      </c>
      <c r="BT2311" s="9"/>
      <c r="BU2311" s="9"/>
      <c r="BV2311" s="9"/>
      <c r="BW2311" s="9">
        <f>SUM(AF2302:AF2311)</f>
        <v>99</v>
      </c>
      <c r="BX2311" s="9"/>
      <c r="BY2311" s="9">
        <f t="shared" ref="BY2311" si="2594">SUM(BW2301,BW2311)</f>
        <v>174</v>
      </c>
      <c r="BZ2311" s="22">
        <f t="shared" si="2577"/>
        <v>0</v>
      </c>
      <c r="CA2311" s="22">
        <f t="shared" si="2578"/>
        <v>10</v>
      </c>
      <c r="CB2311" s="22">
        <f t="shared" si="2579"/>
        <v>0.8</v>
      </c>
      <c r="CC2311" s="22">
        <f t="shared" si="2580"/>
        <v>0</v>
      </c>
      <c r="CD2311" s="22">
        <f t="shared" si="2581"/>
        <v>1</v>
      </c>
      <c r="CK2311" s="23">
        <v>0</v>
      </c>
      <c r="CL2311" s="23">
        <f t="shared" si="2582"/>
        <v>5</v>
      </c>
      <c r="CM2311" s="23">
        <f t="shared" si="2587"/>
        <v>1.0922839990771267</v>
      </c>
      <c r="CN2311" s="23" t="str">
        <f t="shared" si="2588"/>
        <v/>
      </c>
      <c r="CQ2311" s="4">
        <v>0</v>
      </c>
    </row>
    <row r="2312" spans="1:96" ht="11.25" customHeight="1">
      <c r="A2312" s="9">
        <v>22</v>
      </c>
      <c r="B2312" s="9">
        <v>1</v>
      </c>
      <c r="C2312" s="9" t="str">
        <f t="shared" si="2533"/>
        <v>9</v>
      </c>
      <c r="D2312" s="10" t="s">
        <v>4183</v>
      </c>
      <c r="E2312" s="9">
        <v>-2</v>
      </c>
      <c r="F2312" s="9">
        <v>1</v>
      </c>
      <c r="G2312" s="9">
        <v>0</v>
      </c>
      <c r="H2312" s="9">
        <v>0</v>
      </c>
      <c r="I2312" s="9">
        <v>0</v>
      </c>
      <c r="J2312" s="9">
        <v>0</v>
      </c>
      <c r="K2312" s="11">
        <v>25</v>
      </c>
      <c r="L2312" s="9">
        <v>50</v>
      </c>
      <c r="M2312" s="9">
        <v>7</v>
      </c>
      <c r="N2312" s="9"/>
      <c r="O2312" s="17"/>
      <c r="P2312" s="17">
        <f t="shared" si="2583"/>
        <v>1</v>
      </c>
      <c r="Q2312" s="9">
        <v>35</v>
      </c>
      <c r="R2312" s="9"/>
      <c r="S2312" s="9">
        <v>0.2</v>
      </c>
      <c r="T2312" s="9">
        <v>85</v>
      </c>
      <c r="U2312" s="9">
        <v>40</v>
      </c>
      <c r="V2312" s="11">
        <v>30</v>
      </c>
      <c r="W2312" s="18"/>
      <c r="X2312" s="17">
        <f t="shared" si="2589"/>
        <v>30</v>
      </c>
      <c r="Y2312" s="17"/>
      <c r="Z2312" s="9">
        <v>20</v>
      </c>
      <c r="AA2312" s="9"/>
      <c r="AB2312" s="17"/>
      <c r="AC2312" s="17">
        <f>+Z2312+Z2334+Z2356+Z2378+Z2400</f>
        <v>48</v>
      </c>
      <c r="AD2312" s="17">
        <f t="shared" si="2575"/>
        <v>0.41666666666666669</v>
      </c>
      <c r="AE2312" s="17"/>
      <c r="AF2312" s="17">
        <f t="shared" si="2584"/>
        <v>23</v>
      </c>
      <c r="AG2312" s="17"/>
      <c r="AH2312" s="9">
        <v>63</v>
      </c>
      <c r="AI2312" s="9"/>
      <c r="AJ2312" s="9"/>
      <c r="AK2312" s="9"/>
      <c r="AL2312" s="9">
        <v>0</v>
      </c>
      <c r="AM2312" s="9"/>
      <c r="AN2312" s="9">
        <v>0.41666666666666669</v>
      </c>
      <c r="AO2312" s="9"/>
      <c r="AP2312" s="9">
        <v>0.36825396825396817</v>
      </c>
      <c r="AQ2312" s="22"/>
      <c r="AR2312" s="22"/>
      <c r="AS2312" s="17"/>
      <c r="AT2312" s="17"/>
      <c r="AU2312" s="17"/>
      <c r="AV2312" s="17"/>
      <c r="AW2312" s="17"/>
      <c r="AX2312" s="17"/>
      <c r="AY2312" s="17"/>
      <c r="AZ2312" s="17">
        <v>5</v>
      </c>
      <c r="BA2312" s="24">
        <v>0.83333333333333337</v>
      </c>
      <c r="BB2312" s="9">
        <v>20</v>
      </c>
      <c r="BC2312" s="9">
        <v>0</v>
      </c>
      <c r="BD2312" s="9">
        <f t="shared" si="2585"/>
        <v>1</v>
      </c>
      <c r="BE2312" s="9" t="s">
        <v>4399</v>
      </c>
      <c r="BF2312" s="9">
        <f t="shared" si="2528"/>
        <v>0</v>
      </c>
      <c r="BG2312" s="9">
        <v>1</v>
      </c>
      <c r="BH2312" s="9">
        <v>5</v>
      </c>
      <c r="BI2312" s="9">
        <v>5</v>
      </c>
      <c r="BJ2312" s="9">
        <v>0</v>
      </c>
      <c r="BK2312" s="9">
        <v>3</v>
      </c>
      <c r="BL2312" s="9">
        <v>5</v>
      </c>
      <c r="BM2312" s="9">
        <v>1</v>
      </c>
      <c r="BN2312" s="9">
        <v>10</v>
      </c>
      <c r="BO2312" s="9">
        <v>10</v>
      </c>
      <c r="BP2312" s="9" t="s">
        <v>4501</v>
      </c>
      <c r="BQ2312" s="22"/>
      <c r="BR2312" s="22"/>
      <c r="BS2312" s="34">
        <f t="shared" ref="BS2312:BS2333" si="2595">AVERAGE(BA2312,BA2334,BA2356,BA2378,BA2400)</f>
        <v>0.8</v>
      </c>
      <c r="BT2312" s="22"/>
      <c r="BU2312" s="22"/>
      <c r="BV2312" s="22"/>
      <c r="BW2312" s="22"/>
      <c r="BX2312" s="22"/>
      <c r="BY2312" s="22"/>
      <c r="BZ2312" s="22">
        <f t="shared" si="2577"/>
        <v>0</v>
      </c>
      <c r="CA2312" s="22">
        <f t="shared" si="2578"/>
        <v>0</v>
      </c>
      <c r="CB2312" s="22">
        <f t="shared" si="2579"/>
        <v>0</v>
      </c>
      <c r="CC2312" s="22">
        <f t="shared" si="2580"/>
        <v>0.8</v>
      </c>
      <c r="CD2312" s="22">
        <f t="shared" si="2581"/>
        <v>0</v>
      </c>
      <c r="CK2312" s="23" t="s">
        <v>2085</v>
      </c>
      <c r="CL2312" s="23">
        <f t="shared" si="2582"/>
        <v>1</v>
      </c>
      <c r="CM2312" s="23" t="str">
        <f t="shared" si="2587"/>
        <v/>
      </c>
      <c r="CN2312" s="23" t="str">
        <f t="shared" si="2588"/>
        <v/>
      </c>
      <c r="CQ2312" s="4">
        <v>1</v>
      </c>
      <c r="CR2312" s="43">
        <f>+CQ2312+CQ2334+CQ2356+CQ2378+CQ2400</f>
        <v>5</v>
      </c>
    </row>
    <row r="2313" spans="1:96" ht="11.25" customHeight="1">
      <c r="A2313" s="9">
        <v>22</v>
      </c>
      <c r="B2313" s="9">
        <v>1</v>
      </c>
      <c r="C2313" s="9" t="str">
        <f t="shared" si="2533"/>
        <v>9</v>
      </c>
      <c r="D2313" s="10" t="s">
        <v>4183</v>
      </c>
      <c r="E2313" s="9">
        <v>-1</v>
      </c>
      <c r="F2313" s="9">
        <v>1</v>
      </c>
      <c r="G2313" s="9">
        <v>0</v>
      </c>
      <c r="H2313" s="9">
        <v>0</v>
      </c>
      <c r="I2313" s="9">
        <v>0</v>
      </c>
      <c r="J2313" s="9">
        <v>0</v>
      </c>
      <c r="K2313" s="11">
        <v>25</v>
      </c>
      <c r="L2313" s="9">
        <v>60</v>
      </c>
      <c r="M2313" s="9">
        <v>5</v>
      </c>
      <c r="N2313" s="9"/>
      <c r="O2313" s="17"/>
      <c r="P2313" s="17">
        <f t="shared" si="2583"/>
        <v>2</v>
      </c>
      <c r="Q2313" s="9">
        <v>28</v>
      </c>
      <c r="R2313" s="9"/>
      <c r="S2313" s="9">
        <v>0.17857142857142858</v>
      </c>
      <c r="T2313" s="9">
        <v>88</v>
      </c>
      <c r="U2313" s="9">
        <v>40</v>
      </c>
      <c r="V2313" s="11">
        <v>30</v>
      </c>
      <c r="W2313" s="11">
        <f>V2312</f>
        <v>30</v>
      </c>
      <c r="X2313" s="17">
        <f t="shared" si="2589"/>
        <v>30</v>
      </c>
      <c r="Y2313" s="17"/>
      <c r="Z2313" s="9">
        <v>20</v>
      </c>
      <c r="AA2313" s="9"/>
      <c r="AB2313" s="17"/>
      <c r="AC2313" s="17">
        <f t="shared" ref="AC2313:AC2333" si="2596">+Z2313+Z2335+Z2357+Z2379+Z2401</f>
        <v>48</v>
      </c>
      <c r="AD2313" s="17">
        <f t="shared" si="2575"/>
        <v>0.41666666666666669</v>
      </c>
      <c r="AE2313" s="17">
        <v>0.41666666666666669</v>
      </c>
      <c r="AF2313" s="17">
        <f t="shared" si="2584"/>
        <v>25</v>
      </c>
      <c r="AG2313" s="17"/>
      <c r="AH2313" s="9">
        <v>70</v>
      </c>
      <c r="AI2313" s="9"/>
      <c r="AJ2313" s="9"/>
      <c r="AK2313" s="9"/>
      <c r="AL2313" s="9">
        <v>0.12857142857142853</v>
      </c>
      <c r="AM2313" s="9">
        <f>+(ABS(M2313-M2335)+ABS(M2313-M2357)+ABS(M2313-M2379)+ABS(M2313-M2401)+ABS(M2335-M2357)+ABS(M2335-M2379)+ABS(M2335-M2401)+ABS(M2357-M2379)+ABS(M2357-M2401)+ABS(M2379-M2401))/(5*(M2313+M2335+M2357+M2379+M2401))</f>
        <v>0.12857142857142856</v>
      </c>
      <c r="AN2313" s="9">
        <v>0.41666666666666669</v>
      </c>
      <c r="AO2313" s="9">
        <f>+(ABS(Z2313-Z2335)+ABS(Z2313-Z2357)+ABS(Z2313-Z2379)+ABS(Z2313-Z2401)+ABS(Z2335-Z2357)+ABS(Z2335-Z2379)+ABS(Z2335-Z2401)+ABS(Z2357-Z2379)+ABS(Z2357-Z2401)+ABS(Z2379-Z2401))/(5*(Z2313+Z2335+Z2357+Z2379+Z2401))</f>
        <v>0.48333333333333334</v>
      </c>
      <c r="AP2313" s="9">
        <v>0.32</v>
      </c>
      <c r="AQ2313" s="9"/>
      <c r="AR2313" s="9"/>
      <c r="AS2313" s="17">
        <f>+Q2312</f>
        <v>35</v>
      </c>
      <c r="AT2313" s="17">
        <f t="shared" ref="AT2313" si="2597">+AL2312</f>
        <v>0</v>
      </c>
      <c r="AU2313" s="17">
        <f t="shared" ref="AU2313" si="2598">+AN2312</f>
        <v>0.41666666666666669</v>
      </c>
      <c r="AV2313" s="17">
        <f t="shared" ref="AV2313" si="2599">+AP2312</f>
        <v>0.36825396825396817</v>
      </c>
      <c r="AW2313" s="17"/>
      <c r="AX2313" s="17"/>
      <c r="AY2313" s="17"/>
      <c r="AZ2313" s="17">
        <v>5</v>
      </c>
      <c r="BA2313" s="24">
        <v>0.83333333333333337</v>
      </c>
      <c r="BB2313" s="9">
        <v>20</v>
      </c>
      <c r="BC2313" s="9">
        <v>0</v>
      </c>
      <c r="BD2313" s="9">
        <f t="shared" si="2585"/>
        <v>1</v>
      </c>
      <c r="BE2313" s="9" t="s">
        <v>4399</v>
      </c>
      <c r="BF2313" s="9">
        <f t="shared" si="2528"/>
        <v>0</v>
      </c>
      <c r="BG2313" s="9">
        <v>1</v>
      </c>
      <c r="BH2313" s="9">
        <v>5</v>
      </c>
      <c r="BI2313" s="9">
        <v>5</v>
      </c>
      <c r="BJ2313" s="9">
        <v>0</v>
      </c>
      <c r="BK2313" s="9">
        <v>3</v>
      </c>
      <c r="BL2313" s="9">
        <v>5</v>
      </c>
      <c r="BM2313" s="9">
        <v>1</v>
      </c>
      <c r="BN2313" s="9">
        <v>10</v>
      </c>
      <c r="BO2313" s="9">
        <v>10</v>
      </c>
      <c r="BP2313" s="9" t="s">
        <v>4501</v>
      </c>
      <c r="BQ2313" s="9">
        <f t="shared" ref="BQ2313:BQ2376" si="2600">SUM(BD2313,BD2335,BD2357,BD2379,BD2401)/5</f>
        <v>0.8</v>
      </c>
      <c r="BR2313" s="9">
        <f>SUM(BF2313,BF2335,BF2357,BF2379,BF2401)/5</f>
        <v>0</v>
      </c>
      <c r="BS2313" s="34">
        <f t="shared" si="2595"/>
        <v>0.8</v>
      </c>
      <c r="BT2313" s="9"/>
      <c r="BU2313" s="9"/>
      <c r="BV2313" s="9"/>
      <c r="BW2313" s="9"/>
      <c r="BX2313" s="9"/>
      <c r="BY2313" s="9"/>
      <c r="BZ2313" s="22">
        <f t="shared" si="2577"/>
        <v>0</v>
      </c>
      <c r="CA2313" s="22">
        <f t="shared" si="2578"/>
        <v>0</v>
      </c>
      <c r="CB2313" s="22">
        <f t="shared" si="2579"/>
        <v>0</v>
      </c>
      <c r="CC2313" s="22">
        <f t="shared" si="2580"/>
        <v>0.8</v>
      </c>
      <c r="CD2313" s="22">
        <f t="shared" si="2581"/>
        <v>0</v>
      </c>
      <c r="CK2313" s="23">
        <v>0.41666666666666669</v>
      </c>
      <c r="CL2313" s="23">
        <f t="shared" si="2582"/>
        <v>1</v>
      </c>
      <c r="CM2313" s="23" t="str">
        <f t="shared" si="2587"/>
        <v/>
      </c>
      <c r="CN2313" s="23" t="str">
        <f t="shared" si="2588"/>
        <v/>
      </c>
      <c r="CQ2313" s="4">
        <v>1</v>
      </c>
      <c r="CR2313" s="43">
        <f t="shared" ref="CR2313:CR2333" si="2601">+CQ2313+CQ2335+CQ2357+CQ2379+CQ2401</f>
        <v>8</v>
      </c>
    </row>
    <row r="2314" spans="1:96" ht="11.25" customHeight="1">
      <c r="A2314" s="9">
        <v>22</v>
      </c>
      <c r="B2314" s="9">
        <v>1</v>
      </c>
      <c r="C2314" s="9" t="str">
        <f t="shared" si="2533"/>
        <v>9</v>
      </c>
      <c r="D2314" s="10" t="s">
        <v>4183</v>
      </c>
      <c r="E2314" s="9">
        <v>1</v>
      </c>
      <c r="F2314" s="9">
        <v>1</v>
      </c>
      <c r="G2314" s="9">
        <v>0</v>
      </c>
      <c r="H2314" s="9">
        <v>0</v>
      </c>
      <c r="I2314" s="9">
        <v>0</v>
      </c>
      <c r="J2314" s="9">
        <v>0</v>
      </c>
      <c r="K2314" s="11">
        <v>25</v>
      </c>
      <c r="L2314" s="9">
        <v>75</v>
      </c>
      <c r="M2314" s="9">
        <v>1</v>
      </c>
      <c r="N2314" s="17">
        <f>SUM(M2314:M2314)</f>
        <v>1</v>
      </c>
      <c r="O2314" s="17">
        <f>+(ABS(N2314-N2336)+ABS(N2314-N2358)+ABS(N2314-N2380)+ABS(N2314-N2402)+ABS(N2336-N2358)+ABS(N2336-N2380)+ABS(N2336-N2402)+ABS(N2358-N2380)+ABS(N2358-N2402)+ABS(N2380-N2402))/(5*(N2314+N2336+N2358+N2380+N2402))</f>
        <v>0.25</v>
      </c>
      <c r="P2314" s="17">
        <f t="shared" si="2583"/>
        <v>0</v>
      </c>
      <c r="Q2314" s="9">
        <v>24</v>
      </c>
      <c r="R2314" s="9"/>
      <c r="S2314" s="9">
        <v>4.1666666666666664E-2</v>
      </c>
      <c r="T2314" s="9">
        <v>99</v>
      </c>
      <c r="U2314" s="9">
        <v>40</v>
      </c>
      <c r="V2314" s="11">
        <v>30</v>
      </c>
      <c r="W2314" s="11">
        <f t="shared" ref="W2314:W2333" si="2602">V2313</f>
        <v>30</v>
      </c>
      <c r="X2314" s="17">
        <f t="shared" si="2589"/>
        <v>30</v>
      </c>
      <c r="Y2314" s="17"/>
      <c r="Z2314" s="9">
        <v>20</v>
      </c>
      <c r="AA2314" s="17">
        <f>SUM(Z2314:Z2314)</f>
        <v>20</v>
      </c>
      <c r="AB2314" s="17">
        <f>+(ABS(AA2314-AA2336)+ABS(AA2314-AA2358)+ABS(AA2314-AA2380)+ABS(AA2314-AA2402)+ABS(AA2336-AA2358)+ABS(AA2336-AA2380)+ABS(AA2336-AA2402)+ABS(AA2358-AA2380)+ABS(AA2358-AA2402)+ABS(AA2380-AA2402))/(5*(AA2314+AA2336+AA2358+AA2380+AA2402))</f>
        <v>0.52727272727272723</v>
      </c>
      <c r="AC2314" s="17">
        <f t="shared" si="2596"/>
        <v>44</v>
      </c>
      <c r="AD2314" s="17">
        <f t="shared" si="2575"/>
        <v>0.45454545454545453</v>
      </c>
      <c r="AE2314" s="17">
        <v>0.41666666666666669</v>
      </c>
      <c r="AF2314" s="17">
        <f t="shared" si="2584"/>
        <v>29</v>
      </c>
      <c r="AG2314" s="17"/>
      <c r="AH2314" s="9">
        <v>70</v>
      </c>
      <c r="AI2314" s="9"/>
      <c r="AJ2314" s="9"/>
      <c r="AK2314" s="9"/>
      <c r="AL2314" s="9">
        <v>0.25</v>
      </c>
      <c r="AM2314" s="9">
        <f t="shared" ref="AM2314:AM2333" si="2603">+(ABS(M2314-M2336)+ABS(M2314-M2358)+ABS(M2314-M2380)+ABS(M2314-M2402)+ABS(M2336-M2358)+ABS(M2336-M2380)+ABS(M2336-M2402)+ABS(M2358-M2380)+ABS(M2358-M2402)+ABS(M2380-M2402))/(5*(M2314+M2336+M2358+M2380+M2402))</f>
        <v>0.25</v>
      </c>
      <c r="AN2314" s="9">
        <v>0.45454545454545453</v>
      </c>
      <c r="AO2314" s="9">
        <f t="shared" ref="AO2314:AO2333" si="2604">+(ABS(Z2314-Z2336)+ABS(Z2314-Z2358)+ABS(Z2314-Z2380)+ABS(Z2314-Z2402)+ABS(Z2336-Z2358)+ABS(Z2336-Z2380)+ABS(Z2336-Z2402)+ABS(Z2358-Z2380)+ABS(Z2358-Z2402)+ABS(Z2380-Z2402))/(5*(Z2314+Z2336+Z2358+Z2380+Z2402))</f>
        <v>0.52727272727272723</v>
      </c>
      <c r="AP2314" s="9">
        <v>0.41142857142857148</v>
      </c>
      <c r="AQ2314" s="9"/>
      <c r="AR2314" s="9"/>
      <c r="AU2314" t="str">
        <f>+IF(AND(E2314&gt;1,AO2313&gt;0),AO2313,"")</f>
        <v/>
      </c>
      <c r="AZ2314">
        <v>5</v>
      </c>
      <c r="BA2314" s="24">
        <v>0.83333333333333337</v>
      </c>
      <c r="BB2314" s="9">
        <v>20</v>
      </c>
      <c r="BC2314" s="9">
        <v>0</v>
      </c>
      <c r="BD2314" s="9">
        <f t="shared" si="2585"/>
        <v>1</v>
      </c>
      <c r="BE2314" s="9" t="s">
        <v>4399</v>
      </c>
      <c r="BF2314" s="9">
        <f t="shared" si="2528"/>
        <v>0</v>
      </c>
      <c r="BG2314" s="9">
        <v>1</v>
      </c>
      <c r="BH2314" s="9">
        <v>5</v>
      </c>
      <c r="BI2314" s="9">
        <v>5</v>
      </c>
      <c r="BJ2314" s="9">
        <v>0</v>
      </c>
      <c r="BK2314" s="9">
        <v>3</v>
      </c>
      <c r="BL2314" s="9">
        <v>5</v>
      </c>
      <c r="BM2314" s="9">
        <v>1</v>
      </c>
      <c r="BN2314" s="9">
        <v>10</v>
      </c>
      <c r="BO2314" s="9">
        <v>10</v>
      </c>
      <c r="BP2314" s="9" t="s">
        <v>4501</v>
      </c>
      <c r="BQ2314" s="9">
        <f t="shared" si="2600"/>
        <v>0.8</v>
      </c>
      <c r="BR2314" s="9">
        <f t="shared" ref="BR2314:BR2333" si="2605">SUM(BF2314,BF2336,BF2358,BF2380,BF2402)/5</f>
        <v>0</v>
      </c>
      <c r="BS2314" s="34">
        <f t="shared" si="2595"/>
        <v>0.8</v>
      </c>
      <c r="BT2314" s="9"/>
      <c r="BU2314" s="9"/>
      <c r="BV2314" s="9"/>
      <c r="BW2314" s="9"/>
      <c r="BX2314" s="9"/>
      <c r="BY2314" s="9"/>
      <c r="BZ2314" s="22">
        <f t="shared" si="2577"/>
        <v>1</v>
      </c>
      <c r="CA2314" s="22">
        <f t="shared" si="2578"/>
        <v>0</v>
      </c>
      <c r="CB2314" s="22">
        <f t="shared" si="2579"/>
        <v>0</v>
      </c>
      <c r="CC2314" s="22">
        <f t="shared" si="2580"/>
        <v>0.8</v>
      </c>
      <c r="CD2314" s="22">
        <f t="shared" si="2581"/>
        <v>0</v>
      </c>
      <c r="CK2314" s="23">
        <v>0.41666666666666669</v>
      </c>
      <c r="CL2314" s="23">
        <f t="shared" si="2582"/>
        <v>1</v>
      </c>
      <c r="CM2314" s="23" t="str">
        <f t="shared" si="2587"/>
        <v/>
      </c>
      <c r="CN2314" s="23" t="str">
        <f t="shared" si="2588"/>
        <v/>
      </c>
      <c r="CQ2314" s="4">
        <v>1</v>
      </c>
      <c r="CR2314" s="43">
        <f t="shared" si="2601"/>
        <v>6</v>
      </c>
    </row>
    <row r="2315" spans="1:96" ht="11.25" customHeight="1">
      <c r="A2315" s="9">
        <v>22</v>
      </c>
      <c r="B2315" s="9">
        <v>1</v>
      </c>
      <c r="C2315" s="9" t="str">
        <f t="shared" si="2533"/>
        <v>9</v>
      </c>
      <c r="D2315" s="10" t="s">
        <v>4183</v>
      </c>
      <c r="E2315" s="9">
        <v>2</v>
      </c>
      <c r="F2315" s="9">
        <v>1</v>
      </c>
      <c r="G2315" s="9">
        <v>0</v>
      </c>
      <c r="H2315" s="9">
        <v>0</v>
      </c>
      <c r="I2315" s="9">
        <v>0</v>
      </c>
      <c r="J2315" s="9">
        <v>0</v>
      </c>
      <c r="K2315" s="11">
        <v>25</v>
      </c>
      <c r="L2315" s="9">
        <v>74</v>
      </c>
      <c r="M2315" s="9">
        <v>1</v>
      </c>
      <c r="N2315" s="17">
        <f>SUM(M2314:M2315)</f>
        <v>2</v>
      </c>
      <c r="O2315" s="17">
        <f t="shared" ref="O2315:O2323" si="2606">+(ABS(N2315-N2337)+ABS(N2315-N2359)+ABS(N2315-N2381)+ABS(N2315-N2403)+ABS(N2337-N2359)+ABS(N2337-N2381)+ABS(N2337-N2403)+ABS(N2359-N2381)+ABS(N2359-N2403)+ABS(N2381-N2403))/(5*(N2315+N2337+N2359+N2381+N2403))</f>
        <v>0.29767441860465116</v>
      </c>
      <c r="P2315" s="17">
        <f t="shared" si="2583"/>
        <v>0</v>
      </c>
      <c r="Q2315" s="9">
        <v>19</v>
      </c>
      <c r="R2315" s="9"/>
      <c r="S2315" s="9">
        <v>5.2631578947368418E-2</v>
      </c>
      <c r="T2315" s="9">
        <v>93</v>
      </c>
      <c r="U2315" s="9">
        <v>40</v>
      </c>
      <c r="V2315" s="11">
        <v>30</v>
      </c>
      <c r="W2315" s="11">
        <f t="shared" si="2602"/>
        <v>30</v>
      </c>
      <c r="X2315" s="17">
        <f t="shared" si="2589"/>
        <v>30</v>
      </c>
      <c r="Y2315" s="17"/>
      <c r="Z2315" s="9">
        <v>20</v>
      </c>
      <c r="AA2315" s="17">
        <f>SUM(Z2314:Z2315)</f>
        <v>40</v>
      </c>
      <c r="AB2315" s="17">
        <f t="shared" ref="AB2315:AB2323" si="2607">+(ABS(AA2315-AA2337)+ABS(AA2315-AA2359)+ABS(AA2315-AA2381)+ABS(AA2315-AA2403)+ABS(AA2337-AA2359)+ABS(AA2337-AA2381)+ABS(AA2337-AA2403)+ABS(AA2359-AA2381)+ABS(AA2359-AA2403)+ABS(AA2381-AA2403))/(5*(AA2315+AA2337+AA2359+AA2381+AA2403))</f>
        <v>0.40465116279069768</v>
      </c>
      <c r="AC2315" s="17">
        <f t="shared" si="2596"/>
        <v>42</v>
      </c>
      <c r="AD2315" s="17">
        <f t="shared" si="2575"/>
        <v>0.47619047619047616</v>
      </c>
      <c r="AE2315" s="17">
        <v>0.45454545454545453</v>
      </c>
      <c r="AF2315" s="17">
        <f t="shared" si="2584"/>
        <v>29</v>
      </c>
      <c r="AG2315" s="17"/>
      <c r="AH2315" s="9">
        <v>73</v>
      </c>
      <c r="AI2315" s="9"/>
      <c r="AJ2315" s="9"/>
      <c r="AK2315" s="9"/>
      <c r="AL2315" s="9">
        <v>0.39999999999999997</v>
      </c>
      <c r="AM2315" s="9">
        <f t="shared" si="2603"/>
        <v>0.4</v>
      </c>
      <c r="AN2315" s="9">
        <v>0.47619047619047616</v>
      </c>
      <c r="AO2315" s="9">
        <f t="shared" si="2604"/>
        <v>0.44761904761904764</v>
      </c>
      <c r="AP2315" s="9">
        <v>0.35616438356164382</v>
      </c>
      <c r="AQ2315" s="9"/>
      <c r="AR2315" s="9"/>
      <c r="AS2315" s="17">
        <f t="shared" ref="AS2315:AS2333" si="2608">+Q2314</f>
        <v>24</v>
      </c>
      <c r="AT2315" s="17">
        <f t="shared" si="2541"/>
        <v>0.25</v>
      </c>
      <c r="AU2315">
        <f t="shared" ref="AU2315:AU2323" si="2609">+IF(AND(E2315&gt;1,AO2314&gt;0),AO2314,"")</f>
        <v>0.52727272727272723</v>
      </c>
      <c r="AV2315" s="17">
        <f t="shared" ref="AV2315:AV2323" si="2610">+AP2314</f>
        <v>0.41142857142857148</v>
      </c>
      <c r="AW2315" s="17"/>
      <c r="AX2315" s="17"/>
      <c r="AY2315" s="17"/>
      <c r="AZ2315" s="17">
        <v>5</v>
      </c>
      <c r="BA2315" s="24">
        <v>0.83333333333333337</v>
      </c>
      <c r="BB2315" s="9">
        <v>20</v>
      </c>
      <c r="BC2315" s="9">
        <v>0</v>
      </c>
      <c r="BD2315" s="9">
        <f t="shared" si="2585"/>
        <v>1</v>
      </c>
      <c r="BE2315" s="9" t="s">
        <v>4399</v>
      </c>
      <c r="BF2315" s="9">
        <f t="shared" ref="BF2315:BF2378" si="2611">IF(ISERROR(FIND("Economics", BE2315)&gt;0), 0, 1)</f>
        <v>0</v>
      </c>
      <c r="BG2315" s="9">
        <v>1</v>
      </c>
      <c r="BH2315" s="9">
        <v>5</v>
      </c>
      <c r="BI2315" s="9">
        <v>5</v>
      </c>
      <c r="BJ2315" s="9">
        <v>0</v>
      </c>
      <c r="BK2315" s="9">
        <v>3</v>
      </c>
      <c r="BL2315" s="9">
        <v>5</v>
      </c>
      <c r="BM2315" s="9">
        <v>1</v>
      </c>
      <c r="BN2315" s="9">
        <v>10</v>
      </c>
      <c r="BO2315" s="9">
        <v>10</v>
      </c>
      <c r="BP2315" s="9" t="s">
        <v>4501</v>
      </c>
      <c r="BQ2315" s="9">
        <f t="shared" si="2600"/>
        <v>0.8</v>
      </c>
      <c r="BR2315" s="9">
        <f t="shared" si="2605"/>
        <v>0</v>
      </c>
      <c r="BS2315" s="34">
        <f t="shared" si="2595"/>
        <v>0.8</v>
      </c>
      <c r="BT2315" s="9"/>
      <c r="BU2315" s="9"/>
      <c r="BV2315" s="9"/>
      <c r="BW2315" s="9"/>
      <c r="BX2315" s="9"/>
      <c r="BY2315" s="9"/>
      <c r="BZ2315" s="22">
        <f t="shared" si="2577"/>
        <v>2</v>
      </c>
      <c r="CA2315" s="22">
        <f t="shared" si="2578"/>
        <v>0</v>
      </c>
      <c r="CB2315" s="22">
        <f t="shared" si="2579"/>
        <v>0</v>
      </c>
      <c r="CC2315" s="22">
        <f t="shared" si="2580"/>
        <v>0.8</v>
      </c>
      <c r="CD2315" s="22">
        <f t="shared" si="2581"/>
        <v>0</v>
      </c>
      <c r="CK2315" s="23">
        <v>0.45454545454545453</v>
      </c>
      <c r="CL2315" s="23">
        <f t="shared" si="2582"/>
        <v>1</v>
      </c>
      <c r="CM2315" s="23" t="str">
        <f t="shared" si="2587"/>
        <v/>
      </c>
      <c r="CN2315" s="23" t="str">
        <f t="shared" si="2588"/>
        <v/>
      </c>
      <c r="CQ2315" s="4">
        <v>1</v>
      </c>
      <c r="CR2315" s="43">
        <f t="shared" si="2601"/>
        <v>7</v>
      </c>
    </row>
    <row r="2316" spans="1:96" ht="11.25" customHeight="1">
      <c r="A2316" s="9">
        <v>22</v>
      </c>
      <c r="B2316" s="9">
        <v>1</v>
      </c>
      <c r="C2316" s="9" t="str">
        <f t="shared" si="2533"/>
        <v>9</v>
      </c>
      <c r="D2316" s="10" t="s">
        <v>4183</v>
      </c>
      <c r="E2316" s="9">
        <v>3</v>
      </c>
      <c r="F2316" s="9">
        <v>1</v>
      </c>
      <c r="G2316" s="9">
        <v>0</v>
      </c>
      <c r="H2316" s="9">
        <v>0</v>
      </c>
      <c r="I2316" s="9">
        <v>0</v>
      </c>
      <c r="J2316" s="9">
        <v>0</v>
      </c>
      <c r="K2316" s="11">
        <v>25</v>
      </c>
      <c r="L2316" s="9">
        <v>68</v>
      </c>
      <c r="M2316" s="9">
        <v>5</v>
      </c>
      <c r="N2316" s="17">
        <f>SUM(M2314:M2316)</f>
        <v>7</v>
      </c>
      <c r="O2316" s="17">
        <f t="shared" si="2606"/>
        <v>0.192</v>
      </c>
      <c r="P2316" s="17">
        <f t="shared" si="2583"/>
        <v>2</v>
      </c>
      <c r="Q2316" s="9">
        <v>32</v>
      </c>
      <c r="R2316" s="9"/>
      <c r="S2316" s="9">
        <v>0.15625</v>
      </c>
      <c r="T2316" s="9">
        <v>100</v>
      </c>
      <c r="U2316" s="9">
        <v>40</v>
      </c>
      <c r="V2316" s="11">
        <v>30</v>
      </c>
      <c r="W2316" s="11">
        <f t="shared" si="2602"/>
        <v>30</v>
      </c>
      <c r="X2316" s="17">
        <f t="shared" si="2589"/>
        <v>30</v>
      </c>
      <c r="Y2316" s="17"/>
      <c r="Z2316" s="9">
        <v>20</v>
      </c>
      <c r="AA2316" s="17">
        <f>SUM(Z2314:Z2316)</f>
        <v>60</v>
      </c>
      <c r="AB2316" s="17">
        <f t="shared" si="2607"/>
        <v>0.40857142857142859</v>
      </c>
      <c r="AC2316" s="17">
        <f t="shared" si="2596"/>
        <v>54</v>
      </c>
      <c r="AD2316" s="17">
        <f t="shared" si="2575"/>
        <v>0.37037037037037035</v>
      </c>
      <c r="AE2316" s="17">
        <v>0.47619047619047616</v>
      </c>
      <c r="AF2316" s="17">
        <f t="shared" si="2584"/>
        <v>25</v>
      </c>
      <c r="AG2316" s="17"/>
      <c r="AH2316" s="9">
        <v>72</v>
      </c>
      <c r="AI2316" s="9"/>
      <c r="AJ2316" s="9"/>
      <c r="AK2316" s="9"/>
      <c r="AL2316" s="9">
        <v>6.25E-2</v>
      </c>
      <c r="AM2316" s="9">
        <f t="shared" si="2603"/>
        <v>6.25E-2</v>
      </c>
      <c r="AN2316" s="9">
        <v>0.37037037037037035</v>
      </c>
      <c r="AO2316" s="9">
        <f t="shared" si="2604"/>
        <v>0.43703703703703706</v>
      </c>
      <c r="AP2316" s="9">
        <v>0.35555555555555557</v>
      </c>
      <c r="AQ2316" s="9"/>
      <c r="AR2316" s="9"/>
      <c r="AS2316" s="17">
        <f t="shared" si="2608"/>
        <v>19</v>
      </c>
      <c r="AT2316" s="17">
        <f t="shared" si="2541"/>
        <v>0.39999999999999997</v>
      </c>
      <c r="AU2316">
        <f t="shared" si="2609"/>
        <v>0.44761904761904764</v>
      </c>
      <c r="AV2316" s="17">
        <f t="shared" si="2610"/>
        <v>0.35616438356164382</v>
      </c>
      <c r="AW2316" s="17"/>
      <c r="AX2316" s="17"/>
      <c r="AY2316" s="17"/>
      <c r="AZ2316" s="17">
        <v>5</v>
      </c>
      <c r="BA2316" s="24">
        <v>0.83333333333333337</v>
      </c>
      <c r="BB2316" s="9">
        <v>20</v>
      </c>
      <c r="BC2316" s="9">
        <v>0</v>
      </c>
      <c r="BD2316" s="9">
        <f t="shared" si="2585"/>
        <v>1</v>
      </c>
      <c r="BE2316" s="9" t="s">
        <v>4399</v>
      </c>
      <c r="BF2316" s="9">
        <f t="shared" si="2611"/>
        <v>0</v>
      </c>
      <c r="BG2316" s="9">
        <v>1</v>
      </c>
      <c r="BH2316" s="9">
        <v>5</v>
      </c>
      <c r="BI2316" s="9">
        <v>5</v>
      </c>
      <c r="BJ2316" s="9">
        <v>0</v>
      </c>
      <c r="BK2316" s="9">
        <v>3</v>
      </c>
      <c r="BL2316" s="9">
        <v>5</v>
      </c>
      <c r="BM2316" s="9">
        <v>1</v>
      </c>
      <c r="BN2316" s="9">
        <v>10</v>
      </c>
      <c r="BO2316" s="9">
        <v>10</v>
      </c>
      <c r="BP2316" s="9" t="s">
        <v>4501</v>
      </c>
      <c r="BQ2316" s="9">
        <f t="shared" si="2600"/>
        <v>0.8</v>
      </c>
      <c r="BR2316" s="9">
        <f t="shared" si="2605"/>
        <v>0</v>
      </c>
      <c r="BS2316" s="34">
        <f t="shared" si="2595"/>
        <v>0.8</v>
      </c>
      <c r="BT2316" s="9"/>
      <c r="BU2316" s="9"/>
      <c r="BV2316" s="9"/>
      <c r="BW2316" s="9"/>
      <c r="BX2316" s="9"/>
      <c r="BY2316" s="9"/>
      <c r="BZ2316" s="22">
        <f t="shared" si="2577"/>
        <v>3</v>
      </c>
      <c r="CA2316" s="22">
        <f t="shared" si="2578"/>
        <v>0</v>
      </c>
      <c r="CB2316" s="22">
        <f t="shared" si="2579"/>
        <v>0</v>
      </c>
      <c r="CC2316" s="22">
        <f t="shared" si="2580"/>
        <v>0.8</v>
      </c>
      <c r="CD2316" s="22">
        <f t="shared" si="2581"/>
        <v>0</v>
      </c>
      <c r="CK2316" s="23">
        <v>0.47619047619047616</v>
      </c>
      <c r="CL2316" s="23">
        <f t="shared" si="2582"/>
        <v>1</v>
      </c>
      <c r="CM2316" s="23" t="str">
        <f t="shared" si="2587"/>
        <v/>
      </c>
      <c r="CN2316" s="23" t="str">
        <f t="shared" si="2588"/>
        <v/>
      </c>
      <c r="CQ2316" s="4">
        <v>0</v>
      </c>
      <c r="CR2316" s="43">
        <f t="shared" si="2601"/>
        <v>6</v>
      </c>
    </row>
    <row r="2317" spans="1:96" ht="11.25" customHeight="1">
      <c r="A2317" s="9">
        <v>22</v>
      </c>
      <c r="B2317" s="9">
        <v>1</v>
      </c>
      <c r="C2317" s="9" t="str">
        <f t="shared" si="2533"/>
        <v>9</v>
      </c>
      <c r="D2317" s="10" t="s">
        <v>4183</v>
      </c>
      <c r="E2317" s="9">
        <v>4</v>
      </c>
      <c r="F2317" s="9">
        <v>1</v>
      </c>
      <c r="G2317" s="9">
        <v>0</v>
      </c>
      <c r="H2317" s="9">
        <v>0</v>
      </c>
      <c r="I2317" s="9">
        <v>0</v>
      </c>
      <c r="J2317" s="9">
        <v>0</v>
      </c>
      <c r="K2317" s="11">
        <v>25</v>
      </c>
      <c r="L2317" s="9">
        <v>75</v>
      </c>
      <c r="M2317" s="9">
        <v>1</v>
      </c>
      <c r="N2317" s="17">
        <f>SUM(M2314:M2317)</f>
        <v>8</v>
      </c>
      <c r="O2317" s="17">
        <f t="shared" si="2606"/>
        <v>0.20674157303370785</v>
      </c>
      <c r="P2317" s="17">
        <f t="shared" si="2583"/>
        <v>0</v>
      </c>
      <c r="Q2317" s="9">
        <v>14</v>
      </c>
      <c r="R2317" s="9"/>
      <c r="S2317" s="9">
        <v>7.1428571428571425E-2</v>
      </c>
      <c r="T2317" s="9">
        <v>89</v>
      </c>
      <c r="U2317" s="9">
        <v>40</v>
      </c>
      <c r="V2317" s="11">
        <v>30</v>
      </c>
      <c r="W2317" s="11">
        <f t="shared" si="2602"/>
        <v>30</v>
      </c>
      <c r="X2317" s="17">
        <f t="shared" si="2589"/>
        <v>30</v>
      </c>
      <c r="Y2317" s="17"/>
      <c r="Z2317" s="9">
        <v>20</v>
      </c>
      <c r="AA2317" s="17">
        <f>SUM(Z2314:Z2317)</f>
        <v>80</v>
      </c>
      <c r="AB2317" s="17">
        <f t="shared" si="2607"/>
        <v>0.42315789473684212</v>
      </c>
      <c r="AC2317" s="17">
        <f t="shared" si="2596"/>
        <v>50</v>
      </c>
      <c r="AD2317" s="17">
        <f t="shared" si="2575"/>
        <v>0.4</v>
      </c>
      <c r="AE2317" s="17">
        <v>0.37037037037037035</v>
      </c>
      <c r="AF2317" s="17">
        <f t="shared" si="2584"/>
        <v>29</v>
      </c>
      <c r="AG2317" s="17"/>
      <c r="AH2317" s="9">
        <v>86</v>
      </c>
      <c r="AI2317" s="9"/>
      <c r="AJ2317" s="9"/>
      <c r="AK2317" s="9"/>
      <c r="AL2317" s="9">
        <v>0.45714285714285713</v>
      </c>
      <c r="AM2317" s="9">
        <f t="shared" si="2603"/>
        <v>0.45714285714285713</v>
      </c>
      <c r="AN2317" s="9">
        <v>0.4</v>
      </c>
      <c r="AO2317" s="9">
        <f t="shared" si="2604"/>
        <v>0.46400000000000002</v>
      </c>
      <c r="AP2317" s="9">
        <v>0.2558139534883721</v>
      </c>
      <c r="AQ2317" s="9"/>
      <c r="AR2317" s="9"/>
      <c r="AS2317" s="17">
        <f t="shared" si="2608"/>
        <v>32</v>
      </c>
      <c r="AT2317" s="17">
        <f t="shared" si="2541"/>
        <v>6.25E-2</v>
      </c>
      <c r="AU2317">
        <f t="shared" si="2609"/>
        <v>0.43703703703703706</v>
      </c>
      <c r="AV2317" s="17">
        <f t="shared" si="2610"/>
        <v>0.35555555555555557</v>
      </c>
      <c r="AW2317" s="17"/>
      <c r="AX2317" s="17"/>
      <c r="AY2317" s="17"/>
      <c r="AZ2317" s="17">
        <v>5</v>
      </c>
      <c r="BA2317" s="24">
        <v>0.83333333333333337</v>
      </c>
      <c r="BB2317" s="9">
        <v>20</v>
      </c>
      <c r="BC2317" s="9">
        <v>0</v>
      </c>
      <c r="BD2317" s="9">
        <f t="shared" si="2585"/>
        <v>1</v>
      </c>
      <c r="BE2317" s="9" t="s">
        <v>4399</v>
      </c>
      <c r="BF2317" s="9">
        <f t="shared" si="2611"/>
        <v>0</v>
      </c>
      <c r="BG2317" s="9">
        <v>1</v>
      </c>
      <c r="BH2317" s="9">
        <v>5</v>
      </c>
      <c r="BI2317" s="9">
        <v>5</v>
      </c>
      <c r="BJ2317" s="9">
        <v>0</v>
      </c>
      <c r="BK2317" s="9">
        <v>3</v>
      </c>
      <c r="BL2317" s="9">
        <v>5</v>
      </c>
      <c r="BM2317" s="9">
        <v>1</v>
      </c>
      <c r="BN2317" s="9">
        <v>10</v>
      </c>
      <c r="BO2317" s="9">
        <v>10</v>
      </c>
      <c r="BP2317" s="9" t="s">
        <v>4501</v>
      </c>
      <c r="BQ2317" s="9">
        <f t="shared" si="2600"/>
        <v>0.8</v>
      </c>
      <c r="BR2317" s="9">
        <f t="shared" si="2605"/>
        <v>0</v>
      </c>
      <c r="BS2317" s="34">
        <f t="shared" si="2595"/>
        <v>0.8</v>
      </c>
      <c r="BT2317" s="9"/>
      <c r="BU2317" s="9"/>
      <c r="BV2317" s="9"/>
      <c r="BW2317" s="9"/>
      <c r="BX2317" s="9"/>
      <c r="BY2317" s="9"/>
      <c r="BZ2317" s="22">
        <f t="shared" si="2577"/>
        <v>4</v>
      </c>
      <c r="CA2317" s="22">
        <f t="shared" si="2578"/>
        <v>0</v>
      </c>
      <c r="CB2317" s="22">
        <f t="shared" si="2579"/>
        <v>0</v>
      </c>
      <c r="CC2317" s="22">
        <f t="shared" si="2580"/>
        <v>0.8</v>
      </c>
      <c r="CD2317" s="22">
        <f t="shared" si="2581"/>
        <v>0</v>
      </c>
      <c r="CK2317" s="23">
        <v>0.37037037037037035</v>
      </c>
      <c r="CL2317" s="23">
        <f t="shared" si="2582"/>
        <v>1</v>
      </c>
      <c r="CM2317" s="23" t="str">
        <f t="shared" si="2587"/>
        <v/>
      </c>
      <c r="CN2317" s="23" t="str">
        <f t="shared" si="2588"/>
        <v/>
      </c>
      <c r="CQ2317" s="4">
        <v>0</v>
      </c>
      <c r="CR2317" s="43">
        <f t="shared" si="2601"/>
        <v>9</v>
      </c>
    </row>
    <row r="2318" spans="1:96" ht="11.25" customHeight="1">
      <c r="A2318" s="9">
        <v>22</v>
      </c>
      <c r="B2318" s="9">
        <v>1</v>
      </c>
      <c r="C2318" s="9" t="str">
        <f t="shared" si="2533"/>
        <v>9</v>
      </c>
      <c r="D2318" s="10" t="s">
        <v>4183</v>
      </c>
      <c r="E2318" s="9">
        <v>5</v>
      </c>
      <c r="F2318" s="9">
        <v>1</v>
      </c>
      <c r="G2318" s="9">
        <v>0</v>
      </c>
      <c r="H2318" s="9">
        <v>0</v>
      </c>
      <c r="I2318" s="9">
        <v>0</v>
      </c>
      <c r="J2318" s="9">
        <v>0</v>
      </c>
      <c r="K2318" s="11">
        <v>25</v>
      </c>
      <c r="L2318" s="9">
        <v>64</v>
      </c>
      <c r="M2318" s="9">
        <v>5</v>
      </c>
      <c r="N2318" s="17">
        <f>SUM(M2314:M2318)</f>
        <v>13</v>
      </c>
      <c r="O2318" s="17">
        <f t="shared" si="2606"/>
        <v>0.16226415094339622</v>
      </c>
      <c r="P2318" s="17">
        <f t="shared" si="2583"/>
        <v>2</v>
      </c>
      <c r="Q2318" s="9">
        <v>17</v>
      </c>
      <c r="R2318" s="9"/>
      <c r="S2318" s="9">
        <v>0.29411764705882354</v>
      </c>
      <c r="T2318" s="9">
        <v>81</v>
      </c>
      <c r="U2318" s="9">
        <v>40</v>
      </c>
      <c r="V2318" s="11">
        <v>30</v>
      </c>
      <c r="W2318" s="11">
        <f t="shared" si="2602"/>
        <v>30</v>
      </c>
      <c r="X2318" s="17">
        <f t="shared" si="2589"/>
        <v>30</v>
      </c>
      <c r="Y2318" s="17"/>
      <c r="Z2318" s="9">
        <v>20</v>
      </c>
      <c r="AA2318" s="17">
        <f>SUM(Z2314:Z2318)</f>
        <v>100</v>
      </c>
      <c r="AB2318" s="17">
        <f t="shared" si="2607"/>
        <v>0.38127659574468087</v>
      </c>
      <c r="AC2318" s="17">
        <f t="shared" si="2596"/>
        <v>45</v>
      </c>
      <c r="AD2318" s="17">
        <f t="shared" si="2575"/>
        <v>0.44444444444444442</v>
      </c>
      <c r="AE2318" s="17">
        <v>0.4</v>
      </c>
      <c r="AF2318" s="17">
        <f t="shared" si="2584"/>
        <v>25</v>
      </c>
      <c r="AG2318" s="17"/>
      <c r="AH2318" s="9">
        <v>78</v>
      </c>
      <c r="AI2318" s="9"/>
      <c r="AJ2318" s="9"/>
      <c r="AK2318" s="9"/>
      <c r="AL2318" s="9">
        <v>0.30588235294117649</v>
      </c>
      <c r="AM2318" s="9">
        <f t="shared" si="2603"/>
        <v>0.30588235294117649</v>
      </c>
      <c r="AN2318" s="9">
        <v>0.44444444444444442</v>
      </c>
      <c r="AO2318" s="9">
        <f t="shared" si="2604"/>
        <v>0.39111111111111113</v>
      </c>
      <c r="AP2318" s="9">
        <v>0.15897435897435899</v>
      </c>
      <c r="AQ2318" s="9"/>
      <c r="AR2318" s="9"/>
      <c r="AS2318" s="17">
        <f t="shared" si="2608"/>
        <v>14</v>
      </c>
      <c r="AT2318" s="17">
        <f t="shared" si="2541"/>
        <v>0.45714285714285713</v>
      </c>
      <c r="AU2318">
        <f t="shared" si="2609"/>
        <v>0.46400000000000002</v>
      </c>
      <c r="AV2318" s="17">
        <f t="shared" si="2610"/>
        <v>0.2558139534883721</v>
      </c>
      <c r="AW2318" s="17"/>
      <c r="AX2318" s="17"/>
      <c r="AY2318" s="17"/>
      <c r="AZ2318" s="17">
        <v>5</v>
      </c>
      <c r="BA2318" s="24">
        <v>0.83333333333333337</v>
      </c>
      <c r="BB2318" s="9">
        <v>20</v>
      </c>
      <c r="BC2318" s="9">
        <v>0</v>
      </c>
      <c r="BD2318" s="9">
        <f t="shared" si="2585"/>
        <v>1</v>
      </c>
      <c r="BE2318" s="9" t="s">
        <v>4399</v>
      </c>
      <c r="BF2318" s="9">
        <f t="shared" si="2611"/>
        <v>0</v>
      </c>
      <c r="BG2318" s="9">
        <v>1</v>
      </c>
      <c r="BH2318" s="9">
        <v>5</v>
      </c>
      <c r="BI2318" s="9">
        <v>5</v>
      </c>
      <c r="BJ2318" s="9">
        <v>0</v>
      </c>
      <c r="BK2318" s="9">
        <v>3</v>
      </c>
      <c r="BL2318" s="9">
        <v>5</v>
      </c>
      <c r="BM2318" s="9">
        <v>1</v>
      </c>
      <c r="BN2318" s="9">
        <v>10</v>
      </c>
      <c r="BO2318" s="9">
        <v>10</v>
      </c>
      <c r="BP2318" s="9" t="s">
        <v>4501</v>
      </c>
      <c r="BQ2318" s="9">
        <f t="shared" si="2600"/>
        <v>0.8</v>
      </c>
      <c r="BR2318" s="9">
        <f t="shared" si="2605"/>
        <v>0</v>
      </c>
      <c r="BS2318" s="34">
        <f t="shared" si="2595"/>
        <v>0.8</v>
      </c>
      <c r="BT2318" s="9"/>
      <c r="BU2318" s="9"/>
      <c r="BV2318" s="9"/>
      <c r="BW2318" s="9"/>
      <c r="BX2318" s="9"/>
      <c r="BY2318" s="9"/>
      <c r="BZ2318" s="22">
        <f t="shared" si="2577"/>
        <v>5</v>
      </c>
      <c r="CA2318" s="22">
        <f t="shared" si="2578"/>
        <v>0</v>
      </c>
      <c r="CB2318" s="22">
        <f t="shared" si="2579"/>
        <v>0</v>
      </c>
      <c r="CC2318" s="22">
        <f t="shared" si="2580"/>
        <v>0.8</v>
      </c>
      <c r="CD2318" s="22">
        <f t="shared" si="2581"/>
        <v>0</v>
      </c>
      <c r="CK2318" s="23">
        <v>0.4</v>
      </c>
      <c r="CL2318" s="23">
        <f t="shared" si="2582"/>
        <v>1</v>
      </c>
      <c r="CM2318" s="23" t="str">
        <f t="shared" si="2587"/>
        <v/>
      </c>
      <c r="CN2318" s="23" t="str">
        <f t="shared" si="2588"/>
        <v/>
      </c>
      <c r="CQ2318" s="4">
        <v>1</v>
      </c>
      <c r="CR2318" s="43">
        <f t="shared" si="2601"/>
        <v>11</v>
      </c>
    </row>
    <row r="2319" spans="1:96" ht="11.25" customHeight="1">
      <c r="A2319" s="9">
        <v>22</v>
      </c>
      <c r="B2319" s="9">
        <v>1</v>
      </c>
      <c r="C2319" s="9" t="str">
        <f t="shared" si="2533"/>
        <v>9</v>
      </c>
      <c r="D2319" s="10" t="s">
        <v>4183</v>
      </c>
      <c r="E2319" s="9">
        <v>6</v>
      </c>
      <c r="F2319" s="9">
        <v>1</v>
      </c>
      <c r="G2319" s="9">
        <v>0</v>
      </c>
      <c r="H2319" s="9">
        <v>0</v>
      </c>
      <c r="I2319" s="9">
        <v>0</v>
      </c>
      <c r="J2319" s="9">
        <v>0</v>
      </c>
      <c r="K2319" s="11">
        <v>25</v>
      </c>
      <c r="L2319" s="9">
        <v>56</v>
      </c>
      <c r="M2319" s="9">
        <v>10</v>
      </c>
      <c r="N2319" s="17">
        <f>SUM(M2314:M2319)</f>
        <v>23</v>
      </c>
      <c r="O2319" s="17">
        <f t="shared" si="2606"/>
        <v>0.11641791044776119</v>
      </c>
      <c r="P2319" s="17">
        <f t="shared" si="2583"/>
        <v>1</v>
      </c>
      <c r="Q2319" s="9">
        <v>28</v>
      </c>
      <c r="R2319" s="9"/>
      <c r="S2319" s="9">
        <v>0.35714285714285715</v>
      </c>
      <c r="T2319" s="9">
        <v>84</v>
      </c>
      <c r="U2319" s="9">
        <v>40</v>
      </c>
      <c r="V2319" s="11">
        <v>30</v>
      </c>
      <c r="W2319" s="11">
        <f t="shared" si="2602"/>
        <v>30</v>
      </c>
      <c r="X2319" s="17">
        <f t="shared" si="2589"/>
        <v>30</v>
      </c>
      <c r="Y2319" s="17"/>
      <c r="Z2319" s="9">
        <v>19</v>
      </c>
      <c r="AA2319" s="17">
        <f>SUM(Z2314:Z2319)</f>
        <v>119</v>
      </c>
      <c r="AB2319" s="17">
        <f t="shared" si="2607"/>
        <v>0.36879432624113473</v>
      </c>
      <c r="AC2319" s="17">
        <f t="shared" si="2596"/>
        <v>47</v>
      </c>
      <c r="AD2319" s="17">
        <f t="shared" si="2575"/>
        <v>0.40425531914893614</v>
      </c>
      <c r="AE2319" s="17">
        <v>0.44444444444444442</v>
      </c>
      <c r="AF2319" s="17">
        <f t="shared" si="2584"/>
        <v>19</v>
      </c>
      <c r="AG2319" s="17"/>
      <c r="AH2319" s="9">
        <v>69</v>
      </c>
      <c r="AI2319" s="9"/>
      <c r="AJ2319" s="9"/>
      <c r="AK2319" s="9"/>
      <c r="AL2319" s="9">
        <v>0.32857142857142863</v>
      </c>
      <c r="AM2319" s="9">
        <f t="shared" si="2603"/>
        <v>0.32857142857142857</v>
      </c>
      <c r="AN2319" s="9">
        <v>0.40425531914893614</v>
      </c>
      <c r="AO2319" s="9">
        <f t="shared" si="2604"/>
        <v>0.30638297872340425</v>
      </c>
      <c r="AP2319" s="9">
        <v>0.22028985507246376</v>
      </c>
      <c r="AQ2319" s="9"/>
      <c r="AR2319" s="9"/>
      <c r="AS2319" s="17">
        <f t="shared" si="2608"/>
        <v>17</v>
      </c>
      <c r="AT2319" s="17">
        <f t="shared" si="2541"/>
        <v>0.30588235294117649</v>
      </c>
      <c r="AU2319">
        <f t="shared" si="2609"/>
        <v>0.39111111111111113</v>
      </c>
      <c r="AV2319" s="17">
        <f t="shared" si="2610"/>
        <v>0.15897435897435899</v>
      </c>
      <c r="AW2319" s="17"/>
      <c r="AX2319" s="17"/>
      <c r="AY2319" s="17"/>
      <c r="AZ2319" s="17">
        <v>5</v>
      </c>
      <c r="BA2319" s="24">
        <v>0.83333333333333337</v>
      </c>
      <c r="BB2319" s="9">
        <v>20</v>
      </c>
      <c r="BC2319" s="9">
        <v>0</v>
      </c>
      <c r="BD2319" s="9">
        <f t="shared" si="2585"/>
        <v>1</v>
      </c>
      <c r="BE2319" s="9" t="s">
        <v>4399</v>
      </c>
      <c r="BF2319" s="9">
        <f t="shared" si="2611"/>
        <v>0</v>
      </c>
      <c r="BG2319" s="9">
        <v>1</v>
      </c>
      <c r="BH2319" s="9">
        <v>5</v>
      </c>
      <c r="BI2319" s="9">
        <v>5</v>
      </c>
      <c r="BJ2319" s="9">
        <v>0</v>
      </c>
      <c r="BK2319" s="9">
        <v>3</v>
      </c>
      <c r="BL2319" s="9">
        <v>5</v>
      </c>
      <c r="BM2319" s="9">
        <v>1</v>
      </c>
      <c r="BN2319" s="9">
        <v>10</v>
      </c>
      <c r="BO2319" s="9">
        <v>10</v>
      </c>
      <c r="BP2319" s="9" t="s">
        <v>4501</v>
      </c>
      <c r="BQ2319" s="9">
        <f t="shared" si="2600"/>
        <v>0.8</v>
      </c>
      <c r="BR2319" s="9">
        <f t="shared" si="2605"/>
        <v>0</v>
      </c>
      <c r="BS2319" s="34">
        <f t="shared" si="2595"/>
        <v>0.8</v>
      </c>
      <c r="BT2319" s="9"/>
      <c r="BU2319" s="9"/>
      <c r="BV2319" s="9"/>
      <c r="BW2319" s="9"/>
      <c r="BX2319" s="9"/>
      <c r="BY2319" s="9"/>
      <c r="BZ2319" s="22">
        <f t="shared" si="2577"/>
        <v>6</v>
      </c>
      <c r="CA2319" s="22">
        <f t="shared" si="2578"/>
        <v>0</v>
      </c>
      <c r="CB2319" s="22">
        <f t="shared" si="2579"/>
        <v>0</v>
      </c>
      <c r="CC2319" s="22">
        <f t="shared" si="2580"/>
        <v>0.8</v>
      </c>
      <c r="CD2319" s="22">
        <f t="shared" si="2581"/>
        <v>0</v>
      </c>
      <c r="CK2319" s="23">
        <v>0.44444444444444442</v>
      </c>
      <c r="CL2319" s="23">
        <f t="shared" si="2582"/>
        <v>1</v>
      </c>
      <c r="CM2319" s="23" t="str">
        <f t="shared" si="2587"/>
        <v/>
      </c>
      <c r="CN2319" s="23" t="str">
        <f t="shared" si="2588"/>
        <v/>
      </c>
      <c r="CO2319" s="43">
        <f>+AVERAGE(AM2313:AM2317)</f>
        <v>0.25964285714285718</v>
      </c>
      <c r="CP2319" s="43">
        <f>+AVERAGE(AO2313:AO2317)</f>
        <v>0.47185242905242902</v>
      </c>
      <c r="CQ2319" s="4">
        <v>0</v>
      </c>
      <c r="CR2319" s="43">
        <f t="shared" si="2601"/>
        <v>6</v>
      </c>
    </row>
    <row r="2320" spans="1:96" ht="11.25" customHeight="1">
      <c r="A2320" s="9">
        <v>22</v>
      </c>
      <c r="B2320" s="9">
        <v>1</v>
      </c>
      <c r="C2320" s="9" t="str">
        <f t="shared" si="2533"/>
        <v>9</v>
      </c>
      <c r="D2320" s="10" t="s">
        <v>4183</v>
      </c>
      <c r="E2320" s="9">
        <v>7</v>
      </c>
      <c r="F2320" s="9">
        <v>1</v>
      </c>
      <c r="G2320" s="9">
        <v>0</v>
      </c>
      <c r="H2320" s="9">
        <v>0</v>
      </c>
      <c r="I2320" s="9">
        <v>0</v>
      </c>
      <c r="J2320" s="9">
        <v>0</v>
      </c>
      <c r="K2320" s="11">
        <v>25</v>
      </c>
      <c r="L2320" s="9">
        <v>59</v>
      </c>
      <c r="M2320" s="9">
        <v>5</v>
      </c>
      <c r="N2320" s="17">
        <f>SUM(M2314:M2320)</f>
        <v>28</v>
      </c>
      <c r="O2320" s="17">
        <f t="shared" si="2606"/>
        <v>0.10955414012738854</v>
      </c>
      <c r="P2320" s="17">
        <f t="shared" si="2583"/>
        <v>2</v>
      </c>
      <c r="Q2320" s="9">
        <v>23</v>
      </c>
      <c r="R2320" s="9"/>
      <c r="S2320" s="9">
        <v>0.21739130434782608</v>
      </c>
      <c r="T2320" s="9">
        <v>82</v>
      </c>
      <c r="U2320" s="9">
        <v>40</v>
      </c>
      <c r="V2320" s="11">
        <v>30</v>
      </c>
      <c r="W2320" s="11">
        <f t="shared" si="2602"/>
        <v>30</v>
      </c>
      <c r="X2320" s="17">
        <f t="shared" si="2589"/>
        <v>30</v>
      </c>
      <c r="Y2320" s="17"/>
      <c r="Z2320" s="9">
        <v>15</v>
      </c>
      <c r="AA2320" s="17">
        <f>SUM(Z2314:Z2320)</f>
        <v>134</v>
      </c>
      <c r="AB2320" s="17">
        <f t="shared" si="2607"/>
        <v>0.34218289085545722</v>
      </c>
      <c r="AC2320" s="17">
        <f t="shared" si="2596"/>
        <v>57</v>
      </c>
      <c r="AD2320" s="17">
        <f t="shared" si="2575"/>
        <v>0.26315789473684209</v>
      </c>
      <c r="AE2320" s="17">
        <v>0.40425531914893614</v>
      </c>
      <c r="AF2320" s="17">
        <f t="shared" si="2584"/>
        <v>20</v>
      </c>
      <c r="AG2320" s="17"/>
      <c r="AH2320" s="9">
        <v>84</v>
      </c>
      <c r="AI2320" s="9"/>
      <c r="AJ2320" s="9"/>
      <c r="AK2320" s="9"/>
      <c r="AL2320" s="9">
        <v>0.13913043478260873</v>
      </c>
      <c r="AM2320" s="9">
        <f t="shared" si="2603"/>
        <v>0.1391304347826087</v>
      </c>
      <c r="AN2320" s="9">
        <v>0.26315789473684209</v>
      </c>
      <c r="AO2320" s="9">
        <f t="shared" si="2604"/>
        <v>0.23157894736842105</v>
      </c>
      <c r="AP2320" s="9">
        <v>0.19047619047619047</v>
      </c>
      <c r="AQ2320" s="9"/>
      <c r="AR2320" s="9"/>
      <c r="AS2320" s="17">
        <f t="shared" si="2608"/>
        <v>28</v>
      </c>
      <c r="AT2320" s="17">
        <f t="shared" si="2541"/>
        <v>0.32857142857142863</v>
      </c>
      <c r="AU2320">
        <f t="shared" si="2609"/>
        <v>0.30638297872340425</v>
      </c>
      <c r="AV2320" s="17">
        <f t="shared" si="2610"/>
        <v>0.22028985507246376</v>
      </c>
      <c r="AW2320" s="17"/>
      <c r="AX2320" s="17"/>
      <c r="AY2320" s="17"/>
      <c r="AZ2320" s="17">
        <v>5</v>
      </c>
      <c r="BA2320" s="24">
        <v>0.83333333333333337</v>
      </c>
      <c r="BB2320" s="9">
        <v>20</v>
      </c>
      <c r="BC2320" s="9">
        <v>0</v>
      </c>
      <c r="BD2320" s="9">
        <f t="shared" si="2585"/>
        <v>1</v>
      </c>
      <c r="BE2320" s="9" t="s">
        <v>4399</v>
      </c>
      <c r="BF2320" s="9">
        <f t="shared" si="2611"/>
        <v>0</v>
      </c>
      <c r="BG2320" s="9">
        <v>1</v>
      </c>
      <c r="BH2320" s="9">
        <v>5</v>
      </c>
      <c r="BI2320" s="9">
        <v>5</v>
      </c>
      <c r="BJ2320" s="9">
        <v>0</v>
      </c>
      <c r="BK2320" s="9">
        <v>3</v>
      </c>
      <c r="BL2320" s="9">
        <v>5</v>
      </c>
      <c r="BM2320" s="9">
        <v>1</v>
      </c>
      <c r="BN2320" s="9">
        <v>10</v>
      </c>
      <c r="BO2320" s="9">
        <v>10</v>
      </c>
      <c r="BP2320" s="9" t="s">
        <v>4501</v>
      </c>
      <c r="BQ2320" s="9">
        <f t="shared" si="2600"/>
        <v>0.8</v>
      </c>
      <c r="BR2320" s="9">
        <f t="shared" si="2605"/>
        <v>0</v>
      </c>
      <c r="BS2320" s="34">
        <f t="shared" si="2595"/>
        <v>0.8</v>
      </c>
      <c r="BT2320" s="9"/>
      <c r="BU2320" s="9"/>
      <c r="BV2320" s="9"/>
      <c r="BW2320" s="9"/>
      <c r="BX2320" s="9"/>
      <c r="BY2320" s="9"/>
      <c r="BZ2320" s="22">
        <f t="shared" si="2577"/>
        <v>7</v>
      </c>
      <c r="CA2320" s="22">
        <f t="shared" si="2578"/>
        <v>0</v>
      </c>
      <c r="CB2320" s="22">
        <f t="shared" si="2579"/>
        <v>0</v>
      </c>
      <c r="CC2320" s="22">
        <f t="shared" si="2580"/>
        <v>0.8</v>
      </c>
      <c r="CD2320" s="22">
        <f t="shared" si="2581"/>
        <v>0</v>
      </c>
      <c r="CK2320" s="23">
        <v>0.40425531914893614</v>
      </c>
      <c r="CL2320" s="23">
        <f t="shared" si="2582"/>
        <v>1</v>
      </c>
      <c r="CM2320" s="23" t="str">
        <f t="shared" si="2587"/>
        <v/>
      </c>
      <c r="CN2320" s="23" t="str">
        <f t="shared" si="2588"/>
        <v/>
      </c>
      <c r="CO2320" s="43">
        <f>+AVERAGE(AM2313:AM2317)</f>
        <v>0.25964285714285718</v>
      </c>
      <c r="CP2320" s="43">
        <f>+AVERAGE(AO2313:AO2317)</f>
        <v>0.47185242905242902</v>
      </c>
      <c r="CQ2320" s="4">
        <v>2</v>
      </c>
      <c r="CR2320" s="43">
        <f t="shared" si="2601"/>
        <v>9</v>
      </c>
    </row>
    <row r="2321" spans="1:96" ht="11.25" customHeight="1">
      <c r="A2321" s="9">
        <v>22</v>
      </c>
      <c r="B2321" s="9">
        <v>1</v>
      </c>
      <c r="C2321" s="9" t="str">
        <f t="shared" si="2533"/>
        <v>9</v>
      </c>
      <c r="D2321" s="10" t="s">
        <v>4183</v>
      </c>
      <c r="E2321" s="9">
        <v>8</v>
      </c>
      <c r="F2321" s="9">
        <v>1</v>
      </c>
      <c r="G2321" s="9">
        <v>0</v>
      </c>
      <c r="H2321" s="9">
        <v>0</v>
      </c>
      <c r="I2321" s="9">
        <v>0</v>
      </c>
      <c r="J2321" s="9">
        <v>0</v>
      </c>
      <c r="K2321" s="11">
        <v>25</v>
      </c>
      <c r="L2321" s="9">
        <v>57</v>
      </c>
      <c r="M2321" s="9">
        <v>5</v>
      </c>
      <c r="N2321" s="17">
        <f>SUM(M2314:M2321)</f>
        <v>33</v>
      </c>
      <c r="O2321" s="17">
        <f t="shared" si="2606"/>
        <v>0.10279329608938548</v>
      </c>
      <c r="P2321" s="17">
        <f t="shared" si="2583"/>
        <v>2</v>
      </c>
      <c r="Q2321" s="9">
        <v>22</v>
      </c>
      <c r="R2321" s="9"/>
      <c r="S2321" s="9">
        <v>0.22727272727272727</v>
      </c>
      <c r="T2321" s="9">
        <v>79</v>
      </c>
      <c r="U2321" s="9">
        <v>35</v>
      </c>
      <c r="V2321" s="11">
        <v>30</v>
      </c>
      <c r="W2321" s="11">
        <f t="shared" si="2602"/>
        <v>30</v>
      </c>
      <c r="X2321" s="17">
        <f t="shared" si="2589"/>
        <v>30</v>
      </c>
      <c r="Y2321" s="17"/>
      <c r="Z2321" s="9">
        <v>15</v>
      </c>
      <c r="AA2321" s="17">
        <f>SUM(Z2314:Z2321)</f>
        <v>149</v>
      </c>
      <c r="AB2321" s="17">
        <f t="shared" si="2607"/>
        <v>0.2957393483709273</v>
      </c>
      <c r="AC2321" s="17">
        <f t="shared" si="2596"/>
        <v>60</v>
      </c>
      <c r="AD2321" s="17">
        <f t="shared" si="2575"/>
        <v>0.25</v>
      </c>
      <c r="AE2321" s="17">
        <v>0.26315789473684209</v>
      </c>
      <c r="AF2321" s="17">
        <f t="shared" si="2584"/>
        <v>20</v>
      </c>
      <c r="AG2321" s="17"/>
      <c r="AH2321" s="9">
        <v>88</v>
      </c>
      <c r="AI2321" s="9"/>
      <c r="AJ2321" s="9"/>
      <c r="AK2321" s="9"/>
      <c r="AL2321" s="9">
        <v>9.0909090909090898E-2</v>
      </c>
      <c r="AM2321" s="9">
        <f t="shared" si="2603"/>
        <v>9.0909090909090912E-2</v>
      </c>
      <c r="AN2321" s="9">
        <v>0.25</v>
      </c>
      <c r="AO2321" s="9">
        <f t="shared" si="2604"/>
        <v>0.1</v>
      </c>
      <c r="AP2321" s="9">
        <v>6.363636363636363E-2</v>
      </c>
      <c r="AQ2321" s="9"/>
      <c r="AR2321" s="9"/>
      <c r="AS2321" s="17">
        <f t="shared" si="2608"/>
        <v>23</v>
      </c>
      <c r="AT2321" s="17">
        <f t="shared" si="2541"/>
        <v>0.13913043478260873</v>
      </c>
      <c r="AU2321">
        <f t="shared" si="2609"/>
        <v>0.23157894736842105</v>
      </c>
      <c r="AV2321" s="17">
        <f t="shared" si="2610"/>
        <v>0.19047619047619047</v>
      </c>
      <c r="AW2321" s="17"/>
      <c r="AX2321" s="17"/>
      <c r="AY2321" s="17"/>
      <c r="AZ2321" s="17">
        <v>5</v>
      </c>
      <c r="BA2321" s="24">
        <v>0.83333333333333337</v>
      </c>
      <c r="BB2321" s="9">
        <v>20</v>
      </c>
      <c r="BC2321" s="9">
        <v>0</v>
      </c>
      <c r="BD2321" s="9">
        <f t="shared" si="2585"/>
        <v>1</v>
      </c>
      <c r="BE2321" s="9" t="s">
        <v>4399</v>
      </c>
      <c r="BF2321" s="9">
        <f t="shared" si="2611"/>
        <v>0</v>
      </c>
      <c r="BG2321" s="9">
        <v>1</v>
      </c>
      <c r="BH2321" s="9">
        <v>5</v>
      </c>
      <c r="BI2321" s="9">
        <v>5</v>
      </c>
      <c r="BJ2321" s="9">
        <v>0</v>
      </c>
      <c r="BK2321" s="9">
        <v>3</v>
      </c>
      <c r="BL2321" s="9">
        <v>5</v>
      </c>
      <c r="BM2321" s="9">
        <v>1</v>
      </c>
      <c r="BN2321" s="9">
        <v>10</v>
      </c>
      <c r="BO2321" s="9">
        <v>10</v>
      </c>
      <c r="BP2321" s="9" t="s">
        <v>4501</v>
      </c>
      <c r="BQ2321" s="9">
        <f t="shared" si="2600"/>
        <v>0.8</v>
      </c>
      <c r="BR2321" s="9">
        <f t="shared" si="2605"/>
        <v>0</v>
      </c>
      <c r="BS2321" s="34">
        <f t="shared" si="2595"/>
        <v>0.8</v>
      </c>
      <c r="BT2321" s="9"/>
      <c r="BU2321" s="9"/>
      <c r="BV2321" s="9"/>
      <c r="BW2321" s="9"/>
      <c r="BX2321" s="9"/>
      <c r="BY2321" s="9"/>
      <c r="BZ2321" s="22">
        <f t="shared" si="2577"/>
        <v>8</v>
      </c>
      <c r="CA2321" s="22">
        <f t="shared" si="2578"/>
        <v>0</v>
      </c>
      <c r="CB2321" s="22">
        <f t="shared" si="2579"/>
        <v>0</v>
      </c>
      <c r="CC2321" s="22">
        <f t="shared" si="2580"/>
        <v>0.8</v>
      </c>
      <c r="CD2321" s="22">
        <f t="shared" si="2581"/>
        <v>0</v>
      </c>
      <c r="CK2321" s="23">
        <v>0.26315789473684209</v>
      </c>
      <c r="CL2321" s="23">
        <f t="shared" si="2582"/>
        <v>1</v>
      </c>
      <c r="CM2321" s="23" t="str">
        <f t="shared" si="2587"/>
        <v/>
      </c>
      <c r="CN2321" s="23" t="str">
        <f t="shared" si="2588"/>
        <v/>
      </c>
      <c r="CO2321" s="43">
        <f>+AVERAGE(AM2313:AM2317)</f>
        <v>0.25964285714285718</v>
      </c>
      <c r="CP2321" s="43">
        <f>+AVERAGE(AO2313:AO2317)</f>
        <v>0.47185242905242902</v>
      </c>
      <c r="CQ2321" s="4">
        <v>1</v>
      </c>
      <c r="CR2321" s="43">
        <f t="shared" si="2601"/>
        <v>8</v>
      </c>
    </row>
    <row r="2322" spans="1:96" ht="11.25" customHeight="1">
      <c r="A2322" s="9">
        <v>22</v>
      </c>
      <c r="B2322" s="9">
        <v>1</v>
      </c>
      <c r="C2322" s="9" t="str">
        <f t="shared" si="2533"/>
        <v>9</v>
      </c>
      <c r="D2322" s="10" t="s">
        <v>4183</v>
      </c>
      <c r="E2322" s="11">
        <v>9</v>
      </c>
      <c r="F2322" s="9">
        <v>1</v>
      </c>
      <c r="G2322" s="9">
        <v>0</v>
      </c>
      <c r="H2322" s="9">
        <v>0</v>
      </c>
      <c r="I2322" s="9">
        <v>0</v>
      </c>
      <c r="J2322" s="9">
        <v>0</v>
      </c>
      <c r="K2322" s="11">
        <v>25</v>
      </c>
      <c r="L2322" s="9">
        <v>54</v>
      </c>
      <c r="M2322" s="9">
        <v>5</v>
      </c>
      <c r="N2322" s="17">
        <f>SUM(M2314:M2322)</f>
        <v>38</v>
      </c>
      <c r="O2322" s="17">
        <f t="shared" si="2606"/>
        <v>9.6078431372549025E-2</v>
      </c>
      <c r="P2322" s="17">
        <f t="shared" si="2583"/>
        <v>2</v>
      </c>
      <c r="Q2322" s="9">
        <v>25</v>
      </c>
      <c r="R2322" s="9"/>
      <c r="S2322" s="9">
        <v>0.2</v>
      </c>
      <c r="T2322" s="9">
        <v>79</v>
      </c>
      <c r="U2322" s="9">
        <v>35</v>
      </c>
      <c r="V2322" s="11">
        <v>30</v>
      </c>
      <c r="W2322" s="11">
        <f t="shared" si="2602"/>
        <v>30</v>
      </c>
      <c r="X2322" s="17">
        <f t="shared" si="2589"/>
        <v>30</v>
      </c>
      <c r="Y2322" s="17"/>
      <c r="Z2322" s="9">
        <v>15</v>
      </c>
      <c r="AA2322" s="17">
        <f>SUM(Z2314:Z2322)</f>
        <v>164</v>
      </c>
      <c r="AB2322" s="17">
        <f t="shared" si="2607"/>
        <v>0.26143790849673204</v>
      </c>
      <c r="AC2322" s="17">
        <f t="shared" si="2596"/>
        <v>60</v>
      </c>
      <c r="AD2322" s="17">
        <f t="shared" si="2575"/>
        <v>0.25</v>
      </c>
      <c r="AE2322" s="17">
        <v>0.25</v>
      </c>
      <c r="AF2322" s="17">
        <f t="shared" si="2584"/>
        <v>20</v>
      </c>
      <c r="AG2322" s="17"/>
      <c r="AH2322" s="9">
        <v>85</v>
      </c>
      <c r="AI2322" s="9"/>
      <c r="AJ2322" s="9"/>
      <c r="AK2322" s="9"/>
      <c r="AL2322" s="9">
        <v>0.12800000000000003</v>
      </c>
      <c r="AM2322" s="9">
        <f t="shared" si="2603"/>
        <v>0.128</v>
      </c>
      <c r="AN2322" s="9">
        <v>0.25</v>
      </c>
      <c r="AO2322" s="9">
        <f t="shared" si="2604"/>
        <v>0.1</v>
      </c>
      <c r="AP2322" s="9">
        <v>6.1176470588235277E-2</v>
      </c>
      <c r="AQ2322" s="9"/>
      <c r="AR2322" s="9"/>
      <c r="AS2322" s="17">
        <f t="shared" si="2608"/>
        <v>22</v>
      </c>
      <c r="AT2322" s="17">
        <f t="shared" si="2541"/>
        <v>9.0909090909090898E-2</v>
      </c>
      <c r="AU2322">
        <f t="shared" si="2609"/>
        <v>0.1</v>
      </c>
      <c r="AV2322" s="17">
        <f t="shared" si="2610"/>
        <v>6.363636363636363E-2</v>
      </c>
      <c r="AW2322" s="17"/>
      <c r="AX2322" s="17"/>
      <c r="AY2322" s="17"/>
      <c r="AZ2322" s="17">
        <v>5</v>
      </c>
      <c r="BA2322" s="24">
        <v>0.83333333333333337</v>
      </c>
      <c r="BB2322" s="9">
        <v>20</v>
      </c>
      <c r="BC2322" s="9">
        <v>0</v>
      </c>
      <c r="BD2322" s="9">
        <f t="shared" si="2585"/>
        <v>1</v>
      </c>
      <c r="BE2322" s="9" t="s">
        <v>4399</v>
      </c>
      <c r="BF2322" s="9">
        <f t="shared" si="2611"/>
        <v>0</v>
      </c>
      <c r="BG2322" s="9">
        <v>1</v>
      </c>
      <c r="BH2322" s="9">
        <v>5</v>
      </c>
      <c r="BI2322" s="9">
        <v>5</v>
      </c>
      <c r="BJ2322" s="9">
        <v>0</v>
      </c>
      <c r="BK2322" s="9">
        <v>3</v>
      </c>
      <c r="BL2322" s="9">
        <v>5</v>
      </c>
      <c r="BM2322" s="9">
        <v>1</v>
      </c>
      <c r="BN2322" s="9">
        <v>10</v>
      </c>
      <c r="BO2322" s="9">
        <v>10</v>
      </c>
      <c r="BP2322" s="9" t="s">
        <v>4501</v>
      </c>
      <c r="BQ2322" s="9">
        <f t="shared" si="2600"/>
        <v>0.8</v>
      </c>
      <c r="BR2322" s="9">
        <f t="shared" si="2605"/>
        <v>0</v>
      </c>
      <c r="BS2322" s="34">
        <f t="shared" si="2595"/>
        <v>0.8</v>
      </c>
      <c r="BT2322" s="9"/>
      <c r="BU2322" s="9"/>
      <c r="BV2322" s="9"/>
      <c r="BW2322" s="9"/>
      <c r="BX2322" s="9"/>
      <c r="BY2322" s="9"/>
      <c r="BZ2322" s="22">
        <f t="shared" si="2577"/>
        <v>9</v>
      </c>
      <c r="CA2322" s="22">
        <f t="shared" si="2578"/>
        <v>0</v>
      </c>
      <c r="CB2322" s="22">
        <f t="shared" si="2579"/>
        <v>0</v>
      </c>
      <c r="CC2322" s="22">
        <f t="shared" si="2580"/>
        <v>0.8</v>
      </c>
      <c r="CD2322" s="22">
        <f t="shared" si="2581"/>
        <v>0</v>
      </c>
      <c r="CK2322" s="23">
        <v>0.25</v>
      </c>
      <c r="CL2322" s="23">
        <f t="shared" si="2582"/>
        <v>1</v>
      </c>
      <c r="CM2322" s="23" t="str">
        <f t="shared" si="2587"/>
        <v/>
      </c>
      <c r="CN2322" s="23" t="str">
        <f t="shared" si="2588"/>
        <v/>
      </c>
      <c r="CO2322" s="43">
        <f>+AVERAGE(AM2313:AM2317)</f>
        <v>0.25964285714285718</v>
      </c>
      <c r="CP2322" s="43">
        <f>+AVERAGE(AO2313:AO2317)</f>
        <v>0.47185242905242902</v>
      </c>
      <c r="CQ2322" s="4">
        <v>0</v>
      </c>
      <c r="CR2322" s="43">
        <f t="shared" si="2601"/>
        <v>13</v>
      </c>
    </row>
    <row r="2323" spans="1:96" ht="11.25" customHeight="1">
      <c r="A2323" s="9">
        <v>22</v>
      </c>
      <c r="B2323" s="9">
        <v>1</v>
      </c>
      <c r="C2323" s="9" t="str">
        <f t="shared" si="2533"/>
        <v>9</v>
      </c>
      <c r="D2323" s="10" t="s">
        <v>4183</v>
      </c>
      <c r="E2323" s="9">
        <v>10</v>
      </c>
      <c r="F2323" s="9">
        <v>1</v>
      </c>
      <c r="G2323" s="9">
        <v>0</v>
      </c>
      <c r="H2323" s="9">
        <v>0</v>
      </c>
      <c r="I2323" s="9">
        <v>0</v>
      </c>
      <c r="J2323" s="9">
        <v>0</v>
      </c>
      <c r="K2323" s="11">
        <v>25</v>
      </c>
      <c r="L2323" s="9">
        <v>54</v>
      </c>
      <c r="M2323" s="9">
        <v>3</v>
      </c>
      <c r="N2323" s="17">
        <f>SUM(M2314:M2323)</f>
        <v>41</v>
      </c>
      <c r="O2323" s="17">
        <f t="shared" si="2606"/>
        <v>9.913043478260869E-2</v>
      </c>
      <c r="P2323" s="17">
        <f t="shared" si="2583"/>
        <v>0</v>
      </c>
      <c r="Q2323" s="9">
        <v>26</v>
      </c>
      <c r="R2323" s="9"/>
      <c r="S2323" s="9">
        <v>0.11538461538461539</v>
      </c>
      <c r="T2323" s="9">
        <v>80</v>
      </c>
      <c r="U2323" s="9">
        <v>35</v>
      </c>
      <c r="V2323" s="11">
        <v>30</v>
      </c>
      <c r="W2323" s="11">
        <f t="shared" si="2602"/>
        <v>30</v>
      </c>
      <c r="X2323" s="17">
        <f t="shared" si="2589"/>
        <v>30</v>
      </c>
      <c r="Y2323" s="17">
        <f>SUM(X2314:X2323)</f>
        <v>300</v>
      </c>
      <c r="Z2323" s="9">
        <v>18</v>
      </c>
      <c r="AA2323" s="17">
        <f>SUM(Z2314:Z2323)</f>
        <v>182</v>
      </c>
      <c r="AB2323" s="17">
        <f t="shared" si="2607"/>
        <v>0.25348837209302327</v>
      </c>
      <c r="AC2323" s="17">
        <f t="shared" si="2596"/>
        <v>57</v>
      </c>
      <c r="AD2323" s="17">
        <f t="shared" si="2575"/>
        <v>0.31578947368421051</v>
      </c>
      <c r="AE2323" s="17">
        <v>0.25</v>
      </c>
      <c r="AF2323" s="17">
        <f t="shared" si="2584"/>
        <v>25</v>
      </c>
      <c r="AG2323" s="17">
        <f>+SUM(AF2314:AF2323)</f>
        <v>241</v>
      </c>
      <c r="AH2323" s="9">
        <v>81</v>
      </c>
      <c r="AI2323" s="9"/>
      <c r="AJ2323" s="9"/>
      <c r="AK2323" s="9"/>
      <c r="AL2323" s="9">
        <v>0.16923076923076921</v>
      </c>
      <c r="AM2323" s="9">
        <f t="shared" si="2603"/>
        <v>0.16923076923076924</v>
      </c>
      <c r="AN2323" s="9">
        <v>0.31578947368421051</v>
      </c>
      <c r="AO2323" s="9">
        <f t="shared" si="2604"/>
        <v>0.23157894736842105</v>
      </c>
      <c r="AP2323" s="9">
        <v>0.18271604938271602</v>
      </c>
      <c r="AQ2323" s="9"/>
      <c r="AR2323" s="9"/>
      <c r="AS2323" s="17">
        <f t="shared" si="2608"/>
        <v>25</v>
      </c>
      <c r="AT2323" s="17">
        <f t="shared" si="2541"/>
        <v>0.12800000000000003</v>
      </c>
      <c r="AU2323">
        <f t="shared" si="2609"/>
        <v>0.1</v>
      </c>
      <c r="AV2323" s="17">
        <f t="shared" si="2610"/>
        <v>6.1176470588235277E-2</v>
      </c>
      <c r="AW2323" s="17"/>
      <c r="AX2323" s="17"/>
      <c r="AY2323" s="17"/>
      <c r="AZ2323" s="17">
        <v>5</v>
      </c>
      <c r="BA2323" s="24">
        <v>0.83333333333333337</v>
      </c>
      <c r="BB2323" s="9">
        <v>20</v>
      </c>
      <c r="BC2323" s="9">
        <v>0</v>
      </c>
      <c r="BD2323" s="9">
        <f t="shared" si="2585"/>
        <v>1</v>
      </c>
      <c r="BE2323" s="9" t="s">
        <v>4399</v>
      </c>
      <c r="BF2323" s="9">
        <v>1</v>
      </c>
      <c r="BG2323" s="9">
        <v>1</v>
      </c>
      <c r="BH2323" s="9">
        <v>5</v>
      </c>
      <c r="BI2323" s="9">
        <v>5</v>
      </c>
      <c r="BJ2323" s="9">
        <v>0</v>
      </c>
      <c r="BK2323" s="9">
        <v>3</v>
      </c>
      <c r="BL2323" s="9">
        <v>5</v>
      </c>
      <c r="BM2323" s="9">
        <v>1</v>
      </c>
      <c r="BN2323" s="9">
        <v>10</v>
      </c>
      <c r="BO2323" s="9">
        <v>10</v>
      </c>
      <c r="BP2323" s="9" t="s">
        <v>4501</v>
      </c>
      <c r="BQ2323" s="9">
        <f t="shared" si="2600"/>
        <v>0.8</v>
      </c>
      <c r="BR2323" s="9">
        <f t="shared" si="2605"/>
        <v>0.6</v>
      </c>
      <c r="BS2323" s="34">
        <f t="shared" si="2595"/>
        <v>0.8</v>
      </c>
      <c r="BT2323" s="9">
        <f>+SUM(AH2314:AH2323)</f>
        <v>786</v>
      </c>
      <c r="BU2323" s="9"/>
      <c r="BV2323" s="9"/>
      <c r="BW2323" s="9">
        <f>SUM(AF2314:AF2323)</f>
        <v>241</v>
      </c>
      <c r="BX2323" s="9"/>
      <c r="BY2323" s="9"/>
      <c r="BZ2323" s="22">
        <f t="shared" si="2577"/>
        <v>10</v>
      </c>
      <c r="CA2323" s="22">
        <f t="shared" si="2578"/>
        <v>0</v>
      </c>
      <c r="CB2323" s="22">
        <f t="shared" si="2579"/>
        <v>0</v>
      </c>
      <c r="CC2323" s="22">
        <f t="shared" si="2580"/>
        <v>0.8</v>
      </c>
      <c r="CD2323" s="22">
        <f t="shared" si="2581"/>
        <v>0</v>
      </c>
      <c r="CK2323" s="23">
        <v>0.25</v>
      </c>
      <c r="CL2323" s="23">
        <f t="shared" si="2582"/>
        <v>1</v>
      </c>
      <c r="CM2323" s="23" t="str">
        <f t="shared" si="2587"/>
        <v/>
      </c>
      <c r="CN2323" s="23" t="str">
        <f t="shared" si="2588"/>
        <v/>
      </c>
      <c r="CO2323" s="43">
        <f>+AVERAGE(AM2313:AM2317)</f>
        <v>0.25964285714285718</v>
      </c>
      <c r="CP2323" s="43">
        <f>+AVERAGE(AO2313:AO2317)</f>
        <v>0.47185242905242902</v>
      </c>
      <c r="CQ2323" s="4">
        <v>1</v>
      </c>
      <c r="CR2323" s="43">
        <f t="shared" si="2601"/>
        <v>13</v>
      </c>
    </row>
    <row r="2324" spans="1:96" ht="11.25" customHeight="1">
      <c r="A2324" s="9">
        <v>22</v>
      </c>
      <c r="B2324" s="9">
        <v>1</v>
      </c>
      <c r="C2324" s="9" t="str">
        <f t="shared" si="2533"/>
        <v>9</v>
      </c>
      <c r="D2324" s="10" t="s">
        <v>4183</v>
      </c>
      <c r="E2324" s="9">
        <v>11</v>
      </c>
      <c r="F2324" s="9">
        <v>1</v>
      </c>
      <c r="G2324" s="9">
        <v>0</v>
      </c>
      <c r="H2324" s="9">
        <v>0</v>
      </c>
      <c r="I2324" s="9">
        <v>0</v>
      </c>
      <c r="J2324" s="9">
        <v>1</v>
      </c>
      <c r="K2324" s="11">
        <v>25</v>
      </c>
      <c r="L2324" s="9">
        <v>75</v>
      </c>
      <c r="M2324" s="9">
        <v>2</v>
      </c>
      <c r="N2324" s="9"/>
      <c r="O2324" s="17"/>
      <c r="P2324" s="17">
        <f t="shared" si="2583"/>
        <v>0</v>
      </c>
      <c r="Q2324" s="9">
        <v>14</v>
      </c>
      <c r="R2324" s="9"/>
      <c r="S2324" s="9">
        <v>0.14285714285714285</v>
      </c>
      <c r="T2324" s="9">
        <v>89</v>
      </c>
      <c r="U2324" s="9">
        <v>40</v>
      </c>
      <c r="V2324" s="11">
        <v>27</v>
      </c>
      <c r="W2324" s="11">
        <f t="shared" si="2602"/>
        <v>30</v>
      </c>
      <c r="X2324" s="17">
        <f t="shared" si="2589"/>
        <v>27</v>
      </c>
      <c r="Y2324" s="17"/>
      <c r="Z2324" s="9">
        <v>15</v>
      </c>
      <c r="AA2324" s="9"/>
      <c r="AB2324" s="17"/>
      <c r="AC2324" s="17">
        <f t="shared" si="2596"/>
        <v>43</v>
      </c>
      <c r="AD2324" s="17">
        <f t="shared" si="2575"/>
        <v>0.34883720930232559</v>
      </c>
      <c r="AE2324" s="17">
        <v>0.31578947368421051</v>
      </c>
      <c r="AF2324" s="17">
        <f t="shared" si="2584"/>
        <v>23</v>
      </c>
      <c r="AG2324" s="17"/>
      <c r="AH2324" s="9">
        <v>79</v>
      </c>
      <c r="AI2324" s="9"/>
      <c r="AJ2324" s="9"/>
      <c r="AK2324" s="9"/>
      <c r="AL2324" s="9">
        <v>0.28571428571428575</v>
      </c>
      <c r="AM2324" s="9">
        <f t="shared" si="2603"/>
        <v>0.2857142857142857</v>
      </c>
      <c r="AN2324" s="9">
        <v>0.34883720930232559</v>
      </c>
      <c r="AO2324" s="9">
        <f t="shared" si="2604"/>
        <v>0.26046511627906976</v>
      </c>
      <c r="AP2324" s="9">
        <v>0.14177215189873418</v>
      </c>
      <c r="AQ2324" s="9">
        <f>+AVERAGE(AL2314:AL2323)</f>
        <v>0.23313669335779311</v>
      </c>
      <c r="AR2324" s="9">
        <f>+AVERAGE(AO2314:AO2323)</f>
        <v>0.32365807965001692</v>
      </c>
      <c r="AU2324" t="str">
        <f>+IF(AND(E2324&gt;11,AO2323&gt;0),AO2323,"")</f>
        <v/>
      </c>
      <c r="AZ2324">
        <v>5</v>
      </c>
      <c r="BA2324" s="24">
        <v>0.83333333333333337</v>
      </c>
      <c r="BB2324" s="9">
        <v>20</v>
      </c>
      <c r="BC2324" s="9">
        <v>0</v>
      </c>
      <c r="BD2324" s="9">
        <f t="shared" si="2585"/>
        <v>1</v>
      </c>
      <c r="BE2324" s="9" t="s">
        <v>4399</v>
      </c>
      <c r="BF2324" s="9">
        <v>1</v>
      </c>
      <c r="BG2324" s="9">
        <v>1</v>
      </c>
      <c r="BH2324" s="9">
        <v>5</v>
      </c>
      <c r="BI2324" s="9">
        <v>5</v>
      </c>
      <c r="BJ2324" s="9">
        <v>0</v>
      </c>
      <c r="BK2324" s="9">
        <v>3</v>
      </c>
      <c r="BL2324" s="9">
        <v>5</v>
      </c>
      <c r="BM2324" s="9">
        <v>1</v>
      </c>
      <c r="BN2324" s="9">
        <v>10</v>
      </c>
      <c r="BO2324" s="9">
        <v>10</v>
      </c>
      <c r="BP2324" s="9" t="s">
        <v>4501</v>
      </c>
      <c r="BQ2324" s="9">
        <f t="shared" si="2600"/>
        <v>0.8</v>
      </c>
      <c r="BR2324" s="9">
        <f t="shared" si="2605"/>
        <v>0.6</v>
      </c>
      <c r="BS2324" s="34">
        <f t="shared" si="2595"/>
        <v>0.8</v>
      </c>
      <c r="BT2324" s="9"/>
      <c r="BU2324" s="9"/>
      <c r="BV2324" s="9"/>
      <c r="BW2324" s="9"/>
      <c r="BX2324" s="9"/>
      <c r="BY2324" s="9"/>
      <c r="BZ2324" s="22">
        <f t="shared" si="2577"/>
        <v>0</v>
      </c>
      <c r="CA2324" s="22">
        <f t="shared" si="2578"/>
        <v>1</v>
      </c>
      <c r="CB2324" s="22">
        <f t="shared" si="2579"/>
        <v>0.8</v>
      </c>
      <c r="CC2324" s="22">
        <f t="shared" si="2580"/>
        <v>0</v>
      </c>
      <c r="CD2324" s="22">
        <f t="shared" si="2581"/>
        <v>1</v>
      </c>
      <c r="CK2324" s="23">
        <v>0.31578947368421051</v>
      </c>
      <c r="CL2324" s="23">
        <f t="shared" si="2582"/>
        <v>1</v>
      </c>
      <c r="CM2324" s="23">
        <f t="shared" si="2587"/>
        <v>0.23313669335779311</v>
      </c>
      <c r="CN2324" s="23">
        <f t="shared" si="2588"/>
        <v>0.32365807965001692</v>
      </c>
      <c r="CQ2324" s="4">
        <v>0</v>
      </c>
      <c r="CR2324" s="43">
        <f t="shared" si="2601"/>
        <v>14</v>
      </c>
    </row>
    <row r="2325" spans="1:96" ht="11.25" customHeight="1">
      <c r="A2325" s="9">
        <v>22</v>
      </c>
      <c r="B2325" s="9">
        <v>1</v>
      </c>
      <c r="C2325" s="9" t="str">
        <f t="shared" si="2533"/>
        <v>9</v>
      </c>
      <c r="D2325" s="10" t="s">
        <v>4183</v>
      </c>
      <c r="E2325" s="9">
        <v>12</v>
      </c>
      <c r="F2325" s="9">
        <v>1</v>
      </c>
      <c r="G2325" s="9">
        <v>0</v>
      </c>
      <c r="H2325" s="9">
        <v>0</v>
      </c>
      <c r="I2325" s="9">
        <v>0</v>
      </c>
      <c r="J2325" s="9">
        <v>1</v>
      </c>
      <c r="K2325" s="11">
        <v>25</v>
      </c>
      <c r="L2325" s="9">
        <v>64</v>
      </c>
      <c r="M2325" s="9">
        <v>5</v>
      </c>
      <c r="N2325" s="9"/>
      <c r="O2325" s="17"/>
      <c r="P2325" s="17">
        <f t="shared" si="2583"/>
        <v>2</v>
      </c>
      <c r="Q2325" s="9">
        <v>18</v>
      </c>
      <c r="R2325" s="9"/>
      <c r="S2325" s="9">
        <v>0.27777777777777779</v>
      </c>
      <c r="T2325" s="9">
        <v>82</v>
      </c>
      <c r="U2325" s="9">
        <v>40</v>
      </c>
      <c r="V2325" s="11">
        <v>31</v>
      </c>
      <c r="W2325" s="11">
        <f t="shared" si="2602"/>
        <v>27</v>
      </c>
      <c r="X2325" s="17">
        <f t="shared" si="2589"/>
        <v>31</v>
      </c>
      <c r="Y2325" s="17"/>
      <c r="Z2325" s="9">
        <v>19</v>
      </c>
      <c r="AA2325" s="9"/>
      <c r="AB2325" s="17"/>
      <c r="AC2325" s="17">
        <f t="shared" si="2596"/>
        <v>52</v>
      </c>
      <c r="AD2325" s="17">
        <f t="shared" si="2575"/>
        <v>0.36538461538461536</v>
      </c>
      <c r="AE2325" s="17">
        <v>0.34883720930232559</v>
      </c>
      <c r="AF2325" s="17">
        <f t="shared" si="2584"/>
        <v>24</v>
      </c>
      <c r="AG2325" s="17"/>
      <c r="AH2325" s="9">
        <v>84</v>
      </c>
      <c r="AI2325" s="9"/>
      <c r="AJ2325" s="9"/>
      <c r="AK2325" s="9"/>
      <c r="AL2325" s="9">
        <v>0.26666666666666672</v>
      </c>
      <c r="AM2325" s="9">
        <f t="shared" si="2603"/>
        <v>0.26666666666666666</v>
      </c>
      <c r="AN2325" s="9">
        <v>0.36538461538461536</v>
      </c>
      <c r="AO2325" s="9">
        <f t="shared" si="2604"/>
        <v>0.31538461538461537</v>
      </c>
      <c r="AP2325" s="9">
        <v>0.21428571428571427</v>
      </c>
      <c r="AQ2325" s="9">
        <f>+AVERAGE(AL2314:AL2323)</f>
        <v>0.23313669335779311</v>
      </c>
      <c r="AR2325" s="9">
        <f>+AVERAGE(AO2314:AO2323)</f>
        <v>0.32365807965001692</v>
      </c>
      <c r="AS2325" s="17">
        <f t="shared" si="2608"/>
        <v>14</v>
      </c>
      <c r="AT2325" s="17">
        <f t="shared" si="2541"/>
        <v>0.28571428571428575</v>
      </c>
      <c r="AU2325">
        <f t="shared" ref="AU2325:AU2333" si="2612">+IF(AND(E2325&gt;11,AO2324&gt;0),AO2324,"")</f>
        <v>0.26046511627906976</v>
      </c>
      <c r="AV2325" s="17">
        <f t="shared" ref="AV2325:AV2333" si="2613">+AP2324</f>
        <v>0.14177215189873418</v>
      </c>
      <c r="AW2325" s="17"/>
      <c r="AX2325" s="17"/>
      <c r="AY2325" s="17"/>
      <c r="AZ2325" s="17">
        <v>5</v>
      </c>
      <c r="BA2325" s="24">
        <v>0.83333333333333337</v>
      </c>
      <c r="BB2325" s="9">
        <v>20</v>
      </c>
      <c r="BC2325" s="9">
        <v>0</v>
      </c>
      <c r="BD2325" s="9">
        <f t="shared" si="2585"/>
        <v>1</v>
      </c>
      <c r="BE2325" s="9" t="s">
        <v>4399</v>
      </c>
      <c r="BF2325" s="9">
        <f t="shared" si="2611"/>
        <v>0</v>
      </c>
      <c r="BG2325" s="9">
        <v>1</v>
      </c>
      <c r="BH2325" s="9">
        <v>5</v>
      </c>
      <c r="BI2325" s="9">
        <v>5</v>
      </c>
      <c r="BJ2325" s="9">
        <v>0</v>
      </c>
      <c r="BK2325" s="9">
        <v>3</v>
      </c>
      <c r="BL2325" s="9">
        <v>5</v>
      </c>
      <c r="BM2325" s="9">
        <v>1</v>
      </c>
      <c r="BN2325" s="9">
        <v>10</v>
      </c>
      <c r="BO2325" s="9">
        <v>10</v>
      </c>
      <c r="BP2325" s="9" t="s">
        <v>4501</v>
      </c>
      <c r="BQ2325" s="9">
        <f t="shared" si="2600"/>
        <v>0.8</v>
      </c>
      <c r="BR2325" s="9">
        <f t="shared" si="2605"/>
        <v>0</v>
      </c>
      <c r="BS2325" s="34">
        <f t="shared" si="2595"/>
        <v>0.8</v>
      </c>
      <c r="BT2325" s="9"/>
      <c r="BU2325" s="9"/>
      <c r="BV2325" s="9"/>
      <c r="BW2325" s="9"/>
      <c r="BX2325" s="9"/>
      <c r="BY2325" s="9"/>
      <c r="BZ2325" s="22">
        <f t="shared" si="2577"/>
        <v>0</v>
      </c>
      <c r="CA2325" s="22">
        <f t="shared" si="2578"/>
        <v>2</v>
      </c>
      <c r="CB2325" s="22">
        <f t="shared" si="2579"/>
        <v>0.8</v>
      </c>
      <c r="CC2325" s="22">
        <f t="shared" si="2580"/>
        <v>0</v>
      </c>
      <c r="CD2325" s="22">
        <f t="shared" si="2581"/>
        <v>1</v>
      </c>
      <c r="CK2325" s="23">
        <v>0.34883720930232559</v>
      </c>
      <c r="CL2325" s="23">
        <f t="shared" si="2582"/>
        <v>1</v>
      </c>
      <c r="CM2325" s="23">
        <f t="shared" si="2587"/>
        <v>0.23313669335779311</v>
      </c>
      <c r="CN2325" s="23">
        <f t="shared" si="2588"/>
        <v>0.32365807965001692</v>
      </c>
      <c r="CQ2325" s="4">
        <v>1</v>
      </c>
      <c r="CR2325" s="43">
        <f t="shared" si="2601"/>
        <v>12</v>
      </c>
    </row>
    <row r="2326" spans="1:96" ht="11.25" customHeight="1">
      <c r="A2326" s="9">
        <v>22</v>
      </c>
      <c r="B2326" s="9">
        <v>1</v>
      </c>
      <c r="C2326" s="9" t="str">
        <f t="shared" si="2533"/>
        <v>9</v>
      </c>
      <c r="D2326" s="10" t="s">
        <v>4183</v>
      </c>
      <c r="E2326" s="9">
        <v>13</v>
      </c>
      <c r="F2326" s="9">
        <v>1</v>
      </c>
      <c r="G2326" s="9">
        <v>0</v>
      </c>
      <c r="H2326" s="9">
        <v>0</v>
      </c>
      <c r="I2326" s="9">
        <v>0</v>
      </c>
      <c r="J2326" s="9">
        <v>1</v>
      </c>
      <c r="K2326" s="11">
        <v>25</v>
      </c>
      <c r="L2326" s="9">
        <v>57</v>
      </c>
      <c r="M2326" s="9">
        <v>5</v>
      </c>
      <c r="N2326" s="9"/>
      <c r="O2326" s="17"/>
      <c r="P2326" s="17">
        <f t="shared" si="2583"/>
        <v>2</v>
      </c>
      <c r="Q2326" s="9">
        <v>34</v>
      </c>
      <c r="R2326" s="9"/>
      <c r="S2326" s="9">
        <v>0.14705882352941177</v>
      </c>
      <c r="T2326" s="9">
        <v>91</v>
      </c>
      <c r="U2326" s="9">
        <v>40</v>
      </c>
      <c r="V2326" s="11">
        <v>22</v>
      </c>
      <c r="W2326" s="11">
        <f t="shared" si="2602"/>
        <v>31</v>
      </c>
      <c r="X2326" s="17">
        <f t="shared" si="2589"/>
        <v>22</v>
      </c>
      <c r="Y2326" s="17"/>
      <c r="Z2326" s="9">
        <v>18</v>
      </c>
      <c r="AA2326" s="9"/>
      <c r="AB2326" s="17"/>
      <c r="AC2326" s="17">
        <f t="shared" si="2596"/>
        <v>38</v>
      </c>
      <c r="AD2326" s="17">
        <f t="shared" si="2575"/>
        <v>0.47368421052631576</v>
      </c>
      <c r="AE2326" s="17">
        <v>0.36538461538461536</v>
      </c>
      <c r="AF2326" s="17">
        <f t="shared" si="2584"/>
        <v>23</v>
      </c>
      <c r="AG2326" s="17"/>
      <c r="AH2326" s="9">
        <v>54</v>
      </c>
      <c r="AI2326" s="9"/>
      <c r="AJ2326" s="9"/>
      <c r="AK2326" s="9"/>
      <c r="AL2326" s="9">
        <v>0.14117647058823529</v>
      </c>
      <c r="AM2326" s="9">
        <f t="shared" si="2603"/>
        <v>0.14117647058823529</v>
      </c>
      <c r="AN2326" s="9">
        <v>0.47368421052631576</v>
      </c>
      <c r="AO2326" s="9">
        <f t="shared" si="2604"/>
        <v>0.52631578947368418</v>
      </c>
      <c r="AP2326" s="9">
        <v>0.45185185185185184</v>
      </c>
      <c r="AQ2326" s="9">
        <f>+AVERAGE(AL2314:AL2323)</f>
        <v>0.23313669335779311</v>
      </c>
      <c r="AR2326" s="9">
        <f>+AVERAGE(AO2314:AO2323)</f>
        <v>0.32365807965001692</v>
      </c>
      <c r="AS2326" s="17">
        <f t="shared" si="2608"/>
        <v>18</v>
      </c>
      <c r="AT2326" s="17">
        <f t="shared" si="2541"/>
        <v>0.26666666666666672</v>
      </c>
      <c r="AU2326">
        <f t="shared" si="2612"/>
        <v>0.31538461538461537</v>
      </c>
      <c r="AV2326" s="17">
        <f t="shared" si="2613"/>
        <v>0.21428571428571427</v>
      </c>
      <c r="AW2326" s="17"/>
      <c r="AX2326" s="17"/>
      <c r="AY2326" s="17"/>
      <c r="AZ2326" s="17">
        <v>5</v>
      </c>
      <c r="BA2326" s="24">
        <v>0.83333333333333337</v>
      </c>
      <c r="BB2326" s="9">
        <v>20</v>
      </c>
      <c r="BC2326" s="9">
        <v>0</v>
      </c>
      <c r="BD2326" s="9">
        <f t="shared" si="2585"/>
        <v>1</v>
      </c>
      <c r="BE2326" s="9" t="s">
        <v>4399</v>
      </c>
      <c r="BF2326" s="9">
        <f t="shared" si="2611"/>
        <v>0</v>
      </c>
      <c r="BG2326" s="9">
        <v>1</v>
      </c>
      <c r="BH2326" s="9">
        <v>5</v>
      </c>
      <c r="BI2326" s="9">
        <v>5</v>
      </c>
      <c r="BJ2326" s="9">
        <v>0</v>
      </c>
      <c r="BK2326" s="9">
        <v>3</v>
      </c>
      <c r="BL2326" s="9">
        <v>5</v>
      </c>
      <c r="BM2326" s="9">
        <v>1</v>
      </c>
      <c r="BN2326" s="9">
        <v>10</v>
      </c>
      <c r="BO2326" s="9">
        <v>10</v>
      </c>
      <c r="BP2326" s="9" t="s">
        <v>4501</v>
      </c>
      <c r="BQ2326" s="9">
        <f t="shared" si="2600"/>
        <v>0.8</v>
      </c>
      <c r="BR2326" s="9">
        <f t="shared" si="2605"/>
        <v>0</v>
      </c>
      <c r="BS2326" s="34">
        <f t="shared" si="2595"/>
        <v>0.8</v>
      </c>
      <c r="BT2326" s="9"/>
      <c r="BU2326" s="9"/>
      <c r="BV2326" s="9"/>
      <c r="BW2326" s="9"/>
      <c r="BX2326" s="9"/>
      <c r="BY2326" s="9"/>
      <c r="BZ2326" s="22">
        <f t="shared" si="2577"/>
        <v>0</v>
      </c>
      <c r="CA2326" s="22">
        <f t="shared" si="2578"/>
        <v>3</v>
      </c>
      <c r="CB2326" s="22">
        <f t="shared" si="2579"/>
        <v>0.8</v>
      </c>
      <c r="CC2326" s="22">
        <f t="shared" si="2580"/>
        <v>0</v>
      </c>
      <c r="CD2326" s="22">
        <f t="shared" si="2581"/>
        <v>1</v>
      </c>
      <c r="CK2326" s="23">
        <v>0.36538461538461536</v>
      </c>
      <c r="CL2326" s="23">
        <f t="shared" si="2582"/>
        <v>1</v>
      </c>
      <c r="CM2326" s="23">
        <f t="shared" si="2587"/>
        <v>0.23313669335779311</v>
      </c>
      <c r="CN2326" s="23">
        <f t="shared" si="2588"/>
        <v>0.32365807965001692</v>
      </c>
      <c r="CQ2326" s="4">
        <v>1</v>
      </c>
      <c r="CR2326" s="43">
        <f t="shared" si="2601"/>
        <v>14</v>
      </c>
    </row>
    <row r="2327" spans="1:96" ht="11.25" customHeight="1">
      <c r="A2327" s="9">
        <v>22</v>
      </c>
      <c r="B2327" s="9">
        <v>1</v>
      </c>
      <c r="C2327" s="9" t="str">
        <f t="shared" si="2533"/>
        <v>9</v>
      </c>
      <c r="D2327" s="10" t="s">
        <v>4183</v>
      </c>
      <c r="E2327" s="9">
        <v>14</v>
      </c>
      <c r="F2327" s="9">
        <v>1</v>
      </c>
      <c r="G2327" s="9">
        <v>0</v>
      </c>
      <c r="H2327" s="9">
        <v>0</v>
      </c>
      <c r="I2327" s="9">
        <v>0</v>
      </c>
      <c r="J2327" s="9">
        <v>1</v>
      </c>
      <c r="K2327" s="11">
        <v>25</v>
      </c>
      <c r="L2327" s="9">
        <v>66</v>
      </c>
      <c r="M2327" s="9">
        <v>5</v>
      </c>
      <c r="N2327" s="9"/>
      <c r="O2327" s="17"/>
      <c r="P2327" s="17">
        <f t="shared" si="2583"/>
        <v>2</v>
      </c>
      <c r="Q2327" s="9">
        <v>20</v>
      </c>
      <c r="R2327" s="9"/>
      <c r="S2327" s="9">
        <v>0.25</v>
      </c>
      <c r="T2327" s="9">
        <v>86</v>
      </c>
      <c r="U2327" s="9">
        <v>40</v>
      </c>
      <c r="V2327" s="11">
        <v>36</v>
      </c>
      <c r="W2327" s="11">
        <f t="shared" si="2602"/>
        <v>22</v>
      </c>
      <c r="X2327" s="17">
        <f t="shared" si="2589"/>
        <v>36</v>
      </c>
      <c r="Y2327" s="17"/>
      <c r="Z2327" s="9">
        <v>15</v>
      </c>
      <c r="AA2327" s="9"/>
      <c r="AB2327" s="17"/>
      <c r="AC2327" s="17">
        <f t="shared" si="2596"/>
        <v>67</v>
      </c>
      <c r="AD2327" s="17">
        <f t="shared" si="2575"/>
        <v>0.22388059701492538</v>
      </c>
      <c r="AE2327" s="17">
        <v>0.47368421052631576</v>
      </c>
      <c r="AF2327" s="17">
        <f t="shared" si="2584"/>
        <v>20</v>
      </c>
      <c r="AG2327" s="17"/>
      <c r="AH2327" s="9">
        <v>97</v>
      </c>
      <c r="AI2327" s="9"/>
      <c r="AJ2327" s="9"/>
      <c r="AK2327" s="9"/>
      <c r="AL2327" s="9">
        <v>0.15999999999999998</v>
      </c>
      <c r="AM2327" s="9">
        <f t="shared" si="2603"/>
        <v>0.16</v>
      </c>
      <c r="AN2327" s="9">
        <v>0.22388059701492538</v>
      </c>
      <c r="AO2327" s="9">
        <f t="shared" si="2604"/>
        <v>0.23283582089552238</v>
      </c>
      <c r="AP2327" s="9">
        <v>0.16907216494845362</v>
      </c>
      <c r="AQ2327" s="9">
        <f>+AVERAGE(AL2314:AL2323)</f>
        <v>0.23313669335779311</v>
      </c>
      <c r="AR2327" s="9">
        <f>+AVERAGE(AO2314:AO2323)</f>
        <v>0.32365807965001692</v>
      </c>
      <c r="AS2327" s="17">
        <f t="shared" si="2608"/>
        <v>34</v>
      </c>
      <c r="AT2327" s="17">
        <f t="shared" si="2541"/>
        <v>0.14117647058823529</v>
      </c>
      <c r="AU2327">
        <f t="shared" si="2612"/>
        <v>0.52631578947368418</v>
      </c>
      <c r="AV2327" s="17">
        <f t="shared" si="2613"/>
        <v>0.45185185185185184</v>
      </c>
      <c r="AW2327" s="17"/>
      <c r="AX2327" s="17"/>
      <c r="AY2327" s="17"/>
      <c r="AZ2327" s="17">
        <v>5</v>
      </c>
      <c r="BA2327" s="24">
        <v>0.83333333333333337</v>
      </c>
      <c r="BB2327" s="9">
        <v>20</v>
      </c>
      <c r="BC2327" s="9">
        <v>0</v>
      </c>
      <c r="BD2327" s="9">
        <f t="shared" si="2585"/>
        <v>1</v>
      </c>
      <c r="BE2327" s="9" t="s">
        <v>4399</v>
      </c>
      <c r="BF2327" s="9">
        <f t="shared" si="2611"/>
        <v>0</v>
      </c>
      <c r="BG2327" s="9">
        <v>1</v>
      </c>
      <c r="BH2327" s="9">
        <v>5</v>
      </c>
      <c r="BI2327" s="9">
        <v>5</v>
      </c>
      <c r="BJ2327" s="9">
        <v>0</v>
      </c>
      <c r="BK2327" s="9">
        <v>3</v>
      </c>
      <c r="BL2327" s="9">
        <v>5</v>
      </c>
      <c r="BM2327" s="9">
        <v>1</v>
      </c>
      <c r="BN2327" s="9">
        <v>10</v>
      </c>
      <c r="BO2327" s="9">
        <v>10</v>
      </c>
      <c r="BP2327" s="9" t="s">
        <v>4501</v>
      </c>
      <c r="BQ2327" s="9">
        <f t="shared" si="2600"/>
        <v>0.8</v>
      </c>
      <c r="BR2327" s="9">
        <f t="shared" si="2605"/>
        <v>0</v>
      </c>
      <c r="BS2327" s="34">
        <f t="shared" si="2595"/>
        <v>0.8</v>
      </c>
      <c r="BT2327" s="9"/>
      <c r="BU2327" s="9"/>
      <c r="BV2327" s="9"/>
      <c r="BW2327" s="9"/>
      <c r="BX2327" s="9"/>
      <c r="BY2327" s="9"/>
      <c r="BZ2327" s="22">
        <f t="shared" si="2577"/>
        <v>0</v>
      </c>
      <c r="CA2327" s="22">
        <f t="shared" si="2578"/>
        <v>4</v>
      </c>
      <c r="CB2327" s="22">
        <f t="shared" si="2579"/>
        <v>0.8</v>
      </c>
      <c r="CC2327" s="22">
        <f t="shared" si="2580"/>
        <v>0</v>
      </c>
      <c r="CD2327" s="22">
        <f t="shared" si="2581"/>
        <v>1</v>
      </c>
      <c r="CK2327" s="23">
        <v>0.47368421052631576</v>
      </c>
      <c r="CL2327" s="23">
        <f t="shared" si="2582"/>
        <v>1</v>
      </c>
      <c r="CM2327" s="23">
        <f t="shared" si="2587"/>
        <v>0.23313669335779311</v>
      </c>
      <c r="CN2327" s="23">
        <f t="shared" si="2588"/>
        <v>0.32365807965001692</v>
      </c>
      <c r="CQ2327" s="4">
        <v>0</v>
      </c>
      <c r="CR2327" s="43">
        <f t="shared" si="2601"/>
        <v>11</v>
      </c>
    </row>
    <row r="2328" spans="1:96" ht="11.25" customHeight="1">
      <c r="A2328" s="9">
        <v>22</v>
      </c>
      <c r="B2328" s="9">
        <v>1</v>
      </c>
      <c r="C2328" s="9" t="str">
        <f t="shared" si="2533"/>
        <v>9</v>
      </c>
      <c r="D2328" s="10" t="s">
        <v>4183</v>
      </c>
      <c r="E2328" s="9">
        <v>15</v>
      </c>
      <c r="F2328" s="9">
        <v>1</v>
      </c>
      <c r="G2328" s="9">
        <v>0</v>
      </c>
      <c r="H2328" s="9">
        <v>0</v>
      </c>
      <c r="I2328" s="9">
        <v>0</v>
      </c>
      <c r="J2328" s="9">
        <v>1</v>
      </c>
      <c r="K2328" s="11">
        <v>25</v>
      </c>
      <c r="L2328" s="9">
        <v>61</v>
      </c>
      <c r="M2328" s="9">
        <v>1</v>
      </c>
      <c r="N2328" s="9"/>
      <c r="O2328" s="17"/>
      <c r="P2328" s="17">
        <f t="shared" si="2583"/>
        <v>0</v>
      </c>
      <c r="Q2328" s="9">
        <v>10</v>
      </c>
      <c r="R2328" s="9"/>
      <c r="S2328" s="9">
        <v>0.1</v>
      </c>
      <c r="T2328" s="9">
        <v>71</v>
      </c>
      <c r="U2328" s="9">
        <v>35</v>
      </c>
      <c r="V2328" s="11">
        <v>25</v>
      </c>
      <c r="W2328" s="11">
        <f t="shared" si="2602"/>
        <v>36</v>
      </c>
      <c r="X2328" s="17">
        <f t="shared" si="2589"/>
        <v>25</v>
      </c>
      <c r="Y2328" s="17"/>
      <c r="Z2328" s="9">
        <v>15</v>
      </c>
      <c r="AA2328" s="9"/>
      <c r="AB2328" s="17"/>
      <c r="AC2328" s="17">
        <f t="shared" si="2596"/>
        <v>42</v>
      </c>
      <c r="AD2328" s="17">
        <f t="shared" si="2575"/>
        <v>0.35714285714285715</v>
      </c>
      <c r="AE2328" s="17">
        <v>0.22388059701492538</v>
      </c>
      <c r="AF2328" s="17">
        <f t="shared" si="2584"/>
        <v>24</v>
      </c>
      <c r="AG2328" s="17"/>
      <c r="AH2328" s="9">
        <v>82</v>
      </c>
      <c r="AI2328" s="9"/>
      <c r="AJ2328" s="9"/>
      <c r="AK2328" s="9"/>
      <c r="AL2328" s="9">
        <v>0.15999999999999998</v>
      </c>
      <c r="AM2328" s="9">
        <f t="shared" si="2603"/>
        <v>0.16</v>
      </c>
      <c r="AN2328" s="9">
        <v>0.35714285714285715</v>
      </c>
      <c r="AO2328" s="9">
        <f t="shared" si="2604"/>
        <v>0.4</v>
      </c>
      <c r="AP2328" s="9">
        <v>0.20975609756097563</v>
      </c>
      <c r="AQ2328" s="9">
        <f>+AVERAGE(AL2314:AL2323)</f>
        <v>0.23313669335779311</v>
      </c>
      <c r="AR2328" s="9">
        <f>+AVERAGE(AO2314:AO2323)</f>
        <v>0.32365807965001692</v>
      </c>
      <c r="AS2328" s="17">
        <f t="shared" si="2608"/>
        <v>20</v>
      </c>
      <c r="AT2328" s="17">
        <f t="shared" si="2541"/>
        <v>0.15999999999999998</v>
      </c>
      <c r="AU2328">
        <f t="shared" si="2612"/>
        <v>0.23283582089552238</v>
      </c>
      <c r="AV2328" s="17">
        <f t="shared" si="2613"/>
        <v>0.16907216494845362</v>
      </c>
      <c r="AW2328" s="17"/>
      <c r="AX2328" s="17"/>
      <c r="AY2328" s="17"/>
      <c r="AZ2328" s="17">
        <v>5</v>
      </c>
      <c r="BA2328" s="24">
        <v>0.83333333333333337</v>
      </c>
      <c r="BB2328" s="9">
        <v>20</v>
      </c>
      <c r="BC2328" s="9">
        <v>0</v>
      </c>
      <c r="BD2328" s="9">
        <f t="shared" si="2585"/>
        <v>1</v>
      </c>
      <c r="BE2328" s="9" t="s">
        <v>4399</v>
      </c>
      <c r="BF2328" s="9">
        <f t="shared" si="2611"/>
        <v>0</v>
      </c>
      <c r="BG2328" s="9">
        <v>1</v>
      </c>
      <c r="BH2328" s="9">
        <v>5</v>
      </c>
      <c r="BI2328" s="9">
        <v>5</v>
      </c>
      <c r="BJ2328" s="9">
        <v>0</v>
      </c>
      <c r="BK2328" s="9">
        <v>3</v>
      </c>
      <c r="BL2328" s="9">
        <v>5</v>
      </c>
      <c r="BM2328" s="9">
        <v>1</v>
      </c>
      <c r="BN2328" s="9">
        <v>10</v>
      </c>
      <c r="BO2328" s="9">
        <v>10</v>
      </c>
      <c r="BP2328" s="9" t="s">
        <v>4501</v>
      </c>
      <c r="BQ2328" s="9">
        <f t="shared" si="2600"/>
        <v>0.8</v>
      </c>
      <c r="BR2328" s="9">
        <f t="shared" si="2605"/>
        <v>0</v>
      </c>
      <c r="BS2328" s="34">
        <f t="shared" si="2595"/>
        <v>0.8</v>
      </c>
      <c r="BT2328" s="9"/>
      <c r="BU2328" s="9"/>
      <c r="BV2328" s="9"/>
      <c r="BW2328" s="9"/>
      <c r="BX2328" s="9"/>
      <c r="BY2328" s="9"/>
      <c r="BZ2328" s="22">
        <f t="shared" si="2577"/>
        <v>0</v>
      </c>
      <c r="CA2328" s="22">
        <f t="shared" si="2578"/>
        <v>5</v>
      </c>
      <c r="CB2328" s="22">
        <f t="shared" si="2579"/>
        <v>0.8</v>
      </c>
      <c r="CC2328" s="22">
        <f t="shared" si="2580"/>
        <v>0</v>
      </c>
      <c r="CD2328" s="22">
        <f t="shared" si="2581"/>
        <v>1</v>
      </c>
      <c r="CK2328" s="23">
        <v>0.22388059701492538</v>
      </c>
      <c r="CL2328" s="23">
        <f t="shared" si="2582"/>
        <v>1</v>
      </c>
      <c r="CM2328" s="23">
        <f t="shared" si="2587"/>
        <v>0.23313669335779311</v>
      </c>
      <c r="CN2328" s="23">
        <f t="shared" si="2588"/>
        <v>0.32365807965001692</v>
      </c>
      <c r="CQ2328" s="4">
        <v>1</v>
      </c>
      <c r="CR2328" s="43">
        <f t="shared" si="2601"/>
        <v>19</v>
      </c>
    </row>
    <row r="2329" spans="1:96" ht="11.25" customHeight="1">
      <c r="A2329" s="9">
        <v>22</v>
      </c>
      <c r="B2329" s="9">
        <v>1</v>
      </c>
      <c r="C2329" s="9" t="str">
        <f t="shared" si="2533"/>
        <v>9</v>
      </c>
      <c r="D2329" s="10" t="s">
        <v>4183</v>
      </c>
      <c r="E2329" s="9">
        <v>16</v>
      </c>
      <c r="F2329" s="9">
        <v>1</v>
      </c>
      <c r="G2329" s="9">
        <v>0</v>
      </c>
      <c r="H2329" s="9">
        <v>0</v>
      </c>
      <c r="I2329" s="9">
        <v>0</v>
      </c>
      <c r="J2329" s="9">
        <v>1</v>
      </c>
      <c r="K2329" s="11">
        <v>25</v>
      </c>
      <c r="L2329" s="9">
        <v>46</v>
      </c>
      <c r="M2329" s="9">
        <v>0</v>
      </c>
      <c r="N2329" s="9"/>
      <c r="O2329" s="17"/>
      <c r="P2329" s="17">
        <f t="shared" si="2583"/>
        <v>0</v>
      </c>
      <c r="Q2329" s="9">
        <v>19</v>
      </c>
      <c r="R2329" s="9"/>
      <c r="S2329" s="9">
        <v>0</v>
      </c>
      <c r="T2329" s="9">
        <v>65</v>
      </c>
      <c r="U2329" s="9">
        <v>25</v>
      </c>
      <c r="V2329" s="11">
        <v>32</v>
      </c>
      <c r="W2329" s="11">
        <f t="shared" si="2602"/>
        <v>25</v>
      </c>
      <c r="X2329" s="17">
        <f t="shared" si="2589"/>
        <v>25</v>
      </c>
      <c r="Y2329" s="17"/>
      <c r="Z2329" s="9">
        <v>0</v>
      </c>
      <c r="AA2329" s="9"/>
      <c r="AB2329" s="17"/>
      <c r="AC2329" s="17">
        <f t="shared" si="2596"/>
        <v>53</v>
      </c>
      <c r="AD2329" s="17">
        <f t="shared" si="2575"/>
        <v>0</v>
      </c>
      <c r="AE2329" s="17">
        <v>0.35714285714285715</v>
      </c>
      <c r="AF2329" s="17">
        <f t="shared" si="2584"/>
        <v>10</v>
      </c>
      <c r="AG2329" s="17"/>
      <c r="AH2329" s="9">
        <v>84</v>
      </c>
      <c r="AI2329" s="9"/>
      <c r="AJ2329" s="9"/>
      <c r="AK2329" s="9"/>
      <c r="AL2329" s="9">
        <v>0.35789473684210521</v>
      </c>
      <c r="AM2329" s="9">
        <f t="shared" si="2603"/>
        <v>0.35789473684210527</v>
      </c>
      <c r="AN2329" s="9">
        <v>0</v>
      </c>
      <c r="AO2329" s="9">
        <f t="shared" si="2604"/>
        <v>0.43773584905660379</v>
      </c>
      <c r="AP2329" s="9">
        <v>0.22857142857142856</v>
      </c>
      <c r="AQ2329" s="9">
        <f>+AVERAGE(AL2314:AL2323)</f>
        <v>0.23313669335779311</v>
      </c>
      <c r="AR2329" s="9">
        <f>+AVERAGE(AO2314:AO2323)</f>
        <v>0.32365807965001692</v>
      </c>
      <c r="AS2329" s="17">
        <f t="shared" si="2608"/>
        <v>10</v>
      </c>
      <c r="AT2329" s="17">
        <f t="shared" si="2541"/>
        <v>0.15999999999999998</v>
      </c>
      <c r="AU2329">
        <f t="shared" si="2612"/>
        <v>0.4</v>
      </c>
      <c r="AV2329" s="17">
        <f t="shared" si="2613"/>
        <v>0.20975609756097563</v>
      </c>
      <c r="AW2329" s="17"/>
      <c r="AX2329" s="17"/>
      <c r="AY2329" s="17"/>
      <c r="AZ2329" s="17">
        <v>5</v>
      </c>
      <c r="BA2329" s="24">
        <v>0.83333333333333337</v>
      </c>
      <c r="BB2329" s="9">
        <v>20</v>
      </c>
      <c r="BC2329" s="9">
        <v>0</v>
      </c>
      <c r="BD2329" s="9">
        <f t="shared" si="2585"/>
        <v>1</v>
      </c>
      <c r="BE2329" s="9" t="s">
        <v>4399</v>
      </c>
      <c r="BF2329" s="9">
        <f t="shared" si="2611"/>
        <v>0</v>
      </c>
      <c r="BG2329" s="9">
        <v>1</v>
      </c>
      <c r="BH2329" s="9">
        <v>5</v>
      </c>
      <c r="BI2329" s="9">
        <v>5</v>
      </c>
      <c r="BJ2329" s="9">
        <v>0</v>
      </c>
      <c r="BK2329" s="9">
        <v>3</v>
      </c>
      <c r="BL2329" s="9">
        <v>5</v>
      </c>
      <c r="BM2329" s="9">
        <v>1</v>
      </c>
      <c r="BN2329" s="9">
        <v>10</v>
      </c>
      <c r="BO2329" s="9">
        <v>10</v>
      </c>
      <c r="BP2329" s="9" t="s">
        <v>4501</v>
      </c>
      <c r="BQ2329" s="9">
        <f t="shared" si="2600"/>
        <v>0.8</v>
      </c>
      <c r="BR2329" s="9">
        <f t="shared" si="2605"/>
        <v>0</v>
      </c>
      <c r="BS2329" s="34">
        <f t="shared" si="2595"/>
        <v>0.8</v>
      </c>
      <c r="BT2329" s="9"/>
      <c r="BU2329" s="9"/>
      <c r="BV2329" s="9"/>
      <c r="BW2329" s="9"/>
      <c r="BX2329" s="9"/>
      <c r="BY2329" s="9"/>
      <c r="BZ2329" s="22">
        <f t="shared" si="2577"/>
        <v>0</v>
      </c>
      <c r="CA2329" s="22">
        <f t="shared" si="2578"/>
        <v>6</v>
      </c>
      <c r="CB2329" s="22">
        <f t="shared" si="2579"/>
        <v>0.8</v>
      </c>
      <c r="CC2329" s="22">
        <f t="shared" si="2580"/>
        <v>0</v>
      </c>
      <c r="CD2329" s="22">
        <f t="shared" si="2581"/>
        <v>1</v>
      </c>
      <c r="CK2329" s="23">
        <v>0.35714285714285715</v>
      </c>
      <c r="CL2329" s="23">
        <f t="shared" si="2582"/>
        <v>1</v>
      </c>
      <c r="CM2329" s="23">
        <f t="shared" si="2587"/>
        <v>0.23313669335779311</v>
      </c>
      <c r="CN2329" s="23">
        <f t="shared" si="2588"/>
        <v>0.32365807965001692</v>
      </c>
      <c r="CQ2329" s="4">
        <v>1</v>
      </c>
      <c r="CR2329" s="43">
        <f t="shared" si="2601"/>
        <v>14</v>
      </c>
    </row>
    <row r="2330" spans="1:96" ht="11.25" customHeight="1">
      <c r="A2330" s="9">
        <v>22</v>
      </c>
      <c r="B2330" s="9">
        <v>1</v>
      </c>
      <c r="C2330" s="9" t="str">
        <f t="shared" si="2533"/>
        <v>9</v>
      </c>
      <c r="D2330" s="10" t="s">
        <v>4183</v>
      </c>
      <c r="E2330" s="9">
        <v>17</v>
      </c>
      <c r="F2330" s="9">
        <v>1</v>
      </c>
      <c r="G2330" s="9">
        <v>0</v>
      </c>
      <c r="H2330" s="9">
        <v>0</v>
      </c>
      <c r="I2330" s="9">
        <v>0</v>
      </c>
      <c r="J2330" s="9">
        <v>1</v>
      </c>
      <c r="K2330" s="11">
        <v>25</v>
      </c>
      <c r="L2330" s="9">
        <v>40</v>
      </c>
      <c r="M2330" s="9">
        <v>5</v>
      </c>
      <c r="N2330" s="9"/>
      <c r="O2330" s="17"/>
      <c r="P2330" s="17">
        <f t="shared" si="2583"/>
        <v>2</v>
      </c>
      <c r="Q2330" s="9">
        <v>24</v>
      </c>
      <c r="R2330" s="9"/>
      <c r="S2330" s="9">
        <v>0.20833333333333334</v>
      </c>
      <c r="T2330" s="9">
        <v>64</v>
      </c>
      <c r="U2330" s="9">
        <v>25</v>
      </c>
      <c r="V2330" s="11">
        <v>38</v>
      </c>
      <c r="W2330" s="11">
        <f t="shared" si="2602"/>
        <v>32</v>
      </c>
      <c r="X2330" s="17">
        <f t="shared" si="2589"/>
        <v>25</v>
      </c>
      <c r="Y2330" s="17"/>
      <c r="Z2330" s="9">
        <v>20</v>
      </c>
      <c r="AA2330" s="9"/>
      <c r="AB2330" s="17"/>
      <c r="AC2330" s="17">
        <f t="shared" si="2596"/>
        <v>41</v>
      </c>
      <c r="AD2330" s="17">
        <f t="shared" si="2575"/>
        <v>0.48780487804878048</v>
      </c>
      <c r="AE2330" s="17">
        <v>0</v>
      </c>
      <c r="AF2330" s="17">
        <f t="shared" si="2584"/>
        <v>25</v>
      </c>
      <c r="AG2330" s="17"/>
      <c r="AH2330" s="9">
        <v>67</v>
      </c>
      <c r="AI2330" s="9"/>
      <c r="AJ2330" s="9"/>
      <c r="AK2330" s="9"/>
      <c r="AL2330" s="9">
        <v>0.18333333333333335</v>
      </c>
      <c r="AM2330" s="9">
        <f t="shared" si="2603"/>
        <v>0.18333333333333332</v>
      </c>
      <c r="AN2330" s="9">
        <v>0.48780487804878048</v>
      </c>
      <c r="AO2330" s="9">
        <f t="shared" si="2604"/>
        <v>0.58536585365853655</v>
      </c>
      <c r="AP2330" s="9">
        <v>0.34626865671641788</v>
      </c>
      <c r="AQ2330" s="9">
        <f>+AVERAGE(AL2314:AL2323)</f>
        <v>0.23313669335779311</v>
      </c>
      <c r="AR2330" s="9">
        <f>+AVERAGE(AO2314:AO2323)</f>
        <v>0.32365807965001692</v>
      </c>
      <c r="AS2330" s="17">
        <f t="shared" si="2608"/>
        <v>19</v>
      </c>
      <c r="AT2330" s="17">
        <f t="shared" si="2541"/>
        <v>0.35789473684210521</v>
      </c>
      <c r="AU2330">
        <f t="shared" si="2612"/>
        <v>0.43773584905660379</v>
      </c>
      <c r="AV2330" s="17">
        <f t="shared" si="2613"/>
        <v>0.22857142857142856</v>
      </c>
      <c r="AW2330" s="17"/>
      <c r="AX2330" s="17"/>
      <c r="AY2330" s="17"/>
      <c r="AZ2330" s="17">
        <v>5</v>
      </c>
      <c r="BA2330" s="24">
        <v>0.83333333333333337</v>
      </c>
      <c r="BB2330" s="9">
        <v>20</v>
      </c>
      <c r="BC2330" s="9">
        <v>0</v>
      </c>
      <c r="BD2330" s="9">
        <f t="shared" si="2585"/>
        <v>1</v>
      </c>
      <c r="BE2330" s="9" t="s">
        <v>4399</v>
      </c>
      <c r="BF2330" s="9">
        <f t="shared" si="2611"/>
        <v>0</v>
      </c>
      <c r="BG2330" s="9">
        <v>1</v>
      </c>
      <c r="BH2330" s="9">
        <v>5</v>
      </c>
      <c r="BI2330" s="9">
        <v>5</v>
      </c>
      <c r="BJ2330" s="9">
        <v>0</v>
      </c>
      <c r="BK2330" s="9">
        <v>3</v>
      </c>
      <c r="BL2330" s="9">
        <v>5</v>
      </c>
      <c r="BM2330" s="9">
        <v>1</v>
      </c>
      <c r="BN2330" s="9">
        <v>10</v>
      </c>
      <c r="BO2330" s="9">
        <v>10</v>
      </c>
      <c r="BP2330" s="9" t="s">
        <v>4501</v>
      </c>
      <c r="BQ2330" s="9">
        <f t="shared" si="2600"/>
        <v>0.8</v>
      </c>
      <c r="BR2330" s="9">
        <f t="shared" si="2605"/>
        <v>0</v>
      </c>
      <c r="BS2330" s="34">
        <f t="shared" si="2595"/>
        <v>0.8</v>
      </c>
      <c r="BT2330" s="9"/>
      <c r="BU2330" s="9"/>
      <c r="BV2330" s="9"/>
      <c r="BW2330" s="9"/>
      <c r="BX2330" s="9"/>
      <c r="BY2330" s="9"/>
      <c r="BZ2330" s="22">
        <f t="shared" si="2577"/>
        <v>0</v>
      </c>
      <c r="CA2330" s="22">
        <f t="shared" si="2578"/>
        <v>7</v>
      </c>
      <c r="CB2330" s="22">
        <f t="shared" si="2579"/>
        <v>0.8</v>
      </c>
      <c r="CC2330" s="22">
        <f t="shared" si="2580"/>
        <v>0</v>
      </c>
      <c r="CD2330" s="22">
        <f t="shared" si="2581"/>
        <v>1</v>
      </c>
      <c r="CK2330" s="23">
        <v>0</v>
      </c>
      <c r="CL2330" s="23">
        <f t="shared" si="2582"/>
        <v>1</v>
      </c>
      <c r="CM2330" s="23">
        <f t="shared" si="2587"/>
        <v>0.23313669335779311</v>
      </c>
      <c r="CN2330" s="23">
        <f t="shared" si="2588"/>
        <v>0.32365807965001692</v>
      </c>
      <c r="CQ2330" s="4">
        <v>0</v>
      </c>
      <c r="CR2330" s="43">
        <f t="shared" si="2601"/>
        <v>11</v>
      </c>
    </row>
    <row r="2331" spans="1:96" ht="11.25" customHeight="1">
      <c r="A2331" s="9">
        <v>22</v>
      </c>
      <c r="B2331" s="9">
        <v>1</v>
      </c>
      <c r="C2331" s="9" t="str">
        <f t="shared" si="2533"/>
        <v>9</v>
      </c>
      <c r="D2331" s="10" t="s">
        <v>4183</v>
      </c>
      <c r="E2331" s="9">
        <v>18</v>
      </c>
      <c r="F2331" s="9">
        <v>1</v>
      </c>
      <c r="G2331" s="9">
        <v>0</v>
      </c>
      <c r="H2331" s="9">
        <v>0</v>
      </c>
      <c r="I2331" s="9">
        <v>0</v>
      </c>
      <c r="J2331" s="9">
        <v>1</v>
      </c>
      <c r="K2331" s="11">
        <v>25</v>
      </c>
      <c r="L2331" s="9">
        <v>39</v>
      </c>
      <c r="M2331" s="9">
        <v>0</v>
      </c>
      <c r="N2331" s="9"/>
      <c r="O2331" s="17"/>
      <c r="P2331" s="17">
        <f t="shared" si="2583"/>
        <v>0</v>
      </c>
      <c r="Q2331" s="9">
        <v>19</v>
      </c>
      <c r="R2331" s="9"/>
      <c r="S2331" s="9">
        <v>0</v>
      </c>
      <c r="T2331" s="9">
        <v>58</v>
      </c>
      <c r="U2331" s="9">
        <v>15</v>
      </c>
      <c r="V2331" s="11">
        <v>21</v>
      </c>
      <c r="W2331" s="11">
        <f t="shared" si="2602"/>
        <v>38</v>
      </c>
      <c r="X2331" s="17">
        <f t="shared" si="2589"/>
        <v>15</v>
      </c>
      <c r="Y2331" s="17"/>
      <c r="Z2331" s="9">
        <v>0</v>
      </c>
      <c r="AA2331" s="9"/>
      <c r="AB2331" s="17"/>
      <c r="AC2331" s="17">
        <f t="shared" si="2596"/>
        <v>33</v>
      </c>
      <c r="AD2331" s="17">
        <f t="shared" si="2575"/>
        <v>0</v>
      </c>
      <c r="AE2331" s="17">
        <v>0.48780487804878048</v>
      </c>
      <c r="AF2331" s="17">
        <f t="shared" si="2584"/>
        <v>10</v>
      </c>
      <c r="AG2331" s="17"/>
      <c r="AH2331" s="9">
        <v>64</v>
      </c>
      <c r="AI2331" s="9"/>
      <c r="AJ2331" s="9"/>
      <c r="AK2331" s="9"/>
      <c r="AL2331" s="9">
        <v>0.48421052631578948</v>
      </c>
      <c r="AM2331" s="9">
        <f t="shared" si="2603"/>
        <v>0.48421052631578948</v>
      </c>
      <c r="AN2331" s="9">
        <v>0</v>
      </c>
      <c r="AO2331" s="9">
        <f t="shared" si="2604"/>
        <v>0.61818181818181817</v>
      </c>
      <c r="AP2331" s="9">
        <v>0.2</v>
      </c>
      <c r="AQ2331" s="9">
        <f>+AVERAGE(AL2314:AL2323)</f>
        <v>0.23313669335779311</v>
      </c>
      <c r="AR2331" s="9">
        <f>+AVERAGE(AO2314:AO2323)</f>
        <v>0.32365807965001692</v>
      </c>
      <c r="AS2331" s="17">
        <f t="shared" si="2608"/>
        <v>24</v>
      </c>
      <c r="AT2331" s="17">
        <f t="shared" si="2541"/>
        <v>0.18333333333333335</v>
      </c>
      <c r="AU2331">
        <f t="shared" si="2612"/>
        <v>0.58536585365853655</v>
      </c>
      <c r="AV2331" s="17">
        <f t="shared" si="2613"/>
        <v>0.34626865671641788</v>
      </c>
      <c r="AW2331" s="17"/>
      <c r="AX2331" s="17"/>
      <c r="AY2331" s="17"/>
      <c r="AZ2331" s="17">
        <v>5</v>
      </c>
      <c r="BA2331" s="24">
        <v>0.83333333333333337</v>
      </c>
      <c r="BB2331" s="9">
        <v>20</v>
      </c>
      <c r="BC2331" s="9">
        <v>0</v>
      </c>
      <c r="BD2331" s="9">
        <f t="shared" si="2585"/>
        <v>1</v>
      </c>
      <c r="BE2331" s="9" t="s">
        <v>4399</v>
      </c>
      <c r="BF2331" s="9">
        <f t="shared" si="2611"/>
        <v>0</v>
      </c>
      <c r="BG2331" s="9">
        <v>1</v>
      </c>
      <c r="BH2331" s="9">
        <v>5</v>
      </c>
      <c r="BI2331" s="9">
        <v>5</v>
      </c>
      <c r="BJ2331" s="9">
        <v>0</v>
      </c>
      <c r="BK2331" s="9">
        <v>3</v>
      </c>
      <c r="BL2331" s="9">
        <v>5</v>
      </c>
      <c r="BM2331" s="9">
        <v>1</v>
      </c>
      <c r="BN2331" s="9">
        <v>10</v>
      </c>
      <c r="BO2331" s="9">
        <v>10</v>
      </c>
      <c r="BP2331" s="9" t="s">
        <v>4501</v>
      </c>
      <c r="BQ2331" s="9">
        <f t="shared" si="2600"/>
        <v>0.8</v>
      </c>
      <c r="BR2331" s="9">
        <f t="shared" si="2605"/>
        <v>0</v>
      </c>
      <c r="BS2331" s="34">
        <f t="shared" si="2595"/>
        <v>0.8</v>
      </c>
      <c r="BT2331" s="9"/>
      <c r="BU2331" s="9"/>
      <c r="BV2331" s="9"/>
      <c r="BW2331" s="9"/>
      <c r="BX2331" s="9"/>
      <c r="BY2331" s="9"/>
      <c r="BZ2331" s="22">
        <f t="shared" si="2577"/>
        <v>0</v>
      </c>
      <c r="CA2331" s="22">
        <f t="shared" si="2578"/>
        <v>8</v>
      </c>
      <c r="CB2331" s="22">
        <f t="shared" si="2579"/>
        <v>0.8</v>
      </c>
      <c r="CC2331" s="22">
        <f t="shared" si="2580"/>
        <v>0</v>
      </c>
      <c r="CD2331" s="22">
        <f t="shared" si="2581"/>
        <v>1</v>
      </c>
      <c r="CK2331" s="23">
        <v>0.48780487804878048</v>
      </c>
      <c r="CL2331" s="23">
        <f t="shared" si="2582"/>
        <v>1</v>
      </c>
      <c r="CM2331" s="23">
        <f t="shared" si="2587"/>
        <v>0.23313669335779311</v>
      </c>
      <c r="CN2331" s="23">
        <f t="shared" si="2588"/>
        <v>0.32365807965001692</v>
      </c>
      <c r="CQ2331" s="4">
        <v>1</v>
      </c>
      <c r="CR2331" s="43">
        <f t="shared" si="2601"/>
        <v>14</v>
      </c>
    </row>
    <row r="2332" spans="1:96" ht="11.25" customHeight="1">
      <c r="A2332" s="9">
        <v>22</v>
      </c>
      <c r="B2332" s="9">
        <v>1</v>
      </c>
      <c r="C2332" s="9" t="str">
        <f t="shared" ref="C2332:C2395" si="2614">LEFT(D2332, FIND(":", D2332)-1)</f>
        <v>9</v>
      </c>
      <c r="D2332" s="10" t="s">
        <v>4183</v>
      </c>
      <c r="E2332" s="9">
        <v>19</v>
      </c>
      <c r="F2332" s="9">
        <v>1</v>
      </c>
      <c r="G2332" s="9">
        <v>0</v>
      </c>
      <c r="H2332" s="9">
        <v>0</v>
      </c>
      <c r="I2332" s="9">
        <v>0</v>
      </c>
      <c r="J2332" s="9">
        <v>1</v>
      </c>
      <c r="K2332" s="11">
        <v>25</v>
      </c>
      <c r="L2332" s="9">
        <v>33</v>
      </c>
      <c r="M2332" s="9">
        <v>10</v>
      </c>
      <c r="N2332" s="9"/>
      <c r="O2332" s="17"/>
      <c r="P2332" s="17">
        <f t="shared" si="2583"/>
        <v>1</v>
      </c>
      <c r="Q2332" s="9">
        <v>42</v>
      </c>
      <c r="R2332" s="9"/>
      <c r="S2332" s="9">
        <v>0.23809523809523808</v>
      </c>
      <c r="T2332" s="9">
        <v>75</v>
      </c>
      <c r="U2332" s="9">
        <v>35</v>
      </c>
      <c r="V2332" s="11">
        <v>29</v>
      </c>
      <c r="W2332" s="11">
        <f t="shared" si="2602"/>
        <v>21</v>
      </c>
      <c r="X2332" s="17">
        <f t="shared" si="2589"/>
        <v>29</v>
      </c>
      <c r="Y2332" s="17"/>
      <c r="Z2332" s="9">
        <v>15</v>
      </c>
      <c r="AA2332" s="9"/>
      <c r="AB2332" s="17"/>
      <c r="AC2332" s="17">
        <f t="shared" si="2596"/>
        <v>56</v>
      </c>
      <c r="AD2332" s="17">
        <f t="shared" si="2575"/>
        <v>0.26785714285714285</v>
      </c>
      <c r="AE2332" s="17">
        <v>0</v>
      </c>
      <c r="AF2332" s="17">
        <f t="shared" si="2584"/>
        <v>15</v>
      </c>
      <c r="AG2332" s="17"/>
      <c r="AH2332" s="9">
        <v>64</v>
      </c>
      <c r="AI2332" s="9"/>
      <c r="AJ2332" s="9"/>
      <c r="AK2332" s="9"/>
      <c r="AL2332" s="9">
        <v>0.12380952380952379</v>
      </c>
      <c r="AM2332" s="9">
        <f t="shared" si="2603"/>
        <v>0.12380952380952381</v>
      </c>
      <c r="AN2332" s="9">
        <v>0.26785714285714285</v>
      </c>
      <c r="AO2332" s="9">
        <f t="shared" si="2604"/>
        <v>0.23571428571428571</v>
      </c>
      <c r="AP2332" s="9">
        <v>0.21249999999999999</v>
      </c>
      <c r="AQ2332" s="9">
        <f>+AVERAGE(AL2314:AL2323)</f>
        <v>0.23313669335779311</v>
      </c>
      <c r="AR2332" s="9">
        <f>+AVERAGE(AO2314:AO2323)</f>
        <v>0.32365807965001692</v>
      </c>
      <c r="AS2332" s="17">
        <f t="shared" si="2608"/>
        <v>19</v>
      </c>
      <c r="AT2332" s="17">
        <f t="shared" si="2541"/>
        <v>0.48421052631578948</v>
      </c>
      <c r="AU2332">
        <f t="shared" si="2612"/>
        <v>0.61818181818181817</v>
      </c>
      <c r="AV2332" s="17">
        <f t="shared" si="2613"/>
        <v>0.2</v>
      </c>
      <c r="AW2332" s="17"/>
      <c r="AX2332" s="17"/>
      <c r="AY2332" s="17"/>
      <c r="AZ2332" s="17">
        <v>5</v>
      </c>
      <c r="BA2332" s="24">
        <v>0.83333333333333337</v>
      </c>
      <c r="BB2332" s="9">
        <v>20</v>
      </c>
      <c r="BC2332" s="9">
        <v>0</v>
      </c>
      <c r="BD2332" s="9">
        <f t="shared" si="2585"/>
        <v>1</v>
      </c>
      <c r="BE2332" s="9" t="s">
        <v>4399</v>
      </c>
      <c r="BF2332" s="9">
        <f t="shared" si="2611"/>
        <v>0</v>
      </c>
      <c r="BG2332" s="9">
        <v>1</v>
      </c>
      <c r="BH2332" s="9">
        <v>5</v>
      </c>
      <c r="BI2332" s="9">
        <v>5</v>
      </c>
      <c r="BJ2332" s="9">
        <v>0</v>
      </c>
      <c r="BK2332" s="9">
        <v>3</v>
      </c>
      <c r="BL2332" s="9">
        <v>5</v>
      </c>
      <c r="BM2332" s="9">
        <v>1</v>
      </c>
      <c r="BN2332" s="9">
        <v>10</v>
      </c>
      <c r="BO2332" s="9">
        <v>10</v>
      </c>
      <c r="BP2332" s="9" t="s">
        <v>4501</v>
      </c>
      <c r="BQ2332" s="9">
        <f t="shared" si="2600"/>
        <v>0.8</v>
      </c>
      <c r="BR2332" s="9">
        <f t="shared" si="2605"/>
        <v>0</v>
      </c>
      <c r="BS2332" s="34">
        <f t="shared" si="2595"/>
        <v>0.8</v>
      </c>
      <c r="BT2332" s="9"/>
      <c r="BU2332" s="9"/>
      <c r="BV2332" s="9"/>
      <c r="BW2332" s="9"/>
      <c r="BX2332" s="9"/>
      <c r="BY2332" s="9"/>
      <c r="BZ2332" s="22">
        <f t="shared" si="2577"/>
        <v>0</v>
      </c>
      <c r="CA2332" s="22">
        <f t="shared" si="2578"/>
        <v>9</v>
      </c>
      <c r="CB2332" s="22">
        <f t="shared" si="2579"/>
        <v>0.8</v>
      </c>
      <c r="CC2332" s="22">
        <f t="shared" si="2580"/>
        <v>0</v>
      </c>
      <c r="CD2332" s="22">
        <f t="shared" si="2581"/>
        <v>1</v>
      </c>
      <c r="CK2332" s="23">
        <v>0</v>
      </c>
      <c r="CL2332" s="23">
        <f t="shared" si="2582"/>
        <v>1</v>
      </c>
      <c r="CM2332" s="23">
        <f t="shared" si="2587"/>
        <v>0.23313669335779311</v>
      </c>
      <c r="CN2332" s="23">
        <f t="shared" si="2588"/>
        <v>0.32365807965001692</v>
      </c>
      <c r="CQ2332" s="4">
        <v>3</v>
      </c>
      <c r="CR2332" s="43">
        <f t="shared" si="2601"/>
        <v>17</v>
      </c>
    </row>
    <row r="2333" spans="1:96" ht="11.25" customHeight="1">
      <c r="A2333" s="9">
        <v>22</v>
      </c>
      <c r="B2333" s="9">
        <v>1</v>
      </c>
      <c r="C2333" s="9" t="str">
        <f t="shared" si="2614"/>
        <v>9</v>
      </c>
      <c r="D2333" s="10" t="s">
        <v>4183</v>
      </c>
      <c r="E2333" s="9">
        <v>20</v>
      </c>
      <c r="F2333" s="9">
        <v>1</v>
      </c>
      <c r="G2333" s="9">
        <v>0</v>
      </c>
      <c r="H2333" s="9">
        <v>0</v>
      </c>
      <c r="I2333" s="9">
        <v>0</v>
      </c>
      <c r="J2333" s="9">
        <v>1</v>
      </c>
      <c r="K2333" s="11">
        <v>25</v>
      </c>
      <c r="L2333" s="9">
        <v>50</v>
      </c>
      <c r="M2333" s="9">
        <v>8</v>
      </c>
      <c r="N2333" s="17">
        <f>SUM(M2324:M2333)</f>
        <v>41</v>
      </c>
      <c r="O2333" s="17"/>
      <c r="P2333" s="17">
        <f t="shared" si="2583"/>
        <v>1</v>
      </c>
      <c r="Q2333" s="9">
        <v>39</v>
      </c>
      <c r="R2333" s="9"/>
      <c r="S2333" s="9">
        <v>0.20512820512820512</v>
      </c>
      <c r="T2333" s="9">
        <v>89</v>
      </c>
      <c r="U2333" s="9">
        <v>40</v>
      </c>
      <c r="V2333" s="11">
        <v>39</v>
      </c>
      <c r="W2333" s="11">
        <f t="shared" si="2602"/>
        <v>29</v>
      </c>
      <c r="X2333" s="17">
        <f t="shared" si="2589"/>
        <v>39</v>
      </c>
      <c r="Y2333" s="17"/>
      <c r="Z2333" s="9">
        <v>15</v>
      </c>
      <c r="AA2333" s="17">
        <f>SUM(Z2324:Z2333)</f>
        <v>132</v>
      </c>
      <c r="AB2333" s="17"/>
      <c r="AC2333" s="17">
        <f t="shared" si="2596"/>
        <v>83</v>
      </c>
      <c r="AD2333" s="17">
        <f t="shared" si="2575"/>
        <v>0.18072289156626506</v>
      </c>
      <c r="AE2333" s="17">
        <v>0.26785714285714285</v>
      </c>
      <c r="AF2333" s="17">
        <f t="shared" si="2584"/>
        <v>17</v>
      </c>
      <c r="AG2333" s="17">
        <f>+SUM(AF2324:AF2333)</f>
        <v>191</v>
      </c>
      <c r="AH2333" s="9">
        <v>94</v>
      </c>
      <c r="AI2333" s="9"/>
      <c r="AJ2333" s="9"/>
      <c r="AK2333" s="9"/>
      <c r="AL2333" s="9">
        <v>7.1794871794871762E-2</v>
      </c>
      <c r="AM2333" s="9">
        <f t="shared" si="2603"/>
        <v>7.179487179487179E-2</v>
      </c>
      <c r="AN2333" s="9">
        <v>0.18072289156626506</v>
      </c>
      <c r="AO2333" s="9">
        <f t="shared" si="2604"/>
        <v>5.7831325301204821E-2</v>
      </c>
      <c r="AP2333" s="9">
        <v>4.6808510638297864E-2</v>
      </c>
      <c r="AQ2333" s="9">
        <f>+AVERAGE(AL2314:AL2323)</f>
        <v>0.23313669335779311</v>
      </c>
      <c r="AR2333" s="9">
        <f>+AVERAGE(AO2314:AO2323)</f>
        <v>0.32365807965001692</v>
      </c>
      <c r="AS2333" s="17">
        <f t="shared" si="2608"/>
        <v>42</v>
      </c>
      <c r="AT2333" s="17">
        <f t="shared" si="2541"/>
        <v>0.12380952380952379</v>
      </c>
      <c r="AU2333">
        <f t="shared" si="2612"/>
        <v>0.23571428571428571</v>
      </c>
      <c r="AV2333" s="17">
        <f t="shared" si="2613"/>
        <v>0.21249999999999999</v>
      </c>
      <c r="AW2333" s="17"/>
      <c r="AX2333" s="17"/>
      <c r="AY2333" s="17"/>
      <c r="AZ2333" s="17">
        <v>5</v>
      </c>
      <c r="BA2333" s="24">
        <v>0.83333333333333337</v>
      </c>
      <c r="BB2333" s="9">
        <v>20</v>
      </c>
      <c r="BC2333" s="9">
        <v>0</v>
      </c>
      <c r="BD2333" s="9">
        <f t="shared" si="2585"/>
        <v>1</v>
      </c>
      <c r="BE2333" s="9" t="s">
        <v>4399</v>
      </c>
      <c r="BF2333" s="9">
        <v>1</v>
      </c>
      <c r="BG2333" s="9">
        <v>1</v>
      </c>
      <c r="BH2333" s="9">
        <v>5</v>
      </c>
      <c r="BI2333" s="9">
        <v>5</v>
      </c>
      <c r="BJ2333" s="9">
        <v>0</v>
      </c>
      <c r="BK2333" s="9">
        <v>3</v>
      </c>
      <c r="BL2333" s="9">
        <v>5</v>
      </c>
      <c r="BM2333" s="9">
        <v>1</v>
      </c>
      <c r="BN2333" s="9">
        <v>10</v>
      </c>
      <c r="BO2333" s="9">
        <v>10</v>
      </c>
      <c r="BP2333" s="9" t="s">
        <v>4501</v>
      </c>
      <c r="BQ2333" s="9">
        <f t="shared" si="2600"/>
        <v>0.8</v>
      </c>
      <c r="BR2333" s="9">
        <f t="shared" si="2605"/>
        <v>0.6</v>
      </c>
      <c r="BS2333" s="34">
        <f t="shared" si="2595"/>
        <v>0.8</v>
      </c>
      <c r="BT2333" s="9">
        <f>SUM(AH2324:AH2333)</f>
        <v>769</v>
      </c>
      <c r="BU2333" s="9"/>
      <c r="BV2333" s="9"/>
      <c r="BW2333" s="9">
        <f>SUM(AF2324:AF2333)</f>
        <v>191</v>
      </c>
      <c r="BX2333" s="9"/>
      <c r="BY2333" s="9">
        <f t="shared" ref="BY2333" si="2615">SUM(BW2323,BW2333)</f>
        <v>432</v>
      </c>
      <c r="BZ2333" s="22">
        <f t="shared" si="2577"/>
        <v>0</v>
      </c>
      <c r="CA2333" s="22">
        <f t="shared" si="2578"/>
        <v>10</v>
      </c>
      <c r="CB2333" s="22">
        <f t="shared" si="2579"/>
        <v>0.8</v>
      </c>
      <c r="CC2333" s="22">
        <f t="shared" si="2580"/>
        <v>0</v>
      </c>
      <c r="CD2333" s="22">
        <f t="shared" si="2581"/>
        <v>1</v>
      </c>
      <c r="CK2333" s="23">
        <v>0.26785714285714285</v>
      </c>
      <c r="CL2333" s="23">
        <f t="shared" si="2582"/>
        <v>1</v>
      </c>
      <c r="CM2333" s="23">
        <f t="shared" si="2587"/>
        <v>0.23313669335779311</v>
      </c>
      <c r="CN2333" s="23">
        <f t="shared" si="2588"/>
        <v>0.32365807965001692</v>
      </c>
      <c r="CQ2333" s="4">
        <v>2</v>
      </c>
      <c r="CR2333" s="43">
        <f t="shared" si="2601"/>
        <v>15</v>
      </c>
    </row>
    <row r="2334" spans="1:96" ht="11.25" customHeight="1">
      <c r="A2334" s="9">
        <v>22</v>
      </c>
      <c r="B2334" s="9">
        <v>2</v>
      </c>
      <c r="C2334" s="9" t="str">
        <f t="shared" si="2614"/>
        <v>39</v>
      </c>
      <c r="D2334" s="10" t="s">
        <v>4270</v>
      </c>
      <c r="E2334" s="9">
        <v>-2</v>
      </c>
      <c r="F2334" s="9">
        <v>1</v>
      </c>
      <c r="G2334" s="9">
        <v>0</v>
      </c>
      <c r="H2334" s="9">
        <v>0</v>
      </c>
      <c r="I2334" s="9">
        <v>0</v>
      </c>
      <c r="J2334" s="9">
        <v>0</v>
      </c>
      <c r="K2334" s="11">
        <v>25</v>
      </c>
      <c r="L2334" s="9">
        <v>50</v>
      </c>
      <c r="M2334" s="9">
        <v>7</v>
      </c>
      <c r="N2334" s="9"/>
      <c r="O2334" s="17"/>
      <c r="P2334" s="17">
        <f t="shared" si="2583"/>
        <v>1</v>
      </c>
      <c r="Q2334" s="9">
        <v>35</v>
      </c>
      <c r="R2334" s="9"/>
      <c r="S2334" s="9">
        <v>0.2</v>
      </c>
      <c r="T2334" s="9">
        <v>85</v>
      </c>
      <c r="U2334" s="9">
        <v>40</v>
      </c>
      <c r="V2334" s="11">
        <v>30</v>
      </c>
      <c r="W2334" s="18"/>
      <c r="X2334" s="17">
        <f t="shared" si="2589"/>
        <v>30</v>
      </c>
      <c r="Y2334" s="17"/>
      <c r="Z2334" s="9">
        <v>18</v>
      </c>
      <c r="AA2334" s="9"/>
      <c r="AB2334" s="17"/>
      <c r="AC2334" s="17">
        <f>AC2312</f>
        <v>48</v>
      </c>
      <c r="AD2334" s="17">
        <f t="shared" si="2575"/>
        <v>0.375</v>
      </c>
      <c r="AE2334" s="17"/>
      <c r="AF2334" s="17">
        <f t="shared" si="2584"/>
        <v>21</v>
      </c>
      <c r="AG2334" s="17"/>
      <c r="AH2334" s="9">
        <v>63</v>
      </c>
      <c r="AI2334" s="9"/>
      <c r="AJ2334" s="9"/>
      <c r="AK2334" s="9"/>
      <c r="AL2334" s="9">
        <v>0</v>
      </c>
      <c r="AM2334" s="9"/>
      <c r="AN2334" s="9">
        <v>0.375</v>
      </c>
      <c r="AO2334" s="9"/>
      <c r="AP2334" s="9">
        <v>0.36825396825396817</v>
      </c>
      <c r="AQ2334" s="22"/>
      <c r="AR2334" s="22"/>
      <c r="AS2334" s="17"/>
      <c r="AT2334" s="17"/>
      <c r="AU2334" s="17"/>
      <c r="AV2334" s="17"/>
      <c r="AW2334" s="17"/>
      <c r="AX2334" s="17"/>
      <c r="AY2334" s="17"/>
      <c r="AZ2334" s="17">
        <v>6</v>
      </c>
      <c r="BA2334" s="24">
        <v>1</v>
      </c>
      <c r="BB2334" s="9">
        <v>19</v>
      </c>
      <c r="BC2334" s="9">
        <v>0</v>
      </c>
      <c r="BD2334" s="9">
        <f t="shared" si="2585"/>
        <v>1</v>
      </c>
      <c r="BE2334" s="9" t="s">
        <v>4360</v>
      </c>
      <c r="BF2334" s="9">
        <f t="shared" si="2611"/>
        <v>0</v>
      </c>
      <c r="BG2334" s="9">
        <v>1</v>
      </c>
      <c r="BH2334" s="9">
        <v>5</v>
      </c>
      <c r="BI2334" s="9">
        <v>5</v>
      </c>
      <c r="BJ2334" s="9">
        <v>0</v>
      </c>
      <c r="BK2334" s="9">
        <v>4</v>
      </c>
      <c r="BL2334" s="9">
        <v>3</v>
      </c>
      <c r="BM2334" s="9">
        <v>1</v>
      </c>
      <c r="BN2334" s="9">
        <v>11</v>
      </c>
      <c r="BO2334" s="9">
        <v>3</v>
      </c>
      <c r="BP2334" s="9">
        <v>0</v>
      </c>
      <c r="BQ2334" s="22"/>
      <c r="BR2334" s="34">
        <f>BR2312</f>
        <v>0</v>
      </c>
      <c r="BS2334" s="34">
        <f>BS2312</f>
        <v>0.8</v>
      </c>
      <c r="BT2334" s="22"/>
      <c r="BU2334" s="22"/>
      <c r="BV2334" s="22"/>
      <c r="BW2334" s="22"/>
      <c r="BX2334" s="22"/>
      <c r="BY2334" s="22"/>
      <c r="BZ2334" s="22">
        <f t="shared" si="2577"/>
        <v>0</v>
      </c>
      <c r="CA2334" s="22">
        <f t="shared" si="2578"/>
        <v>0</v>
      </c>
      <c r="CB2334" s="22">
        <f t="shared" si="2579"/>
        <v>0</v>
      </c>
      <c r="CC2334" s="22">
        <f t="shared" si="2580"/>
        <v>0.8</v>
      </c>
      <c r="CD2334" s="22">
        <f t="shared" si="2581"/>
        <v>0</v>
      </c>
      <c r="CK2334" s="23" t="s">
        <v>2085</v>
      </c>
      <c r="CL2334" s="23">
        <f t="shared" si="2582"/>
        <v>2</v>
      </c>
      <c r="CM2334" s="23" t="str">
        <f t="shared" si="2587"/>
        <v/>
      </c>
      <c r="CN2334" s="23" t="str">
        <f t="shared" si="2588"/>
        <v/>
      </c>
      <c r="CQ2334" s="4">
        <v>1</v>
      </c>
    </row>
    <row r="2335" spans="1:96" ht="11.25" customHeight="1">
      <c r="A2335" s="9">
        <v>22</v>
      </c>
      <c r="B2335" s="9">
        <v>2</v>
      </c>
      <c r="C2335" s="9" t="str">
        <f t="shared" si="2614"/>
        <v>39</v>
      </c>
      <c r="D2335" s="10" t="s">
        <v>4270</v>
      </c>
      <c r="E2335" s="9">
        <v>-1</v>
      </c>
      <c r="F2335" s="9">
        <v>1</v>
      </c>
      <c r="G2335" s="9">
        <v>0</v>
      </c>
      <c r="H2335" s="9">
        <v>0</v>
      </c>
      <c r="I2335" s="9">
        <v>0</v>
      </c>
      <c r="J2335" s="9">
        <v>0</v>
      </c>
      <c r="K2335" s="11">
        <v>25</v>
      </c>
      <c r="L2335" s="9">
        <v>60</v>
      </c>
      <c r="M2335" s="9">
        <v>6</v>
      </c>
      <c r="N2335" s="9"/>
      <c r="O2335" s="17"/>
      <c r="P2335" s="17">
        <f t="shared" si="2583"/>
        <v>1</v>
      </c>
      <c r="Q2335" s="9">
        <v>28</v>
      </c>
      <c r="R2335" s="9"/>
      <c r="S2335" s="9">
        <v>0.21428571428571427</v>
      </c>
      <c r="T2335" s="9">
        <v>88</v>
      </c>
      <c r="U2335" s="9">
        <v>40</v>
      </c>
      <c r="V2335" s="11">
        <v>30</v>
      </c>
      <c r="W2335" s="11">
        <f>V2334</f>
        <v>30</v>
      </c>
      <c r="X2335" s="17">
        <f t="shared" si="2589"/>
        <v>30</v>
      </c>
      <c r="Y2335" s="17"/>
      <c r="Z2335" s="9">
        <v>18</v>
      </c>
      <c r="AA2335" s="9"/>
      <c r="AB2335" s="17"/>
      <c r="AC2335" s="17">
        <f t="shared" ref="AC2335:AC2398" si="2616">AC2313</f>
        <v>48</v>
      </c>
      <c r="AD2335" s="17">
        <f t="shared" si="2575"/>
        <v>0.375</v>
      </c>
      <c r="AE2335" s="17">
        <v>0.375</v>
      </c>
      <c r="AF2335" s="17">
        <f t="shared" si="2584"/>
        <v>22</v>
      </c>
      <c r="AG2335" s="17"/>
      <c r="AH2335" s="9">
        <v>70</v>
      </c>
      <c r="AI2335" s="9"/>
      <c r="AJ2335" s="9"/>
      <c r="AK2335" s="9"/>
      <c r="AL2335" s="9">
        <v>0.12857142857142853</v>
      </c>
      <c r="AM2335" s="9"/>
      <c r="AN2335" s="9">
        <v>0.375</v>
      </c>
      <c r="AO2335" s="9"/>
      <c r="AP2335" s="9">
        <v>0.32</v>
      </c>
      <c r="AQ2335" s="9"/>
      <c r="AR2335" s="9"/>
      <c r="AS2335" s="17">
        <f>+Q2334</f>
        <v>35</v>
      </c>
      <c r="AT2335" s="17">
        <f t="shared" ref="AT2335" si="2617">+AL2334</f>
        <v>0</v>
      </c>
      <c r="AU2335" s="17">
        <f t="shared" ref="AU2335" si="2618">+AN2334</f>
        <v>0.375</v>
      </c>
      <c r="AV2335" s="17">
        <f t="shared" ref="AV2335" si="2619">+AP2334</f>
        <v>0.36825396825396817</v>
      </c>
      <c r="AW2335" s="17"/>
      <c r="AX2335" s="17"/>
      <c r="AY2335" s="17"/>
      <c r="AZ2335" s="17">
        <v>6</v>
      </c>
      <c r="BA2335" s="24">
        <v>1</v>
      </c>
      <c r="BB2335" s="9">
        <v>19</v>
      </c>
      <c r="BC2335" s="9">
        <v>0</v>
      </c>
      <c r="BD2335" s="9">
        <f t="shared" si="2585"/>
        <v>1</v>
      </c>
      <c r="BE2335" s="9" t="s">
        <v>4360</v>
      </c>
      <c r="BF2335" s="9">
        <f t="shared" si="2611"/>
        <v>0</v>
      </c>
      <c r="BG2335" s="9">
        <v>1</v>
      </c>
      <c r="BH2335" s="9">
        <v>5</v>
      </c>
      <c r="BI2335" s="9">
        <v>5</v>
      </c>
      <c r="BJ2335" s="9">
        <v>0</v>
      </c>
      <c r="BK2335" s="9">
        <v>4</v>
      </c>
      <c r="BL2335" s="9">
        <v>3</v>
      </c>
      <c r="BM2335" s="9">
        <v>1</v>
      </c>
      <c r="BN2335" s="9">
        <v>11</v>
      </c>
      <c r="BO2335" s="9">
        <v>3</v>
      </c>
      <c r="BP2335" s="9">
        <v>0</v>
      </c>
      <c r="BQ2335" s="9">
        <f t="shared" ref="BQ2335" si="2620">SUM(BD2335,BD2357,BD2379,BD2401,BD2423)/5</f>
        <v>0.6</v>
      </c>
      <c r="BR2335" s="34">
        <f t="shared" ref="BR2335:BS2350" si="2621">BR2313</f>
        <v>0</v>
      </c>
      <c r="BS2335" s="34">
        <f t="shared" si="2621"/>
        <v>0.8</v>
      </c>
      <c r="BT2335" s="9"/>
      <c r="BU2335" s="9"/>
      <c r="BV2335" s="9"/>
      <c r="BW2335" s="9"/>
      <c r="BX2335" s="9"/>
      <c r="BY2335" s="9"/>
      <c r="BZ2335" s="22">
        <f t="shared" si="2577"/>
        <v>0</v>
      </c>
      <c r="CA2335" s="22">
        <f t="shared" si="2578"/>
        <v>0</v>
      </c>
      <c r="CB2335" s="22">
        <f t="shared" si="2579"/>
        <v>0</v>
      </c>
      <c r="CC2335" s="22">
        <f t="shared" si="2580"/>
        <v>0.8</v>
      </c>
      <c r="CD2335" s="22">
        <f t="shared" si="2581"/>
        <v>0</v>
      </c>
      <c r="CK2335" s="23">
        <v>0.75</v>
      </c>
      <c r="CL2335" s="23">
        <f t="shared" si="2582"/>
        <v>2</v>
      </c>
      <c r="CM2335" s="23" t="str">
        <f t="shared" si="2587"/>
        <v/>
      </c>
      <c r="CN2335" s="23" t="str">
        <f t="shared" si="2588"/>
        <v/>
      </c>
      <c r="CQ2335" s="4">
        <v>2</v>
      </c>
    </row>
    <row r="2336" spans="1:96" ht="11.25" customHeight="1">
      <c r="A2336" s="9">
        <v>22</v>
      </c>
      <c r="B2336" s="9">
        <v>2</v>
      </c>
      <c r="C2336" s="9" t="str">
        <f t="shared" si="2614"/>
        <v>39</v>
      </c>
      <c r="D2336" s="10" t="s">
        <v>4270</v>
      </c>
      <c r="E2336" s="9">
        <v>1</v>
      </c>
      <c r="F2336" s="9">
        <v>1</v>
      </c>
      <c r="G2336" s="9">
        <v>0</v>
      </c>
      <c r="H2336" s="9">
        <v>0</v>
      </c>
      <c r="I2336" s="9">
        <v>0</v>
      </c>
      <c r="J2336" s="9">
        <v>0</v>
      </c>
      <c r="K2336" s="11">
        <v>25</v>
      </c>
      <c r="L2336" s="9">
        <v>75</v>
      </c>
      <c r="M2336" s="9">
        <v>5</v>
      </c>
      <c r="N2336" s="17">
        <f>SUM(M2336:M2336)</f>
        <v>5</v>
      </c>
      <c r="O2336" s="17"/>
      <c r="P2336" s="17">
        <f t="shared" si="2583"/>
        <v>2</v>
      </c>
      <c r="Q2336" s="9">
        <v>24</v>
      </c>
      <c r="R2336" s="9"/>
      <c r="S2336" s="9">
        <v>0.20833333333333334</v>
      </c>
      <c r="T2336" s="9">
        <v>99</v>
      </c>
      <c r="U2336" s="9">
        <v>40</v>
      </c>
      <c r="V2336" s="11">
        <v>30</v>
      </c>
      <c r="W2336" s="11">
        <f t="shared" ref="W2336:W2355" si="2622">V2335</f>
        <v>30</v>
      </c>
      <c r="X2336" s="17">
        <f t="shared" si="2589"/>
        <v>30</v>
      </c>
      <c r="Y2336" s="17"/>
      <c r="Z2336" s="9">
        <v>19</v>
      </c>
      <c r="AA2336" s="17">
        <f>SUM(Z2336:Z2336)</f>
        <v>19</v>
      </c>
      <c r="AB2336" s="17"/>
      <c r="AC2336" s="17">
        <f t="shared" si="2616"/>
        <v>44</v>
      </c>
      <c r="AD2336" s="17">
        <f t="shared" si="2575"/>
        <v>0.43181818181818182</v>
      </c>
      <c r="AE2336" s="17">
        <v>0.375</v>
      </c>
      <c r="AF2336" s="17">
        <f t="shared" si="2584"/>
        <v>24</v>
      </c>
      <c r="AG2336" s="17"/>
      <c r="AH2336" s="9">
        <v>70</v>
      </c>
      <c r="AI2336" s="9"/>
      <c r="AJ2336" s="9"/>
      <c r="AK2336" s="9"/>
      <c r="AL2336" s="9">
        <v>0.25</v>
      </c>
      <c r="AM2336" s="9"/>
      <c r="AN2336" s="9">
        <v>0.43181818181818182</v>
      </c>
      <c r="AO2336" s="9"/>
      <c r="AP2336" s="9">
        <v>0.41142857142857148</v>
      </c>
      <c r="AQ2336" s="9"/>
      <c r="AR2336" s="9"/>
      <c r="AZ2336">
        <v>6</v>
      </c>
      <c r="BA2336" s="24">
        <v>1</v>
      </c>
      <c r="BB2336" s="9">
        <v>19</v>
      </c>
      <c r="BC2336" s="9">
        <v>0</v>
      </c>
      <c r="BD2336" s="9">
        <f t="shared" si="2585"/>
        <v>1</v>
      </c>
      <c r="BE2336" s="9" t="s">
        <v>4360</v>
      </c>
      <c r="BF2336" s="9">
        <f t="shared" si="2611"/>
        <v>0</v>
      </c>
      <c r="BG2336" s="9">
        <v>1</v>
      </c>
      <c r="BH2336" s="9">
        <v>5</v>
      </c>
      <c r="BI2336" s="9">
        <v>5</v>
      </c>
      <c r="BJ2336" s="9">
        <v>0</v>
      </c>
      <c r="BK2336" s="9">
        <v>4</v>
      </c>
      <c r="BL2336" s="9">
        <v>3</v>
      </c>
      <c r="BM2336" s="9">
        <v>1</v>
      </c>
      <c r="BN2336" s="9">
        <v>11</v>
      </c>
      <c r="BO2336" s="9">
        <v>3</v>
      </c>
      <c r="BP2336" s="9">
        <v>0</v>
      </c>
      <c r="BQ2336" s="9">
        <f t="shared" si="2600"/>
        <v>0.6</v>
      </c>
      <c r="BR2336" s="34">
        <f t="shared" ref="BR2336" si="2623">BR2314</f>
        <v>0</v>
      </c>
      <c r="BS2336" s="34">
        <f t="shared" si="2621"/>
        <v>0.8</v>
      </c>
      <c r="BT2336" s="9"/>
      <c r="BU2336" s="9"/>
      <c r="BV2336" s="9"/>
      <c r="BW2336" s="9"/>
      <c r="BX2336" s="9"/>
      <c r="BY2336" s="9"/>
      <c r="BZ2336" s="22">
        <f t="shared" si="2577"/>
        <v>1</v>
      </c>
      <c r="CA2336" s="22">
        <f t="shared" si="2578"/>
        <v>0</v>
      </c>
      <c r="CB2336" s="22">
        <f t="shared" si="2579"/>
        <v>0</v>
      </c>
      <c r="CC2336" s="22">
        <f t="shared" si="2580"/>
        <v>0.8</v>
      </c>
      <c r="CD2336" s="22">
        <f t="shared" si="2581"/>
        <v>0</v>
      </c>
      <c r="CK2336" s="23">
        <v>0.75</v>
      </c>
      <c r="CL2336" s="23">
        <f t="shared" si="2582"/>
        <v>2</v>
      </c>
      <c r="CM2336" s="23" t="str">
        <f t="shared" si="2587"/>
        <v/>
      </c>
      <c r="CN2336" s="23" t="str">
        <f t="shared" si="2588"/>
        <v/>
      </c>
      <c r="CQ2336" s="4">
        <v>2</v>
      </c>
    </row>
    <row r="2337" spans="1:95" ht="11.25" customHeight="1">
      <c r="A2337" s="9">
        <v>22</v>
      </c>
      <c r="B2337" s="9">
        <v>2</v>
      </c>
      <c r="C2337" s="9" t="str">
        <f t="shared" si="2614"/>
        <v>39</v>
      </c>
      <c r="D2337" s="10" t="s">
        <v>4270</v>
      </c>
      <c r="E2337" s="9">
        <v>2</v>
      </c>
      <c r="F2337" s="9">
        <v>1</v>
      </c>
      <c r="G2337" s="9">
        <v>0</v>
      </c>
      <c r="H2337" s="9">
        <v>0</v>
      </c>
      <c r="I2337" s="9">
        <v>0</v>
      </c>
      <c r="J2337" s="9">
        <v>0</v>
      </c>
      <c r="K2337" s="11">
        <v>25</v>
      </c>
      <c r="L2337" s="9">
        <v>74</v>
      </c>
      <c r="M2337" s="9">
        <v>6</v>
      </c>
      <c r="N2337" s="17">
        <f>SUM(M2336:M2337)</f>
        <v>11</v>
      </c>
      <c r="O2337" s="17"/>
      <c r="P2337" s="17">
        <f t="shared" si="2583"/>
        <v>1</v>
      </c>
      <c r="Q2337" s="9">
        <v>19</v>
      </c>
      <c r="R2337" s="9"/>
      <c r="S2337" s="9">
        <v>0.31578947368421051</v>
      </c>
      <c r="T2337" s="9">
        <v>93</v>
      </c>
      <c r="U2337" s="9">
        <v>40</v>
      </c>
      <c r="V2337" s="11">
        <v>30</v>
      </c>
      <c r="W2337" s="11">
        <f t="shared" si="2622"/>
        <v>30</v>
      </c>
      <c r="X2337" s="17">
        <f t="shared" si="2589"/>
        <v>30</v>
      </c>
      <c r="Y2337" s="17"/>
      <c r="Z2337" s="9">
        <v>1</v>
      </c>
      <c r="AA2337" s="17">
        <f>SUM(Z2336:Z2337)</f>
        <v>20</v>
      </c>
      <c r="AB2337" s="17"/>
      <c r="AC2337" s="17">
        <f t="shared" si="2616"/>
        <v>42</v>
      </c>
      <c r="AD2337" s="17">
        <f t="shared" si="2575"/>
        <v>2.3809523809523808E-2</v>
      </c>
      <c r="AE2337" s="17">
        <v>0.43181818181818182</v>
      </c>
      <c r="AF2337" s="17">
        <f t="shared" si="2584"/>
        <v>5</v>
      </c>
      <c r="AG2337" s="17"/>
      <c r="AH2337" s="9">
        <v>73</v>
      </c>
      <c r="AI2337" s="9"/>
      <c r="AJ2337" s="9"/>
      <c r="AK2337" s="9"/>
      <c r="AL2337" s="9">
        <v>0.39999999999999997</v>
      </c>
      <c r="AM2337" s="9"/>
      <c r="AN2337" s="9">
        <v>2.3809523809523808E-2</v>
      </c>
      <c r="AO2337" s="9"/>
      <c r="AP2337" s="9">
        <v>0.35616438356164382</v>
      </c>
      <c r="AQ2337" s="9"/>
      <c r="AR2337" s="9"/>
      <c r="AS2337" s="17">
        <f t="shared" ref="AS2337:AS2355" si="2624">+Q2336</f>
        <v>24</v>
      </c>
      <c r="AT2337" s="17">
        <f t="shared" ref="AT2337:AT2399" si="2625">+AL2336</f>
        <v>0.25</v>
      </c>
      <c r="AU2337" s="17">
        <f t="shared" ref="AU2337:AU2345" si="2626">+AN2336</f>
        <v>0.43181818181818182</v>
      </c>
      <c r="AV2337" s="17">
        <f t="shared" ref="AV2337:AV2345" si="2627">+AP2336</f>
        <v>0.41142857142857148</v>
      </c>
      <c r="AW2337" s="17"/>
      <c r="AX2337" s="17"/>
      <c r="AY2337" s="17"/>
      <c r="AZ2337" s="17">
        <v>6</v>
      </c>
      <c r="BA2337" s="24">
        <v>1</v>
      </c>
      <c r="BB2337" s="9">
        <v>19</v>
      </c>
      <c r="BC2337" s="9">
        <v>0</v>
      </c>
      <c r="BD2337" s="9">
        <f t="shared" si="2585"/>
        <v>1</v>
      </c>
      <c r="BE2337" s="9" t="s">
        <v>4360</v>
      </c>
      <c r="BF2337" s="9">
        <f t="shared" si="2611"/>
        <v>0</v>
      </c>
      <c r="BG2337" s="9">
        <v>1</v>
      </c>
      <c r="BH2337" s="9">
        <v>5</v>
      </c>
      <c r="BI2337" s="9">
        <v>5</v>
      </c>
      <c r="BJ2337" s="9">
        <v>0</v>
      </c>
      <c r="BK2337" s="9">
        <v>4</v>
      </c>
      <c r="BL2337" s="9">
        <v>3</v>
      </c>
      <c r="BM2337" s="9">
        <v>1</v>
      </c>
      <c r="BN2337" s="9">
        <v>11</v>
      </c>
      <c r="BO2337" s="9">
        <v>3</v>
      </c>
      <c r="BP2337" s="9">
        <v>0</v>
      </c>
      <c r="BQ2337" s="9">
        <f t="shared" si="2600"/>
        <v>0.6</v>
      </c>
      <c r="BR2337" s="34">
        <f t="shared" ref="BR2337" si="2628">BR2315</f>
        <v>0</v>
      </c>
      <c r="BS2337" s="34">
        <f t="shared" si="2621"/>
        <v>0.8</v>
      </c>
      <c r="BT2337" s="9"/>
      <c r="BU2337" s="9"/>
      <c r="BV2337" s="9"/>
      <c r="BW2337" s="9"/>
      <c r="BX2337" s="9"/>
      <c r="BY2337" s="9"/>
      <c r="BZ2337" s="22">
        <f t="shared" si="2577"/>
        <v>2</v>
      </c>
      <c r="CA2337" s="22">
        <f t="shared" si="2578"/>
        <v>0</v>
      </c>
      <c r="CB2337" s="22">
        <f t="shared" si="2579"/>
        <v>0</v>
      </c>
      <c r="CC2337" s="22">
        <f t="shared" si="2580"/>
        <v>0.8</v>
      </c>
      <c r="CD2337" s="22">
        <f t="shared" si="2581"/>
        <v>0</v>
      </c>
      <c r="CK2337" s="23">
        <v>0.86363636363636365</v>
      </c>
      <c r="CL2337" s="23">
        <f t="shared" si="2582"/>
        <v>2</v>
      </c>
      <c r="CM2337" s="23" t="str">
        <f t="shared" si="2587"/>
        <v/>
      </c>
      <c r="CN2337" s="23" t="str">
        <f t="shared" si="2588"/>
        <v/>
      </c>
      <c r="CQ2337" s="4">
        <v>2</v>
      </c>
    </row>
    <row r="2338" spans="1:95" ht="11.25" customHeight="1">
      <c r="A2338" s="9">
        <v>22</v>
      </c>
      <c r="B2338" s="9">
        <v>2</v>
      </c>
      <c r="C2338" s="9" t="str">
        <f t="shared" si="2614"/>
        <v>39</v>
      </c>
      <c r="D2338" s="10" t="s">
        <v>4270</v>
      </c>
      <c r="E2338" s="9">
        <v>3</v>
      </c>
      <c r="F2338" s="9">
        <v>1</v>
      </c>
      <c r="G2338" s="9">
        <v>0</v>
      </c>
      <c r="H2338" s="9">
        <v>0</v>
      </c>
      <c r="I2338" s="9">
        <v>0</v>
      </c>
      <c r="J2338" s="9">
        <v>0</v>
      </c>
      <c r="K2338" s="11">
        <v>25</v>
      </c>
      <c r="L2338" s="9">
        <v>68</v>
      </c>
      <c r="M2338" s="9">
        <v>6</v>
      </c>
      <c r="N2338" s="17">
        <f>SUM(M2336:M2338)</f>
        <v>17</v>
      </c>
      <c r="O2338" s="17"/>
      <c r="P2338" s="17">
        <f t="shared" si="2583"/>
        <v>1</v>
      </c>
      <c r="Q2338" s="9">
        <v>32</v>
      </c>
      <c r="R2338" s="9"/>
      <c r="S2338" s="9">
        <v>0.1875</v>
      </c>
      <c r="T2338" s="9">
        <v>100</v>
      </c>
      <c r="U2338" s="9">
        <v>40</v>
      </c>
      <c r="V2338" s="11">
        <v>30</v>
      </c>
      <c r="W2338" s="11">
        <f t="shared" si="2622"/>
        <v>30</v>
      </c>
      <c r="X2338" s="17">
        <f t="shared" si="2589"/>
        <v>30</v>
      </c>
      <c r="Y2338" s="17"/>
      <c r="Z2338" s="9">
        <v>19</v>
      </c>
      <c r="AA2338" s="17">
        <f>SUM(Z2336:Z2338)</f>
        <v>39</v>
      </c>
      <c r="AB2338" s="17"/>
      <c r="AC2338" s="17">
        <f t="shared" si="2616"/>
        <v>54</v>
      </c>
      <c r="AD2338" s="17">
        <f t="shared" si="2575"/>
        <v>0.35185185185185186</v>
      </c>
      <c r="AE2338" s="17">
        <v>2.3809523809523808E-2</v>
      </c>
      <c r="AF2338" s="17">
        <f t="shared" si="2584"/>
        <v>23</v>
      </c>
      <c r="AG2338" s="17"/>
      <c r="AH2338" s="9">
        <v>72</v>
      </c>
      <c r="AI2338" s="9"/>
      <c r="AJ2338" s="9"/>
      <c r="AK2338" s="9"/>
      <c r="AL2338" s="9">
        <v>6.25E-2</v>
      </c>
      <c r="AM2338" s="9"/>
      <c r="AN2338" s="9">
        <v>0.35185185185185186</v>
      </c>
      <c r="AO2338" s="9"/>
      <c r="AP2338" s="9">
        <v>0.35555555555555557</v>
      </c>
      <c r="AQ2338" s="9"/>
      <c r="AR2338" s="9"/>
      <c r="AS2338" s="17">
        <f t="shared" si="2624"/>
        <v>19</v>
      </c>
      <c r="AT2338" s="17">
        <f t="shared" si="2625"/>
        <v>0.39999999999999997</v>
      </c>
      <c r="AU2338" s="17">
        <f t="shared" si="2626"/>
        <v>2.3809523809523808E-2</v>
      </c>
      <c r="AV2338" s="17">
        <f t="shared" si="2627"/>
        <v>0.35616438356164382</v>
      </c>
      <c r="AW2338" s="17"/>
      <c r="AX2338" s="17"/>
      <c r="AY2338" s="17"/>
      <c r="AZ2338" s="17">
        <v>6</v>
      </c>
      <c r="BA2338" s="24">
        <v>1</v>
      </c>
      <c r="BB2338" s="9">
        <v>19</v>
      </c>
      <c r="BC2338" s="9">
        <v>0</v>
      </c>
      <c r="BD2338" s="9">
        <f t="shared" si="2585"/>
        <v>1</v>
      </c>
      <c r="BE2338" s="9" t="s">
        <v>4360</v>
      </c>
      <c r="BF2338" s="9">
        <f t="shared" si="2611"/>
        <v>0</v>
      </c>
      <c r="BG2338" s="9">
        <v>1</v>
      </c>
      <c r="BH2338" s="9">
        <v>5</v>
      </c>
      <c r="BI2338" s="9">
        <v>5</v>
      </c>
      <c r="BJ2338" s="9">
        <v>0</v>
      </c>
      <c r="BK2338" s="9">
        <v>4</v>
      </c>
      <c r="BL2338" s="9">
        <v>3</v>
      </c>
      <c r="BM2338" s="9">
        <v>1</v>
      </c>
      <c r="BN2338" s="9">
        <v>11</v>
      </c>
      <c r="BO2338" s="9">
        <v>3</v>
      </c>
      <c r="BP2338" s="9">
        <v>0</v>
      </c>
      <c r="BQ2338" s="9">
        <f t="shared" si="2600"/>
        <v>0.6</v>
      </c>
      <c r="BR2338" s="34">
        <f t="shared" ref="BR2338" si="2629">BR2316</f>
        <v>0</v>
      </c>
      <c r="BS2338" s="34">
        <f t="shared" si="2621"/>
        <v>0.8</v>
      </c>
      <c r="BT2338" s="9"/>
      <c r="BU2338" s="9"/>
      <c r="BV2338" s="9"/>
      <c r="BW2338" s="9"/>
      <c r="BX2338" s="9"/>
      <c r="BY2338" s="9"/>
      <c r="BZ2338" s="22">
        <f t="shared" si="2577"/>
        <v>3</v>
      </c>
      <c r="CA2338" s="22">
        <f t="shared" si="2578"/>
        <v>0</v>
      </c>
      <c r="CB2338" s="22">
        <f t="shared" si="2579"/>
        <v>0</v>
      </c>
      <c r="CC2338" s="22">
        <f t="shared" si="2580"/>
        <v>0.8</v>
      </c>
      <c r="CD2338" s="22">
        <f t="shared" si="2581"/>
        <v>0</v>
      </c>
      <c r="CK2338" s="23">
        <v>4.7619047619047616E-2</v>
      </c>
      <c r="CL2338" s="23">
        <f t="shared" si="2582"/>
        <v>2</v>
      </c>
      <c r="CM2338" s="23" t="str">
        <f t="shared" si="2587"/>
        <v/>
      </c>
      <c r="CN2338" s="23" t="str">
        <f t="shared" si="2588"/>
        <v/>
      </c>
      <c r="CQ2338" s="4">
        <v>1</v>
      </c>
    </row>
    <row r="2339" spans="1:95" ht="11.25" customHeight="1">
      <c r="A2339" s="9">
        <v>22</v>
      </c>
      <c r="B2339" s="9">
        <v>2</v>
      </c>
      <c r="C2339" s="9" t="str">
        <f t="shared" si="2614"/>
        <v>39</v>
      </c>
      <c r="D2339" s="10" t="s">
        <v>4270</v>
      </c>
      <c r="E2339" s="9">
        <v>4</v>
      </c>
      <c r="F2339" s="9">
        <v>1</v>
      </c>
      <c r="G2339" s="9">
        <v>0</v>
      </c>
      <c r="H2339" s="9">
        <v>0</v>
      </c>
      <c r="I2339" s="9">
        <v>0</v>
      </c>
      <c r="J2339" s="9">
        <v>0</v>
      </c>
      <c r="K2339" s="11">
        <v>25</v>
      </c>
      <c r="L2339" s="9">
        <v>75</v>
      </c>
      <c r="M2339" s="9">
        <v>5</v>
      </c>
      <c r="N2339" s="17">
        <f>SUM(M2336:M2339)</f>
        <v>22</v>
      </c>
      <c r="O2339" s="17"/>
      <c r="P2339" s="17">
        <f t="shared" si="2583"/>
        <v>2</v>
      </c>
      <c r="Q2339" s="9">
        <v>14</v>
      </c>
      <c r="R2339" s="9"/>
      <c r="S2339" s="9">
        <v>0.35714285714285715</v>
      </c>
      <c r="T2339" s="9">
        <v>89</v>
      </c>
      <c r="U2339" s="9">
        <v>40</v>
      </c>
      <c r="V2339" s="11">
        <v>30</v>
      </c>
      <c r="W2339" s="11">
        <f t="shared" si="2622"/>
        <v>30</v>
      </c>
      <c r="X2339" s="17">
        <f t="shared" si="2589"/>
        <v>30</v>
      </c>
      <c r="Y2339" s="17"/>
      <c r="Z2339" s="9">
        <v>19</v>
      </c>
      <c r="AA2339" s="17">
        <f>SUM(Z2336:Z2339)</f>
        <v>58</v>
      </c>
      <c r="AB2339" s="17"/>
      <c r="AC2339" s="17">
        <f t="shared" si="2616"/>
        <v>50</v>
      </c>
      <c r="AD2339" s="17">
        <f t="shared" si="2575"/>
        <v>0.38</v>
      </c>
      <c r="AE2339" s="17">
        <v>0.35185185185185186</v>
      </c>
      <c r="AF2339" s="17">
        <f t="shared" si="2584"/>
        <v>24</v>
      </c>
      <c r="AG2339" s="17"/>
      <c r="AH2339" s="9">
        <v>86</v>
      </c>
      <c r="AI2339" s="9"/>
      <c r="AJ2339" s="9"/>
      <c r="AK2339" s="9"/>
      <c r="AL2339" s="9">
        <v>0.45714285714285713</v>
      </c>
      <c r="AM2339" s="9"/>
      <c r="AN2339" s="9">
        <v>0.38</v>
      </c>
      <c r="AO2339" s="9"/>
      <c r="AP2339" s="9">
        <v>0.2558139534883721</v>
      </c>
      <c r="AQ2339" s="9"/>
      <c r="AR2339" s="9"/>
      <c r="AS2339" s="17">
        <f t="shared" si="2624"/>
        <v>32</v>
      </c>
      <c r="AT2339" s="17">
        <f t="shared" si="2625"/>
        <v>6.25E-2</v>
      </c>
      <c r="AU2339" s="17">
        <f t="shared" si="2626"/>
        <v>0.35185185185185186</v>
      </c>
      <c r="AV2339" s="17">
        <f t="shared" si="2627"/>
        <v>0.35555555555555557</v>
      </c>
      <c r="AW2339" s="17"/>
      <c r="AX2339" s="17"/>
      <c r="AY2339" s="17"/>
      <c r="AZ2339" s="17">
        <v>6</v>
      </c>
      <c r="BA2339" s="24">
        <v>1</v>
      </c>
      <c r="BB2339" s="9">
        <v>19</v>
      </c>
      <c r="BC2339" s="9">
        <v>0</v>
      </c>
      <c r="BD2339" s="9">
        <f t="shared" si="2585"/>
        <v>1</v>
      </c>
      <c r="BE2339" s="9" t="s">
        <v>4360</v>
      </c>
      <c r="BF2339" s="9">
        <f t="shared" si="2611"/>
        <v>0</v>
      </c>
      <c r="BG2339" s="9">
        <v>1</v>
      </c>
      <c r="BH2339" s="9">
        <v>5</v>
      </c>
      <c r="BI2339" s="9">
        <v>5</v>
      </c>
      <c r="BJ2339" s="9">
        <v>0</v>
      </c>
      <c r="BK2339" s="9">
        <v>4</v>
      </c>
      <c r="BL2339" s="9">
        <v>3</v>
      </c>
      <c r="BM2339" s="9">
        <v>1</v>
      </c>
      <c r="BN2339" s="9">
        <v>11</v>
      </c>
      <c r="BO2339" s="9">
        <v>3</v>
      </c>
      <c r="BP2339" s="9">
        <v>0</v>
      </c>
      <c r="BQ2339" s="9">
        <f t="shared" si="2600"/>
        <v>0.6</v>
      </c>
      <c r="BR2339" s="34">
        <f t="shared" ref="BR2339" si="2630">BR2317</f>
        <v>0</v>
      </c>
      <c r="BS2339" s="34">
        <f t="shared" si="2621"/>
        <v>0.8</v>
      </c>
      <c r="BT2339" s="9"/>
      <c r="BU2339" s="9"/>
      <c r="BV2339" s="9"/>
      <c r="BW2339" s="9"/>
      <c r="BX2339" s="9"/>
      <c r="BY2339" s="9"/>
      <c r="BZ2339" s="22">
        <f t="shared" si="2577"/>
        <v>4</v>
      </c>
      <c r="CA2339" s="22">
        <f t="shared" si="2578"/>
        <v>0</v>
      </c>
      <c r="CB2339" s="22">
        <f t="shared" si="2579"/>
        <v>0</v>
      </c>
      <c r="CC2339" s="22">
        <f t="shared" si="2580"/>
        <v>0.8</v>
      </c>
      <c r="CD2339" s="22">
        <f t="shared" si="2581"/>
        <v>0</v>
      </c>
      <c r="CK2339" s="23">
        <v>0.70370370370370372</v>
      </c>
      <c r="CL2339" s="23">
        <f t="shared" si="2582"/>
        <v>2</v>
      </c>
      <c r="CM2339" s="23" t="str">
        <f t="shared" si="2587"/>
        <v/>
      </c>
      <c r="CN2339" s="23" t="str">
        <f t="shared" si="2588"/>
        <v/>
      </c>
      <c r="CQ2339" s="4">
        <v>2</v>
      </c>
    </row>
    <row r="2340" spans="1:95" ht="11.25" customHeight="1">
      <c r="A2340" s="9">
        <v>22</v>
      </c>
      <c r="B2340" s="9">
        <v>2</v>
      </c>
      <c r="C2340" s="9" t="str">
        <f t="shared" si="2614"/>
        <v>39</v>
      </c>
      <c r="D2340" s="10" t="s">
        <v>4270</v>
      </c>
      <c r="E2340" s="9">
        <v>5</v>
      </c>
      <c r="F2340" s="9">
        <v>1</v>
      </c>
      <c r="G2340" s="9">
        <v>0</v>
      </c>
      <c r="H2340" s="9">
        <v>0</v>
      </c>
      <c r="I2340" s="9">
        <v>0</v>
      </c>
      <c r="J2340" s="9">
        <v>0</v>
      </c>
      <c r="K2340" s="11">
        <v>25</v>
      </c>
      <c r="L2340" s="9">
        <v>64</v>
      </c>
      <c r="M2340" s="9">
        <v>0</v>
      </c>
      <c r="N2340" s="17">
        <f>SUM(M2336:M2340)</f>
        <v>22</v>
      </c>
      <c r="O2340" s="17"/>
      <c r="P2340" s="17">
        <f t="shared" si="2583"/>
        <v>0</v>
      </c>
      <c r="Q2340" s="9">
        <v>17</v>
      </c>
      <c r="R2340" s="9"/>
      <c r="S2340" s="9">
        <v>0</v>
      </c>
      <c r="T2340" s="9">
        <v>81</v>
      </c>
      <c r="U2340" s="9">
        <v>40</v>
      </c>
      <c r="V2340" s="11">
        <v>30</v>
      </c>
      <c r="W2340" s="11">
        <f t="shared" si="2622"/>
        <v>30</v>
      </c>
      <c r="X2340" s="17">
        <f t="shared" si="2589"/>
        <v>30</v>
      </c>
      <c r="Y2340" s="17"/>
      <c r="Z2340" s="9">
        <v>1</v>
      </c>
      <c r="AA2340" s="17">
        <f>SUM(Z2336:Z2340)</f>
        <v>59</v>
      </c>
      <c r="AB2340" s="17"/>
      <c r="AC2340" s="17">
        <f t="shared" si="2616"/>
        <v>45</v>
      </c>
      <c r="AD2340" s="17">
        <f t="shared" si="2575"/>
        <v>2.2222222222222223E-2</v>
      </c>
      <c r="AE2340" s="17">
        <v>0.38</v>
      </c>
      <c r="AF2340" s="17">
        <f t="shared" si="2584"/>
        <v>11</v>
      </c>
      <c r="AG2340" s="17"/>
      <c r="AH2340" s="9">
        <v>78</v>
      </c>
      <c r="AI2340" s="9"/>
      <c r="AJ2340" s="9"/>
      <c r="AK2340" s="9"/>
      <c r="AL2340" s="9">
        <v>0.30588235294117649</v>
      </c>
      <c r="AM2340" s="9"/>
      <c r="AN2340" s="9">
        <v>2.2222222222222223E-2</v>
      </c>
      <c r="AO2340" s="9"/>
      <c r="AP2340" s="9">
        <v>0.15897435897435899</v>
      </c>
      <c r="AQ2340" s="9"/>
      <c r="AR2340" s="9"/>
      <c r="AS2340" s="17">
        <f t="shared" si="2624"/>
        <v>14</v>
      </c>
      <c r="AT2340" s="17">
        <f t="shared" si="2625"/>
        <v>0.45714285714285713</v>
      </c>
      <c r="AU2340" s="17">
        <f t="shared" si="2626"/>
        <v>0.38</v>
      </c>
      <c r="AV2340" s="17">
        <f t="shared" si="2627"/>
        <v>0.2558139534883721</v>
      </c>
      <c r="AW2340" s="17"/>
      <c r="AX2340" s="17"/>
      <c r="AY2340" s="17"/>
      <c r="AZ2340" s="17">
        <v>6</v>
      </c>
      <c r="BA2340" s="24">
        <v>1</v>
      </c>
      <c r="BB2340" s="9">
        <v>19</v>
      </c>
      <c r="BC2340" s="9">
        <v>0</v>
      </c>
      <c r="BD2340" s="9">
        <f t="shared" si="2585"/>
        <v>1</v>
      </c>
      <c r="BE2340" s="9" t="s">
        <v>4360</v>
      </c>
      <c r="BF2340" s="9">
        <f t="shared" si="2611"/>
        <v>0</v>
      </c>
      <c r="BG2340" s="9">
        <v>1</v>
      </c>
      <c r="BH2340" s="9">
        <v>5</v>
      </c>
      <c r="BI2340" s="9">
        <v>5</v>
      </c>
      <c r="BJ2340" s="9">
        <v>0</v>
      </c>
      <c r="BK2340" s="9">
        <v>4</v>
      </c>
      <c r="BL2340" s="9">
        <v>3</v>
      </c>
      <c r="BM2340" s="9">
        <v>1</v>
      </c>
      <c r="BN2340" s="9">
        <v>11</v>
      </c>
      <c r="BO2340" s="9">
        <v>3</v>
      </c>
      <c r="BP2340" s="9">
        <v>0</v>
      </c>
      <c r="BQ2340" s="9">
        <f t="shared" si="2600"/>
        <v>0.6</v>
      </c>
      <c r="BR2340" s="34">
        <f t="shared" ref="BR2340" si="2631">BR2318</f>
        <v>0</v>
      </c>
      <c r="BS2340" s="34">
        <f t="shared" si="2621"/>
        <v>0.8</v>
      </c>
      <c r="BT2340" s="9"/>
      <c r="BU2340" s="9"/>
      <c r="BV2340" s="9"/>
      <c r="BW2340" s="9"/>
      <c r="BX2340" s="9"/>
      <c r="BY2340" s="9"/>
      <c r="BZ2340" s="22">
        <f t="shared" si="2577"/>
        <v>5</v>
      </c>
      <c r="CA2340" s="22">
        <f t="shared" si="2578"/>
        <v>0</v>
      </c>
      <c r="CB2340" s="22">
        <f t="shared" si="2579"/>
        <v>0</v>
      </c>
      <c r="CC2340" s="22">
        <f t="shared" si="2580"/>
        <v>0.8</v>
      </c>
      <c r="CD2340" s="22">
        <f t="shared" si="2581"/>
        <v>0</v>
      </c>
      <c r="CK2340" s="23">
        <v>0.76</v>
      </c>
      <c r="CL2340" s="23">
        <f t="shared" si="2582"/>
        <v>2</v>
      </c>
      <c r="CM2340" s="23" t="str">
        <f t="shared" si="2587"/>
        <v/>
      </c>
      <c r="CN2340" s="23" t="str">
        <f t="shared" si="2588"/>
        <v/>
      </c>
      <c r="CQ2340" s="4">
        <v>3</v>
      </c>
    </row>
    <row r="2341" spans="1:95" ht="11.25" customHeight="1">
      <c r="A2341" s="9">
        <v>22</v>
      </c>
      <c r="B2341" s="9">
        <v>2</v>
      </c>
      <c r="C2341" s="9" t="str">
        <f t="shared" si="2614"/>
        <v>39</v>
      </c>
      <c r="D2341" s="10" t="s">
        <v>4270</v>
      </c>
      <c r="E2341" s="9">
        <v>6</v>
      </c>
      <c r="F2341" s="9">
        <v>1</v>
      </c>
      <c r="G2341" s="9">
        <v>0</v>
      </c>
      <c r="H2341" s="9">
        <v>0</v>
      </c>
      <c r="I2341" s="9">
        <v>0</v>
      </c>
      <c r="J2341" s="9">
        <v>0</v>
      </c>
      <c r="K2341" s="11">
        <v>25</v>
      </c>
      <c r="L2341" s="9">
        <v>56</v>
      </c>
      <c r="M2341" s="9">
        <v>0</v>
      </c>
      <c r="N2341" s="17">
        <f>SUM(M2336:M2341)</f>
        <v>22</v>
      </c>
      <c r="O2341" s="17"/>
      <c r="P2341" s="17">
        <f t="shared" si="2583"/>
        <v>0</v>
      </c>
      <c r="Q2341" s="9">
        <v>28</v>
      </c>
      <c r="R2341" s="9"/>
      <c r="S2341" s="9">
        <v>0</v>
      </c>
      <c r="T2341" s="9">
        <v>84</v>
      </c>
      <c r="U2341" s="9">
        <v>40</v>
      </c>
      <c r="V2341" s="11">
        <v>30</v>
      </c>
      <c r="W2341" s="11">
        <f t="shared" si="2622"/>
        <v>30</v>
      </c>
      <c r="X2341" s="17">
        <f t="shared" si="2589"/>
        <v>30</v>
      </c>
      <c r="Y2341" s="17"/>
      <c r="Z2341" s="9">
        <v>10</v>
      </c>
      <c r="AA2341" s="17">
        <f>SUM(Z2336:Z2341)</f>
        <v>69</v>
      </c>
      <c r="AB2341" s="17"/>
      <c r="AC2341" s="17">
        <f t="shared" si="2616"/>
        <v>47</v>
      </c>
      <c r="AD2341" s="17">
        <f t="shared" si="2575"/>
        <v>0.21276595744680851</v>
      </c>
      <c r="AE2341" s="17">
        <v>2.2222222222222223E-2</v>
      </c>
      <c r="AF2341" s="17">
        <f t="shared" si="2584"/>
        <v>20</v>
      </c>
      <c r="AG2341" s="17"/>
      <c r="AH2341" s="9">
        <v>69</v>
      </c>
      <c r="AI2341" s="9"/>
      <c r="AJ2341" s="9"/>
      <c r="AK2341" s="9"/>
      <c r="AL2341" s="9">
        <v>0.32857142857142863</v>
      </c>
      <c r="AM2341" s="9"/>
      <c r="AN2341" s="9">
        <v>0.21276595744680851</v>
      </c>
      <c r="AO2341" s="9"/>
      <c r="AP2341" s="9">
        <v>0.22028985507246376</v>
      </c>
      <c r="AQ2341" s="9"/>
      <c r="AR2341" s="9"/>
      <c r="AS2341" s="17">
        <f t="shared" si="2624"/>
        <v>17</v>
      </c>
      <c r="AT2341" s="17">
        <f t="shared" si="2625"/>
        <v>0.30588235294117649</v>
      </c>
      <c r="AU2341" s="17">
        <f t="shared" si="2626"/>
        <v>2.2222222222222223E-2</v>
      </c>
      <c r="AV2341" s="17">
        <f t="shared" si="2627"/>
        <v>0.15897435897435899</v>
      </c>
      <c r="AW2341" s="17"/>
      <c r="AX2341" s="17"/>
      <c r="AY2341" s="17"/>
      <c r="AZ2341" s="17">
        <v>6</v>
      </c>
      <c r="BA2341" s="24">
        <v>1</v>
      </c>
      <c r="BB2341" s="9">
        <v>19</v>
      </c>
      <c r="BC2341" s="9">
        <v>0</v>
      </c>
      <c r="BD2341" s="9">
        <f t="shared" si="2585"/>
        <v>1</v>
      </c>
      <c r="BE2341" s="9" t="s">
        <v>4360</v>
      </c>
      <c r="BF2341" s="9">
        <f t="shared" si="2611"/>
        <v>0</v>
      </c>
      <c r="BG2341" s="9">
        <v>1</v>
      </c>
      <c r="BH2341" s="9">
        <v>5</v>
      </c>
      <c r="BI2341" s="9">
        <v>5</v>
      </c>
      <c r="BJ2341" s="9">
        <v>0</v>
      </c>
      <c r="BK2341" s="9">
        <v>4</v>
      </c>
      <c r="BL2341" s="9">
        <v>3</v>
      </c>
      <c r="BM2341" s="9">
        <v>1</v>
      </c>
      <c r="BN2341" s="9">
        <v>11</v>
      </c>
      <c r="BO2341" s="9">
        <v>3</v>
      </c>
      <c r="BP2341" s="9">
        <v>0</v>
      </c>
      <c r="BQ2341" s="9">
        <f t="shared" si="2600"/>
        <v>0.6</v>
      </c>
      <c r="BR2341" s="34">
        <f t="shared" ref="BR2341" si="2632">BR2319</f>
        <v>0</v>
      </c>
      <c r="BS2341" s="34">
        <f t="shared" si="2621"/>
        <v>0.8</v>
      </c>
      <c r="BT2341" s="9"/>
      <c r="BU2341" s="9"/>
      <c r="BV2341" s="9"/>
      <c r="BW2341" s="9"/>
      <c r="BX2341" s="9"/>
      <c r="BY2341" s="9"/>
      <c r="BZ2341" s="22">
        <f t="shared" si="2577"/>
        <v>6</v>
      </c>
      <c r="CA2341" s="22">
        <f t="shared" si="2578"/>
        <v>0</v>
      </c>
      <c r="CB2341" s="22">
        <f t="shared" si="2579"/>
        <v>0</v>
      </c>
      <c r="CC2341" s="22">
        <f t="shared" si="2580"/>
        <v>0.8</v>
      </c>
      <c r="CD2341" s="22">
        <f t="shared" si="2581"/>
        <v>0</v>
      </c>
      <c r="CK2341" s="23">
        <v>4.4444444444444446E-2</v>
      </c>
      <c r="CL2341" s="23">
        <f t="shared" si="2582"/>
        <v>2</v>
      </c>
      <c r="CM2341" s="23" t="str">
        <f t="shared" si="2587"/>
        <v/>
      </c>
      <c r="CN2341" s="23" t="str">
        <f t="shared" si="2588"/>
        <v/>
      </c>
      <c r="CQ2341" s="4">
        <v>1</v>
      </c>
    </row>
    <row r="2342" spans="1:95" ht="11.25" customHeight="1">
      <c r="A2342" s="9">
        <v>22</v>
      </c>
      <c r="B2342" s="9">
        <v>2</v>
      </c>
      <c r="C2342" s="9" t="str">
        <f t="shared" si="2614"/>
        <v>39</v>
      </c>
      <c r="D2342" s="10" t="s">
        <v>4270</v>
      </c>
      <c r="E2342" s="9">
        <v>7</v>
      </c>
      <c r="F2342" s="9">
        <v>1</v>
      </c>
      <c r="G2342" s="9">
        <v>0</v>
      </c>
      <c r="H2342" s="9">
        <v>0</v>
      </c>
      <c r="I2342" s="9">
        <v>0</v>
      </c>
      <c r="J2342" s="9">
        <v>0</v>
      </c>
      <c r="K2342" s="11">
        <v>25</v>
      </c>
      <c r="L2342" s="9">
        <v>59</v>
      </c>
      <c r="M2342" s="9">
        <v>2</v>
      </c>
      <c r="N2342" s="17">
        <f>SUM(M2336:M2342)</f>
        <v>24</v>
      </c>
      <c r="O2342" s="17"/>
      <c r="P2342" s="17">
        <f t="shared" si="2583"/>
        <v>0</v>
      </c>
      <c r="Q2342" s="9">
        <v>23</v>
      </c>
      <c r="R2342" s="9"/>
      <c r="S2342" s="9">
        <v>8.6956521739130432E-2</v>
      </c>
      <c r="T2342" s="9">
        <v>82</v>
      </c>
      <c r="U2342" s="9">
        <v>40</v>
      </c>
      <c r="V2342" s="11">
        <v>30</v>
      </c>
      <c r="W2342" s="11">
        <f t="shared" si="2622"/>
        <v>30</v>
      </c>
      <c r="X2342" s="17">
        <f t="shared" si="2589"/>
        <v>30</v>
      </c>
      <c r="Y2342" s="17"/>
      <c r="Z2342" s="9">
        <v>18</v>
      </c>
      <c r="AA2342" s="17">
        <f>SUM(Z2336:Z2342)</f>
        <v>87</v>
      </c>
      <c r="AB2342" s="17"/>
      <c r="AC2342" s="17">
        <f t="shared" si="2616"/>
        <v>57</v>
      </c>
      <c r="AD2342" s="17">
        <f t="shared" si="2575"/>
        <v>0.31578947368421051</v>
      </c>
      <c r="AE2342" s="17">
        <v>0.21276595744680851</v>
      </c>
      <c r="AF2342" s="17">
        <f t="shared" si="2584"/>
        <v>26</v>
      </c>
      <c r="AG2342" s="17"/>
      <c r="AH2342" s="9">
        <v>84</v>
      </c>
      <c r="AI2342" s="9"/>
      <c r="AJ2342" s="9"/>
      <c r="AK2342" s="9"/>
      <c r="AL2342" s="9">
        <v>0.13913043478260873</v>
      </c>
      <c r="AM2342" s="9"/>
      <c r="AN2342" s="9">
        <v>0.31578947368421051</v>
      </c>
      <c r="AO2342" s="9"/>
      <c r="AP2342" s="9">
        <v>0.19047619047619047</v>
      </c>
      <c r="AQ2342" s="9"/>
      <c r="AR2342" s="9"/>
      <c r="AS2342" s="17">
        <f t="shared" si="2624"/>
        <v>28</v>
      </c>
      <c r="AT2342" s="17">
        <f t="shared" si="2625"/>
        <v>0.32857142857142863</v>
      </c>
      <c r="AU2342" s="17">
        <f t="shared" si="2626"/>
        <v>0.21276595744680851</v>
      </c>
      <c r="AV2342" s="17">
        <f t="shared" si="2627"/>
        <v>0.22028985507246376</v>
      </c>
      <c r="AW2342" s="17"/>
      <c r="AX2342" s="17"/>
      <c r="AY2342" s="17"/>
      <c r="AZ2342" s="17">
        <v>6</v>
      </c>
      <c r="BA2342" s="24">
        <v>1</v>
      </c>
      <c r="BB2342" s="9">
        <v>19</v>
      </c>
      <c r="BC2342" s="9">
        <v>0</v>
      </c>
      <c r="BD2342" s="9">
        <f t="shared" si="2585"/>
        <v>1</v>
      </c>
      <c r="BE2342" s="9" t="s">
        <v>4360</v>
      </c>
      <c r="BF2342" s="9">
        <f t="shared" si="2611"/>
        <v>0</v>
      </c>
      <c r="BG2342" s="9">
        <v>1</v>
      </c>
      <c r="BH2342" s="9">
        <v>5</v>
      </c>
      <c r="BI2342" s="9">
        <v>5</v>
      </c>
      <c r="BJ2342" s="9">
        <v>0</v>
      </c>
      <c r="BK2342" s="9">
        <v>4</v>
      </c>
      <c r="BL2342" s="9">
        <v>3</v>
      </c>
      <c r="BM2342" s="9">
        <v>1</v>
      </c>
      <c r="BN2342" s="9">
        <v>11</v>
      </c>
      <c r="BO2342" s="9">
        <v>3</v>
      </c>
      <c r="BP2342" s="9">
        <v>0</v>
      </c>
      <c r="BQ2342" s="9">
        <f t="shared" si="2600"/>
        <v>0.6</v>
      </c>
      <c r="BR2342" s="34">
        <f t="shared" ref="BR2342" si="2633">BR2320</f>
        <v>0</v>
      </c>
      <c r="BS2342" s="34">
        <f t="shared" si="2621"/>
        <v>0.8</v>
      </c>
      <c r="BT2342" s="9"/>
      <c r="BU2342" s="9"/>
      <c r="BV2342" s="9"/>
      <c r="BW2342" s="9"/>
      <c r="BX2342" s="9"/>
      <c r="BY2342" s="9"/>
      <c r="BZ2342" s="22">
        <f t="shared" si="2577"/>
        <v>7</v>
      </c>
      <c r="CA2342" s="22">
        <f t="shared" si="2578"/>
        <v>0</v>
      </c>
      <c r="CB2342" s="22">
        <f t="shared" si="2579"/>
        <v>0</v>
      </c>
      <c r="CC2342" s="22">
        <f t="shared" si="2580"/>
        <v>0.8</v>
      </c>
      <c r="CD2342" s="22">
        <f t="shared" si="2581"/>
        <v>0</v>
      </c>
      <c r="CK2342" s="23">
        <v>0.42553191489361702</v>
      </c>
      <c r="CL2342" s="23">
        <f t="shared" si="2582"/>
        <v>2</v>
      </c>
      <c r="CM2342" s="23" t="str">
        <f t="shared" si="2587"/>
        <v/>
      </c>
      <c r="CN2342" s="23" t="str">
        <f t="shared" si="2588"/>
        <v/>
      </c>
      <c r="CQ2342" s="4">
        <v>2</v>
      </c>
    </row>
    <row r="2343" spans="1:95" ht="11.25" customHeight="1">
      <c r="A2343" s="9">
        <v>22</v>
      </c>
      <c r="B2343" s="9">
        <v>2</v>
      </c>
      <c r="C2343" s="9" t="str">
        <f t="shared" si="2614"/>
        <v>39</v>
      </c>
      <c r="D2343" s="10" t="s">
        <v>4270</v>
      </c>
      <c r="E2343" s="9">
        <v>8</v>
      </c>
      <c r="F2343" s="9">
        <v>1</v>
      </c>
      <c r="G2343" s="9">
        <v>0</v>
      </c>
      <c r="H2343" s="9">
        <v>0</v>
      </c>
      <c r="I2343" s="9">
        <v>0</v>
      </c>
      <c r="J2343" s="9">
        <v>0</v>
      </c>
      <c r="K2343" s="11">
        <v>25</v>
      </c>
      <c r="L2343" s="9">
        <v>57</v>
      </c>
      <c r="M2343" s="9">
        <v>3</v>
      </c>
      <c r="N2343" s="17">
        <f>SUM(M2336:M2343)</f>
        <v>27</v>
      </c>
      <c r="O2343" s="17"/>
      <c r="P2343" s="17">
        <f t="shared" si="2583"/>
        <v>0</v>
      </c>
      <c r="Q2343" s="9">
        <v>22</v>
      </c>
      <c r="R2343" s="9"/>
      <c r="S2343" s="9">
        <v>0.13636363636363635</v>
      </c>
      <c r="T2343" s="9">
        <v>79</v>
      </c>
      <c r="U2343" s="9">
        <v>35</v>
      </c>
      <c r="V2343" s="11">
        <v>30</v>
      </c>
      <c r="W2343" s="11">
        <f t="shared" si="2622"/>
        <v>30</v>
      </c>
      <c r="X2343" s="17">
        <f t="shared" si="2589"/>
        <v>30</v>
      </c>
      <c r="Y2343" s="17"/>
      <c r="Z2343" s="9">
        <v>10</v>
      </c>
      <c r="AA2343" s="17">
        <f>SUM(Z2336:Z2343)</f>
        <v>97</v>
      </c>
      <c r="AB2343" s="17"/>
      <c r="AC2343" s="17">
        <f t="shared" si="2616"/>
        <v>60</v>
      </c>
      <c r="AD2343" s="17">
        <f t="shared" si="2575"/>
        <v>0.16666666666666666</v>
      </c>
      <c r="AE2343" s="17">
        <v>0.31578947368421051</v>
      </c>
      <c r="AF2343" s="17">
        <f t="shared" si="2584"/>
        <v>17</v>
      </c>
      <c r="AG2343" s="17"/>
      <c r="AH2343" s="9">
        <v>88</v>
      </c>
      <c r="AI2343" s="9"/>
      <c r="AJ2343" s="9"/>
      <c r="AK2343" s="9"/>
      <c r="AL2343" s="9">
        <v>9.0909090909090898E-2</v>
      </c>
      <c r="AM2343" s="9"/>
      <c r="AN2343" s="9">
        <v>0.16666666666666666</v>
      </c>
      <c r="AO2343" s="9"/>
      <c r="AP2343" s="9">
        <v>6.363636363636363E-2</v>
      </c>
      <c r="AQ2343" s="9"/>
      <c r="AR2343" s="9"/>
      <c r="AS2343" s="17">
        <f t="shared" si="2624"/>
        <v>23</v>
      </c>
      <c r="AT2343" s="17">
        <f t="shared" si="2625"/>
        <v>0.13913043478260873</v>
      </c>
      <c r="AU2343" s="17">
        <f t="shared" si="2626"/>
        <v>0.31578947368421051</v>
      </c>
      <c r="AV2343" s="17">
        <f t="shared" si="2627"/>
        <v>0.19047619047619047</v>
      </c>
      <c r="AW2343" s="17"/>
      <c r="AX2343" s="17"/>
      <c r="AY2343" s="17"/>
      <c r="AZ2343" s="17">
        <v>6</v>
      </c>
      <c r="BA2343" s="24">
        <v>1</v>
      </c>
      <c r="BB2343" s="9">
        <v>19</v>
      </c>
      <c r="BC2343" s="9">
        <v>0</v>
      </c>
      <c r="BD2343" s="9">
        <f t="shared" si="2585"/>
        <v>1</v>
      </c>
      <c r="BE2343" s="9" t="s">
        <v>4360</v>
      </c>
      <c r="BF2343" s="9">
        <f t="shared" si="2611"/>
        <v>0</v>
      </c>
      <c r="BG2343" s="9">
        <v>1</v>
      </c>
      <c r="BH2343" s="9">
        <v>5</v>
      </c>
      <c r="BI2343" s="9">
        <v>5</v>
      </c>
      <c r="BJ2343" s="9">
        <v>0</v>
      </c>
      <c r="BK2343" s="9">
        <v>4</v>
      </c>
      <c r="BL2343" s="9">
        <v>3</v>
      </c>
      <c r="BM2343" s="9">
        <v>1</v>
      </c>
      <c r="BN2343" s="9">
        <v>11</v>
      </c>
      <c r="BO2343" s="9">
        <v>3</v>
      </c>
      <c r="BP2343" s="9">
        <v>0</v>
      </c>
      <c r="BQ2343" s="9">
        <f t="shared" si="2600"/>
        <v>0.6</v>
      </c>
      <c r="BR2343" s="34">
        <f t="shared" ref="BR2343" si="2634">BR2321</f>
        <v>0</v>
      </c>
      <c r="BS2343" s="34">
        <f t="shared" si="2621"/>
        <v>0.8</v>
      </c>
      <c r="BT2343" s="9"/>
      <c r="BU2343" s="9"/>
      <c r="BV2343" s="9"/>
      <c r="BW2343" s="9"/>
      <c r="BX2343" s="9"/>
      <c r="BY2343" s="9"/>
      <c r="BZ2343" s="22">
        <f t="shared" si="2577"/>
        <v>8</v>
      </c>
      <c r="CA2343" s="22">
        <f t="shared" si="2578"/>
        <v>0</v>
      </c>
      <c r="CB2343" s="22">
        <f t="shared" si="2579"/>
        <v>0</v>
      </c>
      <c r="CC2343" s="22">
        <f t="shared" si="2580"/>
        <v>0.8</v>
      </c>
      <c r="CD2343" s="22">
        <f t="shared" si="2581"/>
        <v>0</v>
      </c>
      <c r="CK2343" s="23">
        <v>0.63157894736842102</v>
      </c>
      <c r="CL2343" s="23">
        <f t="shared" si="2582"/>
        <v>2</v>
      </c>
      <c r="CM2343" s="23" t="str">
        <f t="shared" si="2587"/>
        <v/>
      </c>
      <c r="CN2343" s="23" t="str">
        <f t="shared" si="2588"/>
        <v/>
      </c>
      <c r="CQ2343" s="4">
        <v>3</v>
      </c>
    </row>
    <row r="2344" spans="1:95" ht="11.25" customHeight="1">
      <c r="A2344" s="9">
        <v>22</v>
      </c>
      <c r="B2344" s="9">
        <v>2</v>
      </c>
      <c r="C2344" s="9" t="str">
        <f t="shared" si="2614"/>
        <v>39</v>
      </c>
      <c r="D2344" s="10" t="s">
        <v>4270</v>
      </c>
      <c r="E2344" s="11">
        <v>9</v>
      </c>
      <c r="F2344" s="9">
        <v>1</v>
      </c>
      <c r="G2344" s="9">
        <v>0</v>
      </c>
      <c r="H2344" s="9">
        <v>0</v>
      </c>
      <c r="I2344" s="9">
        <v>0</v>
      </c>
      <c r="J2344" s="9">
        <v>0</v>
      </c>
      <c r="K2344" s="11">
        <v>25</v>
      </c>
      <c r="L2344" s="9">
        <v>54</v>
      </c>
      <c r="M2344" s="9">
        <v>3</v>
      </c>
      <c r="N2344" s="17">
        <f>SUM(M2336:M2344)</f>
        <v>30</v>
      </c>
      <c r="O2344" s="17"/>
      <c r="P2344" s="17">
        <f t="shared" si="2583"/>
        <v>0</v>
      </c>
      <c r="Q2344" s="9">
        <v>25</v>
      </c>
      <c r="R2344" s="9"/>
      <c r="S2344" s="9">
        <v>0.12</v>
      </c>
      <c r="T2344" s="9">
        <v>79</v>
      </c>
      <c r="U2344" s="9">
        <v>35</v>
      </c>
      <c r="V2344" s="11">
        <v>30</v>
      </c>
      <c r="W2344" s="11">
        <f t="shared" si="2622"/>
        <v>30</v>
      </c>
      <c r="X2344" s="17">
        <f t="shared" si="2589"/>
        <v>30</v>
      </c>
      <c r="Y2344" s="17"/>
      <c r="Z2344" s="9">
        <v>10</v>
      </c>
      <c r="AA2344" s="17">
        <f>SUM(Z2336:Z2344)</f>
        <v>107</v>
      </c>
      <c r="AB2344" s="17"/>
      <c r="AC2344" s="17">
        <f t="shared" si="2616"/>
        <v>60</v>
      </c>
      <c r="AD2344" s="17">
        <f t="shared" si="2575"/>
        <v>0.16666666666666666</v>
      </c>
      <c r="AE2344" s="17">
        <v>0.16666666666666666</v>
      </c>
      <c r="AF2344" s="17">
        <f t="shared" si="2584"/>
        <v>17</v>
      </c>
      <c r="AG2344" s="17"/>
      <c r="AH2344" s="9">
        <v>85</v>
      </c>
      <c r="AI2344" s="9"/>
      <c r="AJ2344" s="9"/>
      <c r="AK2344" s="9"/>
      <c r="AL2344" s="9">
        <v>0.12800000000000003</v>
      </c>
      <c r="AM2344" s="9"/>
      <c r="AN2344" s="9">
        <v>0.16666666666666666</v>
      </c>
      <c r="AO2344" s="9"/>
      <c r="AP2344" s="9">
        <v>6.1176470588235277E-2</v>
      </c>
      <c r="AQ2344" s="9"/>
      <c r="AR2344" s="9"/>
      <c r="AS2344" s="17">
        <f t="shared" si="2624"/>
        <v>22</v>
      </c>
      <c r="AT2344" s="17">
        <f t="shared" si="2625"/>
        <v>9.0909090909090898E-2</v>
      </c>
      <c r="AU2344" s="17">
        <f t="shared" si="2626"/>
        <v>0.16666666666666666</v>
      </c>
      <c r="AV2344" s="17">
        <f t="shared" si="2627"/>
        <v>6.363636363636363E-2</v>
      </c>
      <c r="AW2344" s="17"/>
      <c r="AX2344" s="17"/>
      <c r="AY2344" s="17"/>
      <c r="AZ2344" s="17">
        <v>6</v>
      </c>
      <c r="BA2344" s="24">
        <v>1</v>
      </c>
      <c r="BB2344" s="9">
        <v>19</v>
      </c>
      <c r="BC2344" s="9">
        <v>0</v>
      </c>
      <c r="BD2344" s="9">
        <f t="shared" si="2585"/>
        <v>1</v>
      </c>
      <c r="BE2344" s="9" t="s">
        <v>4360</v>
      </c>
      <c r="BF2344" s="9">
        <f t="shared" si="2611"/>
        <v>0</v>
      </c>
      <c r="BG2344" s="9">
        <v>1</v>
      </c>
      <c r="BH2344" s="9">
        <v>5</v>
      </c>
      <c r="BI2344" s="9">
        <v>5</v>
      </c>
      <c r="BJ2344" s="9">
        <v>0</v>
      </c>
      <c r="BK2344" s="9">
        <v>4</v>
      </c>
      <c r="BL2344" s="9">
        <v>3</v>
      </c>
      <c r="BM2344" s="9">
        <v>1</v>
      </c>
      <c r="BN2344" s="9">
        <v>11</v>
      </c>
      <c r="BO2344" s="9">
        <v>3</v>
      </c>
      <c r="BP2344" s="9">
        <v>0</v>
      </c>
      <c r="BQ2344" s="9">
        <f t="shared" si="2600"/>
        <v>0.6</v>
      </c>
      <c r="BR2344" s="34">
        <f t="shared" ref="BR2344" si="2635">BR2322</f>
        <v>0</v>
      </c>
      <c r="BS2344" s="34">
        <f t="shared" si="2621"/>
        <v>0.8</v>
      </c>
      <c r="BT2344" s="9"/>
      <c r="BU2344" s="9"/>
      <c r="BV2344" s="9"/>
      <c r="BW2344" s="9"/>
      <c r="BX2344" s="9"/>
      <c r="BY2344" s="9"/>
      <c r="BZ2344" s="22">
        <f t="shared" si="2577"/>
        <v>9</v>
      </c>
      <c r="CA2344" s="22">
        <f t="shared" si="2578"/>
        <v>0</v>
      </c>
      <c r="CB2344" s="22">
        <f t="shared" si="2579"/>
        <v>0</v>
      </c>
      <c r="CC2344" s="22">
        <f t="shared" si="2580"/>
        <v>0.8</v>
      </c>
      <c r="CD2344" s="22">
        <f t="shared" si="2581"/>
        <v>0</v>
      </c>
      <c r="CK2344" s="23">
        <v>0.33333333333333331</v>
      </c>
      <c r="CL2344" s="23">
        <f t="shared" si="2582"/>
        <v>2</v>
      </c>
      <c r="CM2344" s="23" t="str">
        <f t="shared" si="2587"/>
        <v/>
      </c>
      <c r="CN2344" s="23" t="str">
        <f t="shared" si="2588"/>
        <v/>
      </c>
      <c r="CQ2344" s="4">
        <v>3</v>
      </c>
    </row>
    <row r="2345" spans="1:95" ht="11.25" customHeight="1">
      <c r="A2345" s="9">
        <v>22</v>
      </c>
      <c r="B2345" s="9">
        <v>2</v>
      </c>
      <c r="C2345" s="9" t="str">
        <f t="shared" si="2614"/>
        <v>39</v>
      </c>
      <c r="D2345" s="10" t="s">
        <v>4270</v>
      </c>
      <c r="E2345" s="9">
        <v>10</v>
      </c>
      <c r="F2345" s="9">
        <v>1</v>
      </c>
      <c r="G2345" s="9">
        <v>0</v>
      </c>
      <c r="H2345" s="9">
        <v>0</v>
      </c>
      <c r="I2345" s="9">
        <v>0</v>
      </c>
      <c r="J2345" s="9">
        <v>0</v>
      </c>
      <c r="K2345" s="11">
        <v>25</v>
      </c>
      <c r="L2345" s="9">
        <v>54</v>
      </c>
      <c r="M2345" s="9">
        <v>5</v>
      </c>
      <c r="N2345" s="17">
        <f>SUM(M2336:M2345)</f>
        <v>35</v>
      </c>
      <c r="O2345" s="17"/>
      <c r="P2345" s="17">
        <f t="shared" si="2583"/>
        <v>2</v>
      </c>
      <c r="Q2345" s="9">
        <v>26</v>
      </c>
      <c r="R2345" s="9"/>
      <c r="S2345" s="9">
        <v>0.19230769230769232</v>
      </c>
      <c r="T2345" s="9">
        <v>80</v>
      </c>
      <c r="U2345" s="9">
        <v>35</v>
      </c>
      <c r="V2345" s="11">
        <v>30</v>
      </c>
      <c r="W2345" s="11">
        <f t="shared" si="2622"/>
        <v>30</v>
      </c>
      <c r="X2345" s="17">
        <f t="shared" si="2589"/>
        <v>30</v>
      </c>
      <c r="Y2345" s="17"/>
      <c r="Z2345" s="9">
        <v>15</v>
      </c>
      <c r="AA2345" s="17">
        <f>SUM(Z2336:Z2345)</f>
        <v>122</v>
      </c>
      <c r="AB2345" s="17"/>
      <c r="AC2345" s="17">
        <f t="shared" si="2616"/>
        <v>57</v>
      </c>
      <c r="AD2345" s="17">
        <f t="shared" si="2575"/>
        <v>0.26315789473684209</v>
      </c>
      <c r="AE2345" s="17">
        <v>0.16666666666666666</v>
      </c>
      <c r="AF2345" s="17">
        <f t="shared" si="2584"/>
        <v>20</v>
      </c>
      <c r="AG2345" s="17">
        <f>+SUM(AF2336:AF2345)</f>
        <v>187</v>
      </c>
      <c r="AH2345" s="9">
        <v>81</v>
      </c>
      <c r="AI2345" s="9"/>
      <c r="AJ2345" s="9"/>
      <c r="AK2345" s="9"/>
      <c r="AL2345" s="9">
        <v>0.16923076923076921</v>
      </c>
      <c r="AM2345" s="9"/>
      <c r="AN2345" s="9">
        <v>0.26315789473684209</v>
      </c>
      <c r="AO2345" s="9"/>
      <c r="AP2345" s="9">
        <v>0.18271604938271602</v>
      </c>
      <c r="AQ2345" s="9"/>
      <c r="AR2345" s="9"/>
      <c r="AS2345" s="17">
        <f t="shared" si="2624"/>
        <v>25</v>
      </c>
      <c r="AT2345" s="17">
        <f t="shared" si="2625"/>
        <v>0.12800000000000003</v>
      </c>
      <c r="AU2345" s="17">
        <f t="shared" si="2626"/>
        <v>0.16666666666666666</v>
      </c>
      <c r="AV2345" s="17">
        <f t="shared" si="2627"/>
        <v>6.1176470588235277E-2</v>
      </c>
      <c r="AW2345" s="17"/>
      <c r="AX2345" s="17"/>
      <c r="AY2345" s="17"/>
      <c r="AZ2345" s="17">
        <v>6</v>
      </c>
      <c r="BA2345" s="24">
        <v>1</v>
      </c>
      <c r="BB2345" s="9">
        <v>19</v>
      </c>
      <c r="BC2345" s="9">
        <v>0</v>
      </c>
      <c r="BD2345" s="9">
        <f t="shared" si="2585"/>
        <v>1</v>
      </c>
      <c r="BE2345" s="9" t="s">
        <v>4360</v>
      </c>
      <c r="BF2345" s="9">
        <v>1</v>
      </c>
      <c r="BG2345" s="9">
        <v>1</v>
      </c>
      <c r="BH2345" s="9">
        <v>5</v>
      </c>
      <c r="BI2345" s="9">
        <v>5</v>
      </c>
      <c r="BJ2345" s="9">
        <v>0</v>
      </c>
      <c r="BK2345" s="9">
        <v>4</v>
      </c>
      <c r="BL2345" s="9">
        <v>3</v>
      </c>
      <c r="BM2345" s="9">
        <v>1</v>
      </c>
      <c r="BN2345" s="9">
        <v>11</v>
      </c>
      <c r="BO2345" s="9">
        <v>3</v>
      </c>
      <c r="BP2345" s="9">
        <v>0</v>
      </c>
      <c r="BQ2345" s="9">
        <f t="shared" si="2600"/>
        <v>0.6</v>
      </c>
      <c r="BR2345" s="34">
        <f t="shared" ref="BR2345" si="2636">BR2323</f>
        <v>0.6</v>
      </c>
      <c r="BS2345" s="34">
        <f t="shared" si="2621"/>
        <v>0.8</v>
      </c>
      <c r="BT2345" s="9"/>
      <c r="BU2345" s="9"/>
      <c r="BV2345" s="9"/>
      <c r="BW2345" s="9">
        <f>SUM(AF2336:AF2345)</f>
        <v>187</v>
      </c>
      <c r="BX2345" s="9"/>
      <c r="BY2345" s="9"/>
      <c r="BZ2345" s="22">
        <f t="shared" si="2577"/>
        <v>10</v>
      </c>
      <c r="CA2345" s="22">
        <f t="shared" si="2578"/>
        <v>0</v>
      </c>
      <c r="CB2345" s="22">
        <f t="shared" si="2579"/>
        <v>0</v>
      </c>
      <c r="CC2345" s="22">
        <f t="shared" si="2580"/>
        <v>0.8</v>
      </c>
      <c r="CD2345" s="22">
        <f t="shared" si="2581"/>
        <v>0</v>
      </c>
      <c r="CK2345" s="23">
        <v>0.33333333333333331</v>
      </c>
      <c r="CL2345" s="23">
        <f t="shared" si="2582"/>
        <v>2</v>
      </c>
      <c r="CM2345" s="23" t="str">
        <f t="shared" si="2587"/>
        <v/>
      </c>
      <c r="CN2345" s="23" t="str">
        <f t="shared" si="2588"/>
        <v/>
      </c>
      <c r="CQ2345" s="4">
        <v>3</v>
      </c>
    </row>
    <row r="2346" spans="1:95" ht="11.25" customHeight="1">
      <c r="A2346" s="9">
        <v>22</v>
      </c>
      <c r="B2346" s="9">
        <v>2</v>
      </c>
      <c r="C2346" s="9" t="str">
        <f t="shared" si="2614"/>
        <v>39</v>
      </c>
      <c r="D2346" s="10" t="s">
        <v>4270</v>
      </c>
      <c r="E2346" s="9">
        <v>11</v>
      </c>
      <c r="F2346" s="9">
        <v>1</v>
      </c>
      <c r="G2346" s="9">
        <v>0</v>
      </c>
      <c r="H2346" s="9">
        <v>0</v>
      </c>
      <c r="I2346" s="9">
        <v>0</v>
      </c>
      <c r="J2346" s="9">
        <v>1</v>
      </c>
      <c r="K2346" s="11">
        <v>25</v>
      </c>
      <c r="L2346" s="9">
        <v>75</v>
      </c>
      <c r="M2346" s="9">
        <v>4</v>
      </c>
      <c r="N2346" s="9"/>
      <c r="O2346" s="17"/>
      <c r="P2346" s="17">
        <f t="shared" si="2583"/>
        <v>0</v>
      </c>
      <c r="Q2346" s="9">
        <v>14</v>
      </c>
      <c r="R2346" s="9"/>
      <c r="S2346" s="9">
        <v>0.2857142857142857</v>
      </c>
      <c r="T2346" s="9">
        <v>89</v>
      </c>
      <c r="U2346" s="9">
        <v>40</v>
      </c>
      <c r="V2346" s="11">
        <v>27</v>
      </c>
      <c r="W2346" s="11">
        <f t="shared" si="2622"/>
        <v>30</v>
      </c>
      <c r="X2346" s="17">
        <f t="shared" si="2589"/>
        <v>27</v>
      </c>
      <c r="Y2346" s="17"/>
      <c r="Z2346" s="9">
        <v>10</v>
      </c>
      <c r="AA2346" s="9"/>
      <c r="AB2346" s="17"/>
      <c r="AC2346" s="17">
        <f t="shared" si="2616"/>
        <v>43</v>
      </c>
      <c r="AD2346" s="17">
        <f t="shared" si="2575"/>
        <v>0.23255813953488372</v>
      </c>
      <c r="AE2346" s="17">
        <v>0.26315789473684209</v>
      </c>
      <c r="AF2346" s="17">
        <f t="shared" si="2584"/>
        <v>16</v>
      </c>
      <c r="AG2346" s="17"/>
      <c r="AH2346" s="9">
        <v>79</v>
      </c>
      <c r="AI2346" s="9"/>
      <c r="AJ2346" s="9"/>
      <c r="AK2346" s="9"/>
      <c r="AL2346" s="9">
        <v>0.28571428571428575</v>
      </c>
      <c r="AM2346" s="9"/>
      <c r="AN2346" s="9">
        <v>0.23255813953488372</v>
      </c>
      <c r="AO2346" s="9"/>
      <c r="AP2346" s="9">
        <v>0.14177215189873418</v>
      </c>
      <c r="AQ2346" s="9">
        <f>+AVERAGE(AL2336:AL2345)</f>
        <v>0.23313669335779311</v>
      </c>
      <c r="AR2346" s="9">
        <f>+AVERAGE(AN2336:AN2345)</f>
        <v>0.23347484389029743</v>
      </c>
      <c r="AZ2346">
        <v>6</v>
      </c>
      <c r="BA2346" s="24">
        <v>1</v>
      </c>
      <c r="BB2346" s="9">
        <v>19</v>
      </c>
      <c r="BC2346" s="9">
        <v>0</v>
      </c>
      <c r="BD2346" s="9">
        <f t="shared" si="2585"/>
        <v>1</v>
      </c>
      <c r="BE2346" s="9" t="s">
        <v>4360</v>
      </c>
      <c r="BF2346" s="9">
        <v>1</v>
      </c>
      <c r="BG2346" s="9">
        <v>1</v>
      </c>
      <c r="BH2346" s="9">
        <v>5</v>
      </c>
      <c r="BI2346" s="9">
        <v>5</v>
      </c>
      <c r="BJ2346" s="9">
        <v>0</v>
      </c>
      <c r="BK2346" s="9">
        <v>4</v>
      </c>
      <c r="BL2346" s="9">
        <v>3</v>
      </c>
      <c r="BM2346" s="9">
        <v>1</v>
      </c>
      <c r="BN2346" s="9">
        <v>11</v>
      </c>
      <c r="BO2346" s="9">
        <v>3</v>
      </c>
      <c r="BP2346" s="9">
        <v>0</v>
      </c>
      <c r="BQ2346" s="9">
        <f t="shared" si="2600"/>
        <v>0.6</v>
      </c>
      <c r="BR2346" s="34">
        <f t="shared" ref="BR2346" si="2637">BR2324</f>
        <v>0.6</v>
      </c>
      <c r="BS2346" s="34">
        <f t="shared" si="2621"/>
        <v>0.8</v>
      </c>
      <c r="BT2346" s="9"/>
      <c r="BU2346" s="9"/>
      <c r="BV2346" s="9"/>
      <c r="BW2346" s="9"/>
      <c r="BX2346" s="9"/>
      <c r="BY2346" s="9"/>
      <c r="BZ2346" s="22">
        <f t="shared" si="2577"/>
        <v>0</v>
      </c>
      <c r="CA2346" s="22">
        <f t="shared" si="2578"/>
        <v>1</v>
      </c>
      <c r="CB2346" s="22">
        <f t="shared" si="2579"/>
        <v>0.8</v>
      </c>
      <c r="CC2346" s="22">
        <f t="shared" si="2580"/>
        <v>0</v>
      </c>
      <c r="CD2346" s="22">
        <f t="shared" si="2581"/>
        <v>1</v>
      </c>
      <c r="CK2346" s="23">
        <v>0.52631578947368418</v>
      </c>
      <c r="CL2346" s="23">
        <f t="shared" si="2582"/>
        <v>2</v>
      </c>
      <c r="CM2346" s="23">
        <f t="shared" si="2587"/>
        <v>0.46627338671558621</v>
      </c>
      <c r="CN2346" s="23">
        <f t="shared" si="2588"/>
        <v>0.46694968778059487</v>
      </c>
      <c r="CQ2346" s="4">
        <v>4</v>
      </c>
    </row>
    <row r="2347" spans="1:95" ht="11.25" customHeight="1">
      <c r="A2347" s="9">
        <v>22</v>
      </c>
      <c r="B2347" s="9">
        <v>2</v>
      </c>
      <c r="C2347" s="9" t="str">
        <f t="shared" si="2614"/>
        <v>39</v>
      </c>
      <c r="D2347" s="10" t="s">
        <v>4270</v>
      </c>
      <c r="E2347" s="9">
        <v>12</v>
      </c>
      <c r="F2347" s="9">
        <v>1</v>
      </c>
      <c r="G2347" s="9">
        <v>0</v>
      </c>
      <c r="H2347" s="9">
        <v>0</v>
      </c>
      <c r="I2347" s="9">
        <v>0</v>
      </c>
      <c r="J2347" s="9">
        <v>1</v>
      </c>
      <c r="K2347" s="11">
        <v>25</v>
      </c>
      <c r="L2347" s="9">
        <v>64</v>
      </c>
      <c r="M2347" s="9">
        <v>0</v>
      </c>
      <c r="N2347" s="9"/>
      <c r="O2347" s="17"/>
      <c r="P2347" s="17">
        <f t="shared" si="2583"/>
        <v>0</v>
      </c>
      <c r="Q2347" s="9">
        <v>18</v>
      </c>
      <c r="R2347" s="9"/>
      <c r="S2347" s="9">
        <v>0</v>
      </c>
      <c r="T2347" s="9">
        <v>82</v>
      </c>
      <c r="U2347" s="9">
        <v>40</v>
      </c>
      <c r="V2347" s="11">
        <v>31</v>
      </c>
      <c r="W2347" s="11">
        <f t="shared" si="2622"/>
        <v>27</v>
      </c>
      <c r="X2347" s="17">
        <f t="shared" si="2589"/>
        <v>31</v>
      </c>
      <c r="Y2347" s="17"/>
      <c r="Z2347" s="9">
        <v>15</v>
      </c>
      <c r="AA2347" s="9"/>
      <c r="AB2347" s="17"/>
      <c r="AC2347" s="17">
        <f t="shared" si="2616"/>
        <v>52</v>
      </c>
      <c r="AD2347" s="17">
        <f t="shared" si="2575"/>
        <v>0.28846153846153844</v>
      </c>
      <c r="AE2347" s="17">
        <v>0.23255813953488372</v>
      </c>
      <c r="AF2347" s="17">
        <f t="shared" si="2584"/>
        <v>25</v>
      </c>
      <c r="AG2347" s="17"/>
      <c r="AH2347" s="9">
        <v>84</v>
      </c>
      <c r="AI2347" s="9"/>
      <c r="AJ2347" s="9"/>
      <c r="AK2347" s="9"/>
      <c r="AL2347" s="9">
        <v>0.26666666666666672</v>
      </c>
      <c r="AM2347" s="9"/>
      <c r="AN2347" s="9">
        <v>0.28846153846153844</v>
      </c>
      <c r="AO2347" s="9"/>
      <c r="AP2347" s="9">
        <v>0.21428571428571427</v>
      </c>
      <c r="AQ2347" s="9">
        <f>+AVERAGE(AL2336:AL2345)</f>
        <v>0.23313669335779311</v>
      </c>
      <c r="AR2347" s="9">
        <f>+AVERAGE(AN2336:AN2345)</f>
        <v>0.23347484389029743</v>
      </c>
      <c r="AS2347" s="17">
        <f t="shared" si="2624"/>
        <v>14</v>
      </c>
      <c r="AT2347" s="17">
        <f t="shared" si="2625"/>
        <v>0.28571428571428575</v>
      </c>
      <c r="AU2347" s="17">
        <f t="shared" ref="AU2347:AU2355" si="2638">+AN2346</f>
        <v>0.23255813953488372</v>
      </c>
      <c r="AV2347" s="17">
        <f t="shared" ref="AV2347:AV2355" si="2639">+AP2346</f>
        <v>0.14177215189873418</v>
      </c>
      <c r="AW2347" s="17"/>
      <c r="AX2347" s="17"/>
      <c r="AY2347" s="17"/>
      <c r="AZ2347" s="17">
        <v>6</v>
      </c>
      <c r="BA2347" s="24">
        <v>1</v>
      </c>
      <c r="BB2347" s="9">
        <v>19</v>
      </c>
      <c r="BC2347" s="9">
        <v>0</v>
      </c>
      <c r="BD2347" s="9">
        <f t="shared" si="2585"/>
        <v>1</v>
      </c>
      <c r="BE2347" s="9" t="s">
        <v>4360</v>
      </c>
      <c r="BF2347" s="9">
        <f t="shared" si="2611"/>
        <v>0</v>
      </c>
      <c r="BG2347" s="9">
        <v>1</v>
      </c>
      <c r="BH2347" s="9">
        <v>5</v>
      </c>
      <c r="BI2347" s="9">
        <v>5</v>
      </c>
      <c r="BJ2347" s="9">
        <v>0</v>
      </c>
      <c r="BK2347" s="9">
        <v>4</v>
      </c>
      <c r="BL2347" s="9">
        <v>3</v>
      </c>
      <c r="BM2347" s="9">
        <v>1</v>
      </c>
      <c r="BN2347" s="9">
        <v>11</v>
      </c>
      <c r="BO2347" s="9">
        <v>3</v>
      </c>
      <c r="BP2347" s="9">
        <v>0</v>
      </c>
      <c r="BQ2347" s="9">
        <f t="shared" si="2600"/>
        <v>0.6</v>
      </c>
      <c r="BR2347" s="34">
        <f t="shared" ref="BR2347" si="2640">BR2325</f>
        <v>0</v>
      </c>
      <c r="BS2347" s="34">
        <f t="shared" si="2621"/>
        <v>0.8</v>
      </c>
      <c r="BT2347" s="9"/>
      <c r="BU2347" s="9"/>
      <c r="BV2347" s="9"/>
      <c r="BW2347" s="9"/>
      <c r="BX2347" s="9"/>
      <c r="BY2347" s="9"/>
      <c r="BZ2347" s="22">
        <f t="shared" si="2577"/>
        <v>0</v>
      </c>
      <c r="CA2347" s="22">
        <f t="shared" si="2578"/>
        <v>2</v>
      </c>
      <c r="CB2347" s="22">
        <f t="shared" si="2579"/>
        <v>0.8</v>
      </c>
      <c r="CC2347" s="22">
        <f t="shared" si="2580"/>
        <v>0</v>
      </c>
      <c r="CD2347" s="22">
        <f t="shared" si="2581"/>
        <v>1</v>
      </c>
      <c r="CK2347" s="23">
        <v>0.46511627906976744</v>
      </c>
      <c r="CL2347" s="23">
        <f t="shared" si="2582"/>
        <v>2</v>
      </c>
      <c r="CM2347" s="23">
        <f t="shared" si="2587"/>
        <v>0.46627338671558621</v>
      </c>
      <c r="CN2347" s="23">
        <f t="shared" si="2588"/>
        <v>0.46694968778059487</v>
      </c>
      <c r="CQ2347" s="4">
        <v>5</v>
      </c>
    </row>
    <row r="2348" spans="1:95" ht="11.25" customHeight="1">
      <c r="A2348" s="9">
        <v>22</v>
      </c>
      <c r="B2348" s="9">
        <v>2</v>
      </c>
      <c r="C2348" s="9" t="str">
        <f t="shared" si="2614"/>
        <v>39</v>
      </c>
      <c r="D2348" s="10" t="s">
        <v>4270</v>
      </c>
      <c r="E2348" s="9">
        <v>13</v>
      </c>
      <c r="F2348" s="9">
        <v>1</v>
      </c>
      <c r="G2348" s="9">
        <v>0</v>
      </c>
      <c r="H2348" s="9">
        <v>0</v>
      </c>
      <c r="I2348" s="9">
        <v>0</v>
      </c>
      <c r="J2348" s="9">
        <v>1</v>
      </c>
      <c r="K2348" s="11">
        <v>25</v>
      </c>
      <c r="L2348" s="9">
        <v>57</v>
      </c>
      <c r="M2348" s="9">
        <v>7</v>
      </c>
      <c r="N2348" s="9"/>
      <c r="O2348" s="17"/>
      <c r="P2348" s="17">
        <f t="shared" si="2583"/>
        <v>1</v>
      </c>
      <c r="Q2348" s="9">
        <v>34</v>
      </c>
      <c r="R2348" s="9"/>
      <c r="S2348" s="9">
        <v>0.20588235294117646</v>
      </c>
      <c r="T2348" s="9">
        <v>91</v>
      </c>
      <c r="U2348" s="9">
        <v>40</v>
      </c>
      <c r="V2348" s="11">
        <v>22</v>
      </c>
      <c r="W2348" s="11">
        <f t="shared" si="2622"/>
        <v>31</v>
      </c>
      <c r="X2348" s="17">
        <f t="shared" si="2589"/>
        <v>22</v>
      </c>
      <c r="Y2348" s="17"/>
      <c r="Z2348" s="9">
        <v>4</v>
      </c>
      <c r="AA2348" s="9"/>
      <c r="AB2348" s="17"/>
      <c r="AC2348" s="17">
        <f t="shared" si="2616"/>
        <v>38</v>
      </c>
      <c r="AD2348" s="17">
        <f t="shared" si="2575"/>
        <v>0.10526315789473684</v>
      </c>
      <c r="AE2348" s="17">
        <v>0.28846153846153844</v>
      </c>
      <c r="AF2348" s="17">
        <f t="shared" si="2584"/>
        <v>7</v>
      </c>
      <c r="AG2348" s="17"/>
      <c r="AH2348" s="9">
        <v>54</v>
      </c>
      <c r="AI2348" s="9"/>
      <c r="AJ2348" s="9"/>
      <c r="AK2348" s="9"/>
      <c r="AL2348" s="9">
        <v>0.14117647058823529</v>
      </c>
      <c r="AM2348" s="9"/>
      <c r="AN2348" s="9">
        <v>0.10526315789473684</v>
      </c>
      <c r="AO2348" s="9"/>
      <c r="AP2348" s="9">
        <v>0.45185185185185184</v>
      </c>
      <c r="AQ2348" s="9">
        <f>+AVERAGE(AL2336:AL2345)</f>
        <v>0.23313669335779311</v>
      </c>
      <c r="AR2348" s="9">
        <f>+AVERAGE(AN2336:AN2345)</f>
        <v>0.23347484389029743</v>
      </c>
      <c r="AS2348" s="17">
        <f t="shared" si="2624"/>
        <v>18</v>
      </c>
      <c r="AT2348" s="17">
        <f t="shared" si="2625"/>
        <v>0.26666666666666672</v>
      </c>
      <c r="AU2348" s="17">
        <f t="shared" si="2638"/>
        <v>0.28846153846153844</v>
      </c>
      <c r="AV2348" s="17">
        <f t="shared" si="2639"/>
        <v>0.21428571428571427</v>
      </c>
      <c r="AW2348" s="17"/>
      <c r="AX2348" s="17"/>
      <c r="AY2348" s="17"/>
      <c r="AZ2348" s="17">
        <v>6</v>
      </c>
      <c r="BA2348" s="24">
        <v>1</v>
      </c>
      <c r="BB2348" s="9">
        <v>19</v>
      </c>
      <c r="BC2348" s="9">
        <v>0</v>
      </c>
      <c r="BD2348" s="9">
        <f t="shared" si="2585"/>
        <v>1</v>
      </c>
      <c r="BE2348" s="9" t="s">
        <v>4360</v>
      </c>
      <c r="BF2348" s="9">
        <f t="shared" si="2611"/>
        <v>0</v>
      </c>
      <c r="BG2348" s="9">
        <v>1</v>
      </c>
      <c r="BH2348" s="9">
        <v>5</v>
      </c>
      <c r="BI2348" s="9">
        <v>5</v>
      </c>
      <c r="BJ2348" s="9">
        <v>0</v>
      </c>
      <c r="BK2348" s="9">
        <v>4</v>
      </c>
      <c r="BL2348" s="9">
        <v>3</v>
      </c>
      <c r="BM2348" s="9">
        <v>1</v>
      </c>
      <c r="BN2348" s="9">
        <v>11</v>
      </c>
      <c r="BO2348" s="9">
        <v>3</v>
      </c>
      <c r="BP2348" s="9">
        <v>0</v>
      </c>
      <c r="BQ2348" s="9">
        <f t="shared" si="2600"/>
        <v>0.6</v>
      </c>
      <c r="BR2348" s="34">
        <f t="shared" ref="BR2348" si="2641">BR2326</f>
        <v>0</v>
      </c>
      <c r="BS2348" s="34">
        <f t="shared" si="2621"/>
        <v>0.8</v>
      </c>
      <c r="BT2348" s="9"/>
      <c r="BU2348" s="9"/>
      <c r="BV2348" s="9"/>
      <c r="BW2348" s="9"/>
      <c r="BX2348" s="9"/>
      <c r="BY2348" s="9"/>
      <c r="BZ2348" s="22">
        <f t="shared" si="2577"/>
        <v>0</v>
      </c>
      <c r="CA2348" s="22">
        <f t="shared" si="2578"/>
        <v>3</v>
      </c>
      <c r="CB2348" s="22">
        <f t="shared" si="2579"/>
        <v>0.8</v>
      </c>
      <c r="CC2348" s="22">
        <f t="shared" si="2580"/>
        <v>0</v>
      </c>
      <c r="CD2348" s="22">
        <f t="shared" si="2581"/>
        <v>1</v>
      </c>
      <c r="CK2348" s="23">
        <v>0.57692307692307687</v>
      </c>
      <c r="CL2348" s="23">
        <f t="shared" si="2582"/>
        <v>2</v>
      </c>
      <c r="CM2348" s="23">
        <f t="shared" si="2587"/>
        <v>0.46627338671558621</v>
      </c>
      <c r="CN2348" s="23">
        <f t="shared" si="2588"/>
        <v>0.46694968778059487</v>
      </c>
      <c r="CQ2348" s="4">
        <v>4</v>
      </c>
    </row>
    <row r="2349" spans="1:95" ht="11.25" customHeight="1">
      <c r="A2349" s="9">
        <v>22</v>
      </c>
      <c r="B2349" s="9">
        <v>2</v>
      </c>
      <c r="C2349" s="9" t="str">
        <f t="shared" si="2614"/>
        <v>39</v>
      </c>
      <c r="D2349" s="10" t="s">
        <v>4270</v>
      </c>
      <c r="E2349" s="9">
        <v>14</v>
      </c>
      <c r="F2349" s="9">
        <v>1</v>
      </c>
      <c r="G2349" s="9">
        <v>0</v>
      </c>
      <c r="H2349" s="9">
        <v>0</v>
      </c>
      <c r="I2349" s="9">
        <v>0</v>
      </c>
      <c r="J2349" s="9">
        <v>1</v>
      </c>
      <c r="K2349" s="11">
        <v>25</v>
      </c>
      <c r="L2349" s="9">
        <v>66</v>
      </c>
      <c r="M2349" s="9">
        <v>3</v>
      </c>
      <c r="N2349" s="9"/>
      <c r="O2349" s="17"/>
      <c r="P2349" s="17">
        <f t="shared" si="2583"/>
        <v>0</v>
      </c>
      <c r="Q2349" s="9">
        <v>20</v>
      </c>
      <c r="R2349" s="9"/>
      <c r="S2349" s="9">
        <v>0.15</v>
      </c>
      <c r="T2349" s="9">
        <v>86</v>
      </c>
      <c r="U2349" s="9">
        <v>40</v>
      </c>
      <c r="V2349" s="11">
        <v>36</v>
      </c>
      <c r="W2349" s="11">
        <f t="shared" si="2622"/>
        <v>22</v>
      </c>
      <c r="X2349" s="17">
        <f t="shared" si="2589"/>
        <v>36</v>
      </c>
      <c r="Y2349" s="17"/>
      <c r="Z2349" s="9">
        <v>4</v>
      </c>
      <c r="AA2349" s="9"/>
      <c r="AB2349" s="17"/>
      <c r="AC2349" s="17">
        <f t="shared" si="2616"/>
        <v>67</v>
      </c>
      <c r="AD2349" s="17">
        <f t="shared" si="2575"/>
        <v>5.9701492537313432E-2</v>
      </c>
      <c r="AE2349" s="17">
        <v>0.10526315789473684</v>
      </c>
      <c r="AF2349" s="17">
        <f t="shared" si="2584"/>
        <v>11</v>
      </c>
      <c r="AG2349" s="17"/>
      <c r="AH2349" s="9">
        <v>97</v>
      </c>
      <c r="AI2349" s="9"/>
      <c r="AJ2349" s="9"/>
      <c r="AK2349" s="9"/>
      <c r="AL2349" s="9">
        <v>0.15999999999999998</v>
      </c>
      <c r="AM2349" s="9"/>
      <c r="AN2349" s="9">
        <v>5.9701492537313432E-2</v>
      </c>
      <c r="AO2349" s="9"/>
      <c r="AP2349" s="9">
        <v>0.16907216494845362</v>
      </c>
      <c r="AQ2349" s="9">
        <f>+AVERAGE(AL2336:AL2345)</f>
        <v>0.23313669335779311</v>
      </c>
      <c r="AR2349" s="9">
        <f>+AVERAGE(AN2336:AN2345)</f>
        <v>0.23347484389029743</v>
      </c>
      <c r="AS2349" s="17">
        <f t="shared" si="2624"/>
        <v>34</v>
      </c>
      <c r="AT2349" s="17">
        <f t="shared" si="2625"/>
        <v>0.14117647058823529</v>
      </c>
      <c r="AU2349" s="17">
        <f t="shared" si="2638"/>
        <v>0.10526315789473684</v>
      </c>
      <c r="AV2349" s="17">
        <f t="shared" si="2639"/>
        <v>0.45185185185185184</v>
      </c>
      <c r="AW2349" s="17"/>
      <c r="AX2349" s="17"/>
      <c r="AY2349" s="17"/>
      <c r="AZ2349" s="17">
        <v>6</v>
      </c>
      <c r="BA2349" s="24">
        <v>1</v>
      </c>
      <c r="BB2349" s="9">
        <v>19</v>
      </c>
      <c r="BC2349" s="9">
        <v>0</v>
      </c>
      <c r="BD2349" s="9">
        <f t="shared" si="2585"/>
        <v>1</v>
      </c>
      <c r="BE2349" s="9" t="s">
        <v>4360</v>
      </c>
      <c r="BF2349" s="9">
        <f t="shared" si="2611"/>
        <v>0</v>
      </c>
      <c r="BG2349" s="9">
        <v>1</v>
      </c>
      <c r="BH2349" s="9">
        <v>5</v>
      </c>
      <c r="BI2349" s="9">
        <v>5</v>
      </c>
      <c r="BJ2349" s="9">
        <v>0</v>
      </c>
      <c r="BK2349" s="9">
        <v>4</v>
      </c>
      <c r="BL2349" s="9">
        <v>3</v>
      </c>
      <c r="BM2349" s="9">
        <v>1</v>
      </c>
      <c r="BN2349" s="9">
        <v>11</v>
      </c>
      <c r="BO2349" s="9">
        <v>3</v>
      </c>
      <c r="BP2349" s="9">
        <v>0</v>
      </c>
      <c r="BQ2349" s="9">
        <f t="shared" si="2600"/>
        <v>0.6</v>
      </c>
      <c r="BR2349" s="34">
        <f t="shared" ref="BR2349" si="2642">BR2327</f>
        <v>0</v>
      </c>
      <c r="BS2349" s="34">
        <f t="shared" si="2621"/>
        <v>0.8</v>
      </c>
      <c r="BT2349" s="9"/>
      <c r="BU2349" s="9"/>
      <c r="BV2349" s="9"/>
      <c r="BW2349" s="9"/>
      <c r="BX2349" s="9"/>
      <c r="BY2349" s="9"/>
      <c r="BZ2349" s="22">
        <f t="shared" si="2577"/>
        <v>0</v>
      </c>
      <c r="CA2349" s="22">
        <f t="shared" si="2578"/>
        <v>4</v>
      </c>
      <c r="CB2349" s="22">
        <f t="shared" si="2579"/>
        <v>0.8</v>
      </c>
      <c r="CC2349" s="22">
        <f t="shared" si="2580"/>
        <v>0</v>
      </c>
      <c r="CD2349" s="22">
        <f t="shared" si="2581"/>
        <v>1</v>
      </c>
      <c r="CK2349" s="23">
        <v>0.21052631578947367</v>
      </c>
      <c r="CL2349" s="23">
        <f t="shared" si="2582"/>
        <v>2</v>
      </c>
      <c r="CM2349" s="23">
        <f t="shared" si="2587"/>
        <v>0.46627338671558621</v>
      </c>
      <c r="CN2349" s="23">
        <f t="shared" si="2588"/>
        <v>0.46694968778059487</v>
      </c>
      <c r="CQ2349" s="4">
        <v>2</v>
      </c>
    </row>
    <row r="2350" spans="1:95" ht="11.25" customHeight="1">
      <c r="A2350" s="9">
        <v>22</v>
      </c>
      <c r="B2350" s="9">
        <v>2</v>
      </c>
      <c r="C2350" s="9" t="str">
        <f t="shared" si="2614"/>
        <v>39</v>
      </c>
      <c r="D2350" s="10" t="s">
        <v>4270</v>
      </c>
      <c r="E2350" s="9">
        <v>15</v>
      </c>
      <c r="F2350" s="9">
        <v>1</v>
      </c>
      <c r="G2350" s="9">
        <v>0</v>
      </c>
      <c r="H2350" s="9">
        <v>0</v>
      </c>
      <c r="I2350" s="9">
        <v>0</v>
      </c>
      <c r="J2350" s="9">
        <v>1</v>
      </c>
      <c r="K2350" s="11">
        <v>25</v>
      </c>
      <c r="L2350" s="9">
        <v>61</v>
      </c>
      <c r="M2350" s="9">
        <v>2</v>
      </c>
      <c r="N2350" s="9"/>
      <c r="O2350" s="17"/>
      <c r="P2350" s="17">
        <f t="shared" si="2583"/>
        <v>0</v>
      </c>
      <c r="Q2350" s="9">
        <v>10</v>
      </c>
      <c r="R2350" s="9"/>
      <c r="S2350" s="9">
        <v>0.2</v>
      </c>
      <c r="T2350" s="9">
        <v>71</v>
      </c>
      <c r="U2350" s="9">
        <v>35</v>
      </c>
      <c r="V2350" s="11">
        <v>25</v>
      </c>
      <c r="W2350" s="11">
        <f t="shared" si="2622"/>
        <v>36</v>
      </c>
      <c r="X2350" s="17">
        <f t="shared" si="2589"/>
        <v>25</v>
      </c>
      <c r="Y2350" s="17"/>
      <c r="Z2350" s="9">
        <v>10</v>
      </c>
      <c r="AA2350" s="9"/>
      <c r="AB2350" s="17"/>
      <c r="AC2350" s="17">
        <f t="shared" si="2616"/>
        <v>42</v>
      </c>
      <c r="AD2350" s="17">
        <f t="shared" si="2575"/>
        <v>0.23809523809523808</v>
      </c>
      <c r="AE2350" s="17">
        <v>5.9701492537313432E-2</v>
      </c>
      <c r="AF2350" s="17">
        <f t="shared" si="2584"/>
        <v>18</v>
      </c>
      <c r="AG2350" s="17"/>
      <c r="AH2350" s="9">
        <v>82</v>
      </c>
      <c r="AI2350" s="9"/>
      <c r="AJ2350" s="9"/>
      <c r="AK2350" s="9"/>
      <c r="AL2350" s="9">
        <v>0.15999999999999998</v>
      </c>
      <c r="AM2350" s="9"/>
      <c r="AN2350" s="9">
        <v>0.23809523809523808</v>
      </c>
      <c r="AO2350" s="9"/>
      <c r="AP2350" s="9">
        <v>0.20975609756097563</v>
      </c>
      <c r="AQ2350" s="9">
        <f>+AVERAGE(AL2336:AL2345)</f>
        <v>0.23313669335779311</v>
      </c>
      <c r="AR2350" s="9">
        <f>+AVERAGE(AN2336:AN2345)</f>
        <v>0.23347484389029743</v>
      </c>
      <c r="AS2350" s="17">
        <f t="shared" si="2624"/>
        <v>20</v>
      </c>
      <c r="AT2350" s="17">
        <f t="shared" si="2625"/>
        <v>0.15999999999999998</v>
      </c>
      <c r="AU2350" s="17">
        <f t="shared" si="2638"/>
        <v>5.9701492537313432E-2</v>
      </c>
      <c r="AV2350" s="17">
        <f t="shared" si="2639"/>
        <v>0.16907216494845362</v>
      </c>
      <c r="AW2350" s="17"/>
      <c r="AX2350" s="17"/>
      <c r="AY2350" s="17"/>
      <c r="AZ2350" s="17">
        <v>6</v>
      </c>
      <c r="BA2350" s="24">
        <v>1</v>
      </c>
      <c r="BB2350" s="9">
        <v>19</v>
      </c>
      <c r="BC2350" s="9">
        <v>0</v>
      </c>
      <c r="BD2350" s="9">
        <f t="shared" si="2585"/>
        <v>1</v>
      </c>
      <c r="BE2350" s="9" t="s">
        <v>4360</v>
      </c>
      <c r="BF2350" s="9">
        <f t="shared" si="2611"/>
        <v>0</v>
      </c>
      <c r="BG2350" s="9">
        <v>1</v>
      </c>
      <c r="BH2350" s="9">
        <v>5</v>
      </c>
      <c r="BI2350" s="9">
        <v>5</v>
      </c>
      <c r="BJ2350" s="9">
        <v>0</v>
      </c>
      <c r="BK2350" s="9">
        <v>4</v>
      </c>
      <c r="BL2350" s="9">
        <v>3</v>
      </c>
      <c r="BM2350" s="9">
        <v>1</v>
      </c>
      <c r="BN2350" s="9">
        <v>11</v>
      </c>
      <c r="BO2350" s="9">
        <v>3</v>
      </c>
      <c r="BP2350" s="9">
        <v>0</v>
      </c>
      <c r="BQ2350" s="9">
        <f t="shared" si="2600"/>
        <v>0.6</v>
      </c>
      <c r="BR2350" s="34">
        <f t="shared" ref="BR2350" si="2643">BR2328</f>
        <v>0</v>
      </c>
      <c r="BS2350" s="34">
        <f t="shared" si="2621"/>
        <v>0.8</v>
      </c>
      <c r="BT2350" s="9"/>
      <c r="BU2350" s="9"/>
      <c r="BV2350" s="9"/>
      <c r="BW2350" s="9"/>
      <c r="BX2350" s="9"/>
      <c r="BY2350" s="9"/>
      <c r="BZ2350" s="22">
        <f t="shared" si="2577"/>
        <v>0</v>
      </c>
      <c r="CA2350" s="22">
        <f t="shared" si="2578"/>
        <v>5</v>
      </c>
      <c r="CB2350" s="22">
        <f t="shared" si="2579"/>
        <v>0.8</v>
      </c>
      <c r="CC2350" s="22">
        <f t="shared" si="2580"/>
        <v>0</v>
      </c>
      <c r="CD2350" s="22">
        <f t="shared" si="2581"/>
        <v>1</v>
      </c>
      <c r="CK2350" s="23">
        <v>0.11940298507462686</v>
      </c>
      <c r="CL2350" s="23">
        <f t="shared" si="2582"/>
        <v>2</v>
      </c>
      <c r="CM2350" s="23">
        <f t="shared" si="2587"/>
        <v>0.46627338671558621</v>
      </c>
      <c r="CN2350" s="23">
        <f t="shared" si="2588"/>
        <v>0.46694968778059487</v>
      </c>
      <c r="CQ2350" s="4">
        <v>3</v>
      </c>
    </row>
    <row r="2351" spans="1:95" ht="11.25" customHeight="1">
      <c r="A2351" s="9">
        <v>22</v>
      </c>
      <c r="B2351" s="9">
        <v>2</v>
      </c>
      <c r="C2351" s="9" t="str">
        <f t="shared" si="2614"/>
        <v>39</v>
      </c>
      <c r="D2351" s="10" t="s">
        <v>4270</v>
      </c>
      <c r="E2351" s="9">
        <v>16</v>
      </c>
      <c r="F2351" s="9">
        <v>1</v>
      </c>
      <c r="G2351" s="9">
        <v>0</v>
      </c>
      <c r="H2351" s="9">
        <v>0</v>
      </c>
      <c r="I2351" s="9">
        <v>0</v>
      </c>
      <c r="J2351" s="9">
        <v>1</v>
      </c>
      <c r="K2351" s="11">
        <v>25</v>
      </c>
      <c r="L2351" s="9">
        <v>46</v>
      </c>
      <c r="M2351" s="9">
        <v>4</v>
      </c>
      <c r="N2351" s="9"/>
      <c r="O2351" s="17"/>
      <c r="P2351" s="17">
        <f t="shared" si="2583"/>
        <v>0</v>
      </c>
      <c r="Q2351" s="9">
        <v>19</v>
      </c>
      <c r="R2351" s="9"/>
      <c r="S2351" s="9">
        <v>0.21052631578947367</v>
      </c>
      <c r="T2351" s="9">
        <v>65</v>
      </c>
      <c r="U2351" s="9">
        <v>25</v>
      </c>
      <c r="V2351" s="11">
        <v>32</v>
      </c>
      <c r="W2351" s="11">
        <f t="shared" si="2622"/>
        <v>25</v>
      </c>
      <c r="X2351" s="17">
        <f t="shared" si="2589"/>
        <v>25</v>
      </c>
      <c r="Y2351" s="17"/>
      <c r="Z2351" s="9">
        <v>0</v>
      </c>
      <c r="AA2351" s="9"/>
      <c r="AB2351" s="17"/>
      <c r="AC2351" s="17">
        <f t="shared" si="2616"/>
        <v>53</v>
      </c>
      <c r="AD2351" s="17">
        <f t="shared" si="2575"/>
        <v>0</v>
      </c>
      <c r="AE2351" s="17">
        <v>0.23809523809523808</v>
      </c>
      <c r="AF2351" s="17">
        <f t="shared" si="2584"/>
        <v>6</v>
      </c>
      <c r="AG2351" s="17"/>
      <c r="AH2351" s="9">
        <v>84</v>
      </c>
      <c r="AI2351" s="9"/>
      <c r="AJ2351" s="9"/>
      <c r="AK2351" s="9"/>
      <c r="AL2351" s="9">
        <v>0.35789473684210521</v>
      </c>
      <c r="AM2351" s="9"/>
      <c r="AN2351" s="9">
        <v>0</v>
      </c>
      <c r="AO2351" s="9"/>
      <c r="AP2351" s="9">
        <v>0.22857142857142856</v>
      </c>
      <c r="AQ2351" s="9">
        <f>+AVERAGE(AL2336:AL2345)</f>
        <v>0.23313669335779311</v>
      </c>
      <c r="AR2351" s="9">
        <f>+AVERAGE(AN2336:AN2345)</f>
        <v>0.23347484389029743</v>
      </c>
      <c r="AS2351" s="17">
        <f t="shared" si="2624"/>
        <v>10</v>
      </c>
      <c r="AT2351" s="17">
        <f t="shared" si="2625"/>
        <v>0.15999999999999998</v>
      </c>
      <c r="AU2351" s="17">
        <f t="shared" si="2638"/>
        <v>0.23809523809523808</v>
      </c>
      <c r="AV2351" s="17">
        <f t="shared" si="2639"/>
        <v>0.20975609756097563</v>
      </c>
      <c r="AW2351" s="17"/>
      <c r="AX2351" s="17"/>
      <c r="AY2351" s="17"/>
      <c r="AZ2351" s="17">
        <v>6</v>
      </c>
      <c r="BA2351" s="24">
        <v>1</v>
      </c>
      <c r="BB2351" s="9">
        <v>19</v>
      </c>
      <c r="BC2351" s="9">
        <v>0</v>
      </c>
      <c r="BD2351" s="9">
        <f t="shared" si="2585"/>
        <v>1</v>
      </c>
      <c r="BE2351" s="9" t="s">
        <v>4360</v>
      </c>
      <c r="BF2351" s="9">
        <f t="shared" si="2611"/>
        <v>0</v>
      </c>
      <c r="BG2351" s="9">
        <v>1</v>
      </c>
      <c r="BH2351" s="9">
        <v>5</v>
      </c>
      <c r="BI2351" s="9">
        <v>5</v>
      </c>
      <c r="BJ2351" s="9">
        <v>0</v>
      </c>
      <c r="BK2351" s="9">
        <v>4</v>
      </c>
      <c r="BL2351" s="9">
        <v>3</v>
      </c>
      <c r="BM2351" s="9">
        <v>1</v>
      </c>
      <c r="BN2351" s="9">
        <v>11</v>
      </c>
      <c r="BO2351" s="9">
        <v>3</v>
      </c>
      <c r="BP2351" s="9">
        <v>0</v>
      </c>
      <c r="BQ2351" s="9">
        <f t="shared" si="2600"/>
        <v>0.6</v>
      </c>
      <c r="BR2351" s="34">
        <f t="shared" ref="BR2351:BS2355" si="2644">BR2329</f>
        <v>0</v>
      </c>
      <c r="BS2351" s="34">
        <f t="shared" si="2644"/>
        <v>0.8</v>
      </c>
      <c r="BT2351" s="9"/>
      <c r="BU2351" s="9"/>
      <c r="BV2351" s="9"/>
      <c r="BW2351" s="9"/>
      <c r="BX2351" s="9"/>
      <c r="BY2351" s="9"/>
      <c r="BZ2351" s="22">
        <f t="shared" si="2577"/>
        <v>0</v>
      </c>
      <c r="CA2351" s="22">
        <f t="shared" si="2578"/>
        <v>6</v>
      </c>
      <c r="CB2351" s="22">
        <f t="shared" si="2579"/>
        <v>0.8</v>
      </c>
      <c r="CC2351" s="22">
        <f t="shared" si="2580"/>
        <v>0</v>
      </c>
      <c r="CD2351" s="22">
        <f t="shared" si="2581"/>
        <v>1</v>
      </c>
      <c r="CK2351" s="23">
        <v>0.47619047619047616</v>
      </c>
      <c r="CL2351" s="23">
        <f t="shared" si="2582"/>
        <v>2</v>
      </c>
      <c r="CM2351" s="23">
        <f t="shared" si="2587"/>
        <v>0.46627338671558621</v>
      </c>
      <c r="CN2351" s="23">
        <f t="shared" si="2588"/>
        <v>0.46694968778059487</v>
      </c>
      <c r="CQ2351" s="4">
        <v>3</v>
      </c>
    </row>
    <row r="2352" spans="1:95" ht="11.25" customHeight="1">
      <c r="A2352" s="9">
        <v>22</v>
      </c>
      <c r="B2352" s="9">
        <v>2</v>
      </c>
      <c r="C2352" s="9" t="str">
        <f t="shared" si="2614"/>
        <v>39</v>
      </c>
      <c r="D2352" s="10" t="s">
        <v>4270</v>
      </c>
      <c r="E2352" s="9">
        <v>17</v>
      </c>
      <c r="F2352" s="9">
        <v>1</v>
      </c>
      <c r="G2352" s="9">
        <v>0</v>
      </c>
      <c r="H2352" s="9">
        <v>0</v>
      </c>
      <c r="I2352" s="9">
        <v>0</v>
      </c>
      <c r="J2352" s="9">
        <v>1</v>
      </c>
      <c r="K2352" s="11">
        <v>25</v>
      </c>
      <c r="L2352" s="9">
        <v>40</v>
      </c>
      <c r="M2352" s="9">
        <v>7</v>
      </c>
      <c r="N2352" s="9"/>
      <c r="O2352" s="17"/>
      <c r="P2352" s="17">
        <f t="shared" si="2583"/>
        <v>1</v>
      </c>
      <c r="Q2352" s="9">
        <v>24</v>
      </c>
      <c r="R2352" s="9"/>
      <c r="S2352" s="9">
        <v>0.29166666666666669</v>
      </c>
      <c r="T2352" s="9">
        <v>64</v>
      </c>
      <c r="U2352" s="9">
        <v>25</v>
      </c>
      <c r="V2352" s="11">
        <v>38</v>
      </c>
      <c r="W2352" s="11">
        <f t="shared" si="2622"/>
        <v>32</v>
      </c>
      <c r="X2352" s="17">
        <f t="shared" si="2589"/>
        <v>25</v>
      </c>
      <c r="Y2352" s="17"/>
      <c r="Z2352" s="9">
        <v>20</v>
      </c>
      <c r="AA2352" s="9"/>
      <c r="AB2352" s="17"/>
      <c r="AC2352" s="17">
        <f t="shared" si="2616"/>
        <v>41</v>
      </c>
      <c r="AD2352" s="17">
        <f t="shared" si="2575"/>
        <v>0.48780487804878048</v>
      </c>
      <c r="AE2352" s="17">
        <v>0</v>
      </c>
      <c r="AF2352" s="17">
        <f t="shared" si="2584"/>
        <v>23</v>
      </c>
      <c r="AG2352" s="17"/>
      <c r="AH2352" s="9">
        <v>67</v>
      </c>
      <c r="AI2352" s="9"/>
      <c r="AJ2352" s="9"/>
      <c r="AK2352" s="9"/>
      <c r="AL2352" s="9">
        <v>0.18333333333333335</v>
      </c>
      <c r="AM2352" s="9"/>
      <c r="AN2352" s="9">
        <v>0.48780487804878048</v>
      </c>
      <c r="AO2352" s="9"/>
      <c r="AP2352" s="9">
        <v>0.34626865671641788</v>
      </c>
      <c r="AQ2352" s="9">
        <f>+AVERAGE(AL2336:AL2345)</f>
        <v>0.23313669335779311</v>
      </c>
      <c r="AR2352" s="9">
        <f>+AVERAGE(AN2336:AN2345)</f>
        <v>0.23347484389029743</v>
      </c>
      <c r="AS2352" s="17">
        <f t="shared" si="2624"/>
        <v>19</v>
      </c>
      <c r="AT2352" s="17">
        <f t="shared" si="2625"/>
        <v>0.35789473684210521</v>
      </c>
      <c r="AU2352" s="17">
        <f t="shared" si="2638"/>
        <v>0</v>
      </c>
      <c r="AV2352" s="17">
        <f t="shared" si="2639"/>
        <v>0.22857142857142856</v>
      </c>
      <c r="AW2352" s="17"/>
      <c r="AX2352" s="17"/>
      <c r="AY2352" s="17"/>
      <c r="AZ2352" s="17">
        <v>6</v>
      </c>
      <c r="BA2352" s="24">
        <v>1</v>
      </c>
      <c r="BB2352" s="9">
        <v>19</v>
      </c>
      <c r="BC2352" s="9">
        <v>0</v>
      </c>
      <c r="BD2352" s="9">
        <f t="shared" si="2585"/>
        <v>1</v>
      </c>
      <c r="BE2352" s="9" t="s">
        <v>4360</v>
      </c>
      <c r="BF2352" s="9">
        <f t="shared" si="2611"/>
        <v>0</v>
      </c>
      <c r="BG2352" s="9">
        <v>1</v>
      </c>
      <c r="BH2352" s="9">
        <v>5</v>
      </c>
      <c r="BI2352" s="9">
        <v>5</v>
      </c>
      <c r="BJ2352" s="9">
        <v>0</v>
      </c>
      <c r="BK2352" s="9">
        <v>4</v>
      </c>
      <c r="BL2352" s="9">
        <v>3</v>
      </c>
      <c r="BM2352" s="9">
        <v>1</v>
      </c>
      <c r="BN2352" s="9">
        <v>11</v>
      </c>
      <c r="BO2352" s="9">
        <v>3</v>
      </c>
      <c r="BP2352" s="9">
        <v>0</v>
      </c>
      <c r="BQ2352" s="9">
        <f t="shared" si="2600"/>
        <v>0.6</v>
      </c>
      <c r="BR2352" s="34">
        <f t="shared" ref="BR2352" si="2645">BR2330</f>
        <v>0</v>
      </c>
      <c r="BS2352" s="34">
        <f t="shared" si="2644"/>
        <v>0.8</v>
      </c>
      <c r="BT2352" s="9"/>
      <c r="BU2352" s="9"/>
      <c r="BV2352" s="9"/>
      <c r="BW2352" s="9"/>
      <c r="BX2352" s="9"/>
      <c r="BY2352" s="9"/>
      <c r="BZ2352" s="22">
        <f t="shared" si="2577"/>
        <v>0</v>
      </c>
      <c r="CA2352" s="22">
        <f t="shared" si="2578"/>
        <v>7</v>
      </c>
      <c r="CB2352" s="22">
        <f t="shared" si="2579"/>
        <v>0.8</v>
      </c>
      <c r="CC2352" s="22">
        <f t="shared" si="2580"/>
        <v>0</v>
      </c>
      <c r="CD2352" s="22">
        <f t="shared" si="2581"/>
        <v>1</v>
      </c>
      <c r="CK2352" s="23">
        <v>0</v>
      </c>
      <c r="CL2352" s="23">
        <f t="shared" si="2582"/>
        <v>2</v>
      </c>
      <c r="CM2352" s="23">
        <f t="shared" si="2587"/>
        <v>0.46627338671558621</v>
      </c>
      <c r="CN2352" s="23">
        <f t="shared" si="2588"/>
        <v>0.46694968778059487</v>
      </c>
      <c r="CQ2352" s="4">
        <v>3</v>
      </c>
    </row>
    <row r="2353" spans="1:95" ht="11.25" customHeight="1">
      <c r="A2353" s="9">
        <v>22</v>
      </c>
      <c r="B2353" s="9">
        <v>2</v>
      </c>
      <c r="C2353" s="9" t="str">
        <f t="shared" si="2614"/>
        <v>39</v>
      </c>
      <c r="D2353" s="10" t="s">
        <v>4270</v>
      </c>
      <c r="E2353" s="9">
        <v>18</v>
      </c>
      <c r="F2353" s="9">
        <v>1</v>
      </c>
      <c r="G2353" s="9">
        <v>0</v>
      </c>
      <c r="H2353" s="9">
        <v>0</v>
      </c>
      <c r="I2353" s="9">
        <v>0</v>
      </c>
      <c r="J2353" s="9">
        <v>1</v>
      </c>
      <c r="K2353" s="11">
        <v>25</v>
      </c>
      <c r="L2353" s="9">
        <v>39</v>
      </c>
      <c r="M2353" s="9">
        <v>1</v>
      </c>
      <c r="N2353" s="9"/>
      <c r="O2353" s="17"/>
      <c r="P2353" s="17">
        <f t="shared" si="2583"/>
        <v>0</v>
      </c>
      <c r="Q2353" s="9">
        <v>19</v>
      </c>
      <c r="R2353" s="9"/>
      <c r="S2353" s="9">
        <v>5.2631578947368418E-2</v>
      </c>
      <c r="T2353" s="9">
        <v>58</v>
      </c>
      <c r="U2353" s="9">
        <v>15</v>
      </c>
      <c r="V2353" s="11">
        <v>21</v>
      </c>
      <c r="W2353" s="11">
        <f t="shared" si="2622"/>
        <v>38</v>
      </c>
      <c r="X2353" s="17">
        <f t="shared" si="2589"/>
        <v>15</v>
      </c>
      <c r="Y2353" s="17"/>
      <c r="Z2353" s="9">
        <v>0</v>
      </c>
      <c r="AA2353" s="9"/>
      <c r="AB2353" s="17"/>
      <c r="AC2353" s="17">
        <f t="shared" si="2616"/>
        <v>33</v>
      </c>
      <c r="AD2353" s="17">
        <f t="shared" si="2575"/>
        <v>0</v>
      </c>
      <c r="AE2353" s="17">
        <v>0.48780487804878048</v>
      </c>
      <c r="AF2353" s="17">
        <f t="shared" si="2584"/>
        <v>9</v>
      </c>
      <c r="AG2353" s="17"/>
      <c r="AH2353" s="9">
        <v>64</v>
      </c>
      <c r="AI2353" s="9"/>
      <c r="AJ2353" s="9"/>
      <c r="AK2353" s="9"/>
      <c r="AL2353" s="9">
        <v>0.48421052631578948</v>
      </c>
      <c r="AM2353" s="9"/>
      <c r="AN2353" s="9">
        <v>0</v>
      </c>
      <c r="AO2353" s="9"/>
      <c r="AP2353" s="9">
        <v>0.2</v>
      </c>
      <c r="AQ2353" s="9">
        <f>+AVERAGE(AL2336:AL2345)</f>
        <v>0.23313669335779311</v>
      </c>
      <c r="AR2353" s="9">
        <f>+AVERAGE(AN2336:AN2345)</f>
        <v>0.23347484389029743</v>
      </c>
      <c r="AS2353" s="17">
        <f t="shared" si="2624"/>
        <v>24</v>
      </c>
      <c r="AT2353" s="17">
        <f t="shared" si="2625"/>
        <v>0.18333333333333335</v>
      </c>
      <c r="AU2353" s="17">
        <f t="shared" si="2638"/>
        <v>0.48780487804878048</v>
      </c>
      <c r="AV2353" s="17">
        <f t="shared" si="2639"/>
        <v>0.34626865671641788</v>
      </c>
      <c r="AW2353" s="17"/>
      <c r="AX2353" s="17"/>
      <c r="AY2353" s="17"/>
      <c r="AZ2353" s="17">
        <v>6</v>
      </c>
      <c r="BA2353" s="24">
        <v>1</v>
      </c>
      <c r="BB2353" s="9">
        <v>19</v>
      </c>
      <c r="BC2353" s="9">
        <v>0</v>
      </c>
      <c r="BD2353" s="9">
        <f t="shared" si="2585"/>
        <v>1</v>
      </c>
      <c r="BE2353" s="9" t="s">
        <v>4360</v>
      </c>
      <c r="BF2353" s="9">
        <f t="shared" si="2611"/>
        <v>0</v>
      </c>
      <c r="BG2353" s="9">
        <v>1</v>
      </c>
      <c r="BH2353" s="9">
        <v>5</v>
      </c>
      <c r="BI2353" s="9">
        <v>5</v>
      </c>
      <c r="BJ2353" s="9">
        <v>0</v>
      </c>
      <c r="BK2353" s="9">
        <v>4</v>
      </c>
      <c r="BL2353" s="9">
        <v>3</v>
      </c>
      <c r="BM2353" s="9">
        <v>1</v>
      </c>
      <c r="BN2353" s="9">
        <v>11</v>
      </c>
      <c r="BO2353" s="9">
        <v>3</v>
      </c>
      <c r="BP2353" s="9">
        <v>0</v>
      </c>
      <c r="BQ2353" s="9">
        <f t="shared" si="2600"/>
        <v>0.6</v>
      </c>
      <c r="BR2353" s="34">
        <f t="shared" ref="BR2353" si="2646">BR2331</f>
        <v>0</v>
      </c>
      <c r="BS2353" s="34">
        <f t="shared" si="2644"/>
        <v>0.8</v>
      </c>
      <c r="BT2353" s="9"/>
      <c r="BU2353" s="9"/>
      <c r="BV2353" s="9"/>
      <c r="BW2353" s="9"/>
      <c r="BX2353" s="9"/>
      <c r="BY2353" s="9"/>
      <c r="BZ2353" s="22">
        <f t="shared" si="2577"/>
        <v>0</v>
      </c>
      <c r="CA2353" s="22">
        <f t="shared" si="2578"/>
        <v>8</v>
      </c>
      <c r="CB2353" s="22">
        <f t="shared" si="2579"/>
        <v>0.8</v>
      </c>
      <c r="CC2353" s="22">
        <f t="shared" si="2580"/>
        <v>0</v>
      </c>
      <c r="CD2353" s="22">
        <f t="shared" si="2581"/>
        <v>1</v>
      </c>
      <c r="CK2353" s="23">
        <v>0.97560975609756095</v>
      </c>
      <c r="CL2353" s="23">
        <f t="shared" si="2582"/>
        <v>2</v>
      </c>
      <c r="CM2353" s="23">
        <f t="shared" si="2587"/>
        <v>0.46627338671558621</v>
      </c>
      <c r="CN2353" s="23">
        <f t="shared" si="2588"/>
        <v>0.46694968778059487</v>
      </c>
      <c r="CQ2353" s="4">
        <v>4</v>
      </c>
    </row>
    <row r="2354" spans="1:95" ht="11.25" customHeight="1">
      <c r="A2354" s="9">
        <v>22</v>
      </c>
      <c r="B2354" s="9">
        <v>2</v>
      </c>
      <c r="C2354" s="9" t="str">
        <f t="shared" si="2614"/>
        <v>39</v>
      </c>
      <c r="D2354" s="10" t="s">
        <v>4270</v>
      </c>
      <c r="E2354" s="9">
        <v>19</v>
      </c>
      <c r="F2354" s="9">
        <v>1</v>
      </c>
      <c r="G2354" s="9">
        <v>0</v>
      </c>
      <c r="H2354" s="9">
        <v>0</v>
      </c>
      <c r="I2354" s="9">
        <v>0</v>
      </c>
      <c r="J2354" s="9">
        <v>1</v>
      </c>
      <c r="K2354" s="11">
        <v>25</v>
      </c>
      <c r="L2354" s="9">
        <v>33</v>
      </c>
      <c r="M2354" s="9">
        <v>10</v>
      </c>
      <c r="N2354" s="9"/>
      <c r="O2354" s="17"/>
      <c r="P2354" s="17">
        <f t="shared" si="2583"/>
        <v>1</v>
      </c>
      <c r="Q2354" s="9">
        <v>42</v>
      </c>
      <c r="R2354" s="9"/>
      <c r="S2354" s="9">
        <v>0.23809523809523808</v>
      </c>
      <c r="T2354" s="9">
        <v>75</v>
      </c>
      <c r="U2354" s="9">
        <v>35</v>
      </c>
      <c r="V2354" s="11">
        <v>29</v>
      </c>
      <c r="W2354" s="11">
        <f t="shared" si="2622"/>
        <v>21</v>
      </c>
      <c r="X2354" s="17">
        <f t="shared" si="2589"/>
        <v>29</v>
      </c>
      <c r="Y2354" s="17"/>
      <c r="Z2354" s="9">
        <v>15</v>
      </c>
      <c r="AA2354" s="9"/>
      <c r="AB2354" s="17"/>
      <c r="AC2354" s="17">
        <f t="shared" si="2616"/>
        <v>56</v>
      </c>
      <c r="AD2354" s="17">
        <f t="shared" si="2575"/>
        <v>0.26785714285714285</v>
      </c>
      <c r="AE2354" s="17">
        <v>0</v>
      </c>
      <c r="AF2354" s="17">
        <f t="shared" si="2584"/>
        <v>15</v>
      </c>
      <c r="AG2354" s="17"/>
      <c r="AH2354" s="9">
        <v>64</v>
      </c>
      <c r="AI2354" s="9"/>
      <c r="AJ2354" s="9"/>
      <c r="AK2354" s="9"/>
      <c r="AL2354" s="9">
        <v>0.12380952380952379</v>
      </c>
      <c r="AM2354" s="9"/>
      <c r="AN2354" s="9">
        <v>0.26785714285714285</v>
      </c>
      <c r="AO2354" s="9"/>
      <c r="AP2354" s="9">
        <v>0.21249999999999999</v>
      </c>
      <c r="AQ2354" s="9">
        <f>+AVERAGE(AL2336:AL2345)</f>
        <v>0.23313669335779311</v>
      </c>
      <c r="AR2354" s="9">
        <f>+AVERAGE(AN2336:AN2345)</f>
        <v>0.23347484389029743</v>
      </c>
      <c r="AS2354" s="17">
        <f t="shared" si="2624"/>
        <v>19</v>
      </c>
      <c r="AT2354" s="17">
        <f t="shared" si="2625"/>
        <v>0.48421052631578948</v>
      </c>
      <c r="AU2354" s="17">
        <f t="shared" si="2638"/>
        <v>0</v>
      </c>
      <c r="AV2354" s="17">
        <f t="shared" si="2639"/>
        <v>0.2</v>
      </c>
      <c r="AW2354" s="17"/>
      <c r="AX2354" s="17"/>
      <c r="AY2354" s="17"/>
      <c r="AZ2354" s="17">
        <v>6</v>
      </c>
      <c r="BA2354" s="24">
        <v>1</v>
      </c>
      <c r="BB2354" s="9">
        <v>19</v>
      </c>
      <c r="BC2354" s="9">
        <v>0</v>
      </c>
      <c r="BD2354" s="9">
        <f t="shared" si="2585"/>
        <v>1</v>
      </c>
      <c r="BE2354" s="9" t="s">
        <v>4360</v>
      </c>
      <c r="BF2354" s="9">
        <f t="shared" si="2611"/>
        <v>0</v>
      </c>
      <c r="BG2354" s="9">
        <v>1</v>
      </c>
      <c r="BH2354" s="9">
        <v>5</v>
      </c>
      <c r="BI2354" s="9">
        <v>5</v>
      </c>
      <c r="BJ2354" s="9">
        <v>0</v>
      </c>
      <c r="BK2354" s="9">
        <v>4</v>
      </c>
      <c r="BL2354" s="9">
        <v>3</v>
      </c>
      <c r="BM2354" s="9">
        <v>1</v>
      </c>
      <c r="BN2354" s="9">
        <v>11</v>
      </c>
      <c r="BO2354" s="9">
        <v>3</v>
      </c>
      <c r="BP2354" s="9">
        <v>0</v>
      </c>
      <c r="BQ2354" s="9">
        <f t="shared" si="2600"/>
        <v>0.6</v>
      </c>
      <c r="BR2354" s="34">
        <f t="shared" ref="BR2354" si="2647">BR2332</f>
        <v>0</v>
      </c>
      <c r="BS2354" s="34">
        <f t="shared" si="2644"/>
        <v>0.8</v>
      </c>
      <c r="BT2354" s="9"/>
      <c r="BU2354" s="9"/>
      <c r="BV2354" s="9"/>
      <c r="BW2354" s="9"/>
      <c r="BX2354" s="9"/>
      <c r="BY2354" s="9"/>
      <c r="BZ2354" s="22">
        <f t="shared" si="2577"/>
        <v>0</v>
      </c>
      <c r="CA2354" s="22">
        <f t="shared" si="2578"/>
        <v>9</v>
      </c>
      <c r="CB2354" s="22">
        <f t="shared" si="2579"/>
        <v>0.8</v>
      </c>
      <c r="CC2354" s="22">
        <f t="shared" si="2580"/>
        <v>0</v>
      </c>
      <c r="CD2354" s="22">
        <f t="shared" si="2581"/>
        <v>1</v>
      </c>
      <c r="CK2354" s="23">
        <v>0</v>
      </c>
      <c r="CL2354" s="23">
        <f t="shared" si="2582"/>
        <v>2</v>
      </c>
      <c r="CM2354" s="23">
        <f t="shared" si="2587"/>
        <v>0.46627338671558621</v>
      </c>
      <c r="CN2354" s="23">
        <f t="shared" si="2588"/>
        <v>0.46694968778059487</v>
      </c>
      <c r="CQ2354" s="4">
        <v>6</v>
      </c>
    </row>
    <row r="2355" spans="1:95" ht="11.25" customHeight="1">
      <c r="A2355" s="9">
        <v>22</v>
      </c>
      <c r="B2355" s="9">
        <v>2</v>
      </c>
      <c r="C2355" s="9" t="str">
        <f t="shared" si="2614"/>
        <v>39</v>
      </c>
      <c r="D2355" s="10" t="s">
        <v>4270</v>
      </c>
      <c r="E2355" s="9">
        <v>20</v>
      </c>
      <c r="F2355" s="9">
        <v>1</v>
      </c>
      <c r="G2355" s="9">
        <v>0</v>
      </c>
      <c r="H2355" s="9">
        <v>0</v>
      </c>
      <c r="I2355" s="9">
        <v>0</v>
      </c>
      <c r="J2355" s="9">
        <v>1</v>
      </c>
      <c r="K2355" s="11">
        <v>25</v>
      </c>
      <c r="L2355" s="9">
        <v>50</v>
      </c>
      <c r="M2355" s="9">
        <v>7</v>
      </c>
      <c r="N2355" s="17">
        <f>SUM(M2346:M2355)</f>
        <v>45</v>
      </c>
      <c r="O2355" s="17"/>
      <c r="P2355" s="17">
        <f t="shared" si="2583"/>
        <v>1</v>
      </c>
      <c r="Q2355" s="9">
        <v>39</v>
      </c>
      <c r="R2355" s="9"/>
      <c r="S2355" s="9">
        <v>0.17948717948717949</v>
      </c>
      <c r="T2355" s="9">
        <v>89</v>
      </c>
      <c r="U2355" s="9">
        <v>40</v>
      </c>
      <c r="V2355" s="11">
        <v>39</v>
      </c>
      <c r="W2355" s="11">
        <f t="shared" si="2622"/>
        <v>29</v>
      </c>
      <c r="X2355" s="17">
        <f t="shared" si="2589"/>
        <v>39</v>
      </c>
      <c r="Y2355" s="17"/>
      <c r="Z2355" s="9">
        <v>15</v>
      </c>
      <c r="AA2355" s="17">
        <f>SUM(Z2346:Z2355)</f>
        <v>93</v>
      </c>
      <c r="AB2355" s="17"/>
      <c r="AC2355" s="17">
        <f t="shared" si="2616"/>
        <v>83</v>
      </c>
      <c r="AD2355" s="17">
        <f t="shared" si="2575"/>
        <v>0.18072289156626506</v>
      </c>
      <c r="AE2355" s="17">
        <v>0.26785714285714285</v>
      </c>
      <c r="AF2355" s="17">
        <f t="shared" si="2584"/>
        <v>18</v>
      </c>
      <c r="AG2355" s="17">
        <f>+SUM(AF2346:AF2355)</f>
        <v>148</v>
      </c>
      <c r="AH2355" s="9">
        <v>94</v>
      </c>
      <c r="AI2355" s="9"/>
      <c r="AJ2355" s="9"/>
      <c r="AK2355" s="9"/>
      <c r="AL2355" s="9">
        <v>7.1794871794871762E-2</v>
      </c>
      <c r="AM2355" s="9"/>
      <c r="AN2355" s="9">
        <v>0.18072289156626506</v>
      </c>
      <c r="AO2355" s="9"/>
      <c r="AP2355" s="9">
        <v>4.6808510638297864E-2</v>
      </c>
      <c r="AQ2355" s="9">
        <f>+AVERAGE(AL2336:AL2345)</f>
        <v>0.23313669335779311</v>
      </c>
      <c r="AR2355" s="9">
        <f>+AVERAGE(AN2336:AN2345)</f>
        <v>0.23347484389029743</v>
      </c>
      <c r="AS2355" s="17">
        <f t="shared" si="2624"/>
        <v>42</v>
      </c>
      <c r="AT2355" s="17">
        <f t="shared" si="2625"/>
        <v>0.12380952380952379</v>
      </c>
      <c r="AU2355" s="17">
        <f t="shared" si="2638"/>
        <v>0.26785714285714285</v>
      </c>
      <c r="AV2355" s="17">
        <f t="shared" si="2639"/>
        <v>0.21249999999999999</v>
      </c>
      <c r="AW2355" s="17"/>
      <c r="AX2355" s="17"/>
      <c r="AY2355" s="17"/>
      <c r="AZ2355" s="17">
        <v>6</v>
      </c>
      <c r="BA2355" s="24">
        <v>1</v>
      </c>
      <c r="BB2355" s="9">
        <v>19</v>
      </c>
      <c r="BC2355" s="9">
        <v>0</v>
      </c>
      <c r="BD2355" s="9">
        <f t="shared" si="2585"/>
        <v>1</v>
      </c>
      <c r="BE2355" s="9" t="s">
        <v>4360</v>
      </c>
      <c r="BF2355" s="9">
        <v>1</v>
      </c>
      <c r="BG2355" s="9">
        <v>1</v>
      </c>
      <c r="BH2355" s="9">
        <v>5</v>
      </c>
      <c r="BI2355" s="9">
        <v>5</v>
      </c>
      <c r="BJ2355" s="9">
        <v>0</v>
      </c>
      <c r="BK2355" s="9">
        <v>4</v>
      </c>
      <c r="BL2355" s="9">
        <v>3</v>
      </c>
      <c r="BM2355" s="9">
        <v>1</v>
      </c>
      <c r="BN2355" s="9">
        <v>11</v>
      </c>
      <c r="BO2355" s="9">
        <v>3</v>
      </c>
      <c r="BP2355" s="9">
        <v>0</v>
      </c>
      <c r="BQ2355" s="9">
        <f t="shared" si="2600"/>
        <v>0.6</v>
      </c>
      <c r="BR2355" s="34">
        <f t="shared" ref="BR2355" si="2648">BR2333</f>
        <v>0.6</v>
      </c>
      <c r="BS2355" s="34">
        <f t="shared" si="2644"/>
        <v>0.8</v>
      </c>
      <c r="BT2355" s="9"/>
      <c r="BU2355" s="9"/>
      <c r="BV2355" s="9"/>
      <c r="BW2355" s="9">
        <f>SUM(AF2346:AF2355)</f>
        <v>148</v>
      </c>
      <c r="BX2355" s="9"/>
      <c r="BY2355" s="9">
        <f t="shared" ref="BY2355" si="2649">SUM(BW2345,BW2355)</f>
        <v>335</v>
      </c>
      <c r="BZ2355" s="22">
        <f t="shared" si="2577"/>
        <v>0</v>
      </c>
      <c r="CA2355" s="22">
        <f t="shared" si="2578"/>
        <v>10</v>
      </c>
      <c r="CB2355" s="22">
        <f t="shared" si="2579"/>
        <v>0.8</v>
      </c>
      <c r="CC2355" s="22">
        <f t="shared" si="2580"/>
        <v>0</v>
      </c>
      <c r="CD2355" s="22">
        <f t="shared" si="2581"/>
        <v>1</v>
      </c>
      <c r="CK2355" s="23">
        <v>0.5357142857142857</v>
      </c>
      <c r="CL2355" s="23">
        <f t="shared" si="2582"/>
        <v>2</v>
      </c>
      <c r="CM2355" s="23">
        <f t="shared" si="2587"/>
        <v>0.46627338671558621</v>
      </c>
      <c r="CN2355" s="23">
        <f t="shared" si="2588"/>
        <v>0.46694968778059487</v>
      </c>
      <c r="CQ2355" s="4">
        <v>3</v>
      </c>
    </row>
    <row r="2356" spans="1:95" ht="11.25" customHeight="1">
      <c r="A2356" s="9">
        <v>22</v>
      </c>
      <c r="B2356" s="9">
        <v>3</v>
      </c>
      <c r="C2356" s="9" t="str">
        <f t="shared" si="2614"/>
        <v>12</v>
      </c>
      <c r="D2356" s="10" t="s">
        <v>4271</v>
      </c>
      <c r="E2356" s="9">
        <v>-2</v>
      </c>
      <c r="F2356" s="9">
        <v>1</v>
      </c>
      <c r="G2356" s="9">
        <v>0</v>
      </c>
      <c r="H2356" s="9">
        <v>0</v>
      </c>
      <c r="I2356" s="9">
        <v>0</v>
      </c>
      <c r="J2356" s="9">
        <v>0</v>
      </c>
      <c r="K2356" s="11">
        <v>25</v>
      </c>
      <c r="L2356" s="9">
        <v>50</v>
      </c>
      <c r="M2356" s="9">
        <v>7</v>
      </c>
      <c r="N2356" s="9"/>
      <c r="O2356" s="17"/>
      <c r="P2356" s="17">
        <f t="shared" si="2583"/>
        <v>1</v>
      </c>
      <c r="Q2356" s="9">
        <v>35</v>
      </c>
      <c r="R2356" s="9"/>
      <c r="S2356" s="9">
        <v>0.2</v>
      </c>
      <c r="T2356" s="9">
        <v>85</v>
      </c>
      <c r="U2356" s="9">
        <v>40</v>
      </c>
      <c r="V2356" s="11">
        <v>30</v>
      </c>
      <c r="W2356" s="18"/>
      <c r="X2356" s="17">
        <f t="shared" si="2589"/>
        <v>30</v>
      </c>
      <c r="Y2356" s="17"/>
      <c r="Z2356" s="9">
        <v>10</v>
      </c>
      <c r="AA2356" s="9"/>
      <c r="AB2356" s="17"/>
      <c r="AC2356" s="17">
        <f>AC2334</f>
        <v>48</v>
      </c>
      <c r="AD2356" s="17">
        <f t="shared" si="2575"/>
        <v>0.20833333333333334</v>
      </c>
      <c r="AE2356" s="17"/>
      <c r="AF2356" s="17">
        <f t="shared" si="2584"/>
        <v>13</v>
      </c>
      <c r="AG2356" s="17"/>
      <c r="AH2356" s="9">
        <v>63</v>
      </c>
      <c r="AI2356" s="9"/>
      <c r="AJ2356" s="9"/>
      <c r="AK2356" s="9"/>
      <c r="AL2356" s="9">
        <v>0</v>
      </c>
      <c r="AM2356" s="9"/>
      <c r="AN2356" s="9">
        <v>0.20833333333333334</v>
      </c>
      <c r="AO2356" s="9"/>
      <c r="AP2356" s="9">
        <v>0.36825396825396817</v>
      </c>
      <c r="AQ2356" s="22"/>
      <c r="AR2356" s="22"/>
      <c r="AS2356" s="17"/>
      <c r="AT2356" s="17"/>
      <c r="AU2356" s="17"/>
      <c r="AV2356" s="17"/>
      <c r="AW2356" s="17"/>
      <c r="AX2356" s="17"/>
      <c r="AY2356" s="17"/>
      <c r="AZ2356" s="17">
        <v>5</v>
      </c>
      <c r="BA2356" s="24">
        <v>0.83333333333333337</v>
      </c>
      <c r="BB2356" s="9">
        <v>22</v>
      </c>
      <c r="BC2356" s="9">
        <v>0</v>
      </c>
      <c r="BD2356" s="9">
        <f t="shared" si="2585"/>
        <v>1</v>
      </c>
      <c r="BE2356" s="9" t="s">
        <v>4502</v>
      </c>
      <c r="BF2356" s="9">
        <f t="shared" si="2611"/>
        <v>0</v>
      </c>
      <c r="BG2356" s="9">
        <v>4</v>
      </c>
      <c r="BH2356" s="9">
        <v>4</v>
      </c>
      <c r="BI2356" s="9">
        <v>5</v>
      </c>
      <c r="BJ2356" s="9">
        <v>1</v>
      </c>
      <c r="BK2356" s="9">
        <v>2</v>
      </c>
      <c r="BL2356" s="9">
        <v>3</v>
      </c>
      <c r="BM2356" s="9">
        <v>4</v>
      </c>
      <c r="BN2356" s="9">
        <v>20</v>
      </c>
      <c r="BO2356" s="9">
        <v>15</v>
      </c>
      <c r="BP2356" s="9" t="s">
        <v>4503</v>
      </c>
      <c r="BQ2356" s="22"/>
      <c r="BR2356" s="34">
        <f>BR2334</f>
        <v>0</v>
      </c>
      <c r="BS2356" s="34">
        <f>BS2334</f>
        <v>0.8</v>
      </c>
      <c r="BT2356" s="22"/>
      <c r="BU2356" s="22"/>
      <c r="BV2356" s="22"/>
      <c r="BW2356" s="22"/>
      <c r="BX2356" s="22"/>
      <c r="BY2356" s="22"/>
      <c r="BZ2356" s="22">
        <f t="shared" si="2577"/>
        <v>0</v>
      </c>
      <c r="CA2356" s="22">
        <f t="shared" si="2578"/>
        <v>0</v>
      </c>
      <c r="CB2356" s="22">
        <f t="shared" si="2579"/>
        <v>0</v>
      </c>
      <c r="CC2356" s="22">
        <f t="shared" si="2580"/>
        <v>0.8</v>
      </c>
      <c r="CD2356" s="22">
        <f t="shared" si="2581"/>
        <v>0</v>
      </c>
      <c r="CK2356" s="23" t="s">
        <v>2085</v>
      </c>
      <c r="CL2356" s="23">
        <f t="shared" si="2582"/>
        <v>3</v>
      </c>
      <c r="CM2356" s="23" t="str">
        <f t="shared" si="2587"/>
        <v/>
      </c>
      <c r="CN2356" s="23" t="str">
        <f t="shared" si="2588"/>
        <v/>
      </c>
      <c r="CQ2356" s="4">
        <v>1</v>
      </c>
    </row>
    <row r="2357" spans="1:95" ht="11.25" customHeight="1">
      <c r="A2357" s="9">
        <v>22</v>
      </c>
      <c r="B2357" s="9">
        <v>3</v>
      </c>
      <c r="C2357" s="9" t="str">
        <f t="shared" si="2614"/>
        <v>12</v>
      </c>
      <c r="D2357" s="10" t="s">
        <v>4271</v>
      </c>
      <c r="E2357" s="9">
        <v>-1</v>
      </c>
      <c r="F2357" s="9">
        <v>1</v>
      </c>
      <c r="G2357" s="9">
        <v>0</v>
      </c>
      <c r="H2357" s="9">
        <v>0</v>
      </c>
      <c r="I2357" s="9">
        <v>0</v>
      </c>
      <c r="J2357" s="9">
        <v>0</v>
      </c>
      <c r="K2357" s="11">
        <v>25</v>
      </c>
      <c r="L2357" s="9">
        <v>60</v>
      </c>
      <c r="M2357" s="9">
        <v>8</v>
      </c>
      <c r="N2357" s="9"/>
      <c r="O2357" s="17"/>
      <c r="P2357" s="17">
        <f t="shared" si="2583"/>
        <v>1</v>
      </c>
      <c r="Q2357" s="9">
        <v>28</v>
      </c>
      <c r="R2357" s="9"/>
      <c r="S2357" s="9">
        <v>0.2857142857142857</v>
      </c>
      <c r="T2357" s="9">
        <v>88</v>
      </c>
      <c r="U2357" s="9">
        <v>40</v>
      </c>
      <c r="V2357" s="11">
        <v>30</v>
      </c>
      <c r="W2357" s="11">
        <f>V2356</f>
        <v>30</v>
      </c>
      <c r="X2357" s="17">
        <f t="shared" si="2589"/>
        <v>30</v>
      </c>
      <c r="Y2357" s="17"/>
      <c r="Z2357" s="9">
        <v>10</v>
      </c>
      <c r="AA2357" s="9"/>
      <c r="AB2357" s="17"/>
      <c r="AC2357" s="17">
        <f t="shared" si="2616"/>
        <v>48</v>
      </c>
      <c r="AD2357" s="17">
        <f t="shared" si="2575"/>
        <v>0.20833333333333334</v>
      </c>
      <c r="AE2357" s="17">
        <v>0.20833333333333334</v>
      </c>
      <c r="AF2357" s="17">
        <f t="shared" si="2584"/>
        <v>12</v>
      </c>
      <c r="AG2357" s="17"/>
      <c r="AH2357" s="9">
        <v>70</v>
      </c>
      <c r="AI2357" s="9"/>
      <c r="AJ2357" s="9"/>
      <c r="AK2357" s="9"/>
      <c r="AL2357" s="9">
        <v>0.12857142857142853</v>
      </c>
      <c r="AM2357" s="9"/>
      <c r="AN2357" s="9">
        <v>0.20833333333333334</v>
      </c>
      <c r="AO2357" s="9"/>
      <c r="AP2357" s="9">
        <v>0.32</v>
      </c>
      <c r="AQ2357" s="9"/>
      <c r="AR2357" s="9"/>
      <c r="AS2357" s="17">
        <f>+Q2356</f>
        <v>35</v>
      </c>
      <c r="AT2357" s="17">
        <f t="shared" ref="AT2357" si="2650">+AL2356</f>
        <v>0</v>
      </c>
      <c r="AU2357" s="17">
        <f t="shared" ref="AU2357" si="2651">+AN2356</f>
        <v>0.20833333333333334</v>
      </c>
      <c r="AV2357" s="17">
        <f t="shared" ref="AV2357" si="2652">+AP2356</f>
        <v>0.36825396825396817</v>
      </c>
      <c r="AW2357" s="17"/>
      <c r="AX2357" s="17"/>
      <c r="AY2357" s="17"/>
      <c r="AZ2357" s="17">
        <v>5</v>
      </c>
      <c r="BA2357" s="24">
        <v>0.83333333333333337</v>
      </c>
      <c r="BB2357" s="9">
        <v>22</v>
      </c>
      <c r="BC2357" s="9">
        <v>0</v>
      </c>
      <c r="BD2357" s="9">
        <f t="shared" si="2585"/>
        <v>1</v>
      </c>
      <c r="BE2357" s="9" t="s">
        <v>4502</v>
      </c>
      <c r="BF2357" s="9">
        <f t="shared" si="2611"/>
        <v>0</v>
      </c>
      <c r="BG2357" s="9">
        <v>4</v>
      </c>
      <c r="BH2357" s="9">
        <v>4</v>
      </c>
      <c r="BI2357" s="9">
        <v>5</v>
      </c>
      <c r="BJ2357" s="9">
        <v>1</v>
      </c>
      <c r="BK2357" s="9">
        <v>2</v>
      </c>
      <c r="BL2357" s="9">
        <v>3</v>
      </c>
      <c r="BM2357" s="9">
        <v>4</v>
      </c>
      <c r="BN2357" s="9">
        <v>20</v>
      </c>
      <c r="BO2357" s="9">
        <v>15</v>
      </c>
      <c r="BP2357" s="9" t="s">
        <v>4503</v>
      </c>
      <c r="BQ2357" s="9">
        <f t="shared" ref="BQ2357" si="2653">SUM(BD2357,BD2379,BD2401,BD2423,BD2445)/5</f>
        <v>0.4</v>
      </c>
      <c r="BR2357" s="34">
        <f t="shared" ref="BR2357:BS2377" si="2654">BR2335</f>
        <v>0</v>
      </c>
      <c r="BS2357" s="34">
        <f t="shared" si="2654"/>
        <v>0.8</v>
      </c>
      <c r="BT2357" s="9"/>
      <c r="BU2357" s="9"/>
      <c r="BV2357" s="9"/>
      <c r="BW2357" s="9"/>
      <c r="BX2357" s="9"/>
      <c r="BY2357" s="9"/>
      <c r="BZ2357" s="22">
        <f t="shared" si="2577"/>
        <v>0</v>
      </c>
      <c r="CA2357" s="22">
        <f t="shared" si="2578"/>
        <v>0</v>
      </c>
      <c r="CB2357" s="22">
        <f t="shared" si="2579"/>
        <v>0</v>
      </c>
      <c r="CC2357" s="22">
        <f t="shared" si="2580"/>
        <v>0.8</v>
      </c>
      <c r="CD2357" s="22">
        <f t="shared" si="2581"/>
        <v>0</v>
      </c>
      <c r="CK2357" s="23">
        <v>0.625</v>
      </c>
      <c r="CL2357" s="23">
        <f t="shared" si="2582"/>
        <v>3</v>
      </c>
      <c r="CM2357" s="23" t="str">
        <f t="shared" si="2587"/>
        <v/>
      </c>
      <c r="CN2357" s="23" t="str">
        <f t="shared" si="2588"/>
        <v/>
      </c>
      <c r="CQ2357" s="4">
        <v>3</v>
      </c>
    </row>
    <row r="2358" spans="1:95" ht="11.25" customHeight="1">
      <c r="A2358" s="9">
        <v>22</v>
      </c>
      <c r="B2358" s="9">
        <v>3</v>
      </c>
      <c r="C2358" s="9" t="str">
        <f t="shared" si="2614"/>
        <v>12</v>
      </c>
      <c r="D2358" s="10" t="s">
        <v>4271</v>
      </c>
      <c r="E2358" s="9">
        <v>1</v>
      </c>
      <c r="F2358" s="9">
        <v>1</v>
      </c>
      <c r="G2358" s="9">
        <v>0</v>
      </c>
      <c r="H2358" s="9">
        <v>0</v>
      </c>
      <c r="I2358" s="9">
        <v>0</v>
      </c>
      <c r="J2358" s="9">
        <v>0</v>
      </c>
      <c r="K2358" s="11">
        <v>25</v>
      </c>
      <c r="L2358" s="9">
        <v>75</v>
      </c>
      <c r="M2358" s="9">
        <v>7</v>
      </c>
      <c r="N2358" s="17">
        <f>SUM(M2358:M2358)</f>
        <v>7</v>
      </c>
      <c r="O2358" s="17"/>
      <c r="P2358" s="17">
        <f t="shared" si="2583"/>
        <v>1</v>
      </c>
      <c r="Q2358" s="9">
        <v>24</v>
      </c>
      <c r="R2358" s="9"/>
      <c r="S2358" s="9">
        <v>0.29166666666666669</v>
      </c>
      <c r="T2358" s="9">
        <v>99</v>
      </c>
      <c r="U2358" s="9">
        <v>40</v>
      </c>
      <c r="V2358" s="11">
        <v>30</v>
      </c>
      <c r="W2358" s="11">
        <f t="shared" ref="W2358:W2377" si="2655">V2357</f>
        <v>30</v>
      </c>
      <c r="X2358" s="17">
        <f t="shared" si="2589"/>
        <v>30</v>
      </c>
      <c r="Y2358" s="17"/>
      <c r="Z2358" s="9">
        <v>1</v>
      </c>
      <c r="AA2358" s="17">
        <f>SUM(Z2358:Z2358)</f>
        <v>1</v>
      </c>
      <c r="AB2358" s="17"/>
      <c r="AC2358" s="17">
        <f t="shared" si="2616"/>
        <v>44</v>
      </c>
      <c r="AD2358" s="17">
        <f t="shared" si="2575"/>
        <v>2.2727272727272728E-2</v>
      </c>
      <c r="AE2358" s="17">
        <v>0.20833333333333334</v>
      </c>
      <c r="AF2358" s="17">
        <f t="shared" si="2584"/>
        <v>4</v>
      </c>
      <c r="AG2358" s="17"/>
      <c r="AH2358" s="9">
        <v>70</v>
      </c>
      <c r="AI2358" s="9"/>
      <c r="AJ2358" s="9"/>
      <c r="AK2358" s="9"/>
      <c r="AL2358" s="9">
        <v>0.25</v>
      </c>
      <c r="AM2358" s="9"/>
      <c r="AN2358" s="9">
        <v>2.2727272727272728E-2</v>
      </c>
      <c r="AO2358" s="9"/>
      <c r="AP2358" s="9">
        <v>0.41142857142857148</v>
      </c>
      <c r="AQ2358" s="9"/>
      <c r="AR2358" s="9"/>
      <c r="AZ2358">
        <v>5</v>
      </c>
      <c r="BA2358" s="24">
        <v>0.83333333333333337</v>
      </c>
      <c r="BB2358" s="9">
        <v>22</v>
      </c>
      <c r="BC2358" s="9">
        <v>0</v>
      </c>
      <c r="BD2358" s="9">
        <f t="shared" si="2585"/>
        <v>1</v>
      </c>
      <c r="BE2358" s="9" t="s">
        <v>4502</v>
      </c>
      <c r="BF2358" s="9">
        <f t="shared" si="2611"/>
        <v>0</v>
      </c>
      <c r="BG2358" s="9">
        <v>4</v>
      </c>
      <c r="BH2358" s="9">
        <v>4</v>
      </c>
      <c r="BI2358" s="9">
        <v>5</v>
      </c>
      <c r="BJ2358" s="9">
        <v>1</v>
      </c>
      <c r="BK2358" s="9">
        <v>2</v>
      </c>
      <c r="BL2358" s="9">
        <v>3</v>
      </c>
      <c r="BM2358" s="9">
        <v>4</v>
      </c>
      <c r="BN2358" s="9">
        <v>20</v>
      </c>
      <c r="BO2358" s="9">
        <v>15</v>
      </c>
      <c r="BP2358" s="9" t="s">
        <v>4503</v>
      </c>
      <c r="BQ2358" s="9">
        <f t="shared" si="2600"/>
        <v>0.4</v>
      </c>
      <c r="BR2358" s="34">
        <f t="shared" si="2654"/>
        <v>0</v>
      </c>
      <c r="BS2358" s="34">
        <f t="shared" si="2654"/>
        <v>0.8</v>
      </c>
      <c r="BT2358" s="9"/>
      <c r="BU2358" s="9"/>
      <c r="BV2358" s="9"/>
      <c r="BW2358" s="9"/>
      <c r="BX2358" s="9"/>
      <c r="BY2358" s="9"/>
      <c r="BZ2358" s="22">
        <f t="shared" si="2577"/>
        <v>1</v>
      </c>
      <c r="CA2358" s="22">
        <f t="shared" si="2578"/>
        <v>0</v>
      </c>
      <c r="CB2358" s="22">
        <f t="shared" si="2579"/>
        <v>0</v>
      </c>
      <c r="CC2358" s="22">
        <f t="shared" si="2580"/>
        <v>0.8</v>
      </c>
      <c r="CD2358" s="22">
        <f t="shared" si="2581"/>
        <v>0</v>
      </c>
      <c r="CK2358" s="23">
        <v>0.625</v>
      </c>
      <c r="CL2358" s="23">
        <f t="shared" si="2582"/>
        <v>3</v>
      </c>
      <c r="CM2358" s="23" t="str">
        <f t="shared" si="2587"/>
        <v/>
      </c>
      <c r="CN2358" s="23" t="str">
        <f t="shared" si="2588"/>
        <v/>
      </c>
      <c r="CQ2358" s="4">
        <v>2</v>
      </c>
    </row>
    <row r="2359" spans="1:95" ht="11.25" customHeight="1">
      <c r="A2359" s="9">
        <v>22</v>
      </c>
      <c r="B2359" s="9">
        <v>3</v>
      </c>
      <c r="C2359" s="9" t="str">
        <f t="shared" si="2614"/>
        <v>12</v>
      </c>
      <c r="D2359" s="10" t="s">
        <v>4271</v>
      </c>
      <c r="E2359" s="9">
        <v>2</v>
      </c>
      <c r="F2359" s="9">
        <v>1</v>
      </c>
      <c r="G2359" s="9">
        <v>0</v>
      </c>
      <c r="H2359" s="9">
        <v>0</v>
      </c>
      <c r="I2359" s="9">
        <v>0</v>
      </c>
      <c r="J2359" s="9">
        <v>0</v>
      </c>
      <c r="K2359" s="11">
        <v>25</v>
      </c>
      <c r="L2359" s="9">
        <v>74</v>
      </c>
      <c r="M2359" s="9">
        <v>5</v>
      </c>
      <c r="N2359" s="17">
        <f>SUM(M2358:M2359)</f>
        <v>12</v>
      </c>
      <c r="O2359" s="17"/>
      <c r="P2359" s="17">
        <f t="shared" si="2583"/>
        <v>2</v>
      </c>
      <c r="Q2359" s="9">
        <v>19</v>
      </c>
      <c r="R2359" s="9"/>
      <c r="S2359" s="9">
        <v>0.26315789473684209</v>
      </c>
      <c r="T2359" s="9">
        <v>93</v>
      </c>
      <c r="U2359" s="9">
        <v>40</v>
      </c>
      <c r="V2359" s="11">
        <v>30</v>
      </c>
      <c r="W2359" s="11">
        <f t="shared" si="2655"/>
        <v>30</v>
      </c>
      <c r="X2359" s="17">
        <f t="shared" si="2589"/>
        <v>30</v>
      </c>
      <c r="Y2359" s="17"/>
      <c r="Z2359" s="9">
        <v>10</v>
      </c>
      <c r="AA2359" s="17">
        <f>SUM(Z2358:Z2359)</f>
        <v>11</v>
      </c>
      <c r="AB2359" s="17"/>
      <c r="AC2359" s="17">
        <f t="shared" si="2616"/>
        <v>42</v>
      </c>
      <c r="AD2359" s="17">
        <f t="shared" si="2575"/>
        <v>0.23809523809523808</v>
      </c>
      <c r="AE2359" s="17">
        <v>2.2727272727272728E-2</v>
      </c>
      <c r="AF2359" s="17">
        <f t="shared" si="2584"/>
        <v>15</v>
      </c>
      <c r="AG2359" s="17"/>
      <c r="AH2359" s="9">
        <v>73</v>
      </c>
      <c r="AI2359" s="9"/>
      <c r="AJ2359" s="9"/>
      <c r="AK2359" s="9"/>
      <c r="AL2359" s="9">
        <v>0.39999999999999997</v>
      </c>
      <c r="AM2359" s="9"/>
      <c r="AN2359" s="9">
        <v>0.23809523809523808</v>
      </c>
      <c r="AO2359" s="9"/>
      <c r="AP2359" s="9">
        <v>0.35616438356164382</v>
      </c>
      <c r="AQ2359" s="9"/>
      <c r="AR2359" s="9"/>
      <c r="AS2359" s="17">
        <f t="shared" ref="AS2359:AS2377" si="2656">+Q2358</f>
        <v>24</v>
      </c>
      <c r="AT2359" s="17">
        <f t="shared" si="2625"/>
        <v>0.25</v>
      </c>
      <c r="AU2359" s="17">
        <f t="shared" ref="AU2359:AU2367" si="2657">+AN2358</f>
        <v>2.2727272727272728E-2</v>
      </c>
      <c r="AV2359" s="17">
        <f t="shared" ref="AV2359:AV2367" si="2658">+AP2358</f>
        <v>0.41142857142857148</v>
      </c>
      <c r="AW2359" s="17"/>
      <c r="AX2359" s="17"/>
      <c r="AY2359" s="17"/>
      <c r="AZ2359" s="17">
        <v>5</v>
      </c>
      <c r="BA2359" s="24">
        <v>0.83333333333333337</v>
      </c>
      <c r="BB2359" s="9">
        <v>22</v>
      </c>
      <c r="BC2359" s="9">
        <v>0</v>
      </c>
      <c r="BD2359" s="9">
        <f t="shared" si="2585"/>
        <v>1</v>
      </c>
      <c r="BE2359" s="9" t="s">
        <v>4502</v>
      </c>
      <c r="BF2359" s="9">
        <f t="shared" si="2611"/>
        <v>0</v>
      </c>
      <c r="BG2359" s="9">
        <v>4</v>
      </c>
      <c r="BH2359" s="9">
        <v>4</v>
      </c>
      <c r="BI2359" s="9">
        <v>5</v>
      </c>
      <c r="BJ2359" s="9">
        <v>1</v>
      </c>
      <c r="BK2359" s="9">
        <v>2</v>
      </c>
      <c r="BL2359" s="9">
        <v>3</v>
      </c>
      <c r="BM2359" s="9">
        <v>4</v>
      </c>
      <c r="BN2359" s="9">
        <v>20</v>
      </c>
      <c r="BO2359" s="9">
        <v>15</v>
      </c>
      <c r="BP2359" s="9" t="s">
        <v>4503</v>
      </c>
      <c r="BQ2359" s="9">
        <f t="shared" si="2600"/>
        <v>0.4</v>
      </c>
      <c r="BR2359" s="34">
        <f t="shared" si="2654"/>
        <v>0</v>
      </c>
      <c r="BS2359" s="34">
        <f t="shared" si="2654"/>
        <v>0.8</v>
      </c>
      <c r="BT2359" s="9"/>
      <c r="BU2359" s="9"/>
      <c r="BV2359" s="9"/>
      <c r="BW2359" s="9"/>
      <c r="BX2359" s="9"/>
      <c r="BY2359" s="9"/>
      <c r="BZ2359" s="22">
        <f t="shared" si="2577"/>
        <v>2</v>
      </c>
      <c r="CA2359" s="22">
        <f t="shared" si="2578"/>
        <v>0</v>
      </c>
      <c r="CB2359" s="22">
        <f t="shared" si="2579"/>
        <v>0</v>
      </c>
      <c r="CC2359" s="22">
        <f t="shared" si="2580"/>
        <v>0.8</v>
      </c>
      <c r="CD2359" s="22">
        <f t="shared" si="2581"/>
        <v>0</v>
      </c>
      <c r="CK2359" s="23">
        <v>6.8181818181818177E-2</v>
      </c>
      <c r="CL2359" s="23">
        <f t="shared" si="2582"/>
        <v>3</v>
      </c>
      <c r="CM2359" s="23" t="str">
        <f t="shared" si="2587"/>
        <v/>
      </c>
      <c r="CN2359" s="23" t="str">
        <f t="shared" si="2588"/>
        <v/>
      </c>
      <c r="CQ2359" s="4">
        <v>1</v>
      </c>
    </row>
    <row r="2360" spans="1:95" ht="11.25" customHeight="1">
      <c r="A2360" s="9">
        <v>22</v>
      </c>
      <c r="B2360" s="9">
        <v>3</v>
      </c>
      <c r="C2360" s="9" t="str">
        <f t="shared" si="2614"/>
        <v>12</v>
      </c>
      <c r="D2360" s="10" t="s">
        <v>4271</v>
      </c>
      <c r="E2360" s="9">
        <v>3</v>
      </c>
      <c r="F2360" s="9">
        <v>1</v>
      </c>
      <c r="G2360" s="9">
        <v>0</v>
      </c>
      <c r="H2360" s="9">
        <v>0</v>
      </c>
      <c r="I2360" s="9">
        <v>0</v>
      </c>
      <c r="J2360" s="9">
        <v>0</v>
      </c>
      <c r="K2360" s="11">
        <v>25</v>
      </c>
      <c r="L2360" s="9">
        <v>68</v>
      </c>
      <c r="M2360" s="9">
        <v>7</v>
      </c>
      <c r="N2360" s="17">
        <f>SUM(M2358:M2360)</f>
        <v>19</v>
      </c>
      <c r="O2360" s="17"/>
      <c r="P2360" s="17">
        <f t="shared" si="2583"/>
        <v>1</v>
      </c>
      <c r="Q2360" s="9">
        <v>32</v>
      </c>
      <c r="R2360" s="9"/>
      <c r="S2360" s="9">
        <v>0.21875</v>
      </c>
      <c r="T2360" s="9">
        <v>100</v>
      </c>
      <c r="U2360" s="9">
        <v>40</v>
      </c>
      <c r="V2360" s="11">
        <v>30</v>
      </c>
      <c r="W2360" s="11">
        <f t="shared" si="2655"/>
        <v>30</v>
      </c>
      <c r="X2360" s="17">
        <f t="shared" si="2589"/>
        <v>30</v>
      </c>
      <c r="Y2360" s="17"/>
      <c r="Z2360" s="9">
        <v>15</v>
      </c>
      <c r="AA2360" s="17">
        <f>SUM(Z2358:Z2360)</f>
        <v>26</v>
      </c>
      <c r="AB2360" s="17"/>
      <c r="AC2360" s="17">
        <f t="shared" si="2616"/>
        <v>54</v>
      </c>
      <c r="AD2360" s="17">
        <f t="shared" si="2575"/>
        <v>0.27777777777777779</v>
      </c>
      <c r="AE2360" s="17">
        <v>0.23809523809523808</v>
      </c>
      <c r="AF2360" s="17">
        <f t="shared" si="2584"/>
        <v>18</v>
      </c>
      <c r="AG2360" s="17"/>
      <c r="AH2360" s="9">
        <v>72</v>
      </c>
      <c r="AI2360" s="9"/>
      <c r="AJ2360" s="9"/>
      <c r="AK2360" s="9"/>
      <c r="AL2360" s="9">
        <v>6.25E-2</v>
      </c>
      <c r="AM2360" s="9"/>
      <c r="AN2360" s="9">
        <v>0.27777777777777779</v>
      </c>
      <c r="AO2360" s="9"/>
      <c r="AP2360" s="9">
        <v>0.35555555555555557</v>
      </c>
      <c r="AQ2360" s="9"/>
      <c r="AR2360" s="9"/>
      <c r="AS2360" s="17">
        <f t="shared" si="2656"/>
        <v>19</v>
      </c>
      <c r="AT2360" s="17">
        <f t="shared" si="2625"/>
        <v>0.39999999999999997</v>
      </c>
      <c r="AU2360" s="17">
        <f t="shared" si="2657"/>
        <v>0.23809523809523808</v>
      </c>
      <c r="AV2360" s="17">
        <f t="shared" si="2658"/>
        <v>0.35616438356164382</v>
      </c>
      <c r="AW2360" s="17"/>
      <c r="AX2360" s="17"/>
      <c r="AY2360" s="17"/>
      <c r="AZ2360" s="17">
        <v>5</v>
      </c>
      <c r="BA2360" s="24">
        <v>0.83333333333333337</v>
      </c>
      <c r="BB2360" s="9">
        <v>22</v>
      </c>
      <c r="BC2360" s="9">
        <v>0</v>
      </c>
      <c r="BD2360" s="9">
        <f t="shared" si="2585"/>
        <v>1</v>
      </c>
      <c r="BE2360" s="9" t="s">
        <v>4502</v>
      </c>
      <c r="BF2360" s="9">
        <f t="shared" si="2611"/>
        <v>0</v>
      </c>
      <c r="BG2360" s="9">
        <v>4</v>
      </c>
      <c r="BH2360" s="9">
        <v>4</v>
      </c>
      <c r="BI2360" s="9">
        <v>5</v>
      </c>
      <c r="BJ2360" s="9">
        <v>1</v>
      </c>
      <c r="BK2360" s="9">
        <v>2</v>
      </c>
      <c r="BL2360" s="9">
        <v>3</v>
      </c>
      <c r="BM2360" s="9">
        <v>4</v>
      </c>
      <c r="BN2360" s="9">
        <v>20</v>
      </c>
      <c r="BO2360" s="9">
        <v>15</v>
      </c>
      <c r="BP2360" s="9" t="s">
        <v>4503</v>
      </c>
      <c r="BQ2360" s="9">
        <f t="shared" si="2600"/>
        <v>0.4</v>
      </c>
      <c r="BR2360" s="34">
        <f t="shared" si="2654"/>
        <v>0</v>
      </c>
      <c r="BS2360" s="34">
        <f t="shared" si="2654"/>
        <v>0.8</v>
      </c>
      <c r="BT2360" s="9"/>
      <c r="BU2360" s="9"/>
      <c r="BV2360" s="9"/>
      <c r="BW2360" s="9"/>
      <c r="BX2360" s="9"/>
      <c r="BY2360" s="9"/>
      <c r="BZ2360" s="22">
        <f t="shared" si="2577"/>
        <v>3</v>
      </c>
      <c r="CA2360" s="22">
        <f t="shared" si="2578"/>
        <v>0</v>
      </c>
      <c r="CB2360" s="22">
        <f t="shared" si="2579"/>
        <v>0</v>
      </c>
      <c r="CC2360" s="22">
        <f t="shared" si="2580"/>
        <v>0.8</v>
      </c>
      <c r="CD2360" s="22">
        <f t="shared" si="2581"/>
        <v>0</v>
      </c>
      <c r="CK2360" s="23">
        <v>0.71428571428571419</v>
      </c>
      <c r="CL2360" s="23">
        <f t="shared" si="2582"/>
        <v>3</v>
      </c>
      <c r="CM2360" s="23" t="str">
        <f t="shared" si="2587"/>
        <v/>
      </c>
      <c r="CN2360" s="23" t="str">
        <f t="shared" si="2588"/>
        <v/>
      </c>
      <c r="CQ2360" s="4">
        <v>3</v>
      </c>
    </row>
    <row r="2361" spans="1:95" ht="11.25" customHeight="1">
      <c r="A2361" s="9">
        <v>22</v>
      </c>
      <c r="B2361" s="9">
        <v>3</v>
      </c>
      <c r="C2361" s="9" t="str">
        <f t="shared" si="2614"/>
        <v>12</v>
      </c>
      <c r="D2361" s="10" t="s">
        <v>4271</v>
      </c>
      <c r="E2361" s="9">
        <v>4</v>
      </c>
      <c r="F2361" s="9">
        <v>1</v>
      </c>
      <c r="G2361" s="9">
        <v>0</v>
      </c>
      <c r="H2361" s="9">
        <v>0</v>
      </c>
      <c r="I2361" s="9">
        <v>0</v>
      </c>
      <c r="J2361" s="9">
        <v>0</v>
      </c>
      <c r="K2361" s="11">
        <v>25</v>
      </c>
      <c r="L2361" s="9">
        <v>75</v>
      </c>
      <c r="M2361" s="9">
        <v>6</v>
      </c>
      <c r="N2361" s="17">
        <f>SUM(M2358:M2361)</f>
        <v>25</v>
      </c>
      <c r="O2361" s="17"/>
      <c r="P2361" s="17">
        <f t="shared" si="2583"/>
        <v>1</v>
      </c>
      <c r="Q2361" s="9">
        <v>14</v>
      </c>
      <c r="R2361" s="9"/>
      <c r="S2361" s="9">
        <v>0.42857142857142855</v>
      </c>
      <c r="T2361" s="9">
        <v>89</v>
      </c>
      <c r="U2361" s="9">
        <v>40</v>
      </c>
      <c r="V2361" s="11">
        <v>30</v>
      </c>
      <c r="W2361" s="11">
        <f t="shared" si="2655"/>
        <v>30</v>
      </c>
      <c r="X2361" s="17">
        <f t="shared" si="2589"/>
        <v>30</v>
      </c>
      <c r="Y2361" s="17"/>
      <c r="Z2361" s="9">
        <v>10</v>
      </c>
      <c r="AA2361" s="17">
        <f>SUM(Z2358:Z2361)</f>
        <v>36</v>
      </c>
      <c r="AB2361" s="17"/>
      <c r="AC2361" s="17">
        <f t="shared" si="2616"/>
        <v>50</v>
      </c>
      <c r="AD2361" s="17">
        <f t="shared" si="2575"/>
        <v>0.2</v>
      </c>
      <c r="AE2361" s="17">
        <v>0.27777777777777779</v>
      </c>
      <c r="AF2361" s="17">
        <f t="shared" si="2584"/>
        <v>14</v>
      </c>
      <c r="AG2361" s="17"/>
      <c r="AH2361" s="9">
        <v>86</v>
      </c>
      <c r="AI2361" s="9"/>
      <c r="AJ2361" s="9"/>
      <c r="AK2361" s="9"/>
      <c r="AL2361" s="9">
        <v>0.45714285714285713</v>
      </c>
      <c r="AM2361" s="9"/>
      <c r="AN2361" s="9">
        <v>0.2</v>
      </c>
      <c r="AO2361" s="9"/>
      <c r="AP2361" s="9">
        <v>0.2558139534883721</v>
      </c>
      <c r="AQ2361" s="9"/>
      <c r="AR2361" s="9"/>
      <c r="AS2361" s="17">
        <f t="shared" si="2656"/>
        <v>32</v>
      </c>
      <c r="AT2361" s="17">
        <f t="shared" si="2625"/>
        <v>6.25E-2</v>
      </c>
      <c r="AU2361" s="17">
        <f t="shared" si="2657"/>
        <v>0.27777777777777779</v>
      </c>
      <c r="AV2361" s="17">
        <f t="shared" si="2658"/>
        <v>0.35555555555555557</v>
      </c>
      <c r="AW2361" s="17"/>
      <c r="AX2361" s="17"/>
      <c r="AY2361" s="17"/>
      <c r="AZ2361" s="17">
        <v>5</v>
      </c>
      <c r="BA2361" s="24">
        <v>0.83333333333333337</v>
      </c>
      <c r="BB2361" s="9">
        <v>22</v>
      </c>
      <c r="BC2361" s="9">
        <v>0</v>
      </c>
      <c r="BD2361" s="9">
        <f t="shared" si="2585"/>
        <v>1</v>
      </c>
      <c r="BE2361" s="9" t="s">
        <v>4502</v>
      </c>
      <c r="BF2361" s="9">
        <f t="shared" si="2611"/>
        <v>0</v>
      </c>
      <c r="BG2361" s="9">
        <v>4</v>
      </c>
      <c r="BH2361" s="9">
        <v>4</v>
      </c>
      <c r="BI2361" s="9">
        <v>5</v>
      </c>
      <c r="BJ2361" s="9">
        <v>1</v>
      </c>
      <c r="BK2361" s="9">
        <v>2</v>
      </c>
      <c r="BL2361" s="9">
        <v>3</v>
      </c>
      <c r="BM2361" s="9">
        <v>4</v>
      </c>
      <c r="BN2361" s="9">
        <v>20</v>
      </c>
      <c r="BO2361" s="9">
        <v>15</v>
      </c>
      <c r="BP2361" s="9" t="s">
        <v>4503</v>
      </c>
      <c r="BQ2361" s="9">
        <f t="shared" si="2600"/>
        <v>0.4</v>
      </c>
      <c r="BR2361" s="34">
        <f t="shared" si="2654"/>
        <v>0</v>
      </c>
      <c r="BS2361" s="34">
        <f t="shared" si="2654"/>
        <v>0.8</v>
      </c>
      <c r="BT2361" s="9"/>
      <c r="BU2361" s="9"/>
      <c r="BV2361" s="9"/>
      <c r="BW2361" s="9"/>
      <c r="BX2361" s="9"/>
      <c r="BY2361" s="9"/>
      <c r="BZ2361" s="22">
        <f t="shared" si="2577"/>
        <v>4</v>
      </c>
      <c r="CA2361" s="22">
        <f t="shared" si="2578"/>
        <v>0</v>
      </c>
      <c r="CB2361" s="22">
        <f t="shared" si="2579"/>
        <v>0</v>
      </c>
      <c r="CC2361" s="22">
        <f t="shared" si="2580"/>
        <v>0.8</v>
      </c>
      <c r="CD2361" s="22">
        <f t="shared" si="2581"/>
        <v>0</v>
      </c>
      <c r="CK2361" s="23">
        <v>0.83333333333333337</v>
      </c>
      <c r="CL2361" s="23">
        <f t="shared" si="2582"/>
        <v>3</v>
      </c>
      <c r="CM2361" s="23" t="str">
        <f t="shared" si="2587"/>
        <v/>
      </c>
      <c r="CN2361" s="23" t="str">
        <f t="shared" si="2588"/>
        <v/>
      </c>
      <c r="CQ2361" s="4">
        <v>3</v>
      </c>
    </row>
    <row r="2362" spans="1:95" ht="11.25" customHeight="1">
      <c r="A2362" s="9">
        <v>22</v>
      </c>
      <c r="B2362" s="9">
        <v>3</v>
      </c>
      <c r="C2362" s="9" t="str">
        <f t="shared" si="2614"/>
        <v>12</v>
      </c>
      <c r="D2362" s="10" t="s">
        <v>4271</v>
      </c>
      <c r="E2362" s="9">
        <v>5</v>
      </c>
      <c r="F2362" s="9">
        <v>1</v>
      </c>
      <c r="G2362" s="9">
        <v>0</v>
      </c>
      <c r="H2362" s="9">
        <v>0</v>
      </c>
      <c r="I2362" s="9">
        <v>0</v>
      </c>
      <c r="J2362" s="9">
        <v>0</v>
      </c>
      <c r="K2362" s="11">
        <v>25</v>
      </c>
      <c r="L2362" s="9">
        <v>64</v>
      </c>
      <c r="M2362" s="9">
        <v>5</v>
      </c>
      <c r="N2362" s="17">
        <f>SUM(M2358:M2362)</f>
        <v>30</v>
      </c>
      <c r="O2362" s="17"/>
      <c r="P2362" s="17">
        <f t="shared" si="2583"/>
        <v>2</v>
      </c>
      <c r="Q2362" s="9">
        <v>17</v>
      </c>
      <c r="R2362" s="9"/>
      <c r="S2362" s="9">
        <v>0.29411764705882354</v>
      </c>
      <c r="T2362" s="9">
        <v>81</v>
      </c>
      <c r="U2362" s="9">
        <v>40</v>
      </c>
      <c r="V2362" s="11">
        <v>30</v>
      </c>
      <c r="W2362" s="11">
        <f t="shared" si="2655"/>
        <v>30</v>
      </c>
      <c r="X2362" s="17">
        <f t="shared" si="2589"/>
        <v>30</v>
      </c>
      <c r="Y2362" s="17"/>
      <c r="Z2362" s="9">
        <v>10</v>
      </c>
      <c r="AA2362" s="17">
        <f>SUM(Z2358:Z2362)</f>
        <v>46</v>
      </c>
      <c r="AB2362" s="17"/>
      <c r="AC2362" s="17">
        <f t="shared" si="2616"/>
        <v>45</v>
      </c>
      <c r="AD2362" s="17">
        <f t="shared" si="2575"/>
        <v>0.22222222222222221</v>
      </c>
      <c r="AE2362" s="17">
        <v>0.2</v>
      </c>
      <c r="AF2362" s="17">
        <f t="shared" si="2584"/>
        <v>15</v>
      </c>
      <c r="AG2362" s="17"/>
      <c r="AH2362" s="9">
        <v>78</v>
      </c>
      <c r="AI2362" s="9"/>
      <c r="AJ2362" s="9"/>
      <c r="AK2362" s="9"/>
      <c r="AL2362" s="9">
        <v>0.30588235294117649</v>
      </c>
      <c r="AM2362" s="9"/>
      <c r="AN2362" s="9">
        <v>0.22222222222222221</v>
      </c>
      <c r="AO2362" s="9"/>
      <c r="AP2362" s="9">
        <v>0.15897435897435899</v>
      </c>
      <c r="AQ2362" s="9"/>
      <c r="AR2362" s="9"/>
      <c r="AS2362" s="17">
        <f t="shared" si="2656"/>
        <v>14</v>
      </c>
      <c r="AT2362" s="17">
        <f t="shared" si="2625"/>
        <v>0.45714285714285713</v>
      </c>
      <c r="AU2362" s="17">
        <f t="shared" si="2657"/>
        <v>0.2</v>
      </c>
      <c r="AV2362" s="17">
        <f t="shared" si="2658"/>
        <v>0.2558139534883721</v>
      </c>
      <c r="AW2362" s="17"/>
      <c r="AX2362" s="17"/>
      <c r="AY2362" s="17"/>
      <c r="AZ2362" s="17">
        <v>5</v>
      </c>
      <c r="BA2362" s="24">
        <v>0.83333333333333337</v>
      </c>
      <c r="BB2362" s="9">
        <v>22</v>
      </c>
      <c r="BC2362" s="9">
        <v>0</v>
      </c>
      <c r="BD2362" s="9">
        <f t="shared" si="2585"/>
        <v>1</v>
      </c>
      <c r="BE2362" s="9" t="s">
        <v>4502</v>
      </c>
      <c r="BF2362" s="9">
        <f t="shared" si="2611"/>
        <v>0</v>
      </c>
      <c r="BG2362" s="9">
        <v>4</v>
      </c>
      <c r="BH2362" s="9">
        <v>4</v>
      </c>
      <c r="BI2362" s="9">
        <v>5</v>
      </c>
      <c r="BJ2362" s="9">
        <v>1</v>
      </c>
      <c r="BK2362" s="9">
        <v>2</v>
      </c>
      <c r="BL2362" s="9">
        <v>3</v>
      </c>
      <c r="BM2362" s="9">
        <v>4</v>
      </c>
      <c r="BN2362" s="9">
        <v>20</v>
      </c>
      <c r="BO2362" s="9">
        <v>15</v>
      </c>
      <c r="BP2362" s="9" t="s">
        <v>4503</v>
      </c>
      <c r="BQ2362" s="9">
        <f t="shared" si="2600"/>
        <v>0.4</v>
      </c>
      <c r="BR2362" s="34">
        <f t="shared" si="2654"/>
        <v>0</v>
      </c>
      <c r="BS2362" s="34">
        <f t="shared" si="2654"/>
        <v>0.8</v>
      </c>
      <c r="BT2362" s="9"/>
      <c r="BU2362" s="9"/>
      <c r="BV2362" s="9"/>
      <c r="BW2362" s="9"/>
      <c r="BX2362" s="9"/>
      <c r="BY2362" s="9"/>
      <c r="BZ2362" s="22">
        <f t="shared" si="2577"/>
        <v>5</v>
      </c>
      <c r="CA2362" s="22">
        <f t="shared" si="2578"/>
        <v>0</v>
      </c>
      <c r="CB2362" s="22">
        <f t="shared" si="2579"/>
        <v>0</v>
      </c>
      <c r="CC2362" s="22">
        <f t="shared" si="2580"/>
        <v>0.8</v>
      </c>
      <c r="CD2362" s="22">
        <f t="shared" si="2581"/>
        <v>0</v>
      </c>
      <c r="CK2362" s="23">
        <v>0.60000000000000009</v>
      </c>
      <c r="CL2362" s="23">
        <f t="shared" si="2582"/>
        <v>3</v>
      </c>
      <c r="CM2362" s="23" t="str">
        <f t="shared" si="2587"/>
        <v/>
      </c>
      <c r="CN2362" s="23" t="str">
        <f t="shared" si="2588"/>
        <v/>
      </c>
      <c r="CQ2362" s="4">
        <v>4</v>
      </c>
    </row>
    <row r="2363" spans="1:95" ht="11.25" customHeight="1">
      <c r="A2363" s="9">
        <v>22</v>
      </c>
      <c r="B2363" s="9">
        <v>3</v>
      </c>
      <c r="C2363" s="9" t="str">
        <f t="shared" si="2614"/>
        <v>12</v>
      </c>
      <c r="D2363" s="10" t="s">
        <v>4271</v>
      </c>
      <c r="E2363" s="9">
        <v>6</v>
      </c>
      <c r="F2363" s="9">
        <v>1</v>
      </c>
      <c r="G2363" s="9">
        <v>0</v>
      </c>
      <c r="H2363" s="9">
        <v>0</v>
      </c>
      <c r="I2363" s="9">
        <v>0</v>
      </c>
      <c r="J2363" s="9">
        <v>0</v>
      </c>
      <c r="K2363" s="11">
        <v>25</v>
      </c>
      <c r="L2363" s="9">
        <v>56</v>
      </c>
      <c r="M2363" s="9">
        <v>5</v>
      </c>
      <c r="N2363" s="17">
        <f>SUM(M2358:M2363)</f>
        <v>35</v>
      </c>
      <c r="O2363" s="17"/>
      <c r="P2363" s="17">
        <f t="shared" si="2583"/>
        <v>2</v>
      </c>
      <c r="Q2363" s="9">
        <v>28</v>
      </c>
      <c r="R2363" s="9"/>
      <c r="S2363" s="9">
        <v>0.17857142857142858</v>
      </c>
      <c r="T2363" s="9">
        <v>84</v>
      </c>
      <c r="U2363" s="9">
        <v>40</v>
      </c>
      <c r="V2363" s="11">
        <v>30</v>
      </c>
      <c r="W2363" s="11">
        <f t="shared" si="2655"/>
        <v>30</v>
      </c>
      <c r="X2363" s="17">
        <f t="shared" si="2589"/>
        <v>30</v>
      </c>
      <c r="Y2363" s="17"/>
      <c r="Z2363" s="9">
        <v>10</v>
      </c>
      <c r="AA2363" s="17">
        <f>SUM(Z2358:Z2363)</f>
        <v>56</v>
      </c>
      <c r="AB2363" s="17"/>
      <c r="AC2363" s="17">
        <f t="shared" si="2616"/>
        <v>47</v>
      </c>
      <c r="AD2363" s="17">
        <f t="shared" si="2575"/>
        <v>0.21276595744680851</v>
      </c>
      <c r="AE2363" s="17">
        <v>0.22222222222222221</v>
      </c>
      <c r="AF2363" s="17">
        <f t="shared" si="2584"/>
        <v>15</v>
      </c>
      <c r="AG2363" s="17"/>
      <c r="AH2363" s="9">
        <v>69</v>
      </c>
      <c r="AI2363" s="9"/>
      <c r="AJ2363" s="9"/>
      <c r="AK2363" s="9"/>
      <c r="AL2363" s="9">
        <v>0.32857142857142863</v>
      </c>
      <c r="AM2363" s="9"/>
      <c r="AN2363" s="9">
        <v>0.21276595744680851</v>
      </c>
      <c r="AO2363" s="9"/>
      <c r="AP2363" s="9">
        <v>0.22028985507246376</v>
      </c>
      <c r="AQ2363" s="9"/>
      <c r="AR2363" s="9"/>
      <c r="AS2363" s="17">
        <f t="shared" si="2656"/>
        <v>17</v>
      </c>
      <c r="AT2363" s="17">
        <f t="shared" si="2625"/>
        <v>0.30588235294117649</v>
      </c>
      <c r="AU2363" s="17">
        <f t="shared" si="2657"/>
        <v>0.22222222222222221</v>
      </c>
      <c r="AV2363" s="17">
        <f t="shared" si="2658"/>
        <v>0.15897435897435899</v>
      </c>
      <c r="AW2363" s="17"/>
      <c r="AX2363" s="17"/>
      <c r="AY2363" s="17"/>
      <c r="AZ2363" s="17">
        <v>5</v>
      </c>
      <c r="BA2363" s="24">
        <v>0.83333333333333337</v>
      </c>
      <c r="BB2363" s="9">
        <v>22</v>
      </c>
      <c r="BC2363" s="9">
        <v>0</v>
      </c>
      <c r="BD2363" s="9">
        <f t="shared" si="2585"/>
        <v>1</v>
      </c>
      <c r="BE2363" s="9" t="s">
        <v>4502</v>
      </c>
      <c r="BF2363" s="9">
        <f t="shared" si="2611"/>
        <v>0</v>
      </c>
      <c r="BG2363" s="9">
        <v>4</v>
      </c>
      <c r="BH2363" s="9">
        <v>4</v>
      </c>
      <c r="BI2363" s="9">
        <v>5</v>
      </c>
      <c r="BJ2363" s="9">
        <v>1</v>
      </c>
      <c r="BK2363" s="9">
        <v>2</v>
      </c>
      <c r="BL2363" s="9">
        <v>3</v>
      </c>
      <c r="BM2363" s="9">
        <v>4</v>
      </c>
      <c r="BN2363" s="9">
        <v>20</v>
      </c>
      <c r="BO2363" s="9">
        <v>15</v>
      </c>
      <c r="BP2363" s="9" t="s">
        <v>4503</v>
      </c>
      <c r="BQ2363" s="9">
        <f t="shared" si="2600"/>
        <v>0.4</v>
      </c>
      <c r="BR2363" s="34">
        <f t="shared" si="2654"/>
        <v>0</v>
      </c>
      <c r="BS2363" s="34">
        <f t="shared" si="2654"/>
        <v>0.8</v>
      </c>
      <c r="BT2363" s="9"/>
      <c r="BU2363" s="9"/>
      <c r="BV2363" s="9"/>
      <c r="BW2363" s="9"/>
      <c r="BX2363" s="9"/>
      <c r="BY2363" s="9"/>
      <c r="BZ2363" s="22">
        <f t="shared" si="2577"/>
        <v>6</v>
      </c>
      <c r="CA2363" s="22">
        <f t="shared" si="2578"/>
        <v>0</v>
      </c>
      <c r="CB2363" s="22">
        <f t="shared" si="2579"/>
        <v>0</v>
      </c>
      <c r="CC2363" s="22">
        <f t="shared" si="2580"/>
        <v>0.8</v>
      </c>
      <c r="CD2363" s="22">
        <f t="shared" si="2581"/>
        <v>0</v>
      </c>
      <c r="CK2363" s="23">
        <v>0.66666666666666663</v>
      </c>
      <c r="CL2363" s="23">
        <f t="shared" si="2582"/>
        <v>3</v>
      </c>
      <c r="CM2363" s="23" t="str">
        <f t="shared" si="2587"/>
        <v/>
      </c>
      <c r="CN2363" s="23" t="str">
        <f t="shared" si="2588"/>
        <v/>
      </c>
      <c r="CQ2363" s="4">
        <v>2</v>
      </c>
    </row>
    <row r="2364" spans="1:95" ht="11.25" customHeight="1">
      <c r="A2364" s="9">
        <v>22</v>
      </c>
      <c r="B2364" s="9">
        <v>3</v>
      </c>
      <c r="C2364" s="9" t="str">
        <f t="shared" si="2614"/>
        <v>12</v>
      </c>
      <c r="D2364" s="10" t="s">
        <v>4271</v>
      </c>
      <c r="E2364" s="9">
        <v>7</v>
      </c>
      <c r="F2364" s="9">
        <v>1</v>
      </c>
      <c r="G2364" s="9">
        <v>0</v>
      </c>
      <c r="H2364" s="9">
        <v>0</v>
      </c>
      <c r="I2364" s="9">
        <v>0</v>
      </c>
      <c r="J2364" s="9">
        <v>0</v>
      </c>
      <c r="K2364" s="11">
        <v>25</v>
      </c>
      <c r="L2364" s="9">
        <v>59</v>
      </c>
      <c r="M2364" s="9">
        <v>5</v>
      </c>
      <c r="N2364" s="17">
        <f>SUM(M2358:M2364)</f>
        <v>40</v>
      </c>
      <c r="O2364" s="17"/>
      <c r="P2364" s="17">
        <f t="shared" si="2583"/>
        <v>2</v>
      </c>
      <c r="Q2364" s="9">
        <v>23</v>
      </c>
      <c r="R2364" s="9"/>
      <c r="S2364" s="9">
        <v>0.21739130434782608</v>
      </c>
      <c r="T2364" s="9">
        <v>82</v>
      </c>
      <c r="U2364" s="9">
        <v>40</v>
      </c>
      <c r="V2364" s="11">
        <v>30</v>
      </c>
      <c r="W2364" s="11">
        <f t="shared" si="2655"/>
        <v>30</v>
      </c>
      <c r="X2364" s="17">
        <f t="shared" si="2589"/>
        <v>30</v>
      </c>
      <c r="Y2364" s="17"/>
      <c r="Z2364" s="9">
        <v>10</v>
      </c>
      <c r="AA2364" s="17">
        <f>SUM(Z2358:Z2364)</f>
        <v>66</v>
      </c>
      <c r="AB2364" s="17"/>
      <c r="AC2364" s="17">
        <f t="shared" si="2616"/>
        <v>57</v>
      </c>
      <c r="AD2364" s="17">
        <f t="shared" si="2575"/>
        <v>0.17543859649122806</v>
      </c>
      <c r="AE2364" s="17">
        <v>0.21276595744680851</v>
      </c>
      <c r="AF2364" s="17">
        <f t="shared" si="2584"/>
        <v>15</v>
      </c>
      <c r="AG2364" s="17"/>
      <c r="AH2364" s="9">
        <v>84</v>
      </c>
      <c r="AI2364" s="9"/>
      <c r="AJ2364" s="9"/>
      <c r="AK2364" s="9"/>
      <c r="AL2364" s="9">
        <v>0.13913043478260873</v>
      </c>
      <c r="AM2364" s="9"/>
      <c r="AN2364" s="9">
        <v>0.17543859649122806</v>
      </c>
      <c r="AO2364" s="9"/>
      <c r="AP2364" s="9">
        <v>0.19047619047619047</v>
      </c>
      <c r="AQ2364" s="9"/>
      <c r="AR2364" s="9"/>
      <c r="AS2364" s="17">
        <f t="shared" si="2656"/>
        <v>28</v>
      </c>
      <c r="AT2364" s="17">
        <f t="shared" si="2625"/>
        <v>0.32857142857142863</v>
      </c>
      <c r="AU2364" s="17">
        <f t="shared" si="2657"/>
        <v>0.21276595744680851</v>
      </c>
      <c r="AV2364" s="17">
        <f t="shared" si="2658"/>
        <v>0.22028985507246376</v>
      </c>
      <c r="AW2364" s="17"/>
      <c r="AX2364" s="17"/>
      <c r="AY2364" s="17"/>
      <c r="AZ2364" s="17">
        <v>5</v>
      </c>
      <c r="BA2364" s="24">
        <v>0.83333333333333337</v>
      </c>
      <c r="BB2364" s="9">
        <v>22</v>
      </c>
      <c r="BC2364" s="9">
        <v>0</v>
      </c>
      <c r="BD2364" s="9">
        <f t="shared" si="2585"/>
        <v>1</v>
      </c>
      <c r="BE2364" s="9" t="s">
        <v>4502</v>
      </c>
      <c r="BF2364" s="9">
        <f t="shared" si="2611"/>
        <v>0</v>
      </c>
      <c r="BG2364" s="9">
        <v>4</v>
      </c>
      <c r="BH2364" s="9">
        <v>4</v>
      </c>
      <c r="BI2364" s="9">
        <v>5</v>
      </c>
      <c r="BJ2364" s="9">
        <v>1</v>
      </c>
      <c r="BK2364" s="9">
        <v>2</v>
      </c>
      <c r="BL2364" s="9">
        <v>3</v>
      </c>
      <c r="BM2364" s="9">
        <v>4</v>
      </c>
      <c r="BN2364" s="9">
        <v>20</v>
      </c>
      <c r="BO2364" s="9">
        <v>15</v>
      </c>
      <c r="BP2364" s="9" t="s">
        <v>4503</v>
      </c>
      <c r="BQ2364" s="9">
        <f t="shared" si="2600"/>
        <v>0.4</v>
      </c>
      <c r="BR2364" s="34">
        <f t="shared" si="2654"/>
        <v>0</v>
      </c>
      <c r="BS2364" s="34">
        <f t="shared" si="2654"/>
        <v>0.8</v>
      </c>
      <c r="BT2364" s="9"/>
      <c r="BU2364" s="9"/>
      <c r="BV2364" s="9"/>
      <c r="BW2364" s="9"/>
      <c r="BX2364" s="9"/>
      <c r="BY2364" s="9"/>
      <c r="BZ2364" s="22">
        <f t="shared" si="2577"/>
        <v>7</v>
      </c>
      <c r="CA2364" s="22">
        <f t="shared" si="2578"/>
        <v>0</v>
      </c>
      <c r="CB2364" s="22">
        <f t="shared" si="2579"/>
        <v>0</v>
      </c>
      <c r="CC2364" s="22">
        <f t="shared" si="2580"/>
        <v>0.8</v>
      </c>
      <c r="CD2364" s="22">
        <f t="shared" si="2581"/>
        <v>0</v>
      </c>
      <c r="CK2364" s="23">
        <v>0.63829787234042556</v>
      </c>
      <c r="CL2364" s="23">
        <f t="shared" si="2582"/>
        <v>3</v>
      </c>
      <c r="CM2364" s="23" t="str">
        <f t="shared" si="2587"/>
        <v/>
      </c>
      <c r="CN2364" s="23" t="str">
        <f t="shared" si="2588"/>
        <v/>
      </c>
      <c r="CQ2364" s="4">
        <v>2</v>
      </c>
    </row>
    <row r="2365" spans="1:95" ht="11.25" customHeight="1">
      <c r="A2365" s="9">
        <v>22</v>
      </c>
      <c r="B2365" s="9">
        <v>3</v>
      </c>
      <c r="C2365" s="9" t="str">
        <f t="shared" si="2614"/>
        <v>12</v>
      </c>
      <c r="D2365" s="10" t="s">
        <v>4271</v>
      </c>
      <c r="E2365" s="9">
        <v>8</v>
      </c>
      <c r="F2365" s="9">
        <v>1</v>
      </c>
      <c r="G2365" s="9">
        <v>0</v>
      </c>
      <c r="H2365" s="9">
        <v>0</v>
      </c>
      <c r="I2365" s="9">
        <v>0</v>
      </c>
      <c r="J2365" s="9">
        <v>0</v>
      </c>
      <c r="K2365" s="11">
        <v>25</v>
      </c>
      <c r="L2365" s="9">
        <v>57</v>
      </c>
      <c r="M2365" s="9">
        <v>5</v>
      </c>
      <c r="N2365" s="17">
        <f>SUM(M2358:M2365)</f>
        <v>45</v>
      </c>
      <c r="O2365" s="17"/>
      <c r="P2365" s="17">
        <f t="shared" si="2583"/>
        <v>2</v>
      </c>
      <c r="Q2365" s="9">
        <v>22</v>
      </c>
      <c r="R2365" s="9"/>
      <c r="S2365" s="9">
        <v>0.22727272727272727</v>
      </c>
      <c r="T2365" s="9">
        <v>79</v>
      </c>
      <c r="U2365" s="9">
        <v>35</v>
      </c>
      <c r="V2365" s="11">
        <v>30</v>
      </c>
      <c r="W2365" s="11">
        <f t="shared" si="2655"/>
        <v>30</v>
      </c>
      <c r="X2365" s="17">
        <f t="shared" si="2589"/>
        <v>30</v>
      </c>
      <c r="Y2365" s="17"/>
      <c r="Z2365" s="9">
        <v>10</v>
      </c>
      <c r="AA2365" s="17">
        <f>SUM(Z2358:Z2365)</f>
        <v>76</v>
      </c>
      <c r="AB2365" s="17"/>
      <c r="AC2365" s="17">
        <f t="shared" si="2616"/>
        <v>60</v>
      </c>
      <c r="AD2365" s="17">
        <f t="shared" si="2575"/>
        <v>0.16666666666666666</v>
      </c>
      <c r="AE2365" s="17">
        <v>0.17543859649122806</v>
      </c>
      <c r="AF2365" s="17">
        <f t="shared" si="2584"/>
        <v>15</v>
      </c>
      <c r="AG2365" s="17"/>
      <c r="AH2365" s="9">
        <v>88</v>
      </c>
      <c r="AI2365" s="9"/>
      <c r="AJ2365" s="9"/>
      <c r="AK2365" s="9"/>
      <c r="AL2365" s="9">
        <v>9.0909090909090898E-2</v>
      </c>
      <c r="AM2365" s="9"/>
      <c r="AN2365" s="9">
        <v>0.16666666666666666</v>
      </c>
      <c r="AO2365" s="9"/>
      <c r="AP2365" s="9">
        <v>6.363636363636363E-2</v>
      </c>
      <c r="AQ2365" s="9"/>
      <c r="AR2365" s="9"/>
      <c r="AS2365" s="17">
        <f t="shared" si="2656"/>
        <v>23</v>
      </c>
      <c r="AT2365" s="17">
        <f t="shared" si="2625"/>
        <v>0.13913043478260873</v>
      </c>
      <c r="AU2365" s="17">
        <f t="shared" si="2657"/>
        <v>0.17543859649122806</v>
      </c>
      <c r="AV2365" s="17">
        <f t="shared" si="2658"/>
        <v>0.19047619047619047</v>
      </c>
      <c r="AW2365" s="17"/>
      <c r="AX2365" s="17"/>
      <c r="AY2365" s="17"/>
      <c r="AZ2365" s="17">
        <v>5</v>
      </c>
      <c r="BA2365" s="24">
        <v>0.83333333333333337</v>
      </c>
      <c r="BB2365" s="9">
        <v>22</v>
      </c>
      <c r="BC2365" s="9">
        <v>0</v>
      </c>
      <c r="BD2365" s="9">
        <f t="shared" si="2585"/>
        <v>1</v>
      </c>
      <c r="BE2365" s="9" t="s">
        <v>4502</v>
      </c>
      <c r="BF2365" s="9">
        <f t="shared" si="2611"/>
        <v>0</v>
      </c>
      <c r="BG2365" s="9">
        <v>4</v>
      </c>
      <c r="BH2365" s="9">
        <v>4</v>
      </c>
      <c r="BI2365" s="9">
        <v>5</v>
      </c>
      <c r="BJ2365" s="9">
        <v>1</v>
      </c>
      <c r="BK2365" s="9">
        <v>2</v>
      </c>
      <c r="BL2365" s="9">
        <v>3</v>
      </c>
      <c r="BM2365" s="9">
        <v>4</v>
      </c>
      <c r="BN2365" s="9">
        <v>20</v>
      </c>
      <c r="BO2365" s="9">
        <v>15</v>
      </c>
      <c r="BP2365" s="9" t="s">
        <v>4503</v>
      </c>
      <c r="BQ2365" s="9">
        <f t="shared" si="2600"/>
        <v>0.4</v>
      </c>
      <c r="BR2365" s="34">
        <f t="shared" si="2654"/>
        <v>0</v>
      </c>
      <c r="BS2365" s="34">
        <f t="shared" si="2654"/>
        <v>0.8</v>
      </c>
      <c r="BT2365" s="9"/>
      <c r="BU2365" s="9"/>
      <c r="BV2365" s="9"/>
      <c r="BW2365" s="9"/>
      <c r="BX2365" s="9"/>
      <c r="BY2365" s="9"/>
      <c r="BZ2365" s="22">
        <f t="shared" si="2577"/>
        <v>8</v>
      </c>
      <c r="CA2365" s="22">
        <f t="shared" si="2578"/>
        <v>0</v>
      </c>
      <c r="CB2365" s="22">
        <f t="shared" si="2579"/>
        <v>0</v>
      </c>
      <c r="CC2365" s="22">
        <f t="shared" si="2580"/>
        <v>0.8</v>
      </c>
      <c r="CD2365" s="22">
        <f t="shared" si="2581"/>
        <v>0</v>
      </c>
      <c r="CK2365" s="23">
        <v>0.52631578947368418</v>
      </c>
      <c r="CL2365" s="23">
        <f t="shared" si="2582"/>
        <v>3</v>
      </c>
      <c r="CM2365" s="23" t="str">
        <f t="shared" si="2587"/>
        <v/>
      </c>
      <c r="CN2365" s="23" t="str">
        <f t="shared" si="2588"/>
        <v/>
      </c>
      <c r="CQ2365" s="4">
        <v>2</v>
      </c>
    </row>
    <row r="2366" spans="1:95" ht="11.25" customHeight="1">
      <c r="A2366" s="9">
        <v>22</v>
      </c>
      <c r="B2366" s="9">
        <v>3</v>
      </c>
      <c r="C2366" s="9" t="str">
        <f t="shared" si="2614"/>
        <v>12</v>
      </c>
      <c r="D2366" s="10" t="s">
        <v>4271</v>
      </c>
      <c r="E2366" s="11">
        <v>9</v>
      </c>
      <c r="F2366" s="9">
        <v>1</v>
      </c>
      <c r="G2366" s="9">
        <v>0</v>
      </c>
      <c r="H2366" s="9">
        <v>0</v>
      </c>
      <c r="I2366" s="9">
        <v>0</v>
      </c>
      <c r="J2366" s="9">
        <v>0</v>
      </c>
      <c r="K2366" s="11">
        <v>25</v>
      </c>
      <c r="L2366" s="9">
        <v>54</v>
      </c>
      <c r="M2366" s="9">
        <v>5</v>
      </c>
      <c r="N2366" s="17">
        <f>SUM(M2358:M2366)</f>
        <v>50</v>
      </c>
      <c r="O2366" s="17"/>
      <c r="P2366" s="17">
        <f t="shared" si="2583"/>
        <v>2</v>
      </c>
      <c r="Q2366" s="9">
        <v>25</v>
      </c>
      <c r="R2366" s="9"/>
      <c r="S2366" s="9">
        <v>0.2</v>
      </c>
      <c r="T2366" s="9">
        <v>79</v>
      </c>
      <c r="U2366" s="9">
        <v>35</v>
      </c>
      <c r="V2366" s="11">
        <v>30</v>
      </c>
      <c r="W2366" s="11">
        <f t="shared" si="2655"/>
        <v>30</v>
      </c>
      <c r="X2366" s="17">
        <f t="shared" si="2589"/>
        <v>30</v>
      </c>
      <c r="Y2366" s="17"/>
      <c r="Z2366" s="9">
        <v>10</v>
      </c>
      <c r="AA2366" s="17">
        <f>SUM(Z2358:Z2366)</f>
        <v>86</v>
      </c>
      <c r="AB2366" s="17"/>
      <c r="AC2366" s="17">
        <f t="shared" si="2616"/>
        <v>60</v>
      </c>
      <c r="AD2366" s="17">
        <f t="shared" si="2575"/>
        <v>0.16666666666666666</v>
      </c>
      <c r="AE2366" s="17">
        <v>0.16666666666666666</v>
      </c>
      <c r="AF2366" s="17">
        <f t="shared" si="2584"/>
        <v>15</v>
      </c>
      <c r="AG2366" s="17"/>
      <c r="AH2366" s="9">
        <v>85</v>
      </c>
      <c r="AI2366" s="9"/>
      <c r="AJ2366" s="9"/>
      <c r="AK2366" s="9"/>
      <c r="AL2366" s="9">
        <v>0.12800000000000003</v>
      </c>
      <c r="AM2366" s="9"/>
      <c r="AN2366" s="9">
        <v>0.16666666666666666</v>
      </c>
      <c r="AO2366" s="9"/>
      <c r="AP2366" s="9">
        <v>6.1176470588235277E-2</v>
      </c>
      <c r="AQ2366" s="9"/>
      <c r="AR2366" s="9"/>
      <c r="AS2366" s="17">
        <f t="shared" si="2656"/>
        <v>22</v>
      </c>
      <c r="AT2366" s="17">
        <f t="shared" si="2625"/>
        <v>9.0909090909090898E-2</v>
      </c>
      <c r="AU2366" s="17">
        <f t="shared" si="2657"/>
        <v>0.16666666666666666</v>
      </c>
      <c r="AV2366" s="17">
        <f t="shared" si="2658"/>
        <v>6.363636363636363E-2</v>
      </c>
      <c r="AW2366" s="17"/>
      <c r="AX2366" s="17"/>
      <c r="AY2366" s="17"/>
      <c r="AZ2366" s="17">
        <v>5</v>
      </c>
      <c r="BA2366" s="24">
        <v>0.83333333333333337</v>
      </c>
      <c r="BB2366" s="9">
        <v>22</v>
      </c>
      <c r="BC2366" s="9">
        <v>0</v>
      </c>
      <c r="BD2366" s="9">
        <f t="shared" si="2585"/>
        <v>1</v>
      </c>
      <c r="BE2366" s="9" t="s">
        <v>4502</v>
      </c>
      <c r="BF2366" s="9">
        <f t="shared" si="2611"/>
        <v>0</v>
      </c>
      <c r="BG2366" s="9">
        <v>4</v>
      </c>
      <c r="BH2366" s="9">
        <v>4</v>
      </c>
      <c r="BI2366" s="9">
        <v>5</v>
      </c>
      <c r="BJ2366" s="9">
        <v>1</v>
      </c>
      <c r="BK2366" s="9">
        <v>2</v>
      </c>
      <c r="BL2366" s="9">
        <v>3</v>
      </c>
      <c r="BM2366" s="9">
        <v>4</v>
      </c>
      <c r="BN2366" s="9">
        <v>20</v>
      </c>
      <c r="BO2366" s="9">
        <v>15</v>
      </c>
      <c r="BP2366" s="9" t="s">
        <v>4503</v>
      </c>
      <c r="BQ2366" s="9">
        <f t="shared" si="2600"/>
        <v>0.4</v>
      </c>
      <c r="BR2366" s="34">
        <f t="shared" si="2654"/>
        <v>0</v>
      </c>
      <c r="BS2366" s="34">
        <f t="shared" si="2654"/>
        <v>0.8</v>
      </c>
      <c r="BT2366" s="9"/>
      <c r="BU2366" s="9"/>
      <c r="BV2366" s="9"/>
      <c r="BW2366" s="9"/>
      <c r="BX2366" s="9"/>
      <c r="BY2366" s="9"/>
      <c r="BZ2366" s="22">
        <f t="shared" si="2577"/>
        <v>9</v>
      </c>
      <c r="CA2366" s="22">
        <f t="shared" si="2578"/>
        <v>0</v>
      </c>
      <c r="CB2366" s="22">
        <f t="shared" si="2579"/>
        <v>0</v>
      </c>
      <c r="CC2366" s="22">
        <f t="shared" si="2580"/>
        <v>0.8</v>
      </c>
      <c r="CD2366" s="22">
        <f t="shared" si="2581"/>
        <v>0</v>
      </c>
      <c r="CK2366" s="23">
        <v>0.5</v>
      </c>
      <c r="CL2366" s="23">
        <f t="shared" si="2582"/>
        <v>3</v>
      </c>
      <c r="CM2366" s="23" t="str">
        <f t="shared" si="2587"/>
        <v/>
      </c>
      <c r="CN2366" s="23" t="str">
        <f t="shared" si="2588"/>
        <v/>
      </c>
      <c r="CQ2366" s="4">
        <v>4</v>
      </c>
    </row>
    <row r="2367" spans="1:95" ht="11.25" customHeight="1">
      <c r="A2367" s="9">
        <v>22</v>
      </c>
      <c r="B2367" s="9">
        <v>3</v>
      </c>
      <c r="C2367" s="9" t="str">
        <f t="shared" si="2614"/>
        <v>12</v>
      </c>
      <c r="D2367" s="10" t="s">
        <v>4271</v>
      </c>
      <c r="E2367" s="9">
        <v>10</v>
      </c>
      <c r="F2367" s="9">
        <v>1</v>
      </c>
      <c r="G2367" s="9">
        <v>0</v>
      </c>
      <c r="H2367" s="9">
        <v>0</v>
      </c>
      <c r="I2367" s="9">
        <v>0</v>
      </c>
      <c r="J2367" s="9">
        <v>0</v>
      </c>
      <c r="K2367" s="11">
        <v>25</v>
      </c>
      <c r="L2367" s="9">
        <v>54</v>
      </c>
      <c r="M2367" s="9">
        <v>7</v>
      </c>
      <c r="N2367" s="17">
        <f>SUM(M2358:M2367)</f>
        <v>57</v>
      </c>
      <c r="O2367" s="17"/>
      <c r="P2367" s="17">
        <f t="shared" si="2583"/>
        <v>1</v>
      </c>
      <c r="Q2367" s="9">
        <v>26</v>
      </c>
      <c r="R2367" s="9"/>
      <c r="S2367" s="9">
        <v>0.26923076923076922</v>
      </c>
      <c r="T2367" s="9">
        <v>80</v>
      </c>
      <c r="U2367" s="9">
        <v>35</v>
      </c>
      <c r="V2367" s="11">
        <v>30</v>
      </c>
      <c r="W2367" s="11">
        <f t="shared" si="2655"/>
        <v>30</v>
      </c>
      <c r="X2367" s="17">
        <f t="shared" si="2589"/>
        <v>30</v>
      </c>
      <c r="Y2367" s="17"/>
      <c r="Z2367" s="9">
        <v>10</v>
      </c>
      <c r="AA2367" s="17">
        <f>SUM(Z2358:Z2367)</f>
        <v>96</v>
      </c>
      <c r="AB2367" s="17"/>
      <c r="AC2367" s="17">
        <f t="shared" si="2616"/>
        <v>57</v>
      </c>
      <c r="AD2367" s="17">
        <f t="shared" si="2575"/>
        <v>0.17543859649122806</v>
      </c>
      <c r="AE2367" s="17">
        <v>0.16666666666666666</v>
      </c>
      <c r="AF2367" s="17">
        <f t="shared" si="2584"/>
        <v>13</v>
      </c>
      <c r="AG2367" s="17">
        <f>+SUM(AF2358:AF2367)</f>
        <v>139</v>
      </c>
      <c r="AH2367" s="9">
        <v>81</v>
      </c>
      <c r="AI2367" s="9"/>
      <c r="AJ2367" s="9"/>
      <c r="AK2367" s="9"/>
      <c r="AL2367" s="9">
        <v>0.16923076923076921</v>
      </c>
      <c r="AM2367" s="9"/>
      <c r="AN2367" s="9">
        <v>0.17543859649122806</v>
      </c>
      <c r="AO2367" s="9"/>
      <c r="AP2367" s="9">
        <v>0.18271604938271602</v>
      </c>
      <c r="AQ2367" s="9"/>
      <c r="AR2367" s="9"/>
      <c r="AS2367" s="17">
        <f t="shared" si="2656"/>
        <v>25</v>
      </c>
      <c r="AT2367" s="17">
        <f t="shared" si="2625"/>
        <v>0.12800000000000003</v>
      </c>
      <c r="AU2367" s="17">
        <f t="shared" si="2657"/>
        <v>0.16666666666666666</v>
      </c>
      <c r="AV2367" s="17">
        <f t="shared" si="2658"/>
        <v>6.1176470588235277E-2</v>
      </c>
      <c r="AW2367" s="17"/>
      <c r="AX2367" s="17"/>
      <c r="AY2367" s="17"/>
      <c r="AZ2367" s="17">
        <v>5</v>
      </c>
      <c r="BA2367" s="24">
        <v>0.83333333333333337</v>
      </c>
      <c r="BB2367" s="9">
        <v>22</v>
      </c>
      <c r="BC2367" s="9">
        <v>0</v>
      </c>
      <c r="BD2367" s="9">
        <f t="shared" si="2585"/>
        <v>1</v>
      </c>
      <c r="BE2367" s="9" t="s">
        <v>4502</v>
      </c>
      <c r="BF2367" s="9">
        <f t="shared" si="2611"/>
        <v>0</v>
      </c>
      <c r="BG2367" s="9">
        <v>4</v>
      </c>
      <c r="BH2367" s="9">
        <v>4</v>
      </c>
      <c r="BI2367" s="9">
        <v>5</v>
      </c>
      <c r="BJ2367" s="9">
        <v>1</v>
      </c>
      <c r="BK2367" s="9">
        <v>2</v>
      </c>
      <c r="BL2367" s="9">
        <v>3</v>
      </c>
      <c r="BM2367" s="9">
        <v>4</v>
      </c>
      <c r="BN2367" s="9">
        <v>20</v>
      </c>
      <c r="BO2367" s="9">
        <v>15</v>
      </c>
      <c r="BP2367" s="9" t="s">
        <v>4503</v>
      </c>
      <c r="BQ2367" s="9">
        <f t="shared" si="2600"/>
        <v>0.4</v>
      </c>
      <c r="BR2367" s="34">
        <f t="shared" si="2654"/>
        <v>0.6</v>
      </c>
      <c r="BS2367" s="34">
        <f t="shared" si="2654"/>
        <v>0.8</v>
      </c>
      <c r="BT2367" s="9"/>
      <c r="BU2367" s="9"/>
      <c r="BV2367" s="9"/>
      <c r="BW2367" s="9">
        <f>SUM(AF2358:AF2367)</f>
        <v>139</v>
      </c>
      <c r="BX2367" s="9"/>
      <c r="BY2367" s="9"/>
      <c r="BZ2367" s="22">
        <f t="shared" si="2577"/>
        <v>10</v>
      </c>
      <c r="CA2367" s="22">
        <f t="shared" si="2578"/>
        <v>0</v>
      </c>
      <c r="CB2367" s="22">
        <f t="shared" si="2579"/>
        <v>0</v>
      </c>
      <c r="CC2367" s="22">
        <f t="shared" si="2580"/>
        <v>0.8</v>
      </c>
      <c r="CD2367" s="22">
        <f t="shared" si="2581"/>
        <v>0</v>
      </c>
      <c r="CK2367" s="23">
        <v>0.5</v>
      </c>
      <c r="CL2367" s="23">
        <f t="shared" si="2582"/>
        <v>3</v>
      </c>
      <c r="CM2367" s="23" t="str">
        <f t="shared" si="2587"/>
        <v/>
      </c>
      <c r="CN2367" s="23" t="str">
        <f t="shared" si="2588"/>
        <v/>
      </c>
      <c r="CQ2367" s="4">
        <v>4</v>
      </c>
    </row>
    <row r="2368" spans="1:95" ht="11.25" customHeight="1">
      <c r="A2368" s="9">
        <v>22</v>
      </c>
      <c r="B2368" s="9">
        <v>3</v>
      </c>
      <c r="C2368" s="9" t="str">
        <f t="shared" si="2614"/>
        <v>12</v>
      </c>
      <c r="D2368" s="10" t="s">
        <v>4271</v>
      </c>
      <c r="E2368" s="9">
        <v>11</v>
      </c>
      <c r="F2368" s="9">
        <v>1</v>
      </c>
      <c r="G2368" s="9">
        <v>0</v>
      </c>
      <c r="H2368" s="9">
        <v>0</v>
      </c>
      <c r="I2368" s="9">
        <v>0</v>
      </c>
      <c r="J2368" s="9">
        <v>1</v>
      </c>
      <c r="K2368" s="11">
        <v>25</v>
      </c>
      <c r="L2368" s="9">
        <v>75</v>
      </c>
      <c r="M2368" s="9">
        <v>4</v>
      </c>
      <c r="N2368" s="9"/>
      <c r="O2368" s="17"/>
      <c r="P2368" s="17">
        <f t="shared" si="2583"/>
        <v>0</v>
      </c>
      <c r="Q2368" s="9">
        <v>14</v>
      </c>
      <c r="R2368" s="9"/>
      <c r="S2368" s="9">
        <v>0.2857142857142857</v>
      </c>
      <c r="T2368" s="9">
        <v>89</v>
      </c>
      <c r="U2368" s="9">
        <v>40</v>
      </c>
      <c r="V2368" s="11">
        <v>27</v>
      </c>
      <c r="W2368" s="11">
        <f t="shared" si="2655"/>
        <v>30</v>
      </c>
      <c r="X2368" s="17">
        <f t="shared" si="2589"/>
        <v>27</v>
      </c>
      <c r="Y2368" s="17"/>
      <c r="Z2368" s="9">
        <v>10</v>
      </c>
      <c r="AA2368" s="9"/>
      <c r="AB2368" s="17"/>
      <c r="AC2368" s="17">
        <f t="shared" si="2616"/>
        <v>43</v>
      </c>
      <c r="AD2368" s="17">
        <f t="shared" si="2575"/>
        <v>0.23255813953488372</v>
      </c>
      <c r="AE2368" s="17">
        <v>0.17543859649122806</v>
      </c>
      <c r="AF2368" s="17">
        <f t="shared" si="2584"/>
        <v>16</v>
      </c>
      <c r="AG2368" s="17"/>
      <c r="AH2368" s="9">
        <v>79</v>
      </c>
      <c r="AI2368" s="9"/>
      <c r="AJ2368" s="9"/>
      <c r="AK2368" s="9"/>
      <c r="AL2368" s="9">
        <v>0.28571428571428575</v>
      </c>
      <c r="AM2368" s="9"/>
      <c r="AN2368" s="9">
        <v>0.23255813953488372</v>
      </c>
      <c r="AO2368" s="9"/>
      <c r="AP2368" s="9">
        <v>0.14177215189873418</v>
      </c>
      <c r="AQ2368" s="9">
        <f>+AVERAGE(AL2358:AL2367)</f>
        <v>0.23313669335779311</v>
      </c>
      <c r="AR2368" s="9">
        <f>+AVERAGE(AN2358:AN2367)</f>
        <v>0.18577989945851087</v>
      </c>
      <c r="AZ2368">
        <v>5</v>
      </c>
      <c r="BA2368" s="24">
        <v>0.83333333333333337</v>
      </c>
      <c r="BB2368" s="9">
        <v>22</v>
      </c>
      <c r="BC2368" s="9">
        <v>0</v>
      </c>
      <c r="BD2368" s="9">
        <f t="shared" si="2585"/>
        <v>1</v>
      </c>
      <c r="BE2368" s="9" t="s">
        <v>4502</v>
      </c>
      <c r="BF2368" s="9">
        <f t="shared" si="2611"/>
        <v>0</v>
      </c>
      <c r="BG2368" s="9">
        <v>4</v>
      </c>
      <c r="BH2368" s="9">
        <v>4</v>
      </c>
      <c r="BI2368" s="9">
        <v>5</v>
      </c>
      <c r="BJ2368" s="9">
        <v>1</v>
      </c>
      <c r="BK2368" s="9">
        <v>2</v>
      </c>
      <c r="BL2368" s="9">
        <v>3</v>
      </c>
      <c r="BM2368" s="9">
        <v>4</v>
      </c>
      <c r="BN2368" s="9">
        <v>20</v>
      </c>
      <c r="BO2368" s="9">
        <v>15</v>
      </c>
      <c r="BP2368" s="9" t="s">
        <v>4503</v>
      </c>
      <c r="BQ2368" s="9">
        <f t="shared" si="2600"/>
        <v>0.4</v>
      </c>
      <c r="BR2368" s="34">
        <f t="shared" si="2654"/>
        <v>0.6</v>
      </c>
      <c r="BS2368" s="34">
        <f t="shared" si="2654"/>
        <v>0.8</v>
      </c>
      <c r="BT2368" s="9"/>
      <c r="BU2368" s="9"/>
      <c r="BV2368" s="9"/>
      <c r="BW2368" s="9"/>
      <c r="BX2368" s="9"/>
      <c r="BY2368" s="9"/>
      <c r="BZ2368" s="22">
        <f t="shared" si="2577"/>
        <v>0</v>
      </c>
      <c r="CA2368" s="22">
        <f t="shared" si="2578"/>
        <v>1</v>
      </c>
      <c r="CB2368" s="22">
        <f t="shared" si="2579"/>
        <v>0.8</v>
      </c>
      <c r="CC2368" s="22">
        <f t="shared" si="2580"/>
        <v>0</v>
      </c>
      <c r="CD2368" s="22">
        <f t="shared" si="2581"/>
        <v>1</v>
      </c>
      <c r="CK2368" s="23">
        <v>0.52631578947368418</v>
      </c>
      <c r="CL2368" s="23">
        <f t="shared" si="2582"/>
        <v>3</v>
      </c>
      <c r="CM2368" s="23">
        <f t="shared" si="2587"/>
        <v>0.69941008007337935</v>
      </c>
      <c r="CN2368" s="23">
        <f t="shared" si="2588"/>
        <v>0.55733969837553254</v>
      </c>
      <c r="CQ2368" s="4">
        <v>5</v>
      </c>
    </row>
    <row r="2369" spans="1:95" ht="11.25" customHeight="1">
      <c r="A2369" s="9">
        <v>22</v>
      </c>
      <c r="B2369" s="9">
        <v>3</v>
      </c>
      <c r="C2369" s="9" t="str">
        <f t="shared" si="2614"/>
        <v>12</v>
      </c>
      <c r="D2369" s="10" t="s">
        <v>4271</v>
      </c>
      <c r="E2369" s="9">
        <v>12</v>
      </c>
      <c r="F2369" s="9">
        <v>1</v>
      </c>
      <c r="G2369" s="9">
        <v>0</v>
      </c>
      <c r="H2369" s="9">
        <v>0</v>
      </c>
      <c r="I2369" s="9">
        <v>0</v>
      </c>
      <c r="J2369" s="9">
        <v>1</v>
      </c>
      <c r="K2369" s="11">
        <v>25</v>
      </c>
      <c r="L2369" s="9">
        <v>64</v>
      </c>
      <c r="M2369" s="9">
        <v>5</v>
      </c>
      <c r="N2369" s="9"/>
      <c r="O2369" s="17"/>
      <c r="P2369" s="17">
        <f t="shared" si="2583"/>
        <v>2</v>
      </c>
      <c r="Q2369" s="9">
        <v>18</v>
      </c>
      <c r="R2369" s="9"/>
      <c r="S2369" s="9">
        <v>0.27777777777777779</v>
      </c>
      <c r="T2369" s="9">
        <v>82</v>
      </c>
      <c r="U2369" s="9">
        <v>40</v>
      </c>
      <c r="V2369" s="11">
        <v>31</v>
      </c>
      <c r="W2369" s="11">
        <f t="shared" si="2655"/>
        <v>27</v>
      </c>
      <c r="X2369" s="17">
        <f t="shared" si="2589"/>
        <v>31</v>
      </c>
      <c r="Y2369" s="17"/>
      <c r="Z2369" s="9">
        <v>10</v>
      </c>
      <c r="AA2369" s="9"/>
      <c r="AB2369" s="17"/>
      <c r="AC2369" s="17">
        <f t="shared" si="2616"/>
        <v>52</v>
      </c>
      <c r="AD2369" s="17">
        <f t="shared" si="2575"/>
        <v>0.19230769230769232</v>
      </c>
      <c r="AE2369" s="17">
        <v>0.23255813953488372</v>
      </c>
      <c r="AF2369" s="17">
        <f t="shared" si="2584"/>
        <v>15</v>
      </c>
      <c r="AG2369" s="17"/>
      <c r="AH2369" s="9">
        <v>84</v>
      </c>
      <c r="AI2369" s="9"/>
      <c r="AJ2369" s="9"/>
      <c r="AK2369" s="9"/>
      <c r="AL2369" s="9">
        <v>0.26666666666666672</v>
      </c>
      <c r="AM2369" s="9"/>
      <c r="AN2369" s="9">
        <v>0.19230769230769232</v>
      </c>
      <c r="AO2369" s="9"/>
      <c r="AP2369" s="9">
        <v>0.21428571428571427</v>
      </c>
      <c r="AQ2369" s="9">
        <f>+AVERAGE(AL2358:AL2367)</f>
        <v>0.23313669335779311</v>
      </c>
      <c r="AR2369" s="9">
        <f>+AVERAGE(AN2358:AN2367)</f>
        <v>0.18577989945851087</v>
      </c>
      <c r="AS2369" s="17">
        <f t="shared" si="2656"/>
        <v>14</v>
      </c>
      <c r="AT2369" s="17">
        <f t="shared" si="2625"/>
        <v>0.28571428571428575</v>
      </c>
      <c r="AU2369" s="17">
        <f t="shared" ref="AU2369:AU2377" si="2659">+AN2368</f>
        <v>0.23255813953488372</v>
      </c>
      <c r="AV2369" s="17">
        <f t="shared" ref="AV2369:AV2377" si="2660">+AP2368</f>
        <v>0.14177215189873418</v>
      </c>
      <c r="AW2369" s="17"/>
      <c r="AX2369" s="17"/>
      <c r="AY2369" s="17"/>
      <c r="AZ2369" s="17">
        <v>5</v>
      </c>
      <c r="BA2369" s="24">
        <v>0.83333333333333337</v>
      </c>
      <c r="BB2369" s="9">
        <v>22</v>
      </c>
      <c r="BC2369" s="9">
        <v>0</v>
      </c>
      <c r="BD2369" s="9">
        <f t="shared" si="2585"/>
        <v>1</v>
      </c>
      <c r="BE2369" s="9" t="s">
        <v>4502</v>
      </c>
      <c r="BF2369" s="9">
        <f t="shared" si="2611"/>
        <v>0</v>
      </c>
      <c r="BG2369" s="9">
        <v>4</v>
      </c>
      <c r="BH2369" s="9">
        <v>4</v>
      </c>
      <c r="BI2369" s="9">
        <v>5</v>
      </c>
      <c r="BJ2369" s="9">
        <v>1</v>
      </c>
      <c r="BK2369" s="9">
        <v>2</v>
      </c>
      <c r="BL2369" s="9">
        <v>3</v>
      </c>
      <c r="BM2369" s="9">
        <v>4</v>
      </c>
      <c r="BN2369" s="9">
        <v>20</v>
      </c>
      <c r="BO2369" s="9">
        <v>15</v>
      </c>
      <c r="BP2369" s="9" t="s">
        <v>4503</v>
      </c>
      <c r="BQ2369" s="9">
        <f t="shared" si="2600"/>
        <v>0.4</v>
      </c>
      <c r="BR2369" s="34">
        <f t="shared" si="2654"/>
        <v>0</v>
      </c>
      <c r="BS2369" s="34">
        <f t="shared" si="2654"/>
        <v>0.8</v>
      </c>
      <c r="BT2369" s="9"/>
      <c r="BU2369" s="9"/>
      <c r="BV2369" s="9"/>
      <c r="BW2369" s="9"/>
      <c r="BX2369" s="9"/>
      <c r="BY2369" s="9"/>
      <c r="BZ2369" s="22">
        <f t="shared" si="2577"/>
        <v>0</v>
      </c>
      <c r="CA2369" s="22">
        <f t="shared" si="2578"/>
        <v>2</v>
      </c>
      <c r="CB2369" s="22">
        <f t="shared" si="2579"/>
        <v>0.8</v>
      </c>
      <c r="CC2369" s="22">
        <f t="shared" si="2580"/>
        <v>0</v>
      </c>
      <c r="CD2369" s="22">
        <f t="shared" si="2581"/>
        <v>1</v>
      </c>
      <c r="CK2369" s="23">
        <v>0.69767441860465118</v>
      </c>
      <c r="CL2369" s="23">
        <f t="shared" si="2582"/>
        <v>3</v>
      </c>
      <c r="CM2369" s="23">
        <f t="shared" si="2587"/>
        <v>0.69941008007337935</v>
      </c>
      <c r="CN2369" s="23">
        <f t="shared" si="2588"/>
        <v>0.55733969837553254</v>
      </c>
      <c r="CQ2369" s="4">
        <v>2</v>
      </c>
    </row>
    <row r="2370" spans="1:95" ht="11.25" customHeight="1">
      <c r="A2370" s="9">
        <v>22</v>
      </c>
      <c r="B2370" s="9">
        <v>3</v>
      </c>
      <c r="C2370" s="9" t="str">
        <f t="shared" si="2614"/>
        <v>12</v>
      </c>
      <c r="D2370" s="10" t="s">
        <v>4271</v>
      </c>
      <c r="E2370" s="9">
        <v>13</v>
      </c>
      <c r="F2370" s="9">
        <v>1</v>
      </c>
      <c r="G2370" s="9">
        <v>0</v>
      </c>
      <c r="H2370" s="9">
        <v>0</v>
      </c>
      <c r="I2370" s="9">
        <v>0</v>
      </c>
      <c r="J2370" s="9">
        <v>1</v>
      </c>
      <c r="K2370" s="11">
        <v>25</v>
      </c>
      <c r="L2370" s="9">
        <v>57</v>
      </c>
      <c r="M2370" s="9">
        <v>7</v>
      </c>
      <c r="N2370" s="9"/>
      <c r="O2370" s="17"/>
      <c r="P2370" s="17">
        <f t="shared" si="2583"/>
        <v>1</v>
      </c>
      <c r="Q2370" s="9">
        <v>34</v>
      </c>
      <c r="R2370" s="9"/>
      <c r="S2370" s="9">
        <v>0.20588235294117646</v>
      </c>
      <c r="T2370" s="9">
        <v>91</v>
      </c>
      <c r="U2370" s="9">
        <v>40</v>
      </c>
      <c r="V2370" s="11">
        <v>22</v>
      </c>
      <c r="W2370" s="11">
        <f t="shared" si="2655"/>
        <v>31</v>
      </c>
      <c r="X2370" s="17">
        <f t="shared" si="2589"/>
        <v>22</v>
      </c>
      <c r="Y2370" s="17"/>
      <c r="Z2370" s="9">
        <v>0</v>
      </c>
      <c r="AA2370" s="9"/>
      <c r="AB2370" s="17"/>
      <c r="AC2370" s="17">
        <f t="shared" si="2616"/>
        <v>38</v>
      </c>
      <c r="AD2370" s="17">
        <f t="shared" ref="AD2370:AD2433" si="2661">+IF(AC2370&gt;0,Z2370/AC2370,"")</f>
        <v>0</v>
      </c>
      <c r="AE2370" s="17">
        <v>0.19230769230769232</v>
      </c>
      <c r="AF2370" s="17">
        <f t="shared" si="2584"/>
        <v>3</v>
      </c>
      <c r="AG2370" s="17"/>
      <c r="AH2370" s="9">
        <v>54</v>
      </c>
      <c r="AI2370" s="9"/>
      <c r="AJ2370" s="9"/>
      <c r="AK2370" s="9"/>
      <c r="AL2370" s="9">
        <v>0.14117647058823529</v>
      </c>
      <c r="AM2370" s="9"/>
      <c r="AN2370" s="9">
        <v>0</v>
      </c>
      <c r="AO2370" s="9"/>
      <c r="AP2370" s="9">
        <v>0.45185185185185184</v>
      </c>
      <c r="AQ2370" s="9">
        <f>+AVERAGE(AL2358:AL2367)</f>
        <v>0.23313669335779311</v>
      </c>
      <c r="AR2370" s="9">
        <f>+AVERAGE(AN2358:AN2367)</f>
        <v>0.18577989945851087</v>
      </c>
      <c r="AS2370" s="17">
        <f t="shared" si="2656"/>
        <v>18</v>
      </c>
      <c r="AT2370" s="17">
        <f t="shared" si="2625"/>
        <v>0.26666666666666672</v>
      </c>
      <c r="AU2370" s="17">
        <f t="shared" si="2659"/>
        <v>0.19230769230769232</v>
      </c>
      <c r="AV2370" s="17">
        <f t="shared" si="2660"/>
        <v>0.21428571428571427</v>
      </c>
      <c r="AW2370" s="17"/>
      <c r="AX2370" s="17"/>
      <c r="AY2370" s="17"/>
      <c r="AZ2370" s="17">
        <v>5</v>
      </c>
      <c r="BA2370" s="24">
        <v>0.83333333333333337</v>
      </c>
      <c r="BB2370" s="9">
        <v>22</v>
      </c>
      <c r="BC2370" s="9">
        <v>0</v>
      </c>
      <c r="BD2370" s="9">
        <f t="shared" si="2585"/>
        <v>1</v>
      </c>
      <c r="BE2370" s="9" t="s">
        <v>4502</v>
      </c>
      <c r="BF2370" s="9">
        <f t="shared" si="2611"/>
        <v>0</v>
      </c>
      <c r="BG2370" s="9">
        <v>4</v>
      </c>
      <c r="BH2370" s="9">
        <v>4</v>
      </c>
      <c r="BI2370" s="9">
        <v>5</v>
      </c>
      <c r="BJ2370" s="9">
        <v>1</v>
      </c>
      <c r="BK2370" s="9">
        <v>2</v>
      </c>
      <c r="BL2370" s="9">
        <v>3</v>
      </c>
      <c r="BM2370" s="9">
        <v>4</v>
      </c>
      <c r="BN2370" s="9">
        <v>20</v>
      </c>
      <c r="BO2370" s="9">
        <v>15</v>
      </c>
      <c r="BP2370" s="9" t="s">
        <v>4503</v>
      </c>
      <c r="BQ2370" s="9">
        <f t="shared" si="2600"/>
        <v>0.4</v>
      </c>
      <c r="BR2370" s="34">
        <f t="shared" si="2654"/>
        <v>0</v>
      </c>
      <c r="BS2370" s="34">
        <f t="shared" si="2654"/>
        <v>0.8</v>
      </c>
      <c r="BT2370" s="9"/>
      <c r="BU2370" s="9"/>
      <c r="BV2370" s="9"/>
      <c r="BW2370" s="9"/>
      <c r="BX2370" s="9"/>
      <c r="BY2370" s="9"/>
      <c r="BZ2370" s="22">
        <f t="shared" ref="BZ2370:BZ2433" si="2662">+IF(AND(E2370&gt;0,E2370&lt;11),E2370,0)</f>
        <v>0</v>
      </c>
      <c r="CA2370" s="22">
        <f t="shared" ref="CA2370:CA2433" si="2663">+IF(AND(E2370&gt;10,E2370&lt;21),E2370-10,0)</f>
        <v>3</v>
      </c>
      <c r="CB2370" s="22">
        <f t="shared" ref="CB2370:CB2433" si="2664">+IF(E2370&gt;10,BS2370,0)</f>
        <v>0.8</v>
      </c>
      <c r="CC2370" s="22">
        <f t="shared" ref="CC2370:CC2433" si="2665">+IF(E2370&lt;11,BS2370,0)</f>
        <v>0</v>
      </c>
      <c r="CD2370" s="22">
        <f t="shared" ref="CD2370:CD2433" si="2666">+IF(E2370&gt;10,1,0)</f>
        <v>1</v>
      </c>
      <c r="CK2370" s="23">
        <v>0.57692307692307698</v>
      </c>
      <c r="CL2370" s="23">
        <f t="shared" ref="CL2370:CL2433" si="2667">+IF(F2370&gt;=0,F2370*B2370,"")</f>
        <v>3</v>
      </c>
      <c r="CM2370" s="23">
        <f t="shared" si="2587"/>
        <v>0.69941008007337935</v>
      </c>
      <c r="CN2370" s="23">
        <f t="shared" si="2588"/>
        <v>0.55733969837553254</v>
      </c>
      <c r="CQ2370" s="4">
        <v>5</v>
      </c>
    </row>
    <row r="2371" spans="1:95" ht="11.25" customHeight="1">
      <c r="A2371" s="9">
        <v>22</v>
      </c>
      <c r="B2371" s="9">
        <v>3</v>
      </c>
      <c r="C2371" s="9" t="str">
        <f t="shared" si="2614"/>
        <v>12</v>
      </c>
      <c r="D2371" s="10" t="s">
        <v>4271</v>
      </c>
      <c r="E2371" s="9">
        <v>14</v>
      </c>
      <c r="F2371" s="9">
        <v>1</v>
      </c>
      <c r="G2371" s="9">
        <v>0</v>
      </c>
      <c r="H2371" s="9">
        <v>0</v>
      </c>
      <c r="I2371" s="9">
        <v>0</v>
      </c>
      <c r="J2371" s="9">
        <v>1</v>
      </c>
      <c r="K2371" s="11">
        <v>25</v>
      </c>
      <c r="L2371" s="9">
        <v>66</v>
      </c>
      <c r="M2371" s="9">
        <v>5</v>
      </c>
      <c r="N2371" s="9"/>
      <c r="O2371" s="17"/>
      <c r="P2371" s="17">
        <f t="shared" ref="P2371:P2434" si="2668">+IF(M2371&lt;5,0,IF(M2371&gt;5,1,2))</f>
        <v>2</v>
      </c>
      <c r="Q2371" s="9">
        <v>20</v>
      </c>
      <c r="R2371" s="9"/>
      <c r="S2371" s="9">
        <v>0.25</v>
      </c>
      <c r="T2371" s="9">
        <v>86</v>
      </c>
      <c r="U2371" s="9">
        <v>40</v>
      </c>
      <c r="V2371" s="11">
        <v>36</v>
      </c>
      <c r="W2371" s="11">
        <f t="shared" si="2655"/>
        <v>22</v>
      </c>
      <c r="X2371" s="17">
        <f t="shared" si="2589"/>
        <v>36</v>
      </c>
      <c r="Y2371" s="17"/>
      <c r="Z2371" s="9">
        <v>10</v>
      </c>
      <c r="AA2371" s="9"/>
      <c r="AB2371" s="17"/>
      <c r="AC2371" s="17">
        <f t="shared" si="2616"/>
        <v>67</v>
      </c>
      <c r="AD2371" s="17">
        <f t="shared" si="2661"/>
        <v>0.14925373134328357</v>
      </c>
      <c r="AE2371" s="17">
        <v>0</v>
      </c>
      <c r="AF2371" s="17">
        <f t="shared" ref="AF2371:AF2434" si="2669">10-M2371+Z2371</f>
        <v>15</v>
      </c>
      <c r="AG2371" s="17"/>
      <c r="AH2371" s="9">
        <v>97</v>
      </c>
      <c r="AI2371" s="9"/>
      <c r="AJ2371" s="9"/>
      <c r="AK2371" s="9"/>
      <c r="AL2371" s="9">
        <v>0.15999999999999998</v>
      </c>
      <c r="AM2371" s="9"/>
      <c r="AN2371" s="9">
        <v>0.14925373134328357</v>
      </c>
      <c r="AO2371" s="9"/>
      <c r="AP2371" s="9">
        <v>0.16907216494845362</v>
      </c>
      <c r="AQ2371" s="9">
        <f>+AVERAGE(AL2358:AL2367)</f>
        <v>0.23313669335779311</v>
      </c>
      <c r="AR2371" s="9">
        <f>+AVERAGE(AN2358:AN2367)</f>
        <v>0.18577989945851087</v>
      </c>
      <c r="AS2371" s="17">
        <f t="shared" si="2656"/>
        <v>34</v>
      </c>
      <c r="AT2371" s="17">
        <f t="shared" si="2625"/>
        <v>0.14117647058823529</v>
      </c>
      <c r="AU2371" s="17">
        <f t="shared" si="2659"/>
        <v>0</v>
      </c>
      <c r="AV2371" s="17">
        <f t="shared" si="2660"/>
        <v>0.45185185185185184</v>
      </c>
      <c r="AW2371" s="17"/>
      <c r="AX2371" s="17"/>
      <c r="AY2371" s="17"/>
      <c r="AZ2371" s="17">
        <v>5</v>
      </c>
      <c r="BA2371" s="24">
        <v>0.83333333333333337</v>
      </c>
      <c r="BB2371" s="9">
        <v>22</v>
      </c>
      <c r="BC2371" s="9">
        <v>0</v>
      </c>
      <c r="BD2371" s="9">
        <f t="shared" ref="BD2371:BD2434" si="2670">IF(BC2371=0, 1, 0)</f>
        <v>1</v>
      </c>
      <c r="BE2371" s="9" t="s">
        <v>4502</v>
      </c>
      <c r="BF2371" s="9">
        <f t="shared" si="2611"/>
        <v>0</v>
      </c>
      <c r="BG2371" s="9">
        <v>4</v>
      </c>
      <c r="BH2371" s="9">
        <v>4</v>
      </c>
      <c r="BI2371" s="9">
        <v>5</v>
      </c>
      <c r="BJ2371" s="9">
        <v>1</v>
      </c>
      <c r="BK2371" s="9">
        <v>2</v>
      </c>
      <c r="BL2371" s="9">
        <v>3</v>
      </c>
      <c r="BM2371" s="9">
        <v>4</v>
      </c>
      <c r="BN2371" s="9">
        <v>20</v>
      </c>
      <c r="BO2371" s="9">
        <v>15</v>
      </c>
      <c r="BP2371" s="9" t="s">
        <v>4503</v>
      </c>
      <c r="BQ2371" s="9">
        <f t="shared" si="2600"/>
        <v>0.4</v>
      </c>
      <c r="BR2371" s="34">
        <f t="shared" si="2654"/>
        <v>0</v>
      </c>
      <c r="BS2371" s="34">
        <f t="shared" si="2654"/>
        <v>0.8</v>
      </c>
      <c r="BT2371" s="9"/>
      <c r="BU2371" s="9"/>
      <c r="BV2371" s="9"/>
      <c r="BW2371" s="9"/>
      <c r="BX2371" s="9"/>
      <c r="BY2371" s="9"/>
      <c r="BZ2371" s="22">
        <f t="shared" si="2662"/>
        <v>0</v>
      </c>
      <c r="CA2371" s="22">
        <f t="shared" si="2663"/>
        <v>4</v>
      </c>
      <c r="CB2371" s="22">
        <f t="shared" si="2664"/>
        <v>0.8</v>
      </c>
      <c r="CC2371" s="22">
        <f t="shared" si="2665"/>
        <v>0</v>
      </c>
      <c r="CD2371" s="22">
        <f t="shared" si="2666"/>
        <v>1</v>
      </c>
      <c r="CK2371" s="23">
        <v>0</v>
      </c>
      <c r="CL2371" s="23">
        <f t="shared" si="2667"/>
        <v>3</v>
      </c>
      <c r="CM2371" s="23">
        <f t="shared" ref="CM2371:CM2434" si="2671">+IF(AQ2371&gt;0, AQ2371*B2371,"")</f>
        <v>0.69941008007337935</v>
      </c>
      <c r="CN2371" s="23">
        <f t="shared" ref="CN2371:CN2434" si="2672">+IF(AR2371&gt;0, AR2371*B2371,"")</f>
        <v>0.55733969837553254</v>
      </c>
      <c r="CQ2371" s="4">
        <v>4</v>
      </c>
    </row>
    <row r="2372" spans="1:95" ht="11.25" customHeight="1">
      <c r="A2372" s="9">
        <v>22</v>
      </c>
      <c r="B2372" s="9">
        <v>3</v>
      </c>
      <c r="C2372" s="9" t="str">
        <f t="shared" si="2614"/>
        <v>12</v>
      </c>
      <c r="D2372" s="10" t="s">
        <v>4271</v>
      </c>
      <c r="E2372" s="9">
        <v>15</v>
      </c>
      <c r="F2372" s="9">
        <v>1</v>
      </c>
      <c r="G2372" s="9">
        <v>0</v>
      </c>
      <c r="H2372" s="9">
        <v>0</v>
      </c>
      <c r="I2372" s="9">
        <v>0</v>
      </c>
      <c r="J2372" s="9">
        <v>1</v>
      </c>
      <c r="K2372" s="11">
        <v>25</v>
      </c>
      <c r="L2372" s="9">
        <v>61</v>
      </c>
      <c r="M2372" s="9">
        <v>3</v>
      </c>
      <c r="N2372" s="9"/>
      <c r="O2372" s="17"/>
      <c r="P2372" s="17">
        <f t="shared" si="2668"/>
        <v>0</v>
      </c>
      <c r="Q2372" s="9">
        <v>10</v>
      </c>
      <c r="R2372" s="9"/>
      <c r="S2372" s="9">
        <v>0.3</v>
      </c>
      <c r="T2372" s="9">
        <v>71</v>
      </c>
      <c r="U2372" s="9">
        <v>35</v>
      </c>
      <c r="V2372" s="11">
        <v>25</v>
      </c>
      <c r="W2372" s="11">
        <f t="shared" si="2655"/>
        <v>36</v>
      </c>
      <c r="X2372" s="17">
        <f t="shared" ref="X2372:X2435" si="2673">+MIN(U2372,V2372)</f>
        <v>25</v>
      </c>
      <c r="Y2372" s="17"/>
      <c r="Z2372" s="9">
        <v>15</v>
      </c>
      <c r="AA2372" s="9"/>
      <c r="AB2372" s="17"/>
      <c r="AC2372" s="17">
        <f t="shared" si="2616"/>
        <v>42</v>
      </c>
      <c r="AD2372" s="17">
        <f t="shared" si="2661"/>
        <v>0.35714285714285715</v>
      </c>
      <c r="AE2372" s="17">
        <v>0.14925373134328357</v>
      </c>
      <c r="AF2372" s="17">
        <f t="shared" si="2669"/>
        <v>22</v>
      </c>
      <c r="AG2372" s="17"/>
      <c r="AH2372" s="9">
        <v>82</v>
      </c>
      <c r="AI2372" s="9"/>
      <c r="AJ2372" s="9"/>
      <c r="AK2372" s="9"/>
      <c r="AL2372" s="9">
        <v>0.15999999999999998</v>
      </c>
      <c r="AM2372" s="9"/>
      <c r="AN2372" s="9">
        <v>0.35714285714285715</v>
      </c>
      <c r="AO2372" s="9"/>
      <c r="AP2372" s="9">
        <v>0.20975609756097563</v>
      </c>
      <c r="AQ2372" s="9">
        <f>+AVERAGE(AL2358:AL2367)</f>
        <v>0.23313669335779311</v>
      </c>
      <c r="AR2372" s="9">
        <f>+AVERAGE(AN2358:AN2367)</f>
        <v>0.18577989945851087</v>
      </c>
      <c r="AS2372" s="17">
        <f t="shared" si="2656"/>
        <v>20</v>
      </c>
      <c r="AT2372" s="17">
        <f t="shared" si="2625"/>
        <v>0.15999999999999998</v>
      </c>
      <c r="AU2372" s="17">
        <f t="shared" si="2659"/>
        <v>0.14925373134328357</v>
      </c>
      <c r="AV2372" s="17">
        <f t="shared" si="2660"/>
        <v>0.16907216494845362</v>
      </c>
      <c r="AW2372" s="17"/>
      <c r="AX2372" s="17"/>
      <c r="AY2372" s="17"/>
      <c r="AZ2372" s="17">
        <v>5</v>
      </c>
      <c r="BA2372" s="24">
        <v>0.83333333333333337</v>
      </c>
      <c r="BB2372" s="9">
        <v>22</v>
      </c>
      <c r="BC2372" s="9">
        <v>0</v>
      </c>
      <c r="BD2372" s="9">
        <f t="shared" si="2670"/>
        <v>1</v>
      </c>
      <c r="BE2372" s="9" t="s">
        <v>4502</v>
      </c>
      <c r="BF2372" s="9">
        <f t="shared" si="2611"/>
        <v>0</v>
      </c>
      <c r="BG2372" s="9">
        <v>4</v>
      </c>
      <c r="BH2372" s="9">
        <v>4</v>
      </c>
      <c r="BI2372" s="9">
        <v>5</v>
      </c>
      <c r="BJ2372" s="9">
        <v>1</v>
      </c>
      <c r="BK2372" s="9">
        <v>2</v>
      </c>
      <c r="BL2372" s="9">
        <v>3</v>
      </c>
      <c r="BM2372" s="9">
        <v>4</v>
      </c>
      <c r="BN2372" s="9">
        <v>20</v>
      </c>
      <c r="BO2372" s="9">
        <v>15</v>
      </c>
      <c r="BP2372" s="9" t="s">
        <v>4503</v>
      </c>
      <c r="BQ2372" s="9">
        <f t="shared" si="2600"/>
        <v>0.4</v>
      </c>
      <c r="BR2372" s="34">
        <f t="shared" si="2654"/>
        <v>0</v>
      </c>
      <c r="BS2372" s="34">
        <f t="shared" si="2654"/>
        <v>0.8</v>
      </c>
      <c r="BT2372" s="9"/>
      <c r="BU2372" s="9"/>
      <c r="BV2372" s="9"/>
      <c r="BW2372" s="9"/>
      <c r="BX2372" s="9"/>
      <c r="BY2372" s="9"/>
      <c r="BZ2372" s="22">
        <f t="shared" si="2662"/>
        <v>0</v>
      </c>
      <c r="CA2372" s="22">
        <f t="shared" si="2663"/>
        <v>5</v>
      </c>
      <c r="CB2372" s="22">
        <f t="shared" si="2664"/>
        <v>0.8</v>
      </c>
      <c r="CC2372" s="22">
        <f t="shared" si="2665"/>
        <v>0</v>
      </c>
      <c r="CD2372" s="22">
        <f t="shared" si="2666"/>
        <v>1</v>
      </c>
      <c r="CK2372" s="23">
        <v>0.44776119402985071</v>
      </c>
      <c r="CL2372" s="23">
        <f t="shared" si="2667"/>
        <v>3</v>
      </c>
      <c r="CM2372" s="23">
        <f t="shared" si="2671"/>
        <v>0.69941008007337935</v>
      </c>
      <c r="CN2372" s="23">
        <f t="shared" si="2672"/>
        <v>0.55733969837553254</v>
      </c>
      <c r="CQ2372" s="4">
        <v>6</v>
      </c>
    </row>
    <row r="2373" spans="1:95" ht="11.25" customHeight="1">
      <c r="A2373" s="9">
        <v>22</v>
      </c>
      <c r="B2373" s="9">
        <v>3</v>
      </c>
      <c r="C2373" s="9" t="str">
        <f t="shared" si="2614"/>
        <v>12</v>
      </c>
      <c r="D2373" s="10" t="s">
        <v>4271</v>
      </c>
      <c r="E2373" s="9">
        <v>16</v>
      </c>
      <c r="F2373" s="9">
        <v>1</v>
      </c>
      <c r="G2373" s="9">
        <v>0</v>
      </c>
      <c r="H2373" s="9">
        <v>0</v>
      </c>
      <c r="I2373" s="9">
        <v>0</v>
      </c>
      <c r="J2373" s="9">
        <v>1</v>
      </c>
      <c r="K2373" s="11">
        <v>25</v>
      </c>
      <c r="L2373" s="9">
        <v>46</v>
      </c>
      <c r="M2373" s="9">
        <v>8</v>
      </c>
      <c r="N2373" s="9"/>
      <c r="O2373" s="17"/>
      <c r="P2373" s="17">
        <f t="shared" si="2668"/>
        <v>1</v>
      </c>
      <c r="Q2373" s="9">
        <v>19</v>
      </c>
      <c r="R2373" s="9"/>
      <c r="S2373" s="9">
        <v>0.42105263157894735</v>
      </c>
      <c r="T2373" s="9">
        <v>65</v>
      </c>
      <c r="U2373" s="9">
        <v>25</v>
      </c>
      <c r="V2373" s="11">
        <v>32</v>
      </c>
      <c r="W2373" s="11">
        <f t="shared" si="2655"/>
        <v>25</v>
      </c>
      <c r="X2373" s="17">
        <f t="shared" si="2673"/>
        <v>25</v>
      </c>
      <c r="Y2373" s="17"/>
      <c r="Z2373" s="9">
        <v>20</v>
      </c>
      <c r="AA2373" s="9"/>
      <c r="AB2373" s="17"/>
      <c r="AC2373" s="17">
        <f t="shared" si="2616"/>
        <v>53</v>
      </c>
      <c r="AD2373" s="17">
        <f t="shared" si="2661"/>
        <v>0.37735849056603776</v>
      </c>
      <c r="AE2373" s="17">
        <v>0.35714285714285715</v>
      </c>
      <c r="AF2373" s="17">
        <f t="shared" si="2669"/>
        <v>22</v>
      </c>
      <c r="AG2373" s="17"/>
      <c r="AH2373" s="9">
        <v>84</v>
      </c>
      <c r="AI2373" s="9"/>
      <c r="AJ2373" s="9"/>
      <c r="AK2373" s="9"/>
      <c r="AL2373" s="9">
        <v>0.35789473684210521</v>
      </c>
      <c r="AM2373" s="9"/>
      <c r="AN2373" s="9">
        <v>0.37735849056603776</v>
      </c>
      <c r="AO2373" s="9"/>
      <c r="AP2373" s="9">
        <v>0.22857142857142856</v>
      </c>
      <c r="AQ2373" s="9">
        <f>+AVERAGE(AL2358:AL2367)</f>
        <v>0.23313669335779311</v>
      </c>
      <c r="AR2373" s="9">
        <f>+AVERAGE(AN2358:AN2367)</f>
        <v>0.18577989945851087</v>
      </c>
      <c r="AS2373" s="17">
        <f t="shared" si="2656"/>
        <v>10</v>
      </c>
      <c r="AT2373" s="17">
        <f t="shared" si="2625"/>
        <v>0.15999999999999998</v>
      </c>
      <c r="AU2373" s="17">
        <f t="shared" si="2659"/>
        <v>0.35714285714285715</v>
      </c>
      <c r="AV2373" s="17">
        <f t="shared" si="2660"/>
        <v>0.20975609756097563</v>
      </c>
      <c r="AW2373" s="17"/>
      <c r="AX2373" s="17"/>
      <c r="AY2373" s="17"/>
      <c r="AZ2373" s="17">
        <v>5</v>
      </c>
      <c r="BA2373" s="24">
        <v>0.83333333333333337</v>
      </c>
      <c r="BB2373" s="9">
        <v>22</v>
      </c>
      <c r="BC2373" s="9">
        <v>0</v>
      </c>
      <c r="BD2373" s="9">
        <f t="shared" si="2670"/>
        <v>1</v>
      </c>
      <c r="BE2373" s="9" t="s">
        <v>4502</v>
      </c>
      <c r="BF2373" s="9">
        <f t="shared" si="2611"/>
        <v>0</v>
      </c>
      <c r="BG2373" s="9">
        <v>4</v>
      </c>
      <c r="BH2373" s="9">
        <v>4</v>
      </c>
      <c r="BI2373" s="9">
        <v>5</v>
      </c>
      <c r="BJ2373" s="9">
        <v>1</v>
      </c>
      <c r="BK2373" s="9">
        <v>2</v>
      </c>
      <c r="BL2373" s="9">
        <v>3</v>
      </c>
      <c r="BM2373" s="9">
        <v>4</v>
      </c>
      <c r="BN2373" s="9">
        <v>20</v>
      </c>
      <c r="BO2373" s="9">
        <v>15</v>
      </c>
      <c r="BP2373" s="9" t="s">
        <v>4503</v>
      </c>
      <c r="BQ2373" s="9">
        <f t="shared" si="2600"/>
        <v>0.4</v>
      </c>
      <c r="BR2373" s="34">
        <f t="shared" si="2654"/>
        <v>0</v>
      </c>
      <c r="BS2373" s="34">
        <f t="shared" si="2654"/>
        <v>0.8</v>
      </c>
      <c r="BT2373" s="9"/>
      <c r="BU2373" s="9"/>
      <c r="BV2373" s="9"/>
      <c r="BW2373" s="9"/>
      <c r="BX2373" s="9"/>
      <c r="BY2373" s="9"/>
      <c r="BZ2373" s="22">
        <f t="shared" si="2662"/>
        <v>0</v>
      </c>
      <c r="CA2373" s="22">
        <f t="shared" si="2663"/>
        <v>6</v>
      </c>
      <c r="CB2373" s="22">
        <f t="shared" si="2664"/>
        <v>0.8</v>
      </c>
      <c r="CC2373" s="22">
        <f t="shared" si="2665"/>
        <v>0</v>
      </c>
      <c r="CD2373" s="22">
        <f t="shared" si="2666"/>
        <v>1</v>
      </c>
      <c r="CK2373" s="23">
        <v>1.0714285714285714</v>
      </c>
      <c r="CL2373" s="23">
        <f t="shared" si="2667"/>
        <v>3</v>
      </c>
      <c r="CM2373" s="23">
        <f t="shared" si="2671"/>
        <v>0.69941008007337935</v>
      </c>
      <c r="CN2373" s="23">
        <f t="shared" si="2672"/>
        <v>0.55733969837553254</v>
      </c>
      <c r="CQ2373" s="4">
        <v>4</v>
      </c>
    </row>
    <row r="2374" spans="1:95" ht="11.25" customHeight="1">
      <c r="A2374" s="9">
        <v>22</v>
      </c>
      <c r="B2374" s="9">
        <v>3</v>
      </c>
      <c r="C2374" s="9" t="str">
        <f t="shared" si="2614"/>
        <v>12</v>
      </c>
      <c r="D2374" s="10" t="s">
        <v>4271</v>
      </c>
      <c r="E2374" s="9">
        <v>17</v>
      </c>
      <c r="F2374" s="9">
        <v>1</v>
      </c>
      <c r="G2374" s="9">
        <v>0</v>
      </c>
      <c r="H2374" s="9">
        <v>0</v>
      </c>
      <c r="I2374" s="9">
        <v>0</v>
      </c>
      <c r="J2374" s="9">
        <v>1</v>
      </c>
      <c r="K2374" s="11">
        <v>25</v>
      </c>
      <c r="L2374" s="9">
        <v>40</v>
      </c>
      <c r="M2374" s="9">
        <v>3</v>
      </c>
      <c r="N2374" s="9"/>
      <c r="O2374" s="17"/>
      <c r="P2374" s="17">
        <f t="shared" si="2668"/>
        <v>0</v>
      </c>
      <c r="Q2374" s="9">
        <v>24</v>
      </c>
      <c r="R2374" s="9"/>
      <c r="S2374" s="9">
        <v>0.125</v>
      </c>
      <c r="T2374" s="9">
        <v>64</v>
      </c>
      <c r="U2374" s="9">
        <v>25</v>
      </c>
      <c r="V2374" s="11">
        <v>38</v>
      </c>
      <c r="W2374" s="11">
        <f t="shared" si="2655"/>
        <v>32</v>
      </c>
      <c r="X2374" s="17">
        <f t="shared" si="2673"/>
        <v>25</v>
      </c>
      <c r="Y2374" s="17"/>
      <c r="Z2374" s="9">
        <v>1</v>
      </c>
      <c r="AA2374" s="9"/>
      <c r="AB2374" s="17"/>
      <c r="AC2374" s="17">
        <f t="shared" si="2616"/>
        <v>41</v>
      </c>
      <c r="AD2374" s="17">
        <f t="shared" si="2661"/>
        <v>2.4390243902439025E-2</v>
      </c>
      <c r="AE2374" s="17">
        <v>0.37735849056603776</v>
      </c>
      <c r="AF2374" s="17">
        <f t="shared" si="2669"/>
        <v>8</v>
      </c>
      <c r="AG2374" s="17"/>
      <c r="AH2374" s="9">
        <v>67</v>
      </c>
      <c r="AI2374" s="9"/>
      <c r="AJ2374" s="9"/>
      <c r="AK2374" s="9"/>
      <c r="AL2374" s="9">
        <v>0.18333333333333335</v>
      </c>
      <c r="AM2374" s="9"/>
      <c r="AN2374" s="9">
        <v>2.4390243902439025E-2</v>
      </c>
      <c r="AO2374" s="9"/>
      <c r="AP2374" s="9">
        <v>0.34626865671641788</v>
      </c>
      <c r="AQ2374" s="9">
        <f>+AVERAGE(AL2358:AL2367)</f>
        <v>0.23313669335779311</v>
      </c>
      <c r="AR2374" s="9">
        <f>+AVERAGE(AN2358:AN2367)</f>
        <v>0.18577989945851087</v>
      </c>
      <c r="AS2374" s="17">
        <f t="shared" si="2656"/>
        <v>19</v>
      </c>
      <c r="AT2374" s="17">
        <f t="shared" si="2625"/>
        <v>0.35789473684210521</v>
      </c>
      <c r="AU2374" s="17">
        <f t="shared" si="2659"/>
        <v>0.37735849056603776</v>
      </c>
      <c r="AV2374" s="17">
        <f t="shared" si="2660"/>
        <v>0.22857142857142856</v>
      </c>
      <c r="AW2374" s="17"/>
      <c r="AX2374" s="17"/>
      <c r="AY2374" s="17"/>
      <c r="AZ2374" s="17">
        <v>5</v>
      </c>
      <c r="BA2374" s="24">
        <v>0.83333333333333337</v>
      </c>
      <c r="BB2374" s="9">
        <v>22</v>
      </c>
      <c r="BC2374" s="9">
        <v>0</v>
      </c>
      <c r="BD2374" s="9">
        <f t="shared" si="2670"/>
        <v>1</v>
      </c>
      <c r="BE2374" s="9" t="s">
        <v>4502</v>
      </c>
      <c r="BF2374" s="9">
        <f t="shared" si="2611"/>
        <v>0</v>
      </c>
      <c r="BG2374" s="9">
        <v>4</v>
      </c>
      <c r="BH2374" s="9">
        <v>4</v>
      </c>
      <c r="BI2374" s="9">
        <v>5</v>
      </c>
      <c r="BJ2374" s="9">
        <v>1</v>
      </c>
      <c r="BK2374" s="9">
        <v>2</v>
      </c>
      <c r="BL2374" s="9">
        <v>3</v>
      </c>
      <c r="BM2374" s="9">
        <v>4</v>
      </c>
      <c r="BN2374" s="9">
        <v>20</v>
      </c>
      <c r="BO2374" s="9">
        <v>15</v>
      </c>
      <c r="BP2374" s="9" t="s">
        <v>4503</v>
      </c>
      <c r="BQ2374" s="9">
        <f t="shared" si="2600"/>
        <v>0.4</v>
      </c>
      <c r="BR2374" s="34">
        <f t="shared" si="2654"/>
        <v>0</v>
      </c>
      <c r="BS2374" s="34">
        <f t="shared" si="2654"/>
        <v>0.8</v>
      </c>
      <c r="BT2374" s="9"/>
      <c r="BU2374" s="9"/>
      <c r="BV2374" s="9"/>
      <c r="BW2374" s="9"/>
      <c r="BX2374" s="9"/>
      <c r="BY2374" s="9"/>
      <c r="BZ2374" s="22">
        <f t="shared" si="2662"/>
        <v>0</v>
      </c>
      <c r="CA2374" s="22">
        <f t="shared" si="2663"/>
        <v>7</v>
      </c>
      <c r="CB2374" s="22">
        <f t="shared" si="2664"/>
        <v>0.8</v>
      </c>
      <c r="CC2374" s="22">
        <f t="shared" si="2665"/>
        <v>0</v>
      </c>
      <c r="CD2374" s="22">
        <f t="shared" si="2666"/>
        <v>1</v>
      </c>
      <c r="CK2374" s="23">
        <v>1.1320754716981134</v>
      </c>
      <c r="CL2374" s="23">
        <f t="shared" si="2667"/>
        <v>3</v>
      </c>
      <c r="CM2374" s="23">
        <f t="shared" si="2671"/>
        <v>0.69941008007337935</v>
      </c>
      <c r="CN2374" s="23">
        <f t="shared" si="2672"/>
        <v>0.55733969837553254</v>
      </c>
      <c r="CQ2374" s="4">
        <v>5</v>
      </c>
    </row>
    <row r="2375" spans="1:95" ht="11.25" customHeight="1">
      <c r="A2375" s="9">
        <v>22</v>
      </c>
      <c r="B2375" s="9">
        <v>3</v>
      </c>
      <c r="C2375" s="9" t="str">
        <f t="shared" si="2614"/>
        <v>12</v>
      </c>
      <c r="D2375" s="10" t="s">
        <v>4271</v>
      </c>
      <c r="E2375" s="9">
        <v>18</v>
      </c>
      <c r="F2375" s="9">
        <v>1</v>
      </c>
      <c r="G2375" s="9">
        <v>0</v>
      </c>
      <c r="H2375" s="9">
        <v>0</v>
      </c>
      <c r="I2375" s="9">
        <v>0</v>
      </c>
      <c r="J2375" s="9">
        <v>1</v>
      </c>
      <c r="K2375" s="11">
        <v>25</v>
      </c>
      <c r="L2375" s="9">
        <v>39</v>
      </c>
      <c r="M2375" s="9">
        <v>2</v>
      </c>
      <c r="N2375" s="9"/>
      <c r="O2375" s="17"/>
      <c r="P2375" s="17">
        <f t="shared" si="2668"/>
        <v>0</v>
      </c>
      <c r="Q2375" s="9">
        <v>19</v>
      </c>
      <c r="R2375" s="9"/>
      <c r="S2375" s="9">
        <v>0.10526315789473684</v>
      </c>
      <c r="T2375" s="9">
        <v>58</v>
      </c>
      <c r="U2375" s="9">
        <v>15</v>
      </c>
      <c r="V2375" s="11">
        <v>21</v>
      </c>
      <c r="W2375" s="11">
        <f t="shared" si="2655"/>
        <v>38</v>
      </c>
      <c r="X2375" s="17">
        <f t="shared" si="2673"/>
        <v>15</v>
      </c>
      <c r="Y2375" s="17"/>
      <c r="Z2375" s="9">
        <v>0</v>
      </c>
      <c r="AA2375" s="9"/>
      <c r="AB2375" s="17"/>
      <c r="AC2375" s="17">
        <f t="shared" si="2616"/>
        <v>33</v>
      </c>
      <c r="AD2375" s="17">
        <f t="shared" si="2661"/>
        <v>0</v>
      </c>
      <c r="AE2375" s="17">
        <v>2.4390243902439025E-2</v>
      </c>
      <c r="AF2375" s="17">
        <f t="shared" si="2669"/>
        <v>8</v>
      </c>
      <c r="AG2375" s="17"/>
      <c r="AH2375" s="9">
        <v>64</v>
      </c>
      <c r="AI2375" s="9"/>
      <c r="AJ2375" s="9"/>
      <c r="AK2375" s="9"/>
      <c r="AL2375" s="9">
        <v>0.48421052631578948</v>
      </c>
      <c r="AM2375" s="9"/>
      <c r="AN2375" s="9">
        <v>0</v>
      </c>
      <c r="AO2375" s="9"/>
      <c r="AP2375" s="9">
        <v>0.2</v>
      </c>
      <c r="AQ2375" s="9">
        <f>+AVERAGE(AL2358:AL2367)</f>
        <v>0.23313669335779311</v>
      </c>
      <c r="AR2375" s="9">
        <f>+AVERAGE(AN2358:AN2367)</f>
        <v>0.18577989945851087</v>
      </c>
      <c r="AS2375" s="17">
        <f t="shared" si="2656"/>
        <v>24</v>
      </c>
      <c r="AT2375" s="17">
        <f t="shared" si="2625"/>
        <v>0.18333333333333335</v>
      </c>
      <c r="AU2375" s="17">
        <f t="shared" si="2659"/>
        <v>2.4390243902439025E-2</v>
      </c>
      <c r="AV2375" s="17">
        <f t="shared" si="2660"/>
        <v>0.34626865671641788</v>
      </c>
      <c r="AW2375" s="17"/>
      <c r="AX2375" s="17"/>
      <c r="AY2375" s="17"/>
      <c r="AZ2375" s="17">
        <v>5</v>
      </c>
      <c r="BA2375" s="24">
        <v>0.83333333333333337</v>
      </c>
      <c r="BB2375" s="9">
        <v>22</v>
      </c>
      <c r="BC2375" s="9">
        <v>0</v>
      </c>
      <c r="BD2375" s="9">
        <f t="shared" si="2670"/>
        <v>1</v>
      </c>
      <c r="BE2375" s="9" t="s">
        <v>4502</v>
      </c>
      <c r="BF2375" s="9">
        <f t="shared" si="2611"/>
        <v>0</v>
      </c>
      <c r="BG2375" s="9">
        <v>4</v>
      </c>
      <c r="BH2375" s="9">
        <v>4</v>
      </c>
      <c r="BI2375" s="9">
        <v>5</v>
      </c>
      <c r="BJ2375" s="9">
        <v>1</v>
      </c>
      <c r="BK2375" s="9">
        <v>2</v>
      </c>
      <c r="BL2375" s="9">
        <v>3</v>
      </c>
      <c r="BM2375" s="9">
        <v>4</v>
      </c>
      <c r="BN2375" s="9">
        <v>20</v>
      </c>
      <c r="BO2375" s="9">
        <v>15</v>
      </c>
      <c r="BP2375" s="9" t="s">
        <v>4503</v>
      </c>
      <c r="BQ2375" s="9">
        <f t="shared" si="2600"/>
        <v>0.4</v>
      </c>
      <c r="BR2375" s="34">
        <f t="shared" si="2654"/>
        <v>0</v>
      </c>
      <c r="BS2375" s="34">
        <f t="shared" si="2654"/>
        <v>0.8</v>
      </c>
      <c r="BT2375" s="9"/>
      <c r="BU2375" s="9"/>
      <c r="BV2375" s="9"/>
      <c r="BW2375" s="9"/>
      <c r="BX2375" s="9"/>
      <c r="BY2375" s="9"/>
      <c r="BZ2375" s="22">
        <f t="shared" si="2662"/>
        <v>0</v>
      </c>
      <c r="CA2375" s="22">
        <f t="shared" si="2663"/>
        <v>8</v>
      </c>
      <c r="CB2375" s="22">
        <f t="shared" si="2664"/>
        <v>0.8</v>
      </c>
      <c r="CC2375" s="22">
        <f t="shared" si="2665"/>
        <v>0</v>
      </c>
      <c r="CD2375" s="22">
        <f t="shared" si="2666"/>
        <v>1</v>
      </c>
      <c r="CK2375" s="23">
        <v>7.3170731707317083E-2</v>
      </c>
      <c r="CL2375" s="23">
        <f t="shared" si="2667"/>
        <v>3</v>
      </c>
      <c r="CM2375" s="23">
        <f t="shared" si="2671"/>
        <v>0.69941008007337935</v>
      </c>
      <c r="CN2375" s="23">
        <f t="shared" si="2672"/>
        <v>0.55733969837553254</v>
      </c>
      <c r="CQ2375" s="4">
        <v>4</v>
      </c>
    </row>
    <row r="2376" spans="1:95" ht="11.25" customHeight="1">
      <c r="A2376" s="9">
        <v>22</v>
      </c>
      <c r="B2376" s="9">
        <v>3</v>
      </c>
      <c r="C2376" s="9" t="str">
        <f t="shared" si="2614"/>
        <v>12</v>
      </c>
      <c r="D2376" s="10" t="s">
        <v>4271</v>
      </c>
      <c r="E2376" s="9">
        <v>19</v>
      </c>
      <c r="F2376" s="9">
        <v>1</v>
      </c>
      <c r="G2376" s="9">
        <v>0</v>
      </c>
      <c r="H2376" s="9">
        <v>0</v>
      </c>
      <c r="I2376" s="9">
        <v>0</v>
      </c>
      <c r="J2376" s="9">
        <v>1</v>
      </c>
      <c r="K2376" s="11">
        <v>25</v>
      </c>
      <c r="L2376" s="9">
        <v>33</v>
      </c>
      <c r="M2376" s="9">
        <v>5</v>
      </c>
      <c r="N2376" s="9"/>
      <c r="O2376" s="17"/>
      <c r="P2376" s="17">
        <f t="shared" si="2668"/>
        <v>2</v>
      </c>
      <c r="Q2376" s="9">
        <v>42</v>
      </c>
      <c r="R2376" s="9"/>
      <c r="S2376" s="9">
        <v>0.11904761904761904</v>
      </c>
      <c r="T2376" s="9">
        <v>75</v>
      </c>
      <c r="U2376" s="9">
        <v>35</v>
      </c>
      <c r="V2376" s="11">
        <v>29</v>
      </c>
      <c r="W2376" s="11">
        <f t="shared" si="2655"/>
        <v>21</v>
      </c>
      <c r="X2376" s="17">
        <f t="shared" si="2673"/>
        <v>29</v>
      </c>
      <c r="Y2376" s="17"/>
      <c r="Z2376" s="9">
        <v>10</v>
      </c>
      <c r="AA2376" s="9"/>
      <c r="AB2376" s="17"/>
      <c r="AC2376" s="17">
        <f t="shared" si="2616"/>
        <v>56</v>
      </c>
      <c r="AD2376" s="17">
        <f t="shared" si="2661"/>
        <v>0.17857142857142858</v>
      </c>
      <c r="AE2376" s="17">
        <v>0</v>
      </c>
      <c r="AF2376" s="17">
        <f t="shared" si="2669"/>
        <v>15</v>
      </c>
      <c r="AG2376" s="17"/>
      <c r="AH2376" s="9">
        <v>64</v>
      </c>
      <c r="AI2376" s="9"/>
      <c r="AJ2376" s="9"/>
      <c r="AK2376" s="9"/>
      <c r="AL2376" s="9">
        <v>0.12380952380952379</v>
      </c>
      <c r="AM2376" s="9"/>
      <c r="AN2376" s="9">
        <v>0.17857142857142858</v>
      </c>
      <c r="AO2376" s="9"/>
      <c r="AP2376" s="9">
        <v>0.21249999999999999</v>
      </c>
      <c r="AQ2376" s="9">
        <f>+AVERAGE(AL2358:AL2367)</f>
        <v>0.23313669335779311</v>
      </c>
      <c r="AR2376" s="9">
        <f>+AVERAGE(AN2358:AN2367)</f>
        <v>0.18577989945851087</v>
      </c>
      <c r="AS2376" s="17">
        <f t="shared" si="2656"/>
        <v>19</v>
      </c>
      <c r="AT2376" s="17">
        <f t="shared" si="2625"/>
        <v>0.48421052631578948</v>
      </c>
      <c r="AU2376" s="17">
        <f t="shared" si="2659"/>
        <v>0</v>
      </c>
      <c r="AV2376" s="17">
        <f t="shared" si="2660"/>
        <v>0.2</v>
      </c>
      <c r="AW2376" s="17"/>
      <c r="AX2376" s="17"/>
      <c r="AY2376" s="17"/>
      <c r="AZ2376" s="17">
        <v>5</v>
      </c>
      <c r="BA2376" s="24">
        <v>0.83333333333333337</v>
      </c>
      <c r="BB2376" s="9">
        <v>22</v>
      </c>
      <c r="BC2376" s="9">
        <v>0</v>
      </c>
      <c r="BD2376" s="9">
        <f t="shared" si="2670"/>
        <v>1</v>
      </c>
      <c r="BE2376" s="9" t="s">
        <v>4502</v>
      </c>
      <c r="BF2376" s="9">
        <f t="shared" si="2611"/>
        <v>0</v>
      </c>
      <c r="BG2376" s="9">
        <v>4</v>
      </c>
      <c r="BH2376" s="9">
        <v>4</v>
      </c>
      <c r="BI2376" s="9">
        <v>5</v>
      </c>
      <c r="BJ2376" s="9">
        <v>1</v>
      </c>
      <c r="BK2376" s="9">
        <v>2</v>
      </c>
      <c r="BL2376" s="9">
        <v>3</v>
      </c>
      <c r="BM2376" s="9">
        <v>4</v>
      </c>
      <c r="BN2376" s="9">
        <v>20</v>
      </c>
      <c r="BO2376" s="9">
        <v>15</v>
      </c>
      <c r="BP2376" s="9" t="s">
        <v>4503</v>
      </c>
      <c r="BQ2376" s="9">
        <f t="shared" si="2600"/>
        <v>0.4</v>
      </c>
      <c r="BR2376" s="34">
        <f t="shared" si="2654"/>
        <v>0</v>
      </c>
      <c r="BS2376" s="34">
        <f t="shared" si="2654"/>
        <v>0.8</v>
      </c>
      <c r="BT2376" s="9"/>
      <c r="BU2376" s="9"/>
      <c r="BV2376" s="9"/>
      <c r="BW2376" s="9"/>
      <c r="BX2376" s="9"/>
      <c r="BY2376" s="9"/>
      <c r="BZ2376" s="22">
        <f t="shared" si="2662"/>
        <v>0</v>
      </c>
      <c r="CA2376" s="22">
        <f t="shared" si="2663"/>
        <v>9</v>
      </c>
      <c r="CB2376" s="22">
        <f t="shared" si="2664"/>
        <v>0.8</v>
      </c>
      <c r="CC2376" s="22">
        <f t="shared" si="2665"/>
        <v>0</v>
      </c>
      <c r="CD2376" s="22">
        <f t="shared" si="2666"/>
        <v>1</v>
      </c>
      <c r="CK2376" s="23">
        <v>0</v>
      </c>
      <c r="CL2376" s="23">
        <f t="shared" si="2667"/>
        <v>3</v>
      </c>
      <c r="CM2376" s="23">
        <f t="shared" si="2671"/>
        <v>0.69941008007337935</v>
      </c>
      <c r="CN2376" s="23">
        <f t="shared" si="2672"/>
        <v>0.55733969837553254</v>
      </c>
      <c r="CQ2376" s="4">
        <v>3</v>
      </c>
    </row>
    <row r="2377" spans="1:95" ht="11.25" customHeight="1">
      <c r="A2377" s="9">
        <v>22</v>
      </c>
      <c r="B2377" s="9">
        <v>3</v>
      </c>
      <c r="C2377" s="9" t="str">
        <f t="shared" si="2614"/>
        <v>12</v>
      </c>
      <c r="D2377" s="10" t="s">
        <v>4271</v>
      </c>
      <c r="E2377" s="9">
        <v>20</v>
      </c>
      <c r="F2377" s="9">
        <v>1</v>
      </c>
      <c r="G2377" s="9">
        <v>0</v>
      </c>
      <c r="H2377" s="9">
        <v>0</v>
      </c>
      <c r="I2377" s="9">
        <v>0</v>
      </c>
      <c r="J2377" s="9">
        <v>1</v>
      </c>
      <c r="K2377" s="11">
        <v>25</v>
      </c>
      <c r="L2377" s="9">
        <v>50</v>
      </c>
      <c r="M2377" s="9">
        <v>7</v>
      </c>
      <c r="N2377" s="17">
        <f>SUM(M2368:M2377)</f>
        <v>49</v>
      </c>
      <c r="O2377" s="17"/>
      <c r="P2377" s="17">
        <f t="shared" si="2668"/>
        <v>1</v>
      </c>
      <c r="Q2377" s="9">
        <v>39</v>
      </c>
      <c r="R2377" s="9"/>
      <c r="S2377" s="9">
        <v>0.17948717948717949</v>
      </c>
      <c r="T2377" s="9">
        <v>89</v>
      </c>
      <c r="U2377" s="9">
        <v>40</v>
      </c>
      <c r="V2377" s="11">
        <v>39</v>
      </c>
      <c r="W2377" s="11">
        <f t="shared" si="2655"/>
        <v>29</v>
      </c>
      <c r="X2377" s="17">
        <f t="shared" si="2673"/>
        <v>39</v>
      </c>
      <c r="Y2377" s="17"/>
      <c r="Z2377" s="9">
        <v>15</v>
      </c>
      <c r="AA2377" s="17">
        <f>SUM(Z2368:Z2377)</f>
        <v>91</v>
      </c>
      <c r="AB2377" s="17"/>
      <c r="AC2377" s="17">
        <f t="shared" si="2616"/>
        <v>83</v>
      </c>
      <c r="AD2377" s="17">
        <f t="shared" si="2661"/>
        <v>0.18072289156626506</v>
      </c>
      <c r="AE2377" s="17">
        <v>0.17857142857142858</v>
      </c>
      <c r="AF2377" s="17">
        <f t="shared" si="2669"/>
        <v>18</v>
      </c>
      <c r="AG2377" s="17">
        <f>+SUM(AF2368:AF2377)</f>
        <v>142</v>
      </c>
      <c r="AH2377" s="9">
        <v>94</v>
      </c>
      <c r="AI2377" s="9"/>
      <c r="AJ2377" s="9"/>
      <c r="AK2377" s="9"/>
      <c r="AL2377" s="9">
        <v>7.1794871794871762E-2</v>
      </c>
      <c r="AM2377" s="9"/>
      <c r="AN2377" s="9">
        <v>0.18072289156626506</v>
      </c>
      <c r="AO2377" s="9"/>
      <c r="AP2377" s="9">
        <v>4.6808510638297864E-2</v>
      </c>
      <c r="AQ2377" s="9">
        <f>+AVERAGE(AL2358:AL2367)</f>
        <v>0.23313669335779311</v>
      </c>
      <c r="AR2377" s="9">
        <f>+AVERAGE(AN2358:AN2367)</f>
        <v>0.18577989945851087</v>
      </c>
      <c r="AS2377" s="17">
        <f t="shared" si="2656"/>
        <v>42</v>
      </c>
      <c r="AT2377" s="17">
        <f t="shared" si="2625"/>
        <v>0.12380952380952379</v>
      </c>
      <c r="AU2377" s="17">
        <f t="shared" si="2659"/>
        <v>0.17857142857142858</v>
      </c>
      <c r="AV2377" s="17">
        <f t="shared" si="2660"/>
        <v>0.21249999999999999</v>
      </c>
      <c r="AW2377" s="17"/>
      <c r="AX2377" s="17"/>
      <c r="AY2377" s="17"/>
      <c r="AZ2377" s="17">
        <v>5</v>
      </c>
      <c r="BA2377" s="24">
        <v>0.83333333333333337</v>
      </c>
      <c r="BB2377" s="9">
        <v>22</v>
      </c>
      <c r="BC2377" s="9">
        <v>0</v>
      </c>
      <c r="BD2377" s="9">
        <f t="shared" si="2670"/>
        <v>1</v>
      </c>
      <c r="BE2377" s="9" t="s">
        <v>4502</v>
      </c>
      <c r="BF2377" s="9">
        <f t="shared" si="2611"/>
        <v>0</v>
      </c>
      <c r="BG2377" s="9">
        <v>4</v>
      </c>
      <c r="BH2377" s="9">
        <v>4</v>
      </c>
      <c r="BI2377" s="9">
        <v>5</v>
      </c>
      <c r="BJ2377" s="9">
        <v>1</v>
      </c>
      <c r="BK2377" s="9">
        <v>2</v>
      </c>
      <c r="BL2377" s="9">
        <v>3</v>
      </c>
      <c r="BM2377" s="9">
        <v>4</v>
      </c>
      <c r="BN2377" s="9">
        <v>20</v>
      </c>
      <c r="BO2377" s="9">
        <v>15</v>
      </c>
      <c r="BP2377" s="9" t="s">
        <v>4503</v>
      </c>
      <c r="BQ2377" s="9">
        <f t="shared" ref="BQ2377:BQ2421" si="2674">SUM(BD2377,BD2399,BD2421,BD2443,BD2465)/5</f>
        <v>0.4</v>
      </c>
      <c r="BR2377" s="34">
        <f t="shared" si="2654"/>
        <v>0.6</v>
      </c>
      <c r="BS2377" s="34">
        <f t="shared" si="2654"/>
        <v>0.8</v>
      </c>
      <c r="BT2377" s="9"/>
      <c r="BU2377" s="9"/>
      <c r="BV2377" s="9"/>
      <c r="BW2377" s="9">
        <f>SUM(AF2368:AF2377)</f>
        <v>142</v>
      </c>
      <c r="BX2377" s="9"/>
      <c r="BY2377" s="9">
        <f t="shared" ref="BY2377" si="2675">SUM(BW2367,BW2377)</f>
        <v>281</v>
      </c>
      <c r="BZ2377" s="22">
        <f t="shared" si="2662"/>
        <v>0</v>
      </c>
      <c r="CA2377" s="22">
        <f t="shared" si="2663"/>
        <v>10</v>
      </c>
      <c r="CB2377" s="22">
        <f t="shared" si="2664"/>
        <v>0.8</v>
      </c>
      <c r="CC2377" s="22">
        <f t="shared" si="2665"/>
        <v>0</v>
      </c>
      <c r="CD2377" s="22">
        <f t="shared" si="2666"/>
        <v>1</v>
      </c>
      <c r="CK2377" s="23">
        <v>0.5357142857142857</v>
      </c>
      <c r="CL2377" s="23">
        <f t="shared" si="2667"/>
        <v>3</v>
      </c>
      <c r="CM2377" s="23">
        <f t="shared" si="2671"/>
        <v>0.69941008007337935</v>
      </c>
      <c r="CN2377" s="23">
        <f t="shared" si="2672"/>
        <v>0.55733969837553254</v>
      </c>
      <c r="CQ2377" s="4">
        <v>3</v>
      </c>
    </row>
    <row r="2378" spans="1:95" ht="11.25" customHeight="1">
      <c r="A2378" s="9">
        <v>22</v>
      </c>
      <c r="B2378" s="9">
        <v>4</v>
      </c>
      <c r="C2378" s="9" t="str">
        <f t="shared" si="2614"/>
        <v>23</v>
      </c>
      <c r="D2378" s="10" t="s">
        <v>4272</v>
      </c>
      <c r="E2378" s="9">
        <v>-2</v>
      </c>
      <c r="F2378" s="9">
        <v>1</v>
      </c>
      <c r="G2378" s="9">
        <v>0</v>
      </c>
      <c r="H2378" s="9">
        <v>0</v>
      </c>
      <c r="I2378" s="9">
        <v>0</v>
      </c>
      <c r="J2378" s="9">
        <v>0</v>
      </c>
      <c r="K2378" s="11">
        <v>25</v>
      </c>
      <c r="L2378" s="9">
        <v>50</v>
      </c>
      <c r="M2378" s="9">
        <v>7</v>
      </c>
      <c r="N2378" s="9"/>
      <c r="O2378" s="17"/>
      <c r="P2378" s="17">
        <f t="shared" si="2668"/>
        <v>1</v>
      </c>
      <c r="Q2378" s="9">
        <v>35</v>
      </c>
      <c r="R2378" s="9"/>
      <c r="S2378" s="9">
        <v>0.2</v>
      </c>
      <c r="T2378" s="9">
        <v>85</v>
      </c>
      <c r="U2378" s="9">
        <v>40</v>
      </c>
      <c r="V2378" s="11">
        <v>30</v>
      </c>
      <c r="W2378" s="18"/>
      <c r="X2378" s="17">
        <f t="shared" si="2673"/>
        <v>30</v>
      </c>
      <c r="Y2378" s="17"/>
      <c r="Z2378" s="9">
        <v>0</v>
      </c>
      <c r="AA2378" s="9"/>
      <c r="AB2378" s="17"/>
      <c r="AC2378" s="17">
        <f>AC2356</f>
        <v>48</v>
      </c>
      <c r="AD2378" s="17">
        <f t="shared" si="2661"/>
        <v>0</v>
      </c>
      <c r="AE2378" s="17"/>
      <c r="AF2378" s="17">
        <f t="shared" si="2669"/>
        <v>3</v>
      </c>
      <c r="AG2378" s="17"/>
      <c r="AH2378" s="9">
        <v>63</v>
      </c>
      <c r="AI2378" s="9"/>
      <c r="AJ2378" s="9"/>
      <c r="AK2378" s="9"/>
      <c r="AL2378" s="9">
        <v>0</v>
      </c>
      <c r="AM2378" s="9"/>
      <c r="AN2378" s="9">
        <v>0</v>
      </c>
      <c r="AO2378" s="9"/>
      <c r="AP2378" s="9">
        <v>0.36825396825396817</v>
      </c>
      <c r="AQ2378" s="22"/>
      <c r="AR2378" s="22"/>
      <c r="AS2378" s="17"/>
      <c r="AT2378" s="17"/>
      <c r="AU2378" s="17"/>
      <c r="AV2378" s="17"/>
      <c r="AW2378" s="17"/>
      <c r="AX2378" s="17"/>
      <c r="AY2378" s="17"/>
      <c r="AZ2378" s="17">
        <v>6</v>
      </c>
      <c r="BA2378" s="24">
        <v>1</v>
      </c>
      <c r="BB2378" s="9">
        <v>19</v>
      </c>
      <c r="BC2378" s="9">
        <v>0</v>
      </c>
      <c r="BD2378" s="9">
        <f t="shared" si="2670"/>
        <v>1</v>
      </c>
      <c r="BE2378" s="9" t="s">
        <v>4399</v>
      </c>
      <c r="BF2378" s="9">
        <f t="shared" si="2611"/>
        <v>0</v>
      </c>
      <c r="BG2378" s="9">
        <v>1</v>
      </c>
      <c r="BH2378" s="9">
        <v>4</v>
      </c>
      <c r="BI2378" s="9">
        <v>5</v>
      </c>
      <c r="BJ2378" s="9">
        <v>0</v>
      </c>
      <c r="BK2378" s="9">
        <v>4</v>
      </c>
      <c r="BL2378" s="9">
        <v>2</v>
      </c>
      <c r="BM2378" s="9">
        <v>4</v>
      </c>
      <c r="BN2378" s="9">
        <v>22</v>
      </c>
      <c r="BO2378" s="9">
        <v>5</v>
      </c>
      <c r="BP2378" s="9" t="s">
        <v>4504</v>
      </c>
      <c r="BQ2378" s="22"/>
      <c r="BR2378" s="34">
        <f>BR2356</f>
        <v>0</v>
      </c>
      <c r="BS2378" s="34">
        <f>BS2356</f>
        <v>0.8</v>
      </c>
      <c r="BT2378" s="22"/>
      <c r="BU2378" s="22"/>
      <c r="BV2378" s="22"/>
      <c r="BW2378" s="22"/>
      <c r="BX2378" s="22"/>
      <c r="BY2378" s="22"/>
      <c r="BZ2378" s="22">
        <f t="shared" si="2662"/>
        <v>0</v>
      </c>
      <c r="CA2378" s="22">
        <f t="shared" si="2663"/>
        <v>0</v>
      </c>
      <c r="CB2378" s="22">
        <f t="shared" si="2664"/>
        <v>0</v>
      </c>
      <c r="CC2378" s="22">
        <f t="shared" si="2665"/>
        <v>0.8</v>
      </c>
      <c r="CD2378" s="22">
        <f t="shared" si="2666"/>
        <v>0</v>
      </c>
      <c r="CK2378" s="23" t="s">
        <v>2085</v>
      </c>
      <c r="CL2378" s="23">
        <f t="shared" si="2667"/>
        <v>4</v>
      </c>
      <c r="CM2378" s="23" t="str">
        <f t="shared" si="2671"/>
        <v/>
      </c>
      <c r="CN2378" s="23" t="str">
        <f t="shared" si="2672"/>
        <v/>
      </c>
      <c r="CQ2378" s="4">
        <v>1</v>
      </c>
    </row>
    <row r="2379" spans="1:95" ht="11.25" customHeight="1">
      <c r="A2379" s="9">
        <v>22</v>
      </c>
      <c r="B2379" s="9">
        <v>4</v>
      </c>
      <c r="C2379" s="9" t="str">
        <f t="shared" si="2614"/>
        <v>23</v>
      </c>
      <c r="D2379" s="10" t="s">
        <v>4272</v>
      </c>
      <c r="E2379" s="9">
        <v>-1</v>
      </c>
      <c r="F2379" s="9">
        <v>1</v>
      </c>
      <c r="G2379" s="9">
        <v>0</v>
      </c>
      <c r="H2379" s="9">
        <v>0</v>
      </c>
      <c r="I2379" s="9">
        <v>0</v>
      </c>
      <c r="J2379" s="9">
        <v>0</v>
      </c>
      <c r="K2379" s="11">
        <v>25</v>
      </c>
      <c r="L2379" s="9">
        <v>60</v>
      </c>
      <c r="M2379" s="9">
        <v>5</v>
      </c>
      <c r="N2379" s="9"/>
      <c r="O2379" s="17"/>
      <c r="P2379" s="17">
        <f t="shared" si="2668"/>
        <v>2</v>
      </c>
      <c r="Q2379" s="9">
        <v>28</v>
      </c>
      <c r="R2379" s="9"/>
      <c r="S2379" s="9">
        <v>0.17857142857142858</v>
      </c>
      <c r="T2379" s="9">
        <v>88</v>
      </c>
      <c r="U2379" s="9">
        <v>40</v>
      </c>
      <c r="V2379" s="11">
        <v>30</v>
      </c>
      <c r="W2379" s="11">
        <f>V2378</f>
        <v>30</v>
      </c>
      <c r="X2379" s="17">
        <f t="shared" si="2673"/>
        <v>30</v>
      </c>
      <c r="Y2379" s="17"/>
      <c r="Z2379" s="9">
        <v>0</v>
      </c>
      <c r="AA2379" s="9"/>
      <c r="AB2379" s="17"/>
      <c r="AC2379" s="17">
        <f t="shared" si="2616"/>
        <v>48</v>
      </c>
      <c r="AD2379" s="17">
        <f t="shared" si="2661"/>
        <v>0</v>
      </c>
      <c r="AE2379" s="17">
        <v>0</v>
      </c>
      <c r="AF2379" s="17">
        <f t="shared" si="2669"/>
        <v>5</v>
      </c>
      <c r="AG2379" s="17"/>
      <c r="AH2379" s="9">
        <v>70</v>
      </c>
      <c r="AI2379" s="9"/>
      <c r="AJ2379" s="9"/>
      <c r="AK2379" s="9"/>
      <c r="AL2379" s="9">
        <v>0.12857142857142853</v>
      </c>
      <c r="AM2379" s="9"/>
      <c r="AN2379" s="9">
        <v>0</v>
      </c>
      <c r="AO2379" s="9"/>
      <c r="AP2379" s="9">
        <v>0.32</v>
      </c>
      <c r="AQ2379" s="9"/>
      <c r="AR2379" s="9"/>
      <c r="AS2379" s="17">
        <f>+Q2378</f>
        <v>35</v>
      </c>
      <c r="AT2379" s="17">
        <f t="shared" ref="AT2379" si="2676">+AL2378</f>
        <v>0</v>
      </c>
      <c r="AU2379" s="17">
        <f t="shared" ref="AU2379" si="2677">+AN2378</f>
        <v>0</v>
      </c>
      <c r="AV2379" s="17">
        <f t="shared" ref="AV2379" si="2678">+AP2378</f>
        <v>0.36825396825396817</v>
      </c>
      <c r="AW2379" s="17"/>
      <c r="AX2379" s="17"/>
      <c r="AY2379" s="17"/>
      <c r="AZ2379" s="17">
        <v>6</v>
      </c>
      <c r="BA2379" s="24">
        <v>1</v>
      </c>
      <c r="BB2379" s="9">
        <v>19</v>
      </c>
      <c r="BC2379" s="9">
        <v>0</v>
      </c>
      <c r="BD2379" s="9">
        <f t="shared" si="2670"/>
        <v>1</v>
      </c>
      <c r="BE2379" s="9" t="s">
        <v>4399</v>
      </c>
      <c r="BF2379" s="9">
        <f t="shared" ref="BF2379:BF2442" si="2679">IF(ISERROR(FIND("Economics", BE2379)&gt;0), 0, 1)</f>
        <v>0</v>
      </c>
      <c r="BG2379" s="9">
        <v>1</v>
      </c>
      <c r="BH2379" s="9">
        <v>4</v>
      </c>
      <c r="BI2379" s="9">
        <v>5</v>
      </c>
      <c r="BJ2379" s="9">
        <v>0</v>
      </c>
      <c r="BK2379" s="9">
        <v>4</v>
      </c>
      <c r="BL2379" s="9">
        <v>2</v>
      </c>
      <c r="BM2379" s="9">
        <v>4</v>
      </c>
      <c r="BN2379" s="9">
        <v>22</v>
      </c>
      <c r="BO2379" s="9">
        <v>5</v>
      </c>
      <c r="BP2379" s="9" t="s">
        <v>4504</v>
      </c>
      <c r="BQ2379" s="9">
        <f t="shared" ref="BQ2379" si="2680">SUM(BD2379,BD2401,BD2423,BD2445,BD2467)/5</f>
        <v>0.2</v>
      </c>
      <c r="BR2379" s="34">
        <f t="shared" ref="BR2379:BS2398" si="2681">BR2357</f>
        <v>0</v>
      </c>
      <c r="BS2379" s="34">
        <f t="shared" si="2681"/>
        <v>0.8</v>
      </c>
      <c r="BT2379" s="9"/>
      <c r="BU2379" s="9"/>
      <c r="BV2379" s="9"/>
      <c r="BW2379" s="9"/>
      <c r="BX2379" s="9"/>
      <c r="BY2379" s="9"/>
      <c r="BZ2379" s="22">
        <f t="shared" si="2662"/>
        <v>0</v>
      </c>
      <c r="CA2379" s="22">
        <f t="shared" si="2663"/>
        <v>0</v>
      </c>
      <c r="CB2379" s="22">
        <f t="shared" si="2664"/>
        <v>0</v>
      </c>
      <c r="CC2379" s="22">
        <f t="shared" si="2665"/>
        <v>0.8</v>
      </c>
      <c r="CD2379" s="22">
        <f t="shared" si="2666"/>
        <v>0</v>
      </c>
      <c r="CK2379" s="23">
        <v>0</v>
      </c>
      <c r="CL2379" s="23">
        <f t="shared" si="2667"/>
        <v>4</v>
      </c>
      <c r="CM2379" s="23" t="str">
        <f t="shared" si="2671"/>
        <v/>
      </c>
      <c r="CN2379" s="23" t="str">
        <f t="shared" si="2672"/>
        <v/>
      </c>
      <c r="CQ2379" s="4">
        <v>0</v>
      </c>
    </row>
    <row r="2380" spans="1:95" ht="11.25" customHeight="1">
      <c r="A2380" s="9">
        <v>22</v>
      </c>
      <c r="B2380" s="9">
        <v>4</v>
      </c>
      <c r="C2380" s="9" t="str">
        <f t="shared" si="2614"/>
        <v>23</v>
      </c>
      <c r="D2380" s="10" t="s">
        <v>4272</v>
      </c>
      <c r="E2380" s="9">
        <v>1</v>
      </c>
      <c r="F2380" s="9">
        <v>1</v>
      </c>
      <c r="G2380" s="9">
        <v>0</v>
      </c>
      <c r="H2380" s="9">
        <v>0</v>
      </c>
      <c r="I2380" s="9">
        <v>0</v>
      </c>
      <c r="J2380" s="9">
        <v>0</v>
      </c>
      <c r="K2380" s="11">
        <v>25</v>
      </c>
      <c r="L2380" s="9">
        <v>75</v>
      </c>
      <c r="M2380" s="9">
        <v>4</v>
      </c>
      <c r="N2380" s="17">
        <f>SUM(M2380:M2380)</f>
        <v>4</v>
      </c>
      <c r="O2380" s="17"/>
      <c r="P2380" s="17">
        <f t="shared" si="2668"/>
        <v>0</v>
      </c>
      <c r="Q2380" s="9">
        <v>24</v>
      </c>
      <c r="R2380" s="9"/>
      <c r="S2380" s="9">
        <v>0.16666666666666666</v>
      </c>
      <c r="T2380" s="9">
        <v>99</v>
      </c>
      <c r="U2380" s="9">
        <v>40</v>
      </c>
      <c r="V2380" s="11">
        <v>30</v>
      </c>
      <c r="W2380" s="11">
        <f t="shared" ref="W2380:W2399" si="2682">V2379</f>
        <v>30</v>
      </c>
      <c r="X2380" s="17">
        <f t="shared" si="2673"/>
        <v>30</v>
      </c>
      <c r="Y2380" s="17"/>
      <c r="Z2380" s="9">
        <v>4</v>
      </c>
      <c r="AA2380" s="17">
        <f>SUM(Z2380:Z2380)</f>
        <v>4</v>
      </c>
      <c r="AB2380" s="17"/>
      <c r="AC2380" s="17">
        <f t="shared" si="2616"/>
        <v>44</v>
      </c>
      <c r="AD2380" s="17">
        <f t="shared" si="2661"/>
        <v>9.0909090909090912E-2</v>
      </c>
      <c r="AE2380" s="17">
        <v>0</v>
      </c>
      <c r="AF2380" s="17">
        <f t="shared" si="2669"/>
        <v>10</v>
      </c>
      <c r="AG2380" s="17"/>
      <c r="AH2380" s="9">
        <v>70</v>
      </c>
      <c r="AI2380" s="9"/>
      <c r="AJ2380" s="9"/>
      <c r="AK2380" s="9"/>
      <c r="AL2380" s="9">
        <v>0.25</v>
      </c>
      <c r="AM2380" s="9"/>
      <c r="AN2380" s="9">
        <v>9.0909090909090912E-2</v>
      </c>
      <c r="AO2380" s="9"/>
      <c r="AP2380" s="9">
        <v>0.41142857142857148</v>
      </c>
      <c r="AQ2380" s="9"/>
      <c r="AR2380" s="9"/>
      <c r="AZ2380">
        <v>6</v>
      </c>
      <c r="BA2380" s="24">
        <v>1</v>
      </c>
      <c r="BB2380" s="9">
        <v>19</v>
      </c>
      <c r="BC2380" s="9">
        <v>0</v>
      </c>
      <c r="BD2380" s="9">
        <f t="shared" si="2670"/>
        <v>1</v>
      </c>
      <c r="BE2380" s="9" t="s">
        <v>4399</v>
      </c>
      <c r="BF2380" s="9">
        <f t="shared" si="2679"/>
        <v>0</v>
      </c>
      <c r="BG2380" s="9">
        <v>1</v>
      </c>
      <c r="BH2380" s="9">
        <v>4</v>
      </c>
      <c r="BI2380" s="9">
        <v>5</v>
      </c>
      <c r="BJ2380" s="9">
        <v>0</v>
      </c>
      <c r="BK2380" s="9">
        <v>4</v>
      </c>
      <c r="BL2380" s="9">
        <v>2</v>
      </c>
      <c r="BM2380" s="9">
        <v>4</v>
      </c>
      <c r="BN2380" s="9">
        <v>22</v>
      </c>
      <c r="BO2380" s="9">
        <v>5</v>
      </c>
      <c r="BP2380" s="9" t="s">
        <v>4504</v>
      </c>
      <c r="BQ2380" s="9">
        <f t="shared" si="2674"/>
        <v>0.2</v>
      </c>
      <c r="BR2380" s="34">
        <f t="shared" si="2681"/>
        <v>0</v>
      </c>
      <c r="BS2380" s="34">
        <f t="shared" si="2681"/>
        <v>0.8</v>
      </c>
      <c r="BT2380" s="9"/>
      <c r="BU2380" s="9"/>
      <c r="BV2380" s="9"/>
      <c r="BW2380" s="9"/>
      <c r="BX2380" s="9"/>
      <c r="BY2380" s="9"/>
      <c r="BZ2380" s="22">
        <f t="shared" si="2662"/>
        <v>1</v>
      </c>
      <c r="CA2380" s="22">
        <f t="shared" si="2663"/>
        <v>0</v>
      </c>
      <c r="CB2380" s="22">
        <f t="shared" si="2664"/>
        <v>0</v>
      </c>
      <c r="CC2380" s="22">
        <f t="shared" si="2665"/>
        <v>0.8</v>
      </c>
      <c r="CD2380" s="22">
        <f t="shared" si="2666"/>
        <v>0</v>
      </c>
      <c r="CK2380" s="23">
        <v>0</v>
      </c>
      <c r="CL2380" s="23">
        <f t="shared" si="2667"/>
        <v>4</v>
      </c>
      <c r="CM2380" s="23" t="str">
        <f t="shared" si="2671"/>
        <v/>
      </c>
      <c r="CN2380" s="23" t="str">
        <f t="shared" si="2672"/>
        <v/>
      </c>
      <c r="CQ2380" s="4">
        <v>1</v>
      </c>
    </row>
    <row r="2381" spans="1:95" ht="11.25" customHeight="1">
      <c r="A2381" s="9">
        <v>22</v>
      </c>
      <c r="B2381" s="9">
        <v>4</v>
      </c>
      <c r="C2381" s="9" t="str">
        <f t="shared" si="2614"/>
        <v>23</v>
      </c>
      <c r="D2381" s="10" t="s">
        <v>4272</v>
      </c>
      <c r="E2381" s="9">
        <v>2</v>
      </c>
      <c r="F2381" s="9">
        <v>1</v>
      </c>
      <c r="G2381" s="9">
        <v>0</v>
      </c>
      <c r="H2381" s="9">
        <v>0</v>
      </c>
      <c r="I2381" s="9">
        <v>0</v>
      </c>
      <c r="J2381" s="9">
        <v>0</v>
      </c>
      <c r="K2381" s="11">
        <v>25</v>
      </c>
      <c r="L2381" s="9">
        <v>74</v>
      </c>
      <c r="M2381" s="9">
        <v>0</v>
      </c>
      <c r="N2381" s="17">
        <f>SUM(M2380:M2381)</f>
        <v>4</v>
      </c>
      <c r="O2381" s="17"/>
      <c r="P2381" s="17">
        <f t="shared" si="2668"/>
        <v>0</v>
      </c>
      <c r="Q2381" s="9">
        <v>19</v>
      </c>
      <c r="R2381" s="9"/>
      <c r="S2381" s="9">
        <v>0</v>
      </c>
      <c r="T2381" s="9">
        <v>93</v>
      </c>
      <c r="U2381" s="9">
        <v>40</v>
      </c>
      <c r="V2381" s="11">
        <v>30</v>
      </c>
      <c r="W2381" s="11">
        <f t="shared" si="2682"/>
        <v>30</v>
      </c>
      <c r="X2381" s="17">
        <f t="shared" si="2673"/>
        <v>30</v>
      </c>
      <c r="Y2381" s="17"/>
      <c r="Z2381" s="9">
        <v>10</v>
      </c>
      <c r="AA2381" s="17">
        <f>SUM(Z2380:Z2381)</f>
        <v>14</v>
      </c>
      <c r="AB2381" s="17"/>
      <c r="AC2381" s="17">
        <f t="shared" si="2616"/>
        <v>42</v>
      </c>
      <c r="AD2381" s="17">
        <f t="shared" si="2661"/>
        <v>0.23809523809523808</v>
      </c>
      <c r="AE2381" s="17">
        <v>9.0909090909090912E-2</v>
      </c>
      <c r="AF2381" s="17">
        <f t="shared" si="2669"/>
        <v>20</v>
      </c>
      <c r="AG2381" s="17"/>
      <c r="AH2381" s="9">
        <v>73</v>
      </c>
      <c r="AI2381" s="9"/>
      <c r="AJ2381" s="9"/>
      <c r="AK2381" s="9"/>
      <c r="AL2381" s="9">
        <v>0.39999999999999997</v>
      </c>
      <c r="AM2381" s="9"/>
      <c r="AN2381" s="9">
        <v>0.23809523809523808</v>
      </c>
      <c r="AO2381" s="9"/>
      <c r="AP2381" s="9">
        <v>0.35616438356164382</v>
      </c>
      <c r="AQ2381" s="9"/>
      <c r="AR2381" s="9"/>
      <c r="AS2381" s="17">
        <f t="shared" ref="AS2381:AS2399" si="2683">+Q2380</f>
        <v>24</v>
      </c>
      <c r="AT2381" s="17">
        <f t="shared" si="2625"/>
        <v>0.25</v>
      </c>
      <c r="AU2381" s="17">
        <f t="shared" ref="AU2381:AU2389" si="2684">+AN2380</f>
        <v>9.0909090909090912E-2</v>
      </c>
      <c r="AV2381" s="17">
        <f t="shared" ref="AV2381:AV2389" si="2685">+AP2380</f>
        <v>0.41142857142857148</v>
      </c>
      <c r="AW2381" s="17"/>
      <c r="AX2381" s="17"/>
      <c r="AY2381" s="17"/>
      <c r="AZ2381" s="17">
        <v>6</v>
      </c>
      <c r="BA2381" s="24">
        <v>1</v>
      </c>
      <c r="BB2381" s="9">
        <v>19</v>
      </c>
      <c r="BC2381" s="9">
        <v>0</v>
      </c>
      <c r="BD2381" s="9">
        <f t="shared" si="2670"/>
        <v>1</v>
      </c>
      <c r="BE2381" s="9" t="s">
        <v>4399</v>
      </c>
      <c r="BF2381" s="9">
        <f t="shared" si="2679"/>
        <v>0</v>
      </c>
      <c r="BG2381" s="9">
        <v>1</v>
      </c>
      <c r="BH2381" s="9">
        <v>4</v>
      </c>
      <c r="BI2381" s="9">
        <v>5</v>
      </c>
      <c r="BJ2381" s="9">
        <v>0</v>
      </c>
      <c r="BK2381" s="9">
        <v>4</v>
      </c>
      <c r="BL2381" s="9">
        <v>2</v>
      </c>
      <c r="BM2381" s="9">
        <v>4</v>
      </c>
      <c r="BN2381" s="9">
        <v>22</v>
      </c>
      <c r="BO2381" s="9">
        <v>5</v>
      </c>
      <c r="BP2381" s="9" t="s">
        <v>4504</v>
      </c>
      <c r="BQ2381" s="9">
        <f t="shared" si="2674"/>
        <v>0.2</v>
      </c>
      <c r="BR2381" s="34">
        <f t="shared" si="2681"/>
        <v>0</v>
      </c>
      <c r="BS2381" s="34">
        <f t="shared" si="2681"/>
        <v>0.8</v>
      </c>
      <c r="BT2381" s="9"/>
      <c r="BU2381" s="9"/>
      <c r="BV2381" s="9"/>
      <c r="BW2381" s="9"/>
      <c r="BX2381" s="9"/>
      <c r="BY2381" s="9"/>
      <c r="BZ2381" s="22">
        <f t="shared" si="2662"/>
        <v>2</v>
      </c>
      <c r="CA2381" s="22">
        <f t="shared" si="2663"/>
        <v>0</v>
      </c>
      <c r="CB2381" s="22">
        <f t="shared" si="2664"/>
        <v>0</v>
      </c>
      <c r="CC2381" s="22">
        <f t="shared" si="2665"/>
        <v>0.8</v>
      </c>
      <c r="CD2381" s="22">
        <f t="shared" si="2666"/>
        <v>0</v>
      </c>
      <c r="CK2381" s="23">
        <v>0.36363636363636365</v>
      </c>
      <c r="CL2381" s="23">
        <f t="shared" si="2667"/>
        <v>4</v>
      </c>
      <c r="CM2381" s="23" t="str">
        <f t="shared" si="2671"/>
        <v/>
      </c>
      <c r="CN2381" s="23" t="str">
        <f t="shared" si="2672"/>
        <v/>
      </c>
      <c r="CQ2381" s="4">
        <v>1</v>
      </c>
    </row>
    <row r="2382" spans="1:95" ht="11.25" customHeight="1">
      <c r="A2382" s="9">
        <v>22</v>
      </c>
      <c r="B2382" s="9">
        <v>4</v>
      </c>
      <c r="C2382" s="9" t="str">
        <f t="shared" si="2614"/>
        <v>23</v>
      </c>
      <c r="D2382" s="10" t="s">
        <v>4272</v>
      </c>
      <c r="E2382" s="9">
        <v>3</v>
      </c>
      <c r="F2382" s="9">
        <v>1</v>
      </c>
      <c r="G2382" s="9">
        <v>0</v>
      </c>
      <c r="H2382" s="9">
        <v>0</v>
      </c>
      <c r="I2382" s="9">
        <v>0</v>
      </c>
      <c r="J2382" s="9">
        <v>0</v>
      </c>
      <c r="K2382" s="11">
        <v>25</v>
      </c>
      <c r="L2382" s="9">
        <v>68</v>
      </c>
      <c r="M2382" s="9">
        <v>7</v>
      </c>
      <c r="N2382" s="17">
        <f>SUM(M2380:M2382)</f>
        <v>11</v>
      </c>
      <c r="O2382" s="17"/>
      <c r="P2382" s="17">
        <f t="shared" si="2668"/>
        <v>1</v>
      </c>
      <c r="Q2382" s="9">
        <v>32</v>
      </c>
      <c r="R2382" s="9"/>
      <c r="S2382" s="9">
        <v>0.21875</v>
      </c>
      <c r="T2382" s="9">
        <v>100</v>
      </c>
      <c r="U2382" s="9">
        <v>40</v>
      </c>
      <c r="V2382" s="11">
        <v>30</v>
      </c>
      <c r="W2382" s="11">
        <f t="shared" si="2682"/>
        <v>30</v>
      </c>
      <c r="X2382" s="17">
        <f t="shared" si="2673"/>
        <v>30</v>
      </c>
      <c r="Y2382" s="17"/>
      <c r="Z2382" s="9">
        <v>0</v>
      </c>
      <c r="AA2382" s="17">
        <f>SUM(Z2380:Z2382)</f>
        <v>14</v>
      </c>
      <c r="AB2382" s="17"/>
      <c r="AC2382" s="17">
        <f t="shared" si="2616"/>
        <v>54</v>
      </c>
      <c r="AD2382" s="17">
        <f t="shared" si="2661"/>
        <v>0</v>
      </c>
      <c r="AE2382" s="17">
        <v>0.23809523809523808</v>
      </c>
      <c r="AF2382" s="17">
        <f t="shared" si="2669"/>
        <v>3</v>
      </c>
      <c r="AG2382" s="17"/>
      <c r="AH2382" s="9">
        <v>72</v>
      </c>
      <c r="AI2382" s="9"/>
      <c r="AJ2382" s="9"/>
      <c r="AK2382" s="9"/>
      <c r="AL2382" s="9">
        <v>6.25E-2</v>
      </c>
      <c r="AM2382" s="9"/>
      <c r="AN2382" s="9">
        <v>0</v>
      </c>
      <c r="AO2382" s="9"/>
      <c r="AP2382" s="9">
        <v>0.35555555555555557</v>
      </c>
      <c r="AQ2382" s="9"/>
      <c r="AR2382" s="9"/>
      <c r="AS2382" s="17">
        <f t="shared" si="2683"/>
        <v>19</v>
      </c>
      <c r="AT2382" s="17">
        <f t="shared" si="2625"/>
        <v>0.39999999999999997</v>
      </c>
      <c r="AU2382" s="17">
        <f t="shared" si="2684"/>
        <v>0.23809523809523808</v>
      </c>
      <c r="AV2382" s="17">
        <f t="shared" si="2685"/>
        <v>0.35616438356164382</v>
      </c>
      <c r="AW2382" s="17"/>
      <c r="AX2382" s="17"/>
      <c r="AY2382" s="17"/>
      <c r="AZ2382" s="17">
        <v>6</v>
      </c>
      <c r="BA2382" s="24">
        <v>1</v>
      </c>
      <c r="BB2382" s="9">
        <v>19</v>
      </c>
      <c r="BC2382" s="9">
        <v>0</v>
      </c>
      <c r="BD2382" s="9">
        <f t="shared" si="2670"/>
        <v>1</v>
      </c>
      <c r="BE2382" s="9" t="s">
        <v>4399</v>
      </c>
      <c r="BF2382" s="9">
        <f t="shared" si="2679"/>
        <v>0</v>
      </c>
      <c r="BG2382" s="9">
        <v>1</v>
      </c>
      <c r="BH2382" s="9">
        <v>4</v>
      </c>
      <c r="BI2382" s="9">
        <v>5</v>
      </c>
      <c r="BJ2382" s="9">
        <v>0</v>
      </c>
      <c r="BK2382" s="9">
        <v>4</v>
      </c>
      <c r="BL2382" s="9">
        <v>2</v>
      </c>
      <c r="BM2382" s="9">
        <v>4</v>
      </c>
      <c r="BN2382" s="9">
        <v>22</v>
      </c>
      <c r="BO2382" s="9">
        <v>5</v>
      </c>
      <c r="BP2382" s="9" t="s">
        <v>4504</v>
      </c>
      <c r="BQ2382" s="9">
        <f t="shared" si="2674"/>
        <v>0.2</v>
      </c>
      <c r="BR2382" s="34">
        <f t="shared" si="2681"/>
        <v>0</v>
      </c>
      <c r="BS2382" s="34">
        <f t="shared" si="2681"/>
        <v>0.8</v>
      </c>
      <c r="BT2382" s="9"/>
      <c r="BU2382" s="9"/>
      <c r="BV2382" s="9"/>
      <c r="BW2382" s="9"/>
      <c r="BX2382" s="9"/>
      <c r="BY2382" s="9"/>
      <c r="BZ2382" s="22">
        <f t="shared" si="2662"/>
        <v>3</v>
      </c>
      <c r="CA2382" s="22">
        <f t="shared" si="2663"/>
        <v>0</v>
      </c>
      <c r="CB2382" s="22">
        <f t="shared" si="2664"/>
        <v>0</v>
      </c>
      <c r="CC2382" s="22">
        <f t="shared" si="2665"/>
        <v>0.8</v>
      </c>
      <c r="CD2382" s="22">
        <f t="shared" si="2666"/>
        <v>0</v>
      </c>
      <c r="CK2382" s="23">
        <v>0.95238095238095233</v>
      </c>
      <c r="CL2382" s="23">
        <f t="shared" si="2667"/>
        <v>4</v>
      </c>
      <c r="CM2382" s="23" t="str">
        <f t="shared" si="2671"/>
        <v/>
      </c>
      <c r="CN2382" s="23" t="str">
        <f t="shared" si="2672"/>
        <v/>
      </c>
      <c r="CQ2382" s="4">
        <v>1</v>
      </c>
    </row>
    <row r="2383" spans="1:95" ht="11.25" customHeight="1">
      <c r="A2383" s="9">
        <v>22</v>
      </c>
      <c r="B2383" s="9">
        <v>4</v>
      </c>
      <c r="C2383" s="9" t="str">
        <f t="shared" si="2614"/>
        <v>23</v>
      </c>
      <c r="D2383" s="10" t="s">
        <v>4272</v>
      </c>
      <c r="E2383" s="9">
        <v>4</v>
      </c>
      <c r="F2383" s="9">
        <v>1</v>
      </c>
      <c r="G2383" s="9">
        <v>0</v>
      </c>
      <c r="H2383" s="9">
        <v>0</v>
      </c>
      <c r="I2383" s="9">
        <v>0</v>
      </c>
      <c r="J2383" s="9">
        <v>0</v>
      </c>
      <c r="K2383" s="11">
        <v>25</v>
      </c>
      <c r="L2383" s="9">
        <v>75</v>
      </c>
      <c r="M2383" s="9">
        <v>0</v>
      </c>
      <c r="N2383" s="17">
        <f>SUM(M2380:M2383)</f>
        <v>11</v>
      </c>
      <c r="O2383" s="17"/>
      <c r="P2383" s="17">
        <f t="shared" si="2668"/>
        <v>0</v>
      </c>
      <c r="Q2383" s="9">
        <v>14</v>
      </c>
      <c r="R2383" s="9"/>
      <c r="S2383" s="9">
        <v>0</v>
      </c>
      <c r="T2383" s="9">
        <v>89</v>
      </c>
      <c r="U2383" s="9">
        <v>40</v>
      </c>
      <c r="V2383" s="11">
        <v>30</v>
      </c>
      <c r="W2383" s="11">
        <f t="shared" si="2682"/>
        <v>30</v>
      </c>
      <c r="X2383" s="17">
        <f t="shared" si="2673"/>
        <v>30</v>
      </c>
      <c r="Y2383" s="17"/>
      <c r="Z2383" s="9">
        <v>1</v>
      </c>
      <c r="AA2383" s="17">
        <f>SUM(Z2380:Z2383)</f>
        <v>15</v>
      </c>
      <c r="AB2383" s="17"/>
      <c r="AC2383" s="17">
        <f t="shared" si="2616"/>
        <v>50</v>
      </c>
      <c r="AD2383" s="17">
        <f t="shared" si="2661"/>
        <v>0.02</v>
      </c>
      <c r="AE2383" s="17">
        <v>0</v>
      </c>
      <c r="AF2383" s="17">
        <f t="shared" si="2669"/>
        <v>11</v>
      </c>
      <c r="AG2383" s="17"/>
      <c r="AH2383" s="9">
        <v>86</v>
      </c>
      <c r="AI2383" s="9"/>
      <c r="AJ2383" s="9"/>
      <c r="AK2383" s="9"/>
      <c r="AL2383" s="9">
        <v>0.45714285714285713</v>
      </c>
      <c r="AM2383" s="9"/>
      <c r="AN2383" s="9">
        <v>0.02</v>
      </c>
      <c r="AO2383" s="9"/>
      <c r="AP2383" s="9">
        <v>0.2558139534883721</v>
      </c>
      <c r="AQ2383" s="9"/>
      <c r="AR2383" s="9"/>
      <c r="AS2383" s="17">
        <f t="shared" si="2683"/>
        <v>32</v>
      </c>
      <c r="AT2383" s="17">
        <f t="shared" si="2625"/>
        <v>6.25E-2</v>
      </c>
      <c r="AU2383" s="17">
        <f t="shared" si="2684"/>
        <v>0</v>
      </c>
      <c r="AV2383" s="17">
        <f t="shared" si="2685"/>
        <v>0.35555555555555557</v>
      </c>
      <c r="AW2383" s="17"/>
      <c r="AX2383" s="17"/>
      <c r="AY2383" s="17"/>
      <c r="AZ2383" s="17">
        <v>6</v>
      </c>
      <c r="BA2383" s="24">
        <v>1</v>
      </c>
      <c r="BB2383" s="9">
        <v>19</v>
      </c>
      <c r="BC2383" s="9">
        <v>0</v>
      </c>
      <c r="BD2383" s="9">
        <f t="shared" si="2670"/>
        <v>1</v>
      </c>
      <c r="BE2383" s="9" t="s">
        <v>4399</v>
      </c>
      <c r="BF2383" s="9">
        <f t="shared" si="2679"/>
        <v>0</v>
      </c>
      <c r="BG2383" s="9">
        <v>1</v>
      </c>
      <c r="BH2383" s="9">
        <v>4</v>
      </c>
      <c r="BI2383" s="9">
        <v>5</v>
      </c>
      <c r="BJ2383" s="9">
        <v>0</v>
      </c>
      <c r="BK2383" s="9">
        <v>4</v>
      </c>
      <c r="BL2383" s="9">
        <v>2</v>
      </c>
      <c r="BM2383" s="9">
        <v>4</v>
      </c>
      <c r="BN2383" s="9">
        <v>22</v>
      </c>
      <c r="BO2383" s="9">
        <v>5</v>
      </c>
      <c r="BP2383" s="9" t="s">
        <v>4504</v>
      </c>
      <c r="BQ2383" s="9">
        <f t="shared" si="2674"/>
        <v>0.2</v>
      </c>
      <c r="BR2383" s="34">
        <f t="shared" si="2681"/>
        <v>0</v>
      </c>
      <c r="BS2383" s="34">
        <f t="shared" si="2681"/>
        <v>0.8</v>
      </c>
      <c r="BT2383" s="9"/>
      <c r="BU2383" s="9"/>
      <c r="BV2383" s="9"/>
      <c r="BW2383" s="9"/>
      <c r="BX2383" s="9"/>
      <c r="BY2383" s="9"/>
      <c r="BZ2383" s="22">
        <f t="shared" si="2662"/>
        <v>4</v>
      </c>
      <c r="CA2383" s="22">
        <f t="shared" si="2663"/>
        <v>0</v>
      </c>
      <c r="CB2383" s="22">
        <f t="shared" si="2664"/>
        <v>0</v>
      </c>
      <c r="CC2383" s="22">
        <f t="shared" si="2665"/>
        <v>0.8</v>
      </c>
      <c r="CD2383" s="22">
        <f t="shared" si="2666"/>
        <v>0</v>
      </c>
      <c r="CK2383" s="23">
        <v>0</v>
      </c>
      <c r="CL2383" s="23">
        <f t="shared" si="2667"/>
        <v>4</v>
      </c>
      <c r="CM2383" s="23" t="str">
        <f t="shared" si="2671"/>
        <v/>
      </c>
      <c r="CN2383" s="23" t="str">
        <f t="shared" si="2672"/>
        <v/>
      </c>
      <c r="CQ2383" s="4">
        <v>2</v>
      </c>
    </row>
    <row r="2384" spans="1:95" ht="11.25" customHeight="1">
      <c r="A2384" s="9">
        <v>22</v>
      </c>
      <c r="B2384" s="9">
        <v>4</v>
      </c>
      <c r="C2384" s="9" t="str">
        <f t="shared" si="2614"/>
        <v>23</v>
      </c>
      <c r="D2384" s="10" t="s">
        <v>4272</v>
      </c>
      <c r="E2384" s="9">
        <v>5</v>
      </c>
      <c r="F2384" s="9">
        <v>1</v>
      </c>
      <c r="G2384" s="9">
        <v>0</v>
      </c>
      <c r="H2384" s="9">
        <v>0</v>
      </c>
      <c r="I2384" s="9">
        <v>0</v>
      </c>
      <c r="J2384" s="9">
        <v>0</v>
      </c>
      <c r="K2384" s="11">
        <v>25</v>
      </c>
      <c r="L2384" s="9">
        <v>64</v>
      </c>
      <c r="M2384" s="9">
        <v>5</v>
      </c>
      <c r="N2384" s="17">
        <f>SUM(M2380:M2384)</f>
        <v>16</v>
      </c>
      <c r="O2384" s="17"/>
      <c r="P2384" s="17">
        <f t="shared" si="2668"/>
        <v>2</v>
      </c>
      <c r="Q2384" s="9">
        <v>17</v>
      </c>
      <c r="R2384" s="9"/>
      <c r="S2384" s="9">
        <v>0.29411764705882354</v>
      </c>
      <c r="T2384" s="9">
        <v>81</v>
      </c>
      <c r="U2384" s="9">
        <v>40</v>
      </c>
      <c r="V2384" s="11">
        <v>30</v>
      </c>
      <c r="W2384" s="11">
        <f t="shared" si="2682"/>
        <v>30</v>
      </c>
      <c r="X2384" s="17">
        <f t="shared" si="2673"/>
        <v>30</v>
      </c>
      <c r="Y2384" s="17"/>
      <c r="Z2384" s="9">
        <v>10</v>
      </c>
      <c r="AA2384" s="17">
        <f>SUM(Z2380:Z2384)</f>
        <v>25</v>
      </c>
      <c r="AB2384" s="17"/>
      <c r="AC2384" s="17">
        <f t="shared" si="2616"/>
        <v>45</v>
      </c>
      <c r="AD2384" s="17">
        <f t="shared" si="2661"/>
        <v>0.22222222222222221</v>
      </c>
      <c r="AE2384" s="17">
        <v>0.02</v>
      </c>
      <c r="AF2384" s="17">
        <f t="shared" si="2669"/>
        <v>15</v>
      </c>
      <c r="AG2384" s="17"/>
      <c r="AH2384" s="9">
        <v>78</v>
      </c>
      <c r="AI2384" s="9"/>
      <c r="AJ2384" s="9"/>
      <c r="AK2384" s="9"/>
      <c r="AL2384" s="9">
        <v>0.30588235294117649</v>
      </c>
      <c r="AM2384" s="9"/>
      <c r="AN2384" s="9">
        <v>0.22222222222222221</v>
      </c>
      <c r="AO2384" s="9"/>
      <c r="AP2384" s="9">
        <v>0.15897435897435899</v>
      </c>
      <c r="AQ2384" s="9"/>
      <c r="AR2384" s="9"/>
      <c r="AS2384" s="17">
        <f t="shared" si="2683"/>
        <v>14</v>
      </c>
      <c r="AT2384" s="17">
        <f t="shared" si="2625"/>
        <v>0.45714285714285713</v>
      </c>
      <c r="AU2384" s="17">
        <f t="shared" si="2684"/>
        <v>0.02</v>
      </c>
      <c r="AV2384" s="17">
        <f t="shared" si="2685"/>
        <v>0.2558139534883721</v>
      </c>
      <c r="AW2384" s="17"/>
      <c r="AX2384" s="17"/>
      <c r="AY2384" s="17"/>
      <c r="AZ2384" s="17">
        <v>6</v>
      </c>
      <c r="BA2384" s="24">
        <v>1</v>
      </c>
      <c r="BB2384" s="9">
        <v>19</v>
      </c>
      <c r="BC2384" s="9">
        <v>0</v>
      </c>
      <c r="BD2384" s="9">
        <f t="shared" si="2670"/>
        <v>1</v>
      </c>
      <c r="BE2384" s="9" t="s">
        <v>4399</v>
      </c>
      <c r="BF2384" s="9">
        <f t="shared" si="2679"/>
        <v>0</v>
      </c>
      <c r="BG2384" s="9">
        <v>1</v>
      </c>
      <c r="BH2384" s="9">
        <v>4</v>
      </c>
      <c r="BI2384" s="9">
        <v>5</v>
      </c>
      <c r="BJ2384" s="9">
        <v>0</v>
      </c>
      <c r="BK2384" s="9">
        <v>4</v>
      </c>
      <c r="BL2384" s="9">
        <v>2</v>
      </c>
      <c r="BM2384" s="9">
        <v>4</v>
      </c>
      <c r="BN2384" s="9">
        <v>22</v>
      </c>
      <c r="BO2384" s="9">
        <v>5</v>
      </c>
      <c r="BP2384" s="9" t="s">
        <v>4504</v>
      </c>
      <c r="BQ2384" s="9">
        <f t="shared" si="2674"/>
        <v>0.2</v>
      </c>
      <c r="BR2384" s="34">
        <f t="shared" si="2681"/>
        <v>0</v>
      </c>
      <c r="BS2384" s="34">
        <f t="shared" si="2681"/>
        <v>0.8</v>
      </c>
      <c r="BT2384" s="9"/>
      <c r="BU2384" s="9"/>
      <c r="BV2384" s="9"/>
      <c r="BW2384" s="9"/>
      <c r="BX2384" s="9"/>
      <c r="BY2384" s="9"/>
      <c r="BZ2384" s="22">
        <f t="shared" si="2662"/>
        <v>5</v>
      </c>
      <c r="CA2384" s="22">
        <f t="shared" si="2663"/>
        <v>0</v>
      </c>
      <c r="CB2384" s="22">
        <f t="shared" si="2664"/>
        <v>0</v>
      </c>
      <c r="CC2384" s="22">
        <f t="shared" si="2665"/>
        <v>0.8</v>
      </c>
      <c r="CD2384" s="22">
        <f t="shared" si="2666"/>
        <v>0</v>
      </c>
      <c r="CK2384" s="23">
        <v>0.08</v>
      </c>
      <c r="CL2384" s="23">
        <f t="shared" si="2667"/>
        <v>4</v>
      </c>
      <c r="CM2384" s="23" t="str">
        <f t="shared" si="2671"/>
        <v/>
      </c>
      <c r="CN2384" s="23" t="str">
        <f t="shared" si="2672"/>
        <v/>
      </c>
      <c r="CQ2384" s="4">
        <v>1</v>
      </c>
    </row>
    <row r="2385" spans="1:95" ht="11.25" customHeight="1">
      <c r="A2385" s="9">
        <v>22</v>
      </c>
      <c r="B2385" s="9">
        <v>4</v>
      </c>
      <c r="C2385" s="9" t="str">
        <f t="shared" si="2614"/>
        <v>23</v>
      </c>
      <c r="D2385" s="10" t="s">
        <v>4272</v>
      </c>
      <c r="E2385" s="9">
        <v>6</v>
      </c>
      <c r="F2385" s="9">
        <v>1</v>
      </c>
      <c r="G2385" s="9">
        <v>0</v>
      </c>
      <c r="H2385" s="9">
        <v>0</v>
      </c>
      <c r="I2385" s="9">
        <v>0</v>
      </c>
      <c r="J2385" s="9">
        <v>0</v>
      </c>
      <c r="K2385" s="11">
        <v>25</v>
      </c>
      <c r="L2385" s="9">
        <v>56</v>
      </c>
      <c r="M2385" s="9">
        <v>5</v>
      </c>
      <c r="N2385" s="17">
        <f>SUM(M2380:M2385)</f>
        <v>21</v>
      </c>
      <c r="O2385" s="17"/>
      <c r="P2385" s="17">
        <f t="shared" si="2668"/>
        <v>2</v>
      </c>
      <c r="Q2385" s="9">
        <v>28</v>
      </c>
      <c r="R2385" s="9"/>
      <c r="S2385" s="9">
        <v>0.17857142857142858</v>
      </c>
      <c r="T2385" s="9">
        <v>84</v>
      </c>
      <c r="U2385" s="9">
        <v>40</v>
      </c>
      <c r="V2385" s="11">
        <v>30</v>
      </c>
      <c r="W2385" s="11">
        <f t="shared" si="2682"/>
        <v>30</v>
      </c>
      <c r="X2385" s="17">
        <f t="shared" si="2673"/>
        <v>30</v>
      </c>
      <c r="Y2385" s="17"/>
      <c r="Z2385" s="9">
        <v>4</v>
      </c>
      <c r="AA2385" s="17">
        <f>SUM(Z2380:Z2385)</f>
        <v>29</v>
      </c>
      <c r="AB2385" s="17"/>
      <c r="AC2385" s="17">
        <f t="shared" si="2616"/>
        <v>47</v>
      </c>
      <c r="AD2385" s="17">
        <f t="shared" si="2661"/>
        <v>8.5106382978723402E-2</v>
      </c>
      <c r="AE2385" s="17">
        <v>0.22222222222222221</v>
      </c>
      <c r="AF2385" s="17">
        <f t="shared" si="2669"/>
        <v>9</v>
      </c>
      <c r="AG2385" s="17"/>
      <c r="AH2385" s="9">
        <v>69</v>
      </c>
      <c r="AI2385" s="9"/>
      <c r="AJ2385" s="9"/>
      <c r="AK2385" s="9"/>
      <c r="AL2385" s="9">
        <v>0.32857142857142863</v>
      </c>
      <c r="AM2385" s="9"/>
      <c r="AN2385" s="9">
        <v>8.5106382978723402E-2</v>
      </c>
      <c r="AO2385" s="9"/>
      <c r="AP2385" s="9">
        <v>0.22028985507246376</v>
      </c>
      <c r="AQ2385" s="9"/>
      <c r="AR2385" s="9"/>
      <c r="AS2385" s="17">
        <f t="shared" si="2683"/>
        <v>17</v>
      </c>
      <c r="AT2385" s="17">
        <f t="shared" si="2625"/>
        <v>0.30588235294117649</v>
      </c>
      <c r="AU2385" s="17">
        <f t="shared" si="2684"/>
        <v>0.22222222222222221</v>
      </c>
      <c r="AV2385" s="17">
        <f t="shared" si="2685"/>
        <v>0.15897435897435899</v>
      </c>
      <c r="AW2385" s="17"/>
      <c r="AX2385" s="17"/>
      <c r="AY2385" s="17"/>
      <c r="AZ2385" s="17">
        <v>6</v>
      </c>
      <c r="BA2385" s="24">
        <v>1</v>
      </c>
      <c r="BB2385" s="9">
        <v>19</v>
      </c>
      <c r="BC2385" s="9">
        <v>0</v>
      </c>
      <c r="BD2385" s="9">
        <f t="shared" si="2670"/>
        <v>1</v>
      </c>
      <c r="BE2385" s="9" t="s">
        <v>4399</v>
      </c>
      <c r="BF2385" s="9">
        <f t="shared" si="2679"/>
        <v>0</v>
      </c>
      <c r="BG2385" s="9">
        <v>1</v>
      </c>
      <c r="BH2385" s="9">
        <v>4</v>
      </c>
      <c r="BI2385" s="9">
        <v>5</v>
      </c>
      <c r="BJ2385" s="9">
        <v>0</v>
      </c>
      <c r="BK2385" s="9">
        <v>4</v>
      </c>
      <c r="BL2385" s="9">
        <v>2</v>
      </c>
      <c r="BM2385" s="9">
        <v>4</v>
      </c>
      <c r="BN2385" s="9">
        <v>22</v>
      </c>
      <c r="BO2385" s="9">
        <v>5</v>
      </c>
      <c r="BP2385" s="9" t="s">
        <v>4504</v>
      </c>
      <c r="BQ2385" s="9">
        <f t="shared" si="2674"/>
        <v>0.2</v>
      </c>
      <c r="BR2385" s="34">
        <f t="shared" si="2681"/>
        <v>0</v>
      </c>
      <c r="BS2385" s="34">
        <f t="shared" si="2681"/>
        <v>0.8</v>
      </c>
      <c r="BT2385" s="9"/>
      <c r="BU2385" s="9"/>
      <c r="BV2385" s="9"/>
      <c r="BW2385" s="9"/>
      <c r="BX2385" s="9"/>
      <c r="BY2385" s="9"/>
      <c r="BZ2385" s="22">
        <f t="shared" si="2662"/>
        <v>6</v>
      </c>
      <c r="CA2385" s="22">
        <f t="shared" si="2663"/>
        <v>0</v>
      </c>
      <c r="CB2385" s="22">
        <f t="shared" si="2664"/>
        <v>0</v>
      </c>
      <c r="CC2385" s="22">
        <f t="shared" si="2665"/>
        <v>0.8</v>
      </c>
      <c r="CD2385" s="22">
        <f t="shared" si="2666"/>
        <v>0</v>
      </c>
      <c r="CK2385" s="23">
        <v>0.88888888888888884</v>
      </c>
      <c r="CL2385" s="23">
        <f t="shared" si="2667"/>
        <v>4</v>
      </c>
      <c r="CM2385" s="23" t="str">
        <f t="shared" si="2671"/>
        <v/>
      </c>
      <c r="CN2385" s="23" t="str">
        <f t="shared" si="2672"/>
        <v/>
      </c>
      <c r="CQ2385" s="4">
        <v>1</v>
      </c>
    </row>
    <row r="2386" spans="1:95" ht="11.25" customHeight="1">
      <c r="A2386" s="9">
        <v>22</v>
      </c>
      <c r="B2386" s="9">
        <v>4</v>
      </c>
      <c r="C2386" s="9" t="str">
        <f t="shared" si="2614"/>
        <v>23</v>
      </c>
      <c r="D2386" s="10" t="s">
        <v>4272</v>
      </c>
      <c r="E2386" s="9">
        <v>7</v>
      </c>
      <c r="F2386" s="9">
        <v>1</v>
      </c>
      <c r="G2386" s="9">
        <v>0</v>
      </c>
      <c r="H2386" s="9">
        <v>0</v>
      </c>
      <c r="I2386" s="9">
        <v>0</v>
      </c>
      <c r="J2386" s="9">
        <v>0</v>
      </c>
      <c r="K2386" s="11">
        <v>25</v>
      </c>
      <c r="L2386" s="9">
        <v>59</v>
      </c>
      <c r="M2386" s="9">
        <v>6</v>
      </c>
      <c r="N2386" s="17">
        <f>SUM(M2380:M2386)</f>
        <v>27</v>
      </c>
      <c r="O2386" s="17"/>
      <c r="P2386" s="17">
        <f t="shared" si="2668"/>
        <v>1</v>
      </c>
      <c r="Q2386" s="9">
        <v>23</v>
      </c>
      <c r="R2386" s="9"/>
      <c r="S2386" s="9">
        <v>0.2608695652173913</v>
      </c>
      <c r="T2386" s="9">
        <v>82</v>
      </c>
      <c r="U2386" s="9">
        <v>40</v>
      </c>
      <c r="V2386" s="11">
        <v>30</v>
      </c>
      <c r="W2386" s="11">
        <f t="shared" si="2682"/>
        <v>30</v>
      </c>
      <c r="X2386" s="17">
        <f t="shared" si="2673"/>
        <v>30</v>
      </c>
      <c r="Y2386" s="17"/>
      <c r="Z2386" s="9">
        <v>10</v>
      </c>
      <c r="AA2386" s="17">
        <f>SUM(Z2380:Z2386)</f>
        <v>39</v>
      </c>
      <c r="AB2386" s="17"/>
      <c r="AC2386" s="17">
        <f t="shared" si="2616"/>
        <v>57</v>
      </c>
      <c r="AD2386" s="17">
        <f t="shared" si="2661"/>
        <v>0.17543859649122806</v>
      </c>
      <c r="AE2386" s="17">
        <v>8.5106382978723402E-2</v>
      </c>
      <c r="AF2386" s="17">
        <f t="shared" si="2669"/>
        <v>14</v>
      </c>
      <c r="AG2386" s="17"/>
      <c r="AH2386" s="9">
        <v>84</v>
      </c>
      <c r="AI2386" s="9"/>
      <c r="AJ2386" s="9"/>
      <c r="AK2386" s="9"/>
      <c r="AL2386" s="9">
        <v>0.13913043478260873</v>
      </c>
      <c r="AM2386" s="9"/>
      <c r="AN2386" s="9">
        <v>0.17543859649122806</v>
      </c>
      <c r="AO2386" s="9"/>
      <c r="AP2386" s="9">
        <v>0.19047619047619047</v>
      </c>
      <c r="AQ2386" s="9"/>
      <c r="AR2386" s="9"/>
      <c r="AS2386" s="17">
        <f t="shared" si="2683"/>
        <v>28</v>
      </c>
      <c r="AT2386" s="17">
        <f t="shared" si="2625"/>
        <v>0.32857142857142863</v>
      </c>
      <c r="AU2386" s="17">
        <f t="shared" si="2684"/>
        <v>8.5106382978723402E-2</v>
      </c>
      <c r="AV2386" s="17">
        <f t="shared" si="2685"/>
        <v>0.22028985507246376</v>
      </c>
      <c r="AW2386" s="17"/>
      <c r="AX2386" s="17"/>
      <c r="AY2386" s="17"/>
      <c r="AZ2386" s="17">
        <v>6</v>
      </c>
      <c r="BA2386" s="24">
        <v>1</v>
      </c>
      <c r="BB2386" s="9">
        <v>19</v>
      </c>
      <c r="BC2386" s="9">
        <v>0</v>
      </c>
      <c r="BD2386" s="9">
        <f t="shared" si="2670"/>
        <v>1</v>
      </c>
      <c r="BE2386" s="9" t="s">
        <v>4399</v>
      </c>
      <c r="BF2386" s="9">
        <f t="shared" si="2679"/>
        <v>0</v>
      </c>
      <c r="BG2386" s="9">
        <v>1</v>
      </c>
      <c r="BH2386" s="9">
        <v>4</v>
      </c>
      <c r="BI2386" s="9">
        <v>5</v>
      </c>
      <c r="BJ2386" s="9">
        <v>0</v>
      </c>
      <c r="BK2386" s="9">
        <v>4</v>
      </c>
      <c r="BL2386" s="9">
        <v>2</v>
      </c>
      <c r="BM2386" s="9">
        <v>4</v>
      </c>
      <c r="BN2386" s="9">
        <v>22</v>
      </c>
      <c r="BO2386" s="9">
        <v>5</v>
      </c>
      <c r="BP2386" s="9" t="s">
        <v>4504</v>
      </c>
      <c r="BQ2386" s="9">
        <f t="shared" si="2674"/>
        <v>0.2</v>
      </c>
      <c r="BR2386" s="34">
        <f t="shared" si="2681"/>
        <v>0</v>
      </c>
      <c r="BS2386" s="34">
        <f t="shared" si="2681"/>
        <v>0.8</v>
      </c>
      <c r="BT2386" s="9"/>
      <c r="BU2386" s="9"/>
      <c r="BV2386" s="9"/>
      <c r="BW2386" s="9"/>
      <c r="BX2386" s="9"/>
      <c r="BY2386" s="9"/>
      <c r="BZ2386" s="22">
        <f t="shared" si="2662"/>
        <v>7</v>
      </c>
      <c r="CA2386" s="22">
        <f t="shared" si="2663"/>
        <v>0</v>
      </c>
      <c r="CB2386" s="22">
        <f t="shared" si="2664"/>
        <v>0</v>
      </c>
      <c r="CC2386" s="22">
        <f t="shared" si="2665"/>
        <v>0.8</v>
      </c>
      <c r="CD2386" s="22">
        <f t="shared" si="2666"/>
        <v>0</v>
      </c>
      <c r="CK2386" s="23">
        <v>0.34042553191489361</v>
      </c>
      <c r="CL2386" s="23">
        <f t="shared" si="2667"/>
        <v>4</v>
      </c>
      <c r="CM2386" s="23" t="str">
        <f t="shared" si="2671"/>
        <v/>
      </c>
      <c r="CN2386" s="23" t="str">
        <f t="shared" si="2672"/>
        <v/>
      </c>
      <c r="CQ2386" s="4">
        <v>2</v>
      </c>
    </row>
    <row r="2387" spans="1:95" ht="11.25" customHeight="1">
      <c r="A2387" s="9">
        <v>22</v>
      </c>
      <c r="B2387" s="9">
        <v>4</v>
      </c>
      <c r="C2387" s="9" t="str">
        <f t="shared" si="2614"/>
        <v>23</v>
      </c>
      <c r="D2387" s="10" t="s">
        <v>4272</v>
      </c>
      <c r="E2387" s="9">
        <v>8</v>
      </c>
      <c r="F2387" s="9">
        <v>1</v>
      </c>
      <c r="G2387" s="9">
        <v>0</v>
      </c>
      <c r="H2387" s="9">
        <v>0</v>
      </c>
      <c r="I2387" s="9">
        <v>0</v>
      </c>
      <c r="J2387" s="9">
        <v>0</v>
      </c>
      <c r="K2387" s="11">
        <v>25</v>
      </c>
      <c r="L2387" s="9">
        <v>57</v>
      </c>
      <c r="M2387" s="9">
        <v>5</v>
      </c>
      <c r="N2387" s="17">
        <f>SUM(M2380:M2387)</f>
        <v>32</v>
      </c>
      <c r="O2387" s="17"/>
      <c r="P2387" s="17">
        <f t="shared" si="2668"/>
        <v>2</v>
      </c>
      <c r="Q2387" s="9">
        <v>22</v>
      </c>
      <c r="R2387" s="9"/>
      <c r="S2387" s="9">
        <v>0.22727272727272727</v>
      </c>
      <c r="T2387" s="9">
        <v>79</v>
      </c>
      <c r="U2387" s="9">
        <v>35</v>
      </c>
      <c r="V2387" s="11">
        <v>30</v>
      </c>
      <c r="W2387" s="11">
        <f t="shared" si="2682"/>
        <v>30</v>
      </c>
      <c r="X2387" s="17">
        <f t="shared" si="2673"/>
        <v>30</v>
      </c>
      <c r="Y2387" s="17"/>
      <c r="Z2387" s="9">
        <v>15</v>
      </c>
      <c r="AA2387" s="17">
        <f>SUM(Z2380:Z2387)</f>
        <v>54</v>
      </c>
      <c r="AB2387" s="17"/>
      <c r="AC2387" s="17">
        <f t="shared" si="2616"/>
        <v>60</v>
      </c>
      <c r="AD2387" s="17">
        <f t="shared" si="2661"/>
        <v>0.25</v>
      </c>
      <c r="AE2387" s="17">
        <v>0.17543859649122806</v>
      </c>
      <c r="AF2387" s="17">
        <f t="shared" si="2669"/>
        <v>20</v>
      </c>
      <c r="AG2387" s="17"/>
      <c r="AH2387" s="9">
        <v>88</v>
      </c>
      <c r="AI2387" s="9"/>
      <c r="AJ2387" s="9"/>
      <c r="AK2387" s="9"/>
      <c r="AL2387" s="9">
        <v>9.0909090909090898E-2</v>
      </c>
      <c r="AM2387" s="9"/>
      <c r="AN2387" s="9">
        <v>0.25</v>
      </c>
      <c r="AO2387" s="9"/>
      <c r="AP2387" s="9">
        <v>6.363636363636363E-2</v>
      </c>
      <c r="AQ2387" s="9"/>
      <c r="AR2387" s="9"/>
      <c r="AS2387" s="17">
        <f t="shared" si="2683"/>
        <v>23</v>
      </c>
      <c r="AT2387" s="17">
        <f t="shared" si="2625"/>
        <v>0.13913043478260873</v>
      </c>
      <c r="AU2387" s="17">
        <f t="shared" si="2684"/>
        <v>0.17543859649122806</v>
      </c>
      <c r="AV2387" s="17">
        <f t="shared" si="2685"/>
        <v>0.19047619047619047</v>
      </c>
      <c r="AW2387" s="17"/>
      <c r="AX2387" s="17"/>
      <c r="AY2387" s="17"/>
      <c r="AZ2387" s="17">
        <v>6</v>
      </c>
      <c r="BA2387" s="24">
        <v>1</v>
      </c>
      <c r="BB2387" s="9">
        <v>19</v>
      </c>
      <c r="BC2387" s="9">
        <v>0</v>
      </c>
      <c r="BD2387" s="9">
        <f t="shared" si="2670"/>
        <v>1</v>
      </c>
      <c r="BE2387" s="9" t="s">
        <v>4399</v>
      </c>
      <c r="BF2387" s="9">
        <f t="shared" si="2679"/>
        <v>0</v>
      </c>
      <c r="BG2387" s="9">
        <v>1</v>
      </c>
      <c r="BH2387" s="9">
        <v>4</v>
      </c>
      <c r="BI2387" s="9">
        <v>5</v>
      </c>
      <c r="BJ2387" s="9">
        <v>0</v>
      </c>
      <c r="BK2387" s="9">
        <v>4</v>
      </c>
      <c r="BL2387" s="9">
        <v>2</v>
      </c>
      <c r="BM2387" s="9">
        <v>4</v>
      </c>
      <c r="BN2387" s="9">
        <v>22</v>
      </c>
      <c r="BO2387" s="9">
        <v>5</v>
      </c>
      <c r="BP2387" s="9" t="s">
        <v>4504</v>
      </c>
      <c r="BQ2387" s="9">
        <f t="shared" si="2674"/>
        <v>0.2</v>
      </c>
      <c r="BR2387" s="34">
        <f t="shared" si="2681"/>
        <v>0</v>
      </c>
      <c r="BS2387" s="34">
        <f t="shared" si="2681"/>
        <v>0.8</v>
      </c>
      <c r="BT2387" s="9"/>
      <c r="BU2387" s="9"/>
      <c r="BV2387" s="9"/>
      <c r="BW2387" s="9"/>
      <c r="BX2387" s="9"/>
      <c r="BY2387" s="9"/>
      <c r="BZ2387" s="22">
        <f t="shared" si="2662"/>
        <v>8</v>
      </c>
      <c r="CA2387" s="22">
        <f t="shared" si="2663"/>
        <v>0</v>
      </c>
      <c r="CB2387" s="22">
        <f t="shared" si="2664"/>
        <v>0</v>
      </c>
      <c r="CC2387" s="22">
        <f t="shared" si="2665"/>
        <v>0.8</v>
      </c>
      <c r="CD2387" s="22">
        <f t="shared" si="2666"/>
        <v>0</v>
      </c>
      <c r="CK2387" s="23">
        <v>0.70175438596491224</v>
      </c>
      <c r="CL2387" s="23">
        <f t="shared" si="2667"/>
        <v>4</v>
      </c>
      <c r="CM2387" s="23" t="str">
        <f t="shared" si="2671"/>
        <v/>
      </c>
      <c r="CN2387" s="23" t="str">
        <f t="shared" si="2672"/>
        <v/>
      </c>
      <c r="CQ2387" s="4">
        <v>1</v>
      </c>
    </row>
    <row r="2388" spans="1:95" ht="11.25" customHeight="1">
      <c r="A2388" s="9">
        <v>22</v>
      </c>
      <c r="B2388" s="9">
        <v>4</v>
      </c>
      <c r="C2388" s="9" t="str">
        <f t="shared" si="2614"/>
        <v>23</v>
      </c>
      <c r="D2388" s="10" t="s">
        <v>4272</v>
      </c>
      <c r="E2388" s="11">
        <v>9</v>
      </c>
      <c r="F2388" s="9">
        <v>1</v>
      </c>
      <c r="G2388" s="9">
        <v>0</v>
      </c>
      <c r="H2388" s="9">
        <v>0</v>
      </c>
      <c r="I2388" s="9">
        <v>0</v>
      </c>
      <c r="J2388" s="9">
        <v>0</v>
      </c>
      <c r="K2388" s="11">
        <v>25</v>
      </c>
      <c r="L2388" s="9">
        <v>54</v>
      </c>
      <c r="M2388" s="9">
        <v>7</v>
      </c>
      <c r="N2388" s="17">
        <f>SUM(M2380:M2388)</f>
        <v>39</v>
      </c>
      <c r="O2388" s="17"/>
      <c r="P2388" s="17">
        <f t="shared" si="2668"/>
        <v>1</v>
      </c>
      <c r="Q2388" s="9">
        <v>25</v>
      </c>
      <c r="R2388" s="9"/>
      <c r="S2388" s="9">
        <v>0.28000000000000003</v>
      </c>
      <c r="T2388" s="9">
        <v>79</v>
      </c>
      <c r="U2388" s="9">
        <v>35</v>
      </c>
      <c r="V2388" s="11">
        <v>30</v>
      </c>
      <c r="W2388" s="11">
        <f t="shared" si="2682"/>
        <v>30</v>
      </c>
      <c r="X2388" s="17">
        <f t="shared" si="2673"/>
        <v>30</v>
      </c>
      <c r="Y2388" s="17"/>
      <c r="Z2388" s="9">
        <v>15</v>
      </c>
      <c r="AA2388" s="17">
        <f>SUM(Z2380:Z2388)</f>
        <v>69</v>
      </c>
      <c r="AB2388" s="17"/>
      <c r="AC2388" s="17">
        <f t="shared" si="2616"/>
        <v>60</v>
      </c>
      <c r="AD2388" s="17">
        <f t="shared" si="2661"/>
        <v>0.25</v>
      </c>
      <c r="AE2388" s="17">
        <v>0.25</v>
      </c>
      <c r="AF2388" s="17">
        <f t="shared" si="2669"/>
        <v>18</v>
      </c>
      <c r="AG2388" s="17"/>
      <c r="AH2388" s="9">
        <v>85</v>
      </c>
      <c r="AI2388" s="9"/>
      <c r="AJ2388" s="9"/>
      <c r="AK2388" s="9"/>
      <c r="AL2388" s="9">
        <v>0.12800000000000003</v>
      </c>
      <c r="AM2388" s="9"/>
      <c r="AN2388" s="9">
        <v>0.25</v>
      </c>
      <c r="AO2388" s="9"/>
      <c r="AP2388" s="9">
        <v>6.1176470588235277E-2</v>
      </c>
      <c r="AQ2388" s="9"/>
      <c r="AR2388" s="9"/>
      <c r="AS2388" s="17">
        <f t="shared" si="2683"/>
        <v>22</v>
      </c>
      <c r="AT2388" s="17">
        <f t="shared" si="2625"/>
        <v>9.0909090909090898E-2</v>
      </c>
      <c r="AU2388" s="17">
        <f t="shared" si="2684"/>
        <v>0.25</v>
      </c>
      <c r="AV2388" s="17">
        <f t="shared" si="2685"/>
        <v>6.363636363636363E-2</v>
      </c>
      <c r="AW2388" s="17"/>
      <c r="AX2388" s="17"/>
      <c r="AY2388" s="17"/>
      <c r="AZ2388" s="17">
        <v>6</v>
      </c>
      <c r="BA2388" s="24">
        <v>1</v>
      </c>
      <c r="BB2388" s="9">
        <v>19</v>
      </c>
      <c r="BC2388" s="9">
        <v>0</v>
      </c>
      <c r="BD2388" s="9">
        <f t="shared" si="2670"/>
        <v>1</v>
      </c>
      <c r="BE2388" s="9" t="s">
        <v>4399</v>
      </c>
      <c r="BF2388" s="9">
        <f t="shared" si="2679"/>
        <v>0</v>
      </c>
      <c r="BG2388" s="9">
        <v>1</v>
      </c>
      <c r="BH2388" s="9">
        <v>4</v>
      </c>
      <c r="BI2388" s="9">
        <v>5</v>
      </c>
      <c r="BJ2388" s="9">
        <v>0</v>
      </c>
      <c r="BK2388" s="9">
        <v>4</v>
      </c>
      <c r="BL2388" s="9">
        <v>2</v>
      </c>
      <c r="BM2388" s="9">
        <v>4</v>
      </c>
      <c r="BN2388" s="9">
        <v>22</v>
      </c>
      <c r="BO2388" s="9">
        <v>5</v>
      </c>
      <c r="BP2388" s="9" t="s">
        <v>4504</v>
      </c>
      <c r="BQ2388" s="9">
        <f t="shared" si="2674"/>
        <v>0.2</v>
      </c>
      <c r="BR2388" s="34">
        <f t="shared" si="2681"/>
        <v>0</v>
      </c>
      <c r="BS2388" s="34">
        <f t="shared" si="2681"/>
        <v>0.8</v>
      </c>
      <c r="BT2388" s="9"/>
      <c r="BU2388" s="9"/>
      <c r="BV2388" s="9"/>
      <c r="BW2388" s="9"/>
      <c r="BX2388" s="9"/>
      <c r="BY2388" s="9"/>
      <c r="BZ2388" s="22">
        <f t="shared" si="2662"/>
        <v>9</v>
      </c>
      <c r="CA2388" s="22">
        <f t="shared" si="2663"/>
        <v>0</v>
      </c>
      <c r="CB2388" s="22">
        <f t="shared" si="2664"/>
        <v>0</v>
      </c>
      <c r="CC2388" s="22">
        <f t="shared" si="2665"/>
        <v>0.8</v>
      </c>
      <c r="CD2388" s="22">
        <f t="shared" si="2666"/>
        <v>0</v>
      </c>
      <c r="CK2388" s="23">
        <v>1</v>
      </c>
      <c r="CL2388" s="23">
        <f t="shared" si="2667"/>
        <v>4</v>
      </c>
      <c r="CM2388" s="23" t="str">
        <f t="shared" si="2671"/>
        <v/>
      </c>
      <c r="CN2388" s="23" t="str">
        <f t="shared" si="2672"/>
        <v/>
      </c>
      <c r="CQ2388" s="4">
        <v>3</v>
      </c>
    </row>
    <row r="2389" spans="1:95" ht="11.25" customHeight="1">
      <c r="A2389" s="9">
        <v>22</v>
      </c>
      <c r="B2389" s="9">
        <v>4</v>
      </c>
      <c r="C2389" s="9" t="str">
        <f t="shared" si="2614"/>
        <v>23</v>
      </c>
      <c r="D2389" s="10" t="s">
        <v>4272</v>
      </c>
      <c r="E2389" s="9">
        <v>10</v>
      </c>
      <c r="F2389" s="9">
        <v>1</v>
      </c>
      <c r="G2389" s="9">
        <v>0</v>
      </c>
      <c r="H2389" s="9">
        <v>0</v>
      </c>
      <c r="I2389" s="9">
        <v>0</v>
      </c>
      <c r="J2389" s="9">
        <v>0</v>
      </c>
      <c r="K2389" s="11">
        <v>25</v>
      </c>
      <c r="L2389" s="9">
        <v>54</v>
      </c>
      <c r="M2389" s="9">
        <v>4</v>
      </c>
      <c r="N2389" s="17">
        <f>SUM(M2380:M2389)</f>
        <v>43</v>
      </c>
      <c r="O2389" s="17"/>
      <c r="P2389" s="17">
        <f t="shared" si="2668"/>
        <v>0</v>
      </c>
      <c r="Q2389" s="9">
        <v>26</v>
      </c>
      <c r="R2389" s="9"/>
      <c r="S2389" s="9">
        <v>0.15384615384615385</v>
      </c>
      <c r="T2389" s="9">
        <v>80</v>
      </c>
      <c r="U2389" s="9">
        <v>35</v>
      </c>
      <c r="V2389" s="11">
        <v>30</v>
      </c>
      <c r="W2389" s="11">
        <f t="shared" si="2682"/>
        <v>30</v>
      </c>
      <c r="X2389" s="17">
        <f t="shared" si="2673"/>
        <v>30</v>
      </c>
      <c r="Y2389" s="17"/>
      <c r="Z2389" s="9">
        <v>4</v>
      </c>
      <c r="AA2389" s="17">
        <f>SUM(Z2380:Z2389)</f>
        <v>73</v>
      </c>
      <c r="AB2389" s="17"/>
      <c r="AC2389" s="17">
        <f t="shared" si="2616"/>
        <v>57</v>
      </c>
      <c r="AD2389" s="17">
        <f t="shared" si="2661"/>
        <v>7.0175438596491224E-2</v>
      </c>
      <c r="AE2389" s="17">
        <v>0.25</v>
      </c>
      <c r="AF2389" s="17">
        <f t="shared" si="2669"/>
        <v>10</v>
      </c>
      <c r="AG2389" s="17">
        <f>+SUM(AF2380:AF2389)</f>
        <v>130</v>
      </c>
      <c r="AH2389" s="9">
        <v>81</v>
      </c>
      <c r="AI2389" s="9"/>
      <c r="AJ2389" s="9"/>
      <c r="AK2389" s="9"/>
      <c r="AL2389" s="9">
        <v>0.16923076923076921</v>
      </c>
      <c r="AM2389" s="9"/>
      <c r="AN2389" s="9">
        <v>7.0175438596491224E-2</v>
      </c>
      <c r="AO2389" s="9"/>
      <c r="AP2389" s="9">
        <v>0.18271604938271602</v>
      </c>
      <c r="AQ2389" s="9"/>
      <c r="AR2389" s="9"/>
      <c r="AS2389" s="17">
        <f t="shared" si="2683"/>
        <v>25</v>
      </c>
      <c r="AT2389" s="17">
        <f t="shared" si="2625"/>
        <v>0.12800000000000003</v>
      </c>
      <c r="AU2389" s="17">
        <f t="shared" si="2684"/>
        <v>0.25</v>
      </c>
      <c r="AV2389" s="17">
        <f t="shared" si="2685"/>
        <v>6.1176470588235277E-2</v>
      </c>
      <c r="AW2389" s="17"/>
      <c r="AX2389" s="17"/>
      <c r="AY2389" s="17"/>
      <c r="AZ2389" s="17">
        <v>6</v>
      </c>
      <c r="BA2389" s="24">
        <v>1</v>
      </c>
      <c r="BB2389" s="9">
        <v>19</v>
      </c>
      <c r="BC2389" s="9">
        <v>0</v>
      </c>
      <c r="BD2389" s="9">
        <f t="shared" si="2670"/>
        <v>1</v>
      </c>
      <c r="BE2389" s="9" t="s">
        <v>4399</v>
      </c>
      <c r="BF2389" s="9">
        <v>1</v>
      </c>
      <c r="BG2389" s="9">
        <v>1</v>
      </c>
      <c r="BH2389" s="9">
        <v>4</v>
      </c>
      <c r="BI2389" s="9">
        <v>5</v>
      </c>
      <c r="BJ2389" s="9">
        <v>0</v>
      </c>
      <c r="BK2389" s="9">
        <v>4</v>
      </c>
      <c r="BL2389" s="9">
        <v>2</v>
      </c>
      <c r="BM2389" s="9">
        <v>4</v>
      </c>
      <c r="BN2389" s="9">
        <v>22</v>
      </c>
      <c r="BO2389" s="9">
        <v>5</v>
      </c>
      <c r="BP2389" s="9" t="s">
        <v>4504</v>
      </c>
      <c r="BQ2389" s="9">
        <f t="shared" si="2674"/>
        <v>0.2</v>
      </c>
      <c r="BR2389" s="34">
        <f t="shared" si="2681"/>
        <v>0.6</v>
      </c>
      <c r="BS2389" s="34">
        <f t="shared" si="2681"/>
        <v>0.8</v>
      </c>
      <c r="BT2389" s="9"/>
      <c r="BU2389" s="9"/>
      <c r="BV2389" s="9"/>
      <c r="BW2389" s="9">
        <f>SUM(AF2380:AF2389)</f>
        <v>130</v>
      </c>
      <c r="BX2389" s="9"/>
      <c r="BY2389" s="9"/>
      <c r="BZ2389" s="22">
        <f t="shared" si="2662"/>
        <v>10</v>
      </c>
      <c r="CA2389" s="22">
        <f t="shared" si="2663"/>
        <v>0</v>
      </c>
      <c r="CB2389" s="22">
        <f t="shared" si="2664"/>
        <v>0</v>
      </c>
      <c r="CC2389" s="22">
        <f t="shared" si="2665"/>
        <v>0.8</v>
      </c>
      <c r="CD2389" s="22">
        <f t="shared" si="2666"/>
        <v>0</v>
      </c>
      <c r="CK2389" s="23">
        <v>1</v>
      </c>
      <c r="CL2389" s="23">
        <f t="shared" si="2667"/>
        <v>4</v>
      </c>
      <c r="CM2389" s="23" t="str">
        <f t="shared" si="2671"/>
        <v/>
      </c>
      <c r="CN2389" s="23" t="str">
        <f t="shared" si="2672"/>
        <v/>
      </c>
      <c r="CQ2389" s="4">
        <v>2</v>
      </c>
    </row>
    <row r="2390" spans="1:95" ht="11.25" customHeight="1">
      <c r="A2390" s="9">
        <v>22</v>
      </c>
      <c r="B2390" s="9">
        <v>4</v>
      </c>
      <c r="C2390" s="9" t="str">
        <f t="shared" si="2614"/>
        <v>23</v>
      </c>
      <c r="D2390" s="10" t="s">
        <v>4272</v>
      </c>
      <c r="E2390" s="9">
        <v>11</v>
      </c>
      <c r="F2390" s="9">
        <v>1</v>
      </c>
      <c r="G2390" s="9">
        <v>0</v>
      </c>
      <c r="H2390" s="9">
        <v>0</v>
      </c>
      <c r="I2390" s="9">
        <v>0</v>
      </c>
      <c r="J2390" s="9">
        <v>1</v>
      </c>
      <c r="K2390" s="11">
        <v>25</v>
      </c>
      <c r="L2390" s="9">
        <v>75</v>
      </c>
      <c r="M2390" s="9">
        <v>0</v>
      </c>
      <c r="N2390" s="9"/>
      <c r="O2390" s="17"/>
      <c r="P2390" s="17">
        <f t="shared" si="2668"/>
        <v>0</v>
      </c>
      <c r="Q2390" s="9">
        <v>14</v>
      </c>
      <c r="R2390" s="9"/>
      <c r="S2390" s="9">
        <v>0</v>
      </c>
      <c r="T2390" s="9">
        <v>89</v>
      </c>
      <c r="U2390" s="9">
        <v>40</v>
      </c>
      <c r="V2390" s="11">
        <v>27</v>
      </c>
      <c r="W2390" s="11">
        <f t="shared" si="2682"/>
        <v>30</v>
      </c>
      <c r="X2390" s="17">
        <f t="shared" si="2673"/>
        <v>27</v>
      </c>
      <c r="Y2390" s="17"/>
      <c r="Z2390" s="9">
        <v>4</v>
      </c>
      <c r="AA2390" s="9"/>
      <c r="AB2390" s="17"/>
      <c r="AC2390" s="17">
        <f t="shared" si="2616"/>
        <v>43</v>
      </c>
      <c r="AD2390" s="17">
        <f t="shared" si="2661"/>
        <v>9.3023255813953487E-2</v>
      </c>
      <c r="AE2390" s="17">
        <v>7.0175438596491224E-2</v>
      </c>
      <c r="AF2390" s="17">
        <f t="shared" si="2669"/>
        <v>14</v>
      </c>
      <c r="AG2390" s="17"/>
      <c r="AH2390" s="9">
        <v>79</v>
      </c>
      <c r="AI2390" s="9"/>
      <c r="AJ2390" s="9"/>
      <c r="AK2390" s="9"/>
      <c r="AL2390" s="9">
        <v>0.28571428571428575</v>
      </c>
      <c r="AM2390" s="9"/>
      <c r="AN2390" s="9">
        <v>9.3023255813953487E-2</v>
      </c>
      <c r="AO2390" s="9"/>
      <c r="AP2390" s="9">
        <v>0.14177215189873418</v>
      </c>
      <c r="AQ2390" s="9">
        <f>+AVERAGE(AL2380:AL2389)</f>
        <v>0.23313669335779311</v>
      </c>
      <c r="AR2390" s="9">
        <f>+AVERAGE(AN2380:AN2389)</f>
        <v>0.14019469692929937</v>
      </c>
      <c r="AZ2390">
        <v>6</v>
      </c>
      <c r="BA2390" s="24">
        <v>1</v>
      </c>
      <c r="BB2390" s="9">
        <v>19</v>
      </c>
      <c r="BC2390" s="9">
        <v>0</v>
      </c>
      <c r="BD2390" s="9">
        <f t="shared" si="2670"/>
        <v>1</v>
      </c>
      <c r="BE2390" s="9" t="s">
        <v>4399</v>
      </c>
      <c r="BF2390" s="9">
        <v>1</v>
      </c>
      <c r="BG2390" s="9">
        <v>1</v>
      </c>
      <c r="BH2390" s="9">
        <v>4</v>
      </c>
      <c r="BI2390" s="9">
        <v>5</v>
      </c>
      <c r="BJ2390" s="9">
        <v>0</v>
      </c>
      <c r="BK2390" s="9">
        <v>4</v>
      </c>
      <c r="BL2390" s="9">
        <v>2</v>
      </c>
      <c r="BM2390" s="9">
        <v>4</v>
      </c>
      <c r="BN2390" s="9">
        <v>22</v>
      </c>
      <c r="BO2390" s="9">
        <v>5</v>
      </c>
      <c r="BP2390" s="9" t="s">
        <v>4504</v>
      </c>
      <c r="BQ2390" s="9">
        <f t="shared" si="2674"/>
        <v>0.2</v>
      </c>
      <c r="BR2390" s="34">
        <f t="shared" si="2681"/>
        <v>0.6</v>
      </c>
      <c r="BS2390" s="34">
        <f t="shared" si="2681"/>
        <v>0.8</v>
      </c>
      <c r="BT2390" s="9"/>
      <c r="BU2390" s="9"/>
      <c r="BV2390" s="9"/>
      <c r="BW2390" s="9"/>
      <c r="BX2390" s="9"/>
      <c r="BY2390" s="9"/>
      <c r="BZ2390" s="22">
        <f t="shared" si="2662"/>
        <v>0</v>
      </c>
      <c r="CA2390" s="22">
        <f t="shared" si="2663"/>
        <v>1</v>
      </c>
      <c r="CB2390" s="22">
        <f t="shared" si="2664"/>
        <v>0.8</v>
      </c>
      <c r="CC2390" s="22">
        <f t="shared" si="2665"/>
        <v>0</v>
      </c>
      <c r="CD2390" s="22">
        <f t="shared" si="2666"/>
        <v>1</v>
      </c>
      <c r="CK2390" s="23">
        <v>0.2807017543859649</v>
      </c>
      <c r="CL2390" s="23">
        <f t="shared" si="2667"/>
        <v>4</v>
      </c>
      <c r="CM2390" s="23">
        <f t="shared" si="2671"/>
        <v>0.93254677343117243</v>
      </c>
      <c r="CN2390" s="23">
        <f t="shared" si="2672"/>
        <v>0.56077878771719747</v>
      </c>
      <c r="CQ2390" s="4">
        <v>2</v>
      </c>
    </row>
    <row r="2391" spans="1:95" ht="11.25" customHeight="1">
      <c r="A2391" s="9">
        <v>22</v>
      </c>
      <c r="B2391" s="9">
        <v>4</v>
      </c>
      <c r="C2391" s="9" t="str">
        <f t="shared" si="2614"/>
        <v>23</v>
      </c>
      <c r="D2391" s="10" t="s">
        <v>4272</v>
      </c>
      <c r="E2391" s="9">
        <v>12</v>
      </c>
      <c r="F2391" s="9">
        <v>1</v>
      </c>
      <c r="G2391" s="9">
        <v>0</v>
      </c>
      <c r="H2391" s="9">
        <v>0</v>
      </c>
      <c r="I2391" s="9">
        <v>0</v>
      </c>
      <c r="J2391" s="9">
        <v>1</v>
      </c>
      <c r="K2391" s="11">
        <v>25</v>
      </c>
      <c r="L2391" s="9">
        <v>64</v>
      </c>
      <c r="M2391" s="9">
        <v>5</v>
      </c>
      <c r="N2391" s="9"/>
      <c r="O2391" s="17"/>
      <c r="P2391" s="17">
        <f t="shared" si="2668"/>
        <v>2</v>
      </c>
      <c r="Q2391" s="9">
        <v>18</v>
      </c>
      <c r="R2391" s="9"/>
      <c r="S2391" s="9">
        <v>0.27777777777777779</v>
      </c>
      <c r="T2391" s="9">
        <v>82</v>
      </c>
      <c r="U2391" s="9">
        <v>40</v>
      </c>
      <c r="V2391" s="11">
        <v>31</v>
      </c>
      <c r="W2391" s="11">
        <f t="shared" si="2682"/>
        <v>27</v>
      </c>
      <c r="X2391" s="17">
        <f t="shared" si="2673"/>
        <v>31</v>
      </c>
      <c r="Y2391" s="17"/>
      <c r="Z2391" s="9">
        <v>4</v>
      </c>
      <c r="AA2391" s="9"/>
      <c r="AB2391" s="17"/>
      <c r="AC2391" s="17">
        <f t="shared" si="2616"/>
        <v>52</v>
      </c>
      <c r="AD2391" s="17">
        <f t="shared" si="2661"/>
        <v>7.6923076923076927E-2</v>
      </c>
      <c r="AE2391" s="17">
        <v>9.3023255813953487E-2</v>
      </c>
      <c r="AF2391" s="17">
        <f t="shared" si="2669"/>
        <v>9</v>
      </c>
      <c r="AG2391" s="17"/>
      <c r="AH2391" s="9">
        <v>84</v>
      </c>
      <c r="AI2391" s="9"/>
      <c r="AJ2391" s="9"/>
      <c r="AK2391" s="9"/>
      <c r="AL2391" s="9">
        <v>0.26666666666666672</v>
      </c>
      <c r="AM2391" s="9"/>
      <c r="AN2391" s="9">
        <v>7.6923076923076927E-2</v>
      </c>
      <c r="AO2391" s="9"/>
      <c r="AP2391" s="9">
        <v>0.21428571428571427</v>
      </c>
      <c r="AQ2391" s="9">
        <f>+AVERAGE(AL2380:AL2389)</f>
        <v>0.23313669335779311</v>
      </c>
      <c r="AR2391" s="9">
        <f>+AVERAGE(AN2380:AN2389)</f>
        <v>0.14019469692929937</v>
      </c>
      <c r="AS2391" s="17">
        <f t="shared" si="2683"/>
        <v>14</v>
      </c>
      <c r="AT2391" s="17">
        <f t="shared" si="2625"/>
        <v>0.28571428571428575</v>
      </c>
      <c r="AU2391" s="17">
        <f t="shared" ref="AU2391:AU2399" si="2686">+AN2390</f>
        <v>9.3023255813953487E-2</v>
      </c>
      <c r="AV2391" s="17">
        <f t="shared" ref="AV2391:AV2399" si="2687">+AP2390</f>
        <v>0.14177215189873418</v>
      </c>
      <c r="AW2391" s="17"/>
      <c r="AX2391" s="17"/>
      <c r="AY2391" s="17"/>
      <c r="AZ2391" s="17">
        <v>6</v>
      </c>
      <c r="BA2391" s="24">
        <v>1</v>
      </c>
      <c r="BB2391" s="9">
        <v>19</v>
      </c>
      <c r="BC2391" s="9">
        <v>0</v>
      </c>
      <c r="BD2391" s="9">
        <f t="shared" si="2670"/>
        <v>1</v>
      </c>
      <c r="BE2391" s="9" t="s">
        <v>4399</v>
      </c>
      <c r="BF2391" s="9">
        <f t="shared" si="2679"/>
        <v>0</v>
      </c>
      <c r="BG2391" s="9">
        <v>1</v>
      </c>
      <c r="BH2391" s="9">
        <v>4</v>
      </c>
      <c r="BI2391" s="9">
        <v>5</v>
      </c>
      <c r="BJ2391" s="9">
        <v>0</v>
      </c>
      <c r="BK2391" s="9">
        <v>4</v>
      </c>
      <c r="BL2391" s="9">
        <v>2</v>
      </c>
      <c r="BM2391" s="9">
        <v>4</v>
      </c>
      <c r="BN2391" s="9">
        <v>22</v>
      </c>
      <c r="BO2391" s="9">
        <v>5</v>
      </c>
      <c r="BP2391" s="9" t="s">
        <v>4504</v>
      </c>
      <c r="BQ2391" s="9">
        <f t="shared" si="2674"/>
        <v>0.2</v>
      </c>
      <c r="BR2391" s="34">
        <f t="shared" si="2681"/>
        <v>0</v>
      </c>
      <c r="BS2391" s="34">
        <f t="shared" si="2681"/>
        <v>0.8</v>
      </c>
      <c r="BT2391" s="9"/>
      <c r="BU2391" s="9"/>
      <c r="BV2391" s="9"/>
      <c r="BW2391" s="9"/>
      <c r="BX2391" s="9"/>
      <c r="BY2391" s="9"/>
      <c r="BZ2391" s="22">
        <f t="shared" si="2662"/>
        <v>0</v>
      </c>
      <c r="CA2391" s="22">
        <f t="shared" si="2663"/>
        <v>2</v>
      </c>
      <c r="CB2391" s="22">
        <f t="shared" si="2664"/>
        <v>0.8</v>
      </c>
      <c r="CC2391" s="22">
        <f t="shared" si="2665"/>
        <v>0</v>
      </c>
      <c r="CD2391" s="22">
        <f t="shared" si="2666"/>
        <v>1</v>
      </c>
      <c r="CK2391" s="23">
        <v>0.37209302325581395</v>
      </c>
      <c r="CL2391" s="23">
        <f t="shared" si="2667"/>
        <v>4</v>
      </c>
      <c r="CM2391" s="23">
        <f t="shared" si="2671"/>
        <v>0.93254677343117243</v>
      </c>
      <c r="CN2391" s="23">
        <f t="shared" si="2672"/>
        <v>0.56077878771719747</v>
      </c>
      <c r="CQ2391" s="4">
        <v>3</v>
      </c>
    </row>
    <row r="2392" spans="1:95" ht="11.25" customHeight="1">
      <c r="A2392" s="9">
        <v>22</v>
      </c>
      <c r="B2392" s="9">
        <v>4</v>
      </c>
      <c r="C2392" s="9" t="str">
        <f t="shared" si="2614"/>
        <v>23</v>
      </c>
      <c r="D2392" s="10" t="s">
        <v>4272</v>
      </c>
      <c r="E2392" s="9">
        <v>13</v>
      </c>
      <c r="F2392" s="9">
        <v>1</v>
      </c>
      <c r="G2392" s="9">
        <v>0</v>
      </c>
      <c r="H2392" s="9">
        <v>0</v>
      </c>
      <c r="I2392" s="9">
        <v>0</v>
      </c>
      <c r="J2392" s="9">
        <v>1</v>
      </c>
      <c r="K2392" s="11">
        <v>25</v>
      </c>
      <c r="L2392" s="9">
        <v>57</v>
      </c>
      <c r="M2392" s="9">
        <v>5</v>
      </c>
      <c r="N2392" s="9"/>
      <c r="O2392" s="17"/>
      <c r="P2392" s="17">
        <f t="shared" si="2668"/>
        <v>2</v>
      </c>
      <c r="Q2392" s="9">
        <v>34</v>
      </c>
      <c r="R2392" s="9"/>
      <c r="S2392" s="9">
        <v>0.14705882352941177</v>
      </c>
      <c r="T2392" s="9">
        <v>91</v>
      </c>
      <c r="U2392" s="9">
        <v>40</v>
      </c>
      <c r="V2392" s="11">
        <v>22</v>
      </c>
      <c r="W2392" s="11">
        <f t="shared" si="2682"/>
        <v>31</v>
      </c>
      <c r="X2392" s="17">
        <f t="shared" si="2673"/>
        <v>22</v>
      </c>
      <c r="Y2392" s="17"/>
      <c r="Z2392" s="9">
        <v>15</v>
      </c>
      <c r="AA2392" s="9"/>
      <c r="AB2392" s="17"/>
      <c r="AC2392" s="17">
        <f t="shared" si="2616"/>
        <v>38</v>
      </c>
      <c r="AD2392" s="17">
        <f t="shared" si="2661"/>
        <v>0.39473684210526316</v>
      </c>
      <c r="AE2392" s="17">
        <v>7.6923076923076927E-2</v>
      </c>
      <c r="AF2392" s="17">
        <f t="shared" si="2669"/>
        <v>20</v>
      </c>
      <c r="AG2392" s="17"/>
      <c r="AH2392" s="9">
        <v>54</v>
      </c>
      <c r="AI2392" s="9"/>
      <c r="AJ2392" s="9"/>
      <c r="AK2392" s="9"/>
      <c r="AL2392" s="9">
        <v>0.14117647058823529</v>
      </c>
      <c r="AM2392" s="9"/>
      <c r="AN2392" s="9">
        <v>0.39473684210526316</v>
      </c>
      <c r="AO2392" s="9"/>
      <c r="AP2392" s="9">
        <v>0.45185185185185184</v>
      </c>
      <c r="AQ2392" s="9">
        <f>+AVERAGE(AL2380:AL2389)</f>
        <v>0.23313669335779311</v>
      </c>
      <c r="AR2392" s="9">
        <f>+AVERAGE(AN2380:AN2389)</f>
        <v>0.14019469692929937</v>
      </c>
      <c r="AS2392" s="17">
        <f t="shared" si="2683"/>
        <v>18</v>
      </c>
      <c r="AT2392" s="17">
        <f t="shared" si="2625"/>
        <v>0.26666666666666672</v>
      </c>
      <c r="AU2392" s="17">
        <f t="shared" si="2686"/>
        <v>7.6923076923076927E-2</v>
      </c>
      <c r="AV2392" s="17">
        <f t="shared" si="2687"/>
        <v>0.21428571428571427</v>
      </c>
      <c r="AW2392" s="17"/>
      <c r="AX2392" s="17"/>
      <c r="AY2392" s="17"/>
      <c r="AZ2392" s="17">
        <v>6</v>
      </c>
      <c r="BA2392" s="24">
        <v>1</v>
      </c>
      <c r="BB2392" s="9">
        <v>19</v>
      </c>
      <c r="BC2392" s="9">
        <v>0</v>
      </c>
      <c r="BD2392" s="9">
        <f t="shared" si="2670"/>
        <v>1</v>
      </c>
      <c r="BE2392" s="9" t="s">
        <v>4399</v>
      </c>
      <c r="BF2392" s="9">
        <f t="shared" si="2679"/>
        <v>0</v>
      </c>
      <c r="BG2392" s="9">
        <v>1</v>
      </c>
      <c r="BH2392" s="9">
        <v>4</v>
      </c>
      <c r="BI2392" s="9">
        <v>5</v>
      </c>
      <c r="BJ2392" s="9">
        <v>0</v>
      </c>
      <c r="BK2392" s="9">
        <v>4</v>
      </c>
      <c r="BL2392" s="9">
        <v>2</v>
      </c>
      <c r="BM2392" s="9">
        <v>4</v>
      </c>
      <c r="BN2392" s="9">
        <v>22</v>
      </c>
      <c r="BO2392" s="9">
        <v>5</v>
      </c>
      <c r="BP2392" s="9" t="s">
        <v>4504</v>
      </c>
      <c r="BQ2392" s="9">
        <f t="shared" si="2674"/>
        <v>0.2</v>
      </c>
      <c r="BR2392" s="34">
        <f t="shared" si="2681"/>
        <v>0</v>
      </c>
      <c r="BS2392" s="34">
        <f t="shared" si="2681"/>
        <v>0.8</v>
      </c>
      <c r="BT2392" s="9"/>
      <c r="BU2392" s="9"/>
      <c r="BV2392" s="9"/>
      <c r="BW2392" s="9"/>
      <c r="BX2392" s="9"/>
      <c r="BY2392" s="9"/>
      <c r="BZ2392" s="22">
        <f t="shared" si="2662"/>
        <v>0</v>
      </c>
      <c r="CA2392" s="22">
        <f t="shared" si="2663"/>
        <v>3</v>
      </c>
      <c r="CB2392" s="22">
        <f t="shared" si="2664"/>
        <v>0.8</v>
      </c>
      <c r="CC2392" s="22">
        <f t="shared" si="2665"/>
        <v>0</v>
      </c>
      <c r="CD2392" s="22">
        <f t="shared" si="2666"/>
        <v>1</v>
      </c>
      <c r="CK2392" s="23">
        <v>0.30769230769230771</v>
      </c>
      <c r="CL2392" s="23">
        <f t="shared" si="2667"/>
        <v>4</v>
      </c>
      <c r="CM2392" s="23">
        <f t="shared" si="2671"/>
        <v>0.93254677343117243</v>
      </c>
      <c r="CN2392" s="23">
        <f t="shared" si="2672"/>
        <v>0.56077878771719747</v>
      </c>
      <c r="CQ2392" s="4">
        <v>3</v>
      </c>
    </row>
    <row r="2393" spans="1:95" ht="11.25" customHeight="1">
      <c r="A2393" s="9">
        <v>22</v>
      </c>
      <c r="B2393" s="9">
        <v>4</v>
      </c>
      <c r="C2393" s="9" t="str">
        <f t="shared" si="2614"/>
        <v>23</v>
      </c>
      <c r="D2393" s="10" t="s">
        <v>4272</v>
      </c>
      <c r="E2393" s="9">
        <v>14</v>
      </c>
      <c r="F2393" s="9">
        <v>1</v>
      </c>
      <c r="G2393" s="9">
        <v>0</v>
      </c>
      <c r="H2393" s="9">
        <v>0</v>
      </c>
      <c r="I2393" s="9">
        <v>0</v>
      </c>
      <c r="J2393" s="9">
        <v>1</v>
      </c>
      <c r="K2393" s="11">
        <v>25</v>
      </c>
      <c r="L2393" s="9">
        <v>66</v>
      </c>
      <c r="M2393" s="9">
        <v>5</v>
      </c>
      <c r="N2393" s="9"/>
      <c r="O2393" s="17"/>
      <c r="P2393" s="17">
        <f t="shared" si="2668"/>
        <v>2</v>
      </c>
      <c r="Q2393" s="9">
        <v>20</v>
      </c>
      <c r="R2393" s="9"/>
      <c r="S2393" s="9">
        <v>0.25</v>
      </c>
      <c r="T2393" s="9">
        <v>86</v>
      </c>
      <c r="U2393" s="9">
        <v>40</v>
      </c>
      <c r="V2393" s="11">
        <v>36</v>
      </c>
      <c r="W2393" s="11">
        <f t="shared" si="2682"/>
        <v>22</v>
      </c>
      <c r="X2393" s="17">
        <f t="shared" si="2673"/>
        <v>36</v>
      </c>
      <c r="Y2393" s="17"/>
      <c r="Z2393" s="9">
        <v>19</v>
      </c>
      <c r="AA2393" s="9"/>
      <c r="AB2393" s="17"/>
      <c r="AC2393" s="17">
        <f t="shared" si="2616"/>
        <v>67</v>
      </c>
      <c r="AD2393" s="17">
        <f t="shared" si="2661"/>
        <v>0.28358208955223879</v>
      </c>
      <c r="AE2393" s="17">
        <v>0.39473684210526316</v>
      </c>
      <c r="AF2393" s="17">
        <f t="shared" si="2669"/>
        <v>24</v>
      </c>
      <c r="AG2393" s="17"/>
      <c r="AH2393" s="9">
        <v>97</v>
      </c>
      <c r="AI2393" s="9"/>
      <c r="AJ2393" s="9"/>
      <c r="AK2393" s="9"/>
      <c r="AL2393" s="9">
        <v>0.15999999999999998</v>
      </c>
      <c r="AM2393" s="9"/>
      <c r="AN2393" s="9">
        <v>0.28358208955223879</v>
      </c>
      <c r="AO2393" s="9"/>
      <c r="AP2393" s="9">
        <v>0.16907216494845362</v>
      </c>
      <c r="AQ2393" s="9">
        <f>+AVERAGE(AL2380:AL2389)</f>
        <v>0.23313669335779311</v>
      </c>
      <c r="AR2393" s="9">
        <f>+AVERAGE(AN2380:AN2389)</f>
        <v>0.14019469692929937</v>
      </c>
      <c r="AS2393" s="17">
        <f t="shared" si="2683"/>
        <v>34</v>
      </c>
      <c r="AT2393" s="17">
        <f t="shared" si="2625"/>
        <v>0.14117647058823529</v>
      </c>
      <c r="AU2393" s="17">
        <f t="shared" si="2686"/>
        <v>0.39473684210526316</v>
      </c>
      <c r="AV2393" s="17">
        <f t="shared" si="2687"/>
        <v>0.45185185185185184</v>
      </c>
      <c r="AW2393" s="17"/>
      <c r="AX2393" s="17"/>
      <c r="AY2393" s="17"/>
      <c r="AZ2393" s="17">
        <v>6</v>
      </c>
      <c r="BA2393" s="24">
        <v>1</v>
      </c>
      <c r="BB2393" s="9">
        <v>19</v>
      </c>
      <c r="BC2393" s="9">
        <v>0</v>
      </c>
      <c r="BD2393" s="9">
        <f t="shared" si="2670"/>
        <v>1</v>
      </c>
      <c r="BE2393" s="9" t="s">
        <v>4399</v>
      </c>
      <c r="BF2393" s="9">
        <f t="shared" si="2679"/>
        <v>0</v>
      </c>
      <c r="BG2393" s="9">
        <v>1</v>
      </c>
      <c r="BH2393" s="9">
        <v>4</v>
      </c>
      <c r="BI2393" s="9">
        <v>5</v>
      </c>
      <c r="BJ2393" s="9">
        <v>0</v>
      </c>
      <c r="BK2393" s="9">
        <v>4</v>
      </c>
      <c r="BL2393" s="9">
        <v>2</v>
      </c>
      <c r="BM2393" s="9">
        <v>4</v>
      </c>
      <c r="BN2393" s="9">
        <v>22</v>
      </c>
      <c r="BO2393" s="9">
        <v>5</v>
      </c>
      <c r="BP2393" s="9" t="s">
        <v>4504</v>
      </c>
      <c r="BQ2393" s="9">
        <f t="shared" si="2674"/>
        <v>0.2</v>
      </c>
      <c r="BR2393" s="34">
        <f t="shared" si="2681"/>
        <v>0</v>
      </c>
      <c r="BS2393" s="34">
        <f t="shared" si="2681"/>
        <v>0.8</v>
      </c>
      <c r="BT2393" s="9"/>
      <c r="BU2393" s="9"/>
      <c r="BV2393" s="9"/>
      <c r="BW2393" s="9"/>
      <c r="BX2393" s="9"/>
      <c r="BY2393" s="9"/>
      <c r="BZ2393" s="22">
        <f t="shared" si="2662"/>
        <v>0</v>
      </c>
      <c r="CA2393" s="22">
        <f t="shared" si="2663"/>
        <v>4</v>
      </c>
      <c r="CB2393" s="22">
        <f t="shared" si="2664"/>
        <v>0.8</v>
      </c>
      <c r="CC2393" s="22">
        <f t="shared" si="2665"/>
        <v>0</v>
      </c>
      <c r="CD2393" s="22">
        <f t="shared" si="2666"/>
        <v>1</v>
      </c>
      <c r="CK2393" s="23">
        <v>1.5789473684210527</v>
      </c>
      <c r="CL2393" s="23">
        <f t="shared" si="2667"/>
        <v>4</v>
      </c>
      <c r="CM2393" s="23">
        <f t="shared" si="2671"/>
        <v>0.93254677343117243</v>
      </c>
      <c r="CN2393" s="23">
        <f t="shared" si="2672"/>
        <v>0.56077878771719747</v>
      </c>
      <c r="CQ2393" s="4">
        <v>2</v>
      </c>
    </row>
    <row r="2394" spans="1:95" ht="11.25" customHeight="1">
      <c r="A2394" s="9">
        <v>22</v>
      </c>
      <c r="B2394" s="9">
        <v>4</v>
      </c>
      <c r="C2394" s="9" t="str">
        <f t="shared" si="2614"/>
        <v>23</v>
      </c>
      <c r="D2394" s="10" t="s">
        <v>4272</v>
      </c>
      <c r="E2394" s="9">
        <v>15</v>
      </c>
      <c r="F2394" s="9">
        <v>1</v>
      </c>
      <c r="G2394" s="9">
        <v>0</v>
      </c>
      <c r="H2394" s="9">
        <v>0</v>
      </c>
      <c r="I2394" s="9">
        <v>0</v>
      </c>
      <c r="J2394" s="9">
        <v>1</v>
      </c>
      <c r="K2394" s="11">
        <v>25</v>
      </c>
      <c r="L2394" s="9">
        <v>61</v>
      </c>
      <c r="M2394" s="9">
        <v>2</v>
      </c>
      <c r="N2394" s="9"/>
      <c r="O2394" s="17"/>
      <c r="P2394" s="17">
        <f t="shared" si="2668"/>
        <v>0</v>
      </c>
      <c r="Q2394" s="9">
        <v>10</v>
      </c>
      <c r="R2394" s="9"/>
      <c r="S2394" s="9">
        <v>0.2</v>
      </c>
      <c r="T2394" s="9">
        <v>71</v>
      </c>
      <c r="U2394" s="9">
        <v>35</v>
      </c>
      <c r="V2394" s="11">
        <v>25</v>
      </c>
      <c r="W2394" s="11">
        <f t="shared" si="2682"/>
        <v>36</v>
      </c>
      <c r="X2394" s="17">
        <f t="shared" si="2673"/>
        <v>25</v>
      </c>
      <c r="Y2394" s="17"/>
      <c r="Z2394" s="9">
        <v>1</v>
      </c>
      <c r="AA2394" s="9"/>
      <c r="AB2394" s="17"/>
      <c r="AC2394" s="17">
        <f t="shared" si="2616"/>
        <v>42</v>
      </c>
      <c r="AD2394" s="17">
        <f t="shared" si="2661"/>
        <v>2.3809523809523808E-2</v>
      </c>
      <c r="AE2394" s="17">
        <v>0.28358208955223879</v>
      </c>
      <c r="AF2394" s="17">
        <f t="shared" si="2669"/>
        <v>9</v>
      </c>
      <c r="AG2394" s="17"/>
      <c r="AH2394" s="9">
        <v>82</v>
      </c>
      <c r="AI2394" s="9"/>
      <c r="AJ2394" s="9"/>
      <c r="AK2394" s="9"/>
      <c r="AL2394" s="9">
        <v>0.15999999999999998</v>
      </c>
      <c r="AM2394" s="9"/>
      <c r="AN2394" s="9">
        <v>2.3809523809523808E-2</v>
      </c>
      <c r="AO2394" s="9"/>
      <c r="AP2394" s="9">
        <v>0.20975609756097563</v>
      </c>
      <c r="AQ2394" s="9">
        <f>+AVERAGE(AL2380:AL2389)</f>
        <v>0.23313669335779311</v>
      </c>
      <c r="AR2394" s="9">
        <f>+AVERAGE(AN2380:AN2389)</f>
        <v>0.14019469692929937</v>
      </c>
      <c r="AS2394" s="17">
        <f t="shared" si="2683"/>
        <v>20</v>
      </c>
      <c r="AT2394" s="17">
        <f t="shared" si="2625"/>
        <v>0.15999999999999998</v>
      </c>
      <c r="AU2394" s="17">
        <f t="shared" si="2686"/>
        <v>0.28358208955223879</v>
      </c>
      <c r="AV2394" s="17">
        <f t="shared" si="2687"/>
        <v>0.16907216494845362</v>
      </c>
      <c r="AW2394" s="17"/>
      <c r="AX2394" s="17"/>
      <c r="AY2394" s="17"/>
      <c r="AZ2394" s="17">
        <v>6</v>
      </c>
      <c r="BA2394" s="24">
        <v>1</v>
      </c>
      <c r="BB2394" s="9">
        <v>19</v>
      </c>
      <c r="BC2394" s="9">
        <v>0</v>
      </c>
      <c r="BD2394" s="9">
        <f t="shared" si="2670"/>
        <v>1</v>
      </c>
      <c r="BE2394" s="9" t="s">
        <v>4399</v>
      </c>
      <c r="BF2394" s="9">
        <f t="shared" si="2679"/>
        <v>0</v>
      </c>
      <c r="BG2394" s="9">
        <v>1</v>
      </c>
      <c r="BH2394" s="9">
        <v>4</v>
      </c>
      <c r="BI2394" s="9">
        <v>5</v>
      </c>
      <c r="BJ2394" s="9">
        <v>0</v>
      </c>
      <c r="BK2394" s="9">
        <v>4</v>
      </c>
      <c r="BL2394" s="9">
        <v>2</v>
      </c>
      <c r="BM2394" s="9">
        <v>4</v>
      </c>
      <c r="BN2394" s="9">
        <v>22</v>
      </c>
      <c r="BO2394" s="9">
        <v>5</v>
      </c>
      <c r="BP2394" s="9" t="s">
        <v>4504</v>
      </c>
      <c r="BQ2394" s="9">
        <f t="shared" si="2674"/>
        <v>0.2</v>
      </c>
      <c r="BR2394" s="34">
        <f t="shared" si="2681"/>
        <v>0</v>
      </c>
      <c r="BS2394" s="34">
        <f t="shared" si="2681"/>
        <v>0.8</v>
      </c>
      <c r="BT2394" s="9"/>
      <c r="BU2394" s="9"/>
      <c r="BV2394" s="9"/>
      <c r="BW2394" s="9"/>
      <c r="BX2394" s="9"/>
      <c r="BY2394" s="9"/>
      <c r="BZ2394" s="22">
        <f t="shared" si="2662"/>
        <v>0</v>
      </c>
      <c r="CA2394" s="22">
        <f t="shared" si="2663"/>
        <v>5</v>
      </c>
      <c r="CB2394" s="22">
        <f t="shared" si="2664"/>
        <v>0.8</v>
      </c>
      <c r="CC2394" s="22">
        <f t="shared" si="2665"/>
        <v>0</v>
      </c>
      <c r="CD2394" s="22">
        <f t="shared" si="2666"/>
        <v>1</v>
      </c>
      <c r="CK2394" s="23">
        <v>1.1343283582089552</v>
      </c>
      <c r="CL2394" s="23">
        <f t="shared" si="2667"/>
        <v>4</v>
      </c>
      <c r="CM2394" s="23">
        <f t="shared" si="2671"/>
        <v>0.93254677343117243</v>
      </c>
      <c r="CN2394" s="23">
        <f t="shared" si="2672"/>
        <v>0.56077878771719747</v>
      </c>
      <c r="CQ2394" s="4">
        <v>5</v>
      </c>
    </row>
    <row r="2395" spans="1:95" ht="11.25" customHeight="1">
      <c r="A2395" s="9">
        <v>22</v>
      </c>
      <c r="B2395" s="9">
        <v>4</v>
      </c>
      <c r="C2395" s="9" t="str">
        <f t="shared" si="2614"/>
        <v>23</v>
      </c>
      <c r="D2395" s="10" t="s">
        <v>4272</v>
      </c>
      <c r="E2395" s="9">
        <v>16</v>
      </c>
      <c r="F2395" s="9">
        <v>1</v>
      </c>
      <c r="G2395" s="9">
        <v>0</v>
      </c>
      <c r="H2395" s="9">
        <v>0</v>
      </c>
      <c r="I2395" s="9">
        <v>0</v>
      </c>
      <c r="J2395" s="9">
        <v>1</v>
      </c>
      <c r="K2395" s="11">
        <v>25</v>
      </c>
      <c r="L2395" s="9">
        <v>46</v>
      </c>
      <c r="M2395" s="9">
        <v>4</v>
      </c>
      <c r="N2395" s="9"/>
      <c r="O2395" s="17"/>
      <c r="P2395" s="17">
        <f t="shared" si="2668"/>
        <v>0</v>
      </c>
      <c r="Q2395" s="9">
        <v>19</v>
      </c>
      <c r="R2395" s="9"/>
      <c r="S2395" s="9">
        <v>0.21052631578947367</v>
      </c>
      <c r="T2395" s="9">
        <v>65</v>
      </c>
      <c r="U2395" s="9">
        <v>25</v>
      </c>
      <c r="V2395" s="11">
        <v>32</v>
      </c>
      <c r="W2395" s="11">
        <f t="shared" si="2682"/>
        <v>25</v>
      </c>
      <c r="X2395" s="17">
        <f t="shared" si="2673"/>
        <v>25</v>
      </c>
      <c r="Y2395" s="17"/>
      <c r="Z2395" s="9">
        <v>18</v>
      </c>
      <c r="AA2395" s="9"/>
      <c r="AB2395" s="17"/>
      <c r="AC2395" s="17">
        <f t="shared" si="2616"/>
        <v>53</v>
      </c>
      <c r="AD2395" s="17">
        <f t="shared" si="2661"/>
        <v>0.33962264150943394</v>
      </c>
      <c r="AE2395" s="17">
        <v>2.3809523809523808E-2</v>
      </c>
      <c r="AF2395" s="17">
        <f t="shared" si="2669"/>
        <v>24</v>
      </c>
      <c r="AG2395" s="17"/>
      <c r="AH2395" s="9">
        <v>84</v>
      </c>
      <c r="AI2395" s="9"/>
      <c r="AJ2395" s="9"/>
      <c r="AK2395" s="9"/>
      <c r="AL2395" s="9">
        <v>0.35789473684210521</v>
      </c>
      <c r="AM2395" s="9"/>
      <c r="AN2395" s="9">
        <v>0.33962264150943394</v>
      </c>
      <c r="AO2395" s="9"/>
      <c r="AP2395" s="9">
        <v>0.22857142857142856</v>
      </c>
      <c r="AQ2395" s="9">
        <f>+AVERAGE(AL2380:AL2389)</f>
        <v>0.23313669335779311</v>
      </c>
      <c r="AR2395" s="9">
        <f>+AVERAGE(AN2380:AN2389)</f>
        <v>0.14019469692929937</v>
      </c>
      <c r="AS2395" s="17">
        <f t="shared" si="2683"/>
        <v>10</v>
      </c>
      <c r="AT2395" s="17">
        <f t="shared" si="2625"/>
        <v>0.15999999999999998</v>
      </c>
      <c r="AU2395" s="17">
        <f t="shared" si="2686"/>
        <v>2.3809523809523808E-2</v>
      </c>
      <c r="AV2395" s="17">
        <f t="shared" si="2687"/>
        <v>0.20975609756097563</v>
      </c>
      <c r="AW2395" s="17"/>
      <c r="AX2395" s="17"/>
      <c r="AY2395" s="17"/>
      <c r="AZ2395" s="17">
        <v>6</v>
      </c>
      <c r="BA2395" s="24">
        <v>1</v>
      </c>
      <c r="BB2395" s="9">
        <v>19</v>
      </c>
      <c r="BC2395" s="9">
        <v>0</v>
      </c>
      <c r="BD2395" s="9">
        <f t="shared" si="2670"/>
        <v>1</v>
      </c>
      <c r="BE2395" s="9" t="s">
        <v>4399</v>
      </c>
      <c r="BF2395" s="9">
        <f t="shared" si="2679"/>
        <v>0</v>
      </c>
      <c r="BG2395" s="9">
        <v>1</v>
      </c>
      <c r="BH2395" s="9">
        <v>4</v>
      </c>
      <c r="BI2395" s="9">
        <v>5</v>
      </c>
      <c r="BJ2395" s="9">
        <v>0</v>
      </c>
      <c r="BK2395" s="9">
        <v>4</v>
      </c>
      <c r="BL2395" s="9">
        <v>2</v>
      </c>
      <c r="BM2395" s="9">
        <v>4</v>
      </c>
      <c r="BN2395" s="9">
        <v>22</v>
      </c>
      <c r="BO2395" s="9">
        <v>5</v>
      </c>
      <c r="BP2395" s="9" t="s">
        <v>4504</v>
      </c>
      <c r="BQ2395" s="9">
        <f t="shared" si="2674"/>
        <v>0.2</v>
      </c>
      <c r="BR2395" s="34">
        <f t="shared" si="2681"/>
        <v>0</v>
      </c>
      <c r="BS2395" s="34">
        <f t="shared" si="2681"/>
        <v>0.8</v>
      </c>
      <c r="BT2395" s="9"/>
      <c r="BU2395" s="9"/>
      <c r="BV2395" s="9"/>
      <c r="BW2395" s="9"/>
      <c r="BX2395" s="9"/>
      <c r="BY2395" s="9"/>
      <c r="BZ2395" s="22">
        <f t="shared" si="2662"/>
        <v>0</v>
      </c>
      <c r="CA2395" s="22">
        <f t="shared" si="2663"/>
        <v>6</v>
      </c>
      <c r="CB2395" s="22">
        <f t="shared" si="2664"/>
        <v>0.8</v>
      </c>
      <c r="CC2395" s="22">
        <f t="shared" si="2665"/>
        <v>0</v>
      </c>
      <c r="CD2395" s="22">
        <f t="shared" si="2666"/>
        <v>1</v>
      </c>
      <c r="CK2395" s="23">
        <v>9.5238095238095233E-2</v>
      </c>
      <c r="CL2395" s="23">
        <f t="shared" si="2667"/>
        <v>4</v>
      </c>
      <c r="CM2395" s="23">
        <f t="shared" si="2671"/>
        <v>0.93254677343117243</v>
      </c>
      <c r="CN2395" s="23">
        <f t="shared" si="2672"/>
        <v>0.56077878771719747</v>
      </c>
      <c r="CQ2395" s="4">
        <v>3</v>
      </c>
    </row>
    <row r="2396" spans="1:95" ht="11.25" customHeight="1">
      <c r="A2396" s="9">
        <v>22</v>
      </c>
      <c r="B2396" s="9">
        <v>4</v>
      </c>
      <c r="C2396" s="9" t="str">
        <f t="shared" ref="C2396:C2459" si="2688">LEFT(D2396, FIND(":", D2396)-1)</f>
        <v>23</v>
      </c>
      <c r="D2396" s="10" t="s">
        <v>4272</v>
      </c>
      <c r="E2396" s="9">
        <v>17</v>
      </c>
      <c r="F2396" s="9">
        <v>1</v>
      </c>
      <c r="G2396" s="9">
        <v>0</v>
      </c>
      <c r="H2396" s="9">
        <v>0</v>
      </c>
      <c r="I2396" s="9">
        <v>0</v>
      </c>
      <c r="J2396" s="9">
        <v>1</v>
      </c>
      <c r="K2396" s="11">
        <v>25</v>
      </c>
      <c r="L2396" s="9">
        <v>40</v>
      </c>
      <c r="M2396" s="9">
        <v>3</v>
      </c>
      <c r="N2396" s="9"/>
      <c r="O2396" s="17"/>
      <c r="P2396" s="17">
        <f t="shared" si="2668"/>
        <v>0</v>
      </c>
      <c r="Q2396" s="9">
        <v>24</v>
      </c>
      <c r="R2396" s="9"/>
      <c r="S2396" s="9">
        <v>0.125</v>
      </c>
      <c r="T2396" s="9">
        <v>64</v>
      </c>
      <c r="U2396" s="9">
        <v>25</v>
      </c>
      <c r="V2396" s="11">
        <v>38</v>
      </c>
      <c r="W2396" s="11">
        <f t="shared" si="2682"/>
        <v>32</v>
      </c>
      <c r="X2396" s="17">
        <f t="shared" si="2673"/>
        <v>25</v>
      </c>
      <c r="Y2396" s="17"/>
      <c r="Z2396" s="9">
        <v>0</v>
      </c>
      <c r="AA2396" s="9"/>
      <c r="AB2396" s="17"/>
      <c r="AC2396" s="17">
        <f t="shared" si="2616"/>
        <v>41</v>
      </c>
      <c r="AD2396" s="17">
        <f t="shared" si="2661"/>
        <v>0</v>
      </c>
      <c r="AE2396" s="17">
        <v>0.33962264150943394</v>
      </c>
      <c r="AF2396" s="17">
        <f t="shared" si="2669"/>
        <v>7</v>
      </c>
      <c r="AG2396" s="17"/>
      <c r="AH2396" s="9">
        <v>67</v>
      </c>
      <c r="AI2396" s="9"/>
      <c r="AJ2396" s="9"/>
      <c r="AK2396" s="9"/>
      <c r="AL2396" s="9">
        <v>0.18333333333333335</v>
      </c>
      <c r="AM2396" s="9"/>
      <c r="AN2396" s="9">
        <v>0</v>
      </c>
      <c r="AO2396" s="9"/>
      <c r="AP2396" s="9">
        <v>0.34626865671641788</v>
      </c>
      <c r="AQ2396" s="9">
        <f>+AVERAGE(AL2380:AL2389)</f>
        <v>0.23313669335779311</v>
      </c>
      <c r="AR2396" s="9">
        <f>+AVERAGE(AN2380:AN2389)</f>
        <v>0.14019469692929937</v>
      </c>
      <c r="AS2396" s="17">
        <f t="shared" si="2683"/>
        <v>19</v>
      </c>
      <c r="AT2396" s="17">
        <f t="shared" si="2625"/>
        <v>0.35789473684210521</v>
      </c>
      <c r="AU2396" s="17">
        <f t="shared" si="2686"/>
        <v>0.33962264150943394</v>
      </c>
      <c r="AV2396" s="17">
        <f t="shared" si="2687"/>
        <v>0.22857142857142856</v>
      </c>
      <c r="AW2396" s="17"/>
      <c r="AX2396" s="17"/>
      <c r="AY2396" s="17"/>
      <c r="AZ2396" s="17">
        <v>6</v>
      </c>
      <c r="BA2396" s="24">
        <v>1</v>
      </c>
      <c r="BB2396" s="9">
        <v>19</v>
      </c>
      <c r="BC2396" s="9">
        <v>0</v>
      </c>
      <c r="BD2396" s="9">
        <f t="shared" si="2670"/>
        <v>1</v>
      </c>
      <c r="BE2396" s="9" t="s">
        <v>4399</v>
      </c>
      <c r="BF2396" s="9">
        <f t="shared" si="2679"/>
        <v>0</v>
      </c>
      <c r="BG2396" s="9">
        <v>1</v>
      </c>
      <c r="BH2396" s="9">
        <v>4</v>
      </c>
      <c r="BI2396" s="9">
        <v>5</v>
      </c>
      <c r="BJ2396" s="9">
        <v>0</v>
      </c>
      <c r="BK2396" s="9">
        <v>4</v>
      </c>
      <c r="BL2396" s="9">
        <v>2</v>
      </c>
      <c r="BM2396" s="9">
        <v>4</v>
      </c>
      <c r="BN2396" s="9">
        <v>22</v>
      </c>
      <c r="BO2396" s="9">
        <v>5</v>
      </c>
      <c r="BP2396" s="9" t="s">
        <v>4504</v>
      </c>
      <c r="BQ2396" s="9">
        <f t="shared" si="2674"/>
        <v>0.2</v>
      </c>
      <c r="BR2396" s="34">
        <f t="shared" si="2681"/>
        <v>0</v>
      </c>
      <c r="BS2396" s="34">
        <f t="shared" si="2681"/>
        <v>0.8</v>
      </c>
      <c r="BT2396" s="9"/>
      <c r="BU2396" s="9"/>
      <c r="BV2396" s="9"/>
      <c r="BW2396" s="9"/>
      <c r="BX2396" s="9"/>
      <c r="BY2396" s="9"/>
      <c r="BZ2396" s="22">
        <f t="shared" si="2662"/>
        <v>0</v>
      </c>
      <c r="CA2396" s="22">
        <f t="shared" si="2663"/>
        <v>7</v>
      </c>
      <c r="CB2396" s="22">
        <f t="shared" si="2664"/>
        <v>0.8</v>
      </c>
      <c r="CC2396" s="22">
        <f t="shared" si="2665"/>
        <v>0</v>
      </c>
      <c r="CD2396" s="22">
        <f t="shared" si="2666"/>
        <v>1</v>
      </c>
      <c r="CK2396" s="23">
        <v>1.3584905660377358</v>
      </c>
      <c r="CL2396" s="23">
        <f t="shared" si="2667"/>
        <v>4</v>
      </c>
      <c r="CM2396" s="23">
        <f t="shared" si="2671"/>
        <v>0.93254677343117243</v>
      </c>
      <c r="CN2396" s="23">
        <f t="shared" si="2672"/>
        <v>0.56077878771719747</v>
      </c>
      <c r="CQ2396" s="4">
        <v>2</v>
      </c>
    </row>
    <row r="2397" spans="1:95" ht="11.25" customHeight="1">
      <c r="A2397" s="9">
        <v>22</v>
      </c>
      <c r="B2397" s="9">
        <v>4</v>
      </c>
      <c r="C2397" s="9" t="str">
        <f t="shared" si="2688"/>
        <v>23</v>
      </c>
      <c r="D2397" s="10" t="s">
        <v>4272</v>
      </c>
      <c r="E2397" s="9">
        <v>18</v>
      </c>
      <c r="F2397" s="9">
        <v>1</v>
      </c>
      <c r="G2397" s="9">
        <v>0</v>
      </c>
      <c r="H2397" s="9">
        <v>0</v>
      </c>
      <c r="I2397" s="9">
        <v>0</v>
      </c>
      <c r="J2397" s="9">
        <v>1</v>
      </c>
      <c r="K2397" s="11">
        <v>25</v>
      </c>
      <c r="L2397" s="9">
        <v>39</v>
      </c>
      <c r="M2397" s="9">
        <v>8</v>
      </c>
      <c r="N2397" s="9"/>
      <c r="O2397" s="17"/>
      <c r="P2397" s="17">
        <f t="shared" si="2668"/>
        <v>1</v>
      </c>
      <c r="Q2397" s="9">
        <v>19</v>
      </c>
      <c r="R2397" s="9"/>
      <c r="S2397" s="9">
        <v>0.42105263157894735</v>
      </c>
      <c r="T2397" s="9">
        <v>58</v>
      </c>
      <c r="U2397" s="9">
        <v>15</v>
      </c>
      <c r="V2397" s="11">
        <v>21</v>
      </c>
      <c r="W2397" s="11">
        <f t="shared" si="2682"/>
        <v>38</v>
      </c>
      <c r="X2397" s="17">
        <f t="shared" si="2673"/>
        <v>15</v>
      </c>
      <c r="Y2397" s="17"/>
      <c r="Z2397" s="9">
        <v>18</v>
      </c>
      <c r="AA2397" s="9"/>
      <c r="AB2397" s="17"/>
      <c r="AC2397" s="17">
        <f t="shared" si="2616"/>
        <v>33</v>
      </c>
      <c r="AD2397" s="17">
        <f t="shared" si="2661"/>
        <v>0.54545454545454541</v>
      </c>
      <c r="AE2397" s="17">
        <v>0</v>
      </c>
      <c r="AF2397" s="17">
        <f t="shared" si="2669"/>
        <v>20</v>
      </c>
      <c r="AG2397" s="17"/>
      <c r="AH2397" s="9">
        <v>64</v>
      </c>
      <c r="AI2397" s="9"/>
      <c r="AJ2397" s="9"/>
      <c r="AK2397" s="9"/>
      <c r="AL2397" s="9">
        <v>0.48421052631578948</v>
      </c>
      <c r="AM2397" s="9"/>
      <c r="AN2397" s="9">
        <v>0.54545454545454541</v>
      </c>
      <c r="AO2397" s="9"/>
      <c r="AP2397" s="9">
        <v>0.2</v>
      </c>
      <c r="AQ2397" s="9">
        <f>+AVERAGE(AL2380:AL2389)</f>
        <v>0.23313669335779311</v>
      </c>
      <c r="AR2397" s="9">
        <f>+AVERAGE(AN2380:AN2389)</f>
        <v>0.14019469692929937</v>
      </c>
      <c r="AS2397" s="17">
        <f t="shared" si="2683"/>
        <v>24</v>
      </c>
      <c r="AT2397" s="17">
        <f t="shared" si="2625"/>
        <v>0.18333333333333335</v>
      </c>
      <c r="AU2397" s="17">
        <f t="shared" si="2686"/>
        <v>0</v>
      </c>
      <c r="AV2397" s="17">
        <f t="shared" si="2687"/>
        <v>0.34626865671641788</v>
      </c>
      <c r="AW2397" s="17"/>
      <c r="AX2397" s="17"/>
      <c r="AY2397" s="17"/>
      <c r="AZ2397" s="17">
        <v>6</v>
      </c>
      <c r="BA2397" s="24">
        <v>1</v>
      </c>
      <c r="BB2397" s="9">
        <v>19</v>
      </c>
      <c r="BC2397" s="9">
        <v>0</v>
      </c>
      <c r="BD2397" s="9">
        <f t="shared" si="2670"/>
        <v>1</v>
      </c>
      <c r="BE2397" s="9" t="s">
        <v>4399</v>
      </c>
      <c r="BF2397" s="9">
        <f t="shared" si="2679"/>
        <v>0</v>
      </c>
      <c r="BG2397" s="9">
        <v>1</v>
      </c>
      <c r="BH2397" s="9">
        <v>4</v>
      </c>
      <c r="BI2397" s="9">
        <v>5</v>
      </c>
      <c r="BJ2397" s="9">
        <v>0</v>
      </c>
      <c r="BK2397" s="9">
        <v>4</v>
      </c>
      <c r="BL2397" s="9">
        <v>2</v>
      </c>
      <c r="BM2397" s="9">
        <v>4</v>
      </c>
      <c r="BN2397" s="9">
        <v>22</v>
      </c>
      <c r="BO2397" s="9">
        <v>5</v>
      </c>
      <c r="BP2397" s="9" t="s">
        <v>4504</v>
      </c>
      <c r="BQ2397" s="9">
        <f t="shared" si="2674"/>
        <v>0.2</v>
      </c>
      <c r="BR2397" s="34">
        <f t="shared" si="2681"/>
        <v>0</v>
      </c>
      <c r="BS2397" s="34">
        <f t="shared" si="2681"/>
        <v>0.8</v>
      </c>
      <c r="BT2397" s="9"/>
      <c r="BU2397" s="9"/>
      <c r="BV2397" s="9"/>
      <c r="BW2397" s="9"/>
      <c r="BX2397" s="9"/>
      <c r="BY2397" s="9"/>
      <c r="BZ2397" s="22">
        <f t="shared" si="2662"/>
        <v>0</v>
      </c>
      <c r="CA2397" s="22">
        <f t="shared" si="2663"/>
        <v>8</v>
      </c>
      <c r="CB2397" s="22">
        <f t="shared" si="2664"/>
        <v>0.8</v>
      </c>
      <c r="CC2397" s="22">
        <f t="shared" si="2665"/>
        <v>0</v>
      </c>
      <c r="CD2397" s="22">
        <f t="shared" si="2666"/>
        <v>1</v>
      </c>
      <c r="CK2397" s="23">
        <v>0</v>
      </c>
      <c r="CL2397" s="23">
        <f t="shared" si="2667"/>
        <v>4</v>
      </c>
      <c r="CM2397" s="23">
        <f t="shared" si="2671"/>
        <v>0.93254677343117243</v>
      </c>
      <c r="CN2397" s="23">
        <f t="shared" si="2672"/>
        <v>0.56077878771719747</v>
      </c>
      <c r="CQ2397" s="4">
        <v>2</v>
      </c>
    </row>
    <row r="2398" spans="1:95" ht="11.25" customHeight="1">
      <c r="A2398" s="9">
        <v>22</v>
      </c>
      <c r="B2398" s="9">
        <v>4</v>
      </c>
      <c r="C2398" s="9" t="str">
        <f t="shared" si="2688"/>
        <v>23</v>
      </c>
      <c r="D2398" s="10" t="s">
        <v>4272</v>
      </c>
      <c r="E2398" s="9">
        <v>19</v>
      </c>
      <c r="F2398" s="9">
        <v>1</v>
      </c>
      <c r="G2398" s="9">
        <v>0</v>
      </c>
      <c r="H2398" s="9">
        <v>0</v>
      </c>
      <c r="I2398" s="9">
        <v>0</v>
      </c>
      <c r="J2398" s="9">
        <v>1</v>
      </c>
      <c r="K2398" s="11">
        <v>25</v>
      </c>
      <c r="L2398" s="9">
        <v>33</v>
      </c>
      <c r="M2398" s="9">
        <v>7</v>
      </c>
      <c r="N2398" s="9"/>
      <c r="O2398" s="17"/>
      <c r="P2398" s="17">
        <f t="shared" si="2668"/>
        <v>1</v>
      </c>
      <c r="Q2398" s="9">
        <v>42</v>
      </c>
      <c r="R2398" s="9"/>
      <c r="S2398" s="9">
        <v>0.16666666666666666</v>
      </c>
      <c r="T2398" s="9">
        <v>75</v>
      </c>
      <c r="U2398" s="9">
        <v>35</v>
      </c>
      <c r="V2398" s="11">
        <v>29</v>
      </c>
      <c r="W2398" s="11">
        <f t="shared" si="2682"/>
        <v>21</v>
      </c>
      <c r="X2398" s="17">
        <f t="shared" si="2673"/>
        <v>29</v>
      </c>
      <c r="Y2398" s="17"/>
      <c r="Z2398" s="9">
        <v>15</v>
      </c>
      <c r="AA2398" s="9"/>
      <c r="AB2398" s="17"/>
      <c r="AC2398" s="17">
        <f t="shared" si="2616"/>
        <v>56</v>
      </c>
      <c r="AD2398" s="17">
        <f t="shared" si="2661"/>
        <v>0.26785714285714285</v>
      </c>
      <c r="AE2398" s="17">
        <v>0.54545454545454541</v>
      </c>
      <c r="AF2398" s="17">
        <f t="shared" si="2669"/>
        <v>18</v>
      </c>
      <c r="AG2398" s="17"/>
      <c r="AH2398" s="9">
        <v>64</v>
      </c>
      <c r="AI2398" s="9"/>
      <c r="AJ2398" s="9"/>
      <c r="AK2398" s="9"/>
      <c r="AL2398" s="9">
        <v>0.12380952380952379</v>
      </c>
      <c r="AM2398" s="9"/>
      <c r="AN2398" s="9">
        <v>0.26785714285714285</v>
      </c>
      <c r="AO2398" s="9"/>
      <c r="AP2398" s="9">
        <v>0.21249999999999999</v>
      </c>
      <c r="AQ2398" s="9">
        <f>+AVERAGE(AL2380:AL2389)</f>
        <v>0.23313669335779311</v>
      </c>
      <c r="AR2398" s="9">
        <f>+AVERAGE(AN2380:AN2389)</f>
        <v>0.14019469692929937</v>
      </c>
      <c r="AS2398" s="17">
        <f t="shared" si="2683"/>
        <v>19</v>
      </c>
      <c r="AT2398" s="17">
        <f t="shared" si="2625"/>
        <v>0.48421052631578948</v>
      </c>
      <c r="AU2398" s="17">
        <f t="shared" si="2686"/>
        <v>0.54545454545454541</v>
      </c>
      <c r="AV2398" s="17">
        <f t="shared" si="2687"/>
        <v>0.2</v>
      </c>
      <c r="AW2398" s="17"/>
      <c r="AX2398" s="17"/>
      <c r="AY2398" s="17"/>
      <c r="AZ2398" s="17">
        <v>6</v>
      </c>
      <c r="BA2398" s="24">
        <v>1</v>
      </c>
      <c r="BB2398" s="9">
        <v>19</v>
      </c>
      <c r="BC2398" s="9">
        <v>0</v>
      </c>
      <c r="BD2398" s="9">
        <f t="shared" si="2670"/>
        <v>1</v>
      </c>
      <c r="BE2398" s="9" t="s">
        <v>4399</v>
      </c>
      <c r="BF2398" s="9">
        <f t="shared" si="2679"/>
        <v>0</v>
      </c>
      <c r="BG2398" s="9">
        <v>1</v>
      </c>
      <c r="BH2398" s="9">
        <v>4</v>
      </c>
      <c r="BI2398" s="9">
        <v>5</v>
      </c>
      <c r="BJ2398" s="9">
        <v>0</v>
      </c>
      <c r="BK2398" s="9">
        <v>4</v>
      </c>
      <c r="BL2398" s="9">
        <v>2</v>
      </c>
      <c r="BM2398" s="9">
        <v>4</v>
      </c>
      <c r="BN2398" s="9">
        <v>22</v>
      </c>
      <c r="BO2398" s="9">
        <v>5</v>
      </c>
      <c r="BP2398" s="9" t="s">
        <v>4504</v>
      </c>
      <c r="BQ2398" s="9">
        <f t="shared" si="2674"/>
        <v>0.2</v>
      </c>
      <c r="BR2398" s="34">
        <f t="shared" si="2681"/>
        <v>0</v>
      </c>
      <c r="BS2398" s="34">
        <f t="shared" si="2681"/>
        <v>0.8</v>
      </c>
      <c r="BT2398" s="9"/>
      <c r="BU2398" s="9"/>
      <c r="BV2398" s="9"/>
      <c r="BW2398" s="9"/>
      <c r="BX2398" s="9"/>
      <c r="BY2398" s="9"/>
      <c r="BZ2398" s="22">
        <f t="shared" si="2662"/>
        <v>0</v>
      </c>
      <c r="CA2398" s="22">
        <f t="shared" si="2663"/>
        <v>9</v>
      </c>
      <c r="CB2398" s="22">
        <f t="shared" si="2664"/>
        <v>0.8</v>
      </c>
      <c r="CC2398" s="22">
        <f t="shared" si="2665"/>
        <v>0</v>
      </c>
      <c r="CD2398" s="22">
        <f t="shared" si="2666"/>
        <v>1</v>
      </c>
      <c r="CK2398" s="23">
        <v>2.1818181818181817</v>
      </c>
      <c r="CL2398" s="23">
        <f t="shared" si="2667"/>
        <v>4</v>
      </c>
      <c r="CM2398" s="23">
        <f t="shared" si="2671"/>
        <v>0.93254677343117243</v>
      </c>
      <c r="CN2398" s="23">
        <f t="shared" si="2672"/>
        <v>0.56077878771719747</v>
      </c>
      <c r="CQ2398" s="4">
        <v>3</v>
      </c>
    </row>
    <row r="2399" spans="1:95" ht="11.25" customHeight="1">
      <c r="A2399" s="9">
        <v>22</v>
      </c>
      <c r="B2399" s="9">
        <v>4</v>
      </c>
      <c r="C2399" s="9" t="str">
        <f t="shared" si="2688"/>
        <v>23</v>
      </c>
      <c r="D2399" s="10" t="s">
        <v>4272</v>
      </c>
      <c r="E2399" s="9">
        <v>20</v>
      </c>
      <c r="F2399" s="9">
        <v>1</v>
      </c>
      <c r="G2399" s="9">
        <v>0</v>
      </c>
      <c r="H2399" s="9">
        <v>0</v>
      </c>
      <c r="I2399" s="9">
        <v>0</v>
      </c>
      <c r="J2399" s="9">
        <v>1</v>
      </c>
      <c r="K2399" s="11">
        <v>25</v>
      </c>
      <c r="L2399" s="9">
        <v>50</v>
      </c>
      <c r="M2399" s="9">
        <v>7</v>
      </c>
      <c r="N2399" s="17">
        <f>SUM(M2390:M2399)</f>
        <v>46</v>
      </c>
      <c r="O2399" s="17"/>
      <c r="P2399" s="17">
        <f t="shared" si="2668"/>
        <v>1</v>
      </c>
      <c r="Q2399" s="9">
        <v>39</v>
      </c>
      <c r="R2399" s="9"/>
      <c r="S2399" s="9">
        <v>0.17948717948717949</v>
      </c>
      <c r="T2399" s="9">
        <v>89</v>
      </c>
      <c r="U2399" s="9">
        <v>40</v>
      </c>
      <c r="V2399" s="11">
        <v>39</v>
      </c>
      <c r="W2399" s="11">
        <f t="shared" si="2682"/>
        <v>29</v>
      </c>
      <c r="X2399" s="17">
        <f t="shared" si="2673"/>
        <v>39</v>
      </c>
      <c r="Y2399" s="17"/>
      <c r="Z2399" s="9">
        <v>19</v>
      </c>
      <c r="AA2399" s="17">
        <f>SUM(Z2390:Z2399)</f>
        <v>113</v>
      </c>
      <c r="AB2399" s="17"/>
      <c r="AC2399" s="17">
        <f t="shared" ref="AC2399" si="2689">AC2377</f>
        <v>83</v>
      </c>
      <c r="AD2399" s="17">
        <f t="shared" si="2661"/>
        <v>0.2289156626506024</v>
      </c>
      <c r="AE2399" s="17">
        <v>0.26785714285714285</v>
      </c>
      <c r="AF2399" s="17">
        <f t="shared" si="2669"/>
        <v>22</v>
      </c>
      <c r="AG2399" s="17">
        <f>+SUM(AF2390:AF2399)</f>
        <v>167</v>
      </c>
      <c r="AH2399" s="9">
        <v>94</v>
      </c>
      <c r="AI2399" s="9"/>
      <c r="AJ2399" s="9"/>
      <c r="AK2399" s="9"/>
      <c r="AL2399" s="9">
        <v>7.1794871794871762E-2</v>
      </c>
      <c r="AM2399" s="9"/>
      <c r="AN2399" s="9">
        <v>0.2289156626506024</v>
      </c>
      <c r="AO2399" s="9"/>
      <c r="AP2399" s="9">
        <v>4.6808510638297864E-2</v>
      </c>
      <c r="AQ2399" s="9">
        <f>+AVERAGE(AL2380:AL2389)</f>
        <v>0.23313669335779311</v>
      </c>
      <c r="AR2399" s="9">
        <f>+AVERAGE(AN2380:AN2389)</f>
        <v>0.14019469692929937</v>
      </c>
      <c r="AS2399" s="17">
        <f t="shared" si="2683"/>
        <v>42</v>
      </c>
      <c r="AT2399" s="17">
        <f t="shared" si="2625"/>
        <v>0.12380952380952379</v>
      </c>
      <c r="AU2399" s="17">
        <f t="shared" si="2686"/>
        <v>0.26785714285714285</v>
      </c>
      <c r="AV2399" s="17">
        <f t="shared" si="2687"/>
        <v>0.21249999999999999</v>
      </c>
      <c r="AW2399" s="17"/>
      <c r="AX2399" s="17"/>
      <c r="AY2399" s="17"/>
      <c r="AZ2399" s="17">
        <v>6</v>
      </c>
      <c r="BA2399" s="24">
        <v>1</v>
      </c>
      <c r="BB2399" s="9">
        <v>19</v>
      </c>
      <c r="BC2399" s="9">
        <v>0</v>
      </c>
      <c r="BD2399" s="9">
        <f t="shared" si="2670"/>
        <v>1</v>
      </c>
      <c r="BE2399" s="9" t="s">
        <v>4399</v>
      </c>
      <c r="BF2399" s="9">
        <v>1</v>
      </c>
      <c r="BG2399" s="9">
        <v>1</v>
      </c>
      <c r="BH2399" s="9">
        <v>4</v>
      </c>
      <c r="BI2399" s="9">
        <v>5</v>
      </c>
      <c r="BJ2399" s="9">
        <v>0</v>
      </c>
      <c r="BK2399" s="9">
        <v>4</v>
      </c>
      <c r="BL2399" s="9">
        <v>2</v>
      </c>
      <c r="BM2399" s="9">
        <v>4</v>
      </c>
      <c r="BN2399" s="9">
        <v>22</v>
      </c>
      <c r="BO2399" s="9">
        <v>5</v>
      </c>
      <c r="BP2399" s="9" t="s">
        <v>4504</v>
      </c>
      <c r="BQ2399" s="9">
        <f t="shared" si="2674"/>
        <v>0.2</v>
      </c>
      <c r="BR2399" s="34">
        <f t="shared" ref="BR2399:BS2399" si="2690">BR2377</f>
        <v>0.6</v>
      </c>
      <c r="BS2399" s="34">
        <f t="shared" si="2690"/>
        <v>0.8</v>
      </c>
      <c r="BT2399" s="9"/>
      <c r="BU2399" s="9"/>
      <c r="BV2399" s="9"/>
      <c r="BW2399" s="9">
        <f>SUM(AF2390:AF2399)</f>
        <v>167</v>
      </c>
      <c r="BX2399" s="9"/>
      <c r="BY2399" s="9">
        <f t="shared" ref="BY2399" si="2691">SUM(BW2389,BW2399)</f>
        <v>297</v>
      </c>
      <c r="BZ2399" s="22">
        <f t="shared" si="2662"/>
        <v>0</v>
      </c>
      <c r="CA2399" s="22">
        <f t="shared" si="2663"/>
        <v>10</v>
      </c>
      <c r="CB2399" s="22">
        <f t="shared" si="2664"/>
        <v>0.8</v>
      </c>
      <c r="CC2399" s="22">
        <f t="shared" si="2665"/>
        <v>0</v>
      </c>
      <c r="CD2399" s="22">
        <f t="shared" si="2666"/>
        <v>1</v>
      </c>
      <c r="CK2399" s="23">
        <v>1.0714285714285714</v>
      </c>
      <c r="CL2399" s="23">
        <f t="shared" si="2667"/>
        <v>4</v>
      </c>
      <c r="CM2399" s="23">
        <f t="shared" si="2671"/>
        <v>0.93254677343117243</v>
      </c>
      <c r="CN2399" s="23">
        <f t="shared" si="2672"/>
        <v>0.56077878771719747</v>
      </c>
      <c r="CQ2399" s="4">
        <v>3</v>
      </c>
    </row>
    <row r="2400" spans="1:95" ht="11.25" customHeight="1">
      <c r="A2400" s="9">
        <v>22</v>
      </c>
      <c r="B2400" s="9">
        <v>5</v>
      </c>
      <c r="C2400" s="9" t="str">
        <f t="shared" si="2688"/>
        <v>22</v>
      </c>
      <c r="D2400" s="10" t="s">
        <v>4273</v>
      </c>
      <c r="E2400" s="9">
        <v>-2</v>
      </c>
      <c r="F2400" s="9">
        <v>1</v>
      </c>
      <c r="G2400" s="9">
        <v>0</v>
      </c>
      <c r="H2400" s="9">
        <v>0</v>
      </c>
      <c r="I2400" s="9">
        <v>0</v>
      </c>
      <c r="J2400" s="9">
        <v>0</v>
      </c>
      <c r="K2400" s="11">
        <v>25</v>
      </c>
      <c r="L2400" s="9">
        <v>50</v>
      </c>
      <c r="M2400" s="9">
        <v>7</v>
      </c>
      <c r="N2400" s="9"/>
      <c r="O2400" s="17"/>
      <c r="P2400" s="17">
        <f t="shared" si="2668"/>
        <v>1</v>
      </c>
      <c r="Q2400" s="9">
        <v>35</v>
      </c>
      <c r="R2400" s="9"/>
      <c r="S2400" s="9">
        <v>0.2</v>
      </c>
      <c r="T2400" s="9">
        <v>85</v>
      </c>
      <c r="U2400" s="9">
        <v>40</v>
      </c>
      <c r="V2400" s="11">
        <v>30</v>
      </c>
      <c r="W2400" s="18"/>
      <c r="X2400" s="17">
        <f t="shared" si="2673"/>
        <v>30</v>
      </c>
      <c r="Y2400" s="17"/>
      <c r="Z2400" s="9">
        <v>0</v>
      </c>
      <c r="AA2400" s="9"/>
      <c r="AB2400" s="17"/>
      <c r="AC2400" s="17">
        <f>AC2378</f>
        <v>48</v>
      </c>
      <c r="AD2400" s="17">
        <f t="shared" si="2661"/>
        <v>0</v>
      </c>
      <c r="AE2400" s="17"/>
      <c r="AF2400" s="17">
        <f t="shared" si="2669"/>
        <v>3</v>
      </c>
      <c r="AG2400" s="17"/>
      <c r="AH2400" s="9">
        <v>63</v>
      </c>
      <c r="AI2400" s="9"/>
      <c r="AJ2400" s="9"/>
      <c r="AK2400" s="9"/>
      <c r="AL2400" s="9">
        <v>0</v>
      </c>
      <c r="AM2400" s="9"/>
      <c r="AN2400" s="9">
        <v>0</v>
      </c>
      <c r="AO2400" s="9"/>
      <c r="AP2400" s="9">
        <v>0.36825396825396817</v>
      </c>
      <c r="AQ2400" s="22"/>
      <c r="AR2400" s="22"/>
      <c r="AS2400" s="17"/>
      <c r="AT2400" s="17"/>
      <c r="AU2400" s="17"/>
      <c r="AV2400" s="17"/>
      <c r="AW2400" s="17"/>
      <c r="AX2400" s="17"/>
      <c r="AY2400" s="17"/>
      <c r="AZ2400" s="17">
        <v>2</v>
      </c>
      <c r="BA2400" s="24">
        <v>0.33333333333333331</v>
      </c>
      <c r="BB2400" s="9">
        <v>25</v>
      </c>
      <c r="BC2400" s="9">
        <v>1</v>
      </c>
      <c r="BD2400" s="9">
        <f t="shared" si="2670"/>
        <v>0</v>
      </c>
      <c r="BE2400" s="9" t="s">
        <v>4505</v>
      </c>
      <c r="BF2400" s="9">
        <f t="shared" si="2679"/>
        <v>0</v>
      </c>
      <c r="BG2400" s="9">
        <v>3</v>
      </c>
      <c r="BH2400" s="9">
        <v>4</v>
      </c>
      <c r="BI2400" s="9">
        <v>4</v>
      </c>
      <c r="BJ2400" s="9">
        <v>1</v>
      </c>
      <c r="BK2400" s="9">
        <v>2</v>
      </c>
      <c r="BL2400" s="9">
        <v>2</v>
      </c>
      <c r="BM2400" s="9">
        <v>1</v>
      </c>
      <c r="BN2400" s="9">
        <v>2</v>
      </c>
      <c r="BO2400" s="9">
        <v>0</v>
      </c>
      <c r="BP2400" s="9" t="s">
        <v>4506</v>
      </c>
      <c r="BQ2400" s="22"/>
      <c r="BR2400" s="34">
        <f>BR2378</f>
        <v>0</v>
      </c>
      <c r="BS2400" s="34">
        <f>BS2378</f>
        <v>0.8</v>
      </c>
      <c r="BT2400" s="22"/>
      <c r="BU2400" s="22"/>
      <c r="BV2400" s="22"/>
      <c r="BW2400" s="22"/>
      <c r="BX2400" s="22"/>
      <c r="BY2400" s="22"/>
      <c r="BZ2400" s="22">
        <f t="shared" si="2662"/>
        <v>0</v>
      </c>
      <c r="CA2400" s="22">
        <f t="shared" si="2663"/>
        <v>0</v>
      </c>
      <c r="CB2400" s="22">
        <f t="shared" si="2664"/>
        <v>0</v>
      </c>
      <c r="CC2400" s="22">
        <f t="shared" si="2665"/>
        <v>0.8</v>
      </c>
      <c r="CD2400" s="22">
        <f t="shared" si="2666"/>
        <v>0</v>
      </c>
      <c r="CK2400" s="23" t="s">
        <v>2085</v>
      </c>
      <c r="CL2400" s="23">
        <f t="shared" si="2667"/>
        <v>5</v>
      </c>
      <c r="CM2400" s="23" t="str">
        <f t="shared" si="2671"/>
        <v/>
      </c>
      <c r="CN2400" s="23" t="str">
        <f t="shared" si="2672"/>
        <v/>
      </c>
      <c r="CQ2400" s="4">
        <v>1</v>
      </c>
    </row>
    <row r="2401" spans="1:95" ht="11.25" customHeight="1">
      <c r="A2401" s="9">
        <v>22</v>
      </c>
      <c r="B2401" s="9">
        <v>5</v>
      </c>
      <c r="C2401" s="9" t="str">
        <f t="shared" si="2688"/>
        <v>22</v>
      </c>
      <c r="D2401" s="10" t="s">
        <v>4273</v>
      </c>
      <c r="E2401" s="9">
        <v>-1</v>
      </c>
      <c r="F2401" s="9">
        <v>1</v>
      </c>
      <c r="G2401" s="9">
        <v>0</v>
      </c>
      <c r="H2401" s="9">
        <v>0</v>
      </c>
      <c r="I2401" s="9">
        <v>0</v>
      </c>
      <c r="J2401" s="9">
        <v>0</v>
      </c>
      <c r="K2401" s="11">
        <v>25</v>
      </c>
      <c r="L2401" s="9">
        <v>60</v>
      </c>
      <c r="M2401" s="9">
        <v>4</v>
      </c>
      <c r="N2401" s="9"/>
      <c r="O2401" s="17"/>
      <c r="P2401" s="17">
        <f t="shared" si="2668"/>
        <v>0</v>
      </c>
      <c r="Q2401" s="9">
        <v>28</v>
      </c>
      <c r="R2401" s="9"/>
      <c r="S2401" s="9">
        <v>0.14285714285714285</v>
      </c>
      <c r="T2401" s="9">
        <v>88</v>
      </c>
      <c r="U2401" s="9">
        <v>40</v>
      </c>
      <c r="V2401" s="11">
        <v>30</v>
      </c>
      <c r="W2401" s="11">
        <f>V2400</f>
        <v>30</v>
      </c>
      <c r="X2401" s="17">
        <f t="shared" si="2673"/>
        <v>30</v>
      </c>
      <c r="Y2401" s="17"/>
      <c r="Z2401" s="9">
        <v>0</v>
      </c>
      <c r="AA2401" s="9"/>
      <c r="AB2401" s="17"/>
      <c r="AC2401" s="17">
        <f t="shared" ref="AC2401:AC2421" si="2692">AC2379</f>
        <v>48</v>
      </c>
      <c r="AD2401" s="17">
        <f t="shared" si="2661"/>
        <v>0</v>
      </c>
      <c r="AE2401" s="17">
        <v>0</v>
      </c>
      <c r="AF2401" s="17">
        <f t="shared" si="2669"/>
        <v>6</v>
      </c>
      <c r="AG2401" s="17"/>
      <c r="AH2401" s="9">
        <v>70</v>
      </c>
      <c r="AI2401" s="9"/>
      <c r="AJ2401" s="9"/>
      <c r="AK2401" s="9"/>
      <c r="AL2401" s="9">
        <v>0.12857142857142853</v>
      </c>
      <c r="AM2401" s="9"/>
      <c r="AN2401" s="9">
        <v>0</v>
      </c>
      <c r="AO2401" s="9"/>
      <c r="AP2401" s="9">
        <v>0.32</v>
      </c>
      <c r="AQ2401" s="9"/>
      <c r="AR2401" s="9"/>
      <c r="AS2401" s="17">
        <f>+Q2400</f>
        <v>35</v>
      </c>
      <c r="AT2401" s="17">
        <f t="shared" ref="AT2401" si="2693">+AL2400</f>
        <v>0</v>
      </c>
      <c r="AU2401" s="17">
        <f t="shared" ref="AU2401" si="2694">+AN2400</f>
        <v>0</v>
      </c>
      <c r="AV2401" s="17">
        <f t="shared" ref="AV2401" si="2695">+AP2400</f>
        <v>0.36825396825396817</v>
      </c>
      <c r="AW2401" s="17"/>
      <c r="AX2401" s="17"/>
      <c r="AY2401" s="17"/>
      <c r="AZ2401" s="17">
        <v>2</v>
      </c>
      <c r="BA2401" s="24">
        <v>0.33333333333333331</v>
      </c>
      <c r="BB2401" s="9">
        <v>25</v>
      </c>
      <c r="BC2401" s="9">
        <v>1</v>
      </c>
      <c r="BD2401" s="9">
        <f t="shared" si="2670"/>
        <v>0</v>
      </c>
      <c r="BE2401" s="9" t="s">
        <v>4505</v>
      </c>
      <c r="BF2401" s="9">
        <f t="shared" si="2679"/>
        <v>0</v>
      </c>
      <c r="BG2401" s="9">
        <v>3</v>
      </c>
      <c r="BH2401" s="9">
        <v>4</v>
      </c>
      <c r="BI2401" s="9">
        <v>4</v>
      </c>
      <c r="BJ2401" s="9">
        <v>1</v>
      </c>
      <c r="BK2401" s="9">
        <v>2</v>
      </c>
      <c r="BL2401" s="9">
        <v>2</v>
      </c>
      <c r="BM2401" s="9">
        <v>1</v>
      </c>
      <c r="BN2401" s="9">
        <v>2</v>
      </c>
      <c r="BO2401" s="9">
        <v>0</v>
      </c>
      <c r="BP2401" s="9" t="s">
        <v>4506</v>
      </c>
      <c r="BQ2401" s="9">
        <f t="shared" ref="BQ2401" si="2696">SUM(BD2401,BD2423,BD2445,BD2467,BD2489)/5</f>
        <v>0</v>
      </c>
      <c r="BR2401" s="34">
        <f t="shared" ref="BR2401:BS2401" si="2697">BR2379</f>
        <v>0</v>
      </c>
      <c r="BS2401" s="34">
        <f t="shared" si="2697"/>
        <v>0.8</v>
      </c>
      <c r="BT2401" s="9"/>
      <c r="BU2401" s="9"/>
      <c r="BV2401" s="9"/>
      <c r="BW2401" s="9"/>
      <c r="BX2401" s="9"/>
      <c r="BY2401" s="9"/>
      <c r="BZ2401" s="22">
        <f t="shared" si="2662"/>
        <v>0</v>
      </c>
      <c r="CA2401" s="22">
        <f t="shared" si="2663"/>
        <v>0</v>
      </c>
      <c r="CB2401" s="22">
        <f t="shared" si="2664"/>
        <v>0</v>
      </c>
      <c r="CC2401" s="22">
        <f t="shared" si="2665"/>
        <v>0.8</v>
      </c>
      <c r="CD2401" s="22">
        <f t="shared" si="2666"/>
        <v>0</v>
      </c>
      <c r="CK2401" s="23">
        <v>0</v>
      </c>
      <c r="CL2401" s="23">
        <f t="shared" si="2667"/>
        <v>5</v>
      </c>
      <c r="CM2401" s="23" t="str">
        <f t="shared" si="2671"/>
        <v/>
      </c>
      <c r="CN2401" s="23" t="str">
        <f t="shared" si="2672"/>
        <v/>
      </c>
      <c r="CQ2401" s="4">
        <v>2</v>
      </c>
    </row>
    <row r="2402" spans="1:95" ht="11.25" customHeight="1">
      <c r="A2402" s="9">
        <v>22</v>
      </c>
      <c r="B2402" s="9">
        <v>5</v>
      </c>
      <c r="C2402" s="9" t="str">
        <f t="shared" si="2688"/>
        <v>22</v>
      </c>
      <c r="D2402" s="10" t="s">
        <v>4273</v>
      </c>
      <c r="E2402" s="9">
        <v>1</v>
      </c>
      <c r="F2402" s="9">
        <v>1</v>
      </c>
      <c r="G2402" s="9">
        <v>0</v>
      </c>
      <c r="H2402" s="9">
        <v>0</v>
      </c>
      <c r="I2402" s="9">
        <v>0</v>
      </c>
      <c r="J2402" s="9">
        <v>0</v>
      </c>
      <c r="K2402" s="11">
        <v>25</v>
      </c>
      <c r="L2402" s="9">
        <v>75</v>
      </c>
      <c r="M2402" s="9">
        <v>7</v>
      </c>
      <c r="N2402" s="17">
        <f>SUM(M2402:M2402)</f>
        <v>7</v>
      </c>
      <c r="O2402" s="17"/>
      <c r="P2402" s="17">
        <f t="shared" si="2668"/>
        <v>1</v>
      </c>
      <c r="Q2402" s="9">
        <v>24</v>
      </c>
      <c r="R2402" s="9"/>
      <c r="S2402" s="9">
        <v>0.29166666666666669</v>
      </c>
      <c r="T2402" s="9">
        <v>99</v>
      </c>
      <c r="U2402" s="9">
        <v>40</v>
      </c>
      <c r="V2402" s="11">
        <v>30</v>
      </c>
      <c r="W2402" s="11">
        <f t="shared" ref="W2402:W2421" si="2698">V2401</f>
        <v>30</v>
      </c>
      <c r="X2402" s="17">
        <f t="shared" si="2673"/>
        <v>30</v>
      </c>
      <c r="Y2402" s="17"/>
      <c r="Z2402" s="9">
        <v>0</v>
      </c>
      <c r="AA2402" s="17">
        <f>SUM(Z2402:Z2402)</f>
        <v>0</v>
      </c>
      <c r="AB2402" s="17"/>
      <c r="AC2402" s="17">
        <f t="shared" si="2692"/>
        <v>44</v>
      </c>
      <c r="AD2402" s="17">
        <f t="shared" si="2661"/>
        <v>0</v>
      </c>
      <c r="AE2402" s="17">
        <v>0</v>
      </c>
      <c r="AF2402" s="17">
        <f t="shared" si="2669"/>
        <v>3</v>
      </c>
      <c r="AG2402" s="17"/>
      <c r="AH2402" s="9">
        <v>70</v>
      </c>
      <c r="AI2402" s="9"/>
      <c r="AJ2402" s="9"/>
      <c r="AK2402" s="9"/>
      <c r="AL2402" s="9">
        <v>0.25</v>
      </c>
      <c r="AM2402" s="9"/>
      <c r="AN2402" s="9">
        <v>0</v>
      </c>
      <c r="AO2402" s="9"/>
      <c r="AP2402" s="9">
        <v>0.41142857142857148</v>
      </c>
      <c r="AQ2402" s="9"/>
      <c r="AR2402" s="9"/>
      <c r="AZ2402">
        <v>2</v>
      </c>
      <c r="BA2402" s="24">
        <v>0.33333333333333331</v>
      </c>
      <c r="BB2402" s="9">
        <v>25</v>
      </c>
      <c r="BC2402" s="9">
        <v>1</v>
      </c>
      <c r="BD2402" s="9">
        <f t="shared" si="2670"/>
        <v>0</v>
      </c>
      <c r="BE2402" s="9" t="s">
        <v>4505</v>
      </c>
      <c r="BF2402" s="9">
        <f t="shared" si="2679"/>
        <v>0</v>
      </c>
      <c r="BG2402" s="9">
        <v>3</v>
      </c>
      <c r="BH2402" s="9">
        <v>4</v>
      </c>
      <c r="BI2402" s="9">
        <v>4</v>
      </c>
      <c r="BJ2402" s="9">
        <v>1</v>
      </c>
      <c r="BK2402" s="9">
        <v>2</v>
      </c>
      <c r="BL2402" s="9">
        <v>2</v>
      </c>
      <c r="BM2402" s="9">
        <v>1</v>
      </c>
      <c r="BN2402" s="9">
        <v>2</v>
      </c>
      <c r="BO2402" s="9">
        <v>0</v>
      </c>
      <c r="BP2402" s="9" t="s">
        <v>4506</v>
      </c>
      <c r="BQ2402" s="9">
        <f t="shared" si="2674"/>
        <v>0</v>
      </c>
      <c r="BR2402" s="34">
        <f t="shared" ref="BR2402:BS2402" si="2699">BR2380</f>
        <v>0</v>
      </c>
      <c r="BS2402" s="34">
        <f t="shared" si="2699"/>
        <v>0.8</v>
      </c>
      <c r="BT2402" s="9"/>
      <c r="BU2402" s="9"/>
      <c r="BV2402" s="9"/>
      <c r="BW2402" s="9"/>
      <c r="BX2402" s="9"/>
      <c r="BY2402" s="9"/>
      <c r="BZ2402" s="22">
        <f t="shared" si="2662"/>
        <v>1</v>
      </c>
      <c r="CA2402" s="22">
        <f t="shared" si="2663"/>
        <v>0</v>
      </c>
      <c r="CB2402" s="22">
        <f t="shared" si="2664"/>
        <v>0</v>
      </c>
      <c r="CC2402" s="22">
        <f t="shared" si="2665"/>
        <v>0.8</v>
      </c>
      <c r="CD2402" s="22">
        <f t="shared" si="2666"/>
        <v>0</v>
      </c>
      <c r="CK2402" s="23">
        <v>0</v>
      </c>
      <c r="CL2402" s="23">
        <f t="shared" si="2667"/>
        <v>5</v>
      </c>
      <c r="CM2402" s="23" t="str">
        <f t="shared" si="2671"/>
        <v/>
      </c>
      <c r="CN2402" s="23" t="str">
        <f t="shared" si="2672"/>
        <v/>
      </c>
      <c r="CQ2402" s="4">
        <v>0</v>
      </c>
    </row>
    <row r="2403" spans="1:95" ht="11.25" customHeight="1">
      <c r="A2403" s="9">
        <v>22</v>
      </c>
      <c r="B2403" s="9">
        <v>5</v>
      </c>
      <c r="C2403" s="9" t="str">
        <f t="shared" si="2688"/>
        <v>22</v>
      </c>
      <c r="D2403" s="10" t="s">
        <v>4273</v>
      </c>
      <c r="E2403" s="9">
        <v>2</v>
      </c>
      <c r="F2403" s="9">
        <v>1</v>
      </c>
      <c r="G2403" s="9">
        <v>0</v>
      </c>
      <c r="H2403" s="9">
        <v>0</v>
      </c>
      <c r="I2403" s="9">
        <v>0</v>
      </c>
      <c r="J2403" s="9">
        <v>0</v>
      </c>
      <c r="K2403" s="11">
        <v>25</v>
      </c>
      <c r="L2403" s="9">
        <v>74</v>
      </c>
      <c r="M2403" s="9">
        <v>7</v>
      </c>
      <c r="N2403" s="17">
        <f>SUM(M2402:M2403)</f>
        <v>14</v>
      </c>
      <c r="O2403" s="17"/>
      <c r="P2403" s="17">
        <f t="shared" si="2668"/>
        <v>1</v>
      </c>
      <c r="Q2403" s="9">
        <v>19</v>
      </c>
      <c r="R2403" s="9"/>
      <c r="S2403" s="9">
        <v>0.36842105263157893</v>
      </c>
      <c r="T2403" s="9">
        <v>93</v>
      </c>
      <c r="U2403" s="9">
        <v>40</v>
      </c>
      <c r="V2403" s="11">
        <v>30</v>
      </c>
      <c r="W2403" s="11">
        <f t="shared" si="2698"/>
        <v>30</v>
      </c>
      <c r="X2403" s="17">
        <f t="shared" si="2673"/>
        <v>30</v>
      </c>
      <c r="Y2403" s="17"/>
      <c r="Z2403" s="9">
        <v>1</v>
      </c>
      <c r="AA2403" s="17">
        <f>SUM(Z2402:Z2403)</f>
        <v>1</v>
      </c>
      <c r="AB2403" s="17"/>
      <c r="AC2403" s="17">
        <f t="shared" si="2692"/>
        <v>42</v>
      </c>
      <c r="AD2403" s="17">
        <f t="shared" si="2661"/>
        <v>2.3809523809523808E-2</v>
      </c>
      <c r="AE2403" s="17">
        <v>0</v>
      </c>
      <c r="AF2403" s="17">
        <f t="shared" si="2669"/>
        <v>4</v>
      </c>
      <c r="AG2403" s="17"/>
      <c r="AH2403" s="9">
        <v>73</v>
      </c>
      <c r="AI2403" s="9"/>
      <c r="AJ2403" s="9"/>
      <c r="AK2403" s="9"/>
      <c r="AL2403" s="9">
        <v>0.39999999999999997</v>
      </c>
      <c r="AM2403" s="9"/>
      <c r="AN2403" s="9">
        <v>2.3809523809523808E-2</v>
      </c>
      <c r="AO2403" s="9"/>
      <c r="AP2403" s="9">
        <v>0.35616438356164382</v>
      </c>
      <c r="AQ2403" s="9"/>
      <c r="AR2403" s="9"/>
      <c r="AS2403" s="17">
        <f t="shared" ref="AS2403:AS2421" si="2700">+Q2402</f>
        <v>24</v>
      </c>
      <c r="AT2403" s="17">
        <f t="shared" ref="AT2403:AT2465" si="2701">+AL2402</f>
        <v>0.25</v>
      </c>
      <c r="AU2403" s="17">
        <f t="shared" ref="AU2403:AU2411" si="2702">+AN2402</f>
        <v>0</v>
      </c>
      <c r="AV2403" s="17">
        <f t="shared" ref="AV2403:AV2411" si="2703">+AP2402</f>
        <v>0.41142857142857148</v>
      </c>
      <c r="AW2403" s="17"/>
      <c r="AX2403" s="17"/>
      <c r="AY2403" s="17"/>
      <c r="AZ2403" s="17">
        <v>2</v>
      </c>
      <c r="BA2403" s="24">
        <v>0.33333333333333331</v>
      </c>
      <c r="BB2403" s="9">
        <v>25</v>
      </c>
      <c r="BC2403" s="9">
        <v>1</v>
      </c>
      <c r="BD2403" s="9">
        <f t="shared" si="2670"/>
        <v>0</v>
      </c>
      <c r="BE2403" s="9" t="s">
        <v>4505</v>
      </c>
      <c r="BF2403" s="9">
        <f t="shared" si="2679"/>
        <v>0</v>
      </c>
      <c r="BG2403" s="9">
        <v>3</v>
      </c>
      <c r="BH2403" s="9">
        <v>4</v>
      </c>
      <c r="BI2403" s="9">
        <v>4</v>
      </c>
      <c r="BJ2403" s="9">
        <v>1</v>
      </c>
      <c r="BK2403" s="9">
        <v>2</v>
      </c>
      <c r="BL2403" s="9">
        <v>2</v>
      </c>
      <c r="BM2403" s="9">
        <v>1</v>
      </c>
      <c r="BN2403" s="9">
        <v>2</v>
      </c>
      <c r="BO2403" s="9">
        <v>0</v>
      </c>
      <c r="BP2403" s="9" t="s">
        <v>4506</v>
      </c>
      <c r="BQ2403" s="9">
        <f t="shared" si="2674"/>
        <v>0</v>
      </c>
      <c r="BR2403" s="34">
        <f t="shared" ref="BR2403:BS2403" si="2704">BR2381</f>
        <v>0</v>
      </c>
      <c r="BS2403" s="34">
        <f t="shared" si="2704"/>
        <v>0.8</v>
      </c>
      <c r="BT2403" s="9"/>
      <c r="BU2403" s="9"/>
      <c r="BV2403" s="9"/>
      <c r="BW2403" s="9"/>
      <c r="BX2403" s="9"/>
      <c r="BY2403" s="9"/>
      <c r="BZ2403" s="22">
        <f t="shared" si="2662"/>
        <v>2</v>
      </c>
      <c r="CA2403" s="22">
        <f t="shared" si="2663"/>
        <v>0</v>
      </c>
      <c r="CB2403" s="22">
        <f t="shared" si="2664"/>
        <v>0</v>
      </c>
      <c r="CC2403" s="22">
        <f t="shared" si="2665"/>
        <v>0.8</v>
      </c>
      <c r="CD2403" s="22">
        <f t="shared" si="2666"/>
        <v>0</v>
      </c>
      <c r="CK2403" s="23">
        <v>0</v>
      </c>
      <c r="CL2403" s="23">
        <f t="shared" si="2667"/>
        <v>5</v>
      </c>
      <c r="CM2403" s="23" t="str">
        <f t="shared" si="2671"/>
        <v/>
      </c>
      <c r="CN2403" s="23" t="str">
        <f t="shared" si="2672"/>
        <v/>
      </c>
      <c r="CQ2403" s="4">
        <v>2</v>
      </c>
    </row>
    <row r="2404" spans="1:95" ht="11.25" customHeight="1">
      <c r="A2404" s="9">
        <v>22</v>
      </c>
      <c r="B2404" s="9">
        <v>5</v>
      </c>
      <c r="C2404" s="9" t="str">
        <f t="shared" si="2688"/>
        <v>22</v>
      </c>
      <c r="D2404" s="10" t="s">
        <v>4273</v>
      </c>
      <c r="E2404" s="9">
        <v>3</v>
      </c>
      <c r="F2404" s="9">
        <v>1</v>
      </c>
      <c r="G2404" s="9">
        <v>0</v>
      </c>
      <c r="H2404" s="9">
        <v>0</v>
      </c>
      <c r="I2404" s="9">
        <v>0</v>
      </c>
      <c r="J2404" s="9">
        <v>0</v>
      </c>
      <c r="K2404" s="11">
        <v>25</v>
      </c>
      <c r="L2404" s="9">
        <v>68</v>
      </c>
      <c r="M2404" s="9">
        <v>7</v>
      </c>
      <c r="N2404" s="17">
        <f>SUM(M2402:M2404)</f>
        <v>21</v>
      </c>
      <c r="O2404" s="17"/>
      <c r="P2404" s="17">
        <f t="shared" si="2668"/>
        <v>1</v>
      </c>
      <c r="Q2404" s="9">
        <v>32</v>
      </c>
      <c r="R2404" s="9"/>
      <c r="S2404" s="9">
        <v>0.21875</v>
      </c>
      <c r="T2404" s="9">
        <v>100</v>
      </c>
      <c r="U2404" s="9">
        <v>40</v>
      </c>
      <c r="V2404" s="11">
        <v>30</v>
      </c>
      <c r="W2404" s="11">
        <f t="shared" si="2698"/>
        <v>30</v>
      </c>
      <c r="X2404" s="17">
        <f t="shared" si="2673"/>
        <v>30</v>
      </c>
      <c r="Y2404" s="17"/>
      <c r="Z2404" s="9">
        <v>0</v>
      </c>
      <c r="AA2404" s="17">
        <f>SUM(Z2402:Z2404)</f>
        <v>1</v>
      </c>
      <c r="AB2404" s="17"/>
      <c r="AC2404" s="17">
        <f t="shared" si="2692"/>
        <v>54</v>
      </c>
      <c r="AD2404" s="17">
        <f t="shared" si="2661"/>
        <v>0</v>
      </c>
      <c r="AE2404" s="17">
        <v>2.3809523809523808E-2</v>
      </c>
      <c r="AF2404" s="17">
        <f t="shared" si="2669"/>
        <v>3</v>
      </c>
      <c r="AG2404" s="17"/>
      <c r="AH2404" s="9">
        <v>72</v>
      </c>
      <c r="AI2404" s="9"/>
      <c r="AJ2404" s="9"/>
      <c r="AK2404" s="9"/>
      <c r="AL2404" s="9">
        <v>6.25E-2</v>
      </c>
      <c r="AM2404" s="9"/>
      <c r="AN2404" s="9">
        <v>0</v>
      </c>
      <c r="AO2404" s="9"/>
      <c r="AP2404" s="9">
        <v>0.35555555555555557</v>
      </c>
      <c r="AQ2404" s="9"/>
      <c r="AR2404" s="9"/>
      <c r="AS2404" s="17">
        <f t="shared" si="2700"/>
        <v>19</v>
      </c>
      <c r="AT2404" s="17">
        <f t="shared" si="2701"/>
        <v>0.39999999999999997</v>
      </c>
      <c r="AU2404" s="17">
        <f t="shared" si="2702"/>
        <v>2.3809523809523808E-2</v>
      </c>
      <c r="AV2404" s="17">
        <f t="shared" si="2703"/>
        <v>0.35616438356164382</v>
      </c>
      <c r="AW2404" s="17"/>
      <c r="AX2404" s="17"/>
      <c r="AY2404" s="17"/>
      <c r="AZ2404" s="17">
        <v>2</v>
      </c>
      <c r="BA2404" s="24">
        <v>0.33333333333333331</v>
      </c>
      <c r="BB2404" s="9">
        <v>25</v>
      </c>
      <c r="BC2404" s="9">
        <v>1</v>
      </c>
      <c r="BD2404" s="9">
        <f t="shared" si="2670"/>
        <v>0</v>
      </c>
      <c r="BE2404" s="9" t="s">
        <v>4505</v>
      </c>
      <c r="BF2404" s="9">
        <f t="shared" si="2679"/>
        <v>0</v>
      </c>
      <c r="BG2404" s="9">
        <v>3</v>
      </c>
      <c r="BH2404" s="9">
        <v>4</v>
      </c>
      <c r="BI2404" s="9">
        <v>4</v>
      </c>
      <c r="BJ2404" s="9">
        <v>1</v>
      </c>
      <c r="BK2404" s="9">
        <v>2</v>
      </c>
      <c r="BL2404" s="9">
        <v>2</v>
      </c>
      <c r="BM2404" s="9">
        <v>1</v>
      </c>
      <c r="BN2404" s="9">
        <v>2</v>
      </c>
      <c r="BO2404" s="9">
        <v>0</v>
      </c>
      <c r="BP2404" s="9" t="s">
        <v>4506</v>
      </c>
      <c r="BQ2404" s="9">
        <f t="shared" si="2674"/>
        <v>0</v>
      </c>
      <c r="BR2404" s="34">
        <f t="shared" ref="BR2404:BS2404" si="2705">BR2382</f>
        <v>0</v>
      </c>
      <c r="BS2404" s="34">
        <f t="shared" si="2705"/>
        <v>0.8</v>
      </c>
      <c r="BT2404" s="9"/>
      <c r="BU2404" s="9"/>
      <c r="BV2404" s="9"/>
      <c r="BW2404" s="9"/>
      <c r="BX2404" s="9"/>
      <c r="BY2404" s="9"/>
      <c r="BZ2404" s="22">
        <f t="shared" si="2662"/>
        <v>3</v>
      </c>
      <c r="CA2404" s="22">
        <f t="shared" si="2663"/>
        <v>0</v>
      </c>
      <c r="CB2404" s="22">
        <f t="shared" si="2664"/>
        <v>0</v>
      </c>
      <c r="CC2404" s="22">
        <f t="shared" si="2665"/>
        <v>0.8</v>
      </c>
      <c r="CD2404" s="22">
        <f t="shared" si="2666"/>
        <v>0</v>
      </c>
      <c r="CK2404" s="23">
        <v>0.11904761904761904</v>
      </c>
      <c r="CL2404" s="23">
        <f t="shared" si="2667"/>
        <v>5</v>
      </c>
      <c r="CM2404" s="23" t="str">
        <f t="shared" si="2671"/>
        <v/>
      </c>
      <c r="CN2404" s="23" t="str">
        <f t="shared" si="2672"/>
        <v/>
      </c>
      <c r="CQ2404" s="4">
        <v>1</v>
      </c>
    </row>
    <row r="2405" spans="1:95" ht="11.25" customHeight="1">
      <c r="A2405" s="9">
        <v>22</v>
      </c>
      <c r="B2405" s="9">
        <v>5</v>
      </c>
      <c r="C2405" s="9" t="str">
        <f t="shared" si="2688"/>
        <v>22</v>
      </c>
      <c r="D2405" s="10" t="s">
        <v>4273</v>
      </c>
      <c r="E2405" s="9">
        <v>4</v>
      </c>
      <c r="F2405" s="9">
        <v>1</v>
      </c>
      <c r="G2405" s="9">
        <v>0</v>
      </c>
      <c r="H2405" s="9">
        <v>0</v>
      </c>
      <c r="I2405" s="9">
        <v>0</v>
      </c>
      <c r="J2405" s="9">
        <v>0</v>
      </c>
      <c r="K2405" s="11">
        <v>25</v>
      </c>
      <c r="L2405" s="9">
        <v>75</v>
      </c>
      <c r="M2405" s="9">
        <v>2</v>
      </c>
      <c r="N2405" s="17">
        <f>SUM(M2402:M2405)</f>
        <v>23</v>
      </c>
      <c r="O2405" s="17"/>
      <c r="P2405" s="17">
        <f t="shared" si="2668"/>
        <v>0</v>
      </c>
      <c r="Q2405" s="9">
        <v>14</v>
      </c>
      <c r="R2405" s="9"/>
      <c r="S2405" s="9">
        <v>0.14285714285714285</v>
      </c>
      <c r="T2405" s="9">
        <v>89</v>
      </c>
      <c r="U2405" s="9">
        <v>40</v>
      </c>
      <c r="V2405" s="11">
        <v>30</v>
      </c>
      <c r="W2405" s="11">
        <f t="shared" si="2698"/>
        <v>30</v>
      </c>
      <c r="X2405" s="17">
        <f t="shared" si="2673"/>
        <v>30</v>
      </c>
      <c r="Y2405" s="17"/>
      <c r="Z2405" s="9">
        <v>0</v>
      </c>
      <c r="AA2405" s="17">
        <f>SUM(Z2402:Z2405)</f>
        <v>1</v>
      </c>
      <c r="AB2405" s="17"/>
      <c r="AC2405" s="17">
        <f t="shared" si="2692"/>
        <v>50</v>
      </c>
      <c r="AD2405" s="17">
        <f t="shared" si="2661"/>
        <v>0</v>
      </c>
      <c r="AE2405" s="17">
        <v>0</v>
      </c>
      <c r="AF2405" s="17">
        <f t="shared" si="2669"/>
        <v>8</v>
      </c>
      <c r="AG2405" s="17"/>
      <c r="AH2405" s="9">
        <v>86</v>
      </c>
      <c r="AI2405" s="9"/>
      <c r="AJ2405" s="9"/>
      <c r="AK2405" s="9"/>
      <c r="AL2405" s="9">
        <v>0.45714285714285713</v>
      </c>
      <c r="AM2405" s="9"/>
      <c r="AN2405" s="9">
        <v>0</v>
      </c>
      <c r="AO2405" s="9"/>
      <c r="AP2405" s="9">
        <v>0.2558139534883721</v>
      </c>
      <c r="AQ2405" s="9"/>
      <c r="AR2405" s="9"/>
      <c r="AS2405" s="17">
        <f t="shared" si="2700"/>
        <v>32</v>
      </c>
      <c r="AT2405" s="17">
        <f t="shared" si="2701"/>
        <v>6.25E-2</v>
      </c>
      <c r="AU2405" s="17">
        <f t="shared" si="2702"/>
        <v>0</v>
      </c>
      <c r="AV2405" s="17">
        <f t="shared" si="2703"/>
        <v>0.35555555555555557</v>
      </c>
      <c r="AW2405" s="17"/>
      <c r="AX2405" s="17"/>
      <c r="AY2405" s="17"/>
      <c r="AZ2405" s="17">
        <v>2</v>
      </c>
      <c r="BA2405" s="24">
        <v>0.33333333333333331</v>
      </c>
      <c r="BB2405" s="9">
        <v>25</v>
      </c>
      <c r="BC2405" s="9">
        <v>1</v>
      </c>
      <c r="BD2405" s="9">
        <f t="shared" si="2670"/>
        <v>0</v>
      </c>
      <c r="BE2405" s="9" t="s">
        <v>4505</v>
      </c>
      <c r="BF2405" s="9">
        <f t="shared" si="2679"/>
        <v>0</v>
      </c>
      <c r="BG2405" s="9">
        <v>3</v>
      </c>
      <c r="BH2405" s="9">
        <v>4</v>
      </c>
      <c r="BI2405" s="9">
        <v>4</v>
      </c>
      <c r="BJ2405" s="9">
        <v>1</v>
      </c>
      <c r="BK2405" s="9">
        <v>2</v>
      </c>
      <c r="BL2405" s="9">
        <v>2</v>
      </c>
      <c r="BM2405" s="9">
        <v>1</v>
      </c>
      <c r="BN2405" s="9">
        <v>2</v>
      </c>
      <c r="BO2405" s="9">
        <v>0</v>
      </c>
      <c r="BP2405" s="9" t="s">
        <v>4506</v>
      </c>
      <c r="BQ2405" s="9">
        <f t="shared" si="2674"/>
        <v>0</v>
      </c>
      <c r="BR2405" s="34">
        <f t="shared" ref="BR2405:BS2405" si="2706">BR2383</f>
        <v>0</v>
      </c>
      <c r="BS2405" s="34">
        <f t="shared" si="2706"/>
        <v>0.8</v>
      </c>
      <c r="BT2405" s="9"/>
      <c r="BU2405" s="9"/>
      <c r="BV2405" s="9"/>
      <c r="BW2405" s="9"/>
      <c r="BX2405" s="9"/>
      <c r="BY2405" s="9"/>
      <c r="BZ2405" s="22">
        <f t="shared" si="2662"/>
        <v>4</v>
      </c>
      <c r="CA2405" s="22">
        <f t="shared" si="2663"/>
        <v>0</v>
      </c>
      <c r="CB2405" s="22">
        <f t="shared" si="2664"/>
        <v>0</v>
      </c>
      <c r="CC2405" s="22">
        <f t="shared" si="2665"/>
        <v>0.8</v>
      </c>
      <c r="CD2405" s="22">
        <f t="shared" si="2666"/>
        <v>0</v>
      </c>
      <c r="CK2405" s="23">
        <v>0</v>
      </c>
      <c r="CL2405" s="23">
        <f t="shared" si="2667"/>
        <v>5</v>
      </c>
      <c r="CM2405" s="23" t="str">
        <f t="shared" si="2671"/>
        <v/>
      </c>
      <c r="CN2405" s="23" t="str">
        <f t="shared" si="2672"/>
        <v/>
      </c>
      <c r="CQ2405" s="4">
        <v>2</v>
      </c>
    </row>
    <row r="2406" spans="1:95" ht="11.25" customHeight="1">
      <c r="A2406" s="9">
        <v>22</v>
      </c>
      <c r="B2406" s="9">
        <v>5</v>
      </c>
      <c r="C2406" s="9" t="str">
        <f t="shared" si="2688"/>
        <v>22</v>
      </c>
      <c r="D2406" s="10" t="s">
        <v>4273</v>
      </c>
      <c r="E2406" s="9">
        <v>5</v>
      </c>
      <c r="F2406" s="9">
        <v>1</v>
      </c>
      <c r="G2406" s="9">
        <v>0</v>
      </c>
      <c r="H2406" s="9">
        <v>0</v>
      </c>
      <c r="I2406" s="9">
        <v>0</v>
      </c>
      <c r="J2406" s="9">
        <v>0</v>
      </c>
      <c r="K2406" s="11">
        <v>25</v>
      </c>
      <c r="L2406" s="9">
        <v>64</v>
      </c>
      <c r="M2406" s="9">
        <v>2</v>
      </c>
      <c r="N2406" s="17">
        <f>SUM(M2402:M2406)</f>
        <v>25</v>
      </c>
      <c r="O2406" s="17"/>
      <c r="P2406" s="17">
        <f t="shared" si="2668"/>
        <v>0</v>
      </c>
      <c r="Q2406" s="9">
        <v>17</v>
      </c>
      <c r="R2406" s="9"/>
      <c r="S2406" s="9">
        <v>0.11764705882352941</v>
      </c>
      <c r="T2406" s="9">
        <v>81</v>
      </c>
      <c r="U2406" s="9">
        <v>40</v>
      </c>
      <c r="V2406" s="11">
        <v>30</v>
      </c>
      <c r="W2406" s="11">
        <f t="shared" si="2698"/>
        <v>30</v>
      </c>
      <c r="X2406" s="17">
        <f t="shared" si="2673"/>
        <v>30</v>
      </c>
      <c r="Y2406" s="17"/>
      <c r="Z2406" s="9">
        <v>4</v>
      </c>
      <c r="AA2406" s="17">
        <f>SUM(Z2402:Z2406)</f>
        <v>5</v>
      </c>
      <c r="AB2406" s="17"/>
      <c r="AC2406" s="17">
        <f t="shared" si="2692"/>
        <v>45</v>
      </c>
      <c r="AD2406" s="17">
        <f t="shared" si="2661"/>
        <v>8.8888888888888892E-2</v>
      </c>
      <c r="AE2406" s="17">
        <v>0</v>
      </c>
      <c r="AF2406" s="17">
        <f t="shared" si="2669"/>
        <v>12</v>
      </c>
      <c r="AG2406" s="17"/>
      <c r="AH2406" s="9">
        <v>78</v>
      </c>
      <c r="AI2406" s="9"/>
      <c r="AJ2406" s="9"/>
      <c r="AK2406" s="9"/>
      <c r="AL2406" s="9">
        <v>0.30588235294117649</v>
      </c>
      <c r="AM2406" s="9"/>
      <c r="AN2406" s="9">
        <v>8.8888888888888892E-2</v>
      </c>
      <c r="AO2406" s="9"/>
      <c r="AP2406" s="9">
        <v>0.15897435897435899</v>
      </c>
      <c r="AQ2406" s="9"/>
      <c r="AR2406" s="9"/>
      <c r="AS2406" s="17">
        <f t="shared" si="2700"/>
        <v>14</v>
      </c>
      <c r="AT2406" s="17">
        <f t="shared" si="2701"/>
        <v>0.45714285714285713</v>
      </c>
      <c r="AU2406" s="17">
        <f t="shared" si="2702"/>
        <v>0</v>
      </c>
      <c r="AV2406" s="17">
        <f t="shared" si="2703"/>
        <v>0.2558139534883721</v>
      </c>
      <c r="AW2406" s="17"/>
      <c r="AX2406" s="17"/>
      <c r="AY2406" s="17"/>
      <c r="AZ2406" s="17">
        <v>2</v>
      </c>
      <c r="BA2406" s="24">
        <v>0.33333333333333331</v>
      </c>
      <c r="BB2406" s="9">
        <v>25</v>
      </c>
      <c r="BC2406" s="9">
        <v>1</v>
      </c>
      <c r="BD2406" s="9">
        <f t="shared" si="2670"/>
        <v>0</v>
      </c>
      <c r="BE2406" s="9" t="s">
        <v>4505</v>
      </c>
      <c r="BF2406" s="9">
        <f t="shared" si="2679"/>
        <v>0</v>
      </c>
      <c r="BG2406" s="9">
        <v>3</v>
      </c>
      <c r="BH2406" s="9">
        <v>4</v>
      </c>
      <c r="BI2406" s="9">
        <v>4</v>
      </c>
      <c r="BJ2406" s="9">
        <v>1</v>
      </c>
      <c r="BK2406" s="9">
        <v>2</v>
      </c>
      <c r="BL2406" s="9">
        <v>2</v>
      </c>
      <c r="BM2406" s="9">
        <v>1</v>
      </c>
      <c r="BN2406" s="9">
        <v>2</v>
      </c>
      <c r="BO2406" s="9">
        <v>0</v>
      </c>
      <c r="BP2406" s="9" t="s">
        <v>4506</v>
      </c>
      <c r="BQ2406" s="9">
        <f t="shared" si="2674"/>
        <v>0</v>
      </c>
      <c r="BR2406" s="34">
        <f t="shared" ref="BR2406:BS2406" si="2707">BR2384</f>
        <v>0</v>
      </c>
      <c r="BS2406" s="34">
        <f t="shared" si="2707"/>
        <v>0.8</v>
      </c>
      <c r="BT2406" s="9"/>
      <c r="BU2406" s="9"/>
      <c r="BV2406" s="9"/>
      <c r="BW2406" s="9"/>
      <c r="BX2406" s="9"/>
      <c r="BY2406" s="9"/>
      <c r="BZ2406" s="22">
        <f t="shared" si="2662"/>
        <v>5</v>
      </c>
      <c r="CA2406" s="22">
        <f t="shared" si="2663"/>
        <v>0</v>
      </c>
      <c r="CB2406" s="22">
        <f t="shared" si="2664"/>
        <v>0</v>
      </c>
      <c r="CC2406" s="22">
        <f t="shared" si="2665"/>
        <v>0.8</v>
      </c>
      <c r="CD2406" s="22">
        <f t="shared" si="2666"/>
        <v>0</v>
      </c>
      <c r="CK2406" s="23">
        <v>0</v>
      </c>
      <c r="CL2406" s="23">
        <f t="shared" si="2667"/>
        <v>5</v>
      </c>
      <c r="CM2406" s="23" t="str">
        <f t="shared" si="2671"/>
        <v/>
      </c>
      <c r="CN2406" s="23" t="str">
        <f t="shared" si="2672"/>
        <v/>
      </c>
      <c r="CQ2406" s="4">
        <v>2</v>
      </c>
    </row>
    <row r="2407" spans="1:95" ht="11.25" customHeight="1">
      <c r="A2407" s="9">
        <v>22</v>
      </c>
      <c r="B2407" s="9">
        <v>5</v>
      </c>
      <c r="C2407" s="9" t="str">
        <f t="shared" si="2688"/>
        <v>22</v>
      </c>
      <c r="D2407" s="10" t="s">
        <v>4273</v>
      </c>
      <c r="E2407" s="9">
        <v>6</v>
      </c>
      <c r="F2407" s="9">
        <v>1</v>
      </c>
      <c r="G2407" s="9">
        <v>0</v>
      </c>
      <c r="H2407" s="9">
        <v>0</v>
      </c>
      <c r="I2407" s="9">
        <v>0</v>
      </c>
      <c r="J2407" s="9">
        <v>0</v>
      </c>
      <c r="K2407" s="11">
        <v>25</v>
      </c>
      <c r="L2407" s="9">
        <v>56</v>
      </c>
      <c r="M2407" s="9">
        <v>8</v>
      </c>
      <c r="N2407" s="17">
        <f>SUM(M2402:M2407)</f>
        <v>33</v>
      </c>
      <c r="O2407" s="17"/>
      <c r="P2407" s="17">
        <f t="shared" si="2668"/>
        <v>1</v>
      </c>
      <c r="Q2407" s="9">
        <v>28</v>
      </c>
      <c r="R2407" s="9"/>
      <c r="S2407" s="9">
        <v>0.2857142857142857</v>
      </c>
      <c r="T2407" s="9">
        <v>84</v>
      </c>
      <c r="U2407" s="9">
        <v>40</v>
      </c>
      <c r="V2407" s="11">
        <v>30</v>
      </c>
      <c r="W2407" s="11">
        <f t="shared" si="2698"/>
        <v>30</v>
      </c>
      <c r="X2407" s="17">
        <f t="shared" si="2673"/>
        <v>30</v>
      </c>
      <c r="Y2407" s="17"/>
      <c r="Z2407" s="9">
        <v>4</v>
      </c>
      <c r="AA2407" s="17">
        <f>SUM(Z2402:Z2407)</f>
        <v>9</v>
      </c>
      <c r="AB2407" s="17"/>
      <c r="AC2407" s="17">
        <f t="shared" si="2692"/>
        <v>47</v>
      </c>
      <c r="AD2407" s="17">
        <f t="shared" si="2661"/>
        <v>8.5106382978723402E-2</v>
      </c>
      <c r="AE2407" s="17">
        <v>8.8888888888888892E-2</v>
      </c>
      <c r="AF2407" s="17">
        <f t="shared" si="2669"/>
        <v>6</v>
      </c>
      <c r="AG2407" s="17"/>
      <c r="AH2407" s="9">
        <v>69</v>
      </c>
      <c r="AI2407" s="9"/>
      <c r="AJ2407" s="9"/>
      <c r="AK2407" s="9"/>
      <c r="AL2407" s="9">
        <v>0.32857142857142863</v>
      </c>
      <c r="AM2407" s="9"/>
      <c r="AN2407" s="9">
        <v>8.5106382978723402E-2</v>
      </c>
      <c r="AO2407" s="9"/>
      <c r="AP2407" s="9">
        <v>0.22028985507246376</v>
      </c>
      <c r="AQ2407" s="9"/>
      <c r="AR2407" s="9"/>
      <c r="AS2407" s="17">
        <f t="shared" si="2700"/>
        <v>17</v>
      </c>
      <c r="AT2407" s="17">
        <f t="shared" si="2701"/>
        <v>0.30588235294117649</v>
      </c>
      <c r="AU2407" s="17">
        <f t="shared" si="2702"/>
        <v>8.8888888888888892E-2</v>
      </c>
      <c r="AV2407" s="17">
        <f t="shared" si="2703"/>
        <v>0.15897435897435899</v>
      </c>
      <c r="AW2407" s="17"/>
      <c r="AX2407" s="17"/>
      <c r="AY2407" s="17"/>
      <c r="AZ2407" s="17">
        <v>2</v>
      </c>
      <c r="BA2407" s="24">
        <v>0.33333333333333331</v>
      </c>
      <c r="BB2407" s="9">
        <v>25</v>
      </c>
      <c r="BC2407" s="9">
        <v>1</v>
      </c>
      <c r="BD2407" s="9">
        <f t="shared" si="2670"/>
        <v>0</v>
      </c>
      <c r="BE2407" s="9" t="s">
        <v>4505</v>
      </c>
      <c r="BF2407" s="9">
        <f t="shared" si="2679"/>
        <v>0</v>
      </c>
      <c r="BG2407" s="9">
        <v>3</v>
      </c>
      <c r="BH2407" s="9">
        <v>4</v>
      </c>
      <c r="BI2407" s="9">
        <v>4</v>
      </c>
      <c r="BJ2407" s="9">
        <v>1</v>
      </c>
      <c r="BK2407" s="9">
        <v>2</v>
      </c>
      <c r="BL2407" s="9">
        <v>2</v>
      </c>
      <c r="BM2407" s="9">
        <v>1</v>
      </c>
      <c r="BN2407" s="9">
        <v>2</v>
      </c>
      <c r="BO2407" s="9">
        <v>0</v>
      </c>
      <c r="BP2407" s="9" t="s">
        <v>4506</v>
      </c>
      <c r="BQ2407" s="9">
        <f t="shared" si="2674"/>
        <v>0</v>
      </c>
      <c r="BR2407" s="34">
        <f t="shared" ref="BR2407:BS2407" si="2708">BR2385</f>
        <v>0</v>
      </c>
      <c r="BS2407" s="34">
        <f t="shared" si="2708"/>
        <v>0.8</v>
      </c>
      <c r="BT2407" s="9"/>
      <c r="BU2407" s="9"/>
      <c r="BV2407" s="9"/>
      <c r="BW2407" s="9"/>
      <c r="BX2407" s="9"/>
      <c r="BY2407" s="9"/>
      <c r="BZ2407" s="22">
        <f t="shared" si="2662"/>
        <v>6</v>
      </c>
      <c r="CA2407" s="22">
        <f t="shared" si="2663"/>
        <v>0</v>
      </c>
      <c r="CB2407" s="22">
        <f t="shared" si="2664"/>
        <v>0</v>
      </c>
      <c r="CC2407" s="22">
        <f t="shared" si="2665"/>
        <v>0.8</v>
      </c>
      <c r="CD2407" s="22">
        <f t="shared" si="2666"/>
        <v>0</v>
      </c>
      <c r="CK2407" s="23">
        <v>0.44444444444444448</v>
      </c>
      <c r="CL2407" s="23">
        <f t="shared" si="2667"/>
        <v>5</v>
      </c>
      <c r="CM2407" s="23" t="str">
        <f t="shared" si="2671"/>
        <v/>
      </c>
      <c r="CN2407" s="23" t="str">
        <f t="shared" si="2672"/>
        <v/>
      </c>
      <c r="CQ2407" s="4">
        <v>2</v>
      </c>
    </row>
    <row r="2408" spans="1:95" ht="11.25" customHeight="1">
      <c r="A2408" s="9">
        <v>22</v>
      </c>
      <c r="B2408" s="9">
        <v>5</v>
      </c>
      <c r="C2408" s="9" t="str">
        <f t="shared" si="2688"/>
        <v>22</v>
      </c>
      <c r="D2408" s="10" t="s">
        <v>4273</v>
      </c>
      <c r="E2408" s="9">
        <v>7</v>
      </c>
      <c r="F2408" s="9">
        <v>1</v>
      </c>
      <c r="G2408" s="9">
        <v>0</v>
      </c>
      <c r="H2408" s="9">
        <v>0</v>
      </c>
      <c r="I2408" s="9">
        <v>0</v>
      </c>
      <c r="J2408" s="9">
        <v>0</v>
      </c>
      <c r="K2408" s="11">
        <v>25</v>
      </c>
      <c r="L2408" s="9">
        <v>59</v>
      </c>
      <c r="M2408" s="9">
        <v>5</v>
      </c>
      <c r="N2408" s="17">
        <f>SUM(M2402:M2408)</f>
        <v>38</v>
      </c>
      <c r="O2408" s="17"/>
      <c r="P2408" s="17">
        <f t="shared" si="2668"/>
        <v>2</v>
      </c>
      <c r="Q2408" s="9">
        <v>23</v>
      </c>
      <c r="R2408" s="9"/>
      <c r="S2408" s="9">
        <v>0.21739130434782608</v>
      </c>
      <c r="T2408" s="9">
        <v>82</v>
      </c>
      <c r="U2408" s="9">
        <v>40</v>
      </c>
      <c r="V2408" s="11">
        <v>30</v>
      </c>
      <c r="W2408" s="11">
        <f t="shared" si="2698"/>
        <v>30</v>
      </c>
      <c r="X2408" s="17">
        <f t="shared" si="2673"/>
        <v>30</v>
      </c>
      <c r="Y2408" s="17"/>
      <c r="Z2408" s="9">
        <v>4</v>
      </c>
      <c r="AA2408" s="17">
        <f>SUM(Z2402:Z2408)</f>
        <v>13</v>
      </c>
      <c r="AB2408" s="17"/>
      <c r="AC2408" s="17">
        <f t="shared" si="2692"/>
        <v>57</v>
      </c>
      <c r="AD2408" s="17">
        <f t="shared" si="2661"/>
        <v>7.0175438596491224E-2</v>
      </c>
      <c r="AE2408" s="17">
        <v>8.5106382978723402E-2</v>
      </c>
      <c r="AF2408" s="17">
        <f t="shared" si="2669"/>
        <v>9</v>
      </c>
      <c r="AG2408" s="17"/>
      <c r="AH2408" s="9">
        <v>84</v>
      </c>
      <c r="AI2408" s="9"/>
      <c r="AJ2408" s="9"/>
      <c r="AK2408" s="9"/>
      <c r="AL2408" s="9">
        <v>0.13913043478260873</v>
      </c>
      <c r="AM2408" s="9"/>
      <c r="AN2408" s="9">
        <v>7.0175438596491224E-2</v>
      </c>
      <c r="AO2408" s="9"/>
      <c r="AP2408" s="9">
        <v>0.19047619047619047</v>
      </c>
      <c r="AQ2408" s="9"/>
      <c r="AR2408" s="9"/>
      <c r="AS2408" s="17">
        <f t="shared" si="2700"/>
        <v>28</v>
      </c>
      <c r="AT2408" s="17">
        <f t="shared" si="2701"/>
        <v>0.32857142857142863</v>
      </c>
      <c r="AU2408" s="17">
        <f t="shared" si="2702"/>
        <v>8.5106382978723402E-2</v>
      </c>
      <c r="AV2408" s="17">
        <f t="shared" si="2703"/>
        <v>0.22028985507246376</v>
      </c>
      <c r="AW2408" s="17"/>
      <c r="AX2408" s="17"/>
      <c r="AY2408" s="17"/>
      <c r="AZ2408" s="17">
        <v>2</v>
      </c>
      <c r="BA2408" s="24">
        <v>0.33333333333333331</v>
      </c>
      <c r="BB2408" s="9">
        <v>25</v>
      </c>
      <c r="BC2408" s="9">
        <v>1</v>
      </c>
      <c r="BD2408" s="9">
        <f t="shared" si="2670"/>
        <v>0</v>
      </c>
      <c r="BE2408" s="9" t="s">
        <v>4505</v>
      </c>
      <c r="BF2408" s="9">
        <f t="shared" si="2679"/>
        <v>0</v>
      </c>
      <c r="BG2408" s="9">
        <v>3</v>
      </c>
      <c r="BH2408" s="9">
        <v>4</v>
      </c>
      <c r="BI2408" s="9">
        <v>4</v>
      </c>
      <c r="BJ2408" s="9">
        <v>1</v>
      </c>
      <c r="BK2408" s="9">
        <v>2</v>
      </c>
      <c r="BL2408" s="9">
        <v>2</v>
      </c>
      <c r="BM2408" s="9">
        <v>1</v>
      </c>
      <c r="BN2408" s="9">
        <v>2</v>
      </c>
      <c r="BO2408" s="9">
        <v>0</v>
      </c>
      <c r="BP2408" s="9" t="s">
        <v>4506</v>
      </c>
      <c r="BQ2408" s="9">
        <f t="shared" si="2674"/>
        <v>0</v>
      </c>
      <c r="BR2408" s="34">
        <f t="shared" ref="BR2408:BS2408" si="2709">BR2386</f>
        <v>0</v>
      </c>
      <c r="BS2408" s="34">
        <f t="shared" si="2709"/>
        <v>0.8</v>
      </c>
      <c r="BT2408" s="9"/>
      <c r="BU2408" s="9"/>
      <c r="BV2408" s="9"/>
      <c r="BW2408" s="9"/>
      <c r="BX2408" s="9"/>
      <c r="BY2408" s="9"/>
      <c r="BZ2408" s="22">
        <f t="shared" si="2662"/>
        <v>7</v>
      </c>
      <c r="CA2408" s="22">
        <f t="shared" si="2663"/>
        <v>0</v>
      </c>
      <c r="CB2408" s="22">
        <f t="shared" si="2664"/>
        <v>0</v>
      </c>
      <c r="CC2408" s="22">
        <f t="shared" si="2665"/>
        <v>0.8</v>
      </c>
      <c r="CD2408" s="22">
        <f t="shared" si="2666"/>
        <v>0</v>
      </c>
      <c r="CK2408" s="23">
        <v>0.42553191489361702</v>
      </c>
      <c r="CL2408" s="23">
        <f t="shared" si="2667"/>
        <v>5</v>
      </c>
      <c r="CM2408" s="23" t="str">
        <f t="shared" si="2671"/>
        <v/>
      </c>
      <c r="CN2408" s="23" t="str">
        <f t="shared" si="2672"/>
        <v/>
      </c>
      <c r="CQ2408" s="4">
        <v>1</v>
      </c>
    </row>
    <row r="2409" spans="1:95" ht="11.25" customHeight="1">
      <c r="A2409" s="9">
        <v>22</v>
      </c>
      <c r="B2409" s="9">
        <v>5</v>
      </c>
      <c r="C2409" s="9" t="str">
        <f t="shared" si="2688"/>
        <v>22</v>
      </c>
      <c r="D2409" s="10" t="s">
        <v>4273</v>
      </c>
      <c r="E2409" s="9">
        <v>8</v>
      </c>
      <c r="F2409" s="9">
        <v>1</v>
      </c>
      <c r="G2409" s="9">
        <v>0</v>
      </c>
      <c r="H2409" s="9">
        <v>0</v>
      </c>
      <c r="I2409" s="9">
        <v>0</v>
      </c>
      <c r="J2409" s="9">
        <v>0</v>
      </c>
      <c r="K2409" s="11">
        <v>25</v>
      </c>
      <c r="L2409" s="9">
        <v>57</v>
      </c>
      <c r="M2409" s="9">
        <v>4</v>
      </c>
      <c r="N2409" s="17">
        <f>SUM(M2402:M2409)</f>
        <v>42</v>
      </c>
      <c r="O2409" s="17"/>
      <c r="P2409" s="17">
        <f t="shared" si="2668"/>
        <v>0</v>
      </c>
      <c r="Q2409" s="9">
        <v>22</v>
      </c>
      <c r="R2409" s="9"/>
      <c r="S2409" s="9">
        <v>0.18181818181818182</v>
      </c>
      <c r="T2409" s="9">
        <v>79</v>
      </c>
      <c r="U2409" s="9">
        <v>35</v>
      </c>
      <c r="V2409" s="11">
        <v>30</v>
      </c>
      <c r="W2409" s="11">
        <f t="shared" si="2698"/>
        <v>30</v>
      </c>
      <c r="X2409" s="17">
        <f t="shared" si="2673"/>
        <v>30</v>
      </c>
      <c r="Y2409" s="17"/>
      <c r="Z2409" s="9">
        <v>10</v>
      </c>
      <c r="AA2409" s="17">
        <f>SUM(Z2402:Z2409)</f>
        <v>23</v>
      </c>
      <c r="AB2409" s="17"/>
      <c r="AC2409" s="17">
        <f t="shared" si="2692"/>
        <v>60</v>
      </c>
      <c r="AD2409" s="17">
        <f t="shared" si="2661"/>
        <v>0.16666666666666666</v>
      </c>
      <c r="AE2409" s="17">
        <v>7.0175438596491224E-2</v>
      </c>
      <c r="AF2409" s="17">
        <f t="shared" si="2669"/>
        <v>16</v>
      </c>
      <c r="AG2409" s="17"/>
      <c r="AH2409" s="9">
        <v>88</v>
      </c>
      <c r="AI2409" s="9"/>
      <c r="AJ2409" s="9"/>
      <c r="AK2409" s="9"/>
      <c r="AL2409" s="9">
        <v>9.0909090909090898E-2</v>
      </c>
      <c r="AM2409" s="9"/>
      <c r="AN2409" s="9">
        <v>0.16666666666666666</v>
      </c>
      <c r="AO2409" s="9"/>
      <c r="AP2409" s="9">
        <v>6.363636363636363E-2</v>
      </c>
      <c r="AQ2409" s="9"/>
      <c r="AR2409" s="9"/>
      <c r="AS2409" s="17">
        <f t="shared" si="2700"/>
        <v>23</v>
      </c>
      <c r="AT2409" s="17">
        <f t="shared" si="2701"/>
        <v>0.13913043478260873</v>
      </c>
      <c r="AU2409" s="17">
        <f t="shared" si="2702"/>
        <v>7.0175438596491224E-2</v>
      </c>
      <c r="AV2409" s="17">
        <f t="shared" si="2703"/>
        <v>0.19047619047619047</v>
      </c>
      <c r="AW2409" s="17"/>
      <c r="AX2409" s="17"/>
      <c r="AY2409" s="17"/>
      <c r="AZ2409" s="17">
        <v>2</v>
      </c>
      <c r="BA2409" s="24">
        <v>0.33333333333333331</v>
      </c>
      <c r="BB2409" s="9">
        <v>25</v>
      </c>
      <c r="BC2409" s="9">
        <v>1</v>
      </c>
      <c r="BD2409" s="9">
        <f t="shared" si="2670"/>
        <v>0</v>
      </c>
      <c r="BE2409" s="9" t="s">
        <v>4505</v>
      </c>
      <c r="BF2409" s="9">
        <f t="shared" si="2679"/>
        <v>0</v>
      </c>
      <c r="BG2409" s="9">
        <v>3</v>
      </c>
      <c r="BH2409" s="9">
        <v>4</v>
      </c>
      <c r="BI2409" s="9">
        <v>4</v>
      </c>
      <c r="BJ2409" s="9">
        <v>1</v>
      </c>
      <c r="BK2409" s="9">
        <v>2</v>
      </c>
      <c r="BL2409" s="9">
        <v>2</v>
      </c>
      <c r="BM2409" s="9">
        <v>1</v>
      </c>
      <c r="BN2409" s="9">
        <v>2</v>
      </c>
      <c r="BO2409" s="9">
        <v>0</v>
      </c>
      <c r="BP2409" s="9" t="s">
        <v>4506</v>
      </c>
      <c r="BQ2409" s="9">
        <f t="shared" si="2674"/>
        <v>0</v>
      </c>
      <c r="BR2409" s="34">
        <f t="shared" ref="BR2409:BS2409" si="2710">BR2387</f>
        <v>0</v>
      </c>
      <c r="BS2409" s="34">
        <f t="shared" si="2710"/>
        <v>0.8</v>
      </c>
      <c r="BT2409" s="9"/>
      <c r="BU2409" s="9"/>
      <c r="BV2409" s="9"/>
      <c r="BW2409" s="9"/>
      <c r="BX2409" s="9"/>
      <c r="BY2409" s="9"/>
      <c r="BZ2409" s="22">
        <f t="shared" si="2662"/>
        <v>8</v>
      </c>
      <c r="CA2409" s="22">
        <f t="shared" si="2663"/>
        <v>0</v>
      </c>
      <c r="CB2409" s="22">
        <f t="shared" si="2664"/>
        <v>0</v>
      </c>
      <c r="CC2409" s="22">
        <f t="shared" si="2665"/>
        <v>0.8</v>
      </c>
      <c r="CD2409" s="22">
        <f t="shared" si="2666"/>
        <v>0</v>
      </c>
      <c r="CK2409" s="23">
        <v>0.35087719298245612</v>
      </c>
      <c r="CL2409" s="23">
        <f t="shared" si="2667"/>
        <v>5</v>
      </c>
      <c r="CM2409" s="23" t="str">
        <f t="shared" si="2671"/>
        <v/>
      </c>
      <c r="CN2409" s="23" t="str">
        <f t="shared" si="2672"/>
        <v/>
      </c>
      <c r="CQ2409" s="4">
        <v>1</v>
      </c>
    </row>
    <row r="2410" spans="1:95" ht="11.25" customHeight="1">
      <c r="A2410" s="9">
        <v>22</v>
      </c>
      <c r="B2410" s="9">
        <v>5</v>
      </c>
      <c r="C2410" s="9" t="str">
        <f t="shared" si="2688"/>
        <v>22</v>
      </c>
      <c r="D2410" s="10" t="s">
        <v>4273</v>
      </c>
      <c r="E2410" s="11">
        <v>9</v>
      </c>
      <c r="F2410" s="9">
        <v>1</v>
      </c>
      <c r="G2410" s="9">
        <v>0</v>
      </c>
      <c r="H2410" s="9">
        <v>0</v>
      </c>
      <c r="I2410" s="9">
        <v>0</v>
      </c>
      <c r="J2410" s="9">
        <v>0</v>
      </c>
      <c r="K2410" s="11">
        <v>25</v>
      </c>
      <c r="L2410" s="9">
        <v>54</v>
      </c>
      <c r="M2410" s="9">
        <v>5</v>
      </c>
      <c r="N2410" s="17">
        <f>SUM(M2402:M2410)</f>
        <v>47</v>
      </c>
      <c r="O2410" s="17"/>
      <c r="P2410" s="17">
        <f t="shared" si="2668"/>
        <v>2</v>
      </c>
      <c r="Q2410" s="9">
        <v>25</v>
      </c>
      <c r="R2410" s="9"/>
      <c r="S2410" s="9">
        <v>0.2</v>
      </c>
      <c r="T2410" s="9">
        <v>79</v>
      </c>
      <c r="U2410" s="9">
        <v>35</v>
      </c>
      <c r="V2410" s="11">
        <v>30</v>
      </c>
      <c r="W2410" s="11">
        <f t="shared" si="2698"/>
        <v>30</v>
      </c>
      <c r="X2410" s="17">
        <f t="shared" si="2673"/>
        <v>30</v>
      </c>
      <c r="Y2410" s="17"/>
      <c r="Z2410" s="9">
        <v>10</v>
      </c>
      <c r="AA2410" s="17">
        <f>SUM(Z2402:Z2410)</f>
        <v>33</v>
      </c>
      <c r="AB2410" s="17"/>
      <c r="AC2410" s="17">
        <f t="shared" si="2692"/>
        <v>60</v>
      </c>
      <c r="AD2410" s="17">
        <f t="shared" si="2661"/>
        <v>0.16666666666666666</v>
      </c>
      <c r="AE2410" s="17">
        <v>0.16666666666666666</v>
      </c>
      <c r="AF2410" s="17">
        <f t="shared" si="2669"/>
        <v>15</v>
      </c>
      <c r="AG2410" s="17"/>
      <c r="AH2410" s="9">
        <v>85</v>
      </c>
      <c r="AI2410" s="9"/>
      <c r="AJ2410" s="9"/>
      <c r="AK2410" s="9"/>
      <c r="AL2410" s="9">
        <v>0.12800000000000003</v>
      </c>
      <c r="AM2410" s="9"/>
      <c r="AN2410" s="9">
        <v>0.16666666666666666</v>
      </c>
      <c r="AO2410" s="9"/>
      <c r="AP2410" s="9">
        <v>6.1176470588235277E-2</v>
      </c>
      <c r="AQ2410" s="9"/>
      <c r="AR2410" s="9"/>
      <c r="AS2410" s="17">
        <f t="shared" si="2700"/>
        <v>22</v>
      </c>
      <c r="AT2410" s="17">
        <f t="shared" si="2701"/>
        <v>9.0909090909090898E-2</v>
      </c>
      <c r="AU2410" s="17">
        <f t="shared" si="2702"/>
        <v>0.16666666666666666</v>
      </c>
      <c r="AV2410" s="17">
        <f t="shared" si="2703"/>
        <v>6.363636363636363E-2</v>
      </c>
      <c r="AW2410" s="17"/>
      <c r="AX2410" s="17"/>
      <c r="AY2410" s="17"/>
      <c r="AZ2410" s="17">
        <v>2</v>
      </c>
      <c r="BA2410" s="24">
        <v>0.33333333333333331</v>
      </c>
      <c r="BB2410" s="9">
        <v>25</v>
      </c>
      <c r="BC2410" s="9">
        <v>1</v>
      </c>
      <c r="BD2410" s="9">
        <f t="shared" si="2670"/>
        <v>0</v>
      </c>
      <c r="BE2410" s="9" t="s">
        <v>4505</v>
      </c>
      <c r="BF2410" s="9">
        <f t="shared" si="2679"/>
        <v>0</v>
      </c>
      <c r="BG2410" s="9">
        <v>3</v>
      </c>
      <c r="BH2410" s="9">
        <v>4</v>
      </c>
      <c r="BI2410" s="9">
        <v>4</v>
      </c>
      <c r="BJ2410" s="9">
        <v>1</v>
      </c>
      <c r="BK2410" s="9">
        <v>2</v>
      </c>
      <c r="BL2410" s="9">
        <v>2</v>
      </c>
      <c r="BM2410" s="9">
        <v>1</v>
      </c>
      <c r="BN2410" s="9">
        <v>2</v>
      </c>
      <c r="BO2410" s="9">
        <v>0</v>
      </c>
      <c r="BP2410" s="9" t="s">
        <v>4506</v>
      </c>
      <c r="BQ2410" s="9">
        <f t="shared" si="2674"/>
        <v>0</v>
      </c>
      <c r="BR2410" s="34">
        <f t="shared" ref="BR2410:BS2410" si="2711">BR2388</f>
        <v>0</v>
      </c>
      <c r="BS2410" s="34">
        <f t="shared" si="2711"/>
        <v>0.8</v>
      </c>
      <c r="BT2410" s="9"/>
      <c r="BU2410" s="9"/>
      <c r="BV2410" s="9"/>
      <c r="BW2410" s="9"/>
      <c r="BX2410" s="9"/>
      <c r="BY2410" s="9"/>
      <c r="BZ2410" s="22">
        <f t="shared" si="2662"/>
        <v>9</v>
      </c>
      <c r="CA2410" s="22">
        <f t="shared" si="2663"/>
        <v>0</v>
      </c>
      <c r="CB2410" s="22">
        <f t="shared" si="2664"/>
        <v>0</v>
      </c>
      <c r="CC2410" s="22">
        <f t="shared" si="2665"/>
        <v>0.8</v>
      </c>
      <c r="CD2410" s="22">
        <f t="shared" si="2666"/>
        <v>0</v>
      </c>
      <c r="CK2410" s="23">
        <v>0.83333333333333326</v>
      </c>
      <c r="CL2410" s="23">
        <f t="shared" si="2667"/>
        <v>5</v>
      </c>
      <c r="CM2410" s="23" t="str">
        <f t="shared" si="2671"/>
        <v/>
      </c>
      <c r="CN2410" s="23" t="str">
        <f t="shared" si="2672"/>
        <v/>
      </c>
      <c r="CQ2410" s="4">
        <v>3</v>
      </c>
    </row>
    <row r="2411" spans="1:95" ht="11.25" customHeight="1">
      <c r="A2411" s="9">
        <v>22</v>
      </c>
      <c r="B2411" s="9">
        <v>5</v>
      </c>
      <c r="C2411" s="9" t="str">
        <f t="shared" si="2688"/>
        <v>22</v>
      </c>
      <c r="D2411" s="10" t="s">
        <v>4273</v>
      </c>
      <c r="E2411" s="9">
        <v>10</v>
      </c>
      <c r="F2411" s="9">
        <v>1</v>
      </c>
      <c r="G2411" s="9">
        <v>0</v>
      </c>
      <c r="H2411" s="9">
        <v>0</v>
      </c>
      <c r="I2411" s="9">
        <v>0</v>
      </c>
      <c r="J2411" s="9">
        <v>0</v>
      </c>
      <c r="K2411" s="11">
        <v>25</v>
      </c>
      <c r="L2411" s="9">
        <v>54</v>
      </c>
      <c r="M2411" s="9">
        <v>7</v>
      </c>
      <c r="N2411" s="17">
        <f>SUM(M2402:M2411)</f>
        <v>54</v>
      </c>
      <c r="O2411" s="17"/>
      <c r="P2411" s="17">
        <f t="shared" si="2668"/>
        <v>1</v>
      </c>
      <c r="Q2411" s="9">
        <v>26</v>
      </c>
      <c r="R2411" s="9"/>
      <c r="S2411" s="9">
        <v>0.26923076923076922</v>
      </c>
      <c r="T2411" s="9">
        <v>80</v>
      </c>
      <c r="U2411" s="9">
        <v>35</v>
      </c>
      <c r="V2411" s="11">
        <v>30</v>
      </c>
      <c r="W2411" s="11">
        <f t="shared" si="2698"/>
        <v>30</v>
      </c>
      <c r="X2411" s="17">
        <f t="shared" si="2673"/>
        <v>30</v>
      </c>
      <c r="Y2411" s="17"/>
      <c r="Z2411" s="9">
        <v>10</v>
      </c>
      <c r="AA2411" s="17">
        <f>SUM(Z2402:Z2411)</f>
        <v>43</v>
      </c>
      <c r="AB2411" s="17"/>
      <c r="AC2411" s="17">
        <f t="shared" si="2692"/>
        <v>57</v>
      </c>
      <c r="AD2411" s="17">
        <f t="shared" si="2661"/>
        <v>0.17543859649122806</v>
      </c>
      <c r="AE2411" s="17">
        <v>0.16666666666666666</v>
      </c>
      <c r="AF2411" s="17">
        <f t="shared" si="2669"/>
        <v>13</v>
      </c>
      <c r="AG2411" s="17">
        <f>+SUM(AF2402:AF2411)</f>
        <v>89</v>
      </c>
      <c r="AH2411" s="9">
        <v>81</v>
      </c>
      <c r="AI2411" s="9"/>
      <c r="AJ2411" s="9"/>
      <c r="AK2411" s="9"/>
      <c r="AL2411" s="9">
        <v>0.16923076923076921</v>
      </c>
      <c r="AM2411" s="9"/>
      <c r="AN2411" s="9">
        <v>0.17543859649122806</v>
      </c>
      <c r="AO2411" s="9"/>
      <c r="AP2411" s="9">
        <v>0.18271604938271602</v>
      </c>
      <c r="AQ2411" s="9"/>
      <c r="AR2411" s="9"/>
      <c r="AS2411" s="17">
        <f t="shared" si="2700"/>
        <v>25</v>
      </c>
      <c r="AT2411" s="17">
        <f t="shared" si="2701"/>
        <v>0.12800000000000003</v>
      </c>
      <c r="AU2411" s="17">
        <f t="shared" si="2702"/>
        <v>0.16666666666666666</v>
      </c>
      <c r="AV2411" s="17">
        <f t="shared" si="2703"/>
        <v>6.1176470588235277E-2</v>
      </c>
      <c r="AW2411" s="17"/>
      <c r="AX2411" s="17"/>
      <c r="AY2411" s="17"/>
      <c r="AZ2411" s="17">
        <v>2</v>
      </c>
      <c r="BA2411" s="24">
        <v>0.33333333333333331</v>
      </c>
      <c r="BB2411" s="9">
        <v>25</v>
      </c>
      <c r="BC2411" s="9">
        <v>1</v>
      </c>
      <c r="BD2411" s="9">
        <f t="shared" si="2670"/>
        <v>0</v>
      </c>
      <c r="BE2411" s="9" t="s">
        <v>4505</v>
      </c>
      <c r="BF2411" s="9">
        <f t="shared" si="2679"/>
        <v>0</v>
      </c>
      <c r="BG2411" s="9">
        <v>3</v>
      </c>
      <c r="BH2411" s="9">
        <v>4</v>
      </c>
      <c r="BI2411" s="9">
        <v>4</v>
      </c>
      <c r="BJ2411" s="9">
        <v>1</v>
      </c>
      <c r="BK2411" s="9">
        <v>2</v>
      </c>
      <c r="BL2411" s="9">
        <v>2</v>
      </c>
      <c r="BM2411" s="9">
        <v>1</v>
      </c>
      <c r="BN2411" s="9">
        <v>2</v>
      </c>
      <c r="BO2411" s="9">
        <v>0</v>
      </c>
      <c r="BP2411" s="9" t="s">
        <v>4506</v>
      </c>
      <c r="BQ2411" s="9">
        <f t="shared" si="2674"/>
        <v>0</v>
      </c>
      <c r="BR2411" s="34">
        <f t="shared" ref="BR2411:BS2411" si="2712">BR2389</f>
        <v>0.6</v>
      </c>
      <c r="BS2411" s="34">
        <f t="shared" si="2712"/>
        <v>0.8</v>
      </c>
      <c r="BT2411" s="9"/>
      <c r="BU2411" s="9"/>
      <c r="BV2411" s="9"/>
      <c r="BW2411" s="9">
        <f>SUM(AF2402:AF2411)</f>
        <v>89</v>
      </c>
      <c r="BX2411" s="9"/>
      <c r="BY2411" s="9"/>
      <c r="BZ2411" s="22">
        <f t="shared" si="2662"/>
        <v>10</v>
      </c>
      <c r="CA2411" s="22">
        <f t="shared" si="2663"/>
        <v>0</v>
      </c>
      <c r="CB2411" s="22">
        <f t="shared" si="2664"/>
        <v>0</v>
      </c>
      <c r="CC2411" s="22">
        <f t="shared" si="2665"/>
        <v>0.8</v>
      </c>
      <c r="CD2411" s="22">
        <f t="shared" si="2666"/>
        <v>0</v>
      </c>
      <c r="CK2411" s="23">
        <v>0.83333333333333326</v>
      </c>
      <c r="CL2411" s="23">
        <f t="shared" si="2667"/>
        <v>5</v>
      </c>
      <c r="CM2411" s="23" t="str">
        <f t="shared" si="2671"/>
        <v/>
      </c>
      <c r="CN2411" s="23" t="str">
        <f t="shared" si="2672"/>
        <v/>
      </c>
      <c r="CQ2411" s="4">
        <v>3</v>
      </c>
    </row>
    <row r="2412" spans="1:95" ht="11.25" customHeight="1">
      <c r="A2412" s="9">
        <v>22</v>
      </c>
      <c r="B2412" s="9">
        <v>5</v>
      </c>
      <c r="C2412" s="9" t="str">
        <f t="shared" si="2688"/>
        <v>22</v>
      </c>
      <c r="D2412" s="10" t="s">
        <v>4273</v>
      </c>
      <c r="E2412" s="9">
        <v>11</v>
      </c>
      <c r="F2412" s="9">
        <v>1</v>
      </c>
      <c r="G2412" s="9">
        <v>0</v>
      </c>
      <c r="H2412" s="9">
        <v>0</v>
      </c>
      <c r="I2412" s="9">
        <v>0</v>
      </c>
      <c r="J2412" s="9">
        <v>1</v>
      </c>
      <c r="K2412" s="11">
        <v>25</v>
      </c>
      <c r="L2412" s="9">
        <v>75</v>
      </c>
      <c r="M2412" s="9">
        <v>4</v>
      </c>
      <c r="N2412" s="9"/>
      <c r="O2412" s="17"/>
      <c r="P2412" s="17">
        <f t="shared" si="2668"/>
        <v>0</v>
      </c>
      <c r="Q2412" s="9">
        <v>14</v>
      </c>
      <c r="R2412" s="9"/>
      <c r="S2412" s="9">
        <v>0.2857142857142857</v>
      </c>
      <c r="T2412" s="9">
        <v>89</v>
      </c>
      <c r="U2412" s="9">
        <v>40</v>
      </c>
      <c r="V2412" s="11">
        <v>27</v>
      </c>
      <c r="W2412" s="11">
        <f t="shared" si="2698"/>
        <v>30</v>
      </c>
      <c r="X2412" s="17">
        <f t="shared" si="2673"/>
        <v>27</v>
      </c>
      <c r="Y2412" s="17"/>
      <c r="Z2412" s="9">
        <v>4</v>
      </c>
      <c r="AA2412" s="9"/>
      <c r="AB2412" s="17"/>
      <c r="AC2412" s="17">
        <f t="shared" si="2692"/>
        <v>43</v>
      </c>
      <c r="AD2412" s="17">
        <f t="shared" si="2661"/>
        <v>9.3023255813953487E-2</v>
      </c>
      <c r="AE2412" s="17">
        <v>0.17543859649122806</v>
      </c>
      <c r="AF2412" s="17">
        <f t="shared" si="2669"/>
        <v>10</v>
      </c>
      <c r="AG2412" s="17"/>
      <c r="AH2412" s="9">
        <v>79</v>
      </c>
      <c r="AI2412" s="9"/>
      <c r="AJ2412" s="9"/>
      <c r="AK2412" s="9"/>
      <c r="AL2412" s="9">
        <v>0.28571428571428575</v>
      </c>
      <c r="AM2412" s="9"/>
      <c r="AN2412" s="9">
        <v>9.3023255813953487E-2</v>
      </c>
      <c r="AO2412" s="9"/>
      <c r="AP2412" s="9">
        <v>0.14177215189873418</v>
      </c>
      <c r="AQ2412" s="9">
        <f>+AVERAGE(AL2402:AL2411)</f>
        <v>0.23313669335779311</v>
      </c>
      <c r="AR2412" s="9">
        <f>+AVERAGE(AN2402:AN2411)</f>
        <v>7.7675216409818865E-2</v>
      </c>
      <c r="AZ2412">
        <v>2</v>
      </c>
      <c r="BA2412" s="24">
        <v>0.33333333333333331</v>
      </c>
      <c r="BB2412" s="9">
        <v>25</v>
      </c>
      <c r="BC2412" s="9">
        <v>1</v>
      </c>
      <c r="BD2412" s="9">
        <f t="shared" si="2670"/>
        <v>0</v>
      </c>
      <c r="BE2412" s="9" t="s">
        <v>4505</v>
      </c>
      <c r="BF2412" s="9">
        <f t="shared" si="2679"/>
        <v>0</v>
      </c>
      <c r="BG2412" s="9">
        <v>3</v>
      </c>
      <c r="BH2412" s="9">
        <v>4</v>
      </c>
      <c r="BI2412" s="9">
        <v>4</v>
      </c>
      <c r="BJ2412" s="9">
        <v>1</v>
      </c>
      <c r="BK2412" s="9">
        <v>2</v>
      </c>
      <c r="BL2412" s="9">
        <v>2</v>
      </c>
      <c r="BM2412" s="9">
        <v>1</v>
      </c>
      <c r="BN2412" s="9">
        <v>2</v>
      </c>
      <c r="BO2412" s="9">
        <v>0</v>
      </c>
      <c r="BP2412" s="9" t="s">
        <v>4506</v>
      </c>
      <c r="BQ2412" s="9">
        <f t="shared" si="2674"/>
        <v>0</v>
      </c>
      <c r="BR2412" s="34">
        <f t="shared" ref="BR2412:BS2412" si="2713">BR2390</f>
        <v>0.6</v>
      </c>
      <c r="BS2412" s="34">
        <f t="shared" si="2713"/>
        <v>0.8</v>
      </c>
      <c r="BT2412" s="9"/>
      <c r="BU2412" s="9"/>
      <c r="BV2412" s="9"/>
      <c r="BW2412" s="9"/>
      <c r="BX2412" s="9"/>
      <c r="BY2412" s="9"/>
      <c r="BZ2412" s="22">
        <f t="shared" si="2662"/>
        <v>0</v>
      </c>
      <c r="CA2412" s="22">
        <f t="shared" si="2663"/>
        <v>1</v>
      </c>
      <c r="CB2412" s="22">
        <f t="shared" si="2664"/>
        <v>0.8</v>
      </c>
      <c r="CC2412" s="22">
        <f t="shared" si="2665"/>
        <v>0</v>
      </c>
      <c r="CD2412" s="22">
        <f t="shared" si="2666"/>
        <v>1</v>
      </c>
      <c r="CK2412" s="23">
        <v>0.8771929824561403</v>
      </c>
      <c r="CL2412" s="23">
        <f t="shared" si="2667"/>
        <v>5</v>
      </c>
      <c r="CM2412" s="23">
        <f t="shared" si="2671"/>
        <v>1.1656834667889655</v>
      </c>
      <c r="CN2412" s="23">
        <f t="shared" si="2672"/>
        <v>0.38837608204909435</v>
      </c>
      <c r="CQ2412" s="4">
        <v>3</v>
      </c>
    </row>
    <row r="2413" spans="1:95" ht="11.25" customHeight="1">
      <c r="A2413" s="9">
        <v>22</v>
      </c>
      <c r="B2413" s="9">
        <v>5</v>
      </c>
      <c r="C2413" s="9" t="str">
        <f t="shared" si="2688"/>
        <v>22</v>
      </c>
      <c r="D2413" s="10" t="s">
        <v>4273</v>
      </c>
      <c r="E2413" s="9">
        <v>12</v>
      </c>
      <c r="F2413" s="9">
        <v>1</v>
      </c>
      <c r="G2413" s="9">
        <v>0</v>
      </c>
      <c r="H2413" s="9">
        <v>0</v>
      </c>
      <c r="I2413" s="9">
        <v>0</v>
      </c>
      <c r="J2413" s="9">
        <v>1</v>
      </c>
      <c r="K2413" s="11">
        <v>25</v>
      </c>
      <c r="L2413" s="9">
        <v>64</v>
      </c>
      <c r="M2413" s="9">
        <v>3</v>
      </c>
      <c r="N2413" s="9"/>
      <c r="O2413" s="17"/>
      <c r="P2413" s="17">
        <f t="shared" si="2668"/>
        <v>0</v>
      </c>
      <c r="Q2413" s="9">
        <v>18</v>
      </c>
      <c r="R2413" s="9"/>
      <c r="S2413" s="9">
        <v>0.16666666666666666</v>
      </c>
      <c r="T2413" s="9">
        <v>82</v>
      </c>
      <c r="U2413" s="9">
        <v>40</v>
      </c>
      <c r="V2413" s="11">
        <v>31</v>
      </c>
      <c r="W2413" s="11">
        <f t="shared" si="2698"/>
        <v>27</v>
      </c>
      <c r="X2413" s="17">
        <f t="shared" si="2673"/>
        <v>31</v>
      </c>
      <c r="Y2413" s="17"/>
      <c r="Z2413" s="9">
        <v>4</v>
      </c>
      <c r="AA2413" s="9"/>
      <c r="AB2413" s="17"/>
      <c r="AC2413" s="17">
        <f t="shared" si="2692"/>
        <v>52</v>
      </c>
      <c r="AD2413" s="17">
        <f t="shared" si="2661"/>
        <v>7.6923076923076927E-2</v>
      </c>
      <c r="AE2413" s="17">
        <v>9.3023255813953487E-2</v>
      </c>
      <c r="AF2413" s="17">
        <f t="shared" si="2669"/>
        <v>11</v>
      </c>
      <c r="AG2413" s="17"/>
      <c r="AH2413" s="9">
        <v>84</v>
      </c>
      <c r="AI2413" s="9"/>
      <c r="AJ2413" s="9"/>
      <c r="AK2413" s="9"/>
      <c r="AL2413" s="9">
        <v>0.26666666666666672</v>
      </c>
      <c r="AM2413" s="9"/>
      <c r="AN2413" s="9">
        <v>7.6923076923076927E-2</v>
      </c>
      <c r="AO2413" s="9"/>
      <c r="AP2413" s="9">
        <v>0.21428571428571427</v>
      </c>
      <c r="AQ2413" s="9">
        <f>+AVERAGE(AL2402:AL2411)</f>
        <v>0.23313669335779311</v>
      </c>
      <c r="AR2413" s="9">
        <f>+AVERAGE(AN2402:AN2411)</f>
        <v>7.7675216409818865E-2</v>
      </c>
      <c r="AS2413" s="17">
        <f t="shared" si="2700"/>
        <v>14</v>
      </c>
      <c r="AT2413" s="17">
        <f t="shared" si="2701"/>
        <v>0.28571428571428575</v>
      </c>
      <c r="AU2413" s="17">
        <f t="shared" ref="AU2413:AU2421" si="2714">+AN2412</f>
        <v>9.3023255813953487E-2</v>
      </c>
      <c r="AV2413" s="17">
        <f t="shared" ref="AV2413:AV2421" si="2715">+AP2412</f>
        <v>0.14177215189873418</v>
      </c>
      <c r="AW2413" s="17"/>
      <c r="AX2413" s="17"/>
      <c r="AY2413" s="17"/>
      <c r="AZ2413" s="17">
        <v>2</v>
      </c>
      <c r="BA2413" s="24">
        <v>0.33333333333333331</v>
      </c>
      <c r="BB2413" s="9">
        <v>25</v>
      </c>
      <c r="BC2413" s="9">
        <v>1</v>
      </c>
      <c r="BD2413" s="9">
        <f t="shared" si="2670"/>
        <v>0</v>
      </c>
      <c r="BE2413" s="9" t="s">
        <v>4505</v>
      </c>
      <c r="BF2413" s="9">
        <f t="shared" si="2679"/>
        <v>0</v>
      </c>
      <c r="BG2413" s="9">
        <v>3</v>
      </c>
      <c r="BH2413" s="9">
        <v>4</v>
      </c>
      <c r="BI2413" s="9">
        <v>4</v>
      </c>
      <c r="BJ2413" s="9">
        <v>1</v>
      </c>
      <c r="BK2413" s="9">
        <v>2</v>
      </c>
      <c r="BL2413" s="9">
        <v>2</v>
      </c>
      <c r="BM2413" s="9">
        <v>1</v>
      </c>
      <c r="BN2413" s="9">
        <v>2</v>
      </c>
      <c r="BO2413" s="9">
        <v>0</v>
      </c>
      <c r="BP2413" s="9" t="s">
        <v>4506</v>
      </c>
      <c r="BQ2413" s="9">
        <f t="shared" si="2674"/>
        <v>0</v>
      </c>
      <c r="BR2413" s="34">
        <f t="shared" ref="BR2413:BS2413" si="2716">BR2391</f>
        <v>0</v>
      </c>
      <c r="BS2413" s="34">
        <f t="shared" si="2716"/>
        <v>0.8</v>
      </c>
      <c r="BT2413" s="9"/>
      <c r="BU2413" s="9"/>
      <c r="BV2413" s="9"/>
      <c r="BW2413" s="9"/>
      <c r="BX2413" s="9"/>
      <c r="BY2413" s="9"/>
      <c r="BZ2413" s="22">
        <f t="shared" si="2662"/>
        <v>0</v>
      </c>
      <c r="CA2413" s="22">
        <f t="shared" si="2663"/>
        <v>2</v>
      </c>
      <c r="CB2413" s="22">
        <f t="shared" si="2664"/>
        <v>0.8</v>
      </c>
      <c r="CC2413" s="22">
        <f t="shared" si="2665"/>
        <v>0</v>
      </c>
      <c r="CD2413" s="22">
        <f t="shared" si="2666"/>
        <v>1</v>
      </c>
      <c r="CK2413" s="23">
        <v>0.46511627906976744</v>
      </c>
      <c r="CL2413" s="23">
        <f t="shared" si="2667"/>
        <v>5</v>
      </c>
      <c r="CM2413" s="23">
        <f t="shared" si="2671"/>
        <v>1.1656834667889655</v>
      </c>
      <c r="CN2413" s="23">
        <f t="shared" si="2672"/>
        <v>0.38837608204909435</v>
      </c>
      <c r="CQ2413" s="4">
        <v>1</v>
      </c>
    </row>
    <row r="2414" spans="1:95" ht="11.25" customHeight="1">
      <c r="A2414" s="9">
        <v>22</v>
      </c>
      <c r="B2414" s="9">
        <v>5</v>
      </c>
      <c r="C2414" s="9" t="str">
        <f t="shared" si="2688"/>
        <v>22</v>
      </c>
      <c r="D2414" s="10" t="s">
        <v>4273</v>
      </c>
      <c r="E2414" s="9">
        <v>13</v>
      </c>
      <c r="F2414" s="9">
        <v>1</v>
      </c>
      <c r="G2414" s="9">
        <v>0</v>
      </c>
      <c r="H2414" s="9">
        <v>0</v>
      </c>
      <c r="I2414" s="9">
        <v>0</v>
      </c>
      <c r="J2414" s="9">
        <v>1</v>
      </c>
      <c r="K2414" s="11">
        <v>25</v>
      </c>
      <c r="L2414" s="9">
        <v>57</v>
      </c>
      <c r="M2414" s="9">
        <v>10</v>
      </c>
      <c r="N2414" s="9"/>
      <c r="O2414" s="17"/>
      <c r="P2414" s="17">
        <f t="shared" si="2668"/>
        <v>1</v>
      </c>
      <c r="Q2414" s="9">
        <v>34</v>
      </c>
      <c r="R2414" s="9"/>
      <c r="S2414" s="9">
        <v>0.29411764705882354</v>
      </c>
      <c r="T2414" s="9">
        <v>91</v>
      </c>
      <c r="U2414" s="9">
        <v>40</v>
      </c>
      <c r="V2414" s="11">
        <v>22</v>
      </c>
      <c r="W2414" s="11">
        <f t="shared" si="2698"/>
        <v>31</v>
      </c>
      <c r="X2414" s="17">
        <f t="shared" si="2673"/>
        <v>22</v>
      </c>
      <c r="Y2414" s="17"/>
      <c r="Z2414" s="9">
        <v>1</v>
      </c>
      <c r="AA2414" s="9"/>
      <c r="AB2414" s="17"/>
      <c r="AC2414" s="17">
        <f t="shared" si="2692"/>
        <v>38</v>
      </c>
      <c r="AD2414" s="17">
        <f t="shared" si="2661"/>
        <v>2.6315789473684209E-2</v>
      </c>
      <c r="AE2414" s="17">
        <v>7.6923076923076927E-2</v>
      </c>
      <c r="AF2414" s="17">
        <f t="shared" si="2669"/>
        <v>1</v>
      </c>
      <c r="AG2414" s="17"/>
      <c r="AH2414" s="9">
        <v>54</v>
      </c>
      <c r="AI2414" s="9"/>
      <c r="AJ2414" s="9"/>
      <c r="AK2414" s="9"/>
      <c r="AL2414" s="9">
        <v>0.14117647058823529</v>
      </c>
      <c r="AM2414" s="9"/>
      <c r="AN2414" s="9">
        <v>2.6315789473684209E-2</v>
      </c>
      <c r="AO2414" s="9"/>
      <c r="AP2414" s="9">
        <v>0.45185185185185184</v>
      </c>
      <c r="AQ2414" s="9">
        <f>+AVERAGE(AL2402:AL2411)</f>
        <v>0.23313669335779311</v>
      </c>
      <c r="AR2414" s="9">
        <f>+AVERAGE(AN2402:AN2411)</f>
        <v>7.7675216409818865E-2</v>
      </c>
      <c r="AS2414" s="17">
        <f t="shared" si="2700"/>
        <v>18</v>
      </c>
      <c r="AT2414" s="17">
        <f t="shared" si="2701"/>
        <v>0.26666666666666672</v>
      </c>
      <c r="AU2414" s="17">
        <f t="shared" si="2714"/>
        <v>7.6923076923076927E-2</v>
      </c>
      <c r="AV2414" s="17">
        <f t="shared" si="2715"/>
        <v>0.21428571428571427</v>
      </c>
      <c r="AW2414" s="17"/>
      <c r="AX2414" s="17"/>
      <c r="AY2414" s="17"/>
      <c r="AZ2414" s="17">
        <v>2</v>
      </c>
      <c r="BA2414" s="24">
        <v>0.33333333333333331</v>
      </c>
      <c r="BB2414" s="9">
        <v>25</v>
      </c>
      <c r="BC2414" s="9">
        <v>1</v>
      </c>
      <c r="BD2414" s="9">
        <f t="shared" si="2670"/>
        <v>0</v>
      </c>
      <c r="BE2414" s="9" t="s">
        <v>4505</v>
      </c>
      <c r="BF2414" s="9">
        <f t="shared" si="2679"/>
        <v>0</v>
      </c>
      <c r="BG2414" s="9">
        <v>3</v>
      </c>
      <c r="BH2414" s="9">
        <v>4</v>
      </c>
      <c r="BI2414" s="9">
        <v>4</v>
      </c>
      <c r="BJ2414" s="9">
        <v>1</v>
      </c>
      <c r="BK2414" s="9">
        <v>2</v>
      </c>
      <c r="BL2414" s="9">
        <v>2</v>
      </c>
      <c r="BM2414" s="9">
        <v>1</v>
      </c>
      <c r="BN2414" s="9">
        <v>2</v>
      </c>
      <c r="BO2414" s="9">
        <v>0</v>
      </c>
      <c r="BP2414" s="9" t="s">
        <v>4506</v>
      </c>
      <c r="BQ2414" s="9">
        <f t="shared" si="2674"/>
        <v>0</v>
      </c>
      <c r="BR2414" s="34">
        <f t="shared" ref="BR2414:BS2414" si="2717">BR2392</f>
        <v>0</v>
      </c>
      <c r="BS2414" s="34">
        <f t="shared" si="2717"/>
        <v>0.8</v>
      </c>
      <c r="BT2414" s="9"/>
      <c r="BU2414" s="9"/>
      <c r="BV2414" s="9"/>
      <c r="BW2414" s="9"/>
      <c r="BX2414" s="9"/>
      <c r="BY2414" s="9"/>
      <c r="BZ2414" s="22">
        <f t="shared" si="2662"/>
        <v>0</v>
      </c>
      <c r="CA2414" s="22">
        <f t="shared" si="2663"/>
        <v>3</v>
      </c>
      <c r="CB2414" s="22">
        <f t="shared" si="2664"/>
        <v>0.8</v>
      </c>
      <c r="CC2414" s="22">
        <f t="shared" si="2665"/>
        <v>0</v>
      </c>
      <c r="CD2414" s="22">
        <f t="shared" si="2666"/>
        <v>1</v>
      </c>
      <c r="CK2414" s="23">
        <v>0.38461538461538464</v>
      </c>
      <c r="CL2414" s="23">
        <f t="shared" si="2667"/>
        <v>5</v>
      </c>
      <c r="CM2414" s="23">
        <f t="shared" si="2671"/>
        <v>1.1656834667889655</v>
      </c>
      <c r="CN2414" s="23">
        <f t="shared" si="2672"/>
        <v>0.38837608204909435</v>
      </c>
      <c r="CQ2414" s="4">
        <v>1</v>
      </c>
    </row>
    <row r="2415" spans="1:95" ht="11.25" customHeight="1">
      <c r="A2415" s="9">
        <v>22</v>
      </c>
      <c r="B2415" s="9">
        <v>5</v>
      </c>
      <c r="C2415" s="9" t="str">
        <f t="shared" si="2688"/>
        <v>22</v>
      </c>
      <c r="D2415" s="10" t="s">
        <v>4273</v>
      </c>
      <c r="E2415" s="9">
        <v>14</v>
      </c>
      <c r="F2415" s="9">
        <v>1</v>
      </c>
      <c r="G2415" s="9">
        <v>0</v>
      </c>
      <c r="H2415" s="9">
        <v>0</v>
      </c>
      <c r="I2415" s="9">
        <v>0</v>
      </c>
      <c r="J2415" s="9">
        <v>1</v>
      </c>
      <c r="K2415" s="11">
        <v>25</v>
      </c>
      <c r="L2415" s="9">
        <v>66</v>
      </c>
      <c r="M2415" s="9">
        <v>2</v>
      </c>
      <c r="N2415" s="9"/>
      <c r="O2415" s="17"/>
      <c r="P2415" s="17">
        <f t="shared" si="2668"/>
        <v>0</v>
      </c>
      <c r="Q2415" s="9">
        <v>20</v>
      </c>
      <c r="R2415" s="9"/>
      <c r="S2415" s="9">
        <v>0.1</v>
      </c>
      <c r="T2415" s="9">
        <v>86</v>
      </c>
      <c r="U2415" s="9">
        <v>40</v>
      </c>
      <c r="V2415" s="11">
        <v>36</v>
      </c>
      <c r="W2415" s="11">
        <f t="shared" si="2698"/>
        <v>22</v>
      </c>
      <c r="X2415" s="17">
        <f t="shared" si="2673"/>
        <v>36</v>
      </c>
      <c r="Y2415" s="17"/>
      <c r="Z2415" s="9">
        <v>19</v>
      </c>
      <c r="AA2415" s="9"/>
      <c r="AB2415" s="17"/>
      <c r="AC2415" s="17">
        <f t="shared" si="2692"/>
        <v>67</v>
      </c>
      <c r="AD2415" s="17">
        <f t="shared" si="2661"/>
        <v>0.28358208955223879</v>
      </c>
      <c r="AE2415" s="17">
        <v>2.6315789473684209E-2</v>
      </c>
      <c r="AF2415" s="17">
        <f t="shared" si="2669"/>
        <v>27</v>
      </c>
      <c r="AG2415" s="17"/>
      <c r="AH2415" s="9">
        <v>97</v>
      </c>
      <c r="AI2415" s="9"/>
      <c r="AJ2415" s="9"/>
      <c r="AK2415" s="9"/>
      <c r="AL2415" s="9">
        <v>0.15999999999999998</v>
      </c>
      <c r="AM2415" s="9"/>
      <c r="AN2415" s="9">
        <v>0.28358208955223879</v>
      </c>
      <c r="AO2415" s="9"/>
      <c r="AP2415" s="9">
        <v>0.16907216494845362</v>
      </c>
      <c r="AQ2415" s="9">
        <f>+AVERAGE(AL2402:AL2411)</f>
        <v>0.23313669335779311</v>
      </c>
      <c r="AR2415" s="9">
        <f>+AVERAGE(AN2402:AN2411)</f>
        <v>7.7675216409818865E-2</v>
      </c>
      <c r="AS2415" s="17">
        <f t="shared" si="2700"/>
        <v>34</v>
      </c>
      <c r="AT2415" s="17">
        <f t="shared" si="2701"/>
        <v>0.14117647058823529</v>
      </c>
      <c r="AU2415" s="17">
        <f t="shared" si="2714"/>
        <v>2.6315789473684209E-2</v>
      </c>
      <c r="AV2415" s="17">
        <f t="shared" si="2715"/>
        <v>0.45185185185185184</v>
      </c>
      <c r="AW2415" s="17"/>
      <c r="AX2415" s="17"/>
      <c r="AY2415" s="17"/>
      <c r="AZ2415" s="17">
        <v>2</v>
      </c>
      <c r="BA2415" s="24">
        <v>0.33333333333333331</v>
      </c>
      <c r="BB2415" s="9">
        <v>25</v>
      </c>
      <c r="BC2415" s="9">
        <v>1</v>
      </c>
      <c r="BD2415" s="9">
        <f t="shared" si="2670"/>
        <v>0</v>
      </c>
      <c r="BE2415" s="9" t="s">
        <v>4505</v>
      </c>
      <c r="BF2415" s="9">
        <f t="shared" si="2679"/>
        <v>0</v>
      </c>
      <c r="BG2415" s="9">
        <v>3</v>
      </c>
      <c r="BH2415" s="9">
        <v>4</v>
      </c>
      <c r="BI2415" s="9">
        <v>4</v>
      </c>
      <c r="BJ2415" s="9">
        <v>1</v>
      </c>
      <c r="BK2415" s="9">
        <v>2</v>
      </c>
      <c r="BL2415" s="9">
        <v>2</v>
      </c>
      <c r="BM2415" s="9">
        <v>1</v>
      </c>
      <c r="BN2415" s="9">
        <v>2</v>
      </c>
      <c r="BO2415" s="9">
        <v>0</v>
      </c>
      <c r="BP2415" s="9" t="s">
        <v>4506</v>
      </c>
      <c r="BQ2415" s="9">
        <f t="shared" si="2674"/>
        <v>0</v>
      </c>
      <c r="BR2415" s="34">
        <f t="shared" ref="BR2415:BS2415" si="2718">BR2393</f>
        <v>0</v>
      </c>
      <c r="BS2415" s="34">
        <f t="shared" si="2718"/>
        <v>0.8</v>
      </c>
      <c r="BT2415" s="9"/>
      <c r="BU2415" s="9"/>
      <c r="BV2415" s="9"/>
      <c r="BW2415" s="9"/>
      <c r="BX2415" s="9"/>
      <c r="BY2415" s="9"/>
      <c r="BZ2415" s="22">
        <f t="shared" si="2662"/>
        <v>0</v>
      </c>
      <c r="CA2415" s="22">
        <f t="shared" si="2663"/>
        <v>4</v>
      </c>
      <c r="CB2415" s="22">
        <f t="shared" si="2664"/>
        <v>0.8</v>
      </c>
      <c r="CC2415" s="22">
        <f t="shared" si="2665"/>
        <v>0</v>
      </c>
      <c r="CD2415" s="22">
        <f t="shared" si="2666"/>
        <v>1</v>
      </c>
      <c r="CK2415" s="23">
        <v>0.13157894736842105</v>
      </c>
      <c r="CL2415" s="23">
        <f t="shared" si="2667"/>
        <v>5</v>
      </c>
      <c r="CM2415" s="23">
        <f t="shared" si="2671"/>
        <v>1.1656834667889655</v>
      </c>
      <c r="CN2415" s="23">
        <f t="shared" si="2672"/>
        <v>0.38837608204909435</v>
      </c>
      <c r="CQ2415" s="4">
        <v>3</v>
      </c>
    </row>
    <row r="2416" spans="1:95" ht="11.25" customHeight="1">
      <c r="A2416" s="9">
        <v>22</v>
      </c>
      <c r="B2416" s="9">
        <v>5</v>
      </c>
      <c r="C2416" s="9" t="str">
        <f t="shared" si="2688"/>
        <v>22</v>
      </c>
      <c r="D2416" s="10" t="s">
        <v>4273</v>
      </c>
      <c r="E2416" s="9">
        <v>15</v>
      </c>
      <c r="F2416" s="9">
        <v>1</v>
      </c>
      <c r="G2416" s="9">
        <v>0</v>
      </c>
      <c r="H2416" s="9">
        <v>0</v>
      </c>
      <c r="I2416" s="9">
        <v>0</v>
      </c>
      <c r="J2416" s="9">
        <v>1</v>
      </c>
      <c r="K2416" s="11">
        <v>25</v>
      </c>
      <c r="L2416" s="9">
        <v>61</v>
      </c>
      <c r="M2416" s="9">
        <v>2</v>
      </c>
      <c r="N2416" s="9"/>
      <c r="O2416" s="17"/>
      <c r="P2416" s="17">
        <f t="shared" si="2668"/>
        <v>0</v>
      </c>
      <c r="Q2416" s="9">
        <v>10</v>
      </c>
      <c r="R2416" s="9"/>
      <c r="S2416" s="9">
        <v>0.2</v>
      </c>
      <c r="T2416" s="9">
        <v>71</v>
      </c>
      <c r="U2416" s="9">
        <v>35</v>
      </c>
      <c r="V2416" s="11">
        <v>25</v>
      </c>
      <c r="W2416" s="11">
        <f t="shared" si="2698"/>
        <v>36</v>
      </c>
      <c r="X2416" s="17">
        <f t="shared" si="2673"/>
        <v>25</v>
      </c>
      <c r="Y2416" s="17"/>
      <c r="Z2416" s="9">
        <v>1</v>
      </c>
      <c r="AA2416" s="9"/>
      <c r="AB2416" s="17"/>
      <c r="AC2416" s="17">
        <f t="shared" si="2692"/>
        <v>42</v>
      </c>
      <c r="AD2416" s="17">
        <f t="shared" si="2661"/>
        <v>2.3809523809523808E-2</v>
      </c>
      <c r="AE2416" s="17">
        <v>0.28358208955223879</v>
      </c>
      <c r="AF2416" s="17">
        <f t="shared" si="2669"/>
        <v>9</v>
      </c>
      <c r="AG2416" s="17"/>
      <c r="AH2416" s="9">
        <v>82</v>
      </c>
      <c r="AI2416" s="9"/>
      <c r="AJ2416" s="9"/>
      <c r="AK2416" s="9"/>
      <c r="AL2416" s="9">
        <v>0.15999999999999998</v>
      </c>
      <c r="AM2416" s="9"/>
      <c r="AN2416" s="9">
        <v>2.3809523809523808E-2</v>
      </c>
      <c r="AO2416" s="9"/>
      <c r="AP2416" s="9">
        <v>0.20975609756097563</v>
      </c>
      <c r="AQ2416" s="9">
        <f>+AVERAGE(AL2402:AL2411)</f>
        <v>0.23313669335779311</v>
      </c>
      <c r="AR2416" s="9">
        <f>+AVERAGE(AN2402:AN2411)</f>
        <v>7.7675216409818865E-2</v>
      </c>
      <c r="AS2416" s="17">
        <f t="shared" si="2700"/>
        <v>20</v>
      </c>
      <c r="AT2416" s="17">
        <f t="shared" si="2701"/>
        <v>0.15999999999999998</v>
      </c>
      <c r="AU2416" s="17">
        <f t="shared" si="2714"/>
        <v>0.28358208955223879</v>
      </c>
      <c r="AV2416" s="17">
        <f t="shared" si="2715"/>
        <v>0.16907216494845362</v>
      </c>
      <c r="AW2416" s="17"/>
      <c r="AX2416" s="17"/>
      <c r="AY2416" s="17"/>
      <c r="AZ2416" s="17">
        <v>2</v>
      </c>
      <c r="BA2416" s="24">
        <v>0.33333333333333331</v>
      </c>
      <c r="BB2416" s="9">
        <v>25</v>
      </c>
      <c r="BC2416" s="9">
        <v>1</v>
      </c>
      <c r="BD2416" s="9">
        <f t="shared" si="2670"/>
        <v>0</v>
      </c>
      <c r="BE2416" s="9" t="s">
        <v>4505</v>
      </c>
      <c r="BF2416" s="9">
        <f t="shared" si="2679"/>
        <v>0</v>
      </c>
      <c r="BG2416" s="9">
        <v>3</v>
      </c>
      <c r="BH2416" s="9">
        <v>4</v>
      </c>
      <c r="BI2416" s="9">
        <v>4</v>
      </c>
      <c r="BJ2416" s="9">
        <v>1</v>
      </c>
      <c r="BK2416" s="9">
        <v>2</v>
      </c>
      <c r="BL2416" s="9">
        <v>2</v>
      </c>
      <c r="BM2416" s="9">
        <v>1</v>
      </c>
      <c r="BN2416" s="9">
        <v>2</v>
      </c>
      <c r="BO2416" s="9">
        <v>0</v>
      </c>
      <c r="BP2416" s="9" t="s">
        <v>4506</v>
      </c>
      <c r="BQ2416" s="9">
        <f t="shared" si="2674"/>
        <v>0</v>
      </c>
      <c r="BR2416" s="34">
        <f t="shared" ref="BR2416:BS2416" si="2719">BR2394</f>
        <v>0</v>
      </c>
      <c r="BS2416" s="34">
        <f t="shared" si="2719"/>
        <v>0.8</v>
      </c>
      <c r="BT2416" s="9"/>
      <c r="BU2416" s="9"/>
      <c r="BV2416" s="9"/>
      <c r="BW2416" s="9"/>
      <c r="BX2416" s="9"/>
      <c r="BY2416" s="9"/>
      <c r="BZ2416" s="22">
        <f t="shared" si="2662"/>
        <v>0</v>
      </c>
      <c r="CA2416" s="22">
        <f t="shared" si="2663"/>
        <v>5</v>
      </c>
      <c r="CB2416" s="22">
        <f t="shared" si="2664"/>
        <v>0.8</v>
      </c>
      <c r="CC2416" s="22">
        <f t="shared" si="2665"/>
        <v>0</v>
      </c>
      <c r="CD2416" s="22">
        <f t="shared" si="2666"/>
        <v>1</v>
      </c>
      <c r="CK2416" s="23">
        <v>1.4179104477611939</v>
      </c>
      <c r="CL2416" s="23">
        <f t="shared" si="2667"/>
        <v>5</v>
      </c>
      <c r="CM2416" s="23">
        <f t="shared" si="2671"/>
        <v>1.1656834667889655</v>
      </c>
      <c r="CN2416" s="23">
        <f t="shared" si="2672"/>
        <v>0.38837608204909435</v>
      </c>
      <c r="CQ2416" s="4">
        <v>4</v>
      </c>
    </row>
    <row r="2417" spans="1:96" ht="11.25" customHeight="1">
      <c r="A2417" s="9">
        <v>22</v>
      </c>
      <c r="B2417" s="9">
        <v>5</v>
      </c>
      <c r="C2417" s="9" t="str">
        <f t="shared" si="2688"/>
        <v>22</v>
      </c>
      <c r="D2417" s="10" t="s">
        <v>4273</v>
      </c>
      <c r="E2417" s="9">
        <v>16</v>
      </c>
      <c r="F2417" s="9">
        <v>1</v>
      </c>
      <c r="G2417" s="9">
        <v>0</v>
      </c>
      <c r="H2417" s="9">
        <v>0</v>
      </c>
      <c r="I2417" s="9">
        <v>0</v>
      </c>
      <c r="J2417" s="9">
        <v>1</v>
      </c>
      <c r="K2417" s="11">
        <v>25</v>
      </c>
      <c r="L2417" s="9">
        <v>46</v>
      </c>
      <c r="M2417" s="9">
        <v>3</v>
      </c>
      <c r="N2417" s="9"/>
      <c r="O2417" s="17"/>
      <c r="P2417" s="17">
        <f t="shared" si="2668"/>
        <v>0</v>
      </c>
      <c r="Q2417" s="9">
        <v>19</v>
      </c>
      <c r="R2417" s="9"/>
      <c r="S2417" s="9">
        <v>0.15789473684210525</v>
      </c>
      <c r="T2417" s="9">
        <v>65</v>
      </c>
      <c r="U2417" s="9">
        <v>25</v>
      </c>
      <c r="V2417" s="11">
        <v>32</v>
      </c>
      <c r="W2417" s="11">
        <f t="shared" si="2698"/>
        <v>25</v>
      </c>
      <c r="X2417" s="17">
        <f t="shared" si="2673"/>
        <v>25</v>
      </c>
      <c r="Y2417" s="17"/>
      <c r="Z2417" s="9">
        <v>15</v>
      </c>
      <c r="AA2417" s="9"/>
      <c r="AB2417" s="17"/>
      <c r="AC2417" s="17">
        <f t="shared" si="2692"/>
        <v>53</v>
      </c>
      <c r="AD2417" s="17">
        <f t="shared" si="2661"/>
        <v>0.28301886792452829</v>
      </c>
      <c r="AE2417" s="17">
        <v>2.3809523809523808E-2</v>
      </c>
      <c r="AF2417" s="17">
        <f t="shared" si="2669"/>
        <v>22</v>
      </c>
      <c r="AG2417" s="17"/>
      <c r="AH2417" s="9">
        <v>84</v>
      </c>
      <c r="AI2417" s="9"/>
      <c r="AJ2417" s="9"/>
      <c r="AK2417" s="9"/>
      <c r="AL2417" s="9">
        <v>0.35789473684210521</v>
      </c>
      <c r="AM2417" s="9"/>
      <c r="AN2417" s="9">
        <v>0.28301886792452829</v>
      </c>
      <c r="AO2417" s="9"/>
      <c r="AP2417" s="9">
        <v>0.22857142857142856</v>
      </c>
      <c r="AQ2417" s="9">
        <f>+AVERAGE(AL2402:AL2411)</f>
        <v>0.23313669335779311</v>
      </c>
      <c r="AR2417" s="9">
        <f>+AVERAGE(AN2402:AN2411)</f>
        <v>7.7675216409818865E-2</v>
      </c>
      <c r="AS2417" s="17">
        <f t="shared" si="2700"/>
        <v>10</v>
      </c>
      <c r="AT2417" s="17">
        <f t="shared" si="2701"/>
        <v>0.15999999999999998</v>
      </c>
      <c r="AU2417" s="17">
        <f t="shared" si="2714"/>
        <v>2.3809523809523808E-2</v>
      </c>
      <c r="AV2417" s="17">
        <f t="shared" si="2715"/>
        <v>0.20975609756097563</v>
      </c>
      <c r="AW2417" s="17"/>
      <c r="AX2417" s="17"/>
      <c r="AY2417" s="17"/>
      <c r="AZ2417" s="17">
        <v>2</v>
      </c>
      <c r="BA2417" s="24">
        <v>0.33333333333333331</v>
      </c>
      <c r="BB2417" s="9">
        <v>25</v>
      </c>
      <c r="BC2417" s="9">
        <v>1</v>
      </c>
      <c r="BD2417" s="9">
        <f t="shared" si="2670"/>
        <v>0</v>
      </c>
      <c r="BE2417" s="9" t="s">
        <v>4505</v>
      </c>
      <c r="BF2417" s="9">
        <f t="shared" si="2679"/>
        <v>0</v>
      </c>
      <c r="BG2417" s="9">
        <v>3</v>
      </c>
      <c r="BH2417" s="9">
        <v>4</v>
      </c>
      <c r="BI2417" s="9">
        <v>4</v>
      </c>
      <c r="BJ2417" s="9">
        <v>1</v>
      </c>
      <c r="BK2417" s="9">
        <v>2</v>
      </c>
      <c r="BL2417" s="9">
        <v>2</v>
      </c>
      <c r="BM2417" s="9">
        <v>1</v>
      </c>
      <c r="BN2417" s="9">
        <v>2</v>
      </c>
      <c r="BO2417" s="9">
        <v>0</v>
      </c>
      <c r="BP2417" s="9" t="s">
        <v>4506</v>
      </c>
      <c r="BQ2417" s="9">
        <f t="shared" si="2674"/>
        <v>0</v>
      </c>
      <c r="BR2417" s="34">
        <f t="shared" ref="BR2417:BS2417" si="2720">BR2395</f>
        <v>0</v>
      </c>
      <c r="BS2417" s="34">
        <f t="shared" si="2720"/>
        <v>0.8</v>
      </c>
      <c r="BT2417" s="9"/>
      <c r="BU2417" s="9"/>
      <c r="BV2417" s="9"/>
      <c r="BW2417" s="9"/>
      <c r="BX2417" s="9"/>
      <c r="BY2417" s="9"/>
      <c r="BZ2417" s="22">
        <f t="shared" si="2662"/>
        <v>0</v>
      </c>
      <c r="CA2417" s="22">
        <f t="shared" si="2663"/>
        <v>6</v>
      </c>
      <c r="CB2417" s="22">
        <f t="shared" si="2664"/>
        <v>0.8</v>
      </c>
      <c r="CC2417" s="22">
        <f t="shared" si="2665"/>
        <v>0</v>
      </c>
      <c r="CD2417" s="22">
        <f t="shared" si="2666"/>
        <v>1</v>
      </c>
      <c r="CK2417" s="23">
        <v>0.11904761904761904</v>
      </c>
      <c r="CL2417" s="23">
        <f t="shared" si="2667"/>
        <v>5</v>
      </c>
      <c r="CM2417" s="23">
        <f t="shared" si="2671"/>
        <v>1.1656834667889655</v>
      </c>
      <c r="CN2417" s="23">
        <f t="shared" si="2672"/>
        <v>0.38837608204909435</v>
      </c>
      <c r="CQ2417" s="4">
        <v>3</v>
      </c>
    </row>
    <row r="2418" spans="1:96" ht="11.25" customHeight="1">
      <c r="A2418" s="9">
        <v>22</v>
      </c>
      <c r="B2418" s="9">
        <v>5</v>
      </c>
      <c r="C2418" s="9" t="str">
        <f t="shared" si="2688"/>
        <v>22</v>
      </c>
      <c r="D2418" s="10" t="s">
        <v>4273</v>
      </c>
      <c r="E2418" s="9">
        <v>17</v>
      </c>
      <c r="F2418" s="9">
        <v>1</v>
      </c>
      <c r="G2418" s="9">
        <v>0</v>
      </c>
      <c r="H2418" s="9">
        <v>0</v>
      </c>
      <c r="I2418" s="9">
        <v>0</v>
      </c>
      <c r="J2418" s="9">
        <v>1</v>
      </c>
      <c r="K2418" s="11">
        <v>25</v>
      </c>
      <c r="L2418" s="9">
        <v>40</v>
      </c>
      <c r="M2418" s="9">
        <v>6</v>
      </c>
      <c r="N2418" s="9"/>
      <c r="O2418" s="17"/>
      <c r="P2418" s="17">
        <f t="shared" si="2668"/>
        <v>1</v>
      </c>
      <c r="Q2418" s="9">
        <v>24</v>
      </c>
      <c r="R2418" s="9"/>
      <c r="S2418" s="9">
        <v>0.25</v>
      </c>
      <c r="T2418" s="9">
        <v>64</v>
      </c>
      <c r="U2418" s="9">
        <v>25</v>
      </c>
      <c r="V2418" s="11">
        <v>38</v>
      </c>
      <c r="W2418" s="11">
        <f t="shared" si="2698"/>
        <v>32</v>
      </c>
      <c r="X2418" s="17">
        <f t="shared" si="2673"/>
        <v>25</v>
      </c>
      <c r="Y2418" s="17"/>
      <c r="Z2418" s="9">
        <v>0</v>
      </c>
      <c r="AA2418" s="9"/>
      <c r="AB2418" s="17"/>
      <c r="AC2418" s="17">
        <f t="shared" si="2692"/>
        <v>41</v>
      </c>
      <c r="AD2418" s="17">
        <f t="shared" si="2661"/>
        <v>0</v>
      </c>
      <c r="AE2418" s="17">
        <v>0.28301886792452829</v>
      </c>
      <c r="AF2418" s="17">
        <f t="shared" si="2669"/>
        <v>4</v>
      </c>
      <c r="AG2418" s="17"/>
      <c r="AH2418" s="9">
        <v>67</v>
      </c>
      <c r="AI2418" s="9"/>
      <c r="AJ2418" s="9"/>
      <c r="AK2418" s="9"/>
      <c r="AL2418" s="9">
        <v>0.18333333333333335</v>
      </c>
      <c r="AM2418" s="9"/>
      <c r="AN2418" s="9">
        <v>0</v>
      </c>
      <c r="AO2418" s="9"/>
      <c r="AP2418" s="9">
        <v>0.34626865671641788</v>
      </c>
      <c r="AQ2418" s="9">
        <f>+AVERAGE(AL2402:AL2411)</f>
        <v>0.23313669335779311</v>
      </c>
      <c r="AR2418" s="9">
        <f>+AVERAGE(AN2402:AN2411)</f>
        <v>7.7675216409818865E-2</v>
      </c>
      <c r="AS2418" s="17">
        <f t="shared" si="2700"/>
        <v>19</v>
      </c>
      <c r="AT2418" s="17">
        <f t="shared" si="2701"/>
        <v>0.35789473684210521</v>
      </c>
      <c r="AU2418" s="17">
        <f t="shared" si="2714"/>
        <v>0.28301886792452829</v>
      </c>
      <c r="AV2418" s="17">
        <f t="shared" si="2715"/>
        <v>0.22857142857142856</v>
      </c>
      <c r="AW2418" s="17"/>
      <c r="AX2418" s="17"/>
      <c r="AY2418" s="17"/>
      <c r="AZ2418" s="17">
        <v>2</v>
      </c>
      <c r="BA2418" s="24">
        <v>0.33333333333333331</v>
      </c>
      <c r="BB2418" s="9">
        <v>25</v>
      </c>
      <c r="BC2418" s="9">
        <v>1</v>
      </c>
      <c r="BD2418" s="9">
        <f t="shared" si="2670"/>
        <v>0</v>
      </c>
      <c r="BE2418" s="9" t="s">
        <v>4505</v>
      </c>
      <c r="BF2418" s="9">
        <f t="shared" si="2679"/>
        <v>0</v>
      </c>
      <c r="BG2418" s="9">
        <v>3</v>
      </c>
      <c r="BH2418" s="9">
        <v>4</v>
      </c>
      <c r="BI2418" s="9">
        <v>4</v>
      </c>
      <c r="BJ2418" s="9">
        <v>1</v>
      </c>
      <c r="BK2418" s="9">
        <v>2</v>
      </c>
      <c r="BL2418" s="9">
        <v>2</v>
      </c>
      <c r="BM2418" s="9">
        <v>1</v>
      </c>
      <c r="BN2418" s="9">
        <v>2</v>
      </c>
      <c r="BO2418" s="9">
        <v>0</v>
      </c>
      <c r="BP2418" s="9" t="s">
        <v>4506</v>
      </c>
      <c r="BQ2418" s="9">
        <f t="shared" si="2674"/>
        <v>0</v>
      </c>
      <c r="BR2418" s="34">
        <f t="shared" ref="BR2418:BS2418" si="2721">BR2396</f>
        <v>0</v>
      </c>
      <c r="BS2418" s="34">
        <f t="shared" si="2721"/>
        <v>0.8</v>
      </c>
      <c r="BT2418" s="9"/>
      <c r="BU2418" s="9"/>
      <c r="BV2418" s="9"/>
      <c r="BW2418" s="9"/>
      <c r="BX2418" s="9"/>
      <c r="BY2418" s="9"/>
      <c r="BZ2418" s="22">
        <f t="shared" si="2662"/>
        <v>0</v>
      </c>
      <c r="CA2418" s="22">
        <f t="shared" si="2663"/>
        <v>7</v>
      </c>
      <c r="CB2418" s="22">
        <f t="shared" si="2664"/>
        <v>0.8</v>
      </c>
      <c r="CC2418" s="22">
        <f t="shared" si="2665"/>
        <v>0</v>
      </c>
      <c r="CD2418" s="22">
        <f t="shared" si="2666"/>
        <v>1</v>
      </c>
      <c r="CK2418" s="23">
        <v>1.4150943396226414</v>
      </c>
      <c r="CL2418" s="23">
        <f t="shared" si="2667"/>
        <v>5</v>
      </c>
      <c r="CM2418" s="23">
        <f t="shared" si="2671"/>
        <v>1.1656834667889655</v>
      </c>
      <c r="CN2418" s="23">
        <f t="shared" si="2672"/>
        <v>0.38837608204909435</v>
      </c>
      <c r="CQ2418" s="4">
        <v>1</v>
      </c>
    </row>
    <row r="2419" spans="1:96" ht="11.25" customHeight="1">
      <c r="A2419" s="9">
        <v>22</v>
      </c>
      <c r="B2419" s="9">
        <v>5</v>
      </c>
      <c r="C2419" s="9" t="str">
        <f t="shared" si="2688"/>
        <v>22</v>
      </c>
      <c r="D2419" s="10" t="s">
        <v>4273</v>
      </c>
      <c r="E2419" s="9">
        <v>18</v>
      </c>
      <c r="F2419" s="9">
        <v>1</v>
      </c>
      <c r="G2419" s="9">
        <v>0</v>
      </c>
      <c r="H2419" s="9">
        <v>0</v>
      </c>
      <c r="I2419" s="9">
        <v>0</v>
      </c>
      <c r="J2419" s="9">
        <v>1</v>
      </c>
      <c r="K2419" s="11">
        <v>25</v>
      </c>
      <c r="L2419" s="9">
        <v>39</v>
      </c>
      <c r="M2419" s="9">
        <v>8</v>
      </c>
      <c r="N2419" s="9"/>
      <c r="O2419" s="17"/>
      <c r="P2419" s="17">
        <f t="shared" si="2668"/>
        <v>1</v>
      </c>
      <c r="Q2419" s="9">
        <v>19</v>
      </c>
      <c r="R2419" s="9"/>
      <c r="S2419" s="9">
        <v>0.42105263157894735</v>
      </c>
      <c r="T2419" s="9">
        <v>58</v>
      </c>
      <c r="U2419" s="9">
        <v>15</v>
      </c>
      <c r="V2419" s="11">
        <v>21</v>
      </c>
      <c r="W2419" s="11">
        <f t="shared" si="2698"/>
        <v>38</v>
      </c>
      <c r="X2419" s="17">
        <f t="shared" si="2673"/>
        <v>15</v>
      </c>
      <c r="Y2419" s="17"/>
      <c r="Z2419" s="9">
        <v>15</v>
      </c>
      <c r="AA2419" s="9"/>
      <c r="AB2419" s="17"/>
      <c r="AC2419" s="17">
        <f t="shared" si="2692"/>
        <v>33</v>
      </c>
      <c r="AD2419" s="17">
        <f t="shared" si="2661"/>
        <v>0.45454545454545453</v>
      </c>
      <c r="AE2419" s="17">
        <v>0</v>
      </c>
      <c r="AF2419" s="17">
        <f t="shared" si="2669"/>
        <v>17</v>
      </c>
      <c r="AG2419" s="17"/>
      <c r="AH2419" s="9">
        <v>64</v>
      </c>
      <c r="AI2419" s="9"/>
      <c r="AJ2419" s="9"/>
      <c r="AK2419" s="9"/>
      <c r="AL2419" s="9">
        <v>0.48421052631578948</v>
      </c>
      <c r="AM2419" s="9"/>
      <c r="AN2419" s="9">
        <v>0.45454545454545453</v>
      </c>
      <c r="AO2419" s="9"/>
      <c r="AP2419" s="9">
        <v>0.2</v>
      </c>
      <c r="AQ2419" s="9">
        <f>+AVERAGE(AL2402:AL2411)</f>
        <v>0.23313669335779311</v>
      </c>
      <c r="AR2419" s="9">
        <f>+AVERAGE(AN2402:AN2411)</f>
        <v>7.7675216409818865E-2</v>
      </c>
      <c r="AS2419" s="17">
        <f t="shared" si="2700"/>
        <v>24</v>
      </c>
      <c r="AT2419" s="17">
        <f t="shared" si="2701"/>
        <v>0.18333333333333335</v>
      </c>
      <c r="AU2419" s="17">
        <f t="shared" si="2714"/>
        <v>0</v>
      </c>
      <c r="AV2419" s="17">
        <f t="shared" si="2715"/>
        <v>0.34626865671641788</v>
      </c>
      <c r="AW2419" s="17"/>
      <c r="AX2419" s="17"/>
      <c r="AY2419" s="17"/>
      <c r="AZ2419" s="17">
        <v>2</v>
      </c>
      <c r="BA2419" s="24">
        <v>0.33333333333333331</v>
      </c>
      <c r="BB2419" s="9">
        <v>25</v>
      </c>
      <c r="BC2419" s="9">
        <v>1</v>
      </c>
      <c r="BD2419" s="9">
        <f t="shared" si="2670"/>
        <v>0</v>
      </c>
      <c r="BE2419" s="9" t="s">
        <v>4505</v>
      </c>
      <c r="BF2419" s="9">
        <f t="shared" si="2679"/>
        <v>0</v>
      </c>
      <c r="BG2419" s="9">
        <v>3</v>
      </c>
      <c r="BH2419" s="9">
        <v>4</v>
      </c>
      <c r="BI2419" s="9">
        <v>4</v>
      </c>
      <c r="BJ2419" s="9">
        <v>1</v>
      </c>
      <c r="BK2419" s="9">
        <v>2</v>
      </c>
      <c r="BL2419" s="9">
        <v>2</v>
      </c>
      <c r="BM2419" s="9">
        <v>1</v>
      </c>
      <c r="BN2419" s="9">
        <v>2</v>
      </c>
      <c r="BO2419" s="9">
        <v>0</v>
      </c>
      <c r="BP2419" s="9" t="s">
        <v>4506</v>
      </c>
      <c r="BQ2419" s="9">
        <f t="shared" si="2674"/>
        <v>0</v>
      </c>
      <c r="BR2419" s="34">
        <f t="shared" ref="BR2419:BS2419" si="2722">BR2397</f>
        <v>0</v>
      </c>
      <c r="BS2419" s="34">
        <f t="shared" si="2722"/>
        <v>0.8</v>
      </c>
      <c r="BT2419" s="9"/>
      <c r="BU2419" s="9"/>
      <c r="BV2419" s="9"/>
      <c r="BW2419" s="9"/>
      <c r="BX2419" s="9"/>
      <c r="BY2419" s="9"/>
      <c r="BZ2419" s="22">
        <f t="shared" si="2662"/>
        <v>0</v>
      </c>
      <c r="CA2419" s="22">
        <f t="shared" si="2663"/>
        <v>8</v>
      </c>
      <c r="CB2419" s="22">
        <f t="shared" si="2664"/>
        <v>0.8</v>
      </c>
      <c r="CC2419" s="22">
        <f t="shared" si="2665"/>
        <v>0</v>
      </c>
      <c r="CD2419" s="22">
        <f t="shared" si="2666"/>
        <v>1</v>
      </c>
      <c r="CK2419" s="23">
        <v>0</v>
      </c>
      <c r="CL2419" s="23">
        <f t="shared" si="2667"/>
        <v>5</v>
      </c>
      <c r="CM2419" s="23">
        <f t="shared" si="2671"/>
        <v>1.1656834667889655</v>
      </c>
      <c r="CN2419" s="23">
        <f t="shared" si="2672"/>
        <v>0.38837608204909435</v>
      </c>
      <c r="CQ2419" s="4">
        <v>3</v>
      </c>
    </row>
    <row r="2420" spans="1:96" ht="11.25" customHeight="1">
      <c r="A2420" s="9">
        <v>22</v>
      </c>
      <c r="B2420" s="9">
        <v>5</v>
      </c>
      <c r="C2420" s="9" t="str">
        <f t="shared" si="2688"/>
        <v>22</v>
      </c>
      <c r="D2420" s="10" t="s">
        <v>4273</v>
      </c>
      <c r="E2420" s="9">
        <v>19</v>
      </c>
      <c r="F2420" s="9">
        <v>1</v>
      </c>
      <c r="G2420" s="9">
        <v>0</v>
      </c>
      <c r="H2420" s="9">
        <v>0</v>
      </c>
      <c r="I2420" s="9">
        <v>0</v>
      </c>
      <c r="J2420" s="9">
        <v>1</v>
      </c>
      <c r="K2420" s="11">
        <v>25</v>
      </c>
      <c r="L2420" s="9">
        <v>33</v>
      </c>
      <c r="M2420" s="9">
        <v>10</v>
      </c>
      <c r="N2420" s="9"/>
      <c r="O2420" s="17"/>
      <c r="P2420" s="17">
        <f t="shared" si="2668"/>
        <v>1</v>
      </c>
      <c r="Q2420" s="9">
        <v>42</v>
      </c>
      <c r="R2420" s="9"/>
      <c r="S2420" s="9">
        <v>0.23809523809523808</v>
      </c>
      <c r="T2420" s="9">
        <v>75</v>
      </c>
      <c r="U2420" s="9">
        <v>35</v>
      </c>
      <c r="V2420" s="11">
        <v>29</v>
      </c>
      <c r="W2420" s="11">
        <f t="shared" si="2698"/>
        <v>21</v>
      </c>
      <c r="X2420" s="17">
        <f t="shared" si="2673"/>
        <v>29</v>
      </c>
      <c r="Y2420" s="17"/>
      <c r="Z2420" s="9">
        <v>1</v>
      </c>
      <c r="AA2420" s="9"/>
      <c r="AB2420" s="17"/>
      <c r="AC2420" s="17">
        <f t="shared" si="2692"/>
        <v>56</v>
      </c>
      <c r="AD2420" s="17">
        <f t="shared" si="2661"/>
        <v>1.7857142857142856E-2</v>
      </c>
      <c r="AE2420" s="17">
        <v>0.45454545454545453</v>
      </c>
      <c r="AF2420" s="17">
        <f t="shared" si="2669"/>
        <v>1</v>
      </c>
      <c r="AG2420" s="17"/>
      <c r="AH2420" s="9">
        <v>64</v>
      </c>
      <c r="AI2420" s="9"/>
      <c r="AJ2420" s="9"/>
      <c r="AK2420" s="9"/>
      <c r="AL2420" s="9">
        <v>0.12380952380952379</v>
      </c>
      <c r="AM2420" s="9"/>
      <c r="AN2420" s="9">
        <v>1.7857142857142856E-2</v>
      </c>
      <c r="AO2420" s="9"/>
      <c r="AP2420" s="9">
        <v>0.21249999999999999</v>
      </c>
      <c r="AQ2420" s="9">
        <f>+AVERAGE(AL2402:AL2411)</f>
        <v>0.23313669335779311</v>
      </c>
      <c r="AR2420" s="9">
        <f>+AVERAGE(AN2402:AN2411)</f>
        <v>7.7675216409818865E-2</v>
      </c>
      <c r="AS2420" s="17">
        <f t="shared" si="2700"/>
        <v>19</v>
      </c>
      <c r="AT2420" s="17">
        <f t="shared" si="2701"/>
        <v>0.48421052631578948</v>
      </c>
      <c r="AU2420" s="17">
        <f t="shared" si="2714"/>
        <v>0.45454545454545453</v>
      </c>
      <c r="AV2420" s="17">
        <f t="shared" si="2715"/>
        <v>0.2</v>
      </c>
      <c r="AW2420" s="17"/>
      <c r="AX2420" s="17"/>
      <c r="AY2420" s="17"/>
      <c r="AZ2420" s="17">
        <v>2</v>
      </c>
      <c r="BA2420" s="24">
        <v>0.33333333333333331</v>
      </c>
      <c r="BB2420" s="9">
        <v>25</v>
      </c>
      <c r="BC2420" s="9">
        <v>1</v>
      </c>
      <c r="BD2420" s="9">
        <f t="shared" si="2670"/>
        <v>0</v>
      </c>
      <c r="BE2420" s="9" t="s">
        <v>4505</v>
      </c>
      <c r="BF2420" s="9">
        <f t="shared" si="2679"/>
        <v>0</v>
      </c>
      <c r="BG2420" s="9">
        <v>3</v>
      </c>
      <c r="BH2420" s="9">
        <v>4</v>
      </c>
      <c r="BI2420" s="9">
        <v>4</v>
      </c>
      <c r="BJ2420" s="9">
        <v>1</v>
      </c>
      <c r="BK2420" s="9">
        <v>2</v>
      </c>
      <c r="BL2420" s="9">
        <v>2</v>
      </c>
      <c r="BM2420" s="9">
        <v>1</v>
      </c>
      <c r="BN2420" s="9">
        <v>2</v>
      </c>
      <c r="BO2420" s="9">
        <v>0</v>
      </c>
      <c r="BP2420" s="9" t="s">
        <v>4506</v>
      </c>
      <c r="BQ2420" s="9">
        <f t="shared" si="2674"/>
        <v>0</v>
      </c>
      <c r="BR2420" s="34">
        <f t="shared" ref="BR2420:BS2420" si="2723">BR2398</f>
        <v>0</v>
      </c>
      <c r="BS2420" s="34">
        <f t="shared" si="2723"/>
        <v>0.8</v>
      </c>
      <c r="BT2420" s="9"/>
      <c r="BU2420" s="9"/>
      <c r="BV2420" s="9"/>
      <c r="BW2420" s="9"/>
      <c r="BX2420" s="9"/>
      <c r="BY2420" s="9"/>
      <c r="BZ2420" s="22">
        <f t="shared" si="2662"/>
        <v>0</v>
      </c>
      <c r="CA2420" s="22">
        <f t="shared" si="2663"/>
        <v>9</v>
      </c>
      <c r="CB2420" s="22">
        <f t="shared" si="2664"/>
        <v>0.8</v>
      </c>
      <c r="CC2420" s="22">
        <f t="shared" si="2665"/>
        <v>0</v>
      </c>
      <c r="CD2420" s="22">
        <f t="shared" si="2666"/>
        <v>1</v>
      </c>
      <c r="CK2420" s="23">
        <v>2.2727272727272725</v>
      </c>
      <c r="CL2420" s="23">
        <f t="shared" si="2667"/>
        <v>5</v>
      </c>
      <c r="CM2420" s="23">
        <f t="shared" si="2671"/>
        <v>1.1656834667889655</v>
      </c>
      <c r="CN2420" s="23">
        <f t="shared" si="2672"/>
        <v>0.38837608204909435</v>
      </c>
      <c r="CQ2420" s="4">
        <v>2</v>
      </c>
    </row>
    <row r="2421" spans="1:96" ht="11.25" customHeight="1">
      <c r="A2421" s="9">
        <v>22</v>
      </c>
      <c r="B2421" s="9">
        <v>5</v>
      </c>
      <c r="C2421" s="9" t="str">
        <f t="shared" si="2688"/>
        <v>22</v>
      </c>
      <c r="D2421" s="10" t="s">
        <v>4273</v>
      </c>
      <c r="E2421" s="9">
        <v>20</v>
      </c>
      <c r="F2421" s="9">
        <v>1</v>
      </c>
      <c r="G2421" s="9">
        <v>0</v>
      </c>
      <c r="H2421" s="9">
        <v>0</v>
      </c>
      <c r="I2421" s="9">
        <v>0</v>
      </c>
      <c r="J2421" s="9">
        <v>1</v>
      </c>
      <c r="K2421" s="11">
        <v>25</v>
      </c>
      <c r="L2421" s="9">
        <v>50</v>
      </c>
      <c r="M2421" s="9">
        <v>10</v>
      </c>
      <c r="N2421" s="17">
        <f>SUM(M2412:M2421)</f>
        <v>58</v>
      </c>
      <c r="O2421" s="17"/>
      <c r="P2421" s="17">
        <f t="shared" si="2668"/>
        <v>1</v>
      </c>
      <c r="Q2421" s="9">
        <v>39</v>
      </c>
      <c r="R2421" s="9"/>
      <c r="S2421" s="9">
        <v>0.25641025641025639</v>
      </c>
      <c r="T2421" s="9">
        <v>89</v>
      </c>
      <c r="U2421" s="9">
        <v>40</v>
      </c>
      <c r="V2421" s="11">
        <v>39</v>
      </c>
      <c r="W2421" s="11">
        <f t="shared" si="2698"/>
        <v>29</v>
      </c>
      <c r="X2421" s="17">
        <f t="shared" si="2673"/>
        <v>39</v>
      </c>
      <c r="Y2421" s="17"/>
      <c r="Z2421" s="9">
        <v>19</v>
      </c>
      <c r="AA2421" s="17">
        <f>SUM(Z2412:Z2421)</f>
        <v>79</v>
      </c>
      <c r="AB2421" s="17"/>
      <c r="AC2421" s="17">
        <f t="shared" si="2692"/>
        <v>83</v>
      </c>
      <c r="AD2421" s="17">
        <f t="shared" si="2661"/>
        <v>0.2289156626506024</v>
      </c>
      <c r="AE2421" s="17">
        <v>1.7857142857142856E-2</v>
      </c>
      <c r="AF2421" s="17">
        <f t="shared" si="2669"/>
        <v>19</v>
      </c>
      <c r="AG2421" s="17">
        <f>+SUM(AF2412:AF2421)</f>
        <v>121</v>
      </c>
      <c r="AH2421" s="9">
        <v>94</v>
      </c>
      <c r="AI2421" s="9"/>
      <c r="AJ2421" s="9"/>
      <c r="AK2421" s="9"/>
      <c r="AL2421" s="9">
        <v>7.1794871794871762E-2</v>
      </c>
      <c r="AM2421" s="9"/>
      <c r="AN2421" s="9">
        <v>0.2289156626506024</v>
      </c>
      <c r="AO2421" s="9"/>
      <c r="AP2421" s="9">
        <v>4.6808510638297864E-2</v>
      </c>
      <c r="AQ2421" s="9">
        <f>+AVERAGE(AL2402:AL2411)</f>
        <v>0.23313669335779311</v>
      </c>
      <c r="AR2421" s="9">
        <f>+AVERAGE(AN2402:AN2411)</f>
        <v>7.7675216409818865E-2</v>
      </c>
      <c r="AS2421" s="17">
        <f t="shared" si="2700"/>
        <v>42</v>
      </c>
      <c r="AT2421" s="17">
        <f t="shared" si="2701"/>
        <v>0.12380952380952379</v>
      </c>
      <c r="AU2421" s="17">
        <f t="shared" si="2714"/>
        <v>1.7857142857142856E-2</v>
      </c>
      <c r="AV2421" s="17">
        <f t="shared" si="2715"/>
        <v>0.21249999999999999</v>
      </c>
      <c r="AW2421" s="17"/>
      <c r="AX2421" s="17"/>
      <c r="AY2421" s="17"/>
      <c r="AZ2421" s="17">
        <v>2</v>
      </c>
      <c r="BA2421" s="24">
        <v>0.33333333333333331</v>
      </c>
      <c r="BB2421" s="9">
        <v>25</v>
      </c>
      <c r="BC2421" s="9">
        <v>1</v>
      </c>
      <c r="BD2421" s="9">
        <f t="shared" si="2670"/>
        <v>0</v>
      </c>
      <c r="BE2421" s="9" t="s">
        <v>4505</v>
      </c>
      <c r="BF2421" s="9">
        <f t="shared" si="2679"/>
        <v>0</v>
      </c>
      <c r="BG2421" s="9">
        <v>3</v>
      </c>
      <c r="BH2421" s="9">
        <v>4</v>
      </c>
      <c r="BI2421" s="9">
        <v>4</v>
      </c>
      <c r="BJ2421" s="9">
        <v>1</v>
      </c>
      <c r="BK2421" s="9">
        <v>2</v>
      </c>
      <c r="BL2421" s="9">
        <v>2</v>
      </c>
      <c r="BM2421" s="9">
        <v>1</v>
      </c>
      <c r="BN2421" s="9">
        <v>2</v>
      </c>
      <c r="BO2421" s="9">
        <v>0</v>
      </c>
      <c r="BP2421" s="9" t="s">
        <v>4506</v>
      </c>
      <c r="BQ2421" s="9">
        <f t="shared" si="2674"/>
        <v>0</v>
      </c>
      <c r="BR2421" s="34">
        <f t="shared" ref="BR2421:BS2421" si="2724">BR2399</f>
        <v>0.6</v>
      </c>
      <c r="BS2421" s="34">
        <f t="shared" si="2724"/>
        <v>0.8</v>
      </c>
      <c r="BT2421" s="9"/>
      <c r="BU2421" s="9"/>
      <c r="BV2421" s="9"/>
      <c r="BW2421" s="9">
        <f>SUM(AF2412:AF2421)</f>
        <v>121</v>
      </c>
      <c r="BX2421" s="9"/>
      <c r="BY2421" s="9">
        <f t="shared" ref="BY2421" si="2725">SUM(BW2411,BW2421)</f>
        <v>210</v>
      </c>
      <c r="BZ2421" s="22">
        <f t="shared" si="2662"/>
        <v>0</v>
      </c>
      <c r="CA2421" s="22">
        <f t="shared" si="2663"/>
        <v>10</v>
      </c>
      <c r="CB2421" s="22">
        <f t="shared" si="2664"/>
        <v>0.8</v>
      </c>
      <c r="CC2421" s="22">
        <f t="shared" si="2665"/>
        <v>0</v>
      </c>
      <c r="CD2421" s="22">
        <f t="shared" si="2666"/>
        <v>1</v>
      </c>
      <c r="CK2421" s="23">
        <v>8.9285714285714274E-2</v>
      </c>
      <c r="CL2421" s="23">
        <f t="shared" si="2667"/>
        <v>5</v>
      </c>
      <c r="CM2421" s="23">
        <f t="shared" si="2671"/>
        <v>1.1656834667889655</v>
      </c>
      <c r="CN2421" s="23">
        <f t="shared" si="2672"/>
        <v>0.38837608204909435</v>
      </c>
      <c r="CQ2421" s="4">
        <v>4</v>
      </c>
    </row>
    <row r="2422" spans="1:96" ht="11.25" customHeight="1">
      <c r="A2422" s="9">
        <v>23</v>
      </c>
      <c r="B2422" s="9">
        <v>1</v>
      </c>
      <c r="C2422" s="9" t="str">
        <f t="shared" si="2688"/>
        <v>14</v>
      </c>
      <c r="D2422" s="10" t="s">
        <v>4274</v>
      </c>
      <c r="E2422" s="9">
        <v>-2</v>
      </c>
      <c r="F2422" s="9">
        <v>1</v>
      </c>
      <c r="G2422" s="9">
        <v>0</v>
      </c>
      <c r="H2422" s="9">
        <v>0</v>
      </c>
      <c r="I2422" s="9">
        <v>0</v>
      </c>
      <c r="J2422" s="9">
        <v>0</v>
      </c>
      <c r="K2422" s="11">
        <v>25</v>
      </c>
      <c r="L2422" s="9">
        <v>50</v>
      </c>
      <c r="M2422" s="9">
        <v>7</v>
      </c>
      <c r="N2422" s="9"/>
      <c r="O2422" s="17"/>
      <c r="P2422" s="17">
        <f t="shared" si="2668"/>
        <v>1</v>
      </c>
      <c r="Q2422" s="9">
        <v>35</v>
      </c>
      <c r="R2422" s="9"/>
      <c r="S2422" s="9">
        <v>0.2</v>
      </c>
      <c r="T2422" s="9">
        <v>85</v>
      </c>
      <c r="U2422" s="9">
        <v>40</v>
      </c>
      <c r="V2422" s="11">
        <v>30</v>
      </c>
      <c r="W2422" s="18"/>
      <c r="X2422" s="17">
        <f t="shared" si="2673"/>
        <v>30</v>
      </c>
      <c r="Y2422" s="17"/>
      <c r="Z2422" s="9">
        <v>20</v>
      </c>
      <c r="AA2422" s="9"/>
      <c r="AB2422" s="17"/>
      <c r="AC2422" s="17">
        <f>+Z2422+Z2444+Z2466+Z2488+Z2510</f>
        <v>49</v>
      </c>
      <c r="AD2422" s="17">
        <f t="shared" si="2661"/>
        <v>0.40816326530612246</v>
      </c>
      <c r="AE2422" s="17"/>
      <c r="AF2422" s="17">
        <f t="shared" si="2669"/>
        <v>23</v>
      </c>
      <c r="AG2422" s="17"/>
      <c r="AH2422" s="9">
        <v>64</v>
      </c>
      <c r="AI2422" s="9"/>
      <c r="AJ2422" s="9"/>
      <c r="AK2422" s="9"/>
      <c r="AL2422" s="9">
        <v>0</v>
      </c>
      <c r="AM2422" s="9"/>
      <c r="AN2422" s="9">
        <v>0.40816326530612246</v>
      </c>
      <c r="AO2422" s="9"/>
      <c r="AP2422" s="9">
        <v>0.36875000000000002</v>
      </c>
      <c r="AQ2422" s="22"/>
      <c r="AR2422" s="22"/>
      <c r="AS2422" s="17"/>
      <c r="AT2422" s="17"/>
      <c r="AU2422" s="17"/>
      <c r="AV2422" s="17"/>
      <c r="AW2422" s="17"/>
      <c r="AX2422" s="17"/>
      <c r="AY2422" s="17"/>
      <c r="AZ2422" s="17">
        <v>5</v>
      </c>
      <c r="BA2422" s="24">
        <v>0.83333333333333337</v>
      </c>
      <c r="BB2422" s="9">
        <v>19</v>
      </c>
      <c r="BC2422" s="9">
        <v>1</v>
      </c>
      <c r="BD2422" s="9">
        <f t="shared" si="2670"/>
        <v>0</v>
      </c>
      <c r="BE2422" s="9" t="s">
        <v>4507</v>
      </c>
      <c r="BF2422" s="9">
        <f t="shared" si="2679"/>
        <v>0</v>
      </c>
      <c r="BG2422" s="9">
        <v>1</v>
      </c>
      <c r="BH2422" s="9">
        <v>4</v>
      </c>
      <c r="BI2422" s="9">
        <v>5</v>
      </c>
      <c r="BJ2422" s="9">
        <v>1</v>
      </c>
      <c r="BK2422" s="9">
        <v>2</v>
      </c>
      <c r="BL2422" s="9">
        <v>2</v>
      </c>
      <c r="BM2422" s="9">
        <v>4</v>
      </c>
      <c r="BN2422" s="9">
        <v>20</v>
      </c>
      <c r="BO2422" s="9">
        <v>2</v>
      </c>
      <c r="BP2422" s="9" t="s">
        <v>4508</v>
      </c>
      <c r="BQ2422" s="22"/>
      <c r="BR2422" s="22"/>
      <c r="BS2422" s="34">
        <f t="shared" ref="BS2422:BS2443" si="2726">AVERAGE(BA2422,BA2444,BA2466,BA2488,BA2510)</f>
        <v>0.73333333333333339</v>
      </c>
      <c r="BT2422" s="22"/>
      <c r="BU2422" s="22"/>
      <c r="BV2422" s="22"/>
      <c r="BW2422" s="22"/>
      <c r="BX2422" s="22"/>
      <c r="BY2422" s="22"/>
      <c r="BZ2422" s="22">
        <f t="shared" si="2662"/>
        <v>0</v>
      </c>
      <c r="CA2422" s="22">
        <f t="shared" si="2663"/>
        <v>0</v>
      </c>
      <c r="CB2422" s="22">
        <f t="shared" si="2664"/>
        <v>0</v>
      </c>
      <c r="CC2422" s="22">
        <f t="shared" si="2665"/>
        <v>0.73333333333333339</v>
      </c>
      <c r="CD2422" s="22">
        <f t="shared" si="2666"/>
        <v>0</v>
      </c>
      <c r="CK2422" s="23" t="s">
        <v>2085</v>
      </c>
      <c r="CL2422" s="23">
        <f t="shared" si="2667"/>
        <v>1</v>
      </c>
      <c r="CM2422" s="23" t="str">
        <f t="shared" si="2671"/>
        <v/>
      </c>
      <c r="CN2422" s="23" t="str">
        <f t="shared" si="2672"/>
        <v/>
      </c>
      <c r="CQ2422" s="4">
        <v>1</v>
      </c>
      <c r="CR2422" s="43">
        <f>+CQ2422+CQ2444+CQ2466+CQ2488+CQ2510</f>
        <v>5</v>
      </c>
    </row>
    <row r="2423" spans="1:96" ht="11.25" customHeight="1">
      <c r="A2423" s="9">
        <v>23</v>
      </c>
      <c r="B2423" s="9">
        <v>1</v>
      </c>
      <c r="C2423" s="9" t="str">
        <f t="shared" si="2688"/>
        <v>14</v>
      </c>
      <c r="D2423" s="10" t="s">
        <v>4274</v>
      </c>
      <c r="E2423" s="9">
        <v>-1</v>
      </c>
      <c r="F2423" s="9">
        <v>1</v>
      </c>
      <c r="G2423" s="9">
        <v>0</v>
      </c>
      <c r="H2423" s="9">
        <v>0</v>
      </c>
      <c r="I2423" s="9">
        <v>0</v>
      </c>
      <c r="J2423" s="9">
        <v>0</v>
      </c>
      <c r="K2423" s="11">
        <v>25</v>
      </c>
      <c r="L2423" s="9">
        <v>60</v>
      </c>
      <c r="M2423" s="9">
        <v>6</v>
      </c>
      <c r="N2423" s="9"/>
      <c r="O2423" s="17"/>
      <c r="P2423" s="17">
        <f t="shared" si="2668"/>
        <v>1</v>
      </c>
      <c r="Q2423" s="9">
        <v>26</v>
      </c>
      <c r="R2423" s="9"/>
      <c r="S2423" s="9">
        <v>0.23076923076923078</v>
      </c>
      <c r="T2423" s="9">
        <v>86</v>
      </c>
      <c r="U2423" s="9">
        <v>40</v>
      </c>
      <c r="V2423" s="11">
        <v>30</v>
      </c>
      <c r="W2423" s="11">
        <f>V2422</f>
        <v>30</v>
      </c>
      <c r="X2423" s="17">
        <f t="shared" si="2673"/>
        <v>30</v>
      </c>
      <c r="Y2423" s="17"/>
      <c r="Z2423" s="9">
        <v>20</v>
      </c>
      <c r="AA2423" s="9"/>
      <c r="AB2423" s="17"/>
      <c r="AC2423" s="17">
        <f t="shared" ref="AC2423:AC2443" si="2727">+Z2423+Z2445+Z2467+Z2489+Z2511</f>
        <v>57</v>
      </c>
      <c r="AD2423" s="17">
        <f t="shared" si="2661"/>
        <v>0.35087719298245612</v>
      </c>
      <c r="AE2423" s="17">
        <v>0.40816326530612246</v>
      </c>
      <c r="AF2423" s="17">
        <f t="shared" si="2669"/>
        <v>24</v>
      </c>
      <c r="AG2423" s="17"/>
      <c r="AH2423" s="9">
        <v>81</v>
      </c>
      <c r="AI2423" s="9"/>
      <c r="AJ2423" s="9"/>
      <c r="AK2423" s="9"/>
      <c r="AL2423" s="9">
        <v>0.24615384615384611</v>
      </c>
      <c r="AM2423" s="9">
        <f>+(ABS(M2423-M2445)+ABS(M2423-M2467)+ABS(M2423-M2489)+ABS(M2423-M2511)+ABS(M2445-M2467)+ABS(M2445-M2489)+ABS(M2445-M2511)+ABS(M2467-M2489)+ABS(M2467-M2511)+ABS(M2489-M2511))/(5*(M2423+M2445+M2467+M2489+M2511))</f>
        <v>0.24615384615384617</v>
      </c>
      <c r="AN2423" s="9">
        <v>0.35087719298245612</v>
      </c>
      <c r="AO2423" s="9">
        <f>+(ABS(Z2423-Z2445)+ABS(Z2423-Z2467)+ABS(Z2423-Z2489)+ABS(Z2423-Z2511)+ABS(Z2445-Z2467)+ABS(Z2445-Z2489)+ABS(Z2445-Z2511)+ABS(Z2467-Z2489)+ABS(Z2467-Z2511)+ABS(Z2489-Z2511))/(5*(Z2423+Z2445+Z2467+Z2489+Z2511))</f>
        <v>0.41403508771929826</v>
      </c>
      <c r="AP2423" s="9">
        <v>0.33086419753086427</v>
      </c>
      <c r="AQ2423" s="9"/>
      <c r="AR2423" s="9"/>
      <c r="AS2423" s="17">
        <f>+Q2422</f>
        <v>35</v>
      </c>
      <c r="AT2423" s="17">
        <f t="shared" ref="AT2423" si="2728">+AL2422</f>
        <v>0</v>
      </c>
      <c r="AU2423" s="17">
        <f t="shared" ref="AU2423" si="2729">+AN2422</f>
        <v>0.40816326530612246</v>
      </c>
      <c r="AV2423" s="17">
        <f t="shared" ref="AV2423" si="2730">+AP2422</f>
        <v>0.36875000000000002</v>
      </c>
      <c r="AW2423" s="17"/>
      <c r="AX2423" s="17"/>
      <c r="AY2423" s="17"/>
      <c r="AZ2423" s="17">
        <v>5</v>
      </c>
      <c r="BA2423" s="24">
        <v>0.83333333333333337</v>
      </c>
      <c r="BB2423" s="9">
        <v>19</v>
      </c>
      <c r="BC2423" s="9">
        <v>1</v>
      </c>
      <c r="BD2423" s="9">
        <f t="shared" si="2670"/>
        <v>0</v>
      </c>
      <c r="BE2423" s="9" t="s">
        <v>4507</v>
      </c>
      <c r="BF2423" s="9">
        <f t="shared" si="2679"/>
        <v>0</v>
      </c>
      <c r="BG2423" s="9">
        <v>1</v>
      </c>
      <c r="BH2423" s="9">
        <v>4</v>
      </c>
      <c r="BI2423" s="9">
        <v>5</v>
      </c>
      <c r="BJ2423" s="9">
        <v>1</v>
      </c>
      <c r="BK2423" s="9">
        <v>2</v>
      </c>
      <c r="BL2423" s="9">
        <v>2</v>
      </c>
      <c r="BM2423" s="9">
        <v>4</v>
      </c>
      <c r="BN2423" s="9">
        <v>20</v>
      </c>
      <c r="BO2423" s="9">
        <v>2</v>
      </c>
      <c r="BP2423" s="9" t="s">
        <v>4508</v>
      </c>
      <c r="BQ2423" s="9">
        <f t="shared" ref="BQ2423:BQ2486" si="2731">SUM(BD2423,BD2445,BD2467,BD2489,BD2511)/5</f>
        <v>0</v>
      </c>
      <c r="BR2423" s="9">
        <f>SUM(BF2423,BF2445,BF2467,BF2489,BF2511)/5</f>
        <v>0</v>
      </c>
      <c r="BS2423" s="34">
        <f t="shared" si="2726"/>
        <v>0.73333333333333339</v>
      </c>
      <c r="BT2423" s="9"/>
      <c r="BU2423" s="9"/>
      <c r="BV2423" s="9"/>
      <c r="BW2423" s="9"/>
      <c r="BX2423" s="9"/>
      <c r="BY2423" s="9"/>
      <c r="BZ2423" s="22">
        <f t="shared" si="2662"/>
        <v>0</v>
      </c>
      <c r="CA2423" s="22">
        <f t="shared" si="2663"/>
        <v>0</v>
      </c>
      <c r="CB2423" s="22">
        <f t="shared" si="2664"/>
        <v>0</v>
      </c>
      <c r="CC2423" s="22">
        <f t="shared" si="2665"/>
        <v>0.73333333333333339</v>
      </c>
      <c r="CD2423" s="22">
        <f t="shared" si="2666"/>
        <v>0</v>
      </c>
      <c r="CK2423" s="23">
        <v>0.40816326530612246</v>
      </c>
      <c r="CL2423" s="23">
        <f t="shared" si="2667"/>
        <v>1</v>
      </c>
      <c r="CM2423" s="23" t="str">
        <f t="shared" si="2671"/>
        <v/>
      </c>
      <c r="CN2423" s="23" t="str">
        <f t="shared" si="2672"/>
        <v/>
      </c>
      <c r="CQ2423" s="4">
        <v>2</v>
      </c>
      <c r="CR2423" s="43">
        <f t="shared" ref="CR2423:CR2443" si="2732">+CQ2423+CQ2445+CQ2467+CQ2489+CQ2511</f>
        <v>10</v>
      </c>
    </row>
    <row r="2424" spans="1:96" ht="11.25" customHeight="1">
      <c r="A2424" s="9">
        <v>23</v>
      </c>
      <c r="B2424" s="9">
        <v>1</v>
      </c>
      <c r="C2424" s="9" t="str">
        <f t="shared" si="2688"/>
        <v>14</v>
      </c>
      <c r="D2424" s="10" t="s">
        <v>4274</v>
      </c>
      <c r="E2424" s="9">
        <v>1</v>
      </c>
      <c r="F2424" s="9">
        <v>1</v>
      </c>
      <c r="G2424" s="9">
        <v>0</v>
      </c>
      <c r="H2424" s="9">
        <v>0</v>
      </c>
      <c r="I2424" s="9">
        <v>0</v>
      </c>
      <c r="J2424" s="9">
        <v>0</v>
      </c>
      <c r="K2424" s="11">
        <v>25</v>
      </c>
      <c r="L2424" s="9">
        <v>75</v>
      </c>
      <c r="M2424" s="9">
        <v>4</v>
      </c>
      <c r="N2424" s="17">
        <f>SUM(M2424:M2424)</f>
        <v>4</v>
      </c>
      <c r="O2424" s="17">
        <f>+(ABS(N2424-N2446)+ABS(N2424-N2468)+ABS(N2424-N2490)+ABS(N2424-N2512)+ABS(N2446-N2468)+ABS(N2446-N2490)+ABS(N2446-N2512)+ABS(N2468-N2490)+ABS(N2468-N2512)+ABS(N2490-N2512))/(5*(N2424+N2446+N2468+N2490+N2512))</f>
        <v>0.37647058823529411</v>
      </c>
      <c r="P2424" s="17">
        <f t="shared" si="2668"/>
        <v>0</v>
      </c>
      <c r="Q2424" s="9">
        <v>17</v>
      </c>
      <c r="R2424" s="9"/>
      <c r="S2424" s="9">
        <v>0.23529411764705882</v>
      </c>
      <c r="T2424" s="9">
        <v>92</v>
      </c>
      <c r="U2424" s="9">
        <v>40</v>
      </c>
      <c r="V2424" s="11">
        <v>30</v>
      </c>
      <c r="W2424" s="11">
        <f t="shared" ref="W2424:W2443" si="2733">V2423</f>
        <v>30</v>
      </c>
      <c r="X2424" s="17">
        <f t="shared" si="2673"/>
        <v>30</v>
      </c>
      <c r="Y2424" s="17"/>
      <c r="Z2424" s="9">
        <v>20</v>
      </c>
      <c r="AA2424" s="17">
        <f>SUM(Z2424:Z2424)</f>
        <v>20</v>
      </c>
      <c r="AB2424" s="17">
        <f>+(ABS(AA2424-AA2446)+ABS(AA2424-AA2468)+ABS(AA2424-AA2490)+ABS(AA2424-AA2512)+ABS(AA2446-AA2468)+ABS(AA2446-AA2490)+ABS(AA2446-AA2512)+ABS(AA2468-AA2490)+ABS(AA2468-AA2512)+ABS(AA2490-AA2512))/(5*(AA2424+AA2446+AA2468+AA2490+AA2512))</f>
        <v>0.43636363636363634</v>
      </c>
      <c r="AC2424" s="17">
        <f t="shared" si="2727"/>
        <v>55</v>
      </c>
      <c r="AD2424" s="17">
        <f t="shared" si="2661"/>
        <v>0.36363636363636365</v>
      </c>
      <c r="AE2424" s="17">
        <v>0.35087719298245612</v>
      </c>
      <c r="AF2424" s="17">
        <f t="shared" si="2669"/>
        <v>26</v>
      </c>
      <c r="AG2424" s="17"/>
      <c r="AH2424" s="9">
        <v>88</v>
      </c>
      <c r="AI2424" s="9"/>
      <c r="AJ2424" s="9"/>
      <c r="AK2424" s="9"/>
      <c r="AL2424" s="9">
        <v>0.37647058823529411</v>
      </c>
      <c r="AM2424" s="9">
        <f t="shared" ref="AM2424:AM2443" si="2734">+(ABS(M2424-M2446)+ABS(M2424-M2468)+ABS(M2424-M2490)+ABS(M2424-M2512)+ABS(M2446-M2468)+ABS(M2446-M2490)+ABS(M2446-M2512)+ABS(M2468-M2490)+ABS(M2468-M2512)+ABS(M2490-M2512))/(5*(M2424+M2446+M2468+M2490+M2512))</f>
        <v>0.37647058823529411</v>
      </c>
      <c r="AN2424" s="9">
        <v>0.36363636363636365</v>
      </c>
      <c r="AO2424" s="9">
        <f t="shared" ref="AO2424:AO2443" si="2735">+(ABS(Z2424-Z2446)+ABS(Z2424-Z2468)+ABS(Z2424-Z2490)+ABS(Z2424-Z2512)+ABS(Z2446-Z2468)+ABS(Z2446-Z2490)+ABS(Z2446-Z2512)+ABS(Z2468-Z2490)+ABS(Z2468-Z2512)+ABS(Z2490-Z2512))/(5*(Z2424+Z2446+Z2468+Z2490+Z2512))</f>
        <v>0.43636363636363634</v>
      </c>
      <c r="AP2424" s="9">
        <v>0.29090909090909089</v>
      </c>
      <c r="AQ2424" s="9"/>
      <c r="AR2424" s="9"/>
      <c r="AU2424" t="str">
        <f>+IF(AND(E2424&gt;1,AO2423&gt;0),AO2423,"")</f>
        <v/>
      </c>
      <c r="AZ2424">
        <v>5</v>
      </c>
      <c r="BA2424" s="24">
        <v>0.83333333333333337</v>
      </c>
      <c r="BB2424" s="9">
        <v>19</v>
      </c>
      <c r="BC2424" s="9">
        <v>1</v>
      </c>
      <c r="BD2424" s="9">
        <f t="shared" si="2670"/>
        <v>0</v>
      </c>
      <c r="BE2424" s="9" t="s">
        <v>4507</v>
      </c>
      <c r="BF2424" s="9">
        <f t="shared" si="2679"/>
        <v>0</v>
      </c>
      <c r="BG2424" s="9">
        <v>1</v>
      </c>
      <c r="BH2424" s="9">
        <v>4</v>
      </c>
      <c r="BI2424" s="9">
        <v>5</v>
      </c>
      <c r="BJ2424" s="9">
        <v>1</v>
      </c>
      <c r="BK2424" s="9">
        <v>2</v>
      </c>
      <c r="BL2424" s="9">
        <v>2</v>
      </c>
      <c r="BM2424" s="9">
        <v>4</v>
      </c>
      <c r="BN2424" s="9">
        <v>20</v>
      </c>
      <c r="BO2424" s="9">
        <v>2</v>
      </c>
      <c r="BP2424" s="9" t="s">
        <v>4508</v>
      </c>
      <c r="BQ2424" s="9">
        <f t="shared" si="2731"/>
        <v>0</v>
      </c>
      <c r="BR2424" s="9">
        <f t="shared" ref="BR2424:BR2443" si="2736">SUM(BF2424,BF2446,BF2468,BF2490,BF2512)/5</f>
        <v>0</v>
      </c>
      <c r="BS2424" s="34">
        <f t="shared" si="2726"/>
        <v>0.73333333333333339</v>
      </c>
      <c r="BT2424" s="9"/>
      <c r="BU2424" s="9"/>
      <c r="BV2424" s="9"/>
      <c r="BW2424" s="9"/>
      <c r="BX2424" s="9"/>
      <c r="BY2424" s="9"/>
      <c r="BZ2424" s="22">
        <f t="shared" si="2662"/>
        <v>1</v>
      </c>
      <c r="CA2424" s="22">
        <f t="shared" si="2663"/>
        <v>0</v>
      </c>
      <c r="CB2424" s="22">
        <f t="shared" si="2664"/>
        <v>0</v>
      </c>
      <c r="CC2424" s="22">
        <f t="shared" si="2665"/>
        <v>0.73333333333333339</v>
      </c>
      <c r="CD2424" s="22">
        <f t="shared" si="2666"/>
        <v>0</v>
      </c>
      <c r="CK2424" s="23">
        <v>0.35087719298245612</v>
      </c>
      <c r="CL2424" s="23">
        <f t="shared" si="2667"/>
        <v>1</v>
      </c>
      <c r="CM2424" s="23" t="str">
        <f t="shared" si="2671"/>
        <v/>
      </c>
      <c r="CN2424" s="23" t="str">
        <f t="shared" si="2672"/>
        <v/>
      </c>
      <c r="CQ2424" s="4">
        <v>0</v>
      </c>
      <c r="CR2424" s="43">
        <f t="shared" si="2732"/>
        <v>8</v>
      </c>
    </row>
    <row r="2425" spans="1:96" ht="11.25" customHeight="1">
      <c r="A2425" s="9">
        <v>23</v>
      </c>
      <c r="B2425" s="9">
        <v>1</v>
      </c>
      <c r="C2425" s="9" t="str">
        <f t="shared" si="2688"/>
        <v>14</v>
      </c>
      <c r="D2425" s="10" t="s">
        <v>4274</v>
      </c>
      <c r="E2425" s="9">
        <v>2</v>
      </c>
      <c r="F2425" s="9">
        <v>1</v>
      </c>
      <c r="G2425" s="9">
        <v>0</v>
      </c>
      <c r="H2425" s="9">
        <v>0</v>
      </c>
      <c r="I2425" s="9">
        <v>0</v>
      </c>
      <c r="J2425" s="9">
        <v>0</v>
      </c>
      <c r="K2425" s="11">
        <v>25</v>
      </c>
      <c r="L2425" s="9">
        <v>67</v>
      </c>
      <c r="M2425" s="9">
        <v>3</v>
      </c>
      <c r="N2425" s="17">
        <f>SUM(M2424:M2425)</f>
        <v>7</v>
      </c>
      <c r="O2425" s="17">
        <f t="shared" ref="O2425:O2433" si="2737">+(ABS(N2425-N2447)+ABS(N2425-N2469)+ABS(N2425-N2491)+ABS(N2425-N2513)+ABS(N2447-N2469)+ABS(N2447-N2491)+ABS(N2447-N2513)+ABS(N2469-N2491)+ABS(N2469-N2513)+ABS(N2491-N2513))/(5*(N2425+N2447+N2469+N2491+N2513))</f>
        <v>0.41538461538461541</v>
      </c>
      <c r="P2425" s="17">
        <f t="shared" si="2668"/>
        <v>0</v>
      </c>
      <c r="Q2425" s="9">
        <v>9</v>
      </c>
      <c r="R2425" s="9"/>
      <c r="S2425" s="9">
        <v>0.33333333333333331</v>
      </c>
      <c r="T2425" s="9">
        <v>76</v>
      </c>
      <c r="U2425" s="9">
        <v>35</v>
      </c>
      <c r="V2425" s="11">
        <v>30</v>
      </c>
      <c r="W2425" s="11">
        <f t="shared" si="2733"/>
        <v>30</v>
      </c>
      <c r="X2425" s="17">
        <f t="shared" si="2673"/>
        <v>30</v>
      </c>
      <c r="Y2425" s="17"/>
      <c r="Z2425" s="9">
        <v>20</v>
      </c>
      <c r="AA2425" s="17">
        <f>SUM(Z2424:Z2425)</f>
        <v>40</v>
      </c>
      <c r="AB2425" s="17">
        <f t="shared" ref="AB2425:AB2433" si="2738">+(ABS(AA2425-AA2447)+ABS(AA2425-AA2469)+ABS(AA2425-AA2491)+ABS(AA2425-AA2513)+ABS(AA2447-AA2469)+ABS(AA2447-AA2491)+ABS(AA2447-AA2513)+ABS(AA2469-AA2491)+ABS(AA2469-AA2513)+ABS(AA2491-AA2513))/(5*(AA2425+AA2447+AA2469+AA2491+AA2513))</f>
        <v>0.43636363636363634</v>
      </c>
      <c r="AC2425" s="17">
        <f t="shared" si="2727"/>
        <v>55</v>
      </c>
      <c r="AD2425" s="17">
        <f t="shared" si="2661"/>
        <v>0.36363636363636365</v>
      </c>
      <c r="AE2425" s="17">
        <v>0.36363636363636365</v>
      </c>
      <c r="AF2425" s="17">
        <f t="shared" si="2669"/>
        <v>27</v>
      </c>
      <c r="AG2425" s="17"/>
      <c r="AH2425" s="9">
        <v>96</v>
      </c>
      <c r="AI2425" s="9"/>
      <c r="AJ2425" s="9"/>
      <c r="AK2425" s="9"/>
      <c r="AL2425" s="9">
        <v>0.48888888888888893</v>
      </c>
      <c r="AM2425" s="9">
        <f t="shared" si="2734"/>
        <v>0.48888888888888887</v>
      </c>
      <c r="AN2425" s="9">
        <v>0.36363636363636365</v>
      </c>
      <c r="AO2425" s="9">
        <f t="shared" si="2735"/>
        <v>0.43636363636363634</v>
      </c>
      <c r="AP2425" s="9">
        <v>0.25416666666666671</v>
      </c>
      <c r="AQ2425" s="9"/>
      <c r="AR2425" s="9"/>
      <c r="AS2425" s="17">
        <f t="shared" ref="AS2425:AS2443" si="2739">+Q2424</f>
        <v>17</v>
      </c>
      <c r="AT2425" s="17">
        <f t="shared" si="2701"/>
        <v>0.37647058823529411</v>
      </c>
      <c r="AU2425">
        <f t="shared" ref="AU2425:AU2433" si="2740">+IF(AND(E2425&gt;1,AO2424&gt;0),AO2424,"")</f>
        <v>0.43636363636363634</v>
      </c>
      <c r="AV2425" s="17">
        <f t="shared" ref="AV2425:AV2433" si="2741">+AP2424</f>
        <v>0.29090909090909089</v>
      </c>
      <c r="AW2425" s="17"/>
      <c r="AX2425" s="17"/>
      <c r="AY2425" s="17"/>
      <c r="AZ2425" s="17">
        <v>5</v>
      </c>
      <c r="BA2425" s="24">
        <v>0.83333333333333337</v>
      </c>
      <c r="BB2425" s="9">
        <v>19</v>
      </c>
      <c r="BC2425" s="9">
        <v>1</v>
      </c>
      <c r="BD2425" s="9">
        <f t="shared" si="2670"/>
        <v>0</v>
      </c>
      <c r="BE2425" s="9" t="s">
        <v>4507</v>
      </c>
      <c r="BF2425" s="9">
        <f t="shared" si="2679"/>
        <v>0</v>
      </c>
      <c r="BG2425" s="9">
        <v>1</v>
      </c>
      <c r="BH2425" s="9">
        <v>4</v>
      </c>
      <c r="BI2425" s="9">
        <v>5</v>
      </c>
      <c r="BJ2425" s="9">
        <v>1</v>
      </c>
      <c r="BK2425" s="9">
        <v>2</v>
      </c>
      <c r="BL2425" s="9">
        <v>2</v>
      </c>
      <c r="BM2425" s="9">
        <v>4</v>
      </c>
      <c r="BN2425" s="9">
        <v>20</v>
      </c>
      <c r="BO2425" s="9">
        <v>2</v>
      </c>
      <c r="BP2425" s="9" t="s">
        <v>4508</v>
      </c>
      <c r="BQ2425" s="9">
        <f t="shared" si="2731"/>
        <v>0</v>
      </c>
      <c r="BR2425" s="9">
        <f t="shared" si="2736"/>
        <v>0</v>
      </c>
      <c r="BS2425" s="34">
        <f t="shared" si="2726"/>
        <v>0.73333333333333339</v>
      </c>
      <c r="BT2425" s="9"/>
      <c r="BU2425" s="9"/>
      <c r="BV2425" s="9"/>
      <c r="BW2425" s="9"/>
      <c r="BX2425" s="9"/>
      <c r="BY2425" s="9"/>
      <c r="BZ2425" s="22">
        <f t="shared" si="2662"/>
        <v>2</v>
      </c>
      <c r="CA2425" s="22">
        <f t="shared" si="2663"/>
        <v>0</v>
      </c>
      <c r="CB2425" s="22">
        <f t="shared" si="2664"/>
        <v>0</v>
      </c>
      <c r="CC2425" s="22">
        <f t="shared" si="2665"/>
        <v>0.73333333333333339</v>
      </c>
      <c r="CD2425" s="22">
        <f t="shared" si="2666"/>
        <v>0</v>
      </c>
      <c r="CK2425" s="23">
        <v>0.36363636363636365</v>
      </c>
      <c r="CL2425" s="23">
        <f t="shared" si="2667"/>
        <v>1</v>
      </c>
      <c r="CM2425" s="23" t="str">
        <f t="shared" si="2671"/>
        <v/>
      </c>
      <c r="CN2425" s="23" t="str">
        <f t="shared" si="2672"/>
        <v/>
      </c>
      <c r="CQ2425" s="4">
        <v>0</v>
      </c>
      <c r="CR2425" s="43">
        <f t="shared" si="2732"/>
        <v>6</v>
      </c>
    </row>
    <row r="2426" spans="1:96" ht="11.25" customHeight="1">
      <c r="A2426" s="9">
        <v>23</v>
      </c>
      <c r="B2426" s="9">
        <v>1</v>
      </c>
      <c r="C2426" s="9" t="str">
        <f t="shared" si="2688"/>
        <v>14</v>
      </c>
      <c r="D2426" s="10" t="s">
        <v>4274</v>
      </c>
      <c r="E2426" s="9">
        <v>3</v>
      </c>
      <c r="F2426" s="9">
        <v>1</v>
      </c>
      <c r="G2426" s="9">
        <v>0</v>
      </c>
      <c r="H2426" s="9">
        <v>0</v>
      </c>
      <c r="I2426" s="9">
        <v>0</v>
      </c>
      <c r="J2426" s="9">
        <v>0</v>
      </c>
      <c r="K2426" s="11">
        <v>25</v>
      </c>
      <c r="L2426" s="9">
        <v>51</v>
      </c>
      <c r="M2426" s="9">
        <v>5</v>
      </c>
      <c r="N2426" s="17">
        <f>SUM(M2424:M2426)</f>
        <v>12</v>
      </c>
      <c r="O2426" s="17">
        <f t="shared" si="2737"/>
        <v>0.18775510204081633</v>
      </c>
      <c r="P2426" s="17">
        <f t="shared" si="2668"/>
        <v>2</v>
      </c>
      <c r="Q2426" s="9">
        <v>23</v>
      </c>
      <c r="R2426" s="9"/>
      <c r="S2426" s="9">
        <v>0.21739130434782608</v>
      </c>
      <c r="T2426" s="9">
        <v>74</v>
      </c>
      <c r="U2426" s="9">
        <v>35</v>
      </c>
      <c r="V2426" s="11">
        <v>30</v>
      </c>
      <c r="W2426" s="11">
        <f t="shared" si="2733"/>
        <v>30</v>
      </c>
      <c r="X2426" s="17">
        <f t="shared" si="2673"/>
        <v>30</v>
      </c>
      <c r="Y2426" s="17"/>
      <c r="Z2426" s="9">
        <v>19</v>
      </c>
      <c r="AA2426" s="17">
        <f>SUM(Z2424:Z2426)</f>
        <v>59</v>
      </c>
      <c r="AB2426" s="17">
        <f t="shared" si="2738"/>
        <v>0.45031446540880504</v>
      </c>
      <c r="AC2426" s="17">
        <f t="shared" si="2727"/>
        <v>49</v>
      </c>
      <c r="AD2426" s="17">
        <f t="shared" si="2661"/>
        <v>0.38775510204081631</v>
      </c>
      <c r="AE2426" s="17">
        <v>0.36363636363636365</v>
      </c>
      <c r="AF2426" s="17">
        <f t="shared" si="2669"/>
        <v>24</v>
      </c>
      <c r="AG2426" s="17"/>
      <c r="AH2426" s="9">
        <v>76</v>
      </c>
      <c r="AI2426" s="9"/>
      <c r="AJ2426" s="9"/>
      <c r="AK2426" s="9"/>
      <c r="AL2426" s="9">
        <v>6.9565217391304349E-2</v>
      </c>
      <c r="AM2426" s="9">
        <f t="shared" si="2734"/>
        <v>6.9565217391304349E-2</v>
      </c>
      <c r="AN2426" s="9">
        <v>0.38775510204081631</v>
      </c>
      <c r="AO2426" s="9">
        <f t="shared" si="2735"/>
        <v>0.48163265306122449</v>
      </c>
      <c r="AP2426" s="9">
        <v>0.3000000000000001</v>
      </c>
      <c r="AQ2426" s="9"/>
      <c r="AR2426" s="9"/>
      <c r="AS2426" s="17">
        <f t="shared" si="2739"/>
        <v>9</v>
      </c>
      <c r="AT2426" s="17">
        <f t="shared" si="2701"/>
        <v>0.48888888888888893</v>
      </c>
      <c r="AU2426">
        <f t="shared" si="2740"/>
        <v>0.43636363636363634</v>
      </c>
      <c r="AV2426" s="17">
        <f t="shared" si="2741"/>
        <v>0.25416666666666671</v>
      </c>
      <c r="AW2426" s="17"/>
      <c r="AX2426" s="17"/>
      <c r="AY2426" s="17"/>
      <c r="AZ2426" s="17">
        <v>5</v>
      </c>
      <c r="BA2426" s="24">
        <v>0.83333333333333337</v>
      </c>
      <c r="BB2426" s="9">
        <v>19</v>
      </c>
      <c r="BC2426" s="9">
        <v>1</v>
      </c>
      <c r="BD2426" s="9">
        <f t="shared" si="2670"/>
        <v>0</v>
      </c>
      <c r="BE2426" s="9" t="s">
        <v>4507</v>
      </c>
      <c r="BF2426" s="9">
        <f t="shared" si="2679"/>
        <v>0</v>
      </c>
      <c r="BG2426" s="9">
        <v>1</v>
      </c>
      <c r="BH2426" s="9">
        <v>4</v>
      </c>
      <c r="BI2426" s="9">
        <v>5</v>
      </c>
      <c r="BJ2426" s="9">
        <v>1</v>
      </c>
      <c r="BK2426" s="9">
        <v>2</v>
      </c>
      <c r="BL2426" s="9">
        <v>2</v>
      </c>
      <c r="BM2426" s="9">
        <v>4</v>
      </c>
      <c r="BN2426" s="9">
        <v>20</v>
      </c>
      <c r="BO2426" s="9">
        <v>2</v>
      </c>
      <c r="BP2426" s="9" t="s">
        <v>4508</v>
      </c>
      <c r="BQ2426" s="9">
        <f t="shared" si="2731"/>
        <v>0</v>
      </c>
      <c r="BR2426" s="9">
        <f t="shared" si="2736"/>
        <v>0</v>
      </c>
      <c r="BS2426" s="34">
        <f t="shared" si="2726"/>
        <v>0.73333333333333339</v>
      </c>
      <c r="BT2426" s="9"/>
      <c r="BU2426" s="9"/>
      <c r="BV2426" s="9"/>
      <c r="BW2426" s="9"/>
      <c r="BX2426" s="9"/>
      <c r="BY2426" s="9"/>
      <c r="BZ2426" s="22">
        <f t="shared" si="2662"/>
        <v>3</v>
      </c>
      <c r="CA2426" s="22">
        <f t="shared" si="2663"/>
        <v>0</v>
      </c>
      <c r="CB2426" s="22">
        <f t="shared" si="2664"/>
        <v>0</v>
      </c>
      <c r="CC2426" s="22">
        <f t="shared" si="2665"/>
        <v>0.73333333333333339</v>
      </c>
      <c r="CD2426" s="22">
        <f t="shared" si="2666"/>
        <v>0</v>
      </c>
      <c r="CK2426" s="23">
        <v>0.36363636363636365</v>
      </c>
      <c r="CL2426" s="23">
        <f t="shared" si="2667"/>
        <v>1</v>
      </c>
      <c r="CM2426" s="23" t="str">
        <f t="shared" si="2671"/>
        <v/>
      </c>
      <c r="CN2426" s="23" t="str">
        <f t="shared" si="2672"/>
        <v/>
      </c>
      <c r="CQ2426" s="4">
        <v>1</v>
      </c>
      <c r="CR2426" s="43">
        <f t="shared" si="2732"/>
        <v>6</v>
      </c>
    </row>
    <row r="2427" spans="1:96" ht="11.25" customHeight="1">
      <c r="A2427" s="9">
        <v>23</v>
      </c>
      <c r="B2427" s="9">
        <v>1</v>
      </c>
      <c r="C2427" s="9" t="str">
        <f t="shared" si="2688"/>
        <v>14</v>
      </c>
      <c r="D2427" s="10" t="s">
        <v>4274</v>
      </c>
      <c r="E2427" s="9">
        <v>4</v>
      </c>
      <c r="F2427" s="9">
        <v>1</v>
      </c>
      <c r="G2427" s="9">
        <v>0</v>
      </c>
      <c r="H2427" s="9">
        <v>0</v>
      </c>
      <c r="I2427" s="9">
        <v>0</v>
      </c>
      <c r="J2427" s="9">
        <v>0</v>
      </c>
      <c r="K2427" s="11">
        <v>25</v>
      </c>
      <c r="L2427" s="9">
        <v>49</v>
      </c>
      <c r="M2427" s="9">
        <v>4</v>
      </c>
      <c r="N2427" s="17">
        <f>SUM(M2424:M2427)</f>
        <v>16</v>
      </c>
      <c r="O2427" s="17">
        <f t="shared" si="2737"/>
        <v>0.13333333333333333</v>
      </c>
      <c r="P2427" s="17">
        <f t="shared" si="2668"/>
        <v>0</v>
      </c>
      <c r="Q2427" s="9">
        <v>20</v>
      </c>
      <c r="R2427" s="9"/>
      <c r="S2427" s="9">
        <v>0.2</v>
      </c>
      <c r="T2427" s="9">
        <v>69</v>
      </c>
      <c r="U2427" s="9">
        <v>30</v>
      </c>
      <c r="V2427" s="11">
        <v>30</v>
      </c>
      <c r="W2427" s="11">
        <f t="shared" si="2733"/>
        <v>30</v>
      </c>
      <c r="X2427" s="17">
        <f t="shared" si="2673"/>
        <v>30</v>
      </c>
      <c r="Y2427" s="17"/>
      <c r="Z2427" s="9">
        <v>20</v>
      </c>
      <c r="AA2427" s="17">
        <f>SUM(Z2424:Z2427)</f>
        <v>79</v>
      </c>
      <c r="AB2427" s="17">
        <f t="shared" si="2738"/>
        <v>0.44112149532710282</v>
      </c>
      <c r="AC2427" s="17">
        <f t="shared" si="2727"/>
        <v>55</v>
      </c>
      <c r="AD2427" s="17">
        <f t="shared" si="2661"/>
        <v>0.36363636363636365</v>
      </c>
      <c r="AE2427" s="17">
        <v>0.38775510204081631</v>
      </c>
      <c r="AF2427" s="17">
        <f t="shared" si="2669"/>
        <v>26</v>
      </c>
      <c r="AG2427" s="17"/>
      <c r="AH2427" s="9">
        <v>85</v>
      </c>
      <c r="AI2427" s="9"/>
      <c r="AJ2427" s="9"/>
      <c r="AK2427" s="9"/>
      <c r="AL2427" s="9">
        <v>0</v>
      </c>
      <c r="AM2427" s="9">
        <f t="shared" si="2734"/>
        <v>0</v>
      </c>
      <c r="AN2427" s="9">
        <v>0.36363636363636365</v>
      </c>
      <c r="AO2427" s="9">
        <f t="shared" si="2735"/>
        <v>0.42181818181818181</v>
      </c>
      <c r="AP2427" s="9">
        <v>0.27294117647058824</v>
      </c>
      <c r="AQ2427" s="9"/>
      <c r="AR2427" s="9"/>
      <c r="AS2427" s="17">
        <f t="shared" si="2739"/>
        <v>23</v>
      </c>
      <c r="AT2427" s="17">
        <f t="shared" si="2701"/>
        <v>6.9565217391304349E-2</v>
      </c>
      <c r="AU2427">
        <f t="shared" si="2740"/>
        <v>0.48163265306122449</v>
      </c>
      <c r="AV2427" s="17">
        <f t="shared" si="2741"/>
        <v>0.3000000000000001</v>
      </c>
      <c r="AW2427" s="17"/>
      <c r="AX2427" s="17"/>
      <c r="AY2427" s="17"/>
      <c r="AZ2427" s="17">
        <v>5</v>
      </c>
      <c r="BA2427" s="24">
        <v>0.83333333333333337</v>
      </c>
      <c r="BB2427" s="9">
        <v>19</v>
      </c>
      <c r="BC2427" s="9">
        <v>1</v>
      </c>
      <c r="BD2427" s="9">
        <f t="shared" si="2670"/>
        <v>0</v>
      </c>
      <c r="BE2427" s="9" t="s">
        <v>4507</v>
      </c>
      <c r="BF2427" s="9">
        <f t="shared" si="2679"/>
        <v>0</v>
      </c>
      <c r="BG2427" s="9">
        <v>1</v>
      </c>
      <c r="BH2427" s="9">
        <v>4</v>
      </c>
      <c r="BI2427" s="9">
        <v>5</v>
      </c>
      <c r="BJ2427" s="9">
        <v>1</v>
      </c>
      <c r="BK2427" s="9">
        <v>2</v>
      </c>
      <c r="BL2427" s="9">
        <v>2</v>
      </c>
      <c r="BM2427" s="9">
        <v>4</v>
      </c>
      <c r="BN2427" s="9">
        <v>20</v>
      </c>
      <c r="BO2427" s="9">
        <v>2</v>
      </c>
      <c r="BP2427" s="9" t="s">
        <v>4508</v>
      </c>
      <c r="BQ2427" s="9">
        <f t="shared" si="2731"/>
        <v>0</v>
      </c>
      <c r="BR2427" s="9">
        <f t="shared" si="2736"/>
        <v>0</v>
      </c>
      <c r="BS2427" s="34">
        <f t="shared" si="2726"/>
        <v>0.73333333333333339</v>
      </c>
      <c r="BT2427" s="9"/>
      <c r="BU2427" s="9"/>
      <c r="BV2427" s="9"/>
      <c r="BW2427" s="9"/>
      <c r="BX2427" s="9"/>
      <c r="BY2427" s="9"/>
      <c r="BZ2427" s="22">
        <f t="shared" si="2662"/>
        <v>4</v>
      </c>
      <c r="CA2427" s="22">
        <f t="shared" si="2663"/>
        <v>0</v>
      </c>
      <c r="CB2427" s="22">
        <f t="shared" si="2664"/>
        <v>0</v>
      </c>
      <c r="CC2427" s="22">
        <f t="shared" si="2665"/>
        <v>0.73333333333333339</v>
      </c>
      <c r="CD2427" s="22">
        <f t="shared" si="2666"/>
        <v>0</v>
      </c>
      <c r="CK2427" s="23">
        <v>0.38775510204081631</v>
      </c>
      <c r="CL2427" s="23">
        <f t="shared" si="2667"/>
        <v>1</v>
      </c>
      <c r="CM2427" s="23" t="str">
        <f t="shared" si="2671"/>
        <v/>
      </c>
      <c r="CN2427" s="23" t="str">
        <f t="shared" si="2672"/>
        <v/>
      </c>
      <c r="CQ2427" s="4">
        <v>0</v>
      </c>
      <c r="CR2427" s="43">
        <f t="shared" si="2732"/>
        <v>9</v>
      </c>
    </row>
    <row r="2428" spans="1:96" ht="11.25" customHeight="1">
      <c r="A2428" s="9">
        <v>23</v>
      </c>
      <c r="B2428" s="9">
        <v>1</v>
      </c>
      <c r="C2428" s="9" t="str">
        <f t="shared" si="2688"/>
        <v>14</v>
      </c>
      <c r="D2428" s="10" t="s">
        <v>4274</v>
      </c>
      <c r="E2428" s="9">
        <v>5</v>
      </c>
      <c r="F2428" s="9">
        <v>1</v>
      </c>
      <c r="G2428" s="9">
        <v>0</v>
      </c>
      <c r="H2428" s="9">
        <v>0</v>
      </c>
      <c r="I2428" s="9">
        <v>0</v>
      </c>
      <c r="J2428" s="9">
        <v>0</v>
      </c>
      <c r="K2428" s="11">
        <v>25</v>
      </c>
      <c r="L2428" s="9">
        <v>44</v>
      </c>
      <c r="M2428" s="9">
        <v>5</v>
      </c>
      <c r="N2428" s="17">
        <f>SUM(M2424:M2428)</f>
        <v>21</v>
      </c>
      <c r="O2428" s="17">
        <f t="shared" si="2737"/>
        <v>9.7872340425531917E-2</v>
      </c>
      <c r="P2428" s="17">
        <f t="shared" si="2668"/>
        <v>2</v>
      </c>
      <c r="Q2428" s="9">
        <v>25</v>
      </c>
      <c r="R2428" s="9"/>
      <c r="S2428" s="9">
        <v>0.2</v>
      </c>
      <c r="T2428" s="9">
        <v>69</v>
      </c>
      <c r="U2428" s="9">
        <v>30</v>
      </c>
      <c r="V2428" s="11">
        <v>30</v>
      </c>
      <c r="W2428" s="11">
        <f t="shared" si="2733"/>
        <v>30</v>
      </c>
      <c r="X2428" s="17">
        <f t="shared" si="2673"/>
        <v>30</v>
      </c>
      <c r="Y2428" s="17"/>
      <c r="Z2428" s="9">
        <v>20</v>
      </c>
      <c r="AA2428" s="17">
        <f>SUM(Z2424:Z2428)</f>
        <v>99</v>
      </c>
      <c r="AB2428" s="17">
        <f t="shared" si="2738"/>
        <v>0.43717472118959105</v>
      </c>
      <c r="AC2428" s="17">
        <f t="shared" si="2727"/>
        <v>55</v>
      </c>
      <c r="AD2428" s="17">
        <f t="shared" si="2661"/>
        <v>0.36363636363636365</v>
      </c>
      <c r="AE2428" s="17">
        <v>0.36363636363636365</v>
      </c>
      <c r="AF2428" s="17">
        <f t="shared" si="2669"/>
        <v>25</v>
      </c>
      <c r="AG2428" s="17"/>
      <c r="AH2428" s="9">
        <v>80</v>
      </c>
      <c r="AI2428" s="9"/>
      <c r="AJ2428" s="9"/>
      <c r="AK2428" s="9"/>
      <c r="AL2428" s="9">
        <v>0</v>
      </c>
      <c r="AM2428" s="9">
        <f t="shared" si="2734"/>
        <v>0</v>
      </c>
      <c r="AN2428" s="9">
        <v>0.36363636363636365</v>
      </c>
      <c r="AO2428" s="9">
        <f t="shared" si="2735"/>
        <v>0.42181818181818181</v>
      </c>
      <c r="AP2428" s="9">
        <v>0.28999999999999998</v>
      </c>
      <c r="AQ2428" s="9"/>
      <c r="AR2428" s="9"/>
      <c r="AS2428" s="17">
        <f t="shared" si="2739"/>
        <v>20</v>
      </c>
      <c r="AT2428" s="17">
        <f t="shared" si="2701"/>
        <v>0</v>
      </c>
      <c r="AU2428">
        <f t="shared" si="2740"/>
        <v>0.42181818181818181</v>
      </c>
      <c r="AV2428" s="17">
        <f t="shared" si="2741"/>
        <v>0.27294117647058824</v>
      </c>
      <c r="AW2428" s="17"/>
      <c r="AX2428" s="17"/>
      <c r="AY2428" s="17"/>
      <c r="AZ2428" s="17">
        <v>5</v>
      </c>
      <c r="BA2428" s="24">
        <v>0.83333333333333337</v>
      </c>
      <c r="BB2428" s="9">
        <v>19</v>
      </c>
      <c r="BC2428" s="9">
        <v>1</v>
      </c>
      <c r="BD2428" s="9">
        <f t="shared" si="2670"/>
        <v>0</v>
      </c>
      <c r="BE2428" s="9" t="s">
        <v>4507</v>
      </c>
      <c r="BF2428" s="9">
        <f t="shared" si="2679"/>
        <v>0</v>
      </c>
      <c r="BG2428" s="9">
        <v>1</v>
      </c>
      <c r="BH2428" s="9">
        <v>4</v>
      </c>
      <c r="BI2428" s="9">
        <v>5</v>
      </c>
      <c r="BJ2428" s="9">
        <v>1</v>
      </c>
      <c r="BK2428" s="9">
        <v>2</v>
      </c>
      <c r="BL2428" s="9">
        <v>2</v>
      </c>
      <c r="BM2428" s="9">
        <v>4</v>
      </c>
      <c r="BN2428" s="9">
        <v>20</v>
      </c>
      <c r="BO2428" s="9">
        <v>2</v>
      </c>
      <c r="BP2428" s="9" t="s">
        <v>4508</v>
      </c>
      <c r="BQ2428" s="9">
        <f t="shared" si="2731"/>
        <v>0</v>
      </c>
      <c r="BR2428" s="9">
        <f t="shared" si="2736"/>
        <v>0</v>
      </c>
      <c r="BS2428" s="34">
        <f t="shared" si="2726"/>
        <v>0.73333333333333339</v>
      </c>
      <c r="BT2428" s="9"/>
      <c r="BU2428" s="9"/>
      <c r="BV2428" s="9"/>
      <c r="BW2428" s="9"/>
      <c r="BX2428" s="9"/>
      <c r="BY2428" s="9"/>
      <c r="BZ2428" s="22">
        <f t="shared" si="2662"/>
        <v>5</v>
      </c>
      <c r="CA2428" s="22">
        <f t="shared" si="2663"/>
        <v>0</v>
      </c>
      <c r="CB2428" s="22">
        <f t="shared" si="2664"/>
        <v>0</v>
      </c>
      <c r="CC2428" s="22">
        <f t="shared" si="2665"/>
        <v>0.73333333333333339</v>
      </c>
      <c r="CD2428" s="22">
        <f t="shared" si="2666"/>
        <v>0</v>
      </c>
      <c r="CK2428" s="23">
        <v>0.36363636363636365</v>
      </c>
      <c r="CL2428" s="23">
        <f t="shared" si="2667"/>
        <v>1</v>
      </c>
      <c r="CM2428" s="23" t="str">
        <f t="shared" si="2671"/>
        <v/>
      </c>
      <c r="CN2428" s="23" t="str">
        <f t="shared" si="2672"/>
        <v/>
      </c>
      <c r="CQ2428" s="4">
        <v>1</v>
      </c>
      <c r="CR2428" s="43">
        <f t="shared" si="2732"/>
        <v>8</v>
      </c>
    </row>
    <row r="2429" spans="1:96" ht="11.25" customHeight="1">
      <c r="A2429" s="9">
        <v>23</v>
      </c>
      <c r="B2429" s="9">
        <v>1</v>
      </c>
      <c r="C2429" s="9" t="str">
        <f t="shared" si="2688"/>
        <v>14</v>
      </c>
      <c r="D2429" s="10" t="s">
        <v>4274</v>
      </c>
      <c r="E2429" s="9">
        <v>6</v>
      </c>
      <c r="F2429" s="9">
        <v>1</v>
      </c>
      <c r="G2429" s="9">
        <v>0</v>
      </c>
      <c r="H2429" s="9">
        <v>0</v>
      </c>
      <c r="I2429" s="9">
        <v>0</v>
      </c>
      <c r="J2429" s="9">
        <v>0</v>
      </c>
      <c r="K2429" s="11">
        <v>25</v>
      </c>
      <c r="L2429" s="9">
        <v>44</v>
      </c>
      <c r="M2429" s="9">
        <v>5</v>
      </c>
      <c r="N2429" s="17">
        <f>SUM(M2424:M2429)</f>
        <v>26</v>
      </c>
      <c r="O2429" s="17">
        <f t="shared" si="2737"/>
        <v>7.7310924369747902E-2</v>
      </c>
      <c r="P2429" s="17">
        <f t="shared" si="2668"/>
        <v>2</v>
      </c>
      <c r="Q2429" s="9">
        <v>25</v>
      </c>
      <c r="R2429" s="9"/>
      <c r="S2429" s="9">
        <v>0.2</v>
      </c>
      <c r="T2429" s="9">
        <v>69</v>
      </c>
      <c r="U2429" s="9">
        <v>30</v>
      </c>
      <c r="V2429" s="11">
        <v>30</v>
      </c>
      <c r="W2429" s="11">
        <f t="shared" si="2733"/>
        <v>30</v>
      </c>
      <c r="X2429" s="17">
        <f t="shared" si="2673"/>
        <v>30</v>
      </c>
      <c r="Y2429" s="17"/>
      <c r="Z2429" s="9">
        <v>20</v>
      </c>
      <c r="AA2429" s="17">
        <f>SUM(Z2424:Z2429)</f>
        <v>119</v>
      </c>
      <c r="AB2429" s="17">
        <f t="shared" si="2738"/>
        <v>0.42724458204334365</v>
      </c>
      <c r="AC2429" s="17">
        <f t="shared" si="2727"/>
        <v>54</v>
      </c>
      <c r="AD2429" s="17">
        <f t="shared" si="2661"/>
        <v>0.37037037037037035</v>
      </c>
      <c r="AE2429" s="17">
        <v>0.36363636363636365</v>
      </c>
      <c r="AF2429" s="17">
        <f t="shared" si="2669"/>
        <v>25</v>
      </c>
      <c r="AG2429" s="17"/>
      <c r="AH2429" s="9">
        <v>79</v>
      </c>
      <c r="AI2429" s="9"/>
      <c r="AJ2429" s="9"/>
      <c r="AK2429" s="9"/>
      <c r="AL2429" s="9">
        <v>0</v>
      </c>
      <c r="AM2429" s="9">
        <f t="shared" si="2734"/>
        <v>0</v>
      </c>
      <c r="AN2429" s="9">
        <v>0.37037037037037035</v>
      </c>
      <c r="AO2429" s="9">
        <f t="shared" si="2735"/>
        <v>0.37777777777777777</v>
      </c>
      <c r="AP2429" s="9">
        <v>0.25822784810126581</v>
      </c>
      <c r="AQ2429" s="9"/>
      <c r="AR2429" s="9"/>
      <c r="AS2429" s="17">
        <f t="shared" si="2739"/>
        <v>25</v>
      </c>
      <c r="AT2429" s="17">
        <f t="shared" si="2701"/>
        <v>0</v>
      </c>
      <c r="AU2429">
        <f t="shared" si="2740"/>
        <v>0.42181818181818181</v>
      </c>
      <c r="AV2429" s="17">
        <f t="shared" si="2741"/>
        <v>0.28999999999999998</v>
      </c>
      <c r="AW2429" s="17"/>
      <c r="AX2429" s="17"/>
      <c r="AY2429" s="17"/>
      <c r="AZ2429" s="17">
        <v>5</v>
      </c>
      <c r="BA2429" s="24">
        <v>0.83333333333333337</v>
      </c>
      <c r="BB2429" s="9">
        <v>19</v>
      </c>
      <c r="BC2429" s="9">
        <v>1</v>
      </c>
      <c r="BD2429" s="9">
        <f t="shared" si="2670"/>
        <v>0</v>
      </c>
      <c r="BE2429" s="9" t="s">
        <v>4507</v>
      </c>
      <c r="BF2429" s="9">
        <f t="shared" si="2679"/>
        <v>0</v>
      </c>
      <c r="BG2429" s="9">
        <v>1</v>
      </c>
      <c r="BH2429" s="9">
        <v>4</v>
      </c>
      <c r="BI2429" s="9">
        <v>5</v>
      </c>
      <c r="BJ2429" s="9">
        <v>1</v>
      </c>
      <c r="BK2429" s="9">
        <v>2</v>
      </c>
      <c r="BL2429" s="9">
        <v>2</v>
      </c>
      <c r="BM2429" s="9">
        <v>4</v>
      </c>
      <c r="BN2429" s="9">
        <v>20</v>
      </c>
      <c r="BO2429" s="9">
        <v>2</v>
      </c>
      <c r="BP2429" s="9" t="s">
        <v>4508</v>
      </c>
      <c r="BQ2429" s="9">
        <f t="shared" si="2731"/>
        <v>0</v>
      </c>
      <c r="BR2429" s="9">
        <f t="shared" si="2736"/>
        <v>0</v>
      </c>
      <c r="BS2429" s="34">
        <f t="shared" si="2726"/>
        <v>0.73333333333333339</v>
      </c>
      <c r="BT2429" s="9"/>
      <c r="BU2429" s="9"/>
      <c r="BV2429" s="9"/>
      <c r="BW2429" s="9"/>
      <c r="BX2429" s="9"/>
      <c r="BY2429" s="9"/>
      <c r="BZ2429" s="22">
        <f t="shared" si="2662"/>
        <v>6</v>
      </c>
      <c r="CA2429" s="22">
        <f t="shared" si="2663"/>
        <v>0</v>
      </c>
      <c r="CB2429" s="22">
        <f t="shared" si="2664"/>
        <v>0</v>
      </c>
      <c r="CC2429" s="22">
        <f t="shared" si="2665"/>
        <v>0.73333333333333339</v>
      </c>
      <c r="CD2429" s="22">
        <f t="shared" si="2666"/>
        <v>0</v>
      </c>
      <c r="CK2429" s="23">
        <v>0.36363636363636365</v>
      </c>
      <c r="CL2429" s="23">
        <f t="shared" si="2667"/>
        <v>1</v>
      </c>
      <c r="CM2429" s="23" t="str">
        <f t="shared" si="2671"/>
        <v/>
      </c>
      <c r="CN2429" s="23" t="str">
        <f t="shared" si="2672"/>
        <v/>
      </c>
      <c r="CO2429" s="43">
        <f>+AVERAGE(AM2423:AM2427)</f>
        <v>0.23621570813386672</v>
      </c>
      <c r="CP2429" s="43">
        <f>+AVERAGE(AO2423:AO2427)</f>
        <v>0.43804263906519542</v>
      </c>
      <c r="CQ2429" s="4">
        <v>0</v>
      </c>
      <c r="CR2429" s="43">
        <f t="shared" si="2732"/>
        <v>11</v>
      </c>
    </row>
    <row r="2430" spans="1:96" ht="11.25" customHeight="1">
      <c r="A2430" s="9">
        <v>23</v>
      </c>
      <c r="B2430" s="9">
        <v>1</v>
      </c>
      <c r="C2430" s="9" t="str">
        <f t="shared" si="2688"/>
        <v>14</v>
      </c>
      <c r="D2430" s="10" t="s">
        <v>4274</v>
      </c>
      <c r="E2430" s="9">
        <v>7</v>
      </c>
      <c r="F2430" s="9">
        <v>1</v>
      </c>
      <c r="G2430" s="9">
        <v>0</v>
      </c>
      <c r="H2430" s="9">
        <v>0</v>
      </c>
      <c r="I2430" s="9">
        <v>0</v>
      </c>
      <c r="J2430" s="9">
        <v>0</v>
      </c>
      <c r="K2430" s="11">
        <v>25</v>
      </c>
      <c r="L2430" s="9">
        <v>44</v>
      </c>
      <c r="M2430" s="9">
        <v>6</v>
      </c>
      <c r="N2430" s="17">
        <f>SUM(M2424:M2430)</f>
        <v>32</v>
      </c>
      <c r="O2430" s="17">
        <f t="shared" si="2737"/>
        <v>6.620689655172414E-2</v>
      </c>
      <c r="P2430" s="17">
        <f t="shared" si="2668"/>
        <v>1</v>
      </c>
      <c r="Q2430" s="9">
        <v>26</v>
      </c>
      <c r="R2430" s="9"/>
      <c r="S2430" s="9">
        <v>0.23076923076923078</v>
      </c>
      <c r="T2430" s="9">
        <v>70</v>
      </c>
      <c r="U2430" s="9">
        <v>30</v>
      </c>
      <c r="V2430" s="11">
        <v>30</v>
      </c>
      <c r="W2430" s="11">
        <f t="shared" si="2733"/>
        <v>30</v>
      </c>
      <c r="X2430" s="17">
        <f t="shared" si="2673"/>
        <v>30</v>
      </c>
      <c r="Y2430" s="17"/>
      <c r="Z2430" s="9">
        <v>19</v>
      </c>
      <c r="AA2430" s="17">
        <f>SUM(Z2424:Z2430)</f>
        <v>138</v>
      </c>
      <c r="AB2430" s="17">
        <f t="shared" si="2738"/>
        <v>0.40103896103896103</v>
      </c>
      <c r="AC2430" s="17">
        <f t="shared" si="2727"/>
        <v>62</v>
      </c>
      <c r="AD2430" s="17">
        <f t="shared" si="2661"/>
        <v>0.30645161290322581</v>
      </c>
      <c r="AE2430" s="17">
        <v>0.37037037037037035</v>
      </c>
      <c r="AF2430" s="17">
        <f t="shared" si="2669"/>
        <v>23</v>
      </c>
      <c r="AG2430" s="17"/>
      <c r="AH2430" s="9">
        <v>86</v>
      </c>
      <c r="AI2430" s="9"/>
      <c r="AJ2430" s="9"/>
      <c r="AK2430" s="9"/>
      <c r="AL2430" s="9">
        <v>3.0769230769230771E-2</v>
      </c>
      <c r="AM2430" s="9">
        <f t="shared" si="2734"/>
        <v>3.0769230769230771E-2</v>
      </c>
      <c r="AN2430" s="9">
        <v>0.30645161290322581</v>
      </c>
      <c r="AO2430" s="9">
        <f t="shared" si="2735"/>
        <v>0.29677419354838708</v>
      </c>
      <c r="AP2430" s="9">
        <v>0.20465116279069767</v>
      </c>
      <c r="AQ2430" s="9"/>
      <c r="AR2430" s="9"/>
      <c r="AS2430" s="17">
        <f t="shared" si="2739"/>
        <v>25</v>
      </c>
      <c r="AT2430" s="17">
        <f t="shared" si="2701"/>
        <v>0</v>
      </c>
      <c r="AU2430">
        <f t="shared" si="2740"/>
        <v>0.37777777777777777</v>
      </c>
      <c r="AV2430" s="17">
        <f t="shared" si="2741"/>
        <v>0.25822784810126581</v>
      </c>
      <c r="AW2430" s="17"/>
      <c r="AX2430" s="17"/>
      <c r="AY2430" s="17"/>
      <c r="AZ2430" s="17">
        <v>5</v>
      </c>
      <c r="BA2430" s="24">
        <v>0.83333333333333337</v>
      </c>
      <c r="BB2430" s="9">
        <v>19</v>
      </c>
      <c r="BC2430" s="9">
        <v>1</v>
      </c>
      <c r="BD2430" s="9">
        <f t="shared" si="2670"/>
        <v>0</v>
      </c>
      <c r="BE2430" s="9" t="s">
        <v>4507</v>
      </c>
      <c r="BF2430" s="9">
        <f t="shared" si="2679"/>
        <v>0</v>
      </c>
      <c r="BG2430" s="9">
        <v>1</v>
      </c>
      <c r="BH2430" s="9">
        <v>4</v>
      </c>
      <c r="BI2430" s="9">
        <v>5</v>
      </c>
      <c r="BJ2430" s="9">
        <v>1</v>
      </c>
      <c r="BK2430" s="9">
        <v>2</v>
      </c>
      <c r="BL2430" s="9">
        <v>2</v>
      </c>
      <c r="BM2430" s="9">
        <v>4</v>
      </c>
      <c r="BN2430" s="9">
        <v>20</v>
      </c>
      <c r="BO2430" s="9">
        <v>2</v>
      </c>
      <c r="BP2430" s="9" t="s">
        <v>4508</v>
      </c>
      <c r="BQ2430" s="9">
        <f t="shared" si="2731"/>
        <v>0</v>
      </c>
      <c r="BR2430" s="9">
        <f t="shared" si="2736"/>
        <v>0</v>
      </c>
      <c r="BS2430" s="34">
        <f t="shared" si="2726"/>
        <v>0.73333333333333339</v>
      </c>
      <c r="BT2430" s="9"/>
      <c r="BU2430" s="9"/>
      <c r="BV2430" s="9"/>
      <c r="BW2430" s="9"/>
      <c r="BX2430" s="9"/>
      <c r="BY2430" s="9"/>
      <c r="BZ2430" s="22">
        <f t="shared" si="2662"/>
        <v>7</v>
      </c>
      <c r="CA2430" s="22">
        <f t="shared" si="2663"/>
        <v>0</v>
      </c>
      <c r="CB2430" s="22">
        <f t="shared" si="2664"/>
        <v>0</v>
      </c>
      <c r="CC2430" s="22">
        <f t="shared" si="2665"/>
        <v>0.73333333333333339</v>
      </c>
      <c r="CD2430" s="22">
        <f t="shared" si="2666"/>
        <v>0</v>
      </c>
      <c r="CK2430" s="23">
        <v>0.37037037037037035</v>
      </c>
      <c r="CL2430" s="23">
        <f t="shared" si="2667"/>
        <v>1</v>
      </c>
      <c r="CM2430" s="23" t="str">
        <f t="shared" si="2671"/>
        <v/>
      </c>
      <c r="CN2430" s="23" t="str">
        <f t="shared" si="2672"/>
        <v/>
      </c>
      <c r="CO2430" s="43">
        <f>+AVERAGE(AM2423:AM2427)</f>
        <v>0.23621570813386672</v>
      </c>
      <c r="CP2430" s="43">
        <f>+AVERAGE(AO2423:AO2427)</f>
        <v>0.43804263906519542</v>
      </c>
      <c r="CQ2430" s="4">
        <v>0</v>
      </c>
      <c r="CR2430" s="43">
        <f t="shared" si="2732"/>
        <v>10</v>
      </c>
    </row>
    <row r="2431" spans="1:96" ht="11.25" customHeight="1">
      <c r="A2431" s="9">
        <v>23</v>
      </c>
      <c r="B2431" s="9">
        <v>1</v>
      </c>
      <c r="C2431" s="9" t="str">
        <f t="shared" si="2688"/>
        <v>14</v>
      </c>
      <c r="D2431" s="10" t="s">
        <v>4274</v>
      </c>
      <c r="E2431" s="9">
        <v>8</v>
      </c>
      <c r="F2431" s="9">
        <v>1</v>
      </c>
      <c r="G2431" s="9">
        <v>0</v>
      </c>
      <c r="H2431" s="9">
        <v>0</v>
      </c>
      <c r="I2431" s="9">
        <v>0</v>
      </c>
      <c r="J2431" s="9">
        <v>0</v>
      </c>
      <c r="K2431" s="11">
        <v>25</v>
      </c>
      <c r="L2431" s="9">
        <v>45</v>
      </c>
      <c r="M2431" s="9">
        <v>6</v>
      </c>
      <c r="N2431" s="17">
        <f>SUM(M2424:M2431)</f>
        <v>38</v>
      </c>
      <c r="O2431" s="17">
        <f t="shared" si="2737"/>
        <v>5.8823529411764705E-2</v>
      </c>
      <c r="P2431" s="17">
        <f t="shared" si="2668"/>
        <v>1</v>
      </c>
      <c r="Q2431" s="9">
        <v>25</v>
      </c>
      <c r="R2431" s="9"/>
      <c r="S2431" s="9">
        <v>0.24</v>
      </c>
      <c r="T2431" s="9">
        <v>70</v>
      </c>
      <c r="U2431" s="9">
        <v>30</v>
      </c>
      <c r="V2431" s="11">
        <v>30</v>
      </c>
      <c r="W2431" s="11">
        <f t="shared" si="2733"/>
        <v>30</v>
      </c>
      <c r="X2431" s="17">
        <f t="shared" si="2673"/>
        <v>30</v>
      </c>
      <c r="Y2431" s="17"/>
      <c r="Z2431" s="9">
        <v>19</v>
      </c>
      <c r="AA2431" s="17">
        <f>SUM(Z2424:Z2431)</f>
        <v>157</v>
      </c>
      <c r="AB2431" s="17">
        <f t="shared" si="2738"/>
        <v>0.37345537757437069</v>
      </c>
      <c r="AC2431" s="17">
        <f t="shared" si="2727"/>
        <v>52</v>
      </c>
      <c r="AD2431" s="17">
        <f t="shared" si="2661"/>
        <v>0.36538461538461536</v>
      </c>
      <c r="AE2431" s="17">
        <v>0.30645161290322581</v>
      </c>
      <c r="AF2431" s="17">
        <f t="shared" si="2669"/>
        <v>23</v>
      </c>
      <c r="AG2431" s="17"/>
      <c r="AH2431" s="9">
        <v>77</v>
      </c>
      <c r="AI2431" s="9"/>
      <c r="AJ2431" s="9"/>
      <c r="AK2431" s="9"/>
      <c r="AL2431" s="9">
        <v>6.3999999999999987E-2</v>
      </c>
      <c r="AM2431" s="9">
        <f t="shared" si="2734"/>
        <v>6.4000000000000001E-2</v>
      </c>
      <c r="AN2431" s="9">
        <v>0.36538461538461536</v>
      </c>
      <c r="AO2431" s="9">
        <f t="shared" si="2735"/>
        <v>0.38461538461538464</v>
      </c>
      <c r="AP2431" s="9">
        <v>0.24415584415584415</v>
      </c>
      <c r="AQ2431" s="9"/>
      <c r="AR2431" s="9"/>
      <c r="AS2431" s="17">
        <f t="shared" si="2739"/>
        <v>26</v>
      </c>
      <c r="AT2431" s="17">
        <f t="shared" si="2701"/>
        <v>3.0769230769230771E-2</v>
      </c>
      <c r="AU2431">
        <f t="shared" si="2740"/>
        <v>0.29677419354838708</v>
      </c>
      <c r="AV2431" s="17">
        <f t="shared" si="2741"/>
        <v>0.20465116279069767</v>
      </c>
      <c r="AW2431" s="17"/>
      <c r="AX2431" s="17"/>
      <c r="AY2431" s="17"/>
      <c r="AZ2431" s="17">
        <v>5</v>
      </c>
      <c r="BA2431" s="24">
        <v>0.83333333333333337</v>
      </c>
      <c r="BB2431" s="9">
        <v>19</v>
      </c>
      <c r="BC2431" s="9">
        <v>1</v>
      </c>
      <c r="BD2431" s="9">
        <f t="shared" si="2670"/>
        <v>0</v>
      </c>
      <c r="BE2431" s="9" t="s">
        <v>4507</v>
      </c>
      <c r="BF2431" s="9">
        <f t="shared" si="2679"/>
        <v>0</v>
      </c>
      <c r="BG2431" s="9">
        <v>1</v>
      </c>
      <c r="BH2431" s="9">
        <v>4</v>
      </c>
      <c r="BI2431" s="9">
        <v>5</v>
      </c>
      <c r="BJ2431" s="9">
        <v>1</v>
      </c>
      <c r="BK2431" s="9">
        <v>2</v>
      </c>
      <c r="BL2431" s="9">
        <v>2</v>
      </c>
      <c r="BM2431" s="9">
        <v>4</v>
      </c>
      <c r="BN2431" s="9">
        <v>20</v>
      </c>
      <c r="BO2431" s="9">
        <v>2</v>
      </c>
      <c r="BP2431" s="9" t="s">
        <v>4508</v>
      </c>
      <c r="BQ2431" s="9">
        <f t="shared" si="2731"/>
        <v>0</v>
      </c>
      <c r="BR2431" s="9">
        <f t="shared" si="2736"/>
        <v>0</v>
      </c>
      <c r="BS2431" s="34">
        <f t="shared" si="2726"/>
        <v>0.73333333333333339</v>
      </c>
      <c r="BT2431" s="9"/>
      <c r="BU2431" s="9"/>
      <c r="BV2431" s="9"/>
      <c r="BW2431" s="9"/>
      <c r="BX2431" s="9"/>
      <c r="BY2431" s="9"/>
      <c r="BZ2431" s="22">
        <f t="shared" si="2662"/>
        <v>8</v>
      </c>
      <c r="CA2431" s="22">
        <f t="shared" si="2663"/>
        <v>0</v>
      </c>
      <c r="CB2431" s="22">
        <f t="shared" si="2664"/>
        <v>0</v>
      </c>
      <c r="CC2431" s="22">
        <f t="shared" si="2665"/>
        <v>0.73333333333333339</v>
      </c>
      <c r="CD2431" s="22">
        <f t="shared" si="2666"/>
        <v>0</v>
      </c>
      <c r="CK2431" s="23">
        <v>0.30645161290322581</v>
      </c>
      <c r="CL2431" s="23">
        <f t="shared" si="2667"/>
        <v>1</v>
      </c>
      <c r="CM2431" s="23" t="str">
        <f t="shared" si="2671"/>
        <v/>
      </c>
      <c r="CN2431" s="23" t="str">
        <f t="shared" si="2672"/>
        <v/>
      </c>
      <c r="CO2431" s="43">
        <f>+AVERAGE(AM2423:AM2427)</f>
        <v>0.23621570813386672</v>
      </c>
      <c r="CP2431" s="43">
        <f>+AVERAGE(AO2423:AO2427)</f>
        <v>0.43804263906519542</v>
      </c>
      <c r="CQ2431" s="4">
        <v>0</v>
      </c>
      <c r="CR2431" s="43">
        <f t="shared" si="2732"/>
        <v>12</v>
      </c>
    </row>
    <row r="2432" spans="1:96" ht="11.25" customHeight="1">
      <c r="A2432" s="9">
        <v>23</v>
      </c>
      <c r="B2432" s="9">
        <v>1</v>
      </c>
      <c r="C2432" s="9" t="str">
        <f t="shared" si="2688"/>
        <v>14</v>
      </c>
      <c r="D2432" s="10" t="s">
        <v>4274</v>
      </c>
      <c r="E2432" s="11">
        <v>9</v>
      </c>
      <c r="F2432" s="9">
        <v>1</v>
      </c>
      <c r="G2432" s="9">
        <v>0</v>
      </c>
      <c r="H2432" s="9">
        <v>0</v>
      </c>
      <c r="I2432" s="9">
        <v>0</v>
      </c>
      <c r="J2432" s="9">
        <v>0</v>
      </c>
      <c r="K2432" s="11">
        <v>25</v>
      </c>
      <c r="L2432" s="9">
        <v>45</v>
      </c>
      <c r="M2432" s="9">
        <v>5</v>
      </c>
      <c r="N2432" s="17">
        <f>SUM(M2424:M2432)</f>
        <v>43</v>
      </c>
      <c r="O2432" s="17">
        <f t="shared" si="2737"/>
        <v>5.5102040816326532E-2</v>
      </c>
      <c r="P2432" s="17">
        <f t="shared" si="2668"/>
        <v>2</v>
      </c>
      <c r="Q2432" s="9">
        <v>26</v>
      </c>
      <c r="R2432" s="9"/>
      <c r="S2432" s="9">
        <v>0.19230769230769232</v>
      </c>
      <c r="T2432" s="9">
        <v>71</v>
      </c>
      <c r="U2432" s="9">
        <v>35</v>
      </c>
      <c r="V2432" s="11">
        <v>30</v>
      </c>
      <c r="W2432" s="11">
        <f t="shared" si="2733"/>
        <v>30</v>
      </c>
      <c r="X2432" s="17">
        <f t="shared" si="2673"/>
        <v>30</v>
      </c>
      <c r="Y2432" s="17"/>
      <c r="Z2432" s="9">
        <v>19</v>
      </c>
      <c r="AA2432" s="17">
        <f>SUM(Z2424:Z2432)</f>
        <v>176</v>
      </c>
      <c r="AB2432" s="17">
        <f t="shared" si="2738"/>
        <v>0.37540983606557377</v>
      </c>
      <c r="AC2432" s="17">
        <f t="shared" si="2727"/>
        <v>51</v>
      </c>
      <c r="AD2432" s="17">
        <f t="shared" si="2661"/>
        <v>0.37254901960784315</v>
      </c>
      <c r="AE2432" s="17">
        <v>0.36538461538461536</v>
      </c>
      <c r="AF2432" s="17">
        <f t="shared" si="2669"/>
        <v>24</v>
      </c>
      <c r="AG2432" s="17"/>
      <c r="AH2432" s="9">
        <v>75</v>
      </c>
      <c r="AI2432" s="9"/>
      <c r="AJ2432" s="9"/>
      <c r="AK2432" s="9"/>
      <c r="AL2432" s="9">
        <v>3.0769230769230771E-2</v>
      </c>
      <c r="AM2432" s="9">
        <f t="shared" si="2734"/>
        <v>3.0769230769230771E-2</v>
      </c>
      <c r="AN2432" s="9">
        <v>0.37254901960784315</v>
      </c>
      <c r="AO2432" s="9">
        <f t="shared" si="2735"/>
        <v>0.39215686274509803</v>
      </c>
      <c r="AP2432" s="9">
        <v>0.27733333333333338</v>
      </c>
      <c r="AQ2432" s="9"/>
      <c r="AR2432" s="9"/>
      <c r="AS2432" s="17">
        <f t="shared" si="2739"/>
        <v>25</v>
      </c>
      <c r="AT2432" s="17">
        <f t="shared" si="2701"/>
        <v>6.3999999999999987E-2</v>
      </c>
      <c r="AU2432">
        <f t="shared" si="2740"/>
        <v>0.38461538461538464</v>
      </c>
      <c r="AV2432" s="17">
        <f t="shared" si="2741"/>
        <v>0.24415584415584415</v>
      </c>
      <c r="AW2432" s="17"/>
      <c r="AX2432" s="17"/>
      <c r="AY2432" s="17"/>
      <c r="AZ2432" s="17">
        <v>5</v>
      </c>
      <c r="BA2432" s="24">
        <v>0.83333333333333337</v>
      </c>
      <c r="BB2432" s="9">
        <v>19</v>
      </c>
      <c r="BC2432" s="9">
        <v>1</v>
      </c>
      <c r="BD2432" s="9">
        <f t="shared" si="2670"/>
        <v>0</v>
      </c>
      <c r="BE2432" s="9" t="s">
        <v>4507</v>
      </c>
      <c r="BF2432" s="9">
        <f t="shared" si="2679"/>
        <v>0</v>
      </c>
      <c r="BG2432" s="9">
        <v>1</v>
      </c>
      <c r="BH2432" s="9">
        <v>4</v>
      </c>
      <c r="BI2432" s="9">
        <v>5</v>
      </c>
      <c r="BJ2432" s="9">
        <v>1</v>
      </c>
      <c r="BK2432" s="9">
        <v>2</v>
      </c>
      <c r="BL2432" s="9">
        <v>2</v>
      </c>
      <c r="BM2432" s="9">
        <v>4</v>
      </c>
      <c r="BN2432" s="9">
        <v>20</v>
      </c>
      <c r="BO2432" s="9">
        <v>2</v>
      </c>
      <c r="BP2432" s="9" t="s">
        <v>4508</v>
      </c>
      <c r="BQ2432" s="9">
        <f t="shared" si="2731"/>
        <v>0</v>
      </c>
      <c r="BR2432" s="9">
        <f t="shared" si="2736"/>
        <v>0</v>
      </c>
      <c r="BS2432" s="34">
        <f t="shared" si="2726"/>
        <v>0.73333333333333339</v>
      </c>
      <c r="BT2432" s="9"/>
      <c r="BU2432" s="9"/>
      <c r="BV2432" s="9"/>
      <c r="BW2432" s="9"/>
      <c r="BX2432" s="9"/>
      <c r="BY2432" s="9"/>
      <c r="BZ2432" s="22">
        <f t="shared" si="2662"/>
        <v>9</v>
      </c>
      <c r="CA2432" s="22">
        <f t="shared" si="2663"/>
        <v>0</v>
      </c>
      <c r="CB2432" s="22">
        <f t="shared" si="2664"/>
        <v>0</v>
      </c>
      <c r="CC2432" s="22">
        <f t="shared" si="2665"/>
        <v>0.73333333333333339</v>
      </c>
      <c r="CD2432" s="22">
        <f t="shared" si="2666"/>
        <v>0</v>
      </c>
      <c r="CK2432" s="23">
        <v>0.36538461538461536</v>
      </c>
      <c r="CL2432" s="23">
        <f t="shared" si="2667"/>
        <v>1</v>
      </c>
      <c r="CM2432" s="23" t="str">
        <f t="shared" si="2671"/>
        <v/>
      </c>
      <c r="CN2432" s="23" t="str">
        <f t="shared" si="2672"/>
        <v/>
      </c>
      <c r="CO2432" s="43">
        <f>+AVERAGE(AM2423:AM2427)</f>
        <v>0.23621570813386672</v>
      </c>
      <c r="CP2432" s="43">
        <f>+AVERAGE(AO2423:AO2427)</f>
        <v>0.43804263906519542</v>
      </c>
      <c r="CQ2432" s="4">
        <v>0</v>
      </c>
      <c r="CR2432" s="43">
        <f t="shared" si="2732"/>
        <v>9</v>
      </c>
    </row>
    <row r="2433" spans="1:96" ht="11.25" customHeight="1">
      <c r="A2433" s="9">
        <v>23</v>
      </c>
      <c r="B2433" s="9">
        <v>1</v>
      </c>
      <c r="C2433" s="9" t="str">
        <f t="shared" si="2688"/>
        <v>14</v>
      </c>
      <c r="D2433" s="10" t="s">
        <v>4274</v>
      </c>
      <c r="E2433" s="9">
        <v>10</v>
      </c>
      <c r="F2433" s="9">
        <v>1</v>
      </c>
      <c r="G2433" s="9">
        <v>0</v>
      </c>
      <c r="H2433" s="9">
        <v>0</v>
      </c>
      <c r="I2433" s="9">
        <v>0</v>
      </c>
      <c r="J2433" s="9">
        <v>0</v>
      </c>
      <c r="K2433" s="11">
        <v>25</v>
      </c>
      <c r="L2433" s="9">
        <v>46</v>
      </c>
      <c r="M2433" s="9">
        <v>5</v>
      </c>
      <c r="N2433" s="17">
        <f>SUM(M2424:M2433)</f>
        <v>48</v>
      </c>
      <c r="O2433" s="17">
        <f t="shared" si="2737"/>
        <v>4.8868778280542986E-2</v>
      </c>
      <c r="P2433" s="17">
        <f t="shared" si="2668"/>
        <v>2</v>
      </c>
      <c r="Q2433" s="9">
        <v>25</v>
      </c>
      <c r="R2433" s="9"/>
      <c r="S2433" s="9">
        <v>0.2</v>
      </c>
      <c r="T2433" s="9">
        <v>71</v>
      </c>
      <c r="U2433" s="9">
        <v>35</v>
      </c>
      <c r="V2433" s="11">
        <v>30</v>
      </c>
      <c r="W2433" s="11">
        <f t="shared" si="2733"/>
        <v>30</v>
      </c>
      <c r="X2433" s="17">
        <f t="shared" si="2673"/>
        <v>30</v>
      </c>
      <c r="Y2433" s="17">
        <f t="shared" ref="Y2433" si="2742">SUM(X2424:X2433)</f>
        <v>300</v>
      </c>
      <c r="Z2433" s="9">
        <v>19</v>
      </c>
      <c r="AA2433" s="17">
        <f>SUM(Z2424:Z2433)</f>
        <v>195</v>
      </c>
      <c r="AB2433" s="17">
        <f t="shared" si="2738"/>
        <v>0.35904936014625227</v>
      </c>
      <c r="AC2433" s="17">
        <f t="shared" si="2727"/>
        <v>59</v>
      </c>
      <c r="AD2433" s="17">
        <f t="shared" si="2661"/>
        <v>0.32203389830508472</v>
      </c>
      <c r="AE2433" s="17">
        <v>0.37254901960784315</v>
      </c>
      <c r="AF2433" s="17">
        <f t="shared" si="2669"/>
        <v>24</v>
      </c>
      <c r="AG2433" s="17">
        <f>+SUM(AF2424:AF2433)</f>
        <v>247</v>
      </c>
      <c r="AH2433" s="9">
        <v>84</v>
      </c>
      <c r="AI2433" s="9"/>
      <c r="AJ2433" s="9"/>
      <c r="AK2433" s="9"/>
      <c r="AL2433" s="9">
        <v>0</v>
      </c>
      <c r="AM2433" s="9">
        <f t="shared" si="2734"/>
        <v>0</v>
      </c>
      <c r="AN2433" s="9">
        <v>0.32203389830508472</v>
      </c>
      <c r="AO2433" s="9">
        <f t="shared" si="2735"/>
        <v>0.29152542372881357</v>
      </c>
      <c r="AP2433" s="9">
        <v>0.20476190476190476</v>
      </c>
      <c r="AQ2433" s="9"/>
      <c r="AR2433" s="9"/>
      <c r="AS2433" s="17">
        <f t="shared" si="2739"/>
        <v>26</v>
      </c>
      <c r="AT2433" s="17">
        <f t="shared" si="2701"/>
        <v>3.0769230769230771E-2</v>
      </c>
      <c r="AU2433">
        <f t="shared" si="2740"/>
        <v>0.39215686274509803</v>
      </c>
      <c r="AV2433" s="17">
        <f t="shared" si="2741"/>
        <v>0.27733333333333338</v>
      </c>
      <c r="AW2433" s="17"/>
      <c r="AX2433" s="17"/>
      <c r="AY2433" s="17"/>
      <c r="AZ2433" s="17">
        <v>5</v>
      </c>
      <c r="BA2433" s="24">
        <v>0.83333333333333337</v>
      </c>
      <c r="BB2433" s="9">
        <v>19</v>
      </c>
      <c r="BC2433" s="9">
        <v>1</v>
      </c>
      <c r="BD2433" s="9">
        <f t="shared" si="2670"/>
        <v>0</v>
      </c>
      <c r="BE2433" s="9" t="s">
        <v>4507</v>
      </c>
      <c r="BF2433" s="9">
        <f t="shared" si="2679"/>
        <v>0</v>
      </c>
      <c r="BG2433" s="9">
        <v>1</v>
      </c>
      <c r="BH2433" s="9">
        <v>4</v>
      </c>
      <c r="BI2433" s="9">
        <v>5</v>
      </c>
      <c r="BJ2433" s="9">
        <v>1</v>
      </c>
      <c r="BK2433" s="9">
        <v>2</v>
      </c>
      <c r="BL2433" s="9">
        <v>2</v>
      </c>
      <c r="BM2433" s="9">
        <v>4</v>
      </c>
      <c r="BN2433" s="9">
        <v>20</v>
      </c>
      <c r="BO2433" s="9">
        <v>2</v>
      </c>
      <c r="BP2433" s="9" t="s">
        <v>4508</v>
      </c>
      <c r="BQ2433" s="9">
        <f t="shared" si="2731"/>
        <v>0</v>
      </c>
      <c r="BR2433" s="9">
        <f t="shared" si="2736"/>
        <v>0</v>
      </c>
      <c r="BS2433" s="34">
        <f t="shared" si="2726"/>
        <v>0.73333333333333339</v>
      </c>
      <c r="BT2433" s="9">
        <f>+SUM(AH2424:AH2433)</f>
        <v>826</v>
      </c>
      <c r="BU2433" s="9"/>
      <c r="BV2433" s="9"/>
      <c r="BW2433" s="9">
        <f>SUM(AF2424:AF2433)</f>
        <v>247</v>
      </c>
      <c r="BX2433" s="9"/>
      <c r="BY2433" s="9"/>
      <c r="BZ2433" s="22">
        <f t="shared" si="2662"/>
        <v>10</v>
      </c>
      <c r="CA2433" s="22">
        <f t="shared" si="2663"/>
        <v>0</v>
      </c>
      <c r="CB2433" s="22">
        <f t="shared" si="2664"/>
        <v>0</v>
      </c>
      <c r="CC2433" s="22">
        <f t="shared" si="2665"/>
        <v>0.73333333333333339</v>
      </c>
      <c r="CD2433" s="22">
        <f t="shared" si="2666"/>
        <v>0</v>
      </c>
      <c r="CK2433" s="23">
        <v>0.37254901960784315</v>
      </c>
      <c r="CL2433" s="23">
        <f t="shared" si="2667"/>
        <v>1</v>
      </c>
      <c r="CM2433" s="23" t="str">
        <f t="shared" si="2671"/>
        <v/>
      </c>
      <c r="CN2433" s="23" t="str">
        <f t="shared" si="2672"/>
        <v/>
      </c>
      <c r="CO2433" s="43">
        <f>+AVERAGE(AM2423:AM2427)</f>
        <v>0.23621570813386672</v>
      </c>
      <c r="CP2433" s="43">
        <f>+AVERAGE(AO2423:AO2427)</f>
        <v>0.43804263906519542</v>
      </c>
      <c r="CQ2433" s="4">
        <v>0</v>
      </c>
      <c r="CR2433" s="43">
        <f t="shared" si="2732"/>
        <v>7</v>
      </c>
    </row>
    <row r="2434" spans="1:96" ht="11.25" customHeight="1">
      <c r="A2434" s="9">
        <v>23</v>
      </c>
      <c r="B2434" s="9">
        <v>1</v>
      </c>
      <c r="C2434" s="9" t="str">
        <f t="shared" si="2688"/>
        <v>14</v>
      </c>
      <c r="D2434" s="10" t="s">
        <v>4274</v>
      </c>
      <c r="E2434" s="9">
        <v>11</v>
      </c>
      <c r="F2434" s="9">
        <v>1</v>
      </c>
      <c r="G2434" s="9">
        <v>0</v>
      </c>
      <c r="H2434" s="9">
        <v>0</v>
      </c>
      <c r="I2434" s="9">
        <v>0</v>
      </c>
      <c r="J2434" s="9">
        <v>1</v>
      </c>
      <c r="K2434" s="11">
        <v>25</v>
      </c>
      <c r="L2434" s="9">
        <v>75</v>
      </c>
      <c r="M2434" s="9">
        <v>5</v>
      </c>
      <c r="N2434" s="9"/>
      <c r="O2434" s="17"/>
      <c r="P2434" s="17">
        <f t="shared" si="2668"/>
        <v>2</v>
      </c>
      <c r="Q2434" s="9">
        <v>26</v>
      </c>
      <c r="R2434" s="9"/>
      <c r="S2434" s="9">
        <v>0.19230769230769232</v>
      </c>
      <c r="T2434" s="9">
        <v>100</v>
      </c>
      <c r="U2434" s="9">
        <v>40</v>
      </c>
      <c r="V2434" s="11">
        <v>27</v>
      </c>
      <c r="W2434" s="11">
        <f t="shared" si="2733"/>
        <v>30</v>
      </c>
      <c r="X2434" s="17">
        <f t="shared" si="2673"/>
        <v>27</v>
      </c>
      <c r="Y2434" s="17"/>
      <c r="Z2434" s="9">
        <v>20</v>
      </c>
      <c r="AA2434" s="9"/>
      <c r="AB2434" s="17"/>
      <c r="AC2434" s="17">
        <f t="shared" si="2727"/>
        <v>44</v>
      </c>
      <c r="AD2434" s="17">
        <f t="shared" ref="AD2434:AD2497" si="2743">+IF(AC2434&gt;0,Z2434/AC2434,"")</f>
        <v>0.45454545454545453</v>
      </c>
      <c r="AE2434" s="17">
        <v>0.32203389830508472</v>
      </c>
      <c r="AF2434" s="17">
        <f t="shared" si="2669"/>
        <v>25</v>
      </c>
      <c r="AG2434" s="17"/>
      <c r="AH2434" s="9">
        <v>68</v>
      </c>
      <c r="AI2434" s="9"/>
      <c r="AJ2434" s="9"/>
      <c r="AK2434" s="9"/>
      <c r="AL2434" s="9">
        <v>0.29230769230769232</v>
      </c>
      <c r="AM2434" s="9">
        <f t="shared" si="2734"/>
        <v>0.29230769230769232</v>
      </c>
      <c r="AN2434" s="9">
        <v>0.45454545454545453</v>
      </c>
      <c r="AO2434" s="9">
        <f t="shared" si="2735"/>
        <v>0.41818181818181815</v>
      </c>
      <c r="AP2434" s="9">
        <v>0.25294117647058822</v>
      </c>
      <c r="AQ2434" s="9">
        <f>+AVERAGE(AL2424:AL2433)</f>
        <v>0.10604631560539488</v>
      </c>
      <c r="AR2434" s="9">
        <f>+AVERAGE(AO2424:AO2433)</f>
        <v>0.39408459318403216</v>
      </c>
      <c r="AU2434" t="str">
        <f>+IF(AND(E2434&gt;11,AO2433&gt;0),AO2433,"")</f>
        <v/>
      </c>
      <c r="AZ2434">
        <v>5</v>
      </c>
      <c r="BA2434" s="24">
        <v>0.83333333333333337</v>
      </c>
      <c r="BB2434" s="9">
        <v>19</v>
      </c>
      <c r="BC2434" s="9">
        <v>1</v>
      </c>
      <c r="BD2434" s="9">
        <f t="shared" si="2670"/>
        <v>0</v>
      </c>
      <c r="BE2434" s="9" t="s">
        <v>4507</v>
      </c>
      <c r="BF2434" s="9">
        <f t="shared" si="2679"/>
        <v>0</v>
      </c>
      <c r="BG2434" s="9">
        <v>1</v>
      </c>
      <c r="BH2434" s="9">
        <v>4</v>
      </c>
      <c r="BI2434" s="9">
        <v>5</v>
      </c>
      <c r="BJ2434" s="9">
        <v>1</v>
      </c>
      <c r="BK2434" s="9">
        <v>2</v>
      </c>
      <c r="BL2434" s="9">
        <v>2</v>
      </c>
      <c r="BM2434" s="9">
        <v>4</v>
      </c>
      <c r="BN2434" s="9">
        <v>20</v>
      </c>
      <c r="BO2434" s="9">
        <v>2</v>
      </c>
      <c r="BP2434" s="9" t="s">
        <v>4508</v>
      </c>
      <c r="BQ2434" s="9">
        <f t="shared" si="2731"/>
        <v>0</v>
      </c>
      <c r="BR2434" s="9">
        <f t="shared" si="2736"/>
        <v>0</v>
      </c>
      <c r="BS2434" s="34">
        <f t="shared" si="2726"/>
        <v>0.73333333333333339</v>
      </c>
      <c r="BT2434" s="9"/>
      <c r="BU2434" s="9"/>
      <c r="BV2434" s="9"/>
      <c r="BW2434" s="9"/>
      <c r="BX2434" s="9"/>
      <c r="BY2434" s="9"/>
      <c r="BZ2434" s="22">
        <f t="shared" ref="BZ2434:BZ2497" si="2744">+IF(AND(E2434&gt;0,E2434&lt;11),E2434,0)</f>
        <v>0</v>
      </c>
      <c r="CA2434" s="22">
        <f t="shared" ref="CA2434:CA2497" si="2745">+IF(AND(E2434&gt;10,E2434&lt;21),E2434-10,0)</f>
        <v>1</v>
      </c>
      <c r="CB2434" s="22">
        <f t="shared" ref="CB2434:CB2497" si="2746">+IF(E2434&gt;10,BS2434,0)</f>
        <v>0.73333333333333339</v>
      </c>
      <c r="CC2434" s="22">
        <f t="shared" ref="CC2434:CC2497" si="2747">+IF(E2434&lt;11,BS2434,0)</f>
        <v>0</v>
      </c>
      <c r="CD2434" s="22">
        <f t="shared" ref="CD2434:CD2497" si="2748">+IF(E2434&gt;10,1,0)</f>
        <v>1</v>
      </c>
      <c r="CK2434" s="23">
        <v>0.32203389830508472</v>
      </c>
      <c r="CL2434" s="23">
        <f t="shared" ref="CL2434:CL2497" si="2749">+IF(F2434&gt;=0,F2434*B2434,"")</f>
        <v>1</v>
      </c>
      <c r="CM2434" s="23">
        <f t="shared" si="2671"/>
        <v>0.10604631560539488</v>
      </c>
      <c r="CN2434" s="23">
        <f t="shared" si="2672"/>
        <v>0.39408459318403216</v>
      </c>
      <c r="CQ2434" s="4">
        <v>0</v>
      </c>
      <c r="CR2434" s="43">
        <f t="shared" si="2732"/>
        <v>10</v>
      </c>
    </row>
    <row r="2435" spans="1:96" ht="11.25" customHeight="1">
      <c r="A2435" s="9">
        <v>23</v>
      </c>
      <c r="B2435" s="9">
        <v>1</v>
      </c>
      <c r="C2435" s="9" t="str">
        <f t="shared" si="2688"/>
        <v>14</v>
      </c>
      <c r="D2435" s="10" t="s">
        <v>4274</v>
      </c>
      <c r="E2435" s="9">
        <v>12</v>
      </c>
      <c r="F2435" s="9">
        <v>1</v>
      </c>
      <c r="G2435" s="9">
        <v>0</v>
      </c>
      <c r="H2435" s="9">
        <v>0</v>
      </c>
      <c r="I2435" s="9">
        <v>0</v>
      </c>
      <c r="J2435" s="9">
        <v>1</v>
      </c>
      <c r="K2435" s="11">
        <v>25</v>
      </c>
      <c r="L2435" s="9">
        <v>75</v>
      </c>
      <c r="M2435" s="9">
        <v>5</v>
      </c>
      <c r="N2435" s="9"/>
      <c r="O2435" s="17"/>
      <c r="P2435" s="17">
        <f t="shared" ref="P2435:P2498" si="2750">+IF(M2435&lt;5,0,IF(M2435&gt;5,1,2))</f>
        <v>2</v>
      </c>
      <c r="Q2435" s="9">
        <v>10</v>
      </c>
      <c r="R2435" s="9"/>
      <c r="S2435" s="9">
        <v>0.5</v>
      </c>
      <c r="T2435" s="9">
        <v>85</v>
      </c>
      <c r="U2435" s="9">
        <v>40</v>
      </c>
      <c r="V2435" s="11">
        <v>31</v>
      </c>
      <c r="W2435" s="11">
        <f t="shared" si="2733"/>
        <v>27</v>
      </c>
      <c r="X2435" s="17">
        <f t="shared" si="2673"/>
        <v>31</v>
      </c>
      <c r="Y2435" s="17"/>
      <c r="Z2435" s="9">
        <v>18</v>
      </c>
      <c r="AA2435" s="9"/>
      <c r="AB2435" s="17"/>
      <c r="AC2435" s="17">
        <f t="shared" si="2727"/>
        <v>63</v>
      </c>
      <c r="AD2435" s="17">
        <f t="shared" si="2743"/>
        <v>0.2857142857142857</v>
      </c>
      <c r="AE2435" s="17">
        <v>0.45454545454545453</v>
      </c>
      <c r="AF2435" s="17">
        <f t="shared" ref="AF2435:AF2498" si="2751">10-M2435+Z2435</f>
        <v>23</v>
      </c>
      <c r="AG2435" s="17"/>
      <c r="AH2435" s="9">
        <v>103</v>
      </c>
      <c r="AI2435" s="9"/>
      <c r="AJ2435" s="9"/>
      <c r="AK2435" s="9"/>
      <c r="AL2435" s="9">
        <v>0.6</v>
      </c>
      <c r="AM2435" s="9">
        <f t="shared" si="2734"/>
        <v>0.6</v>
      </c>
      <c r="AN2435" s="9">
        <v>0.2857142857142857</v>
      </c>
      <c r="AO2435" s="9">
        <f t="shared" si="2735"/>
        <v>0.22857142857142856</v>
      </c>
      <c r="AP2435" s="9">
        <v>0.16310679611650486</v>
      </c>
      <c r="AQ2435" s="9">
        <f>+AVERAGE(AL2424:AL2433)</f>
        <v>0.10604631560539488</v>
      </c>
      <c r="AR2435" s="9">
        <f>+AVERAGE(AO2424:AO2433)</f>
        <v>0.39408459318403216</v>
      </c>
      <c r="AS2435" s="17">
        <f t="shared" si="2739"/>
        <v>26</v>
      </c>
      <c r="AT2435" s="17">
        <f t="shared" si="2701"/>
        <v>0.29230769230769232</v>
      </c>
      <c r="AU2435">
        <f t="shared" ref="AU2435:AU2443" si="2752">+IF(AND(E2435&gt;11,AO2434&gt;0),AO2434,"")</f>
        <v>0.41818181818181815</v>
      </c>
      <c r="AV2435" s="17">
        <f t="shared" ref="AV2435:AV2443" si="2753">+AP2434</f>
        <v>0.25294117647058822</v>
      </c>
      <c r="AW2435" s="17"/>
      <c r="AX2435" s="17"/>
      <c r="AY2435" s="17"/>
      <c r="AZ2435" s="17">
        <v>5</v>
      </c>
      <c r="BA2435" s="24">
        <v>0.83333333333333337</v>
      </c>
      <c r="BB2435" s="9">
        <v>19</v>
      </c>
      <c r="BC2435" s="9">
        <v>1</v>
      </c>
      <c r="BD2435" s="9">
        <f t="shared" ref="BD2435:BD2498" si="2754">IF(BC2435=0, 1, 0)</f>
        <v>0</v>
      </c>
      <c r="BE2435" s="9" t="s">
        <v>4507</v>
      </c>
      <c r="BF2435" s="9">
        <f t="shared" si="2679"/>
        <v>0</v>
      </c>
      <c r="BG2435" s="9">
        <v>1</v>
      </c>
      <c r="BH2435" s="9">
        <v>4</v>
      </c>
      <c r="BI2435" s="9">
        <v>5</v>
      </c>
      <c r="BJ2435" s="9">
        <v>1</v>
      </c>
      <c r="BK2435" s="9">
        <v>2</v>
      </c>
      <c r="BL2435" s="9">
        <v>2</v>
      </c>
      <c r="BM2435" s="9">
        <v>4</v>
      </c>
      <c r="BN2435" s="9">
        <v>20</v>
      </c>
      <c r="BO2435" s="9">
        <v>2</v>
      </c>
      <c r="BP2435" s="9" t="s">
        <v>4508</v>
      </c>
      <c r="BQ2435" s="9">
        <f t="shared" si="2731"/>
        <v>0</v>
      </c>
      <c r="BR2435" s="9">
        <f t="shared" si="2736"/>
        <v>0</v>
      </c>
      <c r="BS2435" s="34">
        <f t="shared" si="2726"/>
        <v>0.73333333333333339</v>
      </c>
      <c r="BT2435" s="9"/>
      <c r="BU2435" s="9"/>
      <c r="BV2435" s="9"/>
      <c r="BW2435" s="9"/>
      <c r="BX2435" s="9"/>
      <c r="BY2435" s="9"/>
      <c r="BZ2435" s="22">
        <f t="shared" si="2744"/>
        <v>0</v>
      </c>
      <c r="CA2435" s="22">
        <f t="shared" si="2745"/>
        <v>2</v>
      </c>
      <c r="CB2435" s="22">
        <f t="shared" si="2746"/>
        <v>0.73333333333333339</v>
      </c>
      <c r="CC2435" s="22">
        <f t="shared" si="2747"/>
        <v>0</v>
      </c>
      <c r="CD2435" s="22">
        <f t="shared" si="2748"/>
        <v>1</v>
      </c>
      <c r="CK2435" s="23">
        <v>0.45454545454545453</v>
      </c>
      <c r="CL2435" s="23">
        <f t="shared" si="2749"/>
        <v>1</v>
      </c>
      <c r="CM2435" s="23">
        <f t="shared" ref="CM2435:CM2498" si="2755">+IF(AQ2435&gt;0, AQ2435*B2435,"")</f>
        <v>0.10604631560539488</v>
      </c>
      <c r="CN2435" s="23">
        <f t="shared" ref="CN2435:CN2498" si="2756">+IF(AR2435&gt;0, AR2435*B2435,"")</f>
        <v>0.39408459318403216</v>
      </c>
      <c r="CQ2435" s="4">
        <v>0</v>
      </c>
      <c r="CR2435" s="43">
        <f t="shared" si="2732"/>
        <v>11</v>
      </c>
    </row>
    <row r="2436" spans="1:96" ht="11.25" customHeight="1">
      <c r="A2436" s="9">
        <v>23</v>
      </c>
      <c r="B2436" s="9">
        <v>1</v>
      </c>
      <c r="C2436" s="9" t="str">
        <f t="shared" si="2688"/>
        <v>14</v>
      </c>
      <c r="D2436" s="10" t="s">
        <v>4274</v>
      </c>
      <c r="E2436" s="9">
        <v>13</v>
      </c>
      <c r="F2436" s="9">
        <v>1</v>
      </c>
      <c r="G2436" s="9">
        <v>0</v>
      </c>
      <c r="H2436" s="9">
        <v>0</v>
      </c>
      <c r="I2436" s="9">
        <v>0</v>
      </c>
      <c r="J2436" s="9">
        <v>1</v>
      </c>
      <c r="K2436" s="11">
        <v>25</v>
      </c>
      <c r="L2436" s="9">
        <v>60</v>
      </c>
      <c r="M2436" s="9">
        <v>2</v>
      </c>
      <c r="N2436" s="9"/>
      <c r="O2436" s="17"/>
      <c r="P2436" s="17">
        <f t="shared" si="2750"/>
        <v>0</v>
      </c>
      <c r="Q2436" s="9">
        <v>8</v>
      </c>
      <c r="R2436" s="9"/>
      <c r="S2436" s="9">
        <v>0.25</v>
      </c>
      <c r="T2436" s="9">
        <v>68</v>
      </c>
      <c r="U2436" s="9">
        <v>30</v>
      </c>
      <c r="V2436" s="11">
        <v>22</v>
      </c>
      <c r="W2436" s="11">
        <f t="shared" si="2733"/>
        <v>31</v>
      </c>
      <c r="X2436" s="17">
        <f t="shared" ref="X2436:X2499" si="2757">+MIN(U2436,V2436)</f>
        <v>22</v>
      </c>
      <c r="Y2436" s="17"/>
      <c r="Z2436" s="9">
        <v>15</v>
      </c>
      <c r="AA2436" s="9"/>
      <c r="AB2436" s="17"/>
      <c r="AC2436" s="17">
        <f t="shared" si="2727"/>
        <v>36</v>
      </c>
      <c r="AD2436" s="17">
        <f t="shared" si="2743"/>
        <v>0.41666666666666669</v>
      </c>
      <c r="AE2436" s="17">
        <v>0.2857142857142857</v>
      </c>
      <c r="AF2436" s="17">
        <f t="shared" si="2751"/>
        <v>23</v>
      </c>
      <c r="AG2436" s="17"/>
      <c r="AH2436" s="9">
        <v>78</v>
      </c>
      <c r="AI2436" s="9"/>
      <c r="AJ2436" s="9"/>
      <c r="AK2436" s="9"/>
      <c r="AL2436" s="9">
        <v>0.45</v>
      </c>
      <c r="AM2436" s="9">
        <f t="shared" si="2734"/>
        <v>0.45</v>
      </c>
      <c r="AN2436" s="9">
        <v>0.41666666666666669</v>
      </c>
      <c r="AO2436" s="9">
        <f t="shared" si="2735"/>
        <v>0.43333333333333335</v>
      </c>
      <c r="AP2436" s="9">
        <v>0.22564102564102567</v>
      </c>
      <c r="AQ2436" s="9">
        <f>+AVERAGE(AL2424:AL2433)</f>
        <v>0.10604631560539488</v>
      </c>
      <c r="AR2436" s="9">
        <f>+AVERAGE(AO2424:AO2433)</f>
        <v>0.39408459318403216</v>
      </c>
      <c r="AS2436" s="17">
        <f t="shared" si="2739"/>
        <v>10</v>
      </c>
      <c r="AT2436" s="17">
        <f t="shared" si="2701"/>
        <v>0.6</v>
      </c>
      <c r="AU2436">
        <f t="shared" si="2752"/>
        <v>0.22857142857142856</v>
      </c>
      <c r="AV2436" s="17">
        <f t="shared" si="2753"/>
        <v>0.16310679611650486</v>
      </c>
      <c r="AW2436" s="17"/>
      <c r="AX2436" s="17"/>
      <c r="AY2436" s="17"/>
      <c r="AZ2436" s="17">
        <v>5</v>
      </c>
      <c r="BA2436" s="24">
        <v>0.83333333333333337</v>
      </c>
      <c r="BB2436" s="9">
        <v>19</v>
      </c>
      <c r="BC2436" s="9">
        <v>1</v>
      </c>
      <c r="BD2436" s="9">
        <f t="shared" si="2754"/>
        <v>0</v>
      </c>
      <c r="BE2436" s="9" t="s">
        <v>4507</v>
      </c>
      <c r="BF2436" s="9">
        <f t="shared" si="2679"/>
        <v>0</v>
      </c>
      <c r="BG2436" s="9">
        <v>1</v>
      </c>
      <c r="BH2436" s="9">
        <v>4</v>
      </c>
      <c r="BI2436" s="9">
        <v>5</v>
      </c>
      <c r="BJ2436" s="9">
        <v>1</v>
      </c>
      <c r="BK2436" s="9">
        <v>2</v>
      </c>
      <c r="BL2436" s="9">
        <v>2</v>
      </c>
      <c r="BM2436" s="9">
        <v>4</v>
      </c>
      <c r="BN2436" s="9">
        <v>20</v>
      </c>
      <c r="BO2436" s="9">
        <v>2</v>
      </c>
      <c r="BP2436" s="9" t="s">
        <v>4508</v>
      </c>
      <c r="BQ2436" s="9">
        <f t="shared" si="2731"/>
        <v>0</v>
      </c>
      <c r="BR2436" s="9">
        <f t="shared" si="2736"/>
        <v>0</v>
      </c>
      <c r="BS2436" s="34">
        <f t="shared" si="2726"/>
        <v>0.73333333333333339</v>
      </c>
      <c r="BT2436" s="9"/>
      <c r="BU2436" s="9"/>
      <c r="BV2436" s="9"/>
      <c r="BW2436" s="9"/>
      <c r="BX2436" s="9"/>
      <c r="BY2436" s="9"/>
      <c r="BZ2436" s="22">
        <f t="shared" si="2744"/>
        <v>0</v>
      </c>
      <c r="CA2436" s="22">
        <f t="shared" si="2745"/>
        <v>3</v>
      </c>
      <c r="CB2436" s="22">
        <f t="shared" si="2746"/>
        <v>0.73333333333333339</v>
      </c>
      <c r="CC2436" s="22">
        <f t="shared" si="2747"/>
        <v>0</v>
      </c>
      <c r="CD2436" s="22">
        <f t="shared" si="2748"/>
        <v>1</v>
      </c>
      <c r="CK2436" s="23">
        <v>0.2857142857142857</v>
      </c>
      <c r="CL2436" s="23">
        <f t="shared" si="2749"/>
        <v>1</v>
      </c>
      <c r="CM2436" s="23">
        <f t="shared" si="2755"/>
        <v>0.10604631560539488</v>
      </c>
      <c r="CN2436" s="23">
        <f t="shared" si="2756"/>
        <v>0.39408459318403216</v>
      </c>
      <c r="CQ2436" s="4">
        <v>0</v>
      </c>
      <c r="CR2436" s="43">
        <f t="shared" si="2732"/>
        <v>9</v>
      </c>
    </row>
    <row r="2437" spans="1:96" ht="11.25" customHeight="1">
      <c r="A2437" s="9">
        <v>23</v>
      </c>
      <c r="B2437" s="9">
        <v>1</v>
      </c>
      <c r="C2437" s="9" t="str">
        <f t="shared" si="2688"/>
        <v>14</v>
      </c>
      <c r="D2437" s="10" t="s">
        <v>4274</v>
      </c>
      <c r="E2437" s="9">
        <v>14</v>
      </c>
      <c r="F2437" s="9">
        <v>1</v>
      </c>
      <c r="G2437" s="9">
        <v>0</v>
      </c>
      <c r="H2437" s="9">
        <v>0</v>
      </c>
      <c r="I2437" s="9">
        <v>0</v>
      </c>
      <c r="J2437" s="9">
        <v>1</v>
      </c>
      <c r="K2437" s="11">
        <v>25</v>
      </c>
      <c r="L2437" s="9">
        <v>43</v>
      </c>
      <c r="M2437" s="9">
        <v>7</v>
      </c>
      <c r="N2437" s="9"/>
      <c r="O2437" s="17"/>
      <c r="P2437" s="17">
        <f t="shared" si="2750"/>
        <v>1</v>
      </c>
      <c r="Q2437" s="9">
        <v>33</v>
      </c>
      <c r="R2437" s="9"/>
      <c r="S2437" s="9">
        <v>0.21212121212121213</v>
      </c>
      <c r="T2437" s="9">
        <v>76</v>
      </c>
      <c r="U2437" s="9">
        <v>35</v>
      </c>
      <c r="V2437" s="11">
        <v>36</v>
      </c>
      <c r="W2437" s="11">
        <f t="shared" si="2733"/>
        <v>22</v>
      </c>
      <c r="X2437" s="17">
        <f t="shared" si="2757"/>
        <v>35</v>
      </c>
      <c r="Y2437" s="17"/>
      <c r="Z2437" s="9">
        <v>19</v>
      </c>
      <c r="AA2437" s="9"/>
      <c r="AB2437" s="17"/>
      <c r="AC2437" s="17">
        <f t="shared" si="2727"/>
        <v>71</v>
      </c>
      <c r="AD2437" s="17">
        <f t="shared" si="2743"/>
        <v>0.26760563380281688</v>
      </c>
      <c r="AE2437" s="17">
        <v>0.41666666666666669</v>
      </c>
      <c r="AF2437" s="17">
        <f t="shared" si="2751"/>
        <v>22</v>
      </c>
      <c r="AG2437" s="17"/>
      <c r="AH2437" s="9">
        <v>88</v>
      </c>
      <c r="AI2437" s="9"/>
      <c r="AJ2437" s="9"/>
      <c r="AK2437" s="9"/>
      <c r="AL2437" s="9">
        <v>0.15757575757575756</v>
      </c>
      <c r="AM2437" s="9">
        <f t="shared" si="2734"/>
        <v>0.15757575757575756</v>
      </c>
      <c r="AN2437" s="9">
        <v>0.26760563380281688</v>
      </c>
      <c r="AO2437" s="9">
        <f t="shared" si="2735"/>
        <v>0.18591549295774648</v>
      </c>
      <c r="AP2437" s="9">
        <v>0.10454545454545457</v>
      </c>
      <c r="AQ2437" s="9">
        <f>+AVERAGE(AL2424:AL2433)</f>
        <v>0.10604631560539488</v>
      </c>
      <c r="AR2437" s="9">
        <f>+AVERAGE(AO2424:AO2433)</f>
        <v>0.39408459318403216</v>
      </c>
      <c r="AS2437" s="17">
        <f t="shared" si="2739"/>
        <v>8</v>
      </c>
      <c r="AT2437" s="17">
        <f t="shared" si="2701"/>
        <v>0.45</v>
      </c>
      <c r="AU2437">
        <f t="shared" si="2752"/>
        <v>0.43333333333333335</v>
      </c>
      <c r="AV2437" s="17">
        <f t="shared" si="2753"/>
        <v>0.22564102564102567</v>
      </c>
      <c r="AW2437" s="17"/>
      <c r="AX2437" s="17"/>
      <c r="AY2437" s="17"/>
      <c r="AZ2437" s="17">
        <v>5</v>
      </c>
      <c r="BA2437" s="24">
        <v>0.83333333333333337</v>
      </c>
      <c r="BB2437" s="9">
        <v>19</v>
      </c>
      <c r="BC2437" s="9">
        <v>1</v>
      </c>
      <c r="BD2437" s="9">
        <f t="shared" si="2754"/>
        <v>0</v>
      </c>
      <c r="BE2437" s="9" t="s">
        <v>4507</v>
      </c>
      <c r="BF2437" s="9">
        <f t="shared" si="2679"/>
        <v>0</v>
      </c>
      <c r="BG2437" s="9">
        <v>1</v>
      </c>
      <c r="BH2437" s="9">
        <v>4</v>
      </c>
      <c r="BI2437" s="9">
        <v>5</v>
      </c>
      <c r="BJ2437" s="9">
        <v>1</v>
      </c>
      <c r="BK2437" s="9">
        <v>2</v>
      </c>
      <c r="BL2437" s="9">
        <v>2</v>
      </c>
      <c r="BM2437" s="9">
        <v>4</v>
      </c>
      <c r="BN2437" s="9">
        <v>20</v>
      </c>
      <c r="BO2437" s="9">
        <v>2</v>
      </c>
      <c r="BP2437" s="9" t="s">
        <v>4508</v>
      </c>
      <c r="BQ2437" s="9">
        <f t="shared" si="2731"/>
        <v>0</v>
      </c>
      <c r="BR2437" s="9">
        <f t="shared" si="2736"/>
        <v>0</v>
      </c>
      <c r="BS2437" s="34">
        <f t="shared" si="2726"/>
        <v>0.73333333333333339</v>
      </c>
      <c r="BT2437" s="9"/>
      <c r="BU2437" s="9"/>
      <c r="BV2437" s="9"/>
      <c r="BW2437" s="9"/>
      <c r="BX2437" s="9"/>
      <c r="BY2437" s="9"/>
      <c r="BZ2437" s="22">
        <f t="shared" si="2744"/>
        <v>0</v>
      </c>
      <c r="CA2437" s="22">
        <f t="shared" si="2745"/>
        <v>4</v>
      </c>
      <c r="CB2437" s="22">
        <f t="shared" si="2746"/>
        <v>0.73333333333333339</v>
      </c>
      <c r="CC2437" s="22">
        <f t="shared" si="2747"/>
        <v>0</v>
      </c>
      <c r="CD2437" s="22">
        <f t="shared" si="2748"/>
        <v>1</v>
      </c>
      <c r="CK2437" s="23">
        <v>0.41666666666666669</v>
      </c>
      <c r="CL2437" s="23">
        <f t="shared" si="2749"/>
        <v>1</v>
      </c>
      <c r="CM2437" s="23">
        <f t="shared" si="2755"/>
        <v>0.10604631560539488</v>
      </c>
      <c r="CN2437" s="23">
        <f t="shared" si="2756"/>
        <v>0.39408459318403216</v>
      </c>
      <c r="CQ2437" s="4">
        <v>0</v>
      </c>
      <c r="CR2437" s="43">
        <f t="shared" si="2732"/>
        <v>9</v>
      </c>
    </row>
    <row r="2438" spans="1:96" ht="11.25" customHeight="1">
      <c r="A2438" s="9">
        <v>23</v>
      </c>
      <c r="B2438" s="9">
        <v>1</v>
      </c>
      <c r="C2438" s="9" t="str">
        <f t="shared" si="2688"/>
        <v>14</v>
      </c>
      <c r="D2438" s="10" t="s">
        <v>4274</v>
      </c>
      <c r="E2438" s="9">
        <v>15</v>
      </c>
      <c r="F2438" s="9">
        <v>1</v>
      </c>
      <c r="G2438" s="9">
        <v>0</v>
      </c>
      <c r="H2438" s="9">
        <v>0</v>
      </c>
      <c r="I2438" s="9">
        <v>0</v>
      </c>
      <c r="J2438" s="9">
        <v>1</v>
      </c>
      <c r="K2438" s="11">
        <v>25</v>
      </c>
      <c r="L2438" s="9">
        <v>51</v>
      </c>
      <c r="M2438" s="9">
        <v>4</v>
      </c>
      <c r="N2438" s="9"/>
      <c r="O2438" s="17"/>
      <c r="P2438" s="17">
        <f t="shared" si="2750"/>
        <v>0</v>
      </c>
      <c r="Q2438" s="9">
        <v>22</v>
      </c>
      <c r="R2438" s="9"/>
      <c r="S2438" s="9">
        <v>0.18181818181818182</v>
      </c>
      <c r="T2438" s="9">
        <v>73</v>
      </c>
      <c r="U2438" s="9">
        <v>35</v>
      </c>
      <c r="V2438" s="11">
        <v>25</v>
      </c>
      <c r="W2438" s="11">
        <f t="shared" si="2733"/>
        <v>36</v>
      </c>
      <c r="X2438" s="17">
        <f t="shared" si="2757"/>
        <v>25</v>
      </c>
      <c r="Y2438" s="17"/>
      <c r="Z2438" s="9">
        <v>18</v>
      </c>
      <c r="AA2438" s="9"/>
      <c r="AB2438" s="17"/>
      <c r="AC2438" s="17">
        <f t="shared" si="2727"/>
        <v>47</v>
      </c>
      <c r="AD2438" s="17">
        <f t="shared" si="2743"/>
        <v>0.38297872340425532</v>
      </c>
      <c r="AE2438" s="17">
        <v>0.26760563380281688</v>
      </c>
      <c r="AF2438" s="17">
        <f t="shared" si="2751"/>
        <v>24</v>
      </c>
      <c r="AG2438" s="17"/>
      <c r="AH2438" s="9">
        <v>75</v>
      </c>
      <c r="AI2438" s="9"/>
      <c r="AJ2438" s="9"/>
      <c r="AK2438" s="9"/>
      <c r="AL2438" s="9">
        <v>0.14545454545454545</v>
      </c>
      <c r="AM2438" s="9">
        <f t="shared" si="2734"/>
        <v>0.14545454545454545</v>
      </c>
      <c r="AN2438" s="9">
        <v>0.38297872340425532</v>
      </c>
      <c r="AO2438" s="9">
        <f t="shared" si="2735"/>
        <v>0.4</v>
      </c>
      <c r="AP2438" s="9">
        <v>0.27200000000000002</v>
      </c>
      <c r="AQ2438" s="9">
        <f>+AVERAGE(AL2424:AL2433)</f>
        <v>0.10604631560539488</v>
      </c>
      <c r="AR2438" s="9">
        <f>+AVERAGE(AO2424:AO2433)</f>
        <v>0.39408459318403216</v>
      </c>
      <c r="AS2438" s="17">
        <f t="shared" si="2739"/>
        <v>33</v>
      </c>
      <c r="AT2438" s="17">
        <f t="shared" si="2701"/>
        <v>0.15757575757575756</v>
      </c>
      <c r="AU2438">
        <f t="shared" si="2752"/>
        <v>0.18591549295774648</v>
      </c>
      <c r="AV2438" s="17">
        <f t="shared" si="2753"/>
        <v>0.10454545454545457</v>
      </c>
      <c r="AW2438" s="17"/>
      <c r="AX2438" s="17"/>
      <c r="AY2438" s="17"/>
      <c r="AZ2438" s="17">
        <v>5</v>
      </c>
      <c r="BA2438" s="24">
        <v>0.83333333333333337</v>
      </c>
      <c r="BB2438" s="9">
        <v>19</v>
      </c>
      <c r="BC2438" s="9">
        <v>1</v>
      </c>
      <c r="BD2438" s="9">
        <f t="shared" si="2754"/>
        <v>0</v>
      </c>
      <c r="BE2438" s="9" t="s">
        <v>4507</v>
      </c>
      <c r="BF2438" s="9">
        <f t="shared" si="2679"/>
        <v>0</v>
      </c>
      <c r="BG2438" s="9">
        <v>1</v>
      </c>
      <c r="BH2438" s="9">
        <v>4</v>
      </c>
      <c r="BI2438" s="9">
        <v>5</v>
      </c>
      <c r="BJ2438" s="9">
        <v>1</v>
      </c>
      <c r="BK2438" s="9">
        <v>2</v>
      </c>
      <c r="BL2438" s="9">
        <v>2</v>
      </c>
      <c r="BM2438" s="9">
        <v>4</v>
      </c>
      <c r="BN2438" s="9">
        <v>20</v>
      </c>
      <c r="BO2438" s="9">
        <v>2</v>
      </c>
      <c r="BP2438" s="9" t="s">
        <v>4508</v>
      </c>
      <c r="BQ2438" s="9">
        <f t="shared" si="2731"/>
        <v>0</v>
      </c>
      <c r="BR2438" s="9">
        <f t="shared" si="2736"/>
        <v>0</v>
      </c>
      <c r="BS2438" s="34">
        <f t="shared" si="2726"/>
        <v>0.73333333333333339</v>
      </c>
      <c r="BT2438" s="9"/>
      <c r="BU2438" s="9"/>
      <c r="BV2438" s="9"/>
      <c r="BW2438" s="9"/>
      <c r="BX2438" s="9"/>
      <c r="BY2438" s="9"/>
      <c r="BZ2438" s="22">
        <f t="shared" si="2744"/>
        <v>0</v>
      </c>
      <c r="CA2438" s="22">
        <f t="shared" si="2745"/>
        <v>5</v>
      </c>
      <c r="CB2438" s="22">
        <f t="shared" si="2746"/>
        <v>0.73333333333333339</v>
      </c>
      <c r="CC2438" s="22">
        <f t="shared" si="2747"/>
        <v>0</v>
      </c>
      <c r="CD2438" s="22">
        <f t="shared" si="2748"/>
        <v>1</v>
      </c>
      <c r="CK2438" s="23">
        <v>0.26760563380281688</v>
      </c>
      <c r="CL2438" s="23">
        <f t="shared" si="2749"/>
        <v>1</v>
      </c>
      <c r="CM2438" s="23">
        <f t="shared" si="2755"/>
        <v>0.10604631560539488</v>
      </c>
      <c r="CN2438" s="23">
        <f t="shared" si="2756"/>
        <v>0.39408459318403216</v>
      </c>
      <c r="CQ2438" s="4">
        <v>0</v>
      </c>
      <c r="CR2438" s="43">
        <f t="shared" si="2732"/>
        <v>5</v>
      </c>
    </row>
    <row r="2439" spans="1:96" ht="11.25" customHeight="1">
      <c r="A2439" s="9">
        <v>23</v>
      </c>
      <c r="B2439" s="9">
        <v>1</v>
      </c>
      <c r="C2439" s="9" t="str">
        <f t="shared" si="2688"/>
        <v>14</v>
      </c>
      <c r="D2439" s="10" t="s">
        <v>4274</v>
      </c>
      <c r="E2439" s="9">
        <v>16</v>
      </c>
      <c r="F2439" s="9">
        <v>1</v>
      </c>
      <c r="G2439" s="9">
        <v>0</v>
      </c>
      <c r="H2439" s="9">
        <v>0</v>
      </c>
      <c r="I2439" s="9">
        <v>0</v>
      </c>
      <c r="J2439" s="9">
        <v>1</v>
      </c>
      <c r="K2439" s="11">
        <v>25</v>
      </c>
      <c r="L2439" s="9">
        <v>48</v>
      </c>
      <c r="M2439" s="9">
        <v>3</v>
      </c>
      <c r="N2439" s="9"/>
      <c r="O2439" s="17"/>
      <c r="P2439" s="17">
        <f t="shared" si="2750"/>
        <v>0</v>
      </c>
      <c r="Q2439" s="9">
        <v>21</v>
      </c>
      <c r="R2439" s="9"/>
      <c r="S2439" s="9">
        <v>0.14285714285714285</v>
      </c>
      <c r="T2439" s="9">
        <v>69</v>
      </c>
      <c r="U2439" s="9">
        <v>30</v>
      </c>
      <c r="V2439" s="11">
        <v>32</v>
      </c>
      <c r="W2439" s="11">
        <f t="shared" si="2733"/>
        <v>25</v>
      </c>
      <c r="X2439" s="17">
        <f t="shared" si="2757"/>
        <v>30</v>
      </c>
      <c r="Y2439" s="17"/>
      <c r="Z2439" s="9">
        <v>18</v>
      </c>
      <c r="AA2439" s="9"/>
      <c r="AB2439" s="17"/>
      <c r="AC2439" s="17">
        <f t="shared" si="2727"/>
        <v>62</v>
      </c>
      <c r="AD2439" s="17">
        <f t="shared" si="2743"/>
        <v>0.29032258064516131</v>
      </c>
      <c r="AE2439" s="17">
        <v>0.38297872340425532</v>
      </c>
      <c r="AF2439" s="17">
        <f t="shared" si="2751"/>
        <v>25</v>
      </c>
      <c r="AG2439" s="17"/>
      <c r="AH2439" s="9">
        <v>91</v>
      </c>
      <c r="AI2439" s="9"/>
      <c r="AJ2439" s="9"/>
      <c r="AK2439" s="9"/>
      <c r="AL2439" s="9">
        <v>0.1142857142857143</v>
      </c>
      <c r="AM2439" s="9">
        <f t="shared" si="2734"/>
        <v>0.11428571428571428</v>
      </c>
      <c r="AN2439" s="9">
        <v>0.29032258064516131</v>
      </c>
      <c r="AO2439" s="9">
        <f t="shared" si="2735"/>
        <v>0.29677419354838708</v>
      </c>
      <c r="AP2439" s="9">
        <v>0.22417582417582413</v>
      </c>
      <c r="AQ2439" s="9">
        <f>+AVERAGE(AL2424:AL2433)</f>
        <v>0.10604631560539488</v>
      </c>
      <c r="AR2439" s="9">
        <f>+AVERAGE(AO2424:AO2433)</f>
        <v>0.39408459318403216</v>
      </c>
      <c r="AS2439" s="17">
        <f t="shared" si="2739"/>
        <v>22</v>
      </c>
      <c r="AT2439" s="17">
        <f t="shared" si="2701"/>
        <v>0.14545454545454545</v>
      </c>
      <c r="AU2439">
        <f t="shared" si="2752"/>
        <v>0.4</v>
      </c>
      <c r="AV2439" s="17">
        <f t="shared" si="2753"/>
        <v>0.27200000000000002</v>
      </c>
      <c r="AW2439" s="17"/>
      <c r="AX2439" s="17"/>
      <c r="AY2439" s="17"/>
      <c r="AZ2439" s="17">
        <v>5</v>
      </c>
      <c r="BA2439" s="24">
        <v>0.83333333333333337</v>
      </c>
      <c r="BB2439" s="9">
        <v>19</v>
      </c>
      <c r="BC2439" s="9">
        <v>1</v>
      </c>
      <c r="BD2439" s="9">
        <f t="shared" si="2754"/>
        <v>0</v>
      </c>
      <c r="BE2439" s="9" t="s">
        <v>4507</v>
      </c>
      <c r="BF2439" s="9">
        <f t="shared" si="2679"/>
        <v>0</v>
      </c>
      <c r="BG2439" s="9">
        <v>1</v>
      </c>
      <c r="BH2439" s="9">
        <v>4</v>
      </c>
      <c r="BI2439" s="9">
        <v>5</v>
      </c>
      <c r="BJ2439" s="9">
        <v>1</v>
      </c>
      <c r="BK2439" s="9">
        <v>2</v>
      </c>
      <c r="BL2439" s="9">
        <v>2</v>
      </c>
      <c r="BM2439" s="9">
        <v>4</v>
      </c>
      <c r="BN2439" s="9">
        <v>20</v>
      </c>
      <c r="BO2439" s="9">
        <v>2</v>
      </c>
      <c r="BP2439" s="9" t="s">
        <v>4508</v>
      </c>
      <c r="BQ2439" s="9">
        <f t="shared" si="2731"/>
        <v>0</v>
      </c>
      <c r="BR2439" s="9">
        <f t="shared" si="2736"/>
        <v>0</v>
      </c>
      <c r="BS2439" s="34">
        <f t="shared" si="2726"/>
        <v>0.73333333333333339</v>
      </c>
      <c r="BT2439" s="9"/>
      <c r="BU2439" s="9"/>
      <c r="BV2439" s="9"/>
      <c r="BW2439" s="9"/>
      <c r="BX2439" s="9"/>
      <c r="BY2439" s="9"/>
      <c r="BZ2439" s="22">
        <f t="shared" si="2744"/>
        <v>0</v>
      </c>
      <c r="CA2439" s="22">
        <f t="shared" si="2745"/>
        <v>6</v>
      </c>
      <c r="CB2439" s="22">
        <f t="shared" si="2746"/>
        <v>0.73333333333333339</v>
      </c>
      <c r="CC2439" s="22">
        <f t="shared" si="2747"/>
        <v>0</v>
      </c>
      <c r="CD2439" s="22">
        <f t="shared" si="2748"/>
        <v>1</v>
      </c>
      <c r="CK2439" s="23">
        <v>0.38297872340425532</v>
      </c>
      <c r="CL2439" s="23">
        <f t="shared" si="2749"/>
        <v>1</v>
      </c>
      <c r="CM2439" s="23">
        <f t="shared" si="2755"/>
        <v>0.10604631560539488</v>
      </c>
      <c r="CN2439" s="23">
        <f t="shared" si="2756"/>
        <v>0.39408459318403216</v>
      </c>
      <c r="CQ2439" s="4">
        <v>0</v>
      </c>
      <c r="CR2439" s="43">
        <f t="shared" si="2732"/>
        <v>11</v>
      </c>
    </row>
    <row r="2440" spans="1:96" ht="11.25" customHeight="1">
      <c r="A2440" s="9">
        <v>23</v>
      </c>
      <c r="B2440" s="9">
        <v>1</v>
      </c>
      <c r="C2440" s="9" t="str">
        <f t="shared" si="2688"/>
        <v>14</v>
      </c>
      <c r="D2440" s="10" t="s">
        <v>4274</v>
      </c>
      <c r="E2440" s="9">
        <v>17</v>
      </c>
      <c r="F2440" s="9">
        <v>1</v>
      </c>
      <c r="G2440" s="9">
        <v>0</v>
      </c>
      <c r="H2440" s="9">
        <v>0</v>
      </c>
      <c r="I2440" s="9">
        <v>0</v>
      </c>
      <c r="J2440" s="9">
        <v>1</v>
      </c>
      <c r="K2440" s="11">
        <v>25</v>
      </c>
      <c r="L2440" s="9">
        <v>44</v>
      </c>
      <c r="M2440" s="9">
        <v>8</v>
      </c>
      <c r="N2440" s="9"/>
      <c r="O2440" s="17"/>
      <c r="P2440" s="17">
        <f t="shared" si="2750"/>
        <v>1</v>
      </c>
      <c r="Q2440" s="9">
        <v>39</v>
      </c>
      <c r="R2440" s="9"/>
      <c r="S2440" s="9">
        <v>0.20512820512820512</v>
      </c>
      <c r="T2440" s="9">
        <v>83</v>
      </c>
      <c r="U2440" s="9">
        <v>40</v>
      </c>
      <c r="V2440" s="11">
        <v>38</v>
      </c>
      <c r="W2440" s="11">
        <f t="shared" si="2733"/>
        <v>32</v>
      </c>
      <c r="X2440" s="17">
        <f t="shared" si="2757"/>
        <v>38</v>
      </c>
      <c r="Y2440" s="17"/>
      <c r="Z2440" s="9">
        <v>19</v>
      </c>
      <c r="AA2440" s="9"/>
      <c r="AB2440" s="17"/>
      <c r="AC2440" s="17">
        <f t="shared" si="2727"/>
        <v>73</v>
      </c>
      <c r="AD2440" s="17">
        <f t="shared" si="2743"/>
        <v>0.26027397260273971</v>
      </c>
      <c r="AE2440" s="17">
        <v>0.29032258064516131</v>
      </c>
      <c r="AF2440" s="17">
        <f t="shared" si="2751"/>
        <v>21</v>
      </c>
      <c r="AG2440" s="17"/>
      <c r="AH2440" s="9">
        <v>84</v>
      </c>
      <c r="AI2440" s="9"/>
      <c r="AJ2440" s="9"/>
      <c r="AK2440" s="9"/>
      <c r="AL2440" s="9">
        <v>2.0512820512820506E-2</v>
      </c>
      <c r="AM2440" s="9">
        <f t="shared" si="2734"/>
        <v>2.0512820512820513E-2</v>
      </c>
      <c r="AN2440" s="9">
        <v>0.26027397260273971</v>
      </c>
      <c r="AO2440" s="9">
        <f t="shared" si="2735"/>
        <v>0.21917808219178081</v>
      </c>
      <c r="AP2440" s="9">
        <v>0.18095238095238095</v>
      </c>
      <c r="AQ2440" s="9">
        <f>+AVERAGE(AL2424:AL2433)</f>
        <v>0.10604631560539488</v>
      </c>
      <c r="AR2440" s="9">
        <f>+AVERAGE(AO2424:AO2433)</f>
        <v>0.39408459318403216</v>
      </c>
      <c r="AS2440" s="17">
        <f t="shared" si="2739"/>
        <v>21</v>
      </c>
      <c r="AT2440" s="17">
        <f t="shared" si="2701"/>
        <v>0.1142857142857143</v>
      </c>
      <c r="AU2440">
        <f t="shared" si="2752"/>
        <v>0.29677419354838708</v>
      </c>
      <c r="AV2440" s="17">
        <f t="shared" si="2753"/>
        <v>0.22417582417582413</v>
      </c>
      <c r="AW2440" s="17"/>
      <c r="AX2440" s="17"/>
      <c r="AY2440" s="17"/>
      <c r="AZ2440" s="17">
        <v>5</v>
      </c>
      <c r="BA2440" s="24">
        <v>0.83333333333333337</v>
      </c>
      <c r="BB2440" s="9">
        <v>19</v>
      </c>
      <c r="BC2440" s="9">
        <v>1</v>
      </c>
      <c r="BD2440" s="9">
        <f t="shared" si="2754"/>
        <v>0</v>
      </c>
      <c r="BE2440" s="9" t="s">
        <v>4507</v>
      </c>
      <c r="BF2440" s="9">
        <f t="shared" si="2679"/>
        <v>0</v>
      </c>
      <c r="BG2440" s="9">
        <v>1</v>
      </c>
      <c r="BH2440" s="9">
        <v>4</v>
      </c>
      <c r="BI2440" s="9">
        <v>5</v>
      </c>
      <c r="BJ2440" s="9">
        <v>1</v>
      </c>
      <c r="BK2440" s="9">
        <v>2</v>
      </c>
      <c r="BL2440" s="9">
        <v>2</v>
      </c>
      <c r="BM2440" s="9">
        <v>4</v>
      </c>
      <c r="BN2440" s="9">
        <v>20</v>
      </c>
      <c r="BO2440" s="9">
        <v>2</v>
      </c>
      <c r="BP2440" s="9" t="s">
        <v>4508</v>
      </c>
      <c r="BQ2440" s="9">
        <f t="shared" si="2731"/>
        <v>0</v>
      </c>
      <c r="BR2440" s="9">
        <f t="shared" si="2736"/>
        <v>0</v>
      </c>
      <c r="BS2440" s="34">
        <f t="shared" si="2726"/>
        <v>0.73333333333333339</v>
      </c>
      <c r="BT2440" s="9"/>
      <c r="BU2440" s="9"/>
      <c r="BV2440" s="9"/>
      <c r="BW2440" s="9"/>
      <c r="BX2440" s="9"/>
      <c r="BY2440" s="9"/>
      <c r="BZ2440" s="22">
        <f t="shared" si="2744"/>
        <v>0</v>
      </c>
      <c r="CA2440" s="22">
        <f t="shared" si="2745"/>
        <v>7</v>
      </c>
      <c r="CB2440" s="22">
        <f t="shared" si="2746"/>
        <v>0.73333333333333339</v>
      </c>
      <c r="CC2440" s="22">
        <f t="shared" si="2747"/>
        <v>0</v>
      </c>
      <c r="CD2440" s="22">
        <f t="shared" si="2748"/>
        <v>1</v>
      </c>
      <c r="CK2440" s="23">
        <v>0.29032258064516131</v>
      </c>
      <c r="CL2440" s="23">
        <f t="shared" si="2749"/>
        <v>1</v>
      </c>
      <c r="CM2440" s="23">
        <f t="shared" si="2755"/>
        <v>0.10604631560539488</v>
      </c>
      <c r="CN2440" s="23">
        <f t="shared" si="2756"/>
        <v>0.39408459318403216</v>
      </c>
      <c r="CQ2440" s="4">
        <v>0</v>
      </c>
      <c r="CR2440" s="43">
        <f t="shared" si="2732"/>
        <v>6</v>
      </c>
    </row>
    <row r="2441" spans="1:96" ht="11.25" customHeight="1">
      <c r="A2441" s="9">
        <v>23</v>
      </c>
      <c r="B2441" s="9">
        <v>1</v>
      </c>
      <c r="C2441" s="9" t="str">
        <f t="shared" si="2688"/>
        <v>14</v>
      </c>
      <c r="D2441" s="10" t="s">
        <v>4274</v>
      </c>
      <c r="E2441" s="9">
        <v>18</v>
      </c>
      <c r="F2441" s="9">
        <v>1</v>
      </c>
      <c r="G2441" s="9">
        <v>0</v>
      </c>
      <c r="H2441" s="9">
        <v>0</v>
      </c>
      <c r="I2441" s="9">
        <v>0</v>
      </c>
      <c r="J2441" s="9">
        <v>1</v>
      </c>
      <c r="K2441" s="11">
        <v>25</v>
      </c>
      <c r="L2441" s="9">
        <v>58</v>
      </c>
      <c r="M2441" s="9">
        <v>2</v>
      </c>
      <c r="N2441" s="9"/>
      <c r="O2441" s="17"/>
      <c r="P2441" s="17">
        <f t="shared" si="2750"/>
        <v>0</v>
      </c>
      <c r="Q2441" s="9">
        <v>6</v>
      </c>
      <c r="R2441" s="9"/>
      <c r="S2441" s="9">
        <v>0.33333333333333331</v>
      </c>
      <c r="T2441" s="9">
        <v>64</v>
      </c>
      <c r="U2441" s="9">
        <v>25</v>
      </c>
      <c r="V2441" s="11">
        <v>21</v>
      </c>
      <c r="W2441" s="11">
        <f t="shared" si="2733"/>
        <v>38</v>
      </c>
      <c r="X2441" s="17">
        <f t="shared" si="2757"/>
        <v>21</v>
      </c>
      <c r="Y2441" s="17"/>
      <c r="Z2441" s="9">
        <v>18</v>
      </c>
      <c r="AA2441" s="9"/>
      <c r="AB2441" s="17"/>
      <c r="AC2441" s="17">
        <f t="shared" si="2727"/>
        <v>32</v>
      </c>
      <c r="AD2441" s="17">
        <f t="shared" si="2743"/>
        <v>0.5625</v>
      </c>
      <c r="AE2441" s="17">
        <v>0.26027397260273971</v>
      </c>
      <c r="AF2441" s="17">
        <f t="shared" si="2751"/>
        <v>26</v>
      </c>
      <c r="AG2441" s="17"/>
      <c r="AH2441" s="9">
        <v>76</v>
      </c>
      <c r="AI2441" s="9"/>
      <c r="AJ2441" s="9"/>
      <c r="AK2441" s="9"/>
      <c r="AL2441" s="9">
        <v>0.13333333333333336</v>
      </c>
      <c r="AM2441" s="9">
        <f t="shared" si="2734"/>
        <v>0.13333333333333333</v>
      </c>
      <c r="AN2441" s="9">
        <v>0.5625</v>
      </c>
      <c r="AO2441" s="9">
        <f t="shared" si="2735"/>
        <v>0.57499999999999996</v>
      </c>
      <c r="AP2441" s="9">
        <v>0.23157894736842105</v>
      </c>
      <c r="AQ2441" s="9">
        <f>+AVERAGE(AL2424:AL2433)</f>
        <v>0.10604631560539488</v>
      </c>
      <c r="AR2441" s="9">
        <f>+AVERAGE(AO2424:AO2433)</f>
        <v>0.39408459318403216</v>
      </c>
      <c r="AS2441" s="17">
        <f t="shared" si="2739"/>
        <v>39</v>
      </c>
      <c r="AT2441" s="17">
        <f t="shared" si="2701"/>
        <v>2.0512820512820506E-2</v>
      </c>
      <c r="AU2441">
        <f t="shared" si="2752"/>
        <v>0.21917808219178081</v>
      </c>
      <c r="AV2441" s="17">
        <f t="shared" si="2753"/>
        <v>0.18095238095238095</v>
      </c>
      <c r="AW2441" s="17"/>
      <c r="AX2441" s="17"/>
      <c r="AY2441" s="17"/>
      <c r="AZ2441" s="17">
        <v>5</v>
      </c>
      <c r="BA2441" s="24">
        <v>0.83333333333333337</v>
      </c>
      <c r="BB2441" s="9">
        <v>19</v>
      </c>
      <c r="BC2441" s="9">
        <v>1</v>
      </c>
      <c r="BD2441" s="9">
        <f t="shared" si="2754"/>
        <v>0</v>
      </c>
      <c r="BE2441" s="9" t="s">
        <v>4507</v>
      </c>
      <c r="BF2441" s="9">
        <f t="shared" si="2679"/>
        <v>0</v>
      </c>
      <c r="BG2441" s="9">
        <v>1</v>
      </c>
      <c r="BH2441" s="9">
        <v>4</v>
      </c>
      <c r="BI2441" s="9">
        <v>5</v>
      </c>
      <c r="BJ2441" s="9">
        <v>1</v>
      </c>
      <c r="BK2441" s="9">
        <v>2</v>
      </c>
      <c r="BL2441" s="9">
        <v>2</v>
      </c>
      <c r="BM2441" s="9">
        <v>4</v>
      </c>
      <c r="BN2441" s="9">
        <v>20</v>
      </c>
      <c r="BO2441" s="9">
        <v>2</v>
      </c>
      <c r="BP2441" s="9" t="s">
        <v>4508</v>
      </c>
      <c r="BQ2441" s="9">
        <f t="shared" si="2731"/>
        <v>0</v>
      </c>
      <c r="BR2441" s="9">
        <f t="shared" si="2736"/>
        <v>0</v>
      </c>
      <c r="BS2441" s="34">
        <f t="shared" si="2726"/>
        <v>0.73333333333333339</v>
      </c>
      <c r="BT2441" s="9"/>
      <c r="BU2441" s="9"/>
      <c r="BV2441" s="9"/>
      <c r="BW2441" s="9"/>
      <c r="BX2441" s="9"/>
      <c r="BY2441" s="9"/>
      <c r="BZ2441" s="22">
        <f t="shared" si="2744"/>
        <v>0</v>
      </c>
      <c r="CA2441" s="22">
        <f t="shared" si="2745"/>
        <v>8</v>
      </c>
      <c r="CB2441" s="22">
        <f t="shared" si="2746"/>
        <v>0.73333333333333339</v>
      </c>
      <c r="CC2441" s="22">
        <f t="shared" si="2747"/>
        <v>0</v>
      </c>
      <c r="CD2441" s="22">
        <f t="shared" si="2748"/>
        <v>1</v>
      </c>
      <c r="CK2441" s="23">
        <v>0.26027397260273971</v>
      </c>
      <c r="CL2441" s="23">
        <f t="shared" si="2749"/>
        <v>1</v>
      </c>
      <c r="CM2441" s="23">
        <f t="shared" si="2755"/>
        <v>0.10604631560539488</v>
      </c>
      <c r="CN2441" s="23">
        <f t="shared" si="2756"/>
        <v>0.39408459318403216</v>
      </c>
      <c r="CQ2441" s="4">
        <v>0</v>
      </c>
      <c r="CR2441" s="43">
        <f t="shared" si="2732"/>
        <v>11</v>
      </c>
    </row>
    <row r="2442" spans="1:96" ht="11.25" customHeight="1">
      <c r="A2442" s="9">
        <v>23</v>
      </c>
      <c r="B2442" s="9">
        <v>1</v>
      </c>
      <c r="C2442" s="9" t="str">
        <f t="shared" si="2688"/>
        <v>14</v>
      </c>
      <c r="D2442" s="10" t="s">
        <v>4274</v>
      </c>
      <c r="E2442" s="9">
        <v>19</v>
      </c>
      <c r="F2442" s="9">
        <v>1</v>
      </c>
      <c r="G2442" s="9">
        <v>0</v>
      </c>
      <c r="H2442" s="9">
        <v>0</v>
      </c>
      <c r="I2442" s="9">
        <v>0</v>
      </c>
      <c r="J2442" s="9">
        <v>1</v>
      </c>
      <c r="K2442" s="11">
        <v>25</v>
      </c>
      <c r="L2442" s="9">
        <v>39</v>
      </c>
      <c r="M2442" s="9">
        <v>5</v>
      </c>
      <c r="N2442" s="9"/>
      <c r="O2442" s="17"/>
      <c r="P2442" s="17">
        <f t="shared" si="2750"/>
        <v>2</v>
      </c>
      <c r="Q2442" s="9">
        <v>29</v>
      </c>
      <c r="R2442" s="9"/>
      <c r="S2442" s="9">
        <v>0.17241379310344829</v>
      </c>
      <c r="T2442" s="9">
        <v>68</v>
      </c>
      <c r="U2442" s="9">
        <v>30</v>
      </c>
      <c r="V2442" s="11">
        <v>29</v>
      </c>
      <c r="W2442" s="11">
        <f t="shared" si="2733"/>
        <v>21</v>
      </c>
      <c r="X2442" s="17">
        <f t="shared" si="2757"/>
        <v>29</v>
      </c>
      <c r="Y2442" s="17"/>
      <c r="Z2442" s="9">
        <v>20</v>
      </c>
      <c r="AA2442" s="9"/>
      <c r="AB2442" s="17"/>
      <c r="AC2442" s="17">
        <f t="shared" si="2727"/>
        <v>44</v>
      </c>
      <c r="AD2442" s="17">
        <f t="shared" si="2743"/>
        <v>0.45454545454545453</v>
      </c>
      <c r="AE2442" s="17">
        <v>0.5625</v>
      </c>
      <c r="AF2442" s="17">
        <f t="shared" si="2751"/>
        <v>25</v>
      </c>
      <c r="AG2442" s="17"/>
      <c r="AH2442" s="9">
        <v>65</v>
      </c>
      <c r="AI2442" s="9"/>
      <c r="AJ2442" s="9"/>
      <c r="AK2442" s="9"/>
      <c r="AL2442" s="9">
        <v>9.6551724137931005E-2</v>
      </c>
      <c r="AM2442" s="9">
        <f t="shared" si="2734"/>
        <v>9.6551724137931033E-2</v>
      </c>
      <c r="AN2442" s="9">
        <v>0.45454545454545453</v>
      </c>
      <c r="AO2442" s="9">
        <f t="shared" si="2735"/>
        <v>0.41818181818181815</v>
      </c>
      <c r="AP2442" s="9">
        <v>0.29538461538461547</v>
      </c>
      <c r="AQ2442" s="9">
        <f>+AVERAGE(AL2424:AL2433)</f>
        <v>0.10604631560539488</v>
      </c>
      <c r="AR2442" s="9">
        <f>+AVERAGE(AO2424:AO2433)</f>
        <v>0.39408459318403216</v>
      </c>
      <c r="AS2442" s="17">
        <f t="shared" si="2739"/>
        <v>6</v>
      </c>
      <c r="AT2442" s="17">
        <f t="shared" si="2701"/>
        <v>0.13333333333333336</v>
      </c>
      <c r="AU2442">
        <f t="shared" si="2752"/>
        <v>0.57499999999999996</v>
      </c>
      <c r="AV2442" s="17">
        <f t="shared" si="2753"/>
        <v>0.23157894736842105</v>
      </c>
      <c r="AW2442" s="17"/>
      <c r="AX2442" s="17"/>
      <c r="AY2442" s="17"/>
      <c r="AZ2442" s="17">
        <v>5</v>
      </c>
      <c r="BA2442" s="24">
        <v>0.83333333333333337</v>
      </c>
      <c r="BB2442" s="9">
        <v>19</v>
      </c>
      <c r="BC2442" s="9">
        <v>1</v>
      </c>
      <c r="BD2442" s="9">
        <f t="shared" si="2754"/>
        <v>0</v>
      </c>
      <c r="BE2442" s="9" t="s">
        <v>4507</v>
      </c>
      <c r="BF2442" s="9">
        <f t="shared" si="2679"/>
        <v>0</v>
      </c>
      <c r="BG2442" s="9">
        <v>1</v>
      </c>
      <c r="BH2442" s="9">
        <v>4</v>
      </c>
      <c r="BI2442" s="9">
        <v>5</v>
      </c>
      <c r="BJ2442" s="9">
        <v>1</v>
      </c>
      <c r="BK2442" s="9">
        <v>2</v>
      </c>
      <c r="BL2442" s="9">
        <v>2</v>
      </c>
      <c r="BM2442" s="9">
        <v>4</v>
      </c>
      <c r="BN2442" s="9">
        <v>20</v>
      </c>
      <c r="BO2442" s="9">
        <v>2</v>
      </c>
      <c r="BP2442" s="9" t="s">
        <v>4508</v>
      </c>
      <c r="BQ2442" s="9">
        <f t="shared" si="2731"/>
        <v>0</v>
      </c>
      <c r="BR2442" s="9">
        <f t="shared" si="2736"/>
        <v>0</v>
      </c>
      <c r="BS2442" s="34">
        <f t="shared" si="2726"/>
        <v>0.73333333333333339</v>
      </c>
      <c r="BT2442" s="9"/>
      <c r="BU2442" s="9"/>
      <c r="BV2442" s="9"/>
      <c r="BW2442" s="9"/>
      <c r="BX2442" s="9"/>
      <c r="BY2442" s="9"/>
      <c r="BZ2442" s="22">
        <f t="shared" si="2744"/>
        <v>0</v>
      </c>
      <c r="CA2442" s="22">
        <f t="shared" si="2745"/>
        <v>9</v>
      </c>
      <c r="CB2442" s="22">
        <f t="shared" si="2746"/>
        <v>0.73333333333333339</v>
      </c>
      <c r="CC2442" s="22">
        <f t="shared" si="2747"/>
        <v>0</v>
      </c>
      <c r="CD2442" s="22">
        <f t="shared" si="2748"/>
        <v>1</v>
      </c>
      <c r="CK2442" s="23">
        <v>0.5625</v>
      </c>
      <c r="CL2442" s="23">
        <f t="shared" si="2749"/>
        <v>1</v>
      </c>
      <c r="CM2442" s="23">
        <f t="shared" si="2755"/>
        <v>0.10604631560539488</v>
      </c>
      <c r="CN2442" s="23">
        <f t="shared" si="2756"/>
        <v>0.39408459318403216</v>
      </c>
      <c r="CQ2442" s="4">
        <v>0</v>
      </c>
      <c r="CR2442" s="43">
        <f t="shared" si="2732"/>
        <v>9</v>
      </c>
    </row>
    <row r="2443" spans="1:96" ht="11.25" customHeight="1">
      <c r="A2443" s="9">
        <v>23</v>
      </c>
      <c r="B2443" s="9">
        <v>1</v>
      </c>
      <c r="C2443" s="9" t="str">
        <f t="shared" si="2688"/>
        <v>14</v>
      </c>
      <c r="D2443" s="10" t="s">
        <v>4274</v>
      </c>
      <c r="E2443" s="9">
        <v>20</v>
      </c>
      <c r="F2443" s="9">
        <v>1</v>
      </c>
      <c r="G2443" s="9">
        <v>0</v>
      </c>
      <c r="H2443" s="9">
        <v>0</v>
      </c>
      <c r="I2443" s="9">
        <v>0</v>
      </c>
      <c r="J2443" s="9">
        <v>1</v>
      </c>
      <c r="K2443" s="11">
        <v>25</v>
      </c>
      <c r="L2443" s="9">
        <v>43</v>
      </c>
      <c r="M2443" s="9">
        <v>2</v>
      </c>
      <c r="N2443" s="17">
        <f>SUM(M2434:M2443)</f>
        <v>43</v>
      </c>
      <c r="O2443" s="17"/>
      <c r="P2443" s="17">
        <f t="shared" si="2750"/>
        <v>0</v>
      </c>
      <c r="Q2443" s="9">
        <v>32</v>
      </c>
      <c r="R2443" s="9"/>
      <c r="S2443" s="9">
        <v>6.25E-2</v>
      </c>
      <c r="T2443" s="9">
        <v>75</v>
      </c>
      <c r="U2443" s="9">
        <v>35</v>
      </c>
      <c r="V2443" s="11">
        <v>39</v>
      </c>
      <c r="W2443" s="11">
        <f t="shared" si="2733"/>
        <v>29</v>
      </c>
      <c r="X2443" s="17">
        <f t="shared" si="2757"/>
        <v>35</v>
      </c>
      <c r="Y2443" s="17"/>
      <c r="Z2443" s="9">
        <v>20</v>
      </c>
      <c r="AA2443" s="17">
        <f>SUM(Z2434:Z2443)</f>
        <v>185</v>
      </c>
      <c r="AB2443" s="17"/>
      <c r="AC2443" s="17">
        <f t="shared" si="2727"/>
        <v>71</v>
      </c>
      <c r="AD2443" s="17">
        <f t="shared" si="2743"/>
        <v>0.28169014084507044</v>
      </c>
      <c r="AE2443" s="17">
        <v>0.45454545454545453</v>
      </c>
      <c r="AF2443" s="17">
        <f t="shared" si="2751"/>
        <v>28</v>
      </c>
      <c r="AG2443" s="17">
        <f>+SUM(AF2434:AF2443)</f>
        <v>242</v>
      </c>
      <c r="AH2443" s="9">
        <v>89</v>
      </c>
      <c r="AI2443" s="9"/>
      <c r="AJ2443" s="9"/>
      <c r="AK2443" s="9"/>
      <c r="AL2443" s="9">
        <v>0.21249999999999999</v>
      </c>
      <c r="AM2443" s="9">
        <f t="shared" si="2734"/>
        <v>0.21249999999999999</v>
      </c>
      <c r="AN2443" s="9">
        <v>0.28169014084507044</v>
      </c>
      <c r="AO2443" s="9">
        <f t="shared" si="2735"/>
        <v>0.24225352112676057</v>
      </c>
      <c r="AP2443" s="9">
        <v>0.26516853932584267</v>
      </c>
      <c r="AQ2443" s="9">
        <f>+AVERAGE(AL2424:AL2433)</f>
        <v>0.10604631560539488</v>
      </c>
      <c r="AR2443" s="9">
        <f>+AVERAGE(AO2424:AO2433)</f>
        <v>0.39408459318403216</v>
      </c>
      <c r="AS2443" s="17">
        <f t="shared" si="2739"/>
        <v>29</v>
      </c>
      <c r="AT2443" s="17">
        <f t="shared" si="2701"/>
        <v>9.6551724137931005E-2</v>
      </c>
      <c r="AU2443">
        <f t="shared" si="2752"/>
        <v>0.41818181818181815</v>
      </c>
      <c r="AV2443" s="17">
        <f t="shared" si="2753"/>
        <v>0.29538461538461547</v>
      </c>
      <c r="AW2443" s="17"/>
      <c r="AX2443" s="17"/>
      <c r="AY2443" s="17"/>
      <c r="AZ2443" s="17">
        <v>5</v>
      </c>
      <c r="BA2443" s="24">
        <v>0.83333333333333337</v>
      </c>
      <c r="BB2443" s="9">
        <v>19</v>
      </c>
      <c r="BC2443" s="9">
        <v>1</v>
      </c>
      <c r="BD2443" s="9">
        <f t="shared" si="2754"/>
        <v>0</v>
      </c>
      <c r="BE2443" s="9" t="s">
        <v>4507</v>
      </c>
      <c r="BF2443" s="9">
        <f t="shared" ref="BF2443:BF2506" si="2758">IF(ISERROR(FIND("Economics", BE2443)&gt;0), 0, 1)</f>
        <v>0</v>
      </c>
      <c r="BG2443" s="9">
        <v>1</v>
      </c>
      <c r="BH2443" s="9">
        <v>4</v>
      </c>
      <c r="BI2443" s="9">
        <v>5</v>
      </c>
      <c r="BJ2443" s="9">
        <v>1</v>
      </c>
      <c r="BK2443" s="9">
        <v>2</v>
      </c>
      <c r="BL2443" s="9">
        <v>2</v>
      </c>
      <c r="BM2443" s="9">
        <v>4</v>
      </c>
      <c r="BN2443" s="9">
        <v>20</v>
      </c>
      <c r="BO2443" s="9">
        <v>2</v>
      </c>
      <c r="BP2443" s="9" t="s">
        <v>4508</v>
      </c>
      <c r="BQ2443" s="9">
        <f t="shared" si="2731"/>
        <v>0</v>
      </c>
      <c r="BR2443" s="9">
        <f t="shared" si="2736"/>
        <v>0</v>
      </c>
      <c r="BS2443" s="34">
        <f t="shared" si="2726"/>
        <v>0.73333333333333339</v>
      </c>
      <c r="BT2443" s="9">
        <f>SUM(AH2434:AH2443)</f>
        <v>817</v>
      </c>
      <c r="BU2443" s="9"/>
      <c r="BV2443" s="9"/>
      <c r="BW2443" s="9">
        <f>SUM(AF2434:AF2443)</f>
        <v>242</v>
      </c>
      <c r="BX2443" s="9"/>
      <c r="BY2443" s="9">
        <f t="shared" ref="BY2443" si="2759">SUM(BW2433,BW2443)</f>
        <v>489</v>
      </c>
      <c r="BZ2443" s="22">
        <f t="shared" si="2744"/>
        <v>0</v>
      </c>
      <c r="CA2443" s="22">
        <f t="shared" si="2745"/>
        <v>10</v>
      </c>
      <c r="CB2443" s="22">
        <f t="shared" si="2746"/>
        <v>0.73333333333333339</v>
      </c>
      <c r="CC2443" s="22">
        <f t="shared" si="2747"/>
        <v>0</v>
      </c>
      <c r="CD2443" s="22">
        <f t="shared" si="2748"/>
        <v>1</v>
      </c>
      <c r="CK2443" s="23">
        <v>0.45454545454545453</v>
      </c>
      <c r="CL2443" s="23">
        <f t="shared" si="2749"/>
        <v>1</v>
      </c>
      <c r="CM2443" s="23">
        <f t="shared" si="2755"/>
        <v>0.10604631560539488</v>
      </c>
      <c r="CN2443" s="23">
        <f t="shared" si="2756"/>
        <v>0.39408459318403216</v>
      </c>
      <c r="CQ2443" s="4">
        <v>0</v>
      </c>
      <c r="CR2443" s="43">
        <f t="shared" si="2732"/>
        <v>10</v>
      </c>
    </row>
    <row r="2444" spans="1:96" ht="11.25" customHeight="1">
      <c r="A2444" s="9">
        <v>23</v>
      </c>
      <c r="B2444" s="9">
        <v>2</v>
      </c>
      <c r="C2444" s="9" t="str">
        <f t="shared" si="2688"/>
        <v>27</v>
      </c>
      <c r="D2444" s="10" t="s">
        <v>4275</v>
      </c>
      <c r="E2444" s="9">
        <v>-2</v>
      </c>
      <c r="F2444" s="9">
        <v>1</v>
      </c>
      <c r="G2444" s="9">
        <v>0</v>
      </c>
      <c r="H2444" s="9">
        <v>0</v>
      </c>
      <c r="I2444" s="9">
        <v>0</v>
      </c>
      <c r="J2444" s="9">
        <v>0</v>
      </c>
      <c r="K2444" s="11">
        <v>25</v>
      </c>
      <c r="L2444" s="9">
        <v>50</v>
      </c>
      <c r="M2444" s="9">
        <v>7</v>
      </c>
      <c r="N2444" s="9"/>
      <c r="O2444" s="17"/>
      <c r="P2444" s="17">
        <f t="shared" si="2750"/>
        <v>1</v>
      </c>
      <c r="Q2444" s="9">
        <v>35</v>
      </c>
      <c r="R2444" s="9"/>
      <c r="S2444" s="9">
        <v>0.2</v>
      </c>
      <c r="T2444" s="9">
        <v>85</v>
      </c>
      <c r="U2444" s="9">
        <v>40</v>
      </c>
      <c r="V2444" s="11">
        <v>30</v>
      </c>
      <c r="W2444" s="18"/>
      <c r="X2444" s="17">
        <f t="shared" si="2757"/>
        <v>30</v>
      </c>
      <c r="Y2444" s="17"/>
      <c r="Z2444" s="9">
        <v>10</v>
      </c>
      <c r="AA2444" s="9"/>
      <c r="AB2444" s="17"/>
      <c r="AC2444" s="17">
        <f>AC2422</f>
        <v>49</v>
      </c>
      <c r="AD2444" s="17">
        <f t="shared" si="2743"/>
        <v>0.20408163265306123</v>
      </c>
      <c r="AE2444" s="17"/>
      <c r="AF2444" s="17">
        <f t="shared" si="2751"/>
        <v>13</v>
      </c>
      <c r="AG2444" s="17"/>
      <c r="AH2444" s="9">
        <v>64</v>
      </c>
      <c r="AI2444" s="9"/>
      <c r="AJ2444" s="9"/>
      <c r="AK2444" s="9"/>
      <c r="AL2444" s="9">
        <v>0</v>
      </c>
      <c r="AM2444" s="9"/>
      <c r="AN2444" s="9">
        <v>0.20408163265306123</v>
      </c>
      <c r="AO2444" s="9"/>
      <c r="AP2444" s="9">
        <v>0.36875000000000002</v>
      </c>
      <c r="AQ2444" s="22"/>
      <c r="AR2444" s="22"/>
      <c r="AS2444" s="17"/>
      <c r="AT2444" s="17"/>
      <c r="AU2444" s="17"/>
      <c r="AV2444" s="17"/>
      <c r="AW2444" s="17"/>
      <c r="AX2444" s="17"/>
      <c r="AY2444" s="17"/>
      <c r="AZ2444" s="17">
        <v>2</v>
      </c>
      <c r="BA2444" s="24">
        <v>0.33333333333333331</v>
      </c>
      <c r="BB2444" s="9">
        <v>19</v>
      </c>
      <c r="BC2444" s="9">
        <v>1</v>
      </c>
      <c r="BD2444" s="9">
        <f t="shared" si="2754"/>
        <v>0</v>
      </c>
      <c r="BE2444" s="9" t="s">
        <v>4388</v>
      </c>
      <c r="BF2444" s="9">
        <f t="shared" si="2758"/>
        <v>0</v>
      </c>
      <c r="BG2444" s="9">
        <v>1</v>
      </c>
      <c r="BH2444" s="9">
        <v>4</v>
      </c>
      <c r="BI2444" s="9">
        <v>1</v>
      </c>
      <c r="BJ2444" s="9">
        <v>1</v>
      </c>
      <c r="BK2444" s="9">
        <v>3</v>
      </c>
      <c r="BL2444" s="9">
        <v>4</v>
      </c>
      <c r="BM2444" s="9">
        <v>1</v>
      </c>
      <c r="BN2444" s="9" t="s">
        <v>4509</v>
      </c>
      <c r="BO2444" s="9">
        <v>0</v>
      </c>
      <c r="BP2444" s="9" t="s">
        <v>4510</v>
      </c>
      <c r="BQ2444" s="22"/>
      <c r="BR2444" s="34">
        <f>BR2422</f>
        <v>0</v>
      </c>
      <c r="BS2444" s="34">
        <f>BS2422</f>
        <v>0.73333333333333339</v>
      </c>
      <c r="BT2444" s="22"/>
      <c r="BU2444" s="22"/>
      <c r="BV2444" s="22"/>
      <c r="BW2444" s="22"/>
      <c r="BX2444" s="22"/>
      <c r="BY2444" s="22"/>
      <c r="BZ2444" s="22">
        <f t="shared" si="2744"/>
        <v>0</v>
      </c>
      <c r="CA2444" s="22">
        <f t="shared" si="2745"/>
        <v>0</v>
      </c>
      <c r="CB2444" s="22">
        <f t="shared" si="2746"/>
        <v>0</v>
      </c>
      <c r="CC2444" s="22">
        <f t="shared" si="2747"/>
        <v>0.73333333333333339</v>
      </c>
      <c r="CD2444" s="22">
        <f t="shared" si="2748"/>
        <v>0</v>
      </c>
      <c r="CK2444" s="23" t="s">
        <v>2085</v>
      </c>
      <c r="CL2444" s="23">
        <f t="shared" si="2749"/>
        <v>2</v>
      </c>
      <c r="CM2444" s="23" t="str">
        <f t="shared" si="2755"/>
        <v/>
      </c>
      <c r="CN2444" s="23" t="str">
        <f t="shared" si="2756"/>
        <v/>
      </c>
      <c r="CQ2444" s="4">
        <v>1</v>
      </c>
    </row>
    <row r="2445" spans="1:96" ht="11.25" customHeight="1">
      <c r="A2445" s="9">
        <v>23</v>
      </c>
      <c r="B2445" s="9">
        <v>2</v>
      </c>
      <c r="C2445" s="9" t="str">
        <f t="shared" si="2688"/>
        <v>27</v>
      </c>
      <c r="D2445" s="10" t="s">
        <v>4275</v>
      </c>
      <c r="E2445" s="9">
        <v>-1</v>
      </c>
      <c r="F2445" s="9">
        <v>1</v>
      </c>
      <c r="G2445" s="9">
        <v>0</v>
      </c>
      <c r="H2445" s="9">
        <v>0</v>
      </c>
      <c r="I2445" s="9">
        <v>0</v>
      </c>
      <c r="J2445" s="9">
        <v>0</v>
      </c>
      <c r="K2445" s="11">
        <v>25</v>
      </c>
      <c r="L2445" s="9">
        <v>60</v>
      </c>
      <c r="M2445" s="9">
        <v>7</v>
      </c>
      <c r="N2445" s="9"/>
      <c r="O2445" s="17"/>
      <c r="P2445" s="17">
        <f t="shared" si="2750"/>
        <v>1</v>
      </c>
      <c r="Q2445" s="9">
        <v>26</v>
      </c>
      <c r="R2445" s="9"/>
      <c r="S2445" s="9">
        <v>0.26923076923076922</v>
      </c>
      <c r="T2445" s="9">
        <v>86</v>
      </c>
      <c r="U2445" s="9">
        <v>40</v>
      </c>
      <c r="V2445" s="11">
        <v>30</v>
      </c>
      <c r="W2445" s="11">
        <f>V2444</f>
        <v>30</v>
      </c>
      <c r="X2445" s="17">
        <f t="shared" si="2757"/>
        <v>30</v>
      </c>
      <c r="Y2445" s="17"/>
      <c r="Z2445" s="9">
        <v>18</v>
      </c>
      <c r="AA2445" s="9"/>
      <c r="AB2445" s="17"/>
      <c r="AC2445" s="17">
        <f t="shared" ref="AC2445:AC2508" si="2760">AC2423</f>
        <v>57</v>
      </c>
      <c r="AD2445" s="17">
        <f t="shared" si="2743"/>
        <v>0.31578947368421051</v>
      </c>
      <c r="AE2445" s="17">
        <v>0.20408163265306123</v>
      </c>
      <c r="AF2445" s="17">
        <f t="shared" si="2751"/>
        <v>21</v>
      </c>
      <c r="AG2445" s="17"/>
      <c r="AH2445" s="9">
        <v>81</v>
      </c>
      <c r="AI2445" s="9"/>
      <c r="AJ2445" s="9"/>
      <c r="AK2445" s="9"/>
      <c r="AL2445" s="9">
        <v>0.24615384615384611</v>
      </c>
      <c r="AM2445" s="9"/>
      <c r="AN2445" s="9">
        <v>0.31578947368421051</v>
      </c>
      <c r="AO2445" s="9"/>
      <c r="AP2445" s="9">
        <v>0.33086419753086427</v>
      </c>
      <c r="AQ2445" s="9"/>
      <c r="AR2445" s="9"/>
      <c r="AS2445" s="17">
        <f>+Q2444</f>
        <v>35</v>
      </c>
      <c r="AT2445" s="17">
        <f t="shared" ref="AT2445" si="2761">+AL2444</f>
        <v>0</v>
      </c>
      <c r="AU2445" s="17">
        <f t="shared" ref="AU2445" si="2762">+AN2444</f>
        <v>0.20408163265306123</v>
      </c>
      <c r="AV2445" s="17">
        <f t="shared" ref="AV2445" si="2763">+AP2444</f>
        <v>0.36875000000000002</v>
      </c>
      <c r="AW2445" s="17"/>
      <c r="AX2445" s="17"/>
      <c r="AY2445" s="17"/>
      <c r="AZ2445" s="17">
        <v>2</v>
      </c>
      <c r="BA2445" s="24">
        <v>0.33333333333333331</v>
      </c>
      <c r="BB2445" s="9">
        <v>19</v>
      </c>
      <c r="BC2445" s="9">
        <v>1</v>
      </c>
      <c r="BD2445" s="9">
        <f t="shared" si="2754"/>
        <v>0</v>
      </c>
      <c r="BE2445" s="9" t="s">
        <v>4388</v>
      </c>
      <c r="BF2445" s="9">
        <f t="shared" si="2758"/>
        <v>0</v>
      </c>
      <c r="BG2445" s="9">
        <v>1</v>
      </c>
      <c r="BH2445" s="9">
        <v>4</v>
      </c>
      <c r="BI2445" s="9">
        <v>1</v>
      </c>
      <c r="BJ2445" s="9">
        <v>1</v>
      </c>
      <c r="BK2445" s="9">
        <v>3</v>
      </c>
      <c r="BL2445" s="9">
        <v>4</v>
      </c>
      <c r="BM2445" s="9">
        <v>1</v>
      </c>
      <c r="BN2445" s="9" t="s">
        <v>4509</v>
      </c>
      <c r="BO2445" s="9">
        <v>0</v>
      </c>
      <c r="BP2445" s="9" t="s">
        <v>4510</v>
      </c>
      <c r="BQ2445" s="9">
        <f t="shared" ref="BQ2445" si="2764">SUM(BD2445,BD2467,BD2489,BD2511,BD2533)/5</f>
        <v>0</v>
      </c>
      <c r="BR2445" s="34">
        <f t="shared" ref="BR2445:BS2460" si="2765">BR2423</f>
        <v>0</v>
      </c>
      <c r="BS2445" s="34">
        <f t="shared" si="2765"/>
        <v>0.73333333333333339</v>
      </c>
      <c r="BT2445" s="9"/>
      <c r="BU2445" s="9"/>
      <c r="BV2445" s="9"/>
      <c r="BW2445" s="9"/>
      <c r="BX2445" s="9"/>
      <c r="BY2445" s="9"/>
      <c r="BZ2445" s="22">
        <f t="shared" si="2744"/>
        <v>0</v>
      </c>
      <c r="CA2445" s="22">
        <f t="shared" si="2745"/>
        <v>0</v>
      </c>
      <c r="CB2445" s="22">
        <f t="shared" si="2746"/>
        <v>0</v>
      </c>
      <c r="CC2445" s="22">
        <f t="shared" si="2747"/>
        <v>0.73333333333333339</v>
      </c>
      <c r="CD2445" s="22">
        <f t="shared" si="2748"/>
        <v>0</v>
      </c>
      <c r="CK2445" s="23">
        <v>0.40816326530612246</v>
      </c>
      <c r="CL2445" s="23">
        <f t="shared" si="2749"/>
        <v>2</v>
      </c>
      <c r="CM2445" s="23" t="str">
        <f t="shared" si="2755"/>
        <v/>
      </c>
      <c r="CN2445" s="23" t="str">
        <f t="shared" si="2756"/>
        <v/>
      </c>
      <c r="CQ2445" s="4">
        <v>4</v>
      </c>
    </row>
    <row r="2446" spans="1:96" ht="11.25" customHeight="1">
      <c r="A2446" s="9">
        <v>23</v>
      </c>
      <c r="B2446" s="9">
        <v>2</v>
      </c>
      <c r="C2446" s="9" t="str">
        <f t="shared" si="2688"/>
        <v>27</v>
      </c>
      <c r="D2446" s="10" t="s">
        <v>4275</v>
      </c>
      <c r="E2446" s="9">
        <v>1</v>
      </c>
      <c r="F2446" s="9">
        <v>1</v>
      </c>
      <c r="G2446" s="9">
        <v>0</v>
      </c>
      <c r="H2446" s="9">
        <v>0</v>
      </c>
      <c r="I2446" s="9">
        <v>0</v>
      </c>
      <c r="J2446" s="9">
        <v>0</v>
      </c>
      <c r="K2446" s="11">
        <v>25</v>
      </c>
      <c r="L2446" s="9">
        <v>75</v>
      </c>
      <c r="M2446" s="9">
        <v>4</v>
      </c>
      <c r="N2446" s="17">
        <f>SUM(M2446:M2446)</f>
        <v>4</v>
      </c>
      <c r="O2446" s="17"/>
      <c r="P2446" s="17">
        <f t="shared" si="2750"/>
        <v>0</v>
      </c>
      <c r="Q2446" s="9">
        <v>17</v>
      </c>
      <c r="R2446" s="9"/>
      <c r="S2446" s="9">
        <v>0.23529411764705882</v>
      </c>
      <c r="T2446" s="9">
        <v>92</v>
      </c>
      <c r="U2446" s="9">
        <v>40</v>
      </c>
      <c r="V2446" s="11">
        <v>30</v>
      </c>
      <c r="W2446" s="11">
        <f t="shared" ref="W2446:W2465" si="2766">V2445</f>
        <v>30</v>
      </c>
      <c r="X2446" s="17">
        <f t="shared" si="2757"/>
        <v>30</v>
      </c>
      <c r="Y2446" s="17"/>
      <c r="Z2446" s="9">
        <v>20</v>
      </c>
      <c r="AA2446" s="17">
        <f>SUM(Z2446:Z2446)</f>
        <v>20</v>
      </c>
      <c r="AB2446" s="17"/>
      <c r="AC2446" s="17">
        <f t="shared" si="2760"/>
        <v>55</v>
      </c>
      <c r="AD2446" s="17">
        <f t="shared" si="2743"/>
        <v>0.36363636363636365</v>
      </c>
      <c r="AE2446" s="17">
        <v>0.31578947368421051</v>
      </c>
      <c r="AF2446" s="17">
        <f t="shared" si="2751"/>
        <v>26</v>
      </c>
      <c r="AG2446" s="17"/>
      <c r="AH2446" s="9">
        <v>88</v>
      </c>
      <c r="AI2446" s="9"/>
      <c r="AJ2446" s="9"/>
      <c r="AK2446" s="9"/>
      <c r="AL2446" s="9">
        <v>0.37647058823529411</v>
      </c>
      <c r="AM2446" s="9"/>
      <c r="AN2446" s="9">
        <v>0.36363636363636365</v>
      </c>
      <c r="AO2446" s="9"/>
      <c r="AP2446" s="9">
        <v>0.29090909090909089</v>
      </c>
      <c r="AQ2446" s="9"/>
      <c r="AR2446" s="9"/>
      <c r="AZ2446">
        <v>2</v>
      </c>
      <c r="BA2446" s="24">
        <v>0.33333333333333331</v>
      </c>
      <c r="BB2446" s="9">
        <v>19</v>
      </c>
      <c r="BC2446" s="9">
        <v>1</v>
      </c>
      <c r="BD2446" s="9">
        <f t="shared" si="2754"/>
        <v>0</v>
      </c>
      <c r="BE2446" s="9" t="s">
        <v>4388</v>
      </c>
      <c r="BF2446" s="9">
        <f t="shared" si="2758"/>
        <v>0</v>
      </c>
      <c r="BG2446" s="9">
        <v>1</v>
      </c>
      <c r="BH2446" s="9">
        <v>4</v>
      </c>
      <c r="BI2446" s="9">
        <v>1</v>
      </c>
      <c r="BJ2446" s="9">
        <v>1</v>
      </c>
      <c r="BK2446" s="9">
        <v>3</v>
      </c>
      <c r="BL2446" s="9">
        <v>4</v>
      </c>
      <c r="BM2446" s="9">
        <v>1</v>
      </c>
      <c r="BN2446" s="9" t="s">
        <v>4509</v>
      </c>
      <c r="BO2446" s="9">
        <v>0</v>
      </c>
      <c r="BP2446" s="9" t="s">
        <v>4510</v>
      </c>
      <c r="BQ2446" s="9">
        <f t="shared" si="2731"/>
        <v>0</v>
      </c>
      <c r="BR2446" s="34">
        <f t="shared" ref="BR2446" si="2767">BR2424</f>
        <v>0</v>
      </c>
      <c r="BS2446" s="34">
        <f t="shared" si="2765"/>
        <v>0.73333333333333339</v>
      </c>
      <c r="BT2446" s="9"/>
      <c r="BU2446" s="9"/>
      <c r="BV2446" s="9"/>
      <c r="BW2446" s="9"/>
      <c r="BX2446" s="9"/>
      <c r="BY2446" s="9"/>
      <c r="BZ2446" s="22">
        <f t="shared" si="2744"/>
        <v>1</v>
      </c>
      <c r="CA2446" s="22">
        <f t="shared" si="2745"/>
        <v>0</v>
      </c>
      <c r="CB2446" s="22">
        <f t="shared" si="2746"/>
        <v>0</v>
      </c>
      <c r="CC2446" s="22">
        <f t="shared" si="2747"/>
        <v>0.73333333333333339</v>
      </c>
      <c r="CD2446" s="22">
        <f t="shared" si="2748"/>
        <v>0</v>
      </c>
      <c r="CK2446" s="23">
        <v>0.63157894736842102</v>
      </c>
      <c r="CL2446" s="23">
        <f t="shared" si="2749"/>
        <v>2</v>
      </c>
      <c r="CM2446" s="23" t="str">
        <f t="shared" si="2755"/>
        <v/>
      </c>
      <c r="CN2446" s="23" t="str">
        <f t="shared" si="2756"/>
        <v/>
      </c>
      <c r="CQ2446" s="4">
        <v>2</v>
      </c>
    </row>
    <row r="2447" spans="1:96" ht="11.25" customHeight="1">
      <c r="A2447" s="9">
        <v>23</v>
      </c>
      <c r="B2447" s="9">
        <v>2</v>
      </c>
      <c r="C2447" s="9" t="str">
        <f t="shared" si="2688"/>
        <v>27</v>
      </c>
      <c r="D2447" s="10" t="s">
        <v>4275</v>
      </c>
      <c r="E2447" s="9">
        <v>2</v>
      </c>
      <c r="F2447" s="9">
        <v>1</v>
      </c>
      <c r="G2447" s="9">
        <v>0</v>
      </c>
      <c r="H2447" s="9">
        <v>0</v>
      </c>
      <c r="I2447" s="9">
        <v>0</v>
      </c>
      <c r="J2447" s="9">
        <v>0</v>
      </c>
      <c r="K2447" s="11">
        <v>25</v>
      </c>
      <c r="L2447" s="9">
        <v>67</v>
      </c>
      <c r="M2447" s="9">
        <v>2</v>
      </c>
      <c r="N2447" s="17">
        <f>SUM(M2446:M2447)</f>
        <v>6</v>
      </c>
      <c r="O2447" s="17"/>
      <c r="P2447" s="17">
        <f t="shared" si="2750"/>
        <v>0</v>
      </c>
      <c r="Q2447" s="9">
        <v>9</v>
      </c>
      <c r="R2447" s="9"/>
      <c r="S2447" s="9">
        <v>0.22222222222222221</v>
      </c>
      <c r="T2447" s="9">
        <v>76</v>
      </c>
      <c r="U2447" s="9">
        <v>35</v>
      </c>
      <c r="V2447" s="11">
        <v>30</v>
      </c>
      <c r="W2447" s="11">
        <f t="shared" si="2766"/>
        <v>30</v>
      </c>
      <c r="X2447" s="17">
        <f t="shared" si="2757"/>
        <v>30</v>
      </c>
      <c r="Y2447" s="17"/>
      <c r="Z2447" s="9">
        <v>20</v>
      </c>
      <c r="AA2447" s="17">
        <f>SUM(Z2446:Z2447)</f>
        <v>40</v>
      </c>
      <c r="AB2447" s="17"/>
      <c r="AC2447" s="17">
        <f t="shared" si="2760"/>
        <v>55</v>
      </c>
      <c r="AD2447" s="17">
        <f t="shared" si="2743"/>
        <v>0.36363636363636365</v>
      </c>
      <c r="AE2447" s="17">
        <v>0.36363636363636365</v>
      </c>
      <c r="AF2447" s="17">
        <f t="shared" si="2751"/>
        <v>28</v>
      </c>
      <c r="AG2447" s="17"/>
      <c r="AH2447" s="9">
        <v>96</v>
      </c>
      <c r="AI2447" s="9"/>
      <c r="AJ2447" s="9"/>
      <c r="AK2447" s="9"/>
      <c r="AL2447" s="9">
        <v>0.48888888888888893</v>
      </c>
      <c r="AM2447" s="9"/>
      <c r="AN2447" s="9">
        <v>0.36363636363636365</v>
      </c>
      <c r="AO2447" s="9"/>
      <c r="AP2447" s="9">
        <v>0.25416666666666671</v>
      </c>
      <c r="AQ2447" s="9"/>
      <c r="AR2447" s="9"/>
      <c r="AS2447" s="17">
        <f t="shared" ref="AS2447:AS2465" si="2768">+Q2446</f>
        <v>17</v>
      </c>
      <c r="AT2447" s="17">
        <f t="shared" si="2701"/>
        <v>0.37647058823529411</v>
      </c>
      <c r="AU2447" s="17">
        <f t="shared" ref="AU2447:AU2455" si="2769">+AN2446</f>
        <v>0.36363636363636365</v>
      </c>
      <c r="AV2447" s="17">
        <f t="shared" ref="AV2447:AV2455" si="2770">+AP2446</f>
        <v>0.29090909090909089</v>
      </c>
      <c r="AW2447" s="17"/>
      <c r="AX2447" s="17"/>
      <c r="AY2447" s="17"/>
      <c r="AZ2447" s="17">
        <v>2</v>
      </c>
      <c r="BA2447" s="24">
        <v>0.33333333333333331</v>
      </c>
      <c r="BB2447" s="9">
        <v>19</v>
      </c>
      <c r="BC2447" s="9">
        <v>1</v>
      </c>
      <c r="BD2447" s="9">
        <f t="shared" si="2754"/>
        <v>0</v>
      </c>
      <c r="BE2447" s="9" t="s">
        <v>4388</v>
      </c>
      <c r="BF2447" s="9">
        <f t="shared" si="2758"/>
        <v>0</v>
      </c>
      <c r="BG2447" s="9">
        <v>1</v>
      </c>
      <c r="BH2447" s="9">
        <v>4</v>
      </c>
      <c r="BI2447" s="9">
        <v>1</v>
      </c>
      <c r="BJ2447" s="9">
        <v>1</v>
      </c>
      <c r="BK2447" s="9">
        <v>3</v>
      </c>
      <c r="BL2447" s="9">
        <v>4</v>
      </c>
      <c r="BM2447" s="9">
        <v>1</v>
      </c>
      <c r="BN2447" s="9" t="s">
        <v>4509</v>
      </c>
      <c r="BO2447" s="9">
        <v>0</v>
      </c>
      <c r="BP2447" s="9" t="s">
        <v>4510</v>
      </c>
      <c r="BQ2447" s="9">
        <f t="shared" si="2731"/>
        <v>0</v>
      </c>
      <c r="BR2447" s="34">
        <f t="shared" ref="BR2447" si="2771">BR2425</f>
        <v>0</v>
      </c>
      <c r="BS2447" s="34">
        <f t="shared" si="2765"/>
        <v>0.73333333333333339</v>
      </c>
      <c r="BT2447" s="9"/>
      <c r="BU2447" s="9"/>
      <c r="BV2447" s="9"/>
      <c r="BW2447" s="9"/>
      <c r="BX2447" s="9"/>
      <c r="BY2447" s="9"/>
      <c r="BZ2447" s="22">
        <f t="shared" si="2744"/>
        <v>2</v>
      </c>
      <c r="CA2447" s="22">
        <f t="shared" si="2745"/>
        <v>0</v>
      </c>
      <c r="CB2447" s="22">
        <f t="shared" si="2746"/>
        <v>0</v>
      </c>
      <c r="CC2447" s="22">
        <f t="shared" si="2747"/>
        <v>0.73333333333333339</v>
      </c>
      <c r="CD2447" s="22">
        <f t="shared" si="2748"/>
        <v>0</v>
      </c>
      <c r="CK2447" s="23">
        <v>0.72727272727272729</v>
      </c>
      <c r="CL2447" s="23">
        <f t="shared" si="2749"/>
        <v>2</v>
      </c>
      <c r="CM2447" s="23" t="str">
        <f t="shared" si="2755"/>
        <v/>
      </c>
      <c r="CN2447" s="23" t="str">
        <f t="shared" si="2756"/>
        <v/>
      </c>
      <c r="CQ2447" s="4">
        <v>1</v>
      </c>
    </row>
    <row r="2448" spans="1:96" ht="11.25" customHeight="1">
      <c r="A2448" s="9">
        <v>23</v>
      </c>
      <c r="B2448" s="9">
        <v>2</v>
      </c>
      <c r="C2448" s="9" t="str">
        <f t="shared" si="2688"/>
        <v>27</v>
      </c>
      <c r="D2448" s="10" t="s">
        <v>4275</v>
      </c>
      <c r="E2448" s="9">
        <v>3</v>
      </c>
      <c r="F2448" s="9">
        <v>1</v>
      </c>
      <c r="G2448" s="9">
        <v>0</v>
      </c>
      <c r="H2448" s="9">
        <v>0</v>
      </c>
      <c r="I2448" s="9">
        <v>0</v>
      </c>
      <c r="J2448" s="9">
        <v>0</v>
      </c>
      <c r="K2448" s="11">
        <v>25</v>
      </c>
      <c r="L2448" s="9">
        <v>51</v>
      </c>
      <c r="M2448" s="9">
        <v>5</v>
      </c>
      <c r="N2448" s="17">
        <f>SUM(M2446:M2448)</f>
        <v>11</v>
      </c>
      <c r="O2448" s="17"/>
      <c r="P2448" s="17">
        <f t="shared" si="2750"/>
        <v>2</v>
      </c>
      <c r="Q2448" s="9">
        <v>23</v>
      </c>
      <c r="R2448" s="9"/>
      <c r="S2448" s="9">
        <v>0.21739130434782608</v>
      </c>
      <c r="T2448" s="9">
        <v>74</v>
      </c>
      <c r="U2448" s="9">
        <v>35</v>
      </c>
      <c r="V2448" s="11">
        <v>30</v>
      </c>
      <c r="W2448" s="11">
        <f t="shared" si="2766"/>
        <v>30</v>
      </c>
      <c r="X2448" s="17">
        <f t="shared" si="2757"/>
        <v>30</v>
      </c>
      <c r="Y2448" s="17"/>
      <c r="Z2448" s="9">
        <v>20</v>
      </c>
      <c r="AA2448" s="17">
        <f>SUM(Z2446:Z2448)</f>
        <v>60</v>
      </c>
      <c r="AB2448" s="17"/>
      <c r="AC2448" s="17">
        <f t="shared" si="2760"/>
        <v>49</v>
      </c>
      <c r="AD2448" s="17">
        <f t="shared" si="2743"/>
        <v>0.40816326530612246</v>
      </c>
      <c r="AE2448" s="17">
        <v>0.36363636363636365</v>
      </c>
      <c r="AF2448" s="17">
        <f t="shared" si="2751"/>
        <v>25</v>
      </c>
      <c r="AG2448" s="17"/>
      <c r="AH2448" s="9">
        <v>76</v>
      </c>
      <c r="AI2448" s="9"/>
      <c r="AJ2448" s="9"/>
      <c r="AK2448" s="9"/>
      <c r="AL2448" s="9">
        <v>6.9565217391304349E-2</v>
      </c>
      <c r="AM2448" s="9"/>
      <c r="AN2448" s="9">
        <v>0.40816326530612246</v>
      </c>
      <c r="AO2448" s="9"/>
      <c r="AP2448" s="9">
        <v>0.3000000000000001</v>
      </c>
      <c r="AQ2448" s="9"/>
      <c r="AR2448" s="9"/>
      <c r="AS2448" s="17">
        <f t="shared" si="2768"/>
        <v>9</v>
      </c>
      <c r="AT2448" s="17">
        <f t="shared" si="2701"/>
        <v>0.48888888888888893</v>
      </c>
      <c r="AU2448" s="17">
        <f t="shared" si="2769"/>
        <v>0.36363636363636365</v>
      </c>
      <c r="AV2448" s="17">
        <f t="shared" si="2770"/>
        <v>0.25416666666666671</v>
      </c>
      <c r="AW2448" s="17"/>
      <c r="AX2448" s="17"/>
      <c r="AY2448" s="17"/>
      <c r="AZ2448" s="17">
        <v>2</v>
      </c>
      <c r="BA2448" s="24">
        <v>0.33333333333333331</v>
      </c>
      <c r="BB2448" s="9">
        <v>19</v>
      </c>
      <c r="BC2448" s="9">
        <v>1</v>
      </c>
      <c r="BD2448" s="9">
        <f t="shared" si="2754"/>
        <v>0</v>
      </c>
      <c r="BE2448" s="9" t="s">
        <v>4388</v>
      </c>
      <c r="BF2448" s="9">
        <f t="shared" si="2758"/>
        <v>0</v>
      </c>
      <c r="BG2448" s="9">
        <v>1</v>
      </c>
      <c r="BH2448" s="9">
        <v>4</v>
      </c>
      <c r="BI2448" s="9">
        <v>1</v>
      </c>
      <c r="BJ2448" s="9">
        <v>1</v>
      </c>
      <c r="BK2448" s="9">
        <v>3</v>
      </c>
      <c r="BL2448" s="9">
        <v>4</v>
      </c>
      <c r="BM2448" s="9">
        <v>1</v>
      </c>
      <c r="BN2448" s="9" t="s">
        <v>4509</v>
      </c>
      <c r="BO2448" s="9">
        <v>0</v>
      </c>
      <c r="BP2448" s="9" t="s">
        <v>4510</v>
      </c>
      <c r="BQ2448" s="9">
        <f t="shared" si="2731"/>
        <v>0</v>
      </c>
      <c r="BR2448" s="34">
        <f t="shared" ref="BR2448" si="2772">BR2426</f>
        <v>0</v>
      </c>
      <c r="BS2448" s="34">
        <f t="shared" si="2765"/>
        <v>0.73333333333333339</v>
      </c>
      <c r="BT2448" s="9"/>
      <c r="BU2448" s="9"/>
      <c r="BV2448" s="9"/>
      <c r="BW2448" s="9"/>
      <c r="BX2448" s="9"/>
      <c r="BY2448" s="9"/>
      <c r="BZ2448" s="22">
        <f t="shared" si="2744"/>
        <v>3</v>
      </c>
      <c r="CA2448" s="22">
        <f t="shared" si="2745"/>
        <v>0</v>
      </c>
      <c r="CB2448" s="22">
        <f t="shared" si="2746"/>
        <v>0</v>
      </c>
      <c r="CC2448" s="22">
        <f t="shared" si="2747"/>
        <v>0.73333333333333339</v>
      </c>
      <c r="CD2448" s="22">
        <f t="shared" si="2748"/>
        <v>0</v>
      </c>
      <c r="CK2448" s="23">
        <v>0.72727272727272729</v>
      </c>
      <c r="CL2448" s="23">
        <f t="shared" si="2749"/>
        <v>2</v>
      </c>
      <c r="CM2448" s="23" t="str">
        <f t="shared" si="2755"/>
        <v/>
      </c>
      <c r="CN2448" s="23" t="str">
        <f t="shared" si="2756"/>
        <v/>
      </c>
      <c r="CQ2448" s="4">
        <v>2</v>
      </c>
    </row>
    <row r="2449" spans="1:95" ht="11.25" customHeight="1">
      <c r="A2449" s="9">
        <v>23</v>
      </c>
      <c r="B2449" s="9">
        <v>2</v>
      </c>
      <c r="C2449" s="9" t="str">
        <f t="shared" si="2688"/>
        <v>27</v>
      </c>
      <c r="D2449" s="10" t="s">
        <v>4275</v>
      </c>
      <c r="E2449" s="9">
        <v>4</v>
      </c>
      <c r="F2449" s="9">
        <v>1</v>
      </c>
      <c r="G2449" s="9">
        <v>0</v>
      </c>
      <c r="H2449" s="9">
        <v>0</v>
      </c>
      <c r="I2449" s="9">
        <v>0</v>
      </c>
      <c r="J2449" s="9">
        <v>0</v>
      </c>
      <c r="K2449" s="11">
        <v>25</v>
      </c>
      <c r="L2449" s="9">
        <v>49</v>
      </c>
      <c r="M2449" s="9">
        <v>4</v>
      </c>
      <c r="N2449" s="17">
        <f>SUM(M2446:M2449)</f>
        <v>15</v>
      </c>
      <c r="O2449" s="17"/>
      <c r="P2449" s="17">
        <f t="shared" si="2750"/>
        <v>0</v>
      </c>
      <c r="Q2449" s="9">
        <v>20</v>
      </c>
      <c r="R2449" s="9"/>
      <c r="S2449" s="9">
        <v>0.2</v>
      </c>
      <c r="T2449" s="9">
        <v>69</v>
      </c>
      <c r="U2449" s="9">
        <v>30</v>
      </c>
      <c r="V2449" s="11">
        <v>30</v>
      </c>
      <c r="W2449" s="11">
        <f t="shared" si="2766"/>
        <v>30</v>
      </c>
      <c r="X2449" s="17">
        <f t="shared" si="2757"/>
        <v>30</v>
      </c>
      <c r="Y2449" s="17"/>
      <c r="Z2449" s="9">
        <v>19</v>
      </c>
      <c r="AA2449" s="17">
        <f>SUM(Z2446:Z2449)</f>
        <v>79</v>
      </c>
      <c r="AB2449" s="17"/>
      <c r="AC2449" s="17">
        <f t="shared" si="2760"/>
        <v>55</v>
      </c>
      <c r="AD2449" s="17">
        <f t="shared" si="2743"/>
        <v>0.34545454545454546</v>
      </c>
      <c r="AE2449" s="17">
        <v>0.40816326530612246</v>
      </c>
      <c r="AF2449" s="17">
        <f t="shared" si="2751"/>
        <v>25</v>
      </c>
      <c r="AG2449" s="17"/>
      <c r="AH2449" s="9">
        <v>85</v>
      </c>
      <c r="AI2449" s="9"/>
      <c r="AJ2449" s="9"/>
      <c r="AK2449" s="9"/>
      <c r="AL2449" s="9">
        <v>0</v>
      </c>
      <c r="AM2449" s="9"/>
      <c r="AN2449" s="9">
        <v>0.34545454545454546</v>
      </c>
      <c r="AO2449" s="9"/>
      <c r="AP2449" s="9">
        <v>0.27294117647058824</v>
      </c>
      <c r="AQ2449" s="9"/>
      <c r="AR2449" s="9"/>
      <c r="AS2449" s="17">
        <f t="shared" si="2768"/>
        <v>23</v>
      </c>
      <c r="AT2449" s="17">
        <f t="shared" si="2701"/>
        <v>6.9565217391304349E-2</v>
      </c>
      <c r="AU2449" s="17">
        <f t="shared" si="2769"/>
        <v>0.40816326530612246</v>
      </c>
      <c r="AV2449" s="17">
        <f t="shared" si="2770"/>
        <v>0.3000000000000001</v>
      </c>
      <c r="AW2449" s="17"/>
      <c r="AX2449" s="17"/>
      <c r="AY2449" s="17"/>
      <c r="AZ2449" s="17">
        <v>2</v>
      </c>
      <c r="BA2449" s="24">
        <v>0.33333333333333331</v>
      </c>
      <c r="BB2449" s="9">
        <v>19</v>
      </c>
      <c r="BC2449" s="9">
        <v>1</v>
      </c>
      <c r="BD2449" s="9">
        <f t="shared" si="2754"/>
        <v>0</v>
      </c>
      <c r="BE2449" s="9" t="s">
        <v>4388</v>
      </c>
      <c r="BF2449" s="9">
        <f t="shared" si="2758"/>
        <v>0</v>
      </c>
      <c r="BG2449" s="9">
        <v>1</v>
      </c>
      <c r="BH2449" s="9">
        <v>4</v>
      </c>
      <c r="BI2449" s="9">
        <v>1</v>
      </c>
      <c r="BJ2449" s="9">
        <v>1</v>
      </c>
      <c r="BK2449" s="9">
        <v>3</v>
      </c>
      <c r="BL2449" s="9">
        <v>4</v>
      </c>
      <c r="BM2449" s="9">
        <v>1</v>
      </c>
      <c r="BN2449" s="9" t="s">
        <v>4509</v>
      </c>
      <c r="BO2449" s="9">
        <v>0</v>
      </c>
      <c r="BP2449" s="9" t="s">
        <v>4510</v>
      </c>
      <c r="BQ2449" s="9">
        <f t="shared" si="2731"/>
        <v>0</v>
      </c>
      <c r="BR2449" s="34">
        <f t="shared" ref="BR2449" si="2773">BR2427</f>
        <v>0</v>
      </c>
      <c r="BS2449" s="34">
        <f t="shared" si="2765"/>
        <v>0.73333333333333339</v>
      </c>
      <c r="BT2449" s="9"/>
      <c r="BU2449" s="9"/>
      <c r="BV2449" s="9"/>
      <c r="BW2449" s="9"/>
      <c r="BX2449" s="9"/>
      <c r="BY2449" s="9"/>
      <c r="BZ2449" s="22">
        <f t="shared" si="2744"/>
        <v>4</v>
      </c>
      <c r="CA2449" s="22">
        <f t="shared" si="2745"/>
        <v>0</v>
      </c>
      <c r="CB2449" s="22">
        <f t="shared" si="2746"/>
        <v>0</v>
      </c>
      <c r="CC2449" s="22">
        <f t="shared" si="2747"/>
        <v>0.73333333333333339</v>
      </c>
      <c r="CD2449" s="22">
        <f t="shared" si="2748"/>
        <v>0</v>
      </c>
      <c r="CK2449" s="23">
        <v>0.81632653061224492</v>
      </c>
      <c r="CL2449" s="23">
        <f t="shared" si="2749"/>
        <v>2</v>
      </c>
      <c r="CM2449" s="23" t="str">
        <f t="shared" si="2755"/>
        <v/>
      </c>
      <c r="CN2449" s="23" t="str">
        <f t="shared" si="2756"/>
        <v/>
      </c>
      <c r="CQ2449" s="4">
        <v>2</v>
      </c>
    </row>
    <row r="2450" spans="1:95" ht="11.25" customHeight="1">
      <c r="A2450" s="9">
        <v>23</v>
      </c>
      <c r="B2450" s="9">
        <v>2</v>
      </c>
      <c r="C2450" s="9" t="str">
        <f t="shared" si="2688"/>
        <v>27</v>
      </c>
      <c r="D2450" s="10" t="s">
        <v>4275</v>
      </c>
      <c r="E2450" s="9">
        <v>5</v>
      </c>
      <c r="F2450" s="9">
        <v>1</v>
      </c>
      <c r="G2450" s="9">
        <v>0</v>
      </c>
      <c r="H2450" s="9">
        <v>0</v>
      </c>
      <c r="I2450" s="9">
        <v>0</v>
      </c>
      <c r="J2450" s="9">
        <v>0</v>
      </c>
      <c r="K2450" s="11">
        <v>25</v>
      </c>
      <c r="L2450" s="9">
        <v>44</v>
      </c>
      <c r="M2450" s="9">
        <v>5</v>
      </c>
      <c r="N2450" s="17">
        <f>SUM(M2446:M2450)</f>
        <v>20</v>
      </c>
      <c r="O2450" s="17"/>
      <c r="P2450" s="17">
        <f t="shared" si="2750"/>
        <v>2</v>
      </c>
      <c r="Q2450" s="9">
        <v>25</v>
      </c>
      <c r="R2450" s="9"/>
      <c r="S2450" s="9">
        <v>0.2</v>
      </c>
      <c r="T2450" s="9">
        <v>69</v>
      </c>
      <c r="U2450" s="9">
        <v>30</v>
      </c>
      <c r="V2450" s="11">
        <v>30</v>
      </c>
      <c r="W2450" s="11">
        <f t="shared" si="2766"/>
        <v>30</v>
      </c>
      <c r="X2450" s="17">
        <f t="shared" si="2757"/>
        <v>30</v>
      </c>
      <c r="Y2450" s="17"/>
      <c r="Z2450" s="9">
        <v>19</v>
      </c>
      <c r="AA2450" s="17">
        <f>SUM(Z2446:Z2450)</f>
        <v>98</v>
      </c>
      <c r="AB2450" s="17"/>
      <c r="AC2450" s="17">
        <f t="shared" si="2760"/>
        <v>55</v>
      </c>
      <c r="AD2450" s="17">
        <f t="shared" si="2743"/>
        <v>0.34545454545454546</v>
      </c>
      <c r="AE2450" s="17">
        <v>0.34545454545454546</v>
      </c>
      <c r="AF2450" s="17">
        <f t="shared" si="2751"/>
        <v>24</v>
      </c>
      <c r="AG2450" s="17"/>
      <c r="AH2450" s="9">
        <v>80</v>
      </c>
      <c r="AI2450" s="9"/>
      <c r="AJ2450" s="9"/>
      <c r="AK2450" s="9"/>
      <c r="AL2450" s="9">
        <v>0</v>
      </c>
      <c r="AM2450" s="9"/>
      <c r="AN2450" s="9">
        <v>0.34545454545454546</v>
      </c>
      <c r="AO2450" s="9"/>
      <c r="AP2450" s="9">
        <v>0.28999999999999998</v>
      </c>
      <c r="AQ2450" s="9"/>
      <c r="AR2450" s="9"/>
      <c r="AS2450" s="17">
        <f t="shared" si="2768"/>
        <v>20</v>
      </c>
      <c r="AT2450" s="17">
        <f t="shared" si="2701"/>
        <v>0</v>
      </c>
      <c r="AU2450" s="17">
        <f t="shared" si="2769"/>
        <v>0.34545454545454546</v>
      </c>
      <c r="AV2450" s="17">
        <f t="shared" si="2770"/>
        <v>0.27294117647058824</v>
      </c>
      <c r="AW2450" s="17"/>
      <c r="AX2450" s="17"/>
      <c r="AY2450" s="17"/>
      <c r="AZ2450" s="17">
        <v>2</v>
      </c>
      <c r="BA2450" s="24">
        <v>0.33333333333333331</v>
      </c>
      <c r="BB2450" s="9">
        <v>19</v>
      </c>
      <c r="BC2450" s="9">
        <v>1</v>
      </c>
      <c r="BD2450" s="9">
        <f t="shared" si="2754"/>
        <v>0</v>
      </c>
      <c r="BE2450" s="9" t="s">
        <v>4388</v>
      </c>
      <c r="BF2450" s="9">
        <f t="shared" si="2758"/>
        <v>0</v>
      </c>
      <c r="BG2450" s="9">
        <v>1</v>
      </c>
      <c r="BH2450" s="9">
        <v>4</v>
      </c>
      <c r="BI2450" s="9">
        <v>1</v>
      </c>
      <c r="BJ2450" s="9">
        <v>1</v>
      </c>
      <c r="BK2450" s="9">
        <v>3</v>
      </c>
      <c r="BL2450" s="9">
        <v>4</v>
      </c>
      <c r="BM2450" s="9">
        <v>1</v>
      </c>
      <c r="BN2450" s="9" t="s">
        <v>4509</v>
      </c>
      <c r="BO2450" s="9">
        <v>0</v>
      </c>
      <c r="BP2450" s="9" t="s">
        <v>4510</v>
      </c>
      <c r="BQ2450" s="9">
        <f t="shared" si="2731"/>
        <v>0</v>
      </c>
      <c r="BR2450" s="34">
        <f t="shared" ref="BR2450" si="2774">BR2428</f>
        <v>0</v>
      </c>
      <c r="BS2450" s="34">
        <f t="shared" si="2765"/>
        <v>0.73333333333333339</v>
      </c>
      <c r="BT2450" s="9"/>
      <c r="BU2450" s="9"/>
      <c r="BV2450" s="9"/>
      <c r="BW2450" s="9"/>
      <c r="BX2450" s="9"/>
      <c r="BY2450" s="9"/>
      <c r="BZ2450" s="22">
        <f t="shared" si="2744"/>
        <v>5</v>
      </c>
      <c r="CA2450" s="22">
        <f t="shared" si="2745"/>
        <v>0</v>
      </c>
      <c r="CB2450" s="22">
        <f t="shared" si="2746"/>
        <v>0</v>
      </c>
      <c r="CC2450" s="22">
        <f t="shared" si="2747"/>
        <v>0.73333333333333339</v>
      </c>
      <c r="CD2450" s="22">
        <f t="shared" si="2748"/>
        <v>0</v>
      </c>
      <c r="CK2450" s="23">
        <v>0.69090909090909092</v>
      </c>
      <c r="CL2450" s="23">
        <f t="shared" si="2749"/>
        <v>2</v>
      </c>
      <c r="CM2450" s="23" t="str">
        <f t="shared" si="2755"/>
        <v/>
      </c>
      <c r="CN2450" s="23" t="str">
        <f t="shared" si="2756"/>
        <v/>
      </c>
      <c r="CQ2450" s="4">
        <v>1</v>
      </c>
    </row>
    <row r="2451" spans="1:95" ht="11.25" customHeight="1">
      <c r="A2451" s="9">
        <v>23</v>
      </c>
      <c r="B2451" s="9">
        <v>2</v>
      </c>
      <c r="C2451" s="9" t="str">
        <f t="shared" si="2688"/>
        <v>27</v>
      </c>
      <c r="D2451" s="10" t="s">
        <v>4275</v>
      </c>
      <c r="E2451" s="9">
        <v>6</v>
      </c>
      <c r="F2451" s="9">
        <v>1</v>
      </c>
      <c r="G2451" s="9">
        <v>0</v>
      </c>
      <c r="H2451" s="9">
        <v>0</v>
      </c>
      <c r="I2451" s="9">
        <v>0</v>
      </c>
      <c r="J2451" s="9">
        <v>0</v>
      </c>
      <c r="K2451" s="11">
        <v>25</v>
      </c>
      <c r="L2451" s="9">
        <v>44</v>
      </c>
      <c r="M2451" s="9">
        <v>5</v>
      </c>
      <c r="N2451" s="17">
        <f>SUM(M2446:M2451)</f>
        <v>25</v>
      </c>
      <c r="O2451" s="17"/>
      <c r="P2451" s="17">
        <f t="shared" si="2750"/>
        <v>2</v>
      </c>
      <c r="Q2451" s="9">
        <v>25</v>
      </c>
      <c r="R2451" s="9"/>
      <c r="S2451" s="9">
        <v>0.2</v>
      </c>
      <c r="T2451" s="9">
        <v>69</v>
      </c>
      <c r="U2451" s="9">
        <v>30</v>
      </c>
      <c r="V2451" s="11">
        <v>30</v>
      </c>
      <c r="W2451" s="11">
        <f t="shared" si="2766"/>
        <v>30</v>
      </c>
      <c r="X2451" s="17">
        <f t="shared" si="2757"/>
        <v>30</v>
      </c>
      <c r="Y2451" s="17"/>
      <c r="Z2451" s="9">
        <v>15</v>
      </c>
      <c r="AA2451" s="17">
        <f>SUM(Z2446:Z2451)</f>
        <v>113</v>
      </c>
      <c r="AB2451" s="17"/>
      <c r="AC2451" s="17">
        <f t="shared" si="2760"/>
        <v>54</v>
      </c>
      <c r="AD2451" s="17">
        <f t="shared" si="2743"/>
        <v>0.27777777777777779</v>
      </c>
      <c r="AE2451" s="17">
        <v>0.34545454545454546</v>
      </c>
      <c r="AF2451" s="17">
        <f t="shared" si="2751"/>
        <v>20</v>
      </c>
      <c r="AG2451" s="17"/>
      <c r="AH2451" s="9">
        <v>79</v>
      </c>
      <c r="AI2451" s="9"/>
      <c r="AJ2451" s="9"/>
      <c r="AK2451" s="9"/>
      <c r="AL2451" s="9">
        <v>0</v>
      </c>
      <c r="AM2451" s="9"/>
      <c r="AN2451" s="9">
        <v>0.27777777777777779</v>
      </c>
      <c r="AO2451" s="9"/>
      <c r="AP2451" s="9">
        <v>0.25822784810126581</v>
      </c>
      <c r="AQ2451" s="9"/>
      <c r="AR2451" s="9"/>
      <c r="AS2451" s="17">
        <f t="shared" si="2768"/>
        <v>25</v>
      </c>
      <c r="AT2451" s="17">
        <f t="shared" si="2701"/>
        <v>0</v>
      </c>
      <c r="AU2451" s="17">
        <f t="shared" si="2769"/>
        <v>0.34545454545454546</v>
      </c>
      <c r="AV2451" s="17">
        <f t="shared" si="2770"/>
        <v>0.28999999999999998</v>
      </c>
      <c r="AW2451" s="17"/>
      <c r="AX2451" s="17"/>
      <c r="AY2451" s="17"/>
      <c r="AZ2451" s="17">
        <v>2</v>
      </c>
      <c r="BA2451" s="24">
        <v>0.33333333333333331</v>
      </c>
      <c r="BB2451" s="9">
        <v>19</v>
      </c>
      <c r="BC2451" s="9">
        <v>1</v>
      </c>
      <c r="BD2451" s="9">
        <f t="shared" si="2754"/>
        <v>0</v>
      </c>
      <c r="BE2451" s="9" t="s">
        <v>4388</v>
      </c>
      <c r="BF2451" s="9">
        <f t="shared" si="2758"/>
        <v>0</v>
      </c>
      <c r="BG2451" s="9">
        <v>1</v>
      </c>
      <c r="BH2451" s="9">
        <v>4</v>
      </c>
      <c r="BI2451" s="9">
        <v>1</v>
      </c>
      <c r="BJ2451" s="9">
        <v>1</v>
      </c>
      <c r="BK2451" s="9">
        <v>3</v>
      </c>
      <c r="BL2451" s="9">
        <v>4</v>
      </c>
      <c r="BM2451" s="9">
        <v>1</v>
      </c>
      <c r="BN2451" s="9" t="s">
        <v>4509</v>
      </c>
      <c r="BO2451" s="9">
        <v>0</v>
      </c>
      <c r="BP2451" s="9" t="s">
        <v>4510</v>
      </c>
      <c r="BQ2451" s="9">
        <f t="shared" si="2731"/>
        <v>0</v>
      </c>
      <c r="BR2451" s="34">
        <f t="shared" ref="BR2451" si="2775">BR2429</f>
        <v>0</v>
      </c>
      <c r="BS2451" s="34">
        <f t="shared" si="2765"/>
        <v>0.73333333333333339</v>
      </c>
      <c r="BT2451" s="9"/>
      <c r="BU2451" s="9"/>
      <c r="BV2451" s="9"/>
      <c r="BW2451" s="9"/>
      <c r="BX2451" s="9"/>
      <c r="BY2451" s="9"/>
      <c r="BZ2451" s="22">
        <f t="shared" si="2744"/>
        <v>6</v>
      </c>
      <c r="CA2451" s="22">
        <f t="shared" si="2745"/>
        <v>0</v>
      </c>
      <c r="CB2451" s="22">
        <f t="shared" si="2746"/>
        <v>0</v>
      </c>
      <c r="CC2451" s="22">
        <f t="shared" si="2747"/>
        <v>0.73333333333333339</v>
      </c>
      <c r="CD2451" s="22">
        <f t="shared" si="2748"/>
        <v>0</v>
      </c>
      <c r="CK2451" s="23">
        <v>0.69090909090909092</v>
      </c>
      <c r="CL2451" s="23">
        <f t="shared" si="2749"/>
        <v>2</v>
      </c>
      <c r="CM2451" s="23" t="str">
        <f t="shared" si="2755"/>
        <v/>
      </c>
      <c r="CN2451" s="23" t="str">
        <f t="shared" si="2756"/>
        <v/>
      </c>
      <c r="CQ2451" s="4">
        <v>3</v>
      </c>
    </row>
    <row r="2452" spans="1:95" ht="11.25" customHeight="1">
      <c r="A2452" s="9">
        <v>23</v>
      </c>
      <c r="B2452" s="9">
        <v>2</v>
      </c>
      <c r="C2452" s="9" t="str">
        <f t="shared" si="2688"/>
        <v>27</v>
      </c>
      <c r="D2452" s="10" t="s">
        <v>4275</v>
      </c>
      <c r="E2452" s="9">
        <v>7</v>
      </c>
      <c r="F2452" s="9">
        <v>1</v>
      </c>
      <c r="G2452" s="9">
        <v>0</v>
      </c>
      <c r="H2452" s="9">
        <v>0</v>
      </c>
      <c r="I2452" s="9">
        <v>0</v>
      </c>
      <c r="J2452" s="9">
        <v>0</v>
      </c>
      <c r="K2452" s="11">
        <v>25</v>
      </c>
      <c r="L2452" s="9">
        <v>44</v>
      </c>
      <c r="M2452" s="9">
        <v>5</v>
      </c>
      <c r="N2452" s="17">
        <f>SUM(M2446:M2452)</f>
        <v>30</v>
      </c>
      <c r="O2452" s="17"/>
      <c r="P2452" s="17">
        <f t="shared" si="2750"/>
        <v>2</v>
      </c>
      <c r="Q2452" s="9">
        <v>26</v>
      </c>
      <c r="R2452" s="9"/>
      <c r="S2452" s="9">
        <v>0.19230769230769232</v>
      </c>
      <c r="T2452" s="9">
        <v>70</v>
      </c>
      <c r="U2452" s="9">
        <v>30</v>
      </c>
      <c r="V2452" s="11">
        <v>30</v>
      </c>
      <c r="W2452" s="11">
        <f t="shared" si="2766"/>
        <v>30</v>
      </c>
      <c r="X2452" s="17">
        <f t="shared" si="2757"/>
        <v>30</v>
      </c>
      <c r="Y2452" s="17"/>
      <c r="Z2452" s="9">
        <v>18</v>
      </c>
      <c r="AA2452" s="17">
        <f>SUM(Z2446:Z2452)</f>
        <v>131</v>
      </c>
      <c r="AB2452" s="17"/>
      <c r="AC2452" s="17">
        <f t="shared" si="2760"/>
        <v>62</v>
      </c>
      <c r="AD2452" s="17">
        <f t="shared" si="2743"/>
        <v>0.29032258064516131</v>
      </c>
      <c r="AE2452" s="17">
        <v>0.27777777777777779</v>
      </c>
      <c r="AF2452" s="17">
        <f t="shared" si="2751"/>
        <v>23</v>
      </c>
      <c r="AG2452" s="17"/>
      <c r="AH2452" s="9">
        <v>86</v>
      </c>
      <c r="AI2452" s="9"/>
      <c r="AJ2452" s="9"/>
      <c r="AK2452" s="9"/>
      <c r="AL2452" s="9">
        <v>3.0769230769230771E-2</v>
      </c>
      <c r="AM2452" s="9"/>
      <c r="AN2452" s="9">
        <v>0.29032258064516131</v>
      </c>
      <c r="AO2452" s="9"/>
      <c r="AP2452" s="9">
        <v>0.20465116279069767</v>
      </c>
      <c r="AQ2452" s="9"/>
      <c r="AR2452" s="9"/>
      <c r="AS2452" s="17">
        <f t="shared" si="2768"/>
        <v>25</v>
      </c>
      <c r="AT2452" s="17">
        <f t="shared" si="2701"/>
        <v>0</v>
      </c>
      <c r="AU2452" s="17">
        <f t="shared" si="2769"/>
        <v>0.27777777777777779</v>
      </c>
      <c r="AV2452" s="17">
        <f t="shared" si="2770"/>
        <v>0.25822784810126581</v>
      </c>
      <c r="AW2452" s="17"/>
      <c r="AX2452" s="17"/>
      <c r="AY2452" s="17"/>
      <c r="AZ2452" s="17">
        <v>2</v>
      </c>
      <c r="BA2452" s="24">
        <v>0.33333333333333331</v>
      </c>
      <c r="BB2452" s="9">
        <v>19</v>
      </c>
      <c r="BC2452" s="9">
        <v>1</v>
      </c>
      <c r="BD2452" s="9">
        <f t="shared" si="2754"/>
        <v>0</v>
      </c>
      <c r="BE2452" s="9" t="s">
        <v>4388</v>
      </c>
      <c r="BF2452" s="9">
        <f t="shared" si="2758"/>
        <v>0</v>
      </c>
      <c r="BG2452" s="9">
        <v>1</v>
      </c>
      <c r="BH2452" s="9">
        <v>4</v>
      </c>
      <c r="BI2452" s="9">
        <v>1</v>
      </c>
      <c r="BJ2452" s="9">
        <v>1</v>
      </c>
      <c r="BK2452" s="9">
        <v>3</v>
      </c>
      <c r="BL2452" s="9">
        <v>4</v>
      </c>
      <c r="BM2452" s="9">
        <v>1</v>
      </c>
      <c r="BN2452" s="9" t="s">
        <v>4509</v>
      </c>
      <c r="BO2452" s="9">
        <v>0</v>
      </c>
      <c r="BP2452" s="9" t="s">
        <v>4510</v>
      </c>
      <c r="BQ2452" s="9">
        <f t="shared" si="2731"/>
        <v>0</v>
      </c>
      <c r="BR2452" s="34">
        <f t="shared" ref="BR2452" si="2776">BR2430</f>
        <v>0</v>
      </c>
      <c r="BS2452" s="34">
        <f t="shared" si="2765"/>
        <v>0.73333333333333339</v>
      </c>
      <c r="BT2452" s="9"/>
      <c r="BU2452" s="9"/>
      <c r="BV2452" s="9"/>
      <c r="BW2452" s="9"/>
      <c r="BX2452" s="9"/>
      <c r="BY2452" s="9"/>
      <c r="BZ2452" s="22">
        <f t="shared" si="2744"/>
        <v>7</v>
      </c>
      <c r="CA2452" s="22">
        <f t="shared" si="2745"/>
        <v>0</v>
      </c>
      <c r="CB2452" s="22">
        <f t="shared" si="2746"/>
        <v>0</v>
      </c>
      <c r="CC2452" s="22">
        <f t="shared" si="2747"/>
        <v>0.73333333333333339</v>
      </c>
      <c r="CD2452" s="22">
        <f t="shared" si="2748"/>
        <v>0</v>
      </c>
      <c r="CK2452" s="23">
        <v>0.55555555555555558</v>
      </c>
      <c r="CL2452" s="23">
        <f t="shared" si="2749"/>
        <v>2</v>
      </c>
      <c r="CM2452" s="23" t="str">
        <f t="shared" si="2755"/>
        <v/>
      </c>
      <c r="CN2452" s="23" t="str">
        <f t="shared" si="2756"/>
        <v/>
      </c>
      <c r="CQ2452" s="4">
        <v>4</v>
      </c>
    </row>
    <row r="2453" spans="1:95" ht="11.25" customHeight="1">
      <c r="A2453" s="9">
        <v>23</v>
      </c>
      <c r="B2453" s="9">
        <v>2</v>
      </c>
      <c r="C2453" s="9" t="str">
        <f t="shared" si="2688"/>
        <v>27</v>
      </c>
      <c r="D2453" s="10" t="s">
        <v>4275</v>
      </c>
      <c r="E2453" s="9">
        <v>8</v>
      </c>
      <c r="F2453" s="9">
        <v>1</v>
      </c>
      <c r="G2453" s="9">
        <v>0</v>
      </c>
      <c r="H2453" s="9">
        <v>0</v>
      </c>
      <c r="I2453" s="9">
        <v>0</v>
      </c>
      <c r="J2453" s="9">
        <v>0</v>
      </c>
      <c r="K2453" s="11">
        <v>25</v>
      </c>
      <c r="L2453" s="9">
        <v>45</v>
      </c>
      <c r="M2453" s="9">
        <v>4</v>
      </c>
      <c r="N2453" s="17">
        <f>SUM(M2446:M2453)</f>
        <v>34</v>
      </c>
      <c r="O2453" s="17"/>
      <c r="P2453" s="17">
        <f t="shared" si="2750"/>
        <v>0</v>
      </c>
      <c r="Q2453" s="9">
        <v>25</v>
      </c>
      <c r="R2453" s="9"/>
      <c r="S2453" s="9">
        <v>0.16</v>
      </c>
      <c r="T2453" s="9">
        <v>70</v>
      </c>
      <c r="U2453" s="9">
        <v>30</v>
      </c>
      <c r="V2453" s="11">
        <v>30</v>
      </c>
      <c r="W2453" s="11">
        <f t="shared" si="2766"/>
        <v>30</v>
      </c>
      <c r="X2453" s="17">
        <f t="shared" si="2757"/>
        <v>30</v>
      </c>
      <c r="Y2453" s="17"/>
      <c r="Z2453" s="9">
        <v>4</v>
      </c>
      <c r="AA2453" s="17">
        <f>SUM(Z2446:Z2453)</f>
        <v>135</v>
      </c>
      <c r="AB2453" s="17"/>
      <c r="AC2453" s="17">
        <f t="shared" si="2760"/>
        <v>52</v>
      </c>
      <c r="AD2453" s="17">
        <f t="shared" si="2743"/>
        <v>7.6923076923076927E-2</v>
      </c>
      <c r="AE2453" s="17">
        <v>0.29032258064516131</v>
      </c>
      <c r="AF2453" s="17">
        <f t="shared" si="2751"/>
        <v>10</v>
      </c>
      <c r="AG2453" s="17"/>
      <c r="AH2453" s="9">
        <v>77</v>
      </c>
      <c r="AI2453" s="9"/>
      <c r="AJ2453" s="9"/>
      <c r="AK2453" s="9"/>
      <c r="AL2453" s="9">
        <v>6.3999999999999987E-2</v>
      </c>
      <c r="AM2453" s="9"/>
      <c r="AN2453" s="9">
        <v>7.6923076923076927E-2</v>
      </c>
      <c r="AO2453" s="9"/>
      <c r="AP2453" s="9">
        <v>0.24415584415584415</v>
      </c>
      <c r="AQ2453" s="9"/>
      <c r="AR2453" s="9"/>
      <c r="AS2453" s="17">
        <f t="shared" si="2768"/>
        <v>26</v>
      </c>
      <c r="AT2453" s="17">
        <f t="shared" si="2701"/>
        <v>3.0769230769230771E-2</v>
      </c>
      <c r="AU2453" s="17">
        <f t="shared" si="2769"/>
        <v>0.29032258064516131</v>
      </c>
      <c r="AV2453" s="17">
        <f t="shared" si="2770"/>
        <v>0.20465116279069767</v>
      </c>
      <c r="AW2453" s="17"/>
      <c r="AX2453" s="17"/>
      <c r="AY2453" s="17"/>
      <c r="AZ2453" s="17">
        <v>2</v>
      </c>
      <c r="BA2453" s="24">
        <v>0.33333333333333331</v>
      </c>
      <c r="BB2453" s="9">
        <v>19</v>
      </c>
      <c r="BC2453" s="9">
        <v>1</v>
      </c>
      <c r="BD2453" s="9">
        <f t="shared" si="2754"/>
        <v>0</v>
      </c>
      <c r="BE2453" s="9" t="s">
        <v>4388</v>
      </c>
      <c r="BF2453" s="9">
        <f t="shared" si="2758"/>
        <v>0</v>
      </c>
      <c r="BG2453" s="9">
        <v>1</v>
      </c>
      <c r="BH2453" s="9">
        <v>4</v>
      </c>
      <c r="BI2453" s="9">
        <v>1</v>
      </c>
      <c r="BJ2453" s="9">
        <v>1</v>
      </c>
      <c r="BK2453" s="9">
        <v>3</v>
      </c>
      <c r="BL2453" s="9">
        <v>4</v>
      </c>
      <c r="BM2453" s="9">
        <v>1</v>
      </c>
      <c r="BN2453" s="9" t="s">
        <v>4509</v>
      </c>
      <c r="BO2453" s="9">
        <v>0</v>
      </c>
      <c r="BP2453" s="9" t="s">
        <v>4510</v>
      </c>
      <c r="BQ2453" s="9">
        <f t="shared" si="2731"/>
        <v>0</v>
      </c>
      <c r="BR2453" s="34">
        <f t="shared" ref="BR2453" si="2777">BR2431</f>
        <v>0</v>
      </c>
      <c r="BS2453" s="34">
        <f t="shared" si="2765"/>
        <v>0.73333333333333339</v>
      </c>
      <c r="BT2453" s="9"/>
      <c r="BU2453" s="9"/>
      <c r="BV2453" s="9"/>
      <c r="BW2453" s="9"/>
      <c r="BX2453" s="9"/>
      <c r="BY2453" s="9"/>
      <c r="BZ2453" s="22">
        <f t="shared" si="2744"/>
        <v>8</v>
      </c>
      <c r="CA2453" s="22">
        <f t="shared" si="2745"/>
        <v>0</v>
      </c>
      <c r="CB2453" s="22">
        <f t="shared" si="2746"/>
        <v>0</v>
      </c>
      <c r="CC2453" s="22">
        <f t="shared" si="2747"/>
        <v>0.73333333333333339</v>
      </c>
      <c r="CD2453" s="22">
        <f t="shared" si="2748"/>
        <v>0</v>
      </c>
      <c r="CK2453" s="23">
        <v>0.58064516129032262</v>
      </c>
      <c r="CL2453" s="23">
        <f t="shared" si="2749"/>
        <v>2</v>
      </c>
      <c r="CM2453" s="23" t="str">
        <f t="shared" si="2755"/>
        <v/>
      </c>
      <c r="CN2453" s="23" t="str">
        <f t="shared" si="2756"/>
        <v/>
      </c>
      <c r="CQ2453" s="4">
        <v>3</v>
      </c>
    </row>
    <row r="2454" spans="1:95" ht="11.25" customHeight="1">
      <c r="A2454" s="9">
        <v>23</v>
      </c>
      <c r="B2454" s="9">
        <v>2</v>
      </c>
      <c r="C2454" s="9" t="str">
        <f t="shared" si="2688"/>
        <v>27</v>
      </c>
      <c r="D2454" s="10" t="s">
        <v>4275</v>
      </c>
      <c r="E2454" s="11">
        <v>9</v>
      </c>
      <c r="F2454" s="9">
        <v>1</v>
      </c>
      <c r="G2454" s="9">
        <v>0</v>
      </c>
      <c r="H2454" s="9">
        <v>0</v>
      </c>
      <c r="I2454" s="9">
        <v>0</v>
      </c>
      <c r="J2454" s="9">
        <v>0</v>
      </c>
      <c r="K2454" s="11">
        <v>25</v>
      </c>
      <c r="L2454" s="9">
        <v>45</v>
      </c>
      <c r="M2454" s="9">
        <v>5</v>
      </c>
      <c r="N2454" s="17">
        <f>SUM(M2446:M2454)</f>
        <v>39</v>
      </c>
      <c r="O2454" s="17"/>
      <c r="P2454" s="17">
        <f t="shared" si="2750"/>
        <v>2</v>
      </c>
      <c r="Q2454" s="9">
        <v>26</v>
      </c>
      <c r="R2454" s="9"/>
      <c r="S2454" s="9">
        <v>0.19230769230769232</v>
      </c>
      <c r="T2454" s="9">
        <v>71</v>
      </c>
      <c r="U2454" s="9">
        <v>35</v>
      </c>
      <c r="V2454" s="11">
        <v>30</v>
      </c>
      <c r="W2454" s="11">
        <f t="shared" si="2766"/>
        <v>30</v>
      </c>
      <c r="X2454" s="17">
        <f t="shared" si="2757"/>
        <v>30</v>
      </c>
      <c r="Y2454" s="17"/>
      <c r="Z2454" s="9">
        <v>15</v>
      </c>
      <c r="AA2454" s="17">
        <f>SUM(Z2446:Z2454)</f>
        <v>150</v>
      </c>
      <c r="AB2454" s="17"/>
      <c r="AC2454" s="17">
        <f t="shared" si="2760"/>
        <v>51</v>
      </c>
      <c r="AD2454" s="17">
        <f t="shared" si="2743"/>
        <v>0.29411764705882354</v>
      </c>
      <c r="AE2454" s="17">
        <v>7.6923076923076927E-2</v>
      </c>
      <c r="AF2454" s="17">
        <f t="shared" si="2751"/>
        <v>20</v>
      </c>
      <c r="AG2454" s="17"/>
      <c r="AH2454" s="9">
        <v>75</v>
      </c>
      <c r="AI2454" s="9"/>
      <c r="AJ2454" s="9"/>
      <c r="AK2454" s="9"/>
      <c r="AL2454" s="9">
        <v>3.0769230769230771E-2</v>
      </c>
      <c r="AM2454" s="9"/>
      <c r="AN2454" s="9">
        <v>0.29411764705882354</v>
      </c>
      <c r="AO2454" s="9"/>
      <c r="AP2454" s="9">
        <v>0.27733333333333338</v>
      </c>
      <c r="AQ2454" s="9"/>
      <c r="AR2454" s="9"/>
      <c r="AS2454" s="17">
        <f t="shared" si="2768"/>
        <v>25</v>
      </c>
      <c r="AT2454" s="17">
        <f t="shared" si="2701"/>
        <v>6.3999999999999987E-2</v>
      </c>
      <c r="AU2454" s="17">
        <f t="shared" si="2769"/>
        <v>7.6923076923076927E-2</v>
      </c>
      <c r="AV2454" s="17">
        <f t="shared" si="2770"/>
        <v>0.24415584415584415</v>
      </c>
      <c r="AW2454" s="17"/>
      <c r="AX2454" s="17"/>
      <c r="AY2454" s="17"/>
      <c r="AZ2454" s="17">
        <v>2</v>
      </c>
      <c r="BA2454" s="24">
        <v>0.33333333333333331</v>
      </c>
      <c r="BB2454" s="9">
        <v>19</v>
      </c>
      <c r="BC2454" s="9">
        <v>1</v>
      </c>
      <c r="BD2454" s="9">
        <f t="shared" si="2754"/>
        <v>0</v>
      </c>
      <c r="BE2454" s="9" t="s">
        <v>4388</v>
      </c>
      <c r="BF2454" s="9">
        <f t="shared" si="2758"/>
        <v>0</v>
      </c>
      <c r="BG2454" s="9">
        <v>1</v>
      </c>
      <c r="BH2454" s="9">
        <v>4</v>
      </c>
      <c r="BI2454" s="9">
        <v>1</v>
      </c>
      <c r="BJ2454" s="9">
        <v>1</v>
      </c>
      <c r="BK2454" s="9">
        <v>3</v>
      </c>
      <c r="BL2454" s="9">
        <v>4</v>
      </c>
      <c r="BM2454" s="9">
        <v>1</v>
      </c>
      <c r="BN2454" s="9" t="s">
        <v>4509</v>
      </c>
      <c r="BO2454" s="9">
        <v>0</v>
      </c>
      <c r="BP2454" s="9" t="s">
        <v>4510</v>
      </c>
      <c r="BQ2454" s="9">
        <f t="shared" si="2731"/>
        <v>0</v>
      </c>
      <c r="BR2454" s="34">
        <f t="shared" ref="BR2454" si="2778">BR2432</f>
        <v>0</v>
      </c>
      <c r="BS2454" s="34">
        <f t="shared" si="2765"/>
        <v>0.73333333333333339</v>
      </c>
      <c r="BT2454" s="9"/>
      <c r="BU2454" s="9"/>
      <c r="BV2454" s="9"/>
      <c r="BW2454" s="9"/>
      <c r="BX2454" s="9"/>
      <c r="BY2454" s="9"/>
      <c r="BZ2454" s="22">
        <f t="shared" si="2744"/>
        <v>9</v>
      </c>
      <c r="CA2454" s="22">
        <f t="shared" si="2745"/>
        <v>0</v>
      </c>
      <c r="CB2454" s="22">
        <f t="shared" si="2746"/>
        <v>0</v>
      </c>
      <c r="CC2454" s="22">
        <f t="shared" si="2747"/>
        <v>0.73333333333333339</v>
      </c>
      <c r="CD2454" s="22">
        <f t="shared" si="2748"/>
        <v>0</v>
      </c>
      <c r="CK2454" s="23">
        <v>0.15384615384615385</v>
      </c>
      <c r="CL2454" s="23">
        <f t="shared" si="2749"/>
        <v>2</v>
      </c>
      <c r="CM2454" s="23" t="str">
        <f t="shared" si="2755"/>
        <v/>
      </c>
      <c r="CN2454" s="23" t="str">
        <f t="shared" si="2756"/>
        <v/>
      </c>
      <c r="CQ2454" s="4">
        <v>4</v>
      </c>
    </row>
    <row r="2455" spans="1:95" ht="11.25" customHeight="1">
      <c r="A2455" s="9">
        <v>23</v>
      </c>
      <c r="B2455" s="9">
        <v>2</v>
      </c>
      <c r="C2455" s="9" t="str">
        <f t="shared" si="2688"/>
        <v>27</v>
      </c>
      <c r="D2455" s="10" t="s">
        <v>4275</v>
      </c>
      <c r="E2455" s="9">
        <v>10</v>
      </c>
      <c r="F2455" s="9">
        <v>1</v>
      </c>
      <c r="G2455" s="9">
        <v>0</v>
      </c>
      <c r="H2455" s="9">
        <v>0</v>
      </c>
      <c r="I2455" s="9">
        <v>0</v>
      </c>
      <c r="J2455" s="9">
        <v>0</v>
      </c>
      <c r="K2455" s="11">
        <v>25</v>
      </c>
      <c r="L2455" s="9">
        <v>46</v>
      </c>
      <c r="M2455" s="9">
        <v>5</v>
      </c>
      <c r="N2455" s="17">
        <f>SUM(M2446:M2455)</f>
        <v>44</v>
      </c>
      <c r="O2455" s="17"/>
      <c r="P2455" s="17">
        <f t="shared" si="2750"/>
        <v>2</v>
      </c>
      <c r="Q2455" s="9">
        <v>25</v>
      </c>
      <c r="R2455" s="9"/>
      <c r="S2455" s="9">
        <v>0.2</v>
      </c>
      <c r="T2455" s="9">
        <v>71</v>
      </c>
      <c r="U2455" s="9">
        <v>35</v>
      </c>
      <c r="V2455" s="11">
        <v>30</v>
      </c>
      <c r="W2455" s="11">
        <f t="shared" si="2766"/>
        <v>30</v>
      </c>
      <c r="X2455" s="17">
        <f t="shared" si="2757"/>
        <v>30</v>
      </c>
      <c r="Y2455" s="17"/>
      <c r="Z2455" s="9">
        <v>10</v>
      </c>
      <c r="AA2455" s="17">
        <f>SUM(Z2446:Z2455)</f>
        <v>160</v>
      </c>
      <c r="AB2455" s="17"/>
      <c r="AC2455" s="17">
        <f t="shared" si="2760"/>
        <v>59</v>
      </c>
      <c r="AD2455" s="17">
        <f t="shared" si="2743"/>
        <v>0.16949152542372881</v>
      </c>
      <c r="AE2455" s="17">
        <v>0.29411764705882354</v>
      </c>
      <c r="AF2455" s="17">
        <f t="shared" si="2751"/>
        <v>15</v>
      </c>
      <c r="AG2455" s="17">
        <f>+SUM(AF2446:AF2455)</f>
        <v>216</v>
      </c>
      <c r="AH2455" s="9">
        <v>84</v>
      </c>
      <c r="AI2455" s="9"/>
      <c r="AJ2455" s="9"/>
      <c r="AK2455" s="9"/>
      <c r="AL2455" s="9">
        <v>0</v>
      </c>
      <c r="AM2455" s="9"/>
      <c r="AN2455" s="9">
        <v>0.16949152542372881</v>
      </c>
      <c r="AO2455" s="9"/>
      <c r="AP2455" s="9">
        <v>0.20476190476190476</v>
      </c>
      <c r="AQ2455" s="9"/>
      <c r="AR2455" s="9"/>
      <c r="AS2455" s="17">
        <f t="shared" si="2768"/>
        <v>26</v>
      </c>
      <c r="AT2455" s="17">
        <f t="shared" si="2701"/>
        <v>3.0769230769230771E-2</v>
      </c>
      <c r="AU2455" s="17">
        <f t="shared" si="2769"/>
        <v>0.29411764705882354</v>
      </c>
      <c r="AV2455" s="17">
        <f t="shared" si="2770"/>
        <v>0.27733333333333338</v>
      </c>
      <c r="AW2455" s="17"/>
      <c r="AX2455" s="17"/>
      <c r="AY2455" s="17"/>
      <c r="AZ2455" s="17">
        <v>2</v>
      </c>
      <c r="BA2455" s="24">
        <v>0.33333333333333331</v>
      </c>
      <c r="BB2455" s="9">
        <v>19</v>
      </c>
      <c r="BC2455" s="9">
        <v>1</v>
      </c>
      <c r="BD2455" s="9">
        <f t="shared" si="2754"/>
        <v>0</v>
      </c>
      <c r="BE2455" s="9" t="s">
        <v>4388</v>
      </c>
      <c r="BF2455" s="9">
        <f t="shared" si="2758"/>
        <v>0</v>
      </c>
      <c r="BG2455" s="9">
        <v>1</v>
      </c>
      <c r="BH2455" s="9">
        <v>4</v>
      </c>
      <c r="BI2455" s="9">
        <v>1</v>
      </c>
      <c r="BJ2455" s="9">
        <v>1</v>
      </c>
      <c r="BK2455" s="9">
        <v>3</v>
      </c>
      <c r="BL2455" s="9">
        <v>4</v>
      </c>
      <c r="BM2455" s="9">
        <v>1</v>
      </c>
      <c r="BN2455" s="9" t="s">
        <v>4509</v>
      </c>
      <c r="BO2455" s="9">
        <v>0</v>
      </c>
      <c r="BP2455" s="9" t="s">
        <v>4510</v>
      </c>
      <c r="BQ2455" s="9">
        <f t="shared" si="2731"/>
        <v>0</v>
      </c>
      <c r="BR2455" s="34">
        <f t="shared" ref="BR2455" si="2779">BR2433</f>
        <v>0</v>
      </c>
      <c r="BS2455" s="34">
        <f t="shared" si="2765"/>
        <v>0.73333333333333339</v>
      </c>
      <c r="BT2455" s="9"/>
      <c r="BU2455" s="9"/>
      <c r="BV2455" s="9"/>
      <c r="BW2455" s="9">
        <f>SUM(AF2446:AF2455)</f>
        <v>216</v>
      </c>
      <c r="BX2455" s="9"/>
      <c r="BY2455" s="9"/>
      <c r="BZ2455" s="22">
        <f t="shared" si="2744"/>
        <v>10</v>
      </c>
      <c r="CA2455" s="22">
        <f t="shared" si="2745"/>
        <v>0</v>
      </c>
      <c r="CB2455" s="22">
        <f t="shared" si="2746"/>
        <v>0</v>
      </c>
      <c r="CC2455" s="22">
        <f t="shared" si="2747"/>
        <v>0.73333333333333339</v>
      </c>
      <c r="CD2455" s="22">
        <f t="shared" si="2748"/>
        <v>0</v>
      </c>
      <c r="CK2455" s="23">
        <v>0.58823529411764708</v>
      </c>
      <c r="CL2455" s="23">
        <f t="shared" si="2749"/>
        <v>2</v>
      </c>
      <c r="CM2455" s="23" t="str">
        <f t="shared" si="2755"/>
        <v/>
      </c>
      <c r="CN2455" s="23" t="str">
        <f t="shared" si="2756"/>
        <v/>
      </c>
      <c r="CQ2455" s="4">
        <v>3</v>
      </c>
    </row>
    <row r="2456" spans="1:95" ht="11.25" customHeight="1">
      <c r="A2456" s="9">
        <v>23</v>
      </c>
      <c r="B2456" s="9">
        <v>2</v>
      </c>
      <c r="C2456" s="9" t="str">
        <f t="shared" si="2688"/>
        <v>27</v>
      </c>
      <c r="D2456" s="10" t="s">
        <v>4275</v>
      </c>
      <c r="E2456" s="9">
        <v>11</v>
      </c>
      <c r="F2456" s="9">
        <v>1</v>
      </c>
      <c r="G2456" s="9">
        <v>0</v>
      </c>
      <c r="H2456" s="9">
        <v>0</v>
      </c>
      <c r="I2456" s="9">
        <v>0</v>
      </c>
      <c r="J2456" s="9">
        <v>1</v>
      </c>
      <c r="K2456" s="11">
        <v>25</v>
      </c>
      <c r="L2456" s="9">
        <v>75</v>
      </c>
      <c r="M2456" s="9">
        <v>8</v>
      </c>
      <c r="N2456" s="9"/>
      <c r="O2456" s="17"/>
      <c r="P2456" s="17">
        <f t="shared" si="2750"/>
        <v>1</v>
      </c>
      <c r="Q2456" s="9">
        <v>26</v>
      </c>
      <c r="R2456" s="9"/>
      <c r="S2456" s="9">
        <v>0.30769230769230771</v>
      </c>
      <c r="T2456" s="9">
        <v>100</v>
      </c>
      <c r="U2456" s="9">
        <v>40</v>
      </c>
      <c r="V2456" s="11">
        <v>27</v>
      </c>
      <c r="W2456" s="11">
        <f t="shared" si="2766"/>
        <v>30</v>
      </c>
      <c r="X2456" s="17">
        <f t="shared" si="2757"/>
        <v>27</v>
      </c>
      <c r="Y2456" s="17"/>
      <c r="Z2456" s="9">
        <v>4</v>
      </c>
      <c r="AA2456" s="9"/>
      <c r="AB2456" s="17"/>
      <c r="AC2456" s="17">
        <f t="shared" si="2760"/>
        <v>44</v>
      </c>
      <c r="AD2456" s="17">
        <f t="shared" si="2743"/>
        <v>9.0909090909090912E-2</v>
      </c>
      <c r="AE2456" s="17">
        <v>0.16949152542372881</v>
      </c>
      <c r="AF2456" s="17">
        <f t="shared" si="2751"/>
        <v>6</v>
      </c>
      <c r="AG2456" s="17"/>
      <c r="AH2456" s="9">
        <v>68</v>
      </c>
      <c r="AI2456" s="9"/>
      <c r="AJ2456" s="9"/>
      <c r="AK2456" s="9"/>
      <c r="AL2456" s="9">
        <v>0.29230769230769232</v>
      </c>
      <c r="AM2456" s="9"/>
      <c r="AN2456" s="9">
        <v>9.0909090909090912E-2</v>
      </c>
      <c r="AO2456" s="9"/>
      <c r="AP2456" s="9">
        <v>0.25294117647058822</v>
      </c>
      <c r="AQ2456" s="9">
        <f>+AVERAGE(AL2446:AL2455)</f>
        <v>0.10604631560539488</v>
      </c>
      <c r="AR2456" s="9">
        <f>+AVERAGE(AN2446:AN2455)</f>
        <v>0.29349776913165093</v>
      </c>
      <c r="AZ2456">
        <v>2</v>
      </c>
      <c r="BA2456" s="24">
        <v>0.33333333333333331</v>
      </c>
      <c r="BB2456" s="9">
        <v>19</v>
      </c>
      <c r="BC2456" s="9">
        <v>1</v>
      </c>
      <c r="BD2456" s="9">
        <f t="shared" si="2754"/>
        <v>0</v>
      </c>
      <c r="BE2456" s="9" t="s">
        <v>4388</v>
      </c>
      <c r="BF2456" s="9">
        <f t="shared" si="2758"/>
        <v>0</v>
      </c>
      <c r="BG2456" s="9">
        <v>1</v>
      </c>
      <c r="BH2456" s="9">
        <v>4</v>
      </c>
      <c r="BI2456" s="9">
        <v>1</v>
      </c>
      <c r="BJ2456" s="9">
        <v>1</v>
      </c>
      <c r="BK2456" s="9">
        <v>3</v>
      </c>
      <c r="BL2456" s="9">
        <v>4</v>
      </c>
      <c r="BM2456" s="9">
        <v>1</v>
      </c>
      <c r="BN2456" s="9" t="s">
        <v>4509</v>
      </c>
      <c r="BO2456" s="9">
        <v>0</v>
      </c>
      <c r="BP2456" s="9" t="s">
        <v>4510</v>
      </c>
      <c r="BQ2456" s="9">
        <f t="shared" si="2731"/>
        <v>0</v>
      </c>
      <c r="BR2456" s="34">
        <f t="shared" ref="BR2456" si="2780">BR2434</f>
        <v>0</v>
      </c>
      <c r="BS2456" s="34">
        <f t="shared" si="2765"/>
        <v>0.73333333333333339</v>
      </c>
      <c r="BT2456" s="9"/>
      <c r="BU2456" s="9"/>
      <c r="BV2456" s="9"/>
      <c r="BW2456" s="9"/>
      <c r="BX2456" s="9"/>
      <c r="BY2456" s="9"/>
      <c r="BZ2456" s="22">
        <f t="shared" si="2744"/>
        <v>0</v>
      </c>
      <c r="CA2456" s="22">
        <f t="shared" si="2745"/>
        <v>1</v>
      </c>
      <c r="CB2456" s="22">
        <f t="shared" si="2746"/>
        <v>0.73333333333333339</v>
      </c>
      <c r="CC2456" s="22">
        <f t="shared" si="2747"/>
        <v>0</v>
      </c>
      <c r="CD2456" s="22">
        <f t="shared" si="2748"/>
        <v>1</v>
      </c>
      <c r="CK2456" s="23">
        <v>0.33898305084745761</v>
      </c>
      <c r="CL2456" s="23">
        <f t="shared" si="2749"/>
        <v>2</v>
      </c>
      <c r="CM2456" s="23">
        <f t="shared" si="2755"/>
        <v>0.21209263121078975</v>
      </c>
      <c r="CN2456" s="23">
        <f t="shared" si="2756"/>
        <v>0.58699553826330186</v>
      </c>
      <c r="CQ2456" s="4">
        <v>6</v>
      </c>
    </row>
    <row r="2457" spans="1:95" ht="11.25" customHeight="1">
      <c r="A2457" s="9">
        <v>23</v>
      </c>
      <c r="B2457" s="9">
        <v>2</v>
      </c>
      <c r="C2457" s="9" t="str">
        <f t="shared" si="2688"/>
        <v>27</v>
      </c>
      <c r="D2457" s="10" t="s">
        <v>4275</v>
      </c>
      <c r="E2457" s="9">
        <v>12</v>
      </c>
      <c r="F2457" s="9">
        <v>1</v>
      </c>
      <c r="G2457" s="9">
        <v>0</v>
      </c>
      <c r="H2457" s="9">
        <v>0</v>
      </c>
      <c r="I2457" s="9">
        <v>0</v>
      </c>
      <c r="J2457" s="9">
        <v>1</v>
      </c>
      <c r="K2457" s="11">
        <v>25</v>
      </c>
      <c r="L2457" s="9">
        <v>75</v>
      </c>
      <c r="M2457" s="9">
        <v>0</v>
      </c>
      <c r="N2457" s="9"/>
      <c r="O2457" s="17"/>
      <c r="P2457" s="17">
        <f t="shared" si="2750"/>
        <v>0</v>
      </c>
      <c r="Q2457" s="9">
        <v>10</v>
      </c>
      <c r="R2457" s="9"/>
      <c r="S2457" s="9">
        <v>0</v>
      </c>
      <c r="T2457" s="9">
        <v>85</v>
      </c>
      <c r="U2457" s="9">
        <v>40</v>
      </c>
      <c r="V2457" s="11">
        <v>31</v>
      </c>
      <c r="W2457" s="11">
        <f t="shared" si="2766"/>
        <v>27</v>
      </c>
      <c r="X2457" s="17">
        <f t="shared" si="2757"/>
        <v>31</v>
      </c>
      <c r="Y2457" s="17"/>
      <c r="Z2457" s="9">
        <v>15</v>
      </c>
      <c r="AA2457" s="9"/>
      <c r="AB2457" s="17"/>
      <c r="AC2457" s="17">
        <f t="shared" si="2760"/>
        <v>63</v>
      </c>
      <c r="AD2457" s="17">
        <f t="shared" si="2743"/>
        <v>0.23809523809523808</v>
      </c>
      <c r="AE2457" s="17">
        <v>9.0909090909090912E-2</v>
      </c>
      <c r="AF2457" s="17">
        <f t="shared" si="2751"/>
        <v>25</v>
      </c>
      <c r="AG2457" s="17"/>
      <c r="AH2457" s="9">
        <v>103</v>
      </c>
      <c r="AI2457" s="9"/>
      <c r="AJ2457" s="9"/>
      <c r="AK2457" s="9"/>
      <c r="AL2457" s="9">
        <v>0.6</v>
      </c>
      <c r="AM2457" s="9"/>
      <c r="AN2457" s="9">
        <v>0.23809523809523808</v>
      </c>
      <c r="AO2457" s="9"/>
      <c r="AP2457" s="9">
        <v>0.16310679611650486</v>
      </c>
      <c r="AQ2457" s="9">
        <f>+AVERAGE(AL2446:AL2455)</f>
        <v>0.10604631560539488</v>
      </c>
      <c r="AR2457" s="9">
        <f>+AVERAGE(AN2446:AN2455)</f>
        <v>0.29349776913165093</v>
      </c>
      <c r="AS2457" s="17">
        <f t="shared" si="2768"/>
        <v>26</v>
      </c>
      <c r="AT2457" s="17">
        <f t="shared" si="2701"/>
        <v>0.29230769230769232</v>
      </c>
      <c r="AU2457" s="17">
        <f t="shared" ref="AU2457:AU2465" si="2781">+AN2456</f>
        <v>9.0909090909090912E-2</v>
      </c>
      <c r="AV2457" s="17">
        <f t="shared" ref="AV2457:AV2465" si="2782">+AP2456</f>
        <v>0.25294117647058822</v>
      </c>
      <c r="AW2457" s="17"/>
      <c r="AX2457" s="17"/>
      <c r="AY2457" s="17"/>
      <c r="AZ2457" s="17">
        <v>2</v>
      </c>
      <c r="BA2457" s="24">
        <v>0.33333333333333331</v>
      </c>
      <c r="BB2457" s="9">
        <v>19</v>
      </c>
      <c r="BC2457" s="9">
        <v>1</v>
      </c>
      <c r="BD2457" s="9">
        <f t="shared" si="2754"/>
        <v>0</v>
      </c>
      <c r="BE2457" s="9" t="s">
        <v>4388</v>
      </c>
      <c r="BF2457" s="9">
        <f t="shared" si="2758"/>
        <v>0</v>
      </c>
      <c r="BG2457" s="9">
        <v>1</v>
      </c>
      <c r="BH2457" s="9">
        <v>4</v>
      </c>
      <c r="BI2457" s="9">
        <v>1</v>
      </c>
      <c r="BJ2457" s="9">
        <v>1</v>
      </c>
      <c r="BK2457" s="9">
        <v>3</v>
      </c>
      <c r="BL2457" s="9">
        <v>4</v>
      </c>
      <c r="BM2457" s="9">
        <v>1</v>
      </c>
      <c r="BN2457" s="9" t="s">
        <v>4509</v>
      </c>
      <c r="BO2457" s="9">
        <v>0</v>
      </c>
      <c r="BP2457" s="9" t="s">
        <v>4510</v>
      </c>
      <c r="BQ2457" s="9">
        <f t="shared" si="2731"/>
        <v>0</v>
      </c>
      <c r="BR2457" s="34">
        <f t="shared" ref="BR2457" si="2783">BR2435</f>
        <v>0</v>
      </c>
      <c r="BS2457" s="34">
        <f t="shared" si="2765"/>
        <v>0.73333333333333339</v>
      </c>
      <c r="BT2457" s="9"/>
      <c r="BU2457" s="9"/>
      <c r="BV2457" s="9"/>
      <c r="BW2457" s="9"/>
      <c r="BX2457" s="9"/>
      <c r="BY2457" s="9"/>
      <c r="BZ2457" s="22">
        <f t="shared" si="2744"/>
        <v>0</v>
      </c>
      <c r="CA2457" s="22">
        <f t="shared" si="2745"/>
        <v>2</v>
      </c>
      <c r="CB2457" s="22">
        <f t="shared" si="2746"/>
        <v>0.73333333333333339</v>
      </c>
      <c r="CC2457" s="22">
        <f t="shared" si="2747"/>
        <v>0</v>
      </c>
      <c r="CD2457" s="22">
        <f t="shared" si="2748"/>
        <v>1</v>
      </c>
      <c r="CK2457" s="23">
        <v>0.18181818181818182</v>
      </c>
      <c r="CL2457" s="23">
        <f t="shared" si="2749"/>
        <v>2</v>
      </c>
      <c r="CM2457" s="23">
        <f t="shared" si="2755"/>
        <v>0.21209263121078975</v>
      </c>
      <c r="CN2457" s="23">
        <f t="shared" si="2756"/>
        <v>0.58699553826330186</v>
      </c>
      <c r="CQ2457" s="4">
        <v>5</v>
      </c>
    </row>
    <row r="2458" spans="1:95" ht="11.25" customHeight="1">
      <c r="A2458" s="9">
        <v>23</v>
      </c>
      <c r="B2458" s="9">
        <v>2</v>
      </c>
      <c r="C2458" s="9" t="str">
        <f t="shared" si="2688"/>
        <v>27</v>
      </c>
      <c r="D2458" s="10" t="s">
        <v>4275</v>
      </c>
      <c r="E2458" s="9">
        <v>13</v>
      </c>
      <c r="F2458" s="9">
        <v>1</v>
      </c>
      <c r="G2458" s="9">
        <v>0</v>
      </c>
      <c r="H2458" s="9">
        <v>0</v>
      </c>
      <c r="I2458" s="9">
        <v>0</v>
      </c>
      <c r="J2458" s="9">
        <v>1</v>
      </c>
      <c r="K2458" s="11">
        <v>25</v>
      </c>
      <c r="L2458" s="9">
        <v>60</v>
      </c>
      <c r="M2458" s="9">
        <v>0</v>
      </c>
      <c r="N2458" s="9"/>
      <c r="O2458" s="17"/>
      <c r="P2458" s="17">
        <f t="shared" si="2750"/>
        <v>0</v>
      </c>
      <c r="Q2458" s="9">
        <v>8</v>
      </c>
      <c r="R2458" s="9"/>
      <c r="S2458" s="9">
        <v>0</v>
      </c>
      <c r="T2458" s="9">
        <v>68</v>
      </c>
      <c r="U2458" s="9">
        <v>30</v>
      </c>
      <c r="V2458" s="11">
        <v>22</v>
      </c>
      <c r="W2458" s="11">
        <f t="shared" si="2766"/>
        <v>31</v>
      </c>
      <c r="X2458" s="17">
        <f t="shared" si="2757"/>
        <v>22</v>
      </c>
      <c r="Y2458" s="17"/>
      <c r="Z2458" s="9">
        <v>10</v>
      </c>
      <c r="AA2458" s="9"/>
      <c r="AB2458" s="17"/>
      <c r="AC2458" s="17">
        <f t="shared" si="2760"/>
        <v>36</v>
      </c>
      <c r="AD2458" s="17">
        <f t="shared" si="2743"/>
        <v>0.27777777777777779</v>
      </c>
      <c r="AE2458" s="17">
        <v>0.23809523809523808</v>
      </c>
      <c r="AF2458" s="17">
        <f t="shared" si="2751"/>
        <v>20</v>
      </c>
      <c r="AG2458" s="17"/>
      <c r="AH2458" s="9">
        <v>78</v>
      </c>
      <c r="AI2458" s="9"/>
      <c r="AJ2458" s="9"/>
      <c r="AK2458" s="9"/>
      <c r="AL2458" s="9">
        <v>0.45</v>
      </c>
      <c r="AM2458" s="9"/>
      <c r="AN2458" s="9">
        <v>0.27777777777777779</v>
      </c>
      <c r="AO2458" s="9"/>
      <c r="AP2458" s="9">
        <v>0.22564102564102567</v>
      </c>
      <c r="AQ2458" s="9">
        <f>+AVERAGE(AL2446:AL2455)</f>
        <v>0.10604631560539488</v>
      </c>
      <c r="AR2458" s="9">
        <f>+AVERAGE(AN2446:AN2455)</f>
        <v>0.29349776913165093</v>
      </c>
      <c r="AS2458" s="17">
        <f t="shared" si="2768"/>
        <v>10</v>
      </c>
      <c r="AT2458" s="17">
        <f t="shared" si="2701"/>
        <v>0.6</v>
      </c>
      <c r="AU2458" s="17">
        <f t="shared" si="2781"/>
        <v>0.23809523809523808</v>
      </c>
      <c r="AV2458" s="17">
        <f t="shared" si="2782"/>
        <v>0.16310679611650486</v>
      </c>
      <c r="AW2458" s="17"/>
      <c r="AX2458" s="17"/>
      <c r="AY2458" s="17"/>
      <c r="AZ2458" s="17">
        <v>2</v>
      </c>
      <c r="BA2458" s="24">
        <v>0.33333333333333331</v>
      </c>
      <c r="BB2458" s="9">
        <v>19</v>
      </c>
      <c r="BC2458" s="9">
        <v>1</v>
      </c>
      <c r="BD2458" s="9">
        <f t="shared" si="2754"/>
        <v>0</v>
      </c>
      <c r="BE2458" s="9" t="s">
        <v>4388</v>
      </c>
      <c r="BF2458" s="9">
        <f t="shared" si="2758"/>
        <v>0</v>
      </c>
      <c r="BG2458" s="9">
        <v>1</v>
      </c>
      <c r="BH2458" s="9">
        <v>4</v>
      </c>
      <c r="BI2458" s="9">
        <v>1</v>
      </c>
      <c r="BJ2458" s="9">
        <v>1</v>
      </c>
      <c r="BK2458" s="9">
        <v>3</v>
      </c>
      <c r="BL2458" s="9">
        <v>4</v>
      </c>
      <c r="BM2458" s="9">
        <v>1</v>
      </c>
      <c r="BN2458" s="9" t="s">
        <v>4509</v>
      </c>
      <c r="BO2458" s="9">
        <v>0</v>
      </c>
      <c r="BP2458" s="9" t="s">
        <v>4510</v>
      </c>
      <c r="BQ2458" s="9">
        <f t="shared" si="2731"/>
        <v>0</v>
      </c>
      <c r="BR2458" s="34">
        <f t="shared" ref="BR2458" si="2784">BR2436</f>
        <v>0</v>
      </c>
      <c r="BS2458" s="34">
        <f t="shared" si="2765"/>
        <v>0.73333333333333339</v>
      </c>
      <c r="BT2458" s="9"/>
      <c r="BU2458" s="9"/>
      <c r="BV2458" s="9"/>
      <c r="BW2458" s="9"/>
      <c r="BX2458" s="9"/>
      <c r="BY2458" s="9"/>
      <c r="BZ2458" s="22">
        <f t="shared" si="2744"/>
        <v>0</v>
      </c>
      <c r="CA2458" s="22">
        <f t="shared" si="2745"/>
        <v>3</v>
      </c>
      <c r="CB2458" s="22">
        <f t="shared" si="2746"/>
        <v>0.73333333333333339</v>
      </c>
      <c r="CC2458" s="22">
        <f t="shared" si="2747"/>
        <v>0</v>
      </c>
      <c r="CD2458" s="22">
        <f t="shared" si="2748"/>
        <v>1</v>
      </c>
      <c r="CK2458" s="23">
        <v>0.47619047619047616</v>
      </c>
      <c r="CL2458" s="23">
        <f t="shared" si="2749"/>
        <v>2</v>
      </c>
      <c r="CM2458" s="23">
        <f t="shared" si="2755"/>
        <v>0.21209263121078975</v>
      </c>
      <c r="CN2458" s="23">
        <f t="shared" si="2756"/>
        <v>0.58699553826330186</v>
      </c>
      <c r="CQ2458" s="4">
        <v>4</v>
      </c>
    </row>
    <row r="2459" spans="1:95" ht="11.25" customHeight="1">
      <c r="A2459" s="9">
        <v>23</v>
      </c>
      <c r="B2459" s="9">
        <v>2</v>
      </c>
      <c r="C2459" s="9" t="str">
        <f t="shared" si="2688"/>
        <v>27</v>
      </c>
      <c r="D2459" s="10" t="s">
        <v>4275</v>
      </c>
      <c r="E2459" s="9">
        <v>14</v>
      </c>
      <c r="F2459" s="9">
        <v>1</v>
      </c>
      <c r="G2459" s="9">
        <v>0</v>
      </c>
      <c r="H2459" s="9">
        <v>0</v>
      </c>
      <c r="I2459" s="9">
        <v>0</v>
      </c>
      <c r="J2459" s="9">
        <v>1</v>
      </c>
      <c r="K2459" s="11">
        <v>25</v>
      </c>
      <c r="L2459" s="9">
        <v>43</v>
      </c>
      <c r="M2459" s="9">
        <v>8</v>
      </c>
      <c r="N2459" s="9"/>
      <c r="O2459" s="17"/>
      <c r="P2459" s="17">
        <f t="shared" si="2750"/>
        <v>1</v>
      </c>
      <c r="Q2459" s="9">
        <v>33</v>
      </c>
      <c r="R2459" s="9"/>
      <c r="S2459" s="9">
        <v>0.24242424242424243</v>
      </c>
      <c r="T2459" s="9">
        <v>76</v>
      </c>
      <c r="U2459" s="9">
        <v>35</v>
      </c>
      <c r="V2459" s="11">
        <v>36</v>
      </c>
      <c r="W2459" s="11">
        <f t="shared" si="2766"/>
        <v>22</v>
      </c>
      <c r="X2459" s="17">
        <f t="shared" si="2757"/>
        <v>35</v>
      </c>
      <c r="Y2459" s="17"/>
      <c r="Z2459" s="9">
        <v>18</v>
      </c>
      <c r="AA2459" s="9"/>
      <c r="AB2459" s="17"/>
      <c r="AC2459" s="17">
        <f t="shared" si="2760"/>
        <v>71</v>
      </c>
      <c r="AD2459" s="17">
        <f t="shared" si="2743"/>
        <v>0.25352112676056338</v>
      </c>
      <c r="AE2459" s="17">
        <v>0.27777777777777779</v>
      </c>
      <c r="AF2459" s="17">
        <f t="shared" si="2751"/>
        <v>20</v>
      </c>
      <c r="AG2459" s="17"/>
      <c r="AH2459" s="9">
        <v>88</v>
      </c>
      <c r="AI2459" s="9"/>
      <c r="AJ2459" s="9"/>
      <c r="AK2459" s="9"/>
      <c r="AL2459" s="9">
        <v>0.15757575757575756</v>
      </c>
      <c r="AM2459" s="9"/>
      <c r="AN2459" s="9">
        <v>0.25352112676056338</v>
      </c>
      <c r="AO2459" s="9"/>
      <c r="AP2459" s="9">
        <v>0.10454545454545457</v>
      </c>
      <c r="AQ2459" s="9">
        <f>+AVERAGE(AL2446:AL2455)</f>
        <v>0.10604631560539488</v>
      </c>
      <c r="AR2459" s="9">
        <f>+AVERAGE(AN2446:AN2455)</f>
        <v>0.29349776913165093</v>
      </c>
      <c r="AS2459" s="17">
        <f t="shared" si="2768"/>
        <v>8</v>
      </c>
      <c r="AT2459" s="17">
        <f t="shared" si="2701"/>
        <v>0.45</v>
      </c>
      <c r="AU2459" s="17">
        <f t="shared" si="2781"/>
        <v>0.27777777777777779</v>
      </c>
      <c r="AV2459" s="17">
        <f t="shared" si="2782"/>
        <v>0.22564102564102567</v>
      </c>
      <c r="AW2459" s="17"/>
      <c r="AX2459" s="17"/>
      <c r="AY2459" s="17"/>
      <c r="AZ2459" s="17">
        <v>2</v>
      </c>
      <c r="BA2459" s="24">
        <v>0.33333333333333331</v>
      </c>
      <c r="BB2459" s="9">
        <v>19</v>
      </c>
      <c r="BC2459" s="9">
        <v>1</v>
      </c>
      <c r="BD2459" s="9">
        <f t="shared" si="2754"/>
        <v>0</v>
      </c>
      <c r="BE2459" s="9" t="s">
        <v>4388</v>
      </c>
      <c r="BF2459" s="9">
        <f t="shared" si="2758"/>
        <v>0</v>
      </c>
      <c r="BG2459" s="9">
        <v>1</v>
      </c>
      <c r="BH2459" s="9">
        <v>4</v>
      </c>
      <c r="BI2459" s="9">
        <v>1</v>
      </c>
      <c r="BJ2459" s="9">
        <v>1</v>
      </c>
      <c r="BK2459" s="9">
        <v>3</v>
      </c>
      <c r="BL2459" s="9">
        <v>4</v>
      </c>
      <c r="BM2459" s="9">
        <v>1</v>
      </c>
      <c r="BN2459" s="9" t="s">
        <v>4509</v>
      </c>
      <c r="BO2459" s="9">
        <v>0</v>
      </c>
      <c r="BP2459" s="9" t="s">
        <v>4510</v>
      </c>
      <c r="BQ2459" s="9">
        <f t="shared" si="2731"/>
        <v>0</v>
      </c>
      <c r="BR2459" s="34">
        <f t="shared" ref="BR2459" si="2785">BR2437</f>
        <v>0</v>
      </c>
      <c r="BS2459" s="34">
        <f t="shared" si="2765"/>
        <v>0.73333333333333339</v>
      </c>
      <c r="BT2459" s="9"/>
      <c r="BU2459" s="9"/>
      <c r="BV2459" s="9"/>
      <c r="BW2459" s="9"/>
      <c r="BX2459" s="9"/>
      <c r="BY2459" s="9"/>
      <c r="BZ2459" s="22">
        <f t="shared" si="2744"/>
        <v>0</v>
      </c>
      <c r="CA2459" s="22">
        <f t="shared" si="2745"/>
        <v>4</v>
      </c>
      <c r="CB2459" s="22">
        <f t="shared" si="2746"/>
        <v>0.73333333333333339</v>
      </c>
      <c r="CC2459" s="22">
        <f t="shared" si="2747"/>
        <v>0</v>
      </c>
      <c r="CD2459" s="22">
        <f t="shared" si="2748"/>
        <v>1</v>
      </c>
      <c r="CK2459" s="23">
        <v>0.55555555555555558</v>
      </c>
      <c r="CL2459" s="23">
        <f t="shared" si="2749"/>
        <v>2</v>
      </c>
      <c r="CM2459" s="23">
        <f t="shared" si="2755"/>
        <v>0.21209263121078975</v>
      </c>
      <c r="CN2459" s="23">
        <f t="shared" si="2756"/>
        <v>0.58699553826330186</v>
      </c>
      <c r="CQ2459" s="4">
        <v>2</v>
      </c>
    </row>
    <row r="2460" spans="1:95" ht="11.25" customHeight="1">
      <c r="A2460" s="9">
        <v>23</v>
      </c>
      <c r="B2460" s="9">
        <v>2</v>
      </c>
      <c r="C2460" s="9" t="str">
        <f t="shared" ref="C2460:C2523" si="2786">LEFT(D2460, FIND(":", D2460)-1)</f>
        <v>27</v>
      </c>
      <c r="D2460" s="10" t="s">
        <v>4275</v>
      </c>
      <c r="E2460" s="9">
        <v>15</v>
      </c>
      <c r="F2460" s="9">
        <v>1</v>
      </c>
      <c r="G2460" s="9">
        <v>0</v>
      </c>
      <c r="H2460" s="9">
        <v>0</v>
      </c>
      <c r="I2460" s="9">
        <v>0</v>
      </c>
      <c r="J2460" s="9">
        <v>1</v>
      </c>
      <c r="K2460" s="11">
        <v>25</v>
      </c>
      <c r="L2460" s="9">
        <v>51</v>
      </c>
      <c r="M2460" s="9">
        <v>3</v>
      </c>
      <c r="N2460" s="9"/>
      <c r="O2460" s="17"/>
      <c r="P2460" s="17">
        <f t="shared" si="2750"/>
        <v>0</v>
      </c>
      <c r="Q2460" s="9">
        <v>22</v>
      </c>
      <c r="R2460" s="9"/>
      <c r="S2460" s="9">
        <v>0.13636363636363635</v>
      </c>
      <c r="T2460" s="9">
        <v>73</v>
      </c>
      <c r="U2460" s="9">
        <v>35</v>
      </c>
      <c r="V2460" s="11">
        <v>25</v>
      </c>
      <c r="W2460" s="11">
        <f t="shared" si="2766"/>
        <v>36</v>
      </c>
      <c r="X2460" s="17">
        <f t="shared" si="2757"/>
        <v>25</v>
      </c>
      <c r="Y2460" s="17"/>
      <c r="Z2460" s="9">
        <v>15</v>
      </c>
      <c r="AA2460" s="9"/>
      <c r="AB2460" s="17"/>
      <c r="AC2460" s="17">
        <f t="shared" si="2760"/>
        <v>47</v>
      </c>
      <c r="AD2460" s="17">
        <f t="shared" si="2743"/>
        <v>0.31914893617021278</v>
      </c>
      <c r="AE2460" s="17">
        <v>0.25352112676056338</v>
      </c>
      <c r="AF2460" s="17">
        <f t="shared" si="2751"/>
        <v>22</v>
      </c>
      <c r="AG2460" s="17"/>
      <c r="AH2460" s="9">
        <v>75</v>
      </c>
      <c r="AI2460" s="9"/>
      <c r="AJ2460" s="9"/>
      <c r="AK2460" s="9"/>
      <c r="AL2460" s="9">
        <v>0.14545454545454545</v>
      </c>
      <c r="AM2460" s="9"/>
      <c r="AN2460" s="9">
        <v>0.31914893617021278</v>
      </c>
      <c r="AO2460" s="9"/>
      <c r="AP2460" s="9">
        <v>0.27200000000000002</v>
      </c>
      <c r="AQ2460" s="9">
        <f>+AVERAGE(AL2446:AL2455)</f>
        <v>0.10604631560539488</v>
      </c>
      <c r="AR2460" s="9">
        <f>+AVERAGE(AN2446:AN2455)</f>
        <v>0.29349776913165093</v>
      </c>
      <c r="AS2460" s="17">
        <f t="shared" si="2768"/>
        <v>33</v>
      </c>
      <c r="AT2460" s="17">
        <f t="shared" si="2701"/>
        <v>0.15757575757575756</v>
      </c>
      <c r="AU2460" s="17">
        <f t="shared" si="2781"/>
        <v>0.25352112676056338</v>
      </c>
      <c r="AV2460" s="17">
        <f t="shared" si="2782"/>
        <v>0.10454545454545457</v>
      </c>
      <c r="AW2460" s="17"/>
      <c r="AX2460" s="17"/>
      <c r="AY2460" s="17"/>
      <c r="AZ2460" s="17">
        <v>2</v>
      </c>
      <c r="BA2460" s="24">
        <v>0.33333333333333331</v>
      </c>
      <c r="BB2460" s="9">
        <v>19</v>
      </c>
      <c r="BC2460" s="9">
        <v>1</v>
      </c>
      <c r="BD2460" s="9">
        <f t="shared" si="2754"/>
        <v>0</v>
      </c>
      <c r="BE2460" s="9" t="s">
        <v>4388</v>
      </c>
      <c r="BF2460" s="9">
        <f t="shared" si="2758"/>
        <v>0</v>
      </c>
      <c r="BG2460" s="9">
        <v>1</v>
      </c>
      <c r="BH2460" s="9">
        <v>4</v>
      </c>
      <c r="BI2460" s="9">
        <v>1</v>
      </c>
      <c r="BJ2460" s="9">
        <v>1</v>
      </c>
      <c r="BK2460" s="9">
        <v>3</v>
      </c>
      <c r="BL2460" s="9">
        <v>4</v>
      </c>
      <c r="BM2460" s="9">
        <v>1</v>
      </c>
      <c r="BN2460" s="9" t="s">
        <v>4509</v>
      </c>
      <c r="BO2460" s="9">
        <v>0</v>
      </c>
      <c r="BP2460" s="9" t="s">
        <v>4510</v>
      </c>
      <c r="BQ2460" s="9">
        <f t="shared" si="2731"/>
        <v>0</v>
      </c>
      <c r="BR2460" s="34">
        <f t="shared" ref="BR2460" si="2787">BR2438</f>
        <v>0</v>
      </c>
      <c r="BS2460" s="34">
        <f t="shared" si="2765"/>
        <v>0.73333333333333339</v>
      </c>
      <c r="BT2460" s="9"/>
      <c r="BU2460" s="9"/>
      <c r="BV2460" s="9"/>
      <c r="BW2460" s="9"/>
      <c r="BX2460" s="9"/>
      <c r="BY2460" s="9"/>
      <c r="BZ2460" s="22">
        <f t="shared" si="2744"/>
        <v>0</v>
      </c>
      <c r="CA2460" s="22">
        <f t="shared" si="2745"/>
        <v>5</v>
      </c>
      <c r="CB2460" s="22">
        <f t="shared" si="2746"/>
        <v>0.73333333333333339</v>
      </c>
      <c r="CC2460" s="22">
        <f t="shared" si="2747"/>
        <v>0</v>
      </c>
      <c r="CD2460" s="22">
        <f t="shared" si="2748"/>
        <v>1</v>
      </c>
      <c r="CK2460" s="23">
        <v>0.50704225352112675</v>
      </c>
      <c r="CL2460" s="23">
        <f t="shared" si="2749"/>
        <v>2</v>
      </c>
      <c r="CM2460" s="23">
        <f t="shared" si="2755"/>
        <v>0.21209263121078975</v>
      </c>
      <c r="CN2460" s="23">
        <f t="shared" si="2756"/>
        <v>0.58699553826330186</v>
      </c>
      <c r="CQ2460" s="4">
        <v>3</v>
      </c>
    </row>
    <row r="2461" spans="1:95" ht="11.25" customHeight="1">
      <c r="A2461" s="9">
        <v>23</v>
      </c>
      <c r="B2461" s="9">
        <v>2</v>
      </c>
      <c r="C2461" s="9" t="str">
        <f t="shared" si="2786"/>
        <v>27</v>
      </c>
      <c r="D2461" s="10" t="s">
        <v>4275</v>
      </c>
      <c r="E2461" s="9">
        <v>16</v>
      </c>
      <c r="F2461" s="9">
        <v>1</v>
      </c>
      <c r="G2461" s="9">
        <v>0</v>
      </c>
      <c r="H2461" s="9">
        <v>0</v>
      </c>
      <c r="I2461" s="9">
        <v>0</v>
      </c>
      <c r="J2461" s="9">
        <v>1</v>
      </c>
      <c r="K2461" s="11">
        <v>25</v>
      </c>
      <c r="L2461" s="9">
        <v>48</v>
      </c>
      <c r="M2461" s="9">
        <v>4</v>
      </c>
      <c r="N2461" s="9"/>
      <c r="O2461" s="17"/>
      <c r="P2461" s="17">
        <f t="shared" si="2750"/>
        <v>0</v>
      </c>
      <c r="Q2461" s="9">
        <v>21</v>
      </c>
      <c r="R2461" s="9"/>
      <c r="S2461" s="9">
        <v>0.19047619047619047</v>
      </c>
      <c r="T2461" s="9">
        <v>69</v>
      </c>
      <c r="U2461" s="9">
        <v>30</v>
      </c>
      <c r="V2461" s="11">
        <v>32</v>
      </c>
      <c r="W2461" s="11">
        <f t="shared" si="2766"/>
        <v>25</v>
      </c>
      <c r="X2461" s="17">
        <f t="shared" si="2757"/>
        <v>30</v>
      </c>
      <c r="Y2461" s="17"/>
      <c r="Z2461" s="9">
        <v>19</v>
      </c>
      <c r="AA2461" s="9"/>
      <c r="AB2461" s="17"/>
      <c r="AC2461" s="17">
        <f t="shared" si="2760"/>
        <v>62</v>
      </c>
      <c r="AD2461" s="17">
        <f t="shared" si="2743"/>
        <v>0.30645161290322581</v>
      </c>
      <c r="AE2461" s="17">
        <v>0.31914893617021278</v>
      </c>
      <c r="AF2461" s="17">
        <f t="shared" si="2751"/>
        <v>25</v>
      </c>
      <c r="AG2461" s="17"/>
      <c r="AH2461" s="9">
        <v>91</v>
      </c>
      <c r="AI2461" s="9"/>
      <c r="AJ2461" s="9"/>
      <c r="AK2461" s="9"/>
      <c r="AL2461" s="9">
        <v>0.1142857142857143</v>
      </c>
      <c r="AM2461" s="9"/>
      <c r="AN2461" s="9">
        <v>0.30645161290322581</v>
      </c>
      <c r="AO2461" s="9"/>
      <c r="AP2461" s="9">
        <v>0.22417582417582413</v>
      </c>
      <c r="AQ2461" s="9">
        <f>+AVERAGE(AL2446:AL2455)</f>
        <v>0.10604631560539488</v>
      </c>
      <c r="AR2461" s="9">
        <f>+AVERAGE(AN2446:AN2455)</f>
        <v>0.29349776913165093</v>
      </c>
      <c r="AS2461" s="17">
        <f t="shared" si="2768"/>
        <v>22</v>
      </c>
      <c r="AT2461" s="17">
        <f t="shared" si="2701"/>
        <v>0.14545454545454545</v>
      </c>
      <c r="AU2461" s="17">
        <f t="shared" si="2781"/>
        <v>0.31914893617021278</v>
      </c>
      <c r="AV2461" s="17">
        <f t="shared" si="2782"/>
        <v>0.27200000000000002</v>
      </c>
      <c r="AW2461" s="17"/>
      <c r="AX2461" s="17"/>
      <c r="AY2461" s="17"/>
      <c r="AZ2461" s="17">
        <v>2</v>
      </c>
      <c r="BA2461" s="24">
        <v>0.33333333333333331</v>
      </c>
      <c r="BB2461" s="9">
        <v>19</v>
      </c>
      <c r="BC2461" s="9">
        <v>1</v>
      </c>
      <c r="BD2461" s="9">
        <f t="shared" si="2754"/>
        <v>0</v>
      </c>
      <c r="BE2461" s="9" t="s">
        <v>4388</v>
      </c>
      <c r="BF2461" s="9">
        <f t="shared" si="2758"/>
        <v>0</v>
      </c>
      <c r="BG2461" s="9">
        <v>1</v>
      </c>
      <c r="BH2461" s="9">
        <v>4</v>
      </c>
      <c r="BI2461" s="9">
        <v>1</v>
      </c>
      <c r="BJ2461" s="9">
        <v>1</v>
      </c>
      <c r="BK2461" s="9">
        <v>3</v>
      </c>
      <c r="BL2461" s="9">
        <v>4</v>
      </c>
      <c r="BM2461" s="9">
        <v>1</v>
      </c>
      <c r="BN2461" s="9" t="s">
        <v>4509</v>
      </c>
      <c r="BO2461" s="9">
        <v>0</v>
      </c>
      <c r="BP2461" s="9" t="s">
        <v>4510</v>
      </c>
      <c r="BQ2461" s="9">
        <f t="shared" si="2731"/>
        <v>0</v>
      </c>
      <c r="BR2461" s="34">
        <f t="shared" ref="BR2461:BS2465" si="2788">BR2439</f>
        <v>0</v>
      </c>
      <c r="BS2461" s="34">
        <f t="shared" si="2788"/>
        <v>0.73333333333333339</v>
      </c>
      <c r="BT2461" s="9"/>
      <c r="BU2461" s="9"/>
      <c r="BV2461" s="9"/>
      <c r="BW2461" s="9"/>
      <c r="BX2461" s="9"/>
      <c r="BY2461" s="9"/>
      <c r="BZ2461" s="22">
        <f t="shared" si="2744"/>
        <v>0</v>
      </c>
      <c r="CA2461" s="22">
        <f t="shared" si="2745"/>
        <v>6</v>
      </c>
      <c r="CB2461" s="22">
        <f t="shared" si="2746"/>
        <v>0.73333333333333339</v>
      </c>
      <c r="CC2461" s="22">
        <f t="shared" si="2747"/>
        <v>0</v>
      </c>
      <c r="CD2461" s="22">
        <f t="shared" si="2748"/>
        <v>1</v>
      </c>
      <c r="CK2461" s="23">
        <v>0.63829787234042556</v>
      </c>
      <c r="CL2461" s="23">
        <f t="shared" si="2749"/>
        <v>2</v>
      </c>
      <c r="CM2461" s="23">
        <f t="shared" si="2755"/>
        <v>0.21209263121078975</v>
      </c>
      <c r="CN2461" s="23">
        <f t="shared" si="2756"/>
        <v>0.58699553826330186</v>
      </c>
      <c r="CQ2461" s="4">
        <v>5</v>
      </c>
    </row>
    <row r="2462" spans="1:95" ht="11.25" customHeight="1">
      <c r="A2462" s="9">
        <v>23</v>
      </c>
      <c r="B2462" s="9">
        <v>2</v>
      </c>
      <c r="C2462" s="9" t="str">
        <f t="shared" si="2786"/>
        <v>27</v>
      </c>
      <c r="D2462" s="10" t="s">
        <v>4275</v>
      </c>
      <c r="E2462" s="9">
        <v>17</v>
      </c>
      <c r="F2462" s="9">
        <v>1</v>
      </c>
      <c r="G2462" s="9">
        <v>0</v>
      </c>
      <c r="H2462" s="9">
        <v>0</v>
      </c>
      <c r="I2462" s="9">
        <v>0</v>
      </c>
      <c r="J2462" s="9">
        <v>1</v>
      </c>
      <c r="K2462" s="11">
        <v>25</v>
      </c>
      <c r="L2462" s="9">
        <v>44</v>
      </c>
      <c r="M2462" s="9">
        <v>8</v>
      </c>
      <c r="N2462" s="9"/>
      <c r="O2462" s="17"/>
      <c r="P2462" s="17">
        <f t="shared" si="2750"/>
        <v>1</v>
      </c>
      <c r="Q2462" s="9">
        <v>39</v>
      </c>
      <c r="R2462" s="9"/>
      <c r="S2462" s="9">
        <v>0.20512820512820512</v>
      </c>
      <c r="T2462" s="9">
        <v>83</v>
      </c>
      <c r="U2462" s="9">
        <v>40</v>
      </c>
      <c r="V2462" s="11">
        <v>38</v>
      </c>
      <c r="W2462" s="11">
        <f t="shared" si="2766"/>
        <v>32</v>
      </c>
      <c r="X2462" s="17">
        <f t="shared" si="2757"/>
        <v>38</v>
      </c>
      <c r="Y2462" s="17"/>
      <c r="Z2462" s="9">
        <v>19</v>
      </c>
      <c r="AA2462" s="9"/>
      <c r="AB2462" s="17"/>
      <c r="AC2462" s="17">
        <f t="shared" si="2760"/>
        <v>73</v>
      </c>
      <c r="AD2462" s="17">
        <f t="shared" si="2743"/>
        <v>0.26027397260273971</v>
      </c>
      <c r="AE2462" s="17">
        <v>0.30645161290322581</v>
      </c>
      <c r="AF2462" s="17">
        <f t="shared" si="2751"/>
        <v>21</v>
      </c>
      <c r="AG2462" s="17"/>
      <c r="AH2462" s="9">
        <v>84</v>
      </c>
      <c r="AI2462" s="9"/>
      <c r="AJ2462" s="9"/>
      <c r="AK2462" s="9"/>
      <c r="AL2462" s="9">
        <v>2.0512820512820506E-2</v>
      </c>
      <c r="AM2462" s="9"/>
      <c r="AN2462" s="9">
        <v>0.26027397260273971</v>
      </c>
      <c r="AO2462" s="9"/>
      <c r="AP2462" s="9">
        <v>0.18095238095238095</v>
      </c>
      <c r="AQ2462" s="9">
        <f>+AVERAGE(AL2446:AL2455)</f>
        <v>0.10604631560539488</v>
      </c>
      <c r="AR2462" s="9">
        <f>+AVERAGE(AN2446:AN2455)</f>
        <v>0.29349776913165093</v>
      </c>
      <c r="AS2462" s="17">
        <f t="shared" si="2768"/>
        <v>21</v>
      </c>
      <c r="AT2462" s="17">
        <f t="shared" si="2701"/>
        <v>0.1142857142857143</v>
      </c>
      <c r="AU2462" s="17">
        <f t="shared" si="2781"/>
        <v>0.30645161290322581</v>
      </c>
      <c r="AV2462" s="17">
        <f t="shared" si="2782"/>
        <v>0.22417582417582413</v>
      </c>
      <c r="AW2462" s="17"/>
      <c r="AX2462" s="17"/>
      <c r="AY2462" s="17"/>
      <c r="AZ2462" s="17">
        <v>2</v>
      </c>
      <c r="BA2462" s="24">
        <v>0.33333333333333331</v>
      </c>
      <c r="BB2462" s="9">
        <v>19</v>
      </c>
      <c r="BC2462" s="9">
        <v>1</v>
      </c>
      <c r="BD2462" s="9">
        <f t="shared" si="2754"/>
        <v>0</v>
      </c>
      <c r="BE2462" s="9" t="s">
        <v>4388</v>
      </c>
      <c r="BF2462" s="9">
        <f t="shared" si="2758"/>
        <v>0</v>
      </c>
      <c r="BG2462" s="9">
        <v>1</v>
      </c>
      <c r="BH2462" s="9">
        <v>4</v>
      </c>
      <c r="BI2462" s="9">
        <v>1</v>
      </c>
      <c r="BJ2462" s="9">
        <v>1</v>
      </c>
      <c r="BK2462" s="9">
        <v>3</v>
      </c>
      <c r="BL2462" s="9">
        <v>4</v>
      </c>
      <c r="BM2462" s="9">
        <v>1</v>
      </c>
      <c r="BN2462" s="9" t="s">
        <v>4509</v>
      </c>
      <c r="BO2462" s="9">
        <v>0</v>
      </c>
      <c r="BP2462" s="9" t="s">
        <v>4510</v>
      </c>
      <c r="BQ2462" s="9">
        <f t="shared" si="2731"/>
        <v>0</v>
      </c>
      <c r="BR2462" s="34">
        <f t="shared" ref="BR2462" si="2789">BR2440</f>
        <v>0</v>
      </c>
      <c r="BS2462" s="34">
        <f t="shared" si="2788"/>
        <v>0.73333333333333339</v>
      </c>
      <c r="BT2462" s="9"/>
      <c r="BU2462" s="9"/>
      <c r="BV2462" s="9"/>
      <c r="BW2462" s="9"/>
      <c r="BX2462" s="9"/>
      <c r="BY2462" s="9"/>
      <c r="BZ2462" s="22">
        <f t="shared" si="2744"/>
        <v>0</v>
      </c>
      <c r="CA2462" s="22">
        <f t="shared" si="2745"/>
        <v>7</v>
      </c>
      <c r="CB2462" s="22">
        <f t="shared" si="2746"/>
        <v>0.73333333333333339</v>
      </c>
      <c r="CC2462" s="22">
        <f t="shared" si="2747"/>
        <v>0</v>
      </c>
      <c r="CD2462" s="22">
        <f t="shared" si="2748"/>
        <v>1</v>
      </c>
      <c r="CK2462" s="23">
        <v>0.61290322580645162</v>
      </c>
      <c r="CL2462" s="23">
        <f t="shared" si="2749"/>
        <v>2</v>
      </c>
      <c r="CM2462" s="23">
        <f t="shared" si="2755"/>
        <v>0.21209263121078975</v>
      </c>
      <c r="CN2462" s="23">
        <f t="shared" si="2756"/>
        <v>0.58699553826330186</v>
      </c>
      <c r="CQ2462" s="4">
        <v>3</v>
      </c>
    </row>
    <row r="2463" spans="1:95" ht="11.25" customHeight="1">
      <c r="A2463" s="9">
        <v>23</v>
      </c>
      <c r="B2463" s="9">
        <v>2</v>
      </c>
      <c r="C2463" s="9" t="str">
        <f t="shared" si="2786"/>
        <v>27</v>
      </c>
      <c r="D2463" s="10" t="s">
        <v>4275</v>
      </c>
      <c r="E2463" s="9">
        <v>18</v>
      </c>
      <c r="F2463" s="9">
        <v>1</v>
      </c>
      <c r="G2463" s="9">
        <v>0</v>
      </c>
      <c r="H2463" s="9">
        <v>0</v>
      </c>
      <c r="I2463" s="9">
        <v>0</v>
      </c>
      <c r="J2463" s="9">
        <v>1</v>
      </c>
      <c r="K2463" s="11">
        <v>25</v>
      </c>
      <c r="L2463" s="9">
        <v>58</v>
      </c>
      <c r="M2463" s="9">
        <v>1</v>
      </c>
      <c r="N2463" s="9"/>
      <c r="O2463" s="17"/>
      <c r="P2463" s="17">
        <f t="shared" si="2750"/>
        <v>0</v>
      </c>
      <c r="Q2463" s="9">
        <v>6</v>
      </c>
      <c r="R2463" s="9"/>
      <c r="S2463" s="9">
        <v>0.16666666666666666</v>
      </c>
      <c r="T2463" s="9">
        <v>64</v>
      </c>
      <c r="U2463" s="9">
        <v>25</v>
      </c>
      <c r="V2463" s="11">
        <v>21</v>
      </c>
      <c r="W2463" s="11">
        <f t="shared" si="2766"/>
        <v>38</v>
      </c>
      <c r="X2463" s="17">
        <f t="shared" si="2757"/>
        <v>21</v>
      </c>
      <c r="Y2463" s="17"/>
      <c r="Z2463" s="9">
        <v>10</v>
      </c>
      <c r="AA2463" s="9"/>
      <c r="AB2463" s="17"/>
      <c r="AC2463" s="17">
        <f t="shared" si="2760"/>
        <v>32</v>
      </c>
      <c r="AD2463" s="17">
        <f t="shared" si="2743"/>
        <v>0.3125</v>
      </c>
      <c r="AE2463" s="17">
        <v>0.26027397260273971</v>
      </c>
      <c r="AF2463" s="17">
        <f t="shared" si="2751"/>
        <v>19</v>
      </c>
      <c r="AG2463" s="17"/>
      <c r="AH2463" s="9">
        <v>76</v>
      </c>
      <c r="AI2463" s="9"/>
      <c r="AJ2463" s="9"/>
      <c r="AK2463" s="9"/>
      <c r="AL2463" s="9">
        <v>0.13333333333333336</v>
      </c>
      <c r="AM2463" s="9"/>
      <c r="AN2463" s="9">
        <v>0.3125</v>
      </c>
      <c r="AO2463" s="9"/>
      <c r="AP2463" s="9">
        <v>0.23157894736842105</v>
      </c>
      <c r="AQ2463" s="9">
        <f>+AVERAGE(AL2446:AL2455)</f>
        <v>0.10604631560539488</v>
      </c>
      <c r="AR2463" s="9">
        <f>+AVERAGE(AN2446:AN2455)</f>
        <v>0.29349776913165093</v>
      </c>
      <c r="AS2463" s="17">
        <f t="shared" si="2768"/>
        <v>39</v>
      </c>
      <c r="AT2463" s="17">
        <f t="shared" si="2701"/>
        <v>2.0512820512820506E-2</v>
      </c>
      <c r="AU2463" s="17">
        <f t="shared" si="2781"/>
        <v>0.26027397260273971</v>
      </c>
      <c r="AV2463" s="17">
        <f t="shared" si="2782"/>
        <v>0.18095238095238095</v>
      </c>
      <c r="AW2463" s="17"/>
      <c r="AX2463" s="17"/>
      <c r="AY2463" s="17"/>
      <c r="AZ2463" s="17">
        <v>2</v>
      </c>
      <c r="BA2463" s="24">
        <v>0.33333333333333331</v>
      </c>
      <c r="BB2463" s="9">
        <v>19</v>
      </c>
      <c r="BC2463" s="9">
        <v>1</v>
      </c>
      <c r="BD2463" s="9">
        <f t="shared" si="2754"/>
        <v>0</v>
      </c>
      <c r="BE2463" s="9" t="s">
        <v>4388</v>
      </c>
      <c r="BF2463" s="9">
        <f t="shared" si="2758"/>
        <v>0</v>
      </c>
      <c r="BG2463" s="9">
        <v>1</v>
      </c>
      <c r="BH2463" s="9">
        <v>4</v>
      </c>
      <c r="BI2463" s="9">
        <v>1</v>
      </c>
      <c r="BJ2463" s="9">
        <v>1</v>
      </c>
      <c r="BK2463" s="9">
        <v>3</v>
      </c>
      <c r="BL2463" s="9">
        <v>4</v>
      </c>
      <c r="BM2463" s="9">
        <v>1</v>
      </c>
      <c r="BN2463" s="9" t="s">
        <v>4509</v>
      </c>
      <c r="BO2463" s="9">
        <v>0</v>
      </c>
      <c r="BP2463" s="9" t="s">
        <v>4510</v>
      </c>
      <c r="BQ2463" s="9">
        <f t="shared" si="2731"/>
        <v>0</v>
      </c>
      <c r="BR2463" s="34">
        <f t="shared" ref="BR2463" si="2790">BR2441</f>
        <v>0</v>
      </c>
      <c r="BS2463" s="34">
        <f t="shared" si="2788"/>
        <v>0.73333333333333339</v>
      </c>
      <c r="BT2463" s="9"/>
      <c r="BU2463" s="9"/>
      <c r="BV2463" s="9"/>
      <c r="BW2463" s="9"/>
      <c r="BX2463" s="9"/>
      <c r="BY2463" s="9"/>
      <c r="BZ2463" s="22">
        <f t="shared" si="2744"/>
        <v>0</v>
      </c>
      <c r="CA2463" s="22">
        <f t="shared" si="2745"/>
        <v>8</v>
      </c>
      <c r="CB2463" s="22">
        <f t="shared" si="2746"/>
        <v>0.73333333333333339</v>
      </c>
      <c r="CC2463" s="22">
        <f t="shared" si="2747"/>
        <v>0</v>
      </c>
      <c r="CD2463" s="22">
        <f t="shared" si="2748"/>
        <v>1</v>
      </c>
      <c r="CK2463" s="23">
        <v>0.52054794520547942</v>
      </c>
      <c r="CL2463" s="23">
        <f t="shared" si="2749"/>
        <v>2</v>
      </c>
      <c r="CM2463" s="23">
        <f t="shared" si="2755"/>
        <v>0.21209263121078975</v>
      </c>
      <c r="CN2463" s="23">
        <f t="shared" si="2756"/>
        <v>0.58699553826330186</v>
      </c>
      <c r="CQ2463" s="4">
        <v>4</v>
      </c>
    </row>
    <row r="2464" spans="1:95" ht="11.25" customHeight="1">
      <c r="A2464" s="9">
        <v>23</v>
      </c>
      <c r="B2464" s="9">
        <v>2</v>
      </c>
      <c r="C2464" s="9" t="str">
        <f t="shared" si="2786"/>
        <v>27</v>
      </c>
      <c r="D2464" s="10" t="s">
        <v>4275</v>
      </c>
      <c r="E2464" s="9">
        <v>19</v>
      </c>
      <c r="F2464" s="9">
        <v>1</v>
      </c>
      <c r="G2464" s="9">
        <v>0</v>
      </c>
      <c r="H2464" s="9">
        <v>0</v>
      </c>
      <c r="I2464" s="9">
        <v>0</v>
      </c>
      <c r="J2464" s="9">
        <v>1</v>
      </c>
      <c r="K2464" s="11">
        <v>25</v>
      </c>
      <c r="L2464" s="9">
        <v>39</v>
      </c>
      <c r="M2464" s="9">
        <v>5</v>
      </c>
      <c r="N2464" s="9"/>
      <c r="O2464" s="17"/>
      <c r="P2464" s="17">
        <f t="shared" si="2750"/>
        <v>2</v>
      </c>
      <c r="Q2464" s="9">
        <v>29</v>
      </c>
      <c r="R2464" s="9"/>
      <c r="S2464" s="9">
        <v>0.17241379310344829</v>
      </c>
      <c r="T2464" s="9">
        <v>68</v>
      </c>
      <c r="U2464" s="9">
        <v>30</v>
      </c>
      <c r="V2464" s="11">
        <v>29</v>
      </c>
      <c r="W2464" s="11">
        <f t="shared" si="2766"/>
        <v>21</v>
      </c>
      <c r="X2464" s="17">
        <f t="shared" si="2757"/>
        <v>29</v>
      </c>
      <c r="Y2464" s="17"/>
      <c r="Z2464" s="9">
        <v>4</v>
      </c>
      <c r="AA2464" s="9"/>
      <c r="AB2464" s="17"/>
      <c r="AC2464" s="17">
        <f t="shared" si="2760"/>
        <v>44</v>
      </c>
      <c r="AD2464" s="17">
        <f t="shared" si="2743"/>
        <v>9.0909090909090912E-2</v>
      </c>
      <c r="AE2464" s="17">
        <v>0.3125</v>
      </c>
      <c r="AF2464" s="17">
        <f t="shared" si="2751"/>
        <v>9</v>
      </c>
      <c r="AG2464" s="17"/>
      <c r="AH2464" s="9">
        <v>65</v>
      </c>
      <c r="AI2464" s="9"/>
      <c r="AJ2464" s="9"/>
      <c r="AK2464" s="9"/>
      <c r="AL2464" s="9">
        <v>9.6551724137931005E-2</v>
      </c>
      <c r="AM2464" s="9"/>
      <c r="AN2464" s="9">
        <v>9.0909090909090912E-2</v>
      </c>
      <c r="AO2464" s="9"/>
      <c r="AP2464" s="9">
        <v>0.29538461538461547</v>
      </c>
      <c r="AQ2464" s="9">
        <f>+AVERAGE(AL2446:AL2455)</f>
        <v>0.10604631560539488</v>
      </c>
      <c r="AR2464" s="9">
        <f>+AVERAGE(AN2446:AN2455)</f>
        <v>0.29349776913165093</v>
      </c>
      <c r="AS2464" s="17">
        <f t="shared" si="2768"/>
        <v>6</v>
      </c>
      <c r="AT2464" s="17">
        <f t="shared" si="2701"/>
        <v>0.13333333333333336</v>
      </c>
      <c r="AU2464" s="17">
        <f t="shared" si="2781"/>
        <v>0.3125</v>
      </c>
      <c r="AV2464" s="17">
        <f t="shared" si="2782"/>
        <v>0.23157894736842105</v>
      </c>
      <c r="AW2464" s="17"/>
      <c r="AX2464" s="17"/>
      <c r="AY2464" s="17"/>
      <c r="AZ2464" s="17">
        <v>2</v>
      </c>
      <c r="BA2464" s="24">
        <v>0.33333333333333331</v>
      </c>
      <c r="BB2464" s="9">
        <v>19</v>
      </c>
      <c r="BC2464" s="9">
        <v>1</v>
      </c>
      <c r="BD2464" s="9">
        <f t="shared" si="2754"/>
        <v>0</v>
      </c>
      <c r="BE2464" s="9" t="s">
        <v>4388</v>
      </c>
      <c r="BF2464" s="9">
        <f t="shared" si="2758"/>
        <v>0</v>
      </c>
      <c r="BG2464" s="9">
        <v>1</v>
      </c>
      <c r="BH2464" s="9">
        <v>4</v>
      </c>
      <c r="BI2464" s="9">
        <v>1</v>
      </c>
      <c r="BJ2464" s="9">
        <v>1</v>
      </c>
      <c r="BK2464" s="9">
        <v>3</v>
      </c>
      <c r="BL2464" s="9">
        <v>4</v>
      </c>
      <c r="BM2464" s="9">
        <v>1</v>
      </c>
      <c r="BN2464" s="9" t="s">
        <v>4509</v>
      </c>
      <c r="BO2464" s="9">
        <v>0</v>
      </c>
      <c r="BP2464" s="9" t="s">
        <v>4510</v>
      </c>
      <c r="BQ2464" s="9">
        <f t="shared" si="2731"/>
        <v>0</v>
      </c>
      <c r="BR2464" s="34">
        <f t="shared" ref="BR2464" si="2791">BR2442</f>
        <v>0</v>
      </c>
      <c r="BS2464" s="34">
        <f t="shared" si="2788"/>
        <v>0.73333333333333339</v>
      </c>
      <c r="BT2464" s="9"/>
      <c r="BU2464" s="9"/>
      <c r="BV2464" s="9"/>
      <c r="BW2464" s="9"/>
      <c r="BX2464" s="9"/>
      <c r="BY2464" s="9"/>
      <c r="BZ2464" s="22">
        <f t="shared" si="2744"/>
        <v>0</v>
      </c>
      <c r="CA2464" s="22">
        <f t="shared" si="2745"/>
        <v>9</v>
      </c>
      <c r="CB2464" s="22">
        <f t="shared" si="2746"/>
        <v>0.73333333333333339</v>
      </c>
      <c r="CC2464" s="22">
        <f t="shared" si="2747"/>
        <v>0</v>
      </c>
      <c r="CD2464" s="22">
        <f t="shared" si="2748"/>
        <v>1</v>
      </c>
      <c r="CK2464" s="23">
        <v>0.625</v>
      </c>
      <c r="CL2464" s="23">
        <f t="shared" si="2749"/>
        <v>2</v>
      </c>
      <c r="CM2464" s="23">
        <f t="shared" si="2755"/>
        <v>0.21209263121078975</v>
      </c>
      <c r="CN2464" s="23">
        <f t="shared" si="2756"/>
        <v>0.58699553826330186</v>
      </c>
      <c r="CQ2464" s="4">
        <v>2</v>
      </c>
    </row>
    <row r="2465" spans="1:95" ht="11.25" customHeight="1">
      <c r="A2465" s="9">
        <v>23</v>
      </c>
      <c r="B2465" s="9">
        <v>2</v>
      </c>
      <c r="C2465" s="9" t="str">
        <f t="shared" si="2786"/>
        <v>27</v>
      </c>
      <c r="D2465" s="10" t="s">
        <v>4275</v>
      </c>
      <c r="E2465" s="9">
        <v>20</v>
      </c>
      <c r="F2465" s="9">
        <v>1</v>
      </c>
      <c r="G2465" s="9">
        <v>0</v>
      </c>
      <c r="H2465" s="9">
        <v>0</v>
      </c>
      <c r="I2465" s="9">
        <v>0</v>
      </c>
      <c r="J2465" s="9">
        <v>1</v>
      </c>
      <c r="K2465" s="11">
        <v>25</v>
      </c>
      <c r="L2465" s="9">
        <v>43</v>
      </c>
      <c r="M2465" s="9">
        <v>5</v>
      </c>
      <c r="N2465" s="17">
        <f>SUM(M2456:M2465)</f>
        <v>42</v>
      </c>
      <c r="O2465" s="17"/>
      <c r="P2465" s="17">
        <f t="shared" si="2750"/>
        <v>2</v>
      </c>
      <c r="Q2465" s="9">
        <v>32</v>
      </c>
      <c r="R2465" s="9"/>
      <c r="S2465" s="9">
        <v>0.15625</v>
      </c>
      <c r="T2465" s="9">
        <v>75</v>
      </c>
      <c r="U2465" s="9">
        <v>35</v>
      </c>
      <c r="V2465" s="11">
        <v>39</v>
      </c>
      <c r="W2465" s="11">
        <f t="shared" si="2766"/>
        <v>29</v>
      </c>
      <c r="X2465" s="17">
        <f t="shared" si="2757"/>
        <v>35</v>
      </c>
      <c r="Y2465" s="17"/>
      <c r="Z2465" s="9">
        <v>18</v>
      </c>
      <c r="AA2465" s="17">
        <f>SUM(Z2456:Z2465)</f>
        <v>132</v>
      </c>
      <c r="AB2465" s="17"/>
      <c r="AC2465" s="17">
        <f t="shared" si="2760"/>
        <v>71</v>
      </c>
      <c r="AD2465" s="17">
        <f t="shared" si="2743"/>
        <v>0.25352112676056338</v>
      </c>
      <c r="AE2465" s="17">
        <v>9.0909090909090912E-2</v>
      </c>
      <c r="AF2465" s="17">
        <f t="shared" si="2751"/>
        <v>23</v>
      </c>
      <c r="AG2465" s="17">
        <f>+SUM(AF2456:AF2465)</f>
        <v>190</v>
      </c>
      <c r="AH2465" s="9">
        <v>89</v>
      </c>
      <c r="AI2465" s="9"/>
      <c r="AJ2465" s="9"/>
      <c r="AK2465" s="9"/>
      <c r="AL2465" s="9">
        <v>0.21249999999999999</v>
      </c>
      <c r="AM2465" s="9"/>
      <c r="AN2465" s="9">
        <v>0.25352112676056338</v>
      </c>
      <c r="AO2465" s="9"/>
      <c r="AP2465" s="9">
        <v>0.26516853932584267</v>
      </c>
      <c r="AQ2465" s="9">
        <f>+AVERAGE(AL2446:AL2455)</f>
        <v>0.10604631560539488</v>
      </c>
      <c r="AR2465" s="9">
        <f>+AVERAGE(AN2446:AN2455)</f>
        <v>0.29349776913165093</v>
      </c>
      <c r="AS2465" s="17">
        <f t="shared" si="2768"/>
        <v>29</v>
      </c>
      <c r="AT2465" s="17">
        <f t="shared" si="2701"/>
        <v>9.6551724137931005E-2</v>
      </c>
      <c r="AU2465" s="17">
        <f t="shared" si="2781"/>
        <v>9.0909090909090912E-2</v>
      </c>
      <c r="AV2465" s="17">
        <f t="shared" si="2782"/>
        <v>0.29538461538461547</v>
      </c>
      <c r="AW2465" s="17"/>
      <c r="AX2465" s="17"/>
      <c r="AY2465" s="17"/>
      <c r="AZ2465" s="17">
        <v>2</v>
      </c>
      <c r="BA2465" s="24">
        <v>0.33333333333333331</v>
      </c>
      <c r="BB2465" s="9">
        <v>19</v>
      </c>
      <c r="BC2465" s="9">
        <v>1</v>
      </c>
      <c r="BD2465" s="9">
        <f t="shared" si="2754"/>
        <v>0</v>
      </c>
      <c r="BE2465" s="9" t="s">
        <v>4388</v>
      </c>
      <c r="BF2465" s="9">
        <f t="shared" si="2758"/>
        <v>0</v>
      </c>
      <c r="BG2465" s="9">
        <v>1</v>
      </c>
      <c r="BH2465" s="9">
        <v>4</v>
      </c>
      <c r="BI2465" s="9">
        <v>1</v>
      </c>
      <c r="BJ2465" s="9">
        <v>1</v>
      </c>
      <c r="BK2465" s="9">
        <v>3</v>
      </c>
      <c r="BL2465" s="9">
        <v>4</v>
      </c>
      <c r="BM2465" s="9">
        <v>1</v>
      </c>
      <c r="BN2465" s="9" t="s">
        <v>4509</v>
      </c>
      <c r="BO2465" s="9">
        <v>0</v>
      </c>
      <c r="BP2465" s="9" t="s">
        <v>4510</v>
      </c>
      <c r="BQ2465" s="9">
        <f t="shared" si="2731"/>
        <v>0</v>
      </c>
      <c r="BR2465" s="34">
        <f t="shared" ref="BR2465" si="2792">BR2443</f>
        <v>0</v>
      </c>
      <c r="BS2465" s="34">
        <f t="shared" si="2788"/>
        <v>0.73333333333333339</v>
      </c>
      <c r="BT2465" s="9"/>
      <c r="BU2465" s="9"/>
      <c r="BV2465" s="9"/>
      <c r="BW2465" s="9">
        <f>SUM(AF2456:AF2465)</f>
        <v>190</v>
      </c>
      <c r="BX2465" s="9"/>
      <c r="BY2465" s="9">
        <f t="shared" ref="BY2465" si="2793">SUM(BW2455,BW2465)</f>
        <v>406</v>
      </c>
      <c r="BZ2465" s="22">
        <f t="shared" si="2744"/>
        <v>0</v>
      </c>
      <c r="CA2465" s="22">
        <f t="shared" si="2745"/>
        <v>10</v>
      </c>
      <c r="CB2465" s="22">
        <f t="shared" si="2746"/>
        <v>0.73333333333333339</v>
      </c>
      <c r="CC2465" s="22">
        <f t="shared" si="2747"/>
        <v>0</v>
      </c>
      <c r="CD2465" s="22">
        <f t="shared" si="2748"/>
        <v>1</v>
      </c>
      <c r="CK2465" s="23">
        <v>0.18181818181818182</v>
      </c>
      <c r="CL2465" s="23">
        <f t="shared" si="2749"/>
        <v>2</v>
      </c>
      <c r="CM2465" s="23">
        <f t="shared" si="2755"/>
        <v>0.21209263121078975</v>
      </c>
      <c r="CN2465" s="23">
        <f t="shared" si="2756"/>
        <v>0.58699553826330186</v>
      </c>
      <c r="CQ2465" s="4">
        <v>3</v>
      </c>
    </row>
    <row r="2466" spans="1:95" ht="11.25" customHeight="1">
      <c r="A2466" s="9">
        <v>23</v>
      </c>
      <c r="B2466" s="9">
        <v>3</v>
      </c>
      <c r="C2466" s="9" t="str">
        <f t="shared" si="2786"/>
        <v>11</v>
      </c>
      <c r="D2466" s="10" t="s">
        <v>4276</v>
      </c>
      <c r="E2466" s="9">
        <v>-2</v>
      </c>
      <c r="F2466" s="9">
        <v>1</v>
      </c>
      <c r="G2466" s="9">
        <v>0</v>
      </c>
      <c r="H2466" s="9">
        <v>0</v>
      </c>
      <c r="I2466" s="9">
        <v>0</v>
      </c>
      <c r="J2466" s="9">
        <v>0</v>
      </c>
      <c r="K2466" s="11">
        <v>25</v>
      </c>
      <c r="L2466" s="9">
        <v>50</v>
      </c>
      <c r="M2466" s="9">
        <v>7</v>
      </c>
      <c r="N2466" s="9"/>
      <c r="O2466" s="17"/>
      <c r="P2466" s="17">
        <f t="shared" si="2750"/>
        <v>1</v>
      </c>
      <c r="Q2466" s="9">
        <v>35</v>
      </c>
      <c r="R2466" s="9"/>
      <c r="S2466" s="9">
        <v>0.2</v>
      </c>
      <c r="T2466" s="9">
        <v>85</v>
      </c>
      <c r="U2466" s="9">
        <v>40</v>
      </c>
      <c r="V2466" s="11">
        <v>30</v>
      </c>
      <c r="W2466" s="18"/>
      <c r="X2466" s="17">
        <f t="shared" si="2757"/>
        <v>30</v>
      </c>
      <c r="Y2466" s="17"/>
      <c r="Z2466" s="9">
        <v>19</v>
      </c>
      <c r="AA2466" s="9"/>
      <c r="AB2466" s="17"/>
      <c r="AC2466" s="17">
        <f>AC2444</f>
        <v>49</v>
      </c>
      <c r="AD2466" s="17">
        <f t="shared" si="2743"/>
        <v>0.38775510204081631</v>
      </c>
      <c r="AE2466" s="17"/>
      <c r="AF2466" s="17">
        <f t="shared" si="2751"/>
        <v>22</v>
      </c>
      <c r="AG2466" s="17"/>
      <c r="AH2466" s="9">
        <v>64</v>
      </c>
      <c r="AI2466" s="9"/>
      <c r="AJ2466" s="9"/>
      <c r="AK2466" s="9"/>
      <c r="AL2466" s="9">
        <v>0</v>
      </c>
      <c r="AM2466" s="9"/>
      <c r="AN2466" s="9">
        <v>0.38775510204081631</v>
      </c>
      <c r="AO2466" s="9"/>
      <c r="AP2466" s="9">
        <v>0.36875000000000002</v>
      </c>
      <c r="AQ2466" s="22"/>
      <c r="AR2466" s="22"/>
      <c r="AS2466" s="17"/>
      <c r="AT2466" s="17"/>
      <c r="AU2466" s="17"/>
      <c r="AV2466" s="17"/>
      <c r="AW2466" s="17"/>
      <c r="AX2466" s="17"/>
      <c r="AY2466" s="17"/>
      <c r="AZ2466" s="17">
        <v>6</v>
      </c>
      <c r="BA2466" s="24">
        <v>1</v>
      </c>
      <c r="BB2466" s="9">
        <v>19</v>
      </c>
      <c r="BC2466" s="9">
        <v>1</v>
      </c>
      <c r="BD2466" s="9">
        <f t="shared" si="2754"/>
        <v>0</v>
      </c>
      <c r="BE2466" s="9" t="s">
        <v>4439</v>
      </c>
      <c r="BF2466" s="9">
        <f t="shared" si="2758"/>
        <v>0</v>
      </c>
      <c r="BG2466" s="9">
        <v>2</v>
      </c>
      <c r="BH2466" s="9">
        <v>4</v>
      </c>
      <c r="BI2466" s="9">
        <v>5</v>
      </c>
      <c r="BJ2466" s="9">
        <v>1</v>
      </c>
      <c r="BK2466" s="9">
        <v>5</v>
      </c>
      <c r="BL2466" s="9">
        <v>5</v>
      </c>
      <c r="BM2466" s="9">
        <v>1</v>
      </c>
      <c r="BN2466" s="9">
        <v>5</v>
      </c>
      <c r="BO2466" s="9">
        <v>0</v>
      </c>
      <c r="BP2466" s="9">
        <v>0</v>
      </c>
      <c r="BQ2466" s="22"/>
      <c r="BR2466" s="34">
        <f>BR2444</f>
        <v>0</v>
      </c>
      <c r="BS2466" s="34">
        <f>BS2444</f>
        <v>0.73333333333333339</v>
      </c>
      <c r="BT2466" s="22"/>
      <c r="BU2466" s="22"/>
      <c r="BV2466" s="22"/>
      <c r="BW2466" s="22"/>
      <c r="BX2466" s="22"/>
      <c r="BY2466" s="22"/>
      <c r="BZ2466" s="22">
        <f t="shared" si="2744"/>
        <v>0</v>
      </c>
      <c r="CA2466" s="22">
        <f t="shared" si="2745"/>
        <v>0</v>
      </c>
      <c r="CB2466" s="22">
        <f t="shared" si="2746"/>
        <v>0</v>
      </c>
      <c r="CC2466" s="22">
        <f t="shared" si="2747"/>
        <v>0.73333333333333339</v>
      </c>
      <c r="CD2466" s="22">
        <f t="shared" si="2748"/>
        <v>0</v>
      </c>
      <c r="CK2466" s="23" t="s">
        <v>2085</v>
      </c>
      <c r="CL2466" s="23">
        <f t="shared" si="2749"/>
        <v>3</v>
      </c>
      <c r="CM2466" s="23" t="str">
        <f t="shared" si="2755"/>
        <v/>
      </c>
      <c r="CN2466" s="23" t="str">
        <f t="shared" si="2756"/>
        <v/>
      </c>
      <c r="CQ2466" s="4">
        <v>1</v>
      </c>
    </row>
    <row r="2467" spans="1:95" ht="11.25" customHeight="1">
      <c r="A2467" s="9">
        <v>23</v>
      </c>
      <c r="B2467" s="9">
        <v>3</v>
      </c>
      <c r="C2467" s="9" t="str">
        <f t="shared" si="2786"/>
        <v>11</v>
      </c>
      <c r="D2467" s="10" t="s">
        <v>4276</v>
      </c>
      <c r="E2467" s="9">
        <v>-1</v>
      </c>
      <c r="F2467" s="9">
        <v>1</v>
      </c>
      <c r="G2467" s="9">
        <v>0</v>
      </c>
      <c r="H2467" s="9">
        <v>0</v>
      </c>
      <c r="I2467" s="9">
        <v>0</v>
      </c>
      <c r="J2467" s="9">
        <v>0</v>
      </c>
      <c r="K2467" s="11">
        <v>25</v>
      </c>
      <c r="L2467" s="9">
        <v>60</v>
      </c>
      <c r="M2467" s="9">
        <v>2</v>
      </c>
      <c r="N2467" s="9"/>
      <c r="O2467" s="17"/>
      <c r="P2467" s="17">
        <f t="shared" si="2750"/>
        <v>0</v>
      </c>
      <c r="Q2467" s="9">
        <v>26</v>
      </c>
      <c r="R2467" s="9"/>
      <c r="S2467" s="9">
        <v>7.6923076923076927E-2</v>
      </c>
      <c r="T2467" s="9">
        <v>86</v>
      </c>
      <c r="U2467" s="9">
        <v>40</v>
      </c>
      <c r="V2467" s="11">
        <v>30</v>
      </c>
      <c r="W2467" s="11">
        <f>V2466</f>
        <v>30</v>
      </c>
      <c r="X2467" s="17">
        <f t="shared" si="2757"/>
        <v>30</v>
      </c>
      <c r="Y2467" s="17"/>
      <c r="Z2467" s="9">
        <v>19</v>
      </c>
      <c r="AA2467" s="9"/>
      <c r="AB2467" s="17"/>
      <c r="AC2467" s="17">
        <f t="shared" si="2760"/>
        <v>57</v>
      </c>
      <c r="AD2467" s="17">
        <f t="shared" si="2743"/>
        <v>0.33333333333333331</v>
      </c>
      <c r="AE2467" s="17">
        <v>0.38775510204081631</v>
      </c>
      <c r="AF2467" s="17">
        <f t="shared" si="2751"/>
        <v>27</v>
      </c>
      <c r="AG2467" s="17"/>
      <c r="AH2467" s="9">
        <v>81</v>
      </c>
      <c r="AI2467" s="9"/>
      <c r="AJ2467" s="9"/>
      <c r="AK2467" s="9"/>
      <c r="AL2467" s="9">
        <v>0.24615384615384611</v>
      </c>
      <c r="AM2467" s="9"/>
      <c r="AN2467" s="9">
        <v>0.33333333333333331</v>
      </c>
      <c r="AO2467" s="9"/>
      <c r="AP2467" s="9">
        <v>0.33086419753086427</v>
      </c>
      <c r="AQ2467" s="9"/>
      <c r="AR2467" s="9"/>
      <c r="AS2467" s="17">
        <f>+Q2466</f>
        <v>35</v>
      </c>
      <c r="AT2467" s="17">
        <f t="shared" ref="AT2467" si="2794">+AL2466</f>
        <v>0</v>
      </c>
      <c r="AU2467" s="17">
        <f t="shared" ref="AU2467" si="2795">+AN2466</f>
        <v>0.38775510204081631</v>
      </c>
      <c r="AV2467" s="17">
        <f t="shared" ref="AV2467" si="2796">+AP2466</f>
        <v>0.36875000000000002</v>
      </c>
      <c r="AW2467" s="17"/>
      <c r="AX2467" s="17"/>
      <c r="AY2467" s="17"/>
      <c r="AZ2467" s="17">
        <v>6</v>
      </c>
      <c r="BA2467" s="24">
        <v>1</v>
      </c>
      <c r="BB2467" s="9">
        <v>19</v>
      </c>
      <c r="BC2467" s="9">
        <v>1</v>
      </c>
      <c r="BD2467" s="9">
        <f t="shared" si="2754"/>
        <v>0</v>
      </c>
      <c r="BE2467" s="9" t="s">
        <v>4439</v>
      </c>
      <c r="BF2467" s="9">
        <f t="shared" si="2758"/>
        <v>0</v>
      </c>
      <c r="BG2467" s="9">
        <v>2</v>
      </c>
      <c r="BH2467" s="9">
        <v>4</v>
      </c>
      <c r="BI2467" s="9">
        <v>5</v>
      </c>
      <c r="BJ2467" s="9">
        <v>1</v>
      </c>
      <c r="BK2467" s="9">
        <v>5</v>
      </c>
      <c r="BL2467" s="9">
        <v>5</v>
      </c>
      <c r="BM2467" s="9">
        <v>1</v>
      </c>
      <c r="BN2467" s="9">
        <v>5</v>
      </c>
      <c r="BO2467" s="9">
        <v>0</v>
      </c>
      <c r="BP2467" s="9">
        <v>0</v>
      </c>
      <c r="BQ2467" s="9">
        <f t="shared" ref="BQ2467" si="2797">SUM(BD2467,BD2489,BD2511,BD2533,BD2555)/5</f>
        <v>0</v>
      </c>
      <c r="BR2467" s="34">
        <f t="shared" ref="BR2467:BS2487" si="2798">BR2445</f>
        <v>0</v>
      </c>
      <c r="BS2467" s="34">
        <f t="shared" si="2798"/>
        <v>0.73333333333333339</v>
      </c>
      <c r="BT2467" s="9"/>
      <c r="BU2467" s="9"/>
      <c r="BV2467" s="9"/>
      <c r="BW2467" s="9"/>
      <c r="BX2467" s="9"/>
      <c r="BY2467" s="9"/>
      <c r="BZ2467" s="22">
        <f t="shared" si="2744"/>
        <v>0</v>
      </c>
      <c r="CA2467" s="22">
        <f t="shared" si="2745"/>
        <v>0</v>
      </c>
      <c r="CB2467" s="22">
        <f t="shared" si="2746"/>
        <v>0</v>
      </c>
      <c r="CC2467" s="22">
        <f t="shared" si="2747"/>
        <v>0.73333333333333339</v>
      </c>
      <c r="CD2467" s="22">
        <f t="shared" si="2748"/>
        <v>0</v>
      </c>
      <c r="CK2467" s="23">
        <v>1.1632653061224489</v>
      </c>
      <c r="CL2467" s="23">
        <f t="shared" si="2749"/>
        <v>3</v>
      </c>
      <c r="CM2467" s="23" t="str">
        <f t="shared" si="2755"/>
        <v/>
      </c>
      <c r="CN2467" s="23" t="str">
        <f t="shared" si="2756"/>
        <v/>
      </c>
      <c r="CQ2467" s="4">
        <v>1</v>
      </c>
    </row>
    <row r="2468" spans="1:95" ht="11.25" customHeight="1">
      <c r="A2468" s="9">
        <v>23</v>
      </c>
      <c r="B2468" s="9">
        <v>3</v>
      </c>
      <c r="C2468" s="9" t="str">
        <f t="shared" si="2786"/>
        <v>11</v>
      </c>
      <c r="D2468" s="10" t="s">
        <v>4276</v>
      </c>
      <c r="E2468" s="9">
        <v>1</v>
      </c>
      <c r="F2468" s="9">
        <v>1</v>
      </c>
      <c r="G2468" s="9">
        <v>0</v>
      </c>
      <c r="H2468" s="9">
        <v>0</v>
      </c>
      <c r="I2468" s="9">
        <v>0</v>
      </c>
      <c r="J2468" s="9">
        <v>0</v>
      </c>
      <c r="K2468" s="11">
        <v>25</v>
      </c>
      <c r="L2468" s="9">
        <v>75</v>
      </c>
      <c r="M2468" s="9">
        <v>0</v>
      </c>
      <c r="N2468" s="17">
        <f>SUM(M2468:M2468)</f>
        <v>0</v>
      </c>
      <c r="O2468" s="17"/>
      <c r="P2468" s="17">
        <f t="shared" si="2750"/>
        <v>0</v>
      </c>
      <c r="Q2468" s="9">
        <v>17</v>
      </c>
      <c r="R2468" s="9"/>
      <c r="S2468" s="9">
        <v>0</v>
      </c>
      <c r="T2468" s="9">
        <v>92</v>
      </c>
      <c r="U2468" s="9">
        <v>40</v>
      </c>
      <c r="V2468" s="11">
        <v>30</v>
      </c>
      <c r="W2468" s="11">
        <f t="shared" ref="W2468:W2487" si="2799">V2467</f>
        <v>30</v>
      </c>
      <c r="X2468" s="17">
        <f t="shared" si="2757"/>
        <v>30</v>
      </c>
      <c r="Y2468" s="17"/>
      <c r="Z2468" s="9">
        <v>15</v>
      </c>
      <c r="AA2468" s="17">
        <f>SUM(Z2468:Z2468)</f>
        <v>15</v>
      </c>
      <c r="AB2468" s="17"/>
      <c r="AC2468" s="17">
        <f t="shared" si="2760"/>
        <v>55</v>
      </c>
      <c r="AD2468" s="17">
        <f t="shared" si="2743"/>
        <v>0.27272727272727271</v>
      </c>
      <c r="AE2468" s="17">
        <v>0.33333333333333331</v>
      </c>
      <c r="AF2468" s="17">
        <f t="shared" si="2751"/>
        <v>25</v>
      </c>
      <c r="AG2468" s="17"/>
      <c r="AH2468" s="9">
        <v>88</v>
      </c>
      <c r="AI2468" s="9"/>
      <c r="AJ2468" s="9"/>
      <c r="AK2468" s="9"/>
      <c r="AL2468" s="9">
        <v>0.37647058823529411</v>
      </c>
      <c r="AM2468" s="9"/>
      <c r="AN2468" s="9">
        <v>0.27272727272727271</v>
      </c>
      <c r="AO2468" s="9"/>
      <c r="AP2468" s="9">
        <v>0.29090909090909089</v>
      </c>
      <c r="AQ2468" s="9"/>
      <c r="AR2468" s="9"/>
      <c r="AZ2468">
        <v>6</v>
      </c>
      <c r="BA2468" s="24">
        <v>1</v>
      </c>
      <c r="BB2468" s="9">
        <v>19</v>
      </c>
      <c r="BC2468" s="9">
        <v>1</v>
      </c>
      <c r="BD2468" s="9">
        <f t="shared" si="2754"/>
        <v>0</v>
      </c>
      <c r="BE2468" s="9" t="s">
        <v>4439</v>
      </c>
      <c r="BF2468" s="9">
        <f t="shared" si="2758"/>
        <v>0</v>
      </c>
      <c r="BG2468" s="9">
        <v>2</v>
      </c>
      <c r="BH2468" s="9">
        <v>4</v>
      </c>
      <c r="BI2468" s="9">
        <v>5</v>
      </c>
      <c r="BJ2468" s="9">
        <v>1</v>
      </c>
      <c r="BK2468" s="9">
        <v>5</v>
      </c>
      <c r="BL2468" s="9">
        <v>5</v>
      </c>
      <c r="BM2468" s="9">
        <v>1</v>
      </c>
      <c r="BN2468" s="9">
        <v>5</v>
      </c>
      <c r="BO2468" s="9">
        <v>0</v>
      </c>
      <c r="BP2468" s="9">
        <v>0</v>
      </c>
      <c r="BQ2468" s="9">
        <f t="shared" si="2731"/>
        <v>0</v>
      </c>
      <c r="BR2468" s="34">
        <f t="shared" si="2798"/>
        <v>0</v>
      </c>
      <c r="BS2468" s="34">
        <f t="shared" si="2798"/>
        <v>0.73333333333333339</v>
      </c>
      <c r="BT2468" s="9"/>
      <c r="BU2468" s="9"/>
      <c r="BV2468" s="9"/>
      <c r="BW2468" s="9"/>
      <c r="BX2468" s="9"/>
      <c r="BY2468" s="9"/>
      <c r="BZ2468" s="22">
        <f t="shared" si="2744"/>
        <v>1</v>
      </c>
      <c r="CA2468" s="22">
        <f t="shared" si="2745"/>
        <v>0</v>
      </c>
      <c r="CB2468" s="22">
        <f t="shared" si="2746"/>
        <v>0</v>
      </c>
      <c r="CC2468" s="22">
        <f t="shared" si="2747"/>
        <v>0.73333333333333339</v>
      </c>
      <c r="CD2468" s="22">
        <f t="shared" si="2748"/>
        <v>0</v>
      </c>
      <c r="CK2468" s="23">
        <v>1</v>
      </c>
      <c r="CL2468" s="23">
        <f t="shared" si="2749"/>
        <v>3</v>
      </c>
      <c r="CM2468" s="23" t="str">
        <f t="shared" si="2755"/>
        <v/>
      </c>
      <c r="CN2468" s="23" t="str">
        <f t="shared" si="2756"/>
        <v/>
      </c>
      <c r="CQ2468" s="4">
        <v>2</v>
      </c>
    </row>
    <row r="2469" spans="1:95" ht="11.25" customHeight="1">
      <c r="A2469" s="9">
        <v>23</v>
      </c>
      <c r="B2469" s="9">
        <v>3</v>
      </c>
      <c r="C2469" s="9" t="str">
        <f t="shared" si="2786"/>
        <v>11</v>
      </c>
      <c r="D2469" s="10" t="s">
        <v>4276</v>
      </c>
      <c r="E2469" s="9">
        <v>2</v>
      </c>
      <c r="F2469" s="9">
        <v>1</v>
      </c>
      <c r="G2469" s="9">
        <v>0</v>
      </c>
      <c r="H2469" s="9">
        <v>0</v>
      </c>
      <c r="I2469" s="9">
        <v>0</v>
      </c>
      <c r="J2469" s="9">
        <v>0</v>
      </c>
      <c r="K2469" s="11">
        <v>25</v>
      </c>
      <c r="L2469" s="9">
        <v>67</v>
      </c>
      <c r="M2469" s="9">
        <v>0</v>
      </c>
      <c r="N2469" s="17">
        <f>SUM(M2468:M2469)</f>
        <v>0</v>
      </c>
      <c r="O2469" s="17"/>
      <c r="P2469" s="17">
        <f t="shared" si="2750"/>
        <v>0</v>
      </c>
      <c r="Q2469" s="9">
        <v>9</v>
      </c>
      <c r="R2469" s="9"/>
      <c r="S2469" s="9">
        <v>0</v>
      </c>
      <c r="T2469" s="9">
        <v>76</v>
      </c>
      <c r="U2469" s="9">
        <v>35</v>
      </c>
      <c r="V2469" s="11">
        <v>30</v>
      </c>
      <c r="W2469" s="11">
        <f t="shared" si="2799"/>
        <v>30</v>
      </c>
      <c r="X2469" s="17">
        <f t="shared" si="2757"/>
        <v>30</v>
      </c>
      <c r="Y2469" s="17"/>
      <c r="Z2469" s="9">
        <v>15</v>
      </c>
      <c r="AA2469" s="17">
        <f>SUM(Z2468:Z2469)</f>
        <v>30</v>
      </c>
      <c r="AB2469" s="17"/>
      <c r="AC2469" s="17">
        <f t="shared" si="2760"/>
        <v>55</v>
      </c>
      <c r="AD2469" s="17">
        <f t="shared" si="2743"/>
        <v>0.27272727272727271</v>
      </c>
      <c r="AE2469" s="17">
        <v>0.27272727272727271</v>
      </c>
      <c r="AF2469" s="17">
        <f t="shared" si="2751"/>
        <v>25</v>
      </c>
      <c r="AG2469" s="17"/>
      <c r="AH2469" s="9">
        <v>96</v>
      </c>
      <c r="AI2469" s="9"/>
      <c r="AJ2469" s="9"/>
      <c r="AK2469" s="9"/>
      <c r="AL2469" s="9">
        <v>0.48888888888888893</v>
      </c>
      <c r="AM2469" s="9"/>
      <c r="AN2469" s="9">
        <v>0.27272727272727271</v>
      </c>
      <c r="AO2469" s="9"/>
      <c r="AP2469" s="9">
        <v>0.25416666666666671</v>
      </c>
      <c r="AQ2469" s="9"/>
      <c r="AR2469" s="9"/>
      <c r="AS2469" s="17">
        <f t="shared" ref="AS2469:AS2487" si="2800">+Q2468</f>
        <v>17</v>
      </c>
      <c r="AT2469" s="17">
        <f t="shared" ref="AT2469:AT2531" si="2801">+AL2468</f>
        <v>0.37647058823529411</v>
      </c>
      <c r="AU2469" s="17">
        <f t="shared" ref="AU2469:AU2477" si="2802">+AN2468</f>
        <v>0.27272727272727271</v>
      </c>
      <c r="AV2469" s="17">
        <f t="shared" ref="AV2469:AV2477" si="2803">+AP2468</f>
        <v>0.29090909090909089</v>
      </c>
      <c r="AW2469" s="17"/>
      <c r="AX2469" s="17"/>
      <c r="AY2469" s="17"/>
      <c r="AZ2469" s="17">
        <v>6</v>
      </c>
      <c r="BA2469" s="24">
        <v>1</v>
      </c>
      <c r="BB2469" s="9">
        <v>19</v>
      </c>
      <c r="BC2469" s="9">
        <v>1</v>
      </c>
      <c r="BD2469" s="9">
        <f t="shared" si="2754"/>
        <v>0</v>
      </c>
      <c r="BE2469" s="9" t="s">
        <v>4439</v>
      </c>
      <c r="BF2469" s="9">
        <f t="shared" si="2758"/>
        <v>0</v>
      </c>
      <c r="BG2469" s="9">
        <v>2</v>
      </c>
      <c r="BH2469" s="9">
        <v>4</v>
      </c>
      <c r="BI2469" s="9">
        <v>5</v>
      </c>
      <c r="BJ2469" s="9">
        <v>1</v>
      </c>
      <c r="BK2469" s="9">
        <v>5</v>
      </c>
      <c r="BL2469" s="9">
        <v>5</v>
      </c>
      <c r="BM2469" s="9">
        <v>1</v>
      </c>
      <c r="BN2469" s="9">
        <v>5</v>
      </c>
      <c r="BO2469" s="9">
        <v>0</v>
      </c>
      <c r="BP2469" s="9">
        <v>0</v>
      </c>
      <c r="BQ2469" s="9">
        <f t="shared" si="2731"/>
        <v>0</v>
      </c>
      <c r="BR2469" s="34">
        <f t="shared" si="2798"/>
        <v>0</v>
      </c>
      <c r="BS2469" s="34">
        <f t="shared" si="2798"/>
        <v>0.73333333333333339</v>
      </c>
      <c r="BT2469" s="9"/>
      <c r="BU2469" s="9"/>
      <c r="BV2469" s="9"/>
      <c r="BW2469" s="9"/>
      <c r="BX2469" s="9"/>
      <c r="BY2469" s="9"/>
      <c r="BZ2469" s="22">
        <f t="shared" si="2744"/>
        <v>2</v>
      </c>
      <c r="CA2469" s="22">
        <f t="shared" si="2745"/>
        <v>0</v>
      </c>
      <c r="CB2469" s="22">
        <f t="shared" si="2746"/>
        <v>0</v>
      </c>
      <c r="CC2469" s="22">
        <f t="shared" si="2747"/>
        <v>0.73333333333333339</v>
      </c>
      <c r="CD2469" s="22">
        <f t="shared" si="2748"/>
        <v>0</v>
      </c>
      <c r="CK2469" s="23">
        <v>0.81818181818181812</v>
      </c>
      <c r="CL2469" s="23">
        <f t="shared" si="2749"/>
        <v>3</v>
      </c>
      <c r="CM2469" s="23" t="str">
        <f t="shared" si="2755"/>
        <v/>
      </c>
      <c r="CN2469" s="23" t="str">
        <f t="shared" si="2756"/>
        <v/>
      </c>
      <c r="CQ2469" s="4">
        <v>2</v>
      </c>
    </row>
    <row r="2470" spans="1:95" ht="11.25" customHeight="1">
      <c r="A2470" s="9">
        <v>23</v>
      </c>
      <c r="B2470" s="9">
        <v>3</v>
      </c>
      <c r="C2470" s="9" t="str">
        <f t="shared" si="2786"/>
        <v>11</v>
      </c>
      <c r="D2470" s="10" t="s">
        <v>4276</v>
      </c>
      <c r="E2470" s="9">
        <v>3</v>
      </c>
      <c r="F2470" s="9">
        <v>1</v>
      </c>
      <c r="G2470" s="9">
        <v>0</v>
      </c>
      <c r="H2470" s="9">
        <v>0</v>
      </c>
      <c r="I2470" s="9">
        <v>0</v>
      </c>
      <c r="J2470" s="9">
        <v>0</v>
      </c>
      <c r="K2470" s="11">
        <v>25</v>
      </c>
      <c r="L2470" s="9">
        <v>51</v>
      </c>
      <c r="M2470" s="9">
        <v>5</v>
      </c>
      <c r="N2470" s="17">
        <f>SUM(M2468:M2470)</f>
        <v>5</v>
      </c>
      <c r="O2470" s="17"/>
      <c r="P2470" s="17">
        <f t="shared" si="2750"/>
        <v>2</v>
      </c>
      <c r="Q2470" s="9">
        <v>23</v>
      </c>
      <c r="R2470" s="9"/>
      <c r="S2470" s="9">
        <v>0.21739130434782608</v>
      </c>
      <c r="T2470" s="9">
        <v>74</v>
      </c>
      <c r="U2470" s="9">
        <v>35</v>
      </c>
      <c r="V2470" s="11">
        <v>30</v>
      </c>
      <c r="W2470" s="11">
        <f t="shared" si="2799"/>
        <v>30</v>
      </c>
      <c r="X2470" s="17">
        <f t="shared" si="2757"/>
        <v>30</v>
      </c>
      <c r="Y2470" s="17"/>
      <c r="Z2470" s="9">
        <v>10</v>
      </c>
      <c r="AA2470" s="17">
        <f>SUM(Z2468:Z2470)</f>
        <v>40</v>
      </c>
      <c r="AB2470" s="17"/>
      <c r="AC2470" s="17">
        <f t="shared" si="2760"/>
        <v>49</v>
      </c>
      <c r="AD2470" s="17">
        <f t="shared" si="2743"/>
        <v>0.20408163265306123</v>
      </c>
      <c r="AE2470" s="17">
        <v>0.27272727272727271</v>
      </c>
      <c r="AF2470" s="17">
        <f t="shared" si="2751"/>
        <v>15</v>
      </c>
      <c r="AG2470" s="17"/>
      <c r="AH2470" s="9">
        <v>76</v>
      </c>
      <c r="AI2470" s="9"/>
      <c r="AJ2470" s="9"/>
      <c r="AK2470" s="9"/>
      <c r="AL2470" s="9">
        <v>6.9565217391304349E-2</v>
      </c>
      <c r="AM2470" s="9"/>
      <c r="AN2470" s="9">
        <v>0.20408163265306123</v>
      </c>
      <c r="AO2470" s="9"/>
      <c r="AP2470" s="9">
        <v>0.3000000000000001</v>
      </c>
      <c r="AQ2470" s="9"/>
      <c r="AR2470" s="9"/>
      <c r="AS2470" s="17">
        <f t="shared" si="2800"/>
        <v>9</v>
      </c>
      <c r="AT2470" s="17">
        <f t="shared" si="2801"/>
        <v>0.48888888888888893</v>
      </c>
      <c r="AU2470" s="17">
        <f t="shared" si="2802"/>
        <v>0.27272727272727271</v>
      </c>
      <c r="AV2470" s="17">
        <f t="shared" si="2803"/>
        <v>0.25416666666666671</v>
      </c>
      <c r="AW2470" s="17"/>
      <c r="AX2470" s="17"/>
      <c r="AY2470" s="17"/>
      <c r="AZ2470" s="17">
        <v>6</v>
      </c>
      <c r="BA2470" s="24">
        <v>1</v>
      </c>
      <c r="BB2470" s="9">
        <v>19</v>
      </c>
      <c r="BC2470" s="9">
        <v>1</v>
      </c>
      <c r="BD2470" s="9">
        <f t="shared" si="2754"/>
        <v>0</v>
      </c>
      <c r="BE2470" s="9" t="s">
        <v>4439</v>
      </c>
      <c r="BF2470" s="9">
        <f t="shared" si="2758"/>
        <v>0</v>
      </c>
      <c r="BG2470" s="9">
        <v>2</v>
      </c>
      <c r="BH2470" s="9">
        <v>4</v>
      </c>
      <c r="BI2470" s="9">
        <v>5</v>
      </c>
      <c r="BJ2470" s="9">
        <v>1</v>
      </c>
      <c r="BK2470" s="9">
        <v>5</v>
      </c>
      <c r="BL2470" s="9">
        <v>5</v>
      </c>
      <c r="BM2470" s="9">
        <v>1</v>
      </c>
      <c r="BN2470" s="9">
        <v>5</v>
      </c>
      <c r="BO2470" s="9">
        <v>0</v>
      </c>
      <c r="BP2470" s="9">
        <v>0</v>
      </c>
      <c r="BQ2470" s="9">
        <f t="shared" si="2731"/>
        <v>0</v>
      </c>
      <c r="BR2470" s="34">
        <f t="shared" si="2798"/>
        <v>0</v>
      </c>
      <c r="BS2470" s="34">
        <f t="shared" si="2798"/>
        <v>0.73333333333333339</v>
      </c>
      <c r="BT2470" s="9"/>
      <c r="BU2470" s="9"/>
      <c r="BV2470" s="9"/>
      <c r="BW2470" s="9"/>
      <c r="BX2470" s="9"/>
      <c r="BY2470" s="9"/>
      <c r="BZ2470" s="22">
        <f t="shared" si="2744"/>
        <v>3</v>
      </c>
      <c r="CA2470" s="22">
        <f t="shared" si="2745"/>
        <v>0</v>
      </c>
      <c r="CB2470" s="22">
        <f t="shared" si="2746"/>
        <v>0</v>
      </c>
      <c r="CC2470" s="22">
        <f t="shared" si="2747"/>
        <v>0.73333333333333339</v>
      </c>
      <c r="CD2470" s="22">
        <f t="shared" si="2748"/>
        <v>0</v>
      </c>
      <c r="CK2470" s="23">
        <v>0.81818181818181812</v>
      </c>
      <c r="CL2470" s="23">
        <f t="shared" si="2749"/>
        <v>3</v>
      </c>
      <c r="CM2470" s="23" t="str">
        <f t="shared" si="2755"/>
        <v/>
      </c>
      <c r="CN2470" s="23" t="str">
        <f t="shared" si="2756"/>
        <v/>
      </c>
      <c r="CQ2470" s="4">
        <v>1</v>
      </c>
    </row>
    <row r="2471" spans="1:95" ht="11.25" customHeight="1">
      <c r="A2471" s="9">
        <v>23</v>
      </c>
      <c r="B2471" s="9">
        <v>3</v>
      </c>
      <c r="C2471" s="9" t="str">
        <f t="shared" si="2786"/>
        <v>11</v>
      </c>
      <c r="D2471" s="10" t="s">
        <v>4276</v>
      </c>
      <c r="E2471" s="9">
        <v>4</v>
      </c>
      <c r="F2471" s="9">
        <v>1</v>
      </c>
      <c r="G2471" s="9">
        <v>0</v>
      </c>
      <c r="H2471" s="9">
        <v>0</v>
      </c>
      <c r="I2471" s="9">
        <v>0</v>
      </c>
      <c r="J2471" s="9">
        <v>0</v>
      </c>
      <c r="K2471" s="11">
        <v>25</v>
      </c>
      <c r="L2471" s="9">
        <v>49</v>
      </c>
      <c r="M2471" s="9">
        <v>4</v>
      </c>
      <c r="N2471" s="17">
        <f>SUM(M2468:M2471)</f>
        <v>9</v>
      </c>
      <c r="O2471" s="17"/>
      <c r="P2471" s="17">
        <f t="shared" si="2750"/>
        <v>0</v>
      </c>
      <c r="Q2471" s="9">
        <v>20</v>
      </c>
      <c r="R2471" s="9"/>
      <c r="S2471" s="9">
        <v>0.2</v>
      </c>
      <c r="T2471" s="9">
        <v>69</v>
      </c>
      <c r="U2471" s="9">
        <v>30</v>
      </c>
      <c r="V2471" s="11">
        <v>30</v>
      </c>
      <c r="W2471" s="11">
        <f t="shared" si="2799"/>
        <v>30</v>
      </c>
      <c r="X2471" s="17">
        <f t="shared" si="2757"/>
        <v>30</v>
      </c>
      <c r="Y2471" s="17"/>
      <c r="Z2471" s="9">
        <v>15</v>
      </c>
      <c r="AA2471" s="17">
        <f>SUM(Z2468:Z2471)</f>
        <v>55</v>
      </c>
      <c r="AB2471" s="17"/>
      <c r="AC2471" s="17">
        <f t="shared" si="2760"/>
        <v>55</v>
      </c>
      <c r="AD2471" s="17">
        <f t="shared" si="2743"/>
        <v>0.27272727272727271</v>
      </c>
      <c r="AE2471" s="17">
        <v>0.20408163265306123</v>
      </c>
      <c r="AF2471" s="17">
        <f t="shared" si="2751"/>
        <v>21</v>
      </c>
      <c r="AG2471" s="17"/>
      <c r="AH2471" s="9">
        <v>85</v>
      </c>
      <c r="AI2471" s="9"/>
      <c r="AJ2471" s="9"/>
      <c r="AK2471" s="9"/>
      <c r="AL2471" s="9">
        <v>0</v>
      </c>
      <c r="AM2471" s="9"/>
      <c r="AN2471" s="9">
        <v>0.27272727272727271</v>
      </c>
      <c r="AO2471" s="9"/>
      <c r="AP2471" s="9">
        <v>0.27294117647058824</v>
      </c>
      <c r="AQ2471" s="9"/>
      <c r="AR2471" s="9"/>
      <c r="AS2471" s="17">
        <f t="shared" si="2800"/>
        <v>23</v>
      </c>
      <c r="AT2471" s="17">
        <f t="shared" si="2801"/>
        <v>6.9565217391304349E-2</v>
      </c>
      <c r="AU2471" s="17">
        <f t="shared" si="2802"/>
        <v>0.20408163265306123</v>
      </c>
      <c r="AV2471" s="17">
        <f t="shared" si="2803"/>
        <v>0.3000000000000001</v>
      </c>
      <c r="AW2471" s="17"/>
      <c r="AX2471" s="17"/>
      <c r="AY2471" s="17"/>
      <c r="AZ2471" s="17">
        <v>6</v>
      </c>
      <c r="BA2471" s="24">
        <v>1</v>
      </c>
      <c r="BB2471" s="9">
        <v>19</v>
      </c>
      <c r="BC2471" s="9">
        <v>1</v>
      </c>
      <c r="BD2471" s="9">
        <f t="shared" si="2754"/>
        <v>0</v>
      </c>
      <c r="BE2471" s="9" t="s">
        <v>4439</v>
      </c>
      <c r="BF2471" s="9">
        <f t="shared" si="2758"/>
        <v>0</v>
      </c>
      <c r="BG2471" s="9">
        <v>2</v>
      </c>
      <c r="BH2471" s="9">
        <v>4</v>
      </c>
      <c r="BI2471" s="9">
        <v>5</v>
      </c>
      <c r="BJ2471" s="9">
        <v>1</v>
      </c>
      <c r="BK2471" s="9">
        <v>5</v>
      </c>
      <c r="BL2471" s="9">
        <v>5</v>
      </c>
      <c r="BM2471" s="9">
        <v>1</v>
      </c>
      <c r="BN2471" s="9">
        <v>5</v>
      </c>
      <c r="BO2471" s="9">
        <v>0</v>
      </c>
      <c r="BP2471" s="9">
        <v>0</v>
      </c>
      <c r="BQ2471" s="9">
        <f t="shared" si="2731"/>
        <v>0</v>
      </c>
      <c r="BR2471" s="34">
        <f t="shared" si="2798"/>
        <v>0</v>
      </c>
      <c r="BS2471" s="34">
        <f t="shared" si="2798"/>
        <v>0.73333333333333339</v>
      </c>
      <c r="BT2471" s="9"/>
      <c r="BU2471" s="9"/>
      <c r="BV2471" s="9"/>
      <c r="BW2471" s="9"/>
      <c r="BX2471" s="9"/>
      <c r="BY2471" s="9"/>
      <c r="BZ2471" s="22">
        <f t="shared" si="2744"/>
        <v>4</v>
      </c>
      <c r="CA2471" s="22">
        <f t="shared" si="2745"/>
        <v>0</v>
      </c>
      <c r="CB2471" s="22">
        <f t="shared" si="2746"/>
        <v>0</v>
      </c>
      <c r="CC2471" s="22">
        <f t="shared" si="2747"/>
        <v>0.73333333333333339</v>
      </c>
      <c r="CD2471" s="22">
        <f t="shared" si="2748"/>
        <v>0</v>
      </c>
      <c r="CK2471" s="23">
        <v>0.61224489795918369</v>
      </c>
      <c r="CL2471" s="23">
        <f t="shared" si="2749"/>
        <v>3</v>
      </c>
      <c r="CM2471" s="23" t="str">
        <f t="shared" si="2755"/>
        <v/>
      </c>
      <c r="CN2471" s="23" t="str">
        <f t="shared" si="2756"/>
        <v/>
      </c>
      <c r="CQ2471" s="4">
        <v>5</v>
      </c>
    </row>
    <row r="2472" spans="1:95" ht="11.25" customHeight="1">
      <c r="A2472" s="9">
        <v>23</v>
      </c>
      <c r="B2472" s="9">
        <v>3</v>
      </c>
      <c r="C2472" s="9" t="str">
        <f t="shared" si="2786"/>
        <v>11</v>
      </c>
      <c r="D2472" s="10" t="s">
        <v>4276</v>
      </c>
      <c r="E2472" s="9">
        <v>5</v>
      </c>
      <c r="F2472" s="9">
        <v>1</v>
      </c>
      <c r="G2472" s="9">
        <v>0</v>
      </c>
      <c r="H2472" s="9">
        <v>0</v>
      </c>
      <c r="I2472" s="9">
        <v>0</v>
      </c>
      <c r="J2472" s="9">
        <v>0</v>
      </c>
      <c r="K2472" s="11">
        <v>25</v>
      </c>
      <c r="L2472" s="9">
        <v>44</v>
      </c>
      <c r="M2472" s="9">
        <v>5</v>
      </c>
      <c r="N2472" s="17">
        <f>SUM(M2468:M2472)</f>
        <v>14</v>
      </c>
      <c r="O2472" s="17"/>
      <c r="P2472" s="17">
        <f t="shared" si="2750"/>
        <v>2</v>
      </c>
      <c r="Q2472" s="9">
        <v>25</v>
      </c>
      <c r="R2472" s="9"/>
      <c r="S2472" s="9">
        <v>0.2</v>
      </c>
      <c r="T2472" s="9">
        <v>69</v>
      </c>
      <c r="U2472" s="9">
        <v>30</v>
      </c>
      <c r="V2472" s="11">
        <v>30</v>
      </c>
      <c r="W2472" s="11">
        <f t="shared" si="2799"/>
        <v>30</v>
      </c>
      <c r="X2472" s="17">
        <f t="shared" si="2757"/>
        <v>30</v>
      </c>
      <c r="Y2472" s="17"/>
      <c r="Z2472" s="9">
        <v>15</v>
      </c>
      <c r="AA2472" s="17">
        <f>SUM(Z2468:Z2472)</f>
        <v>70</v>
      </c>
      <c r="AB2472" s="17"/>
      <c r="AC2472" s="17">
        <f t="shared" si="2760"/>
        <v>55</v>
      </c>
      <c r="AD2472" s="17">
        <f t="shared" si="2743"/>
        <v>0.27272727272727271</v>
      </c>
      <c r="AE2472" s="17">
        <v>0.27272727272727271</v>
      </c>
      <c r="AF2472" s="17">
        <f t="shared" si="2751"/>
        <v>20</v>
      </c>
      <c r="AG2472" s="17"/>
      <c r="AH2472" s="9">
        <v>80</v>
      </c>
      <c r="AI2472" s="9"/>
      <c r="AJ2472" s="9"/>
      <c r="AK2472" s="9"/>
      <c r="AL2472" s="9">
        <v>0</v>
      </c>
      <c r="AM2472" s="9"/>
      <c r="AN2472" s="9">
        <v>0.27272727272727271</v>
      </c>
      <c r="AO2472" s="9"/>
      <c r="AP2472" s="9">
        <v>0.28999999999999998</v>
      </c>
      <c r="AQ2472" s="9"/>
      <c r="AR2472" s="9"/>
      <c r="AS2472" s="17">
        <f t="shared" si="2800"/>
        <v>20</v>
      </c>
      <c r="AT2472" s="17">
        <f t="shared" si="2801"/>
        <v>0</v>
      </c>
      <c r="AU2472" s="17">
        <f t="shared" si="2802"/>
        <v>0.27272727272727271</v>
      </c>
      <c r="AV2472" s="17">
        <f t="shared" si="2803"/>
        <v>0.27294117647058824</v>
      </c>
      <c r="AW2472" s="17"/>
      <c r="AX2472" s="17"/>
      <c r="AY2472" s="17"/>
      <c r="AZ2472" s="17">
        <v>6</v>
      </c>
      <c r="BA2472" s="24">
        <v>1</v>
      </c>
      <c r="BB2472" s="9">
        <v>19</v>
      </c>
      <c r="BC2472" s="9">
        <v>1</v>
      </c>
      <c r="BD2472" s="9">
        <f t="shared" si="2754"/>
        <v>0</v>
      </c>
      <c r="BE2472" s="9" t="s">
        <v>4439</v>
      </c>
      <c r="BF2472" s="9">
        <f t="shared" si="2758"/>
        <v>0</v>
      </c>
      <c r="BG2472" s="9">
        <v>2</v>
      </c>
      <c r="BH2472" s="9">
        <v>4</v>
      </c>
      <c r="BI2472" s="9">
        <v>5</v>
      </c>
      <c r="BJ2472" s="9">
        <v>1</v>
      </c>
      <c r="BK2472" s="9">
        <v>5</v>
      </c>
      <c r="BL2472" s="9">
        <v>5</v>
      </c>
      <c r="BM2472" s="9">
        <v>1</v>
      </c>
      <c r="BN2472" s="9">
        <v>5</v>
      </c>
      <c r="BO2472" s="9">
        <v>0</v>
      </c>
      <c r="BP2472" s="9">
        <v>0</v>
      </c>
      <c r="BQ2472" s="9">
        <f t="shared" si="2731"/>
        <v>0</v>
      </c>
      <c r="BR2472" s="34">
        <f t="shared" si="2798"/>
        <v>0</v>
      </c>
      <c r="BS2472" s="34">
        <f t="shared" si="2798"/>
        <v>0.73333333333333339</v>
      </c>
      <c r="BT2472" s="9"/>
      <c r="BU2472" s="9"/>
      <c r="BV2472" s="9"/>
      <c r="BW2472" s="9"/>
      <c r="BX2472" s="9"/>
      <c r="BY2472" s="9"/>
      <c r="BZ2472" s="22">
        <f t="shared" si="2744"/>
        <v>5</v>
      </c>
      <c r="CA2472" s="22">
        <f t="shared" si="2745"/>
        <v>0</v>
      </c>
      <c r="CB2472" s="22">
        <f t="shared" si="2746"/>
        <v>0</v>
      </c>
      <c r="CC2472" s="22">
        <f t="shared" si="2747"/>
        <v>0.73333333333333339</v>
      </c>
      <c r="CD2472" s="22">
        <f t="shared" si="2748"/>
        <v>0</v>
      </c>
      <c r="CK2472" s="23">
        <v>0.81818181818181812</v>
      </c>
      <c r="CL2472" s="23">
        <f t="shared" si="2749"/>
        <v>3</v>
      </c>
      <c r="CM2472" s="23" t="str">
        <f t="shared" si="2755"/>
        <v/>
      </c>
      <c r="CN2472" s="23" t="str">
        <f t="shared" si="2756"/>
        <v/>
      </c>
      <c r="CQ2472" s="4">
        <v>4</v>
      </c>
    </row>
    <row r="2473" spans="1:95" ht="11.25" customHeight="1">
      <c r="A2473" s="9">
        <v>23</v>
      </c>
      <c r="B2473" s="9">
        <v>3</v>
      </c>
      <c r="C2473" s="9" t="str">
        <f t="shared" si="2786"/>
        <v>11</v>
      </c>
      <c r="D2473" s="10" t="s">
        <v>4276</v>
      </c>
      <c r="E2473" s="9">
        <v>6</v>
      </c>
      <c r="F2473" s="9">
        <v>1</v>
      </c>
      <c r="G2473" s="9">
        <v>0</v>
      </c>
      <c r="H2473" s="9">
        <v>0</v>
      </c>
      <c r="I2473" s="9">
        <v>0</v>
      </c>
      <c r="J2473" s="9">
        <v>0</v>
      </c>
      <c r="K2473" s="11">
        <v>25</v>
      </c>
      <c r="L2473" s="9">
        <v>44</v>
      </c>
      <c r="M2473" s="9">
        <v>5</v>
      </c>
      <c r="N2473" s="17">
        <f>SUM(M2468:M2473)</f>
        <v>19</v>
      </c>
      <c r="O2473" s="17"/>
      <c r="P2473" s="17">
        <f t="shared" si="2750"/>
        <v>2</v>
      </c>
      <c r="Q2473" s="9">
        <v>25</v>
      </c>
      <c r="R2473" s="9"/>
      <c r="S2473" s="9">
        <v>0.2</v>
      </c>
      <c r="T2473" s="9">
        <v>69</v>
      </c>
      <c r="U2473" s="9">
        <v>30</v>
      </c>
      <c r="V2473" s="11">
        <v>30</v>
      </c>
      <c r="W2473" s="11">
        <f t="shared" si="2799"/>
        <v>30</v>
      </c>
      <c r="X2473" s="17">
        <f t="shared" si="2757"/>
        <v>30</v>
      </c>
      <c r="Y2473" s="17"/>
      <c r="Z2473" s="9">
        <v>15</v>
      </c>
      <c r="AA2473" s="17">
        <f>SUM(Z2468:Z2473)</f>
        <v>85</v>
      </c>
      <c r="AB2473" s="17"/>
      <c r="AC2473" s="17">
        <f t="shared" si="2760"/>
        <v>54</v>
      </c>
      <c r="AD2473" s="17">
        <f t="shared" si="2743"/>
        <v>0.27777777777777779</v>
      </c>
      <c r="AE2473" s="17">
        <v>0.27272727272727271</v>
      </c>
      <c r="AF2473" s="17">
        <f t="shared" si="2751"/>
        <v>20</v>
      </c>
      <c r="AG2473" s="17"/>
      <c r="AH2473" s="9">
        <v>79</v>
      </c>
      <c r="AI2473" s="9"/>
      <c r="AJ2473" s="9"/>
      <c r="AK2473" s="9"/>
      <c r="AL2473" s="9">
        <v>0</v>
      </c>
      <c r="AM2473" s="9"/>
      <c r="AN2473" s="9">
        <v>0.27777777777777779</v>
      </c>
      <c r="AO2473" s="9"/>
      <c r="AP2473" s="9">
        <v>0.25822784810126581</v>
      </c>
      <c r="AQ2473" s="9"/>
      <c r="AR2473" s="9"/>
      <c r="AS2473" s="17">
        <f t="shared" si="2800"/>
        <v>25</v>
      </c>
      <c r="AT2473" s="17">
        <f t="shared" si="2801"/>
        <v>0</v>
      </c>
      <c r="AU2473" s="17">
        <f t="shared" si="2802"/>
        <v>0.27272727272727271</v>
      </c>
      <c r="AV2473" s="17">
        <f t="shared" si="2803"/>
        <v>0.28999999999999998</v>
      </c>
      <c r="AW2473" s="17"/>
      <c r="AX2473" s="17"/>
      <c r="AY2473" s="17"/>
      <c r="AZ2473" s="17">
        <v>6</v>
      </c>
      <c r="BA2473" s="24">
        <v>1</v>
      </c>
      <c r="BB2473" s="9">
        <v>19</v>
      </c>
      <c r="BC2473" s="9">
        <v>1</v>
      </c>
      <c r="BD2473" s="9">
        <f t="shared" si="2754"/>
        <v>0</v>
      </c>
      <c r="BE2473" s="9" t="s">
        <v>4439</v>
      </c>
      <c r="BF2473" s="9">
        <f t="shared" si="2758"/>
        <v>0</v>
      </c>
      <c r="BG2473" s="9">
        <v>2</v>
      </c>
      <c r="BH2473" s="9">
        <v>4</v>
      </c>
      <c r="BI2473" s="9">
        <v>5</v>
      </c>
      <c r="BJ2473" s="9">
        <v>1</v>
      </c>
      <c r="BK2473" s="9">
        <v>5</v>
      </c>
      <c r="BL2473" s="9">
        <v>5</v>
      </c>
      <c r="BM2473" s="9">
        <v>1</v>
      </c>
      <c r="BN2473" s="9">
        <v>5</v>
      </c>
      <c r="BO2473" s="9">
        <v>0</v>
      </c>
      <c r="BP2473" s="9">
        <v>0</v>
      </c>
      <c r="BQ2473" s="9">
        <f t="shared" si="2731"/>
        <v>0</v>
      </c>
      <c r="BR2473" s="34">
        <f t="shared" si="2798"/>
        <v>0</v>
      </c>
      <c r="BS2473" s="34">
        <f t="shared" si="2798"/>
        <v>0.73333333333333339</v>
      </c>
      <c r="BT2473" s="9"/>
      <c r="BU2473" s="9"/>
      <c r="BV2473" s="9"/>
      <c r="BW2473" s="9"/>
      <c r="BX2473" s="9"/>
      <c r="BY2473" s="9"/>
      <c r="BZ2473" s="22">
        <f t="shared" si="2744"/>
        <v>6</v>
      </c>
      <c r="CA2473" s="22">
        <f t="shared" si="2745"/>
        <v>0</v>
      </c>
      <c r="CB2473" s="22">
        <f t="shared" si="2746"/>
        <v>0</v>
      </c>
      <c r="CC2473" s="22">
        <f t="shared" si="2747"/>
        <v>0.73333333333333339</v>
      </c>
      <c r="CD2473" s="22">
        <f t="shared" si="2748"/>
        <v>0</v>
      </c>
      <c r="CK2473" s="23">
        <v>0.81818181818181812</v>
      </c>
      <c r="CL2473" s="23">
        <f t="shared" si="2749"/>
        <v>3</v>
      </c>
      <c r="CM2473" s="23" t="str">
        <f t="shared" si="2755"/>
        <v/>
      </c>
      <c r="CN2473" s="23" t="str">
        <f t="shared" si="2756"/>
        <v/>
      </c>
      <c r="CQ2473" s="4">
        <v>5</v>
      </c>
    </row>
    <row r="2474" spans="1:95" ht="11.25" customHeight="1">
      <c r="A2474" s="9">
        <v>23</v>
      </c>
      <c r="B2474" s="9">
        <v>3</v>
      </c>
      <c r="C2474" s="9" t="str">
        <f t="shared" si="2786"/>
        <v>11</v>
      </c>
      <c r="D2474" s="10" t="s">
        <v>4276</v>
      </c>
      <c r="E2474" s="9">
        <v>7</v>
      </c>
      <c r="F2474" s="9">
        <v>1</v>
      </c>
      <c r="G2474" s="9">
        <v>0</v>
      </c>
      <c r="H2474" s="9">
        <v>0</v>
      </c>
      <c r="I2474" s="9">
        <v>0</v>
      </c>
      <c r="J2474" s="9">
        <v>0</v>
      </c>
      <c r="K2474" s="11">
        <v>25</v>
      </c>
      <c r="L2474" s="9">
        <v>44</v>
      </c>
      <c r="M2474" s="9">
        <v>5</v>
      </c>
      <c r="N2474" s="17">
        <f>SUM(M2468:M2474)</f>
        <v>24</v>
      </c>
      <c r="O2474" s="17"/>
      <c r="P2474" s="17">
        <f t="shared" si="2750"/>
        <v>2</v>
      </c>
      <c r="Q2474" s="9">
        <v>26</v>
      </c>
      <c r="R2474" s="9"/>
      <c r="S2474" s="9">
        <v>0.19230769230769232</v>
      </c>
      <c r="T2474" s="9">
        <v>70</v>
      </c>
      <c r="U2474" s="9">
        <v>30</v>
      </c>
      <c r="V2474" s="11">
        <v>30</v>
      </c>
      <c r="W2474" s="11">
        <f t="shared" si="2799"/>
        <v>30</v>
      </c>
      <c r="X2474" s="17">
        <f t="shared" si="2757"/>
        <v>30</v>
      </c>
      <c r="Y2474" s="17"/>
      <c r="Z2474" s="9">
        <v>10</v>
      </c>
      <c r="AA2474" s="17">
        <f>SUM(Z2468:Z2474)</f>
        <v>95</v>
      </c>
      <c r="AB2474" s="17"/>
      <c r="AC2474" s="17">
        <f t="shared" si="2760"/>
        <v>62</v>
      </c>
      <c r="AD2474" s="17">
        <f t="shared" si="2743"/>
        <v>0.16129032258064516</v>
      </c>
      <c r="AE2474" s="17">
        <v>0.27777777777777779</v>
      </c>
      <c r="AF2474" s="17">
        <f t="shared" si="2751"/>
        <v>15</v>
      </c>
      <c r="AG2474" s="17"/>
      <c r="AH2474" s="9">
        <v>86</v>
      </c>
      <c r="AI2474" s="9"/>
      <c r="AJ2474" s="9"/>
      <c r="AK2474" s="9"/>
      <c r="AL2474" s="9">
        <v>3.0769230769230771E-2</v>
      </c>
      <c r="AM2474" s="9"/>
      <c r="AN2474" s="9">
        <v>0.16129032258064516</v>
      </c>
      <c r="AO2474" s="9"/>
      <c r="AP2474" s="9">
        <v>0.20465116279069767</v>
      </c>
      <c r="AQ2474" s="9"/>
      <c r="AR2474" s="9"/>
      <c r="AS2474" s="17">
        <f t="shared" si="2800"/>
        <v>25</v>
      </c>
      <c r="AT2474" s="17">
        <f t="shared" si="2801"/>
        <v>0</v>
      </c>
      <c r="AU2474" s="17">
        <f t="shared" si="2802"/>
        <v>0.27777777777777779</v>
      </c>
      <c r="AV2474" s="17">
        <f t="shared" si="2803"/>
        <v>0.25822784810126581</v>
      </c>
      <c r="AW2474" s="17"/>
      <c r="AX2474" s="17"/>
      <c r="AY2474" s="17"/>
      <c r="AZ2474" s="17">
        <v>6</v>
      </c>
      <c r="BA2474" s="24">
        <v>1</v>
      </c>
      <c r="BB2474" s="9">
        <v>19</v>
      </c>
      <c r="BC2474" s="9">
        <v>1</v>
      </c>
      <c r="BD2474" s="9">
        <f t="shared" si="2754"/>
        <v>0</v>
      </c>
      <c r="BE2474" s="9" t="s">
        <v>4439</v>
      </c>
      <c r="BF2474" s="9">
        <f t="shared" si="2758"/>
        <v>0</v>
      </c>
      <c r="BG2474" s="9">
        <v>2</v>
      </c>
      <c r="BH2474" s="9">
        <v>4</v>
      </c>
      <c r="BI2474" s="9">
        <v>5</v>
      </c>
      <c r="BJ2474" s="9">
        <v>1</v>
      </c>
      <c r="BK2474" s="9">
        <v>5</v>
      </c>
      <c r="BL2474" s="9">
        <v>5</v>
      </c>
      <c r="BM2474" s="9">
        <v>1</v>
      </c>
      <c r="BN2474" s="9">
        <v>5</v>
      </c>
      <c r="BO2474" s="9">
        <v>0</v>
      </c>
      <c r="BP2474" s="9">
        <v>0</v>
      </c>
      <c r="BQ2474" s="9">
        <f t="shared" si="2731"/>
        <v>0</v>
      </c>
      <c r="BR2474" s="34">
        <f t="shared" si="2798"/>
        <v>0</v>
      </c>
      <c r="BS2474" s="34">
        <f t="shared" si="2798"/>
        <v>0.73333333333333339</v>
      </c>
      <c r="BT2474" s="9"/>
      <c r="BU2474" s="9"/>
      <c r="BV2474" s="9"/>
      <c r="BW2474" s="9"/>
      <c r="BX2474" s="9"/>
      <c r="BY2474" s="9"/>
      <c r="BZ2474" s="22">
        <f t="shared" si="2744"/>
        <v>7</v>
      </c>
      <c r="CA2474" s="22">
        <f t="shared" si="2745"/>
        <v>0</v>
      </c>
      <c r="CB2474" s="22">
        <f t="shared" si="2746"/>
        <v>0</v>
      </c>
      <c r="CC2474" s="22">
        <f t="shared" si="2747"/>
        <v>0.73333333333333339</v>
      </c>
      <c r="CD2474" s="22">
        <f t="shared" si="2748"/>
        <v>0</v>
      </c>
      <c r="CK2474" s="23">
        <v>0.83333333333333337</v>
      </c>
      <c r="CL2474" s="23">
        <f t="shared" si="2749"/>
        <v>3</v>
      </c>
      <c r="CM2474" s="23" t="str">
        <f t="shared" si="2755"/>
        <v/>
      </c>
      <c r="CN2474" s="23" t="str">
        <f t="shared" si="2756"/>
        <v/>
      </c>
      <c r="CQ2474" s="4">
        <v>2</v>
      </c>
    </row>
    <row r="2475" spans="1:95" ht="11.25" customHeight="1">
      <c r="A2475" s="9">
        <v>23</v>
      </c>
      <c r="B2475" s="9">
        <v>3</v>
      </c>
      <c r="C2475" s="9" t="str">
        <f t="shared" si="2786"/>
        <v>11</v>
      </c>
      <c r="D2475" s="10" t="s">
        <v>4276</v>
      </c>
      <c r="E2475" s="9">
        <v>8</v>
      </c>
      <c r="F2475" s="9">
        <v>1</v>
      </c>
      <c r="G2475" s="9">
        <v>0</v>
      </c>
      <c r="H2475" s="9">
        <v>0</v>
      </c>
      <c r="I2475" s="9">
        <v>0</v>
      </c>
      <c r="J2475" s="9">
        <v>0</v>
      </c>
      <c r="K2475" s="11">
        <v>25</v>
      </c>
      <c r="L2475" s="9">
        <v>45</v>
      </c>
      <c r="M2475" s="9">
        <v>5</v>
      </c>
      <c r="N2475" s="17">
        <f>SUM(M2468:M2475)</f>
        <v>29</v>
      </c>
      <c r="O2475" s="17"/>
      <c r="P2475" s="17">
        <f t="shared" si="2750"/>
        <v>2</v>
      </c>
      <c r="Q2475" s="9">
        <v>25</v>
      </c>
      <c r="R2475" s="9"/>
      <c r="S2475" s="9">
        <v>0.2</v>
      </c>
      <c r="T2475" s="9">
        <v>70</v>
      </c>
      <c r="U2475" s="9">
        <v>30</v>
      </c>
      <c r="V2475" s="11">
        <v>30</v>
      </c>
      <c r="W2475" s="11">
        <f t="shared" si="2799"/>
        <v>30</v>
      </c>
      <c r="X2475" s="17">
        <f t="shared" si="2757"/>
        <v>30</v>
      </c>
      <c r="Y2475" s="17"/>
      <c r="Z2475" s="9">
        <v>10</v>
      </c>
      <c r="AA2475" s="17">
        <f>SUM(Z2468:Z2475)</f>
        <v>105</v>
      </c>
      <c r="AB2475" s="17"/>
      <c r="AC2475" s="17">
        <f t="shared" si="2760"/>
        <v>52</v>
      </c>
      <c r="AD2475" s="17">
        <f t="shared" si="2743"/>
        <v>0.19230769230769232</v>
      </c>
      <c r="AE2475" s="17">
        <v>0.16129032258064516</v>
      </c>
      <c r="AF2475" s="17">
        <f t="shared" si="2751"/>
        <v>15</v>
      </c>
      <c r="AG2475" s="17"/>
      <c r="AH2475" s="9">
        <v>77</v>
      </c>
      <c r="AI2475" s="9"/>
      <c r="AJ2475" s="9"/>
      <c r="AK2475" s="9"/>
      <c r="AL2475" s="9">
        <v>6.3999999999999987E-2</v>
      </c>
      <c r="AM2475" s="9"/>
      <c r="AN2475" s="9">
        <v>0.19230769230769232</v>
      </c>
      <c r="AO2475" s="9"/>
      <c r="AP2475" s="9">
        <v>0.24415584415584415</v>
      </c>
      <c r="AQ2475" s="9"/>
      <c r="AR2475" s="9"/>
      <c r="AS2475" s="17">
        <f t="shared" si="2800"/>
        <v>26</v>
      </c>
      <c r="AT2475" s="17">
        <f t="shared" si="2801"/>
        <v>3.0769230769230771E-2</v>
      </c>
      <c r="AU2475" s="17">
        <f t="shared" si="2802"/>
        <v>0.16129032258064516</v>
      </c>
      <c r="AV2475" s="17">
        <f t="shared" si="2803"/>
        <v>0.20465116279069767</v>
      </c>
      <c r="AW2475" s="17"/>
      <c r="AX2475" s="17"/>
      <c r="AY2475" s="17"/>
      <c r="AZ2475" s="17">
        <v>6</v>
      </c>
      <c r="BA2475" s="24">
        <v>1</v>
      </c>
      <c r="BB2475" s="9">
        <v>19</v>
      </c>
      <c r="BC2475" s="9">
        <v>1</v>
      </c>
      <c r="BD2475" s="9">
        <f t="shared" si="2754"/>
        <v>0</v>
      </c>
      <c r="BE2475" s="9" t="s">
        <v>4439</v>
      </c>
      <c r="BF2475" s="9">
        <f t="shared" si="2758"/>
        <v>0</v>
      </c>
      <c r="BG2475" s="9">
        <v>2</v>
      </c>
      <c r="BH2475" s="9">
        <v>4</v>
      </c>
      <c r="BI2475" s="9">
        <v>5</v>
      </c>
      <c r="BJ2475" s="9">
        <v>1</v>
      </c>
      <c r="BK2475" s="9">
        <v>5</v>
      </c>
      <c r="BL2475" s="9">
        <v>5</v>
      </c>
      <c r="BM2475" s="9">
        <v>1</v>
      </c>
      <c r="BN2475" s="9">
        <v>5</v>
      </c>
      <c r="BO2475" s="9">
        <v>0</v>
      </c>
      <c r="BP2475" s="9">
        <v>0</v>
      </c>
      <c r="BQ2475" s="9">
        <f t="shared" si="2731"/>
        <v>0</v>
      </c>
      <c r="BR2475" s="34">
        <f t="shared" si="2798"/>
        <v>0</v>
      </c>
      <c r="BS2475" s="34">
        <f t="shared" si="2798"/>
        <v>0.73333333333333339</v>
      </c>
      <c r="BT2475" s="9"/>
      <c r="BU2475" s="9"/>
      <c r="BV2475" s="9"/>
      <c r="BW2475" s="9"/>
      <c r="BX2475" s="9"/>
      <c r="BY2475" s="9"/>
      <c r="BZ2475" s="22">
        <f t="shared" si="2744"/>
        <v>8</v>
      </c>
      <c r="CA2475" s="22">
        <f t="shared" si="2745"/>
        <v>0</v>
      </c>
      <c r="CB2475" s="22">
        <f t="shared" si="2746"/>
        <v>0</v>
      </c>
      <c r="CC2475" s="22">
        <f t="shared" si="2747"/>
        <v>0.73333333333333339</v>
      </c>
      <c r="CD2475" s="22">
        <f t="shared" si="2748"/>
        <v>0</v>
      </c>
      <c r="CK2475" s="23">
        <v>0.4838709677419355</v>
      </c>
      <c r="CL2475" s="23">
        <f t="shared" si="2749"/>
        <v>3</v>
      </c>
      <c r="CM2475" s="23" t="str">
        <f t="shared" si="2755"/>
        <v/>
      </c>
      <c r="CN2475" s="23" t="str">
        <f t="shared" si="2756"/>
        <v/>
      </c>
      <c r="CQ2475" s="4">
        <v>4</v>
      </c>
    </row>
    <row r="2476" spans="1:95" ht="11.25" customHeight="1">
      <c r="A2476" s="9">
        <v>23</v>
      </c>
      <c r="B2476" s="9">
        <v>3</v>
      </c>
      <c r="C2476" s="9" t="str">
        <f t="shared" si="2786"/>
        <v>11</v>
      </c>
      <c r="D2476" s="10" t="s">
        <v>4276</v>
      </c>
      <c r="E2476" s="11">
        <v>9</v>
      </c>
      <c r="F2476" s="9">
        <v>1</v>
      </c>
      <c r="G2476" s="9">
        <v>0</v>
      </c>
      <c r="H2476" s="9">
        <v>0</v>
      </c>
      <c r="I2476" s="9">
        <v>0</v>
      </c>
      <c r="J2476" s="9">
        <v>0</v>
      </c>
      <c r="K2476" s="11">
        <v>25</v>
      </c>
      <c r="L2476" s="9">
        <v>45</v>
      </c>
      <c r="M2476" s="9">
        <v>5</v>
      </c>
      <c r="N2476" s="17">
        <f>SUM(M2468:M2476)</f>
        <v>34</v>
      </c>
      <c r="O2476" s="17"/>
      <c r="P2476" s="17">
        <f t="shared" si="2750"/>
        <v>2</v>
      </c>
      <c r="Q2476" s="9">
        <v>26</v>
      </c>
      <c r="R2476" s="9"/>
      <c r="S2476" s="9">
        <v>0.19230769230769232</v>
      </c>
      <c r="T2476" s="9">
        <v>71</v>
      </c>
      <c r="U2476" s="9">
        <v>35</v>
      </c>
      <c r="V2476" s="11">
        <v>30</v>
      </c>
      <c r="W2476" s="11">
        <f t="shared" si="2799"/>
        <v>30</v>
      </c>
      <c r="X2476" s="17">
        <f t="shared" si="2757"/>
        <v>30</v>
      </c>
      <c r="Y2476" s="17"/>
      <c r="Z2476" s="9">
        <v>15</v>
      </c>
      <c r="AA2476" s="17">
        <f>SUM(Z2468:Z2476)</f>
        <v>120</v>
      </c>
      <c r="AB2476" s="17"/>
      <c r="AC2476" s="17">
        <f t="shared" si="2760"/>
        <v>51</v>
      </c>
      <c r="AD2476" s="17">
        <f t="shared" si="2743"/>
        <v>0.29411764705882354</v>
      </c>
      <c r="AE2476" s="17">
        <v>0.19230769230769232</v>
      </c>
      <c r="AF2476" s="17">
        <f t="shared" si="2751"/>
        <v>20</v>
      </c>
      <c r="AG2476" s="17"/>
      <c r="AH2476" s="9">
        <v>75</v>
      </c>
      <c r="AI2476" s="9"/>
      <c r="AJ2476" s="9"/>
      <c r="AK2476" s="9"/>
      <c r="AL2476" s="9">
        <v>3.0769230769230771E-2</v>
      </c>
      <c r="AM2476" s="9"/>
      <c r="AN2476" s="9">
        <v>0.29411764705882354</v>
      </c>
      <c r="AO2476" s="9"/>
      <c r="AP2476" s="9">
        <v>0.27733333333333338</v>
      </c>
      <c r="AQ2476" s="9"/>
      <c r="AR2476" s="9"/>
      <c r="AS2476" s="17">
        <f t="shared" si="2800"/>
        <v>25</v>
      </c>
      <c r="AT2476" s="17">
        <f t="shared" si="2801"/>
        <v>6.3999999999999987E-2</v>
      </c>
      <c r="AU2476" s="17">
        <f t="shared" si="2802"/>
        <v>0.19230769230769232</v>
      </c>
      <c r="AV2476" s="17">
        <f t="shared" si="2803"/>
        <v>0.24415584415584415</v>
      </c>
      <c r="AW2476" s="17"/>
      <c r="AX2476" s="17"/>
      <c r="AY2476" s="17"/>
      <c r="AZ2476" s="17">
        <v>6</v>
      </c>
      <c r="BA2476" s="24">
        <v>1</v>
      </c>
      <c r="BB2476" s="9">
        <v>19</v>
      </c>
      <c r="BC2476" s="9">
        <v>1</v>
      </c>
      <c r="BD2476" s="9">
        <f t="shared" si="2754"/>
        <v>0</v>
      </c>
      <c r="BE2476" s="9" t="s">
        <v>4439</v>
      </c>
      <c r="BF2476" s="9">
        <f t="shared" si="2758"/>
        <v>0</v>
      </c>
      <c r="BG2476" s="9">
        <v>2</v>
      </c>
      <c r="BH2476" s="9">
        <v>4</v>
      </c>
      <c r="BI2476" s="9">
        <v>5</v>
      </c>
      <c r="BJ2476" s="9">
        <v>1</v>
      </c>
      <c r="BK2476" s="9">
        <v>5</v>
      </c>
      <c r="BL2476" s="9">
        <v>5</v>
      </c>
      <c r="BM2476" s="9">
        <v>1</v>
      </c>
      <c r="BN2476" s="9">
        <v>5</v>
      </c>
      <c r="BO2476" s="9">
        <v>0</v>
      </c>
      <c r="BP2476" s="9">
        <v>0</v>
      </c>
      <c r="BQ2476" s="9">
        <f t="shared" si="2731"/>
        <v>0</v>
      </c>
      <c r="BR2476" s="34">
        <f t="shared" si="2798"/>
        <v>0</v>
      </c>
      <c r="BS2476" s="34">
        <f t="shared" si="2798"/>
        <v>0.73333333333333339</v>
      </c>
      <c r="BT2476" s="9"/>
      <c r="BU2476" s="9"/>
      <c r="BV2476" s="9"/>
      <c r="BW2476" s="9"/>
      <c r="BX2476" s="9"/>
      <c r="BY2476" s="9"/>
      <c r="BZ2476" s="22">
        <f t="shared" si="2744"/>
        <v>9</v>
      </c>
      <c r="CA2476" s="22">
        <f t="shared" si="2745"/>
        <v>0</v>
      </c>
      <c r="CB2476" s="22">
        <f t="shared" si="2746"/>
        <v>0</v>
      </c>
      <c r="CC2476" s="22">
        <f t="shared" si="2747"/>
        <v>0.73333333333333339</v>
      </c>
      <c r="CD2476" s="22">
        <f t="shared" si="2748"/>
        <v>0</v>
      </c>
      <c r="CK2476" s="23">
        <v>0.57692307692307698</v>
      </c>
      <c r="CL2476" s="23">
        <f t="shared" si="2749"/>
        <v>3</v>
      </c>
      <c r="CM2476" s="23" t="str">
        <f t="shared" si="2755"/>
        <v/>
      </c>
      <c r="CN2476" s="23" t="str">
        <f t="shared" si="2756"/>
        <v/>
      </c>
      <c r="CQ2476" s="4">
        <v>2</v>
      </c>
    </row>
    <row r="2477" spans="1:95" ht="11.25" customHeight="1">
      <c r="A2477" s="9">
        <v>23</v>
      </c>
      <c r="B2477" s="9">
        <v>3</v>
      </c>
      <c r="C2477" s="9" t="str">
        <f t="shared" si="2786"/>
        <v>11</v>
      </c>
      <c r="D2477" s="10" t="s">
        <v>4276</v>
      </c>
      <c r="E2477" s="9">
        <v>10</v>
      </c>
      <c r="F2477" s="9">
        <v>1</v>
      </c>
      <c r="G2477" s="9">
        <v>0</v>
      </c>
      <c r="H2477" s="9">
        <v>0</v>
      </c>
      <c r="I2477" s="9">
        <v>0</v>
      </c>
      <c r="J2477" s="9">
        <v>0</v>
      </c>
      <c r="K2477" s="11">
        <v>25</v>
      </c>
      <c r="L2477" s="9">
        <v>46</v>
      </c>
      <c r="M2477" s="9">
        <v>5</v>
      </c>
      <c r="N2477" s="17">
        <f>SUM(M2468:M2477)</f>
        <v>39</v>
      </c>
      <c r="O2477" s="17"/>
      <c r="P2477" s="17">
        <f t="shared" si="2750"/>
        <v>2</v>
      </c>
      <c r="Q2477" s="9">
        <v>25</v>
      </c>
      <c r="R2477" s="9"/>
      <c r="S2477" s="9">
        <v>0.2</v>
      </c>
      <c r="T2477" s="9">
        <v>71</v>
      </c>
      <c r="U2477" s="9">
        <v>35</v>
      </c>
      <c r="V2477" s="11">
        <v>30</v>
      </c>
      <c r="W2477" s="11">
        <f t="shared" si="2799"/>
        <v>30</v>
      </c>
      <c r="X2477" s="17">
        <f t="shared" si="2757"/>
        <v>30</v>
      </c>
      <c r="Y2477" s="17"/>
      <c r="Z2477" s="9">
        <v>15</v>
      </c>
      <c r="AA2477" s="17">
        <f>SUM(Z2468:Z2477)</f>
        <v>135</v>
      </c>
      <c r="AB2477" s="17"/>
      <c r="AC2477" s="17">
        <f t="shared" si="2760"/>
        <v>59</v>
      </c>
      <c r="AD2477" s="17">
        <f t="shared" si="2743"/>
        <v>0.25423728813559321</v>
      </c>
      <c r="AE2477" s="17">
        <v>0.29411764705882354</v>
      </c>
      <c r="AF2477" s="17">
        <f t="shared" si="2751"/>
        <v>20</v>
      </c>
      <c r="AG2477" s="17">
        <f>+SUM(AF2468:AF2477)</f>
        <v>196</v>
      </c>
      <c r="AH2477" s="9">
        <v>84</v>
      </c>
      <c r="AI2477" s="9"/>
      <c r="AJ2477" s="9"/>
      <c r="AK2477" s="9"/>
      <c r="AL2477" s="9">
        <v>0</v>
      </c>
      <c r="AM2477" s="9"/>
      <c r="AN2477" s="9">
        <v>0.25423728813559321</v>
      </c>
      <c r="AO2477" s="9"/>
      <c r="AP2477" s="9">
        <v>0.20476190476190476</v>
      </c>
      <c r="AQ2477" s="9"/>
      <c r="AR2477" s="9"/>
      <c r="AS2477" s="17">
        <f t="shared" si="2800"/>
        <v>26</v>
      </c>
      <c r="AT2477" s="17">
        <f t="shared" si="2801"/>
        <v>3.0769230769230771E-2</v>
      </c>
      <c r="AU2477" s="17">
        <f t="shared" si="2802"/>
        <v>0.29411764705882354</v>
      </c>
      <c r="AV2477" s="17">
        <f t="shared" si="2803"/>
        <v>0.27733333333333338</v>
      </c>
      <c r="AW2477" s="17"/>
      <c r="AX2477" s="17"/>
      <c r="AY2477" s="17"/>
      <c r="AZ2477" s="17">
        <v>6</v>
      </c>
      <c r="BA2477" s="24">
        <v>1</v>
      </c>
      <c r="BB2477" s="9">
        <v>19</v>
      </c>
      <c r="BC2477" s="9">
        <v>1</v>
      </c>
      <c r="BD2477" s="9">
        <f t="shared" si="2754"/>
        <v>0</v>
      </c>
      <c r="BE2477" s="9" t="s">
        <v>4439</v>
      </c>
      <c r="BF2477" s="9">
        <f t="shared" si="2758"/>
        <v>0</v>
      </c>
      <c r="BG2477" s="9">
        <v>2</v>
      </c>
      <c r="BH2477" s="9">
        <v>4</v>
      </c>
      <c r="BI2477" s="9">
        <v>5</v>
      </c>
      <c r="BJ2477" s="9">
        <v>1</v>
      </c>
      <c r="BK2477" s="9">
        <v>5</v>
      </c>
      <c r="BL2477" s="9">
        <v>5</v>
      </c>
      <c r="BM2477" s="9">
        <v>1</v>
      </c>
      <c r="BN2477" s="9">
        <v>5</v>
      </c>
      <c r="BO2477" s="9">
        <v>0</v>
      </c>
      <c r="BP2477" s="9">
        <v>0</v>
      </c>
      <c r="BQ2477" s="9">
        <f t="shared" si="2731"/>
        <v>0</v>
      </c>
      <c r="BR2477" s="34">
        <f t="shared" si="2798"/>
        <v>0</v>
      </c>
      <c r="BS2477" s="34">
        <f t="shared" si="2798"/>
        <v>0.73333333333333339</v>
      </c>
      <c r="BT2477" s="9"/>
      <c r="BU2477" s="9"/>
      <c r="BV2477" s="9"/>
      <c r="BW2477" s="9">
        <f>SUM(AF2468:AF2477)</f>
        <v>196</v>
      </c>
      <c r="BX2477" s="9"/>
      <c r="BY2477" s="9"/>
      <c r="BZ2477" s="22">
        <f t="shared" si="2744"/>
        <v>10</v>
      </c>
      <c r="CA2477" s="22">
        <f t="shared" si="2745"/>
        <v>0</v>
      </c>
      <c r="CB2477" s="22">
        <f t="shared" si="2746"/>
        <v>0</v>
      </c>
      <c r="CC2477" s="22">
        <f t="shared" si="2747"/>
        <v>0.73333333333333339</v>
      </c>
      <c r="CD2477" s="22">
        <f t="shared" si="2748"/>
        <v>0</v>
      </c>
      <c r="CK2477" s="23">
        <v>0.88235294117647056</v>
      </c>
      <c r="CL2477" s="23">
        <f t="shared" si="2749"/>
        <v>3</v>
      </c>
      <c r="CM2477" s="23" t="str">
        <f t="shared" si="2755"/>
        <v/>
      </c>
      <c r="CN2477" s="23" t="str">
        <f t="shared" si="2756"/>
        <v/>
      </c>
      <c r="CQ2477" s="4">
        <v>1</v>
      </c>
    </row>
    <row r="2478" spans="1:95" ht="11.25" customHeight="1">
      <c r="A2478" s="9">
        <v>23</v>
      </c>
      <c r="B2478" s="9">
        <v>3</v>
      </c>
      <c r="C2478" s="9" t="str">
        <f t="shared" si="2786"/>
        <v>11</v>
      </c>
      <c r="D2478" s="10" t="s">
        <v>4276</v>
      </c>
      <c r="E2478" s="9">
        <v>11</v>
      </c>
      <c r="F2478" s="9">
        <v>1</v>
      </c>
      <c r="G2478" s="9">
        <v>0</v>
      </c>
      <c r="H2478" s="9">
        <v>0</v>
      </c>
      <c r="I2478" s="9">
        <v>0</v>
      </c>
      <c r="J2478" s="9">
        <v>1</v>
      </c>
      <c r="K2478" s="11">
        <v>25</v>
      </c>
      <c r="L2478" s="9">
        <v>75</v>
      </c>
      <c r="M2478" s="9">
        <v>0</v>
      </c>
      <c r="N2478" s="9"/>
      <c r="O2478" s="17"/>
      <c r="P2478" s="17">
        <f t="shared" si="2750"/>
        <v>0</v>
      </c>
      <c r="Q2478" s="9">
        <v>26</v>
      </c>
      <c r="R2478" s="9"/>
      <c r="S2478" s="9">
        <v>0</v>
      </c>
      <c r="T2478" s="9">
        <v>100</v>
      </c>
      <c r="U2478" s="9">
        <v>40</v>
      </c>
      <c r="V2478" s="11">
        <v>27</v>
      </c>
      <c r="W2478" s="11">
        <f t="shared" si="2799"/>
        <v>30</v>
      </c>
      <c r="X2478" s="17">
        <f t="shared" si="2757"/>
        <v>27</v>
      </c>
      <c r="Y2478" s="17"/>
      <c r="Z2478" s="9">
        <v>0</v>
      </c>
      <c r="AA2478" s="9"/>
      <c r="AB2478" s="17"/>
      <c r="AC2478" s="17">
        <f t="shared" si="2760"/>
        <v>44</v>
      </c>
      <c r="AD2478" s="17">
        <f t="shared" si="2743"/>
        <v>0</v>
      </c>
      <c r="AE2478" s="17">
        <v>0.25423728813559321</v>
      </c>
      <c r="AF2478" s="17">
        <f t="shared" si="2751"/>
        <v>10</v>
      </c>
      <c r="AG2478" s="17"/>
      <c r="AH2478" s="9">
        <v>68</v>
      </c>
      <c r="AI2478" s="9"/>
      <c r="AJ2478" s="9"/>
      <c r="AK2478" s="9"/>
      <c r="AL2478" s="9">
        <v>0.29230769230769232</v>
      </c>
      <c r="AM2478" s="9"/>
      <c r="AN2478" s="9">
        <v>0</v>
      </c>
      <c r="AO2478" s="9"/>
      <c r="AP2478" s="9">
        <v>0.25294117647058822</v>
      </c>
      <c r="AQ2478" s="9">
        <f>+AVERAGE(AL2468:AL2477)</f>
        <v>0.10604631560539488</v>
      </c>
      <c r="AR2478" s="9">
        <f>+AVERAGE(AN2468:AN2477)</f>
        <v>0.2474721451422684</v>
      </c>
      <c r="AZ2478">
        <v>6</v>
      </c>
      <c r="BA2478" s="24">
        <v>1</v>
      </c>
      <c r="BB2478" s="9">
        <v>19</v>
      </c>
      <c r="BC2478" s="9">
        <v>1</v>
      </c>
      <c r="BD2478" s="9">
        <f t="shared" si="2754"/>
        <v>0</v>
      </c>
      <c r="BE2478" s="9" t="s">
        <v>4439</v>
      </c>
      <c r="BF2478" s="9">
        <f t="shared" si="2758"/>
        <v>0</v>
      </c>
      <c r="BG2478" s="9">
        <v>2</v>
      </c>
      <c r="BH2478" s="9">
        <v>4</v>
      </c>
      <c r="BI2478" s="9">
        <v>5</v>
      </c>
      <c r="BJ2478" s="9">
        <v>1</v>
      </c>
      <c r="BK2478" s="9">
        <v>5</v>
      </c>
      <c r="BL2478" s="9">
        <v>5</v>
      </c>
      <c r="BM2478" s="9">
        <v>1</v>
      </c>
      <c r="BN2478" s="9">
        <v>5</v>
      </c>
      <c r="BO2478" s="9">
        <v>0</v>
      </c>
      <c r="BP2478" s="9">
        <v>0</v>
      </c>
      <c r="BQ2478" s="9">
        <f t="shared" si="2731"/>
        <v>0</v>
      </c>
      <c r="BR2478" s="34">
        <f t="shared" si="2798"/>
        <v>0</v>
      </c>
      <c r="BS2478" s="34">
        <f t="shared" si="2798"/>
        <v>0.73333333333333339</v>
      </c>
      <c r="BT2478" s="9"/>
      <c r="BU2478" s="9"/>
      <c r="BV2478" s="9"/>
      <c r="BW2478" s="9"/>
      <c r="BX2478" s="9"/>
      <c r="BY2478" s="9"/>
      <c r="BZ2478" s="22">
        <f t="shared" si="2744"/>
        <v>0</v>
      </c>
      <c r="CA2478" s="22">
        <f t="shared" si="2745"/>
        <v>1</v>
      </c>
      <c r="CB2478" s="22">
        <f t="shared" si="2746"/>
        <v>0.73333333333333339</v>
      </c>
      <c r="CC2478" s="22">
        <f t="shared" si="2747"/>
        <v>0</v>
      </c>
      <c r="CD2478" s="22">
        <f t="shared" si="2748"/>
        <v>1</v>
      </c>
      <c r="CK2478" s="23">
        <v>0.76271186440677963</v>
      </c>
      <c r="CL2478" s="23">
        <f t="shared" si="2749"/>
        <v>3</v>
      </c>
      <c r="CM2478" s="23">
        <f t="shared" si="2755"/>
        <v>0.3181389468161846</v>
      </c>
      <c r="CN2478" s="23">
        <f t="shared" si="2756"/>
        <v>0.74241643542680524</v>
      </c>
      <c r="CQ2478" s="4">
        <v>2</v>
      </c>
    </row>
    <row r="2479" spans="1:95" ht="11.25" customHeight="1">
      <c r="A2479" s="9">
        <v>23</v>
      </c>
      <c r="B2479" s="9">
        <v>3</v>
      </c>
      <c r="C2479" s="9" t="str">
        <f t="shared" si="2786"/>
        <v>11</v>
      </c>
      <c r="D2479" s="10" t="s">
        <v>4276</v>
      </c>
      <c r="E2479" s="9">
        <v>12</v>
      </c>
      <c r="F2479" s="9">
        <v>1</v>
      </c>
      <c r="G2479" s="9">
        <v>0</v>
      </c>
      <c r="H2479" s="9">
        <v>0</v>
      </c>
      <c r="I2479" s="9">
        <v>0</v>
      </c>
      <c r="J2479" s="9">
        <v>1</v>
      </c>
      <c r="K2479" s="11">
        <v>25</v>
      </c>
      <c r="L2479" s="9">
        <v>75</v>
      </c>
      <c r="M2479" s="9">
        <v>0</v>
      </c>
      <c r="N2479" s="9"/>
      <c r="O2479" s="17"/>
      <c r="P2479" s="17">
        <f t="shared" si="2750"/>
        <v>0</v>
      </c>
      <c r="Q2479" s="9">
        <v>10</v>
      </c>
      <c r="R2479" s="9"/>
      <c r="S2479" s="9">
        <v>0</v>
      </c>
      <c r="T2479" s="9">
        <v>85</v>
      </c>
      <c r="U2479" s="9">
        <v>40</v>
      </c>
      <c r="V2479" s="11">
        <v>31</v>
      </c>
      <c r="W2479" s="11">
        <f t="shared" si="2799"/>
        <v>27</v>
      </c>
      <c r="X2479" s="17">
        <f t="shared" si="2757"/>
        <v>31</v>
      </c>
      <c r="Y2479" s="17"/>
      <c r="Z2479" s="9">
        <v>15</v>
      </c>
      <c r="AA2479" s="9"/>
      <c r="AB2479" s="17"/>
      <c r="AC2479" s="17">
        <f t="shared" si="2760"/>
        <v>63</v>
      </c>
      <c r="AD2479" s="17">
        <f t="shared" si="2743"/>
        <v>0.23809523809523808</v>
      </c>
      <c r="AE2479" s="17">
        <v>0</v>
      </c>
      <c r="AF2479" s="17">
        <f t="shared" si="2751"/>
        <v>25</v>
      </c>
      <c r="AG2479" s="17"/>
      <c r="AH2479" s="9">
        <v>103</v>
      </c>
      <c r="AI2479" s="9"/>
      <c r="AJ2479" s="9"/>
      <c r="AK2479" s="9"/>
      <c r="AL2479" s="9">
        <v>0.6</v>
      </c>
      <c r="AM2479" s="9"/>
      <c r="AN2479" s="9">
        <v>0.23809523809523808</v>
      </c>
      <c r="AO2479" s="9"/>
      <c r="AP2479" s="9">
        <v>0.16310679611650486</v>
      </c>
      <c r="AQ2479" s="9">
        <f>+AVERAGE(AL2468:AL2477)</f>
        <v>0.10604631560539488</v>
      </c>
      <c r="AR2479" s="9">
        <f>+AVERAGE(AN2468:AN2477)</f>
        <v>0.2474721451422684</v>
      </c>
      <c r="AS2479" s="17">
        <f t="shared" si="2800"/>
        <v>26</v>
      </c>
      <c r="AT2479" s="17">
        <f t="shared" si="2801"/>
        <v>0.29230769230769232</v>
      </c>
      <c r="AU2479" s="17">
        <f t="shared" ref="AU2479:AU2487" si="2804">+AN2478</f>
        <v>0</v>
      </c>
      <c r="AV2479" s="17">
        <f t="shared" ref="AV2479:AV2487" si="2805">+AP2478</f>
        <v>0.25294117647058822</v>
      </c>
      <c r="AW2479" s="17"/>
      <c r="AX2479" s="17"/>
      <c r="AY2479" s="17"/>
      <c r="AZ2479" s="17">
        <v>6</v>
      </c>
      <c r="BA2479" s="24">
        <v>1</v>
      </c>
      <c r="BB2479" s="9">
        <v>19</v>
      </c>
      <c r="BC2479" s="9">
        <v>1</v>
      </c>
      <c r="BD2479" s="9">
        <f t="shared" si="2754"/>
        <v>0</v>
      </c>
      <c r="BE2479" s="9" t="s">
        <v>4439</v>
      </c>
      <c r="BF2479" s="9">
        <f t="shared" si="2758"/>
        <v>0</v>
      </c>
      <c r="BG2479" s="9">
        <v>2</v>
      </c>
      <c r="BH2479" s="9">
        <v>4</v>
      </c>
      <c r="BI2479" s="9">
        <v>5</v>
      </c>
      <c r="BJ2479" s="9">
        <v>1</v>
      </c>
      <c r="BK2479" s="9">
        <v>5</v>
      </c>
      <c r="BL2479" s="9">
        <v>5</v>
      </c>
      <c r="BM2479" s="9">
        <v>1</v>
      </c>
      <c r="BN2479" s="9">
        <v>5</v>
      </c>
      <c r="BO2479" s="9">
        <v>0</v>
      </c>
      <c r="BP2479" s="9">
        <v>0</v>
      </c>
      <c r="BQ2479" s="9">
        <f t="shared" si="2731"/>
        <v>0</v>
      </c>
      <c r="BR2479" s="34">
        <f t="shared" si="2798"/>
        <v>0</v>
      </c>
      <c r="BS2479" s="34">
        <f t="shared" si="2798"/>
        <v>0.73333333333333339</v>
      </c>
      <c r="BT2479" s="9"/>
      <c r="BU2479" s="9"/>
      <c r="BV2479" s="9"/>
      <c r="BW2479" s="9"/>
      <c r="BX2479" s="9"/>
      <c r="BY2479" s="9"/>
      <c r="BZ2479" s="22">
        <f t="shared" si="2744"/>
        <v>0</v>
      </c>
      <c r="CA2479" s="22">
        <f t="shared" si="2745"/>
        <v>2</v>
      </c>
      <c r="CB2479" s="22">
        <f t="shared" si="2746"/>
        <v>0.73333333333333339</v>
      </c>
      <c r="CC2479" s="22">
        <f t="shared" si="2747"/>
        <v>0</v>
      </c>
      <c r="CD2479" s="22">
        <f t="shared" si="2748"/>
        <v>1</v>
      </c>
      <c r="CK2479" s="23">
        <v>0</v>
      </c>
      <c r="CL2479" s="23">
        <f t="shared" si="2749"/>
        <v>3</v>
      </c>
      <c r="CM2479" s="23">
        <f t="shared" si="2755"/>
        <v>0.3181389468161846</v>
      </c>
      <c r="CN2479" s="23">
        <f t="shared" si="2756"/>
        <v>0.74241643542680524</v>
      </c>
      <c r="CQ2479" s="4">
        <v>3</v>
      </c>
    </row>
    <row r="2480" spans="1:95" ht="11.25" customHeight="1">
      <c r="A2480" s="9">
        <v>23</v>
      </c>
      <c r="B2480" s="9">
        <v>3</v>
      </c>
      <c r="C2480" s="9" t="str">
        <f t="shared" si="2786"/>
        <v>11</v>
      </c>
      <c r="D2480" s="10" t="s">
        <v>4276</v>
      </c>
      <c r="E2480" s="9">
        <v>13</v>
      </c>
      <c r="F2480" s="9">
        <v>1</v>
      </c>
      <c r="G2480" s="9">
        <v>0</v>
      </c>
      <c r="H2480" s="9">
        <v>0</v>
      </c>
      <c r="I2480" s="9">
        <v>0</v>
      </c>
      <c r="J2480" s="9">
        <v>1</v>
      </c>
      <c r="K2480" s="11">
        <v>25</v>
      </c>
      <c r="L2480" s="9">
        <v>60</v>
      </c>
      <c r="M2480" s="9">
        <v>1</v>
      </c>
      <c r="N2480" s="9"/>
      <c r="O2480" s="17"/>
      <c r="P2480" s="17">
        <f t="shared" si="2750"/>
        <v>0</v>
      </c>
      <c r="Q2480" s="9">
        <v>8</v>
      </c>
      <c r="R2480" s="9"/>
      <c r="S2480" s="9">
        <v>0.125</v>
      </c>
      <c r="T2480" s="9">
        <v>68</v>
      </c>
      <c r="U2480" s="9">
        <v>30</v>
      </c>
      <c r="V2480" s="11">
        <v>22</v>
      </c>
      <c r="W2480" s="11">
        <f t="shared" si="2799"/>
        <v>31</v>
      </c>
      <c r="X2480" s="17">
        <f t="shared" si="2757"/>
        <v>22</v>
      </c>
      <c r="Y2480" s="17"/>
      <c r="Z2480" s="9">
        <v>10</v>
      </c>
      <c r="AA2480" s="9"/>
      <c r="AB2480" s="17"/>
      <c r="AC2480" s="17">
        <f t="shared" si="2760"/>
        <v>36</v>
      </c>
      <c r="AD2480" s="17">
        <f t="shared" si="2743"/>
        <v>0.27777777777777779</v>
      </c>
      <c r="AE2480" s="17">
        <v>0.23809523809523808</v>
      </c>
      <c r="AF2480" s="17">
        <f t="shared" si="2751"/>
        <v>19</v>
      </c>
      <c r="AG2480" s="17"/>
      <c r="AH2480" s="9">
        <v>78</v>
      </c>
      <c r="AI2480" s="9"/>
      <c r="AJ2480" s="9"/>
      <c r="AK2480" s="9"/>
      <c r="AL2480" s="9">
        <v>0.45</v>
      </c>
      <c r="AM2480" s="9"/>
      <c r="AN2480" s="9">
        <v>0.27777777777777779</v>
      </c>
      <c r="AO2480" s="9"/>
      <c r="AP2480" s="9">
        <v>0.22564102564102567</v>
      </c>
      <c r="AQ2480" s="9">
        <f>+AVERAGE(AL2468:AL2477)</f>
        <v>0.10604631560539488</v>
      </c>
      <c r="AR2480" s="9">
        <f>+AVERAGE(AN2468:AN2477)</f>
        <v>0.2474721451422684</v>
      </c>
      <c r="AS2480" s="17">
        <f t="shared" si="2800"/>
        <v>10</v>
      </c>
      <c r="AT2480" s="17">
        <f t="shared" si="2801"/>
        <v>0.6</v>
      </c>
      <c r="AU2480" s="17">
        <f t="shared" si="2804"/>
        <v>0.23809523809523808</v>
      </c>
      <c r="AV2480" s="17">
        <f t="shared" si="2805"/>
        <v>0.16310679611650486</v>
      </c>
      <c r="AW2480" s="17"/>
      <c r="AX2480" s="17"/>
      <c r="AY2480" s="17"/>
      <c r="AZ2480" s="17">
        <v>6</v>
      </c>
      <c r="BA2480" s="24">
        <v>1</v>
      </c>
      <c r="BB2480" s="9">
        <v>19</v>
      </c>
      <c r="BC2480" s="9">
        <v>1</v>
      </c>
      <c r="BD2480" s="9">
        <f t="shared" si="2754"/>
        <v>0</v>
      </c>
      <c r="BE2480" s="9" t="s">
        <v>4439</v>
      </c>
      <c r="BF2480" s="9">
        <f t="shared" si="2758"/>
        <v>0</v>
      </c>
      <c r="BG2480" s="9">
        <v>2</v>
      </c>
      <c r="BH2480" s="9">
        <v>4</v>
      </c>
      <c r="BI2480" s="9">
        <v>5</v>
      </c>
      <c r="BJ2480" s="9">
        <v>1</v>
      </c>
      <c r="BK2480" s="9">
        <v>5</v>
      </c>
      <c r="BL2480" s="9">
        <v>5</v>
      </c>
      <c r="BM2480" s="9">
        <v>1</v>
      </c>
      <c r="BN2480" s="9">
        <v>5</v>
      </c>
      <c r="BO2480" s="9">
        <v>0</v>
      </c>
      <c r="BP2480" s="9">
        <v>0</v>
      </c>
      <c r="BQ2480" s="9">
        <f t="shared" si="2731"/>
        <v>0</v>
      </c>
      <c r="BR2480" s="34">
        <f t="shared" si="2798"/>
        <v>0</v>
      </c>
      <c r="BS2480" s="34">
        <f t="shared" si="2798"/>
        <v>0.73333333333333339</v>
      </c>
      <c r="BT2480" s="9"/>
      <c r="BU2480" s="9"/>
      <c r="BV2480" s="9"/>
      <c r="BW2480" s="9"/>
      <c r="BX2480" s="9"/>
      <c r="BY2480" s="9"/>
      <c r="BZ2480" s="22">
        <f t="shared" si="2744"/>
        <v>0</v>
      </c>
      <c r="CA2480" s="22">
        <f t="shared" si="2745"/>
        <v>3</v>
      </c>
      <c r="CB2480" s="22">
        <f t="shared" si="2746"/>
        <v>0.73333333333333339</v>
      </c>
      <c r="CC2480" s="22">
        <f t="shared" si="2747"/>
        <v>0</v>
      </c>
      <c r="CD2480" s="22">
        <f t="shared" si="2748"/>
        <v>1</v>
      </c>
      <c r="CK2480" s="23">
        <v>0.71428571428571419</v>
      </c>
      <c r="CL2480" s="23">
        <f t="shared" si="2749"/>
        <v>3</v>
      </c>
      <c r="CM2480" s="23">
        <f t="shared" si="2755"/>
        <v>0.3181389468161846</v>
      </c>
      <c r="CN2480" s="23">
        <f t="shared" si="2756"/>
        <v>0.74241643542680524</v>
      </c>
      <c r="CQ2480" s="4">
        <v>4</v>
      </c>
    </row>
    <row r="2481" spans="1:95" ht="11.25" customHeight="1">
      <c r="A2481" s="9">
        <v>23</v>
      </c>
      <c r="B2481" s="9">
        <v>3</v>
      </c>
      <c r="C2481" s="9" t="str">
        <f t="shared" si="2786"/>
        <v>11</v>
      </c>
      <c r="D2481" s="10" t="s">
        <v>4276</v>
      </c>
      <c r="E2481" s="9">
        <v>14</v>
      </c>
      <c r="F2481" s="9">
        <v>1</v>
      </c>
      <c r="G2481" s="9">
        <v>0</v>
      </c>
      <c r="H2481" s="9">
        <v>0</v>
      </c>
      <c r="I2481" s="9">
        <v>0</v>
      </c>
      <c r="J2481" s="9">
        <v>1</v>
      </c>
      <c r="K2481" s="11">
        <v>25</v>
      </c>
      <c r="L2481" s="9">
        <v>43</v>
      </c>
      <c r="M2481" s="9">
        <v>8</v>
      </c>
      <c r="N2481" s="9"/>
      <c r="O2481" s="17"/>
      <c r="P2481" s="17">
        <f t="shared" si="2750"/>
        <v>1</v>
      </c>
      <c r="Q2481" s="9">
        <v>33</v>
      </c>
      <c r="R2481" s="9"/>
      <c r="S2481" s="9">
        <v>0.24242424242424243</v>
      </c>
      <c r="T2481" s="9">
        <v>76</v>
      </c>
      <c r="U2481" s="9">
        <v>35</v>
      </c>
      <c r="V2481" s="11">
        <v>36</v>
      </c>
      <c r="W2481" s="11">
        <f t="shared" si="2799"/>
        <v>22</v>
      </c>
      <c r="X2481" s="17">
        <f t="shared" si="2757"/>
        <v>35</v>
      </c>
      <c r="Y2481" s="17"/>
      <c r="Z2481" s="9">
        <v>15</v>
      </c>
      <c r="AA2481" s="9"/>
      <c r="AB2481" s="17"/>
      <c r="AC2481" s="17">
        <f t="shared" si="2760"/>
        <v>71</v>
      </c>
      <c r="AD2481" s="17">
        <f t="shared" si="2743"/>
        <v>0.21126760563380281</v>
      </c>
      <c r="AE2481" s="17">
        <v>0.27777777777777779</v>
      </c>
      <c r="AF2481" s="17">
        <f t="shared" si="2751"/>
        <v>17</v>
      </c>
      <c r="AG2481" s="17"/>
      <c r="AH2481" s="9">
        <v>88</v>
      </c>
      <c r="AI2481" s="9"/>
      <c r="AJ2481" s="9"/>
      <c r="AK2481" s="9"/>
      <c r="AL2481" s="9">
        <v>0.15757575757575756</v>
      </c>
      <c r="AM2481" s="9"/>
      <c r="AN2481" s="9">
        <v>0.21126760563380281</v>
      </c>
      <c r="AO2481" s="9"/>
      <c r="AP2481" s="9">
        <v>0.10454545454545457</v>
      </c>
      <c r="AQ2481" s="9">
        <f>+AVERAGE(AL2468:AL2477)</f>
        <v>0.10604631560539488</v>
      </c>
      <c r="AR2481" s="9">
        <f>+AVERAGE(AN2468:AN2477)</f>
        <v>0.2474721451422684</v>
      </c>
      <c r="AS2481" s="17">
        <f t="shared" si="2800"/>
        <v>8</v>
      </c>
      <c r="AT2481" s="17">
        <f t="shared" si="2801"/>
        <v>0.45</v>
      </c>
      <c r="AU2481" s="17">
        <f t="shared" si="2804"/>
        <v>0.27777777777777779</v>
      </c>
      <c r="AV2481" s="17">
        <f t="shared" si="2805"/>
        <v>0.22564102564102567</v>
      </c>
      <c r="AW2481" s="17"/>
      <c r="AX2481" s="17"/>
      <c r="AY2481" s="17"/>
      <c r="AZ2481" s="17">
        <v>6</v>
      </c>
      <c r="BA2481" s="24">
        <v>1</v>
      </c>
      <c r="BB2481" s="9">
        <v>19</v>
      </c>
      <c r="BC2481" s="9">
        <v>1</v>
      </c>
      <c r="BD2481" s="9">
        <f t="shared" si="2754"/>
        <v>0</v>
      </c>
      <c r="BE2481" s="9" t="s">
        <v>4439</v>
      </c>
      <c r="BF2481" s="9">
        <f t="shared" si="2758"/>
        <v>0</v>
      </c>
      <c r="BG2481" s="9">
        <v>2</v>
      </c>
      <c r="BH2481" s="9">
        <v>4</v>
      </c>
      <c r="BI2481" s="9">
        <v>5</v>
      </c>
      <c r="BJ2481" s="9">
        <v>1</v>
      </c>
      <c r="BK2481" s="9">
        <v>5</v>
      </c>
      <c r="BL2481" s="9">
        <v>5</v>
      </c>
      <c r="BM2481" s="9">
        <v>1</v>
      </c>
      <c r="BN2481" s="9">
        <v>5</v>
      </c>
      <c r="BO2481" s="9">
        <v>0</v>
      </c>
      <c r="BP2481" s="9">
        <v>0</v>
      </c>
      <c r="BQ2481" s="9">
        <f t="shared" si="2731"/>
        <v>0</v>
      </c>
      <c r="BR2481" s="34">
        <f t="shared" si="2798"/>
        <v>0</v>
      </c>
      <c r="BS2481" s="34">
        <f t="shared" si="2798"/>
        <v>0.73333333333333339</v>
      </c>
      <c r="BT2481" s="9"/>
      <c r="BU2481" s="9"/>
      <c r="BV2481" s="9"/>
      <c r="BW2481" s="9"/>
      <c r="BX2481" s="9"/>
      <c r="BY2481" s="9"/>
      <c r="BZ2481" s="22">
        <f t="shared" si="2744"/>
        <v>0</v>
      </c>
      <c r="CA2481" s="22">
        <f t="shared" si="2745"/>
        <v>4</v>
      </c>
      <c r="CB2481" s="22">
        <f t="shared" si="2746"/>
        <v>0.73333333333333339</v>
      </c>
      <c r="CC2481" s="22">
        <f t="shared" si="2747"/>
        <v>0</v>
      </c>
      <c r="CD2481" s="22">
        <f t="shared" si="2748"/>
        <v>1</v>
      </c>
      <c r="CK2481" s="23">
        <v>0.83333333333333337</v>
      </c>
      <c r="CL2481" s="23">
        <f t="shared" si="2749"/>
        <v>3</v>
      </c>
      <c r="CM2481" s="23">
        <f t="shared" si="2755"/>
        <v>0.3181389468161846</v>
      </c>
      <c r="CN2481" s="23">
        <f t="shared" si="2756"/>
        <v>0.74241643542680524</v>
      </c>
      <c r="CQ2481" s="4">
        <v>5</v>
      </c>
    </row>
    <row r="2482" spans="1:95" ht="11.25" customHeight="1">
      <c r="A2482" s="9">
        <v>23</v>
      </c>
      <c r="B2482" s="9">
        <v>3</v>
      </c>
      <c r="C2482" s="9" t="str">
        <f t="shared" si="2786"/>
        <v>11</v>
      </c>
      <c r="D2482" s="10" t="s">
        <v>4276</v>
      </c>
      <c r="E2482" s="9">
        <v>15</v>
      </c>
      <c r="F2482" s="9">
        <v>1</v>
      </c>
      <c r="G2482" s="9">
        <v>0</v>
      </c>
      <c r="H2482" s="9">
        <v>0</v>
      </c>
      <c r="I2482" s="9">
        <v>0</v>
      </c>
      <c r="J2482" s="9">
        <v>1</v>
      </c>
      <c r="K2482" s="11">
        <v>25</v>
      </c>
      <c r="L2482" s="9">
        <v>51</v>
      </c>
      <c r="M2482" s="9">
        <v>4</v>
      </c>
      <c r="N2482" s="9"/>
      <c r="O2482" s="17"/>
      <c r="P2482" s="17">
        <f t="shared" si="2750"/>
        <v>0</v>
      </c>
      <c r="Q2482" s="9">
        <v>22</v>
      </c>
      <c r="R2482" s="9"/>
      <c r="S2482" s="9">
        <v>0.18181818181818182</v>
      </c>
      <c r="T2482" s="9">
        <v>73</v>
      </c>
      <c r="U2482" s="9">
        <v>35</v>
      </c>
      <c r="V2482" s="11">
        <v>25</v>
      </c>
      <c r="W2482" s="11">
        <f t="shared" si="2799"/>
        <v>36</v>
      </c>
      <c r="X2482" s="17">
        <f t="shared" si="2757"/>
        <v>25</v>
      </c>
      <c r="Y2482" s="17"/>
      <c r="Z2482" s="9">
        <v>10</v>
      </c>
      <c r="AA2482" s="9"/>
      <c r="AB2482" s="17"/>
      <c r="AC2482" s="17">
        <f t="shared" si="2760"/>
        <v>47</v>
      </c>
      <c r="AD2482" s="17">
        <f t="shared" si="2743"/>
        <v>0.21276595744680851</v>
      </c>
      <c r="AE2482" s="17">
        <v>0.21126760563380281</v>
      </c>
      <c r="AF2482" s="17">
        <f t="shared" si="2751"/>
        <v>16</v>
      </c>
      <c r="AG2482" s="17"/>
      <c r="AH2482" s="9">
        <v>75</v>
      </c>
      <c r="AI2482" s="9"/>
      <c r="AJ2482" s="9"/>
      <c r="AK2482" s="9"/>
      <c r="AL2482" s="9">
        <v>0.14545454545454545</v>
      </c>
      <c r="AM2482" s="9"/>
      <c r="AN2482" s="9">
        <v>0.21276595744680851</v>
      </c>
      <c r="AO2482" s="9"/>
      <c r="AP2482" s="9">
        <v>0.27200000000000002</v>
      </c>
      <c r="AQ2482" s="9">
        <f>+AVERAGE(AL2468:AL2477)</f>
        <v>0.10604631560539488</v>
      </c>
      <c r="AR2482" s="9">
        <f>+AVERAGE(AN2468:AN2477)</f>
        <v>0.2474721451422684</v>
      </c>
      <c r="AS2482" s="17">
        <f t="shared" si="2800"/>
        <v>33</v>
      </c>
      <c r="AT2482" s="17">
        <f t="shared" si="2801"/>
        <v>0.15757575757575756</v>
      </c>
      <c r="AU2482" s="17">
        <f t="shared" si="2804"/>
        <v>0.21126760563380281</v>
      </c>
      <c r="AV2482" s="17">
        <f t="shared" si="2805"/>
        <v>0.10454545454545457</v>
      </c>
      <c r="AW2482" s="17"/>
      <c r="AX2482" s="17"/>
      <c r="AY2482" s="17"/>
      <c r="AZ2482" s="17">
        <v>6</v>
      </c>
      <c r="BA2482" s="24">
        <v>1</v>
      </c>
      <c r="BB2482" s="9">
        <v>19</v>
      </c>
      <c r="BC2482" s="9">
        <v>1</v>
      </c>
      <c r="BD2482" s="9">
        <f t="shared" si="2754"/>
        <v>0</v>
      </c>
      <c r="BE2482" s="9" t="s">
        <v>4439</v>
      </c>
      <c r="BF2482" s="9">
        <f t="shared" si="2758"/>
        <v>0</v>
      </c>
      <c r="BG2482" s="9">
        <v>2</v>
      </c>
      <c r="BH2482" s="9">
        <v>4</v>
      </c>
      <c r="BI2482" s="9">
        <v>5</v>
      </c>
      <c r="BJ2482" s="9">
        <v>1</v>
      </c>
      <c r="BK2482" s="9">
        <v>5</v>
      </c>
      <c r="BL2482" s="9">
        <v>5</v>
      </c>
      <c r="BM2482" s="9">
        <v>1</v>
      </c>
      <c r="BN2482" s="9">
        <v>5</v>
      </c>
      <c r="BO2482" s="9">
        <v>0</v>
      </c>
      <c r="BP2482" s="9">
        <v>0</v>
      </c>
      <c r="BQ2482" s="9">
        <f t="shared" si="2731"/>
        <v>0</v>
      </c>
      <c r="BR2482" s="34">
        <f t="shared" si="2798"/>
        <v>0</v>
      </c>
      <c r="BS2482" s="34">
        <f t="shared" si="2798"/>
        <v>0.73333333333333339</v>
      </c>
      <c r="BT2482" s="9"/>
      <c r="BU2482" s="9"/>
      <c r="BV2482" s="9"/>
      <c r="BW2482" s="9"/>
      <c r="BX2482" s="9"/>
      <c r="BY2482" s="9"/>
      <c r="BZ2482" s="22">
        <f t="shared" si="2744"/>
        <v>0</v>
      </c>
      <c r="CA2482" s="22">
        <f t="shared" si="2745"/>
        <v>5</v>
      </c>
      <c r="CB2482" s="22">
        <f t="shared" si="2746"/>
        <v>0.73333333333333339</v>
      </c>
      <c r="CC2482" s="22">
        <f t="shared" si="2747"/>
        <v>0</v>
      </c>
      <c r="CD2482" s="22">
        <f t="shared" si="2748"/>
        <v>1</v>
      </c>
      <c r="CK2482" s="23">
        <v>0.63380281690140849</v>
      </c>
      <c r="CL2482" s="23">
        <f t="shared" si="2749"/>
        <v>3</v>
      </c>
      <c r="CM2482" s="23">
        <f t="shared" si="2755"/>
        <v>0.3181389468161846</v>
      </c>
      <c r="CN2482" s="23">
        <f t="shared" si="2756"/>
        <v>0.74241643542680524</v>
      </c>
      <c r="CQ2482" s="4">
        <v>1</v>
      </c>
    </row>
    <row r="2483" spans="1:95" ht="11.25" customHeight="1">
      <c r="A2483" s="9">
        <v>23</v>
      </c>
      <c r="B2483" s="9">
        <v>3</v>
      </c>
      <c r="C2483" s="9" t="str">
        <f t="shared" si="2786"/>
        <v>11</v>
      </c>
      <c r="D2483" s="10" t="s">
        <v>4276</v>
      </c>
      <c r="E2483" s="9">
        <v>16</v>
      </c>
      <c r="F2483" s="9">
        <v>1</v>
      </c>
      <c r="G2483" s="9">
        <v>0</v>
      </c>
      <c r="H2483" s="9">
        <v>0</v>
      </c>
      <c r="I2483" s="9">
        <v>0</v>
      </c>
      <c r="J2483" s="9">
        <v>1</v>
      </c>
      <c r="K2483" s="11">
        <v>25</v>
      </c>
      <c r="L2483" s="9">
        <v>48</v>
      </c>
      <c r="M2483" s="9">
        <v>4</v>
      </c>
      <c r="N2483" s="9"/>
      <c r="O2483" s="17"/>
      <c r="P2483" s="17">
        <f t="shared" si="2750"/>
        <v>0</v>
      </c>
      <c r="Q2483" s="9">
        <v>21</v>
      </c>
      <c r="R2483" s="9"/>
      <c r="S2483" s="9">
        <v>0.19047619047619047</v>
      </c>
      <c r="T2483" s="9">
        <v>69</v>
      </c>
      <c r="U2483" s="9">
        <v>30</v>
      </c>
      <c r="V2483" s="11">
        <v>32</v>
      </c>
      <c r="W2483" s="11">
        <f t="shared" si="2799"/>
        <v>25</v>
      </c>
      <c r="X2483" s="17">
        <f t="shared" si="2757"/>
        <v>30</v>
      </c>
      <c r="Y2483" s="17"/>
      <c r="Z2483" s="9">
        <v>15</v>
      </c>
      <c r="AA2483" s="9"/>
      <c r="AB2483" s="17"/>
      <c r="AC2483" s="17">
        <f t="shared" si="2760"/>
        <v>62</v>
      </c>
      <c r="AD2483" s="17">
        <f t="shared" si="2743"/>
        <v>0.24193548387096775</v>
      </c>
      <c r="AE2483" s="17">
        <v>0.21276595744680851</v>
      </c>
      <c r="AF2483" s="17">
        <f t="shared" si="2751"/>
        <v>21</v>
      </c>
      <c r="AG2483" s="17"/>
      <c r="AH2483" s="9">
        <v>91</v>
      </c>
      <c r="AI2483" s="9"/>
      <c r="AJ2483" s="9"/>
      <c r="AK2483" s="9"/>
      <c r="AL2483" s="9">
        <v>0.1142857142857143</v>
      </c>
      <c r="AM2483" s="9"/>
      <c r="AN2483" s="9">
        <v>0.24193548387096775</v>
      </c>
      <c r="AO2483" s="9"/>
      <c r="AP2483" s="9">
        <v>0.22417582417582413</v>
      </c>
      <c r="AQ2483" s="9">
        <f>+AVERAGE(AL2468:AL2477)</f>
        <v>0.10604631560539488</v>
      </c>
      <c r="AR2483" s="9">
        <f>+AVERAGE(AN2468:AN2477)</f>
        <v>0.2474721451422684</v>
      </c>
      <c r="AS2483" s="17">
        <f t="shared" si="2800"/>
        <v>22</v>
      </c>
      <c r="AT2483" s="17">
        <f t="shared" si="2801"/>
        <v>0.14545454545454545</v>
      </c>
      <c r="AU2483" s="17">
        <f t="shared" si="2804"/>
        <v>0.21276595744680851</v>
      </c>
      <c r="AV2483" s="17">
        <f t="shared" si="2805"/>
        <v>0.27200000000000002</v>
      </c>
      <c r="AW2483" s="17"/>
      <c r="AX2483" s="17"/>
      <c r="AY2483" s="17"/>
      <c r="AZ2483" s="17">
        <v>6</v>
      </c>
      <c r="BA2483" s="24">
        <v>1</v>
      </c>
      <c r="BB2483" s="9">
        <v>19</v>
      </c>
      <c r="BC2483" s="9">
        <v>1</v>
      </c>
      <c r="BD2483" s="9">
        <f t="shared" si="2754"/>
        <v>0</v>
      </c>
      <c r="BE2483" s="9" t="s">
        <v>4439</v>
      </c>
      <c r="BF2483" s="9">
        <f t="shared" si="2758"/>
        <v>0</v>
      </c>
      <c r="BG2483" s="9">
        <v>2</v>
      </c>
      <c r="BH2483" s="9">
        <v>4</v>
      </c>
      <c r="BI2483" s="9">
        <v>5</v>
      </c>
      <c r="BJ2483" s="9">
        <v>1</v>
      </c>
      <c r="BK2483" s="9">
        <v>5</v>
      </c>
      <c r="BL2483" s="9">
        <v>5</v>
      </c>
      <c r="BM2483" s="9">
        <v>1</v>
      </c>
      <c r="BN2483" s="9">
        <v>5</v>
      </c>
      <c r="BO2483" s="9">
        <v>0</v>
      </c>
      <c r="BP2483" s="9">
        <v>0</v>
      </c>
      <c r="BQ2483" s="9">
        <f t="shared" si="2731"/>
        <v>0</v>
      </c>
      <c r="BR2483" s="34">
        <f t="shared" si="2798"/>
        <v>0</v>
      </c>
      <c r="BS2483" s="34">
        <f t="shared" si="2798"/>
        <v>0.73333333333333339</v>
      </c>
      <c r="BT2483" s="9"/>
      <c r="BU2483" s="9"/>
      <c r="BV2483" s="9"/>
      <c r="BW2483" s="9"/>
      <c r="BX2483" s="9"/>
      <c r="BY2483" s="9"/>
      <c r="BZ2483" s="22">
        <f t="shared" si="2744"/>
        <v>0</v>
      </c>
      <c r="CA2483" s="22">
        <f t="shared" si="2745"/>
        <v>6</v>
      </c>
      <c r="CB2483" s="22">
        <f t="shared" si="2746"/>
        <v>0.73333333333333339</v>
      </c>
      <c r="CC2483" s="22">
        <f t="shared" si="2747"/>
        <v>0</v>
      </c>
      <c r="CD2483" s="22">
        <f t="shared" si="2748"/>
        <v>1</v>
      </c>
      <c r="CK2483" s="23">
        <v>0.63829787234042556</v>
      </c>
      <c r="CL2483" s="23">
        <f t="shared" si="2749"/>
        <v>3</v>
      </c>
      <c r="CM2483" s="23">
        <f t="shared" si="2755"/>
        <v>0.3181389468161846</v>
      </c>
      <c r="CN2483" s="23">
        <f t="shared" si="2756"/>
        <v>0.74241643542680524</v>
      </c>
      <c r="CQ2483" s="4">
        <v>2</v>
      </c>
    </row>
    <row r="2484" spans="1:95" ht="11.25" customHeight="1">
      <c r="A2484" s="9">
        <v>23</v>
      </c>
      <c r="B2484" s="9">
        <v>3</v>
      </c>
      <c r="C2484" s="9" t="str">
        <f t="shared" si="2786"/>
        <v>11</v>
      </c>
      <c r="D2484" s="10" t="s">
        <v>4276</v>
      </c>
      <c r="E2484" s="9">
        <v>17</v>
      </c>
      <c r="F2484" s="9">
        <v>1</v>
      </c>
      <c r="G2484" s="9">
        <v>0</v>
      </c>
      <c r="H2484" s="9">
        <v>0</v>
      </c>
      <c r="I2484" s="9">
        <v>0</v>
      </c>
      <c r="J2484" s="9">
        <v>1</v>
      </c>
      <c r="K2484" s="11">
        <v>25</v>
      </c>
      <c r="L2484" s="9">
        <v>44</v>
      </c>
      <c r="M2484" s="9">
        <v>8</v>
      </c>
      <c r="N2484" s="9"/>
      <c r="O2484" s="17"/>
      <c r="P2484" s="17">
        <f t="shared" si="2750"/>
        <v>1</v>
      </c>
      <c r="Q2484" s="9">
        <v>39</v>
      </c>
      <c r="R2484" s="9"/>
      <c r="S2484" s="9">
        <v>0.20512820512820512</v>
      </c>
      <c r="T2484" s="9">
        <v>83</v>
      </c>
      <c r="U2484" s="9">
        <v>40</v>
      </c>
      <c r="V2484" s="11">
        <v>38</v>
      </c>
      <c r="W2484" s="11">
        <f t="shared" si="2799"/>
        <v>32</v>
      </c>
      <c r="X2484" s="17">
        <f t="shared" si="2757"/>
        <v>38</v>
      </c>
      <c r="Y2484" s="17"/>
      <c r="Z2484" s="9">
        <v>19</v>
      </c>
      <c r="AA2484" s="9"/>
      <c r="AB2484" s="17"/>
      <c r="AC2484" s="17">
        <f t="shared" si="2760"/>
        <v>73</v>
      </c>
      <c r="AD2484" s="17">
        <f t="shared" si="2743"/>
        <v>0.26027397260273971</v>
      </c>
      <c r="AE2484" s="17">
        <v>0.24193548387096775</v>
      </c>
      <c r="AF2484" s="17">
        <f t="shared" si="2751"/>
        <v>21</v>
      </c>
      <c r="AG2484" s="17"/>
      <c r="AH2484" s="9">
        <v>84</v>
      </c>
      <c r="AI2484" s="9"/>
      <c r="AJ2484" s="9"/>
      <c r="AK2484" s="9"/>
      <c r="AL2484" s="9">
        <v>2.0512820512820506E-2</v>
      </c>
      <c r="AM2484" s="9"/>
      <c r="AN2484" s="9">
        <v>0.26027397260273971</v>
      </c>
      <c r="AO2484" s="9"/>
      <c r="AP2484" s="9">
        <v>0.18095238095238095</v>
      </c>
      <c r="AQ2484" s="9">
        <f>+AVERAGE(AL2468:AL2477)</f>
        <v>0.10604631560539488</v>
      </c>
      <c r="AR2484" s="9">
        <f>+AVERAGE(AN2468:AN2477)</f>
        <v>0.2474721451422684</v>
      </c>
      <c r="AS2484" s="17">
        <f t="shared" si="2800"/>
        <v>21</v>
      </c>
      <c r="AT2484" s="17">
        <f t="shared" si="2801"/>
        <v>0.1142857142857143</v>
      </c>
      <c r="AU2484" s="17">
        <f t="shared" si="2804"/>
        <v>0.24193548387096775</v>
      </c>
      <c r="AV2484" s="17">
        <f t="shared" si="2805"/>
        <v>0.22417582417582413</v>
      </c>
      <c r="AW2484" s="17"/>
      <c r="AX2484" s="17"/>
      <c r="AY2484" s="17"/>
      <c r="AZ2484" s="17">
        <v>6</v>
      </c>
      <c r="BA2484" s="24">
        <v>1</v>
      </c>
      <c r="BB2484" s="9">
        <v>19</v>
      </c>
      <c r="BC2484" s="9">
        <v>1</v>
      </c>
      <c r="BD2484" s="9">
        <f t="shared" si="2754"/>
        <v>0</v>
      </c>
      <c r="BE2484" s="9" t="s">
        <v>4439</v>
      </c>
      <c r="BF2484" s="9">
        <f t="shared" si="2758"/>
        <v>0</v>
      </c>
      <c r="BG2484" s="9">
        <v>2</v>
      </c>
      <c r="BH2484" s="9">
        <v>4</v>
      </c>
      <c r="BI2484" s="9">
        <v>5</v>
      </c>
      <c r="BJ2484" s="9">
        <v>1</v>
      </c>
      <c r="BK2484" s="9">
        <v>5</v>
      </c>
      <c r="BL2484" s="9">
        <v>5</v>
      </c>
      <c r="BM2484" s="9">
        <v>1</v>
      </c>
      <c r="BN2484" s="9">
        <v>5</v>
      </c>
      <c r="BO2484" s="9">
        <v>0</v>
      </c>
      <c r="BP2484" s="9">
        <v>0</v>
      </c>
      <c r="BQ2484" s="9">
        <f t="shared" si="2731"/>
        <v>0</v>
      </c>
      <c r="BR2484" s="34">
        <f t="shared" si="2798"/>
        <v>0</v>
      </c>
      <c r="BS2484" s="34">
        <f t="shared" si="2798"/>
        <v>0.73333333333333339</v>
      </c>
      <c r="BT2484" s="9"/>
      <c r="BU2484" s="9"/>
      <c r="BV2484" s="9"/>
      <c r="BW2484" s="9"/>
      <c r="BX2484" s="9"/>
      <c r="BY2484" s="9"/>
      <c r="BZ2484" s="22">
        <f t="shared" si="2744"/>
        <v>0</v>
      </c>
      <c r="CA2484" s="22">
        <f t="shared" si="2745"/>
        <v>7</v>
      </c>
      <c r="CB2484" s="22">
        <f t="shared" si="2746"/>
        <v>0.73333333333333339</v>
      </c>
      <c r="CC2484" s="22">
        <f t="shared" si="2747"/>
        <v>0</v>
      </c>
      <c r="CD2484" s="22">
        <f t="shared" si="2748"/>
        <v>1</v>
      </c>
      <c r="CK2484" s="23">
        <v>0.72580645161290325</v>
      </c>
      <c r="CL2484" s="23">
        <f t="shared" si="2749"/>
        <v>3</v>
      </c>
      <c r="CM2484" s="23">
        <f t="shared" si="2755"/>
        <v>0.3181389468161846</v>
      </c>
      <c r="CN2484" s="23">
        <f t="shared" si="2756"/>
        <v>0.74241643542680524</v>
      </c>
      <c r="CQ2484" s="4">
        <v>3</v>
      </c>
    </row>
    <row r="2485" spans="1:95" ht="11.25" customHeight="1">
      <c r="A2485" s="9">
        <v>23</v>
      </c>
      <c r="B2485" s="9">
        <v>3</v>
      </c>
      <c r="C2485" s="9" t="str">
        <f t="shared" si="2786"/>
        <v>11</v>
      </c>
      <c r="D2485" s="10" t="s">
        <v>4276</v>
      </c>
      <c r="E2485" s="9">
        <v>18</v>
      </c>
      <c r="F2485" s="9">
        <v>1</v>
      </c>
      <c r="G2485" s="9">
        <v>0</v>
      </c>
      <c r="H2485" s="9">
        <v>0</v>
      </c>
      <c r="I2485" s="9">
        <v>0</v>
      </c>
      <c r="J2485" s="9">
        <v>1</v>
      </c>
      <c r="K2485" s="11">
        <v>25</v>
      </c>
      <c r="L2485" s="9">
        <v>58</v>
      </c>
      <c r="M2485" s="9">
        <v>1</v>
      </c>
      <c r="N2485" s="9"/>
      <c r="O2485" s="17"/>
      <c r="P2485" s="17">
        <f t="shared" si="2750"/>
        <v>0</v>
      </c>
      <c r="Q2485" s="9">
        <v>6</v>
      </c>
      <c r="R2485" s="9"/>
      <c r="S2485" s="9">
        <v>0.16666666666666666</v>
      </c>
      <c r="T2485" s="9">
        <v>64</v>
      </c>
      <c r="U2485" s="9">
        <v>25</v>
      </c>
      <c r="V2485" s="11">
        <v>21</v>
      </c>
      <c r="W2485" s="11">
        <f t="shared" si="2799"/>
        <v>38</v>
      </c>
      <c r="X2485" s="17">
        <f t="shared" si="2757"/>
        <v>21</v>
      </c>
      <c r="Y2485" s="17"/>
      <c r="Z2485" s="9">
        <v>4</v>
      </c>
      <c r="AA2485" s="9"/>
      <c r="AB2485" s="17"/>
      <c r="AC2485" s="17">
        <f t="shared" si="2760"/>
        <v>32</v>
      </c>
      <c r="AD2485" s="17">
        <f t="shared" si="2743"/>
        <v>0.125</v>
      </c>
      <c r="AE2485" s="17">
        <v>0.26027397260273971</v>
      </c>
      <c r="AF2485" s="17">
        <f t="shared" si="2751"/>
        <v>13</v>
      </c>
      <c r="AG2485" s="17"/>
      <c r="AH2485" s="9">
        <v>76</v>
      </c>
      <c r="AI2485" s="9"/>
      <c r="AJ2485" s="9"/>
      <c r="AK2485" s="9"/>
      <c r="AL2485" s="9">
        <v>0.13333333333333336</v>
      </c>
      <c r="AM2485" s="9"/>
      <c r="AN2485" s="9">
        <v>0.125</v>
      </c>
      <c r="AO2485" s="9"/>
      <c r="AP2485" s="9">
        <v>0.23157894736842105</v>
      </c>
      <c r="AQ2485" s="9">
        <f>+AVERAGE(AL2468:AL2477)</f>
        <v>0.10604631560539488</v>
      </c>
      <c r="AR2485" s="9">
        <f>+AVERAGE(AN2468:AN2477)</f>
        <v>0.2474721451422684</v>
      </c>
      <c r="AS2485" s="17">
        <f t="shared" si="2800"/>
        <v>39</v>
      </c>
      <c r="AT2485" s="17">
        <f t="shared" si="2801"/>
        <v>2.0512820512820506E-2</v>
      </c>
      <c r="AU2485" s="17">
        <f t="shared" si="2804"/>
        <v>0.26027397260273971</v>
      </c>
      <c r="AV2485" s="17">
        <f t="shared" si="2805"/>
        <v>0.18095238095238095</v>
      </c>
      <c r="AW2485" s="17"/>
      <c r="AX2485" s="17"/>
      <c r="AY2485" s="17"/>
      <c r="AZ2485" s="17">
        <v>6</v>
      </c>
      <c r="BA2485" s="24">
        <v>1</v>
      </c>
      <c r="BB2485" s="9">
        <v>19</v>
      </c>
      <c r="BC2485" s="9">
        <v>1</v>
      </c>
      <c r="BD2485" s="9">
        <f t="shared" si="2754"/>
        <v>0</v>
      </c>
      <c r="BE2485" s="9" t="s">
        <v>4439</v>
      </c>
      <c r="BF2485" s="9">
        <f t="shared" si="2758"/>
        <v>0</v>
      </c>
      <c r="BG2485" s="9">
        <v>2</v>
      </c>
      <c r="BH2485" s="9">
        <v>4</v>
      </c>
      <c r="BI2485" s="9">
        <v>5</v>
      </c>
      <c r="BJ2485" s="9">
        <v>1</v>
      </c>
      <c r="BK2485" s="9">
        <v>5</v>
      </c>
      <c r="BL2485" s="9">
        <v>5</v>
      </c>
      <c r="BM2485" s="9">
        <v>1</v>
      </c>
      <c r="BN2485" s="9">
        <v>5</v>
      </c>
      <c r="BO2485" s="9">
        <v>0</v>
      </c>
      <c r="BP2485" s="9">
        <v>0</v>
      </c>
      <c r="BQ2485" s="9">
        <f t="shared" si="2731"/>
        <v>0</v>
      </c>
      <c r="BR2485" s="34">
        <f t="shared" si="2798"/>
        <v>0</v>
      </c>
      <c r="BS2485" s="34">
        <f t="shared" si="2798"/>
        <v>0.73333333333333339</v>
      </c>
      <c r="BT2485" s="9"/>
      <c r="BU2485" s="9"/>
      <c r="BV2485" s="9"/>
      <c r="BW2485" s="9"/>
      <c r="BX2485" s="9"/>
      <c r="BY2485" s="9"/>
      <c r="BZ2485" s="22">
        <f t="shared" si="2744"/>
        <v>0</v>
      </c>
      <c r="CA2485" s="22">
        <f t="shared" si="2745"/>
        <v>8</v>
      </c>
      <c r="CB2485" s="22">
        <f t="shared" si="2746"/>
        <v>0.73333333333333339</v>
      </c>
      <c r="CC2485" s="22">
        <f t="shared" si="2747"/>
        <v>0</v>
      </c>
      <c r="CD2485" s="22">
        <f t="shared" si="2748"/>
        <v>1</v>
      </c>
      <c r="CK2485" s="23">
        <v>0.78082191780821919</v>
      </c>
      <c r="CL2485" s="23">
        <f t="shared" si="2749"/>
        <v>3</v>
      </c>
      <c r="CM2485" s="23">
        <f t="shared" si="2755"/>
        <v>0.3181389468161846</v>
      </c>
      <c r="CN2485" s="23">
        <f t="shared" si="2756"/>
        <v>0.74241643542680524</v>
      </c>
      <c r="CQ2485" s="4">
        <v>4</v>
      </c>
    </row>
    <row r="2486" spans="1:95" ht="11.25" customHeight="1">
      <c r="A2486" s="9">
        <v>23</v>
      </c>
      <c r="B2486" s="9">
        <v>3</v>
      </c>
      <c r="C2486" s="9" t="str">
        <f t="shared" si="2786"/>
        <v>11</v>
      </c>
      <c r="D2486" s="10" t="s">
        <v>4276</v>
      </c>
      <c r="E2486" s="9">
        <v>19</v>
      </c>
      <c r="F2486" s="9">
        <v>1</v>
      </c>
      <c r="G2486" s="9">
        <v>0</v>
      </c>
      <c r="H2486" s="9">
        <v>0</v>
      </c>
      <c r="I2486" s="9">
        <v>0</v>
      </c>
      <c r="J2486" s="9">
        <v>1</v>
      </c>
      <c r="K2486" s="11">
        <v>25</v>
      </c>
      <c r="L2486" s="9">
        <v>39</v>
      </c>
      <c r="M2486" s="9">
        <v>8</v>
      </c>
      <c r="N2486" s="9"/>
      <c r="O2486" s="17"/>
      <c r="P2486" s="17">
        <f t="shared" si="2750"/>
        <v>1</v>
      </c>
      <c r="Q2486" s="9">
        <v>29</v>
      </c>
      <c r="R2486" s="9"/>
      <c r="S2486" s="9">
        <v>0.27586206896551724</v>
      </c>
      <c r="T2486" s="9">
        <v>68</v>
      </c>
      <c r="U2486" s="9">
        <v>30</v>
      </c>
      <c r="V2486" s="11">
        <v>29</v>
      </c>
      <c r="W2486" s="11">
        <f t="shared" si="2799"/>
        <v>21</v>
      </c>
      <c r="X2486" s="17">
        <f t="shared" si="2757"/>
        <v>29</v>
      </c>
      <c r="Y2486" s="17"/>
      <c r="Z2486" s="9">
        <v>10</v>
      </c>
      <c r="AA2486" s="9"/>
      <c r="AB2486" s="17"/>
      <c r="AC2486" s="17">
        <f t="shared" si="2760"/>
        <v>44</v>
      </c>
      <c r="AD2486" s="17">
        <f t="shared" si="2743"/>
        <v>0.22727272727272727</v>
      </c>
      <c r="AE2486" s="17">
        <v>0.125</v>
      </c>
      <c r="AF2486" s="17">
        <f t="shared" si="2751"/>
        <v>12</v>
      </c>
      <c r="AG2486" s="17"/>
      <c r="AH2486" s="9">
        <v>65</v>
      </c>
      <c r="AI2486" s="9"/>
      <c r="AJ2486" s="9"/>
      <c r="AK2486" s="9"/>
      <c r="AL2486" s="9">
        <v>9.6551724137931005E-2</v>
      </c>
      <c r="AM2486" s="9"/>
      <c r="AN2486" s="9">
        <v>0.22727272727272727</v>
      </c>
      <c r="AO2486" s="9"/>
      <c r="AP2486" s="9">
        <v>0.29538461538461547</v>
      </c>
      <c r="AQ2486" s="9">
        <f>+AVERAGE(AL2468:AL2477)</f>
        <v>0.10604631560539488</v>
      </c>
      <c r="AR2486" s="9">
        <f>+AVERAGE(AN2468:AN2477)</f>
        <v>0.2474721451422684</v>
      </c>
      <c r="AS2486" s="17">
        <f t="shared" si="2800"/>
        <v>6</v>
      </c>
      <c r="AT2486" s="17">
        <f t="shared" si="2801"/>
        <v>0.13333333333333336</v>
      </c>
      <c r="AU2486" s="17">
        <f t="shared" si="2804"/>
        <v>0.125</v>
      </c>
      <c r="AV2486" s="17">
        <f t="shared" si="2805"/>
        <v>0.23157894736842105</v>
      </c>
      <c r="AW2486" s="17"/>
      <c r="AX2486" s="17"/>
      <c r="AY2486" s="17"/>
      <c r="AZ2486" s="17">
        <v>6</v>
      </c>
      <c r="BA2486" s="24">
        <v>1</v>
      </c>
      <c r="BB2486" s="9">
        <v>19</v>
      </c>
      <c r="BC2486" s="9">
        <v>1</v>
      </c>
      <c r="BD2486" s="9">
        <f t="shared" si="2754"/>
        <v>0</v>
      </c>
      <c r="BE2486" s="9" t="s">
        <v>4439</v>
      </c>
      <c r="BF2486" s="9">
        <f t="shared" si="2758"/>
        <v>0</v>
      </c>
      <c r="BG2486" s="9">
        <v>2</v>
      </c>
      <c r="BH2486" s="9">
        <v>4</v>
      </c>
      <c r="BI2486" s="9">
        <v>5</v>
      </c>
      <c r="BJ2486" s="9">
        <v>1</v>
      </c>
      <c r="BK2486" s="9">
        <v>5</v>
      </c>
      <c r="BL2486" s="9">
        <v>5</v>
      </c>
      <c r="BM2486" s="9">
        <v>1</v>
      </c>
      <c r="BN2486" s="9">
        <v>5</v>
      </c>
      <c r="BO2486" s="9">
        <v>0</v>
      </c>
      <c r="BP2486" s="9">
        <v>0</v>
      </c>
      <c r="BQ2486" s="9">
        <f t="shared" si="2731"/>
        <v>0</v>
      </c>
      <c r="BR2486" s="34">
        <f t="shared" si="2798"/>
        <v>0</v>
      </c>
      <c r="BS2486" s="34">
        <f t="shared" si="2798"/>
        <v>0.73333333333333339</v>
      </c>
      <c r="BT2486" s="9"/>
      <c r="BU2486" s="9"/>
      <c r="BV2486" s="9"/>
      <c r="BW2486" s="9"/>
      <c r="BX2486" s="9"/>
      <c r="BY2486" s="9"/>
      <c r="BZ2486" s="22">
        <f t="shared" si="2744"/>
        <v>0</v>
      </c>
      <c r="CA2486" s="22">
        <f t="shared" si="2745"/>
        <v>9</v>
      </c>
      <c r="CB2486" s="22">
        <f t="shared" si="2746"/>
        <v>0.73333333333333339</v>
      </c>
      <c r="CC2486" s="22">
        <f t="shared" si="2747"/>
        <v>0</v>
      </c>
      <c r="CD2486" s="22">
        <f t="shared" si="2748"/>
        <v>1</v>
      </c>
      <c r="CK2486" s="23">
        <v>0.375</v>
      </c>
      <c r="CL2486" s="23">
        <f t="shared" si="2749"/>
        <v>3</v>
      </c>
      <c r="CM2486" s="23">
        <f t="shared" si="2755"/>
        <v>0.3181389468161846</v>
      </c>
      <c r="CN2486" s="23">
        <f t="shared" si="2756"/>
        <v>0.74241643542680524</v>
      </c>
      <c r="CQ2486" s="4">
        <v>3</v>
      </c>
    </row>
    <row r="2487" spans="1:95" ht="11.25" customHeight="1">
      <c r="A2487" s="9">
        <v>23</v>
      </c>
      <c r="B2487" s="9">
        <v>3</v>
      </c>
      <c r="C2487" s="9" t="str">
        <f t="shared" si="2786"/>
        <v>11</v>
      </c>
      <c r="D2487" s="10" t="s">
        <v>4276</v>
      </c>
      <c r="E2487" s="9">
        <v>20</v>
      </c>
      <c r="F2487" s="9">
        <v>1</v>
      </c>
      <c r="G2487" s="9">
        <v>0</v>
      </c>
      <c r="H2487" s="9">
        <v>0</v>
      </c>
      <c r="I2487" s="9">
        <v>0</v>
      </c>
      <c r="J2487" s="9">
        <v>1</v>
      </c>
      <c r="K2487" s="11">
        <v>25</v>
      </c>
      <c r="L2487" s="9">
        <v>43</v>
      </c>
      <c r="M2487" s="9">
        <v>8</v>
      </c>
      <c r="N2487" s="17">
        <f>SUM(M2478:M2487)</f>
        <v>42</v>
      </c>
      <c r="O2487" s="17"/>
      <c r="P2487" s="17">
        <f t="shared" si="2750"/>
        <v>1</v>
      </c>
      <c r="Q2487" s="9">
        <v>32</v>
      </c>
      <c r="R2487" s="9"/>
      <c r="S2487" s="9">
        <v>0.25</v>
      </c>
      <c r="T2487" s="9">
        <v>75</v>
      </c>
      <c r="U2487" s="9">
        <v>35</v>
      </c>
      <c r="V2487" s="11">
        <v>39</v>
      </c>
      <c r="W2487" s="11">
        <f t="shared" si="2799"/>
        <v>29</v>
      </c>
      <c r="X2487" s="17">
        <f t="shared" si="2757"/>
        <v>35</v>
      </c>
      <c r="Y2487" s="17"/>
      <c r="Z2487" s="9">
        <v>18</v>
      </c>
      <c r="AA2487" s="17">
        <f>SUM(Z2478:Z2487)</f>
        <v>116</v>
      </c>
      <c r="AB2487" s="17"/>
      <c r="AC2487" s="17">
        <f t="shared" si="2760"/>
        <v>71</v>
      </c>
      <c r="AD2487" s="17">
        <f t="shared" si="2743"/>
        <v>0.25352112676056338</v>
      </c>
      <c r="AE2487" s="17">
        <v>0.22727272727272727</v>
      </c>
      <c r="AF2487" s="17">
        <f t="shared" si="2751"/>
        <v>20</v>
      </c>
      <c r="AG2487" s="17">
        <f>+SUM(AF2478:AF2487)</f>
        <v>174</v>
      </c>
      <c r="AH2487" s="9">
        <v>89</v>
      </c>
      <c r="AI2487" s="9"/>
      <c r="AJ2487" s="9"/>
      <c r="AK2487" s="9"/>
      <c r="AL2487" s="9">
        <v>0.21249999999999999</v>
      </c>
      <c r="AM2487" s="9"/>
      <c r="AN2487" s="9">
        <v>0.25352112676056338</v>
      </c>
      <c r="AO2487" s="9"/>
      <c r="AP2487" s="9">
        <v>0.26516853932584267</v>
      </c>
      <c r="AQ2487" s="9">
        <f>+AVERAGE(AL2468:AL2477)</f>
        <v>0.10604631560539488</v>
      </c>
      <c r="AR2487" s="9">
        <f>+AVERAGE(AN2468:AN2477)</f>
        <v>0.2474721451422684</v>
      </c>
      <c r="AS2487" s="17">
        <f t="shared" si="2800"/>
        <v>29</v>
      </c>
      <c r="AT2487" s="17">
        <f t="shared" si="2801"/>
        <v>9.6551724137931005E-2</v>
      </c>
      <c r="AU2487" s="17">
        <f t="shared" si="2804"/>
        <v>0.22727272727272727</v>
      </c>
      <c r="AV2487" s="17">
        <f t="shared" si="2805"/>
        <v>0.29538461538461547</v>
      </c>
      <c r="AW2487" s="17"/>
      <c r="AX2487" s="17"/>
      <c r="AY2487" s="17"/>
      <c r="AZ2487" s="17">
        <v>6</v>
      </c>
      <c r="BA2487" s="24">
        <v>1</v>
      </c>
      <c r="BB2487" s="9">
        <v>19</v>
      </c>
      <c r="BC2487" s="9">
        <v>1</v>
      </c>
      <c r="BD2487" s="9">
        <f t="shared" si="2754"/>
        <v>0</v>
      </c>
      <c r="BE2487" s="9" t="s">
        <v>4439</v>
      </c>
      <c r="BF2487" s="9">
        <f t="shared" si="2758"/>
        <v>0</v>
      </c>
      <c r="BG2487" s="9">
        <v>2</v>
      </c>
      <c r="BH2487" s="9">
        <v>4</v>
      </c>
      <c r="BI2487" s="9">
        <v>5</v>
      </c>
      <c r="BJ2487" s="9">
        <v>1</v>
      </c>
      <c r="BK2487" s="9">
        <v>5</v>
      </c>
      <c r="BL2487" s="9">
        <v>5</v>
      </c>
      <c r="BM2487" s="9">
        <v>1</v>
      </c>
      <c r="BN2487" s="9">
        <v>5</v>
      </c>
      <c r="BO2487" s="9">
        <v>0</v>
      </c>
      <c r="BP2487" s="9">
        <v>0</v>
      </c>
      <c r="BQ2487" s="9">
        <f t="shared" ref="BQ2487:BQ2531" si="2806">SUM(BD2487,BD2509,BD2531,BD2553,BD2575)/5</f>
        <v>0</v>
      </c>
      <c r="BR2487" s="34">
        <f t="shared" si="2798"/>
        <v>0</v>
      </c>
      <c r="BS2487" s="34">
        <f t="shared" si="2798"/>
        <v>0.73333333333333339</v>
      </c>
      <c r="BT2487" s="9"/>
      <c r="BU2487" s="9"/>
      <c r="BV2487" s="9"/>
      <c r="BW2487" s="9">
        <f>SUM(AF2478:AF2487)</f>
        <v>174</v>
      </c>
      <c r="BX2487" s="9"/>
      <c r="BY2487" s="9">
        <f t="shared" ref="BY2487" si="2807">SUM(BW2477,BW2487)</f>
        <v>370</v>
      </c>
      <c r="BZ2487" s="22">
        <f t="shared" si="2744"/>
        <v>0</v>
      </c>
      <c r="CA2487" s="22">
        <f t="shared" si="2745"/>
        <v>10</v>
      </c>
      <c r="CB2487" s="22">
        <f t="shared" si="2746"/>
        <v>0.73333333333333339</v>
      </c>
      <c r="CC2487" s="22">
        <f t="shared" si="2747"/>
        <v>0</v>
      </c>
      <c r="CD2487" s="22">
        <f t="shared" si="2748"/>
        <v>1</v>
      </c>
      <c r="CK2487" s="23">
        <v>0.68181818181818177</v>
      </c>
      <c r="CL2487" s="23">
        <f t="shared" si="2749"/>
        <v>3</v>
      </c>
      <c r="CM2487" s="23">
        <f t="shared" si="2755"/>
        <v>0.3181389468161846</v>
      </c>
      <c r="CN2487" s="23">
        <f t="shared" si="2756"/>
        <v>0.74241643542680524</v>
      </c>
      <c r="CQ2487" s="4">
        <v>2</v>
      </c>
    </row>
    <row r="2488" spans="1:95" ht="11.25" customHeight="1">
      <c r="A2488" s="9">
        <v>23</v>
      </c>
      <c r="B2488" s="9">
        <v>4</v>
      </c>
      <c r="C2488" s="9" t="str">
        <f t="shared" si="2786"/>
        <v>24</v>
      </c>
      <c r="D2488" s="10" t="s">
        <v>4277</v>
      </c>
      <c r="E2488" s="9">
        <v>-2</v>
      </c>
      <c r="F2488" s="9">
        <v>1</v>
      </c>
      <c r="G2488" s="9">
        <v>0</v>
      </c>
      <c r="H2488" s="9">
        <v>0</v>
      </c>
      <c r="I2488" s="9">
        <v>0</v>
      </c>
      <c r="J2488" s="9">
        <v>0</v>
      </c>
      <c r="K2488" s="11">
        <v>25</v>
      </c>
      <c r="L2488" s="9">
        <v>50</v>
      </c>
      <c r="M2488" s="9">
        <v>7</v>
      </c>
      <c r="N2488" s="9"/>
      <c r="O2488" s="17"/>
      <c r="P2488" s="17">
        <f t="shared" si="2750"/>
        <v>1</v>
      </c>
      <c r="Q2488" s="9">
        <v>35</v>
      </c>
      <c r="R2488" s="9"/>
      <c r="S2488" s="9">
        <v>0.2</v>
      </c>
      <c r="T2488" s="9">
        <v>85</v>
      </c>
      <c r="U2488" s="9">
        <v>40</v>
      </c>
      <c r="V2488" s="11">
        <v>30</v>
      </c>
      <c r="W2488" s="18"/>
      <c r="X2488" s="17">
        <f t="shared" si="2757"/>
        <v>30</v>
      </c>
      <c r="Y2488" s="17"/>
      <c r="Z2488" s="9">
        <v>0</v>
      </c>
      <c r="AA2488" s="9"/>
      <c r="AB2488" s="17"/>
      <c r="AC2488" s="17">
        <f>AC2466</f>
        <v>49</v>
      </c>
      <c r="AD2488" s="17">
        <f t="shared" si="2743"/>
        <v>0</v>
      </c>
      <c r="AE2488" s="17"/>
      <c r="AF2488" s="17">
        <f t="shared" si="2751"/>
        <v>3</v>
      </c>
      <c r="AG2488" s="17"/>
      <c r="AH2488" s="9">
        <v>64</v>
      </c>
      <c r="AI2488" s="9"/>
      <c r="AJ2488" s="9"/>
      <c r="AK2488" s="9"/>
      <c r="AL2488" s="9">
        <v>0</v>
      </c>
      <c r="AM2488" s="9"/>
      <c r="AN2488" s="9">
        <v>0</v>
      </c>
      <c r="AO2488" s="9"/>
      <c r="AP2488" s="9">
        <v>0.36875000000000002</v>
      </c>
      <c r="AQ2488" s="22"/>
      <c r="AR2488" s="22"/>
      <c r="AS2488" s="17"/>
      <c r="AT2488" s="17"/>
      <c r="AU2488" s="17"/>
      <c r="AV2488" s="17"/>
      <c r="AW2488" s="17"/>
      <c r="AX2488" s="17"/>
      <c r="AY2488" s="17"/>
      <c r="AZ2488" s="17">
        <v>4</v>
      </c>
      <c r="BA2488" s="24">
        <v>0.66666666666666663</v>
      </c>
      <c r="BB2488" s="9">
        <v>22</v>
      </c>
      <c r="BC2488" s="9">
        <v>1</v>
      </c>
      <c r="BD2488" s="9">
        <f t="shared" si="2754"/>
        <v>0</v>
      </c>
      <c r="BE2488" s="9" t="s">
        <v>4377</v>
      </c>
      <c r="BF2488" s="9">
        <f t="shared" si="2758"/>
        <v>0</v>
      </c>
      <c r="BG2488" s="9">
        <v>2</v>
      </c>
      <c r="BH2488" s="9">
        <v>4</v>
      </c>
      <c r="BI2488" s="9">
        <v>4</v>
      </c>
      <c r="BJ2488" s="9">
        <v>1</v>
      </c>
      <c r="BK2488" s="9">
        <v>1</v>
      </c>
      <c r="BL2488" s="9">
        <v>3</v>
      </c>
      <c r="BM2488" s="9">
        <v>3</v>
      </c>
      <c r="BN2488" s="9">
        <v>30</v>
      </c>
      <c r="BO2488" s="9">
        <v>4</v>
      </c>
      <c r="BP2488" s="9" t="s">
        <v>4511</v>
      </c>
      <c r="BQ2488" s="22"/>
      <c r="BR2488" s="34">
        <f>BR2466</f>
        <v>0</v>
      </c>
      <c r="BS2488" s="34">
        <f>BS2466</f>
        <v>0.73333333333333339</v>
      </c>
      <c r="BT2488" s="22"/>
      <c r="BU2488" s="22"/>
      <c r="BV2488" s="22"/>
      <c r="BW2488" s="22"/>
      <c r="BX2488" s="22"/>
      <c r="BY2488" s="22"/>
      <c r="BZ2488" s="22">
        <f t="shared" si="2744"/>
        <v>0</v>
      </c>
      <c r="CA2488" s="22">
        <f t="shared" si="2745"/>
        <v>0</v>
      </c>
      <c r="CB2488" s="22">
        <f t="shared" si="2746"/>
        <v>0</v>
      </c>
      <c r="CC2488" s="22">
        <f t="shared" si="2747"/>
        <v>0.73333333333333339</v>
      </c>
      <c r="CD2488" s="22">
        <f t="shared" si="2748"/>
        <v>0</v>
      </c>
      <c r="CK2488" s="23" t="s">
        <v>2085</v>
      </c>
      <c r="CL2488" s="23">
        <f t="shared" si="2749"/>
        <v>4</v>
      </c>
      <c r="CM2488" s="23" t="str">
        <f t="shared" si="2755"/>
        <v/>
      </c>
      <c r="CN2488" s="23" t="str">
        <f t="shared" si="2756"/>
        <v/>
      </c>
      <c r="CQ2488" s="4">
        <v>1</v>
      </c>
    </row>
    <row r="2489" spans="1:95" ht="11.25" customHeight="1">
      <c r="A2489" s="9">
        <v>23</v>
      </c>
      <c r="B2489" s="9">
        <v>4</v>
      </c>
      <c r="C2489" s="9" t="str">
        <f t="shared" si="2786"/>
        <v>24</v>
      </c>
      <c r="D2489" s="10" t="s">
        <v>4277</v>
      </c>
      <c r="E2489" s="9">
        <v>-1</v>
      </c>
      <c r="F2489" s="9">
        <v>1</v>
      </c>
      <c r="G2489" s="9">
        <v>0</v>
      </c>
      <c r="H2489" s="9">
        <v>0</v>
      </c>
      <c r="I2489" s="9">
        <v>0</v>
      </c>
      <c r="J2489" s="9">
        <v>0</v>
      </c>
      <c r="K2489" s="11">
        <v>25</v>
      </c>
      <c r="L2489" s="9">
        <v>60</v>
      </c>
      <c r="M2489" s="9">
        <v>3</v>
      </c>
      <c r="N2489" s="9"/>
      <c r="O2489" s="17"/>
      <c r="P2489" s="17">
        <f t="shared" si="2750"/>
        <v>0</v>
      </c>
      <c r="Q2489" s="9">
        <v>26</v>
      </c>
      <c r="R2489" s="9"/>
      <c r="S2489" s="9">
        <v>0.11538461538461539</v>
      </c>
      <c r="T2489" s="9">
        <v>86</v>
      </c>
      <c r="U2489" s="9">
        <v>40</v>
      </c>
      <c r="V2489" s="11">
        <v>30</v>
      </c>
      <c r="W2489" s="11">
        <f>V2488</f>
        <v>30</v>
      </c>
      <c r="X2489" s="17">
        <f t="shared" si="2757"/>
        <v>30</v>
      </c>
      <c r="Y2489" s="17"/>
      <c r="Z2489" s="9">
        <v>0</v>
      </c>
      <c r="AA2489" s="9"/>
      <c r="AB2489" s="17"/>
      <c r="AC2489" s="17">
        <f t="shared" si="2760"/>
        <v>57</v>
      </c>
      <c r="AD2489" s="17">
        <f t="shared" si="2743"/>
        <v>0</v>
      </c>
      <c r="AE2489" s="17">
        <v>0</v>
      </c>
      <c r="AF2489" s="17">
        <f t="shared" si="2751"/>
        <v>7</v>
      </c>
      <c r="AG2489" s="17"/>
      <c r="AH2489" s="9">
        <v>81</v>
      </c>
      <c r="AI2489" s="9"/>
      <c r="AJ2489" s="9"/>
      <c r="AK2489" s="9"/>
      <c r="AL2489" s="9">
        <v>0.24615384615384611</v>
      </c>
      <c r="AM2489" s="9"/>
      <c r="AN2489" s="9">
        <v>0</v>
      </c>
      <c r="AO2489" s="9"/>
      <c r="AP2489" s="9">
        <v>0.33086419753086427</v>
      </c>
      <c r="AQ2489" s="9"/>
      <c r="AR2489" s="9"/>
      <c r="AS2489" s="17">
        <f>+Q2488</f>
        <v>35</v>
      </c>
      <c r="AT2489" s="17">
        <f t="shared" ref="AT2489" si="2808">+AL2488</f>
        <v>0</v>
      </c>
      <c r="AU2489" s="17">
        <f t="shared" ref="AU2489" si="2809">+AN2488</f>
        <v>0</v>
      </c>
      <c r="AV2489" s="17">
        <f t="shared" ref="AV2489" si="2810">+AP2488</f>
        <v>0.36875000000000002</v>
      </c>
      <c r="AW2489" s="17"/>
      <c r="AX2489" s="17"/>
      <c r="AY2489" s="17"/>
      <c r="AZ2489" s="17">
        <v>4</v>
      </c>
      <c r="BA2489" s="24">
        <v>0.66666666666666663</v>
      </c>
      <c r="BB2489" s="9">
        <v>22</v>
      </c>
      <c r="BC2489" s="9">
        <v>1</v>
      </c>
      <c r="BD2489" s="9">
        <f t="shared" si="2754"/>
        <v>0</v>
      </c>
      <c r="BE2489" s="9" t="s">
        <v>4377</v>
      </c>
      <c r="BF2489" s="9">
        <f t="shared" si="2758"/>
        <v>0</v>
      </c>
      <c r="BG2489" s="9">
        <v>2</v>
      </c>
      <c r="BH2489" s="9">
        <v>4</v>
      </c>
      <c r="BI2489" s="9">
        <v>4</v>
      </c>
      <c r="BJ2489" s="9">
        <v>1</v>
      </c>
      <c r="BK2489" s="9">
        <v>1</v>
      </c>
      <c r="BL2489" s="9">
        <v>3</v>
      </c>
      <c r="BM2489" s="9">
        <v>3</v>
      </c>
      <c r="BN2489" s="9">
        <v>30</v>
      </c>
      <c r="BO2489" s="9">
        <v>4</v>
      </c>
      <c r="BP2489" s="9" t="s">
        <v>4511</v>
      </c>
      <c r="BQ2489" s="9">
        <f t="shared" ref="BQ2489" si="2811">SUM(BD2489,BD2511,BD2533,BD2555,BD2577)/5</f>
        <v>0</v>
      </c>
      <c r="BR2489" s="34">
        <f t="shared" ref="BR2489:BS2508" si="2812">BR2467</f>
        <v>0</v>
      </c>
      <c r="BS2489" s="34">
        <f t="shared" si="2812"/>
        <v>0.73333333333333339</v>
      </c>
      <c r="BT2489" s="9"/>
      <c r="BU2489" s="9"/>
      <c r="BV2489" s="9"/>
      <c r="BW2489" s="9"/>
      <c r="BX2489" s="9"/>
      <c r="BY2489" s="9"/>
      <c r="BZ2489" s="22">
        <f t="shared" si="2744"/>
        <v>0</v>
      </c>
      <c r="CA2489" s="22">
        <f t="shared" si="2745"/>
        <v>0</v>
      </c>
      <c r="CB2489" s="22">
        <f t="shared" si="2746"/>
        <v>0</v>
      </c>
      <c r="CC2489" s="22">
        <f t="shared" si="2747"/>
        <v>0.73333333333333339</v>
      </c>
      <c r="CD2489" s="22">
        <f t="shared" si="2748"/>
        <v>0</v>
      </c>
      <c r="CK2489" s="23">
        <v>0</v>
      </c>
      <c r="CL2489" s="23">
        <f t="shared" si="2749"/>
        <v>4</v>
      </c>
      <c r="CM2489" s="23" t="str">
        <f t="shared" si="2755"/>
        <v/>
      </c>
      <c r="CN2489" s="23" t="str">
        <f t="shared" si="2756"/>
        <v/>
      </c>
      <c r="CQ2489" s="4">
        <v>1</v>
      </c>
    </row>
    <row r="2490" spans="1:95" ht="11.25" customHeight="1">
      <c r="A2490" s="9">
        <v>23</v>
      </c>
      <c r="B2490" s="9">
        <v>4</v>
      </c>
      <c r="C2490" s="9" t="str">
        <f t="shared" si="2786"/>
        <v>24</v>
      </c>
      <c r="D2490" s="10" t="s">
        <v>4277</v>
      </c>
      <c r="E2490" s="9">
        <v>1</v>
      </c>
      <c r="F2490" s="9">
        <v>1</v>
      </c>
      <c r="G2490" s="9">
        <v>0</v>
      </c>
      <c r="H2490" s="9">
        <v>0</v>
      </c>
      <c r="I2490" s="9">
        <v>0</v>
      </c>
      <c r="J2490" s="9">
        <v>0</v>
      </c>
      <c r="K2490" s="11">
        <v>25</v>
      </c>
      <c r="L2490" s="9">
        <v>75</v>
      </c>
      <c r="M2490" s="9">
        <v>2</v>
      </c>
      <c r="N2490" s="17">
        <f>SUM(M2490:M2490)</f>
        <v>2</v>
      </c>
      <c r="O2490" s="17"/>
      <c r="P2490" s="17">
        <f t="shared" si="2750"/>
        <v>0</v>
      </c>
      <c r="Q2490" s="9">
        <v>17</v>
      </c>
      <c r="R2490" s="9"/>
      <c r="S2490" s="9">
        <v>0.11764705882352941</v>
      </c>
      <c r="T2490" s="9">
        <v>92</v>
      </c>
      <c r="U2490" s="9">
        <v>40</v>
      </c>
      <c r="V2490" s="11">
        <v>30</v>
      </c>
      <c r="W2490" s="11">
        <f t="shared" ref="W2490:W2509" si="2813">V2489</f>
        <v>30</v>
      </c>
      <c r="X2490" s="17">
        <f t="shared" si="2757"/>
        <v>30</v>
      </c>
      <c r="Y2490" s="17"/>
      <c r="Z2490" s="9">
        <v>0</v>
      </c>
      <c r="AA2490" s="17">
        <f>SUM(Z2490:Z2490)</f>
        <v>0</v>
      </c>
      <c r="AB2490" s="17"/>
      <c r="AC2490" s="17">
        <f t="shared" si="2760"/>
        <v>55</v>
      </c>
      <c r="AD2490" s="17">
        <f t="shared" si="2743"/>
        <v>0</v>
      </c>
      <c r="AE2490" s="17">
        <v>0</v>
      </c>
      <c r="AF2490" s="17">
        <f t="shared" si="2751"/>
        <v>8</v>
      </c>
      <c r="AG2490" s="17"/>
      <c r="AH2490" s="9">
        <v>88</v>
      </c>
      <c r="AI2490" s="9"/>
      <c r="AJ2490" s="9"/>
      <c r="AK2490" s="9"/>
      <c r="AL2490" s="9">
        <v>0.37647058823529411</v>
      </c>
      <c r="AM2490" s="9"/>
      <c r="AN2490" s="9">
        <v>0</v>
      </c>
      <c r="AO2490" s="9"/>
      <c r="AP2490" s="9">
        <v>0.29090909090909089</v>
      </c>
      <c r="AQ2490" s="9"/>
      <c r="AR2490" s="9"/>
      <c r="AZ2490">
        <v>4</v>
      </c>
      <c r="BA2490" s="24">
        <v>0.66666666666666663</v>
      </c>
      <c r="BB2490" s="9">
        <v>22</v>
      </c>
      <c r="BC2490" s="9">
        <v>1</v>
      </c>
      <c r="BD2490" s="9">
        <f t="shared" si="2754"/>
        <v>0</v>
      </c>
      <c r="BE2490" s="9" t="s">
        <v>4377</v>
      </c>
      <c r="BF2490" s="9">
        <f t="shared" si="2758"/>
        <v>0</v>
      </c>
      <c r="BG2490" s="9">
        <v>2</v>
      </c>
      <c r="BH2490" s="9">
        <v>4</v>
      </c>
      <c r="BI2490" s="9">
        <v>4</v>
      </c>
      <c r="BJ2490" s="9">
        <v>1</v>
      </c>
      <c r="BK2490" s="9">
        <v>1</v>
      </c>
      <c r="BL2490" s="9">
        <v>3</v>
      </c>
      <c r="BM2490" s="9">
        <v>3</v>
      </c>
      <c r="BN2490" s="9">
        <v>30</v>
      </c>
      <c r="BO2490" s="9">
        <v>4</v>
      </c>
      <c r="BP2490" s="9" t="s">
        <v>4511</v>
      </c>
      <c r="BQ2490" s="9">
        <f t="shared" si="2806"/>
        <v>0</v>
      </c>
      <c r="BR2490" s="34">
        <f t="shared" si="2812"/>
        <v>0</v>
      </c>
      <c r="BS2490" s="34">
        <f t="shared" si="2812"/>
        <v>0.73333333333333339</v>
      </c>
      <c r="BT2490" s="9"/>
      <c r="BU2490" s="9"/>
      <c r="BV2490" s="9"/>
      <c r="BW2490" s="9"/>
      <c r="BX2490" s="9"/>
      <c r="BY2490" s="9"/>
      <c r="BZ2490" s="22">
        <f t="shared" si="2744"/>
        <v>1</v>
      </c>
      <c r="CA2490" s="22">
        <f t="shared" si="2745"/>
        <v>0</v>
      </c>
      <c r="CB2490" s="22">
        <f t="shared" si="2746"/>
        <v>0</v>
      </c>
      <c r="CC2490" s="22">
        <f t="shared" si="2747"/>
        <v>0.73333333333333339</v>
      </c>
      <c r="CD2490" s="22">
        <f t="shared" si="2748"/>
        <v>0</v>
      </c>
      <c r="CK2490" s="23">
        <v>0</v>
      </c>
      <c r="CL2490" s="23">
        <f t="shared" si="2749"/>
        <v>4</v>
      </c>
      <c r="CM2490" s="23" t="str">
        <f t="shared" si="2755"/>
        <v/>
      </c>
      <c r="CN2490" s="23" t="str">
        <f t="shared" si="2756"/>
        <v/>
      </c>
      <c r="CQ2490" s="4">
        <v>2</v>
      </c>
    </row>
    <row r="2491" spans="1:95" ht="11.25" customHeight="1">
      <c r="A2491" s="9">
        <v>23</v>
      </c>
      <c r="B2491" s="9">
        <v>4</v>
      </c>
      <c r="C2491" s="9" t="str">
        <f t="shared" si="2786"/>
        <v>24</v>
      </c>
      <c r="D2491" s="10" t="s">
        <v>4277</v>
      </c>
      <c r="E2491" s="9">
        <v>2</v>
      </c>
      <c r="F2491" s="9">
        <v>1</v>
      </c>
      <c r="G2491" s="9">
        <v>0</v>
      </c>
      <c r="H2491" s="9">
        <v>0</v>
      </c>
      <c r="I2491" s="9">
        <v>0</v>
      </c>
      <c r="J2491" s="9">
        <v>0</v>
      </c>
      <c r="K2491" s="11">
        <v>25</v>
      </c>
      <c r="L2491" s="9">
        <v>67</v>
      </c>
      <c r="M2491" s="9">
        <v>0</v>
      </c>
      <c r="N2491" s="17">
        <f>SUM(M2490:M2491)</f>
        <v>2</v>
      </c>
      <c r="O2491" s="17"/>
      <c r="P2491" s="17">
        <f t="shared" si="2750"/>
        <v>0</v>
      </c>
      <c r="Q2491" s="9">
        <v>9</v>
      </c>
      <c r="R2491" s="9"/>
      <c r="S2491" s="9">
        <v>0</v>
      </c>
      <c r="T2491" s="9">
        <v>76</v>
      </c>
      <c r="U2491" s="9">
        <v>35</v>
      </c>
      <c r="V2491" s="11">
        <v>30</v>
      </c>
      <c r="W2491" s="11">
        <f t="shared" si="2813"/>
        <v>30</v>
      </c>
      <c r="X2491" s="17">
        <f t="shared" si="2757"/>
        <v>30</v>
      </c>
      <c r="Y2491" s="17"/>
      <c r="Z2491" s="9">
        <v>0</v>
      </c>
      <c r="AA2491" s="17">
        <f>SUM(Z2490:Z2491)</f>
        <v>0</v>
      </c>
      <c r="AB2491" s="17"/>
      <c r="AC2491" s="17">
        <f t="shared" si="2760"/>
        <v>55</v>
      </c>
      <c r="AD2491" s="17">
        <f t="shared" si="2743"/>
        <v>0</v>
      </c>
      <c r="AE2491" s="17">
        <v>0</v>
      </c>
      <c r="AF2491" s="17">
        <f t="shared" si="2751"/>
        <v>10</v>
      </c>
      <c r="AG2491" s="17"/>
      <c r="AH2491" s="9">
        <v>96</v>
      </c>
      <c r="AI2491" s="9"/>
      <c r="AJ2491" s="9"/>
      <c r="AK2491" s="9"/>
      <c r="AL2491" s="9">
        <v>0.48888888888888893</v>
      </c>
      <c r="AM2491" s="9"/>
      <c r="AN2491" s="9">
        <v>0</v>
      </c>
      <c r="AO2491" s="9"/>
      <c r="AP2491" s="9">
        <v>0.25416666666666671</v>
      </c>
      <c r="AQ2491" s="9"/>
      <c r="AR2491" s="9"/>
      <c r="AS2491" s="17">
        <f t="shared" ref="AS2491:AS2509" si="2814">+Q2490</f>
        <v>17</v>
      </c>
      <c r="AT2491" s="17">
        <f t="shared" si="2801"/>
        <v>0.37647058823529411</v>
      </c>
      <c r="AU2491" s="17">
        <f t="shared" ref="AU2491:AU2499" si="2815">+AN2490</f>
        <v>0</v>
      </c>
      <c r="AV2491" s="17">
        <f t="shared" ref="AV2491:AV2499" si="2816">+AP2490</f>
        <v>0.29090909090909089</v>
      </c>
      <c r="AW2491" s="17"/>
      <c r="AX2491" s="17"/>
      <c r="AY2491" s="17"/>
      <c r="AZ2491" s="17">
        <v>4</v>
      </c>
      <c r="BA2491" s="24">
        <v>0.66666666666666663</v>
      </c>
      <c r="BB2491" s="9">
        <v>22</v>
      </c>
      <c r="BC2491" s="9">
        <v>1</v>
      </c>
      <c r="BD2491" s="9">
        <f t="shared" si="2754"/>
        <v>0</v>
      </c>
      <c r="BE2491" s="9" t="s">
        <v>4377</v>
      </c>
      <c r="BF2491" s="9">
        <f t="shared" si="2758"/>
        <v>0</v>
      </c>
      <c r="BG2491" s="9">
        <v>2</v>
      </c>
      <c r="BH2491" s="9">
        <v>4</v>
      </c>
      <c r="BI2491" s="9">
        <v>4</v>
      </c>
      <c r="BJ2491" s="9">
        <v>1</v>
      </c>
      <c r="BK2491" s="9">
        <v>1</v>
      </c>
      <c r="BL2491" s="9">
        <v>3</v>
      </c>
      <c r="BM2491" s="9">
        <v>3</v>
      </c>
      <c r="BN2491" s="9">
        <v>30</v>
      </c>
      <c r="BO2491" s="9">
        <v>4</v>
      </c>
      <c r="BP2491" s="9" t="s">
        <v>4511</v>
      </c>
      <c r="BQ2491" s="9">
        <f t="shared" si="2806"/>
        <v>0</v>
      </c>
      <c r="BR2491" s="34">
        <f t="shared" si="2812"/>
        <v>0</v>
      </c>
      <c r="BS2491" s="34">
        <f t="shared" si="2812"/>
        <v>0.73333333333333339</v>
      </c>
      <c r="BT2491" s="9"/>
      <c r="BU2491" s="9"/>
      <c r="BV2491" s="9"/>
      <c r="BW2491" s="9"/>
      <c r="BX2491" s="9"/>
      <c r="BY2491" s="9"/>
      <c r="BZ2491" s="22">
        <f t="shared" si="2744"/>
        <v>2</v>
      </c>
      <c r="CA2491" s="22">
        <f t="shared" si="2745"/>
        <v>0</v>
      </c>
      <c r="CB2491" s="22">
        <f t="shared" si="2746"/>
        <v>0</v>
      </c>
      <c r="CC2491" s="22">
        <f t="shared" si="2747"/>
        <v>0.73333333333333339</v>
      </c>
      <c r="CD2491" s="22">
        <f t="shared" si="2748"/>
        <v>0</v>
      </c>
      <c r="CK2491" s="23">
        <v>0</v>
      </c>
      <c r="CL2491" s="23">
        <f t="shared" si="2749"/>
        <v>4</v>
      </c>
      <c r="CM2491" s="23" t="str">
        <f t="shared" si="2755"/>
        <v/>
      </c>
      <c r="CN2491" s="23" t="str">
        <f t="shared" si="2756"/>
        <v/>
      </c>
      <c r="CQ2491" s="4">
        <v>1</v>
      </c>
    </row>
    <row r="2492" spans="1:95" ht="11.25" customHeight="1">
      <c r="A2492" s="9">
        <v>23</v>
      </c>
      <c r="B2492" s="9">
        <v>4</v>
      </c>
      <c r="C2492" s="9" t="str">
        <f t="shared" si="2786"/>
        <v>24</v>
      </c>
      <c r="D2492" s="10" t="s">
        <v>4277</v>
      </c>
      <c r="E2492" s="9">
        <v>3</v>
      </c>
      <c r="F2492" s="9">
        <v>1</v>
      </c>
      <c r="G2492" s="9">
        <v>0</v>
      </c>
      <c r="H2492" s="9">
        <v>0</v>
      </c>
      <c r="I2492" s="9">
        <v>0</v>
      </c>
      <c r="J2492" s="9">
        <v>0</v>
      </c>
      <c r="K2492" s="11">
        <v>25</v>
      </c>
      <c r="L2492" s="9">
        <v>51</v>
      </c>
      <c r="M2492" s="9">
        <v>5</v>
      </c>
      <c r="N2492" s="17">
        <f>SUM(M2490:M2492)</f>
        <v>7</v>
      </c>
      <c r="O2492" s="17"/>
      <c r="P2492" s="17">
        <f t="shared" si="2750"/>
        <v>2</v>
      </c>
      <c r="Q2492" s="9">
        <v>23</v>
      </c>
      <c r="R2492" s="9"/>
      <c r="S2492" s="9">
        <v>0.21739130434782608</v>
      </c>
      <c r="T2492" s="9">
        <v>74</v>
      </c>
      <c r="U2492" s="9">
        <v>35</v>
      </c>
      <c r="V2492" s="11">
        <v>30</v>
      </c>
      <c r="W2492" s="11">
        <f t="shared" si="2813"/>
        <v>30</v>
      </c>
      <c r="X2492" s="17">
        <f t="shared" si="2757"/>
        <v>30</v>
      </c>
      <c r="Y2492" s="17"/>
      <c r="Z2492" s="9">
        <v>0</v>
      </c>
      <c r="AA2492" s="17">
        <f>SUM(Z2490:Z2492)</f>
        <v>0</v>
      </c>
      <c r="AB2492" s="17"/>
      <c r="AC2492" s="17">
        <f t="shared" si="2760"/>
        <v>49</v>
      </c>
      <c r="AD2492" s="17">
        <f t="shared" si="2743"/>
        <v>0</v>
      </c>
      <c r="AE2492" s="17">
        <v>0</v>
      </c>
      <c r="AF2492" s="17">
        <f t="shared" si="2751"/>
        <v>5</v>
      </c>
      <c r="AG2492" s="17"/>
      <c r="AH2492" s="9">
        <v>76</v>
      </c>
      <c r="AI2492" s="9"/>
      <c r="AJ2492" s="9"/>
      <c r="AK2492" s="9"/>
      <c r="AL2492" s="9">
        <v>6.9565217391304349E-2</v>
      </c>
      <c r="AM2492" s="9"/>
      <c r="AN2492" s="9">
        <v>0</v>
      </c>
      <c r="AO2492" s="9"/>
      <c r="AP2492" s="9">
        <v>0.3000000000000001</v>
      </c>
      <c r="AQ2492" s="9"/>
      <c r="AR2492" s="9"/>
      <c r="AS2492" s="17">
        <f t="shared" si="2814"/>
        <v>9</v>
      </c>
      <c r="AT2492" s="17">
        <f t="shared" si="2801"/>
        <v>0.48888888888888893</v>
      </c>
      <c r="AU2492" s="17">
        <f t="shared" si="2815"/>
        <v>0</v>
      </c>
      <c r="AV2492" s="17">
        <f t="shared" si="2816"/>
        <v>0.25416666666666671</v>
      </c>
      <c r="AW2492" s="17"/>
      <c r="AX2492" s="17"/>
      <c r="AY2492" s="17"/>
      <c r="AZ2492" s="17">
        <v>4</v>
      </c>
      <c r="BA2492" s="24">
        <v>0.66666666666666663</v>
      </c>
      <c r="BB2492" s="9">
        <v>22</v>
      </c>
      <c r="BC2492" s="9">
        <v>1</v>
      </c>
      <c r="BD2492" s="9">
        <f t="shared" si="2754"/>
        <v>0</v>
      </c>
      <c r="BE2492" s="9" t="s">
        <v>4377</v>
      </c>
      <c r="BF2492" s="9">
        <f t="shared" si="2758"/>
        <v>0</v>
      </c>
      <c r="BG2492" s="9">
        <v>2</v>
      </c>
      <c r="BH2492" s="9">
        <v>4</v>
      </c>
      <c r="BI2492" s="9">
        <v>4</v>
      </c>
      <c r="BJ2492" s="9">
        <v>1</v>
      </c>
      <c r="BK2492" s="9">
        <v>1</v>
      </c>
      <c r="BL2492" s="9">
        <v>3</v>
      </c>
      <c r="BM2492" s="9">
        <v>3</v>
      </c>
      <c r="BN2492" s="9">
        <v>30</v>
      </c>
      <c r="BO2492" s="9">
        <v>4</v>
      </c>
      <c r="BP2492" s="9" t="s">
        <v>4511</v>
      </c>
      <c r="BQ2492" s="9">
        <f t="shared" si="2806"/>
        <v>0</v>
      </c>
      <c r="BR2492" s="34">
        <f t="shared" si="2812"/>
        <v>0</v>
      </c>
      <c r="BS2492" s="34">
        <f t="shared" si="2812"/>
        <v>0.73333333333333339</v>
      </c>
      <c r="BT2492" s="9"/>
      <c r="BU2492" s="9"/>
      <c r="BV2492" s="9"/>
      <c r="BW2492" s="9"/>
      <c r="BX2492" s="9"/>
      <c r="BY2492" s="9"/>
      <c r="BZ2492" s="22">
        <f t="shared" si="2744"/>
        <v>3</v>
      </c>
      <c r="CA2492" s="22">
        <f t="shared" si="2745"/>
        <v>0</v>
      </c>
      <c r="CB2492" s="22">
        <f t="shared" si="2746"/>
        <v>0</v>
      </c>
      <c r="CC2492" s="22">
        <f t="shared" si="2747"/>
        <v>0.73333333333333339</v>
      </c>
      <c r="CD2492" s="22">
        <f t="shared" si="2748"/>
        <v>0</v>
      </c>
      <c r="CK2492" s="23">
        <v>0</v>
      </c>
      <c r="CL2492" s="23">
        <f t="shared" si="2749"/>
        <v>4</v>
      </c>
      <c r="CM2492" s="23" t="str">
        <f t="shared" si="2755"/>
        <v/>
      </c>
      <c r="CN2492" s="23" t="str">
        <f t="shared" si="2756"/>
        <v/>
      </c>
      <c r="CQ2492" s="4">
        <v>1</v>
      </c>
    </row>
    <row r="2493" spans="1:95" ht="11.25" customHeight="1">
      <c r="A2493" s="9">
        <v>23</v>
      </c>
      <c r="B2493" s="9">
        <v>4</v>
      </c>
      <c r="C2493" s="9" t="str">
        <f t="shared" si="2786"/>
        <v>24</v>
      </c>
      <c r="D2493" s="10" t="s">
        <v>4277</v>
      </c>
      <c r="E2493" s="9">
        <v>4</v>
      </c>
      <c r="F2493" s="9">
        <v>1</v>
      </c>
      <c r="G2493" s="9">
        <v>0</v>
      </c>
      <c r="H2493" s="9">
        <v>0</v>
      </c>
      <c r="I2493" s="9">
        <v>0</v>
      </c>
      <c r="J2493" s="9">
        <v>0</v>
      </c>
      <c r="K2493" s="11">
        <v>25</v>
      </c>
      <c r="L2493" s="9">
        <v>49</v>
      </c>
      <c r="M2493" s="9">
        <v>4</v>
      </c>
      <c r="N2493" s="17">
        <f>SUM(M2490:M2493)</f>
        <v>11</v>
      </c>
      <c r="O2493" s="17"/>
      <c r="P2493" s="17">
        <f t="shared" si="2750"/>
        <v>0</v>
      </c>
      <c r="Q2493" s="9">
        <v>20</v>
      </c>
      <c r="R2493" s="9"/>
      <c r="S2493" s="9">
        <v>0.2</v>
      </c>
      <c r="T2493" s="9">
        <v>69</v>
      </c>
      <c r="U2493" s="9">
        <v>30</v>
      </c>
      <c r="V2493" s="11">
        <v>30</v>
      </c>
      <c r="W2493" s="11">
        <f t="shared" si="2813"/>
        <v>30</v>
      </c>
      <c r="X2493" s="17">
        <f t="shared" si="2757"/>
        <v>30</v>
      </c>
      <c r="Y2493" s="17"/>
      <c r="Z2493" s="9">
        <v>1</v>
      </c>
      <c r="AA2493" s="17">
        <f>SUM(Z2490:Z2493)</f>
        <v>1</v>
      </c>
      <c r="AB2493" s="17"/>
      <c r="AC2493" s="17">
        <f t="shared" si="2760"/>
        <v>55</v>
      </c>
      <c r="AD2493" s="17">
        <f t="shared" si="2743"/>
        <v>1.8181818181818181E-2</v>
      </c>
      <c r="AE2493" s="17">
        <v>0</v>
      </c>
      <c r="AF2493" s="17">
        <f t="shared" si="2751"/>
        <v>7</v>
      </c>
      <c r="AG2493" s="17"/>
      <c r="AH2493" s="9">
        <v>85</v>
      </c>
      <c r="AI2493" s="9"/>
      <c r="AJ2493" s="9"/>
      <c r="AK2493" s="9"/>
      <c r="AL2493" s="9">
        <v>0</v>
      </c>
      <c r="AM2493" s="9"/>
      <c r="AN2493" s="9">
        <v>1.8181818181818181E-2</v>
      </c>
      <c r="AO2493" s="9"/>
      <c r="AP2493" s="9">
        <v>0.27294117647058824</v>
      </c>
      <c r="AQ2493" s="9"/>
      <c r="AR2493" s="9"/>
      <c r="AS2493" s="17">
        <f t="shared" si="2814"/>
        <v>23</v>
      </c>
      <c r="AT2493" s="17">
        <f t="shared" si="2801"/>
        <v>6.9565217391304349E-2</v>
      </c>
      <c r="AU2493" s="17">
        <f t="shared" si="2815"/>
        <v>0</v>
      </c>
      <c r="AV2493" s="17">
        <f t="shared" si="2816"/>
        <v>0.3000000000000001</v>
      </c>
      <c r="AW2493" s="17"/>
      <c r="AX2493" s="17"/>
      <c r="AY2493" s="17"/>
      <c r="AZ2493" s="17">
        <v>4</v>
      </c>
      <c r="BA2493" s="24">
        <v>0.66666666666666663</v>
      </c>
      <c r="BB2493" s="9">
        <v>22</v>
      </c>
      <c r="BC2493" s="9">
        <v>1</v>
      </c>
      <c r="BD2493" s="9">
        <f t="shared" si="2754"/>
        <v>0</v>
      </c>
      <c r="BE2493" s="9" t="s">
        <v>4377</v>
      </c>
      <c r="BF2493" s="9">
        <f t="shared" si="2758"/>
        <v>0</v>
      </c>
      <c r="BG2493" s="9">
        <v>2</v>
      </c>
      <c r="BH2493" s="9">
        <v>4</v>
      </c>
      <c r="BI2493" s="9">
        <v>4</v>
      </c>
      <c r="BJ2493" s="9">
        <v>1</v>
      </c>
      <c r="BK2493" s="9">
        <v>1</v>
      </c>
      <c r="BL2493" s="9">
        <v>3</v>
      </c>
      <c r="BM2493" s="9">
        <v>3</v>
      </c>
      <c r="BN2493" s="9">
        <v>30</v>
      </c>
      <c r="BO2493" s="9">
        <v>4</v>
      </c>
      <c r="BP2493" s="9" t="s">
        <v>4511</v>
      </c>
      <c r="BQ2493" s="9">
        <f t="shared" si="2806"/>
        <v>0</v>
      </c>
      <c r="BR2493" s="34">
        <f t="shared" si="2812"/>
        <v>0</v>
      </c>
      <c r="BS2493" s="34">
        <f t="shared" si="2812"/>
        <v>0.73333333333333339</v>
      </c>
      <c r="BT2493" s="9"/>
      <c r="BU2493" s="9"/>
      <c r="BV2493" s="9"/>
      <c r="BW2493" s="9"/>
      <c r="BX2493" s="9"/>
      <c r="BY2493" s="9"/>
      <c r="BZ2493" s="22">
        <f t="shared" si="2744"/>
        <v>4</v>
      </c>
      <c r="CA2493" s="22">
        <f t="shared" si="2745"/>
        <v>0</v>
      </c>
      <c r="CB2493" s="22">
        <f t="shared" si="2746"/>
        <v>0</v>
      </c>
      <c r="CC2493" s="22">
        <f t="shared" si="2747"/>
        <v>0.73333333333333339</v>
      </c>
      <c r="CD2493" s="22">
        <f t="shared" si="2748"/>
        <v>0</v>
      </c>
      <c r="CK2493" s="23">
        <v>0</v>
      </c>
      <c r="CL2493" s="23">
        <f t="shared" si="2749"/>
        <v>4</v>
      </c>
      <c r="CM2493" s="23" t="str">
        <f t="shared" si="2755"/>
        <v/>
      </c>
      <c r="CN2493" s="23" t="str">
        <f t="shared" si="2756"/>
        <v/>
      </c>
      <c r="CQ2493" s="4">
        <v>0</v>
      </c>
    </row>
    <row r="2494" spans="1:95" ht="11.25" customHeight="1">
      <c r="A2494" s="9">
        <v>23</v>
      </c>
      <c r="B2494" s="9">
        <v>4</v>
      </c>
      <c r="C2494" s="9" t="str">
        <f t="shared" si="2786"/>
        <v>24</v>
      </c>
      <c r="D2494" s="10" t="s">
        <v>4277</v>
      </c>
      <c r="E2494" s="9">
        <v>5</v>
      </c>
      <c r="F2494" s="9">
        <v>1</v>
      </c>
      <c r="G2494" s="9">
        <v>0</v>
      </c>
      <c r="H2494" s="9">
        <v>0</v>
      </c>
      <c r="I2494" s="9">
        <v>0</v>
      </c>
      <c r="J2494" s="9">
        <v>0</v>
      </c>
      <c r="K2494" s="11">
        <v>25</v>
      </c>
      <c r="L2494" s="9">
        <v>44</v>
      </c>
      <c r="M2494" s="9">
        <v>5</v>
      </c>
      <c r="N2494" s="17">
        <f>SUM(M2490:M2494)</f>
        <v>16</v>
      </c>
      <c r="O2494" s="17"/>
      <c r="P2494" s="17">
        <f t="shared" si="2750"/>
        <v>2</v>
      </c>
      <c r="Q2494" s="9">
        <v>25</v>
      </c>
      <c r="R2494" s="9"/>
      <c r="S2494" s="9">
        <v>0.2</v>
      </c>
      <c r="T2494" s="9">
        <v>69</v>
      </c>
      <c r="U2494" s="9">
        <v>30</v>
      </c>
      <c r="V2494" s="11">
        <v>30</v>
      </c>
      <c r="W2494" s="11">
        <f t="shared" si="2813"/>
        <v>30</v>
      </c>
      <c r="X2494" s="17">
        <f t="shared" si="2757"/>
        <v>30</v>
      </c>
      <c r="Y2494" s="17"/>
      <c r="Z2494" s="9">
        <v>1</v>
      </c>
      <c r="AA2494" s="17">
        <f>SUM(Z2490:Z2494)</f>
        <v>2</v>
      </c>
      <c r="AB2494" s="17"/>
      <c r="AC2494" s="17">
        <f t="shared" si="2760"/>
        <v>55</v>
      </c>
      <c r="AD2494" s="17">
        <f t="shared" si="2743"/>
        <v>1.8181818181818181E-2</v>
      </c>
      <c r="AE2494" s="17">
        <v>1.8181818181818181E-2</v>
      </c>
      <c r="AF2494" s="17">
        <f t="shared" si="2751"/>
        <v>6</v>
      </c>
      <c r="AG2494" s="17"/>
      <c r="AH2494" s="9">
        <v>80</v>
      </c>
      <c r="AI2494" s="9"/>
      <c r="AJ2494" s="9"/>
      <c r="AK2494" s="9"/>
      <c r="AL2494" s="9">
        <v>0</v>
      </c>
      <c r="AM2494" s="9"/>
      <c r="AN2494" s="9">
        <v>1.8181818181818181E-2</v>
      </c>
      <c r="AO2494" s="9"/>
      <c r="AP2494" s="9">
        <v>0.28999999999999998</v>
      </c>
      <c r="AQ2494" s="9"/>
      <c r="AR2494" s="9"/>
      <c r="AS2494" s="17">
        <f t="shared" si="2814"/>
        <v>20</v>
      </c>
      <c r="AT2494" s="17">
        <f t="shared" si="2801"/>
        <v>0</v>
      </c>
      <c r="AU2494" s="17">
        <f t="shared" si="2815"/>
        <v>1.8181818181818181E-2</v>
      </c>
      <c r="AV2494" s="17">
        <f t="shared" si="2816"/>
        <v>0.27294117647058824</v>
      </c>
      <c r="AW2494" s="17"/>
      <c r="AX2494" s="17"/>
      <c r="AY2494" s="17"/>
      <c r="AZ2494" s="17">
        <v>4</v>
      </c>
      <c r="BA2494" s="24">
        <v>0.66666666666666663</v>
      </c>
      <c r="BB2494" s="9">
        <v>22</v>
      </c>
      <c r="BC2494" s="9">
        <v>1</v>
      </c>
      <c r="BD2494" s="9">
        <f t="shared" si="2754"/>
        <v>0</v>
      </c>
      <c r="BE2494" s="9" t="s">
        <v>4377</v>
      </c>
      <c r="BF2494" s="9">
        <f t="shared" si="2758"/>
        <v>0</v>
      </c>
      <c r="BG2494" s="9">
        <v>2</v>
      </c>
      <c r="BH2494" s="9">
        <v>4</v>
      </c>
      <c r="BI2494" s="9">
        <v>4</v>
      </c>
      <c r="BJ2494" s="9">
        <v>1</v>
      </c>
      <c r="BK2494" s="9">
        <v>1</v>
      </c>
      <c r="BL2494" s="9">
        <v>3</v>
      </c>
      <c r="BM2494" s="9">
        <v>3</v>
      </c>
      <c r="BN2494" s="9">
        <v>30</v>
      </c>
      <c r="BO2494" s="9">
        <v>4</v>
      </c>
      <c r="BP2494" s="9" t="s">
        <v>4511</v>
      </c>
      <c r="BQ2494" s="9">
        <f t="shared" si="2806"/>
        <v>0</v>
      </c>
      <c r="BR2494" s="34">
        <f t="shared" si="2812"/>
        <v>0</v>
      </c>
      <c r="BS2494" s="34">
        <f t="shared" si="2812"/>
        <v>0.73333333333333339</v>
      </c>
      <c r="BT2494" s="9"/>
      <c r="BU2494" s="9"/>
      <c r="BV2494" s="9"/>
      <c r="BW2494" s="9"/>
      <c r="BX2494" s="9"/>
      <c r="BY2494" s="9"/>
      <c r="BZ2494" s="22">
        <f t="shared" si="2744"/>
        <v>5</v>
      </c>
      <c r="CA2494" s="22">
        <f t="shared" si="2745"/>
        <v>0</v>
      </c>
      <c r="CB2494" s="22">
        <f t="shared" si="2746"/>
        <v>0</v>
      </c>
      <c r="CC2494" s="22">
        <f t="shared" si="2747"/>
        <v>0.73333333333333339</v>
      </c>
      <c r="CD2494" s="22">
        <f t="shared" si="2748"/>
        <v>0</v>
      </c>
      <c r="CK2494" s="23">
        <v>7.2727272727272724E-2</v>
      </c>
      <c r="CL2494" s="23">
        <f t="shared" si="2749"/>
        <v>4</v>
      </c>
      <c r="CM2494" s="23" t="str">
        <f t="shared" si="2755"/>
        <v/>
      </c>
      <c r="CN2494" s="23" t="str">
        <f t="shared" si="2756"/>
        <v/>
      </c>
      <c r="CQ2494" s="4">
        <v>1</v>
      </c>
    </row>
    <row r="2495" spans="1:95" ht="11.25" customHeight="1">
      <c r="A2495" s="9">
        <v>23</v>
      </c>
      <c r="B2495" s="9">
        <v>4</v>
      </c>
      <c r="C2495" s="9" t="str">
        <f t="shared" si="2786"/>
        <v>24</v>
      </c>
      <c r="D2495" s="10" t="s">
        <v>4277</v>
      </c>
      <c r="E2495" s="9">
        <v>6</v>
      </c>
      <c r="F2495" s="9">
        <v>1</v>
      </c>
      <c r="G2495" s="9">
        <v>0</v>
      </c>
      <c r="H2495" s="9">
        <v>0</v>
      </c>
      <c r="I2495" s="9">
        <v>0</v>
      </c>
      <c r="J2495" s="9">
        <v>0</v>
      </c>
      <c r="K2495" s="11">
        <v>25</v>
      </c>
      <c r="L2495" s="9">
        <v>44</v>
      </c>
      <c r="M2495" s="9">
        <v>5</v>
      </c>
      <c r="N2495" s="17">
        <f>SUM(M2490:M2495)</f>
        <v>21</v>
      </c>
      <c r="O2495" s="17"/>
      <c r="P2495" s="17">
        <f t="shared" si="2750"/>
        <v>2</v>
      </c>
      <c r="Q2495" s="9">
        <v>25</v>
      </c>
      <c r="R2495" s="9"/>
      <c r="S2495" s="9">
        <v>0.2</v>
      </c>
      <c r="T2495" s="9">
        <v>69</v>
      </c>
      <c r="U2495" s="9">
        <v>30</v>
      </c>
      <c r="V2495" s="11">
        <v>30</v>
      </c>
      <c r="W2495" s="11">
        <f t="shared" si="2813"/>
        <v>30</v>
      </c>
      <c r="X2495" s="17">
        <f t="shared" si="2757"/>
        <v>30</v>
      </c>
      <c r="Y2495" s="17"/>
      <c r="Z2495" s="9">
        <v>4</v>
      </c>
      <c r="AA2495" s="17">
        <f>SUM(Z2490:Z2495)</f>
        <v>6</v>
      </c>
      <c r="AB2495" s="17"/>
      <c r="AC2495" s="17">
        <f t="shared" si="2760"/>
        <v>54</v>
      </c>
      <c r="AD2495" s="17">
        <f t="shared" si="2743"/>
        <v>7.407407407407407E-2</v>
      </c>
      <c r="AE2495" s="17">
        <v>1.8181818181818181E-2</v>
      </c>
      <c r="AF2495" s="17">
        <f t="shared" si="2751"/>
        <v>9</v>
      </c>
      <c r="AG2495" s="17"/>
      <c r="AH2495" s="9">
        <v>79</v>
      </c>
      <c r="AI2495" s="9"/>
      <c r="AJ2495" s="9"/>
      <c r="AK2495" s="9"/>
      <c r="AL2495" s="9">
        <v>0</v>
      </c>
      <c r="AM2495" s="9"/>
      <c r="AN2495" s="9">
        <v>7.407407407407407E-2</v>
      </c>
      <c r="AO2495" s="9"/>
      <c r="AP2495" s="9">
        <v>0.25822784810126581</v>
      </c>
      <c r="AQ2495" s="9"/>
      <c r="AR2495" s="9"/>
      <c r="AS2495" s="17">
        <f t="shared" si="2814"/>
        <v>25</v>
      </c>
      <c r="AT2495" s="17">
        <f t="shared" si="2801"/>
        <v>0</v>
      </c>
      <c r="AU2495" s="17">
        <f t="shared" si="2815"/>
        <v>1.8181818181818181E-2</v>
      </c>
      <c r="AV2495" s="17">
        <f t="shared" si="2816"/>
        <v>0.28999999999999998</v>
      </c>
      <c r="AW2495" s="17"/>
      <c r="AX2495" s="17"/>
      <c r="AY2495" s="17"/>
      <c r="AZ2495" s="17">
        <v>4</v>
      </c>
      <c r="BA2495" s="24">
        <v>0.66666666666666663</v>
      </c>
      <c r="BB2495" s="9">
        <v>22</v>
      </c>
      <c r="BC2495" s="9">
        <v>1</v>
      </c>
      <c r="BD2495" s="9">
        <f t="shared" si="2754"/>
        <v>0</v>
      </c>
      <c r="BE2495" s="9" t="s">
        <v>4377</v>
      </c>
      <c r="BF2495" s="9">
        <f t="shared" si="2758"/>
        <v>0</v>
      </c>
      <c r="BG2495" s="9">
        <v>2</v>
      </c>
      <c r="BH2495" s="9">
        <v>4</v>
      </c>
      <c r="BI2495" s="9">
        <v>4</v>
      </c>
      <c r="BJ2495" s="9">
        <v>1</v>
      </c>
      <c r="BK2495" s="9">
        <v>1</v>
      </c>
      <c r="BL2495" s="9">
        <v>3</v>
      </c>
      <c r="BM2495" s="9">
        <v>3</v>
      </c>
      <c r="BN2495" s="9">
        <v>30</v>
      </c>
      <c r="BO2495" s="9">
        <v>4</v>
      </c>
      <c r="BP2495" s="9" t="s">
        <v>4511</v>
      </c>
      <c r="BQ2495" s="9">
        <f t="shared" si="2806"/>
        <v>0</v>
      </c>
      <c r="BR2495" s="34">
        <f t="shared" si="2812"/>
        <v>0</v>
      </c>
      <c r="BS2495" s="34">
        <f t="shared" si="2812"/>
        <v>0.73333333333333339</v>
      </c>
      <c r="BT2495" s="9"/>
      <c r="BU2495" s="9"/>
      <c r="BV2495" s="9"/>
      <c r="BW2495" s="9"/>
      <c r="BX2495" s="9"/>
      <c r="BY2495" s="9"/>
      <c r="BZ2495" s="22">
        <f t="shared" si="2744"/>
        <v>6</v>
      </c>
      <c r="CA2495" s="22">
        <f t="shared" si="2745"/>
        <v>0</v>
      </c>
      <c r="CB2495" s="22">
        <f t="shared" si="2746"/>
        <v>0</v>
      </c>
      <c r="CC2495" s="22">
        <f t="shared" si="2747"/>
        <v>0.73333333333333339</v>
      </c>
      <c r="CD2495" s="22">
        <f t="shared" si="2748"/>
        <v>0</v>
      </c>
      <c r="CK2495" s="23">
        <v>7.2727272727272724E-2</v>
      </c>
      <c r="CL2495" s="23">
        <f t="shared" si="2749"/>
        <v>4</v>
      </c>
      <c r="CM2495" s="23" t="str">
        <f t="shared" si="2755"/>
        <v/>
      </c>
      <c r="CN2495" s="23" t="str">
        <f t="shared" si="2756"/>
        <v/>
      </c>
      <c r="CQ2495" s="4">
        <v>1</v>
      </c>
    </row>
    <row r="2496" spans="1:95" ht="11.25" customHeight="1">
      <c r="A2496" s="9">
        <v>23</v>
      </c>
      <c r="B2496" s="9">
        <v>4</v>
      </c>
      <c r="C2496" s="9" t="str">
        <f t="shared" si="2786"/>
        <v>24</v>
      </c>
      <c r="D2496" s="10" t="s">
        <v>4277</v>
      </c>
      <c r="E2496" s="9">
        <v>7</v>
      </c>
      <c r="F2496" s="9">
        <v>1</v>
      </c>
      <c r="G2496" s="9">
        <v>0</v>
      </c>
      <c r="H2496" s="9">
        <v>0</v>
      </c>
      <c r="I2496" s="9">
        <v>0</v>
      </c>
      <c r="J2496" s="9">
        <v>0</v>
      </c>
      <c r="K2496" s="11">
        <v>25</v>
      </c>
      <c r="L2496" s="9">
        <v>44</v>
      </c>
      <c r="M2496" s="9">
        <v>5</v>
      </c>
      <c r="N2496" s="17">
        <f>SUM(M2490:M2496)</f>
        <v>26</v>
      </c>
      <c r="O2496" s="17"/>
      <c r="P2496" s="17">
        <f t="shared" si="2750"/>
        <v>2</v>
      </c>
      <c r="Q2496" s="9">
        <v>26</v>
      </c>
      <c r="R2496" s="9"/>
      <c r="S2496" s="9">
        <v>0.19230769230769232</v>
      </c>
      <c r="T2496" s="9">
        <v>70</v>
      </c>
      <c r="U2496" s="9">
        <v>30</v>
      </c>
      <c r="V2496" s="11">
        <v>30</v>
      </c>
      <c r="W2496" s="11">
        <f t="shared" si="2813"/>
        <v>30</v>
      </c>
      <c r="X2496" s="17">
        <f t="shared" si="2757"/>
        <v>30</v>
      </c>
      <c r="Y2496" s="17"/>
      <c r="Z2496" s="9">
        <v>15</v>
      </c>
      <c r="AA2496" s="17">
        <f>SUM(Z2490:Z2496)</f>
        <v>21</v>
      </c>
      <c r="AB2496" s="17"/>
      <c r="AC2496" s="17">
        <f t="shared" si="2760"/>
        <v>62</v>
      </c>
      <c r="AD2496" s="17">
        <f t="shared" si="2743"/>
        <v>0.24193548387096775</v>
      </c>
      <c r="AE2496" s="17">
        <v>7.407407407407407E-2</v>
      </c>
      <c r="AF2496" s="17">
        <f t="shared" si="2751"/>
        <v>20</v>
      </c>
      <c r="AG2496" s="17"/>
      <c r="AH2496" s="9">
        <v>86</v>
      </c>
      <c r="AI2496" s="9"/>
      <c r="AJ2496" s="9"/>
      <c r="AK2496" s="9"/>
      <c r="AL2496" s="9">
        <v>3.0769230769230771E-2</v>
      </c>
      <c r="AM2496" s="9"/>
      <c r="AN2496" s="9">
        <v>0.24193548387096775</v>
      </c>
      <c r="AO2496" s="9"/>
      <c r="AP2496" s="9">
        <v>0.20465116279069767</v>
      </c>
      <c r="AQ2496" s="9"/>
      <c r="AR2496" s="9"/>
      <c r="AS2496" s="17">
        <f t="shared" si="2814"/>
        <v>25</v>
      </c>
      <c r="AT2496" s="17">
        <f t="shared" si="2801"/>
        <v>0</v>
      </c>
      <c r="AU2496" s="17">
        <f t="shared" si="2815"/>
        <v>7.407407407407407E-2</v>
      </c>
      <c r="AV2496" s="17">
        <f t="shared" si="2816"/>
        <v>0.25822784810126581</v>
      </c>
      <c r="AW2496" s="17"/>
      <c r="AX2496" s="17"/>
      <c r="AY2496" s="17"/>
      <c r="AZ2496" s="17">
        <v>4</v>
      </c>
      <c r="BA2496" s="24">
        <v>0.66666666666666663</v>
      </c>
      <c r="BB2496" s="9">
        <v>22</v>
      </c>
      <c r="BC2496" s="9">
        <v>1</v>
      </c>
      <c r="BD2496" s="9">
        <f t="shared" si="2754"/>
        <v>0</v>
      </c>
      <c r="BE2496" s="9" t="s">
        <v>4377</v>
      </c>
      <c r="BF2496" s="9">
        <f t="shared" si="2758"/>
        <v>0</v>
      </c>
      <c r="BG2496" s="9">
        <v>2</v>
      </c>
      <c r="BH2496" s="9">
        <v>4</v>
      </c>
      <c r="BI2496" s="9">
        <v>4</v>
      </c>
      <c r="BJ2496" s="9">
        <v>1</v>
      </c>
      <c r="BK2496" s="9">
        <v>1</v>
      </c>
      <c r="BL2496" s="9">
        <v>3</v>
      </c>
      <c r="BM2496" s="9">
        <v>3</v>
      </c>
      <c r="BN2496" s="9">
        <v>30</v>
      </c>
      <c r="BO2496" s="9">
        <v>4</v>
      </c>
      <c r="BP2496" s="9" t="s">
        <v>4511</v>
      </c>
      <c r="BQ2496" s="9">
        <f t="shared" si="2806"/>
        <v>0</v>
      </c>
      <c r="BR2496" s="34">
        <f t="shared" si="2812"/>
        <v>0</v>
      </c>
      <c r="BS2496" s="34">
        <f t="shared" si="2812"/>
        <v>0.73333333333333339</v>
      </c>
      <c r="BT2496" s="9"/>
      <c r="BU2496" s="9"/>
      <c r="BV2496" s="9"/>
      <c r="BW2496" s="9"/>
      <c r="BX2496" s="9"/>
      <c r="BY2496" s="9"/>
      <c r="BZ2496" s="22">
        <f t="shared" si="2744"/>
        <v>7</v>
      </c>
      <c r="CA2496" s="22">
        <f t="shared" si="2745"/>
        <v>0</v>
      </c>
      <c r="CB2496" s="22">
        <f t="shared" si="2746"/>
        <v>0</v>
      </c>
      <c r="CC2496" s="22">
        <f t="shared" si="2747"/>
        <v>0.73333333333333339</v>
      </c>
      <c r="CD2496" s="22">
        <f t="shared" si="2748"/>
        <v>0</v>
      </c>
      <c r="CK2496" s="23">
        <v>0.29629629629629628</v>
      </c>
      <c r="CL2496" s="23">
        <f t="shared" si="2749"/>
        <v>4</v>
      </c>
      <c r="CM2496" s="23" t="str">
        <f t="shared" si="2755"/>
        <v/>
      </c>
      <c r="CN2496" s="23" t="str">
        <f t="shared" si="2756"/>
        <v/>
      </c>
      <c r="CQ2496" s="4">
        <v>3</v>
      </c>
    </row>
    <row r="2497" spans="1:95" ht="11.25" customHeight="1">
      <c r="A2497" s="9">
        <v>23</v>
      </c>
      <c r="B2497" s="9">
        <v>4</v>
      </c>
      <c r="C2497" s="9" t="str">
        <f t="shared" si="2786"/>
        <v>24</v>
      </c>
      <c r="D2497" s="10" t="s">
        <v>4277</v>
      </c>
      <c r="E2497" s="9">
        <v>8</v>
      </c>
      <c r="F2497" s="9">
        <v>1</v>
      </c>
      <c r="G2497" s="9">
        <v>0</v>
      </c>
      <c r="H2497" s="9">
        <v>0</v>
      </c>
      <c r="I2497" s="9">
        <v>0</v>
      </c>
      <c r="J2497" s="9">
        <v>0</v>
      </c>
      <c r="K2497" s="11">
        <v>25</v>
      </c>
      <c r="L2497" s="9">
        <v>45</v>
      </c>
      <c r="M2497" s="9">
        <v>5</v>
      </c>
      <c r="N2497" s="17">
        <f>SUM(M2490:M2497)</f>
        <v>31</v>
      </c>
      <c r="O2497" s="17"/>
      <c r="P2497" s="17">
        <f t="shared" si="2750"/>
        <v>2</v>
      </c>
      <c r="Q2497" s="9">
        <v>25</v>
      </c>
      <c r="R2497" s="9"/>
      <c r="S2497" s="9">
        <v>0.2</v>
      </c>
      <c r="T2497" s="9">
        <v>70</v>
      </c>
      <c r="U2497" s="9">
        <v>30</v>
      </c>
      <c r="V2497" s="11">
        <v>30</v>
      </c>
      <c r="W2497" s="11">
        <f t="shared" si="2813"/>
        <v>30</v>
      </c>
      <c r="X2497" s="17">
        <f t="shared" si="2757"/>
        <v>30</v>
      </c>
      <c r="Y2497" s="17"/>
      <c r="Z2497" s="9">
        <v>18</v>
      </c>
      <c r="AA2497" s="17">
        <f>SUM(Z2490:Z2497)</f>
        <v>39</v>
      </c>
      <c r="AB2497" s="17"/>
      <c r="AC2497" s="17">
        <f t="shared" si="2760"/>
        <v>52</v>
      </c>
      <c r="AD2497" s="17">
        <f t="shared" si="2743"/>
        <v>0.34615384615384615</v>
      </c>
      <c r="AE2497" s="17">
        <v>0.24193548387096775</v>
      </c>
      <c r="AF2497" s="17">
        <f t="shared" si="2751"/>
        <v>23</v>
      </c>
      <c r="AG2497" s="17"/>
      <c r="AH2497" s="9">
        <v>77</v>
      </c>
      <c r="AI2497" s="9"/>
      <c r="AJ2497" s="9"/>
      <c r="AK2497" s="9"/>
      <c r="AL2497" s="9">
        <v>6.3999999999999987E-2</v>
      </c>
      <c r="AM2497" s="9"/>
      <c r="AN2497" s="9">
        <v>0.34615384615384615</v>
      </c>
      <c r="AO2497" s="9"/>
      <c r="AP2497" s="9">
        <v>0.24415584415584415</v>
      </c>
      <c r="AQ2497" s="9"/>
      <c r="AR2497" s="9"/>
      <c r="AS2497" s="17">
        <f t="shared" si="2814"/>
        <v>26</v>
      </c>
      <c r="AT2497" s="17">
        <f t="shared" si="2801"/>
        <v>3.0769230769230771E-2</v>
      </c>
      <c r="AU2497" s="17">
        <f t="shared" si="2815"/>
        <v>0.24193548387096775</v>
      </c>
      <c r="AV2497" s="17">
        <f t="shared" si="2816"/>
        <v>0.20465116279069767</v>
      </c>
      <c r="AW2497" s="17"/>
      <c r="AX2497" s="17"/>
      <c r="AY2497" s="17"/>
      <c r="AZ2497" s="17">
        <v>4</v>
      </c>
      <c r="BA2497" s="24">
        <v>0.66666666666666663</v>
      </c>
      <c r="BB2497" s="9">
        <v>22</v>
      </c>
      <c r="BC2497" s="9">
        <v>1</v>
      </c>
      <c r="BD2497" s="9">
        <f t="shared" si="2754"/>
        <v>0</v>
      </c>
      <c r="BE2497" s="9" t="s">
        <v>4377</v>
      </c>
      <c r="BF2497" s="9">
        <f t="shared" si="2758"/>
        <v>0</v>
      </c>
      <c r="BG2497" s="9">
        <v>2</v>
      </c>
      <c r="BH2497" s="9">
        <v>4</v>
      </c>
      <c r="BI2497" s="9">
        <v>4</v>
      </c>
      <c r="BJ2497" s="9">
        <v>1</v>
      </c>
      <c r="BK2497" s="9">
        <v>1</v>
      </c>
      <c r="BL2497" s="9">
        <v>3</v>
      </c>
      <c r="BM2497" s="9">
        <v>3</v>
      </c>
      <c r="BN2497" s="9">
        <v>30</v>
      </c>
      <c r="BO2497" s="9">
        <v>4</v>
      </c>
      <c r="BP2497" s="9" t="s">
        <v>4511</v>
      </c>
      <c r="BQ2497" s="9">
        <f t="shared" si="2806"/>
        <v>0</v>
      </c>
      <c r="BR2497" s="34">
        <f t="shared" si="2812"/>
        <v>0</v>
      </c>
      <c r="BS2497" s="34">
        <f t="shared" si="2812"/>
        <v>0.73333333333333339</v>
      </c>
      <c r="BT2497" s="9"/>
      <c r="BU2497" s="9"/>
      <c r="BV2497" s="9"/>
      <c r="BW2497" s="9"/>
      <c r="BX2497" s="9"/>
      <c r="BY2497" s="9"/>
      <c r="BZ2497" s="22">
        <f t="shared" si="2744"/>
        <v>8</v>
      </c>
      <c r="CA2497" s="22">
        <f t="shared" si="2745"/>
        <v>0</v>
      </c>
      <c r="CB2497" s="22">
        <f t="shared" si="2746"/>
        <v>0</v>
      </c>
      <c r="CC2497" s="22">
        <f t="shared" si="2747"/>
        <v>0.73333333333333339</v>
      </c>
      <c r="CD2497" s="22">
        <f t="shared" si="2748"/>
        <v>0</v>
      </c>
      <c r="CK2497" s="23">
        <v>0.967741935483871</v>
      </c>
      <c r="CL2497" s="23">
        <f t="shared" si="2749"/>
        <v>4</v>
      </c>
      <c r="CM2497" s="23" t="str">
        <f t="shared" si="2755"/>
        <v/>
      </c>
      <c r="CN2497" s="23" t="str">
        <f t="shared" si="2756"/>
        <v/>
      </c>
      <c r="CQ2497" s="4">
        <v>4</v>
      </c>
    </row>
    <row r="2498" spans="1:95" ht="11.25" customHeight="1">
      <c r="A2498" s="9">
        <v>23</v>
      </c>
      <c r="B2498" s="9">
        <v>4</v>
      </c>
      <c r="C2498" s="9" t="str">
        <f t="shared" si="2786"/>
        <v>24</v>
      </c>
      <c r="D2498" s="10" t="s">
        <v>4277</v>
      </c>
      <c r="E2498" s="11">
        <v>9</v>
      </c>
      <c r="F2498" s="9">
        <v>1</v>
      </c>
      <c r="G2498" s="9">
        <v>0</v>
      </c>
      <c r="H2498" s="9">
        <v>0</v>
      </c>
      <c r="I2498" s="9">
        <v>0</v>
      </c>
      <c r="J2498" s="9">
        <v>0</v>
      </c>
      <c r="K2498" s="11">
        <v>25</v>
      </c>
      <c r="L2498" s="9">
        <v>45</v>
      </c>
      <c r="M2498" s="9">
        <v>5</v>
      </c>
      <c r="N2498" s="17">
        <f>SUM(M2490:M2498)</f>
        <v>36</v>
      </c>
      <c r="O2498" s="17"/>
      <c r="P2498" s="17">
        <f t="shared" si="2750"/>
        <v>2</v>
      </c>
      <c r="Q2498" s="9">
        <v>26</v>
      </c>
      <c r="R2498" s="9"/>
      <c r="S2498" s="9">
        <v>0.19230769230769232</v>
      </c>
      <c r="T2498" s="9">
        <v>71</v>
      </c>
      <c r="U2498" s="9">
        <v>35</v>
      </c>
      <c r="V2498" s="11">
        <v>30</v>
      </c>
      <c r="W2498" s="11">
        <f t="shared" si="2813"/>
        <v>30</v>
      </c>
      <c r="X2498" s="17">
        <f t="shared" si="2757"/>
        <v>30</v>
      </c>
      <c r="Y2498" s="17"/>
      <c r="Z2498" s="9">
        <v>1</v>
      </c>
      <c r="AA2498" s="17">
        <f>SUM(Z2490:Z2498)</f>
        <v>40</v>
      </c>
      <c r="AB2498" s="17"/>
      <c r="AC2498" s="17">
        <f t="shared" si="2760"/>
        <v>51</v>
      </c>
      <c r="AD2498" s="17">
        <f t="shared" ref="AD2498:AD2531" si="2817">+IF(AC2498&gt;0,Z2498/AC2498,"")</f>
        <v>1.9607843137254902E-2</v>
      </c>
      <c r="AE2498" s="17">
        <v>0.34615384615384615</v>
      </c>
      <c r="AF2498" s="17">
        <f t="shared" si="2751"/>
        <v>6</v>
      </c>
      <c r="AG2498" s="17"/>
      <c r="AH2498" s="9">
        <v>75</v>
      </c>
      <c r="AI2498" s="9"/>
      <c r="AJ2498" s="9"/>
      <c r="AK2498" s="9"/>
      <c r="AL2498" s="9">
        <v>3.0769230769230771E-2</v>
      </c>
      <c r="AM2498" s="9"/>
      <c r="AN2498" s="9">
        <v>1.9607843137254902E-2</v>
      </c>
      <c r="AO2498" s="9"/>
      <c r="AP2498" s="9">
        <v>0.27733333333333338</v>
      </c>
      <c r="AQ2498" s="9"/>
      <c r="AR2498" s="9"/>
      <c r="AS2498" s="17">
        <f t="shared" si="2814"/>
        <v>25</v>
      </c>
      <c r="AT2498" s="17">
        <f t="shared" si="2801"/>
        <v>6.3999999999999987E-2</v>
      </c>
      <c r="AU2498" s="17">
        <f t="shared" si="2815"/>
        <v>0.34615384615384615</v>
      </c>
      <c r="AV2498" s="17">
        <f t="shared" si="2816"/>
        <v>0.24415584415584415</v>
      </c>
      <c r="AW2498" s="17"/>
      <c r="AX2498" s="17"/>
      <c r="AY2498" s="17"/>
      <c r="AZ2498" s="17">
        <v>4</v>
      </c>
      <c r="BA2498" s="24">
        <v>0.66666666666666663</v>
      </c>
      <c r="BB2498" s="9">
        <v>22</v>
      </c>
      <c r="BC2498" s="9">
        <v>1</v>
      </c>
      <c r="BD2498" s="9">
        <f t="shared" si="2754"/>
        <v>0</v>
      </c>
      <c r="BE2498" s="9" t="s">
        <v>4377</v>
      </c>
      <c r="BF2498" s="9">
        <f t="shared" si="2758"/>
        <v>0</v>
      </c>
      <c r="BG2498" s="9">
        <v>2</v>
      </c>
      <c r="BH2498" s="9">
        <v>4</v>
      </c>
      <c r="BI2498" s="9">
        <v>4</v>
      </c>
      <c r="BJ2498" s="9">
        <v>1</v>
      </c>
      <c r="BK2498" s="9">
        <v>1</v>
      </c>
      <c r="BL2498" s="9">
        <v>3</v>
      </c>
      <c r="BM2498" s="9">
        <v>3</v>
      </c>
      <c r="BN2498" s="9">
        <v>30</v>
      </c>
      <c r="BO2498" s="9">
        <v>4</v>
      </c>
      <c r="BP2498" s="9" t="s">
        <v>4511</v>
      </c>
      <c r="BQ2498" s="9">
        <f t="shared" si="2806"/>
        <v>0</v>
      </c>
      <c r="BR2498" s="34">
        <f t="shared" si="2812"/>
        <v>0</v>
      </c>
      <c r="BS2498" s="34">
        <f t="shared" si="2812"/>
        <v>0.73333333333333339</v>
      </c>
      <c r="BT2498" s="9"/>
      <c r="BU2498" s="9"/>
      <c r="BV2498" s="9"/>
      <c r="BW2498" s="9"/>
      <c r="BX2498" s="9"/>
      <c r="BY2498" s="9"/>
      <c r="BZ2498" s="22">
        <f t="shared" ref="BZ2498:BZ2531" si="2818">+IF(AND(E2498&gt;0,E2498&lt;11),E2498,0)</f>
        <v>9</v>
      </c>
      <c r="CA2498" s="22">
        <f t="shared" ref="CA2498:CA2531" si="2819">+IF(AND(E2498&gt;10,E2498&lt;21),E2498-10,0)</f>
        <v>0</v>
      </c>
      <c r="CB2498" s="22">
        <f t="shared" ref="CB2498:CB2531" si="2820">+IF(E2498&gt;10,BS2498,0)</f>
        <v>0</v>
      </c>
      <c r="CC2498" s="22">
        <f t="shared" ref="CC2498:CC2531" si="2821">+IF(E2498&lt;11,BS2498,0)</f>
        <v>0.73333333333333339</v>
      </c>
      <c r="CD2498" s="22">
        <f t="shared" ref="CD2498:CD2531" si="2822">+IF(E2498&gt;10,1,0)</f>
        <v>0</v>
      </c>
      <c r="CK2498" s="23">
        <v>1.3846153846153846</v>
      </c>
      <c r="CL2498" s="23">
        <f t="shared" ref="CL2498:CL2561" si="2823">+IF(F2498&gt;=0,F2498*B2498,"")</f>
        <v>4</v>
      </c>
      <c r="CM2498" s="23" t="str">
        <f t="shared" si="2755"/>
        <v/>
      </c>
      <c r="CN2498" s="23" t="str">
        <f t="shared" si="2756"/>
        <v/>
      </c>
      <c r="CQ2498" s="4">
        <v>1</v>
      </c>
    </row>
    <row r="2499" spans="1:95" ht="11.25" customHeight="1">
      <c r="A2499" s="9">
        <v>23</v>
      </c>
      <c r="B2499" s="9">
        <v>4</v>
      </c>
      <c r="C2499" s="9" t="str">
        <f t="shared" si="2786"/>
        <v>24</v>
      </c>
      <c r="D2499" s="10" t="s">
        <v>4277</v>
      </c>
      <c r="E2499" s="9">
        <v>10</v>
      </c>
      <c r="F2499" s="9">
        <v>1</v>
      </c>
      <c r="G2499" s="9">
        <v>0</v>
      </c>
      <c r="H2499" s="9">
        <v>0</v>
      </c>
      <c r="I2499" s="9">
        <v>0</v>
      </c>
      <c r="J2499" s="9">
        <v>0</v>
      </c>
      <c r="K2499" s="11">
        <v>25</v>
      </c>
      <c r="L2499" s="9">
        <v>46</v>
      </c>
      <c r="M2499" s="9">
        <v>5</v>
      </c>
      <c r="N2499" s="17">
        <f>SUM(M2490:M2499)</f>
        <v>41</v>
      </c>
      <c r="O2499" s="17"/>
      <c r="P2499" s="17">
        <f t="shared" ref="P2499:P2562" si="2824">+IF(M2499&lt;5,0,IF(M2499&gt;5,1,2))</f>
        <v>2</v>
      </c>
      <c r="Q2499" s="9">
        <v>25</v>
      </c>
      <c r="R2499" s="9"/>
      <c r="S2499" s="9">
        <v>0.2</v>
      </c>
      <c r="T2499" s="9">
        <v>71</v>
      </c>
      <c r="U2499" s="9">
        <v>35</v>
      </c>
      <c r="V2499" s="11">
        <v>30</v>
      </c>
      <c r="W2499" s="11">
        <f t="shared" si="2813"/>
        <v>30</v>
      </c>
      <c r="X2499" s="17">
        <f t="shared" si="2757"/>
        <v>30</v>
      </c>
      <c r="Y2499" s="17"/>
      <c r="Z2499" s="9">
        <v>15</v>
      </c>
      <c r="AA2499" s="17">
        <f>SUM(Z2490:Z2499)</f>
        <v>55</v>
      </c>
      <c r="AB2499" s="17"/>
      <c r="AC2499" s="17">
        <f t="shared" si="2760"/>
        <v>59</v>
      </c>
      <c r="AD2499" s="17">
        <f t="shared" si="2817"/>
        <v>0.25423728813559321</v>
      </c>
      <c r="AE2499" s="17">
        <v>1.9607843137254902E-2</v>
      </c>
      <c r="AF2499" s="17">
        <f t="shared" ref="AF2499:AF2531" si="2825">10-M2499+Z2499</f>
        <v>20</v>
      </c>
      <c r="AG2499" s="17">
        <f>+SUM(AF2490:AF2499)</f>
        <v>114</v>
      </c>
      <c r="AH2499" s="9">
        <v>84</v>
      </c>
      <c r="AI2499" s="9"/>
      <c r="AJ2499" s="9"/>
      <c r="AK2499" s="9"/>
      <c r="AL2499" s="9">
        <v>0</v>
      </c>
      <c r="AM2499" s="9"/>
      <c r="AN2499" s="9">
        <v>0.25423728813559321</v>
      </c>
      <c r="AO2499" s="9"/>
      <c r="AP2499" s="9">
        <v>0.20476190476190476</v>
      </c>
      <c r="AQ2499" s="9"/>
      <c r="AR2499" s="9"/>
      <c r="AS2499" s="17">
        <f t="shared" si="2814"/>
        <v>26</v>
      </c>
      <c r="AT2499" s="17">
        <f t="shared" si="2801"/>
        <v>3.0769230769230771E-2</v>
      </c>
      <c r="AU2499" s="17">
        <f t="shared" si="2815"/>
        <v>1.9607843137254902E-2</v>
      </c>
      <c r="AV2499" s="17">
        <f t="shared" si="2816"/>
        <v>0.27733333333333338</v>
      </c>
      <c r="AW2499" s="17"/>
      <c r="AX2499" s="17"/>
      <c r="AY2499" s="17"/>
      <c r="AZ2499" s="17">
        <v>4</v>
      </c>
      <c r="BA2499" s="24">
        <v>0.66666666666666663</v>
      </c>
      <c r="BB2499" s="9">
        <v>22</v>
      </c>
      <c r="BC2499" s="9">
        <v>1</v>
      </c>
      <c r="BD2499" s="9">
        <f t="shared" ref="BD2499:BD2531" si="2826">IF(BC2499=0, 1, 0)</f>
        <v>0</v>
      </c>
      <c r="BE2499" s="9" t="s">
        <v>4377</v>
      </c>
      <c r="BF2499" s="9">
        <f t="shared" si="2758"/>
        <v>0</v>
      </c>
      <c r="BG2499" s="9">
        <v>2</v>
      </c>
      <c r="BH2499" s="9">
        <v>4</v>
      </c>
      <c r="BI2499" s="9">
        <v>4</v>
      </c>
      <c r="BJ2499" s="9">
        <v>1</v>
      </c>
      <c r="BK2499" s="9">
        <v>1</v>
      </c>
      <c r="BL2499" s="9">
        <v>3</v>
      </c>
      <c r="BM2499" s="9">
        <v>3</v>
      </c>
      <c r="BN2499" s="9">
        <v>30</v>
      </c>
      <c r="BO2499" s="9">
        <v>4</v>
      </c>
      <c r="BP2499" s="9" t="s">
        <v>4511</v>
      </c>
      <c r="BQ2499" s="9">
        <f t="shared" si="2806"/>
        <v>0</v>
      </c>
      <c r="BR2499" s="34">
        <f t="shared" si="2812"/>
        <v>0</v>
      </c>
      <c r="BS2499" s="34">
        <f t="shared" si="2812"/>
        <v>0.73333333333333339</v>
      </c>
      <c r="BT2499" s="9"/>
      <c r="BU2499" s="9"/>
      <c r="BV2499" s="9"/>
      <c r="BW2499" s="9">
        <f>SUM(AF2490:AF2499)</f>
        <v>114</v>
      </c>
      <c r="BX2499" s="9"/>
      <c r="BY2499" s="9"/>
      <c r="BZ2499" s="22">
        <f t="shared" si="2818"/>
        <v>10</v>
      </c>
      <c r="CA2499" s="22">
        <f t="shared" si="2819"/>
        <v>0</v>
      </c>
      <c r="CB2499" s="22">
        <f t="shared" si="2820"/>
        <v>0</v>
      </c>
      <c r="CC2499" s="22">
        <f t="shared" si="2821"/>
        <v>0.73333333333333339</v>
      </c>
      <c r="CD2499" s="22">
        <f t="shared" si="2822"/>
        <v>0</v>
      </c>
      <c r="CK2499" s="23">
        <v>7.8431372549019607E-2</v>
      </c>
      <c r="CL2499" s="23">
        <f t="shared" si="2823"/>
        <v>4</v>
      </c>
      <c r="CM2499" s="23" t="str">
        <f t="shared" ref="CM2499:CM2562" si="2827">+IF(AQ2499&gt;0, AQ2499*B2499,"")</f>
        <v/>
      </c>
      <c r="CN2499" s="23" t="str">
        <f t="shared" ref="CN2499:CN2562" si="2828">+IF(AR2499&gt;0, AR2499*B2499,"")</f>
        <v/>
      </c>
      <c r="CQ2499" s="4">
        <v>2</v>
      </c>
    </row>
    <row r="2500" spans="1:95" ht="11.25" customHeight="1">
      <c r="A2500" s="9">
        <v>23</v>
      </c>
      <c r="B2500" s="9">
        <v>4</v>
      </c>
      <c r="C2500" s="9" t="str">
        <f t="shared" si="2786"/>
        <v>24</v>
      </c>
      <c r="D2500" s="10" t="s">
        <v>4277</v>
      </c>
      <c r="E2500" s="9">
        <v>11</v>
      </c>
      <c r="F2500" s="9">
        <v>1</v>
      </c>
      <c r="G2500" s="9">
        <v>0</v>
      </c>
      <c r="H2500" s="9">
        <v>0</v>
      </c>
      <c r="I2500" s="9">
        <v>0</v>
      </c>
      <c r="J2500" s="9">
        <v>1</v>
      </c>
      <c r="K2500" s="11">
        <v>25</v>
      </c>
      <c r="L2500" s="9">
        <v>75</v>
      </c>
      <c r="M2500" s="9">
        <v>8</v>
      </c>
      <c r="N2500" s="9"/>
      <c r="O2500" s="17"/>
      <c r="P2500" s="17">
        <f t="shared" si="2824"/>
        <v>1</v>
      </c>
      <c r="Q2500" s="9">
        <v>26</v>
      </c>
      <c r="R2500" s="9"/>
      <c r="S2500" s="9">
        <v>0.30769230769230771</v>
      </c>
      <c r="T2500" s="9">
        <v>100</v>
      </c>
      <c r="U2500" s="9">
        <v>40</v>
      </c>
      <c r="V2500" s="11">
        <v>27</v>
      </c>
      <c r="W2500" s="11">
        <f t="shared" si="2813"/>
        <v>30</v>
      </c>
      <c r="X2500" s="17">
        <f t="shared" ref="X2500:X2531" si="2829">+MIN(U2500,V2500)</f>
        <v>27</v>
      </c>
      <c r="Y2500" s="17"/>
      <c r="Z2500" s="9">
        <v>10</v>
      </c>
      <c r="AA2500" s="9"/>
      <c r="AB2500" s="17"/>
      <c r="AC2500" s="17">
        <f t="shared" si="2760"/>
        <v>44</v>
      </c>
      <c r="AD2500" s="17">
        <f t="shared" si="2817"/>
        <v>0.22727272727272727</v>
      </c>
      <c r="AE2500" s="17">
        <v>0.25423728813559321</v>
      </c>
      <c r="AF2500" s="17">
        <f t="shared" si="2825"/>
        <v>12</v>
      </c>
      <c r="AG2500" s="17"/>
      <c r="AH2500" s="9">
        <v>68</v>
      </c>
      <c r="AI2500" s="9"/>
      <c r="AJ2500" s="9"/>
      <c r="AK2500" s="9"/>
      <c r="AL2500" s="9">
        <v>0.29230769230769232</v>
      </c>
      <c r="AM2500" s="9"/>
      <c r="AN2500" s="9">
        <v>0.22727272727272727</v>
      </c>
      <c r="AO2500" s="9"/>
      <c r="AP2500" s="9">
        <v>0.25294117647058822</v>
      </c>
      <c r="AQ2500" s="9">
        <f>+AVERAGE(AL2490:AL2499)</f>
        <v>0.10604631560539488</v>
      </c>
      <c r="AR2500" s="9">
        <f>+AVERAGE(AN2490:AN2499)</f>
        <v>9.7237217173537255E-2</v>
      </c>
      <c r="AZ2500">
        <v>4</v>
      </c>
      <c r="BA2500" s="24">
        <v>0.66666666666666663</v>
      </c>
      <c r="BB2500" s="9">
        <v>22</v>
      </c>
      <c r="BC2500" s="9">
        <v>1</v>
      </c>
      <c r="BD2500" s="9">
        <f t="shared" si="2826"/>
        <v>0</v>
      </c>
      <c r="BE2500" s="9" t="s">
        <v>4377</v>
      </c>
      <c r="BF2500" s="9">
        <f t="shared" si="2758"/>
        <v>0</v>
      </c>
      <c r="BG2500" s="9">
        <v>2</v>
      </c>
      <c r="BH2500" s="9">
        <v>4</v>
      </c>
      <c r="BI2500" s="9">
        <v>4</v>
      </c>
      <c r="BJ2500" s="9">
        <v>1</v>
      </c>
      <c r="BK2500" s="9">
        <v>1</v>
      </c>
      <c r="BL2500" s="9">
        <v>3</v>
      </c>
      <c r="BM2500" s="9">
        <v>3</v>
      </c>
      <c r="BN2500" s="9">
        <v>30</v>
      </c>
      <c r="BO2500" s="9">
        <v>4</v>
      </c>
      <c r="BP2500" s="9" t="s">
        <v>4511</v>
      </c>
      <c r="BQ2500" s="9">
        <f t="shared" si="2806"/>
        <v>0</v>
      </c>
      <c r="BR2500" s="34">
        <f t="shared" si="2812"/>
        <v>0</v>
      </c>
      <c r="BS2500" s="34">
        <f t="shared" si="2812"/>
        <v>0.73333333333333339</v>
      </c>
      <c r="BT2500" s="9"/>
      <c r="BU2500" s="9"/>
      <c r="BV2500" s="9"/>
      <c r="BW2500" s="9"/>
      <c r="BX2500" s="9"/>
      <c r="BY2500" s="9"/>
      <c r="BZ2500" s="22">
        <f t="shared" si="2818"/>
        <v>0</v>
      </c>
      <c r="CA2500" s="22">
        <f t="shared" si="2819"/>
        <v>1</v>
      </c>
      <c r="CB2500" s="22">
        <f t="shared" si="2820"/>
        <v>0.73333333333333339</v>
      </c>
      <c r="CC2500" s="22">
        <f t="shared" si="2821"/>
        <v>0</v>
      </c>
      <c r="CD2500" s="22">
        <f t="shared" si="2822"/>
        <v>1</v>
      </c>
      <c r="CK2500" s="23">
        <v>1.0169491525423728</v>
      </c>
      <c r="CL2500" s="23">
        <f t="shared" si="2823"/>
        <v>4</v>
      </c>
      <c r="CM2500" s="23">
        <f t="shared" si="2827"/>
        <v>0.4241852624215795</v>
      </c>
      <c r="CN2500" s="23">
        <f t="shared" si="2828"/>
        <v>0.38894886869414902</v>
      </c>
      <c r="CQ2500" s="4">
        <v>2</v>
      </c>
    </row>
    <row r="2501" spans="1:95" ht="11.25" customHeight="1">
      <c r="A2501" s="9">
        <v>23</v>
      </c>
      <c r="B2501" s="9">
        <v>4</v>
      </c>
      <c r="C2501" s="9" t="str">
        <f t="shared" si="2786"/>
        <v>24</v>
      </c>
      <c r="D2501" s="10" t="s">
        <v>4277</v>
      </c>
      <c r="E2501" s="9">
        <v>12</v>
      </c>
      <c r="F2501" s="9">
        <v>1</v>
      </c>
      <c r="G2501" s="9">
        <v>0</v>
      </c>
      <c r="H2501" s="9">
        <v>0</v>
      </c>
      <c r="I2501" s="9">
        <v>0</v>
      </c>
      <c r="J2501" s="9">
        <v>1</v>
      </c>
      <c r="K2501" s="11">
        <v>25</v>
      </c>
      <c r="L2501" s="9">
        <v>75</v>
      </c>
      <c r="M2501" s="9">
        <v>0</v>
      </c>
      <c r="N2501" s="9"/>
      <c r="O2501" s="17"/>
      <c r="P2501" s="17">
        <f t="shared" si="2824"/>
        <v>0</v>
      </c>
      <c r="Q2501" s="9">
        <v>10</v>
      </c>
      <c r="R2501" s="9"/>
      <c r="S2501" s="9">
        <v>0</v>
      </c>
      <c r="T2501" s="9">
        <v>85</v>
      </c>
      <c r="U2501" s="9">
        <v>40</v>
      </c>
      <c r="V2501" s="11">
        <v>31</v>
      </c>
      <c r="W2501" s="11">
        <f t="shared" si="2813"/>
        <v>27</v>
      </c>
      <c r="X2501" s="17">
        <f t="shared" si="2829"/>
        <v>31</v>
      </c>
      <c r="Y2501" s="17"/>
      <c r="Z2501" s="9">
        <v>15</v>
      </c>
      <c r="AA2501" s="9"/>
      <c r="AB2501" s="17"/>
      <c r="AC2501" s="17">
        <f t="shared" si="2760"/>
        <v>63</v>
      </c>
      <c r="AD2501" s="17">
        <f t="shared" si="2817"/>
        <v>0.23809523809523808</v>
      </c>
      <c r="AE2501" s="17">
        <v>0.22727272727272727</v>
      </c>
      <c r="AF2501" s="17">
        <f t="shared" si="2825"/>
        <v>25</v>
      </c>
      <c r="AG2501" s="17"/>
      <c r="AH2501" s="9">
        <v>103</v>
      </c>
      <c r="AI2501" s="9"/>
      <c r="AJ2501" s="9"/>
      <c r="AK2501" s="9"/>
      <c r="AL2501" s="9">
        <v>0.6</v>
      </c>
      <c r="AM2501" s="9"/>
      <c r="AN2501" s="9">
        <v>0.23809523809523808</v>
      </c>
      <c r="AO2501" s="9"/>
      <c r="AP2501" s="9">
        <v>0.16310679611650486</v>
      </c>
      <c r="AQ2501" s="9">
        <f>+AVERAGE(AL2490:AL2499)</f>
        <v>0.10604631560539488</v>
      </c>
      <c r="AR2501" s="9">
        <f>+AVERAGE(AN2490:AN2499)</f>
        <v>9.7237217173537255E-2</v>
      </c>
      <c r="AS2501" s="17">
        <f t="shared" si="2814"/>
        <v>26</v>
      </c>
      <c r="AT2501" s="17">
        <f t="shared" si="2801"/>
        <v>0.29230769230769232</v>
      </c>
      <c r="AU2501" s="17">
        <f t="shared" ref="AU2501:AU2509" si="2830">+AN2500</f>
        <v>0.22727272727272727</v>
      </c>
      <c r="AV2501" s="17">
        <f t="shared" ref="AV2501:AV2509" si="2831">+AP2500</f>
        <v>0.25294117647058822</v>
      </c>
      <c r="AW2501" s="17"/>
      <c r="AX2501" s="17"/>
      <c r="AY2501" s="17"/>
      <c r="AZ2501" s="17">
        <v>4</v>
      </c>
      <c r="BA2501" s="24">
        <v>0.66666666666666663</v>
      </c>
      <c r="BB2501" s="9">
        <v>22</v>
      </c>
      <c r="BC2501" s="9">
        <v>1</v>
      </c>
      <c r="BD2501" s="9">
        <f t="shared" si="2826"/>
        <v>0</v>
      </c>
      <c r="BE2501" s="9" t="s">
        <v>4377</v>
      </c>
      <c r="BF2501" s="9">
        <f t="shared" si="2758"/>
        <v>0</v>
      </c>
      <c r="BG2501" s="9">
        <v>2</v>
      </c>
      <c r="BH2501" s="9">
        <v>4</v>
      </c>
      <c r="BI2501" s="9">
        <v>4</v>
      </c>
      <c r="BJ2501" s="9">
        <v>1</v>
      </c>
      <c r="BK2501" s="9">
        <v>1</v>
      </c>
      <c r="BL2501" s="9">
        <v>3</v>
      </c>
      <c r="BM2501" s="9">
        <v>3</v>
      </c>
      <c r="BN2501" s="9">
        <v>30</v>
      </c>
      <c r="BO2501" s="9">
        <v>4</v>
      </c>
      <c r="BP2501" s="9" t="s">
        <v>4511</v>
      </c>
      <c r="BQ2501" s="9">
        <f t="shared" si="2806"/>
        <v>0</v>
      </c>
      <c r="BR2501" s="34">
        <f t="shared" si="2812"/>
        <v>0</v>
      </c>
      <c r="BS2501" s="34">
        <f t="shared" si="2812"/>
        <v>0.73333333333333339</v>
      </c>
      <c r="BT2501" s="9"/>
      <c r="BU2501" s="9"/>
      <c r="BV2501" s="9"/>
      <c r="BW2501" s="9"/>
      <c r="BX2501" s="9"/>
      <c r="BY2501" s="9"/>
      <c r="BZ2501" s="22">
        <f t="shared" si="2818"/>
        <v>0</v>
      </c>
      <c r="CA2501" s="22">
        <f t="shared" si="2819"/>
        <v>2</v>
      </c>
      <c r="CB2501" s="22">
        <f t="shared" si="2820"/>
        <v>0.73333333333333339</v>
      </c>
      <c r="CC2501" s="22">
        <f t="shared" si="2821"/>
        <v>0</v>
      </c>
      <c r="CD2501" s="22">
        <f t="shared" si="2822"/>
        <v>1</v>
      </c>
      <c r="CK2501" s="23">
        <v>0.90909090909090906</v>
      </c>
      <c r="CL2501" s="23">
        <f t="shared" si="2823"/>
        <v>4</v>
      </c>
      <c r="CM2501" s="23">
        <f t="shared" si="2827"/>
        <v>0.4241852624215795</v>
      </c>
      <c r="CN2501" s="23">
        <f t="shared" si="2828"/>
        <v>0.38894886869414902</v>
      </c>
      <c r="CQ2501" s="4">
        <v>2</v>
      </c>
    </row>
    <row r="2502" spans="1:95" ht="11.25" customHeight="1">
      <c r="A2502" s="9">
        <v>23</v>
      </c>
      <c r="B2502" s="9">
        <v>4</v>
      </c>
      <c r="C2502" s="9" t="str">
        <f t="shared" si="2786"/>
        <v>24</v>
      </c>
      <c r="D2502" s="10" t="s">
        <v>4277</v>
      </c>
      <c r="E2502" s="9">
        <v>13</v>
      </c>
      <c r="F2502" s="9">
        <v>1</v>
      </c>
      <c r="G2502" s="9">
        <v>0</v>
      </c>
      <c r="H2502" s="9">
        <v>0</v>
      </c>
      <c r="I2502" s="9">
        <v>0</v>
      </c>
      <c r="J2502" s="9">
        <v>1</v>
      </c>
      <c r="K2502" s="11">
        <v>25</v>
      </c>
      <c r="L2502" s="9">
        <v>60</v>
      </c>
      <c r="M2502" s="9">
        <v>1</v>
      </c>
      <c r="N2502" s="9"/>
      <c r="O2502" s="17"/>
      <c r="P2502" s="17">
        <f t="shared" si="2824"/>
        <v>0</v>
      </c>
      <c r="Q2502" s="9">
        <v>8</v>
      </c>
      <c r="R2502" s="9"/>
      <c r="S2502" s="9">
        <v>0.125</v>
      </c>
      <c r="T2502" s="9">
        <v>68</v>
      </c>
      <c r="U2502" s="9">
        <v>30</v>
      </c>
      <c r="V2502" s="11">
        <v>22</v>
      </c>
      <c r="W2502" s="11">
        <f t="shared" si="2813"/>
        <v>31</v>
      </c>
      <c r="X2502" s="17">
        <f t="shared" si="2829"/>
        <v>22</v>
      </c>
      <c r="Y2502" s="17"/>
      <c r="Z2502" s="9">
        <v>1</v>
      </c>
      <c r="AA2502" s="9"/>
      <c r="AB2502" s="17"/>
      <c r="AC2502" s="17">
        <f t="shared" si="2760"/>
        <v>36</v>
      </c>
      <c r="AD2502" s="17">
        <f t="shared" si="2817"/>
        <v>2.7777777777777776E-2</v>
      </c>
      <c r="AE2502" s="17">
        <v>0.23809523809523808</v>
      </c>
      <c r="AF2502" s="17">
        <f t="shared" si="2825"/>
        <v>10</v>
      </c>
      <c r="AG2502" s="17"/>
      <c r="AH2502" s="9">
        <v>78</v>
      </c>
      <c r="AI2502" s="9"/>
      <c r="AJ2502" s="9"/>
      <c r="AK2502" s="9"/>
      <c r="AL2502" s="9">
        <v>0.45</v>
      </c>
      <c r="AM2502" s="9"/>
      <c r="AN2502" s="9">
        <v>2.7777777777777776E-2</v>
      </c>
      <c r="AO2502" s="9"/>
      <c r="AP2502" s="9">
        <v>0.22564102564102567</v>
      </c>
      <c r="AQ2502" s="9">
        <f>+AVERAGE(AL2490:AL2499)</f>
        <v>0.10604631560539488</v>
      </c>
      <c r="AR2502" s="9">
        <f>+AVERAGE(AN2490:AN2499)</f>
        <v>9.7237217173537255E-2</v>
      </c>
      <c r="AS2502" s="17">
        <f t="shared" si="2814"/>
        <v>10</v>
      </c>
      <c r="AT2502" s="17">
        <f t="shared" si="2801"/>
        <v>0.6</v>
      </c>
      <c r="AU2502" s="17">
        <f t="shared" si="2830"/>
        <v>0.23809523809523808</v>
      </c>
      <c r="AV2502" s="17">
        <f t="shared" si="2831"/>
        <v>0.16310679611650486</v>
      </c>
      <c r="AW2502" s="17"/>
      <c r="AX2502" s="17"/>
      <c r="AY2502" s="17"/>
      <c r="AZ2502" s="17">
        <v>4</v>
      </c>
      <c r="BA2502" s="24">
        <v>0.66666666666666663</v>
      </c>
      <c r="BB2502" s="9">
        <v>22</v>
      </c>
      <c r="BC2502" s="9">
        <v>1</v>
      </c>
      <c r="BD2502" s="9">
        <f t="shared" si="2826"/>
        <v>0</v>
      </c>
      <c r="BE2502" s="9" t="s">
        <v>4377</v>
      </c>
      <c r="BF2502" s="9">
        <f t="shared" si="2758"/>
        <v>0</v>
      </c>
      <c r="BG2502" s="9">
        <v>2</v>
      </c>
      <c r="BH2502" s="9">
        <v>4</v>
      </c>
      <c r="BI2502" s="9">
        <v>4</v>
      </c>
      <c r="BJ2502" s="9">
        <v>1</v>
      </c>
      <c r="BK2502" s="9">
        <v>1</v>
      </c>
      <c r="BL2502" s="9">
        <v>3</v>
      </c>
      <c r="BM2502" s="9">
        <v>3</v>
      </c>
      <c r="BN2502" s="9">
        <v>30</v>
      </c>
      <c r="BO2502" s="9">
        <v>4</v>
      </c>
      <c r="BP2502" s="9" t="s">
        <v>4511</v>
      </c>
      <c r="BQ2502" s="9">
        <f t="shared" si="2806"/>
        <v>0</v>
      </c>
      <c r="BR2502" s="34">
        <f t="shared" si="2812"/>
        <v>0</v>
      </c>
      <c r="BS2502" s="34">
        <f t="shared" si="2812"/>
        <v>0.73333333333333339</v>
      </c>
      <c r="BT2502" s="9"/>
      <c r="BU2502" s="9"/>
      <c r="BV2502" s="9"/>
      <c r="BW2502" s="9"/>
      <c r="BX2502" s="9"/>
      <c r="BY2502" s="9"/>
      <c r="BZ2502" s="22">
        <f t="shared" si="2818"/>
        <v>0</v>
      </c>
      <c r="CA2502" s="22">
        <f t="shared" si="2819"/>
        <v>3</v>
      </c>
      <c r="CB2502" s="22">
        <f t="shared" si="2820"/>
        <v>0.73333333333333339</v>
      </c>
      <c r="CC2502" s="22">
        <f t="shared" si="2821"/>
        <v>0</v>
      </c>
      <c r="CD2502" s="22">
        <f t="shared" si="2822"/>
        <v>1</v>
      </c>
      <c r="CK2502" s="23">
        <v>0.95238095238095233</v>
      </c>
      <c r="CL2502" s="23">
        <f t="shared" si="2823"/>
        <v>4</v>
      </c>
      <c r="CM2502" s="23">
        <f t="shared" si="2827"/>
        <v>0.4241852624215795</v>
      </c>
      <c r="CN2502" s="23">
        <f t="shared" si="2828"/>
        <v>0.38894886869414902</v>
      </c>
      <c r="CQ2502" s="4">
        <v>1</v>
      </c>
    </row>
    <row r="2503" spans="1:95" ht="11.25" customHeight="1">
      <c r="A2503" s="9">
        <v>23</v>
      </c>
      <c r="B2503" s="9">
        <v>4</v>
      </c>
      <c r="C2503" s="9" t="str">
        <f t="shared" si="2786"/>
        <v>24</v>
      </c>
      <c r="D2503" s="10" t="s">
        <v>4277</v>
      </c>
      <c r="E2503" s="9">
        <v>14</v>
      </c>
      <c r="F2503" s="9">
        <v>1</v>
      </c>
      <c r="G2503" s="9">
        <v>0</v>
      </c>
      <c r="H2503" s="9">
        <v>0</v>
      </c>
      <c r="I2503" s="9">
        <v>0</v>
      </c>
      <c r="J2503" s="9">
        <v>1</v>
      </c>
      <c r="K2503" s="11">
        <v>25</v>
      </c>
      <c r="L2503" s="9">
        <v>43</v>
      </c>
      <c r="M2503" s="9">
        <v>8</v>
      </c>
      <c r="N2503" s="9"/>
      <c r="O2503" s="17"/>
      <c r="P2503" s="17">
        <f t="shared" si="2824"/>
        <v>1</v>
      </c>
      <c r="Q2503" s="9">
        <v>33</v>
      </c>
      <c r="R2503" s="9"/>
      <c r="S2503" s="9">
        <v>0.24242424242424243</v>
      </c>
      <c r="T2503" s="9">
        <v>76</v>
      </c>
      <c r="U2503" s="9">
        <v>35</v>
      </c>
      <c r="V2503" s="11">
        <v>36</v>
      </c>
      <c r="W2503" s="11">
        <f t="shared" si="2813"/>
        <v>22</v>
      </c>
      <c r="X2503" s="17">
        <f t="shared" si="2829"/>
        <v>35</v>
      </c>
      <c r="Y2503" s="17"/>
      <c r="Z2503" s="9">
        <v>15</v>
      </c>
      <c r="AA2503" s="9"/>
      <c r="AB2503" s="17"/>
      <c r="AC2503" s="17">
        <f t="shared" si="2760"/>
        <v>71</v>
      </c>
      <c r="AD2503" s="17">
        <f t="shared" si="2817"/>
        <v>0.21126760563380281</v>
      </c>
      <c r="AE2503" s="17">
        <v>2.7777777777777776E-2</v>
      </c>
      <c r="AF2503" s="17">
        <f t="shared" si="2825"/>
        <v>17</v>
      </c>
      <c r="AG2503" s="17"/>
      <c r="AH2503" s="9">
        <v>88</v>
      </c>
      <c r="AI2503" s="9"/>
      <c r="AJ2503" s="9"/>
      <c r="AK2503" s="9"/>
      <c r="AL2503" s="9">
        <v>0.15757575757575756</v>
      </c>
      <c r="AM2503" s="9"/>
      <c r="AN2503" s="9">
        <v>0.21126760563380281</v>
      </c>
      <c r="AO2503" s="9"/>
      <c r="AP2503" s="9">
        <v>0.10454545454545457</v>
      </c>
      <c r="AQ2503" s="9">
        <f>+AVERAGE(AL2490:AL2499)</f>
        <v>0.10604631560539488</v>
      </c>
      <c r="AR2503" s="9">
        <f>+AVERAGE(AN2490:AN2499)</f>
        <v>9.7237217173537255E-2</v>
      </c>
      <c r="AS2503" s="17">
        <f t="shared" si="2814"/>
        <v>8</v>
      </c>
      <c r="AT2503" s="17">
        <f t="shared" si="2801"/>
        <v>0.45</v>
      </c>
      <c r="AU2503" s="17">
        <f t="shared" si="2830"/>
        <v>2.7777777777777776E-2</v>
      </c>
      <c r="AV2503" s="17">
        <f t="shared" si="2831"/>
        <v>0.22564102564102567</v>
      </c>
      <c r="AW2503" s="17"/>
      <c r="AX2503" s="17"/>
      <c r="AY2503" s="17"/>
      <c r="AZ2503" s="17">
        <v>4</v>
      </c>
      <c r="BA2503" s="24">
        <v>0.66666666666666663</v>
      </c>
      <c r="BB2503" s="9">
        <v>22</v>
      </c>
      <c r="BC2503" s="9">
        <v>1</v>
      </c>
      <c r="BD2503" s="9">
        <f t="shared" si="2826"/>
        <v>0</v>
      </c>
      <c r="BE2503" s="9" t="s">
        <v>4377</v>
      </c>
      <c r="BF2503" s="9">
        <f t="shared" si="2758"/>
        <v>0</v>
      </c>
      <c r="BG2503" s="9">
        <v>2</v>
      </c>
      <c r="BH2503" s="9">
        <v>4</v>
      </c>
      <c r="BI2503" s="9">
        <v>4</v>
      </c>
      <c r="BJ2503" s="9">
        <v>1</v>
      </c>
      <c r="BK2503" s="9">
        <v>1</v>
      </c>
      <c r="BL2503" s="9">
        <v>3</v>
      </c>
      <c r="BM2503" s="9">
        <v>3</v>
      </c>
      <c r="BN2503" s="9">
        <v>30</v>
      </c>
      <c r="BO2503" s="9">
        <v>4</v>
      </c>
      <c r="BP2503" s="9" t="s">
        <v>4511</v>
      </c>
      <c r="BQ2503" s="9">
        <f t="shared" si="2806"/>
        <v>0</v>
      </c>
      <c r="BR2503" s="34">
        <f t="shared" si="2812"/>
        <v>0</v>
      </c>
      <c r="BS2503" s="34">
        <f t="shared" si="2812"/>
        <v>0.73333333333333339</v>
      </c>
      <c r="BT2503" s="9"/>
      <c r="BU2503" s="9"/>
      <c r="BV2503" s="9"/>
      <c r="BW2503" s="9"/>
      <c r="BX2503" s="9"/>
      <c r="BY2503" s="9"/>
      <c r="BZ2503" s="22">
        <f t="shared" si="2818"/>
        <v>0</v>
      </c>
      <c r="CA2503" s="22">
        <f t="shared" si="2819"/>
        <v>4</v>
      </c>
      <c r="CB2503" s="22">
        <f t="shared" si="2820"/>
        <v>0.73333333333333339</v>
      </c>
      <c r="CC2503" s="22">
        <f t="shared" si="2821"/>
        <v>0</v>
      </c>
      <c r="CD2503" s="22">
        <f t="shared" si="2822"/>
        <v>1</v>
      </c>
      <c r="CK2503" s="23">
        <v>0.1111111111111111</v>
      </c>
      <c r="CL2503" s="23">
        <f t="shared" si="2823"/>
        <v>4</v>
      </c>
      <c r="CM2503" s="23">
        <f t="shared" si="2827"/>
        <v>0.4241852624215795</v>
      </c>
      <c r="CN2503" s="23">
        <f t="shared" si="2828"/>
        <v>0.38894886869414902</v>
      </c>
      <c r="CQ2503" s="4">
        <v>2</v>
      </c>
    </row>
    <row r="2504" spans="1:95" ht="11.25" customHeight="1">
      <c r="A2504" s="9">
        <v>23</v>
      </c>
      <c r="B2504" s="9">
        <v>4</v>
      </c>
      <c r="C2504" s="9" t="str">
        <f t="shared" si="2786"/>
        <v>24</v>
      </c>
      <c r="D2504" s="10" t="s">
        <v>4277</v>
      </c>
      <c r="E2504" s="9">
        <v>15</v>
      </c>
      <c r="F2504" s="9">
        <v>1</v>
      </c>
      <c r="G2504" s="9">
        <v>0</v>
      </c>
      <c r="H2504" s="9">
        <v>0</v>
      </c>
      <c r="I2504" s="9">
        <v>0</v>
      </c>
      <c r="J2504" s="9">
        <v>1</v>
      </c>
      <c r="K2504" s="11">
        <v>25</v>
      </c>
      <c r="L2504" s="9">
        <v>51</v>
      </c>
      <c r="M2504" s="9">
        <v>7</v>
      </c>
      <c r="N2504" s="9"/>
      <c r="O2504" s="17"/>
      <c r="P2504" s="17">
        <f t="shared" si="2824"/>
        <v>1</v>
      </c>
      <c r="Q2504" s="9">
        <v>22</v>
      </c>
      <c r="R2504" s="9"/>
      <c r="S2504" s="9">
        <v>0.31818181818181818</v>
      </c>
      <c r="T2504" s="9">
        <v>73</v>
      </c>
      <c r="U2504" s="9">
        <v>35</v>
      </c>
      <c r="V2504" s="11">
        <v>25</v>
      </c>
      <c r="W2504" s="11">
        <f t="shared" si="2813"/>
        <v>36</v>
      </c>
      <c r="X2504" s="17">
        <f t="shared" si="2829"/>
        <v>25</v>
      </c>
      <c r="Y2504" s="17"/>
      <c r="Z2504" s="9">
        <v>4</v>
      </c>
      <c r="AA2504" s="9"/>
      <c r="AB2504" s="17"/>
      <c r="AC2504" s="17">
        <f t="shared" si="2760"/>
        <v>47</v>
      </c>
      <c r="AD2504" s="17">
        <f t="shared" si="2817"/>
        <v>8.5106382978723402E-2</v>
      </c>
      <c r="AE2504" s="17">
        <v>0.21126760563380281</v>
      </c>
      <c r="AF2504" s="17">
        <f t="shared" si="2825"/>
        <v>7</v>
      </c>
      <c r="AG2504" s="17"/>
      <c r="AH2504" s="9">
        <v>75</v>
      </c>
      <c r="AI2504" s="9"/>
      <c r="AJ2504" s="9"/>
      <c r="AK2504" s="9"/>
      <c r="AL2504" s="9">
        <v>0.14545454545454545</v>
      </c>
      <c r="AM2504" s="9"/>
      <c r="AN2504" s="9">
        <v>8.5106382978723402E-2</v>
      </c>
      <c r="AO2504" s="9"/>
      <c r="AP2504" s="9">
        <v>0.27200000000000002</v>
      </c>
      <c r="AQ2504" s="9">
        <f>+AVERAGE(AL2490:AL2499)</f>
        <v>0.10604631560539488</v>
      </c>
      <c r="AR2504" s="9">
        <f>+AVERAGE(AN2490:AN2499)</f>
        <v>9.7237217173537255E-2</v>
      </c>
      <c r="AS2504" s="17">
        <f t="shared" si="2814"/>
        <v>33</v>
      </c>
      <c r="AT2504" s="17">
        <f t="shared" si="2801"/>
        <v>0.15757575757575756</v>
      </c>
      <c r="AU2504" s="17">
        <f t="shared" si="2830"/>
        <v>0.21126760563380281</v>
      </c>
      <c r="AV2504" s="17">
        <f t="shared" si="2831"/>
        <v>0.10454545454545457</v>
      </c>
      <c r="AW2504" s="17"/>
      <c r="AX2504" s="17"/>
      <c r="AY2504" s="17"/>
      <c r="AZ2504" s="17">
        <v>4</v>
      </c>
      <c r="BA2504" s="24">
        <v>0.66666666666666663</v>
      </c>
      <c r="BB2504" s="9">
        <v>22</v>
      </c>
      <c r="BC2504" s="9">
        <v>1</v>
      </c>
      <c r="BD2504" s="9">
        <f t="shared" si="2826"/>
        <v>0</v>
      </c>
      <c r="BE2504" s="9" t="s">
        <v>4377</v>
      </c>
      <c r="BF2504" s="9">
        <f t="shared" si="2758"/>
        <v>0</v>
      </c>
      <c r="BG2504" s="9">
        <v>2</v>
      </c>
      <c r="BH2504" s="9">
        <v>4</v>
      </c>
      <c r="BI2504" s="9">
        <v>4</v>
      </c>
      <c r="BJ2504" s="9">
        <v>1</v>
      </c>
      <c r="BK2504" s="9">
        <v>1</v>
      </c>
      <c r="BL2504" s="9">
        <v>3</v>
      </c>
      <c r="BM2504" s="9">
        <v>3</v>
      </c>
      <c r="BN2504" s="9">
        <v>30</v>
      </c>
      <c r="BO2504" s="9">
        <v>4</v>
      </c>
      <c r="BP2504" s="9" t="s">
        <v>4511</v>
      </c>
      <c r="BQ2504" s="9">
        <f t="shared" si="2806"/>
        <v>0</v>
      </c>
      <c r="BR2504" s="34">
        <f t="shared" si="2812"/>
        <v>0</v>
      </c>
      <c r="BS2504" s="34">
        <f t="shared" si="2812"/>
        <v>0.73333333333333339</v>
      </c>
      <c r="BT2504" s="9"/>
      <c r="BU2504" s="9"/>
      <c r="BV2504" s="9"/>
      <c r="BW2504" s="9"/>
      <c r="BX2504" s="9"/>
      <c r="BY2504" s="9"/>
      <c r="BZ2504" s="22">
        <f t="shared" si="2818"/>
        <v>0</v>
      </c>
      <c r="CA2504" s="22">
        <f t="shared" si="2819"/>
        <v>5</v>
      </c>
      <c r="CB2504" s="22">
        <f t="shared" si="2820"/>
        <v>0.73333333333333339</v>
      </c>
      <c r="CC2504" s="22">
        <f t="shared" si="2821"/>
        <v>0</v>
      </c>
      <c r="CD2504" s="22">
        <f t="shared" si="2822"/>
        <v>1</v>
      </c>
      <c r="CK2504" s="23">
        <v>0.84507042253521125</v>
      </c>
      <c r="CL2504" s="23">
        <f t="shared" si="2823"/>
        <v>4</v>
      </c>
      <c r="CM2504" s="23">
        <f t="shared" si="2827"/>
        <v>0.4241852624215795</v>
      </c>
      <c r="CN2504" s="23">
        <f t="shared" si="2828"/>
        <v>0.38894886869414902</v>
      </c>
      <c r="CQ2504" s="4">
        <v>1</v>
      </c>
    </row>
    <row r="2505" spans="1:95" ht="11.25" customHeight="1">
      <c r="A2505" s="9">
        <v>23</v>
      </c>
      <c r="B2505" s="9">
        <v>4</v>
      </c>
      <c r="C2505" s="9" t="str">
        <f t="shared" si="2786"/>
        <v>24</v>
      </c>
      <c r="D2505" s="10" t="s">
        <v>4277</v>
      </c>
      <c r="E2505" s="9">
        <v>16</v>
      </c>
      <c r="F2505" s="9">
        <v>1</v>
      </c>
      <c r="G2505" s="9">
        <v>0</v>
      </c>
      <c r="H2505" s="9">
        <v>0</v>
      </c>
      <c r="I2505" s="9">
        <v>0</v>
      </c>
      <c r="J2505" s="9">
        <v>1</v>
      </c>
      <c r="K2505" s="11">
        <v>25</v>
      </c>
      <c r="L2505" s="9">
        <v>48</v>
      </c>
      <c r="M2505" s="9">
        <v>4</v>
      </c>
      <c r="N2505" s="9"/>
      <c r="O2505" s="17"/>
      <c r="P2505" s="17">
        <f t="shared" si="2824"/>
        <v>0</v>
      </c>
      <c r="Q2505" s="9">
        <v>21</v>
      </c>
      <c r="R2505" s="9"/>
      <c r="S2505" s="9">
        <v>0.19047619047619047</v>
      </c>
      <c r="T2505" s="9">
        <v>69</v>
      </c>
      <c r="U2505" s="9">
        <v>30</v>
      </c>
      <c r="V2505" s="11">
        <v>32</v>
      </c>
      <c r="W2505" s="11">
        <f t="shared" si="2813"/>
        <v>25</v>
      </c>
      <c r="X2505" s="17">
        <f t="shared" si="2829"/>
        <v>30</v>
      </c>
      <c r="Y2505" s="17"/>
      <c r="Z2505" s="9">
        <v>10</v>
      </c>
      <c r="AA2505" s="9"/>
      <c r="AB2505" s="17"/>
      <c r="AC2505" s="17">
        <f t="shared" si="2760"/>
        <v>62</v>
      </c>
      <c r="AD2505" s="17">
        <f t="shared" si="2817"/>
        <v>0.16129032258064516</v>
      </c>
      <c r="AE2505" s="17">
        <v>8.5106382978723402E-2</v>
      </c>
      <c r="AF2505" s="17">
        <f t="shared" si="2825"/>
        <v>16</v>
      </c>
      <c r="AG2505" s="17"/>
      <c r="AH2505" s="9">
        <v>91</v>
      </c>
      <c r="AI2505" s="9"/>
      <c r="AJ2505" s="9"/>
      <c r="AK2505" s="9"/>
      <c r="AL2505" s="9">
        <v>0.1142857142857143</v>
      </c>
      <c r="AM2505" s="9"/>
      <c r="AN2505" s="9">
        <v>0.16129032258064516</v>
      </c>
      <c r="AO2505" s="9"/>
      <c r="AP2505" s="9">
        <v>0.22417582417582413</v>
      </c>
      <c r="AQ2505" s="9">
        <f>+AVERAGE(AL2490:AL2499)</f>
        <v>0.10604631560539488</v>
      </c>
      <c r="AR2505" s="9">
        <f>+AVERAGE(AN2490:AN2499)</f>
        <v>9.7237217173537255E-2</v>
      </c>
      <c r="AS2505" s="17">
        <f t="shared" si="2814"/>
        <v>22</v>
      </c>
      <c r="AT2505" s="17">
        <f t="shared" si="2801"/>
        <v>0.14545454545454545</v>
      </c>
      <c r="AU2505" s="17">
        <f t="shared" si="2830"/>
        <v>8.5106382978723402E-2</v>
      </c>
      <c r="AV2505" s="17">
        <f t="shared" si="2831"/>
        <v>0.27200000000000002</v>
      </c>
      <c r="AW2505" s="17"/>
      <c r="AX2505" s="17"/>
      <c r="AY2505" s="17"/>
      <c r="AZ2505" s="17">
        <v>4</v>
      </c>
      <c r="BA2505" s="24">
        <v>0.66666666666666663</v>
      </c>
      <c r="BB2505" s="9">
        <v>22</v>
      </c>
      <c r="BC2505" s="9">
        <v>1</v>
      </c>
      <c r="BD2505" s="9">
        <f t="shared" si="2826"/>
        <v>0</v>
      </c>
      <c r="BE2505" s="9" t="s">
        <v>4377</v>
      </c>
      <c r="BF2505" s="9">
        <f t="shared" si="2758"/>
        <v>0</v>
      </c>
      <c r="BG2505" s="9">
        <v>2</v>
      </c>
      <c r="BH2505" s="9">
        <v>4</v>
      </c>
      <c r="BI2505" s="9">
        <v>4</v>
      </c>
      <c r="BJ2505" s="9">
        <v>1</v>
      </c>
      <c r="BK2505" s="9">
        <v>1</v>
      </c>
      <c r="BL2505" s="9">
        <v>3</v>
      </c>
      <c r="BM2505" s="9">
        <v>3</v>
      </c>
      <c r="BN2505" s="9">
        <v>30</v>
      </c>
      <c r="BO2505" s="9">
        <v>4</v>
      </c>
      <c r="BP2505" s="9" t="s">
        <v>4511</v>
      </c>
      <c r="BQ2505" s="9">
        <f t="shared" si="2806"/>
        <v>0</v>
      </c>
      <c r="BR2505" s="34">
        <f t="shared" si="2812"/>
        <v>0</v>
      </c>
      <c r="BS2505" s="34">
        <f t="shared" si="2812"/>
        <v>0.73333333333333339</v>
      </c>
      <c r="BT2505" s="9"/>
      <c r="BU2505" s="9"/>
      <c r="BV2505" s="9"/>
      <c r="BW2505" s="9"/>
      <c r="BX2505" s="9"/>
      <c r="BY2505" s="9"/>
      <c r="BZ2505" s="22">
        <f t="shared" si="2818"/>
        <v>0</v>
      </c>
      <c r="CA2505" s="22">
        <f t="shared" si="2819"/>
        <v>6</v>
      </c>
      <c r="CB2505" s="22">
        <f t="shared" si="2820"/>
        <v>0.73333333333333339</v>
      </c>
      <c r="CC2505" s="22">
        <f t="shared" si="2821"/>
        <v>0</v>
      </c>
      <c r="CD2505" s="22">
        <f t="shared" si="2822"/>
        <v>1</v>
      </c>
      <c r="CK2505" s="23">
        <v>0.34042553191489361</v>
      </c>
      <c r="CL2505" s="23">
        <f t="shared" si="2823"/>
        <v>4</v>
      </c>
      <c r="CM2505" s="23">
        <f t="shared" si="2827"/>
        <v>0.4241852624215795</v>
      </c>
      <c r="CN2505" s="23">
        <f t="shared" si="2828"/>
        <v>0.38894886869414902</v>
      </c>
      <c r="CQ2505" s="4">
        <v>3</v>
      </c>
    </row>
    <row r="2506" spans="1:95" ht="11.25" customHeight="1">
      <c r="A2506" s="9">
        <v>23</v>
      </c>
      <c r="B2506" s="9">
        <v>4</v>
      </c>
      <c r="C2506" s="9" t="str">
        <f t="shared" si="2786"/>
        <v>24</v>
      </c>
      <c r="D2506" s="10" t="s">
        <v>4277</v>
      </c>
      <c r="E2506" s="9">
        <v>17</v>
      </c>
      <c r="F2506" s="9">
        <v>1</v>
      </c>
      <c r="G2506" s="9">
        <v>0</v>
      </c>
      <c r="H2506" s="9">
        <v>0</v>
      </c>
      <c r="I2506" s="9">
        <v>0</v>
      </c>
      <c r="J2506" s="9">
        <v>1</v>
      </c>
      <c r="K2506" s="11">
        <v>25</v>
      </c>
      <c r="L2506" s="9">
        <v>44</v>
      </c>
      <c r="M2506" s="9">
        <v>8</v>
      </c>
      <c r="N2506" s="9"/>
      <c r="O2506" s="17"/>
      <c r="P2506" s="17">
        <f t="shared" si="2824"/>
        <v>1</v>
      </c>
      <c r="Q2506" s="9">
        <v>39</v>
      </c>
      <c r="R2506" s="9"/>
      <c r="S2506" s="9">
        <v>0.20512820512820512</v>
      </c>
      <c r="T2506" s="9">
        <v>83</v>
      </c>
      <c r="U2506" s="9">
        <v>40</v>
      </c>
      <c r="V2506" s="11">
        <v>38</v>
      </c>
      <c r="W2506" s="11">
        <f t="shared" si="2813"/>
        <v>32</v>
      </c>
      <c r="X2506" s="17">
        <f t="shared" si="2829"/>
        <v>38</v>
      </c>
      <c r="Y2506" s="17"/>
      <c r="Z2506" s="9">
        <v>15</v>
      </c>
      <c r="AA2506" s="9"/>
      <c r="AB2506" s="17"/>
      <c r="AC2506" s="17">
        <f t="shared" si="2760"/>
        <v>73</v>
      </c>
      <c r="AD2506" s="17">
        <f t="shared" si="2817"/>
        <v>0.20547945205479451</v>
      </c>
      <c r="AE2506" s="17">
        <v>0.16129032258064516</v>
      </c>
      <c r="AF2506" s="17">
        <f t="shared" si="2825"/>
        <v>17</v>
      </c>
      <c r="AG2506" s="17"/>
      <c r="AH2506" s="9">
        <v>84</v>
      </c>
      <c r="AI2506" s="9"/>
      <c r="AJ2506" s="9"/>
      <c r="AK2506" s="9"/>
      <c r="AL2506" s="9">
        <v>2.0512820512820506E-2</v>
      </c>
      <c r="AM2506" s="9"/>
      <c r="AN2506" s="9">
        <v>0.20547945205479451</v>
      </c>
      <c r="AO2506" s="9"/>
      <c r="AP2506" s="9">
        <v>0.18095238095238095</v>
      </c>
      <c r="AQ2506" s="9">
        <f>+AVERAGE(AL2490:AL2499)</f>
        <v>0.10604631560539488</v>
      </c>
      <c r="AR2506" s="9">
        <f>+AVERAGE(AN2490:AN2499)</f>
        <v>9.7237217173537255E-2</v>
      </c>
      <c r="AS2506" s="17">
        <f t="shared" si="2814"/>
        <v>21</v>
      </c>
      <c r="AT2506" s="17">
        <f t="shared" si="2801"/>
        <v>0.1142857142857143</v>
      </c>
      <c r="AU2506" s="17">
        <f t="shared" si="2830"/>
        <v>0.16129032258064516</v>
      </c>
      <c r="AV2506" s="17">
        <f t="shared" si="2831"/>
        <v>0.22417582417582413</v>
      </c>
      <c r="AW2506" s="17"/>
      <c r="AX2506" s="17"/>
      <c r="AY2506" s="17"/>
      <c r="AZ2506" s="17">
        <v>4</v>
      </c>
      <c r="BA2506" s="24">
        <v>0.66666666666666663</v>
      </c>
      <c r="BB2506" s="9">
        <v>22</v>
      </c>
      <c r="BC2506" s="9">
        <v>1</v>
      </c>
      <c r="BD2506" s="9">
        <f t="shared" si="2826"/>
        <v>0</v>
      </c>
      <c r="BE2506" s="9" t="s">
        <v>4377</v>
      </c>
      <c r="BF2506" s="9">
        <f t="shared" si="2758"/>
        <v>0</v>
      </c>
      <c r="BG2506" s="9">
        <v>2</v>
      </c>
      <c r="BH2506" s="9">
        <v>4</v>
      </c>
      <c r="BI2506" s="9">
        <v>4</v>
      </c>
      <c r="BJ2506" s="9">
        <v>1</v>
      </c>
      <c r="BK2506" s="9">
        <v>1</v>
      </c>
      <c r="BL2506" s="9">
        <v>3</v>
      </c>
      <c r="BM2506" s="9">
        <v>3</v>
      </c>
      <c r="BN2506" s="9">
        <v>30</v>
      </c>
      <c r="BO2506" s="9">
        <v>4</v>
      </c>
      <c r="BP2506" s="9" t="s">
        <v>4511</v>
      </c>
      <c r="BQ2506" s="9">
        <f t="shared" si="2806"/>
        <v>0</v>
      </c>
      <c r="BR2506" s="34">
        <f t="shared" si="2812"/>
        <v>0</v>
      </c>
      <c r="BS2506" s="34">
        <f t="shared" si="2812"/>
        <v>0.73333333333333339</v>
      </c>
      <c r="BT2506" s="9"/>
      <c r="BU2506" s="9"/>
      <c r="BV2506" s="9"/>
      <c r="BW2506" s="9"/>
      <c r="BX2506" s="9"/>
      <c r="BY2506" s="9"/>
      <c r="BZ2506" s="22">
        <f t="shared" si="2818"/>
        <v>0</v>
      </c>
      <c r="CA2506" s="22">
        <f t="shared" si="2819"/>
        <v>7</v>
      </c>
      <c r="CB2506" s="22">
        <f t="shared" si="2820"/>
        <v>0.73333333333333339</v>
      </c>
      <c r="CC2506" s="22">
        <f t="shared" si="2821"/>
        <v>0</v>
      </c>
      <c r="CD2506" s="22">
        <f t="shared" si="2822"/>
        <v>1</v>
      </c>
      <c r="CK2506" s="23">
        <v>0.64516129032258063</v>
      </c>
      <c r="CL2506" s="23">
        <f t="shared" si="2823"/>
        <v>4</v>
      </c>
      <c r="CM2506" s="23">
        <f t="shared" si="2827"/>
        <v>0.4241852624215795</v>
      </c>
      <c r="CN2506" s="23">
        <f t="shared" si="2828"/>
        <v>0.38894886869414902</v>
      </c>
      <c r="CQ2506" s="4">
        <v>0</v>
      </c>
    </row>
    <row r="2507" spans="1:95" ht="11.25" customHeight="1">
      <c r="A2507" s="9">
        <v>23</v>
      </c>
      <c r="B2507" s="9">
        <v>4</v>
      </c>
      <c r="C2507" s="9" t="str">
        <f t="shared" si="2786"/>
        <v>24</v>
      </c>
      <c r="D2507" s="10" t="s">
        <v>4277</v>
      </c>
      <c r="E2507" s="9">
        <v>18</v>
      </c>
      <c r="F2507" s="9">
        <v>1</v>
      </c>
      <c r="G2507" s="9">
        <v>0</v>
      </c>
      <c r="H2507" s="9">
        <v>0</v>
      </c>
      <c r="I2507" s="9">
        <v>0</v>
      </c>
      <c r="J2507" s="9">
        <v>1</v>
      </c>
      <c r="K2507" s="11">
        <v>25</v>
      </c>
      <c r="L2507" s="9">
        <v>58</v>
      </c>
      <c r="M2507" s="9">
        <v>1</v>
      </c>
      <c r="N2507" s="9"/>
      <c r="O2507" s="17"/>
      <c r="P2507" s="17">
        <f t="shared" si="2824"/>
        <v>0</v>
      </c>
      <c r="Q2507" s="9">
        <v>6</v>
      </c>
      <c r="R2507" s="9"/>
      <c r="S2507" s="9">
        <v>0.16666666666666666</v>
      </c>
      <c r="T2507" s="9">
        <v>64</v>
      </c>
      <c r="U2507" s="9">
        <v>25</v>
      </c>
      <c r="V2507" s="11">
        <v>21</v>
      </c>
      <c r="W2507" s="11">
        <f t="shared" si="2813"/>
        <v>38</v>
      </c>
      <c r="X2507" s="17">
        <f t="shared" si="2829"/>
        <v>21</v>
      </c>
      <c r="Y2507" s="17"/>
      <c r="Z2507" s="9">
        <v>0</v>
      </c>
      <c r="AA2507" s="9"/>
      <c r="AB2507" s="17"/>
      <c r="AC2507" s="17">
        <f t="shared" si="2760"/>
        <v>32</v>
      </c>
      <c r="AD2507" s="17">
        <f t="shared" si="2817"/>
        <v>0</v>
      </c>
      <c r="AE2507" s="17">
        <v>0.20547945205479451</v>
      </c>
      <c r="AF2507" s="17">
        <f t="shared" si="2825"/>
        <v>9</v>
      </c>
      <c r="AG2507" s="17"/>
      <c r="AH2507" s="9">
        <v>76</v>
      </c>
      <c r="AI2507" s="9"/>
      <c r="AJ2507" s="9"/>
      <c r="AK2507" s="9"/>
      <c r="AL2507" s="9">
        <v>0.13333333333333336</v>
      </c>
      <c r="AM2507" s="9"/>
      <c r="AN2507" s="9">
        <v>0</v>
      </c>
      <c r="AO2507" s="9"/>
      <c r="AP2507" s="9">
        <v>0.23157894736842105</v>
      </c>
      <c r="AQ2507" s="9">
        <f>+AVERAGE(AL2490:AL2499)</f>
        <v>0.10604631560539488</v>
      </c>
      <c r="AR2507" s="9">
        <f>+AVERAGE(AN2490:AN2499)</f>
        <v>9.7237217173537255E-2</v>
      </c>
      <c r="AS2507" s="17">
        <f t="shared" si="2814"/>
        <v>39</v>
      </c>
      <c r="AT2507" s="17">
        <f t="shared" si="2801"/>
        <v>2.0512820512820506E-2</v>
      </c>
      <c r="AU2507" s="17">
        <f t="shared" si="2830"/>
        <v>0.20547945205479451</v>
      </c>
      <c r="AV2507" s="17">
        <f t="shared" si="2831"/>
        <v>0.18095238095238095</v>
      </c>
      <c r="AW2507" s="17"/>
      <c r="AX2507" s="17"/>
      <c r="AY2507" s="17"/>
      <c r="AZ2507" s="17">
        <v>4</v>
      </c>
      <c r="BA2507" s="24">
        <v>0.66666666666666663</v>
      </c>
      <c r="BB2507" s="9">
        <v>22</v>
      </c>
      <c r="BC2507" s="9">
        <v>1</v>
      </c>
      <c r="BD2507" s="9">
        <f t="shared" si="2826"/>
        <v>0</v>
      </c>
      <c r="BE2507" s="9" t="s">
        <v>4377</v>
      </c>
      <c r="BF2507" s="9">
        <f t="shared" ref="BF2507:BF2531" si="2832">IF(ISERROR(FIND("Economics", BE2507)&gt;0), 0, 1)</f>
        <v>0</v>
      </c>
      <c r="BG2507" s="9">
        <v>2</v>
      </c>
      <c r="BH2507" s="9">
        <v>4</v>
      </c>
      <c r="BI2507" s="9">
        <v>4</v>
      </c>
      <c r="BJ2507" s="9">
        <v>1</v>
      </c>
      <c r="BK2507" s="9">
        <v>1</v>
      </c>
      <c r="BL2507" s="9">
        <v>3</v>
      </c>
      <c r="BM2507" s="9">
        <v>3</v>
      </c>
      <c r="BN2507" s="9">
        <v>30</v>
      </c>
      <c r="BO2507" s="9">
        <v>4</v>
      </c>
      <c r="BP2507" s="9" t="s">
        <v>4511</v>
      </c>
      <c r="BQ2507" s="9">
        <f t="shared" si="2806"/>
        <v>0</v>
      </c>
      <c r="BR2507" s="34">
        <f t="shared" si="2812"/>
        <v>0</v>
      </c>
      <c r="BS2507" s="34">
        <f t="shared" si="2812"/>
        <v>0.73333333333333339</v>
      </c>
      <c r="BT2507" s="9"/>
      <c r="BU2507" s="9"/>
      <c r="BV2507" s="9"/>
      <c r="BW2507" s="9"/>
      <c r="BX2507" s="9"/>
      <c r="BY2507" s="9"/>
      <c r="BZ2507" s="22">
        <f t="shared" si="2818"/>
        <v>0</v>
      </c>
      <c r="CA2507" s="22">
        <f t="shared" si="2819"/>
        <v>8</v>
      </c>
      <c r="CB2507" s="22">
        <f t="shared" si="2820"/>
        <v>0.73333333333333339</v>
      </c>
      <c r="CC2507" s="22">
        <f t="shared" si="2821"/>
        <v>0</v>
      </c>
      <c r="CD2507" s="22">
        <f t="shared" si="2822"/>
        <v>1</v>
      </c>
      <c r="CK2507" s="23">
        <v>0.82191780821917804</v>
      </c>
      <c r="CL2507" s="23">
        <f t="shared" si="2823"/>
        <v>4</v>
      </c>
      <c r="CM2507" s="23">
        <f t="shared" si="2827"/>
        <v>0.4241852624215795</v>
      </c>
      <c r="CN2507" s="23">
        <f t="shared" si="2828"/>
        <v>0.38894886869414902</v>
      </c>
      <c r="CQ2507" s="4">
        <v>2</v>
      </c>
    </row>
    <row r="2508" spans="1:95" ht="11.25" customHeight="1">
      <c r="A2508" s="9">
        <v>23</v>
      </c>
      <c r="B2508" s="9">
        <v>4</v>
      </c>
      <c r="C2508" s="9" t="str">
        <f t="shared" si="2786"/>
        <v>24</v>
      </c>
      <c r="D2508" s="10" t="s">
        <v>4277</v>
      </c>
      <c r="E2508" s="9">
        <v>19</v>
      </c>
      <c r="F2508" s="9">
        <v>1</v>
      </c>
      <c r="G2508" s="9">
        <v>0</v>
      </c>
      <c r="H2508" s="9">
        <v>0</v>
      </c>
      <c r="I2508" s="9">
        <v>0</v>
      </c>
      <c r="J2508" s="9">
        <v>1</v>
      </c>
      <c r="K2508" s="11">
        <v>25</v>
      </c>
      <c r="L2508" s="9">
        <v>39</v>
      </c>
      <c r="M2508" s="9">
        <v>5</v>
      </c>
      <c r="N2508" s="9"/>
      <c r="O2508" s="17"/>
      <c r="P2508" s="17">
        <f t="shared" si="2824"/>
        <v>2</v>
      </c>
      <c r="Q2508" s="9">
        <v>29</v>
      </c>
      <c r="R2508" s="9"/>
      <c r="S2508" s="9">
        <v>0.17241379310344829</v>
      </c>
      <c r="T2508" s="9">
        <v>68</v>
      </c>
      <c r="U2508" s="9">
        <v>30</v>
      </c>
      <c r="V2508" s="11">
        <v>29</v>
      </c>
      <c r="W2508" s="11">
        <f t="shared" si="2813"/>
        <v>21</v>
      </c>
      <c r="X2508" s="17">
        <f t="shared" si="2829"/>
        <v>29</v>
      </c>
      <c r="Y2508" s="17"/>
      <c r="Z2508" s="9">
        <v>10</v>
      </c>
      <c r="AA2508" s="9"/>
      <c r="AB2508" s="17"/>
      <c r="AC2508" s="17">
        <f t="shared" si="2760"/>
        <v>44</v>
      </c>
      <c r="AD2508" s="17">
        <f t="shared" si="2817"/>
        <v>0.22727272727272727</v>
      </c>
      <c r="AE2508" s="17">
        <v>0</v>
      </c>
      <c r="AF2508" s="17">
        <f t="shared" si="2825"/>
        <v>15</v>
      </c>
      <c r="AG2508" s="17"/>
      <c r="AH2508" s="9">
        <v>65</v>
      </c>
      <c r="AI2508" s="9"/>
      <c r="AJ2508" s="9"/>
      <c r="AK2508" s="9"/>
      <c r="AL2508" s="9">
        <v>9.6551724137931005E-2</v>
      </c>
      <c r="AM2508" s="9"/>
      <c r="AN2508" s="9">
        <v>0.22727272727272727</v>
      </c>
      <c r="AO2508" s="9"/>
      <c r="AP2508" s="9">
        <v>0.29538461538461547</v>
      </c>
      <c r="AQ2508" s="9">
        <f>+AVERAGE(AL2490:AL2499)</f>
        <v>0.10604631560539488</v>
      </c>
      <c r="AR2508" s="9">
        <f>+AVERAGE(AN2490:AN2499)</f>
        <v>9.7237217173537255E-2</v>
      </c>
      <c r="AS2508" s="17">
        <f t="shared" si="2814"/>
        <v>6</v>
      </c>
      <c r="AT2508" s="17">
        <f t="shared" si="2801"/>
        <v>0.13333333333333336</v>
      </c>
      <c r="AU2508" s="17">
        <f t="shared" si="2830"/>
        <v>0</v>
      </c>
      <c r="AV2508" s="17">
        <f t="shared" si="2831"/>
        <v>0.23157894736842105</v>
      </c>
      <c r="AW2508" s="17"/>
      <c r="AX2508" s="17"/>
      <c r="AY2508" s="17"/>
      <c r="AZ2508" s="17">
        <v>4</v>
      </c>
      <c r="BA2508" s="24">
        <v>0.66666666666666663</v>
      </c>
      <c r="BB2508" s="9">
        <v>22</v>
      </c>
      <c r="BC2508" s="9">
        <v>1</v>
      </c>
      <c r="BD2508" s="9">
        <f t="shared" si="2826"/>
        <v>0</v>
      </c>
      <c r="BE2508" s="9" t="s">
        <v>4377</v>
      </c>
      <c r="BF2508" s="9">
        <f t="shared" si="2832"/>
        <v>0</v>
      </c>
      <c r="BG2508" s="9">
        <v>2</v>
      </c>
      <c r="BH2508" s="9">
        <v>4</v>
      </c>
      <c r="BI2508" s="9">
        <v>4</v>
      </c>
      <c r="BJ2508" s="9">
        <v>1</v>
      </c>
      <c r="BK2508" s="9">
        <v>1</v>
      </c>
      <c r="BL2508" s="9">
        <v>3</v>
      </c>
      <c r="BM2508" s="9">
        <v>3</v>
      </c>
      <c r="BN2508" s="9">
        <v>30</v>
      </c>
      <c r="BO2508" s="9">
        <v>4</v>
      </c>
      <c r="BP2508" s="9" t="s">
        <v>4511</v>
      </c>
      <c r="BQ2508" s="9">
        <f t="shared" si="2806"/>
        <v>0</v>
      </c>
      <c r="BR2508" s="34">
        <f t="shared" si="2812"/>
        <v>0</v>
      </c>
      <c r="BS2508" s="34">
        <f t="shared" si="2812"/>
        <v>0.73333333333333339</v>
      </c>
      <c r="BT2508" s="9"/>
      <c r="BU2508" s="9"/>
      <c r="BV2508" s="9"/>
      <c r="BW2508" s="9"/>
      <c r="BX2508" s="9"/>
      <c r="BY2508" s="9"/>
      <c r="BZ2508" s="22">
        <f t="shared" si="2818"/>
        <v>0</v>
      </c>
      <c r="CA2508" s="22">
        <f t="shared" si="2819"/>
        <v>9</v>
      </c>
      <c r="CB2508" s="22">
        <f t="shared" si="2820"/>
        <v>0.73333333333333339</v>
      </c>
      <c r="CC2508" s="22">
        <f t="shared" si="2821"/>
        <v>0</v>
      </c>
      <c r="CD2508" s="22">
        <f t="shared" si="2822"/>
        <v>1</v>
      </c>
      <c r="CK2508" s="23">
        <v>0</v>
      </c>
      <c r="CL2508" s="23">
        <f t="shared" si="2823"/>
        <v>4</v>
      </c>
      <c r="CM2508" s="23">
        <f t="shared" si="2827"/>
        <v>0.4241852624215795</v>
      </c>
      <c r="CN2508" s="23">
        <f t="shared" si="2828"/>
        <v>0.38894886869414902</v>
      </c>
      <c r="CQ2508" s="4">
        <v>3</v>
      </c>
    </row>
    <row r="2509" spans="1:95" ht="11.25" customHeight="1">
      <c r="A2509" s="9">
        <v>23</v>
      </c>
      <c r="B2509" s="9">
        <v>4</v>
      </c>
      <c r="C2509" s="9" t="str">
        <f t="shared" si="2786"/>
        <v>24</v>
      </c>
      <c r="D2509" s="10" t="s">
        <v>4277</v>
      </c>
      <c r="E2509" s="9">
        <v>20</v>
      </c>
      <c r="F2509" s="9">
        <v>1</v>
      </c>
      <c r="G2509" s="9">
        <v>0</v>
      </c>
      <c r="H2509" s="9">
        <v>0</v>
      </c>
      <c r="I2509" s="9">
        <v>0</v>
      </c>
      <c r="J2509" s="9">
        <v>1</v>
      </c>
      <c r="K2509" s="11">
        <v>25</v>
      </c>
      <c r="L2509" s="9">
        <v>43</v>
      </c>
      <c r="M2509" s="9">
        <v>9</v>
      </c>
      <c r="N2509" s="17">
        <f>SUM(M2500:M2509)</f>
        <v>51</v>
      </c>
      <c r="O2509" s="17"/>
      <c r="P2509" s="17">
        <f t="shared" si="2824"/>
        <v>1</v>
      </c>
      <c r="Q2509" s="9">
        <v>32</v>
      </c>
      <c r="R2509" s="9"/>
      <c r="S2509" s="9">
        <v>0.28125</v>
      </c>
      <c r="T2509" s="9">
        <v>75</v>
      </c>
      <c r="U2509" s="9">
        <v>35</v>
      </c>
      <c r="V2509" s="11">
        <v>39</v>
      </c>
      <c r="W2509" s="11">
        <f t="shared" si="2813"/>
        <v>29</v>
      </c>
      <c r="X2509" s="17">
        <f t="shared" si="2829"/>
        <v>35</v>
      </c>
      <c r="Y2509" s="17"/>
      <c r="Z2509" s="9">
        <v>15</v>
      </c>
      <c r="AA2509" s="17">
        <f>SUM(Z2500:Z2509)</f>
        <v>95</v>
      </c>
      <c r="AB2509" s="17"/>
      <c r="AC2509" s="17">
        <f t="shared" ref="AC2509" si="2833">AC2487</f>
        <v>71</v>
      </c>
      <c r="AD2509" s="17">
        <f t="shared" si="2817"/>
        <v>0.21126760563380281</v>
      </c>
      <c r="AE2509" s="17">
        <v>0.22727272727272727</v>
      </c>
      <c r="AF2509" s="17">
        <f t="shared" si="2825"/>
        <v>16</v>
      </c>
      <c r="AG2509" s="17">
        <f>+SUM(AF2500:AF2509)</f>
        <v>144</v>
      </c>
      <c r="AH2509" s="9">
        <v>89</v>
      </c>
      <c r="AI2509" s="9"/>
      <c r="AJ2509" s="9"/>
      <c r="AK2509" s="9"/>
      <c r="AL2509" s="9">
        <v>0.21249999999999999</v>
      </c>
      <c r="AM2509" s="9"/>
      <c r="AN2509" s="9">
        <v>0.21126760563380281</v>
      </c>
      <c r="AO2509" s="9"/>
      <c r="AP2509" s="9">
        <v>0.26516853932584267</v>
      </c>
      <c r="AQ2509" s="9">
        <f>+AVERAGE(AL2490:AL2499)</f>
        <v>0.10604631560539488</v>
      </c>
      <c r="AR2509" s="9">
        <f>+AVERAGE(AN2490:AN2499)</f>
        <v>9.7237217173537255E-2</v>
      </c>
      <c r="AS2509" s="17">
        <f t="shared" si="2814"/>
        <v>29</v>
      </c>
      <c r="AT2509" s="17">
        <f t="shared" si="2801"/>
        <v>9.6551724137931005E-2</v>
      </c>
      <c r="AU2509" s="17">
        <f t="shared" si="2830"/>
        <v>0.22727272727272727</v>
      </c>
      <c r="AV2509" s="17">
        <f t="shared" si="2831"/>
        <v>0.29538461538461547</v>
      </c>
      <c r="AW2509" s="17"/>
      <c r="AX2509" s="17"/>
      <c r="AY2509" s="17"/>
      <c r="AZ2509" s="17">
        <v>4</v>
      </c>
      <c r="BA2509" s="24">
        <v>0.66666666666666663</v>
      </c>
      <c r="BB2509" s="9">
        <v>22</v>
      </c>
      <c r="BC2509" s="9">
        <v>1</v>
      </c>
      <c r="BD2509" s="9">
        <f t="shared" si="2826"/>
        <v>0</v>
      </c>
      <c r="BE2509" s="9" t="s">
        <v>4377</v>
      </c>
      <c r="BF2509" s="9">
        <f t="shared" si="2832"/>
        <v>0</v>
      </c>
      <c r="BG2509" s="9">
        <v>2</v>
      </c>
      <c r="BH2509" s="9">
        <v>4</v>
      </c>
      <c r="BI2509" s="9">
        <v>4</v>
      </c>
      <c r="BJ2509" s="9">
        <v>1</v>
      </c>
      <c r="BK2509" s="9">
        <v>1</v>
      </c>
      <c r="BL2509" s="9">
        <v>3</v>
      </c>
      <c r="BM2509" s="9">
        <v>3</v>
      </c>
      <c r="BN2509" s="9">
        <v>30</v>
      </c>
      <c r="BO2509" s="9">
        <v>4</v>
      </c>
      <c r="BP2509" s="9" t="s">
        <v>4511</v>
      </c>
      <c r="BQ2509" s="9">
        <f t="shared" si="2806"/>
        <v>0</v>
      </c>
      <c r="BR2509" s="34">
        <f t="shared" ref="BR2509:BS2509" si="2834">BR2487</f>
        <v>0</v>
      </c>
      <c r="BS2509" s="34">
        <f t="shared" si="2834"/>
        <v>0.73333333333333339</v>
      </c>
      <c r="BT2509" s="9"/>
      <c r="BU2509" s="9"/>
      <c r="BV2509" s="9"/>
      <c r="BW2509" s="9">
        <f>SUM(AF2500:AF2509)</f>
        <v>144</v>
      </c>
      <c r="BX2509" s="9"/>
      <c r="BY2509" s="9">
        <f t="shared" ref="BY2509" si="2835">SUM(BW2499,BW2509)</f>
        <v>258</v>
      </c>
      <c r="BZ2509" s="22">
        <f t="shared" si="2818"/>
        <v>0</v>
      </c>
      <c r="CA2509" s="22">
        <f t="shared" si="2819"/>
        <v>10</v>
      </c>
      <c r="CB2509" s="22">
        <f t="shared" si="2820"/>
        <v>0.73333333333333339</v>
      </c>
      <c r="CC2509" s="22">
        <f t="shared" si="2821"/>
        <v>0</v>
      </c>
      <c r="CD2509" s="22">
        <f t="shared" si="2822"/>
        <v>1</v>
      </c>
      <c r="CK2509" s="23">
        <v>0.90909090909090906</v>
      </c>
      <c r="CL2509" s="23">
        <f t="shared" si="2823"/>
        <v>4</v>
      </c>
      <c r="CM2509" s="23">
        <f t="shared" si="2827"/>
        <v>0.4241852624215795</v>
      </c>
      <c r="CN2509" s="23">
        <f t="shared" si="2828"/>
        <v>0.38894886869414902</v>
      </c>
      <c r="CQ2509" s="4">
        <v>3</v>
      </c>
    </row>
    <row r="2510" spans="1:95" ht="11.25" customHeight="1">
      <c r="A2510" s="9">
        <v>23</v>
      </c>
      <c r="B2510" s="9">
        <v>5</v>
      </c>
      <c r="C2510" s="9" t="str">
        <f t="shared" si="2786"/>
        <v>16</v>
      </c>
      <c r="D2510" s="10" t="s">
        <v>4278</v>
      </c>
      <c r="E2510" s="9">
        <v>-2</v>
      </c>
      <c r="F2510" s="9">
        <v>1</v>
      </c>
      <c r="G2510" s="9">
        <v>0</v>
      </c>
      <c r="H2510" s="9">
        <v>0</v>
      </c>
      <c r="I2510" s="9">
        <v>0</v>
      </c>
      <c r="J2510" s="9">
        <v>0</v>
      </c>
      <c r="K2510" s="11">
        <v>25</v>
      </c>
      <c r="L2510" s="9">
        <v>50</v>
      </c>
      <c r="M2510" s="9">
        <v>7</v>
      </c>
      <c r="N2510" s="9"/>
      <c r="O2510" s="17"/>
      <c r="P2510" s="17">
        <f t="shared" si="2824"/>
        <v>1</v>
      </c>
      <c r="Q2510" s="9">
        <v>35</v>
      </c>
      <c r="R2510" s="9"/>
      <c r="S2510" s="9">
        <v>0.2</v>
      </c>
      <c r="T2510" s="9">
        <v>85</v>
      </c>
      <c r="U2510" s="9">
        <v>40</v>
      </c>
      <c r="V2510" s="11">
        <v>30</v>
      </c>
      <c r="W2510" s="18"/>
      <c r="X2510" s="17">
        <f t="shared" si="2829"/>
        <v>30</v>
      </c>
      <c r="Y2510" s="17"/>
      <c r="Z2510" s="9">
        <v>0</v>
      </c>
      <c r="AA2510" s="9"/>
      <c r="AB2510" s="17"/>
      <c r="AC2510" s="17">
        <f>AC2488</f>
        <v>49</v>
      </c>
      <c r="AD2510" s="17">
        <f t="shared" si="2817"/>
        <v>0</v>
      </c>
      <c r="AE2510" s="17"/>
      <c r="AF2510" s="17">
        <f t="shared" si="2825"/>
        <v>3</v>
      </c>
      <c r="AG2510" s="17"/>
      <c r="AH2510" s="9">
        <v>64</v>
      </c>
      <c r="AI2510" s="9"/>
      <c r="AJ2510" s="9"/>
      <c r="AK2510" s="9"/>
      <c r="AL2510" s="9">
        <v>0</v>
      </c>
      <c r="AM2510" s="9"/>
      <c r="AN2510" s="9">
        <v>0</v>
      </c>
      <c r="AO2510" s="9"/>
      <c r="AP2510" s="9">
        <v>0.36875000000000002</v>
      </c>
      <c r="AQ2510" s="22"/>
      <c r="AR2510" s="22"/>
      <c r="AS2510" s="17"/>
      <c r="AT2510" s="17"/>
      <c r="AU2510" s="17"/>
      <c r="AV2510" s="17"/>
      <c r="AW2510" s="17"/>
      <c r="AX2510" s="17"/>
      <c r="AY2510" s="17"/>
      <c r="AZ2510" s="17">
        <v>5</v>
      </c>
      <c r="BA2510" s="24">
        <v>0.83333333333333337</v>
      </c>
      <c r="BB2510" s="9">
        <v>18</v>
      </c>
      <c r="BC2510" s="9">
        <v>1</v>
      </c>
      <c r="BD2510" s="9">
        <f t="shared" si="2826"/>
        <v>0</v>
      </c>
      <c r="BE2510" s="9" t="s">
        <v>4512</v>
      </c>
      <c r="BF2510" s="9">
        <f t="shared" si="2832"/>
        <v>0</v>
      </c>
      <c r="BG2510" s="9">
        <v>1</v>
      </c>
      <c r="BH2510" s="9">
        <v>3</v>
      </c>
      <c r="BI2510" s="9">
        <v>4</v>
      </c>
      <c r="BJ2510" s="9">
        <v>0</v>
      </c>
      <c r="BK2510" s="9">
        <v>2</v>
      </c>
      <c r="BL2510" s="9">
        <v>3</v>
      </c>
      <c r="BM2510" s="9">
        <v>1</v>
      </c>
      <c r="BN2510" s="9">
        <v>0</v>
      </c>
      <c r="BO2510" s="9">
        <v>0</v>
      </c>
      <c r="BP2510" s="9" t="s">
        <v>4513</v>
      </c>
      <c r="BQ2510" s="22"/>
      <c r="BR2510" s="34">
        <f>BR2488</f>
        <v>0</v>
      </c>
      <c r="BS2510" s="34">
        <f>BS2488</f>
        <v>0.73333333333333339</v>
      </c>
      <c r="BT2510" s="22"/>
      <c r="BU2510" s="22"/>
      <c r="BV2510" s="22"/>
      <c r="BW2510" s="22"/>
      <c r="BX2510" s="22"/>
      <c r="BY2510" s="22"/>
      <c r="BZ2510" s="22">
        <f t="shared" si="2818"/>
        <v>0</v>
      </c>
      <c r="CA2510" s="22">
        <f t="shared" si="2819"/>
        <v>0</v>
      </c>
      <c r="CB2510" s="22">
        <f t="shared" si="2820"/>
        <v>0</v>
      </c>
      <c r="CC2510" s="22">
        <f t="shared" si="2821"/>
        <v>0.73333333333333339</v>
      </c>
      <c r="CD2510" s="22">
        <f t="shared" si="2822"/>
        <v>0</v>
      </c>
      <c r="CK2510" s="23" t="s">
        <v>2085</v>
      </c>
      <c r="CL2510" s="23">
        <f t="shared" si="2823"/>
        <v>5</v>
      </c>
      <c r="CM2510" s="23" t="str">
        <f t="shared" si="2827"/>
        <v/>
      </c>
      <c r="CN2510" s="23" t="str">
        <f t="shared" si="2828"/>
        <v/>
      </c>
      <c r="CQ2510" s="4">
        <v>1</v>
      </c>
    </row>
    <row r="2511" spans="1:95" ht="11.25" customHeight="1">
      <c r="A2511" s="9">
        <v>23</v>
      </c>
      <c r="B2511" s="9">
        <v>5</v>
      </c>
      <c r="C2511" s="9" t="str">
        <f t="shared" si="2786"/>
        <v>16</v>
      </c>
      <c r="D2511" s="10" t="s">
        <v>4278</v>
      </c>
      <c r="E2511" s="9">
        <v>-1</v>
      </c>
      <c r="F2511" s="9">
        <v>1</v>
      </c>
      <c r="G2511" s="9">
        <v>0</v>
      </c>
      <c r="H2511" s="9">
        <v>0</v>
      </c>
      <c r="I2511" s="9">
        <v>0</v>
      </c>
      <c r="J2511" s="9">
        <v>0</v>
      </c>
      <c r="K2511" s="11">
        <v>25</v>
      </c>
      <c r="L2511" s="9">
        <v>60</v>
      </c>
      <c r="M2511" s="9">
        <v>8</v>
      </c>
      <c r="N2511" s="9"/>
      <c r="O2511" s="17"/>
      <c r="P2511" s="17">
        <f t="shared" si="2824"/>
        <v>1</v>
      </c>
      <c r="Q2511" s="9">
        <v>26</v>
      </c>
      <c r="R2511" s="9"/>
      <c r="S2511" s="9">
        <v>0.30769230769230771</v>
      </c>
      <c r="T2511" s="9">
        <v>86</v>
      </c>
      <c r="U2511" s="9">
        <v>40</v>
      </c>
      <c r="V2511" s="11">
        <v>30</v>
      </c>
      <c r="W2511" s="11">
        <f>V2510</f>
        <v>30</v>
      </c>
      <c r="X2511" s="17">
        <f t="shared" si="2829"/>
        <v>30</v>
      </c>
      <c r="Y2511" s="17"/>
      <c r="Z2511" s="9">
        <v>0</v>
      </c>
      <c r="AA2511" s="9"/>
      <c r="AB2511" s="17"/>
      <c r="AC2511" s="17">
        <f t="shared" ref="AC2511:AC2531" si="2836">AC2489</f>
        <v>57</v>
      </c>
      <c r="AD2511" s="17">
        <f t="shared" si="2817"/>
        <v>0</v>
      </c>
      <c r="AE2511" s="17">
        <v>0</v>
      </c>
      <c r="AF2511" s="17">
        <f t="shared" si="2825"/>
        <v>2</v>
      </c>
      <c r="AG2511" s="17"/>
      <c r="AH2511" s="9">
        <v>81</v>
      </c>
      <c r="AI2511" s="9"/>
      <c r="AJ2511" s="9"/>
      <c r="AK2511" s="9"/>
      <c r="AL2511" s="9">
        <v>0.24615384615384611</v>
      </c>
      <c r="AM2511" s="9"/>
      <c r="AN2511" s="9">
        <v>0</v>
      </c>
      <c r="AO2511" s="9"/>
      <c r="AP2511" s="9">
        <v>0.33086419753086427</v>
      </c>
      <c r="AQ2511" s="9"/>
      <c r="AR2511" s="9"/>
      <c r="AS2511" s="17">
        <f>+Q2510</f>
        <v>35</v>
      </c>
      <c r="AT2511" s="17">
        <f t="shared" ref="AT2511" si="2837">+AL2510</f>
        <v>0</v>
      </c>
      <c r="AU2511" s="17">
        <f t="shared" ref="AU2511" si="2838">+AN2510</f>
        <v>0</v>
      </c>
      <c r="AV2511" s="17">
        <f t="shared" ref="AV2511" si="2839">+AP2510</f>
        <v>0.36875000000000002</v>
      </c>
      <c r="AW2511" s="17"/>
      <c r="AX2511" s="17"/>
      <c r="AY2511" s="17"/>
      <c r="AZ2511" s="17">
        <v>5</v>
      </c>
      <c r="BA2511" s="24">
        <v>0.83333333333333337</v>
      </c>
      <c r="BB2511" s="9">
        <v>18</v>
      </c>
      <c r="BC2511" s="9">
        <v>1</v>
      </c>
      <c r="BD2511" s="9">
        <f t="shared" si="2826"/>
        <v>0</v>
      </c>
      <c r="BE2511" s="9" t="s">
        <v>4512</v>
      </c>
      <c r="BF2511" s="9">
        <f t="shared" si="2832"/>
        <v>0</v>
      </c>
      <c r="BG2511" s="9">
        <v>1</v>
      </c>
      <c r="BH2511" s="9">
        <v>3</v>
      </c>
      <c r="BI2511" s="9">
        <v>4</v>
      </c>
      <c r="BJ2511" s="9">
        <v>0</v>
      </c>
      <c r="BK2511" s="9">
        <v>2</v>
      </c>
      <c r="BL2511" s="9">
        <v>3</v>
      </c>
      <c r="BM2511" s="9">
        <v>1</v>
      </c>
      <c r="BN2511" s="9">
        <v>0</v>
      </c>
      <c r="BO2511" s="9">
        <v>0</v>
      </c>
      <c r="BP2511" s="9" t="s">
        <v>4513</v>
      </c>
      <c r="BQ2511" s="9">
        <f t="shared" ref="BQ2511" si="2840">SUM(BD2511,BD2533,BD2555,BD2577,BD2599)/5</f>
        <v>0</v>
      </c>
      <c r="BR2511" s="34">
        <f t="shared" ref="BR2511:BS2511" si="2841">BR2489</f>
        <v>0</v>
      </c>
      <c r="BS2511" s="34">
        <f t="shared" si="2841"/>
        <v>0.73333333333333339</v>
      </c>
      <c r="BT2511" s="9"/>
      <c r="BU2511" s="9"/>
      <c r="BV2511" s="9"/>
      <c r="BW2511" s="9"/>
      <c r="BX2511" s="9"/>
      <c r="BY2511" s="9"/>
      <c r="BZ2511" s="22">
        <f t="shared" si="2818"/>
        <v>0</v>
      </c>
      <c r="CA2511" s="22">
        <f t="shared" si="2819"/>
        <v>0</v>
      </c>
      <c r="CB2511" s="22">
        <f t="shared" si="2820"/>
        <v>0</v>
      </c>
      <c r="CC2511" s="22">
        <f t="shared" si="2821"/>
        <v>0.73333333333333339</v>
      </c>
      <c r="CD2511" s="22">
        <f t="shared" si="2822"/>
        <v>0</v>
      </c>
      <c r="CK2511" s="23">
        <v>0</v>
      </c>
      <c r="CL2511" s="23">
        <f t="shared" si="2823"/>
        <v>5</v>
      </c>
      <c r="CM2511" s="23" t="str">
        <f t="shared" si="2827"/>
        <v/>
      </c>
      <c r="CN2511" s="23" t="str">
        <f t="shared" si="2828"/>
        <v/>
      </c>
      <c r="CQ2511" s="4">
        <v>2</v>
      </c>
    </row>
    <row r="2512" spans="1:95" ht="11.25" customHeight="1">
      <c r="A2512" s="9">
        <v>23</v>
      </c>
      <c r="B2512" s="9">
        <v>5</v>
      </c>
      <c r="C2512" s="9" t="str">
        <f t="shared" si="2786"/>
        <v>16</v>
      </c>
      <c r="D2512" s="10" t="s">
        <v>4278</v>
      </c>
      <c r="E2512" s="9">
        <v>1</v>
      </c>
      <c r="F2512" s="9">
        <v>1</v>
      </c>
      <c r="G2512" s="9">
        <v>0</v>
      </c>
      <c r="H2512" s="9">
        <v>0</v>
      </c>
      <c r="I2512" s="9">
        <v>0</v>
      </c>
      <c r="J2512" s="9">
        <v>0</v>
      </c>
      <c r="K2512" s="11">
        <v>25</v>
      </c>
      <c r="L2512" s="9">
        <v>75</v>
      </c>
      <c r="M2512" s="9">
        <v>7</v>
      </c>
      <c r="N2512" s="17">
        <f>SUM(M2512:M2512)</f>
        <v>7</v>
      </c>
      <c r="O2512" s="17"/>
      <c r="P2512" s="17">
        <f t="shared" si="2824"/>
        <v>1</v>
      </c>
      <c r="Q2512" s="9">
        <v>17</v>
      </c>
      <c r="R2512" s="9"/>
      <c r="S2512" s="9">
        <v>0.41176470588235292</v>
      </c>
      <c r="T2512" s="9">
        <v>92</v>
      </c>
      <c r="U2512" s="9">
        <v>40</v>
      </c>
      <c r="V2512" s="11">
        <v>30</v>
      </c>
      <c r="W2512" s="11">
        <f t="shared" ref="W2512:W2531" si="2842">V2511</f>
        <v>30</v>
      </c>
      <c r="X2512" s="17">
        <f t="shared" si="2829"/>
        <v>30</v>
      </c>
      <c r="Y2512" s="17"/>
      <c r="Z2512" s="9">
        <v>0</v>
      </c>
      <c r="AA2512" s="17">
        <f>SUM(Z2512:Z2512)</f>
        <v>0</v>
      </c>
      <c r="AB2512" s="17"/>
      <c r="AC2512" s="17">
        <f t="shared" si="2836"/>
        <v>55</v>
      </c>
      <c r="AD2512" s="17">
        <f t="shared" si="2817"/>
        <v>0</v>
      </c>
      <c r="AE2512" s="17">
        <v>0</v>
      </c>
      <c r="AF2512" s="17">
        <f t="shared" si="2825"/>
        <v>3</v>
      </c>
      <c r="AG2512" s="17"/>
      <c r="AH2512" s="9">
        <v>88</v>
      </c>
      <c r="AI2512" s="9"/>
      <c r="AJ2512" s="9"/>
      <c r="AK2512" s="9"/>
      <c r="AL2512" s="9">
        <v>0.37647058823529411</v>
      </c>
      <c r="AM2512" s="9"/>
      <c r="AN2512" s="9">
        <v>0</v>
      </c>
      <c r="AO2512" s="9"/>
      <c r="AP2512" s="9">
        <v>0.29090909090909089</v>
      </c>
      <c r="AQ2512" s="9"/>
      <c r="AR2512" s="9"/>
      <c r="AZ2512">
        <v>5</v>
      </c>
      <c r="BA2512" s="24">
        <v>0.83333333333333337</v>
      </c>
      <c r="BB2512" s="9">
        <v>18</v>
      </c>
      <c r="BC2512" s="9">
        <v>1</v>
      </c>
      <c r="BD2512" s="9">
        <f t="shared" si="2826"/>
        <v>0</v>
      </c>
      <c r="BE2512" s="9" t="s">
        <v>4512</v>
      </c>
      <c r="BF2512" s="9">
        <f t="shared" si="2832"/>
        <v>0</v>
      </c>
      <c r="BG2512" s="9">
        <v>1</v>
      </c>
      <c r="BH2512" s="9">
        <v>3</v>
      </c>
      <c r="BI2512" s="9">
        <v>4</v>
      </c>
      <c r="BJ2512" s="9">
        <v>0</v>
      </c>
      <c r="BK2512" s="9">
        <v>2</v>
      </c>
      <c r="BL2512" s="9">
        <v>3</v>
      </c>
      <c r="BM2512" s="9">
        <v>1</v>
      </c>
      <c r="BN2512" s="9">
        <v>0</v>
      </c>
      <c r="BO2512" s="9">
        <v>0</v>
      </c>
      <c r="BP2512" s="9" t="s">
        <v>4513</v>
      </c>
      <c r="BQ2512" s="9">
        <f t="shared" si="2806"/>
        <v>0</v>
      </c>
      <c r="BR2512" s="34">
        <f t="shared" ref="BR2512:BS2512" si="2843">BR2490</f>
        <v>0</v>
      </c>
      <c r="BS2512" s="34">
        <f t="shared" si="2843"/>
        <v>0.73333333333333339</v>
      </c>
      <c r="BT2512" s="9"/>
      <c r="BU2512" s="9"/>
      <c r="BV2512" s="9"/>
      <c r="BW2512" s="9"/>
      <c r="BX2512" s="9"/>
      <c r="BY2512" s="9"/>
      <c r="BZ2512" s="22">
        <f t="shared" si="2818"/>
        <v>1</v>
      </c>
      <c r="CA2512" s="22">
        <f t="shared" si="2819"/>
        <v>0</v>
      </c>
      <c r="CB2512" s="22">
        <f t="shared" si="2820"/>
        <v>0</v>
      </c>
      <c r="CC2512" s="22">
        <f t="shared" si="2821"/>
        <v>0.73333333333333339</v>
      </c>
      <c r="CD2512" s="22">
        <f t="shared" si="2822"/>
        <v>0</v>
      </c>
      <c r="CK2512" s="23">
        <v>0</v>
      </c>
      <c r="CL2512" s="23">
        <f t="shared" si="2823"/>
        <v>5</v>
      </c>
      <c r="CM2512" s="23" t="str">
        <f t="shared" si="2827"/>
        <v/>
      </c>
      <c r="CN2512" s="23" t="str">
        <f t="shared" si="2828"/>
        <v/>
      </c>
      <c r="CQ2512" s="4">
        <v>2</v>
      </c>
    </row>
    <row r="2513" spans="1:95" ht="11.25" customHeight="1">
      <c r="A2513" s="9">
        <v>23</v>
      </c>
      <c r="B2513" s="9">
        <v>5</v>
      </c>
      <c r="C2513" s="9" t="str">
        <f t="shared" si="2786"/>
        <v>16</v>
      </c>
      <c r="D2513" s="10" t="s">
        <v>4278</v>
      </c>
      <c r="E2513" s="9">
        <v>2</v>
      </c>
      <c r="F2513" s="9">
        <v>1</v>
      </c>
      <c r="G2513" s="9">
        <v>0</v>
      </c>
      <c r="H2513" s="9">
        <v>0</v>
      </c>
      <c r="I2513" s="9">
        <v>0</v>
      </c>
      <c r="J2513" s="9">
        <v>0</v>
      </c>
      <c r="K2513" s="11">
        <v>25</v>
      </c>
      <c r="L2513" s="9">
        <v>67</v>
      </c>
      <c r="M2513" s="9">
        <v>4</v>
      </c>
      <c r="N2513" s="17">
        <f>SUM(M2512:M2513)</f>
        <v>11</v>
      </c>
      <c r="O2513" s="17"/>
      <c r="P2513" s="17">
        <f t="shared" si="2824"/>
        <v>0</v>
      </c>
      <c r="Q2513" s="9">
        <v>9</v>
      </c>
      <c r="R2513" s="9"/>
      <c r="S2513" s="9">
        <v>0.44444444444444442</v>
      </c>
      <c r="T2513" s="9">
        <v>76</v>
      </c>
      <c r="U2513" s="9">
        <v>35</v>
      </c>
      <c r="V2513" s="11">
        <v>30</v>
      </c>
      <c r="W2513" s="11">
        <f t="shared" si="2842"/>
        <v>30</v>
      </c>
      <c r="X2513" s="17">
        <f t="shared" si="2829"/>
        <v>30</v>
      </c>
      <c r="Y2513" s="17"/>
      <c r="Z2513" s="9">
        <v>0</v>
      </c>
      <c r="AA2513" s="17">
        <f>SUM(Z2512:Z2513)</f>
        <v>0</v>
      </c>
      <c r="AB2513" s="17"/>
      <c r="AC2513" s="17">
        <f t="shared" si="2836"/>
        <v>55</v>
      </c>
      <c r="AD2513" s="17">
        <f t="shared" si="2817"/>
        <v>0</v>
      </c>
      <c r="AE2513" s="17">
        <v>0</v>
      </c>
      <c r="AF2513" s="17">
        <f t="shared" si="2825"/>
        <v>6</v>
      </c>
      <c r="AG2513" s="17"/>
      <c r="AH2513" s="9">
        <v>96</v>
      </c>
      <c r="AI2513" s="9"/>
      <c r="AJ2513" s="9"/>
      <c r="AK2513" s="9"/>
      <c r="AL2513" s="9">
        <v>0.48888888888888893</v>
      </c>
      <c r="AM2513" s="9"/>
      <c r="AN2513" s="9">
        <v>0</v>
      </c>
      <c r="AO2513" s="9"/>
      <c r="AP2513" s="9">
        <v>0.25416666666666671</v>
      </c>
      <c r="AQ2513" s="9"/>
      <c r="AR2513" s="9"/>
      <c r="AS2513" s="17">
        <f t="shared" ref="AS2513:AS2531" si="2844">+Q2512</f>
        <v>17</v>
      </c>
      <c r="AT2513" s="17">
        <f t="shared" si="2801"/>
        <v>0.37647058823529411</v>
      </c>
      <c r="AU2513" s="17">
        <f t="shared" ref="AU2513:AU2521" si="2845">+AN2512</f>
        <v>0</v>
      </c>
      <c r="AV2513" s="17">
        <f t="shared" ref="AV2513:AV2521" si="2846">+AP2512</f>
        <v>0.29090909090909089</v>
      </c>
      <c r="AW2513" s="17"/>
      <c r="AX2513" s="17"/>
      <c r="AY2513" s="17"/>
      <c r="AZ2513" s="17">
        <v>5</v>
      </c>
      <c r="BA2513" s="24">
        <v>0.83333333333333337</v>
      </c>
      <c r="BB2513" s="9">
        <v>18</v>
      </c>
      <c r="BC2513" s="9">
        <v>1</v>
      </c>
      <c r="BD2513" s="9">
        <f t="shared" si="2826"/>
        <v>0</v>
      </c>
      <c r="BE2513" s="9" t="s">
        <v>4512</v>
      </c>
      <c r="BF2513" s="9">
        <f t="shared" si="2832"/>
        <v>0</v>
      </c>
      <c r="BG2513" s="9">
        <v>1</v>
      </c>
      <c r="BH2513" s="9">
        <v>3</v>
      </c>
      <c r="BI2513" s="9">
        <v>4</v>
      </c>
      <c r="BJ2513" s="9">
        <v>0</v>
      </c>
      <c r="BK2513" s="9">
        <v>2</v>
      </c>
      <c r="BL2513" s="9">
        <v>3</v>
      </c>
      <c r="BM2513" s="9">
        <v>1</v>
      </c>
      <c r="BN2513" s="9">
        <v>0</v>
      </c>
      <c r="BO2513" s="9">
        <v>0</v>
      </c>
      <c r="BP2513" s="9" t="s">
        <v>4513</v>
      </c>
      <c r="BQ2513" s="9">
        <f t="shared" si="2806"/>
        <v>0</v>
      </c>
      <c r="BR2513" s="34">
        <f t="shared" ref="BR2513:BS2513" si="2847">BR2491</f>
        <v>0</v>
      </c>
      <c r="BS2513" s="34">
        <f t="shared" si="2847"/>
        <v>0.73333333333333339</v>
      </c>
      <c r="BT2513" s="9"/>
      <c r="BU2513" s="9"/>
      <c r="BV2513" s="9"/>
      <c r="BW2513" s="9"/>
      <c r="BX2513" s="9"/>
      <c r="BY2513" s="9"/>
      <c r="BZ2513" s="22">
        <f t="shared" si="2818"/>
        <v>2</v>
      </c>
      <c r="CA2513" s="22">
        <f t="shared" si="2819"/>
        <v>0</v>
      </c>
      <c r="CB2513" s="22">
        <f t="shared" si="2820"/>
        <v>0</v>
      </c>
      <c r="CC2513" s="22">
        <f t="shared" si="2821"/>
        <v>0.73333333333333339</v>
      </c>
      <c r="CD2513" s="22">
        <f t="shared" si="2822"/>
        <v>0</v>
      </c>
      <c r="CK2513" s="23">
        <v>0</v>
      </c>
      <c r="CL2513" s="23">
        <f t="shared" si="2823"/>
        <v>5</v>
      </c>
      <c r="CM2513" s="23" t="str">
        <f t="shared" si="2827"/>
        <v/>
      </c>
      <c r="CN2513" s="23" t="str">
        <f t="shared" si="2828"/>
        <v/>
      </c>
      <c r="CQ2513" s="4">
        <v>2</v>
      </c>
    </row>
    <row r="2514" spans="1:95" ht="11.25" customHeight="1">
      <c r="A2514" s="9">
        <v>23</v>
      </c>
      <c r="B2514" s="9">
        <v>5</v>
      </c>
      <c r="C2514" s="9" t="str">
        <f t="shared" si="2786"/>
        <v>16</v>
      </c>
      <c r="D2514" s="10" t="s">
        <v>4278</v>
      </c>
      <c r="E2514" s="9">
        <v>3</v>
      </c>
      <c r="F2514" s="9">
        <v>1</v>
      </c>
      <c r="G2514" s="9">
        <v>0</v>
      </c>
      <c r="H2514" s="9">
        <v>0</v>
      </c>
      <c r="I2514" s="9">
        <v>0</v>
      </c>
      <c r="J2514" s="9">
        <v>0</v>
      </c>
      <c r="K2514" s="11">
        <v>25</v>
      </c>
      <c r="L2514" s="9">
        <v>51</v>
      </c>
      <c r="M2514" s="9">
        <v>3</v>
      </c>
      <c r="N2514" s="17">
        <f>SUM(M2512:M2514)</f>
        <v>14</v>
      </c>
      <c r="O2514" s="17"/>
      <c r="P2514" s="17">
        <f t="shared" si="2824"/>
        <v>0</v>
      </c>
      <c r="Q2514" s="9">
        <v>23</v>
      </c>
      <c r="R2514" s="9"/>
      <c r="S2514" s="9">
        <v>0.13043478260869565</v>
      </c>
      <c r="T2514" s="9">
        <v>74</v>
      </c>
      <c r="U2514" s="9">
        <v>35</v>
      </c>
      <c r="V2514" s="11">
        <v>30</v>
      </c>
      <c r="W2514" s="11">
        <f t="shared" si="2842"/>
        <v>30</v>
      </c>
      <c r="X2514" s="17">
        <f t="shared" si="2829"/>
        <v>30</v>
      </c>
      <c r="Y2514" s="17"/>
      <c r="Z2514" s="9">
        <v>0</v>
      </c>
      <c r="AA2514" s="17">
        <f>SUM(Z2512:Z2514)</f>
        <v>0</v>
      </c>
      <c r="AB2514" s="17"/>
      <c r="AC2514" s="17">
        <f t="shared" si="2836"/>
        <v>49</v>
      </c>
      <c r="AD2514" s="17">
        <f t="shared" si="2817"/>
        <v>0</v>
      </c>
      <c r="AE2514" s="17">
        <v>0</v>
      </c>
      <c r="AF2514" s="17">
        <f t="shared" si="2825"/>
        <v>7</v>
      </c>
      <c r="AG2514" s="17"/>
      <c r="AH2514" s="9">
        <v>76</v>
      </c>
      <c r="AI2514" s="9"/>
      <c r="AJ2514" s="9"/>
      <c r="AK2514" s="9"/>
      <c r="AL2514" s="9">
        <v>6.9565217391304349E-2</v>
      </c>
      <c r="AM2514" s="9"/>
      <c r="AN2514" s="9">
        <v>0</v>
      </c>
      <c r="AO2514" s="9"/>
      <c r="AP2514" s="9">
        <v>0.3000000000000001</v>
      </c>
      <c r="AQ2514" s="9"/>
      <c r="AR2514" s="9"/>
      <c r="AS2514" s="17">
        <f t="shared" si="2844"/>
        <v>9</v>
      </c>
      <c r="AT2514" s="17">
        <f t="shared" si="2801"/>
        <v>0.48888888888888893</v>
      </c>
      <c r="AU2514" s="17">
        <f t="shared" si="2845"/>
        <v>0</v>
      </c>
      <c r="AV2514" s="17">
        <f t="shared" si="2846"/>
        <v>0.25416666666666671</v>
      </c>
      <c r="AW2514" s="17"/>
      <c r="AX2514" s="17"/>
      <c r="AY2514" s="17"/>
      <c r="AZ2514" s="17">
        <v>5</v>
      </c>
      <c r="BA2514" s="24">
        <v>0.83333333333333337</v>
      </c>
      <c r="BB2514" s="9">
        <v>18</v>
      </c>
      <c r="BC2514" s="9">
        <v>1</v>
      </c>
      <c r="BD2514" s="9">
        <f t="shared" si="2826"/>
        <v>0</v>
      </c>
      <c r="BE2514" s="9" t="s">
        <v>4512</v>
      </c>
      <c r="BF2514" s="9">
        <f t="shared" si="2832"/>
        <v>0</v>
      </c>
      <c r="BG2514" s="9">
        <v>1</v>
      </c>
      <c r="BH2514" s="9">
        <v>3</v>
      </c>
      <c r="BI2514" s="9">
        <v>4</v>
      </c>
      <c r="BJ2514" s="9">
        <v>0</v>
      </c>
      <c r="BK2514" s="9">
        <v>2</v>
      </c>
      <c r="BL2514" s="9">
        <v>3</v>
      </c>
      <c r="BM2514" s="9">
        <v>1</v>
      </c>
      <c r="BN2514" s="9">
        <v>0</v>
      </c>
      <c r="BO2514" s="9">
        <v>0</v>
      </c>
      <c r="BP2514" s="9" t="s">
        <v>4513</v>
      </c>
      <c r="BQ2514" s="9">
        <f t="shared" si="2806"/>
        <v>0</v>
      </c>
      <c r="BR2514" s="34">
        <f t="shared" ref="BR2514:BS2514" si="2848">BR2492</f>
        <v>0</v>
      </c>
      <c r="BS2514" s="34">
        <f t="shared" si="2848"/>
        <v>0.73333333333333339</v>
      </c>
      <c r="BT2514" s="9"/>
      <c r="BU2514" s="9"/>
      <c r="BV2514" s="9"/>
      <c r="BW2514" s="9"/>
      <c r="BX2514" s="9"/>
      <c r="BY2514" s="9"/>
      <c r="BZ2514" s="22">
        <f t="shared" si="2818"/>
        <v>3</v>
      </c>
      <c r="CA2514" s="22">
        <f t="shared" si="2819"/>
        <v>0</v>
      </c>
      <c r="CB2514" s="22">
        <f t="shared" si="2820"/>
        <v>0</v>
      </c>
      <c r="CC2514" s="22">
        <f t="shared" si="2821"/>
        <v>0.73333333333333339</v>
      </c>
      <c r="CD2514" s="22">
        <f t="shared" si="2822"/>
        <v>0</v>
      </c>
      <c r="CK2514" s="23">
        <v>0</v>
      </c>
      <c r="CL2514" s="23">
        <f t="shared" si="2823"/>
        <v>5</v>
      </c>
      <c r="CM2514" s="23" t="str">
        <f t="shared" si="2827"/>
        <v/>
      </c>
      <c r="CN2514" s="23" t="str">
        <f t="shared" si="2828"/>
        <v/>
      </c>
      <c r="CQ2514" s="4">
        <v>1</v>
      </c>
    </row>
    <row r="2515" spans="1:95" ht="11.25" customHeight="1">
      <c r="A2515" s="9">
        <v>23</v>
      </c>
      <c r="B2515" s="9">
        <v>5</v>
      </c>
      <c r="C2515" s="9" t="str">
        <f t="shared" si="2786"/>
        <v>16</v>
      </c>
      <c r="D2515" s="10" t="s">
        <v>4278</v>
      </c>
      <c r="E2515" s="9">
        <v>4</v>
      </c>
      <c r="F2515" s="9">
        <v>1</v>
      </c>
      <c r="G2515" s="9">
        <v>0</v>
      </c>
      <c r="H2515" s="9">
        <v>0</v>
      </c>
      <c r="I2515" s="9">
        <v>0</v>
      </c>
      <c r="J2515" s="9">
        <v>0</v>
      </c>
      <c r="K2515" s="11">
        <v>25</v>
      </c>
      <c r="L2515" s="9">
        <v>49</v>
      </c>
      <c r="M2515" s="9">
        <v>4</v>
      </c>
      <c r="N2515" s="17">
        <f>SUM(M2512:M2515)</f>
        <v>18</v>
      </c>
      <c r="O2515" s="17"/>
      <c r="P2515" s="17">
        <f t="shared" si="2824"/>
        <v>0</v>
      </c>
      <c r="Q2515" s="9">
        <v>20</v>
      </c>
      <c r="R2515" s="9"/>
      <c r="S2515" s="9">
        <v>0.2</v>
      </c>
      <c r="T2515" s="9">
        <v>69</v>
      </c>
      <c r="U2515" s="9">
        <v>30</v>
      </c>
      <c r="V2515" s="11">
        <v>30</v>
      </c>
      <c r="W2515" s="11">
        <f t="shared" si="2842"/>
        <v>30</v>
      </c>
      <c r="X2515" s="17">
        <f t="shared" si="2829"/>
        <v>30</v>
      </c>
      <c r="Y2515" s="17"/>
      <c r="Z2515" s="9">
        <v>0</v>
      </c>
      <c r="AA2515" s="17">
        <f>SUM(Z2512:Z2515)</f>
        <v>0</v>
      </c>
      <c r="AB2515" s="17"/>
      <c r="AC2515" s="17">
        <f t="shared" si="2836"/>
        <v>55</v>
      </c>
      <c r="AD2515" s="17">
        <f t="shared" si="2817"/>
        <v>0</v>
      </c>
      <c r="AE2515" s="17">
        <v>0</v>
      </c>
      <c r="AF2515" s="17">
        <f t="shared" si="2825"/>
        <v>6</v>
      </c>
      <c r="AG2515" s="17"/>
      <c r="AH2515" s="9">
        <v>85</v>
      </c>
      <c r="AI2515" s="9"/>
      <c r="AJ2515" s="9"/>
      <c r="AK2515" s="9"/>
      <c r="AL2515" s="9">
        <v>0</v>
      </c>
      <c r="AM2515" s="9"/>
      <c r="AN2515" s="9">
        <v>0</v>
      </c>
      <c r="AO2515" s="9"/>
      <c r="AP2515" s="9">
        <v>0.27294117647058824</v>
      </c>
      <c r="AQ2515" s="9"/>
      <c r="AR2515" s="9"/>
      <c r="AS2515" s="17">
        <f t="shared" si="2844"/>
        <v>23</v>
      </c>
      <c r="AT2515" s="17">
        <f t="shared" si="2801"/>
        <v>6.9565217391304349E-2</v>
      </c>
      <c r="AU2515" s="17">
        <f t="shared" si="2845"/>
        <v>0</v>
      </c>
      <c r="AV2515" s="17">
        <f t="shared" si="2846"/>
        <v>0.3000000000000001</v>
      </c>
      <c r="AW2515" s="17"/>
      <c r="AX2515" s="17"/>
      <c r="AY2515" s="17"/>
      <c r="AZ2515" s="17">
        <v>5</v>
      </c>
      <c r="BA2515" s="24">
        <v>0.83333333333333337</v>
      </c>
      <c r="BB2515" s="9">
        <v>18</v>
      </c>
      <c r="BC2515" s="9">
        <v>1</v>
      </c>
      <c r="BD2515" s="9">
        <f t="shared" si="2826"/>
        <v>0</v>
      </c>
      <c r="BE2515" s="9" t="s">
        <v>4512</v>
      </c>
      <c r="BF2515" s="9">
        <f t="shared" si="2832"/>
        <v>0</v>
      </c>
      <c r="BG2515" s="9">
        <v>1</v>
      </c>
      <c r="BH2515" s="9">
        <v>3</v>
      </c>
      <c r="BI2515" s="9">
        <v>4</v>
      </c>
      <c r="BJ2515" s="9">
        <v>0</v>
      </c>
      <c r="BK2515" s="9">
        <v>2</v>
      </c>
      <c r="BL2515" s="9">
        <v>3</v>
      </c>
      <c r="BM2515" s="9">
        <v>1</v>
      </c>
      <c r="BN2515" s="9">
        <v>0</v>
      </c>
      <c r="BO2515" s="9">
        <v>0</v>
      </c>
      <c r="BP2515" s="9" t="s">
        <v>4513</v>
      </c>
      <c r="BQ2515" s="9">
        <f t="shared" si="2806"/>
        <v>0</v>
      </c>
      <c r="BR2515" s="34">
        <f t="shared" ref="BR2515:BS2515" si="2849">BR2493</f>
        <v>0</v>
      </c>
      <c r="BS2515" s="34">
        <f t="shared" si="2849"/>
        <v>0.73333333333333339</v>
      </c>
      <c r="BT2515" s="9"/>
      <c r="BU2515" s="9"/>
      <c r="BV2515" s="9"/>
      <c r="BW2515" s="9"/>
      <c r="BX2515" s="9"/>
      <c r="BY2515" s="9"/>
      <c r="BZ2515" s="22">
        <f t="shared" si="2818"/>
        <v>4</v>
      </c>
      <c r="CA2515" s="22">
        <f t="shared" si="2819"/>
        <v>0</v>
      </c>
      <c r="CB2515" s="22">
        <f t="shared" si="2820"/>
        <v>0</v>
      </c>
      <c r="CC2515" s="22">
        <f t="shared" si="2821"/>
        <v>0.73333333333333339</v>
      </c>
      <c r="CD2515" s="22">
        <f t="shared" si="2822"/>
        <v>0</v>
      </c>
      <c r="CK2515" s="23">
        <v>0</v>
      </c>
      <c r="CL2515" s="23">
        <f t="shared" si="2823"/>
        <v>5</v>
      </c>
      <c r="CM2515" s="23" t="str">
        <f t="shared" si="2827"/>
        <v/>
      </c>
      <c r="CN2515" s="23" t="str">
        <f t="shared" si="2828"/>
        <v/>
      </c>
      <c r="CQ2515" s="4">
        <v>2</v>
      </c>
    </row>
    <row r="2516" spans="1:95" ht="11.25" customHeight="1">
      <c r="A2516" s="9">
        <v>23</v>
      </c>
      <c r="B2516" s="9">
        <v>5</v>
      </c>
      <c r="C2516" s="9" t="str">
        <f t="shared" si="2786"/>
        <v>16</v>
      </c>
      <c r="D2516" s="10" t="s">
        <v>4278</v>
      </c>
      <c r="E2516" s="9">
        <v>5</v>
      </c>
      <c r="F2516" s="9">
        <v>1</v>
      </c>
      <c r="G2516" s="9">
        <v>0</v>
      </c>
      <c r="H2516" s="9">
        <v>0</v>
      </c>
      <c r="I2516" s="9">
        <v>0</v>
      </c>
      <c r="J2516" s="9">
        <v>0</v>
      </c>
      <c r="K2516" s="11">
        <v>25</v>
      </c>
      <c r="L2516" s="9">
        <v>44</v>
      </c>
      <c r="M2516" s="9">
        <v>5</v>
      </c>
      <c r="N2516" s="17">
        <f>SUM(M2512:M2516)</f>
        <v>23</v>
      </c>
      <c r="O2516" s="17"/>
      <c r="P2516" s="17">
        <f t="shared" si="2824"/>
        <v>2</v>
      </c>
      <c r="Q2516" s="9">
        <v>25</v>
      </c>
      <c r="R2516" s="9"/>
      <c r="S2516" s="9">
        <v>0.2</v>
      </c>
      <c r="T2516" s="9">
        <v>69</v>
      </c>
      <c r="U2516" s="9">
        <v>30</v>
      </c>
      <c r="V2516" s="11">
        <v>30</v>
      </c>
      <c r="W2516" s="11">
        <f t="shared" si="2842"/>
        <v>30</v>
      </c>
      <c r="X2516" s="17">
        <f t="shared" si="2829"/>
        <v>30</v>
      </c>
      <c r="Y2516" s="17"/>
      <c r="Z2516" s="9">
        <v>0</v>
      </c>
      <c r="AA2516" s="17">
        <f>SUM(Z2512:Z2516)</f>
        <v>0</v>
      </c>
      <c r="AB2516" s="17"/>
      <c r="AC2516" s="17">
        <f t="shared" si="2836"/>
        <v>55</v>
      </c>
      <c r="AD2516" s="17">
        <f t="shared" si="2817"/>
        <v>0</v>
      </c>
      <c r="AE2516" s="17">
        <v>0</v>
      </c>
      <c r="AF2516" s="17">
        <f t="shared" si="2825"/>
        <v>5</v>
      </c>
      <c r="AG2516" s="17"/>
      <c r="AH2516" s="9">
        <v>80</v>
      </c>
      <c r="AI2516" s="9"/>
      <c r="AJ2516" s="9"/>
      <c r="AK2516" s="9"/>
      <c r="AL2516" s="9">
        <v>0</v>
      </c>
      <c r="AM2516" s="9"/>
      <c r="AN2516" s="9">
        <v>0</v>
      </c>
      <c r="AO2516" s="9"/>
      <c r="AP2516" s="9">
        <v>0.28999999999999998</v>
      </c>
      <c r="AQ2516" s="9"/>
      <c r="AR2516" s="9"/>
      <c r="AS2516" s="17">
        <f t="shared" si="2844"/>
        <v>20</v>
      </c>
      <c r="AT2516" s="17">
        <f t="shared" si="2801"/>
        <v>0</v>
      </c>
      <c r="AU2516" s="17">
        <f t="shared" si="2845"/>
        <v>0</v>
      </c>
      <c r="AV2516" s="17">
        <f t="shared" si="2846"/>
        <v>0.27294117647058824</v>
      </c>
      <c r="AW2516" s="17"/>
      <c r="AX2516" s="17"/>
      <c r="AY2516" s="17"/>
      <c r="AZ2516" s="17">
        <v>5</v>
      </c>
      <c r="BA2516" s="24">
        <v>0.83333333333333337</v>
      </c>
      <c r="BB2516" s="9">
        <v>18</v>
      </c>
      <c r="BC2516" s="9">
        <v>1</v>
      </c>
      <c r="BD2516" s="9">
        <f t="shared" si="2826"/>
        <v>0</v>
      </c>
      <c r="BE2516" s="9" t="s">
        <v>4512</v>
      </c>
      <c r="BF2516" s="9">
        <f t="shared" si="2832"/>
        <v>0</v>
      </c>
      <c r="BG2516" s="9">
        <v>1</v>
      </c>
      <c r="BH2516" s="9">
        <v>3</v>
      </c>
      <c r="BI2516" s="9">
        <v>4</v>
      </c>
      <c r="BJ2516" s="9">
        <v>0</v>
      </c>
      <c r="BK2516" s="9">
        <v>2</v>
      </c>
      <c r="BL2516" s="9">
        <v>3</v>
      </c>
      <c r="BM2516" s="9">
        <v>1</v>
      </c>
      <c r="BN2516" s="9">
        <v>0</v>
      </c>
      <c r="BO2516" s="9">
        <v>0</v>
      </c>
      <c r="BP2516" s="9" t="s">
        <v>4513</v>
      </c>
      <c r="BQ2516" s="9">
        <f t="shared" si="2806"/>
        <v>0</v>
      </c>
      <c r="BR2516" s="34">
        <f t="shared" ref="BR2516:BS2516" si="2850">BR2494</f>
        <v>0</v>
      </c>
      <c r="BS2516" s="34">
        <f t="shared" si="2850"/>
        <v>0.73333333333333339</v>
      </c>
      <c r="BT2516" s="9"/>
      <c r="BU2516" s="9"/>
      <c r="BV2516" s="9"/>
      <c r="BW2516" s="9"/>
      <c r="BX2516" s="9"/>
      <c r="BY2516" s="9"/>
      <c r="BZ2516" s="22">
        <f t="shared" si="2818"/>
        <v>5</v>
      </c>
      <c r="CA2516" s="22">
        <f t="shared" si="2819"/>
        <v>0</v>
      </c>
      <c r="CB2516" s="22">
        <f t="shared" si="2820"/>
        <v>0</v>
      </c>
      <c r="CC2516" s="22">
        <f t="shared" si="2821"/>
        <v>0.73333333333333339</v>
      </c>
      <c r="CD2516" s="22">
        <f t="shared" si="2822"/>
        <v>0</v>
      </c>
      <c r="CK2516" s="23">
        <v>0</v>
      </c>
      <c r="CL2516" s="23">
        <f t="shared" si="2823"/>
        <v>5</v>
      </c>
      <c r="CM2516" s="23" t="str">
        <f t="shared" si="2827"/>
        <v/>
      </c>
      <c r="CN2516" s="23" t="str">
        <f t="shared" si="2828"/>
        <v/>
      </c>
      <c r="CQ2516" s="4">
        <v>1</v>
      </c>
    </row>
    <row r="2517" spans="1:95" ht="11.25" customHeight="1">
      <c r="A2517" s="9">
        <v>23</v>
      </c>
      <c r="B2517" s="9">
        <v>5</v>
      </c>
      <c r="C2517" s="9" t="str">
        <f t="shared" si="2786"/>
        <v>16</v>
      </c>
      <c r="D2517" s="10" t="s">
        <v>4278</v>
      </c>
      <c r="E2517" s="9">
        <v>6</v>
      </c>
      <c r="F2517" s="9">
        <v>1</v>
      </c>
      <c r="G2517" s="9">
        <v>0</v>
      </c>
      <c r="H2517" s="9">
        <v>0</v>
      </c>
      <c r="I2517" s="9">
        <v>0</v>
      </c>
      <c r="J2517" s="9">
        <v>0</v>
      </c>
      <c r="K2517" s="11">
        <v>25</v>
      </c>
      <c r="L2517" s="9">
        <v>44</v>
      </c>
      <c r="M2517" s="9">
        <v>5</v>
      </c>
      <c r="N2517" s="17">
        <f>SUM(M2512:M2517)</f>
        <v>28</v>
      </c>
      <c r="O2517" s="17"/>
      <c r="P2517" s="17">
        <f t="shared" si="2824"/>
        <v>2</v>
      </c>
      <c r="Q2517" s="9">
        <v>25</v>
      </c>
      <c r="R2517" s="9"/>
      <c r="S2517" s="9">
        <v>0.2</v>
      </c>
      <c r="T2517" s="9">
        <v>69</v>
      </c>
      <c r="U2517" s="9">
        <v>30</v>
      </c>
      <c r="V2517" s="11">
        <v>30</v>
      </c>
      <c r="W2517" s="11">
        <f t="shared" si="2842"/>
        <v>30</v>
      </c>
      <c r="X2517" s="17">
        <f t="shared" si="2829"/>
        <v>30</v>
      </c>
      <c r="Y2517" s="17"/>
      <c r="Z2517" s="9">
        <v>0</v>
      </c>
      <c r="AA2517" s="17">
        <f>SUM(Z2512:Z2517)</f>
        <v>0</v>
      </c>
      <c r="AB2517" s="17"/>
      <c r="AC2517" s="17">
        <f t="shared" si="2836"/>
        <v>54</v>
      </c>
      <c r="AD2517" s="17">
        <f t="shared" si="2817"/>
        <v>0</v>
      </c>
      <c r="AE2517" s="17">
        <v>0</v>
      </c>
      <c r="AF2517" s="17">
        <f t="shared" si="2825"/>
        <v>5</v>
      </c>
      <c r="AG2517" s="17"/>
      <c r="AH2517" s="9">
        <v>79</v>
      </c>
      <c r="AI2517" s="9"/>
      <c r="AJ2517" s="9"/>
      <c r="AK2517" s="9"/>
      <c r="AL2517" s="9">
        <v>0</v>
      </c>
      <c r="AM2517" s="9"/>
      <c r="AN2517" s="9">
        <v>0</v>
      </c>
      <c r="AO2517" s="9"/>
      <c r="AP2517" s="9">
        <v>0.25822784810126581</v>
      </c>
      <c r="AQ2517" s="9"/>
      <c r="AR2517" s="9"/>
      <c r="AS2517" s="17">
        <f t="shared" si="2844"/>
        <v>25</v>
      </c>
      <c r="AT2517" s="17">
        <f t="shared" si="2801"/>
        <v>0</v>
      </c>
      <c r="AU2517" s="17">
        <f t="shared" si="2845"/>
        <v>0</v>
      </c>
      <c r="AV2517" s="17">
        <f t="shared" si="2846"/>
        <v>0.28999999999999998</v>
      </c>
      <c r="AW2517" s="17"/>
      <c r="AX2517" s="17"/>
      <c r="AY2517" s="17"/>
      <c r="AZ2517" s="17">
        <v>5</v>
      </c>
      <c r="BA2517" s="24">
        <v>0.83333333333333337</v>
      </c>
      <c r="BB2517" s="9">
        <v>18</v>
      </c>
      <c r="BC2517" s="9">
        <v>1</v>
      </c>
      <c r="BD2517" s="9">
        <f t="shared" si="2826"/>
        <v>0</v>
      </c>
      <c r="BE2517" s="9" t="s">
        <v>4512</v>
      </c>
      <c r="BF2517" s="9">
        <f t="shared" si="2832"/>
        <v>0</v>
      </c>
      <c r="BG2517" s="9">
        <v>1</v>
      </c>
      <c r="BH2517" s="9">
        <v>3</v>
      </c>
      <c r="BI2517" s="9">
        <v>4</v>
      </c>
      <c r="BJ2517" s="9">
        <v>0</v>
      </c>
      <c r="BK2517" s="9">
        <v>2</v>
      </c>
      <c r="BL2517" s="9">
        <v>3</v>
      </c>
      <c r="BM2517" s="9">
        <v>1</v>
      </c>
      <c r="BN2517" s="9">
        <v>0</v>
      </c>
      <c r="BO2517" s="9">
        <v>0</v>
      </c>
      <c r="BP2517" s="9" t="s">
        <v>4513</v>
      </c>
      <c r="BQ2517" s="9">
        <f t="shared" si="2806"/>
        <v>0</v>
      </c>
      <c r="BR2517" s="34">
        <f t="shared" ref="BR2517:BS2517" si="2851">BR2495</f>
        <v>0</v>
      </c>
      <c r="BS2517" s="34">
        <f t="shared" si="2851"/>
        <v>0.73333333333333339</v>
      </c>
      <c r="BT2517" s="9"/>
      <c r="BU2517" s="9"/>
      <c r="BV2517" s="9"/>
      <c r="BW2517" s="9"/>
      <c r="BX2517" s="9"/>
      <c r="BY2517" s="9"/>
      <c r="BZ2517" s="22">
        <f t="shared" si="2818"/>
        <v>6</v>
      </c>
      <c r="CA2517" s="22">
        <f t="shared" si="2819"/>
        <v>0</v>
      </c>
      <c r="CB2517" s="22">
        <f t="shared" si="2820"/>
        <v>0</v>
      </c>
      <c r="CC2517" s="22">
        <f t="shared" si="2821"/>
        <v>0.73333333333333339</v>
      </c>
      <c r="CD2517" s="22">
        <f t="shared" si="2822"/>
        <v>0</v>
      </c>
      <c r="CK2517" s="23">
        <v>0</v>
      </c>
      <c r="CL2517" s="23">
        <f t="shared" si="2823"/>
        <v>5</v>
      </c>
      <c r="CM2517" s="23" t="str">
        <f t="shared" si="2827"/>
        <v/>
      </c>
      <c r="CN2517" s="23" t="str">
        <f t="shared" si="2828"/>
        <v/>
      </c>
      <c r="CQ2517" s="4">
        <v>2</v>
      </c>
    </row>
    <row r="2518" spans="1:95" ht="11.25" customHeight="1">
      <c r="A2518" s="9">
        <v>23</v>
      </c>
      <c r="B2518" s="9">
        <v>5</v>
      </c>
      <c r="C2518" s="9" t="str">
        <f t="shared" si="2786"/>
        <v>16</v>
      </c>
      <c r="D2518" s="10" t="s">
        <v>4278</v>
      </c>
      <c r="E2518" s="9">
        <v>7</v>
      </c>
      <c r="F2518" s="9">
        <v>1</v>
      </c>
      <c r="G2518" s="9">
        <v>0</v>
      </c>
      <c r="H2518" s="9">
        <v>0</v>
      </c>
      <c r="I2518" s="9">
        <v>0</v>
      </c>
      <c r="J2518" s="9">
        <v>0</v>
      </c>
      <c r="K2518" s="11">
        <v>25</v>
      </c>
      <c r="L2518" s="9">
        <v>44</v>
      </c>
      <c r="M2518" s="9">
        <v>5</v>
      </c>
      <c r="N2518" s="17">
        <f>SUM(M2512:M2518)</f>
        <v>33</v>
      </c>
      <c r="O2518" s="17"/>
      <c r="P2518" s="17">
        <f t="shared" si="2824"/>
        <v>2</v>
      </c>
      <c r="Q2518" s="9">
        <v>26</v>
      </c>
      <c r="R2518" s="9"/>
      <c r="S2518" s="9">
        <v>0.19230769230769232</v>
      </c>
      <c r="T2518" s="9">
        <v>70</v>
      </c>
      <c r="U2518" s="9">
        <v>30</v>
      </c>
      <c r="V2518" s="11">
        <v>30</v>
      </c>
      <c r="W2518" s="11">
        <f t="shared" si="2842"/>
        <v>30</v>
      </c>
      <c r="X2518" s="17">
        <f t="shared" si="2829"/>
        <v>30</v>
      </c>
      <c r="Y2518" s="17"/>
      <c r="Z2518" s="9">
        <v>0</v>
      </c>
      <c r="AA2518" s="17">
        <f>SUM(Z2512:Z2518)</f>
        <v>0</v>
      </c>
      <c r="AB2518" s="17"/>
      <c r="AC2518" s="17">
        <f t="shared" si="2836"/>
        <v>62</v>
      </c>
      <c r="AD2518" s="17">
        <f t="shared" si="2817"/>
        <v>0</v>
      </c>
      <c r="AE2518" s="17">
        <v>0</v>
      </c>
      <c r="AF2518" s="17">
        <f t="shared" si="2825"/>
        <v>5</v>
      </c>
      <c r="AG2518" s="17"/>
      <c r="AH2518" s="9">
        <v>86</v>
      </c>
      <c r="AI2518" s="9"/>
      <c r="AJ2518" s="9"/>
      <c r="AK2518" s="9"/>
      <c r="AL2518" s="9">
        <v>3.0769230769230771E-2</v>
      </c>
      <c r="AM2518" s="9"/>
      <c r="AN2518" s="9">
        <v>0</v>
      </c>
      <c r="AO2518" s="9"/>
      <c r="AP2518" s="9">
        <v>0.20465116279069767</v>
      </c>
      <c r="AQ2518" s="9"/>
      <c r="AR2518" s="9"/>
      <c r="AS2518" s="17">
        <f t="shared" si="2844"/>
        <v>25</v>
      </c>
      <c r="AT2518" s="17">
        <f t="shared" si="2801"/>
        <v>0</v>
      </c>
      <c r="AU2518" s="17">
        <f t="shared" si="2845"/>
        <v>0</v>
      </c>
      <c r="AV2518" s="17">
        <f t="shared" si="2846"/>
        <v>0.25822784810126581</v>
      </c>
      <c r="AW2518" s="17"/>
      <c r="AX2518" s="17"/>
      <c r="AY2518" s="17"/>
      <c r="AZ2518" s="17">
        <v>5</v>
      </c>
      <c r="BA2518" s="24">
        <v>0.83333333333333337</v>
      </c>
      <c r="BB2518" s="9">
        <v>18</v>
      </c>
      <c r="BC2518" s="9">
        <v>1</v>
      </c>
      <c r="BD2518" s="9">
        <f t="shared" si="2826"/>
        <v>0</v>
      </c>
      <c r="BE2518" s="9" t="s">
        <v>4512</v>
      </c>
      <c r="BF2518" s="9">
        <f t="shared" si="2832"/>
        <v>0</v>
      </c>
      <c r="BG2518" s="9">
        <v>1</v>
      </c>
      <c r="BH2518" s="9">
        <v>3</v>
      </c>
      <c r="BI2518" s="9">
        <v>4</v>
      </c>
      <c r="BJ2518" s="9">
        <v>0</v>
      </c>
      <c r="BK2518" s="9">
        <v>2</v>
      </c>
      <c r="BL2518" s="9">
        <v>3</v>
      </c>
      <c r="BM2518" s="9">
        <v>1</v>
      </c>
      <c r="BN2518" s="9">
        <v>0</v>
      </c>
      <c r="BO2518" s="9">
        <v>0</v>
      </c>
      <c r="BP2518" s="9" t="s">
        <v>4513</v>
      </c>
      <c r="BQ2518" s="9">
        <f t="shared" si="2806"/>
        <v>0</v>
      </c>
      <c r="BR2518" s="34">
        <f t="shared" ref="BR2518:BS2518" si="2852">BR2496</f>
        <v>0</v>
      </c>
      <c r="BS2518" s="34">
        <f t="shared" si="2852"/>
        <v>0.73333333333333339</v>
      </c>
      <c r="BT2518" s="9"/>
      <c r="BU2518" s="9"/>
      <c r="BV2518" s="9"/>
      <c r="BW2518" s="9"/>
      <c r="BX2518" s="9"/>
      <c r="BY2518" s="9"/>
      <c r="BZ2518" s="22">
        <f t="shared" si="2818"/>
        <v>7</v>
      </c>
      <c r="CA2518" s="22">
        <f t="shared" si="2819"/>
        <v>0</v>
      </c>
      <c r="CB2518" s="22">
        <f t="shared" si="2820"/>
        <v>0</v>
      </c>
      <c r="CC2518" s="22">
        <f t="shared" si="2821"/>
        <v>0.73333333333333339</v>
      </c>
      <c r="CD2518" s="22">
        <f t="shared" si="2822"/>
        <v>0</v>
      </c>
      <c r="CK2518" s="23">
        <v>0</v>
      </c>
      <c r="CL2518" s="23">
        <f t="shared" si="2823"/>
        <v>5</v>
      </c>
      <c r="CM2518" s="23" t="str">
        <f t="shared" si="2827"/>
        <v/>
      </c>
      <c r="CN2518" s="23" t="str">
        <f t="shared" si="2828"/>
        <v/>
      </c>
      <c r="CQ2518" s="4">
        <v>1</v>
      </c>
    </row>
    <row r="2519" spans="1:95" ht="11.25" customHeight="1">
      <c r="A2519" s="9">
        <v>23</v>
      </c>
      <c r="B2519" s="9">
        <v>5</v>
      </c>
      <c r="C2519" s="9" t="str">
        <f t="shared" si="2786"/>
        <v>16</v>
      </c>
      <c r="D2519" s="10" t="s">
        <v>4278</v>
      </c>
      <c r="E2519" s="9">
        <v>8</v>
      </c>
      <c r="F2519" s="9">
        <v>1</v>
      </c>
      <c r="G2519" s="9">
        <v>0</v>
      </c>
      <c r="H2519" s="9">
        <v>0</v>
      </c>
      <c r="I2519" s="9">
        <v>0</v>
      </c>
      <c r="J2519" s="9">
        <v>0</v>
      </c>
      <c r="K2519" s="11">
        <v>25</v>
      </c>
      <c r="L2519" s="9">
        <v>45</v>
      </c>
      <c r="M2519" s="9">
        <v>5</v>
      </c>
      <c r="N2519" s="17">
        <f>SUM(M2512:M2519)</f>
        <v>38</v>
      </c>
      <c r="O2519" s="17"/>
      <c r="P2519" s="17">
        <f t="shared" si="2824"/>
        <v>2</v>
      </c>
      <c r="Q2519" s="9">
        <v>25</v>
      </c>
      <c r="R2519" s="9"/>
      <c r="S2519" s="9">
        <v>0.2</v>
      </c>
      <c r="T2519" s="9">
        <v>70</v>
      </c>
      <c r="U2519" s="9">
        <v>30</v>
      </c>
      <c r="V2519" s="11">
        <v>30</v>
      </c>
      <c r="W2519" s="11">
        <f t="shared" si="2842"/>
        <v>30</v>
      </c>
      <c r="X2519" s="17">
        <f t="shared" si="2829"/>
        <v>30</v>
      </c>
      <c r="Y2519" s="17"/>
      <c r="Z2519" s="9">
        <v>1</v>
      </c>
      <c r="AA2519" s="17">
        <f>SUM(Z2512:Z2519)</f>
        <v>1</v>
      </c>
      <c r="AB2519" s="17"/>
      <c r="AC2519" s="17">
        <f t="shared" si="2836"/>
        <v>52</v>
      </c>
      <c r="AD2519" s="17">
        <f t="shared" si="2817"/>
        <v>1.9230769230769232E-2</v>
      </c>
      <c r="AE2519" s="17">
        <v>0</v>
      </c>
      <c r="AF2519" s="17">
        <f t="shared" si="2825"/>
        <v>6</v>
      </c>
      <c r="AG2519" s="17"/>
      <c r="AH2519" s="9">
        <v>77</v>
      </c>
      <c r="AI2519" s="9"/>
      <c r="AJ2519" s="9"/>
      <c r="AK2519" s="9"/>
      <c r="AL2519" s="9">
        <v>6.3999999999999987E-2</v>
      </c>
      <c r="AM2519" s="9"/>
      <c r="AN2519" s="9">
        <v>1.9230769230769232E-2</v>
      </c>
      <c r="AO2519" s="9"/>
      <c r="AP2519" s="9">
        <v>0.24415584415584415</v>
      </c>
      <c r="AQ2519" s="9"/>
      <c r="AR2519" s="9"/>
      <c r="AS2519" s="17">
        <f t="shared" si="2844"/>
        <v>26</v>
      </c>
      <c r="AT2519" s="17">
        <f t="shared" si="2801"/>
        <v>3.0769230769230771E-2</v>
      </c>
      <c r="AU2519" s="17">
        <f t="shared" si="2845"/>
        <v>0</v>
      </c>
      <c r="AV2519" s="17">
        <f t="shared" si="2846"/>
        <v>0.20465116279069767</v>
      </c>
      <c r="AW2519" s="17"/>
      <c r="AX2519" s="17"/>
      <c r="AY2519" s="17"/>
      <c r="AZ2519" s="17">
        <v>5</v>
      </c>
      <c r="BA2519" s="24">
        <v>0.83333333333333337</v>
      </c>
      <c r="BB2519" s="9">
        <v>18</v>
      </c>
      <c r="BC2519" s="9">
        <v>1</v>
      </c>
      <c r="BD2519" s="9">
        <f t="shared" si="2826"/>
        <v>0</v>
      </c>
      <c r="BE2519" s="9" t="s">
        <v>4512</v>
      </c>
      <c r="BF2519" s="9">
        <f t="shared" si="2832"/>
        <v>0</v>
      </c>
      <c r="BG2519" s="9">
        <v>1</v>
      </c>
      <c r="BH2519" s="9">
        <v>3</v>
      </c>
      <c r="BI2519" s="9">
        <v>4</v>
      </c>
      <c r="BJ2519" s="9">
        <v>0</v>
      </c>
      <c r="BK2519" s="9">
        <v>2</v>
      </c>
      <c r="BL2519" s="9">
        <v>3</v>
      </c>
      <c r="BM2519" s="9">
        <v>1</v>
      </c>
      <c r="BN2519" s="9">
        <v>0</v>
      </c>
      <c r="BO2519" s="9">
        <v>0</v>
      </c>
      <c r="BP2519" s="9" t="s">
        <v>4513</v>
      </c>
      <c r="BQ2519" s="9">
        <f t="shared" si="2806"/>
        <v>0</v>
      </c>
      <c r="BR2519" s="34">
        <f t="shared" ref="BR2519:BS2519" si="2853">BR2497</f>
        <v>0</v>
      </c>
      <c r="BS2519" s="34">
        <f t="shared" si="2853"/>
        <v>0.73333333333333339</v>
      </c>
      <c r="BT2519" s="9"/>
      <c r="BU2519" s="9"/>
      <c r="BV2519" s="9"/>
      <c r="BW2519" s="9"/>
      <c r="BX2519" s="9"/>
      <c r="BY2519" s="9"/>
      <c r="BZ2519" s="22">
        <f t="shared" si="2818"/>
        <v>8</v>
      </c>
      <c r="CA2519" s="22">
        <f t="shared" si="2819"/>
        <v>0</v>
      </c>
      <c r="CB2519" s="22">
        <f t="shared" si="2820"/>
        <v>0</v>
      </c>
      <c r="CC2519" s="22">
        <f t="shared" si="2821"/>
        <v>0.73333333333333339</v>
      </c>
      <c r="CD2519" s="22">
        <f t="shared" si="2822"/>
        <v>0</v>
      </c>
      <c r="CK2519" s="23">
        <v>0</v>
      </c>
      <c r="CL2519" s="23">
        <f t="shared" si="2823"/>
        <v>5</v>
      </c>
      <c r="CM2519" s="23" t="str">
        <f t="shared" si="2827"/>
        <v/>
      </c>
      <c r="CN2519" s="23" t="str">
        <f t="shared" si="2828"/>
        <v/>
      </c>
      <c r="CQ2519" s="4">
        <v>1</v>
      </c>
    </row>
    <row r="2520" spans="1:95" ht="11.25" customHeight="1">
      <c r="A2520" s="9">
        <v>23</v>
      </c>
      <c r="B2520" s="9">
        <v>5</v>
      </c>
      <c r="C2520" s="9" t="str">
        <f t="shared" si="2786"/>
        <v>16</v>
      </c>
      <c r="D2520" s="10" t="s">
        <v>4278</v>
      </c>
      <c r="E2520" s="11">
        <v>9</v>
      </c>
      <c r="F2520" s="9">
        <v>1</v>
      </c>
      <c r="G2520" s="9">
        <v>0</v>
      </c>
      <c r="H2520" s="9">
        <v>0</v>
      </c>
      <c r="I2520" s="9">
        <v>0</v>
      </c>
      <c r="J2520" s="9">
        <v>0</v>
      </c>
      <c r="K2520" s="11">
        <v>25</v>
      </c>
      <c r="L2520" s="9">
        <v>45</v>
      </c>
      <c r="M2520" s="9">
        <v>6</v>
      </c>
      <c r="N2520" s="17">
        <f>SUM(M2512:M2520)</f>
        <v>44</v>
      </c>
      <c r="O2520" s="17"/>
      <c r="P2520" s="17">
        <f t="shared" si="2824"/>
        <v>1</v>
      </c>
      <c r="Q2520" s="9">
        <v>26</v>
      </c>
      <c r="R2520" s="9"/>
      <c r="S2520" s="9">
        <v>0.23076923076923078</v>
      </c>
      <c r="T2520" s="9">
        <v>71</v>
      </c>
      <c r="U2520" s="9">
        <v>35</v>
      </c>
      <c r="V2520" s="11">
        <v>30</v>
      </c>
      <c r="W2520" s="11">
        <f t="shared" si="2842"/>
        <v>30</v>
      </c>
      <c r="X2520" s="17">
        <f t="shared" si="2829"/>
        <v>30</v>
      </c>
      <c r="Y2520" s="17"/>
      <c r="Z2520" s="9">
        <v>1</v>
      </c>
      <c r="AA2520" s="17">
        <f>SUM(Z2512:Z2520)</f>
        <v>2</v>
      </c>
      <c r="AB2520" s="17"/>
      <c r="AC2520" s="17">
        <f t="shared" si="2836"/>
        <v>51</v>
      </c>
      <c r="AD2520" s="17">
        <f t="shared" si="2817"/>
        <v>1.9607843137254902E-2</v>
      </c>
      <c r="AE2520" s="17">
        <v>1.9230769230769232E-2</v>
      </c>
      <c r="AF2520" s="17">
        <f t="shared" si="2825"/>
        <v>5</v>
      </c>
      <c r="AG2520" s="17"/>
      <c r="AH2520" s="9">
        <v>75</v>
      </c>
      <c r="AI2520" s="9"/>
      <c r="AJ2520" s="9"/>
      <c r="AK2520" s="9"/>
      <c r="AL2520" s="9">
        <v>3.0769230769230771E-2</v>
      </c>
      <c r="AM2520" s="9"/>
      <c r="AN2520" s="9">
        <v>1.9607843137254902E-2</v>
      </c>
      <c r="AO2520" s="9"/>
      <c r="AP2520" s="9">
        <v>0.27733333333333338</v>
      </c>
      <c r="AQ2520" s="9"/>
      <c r="AR2520" s="9"/>
      <c r="AS2520" s="17">
        <f t="shared" si="2844"/>
        <v>25</v>
      </c>
      <c r="AT2520" s="17">
        <f t="shared" si="2801"/>
        <v>6.3999999999999987E-2</v>
      </c>
      <c r="AU2520" s="17">
        <f t="shared" si="2845"/>
        <v>1.9230769230769232E-2</v>
      </c>
      <c r="AV2520" s="17">
        <f t="shared" si="2846"/>
        <v>0.24415584415584415</v>
      </c>
      <c r="AW2520" s="17"/>
      <c r="AX2520" s="17"/>
      <c r="AY2520" s="17"/>
      <c r="AZ2520" s="17">
        <v>5</v>
      </c>
      <c r="BA2520" s="24">
        <v>0.83333333333333337</v>
      </c>
      <c r="BB2520" s="9">
        <v>18</v>
      </c>
      <c r="BC2520" s="9">
        <v>1</v>
      </c>
      <c r="BD2520" s="9">
        <f t="shared" si="2826"/>
        <v>0</v>
      </c>
      <c r="BE2520" s="9" t="s">
        <v>4512</v>
      </c>
      <c r="BF2520" s="9">
        <f t="shared" si="2832"/>
        <v>0</v>
      </c>
      <c r="BG2520" s="9">
        <v>1</v>
      </c>
      <c r="BH2520" s="9">
        <v>3</v>
      </c>
      <c r="BI2520" s="9">
        <v>4</v>
      </c>
      <c r="BJ2520" s="9">
        <v>0</v>
      </c>
      <c r="BK2520" s="9">
        <v>2</v>
      </c>
      <c r="BL2520" s="9">
        <v>3</v>
      </c>
      <c r="BM2520" s="9">
        <v>1</v>
      </c>
      <c r="BN2520" s="9">
        <v>0</v>
      </c>
      <c r="BO2520" s="9">
        <v>0</v>
      </c>
      <c r="BP2520" s="9" t="s">
        <v>4513</v>
      </c>
      <c r="BQ2520" s="9">
        <f t="shared" si="2806"/>
        <v>0</v>
      </c>
      <c r="BR2520" s="34">
        <f t="shared" ref="BR2520:BS2520" si="2854">BR2498</f>
        <v>0</v>
      </c>
      <c r="BS2520" s="34">
        <f t="shared" si="2854"/>
        <v>0.73333333333333339</v>
      </c>
      <c r="BT2520" s="9"/>
      <c r="BU2520" s="9"/>
      <c r="BV2520" s="9"/>
      <c r="BW2520" s="9"/>
      <c r="BX2520" s="9"/>
      <c r="BY2520" s="9"/>
      <c r="BZ2520" s="22">
        <f t="shared" si="2818"/>
        <v>9</v>
      </c>
      <c r="CA2520" s="22">
        <f t="shared" si="2819"/>
        <v>0</v>
      </c>
      <c r="CB2520" s="22">
        <f t="shared" si="2820"/>
        <v>0</v>
      </c>
      <c r="CC2520" s="22">
        <f t="shared" si="2821"/>
        <v>0.73333333333333339</v>
      </c>
      <c r="CD2520" s="22">
        <f t="shared" si="2822"/>
        <v>0</v>
      </c>
      <c r="CK2520" s="23">
        <v>9.6153846153846159E-2</v>
      </c>
      <c r="CL2520" s="23">
        <f t="shared" si="2823"/>
        <v>5</v>
      </c>
      <c r="CM2520" s="23" t="str">
        <f t="shared" si="2827"/>
        <v/>
      </c>
      <c r="CN2520" s="23" t="str">
        <f t="shared" si="2828"/>
        <v/>
      </c>
      <c r="CQ2520" s="4">
        <v>2</v>
      </c>
    </row>
    <row r="2521" spans="1:95" ht="11.25" customHeight="1">
      <c r="A2521" s="9">
        <v>23</v>
      </c>
      <c r="B2521" s="9">
        <v>5</v>
      </c>
      <c r="C2521" s="9" t="str">
        <f t="shared" si="2786"/>
        <v>16</v>
      </c>
      <c r="D2521" s="10" t="s">
        <v>4278</v>
      </c>
      <c r="E2521" s="9">
        <v>10</v>
      </c>
      <c r="F2521" s="9">
        <v>1</v>
      </c>
      <c r="G2521" s="9">
        <v>0</v>
      </c>
      <c r="H2521" s="9">
        <v>0</v>
      </c>
      <c r="I2521" s="9">
        <v>0</v>
      </c>
      <c r="J2521" s="9">
        <v>0</v>
      </c>
      <c r="K2521" s="11">
        <v>25</v>
      </c>
      <c r="L2521" s="9">
        <v>46</v>
      </c>
      <c r="M2521" s="9">
        <v>5</v>
      </c>
      <c r="N2521" s="17">
        <f>SUM(M2512:M2521)</f>
        <v>49</v>
      </c>
      <c r="O2521" s="17"/>
      <c r="P2521" s="17">
        <f t="shared" si="2824"/>
        <v>2</v>
      </c>
      <c r="Q2521" s="9">
        <v>25</v>
      </c>
      <c r="R2521" s="9"/>
      <c r="S2521" s="9">
        <v>0.2</v>
      </c>
      <c r="T2521" s="9">
        <v>71</v>
      </c>
      <c r="U2521" s="9">
        <v>35</v>
      </c>
      <c r="V2521" s="11">
        <v>30</v>
      </c>
      <c r="W2521" s="11">
        <f t="shared" si="2842"/>
        <v>30</v>
      </c>
      <c r="X2521" s="17">
        <f t="shared" si="2829"/>
        <v>30</v>
      </c>
      <c r="Y2521" s="17"/>
      <c r="Z2521" s="9">
        <v>0</v>
      </c>
      <c r="AA2521" s="17">
        <f>SUM(Z2512:Z2521)</f>
        <v>2</v>
      </c>
      <c r="AB2521" s="17"/>
      <c r="AC2521" s="17">
        <f t="shared" si="2836"/>
        <v>59</v>
      </c>
      <c r="AD2521" s="17">
        <f t="shared" si="2817"/>
        <v>0</v>
      </c>
      <c r="AE2521" s="17">
        <v>1.9607843137254902E-2</v>
      </c>
      <c r="AF2521" s="17">
        <f t="shared" si="2825"/>
        <v>5</v>
      </c>
      <c r="AG2521" s="17">
        <f>+SUM(AF2512:AF2521)</f>
        <v>53</v>
      </c>
      <c r="AH2521" s="9">
        <v>84</v>
      </c>
      <c r="AI2521" s="9"/>
      <c r="AJ2521" s="9"/>
      <c r="AK2521" s="9"/>
      <c r="AL2521" s="9">
        <v>0</v>
      </c>
      <c r="AM2521" s="9"/>
      <c r="AN2521" s="9">
        <v>0</v>
      </c>
      <c r="AO2521" s="9"/>
      <c r="AP2521" s="9">
        <v>0.20476190476190476</v>
      </c>
      <c r="AQ2521" s="9"/>
      <c r="AR2521" s="9"/>
      <c r="AS2521" s="17">
        <f t="shared" si="2844"/>
        <v>26</v>
      </c>
      <c r="AT2521" s="17">
        <f t="shared" si="2801"/>
        <v>3.0769230769230771E-2</v>
      </c>
      <c r="AU2521" s="17">
        <f t="shared" si="2845"/>
        <v>1.9607843137254902E-2</v>
      </c>
      <c r="AV2521" s="17">
        <f t="shared" si="2846"/>
        <v>0.27733333333333338</v>
      </c>
      <c r="AW2521" s="17"/>
      <c r="AX2521" s="17"/>
      <c r="AY2521" s="17"/>
      <c r="AZ2521" s="17">
        <v>5</v>
      </c>
      <c r="BA2521" s="24">
        <v>0.83333333333333337</v>
      </c>
      <c r="BB2521" s="9">
        <v>18</v>
      </c>
      <c r="BC2521" s="9">
        <v>1</v>
      </c>
      <c r="BD2521" s="9">
        <f t="shared" si="2826"/>
        <v>0</v>
      </c>
      <c r="BE2521" s="9" t="s">
        <v>4512</v>
      </c>
      <c r="BF2521" s="9">
        <f t="shared" si="2832"/>
        <v>0</v>
      </c>
      <c r="BG2521" s="9">
        <v>1</v>
      </c>
      <c r="BH2521" s="9">
        <v>3</v>
      </c>
      <c r="BI2521" s="9">
        <v>4</v>
      </c>
      <c r="BJ2521" s="9">
        <v>0</v>
      </c>
      <c r="BK2521" s="9">
        <v>2</v>
      </c>
      <c r="BL2521" s="9">
        <v>3</v>
      </c>
      <c r="BM2521" s="9">
        <v>1</v>
      </c>
      <c r="BN2521" s="9">
        <v>0</v>
      </c>
      <c r="BO2521" s="9">
        <v>0</v>
      </c>
      <c r="BP2521" s="9" t="s">
        <v>4513</v>
      </c>
      <c r="BQ2521" s="9">
        <f t="shared" si="2806"/>
        <v>0</v>
      </c>
      <c r="BR2521" s="34">
        <f t="shared" ref="BR2521:BS2521" si="2855">BR2499</f>
        <v>0</v>
      </c>
      <c r="BS2521" s="34">
        <f t="shared" si="2855"/>
        <v>0.73333333333333339</v>
      </c>
      <c r="BT2521" s="9"/>
      <c r="BU2521" s="9"/>
      <c r="BV2521" s="9"/>
      <c r="BW2521" s="9">
        <f>SUM(AF2512:AF2521)</f>
        <v>53</v>
      </c>
      <c r="BX2521" s="9"/>
      <c r="BY2521" s="9"/>
      <c r="BZ2521" s="22">
        <f t="shared" si="2818"/>
        <v>10</v>
      </c>
      <c r="CA2521" s="22">
        <f t="shared" si="2819"/>
        <v>0</v>
      </c>
      <c r="CB2521" s="22">
        <f t="shared" si="2820"/>
        <v>0</v>
      </c>
      <c r="CC2521" s="22">
        <f t="shared" si="2821"/>
        <v>0.73333333333333339</v>
      </c>
      <c r="CD2521" s="22">
        <f t="shared" si="2822"/>
        <v>0</v>
      </c>
      <c r="CK2521" s="23">
        <v>9.8039215686274508E-2</v>
      </c>
      <c r="CL2521" s="23">
        <f t="shared" si="2823"/>
        <v>5</v>
      </c>
      <c r="CM2521" s="23" t="str">
        <f t="shared" si="2827"/>
        <v/>
      </c>
      <c r="CN2521" s="23" t="str">
        <f t="shared" si="2828"/>
        <v/>
      </c>
      <c r="CQ2521" s="4">
        <v>1</v>
      </c>
    </row>
    <row r="2522" spans="1:95" ht="11.25" customHeight="1">
      <c r="A2522" s="9">
        <v>23</v>
      </c>
      <c r="B2522" s="9">
        <v>5</v>
      </c>
      <c r="C2522" s="9" t="str">
        <f t="shared" si="2786"/>
        <v>16</v>
      </c>
      <c r="D2522" s="10" t="s">
        <v>4278</v>
      </c>
      <c r="E2522" s="9">
        <v>11</v>
      </c>
      <c r="F2522" s="9">
        <v>1</v>
      </c>
      <c r="G2522" s="9">
        <v>0</v>
      </c>
      <c r="H2522" s="9">
        <v>0</v>
      </c>
      <c r="I2522" s="9">
        <v>0</v>
      </c>
      <c r="J2522" s="9">
        <v>1</v>
      </c>
      <c r="K2522" s="11">
        <v>25</v>
      </c>
      <c r="L2522" s="9">
        <v>75</v>
      </c>
      <c r="M2522" s="9">
        <v>5</v>
      </c>
      <c r="N2522" s="9"/>
      <c r="O2522" s="17"/>
      <c r="P2522" s="17">
        <f t="shared" si="2824"/>
        <v>2</v>
      </c>
      <c r="Q2522" s="9">
        <v>26</v>
      </c>
      <c r="R2522" s="9"/>
      <c r="S2522" s="9">
        <v>0.19230769230769232</v>
      </c>
      <c r="T2522" s="9">
        <v>100</v>
      </c>
      <c r="U2522" s="9">
        <v>40</v>
      </c>
      <c r="V2522" s="11">
        <v>27</v>
      </c>
      <c r="W2522" s="11">
        <f t="shared" si="2842"/>
        <v>30</v>
      </c>
      <c r="X2522" s="17">
        <f t="shared" si="2829"/>
        <v>27</v>
      </c>
      <c r="Y2522" s="17"/>
      <c r="Z2522" s="9">
        <v>10</v>
      </c>
      <c r="AA2522" s="9"/>
      <c r="AB2522" s="17"/>
      <c r="AC2522" s="17">
        <f t="shared" si="2836"/>
        <v>44</v>
      </c>
      <c r="AD2522" s="17">
        <f t="shared" si="2817"/>
        <v>0.22727272727272727</v>
      </c>
      <c r="AE2522" s="17">
        <v>0</v>
      </c>
      <c r="AF2522" s="17">
        <f t="shared" si="2825"/>
        <v>15</v>
      </c>
      <c r="AG2522" s="17"/>
      <c r="AH2522" s="9">
        <v>68</v>
      </c>
      <c r="AI2522" s="9"/>
      <c r="AJ2522" s="9"/>
      <c r="AK2522" s="9"/>
      <c r="AL2522" s="9">
        <v>0.29230769230769232</v>
      </c>
      <c r="AM2522" s="9"/>
      <c r="AN2522" s="9">
        <v>0.22727272727272727</v>
      </c>
      <c r="AO2522" s="9"/>
      <c r="AP2522" s="9">
        <v>0.25294117647058822</v>
      </c>
      <c r="AQ2522" s="9">
        <f>+AVERAGE(AL2512:AL2521)</f>
        <v>0.10604631560539488</v>
      </c>
      <c r="AR2522" s="9">
        <f>+AVERAGE(AN2512:AN2521)</f>
        <v>3.8838612368024134E-3</v>
      </c>
      <c r="AZ2522">
        <v>5</v>
      </c>
      <c r="BA2522" s="24">
        <v>0.83333333333333337</v>
      </c>
      <c r="BB2522" s="9">
        <v>18</v>
      </c>
      <c r="BC2522" s="9">
        <v>1</v>
      </c>
      <c r="BD2522" s="9">
        <f t="shared" si="2826"/>
        <v>0</v>
      </c>
      <c r="BE2522" s="9" t="s">
        <v>4512</v>
      </c>
      <c r="BF2522" s="9">
        <f t="shared" si="2832"/>
        <v>0</v>
      </c>
      <c r="BG2522" s="9">
        <v>1</v>
      </c>
      <c r="BH2522" s="9">
        <v>3</v>
      </c>
      <c r="BI2522" s="9">
        <v>4</v>
      </c>
      <c r="BJ2522" s="9">
        <v>0</v>
      </c>
      <c r="BK2522" s="9">
        <v>2</v>
      </c>
      <c r="BL2522" s="9">
        <v>3</v>
      </c>
      <c r="BM2522" s="9">
        <v>1</v>
      </c>
      <c r="BN2522" s="9">
        <v>0</v>
      </c>
      <c r="BO2522" s="9">
        <v>0</v>
      </c>
      <c r="BP2522" s="9" t="s">
        <v>4513</v>
      </c>
      <c r="BQ2522" s="9">
        <f t="shared" si="2806"/>
        <v>0</v>
      </c>
      <c r="BR2522" s="34">
        <f t="shared" ref="BR2522:BS2522" si="2856">BR2500</f>
        <v>0</v>
      </c>
      <c r="BS2522" s="34">
        <f t="shared" si="2856"/>
        <v>0.73333333333333339</v>
      </c>
      <c r="BT2522" s="9"/>
      <c r="BU2522" s="9"/>
      <c r="BV2522" s="9"/>
      <c r="BW2522" s="9"/>
      <c r="BX2522" s="9"/>
      <c r="BY2522" s="9"/>
      <c r="BZ2522" s="22">
        <f t="shared" si="2818"/>
        <v>0</v>
      </c>
      <c r="CA2522" s="22">
        <f t="shared" si="2819"/>
        <v>1</v>
      </c>
      <c r="CB2522" s="22">
        <f t="shared" si="2820"/>
        <v>0.73333333333333339</v>
      </c>
      <c r="CC2522" s="22">
        <f t="shared" si="2821"/>
        <v>0</v>
      </c>
      <c r="CD2522" s="22">
        <f t="shared" si="2822"/>
        <v>1</v>
      </c>
      <c r="CK2522" s="23">
        <v>0</v>
      </c>
      <c r="CL2522" s="23">
        <f t="shared" si="2823"/>
        <v>5</v>
      </c>
      <c r="CM2522" s="23">
        <f t="shared" si="2827"/>
        <v>0.5302315780269744</v>
      </c>
      <c r="CN2522" s="23">
        <f t="shared" si="2828"/>
        <v>1.9419306184012067E-2</v>
      </c>
      <c r="CQ2522" s="4">
        <v>0</v>
      </c>
    </row>
    <row r="2523" spans="1:95" ht="11.25" customHeight="1">
      <c r="A2523" s="9">
        <v>23</v>
      </c>
      <c r="B2523" s="9">
        <v>5</v>
      </c>
      <c r="C2523" s="9" t="str">
        <f t="shared" si="2786"/>
        <v>16</v>
      </c>
      <c r="D2523" s="10" t="s">
        <v>4278</v>
      </c>
      <c r="E2523" s="9">
        <v>12</v>
      </c>
      <c r="F2523" s="9">
        <v>1</v>
      </c>
      <c r="G2523" s="9">
        <v>0</v>
      </c>
      <c r="H2523" s="9">
        <v>0</v>
      </c>
      <c r="I2523" s="9">
        <v>0</v>
      </c>
      <c r="J2523" s="9">
        <v>1</v>
      </c>
      <c r="K2523" s="11">
        <v>25</v>
      </c>
      <c r="L2523" s="9">
        <v>75</v>
      </c>
      <c r="M2523" s="9">
        <v>5</v>
      </c>
      <c r="N2523" s="9"/>
      <c r="O2523" s="17"/>
      <c r="P2523" s="17">
        <f t="shared" si="2824"/>
        <v>2</v>
      </c>
      <c r="Q2523" s="9">
        <v>10</v>
      </c>
      <c r="R2523" s="9"/>
      <c r="S2523" s="9">
        <v>0.5</v>
      </c>
      <c r="T2523" s="9">
        <v>85</v>
      </c>
      <c r="U2523" s="9">
        <v>40</v>
      </c>
      <c r="V2523" s="11">
        <v>31</v>
      </c>
      <c r="W2523" s="11">
        <f t="shared" si="2842"/>
        <v>27</v>
      </c>
      <c r="X2523" s="17">
        <f t="shared" si="2829"/>
        <v>31</v>
      </c>
      <c r="Y2523" s="17"/>
      <c r="Z2523" s="9">
        <v>0</v>
      </c>
      <c r="AA2523" s="9"/>
      <c r="AB2523" s="17"/>
      <c r="AC2523" s="17">
        <f t="shared" si="2836"/>
        <v>63</v>
      </c>
      <c r="AD2523" s="17">
        <f t="shared" si="2817"/>
        <v>0</v>
      </c>
      <c r="AE2523" s="17">
        <v>0.22727272727272727</v>
      </c>
      <c r="AF2523" s="17">
        <f t="shared" si="2825"/>
        <v>5</v>
      </c>
      <c r="AG2523" s="17"/>
      <c r="AH2523" s="9">
        <v>103</v>
      </c>
      <c r="AI2523" s="9"/>
      <c r="AJ2523" s="9"/>
      <c r="AK2523" s="9"/>
      <c r="AL2523" s="9">
        <v>0.6</v>
      </c>
      <c r="AM2523" s="9"/>
      <c r="AN2523" s="9">
        <v>0</v>
      </c>
      <c r="AO2523" s="9"/>
      <c r="AP2523" s="9">
        <v>0.16310679611650486</v>
      </c>
      <c r="AQ2523" s="9">
        <f>+AVERAGE(AL2512:AL2521)</f>
        <v>0.10604631560539488</v>
      </c>
      <c r="AR2523" s="9">
        <f>+AVERAGE(AN2512:AN2521)</f>
        <v>3.8838612368024134E-3</v>
      </c>
      <c r="AS2523" s="17">
        <f t="shared" si="2844"/>
        <v>26</v>
      </c>
      <c r="AT2523" s="17">
        <f t="shared" si="2801"/>
        <v>0.29230769230769232</v>
      </c>
      <c r="AU2523" s="17">
        <f t="shared" ref="AU2523:AU2531" si="2857">+AN2522</f>
        <v>0.22727272727272727</v>
      </c>
      <c r="AV2523" s="17">
        <f t="shared" ref="AV2523:AV2531" si="2858">+AP2522</f>
        <v>0.25294117647058822</v>
      </c>
      <c r="AW2523" s="17"/>
      <c r="AX2523" s="17"/>
      <c r="AY2523" s="17"/>
      <c r="AZ2523" s="17">
        <v>5</v>
      </c>
      <c r="BA2523" s="24">
        <v>0.83333333333333337</v>
      </c>
      <c r="BB2523" s="9">
        <v>18</v>
      </c>
      <c r="BC2523" s="9">
        <v>1</v>
      </c>
      <c r="BD2523" s="9">
        <f t="shared" si="2826"/>
        <v>0</v>
      </c>
      <c r="BE2523" s="9" t="s">
        <v>4512</v>
      </c>
      <c r="BF2523" s="9">
        <f t="shared" si="2832"/>
        <v>0</v>
      </c>
      <c r="BG2523" s="9">
        <v>1</v>
      </c>
      <c r="BH2523" s="9">
        <v>3</v>
      </c>
      <c r="BI2523" s="9">
        <v>4</v>
      </c>
      <c r="BJ2523" s="9">
        <v>0</v>
      </c>
      <c r="BK2523" s="9">
        <v>2</v>
      </c>
      <c r="BL2523" s="9">
        <v>3</v>
      </c>
      <c r="BM2523" s="9">
        <v>1</v>
      </c>
      <c r="BN2523" s="9">
        <v>0</v>
      </c>
      <c r="BO2523" s="9">
        <v>0</v>
      </c>
      <c r="BP2523" s="9" t="s">
        <v>4513</v>
      </c>
      <c r="BQ2523" s="9">
        <f t="shared" si="2806"/>
        <v>0</v>
      </c>
      <c r="BR2523" s="34">
        <f t="shared" ref="BR2523:BS2523" si="2859">BR2501</f>
        <v>0</v>
      </c>
      <c r="BS2523" s="34">
        <f t="shared" si="2859"/>
        <v>0.73333333333333339</v>
      </c>
      <c r="BT2523" s="9"/>
      <c r="BU2523" s="9"/>
      <c r="BV2523" s="9"/>
      <c r="BW2523" s="9"/>
      <c r="BX2523" s="9"/>
      <c r="BY2523" s="9"/>
      <c r="BZ2523" s="22">
        <f t="shared" si="2818"/>
        <v>0</v>
      </c>
      <c r="CA2523" s="22">
        <f t="shared" si="2819"/>
        <v>2</v>
      </c>
      <c r="CB2523" s="22">
        <f t="shared" si="2820"/>
        <v>0.73333333333333339</v>
      </c>
      <c r="CC2523" s="22">
        <f t="shared" si="2821"/>
        <v>0</v>
      </c>
      <c r="CD2523" s="22">
        <f t="shared" si="2822"/>
        <v>1</v>
      </c>
      <c r="CK2523" s="23">
        <v>1.1363636363636362</v>
      </c>
      <c r="CL2523" s="23">
        <f t="shared" si="2823"/>
        <v>5</v>
      </c>
      <c r="CM2523" s="23">
        <f t="shared" si="2827"/>
        <v>0.5302315780269744</v>
      </c>
      <c r="CN2523" s="23">
        <f t="shared" si="2828"/>
        <v>1.9419306184012067E-2</v>
      </c>
      <c r="CQ2523" s="4">
        <v>1</v>
      </c>
    </row>
    <row r="2524" spans="1:95" ht="11.25" customHeight="1">
      <c r="A2524" s="9">
        <v>23</v>
      </c>
      <c r="B2524" s="9">
        <v>5</v>
      </c>
      <c r="C2524" s="9" t="str">
        <f t="shared" ref="C2524:C2531" si="2860">LEFT(D2524, FIND(":", D2524)-1)</f>
        <v>16</v>
      </c>
      <c r="D2524" s="10" t="s">
        <v>4278</v>
      </c>
      <c r="E2524" s="9">
        <v>13</v>
      </c>
      <c r="F2524" s="9">
        <v>1</v>
      </c>
      <c r="G2524" s="9">
        <v>0</v>
      </c>
      <c r="H2524" s="9">
        <v>0</v>
      </c>
      <c r="I2524" s="9">
        <v>0</v>
      </c>
      <c r="J2524" s="9">
        <v>1</v>
      </c>
      <c r="K2524" s="11">
        <v>25</v>
      </c>
      <c r="L2524" s="9">
        <v>60</v>
      </c>
      <c r="M2524" s="9">
        <v>4</v>
      </c>
      <c r="N2524" s="9"/>
      <c r="O2524" s="17"/>
      <c r="P2524" s="17">
        <f t="shared" si="2824"/>
        <v>0</v>
      </c>
      <c r="Q2524" s="9">
        <v>8</v>
      </c>
      <c r="R2524" s="9"/>
      <c r="S2524" s="9">
        <v>0.5</v>
      </c>
      <c r="T2524" s="9">
        <v>68</v>
      </c>
      <c r="U2524" s="9">
        <v>30</v>
      </c>
      <c r="V2524" s="11">
        <v>22</v>
      </c>
      <c r="W2524" s="11">
        <f t="shared" si="2842"/>
        <v>31</v>
      </c>
      <c r="X2524" s="17">
        <f t="shared" si="2829"/>
        <v>22</v>
      </c>
      <c r="Y2524" s="17"/>
      <c r="Z2524" s="9">
        <v>0</v>
      </c>
      <c r="AA2524" s="9"/>
      <c r="AB2524" s="17"/>
      <c r="AC2524" s="17">
        <f t="shared" si="2836"/>
        <v>36</v>
      </c>
      <c r="AD2524" s="17">
        <f t="shared" si="2817"/>
        <v>0</v>
      </c>
      <c r="AE2524" s="17">
        <v>0</v>
      </c>
      <c r="AF2524" s="17">
        <f t="shared" si="2825"/>
        <v>6</v>
      </c>
      <c r="AG2524" s="17"/>
      <c r="AH2524" s="9">
        <v>78</v>
      </c>
      <c r="AI2524" s="9"/>
      <c r="AJ2524" s="9"/>
      <c r="AK2524" s="9"/>
      <c r="AL2524" s="9">
        <v>0.45</v>
      </c>
      <c r="AM2524" s="9"/>
      <c r="AN2524" s="9">
        <v>0</v>
      </c>
      <c r="AO2524" s="9"/>
      <c r="AP2524" s="9">
        <v>0.22564102564102567</v>
      </c>
      <c r="AQ2524" s="9">
        <f>+AVERAGE(AL2512:AL2521)</f>
        <v>0.10604631560539488</v>
      </c>
      <c r="AR2524" s="9">
        <f>+AVERAGE(AN2512:AN2521)</f>
        <v>3.8838612368024134E-3</v>
      </c>
      <c r="AS2524" s="17">
        <f t="shared" si="2844"/>
        <v>10</v>
      </c>
      <c r="AT2524" s="17">
        <f t="shared" si="2801"/>
        <v>0.6</v>
      </c>
      <c r="AU2524" s="17">
        <f t="shared" si="2857"/>
        <v>0</v>
      </c>
      <c r="AV2524" s="17">
        <f t="shared" si="2858"/>
        <v>0.16310679611650486</v>
      </c>
      <c r="AW2524" s="17"/>
      <c r="AX2524" s="17"/>
      <c r="AY2524" s="17"/>
      <c r="AZ2524" s="17">
        <v>5</v>
      </c>
      <c r="BA2524" s="24">
        <v>0.83333333333333337</v>
      </c>
      <c r="BB2524" s="9">
        <v>18</v>
      </c>
      <c r="BC2524" s="9">
        <v>1</v>
      </c>
      <c r="BD2524" s="9">
        <f t="shared" si="2826"/>
        <v>0</v>
      </c>
      <c r="BE2524" s="9" t="s">
        <v>4512</v>
      </c>
      <c r="BF2524" s="9">
        <f t="shared" si="2832"/>
        <v>0</v>
      </c>
      <c r="BG2524" s="9">
        <v>1</v>
      </c>
      <c r="BH2524" s="9">
        <v>3</v>
      </c>
      <c r="BI2524" s="9">
        <v>4</v>
      </c>
      <c r="BJ2524" s="9">
        <v>0</v>
      </c>
      <c r="BK2524" s="9">
        <v>2</v>
      </c>
      <c r="BL2524" s="9">
        <v>3</v>
      </c>
      <c r="BM2524" s="9">
        <v>1</v>
      </c>
      <c r="BN2524" s="9">
        <v>0</v>
      </c>
      <c r="BO2524" s="9">
        <v>0</v>
      </c>
      <c r="BP2524" s="9" t="s">
        <v>4513</v>
      </c>
      <c r="BQ2524" s="9">
        <f t="shared" si="2806"/>
        <v>0</v>
      </c>
      <c r="BR2524" s="34">
        <f t="shared" ref="BR2524:BS2524" si="2861">BR2502</f>
        <v>0</v>
      </c>
      <c r="BS2524" s="34">
        <f t="shared" si="2861"/>
        <v>0.73333333333333339</v>
      </c>
      <c r="BT2524" s="9"/>
      <c r="BU2524" s="9"/>
      <c r="BV2524" s="9"/>
      <c r="BW2524" s="9"/>
      <c r="BX2524" s="9"/>
      <c r="BY2524" s="9"/>
      <c r="BZ2524" s="22">
        <f t="shared" si="2818"/>
        <v>0</v>
      </c>
      <c r="CA2524" s="22">
        <f t="shared" si="2819"/>
        <v>3</v>
      </c>
      <c r="CB2524" s="22">
        <f t="shared" si="2820"/>
        <v>0.73333333333333339</v>
      </c>
      <c r="CC2524" s="22">
        <f t="shared" si="2821"/>
        <v>0</v>
      </c>
      <c r="CD2524" s="22">
        <f t="shared" si="2822"/>
        <v>1</v>
      </c>
      <c r="CK2524" s="23">
        <v>0</v>
      </c>
      <c r="CL2524" s="23">
        <f t="shared" si="2823"/>
        <v>5</v>
      </c>
      <c r="CM2524" s="23">
        <f t="shared" si="2827"/>
        <v>0.5302315780269744</v>
      </c>
      <c r="CN2524" s="23">
        <f t="shared" si="2828"/>
        <v>1.9419306184012067E-2</v>
      </c>
      <c r="CQ2524" s="4">
        <v>0</v>
      </c>
    </row>
    <row r="2525" spans="1:95" ht="11.25" customHeight="1">
      <c r="A2525" s="9">
        <v>23</v>
      </c>
      <c r="B2525" s="9">
        <v>5</v>
      </c>
      <c r="C2525" s="9" t="str">
        <f t="shared" si="2860"/>
        <v>16</v>
      </c>
      <c r="D2525" s="10" t="s">
        <v>4278</v>
      </c>
      <c r="E2525" s="9">
        <v>14</v>
      </c>
      <c r="F2525" s="9">
        <v>1</v>
      </c>
      <c r="G2525" s="9">
        <v>0</v>
      </c>
      <c r="H2525" s="9">
        <v>0</v>
      </c>
      <c r="I2525" s="9">
        <v>0</v>
      </c>
      <c r="J2525" s="9">
        <v>1</v>
      </c>
      <c r="K2525" s="11">
        <v>25</v>
      </c>
      <c r="L2525" s="9">
        <v>43</v>
      </c>
      <c r="M2525" s="9">
        <v>2</v>
      </c>
      <c r="N2525" s="9"/>
      <c r="O2525" s="17"/>
      <c r="P2525" s="17">
        <f t="shared" si="2824"/>
        <v>0</v>
      </c>
      <c r="Q2525" s="9">
        <v>33</v>
      </c>
      <c r="R2525" s="9"/>
      <c r="S2525" s="9">
        <v>6.0606060606060608E-2</v>
      </c>
      <c r="T2525" s="9">
        <v>76</v>
      </c>
      <c r="U2525" s="9">
        <v>35</v>
      </c>
      <c r="V2525" s="11">
        <v>36</v>
      </c>
      <c r="W2525" s="11">
        <f t="shared" si="2842"/>
        <v>22</v>
      </c>
      <c r="X2525" s="17">
        <f t="shared" si="2829"/>
        <v>35</v>
      </c>
      <c r="Y2525" s="17"/>
      <c r="Z2525" s="9">
        <v>4</v>
      </c>
      <c r="AA2525" s="9"/>
      <c r="AB2525" s="17"/>
      <c r="AC2525" s="17">
        <f t="shared" si="2836"/>
        <v>71</v>
      </c>
      <c r="AD2525" s="17">
        <f t="shared" si="2817"/>
        <v>5.6338028169014086E-2</v>
      </c>
      <c r="AE2525" s="17">
        <v>0</v>
      </c>
      <c r="AF2525" s="17">
        <f t="shared" si="2825"/>
        <v>12</v>
      </c>
      <c r="AG2525" s="17"/>
      <c r="AH2525" s="9">
        <v>88</v>
      </c>
      <c r="AI2525" s="9"/>
      <c r="AJ2525" s="9"/>
      <c r="AK2525" s="9"/>
      <c r="AL2525" s="9">
        <v>0.15757575757575756</v>
      </c>
      <c r="AM2525" s="9"/>
      <c r="AN2525" s="9">
        <v>5.6338028169014086E-2</v>
      </c>
      <c r="AO2525" s="9"/>
      <c r="AP2525" s="9">
        <v>0.10454545454545457</v>
      </c>
      <c r="AQ2525" s="9">
        <f>+AVERAGE(AL2512:AL2521)</f>
        <v>0.10604631560539488</v>
      </c>
      <c r="AR2525" s="9">
        <f>+AVERAGE(AN2512:AN2521)</f>
        <v>3.8838612368024134E-3</v>
      </c>
      <c r="AS2525" s="17">
        <f t="shared" si="2844"/>
        <v>8</v>
      </c>
      <c r="AT2525" s="17">
        <f t="shared" si="2801"/>
        <v>0.45</v>
      </c>
      <c r="AU2525" s="17">
        <f t="shared" si="2857"/>
        <v>0</v>
      </c>
      <c r="AV2525" s="17">
        <f t="shared" si="2858"/>
        <v>0.22564102564102567</v>
      </c>
      <c r="AW2525" s="17"/>
      <c r="AX2525" s="17"/>
      <c r="AY2525" s="17"/>
      <c r="AZ2525" s="17">
        <v>5</v>
      </c>
      <c r="BA2525" s="24">
        <v>0.83333333333333337</v>
      </c>
      <c r="BB2525" s="9">
        <v>18</v>
      </c>
      <c r="BC2525" s="9">
        <v>1</v>
      </c>
      <c r="BD2525" s="9">
        <f t="shared" si="2826"/>
        <v>0</v>
      </c>
      <c r="BE2525" s="9" t="s">
        <v>4512</v>
      </c>
      <c r="BF2525" s="9">
        <f t="shared" si="2832"/>
        <v>0</v>
      </c>
      <c r="BG2525" s="9">
        <v>1</v>
      </c>
      <c r="BH2525" s="9">
        <v>3</v>
      </c>
      <c r="BI2525" s="9">
        <v>4</v>
      </c>
      <c r="BJ2525" s="9">
        <v>0</v>
      </c>
      <c r="BK2525" s="9">
        <v>2</v>
      </c>
      <c r="BL2525" s="9">
        <v>3</v>
      </c>
      <c r="BM2525" s="9">
        <v>1</v>
      </c>
      <c r="BN2525" s="9">
        <v>0</v>
      </c>
      <c r="BO2525" s="9">
        <v>0</v>
      </c>
      <c r="BP2525" s="9" t="s">
        <v>4513</v>
      </c>
      <c r="BQ2525" s="9">
        <f t="shared" si="2806"/>
        <v>0</v>
      </c>
      <c r="BR2525" s="34">
        <f t="shared" ref="BR2525:BS2525" si="2862">BR2503</f>
        <v>0</v>
      </c>
      <c r="BS2525" s="34">
        <f t="shared" si="2862"/>
        <v>0.73333333333333339</v>
      </c>
      <c r="BT2525" s="9"/>
      <c r="BU2525" s="9"/>
      <c r="BV2525" s="9"/>
      <c r="BW2525" s="9"/>
      <c r="BX2525" s="9"/>
      <c r="BY2525" s="9"/>
      <c r="BZ2525" s="22">
        <f t="shared" si="2818"/>
        <v>0</v>
      </c>
      <c r="CA2525" s="22">
        <f t="shared" si="2819"/>
        <v>4</v>
      </c>
      <c r="CB2525" s="22">
        <f t="shared" si="2820"/>
        <v>0.73333333333333339</v>
      </c>
      <c r="CC2525" s="22">
        <f t="shared" si="2821"/>
        <v>0</v>
      </c>
      <c r="CD2525" s="22">
        <f t="shared" si="2822"/>
        <v>1</v>
      </c>
      <c r="CK2525" s="23">
        <v>0</v>
      </c>
      <c r="CL2525" s="23">
        <f t="shared" si="2823"/>
        <v>5</v>
      </c>
      <c r="CM2525" s="23">
        <f t="shared" si="2827"/>
        <v>0.5302315780269744</v>
      </c>
      <c r="CN2525" s="23">
        <f t="shared" si="2828"/>
        <v>1.9419306184012067E-2</v>
      </c>
      <c r="CQ2525" s="4">
        <v>0</v>
      </c>
    </row>
    <row r="2526" spans="1:95" ht="11.25" customHeight="1">
      <c r="A2526" s="9">
        <v>23</v>
      </c>
      <c r="B2526" s="9">
        <v>5</v>
      </c>
      <c r="C2526" s="9" t="str">
        <f t="shared" si="2860"/>
        <v>16</v>
      </c>
      <c r="D2526" s="10" t="s">
        <v>4278</v>
      </c>
      <c r="E2526" s="9">
        <v>15</v>
      </c>
      <c r="F2526" s="9">
        <v>1</v>
      </c>
      <c r="G2526" s="9">
        <v>0</v>
      </c>
      <c r="H2526" s="9">
        <v>0</v>
      </c>
      <c r="I2526" s="9">
        <v>0</v>
      </c>
      <c r="J2526" s="9">
        <v>1</v>
      </c>
      <c r="K2526" s="11">
        <v>25</v>
      </c>
      <c r="L2526" s="9">
        <v>51</v>
      </c>
      <c r="M2526" s="9">
        <v>4</v>
      </c>
      <c r="N2526" s="9"/>
      <c r="O2526" s="17"/>
      <c r="P2526" s="17">
        <f t="shared" si="2824"/>
        <v>0</v>
      </c>
      <c r="Q2526" s="9">
        <v>22</v>
      </c>
      <c r="R2526" s="9"/>
      <c r="S2526" s="9">
        <v>0.18181818181818182</v>
      </c>
      <c r="T2526" s="9">
        <v>73</v>
      </c>
      <c r="U2526" s="9">
        <v>35</v>
      </c>
      <c r="V2526" s="11">
        <v>25</v>
      </c>
      <c r="W2526" s="11">
        <f t="shared" si="2842"/>
        <v>36</v>
      </c>
      <c r="X2526" s="17">
        <f t="shared" si="2829"/>
        <v>25</v>
      </c>
      <c r="Y2526" s="17"/>
      <c r="Z2526" s="9">
        <v>0</v>
      </c>
      <c r="AA2526" s="9"/>
      <c r="AB2526" s="17"/>
      <c r="AC2526" s="17">
        <f t="shared" si="2836"/>
        <v>47</v>
      </c>
      <c r="AD2526" s="17">
        <f t="shared" si="2817"/>
        <v>0</v>
      </c>
      <c r="AE2526" s="17">
        <v>5.6338028169014086E-2</v>
      </c>
      <c r="AF2526" s="17">
        <f t="shared" si="2825"/>
        <v>6</v>
      </c>
      <c r="AG2526" s="17"/>
      <c r="AH2526" s="9">
        <v>75</v>
      </c>
      <c r="AI2526" s="9"/>
      <c r="AJ2526" s="9"/>
      <c r="AK2526" s="9"/>
      <c r="AL2526" s="9">
        <v>0.14545454545454545</v>
      </c>
      <c r="AM2526" s="9"/>
      <c r="AN2526" s="9">
        <v>0</v>
      </c>
      <c r="AO2526" s="9"/>
      <c r="AP2526" s="9">
        <v>0.27200000000000002</v>
      </c>
      <c r="AQ2526" s="9">
        <f>+AVERAGE(AL2512:AL2521)</f>
        <v>0.10604631560539488</v>
      </c>
      <c r="AR2526" s="9">
        <f>+AVERAGE(AN2512:AN2521)</f>
        <v>3.8838612368024134E-3</v>
      </c>
      <c r="AS2526" s="17">
        <f t="shared" si="2844"/>
        <v>33</v>
      </c>
      <c r="AT2526" s="17">
        <f t="shared" si="2801"/>
        <v>0.15757575757575756</v>
      </c>
      <c r="AU2526" s="17">
        <f t="shared" si="2857"/>
        <v>5.6338028169014086E-2</v>
      </c>
      <c r="AV2526" s="17">
        <f t="shared" si="2858"/>
        <v>0.10454545454545457</v>
      </c>
      <c r="AW2526" s="17"/>
      <c r="AX2526" s="17"/>
      <c r="AY2526" s="17"/>
      <c r="AZ2526" s="17">
        <v>5</v>
      </c>
      <c r="BA2526" s="24">
        <v>0.83333333333333337</v>
      </c>
      <c r="BB2526" s="9">
        <v>18</v>
      </c>
      <c r="BC2526" s="9">
        <v>1</v>
      </c>
      <c r="BD2526" s="9">
        <f t="shared" si="2826"/>
        <v>0</v>
      </c>
      <c r="BE2526" s="9" t="s">
        <v>4512</v>
      </c>
      <c r="BF2526" s="9">
        <f t="shared" si="2832"/>
        <v>0</v>
      </c>
      <c r="BG2526" s="9">
        <v>1</v>
      </c>
      <c r="BH2526" s="9">
        <v>3</v>
      </c>
      <c r="BI2526" s="9">
        <v>4</v>
      </c>
      <c r="BJ2526" s="9">
        <v>0</v>
      </c>
      <c r="BK2526" s="9">
        <v>2</v>
      </c>
      <c r="BL2526" s="9">
        <v>3</v>
      </c>
      <c r="BM2526" s="9">
        <v>1</v>
      </c>
      <c r="BN2526" s="9">
        <v>0</v>
      </c>
      <c r="BO2526" s="9">
        <v>0</v>
      </c>
      <c r="BP2526" s="9" t="s">
        <v>4513</v>
      </c>
      <c r="BQ2526" s="9">
        <f t="shared" si="2806"/>
        <v>0</v>
      </c>
      <c r="BR2526" s="34">
        <f t="shared" ref="BR2526:BS2526" si="2863">BR2504</f>
        <v>0</v>
      </c>
      <c r="BS2526" s="34">
        <f t="shared" si="2863"/>
        <v>0.73333333333333339</v>
      </c>
      <c r="BT2526" s="9"/>
      <c r="BU2526" s="9"/>
      <c r="BV2526" s="9"/>
      <c r="BW2526" s="9"/>
      <c r="BX2526" s="9"/>
      <c r="BY2526" s="9"/>
      <c r="BZ2526" s="22">
        <f t="shared" si="2818"/>
        <v>0</v>
      </c>
      <c r="CA2526" s="22">
        <f t="shared" si="2819"/>
        <v>5</v>
      </c>
      <c r="CB2526" s="22">
        <f t="shared" si="2820"/>
        <v>0.73333333333333339</v>
      </c>
      <c r="CC2526" s="22">
        <f t="shared" si="2821"/>
        <v>0</v>
      </c>
      <c r="CD2526" s="22">
        <f t="shared" si="2822"/>
        <v>1</v>
      </c>
      <c r="CK2526" s="23">
        <v>0.28169014084507044</v>
      </c>
      <c r="CL2526" s="23">
        <f t="shared" si="2823"/>
        <v>5</v>
      </c>
      <c r="CM2526" s="23">
        <f t="shared" si="2827"/>
        <v>0.5302315780269744</v>
      </c>
      <c r="CN2526" s="23">
        <f t="shared" si="2828"/>
        <v>1.9419306184012067E-2</v>
      </c>
      <c r="CQ2526" s="4">
        <v>0</v>
      </c>
    </row>
    <row r="2527" spans="1:95" ht="11.25" customHeight="1">
      <c r="A2527" s="9">
        <v>23</v>
      </c>
      <c r="B2527" s="9">
        <v>5</v>
      </c>
      <c r="C2527" s="9" t="str">
        <f t="shared" si="2860"/>
        <v>16</v>
      </c>
      <c r="D2527" s="10" t="s">
        <v>4278</v>
      </c>
      <c r="E2527" s="9">
        <v>16</v>
      </c>
      <c r="F2527" s="9">
        <v>1</v>
      </c>
      <c r="G2527" s="9">
        <v>0</v>
      </c>
      <c r="H2527" s="9">
        <v>0</v>
      </c>
      <c r="I2527" s="9">
        <v>0</v>
      </c>
      <c r="J2527" s="9">
        <v>1</v>
      </c>
      <c r="K2527" s="11">
        <v>25</v>
      </c>
      <c r="L2527" s="9">
        <v>48</v>
      </c>
      <c r="M2527" s="9">
        <v>6</v>
      </c>
      <c r="N2527" s="9"/>
      <c r="O2527" s="17"/>
      <c r="P2527" s="17">
        <f t="shared" si="2824"/>
        <v>1</v>
      </c>
      <c r="Q2527" s="9">
        <v>21</v>
      </c>
      <c r="R2527" s="9"/>
      <c r="S2527" s="9">
        <v>0.2857142857142857</v>
      </c>
      <c r="T2527" s="9">
        <v>69</v>
      </c>
      <c r="U2527" s="9">
        <v>30</v>
      </c>
      <c r="V2527" s="11">
        <v>32</v>
      </c>
      <c r="W2527" s="11">
        <f t="shared" si="2842"/>
        <v>25</v>
      </c>
      <c r="X2527" s="17">
        <f t="shared" si="2829"/>
        <v>30</v>
      </c>
      <c r="Y2527" s="17"/>
      <c r="Z2527" s="9">
        <v>0</v>
      </c>
      <c r="AA2527" s="9"/>
      <c r="AB2527" s="17"/>
      <c r="AC2527" s="17">
        <f t="shared" si="2836"/>
        <v>62</v>
      </c>
      <c r="AD2527" s="17">
        <f t="shared" si="2817"/>
        <v>0</v>
      </c>
      <c r="AE2527" s="17">
        <v>0</v>
      </c>
      <c r="AF2527" s="17">
        <f t="shared" si="2825"/>
        <v>4</v>
      </c>
      <c r="AG2527" s="17"/>
      <c r="AH2527" s="9">
        <v>91</v>
      </c>
      <c r="AI2527" s="9"/>
      <c r="AJ2527" s="9"/>
      <c r="AK2527" s="9"/>
      <c r="AL2527" s="9">
        <v>0.1142857142857143</v>
      </c>
      <c r="AM2527" s="9"/>
      <c r="AN2527" s="9">
        <v>0</v>
      </c>
      <c r="AO2527" s="9"/>
      <c r="AP2527" s="9">
        <v>0.22417582417582413</v>
      </c>
      <c r="AQ2527" s="9">
        <f>+AVERAGE(AL2512:AL2521)</f>
        <v>0.10604631560539488</v>
      </c>
      <c r="AR2527" s="9">
        <f>+AVERAGE(AN2512:AN2521)</f>
        <v>3.8838612368024134E-3</v>
      </c>
      <c r="AS2527" s="17">
        <f t="shared" si="2844"/>
        <v>22</v>
      </c>
      <c r="AT2527" s="17">
        <f t="shared" si="2801"/>
        <v>0.14545454545454545</v>
      </c>
      <c r="AU2527" s="17">
        <f t="shared" si="2857"/>
        <v>0</v>
      </c>
      <c r="AV2527" s="17">
        <f t="shared" si="2858"/>
        <v>0.27200000000000002</v>
      </c>
      <c r="AW2527" s="17"/>
      <c r="AX2527" s="17"/>
      <c r="AY2527" s="17"/>
      <c r="AZ2527" s="17">
        <v>5</v>
      </c>
      <c r="BA2527" s="24">
        <v>0.83333333333333337</v>
      </c>
      <c r="BB2527" s="9">
        <v>18</v>
      </c>
      <c r="BC2527" s="9">
        <v>1</v>
      </c>
      <c r="BD2527" s="9">
        <f t="shared" si="2826"/>
        <v>0</v>
      </c>
      <c r="BE2527" s="9" t="s">
        <v>4512</v>
      </c>
      <c r="BF2527" s="9">
        <f t="shared" si="2832"/>
        <v>0</v>
      </c>
      <c r="BG2527" s="9">
        <v>1</v>
      </c>
      <c r="BH2527" s="9">
        <v>3</v>
      </c>
      <c r="BI2527" s="9">
        <v>4</v>
      </c>
      <c r="BJ2527" s="9">
        <v>0</v>
      </c>
      <c r="BK2527" s="9">
        <v>2</v>
      </c>
      <c r="BL2527" s="9">
        <v>3</v>
      </c>
      <c r="BM2527" s="9">
        <v>1</v>
      </c>
      <c r="BN2527" s="9">
        <v>0</v>
      </c>
      <c r="BO2527" s="9">
        <v>0</v>
      </c>
      <c r="BP2527" s="9" t="s">
        <v>4513</v>
      </c>
      <c r="BQ2527" s="9">
        <f t="shared" si="2806"/>
        <v>0</v>
      </c>
      <c r="BR2527" s="34">
        <f t="shared" ref="BR2527:BS2527" si="2864">BR2505</f>
        <v>0</v>
      </c>
      <c r="BS2527" s="34">
        <f t="shared" si="2864"/>
        <v>0.73333333333333339</v>
      </c>
      <c r="BT2527" s="9"/>
      <c r="BU2527" s="9"/>
      <c r="BV2527" s="9"/>
      <c r="BW2527" s="9"/>
      <c r="BX2527" s="9"/>
      <c r="BY2527" s="9"/>
      <c r="BZ2527" s="22">
        <f t="shared" si="2818"/>
        <v>0</v>
      </c>
      <c r="CA2527" s="22">
        <f t="shared" si="2819"/>
        <v>6</v>
      </c>
      <c r="CB2527" s="22">
        <f t="shared" si="2820"/>
        <v>0.73333333333333339</v>
      </c>
      <c r="CC2527" s="22">
        <f t="shared" si="2821"/>
        <v>0</v>
      </c>
      <c r="CD2527" s="22">
        <f t="shared" si="2822"/>
        <v>1</v>
      </c>
      <c r="CK2527" s="23">
        <v>0</v>
      </c>
      <c r="CL2527" s="23">
        <f t="shared" si="2823"/>
        <v>5</v>
      </c>
      <c r="CM2527" s="23">
        <f t="shared" si="2827"/>
        <v>0.5302315780269744</v>
      </c>
      <c r="CN2527" s="23">
        <f t="shared" si="2828"/>
        <v>1.9419306184012067E-2</v>
      </c>
      <c r="CQ2527" s="4">
        <v>1</v>
      </c>
    </row>
    <row r="2528" spans="1:95" ht="11.25" customHeight="1">
      <c r="A2528" s="9">
        <v>23</v>
      </c>
      <c r="B2528" s="9">
        <v>5</v>
      </c>
      <c r="C2528" s="9" t="str">
        <f t="shared" si="2860"/>
        <v>16</v>
      </c>
      <c r="D2528" s="10" t="s">
        <v>4278</v>
      </c>
      <c r="E2528" s="9">
        <v>17</v>
      </c>
      <c r="F2528" s="9">
        <v>1</v>
      </c>
      <c r="G2528" s="9">
        <v>0</v>
      </c>
      <c r="H2528" s="9">
        <v>0</v>
      </c>
      <c r="I2528" s="9">
        <v>0</v>
      </c>
      <c r="J2528" s="9">
        <v>1</v>
      </c>
      <c r="K2528" s="11">
        <v>25</v>
      </c>
      <c r="L2528" s="9">
        <v>44</v>
      </c>
      <c r="M2528" s="9">
        <v>7</v>
      </c>
      <c r="N2528" s="9"/>
      <c r="O2528" s="17"/>
      <c r="P2528" s="17">
        <f t="shared" si="2824"/>
        <v>1</v>
      </c>
      <c r="Q2528" s="9">
        <v>39</v>
      </c>
      <c r="R2528" s="9"/>
      <c r="S2528" s="9">
        <v>0.17948717948717949</v>
      </c>
      <c r="T2528" s="9">
        <v>83</v>
      </c>
      <c r="U2528" s="9">
        <v>40</v>
      </c>
      <c r="V2528" s="11">
        <v>38</v>
      </c>
      <c r="W2528" s="11">
        <f t="shared" si="2842"/>
        <v>32</v>
      </c>
      <c r="X2528" s="17">
        <f t="shared" si="2829"/>
        <v>38</v>
      </c>
      <c r="Y2528" s="17"/>
      <c r="Z2528" s="9">
        <v>1</v>
      </c>
      <c r="AA2528" s="9"/>
      <c r="AB2528" s="17"/>
      <c r="AC2528" s="17">
        <f t="shared" si="2836"/>
        <v>73</v>
      </c>
      <c r="AD2528" s="17">
        <f t="shared" si="2817"/>
        <v>1.3698630136986301E-2</v>
      </c>
      <c r="AE2528" s="17">
        <v>0</v>
      </c>
      <c r="AF2528" s="17">
        <f t="shared" si="2825"/>
        <v>4</v>
      </c>
      <c r="AG2528" s="17"/>
      <c r="AH2528" s="9">
        <v>84</v>
      </c>
      <c r="AI2528" s="9"/>
      <c r="AJ2528" s="9"/>
      <c r="AK2528" s="9"/>
      <c r="AL2528" s="9">
        <v>2.0512820512820506E-2</v>
      </c>
      <c r="AM2528" s="9"/>
      <c r="AN2528" s="9">
        <v>1.3698630136986301E-2</v>
      </c>
      <c r="AO2528" s="9"/>
      <c r="AP2528" s="9">
        <v>0.18095238095238095</v>
      </c>
      <c r="AQ2528" s="9">
        <f>+AVERAGE(AL2512:AL2521)</f>
        <v>0.10604631560539488</v>
      </c>
      <c r="AR2528" s="9">
        <f>+AVERAGE(AN2512:AN2521)</f>
        <v>3.8838612368024134E-3</v>
      </c>
      <c r="AS2528" s="17">
        <f t="shared" si="2844"/>
        <v>21</v>
      </c>
      <c r="AT2528" s="17">
        <f t="shared" si="2801"/>
        <v>0.1142857142857143</v>
      </c>
      <c r="AU2528" s="17">
        <f t="shared" si="2857"/>
        <v>0</v>
      </c>
      <c r="AV2528" s="17">
        <f t="shared" si="2858"/>
        <v>0.22417582417582413</v>
      </c>
      <c r="AW2528" s="17"/>
      <c r="AX2528" s="17"/>
      <c r="AY2528" s="17"/>
      <c r="AZ2528" s="17">
        <v>5</v>
      </c>
      <c r="BA2528" s="24">
        <v>0.83333333333333337</v>
      </c>
      <c r="BB2528" s="9">
        <v>18</v>
      </c>
      <c r="BC2528" s="9">
        <v>1</v>
      </c>
      <c r="BD2528" s="9">
        <f t="shared" si="2826"/>
        <v>0</v>
      </c>
      <c r="BE2528" s="9" t="s">
        <v>4512</v>
      </c>
      <c r="BF2528" s="9">
        <f t="shared" si="2832"/>
        <v>0</v>
      </c>
      <c r="BG2528" s="9">
        <v>1</v>
      </c>
      <c r="BH2528" s="9">
        <v>3</v>
      </c>
      <c r="BI2528" s="9">
        <v>4</v>
      </c>
      <c r="BJ2528" s="9">
        <v>0</v>
      </c>
      <c r="BK2528" s="9">
        <v>2</v>
      </c>
      <c r="BL2528" s="9">
        <v>3</v>
      </c>
      <c r="BM2528" s="9">
        <v>1</v>
      </c>
      <c r="BN2528" s="9">
        <v>0</v>
      </c>
      <c r="BO2528" s="9">
        <v>0</v>
      </c>
      <c r="BP2528" s="9" t="s">
        <v>4513</v>
      </c>
      <c r="BQ2528" s="9">
        <f t="shared" si="2806"/>
        <v>0</v>
      </c>
      <c r="BR2528" s="34">
        <f t="shared" ref="BR2528:BS2528" si="2865">BR2506</f>
        <v>0</v>
      </c>
      <c r="BS2528" s="34">
        <f t="shared" si="2865"/>
        <v>0.73333333333333339</v>
      </c>
      <c r="BT2528" s="9"/>
      <c r="BU2528" s="9"/>
      <c r="BV2528" s="9"/>
      <c r="BW2528" s="9"/>
      <c r="BX2528" s="9"/>
      <c r="BY2528" s="9"/>
      <c r="BZ2528" s="22">
        <f t="shared" si="2818"/>
        <v>0</v>
      </c>
      <c r="CA2528" s="22">
        <f t="shared" si="2819"/>
        <v>7</v>
      </c>
      <c r="CB2528" s="22">
        <f t="shared" si="2820"/>
        <v>0.73333333333333339</v>
      </c>
      <c r="CC2528" s="22">
        <f t="shared" si="2821"/>
        <v>0</v>
      </c>
      <c r="CD2528" s="22">
        <f t="shared" si="2822"/>
        <v>1</v>
      </c>
      <c r="CK2528" s="23">
        <v>0</v>
      </c>
      <c r="CL2528" s="23">
        <f t="shared" si="2823"/>
        <v>5</v>
      </c>
      <c r="CM2528" s="23">
        <f t="shared" si="2827"/>
        <v>0.5302315780269744</v>
      </c>
      <c r="CN2528" s="23">
        <f t="shared" si="2828"/>
        <v>1.9419306184012067E-2</v>
      </c>
      <c r="CQ2528" s="4">
        <v>0</v>
      </c>
    </row>
    <row r="2529" spans="1:96" ht="11.25" customHeight="1">
      <c r="A2529" s="9">
        <v>23</v>
      </c>
      <c r="B2529" s="9">
        <v>5</v>
      </c>
      <c r="C2529" s="9" t="str">
        <f t="shared" si="2860"/>
        <v>16</v>
      </c>
      <c r="D2529" s="10" t="s">
        <v>4278</v>
      </c>
      <c r="E2529" s="9">
        <v>18</v>
      </c>
      <c r="F2529" s="9">
        <v>1</v>
      </c>
      <c r="G2529" s="9">
        <v>0</v>
      </c>
      <c r="H2529" s="9">
        <v>0</v>
      </c>
      <c r="I2529" s="9">
        <v>0</v>
      </c>
      <c r="J2529" s="9">
        <v>1</v>
      </c>
      <c r="K2529" s="11">
        <v>25</v>
      </c>
      <c r="L2529" s="9">
        <v>58</v>
      </c>
      <c r="M2529" s="9">
        <v>1</v>
      </c>
      <c r="N2529" s="9"/>
      <c r="O2529" s="17"/>
      <c r="P2529" s="17">
        <f t="shared" si="2824"/>
        <v>0</v>
      </c>
      <c r="Q2529" s="9">
        <v>6</v>
      </c>
      <c r="R2529" s="9"/>
      <c r="S2529" s="9">
        <v>0.16666666666666666</v>
      </c>
      <c r="T2529" s="9">
        <v>64</v>
      </c>
      <c r="U2529" s="9">
        <v>25</v>
      </c>
      <c r="V2529" s="11">
        <v>21</v>
      </c>
      <c r="W2529" s="11">
        <f t="shared" si="2842"/>
        <v>38</v>
      </c>
      <c r="X2529" s="17">
        <f t="shared" si="2829"/>
        <v>21</v>
      </c>
      <c r="Y2529" s="17"/>
      <c r="Z2529" s="9">
        <v>0</v>
      </c>
      <c r="AA2529" s="9"/>
      <c r="AB2529" s="17"/>
      <c r="AC2529" s="17">
        <f t="shared" si="2836"/>
        <v>32</v>
      </c>
      <c r="AD2529" s="17">
        <f t="shared" si="2817"/>
        <v>0</v>
      </c>
      <c r="AE2529" s="17">
        <v>1.3698630136986301E-2</v>
      </c>
      <c r="AF2529" s="17">
        <f t="shared" si="2825"/>
        <v>9</v>
      </c>
      <c r="AG2529" s="17"/>
      <c r="AH2529" s="9">
        <v>76</v>
      </c>
      <c r="AI2529" s="9"/>
      <c r="AJ2529" s="9"/>
      <c r="AK2529" s="9"/>
      <c r="AL2529" s="9">
        <v>0.13333333333333336</v>
      </c>
      <c r="AM2529" s="9"/>
      <c r="AN2529" s="9">
        <v>0</v>
      </c>
      <c r="AO2529" s="9"/>
      <c r="AP2529" s="9">
        <v>0.23157894736842105</v>
      </c>
      <c r="AQ2529" s="9">
        <f>+AVERAGE(AL2512:AL2521)</f>
        <v>0.10604631560539488</v>
      </c>
      <c r="AR2529" s="9">
        <f>+AVERAGE(AN2512:AN2521)</f>
        <v>3.8838612368024134E-3</v>
      </c>
      <c r="AS2529" s="17">
        <f t="shared" si="2844"/>
        <v>39</v>
      </c>
      <c r="AT2529" s="17">
        <f t="shared" si="2801"/>
        <v>2.0512820512820506E-2</v>
      </c>
      <c r="AU2529" s="17">
        <f t="shared" si="2857"/>
        <v>1.3698630136986301E-2</v>
      </c>
      <c r="AV2529" s="17">
        <f t="shared" si="2858"/>
        <v>0.18095238095238095</v>
      </c>
      <c r="AW2529" s="17"/>
      <c r="AX2529" s="17"/>
      <c r="AY2529" s="17"/>
      <c r="AZ2529" s="17">
        <v>5</v>
      </c>
      <c r="BA2529" s="24">
        <v>0.83333333333333337</v>
      </c>
      <c r="BB2529" s="9">
        <v>18</v>
      </c>
      <c r="BC2529" s="9">
        <v>1</v>
      </c>
      <c r="BD2529" s="9">
        <f t="shared" si="2826"/>
        <v>0</v>
      </c>
      <c r="BE2529" s="9" t="s">
        <v>4512</v>
      </c>
      <c r="BF2529" s="9">
        <f t="shared" si="2832"/>
        <v>0</v>
      </c>
      <c r="BG2529" s="9">
        <v>1</v>
      </c>
      <c r="BH2529" s="9">
        <v>3</v>
      </c>
      <c r="BI2529" s="9">
        <v>4</v>
      </c>
      <c r="BJ2529" s="9">
        <v>0</v>
      </c>
      <c r="BK2529" s="9">
        <v>2</v>
      </c>
      <c r="BL2529" s="9">
        <v>3</v>
      </c>
      <c r="BM2529" s="9">
        <v>1</v>
      </c>
      <c r="BN2529" s="9">
        <v>0</v>
      </c>
      <c r="BO2529" s="9">
        <v>0</v>
      </c>
      <c r="BP2529" s="9" t="s">
        <v>4513</v>
      </c>
      <c r="BQ2529" s="9">
        <f t="shared" si="2806"/>
        <v>0</v>
      </c>
      <c r="BR2529" s="34">
        <f t="shared" ref="BR2529:BS2529" si="2866">BR2507</f>
        <v>0</v>
      </c>
      <c r="BS2529" s="34">
        <f t="shared" si="2866"/>
        <v>0.73333333333333339</v>
      </c>
      <c r="BT2529" s="9"/>
      <c r="BU2529" s="9"/>
      <c r="BV2529" s="9"/>
      <c r="BW2529" s="9"/>
      <c r="BX2529" s="9"/>
      <c r="BY2529" s="9"/>
      <c r="BZ2529" s="22">
        <f t="shared" si="2818"/>
        <v>0</v>
      </c>
      <c r="CA2529" s="22">
        <f t="shared" si="2819"/>
        <v>8</v>
      </c>
      <c r="CB2529" s="22">
        <f t="shared" si="2820"/>
        <v>0.73333333333333339</v>
      </c>
      <c r="CC2529" s="22">
        <f t="shared" si="2821"/>
        <v>0</v>
      </c>
      <c r="CD2529" s="22">
        <f t="shared" si="2822"/>
        <v>1</v>
      </c>
      <c r="CK2529" s="23">
        <v>6.8493150684931503E-2</v>
      </c>
      <c r="CL2529" s="23">
        <f t="shared" si="2823"/>
        <v>5</v>
      </c>
      <c r="CM2529" s="23">
        <f t="shared" si="2827"/>
        <v>0.5302315780269744</v>
      </c>
      <c r="CN2529" s="23">
        <f t="shared" si="2828"/>
        <v>1.9419306184012067E-2</v>
      </c>
      <c r="CQ2529" s="4">
        <v>1</v>
      </c>
    </row>
    <row r="2530" spans="1:96" ht="11.25" customHeight="1">
      <c r="A2530" s="9">
        <v>23</v>
      </c>
      <c r="B2530" s="9">
        <v>5</v>
      </c>
      <c r="C2530" s="9" t="str">
        <f t="shared" si="2860"/>
        <v>16</v>
      </c>
      <c r="D2530" s="10" t="s">
        <v>4278</v>
      </c>
      <c r="E2530" s="9">
        <v>19</v>
      </c>
      <c r="F2530" s="9">
        <v>1</v>
      </c>
      <c r="G2530" s="9">
        <v>0</v>
      </c>
      <c r="H2530" s="9">
        <v>0</v>
      </c>
      <c r="I2530" s="9">
        <v>0</v>
      </c>
      <c r="J2530" s="9">
        <v>1</v>
      </c>
      <c r="K2530" s="11">
        <v>25</v>
      </c>
      <c r="L2530" s="9">
        <v>39</v>
      </c>
      <c r="M2530" s="9">
        <v>6</v>
      </c>
      <c r="N2530" s="9"/>
      <c r="O2530" s="17"/>
      <c r="P2530" s="17">
        <f t="shared" si="2824"/>
        <v>1</v>
      </c>
      <c r="Q2530" s="9">
        <v>29</v>
      </c>
      <c r="R2530" s="9"/>
      <c r="S2530" s="9">
        <v>0.20689655172413793</v>
      </c>
      <c r="T2530" s="9">
        <v>68</v>
      </c>
      <c r="U2530" s="9">
        <v>30</v>
      </c>
      <c r="V2530" s="11">
        <v>29</v>
      </c>
      <c r="W2530" s="11">
        <f t="shared" si="2842"/>
        <v>21</v>
      </c>
      <c r="X2530" s="17">
        <f t="shared" si="2829"/>
        <v>29</v>
      </c>
      <c r="Y2530" s="17"/>
      <c r="Z2530" s="9">
        <v>0</v>
      </c>
      <c r="AA2530" s="9"/>
      <c r="AB2530" s="17"/>
      <c r="AC2530" s="17">
        <f t="shared" si="2836"/>
        <v>44</v>
      </c>
      <c r="AD2530" s="17">
        <f t="shared" si="2817"/>
        <v>0</v>
      </c>
      <c r="AE2530" s="17">
        <v>0</v>
      </c>
      <c r="AF2530" s="17">
        <f t="shared" si="2825"/>
        <v>4</v>
      </c>
      <c r="AG2530" s="17"/>
      <c r="AH2530" s="9">
        <v>65</v>
      </c>
      <c r="AI2530" s="9"/>
      <c r="AJ2530" s="9"/>
      <c r="AK2530" s="9"/>
      <c r="AL2530" s="9">
        <v>9.6551724137931005E-2</v>
      </c>
      <c r="AM2530" s="9"/>
      <c r="AN2530" s="9">
        <v>0</v>
      </c>
      <c r="AO2530" s="9"/>
      <c r="AP2530" s="9">
        <v>0.29538461538461547</v>
      </c>
      <c r="AQ2530" s="9">
        <f>+AVERAGE(AL2512:AL2521)</f>
        <v>0.10604631560539488</v>
      </c>
      <c r="AR2530" s="9">
        <f>+AVERAGE(AN2512:AN2521)</f>
        <v>3.8838612368024134E-3</v>
      </c>
      <c r="AS2530" s="17">
        <f t="shared" si="2844"/>
        <v>6</v>
      </c>
      <c r="AT2530" s="17">
        <f t="shared" si="2801"/>
        <v>0.13333333333333336</v>
      </c>
      <c r="AU2530" s="17">
        <f t="shared" si="2857"/>
        <v>0</v>
      </c>
      <c r="AV2530" s="17">
        <f t="shared" si="2858"/>
        <v>0.23157894736842105</v>
      </c>
      <c r="AW2530" s="17"/>
      <c r="AX2530" s="17"/>
      <c r="AY2530" s="17"/>
      <c r="AZ2530" s="17">
        <v>5</v>
      </c>
      <c r="BA2530" s="24">
        <v>0.83333333333333337</v>
      </c>
      <c r="BB2530" s="9">
        <v>18</v>
      </c>
      <c r="BC2530" s="9">
        <v>1</v>
      </c>
      <c r="BD2530" s="9">
        <f t="shared" si="2826"/>
        <v>0</v>
      </c>
      <c r="BE2530" s="9" t="s">
        <v>4512</v>
      </c>
      <c r="BF2530" s="9">
        <f t="shared" si="2832"/>
        <v>0</v>
      </c>
      <c r="BG2530" s="9">
        <v>1</v>
      </c>
      <c r="BH2530" s="9">
        <v>3</v>
      </c>
      <c r="BI2530" s="9">
        <v>4</v>
      </c>
      <c r="BJ2530" s="9">
        <v>0</v>
      </c>
      <c r="BK2530" s="9">
        <v>2</v>
      </c>
      <c r="BL2530" s="9">
        <v>3</v>
      </c>
      <c r="BM2530" s="9">
        <v>1</v>
      </c>
      <c r="BN2530" s="9">
        <v>0</v>
      </c>
      <c r="BO2530" s="9">
        <v>0</v>
      </c>
      <c r="BP2530" s="9" t="s">
        <v>4513</v>
      </c>
      <c r="BQ2530" s="9">
        <f t="shared" si="2806"/>
        <v>0</v>
      </c>
      <c r="BR2530" s="34">
        <f t="shared" ref="BR2530:BS2530" si="2867">BR2508</f>
        <v>0</v>
      </c>
      <c r="BS2530" s="34">
        <f t="shared" si="2867"/>
        <v>0.73333333333333339</v>
      </c>
      <c r="BT2530" s="9"/>
      <c r="BU2530" s="9"/>
      <c r="BV2530" s="9"/>
      <c r="BW2530" s="9"/>
      <c r="BX2530" s="9"/>
      <c r="BY2530" s="9"/>
      <c r="BZ2530" s="22">
        <f t="shared" si="2818"/>
        <v>0</v>
      </c>
      <c r="CA2530" s="22">
        <f t="shared" si="2819"/>
        <v>9</v>
      </c>
      <c r="CB2530" s="22">
        <f t="shared" si="2820"/>
        <v>0.73333333333333339</v>
      </c>
      <c r="CC2530" s="22">
        <f t="shared" si="2821"/>
        <v>0</v>
      </c>
      <c r="CD2530" s="22">
        <f t="shared" si="2822"/>
        <v>1</v>
      </c>
      <c r="CK2530" s="23">
        <v>0</v>
      </c>
      <c r="CL2530" s="23">
        <f t="shared" si="2823"/>
        <v>5</v>
      </c>
      <c r="CM2530" s="23">
        <f t="shared" si="2827"/>
        <v>0.5302315780269744</v>
      </c>
      <c r="CN2530" s="23">
        <f t="shared" si="2828"/>
        <v>1.9419306184012067E-2</v>
      </c>
      <c r="CQ2530" s="4">
        <v>1</v>
      </c>
    </row>
    <row r="2531" spans="1:96" ht="11.25" customHeight="1">
      <c r="A2531" s="9">
        <v>23</v>
      </c>
      <c r="B2531" s="9">
        <v>5</v>
      </c>
      <c r="C2531" s="9" t="str">
        <f t="shared" si="2860"/>
        <v>16</v>
      </c>
      <c r="D2531" s="10" t="s">
        <v>4278</v>
      </c>
      <c r="E2531" s="9">
        <v>20</v>
      </c>
      <c r="F2531" s="9">
        <v>1</v>
      </c>
      <c r="G2531" s="9">
        <v>0</v>
      </c>
      <c r="H2531" s="9">
        <v>0</v>
      </c>
      <c r="I2531" s="9">
        <v>0</v>
      </c>
      <c r="J2531" s="9">
        <v>1</v>
      </c>
      <c r="K2531" s="11">
        <v>25</v>
      </c>
      <c r="L2531" s="9">
        <v>43</v>
      </c>
      <c r="M2531" s="9">
        <v>8</v>
      </c>
      <c r="N2531" s="17">
        <f>SUM(M2522:M2531)</f>
        <v>48</v>
      </c>
      <c r="O2531" s="17"/>
      <c r="P2531" s="17">
        <f t="shared" si="2824"/>
        <v>1</v>
      </c>
      <c r="Q2531" s="9">
        <v>32</v>
      </c>
      <c r="R2531" s="9"/>
      <c r="S2531" s="9">
        <v>0.25</v>
      </c>
      <c r="T2531" s="9">
        <v>75</v>
      </c>
      <c r="U2531" s="9">
        <v>35</v>
      </c>
      <c r="V2531" s="11">
        <v>39</v>
      </c>
      <c r="W2531" s="11">
        <f t="shared" si="2842"/>
        <v>29</v>
      </c>
      <c r="X2531" s="17">
        <f t="shared" si="2829"/>
        <v>35</v>
      </c>
      <c r="Y2531" s="17"/>
      <c r="Z2531" s="9">
        <v>0</v>
      </c>
      <c r="AA2531" s="17">
        <f>SUM(Z2522:Z2531)</f>
        <v>15</v>
      </c>
      <c r="AB2531" s="17"/>
      <c r="AC2531" s="17">
        <f t="shared" si="2836"/>
        <v>71</v>
      </c>
      <c r="AD2531" s="17">
        <f t="shared" si="2817"/>
        <v>0</v>
      </c>
      <c r="AE2531" s="17">
        <v>0</v>
      </c>
      <c r="AF2531" s="17">
        <f t="shared" si="2825"/>
        <v>2</v>
      </c>
      <c r="AG2531" s="17">
        <f>+SUM(AF2522:AF2531)</f>
        <v>67</v>
      </c>
      <c r="AH2531" s="9">
        <v>89</v>
      </c>
      <c r="AI2531" s="9"/>
      <c r="AJ2531" s="9"/>
      <c r="AK2531" s="9"/>
      <c r="AL2531" s="9">
        <v>0.21249999999999999</v>
      </c>
      <c r="AM2531" s="9"/>
      <c r="AN2531" s="9">
        <v>0</v>
      </c>
      <c r="AO2531" s="9"/>
      <c r="AP2531" s="9">
        <v>0.26516853932584267</v>
      </c>
      <c r="AQ2531" s="9">
        <f>+AVERAGE(AL2512:AL2521)</f>
        <v>0.10604631560539488</v>
      </c>
      <c r="AR2531" s="9">
        <f>+AVERAGE(AN2512:AN2521)</f>
        <v>3.8838612368024134E-3</v>
      </c>
      <c r="AS2531" s="17">
        <f t="shared" si="2844"/>
        <v>29</v>
      </c>
      <c r="AT2531" s="17">
        <f t="shared" si="2801"/>
        <v>9.6551724137931005E-2</v>
      </c>
      <c r="AU2531" s="17">
        <f t="shared" si="2857"/>
        <v>0</v>
      </c>
      <c r="AV2531" s="17">
        <f t="shared" si="2858"/>
        <v>0.29538461538461547</v>
      </c>
      <c r="AW2531" s="17"/>
      <c r="AX2531" s="17"/>
      <c r="AY2531" s="17"/>
      <c r="AZ2531" s="17">
        <v>5</v>
      </c>
      <c r="BA2531" s="24">
        <v>0.83333333333333337</v>
      </c>
      <c r="BB2531" s="9">
        <v>18</v>
      </c>
      <c r="BC2531" s="9">
        <v>1</v>
      </c>
      <c r="BD2531" s="9">
        <f t="shared" si="2826"/>
        <v>0</v>
      </c>
      <c r="BE2531" s="9" t="s">
        <v>4512</v>
      </c>
      <c r="BF2531" s="9">
        <f t="shared" si="2832"/>
        <v>0</v>
      </c>
      <c r="BG2531" s="9">
        <v>1</v>
      </c>
      <c r="BH2531" s="9">
        <v>3</v>
      </c>
      <c r="BI2531" s="9">
        <v>4</v>
      </c>
      <c r="BJ2531" s="9">
        <v>0</v>
      </c>
      <c r="BK2531" s="9">
        <v>2</v>
      </c>
      <c r="BL2531" s="9">
        <v>3</v>
      </c>
      <c r="BM2531" s="9">
        <v>1</v>
      </c>
      <c r="BN2531" s="9">
        <v>0</v>
      </c>
      <c r="BO2531" s="9">
        <v>0</v>
      </c>
      <c r="BP2531" s="9" t="s">
        <v>4513</v>
      </c>
      <c r="BQ2531" s="9">
        <f t="shared" si="2806"/>
        <v>0</v>
      </c>
      <c r="BR2531" s="34">
        <f t="shared" ref="BR2531:BS2531" si="2868">BR2509</f>
        <v>0</v>
      </c>
      <c r="BS2531" s="34">
        <f t="shared" si="2868"/>
        <v>0.73333333333333339</v>
      </c>
      <c r="BT2531" s="9"/>
      <c r="BU2531" s="9"/>
      <c r="BV2531" s="9"/>
      <c r="BW2531" s="9">
        <f>SUM(AF2522:AF2531)</f>
        <v>67</v>
      </c>
      <c r="BX2531" s="9"/>
      <c r="BY2531" s="9">
        <f t="shared" ref="BY2531" si="2869">SUM(BW2521,BW2531)</f>
        <v>120</v>
      </c>
      <c r="BZ2531" s="22">
        <f t="shared" si="2818"/>
        <v>0</v>
      </c>
      <c r="CA2531" s="22">
        <f t="shared" si="2819"/>
        <v>10</v>
      </c>
      <c r="CB2531" s="22">
        <f t="shared" si="2820"/>
        <v>0.73333333333333339</v>
      </c>
      <c r="CC2531" s="22">
        <f t="shared" si="2821"/>
        <v>0</v>
      </c>
      <c r="CD2531" s="22">
        <f t="shared" si="2822"/>
        <v>1</v>
      </c>
      <c r="CK2531" s="23">
        <v>0</v>
      </c>
      <c r="CL2531" s="23">
        <f t="shared" si="2823"/>
        <v>5</v>
      </c>
      <c r="CM2531" s="23">
        <f t="shared" si="2827"/>
        <v>0.5302315780269744</v>
      </c>
      <c r="CN2531" s="23">
        <f t="shared" si="2828"/>
        <v>1.9419306184012067E-2</v>
      </c>
      <c r="CQ2531" s="4">
        <v>2</v>
      </c>
    </row>
    <row r="2532" spans="1:96" ht="11.25" customHeight="1">
      <c r="A2532" s="17">
        <v>24</v>
      </c>
      <c r="B2532" s="17">
        <v>1</v>
      </c>
      <c r="C2532" s="39">
        <v>9</v>
      </c>
      <c r="D2532" s="40">
        <v>0.38194444444444442</v>
      </c>
      <c r="E2532" s="17">
        <v>-2</v>
      </c>
      <c r="F2532" s="9">
        <v>0</v>
      </c>
      <c r="G2532">
        <v>0</v>
      </c>
      <c r="H2532">
        <v>0</v>
      </c>
      <c r="I2532">
        <v>0</v>
      </c>
      <c r="J2532">
        <v>0</v>
      </c>
      <c r="K2532" s="5">
        <v>25</v>
      </c>
      <c r="L2532">
        <v>50</v>
      </c>
      <c r="M2532">
        <v>7</v>
      </c>
      <c r="N2532" s="9"/>
      <c r="O2532" s="17"/>
      <c r="P2532" s="17">
        <f t="shared" si="2824"/>
        <v>1</v>
      </c>
      <c r="Q2532" s="17">
        <v>35</v>
      </c>
      <c r="S2532" s="17">
        <v>0.2</v>
      </c>
      <c r="T2532" s="17">
        <v>85</v>
      </c>
      <c r="U2532" s="17">
        <v>40</v>
      </c>
      <c r="V2532" s="17">
        <v>30</v>
      </c>
      <c r="W2532" s="17"/>
      <c r="X2532" s="17">
        <v>30</v>
      </c>
      <c r="Y2532" s="17"/>
      <c r="Z2532" s="17">
        <v>19</v>
      </c>
      <c r="AA2532" s="17"/>
      <c r="AB2532" s="17"/>
      <c r="AC2532" s="17">
        <v>19</v>
      </c>
      <c r="AD2532" s="17">
        <v>1</v>
      </c>
      <c r="AE2532" s="17"/>
      <c r="AF2532" s="17">
        <v>22</v>
      </c>
      <c r="AG2532" s="17"/>
      <c r="AH2532">
        <v>34</v>
      </c>
      <c r="AL2532">
        <v>0</v>
      </c>
      <c r="AN2532">
        <v>0.8</v>
      </c>
      <c r="AP2532">
        <v>0.44705882352941179</v>
      </c>
      <c r="AQ2532" s="22"/>
      <c r="AR2532" s="22"/>
      <c r="AS2532" s="17">
        <f t="shared" ref="AS2532:AS2595" si="2870">+Q2531</f>
        <v>32</v>
      </c>
      <c r="AT2532" s="17">
        <f t="shared" ref="AT2532:AT2595" si="2871">+AL2531</f>
        <v>0.21249999999999999</v>
      </c>
      <c r="AU2532" s="17">
        <f t="shared" ref="AU2532:AU2595" si="2872">+AN2531</f>
        <v>0</v>
      </c>
      <c r="AV2532" s="17">
        <f t="shared" ref="AV2532:AV2595" si="2873">+AP2531</f>
        <v>0.26516853932584267</v>
      </c>
      <c r="AW2532" s="17"/>
      <c r="AX2532" s="17"/>
      <c r="AY2532" s="17"/>
      <c r="AZ2532" s="17">
        <v>0.5</v>
      </c>
      <c r="BA2532" s="27">
        <v>8.3333333333333329E-2</v>
      </c>
      <c r="BB2532" s="17">
        <v>19</v>
      </c>
      <c r="BC2532" s="17">
        <v>0</v>
      </c>
      <c r="BD2532" s="17">
        <v>0</v>
      </c>
      <c r="BF2532">
        <v>0</v>
      </c>
      <c r="BG2532">
        <v>2</v>
      </c>
      <c r="BQ2532">
        <v>0.2</v>
      </c>
      <c r="BR2532">
        <v>0.2</v>
      </c>
      <c r="BS2532">
        <v>0.45</v>
      </c>
      <c r="CK2532" s="23" t="s">
        <v>2085</v>
      </c>
      <c r="CL2532" s="23">
        <f t="shared" si="2823"/>
        <v>0</v>
      </c>
      <c r="CM2532" s="23" t="str">
        <f t="shared" si="2827"/>
        <v/>
      </c>
      <c r="CN2532" s="23" t="str">
        <f t="shared" si="2828"/>
        <v/>
      </c>
      <c r="CQ2532" s="4">
        <v>0</v>
      </c>
      <c r="CR2532" s="43">
        <f>+CQ2532+CQ2554+CQ2576+CQ2598+CQ2620</f>
        <v>1</v>
      </c>
    </row>
    <row r="2533" spans="1:96" ht="11.25" customHeight="1">
      <c r="A2533" s="17">
        <v>24</v>
      </c>
      <c r="B2533" s="17">
        <v>1</v>
      </c>
      <c r="C2533" s="39">
        <v>9</v>
      </c>
      <c r="D2533" s="40">
        <v>0.38194444444444442</v>
      </c>
      <c r="E2533" s="17">
        <v>-1</v>
      </c>
      <c r="F2533" s="9">
        <v>0</v>
      </c>
      <c r="G2533">
        <v>0</v>
      </c>
      <c r="H2533">
        <v>0</v>
      </c>
      <c r="I2533">
        <v>0</v>
      </c>
      <c r="J2533">
        <v>0</v>
      </c>
      <c r="K2533" s="5">
        <v>25</v>
      </c>
      <c r="L2533">
        <v>60</v>
      </c>
      <c r="M2533">
        <v>5</v>
      </c>
      <c r="N2533" s="9"/>
      <c r="O2533" s="17"/>
      <c r="P2533" s="17">
        <f t="shared" si="2824"/>
        <v>2</v>
      </c>
      <c r="Q2533" s="17">
        <v>25</v>
      </c>
      <c r="S2533" s="17">
        <v>0.2</v>
      </c>
      <c r="T2533" s="17">
        <v>85</v>
      </c>
      <c r="U2533" s="17">
        <v>40</v>
      </c>
      <c r="V2533" s="17">
        <v>30</v>
      </c>
      <c r="W2533" s="17">
        <v>30</v>
      </c>
      <c r="X2533" s="17">
        <v>30</v>
      </c>
      <c r="Y2533" s="17"/>
      <c r="Z2533" s="17">
        <v>19</v>
      </c>
      <c r="AA2533" s="17"/>
      <c r="AB2533" s="17"/>
      <c r="AC2533" s="17">
        <v>56</v>
      </c>
      <c r="AD2533" s="17">
        <v>0.3392857142857143</v>
      </c>
      <c r="AE2533" s="17">
        <v>1</v>
      </c>
      <c r="AF2533" s="17">
        <v>24</v>
      </c>
      <c r="AG2533" s="17"/>
      <c r="AH2533">
        <v>81</v>
      </c>
      <c r="AI2533">
        <v>34</v>
      </c>
      <c r="AL2533">
        <v>0</v>
      </c>
      <c r="AM2533" s="9">
        <f>+(ABS(M2533-M2555)+ABS(M2533-M2577)+ABS(M2533-M2599)+ABS(M2533-M2621)+ABS(M2555-M2577)+ABS(M2555-M2599)+ABS(M2555-M2621)+ABS(M2577-M2599)+ABS(M2577-M2621)+ABS(M2599-M2621))/(5*(M2533+M2555+M2577+M2599+M2621))</f>
        <v>0</v>
      </c>
      <c r="AN2533">
        <v>0.39285714285714285</v>
      </c>
      <c r="AO2533" s="9">
        <f>+(ABS(Z2533-Z2555)+ABS(Z2533-Z2577)+ABS(Z2533-Z2599)+ABS(Z2533-Z2621)+ABS(Z2555-Z2577)+ABS(Z2555-Z2599)+ABS(Z2555-Z2621)+ABS(Z2577-Z2599)+ABS(Z2577-Z2621)+ABS(Z2599-Z2621))/(5*(Z2533+Z2555+Z2577+Z2599+Z2621))</f>
        <v>0.39285714285714285</v>
      </c>
      <c r="AP2533">
        <v>0.27160493827160492</v>
      </c>
      <c r="AQ2533" s="9"/>
      <c r="AR2533" s="9"/>
      <c r="AS2533" s="17">
        <f t="shared" si="2870"/>
        <v>35</v>
      </c>
      <c r="AT2533" s="17">
        <f t="shared" si="2871"/>
        <v>0</v>
      </c>
      <c r="AU2533" s="17">
        <f t="shared" si="2872"/>
        <v>0.8</v>
      </c>
      <c r="AV2533" s="17">
        <f t="shared" si="2873"/>
        <v>0.44705882352941179</v>
      </c>
      <c r="AW2533" s="17"/>
      <c r="AX2533" s="17"/>
      <c r="AY2533" s="17"/>
      <c r="AZ2533" s="17">
        <v>0.5</v>
      </c>
      <c r="BA2533" s="27">
        <v>8.3333333333333329E-2</v>
      </c>
      <c r="BB2533" s="17">
        <v>19</v>
      </c>
      <c r="BC2533" s="17">
        <v>0</v>
      </c>
      <c r="BD2533" s="17">
        <v>0</v>
      </c>
      <c r="BF2533">
        <v>0</v>
      </c>
      <c r="BG2533">
        <v>2</v>
      </c>
      <c r="BQ2533">
        <v>0.2</v>
      </c>
      <c r="BR2533">
        <v>0.2</v>
      </c>
      <c r="BS2533">
        <v>0.45</v>
      </c>
      <c r="CK2533" s="23">
        <v>1</v>
      </c>
      <c r="CL2533" s="23">
        <f t="shared" si="2823"/>
        <v>0</v>
      </c>
      <c r="CM2533" s="23" t="str">
        <f t="shared" si="2827"/>
        <v/>
      </c>
      <c r="CN2533" s="23" t="str">
        <f t="shared" si="2828"/>
        <v/>
      </c>
      <c r="CQ2533" s="4">
        <v>3</v>
      </c>
      <c r="CR2533" s="43">
        <f t="shared" ref="CR2533:CR2553" si="2874">+CQ2533+CQ2555+CQ2577+CQ2599+CQ2621</f>
        <v>13</v>
      </c>
    </row>
    <row r="2534" spans="1:96" ht="11.25" customHeight="1">
      <c r="A2534" s="17">
        <v>24</v>
      </c>
      <c r="B2534" s="17">
        <v>1</v>
      </c>
      <c r="C2534" s="39">
        <v>9</v>
      </c>
      <c r="D2534" s="40">
        <v>0.38194444444444442</v>
      </c>
      <c r="E2534" s="17">
        <v>1</v>
      </c>
      <c r="F2534" s="9">
        <v>0</v>
      </c>
      <c r="G2534">
        <v>0</v>
      </c>
      <c r="H2534">
        <v>0</v>
      </c>
      <c r="I2534">
        <v>0</v>
      </c>
      <c r="J2534">
        <v>0</v>
      </c>
      <c r="K2534" s="5">
        <v>25</v>
      </c>
      <c r="L2534">
        <v>75</v>
      </c>
      <c r="M2534">
        <v>5</v>
      </c>
      <c r="N2534" s="17">
        <v>5</v>
      </c>
      <c r="O2534" s="17">
        <v>0.16</v>
      </c>
      <c r="P2534" s="17">
        <f t="shared" si="2824"/>
        <v>2</v>
      </c>
      <c r="Q2534" s="17">
        <v>20</v>
      </c>
      <c r="S2534" s="17">
        <v>0.25</v>
      </c>
      <c r="T2534" s="17">
        <v>95</v>
      </c>
      <c r="U2534" s="17">
        <v>40</v>
      </c>
      <c r="V2534" s="17">
        <v>30</v>
      </c>
      <c r="W2534" s="17">
        <v>30</v>
      </c>
      <c r="X2534" s="17">
        <v>30</v>
      </c>
      <c r="Y2534" s="17"/>
      <c r="Z2534" s="17">
        <v>10</v>
      </c>
      <c r="AA2534" s="17">
        <v>10</v>
      </c>
      <c r="AB2534" s="17">
        <v>0.23571428571428571</v>
      </c>
      <c r="AC2534" s="17">
        <v>56</v>
      </c>
      <c r="AD2534" s="17">
        <v>0.17857142857142858</v>
      </c>
      <c r="AE2534" s="17"/>
      <c r="AF2534" s="17">
        <v>15</v>
      </c>
      <c r="AG2534" s="17"/>
      <c r="AH2534">
        <v>86</v>
      </c>
      <c r="AL2534">
        <v>0.16</v>
      </c>
      <c r="AM2534" s="9">
        <f t="shared" ref="AM2534:AM2553" si="2875">+(ABS(M2534-M2556)+ABS(M2534-M2578)+ABS(M2534-M2600)+ABS(M2534-M2622)+ABS(M2556-M2578)+ABS(M2556-M2600)+ABS(M2556-M2622)+ABS(M2578-M2600)+ABS(M2578-M2622)+ABS(M2600-M2622))/(5*(M2534+M2556+M2578+M2600+M2622))</f>
        <v>0.16</v>
      </c>
      <c r="AN2534">
        <v>0.23571428571428571</v>
      </c>
      <c r="AO2534" s="9">
        <f t="shared" ref="AO2534:AO2553" si="2876">+(ABS(Z2534-Z2556)+ABS(Z2534-Z2578)+ABS(Z2534-Z2600)+ABS(Z2534-Z2622)+ABS(Z2556-Z2578)+ABS(Z2556-Z2600)+ABS(Z2556-Z2622)+ABS(Z2578-Z2600)+ABS(Z2578-Z2622)+ABS(Z2600-Z2622))/(5*(Z2534+Z2556+Z2578+Z2600+Z2622))</f>
        <v>0.23571428571428571</v>
      </c>
      <c r="AP2534">
        <v>0.14418604651162792</v>
      </c>
      <c r="AQ2534" s="9"/>
      <c r="AR2534" s="9"/>
      <c r="AS2534" s="17">
        <f t="shared" si="2870"/>
        <v>25</v>
      </c>
      <c r="AT2534" s="17">
        <f t="shared" si="2871"/>
        <v>0</v>
      </c>
      <c r="AU2534" t="str">
        <f>+IF(AND(E2534&gt;1,AO2533&gt;0),AO2533,"")</f>
        <v/>
      </c>
      <c r="AV2534" s="17">
        <f t="shared" si="2873"/>
        <v>0.27160493827160492</v>
      </c>
      <c r="AZ2534">
        <v>0.5</v>
      </c>
      <c r="BA2534" s="27">
        <v>8.3333333333333329E-2</v>
      </c>
      <c r="BB2534" s="17">
        <v>19</v>
      </c>
      <c r="BC2534" s="17">
        <v>0</v>
      </c>
      <c r="BD2534" s="17">
        <v>0</v>
      </c>
      <c r="BF2534">
        <v>0</v>
      </c>
      <c r="BG2534">
        <v>2</v>
      </c>
      <c r="BQ2534">
        <v>0.2</v>
      </c>
      <c r="BR2534">
        <v>0.2</v>
      </c>
      <c r="BS2534">
        <v>0.45</v>
      </c>
      <c r="CK2534" s="23" t="s">
        <v>2085</v>
      </c>
      <c r="CL2534" s="23">
        <f t="shared" si="2823"/>
        <v>0</v>
      </c>
      <c r="CM2534" s="23" t="str">
        <f t="shared" si="2827"/>
        <v/>
      </c>
      <c r="CN2534" s="23" t="str">
        <f t="shared" si="2828"/>
        <v/>
      </c>
      <c r="CQ2534" s="4">
        <v>4</v>
      </c>
      <c r="CR2534" s="43">
        <f t="shared" si="2874"/>
        <v>20</v>
      </c>
    </row>
    <row r="2535" spans="1:96" ht="11.25" customHeight="1">
      <c r="A2535" s="17">
        <v>24</v>
      </c>
      <c r="B2535" s="17">
        <v>1</v>
      </c>
      <c r="C2535" s="39">
        <v>9</v>
      </c>
      <c r="D2535" s="40">
        <v>0.38194444444444442</v>
      </c>
      <c r="E2535" s="17">
        <v>2</v>
      </c>
      <c r="F2535" s="9">
        <v>0</v>
      </c>
      <c r="G2535">
        <v>0</v>
      </c>
      <c r="H2535">
        <v>0</v>
      </c>
      <c r="I2535">
        <v>0</v>
      </c>
      <c r="J2535">
        <v>0</v>
      </c>
      <c r="K2535" s="5">
        <v>25</v>
      </c>
      <c r="L2535">
        <v>70</v>
      </c>
      <c r="M2535">
        <v>0</v>
      </c>
      <c r="N2535" s="17">
        <v>5</v>
      </c>
      <c r="O2535" s="17">
        <v>0.16</v>
      </c>
      <c r="P2535" s="17">
        <f t="shared" si="2824"/>
        <v>0</v>
      </c>
      <c r="Q2535" s="17">
        <v>0</v>
      </c>
      <c r="S2535" s="17">
        <v>0.2</v>
      </c>
      <c r="T2535" s="17">
        <v>70</v>
      </c>
      <c r="U2535" s="17">
        <v>30</v>
      </c>
      <c r="V2535" s="17">
        <v>30</v>
      </c>
      <c r="W2535" s="17">
        <v>30</v>
      </c>
      <c r="X2535" s="17">
        <v>30</v>
      </c>
      <c r="Y2535" s="17"/>
      <c r="Z2535" s="17">
        <v>18</v>
      </c>
      <c r="AA2535" s="17">
        <v>28</v>
      </c>
      <c r="AB2535" s="17">
        <v>0.23589743589743589</v>
      </c>
      <c r="AC2535" s="17">
        <v>61</v>
      </c>
      <c r="AD2535" s="17">
        <v>0.29508196721311475</v>
      </c>
      <c r="AE2535" s="17">
        <v>0.17857142857142858</v>
      </c>
      <c r="AF2535" s="17">
        <v>28</v>
      </c>
      <c r="AG2535" s="17"/>
      <c r="AH2535">
        <v>111</v>
      </c>
      <c r="AI2535">
        <v>86</v>
      </c>
      <c r="AL2535">
        <v>0</v>
      </c>
      <c r="AM2535" s="9">
        <v>0</v>
      </c>
      <c r="AN2535">
        <v>0.28852459016393445</v>
      </c>
      <c r="AO2535" s="9">
        <f t="shared" si="2876"/>
        <v>0.28852459016393445</v>
      </c>
      <c r="AP2535">
        <v>0.15855855855855855</v>
      </c>
      <c r="AQ2535" s="9"/>
      <c r="AR2535" s="9"/>
      <c r="AS2535" s="17">
        <f t="shared" si="2870"/>
        <v>20</v>
      </c>
      <c r="AT2535" s="17">
        <f t="shared" si="2871"/>
        <v>0.16</v>
      </c>
      <c r="AU2535">
        <f t="shared" ref="AU2535:AU2543" si="2877">+IF(AND(E2535&gt;1,AO2534&gt;0),AO2534,"")</f>
        <v>0.23571428571428571</v>
      </c>
      <c r="AV2535" s="17">
        <f t="shared" si="2873"/>
        <v>0.14418604651162792</v>
      </c>
      <c r="AW2535" s="17"/>
      <c r="AX2535" s="17"/>
      <c r="AY2535" s="17"/>
      <c r="AZ2535" s="17">
        <v>0.5</v>
      </c>
      <c r="BA2535" s="27">
        <v>8.3333333333333329E-2</v>
      </c>
      <c r="BB2535" s="17">
        <v>19</v>
      </c>
      <c r="BC2535" s="17">
        <v>0</v>
      </c>
      <c r="BD2535" s="17">
        <v>0</v>
      </c>
      <c r="BF2535">
        <v>0</v>
      </c>
      <c r="BG2535">
        <v>2</v>
      </c>
      <c r="BQ2535">
        <v>0.2</v>
      </c>
      <c r="BR2535">
        <v>0.2</v>
      </c>
      <c r="BS2535">
        <v>0.45</v>
      </c>
      <c r="CK2535" s="23">
        <v>0.17857142857142858</v>
      </c>
      <c r="CL2535" s="23">
        <f t="shared" si="2823"/>
        <v>0</v>
      </c>
      <c r="CM2535" s="23" t="str">
        <f t="shared" si="2827"/>
        <v/>
      </c>
      <c r="CN2535" s="23" t="str">
        <f t="shared" si="2828"/>
        <v/>
      </c>
      <c r="CQ2535" s="4">
        <v>5</v>
      </c>
      <c r="CR2535" s="43">
        <f t="shared" si="2874"/>
        <v>24</v>
      </c>
    </row>
    <row r="2536" spans="1:96" ht="11.25" customHeight="1">
      <c r="A2536" s="17">
        <v>24</v>
      </c>
      <c r="B2536" s="17">
        <v>1</v>
      </c>
      <c r="C2536" s="39">
        <v>9</v>
      </c>
      <c r="D2536" s="40">
        <v>0.38194444444444442</v>
      </c>
      <c r="E2536" s="17">
        <v>3</v>
      </c>
      <c r="F2536" s="9">
        <v>0</v>
      </c>
      <c r="G2536">
        <v>0</v>
      </c>
      <c r="H2536">
        <v>0</v>
      </c>
      <c r="I2536">
        <v>0</v>
      </c>
      <c r="J2536">
        <v>0</v>
      </c>
      <c r="K2536" s="5">
        <v>25</v>
      </c>
      <c r="L2536">
        <v>45</v>
      </c>
      <c r="M2536">
        <v>5</v>
      </c>
      <c r="N2536" s="17">
        <v>10</v>
      </c>
      <c r="O2536" s="17">
        <v>8.1818181818181818E-2</v>
      </c>
      <c r="P2536" s="17">
        <f t="shared" si="2824"/>
        <v>2</v>
      </c>
      <c r="Q2536" s="17">
        <v>24</v>
      </c>
      <c r="S2536" s="17">
        <v>0.20833333333333334</v>
      </c>
      <c r="T2536" s="17">
        <v>69</v>
      </c>
      <c r="U2536" s="17">
        <v>30</v>
      </c>
      <c r="V2536" s="17">
        <v>30</v>
      </c>
      <c r="W2536" s="17">
        <v>30</v>
      </c>
      <c r="X2536" s="17">
        <v>30</v>
      </c>
      <c r="Y2536" s="17"/>
      <c r="Z2536" s="17">
        <v>4</v>
      </c>
      <c r="AA2536" s="17">
        <v>32</v>
      </c>
      <c r="AB2536" s="17">
        <v>0.19759036144578312</v>
      </c>
      <c r="AC2536" s="17">
        <v>49</v>
      </c>
      <c r="AD2536" s="17">
        <v>8.1632653061224483E-2</v>
      </c>
      <c r="AE2536" s="17">
        <v>0.29508196721311475</v>
      </c>
      <c r="AF2536" s="17">
        <v>9</v>
      </c>
      <c r="AG2536" s="17"/>
      <c r="AH2536">
        <v>75</v>
      </c>
      <c r="AI2536">
        <v>111</v>
      </c>
      <c r="AL2536">
        <v>3.3333333333333333E-2</v>
      </c>
      <c r="AM2536" s="9">
        <f t="shared" si="2875"/>
        <v>3.3333333333333333E-2</v>
      </c>
      <c r="AN2536">
        <v>0.17959183673469387</v>
      </c>
      <c r="AO2536" s="9">
        <f t="shared" si="2876"/>
        <v>0.17959183673469387</v>
      </c>
      <c r="AP2536">
        <v>0.12266666666666666</v>
      </c>
      <c r="AQ2536" s="9"/>
      <c r="AR2536" s="9"/>
      <c r="AS2536" s="17">
        <f t="shared" si="2870"/>
        <v>0</v>
      </c>
      <c r="AT2536" s="17">
        <f t="shared" si="2871"/>
        <v>0</v>
      </c>
      <c r="AU2536">
        <f t="shared" si="2877"/>
        <v>0.28852459016393445</v>
      </c>
      <c r="AV2536" s="17">
        <f t="shared" si="2873"/>
        <v>0.15855855855855855</v>
      </c>
      <c r="AW2536" s="17"/>
      <c r="AX2536" s="17"/>
      <c r="AY2536" s="17"/>
      <c r="AZ2536" s="17">
        <v>0.5</v>
      </c>
      <c r="BA2536" s="27">
        <v>8.3333333333333329E-2</v>
      </c>
      <c r="BB2536" s="17">
        <v>19</v>
      </c>
      <c r="BC2536" s="17">
        <v>0</v>
      </c>
      <c r="BD2536" s="17">
        <v>0</v>
      </c>
      <c r="BF2536">
        <v>0</v>
      </c>
      <c r="BG2536">
        <v>2</v>
      </c>
      <c r="BQ2536">
        <v>0.2</v>
      </c>
      <c r="BR2536">
        <v>0.2</v>
      </c>
      <c r="BS2536">
        <v>0.45</v>
      </c>
      <c r="CK2536" s="23">
        <v>0.29508196721311475</v>
      </c>
      <c r="CL2536" s="23">
        <f t="shared" si="2823"/>
        <v>0</v>
      </c>
      <c r="CM2536" s="23" t="str">
        <f t="shared" si="2827"/>
        <v/>
      </c>
      <c r="CN2536" s="23" t="str">
        <f t="shared" si="2828"/>
        <v/>
      </c>
      <c r="CQ2536" s="4">
        <v>4</v>
      </c>
      <c r="CR2536" s="43">
        <f t="shared" si="2874"/>
        <v>17</v>
      </c>
    </row>
    <row r="2537" spans="1:96" ht="11.25" customHeight="1">
      <c r="A2537" s="17">
        <v>24</v>
      </c>
      <c r="B2537" s="17">
        <v>1</v>
      </c>
      <c r="C2537" s="39">
        <v>9</v>
      </c>
      <c r="D2537" s="40">
        <v>0.38194444444444442</v>
      </c>
      <c r="E2537" s="17">
        <v>4</v>
      </c>
      <c r="F2537" s="9">
        <v>0</v>
      </c>
      <c r="G2537">
        <v>0</v>
      </c>
      <c r="H2537">
        <v>0</v>
      </c>
      <c r="I2537">
        <v>0</v>
      </c>
      <c r="J2537">
        <v>0</v>
      </c>
      <c r="K2537" s="5">
        <v>25</v>
      </c>
      <c r="L2537">
        <v>44</v>
      </c>
      <c r="M2537">
        <v>5</v>
      </c>
      <c r="N2537" s="17">
        <v>15</v>
      </c>
      <c r="O2537" s="17">
        <v>6.4705882352941183E-2</v>
      </c>
      <c r="P2537" s="17">
        <f t="shared" si="2824"/>
        <v>2</v>
      </c>
      <c r="Q2537" s="17">
        <v>24</v>
      </c>
      <c r="S2537" s="17">
        <v>0.20833333333333334</v>
      </c>
      <c r="T2537" s="17">
        <v>68</v>
      </c>
      <c r="U2537" s="17">
        <v>30</v>
      </c>
      <c r="V2537" s="17">
        <v>30</v>
      </c>
      <c r="W2537" s="17">
        <v>30</v>
      </c>
      <c r="X2537" s="17">
        <v>30</v>
      </c>
      <c r="Y2537" s="17"/>
      <c r="Z2537" s="17">
        <v>10</v>
      </c>
      <c r="AA2537" s="17">
        <v>42</v>
      </c>
      <c r="AB2537" s="17">
        <v>0.15746606334841629</v>
      </c>
      <c r="AC2537" s="17">
        <v>55</v>
      </c>
      <c r="AD2537" s="17">
        <v>0.18181818181818182</v>
      </c>
      <c r="AE2537" s="17">
        <v>8.1632653061224483E-2</v>
      </c>
      <c r="AF2537" s="17">
        <v>15</v>
      </c>
      <c r="AG2537" s="17"/>
      <c r="AH2537">
        <v>81</v>
      </c>
      <c r="AI2537">
        <v>75</v>
      </c>
      <c r="AL2537">
        <v>3.3333333333333333E-2</v>
      </c>
      <c r="AM2537" s="9">
        <f t="shared" si="2875"/>
        <v>3.3333333333333333E-2</v>
      </c>
      <c r="AN2537">
        <v>7.2727272727272724E-2</v>
      </c>
      <c r="AO2537" s="9">
        <f t="shared" si="2876"/>
        <v>7.2727272727272724E-2</v>
      </c>
      <c r="AP2537">
        <v>5.4320987654320987E-2</v>
      </c>
      <c r="AQ2537" s="9"/>
      <c r="AR2537" s="9"/>
      <c r="AS2537" s="17">
        <f t="shared" si="2870"/>
        <v>24</v>
      </c>
      <c r="AT2537" s="17">
        <f t="shared" si="2871"/>
        <v>3.3333333333333333E-2</v>
      </c>
      <c r="AU2537">
        <f t="shared" si="2877"/>
        <v>0.17959183673469387</v>
      </c>
      <c r="AV2537" s="17">
        <f t="shared" si="2873"/>
        <v>0.12266666666666666</v>
      </c>
      <c r="AW2537" s="17"/>
      <c r="AX2537" s="17"/>
      <c r="AY2537" s="17"/>
      <c r="AZ2537" s="17">
        <v>0.5</v>
      </c>
      <c r="BA2537" s="27">
        <v>8.3333333333333329E-2</v>
      </c>
      <c r="BB2537" s="17">
        <v>19</v>
      </c>
      <c r="BC2537" s="17">
        <v>0</v>
      </c>
      <c r="BD2537" s="17">
        <v>0</v>
      </c>
      <c r="BF2537">
        <v>0</v>
      </c>
      <c r="BG2537">
        <v>2</v>
      </c>
      <c r="BQ2537">
        <v>0.2</v>
      </c>
      <c r="BR2537">
        <v>0.2</v>
      </c>
      <c r="BS2537">
        <v>0.45</v>
      </c>
      <c r="CK2537" s="23">
        <v>8.1632653061224483E-2</v>
      </c>
      <c r="CL2537" s="23">
        <f t="shared" si="2823"/>
        <v>0</v>
      </c>
      <c r="CM2537" s="23" t="str">
        <f t="shared" si="2827"/>
        <v/>
      </c>
      <c r="CN2537" s="23" t="str">
        <f t="shared" si="2828"/>
        <v/>
      </c>
      <c r="CQ2537" s="4">
        <v>6</v>
      </c>
      <c r="CR2537" s="43">
        <f t="shared" si="2874"/>
        <v>19</v>
      </c>
    </row>
    <row r="2538" spans="1:96" ht="11.25" customHeight="1">
      <c r="A2538" s="17">
        <v>24</v>
      </c>
      <c r="B2538" s="17">
        <v>1</v>
      </c>
      <c r="C2538" s="39">
        <v>9</v>
      </c>
      <c r="D2538" s="40">
        <v>0.38194444444444442</v>
      </c>
      <c r="E2538" s="17">
        <v>5</v>
      </c>
      <c r="F2538" s="9">
        <v>0</v>
      </c>
      <c r="G2538">
        <v>0</v>
      </c>
      <c r="H2538">
        <v>0</v>
      </c>
      <c r="I2538">
        <v>0</v>
      </c>
      <c r="J2538">
        <v>0</v>
      </c>
      <c r="K2538" s="5">
        <v>25</v>
      </c>
      <c r="L2538">
        <v>43</v>
      </c>
      <c r="M2538">
        <v>6</v>
      </c>
      <c r="N2538" s="17">
        <v>21</v>
      </c>
      <c r="O2538" s="17">
        <v>4.4897959183673466E-2</v>
      </c>
      <c r="P2538" s="17">
        <f t="shared" si="2824"/>
        <v>1</v>
      </c>
      <c r="Q2538" s="17">
        <v>30</v>
      </c>
      <c r="S2538" s="17">
        <v>0.2</v>
      </c>
      <c r="T2538" s="17">
        <v>73</v>
      </c>
      <c r="U2538" s="17">
        <v>35</v>
      </c>
      <c r="V2538" s="17">
        <v>30</v>
      </c>
      <c r="W2538" s="17">
        <v>30</v>
      </c>
      <c r="X2538" s="17">
        <v>30</v>
      </c>
      <c r="Y2538" s="17"/>
      <c r="Z2538" s="17">
        <v>4</v>
      </c>
      <c r="AA2538" s="17">
        <v>46</v>
      </c>
      <c r="AB2538" s="17">
        <v>0.11044776119402985</v>
      </c>
      <c r="AC2538" s="17">
        <v>47</v>
      </c>
      <c r="AD2538" s="17">
        <v>8.5106382978723402E-2</v>
      </c>
      <c r="AE2538" s="17">
        <v>0.18181818181818182</v>
      </c>
      <c r="AF2538" s="17">
        <v>8</v>
      </c>
      <c r="AG2538" s="17"/>
      <c r="AH2538">
        <v>67</v>
      </c>
      <c r="AI2538">
        <v>81</v>
      </c>
      <c r="AL2538">
        <v>0</v>
      </c>
      <c r="AM2538" s="9">
        <f t="shared" si="2875"/>
        <v>0</v>
      </c>
      <c r="AN2538">
        <v>0.4</v>
      </c>
      <c r="AO2538" s="9">
        <f t="shared" si="2876"/>
        <v>0.4</v>
      </c>
      <c r="AP2538">
        <v>0.28059701492537314</v>
      </c>
      <c r="AQ2538" s="9"/>
      <c r="AR2538" s="9"/>
      <c r="AS2538" s="17">
        <f t="shared" si="2870"/>
        <v>24</v>
      </c>
      <c r="AT2538" s="17">
        <f t="shared" si="2871"/>
        <v>3.3333333333333333E-2</v>
      </c>
      <c r="AU2538">
        <f t="shared" si="2877"/>
        <v>7.2727272727272724E-2</v>
      </c>
      <c r="AV2538" s="17">
        <f t="shared" si="2873"/>
        <v>5.4320987654320987E-2</v>
      </c>
      <c r="AW2538" s="17"/>
      <c r="AX2538" s="17"/>
      <c r="AY2538" s="17"/>
      <c r="AZ2538" s="17">
        <v>0.5</v>
      </c>
      <c r="BA2538" s="27">
        <v>8.3333333333333329E-2</v>
      </c>
      <c r="BB2538" s="17">
        <v>19</v>
      </c>
      <c r="BC2538" s="17">
        <v>0</v>
      </c>
      <c r="BD2538" s="17">
        <v>0</v>
      </c>
      <c r="BF2538">
        <v>0</v>
      </c>
      <c r="BG2538">
        <v>2</v>
      </c>
      <c r="BQ2538">
        <v>0.2</v>
      </c>
      <c r="BR2538">
        <v>0.2</v>
      </c>
      <c r="BS2538">
        <v>0.45</v>
      </c>
      <c r="CK2538" s="23">
        <v>0.18181818181818182</v>
      </c>
      <c r="CL2538" s="23">
        <f t="shared" si="2823"/>
        <v>0</v>
      </c>
      <c r="CM2538" s="23" t="str">
        <f t="shared" si="2827"/>
        <v/>
      </c>
      <c r="CN2538" s="23" t="str">
        <f t="shared" si="2828"/>
        <v/>
      </c>
      <c r="CQ2538" s="4">
        <v>7</v>
      </c>
      <c r="CR2538" s="43">
        <f t="shared" si="2874"/>
        <v>24</v>
      </c>
    </row>
    <row r="2539" spans="1:96" ht="11.25" customHeight="1">
      <c r="A2539" s="17">
        <v>24</v>
      </c>
      <c r="B2539" s="17">
        <v>1</v>
      </c>
      <c r="C2539" s="39">
        <v>9</v>
      </c>
      <c r="D2539" s="40">
        <v>0.38194444444444442</v>
      </c>
      <c r="E2539" s="17">
        <v>6</v>
      </c>
      <c r="F2539" s="9">
        <v>0</v>
      </c>
      <c r="G2539">
        <v>0</v>
      </c>
      <c r="H2539">
        <v>0</v>
      </c>
      <c r="I2539">
        <v>0</v>
      </c>
      <c r="J2539">
        <v>0</v>
      </c>
      <c r="K2539" s="5">
        <v>25</v>
      </c>
      <c r="L2539">
        <v>48</v>
      </c>
      <c r="M2539">
        <v>4</v>
      </c>
      <c r="N2539" s="17">
        <v>25</v>
      </c>
      <c r="O2539" s="17">
        <v>3.2786885245901641E-2</v>
      </c>
      <c r="P2539" s="17">
        <f t="shared" si="2824"/>
        <v>0</v>
      </c>
      <c r="Q2539" s="17">
        <v>24</v>
      </c>
      <c r="S2539" s="17">
        <v>0.16666666666666666</v>
      </c>
      <c r="T2539" s="17">
        <v>72</v>
      </c>
      <c r="U2539" s="17">
        <v>35</v>
      </c>
      <c r="V2539" s="17">
        <v>30</v>
      </c>
      <c r="W2539" s="17">
        <v>30</v>
      </c>
      <c r="X2539" s="17">
        <v>30</v>
      </c>
      <c r="Y2539" s="17"/>
      <c r="Z2539" s="17">
        <v>10</v>
      </c>
      <c r="AA2539" s="17">
        <v>56</v>
      </c>
      <c r="AB2539" s="17">
        <v>7.9256965944272451E-2</v>
      </c>
      <c r="AC2539" s="17">
        <v>55</v>
      </c>
      <c r="AD2539" s="17">
        <v>0.18181818181818182</v>
      </c>
      <c r="AE2539" s="17">
        <v>8.5106382978723402E-2</v>
      </c>
      <c r="AF2539" s="17">
        <v>16</v>
      </c>
      <c r="AG2539" s="17"/>
      <c r="AH2539">
        <v>81</v>
      </c>
      <c r="AI2539">
        <v>67</v>
      </c>
      <c r="AL2539">
        <v>0.13333333333333333</v>
      </c>
      <c r="AM2539" s="9">
        <f t="shared" si="2875"/>
        <v>0.13333333333333333</v>
      </c>
      <c r="AN2539">
        <v>7.2727272727272724E-2</v>
      </c>
      <c r="AO2539" s="9">
        <f t="shared" si="2876"/>
        <v>7.2727272727272724E-2</v>
      </c>
      <c r="AP2539">
        <v>9.876543209876543E-3</v>
      </c>
      <c r="AQ2539" s="9"/>
      <c r="AR2539" s="9"/>
      <c r="AS2539" s="17">
        <f t="shared" si="2870"/>
        <v>30</v>
      </c>
      <c r="AT2539" s="17">
        <f t="shared" si="2871"/>
        <v>0</v>
      </c>
      <c r="AU2539">
        <f t="shared" si="2877"/>
        <v>0.4</v>
      </c>
      <c r="AV2539" s="17">
        <f t="shared" si="2873"/>
        <v>0.28059701492537314</v>
      </c>
      <c r="AW2539" s="17"/>
      <c r="AX2539" s="17"/>
      <c r="AY2539" s="17"/>
      <c r="AZ2539" s="17">
        <v>0.5</v>
      </c>
      <c r="BA2539" s="27">
        <v>8.3333333333333329E-2</v>
      </c>
      <c r="BB2539" s="17">
        <v>19</v>
      </c>
      <c r="BC2539" s="17">
        <v>0</v>
      </c>
      <c r="BD2539" s="17">
        <v>0</v>
      </c>
      <c r="BF2539">
        <v>0</v>
      </c>
      <c r="BG2539">
        <v>2</v>
      </c>
      <c r="BQ2539">
        <v>0.2</v>
      </c>
      <c r="BR2539">
        <v>0.2</v>
      </c>
      <c r="BS2539">
        <v>0.45</v>
      </c>
      <c r="CK2539" s="23">
        <v>8.5106382978723402E-2</v>
      </c>
      <c r="CL2539" s="23">
        <f t="shared" si="2823"/>
        <v>0</v>
      </c>
      <c r="CM2539" s="23" t="str">
        <f t="shared" si="2827"/>
        <v/>
      </c>
      <c r="CN2539" s="23" t="str">
        <f t="shared" si="2828"/>
        <v/>
      </c>
      <c r="CO2539" s="43">
        <f>+AVERAGE(AM2533:AM2537)</f>
        <v>4.533333333333333E-2</v>
      </c>
      <c r="CP2539" s="43">
        <f>+AVERAGE(AO2533:AO2537)</f>
        <v>0.23388302563946589</v>
      </c>
      <c r="CQ2539" s="4">
        <v>7</v>
      </c>
      <c r="CR2539" s="43">
        <f t="shared" si="2874"/>
        <v>26</v>
      </c>
    </row>
    <row r="2540" spans="1:96" ht="11.25" customHeight="1">
      <c r="A2540" s="17">
        <v>24</v>
      </c>
      <c r="B2540" s="17">
        <v>1</v>
      </c>
      <c r="C2540" s="39">
        <v>9</v>
      </c>
      <c r="D2540" s="40">
        <v>0.38194444444444442</v>
      </c>
      <c r="E2540" s="17">
        <v>7</v>
      </c>
      <c r="F2540" s="9">
        <v>0</v>
      </c>
      <c r="G2540">
        <v>0</v>
      </c>
      <c r="H2540">
        <v>0</v>
      </c>
      <c r="I2540">
        <v>0</v>
      </c>
      <c r="J2540">
        <v>0</v>
      </c>
      <c r="K2540" s="5">
        <v>25</v>
      </c>
      <c r="L2540">
        <v>47</v>
      </c>
      <c r="M2540">
        <v>5</v>
      </c>
      <c r="N2540" s="17">
        <v>30</v>
      </c>
      <c r="O2540" s="17">
        <v>2.7210884353741496E-2</v>
      </c>
      <c r="P2540" s="17">
        <f t="shared" si="2824"/>
        <v>2</v>
      </c>
      <c r="Q2540" s="17">
        <v>25</v>
      </c>
      <c r="S2540" s="17">
        <v>0.2</v>
      </c>
      <c r="T2540" s="17">
        <v>72</v>
      </c>
      <c r="U2540" s="17">
        <v>35</v>
      </c>
      <c r="V2540" s="17">
        <v>30</v>
      </c>
      <c r="W2540" s="17">
        <v>30</v>
      </c>
      <c r="X2540" s="17">
        <v>30</v>
      </c>
      <c r="Y2540" s="17"/>
      <c r="Z2540" s="17">
        <v>15</v>
      </c>
      <c r="AA2540" s="17">
        <v>71</v>
      </c>
      <c r="AB2540" s="17">
        <v>6.6840731070496082E-2</v>
      </c>
      <c r="AC2540" s="17">
        <v>60</v>
      </c>
      <c r="AD2540" s="17">
        <v>0.25</v>
      </c>
      <c r="AE2540" s="17">
        <v>0.18181818181818182</v>
      </c>
      <c r="AF2540" s="17">
        <v>20</v>
      </c>
      <c r="AG2540" s="17"/>
      <c r="AH2540">
        <v>85</v>
      </c>
      <c r="AI2540">
        <v>81</v>
      </c>
      <c r="AL2540">
        <v>0</v>
      </c>
      <c r="AM2540" s="9">
        <f t="shared" si="2875"/>
        <v>0</v>
      </c>
      <c r="AN2540">
        <v>0.1</v>
      </c>
      <c r="AO2540" s="9">
        <f t="shared" si="2876"/>
        <v>0.1</v>
      </c>
      <c r="AP2540">
        <v>7.0588235294117646E-2</v>
      </c>
      <c r="AQ2540" s="9"/>
      <c r="AR2540" s="9"/>
      <c r="AS2540" s="17">
        <f t="shared" si="2870"/>
        <v>24</v>
      </c>
      <c r="AT2540" s="17">
        <f t="shared" si="2871"/>
        <v>0.13333333333333333</v>
      </c>
      <c r="AU2540">
        <f t="shared" si="2877"/>
        <v>7.2727272727272724E-2</v>
      </c>
      <c r="AV2540" s="17">
        <f t="shared" si="2873"/>
        <v>9.876543209876543E-3</v>
      </c>
      <c r="AW2540" s="17"/>
      <c r="AX2540" s="17"/>
      <c r="AY2540" s="17"/>
      <c r="AZ2540" s="17">
        <v>0.5</v>
      </c>
      <c r="BA2540" s="27">
        <v>8.3333333333333329E-2</v>
      </c>
      <c r="BB2540" s="17">
        <v>19</v>
      </c>
      <c r="BC2540" s="17">
        <v>0</v>
      </c>
      <c r="BD2540" s="17">
        <v>0</v>
      </c>
      <c r="BF2540">
        <v>0</v>
      </c>
      <c r="BG2540">
        <v>2</v>
      </c>
      <c r="BQ2540">
        <v>0.2</v>
      </c>
      <c r="BR2540">
        <v>0.2</v>
      </c>
      <c r="BS2540">
        <v>0.45</v>
      </c>
      <c r="CK2540" s="23">
        <v>0.18181818181818182</v>
      </c>
      <c r="CL2540" s="23">
        <f t="shared" si="2823"/>
        <v>0</v>
      </c>
      <c r="CM2540" s="23" t="str">
        <f t="shared" si="2827"/>
        <v/>
      </c>
      <c r="CN2540" s="23" t="str">
        <f t="shared" si="2828"/>
        <v/>
      </c>
      <c r="CO2540" s="43">
        <f>+AVERAGE(AM2533:AM2537)</f>
        <v>4.533333333333333E-2</v>
      </c>
      <c r="CP2540" s="43">
        <f>+AVERAGE(AO2533:AO2537)</f>
        <v>0.23388302563946589</v>
      </c>
      <c r="CQ2540" s="4">
        <v>4</v>
      </c>
      <c r="CR2540" s="43">
        <f t="shared" si="2874"/>
        <v>21</v>
      </c>
    </row>
    <row r="2541" spans="1:96" ht="11.25" customHeight="1">
      <c r="A2541" s="17">
        <v>24</v>
      </c>
      <c r="B2541" s="17">
        <v>1</v>
      </c>
      <c r="C2541" s="39">
        <v>9</v>
      </c>
      <c r="D2541" s="40">
        <v>0.38194444444444442</v>
      </c>
      <c r="E2541" s="17">
        <v>8</v>
      </c>
      <c r="F2541" s="9">
        <v>0</v>
      </c>
      <c r="G2541">
        <v>0</v>
      </c>
      <c r="H2541">
        <v>0</v>
      </c>
      <c r="I2541">
        <v>0</v>
      </c>
      <c r="J2541">
        <v>0</v>
      </c>
      <c r="K2541" s="5">
        <v>25</v>
      </c>
      <c r="L2541">
        <v>47</v>
      </c>
      <c r="M2541">
        <v>6</v>
      </c>
      <c r="N2541" s="17">
        <v>36</v>
      </c>
      <c r="O2541" s="17">
        <v>3.2000000000000001E-2</v>
      </c>
      <c r="P2541" s="17">
        <f t="shared" si="2824"/>
        <v>1</v>
      </c>
      <c r="Q2541" s="17">
        <v>28</v>
      </c>
      <c r="S2541" s="17">
        <v>0.21428571428571427</v>
      </c>
      <c r="T2541" s="17">
        <v>75</v>
      </c>
      <c r="U2541" s="17">
        <v>35</v>
      </c>
      <c r="V2541" s="17">
        <v>30</v>
      </c>
      <c r="W2541" s="17">
        <v>30</v>
      </c>
      <c r="X2541" s="17">
        <v>30</v>
      </c>
      <c r="Y2541" s="17"/>
      <c r="Z2541" s="17">
        <v>15</v>
      </c>
      <c r="AA2541" s="17">
        <v>86</v>
      </c>
      <c r="AB2541" s="17">
        <v>4.5146726862302484E-2</v>
      </c>
      <c r="AC2541" s="17">
        <v>60</v>
      </c>
      <c r="AD2541" s="17">
        <v>0.25</v>
      </c>
      <c r="AE2541" s="17">
        <v>0.25</v>
      </c>
      <c r="AF2541" s="17">
        <v>19</v>
      </c>
      <c r="AG2541" s="17"/>
      <c r="AH2541">
        <v>82</v>
      </c>
      <c r="AI2541">
        <v>85</v>
      </c>
      <c r="AL2541">
        <v>5.7142857142857141E-2</v>
      </c>
      <c r="AM2541" s="9">
        <f t="shared" si="2875"/>
        <v>5.7142857142857141E-2</v>
      </c>
      <c r="AN2541">
        <v>0.1</v>
      </c>
      <c r="AO2541" s="9">
        <f t="shared" si="2876"/>
        <v>0.1</v>
      </c>
      <c r="AP2541">
        <v>7.3170731707317083E-2</v>
      </c>
      <c r="AQ2541" s="9"/>
      <c r="AR2541" s="9"/>
      <c r="AS2541" s="17">
        <f t="shared" si="2870"/>
        <v>25</v>
      </c>
      <c r="AT2541" s="17">
        <f t="shared" si="2871"/>
        <v>0</v>
      </c>
      <c r="AU2541">
        <f t="shared" si="2877"/>
        <v>0.1</v>
      </c>
      <c r="AV2541" s="17">
        <f t="shared" si="2873"/>
        <v>7.0588235294117646E-2</v>
      </c>
      <c r="AW2541" s="17"/>
      <c r="AX2541" s="17"/>
      <c r="AY2541" s="17"/>
      <c r="AZ2541" s="17">
        <v>0.5</v>
      </c>
      <c r="BA2541" s="27">
        <v>8.3333333333333329E-2</v>
      </c>
      <c r="BB2541" s="17">
        <v>19</v>
      </c>
      <c r="BC2541" s="17">
        <v>0</v>
      </c>
      <c r="BD2541" s="17">
        <v>0</v>
      </c>
      <c r="BF2541">
        <v>0</v>
      </c>
      <c r="BG2541">
        <v>2</v>
      </c>
      <c r="BQ2541">
        <v>0.2</v>
      </c>
      <c r="BR2541">
        <v>0.2</v>
      </c>
      <c r="BS2541">
        <v>0.45</v>
      </c>
      <c r="CK2541" s="23">
        <v>0.25</v>
      </c>
      <c r="CL2541" s="23">
        <f t="shared" si="2823"/>
        <v>0</v>
      </c>
      <c r="CM2541" s="23" t="str">
        <f t="shared" si="2827"/>
        <v/>
      </c>
      <c r="CN2541" s="23" t="str">
        <f t="shared" si="2828"/>
        <v/>
      </c>
      <c r="CO2541" s="43">
        <f>+AVERAGE(AM2533:AM2537)</f>
        <v>4.533333333333333E-2</v>
      </c>
      <c r="CP2541" s="43">
        <f>+AVERAGE(AO2533:AO2537)</f>
        <v>0.23388302563946589</v>
      </c>
      <c r="CQ2541" s="4">
        <v>5</v>
      </c>
      <c r="CR2541" s="43">
        <f t="shared" si="2874"/>
        <v>19</v>
      </c>
    </row>
    <row r="2542" spans="1:96" ht="11.25" customHeight="1">
      <c r="A2542" s="17">
        <v>24</v>
      </c>
      <c r="B2542" s="17">
        <v>1</v>
      </c>
      <c r="C2542" s="39">
        <v>9</v>
      </c>
      <c r="D2542" s="40">
        <v>0.38194444444444442</v>
      </c>
      <c r="E2542" s="17">
        <v>9</v>
      </c>
      <c r="F2542" s="9">
        <v>0</v>
      </c>
      <c r="G2542">
        <v>0</v>
      </c>
      <c r="H2542">
        <v>0</v>
      </c>
      <c r="I2542">
        <v>0</v>
      </c>
      <c r="J2542">
        <v>0</v>
      </c>
      <c r="K2542" s="5">
        <v>25</v>
      </c>
      <c r="L2542">
        <v>50</v>
      </c>
      <c r="M2542">
        <v>5</v>
      </c>
      <c r="N2542" s="17">
        <v>41</v>
      </c>
      <c r="O2542" s="17">
        <v>7.8048780487804878E-3</v>
      </c>
      <c r="P2542" s="17">
        <f t="shared" si="2824"/>
        <v>2</v>
      </c>
      <c r="Q2542" s="17">
        <v>30</v>
      </c>
      <c r="S2542" s="17">
        <v>0.16666666666666666</v>
      </c>
      <c r="T2542" s="17">
        <v>80</v>
      </c>
      <c r="U2542" s="17">
        <v>35</v>
      </c>
      <c r="V2542" s="17">
        <v>30</v>
      </c>
      <c r="W2542" s="17">
        <v>30</v>
      </c>
      <c r="X2542" s="17">
        <v>30</v>
      </c>
      <c r="Y2542" s="17"/>
      <c r="Z2542" s="17">
        <v>10</v>
      </c>
      <c r="AA2542" s="17">
        <v>96</v>
      </c>
      <c r="AB2542" s="17">
        <v>4.4176706827309238E-2</v>
      </c>
      <c r="AC2542" s="17">
        <v>55</v>
      </c>
      <c r="AD2542" s="17">
        <v>0.18181818181818182</v>
      </c>
      <c r="AE2542" s="17">
        <v>0.25</v>
      </c>
      <c r="AF2542" s="17">
        <v>15</v>
      </c>
      <c r="AG2542" s="17"/>
      <c r="AH2542">
        <v>75</v>
      </c>
      <c r="AI2542">
        <v>82</v>
      </c>
      <c r="AL2542">
        <v>0.13333333333333333</v>
      </c>
      <c r="AM2542" s="9">
        <f t="shared" si="2875"/>
        <v>0.13333333333333333</v>
      </c>
      <c r="AN2542">
        <v>7.2727272727272724E-2</v>
      </c>
      <c r="AO2542" s="9">
        <f t="shared" si="2876"/>
        <v>7.2727272727272724E-2</v>
      </c>
      <c r="AP2542">
        <v>0.10666666666666667</v>
      </c>
      <c r="AQ2542" s="9"/>
      <c r="AR2542" s="9"/>
      <c r="AS2542" s="17">
        <f t="shared" si="2870"/>
        <v>28</v>
      </c>
      <c r="AT2542" s="17">
        <f t="shared" si="2871"/>
        <v>5.7142857142857141E-2</v>
      </c>
      <c r="AU2542">
        <f t="shared" si="2877"/>
        <v>0.1</v>
      </c>
      <c r="AV2542" s="17">
        <f t="shared" si="2873"/>
        <v>7.3170731707317083E-2</v>
      </c>
      <c r="AW2542" s="17"/>
      <c r="AX2542" s="17"/>
      <c r="AY2542" s="17"/>
      <c r="AZ2542" s="17">
        <v>0.5</v>
      </c>
      <c r="BA2542" s="27">
        <v>8.3333333333333329E-2</v>
      </c>
      <c r="BB2542" s="17">
        <v>19</v>
      </c>
      <c r="BC2542" s="17">
        <v>0</v>
      </c>
      <c r="BD2542" s="17">
        <v>0</v>
      </c>
      <c r="BF2542">
        <v>0</v>
      </c>
      <c r="BG2542">
        <v>2</v>
      </c>
      <c r="BQ2542">
        <v>0.2</v>
      </c>
      <c r="BR2542">
        <v>0.2</v>
      </c>
      <c r="BS2542">
        <v>0.45</v>
      </c>
      <c r="CK2542" s="23">
        <v>0.25</v>
      </c>
      <c r="CL2542" s="23">
        <f t="shared" si="2823"/>
        <v>0</v>
      </c>
      <c r="CM2542" s="23" t="str">
        <f t="shared" si="2827"/>
        <v/>
      </c>
      <c r="CN2542" s="23" t="str">
        <f t="shared" si="2828"/>
        <v/>
      </c>
      <c r="CO2542" s="43">
        <f>+AVERAGE(AM2533:AM2537)</f>
        <v>4.533333333333333E-2</v>
      </c>
      <c r="CP2542" s="43">
        <f>+AVERAGE(AO2533:AO2537)</f>
        <v>0.23388302563946589</v>
      </c>
      <c r="CQ2542" s="4">
        <v>5</v>
      </c>
      <c r="CR2542" s="43">
        <f t="shared" si="2874"/>
        <v>18</v>
      </c>
    </row>
    <row r="2543" spans="1:96" ht="11.25" customHeight="1">
      <c r="A2543" s="17">
        <v>24</v>
      </c>
      <c r="B2543" s="17">
        <v>1</v>
      </c>
      <c r="C2543" s="39">
        <v>9</v>
      </c>
      <c r="D2543" s="40">
        <v>0.38194444444444442</v>
      </c>
      <c r="E2543" s="17">
        <v>10</v>
      </c>
      <c r="F2543" s="9">
        <v>0</v>
      </c>
      <c r="G2543">
        <v>0</v>
      </c>
      <c r="H2543">
        <v>0</v>
      </c>
      <c r="I2543">
        <v>0</v>
      </c>
      <c r="J2543">
        <v>0</v>
      </c>
      <c r="K2543" s="5">
        <v>25</v>
      </c>
      <c r="L2543">
        <v>55</v>
      </c>
      <c r="M2543">
        <v>6</v>
      </c>
      <c r="N2543" s="17">
        <v>47</v>
      </c>
      <c r="O2543" s="17">
        <v>3.3898305084745762E-3</v>
      </c>
      <c r="P2543" s="17">
        <f t="shared" si="2824"/>
        <v>1</v>
      </c>
      <c r="Q2543" s="17">
        <v>31</v>
      </c>
      <c r="S2543" s="17">
        <v>0.19354838709677419</v>
      </c>
      <c r="T2543" s="17">
        <v>86</v>
      </c>
      <c r="U2543" s="17">
        <v>40</v>
      </c>
      <c r="V2543" s="17">
        <v>30</v>
      </c>
      <c r="W2543" s="17">
        <v>30</v>
      </c>
      <c r="X2543" s="17">
        <v>30</v>
      </c>
      <c r="Y2543" s="17">
        <v>300</v>
      </c>
      <c r="Z2543" s="17">
        <v>15</v>
      </c>
      <c r="AA2543" s="17">
        <v>111</v>
      </c>
      <c r="AB2543" s="17">
        <v>3.9783001808318265E-2</v>
      </c>
      <c r="AC2543" s="17">
        <v>55</v>
      </c>
      <c r="AD2543" s="17">
        <v>0.27272727272727271</v>
      </c>
      <c r="AE2543" s="17">
        <v>0.18181818181818182</v>
      </c>
      <c r="AF2543" s="17">
        <v>19</v>
      </c>
      <c r="AG2543" s="17">
        <v>164</v>
      </c>
      <c r="AH2543">
        <v>74</v>
      </c>
      <c r="AI2543">
        <v>75</v>
      </c>
      <c r="AL2543">
        <v>2.5806451612903226E-2</v>
      </c>
      <c r="AM2543" s="9">
        <f t="shared" si="2875"/>
        <v>2.5806451612903226E-2</v>
      </c>
      <c r="AN2543">
        <v>7.2727272727272724E-2</v>
      </c>
      <c r="AO2543" s="9">
        <f t="shared" si="2876"/>
        <v>7.2727272727272724E-2</v>
      </c>
      <c r="AP2543">
        <v>6.4864864864864868E-2</v>
      </c>
      <c r="AQ2543" s="9"/>
      <c r="AR2543" s="9"/>
      <c r="AS2543" s="17">
        <f t="shared" si="2870"/>
        <v>30</v>
      </c>
      <c r="AT2543" s="17">
        <f t="shared" si="2871"/>
        <v>0.13333333333333333</v>
      </c>
      <c r="AU2543">
        <f t="shared" si="2877"/>
        <v>7.2727272727272724E-2</v>
      </c>
      <c r="AV2543" s="17">
        <f t="shared" si="2873"/>
        <v>0.10666666666666667</v>
      </c>
      <c r="AW2543" s="17"/>
      <c r="AX2543" s="17"/>
      <c r="AY2543" s="17"/>
      <c r="AZ2543" s="17">
        <v>0.5</v>
      </c>
      <c r="BA2543" s="27">
        <v>8.3333333333333329E-2</v>
      </c>
      <c r="BB2543" s="17">
        <v>19</v>
      </c>
      <c r="BC2543" s="17">
        <v>0</v>
      </c>
      <c r="BD2543" s="17">
        <v>0</v>
      </c>
      <c r="BF2543">
        <v>0</v>
      </c>
      <c r="BG2543">
        <v>2</v>
      </c>
      <c r="BQ2543">
        <v>0.2</v>
      </c>
      <c r="BR2543">
        <v>0.2</v>
      </c>
      <c r="BS2543">
        <v>0.45</v>
      </c>
      <c r="BT2543" s="9">
        <f>+SUM(AH2534:AH2543)</f>
        <v>817</v>
      </c>
      <c r="BW2543" s="9">
        <f>SUM(AF2534:AF2543)</f>
        <v>164</v>
      </c>
      <c r="CK2543" s="23">
        <v>0.18181818181818182</v>
      </c>
      <c r="CL2543" s="23">
        <f t="shared" si="2823"/>
        <v>0</v>
      </c>
      <c r="CM2543" s="23" t="str">
        <f t="shared" si="2827"/>
        <v/>
      </c>
      <c r="CN2543" s="23" t="str">
        <f t="shared" si="2828"/>
        <v/>
      </c>
      <c r="CO2543" s="43">
        <f>+AVERAGE(AM2533:AM2537)</f>
        <v>4.533333333333333E-2</v>
      </c>
      <c r="CP2543" s="43">
        <f>+AVERAGE(AO2533:AO2537)</f>
        <v>0.23388302563946589</v>
      </c>
      <c r="CQ2543" s="4">
        <v>3</v>
      </c>
      <c r="CR2543" s="43">
        <f t="shared" si="2874"/>
        <v>16</v>
      </c>
    </row>
    <row r="2544" spans="1:96" ht="11.25" customHeight="1">
      <c r="A2544" s="17">
        <v>24</v>
      </c>
      <c r="B2544" s="17">
        <v>1</v>
      </c>
      <c r="C2544" s="39">
        <v>9</v>
      </c>
      <c r="D2544" s="40">
        <v>0.38194444444444442</v>
      </c>
      <c r="E2544" s="17">
        <v>11</v>
      </c>
      <c r="F2544" s="9">
        <v>0</v>
      </c>
      <c r="G2544">
        <v>1</v>
      </c>
      <c r="H2544">
        <v>0</v>
      </c>
      <c r="I2544">
        <v>0</v>
      </c>
      <c r="J2544">
        <v>0</v>
      </c>
      <c r="L2544">
        <v>75</v>
      </c>
      <c r="M2544">
        <v>3</v>
      </c>
      <c r="N2544" s="9">
        <v>50</v>
      </c>
      <c r="O2544" s="17">
        <v>3.1872509960159364E-3</v>
      </c>
      <c r="P2544" s="17">
        <f t="shared" si="2824"/>
        <v>0</v>
      </c>
      <c r="Q2544" s="17">
        <v>15</v>
      </c>
      <c r="S2544" s="17">
        <v>0.2</v>
      </c>
      <c r="T2544" s="17">
        <v>90</v>
      </c>
      <c r="U2544" s="17">
        <v>40</v>
      </c>
      <c r="V2544" s="17">
        <v>30</v>
      </c>
      <c r="W2544" s="17">
        <v>30</v>
      </c>
      <c r="X2544" s="17">
        <v>30</v>
      </c>
      <c r="Y2544" s="17"/>
      <c r="Z2544" s="17">
        <v>15</v>
      </c>
      <c r="AA2544" s="17">
        <v>126</v>
      </c>
      <c r="AB2544" s="17">
        <v>2.2222222222222223E-2</v>
      </c>
      <c r="AC2544" s="17">
        <v>59</v>
      </c>
      <c r="AD2544" s="17">
        <v>0.25423728813559321</v>
      </c>
      <c r="AE2544" s="17"/>
      <c r="AF2544" s="17">
        <v>22</v>
      </c>
      <c r="AG2544" s="17"/>
      <c r="AH2544">
        <v>94</v>
      </c>
      <c r="AL2544">
        <v>0</v>
      </c>
      <c r="AM2544" s="9">
        <f t="shared" si="2875"/>
        <v>0</v>
      </c>
      <c r="AN2544">
        <v>0.18305084745762712</v>
      </c>
      <c r="AO2544" s="9">
        <f t="shared" si="2876"/>
        <v>0.18305084745762712</v>
      </c>
      <c r="AP2544">
        <v>0.1148936170212766</v>
      </c>
      <c r="AQ2544" s="9">
        <f>+AVERAGE(AL2534:AL2543)</f>
        <v>5.7628264208909361E-2</v>
      </c>
      <c r="AR2544" s="9">
        <f>+AVERAGE(AO2534:AO2543)</f>
        <v>0.15947398035220051</v>
      </c>
      <c r="AS2544" s="17">
        <f t="shared" si="2870"/>
        <v>31</v>
      </c>
      <c r="AT2544" s="17">
        <f t="shared" si="2871"/>
        <v>2.5806451612903226E-2</v>
      </c>
      <c r="AU2544" t="str">
        <f>+IF(AND(E2544&gt;11,AO2543&gt;0),AO2543,"")</f>
        <v/>
      </c>
      <c r="AV2544" s="17">
        <f t="shared" si="2873"/>
        <v>6.4864864864864868E-2</v>
      </c>
      <c r="AZ2544">
        <v>0.5</v>
      </c>
      <c r="BA2544" s="27">
        <v>8.3333333333333329E-2</v>
      </c>
      <c r="BB2544" s="17">
        <v>19</v>
      </c>
      <c r="BC2544" s="17">
        <v>0</v>
      </c>
      <c r="BD2544" s="17">
        <v>0</v>
      </c>
      <c r="BF2544">
        <v>0</v>
      </c>
      <c r="BG2544">
        <v>2</v>
      </c>
      <c r="BQ2544">
        <v>0.2</v>
      </c>
      <c r="BR2544">
        <v>0.2</v>
      </c>
      <c r="BS2544">
        <v>0.45</v>
      </c>
      <c r="CK2544" s="23" t="s">
        <v>2085</v>
      </c>
      <c r="CL2544" s="23">
        <f t="shared" si="2823"/>
        <v>0</v>
      </c>
      <c r="CM2544" s="23">
        <f t="shared" si="2827"/>
        <v>5.7628264208909361E-2</v>
      </c>
      <c r="CN2544" s="23">
        <f t="shared" si="2828"/>
        <v>0.15947398035220051</v>
      </c>
      <c r="CQ2544" s="4">
        <v>3</v>
      </c>
      <c r="CR2544" s="43">
        <f t="shared" si="2874"/>
        <v>13</v>
      </c>
    </row>
    <row r="2545" spans="1:96" ht="11.25" customHeight="1">
      <c r="A2545" s="17">
        <v>24</v>
      </c>
      <c r="B2545" s="17">
        <v>1</v>
      </c>
      <c r="C2545" s="39">
        <v>9</v>
      </c>
      <c r="D2545" s="40">
        <v>0.38194444444444442</v>
      </c>
      <c r="E2545" s="17">
        <v>12</v>
      </c>
      <c r="F2545" s="9">
        <v>0</v>
      </c>
      <c r="G2545">
        <v>1</v>
      </c>
      <c r="H2545">
        <v>0</v>
      </c>
      <c r="I2545">
        <v>0</v>
      </c>
      <c r="J2545">
        <v>0</v>
      </c>
      <c r="K2545" s="5">
        <v>20</v>
      </c>
      <c r="L2545">
        <v>60</v>
      </c>
      <c r="M2545">
        <v>2</v>
      </c>
      <c r="N2545" s="9">
        <v>52</v>
      </c>
      <c r="O2545" s="17">
        <v>9.125475285171103E-3</v>
      </c>
      <c r="P2545" s="17">
        <f t="shared" si="2824"/>
        <v>0</v>
      </c>
      <c r="Q2545" s="17">
        <v>12</v>
      </c>
      <c r="S2545" s="17">
        <v>0.16666666666666666</v>
      </c>
      <c r="T2545" s="17">
        <v>72</v>
      </c>
      <c r="U2545" s="17">
        <v>35</v>
      </c>
      <c r="V2545" s="17">
        <v>30</v>
      </c>
      <c r="W2545" s="17">
        <v>30</v>
      </c>
      <c r="X2545" s="17">
        <v>30</v>
      </c>
      <c r="Y2545" s="17"/>
      <c r="Z2545" s="17">
        <v>15</v>
      </c>
      <c r="AA2545" s="17">
        <v>141</v>
      </c>
      <c r="AB2545" s="17">
        <v>1.9047619047619049E-2</v>
      </c>
      <c r="AC2545" s="17">
        <v>60</v>
      </c>
      <c r="AD2545" s="17">
        <v>0.25</v>
      </c>
      <c r="AE2545" s="17">
        <v>0.25423728813559321</v>
      </c>
      <c r="AF2545" s="17">
        <v>23</v>
      </c>
      <c r="AG2545" s="17"/>
      <c r="AH2545">
        <v>98</v>
      </c>
      <c r="AI2545">
        <v>94</v>
      </c>
      <c r="AL2545">
        <v>0.13333333333333333</v>
      </c>
      <c r="AM2545" s="9">
        <f t="shared" si="2875"/>
        <v>0.13333333333333333</v>
      </c>
      <c r="AN2545">
        <v>0.1</v>
      </c>
      <c r="AO2545" s="9">
        <f t="shared" si="2876"/>
        <v>0.1</v>
      </c>
      <c r="AP2545">
        <v>5.3061224489795909E-2</v>
      </c>
      <c r="AQ2545" s="9">
        <f>+AVERAGE(AL2534:AL2543)</f>
        <v>5.7628264208909361E-2</v>
      </c>
      <c r="AR2545" s="9">
        <f>+AVERAGE(AO2534:AO2543)</f>
        <v>0.15947398035220051</v>
      </c>
      <c r="AS2545" s="17">
        <f t="shared" si="2870"/>
        <v>15</v>
      </c>
      <c r="AT2545" s="17">
        <f t="shared" si="2871"/>
        <v>0</v>
      </c>
      <c r="AU2545">
        <f t="shared" ref="AU2545:AU2553" si="2878">+IF(AND(E2545&gt;11,AO2544&gt;0),AO2544,"")</f>
        <v>0.18305084745762712</v>
      </c>
      <c r="AV2545" s="17">
        <f t="shared" si="2873"/>
        <v>0.1148936170212766</v>
      </c>
      <c r="AW2545" s="17"/>
      <c r="AX2545" s="17"/>
      <c r="AY2545" s="17"/>
      <c r="AZ2545" s="17">
        <v>0.5</v>
      </c>
      <c r="BA2545" s="27">
        <v>8.3333333333333329E-2</v>
      </c>
      <c r="BB2545" s="17">
        <v>19</v>
      </c>
      <c r="BC2545" s="17">
        <v>0</v>
      </c>
      <c r="BD2545" s="17">
        <v>0</v>
      </c>
      <c r="BF2545">
        <v>0</v>
      </c>
      <c r="BG2545">
        <v>2</v>
      </c>
      <c r="BQ2545">
        <v>0.2</v>
      </c>
      <c r="BR2545">
        <v>0.2</v>
      </c>
      <c r="BS2545">
        <v>0.45</v>
      </c>
      <c r="CK2545" s="23">
        <v>0.25423728813559321</v>
      </c>
      <c r="CL2545" s="23">
        <f t="shared" si="2823"/>
        <v>0</v>
      </c>
      <c r="CM2545" s="23">
        <f t="shared" si="2827"/>
        <v>5.7628264208909361E-2</v>
      </c>
      <c r="CN2545" s="23">
        <f t="shared" si="2828"/>
        <v>0.15947398035220051</v>
      </c>
      <c r="CQ2545" s="4">
        <v>3</v>
      </c>
      <c r="CR2545" s="43">
        <f t="shared" si="2874"/>
        <v>18</v>
      </c>
    </row>
    <row r="2546" spans="1:96" ht="11.25" customHeight="1">
      <c r="A2546" s="17">
        <v>24</v>
      </c>
      <c r="B2546" s="17">
        <v>1</v>
      </c>
      <c r="C2546" s="39">
        <v>9</v>
      </c>
      <c r="D2546" s="40">
        <v>0.38194444444444442</v>
      </c>
      <c r="E2546" s="17">
        <v>13</v>
      </c>
      <c r="F2546" s="9">
        <v>0</v>
      </c>
      <c r="G2546">
        <v>1</v>
      </c>
      <c r="H2546">
        <v>0</v>
      </c>
      <c r="I2546">
        <v>0</v>
      </c>
      <c r="J2546">
        <v>0</v>
      </c>
      <c r="K2546" s="5">
        <v>30</v>
      </c>
      <c r="L2546">
        <v>47</v>
      </c>
      <c r="M2546">
        <v>5</v>
      </c>
      <c r="N2546" s="9">
        <v>57</v>
      </c>
      <c r="O2546" s="17">
        <v>8.3333333333333332E-3</v>
      </c>
      <c r="P2546" s="17">
        <f t="shared" si="2824"/>
        <v>2</v>
      </c>
      <c r="Q2546" s="17">
        <v>25</v>
      </c>
      <c r="S2546" s="17">
        <v>0.2</v>
      </c>
      <c r="T2546" s="17">
        <v>72</v>
      </c>
      <c r="U2546" s="17">
        <v>35</v>
      </c>
      <c r="V2546" s="17">
        <v>30</v>
      </c>
      <c r="W2546" s="17">
        <v>30</v>
      </c>
      <c r="X2546" s="17">
        <v>30</v>
      </c>
      <c r="Y2546" s="17"/>
      <c r="Z2546" s="17">
        <v>10</v>
      </c>
      <c r="AA2546" s="17">
        <v>151</v>
      </c>
      <c r="AB2546" s="17">
        <v>1.912568306010929E-2</v>
      </c>
      <c r="AC2546" s="17">
        <v>60</v>
      </c>
      <c r="AD2546" s="17">
        <v>0.16666666666666666</v>
      </c>
      <c r="AE2546" s="17">
        <v>0.25</v>
      </c>
      <c r="AF2546" s="17">
        <v>15</v>
      </c>
      <c r="AG2546" s="17"/>
      <c r="AH2546">
        <v>85</v>
      </c>
      <c r="AI2546">
        <v>98</v>
      </c>
      <c r="AL2546">
        <v>0</v>
      </c>
      <c r="AM2546" s="9">
        <f t="shared" si="2875"/>
        <v>0</v>
      </c>
      <c r="AN2546">
        <v>0.1</v>
      </c>
      <c r="AO2546" s="9">
        <f t="shared" si="2876"/>
        <v>0.1</v>
      </c>
      <c r="AP2546">
        <v>7.0588235294117646E-2</v>
      </c>
      <c r="AQ2546" s="9">
        <f>+AVERAGE(AL2534:AL2543)</f>
        <v>5.7628264208909361E-2</v>
      </c>
      <c r="AR2546" s="9">
        <f>+AVERAGE(AO2534:AO2543)</f>
        <v>0.15947398035220051</v>
      </c>
      <c r="AS2546" s="17">
        <f t="shared" si="2870"/>
        <v>12</v>
      </c>
      <c r="AT2546" s="17">
        <f t="shared" si="2871"/>
        <v>0.13333333333333333</v>
      </c>
      <c r="AU2546">
        <f t="shared" si="2878"/>
        <v>0.1</v>
      </c>
      <c r="AV2546" s="17">
        <f t="shared" si="2873"/>
        <v>5.3061224489795909E-2</v>
      </c>
      <c r="AW2546" s="17"/>
      <c r="AX2546" s="17"/>
      <c r="AY2546" s="17"/>
      <c r="AZ2546" s="17">
        <v>0.5</v>
      </c>
      <c r="BA2546" s="27">
        <v>8.3333333333333329E-2</v>
      </c>
      <c r="BB2546" s="17">
        <v>19</v>
      </c>
      <c r="BC2546" s="17">
        <v>0</v>
      </c>
      <c r="BD2546" s="17">
        <v>0</v>
      </c>
      <c r="BF2546">
        <v>0</v>
      </c>
      <c r="BG2546">
        <v>2</v>
      </c>
      <c r="BQ2546">
        <v>0.2</v>
      </c>
      <c r="BR2546">
        <v>0.2</v>
      </c>
      <c r="BS2546">
        <v>0.45</v>
      </c>
      <c r="CK2546" s="23">
        <v>0.25</v>
      </c>
      <c r="CL2546" s="23">
        <f t="shared" si="2823"/>
        <v>0</v>
      </c>
      <c r="CM2546" s="23">
        <f t="shared" si="2827"/>
        <v>5.7628264208909361E-2</v>
      </c>
      <c r="CN2546" s="23">
        <f t="shared" si="2828"/>
        <v>0.15947398035220051</v>
      </c>
      <c r="CQ2546" s="4">
        <v>3</v>
      </c>
      <c r="CR2546" s="43">
        <f t="shared" si="2874"/>
        <v>17</v>
      </c>
    </row>
    <row r="2547" spans="1:96" ht="11.25" customHeight="1">
      <c r="A2547" s="17">
        <v>24</v>
      </c>
      <c r="B2547" s="17">
        <v>1</v>
      </c>
      <c r="C2547" s="39">
        <v>9</v>
      </c>
      <c r="D2547" s="40">
        <v>0.38194444444444442</v>
      </c>
      <c r="E2547" s="17">
        <v>14</v>
      </c>
      <c r="F2547" s="9">
        <v>0</v>
      </c>
      <c r="G2547">
        <v>1</v>
      </c>
      <c r="H2547">
        <v>0</v>
      </c>
      <c r="I2547">
        <v>0</v>
      </c>
      <c r="J2547">
        <v>0</v>
      </c>
      <c r="K2547" s="5">
        <v>25</v>
      </c>
      <c r="L2547">
        <v>52</v>
      </c>
      <c r="M2547">
        <v>5</v>
      </c>
      <c r="N2547" s="9">
        <v>62</v>
      </c>
      <c r="O2547" s="17">
        <v>1.1575562700964629E-2</v>
      </c>
      <c r="P2547" s="17">
        <f t="shared" si="2824"/>
        <v>2</v>
      </c>
      <c r="Q2547" s="17">
        <v>23</v>
      </c>
      <c r="S2547" s="17">
        <v>0.21739130434782608</v>
      </c>
      <c r="T2547" s="17">
        <v>75</v>
      </c>
      <c r="U2547" s="17">
        <v>35</v>
      </c>
      <c r="V2547" s="17">
        <v>30</v>
      </c>
      <c r="W2547" s="17">
        <v>30</v>
      </c>
      <c r="X2547" s="17">
        <v>30</v>
      </c>
      <c r="Y2547" s="17"/>
      <c r="Z2547" s="17">
        <v>10</v>
      </c>
      <c r="AA2547" s="17">
        <v>161</v>
      </c>
      <c r="AB2547" s="17">
        <v>2.2871664548919948E-2</v>
      </c>
      <c r="AC2547" s="17">
        <v>55</v>
      </c>
      <c r="AD2547" s="17">
        <v>0.18181818181818182</v>
      </c>
      <c r="AE2547" s="17">
        <v>0.16666666666666666</v>
      </c>
      <c r="AF2547" s="17">
        <v>15</v>
      </c>
      <c r="AG2547" s="17"/>
      <c r="AH2547">
        <v>82</v>
      </c>
      <c r="AI2547">
        <v>85</v>
      </c>
      <c r="AL2547">
        <v>5.2173913043478265E-2</v>
      </c>
      <c r="AM2547" s="9">
        <f t="shared" si="2875"/>
        <v>5.2173913043478258E-2</v>
      </c>
      <c r="AN2547">
        <v>7.2727272727272724E-2</v>
      </c>
      <c r="AO2547" s="9">
        <f t="shared" si="2876"/>
        <v>7.2727272727272724E-2</v>
      </c>
      <c r="AP2547">
        <v>5.365853658536586E-2</v>
      </c>
      <c r="AQ2547" s="9">
        <f>+AVERAGE(AL2534:AL2543)</f>
        <v>5.7628264208909361E-2</v>
      </c>
      <c r="AR2547" s="9">
        <f>+AVERAGE(AO2534:AO2543)</f>
        <v>0.15947398035220051</v>
      </c>
      <c r="AS2547" s="17">
        <f t="shared" si="2870"/>
        <v>25</v>
      </c>
      <c r="AT2547" s="17">
        <f t="shared" si="2871"/>
        <v>0</v>
      </c>
      <c r="AU2547">
        <f t="shared" si="2878"/>
        <v>0.1</v>
      </c>
      <c r="AV2547" s="17">
        <f t="shared" si="2873"/>
        <v>7.0588235294117646E-2</v>
      </c>
      <c r="AW2547" s="17"/>
      <c r="AX2547" s="17"/>
      <c r="AY2547" s="17"/>
      <c r="AZ2547" s="17">
        <v>0.5</v>
      </c>
      <c r="BA2547" s="27">
        <v>8.3333333333333329E-2</v>
      </c>
      <c r="BB2547" s="17">
        <v>19</v>
      </c>
      <c r="BC2547" s="17">
        <v>0</v>
      </c>
      <c r="BD2547" s="17">
        <v>0</v>
      </c>
      <c r="BF2547">
        <v>0</v>
      </c>
      <c r="BG2547">
        <v>2</v>
      </c>
      <c r="BQ2547">
        <v>0.2</v>
      </c>
      <c r="BR2547">
        <v>0.2</v>
      </c>
      <c r="BS2547">
        <v>0.45</v>
      </c>
      <c r="CK2547" s="23">
        <v>0.16666666666666666</v>
      </c>
      <c r="CL2547" s="23">
        <f t="shared" si="2823"/>
        <v>0</v>
      </c>
      <c r="CM2547" s="23">
        <f t="shared" si="2827"/>
        <v>5.7628264208909361E-2</v>
      </c>
      <c r="CN2547" s="23">
        <f t="shared" si="2828"/>
        <v>0.15947398035220051</v>
      </c>
      <c r="CQ2547" s="4">
        <v>6</v>
      </c>
      <c r="CR2547" s="43">
        <f t="shared" si="2874"/>
        <v>19</v>
      </c>
    </row>
    <row r="2548" spans="1:96" ht="11.25" customHeight="1">
      <c r="A2548" s="17">
        <v>24</v>
      </c>
      <c r="B2548" s="17">
        <v>1</v>
      </c>
      <c r="C2548" s="39">
        <v>9</v>
      </c>
      <c r="D2548" s="40">
        <v>0.38194444444444442</v>
      </c>
      <c r="E2548" s="17">
        <v>15</v>
      </c>
      <c r="F2548" s="9">
        <v>0</v>
      </c>
      <c r="G2548">
        <v>1</v>
      </c>
      <c r="H2548">
        <v>0</v>
      </c>
      <c r="I2548">
        <v>0</v>
      </c>
      <c r="J2548">
        <v>0</v>
      </c>
      <c r="K2548" s="5">
        <v>20</v>
      </c>
      <c r="L2548">
        <v>40</v>
      </c>
      <c r="M2548">
        <v>6</v>
      </c>
      <c r="N2548" s="9">
        <v>68</v>
      </c>
      <c r="O2548" s="17">
        <v>1.0557184750733138E-2</v>
      </c>
      <c r="P2548" s="17">
        <f t="shared" si="2824"/>
        <v>1</v>
      </c>
      <c r="Q2548" s="17">
        <v>30</v>
      </c>
      <c r="S2548" s="17">
        <v>0.2</v>
      </c>
      <c r="T2548" s="17">
        <v>70</v>
      </c>
      <c r="U2548" s="17">
        <v>30</v>
      </c>
      <c r="V2548" s="17">
        <v>30</v>
      </c>
      <c r="W2548" s="17">
        <v>30</v>
      </c>
      <c r="X2548" s="17">
        <v>30</v>
      </c>
      <c r="Y2548" s="17"/>
      <c r="Z2548" s="17">
        <v>15</v>
      </c>
      <c r="AA2548" s="17">
        <v>176</v>
      </c>
      <c r="AB2548" s="17">
        <v>2.1126760563380281E-2</v>
      </c>
      <c r="AC2548" s="17">
        <v>65</v>
      </c>
      <c r="AD2548" s="17">
        <v>0.23076923076923078</v>
      </c>
      <c r="AE2548" s="17">
        <v>0.18181818181818182</v>
      </c>
      <c r="AF2548" s="17">
        <v>19</v>
      </c>
      <c r="AG2548" s="17"/>
      <c r="AH2548">
        <v>85</v>
      </c>
      <c r="AI2548">
        <v>82</v>
      </c>
      <c r="AL2548">
        <v>0</v>
      </c>
      <c r="AM2548" s="9">
        <f t="shared" si="2875"/>
        <v>0</v>
      </c>
      <c r="AN2548">
        <v>9.2307692307692313E-2</v>
      </c>
      <c r="AO2548" s="9">
        <f t="shared" si="2876"/>
        <v>9.2307692307692313E-2</v>
      </c>
      <c r="AP2548">
        <v>7.0588235294117646E-2</v>
      </c>
      <c r="AQ2548" s="9">
        <f>+AVERAGE(AL2534:AL2543)</f>
        <v>5.7628264208909361E-2</v>
      </c>
      <c r="AR2548" s="9">
        <f>+AVERAGE(AO2534:AO2543)</f>
        <v>0.15947398035220051</v>
      </c>
      <c r="AS2548" s="17">
        <f t="shared" si="2870"/>
        <v>23</v>
      </c>
      <c r="AT2548" s="17">
        <f t="shared" si="2871"/>
        <v>5.2173913043478265E-2</v>
      </c>
      <c r="AU2548">
        <f t="shared" si="2878"/>
        <v>7.2727272727272724E-2</v>
      </c>
      <c r="AV2548" s="17">
        <f t="shared" si="2873"/>
        <v>5.365853658536586E-2</v>
      </c>
      <c r="AW2548" s="17"/>
      <c r="AX2548" s="17"/>
      <c r="AY2548" s="17"/>
      <c r="AZ2548" s="17">
        <v>0.5</v>
      </c>
      <c r="BA2548" s="27">
        <v>8.3333333333333329E-2</v>
      </c>
      <c r="BB2548" s="17">
        <v>19</v>
      </c>
      <c r="BC2548" s="17">
        <v>0</v>
      </c>
      <c r="BD2548" s="17">
        <v>0</v>
      </c>
      <c r="BF2548">
        <v>0</v>
      </c>
      <c r="BG2548">
        <v>2</v>
      </c>
      <c r="BQ2548">
        <v>0.2</v>
      </c>
      <c r="BR2548">
        <v>0.2</v>
      </c>
      <c r="BS2548">
        <v>0.45</v>
      </c>
      <c r="CK2548" s="23">
        <v>0.18181818181818182</v>
      </c>
      <c r="CL2548" s="23">
        <f t="shared" si="2823"/>
        <v>0</v>
      </c>
      <c r="CM2548" s="23">
        <f t="shared" si="2827"/>
        <v>5.7628264208909361E-2</v>
      </c>
      <c r="CN2548" s="23">
        <f t="shared" si="2828"/>
        <v>0.15947398035220051</v>
      </c>
      <c r="CQ2548" s="4">
        <v>2</v>
      </c>
      <c r="CR2548" s="43">
        <f t="shared" si="2874"/>
        <v>14</v>
      </c>
    </row>
    <row r="2549" spans="1:96" ht="11.25" customHeight="1">
      <c r="A2549" s="17">
        <v>24</v>
      </c>
      <c r="B2549" s="17">
        <v>1</v>
      </c>
      <c r="C2549" s="39">
        <v>9</v>
      </c>
      <c r="D2549" s="40">
        <v>0.38194444444444442</v>
      </c>
      <c r="E2549" s="17">
        <v>16</v>
      </c>
      <c r="F2549" s="9">
        <v>0</v>
      </c>
      <c r="G2549">
        <v>1</v>
      </c>
      <c r="H2549">
        <v>0</v>
      </c>
      <c r="I2549">
        <v>0</v>
      </c>
      <c r="J2549">
        <v>0</v>
      </c>
      <c r="K2549" s="5">
        <v>35</v>
      </c>
      <c r="L2549">
        <v>50</v>
      </c>
      <c r="M2549">
        <v>5</v>
      </c>
      <c r="N2549" s="9">
        <v>73</v>
      </c>
      <c r="O2549" s="17">
        <v>9.8360655737704927E-3</v>
      </c>
      <c r="P2549" s="17">
        <f t="shared" si="2824"/>
        <v>2</v>
      </c>
      <c r="Q2549" s="17">
        <v>25</v>
      </c>
      <c r="S2549" s="17">
        <v>0.2</v>
      </c>
      <c r="T2549" s="17">
        <v>75</v>
      </c>
      <c r="U2549" s="17">
        <v>35</v>
      </c>
      <c r="V2549" s="17">
        <v>30</v>
      </c>
      <c r="W2549" s="17">
        <v>30</v>
      </c>
      <c r="X2549" s="17">
        <v>30</v>
      </c>
      <c r="Y2549" s="17"/>
      <c r="Z2549" s="17">
        <v>15</v>
      </c>
      <c r="AA2549" s="17">
        <v>191</v>
      </c>
      <c r="AB2549" s="17">
        <v>2.6172300981461286E-2</v>
      </c>
      <c r="AC2549" s="17">
        <v>65</v>
      </c>
      <c r="AD2549" s="17">
        <v>0.23076923076923078</v>
      </c>
      <c r="AE2549" s="17">
        <v>0.23076923076923078</v>
      </c>
      <c r="AF2549" s="17">
        <v>20</v>
      </c>
      <c r="AG2549" s="17"/>
      <c r="AH2549">
        <v>90</v>
      </c>
      <c r="AI2549">
        <v>85</v>
      </c>
      <c r="AL2549">
        <v>0</v>
      </c>
      <c r="AM2549" s="9">
        <f t="shared" si="2875"/>
        <v>0</v>
      </c>
      <c r="AN2549">
        <v>9.2307692307692313E-2</v>
      </c>
      <c r="AO2549" s="9">
        <f t="shared" si="2876"/>
        <v>9.2307692307692313E-2</v>
      </c>
      <c r="AP2549">
        <v>6.6666666666666666E-2</v>
      </c>
      <c r="AQ2549" s="9">
        <f>+AVERAGE(AL2534:AL2543)</f>
        <v>5.7628264208909361E-2</v>
      </c>
      <c r="AR2549" s="9">
        <f>+AVERAGE(AO2534:AO2543)</f>
        <v>0.15947398035220051</v>
      </c>
      <c r="AS2549" s="17">
        <f t="shared" si="2870"/>
        <v>30</v>
      </c>
      <c r="AT2549" s="17">
        <f t="shared" si="2871"/>
        <v>0</v>
      </c>
      <c r="AU2549">
        <f t="shared" si="2878"/>
        <v>9.2307692307692313E-2</v>
      </c>
      <c r="AV2549" s="17">
        <f t="shared" si="2873"/>
        <v>7.0588235294117646E-2</v>
      </c>
      <c r="AW2549" s="17"/>
      <c r="AX2549" s="17"/>
      <c r="AY2549" s="17"/>
      <c r="AZ2549" s="17">
        <v>0.5</v>
      </c>
      <c r="BA2549" s="27">
        <v>8.3333333333333329E-2</v>
      </c>
      <c r="BB2549" s="17">
        <v>19</v>
      </c>
      <c r="BC2549" s="17">
        <v>0</v>
      </c>
      <c r="BD2549" s="17">
        <v>0</v>
      </c>
      <c r="BF2549">
        <v>0</v>
      </c>
      <c r="BG2549">
        <v>2</v>
      </c>
      <c r="BQ2549">
        <v>0.2</v>
      </c>
      <c r="BR2549">
        <v>0.2</v>
      </c>
      <c r="BS2549">
        <v>0.45</v>
      </c>
      <c r="CK2549" s="23">
        <v>0.23076923076923078</v>
      </c>
      <c r="CL2549" s="23">
        <f t="shared" si="2823"/>
        <v>0</v>
      </c>
      <c r="CM2549" s="23">
        <f t="shared" si="2827"/>
        <v>5.7628264208909361E-2</v>
      </c>
      <c r="CN2549" s="23">
        <f t="shared" si="2828"/>
        <v>0.15947398035220051</v>
      </c>
      <c r="CQ2549" s="4">
        <v>4</v>
      </c>
      <c r="CR2549" s="43">
        <f t="shared" si="2874"/>
        <v>17</v>
      </c>
    </row>
    <row r="2550" spans="1:96" ht="11.25" customHeight="1">
      <c r="A2550" s="17">
        <v>24</v>
      </c>
      <c r="B2550" s="17">
        <v>1</v>
      </c>
      <c r="C2550" s="39">
        <v>9</v>
      </c>
      <c r="D2550" s="40">
        <v>0.38194444444444442</v>
      </c>
      <c r="E2550" s="17">
        <v>17</v>
      </c>
      <c r="F2550" s="9">
        <v>0</v>
      </c>
      <c r="G2550">
        <v>1</v>
      </c>
      <c r="H2550">
        <v>0</v>
      </c>
      <c r="I2550">
        <v>0</v>
      </c>
      <c r="J2550">
        <v>0</v>
      </c>
      <c r="K2550" s="5">
        <v>20</v>
      </c>
      <c r="L2550">
        <v>60</v>
      </c>
      <c r="M2550">
        <v>5</v>
      </c>
      <c r="N2550" s="9">
        <v>78</v>
      </c>
      <c r="O2550" s="17">
        <v>9.2071611253196923E-3</v>
      </c>
      <c r="P2550" s="17">
        <f t="shared" si="2824"/>
        <v>2</v>
      </c>
      <c r="Q2550" s="17">
        <v>25</v>
      </c>
      <c r="S2550" s="17">
        <v>0.2</v>
      </c>
      <c r="T2550" s="17">
        <v>85</v>
      </c>
      <c r="U2550" s="17">
        <v>40</v>
      </c>
      <c r="V2550" s="17">
        <v>30</v>
      </c>
      <c r="W2550" s="17">
        <v>30</v>
      </c>
      <c r="X2550" s="17">
        <v>30</v>
      </c>
      <c r="Y2550" s="17"/>
      <c r="Z2550" s="17">
        <v>15</v>
      </c>
      <c r="AA2550" s="17">
        <v>206</v>
      </c>
      <c r="AB2550" s="17">
        <v>3.3196721311475406E-2</v>
      </c>
      <c r="AC2550" s="17">
        <v>59</v>
      </c>
      <c r="AD2550" s="17">
        <v>0.25423728813559321</v>
      </c>
      <c r="AE2550" s="17">
        <v>0.23076923076923078</v>
      </c>
      <c r="AF2550" s="17">
        <v>20</v>
      </c>
      <c r="AG2550" s="17"/>
      <c r="AH2550">
        <v>84</v>
      </c>
      <c r="AI2550">
        <v>90</v>
      </c>
      <c r="AL2550">
        <v>0</v>
      </c>
      <c r="AM2550" s="9">
        <f t="shared" si="2875"/>
        <v>0</v>
      </c>
      <c r="AN2550">
        <v>0.18305084745762712</v>
      </c>
      <c r="AO2550" s="9">
        <f t="shared" si="2876"/>
        <v>0.18305084745762712</v>
      </c>
      <c r="AP2550">
        <v>0.12857142857142856</v>
      </c>
      <c r="AQ2550" s="9">
        <f>+AVERAGE(AL2534:AL2543)</f>
        <v>5.7628264208909361E-2</v>
      </c>
      <c r="AR2550" s="9">
        <f>+AVERAGE(AO2534:AO2543)</f>
        <v>0.15947398035220051</v>
      </c>
      <c r="AS2550" s="17">
        <f t="shared" si="2870"/>
        <v>25</v>
      </c>
      <c r="AT2550" s="17">
        <f t="shared" si="2871"/>
        <v>0</v>
      </c>
      <c r="AU2550">
        <f t="shared" si="2878"/>
        <v>9.2307692307692313E-2</v>
      </c>
      <c r="AV2550" s="17">
        <f t="shared" si="2873"/>
        <v>6.6666666666666666E-2</v>
      </c>
      <c r="AW2550" s="17"/>
      <c r="AX2550" s="17"/>
      <c r="AY2550" s="17"/>
      <c r="AZ2550" s="17">
        <v>0.5</v>
      </c>
      <c r="BA2550" s="27">
        <v>8.3333333333333329E-2</v>
      </c>
      <c r="BB2550" s="17">
        <v>19</v>
      </c>
      <c r="BC2550" s="17">
        <v>0</v>
      </c>
      <c r="BD2550" s="17">
        <v>0</v>
      </c>
      <c r="BF2550">
        <v>0</v>
      </c>
      <c r="BG2550">
        <v>2</v>
      </c>
      <c r="BQ2550">
        <v>0.2</v>
      </c>
      <c r="BR2550">
        <v>0.2</v>
      </c>
      <c r="BS2550">
        <v>0.45</v>
      </c>
      <c r="CK2550" s="23">
        <v>0.23076923076923078</v>
      </c>
      <c r="CL2550" s="23">
        <f t="shared" si="2823"/>
        <v>0</v>
      </c>
      <c r="CM2550" s="23">
        <f t="shared" si="2827"/>
        <v>5.7628264208909361E-2</v>
      </c>
      <c r="CN2550" s="23">
        <f t="shared" si="2828"/>
        <v>0.15947398035220051</v>
      </c>
      <c r="CQ2550" s="4">
        <v>2</v>
      </c>
      <c r="CR2550" s="43">
        <f t="shared" si="2874"/>
        <v>11</v>
      </c>
    </row>
    <row r="2551" spans="1:96" ht="11.25" customHeight="1">
      <c r="A2551" s="17">
        <v>24</v>
      </c>
      <c r="B2551" s="17">
        <v>1</v>
      </c>
      <c r="C2551" s="39">
        <v>9</v>
      </c>
      <c r="D2551" s="40">
        <v>0.38194444444444442</v>
      </c>
      <c r="E2551" s="17">
        <v>18</v>
      </c>
      <c r="F2551" s="9">
        <v>0</v>
      </c>
      <c r="G2551">
        <v>1</v>
      </c>
      <c r="H2551">
        <v>0</v>
      </c>
      <c r="I2551">
        <v>0</v>
      </c>
      <c r="J2551">
        <v>0</v>
      </c>
      <c r="K2551" s="5">
        <v>15</v>
      </c>
      <c r="L2551">
        <v>55</v>
      </c>
      <c r="M2551">
        <v>3</v>
      </c>
      <c r="N2551" s="9">
        <v>81</v>
      </c>
      <c r="O2551" s="17">
        <v>8.8669950738916262E-3</v>
      </c>
      <c r="P2551" s="17">
        <f t="shared" si="2824"/>
        <v>0</v>
      </c>
      <c r="Q2551" s="17">
        <v>15</v>
      </c>
      <c r="S2551" s="17">
        <v>0.2</v>
      </c>
      <c r="T2551" s="17">
        <v>70</v>
      </c>
      <c r="U2551" s="17">
        <v>30</v>
      </c>
      <c r="V2551" s="17">
        <v>30</v>
      </c>
      <c r="W2551" s="17">
        <v>30</v>
      </c>
      <c r="X2551" s="17">
        <v>30</v>
      </c>
      <c r="Y2551" s="17"/>
      <c r="Z2551" s="17">
        <v>15</v>
      </c>
      <c r="AA2551" s="17">
        <v>221</v>
      </c>
      <c r="AB2551" s="17">
        <v>4.1739130434782612E-2</v>
      </c>
      <c r="AC2551" s="17">
        <v>59</v>
      </c>
      <c r="AD2551" s="17">
        <v>0.25423728813559321</v>
      </c>
      <c r="AE2551" s="17">
        <v>0.25423728813559321</v>
      </c>
      <c r="AF2551" s="17">
        <v>22</v>
      </c>
      <c r="AG2551" s="17"/>
      <c r="AH2551">
        <v>94</v>
      </c>
      <c r="AI2551">
        <v>84</v>
      </c>
      <c r="AL2551">
        <v>0</v>
      </c>
      <c r="AM2551" s="9">
        <f t="shared" si="2875"/>
        <v>0</v>
      </c>
      <c r="AN2551">
        <v>0.18305084745762712</v>
      </c>
      <c r="AO2551" s="9">
        <f t="shared" si="2876"/>
        <v>0.18305084745762712</v>
      </c>
      <c r="AP2551">
        <v>0.1148936170212766</v>
      </c>
      <c r="AQ2551" s="9">
        <f>+AVERAGE(AL2534:AL2543)</f>
        <v>5.7628264208909361E-2</v>
      </c>
      <c r="AR2551" s="9">
        <f>+AVERAGE(AO2534:AO2543)</f>
        <v>0.15947398035220051</v>
      </c>
      <c r="AS2551" s="17">
        <f t="shared" si="2870"/>
        <v>25</v>
      </c>
      <c r="AT2551" s="17">
        <f t="shared" si="2871"/>
        <v>0</v>
      </c>
      <c r="AU2551">
        <f t="shared" si="2878"/>
        <v>0.18305084745762712</v>
      </c>
      <c r="AV2551" s="17">
        <f t="shared" si="2873"/>
        <v>0.12857142857142856</v>
      </c>
      <c r="AW2551" s="17"/>
      <c r="AX2551" s="17"/>
      <c r="AY2551" s="17"/>
      <c r="AZ2551" s="17">
        <v>0.5</v>
      </c>
      <c r="BA2551" s="27">
        <v>8.3333333333333329E-2</v>
      </c>
      <c r="BB2551" s="17">
        <v>19</v>
      </c>
      <c r="BC2551" s="17">
        <v>0</v>
      </c>
      <c r="BD2551" s="17">
        <v>0</v>
      </c>
      <c r="BF2551">
        <v>0</v>
      </c>
      <c r="BG2551">
        <v>2</v>
      </c>
      <c r="BQ2551">
        <v>0.2</v>
      </c>
      <c r="BR2551">
        <v>0.2</v>
      </c>
      <c r="BS2551">
        <v>0.45</v>
      </c>
      <c r="CK2551" s="23">
        <v>0.25423728813559321</v>
      </c>
      <c r="CL2551" s="23">
        <f t="shared" si="2823"/>
        <v>0</v>
      </c>
      <c r="CM2551" s="23">
        <f t="shared" si="2827"/>
        <v>5.7628264208909361E-2</v>
      </c>
      <c r="CN2551" s="23">
        <f t="shared" si="2828"/>
        <v>0.15947398035220051</v>
      </c>
      <c r="CQ2551" s="4">
        <v>2</v>
      </c>
      <c r="CR2551" s="43">
        <f t="shared" si="2874"/>
        <v>16</v>
      </c>
    </row>
    <row r="2552" spans="1:96" ht="11.25" customHeight="1">
      <c r="A2552" s="17">
        <v>24</v>
      </c>
      <c r="B2552" s="17">
        <v>1</v>
      </c>
      <c r="C2552" s="39">
        <v>9</v>
      </c>
      <c r="D2552" s="40">
        <v>0.38194444444444442</v>
      </c>
      <c r="E2552" s="17">
        <v>19</v>
      </c>
      <c r="F2552" s="9">
        <v>0</v>
      </c>
      <c r="G2552">
        <v>1</v>
      </c>
      <c r="H2552">
        <v>0</v>
      </c>
      <c r="I2552">
        <v>0</v>
      </c>
      <c r="J2552">
        <v>0</v>
      </c>
      <c r="K2552" s="5">
        <v>30</v>
      </c>
      <c r="L2552">
        <v>40</v>
      </c>
      <c r="M2552">
        <v>5</v>
      </c>
      <c r="N2552" s="9">
        <v>86</v>
      </c>
      <c r="O2552" s="17">
        <v>8.3526682134570773E-3</v>
      </c>
      <c r="P2552" s="17">
        <f t="shared" si="2824"/>
        <v>2</v>
      </c>
      <c r="Q2552" s="17">
        <v>25</v>
      </c>
      <c r="S2552" s="17">
        <v>0.2</v>
      </c>
      <c r="T2552" s="17">
        <v>65</v>
      </c>
      <c r="U2552" s="17">
        <v>25</v>
      </c>
      <c r="V2552" s="17">
        <v>30</v>
      </c>
      <c r="W2552" s="17">
        <v>30</v>
      </c>
      <c r="X2552" s="17">
        <v>25</v>
      </c>
      <c r="Y2552" s="17"/>
      <c r="Z2552" s="17">
        <v>10</v>
      </c>
      <c r="AA2552" s="17">
        <v>231</v>
      </c>
      <c r="AB2552" s="17">
        <v>4.5345622119815666E-2</v>
      </c>
      <c r="AC2552" s="17">
        <v>50</v>
      </c>
      <c r="AD2552" s="17">
        <v>0.2</v>
      </c>
      <c r="AE2552" s="17">
        <v>0.25423728813559321</v>
      </c>
      <c r="AF2552" s="17">
        <v>15</v>
      </c>
      <c r="AG2552" s="17"/>
      <c r="AH2552">
        <v>75</v>
      </c>
      <c r="AI2552">
        <v>94</v>
      </c>
      <c r="AL2552">
        <v>0</v>
      </c>
      <c r="AM2552" s="9">
        <f t="shared" si="2875"/>
        <v>0</v>
      </c>
      <c r="AN2552">
        <v>0.28000000000000003</v>
      </c>
      <c r="AO2552" s="9">
        <f t="shared" si="2876"/>
        <v>0.28000000000000003</v>
      </c>
      <c r="AP2552">
        <v>0.18666666666666668</v>
      </c>
      <c r="AQ2552" s="9">
        <f>+AVERAGE(AL2534:AL2543)</f>
        <v>5.7628264208909361E-2</v>
      </c>
      <c r="AR2552" s="9">
        <f>+AVERAGE(AO2534:AO2543)</f>
        <v>0.15947398035220051</v>
      </c>
      <c r="AS2552" s="17">
        <f t="shared" si="2870"/>
        <v>15</v>
      </c>
      <c r="AT2552" s="17">
        <f t="shared" si="2871"/>
        <v>0</v>
      </c>
      <c r="AU2552">
        <f t="shared" si="2878"/>
        <v>0.18305084745762712</v>
      </c>
      <c r="AV2552" s="17">
        <f t="shared" si="2873"/>
        <v>0.1148936170212766</v>
      </c>
      <c r="AW2552" s="17"/>
      <c r="AX2552" s="17"/>
      <c r="AY2552" s="17"/>
      <c r="AZ2552" s="17">
        <v>0.5</v>
      </c>
      <c r="BA2552" s="27">
        <v>8.3333333333333329E-2</v>
      </c>
      <c r="BB2552" s="17">
        <v>19</v>
      </c>
      <c r="BC2552" s="17">
        <v>0</v>
      </c>
      <c r="BD2552" s="17">
        <v>0</v>
      </c>
      <c r="BF2552">
        <v>0</v>
      </c>
      <c r="BG2552">
        <v>2</v>
      </c>
      <c r="BQ2552">
        <v>0.2</v>
      </c>
      <c r="BR2552">
        <v>0.2</v>
      </c>
      <c r="BS2552">
        <v>0.45</v>
      </c>
      <c r="CK2552" s="23">
        <v>0.25423728813559321</v>
      </c>
      <c r="CL2552" s="23">
        <f t="shared" si="2823"/>
        <v>0</v>
      </c>
      <c r="CM2552" s="23">
        <f t="shared" si="2827"/>
        <v>5.7628264208909361E-2</v>
      </c>
      <c r="CN2552" s="23">
        <f t="shared" si="2828"/>
        <v>0.15947398035220051</v>
      </c>
      <c r="CQ2552" s="4">
        <v>4</v>
      </c>
      <c r="CR2552" s="43">
        <f t="shared" si="2874"/>
        <v>20</v>
      </c>
    </row>
    <row r="2553" spans="1:96" ht="11.25" customHeight="1">
      <c r="A2553" s="17">
        <v>24</v>
      </c>
      <c r="B2553" s="17">
        <v>1</v>
      </c>
      <c r="C2553" s="39">
        <v>9</v>
      </c>
      <c r="D2553" s="40">
        <v>0.38194444444444442</v>
      </c>
      <c r="E2553" s="17">
        <v>20</v>
      </c>
      <c r="F2553" s="9">
        <v>0</v>
      </c>
      <c r="G2553">
        <v>1</v>
      </c>
      <c r="H2553">
        <v>0</v>
      </c>
      <c r="I2553">
        <v>0</v>
      </c>
      <c r="J2553">
        <v>0</v>
      </c>
      <c r="K2553" s="5">
        <v>30</v>
      </c>
      <c r="L2553">
        <v>40</v>
      </c>
      <c r="M2553">
        <v>6</v>
      </c>
      <c r="N2553" s="17">
        <v>92</v>
      </c>
      <c r="O2553" s="17">
        <v>6.9264069264069264E-3</v>
      </c>
      <c r="P2553" s="17">
        <f t="shared" si="2824"/>
        <v>1</v>
      </c>
      <c r="Q2553" s="17">
        <v>31</v>
      </c>
      <c r="S2553" s="17">
        <v>0.19354838709677419</v>
      </c>
      <c r="T2553" s="17">
        <v>71</v>
      </c>
      <c r="U2553" s="17">
        <v>35</v>
      </c>
      <c r="V2553" s="17">
        <v>30</v>
      </c>
      <c r="W2553" s="17">
        <v>30</v>
      </c>
      <c r="X2553" s="17">
        <v>30</v>
      </c>
      <c r="Y2553" s="17"/>
      <c r="Z2553" s="17">
        <v>15</v>
      </c>
      <c r="AA2553" s="17">
        <v>246</v>
      </c>
      <c r="AB2553" s="17">
        <v>3.6587510993843449E-2</v>
      </c>
      <c r="AC2553" s="17">
        <v>52</v>
      </c>
      <c r="AD2553" s="17">
        <v>0.28846153846153844</v>
      </c>
      <c r="AE2553" s="17">
        <v>0.2</v>
      </c>
      <c r="AF2553" s="17">
        <v>19</v>
      </c>
      <c r="AG2553" s="17">
        <v>190</v>
      </c>
      <c r="AH2553">
        <v>71</v>
      </c>
      <c r="AI2553">
        <v>75</v>
      </c>
      <c r="AL2553">
        <v>2.5806451612903226E-2</v>
      </c>
      <c r="AM2553" s="9">
        <f t="shared" si="2875"/>
        <v>2.5806451612903226E-2</v>
      </c>
      <c r="AN2553">
        <v>0.36153846153846153</v>
      </c>
      <c r="AO2553" s="9">
        <f t="shared" si="2876"/>
        <v>0.36153846153846153</v>
      </c>
      <c r="AP2553">
        <v>0.27605633802816903</v>
      </c>
      <c r="AQ2553" s="9">
        <f>+AVERAGE(AL2534:AL2543)</f>
        <v>5.7628264208909361E-2</v>
      </c>
      <c r="AR2553" s="9">
        <f>+AVERAGE(AO2534:AO2543)</f>
        <v>0.15947398035220051</v>
      </c>
      <c r="AS2553" s="17">
        <f t="shared" si="2870"/>
        <v>25</v>
      </c>
      <c r="AT2553" s="17">
        <f t="shared" si="2871"/>
        <v>0</v>
      </c>
      <c r="AU2553">
        <f t="shared" si="2878"/>
        <v>0.28000000000000003</v>
      </c>
      <c r="AV2553" s="17">
        <f t="shared" si="2873"/>
        <v>0.18666666666666668</v>
      </c>
      <c r="AW2553" s="17"/>
      <c r="AX2553" s="17"/>
      <c r="AY2553" s="17"/>
      <c r="AZ2553" s="17">
        <v>0.5</v>
      </c>
      <c r="BA2553" s="27">
        <v>8.3333333333333329E-2</v>
      </c>
      <c r="BB2553" s="17">
        <v>19</v>
      </c>
      <c r="BC2553" s="17">
        <v>0</v>
      </c>
      <c r="BD2553" s="17">
        <v>0</v>
      </c>
      <c r="BF2553">
        <v>0</v>
      </c>
      <c r="BG2553">
        <v>2</v>
      </c>
      <c r="BQ2553">
        <v>0.2</v>
      </c>
      <c r="BR2553">
        <v>0.2</v>
      </c>
      <c r="BS2553">
        <v>0.45</v>
      </c>
      <c r="BT2553" s="9">
        <f>SUM(AH2544:AH2553)</f>
        <v>858</v>
      </c>
      <c r="BW2553" s="9">
        <f>SUM(AF2544:AF2553)</f>
        <v>190</v>
      </c>
      <c r="BX2553" s="9"/>
      <c r="BY2553" s="9">
        <f t="shared" ref="BY2553" si="2879">SUM(BW2543,BW2553)</f>
        <v>354</v>
      </c>
      <c r="CK2553" s="23">
        <v>0.2</v>
      </c>
      <c r="CL2553" s="23">
        <f t="shared" si="2823"/>
        <v>0</v>
      </c>
      <c r="CM2553" s="23">
        <f t="shared" si="2827"/>
        <v>5.7628264208909361E-2</v>
      </c>
      <c r="CN2553" s="23">
        <f t="shared" si="2828"/>
        <v>0.15947398035220051</v>
      </c>
      <c r="CQ2553" s="4">
        <v>4</v>
      </c>
      <c r="CR2553" s="43">
        <f t="shared" si="2874"/>
        <v>18</v>
      </c>
    </row>
    <row r="2554" spans="1:96" ht="11.25" customHeight="1">
      <c r="A2554" s="17">
        <v>24</v>
      </c>
      <c r="B2554" s="17">
        <v>2</v>
      </c>
      <c r="C2554" s="39">
        <v>3</v>
      </c>
      <c r="D2554" s="40">
        <v>0.12708333333333333</v>
      </c>
      <c r="E2554" s="17">
        <v>-2</v>
      </c>
      <c r="F2554" s="9">
        <v>0</v>
      </c>
      <c r="G2554">
        <v>0</v>
      </c>
      <c r="H2554">
        <v>0</v>
      </c>
      <c r="I2554">
        <v>0</v>
      </c>
      <c r="J2554">
        <v>0</v>
      </c>
      <c r="K2554" s="5">
        <v>25</v>
      </c>
      <c r="L2554">
        <v>50</v>
      </c>
      <c r="M2554">
        <v>7</v>
      </c>
      <c r="N2554" s="9"/>
      <c r="O2554" s="17"/>
      <c r="P2554" s="17">
        <f t="shared" si="2824"/>
        <v>1</v>
      </c>
      <c r="Q2554" s="17">
        <v>35</v>
      </c>
      <c r="S2554" s="17">
        <v>0.2</v>
      </c>
      <c r="T2554" s="17">
        <v>85</v>
      </c>
      <c r="U2554" s="17">
        <v>40</v>
      </c>
      <c r="V2554" s="17">
        <v>30</v>
      </c>
      <c r="W2554" s="17"/>
      <c r="X2554" s="17">
        <v>30</v>
      </c>
      <c r="Y2554" s="17"/>
      <c r="Z2554" s="17">
        <v>0</v>
      </c>
      <c r="AA2554" s="17"/>
      <c r="AB2554" s="17"/>
      <c r="AC2554" s="17">
        <v>19</v>
      </c>
      <c r="AD2554" s="17">
        <v>0</v>
      </c>
      <c r="AE2554" s="17"/>
      <c r="AF2554" s="17">
        <v>3</v>
      </c>
      <c r="AG2554" s="17"/>
      <c r="AL2554">
        <v>0</v>
      </c>
      <c r="AN2554">
        <v>0.8</v>
      </c>
      <c r="AP2554">
        <v>0.44705882352941179</v>
      </c>
      <c r="AQ2554" s="22"/>
      <c r="AR2554" s="22"/>
      <c r="AS2554" s="17">
        <f t="shared" si="2870"/>
        <v>31</v>
      </c>
      <c r="AT2554" s="17">
        <f t="shared" si="2871"/>
        <v>2.5806451612903226E-2</v>
      </c>
      <c r="AU2554" s="17">
        <f t="shared" si="2872"/>
        <v>0.36153846153846153</v>
      </c>
      <c r="AV2554" s="17">
        <f t="shared" si="2873"/>
        <v>0.27605633802816903</v>
      </c>
      <c r="AW2554" s="17"/>
      <c r="AX2554" s="17"/>
      <c r="AY2554" s="17"/>
      <c r="AZ2554" s="17">
        <v>3</v>
      </c>
      <c r="BA2554" s="27">
        <v>0.5</v>
      </c>
      <c r="BB2554" s="17">
        <v>21</v>
      </c>
      <c r="BC2554" s="17">
        <v>0</v>
      </c>
      <c r="BD2554" s="17">
        <v>0</v>
      </c>
      <c r="BF2554">
        <v>0</v>
      </c>
      <c r="BG2554">
        <v>3</v>
      </c>
      <c r="BQ2554">
        <v>0.2</v>
      </c>
      <c r="BR2554">
        <v>0.2</v>
      </c>
      <c r="BS2554">
        <v>0.45</v>
      </c>
      <c r="CK2554" s="23" t="s">
        <v>2085</v>
      </c>
      <c r="CL2554" s="23">
        <f t="shared" si="2823"/>
        <v>0</v>
      </c>
      <c r="CM2554" s="23" t="str">
        <f t="shared" si="2827"/>
        <v/>
      </c>
      <c r="CN2554" s="23" t="str">
        <f t="shared" si="2828"/>
        <v/>
      </c>
      <c r="CQ2554" s="4">
        <v>0</v>
      </c>
    </row>
    <row r="2555" spans="1:96" ht="11.25" customHeight="1">
      <c r="A2555" s="17">
        <v>24</v>
      </c>
      <c r="B2555" s="17">
        <v>2</v>
      </c>
      <c r="C2555" s="39">
        <v>3</v>
      </c>
      <c r="D2555" s="40">
        <v>0.12708333333333333</v>
      </c>
      <c r="E2555" s="17">
        <v>-1</v>
      </c>
      <c r="F2555" s="9">
        <v>0</v>
      </c>
      <c r="G2555">
        <v>0</v>
      </c>
      <c r="H2555">
        <v>0</v>
      </c>
      <c r="I2555">
        <v>0</v>
      </c>
      <c r="J2555">
        <v>0</v>
      </c>
      <c r="K2555" s="5">
        <v>25</v>
      </c>
      <c r="L2555">
        <v>60</v>
      </c>
      <c r="M2555">
        <v>5</v>
      </c>
      <c r="N2555" s="9"/>
      <c r="O2555" s="17"/>
      <c r="P2555" s="17">
        <f t="shared" si="2824"/>
        <v>2</v>
      </c>
      <c r="Q2555" s="17">
        <v>25</v>
      </c>
      <c r="S2555" s="17">
        <v>0.2</v>
      </c>
      <c r="T2555" s="17">
        <v>85</v>
      </c>
      <c r="U2555" s="17">
        <v>40</v>
      </c>
      <c r="V2555" s="17">
        <v>30</v>
      </c>
      <c r="W2555" s="17">
        <v>30</v>
      </c>
      <c r="X2555" s="17">
        <v>30</v>
      </c>
      <c r="Y2555" s="17"/>
      <c r="Z2555" s="17">
        <v>18</v>
      </c>
      <c r="AA2555" s="17"/>
      <c r="AB2555" s="17"/>
      <c r="AC2555" s="17">
        <v>56</v>
      </c>
      <c r="AD2555" s="17">
        <v>0.32142857142857145</v>
      </c>
      <c r="AE2555" s="17">
        <v>0</v>
      </c>
      <c r="AF2555" s="17">
        <v>23</v>
      </c>
      <c r="AG2555" s="17"/>
      <c r="AL2555">
        <v>0</v>
      </c>
      <c r="AN2555">
        <v>0.39285714285714285</v>
      </c>
      <c r="AP2555">
        <v>0.27160493827160492</v>
      </c>
      <c r="AQ2555" s="9"/>
      <c r="AR2555" s="9"/>
      <c r="AS2555" s="17">
        <f t="shared" si="2870"/>
        <v>35</v>
      </c>
      <c r="AT2555" s="17">
        <f t="shared" si="2871"/>
        <v>0</v>
      </c>
      <c r="AU2555" s="17">
        <f t="shared" si="2872"/>
        <v>0.8</v>
      </c>
      <c r="AV2555" s="17">
        <f t="shared" si="2873"/>
        <v>0.44705882352941179</v>
      </c>
      <c r="AW2555" s="17"/>
      <c r="AX2555" s="17"/>
      <c r="AY2555" s="17"/>
      <c r="AZ2555" s="17">
        <v>3</v>
      </c>
      <c r="BA2555" s="27">
        <v>0.5</v>
      </c>
      <c r="BB2555" s="17">
        <v>21</v>
      </c>
      <c r="BC2555" s="17">
        <v>0</v>
      </c>
      <c r="BD2555" s="17">
        <v>0</v>
      </c>
      <c r="BF2555">
        <v>0</v>
      </c>
      <c r="BG2555">
        <v>3</v>
      </c>
      <c r="BQ2555">
        <v>0.2</v>
      </c>
      <c r="BR2555">
        <v>0.2</v>
      </c>
      <c r="BS2555">
        <v>0.45</v>
      </c>
      <c r="CK2555" s="23">
        <v>0</v>
      </c>
      <c r="CL2555" s="23">
        <f t="shared" si="2823"/>
        <v>0</v>
      </c>
      <c r="CM2555" s="23" t="str">
        <f t="shared" si="2827"/>
        <v/>
      </c>
      <c r="CN2555" s="23" t="str">
        <f t="shared" si="2828"/>
        <v/>
      </c>
      <c r="CQ2555" s="4">
        <v>2</v>
      </c>
    </row>
    <row r="2556" spans="1:96" ht="11.25" customHeight="1">
      <c r="A2556" s="17">
        <v>24</v>
      </c>
      <c r="B2556" s="17">
        <v>2</v>
      </c>
      <c r="C2556" s="39">
        <v>3</v>
      </c>
      <c r="D2556" s="40">
        <v>0.12708333333333333</v>
      </c>
      <c r="E2556" s="17">
        <v>1</v>
      </c>
      <c r="F2556" s="9">
        <v>0</v>
      </c>
      <c r="G2556">
        <v>0</v>
      </c>
      <c r="H2556">
        <v>0</v>
      </c>
      <c r="I2556">
        <v>0</v>
      </c>
      <c r="J2556">
        <v>0</v>
      </c>
      <c r="K2556" s="5">
        <v>25</v>
      </c>
      <c r="L2556">
        <v>75</v>
      </c>
      <c r="M2556">
        <v>5</v>
      </c>
      <c r="N2556" s="17">
        <v>5</v>
      </c>
      <c r="O2556" s="17"/>
      <c r="P2556" s="17">
        <f t="shared" si="2824"/>
        <v>2</v>
      </c>
      <c r="Q2556" s="17">
        <v>20</v>
      </c>
      <c r="S2556" s="17">
        <v>0.25</v>
      </c>
      <c r="T2556" s="17">
        <v>95</v>
      </c>
      <c r="U2556" s="17">
        <v>40</v>
      </c>
      <c r="V2556" s="17">
        <v>30</v>
      </c>
      <c r="W2556" s="17">
        <v>30</v>
      </c>
      <c r="X2556" s="17">
        <v>30</v>
      </c>
      <c r="Y2556" s="17"/>
      <c r="Z2556" s="17">
        <v>15</v>
      </c>
      <c r="AA2556" s="17">
        <v>15</v>
      </c>
      <c r="AB2556" s="17"/>
      <c r="AC2556" s="17">
        <v>56</v>
      </c>
      <c r="AD2556" s="17">
        <v>0.26785714285714285</v>
      </c>
      <c r="AE2556" s="17"/>
      <c r="AF2556" s="17">
        <v>20</v>
      </c>
      <c r="AG2556" s="17"/>
      <c r="AL2556">
        <v>0.16</v>
      </c>
      <c r="AN2556">
        <v>0.23571428571428571</v>
      </c>
      <c r="AP2556">
        <v>0.14418604651162792</v>
      </c>
      <c r="AQ2556" s="9"/>
      <c r="AR2556" s="9"/>
      <c r="AS2556" s="17">
        <f t="shared" si="2870"/>
        <v>25</v>
      </c>
      <c r="AT2556" s="17">
        <f t="shared" si="2871"/>
        <v>0</v>
      </c>
      <c r="AU2556" s="17">
        <f t="shared" si="2872"/>
        <v>0.39285714285714285</v>
      </c>
      <c r="AV2556" s="17">
        <f t="shared" si="2873"/>
        <v>0.27160493827160492</v>
      </c>
      <c r="AZ2556">
        <v>3</v>
      </c>
      <c r="BA2556" s="27">
        <v>0.5</v>
      </c>
      <c r="BB2556" s="17">
        <v>21</v>
      </c>
      <c r="BC2556" s="17">
        <v>0</v>
      </c>
      <c r="BD2556" s="17">
        <v>0</v>
      </c>
      <c r="BF2556">
        <v>0</v>
      </c>
      <c r="BG2556">
        <v>3</v>
      </c>
      <c r="BQ2556">
        <v>0.2</v>
      </c>
      <c r="BR2556">
        <v>0.2</v>
      </c>
      <c r="BS2556">
        <v>0.45</v>
      </c>
      <c r="CK2556" s="23" t="s">
        <v>2085</v>
      </c>
      <c r="CL2556" s="23">
        <f t="shared" si="2823"/>
        <v>0</v>
      </c>
      <c r="CM2556" s="23" t="str">
        <f t="shared" si="2827"/>
        <v/>
      </c>
      <c r="CN2556" s="23" t="str">
        <f t="shared" si="2828"/>
        <v/>
      </c>
      <c r="CQ2556" s="4">
        <v>6</v>
      </c>
    </row>
    <row r="2557" spans="1:96" ht="11.25" customHeight="1">
      <c r="A2557" s="17">
        <v>24</v>
      </c>
      <c r="B2557" s="17">
        <v>2</v>
      </c>
      <c r="C2557" s="39">
        <v>3</v>
      </c>
      <c r="D2557" s="40">
        <v>0.12708333333333333</v>
      </c>
      <c r="E2557" s="17">
        <v>2</v>
      </c>
      <c r="F2557" s="9">
        <v>0</v>
      </c>
      <c r="G2557">
        <v>0</v>
      </c>
      <c r="H2557">
        <v>0</v>
      </c>
      <c r="I2557">
        <v>0</v>
      </c>
      <c r="J2557">
        <v>0</v>
      </c>
      <c r="K2557" s="5">
        <v>25</v>
      </c>
      <c r="L2557">
        <v>70</v>
      </c>
      <c r="M2557">
        <v>0</v>
      </c>
      <c r="N2557" s="17">
        <v>5</v>
      </c>
      <c r="O2557" s="17"/>
      <c r="P2557" s="17">
        <f t="shared" si="2824"/>
        <v>0</v>
      </c>
      <c r="Q2557" s="17">
        <v>0</v>
      </c>
      <c r="S2557" s="17">
        <v>0.2</v>
      </c>
      <c r="T2557" s="17">
        <v>70</v>
      </c>
      <c r="U2557" s="17">
        <v>30</v>
      </c>
      <c r="V2557" s="17">
        <v>30</v>
      </c>
      <c r="W2557" s="17">
        <v>30</v>
      </c>
      <c r="X2557" s="17">
        <v>30</v>
      </c>
      <c r="Y2557" s="17"/>
      <c r="Z2557" s="17">
        <v>18</v>
      </c>
      <c r="AA2557" s="17">
        <v>33</v>
      </c>
      <c r="AB2557" s="17"/>
      <c r="AC2557" s="17">
        <v>61</v>
      </c>
      <c r="AD2557" s="17">
        <v>0.29508196721311475</v>
      </c>
      <c r="AE2557" s="17">
        <v>0.26785714285714285</v>
      </c>
      <c r="AF2557" s="17">
        <v>28</v>
      </c>
      <c r="AG2557" s="17"/>
      <c r="AL2557">
        <v>0</v>
      </c>
      <c r="AN2557">
        <v>0.28852459016393445</v>
      </c>
      <c r="AP2557">
        <v>0.15855855855855855</v>
      </c>
      <c r="AQ2557" s="9"/>
      <c r="AR2557" s="9"/>
      <c r="AS2557" s="17">
        <f t="shared" si="2870"/>
        <v>20</v>
      </c>
      <c r="AT2557" s="17">
        <f t="shared" si="2871"/>
        <v>0.16</v>
      </c>
      <c r="AU2557" s="17">
        <f t="shared" si="2872"/>
        <v>0.23571428571428571</v>
      </c>
      <c r="AV2557" s="17">
        <f t="shared" si="2873"/>
        <v>0.14418604651162792</v>
      </c>
      <c r="AW2557" s="17"/>
      <c r="AX2557" s="17"/>
      <c r="AY2557" s="17"/>
      <c r="AZ2557" s="17">
        <v>3</v>
      </c>
      <c r="BA2557" s="27">
        <v>0.5</v>
      </c>
      <c r="BB2557" s="17">
        <v>21</v>
      </c>
      <c r="BC2557" s="17">
        <v>0</v>
      </c>
      <c r="BD2557" s="17">
        <v>0</v>
      </c>
      <c r="BF2557">
        <v>0</v>
      </c>
      <c r="BG2557">
        <v>3</v>
      </c>
      <c r="BQ2557">
        <v>0.2</v>
      </c>
      <c r="BR2557">
        <v>0.2</v>
      </c>
      <c r="BS2557">
        <v>0.45</v>
      </c>
      <c r="CK2557" s="23">
        <v>0.5357142857142857</v>
      </c>
      <c r="CL2557" s="23">
        <f t="shared" si="2823"/>
        <v>0</v>
      </c>
      <c r="CM2557" s="23" t="str">
        <f t="shared" si="2827"/>
        <v/>
      </c>
      <c r="CN2557" s="23" t="str">
        <f t="shared" si="2828"/>
        <v/>
      </c>
      <c r="CQ2557" s="4">
        <v>6</v>
      </c>
    </row>
    <row r="2558" spans="1:96" ht="11.25" customHeight="1">
      <c r="A2558" s="17">
        <v>24</v>
      </c>
      <c r="B2558" s="17">
        <v>2</v>
      </c>
      <c r="C2558" s="39">
        <v>3</v>
      </c>
      <c r="D2558" s="40">
        <v>0.12708333333333333</v>
      </c>
      <c r="E2558" s="17">
        <v>3</v>
      </c>
      <c r="F2558" s="9">
        <v>0</v>
      </c>
      <c r="G2558">
        <v>0</v>
      </c>
      <c r="H2558">
        <v>0</v>
      </c>
      <c r="I2558">
        <v>0</v>
      </c>
      <c r="J2558">
        <v>0</v>
      </c>
      <c r="K2558" s="5">
        <v>25</v>
      </c>
      <c r="L2558">
        <v>45</v>
      </c>
      <c r="M2558">
        <v>5</v>
      </c>
      <c r="N2558" s="17">
        <v>10</v>
      </c>
      <c r="O2558" s="17"/>
      <c r="P2558" s="17">
        <f t="shared" si="2824"/>
        <v>2</v>
      </c>
      <c r="Q2558" s="17">
        <v>24</v>
      </c>
      <c r="S2558" s="17">
        <v>0.20833333333333334</v>
      </c>
      <c r="T2558" s="17">
        <v>69</v>
      </c>
      <c r="U2558" s="17">
        <v>30</v>
      </c>
      <c r="V2558" s="17">
        <v>30</v>
      </c>
      <c r="W2558" s="17">
        <v>30</v>
      </c>
      <c r="X2558" s="17">
        <v>30</v>
      </c>
      <c r="Y2558" s="17"/>
      <c r="Z2558" s="17">
        <v>15</v>
      </c>
      <c r="AA2558" s="17">
        <v>48</v>
      </c>
      <c r="AB2558" s="17"/>
      <c r="AC2558" s="17">
        <v>49</v>
      </c>
      <c r="AD2558" s="17">
        <v>0.30612244897959184</v>
      </c>
      <c r="AE2558" s="17">
        <v>0.29508196721311475</v>
      </c>
      <c r="AF2558" s="17">
        <v>20</v>
      </c>
      <c r="AG2558" s="17"/>
      <c r="AL2558">
        <v>3.3333333333333333E-2</v>
      </c>
      <c r="AN2558">
        <v>0.17959183673469387</v>
      </c>
      <c r="AP2558">
        <v>0.12266666666666666</v>
      </c>
      <c r="AQ2558" s="9"/>
      <c r="AR2558" s="9"/>
      <c r="AS2558" s="17">
        <f t="shared" si="2870"/>
        <v>0</v>
      </c>
      <c r="AT2558" s="17">
        <f t="shared" si="2871"/>
        <v>0</v>
      </c>
      <c r="AU2558" s="17">
        <f t="shared" si="2872"/>
        <v>0.28852459016393445</v>
      </c>
      <c r="AV2558" s="17">
        <f t="shared" si="2873"/>
        <v>0.15855855855855855</v>
      </c>
      <c r="AW2558" s="17"/>
      <c r="AX2558" s="17"/>
      <c r="AY2558" s="17"/>
      <c r="AZ2558" s="17">
        <v>3</v>
      </c>
      <c r="BA2558" s="27">
        <v>0.5</v>
      </c>
      <c r="BB2558" s="17">
        <v>21</v>
      </c>
      <c r="BC2558" s="17">
        <v>0</v>
      </c>
      <c r="BD2558" s="17">
        <v>0</v>
      </c>
      <c r="BF2558">
        <v>0</v>
      </c>
      <c r="BG2558">
        <v>3</v>
      </c>
      <c r="BQ2558">
        <v>0.2</v>
      </c>
      <c r="BR2558">
        <v>0.2</v>
      </c>
      <c r="BS2558">
        <v>0.45</v>
      </c>
      <c r="CK2558" s="23">
        <v>0.5901639344262295</v>
      </c>
      <c r="CL2558" s="23">
        <f t="shared" si="2823"/>
        <v>0</v>
      </c>
      <c r="CM2558" s="23" t="str">
        <f t="shared" si="2827"/>
        <v/>
      </c>
      <c r="CN2558" s="23" t="str">
        <f t="shared" si="2828"/>
        <v/>
      </c>
      <c r="CQ2558" s="4">
        <v>5</v>
      </c>
    </row>
    <row r="2559" spans="1:96" ht="11.25" customHeight="1">
      <c r="A2559" s="17">
        <v>24</v>
      </c>
      <c r="B2559" s="17">
        <v>2</v>
      </c>
      <c r="C2559" s="39">
        <v>3</v>
      </c>
      <c r="D2559" s="40">
        <v>0.12708333333333333</v>
      </c>
      <c r="E2559" s="17">
        <v>4</v>
      </c>
      <c r="F2559" s="9">
        <v>0</v>
      </c>
      <c r="G2559">
        <v>0</v>
      </c>
      <c r="H2559">
        <v>0</v>
      </c>
      <c r="I2559">
        <v>0</v>
      </c>
      <c r="J2559">
        <v>0</v>
      </c>
      <c r="K2559" s="5">
        <v>25</v>
      </c>
      <c r="L2559">
        <v>44</v>
      </c>
      <c r="M2559">
        <v>5</v>
      </c>
      <c r="N2559" s="17">
        <v>15</v>
      </c>
      <c r="O2559" s="17"/>
      <c r="P2559" s="17">
        <f t="shared" si="2824"/>
        <v>2</v>
      </c>
      <c r="Q2559" s="17">
        <v>24</v>
      </c>
      <c r="S2559" s="17">
        <v>0.20833333333333334</v>
      </c>
      <c r="T2559" s="17">
        <v>68</v>
      </c>
      <c r="U2559" s="17">
        <v>30</v>
      </c>
      <c r="V2559" s="17">
        <v>30</v>
      </c>
      <c r="W2559" s="17">
        <v>30</v>
      </c>
      <c r="X2559" s="17">
        <v>30</v>
      </c>
      <c r="Y2559" s="17"/>
      <c r="Z2559" s="17">
        <v>10</v>
      </c>
      <c r="AA2559" s="17">
        <v>58</v>
      </c>
      <c r="AB2559" s="17"/>
      <c r="AC2559" s="17">
        <v>55</v>
      </c>
      <c r="AD2559" s="17">
        <v>0.18181818181818182</v>
      </c>
      <c r="AE2559" s="17">
        <v>0.30612244897959184</v>
      </c>
      <c r="AF2559" s="17">
        <v>15</v>
      </c>
      <c r="AG2559" s="17"/>
      <c r="AL2559">
        <v>3.3333333333333333E-2</v>
      </c>
      <c r="AN2559">
        <v>7.2727272727272724E-2</v>
      </c>
      <c r="AP2559">
        <v>5.4320987654320987E-2</v>
      </c>
      <c r="AQ2559" s="9"/>
      <c r="AR2559" s="9"/>
      <c r="AS2559" s="17">
        <f t="shared" si="2870"/>
        <v>24</v>
      </c>
      <c r="AT2559" s="17">
        <f t="shared" si="2871"/>
        <v>3.3333333333333333E-2</v>
      </c>
      <c r="AU2559" s="17">
        <f t="shared" si="2872"/>
        <v>0.17959183673469387</v>
      </c>
      <c r="AV2559" s="17">
        <f t="shared" si="2873"/>
        <v>0.12266666666666666</v>
      </c>
      <c r="AW2559" s="17"/>
      <c r="AX2559" s="17"/>
      <c r="AY2559" s="17"/>
      <c r="AZ2559" s="17">
        <v>3</v>
      </c>
      <c r="BA2559" s="27">
        <v>0.5</v>
      </c>
      <c r="BB2559" s="17">
        <v>21</v>
      </c>
      <c r="BC2559" s="17">
        <v>0</v>
      </c>
      <c r="BD2559" s="17">
        <v>0</v>
      </c>
      <c r="BF2559">
        <v>0</v>
      </c>
      <c r="BG2559">
        <v>3</v>
      </c>
      <c r="BQ2559">
        <v>0.2</v>
      </c>
      <c r="BR2559">
        <v>0.2</v>
      </c>
      <c r="BS2559">
        <v>0.45</v>
      </c>
      <c r="CK2559" s="23">
        <v>0.61224489795918369</v>
      </c>
      <c r="CL2559" s="23">
        <f t="shared" si="2823"/>
        <v>0</v>
      </c>
      <c r="CM2559" s="23" t="str">
        <f t="shared" si="2827"/>
        <v/>
      </c>
      <c r="CN2559" s="23" t="str">
        <f t="shared" si="2828"/>
        <v/>
      </c>
      <c r="CQ2559" s="4">
        <v>4</v>
      </c>
    </row>
    <row r="2560" spans="1:96" ht="11.25" customHeight="1">
      <c r="A2560" s="17">
        <v>24</v>
      </c>
      <c r="B2560" s="17">
        <v>2</v>
      </c>
      <c r="C2560" s="39">
        <v>3</v>
      </c>
      <c r="D2560" s="40">
        <v>0.12708333333333333</v>
      </c>
      <c r="E2560" s="17">
        <v>5</v>
      </c>
      <c r="F2560" s="9">
        <v>0</v>
      </c>
      <c r="G2560">
        <v>0</v>
      </c>
      <c r="H2560">
        <v>0</v>
      </c>
      <c r="I2560">
        <v>0</v>
      </c>
      <c r="J2560">
        <v>0</v>
      </c>
      <c r="K2560" s="5">
        <v>25</v>
      </c>
      <c r="L2560">
        <v>43</v>
      </c>
      <c r="M2560">
        <v>6</v>
      </c>
      <c r="N2560" s="17">
        <v>21</v>
      </c>
      <c r="O2560" s="17"/>
      <c r="P2560" s="17">
        <f t="shared" si="2824"/>
        <v>1</v>
      </c>
      <c r="Q2560" s="17">
        <v>30</v>
      </c>
      <c r="S2560" s="17">
        <v>0.2</v>
      </c>
      <c r="T2560" s="17">
        <v>73</v>
      </c>
      <c r="U2560" s="17">
        <v>35</v>
      </c>
      <c r="V2560" s="17">
        <v>30</v>
      </c>
      <c r="W2560" s="17">
        <v>30</v>
      </c>
      <c r="X2560" s="17">
        <v>30</v>
      </c>
      <c r="Y2560" s="17"/>
      <c r="Z2560" s="17">
        <v>0</v>
      </c>
      <c r="AA2560" s="17">
        <v>58</v>
      </c>
      <c r="AB2560" s="17"/>
      <c r="AC2560" s="17">
        <v>47</v>
      </c>
      <c r="AD2560" s="17">
        <v>0</v>
      </c>
      <c r="AE2560" s="17">
        <v>0.18181818181818182</v>
      </c>
      <c r="AF2560" s="17">
        <v>4</v>
      </c>
      <c r="AG2560" s="17"/>
      <c r="AL2560">
        <v>0</v>
      </c>
      <c r="AN2560">
        <v>0.4</v>
      </c>
      <c r="AP2560">
        <v>0.28059701492537314</v>
      </c>
      <c r="AQ2560" s="9"/>
      <c r="AR2560" s="9"/>
      <c r="AS2560" s="17">
        <f t="shared" si="2870"/>
        <v>24</v>
      </c>
      <c r="AT2560" s="17">
        <f t="shared" si="2871"/>
        <v>3.3333333333333333E-2</v>
      </c>
      <c r="AU2560" s="17">
        <f t="shared" si="2872"/>
        <v>7.2727272727272724E-2</v>
      </c>
      <c r="AV2560" s="17">
        <f t="shared" si="2873"/>
        <v>5.4320987654320987E-2</v>
      </c>
      <c r="AW2560" s="17"/>
      <c r="AX2560" s="17"/>
      <c r="AY2560" s="17"/>
      <c r="AZ2560" s="17">
        <v>3</v>
      </c>
      <c r="BA2560" s="27">
        <v>0.5</v>
      </c>
      <c r="BB2560" s="17">
        <v>21</v>
      </c>
      <c r="BC2560" s="17">
        <v>0</v>
      </c>
      <c r="BD2560" s="17">
        <v>0</v>
      </c>
      <c r="BF2560">
        <v>0</v>
      </c>
      <c r="BG2560">
        <v>3</v>
      </c>
      <c r="BQ2560">
        <v>0.2</v>
      </c>
      <c r="BR2560">
        <v>0.2</v>
      </c>
      <c r="BS2560">
        <v>0.45</v>
      </c>
      <c r="CK2560" s="23">
        <v>0.36363636363636365</v>
      </c>
      <c r="CL2560" s="23">
        <f t="shared" si="2823"/>
        <v>0</v>
      </c>
      <c r="CM2560" s="23" t="str">
        <f t="shared" si="2827"/>
        <v/>
      </c>
      <c r="CN2560" s="23" t="str">
        <f t="shared" si="2828"/>
        <v/>
      </c>
      <c r="CQ2560" s="4">
        <v>3</v>
      </c>
    </row>
    <row r="2561" spans="1:95" ht="11.25" customHeight="1">
      <c r="A2561" s="17">
        <v>24</v>
      </c>
      <c r="B2561" s="17">
        <v>2</v>
      </c>
      <c r="C2561" s="39">
        <v>3</v>
      </c>
      <c r="D2561" s="40">
        <v>0.12708333333333333</v>
      </c>
      <c r="E2561" s="17">
        <v>6</v>
      </c>
      <c r="F2561" s="9">
        <v>0</v>
      </c>
      <c r="G2561">
        <v>0</v>
      </c>
      <c r="H2561">
        <v>0</v>
      </c>
      <c r="I2561">
        <v>0</v>
      </c>
      <c r="J2561">
        <v>0</v>
      </c>
      <c r="K2561" s="5">
        <v>25</v>
      </c>
      <c r="L2561">
        <v>48</v>
      </c>
      <c r="M2561">
        <v>4</v>
      </c>
      <c r="N2561" s="17">
        <v>25</v>
      </c>
      <c r="O2561" s="17"/>
      <c r="P2561" s="17">
        <f t="shared" si="2824"/>
        <v>0</v>
      </c>
      <c r="Q2561" s="17">
        <v>24</v>
      </c>
      <c r="S2561" s="17">
        <v>0.16666666666666666</v>
      </c>
      <c r="T2561" s="17">
        <v>72</v>
      </c>
      <c r="U2561" s="17">
        <v>35</v>
      </c>
      <c r="V2561" s="17">
        <v>30</v>
      </c>
      <c r="W2561" s="17">
        <v>30</v>
      </c>
      <c r="X2561" s="17">
        <v>30</v>
      </c>
      <c r="Y2561" s="17"/>
      <c r="Z2561" s="17">
        <v>10</v>
      </c>
      <c r="AA2561" s="17">
        <v>68</v>
      </c>
      <c r="AB2561" s="17"/>
      <c r="AC2561" s="17">
        <v>55</v>
      </c>
      <c r="AD2561" s="17">
        <v>0.18181818181818182</v>
      </c>
      <c r="AE2561" s="17">
        <v>0</v>
      </c>
      <c r="AF2561" s="17">
        <v>16</v>
      </c>
      <c r="AG2561" s="17"/>
      <c r="AL2561">
        <v>0.13333333333333333</v>
      </c>
      <c r="AN2561">
        <v>7.2727272727272724E-2</v>
      </c>
      <c r="AP2561">
        <v>9.876543209876543E-3</v>
      </c>
      <c r="AQ2561" s="9"/>
      <c r="AR2561" s="9"/>
      <c r="AS2561" s="17">
        <f t="shared" si="2870"/>
        <v>30</v>
      </c>
      <c r="AT2561" s="17">
        <f t="shared" si="2871"/>
        <v>0</v>
      </c>
      <c r="AU2561" s="17">
        <f t="shared" si="2872"/>
        <v>0.4</v>
      </c>
      <c r="AV2561" s="17">
        <f t="shared" si="2873"/>
        <v>0.28059701492537314</v>
      </c>
      <c r="AW2561" s="17"/>
      <c r="AX2561" s="17"/>
      <c r="AY2561" s="17"/>
      <c r="AZ2561" s="17">
        <v>3</v>
      </c>
      <c r="BA2561" s="27">
        <v>0.5</v>
      </c>
      <c r="BB2561" s="17">
        <v>21</v>
      </c>
      <c r="BC2561" s="17">
        <v>0</v>
      </c>
      <c r="BD2561" s="17">
        <v>0</v>
      </c>
      <c r="BF2561">
        <v>0</v>
      </c>
      <c r="BG2561">
        <v>3</v>
      </c>
      <c r="BQ2561">
        <v>0.2</v>
      </c>
      <c r="BR2561">
        <v>0.2</v>
      </c>
      <c r="BS2561">
        <v>0.45</v>
      </c>
      <c r="CK2561" s="23">
        <v>0</v>
      </c>
      <c r="CL2561" s="23">
        <f t="shared" si="2823"/>
        <v>0</v>
      </c>
      <c r="CM2561" s="23" t="str">
        <f t="shared" si="2827"/>
        <v/>
      </c>
      <c r="CN2561" s="23" t="str">
        <f t="shared" si="2828"/>
        <v/>
      </c>
      <c r="CQ2561" s="4">
        <v>6</v>
      </c>
    </row>
    <row r="2562" spans="1:95" ht="11.25" customHeight="1">
      <c r="A2562" s="17">
        <v>24</v>
      </c>
      <c r="B2562" s="17">
        <v>2</v>
      </c>
      <c r="C2562" s="39">
        <v>3</v>
      </c>
      <c r="D2562" s="40">
        <v>0.12708333333333333</v>
      </c>
      <c r="E2562" s="17">
        <v>7</v>
      </c>
      <c r="F2562" s="9">
        <v>0</v>
      </c>
      <c r="G2562">
        <v>0</v>
      </c>
      <c r="H2562">
        <v>0</v>
      </c>
      <c r="I2562">
        <v>0</v>
      </c>
      <c r="J2562">
        <v>0</v>
      </c>
      <c r="K2562" s="5">
        <v>25</v>
      </c>
      <c r="L2562">
        <v>47</v>
      </c>
      <c r="M2562">
        <v>5</v>
      </c>
      <c r="N2562" s="17">
        <v>30</v>
      </c>
      <c r="O2562" s="17"/>
      <c r="P2562" s="17">
        <f t="shared" si="2824"/>
        <v>2</v>
      </c>
      <c r="Q2562" s="17">
        <v>25</v>
      </c>
      <c r="S2562" s="17">
        <v>0.2</v>
      </c>
      <c r="T2562" s="17">
        <v>72</v>
      </c>
      <c r="U2562" s="17">
        <v>35</v>
      </c>
      <c r="V2562" s="17">
        <v>30</v>
      </c>
      <c r="W2562" s="17">
        <v>30</v>
      </c>
      <c r="X2562" s="17">
        <v>30</v>
      </c>
      <c r="Y2562" s="17"/>
      <c r="Z2562" s="17">
        <v>15</v>
      </c>
      <c r="AA2562" s="17">
        <v>83</v>
      </c>
      <c r="AB2562" s="17"/>
      <c r="AC2562" s="17">
        <v>60</v>
      </c>
      <c r="AD2562" s="17">
        <v>0.25</v>
      </c>
      <c r="AE2562" s="17">
        <v>0.18181818181818182</v>
      </c>
      <c r="AF2562" s="17">
        <v>20</v>
      </c>
      <c r="AG2562" s="17"/>
      <c r="AL2562">
        <v>0</v>
      </c>
      <c r="AN2562">
        <v>0.1</v>
      </c>
      <c r="AP2562">
        <v>7.0588235294117646E-2</v>
      </c>
      <c r="AQ2562" s="9"/>
      <c r="AR2562" s="9"/>
      <c r="AS2562" s="17">
        <f t="shared" si="2870"/>
        <v>24</v>
      </c>
      <c r="AT2562" s="17">
        <f t="shared" si="2871"/>
        <v>0.13333333333333333</v>
      </c>
      <c r="AU2562" s="17">
        <f t="shared" si="2872"/>
        <v>7.2727272727272724E-2</v>
      </c>
      <c r="AV2562" s="17">
        <f t="shared" si="2873"/>
        <v>9.876543209876543E-3</v>
      </c>
      <c r="AW2562" s="17"/>
      <c r="AX2562" s="17"/>
      <c r="AY2562" s="17"/>
      <c r="AZ2562" s="17">
        <v>3</v>
      </c>
      <c r="BA2562" s="27">
        <v>0.5</v>
      </c>
      <c r="BB2562" s="17">
        <v>21</v>
      </c>
      <c r="BC2562" s="17">
        <v>0</v>
      </c>
      <c r="BD2562" s="17">
        <v>0</v>
      </c>
      <c r="BF2562">
        <v>0</v>
      </c>
      <c r="BG2562">
        <v>3</v>
      </c>
      <c r="BQ2562">
        <v>0.2</v>
      </c>
      <c r="BR2562">
        <v>0.2</v>
      </c>
      <c r="BS2562">
        <v>0.45</v>
      </c>
      <c r="CK2562" s="23">
        <v>0.36363636363636365</v>
      </c>
      <c r="CL2562" s="23">
        <f t="shared" ref="CL2562:CL2625" si="2880">+IF(F2562&gt;=0,F2562*B2562,"")</f>
        <v>0</v>
      </c>
      <c r="CM2562" s="23" t="str">
        <f t="shared" si="2827"/>
        <v/>
      </c>
      <c r="CN2562" s="23" t="str">
        <f t="shared" si="2828"/>
        <v/>
      </c>
      <c r="CQ2562" s="4">
        <v>6</v>
      </c>
    </row>
    <row r="2563" spans="1:95" ht="11.25" customHeight="1">
      <c r="A2563" s="17">
        <v>24</v>
      </c>
      <c r="B2563" s="17">
        <v>2</v>
      </c>
      <c r="C2563" s="39">
        <v>3</v>
      </c>
      <c r="D2563" s="40">
        <v>0.12708333333333333</v>
      </c>
      <c r="E2563" s="17">
        <v>8</v>
      </c>
      <c r="F2563" s="9">
        <v>0</v>
      </c>
      <c r="G2563">
        <v>0</v>
      </c>
      <c r="H2563">
        <v>0</v>
      </c>
      <c r="I2563">
        <v>0</v>
      </c>
      <c r="J2563">
        <v>0</v>
      </c>
      <c r="K2563" s="5">
        <v>25</v>
      </c>
      <c r="L2563">
        <v>47</v>
      </c>
      <c r="M2563">
        <v>6</v>
      </c>
      <c r="N2563" s="17">
        <v>36</v>
      </c>
      <c r="O2563" s="17"/>
      <c r="P2563" s="17">
        <f t="shared" ref="P2563:P2626" si="2881">+IF(M2563&lt;5,0,IF(M2563&gt;5,1,2))</f>
        <v>1</v>
      </c>
      <c r="Q2563" s="17">
        <v>28</v>
      </c>
      <c r="S2563" s="17">
        <v>0.21428571428571427</v>
      </c>
      <c r="T2563" s="17">
        <v>75</v>
      </c>
      <c r="U2563" s="17">
        <v>35</v>
      </c>
      <c r="V2563" s="17">
        <v>30</v>
      </c>
      <c r="W2563" s="17">
        <v>30</v>
      </c>
      <c r="X2563" s="17">
        <v>30</v>
      </c>
      <c r="Y2563" s="17"/>
      <c r="Z2563" s="17">
        <v>10</v>
      </c>
      <c r="AA2563" s="17">
        <v>93</v>
      </c>
      <c r="AB2563" s="17"/>
      <c r="AC2563" s="17">
        <v>60</v>
      </c>
      <c r="AD2563" s="17">
        <v>0.16666666666666666</v>
      </c>
      <c r="AE2563" s="17">
        <v>0.25</v>
      </c>
      <c r="AF2563" s="17">
        <v>14</v>
      </c>
      <c r="AG2563" s="17"/>
      <c r="AL2563">
        <v>5.7142857142857141E-2</v>
      </c>
      <c r="AN2563">
        <v>0.1</v>
      </c>
      <c r="AP2563">
        <v>7.3170731707317083E-2</v>
      </c>
      <c r="AQ2563" s="9"/>
      <c r="AR2563" s="9"/>
      <c r="AS2563" s="17">
        <f t="shared" si="2870"/>
        <v>25</v>
      </c>
      <c r="AT2563" s="17">
        <f t="shared" si="2871"/>
        <v>0</v>
      </c>
      <c r="AU2563" s="17">
        <f t="shared" si="2872"/>
        <v>0.1</v>
      </c>
      <c r="AV2563" s="17">
        <f t="shared" si="2873"/>
        <v>7.0588235294117646E-2</v>
      </c>
      <c r="AW2563" s="17"/>
      <c r="AX2563" s="17"/>
      <c r="AY2563" s="17"/>
      <c r="AZ2563" s="17">
        <v>3</v>
      </c>
      <c r="BA2563" s="27">
        <v>0.5</v>
      </c>
      <c r="BB2563" s="17">
        <v>21</v>
      </c>
      <c r="BC2563" s="17">
        <v>0</v>
      </c>
      <c r="BD2563" s="17">
        <v>0</v>
      </c>
      <c r="BF2563">
        <v>0</v>
      </c>
      <c r="BG2563">
        <v>3</v>
      </c>
      <c r="BQ2563">
        <v>0.2</v>
      </c>
      <c r="BR2563">
        <v>0.2</v>
      </c>
      <c r="BS2563">
        <v>0.45</v>
      </c>
      <c r="CK2563" s="23">
        <v>0.5</v>
      </c>
      <c r="CL2563" s="23">
        <f t="shared" si="2880"/>
        <v>0</v>
      </c>
      <c r="CM2563" s="23" t="str">
        <f t="shared" ref="CM2563:CM2626" si="2882">+IF(AQ2563&gt;0, AQ2563*B2563,"")</f>
        <v/>
      </c>
      <c r="CN2563" s="23" t="str">
        <f t="shared" ref="CN2563:CN2626" si="2883">+IF(AR2563&gt;0, AR2563*B2563,"")</f>
        <v/>
      </c>
      <c r="CQ2563" s="4">
        <v>4</v>
      </c>
    </row>
    <row r="2564" spans="1:95" ht="11.25" customHeight="1">
      <c r="A2564" s="17">
        <v>24</v>
      </c>
      <c r="B2564" s="17">
        <v>2</v>
      </c>
      <c r="C2564" s="39">
        <v>3</v>
      </c>
      <c r="D2564" s="40">
        <v>0.12708333333333333</v>
      </c>
      <c r="E2564" s="17">
        <v>9</v>
      </c>
      <c r="F2564" s="9">
        <v>0</v>
      </c>
      <c r="G2564">
        <v>0</v>
      </c>
      <c r="H2564">
        <v>0</v>
      </c>
      <c r="I2564">
        <v>0</v>
      </c>
      <c r="J2564">
        <v>0</v>
      </c>
      <c r="K2564" s="5">
        <v>25</v>
      </c>
      <c r="L2564">
        <v>50</v>
      </c>
      <c r="M2564">
        <v>5</v>
      </c>
      <c r="N2564" s="17">
        <v>41</v>
      </c>
      <c r="O2564" s="17"/>
      <c r="P2564" s="17">
        <f t="shared" si="2881"/>
        <v>2</v>
      </c>
      <c r="Q2564" s="17">
        <v>30</v>
      </c>
      <c r="S2564" s="17">
        <v>0.16666666666666666</v>
      </c>
      <c r="T2564" s="17">
        <v>80</v>
      </c>
      <c r="U2564" s="17">
        <v>35</v>
      </c>
      <c r="V2564" s="17">
        <v>30</v>
      </c>
      <c r="W2564" s="17">
        <v>30</v>
      </c>
      <c r="X2564" s="17">
        <v>30</v>
      </c>
      <c r="Y2564" s="17"/>
      <c r="Z2564" s="17">
        <v>15</v>
      </c>
      <c r="AA2564" s="17">
        <v>108</v>
      </c>
      <c r="AB2564" s="17"/>
      <c r="AC2564" s="17">
        <v>55</v>
      </c>
      <c r="AD2564" s="17">
        <v>0.27272727272727271</v>
      </c>
      <c r="AE2564" s="17">
        <v>0.16666666666666666</v>
      </c>
      <c r="AF2564" s="17">
        <v>20</v>
      </c>
      <c r="AG2564" s="17"/>
      <c r="AL2564">
        <v>0.13333333333333333</v>
      </c>
      <c r="AN2564">
        <v>7.2727272727272724E-2</v>
      </c>
      <c r="AP2564">
        <v>0.10666666666666667</v>
      </c>
      <c r="AQ2564" s="9"/>
      <c r="AR2564" s="9"/>
      <c r="AS2564" s="17">
        <f t="shared" si="2870"/>
        <v>28</v>
      </c>
      <c r="AT2564" s="17">
        <f t="shared" si="2871"/>
        <v>5.7142857142857141E-2</v>
      </c>
      <c r="AU2564" s="17">
        <f t="shared" si="2872"/>
        <v>0.1</v>
      </c>
      <c r="AV2564" s="17">
        <f t="shared" si="2873"/>
        <v>7.3170731707317083E-2</v>
      </c>
      <c r="AW2564" s="17"/>
      <c r="AX2564" s="17"/>
      <c r="AY2564" s="17"/>
      <c r="AZ2564" s="17">
        <v>3</v>
      </c>
      <c r="BA2564" s="27">
        <v>0.5</v>
      </c>
      <c r="BB2564" s="17">
        <v>21</v>
      </c>
      <c r="BC2564" s="17">
        <v>0</v>
      </c>
      <c r="BD2564" s="17">
        <v>0</v>
      </c>
      <c r="BF2564">
        <v>0</v>
      </c>
      <c r="BG2564">
        <v>3</v>
      </c>
      <c r="BQ2564">
        <v>0.2</v>
      </c>
      <c r="BR2564">
        <v>0.2</v>
      </c>
      <c r="BS2564">
        <v>0.45</v>
      </c>
      <c r="CK2564" s="23">
        <v>0.33333333333333331</v>
      </c>
      <c r="CL2564" s="23">
        <f t="shared" si="2880"/>
        <v>0</v>
      </c>
      <c r="CM2564" s="23" t="str">
        <f t="shared" si="2882"/>
        <v/>
      </c>
      <c r="CN2564" s="23" t="str">
        <f t="shared" si="2883"/>
        <v/>
      </c>
      <c r="CQ2564" s="4">
        <v>5</v>
      </c>
    </row>
    <row r="2565" spans="1:95" ht="11.25" customHeight="1">
      <c r="A2565" s="17">
        <v>24</v>
      </c>
      <c r="B2565" s="17">
        <v>2</v>
      </c>
      <c r="C2565" s="39">
        <v>3</v>
      </c>
      <c r="D2565" s="40">
        <v>0.12708333333333333</v>
      </c>
      <c r="E2565" s="17">
        <v>10</v>
      </c>
      <c r="F2565" s="9">
        <v>0</v>
      </c>
      <c r="G2565">
        <v>0</v>
      </c>
      <c r="H2565">
        <v>0</v>
      </c>
      <c r="I2565">
        <v>0</v>
      </c>
      <c r="J2565">
        <v>0</v>
      </c>
      <c r="K2565" s="5">
        <v>25</v>
      </c>
      <c r="L2565">
        <v>55</v>
      </c>
      <c r="M2565">
        <v>6</v>
      </c>
      <c r="N2565" s="17">
        <v>47</v>
      </c>
      <c r="O2565" s="17"/>
      <c r="P2565" s="17">
        <f t="shared" si="2881"/>
        <v>1</v>
      </c>
      <c r="Q2565" s="17">
        <v>31</v>
      </c>
      <c r="S2565" s="17">
        <v>0.19354838709677419</v>
      </c>
      <c r="T2565" s="17">
        <v>86</v>
      </c>
      <c r="U2565" s="17">
        <v>40</v>
      </c>
      <c r="V2565" s="17">
        <v>30</v>
      </c>
      <c r="W2565" s="17">
        <v>30</v>
      </c>
      <c r="X2565" s="17">
        <v>30</v>
      </c>
      <c r="Y2565" s="17"/>
      <c r="Z2565" s="17">
        <v>10</v>
      </c>
      <c r="AA2565" s="17">
        <v>118</v>
      </c>
      <c r="AB2565" s="17"/>
      <c r="AC2565" s="17">
        <v>55</v>
      </c>
      <c r="AD2565" s="17">
        <v>0.18181818181818182</v>
      </c>
      <c r="AE2565" s="17">
        <v>0.27272727272727271</v>
      </c>
      <c r="AF2565" s="17">
        <v>14</v>
      </c>
      <c r="AG2565" s="17">
        <v>171</v>
      </c>
      <c r="AL2565">
        <v>2.5806451612903226E-2</v>
      </c>
      <c r="AN2565">
        <v>7.2727272727272724E-2</v>
      </c>
      <c r="AP2565">
        <v>6.4864864864864868E-2</v>
      </c>
      <c r="AQ2565" s="9"/>
      <c r="AR2565" s="9"/>
      <c r="AS2565" s="17">
        <f t="shared" si="2870"/>
        <v>30</v>
      </c>
      <c r="AT2565" s="17">
        <f t="shared" si="2871"/>
        <v>0.13333333333333333</v>
      </c>
      <c r="AU2565" s="17">
        <f t="shared" si="2872"/>
        <v>7.2727272727272724E-2</v>
      </c>
      <c r="AV2565" s="17">
        <f t="shared" si="2873"/>
        <v>0.10666666666666667</v>
      </c>
      <c r="AW2565" s="17"/>
      <c r="AX2565" s="17"/>
      <c r="AY2565" s="17"/>
      <c r="AZ2565" s="17">
        <v>3</v>
      </c>
      <c r="BA2565" s="27">
        <v>0.5</v>
      </c>
      <c r="BB2565" s="17">
        <v>21</v>
      </c>
      <c r="BC2565" s="17">
        <v>0</v>
      </c>
      <c r="BD2565" s="17">
        <v>0</v>
      </c>
      <c r="BF2565">
        <v>0</v>
      </c>
      <c r="BG2565">
        <v>3</v>
      </c>
      <c r="BQ2565">
        <v>0.2</v>
      </c>
      <c r="BR2565">
        <v>0.2</v>
      </c>
      <c r="BS2565">
        <v>0.45</v>
      </c>
      <c r="BW2565" s="9">
        <f>SUM(AF2556:AF2565)</f>
        <v>171</v>
      </c>
      <c r="CK2565" s="23">
        <v>0.54545454545454541</v>
      </c>
      <c r="CL2565" s="23">
        <f t="shared" si="2880"/>
        <v>0</v>
      </c>
      <c r="CM2565" s="23" t="str">
        <f t="shared" si="2882"/>
        <v/>
      </c>
      <c r="CN2565" s="23" t="str">
        <f t="shared" si="2883"/>
        <v/>
      </c>
      <c r="CQ2565" s="4">
        <v>3</v>
      </c>
    </row>
    <row r="2566" spans="1:95" ht="11.25" customHeight="1">
      <c r="A2566" s="17">
        <v>24</v>
      </c>
      <c r="B2566" s="17">
        <v>2</v>
      </c>
      <c r="C2566" s="39">
        <v>3</v>
      </c>
      <c r="D2566" s="40">
        <v>0.12708333333333333</v>
      </c>
      <c r="E2566" s="17">
        <v>11</v>
      </c>
      <c r="F2566" s="9">
        <v>0</v>
      </c>
      <c r="G2566">
        <v>1</v>
      </c>
      <c r="H2566">
        <v>0</v>
      </c>
      <c r="I2566">
        <v>0</v>
      </c>
      <c r="J2566">
        <v>0</v>
      </c>
      <c r="L2566">
        <v>75</v>
      </c>
      <c r="M2566">
        <v>3</v>
      </c>
      <c r="N2566" s="9">
        <v>50</v>
      </c>
      <c r="O2566" s="17"/>
      <c r="P2566" s="17">
        <f t="shared" si="2881"/>
        <v>0</v>
      </c>
      <c r="Q2566" s="17">
        <v>15</v>
      </c>
      <c r="S2566" s="17">
        <v>0.2</v>
      </c>
      <c r="T2566" s="17">
        <v>90</v>
      </c>
      <c r="U2566" s="17">
        <v>40</v>
      </c>
      <c r="V2566" s="17">
        <v>30</v>
      </c>
      <c r="W2566" s="17">
        <v>30</v>
      </c>
      <c r="X2566" s="17">
        <v>30</v>
      </c>
      <c r="Y2566" s="17"/>
      <c r="Z2566" s="17">
        <v>10</v>
      </c>
      <c r="AA2566" s="17">
        <v>128</v>
      </c>
      <c r="AB2566" s="17"/>
      <c r="AC2566" s="17">
        <v>59</v>
      </c>
      <c r="AD2566" s="17">
        <v>0.16949152542372881</v>
      </c>
      <c r="AE2566" s="17"/>
      <c r="AF2566" s="17">
        <v>17</v>
      </c>
      <c r="AG2566" s="17"/>
      <c r="AL2566">
        <v>0</v>
      </c>
      <c r="AN2566">
        <v>0.18305084745762712</v>
      </c>
      <c r="AP2566">
        <v>0.1148936170212766</v>
      </c>
      <c r="AQ2566" s="9">
        <f>+AVERAGE(AL2556:AL2565)</f>
        <v>5.7628264208909361E-2</v>
      </c>
      <c r="AR2566" s="9">
        <f>+AVERAGE(AN2556:AN2565)</f>
        <v>0.15947398035220051</v>
      </c>
      <c r="AS2566" s="17">
        <f t="shared" si="2870"/>
        <v>31</v>
      </c>
      <c r="AT2566" s="17">
        <f t="shared" si="2871"/>
        <v>2.5806451612903226E-2</v>
      </c>
      <c r="AU2566" s="17">
        <f t="shared" si="2872"/>
        <v>7.2727272727272724E-2</v>
      </c>
      <c r="AV2566" s="17">
        <f t="shared" si="2873"/>
        <v>6.4864864864864868E-2</v>
      </c>
      <c r="AZ2566">
        <v>3</v>
      </c>
      <c r="BA2566" s="27">
        <v>0.5</v>
      </c>
      <c r="BB2566" s="17">
        <v>21</v>
      </c>
      <c r="BC2566" s="17">
        <v>0</v>
      </c>
      <c r="BD2566" s="17">
        <v>0</v>
      </c>
      <c r="BF2566">
        <v>0</v>
      </c>
      <c r="BG2566">
        <v>3</v>
      </c>
      <c r="BQ2566">
        <v>0.2</v>
      </c>
      <c r="BR2566">
        <v>0.2</v>
      </c>
      <c r="BS2566">
        <v>0.45</v>
      </c>
      <c r="CK2566" s="23" t="s">
        <v>2085</v>
      </c>
      <c r="CL2566" s="23">
        <f t="shared" si="2880"/>
        <v>0</v>
      </c>
      <c r="CM2566" s="23">
        <f t="shared" si="2882"/>
        <v>0.11525652841781872</v>
      </c>
      <c r="CN2566" s="23">
        <f t="shared" si="2883"/>
        <v>0.31894796070440101</v>
      </c>
      <c r="CQ2566" s="4">
        <v>2</v>
      </c>
    </row>
    <row r="2567" spans="1:95" ht="11.25" customHeight="1">
      <c r="A2567" s="17">
        <v>24</v>
      </c>
      <c r="B2567" s="17">
        <v>2</v>
      </c>
      <c r="C2567" s="39">
        <v>3</v>
      </c>
      <c r="D2567" s="40">
        <v>0.12708333333333333</v>
      </c>
      <c r="E2567" s="17">
        <v>12</v>
      </c>
      <c r="F2567" s="9">
        <v>0</v>
      </c>
      <c r="G2567">
        <v>1</v>
      </c>
      <c r="H2567">
        <v>0</v>
      </c>
      <c r="I2567">
        <v>0</v>
      </c>
      <c r="J2567">
        <v>0</v>
      </c>
      <c r="K2567" s="5">
        <v>20</v>
      </c>
      <c r="L2567">
        <v>60</v>
      </c>
      <c r="M2567">
        <v>2</v>
      </c>
      <c r="N2567" s="9">
        <v>52</v>
      </c>
      <c r="O2567" s="17"/>
      <c r="P2567" s="17">
        <f t="shared" si="2881"/>
        <v>0</v>
      </c>
      <c r="Q2567" s="17">
        <v>12</v>
      </c>
      <c r="S2567" s="17">
        <v>0.16666666666666666</v>
      </c>
      <c r="T2567" s="17">
        <v>72</v>
      </c>
      <c r="U2567" s="17">
        <v>35</v>
      </c>
      <c r="V2567" s="17">
        <v>30</v>
      </c>
      <c r="W2567" s="17">
        <v>30</v>
      </c>
      <c r="X2567" s="17">
        <v>30</v>
      </c>
      <c r="Y2567" s="17"/>
      <c r="Z2567" s="17">
        <v>10</v>
      </c>
      <c r="AA2567" s="17">
        <v>138</v>
      </c>
      <c r="AB2567" s="17"/>
      <c r="AC2567" s="17">
        <v>60</v>
      </c>
      <c r="AD2567" s="17">
        <v>0.16666666666666666</v>
      </c>
      <c r="AE2567" s="17">
        <v>0.16949152542372881</v>
      </c>
      <c r="AF2567" s="17">
        <v>18</v>
      </c>
      <c r="AG2567" s="17"/>
      <c r="AL2567">
        <v>0.13333333333333333</v>
      </c>
      <c r="AN2567">
        <v>0.1</v>
      </c>
      <c r="AP2567">
        <v>5.3061224489795909E-2</v>
      </c>
      <c r="AQ2567" s="9">
        <f>+AVERAGE(AL2556:AL2565)</f>
        <v>5.7628264208909361E-2</v>
      </c>
      <c r="AR2567" s="9">
        <f>+AVERAGE(AN2556:AN2565)</f>
        <v>0.15947398035220051</v>
      </c>
      <c r="AS2567" s="17">
        <f t="shared" si="2870"/>
        <v>15</v>
      </c>
      <c r="AT2567" s="17">
        <f t="shared" si="2871"/>
        <v>0</v>
      </c>
      <c r="AU2567" s="17">
        <f t="shared" si="2872"/>
        <v>0.18305084745762712</v>
      </c>
      <c r="AV2567" s="17">
        <f t="shared" si="2873"/>
        <v>0.1148936170212766</v>
      </c>
      <c r="AW2567" s="17"/>
      <c r="AX2567" s="17"/>
      <c r="AY2567" s="17"/>
      <c r="AZ2567" s="17">
        <v>3</v>
      </c>
      <c r="BA2567" s="27">
        <v>0.5</v>
      </c>
      <c r="BB2567" s="17">
        <v>21</v>
      </c>
      <c r="BC2567" s="17">
        <v>0</v>
      </c>
      <c r="BD2567" s="17">
        <v>0</v>
      </c>
      <c r="BF2567">
        <v>0</v>
      </c>
      <c r="BG2567">
        <v>3</v>
      </c>
      <c r="BQ2567">
        <v>0.2</v>
      </c>
      <c r="BR2567">
        <v>0.2</v>
      </c>
      <c r="BS2567">
        <v>0.45</v>
      </c>
      <c r="CK2567" s="23">
        <v>0.33898305084745761</v>
      </c>
      <c r="CL2567" s="23">
        <f t="shared" si="2880"/>
        <v>0</v>
      </c>
      <c r="CM2567" s="23">
        <f t="shared" si="2882"/>
        <v>0.11525652841781872</v>
      </c>
      <c r="CN2567" s="23">
        <f t="shared" si="2883"/>
        <v>0.31894796070440101</v>
      </c>
      <c r="CQ2567" s="4">
        <v>3</v>
      </c>
    </row>
    <row r="2568" spans="1:95" ht="11.25" customHeight="1">
      <c r="A2568" s="17">
        <v>24</v>
      </c>
      <c r="B2568" s="17">
        <v>2</v>
      </c>
      <c r="C2568" s="39">
        <v>3</v>
      </c>
      <c r="D2568" s="40">
        <v>0.12708333333333333</v>
      </c>
      <c r="E2568" s="17">
        <v>13</v>
      </c>
      <c r="F2568" s="9">
        <v>0</v>
      </c>
      <c r="G2568">
        <v>1</v>
      </c>
      <c r="H2568">
        <v>0</v>
      </c>
      <c r="I2568">
        <v>0</v>
      </c>
      <c r="J2568">
        <v>0</v>
      </c>
      <c r="K2568" s="5">
        <v>30</v>
      </c>
      <c r="L2568">
        <v>47</v>
      </c>
      <c r="M2568">
        <v>5</v>
      </c>
      <c r="N2568" s="9">
        <v>57</v>
      </c>
      <c r="O2568" s="17"/>
      <c r="P2568" s="17">
        <f t="shared" si="2881"/>
        <v>2</v>
      </c>
      <c r="Q2568" s="17">
        <v>25</v>
      </c>
      <c r="S2568" s="17">
        <v>0.2</v>
      </c>
      <c r="T2568" s="17">
        <v>72</v>
      </c>
      <c r="U2568" s="17">
        <v>35</v>
      </c>
      <c r="V2568" s="17">
        <v>30</v>
      </c>
      <c r="W2568" s="17">
        <v>30</v>
      </c>
      <c r="X2568" s="17">
        <v>30</v>
      </c>
      <c r="Y2568" s="17"/>
      <c r="Z2568" s="17">
        <v>15</v>
      </c>
      <c r="AA2568" s="17">
        <v>153</v>
      </c>
      <c r="AB2568" s="17"/>
      <c r="AC2568" s="17">
        <v>60</v>
      </c>
      <c r="AD2568" s="17">
        <v>0.25</v>
      </c>
      <c r="AE2568" s="17">
        <v>0.16666666666666666</v>
      </c>
      <c r="AF2568" s="17">
        <v>20</v>
      </c>
      <c r="AG2568" s="17"/>
      <c r="AL2568">
        <v>0</v>
      </c>
      <c r="AN2568">
        <v>0.1</v>
      </c>
      <c r="AP2568">
        <v>7.0588235294117646E-2</v>
      </c>
      <c r="AQ2568" s="9">
        <f>+AVERAGE(AL2556:AL2565)</f>
        <v>5.7628264208909361E-2</v>
      </c>
      <c r="AR2568" s="9">
        <f>+AVERAGE(AN2556:AN2565)</f>
        <v>0.15947398035220051</v>
      </c>
      <c r="AS2568" s="17">
        <f t="shared" si="2870"/>
        <v>12</v>
      </c>
      <c r="AT2568" s="17">
        <f t="shared" si="2871"/>
        <v>0.13333333333333333</v>
      </c>
      <c r="AU2568" s="17">
        <f t="shared" si="2872"/>
        <v>0.1</v>
      </c>
      <c r="AV2568" s="17">
        <f t="shared" si="2873"/>
        <v>5.3061224489795909E-2</v>
      </c>
      <c r="AW2568" s="17"/>
      <c r="AX2568" s="17"/>
      <c r="AY2568" s="17"/>
      <c r="AZ2568" s="17">
        <v>3</v>
      </c>
      <c r="BA2568" s="27">
        <v>0.5</v>
      </c>
      <c r="BB2568" s="17">
        <v>21</v>
      </c>
      <c r="BC2568" s="17">
        <v>0</v>
      </c>
      <c r="BD2568" s="17">
        <v>0</v>
      </c>
      <c r="BF2568">
        <v>0</v>
      </c>
      <c r="BG2568">
        <v>3</v>
      </c>
      <c r="BQ2568">
        <v>0.2</v>
      </c>
      <c r="BR2568">
        <v>0.2</v>
      </c>
      <c r="BS2568">
        <v>0.45</v>
      </c>
      <c r="CK2568" s="23">
        <v>0.33333333333333331</v>
      </c>
      <c r="CL2568" s="23">
        <f t="shared" si="2880"/>
        <v>0</v>
      </c>
      <c r="CM2568" s="23">
        <f t="shared" si="2882"/>
        <v>0.11525652841781872</v>
      </c>
      <c r="CN2568" s="23">
        <f t="shared" si="2883"/>
        <v>0.31894796070440101</v>
      </c>
      <c r="CQ2568" s="4">
        <v>5</v>
      </c>
    </row>
    <row r="2569" spans="1:95" ht="11.25" customHeight="1">
      <c r="A2569" s="17">
        <v>24</v>
      </c>
      <c r="B2569" s="17">
        <v>2</v>
      </c>
      <c r="C2569" s="39">
        <v>3</v>
      </c>
      <c r="D2569" s="40">
        <v>0.12708333333333333</v>
      </c>
      <c r="E2569" s="17">
        <v>14</v>
      </c>
      <c r="F2569" s="9">
        <v>0</v>
      </c>
      <c r="G2569">
        <v>1</v>
      </c>
      <c r="H2569">
        <v>0</v>
      </c>
      <c r="I2569">
        <v>0</v>
      </c>
      <c r="J2569">
        <v>0</v>
      </c>
      <c r="K2569" s="5">
        <v>25</v>
      </c>
      <c r="L2569">
        <v>52</v>
      </c>
      <c r="M2569">
        <v>5</v>
      </c>
      <c r="N2569" s="9">
        <v>62</v>
      </c>
      <c r="O2569" s="17"/>
      <c r="P2569" s="17">
        <f t="shared" si="2881"/>
        <v>2</v>
      </c>
      <c r="Q2569" s="17">
        <v>23</v>
      </c>
      <c r="S2569" s="17">
        <v>0.21739130434782608</v>
      </c>
      <c r="T2569" s="17">
        <v>75</v>
      </c>
      <c r="U2569" s="17">
        <v>35</v>
      </c>
      <c r="V2569" s="17">
        <v>30</v>
      </c>
      <c r="W2569" s="17">
        <v>30</v>
      </c>
      <c r="X2569" s="17">
        <v>30</v>
      </c>
      <c r="Y2569" s="17"/>
      <c r="Z2569" s="17">
        <v>15</v>
      </c>
      <c r="AA2569" s="17">
        <v>168</v>
      </c>
      <c r="AB2569" s="17"/>
      <c r="AC2569" s="17">
        <v>55</v>
      </c>
      <c r="AD2569" s="17">
        <v>0.27272727272727271</v>
      </c>
      <c r="AE2569" s="17">
        <v>0.25</v>
      </c>
      <c r="AF2569" s="17">
        <v>20</v>
      </c>
      <c r="AG2569" s="17"/>
      <c r="AL2569">
        <v>5.2173913043478265E-2</v>
      </c>
      <c r="AN2569">
        <v>7.2727272727272724E-2</v>
      </c>
      <c r="AP2569">
        <v>5.365853658536586E-2</v>
      </c>
      <c r="AQ2569" s="9">
        <f>+AVERAGE(AL2556:AL2565)</f>
        <v>5.7628264208909361E-2</v>
      </c>
      <c r="AR2569" s="9">
        <f>+AVERAGE(AN2556:AN2565)</f>
        <v>0.15947398035220051</v>
      </c>
      <c r="AS2569" s="17">
        <f t="shared" si="2870"/>
        <v>25</v>
      </c>
      <c r="AT2569" s="17">
        <f t="shared" si="2871"/>
        <v>0</v>
      </c>
      <c r="AU2569" s="17">
        <f t="shared" si="2872"/>
        <v>0.1</v>
      </c>
      <c r="AV2569" s="17">
        <f t="shared" si="2873"/>
        <v>7.0588235294117646E-2</v>
      </c>
      <c r="AW2569" s="17"/>
      <c r="AX2569" s="17"/>
      <c r="AY2569" s="17"/>
      <c r="AZ2569" s="17">
        <v>3</v>
      </c>
      <c r="BA2569" s="27">
        <v>0.5</v>
      </c>
      <c r="BB2569" s="17">
        <v>21</v>
      </c>
      <c r="BC2569" s="17">
        <v>0</v>
      </c>
      <c r="BD2569" s="17">
        <v>0</v>
      </c>
      <c r="BF2569">
        <v>0</v>
      </c>
      <c r="BG2569">
        <v>3</v>
      </c>
      <c r="BQ2569">
        <v>0.2</v>
      </c>
      <c r="BR2569">
        <v>0.2</v>
      </c>
      <c r="BS2569">
        <v>0.45</v>
      </c>
      <c r="CK2569" s="23">
        <v>0.5</v>
      </c>
      <c r="CL2569" s="23">
        <f t="shared" si="2880"/>
        <v>0</v>
      </c>
      <c r="CM2569" s="23">
        <f t="shared" si="2882"/>
        <v>0.11525652841781872</v>
      </c>
      <c r="CN2569" s="23">
        <f t="shared" si="2883"/>
        <v>0.31894796070440101</v>
      </c>
      <c r="CQ2569" s="4">
        <v>3</v>
      </c>
    </row>
    <row r="2570" spans="1:95" ht="11.25" customHeight="1">
      <c r="A2570" s="17">
        <v>24</v>
      </c>
      <c r="B2570" s="17">
        <v>2</v>
      </c>
      <c r="C2570" s="39">
        <v>3</v>
      </c>
      <c r="D2570" s="40">
        <v>0.12708333333333333</v>
      </c>
      <c r="E2570" s="17">
        <v>15</v>
      </c>
      <c r="F2570" s="9">
        <v>0</v>
      </c>
      <c r="G2570">
        <v>1</v>
      </c>
      <c r="H2570">
        <v>0</v>
      </c>
      <c r="I2570">
        <v>0</v>
      </c>
      <c r="J2570">
        <v>0</v>
      </c>
      <c r="K2570" s="5">
        <v>20</v>
      </c>
      <c r="L2570">
        <v>40</v>
      </c>
      <c r="M2570">
        <v>6</v>
      </c>
      <c r="N2570" s="9">
        <v>68</v>
      </c>
      <c r="O2570" s="17"/>
      <c r="P2570" s="17">
        <f t="shared" si="2881"/>
        <v>1</v>
      </c>
      <c r="Q2570" s="17">
        <v>30</v>
      </c>
      <c r="S2570" s="17">
        <v>0.2</v>
      </c>
      <c r="T2570" s="17">
        <v>70</v>
      </c>
      <c r="U2570" s="17">
        <v>30</v>
      </c>
      <c r="V2570" s="17">
        <v>30</v>
      </c>
      <c r="W2570" s="17">
        <v>30</v>
      </c>
      <c r="X2570" s="17">
        <v>30</v>
      </c>
      <c r="Y2570" s="17"/>
      <c r="Z2570" s="17">
        <v>10</v>
      </c>
      <c r="AA2570" s="17">
        <v>178</v>
      </c>
      <c r="AB2570" s="17"/>
      <c r="AC2570" s="17">
        <v>65</v>
      </c>
      <c r="AD2570" s="17">
        <v>0.15384615384615385</v>
      </c>
      <c r="AE2570" s="17">
        <v>0.27272727272727271</v>
      </c>
      <c r="AF2570" s="17">
        <v>14</v>
      </c>
      <c r="AG2570" s="17"/>
      <c r="AL2570">
        <v>0</v>
      </c>
      <c r="AN2570">
        <v>9.2307692307692313E-2</v>
      </c>
      <c r="AP2570">
        <v>7.0588235294117646E-2</v>
      </c>
      <c r="AQ2570" s="9">
        <f>+AVERAGE(AL2556:AL2565)</f>
        <v>5.7628264208909361E-2</v>
      </c>
      <c r="AR2570" s="9">
        <f>+AVERAGE(AN2556:AN2565)</f>
        <v>0.15947398035220051</v>
      </c>
      <c r="AS2570" s="17">
        <f t="shared" si="2870"/>
        <v>23</v>
      </c>
      <c r="AT2570" s="17">
        <f t="shared" si="2871"/>
        <v>5.2173913043478265E-2</v>
      </c>
      <c r="AU2570" s="17">
        <f t="shared" si="2872"/>
        <v>7.2727272727272724E-2</v>
      </c>
      <c r="AV2570" s="17">
        <f t="shared" si="2873"/>
        <v>5.365853658536586E-2</v>
      </c>
      <c r="AW2570" s="17"/>
      <c r="AX2570" s="17"/>
      <c r="AY2570" s="17"/>
      <c r="AZ2570" s="17">
        <v>3</v>
      </c>
      <c r="BA2570" s="27">
        <v>0.5</v>
      </c>
      <c r="BB2570" s="17">
        <v>21</v>
      </c>
      <c r="BC2570" s="17">
        <v>0</v>
      </c>
      <c r="BD2570" s="17">
        <v>0</v>
      </c>
      <c r="BF2570">
        <v>0</v>
      </c>
      <c r="BG2570">
        <v>3</v>
      </c>
      <c r="BQ2570">
        <v>0.2</v>
      </c>
      <c r="BR2570">
        <v>0.2</v>
      </c>
      <c r="BS2570">
        <v>0.45</v>
      </c>
      <c r="CK2570" s="23">
        <v>0.54545454545454541</v>
      </c>
      <c r="CL2570" s="23">
        <f t="shared" si="2880"/>
        <v>0</v>
      </c>
      <c r="CM2570" s="23">
        <f t="shared" si="2882"/>
        <v>0.11525652841781872</v>
      </c>
      <c r="CN2570" s="23">
        <f t="shared" si="2883"/>
        <v>0.31894796070440101</v>
      </c>
      <c r="CQ2570" s="4">
        <v>2</v>
      </c>
    </row>
    <row r="2571" spans="1:95" ht="11.25" customHeight="1">
      <c r="A2571" s="17">
        <v>24</v>
      </c>
      <c r="B2571" s="17">
        <v>2</v>
      </c>
      <c r="C2571" s="39">
        <v>3</v>
      </c>
      <c r="D2571" s="40">
        <v>0.12708333333333333</v>
      </c>
      <c r="E2571" s="17">
        <v>16</v>
      </c>
      <c r="F2571" s="9">
        <v>0</v>
      </c>
      <c r="G2571">
        <v>1</v>
      </c>
      <c r="H2571">
        <v>0</v>
      </c>
      <c r="I2571">
        <v>0</v>
      </c>
      <c r="J2571">
        <v>0</v>
      </c>
      <c r="K2571" s="5">
        <v>35</v>
      </c>
      <c r="L2571">
        <v>50</v>
      </c>
      <c r="M2571">
        <v>5</v>
      </c>
      <c r="N2571" s="9">
        <v>73</v>
      </c>
      <c r="O2571" s="17"/>
      <c r="P2571" s="17">
        <f t="shared" si="2881"/>
        <v>2</v>
      </c>
      <c r="Q2571" s="17">
        <v>25</v>
      </c>
      <c r="S2571" s="17">
        <v>0.2</v>
      </c>
      <c r="T2571" s="17">
        <v>75</v>
      </c>
      <c r="U2571" s="17">
        <v>35</v>
      </c>
      <c r="V2571" s="17">
        <v>30</v>
      </c>
      <c r="W2571" s="17">
        <v>30</v>
      </c>
      <c r="X2571" s="17">
        <v>30</v>
      </c>
      <c r="Y2571" s="17"/>
      <c r="Z2571" s="17">
        <v>15</v>
      </c>
      <c r="AA2571" s="17">
        <v>193</v>
      </c>
      <c r="AB2571" s="17"/>
      <c r="AC2571" s="17">
        <v>65</v>
      </c>
      <c r="AD2571" s="17">
        <v>0.23076923076923078</v>
      </c>
      <c r="AE2571" s="17">
        <v>0.15384615384615385</v>
      </c>
      <c r="AF2571" s="17">
        <v>20</v>
      </c>
      <c r="AG2571" s="17"/>
      <c r="AL2571">
        <v>0</v>
      </c>
      <c r="AN2571">
        <v>9.2307692307692313E-2</v>
      </c>
      <c r="AP2571">
        <v>6.6666666666666666E-2</v>
      </c>
      <c r="AQ2571" s="9">
        <f>+AVERAGE(AL2556:AL2565)</f>
        <v>5.7628264208909361E-2</v>
      </c>
      <c r="AR2571" s="9">
        <f>+AVERAGE(AN2556:AN2565)</f>
        <v>0.15947398035220051</v>
      </c>
      <c r="AS2571" s="17">
        <f t="shared" si="2870"/>
        <v>30</v>
      </c>
      <c r="AT2571" s="17">
        <f t="shared" si="2871"/>
        <v>0</v>
      </c>
      <c r="AU2571" s="17">
        <f t="shared" si="2872"/>
        <v>9.2307692307692313E-2</v>
      </c>
      <c r="AV2571" s="17">
        <f t="shared" si="2873"/>
        <v>7.0588235294117646E-2</v>
      </c>
      <c r="AW2571" s="17"/>
      <c r="AX2571" s="17"/>
      <c r="AY2571" s="17"/>
      <c r="AZ2571" s="17">
        <v>3</v>
      </c>
      <c r="BA2571" s="27">
        <v>0.5</v>
      </c>
      <c r="BB2571" s="17">
        <v>21</v>
      </c>
      <c r="BC2571" s="17">
        <v>0</v>
      </c>
      <c r="BD2571" s="17">
        <v>0</v>
      </c>
      <c r="BF2571">
        <v>0</v>
      </c>
      <c r="BG2571">
        <v>3</v>
      </c>
      <c r="BQ2571">
        <v>0.2</v>
      </c>
      <c r="BR2571">
        <v>0.2</v>
      </c>
      <c r="BS2571">
        <v>0.45</v>
      </c>
      <c r="CK2571" s="23">
        <v>0.30769230769230771</v>
      </c>
      <c r="CL2571" s="23">
        <f t="shared" si="2880"/>
        <v>0</v>
      </c>
      <c r="CM2571" s="23">
        <f t="shared" si="2882"/>
        <v>0.11525652841781872</v>
      </c>
      <c r="CN2571" s="23">
        <f t="shared" si="2883"/>
        <v>0.31894796070440101</v>
      </c>
      <c r="CQ2571" s="4">
        <v>2</v>
      </c>
    </row>
    <row r="2572" spans="1:95" ht="11.25" customHeight="1">
      <c r="A2572" s="17">
        <v>24</v>
      </c>
      <c r="B2572" s="17">
        <v>2</v>
      </c>
      <c r="C2572" s="39">
        <v>3</v>
      </c>
      <c r="D2572" s="40">
        <v>0.12708333333333333</v>
      </c>
      <c r="E2572" s="17">
        <v>17</v>
      </c>
      <c r="F2572" s="9">
        <v>0</v>
      </c>
      <c r="G2572">
        <v>1</v>
      </c>
      <c r="H2572">
        <v>0</v>
      </c>
      <c r="I2572">
        <v>0</v>
      </c>
      <c r="J2572">
        <v>0</v>
      </c>
      <c r="K2572" s="5">
        <v>20</v>
      </c>
      <c r="L2572">
        <v>60</v>
      </c>
      <c r="M2572">
        <v>5</v>
      </c>
      <c r="N2572" s="9">
        <v>78</v>
      </c>
      <c r="O2572" s="17"/>
      <c r="P2572" s="17">
        <f t="shared" si="2881"/>
        <v>2</v>
      </c>
      <c r="Q2572" s="17">
        <v>25</v>
      </c>
      <c r="S2572" s="17">
        <v>0.2</v>
      </c>
      <c r="T2572" s="17">
        <v>85</v>
      </c>
      <c r="U2572" s="17">
        <v>40</v>
      </c>
      <c r="V2572" s="17">
        <v>30</v>
      </c>
      <c r="W2572" s="17">
        <v>30</v>
      </c>
      <c r="X2572" s="17">
        <v>30</v>
      </c>
      <c r="Y2572" s="17"/>
      <c r="Z2572" s="17">
        <v>15</v>
      </c>
      <c r="AA2572" s="17">
        <v>208</v>
      </c>
      <c r="AB2572" s="17"/>
      <c r="AC2572" s="17">
        <v>59</v>
      </c>
      <c r="AD2572" s="17">
        <v>0.25423728813559321</v>
      </c>
      <c r="AE2572" s="17">
        <v>0.23076923076923078</v>
      </c>
      <c r="AF2572" s="17">
        <v>20</v>
      </c>
      <c r="AG2572" s="17"/>
      <c r="AL2572">
        <v>0</v>
      </c>
      <c r="AN2572">
        <v>0.18305084745762712</v>
      </c>
      <c r="AP2572">
        <v>0.12857142857142856</v>
      </c>
      <c r="AQ2572" s="9">
        <f>+AVERAGE(AL2556:AL2565)</f>
        <v>5.7628264208909361E-2</v>
      </c>
      <c r="AR2572" s="9">
        <f>+AVERAGE(AN2556:AN2565)</f>
        <v>0.15947398035220051</v>
      </c>
      <c r="AS2572" s="17">
        <f t="shared" si="2870"/>
        <v>25</v>
      </c>
      <c r="AT2572" s="17">
        <f t="shared" si="2871"/>
        <v>0</v>
      </c>
      <c r="AU2572" s="17">
        <f t="shared" si="2872"/>
        <v>9.2307692307692313E-2</v>
      </c>
      <c r="AV2572" s="17">
        <f t="shared" si="2873"/>
        <v>6.6666666666666666E-2</v>
      </c>
      <c r="AW2572" s="17"/>
      <c r="AX2572" s="17"/>
      <c r="AY2572" s="17"/>
      <c r="AZ2572" s="17">
        <v>3</v>
      </c>
      <c r="BA2572" s="27">
        <v>0.5</v>
      </c>
      <c r="BB2572" s="17">
        <v>21</v>
      </c>
      <c r="BC2572" s="17">
        <v>0</v>
      </c>
      <c r="BD2572" s="17">
        <v>0</v>
      </c>
      <c r="BF2572">
        <v>0</v>
      </c>
      <c r="BG2572">
        <v>3</v>
      </c>
      <c r="BQ2572">
        <v>0.2</v>
      </c>
      <c r="BR2572">
        <v>0.2</v>
      </c>
      <c r="BS2572">
        <v>0.45</v>
      </c>
      <c r="CK2572" s="23">
        <v>0.46153846153846156</v>
      </c>
      <c r="CL2572" s="23">
        <f t="shared" si="2880"/>
        <v>0</v>
      </c>
      <c r="CM2572" s="23">
        <f t="shared" si="2882"/>
        <v>0.11525652841781872</v>
      </c>
      <c r="CN2572" s="23">
        <f t="shared" si="2883"/>
        <v>0.31894796070440101</v>
      </c>
      <c r="CQ2572" s="4">
        <v>3</v>
      </c>
    </row>
    <row r="2573" spans="1:95" ht="11.25" customHeight="1">
      <c r="A2573" s="17">
        <v>24</v>
      </c>
      <c r="B2573" s="17">
        <v>2</v>
      </c>
      <c r="C2573" s="39">
        <v>3</v>
      </c>
      <c r="D2573" s="40">
        <v>0.12708333333333333</v>
      </c>
      <c r="E2573" s="17">
        <v>18</v>
      </c>
      <c r="F2573" s="9">
        <v>0</v>
      </c>
      <c r="G2573">
        <v>1</v>
      </c>
      <c r="H2573">
        <v>0</v>
      </c>
      <c r="I2573">
        <v>0</v>
      </c>
      <c r="J2573">
        <v>0</v>
      </c>
      <c r="K2573" s="5">
        <v>15</v>
      </c>
      <c r="L2573">
        <v>55</v>
      </c>
      <c r="M2573">
        <v>3</v>
      </c>
      <c r="N2573" s="9">
        <v>81</v>
      </c>
      <c r="O2573" s="17"/>
      <c r="P2573" s="17">
        <f t="shared" si="2881"/>
        <v>0</v>
      </c>
      <c r="Q2573" s="17">
        <v>15</v>
      </c>
      <c r="S2573" s="17">
        <v>0.2</v>
      </c>
      <c r="T2573" s="17">
        <v>70</v>
      </c>
      <c r="U2573" s="17">
        <v>30</v>
      </c>
      <c r="V2573" s="17">
        <v>30</v>
      </c>
      <c r="W2573" s="17">
        <v>30</v>
      </c>
      <c r="X2573" s="17">
        <v>30</v>
      </c>
      <c r="Y2573" s="17"/>
      <c r="Z2573" s="17">
        <v>15</v>
      </c>
      <c r="AA2573" s="17">
        <v>223</v>
      </c>
      <c r="AB2573" s="17"/>
      <c r="AC2573" s="17">
        <v>59</v>
      </c>
      <c r="AD2573" s="17">
        <v>0.25423728813559321</v>
      </c>
      <c r="AE2573" s="17">
        <v>0.25423728813559321</v>
      </c>
      <c r="AF2573" s="17">
        <v>22</v>
      </c>
      <c r="AG2573" s="17"/>
      <c r="AL2573">
        <v>0</v>
      </c>
      <c r="AN2573">
        <v>0.18305084745762712</v>
      </c>
      <c r="AP2573">
        <v>0.1148936170212766</v>
      </c>
      <c r="AQ2573" s="9">
        <f>+AVERAGE(AL2556:AL2565)</f>
        <v>5.7628264208909361E-2</v>
      </c>
      <c r="AR2573" s="9">
        <f>+AVERAGE(AN2556:AN2565)</f>
        <v>0.15947398035220051</v>
      </c>
      <c r="AS2573" s="17">
        <f t="shared" si="2870"/>
        <v>25</v>
      </c>
      <c r="AT2573" s="17">
        <f t="shared" si="2871"/>
        <v>0</v>
      </c>
      <c r="AU2573" s="17">
        <f t="shared" si="2872"/>
        <v>0.18305084745762712</v>
      </c>
      <c r="AV2573" s="17">
        <f t="shared" si="2873"/>
        <v>0.12857142857142856</v>
      </c>
      <c r="AW2573" s="17"/>
      <c r="AX2573" s="17"/>
      <c r="AY2573" s="17"/>
      <c r="AZ2573" s="17">
        <v>3</v>
      </c>
      <c r="BA2573" s="27">
        <v>0.5</v>
      </c>
      <c r="BB2573" s="17">
        <v>21</v>
      </c>
      <c r="BC2573" s="17">
        <v>0</v>
      </c>
      <c r="BD2573" s="17">
        <v>0</v>
      </c>
      <c r="BF2573">
        <v>0</v>
      </c>
      <c r="BG2573">
        <v>3</v>
      </c>
      <c r="BQ2573">
        <v>0.2</v>
      </c>
      <c r="BR2573">
        <v>0.2</v>
      </c>
      <c r="BS2573">
        <v>0.45</v>
      </c>
      <c r="CK2573" s="23">
        <v>0.50847457627118642</v>
      </c>
      <c r="CL2573" s="23">
        <f t="shared" si="2880"/>
        <v>0</v>
      </c>
      <c r="CM2573" s="23">
        <f t="shared" si="2882"/>
        <v>0.11525652841781872</v>
      </c>
      <c r="CN2573" s="23">
        <f t="shared" si="2883"/>
        <v>0.31894796070440101</v>
      </c>
      <c r="CQ2573" s="4">
        <v>2</v>
      </c>
    </row>
    <row r="2574" spans="1:95" ht="11.25" customHeight="1">
      <c r="A2574" s="17">
        <v>24</v>
      </c>
      <c r="B2574" s="17">
        <v>2</v>
      </c>
      <c r="C2574" s="39">
        <v>3</v>
      </c>
      <c r="D2574" s="40">
        <v>0.12708333333333333</v>
      </c>
      <c r="E2574" s="17">
        <v>19</v>
      </c>
      <c r="F2574" s="9">
        <v>0</v>
      </c>
      <c r="G2574">
        <v>1</v>
      </c>
      <c r="H2574">
        <v>0</v>
      </c>
      <c r="I2574">
        <v>0</v>
      </c>
      <c r="J2574">
        <v>0</v>
      </c>
      <c r="K2574" s="5">
        <v>30</v>
      </c>
      <c r="L2574">
        <v>40</v>
      </c>
      <c r="M2574">
        <v>5</v>
      </c>
      <c r="N2574" s="9">
        <v>86</v>
      </c>
      <c r="O2574" s="17"/>
      <c r="P2574" s="17">
        <f t="shared" si="2881"/>
        <v>2</v>
      </c>
      <c r="Q2574" s="17">
        <v>25</v>
      </c>
      <c r="S2574" s="17">
        <v>0.2</v>
      </c>
      <c r="T2574" s="17">
        <v>65</v>
      </c>
      <c r="U2574" s="17">
        <v>25</v>
      </c>
      <c r="V2574" s="17">
        <v>30</v>
      </c>
      <c r="W2574" s="17">
        <v>30</v>
      </c>
      <c r="X2574" s="17">
        <v>25</v>
      </c>
      <c r="Y2574" s="17"/>
      <c r="Z2574" s="17">
        <v>10</v>
      </c>
      <c r="AA2574" s="17">
        <v>233</v>
      </c>
      <c r="AB2574" s="17"/>
      <c r="AC2574" s="17">
        <v>50</v>
      </c>
      <c r="AD2574" s="17">
        <v>0.2</v>
      </c>
      <c r="AE2574" s="17">
        <v>0.25423728813559321</v>
      </c>
      <c r="AF2574" s="17">
        <v>15</v>
      </c>
      <c r="AG2574" s="17"/>
      <c r="AL2574">
        <v>0</v>
      </c>
      <c r="AN2574">
        <v>0.28000000000000003</v>
      </c>
      <c r="AP2574">
        <v>0.18666666666666668</v>
      </c>
      <c r="AQ2574" s="9">
        <f>+AVERAGE(AL2556:AL2565)</f>
        <v>5.7628264208909361E-2</v>
      </c>
      <c r="AR2574" s="9">
        <f>+AVERAGE(AN2556:AN2565)</f>
        <v>0.15947398035220051</v>
      </c>
      <c r="AS2574" s="17">
        <f t="shared" si="2870"/>
        <v>15</v>
      </c>
      <c r="AT2574" s="17">
        <f t="shared" si="2871"/>
        <v>0</v>
      </c>
      <c r="AU2574" s="17">
        <f t="shared" si="2872"/>
        <v>0.18305084745762712</v>
      </c>
      <c r="AV2574" s="17">
        <f t="shared" si="2873"/>
        <v>0.1148936170212766</v>
      </c>
      <c r="AW2574" s="17"/>
      <c r="AX2574" s="17"/>
      <c r="AY2574" s="17"/>
      <c r="AZ2574" s="17">
        <v>3</v>
      </c>
      <c r="BA2574" s="27">
        <v>0.5</v>
      </c>
      <c r="BB2574" s="17">
        <v>21</v>
      </c>
      <c r="BC2574" s="17">
        <v>0</v>
      </c>
      <c r="BD2574" s="17">
        <v>0</v>
      </c>
      <c r="BF2574">
        <v>0</v>
      </c>
      <c r="BG2574">
        <v>3</v>
      </c>
      <c r="BQ2574">
        <v>0.2</v>
      </c>
      <c r="BR2574">
        <v>0.2</v>
      </c>
      <c r="BS2574">
        <v>0.45</v>
      </c>
      <c r="CK2574" s="23">
        <v>0.50847457627118642</v>
      </c>
      <c r="CL2574" s="23">
        <f t="shared" si="2880"/>
        <v>0</v>
      </c>
      <c r="CM2574" s="23">
        <f t="shared" si="2882"/>
        <v>0.11525652841781872</v>
      </c>
      <c r="CN2574" s="23">
        <f t="shared" si="2883"/>
        <v>0.31894796070440101</v>
      </c>
      <c r="CQ2574" s="4">
        <v>3</v>
      </c>
    </row>
    <row r="2575" spans="1:95" ht="11.25" customHeight="1">
      <c r="A2575" s="17">
        <v>24</v>
      </c>
      <c r="B2575" s="17">
        <v>2</v>
      </c>
      <c r="C2575" s="39">
        <v>3</v>
      </c>
      <c r="D2575" s="40">
        <v>0.12708333333333333</v>
      </c>
      <c r="E2575" s="17">
        <v>20</v>
      </c>
      <c r="F2575" s="9">
        <v>0</v>
      </c>
      <c r="G2575">
        <v>1</v>
      </c>
      <c r="H2575">
        <v>0</v>
      </c>
      <c r="I2575">
        <v>0</v>
      </c>
      <c r="J2575">
        <v>0</v>
      </c>
      <c r="K2575" s="5">
        <v>30</v>
      </c>
      <c r="L2575">
        <v>40</v>
      </c>
      <c r="M2575">
        <v>6</v>
      </c>
      <c r="N2575" s="17">
        <v>92</v>
      </c>
      <c r="O2575" s="17"/>
      <c r="P2575" s="17">
        <f t="shared" si="2881"/>
        <v>1</v>
      </c>
      <c r="Q2575" s="17">
        <v>31</v>
      </c>
      <c r="S2575" s="17">
        <v>0.19354838709677419</v>
      </c>
      <c r="T2575" s="17">
        <v>71</v>
      </c>
      <c r="U2575" s="17">
        <v>35</v>
      </c>
      <c r="V2575" s="17">
        <v>30</v>
      </c>
      <c r="W2575" s="17">
        <v>30</v>
      </c>
      <c r="X2575" s="17">
        <v>30</v>
      </c>
      <c r="Y2575" s="17"/>
      <c r="Z2575" s="17">
        <v>4</v>
      </c>
      <c r="AA2575" s="17">
        <v>237</v>
      </c>
      <c r="AB2575" s="17"/>
      <c r="AC2575" s="17">
        <v>52</v>
      </c>
      <c r="AD2575" s="17">
        <v>7.6923076923076927E-2</v>
      </c>
      <c r="AE2575" s="17">
        <v>0.2</v>
      </c>
      <c r="AF2575" s="17">
        <v>8</v>
      </c>
      <c r="AG2575" s="17">
        <v>174</v>
      </c>
      <c r="AL2575">
        <v>2.5806451612903226E-2</v>
      </c>
      <c r="AN2575">
        <v>0.36153846153846153</v>
      </c>
      <c r="AP2575">
        <v>0.27605633802816903</v>
      </c>
      <c r="AQ2575" s="9">
        <f>+AVERAGE(AL2556:AL2565)</f>
        <v>5.7628264208909361E-2</v>
      </c>
      <c r="AR2575" s="9">
        <f>+AVERAGE(AN2556:AN2565)</f>
        <v>0.15947398035220051</v>
      </c>
      <c r="AS2575" s="17">
        <f t="shared" si="2870"/>
        <v>25</v>
      </c>
      <c r="AT2575" s="17">
        <f t="shared" si="2871"/>
        <v>0</v>
      </c>
      <c r="AU2575" s="17">
        <f t="shared" si="2872"/>
        <v>0.28000000000000003</v>
      </c>
      <c r="AV2575" s="17">
        <f t="shared" si="2873"/>
        <v>0.18666666666666668</v>
      </c>
      <c r="AW2575" s="17"/>
      <c r="AX2575" s="17"/>
      <c r="AY2575" s="17"/>
      <c r="AZ2575" s="17">
        <v>3</v>
      </c>
      <c r="BA2575" s="27">
        <v>0.5</v>
      </c>
      <c r="BB2575" s="17">
        <v>21</v>
      </c>
      <c r="BC2575" s="17">
        <v>0</v>
      </c>
      <c r="BD2575" s="17">
        <v>0</v>
      </c>
      <c r="BF2575">
        <v>0</v>
      </c>
      <c r="BG2575">
        <v>3</v>
      </c>
      <c r="BQ2575">
        <v>0.2</v>
      </c>
      <c r="BR2575">
        <v>0.2</v>
      </c>
      <c r="BS2575">
        <v>0.45</v>
      </c>
      <c r="BW2575" s="9">
        <f>SUM(AF2566:AF2575)</f>
        <v>174</v>
      </c>
      <c r="BX2575" s="9"/>
      <c r="BY2575" s="9">
        <f t="shared" ref="BY2575" si="2884">SUM(BW2565,BW2575)</f>
        <v>345</v>
      </c>
      <c r="CK2575" s="23">
        <v>0.4</v>
      </c>
      <c r="CL2575" s="23">
        <f t="shared" si="2880"/>
        <v>0</v>
      </c>
      <c r="CM2575" s="23">
        <f t="shared" si="2882"/>
        <v>0.11525652841781872</v>
      </c>
      <c r="CN2575" s="23">
        <f t="shared" si="2883"/>
        <v>0.31894796070440101</v>
      </c>
      <c r="CQ2575" s="4">
        <v>2</v>
      </c>
    </row>
    <row r="2576" spans="1:95" ht="11.25" customHeight="1">
      <c r="A2576" s="17">
        <v>24</v>
      </c>
      <c r="B2576" s="17">
        <v>3</v>
      </c>
      <c r="C2576" s="39">
        <v>11</v>
      </c>
      <c r="D2576" s="40">
        <v>0.46319444444444446</v>
      </c>
      <c r="E2576" s="17">
        <v>-2</v>
      </c>
      <c r="F2576" s="9">
        <v>0</v>
      </c>
      <c r="G2576">
        <v>0</v>
      </c>
      <c r="H2576">
        <v>0</v>
      </c>
      <c r="I2576">
        <v>0</v>
      </c>
      <c r="J2576">
        <v>0</v>
      </c>
      <c r="K2576" s="5">
        <v>25</v>
      </c>
      <c r="L2576">
        <v>50</v>
      </c>
      <c r="M2576">
        <v>7</v>
      </c>
      <c r="N2576" s="9"/>
      <c r="O2576" s="17"/>
      <c r="P2576" s="17">
        <f t="shared" si="2881"/>
        <v>1</v>
      </c>
      <c r="Q2576" s="17">
        <v>35</v>
      </c>
      <c r="S2576" s="17">
        <v>0.2</v>
      </c>
      <c r="T2576" s="17">
        <v>85</v>
      </c>
      <c r="U2576" s="17">
        <v>40</v>
      </c>
      <c r="V2576" s="17">
        <v>30</v>
      </c>
      <c r="W2576" s="17"/>
      <c r="X2576" s="17">
        <v>30</v>
      </c>
      <c r="Y2576" s="17"/>
      <c r="Z2576" s="17">
        <v>0</v>
      </c>
      <c r="AA2576" s="17"/>
      <c r="AB2576" s="17"/>
      <c r="AC2576" s="17">
        <v>19</v>
      </c>
      <c r="AD2576" s="17">
        <v>0</v>
      </c>
      <c r="AE2576" s="17"/>
      <c r="AF2576" s="17">
        <v>3</v>
      </c>
      <c r="AG2576" s="17"/>
      <c r="AL2576">
        <v>0</v>
      </c>
      <c r="AN2576">
        <v>0.8</v>
      </c>
      <c r="AP2576">
        <v>0.44705882352941179</v>
      </c>
      <c r="AQ2576" s="22"/>
      <c r="AR2576" s="22"/>
      <c r="AS2576" s="17">
        <f t="shared" si="2870"/>
        <v>31</v>
      </c>
      <c r="AT2576" s="17">
        <f t="shared" si="2871"/>
        <v>2.5806451612903226E-2</v>
      </c>
      <c r="AU2576" s="17">
        <f t="shared" si="2872"/>
        <v>0.36153846153846153</v>
      </c>
      <c r="AV2576" s="17">
        <f t="shared" si="2873"/>
        <v>0.27605633802816903</v>
      </c>
      <c r="AW2576" s="17"/>
      <c r="AX2576" s="17"/>
      <c r="AY2576" s="17"/>
      <c r="AZ2576" s="17">
        <v>4.5</v>
      </c>
      <c r="BA2576" s="27">
        <v>0.75</v>
      </c>
      <c r="BB2576" s="17">
        <v>18</v>
      </c>
      <c r="BC2576" s="17">
        <v>0</v>
      </c>
      <c r="BD2576" s="17">
        <v>0</v>
      </c>
      <c r="BF2576">
        <v>0</v>
      </c>
      <c r="BG2576">
        <v>1</v>
      </c>
      <c r="BQ2576">
        <v>0.2</v>
      </c>
      <c r="BR2576">
        <v>0.2</v>
      </c>
      <c r="BS2576">
        <v>0.45</v>
      </c>
      <c r="CK2576" s="23" t="s">
        <v>2085</v>
      </c>
      <c r="CL2576" s="23">
        <f t="shared" si="2880"/>
        <v>0</v>
      </c>
      <c r="CM2576" s="23" t="str">
        <f t="shared" si="2882"/>
        <v/>
      </c>
      <c r="CN2576" s="23" t="str">
        <f t="shared" si="2883"/>
        <v/>
      </c>
      <c r="CQ2576" s="4">
        <v>0</v>
      </c>
    </row>
    <row r="2577" spans="1:95" ht="11.25" customHeight="1">
      <c r="A2577" s="17">
        <v>24</v>
      </c>
      <c r="B2577" s="17">
        <v>3</v>
      </c>
      <c r="C2577" s="39">
        <v>11</v>
      </c>
      <c r="D2577" s="40">
        <v>0.46319444444444446</v>
      </c>
      <c r="E2577" s="17">
        <v>-1</v>
      </c>
      <c r="F2577" s="9">
        <v>0</v>
      </c>
      <c r="G2577">
        <v>0</v>
      </c>
      <c r="H2577">
        <v>0</v>
      </c>
      <c r="I2577">
        <v>0</v>
      </c>
      <c r="J2577">
        <v>0</v>
      </c>
      <c r="K2577" s="5">
        <v>25</v>
      </c>
      <c r="L2577">
        <v>60</v>
      </c>
      <c r="M2577">
        <v>5</v>
      </c>
      <c r="N2577" s="9"/>
      <c r="O2577" s="17"/>
      <c r="P2577" s="17">
        <f t="shared" si="2881"/>
        <v>2</v>
      </c>
      <c r="Q2577" s="17">
        <v>25</v>
      </c>
      <c r="S2577" s="17">
        <v>0.2</v>
      </c>
      <c r="T2577" s="17">
        <v>85</v>
      </c>
      <c r="U2577" s="17">
        <v>40</v>
      </c>
      <c r="V2577" s="17">
        <v>30</v>
      </c>
      <c r="W2577" s="17">
        <v>30</v>
      </c>
      <c r="X2577" s="17">
        <v>30</v>
      </c>
      <c r="Y2577" s="17"/>
      <c r="Z2577" s="17">
        <v>1</v>
      </c>
      <c r="AA2577" s="17"/>
      <c r="AB2577" s="17"/>
      <c r="AC2577" s="17">
        <v>56</v>
      </c>
      <c r="AD2577" s="17">
        <v>1.7857142857142856E-2</v>
      </c>
      <c r="AE2577" s="17">
        <v>0</v>
      </c>
      <c r="AF2577" s="17">
        <v>6</v>
      </c>
      <c r="AG2577" s="17"/>
      <c r="AL2577">
        <v>0</v>
      </c>
      <c r="AN2577">
        <v>0.39285714285714285</v>
      </c>
      <c r="AP2577">
        <v>0.27160493827160492</v>
      </c>
      <c r="AQ2577" s="9"/>
      <c r="AR2577" s="9"/>
      <c r="AS2577" s="17">
        <f t="shared" si="2870"/>
        <v>35</v>
      </c>
      <c r="AT2577" s="17">
        <f t="shared" si="2871"/>
        <v>0</v>
      </c>
      <c r="AU2577" s="17">
        <f t="shared" si="2872"/>
        <v>0.8</v>
      </c>
      <c r="AV2577" s="17">
        <f t="shared" si="2873"/>
        <v>0.44705882352941179</v>
      </c>
      <c r="AW2577" s="17"/>
      <c r="AX2577" s="17"/>
      <c r="AY2577" s="17"/>
      <c r="AZ2577" s="17">
        <v>4.5</v>
      </c>
      <c r="BA2577" s="27">
        <v>0.75</v>
      </c>
      <c r="BB2577" s="17">
        <v>18</v>
      </c>
      <c r="BC2577" s="17">
        <v>0</v>
      </c>
      <c r="BD2577" s="17">
        <v>0</v>
      </c>
      <c r="BF2577">
        <v>0</v>
      </c>
      <c r="BG2577">
        <v>1</v>
      </c>
      <c r="BQ2577">
        <v>0.2</v>
      </c>
      <c r="BR2577">
        <v>0.2</v>
      </c>
      <c r="BS2577">
        <v>0.45</v>
      </c>
      <c r="CK2577" s="23">
        <v>0</v>
      </c>
      <c r="CL2577" s="23">
        <f t="shared" si="2880"/>
        <v>0</v>
      </c>
      <c r="CM2577" s="23" t="str">
        <f t="shared" si="2882"/>
        <v/>
      </c>
      <c r="CN2577" s="23" t="str">
        <f t="shared" si="2883"/>
        <v/>
      </c>
      <c r="CQ2577" s="4">
        <v>2</v>
      </c>
    </row>
    <row r="2578" spans="1:95" ht="11.25" customHeight="1">
      <c r="A2578" s="17">
        <v>24</v>
      </c>
      <c r="B2578" s="17">
        <v>3</v>
      </c>
      <c r="C2578" s="39">
        <v>11</v>
      </c>
      <c r="D2578" s="40">
        <v>0.46319444444444446</v>
      </c>
      <c r="E2578" s="17">
        <v>1</v>
      </c>
      <c r="F2578" s="9">
        <v>0</v>
      </c>
      <c r="G2578">
        <v>0</v>
      </c>
      <c r="H2578">
        <v>0</v>
      </c>
      <c r="I2578">
        <v>0</v>
      </c>
      <c r="J2578">
        <v>0</v>
      </c>
      <c r="K2578" s="5">
        <v>25</v>
      </c>
      <c r="L2578">
        <v>75</v>
      </c>
      <c r="M2578">
        <v>3</v>
      </c>
      <c r="N2578" s="17">
        <v>3</v>
      </c>
      <c r="O2578" s="17"/>
      <c r="P2578" s="17">
        <f t="shared" si="2881"/>
        <v>0</v>
      </c>
      <c r="Q2578" s="17">
        <v>20</v>
      </c>
      <c r="S2578" s="17">
        <v>0.15</v>
      </c>
      <c r="T2578" s="17">
        <v>95</v>
      </c>
      <c r="U2578" s="17">
        <v>40</v>
      </c>
      <c r="V2578" s="17">
        <v>30</v>
      </c>
      <c r="W2578" s="17">
        <v>30</v>
      </c>
      <c r="X2578" s="17">
        <v>30</v>
      </c>
      <c r="Y2578" s="17"/>
      <c r="Z2578" s="17">
        <v>15</v>
      </c>
      <c r="AA2578" s="17">
        <v>15</v>
      </c>
      <c r="AB2578" s="17"/>
      <c r="AC2578" s="17">
        <v>56</v>
      </c>
      <c r="AD2578" s="17">
        <v>0.26785714285714285</v>
      </c>
      <c r="AE2578" s="17"/>
      <c r="AF2578" s="17">
        <v>22</v>
      </c>
      <c r="AG2578" s="17"/>
      <c r="AL2578">
        <v>0.16</v>
      </c>
      <c r="AN2578">
        <v>0.23571428571428571</v>
      </c>
      <c r="AP2578">
        <v>0.14418604651162792</v>
      </c>
      <c r="AQ2578" s="9"/>
      <c r="AR2578" s="9"/>
      <c r="AS2578" s="17">
        <f t="shared" si="2870"/>
        <v>25</v>
      </c>
      <c r="AT2578" s="17">
        <f t="shared" si="2871"/>
        <v>0</v>
      </c>
      <c r="AU2578" s="17">
        <f t="shared" si="2872"/>
        <v>0.39285714285714285</v>
      </c>
      <c r="AV2578" s="17">
        <f t="shared" si="2873"/>
        <v>0.27160493827160492</v>
      </c>
      <c r="AZ2578">
        <v>4.5</v>
      </c>
      <c r="BA2578" s="27">
        <v>0.75</v>
      </c>
      <c r="BB2578" s="17">
        <v>18</v>
      </c>
      <c r="BC2578" s="17">
        <v>0</v>
      </c>
      <c r="BD2578" s="17">
        <v>0</v>
      </c>
      <c r="BF2578">
        <v>0</v>
      </c>
      <c r="BG2578">
        <v>1</v>
      </c>
      <c r="BQ2578">
        <v>0.2</v>
      </c>
      <c r="BR2578">
        <v>0.2</v>
      </c>
      <c r="BS2578">
        <v>0.45</v>
      </c>
      <c r="CK2578" s="23" t="s">
        <v>2085</v>
      </c>
      <c r="CL2578" s="23">
        <f t="shared" si="2880"/>
        <v>0</v>
      </c>
      <c r="CM2578" s="23" t="str">
        <f t="shared" si="2882"/>
        <v/>
      </c>
      <c r="CN2578" s="23" t="str">
        <f t="shared" si="2883"/>
        <v/>
      </c>
      <c r="CQ2578" s="4">
        <v>4</v>
      </c>
    </row>
    <row r="2579" spans="1:95" ht="11.25" customHeight="1">
      <c r="A2579" s="17">
        <v>24</v>
      </c>
      <c r="B2579" s="17">
        <v>3</v>
      </c>
      <c r="C2579" s="39">
        <v>11</v>
      </c>
      <c r="D2579" s="40">
        <v>0.46319444444444446</v>
      </c>
      <c r="E2579" s="17">
        <v>2</v>
      </c>
      <c r="F2579" s="9">
        <v>0</v>
      </c>
      <c r="G2579">
        <v>0</v>
      </c>
      <c r="H2579">
        <v>0</v>
      </c>
      <c r="I2579">
        <v>0</v>
      </c>
      <c r="J2579">
        <v>0</v>
      </c>
      <c r="K2579" s="5">
        <v>25</v>
      </c>
      <c r="L2579">
        <v>70</v>
      </c>
      <c r="M2579">
        <v>0</v>
      </c>
      <c r="N2579" s="17">
        <v>3</v>
      </c>
      <c r="O2579" s="17"/>
      <c r="P2579" s="17">
        <f t="shared" si="2881"/>
        <v>0</v>
      </c>
      <c r="Q2579" s="17">
        <v>0</v>
      </c>
      <c r="S2579" s="17">
        <v>0.2</v>
      </c>
      <c r="T2579" s="17">
        <v>70</v>
      </c>
      <c r="U2579" s="17">
        <v>30</v>
      </c>
      <c r="V2579" s="17">
        <v>30</v>
      </c>
      <c r="W2579" s="17">
        <v>30</v>
      </c>
      <c r="X2579" s="17">
        <v>30</v>
      </c>
      <c r="Y2579" s="17"/>
      <c r="Z2579" s="17">
        <v>10</v>
      </c>
      <c r="AA2579" s="17">
        <v>25</v>
      </c>
      <c r="AB2579" s="17"/>
      <c r="AC2579" s="17">
        <v>61</v>
      </c>
      <c r="AD2579" s="17">
        <v>0.16393442622950818</v>
      </c>
      <c r="AE2579" s="17">
        <v>0.26785714285714285</v>
      </c>
      <c r="AF2579" s="17">
        <v>20</v>
      </c>
      <c r="AG2579" s="17"/>
      <c r="AL2579">
        <v>0</v>
      </c>
      <c r="AN2579">
        <v>0.28852459016393445</v>
      </c>
      <c r="AP2579">
        <v>0.15855855855855855</v>
      </c>
      <c r="AQ2579" s="9"/>
      <c r="AR2579" s="9"/>
      <c r="AS2579" s="17">
        <f t="shared" si="2870"/>
        <v>20</v>
      </c>
      <c r="AT2579" s="17">
        <f t="shared" si="2871"/>
        <v>0.16</v>
      </c>
      <c r="AU2579" s="17">
        <f t="shared" si="2872"/>
        <v>0.23571428571428571</v>
      </c>
      <c r="AV2579" s="17">
        <f t="shared" si="2873"/>
        <v>0.14418604651162792</v>
      </c>
      <c r="AW2579" s="17"/>
      <c r="AX2579" s="17"/>
      <c r="AY2579" s="17"/>
      <c r="AZ2579" s="17">
        <v>4.5</v>
      </c>
      <c r="BA2579" s="27">
        <v>0.75</v>
      </c>
      <c r="BB2579" s="17">
        <v>18</v>
      </c>
      <c r="BC2579" s="17">
        <v>0</v>
      </c>
      <c r="BD2579" s="17">
        <v>0</v>
      </c>
      <c r="BF2579">
        <v>0</v>
      </c>
      <c r="BG2579">
        <v>1</v>
      </c>
      <c r="BQ2579">
        <v>0.2</v>
      </c>
      <c r="BR2579">
        <v>0.2</v>
      </c>
      <c r="BS2579">
        <v>0.45</v>
      </c>
      <c r="CK2579" s="23">
        <v>0.8035714285714286</v>
      </c>
      <c r="CL2579" s="23">
        <f t="shared" si="2880"/>
        <v>0</v>
      </c>
      <c r="CM2579" s="23" t="str">
        <f t="shared" si="2882"/>
        <v/>
      </c>
      <c r="CN2579" s="23" t="str">
        <f t="shared" si="2883"/>
        <v/>
      </c>
      <c r="CQ2579" s="4">
        <v>4</v>
      </c>
    </row>
    <row r="2580" spans="1:95" ht="11.25" customHeight="1">
      <c r="A2580" s="17">
        <v>24</v>
      </c>
      <c r="B2580" s="17">
        <v>3</v>
      </c>
      <c r="C2580" s="39">
        <v>11</v>
      </c>
      <c r="D2580" s="40">
        <v>0.46319444444444446</v>
      </c>
      <c r="E2580" s="17">
        <v>3</v>
      </c>
      <c r="F2580" s="9">
        <v>0</v>
      </c>
      <c r="G2580">
        <v>0</v>
      </c>
      <c r="H2580">
        <v>0</v>
      </c>
      <c r="I2580">
        <v>0</v>
      </c>
      <c r="J2580">
        <v>0</v>
      </c>
      <c r="K2580" s="5">
        <v>25</v>
      </c>
      <c r="L2580">
        <v>45</v>
      </c>
      <c r="M2580">
        <v>4</v>
      </c>
      <c r="N2580" s="17">
        <v>7</v>
      </c>
      <c r="O2580" s="17"/>
      <c r="P2580" s="17">
        <f t="shared" si="2881"/>
        <v>0</v>
      </c>
      <c r="Q2580" s="17">
        <v>24</v>
      </c>
      <c r="S2580" s="17">
        <v>0.16666666666666666</v>
      </c>
      <c r="T2580" s="17">
        <v>69</v>
      </c>
      <c r="U2580" s="17">
        <v>30</v>
      </c>
      <c r="V2580" s="17">
        <v>30</v>
      </c>
      <c r="W2580" s="17">
        <v>30</v>
      </c>
      <c r="X2580" s="17">
        <v>30</v>
      </c>
      <c r="Y2580" s="17"/>
      <c r="Z2580" s="17">
        <v>10</v>
      </c>
      <c r="AA2580" s="17">
        <v>35</v>
      </c>
      <c r="AB2580" s="17"/>
      <c r="AC2580" s="17">
        <v>49</v>
      </c>
      <c r="AD2580" s="17">
        <v>0.20408163265306123</v>
      </c>
      <c r="AE2580" s="17">
        <v>0.16393442622950818</v>
      </c>
      <c r="AF2580" s="17">
        <v>16</v>
      </c>
      <c r="AG2580" s="17"/>
      <c r="AL2580">
        <v>3.3333333333333333E-2</v>
      </c>
      <c r="AN2580">
        <v>0.17959183673469387</v>
      </c>
      <c r="AP2580">
        <v>0.12266666666666666</v>
      </c>
      <c r="AQ2580" s="9"/>
      <c r="AR2580" s="9"/>
      <c r="AS2580" s="17">
        <f t="shared" si="2870"/>
        <v>0</v>
      </c>
      <c r="AT2580" s="17">
        <f t="shared" si="2871"/>
        <v>0</v>
      </c>
      <c r="AU2580" s="17">
        <f t="shared" si="2872"/>
        <v>0.28852459016393445</v>
      </c>
      <c r="AV2580" s="17">
        <f t="shared" si="2873"/>
        <v>0.15855855855855855</v>
      </c>
      <c r="AW2580" s="17"/>
      <c r="AX2580" s="17"/>
      <c r="AY2580" s="17"/>
      <c r="AZ2580" s="17">
        <v>4.5</v>
      </c>
      <c r="BA2580" s="27">
        <v>0.75</v>
      </c>
      <c r="BB2580" s="17">
        <v>18</v>
      </c>
      <c r="BC2580" s="17">
        <v>0</v>
      </c>
      <c r="BD2580" s="17">
        <v>0</v>
      </c>
      <c r="BF2580">
        <v>0</v>
      </c>
      <c r="BG2580">
        <v>1</v>
      </c>
      <c r="BQ2580">
        <v>0.2</v>
      </c>
      <c r="BR2580">
        <v>0.2</v>
      </c>
      <c r="BS2580">
        <v>0.45</v>
      </c>
      <c r="CK2580" s="23">
        <v>0.49180327868852458</v>
      </c>
      <c r="CL2580" s="23">
        <f t="shared" si="2880"/>
        <v>0</v>
      </c>
      <c r="CM2580" s="23" t="str">
        <f t="shared" si="2882"/>
        <v/>
      </c>
      <c r="CN2580" s="23" t="str">
        <f t="shared" si="2883"/>
        <v/>
      </c>
      <c r="CQ2580" s="4">
        <v>2</v>
      </c>
    </row>
    <row r="2581" spans="1:95" ht="11.25" customHeight="1">
      <c r="A2581" s="17">
        <v>24</v>
      </c>
      <c r="B2581" s="17">
        <v>3</v>
      </c>
      <c r="C2581" s="39">
        <v>11</v>
      </c>
      <c r="D2581" s="40">
        <v>0.46319444444444446</v>
      </c>
      <c r="E2581" s="17">
        <v>4</v>
      </c>
      <c r="F2581" s="9">
        <v>0</v>
      </c>
      <c r="G2581">
        <v>0</v>
      </c>
      <c r="H2581">
        <v>0</v>
      </c>
      <c r="I2581">
        <v>0</v>
      </c>
      <c r="J2581">
        <v>0</v>
      </c>
      <c r="K2581" s="5">
        <v>25</v>
      </c>
      <c r="L2581">
        <v>44</v>
      </c>
      <c r="M2581">
        <v>4</v>
      </c>
      <c r="N2581" s="17">
        <v>11</v>
      </c>
      <c r="O2581" s="17"/>
      <c r="P2581" s="17">
        <f t="shared" si="2881"/>
        <v>0</v>
      </c>
      <c r="Q2581" s="17">
        <v>24</v>
      </c>
      <c r="S2581" s="17">
        <v>0.16666666666666666</v>
      </c>
      <c r="T2581" s="17">
        <v>68</v>
      </c>
      <c r="U2581" s="17">
        <v>30</v>
      </c>
      <c r="V2581" s="17">
        <v>30</v>
      </c>
      <c r="W2581" s="17">
        <v>30</v>
      </c>
      <c r="X2581" s="17">
        <v>30</v>
      </c>
      <c r="Y2581" s="17"/>
      <c r="Z2581" s="17">
        <v>10</v>
      </c>
      <c r="AA2581" s="17">
        <v>45</v>
      </c>
      <c r="AB2581" s="17"/>
      <c r="AC2581" s="17">
        <v>55</v>
      </c>
      <c r="AD2581" s="17">
        <v>0.18181818181818182</v>
      </c>
      <c r="AE2581" s="17">
        <v>0.20408163265306123</v>
      </c>
      <c r="AF2581" s="17">
        <v>16</v>
      </c>
      <c r="AG2581" s="17"/>
      <c r="AL2581">
        <v>3.3333333333333333E-2</v>
      </c>
      <c r="AN2581">
        <v>7.2727272727272724E-2</v>
      </c>
      <c r="AP2581">
        <v>5.4320987654320987E-2</v>
      </c>
      <c r="AQ2581" s="9"/>
      <c r="AR2581" s="9"/>
      <c r="AS2581" s="17">
        <f t="shared" si="2870"/>
        <v>24</v>
      </c>
      <c r="AT2581" s="17">
        <f t="shared" si="2871"/>
        <v>3.3333333333333333E-2</v>
      </c>
      <c r="AU2581" s="17">
        <f t="shared" si="2872"/>
        <v>0.17959183673469387</v>
      </c>
      <c r="AV2581" s="17">
        <f t="shared" si="2873"/>
        <v>0.12266666666666666</v>
      </c>
      <c r="AW2581" s="17"/>
      <c r="AX2581" s="17"/>
      <c r="AY2581" s="17"/>
      <c r="AZ2581" s="17">
        <v>4.5</v>
      </c>
      <c r="BA2581" s="27">
        <v>0.75</v>
      </c>
      <c r="BB2581" s="17">
        <v>18</v>
      </c>
      <c r="BC2581" s="17">
        <v>0</v>
      </c>
      <c r="BD2581" s="17">
        <v>0</v>
      </c>
      <c r="BF2581">
        <v>0</v>
      </c>
      <c r="BG2581">
        <v>1</v>
      </c>
      <c r="BQ2581">
        <v>0.2</v>
      </c>
      <c r="BR2581">
        <v>0.2</v>
      </c>
      <c r="BS2581">
        <v>0.45</v>
      </c>
      <c r="CK2581" s="23">
        <v>0.61224489795918369</v>
      </c>
      <c r="CL2581" s="23">
        <f t="shared" si="2880"/>
        <v>0</v>
      </c>
      <c r="CM2581" s="23" t="str">
        <f t="shared" si="2882"/>
        <v/>
      </c>
      <c r="CN2581" s="23" t="str">
        <f t="shared" si="2883"/>
        <v/>
      </c>
      <c r="CQ2581" s="4">
        <v>2</v>
      </c>
    </row>
    <row r="2582" spans="1:95" ht="11.25" customHeight="1">
      <c r="A2582" s="17">
        <v>24</v>
      </c>
      <c r="B2582" s="17">
        <v>3</v>
      </c>
      <c r="C2582" s="39">
        <v>11</v>
      </c>
      <c r="D2582" s="40">
        <v>0.46319444444444446</v>
      </c>
      <c r="E2582" s="17">
        <v>5</v>
      </c>
      <c r="F2582" s="9">
        <v>0</v>
      </c>
      <c r="G2582">
        <v>0</v>
      </c>
      <c r="H2582">
        <v>0</v>
      </c>
      <c r="I2582">
        <v>0</v>
      </c>
      <c r="J2582">
        <v>0</v>
      </c>
      <c r="K2582" s="5">
        <v>25</v>
      </c>
      <c r="L2582">
        <v>43</v>
      </c>
      <c r="M2582">
        <v>6</v>
      </c>
      <c r="N2582" s="17">
        <v>17</v>
      </c>
      <c r="O2582" s="17"/>
      <c r="P2582" s="17">
        <f t="shared" si="2881"/>
        <v>1</v>
      </c>
      <c r="Q2582" s="17">
        <v>30</v>
      </c>
      <c r="S2582" s="17">
        <v>0.2</v>
      </c>
      <c r="T2582" s="17">
        <v>73</v>
      </c>
      <c r="U2582" s="17">
        <v>35</v>
      </c>
      <c r="V2582" s="17">
        <v>30</v>
      </c>
      <c r="W2582" s="17">
        <v>30</v>
      </c>
      <c r="X2582" s="17">
        <v>30</v>
      </c>
      <c r="Y2582" s="17"/>
      <c r="Z2582" s="17">
        <v>10</v>
      </c>
      <c r="AA2582" s="17">
        <v>55</v>
      </c>
      <c r="AB2582" s="17"/>
      <c r="AC2582" s="17">
        <v>47</v>
      </c>
      <c r="AD2582" s="17">
        <v>0.21276595744680851</v>
      </c>
      <c r="AE2582" s="17">
        <v>0.18181818181818182</v>
      </c>
      <c r="AF2582" s="17">
        <v>14</v>
      </c>
      <c r="AG2582" s="17"/>
      <c r="AL2582">
        <v>0</v>
      </c>
      <c r="AN2582">
        <v>0.4</v>
      </c>
      <c r="AP2582">
        <v>0.28059701492537314</v>
      </c>
      <c r="AQ2582" s="9"/>
      <c r="AR2582" s="9"/>
      <c r="AS2582" s="17">
        <f t="shared" si="2870"/>
        <v>24</v>
      </c>
      <c r="AT2582" s="17">
        <f t="shared" si="2871"/>
        <v>3.3333333333333333E-2</v>
      </c>
      <c r="AU2582" s="17">
        <f t="shared" si="2872"/>
        <v>7.2727272727272724E-2</v>
      </c>
      <c r="AV2582" s="17">
        <f t="shared" si="2873"/>
        <v>5.4320987654320987E-2</v>
      </c>
      <c r="AW2582" s="17"/>
      <c r="AX2582" s="17"/>
      <c r="AY2582" s="17"/>
      <c r="AZ2582" s="17">
        <v>4.5</v>
      </c>
      <c r="BA2582" s="27">
        <v>0.75</v>
      </c>
      <c r="BB2582" s="17">
        <v>18</v>
      </c>
      <c r="BC2582" s="17">
        <v>0</v>
      </c>
      <c r="BD2582" s="17">
        <v>0</v>
      </c>
      <c r="BF2582">
        <v>0</v>
      </c>
      <c r="BG2582">
        <v>1</v>
      </c>
      <c r="BQ2582">
        <v>0.2</v>
      </c>
      <c r="BR2582">
        <v>0.2</v>
      </c>
      <c r="BS2582">
        <v>0.45</v>
      </c>
      <c r="CK2582" s="23">
        <v>0.54545454545454541</v>
      </c>
      <c r="CL2582" s="23">
        <f t="shared" si="2880"/>
        <v>0</v>
      </c>
      <c r="CM2582" s="23" t="str">
        <f t="shared" si="2882"/>
        <v/>
      </c>
      <c r="CN2582" s="23" t="str">
        <f t="shared" si="2883"/>
        <v/>
      </c>
      <c r="CQ2582" s="4">
        <v>4</v>
      </c>
    </row>
    <row r="2583" spans="1:95" ht="11.25" customHeight="1">
      <c r="A2583" s="17">
        <v>24</v>
      </c>
      <c r="B2583" s="17">
        <v>3</v>
      </c>
      <c r="C2583" s="39">
        <v>11</v>
      </c>
      <c r="D2583" s="40">
        <v>0.46319444444444446</v>
      </c>
      <c r="E2583" s="17">
        <v>6</v>
      </c>
      <c r="F2583" s="9">
        <v>0</v>
      </c>
      <c r="G2583">
        <v>0</v>
      </c>
      <c r="H2583">
        <v>0</v>
      </c>
      <c r="I2583">
        <v>0</v>
      </c>
      <c r="J2583">
        <v>0</v>
      </c>
      <c r="K2583" s="5">
        <v>25</v>
      </c>
      <c r="L2583">
        <v>48</v>
      </c>
      <c r="M2583">
        <v>4</v>
      </c>
      <c r="N2583" s="17">
        <v>21</v>
      </c>
      <c r="O2583" s="17"/>
      <c r="P2583" s="17">
        <f t="shared" si="2881"/>
        <v>0</v>
      </c>
      <c r="Q2583" s="17">
        <v>24</v>
      </c>
      <c r="S2583" s="17">
        <v>0.16666666666666666</v>
      </c>
      <c r="T2583" s="17">
        <v>72</v>
      </c>
      <c r="U2583" s="17">
        <v>35</v>
      </c>
      <c r="V2583" s="17">
        <v>30</v>
      </c>
      <c r="W2583" s="17">
        <v>30</v>
      </c>
      <c r="X2583" s="17">
        <v>30</v>
      </c>
      <c r="Y2583" s="17"/>
      <c r="Z2583" s="17">
        <v>10</v>
      </c>
      <c r="AA2583" s="17">
        <v>65</v>
      </c>
      <c r="AB2583" s="17"/>
      <c r="AC2583" s="17">
        <v>55</v>
      </c>
      <c r="AD2583" s="17">
        <v>0.18181818181818182</v>
      </c>
      <c r="AE2583" s="17">
        <v>0.21276595744680851</v>
      </c>
      <c r="AF2583" s="17">
        <v>16</v>
      </c>
      <c r="AG2583" s="17"/>
      <c r="AL2583">
        <v>0.13333333333333333</v>
      </c>
      <c r="AN2583">
        <v>7.2727272727272724E-2</v>
      </c>
      <c r="AP2583">
        <v>9.876543209876543E-3</v>
      </c>
      <c r="AQ2583" s="9"/>
      <c r="AR2583" s="9"/>
      <c r="AS2583" s="17">
        <f t="shared" si="2870"/>
        <v>30</v>
      </c>
      <c r="AT2583" s="17">
        <f t="shared" si="2871"/>
        <v>0</v>
      </c>
      <c r="AU2583" s="17">
        <f t="shared" si="2872"/>
        <v>0.4</v>
      </c>
      <c r="AV2583" s="17">
        <f t="shared" si="2873"/>
        <v>0.28059701492537314</v>
      </c>
      <c r="AW2583" s="17"/>
      <c r="AX2583" s="17"/>
      <c r="AY2583" s="17"/>
      <c r="AZ2583" s="17">
        <v>4.5</v>
      </c>
      <c r="BA2583" s="27">
        <v>0.75</v>
      </c>
      <c r="BB2583" s="17">
        <v>18</v>
      </c>
      <c r="BC2583" s="17">
        <v>0</v>
      </c>
      <c r="BD2583" s="17">
        <v>0</v>
      </c>
      <c r="BF2583">
        <v>0</v>
      </c>
      <c r="BG2583">
        <v>1</v>
      </c>
      <c r="BQ2583">
        <v>0.2</v>
      </c>
      <c r="BR2583">
        <v>0.2</v>
      </c>
      <c r="BS2583">
        <v>0.45</v>
      </c>
      <c r="CK2583" s="23">
        <v>0.63829787234042556</v>
      </c>
      <c r="CL2583" s="23">
        <f t="shared" si="2880"/>
        <v>0</v>
      </c>
      <c r="CM2583" s="23" t="str">
        <f t="shared" si="2882"/>
        <v/>
      </c>
      <c r="CN2583" s="23" t="str">
        <f t="shared" si="2883"/>
        <v/>
      </c>
      <c r="CQ2583" s="4">
        <v>3</v>
      </c>
    </row>
    <row r="2584" spans="1:95" ht="11.25" customHeight="1">
      <c r="A2584" s="17">
        <v>24</v>
      </c>
      <c r="B2584" s="17">
        <v>3</v>
      </c>
      <c r="C2584" s="39">
        <v>11</v>
      </c>
      <c r="D2584" s="40">
        <v>0.46319444444444446</v>
      </c>
      <c r="E2584" s="17">
        <v>7</v>
      </c>
      <c r="F2584" s="9">
        <v>0</v>
      </c>
      <c r="G2584">
        <v>0</v>
      </c>
      <c r="H2584">
        <v>0</v>
      </c>
      <c r="I2584">
        <v>0</v>
      </c>
      <c r="J2584">
        <v>0</v>
      </c>
      <c r="K2584" s="5">
        <v>25</v>
      </c>
      <c r="L2584">
        <v>47</v>
      </c>
      <c r="M2584">
        <v>5</v>
      </c>
      <c r="N2584" s="17">
        <v>26</v>
      </c>
      <c r="O2584" s="17"/>
      <c r="P2584" s="17">
        <f t="shared" si="2881"/>
        <v>2</v>
      </c>
      <c r="Q2584" s="17">
        <v>25</v>
      </c>
      <c r="S2584" s="17">
        <v>0.2</v>
      </c>
      <c r="T2584" s="17">
        <v>72</v>
      </c>
      <c r="U2584" s="17">
        <v>35</v>
      </c>
      <c r="V2584" s="17">
        <v>30</v>
      </c>
      <c r="W2584" s="17">
        <v>30</v>
      </c>
      <c r="X2584" s="17">
        <v>30</v>
      </c>
      <c r="Y2584" s="17"/>
      <c r="Z2584" s="17">
        <v>10</v>
      </c>
      <c r="AA2584" s="17">
        <v>75</v>
      </c>
      <c r="AB2584" s="17"/>
      <c r="AC2584" s="17">
        <v>60</v>
      </c>
      <c r="AD2584" s="17">
        <v>0.16666666666666666</v>
      </c>
      <c r="AE2584" s="17">
        <v>0.18181818181818182</v>
      </c>
      <c r="AF2584" s="17">
        <v>15</v>
      </c>
      <c r="AG2584" s="17"/>
      <c r="AL2584">
        <v>0</v>
      </c>
      <c r="AN2584">
        <v>0.1</v>
      </c>
      <c r="AP2584">
        <v>7.0588235294117646E-2</v>
      </c>
      <c r="AQ2584" s="9"/>
      <c r="AR2584" s="9"/>
      <c r="AS2584" s="17">
        <f t="shared" si="2870"/>
        <v>24</v>
      </c>
      <c r="AT2584" s="17">
        <f t="shared" si="2871"/>
        <v>0.13333333333333333</v>
      </c>
      <c r="AU2584" s="17">
        <f t="shared" si="2872"/>
        <v>7.2727272727272724E-2</v>
      </c>
      <c r="AV2584" s="17">
        <f t="shared" si="2873"/>
        <v>9.876543209876543E-3</v>
      </c>
      <c r="AW2584" s="17"/>
      <c r="AX2584" s="17"/>
      <c r="AY2584" s="17"/>
      <c r="AZ2584" s="17">
        <v>4.5</v>
      </c>
      <c r="BA2584" s="27">
        <v>0.75</v>
      </c>
      <c r="BB2584" s="17">
        <v>18</v>
      </c>
      <c r="BC2584" s="17">
        <v>0</v>
      </c>
      <c r="BD2584" s="17">
        <v>0</v>
      </c>
      <c r="BF2584">
        <v>0</v>
      </c>
      <c r="BG2584">
        <v>1</v>
      </c>
      <c r="BQ2584">
        <v>0.2</v>
      </c>
      <c r="BR2584">
        <v>0.2</v>
      </c>
      <c r="BS2584">
        <v>0.45</v>
      </c>
      <c r="CK2584" s="23">
        <v>0.54545454545454541</v>
      </c>
      <c r="CL2584" s="23">
        <f t="shared" si="2880"/>
        <v>0</v>
      </c>
      <c r="CM2584" s="23" t="str">
        <f t="shared" si="2882"/>
        <v/>
      </c>
      <c r="CN2584" s="23" t="str">
        <f t="shared" si="2883"/>
        <v/>
      </c>
      <c r="CQ2584" s="4">
        <v>2</v>
      </c>
    </row>
    <row r="2585" spans="1:95" ht="11.25" customHeight="1">
      <c r="A2585" s="17">
        <v>24</v>
      </c>
      <c r="B2585" s="17">
        <v>3</v>
      </c>
      <c r="C2585" s="39">
        <v>11</v>
      </c>
      <c r="D2585" s="40">
        <v>0.46319444444444446</v>
      </c>
      <c r="E2585" s="17">
        <v>8</v>
      </c>
      <c r="F2585" s="9">
        <v>0</v>
      </c>
      <c r="G2585">
        <v>0</v>
      </c>
      <c r="H2585">
        <v>0</v>
      </c>
      <c r="I2585">
        <v>0</v>
      </c>
      <c r="J2585">
        <v>0</v>
      </c>
      <c r="K2585" s="5">
        <v>25</v>
      </c>
      <c r="L2585">
        <v>47</v>
      </c>
      <c r="M2585">
        <v>4</v>
      </c>
      <c r="N2585" s="17">
        <v>30</v>
      </c>
      <c r="O2585" s="17"/>
      <c r="P2585" s="17">
        <f t="shared" si="2881"/>
        <v>0</v>
      </c>
      <c r="Q2585" s="17">
        <v>28</v>
      </c>
      <c r="S2585" s="17">
        <v>0.14285714285714285</v>
      </c>
      <c r="T2585" s="17">
        <v>75</v>
      </c>
      <c r="U2585" s="17">
        <v>35</v>
      </c>
      <c r="V2585" s="17">
        <v>30</v>
      </c>
      <c r="W2585" s="17">
        <v>30</v>
      </c>
      <c r="X2585" s="17">
        <v>30</v>
      </c>
      <c r="Y2585" s="17"/>
      <c r="Z2585" s="17">
        <v>10</v>
      </c>
      <c r="AA2585" s="17">
        <v>85</v>
      </c>
      <c r="AB2585" s="17"/>
      <c r="AC2585" s="17">
        <v>60</v>
      </c>
      <c r="AD2585" s="17">
        <v>0.16666666666666666</v>
      </c>
      <c r="AE2585" s="17">
        <v>0.16666666666666666</v>
      </c>
      <c r="AF2585" s="17">
        <v>16</v>
      </c>
      <c r="AG2585" s="17"/>
      <c r="AL2585">
        <v>5.7142857142857141E-2</v>
      </c>
      <c r="AN2585">
        <v>0.1</v>
      </c>
      <c r="AP2585">
        <v>7.3170731707317083E-2</v>
      </c>
      <c r="AQ2585" s="9"/>
      <c r="AR2585" s="9"/>
      <c r="AS2585" s="17">
        <f t="shared" si="2870"/>
        <v>25</v>
      </c>
      <c r="AT2585" s="17">
        <f t="shared" si="2871"/>
        <v>0</v>
      </c>
      <c r="AU2585" s="17">
        <f t="shared" si="2872"/>
        <v>0.1</v>
      </c>
      <c r="AV2585" s="17">
        <f t="shared" si="2873"/>
        <v>7.0588235294117646E-2</v>
      </c>
      <c r="AW2585" s="17"/>
      <c r="AX2585" s="17"/>
      <c r="AY2585" s="17"/>
      <c r="AZ2585" s="17">
        <v>4.5</v>
      </c>
      <c r="BA2585" s="27">
        <v>0.75</v>
      </c>
      <c r="BB2585" s="17">
        <v>18</v>
      </c>
      <c r="BC2585" s="17">
        <v>0</v>
      </c>
      <c r="BD2585" s="17">
        <v>0</v>
      </c>
      <c r="BF2585">
        <v>0</v>
      </c>
      <c r="BG2585">
        <v>1</v>
      </c>
      <c r="BQ2585">
        <v>0.2</v>
      </c>
      <c r="BR2585">
        <v>0.2</v>
      </c>
      <c r="BS2585">
        <v>0.45</v>
      </c>
      <c r="CK2585" s="23">
        <v>0.5</v>
      </c>
      <c r="CL2585" s="23">
        <f t="shared" si="2880"/>
        <v>0</v>
      </c>
      <c r="CM2585" s="23" t="str">
        <f t="shared" si="2882"/>
        <v/>
      </c>
      <c r="CN2585" s="23" t="str">
        <f t="shared" si="2883"/>
        <v/>
      </c>
      <c r="CQ2585" s="4">
        <v>3</v>
      </c>
    </row>
    <row r="2586" spans="1:95" ht="11.25" customHeight="1">
      <c r="A2586" s="17">
        <v>24</v>
      </c>
      <c r="B2586" s="17">
        <v>3</v>
      </c>
      <c r="C2586" s="39">
        <v>11</v>
      </c>
      <c r="D2586" s="40">
        <v>0.46319444444444446</v>
      </c>
      <c r="E2586" s="17">
        <v>9</v>
      </c>
      <c r="F2586" s="9">
        <v>0</v>
      </c>
      <c r="G2586">
        <v>0</v>
      </c>
      <c r="H2586">
        <v>0</v>
      </c>
      <c r="I2586">
        <v>0</v>
      </c>
      <c r="J2586">
        <v>0</v>
      </c>
      <c r="K2586" s="5">
        <v>25</v>
      </c>
      <c r="L2586">
        <v>50</v>
      </c>
      <c r="M2586">
        <v>10</v>
      </c>
      <c r="N2586" s="17">
        <v>40</v>
      </c>
      <c r="O2586" s="17"/>
      <c r="P2586" s="17">
        <f t="shared" si="2881"/>
        <v>1</v>
      </c>
      <c r="Q2586" s="17">
        <v>30</v>
      </c>
      <c r="S2586" s="17">
        <v>0.33333333333333331</v>
      </c>
      <c r="T2586" s="17">
        <v>80</v>
      </c>
      <c r="U2586" s="17">
        <v>35</v>
      </c>
      <c r="V2586" s="17">
        <v>30</v>
      </c>
      <c r="W2586" s="17">
        <v>30</v>
      </c>
      <c r="X2586" s="17">
        <v>30</v>
      </c>
      <c r="Y2586" s="17"/>
      <c r="Z2586" s="17">
        <v>10</v>
      </c>
      <c r="AA2586" s="17">
        <v>95</v>
      </c>
      <c r="AB2586" s="17"/>
      <c r="AC2586" s="17">
        <v>55</v>
      </c>
      <c r="AD2586" s="17">
        <v>0.18181818181818182</v>
      </c>
      <c r="AE2586" s="17">
        <v>0.16666666666666666</v>
      </c>
      <c r="AF2586" s="17">
        <v>10</v>
      </c>
      <c r="AG2586" s="17"/>
      <c r="AL2586">
        <v>0.13333333333333333</v>
      </c>
      <c r="AN2586">
        <v>7.2727272727272724E-2</v>
      </c>
      <c r="AP2586">
        <v>0.10666666666666667</v>
      </c>
      <c r="AQ2586" s="9"/>
      <c r="AR2586" s="9"/>
      <c r="AS2586" s="17">
        <f t="shared" si="2870"/>
        <v>28</v>
      </c>
      <c r="AT2586" s="17">
        <f t="shared" si="2871"/>
        <v>5.7142857142857141E-2</v>
      </c>
      <c r="AU2586" s="17">
        <f t="shared" si="2872"/>
        <v>0.1</v>
      </c>
      <c r="AV2586" s="17">
        <f t="shared" si="2873"/>
        <v>7.3170731707317083E-2</v>
      </c>
      <c r="AW2586" s="17"/>
      <c r="AX2586" s="17"/>
      <c r="AY2586" s="17"/>
      <c r="AZ2586" s="17">
        <v>4.5</v>
      </c>
      <c r="BA2586" s="27">
        <v>0.75</v>
      </c>
      <c r="BB2586" s="17">
        <v>18</v>
      </c>
      <c r="BC2586" s="17">
        <v>0</v>
      </c>
      <c r="BD2586" s="17">
        <v>0</v>
      </c>
      <c r="BF2586">
        <v>0</v>
      </c>
      <c r="BG2586">
        <v>1</v>
      </c>
      <c r="BQ2586">
        <v>0.2</v>
      </c>
      <c r="BR2586">
        <v>0.2</v>
      </c>
      <c r="BS2586">
        <v>0.45</v>
      </c>
      <c r="CK2586" s="23">
        <v>0.5</v>
      </c>
      <c r="CL2586" s="23">
        <f t="shared" si="2880"/>
        <v>0</v>
      </c>
      <c r="CM2586" s="23" t="str">
        <f t="shared" si="2882"/>
        <v/>
      </c>
      <c r="CN2586" s="23" t="str">
        <f t="shared" si="2883"/>
        <v/>
      </c>
      <c r="CQ2586" s="4">
        <v>3</v>
      </c>
    </row>
    <row r="2587" spans="1:95" ht="11.25" customHeight="1">
      <c r="A2587" s="17">
        <v>24</v>
      </c>
      <c r="B2587" s="17">
        <v>3</v>
      </c>
      <c r="C2587" s="39">
        <v>11</v>
      </c>
      <c r="D2587" s="40">
        <v>0.46319444444444446</v>
      </c>
      <c r="E2587" s="17">
        <v>10</v>
      </c>
      <c r="F2587" s="9">
        <v>0</v>
      </c>
      <c r="G2587">
        <v>0</v>
      </c>
      <c r="H2587">
        <v>0</v>
      </c>
      <c r="I2587">
        <v>0</v>
      </c>
      <c r="J2587">
        <v>0</v>
      </c>
      <c r="K2587" s="5">
        <v>25</v>
      </c>
      <c r="L2587">
        <v>55</v>
      </c>
      <c r="M2587">
        <v>7</v>
      </c>
      <c r="N2587" s="17">
        <v>47</v>
      </c>
      <c r="O2587" s="17"/>
      <c r="P2587" s="17">
        <f t="shared" si="2881"/>
        <v>1</v>
      </c>
      <c r="Q2587" s="17">
        <v>31</v>
      </c>
      <c r="S2587" s="17">
        <v>0.22580645161290322</v>
      </c>
      <c r="T2587" s="17">
        <v>86</v>
      </c>
      <c r="U2587" s="17">
        <v>40</v>
      </c>
      <c r="V2587" s="17">
        <v>30</v>
      </c>
      <c r="W2587" s="17">
        <v>30</v>
      </c>
      <c r="X2587" s="17">
        <v>30</v>
      </c>
      <c r="Y2587" s="17"/>
      <c r="Z2587" s="17">
        <v>10</v>
      </c>
      <c r="AA2587" s="17">
        <v>105</v>
      </c>
      <c r="AB2587" s="17"/>
      <c r="AC2587" s="17">
        <v>55</v>
      </c>
      <c r="AD2587" s="17">
        <v>0.18181818181818182</v>
      </c>
      <c r="AE2587" s="17">
        <v>0.18181818181818182</v>
      </c>
      <c r="AF2587" s="17">
        <v>13</v>
      </c>
      <c r="AG2587" s="17">
        <v>158</v>
      </c>
      <c r="AL2587">
        <v>2.5806451612903226E-2</v>
      </c>
      <c r="AN2587">
        <v>7.2727272727272724E-2</v>
      </c>
      <c r="AP2587">
        <v>6.4864864864864868E-2</v>
      </c>
      <c r="AQ2587" s="9"/>
      <c r="AR2587" s="9"/>
      <c r="AS2587" s="17">
        <f t="shared" si="2870"/>
        <v>30</v>
      </c>
      <c r="AT2587" s="17">
        <f t="shared" si="2871"/>
        <v>0.13333333333333333</v>
      </c>
      <c r="AU2587" s="17">
        <f t="shared" si="2872"/>
        <v>7.2727272727272724E-2</v>
      </c>
      <c r="AV2587" s="17">
        <f t="shared" si="2873"/>
        <v>0.10666666666666667</v>
      </c>
      <c r="AW2587" s="17"/>
      <c r="AX2587" s="17"/>
      <c r="AY2587" s="17"/>
      <c r="AZ2587" s="17">
        <v>4.5</v>
      </c>
      <c r="BA2587" s="27">
        <v>0.75</v>
      </c>
      <c r="BB2587" s="17">
        <v>18</v>
      </c>
      <c r="BC2587" s="17">
        <v>0</v>
      </c>
      <c r="BD2587" s="17">
        <v>0</v>
      </c>
      <c r="BF2587">
        <v>0</v>
      </c>
      <c r="BG2587">
        <v>1</v>
      </c>
      <c r="BQ2587">
        <v>0.2</v>
      </c>
      <c r="BR2587">
        <v>0.2</v>
      </c>
      <c r="BS2587">
        <v>0.45</v>
      </c>
      <c r="BW2587" s="9">
        <f>SUM(AF2578:AF2587)</f>
        <v>158</v>
      </c>
      <c r="CK2587" s="23">
        <v>0.54545454545454541</v>
      </c>
      <c r="CL2587" s="23">
        <f t="shared" si="2880"/>
        <v>0</v>
      </c>
      <c r="CM2587" s="23" t="str">
        <f t="shared" si="2882"/>
        <v/>
      </c>
      <c r="CN2587" s="23" t="str">
        <f t="shared" si="2883"/>
        <v/>
      </c>
      <c r="CQ2587" s="4">
        <v>2</v>
      </c>
    </row>
    <row r="2588" spans="1:95" ht="11.25" customHeight="1">
      <c r="A2588" s="17">
        <v>24</v>
      </c>
      <c r="B2588" s="17">
        <v>3</v>
      </c>
      <c r="C2588" s="39">
        <v>11</v>
      </c>
      <c r="D2588" s="40">
        <v>0.46319444444444446</v>
      </c>
      <c r="E2588" s="17">
        <v>11</v>
      </c>
      <c r="F2588" s="9">
        <v>0</v>
      </c>
      <c r="G2588">
        <v>1</v>
      </c>
      <c r="H2588">
        <v>0</v>
      </c>
      <c r="I2588">
        <v>0</v>
      </c>
      <c r="J2588">
        <v>0</v>
      </c>
      <c r="L2588">
        <v>75</v>
      </c>
      <c r="M2588">
        <v>3</v>
      </c>
      <c r="N2588" s="9">
        <v>50</v>
      </c>
      <c r="O2588" s="17"/>
      <c r="P2588" s="17">
        <f t="shared" si="2881"/>
        <v>0</v>
      </c>
      <c r="Q2588" s="17">
        <v>15</v>
      </c>
      <c r="S2588" s="17">
        <v>0.2</v>
      </c>
      <c r="T2588" s="17">
        <v>90</v>
      </c>
      <c r="U2588" s="17">
        <v>40</v>
      </c>
      <c r="V2588" s="17">
        <v>30</v>
      </c>
      <c r="W2588" s="17">
        <v>30</v>
      </c>
      <c r="X2588" s="17">
        <v>30</v>
      </c>
      <c r="Y2588" s="17"/>
      <c r="Z2588" s="17">
        <v>15</v>
      </c>
      <c r="AA2588" s="17">
        <v>120</v>
      </c>
      <c r="AB2588" s="17"/>
      <c r="AC2588" s="17">
        <v>59</v>
      </c>
      <c r="AD2588" s="17">
        <v>0.25423728813559321</v>
      </c>
      <c r="AE2588" s="17"/>
      <c r="AF2588" s="17">
        <v>22</v>
      </c>
      <c r="AG2588" s="17"/>
      <c r="AL2588">
        <v>0</v>
      </c>
      <c r="AN2588">
        <v>0.18305084745762712</v>
      </c>
      <c r="AP2588">
        <v>0.1148936170212766</v>
      </c>
      <c r="AQ2588" s="9">
        <f>+AVERAGE(AL2578:AL2587)</f>
        <v>5.7628264208909361E-2</v>
      </c>
      <c r="AR2588" s="9">
        <f>+AVERAGE(AN2578:AN2587)</f>
        <v>0.15947398035220051</v>
      </c>
      <c r="AS2588" s="17">
        <f t="shared" si="2870"/>
        <v>31</v>
      </c>
      <c r="AT2588" s="17">
        <f t="shared" si="2871"/>
        <v>2.5806451612903226E-2</v>
      </c>
      <c r="AU2588" s="17">
        <f t="shared" si="2872"/>
        <v>7.2727272727272724E-2</v>
      </c>
      <c r="AV2588" s="17">
        <f t="shared" si="2873"/>
        <v>6.4864864864864868E-2</v>
      </c>
      <c r="AZ2588">
        <v>4.5</v>
      </c>
      <c r="BA2588" s="27">
        <v>0.75</v>
      </c>
      <c r="BB2588" s="17">
        <v>18</v>
      </c>
      <c r="BC2588" s="17">
        <v>0</v>
      </c>
      <c r="BD2588" s="17">
        <v>0</v>
      </c>
      <c r="BF2588">
        <v>0</v>
      </c>
      <c r="BG2588">
        <v>1</v>
      </c>
      <c r="BQ2588">
        <v>0.2</v>
      </c>
      <c r="BR2588">
        <v>0.2</v>
      </c>
      <c r="BS2588">
        <v>0.45</v>
      </c>
      <c r="CK2588" s="23" t="s">
        <v>2085</v>
      </c>
      <c r="CL2588" s="23">
        <f t="shared" si="2880"/>
        <v>0</v>
      </c>
      <c r="CM2588" s="23">
        <f t="shared" si="2882"/>
        <v>0.17288479262672807</v>
      </c>
      <c r="CN2588" s="23">
        <f t="shared" si="2883"/>
        <v>0.47842194105660152</v>
      </c>
      <c r="CQ2588" s="4">
        <v>2</v>
      </c>
    </row>
    <row r="2589" spans="1:95" ht="11.25" customHeight="1">
      <c r="A2589" s="17">
        <v>24</v>
      </c>
      <c r="B2589" s="17">
        <v>3</v>
      </c>
      <c r="C2589" s="39">
        <v>11</v>
      </c>
      <c r="D2589" s="40">
        <v>0.46319444444444446</v>
      </c>
      <c r="E2589" s="17">
        <v>12</v>
      </c>
      <c r="F2589" s="9">
        <v>0</v>
      </c>
      <c r="G2589">
        <v>1</v>
      </c>
      <c r="H2589">
        <v>0</v>
      </c>
      <c r="I2589">
        <v>0</v>
      </c>
      <c r="J2589">
        <v>0</v>
      </c>
      <c r="K2589" s="5">
        <v>20</v>
      </c>
      <c r="L2589">
        <v>60</v>
      </c>
      <c r="M2589">
        <v>2</v>
      </c>
      <c r="N2589" s="9">
        <v>52</v>
      </c>
      <c r="O2589" s="17"/>
      <c r="P2589" s="17">
        <f t="shared" si="2881"/>
        <v>0</v>
      </c>
      <c r="Q2589" s="17">
        <v>12</v>
      </c>
      <c r="S2589" s="17">
        <v>0.16666666666666666</v>
      </c>
      <c r="T2589" s="17">
        <v>72</v>
      </c>
      <c r="U2589" s="17">
        <v>35</v>
      </c>
      <c r="V2589" s="17">
        <v>30</v>
      </c>
      <c r="W2589" s="17">
        <v>30</v>
      </c>
      <c r="X2589" s="17">
        <v>30</v>
      </c>
      <c r="Y2589" s="17"/>
      <c r="Z2589" s="17">
        <v>10</v>
      </c>
      <c r="AA2589" s="17">
        <v>130</v>
      </c>
      <c r="AB2589" s="17"/>
      <c r="AC2589" s="17">
        <v>60</v>
      </c>
      <c r="AD2589" s="17">
        <v>0.16666666666666666</v>
      </c>
      <c r="AE2589" s="17">
        <v>0.25423728813559321</v>
      </c>
      <c r="AF2589" s="17">
        <v>18</v>
      </c>
      <c r="AG2589" s="17"/>
      <c r="AL2589">
        <v>0.13333333333333333</v>
      </c>
      <c r="AN2589">
        <v>0.1</v>
      </c>
      <c r="AP2589">
        <v>5.3061224489795909E-2</v>
      </c>
      <c r="AQ2589" s="9">
        <f>+AVERAGE(AL2578:AL2587)</f>
        <v>5.7628264208909361E-2</v>
      </c>
      <c r="AR2589" s="9">
        <f>+AVERAGE(AN2578:AN2587)</f>
        <v>0.15947398035220051</v>
      </c>
      <c r="AS2589" s="17">
        <f t="shared" si="2870"/>
        <v>15</v>
      </c>
      <c r="AT2589" s="17">
        <f t="shared" si="2871"/>
        <v>0</v>
      </c>
      <c r="AU2589" s="17">
        <f t="shared" si="2872"/>
        <v>0.18305084745762712</v>
      </c>
      <c r="AV2589" s="17">
        <f t="shared" si="2873"/>
        <v>0.1148936170212766</v>
      </c>
      <c r="AW2589" s="17"/>
      <c r="AX2589" s="17"/>
      <c r="AY2589" s="17"/>
      <c r="AZ2589" s="17">
        <v>4.5</v>
      </c>
      <c r="BA2589" s="27">
        <v>0.75</v>
      </c>
      <c r="BB2589" s="17">
        <v>18</v>
      </c>
      <c r="BC2589" s="17">
        <v>0</v>
      </c>
      <c r="BD2589" s="17">
        <v>0</v>
      </c>
      <c r="BF2589">
        <v>0</v>
      </c>
      <c r="BG2589">
        <v>1</v>
      </c>
      <c r="BQ2589">
        <v>0.2</v>
      </c>
      <c r="BR2589">
        <v>0.2</v>
      </c>
      <c r="BS2589">
        <v>0.45</v>
      </c>
      <c r="CK2589" s="23">
        <v>0.76271186440677963</v>
      </c>
      <c r="CL2589" s="23">
        <f t="shared" si="2880"/>
        <v>0</v>
      </c>
      <c r="CM2589" s="23">
        <f t="shared" si="2882"/>
        <v>0.17288479262672807</v>
      </c>
      <c r="CN2589" s="23">
        <f t="shared" si="2883"/>
        <v>0.47842194105660152</v>
      </c>
      <c r="CQ2589" s="4">
        <v>4</v>
      </c>
    </row>
    <row r="2590" spans="1:95" ht="11.25" customHeight="1">
      <c r="A2590" s="17">
        <v>24</v>
      </c>
      <c r="B2590" s="17">
        <v>3</v>
      </c>
      <c r="C2590" s="39">
        <v>11</v>
      </c>
      <c r="D2590" s="40">
        <v>0.46319444444444446</v>
      </c>
      <c r="E2590" s="17">
        <v>13</v>
      </c>
      <c r="F2590" s="9">
        <v>0</v>
      </c>
      <c r="G2590">
        <v>1</v>
      </c>
      <c r="H2590">
        <v>0</v>
      </c>
      <c r="I2590">
        <v>0</v>
      </c>
      <c r="J2590">
        <v>0</v>
      </c>
      <c r="K2590" s="5">
        <v>30</v>
      </c>
      <c r="L2590">
        <v>47</v>
      </c>
      <c r="M2590">
        <v>5</v>
      </c>
      <c r="N2590" s="9">
        <v>57</v>
      </c>
      <c r="O2590" s="17"/>
      <c r="P2590" s="17">
        <f t="shared" si="2881"/>
        <v>2</v>
      </c>
      <c r="Q2590" s="17">
        <v>25</v>
      </c>
      <c r="S2590" s="17">
        <v>0.2</v>
      </c>
      <c r="T2590" s="17">
        <v>72</v>
      </c>
      <c r="U2590" s="17">
        <v>35</v>
      </c>
      <c r="V2590" s="17">
        <v>30</v>
      </c>
      <c r="W2590" s="17">
        <v>30</v>
      </c>
      <c r="X2590" s="17">
        <v>30</v>
      </c>
      <c r="Y2590" s="17"/>
      <c r="Z2590" s="17">
        <v>15</v>
      </c>
      <c r="AA2590" s="17">
        <v>145</v>
      </c>
      <c r="AB2590" s="17"/>
      <c r="AC2590" s="17">
        <v>60</v>
      </c>
      <c r="AD2590" s="17">
        <v>0.25</v>
      </c>
      <c r="AE2590" s="17">
        <v>0.16666666666666666</v>
      </c>
      <c r="AF2590" s="17">
        <v>20</v>
      </c>
      <c r="AG2590" s="17"/>
      <c r="AL2590">
        <v>0</v>
      </c>
      <c r="AN2590">
        <v>0.1</v>
      </c>
      <c r="AP2590">
        <v>7.0588235294117646E-2</v>
      </c>
      <c r="AQ2590" s="9">
        <f>+AVERAGE(AL2578:AL2587)</f>
        <v>5.7628264208909361E-2</v>
      </c>
      <c r="AR2590" s="9">
        <f>+AVERAGE(AN2578:AN2587)</f>
        <v>0.15947398035220051</v>
      </c>
      <c r="AS2590" s="17">
        <f t="shared" si="2870"/>
        <v>12</v>
      </c>
      <c r="AT2590" s="17">
        <f t="shared" si="2871"/>
        <v>0.13333333333333333</v>
      </c>
      <c r="AU2590" s="17">
        <f t="shared" si="2872"/>
        <v>0.1</v>
      </c>
      <c r="AV2590" s="17">
        <f t="shared" si="2873"/>
        <v>5.3061224489795909E-2</v>
      </c>
      <c r="AW2590" s="17"/>
      <c r="AX2590" s="17"/>
      <c r="AY2590" s="17"/>
      <c r="AZ2590" s="17">
        <v>4.5</v>
      </c>
      <c r="BA2590" s="27">
        <v>0.75</v>
      </c>
      <c r="BB2590" s="17">
        <v>18</v>
      </c>
      <c r="BC2590" s="17">
        <v>0</v>
      </c>
      <c r="BD2590" s="17">
        <v>0</v>
      </c>
      <c r="BF2590">
        <v>0</v>
      </c>
      <c r="BG2590">
        <v>1</v>
      </c>
      <c r="BQ2590">
        <v>0.2</v>
      </c>
      <c r="BR2590">
        <v>0.2</v>
      </c>
      <c r="BS2590">
        <v>0.45</v>
      </c>
      <c r="CK2590" s="23">
        <v>0.5</v>
      </c>
      <c r="CL2590" s="23">
        <f t="shared" si="2880"/>
        <v>0</v>
      </c>
      <c r="CM2590" s="23">
        <f t="shared" si="2882"/>
        <v>0.17288479262672807</v>
      </c>
      <c r="CN2590" s="23">
        <f t="shared" si="2883"/>
        <v>0.47842194105660152</v>
      </c>
      <c r="CQ2590" s="4">
        <v>4</v>
      </c>
    </row>
    <row r="2591" spans="1:95" ht="11.25" customHeight="1">
      <c r="A2591" s="17">
        <v>24</v>
      </c>
      <c r="B2591" s="17">
        <v>3</v>
      </c>
      <c r="C2591" s="39">
        <v>11</v>
      </c>
      <c r="D2591" s="40">
        <v>0.46319444444444446</v>
      </c>
      <c r="E2591" s="17">
        <v>14</v>
      </c>
      <c r="F2591" s="9">
        <v>0</v>
      </c>
      <c r="G2591">
        <v>1</v>
      </c>
      <c r="H2591">
        <v>0</v>
      </c>
      <c r="I2591">
        <v>0</v>
      </c>
      <c r="J2591">
        <v>0</v>
      </c>
      <c r="K2591" s="5">
        <v>25</v>
      </c>
      <c r="L2591">
        <v>52</v>
      </c>
      <c r="M2591">
        <v>4</v>
      </c>
      <c r="N2591" s="9">
        <v>61</v>
      </c>
      <c r="O2591" s="17"/>
      <c r="P2591" s="17">
        <f t="shared" si="2881"/>
        <v>0</v>
      </c>
      <c r="Q2591" s="17">
        <v>23</v>
      </c>
      <c r="S2591" s="17">
        <v>0.17391304347826086</v>
      </c>
      <c r="T2591" s="17">
        <v>75</v>
      </c>
      <c r="U2591" s="17">
        <v>35</v>
      </c>
      <c r="V2591" s="17">
        <v>30</v>
      </c>
      <c r="W2591" s="17">
        <v>30</v>
      </c>
      <c r="X2591" s="17">
        <v>30</v>
      </c>
      <c r="Y2591" s="17"/>
      <c r="Z2591" s="17">
        <v>10</v>
      </c>
      <c r="AA2591" s="17">
        <v>155</v>
      </c>
      <c r="AB2591" s="17"/>
      <c r="AC2591" s="17">
        <v>55</v>
      </c>
      <c r="AD2591" s="17">
        <v>0.18181818181818182</v>
      </c>
      <c r="AE2591" s="17">
        <v>0.25</v>
      </c>
      <c r="AF2591" s="17">
        <v>16</v>
      </c>
      <c r="AG2591" s="17"/>
      <c r="AL2591">
        <v>5.2173913043478265E-2</v>
      </c>
      <c r="AN2591">
        <v>7.2727272727272724E-2</v>
      </c>
      <c r="AP2591">
        <v>5.365853658536586E-2</v>
      </c>
      <c r="AQ2591" s="9">
        <f>+AVERAGE(AL2578:AL2587)</f>
        <v>5.7628264208909361E-2</v>
      </c>
      <c r="AR2591" s="9">
        <f>+AVERAGE(AN2578:AN2587)</f>
        <v>0.15947398035220051</v>
      </c>
      <c r="AS2591" s="17">
        <f t="shared" si="2870"/>
        <v>25</v>
      </c>
      <c r="AT2591" s="17">
        <f t="shared" si="2871"/>
        <v>0</v>
      </c>
      <c r="AU2591" s="17">
        <f t="shared" si="2872"/>
        <v>0.1</v>
      </c>
      <c r="AV2591" s="17">
        <f t="shared" si="2873"/>
        <v>7.0588235294117646E-2</v>
      </c>
      <c r="AW2591" s="17"/>
      <c r="AX2591" s="17"/>
      <c r="AY2591" s="17"/>
      <c r="AZ2591" s="17">
        <v>4.5</v>
      </c>
      <c r="BA2591" s="27">
        <v>0.75</v>
      </c>
      <c r="BB2591" s="17">
        <v>18</v>
      </c>
      <c r="BC2591" s="17">
        <v>0</v>
      </c>
      <c r="BD2591" s="17">
        <v>0</v>
      </c>
      <c r="BF2591">
        <v>0</v>
      </c>
      <c r="BG2591">
        <v>1</v>
      </c>
      <c r="BQ2591">
        <v>0.2</v>
      </c>
      <c r="BR2591">
        <v>0.2</v>
      </c>
      <c r="BS2591">
        <v>0.45</v>
      </c>
      <c r="CK2591" s="23">
        <v>0.75</v>
      </c>
      <c r="CL2591" s="23">
        <f t="shared" si="2880"/>
        <v>0</v>
      </c>
      <c r="CM2591" s="23">
        <f t="shared" si="2882"/>
        <v>0.17288479262672807</v>
      </c>
      <c r="CN2591" s="23">
        <f t="shared" si="2883"/>
        <v>0.47842194105660152</v>
      </c>
      <c r="CQ2591" s="4">
        <v>3</v>
      </c>
    </row>
    <row r="2592" spans="1:95" ht="11.25" customHeight="1">
      <c r="A2592" s="17">
        <v>24</v>
      </c>
      <c r="B2592" s="17">
        <v>3</v>
      </c>
      <c r="C2592" s="39">
        <v>11</v>
      </c>
      <c r="D2592" s="40">
        <v>0.46319444444444446</v>
      </c>
      <c r="E2592" s="17">
        <v>15</v>
      </c>
      <c r="F2592" s="9">
        <v>0</v>
      </c>
      <c r="G2592">
        <v>1</v>
      </c>
      <c r="H2592">
        <v>0</v>
      </c>
      <c r="I2592">
        <v>0</v>
      </c>
      <c r="J2592">
        <v>0</v>
      </c>
      <c r="K2592" s="5">
        <v>20</v>
      </c>
      <c r="L2592">
        <v>40</v>
      </c>
      <c r="M2592">
        <v>6</v>
      </c>
      <c r="N2592" s="9">
        <v>67</v>
      </c>
      <c r="O2592" s="17"/>
      <c r="P2592" s="17">
        <f t="shared" si="2881"/>
        <v>1</v>
      </c>
      <c r="Q2592" s="17">
        <v>30</v>
      </c>
      <c r="S2592" s="17">
        <v>0.2</v>
      </c>
      <c r="T2592" s="17">
        <v>70</v>
      </c>
      <c r="U2592" s="17">
        <v>30</v>
      </c>
      <c r="V2592" s="17">
        <v>30</v>
      </c>
      <c r="W2592" s="17">
        <v>30</v>
      </c>
      <c r="X2592" s="17">
        <v>30</v>
      </c>
      <c r="Y2592" s="17"/>
      <c r="Z2592" s="17">
        <v>15</v>
      </c>
      <c r="AA2592" s="17">
        <v>170</v>
      </c>
      <c r="AB2592" s="17"/>
      <c r="AC2592" s="17">
        <v>65</v>
      </c>
      <c r="AD2592" s="17">
        <v>0.23076923076923078</v>
      </c>
      <c r="AE2592" s="17">
        <v>0.18181818181818182</v>
      </c>
      <c r="AF2592" s="17">
        <v>19</v>
      </c>
      <c r="AG2592" s="17"/>
      <c r="AL2592">
        <v>0</v>
      </c>
      <c r="AN2592">
        <v>9.2307692307692313E-2</v>
      </c>
      <c r="AP2592">
        <v>7.0588235294117646E-2</v>
      </c>
      <c r="AQ2592" s="9">
        <f>+AVERAGE(AL2578:AL2587)</f>
        <v>5.7628264208909361E-2</v>
      </c>
      <c r="AR2592" s="9">
        <f>+AVERAGE(AN2578:AN2587)</f>
        <v>0.15947398035220051</v>
      </c>
      <c r="AS2592" s="17">
        <f t="shared" si="2870"/>
        <v>23</v>
      </c>
      <c r="AT2592" s="17">
        <f t="shared" si="2871"/>
        <v>5.2173913043478265E-2</v>
      </c>
      <c r="AU2592" s="17">
        <f t="shared" si="2872"/>
        <v>7.2727272727272724E-2</v>
      </c>
      <c r="AV2592" s="17">
        <f t="shared" si="2873"/>
        <v>5.365853658536586E-2</v>
      </c>
      <c r="AW2592" s="17"/>
      <c r="AX2592" s="17"/>
      <c r="AY2592" s="17"/>
      <c r="AZ2592" s="17">
        <v>4.5</v>
      </c>
      <c r="BA2592" s="27">
        <v>0.75</v>
      </c>
      <c r="BB2592" s="17">
        <v>18</v>
      </c>
      <c r="BC2592" s="17">
        <v>0</v>
      </c>
      <c r="BD2592" s="17">
        <v>0</v>
      </c>
      <c r="BF2592">
        <v>0</v>
      </c>
      <c r="BG2592">
        <v>1</v>
      </c>
      <c r="BQ2592">
        <v>0.2</v>
      </c>
      <c r="BR2592">
        <v>0.2</v>
      </c>
      <c r="BS2592">
        <v>0.45</v>
      </c>
      <c r="CK2592" s="23">
        <v>0.54545454545454541</v>
      </c>
      <c r="CL2592" s="23">
        <f t="shared" si="2880"/>
        <v>0</v>
      </c>
      <c r="CM2592" s="23">
        <f t="shared" si="2882"/>
        <v>0.17288479262672807</v>
      </c>
      <c r="CN2592" s="23">
        <f t="shared" si="2883"/>
        <v>0.47842194105660152</v>
      </c>
      <c r="CQ2592" s="4">
        <v>3</v>
      </c>
    </row>
    <row r="2593" spans="1:95" ht="11.25" customHeight="1">
      <c r="A2593" s="17">
        <v>24</v>
      </c>
      <c r="B2593" s="17">
        <v>3</v>
      </c>
      <c r="C2593" s="39">
        <v>11</v>
      </c>
      <c r="D2593" s="40">
        <v>0.46319444444444446</v>
      </c>
      <c r="E2593" s="17">
        <v>16</v>
      </c>
      <c r="F2593" s="9">
        <v>0</v>
      </c>
      <c r="G2593">
        <v>1</v>
      </c>
      <c r="H2593">
        <v>0</v>
      </c>
      <c r="I2593">
        <v>0</v>
      </c>
      <c r="J2593">
        <v>0</v>
      </c>
      <c r="K2593" s="5">
        <v>35</v>
      </c>
      <c r="L2593">
        <v>50</v>
      </c>
      <c r="M2593">
        <v>5</v>
      </c>
      <c r="N2593" s="9">
        <v>72</v>
      </c>
      <c r="O2593" s="17"/>
      <c r="P2593" s="17">
        <f t="shared" si="2881"/>
        <v>2</v>
      </c>
      <c r="Q2593" s="17">
        <v>25</v>
      </c>
      <c r="S2593" s="17">
        <v>0.2</v>
      </c>
      <c r="T2593" s="17">
        <v>75</v>
      </c>
      <c r="U2593" s="17">
        <v>35</v>
      </c>
      <c r="V2593" s="17">
        <v>30</v>
      </c>
      <c r="W2593" s="17">
        <v>30</v>
      </c>
      <c r="X2593" s="17">
        <v>30</v>
      </c>
      <c r="Y2593" s="17"/>
      <c r="Z2593" s="17">
        <v>15</v>
      </c>
      <c r="AA2593" s="17">
        <v>185</v>
      </c>
      <c r="AB2593" s="17"/>
      <c r="AC2593" s="17">
        <v>65</v>
      </c>
      <c r="AD2593" s="17">
        <v>0.23076923076923078</v>
      </c>
      <c r="AE2593" s="17">
        <v>0.23076923076923078</v>
      </c>
      <c r="AF2593" s="17">
        <v>20</v>
      </c>
      <c r="AG2593" s="17"/>
      <c r="AL2593">
        <v>0</v>
      </c>
      <c r="AN2593">
        <v>9.2307692307692313E-2</v>
      </c>
      <c r="AP2593">
        <v>6.6666666666666666E-2</v>
      </c>
      <c r="AQ2593" s="9">
        <f>+AVERAGE(AL2578:AL2587)</f>
        <v>5.7628264208909361E-2</v>
      </c>
      <c r="AR2593" s="9">
        <f>+AVERAGE(AN2578:AN2587)</f>
        <v>0.15947398035220051</v>
      </c>
      <c r="AS2593" s="17">
        <f t="shared" si="2870"/>
        <v>30</v>
      </c>
      <c r="AT2593" s="17">
        <f t="shared" si="2871"/>
        <v>0</v>
      </c>
      <c r="AU2593" s="17">
        <f t="shared" si="2872"/>
        <v>9.2307692307692313E-2</v>
      </c>
      <c r="AV2593" s="17">
        <f t="shared" si="2873"/>
        <v>7.0588235294117646E-2</v>
      </c>
      <c r="AW2593" s="17"/>
      <c r="AX2593" s="17"/>
      <c r="AY2593" s="17"/>
      <c r="AZ2593" s="17">
        <v>4.5</v>
      </c>
      <c r="BA2593" s="27">
        <v>0.75</v>
      </c>
      <c r="BB2593" s="17">
        <v>18</v>
      </c>
      <c r="BC2593" s="17">
        <v>0</v>
      </c>
      <c r="BD2593" s="17">
        <v>0</v>
      </c>
      <c r="BF2593">
        <v>0</v>
      </c>
      <c r="BG2593">
        <v>1</v>
      </c>
      <c r="BQ2593">
        <v>0.2</v>
      </c>
      <c r="BR2593">
        <v>0.2</v>
      </c>
      <c r="BS2593">
        <v>0.45</v>
      </c>
      <c r="CK2593" s="23">
        <v>0.69230769230769229</v>
      </c>
      <c r="CL2593" s="23">
        <f t="shared" si="2880"/>
        <v>0</v>
      </c>
      <c r="CM2593" s="23">
        <f t="shared" si="2882"/>
        <v>0.17288479262672807</v>
      </c>
      <c r="CN2593" s="23">
        <f t="shared" si="2883"/>
        <v>0.47842194105660152</v>
      </c>
      <c r="CQ2593" s="4">
        <v>4</v>
      </c>
    </row>
    <row r="2594" spans="1:95" ht="11.25" customHeight="1">
      <c r="A2594" s="17">
        <v>24</v>
      </c>
      <c r="B2594" s="17">
        <v>3</v>
      </c>
      <c r="C2594" s="39">
        <v>11</v>
      </c>
      <c r="D2594" s="40">
        <v>0.46319444444444446</v>
      </c>
      <c r="E2594" s="17">
        <v>17</v>
      </c>
      <c r="F2594" s="9">
        <v>0</v>
      </c>
      <c r="G2594">
        <v>1</v>
      </c>
      <c r="H2594">
        <v>0</v>
      </c>
      <c r="I2594">
        <v>0</v>
      </c>
      <c r="J2594">
        <v>0</v>
      </c>
      <c r="K2594" s="5">
        <v>20</v>
      </c>
      <c r="L2594">
        <v>60</v>
      </c>
      <c r="M2594">
        <v>5</v>
      </c>
      <c r="N2594" s="9">
        <v>77</v>
      </c>
      <c r="O2594" s="17"/>
      <c r="P2594" s="17">
        <f t="shared" si="2881"/>
        <v>2</v>
      </c>
      <c r="Q2594" s="17">
        <v>25</v>
      </c>
      <c r="S2594" s="17">
        <v>0.2</v>
      </c>
      <c r="T2594" s="17">
        <v>85</v>
      </c>
      <c r="U2594" s="17">
        <v>40</v>
      </c>
      <c r="V2594" s="17">
        <v>30</v>
      </c>
      <c r="W2594" s="17">
        <v>30</v>
      </c>
      <c r="X2594" s="17">
        <v>30</v>
      </c>
      <c r="Y2594" s="17"/>
      <c r="Z2594" s="17">
        <v>15</v>
      </c>
      <c r="AA2594" s="17">
        <v>200</v>
      </c>
      <c r="AB2594" s="17"/>
      <c r="AC2594" s="17">
        <v>59</v>
      </c>
      <c r="AD2594" s="17">
        <v>0.25423728813559321</v>
      </c>
      <c r="AE2594" s="17">
        <v>0.23076923076923078</v>
      </c>
      <c r="AF2594" s="17">
        <v>20</v>
      </c>
      <c r="AG2594" s="17"/>
      <c r="AL2594">
        <v>0</v>
      </c>
      <c r="AN2594">
        <v>0.18305084745762712</v>
      </c>
      <c r="AP2594">
        <v>0.12857142857142856</v>
      </c>
      <c r="AQ2594" s="9">
        <f>+AVERAGE(AL2578:AL2587)</f>
        <v>5.7628264208909361E-2</v>
      </c>
      <c r="AR2594" s="9">
        <f>+AVERAGE(AN2578:AN2587)</f>
        <v>0.15947398035220051</v>
      </c>
      <c r="AS2594" s="17">
        <f t="shared" si="2870"/>
        <v>25</v>
      </c>
      <c r="AT2594" s="17">
        <f t="shared" si="2871"/>
        <v>0</v>
      </c>
      <c r="AU2594" s="17">
        <f t="shared" si="2872"/>
        <v>9.2307692307692313E-2</v>
      </c>
      <c r="AV2594" s="17">
        <f t="shared" si="2873"/>
        <v>6.6666666666666666E-2</v>
      </c>
      <c r="AW2594" s="17"/>
      <c r="AX2594" s="17"/>
      <c r="AY2594" s="17"/>
      <c r="AZ2594" s="17">
        <v>4.5</v>
      </c>
      <c r="BA2594" s="27">
        <v>0.75</v>
      </c>
      <c r="BB2594" s="17">
        <v>18</v>
      </c>
      <c r="BC2594" s="17">
        <v>0</v>
      </c>
      <c r="BD2594" s="17">
        <v>0</v>
      </c>
      <c r="BF2594">
        <v>0</v>
      </c>
      <c r="BG2594">
        <v>1</v>
      </c>
      <c r="BQ2594">
        <v>0.2</v>
      </c>
      <c r="BR2594">
        <v>0.2</v>
      </c>
      <c r="BS2594">
        <v>0.45</v>
      </c>
      <c r="CK2594" s="23">
        <v>0.69230769230769229</v>
      </c>
      <c r="CL2594" s="23">
        <f t="shared" si="2880"/>
        <v>0</v>
      </c>
      <c r="CM2594" s="23">
        <f t="shared" si="2882"/>
        <v>0.17288479262672807</v>
      </c>
      <c r="CN2594" s="23">
        <f t="shared" si="2883"/>
        <v>0.47842194105660152</v>
      </c>
      <c r="CQ2594" s="4">
        <v>2</v>
      </c>
    </row>
    <row r="2595" spans="1:95" ht="11.25" customHeight="1">
      <c r="A2595" s="17">
        <v>24</v>
      </c>
      <c r="B2595" s="17">
        <v>3</v>
      </c>
      <c r="C2595" s="39">
        <v>11</v>
      </c>
      <c r="D2595" s="40">
        <v>0.46319444444444446</v>
      </c>
      <c r="E2595" s="17">
        <v>18</v>
      </c>
      <c r="F2595" s="9">
        <v>0</v>
      </c>
      <c r="G2595">
        <v>1</v>
      </c>
      <c r="H2595">
        <v>0</v>
      </c>
      <c r="I2595">
        <v>0</v>
      </c>
      <c r="J2595">
        <v>0</v>
      </c>
      <c r="K2595" s="5">
        <v>15</v>
      </c>
      <c r="L2595">
        <v>55</v>
      </c>
      <c r="M2595">
        <v>3</v>
      </c>
      <c r="N2595" s="9">
        <v>80</v>
      </c>
      <c r="O2595" s="17"/>
      <c r="P2595" s="17">
        <f t="shared" si="2881"/>
        <v>0</v>
      </c>
      <c r="Q2595" s="17">
        <v>15</v>
      </c>
      <c r="S2595" s="17">
        <v>0.2</v>
      </c>
      <c r="T2595" s="17">
        <v>70</v>
      </c>
      <c r="U2595" s="17">
        <v>30</v>
      </c>
      <c r="V2595" s="17">
        <v>30</v>
      </c>
      <c r="W2595" s="17">
        <v>30</v>
      </c>
      <c r="X2595" s="17">
        <v>30</v>
      </c>
      <c r="Y2595" s="17"/>
      <c r="Z2595" s="17">
        <v>15</v>
      </c>
      <c r="AA2595" s="17">
        <v>215</v>
      </c>
      <c r="AB2595" s="17"/>
      <c r="AC2595" s="17">
        <v>59</v>
      </c>
      <c r="AD2595" s="17">
        <v>0.25423728813559321</v>
      </c>
      <c r="AE2595" s="17">
        <v>0.25423728813559321</v>
      </c>
      <c r="AF2595" s="17">
        <v>22</v>
      </c>
      <c r="AG2595" s="17"/>
      <c r="AL2595">
        <v>0</v>
      </c>
      <c r="AN2595">
        <v>0.18305084745762712</v>
      </c>
      <c r="AP2595">
        <v>0.1148936170212766</v>
      </c>
      <c r="AQ2595" s="9">
        <f>+AVERAGE(AL2578:AL2587)</f>
        <v>5.7628264208909361E-2</v>
      </c>
      <c r="AR2595" s="9">
        <f>+AVERAGE(AN2578:AN2587)</f>
        <v>0.15947398035220051</v>
      </c>
      <c r="AS2595" s="17">
        <f t="shared" si="2870"/>
        <v>25</v>
      </c>
      <c r="AT2595" s="17">
        <f t="shared" si="2871"/>
        <v>0</v>
      </c>
      <c r="AU2595" s="17">
        <f t="shared" si="2872"/>
        <v>0.18305084745762712</v>
      </c>
      <c r="AV2595" s="17">
        <f t="shared" si="2873"/>
        <v>0.12857142857142856</v>
      </c>
      <c r="AW2595" s="17"/>
      <c r="AX2595" s="17"/>
      <c r="AY2595" s="17"/>
      <c r="AZ2595" s="17">
        <v>4.5</v>
      </c>
      <c r="BA2595" s="27">
        <v>0.75</v>
      </c>
      <c r="BB2595" s="17">
        <v>18</v>
      </c>
      <c r="BC2595" s="17">
        <v>0</v>
      </c>
      <c r="BD2595" s="17">
        <v>0</v>
      </c>
      <c r="BF2595">
        <v>0</v>
      </c>
      <c r="BG2595">
        <v>1</v>
      </c>
      <c r="BQ2595">
        <v>0.2</v>
      </c>
      <c r="BR2595">
        <v>0.2</v>
      </c>
      <c r="BS2595">
        <v>0.45</v>
      </c>
      <c r="CK2595" s="23">
        <v>0.76271186440677963</v>
      </c>
      <c r="CL2595" s="23">
        <f t="shared" si="2880"/>
        <v>0</v>
      </c>
      <c r="CM2595" s="23">
        <f t="shared" si="2882"/>
        <v>0.17288479262672807</v>
      </c>
      <c r="CN2595" s="23">
        <f t="shared" si="2883"/>
        <v>0.47842194105660152</v>
      </c>
      <c r="CQ2595" s="4">
        <v>3</v>
      </c>
    </row>
    <row r="2596" spans="1:95" ht="11.25" customHeight="1">
      <c r="A2596" s="17">
        <v>24</v>
      </c>
      <c r="B2596" s="17">
        <v>3</v>
      </c>
      <c r="C2596" s="39">
        <v>11</v>
      </c>
      <c r="D2596" s="40">
        <v>0.46319444444444446</v>
      </c>
      <c r="E2596" s="17">
        <v>19</v>
      </c>
      <c r="F2596" s="9">
        <v>0</v>
      </c>
      <c r="G2596">
        <v>1</v>
      </c>
      <c r="H2596">
        <v>0</v>
      </c>
      <c r="I2596">
        <v>0</v>
      </c>
      <c r="J2596">
        <v>0</v>
      </c>
      <c r="K2596" s="5">
        <v>30</v>
      </c>
      <c r="L2596">
        <v>40</v>
      </c>
      <c r="M2596">
        <v>5</v>
      </c>
      <c r="N2596" s="9">
        <v>85</v>
      </c>
      <c r="O2596" s="17"/>
      <c r="P2596" s="17">
        <f t="shared" si="2881"/>
        <v>2</v>
      </c>
      <c r="Q2596" s="17">
        <v>25</v>
      </c>
      <c r="S2596" s="17">
        <v>0.2</v>
      </c>
      <c r="T2596" s="17">
        <v>65</v>
      </c>
      <c r="U2596" s="17">
        <v>25</v>
      </c>
      <c r="V2596" s="17">
        <v>30</v>
      </c>
      <c r="W2596" s="17">
        <v>30</v>
      </c>
      <c r="X2596" s="17">
        <v>25</v>
      </c>
      <c r="Y2596" s="17"/>
      <c r="Z2596" s="17">
        <v>15</v>
      </c>
      <c r="AA2596" s="17">
        <v>230</v>
      </c>
      <c r="AB2596" s="17"/>
      <c r="AC2596" s="17">
        <v>50</v>
      </c>
      <c r="AD2596" s="17">
        <v>0.3</v>
      </c>
      <c r="AE2596" s="17">
        <v>0.25423728813559321</v>
      </c>
      <c r="AF2596" s="17">
        <v>20</v>
      </c>
      <c r="AG2596" s="17"/>
      <c r="AL2596">
        <v>0</v>
      </c>
      <c r="AN2596">
        <v>0.28000000000000003</v>
      </c>
      <c r="AP2596">
        <v>0.18666666666666668</v>
      </c>
      <c r="AQ2596" s="9">
        <f>+AVERAGE(AL2578:AL2587)</f>
        <v>5.7628264208909361E-2</v>
      </c>
      <c r="AR2596" s="9">
        <f>+AVERAGE(AN2578:AN2587)</f>
        <v>0.15947398035220051</v>
      </c>
      <c r="AS2596" s="17">
        <f t="shared" ref="AS2596:AS2659" si="2885">+Q2595</f>
        <v>15</v>
      </c>
      <c r="AT2596" s="17">
        <f t="shared" ref="AT2596:AT2659" si="2886">+AL2595</f>
        <v>0</v>
      </c>
      <c r="AU2596" s="17">
        <f t="shared" ref="AU2596:AU2643" si="2887">+AN2595</f>
        <v>0.18305084745762712</v>
      </c>
      <c r="AV2596" s="17">
        <f t="shared" ref="AV2596:AV2659" si="2888">+AP2595</f>
        <v>0.1148936170212766</v>
      </c>
      <c r="AW2596" s="17"/>
      <c r="AX2596" s="17"/>
      <c r="AY2596" s="17"/>
      <c r="AZ2596" s="17">
        <v>4.5</v>
      </c>
      <c r="BA2596" s="27">
        <v>0.75</v>
      </c>
      <c r="BB2596" s="17">
        <v>18</v>
      </c>
      <c r="BC2596" s="17">
        <v>0</v>
      </c>
      <c r="BD2596" s="17">
        <v>0</v>
      </c>
      <c r="BF2596">
        <v>0</v>
      </c>
      <c r="BG2596">
        <v>1</v>
      </c>
      <c r="BQ2596">
        <v>0.2</v>
      </c>
      <c r="BR2596">
        <v>0.2</v>
      </c>
      <c r="BS2596">
        <v>0.45</v>
      </c>
      <c r="CK2596" s="23">
        <v>0.76271186440677963</v>
      </c>
      <c r="CL2596" s="23">
        <f t="shared" si="2880"/>
        <v>0</v>
      </c>
      <c r="CM2596" s="23">
        <f t="shared" si="2882"/>
        <v>0.17288479262672807</v>
      </c>
      <c r="CN2596" s="23">
        <f t="shared" si="2883"/>
        <v>0.47842194105660152</v>
      </c>
      <c r="CQ2596" s="4">
        <v>4</v>
      </c>
    </row>
    <row r="2597" spans="1:95" ht="11.25" customHeight="1">
      <c r="A2597" s="17">
        <v>24</v>
      </c>
      <c r="B2597" s="17">
        <v>3</v>
      </c>
      <c r="C2597" s="39">
        <v>11</v>
      </c>
      <c r="D2597" s="40">
        <v>0.46319444444444446</v>
      </c>
      <c r="E2597" s="17">
        <v>20</v>
      </c>
      <c r="F2597" s="9">
        <v>0</v>
      </c>
      <c r="G2597">
        <v>1</v>
      </c>
      <c r="H2597">
        <v>0</v>
      </c>
      <c r="I2597">
        <v>0</v>
      </c>
      <c r="J2597">
        <v>0</v>
      </c>
      <c r="K2597" s="5">
        <v>30</v>
      </c>
      <c r="L2597">
        <v>40</v>
      </c>
      <c r="M2597">
        <v>7</v>
      </c>
      <c r="N2597" s="17">
        <v>92</v>
      </c>
      <c r="O2597" s="17"/>
      <c r="P2597" s="17">
        <f t="shared" si="2881"/>
        <v>1</v>
      </c>
      <c r="Q2597" s="17">
        <v>31</v>
      </c>
      <c r="S2597" s="17">
        <v>0.22580645161290322</v>
      </c>
      <c r="T2597" s="17">
        <v>71</v>
      </c>
      <c r="U2597" s="17">
        <v>35</v>
      </c>
      <c r="V2597" s="17">
        <v>30</v>
      </c>
      <c r="W2597" s="17">
        <v>30</v>
      </c>
      <c r="X2597" s="17">
        <v>30</v>
      </c>
      <c r="Y2597" s="17"/>
      <c r="Z2597" s="17">
        <v>0</v>
      </c>
      <c r="AA2597" s="17">
        <v>230</v>
      </c>
      <c r="AB2597" s="17"/>
      <c r="AC2597" s="17">
        <v>52</v>
      </c>
      <c r="AD2597" s="17">
        <v>0</v>
      </c>
      <c r="AE2597" s="17">
        <v>0.3</v>
      </c>
      <c r="AF2597" s="17">
        <v>3</v>
      </c>
      <c r="AG2597" s="17">
        <v>180</v>
      </c>
      <c r="AL2597">
        <v>2.5806451612903226E-2</v>
      </c>
      <c r="AN2597">
        <v>0.36153846153846153</v>
      </c>
      <c r="AP2597">
        <v>0.27605633802816903</v>
      </c>
      <c r="AQ2597" s="9">
        <f>+AVERAGE(AL2578:AL2587)</f>
        <v>5.7628264208909361E-2</v>
      </c>
      <c r="AR2597" s="9">
        <f>+AVERAGE(AN2578:AN2587)</f>
        <v>0.15947398035220051</v>
      </c>
      <c r="AS2597" s="17">
        <f t="shared" si="2885"/>
        <v>25</v>
      </c>
      <c r="AT2597" s="17">
        <f t="shared" si="2886"/>
        <v>0</v>
      </c>
      <c r="AU2597" s="17">
        <f t="shared" si="2887"/>
        <v>0.28000000000000003</v>
      </c>
      <c r="AV2597" s="17">
        <f t="shared" si="2888"/>
        <v>0.18666666666666668</v>
      </c>
      <c r="AW2597" s="17"/>
      <c r="AX2597" s="17"/>
      <c r="AY2597" s="17"/>
      <c r="AZ2597" s="17">
        <v>4.5</v>
      </c>
      <c r="BA2597" s="27">
        <v>0.75</v>
      </c>
      <c r="BB2597" s="17">
        <v>18</v>
      </c>
      <c r="BC2597" s="17">
        <v>0</v>
      </c>
      <c r="BD2597" s="17">
        <v>0</v>
      </c>
      <c r="BF2597">
        <v>0</v>
      </c>
      <c r="BG2597">
        <v>1</v>
      </c>
      <c r="BQ2597">
        <v>0.2</v>
      </c>
      <c r="BR2597">
        <v>0.2</v>
      </c>
      <c r="BS2597">
        <v>0.45</v>
      </c>
      <c r="BW2597" s="9">
        <f>SUM(AF2588:AF2597)</f>
        <v>180</v>
      </c>
      <c r="BX2597" s="9"/>
      <c r="BY2597" s="9">
        <f t="shared" ref="BY2597" si="2889">SUM(BW2587,BW2597)</f>
        <v>338</v>
      </c>
      <c r="CK2597" s="23">
        <v>0.89999999999999991</v>
      </c>
      <c r="CL2597" s="23">
        <f t="shared" si="2880"/>
        <v>0</v>
      </c>
      <c r="CM2597" s="23">
        <f t="shared" si="2882"/>
        <v>0.17288479262672807</v>
      </c>
      <c r="CN2597" s="23">
        <f t="shared" si="2883"/>
        <v>0.47842194105660152</v>
      </c>
      <c r="CQ2597" s="4">
        <v>3</v>
      </c>
    </row>
    <row r="2598" spans="1:95" ht="11.25" customHeight="1">
      <c r="A2598" s="17">
        <v>24</v>
      </c>
      <c r="B2598" s="17">
        <v>4</v>
      </c>
      <c r="C2598" s="39">
        <v>7</v>
      </c>
      <c r="D2598" s="40">
        <v>0.29722222222222222</v>
      </c>
      <c r="E2598" s="17">
        <v>-2</v>
      </c>
      <c r="F2598" s="9">
        <v>0</v>
      </c>
      <c r="G2598">
        <v>0</v>
      </c>
      <c r="H2598">
        <v>0</v>
      </c>
      <c r="I2598">
        <v>0</v>
      </c>
      <c r="J2598">
        <v>0</v>
      </c>
      <c r="K2598" s="5">
        <v>25</v>
      </c>
      <c r="L2598">
        <v>50</v>
      </c>
      <c r="M2598">
        <v>7</v>
      </c>
      <c r="N2598" s="9"/>
      <c r="O2598" s="17"/>
      <c r="P2598" s="17">
        <f t="shared" si="2881"/>
        <v>1</v>
      </c>
      <c r="Q2598" s="17">
        <v>35</v>
      </c>
      <c r="S2598" s="17">
        <v>0.2</v>
      </c>
      <c r="T2598" s="17">
        <v>85</v>
      </c>
      <c r="U2598" s="17">
        <v>40</v>
      </c>
      <c r="V2598" s="17">
        <v>30</v>
      </c>
      <c r="W2598" s="17"/>
      <c r="X2598" s="17">
        <v>30</v>
      </c>
      <c r="Y2598" s="17"/>
      <c r="Z2598" s="17">
        <v>0</v>
      </c>
      <c r="AA2598" s="17"/>
      <c r="AB2598" s="17"/>
      <c r="AC2598" s="17">
        <v>19</v>
      </c>
      <c r="AD2598" s="17">
        <v>0</v>
      </c>
      <c r="AE2598" s="17"/>
      <c r="AF2598" s="17">
        <v>3</v>
      </c>
      <c r="AG2598" s="17"/>
      <c r="AL2598">
        <v>0</v>
      </c>
      <c r="AN2598">
        <v>0.8</v>
      </c>
      <c r="AP2598">
        <v>0.44705882352941179</v>
      </c>
      <c r="AQ2598" s="22"/>
      <c r="AR2598" s="22"/>
      <c r="AS2598" s="17">
        <f t="shared" si="2885"/>
        <v>31</v>
      </c>
      <c r="AT2598" s="17">
        <f t="shared" si="2886"/>
        <v>2.5806451612903226E-2</v>
      </c>
      <c r="AU2598" s="17">
        <f t="shared" si="2887"/>
        <v>0.36153846153846153</v>
      </c>
      <c r="AV2598" s="17">
        <f t="shared" si="2888"/>
        <v>0.27605633802816903</v>
      </c>
      <c r="AW2598" s="17"/>
      <c r="AX2598" s="17"/>
      <c r="AY2598" s="17"/>
      <c r="AZ2598" s="17">
        <v>2.5</v>
      </c>
      <c r="BA2598" s="27">
        <v>0.41666666666666669</v>
      </c>
      <c r="BB2598" s="17">
        <v>19</v>
      </c>
      <c r="BC2598" s="17">
        <v>0</v>
      </c>
      <c r="BD2598" s="17">
        <v>0</v>
      </c>
      <c r="BF2598">
        <v>0</v>
      </c>
      <c r="BG2598">
        <v>2</v>
      </c>
      <c r="BQ2598">
        <v>0.2</v>
      </c>
      <c r="BR2598">
        <v>0.2</v>
      </c>
      <c r="BS2598">
        <v>0.45</v>
      </c>
      <c r="CK2598" s="23" t="s">
        <v>2085</v>
      </c>
      <c r="CL2598" s="23">
        <f t="shared" si="2880"/>
        <v>0</v>
      </c>
      <c r="CM2598" s="23" t="str">
        <f t="shared" si="2882"/>
        <v/>
      </c>
      <c r="CN2598" s="23" t="str">
        <f t="shared" si="2883"/>
        <v/>
      </c>
      <c r="CQ2598" s="4">
        <v>0</v>
      </c>
    </row>
    <row r="2599" spans="1:95" ht="11.25" customHeight="1">
      <c r="A2599" s="17">
        <v>24</v>
      </c>
      <c r="B2599" s="17">
        <v>4</v>
      </c>
      <c r="C2599" s="39">
        <v>7</v>
      </c>
      <c r="D2599" s="40">
        <v>0.29722222222222222</v>
      </c>
      <c r="E2599" s="17">
        <v>-1</v>
      </c>
      <c r="F2599" s="9">
        <v>0</v>
      </c>
      <c r="G2599">
        <v>0</v>
      </c>
      <c r="H2599">
        <v>0</v>
      </c>
      <c r="I2599">
        <v>0</v>
      </c>
      <c r="J2599">
        <v>0</v>
      </c>
      <c r="K2599" s="5">
        <v>25</v>
      </c>
      <c r="L2599">
        <v>60</v>
      </c>
      <c r="M2599">
        <v>5</v>
      </c>
      <c r="N2599" s="9"/>
      <c r="O2599" s="17"/>
      <c r="P2599" s="17">
        <f t="shared" si="2881"/>
        <v>2</v>
      </c>
      <c r="Q2599" s="17">
        <v>25</v>
      </c>
      <c r="S2599" s="17">
        <v>0.2</v>
      </c>
      <c r="T2599" s="17">
        <v>85</v>
      </c>
      <c r="U2599" s="17">
        <v>40</v>
      </c>
      <c r="V2599" s="17">
        <v>30</v>
      </c>
      <c r="W2599" s="17">
        <v>30</v>
      </c>
      <c r="X2599" s="17">
        <v>30</v>
      </c>
      <c r="Y2599" s="17"/>
      <c r="Z2599" s="17">
        <v>18</v>
      </c>
      <c r="AA2599" s="17"/>
      <c r="AB2599" s="17"/>
      <c r="AC2599" s="17">
        <v>56</v>
      </c>
      <c r="AD2599" s="17">
        <v>0.32142857142857145</v>
      </c>
      <c r="AE2599" s="17">
        <v>0</v>
      </c>
      <c r="AF2599" s="17">
        <v>23</v>
      </c>
      <c r="AG2599" s="17"/>
      <c r="AL2599">
        <v>0</v>
      </c>
      <c r="AN2599">
        <v>0.39285714285714285</v>
      </c>
      <c r="AP2599">
        <v>0.27160493827160492</v>
      </c>
      <c r="AQ2599" s="9"/>
      <c r="AR2599" s="9"/>
      <c r="AS2599" s="17">
        <f t="shared" si="2885"/>
        <v>35</v>
      </c>
      <c r="AT2599" s="17">
        <f t="shared" si="2886"/>
        <v>0</v>
      </c>
      <c r="AU2599" s="17">
        <f t="shared" si="2887"/>
        <v>0.8</v>
      </c>
      <c r="AV2599" s="17">
        <f t="shared" si="2888"/>
        <v>0.44705882352941179</v>
      </c>
      <c r="AW2599" s="17"/>
      <c r="AX2599" s="17"/>
      <c r="AY2599" s="17"/>
      <c r="AZ2599" s="17">
        <v>2.5</v>
      </c>
      <c r="BA2599" s="27">
        <v>0.41666666666666669</v>
      </c>
      <c r="BB2599" s="17">
        <v>19</v>
      </c>
      <c r="BC2599" s="17">
        <v>0</v>
      </c>
      <c r="BD2599" s="17">
        <v>0</v>
      </c>
      <c r="BF2599">
        <v>0</v>
      </c>
      <c r="BG2599">
        <v>2</v>
      </c>
      <c r="BQ2599">
        <v>0.2</v>
      </c>
      <c r="BR2599">
        <v>0.2</v>
      </c>
      <c r="BS2599">
        <v>0.45</v>
      </c>
      <c r="CK2599" s="23">
        <v>0</v>
      </c>
      <c r="CL2599" s="23">
        <f t="shared" si="2880"/>
        <v>0</v>
      </c>
      <c r="CM2599" s="23" t="str">
        <f t="shared" si="2882"/>
        <v/>
      </c>
      <c r="CN2599" s="23" t="str">
        <f t="shared" si="2883"/>
        <v/>
      </c>
      <c r="CQ2599" s="4">
        <v>4</v>
      </c>
    </row>
    <row r="2600" spans="1:95" ht="11.25" customHeight="1">
      <c r="A2600" s="17">
        <v>24</v>
      </c>
      <c r="B2600" s="17">
        <v>4</v>
      </c>
      <c r="C2600" s="39">
        <v>7</v>
      </c>
      <c r="D2600" s="40">
        <v>0.29722222222222222</v>
      </c>
      <c r="E2600" s="17">
        <v>1</v>
      </c>
      <c r="F2600" s="9">
        <v>0</v>
      </c>
      <c r="G2600">
        <v>0</v>
      </c>
      <c r="H2600">
        <v>0</v>
      </c>
      <c r="I2600">
        <v>0</v>
      </c>
      <c r="J2600">
        <v>0</v>
      </c>
      <c r="K2600" s="5">
        <v>25</v>
      </c>
      <c r="L2600">
        <v>75</v>
      </c>
      <c r="M2600">
        <v>5</v>
      </c>
      <c r="N2600" s="17">
        <v>5</v>
      </c>
      <c r="O2600" s="17"/>
      <c r="P2600" s="17">
        <f t="shared" si="2881"/>
        <v>2</v>
      </c>
      <c r="Q2600" s="17">
        <v>20</v>
      </c>
      <c r="S2600" s="17">
        <v>0.25</v>
      </c>
      <c r="T2600" s="17">
        <v>95</v>
      </c>
      <c r="U2600" s="17">
        <v>40</v>
      </c>
      <c r="V2600" s="17">
        <v>30</v>
      </c>
      <c r="W2600" s="17">
        <v>30</v>
      </c>
      <c r="X2600" s="17">
        <v>30</v>
      </c>
      <c r="Y2600" s="17"/>
      <c r="Z2600" s="17">
        <v>15</v>
      </c>
      <c r="AA2600" s="17">
        <v>15</v>
      </c>
      <c r="AB2600" s="17"/>
      <c r="AC2600" s="17">
        <v>56</v>
      </c>
      <c r="AD2600" s="17">
        <v>0.26785714285714285</v>
      </c>
      <c r="AE2600" s="17"/>
      <c r="AF2600" s="17">
        <v>20</v>
      </c>
      <c r="AG2600" s="17"/>
      <c r="AL2600">
        <v>0.16</v>
      </c>
      <c r="AN2600">
        <v>0.23571428571428571</v>
      </c>
      <c r="AP2600">
        <v>0.14418604651162792</v>
      </c>
      <c r="AQ2600" s="9"/>
      <c r="AR2600" s="9"/>
      <c r="AS2600" s="17">
        <f t="shared" si="2885"/>
        <v>25</v>
      </c>
      <c r="AT2600" s="17">
        <f t="shared" si="2886"/>
        <v>0</v>
      </c>
      <c r="AU2600" s="17">
        <f t="shared" si="2887"/>
        <v>0.39285714285714285</v>
      </c>
      <c r="AV2600" s="17">
        <f t="shared" si="2888"/>
        <v>0.27160493827160492</v>
      </c>
      <c r="AZ2600">
        <v>2.5</v>
      </c>
      <c r="BA2600" s="27">
        <v>0.41666666666666669</v>
      </c>
      <c r="BB2600" s="17">
        <v>19</v>
      </c>
      <c r="BC2600" s="17">
        <v>0</v>
      </c>
      <c r="BD2600" s="17">
        <v>0</v>
      </c>
      <c r="BF2600">
        <v>0</v>
      </c>
      <c r="BG2600">
        <v>2</v>
      </c>
      <c r="BQ2600">
        <v>0.2</v>
      </c>
      <c r="BR2600">
        <v>0.2</v>
      </c>
      <c r="BS2600">
        <v>0.45</v>
      </c>
      <c r="CK2600" s="23" t="s">
        <v>2085</v>
      </c>
      <c r="CL2600" s="23">
        <f t="shared" si="2880"/>
        <v>0</v>
      </c>
      <c r="CM2600" s="23" t="str">
        <f t="shared" si="2882"/>
        <v/>
      </c>
      <c r="CN2600" s="23" t="str">
        <f t="shared" si="2883"/>
        <v/>
      </c>
      <c r="CQ2600" s="4">
        <v>3</v>
      </c>
    </row>
    <row r="2601" spans="1:95" ht="11.25" customHeight="1">
      <c r="A2601" s="17">
        <v>24</v>
      </c>
      <c r="B2601" s="17">
        <v>4</v>
      </c>
      <c r="C2601" s="39">
        <v>7</v>
      </c>
      <c r="D2601" s="40">
        <v>0.29722222222222222</v>
      </c>
      <c r="E2601" s="17">
        <v>2</v>
      </c>
      <c r="F2601" s="9">
        <v>0</v>
      </c>
      <c r="G2601">
        <v>0</v>
      </c>
      <c r="H2601">
        <v>0</v>
      </c>
      <c r="I2601">
        <v>0</v>
      </c>
      <c r="J2601">
        <v>0</v>
      </c>
      <c r="K2601" s="5">
        <v>25</v>
      </c>
      <c r="L2601">
        <v>70</v>
      </c>
      <c r="M2601">
        <v>0</v>
      </c>
      <c r="N2601" s="17">
        <v>5</v>
      </c>
      <c r="O2601" s="17"/>
      <c r="P2601" s="17">
        <f t="shared" si="2881"/>
        <v>0</v>
      </c>
      <c r="Q2601" s="17">
        <v>0</v>
      </c>
      <c r="S2601" s="17">
        <v>0.2</v>
      </c>
      <c r="T2601" s="17">
        <v>70</v>
      </c>
      <c r="U2601" s="17">
        <v>30</v>
      </c>
      <c r="V2601" s="17">
        <v>30</v>
      </c>
      <c r="W2601" s="17">
        <v>30</v>
      </c>
      <c r="X2601" s="17">
        <v>30</v>
      </c>
      <c r="Y2601" s="17"/>
      <c r="Z2601" s="17">
        <v>15</v>
      </c>
      <c r="AA2601" s="17">
        <v>30</v>
      </c>
      <c r="AB2601" s="17"/>
      <c r="AC2601" s="17">
        <v>61</v>
      </c>
      <c r="AD2601" s="17">
        <v>0.24590163934426229</v>
      </c>
      <c r="AE2601" s="17">
        <v>0.26785714285714285</v>
      </c>
      <c r="AF2601" s="17">
        <v>25</v>
      </c>
      <c r="AG2601" s="17"/>
      <c r="AL2601">
        <v>0</v>
      </c>
      <c r="AN2601">
        <v>0.28852459016393445</v>
      </c>
      <c r="AP2601">
        <v>0.15855855855855855</v>
      </c>
      <c r="AQ2601" s="9"/>
      <c r="AR2601" s="9"/>
      <c r="AS2601" s="17">
        <f t="shared" si="2885"/>
        <v>20</v>
      </c>
      <c r="AT2601" s="17">
        <f t="shared" si="2886"/>
        <v>0.16</v>
      </c>
      <c r="AU2601" s="17">
        <f t="shared" si="2887"/>
        <v>0.23571428571428571</v>
      </c>
      <c r="AV2601" s="17">
        <f t="shared" si="2888"/>
        <v>0.14418604651162792</v>
      </c>
      <c r="AW2601" s="17"/>
      <c r="AX2601" s="17"/>
      <c r="AY2601" s="17"/>
      <c r="AZ2601" s="17">
        <v>2.5</v>
      </c>
      <c r="BA2601" s="27">
        <v>0.41666666666666669</v>
      </c>
      <c r="BB2601" s="17">
        <v>19</v>
      </c>
      <c r="BC2601" s="17">
        <v>0</v>
      </c>
      <c r="BD2601" s="17">
        <v>0</v>
      </c>
      <c r="BF2601">
        <v>0</v>
      </c>
      <c r="BG2601">
        <v>2</v>
      </c>
      <c r="BQ2601">
        <v>0.2</v>
      </c>
      <c r="BR2601">
        <v>0.2</v>
      </c>
      <c r="BS2601">
        <v>0.45</v>
      </c>
      <c r="CK2601" s="23">
        <v>1.0714285714285714</v>
      </c>
      <c r="CL2601" s="23">
        <f t="shared" si="2880"/>
        <v>0</v>
      </c>
      <c r="CM2601" s="23" t="str">
        <f t="shared" si="2882"/>
        <v/>
      </c>
      <c r="CN2601" s="23" t="str">
        <f t="shared" si="2883"/>
        <v/>
      </c>
      <c r="CQ2601" s="4">
        <v>4</v>
      </c>
    </row>
    <row r="2602" spans="1:95" ht="11.25" customHeight="1">
      <c r="A2602" s="17">
        <v>24</v>
      </c>
      <c r="B2602" s="17">
        <v>4</v>
      </c>
      <c r="C2602" s="39">
        <v>7</v>
      </c>
      <c r="D2602" s="40">
        <v>0.29722222222222222</v>
      </c>
      <c r="E2602" s="17">
        <v>3</v>
      </c>
      <c r="F2602" s="9">
        <v>0</v>
      </c>
      <c r="G2602">
        <v>0</v>
      </c>
      <c r="H2602">
        <v>0</v>
      </c>
      <c r="I2602">
        <v>0</v>
      </c>
      <c r="J2602">
        <v>0</v>
      </c>
      <c r="K2602" s="5">
        <v>25</v>
      </c>
      <c r="L2602">
        <v>45</v>
      </c>
      <c r="M2602">
        <v>5</v>
      </c>
      <c r="N2602" s="17">
        <v>10</v>
      </c>
      <c r="O2602" s="17"/>
      <c r="P2602" s="17">
        <f t="shared" si="2881"/>
        <v>2</v>
      </c>
      <c r="Q2602" s="17">
        <v>24</v>
      </c>
      <c r="S2602" s="17">
        <v>0.20833333333333334</v>
      </c>
      <c r="T2602" s="17">
        <v>69</v>
      </c>
      <c r="U2602" s="17">
        <v>30</v>
      </c>
      <c r="V2602" s="17">
        <v>30</v>
      </c>
      <c r="W2602" s="17">
        <v>30</v>
      </c>
      <c r="X2602" s="17">
        <v>30</v>
      </c>
      <c r="Y2602" s="17"/>
      <c r="Z2602" s="17">
        <v>10</v>
      </c>
      <c r="AA2602" s="17">
        <v>40</v>
      </c>
      <c r="AB2602" s="17"/>
      <c r="AC2602" s="17">
        <v>49</v>
      </c>
      <c r="AD2602" s="17">
        <v>0.20408163265306123</v>
      </c>
      <c r="AE2602" s="17">
        <v>0.24590163934426229</v>
      </c>
      <c r="AF2602" s="17">
        <v>15</v>
      </c>
      <c r="AG2602" s="17"/>
      <c r="AL2602">
        <v>3.3333333333333333E-2</v>
      </c>
      <c r="AN2602">
        <v>0.17959183673469387</v>
      </c>
      <c r="AP2602">
        <v>0.12266666666666666</v>
      </c>
      <c r="AQ2602" s="9"/>
      <c r="AR2602" s="9"/>
      <c r="AS2602" s="17">
        <f t="shared" si="2885"/>
        <v>0</v>
      </c>
      <c r="AT2602" s="17">
        <f t="shared" si="2886"/>
        <v>0</v>
      </c>
      <c r="AU2602" s="17">
        <f t="shared" si="2887"/>
        <v>0.28852459016393445</v>
      </c>
      <c r="AV2602" s="17">
        <f t="shared" si="2888"/>
        <v>0.15855855855855855</v>
      </c>
      <c r="AW2602" s="17"/>
      <c r="AX2602" s="17"/>
      <c r="AY2602" s="17"/>
      <c r="AZ2602" s="17">
        <v>2.5</v>
      </c>
      <c r="BA2602" s="27">
        <v>0.41666666666666669</v>
      </c>
      <c r="BB2602" s="17">
        <v>19</v>
      </c>
      <c r="BC2602" s="17">
        <v>0</v>
      </c>
      <c r="BD2602" s="17">
        <v>0</v>
      </c>
      <c r="BF2602">
        <v>0</v>
      </c>
      <c r="BG2602">
        <v>2</v>
      </c>
      <c r="BQ2602">
        <v>0.2</v>
      </c>
      <c r="BR2602">
        <v>0.2</v>
      </c>
      <c r="BS2602">
        <v>0.45</v>
      </c>
      <c r="CK2602" s="23">
        <v>0.98360655737704916</v>
      </c>
      <c r="CL2602" s="23">
        <f t="shared" si="2880"/>
        <v>0</v>
      </c>
      <c r="CM2602" s="23" t="str">
        <f t="shared" si="2882"/>
        <v/>
      </c>
      <c r="CN2602" s="23" t="str">
        <f t="shared" si="2883"/>
        <v/>
      </c>
      <c r="CQ2602" s="4">
        <v>4</v>
      </c>
    </row>
    <row r="2603" spans="1:95" ht="11.25" customHeight="1">
      <c r="A2603" s="17">
        <v>24</v>
      </c>
      <c r="B2603" s="17">
        <v>4</v>
      </c>
      <c r="C2603" s="39">
        <v>7</v>
      </c>
      <c r="D2603" s="40">
        <v>0.29722222222222222</v>
      </c>
      <c r="E2603" s="17">
        <v>4</v>
      </c>
      <c r="F2603" s="9">
        <v>0</v>
      </c>
      <c r="G2603">
        <v>0</v>
      </c>
      <c r="H2603">
        <v>0</v>
      </c>
      <c r="I2603">
        <v>0</v>
      </c>
      <c r="J2603">
        <v>0</v>
      </c>
      <c r="K2603" s="5">
        <v>25</v>
      </c>
      <c r="L2603">
        <v>44</v>
      </c>
      <c r="M2603">
        <v>5</v>
      </c>
      <c r="N2603" s="17">
        <v>15</v>
      </c>
      <c r="O2603" s="17"/>
      <c r="P2603" s="17">
        <f t="shared" si="2881"/>
        <v>2</v>
      </c>
      <c r="Q2603" s="17">
        <v>24</v>
      </c>
      <c r="S2603" s="17">
        <v>0.20833333333333334</v>
      </c>
      <c r="T2603" s="17">
        <v>68</v>
      </c>
      <c r="U2603" s="17">
        <v>30</v>
      </c>
      <c r="V2603" s="17">
        <v>30</v>
      </c>
      <c r="W2603" s="17">
        <v>30</v>
      </c>
      <c r="X2603" s="17">
        <v>30</v>
      </c>
      <c r="Y2603" s="17"/>
      <c r="Z2603" s="17">
        <v>15</v>
      </c>
      <c r="AA2603" s="17">
        <v>55</v>
      </c>
      <c r="AB2603" s="17"/>
      <c r="AC2603" s="17">
        <v>55</v>
      </c>
      <c r="AD2603" s="17">
        <v>0.27272727272727271</v>
      </c>
      <c r="AE2603" s="17">
        <v>0.20408163265306123</v>
      </c>
      <c r="AF2603" s="17">
        <v>20</v>
      </c>
      <c r="AG2603" s="17"/>
      <c r="AL2603">
        <v>3.3333333333333333E-2</v>
      </c>
      <c r="AN2603">
        <v>7.2727272727272724E-2</v>
      </c>
      <c r="AP2603">
        <v>5.4320987654320987E-2</v>
      </c>
      <c r="AQ2603" s="9"/>
      <c r="AR2603" s="9"/>
      <c r="AS2603" s="17">
        <f t="shared" si="2885"/>
        <v>24</v>
      </c>
      <c r="AT2603" s="17">
        <f t="shared" si="2886"/>
        <v>3.3333333333333333E-2</v>
      </c>
      <c r="AU2603" s="17">
        <f t="shared" si="2887"/>
        <v>0.17959183673469387</v>
      </c>
      <c r="AV2603" s="17">
        <f t="shared" si="2888"/>
        <v>0.12266666666666666</v>
      </c>
      <c r="AW2603" s="17"/>
      <c r="AX2603" s="17"/>
      <c r="AY2603" s="17"/>
      <c r="AZ2603" s="17">
        <v>2.5</v>
      </c>
      <c r="BA2603" s="27">
        <v>0.41666666666666669</v>
      </c>
      <c r="BB2603" s="17">
        <v>19</v>
      </c>
      <c r="BC2603" s="17">
        <v>0</v>
      </c>
      <c r="BD2603" s="17">
        <v>0</v>
      </c>
      <c r="BF2603">
        <v>0</v>
      </c>
      <c r="BG2603">
        <v>2</v>
      </c>
      <c r="BQ2603">
        <v>0.2</v>
      </c>
      <c r="BR2603">
        <v>0.2</v>
      </c>
      <c r="BS2603">
        <v>0.45</v>
      </c>
      <c r="CK2603" s="23">
        <v>0.81632653061224492</v>
      </c>
      <c r="CL2603" s="23">
        <f t="shared" si="2880"/>
        <v>0</v>
      </c>
      <c r="CM2603" s="23" t="str">
        <f t="shared" si="2882"/>
        <v/>
      </c>
      <c r="CN2603" s="23" t="str">
        <f t="shared" si="2883"/>
        <v/>
      </c>
      <c r="CQ2603" s="4">
        <v>1</v>
      </c>
    </row>
    <row r="2604" spans="1:95" ht="11.25" customHeight="1">
      <c r="A2604" s="17">
        <v>24</v>
      </c>
      <c r="B2604" s="17">
        <v>4</v>
      </c>
      <c r="C2604" s="39">
        <v>7</v>
      </c>
      <c r="D2604" s="40">
        <v>0.29722222222222222</v>
      </c>
      <c r="E2604" s="17">
        <v>5</v>
      </c>
      <c r="F2604" s="9">
        <v>0</v>
      </c>
      <c r="G2604">
        <v>0</v>
      </c>
      <c r="H2604">
        <v>0</v>
      </c>
      <c r="I2604">
        <v>0</v>
      </c>
      <c r="J2604">
        <v>0</v>
      </c>
      <c r="K2604" s="5">
        <v>25</v>
      </c>
      <c r="L2604">
        <v>43</v>
      </c>
      <c r="M2604">
        <v>6</v>
      </c>
      <c r="N2604" s="17">
        <v>21</v>
      </c>
      <c r="O2604" s="17"/>
      <c r="P2604" s="17">
        <f t="shared" si="2881"/>
        <v>1</v>
      </c>
      <c r="Q2604" s="17">
        <v>30</v>
      </c>
      <c r="S2604" s="17">
        <v>0.2</v>
      </c>
      <c r="T2604" s="17">
        <v>73</v>
      </c>
      <c r="U2604" s="17">
        <v>35</v>
      </c>
      <c r="V2604" s="17">
        <v>30</v>
      </c>
      <c r="W2604" s="17">
        <v>30</v>
      </c>
      <c r="X2604" s="17">
        <v>30</v>
      </c>
      <c r="Y2604" s="17"/>
      <c r="Z2604" s="17">
        <v>15</v>
      </c>
      <c r="AA2604" s="17">
        <v>70</v>
      </c>
      <c r="AB2604" s="17"/>
      <c r="AC2604" s="17">
        <v>47</v>
      </c>
      <c r="AD2604" s="17">
        <v>0.31914893617021278</v>
      </c>
      <c r="AE2604" s="17">
        <v>0.27272727272727271</v>
      </c>
      <c r="AF2604" s="17">
        <v>19</v>
      </c>
      <c r="AG2604" s="17"/>
      <c r="AL2604">
        <v>0</v>
      </c>
      <c r="AN2604">
        <v>0.4</v>
      </c>
      <c r="AP2604">
        <v>0.28059701492537314</v>
      </c>
      <c r="AQ2604" s="9"/>
      <c r="AR2604" s="9"/>
      <c r="AS2604" s="17">
        <f t="shared" si="2885"/>
        <v>24</v>
      </c>
      <c r="AT2604" s="17">
        <f t="shared" si="2886"/>
        <v>3.3333333333333333E-2</v>
      </c>
      <c r="AU2604" s="17">
        <f t="shared" si="2887"/>
        <v>7.2727272727272724E-2</v>
      </c>
      <c r="AV2604" s="17">
        <f t="shared" si="2888"/>
        <v>5.4320987654320987E-2</v>
      </c>
      <c r="AW2604" s="17"/>
      <c r="AX2604" s="17"/>
      <c r="AY2604" s="17"/>
      <c r="AZ2604" s="17">
        <v>2.5</v>
      </c>
      <c r="BA2604" s="27">
        <v>0.41666666666666669</v>
      </c>
      <c r="BB2604" s="17">
        <v>19</v>
      </c>
      <c r="BC2604" s="17">
        <v>0</v>
      </c>
      <c r="BD2604" s="17">
        <v>0</v>
      </c>
      <c r="BF2604">
        <v>0</v>
      </c>
      <c r="BG2604">
        <v>2</v>
      </c>
      <c r="BQ2604">
        <v>0.2</v>
      </c>
      <c r="BR2604">
        <v>0.2</v>
      </c>
      <c r="BS2604">
        <v>0.45</v>
      </c>
      <c r="CK2604" s="23">
        <v>1.0909090909090908</v>
      </c>
      <c r="CL2604" s="23">
        <f t="shared" si="2880"/>
        <v>0</v>
      </c>
      <c r="CM2604" s="23" t="str">
        <f t="shared" si="2882"/>
        <v/>
      </c>
      <c r="CN2604" s="23" t="str">
        <f t="shared" si="2883"/>
        <v/>
      </c>
      <c r="CQ2604" s="4">
        <v>7</v>
      </c>
    </row>
    <row r="2605" spans="1:95" ht="11.25" customHeight="1">
      <c r="A2605" s="17">
        <v>24</v>
      </c>
      <c r="B2605" s="17">
        <v>4</v>
      </c>
      <c r="C2605" s="39">
        <v>7</v>
      </c>
      <c r="D2605" s="40">
        <v>0.29722222222222222</v>
      </c>
      <c r="E2605" s="17">
        <v>6</v>
      </c>
      <c r="F2605" s="9">
        <v>0</v>
      </c>
      <c r="G2605">
        <v>0</v>
      </c>
      <c r="H2605">
        <v>0</v>
      </c>
      <c r="I2605">
        <v>0</v>
      </c>
      <c r="J2605">
        <v>0</v>
      </c>
      <c r="K2605" s="5">
        <v>25</v>
      </c>
      <c r="L2605">
        <v>48</v>
      </c>
      <c r="M2605">
        <v>4</v>
      </c>
      <c r="N2605" s="17">
        <v>25</v>
      </c>
      <c r="O2605" s="17"/>
      <c r="P2605" s="17">
        <f t="shared" si="2881"/>
        <v>0</v>
      </c>
      <c r="Q2605" s="17">
        <v>24</v>
      </c>
      <c r="S2605" s="17">
        <v>0.16666666666666666</v>
      </c>
      <c r="T2605" s="17">
        <v>72</v>
      </c>
      <c r="U2605" s="17">
        <v>35</v>
      </c>
      <c r="V2605" s="17">
        <v>30</v>
      </c>
      <c r="W2605" s="17">
        <v>30</v>
      </c>
      <c r="X2605" s="17">
        <v>30</v>
      </c>
      <c r="Y2605" s="17"/>
      <c r="Z2605" s="17">
        <v>10</v>
      </c>
      <c r="AA2605" s="17">
        <v>80</v>
      </c>
      <c r="AB2605" s="17"/>
      <c r="AC2605" s="17">
        <v>55</v>
      </c>
      <c r="AD2605" s="17">
        <v>0.18181818181818182</v>
      </c>
      <c r="AE2605" s="17">
        <v>0.31914893617021278</v>
      </c>
      <c r="AF2605" s="17">
        <v>16</v>
      </c>
      <c r="AG2605" s="17"/>
      <c r="AL2605">
        <v>0.13333333333333333</v>
      </c>
      <c r="AN2605">
        <v>7.2727272727272724E-2</v>
      </c>
      <c r="AP2605">
        <v>9.876543209876543E-3</v>
      </c>
      <c r="AQ2605" s="9"/>
      <c r="AR2605" s="9"/>
      <c r="AS2605" s="17">
        <f t="shared" si="2885"/>
        <v>30</v>
      </c>
      <c r="AT2605" s="17">
        <f t="shared" si="2886"/>
        <v>0</v>
      </c>
      <c r="AU2605" s="17">
        <f t="shared" si="2887"/>
        <v>0.4</v>
      </c>
      <c r="AV2605" s="17">
        <f t="shared" si="2888"/>
        <v>0.28059701492537314</v>
      </c>
      <c r="AW2605" s="17"/>
      <c r="AX2605" s="17"/>
      <c r="AY2605" s="17"/>
      <c r="AZ2605" s="17">
        <v>2.5</v>
      </c>
      <c r="BA2605" s="27">
        <v>0.41666666666666669</v>
      </c>
      <c r="BB2605" s="17">
        <v>19</v>
      </c>
      <c r="BC2605" s="17">
        <v>0</v>
      </c>
      <c r="BD2605" s="17">
        <v>0</v>
      </c>
      <c r="BF2605">
        <v>0</v>
      </c>
      <c r="BG2605">
        <v>2</v>
      </c>
      <c r="BQ2605">
        <v>0.2</v>
      </c>
      <c r="BR2605">
        <v>0.2</v>
      </c>
      <c r="BS2605">
        <v>0.45</v>
      </c>
      <c r="CK2605" s="23">
        <v>1.2765957446808511</v>
      </c>
      <c r="CL2605" s="23">
        <f t="shared" si="2880"/>
        <v>0</v>
      </c>
      <c r="CM2605" s="23" t="str">
        <f t="shared" si="2882"/>
        <v/>
      </c>
      <c r="CN2605" s="23" t="str">
        <f t="shared" si="2883"/>
        <v/>
      </c>
      <c r="CQ2605" s="4">
        <v>7</v>
      </c>
    </row>
    <row r="2606" spans="1:95" ht="11.25" customHeight="1">
      <c r="A2606" s="17">
        <v>24</v>
      </c>
      <c r="B2606" s="17">
        <v>4</v>
      </c>
      <c r="C2606" s="39">
        <v>7</v>
      </c>
      <c r="D2606" s="40">
        <v>0.29722222222222222</v>
      </c>
      <c r="E2606" s="17">
        <v>7</v>
      </c>
      <c r="F2606" s="9">
        <v>0</v>
      </c>
      <c r="G2606">
        <v>0</v>
      </c>
      <c r="H2606">
        <v>0</v>
      </c>
      <c r="I2606">
        <v>0</v>
      </c>
      <c r="J2606">
        <v>0</v>
      </c>
      <c r="K2606" s="5">
        <v>25</v>
      </c>
      <c r="L2606">
        <v>47</v>
      </c>
      <c r="M2606">
        <v>5</v>
      </c>
      <c r="N2606" s="17">
        <v>30</v>
      </c>
      <c r="O2606" s="17"/>
      <c r="P2606" s="17">
        <f t="shared" si="2881"/>
        <v>2</v>
      </c>
      <c r="Q2606" s="17">
        <v>25</v>
      </c>
      <c r="S2606" s="17">
        <v>0.2</v>
      </c>
      <c r="T2606" s="17">
        <v>72</v>
      </c>
      <c r="U2606" s="17">
        <v>35</v>
      </c>
      <c r="V2606" s="17">
        <v>30</v>
      </c>
      <c r="W2606" s="17">
        <v>30</v>
      </c>
      <c r="X2606" s="17">
        <v>30</v>
      </c>
      <c r="Y2606" s="17"/>
      <c r="Z2606" s="17">
        <v>10</v>
      </c>
      <c r="AA2606" s="17">
        <v>90</v>
      </c>
      <c r="AB2606" s="17"/>
      <c r="AC2606" s="17">
        <v>60</v>
      </c>
      <c r="AD2606" s="17">
        <v>0.16666666666666666</v>
      </c>
      <c r="AE2606" s="17">
        <v>0.18181818181818182</v>
      </c>
      <c r="AF2606" s="17">
        <v>15</v>
      </c>
      <c r="AG2606" s="17"/>
      <c r="AL2606">
        <v>0</v>
      </c>
      <c r="AN2606">
        <v>0.1</v>
      </c>
      <c r="AP2606">
        <v>7.0588235294117646E-2</v>
      </c>
      <c r="AQ2606" s="9"/>
      <c r="AR2606" s="9"/>
      <c r="AS2606" s="17">
        <f t="shared" si="2885"/>
        <v>24</v>
      </c>
      <c r="AT2606" s="17">
        <f t="shared" si="2886"/>
        <v>0.13333333333333333</v>
      </c>
      <c r="AU2606" s="17">
        <f t="shared" si="2887"/>
        <v>7.2727272727272724E-2</v>
      </c>
      <c r="AV2606" s="17">
        <f t="shared" si="2888"/>
        <v>9.876543209876543E-3</v>
      </c>
      <c r="AW2606" s="17"/>
      <c r="AX2606" s="17"/>
      <c r="AY2606" s="17"/>
      <c r="AZ2606" s="17">
        <v>2.5</v>
      </c>
      <c r="BA2606" s="27">
        <v>0.41666666666666669</v>
      </c>
      <c r="BB2606" s="17">
        <v>19</v>
      </c>
      <c r="BC2606" s="17">
        <v>0</v>
      </c>
      <c r="BD2606" s="17">
        <v>0</v>
      </c>
      <c r="BF2606">
        <v>0</v>
      </c>
      <c r="BG2606">
        <v>2</v>
      </c>
      <c r="BQ2606">
        <v>0.2</v>
      </c>
      <c r="BR2606">
        <v>0.2</v>
      </c>
      <c r="BS2606">
        <v>0.45</v>
      </c>
      <c r="CK2606" s="23">
        <v>0.72727272727272729</v>
      </c>
      <c r="CL2606" s="23">
        <f t="shared" si="2880"/>
        <v>0</v>
      </c>
      <c r="CM2606" s="23" t="str">
        <f t="shared" si="2882"/>
        <v/>
      </c>
      <c r="CN2606" s="23" t="str">
        <f t="shared" si="2883"/>
        <v/>
      </c>
      <c r="CQ2606" s="4">
        <v>4</v>
      </c>
    </row>
    <row r="2607" spans="1:95" ht="11.25" customHeight="1">
      <c r="A2607" s="17">
        <v>24</v>
      </c>
      <c r="B2607" s="17">
        <v>4</v>
      </c>
      <c r="C2607" s="39">
        <v>7</v>
      </c>
      <c r="D2607" s="40">
        <v>0.29722222222222222</v>
      </c>
      <c r="E2607" s="17">
        <v>8</v>
      </c>
      <c r="F2607" s="9">
        <v>0</v>
      </c>
      <c r="G2607">
        <v>0</v>
      </c>
      <c r="H2607">
        <v>0</v>
      </c>
      <c r="I2607">
        <v>0</v>
      </c>
      <c r="J2607">
        <v>0</v>
      </c>
      <c r="K2607" s="5">
        <v>25</v>
      </c>
      <c r="L2607">
        <v>47</v>
      </c>
      <c r="M2607">
        <v>6</v>
      </c>
      <c r="N2607" s="17">
        <v>36</v>
      </c>
      <c r="O2607" s="17"/>
      <c r="P2607" s="17">
        <f t="shared" si="2881"/>
        <v>1</v>
      </c>
      <c r="Q2607" s="17">
        <v>28</v>
      </c>
      <c r="S2607" s="17">
        <v>0.21428571428571427</v>
      </c>
      <c r="T2607" s="17">
        <v>75</v>
      </c>
      <c r="U2607" s="17">
        <v>35</v>
      </c>
      <c r="V2607" s="17">
        <v>30</v>
      </c>
      <c r="W2607" s="17">
        <v>30</v>
      </c>
      <c r="X2607" s="17">
        <v>30</v>
      </c>
      <c r="Y2607" s="17"/>
      <c r="Z2607" s="17">
        <v>10</v>
      </c>
      <c r="AA2607" s="17">
        <v>100</v>
      </c>
      <c r="AB2607" s="17"/>
      <c r="AC2607" s="17">
        <v>60</v>
      </c>
      <c r="AD2607" s="17">
        <v>0.16666666666666666</v>
      </c>
      <c r="AE2607" s="17">
        <v>0.16666666666666666</v>
      </c>
      <c r="AF2607" s="17">
        <v>14</v>
      </c>
      <c r="AG2607" s="17"/>
      <c r="AL2607">
        <v>5.7142857142857141E-2</v>
      </c>
      <c r="AN2607">
        <v>0.1</v>
      </c>
      <c r="AP2607">
        <v>7.3170731707317083E-2</v>
      </c>
      <c r="AQ2607" s="9"/>
      <c r="AR2607" s="9"/>
      <c r="AS2607" s="17">
        <f t="shared" si="2885"/>
        <v>25</v>
      </c>
      <c r="AT2607" s="17">
        <f t="shared" si="2886"/>
        <v>0</v>
      </c>
      <c r="AU2607" s="17">
        <f t="shared" si="2887"/>
        <v>0.1</v>
      </c>
      <c r="AV2607" s="17">
        <f t="shared" si="2888"/>
        <v>7.0588235294117646E-2</v>
      </c>
      <c r="AW2607" s="17"/>
      <c r="AX2607" s="17"/>
      <c r="AY2607" s="17"/>
      <c r="AZ2607" s="17">
        <v>2.5</v>
      </c>
      <c r="BA2607" s="27">
        <v>0.41666666666666669</v>
      </c>
      <c r="BB2607" s="17">
        <v>19</v>
      </c>
      <c r="BC2607" s="17">
        <v>0</v>
      </c>
      <c r="BD2607" s="17">
        <v>0</v>
      </c>
      <c r="BF2607">
        <v>0</v>
      </c>
      <c r="BG2607">
        <v>2</v>
      </c>
      <c r="BQ2607">
        <v>0.2</v>
      </c>
      <c r="BR2607">
        <v>0.2</v>
      </c>
      <c r="BS2607">
        <v>0.45</v>
      </c>
      <c r="CK2607" s="23">
        <v>0.66666666666666663</v>
      </c>
      <c r="CL2607" s="23">
        <f t="shared" si="2880"/>
        <v>0</v>
      </c>
      <c r="CM2607" s="23" t="str">
        <f t="shared" si="2882"/>
        <v/>
      </c>
      <c r="CN2607" s="23" t="str">
        <f t="shared" si="2883"/>
        <v/>
      </c>
      <c r="CQ2607" s="4">
        <v>4</v>
      </c>
    </row>
    <row r="2608" spans="1:95" ht="11.25" customHeight="1">
      <c r="A2608" s="17">
        <v>24</v>
      </c>
      <c r="B2608" s="17">
        <v>4</v>
      </c>
      <c r="C2608" s="39">
        <v>7</v>
      </c>
      <c r="D2608" s="40">
        <v>0.29722222222222222</v>
      </c>
      <c r="E2608" s="17">
        <v>9</v>
      </c>
      <c r="F2608" s="9">
        <v>0</v>
      </c>
      <c r="G2608">
        <v>0</v>
      </c>
      <c r="H2608">
        <v>0</v>
      </c>
      <c r="I2608">
        <v>0</v>
      </c>
      <c r="J2608">
        <v>0</v>
      </c>
      <c r="K2608" s="5">
        <v>25</v>
      </c>
      <c r="L2608">
        <v>50</v>
      </c>
      <c r="M2608">
        <v>5</v>
      </c>
      <c r="N2608" s="17">
        <v>41</v>
      </c>
      <c r="O2608" s="17"/>
      <c r="P2608" s="17">
        <f t="shared" si="2881"/>
        <v>2</v>
      </c>
      <c r="Q2608" s="17">
        <v>30</v>
      </c>
      <c r="S2608" s="17">
        <v>0.16666666666666666</v>
      </c>
      <c r="T2608" s="17">
        <v>80</v>
      </c>
      <c r="U2608" s="17">
        <v>35</v>
      </c>
      <c r="V2608" s="17">
        <v>30</v>
      </c>
      <c r="W2608" s="17">
        <v>30</v>
      </c>
      <c r="X2608" s="17">
        <v>30</v>
      </c>
      <c r="Y2608" s="17"/>
      <c r="Z2608" s="17">
        <v>10</v>
      </c>
      <c r="AA2608" s="17">
        <v>110</v>
      </c>
      <c r="AB2608" s="17"/>
      <c r="AC2608" s="17">
        <v>55</v>
      </c>
      <c r="AD2608" s="17">
        <v>0.18181818181818182</v>
      </c>
      <c r="AE2608" s="17">
        <v>0.16666666666666666</v>
      </c>
      <c r="AF2608" s="17">
        <v>15</v>
      </c>
      <c r="AG2608" s="17"/>
      <c r="AL2608">
        <v>0.13333333333333333</v>
      </c>
      <c r="AN2608">
        <v>7.2727272727272724E-2</v>
      </c>
      <c r="AP2608">
        <v>0.10666666666666667</v>
      </c>
      <c r="AQ2608" s="9"/>
      <c r="AR2608" s="9"/>
      <c r="AS2608" s="17">
        <f t="shared" si="2885"/>
        <v>28</v>
      </c>
      <c r="AT2608" s="17">
        <f t="shared" si="2886"/>
        <v>5.7142857142857141E-2</v>
      </c>
      <c r="AU2608" s="17">
        <f t="shared" si="2887"/>
        <v>0.1</v>
      </c>
      <c r="AV2608" s="17">
        <f t="shared" si="2888"/>
        <v>7.3170731707317083E-2</v>
      </c>
      <c r="AW2608" s="17"/>
      <c r="AX2608" s="17"/>
      <c r="AY2608" s="17"/>
      <c r="AZ2608" s="17">
        <v>2.5</v>
      </c>
      <c r="BA2608" s="27">
        <v>0.41666666666666669</v>
      </c>
      <c r="BB2608" s="17">
        <v>19</v>
      </c>
      <c r="BC2608" s="17">
        <v>0</v>
      </c>
      <c r="BD2608" s="17">
        <v>0</v>
      </c>
      <c r="BF2608">
        <v>0</v>
      </c>
      <c r="BG2608">
        <v>2</v>
      </c>
      <c r="BQ2608">
        <v>0.2</v>
      </c>
      <c r="BR2608">
        <v>0.2</v>
      </c>
      <c r="BS2608">
        <v>0.45</v>
      </c>
      <c r="CK2608" s="23">
        <v>0.66666666666666663</v>
      </c>
      <c r="CL2608" s="23">
        <f t="shared" si="2880"/>
        <v>0</v>
      </c>
      <c r="CM2608" s="23" t="str">
        <f t="shared" si="2882"/>
        <v/>
      </c>
      <c r="CN2608" s="23" t="str">
        <f t="shared" si="2883"/>
        <v/>
      </c>
      <c r="CQ2608" s="4">
        <v>2</v>
      </c>
    </row>
    <row r="2609" spans="1:95" ht="11.25" customHeight="1">
      <c r="A2609" s="17">
        <v>24</v>
      </c>
      <c r="B2609" s="17">
        <v>4</v>
      </c>
      <c r="C2609" s="39">
        <v>7</v>
      </c>
      <c r="D2609" s="40">
        <v>0.29722222222222222</v>
      </c>
      <c r="E2609" s="17">
        <v>10</v>
      </c>
      <c r="F2609" s="9">
        <v>0</v>
      </c>
      <c r="G2609">
        <v>0</v>
      </c>
      <c r="H2609">
        <v>0</v>
      </c>
      <c r="I2609">
        <v>0</v>
      </c>
      <c r="J2609">
        <v>0</v>
      </c>
      <c r="K2609" s="5">
        <v>25</v>
      </c>
      <c r="L2609">
        <v>55</v>
      </c>
      <c r="M2609">
        <v>6</v>
      </c>
      <c r="N2609" s="17">
        <v>47</v>
      </c>
      <c r="O2609" s="17"/>
      <c r="P2609" s="17">
        <f t="shared" si="2881"/>
        <v>1</v>
      </c>
      <c r="Q2609" s="17">
        <v>31</v>
      </c>
      <c r="S2609" s="17">
        <v>0.19354838709677419</v>
      </c>
      <c r="T2609" s="17">
        <v>86</v>
      </c>
      <c r="U2609" s="17">
        <v>40</v>
      </c>
      <c r="V2609" s="17">
        <v>30</v>
      </c>
      <c r="W2609" s="17">
        <v>30</v>
      </c>
      <c r="X2609" s="17">
        <v>30</v>
      </c>
      <c r="Y2609" s="17"/>
      <c r="Z2609" s="17">
        <v>10</v>
      </c>
      <c r="AA2609" s="17">
        <v>120</v>
      </c>
      <c r="AB2609" s="17"/>
      <c r="AC2609" s="17">
        <v>55</v>
      </c>
      <c r="AD2609" s="17">
        <v>0.18181818181818182</v>
      </c>
      <c r="AE2609" s="17">
        <v>0.18181818181818182</v>
      </c>
      <c r="AF2609" s="17">
        <v>14</v>
      </c>
      <c r="AG2609" s="17">
        <v>173</v>
      </c>
      <c r="AL2609">
        <v>2.5806451612903226E-2</v>
      </c>
      <c r="AN2609">
        <v>7.2727272727272724E-2</v>
      </c>
      <c r="AP2609">
        <v>6.4864864864864868E-2</v>
      </c>
      <c r="AQ2609" s="9"/>
      <c r="AR2609" s="9"/>
      <c r="AS2609" s="17">
        <f t="shared" si="2885"/>
        <v>30</v>
      </c>
      <c r="AT2609" s="17">
        <f t="shared" si="2886"/>
        <v>0.13333333333333333</v>
      </c>
      <c r="AU2609" s="17">
        <f t="shared" si="2887"/>
        <v>7.2727272727272724E-2</v>
      </c>
      <c r="AV2609" s="17">
        <f t="shared" si="2888"/>
        <v>0.10666666666666667</v>
      </c>
      <c r="AW2609" s="17"/>
      <c r="AX2609" s="17"/>
      <c r="AY2609" s="17"/>
      <c r="AZ2609" s="17">
        <v>2.5</v>
      </c>
      <c r="BA2609" s="27">
        <v>0.41666666666666669</v>
      </c>
      <c r="BB2609" s="17">
        <v>19</v>
      </c>
      <c r="BC2609" s="17">
        <v>0</v>
      </c>
      <c r="BD2609" s="17">
        <v>0</v>
      </c>
      <c r="BF2609">
        <v>0</v>
      </c>
      <c r="BG2609">
        <v>2</v>
      </c>
      <c r="BQ2609">
        <v>0.2</v>
      </c>
      <c r="BR2609">
        <v>0.2</v>
      </c>
      <c r="BS2609">
        <v>0.45</v>
      </c>
      <c r="BW2609" s="9">
        <f>SUM(AF2600:AF2609)</f>
        <v>173</v>
      </c>
      <c r="CK2609" s="23">
        <v>0.72727272727272729</v>
      </c>
      <c r="CL2609" s="23">
        <f t="shared" si="2880"/>
        <v>0</v>
      </c>
      <c r="CM2609" s="23" t="str">
        <f t="shared" si="2882"/>
        <v/>
      </c>
      <c r="CN2609" s="23" t="str">
        <f t="shared" si="2883"/>
        <v/>
      </c>
      <c r="CQ2609" s="4">
        <v>4</v>
      </c>
    </row>
    <row r="2610" spans="1:95" ht="11.25" customHeight="1">
      <c r="A2610" s="17">
        <v>24</v>
      </c>
      <c r="B2610" s="17">
        <v>4</v>
      </c>
      <c r="C2610" s="39">
        <v>7</v>
      </c>
      <c r="D2610" s="40">
        <v>0.29722222222222222</v>
      </c>
      <c r="E2610" s="17">
        <v>11</v>
      </c>
      <c r="F2610" s="9">
        <v>0</v>
      </c>
      <c r="G2610">
        <v>1</v>
      </c>
      <c r="H2610">
        <v>0</v>
      </c>
      <c r="I2610">
        <v>0</v>
      </c>
      <c r="J2610">
        <v>0</v>
      </c>
      <c r="L2610">
        <v>75</v>
      </c>
      <c r="M2610">
        <v>3</v>
      </c>
      <c r="N2610" s="9">
        <v>50</v>
      </c>
      <c r="O2610" s="17"/>
      <c r="P2610" s="17">
        <f t="shared" si="2881"/>
        <v>0</v>
      </c>
      <c r="Q2610" s="17">
        <v>15</v>
      </c>
      <c r="S2610" s="17">
        <v>0.2</v>
      </c>
      <c r="T2610" s="17">
        <v>90</v>
      </c>
      <c r="U2610" s="17">
        <v>40</v>
      </c>
      <c r="V2610" s="17">
        <v>30</v>
      </c>
      <c r="W2610" s="17">
        <v>30</v>
      </c>
      <c r="X2610" s="17">
        <v>30</v>
      </c>
      <c r="Y2610" s="17"/>
      <c r="Z2610" s="17">
        <v>4</v>
      </c>
      <c r="AA2610" s="17">
        <v>124</v>
      </c>
      <c r="AB2610" s="17"/>
      <c r="AC2610" s="17">
        <v>59</v>
      </c>
      <c r="AD2610" s="17">
        <v>6.7796610169491525E-2</v>
      </c>
      <c r="AE2610" s="17"/>
      <c r="AF2610" s="17">
        <v>11</v>
      </c>
      <c r="AG2610" s="17"/>
      <c r="AL2610">
        <v>0</v>
      </c>
      <c r="AN2610">
        <v>0.18305084745762712</v>
      </c>
      <c r="AP2610">
        <v>0.1148936170212766</v>
      </c>
      <c r="AQ2610" s="9">
        <f>+AVERAGE(AL2600:AL2609)</f>
        <v>5.7628264208909361E-2</v>
      </c>
      <c r="AR2610" s="9">
        <f>+AVERAGE(AN2600:AN2609)</f>
        <v>0.15947398035220051</v>
      </c>
      <c r="AS2610" s="17">
        <f t="shared" si="2885"/>
        <v>31</v>
      </c>
      <c r="AT2610" s="17">
        <f t="shared" si="2886"/>
        <v>2.5806451612903226E-2</v>
      </c>
      <c r="AU2610" s="17">
        <f t="shared" si="2887"/>
        <v>7.2727272727272724E-2</v>
      </c>
      <c r="AV2610" s="17">
        <f t="shared" si="2888"/>
        <v>6.4864864864864868E-2</v>
      </c>
      <c r="AZ2610">
        <v>2.5</v>
      </c>
      <c r="BA2610" s="27">
        <v>0.41666666666666669</v>
      </c>
      <c r="BB2610" s="17">
        <v>19</v>
      </c>
      <c r="BC2610" s="17">
        <v>0</v>
      </c>
      <c r="BD2610" s="17">
        <v>0</v>
      </c>
      <c r="BF2610">
        <v>0</v>
      </c>
      <c r="BG2610">
        <v>2</v>
      </c>
      <c r="BQ2610">
        <v>0.2</v>
      </c>
      <c r="BR2610">
        <v>0.2</v>
      </c>
      <c r="BS2610">
        <v>0.45</v>
      </c>
      <c r="CK2610" s="23" t="s">
        <v>2085</v>
      </c>
      <c r="CL2610" s="23">
        <f t="shared" si="2880"/>
        <v>0</v>
      </c>
      <c r="CM2610" s="23">
        <f t="shared" si="2882"/>
        <v>0.23051305683563744</v>
      </c>
      <c r="CN2610" s="23">
        <f t="shared" si="2883"/>
        <v>0.63789592140880202</v>
      </c>
      <c r="CQ2610" s="4">
        <v>3</v>
      </c>
    </row>
    <row r="2611" spans="1:95" ht="11.25" customHeight="1">
      <c r="A2611" s="17">
        <v>24</v>
      </c>
      <c r="B2611" s="17">
        <v>4</v>
      </c>
      <c r="C2611" s="39">
        <v>7</v>
      </c>
      <c r="D2611" s="40">
        <v>0.29722222222222222</v>
      </c>
      <c r="E2611" s="17">
        <v>12</v>
      </c>
      <c r="F2611" s="9">
        <v>0</v>
      </c>
      <c r="G2611">
        <v>1</v>
      </c>
      <c r="H2611">
        <v>0</v>
      </c>
      <c r="I2611">
        <v>0</v>
      </c>
      <c r="J2611">
        <v>0</v>
      </c>
      <c r="K2611" s="5">
        <v>20</v>
      </c>
      <c r="L2611">
        <v>60</v>
      </c>
      <c r="M2611">
        <v>2</v>
      </c>
      <c r="N2611" s="9">
        <v>52</v>
      </c>
      <c r="O2611" s="17"/>
      <c r="P2611" s="17">
        <f t="shared" si="2881"/>
        <v>0</v>
      </c>
      <c r="Q2611" s="17">
        <v>12</v>
      </c>
      <c r="S2611" s="17">
        <v>0.16666666666666666</v>
      </c>
      <c r="T2611" s="17">
        <v>72</v>
      </c>
      <c r="U2611" s="17">
        <v>35</v>
      </c>
      <c r="V2611" s="17">
        <v>30</v>
      </c>
      <c r="W2611" s="17">
        <v>30</v>
      </c>
      <c r="X2611" s="17">
        <v>30</v>
      </c>
      <c r="Y2611" s="17"/>
      <c r="Z2611" s="17">
        <v>10</v>
      </c>
      <c r="AA2611" s="17">
        <v>134</v>
      </c>
      <c r="AB2611" s="17"/>
      <c r="AC2611" s="17">
        <v>60</v>
      </c>
      <c r="AD2611" s="17">
        <v>0.16666666666666666</v>
      </c>
      <c r="AE2611" s="17">
        <v>6.7796610169491525E-2</v>
      </c>
      <c r="AF2611" s="17">
        <v>18</v>
      </c>
      <c r="AG2611" s="17"/>
      <c r="AL2611">
        <v>0.13333333333333333</v>
      </c>
      <c r="AN2611">
        <v>0.1</v>
      </c>
      <c r="AP2611">
        <v>5.3061224489795909E-2</v>
      </c>
      <c r="AQ2611" s="9">
        <f>+AVERAGE(AL2600:AL2609)</f>
        <v>5.7628264208909361E-2</v>
      </c>
      <c r="AR2611" s="9">
        <f>+AVERAGE(AN2600:AN2609)</f>
        <v>0.15947398035220051</v>
      </c>
      <c r="AS2611" s="17">
        <f t="shared" si="2885"/>
        <v>15</v>
      </c>
      <c r="AT2611" s="17">
        <f t="shared" si="2886"/>
        <v>0</v>
      </c>
      <c r="AU2611" s="17">
        <f t="shared" si="2887"/>
        <v>0.18305084745762712</v>
      </c>
      <c r="AV2611" s="17">
        <f t="shared" si="2888"/>
        <v>0.1148936170212766</v>
      </c>
      <c r="AW2611" s="17"/>
      <c r="AX2611" s="17"/>
      <c r="AY2611" s="17"/>
      <c r="AZ2611" s="17">
        <v>2.5</v>
      </c>
      <c r="BA2611" s="27">
        <v>0.41666666666666669</v>
      </c>
      <c r="BB2611" s="17">
        <v>19</v>
      </c>
      <c r="BC2611" s="17">
        <v>0</v>
      </c>
      <c r="BD2611" s="17">
        <v>0</v>
      </c>
      <c r="BF2611">
        <v>0</v>
      </c>
      <c r="BG2611">
        <v>2</v>
      </c>
      <c r="BQ2611">
        <v>0.2</v>
      </c>
      <c r="BR2611">
        <v>0.2</v>
      </c>
      <c r="BS2611">
        <v>0.45</v>
      </c>
      <c r="CK2611" s="23">
        <v>0.2711864406779661</v>
      </c>
      <c r="CL2611" s="23">
        <f t="shared" si="2880"/>
        <v>0</v>
      </c>
      <c r="CM2611" s="23">
        <f t="shared" si="2882"/>
        <v>0.23051305683563744</v>
      </c>
      <c r="CN2611" s="23">
        <f t="shared" si="2883"/>
        <v>0.63789592140880202</v>
      </c>
      <c r="CQ2611" s="4">
        <v>4</v>
      </c>
    </row>
    <row r="2612" spans="1:95" ht="11.25" customHeight="1">
      <c r="A2612" s="17">
        <v>24</v>
      </c>
      <c r="B2612" s="17">
        <v>4</v>
      </c>
      <c r="C2612" s="39">
        <v>7</v>
      </c>
      <c r="D2612" s="40">
        <v>0.29722222222222222</v>
      </c>
      <c r="E2612" s="17">
        <v>13</v>
      </c>
      <c r="F2612" s="9">
        <v>0</v>
      </c>
      <c r="G2612">
        <v>1</v>
      </c>
      <c r="H2612">
        <v>0</v>
      </c>
      <c r="I2612">
        <v>0</v>
      </c>
      <c r="J2612">
        <v>0</v>
      </c>
      <c r="K2612" s="5">
        <v>30</v>
      </c>
      <c r="L2612">
        <v>47</v>
      </c>
      <c r="M2612">
        <v>5</v>
      </c>
      <c r="N2612" s="9">
        <v>57</v>
      </c>
      <c r="O2612" s="17"/>
      <c r="P2612" s="17">
        <f t="shared" si="2881"/>
        <v>2</v>
      </c>
      <c r="Q2612" s="17">
        <v>25</v>
      </c>
      <c r="S2612" s="17">
        <v>0.2</v>
      </c>
      <c r="T2612" s="17">
        <v>72</v>
      </c>
      <c r="U2612" s="17">
        <v>35</v>
      </c>
      <c r="V2612" s="17">
        <v>30</v>
      </c>
      <c r="W2612" s="17">
        <v>30</v>
      </c>
      <c r="X2612" s="17">
        <v>30</v>
      </c>
      <c r="Y2612" s="17"/>
      <c r="Z2612" s="17">
        <v>10</v>
      </c>
      <c r="AA2612" s="17">
        <v>144</v>
      </c>
      <c r="AB2612" s="17"/>
      <c r="AC2612" s="17">
        <v>60</v>
      </c>
      <c r="AD2612" s="17">
        <v>0.16666666666666666</v>
      </c>
      <c r="AE2612" s="17">
        <v>0.16666666666666666</v>
      </c>
      <c r="AF2612" s="17">
        <v>15</v>
      </c>
      <c r="AG2612" s="17"/>
      <c r="AL2612">
        <v>0</v>
      </c>
      <c r="AN2612">
        <v>0.1</v>
      </c>
      <c r="AP2612">
        <v>7.0588235294117646E-2</v>
      </c>
      <c r="AQ2612" s="9">
        <f>+AVERAGE(AL2600:AL2609)</f>
        <v>5.7628264208909361E-2</v>
      </c>
      <c r="AR2612" s="9">
        <f>+AVERAGE(AN2600:AN2609)</f>
        <v>0.15947398035220051</v>
      </c>
      <c r="AS2612" s="17">
        <f t="shared" si="2885"/>
        <v>12</v>
      </c>
      <c r="AT2612" s="17">
        <f t="shared" si="2886"/>
        <v>0.13333333333333333</v>
      </c>
      <c r="AU2612" s="17">
        <f t="shared" si="2887"/>
        <v>0.1</v>
      </c>
      <c r="AV2612" s="17">
        <f t="shared" si="2888"/>
        <v>5.3061224489795909E-2</v>
      </c>
      <c r="AW2612" s="17"/>
      <c r="AX2612" s="17"/>
      <c r="AY2612" s="17"/>
      <c r="AZ2612" s="17">
        <v>2.5</v>
      </c>
      <c r="BA2612" s="27">
        <v>0.41666666666666669</v>
      </c>
      <c r="BB2612" s="17">
        <v>19</v>
      </c>
      <c r="BC2612" s="17">
        <v>0</v>
      </c>
      <c r="BD2612" s="17">
        <v>0</v>
      </c>
      <c r="BF2612">
        <v>0</v>
      </c>
      <c r="BG2612">
        <v>2</v>
      </c>
      <c r="BQ2612">
        <v>0.2</v>
      </c>
      <c r="BR2612">
        <v>0.2</v>
      </c>
      <c r="BS2612">
        <v>0.45</v>
      </c>
      <c r="CK2612" s="23">
        <v>0.66666666666666663</v>
      </c>
      <c r="CL2612" s="23">
        <f t="shared" si="2880"/>
        <v>0</v>
      </c>
      <c r="CM2612" s="23">
        <f t="shared" si="2882"/>
        <v>0.23051305683563744</v>
      </c>
      <c r="CN2612" s="23">
        <f t="shared" si="2883"/>
        <v>0.63789592140880202</v>
      </c>
      <c r="CQ2612" s="4">
        <v>2</v>
      </c>
    </row>
    <row r="2613" spans="1:95" ht="11.25" customHeight="1">
      <c r="A2613" s="17">
        <v>24</v>
      </c>
      <c r="B2613" s="17">
        <v>4</v>
      </c>
      <c r="C2613" s="39">
        <v>7</v>
      </c>
      <c r="D2613" s="40">
        <v>0.29722222222222222</v>
      </c>
      <c r="E2613" s="17">
        <v>14</v>
      </c>
      <c r="F2613" s="9">
        <v>0</v>
      </c>
      <c r="G2613">
        <v>1</v>
      </c>
      <c r="H2613">
        <v>0</v>
      </c>
      <c r="I2613">
        <v>0</v>
      </c>
      <c r="J2613">
        <v>0</v>
      </c>
      <c r="K2613" s="5">
        <v>25</v>
      </c>
      <c r="L2613">
        <v>52</v>
      </c>
      <c r="M2613">
        <v>4</v>
      </c>
      <c r="N2613" s="9">
        <v>61</v>
      </c>
      <c r="O2613" s="17"/>
      <c r="P2613" s="17">
        <f t="shared" si="2881"/>
        <v>0</v>
      </c>
      <c r="Q2613" s="17">
        <v>23</v>
      </c>
      <c r="S2613" s="17">
        <v>0.17391304347826086</v>
      </c>
      <c r="T2613" s="17">
        <v>75</v>
      </c>
      <c r="U2613" s="17">
        <v>35</v>
      </c>
      <c r="V2613" s="17">
        <v>30</v>
      </c>
      <c r="W2613" s="17">
        <v>30</v>
      </c>
      <c r="X2613" s="17">
        <v>30</v>
      </c>
      <c r="Y2613" s="17"/>
      <c r="Z2613" s="17">
        <v>10</v>
      </c>
      <c r="AA2613" s="17">
        <v>154</v>
      </c>
      <c r="AB2613" s="17"/>
      <c r="AC2613" s="17">
        <v>55</v>
      </c>
      <c r="AD2613" s="17">
        <v>0.18181818181818182</v>
      </c>
      <c r="AE2613" s="17">
        <v>0.16666666666666666</v>
      </c>
      <c r="AF2613" s="17">
        <v>16</v>
      </c>
      <c r="AG2613" s="17"/>
      <c r="AL2613">
        <v>5.2173913043478265E-2</v>
      </c>
      <c r="AN2613">
        <v>7.2727272727272724E-2</v>
      </c>
      <c r="AP2613">
        <v>5.365853658536586E-2</v>
      </c>
      <c r="AQ2613" s="9">
        <f>+AVERAGE(AL2600:AL2609)</f>
        <v>5.7628264208909361E-2</v>
      </c>
      <c r="AR2613" s="9">
        <f>+AVERAGE(AN2600:AN2609)</f>
        <v>0.15947398035220051</v>
      </c>
      <c r="AS2613" s="17">
        <f t="shared" si="2885"/>
        <v>25</v>
      </c>
      <c r="AT2613" s="17">
        <f t="shared" si="2886"/>
        <v>0</v>
      </c>
      <c r="AU2613" s="17">
        <f t="shared" si="2887"/>
        <v>0.1</v>
      </c>
      <c r="AV2613" s="17">
        <f t="shared" si="2888"/>
        <v>7.0588235294117646E-2</v>
      </c>
      <c r="AW2613" s="17"/>
      <c r="AX2613" s="17"/>
      <c r="AY2613" s="17"/>
      <c r="AZ2613" s="17">
        <v>2.5</v>
      </c>
      <c r="BA2613" s="27">
        <v>0.41666666666666669</v>
      </c>
      <c r="BB2613" s="17">
        <v>19</v>
      </c>
      <c r="BC2613" s="17">
        <v>0</v>
      </c>
      <c r="BD2613" s="17">
        <v>0</v>
      </c>
      <c r="BF2613">
        <v>0</v>
      </c>
      <c r="BG2613">
        <v>2</v>
      </c>
      <c r="BQ2613">
        <v>0.2</v>
      </c>
      <c r="BR2613">
        <v>0.2</v>
      </c>
      <c r="BS2613">
        <v>0.45</v>
      </c>
      <c r="CK2613" s="23">
        <v>0.66666666666666663</v>
      </c>
      <c r="CL2613" s="23">
        <f t="shared" si="2880"/>
        <v>0</v>
      </c>
      <c r="CM2613" s="23">
        <f t="shared" si="2882"/>
        <v>0.23051305683563744</v>
      </c>
      <c r="CN2613" s="23">
        <f t="shared" si="2883"/>
        <v>0.63789592140880202</v>
      </c>
      <c r="CQ2613" s="4">
        <v>3</v>
      </c>
    </row>
    <row r="2614" spans="1:95" ht="11.25" customHeight="1">
      <c r="A2614" s="17">
        <v>24</v>
      </c>
      <c r="B2614" s="17">
        <v>4</v>
      </c>
      <c r="C2614" s="39">
        <v>7</v>
      </c>
      <c r="D2614" s="40">
        <v>0.29722222222222222</v>
      </c>
      <c r="E2614" s="17">
        <v>15</v>
      </c>
      <c r="F2614" s="9">
        <v>0</v>
      </c>
      <c r="G2614">
        <v>1</v>
      </c>
      <c r="H2614">
        <v>0</v>
      </c>
      <c r="I2614">
        <v>0</v>
      </c>
      <c r="J2614">
        <v>0</v>
      </c>
      <c r="K2614" s="5">
        <v>20</v>
      </c>
      <c r="L2614">
        <v>40</v>
      </c>
      <c r="M2614">
        <v>6</v>
      </c>
      <c r="N2614" s="9">
        <v>67</v>
      </c>
      <c r="O2614" s="17"/>
      <c r="P2614" s="17">
        <f t="shared" si="2881"/>
        <v>1</v>
      </c>
      <c r="Q2614" s="17">
        <v>30</v>
      </c>
      <c r="S2614" s="17">
        <v>0.2</v>
      </c>
      <c r="T2614" s="17">
        <v>70</v>
      </c>
      <c r="U2614" s="17">
        <v>30</v>
      </c>
      <c r="V2614" s="17">
        <v>30</v>
      </c>
      <c r="W2614" s="17">
        <v>30</v>
      </c>
      <c r="X2614" s="17">
        <v>30</v>
      </c>
      <c r="Y2614" s="17"/>
      <c r="Z2614" s="17">
        <v>15</v>
      </c>
      <c r="AA2614" s="17">
        <v>169</v>
      </c>
      <c r="AB2614" s="17"/>
      <c r="AC2614" s="17">
        <v>65</v>
      </c>
      <c r="AD2614" s="17">
        <v>0.23076923076923078</v>
      </c>
      <c r="AE2614" s="17">
        <v>0.18181818181818182</v>
      </c>
      <c r="AF2614" s="17">
        <v>19</v>
      </c>
      <c r="AG2614" s="17"/>
      <c r="AL2614">
        <v>0</v>
      </c>
      <c r="AN2614">
        <v>9.2307692307692313E-2</v>
      </c>
      <c r="AP2614">
        <v>7.0588235294117646E-2</v>
      </c>
      <c r="AQ2614" s="9">
        <f>+AVERAGE(AL2600:AL2609)</f>
        <v>5.7628264208909361E-2</v>
      </c>
      <c r="AR2614" s="9">
        <f>+AVERAGE(AN2600:AN2609)</f>
        <v>0.15947398035220051</v>
      </c>
      <c r="AS2614" s="17">
        <f t="shared" si="2885"/>
        <v>23</v>
      </c>
      <c r="AT2614" s="17">
        <f t="shared" si="2886"/>
        <v>5.2173913043478265E-2</v>
      </c>
      <c r="AU2614" s="17">
        <f t="shared" si="2887"/>
        <v>7.2727272727272724E-2</v>
      </c>
      <c r="AV2614" s="17">
        <f t="shared" si="2888"/>
        <v>5.365853658536586E-2</v>
      </c>
      <c r="AW2614" s="17"/>
      <c r="AX2614" s="17"/>
      <c r="AY2614" s="17"/>
      <c r="AZ2614" s="17">
        <v>2.5</v>
      </c>
      <c r="BA2614" s="27">
        <v>0.41666666666666669</v>
      </c>
      <c r="BB2614" s="17">
        <v>19</v>
      </c>
      <c r="BC2614" s="17">
        <v>0</v>
      </c>
      <c r="BD2614" s="17">
        <v>0</v>
      </c>
      <c r="BF2614">
        <v>0</v>
      </c>
      <c r="BG2614">
        <v>2</v>
      </c>
      <c r="BQ2614">
        <v>0.2</v>
      </c>
      <c r="BR2614">
        <v>0.2</v>
      </c>
      <c r="BS2614">
        <v>0.45</v>
      </c>
      <c r="CK2614" s="23">
        <v>0.72727272727272729</v>
      </c>
      <c r="CL2614" s="23">
        <f t="shared" si="2880"/>
        <v>0</v>
      </c>
      <c r="CM2614" s="23">
        <f t="shared" si="2882"/>
        <v>0.23051305683563744</v>
      </c>
      <c r="CN2614" s="23">
        <f t="shared" si="2883"/>
        <v>0.63789592140880202</v>
      </c>
      <c r="CQ2614" s="4">
        <v>3</v>
      </c>
    </row>
    <row r="2615" spans="1:95" ht="11.25" customHeight="1">
      <c r="A2615" s="17">
        <v>24</v>
      </c>
      <c r="B2615" s="17">
        <v>4</v>
      </c>
      <c r="C2615" s="39">
        <v>7</v>
      </c>
      <c r="D2615" s="40">
        <v>0.29722222222222222</v>
      </c>
      <c r="E2615" s="17">
        <v>16</v>
      </c>
      <c r="F2615" s="9">
        <v>0</v>
      </c>
      <c r="G2615">
        <v>1</v>
      </c>
      <c r="H2615">
        <v>0</v>
      </c>
      <c r="I2615">
        <v>0</v>
      </c>
      <c r="J2615">
        <v>0</v>
      </c>
      <c r="K2615" s="5">
        <v>35</v>
      </c>
      <c r="L2615">
        <v>50</v>
      </c>
      <c r="M2615">
        <v>5</v>
      </c>
      <c r="N2615" s="9">
        <v>72</v>
      </c>
      <c r="O2615" s="17"/>
      <c r="P2615" s="17">
        <f t="shared" si="2881"/>
        <v>2</v>
      </c>
      <c r="Q2615" s="17">
        <v>25</v>
      </c>
      <c r="S2615" s="17">
        <v>0.2</v>
      </c>
      <c r="T2615" s="17">
        <v>75</v>
      </c>
      <c r="U2615" s="17">
        <v>35</v>
      </c>
      <c r="V2615" s="17">
        <v>30</v>
      </c>
      <c r="W2615" s="17">
        <v>30</v>
      </c>
      <c r="X2615" s="17">
        <v>30</v>
      </c>
      <c r="Y2615" s="17"/>
      <c r="Z2615" s="17">
        <v>10</v>
      </c>
      <c r="AA2615" s="17">
        <v>179</v>
      </c>
      <c r="AB2615" s="17"/>
      <c r="AC2615" s="17">
        <v>65</v>
      </c>
      <c r="AD2615" s="17">
        <v>0.15384615384615385</v>
      </c>
      <c r="AE2615" s="17">
        <v>0.23076923076923078</v>
      </c>
      <c r="AF2615" s="17">
        <v>15</v>
      </c>
      <c r="AG2615" s="17"/>
      <c r="AL2615">
        <v>0</v>
      </c>
      <c r="AN2615">
        <v>9.2307692307692313E-2</v>
      </c>
      <c r="AP2615">
        <v>6.6666666666666666E-2</v>
      </c>
      <c r="AQ2615" s="9">
        <f>+AVERAGE(AL2600:AL2609)</f>
        <v>5.7628264208909361E-2</v>
      </c>
      <c r="AR2615" s="9">
        <f>+AVERAGE(AN2600:AN2609)</f>
        <v>0.15947398035220051</v>
      </c>
      <c r="AS2615" s="17">
        <f t="shared" si="2885"/>
        <v>30</v>
      </c>
      <c r="AT2615" s="17">
        <f t="shared" si="2886"/>
        <v>0</v>
      </c>
      <c r="AU2615" s="17">
        <f t="shared" si="2887"/>
        <v>9.2307692307692313E-2</v>
      </c>
      <c r="AV2615" s="17">
        <f t="shared" si="2888"/>
        <v>7.0588235294117646E-2</v>
      </c>
      <c r="AW2615" s="17"/>
      <c r="AX2615" s="17"/>
      <c r="AY2615" s="17"/>
      <c r="AZ2615" s="17">
        <v>2.5</v>
      </c>
      <c r="BA2615" s="27">
        <v>0.41666666666666669</v>
      </c>
      <c r="BB2615" s="17">
        <v>19</v>
      </c>
      <c r="BC2615" s="17">
        <v>0</v>
      </c>
      <c r="BD2615" s="17">
        <v>0</v>
      </c>
      <c r="BF2615">
        <v>0</v>
      </c>
      <c r="BG2615">
        <v>2</v>
      </c>
      <c r="BQ2615">
        <v>0.2</v>
      </c>
      <c r="BR2615">
        <v>0.2</v>
      </c>
      <c r="BS2615">
        <v>0.45</v>
      </c>
      <c r="CK2615" s="23">
        <v>0.92307692307692313</v>
      </c>
      <c r="CL2615" s="23">
        <f t="shared" si="2880"/>
        <v>0</v>
      </c>
      <c r="CM2615" s="23">
        <f t="shared" si="2882"/>
        <v>0.23051305683563744</v>
      </c>
      <c r="CN2615" s="23">
        <f t="shared" si="2883"/>
        <v>0.63789592140880202</v>
      </c>
      <c r="CQ2615" s="4">
        <v>3</v>
      </c>
    </row>
    <row r="2616" spans="1:95" ht="11.25" customHeight="1">
      <c r="A2616" s="17">
        <v>24</v>
      </c>
      <c r="B2616" s="17">
        <v>4</v>
      </c>
      <c r="C2616" s="39">
        <v>7</v>
      </c>
      <c r="D2616" s="40">
        <v>0.29722222222222222</v>
      </c>
      <c r="E2616" s="17">
        <v>17</v>
      </c>
      <c r="F2616" s="9">
        <v>0</v>
      </c>
      <c r="G2616">
        <v>1</v>
      </c>
      <c r="H2616">
        <v>0</v>
      </c>
      <c r="I2616">
        <v>0</v>
      </c>
      <c r="J2616">
        <v>0</v>
      </c>
      <c r="K2616" s="5">
        <v>20</v>
      </c>
      <c r="L2616">
        <v>60</v>
      </c>
      <c r="M2616">
        <v>5</v>
      </c>
      <c r="N2616" s="9">
        <v>77</v>
      </c>
      <c r="O2616" s="17"/>
      <c r="P2616" s="17">
        <f t="shared" si="2881"/>
        <v>2</v>
      </c>
      <c r="Q2616" s="17">
        <v>25</v>
      </c>
      <c r="S2616" s="17">
        <v>0.2</v>
      </c>
      <c r="T2616" s="17">
        <v>85</v>
      </c>
      <c r="U2616" s="17">
        <v>40</v>
      </c>
      <c r="V2616" s="17">
        <v>30</v>
      </c>
      <c r="W2616" s="17">
        <v>30</v>
      </c>
      <c r="X2616" s="17">
        <v>30</v>
      </c>
      <c r="Y2616" s="17"/>
      <c r="Z2616" s="17">
        <v>4</v>
      </c>
      <c r="AA2616" s="17">
        <v>183</v>
      </c>
      <c r="AB2616" s="17"/>
      <c r="AC2616" s="17">
        <v>59</v>
      </c>
      <c r="AD2616" s="17">
        <v>6.7796610169491525E-2</v>
      </c>
      <c r="AE2616" s="17">
        <v>0.15384615384615385</v>
      </c>
      <c r="AF2616" s="17">
        <v>9</v>
      </c>
      <c r="AG2616" s="17"/>
      <c r="AL2616">
        <v>0</v>
      </c>
      <c r="AN2616">
        <v>0.18305084745762712</v>
      </c>
      <c r="AP2616">
        <v>0.12857142857142856</v>
      </c>
      <c r="AQ2616" s="9">
        <f>+AVERAGE(AL2600:AL2609)</f>
        <v>5.7628264208909361E-2</v>
      </c>
      <c r="AR2616" s="9">
        <f>+AVERAGE(AN2600:AN2609)</f>
        <v>0.15947398035220051</v>
      </c>
      <c r="AS2616" s="17">
        <f t="shared" si="2885"/>
        <v>25</v>
      </c>
      <c r="AT2616" s="17">
        <f t="shared" si="2886"/>
        <v>0</v>
      </c>
      <c r="AU2616" s="17">
        <f t="shared" si="2887"/>
        <v>9.2307692307692313E-2</v>
      </c>
      <c r="AV2616" s="17">
        <f t="shared" si="2888"/>
        <v>6.6666666666666666E-2</v>
      </c>
      <c r="AW2616" s="17"/>
      <c r="AX2616" s="17"/>
      <c r="AY2616" s="17"/>
      <c r="AZ2616" s="17">
        <v>2.5</v>
      </c>
      <c r="BA2616" s="27">
        <v>0.41666666666666669</v>
      </c>
      <c r="BB2616" s="17">
        <v>19</v>
      </c>
      <c r="BC2616" s="17">
        <v>0</v>
      </c>
      <c r="BD2616" s="17">
        <v>0</v>
      </c>
      <c r="BF2616">
        <v>0</v>
      </c>
      <c r="BG2616">
        <v>2</v>
      </c>
      <c r="BQ2616">
        <v>0.2</v>
      </c>
      <c r="BR2616">
        <v>0.2</v>
      </c>
      <c r="BS2616">
        <v>0.45</v>
      </c>
      <c r="CK2616" s="23">
        <v>0.61538461538461542</v>
      </c>
      <c r="CL2616" s="23">
        <f t="shared" si="2880"/>
        <v>0</v>
      </c>
      <c r="CM2616" s="23">
        <f t="shared" si="2882"/>
        <v>0.23051305683563744</v>
      </c>
      <c r="CN2616" s="23">
        <f t="shared" si="2883"/>
        <v>0.63789592140880202</v>
      </c>
      <c r="CQ2616" s="4">
        <v>2</v>
      </c>
    </row>
    <row r="2617" spans="1:95" ht="11.25" customHeight="1">
      <c r="A2617" s="17">
        <v>24</v>
      </c>
      <c r="B2617" s="17">
        <v>4</v>
      </c>
      <c r="C2617" s="39">
        <v>7</v>
      </c>
      <c r="D2617" s="40">
        <v>0.29722222222222222</v>
      </c>
      <c r="E2617" s="17">
        <v>18</v>
      </c>
      <c r="F2617" s="9">
        <v>0</v>
      </c>
      <c r="G2617">
        <v>1</v>
      </c>
      <c r="H2617">
        <v>0</v>
      </c>
      <c r="I2617">
        <v>0</v>
      </c>
      <c r="J2617">
        <v>0</v>
      </c>
      <c r="K2617" s="5">
        <v>15</v>
      </c>
      <c r="L2617">
        <v>55</v>
      </c>
      <c r="M2617">
        <v>3</v>
      </c>
      <c r="N2617" s="9">
        <v>80</v>
      </c>
      <c r="O2617" s="17"/>
      <c r="P2617" s="17">
        <f t="shared" si="2881"/>
        <v>0</v>
      </c>
      <c r="Q2617" s="17">
        <v>15</v>
      </c>
      <c r="S2617" s="17">
        <v>0.2</v>
      </c>
      <c r="T2617" s="17">
        <v>70</v>
      </c>
      <c r="U2617" s="17">
        <v>30</v>
      </c>
      <c r="V2617" s="17">
        <v>30</v>
      </c>
      <c r="W2617" s="17">
        <v>30</v>
      </c>
      <c r="X2617" s="17">
        <v>30</v>
      </c>
      <c r="Y2617" s="17"/>
      <c r="Z2617" s="17">
        <v>10</v>
      </c>
      <c r="AA2617" s="17">
        <v>193</v>
      </c>
      <c r="AB2617" s="17"/>
      <c r="AC2617" s="17">
        <v>59</v>
      </c>
      <c r="AD2617" s="17">
        <v>0.16949152542372881</v>
      </c>
      <c r="AE2617" s="17">
        <v>6.7796610169491525E-2</v>
      </c>
      <c r="AF2617" s="17">
        <v>17</v>
      </c>
      <c r="AG2617" s="17"/>
      <c r="AL2617">
        <v>0</v>
      </c>
      <c r="AN2617">
        <v>0.18305084745762712</v>
      </c>
      <c r="AP2617">
        <v>0.1148936170212766</v>
      </c>
      <c r="AQ2617" s="9">
        <f>+AVERAGE(AL2600:AL2609)</f>
        <v>5.7628264208909361E-2</v>
      </c>
      <c r="AR2617" s="9">
        <f>+AVERAGE(AN2600:AN2609)</f>
        <v>0.15947398035220051</v>
      </c>
      <c r="AS2617" s="17">
        <f t="shared" si="2885"/>
        <v>25</v>
      </c>
      <c r="AT2617" s="17">
        <f t="shared" si="2886"/>
        <v>0</v>
      </c>
      <c r="AU2617" s="17">
        <f t="shared" si="2887"/>
        <v>0.18305084745762712</v>
      </c>
      <c r="AV2617" s="17">
        <f t="shared" si="2888"/>
        <v>0.12857142857142856</v>
      </c>
      <c r="AW2617" s="17"/>
      <c r="AX2617" s="17"/>
      <c r="AY2617" s="17"/>
      <c r="AZ2617" s="17">
        <v>2.5</v>
      </c>
      <c r="BA2617" s="27">
        <v>0.41666666666666669</v>
      </c>
      <c r="BB2617" s="17">
        <v>19</v>
      </c>
      <c r="BC2617" s="17">
        <v>0</v>
      </c>
      <c r="BD2617" s="17">
        <v>0</v>
      </c>
      <c r="BF2617">
        <v>0</v>
      </c>
      <c r="BG2617">
        <v>2</v>
      </c>
      <c r="BQ2617">
        <v>0.2</v>
      </c>
      <c r="BR2617">
        <v>0.2</v>
      </c>
      <c r="BS2617">
        <v>0.45</v>
      </c>
      <c r="CK2617" s="23">
        <v>0.2711864406779661</v>
      </c>
      <c r="CL2617" s="23">
        <f t="shared" si="2880"/>
        <v>0</v>
      </c>
      <c r="CM2617" s="23">
        <f t="shared" si="2882"/>
        <v>0.23051305683563744</v>
      </c>
      <c r="CN2617" s="23">
        <f t="shared" si="2883"/>
        <v>0.63789592140880202</v>
      </c>
      <c r="CQ2617" s="4">
        <v>6</v>
      </c>
    </row>
    <row r="2618" spans="1:95" ht="11.25" customHeight="1">
      <c r="A2618" s="17">
        <v>24</v>
      </c>
      <c r="B2618" s="17">
        <v>4</v>
      </c>
      <c r="C2618" s="39">
        <v>7</v>
      </c>
      <c r="D2618" s="40">
        <v>0.29722222222222222</v>
      </c>
      <c r="E2618" s="17">
        <v>19</v>
      </c>
      <c r="F2618" s="9">
        <v>0</v>
      </c>
      <c r="G2618">
        <v>1</v>
      </c>
      <c r="H2618">
        <v>0</v>
      </c>
      <c r="I2618">
        <v>0</v>
      </c>
      <c r="J2618">
        <v>0</v>
      </c>
      <c r="K2618" s="5">
        <v>30</v>
      </c>
      <c r="L2618">
        <v>40</v>
      </c>
      <c r="M2618">
        <v>5</v>
      </c>
      <c r="N2618" s="9">
        <v>85</v>
      </c>
      <c r="O2618" s="17"/>
      <c r="P2618" s="17">
        <f t="shared" si="2881"/>
        <v>2</v>
      </c>
      <c r="Q2618" s="17">
        <v>25</v>
      </c>
      <c r="S2618" s="17">
        <v>0.2</v>
      </c>
      <c r="T2618" s="17">
        <v>65</v>
      </c>
      <c r="U2618" s="17">
        <v>25</v>
      </c>
      <c r="V2618" s="17">
        <v>30</v>
      </c>
      <c r="W2618" s="17">
        <v>30</v>
      </c>
      <c r="X2618" s="17">
        <v>25</v>
      </c>
      <c r="Y2618" s="17"/>
      <c r="Z2618" s="17">
        <v>15</v>
      </c>
      <c r="AA2618" s="17">
        <v>208</v>
      </c>
      <c r="AB2618" s="17"/>
      <c r="AC2618" s="17">
        <v>50</v>
      </c>
      <c r="AD2618" s="17">
        <v>0.3</v>
      </c>
      <c r="AE2618" s="17">
        <v>0.16949152542372881</v>
      </c>
      <c r="AF2618" s="17">
        <v>20</v>
      </c>
      <c r="AG2618" s="17"/>
      <c r="AL2618">
        <v>0</v>
      </c>
      <c r="AN2618">
        <v>0.28000000000000003</v>
      </c>
      <c r="AP2618">
        <v>0.18666666666666668</v>
      </c>
      <c r="AQ2618" s="9">
        <f>+AVERAGE(AL2600:AL2609)</f>
        <v>5.7628264208909361E-2</v>
      </c>
      <c r="AR2618" s="9">
        <f>+AVERAGE(AN2600:AN2609)</f>
        <v>0.15947398035220051</v>
      </c>
      <c r="AS2618" s="17">
        <f t="shared" si="2885"/>
        <v>15</v>
      </c>
      <c r="AT2618" s="17">
        <f t="shared" si="2886"/>
        <v>0</v>
      </c>
      <c r="AU2618" s="17">
        <f t="shared" si="2887"/>
        <v>0.18305084745762712</v>
      </c>
      <c r="AV2618" s="17">
        <f t="shared" si="2888"/>
        <v>0.1148936170212766</v>
      </c>
      <c r="AW2618" s="17"/>
      <c r="AX2618" s="17"/>
      <c r="AY2618" s="17"/>
      <c r="AZ2618" s="17">
        <v>2.5</v>
      </c>
      <c r="BA2618" s="27">
        <v>0.41666666666666669</v>
      </c>
      <c r="BB2618" s="17">
        <v>19</v>
      </c>
      <c r="BC2618" s="17">
        <v>0</v>
      </c>
      <c r="BD2618" s="17">
        <v>0</v>
      </c>
      <c r="BF2618">
        <v>0</v>
      </c>
      <c r="BG2618">
        <v>2</v>
      </c>
      <c r="BQ2618">
        <v>0.2</v>
      </c>
      <c r="BR2618">
        <v>0.2</v>
      </c>
      <c r="BS2618">
        <v>0.45</v>
      </c>
      <c r="CK2618" s="23">
        <v>0.67796610169491522</v>
      </c>
      <c r="CL2618" s="23">
        <f t="shared" si="2880"/>
        <v>0</v>
      </c>
      <c r="CM2618" s="23">
        <f t="shared" si="2882"/>
        <v>0.23051305683563744</v>
      </c>
      <c r="CN2618" s="23">
        <f t="shared" si="2883"/>
        <v>0.63789592140880202</v>
      </c>
      <c r="CQ2618" s="4">
        <v>4</v>
      </c>
    </row>
    <row r="2619" spans="1:95" ht="11.25" customHeight="1">
      <c r="A2619" s="17">
        <v>24</v>
      </c>
      <c r="B2619" s="17">
        <v>4</v>
      </c>
      <c r="C2619" s="39">
        <v>7</v>
      </c>
      <c r="D2619" s="40">
        <v>0.29722222222222222</v>
      </c>
      <c r="E2619" s="17">
        <v>20</v>
      </c>
      <c r="F2619" s="9">
        <v>0</v>
      </c>
      <c r="G2619">
        <v>1</v>
      </c>
      <c r="H2619">
        <v>0</v>
      </c>
      <c r="I2619">
        <v>0</v>
      </c>
      <c r="J2619">
        <v>0</v>
      </c>
      <c r="K2619" s="5">
        <v>30</v>
      </c>
      <c r="L2619">
        <v>40</v>
      </c>
      <c r="M2619">
        <v>6</v>
      </c>
      <c r="N2619" s="17">
        <v>91</v>
      </c>
      <c r="O2619" s="17"/>
      <c r="P2619" s="17">
        <f t="shared" si="2881"/>
        <v>1</v>
      </c>
      <c r="Q2619" s="17">
        <v>31</v>
      </c>
      <c r="S2619" s="17">
        <v>0.19354838709677419</v>
      </c>
      <c r="T2619" s="17">
        <v>71</v>
      </c>
      <c r="U2619" s="17">
        <v>35</v>
      </c>
      <c r="V2619" s="17">
        <v>30</v>
      </c>
      <c r="W2619" s="17">
        <v>30</v>
      </c>
      <c r="X2619" s="17">
        <v>30</v>
      </c>
      <c r="Y2619" s="17"/>
      <c r="Z2619" s="17">
        <v>15</v>
      </c>
      <c r="AA2619" s="17">
        <v>223</v>
      </c>
      <c r="AB2619" s="17"/>
      <c r="AC2619" s="17">
        <v>52</v>
      </c>
      <c r="AD2619" s="17">
        <v>0.28846153846153844</v>
      </c>
      <c r="AE2619" s="17">
        <v>0.3</v>
      </c>
      <c r="AF2619" s="17">
        <v>19</v>
      </c>
      <c r="AG2619" s="17">
        <v>159</v>
      </c>
      <c r="AL2619">
        <v>2.5806451612903226E-2</v>
      </c>
      <c r="AN2619">
        <v>0.36153846153846153</v>
      </c>
      <c r="AP2619">
        <v>0.27605633802816903</v>
      </c>
      <c r="AQ2619" s="9">
        <f>+AVERAGE(AL2600:AL2609)</f>
        <v>5.7628264208909361E-2</v>
      </c>
      <c r="AR2619" s="9">
        <f>+AVERAGE(AN2600:AN2609)</f>
        <v>0.15947398035220051</v>
      </c>
      <c r="AS2619" s="17">
        <f t="shared" si="2885"/>
        <v>25</v>
      </c>
      <c r="AT2619" s="17">
        <f t="shared" si="2886"/>
        <v>0</v>
      </c>
      <c r="AU2619" s="17">
        <f t="shared" si="2887"/>
        <v>0.28000000000000003</v>
      </c>
      <c r="AV2619" s="17">
        <f t="shared" si="2888"/>
        <v>0.18666666666666668</v>
      </c>
      <c r="AW2619" s="17"/>
      <c r="AX2619" s="17"/>
      <c r="AY2619" s="17"/>
      <c r="AZ2619" s="17">
        <v>2.5</v>
      </c>
      <c r="BA2619" s="27">
        <v>0.41666666666666669</v>
      </c>
      <c r="BB2619" s="17">
        <v>19</v>
      </c>
      <c r="BC2619" s="17">
        <v>0</v>
      </c>
      <c r="BD2619" s="17">
        <v>0</v>
      </c>
      <c r="BF2619">
        <v>0</v>
      </c>
      <c r="BG2619">
        <v>2</v>
      </c>
      <c r="BQ2619">
        <v>0.2</v>
      </c>
      <c r="BR2619">
        <v>0.2</v>
      </c>
      <c r="BS2619">
        <v>0.45</v>
      </c>
      <c r="BW2619" s="9">
        <f>SUM(AF2610:AF2619)</f>
        <v>159</v>
      </c>
      <c r="BX2619" s="9"/>
      <c r="BY2619" s="9">
        <f t="shared" ref="BY2619" si="2890">SUM(BW2609,BW2619)</f>
        <v>332</v>
      </c>
      <c r="CK2619" s="23">
        <v>1.2</v>
      </c>
      <c r="CL2619" s="23">
        <f t="shared" si="2880"/>
        <v>0</v>
      </c>
      <c r="CM2619" s="23">
        <f t="shared" si="2882"/>
        <v>0.23051305683563744</v>
      </c>
      <c r="CN2619" s="23">
        <f t="shared" si="2883"/>
        <v>0.63789592140880202</v>
      </c>
      <c r="CQ2619" s="4">
        <v>5</v>
      </c>
    </row>
    <row r="2620" spans="1:95" ht="11.25" customHeight="1">
      <c r="A2620" s="17">
        <v>24</v>
      </c>
      <c r="B2620" s="17">
        <v>5</v>
      </c>
      <c r="C2620" s="39">
        <v>6</v>
      </c>
      <c r="D2620" s="40">
        <v>0.25347222222222221</v>
      </c>
      <c r="E2620" s="17">
        <v>-2</v>
      </c>
      <c r="F2620" s="9">
        <v>0</v>
      </c>
      <c r="G2620">
        <v>0</v>
      </c>
      <c r="H2620">
        <v>0</v>
      </c>
      <c r="I2620">
        <v>0</v>
      </c>
      <c r="J2620">
        <v>0</v>
      </c>
      <c r="K2620" s="5">
        <v>25</v>
      </c>
      <c r="L2620">
        <v>50</v>
      </c>
      <c r="M2620">
        <v>7</v>
      </c>
      <c r="N2620" s="9"/>
      <c r="O2620" s="17"/>
      <c r="P2620" s="17">
        <f t="shared" si="2881"/>
        <v>1</v>
      </c>
      <c r="Q2620" s="17">
        <v>35</v>
      </c>
      <c r="S2620" s="17">
        <v>0.2</v>
      </c>
      <c r="T2620" s="17">
        <v>85</v>
      </c>
      <c r="U2620" s="17">
        <v>40</v>
      </c>
      <c r="V2620" s="17">
        <v>30</v>
      </c>
      <c r="W2620" s="17"/>
      <c r="X2620" s="17">
        <v>30</v>
      </c>
      <c r="Y2620" s="17"/>
      <c r="Z2620" s="17">
        <v>0</v>
      </c>
      <c r="AA2620" s="17"/>
      <c r="AB2620" s="17"/>
      <c r="AC2620" s="17">
        <v>19</v>
      </c>
      <c r="AD2620" s="17">
        <v>0</v>
      </c>
      <c r="AE2620" s="17"/>
      <c r="AF2620" s="17">
        <v>3</v>
      </c>
      <c r="AG2620" s="17"/>
      <c r="AL2620">
        <v>0</v>
      </c>
      <c r="AN2620">
        <v>0.8</v>
      </c>
      <c r="AP2620">
        <v>0.44705882352941179</v>
      </c>
      <c r="AQ2620" s="22"/>
      <c r="AR2620" s="22"/>
      <c r="AS2620" s="17">
        <f t="shared" si="2885"/>
        <v>31</v>
      </c>
      <c r="AT2620" s="17">
        <f t="shared" si="2886"/>
        <v>2.5806451612903226E-2</v>
      </c>
      <c r="AU2620" s="17">
        <f t="shared" si="2887"/>
        <v>0.36153846153846153</v>
      </c>
      <c r="AV2620" s="17">
        <f t="shared" si="2888"/>
        <v>0.27605633802816903</v>
      </c>
      <c r="AW2620" s="17"/>
      <c r="AX2620" s="17"/>
      <c r="AY2620" s="17"/>
      <c r="AZ2620" s="17">
        <v>3</v>
      </c>
      <c r="BA2620" s="27">
        <v>0.5</v>
      </c>
      <c r="BB2620" s="17">
        <v>23</v>
      </c>
      <c r="BC2620" s="17">
        <v>1</v>
      </c>
      <c r="BD2620" s="17">
        <v>1</v>
      </c>
      <c r="BF2620">
        <v>0</v>
      </c>
      <c r="BG2620">
        <v>1</v>
      </c>
      <c r="BQ2620">
        <v>0.2</v>
      </c>
      <c r="BR2620">
        <v>0.2</v>
      </c>
      <c r="BS2620">
        <v>0.45</v>
      </c>
      <c r="CK2620" s="23" t="s">
        <v>2085</v>
      </c>
      <c r="CL2620" s="23">
        <f t="shared" si="2880"/>
        <v>0</v>
      </c>
      <c r="CM2620" s="23" t="str">
        <f t="shared" si="2882"/>
        <v/>
      </c>
      <c r="CN2620" s="23" t="str">
        <f t="shared" si="2883"/>
        <v/>
      </c>
      <c r="CQ2620" s="4">
        <v>1</v>
      </c>
    </row>
    <row r="2621" spans="1:95" ht="11.25" customHeight="1">
      <c r="A2621" s="17">
        <v>24</v>
      </c>
      <c r="B2621" s="17">
        <v>5</v>
      </c>
      <c r="C2621" s="39">
        <v>6</v>
      </c>
      <c r="D2621" s="40">
        <v>0.25347222222222221</v>
      </c>
      <c r="E2621" s="17">
        <v>-1</v>
      </c>
      <c r="F2621" s="9">
        <v>0</v>
      </c>
      <c r="G2621">
        <v>0</v>
      </c>
      <c r="H2621">
        <v>0</v>
      </c>
      <c r="I2621">
        <v>0</v>
      </c>
      <c r="J2621">
        <v>0</v>
      </c>
      <c r="K2621" s="5">
        <v>25</v>
      </c>
      <c r="L2621">
        <v>60</v>
      </c>
      <c r="M2621">
        <v>5</v>
      </c>
      <c r="N2621" s="9"/>
      <c r="O2621" s="17"/>
      <c r="P2621" s="17">
        <f t="shared" si="2881"/>
        <v>2</v>
      </c>
      <c r="Q2621" s="17">
        <v>25</v>
      </c>
      <c r="S2621" s="17">
        <v>0.2</v>
      </c>
      <c r="T2621" s="17">
        <v>85</v>
      </c>
      <c r="U2621" s="17">
        <v>40</v>
      </c>
      <c r="V2621" s="17">
        <v>30</v>
      </c>
      <c r="W2621" s="17">
        <v>30</v>
      </c>
      <c r="X2621" s="17">
        <v>30</v>
      </c>
      <c r="Y2621" s="17"/>
      <c r="Z2621" s="17">
        <v>0</v>
      </c>
      <c r="AA2621" s="17"/>
      <c r="AB2621" s="17"/>
      <c r="AC2621" s="17">
        <v>56</v>
      </c>
      <c r="AD2621" s="17">
        <v>0</v>
      </c>
      <c r="AE2621" s="17">
        <v>0</v>
      </c>
      <c r="AF2621" s="17">
        <v>5</v>
      </c>
      <c r="AG2621" s="17"/>
      <c r="AL2621">
        <v>0</v>
      </c>
      <c r="AN2621">
        <v>0.39285714285714285</v>
      </c>
      <c r="AP2621">
        <v>0.27160493827160492</v>
      </c>
      <c r="AQ2621" s="9"/>
      <c r="AR2621" s="9"/>
      <c r="AS2621" s="17">
        <f t="shared" si="2885"/>
        <v>35</v>
      </c>
      <c r="AT2621" s="17">
        <f t="shared" si="2886"/>
        <v>0</v>
      </c>
      <c r="AU2621" s="17">
        <f t="shared" si="2887"/>
        <v>0.8</v>
      </c>
      <c r="AV2621" s="17">
        <f t="shared" si="2888"/>
        <v>0.44705882352941179</v>
      </c>
      <c r="AW2621" s="17"/>
      <c r="AX2621" s="17"/>
      <c r="AY2621" s="17"/>
      <c r="AZ2621" s="17">
        <v>3</v>
      </c>
      <c r="BA2621" s="27">
        <v>0.5</v>
      </c>
      <c r="BB2621" s="17">
        <v>23</v>
      </c>
      <c r="BC2621" s="17">
        <v>1</v>
      </c>
      <c r="BD2621" s="17">
        <v>1</v>
      </c>
      <c r="BF2621">
        <v>0</v>
      </c>
      <c r="BG2621">
        <v>1</v>
      </c>
      <c r="BQ2621">
        <v>0.2</v>
      </c>
      <c r="BR2621">
        <v>0.2</v>
      </c>
      <c r="BS2621">
        <v>0.45</v>
      </c>
      <c r="CK2621" s="23">
        <v>0</v>
      </c>
      <c r="CL2621" s="23">
        <f t="shared" si="2880"/>
        <v>0</v>
      </c>
      <c r="CM2621" s="23" t="str">
        <f t="shared" si="2882"/>
        <v/>
      </c>
      <c r="CN2621" s="23" t="str">
        <f t="shared" si="2883"/>
        <v/>
      </c>
      <c r="CQ2621" s="4">
        <v>2</v>
      </c>
    </row>
    <row r="2622" spans="1:95" ht="11.25" customHeight="1">
      <c r="A2622" s="17">
        <v>24</v>
      </c>
      <c r="B2622" s="17">
        <v>5</v>
      </c>
      <c r="C2622" s="39">
        <v>6</v>
      </c>
      <c r="D2622" s="40">
        <v>0.25347222222222221</v>
      </c>
      <c r="E2622" s="17">
        <v>1</v>
      </c>
      <c r="F2622" s="9">
        <v>0</v>
      </c>
      <c r="G2622">
        <v>0</v>
      </c>
      <c r="H2622">
        <v>0</v>
      </c>
      <c r="I2622">
        <v>0</v>
      </c>
      <c r="J2622">
        <v>0</v>
      </c>
      <c r="K2622" s="5">
        <v>25</v>
      </c>
      <c r="L2622">
        <v>75</v>
      </c>
      <c r="M2622">
        <v>2</v>
      </c>
      <c r="N2622" s="17">
        <v>2</v>
      </c>
      <c r="O2622" s="17"/>
      <c r="P2622" s="17">
        <f t="shared" si="2881"/>
        <v>0</v>
      </c>
      <c r="Q2622" s="17">
        <v>20</v>
      </c>
      <c r="S2622" s="17">
        <v>0.1</v>
      </c>
      <c r="T2622" s="17">
        <v>95</v>
      </c>
      <c r="U2622" s="17">
        <v>40</v>
      </c>
      <c r="V2622" s="17">
        <v>30</v>
      </c>
      <c r="W2622" s="17">
        <v>30</v>
      </c>
      <c r="X2622" s="17">
        <v>30</v>
      </c>
      <c r="Y2622" s="17"/>
      <c r="Z2622" s="17">
        <v>1</v>
      </c>
      <c r="AA2622" s="17">
        <v>1</v>
      </c>
      <c r="AB2622" s="17"/>
      <c r="AC2622" s="17">
        <v>56</v>
      </c>
      <c r="AD2622" s="17">
        <v>1.7857142857142856E-2</v>
      </c>
      <c r="AE2622" s="17"/>
      <c r="AF2622" s="17">
        <v>9</v>
      </c>
      <c r="AG2622" s="17"/>
      <c r="AL2622">
        <v>0.16</v>
      </c>
      <c r="AN2622">
        <v>0.23571428571428571</v>
      </c>
      <c r="AP2622">
        <v>0.14418604651162792</v>
      </c>
      <c r="AQ2622" s="9"/>
      <c r="AR2622" s="9"/>
      <c r="AS2622" s="17">
        <f t="shared" si="2885"/>
        <v>25</v>
      </c>
      <c r="AT2622" s="17">
        <f t="shared" si="2886"/>
        <v>0</v>
      </c>
      <c r="AU2622" s="17">
        <f t="shared" si="2887"/>
        <v>0.39285714285714285</v>
      </c>
      <c r="AV2622" s="17">
        <f t="shared" si="2888"/>
        <v>0.27160493827160492</v>
      </c>
      <c r="AZ2622">
        <v>3</v>
      </c>
      <c r="BA2622" s="27">
        <v>0.5</v>
      </c>
      <c r="BB2622" s="17">
        <v>23</v>
      </c>
      <c r="BC2622" s="17">
        <v>1</v>
      </c>
      <c r="BD2622" s="17">
        <v>1</v>
      </c>
      <c r="BF2622">
        <v>0</v>
      </c>
      <c r="BG2622">
        <v>1</v>
      </c>
      <c r="BQ2622">
        <v>0.2</v>
      </c>
      <c r="BR2622">
        <v>0.2</v>
      </c>
      <c r="BS2622">
        <v>0.45</v>
      </c>
      <c r="CK2622" s="23" t="s">
        <v>2085</v>
      </c>
      <c r="CL2622" s="23">
        <f t="shared" si="2880"/>
        <v>0</v>
      </c>
      <c r="CM2622" s="23" t="str">
        <f t="shared" si="2882"/>
        <v/>
      </c>
      <c r="CN2622" s="23" t="str">
        <f t="shared" si="2883"/>
        <v/>
      </c>
      <c r="CQ2622" s="4">
        <v>3</v>
      </c>
    </row>
    <row r="2623" spans="1:95" ht="11.25" customHeight="1">
      <c r="A2623" s="17">
        <v>24</v>
      </c>
      <c r="B2623" s="17">
        <v>5</v>
      </c>
      <c r="C2623" s="39">
        <v>6</v>
      </c>
      <c r="D2623" s="40">
        <v>0.25347222222222221</v>
      </c>
      <c r="E2623" s="17">
        <v>2</v>
      </c>
      <c r="F2623" s="9">
        <v>0</v>
      </c>
      <c r="G2623">
        <v>0</v>
      </c>
      <c r="H2623">
        <v>0</v>
      </c>
      <c r="I2623">
        <v>0</v>
      </c>
      <c r="J2623">
        <v>0</v>
      </c>
      <c r="K2623" s="5">
        <v>25</v>
      </c>
      <c r="L2623">
        <v>70</v>
      </c>
      <c r="M2623">
        <v>0</v>
      </c>
      <c r="N2623" s="17">
        <v>2</v>
      </c>
      <c r="O2623" s="17"/>
      <c r="P2623" s="17">
        <f t="shared" si="2881"/>
        <v>0</v>
      </c>
      <c r="Q2623" s="17">
        <v>0</v>
      </c>
      <c r="S2623" s="17">
        <v>0.2</v>
      </c>
      <c r="T2623" s="17">
        <v>70</v>
      </c>
      <c r="U2623" s="17">
        <v>30</v>
      </c>
      <c r="V2623" s="17">
        <v>30</v>
      </c>
      <c r="W2623" s="17">
        <v>30</v>
      </c>
      <c r="X2623" s="17">
        <v>30</v>
      </c>
      <c r="Y2623" s="17"/>
      <c r="Z2623" s="17">
        <v>0</v>
      </c>
      <c r="AA2623" s="17">
        <v>1</v>
      </c>
      <c r="AB2623" s="17"/>
      <c r="AC2623" s="17">
        <v>61</v>
      </c>
      <c r="AD2623" s="17">
        <v>0</v>
      </c>
      <c r="AE2623" s="17">
        <v>1.7857142857142856E-2</v>
      </c>
      <c r="AF2623" s="17">
        <v>10</v>
      </c>
      <c r="AG2623" s="17"/>
      <c r="AL2623">
        <v>0</v>
      </c>
      <c r="AN2623">
        <v>0.28852459016393445</v>
      </c>
      <c r="AP2623">
        <v>0.15855855855855855</v>
      </c>
      <c r="AQ2623" s="9"/>
      <c r="AR2623" s="9"/>
      <c r="AS2623" s="17">
        <f t="shared" si="2885"/>
        <v>20</v>
      </c>
      <c r="AT2623" s="17">
        <f t="shared" si="2886"/>
        <v>0.16</v>
      </c>
      <c r="AU2623" s="17">
        <f t="shared" si="2887"/>
        <v>0.23571428571428571</v>
      </c>
      <c r="AV2623" s="17">
        <f t="shared" si="2888"/>
        <v>0.14418604651162792</v>
      </c>
      <c r="AW2623" s="17"/>
      <c r="AX2623" s="17"/>
      <c r="AY2623" s="17"/>
      <c r="AZ2623" s="17">
        <v>3</v>
      </c>
      <c r="BA2623" s="27">
        <v>0.5</v>
      </c>
      <c r="BB2623" s="17">
        <v>23</v>
      </c>
      <c r="BC2623" s="17">
        <v>1</v>
      </c>
      <c r="BD2623" s="17">
        <v>1</v>
      </c>
      <c r="BF2623">
        <v>0</v>
      </c>
      <c r="BG2623">
        <v>1</v>
      </c>
      <c r="BQ2623">
        <v>0.2</v>
      </c>
      <c r="BR2623">
        <v>0.2</v>
      </c>
      <c r="BS2623">
        <v>0.45</v>
      </c>
      <c r="CK2623" s="23">
        <v>8.9285714285714274E-2</v>
      </c>
      <c r="CL2623" s="23">
        <f t="shared" si="2880"/>
        <v>0</v>
      </c>
      <c r="CM2623" s="23" t="str">
        <f t="shared" si="2882"/>
        <v/>
      </c>
      <c r="CN2623" s="23" t="str">
        <f t="shared" si="2883"/>
        <v/>
      </c>
      <c r="CQ2623" s="4">
        <v>5</v>
      </c>
    </row>
    <row r="2624" spans="1:95" ht="11.25" customHeight="1">
      <c r="A2624" s="17">
        <v>24</v>
      </c>
      <c r="B2624" s="17">
        <v>5</v>
      </c>
      <c r="C2624" s="39">
        <v>6</v>
      </c>
      <c r="D2624" s="40">
        <v>0.25347222222222221</v>
      </c>
      <c r="E2624" s="17">
        <v>3</v>
      </c>
      <c r="F2624" s="9">
        <v>0</v>
      </c>
      <c r="G2624">
        <v>0</v>
      </c>
      <c r="H2624">
        <v>0</v>
      </c>
      <c r="I2624">
        <v>0</v>
      </c>
      <c r="J2624">
        <v>0</v>
      </c>
      <c r="K2624" s="5">
        <v>25</v>
      </c>
      <c r="L2624">
        <v>45</v>
      </c>
      <c r="M2624">
        <v>5</v>
      </c>
      <c r="N2624" s="17">
        <v>7</v>
      </c>
      <c r="O2624" s="17"/>
      <c r="P2624" s="17">
        <f t="shared" si="2881"/>
        <v>2</v>
      </c>
      <c r="Q2624" s="17">
        <v>24</v>
      </c>
      <c r="S2624" s="17">
        <v>0.20833333333333334</v>
      </c>
      <c r="T2624" s="17">
        <v>69</v>
      </c>
      <c r="U2624" s="17">
        <v>30</v>
      </c>
      <c r="V2624" s="17">
        <v>30</v>
      </c>
      <c r="W2624" s="17">
        <v>30</v>
      </c>
      <c r="X2624" s="17">
        <v>30</v>
      </c>
      <c r="Y2624" s="17"/>
      <c r="Z2624" s="17">
        <v>10</v>
      </c>
      <c r="AA2624" s="17">
        <v>11</v>
      </c>
      <c r="AB2624" s="17"/>
      <c r="AC2624" s="17">
        <v>49</v>
      </c>
      <c r="AD2624" s="17">
        <v>0.20408163265306123</v>
      </c>
      <c r="AE2624" s="17">
        <v>0</v>
      </c>
      <c r="AF2624" s="17">
        <v>15</v>
      </c>
      <c r="AG2624" s="17"/>
      <c r="AL2624">
        <v>3.3333333333333333E-2</v>
      </c>
      <c r="AN2624">
        <v>0.17959183673469387</v>
      </c>
      <c r="AP2624">
        <v>0.12266666666666666</v>
      </c>
      <c r="AQ2624" s="9"/>
      <c r="AR2624" s="9"/>
      <c r="AS2624" s="17">
        <f t="shared" si="2885"/>
        <v>0</v>
      </c>
      <c r="AT2624" s="17">
        <f t="shared" si="2886"/>
        <v>0</v>
      </c>
      <c r="AU2624" s="17">
        <f t="shared" si="2887"/>
        <v>0.28852459016393445</v>
      </c>
      <c r="AV2624" s="17">
        <f t="shared" si="2888"/>
        <v>0.15855855855855855</v>
      </c>
      <c r="AW2624" s="17"/>
      <c r="AX2624" s="17"/>
      <c r="AY2624" s="17"/>
      <c r="AZ2624" s="17">
        <v>3</v>
      </c>
      <c r="BA2624" s="27">
        <v>0.5</v>
      </c>
      <c r="BB2624" s="17">
        <v>23</v>
      </c>
      <c r="BC2624" s="17">
        <v>1</v>
      </c>
      <c r="BD2624" s="17">
        <v>1</v>
      </c>
      <c r="BF2624">
        <v>0</v>
      </c>
      <c r="BG2624">
        <v>1</v>
      </c>
      <c r="BQ2624">
        <v>0.2</v>
      </c>
      <c r="BR2624">
        <v>0.2</v>
      </c>
      <c r="BS2624">
        <v>0.45</v>
      </c>
      <c r="CK2624" s="23">
        <v>0</v>
      </c>
      <c r="CL2624" s="23">
        <f t="shared" si="2880"/>
        <v>0</v>
      </c>
      <c r="CM2624" s="23" t="str">
        <f t="shared" si="2882"/>
        <v/>
      </c>
      <c r="CN2624" s="23" t="str">
        <f t="shared" si="2883"/>
        <v/>
      </c>
      <c r="CQ2624" s="4">
        <v>2</v>
      </c>
    </row>
    <row r="2625" spans="1:95" ht="11.25" customHeight="1">
      <c r="A2625" s="17">
        <v>24</v>
      </c>
      <c r="B2625" s="17">
        <v>5</v>
      </c>
      <c r="C2625" s="39">
        <v>6</v>
      </c>
      <c r="D2625" s="40">
        <v>0.25347222222222221</v>
      </c>
      <c r="E2625" s="17">
        <v>4</v>
      </c>
      <c r="F2625" s="9">
        <v>0</v>
      </c>
      <c r="G2625">
        <v>0</v>
      </c>
      <c r="H2625">
        <v>0</v>
      </c>
      <c r="I2625">
        <v>0</v>
      </c>
      <c r="J2625">
        <v>0</v>
      </c>
      <c r="K2625" s="5">
        <v>25</v>
      </c>
      <c r="L2625">
        <v>44</v>
      </c>
      <c r="M2625">
        <v>5</v>
      </c>
      <c r="N2625" s="17">
        <v>12</v>
      </c>
      <c r="O2625" s="17"/>
      <c r="P2625" s="17">
        <f t="shared" si="2881"/>
        <v>2</v>
      </c>
      <c r="Q2625" s="17">
        <v>24</v>
      </c>
      <c r="S2625" s="17">
        <v>0.20833333333333334</v>
      </c>
      <c r="T2625" s="17">
        <v>68</v>
      </c>
      <c r="U2625" s="17">
        <v>30</v>
      </c>
      <c r="V2625" s="17">
        <v>30</v>
      </c>
      <c r="W2625" s="17">
        <v>30</v>
      </c>
      <c r="X2625" s="17">
        <v>30</v>
      </c>
      <c r="Y2625" s="17"/>
      <c r="Z2625" s="17">
        <v>10</v>
      </c>
      <c r="AA2625" s="17">
        <v>21</v>
      </c>
      <c r="AB2625" s="17"/>
      <c r="AC2625" s="17">
        <v>55</v>
      </c>
      <c r="AD2625" s="17">
        <v>0.18181818181818182</v>
      </c>
      <c r="AE2625" s="17">
        <v>0.20408163265306123</v>
      </c>
      <c r="AF2625" s="17">
        <v>15</v>
      </c>
      <c r="AG2625" s="17"/>
      <c r="AL2625">
        <v>3.3333333333333333E-2</v>
      </c>
      <c r="AN2625">
        <v>7.2727272727272724E-2</v>
      </c>
      <c r="AP2625">
        <v>5.4320987654320987E-2</v>
      </c>
      <c r="AQ2625" s="9"/>
      <c r="AR2625" s="9"/>
      <c r="AS2625" s="17">
        <f t="shared" si="2885"/>
        <v>24</v>
      </c>
      <c r="AT2625" s="17">
        <f t="shared" si="2886"/>
        <v>3.3333333333333333E-2</v>
      </c>
      <c r="AU2625" s="17">
        <f t="shared" si="2887"/>
        <v>0.17959183673469387</v>
      </c>
      <c r="AV2625" s="17">
        <f t="shared" si="2888"/>
        <v>0.12266666666666666</v>
      </c>
      <c r="AW2625" s="17"/>
      <c r="AX2625" s="17"/>
      <c r="AY2625" s="17"/>
      <c r="AZ2625" s="17">
        <v>3</v>
      </c>
      <c r="BA2625" s="27">
        <v>0.5</v>
      </c>
      <c r="BB2625" s="17">
        <v>23</v>
      </c>
      <c r="BC2625" s="17">
        <v>1</v>
      </c>
      <c r="BD2625" s="17">
        <v>1</v>
      </c>
      <c r="BF2625">
        <v>0</v>
      </c>
      <c r="BG2625">
        <v>1</v>
      </c>
      <c r="BQ2625">
        <v>0.2</v>
      </c>
      <c r="BR2625">
        <v>0.2</v>
      </c>
      <c r="BS2625">
        <v>0.45</v>
      </c>
      <c r="CK2625" s="23">
        <v>1.0204081632653061</v>
      </c>
      <c r="CL2625" s="23">
        <f t="shared" si="2880"/>
        <v>0</v>
      </c>
      <c r="CM2625" s="23" t="str">
        <f t="shared" si="2882"/>
        <v/>
      </c>
      <c r="CN2625" s="23" t="str">
        <f t="shared" si="2883"/>
        <v/>
      </c>
      <c r="CQ2625" s="4">
        <v>6</v>
      </c>
    </row>
    <row r="2626" spans="1:95" ht="11.25" customHeight="1">
      <c r="A2626" s="17">
        <v>24</v>
      </c>
      <c r="B2626" s="17">
        <v>5</v>
      </c>
      <c r="C2626" s="39">
        <v>6</v>
      </c>
      <c r="D2626" s="40">
        <v>0.25347222222222221</v>
      </c>
      <c r="E2626" s="17">
        <v>5</v>
      </c>
      <c r="F2626" s="9">
        <v>0</v>
      </c>
      <c r="G2626">
        <v>0</v>
      </c>
      <c r="H2626">
        <v>0</v>
      </c>
      <c r="I2626">
        <v>0</v>
      </c>
      <c r="J2626">
        <v>0</v>
      </c>
      <c r="K2626" s="5">
        <v>25</v>
      </c>
      <c r="L2626">
        <v>43</v>
      </c>
      <c r="M2626">
        <v>6</v>
      </c>
      <c r="N2626" s="17">
        <v>18</v>
      </c>
      <c r="O2626" s="17"/>
      <c r="P2626" s="17">
        <f t="shared" si="2881"/>
        <v>1</v>
      </c>
      <c r="Q2626" s="17">
        <v>30</v>
      </c>
      <c r="S2626" s="17">
        <v>0.2</v>
      </c>
      <c r="T2626" s="17">
        <v>73</v>
      </c>
      <c r="U2626" s="17">
        <v>35</v>
      </c>
      <c r="V2626" s="17">
        <v>30</v>
      </c>
      <c r="W2626" s="17">
        <v>30</v>
      </c>
      <c r="X2626" s="17">
        <v>30</v>
      </c>
      <c r="Y2626" s="17"/>
      <c r="Z2626" s="17">
        <v>18</v>
      </c>
      <c r="AA2626" s="17">
        <v>39</v>
      </c>
      <c r="AB2626" s="17"/>
      <c r="AC2626" s="17">
        <v>47</v>
      </c>
      <c r="AD2626" s="17">
        <v>0.38297872340425532</v>
      </c>
      <c r="AE2626" s="17">
        <v>0.18181818181818182</v>
      </c>
      <c r="AF2626" s="17">
        <v>22</v>
      </c>
      <c r="AG2626" s="17"/>
      <c r="AL2626">
        <v>0</v>
      </c>
      <c r="AN2626">
        <v>0.4</v>
      </c>
      <c r="AP2626">
        <v>0.28059701492537314</v>
      </c>
      <c r="AQ2626" s="9"/>
      <c r="AR2626" s="9"/>
      <c r="AS2626" s="17">
        <f t="shared" si="2885"/>
        <v>24</v>
      </c>
      <c r="AT2626" s="17">
        <f t="shared" si="2886"/>
        <v>3.3333333333333333E-2</v>
      </c>
      <c r="AU2626" s="17">
        <f t="shared" si="2887"/>
        <v>7.2727272727272724E-2</v>
      </c>
      <c r="AV2626" s="17">
        <f t="shared" si="2888"/>
        <v>5.4320987654320987E-2</v>
      </c>
      <c r="AW2626" s="17"/>
      <c r="AX2626" s="17"/>
      <c r="AY2626" s="17"/>
      <c r="AZ2626" s="17">
        <v>3</v>
      </c>
      <c r="BA2626" s="27">
        <v>0.5</v>
      </c>
      <c r="BB2626" s="17">
        <v>23</v>
      </c>
      <c r="BC2626" s="17">
        <v>1</v>
      </c>
      <c r="BD2626" s="17">
        <v>1</v>
      </c>
      <c r="BF2626">
        <v>0</v>
      </c>
      <c r="BG2626">
        <v>1</v>
      </c>
      <c r="BQ2626">
        <v>0.2</v>
      </c>
      <c r="BR2626">
        <v>0.2</v>
      </c>
      <c r="BS2626">
        <v>0.45</v>
      </c>
      <c r="CK2626" s="23">
        <v>0.90909090909090917</v>
      </c>
      <c r="CL2626" s="23">
        <f t="shared" ref="CL2626:CL2689" si="2891">+IF(F2626&gt;=0,F2626*B2626,"")</f>
        <v>0</v>
      </c>
      <c r="CM2626" s="23" t="str">
        <f t="shared" si="2882"/>
        <v/>
      </c>
      <c r="CN2626" s="23" t="str">
        <f t="shared" si="2883"/>
        <v/>
      </c>
      <c r="CQ2626" s="4">
        <v>3</v>
      </c>
    </row>
    <row r="2627" spans="1:95" ht="11.25" customHeight="1">
      <c r="A2627" s="17">
        <v>24</v>
      </c>
      <c r="B2627" s="17">
        <v>5</v>
      </c>
      <c r="C2627" s="39">
        <v>6</v>
      </c>
      <c r="D2627" s="40">
        <v>0.25347222222222221</v>
      </c>
      <c r="E2627" s="17">
        <v>6</v>
      </c>
      <c r="F2627" s="9">
        <v>0</v>
      </c>
      <c r="G2627">
        <v>0</v>
      </c>
      <c r="H2627">
        <v>0</v>
      </c>
      <c r="I2627">
        <v>0</v>
      </c>
      <c r="J2627">
        <v>0</v>
      </c>
      <c r="K2627" s="5">
        <v>25</v>
      </c>
      <c r="L2627">
        <v>48</v>
      </c>
      <c r="M2627">
        <v>8</v>
      </c>
      <c r="N2627" s="17">
        <v>26</v>
      </c>
      <c r="O2627" s="17"/>
      <c r="P2627" s="17">
        <f t="shared" ref="P2627:P2690" si="2892">+IF(M2627&lt;5,0,IF(M2627&gt;5,1,2))</f>
        <v>1</v>
      </c>
      <c r="Q2627" s="17">
        <v>24</v>
      </c>
      <c r="S2627" s="17">
        <v>0.33333333333333331</v>
      </c>
      <c r="T2627" s="17">
        <v>72</v>
      </c>
      <c r="U2627" s="17">
        <v>35</v>
      </c>
      <c r="V2627" s="17">
        <v>30</v>
      </c>
      <c r="W2627" s="17">
        <v>30</v>
      </c>
      <c r="X2627" s="17">
        <v>30</v>
      </c>
      <c r="Y2627" s="17"/>
      <c r="Z2627" s="17">
        <v>15</v>
      </c>
      <c r="AA2627" s="17">
        <v>54</v>
      </c>
      <c r="AB2627" s="17"/>
      <c r="AC2627" s="17">
        <v>55</v>
      </c>
      <c r="AD2627" s="17">
        <v>0.27272727272727271</v>
      </c>
      <c r="AE2627" s="17">
        <v>0.38297872340425532</v>
      </c>
      <c r="AF2627" s="17">
        <v>17</v>
      </c>
      <c r="AG2627" s="17"/>
      <c r="AL2627">
        <v>0.13333333333333333</v>
      </c>
      <c r="AN2627">
        <v>7.2727272727272724E-2</v>
      </c>
      <c r="AP2627">
        <v>9.876543209876543E-3</v>
      </c>
      <c r="AQ2627" s="9"/>
      <c r="AR2627" s="9"/>
      <c r="AS2627" s="17">
        <f t="shared" si="2885"/>
        <v>30</v>
      </c>
      <c r="AT2627" s="17">
        <f t="shared" si="2886"/>
        <v>0</v>
      </c>
      <c r="AU2627" s="17">
        <f t="shared" si="2887"/>
        <v>0.4</v>
      </c>
      <c r="AV2627" s="17">
        <f t="shared" si="2888"/>
        <v>0.28059701492537314</v>
      </c>
      <c r="AW2627" s="17"/>
      <c r="AX2627" s="17"/>
      <c r="AY2627" s="17"/>
      <c r="AZ2627" s="17">
        <v>3</v>
      </c>
      <c r="BA2627" s="27">
        <v>0.5</v>
      </c>
      <c r="BB2627" s="17">
        <v>23</v>
      </c>
      <c r="BC2627" s="17">
        <v>1</v>
      </c>
      <c r="BD2627" s="17">
        <v>1</v>
      </c>
      <c r="BF2627">
        <v>0</v>
      </c>
      <c r="BG2627">
        <v>1</v>
      </c>
      <c r="BQ2627">
        <v>0.2</v>
      </c>
      <c r="BR2627">
        <v>0.2</v>
      </c>
      <c r="BS2627">
        <v>0.45</v>
      </c>
      <c r="CK2627" s="23">
        <v>1.9148936170212765</v>
      </c>
      <c r="CL2627" s="23">
        <f t="shared" si="2891"/>
        <v>0</v>
      </c>
      <c r="CM2627" s="23" t="str">
        <f t="shared" ref="CM2627:CM2690" si="2893">+IF(AQ2627&gt;0, AQ2627*B2627,"")</f>
        <v/>
      </c>
      <c r="CN2627" s="23" t="str">
        <f t="shared" ref="CN2627:CN2690" si="2894">+IF(AR2627&gt;0, AR2627*B2627,"")</f>
        <v/>
      </c>
      <c r="CQ2627" s="4">
        <v>3</v>
      </c>
    </row>
    <row r="2628" spans="1:95" ht="11.25" customHeight="1">
      <c r="A2628" s="17">
        <v>24</v>
      </c>
      <c r="B2628" s="17">
        <v>5</v>
      </c>
      <c r="C2628" s="39">
        <v>6</v>
      </c>
      <c r="D2628" s="40">
        <v>0.25347222222222221</v>
      </c>
      <c r="E2628" s="17">
        <v>7</v>
      </c>
      <c r="F2628" s="9">
        <v>0</v>
      </c>
      <c r="G2628">
        <v>0</v>
      </c>
      <c r="H2628">
        <v>0</v>
      </c>
      <c r="I2628">
        <v>0</v>
      </c>
      <c r="J2628">
        <v>0</v>
      </c>
      <c r="K2628" s="5">
        <v>25</v>
      </c>
      <c r="L2628">
        <v>47</v>
      </c>
      <c r="M2628">
        <v>5</v>
      </c>
      <c r="N2628" s="17">
        <v>31</v>
      </c>
      <c r="O2628" s="17"/>
      <c r="P2628" s="17">
        <f t="shared" si="2892"/>
        <v>2</v>
      </c>
      <c r="Q2628" s="17">
        <v>25</v>
      </c>
      <c r="S2628" s="17">
        <v>0.2</v>
      </c>
      <c r="T2628" s="17">
        <v>72</v>
      </c>
      <c r="U2628" s="17">
        <v>35</v>
      </c>
      <c r="V2628" s="17">
        <v>30</v>
      </c>
      <c r="W2628" s="17">
        <v>30</v>
      </c>
      <c r="X2628" s="17">
        <v>30</v>
      </c>
      <c r="Y2628" s="17"/>
      <c r="Z2628" s="17">
        <v>10</v>
      </c>
      <c r="AA2628" s="17">
        <v>64</v>
      </c>
      <c r="AB2628" s="17"/>
      <c r="AC2628" s="17">
        <v>60</v>
      </c>
      <c r="AD2628" s="17">
        <v>0.16666666666666666</v>
      </c>
      <c r="AE2628" s="17">
        <v>0.27272727272727271</v>
      </c>
      <c r="AF2628" s="17">
        <v>15</v>
      </c>
      <c r="AG2628" s="17"/>
      <c r="AL2628">
        <v>0</v>
      </c>
      <c r="AN2628">
        <v>0.1</v>
      </c>
      <c r="AP2628">
        <v>7.0588235294117646E-2</v>
      </c>
      <c r="AQ2628" s="9"/>
      <c r="AR2628" s="9"/>
      <c r="AS2628" s="17">
        <f t="shared" si="2885"/>
        <v>24</v>
      </c>
      <c r="AT2628" s="17">
        <f t="shared" si="2886"/>
        <v>0.13333333333333333</v>
      </c>
      <c r="AU2628" s="17">
        <f t="shared" si="2887"/>
        <v>7.2727272727272724E-2</v>
      </c>
      <c r="AV2628" s="17">
        <f t="shared" si="2888"/>
        <v>9.876543209876543E-3</v>
      </c>
      <c r="AW2628" s="17"/>
      <c r="AX2628" s="17"/>
      <c r="AY2628" s="17"/>
      <c r="AZ2628" s="17">
        <v>3</v>
      </c>
      <c r="BA2628" s="27">
        <v>0.5</v>
      </c>
      <c r="BB2628" s="17">
        <v>23</v>
      </c>
      <c r="BC2628" s="17">
        <v>1</v>
      </c>
      <c r="BD2628" s="17">
        <v>1</v>
      </c>
      <c r="BF2628">
        <v>0</v>
      </c>
      <c r="BG2628">
        <v>1</v>
      </c>
      <c r="BQ2628">
        <v>0.2</v>
      </c>
      <c r="BR2628">
        <v>0.2</v>
      </c>
      <c r="BS2628">
        <v>0.45</v>
      </c>
      <c r="CK2628" s="23">
        <v>1.3636363636363635</v>
      </c>
      <c r="CL2628" s="23">
        <f t="shared" si="2891"/>
        <v>0</v>
      </c>
      <c r="CM2628" s="23" t="str">
        <f t="shared" si="2893"/>
        <v/>
      </c>
      <c r="CN2628" s="23" t="str">
        <f t="shared" si="2894"/>
        <v/>
      </c>
      <c r="CQ2628" s="4">
        <v>5</v>
      </c>
    </row>
    <row r="2629" spans="1:95" ht="11.25" customHeight="1">
      <c r="A2629" s="17">
        <v>24</v>
      </c>
      <c r="B2629" s="17">
        <v>5</v>
      </c>
      <c r="C2629" s="39">
        <v>6</v>
      </c>
      <c r="D2629" s="40">
        <v>0.25347222222222221</v>
      </c>
      <c r="E2629" s="17">
        <v>8</v>
      </c>
      <c r="F2629" s="9">
        <v>0</v>
      </c>
      <c r="G2629">
        <v>0</v>
      </c>
      <c r="H2629">
        <v>0</v>
      </c>
      <c r="I2629">
        <v>0</v>
      </c>
      <c r="J2629">
        <v>0</v>
      </c>
      <c r="K2629" s="5">
        <v>25</v>
      </c>
      <c r="L2629">
        <v>47</v>
      </c>
      <c r="M2629">
        <v>6</v>
      </c>
      <c r="N2629" s="17">
        <v>37</v>
      </c>
      <c r="O2629" s="17"/>
      <c r="P2629" s="17">
        <f t="shared" si="2892"/>
        <v>1</v>
      </c>
      <c r="Q2629" s="17">
        <v>28</v>
      </c>
      <c r="S2629" s="17">
        <v>0.21428571428571427</v>
      </c>
      <c r="T2629" s="17">
        <v>75</v>
      </c>
      <c r="U2629" s="17">
        <v>35</v>
      </c>
      <c r="V2629" s="17">
        <v>30</v>
      </c>
      <c r="W2629" s="17">
        <v>30</v>
      </c>
      <c r="X2629" s="17">
        <v>30</v>
      </c>
      <c r="Y2629" s="17"/>
      <c r="Z2629" s="17">
        <v>15</v>
      </c>
      <c r="AA2629" s="17">
        <v>79</v>
      </c>
      <c r="AB2629" s="17"/>
      <c r="AC2629" s="17">
        <v>60</v>
      </c>
      <c r="AD2629" s="17">
        <v>0.25</v>
      </c>
      <c r="AE2629" s="17">
        <v>0.16666666666666666</v>
      </c>
      <c r="AF2629" s="17">
        <v>19</v>
      </c>
      <c r="AG2629" s="17"/>
      <c r="AL2629">
        <v>5.7142857142857141E-2</v>
      </c>
      <c r="AN2629">
        <v>0.1</v>
      </c>
      <c r="AP2629">
        <v>7.3170731707317083E-2</v>
      </c>
      <c r="AQ2629" s="9"/>
      <c r="AR2629" s="9"/>
      <c r="AS2629" s="17">
        <f t="shared" si="2885"/>
        <v>25</v>
      </c>
      <c r="AT2629" s="17">
        <f t="shared" si="2886"/>
        <v>0</v>
      </c>
      <c r="AU2629" s="17">
        <f t="shared" si="2887"/>
        <v>0.1</v>
      </c>
      <c r="AV2629" s="17">
        <f t="shared" si="2888"/>
        <v>7.0588235294117646E-2</v>
      </c>
      <c r="AW2629" s="17"/>
      <c r="AX2629" s="17"/>
      <c r="AY2629" s="17"/>
      <c r="AZ2629" s="17">
        <v>3</v>
      </c>
      <c r="BA2629" s="27">
        <v>0.5</v>
      </c>
      <c r="BB2629" s="17">
        <v>23</v>
      </c>
      <c r="BC2629" s="17">
        <v>1</v>
      </c>
      <c r="BD2629" s="17">
        <v>1</v>
      </c>
      <c r="BF2629">
        <v>0</v>
      </c>
      <c r="BG2629">
        <v>1</v>
      </c>
      <c r="BQ2629">
        <v>0.2</v>
      </c>
      <c r="BR2629">
        <v>0.2</v>
      </c>
      <c r="BS2629">
        <v>0.45</v>
      </c>
      <c r="CK2629" s="23">
        <v>0.83333333333333326</v>
      </c>
      <c r="CL2629" s="23">
        <f t="shared" si="2891"/>
        <v>0</v>
      </c>
      <c r="CM2629" s="23" t="str">
        <f t="shared" si="2893"/>
        <v/>
      </c>
      <c r="CN2629" s="23" t="str">
        <f t="shared" si="2894"/>
        <v/>
      </c>
      <c r="CQ2629" s="4">
        <v>3</v>
      </c>
    </row>
    <row r="2630" spans="1:95" ht="11.25" customHeight="1">
      <c r="A2630" s="17">
        <v>24</v>
      </c>
      <c r="B2630" s="17">
        <v>5</v>
      </c>
      <c r="C2630" s="39">
        <v>6</v>
      </c>
      <c r="D2630" s="40">
        <v>0.25347222222222221</v>
      </c>
      <c r="E2630" s="17">
        <v>9</v>
      </c>
      <c r="F2630" s="9">
        <v>0</v>
      </c>
      <c r="G2630">
        <v>0</v>
      </c>
      <c r="H2630">
        <v>0</v>
      </c>
      <c r="I2630">
        <v>0</v>
      </c>
      <c r="J2630">
        <v>0</v>
      </c>
      <c r="K2630" s="5">
        <v>25</v>
      </c>
      <c r="L2630">
        <v>50</v>
      </c>
      <c r="M2630">
        <v>5</v>
      </c>
      <c r="N2630" s="17">
        <v>42</v>
      </c>
      <c r="O2630" s="17"/>
      <c r="P2630" s="17">
        <f t="shared" si="2892"/>
        <v>2</v>
      </c>
      <c r="Q2630" s="17">
        <v>30</v>
      </c>
      <c r="S2630" s="17">
        <v>0.16666666666666666</v>
      </c>
      <c r="T2630" s="17">
        <v>80</v>
      </c>
      <c r="U2630" s="17">
        <v>35</v>
      </c>
      <c r="V2630" s="17">
        <v>30</v>
      </c>
      <c r="W2630" s="17">
        <v>30</v>
      </c>
      <c r="X2630" s="17">
        <v>30</v>
      </c>
      <c r="Y2630" s="17"/>
      <c r="Z2630" s="17">
        <v>10</v>
      </c>
      <c r="AA2630" s="17">
        <v>89</v>
      </c>
      <c r="AB2630" s="17"/>
      <c r="AC2630" s="17">
        <v>55</v>
      </c>
      <c r="AD2630" s="17">
        <v>0.18181818181818182</v>
      </c>
      <c r="AE2630" s="17">
        <v>0.25</v>
      </c>
      <c r="AF2630" s="17">
        <v>15</v>
      </c>
      <c r="AG2630" s="17"/>
      <c r="AL2630">
        <v>0.13333333333333333</v>
      </c>
      <c r="AN2630">
        <v>7.2727272727272724E-2</v>
      </c>
      <c r="AP2630">
        <v>0.10666666666666667</v>
      </c>
      <c r="AQ2630" s="9"/>
      <c r="AR2630" s="9"/>
      <c r="AS2630" s="17">
        <f t="shared" si="2885"/>
        <v>28</v>
      </c>
      <c r="AT2630" s="17">
        <f t="shared" si="2886"/>
        <v>5.7142857142857141E-2</v>
      </c>
      <c r="AU2630" s="17">
        <f t="shared" si="2887"/>
        <v>0.1</v>
      </c>
      <c r="AV2630" s="17">
        <f t="shared" si="2888"/>
        <v>7.3170731707317083E-2</v>
      </c>
      <c r="AW2630" s="17"/>
      <c r="AX2630" s="17"/>
      <c r="AY2630" s="17"/>
      <c r="AZ2630" s="17">
        <v>3</v>
      </c>
      <c r="BA2630" s="27">
        <v>0.5</v>
      </c>
      <c r="BB2630" s="17">
        <v>23</v>
      </c>
      <c r="BC2630" s="17">
        <v>1</v>
      </c>
      <c r="BD2630" s="17">
        <v>1</v>
      </c>
      <c r="BF2630">
        <v>0</v>
      </c>
      <c r="BG2630">
        <v>1</v>
      </c>
      <c r="BQ2630">
        <v>0.2</v>
      </c>
      <c r="BR2630">
        <v>0.2</v>
      </c>
      <c r="BS2630">
        <v>0.45</v>
      </c>
      <c r="CK2630" s="23">
        <v>1.25</v>
      </c>
      <c r="CL2630" s="23">
        <f t="shared" si="2891"/>
        <v>0</v>
      </c>
      <c r="CM2630" s="23" t="str">
        <f t="shared" si="2893"/>
        <v/>
      </c>
      <c r="CN2630" s="23" t="str">
        <f t="shared" si="2894"/>
        <v/>
      </c>
      <c r="CQ2630" s="4">
        <v>3</v>
      </c>
    </row>
    <row r="2631" spans="1:95" ht="11.25" customHeight="1">
      <c r="A2631" s="17">
        <v>24</v>
      </c>
      <c r="B2631" s="17">
        <v>5</v>
      </c>
      <c r="C2631" s="39">
        <v>6</v>
      </c>
      <c r="D2631" s="40">
        <v>0.25347222222222221</v>
      </c>
      <c r="E2631" s="17">
        <v>10</v>
      </c>
      <c r="F2631" s="9">
        <v>0</v>
      </c>
      <c r="G2631">
        <v>0</v>
      </c>
      <c r="H2631">
        <v>0</v>
      </c>
      <c r="I2631">
        <v>0</v>
      </c>
      <c r="J2631">
        <v>0</v>
      </c>
      <c r="K2631" s="5">
        <v>25</v>
      </c>
      <c r="L2631">
        <v>55</v>
      </c>
      <c r="M2631">
        <v>6</v>
      </c>
      <c r="N2631" s="17">
        <v>48</v>
      </c>
      <c r="O2631" s="17"/>
      <c r="P2631" s="17">
        <f t="shared" si="2892"/>
        <v>1</v>
      </c>
      <c r="Q2631" s="17">
        <v>31</v>
      </c>
      <c r="S2631" s="17">
        <v>0.19354838709677419</v>
      </c>
      <c r="T2631" s="17">
        <v>86</v>
      </c>
      <c r="U2631" s="17">
        <v>40</v>
      </c>
      <c r="V2631" s="17">
        <v>30</v>
      </c>
      <c r="W2631" s="17">
        <v>30</v>
      </c>
      <c r="X2631" s="17">
        <v>30</v>
      </c>
      <c r="Y2631" s="17"/>
      <c r="Z2631" s="17">
        <v>10</v>
      </c>
      <c r="AA2631" s="17">
        <v>99</v>
      </c>
      <c r="AB2631" s="17"/>
      <c r="AC2631" s="17">
        <v>55</v>
      </c>
      <c r="AD2631" s="17">
        <v>0.18181818181818182</v>
      </c>
      <c r="AE2631" s="17">
        <v>0.18181818181818182</v>
      </c>
      <c r="AF2631" s="17">
        <v>14</v>
      </c>
      <c r="AG2631" s="17">
        <v>151</v>
      </c>
      <c r="AL2631">
        <v>2.5806451612903226E-2</v>
      </c>
      <c r="AN2631">
        <v>7.2727272727272724E-2</v>
      </c>
      <c r="AP2631">
        <v>6.4864864864864868E-2</v>
      </c>
      <c r="AQ2631" s="9"/>
      <c r="AR2631" s="9"/>
      <c r="AS2631" s="17">
        <f t="shared" si="2885"/>
        <v>30</v>
      </c>
      <c r="AT2631" s="17">
        <f t="shared" si="2886"/>
        <v>0.13333333333333333</v>
      </c>
      <c r="AU2631" s="17">
        <f t="shared" si="2887"/>
        <v>7.2727272727272724E-2</v>
      </c>
      <c r="AV2631" s="17">
        <f t="shared" si="2888"/>
        <v>0.10666666666666667</v>
      </c>
      <c r="AW2631" s="17"/>
      <c r="AX2631" s="17"/>
      <c r="AY2631" s="17"/>
      <c r="AZ2631" s="17">
        <v>3</v>
      </c>
      <c r="BA2631" s="27">
        <v>0.5</v>
      </c>
      <c r="BB2631" s="17">
        <v>23</v>
      </c>
      <c r="BC2631" s="17">
        <v>1</v>
      </c>
      <c r="BD2631" s="17">
        <v>1</v>
      </c>
      <c r="BF2631">
        <v>0</v>
      </c>
      <c r="BG2631">
        <v>1</v>
      </c>
      <c r="BQ2631">
        <v>0.2</v>
      </c>
      <c r="BR2631">
        <v>0.2</v>
      </c>
      <c r="BS2631">
        <v>0.45</v>
      </c>
      <c r="BW2631" s="9">
        <f>SUM(AF2622:AF2631)</f>
        <v>151</v>
      </c>
      <c r="CK2631" s="23">
        <v>0.90909090909090917</v>
      </c>
      <c r="CL2631" s="23">
        <f t="shared" si="2891"/>
        <v>0</v>
      </c>
      <c r="CM2631" s="23" t="str">
        <f t="shared" si="2893"/>
        <v/>
      </c>
      <c r="CN2631" s="23" t="str">
        <f t="shared" si="2894"/>
        <v/>
      </c>
      <c r="CQ2631" s="4">
        <v>4</v>
      </c>
    </row>
    <row r="2632" spans="1:95" ht="11.25" customHeight="1">
      <c r="A2632" s="17">
        <v>24</v>
      </c>
      <c r="B2632" s="17">
        <v>5</v>
      </c>
      <c r="C2632" s="39">
        <v>6</v>
      </c>
      <c r="D2632" s="40">
        <v>0.25347222222222221</v>
      </c>
      <c r="E2632" s="17">
        <v>11</v>
      </c>
      <c r="F2632" s="9">
        <v>0</v>
      </c>
      <c r="G2632">
        <v>1</v>
      </c>
      <c r="H2632">
        <v>0</v>
      </c>
      <c r="I2632">
        <v>0</v>
      </c>
      <c r="J2632">
        <v>0</v>
      </c>
      <c r="L2632">
        <v>75</v>
      </c>
      <c r="M2632">
        <v>3</v>
      </c>
      <c r="N2632" s="9">
        <v>51</v>
      </c>
      <c r="O2632" s="17"/>
      <c r="P2632" s="17">
        <f t="shared" si="2892"/>
        <v>0</v>
      </c>
      <c r="Q2632" s="17">
        <v>15</v>
      </c>
      <c r="S2632" s="17">
        <v>0.2</v>
      </c>
      <c r="T2632" s="17">
        <v>90</v>
      </c>
      <c r="U2632" s="17">
        <v>40</v>
      </c>
      <c r="V2632" s="17">
        <v>30</v>
      </c>
      <c r="W2632" s="17">
        <v>30</v>
      </c>
      <c r="X2632" s="17">
        <v>30</v>
      </c>
      <c r="Y2632" s="17"/>
      <c r="Z2632" s="17">
        <v>15</v>
      </c>
      <c r="AA2632" s="17">
        <v>114</v>
      </c>
      <c r="AB2632" s="17"/>
      <c r="AC2632" s="17">
        <v>59</v>
      </c>
      <c r="AD2632" s="17">
        <v>0.25423728813559321</v>
      </c>
      <c r="AE2632" s="17"/>
      <c r="AF2632" s="17">
        <v>22</v>
      </c>
      <c r="AG2632" s="17"/>
      <c r="AL2632">
        <v>0</v>
      </c>
      <c r="AN2632">
        <v>0.18305084745762712</v>
      </c>
      <c r="AP2632">
        <v>0.1148936170212766</v>
      </c>
      <c r="AQ2632" s="9">
        <f>+AVERAGE(AL2622:AL2631)</f>
        <v>5.7628264208909361E-2</v>
      </c>
      <c r="AR2632" s="9">
        <f>+AVERAGE(AN2622:AN2631)</f>
        <v>0.15947398035220051</v>
      </c>
      <c r="AS2632" s="17">
        <f t="shared" si="2885"/>
        <v>31</v>
      </c>
      <c r="AT2632" s="17">
        <f t="shared" si="2886"/>
        <v>2.5806451612903226E-2</v>
      </c>
      <c r="AU2632" s="17">
        <f t="shared" si="2887"/>
        <v>7.2727272727272724E-2</v>
      </c>
      <c r="AV2632" s="17">
        <f t="shared" si="2888"/>
        <v>6.4864864864864868E-2</v>
      </c>
      <c r="AZ2632">
        <v>3</v>
      </c>
      <c r="BA2632" s="27">
        <v>0.5</v>
      </c>
      <c r="BB2632" s="17">
        <v>23</v>
      </c>
      <c r="BC2632" s="17">
        <v>1</v>
      </c>
      <c r="BD2632" s="17">
        <v>1</v>
      </c>
      <c r="BF2632">
        <v>0</v>
      </c>
      <c r="BG2632">
        <v>1</v>
      </c>
      <c r="BQ2632">
        <v>0.2</v>
      </c>
      <c r="BR2632">
        <v>0.2</v>
      </c>
      <c r="BS2632">
        <v>0.45</v>
      </c>
      <c r="CK2632" s="23" t="s">
        <v>2085</v>
      </c>
      <c r="CL2632" s="23">
        <f t="shared" si="2891"/>
        <v>0</v>
      </c>
      <c r="CM2632" s="23">
        <f t="shared" si="2893"/>
        <v>0.28814132104454682</v>
      </c>
      <c r="CN2632" s="23">
        <f t="shared" si="2894"/>
        <v>0.79736990176100253</v>
      </c>
      <c r="CQ2632" s="4">
        <v>3</v>
      </c>
    </row>
    <row r="2633" spans="1:95" ht="11.25" customHeight="1">
      <c r="A2633" s="17">
        <v>24</v>
      </c>
      <c r="B2633" s="17">
        <v>5</v>
      </c>
      <c r="C2633" s="39">
        <v>6</v>
      </c>
      <c r="D2633" s="40">
        <v>0.25347222222222221</v>
      </c>
      <c r="E2633" s="17">
        <v>12</v>
      </c>
      <c r="F2633" s="9">
        <v>0</v>
      </c>
      <c r="G2633">
        <v>1</v>
      </c>
      <c r="H2633">
        <v>0</v>
      </c>
      <c r="I2633">
        <v>0</v>
      </c>
      <c r="J2633">
        <v>0</v>
      </c>
      <c r="K2633" s="5">
        <v>20</v>
      </c>
      <c r="L2633">
        <v>60</v>
      </c>
      <c r="M2633">
        <v>4</v>
      </c>
      <c r="N2633" s="9">
        <v>55</v>
      </c>
      <c r="O2633" s="17"/>
      <c r="P2633" s="17">
        <f t="shared" si="2892"/>
        <v>0</v>
      </c>
      <c r="Q2633" s="17">
        <v>12</v>
      </c>
      <c r="S2633" s="17">
        <v>0.33333333333333331</v>
      </c>
      <c r="T2633" s="17">
        <v>72</v>
      </c>
      <c r="U2633" s="17">
        <v>35</v>
      </c>
      <c r="V2633" s="17">
        <v>30</v>
      </c>
      <c r="W2633" s="17">
        <v>30</v>
      </c>
      <c r="X2633" s="17">
        <v>30</v>
      </c>
      <c r="Y2633" s="17"/>
      <c r="Z2633" s="17">
        <v>15</v>
      </c>
      <c r="AA2633" s="17">
        <v>129</v>
      </c>
      <c r="AB2633" s="17"/>
      <c r="AC2633" s="17">
        <v>60</v>
      </c>
      <c r="AD2633" s="17">
        <v>0.25</v>
      </c>
      <c r="AE2633" s="17">
        <v>0.25423728813559321</v>
      </c>
      <c r="AF2633" s="17">
        <v>21</v>
      </c>
      <c r="AG2633" s="17"/>
      <c r="AL2633">
        <v>0.13333333333333333</v>
      </c>
      <c r="AN2633">
        <v>0.1</v>
      </c>
      <c r="AP2633">
        <v>5.3061224489795909E-2</v>
      </c>
      <c r="AQ2633" s="9">
        <f>+AVERAGE(AL2622:AL2631)</f>
        <v>5.7628264208909361E-2</v>
      </c>
      <c r="AR2633" s="9">
        <f>+AVERAGE(AN2622:AN2631)</f>
        <v>0.15947398035220051</v>
      </c>
      <c r="AS2633" s="17">
        <f t="shared" si="2885"/>
        <v>15</v>
      </c>
      <c r="AT2633" s="17">
        <f t="shared" si="2886"/>
        <v>0</v>
      </c>
      <c r="AU2633" s="17">
        <f t="shared" si="2887"/>
        <v>0.18305084745762712</v>
      </c>
      <c r="AV2633" s="17">
        <f t="shared" si="2888"/>
        <v>0.1148936170212766</v>
      </c>
      <c r="AW2633" s="17"/>
      <c r="AX2633" s="17"/>
      <c r="AY2633" s="17"/>
      <c r="AZ2633" s="17">
        <v>3</v>
      </c>
      <c r="BA2633" s="27">
        <v>0.5</v>
      </c>
      <c r="BB2633" s="17">
        <v>23</v>
      </c>
      <c r="BC2633" s="17">
        <v>1</v>
      </c>
      <c r="BD2633" s="17">
        <v>1</v>
      </c>
      <c r="BF2633">
        <v>0</v>
      </c>
      <c r="BG2633">
        <v>1</v>
      </c>
      <c r="BQ2633">
        <v>0.2</v>
      </c>
      <c r="BR2633">
        <v>0.2</v>
      </c>
      <c r="BS2633">
        <v>0.45</v>
      </c>
      <c r="CK2633" s="23">
        <v>1.271186440677966</v>
      </c>
      <c r="CL2633" s="23">
        <f t="shared" si="2891"/>
        <v>0</v>
      </c>
      <c r="CM2633" s="23">
        <f t="shared" si="2893"/>
        <v>0.28814132104454682</v>
      </c>
      <c r="CN2633" s="23">
        <f t="shared" si="2894"/>
        <v>0.79736990176100253</v>
      </c>
      <c r="CQ2633" s="4">
        <v>4</v>
      </c>
    </row>
    <row r="2634" spans="1:95" ht="11.25" customHeight="1">
      <c r="A2634" s="17">
        <v>24</v>
      </c>
      <c r="B2634" s="17">
        <v>5</v>
      </c>
      <c r="C2634" s="39">
        <v>6</v>
      </c>
      <c r="D2634" s="40">
        <v>0.25347222222222221</v>
      </c>
      <c r="E2634" s="17">
        <v>13</v>
      </c>
      <c r="F2634" s="9">
        <v>0</v>
      </c>
      <c r="G2634">
        <v>1</v>
      </c>
      <c r="H2634">
        <v>0</v>
      </c>
      <c r="I2634">
        <v>0</v>
      </c>
      <c r="J2634">
        <v>0</v>
      </c>
      <c r="K2634" s="5">
        <v>30</v>
      </c>
      <c r="L2634">
        <v>47</v>
      </c>
      <c r="M2634">
        <v>5</v>
      </c>
      <c r="N2634" s="9">
        <v>60</v>
      </c>
      <c r="O2634" s="17"/>
      <c r="P2634" s="17">
        <f t="shared" si="2892"/>
        <v>2</v>
      </c>
      <c r="Q2634" s="17">
        <v>25</v>
      </c>
      <c r="S2634" s="17">
        <v>0.2</v>
      </c>
      <c r="T2634" s="17">
        <v>72</v>
      </c>
      <c r="U2634" s="17">
        <v>35</v>
      </c>
      <c r="V2634" s="17">
        <v>30</v>
      </c>
      <c r="W2634" s="17">
        <v>30</v>
      </c>
      <c r="X2634" s="17">
        <v>30</v>
      </c>
      <c r="Y2634" s="17"/>
      <c r="Z2634" s="17">
        <v>10</v>
      </c>
      <c r="AA2634" s="17">
        <v>139</v>
      </c>
      <c r="AB2634" s="17"/>
      <c r="AC2634" s="17">
        <v>60</v>
      </c>
      <c r="AD2634" s="17">
        <v>0.16666666666666666</v>
      </c>
      <c r="AE2634" s="17">
        <v>0.25</v>
      </c>
      <c r="AF2634" s="17">
        <v>15</v>
      </c>
      <c r="AG2634" s="17"/>
      <c r="AL2634">
        <v>0</v>
      </c>
      <c r="AN2634">
        <v>0.1</v>
      </c>
      <c r="AP2634">
        <v>7.0588235294117646E-2</v>
      </c>
      <c r="AQ2634" s="9">
        <f>+AVERAGE(AL2622:AL2631)</f>
        <v>5.7628264208909361E-2</v>
      </c>
      <c r="AR2634" s="9">
        <f>+AVERAGE(AN2622:AN2631)</f>
        <v>0.15947398035220051</v>
      </c>
      <c r="AS2634" s="17">
        <f t="shared" si="2885"/>
        <v>12</v>
      </c>
      <c r="AT2634" s="17">
        <f t="shared" si="2886"/>
        <v>0.13333333333333333</v>
      </c>
      <c r="AU2634" s="17">
        <f t="shared" si="2887"/>
        <v>0.1</v>
      </c>
      <c r="AV2634" s="17">
        <f t="shared" si="2888"/>
        <v>5.3061224489795909E-2</v>
      </c>
      <c r="AW2634" s="17"/>
      <c r="AX2634" s="17"/>
      <c r="AY2634" s="17"/>
      <c r="AZ2634" s="17">
        <v>3</v>
      </c>
      <c r="BA2634" s="27">
        <v>0.5</v>
      </c>
      <c r="BB2634" s="17">
        <v>23</v>
      </c>
      <c r="BC2634" s="17">
        <v>1</v>
      </c>
      <c r="BD2634" s="17">
        <v>1</v>
      </c>
      <c r="BF2634">
        <v>0</v>
      </c>
      <c r="BG2634">
        <v>1</v>
      </c>
      <c r="BQ2634">
        <v>0.2</v>
      </c>
      <c r="BR2634">
        <v>0.2</v>
      </c>
      <c r="BS2634">
        <v>0.45</v>
      </c>
      <c r="CK2634" s="23">
        <v>1.25</v>
      </c>
      <c r="CL2634" s="23">
        <f t="shared" si="2891"/>
        <v>0</v>
      </c>
      <c r="CM2634" s="23">
        <f t="shared" si="2893"/>
        <v>0.28814132104454682</v>
      </c>
      <c r="CN2634" s="23">
        <f t="shared" si="2894"/>
        <v>0.79736990176100253</v>
      </c>
      <c r="CQ2634" s="4">
        <v>3</v>
      </c>
    </row>
    <row r="2635" spans="1:95" ht="11.25" customHeight="1">
      <c r="A2635" s="17">
        <v>24</v>
      </c>
      <c r="B2635" s="17">
        <v>5</v>
      </c>
      <c r="C2635" s="39">
        <v>6</v>
      </c>
      <c r="D2635" s="40">
        <v>0.25347222222222221</v>
      </c>
      <c r="E2635" s="17">
        <v>14</v>
      </c>
      <c r="F2635" s="9">
        <v>0</v>
      </c>
      <c r="G2635">
        <v>1</v>
      </c>
      <c r="H2635">
        <v>0</v>
      </c>
      <c r="I2635">
        <v>0</v>
      </c>
      <c r="J2635">
        <v>0</v>
      </c>
      <c r="K2635" s="5">
        <v>25</v>
      </c>
      <c r="L2635">
        <v>52</v>
      </c>
      <c r="M2635">
        <v>5</v>
      </c>
      <c r="N2635" s="9">
        <v>65</v>
      </c>
      <c r="O2635" s="17"/>
      <c r="P2635" s="17">
        <f t="shared" si="2892"/>
        <v>2</v>
      </c>
      <c r="Q2635" s="17">
        <v>23</v>
      </c>
      <c r="S2635" s="17">
        <v>0.21739130434782608</v>
      </c>
      <c r="T2635" s="17">
        <v>75</v>
      </c>
      <c r="U2635" s="17">
        <v>35</v>
      </c>
      <c r="V2635" s="17">
        <v>30</v>
      </c>
      <c r="W2635" s="17">
        <v>30</v>
      </c>
      <c r="X2635" s="17">
        <v>30</v>
      </c>
      <c r="Y2635" s="17"/>
      <c r="Z2635" s="17">
        <v>10</v>
      </c>
      <c r="AA2635" s="17">
        <v>149</v>
      </c>
      <c r="AB2635" s="17"/>
      <c r="AC2635" s="17">
        <v>55</v>
      </c>
      <c r="AD2635" s="17">
        <v>0.18181818181818182</v>
      </c>
      <c r="AE2635" s="17">
        <v>0.16666666666666666</v>
      </c>
      <c r="AF2635" s="17">
        <v>15</v>
      </c>
      <c r="AG2635" s="17"/>
      <c r="AL2635">
        <v>5.2173913043478265E-2</v>
      </c>
      <c r="AN2635">
        <v>7.2727272727272724E-2</v>
      </c>
      <c r="AP2635">
        <v>5.365853658536586E-2</v>
      </c>
      <c r="AQ2635" s="9">
        <f>+AVERAGE(AL2622:AL2631)</f>
        <v>5.7628264208909361E-2</v>
      </c>
      <c r="AR2635" s="9">
        <f>+AVERAGE(AN2622:AN2631)</f>
        <v>0.15947398035220051</v>
      </c>
      <c r="AS2635" s="17">
        <f t="shared" si="2885"/>
        <v>25</v>
      </c>
      <c r="AT2635" s="17">
        <f t="shared" si="2886"/>
        <v>0</v>
      </c>
      <c r="AU2635" s="17">
        <f t="shared" si="2887"/>
        <v>0.1</v>
      </c>
      <c r="AV2635" s="17">
        <f t="shared" si="2888"/>
        <v>7.0588235294117646E-2</v>
      </c>
      <c r="AW2635" s="17"/>
      <c r="AX2635" s="17"/>
      <c r="AY2635" s="17"/>
      <c r="AZ2635" s="17">
        <v>3</v>
      </c>
      <c r="BA2635" s="27">
        <v>0.5</v>
      </c>
      <c r="BB2635" s="17">
        <v>23</v>
      </c>
      <c r="BC2635" s="17">
        <v>1</v>
      </c>
      <c r="BD2635" s="17">
        <v>1</v>
      </c>
      <c r="BF2635">
        <v>0</v>
      </c>
      <c r="BG2635">
        <v>1</v>
      </c>
      <c r="BQ2635">
        <v>0.2</v>
      </c>
      <c r="BR2635">
        <v>0.2</v>
      </c>
      <c r="BS2635">
        <v>0.45</v>
      </c>
      <c r="CK2635" s="23">
        <v>0.83333333333333326</v>
      </c>
      <c r="CL2635" s="23">
        <f t="shared" si="2891"/>
        <v>0</v>
      </c>
      <c r="CM2635" s="23">
        <f t="shared" si="2893"/>
        <v>0.28814132104454682</v>
      </c>
      <c r="CN2635" s="23">
        <f t="shared" si="2894"/>
        <v>0.79736990176100253</v>
      </c>
      <c r="CQ2635" s="4">
        <v>4</v>
      </c>
    </row>
    <row r="2636" spans="1:95" ht="11.25" customHeight="1">
      <c r="A2636" s="17">
        <v>24</v>
      </c>
      <c r="B2636" s="17">
        <v>5</v>
      </c>
      <c r="C2636" s="39">
        <v>6</v>
      </c>
      <c r="D2636" s="40">
        <v>0.25347222222222221</v>
      </c>
      <c r="E2636" s="17">
        <v>15</v>
      </c>
      <c r="F2636" s="9">
        <v>0</v>
      </c>
      <c r="G2636">
        <v>1</v>
      </c>
      <c r="H2636">
        <v>0</v>
      </c>
      <c r="I2636">
        <v>0</v>
      </c>
      <c r="J2636">
        <v>0</v>
      </c>
      <c r="K2636" s="5">
        <v>20</v>
      </c>
      <c r="L2636">
        <v>40</v>
      </c>
      <c r="M2636">
        <v>6</v>
      </c>
      <c r="N2636" s="9">
        <v>71</v>
      </c>
      <c r="O2636" s="17"/>
      <c r="P2636" s="17">
        <f t="shared" si="2892"/>
        <v>1</v>
      </c>
      <c r="Q2636" s="17">
        <v>30</v>
      </c>
      <c r="S2636" s="17">
        <v>0.2</v>
      </c>
      <c r="T2636" s="17">
        <v>70</v>
      </c>
      <c r="U2636" s="17">
        <v>30</v>
      </c>
      <c r="V2636" s="17">
        <v>30</v>
      </c>
      <c r="W2636" s="17">
        <v>30</v>
      </c>
      <c r="X2636" s="17">
        <v>30</v>
      </c>
      <c r="Y2636" s="17"/>
      <c r="Z2636" s="17">
        <v>10</v>
      </c>
      <c r="AA2636" s="17">
        <v>159</v>
      </c>
      <c r="AB2636" s="17"/>
      <c r="AC2636" s="17">
        <v>65</v>
      </c>
      <c r="AD2636" s="17">
        <v>0.15384615384615385</v>
      </c>
      <c r="AE2636" s="17">
        <v>0.18181818181818182</v>
      </c>
      <c r="AF2636" s="17">
        <v>14</v>
      </c>
      <c r="AG2636" s="17"/>
      <c r="AL2636">
        <v>0</v>
      </c>
      <c r="AN2636">
        <v>9.2307692307692313E-2</v>
      </c>
      <c r="AP2636">
        <v>7.0588235294117646E-2</v>
      </c>
      <c r="AQ2636" s="9">
        <f>+AVERAGE(AL2622:AL2631)</f>
        <v>5.7628264208909361E-2</v>
      </c>
      <c r="AR2636" s="9">
        <f>+AVERAGE(AN2622:AN2631)</f>
        <v>0.15947398035220051</v>
      </c>
      <c r="AS2636" s="17">
        <f t="shared" si="2885"/>
        <v>23</v>
      </c>
      <c r="AT2636" s="17">
        <f t="shared" si="2886"/>
        <v>5.2173913043478265E-2</v>
      </c>
      <c r="AU2636" s="17">
        <f t="shared" si="2887"/>
        <v>7.2727272727272724E-2</v>
      </c>
      <c r="AV2636" s="17">
        <f t="shared" si="2888"/>
        <v>5.365853658536586E-2</v>
      </c>
      <c r="AW2636" s="17"/>
      <c r="AX2636" s="17"/>
      <c r="AY2636" s="17"/>
      <c r="AZ2636" s="17">
        <v>3</v>
      </c>
      <c r="BA2636" s="27">
        <v>0.5</v>
      </c>
      <c r="BB2636" s="17">
        <v>23</v>
      </c>
      <c r="BC2636" s="17">
        <v>1</v>
      </c>
      <c r="BD2636" s="17">
        <v>1</v>
      </c>
      <c r="BF2636">
        <v>0</v>
      </c>
      <c r="BG2636">
        <v>1</v>
      </c>
      <c r="BQ2636">
        <v>0.2</v>
      </c>
      <c r="BR2636">
        <v>0.2</v>
      </c>
      <c r="BS2636">
        <v>0.45</v>
      </c>
      <c r="CK2636" s="23">
        <v>0.90909090909090917</v>
      </c>
      <c r="CL2636" s="23">
        <f t="shared" si="2891"/>
        <v>0</v>
      </c>
      <c r="CM2636" s="23">
        <f t="shared" si="2893"/>
        <v>0.28814132104454682</v>
      </c>
      <c r="CN2636" s="23">
        <f t="shared" si="2894"/>
        <v>0.79736990176100253</v>
      </c>
      <c r="CQ2636" s="4">
        <v>4</v>
      </c>
    </row>
    <row r="2637" spans="1:95" ht="11.25" customHeight="1">
      <c r="A2637" s="17">
        <v>24</v>
      </c>
      <c r="B2637" s="17">
        <v>5</v>
      </c>
      <c r="C2637" s="39">
        <v>6</v>
      </c>
      <c r="D2637" s="40">
        <v>0.25347222222222221</v>
      </c>
      <c r="E2637" s="17">
        <v>16</v>
      </c>
      <c r="F2637" s="9">
        <v>0</v>
      </c>
      <c r="G2637">
        <v>1</v>
      </c>
      <c r="H2637">
        <v>0</v>
      </c>
      <c r="I2637">
        <v>0</v>
      </c>
      <c r="J2637">
        <v>0</v>
      </c>
      <c r="K2637" s="5">
        <v>35</v>
      </c>
      <c r="L2637">
        <v>50</v>
      </c>
      <c r="M2637">
        <v>5</v>
      </c>
      <c r="N2637" s="9">
        <v>76</v>
      </c>
      <c r="O2637" s="17"/>
      <c r="P2637" s="17">
        <f t="shared" si="2892"/>
        <v>2</v>
      </c>
      <c r="Q2637" s="17">
        <v>25</v>
      </c>
      <c r="S2637" s="17">
        <v>0.2</v>
      </c>
      <c r="T2637" s="17">
        <v>75</v>
      </c>
      <c r="U2637" s="17">
        <v>35</v>
      </c>
      <c r="V2637" s="17">
        <v>30</v>
      </c>
      <c r="W2637" s="17">
        <v>30</v>
      </c>
      <c r="X2637" s="17">
        <v>30</v>
      </c>
      <c r="Y2637" s="17"/>
      <c r="Z2637" s="17">
        <v>10</v>
      </c>
      <c r="AA2637" s="17">
        <v>169</v>
      </c>
      <c r="AB2637" s="17"/>
      <c r="AC2637" s="17">
        <v>65</v>
      </c>
      <c r="AD2637" s="17">
        <v>0.15384615384615385</v>
      </c>
      <c r="AE2637" s="17">
        <v>0.15384615384615385</v>
      </c>
      <c r="AF2637" s="17">
        <v>15</v>
      </c>
      <c r="AG2637" s="17"/>
      <c r="AL2637">
        <v>0</v>
      </c>
      <c r="AN2637">
        <v>9.2307692307692313E-2</v>
      </c>
      <c r="AP2637">
        <v>6.6666666666666666E-2</v>
      </c>
      <c r="AQ2637" s="9">
        <f>+AVERAGE(AL2622:AL2631)</f>
        <v>5.7628264208909361E-2</v>
      </c>
      <c r="AR2637" s="9">
        <f>+AVERAGE(AN2622:AN2631)</f>
        <v>0.15947398035220051</v>
      </c>
      <c r="AS2637" s="17">
        <f t="shared" si="2885"/>
        <v>30</v>
      </c>
      <c r="AT2637" s="17">
        <f t="shared" si="2886"/>
        <v>0</v>
      </c>
      <c r="AU2637" s="17">
        <f t="shared" si="2887"/>
        <v>9.2307692307692313E-2</v>
      </c>
      <c r="AV2637" s="17">
        <f t="shared" si="2888"/>
        <v>7.0588235294117646E-2</v>
      </c>
      <c r="AW2637" s="17"/>
      <c r="AX2637" s="17"/>
      <c r="AY2637" s="17"/>
      <c r="AZ2637" s="17">
        <v>3</v>
      </c>
      <c r="BA2637" s="27">
        <v>0.5</v>
      </c>
      <c r="BB2637" s="17">
        <v>23</v>
      </c>
      <c r="BC2637" s="17">
        <v>1</v>
      </c>
      <c r="BD2637" s="17">
        <v>1</v>
      </c>
      <c r="BF2637">
        <v>0</v>
      </c>
      <c r="BG2637">
        <v>1</v>
      </c>
      <c r="BQ2637">
        <v>0.2</v>
      </c>
      <c r="BR2637">
        <v>0.2</v>
      </c>
      <c r="BS2637">
        <v>0.45</v>
      </c>
      <c r="CK2637" s="23">
        <v>0.76923076923076927</v>
      </c>
      <c r="CL2637" s="23">
        <f t="shared" si="2891"/>
        <v>0</v>
      </c>
      <c r="CM2637" s="23">
        <f t="shared" si="2893"/>
        <v>0.28814132104454682</v>
      </c>
      <c r="CN2637" s="23">
        <f t="shared" si="2894"/>
        <v>0.79736990176100253</v>
      </c>
      <c r="CQ2637" s="4">
        <v>4</v>
      </c>
    </row>
    <row r="2638" spans="1:95" ht="11.25" customHeight="1">
      <c r="A2638" s="17">
        <v>24</v>
      </c>
      <c r="B2638" s="17">
        <v>5</v>
      </c>
      <c r="C2638" s="39">
        <v>6</v>
      </c>
      <c r="D2638" s="40">
        <v>0.25347222222222221</v>
      </c>
      <c r="E2638" s="17">
        <v>17</v>
      </c>
      <c r="F2638" s="9">
        <v>0</v>
      </c>
      <c r="G2638">
        <v>1</v>
      </c>
      <c r="H2638">
        <v>0</v>
      </c>
      <c r="I2638">
        <v>0</v>
      </c>
      <c r="J2638">
        <v>0</v>
      </c>
      <c r="K2638" s="5">
        <v>20</v>
      </c>
      <c r="L2638">
        <v>60</v>
      </c>
      <c r="M2638">
        <v>5</v>
      </c>
      <c r="N2638" s="9">
        <v>81</v>
      </c>
      <c r="O2638" s="17"/>
      <c r="P2638" s="17">
        <f t="shared" si="2892"/>
        <v>2</v>
      </c>
      <c r="Q2638" s="17">
        <v>25</v>
      </c>
      <c r="S2638" s="17">
        <v>0.2</v>
      </c>
      <c r="T2638" s="17">
        <v>85</v>
      </c>
      <c r="U2638" s="17">
        <v>40</v>
      </c>
      <c r="V2638" s="17">
        <v>30</v>
      </c>
      <c r="W2638" s="17">
        <v>30</v>
      </c>
      <c r="X2638" s="17">
        <v>30</v>
      </c>
      <c r="Y2638" s="17"/>
      <c r="Z2638" s="17">
        <v>10</v>
      </c>
      <c r="AA2638" s="17">
        <v>179</v>
      </c>
      <c r="AB2638" s="17"/>
      <c r="AC2638" s="17">
        <v>59</v>
      </c>
      <c r="AD2638" s="17">
        <v>0.16949152542372881</v>
      </c>
      <c r="AE2638" s="17">
        <v>0.15384615384615385</v>
      </c>
      <c r="AF2638" s="17">
        <v>15</v>
      </c>
      <c r="AG2638" s="17"/>
      <c r="AL2638">
        <v>0</v>
      </c>
      <c r="AN2638">
        <v>0.18305084745762712</v>
      </c>
      <c r="AP2638">
        <v>0.12857142857142856</v>
      </c>
      <c r="AQ2638" s="9">
        <f>+AVERAGE(AL2622:AL2631)</f>
        <v>5.7628264208909361E-2</v>
      </c>
      <c r="AR2638" s="9">
        <f>+AVERAGE(AN2622:AN2631)</f>
        <v>0.15947398035220051</v>
      </c>
      <c r="AS2638" s="17">
        <f t="shared" si="2885"/>
        <v>25</v>
      </c>
      <c r="AT2638" s="17">
        <f t="shared" si="2886"/>
        <v>0</v>
      </c>
      <c r="AU2638" s="17">
        <f t="shared" si="2887"/>
        <v>9.2307692307692313E-2</v>
      </c>
      <c r="AV2638" s="17">
        <f t="shared" si="2888"/>
        <v>6.6666666666666666E-2</v>
      </c>
      <c r="AW2638" s="17"/>
      <c r="AX2638" s="17"/>
      <c r="AY2638" s="17"/>
      <c r="AZ2638" s="17">
        <v>3</v>
      </c>
      <c r="BA2638" s="27">
        <v>0.5</v>
      </c>
      <c r="BB2638" s="17">
        <v>23</v>
      </c>
      <c r="BC2638" s="17">
        <v>1</v>
      </c>
      <c r="BD2638" s="17">
        <v>1</v>
      </c>
      <c r="BF2638">
        <v>0</v>
      </c>
      <c r="BG2638">
        <v>1</v>
      </c>
      <c r="BQ2638">
        <v>0.2</v>
      </c>
      <c r="BR2638">
        <v>0.2</v>
      </c>
      <c r="BS2638">
        <v>0.45</v>
      </c>
      <c r="CK2638" s="23">
        <v>0.76923076923076927</v>
      </c>
      <c r="CL2638" s="23">
        <f t="shared" si="2891"/>
        <v>0</v>
      </c>
      <c r="CM2638" s="23">
        <f t="shared" si="2893"/>
        <v>0.28814132104454682</v>
      </c>
      <c r="CN2638" s="23">
        <f t="shared" si="2894"/>
        <v>0.79736990176100253</v>
      </c>
      <c r="CQ2638" s="4">
        <v>2</v>
      </c>
    </row>
    <row r="2639" spans="1:95" ht="11.25" customHeight="1">
      <c r="A2639" s="17">
        <v>24</v>
      </c>
      <c r="B2639" s="17">
        <v>5</v>
      </c>
      <c r="C2639" s="39">
        <v>6</v>
      </c>
      <c r="D2639" s="40">
        <v>0.25347222222222221</v>
      </c>
      <c r="E2639" s="17">
        <v>18</v>
      </c>
      <c r="F2639" s="9">
        <v>0</v>
      </c>
      <c r="G2639">
        <v>1</v>
      </c>
      <c r="H2639">
        <v>0</v>
      </c>
      <c r="I2639">
        <v>0</v>
      </c>
      <c r="J2639">
        <v>0</v>
      </c>
      <c r="K2639" s="5">
        <v>15</v>
      </c>
      <c r="L2639">
        <v>55</v>
      </c>
      <c r="M2639">
        <v>3</v>
      </c>
      <c r="N2639" s="9">
        <v>84</v>
      </c>
      <c r="O2639" s="17"/>
      <c r="P2639" s="17">
        <f t="shared" si="2892"/>
        <v>0</v>
      </c>
      <c r="Q2639" s="17">
        <v>15</v>
      </c>
      <c r="S2639" s="17">
        <v>0.2</v>
      </c>
      <c r="T2639" s="17">
        <v>70</v>
      </c>
      <c r="U2639" s="17">
        <v>30</v>
      </c>
      <c r="V2639" s="17">
        <v>30</v>
      </c>
      <c r="W2639" s="17">
        <v>30</v>
      </c>
      <c r="X2639" s="17">
        <v>30</v>
      </c>
      <c r="Y2639" s="17"/>
      <c r="Z2639" s="17">
        <v>4</v>
      </c>
      <c r="AA2639" s="17">
        <v>183</v>
      </c>
      <c r="AB2639" s="17"/>
      <c r="AC2639" s="17">
        <v>59</v>
      </c>
      <c r="AD2639" s="17">
        <v>6.7796610169491525E-2</v>
      </c>
      <c r="AE2639" s="17">
        <v>0.16949152542372881</v>
      </c>
      <c r="AF2639" s="17">
        <v>11</v>
      </c>
      <c r="AG2639" s="17"/>
      <c r="AL2639">
        <v>0</v>
      </c>
      <c r="AN2639">
        <v>0.18305084745762712</v>
      </c>
      <c r="AP2639">
        <v>0.1148936170212766</v>
      </c>
      <c r="AQ2639" s="9">
        <f>+AVERAGE(AL2622:AL2631)</f>
        <v>5.7628264208909361E-2</v>
      </c>
      <c r="AR2639" s="9">
        <f>+AVERAGE(AN2622:AN2631)</f>
        <v>0.15947398035220051</v>
      </c>
      <c r="AS2639" s="17">
        <f t="shared" si="2885"/>
        <v>25</v>
      </c>
      <c r="AT2639" s="17">
        <f t="shared" si="2886"/>
        <v>0</v>
      </c>
      <c r="AU2639" s="17">
        <f t="shared" si="2887"/>
        <v>0.18305084745762712</v>
      </c>
      <c r="AV2639" s="17">
        <f t="shared" si="2888"/>
        <v>0.12857142857142856</v>
      </c>
      <c r="AW2639" s="17"/>
      <c r="AX2639" s="17"/>
      <c r="AY2639" s="17"/>
      <c r="AZ2639" s="17">
        <v>3</v>
      </c>
      <c r="BA2639" s="27">
        <v>0.5</v>
      </c>
      <c r="BB2639" s="17">
        <v>23</v>
      </c>
      <c r="BC2639" s="17">
        <v>1</v>
      </c>
      <c r="BD2639" s="17">
        <v>1</v>
      </c>
      <c r="BF2639">
        <v>0</v>
      </c>
      <c r="BG2639">
        <v>1</v>
      </c>
      <c r="BQ2639">
        <v>0.2</v>
      </c>
      <c r="BR2639">
        <v>0.2</v>
      </c>
      <c r="BS2639">
        <v>0.45</v>
      </c>
      <c r="CK2639" s="23">
        <v>0.84745762711864403</v>
      </c>
      <c r="CL2639" s="23">
        <f t="shared" si="2891"/>
        <v>0</v>
      </c>
      <c r="CM2639" s="23">
        <f t="shared" si="2893"/>
        <v>0.28814132104454682</v>
      </c>
      <c r="CN2639" s="23">
        <f t="shared" si="2894"/>
        <v>0.79736990176100253</v>
      </c>
      <c r="CQ2639" s="4">
        <v>3</v>
      </c>
    </row>
    <row r="2640" spans="1:95" ht="11.25" customHeight="1">
      <c r="A2640" s="17">
        <v>24</v>
      </c>
      <c r="B2640" s="17">
        <v>5</v>
      </c>
      <c r="C2640" s="39">
        <v>6</v>
      </c>
      <c r="D2640" s="40">
        <v>0.25347222222222221</v>
      </c>
      <c r="E2640" s="17">
        <v>19</v>
      </c>
      <c r="F2640" s="9">
        <v>0</v>
      </c>
      <c r="G2640">
        <v>1</v>
      </c>
      <c r="H2640">
        <v>0</v>
      </c>
      <c r="I2640">
        <v>0</v>
      </c>
      <c r="J2640">
        <v>0</v>
      </c>
      <c r="K2640" s="5">
        <v>30</v>
      </c>
      <c r="L2640">
        <v>40</v>
      </c>
      <c r="M2640">
        <v>5</v>
      </c>
      <c r="N2640" s="9">
        <v>89</v>
      </c>
      <c r="O2640" s="17"/>
      <c r="P2640" s="17">
        <f t="shared" si="2892"/>
        <v>2</v>
      </c>
      <c r="Q2640" s="17">
        <v>25</v>
      </c>
      <c r="S2640" s="17">
        <v>0.2</v>
      </c>
      <c r="T2640" s="17">
        <v>65</v>
      </c>
      <c r="U2640" s="17">
        <v>25</v>
      </c>
      <c r="V2640" s="17">
        <v>30</v>
      </c>
      <c r="W2640" s="17">
        <v>30</v>
      </c>
      <c r="X2640" s="17">
        <v>25</v>
      </c>
      <c r="Y2640" s="17"/>
      <c r="Z2640" s="17">
        <v>0</v>
      </c>
      <c r="AA2640" s="17">
        <v>183</v>
      </c>
      <c r="AB2640" s="17"/>
      <c r="AC2640" s="17">
        <v>50</v>
      </c>
      <c r="AD2640" s="17">
        <v>0</v>
      </c>
      <c r="AE2640" s="17">
        <v>6.7796610169491525E-2</v>
      </c>
      <c r="AF2640" s="17">
        <v>5</v>
      </c>
      <c r="AG2640" s="17"/>
      <c r="AL2640">
        <v>0</v>
      </c>
      <c r="AN2640">
        <v>0.28000000000000003</v>
      </c>
      <c r="AP2640">
        <v>0.18666666666666668</v>
      </c>
      <c r="AQ2640" s="9">
        <f>+AVERAGE(AL2622:AL2631)</f>
        <v>5.7628264208909361E-2</v>
      </c>
      <c r="AR2640" s="9">
        <f>+AVERAGE(AN2622:AN2631)</f>
        <v>0.15947398035220051</v>
      </c>
      <c r="AS2640" s="17">
        <f t="shared" si="2885"/>
        <v>15</v>
      </c>
      <c r="AT2640" s="17">
        <f t="shared" si="2886"/>
        <v>0</v>
      </c>
      <c r="AU2640" s="17">
        <f t="shared" si="2887"/>
        <v>0.18305084745762712</v>
      </c>
      <c r="AV2640" s="17">
        <f t="shared" si="2888"/>
        <v>0.1148936170212766</v>
      </c>
      <c r="AW2640" s="17"/>
      <c r="AX2640" s="17"/>
      <c r="AY2640" s="17"/>
      <c r="AZ2640" s="17">
        <v>3</v>
      </c>
      <c r="BA2640" s="27">
        <v>0.5</v>
      </c>
      <c r="BB2640" s="17">
        <v>23</v>
      </c>
      <c r="BC2640" s="17">
        <v>1</v>
      </c>
      <c r="BD2640" s="17">
        <v>1</v>
      </c>
      <c r="BF2640">
        <v>0</v>
      </c>
      <c r="BG2640">
        <v>1</v>
      </c>
      <c r="BQ2640">
        <v>0.2</v>
      </c>
      <c r="BR2640">
        <v>0.2</v>
      </c>
      <c r="BS2640">
        <v>0.45</v>
      </c>
      <c r="CK2640" s="23">
        <v>0.33898305084745761</v>
      </c>
      <c r="CL2640" s="23">
        <f t="shared" si="2891"/>
        <v>0</v>
      </c>
      <c r="CM2640" s="23">
        <f t="shared" si="2893"/>
        <v>0.28814132104454682</v>
      </c>
      <c r="CN2640" s="23">
        <f t="shared" si="2894"/>
        <v>0.79736990176100253</v>
      </c>
      <c r="CQ2640" s="4">
        <v>5</v>
      </c>
    </row>
    <row r="2641" spans="1:96" ht="11.25" customHeight="1">
      <c r="A2641" s="17">
        <v>24</v>
      </c>
      <c r="B2641" s="17">
        <v>5</v>
      </c>
      <c r="C2641" s="39">
        <v>6</v>
      </c>
      <c r="D2641" s="40">
        <v>0.25347222222222221</v>
      </c>
      <c r="E2641" s="17">
        <v>20</v>
      </c>
      <c r="F2641" s="9">
        <v>0</v>
      </c>
      <c r="G2641">
        <v>1</v>
      </c>
      <c r="H2641">
        <v>0</v>
      </c>
      <c r="I2641">
        <v>0</v>
      </c>
      <c r="J2641">
        <v>0</v>
      </c>
      <c r="K2641" s="5">
        <v>30</v>
      </c>
      <c r="L2641">
        <v>40</v>
      </c>
      <c r="M2641">
        <v>6</v>
      </c>
      <c r="N2641" s="17">
        <v>95</v>
      </c>
      <c r="O2641" s="17"/>
      <c r="P2641" s="17">
        <f t="shared" si="2892"/>
        <v>1</v>
      </c>
      <c r="Q2641" s="17">
        <v>31</v>
      </c>
      <c r="S2641" s="17">
        <v>0.19354838709677419</v>
      </c>
      <c r="T2641" s="17">
        <v>71</v>
      </c>
      <c r="U2641" s="17">
        <v>35</v>
      </c>
      <c r="V2641" s="17">
        <v>30</v>
      </c>
      <c r="W2641" s="17">
        <v>30</v>
      </c>
      <c r="X2641" s="17">
        <v>30</v>
      </c>
      <c r="Y2641" s="17"/>
      <c r="Z2641" s="17">
        <v>18</v>
      </c>
      <c r="AA2641" s="17">
        <v>201</v>
      </c>
      <c r="AB2641" s="17"/>
      <c r="AC2641" s="17">
        <v>52</v>
      </c>
      <c r="AD2641" s="17">
        <v>0.34615384615384615</v>
      </c>
      <c r="AE2641" s="17">
        <v>0</v>
      </c>
      <c r="AF2641" s="17">
        <v>22</v>
      </c>
      <c r="AG2641" s="17">
        <v>155</v>
      </c>
      <c r="AL2641">
        <v>2.5806451612903226E-2</v>
      </c>
      <c r="AN2641">
        <v>0.36153846153846153</v>
      </c>
      <c r="AP2641">
        <v>0.27605633802816903</v>
      </c>
      <c r="AQ2641" s="9">
        <f>+AVERAGE(AL2622:AL2631)</f>
        <v>5.7628264208909361E-2</v>
      </c>
      <c r="AR2641" s="9">
        <f>+AVERAGE(AN2622:AN2631)</f>
        <v>0.15947398035220051</v>
      </c>
      <c r="AS2641" s="17">
        <f t="shared" si="2885"/>
        <v>25</v>
      </c>
      <c r="AT2641" s="17">
        <f t="shared" si="2886"/>
        <v>0</v>
      </c>
      <c r="AU2641" s="17">
        <f t="shared" si="2887"/>
        <v>0.28000000000000003</v>
      </c>
      <c r="AV2641" s="17">
        <f t="shared" si="2888"/>
        <v>0.18666666666666668</v>
      </c>
      <c r="AW2641" s="17"/>
      <c r="AX2641" s="17"/>
      <c r="AY2641" s="17"/>
      <c r="AZ2641" s="17">
        <v>3</v>
      </c>
      <c r="BA2641" s="27">
        <v>0.5</v>
      </c>
      <c r="BB2641" s="17">
        <v>23</v>
      </c>
      <c r="BC2641" s="17">
        <v>1</v>
      </c>
      <c r="BD2641" s="17">
        <v>1</v>
      </c>
      <c r="BF2641">
        <v>0</v>
      </c>
      <c r="BG2641">
        <v>1</v>
      </c>
      <c r="BQ2641">
        <v>0.2</v>
      </c>
      <c r="BR2641">
        <v>0.2</v>
      </c>
      <c r="BS2641">
        <v>0.45</v>
      </c>
      <c r="BW2641" s="9">
        <f>SUM(AF2632:AF2641)</f>
        <v>155</v>
      </c>
      <c r="BX2641" s="9"/>
      <c r="BY2641" s="9">
        <f t="shared" ref="BY2641" si="2895">SUM(BW2631,BW2641)</f>
        <v>306</v>
      </c>
      <c r="CK2641" s="23">
        <v>0</v>
      </c>
      <c r="CL2641" s="23">
        <f t="shared" si="2891"/>
        <v>0</v>
      </c>
      <c r="CM2641" s="23">
        <f t="shared" si="2893"/>
        <v>0.28814132104454682</v>
      </c>
      <c r="CN2641" s="23">
        <f t="shared" si="2894"/>
        <v>0.79736990176100253</v>
      </c>
      <c r="CQ2641" s="4">
        <v>4</v>
      </c>
    </row>
    <row r="2642" spans="1:96" ht="11.25" customHeight="1">
      <c r="A2642" s="17">
        <v>25</v>
      </c>
      <c r="B2642" s="17">
        <v>1</v>
      </c>
      <c r="C2642" s="39">
        <v>8</v>
      </c>
      <c r="D2642" s="40">
        <v>0.33958333333333335</v>
      </c>
      <c r="E2642" s="17">
        <v>-2</v>
      </c>
      <c r="F2642" s="9">
        <v>0</v>
      </c>
      <c r="G2642">
        <v>0</v>
      </c>
      <c r="H2642">
        <v>0</v>
      </c>
      <c r="I2642">
        <v>0</v>
      </c>
      <c r="J2642">
        <v>0</v>
      </c>
      <c r="K2642" s="5">
        <v>25</v>
      </c>
      <c r="L2642">
        <v>50</v>
      </c>
      <c r="M2642">
        <v>7</v>
      </c>
      <c r="N2642" s="9"/>
      <c r="O2642" s="17"/>
      <c r="P2642" s="17">
        <f t="shared" si="2892"/>
        <v>1</v>
      </c>
      <c r="Q2642" s="17">
        <v>35</v>
      </c>
      <c r="S2642" s="17">
        <v>0.2</v>
      </c>
      <c r="T2642" s="17">
        <v>85</v>
      </c>
      <c r="U2642" s="17">
        <v>40</v>
      </c>
      <c r="V2642" s="17">
        <v>30</v>
      </c>
      <c r="W2642" s="17"/>
      <c r="X2642" s="17">
        <v>30</v>
      </c>
      <c r="Y2642" s="17"/>
      <c r="Z2642" s="17">
        <v>19</v>
      </c>
      <c r="AA2642" s="17"/>
      <c r="AB2642" s="17"/>
      <c r="AC2642" s="17">
        <v>19</v>
      </c>
      <c r="AD2642" s="17">
        <v>1</v>
      </c>
      <c r="AE2642" s="17"/>
      <c r="AF2642" s="17">
        <v>22</v>
      </c>
      <c r="AG2642" s="17"/>
      <c r="AH2642">
        <v>34</v>
      </c>
      <c r="AL2642">
        <v>0</v>
      </c>
      <c r="AN2642">
        <v>0.8</v>
      </c>
      <c r="AP2642">
        <v>0.44705882352941179</v>
      </c>
      <c r="AQ2642" s="22"/>
      <c r="AR2642" s="22"/>
      <c r="AS2642" s="17">
        <f t="shared" si="2885"/>
        <v>31</v>
      </c>
      <c r="AT2642" s="17">
        <f t="shared" si="2886"/>
        <v>2.5806451612903226E-2</v>
      </c>
      <c r="AU2642" s="17">
        <f t="shared" si="2887"/>
        <v>0.36153846153846153</v>
      </c>
      <c r="AV2642" s="17">
        <f t="shared" si="2888"/>
        <v>0.27605633802816903</v>
      </c>
      <c r="AW2642" s="17"/>
      <c r="AX2642" s="17"/>
      <c r="AY2642" s="17"/>
      <c r="AZ2642" s="17">
        <v>3</v>
      </c>
      <c r="BA2642" s="27">
        <v>0.5</v>
      </c>
      <c r="BB2642" s="17">
        <v>19</v>
      </c>
      <c r="BC2642" s="17">
        <v>0</v>
      </c>
      <c r="BD2642" s="17">
        <v>0</v>
      </c>
      <c r="BF2642">
        <v>0</v>
      </c>
      <c r="BG2642">
        <v>1</v>
      </c>
      <c r="BQ2642">
        <v>0.4</v>
      </c>
      <c r="BR2642">
        <v>0</v>
      </c>
      <c r="BS2642">
        <v>0.45</v>
      </c>
      <c r="CK2642" s="23" t="s">
        <v>2085</v>
      </c>
      <c r="CL2642" s="23">
        <f t="shared" si="2891"/>
        <v>0</v>
      </c>
      <c r="CM2642" s="23" t="str">
        <f t="shared" si="2893"/>
        <v/>
      </c>
      <c r="CN2642" s="23" t="str">
        <f t="shared" si="2894"/>
        <v/>
      </c>
      <c r="CQ2642" s="4">
        <v>0</v>
      </c>
      <c r="CR2642" s="43">
        <f>+CQ2642+CQ2664+CQ2686+CQ2708+CQ2730</f>
        <v>2</v>
      </c>
    </row>
    <row r="2643" spans="1:96" ht="11.25" customHeight="1">
      <c r="A2643" s="17">
        <v>25</v>
      </c>
      <c r="B2643" s="17">
        <v>1</v>
      </c>
      <c r="C2643" s="39">
        <v>8</v>
      </c>
      <c r="D2643" s="40">
        <v>0.33958333333333335</v>
      </c>
      <c r="E2643" s="17">
        <v>-1</v>
      </c>
      <c r="F2643" s="9">
        <v>0</v>
      </c>
      <c r="G2643">
        <v>0</v>
      </c>
      <c r="H2643">
        <v>0</v>
      </c>
      <c r="I2643">
        <v>0</v>
      </c>
      <c r="J2643">
        <v>0</v>
      </c>
      <c r="K2643" s="5">
        <v>25</v>
      </c>
      <c r="L2643">
        <v>60</v>
      </c>
      <c r="M2643">
        <v>7</v>
      </c>
      <c r="N2643" s="9"/>
      <c r="O2643" s="17"/>
      <c r="P2643" s="17">
        <f t="shared" si="2892"/>
        <v>1</v>
      </c>
      <c r="Q2643" s="17">
        <v>37</v>
      </c>
      <c r="S2643" s="17">
        <v>0.1891891891891892</v>
      </c>
      <c r="T2643" s="17">
        <v>97</v>
      </c>
      <c r="U2643" s="17">
        <v>40</v>
      </c>
      <c r="V2643" s="17">
        <v>30</v>
      </c>
      <c r="W2643" s="17">
        <v>30</v>
      </c>
      <c r="X2643" s="17">
        <v>30</v>
      </c>
      <c r="Y2643" s="17"/>
      <c r="Z2643" s="17">
        <v>20</v>
      </c>
      <c r="AA2643" s="17"/>
      <c r="AB2643" s="17"/>
      <c r="AC2643" s="17">
        <v>54</v>
      </c>
      <c r="AD2643" s="17">
        <v>0.37037037037037035</v>
      </c>
      <c r="AE2643" s="17">
        <v>1</v>
      </c>
      <c r="AF2643" s="17">
        <v>23</v>
      </c>
      <c r="AG2643" s="17"/>
      <c r="AH2643">
        <v>67</v>
      </c>
      <c r="AI2643">
        <v>34</v>
      </c>
      <c r="AL2643">
        <v>0.20540540540540542</v>
      </c>
      <c r="AM2643" s="9">
        <f>+(ABS(M2643-M2665)+ABS(M2643-M2687)+ABS(M2643-M2709)+ABS(M2643-M2731)+ABS(M2665-M2687)+ABS(M2665-M2709)+ABS(M2665-M2731)+ABS(M2687-M2709)+ABS(M2687-M2731)+ABS(M2709-M2731))/(5*(M2643+M2665+M2687+M2709+M2731))</f>
        <v>0.20540540540540542</v>
      </c>
      <c r="AN2643">
        <v>0.43703703703703706</v>
      </c>
      <c r="AO2643" s="9">
        <f>+(ABS(Z2643-Z2665)+ABS(Z2643-Z2687)+ABS(Z2643-Z2709)+ABS(Z2643-Z2731)+ABS(Z2665-Z2687)+ABS(Z2665-Z2709)+ABS(Z2665-Z2731)+ABS(Z2687-Z2709)+ABS(Z2687-Z2731)+ABS(Z2709-Z2731))/(5*(Z2643+Z2665+Z2687+Z2709+Z2731))</f>
        <v>0.43703703703703706</v>
      </c>
      <c r="AP2643">
        <v>0.41194029850746267</v>
      </c>
      <c r="AQ2643" s="9"/>
      <c r="AR2643" s="9"/>
      <c r="AS2643" s="17">
        <f t="shared" si="2885"/>
        <v>35</v>
      </c>
      <c r="AT2643" s="17">
        <f t="shared" si="2886"/>
        <v>0</v>
      </c>
      <c r="AU2643" s="17">
        <f t="shared" si="2887"/>
        <v>0.8</v>
      </c>
      <c r="AV2643" s="17">
        <f t="shared" si="2888"/>
        <v>0.44705882352941179</v>
      </c>
      <c r="AW2643" s="17"/>
      <c r="AX2643" s="17"/>
      <c r="AY2643" s="17"/>
      <c r="AZ2643" s="17">
        <v>3</v>
      </c>
      <c r="BA2643" s="27">
        <v>0.5</v>
      </c>
      <c r="BB2643" s="17">
        <v>19</v>
      </c>
      <c r="BC2643" s="17">
        <v>0</v>
      </c>
      <c r="BD2643" s="17">
        <v>0</v>
      </c>
      <c r="BF2643">
        <v>0</v>
      </c>
      <c r="BG2643">
        <v>1</v>
      </c>
      <c r="BQ2643">
        <v>0.4</v>
      </c>
      <c r="BR2643">
        <v>0</v>
      </c>
      <c r="BS2643">
        <v>0.45</v>
      </c>
      <c r="CK2643" s="23">
        <v>1</v>
      </c>
      <c r="CL2643" s="23">
        <f t="shared" si="2891"/>
        <v>0</v>
      </c>
      <c r="CM2643" s="23" t="str">
        <f t="shared" si="2893"/>
        <v/>
      </c>
      <c r="CN2643" s="23" t="str">
        <f t="shared" si="2894"/>
        <v/>
      </c>
      <c r="CQ2643" s="4">
        <v>2</v>
      </c>
      <c r="CR2643" s="43">
        <f t="shared" ref="CR2643:CR2663" si="2896">+CQ2643+CQ2665+CQ2687+CQ2709+CQ2731</f>
        <v>11</v>
      </c>
    </row>
    <row r="2644" spans="1:96" ht="11.25" customHeight="1">
      <c r="A2644" s="17">
        <v>25</v>
      </c>
      <c r="B2644" s="17">
        <v>1</v>
      </c>
      <c r="C2644" s="39">
        <v>8</v>
      </c>
      <c r="D2644" s="40">
        <v>0.33958333333333335</v>
      </c>
      <c r="E2644" s="17">
        <v>1</v>
      </c>
      <c r="F2644" s="9">
        <v>0</v>
      </c>
      <c r="G2644">
        <v>0</v>
      </c>
      <c r="H2644">
        <v>0</v>
      </c>
      <c r="I2644">
        <v>0</v>
      </c>
      <c r="J2644">
        <v>0</v>
      </c>
      <c r="K2644" s="5">
        <v>25</v>
      </c>
      <c r="L2644">
        <v>75</v>
      </c>
      <c r="M2644">
        <v>2</v>
      </c>
      <c r="N2644" s="17">
        <v>2</v>
      </c>
      <c r="O2644" s="17">
        <v>0.42857142857142855</v>
      </c>
      <c r="P2644" s="17">
        <f t="shared" si="2892"/>
        <v>0</v>
      </c>
      <c r="Q2644" s="17">
        <v>14</v>
      </c>
      <c r="S2644" s="17">
        <v>0.14285714285714285</v>
      </c>
      <c r="T2644" s="17">
        <v>89</v>
      </c>
      <c r="U2644" s="17">
        <v>40</v>
      </c>
      <c r="V2644" s="17">
        <v>30</v>
      </c>
      <c r="W2644" s="17">
        <v>30</v>
      </c>
      <c r="X2644" s="17">
        <v>30</v>
      </c>
      <c r="Y2644" s="17"/>
      <c r="Z2644" s="17">
        <v>20</v>
      </c>
      <c r="AA2644" s="17">
        <v>20</v>
      </c>
      <c r="AB2644" s="17">
        <v>0.48163265306122449</v>
      </c>
      <c r="AC2644" s="17">
        <v>49</v>
      </c>
      <c r="AD2644" s="17">
        <v>0.40816326530612246</v>
      </c>
      <c r="AE2644" s="17"/>
      <c r="AF2644" s="17">
        <v>28</v>
      </c>
      <c r="AG2644" s="17"/>
      <c r="AH2644">
        <v>85</v>
      </c>
      <c r="AL2644">
        <v>0.42857142857142855</v>
      </c>
      <c r="AM2644" s="9">
        <f t="shared" ref="AM2644:AM2663" si="2897">+(ABS(M2644-M2666)+ABS(M2644-M2688)+ABS(M2644-M2710)+ABS(M2644-M2732)+ABS(M2666-M2688)+ABS(M2666-M2710)+ABS(M2666-M2732)+ABS(M2688-M2710)+ABS(M2688-M2732)+ABS(M2710-M2732))/(5*(M2644+M2666+M2688+M2710+M2732))</f>
        <v>0.42857142857142855</v>
      </c>
      <c r="AN2644">
        <v>0.48163265306122444</v>
      </c>
      <c r="AO2644" s="9">
        <f t="shared" ref="AO2644:AO2663" si="2898">+(ABS(Z2644-Z2666)+ABS(Z2644-Z2688)+ABS(Z2644-Z2710)+ABS(Z2644-Z2732)+ABS(Z2666-Z2688)+ABS(Z2666-Z2710)+ABS(Z2666-Z2732)+ABS(Z2688-Z2710)+ABS(Z2688-Z2732)+ABS(Z2710-Z2732))/(5*(Z2644+Z2666+Z2688+Z2710+Z2732))</f>
        <v>0.48163265306122449</v>
      </c>
      <c r="AP2644">
        <v>0.2635294117647059</v>
      </c>
      <c r="AQ2644" s="9"/>
      <c r="AR2644" s="9"/>
      <c r="AS2644" s="17">
        <f t="shared" si="2885"/>
        <v>37</v>
      </c>
      <c r="AT2644" s="17">
        <f t="shared" si="2886"/>
        <v>0.20540540540540542</v>
      </c>
      <c r="AU2644" t="str">
        <f>+IF(AND(E2644&gt;1,AO2643&gt;0),AO2643,"")</f>
        <v/>
      </c>
      <c r="AV2644" s="17">
        <f t="shared" si="2888"/>
        <v>0.41194029850746267</v>
      </c>
      <c r="AZ2644">
        <v>3</v>
      </c>
      <c r="BA2644" s="27">
        <v>0.5</v>
      </c>
      <c r="BB2644" s="17">
        <v>19</v>
      </c>
      <c r="BC2644" s="17">
        <v>0</v>
      </c>
      <c r="BD2644" s="17">
        <v>0</v>
      </c>
      <c r="BF2644">
        <v>0</v>
      </c>
      <c r="BG2644">
        <v>1</v>
      </c>
      <c r="BQ2644">
        <v>0.4</v>
      </c>
      <c r="BR2644">
        <v>0</v>
      </c>
      <c r="BS2644">
        <v>0.45</v>
      </c>
      <c r="CK2644" s="23" t="s">
        <v>2085</v>
      </c>
      <c r="CL2644" s="23">
        <f t="shared" si="2891"/>
        <v>0</v>
      </c>
      <c r="CM2644" s="23" t="str">
        <f t="shared" si="2893"/>
        <v/>
      </c>
      <c r="CN2644" s="23" t="str">
        <f t="shared" si="2894"/>
        <v/>
      </c>
      <c r="CQ2644" s="4">
        <v>2</v>
      </c>
      <c r="CR2644" s="43">
        <f t="shared" si="2896"/>
        <v>17</v>
      </c>
    </row>
    <row r="2645" spans="1:96" ht="11.25" customHeight="1">
      <c r="A2645" s="17">
        <v>25</v>
      </c>
      <c r="B2645" s="17">
        <v>1</v>
      </c>
      <c r="C2645" s="39">
        <v>8</v>
      </c>
      <c r="D2645" s="40">
        <v>0.33958333333333335</v>
      </c>
      <c r="E2645" s="17">
        <v>2</v>
      </c>
      <c r="F2645" s="9">
        <v>0</v>
      </c>
      <c r="G2645">
        <v>0</v>
      </c>
      <c r="H2645">
        <v>0</v>
      </c>
      <c r="I2645">
        <v>0</v>
      </c>
      <c r="J2645">
        <v>0</v>
      </c>
      <c r="K2645" s="5">
        <v>25</v>
      </c>
      <c r="L2645">
        <v>64</v>
      </c>
      <c r="M2645">
        <v>8</v>
      </c>
      <c r="N2645" s="17">
        <v>10</v>
      </c>
      <c r="O2645" s="17">
        <v>0.35</v>
      </c>
      <c r="P2645" s="17">
        <f t="shared" si="2892"/>
        <v>1</v>
      </c>
      <c r="Q2645" s="17">
        <v>18</v>
      </c>
      <c r="S2645" s="17">
        <v>0.44444444444444442</v>
      </c>
      <c r="T2645" s="17">
        <v>82</v>
      </c>
      <c r="U2645" s="17">
        <v>40</v>
      </c>
      <c r="V2645" s="17">
        <v>30</v>
      </c>
      <c r="W2645" s="17">
        <v>30</v>
      </c>
      <c r="X2645" s="17">
        <v>30</v>
      </c>
      <c r="Y2645" s="17"/>
      <c r="Z2645" s="17">
        <v>19</v>
      </c>
      <c r="AA2645" s="17">
        <v>39</v>
      </c>
      <c r="AB2645" s="17">
        <v>0.43773584905660379</v>
      </c>
      <c r="AC2645" s="17">
        <v>57</v>
      </c>
      <c r="AD2645" s="17">
        <v>0.33333333333333331</v>
      </c>
      <c r="AE2645" s="17">
        <v>0.40816326530612246</v>
      </c>
      <c r="AF2645" s="17">
        <v>21</v>
      </c>
      <c r="AG2645" s="17"/>
      <c r="AH2645">
        <v>89</v>
      </c>
      <c r="AI2645">
        <v>85</v>
      </c>
      <c r="AL2645">
        <v>0.4</v>
      </c>
      <c r="AM2645" s="9">
        <f t="shared" si="2897"/>
        <v>0.4</v>
      </c>
      <c r="AN2645">
        <v>0.4</v>
      </c>
      <c r="AO2645" s="9">
        <f t="shared" si="2898"/>
        <v>0.4</v>
      </c>
      <c r="AP2645">
        <v>0.28314606741573034</v>
      </c>
      <c r="AQ2645" s="9"/>
      <c r="AR2645" s="9"/>
      <c r="AS2645" s="17">
        <f t="shared" si="2885"/>
        <v>14</v>
      </c>
      <c r="AT2645" s="17">
        <f t="shared" si="2886"/>
        <v>0.42857142857142855</v>
      </c>
      <c r="AU2645">
        <f t="shared" ref="AU2645:AU2653" si="2899">+IF(AND(E2645&gt;1,AO2644&gt;0),AO2644,"")</f>
        <v>0.48163265306122449</v>
      </c>
      <c r="AV2645" s="17">
        <f t="shared" si="2888"/>
        <v>0.2635294117647059</v>
      </c>
      <c r="AW2645" s="17"/>
      <c r="AX2645" s="17"/>
      <c r="AY2645" s="17"/>
      <c r="AZ2645" s="17">
        <v>3</v>
      </c>
      <c r="BA2645" s="27">
        <v>0.5</v>
      </c>
      <c r="BB2645" s="17">
        <v>19</v>
      </c>
      <c r="BC2645" s="17">
        <v>0</v>
      </c>
      <c r="BD2645" s="17">
        <v>0</v>
      </c>
      <c r="BF2645">
        <v>0</v>
      </c>
      <c r="BG2645">
        <v>1</v>
      </c>
      <c r="BQ2645">
        <v>0.4</v>
      </c>
      <c r="BR2645">
        <v>0</v>
      </c>
      <c r="BS2645">
        <v>0.45</v>
      </c>
      <c r="CK2645" s="23">
        <v>0.40816326530612246</v>
      </c>
      <c r="CL2645" s="23">
        <f t="shared" si="2891"/>
        <v>0</v>
      </c>
      <c r="CM2645" s="23" t="str">
        <f t="shared" si="2893"/>
        <v/>
      </c>
      <c r="CN2645" s="23" t="str">
        <f t="shared" si="2894"/>
        <v/>
      </c>
      <c r="CQ2645" s="4">
        <v>0</v>
      </c>
      <c r="CR2645" s="43">
        <f t="shared" si="2896"/>
        <v>10</v>
      </c>
    </row>
    <row r="2646" spans="1:96" ht="11.25" customHeight="1">
      <c r="A2646" s="17">
        <v>25</v>
      </c>
      <c r="B2646" s="17">
        <v>1</v>
      </c>
      <c r="C2646" s="39">
        <v>8</v>
      </c>
      <c r="D2646" s="40">
        <v>0.33958333333333335</v>
      </c>
      <c r="E2646" s="17">
        <v>3</v>
      </c>
      <c r="F2646" s="9">
        <v>0</v>
      </c>
      <c r="G2646">
        <v>0</v>
      </c>
      <c r="H2646">
        <v>0</v>
      </c>
      <c r="I2646">
        <v>0</v>
      </c>
      <c r="J2646">
        <v>0</v>
      </c>
      <c r="K2646" s="5">
        <v>25</v>
      </c>
      <c r="L2646">
        <v>57</v>
      </c>
      <c r="M2646">
        <v>5</v>
      </c>
      <c r="N2646" s="17">
        <v>15</v>
      </c>
      <c r="O2646" s="17">
        <v>0.30399999999999999</v>
      </c>
      <c r="P2646" s="17">
        <f t="shared" si="2892"/>
        <v>2</v>
      </c>
      <c r="Q2646" s="17">
        <v>18</v>
      </c>
      <c r="S2646" s="17">
        <v>0.27777777777777779</v>
      </c>
      <c r="T2646" s="17">
        <v>75</v>
      </c>
      <c r="U2646" s="17">
        <v>35</v>
      </c>
      <c r="V2646" s="17">
        <v>30</v>
      </c>
      <c r="W2646" s="17">
        <v>30</v>
      </c>
      <c r="X2646" s="17">
        <v>30</v>
      </c>
      <c r="Y2646" s="17"/>
      <c r="Z2646" s="17">
        <v>18</v>
      </c>
      <c r="AA2646" s="17">
        <v>57</v>
      </c>
      <c r="AB2646" s="17">
        <v>0.42025316455696204</v>
      </c>
      <c r="AC2646" s="17">
        <v>52</v>
      </c>
      <c r="AD2646" s="17">
        <v>0.34615384615384615</v>
      </c>
      <c r="AE2646" s="17">
        <v>0.33333333333333331</v>
      </c>
      <c r="AF2646" s="17">
        <v>23</v>
      </c>
      <c r="AG2646" s="17"/>
      <c r="AH2646">
        <v>84</v>
      </c>
      <c r="AI2646">
        <v>89</v>
      </c>
      <c r="AL2646">
        <v>0.24444444444444444</v>
      </c>
      <c r="AM2646" s="9">
        <f t="shared" si="2897"/>
        <v>0.24444444444444444</v>
      </c>
      <c r="AN2646">
        <v>0.40769230769230769</v>
      </c>
      <c r="AO2646" s="9">
        <f t="shared" si="2898"/>
        <v>0.40769230769230769</v>
      </c>
      <c r="AP2646">
        <v>0.25714285714285712</v>
      </c>
      <c r="AQ2646" s="9"/>
      <c r="AR2646" s="9"/>
      <c r="AS2646" s="17">
        <f t="shared" si="2885"/>
        <v>18</v>
      </c>
      <c r="AT2646" s="17">
        <f t="shared" si="2886"/>
        <v>0.4</v>
      </c>
      <c r="AU2646">
        <f t="shared" si="2899"/>
        <v>0.4</v>
      </c>
      <c r="AV2646" s="17">
        <f t="shared" si="2888"/>
        <v>0.28314606741573034</v>
      </c>
      <c r="AW2646" s="17"/>
      <c r="AX2646" s="17"/>
      <c r="AY2646" s="17"/>
      <c r="AZ2646" s="17">
        <v>3</v>
      </c>
      <c r="BA2646" s="27">
        <v>0.5</v>
      </c>
      <c r="BB2646" s="17">
        <v>19</v>
      </c>
      <c r="BC2646" s="17">
        <v>0</v>
      </c>
      <c r="BD2646" s="17">
        <v>0</v>
      </c>
      <c r="BF2646">
        <v>0</v>
      </c>
      <c r="BG2646">
        <v>1</v>
      </c>
      <c r="BQ2646">
        <v>0.4</v>
      </c>
      <c r="BR2646">
        <v>0</v>
      </c>
      <c r="BS2646">
        <v>0.45</v>
      </c>
      <c r="CK2646" s="23">
        <v>0.33333333333333331</v>
      </c>
      <c r="CL2646" s="23">
        <f t="shared" si="2891"/>
        <v>0</v>
      </c>
      <c r="CM2646" s="23" t="str">
        <f t="shared" si="2893"/>
        <v/>
      </c>
      <c r="CN2646" s="23" t="str">
        <f t="shared" si="2894"/>
        <v/>
      </c>
      <c r="CQ2646" s="4">
        <v>1</v>
      </c>
      <c r="CR2646" s="43">
        <f t="shared" si="2896"/>
        <v>13</v>
      </c>
    </row>
    <row r="2647" spans="1:96" ht="11.25" customHeight="1">
      <c r="A2647" s="17">
        <v>25</v>
      </c>
      <c r="B2647" s="17">
        <v>1</v>
      </c>
      <c r="C2647" s="39">
        <v>8</v>
      </c>
      <c r="D2647" s="40">
        <v>0.33958333333333335</v>
      </c>
      <c r="E2647" s="17">
        <v>4</v>
      </c>
      <c r="F2647" s="9">
        <v>0</v>
      </c>
      <c r="G2647">
        <v>0</v>
      </c>
      <c r="H2647">
        <v>0</v>
      </c>
      <c r="I2647">
        <v>0</v>
      </c>
      <c r="J2647">
        <v>0</v>
      </c>
      <c r="K2647" s="5">
        <v>25</v>
      </c>
      <c r="L2647">
        <v>50</v>
      </c>
      <c r="M2647">
        <v>4</v>
      </c>
      <c r="N2647" s="17">
        <v>19</v>
      </c>
      <c r="O2647" s="17">
        <v>0.23529411764705882</v>
      </c>
      <c r="P2647" s="17">
        <f t="shared" si="2892"/>
        <v>0</v>
      </c>
      <c r="Q2647" s="17">
        <v>18</v>
      </c>
      <c r="S2647" s="17">
        <v>0.22222222222222221</v>
      </c>
      <c r="T2647" s="17">
        <v>68</v>
      </c>
      <c r="U2647" s="17">
        <v>30</v>
      </c>
      <c r="V2647" s="17">
        <v>30</v>
      </c>
      <c r="W2647" s="17">
        <v>30</v>
      </c>
      <c r="X2647" s="17">
        <v>30</v>
      </c>
      <c r="Y2647" s="17"/>
      <c r="Z2647" s="17">
        <v>10</v>
      </c>
      <c r="AA2647" s="17">
        <v>67</v>
      </c>
      <c r="AB2647" s="17">
        <v>0.32300469483568073</v>
      </c>
      <c r="AC2647" s="17">
        <v>55</v>
      </c>
      <c r="AD2647" s="17">
        <v>0.18181818181818182</v>
      </c>
      <c r="AE2647" s="17">
        <v>0.34615384615384615</v>
      </c>
      <c r="AF2647" s="17">
        <v>16</v>
      </c>
      <c r="AG2647" s="17"/>
      <c r="AH2647">
        <v>87</v>
      </c>
      <c r="AI2647">
        <v>84</v>
      </c>
      <c r="AL2647">
        <v>8.8888888888888892E-2</v>
      </c>
      <c r="AM2647" s="9">
        <f t="shared" si="2897"/>
        <v>8.8888888888888892E-2</v>
      </c>
      <c r="AN2647">
        <v>7.2727272727272724E-2</v>
      </c>
      <c r="AO2647" s="9">
        <f t="shared" si="2898"/>
        <v>7.2727272727272724E-2</v>
      </c>
      <c r="AP2647">
        <v>5.5172413793103454E-2</v>
      </c>
      <c r="AQ2647" s="9"/>
      <c r="AR2647" s="9"/>
      <c r="AS2647" s="17">
        <f t="shared" si="2885"/>
        <v>18</v>
      </c>
      <c r="AT2647" s="17">
        <f t="shared" si="2886"/>
        <v>0.24444444444444444</v>
      </c>
      <c r="AU2647">
        <f t="shared" si="2899"/>
        <v>0.40769230769230769</v>
      </c>
      <c r="AV2647" s="17">
        <f t="shared" si="2888"/>
        <v>0.25714285714285712</v>
      </c>
      <c r="AW2647" s="17"/>
      <c r="AX2647" s="17"/>
      <c r="AY2647" s="17"/>
      <c r="AZ2647" s="17">
        <v>3</v>
      </c>
      <c r="BA2647" s="27">
        <v>0.5</v>
      </c>
      <c r="BB2647" s="17">
        <v>19</v>
      </c>
      <c r="BC2647" s="17">
        <v>0</v>
      </c>
      <c r="BD2647" s="17">
        <v>0</v>
      </c>
      <c r="BF2647">
        <v>0</v>
      </c>
      <c r="BG2647">
        <v>1</v>
      </c>
      <c r="BQ2647">
        <v>0.4</v>
      </c>
      <c r="BR2647">
        <v>0</v>
      </c>
      <c r="BS2647">
        <v>0.45</v>
      </c>
      <c r="CK2647" s="23">
        <v>0.34615384615384615</v>
      </c>
      <c r="CL2647" s="23">
        <f t="shared" si="2891"/>
        <v>0</v>
      </c>
      <c r="CM2647" s="23" t="str">
        <f t="shared" si="2893"/>
        <v/>
      </c>
      <c r="CN2647" s="23" t="str">
        <f t="shared" si="2894"/>
        <v/>
      </c>
      <c r="CQ2647" s="4">
        <v>5</v>
      </c>
      <c r="CR2647" s="43">
        <f t="shared" si="2896"/>
        <v>20</v>
      </c>
    </row>
    <row r="2648" spans="1:96" ht="11.25" customHeight="1">
      <c r="A2648" s="17">
        <v>25</v>
      </c>
      <c r="B2648" s="17">
        <v>1</v>
      </c>
      <c r="C2648" s="39">
        <v>8</v>
      </c>
      <c r="D2648" s="40">
        <v>0.33958333333333335</v>
      </c>
      <c r="E2648" s="17">
        <v>5</v>
      </c>
      <c r="F2648" s="9">
        <v>0</v>
      </c>
      <c r="G2648">
        <v>0</v>
      </c>
      <c r="H2648">
        <v>0</v>
      </c>
      <c r="I2648">
        <v>0</v>
      </c>
      <c r="J2648">
        <v>0</v>
      </c>
      <c r="K2648" s="5">
        <v>25</v>
      </c>
      <c r="L2648">
        <v>43</v>
      </c>
      <c r="M2648">
        <v>4</v>
      </c>
      <c r="N2648" s="17">
        <v>23</v>
      </c>
      <c r="O2648" s="17">
        <v>0.14432989690721648</v>
      </c>
      <c r="P2648" s="17">
        <f t="shared" si="2892"/>
        <v>0</v>
      </c>
      <c r="Q2648" s="17">
        <v>29</v>
      </c>
      <c r="S2648" s="17">
        <v>0.13793103448275862</v>
      </c>
      <c r="T2648" s="17">
        <v>72</v>
      </c>
      <c r="U2648" s="17">
        <v>35</v>
      </c>
      <c r="V2648" s="17">
        <v>30</v>
      </c>
      <c r="W2648" s="17">
        <v>30</v>
      </c>
      <c r="X2648" s="17">
        <v>30</v>
      </c>
      <c r="Y2648" s="17"/>
      <c r="Z2648" s="17">
        <v>10</v>
      </c>
      <c r="AA2648" s="17">
        <v>77</v>
      </c>
      <c r="AB2648" s="17">
        <v>0.27794117647058825</v>
      </c>
      <c r="AC2648" s="17">
        <v>59</v>
      </c>
      <c r="AD2648" s="17">
        <v>0.16949152542372881</v>
      </c>
      <c r="AE2648" s="17">
        <v>0.18181818181818182</v>
      </c>
      <c r="AF2648" s="17">
        <v>16</v>
      </c>
      <c r="AG2648" s="17"/>
      <c r="AH2648">
        <v>80</v>
      </c>
      <c r="AI2648">
        <v>87</v>
      </c>
      <c r="AL2648">
        <v>0.15172413793103448</v>
      </c>
      <c r="AM2648" s="9">
        <f t="shared" si="2897"/>
        <v>0.15172413793103448</v>
      </c>
      <c r="AN2648">
        <v>0.18305084745762712</v>
      </c>
      <c r="AO2648" s="9">
        <f t="shared" si="2898"/>
        <v>0.18305084745762712</v>
      </c>
      <c r="AP2648">
        <v>0.17</v>
      </c>
      <c r="AQ2648" s="9"/>
      <c r="AR2648" s="9"/>
      <c r="AS2648" s="17">
        <f t="shared" si="2885"/>
        <v>18</v>
      </c>
      <c r="AT2648" s="17">
        <f t="shared" si="2886"/>
        <v>8.8888888888888892E-2</v>
      </c>
      <c r="AU2648">
        <f t="shared" si="2899"/>
        <v>7.2727272727272724E-2</v>
      </c>
      <c r="AV2648" s="17">
        <f t="shared" si="2888"/>
        <v>5.5172413793103454E-2</v>
      </c>
      <c r="AW2648" s="17"/>
      <c r="AX2648" s="17"/>
      <c r="AY2648" s="17"/>
      <c r="AZ2648" s="17">
        <v>3</v>
      </c>
      <c r="BA2648" s="27">
        <v>0.5</v>
      </c>
      <c r="BB2648" s="17">
        <v>19</v>
      </c>
      <c r="BC2648" s="17">
        <v>0</v>
      </c>
      <c r="BD2648" s="17">
        <v>0</v>
      </c>
      <c r="BF2648">
        <v>0</v>
      </c>
      <c r="BG2648">
        <v>1</v>
      </c>
      <c r="BQ2648">
        <v>0.4</v>
      </c>
      <c r="BR2648">
        <v>0</v>
      </c>
      <c r="BS2648">
        <v>0.45</v>
      </c>
      <c r="CK2648" s="23">
        <v>0.18181818181818182</v>
      </c>
      <c r="CL2648" s="23">
        <f t="shared" si="2891"/>
        <v>0</v>
      </c>
      <c r="CM2648" s="23" t="str">
        <f t="shared" si="2893"/>
        <v/>
      </c>
      <c r="CN2648" s="23" t="str">
        <f t="shared" si="2894"/>
        <v/>
      </c>
      <c r="CQ2648" s="4">
        <v>3</v>
      </c>
      <c r="CR2648" s="43">
        <f t="shared" si="2896"/>
        <v>18</v>
      </c>
    </row>
    <row r="2649" spans="1:96" ht="11.25" customHeight="1">
      <c r="A2649" s="17">
        <v>25</v>
      </c>
      <c r="B2649" s="17">
        <v>1</v>
      </c>
      <c r="C2649" s="39">
        <v>8</v>
      </c>
      <c r="D2649" s="40">
        <v>0.33958333333333335</v>
      </c>
      <c r="E2649" s="17">
        <v>6</v>
      </c>
      <c r="F2649" s="9">
        <v>0</v>
      </c>
      <c r="G2649">
        <v>0</v>
      </c>
      <c r="H2649">
        <v>0</v>
      </c>
      <c r="I2649">
        <v>0</v>
      </c>
      <c r="J2649">
        <v>0</v>
      </c>
      <c r="K2649" s="5">
        <v>25</v>
      </c>
      <c r="L2649">
        <v>47</v>
      </c>
      <c r="M2649">
        <v>1</v>
      </c>
      <c r="N2649" s="17">
        <v>24</v>
      </c>
      <c r="O2649" s="17">
        <v>0.12857142857142856</v>
      </c>
      <c r="P2649" s="17">
        <f t="shared" si="2892"/>
        <v>0</v>
      </c>
      <c r="Q2649" s="17">
        <v>15</v>
      </c>
      <c r="S2649" s="17">
        <v>6.6666666666666666E-2</v>
      </c>
      <c r="T2649" s="17">
        <v>62</v>
      </c>
      <c r="U2649" s="17">
        <v>25</v>
      </c>
      <c r="V2649" s="17">
        <v>30</v>
      </c>
      <c r="W2649" s="17">
        <v>30</v>
      </c>
      <c r="X2649" s="17">
        <v>25</v>
      </c>
      <c r="Y2649" s="17"/>
      <c r="Z2649" s="17">
        <v>20</v>
      </c>
      <c r="AA2649" s="17">
        <v>97</v>
      </c>
      <c r="AB2649" s="17">
        <v>0.31768488745980705</v>
      </c>
      <c r="AC2649" s="17">
        <v>39</v>
      </c>
      <c r="AD2649" s="17">
        <v>0.51282051282051277</v>
      </c>
      <c r="AE2649" s="17">
        <v>0.16949152542372881</v>
      </c>
      <c r="AF2649" s="17">
        <v>29</v>
      </c>
      <c r="AG2649" s="17"/>
      <c r="AH2649">
        <v>74</v>
      </c>
      <c r="AI2649">
        <v>80</v>
      </c>
      <c r="AL2649">
        <v>0.42666666666666669</v>
      </c>
      <c r="AM2649" s="9">
        <f t="shared" si="2897"/>
        <v>0.42666666666666669</v>
      </c>
      <c r="AN2649">
        <v>0.60512820512820509</v>
      </c>
      <c r="AO2649" s="9">
        <f t="shared" si="2898"/>
        <v>0.60512820512820509</v>
      </c>
      <c r="AP2649">
        <v>0.38378378378378381</v>
      </c>
      <c r="AQ2649" s="9"/>
      <c r="AR2649" s="9"/>
      <c r="AS2649" s="17">
        <f t="shared" si="2885"/>
        <v>29</v>
      </c>
      <c r="AT2649" s="17">
        <f t="shared" si="2886"/>
        <v>0.15172413793103448</v>
      </c>
      <c r="AU2649">
        <f t="shared" si="2899"/>
        <v>0.18305084745762712</v>
      </c>
      <c r="AV2649" s="17">
        <f t="shared" si="2888"/>
        <v>0.17</v>
      </c>
      <c r="AW2649" s="17"/>
      <c r="AX2649" s="17"/>
      <c r="AY2649" s="17"/>
      <c r="AZ2649" s="17">
        <v>3</v>
      </c>
      <c r="BA2649" s="27">
        <v>0.5</v>
      </c>
      <c r="BB2649" s="17">
        <v>19</v>
      </c>
      <c r="BC2649" s="17">
        <v>0</v>
      </c>
      <c r="BD2649" s="17">
        <v>0</v>
      </c>
      <c r="BF2649">
        <v>0</v>
      </c>
      <c r="BG2649">
        <v>1</v>
      </c>
      <c r="BQ2649">
        <v>0.4</v>
      </c>
      <c r="BR2649">
        <v>0</v>
      </c>
      <c r="BS2649">
        <v>0.45</v>
      </c>
      <c r="CK2649" s="23">
        <v>0.16949152542372881</v>
      </c>
      <c r="CL2649" s="23">
        <f t="shared" si="2891"/>
        <v>0</v>
      </c>
      <c r="CM2649" s="23" t="str">
        <f t="shared" si="2893"/>
        <v/>
      </c>
      <c r="CN2649" s="23" t="str">
        <f t="shared" si="2894"/>
        <v/>
      </c>
      <c r="CO2649" s="43">
        <f>+AVERAGE(AM2643:AM2647)</f>
        <v>0.2734620334620334</v>
      </c>
      <c r="CP2649" s="43">
        <f>+AVERAGE(AO2643:AO2647)</f>
        <v>0.35981785410356837</v>
      </c>
      <c r="CQ2649" s="4">
        <v>4</v>
      </c>
      <c r="CR2649" s="43">
        <f t="shared" si="2896"/>
        <v>15</v>
      </c>
    </row>
    <row r="2650" spans="1:96" ht="11.25" customHeight="1">
      <c r="A2650" s="17">
        <v>25</v>
      </c>
      <c r="B2650" s="17">
        <v>1</v>
      </c>
      <c r="C2650" s="39">
        <v>8</v>
      </c>
      <c r="D2650" s="40">
        <v>0.33958333333333335</v>
      </c>
      <c r="E2650" s="17">
        <v>7</v>
      </c>
      <c r="F2650" s="9">
        <v>0</v>
      </c>
      <c r="G2650">
        <v>0</v>
      </c>
      <c r="H2650">
        <v>0</v>
      </c>
      <c r="I2650">
        <v>0</v>
      </c>
      <c r="J2650">
        <v>0</v>
      </c>
      <c r="K2650" s="5">
        <v>25</v>
      </c>
      <c r="L2650">
        <v>37</v>
      </c>
      <c r="M2650">
        <v>10</v>
      </c>
      <c r="N2650" s="17">
        <v>34</v>
      </c>
      <c r="O2650" s="17">
        <v>9.6000000000000002E-2</v>
      </c>
      <c r="P2650" s="17">
        <f t="shared" si="2892"/>
        <v>1</v>
      </c>
      <c r="Q2650" s="17">
        <v>38</v>
      </c>
      <c r="S2650" s="17">
        <v>0.26315789473684209</v>
      </c>
      <c r="T2650" s="17">
        <v>75</v>
      </c>
      <c r="U2650" s="17">
        <v>35</v>
      </c>
      <c r="V2650" s="17">
        <v>30</v>
      </c>
      <c r="W2650" s="17">
        <v>30</v>
      </c>
      <c r="X2650" s="17">
        <v>30</v>
      </c>
      <c r="Y2650" s="17"/>
      <c r="Z2650" s="17">
        <v>4</v>
      </c>
      <c r="AA2650" s="17">
        <v>101</v>
      </c>
      <c r="AB2650" s="17">
        <v>0.25666666666666665</v>
      </c>
      <c r="AC2650" s="17">
        <v>49</v>
      </c>
      <c r="AD2650" s="17">
        <v>8.1632653061224483E-2</v>
      </c>
      <c r="AE2650" s="17">
        <v>0.51282051282051277</v>
      </c>
      <c r="AF2650" s="17">
        <v>4</v>
      </c>
      <c r="AG2650" s="17"/>
      <c r="AH2650">
        <v>61</v>
      </c>
      <c r="AI2650">
        <v>74</v>
      </c>
      <c r="AL2650">
        <v>6.3157894736842107E-2</v>
      </c>
      <c r="AM2650" s="9">
        <f t="shared" si="2897"/>
        <v>6.3157894736842107E-2</v>
      </c>
      <c r="AN2650">
        <v>0.17959183673469387</v>
      </c>
      <c r="AO2650" s="9">
        <f t="shared" si="2898"/>
        <v>0.17959183673469387</v>
      </c>
      <c r="AP2650">
        <v>0.18360655737704917</v>
      </c>
      <c r="AQ2650" s="9"/>
      <c r="AR2650" s="9"/>
      <c r="AS2650" s="17">
        <f t="shared" si="2885"/>
        <v>15</v>
      </c>
      <c r="AT2650" s="17">
        <f t="shared" si="2886"/>
        <v>0.42666666666666669</v>
      </c>
      <c r="AU2650">
        <f t="shared" si="2899"/>
        <v>0.60512820512820509</v>
      </c>
      <c r="AV2650" s="17">
        <f t="shared" si="2888"/>
        <v>0.38378378378378381</v>
      </c>
      <c r="AW2650" s="17"/>
      <c r="AX2650" s="17"/>
      <c r="AY2650" s="17"/>
      <c r="AZ2650" s="17">
        <v>3</v>
      </c>
      <c r="BA2650" s="27">
        <v>0.5</v>
      </c>
      <c r="BB2650" s="17">
        <v>19</v>
      </c>
      <c r="BC2650" s="17">
        <v>0</v>
      </c>
      <c r="BD2650" s="17">
        <v>0</v>
      </c>
      <c r="BF2650">
        <v>0</v>
      </c>
      <c r="BG2650">
        <v>1</v>
      </c>
      <c r="BQ2650">
        <v>0.4</v>
      </c>
      <c r="BR2650">
        <v>0</v>
      </c>
      <c r="BS2650">
        <v>0.45</v>
      </c>
      <c r="CK2650" s="23">
        <v>0.51282051282051277</v>
      </c>
      <c r="CL2650" s="23">
        <f t="shared" si="2891"/>
        <v>0</v>
      </c>
      <c r="CM2650" s="23" t="str">
        <f t="shared" si="2893"/>
        <v/>
      </c>
      <c r="CN2650" s="23" t="str">
        <f t="shared" si="2894"/>
        <v/>
      </c>
      <c r="CO2650" s="43">
        <f>+AVERAGE(AM2643:AM2647)</f>
        <v>0.2734620334620334</v>
      </c>
      <c r="CP2650" s="43">
        <f>+AVERAGE(AO2643:AO2647)</f>
        <v>0.35981785410356837</v>
      </c>
      <c r="CQ2650" s="4">
        <v>3</v>
      </c>
      <c r="CR2650" s="43">
        <f t="shared" si="2896"/>
        <v>20</v>
      </c>
    </row>
    <row r="2651" spans="1:96" ht="11.25" customHeight="1">
      <c r="A2651" s="17">
        <v>25</v>
      </c>
      <c r="B2651" s="17">
        <v>1</v>
      </c>
      <c r="C2651" s="39">
        <v>8</v>
      </c>
      <c r="D2651" s="40">
        <v>0.33958333333333335</v>
      </c>
      <c r="E2651" s="17">
        <v>8</v>
      </c>
      <c r="F2651" s="9">
        <v>0</v>
      </c>
      <c r="G2651">
        <v>0</v>
      </c>
      <c r="H2651">
        <v>0</v>
      </c>
      <c r="I2651">
        <v>0</v>
      </c>
      <c r="J2651">
        <v>0</v>
      </c>
      <c r="K2651" s="5">
        <v>25</v>
      </c>
      <c r="L2651">
        <v>50</v>
      </c>
      <c r="M2651">
        <v>7</v>
      </c>
      <c r="N2651" s="17">
        <v>41</v>
      </c>
      <c r="O2651" s="17">
        <v>0.10279329608938548</v>
      </c>
      <c r="P2651" s="17">
        <f t="shared" si="2892"/>
        <v>1</v>
      </c>
      <c r="Q2651" s="17">
        <v>29</v>
      </c>
      <c r="S2651" s="17">
        <v>0.2413793103448276</v>
      </c>
      <c r="T2651" s="17">
        <v>79</v>
      </c>
      <c r="U2651" s="17">
        <v>35</v>
      </c>
      <c r="V2651" s="17">
        <v>30</v>
      </c>
      <c r="W2651" s="17">
        <v>30</v>
      </c>
      <c r="X2651" s="17">
        <v>30</v>
      </c>
      <c r="Y2651" s="17"/>
      <c r="Z2651" s="17">
        <v>18</v>
      </c>
      <c r="AA2651" s="17">
        <v>119</v>
      </c>
      <c r="AB2651" s="17">
        <v>0.26889952153110047</v>
      </c>
      <c r="AC2651" s="17">
        <v>58</v>
      </c>
      <c r="AD2651" s="17">
        <v>0.31034482758620691</v>
      </c>
      <c r="AE2651" s="17">
        <v>8.1632653061224483E-2</v>
      </c>
      <c r="AF2651" s="17">
        <v>21</v>
      </c>
      <c r="AG2651" s="17"/>
      <c r="AH2651">
        <v>79</v>
      </c>
      <c r="AI2651">
        <v>61</v>
      </c>
      <c r="AL2651">
        <v>0.15172413793103448</v>
      </c>
      <c r="AM2651" s="9">
        <f t="shared" si="2897"/>
        <v>0.15172413793103448</v>
      </c>
      <c r="AN2651">
        <v>0.34482758620689657</v>
      </c>
      <c r="AO2651" s="9">
        <f t="shared" si="2898"/>
        <v>0.34482758620689657</v>
      </c>
      <c r="AP2651">
        <v>0.2481012658227848</v>
      </c>
      <c r="AQ2651" s="9"/>
      <c r="AR2651" s="9"/>
      <c r="AS2651" s="17">
        <f t="shared" si="2885"/>
        <v>38</v>
      </c>
      <c r="AT2651" s="17">
        <f t="shared" si="2886"/>
        <v>6.3157894736842107E-2</v>
      </c>
      <c r="AU2651">
        <f t="shared" si="2899"/>
        <v>0.17959183673469387</v>
      </c>
      <c r="AV2651" s="17">
        <f t="shared" si="2888"/>
        <v>0.18360655737704917</v>
      </c>
      <c r="AW2651" s="17"/>
      <c r="AX2651" s="17"/>
      <c r="AY2651" s="17"/>
      <c r="AZ2651" s="17">
        <v>3</v>
      </c>
      <c r="BA2651" s="27">
        <v>0.5</v>
      </c>
      <c r="BB2651" s="17">
        <v>19</v>
      </c>
      <c r="BC2651" s="17">
        <v>0</v>
      </c>
      <c r="BD2651" s="17">
        <v>0</v>
      </c>
      <c r="BF2651">
        <v>0</v>
      </c>
      <c r="BG2651">
        <v>1</v>
      </c>
      <c r="BQ2651">
        <v>0.4</v>
      </c>
      <c r="BR2651">
        <v>0</v>
      </c>
      <c r="BS2651">
        <v>0.45</v>
      </c>
      <c r="CK2651" s="23">
        <v>8.1632653061224483E-2</v>
      </c>
      <c r="CL2651" s="23">
        <f t="shared" si="2891"/>
        <v>0</v>
      </c>
      <c r="CM2651" s="23" t="str">
        <f t="shared" si="2893"/>
        <v/>
      </c>
      <c r="CN2651" s="23" t="str">
        <f t="shared" si="2894"/>
        <v/>
      </c>
      <c r="CO2651" s="43">
        <f>+AVERAGE(AM2643:AM2647)</f>
        <v>0.2734620334620334</v>
      </c>
      <c r="CP2651" s="43">
        <f>+AVERAGE(AO2643:AO2647)</f>
        <v>0.35981785410356837</v>
      </c>
      <c r="CQ2651" s="4">
        <v>3</v>
      </c>
      <c r="CR2651" s="43">
        <f t="shared" si="2896"/>
        <v>23</v>
      </c>
    </row>
    <row r="2652" spans="1:96" ht="11.25" customHeight="1">
      <c r="A2652" s="17">
        <v>25</v>
      </c>
      <c r="B2652" s="17">
        <v>1</v>
      </c>
      <c r="C2652" s="39">
        <v>8</v>
      </c>
      <c r="D2652" s="40">
        <v>0.33958333333333335</v>
      </c>
      <c r="E2652" s="17">
        <v>9</v>
      </c>
      <c r="F2652" s="9">
        <v>0</v>
      </c>
      <c r="G2652">
        <v>0</v>
      </c>
      <c r="H2652">
        <v>0</v>
      </c>
      <c r="I2652">
        <v>0</v>
      </c>
      <c r="J2652">
        <v>0</v>
      </c>
      <c r="K2652" s="5">
        <v>25</v>
      </c>
      <c r="L2652">
        <v>54</v>
      </c>
      <c r="M2652">
        <v>5</v>
      </c>
      <c r="N2652" s="17">
        <v>46</v>
      </c>
      <c r="O2652" s="17">
        <v>0.108</v>
      </c>
      <c r="P2652" s="17">
        <f t="shared" si="2892"/>
        <v>2</v>
      </c>
      <c r="Q2652" s="17">
        <v>21</v>
      </c>
      <c r="S2652" s="17">
        <v>0.23809523809523808</v>
      </c>
      <c r="T2652" s="17">
        <v>75</v>
      </c>
      <c r="U2652" s="17">
        <v>35</v>
      </c>
      <c r="V2652" s="17">
        <v>30</v>
      </c>
      <c r="W2652" s="17">
        <v>30</v>
      </c>
      <c r="X2652" s="17">
        <v>30</v>
      </c>
      <c r="Y2652" s="17"/>
      <c r="Z2652" s="17">
        <v>15</v>
      </c>
      <c r="AA2652" s="17">
        <v>134</v>
      </c>
      <c r="AB2652" s="17">
        <v>0.2580375782881002</v>
      </c>
      <c r="AC2652" s="17">
        <v>61</v>
      </c>
      <c r="AD2652" s="17">
        <v>0.24590163934426229</v>
      </c>
      <c r="AE2652" s="17">
        <v>0.31034482758620691</v>
      </c>
      <c r="AF2652" s="17">
        <v>20</v>
      </c>
      <c r="AG2652" s="17"/>
      <c r="AH2652">
        <v>90</v>
      </c>
      <c r="AI2652">
        <v>79</v>
      </c>
      <c r="AL2652">
        <v>0.15238095238095239</v>
      </c>
      <c r="AM2652" s="9">
        <f t="shared" si="2897"/>
        <v>0.15238095238095239</v>
      </c>
      <c r="AN2652">
        <v>0.18360655737704917</v>
      </c>
      <c r="AO2652" s="9">
        <f t="shared" si="2898"/>
        <v>0.18360655737704917</v>
      </c>
      <c r="AP2652">
        <v>8.8888888888888892E-2</v>
      </c>
      <c r="AQ2652" s="9"/>
      <c r="AR2652" s="9"/>
      <c r="AS2652" s="17">
        <f t="shared" si="2885"/>
        <v>29</v>
      </c>
      <c r="AT2652" s="17">
        <f t="shared" si="2886"/>
        <v>0.15172413793103448</v>
      </c>
      <c r="AU2652">
        <f t="shared" si="2899"/>
        <v>0.34482758620689657</v>
      </c>
      <c r="AV2652" s="17">
        <f t="shared" si="2888"/>
        <v>0.2481012658227848</v>
      </c>
      <c r="AW2652" s="17"/>
      <c r="AX2652" s="17"/>
      <c r="AY2652" s="17"/>
      <c r="AZ2652" s="17">
        <v>3</v>
      </c>
      <c r="BA2652" s="27">
        <v>0.5</v>
      </c>
      <c r="BB2652" s="17">
        <v>19</v>
      </c>
      <c r="BC2652" s="17">
        <v>0</v>
      </c>
      <c r="BD2652" s="17">
        <v>0</v>
      </c>
      <c r="BF2652">
        <v>0</v>
      </c>
      <c r="BG2652">
        <v>1</v>
      </c>
      <c r="BQ2652">
        <v>0.4</v>
      </c>
      <c r="BR2652">
        <v>0</v>
      </c>
      <c r="BS2652">
        <v>0.45</v>
      </c>
      <c r="CK2652" s="23">
        <v>0.31034482758620691</v>
      </c>
      <c r="CL2652" s="23">
        <f t="shared" si="2891"/>
        <v>0</v>
      </c>
      <c r="CM2652" s="23" t="str">
        <f t="shared" si="2893"/>
        <v/>
      </c>
      <c r="CN2652" s="23" t="str">
        <f t="shared" si="2894"/>
        <v/>
      </c>
      <c r="CO2652" s="43">
        <f>+AVERAGE(AM2643:AM2647)</f>
        <v>0.2734620334620334</v>
      </c>
      <c r="CP2652" s="43">
        <f>+AVERAGE(AO2643:AO2647)</f>
        <v>0.35981785410356837</v>
      </c>
      <c r="CQ2652" s="4">
        <v>4</v>
      </c>
      <c r="CR2652" s="43">
        <f t="shared" si="2896"/>
        <v>12</v>
      </c>
    </row>
    <row r="2653" spans="1:96" ht="11.25" customHeight="1">
      <c r="A2653" s="17">
        <v>25</v>
      </c>
      <c r="B2653" s="17">
        <v>1</v>
      </c>
      <c r="C2653" s="39">
        <v>8</v>
      </c>
      <c r="D2653" s="40">
        <v>0.33958333333333335</v>
      </c>
      <c r="E2653" s="17">
        <v>10</v>
      </c>
      <c r="F2653" s="9">
        <v>0</v>
      </c>
      <c r="G2653">
        <v>0</v>
      </c>
      <c r="H2653">
        <v>0</v>
      </c>
      <c r="I2653">
        <v>0</v>
      </c>
      <c r="J2653">
        <v>0</v>
      </c>
      <c r="K2653" s="5">
        <v>25</v>
      </c>
      <c r="L2653">
        <v>50</v>
      </c>
      <c r="M2653">
        <v>7</v>
      </c>
      <c r="N2653" s="17">
        <v>53</v>
      </c>
      <c r="O2653" s="17">
        <v>0.11578947368421053</v>
      </c>
      <c r="P2653" s="17">
        <f t="shared" si="2892"/>
        <v>1</v>
      </c>
      <c r="Q2653" s="17">
        <v>28</v>
      </c>
      <c r="S2653" s="17">
        <v>0.25</v>
      </c>
      <c r="T2653" s="17">
        <v>78</v>
      </c>
      <c r="U2653" s="17">
        <v>35</v>
      </c>
      <c r="V2653" s="17">
        <v>30</v>
      </c>
      <c r="W2653" s="17">
        <v>30</v>
      </c>
      <c r="X2653" s="17">
        <v>30</v>
      </c>
      <c r="Y2653" s="17">
        <v>295</v>
      </c>
      <c r="Z2653" s="17">
        <v>10</v>
      </c>
      <c r="AA2653" s="17">
        <v>144</v>
      </c>
      <c r="AB2653" s="17">
        <v>0.21818181818181817</v>
      </c>
      <c r="AC2653" s="17">
        <v>60</v>
      </c>
      <c r="AD2653" s="17">
        <v>0.16666666666666666</v>
      </c>
      <c r="AE2653" s="17">
        <v>0.24590163934426229</v>
      </c>
      <c r="AF2653" s="17">
        <v>13</v>
      </c>
      <c r="AG2653" s="17">
        <v>191</v>
      </c>
      <c r="AH2653">
        <v>82</v>
      </c>
      <c r="AI2653">
        <v>90</v>
      </c>
      <c r="AL2653">
        <v>0.17142857142857143</v>
      </c>
      <c r="AM2653" s="9">
        <f t="shared" si="2897"/>
        <v>0.17142857142857143</v>
      </c>
      <c r="AN2653">
        <v>0.1</v>
      </c>
      <c r="AO2653" s="9">
        <f t="shared" si="2898"/>
        <v>0.1</v>
      </c>
      <c r="AP2653">
        <v>0.12195121951219513</v>
      </c>
      <c r="AQ2653" s="9"/>
      <c r="AR2653" s="9"/>
      <c r="AS2653" s="17">
        <f t="shared" si="2885"/>
        <v>21</v>
      </c>
      <c r="AT2653" s="17">
        <f t="shared" si="2886"/>
        <v>0.15238095238095239</v>
      </c>
      <c r="AU2653">
        <f t="shared" si="2899"/>
        <v>0.18360655737704917</v>
      </c>
      <c r="AV2653" s="17">
        <f t="shared" si="2888"/>
        <v>8.8888888888888892E-2</v>
      </c>
      <c r="AW2653" s="17"/>
      <c r="AX2653" s="17"/>
      <c r="AY2653" s="17"/>
      <c r="AZ2653" s="17">
        <v>3</v>
      </c>
      <c r="BA2653" s="27">
        <v>0.5</v>
      </c>
      <c r="BB2653" s="17">
        <v>19</v>
      </c>
      <c r="BC2653" s="17">
        <v>0</v>
      </c>
      <c r="BD2653" s="17">
        <v>0</v>
      </c>
      <c r="BF2653">
        <v>0</v>
      </c>
      <c r="BG2653">
        <v>1</v>
      </c>
      <c r="BQ2653">
        <v>0.4</v>
      </c>
      <c r="BR2653">
        <v>0</v>
      </c>
      <c r="BS2653">
        <v>0.68333333333333335</v>
      </c>
      <c r="BT2653" s="9">
        <f>+SUM(AH2644:AH2653)</f>
        <v>811</v>
      </c>
      <c r="BW2653" s="9">
        <f>SUM(AF2644:AF2653)</f>
        <v>191</v>
      </c>
      <c r="CK2653" s="23">
        <v>0.24590163934426229</v>
      </c>
      <c r="CL2653" s="23">
        <f t="shared" si="2891"/>
        <v>0</v>
      </c>
      <c r="CM2653" s="23" t="str">
        <f t="shared" si="2893"/>
        <v/>
      </c>
      <c r="CN2653" s="23" t="str">
        <f t="shared" si="2894"/>
        <v/>
      </c>
      <c r="CO2653" s="43">
        <f>+AVERAGE(AM2643:AM2647)</f>
        <v>0.2734620334620334</v>
      </c>
      <c r="CP2653" s="43">
        <f>+AVERAGE(AO2643:AO2647)</f>
        <v>0.35981785410356837</v>
      </c>
      <c r="CQ2653" s="4">
        <v>3</v>
      </c>
      <c r="CR2653" s="43">
        <f t="shared" si="2896"/>
        <v>18</v>
      </c>
    </row>
    <row r="2654" spans="1:96" ht="11.25" customHeight="1">
      <c r="A2654" s="17">
        <v>25</v>
      </c>
      <c r="B2654" s="17">
        <v>1</v>
      </c>
      <c r="C2654" s="39">
        <v>8</v>
      </c>
      <c r="D2654" s="40">
        <v>0.33958333333333335</v>
      </c>
      <c r="E2654" s="17">
        <v>11</v>
      </c>
      <c r="F2654" s="9">
        <v>0</v>
      </c>
      <c r="G2654">
        <v>1</v>
      </c>
      <c r="H2654">
        <v>0</v>
      </c>
      <c r="I2654">
        <v>0</v>
      </c>
      <c r="J2654">
        <v>0</v>
      </c>
      <c r="L2654">
        <v>75</v>
      </c>
      <c r="M2654">
        <v>3</v>
      </c>
      <c r="N2654" s="9">
        <v>56</v>
      </c>
      <c r="O2654" s="17">
        <v>0.11239669421487604</v>
      </c>
      <c r="P2654" s="17">
        <f t="shared" si="2892"/>
        <v>0</v>
      </c>
      <c r="Q2654" s="17">
        <v>14</v>
      </c>
      <c r="S2654" s="17">
        <v>0.21428571428571427</v>
      </c>
      <c r="T2654" s="17">
        <v>89</v>
      </c>
      <c r="U2654" s="17">
        <v>40</v>
      </c>
      <c r="V2654" s="17">
        <v>30</v>
      </c>
      <c r="W2654" s="17">
        <v>30</v>
      </c>
      <c r="X2654" s="17">
        <v>30</v>
      </c>
      <c r="Y2654" s="17"/>
      <c r="Z2654" s="17">
        <v>19</v>
      </c>
      <c r="AA2654" s="17">
        <v>163</v>
      </c>
      <c r="AB2654" s="17">
        <v>0.2323679727427598</v>
      </c>
      <c r="AC2654" s="17">
        <v>48</v>
      </c>
      <c r="AD2654" s="17">
        <v>0.39583333333333331</v>
      </c>
      <c r="AE2654" s="17"/>
      <c r="AF2654" s="17">
        <v>26</v>
      </c>
      <c r="AG2654" s="17"/>
      <c r="AH2654">
        <v>84</v>
      </c>
      <c r="AL2654">
        <v>5.7142857142857141E-2</v>
      </c>
      <c r="AM2654" s="9">
        <f t="shared" si="2897"/>
        <v>5.7142857142857141E-2</v>
      </c>
      <c r="AN2654">
        <v>0.47499999999999998</v>
      </c>
      <c r="AO2654" s="9">
        <f t="shared" si="2898"/>
        <v>0.47499999999999998</v>
      </c>
      <c r="AP2654">
        <v>0.26666666666666666</v>
      </c>
      <c r="AQ2654" s="9">
        <f>+AVERAGE(AL2644:AL2653)</f>
        <v>0.22789871229798636</v>
      </c>
      <c r="AR2654" s="9">
        <f>+AVERAGE(AO2644:AO2653)</f>
        <v>0.29582572663852769</v>
      </c>
      <c r="AS2654" s="17">
        <f t="shared" si="2885"/>
        <v>28</v>
      </c>
      <c r="AT2654" s="17">
        <f t="shared" si="2886"/>
        <v>0.17142857142857143</v>
      </c>
      <c r="AU2654" t="str">
        <f>+IF(AND(E2654&gt;11,AO2653&gt;0),AO2653,"")</f>
        <v/>
      </c>
      <c r="AV2654" s="17">
        <f t="shared" si="2888"/>
        <v>0.12195121951219513</v>
      </c>
      <c r="AZ2654">
        <v>3</v>
      </c>
      <c r="BA2654" s="27">
        <v>0.5</v>
      </c>
      <c r="BB2654" s="17">
        <v>19</v>
      </c>
      <c r="BC2654" s="17">
        <v>0</v>
      </c>
      <c r="BD2654" s="17">
        <v>0</v>
      </c>
      <c r="BF2654">
        <v>0</v>
      </c>
      <c r="BG2654">
        <v>1</v>
      </c>
      <c r="BQ2654">
        <v>0.4</v>
      </c>
      <c r="BR2654">
        <v>0</v>
      </c>
      <c r="BS2654">
        <v>0.68333333333333335</v>
      </c>
      <c r="CK2654" s="23" t="s">
        <v>2085</v>
      </c>
      <c r="CL2654" s="23">
        <f t="shared" si="2891"/>
        <v>0</v>
      </c>
      <c r="CM2654" s="23">
        <f t="shared" si="2893"/>
        <v>0.22789871229798636</v>
      </c>
      <c r="CN2654" s="23">
        <f t="shared" si="2894"/>
        <v>0.29582572663852769</v>
      </c>
      <c r="CQ2654" s="4">
        <v>1</v>
      </c>
      <c r="CR2654" s="43">
        <f t="shared" si="2896"/>
        <v>11</v>
      </c>
    </row>
    <row r="2655" spans="1:96" ht="11.25" customHeight="1">
      <c r="A2655" s="17">
        <v>25</v>
      </c>
      <c r="B2655" s="17">
        <v>1</v>
      </c>
      <c r="C2655" s="39">
        <v>8</v>
      </c>
      <c r="D2655" s="40">
        <v>0.33958333333333335</v>
      </c>
      <c r="E2655" s="17">
        <v>12</v>
      </c>
      <c r="F2655" s="9">
        <v>0</v>
      </c>
      <c r="G2655">
        <v>1</v>
      </c>
      <c r="H2655">
        <v>0</v>
      </c>
      <c r="I2655">
        <v>0</v>
      </c>
      <c r="J2655">
        <v>0</v>
      </c>
      <c r="K2655" s="5">
        <v>20</v>
      </c>
      <c r="L2655">
        <v>59</v>
      </c>
      <c r="M2655">
        <v>0</v>
      </c>
      <c r="N2655" s="9">
        <v>56</v>
      </c>
      <c r="O2655" s="17">
        <v>0.11187739463601533</v>
      </c>
      <c r="P2655" s="17">
        <f t="shared" si="2892"/>
        <v>0</v>
      </c>
      <c r="Q2655" s="17">
        <v>19</v>
      </c>
      <c r="S2655" s="17">
        <v>0</v>
      </c>
      <c r="T2655" s="17">
        <v>78</v>
      </c>
      <c r="U2655" s="17">
        <v>35</v>
      </c>
      <c r="V2655" s="17">
        <v>30</v>
      </c>
      <c r="W2655" s="17">
        <v>30</v>
      </c>
      <c r="X2655" s="17">
        <v>30</v>
      </c>
      <c r="Y2655" s="17"/>
      <c r="Z2655" s="17">
        <v>20</v>
      </c>
      <c r="AA2655" s="17">
        <v>183</v>
      </c>
      <c r="AB2655" s="17">
        <v>0.24898595943837754</v>
      </c>
      <c r="AC2655" s="17">
        <v>54</v>
      </c>
      <c r="AD2655" s="17">
        <v>0.37037037037037035</v>
      </c>
      <c r="AE2655" s="17">
        <v>0.39583333333333331</v>
      </c>
      <c r="AF2655" s="17">
        <v>30</v>
      </c>
      <c r="AG2655" s="17"/>
      <c r="AH2655">
        <v>85</v>
      </c>
      <c r="AI2655">
        <v>84</v>
      </c>
      <c r="AL2655">
        <v>0.27368421052631581</v>
      </c>
      <c r="AM2655" s="9">
        <f t="shared" si="2897"/>
        <v>0.27368421052631581</v>
      </c>
      <c r="AN2655">
        <v>0.43703703703703706</v>
      </c>
      <c r="AO2655" s="9">
        <f t="shared" si="2898"/>
        <v>0.43703703703703706</v>
      </c>
      <c r="AP2655">
        <v>0.31529411764705884</v>
      </c>
      <c r="AQ2655" s="9">
        <f>+AVERAGE(AL2644:AL2653)</f>
        <v>0.22789871229798636</v>
      </c>
      <c r="AR2655" s="9">
        <f>+AVERAGE(AO2644:AO2653)</f>
        <v>0.29582572663852769</v>
      </c>
      <c r="AS2655" s="17">
        <f t="shared" si="2885"/>
        <v>14</v>
      </c>
      <c r="AT2655" s="17">
        <f t="shared" si="2886"/>
        <v>5.7142857142857141E-2</v>
      </c>
      <c r="AU2655">
        <f t="shared" ref="AU2655:AU2663" si="2900">+IF(AND(E2655&gt;11,AO2654&gt;0),AO2654,"")</f>
        <v>0.47499999999999998</v>
      </c>
      <c r="AV2655" s="17">
        <f t="shared" si="2888"/>
        <v>0.26666666666666666</v>
      </c>
      <c r="AW2655" s="17"/>
      <c r="AX2655" s="17"/>
      <c r="AY2655" s="17"/>
      <c r="AZ2655" s="17">
        <v>3</v>
      </c>
      <c r="BA2655" s="27">
        <v>0.5</v>
      </c>
      <c r="BB2655" s="17">
        <v>19</v>
      </c>
      <c r="BC2655" s="17">
        <v>0</v>
      </c>
      <c r="BD2655" s="17">
        <v>0</v>
      </c>
      <c r="BF2655">
        <v>0</v>
      </c>
      <c r="BG2655">
        <v>1</v>
      </c>
      <c r="BQ2655">
        <v>0.4</v>
      </c>
      <c r="BR2655">
        <v>0</v>
      </c>
      <c r="BS2655">
        <v>0.68333333333333335</v>
      </c>
      <c r="CK2655" s="23">
        <v>0.39583333333333331</v>
      </c>
      <c r="CL2655" s="23">
        <f t="shared" si="2891"/>
        <v>0</v>
      </c>
      <c r="CM2655" s="23">
        <f t="shared" si="2893"/>
        <v>0.22789871229798636</v>
      </c>
      <c r="CN2655" s="23">
        <f t="shared" si="2894"/>
        <v>0.29582572663852769</v>
      </c>
      <c r="CQ2655" s="4">
        <v>1</v>
      </c>
      <c r="CR2655" s="43">
        <f t="shared" si="2896"/>
        <v>23</v>
      </c>
    </row>
    <row r="2656" spans="1:96" ht="11.25" customHeight="1">
      <c r="A2656" s="17">
        <v>25</v>
      </c>
      <c r="B2656" s="17">
        <v>1</v>
      </c>
      <c r="C2656" s="39">
        <v>8</v>
      </c>
      <c r="D2656" s="40">
        <v>0.33958333333333335</v>
      </c>
      <c r="E2656" s="17">
        <v>13</v>
      </c>
      <c r="F2656" s="9">
        <v>0</v>
      </c>
      <c r="G2656">
        <v>1</v>
      </c>
      <c r="H2656">
        <v>0</v>
      </c>
      <c r="I2656">
        <v>0</v>
      </c>
      <c r="J2656">
        <v>0</v>
      </c>
      <c r="K2656" s="5">
        <v>30</v>
      </c>
      <c r="L2656">
        <v>53</v>
      </c>
      <c r="M2656">
        <v>0</v>
      </c>
      <c r="N2656" s="9">
        <v>56</v>
      </c>
      <c r="O2656" s="17">
        <v>0.12072727272727272</v>
      </c>
      <c r="P2656" s="17">
        <f t="shared" si="2892"/>
        <v>0</v>
      </c>
      <c r="Q2656" s="17">
        <v>14</v>
      </c>
      <c r="S2656" s="17">
        <v>0</v>
      </c>
      <c r="T2656" s="17">
        <v>67</v>
      </c>
      <c r="U2656" s="17">
        <v>30</v>
      </c>
      <c r="V2656" s="17">
        <v>30</v>
      </c>
      <c r="W2656" s="17">
        <v>30</v>
      </c>
      <c r="X2656" s="17">
        <v>30</v>
      </c>
      <c r="Y2656" s="17"/>
      <c r="Z2656" s="17">
        <v>15</v>
      </c>
      <c r="AA2656" s="17">
        <v>198</v>
      </c>
      <c r="AB2656" s="17">
        <v>0.23657142857142857</v>
      </c>
      <c r="AC2656" s="17">
        <v>59</v>
      </c>
      <c r="AD2656" s="17">
        <v>0.25423728813559321</v>
      </c>
      <c r="AE2656" s="17">
        <v>0.37037037037037035</v>
      </c>
      <c r="AF2656" s="17">
        <v>25</v>
      </c>
      <c r="AG2656" s="17"/>
      <c r="AH2656">
        <v>95</v>
      </c>
      <c r="AI2656">
        <v>85</v>
      </c>
      <c r="AL2656">
        <v>0.45714285714285713</v>
      </c>
      <c r="AM2656" s="9">
        <f t="shared" si="2897"/>
        <v>0.45714285714285713</v>
      </c>
      <c r="AN2656">
        <v>0.26440677966101694</v>
      </c>
      <c r="AO2656" s="9">
        <f t="shared" si="2898"/>
        <v>0.26440677966101694</v>
      </c>
      <c r="AP2656">
        <v>0.1431578947368421</v>
      </c>
      <c r="AQ2656" s="9">
        <f>+AVERAGE(AL2644:AL2653)</f>
        <v>0.22789871229798636</v>
      </c>
      <c r="AR2656" s="9">
        <f>+AVERAGE(AO2644:AO2653)</f>
        <v>0.29582572663852769</v>
      </c>
      <c r="AS2656" s="17">
        <f t="shared" si="2885"/>
        <v>19</v>
      </c>
      <c r="AT2656" s="17">
        <f t="shared" si="2886"/>
        <v>0.27368421052631581</v>
      </c>
      <c r="AU2656">
        <f t="shared" si="2900"/>
        <v>0.43703703703703706</v>
      </c>
      <c r="AV2656" s="17">
        <f t="shared" si="2888"/>
        <v>0.31529411764705884</v>
      </c>
      <c r="AW2656" s="17"/>
      <c r="AX2656" s="17"/>
      <c r="AY2656" s="17"/>
      <c r="AZ2656" s="17">
        <v>3</v>
      </c>
      <c r="BA2656" s="27">
        <v>0.5</v>
      </c>
      <c r="BB2656" s="17">
        <v>19</v>
      </c>
      <c r="BC2656" s="17">
        <v>0</v>
      </c>
      <c r="BD2656" s="17">
        <v>0</v>
      </c>
      <c r="BF2656">
        <v>0</v>
      </c>
      <c r="BG2656">
        <v>1</v>
      </c>
      <c r="BQ2656">
        <v>0.4</v>
      </c>
      <c r="BR2656">
        <v>0</v>
      </c>
      <c r="BS2656">
        <v>0.68333333333333335</v>
      </c>
      <c r="CK2656" s="23">
        <v>0.37037037037037035</v>
      </c>
      <c r="CL2656" s="23">
        <f t="shared" si="2891"/>
        <v>0</v>
      </c>
      <c r="CM2656" s="23">
        <f t="shared" si="2893"/>
        <v>0.22789871229798636</v>
      </c>
      <c r="CN2656" s="23">
        <f t="shared" si="2894"/>
        <v>0.29582572663852769</v>
      </c>
      <c r="CQ2656" s="4">
        <v>1</v>
      </c>
      <c r="CR2656" s="43">
        <f t="shared" si="2896"/>
        <v>13</v>
      </c>
    </row>
    <row r="2657" spans="1:96" ht="11.25" customHeight="1">
      <c r="A2657" s="17">
        <v>25</v>
      </c>
      <c r="B2657" s="17">
        <v>1</v>
      </c>
      <c r="C2657" s="39">
        <v>8</v>
      </c>
      <c r="D2657" s="40">
        <v>0.33958333333333335</v>
      </c>
      <c r="E2657" s="17">
        <v>14</v>
      </c>
      <c r="F2657" s="9">
        <v>0</v>
      </c>
      <c r="G2657">
        <v>1</v>
      </c>
      <c r="H2657">
        <v>0</v>
      </c>
      <c r="I2657">
        <v>0</v>
      </c>
      <c r="J2657">
        <v>0</v>
      </c>
      <c r="K2657" s="5">
        <v>25</v>
      </c>
      <c r="L2657">
        <v>47</v>
      </c>
      <c r="M2657">
        <v>7</v>
      </c>
      <c r="N2657" s="9">
        <v>63</v>
      </c>
      <c r="O2657" s="17">
        <v>0.12</v>
      </c>
      <c r="P2657" s="17">
        <f t="shared" si="2892"/>
        <v>1</v>
      </c>
      <c r="Q2657" s="17">
        <v>25</v>
      </c>
      <c r="S2657" s="17">
        <v>0.28000000000000003</v>
      </c>
      <c r="T2657" s="17">
        <v>72</v>
      </c>
      <c r="U2657" s="17">
        <v>35</v>
      </c>
      <c r="V2657" s="17">
        <v>30</v>
      </c>
      <c r="W2657" s="17">
        <v>30</v>
      </c>
      <c r="X2657" s="17">
        <v>30</v>
      </c>
      <c r="Y2657" s="17"/>
      <c r="Z2657" s="17">
        <v>15</v>
      </c>
      <c r="AA2657" s="17">
        <v>213</v>
      </c>
      <c r="AB2657" s="17">
        <v>0.2327653997378768</v>
      </c>
      <c r="AC2657" s="17">
        <v>63</v>
      </c>
      <c r="AD2657" s="17">
        <v>0.23809523809523808</v>
      </c>
      <c r="AE2657" s="17">
        <v>0.25423728813559321</v>
      </c>
      <c r="AF2657" s="17">
        <v>18</v>
      </c>
      <c r="AG2657" s="17"/>
      <c r="AH2657">
        <v>88</v>
      </c>
      <c r="AI2657">
        <v>95</v>
      </c>
      <c r="AL2657">
        <v>0.27200000000000002</v>
      </c>
      <c r="AM2657" s="9">
        <f t="shared" si="2897"/>
        <v>0.27200000000000002</v>
      </c>
      <c r="AN2657">
        <v>0.22857142857142856</v>
      </c>
      <c r="AO2657" s="9">
        <f t="shared" si="2898"/>
        <v>0.22857142857142856</v>
      </c>
      <c r="AP2657">
        <v>0.15909090909090906</v>
      </c>
      <c r="AQ2657" s="9">
        <f>+AVERAGE(AL2644:AL2653)</f>
        <v>0.22789871229798636</v>
      </c>
      <c r="AR2657" s="9">
        <f>+AVERAGE(AO2644:AO2653)</f>
        <v>0.29582572663852769</v>
      </c>
      <c r="AS2657" s="17">
        <f t="shared" si="2885"/>
        <v>14</v>
      </c>
      <c r="AT2657" s="17">
        <f t="shared" si="2886"/>
        <v>0.45714285714285713</v>
      </c>
      <c r="AU2657">
        <f t="shared" si="2900"/>
        <v>0.26440677966101694</v>
      </c>
      <c r="AV2657" s="17">
        <f t="shared" si="2888"/>
        <v>0.1431578947368421</v>
      </c>
      <c r="AW2657" s="17"/>
      <c r="AX2657" s="17"/>
      <c r="AY2657" s="17"/>
      <c r="AZ2657" s="17">
        <v>3</v>
      </c>
      <c r="BA2657" s="27">
        <v>0.5</v>
      </c>
      <c r="BB2657" s="17">
        <v>19</v>
      </c>
      <c r="BC2657" s="17">
        <v>0</v>
      </c>
      <c r="BD2657" s="17">
        <v>0</v>
      </c>
      <c r="BF2657">
        <v>0</v>
      </c>
      <c r="BG2657">
        <v>1</v>
      </c>
      <c r="BQ2657">
        <v>0.4</v>
      </c>
      <c r="BR2657">
        <v>0</v>
      </c>
      <c r="BS2657">
        <v>0.68333333333333335</v>
      </c>
      <c r="CK2657" s="23">
        <v>0.25423728813559321</v>
      </c>
      <c r="CL2657" s="23">
        <f t="shared" si="2891"/>
        <v>0</v>
      </c>
      <c r="CM2657" s="23">
        <f t="shared" si="2893"/>
        <v>0.22789871229798636</v>
      </c>
      <c r="CN2657" s="23">
        <f t="shared" si="2894"/>
        <v>0.29582572663852769</v>
      </c>
      <c r="CQ2657" s="4">
        <v>2</v>
      </c>
      <c r="CR2657" s="43">
        <f t="shared" si="2896"/>
        <v>18</v>
      </c>
    </row>
    <row r="2658" spans="1:96" ht="11.25" customHeight="1">
      <c r="A2658" s="17">
        <v>25</v>
      </c>
      <c r="B2658" s="17">
        <v>1</v>
      </c>
      <c r="C2658" s="39">
        <v>8</v>
      </c>
      <c r="D2658" s="40">
        <v>0.33958333333333335</v>
      </c>
      <c r="E2658" s="17">
        <v>15</v>
      </c>
      <c r="F2658" s="9">
        <v>0</v>
      </c>
      <c r="G2658">
        <v>1</v>
      </c>
      <c r="H2658">
        <v>0</v>
      </c>
      <c r="I2658">
        <v>0</v>
      </c>
      <c r="J2658">
        <v>0</v>
      </c>
      <c r="K2658" s="5">
        <v>20</v>
      </c>
      <c r="L2658">
        <v>37</v>
      </c>
      <c r="M2658">
        <v>10</v>
      </c>
      <c r="N2658" s="9">
        <v>73</v>
      </c>
      <c r="O2658" s="17">
        <v>0.10804597701149425</v>
      </c>
      <c r="P2658" s="17">
        <f t="shared" si="2892"/>
        <v>1</v>
      </c>
      <c r="Q2658" s="17">
        <v>48</v>
      </c>
      <c r="S2658" s="17">
        <v>0.20833333333333334</v>
      </c>
      <c r="T2658" s="17">
        <v>85</v>
      </c>
      <c r="U2658" s="17">
        <v>40</v>
      </c>
      <c r="V2658" s="17">
        <v>30</v>
      </c>
      <c r="W2658" s="17">
        <v>30</v>
      </c>
      <c r="X2658" s="17">
        <v>30</v>
      </c>
      <c r="Y2658" s="17"/>
      <c r="Z2658" s="17">
        <v>19</v>
      </c>
      <c r="AA2658" s="17">
        <v>232</v>
      </c>
      <c r="AB2658" s="17">
        <v>0.23503649635036497</v>
      </c>
      <c r="AC2658" s="17">
        <v>59</v>
      </c>
      <c r="AD2658" s="17">
        <v>0.32203389830508472</v>
      </c>
      <c r="AE2658" s="17">
        <v>0.23809523809523808</v>
      </c>
      <c r="AF2658" s="17">
        <v>19</v>
      </c>
      <c r="AG2658" s="17"/>
      <c r="AH2658">
        <v>61</v>
      </c>
      <c r="AI2658">
        <v>88</v>
      </c>
      <c r="AL2658">
        <v>3.3333333333333333E-2</v>
      </c>
      <c r="AM2658" s="9">
        <f t="shared" si="2897"/>
        <v>3.3333333333333333E-2</v>
      </c>
      <c r="AN2658">
        <v>0.29152542372881357</v>
      </c>
      <c r="AO2658" s="9">
        <f t="shared" si="2898"/>
        <v>0.29152542372881357</v>
      </c>
      <c r="AP2658">
        <v>0.25573770491803277</v>
      </c>
      <c r="AQ2658" s="9">
        <f>+AVERAGE(AL2644:AL2653)</f>
        <v>0.22789871229798636</v>
      </c>
      <c r="AR2658" s="9">
        <f>+AVERAGE(AO2644:AO2653)</f>
        <v>0.29582572663852769</v>
      </c>
      <c r="AS2658" s="17">
        <f t="shared" si="2885"/>
        <v>25</v>
      </c>
      <c r="AT2658" s="17">
        <f t="shared" si="2886"/>
        <v>0.27200000000000002</v>
      </c>
      <c r="AU2658">
        <f t="shared" si="2900"/>
        <v>0.22857142857142856</v>
      </c>
      <c r="AV2658" s="17">
        <f t="shared" si="2888"/>
        <v>0.15909090909090906</v>
      </c>
      <c r="AW2658" s="17"/>
      <c r="AX2658" s="17"/>
      <c r="AY2658" s="17"/>
      <c r="AZ2658" s="17">
        <v>3</v>
      </c>
      <c r="BA2658" s="27">
        <v>0.5</v>
      </c>
      <c r="BB2658" s="17">
        <v>19</v>
      </c>
      <c r="BC2658" s="17">
        <v>0</v>
      </c>
      <c r="BD2658" s="17">
        <v>0</v>
      </c>
      <c r="BF2658">
        <v>0</v>
      </c>
      <c r="BG2658">
        <v>1</v>
      </c>
      <c r="BQ2658">
        <v>0.4</v>
      </c>
      <c r="BR2658">
        <v>0</v>
      </c>
      <c r="BS2658">
        <v>0.68333333333333335</v>
      </c>
      <c r="CK2658" s="23">
        <v>0.23809523809523808</v>
      </c>
      <c r="CL2658" s="23">
        <f t="shared" si="2891"/>
        <v>0</v>
      </c>
      <c r="CM2658" s="23">
        <f t="shared" si="2893"/>
        <v>0.22789871229798636</v>
      </c>
      <c r="CN2658" s="23">
        <f t="shared" si="2894"/>
        <v>0.29582572663852769</v>
      </c>
      <c r="CQ2658" s="4">
        <v>7</v>
      </c>
      <c r="CR2658" s="43">
        <f t="shared" si="2896"/>
        <v>31</v>
      </c>
    </row>
    <row r="2659" spans="1:96" ht="11.25" customHeight="1">
      <c r="A2659" s="17">
        <v>25</v>
      </c>
      <c r="B2659" s="17">
        <v>1</v>
      </c>
      <c r="C2659" s="39">
        <v>8</v>
      </c>
      <c r="D2659" s="40">
        <v>0.33958333333333335</v>
      </c>
      <c r="E2659" s="17">
        <v>16</v>
      </c>
      <c r="F2659" s="9">
        <v>0</v>
      </c>
      <c r="G2659">
        <v>1</v>
      </c>
      <c r="H2659">
        <v>0</v>
      </c>
      <c r="I2659">
        <v>0</v>
      </c>
      <c r="J2659">
        <v>0</v>
      </c>
      <c r="K2659" s="5">
        <v>35</v>
      </c>
      <c r="L2659">
        <v>65</v>
      </c>
      <c r="M2659">
        <v>0</v>
      </c>
      <c r="N2659" s="9">
        <v>73</v>
      </c>
      <c r="O2659" s="17">
        <v>0.11707317073170732</v>
      </c>
      <c r="P2659" s="17">
        <f t="shared" si="2892"/>
        <v>0</v>
      </c>
      <c r="Q2659" s="17">
        <v>21</v>
      </c>
      <c r="S2659" s="17">
        <v>0</v>
      </c>
      <c r="T2659" s="17">
        <v>86</v>
      </c>
      <c r="U2659" s="17">
        <v>40</v>
      </c>
      <c r="V2659" s="17">
        <v>30</v>
      </c>
      <c r="W2659" s="17">
        <v>30</v>
      </c>
      <c r="X2659" s="17">
        <v>30</v>
      </c>
      <c r="Y2659" s="17"/>
      <c r="Z2659" s="17">
        <v>19</v>
      </c>
      <c r="AA2659" s="17">
        <v>251</v>
      </c>
      <c r="AB2659" s="17">
        <v>0.245</v>
      </c>
      <c r="AC2659" s="17">
        <v>58</v>
      </c>
      <c r="AD2659" s="17">
        <v>0.32758620689655171</v>
      </c>
      <c r="AE2659" s="17">
        <v>0.32203389830508472</v>
      </c>
      <c r="AF2659" s="17">
        <v>29</v>
      </c>
      <c r="AG2659" s="17"/>
      <c r="AH2659">
        <v>87</v>
      </c>
      <c r="AI2659">
        <v>61</v>
      </c>
      <c r="AL2659">
        <v>0.45714285714285713</v>
      </c>
      <c r="AM2659" s="9">
        <f t="shared" si="2897"/>
        <v>0.45714285714285713</v>
      </c>
      <c r="AN2659">
        <v>0.38620689655172413</v>
      </c>
      <c r="AO2659" s="9">
        <f t="shared" si="2898"/>
        <v>0.38620689655172413</v>
      </c>
      <c r="AP2659">
        <v>0.31264367816091959</v>
      </c>
      <c r="AQ2659" s="9">
        <f>+AVERAGE(AL2644:AL2653)</f>
        <v>0.22789871229798636</v>
      </c>
      <c r="AR2659" s="9">
        <f>+AVERAGE(AO2644:AO2653)</f>
        <v>0.29582572663852769</v>
      </c>
      <c r="AS2659" s="17">
        <f t="shared" si="2885"/>
        <v>48</v>
      </c>
      <c r="AT2659" s="17">
        <f t="shared" si="2886"/>
        <v>3.3333333333333333E-2</v>
      </c>
      <c r="AU2659">
        <f t="shared" si="2900"/>
        <v>0.29152542372881357</v>
      </c>
      <c r="AV2659" s="17">
        <f t="shared" si="2888"/>
        <v>0.25573770491803277</v>
      </c>
      <c r="AW2659" s="17"/>
      <c r="AX2659" s="17"/>
      <c r="AY2659" s="17"/>
      <c r="AZ2659" s="17">
        <v>3</v>
      </c>
      <c r="BA2659" s="27">
        <v>0.5</v>
      </c>
      <c r="BB2659" s="17">
        <v>19</v>
      </c>
      <c r="BC2659" s="17">
        <v>0</v>
      </c>
      <c r="BD2659" s="17">
        <v>0</v>
      </c>
      <c r="BF2659">
        <v>0</v>
      </c>
      <c r="BG2659">
        <v>1</v>
      </c>
      <c r="BQ2659">
        <v>0.4</v>
      </c>
      <c r="BR2659">
        <v>0</v>
      </c>
      <c r="BS2659">
        <v>0.68333333333333335</v>
      </c>
      <c r="CK2659" s="23">
        <v>0.32203389830508472</v>
      </c>
      <c r="CL2659" s="23">
        <f t="shared" si="2891"/>
        <v>0</v>
      </c>
      <c r="CM2659" s="23">
        <f t="shared" si="2893"/>
        <v>0.22789871229798636</v>
      </c>
      <c r="CN2659" s="23">
        <f t="shared" si="2894"/>
        <v>0.29582572663852769</v>
      </c>
      <c r="CQ2659" s="4">
        <v>2</v>
      </c>
      <c r="CR2659" s="43">
        <f t="shared" si="2896"/>
        <v>21</v>
      </c>
    </row>
    <row r="2660" spans="1:96" ht="11.25" customHeight="1">
      <c r="A2660" s="17">
        <v>25</v>
      </c>
      <c r="B2660" s="17">
        <v>1</v>
      </c>
      <c r="C2660" s="39">
        <v>8</v>
      </c>
      <c r="D2660" s="40">
        <v>0.33958333333333335</v>
      </c>
      <c r="E2660" s="17">
        <v>17</v>
      </c>
      <c r="F2660" s="9">
        <v>0</v>
      </c>
      <c r="G2660">
        <v>1</v>
      </c>
      <c r="H2660">
        <v>0</v>
      </c>
      <c r="I2660">
        <v>0</v>
      </c>
      <c r="J2660">
        <v>0</v>
      </c>
      <c r="K2660" s="5">
        <v>20</v>
      </c>
      <c r="L2660">
        <v>71</v>
      </c>
      <c r="M2660">
        <v>0</v>
      </c>
      <c r="N2660" s="9">
        <v>73</v>
      </c>
      <c r="O2660" s="17">
        <v>0.12146596858638743</v>
      </c>
      <c r="P2660" s="17">
        <f t="shared" si="2892"/>
        <v>0</v>
      </c>
      <c r="Q2660" s="17">
        <v>13</v>
      </c>
      <c r="S2660" s="17">
        <v>0</v>
      </c>
      <c r="T2660" s="17">
        <v>84</v>
      </c>
      <c r="U2660" s="17">
        <v>40</v>
      </c>
      <c r="V2660" s="17">
        <v>30</v>
      </c>
      <c r="W2660" s="17">
        <v>30</v>
      </c>
      <c r="X2660" s="17">
        <v>30</v>
      </c>
      <c r="Y2660" s="17"/>
      <c r="Z2660" s="17">
        <v>4</v>
      </c>
      <c r="AA2660" s="17">
        <v>255</v>
      </c>
      <c r="AB2660" s="17">
        <v>0.22642320085929107</v>
      </c>
      <c r="AC2660" s="17">
        <v>51</v>
      </c>
      <c r="AD2660" s="17">
        <v>7.8431372549019607E-2</v>
      </c>
      <c r="AE2660" s="17">
        <v>0.32758620689655171</v>
      </c>
      <c r="AF2660" s="17">
        <v>14</v>
      </c>
      <c r="AG2660" s="17"/>
      <c r="AH2660">
        <v>88</v>
      </c>
      <c r="AI2660">
        <v>87</v>
      </c>
      <c r="AL2660">
        <v>0.4</v>
      </c>
      <c r="AM2660" s="9">
        <f t="shared" si="2897"/>
        <v>0.4</v>
      </c>
      <c r="AN2660">
        <v>0.30588235294117649</v>
      </c>
      <c r="AO2660" s="9">
        <f t="shared" si="2898"/>
        <v>0.30588235294117649</v>
      </c>
      <c r="AP2660">
        <v>0.15</v>
      </c>
      <c r="AQ2660" s="9">
        <f>+AVERAGE(AL2644:AL2653)</f>
        <v>0.22789871229798636</v>
      </c>
      <c r="AR2660" s="9">
        <f>+AVERAGE(AO2644:AO2653)</f>
        <v>0.29582572663852769</v>
      </c>
      <c r="AS2660" s="17">
        <f t="shared" ref="AS2660:AS2723" si="2901">+Q2659</f>
        <v>21</v>
      </c>
      <c r="AT2660" s="17">
        <f t="shared" ref="AT2660:AT2723" si="2902">+AL2659</f>
        <v>0.45714285714285713</v>
      </c>
      <c r="AU2660">
        <f t="shared" si="2900"/>
        <v>0.38620689655172413</v>
      </c>
      <c r="AV2660" s="17">
        <f t="shared" ref="AV2660:AV2723" si="2903">+AP2659</f>
        <v>0.31264367816091959</v>
      </c>
      <c r="AW2660" s="17"/>
      <c r="AX2660" s="17"/>
      <c r="AY2660" s="17"/>
      <c r="AZ2660" s="17">
        <v>3</v>
      </c>
      <c r="BA2660" s="27">
        <v>0.5</v>
      </c>
      <c r="BB2660" s="17">
        <v>19</v>
      </c>
      <c r="BC2660" s="17">
        <v>0</v>
      </c>
      <c r="BD2660" s="17">
        <v>0</v>
      </c>
      <c r="BF2660">
        <v>0</v>
      </c>
      <c r="BG2660">
        <v>1</v>
      </c>
      <c r="BQ2660">
        <v>0.4</v>
      </c>
      <c r="BR2660">
        <v>0</v>
      </c>
      <c r="BS2660">
        <v>0.68333333333333335</v>
      </c>
      <c r="CK2660" s="23">
        <v>0.32758620689655171</v>
      </c>
      <c r="CL2660" s="23">
        <f t="shared" si="2891"/>
        <v>0</v>
      </c>
      <c r="CM2660" s="23">
        <f t="shared" si="2893"/>
        <v>0.22789871229798636</v>
      </c>
      <c r="CN2660" s="23">
        <f t="shared" si="2894"/>
        <v>0.29582572663852769</v>
      </c>
      <c r="CQ2660" s="4">
        <v>2</v>
      </c>
      <c r="CR2660" s="43">
        <f t="shared" si="2896"/>
        <v>19</v>
      </c>
    </row>
    <row r="2661" spans="1:96" ht="11.25" customHeight="1">
      <c r="A2661" s="17">
        <v>25</v>
      </c>
      <c r="B2661" s="17">
        <v>1</v>
      </c>
      <c r="C2661" s="39">
        <v>8</v>
      </c>
      <c r="D2661" s="40">
        <v>0.33958333333333335</v>
      </c>
      <c r="E2661" s="17">
        <v>18</v>
      </c>
      <c r="F2661" s="9">
        <v>0</v>
      </c>
      <c r="G2661">
        <v>1</v>
      </c>
      <c r="H2661">
        <v>0</v>
      </c>
      <c r="I2661">
        <v>0</v>
      </c>
      <c r="J2661">
        <v>0</v>
      </c>
      <c r="K2661" s="5">
        <v>15</v>
      </c>
      <c r="L2661">
        <v>54</v>
      </c>
      <c r="M2661">
        <v>6</v>
      </c>
      <c r="N2661" s="9">
        <v>79</v>
      </c>
      <c r="O2661" s="17">
        <v>0.12148148148148148</v>
      </c>
      <c r="P2661" s="17">
        <f t="shared" si="2892"/>
        <v>1</v>
      </c>
      <c r="Q2661" s="17">
        <v>23</v>
      </c>
      <c r="S2661" s="17">
        <v>0.2608695652173913</v>
      </c>
      <c r="T2661" s="17">
        <v>77</v>
      </c>
      <c r="U2661" s="17">
        <v>35</v>
      </c>
      <c r="V2661" s="17">
        <v>30</v>
      </c>
      <c r="W2661" s="17">
        <v>30</v>
      </c>
      <c r="X2661" s="17">
        <v>30</v>
      </c>
      <c r="Y2661" s="17"/>
      <c r="Z2661" s="17">
        <v>18</v>
      </c>
      <c r="AA2661" s="17">
        <v>273</v>
      </c>
      <c r="AB2661" s="17">
        <v>0.22747474747474747</v>
      </c>
      <c r="AC2661" s="17">
        <v>59</v>
      </c>
      <c r="AD2661" s="17">
        <v>0.30508474576271188</v>
      </c>
      <c r="AE2661" s="17">
        <v>7.8431372549019607E-2</v>
      </c>
      <c r="AF2661" s="17">
        <v>22</v>
      </c>
      <c r="AG2661" s="17"/>
      <c r="AH2661">
        <v>86</v>
      </c>
      <c r="AI2661">
        <v>88</v>
      </c>
      <c r="AL2661">
        <v>0.15652173913043479</v>
      </c>
      <c r="AM2661" s="9">
        <f t="shared" si="2897"/>
        <v>0.15652173913043479</v>
      </c>
      <c r="AN2661">
        <v>0.26440677966101694</v>
      </c>
      <c r="AO2661" s="9">
        <f t="shared" si="2898"/>
        <v>0.26440677966101694</v>
      </c>
      <c r="AP2661">
        <v>0.16744186046511628</v>
      </c>
      <c r="AQ2661" s="9">
        <f>+AVERAGE(AL2644:AL2653)</f>
        <v>0.22789871229798636</v>
      </c>
      <c r="AR2661" s="9">
        <f>+AVERAGE(AO2644:AO2653)</f>
        <v>0.29582572663852769</v>
      </c>
      <c r="AS2661" s="17">
        <f t="shared" si="2901"/>
        <v>13</v>
      </c>
      <c r="AT2661" s="17">
        <f t="shared" si="2902"/>
        <v>0.4</v>
      </c>
      <c r="AU2661">
        <f t="shared" si="2900"/>
        <v>0.30588235294117649</v>
      </c>
      <c r="AV2661" s="17">
        <f t="shared" si="2903"/>
        <v>0.15</v>
      </c>
      <c r="AW2661" s="17"/>
      <c r="AX2661" s="17"/>
      <c r="AY2661" s="17"/>
      <c r="AZ2661" s="17">
        <v>3</v>
      </c>
      <c r="BA2661" s="27">
        <v>0.5</v>
      </c>
      <c r="BB2661" s="17">
        <v>19</v>
      </c>
      <c r="BC2661" s="17">
        <v>0</v>
      </c>
      <c r="BD2661" s="17">
        <v>0</v>
      </c>
      <c r="BF2661">
        <v>0</v>
      </c>
      <c r="BG2661">
        <v>1</v>
      </c>
      <c r="BQ2661">
        <v>0.4</v>
      </c>
      <c r="BR2661">
        <v>0</v>
      </c>
      <c r="BS2661">
        <v>0.68333333333333335</v>
      </c>
      <c r="CK2661" s="23">
        <v>7.8431372549019607E-2</v>
      </c>
      <c r="CL2661" s="23">
        <f t="shared" si="2891"/>
        <v>0</v>
      </c>
      <c r="CM2661" s="23">
        <f t="shared" si="2893"/>
        <v>0.22789871229798636</v>
      </c>
      <c r="CN2661" s="23">
        <f t="shared" si="2894"/>
        <v>0.29582572663852769</v>
      </c>
      <c r="CQ2661" s="4">
        <v>1</v>
      </c>
      <c r="CR2661" s="43">
        <f t="shared" si="2896"/>
        <v>24</v>
      </c>
    </row>
    <row r="2662" spans="1:96" ht="11.25" customHeight="1">
      <c r="A2662" s="17">
        <v>25</v>
      </c>
      <c r="B2662" s="17">
        <v>1</v>
      </c>
      <c r="C2662" s="39">
        <v>8</v>
      </c>
      <c r="D2662" s="40">
        <v>0.33958333333333335</v>
      </c>
      <c r="E2662" s="17">
        <v>19</v>
      </c>
      <c r="F2662" s="9">
        <v>0</v>
      </c>
      <c r="G2662">
        <v>1</v>
      </c>
      <c r="H2662">
        <v>0</v>
      </c>
      <c r="I2662">
        <v>0</v>
      </c>
      <c r="J2662">
        <v>0</v>
      </c>
      <c r="K2662" s="5">
        <v>30</v>
      </c>
      <c r="L2662">
        <v>47</v>
      </c>
      <c r="M2662">
        <v>1</v>
      </c>
      <c r="N2662" s="9">
        <v>80</v>
      </c>
      <c r="O2662" s="17">
        <v>0.12744186046511627</v>
      </c>
      <c r="P2662" s="17">
        <f t="shared" si="2892"/>
        <v>0</v>
      </c>
      <c r="Q2662" s="17">
        <v>25</v>
      </c>
      <c r="S2662" s="17">
        <v>0.04</v>
      </c>
      <c r="T2662" s="17">
        <v>72</v>
      </c>
      <c r="U2662" s="17">
        <v>35</v>
      </c>
      <c r="V2662" s="17">
        <v>30</v>
      </c>
      <c r="W2662" s="17">
        <v>30</v>
      </c>
      <c r="X2662" s="17">
        <v>30</v>
      </c>
      <c r="Y2662" s="17"/>
      <c r="Z2662" s="17">
        <v>19</v>
      </c>
      <c r="AA2662" s="17">
        <v>292</v>
      </c>
      <c r="AB2662" s="17">
        <v>0.22955195424213537</v>
      </c>
      <c r="AC2662" s="17">
        <v>59</v>
      </c>
      <c r="AD2662" s="17">
        <v>0.32203389830508472</v>
      </c>
      <c r="AE2662" s="17">
        <v>0.30508474576271188</v>
      </c>
      <c r="AF2662" s="17">
        <v>28</v>
      </c>
      <c r="AG2662" s="17"/>
      <c r="AH2662">
        <v>84</v>
      </c>
      <c r="AI2662">
        <v>86</v>
      </c>
      <c r="AL2662">
        <v>0.32</v>
      </c>
      <c r="AM2662" s="9">
        <f t="shared" si="2897"/>
        <v>0.32</v>
      </c>
      <c r="AN2662">
        <v>0.29152542372881357</v>
      </c>
      <c r="AO2662" s="9">
        <f t="shared" si="2898"/>
        <v>0.29152542372881357</v>
      </c>
      <c r="AP2662">
        <v>0.22380952380952382</v>
      </c>
      <c r="AQ2662" s="9">
        <f>+AVERAGE(AL2644:AL2653)</f>
        <v>0.22789871229798636</v>
      </c>
      <c r="AR2662" s="9">
        <f>+AVERAGE(AO2644:AO2653)</f>
        <v>0.29582572663852769</v>
      </c>
      <c r="AS2662" s="17">
        <f t="shared" si="2901"/>
        <v>23</v>
      </c>
      <c r="AT2662" s="17">
        <f t="shared" si="2902"/>
        <v>0.15652173913043479</v>
      </c>
      <c r="AU2662">
        <f t="shared" si="2900"/>
        <v>0.26440677966101694</v>
      </c>
      <c r="AV2662" s="17">
        <f t="shared" si="2903"/>
        <v>0.16744186046511628</v>
      </c>
      <c r="AW2662" s="17"/>
      <c r="AX2662" s="17"/>
      <c r="AY2662" s="17"/>
      <c r="AZ2662" s="17">
        <v>3</v>
      </c>
      <c r="BA2662" s="27">
        <v>0.5</v>
      </c>
      <c r="BB2662" s="17">
        <v>19</v>
      </c>
      <c r="BC2662" s="17">
        <v>0</v>
      </c>
      <c r="BD2662" s="17">
        <v>0</v>
      </c>
      <c r="BF2662">
        <v>0</v>
      </c>
      <c r="BG2662">
        <v>1</v>
      </c>
      <c r="BQ2662">
        <v>0.4</v>
      </c>
      <c r="BR2662">
        <v>0</v>
      </c>
      <c r="BS2662">
        <v>0.68333333333333335</v>
      </c>
      <c r="CK2662" s="23">
        <v>0.30508474576271188</v>
      </c>
      <c r="CL2662" s="23">
        <f t="shared" si="2891"/>
        <v>0</v>
      </c>
      <c r="CM2662" s="23">
        <f t="shared" si="2893"/>
        <v>0.22789871229798636</v>
      </c>
      <c r="CN2662" s="23">
        <f t="shared" si="2894"/>
        <v>0.29582572663852769</v>
      </c>
      <c r="CQ2662" s="4">
        <v>1</v>
      </c>
      <c r="CR2662" s="43">
        <f t="shared" si="2896"/>
        <v>19</v>
      </c>
    </row>
    <row r="2663" spans="1:96" ht="11.25" customHeight="1">
      <c r="A2663" s="17">
        <v>25</v>
      </c>
      <c r="B2663" s="17">
        <v>1</v>
      </c>
      <c r="C2663" s="39">
        <v>8</v>
      </c>
      <c r="D2663" s="40">
        <v>0.33958333333333335</v>
      </c>
      <c r="E2663" s="17">
        <v>20</v>
      </c>
      <c r="F2663" s="9">
        <v>0</v>
      </c>
      <c r="G2663">
        <v>1</v>
      </c>
      <c r="H2663">
        <v>0</v>
      </c>
      <c r="I2663">
        <v>0</v>
      </c>
      <c r="J2663">
        <v>0</v>
      </c>
      <c r="K2663" s="5">
        <v>30</v>
      </c>
      <c r="L2663">
        <v>47</v>
      </c>
      <c r="M2663">
        <v>0</v>
      </c>
      <c r="N2663" s="17">
        <v>80</v>
      </c>
      <c r="O2663" s="17">
        <v>0.13392857142857142</v>
      </c>
      <c r="P2663" s="17">
        <f t="shared" si="2892"/>
        <v>0</v>
      </c>
      <c r="Q2663" s="17">
        <v>18</v>
      </c>
      <c r="S2663" s="17">
        <v>0</v>
      </c>
      <c r="T2663" s="17">
        <v>65</v>
      </c>
      <c r="U2663" s="17">
        <v>25</v>
      </c>
      <c r="V2663" s="17">
        <v>30</v>
      </c>
      <c r="W2663" s="17">
        <v>30</v>
      </c>
      <c r="X2663" s="17">
        <v>25</v>
      </c>
      <c r="Y2663" s="17"/>
      <c r="Z2663" s="17">
        <v>19</v>
      </c>
      <c r="AA2663" s="17">
        <v>311</v>
      </c>
      <c r="AB2663" s="17">
        <v>0.24191176470588235</v>
      </c>
      <c r="AC2663" s="17">
        <v>39</v>
      </c>
      <c r="AD2663" s="17">
        <v>0.48717948717948717</v>
      </c>
      <c r="AE2663" s="17">
        <v>0.32203389830508472</v>
      </c>
      <c r="AF2663" s="17">
        <v>29</v>
      </c>
      <c r="AG2663" s="17">
        <v>240</v>
      </c>
      <c r="AH2663">
        <v>71</v>
      </c>
      <c r="AI2663">
        <v>84</v>
      </c>
      <c r="AL2663">
        <v>0.4</v>
      </c>
      <c r="AM2663" s="9">
        <f t="shared" si="2897"/>
        <v>0.4</v>
      </c>
      <c r="AN2663">
        <v>0.58461538461538465</v>
      </c>
      <c r="AO2663" s="9">
        <f t="shared" si="2898"/>
        <v>0.58461538461538465</v>
      </c>
      <c r="AP2663">
        <v>0.35492957746478876</v>
      </c>
      <c r="AQ2663" s="9">
        <f>+AVERAGE(AL2644:AL2653)</f>
        <v>0.22789871229798636</v>
      </c>
      <c r="AR2663" s="9">
        <f>+AVERAGE(AO2644:AO2653)</f>
        <v>0.29582572663852769</v>
      </c>
      <c r="AS2663" s="17">
        <f t="shared" si="2901"/>
        <v>25</v>
      </c>
      <c r="AT2663" s="17">
        <f t="shared" si="2902"/>
        <v>0.32</v>
      </c>
      <c r="AU2663">
        <f t="shared" si="2900"/>
        <v>0.29152542372881357</v>
      </c>
      <c r="AV2663" s="17">
        <f t="shared" si="2903"/>
        <v>0.22380952380952382</v>
      </c>
      <c r="AW2663" s="17"/>
      <c r="AX2663" s="17"/>
      <c r="AY2663" s="17"/>
      <c r="AZ2663" s="17">
        <v>3</v>
      </c>
      <c r="BA2663" s="27">
        <v>0.5</v>
      </c>
      <c r="BB2663" s="17">
        <v>19</v>
      </c>
      <c r="BC2663" s="17">
        <v>0</v>
      </c>
      <c r="BD2663" s="17">
        <v>0</v>
      </c>
      <c r="BF2663">
        <v>0</v>
      </c>
      <c r="BG2663">
        <v>1</v>
      </c>
      <c r="BQ2663">
        <v>0.4</v>
      </c>
      <c r="BR2663">
        <v>0</v>
      </c>
      <c r="BS2663">
        <v>0.68333333333333335</v>
      </c>
      <c r="BT2663" s="9">
        <f>SUM(AH2654:AH2663)</f>
        <v>829</v>
      </c>
      <c r="BW2663" s="9">
        <f>SUM(AF2654:AF2663)</f>
        <v>240</v>
      </c>
      <c r="BX2663" s="9"/>
      <c r="BY2663" s="9">
        <f t="shared" ref="BY2663" si="2904">SUM(BW2653,BW2663)</f>
        <v>431</v>
      </c>
      <c r="CK2663" s="23">
        <v>0.32203389830508472</v>
      </c>
      <c r="CL2663" s="23">
        <f t="shared" si="2891"/>
        <v>0</v>
      </c>
      <c r="CM2663" s="23">
        <f t="shared" si="2893"/>
        <v>0.22789871229798636</v>
      </c>
      <c r="CN2663" s="23">
        <f t="shared" si="2894"/>
        <v>0.29582572663852769</v>
      </c>
      <c r="CQ2663" s="4">
        <v>6</v>
      </c>
      <c r="CR2663" s="43">
        <f t="shared" si="2896"/>
        <v>22</v>
      </c>
    </row>
    <row r="2664" spans="1:96" ht="11.25" customHeight="1">
      <c r="A2664" s="17">
        <v>25</v>
      </c>
      <c r="B2664" s="17">
        <v>2</v>
      </c>
      <c r="C2664" s="39">
        <v>1</v>
      </c>
      <c r="D2664" s="40">
        <v>4.2361111111111106E-2</v>
      </c>
      <c r="E2664" s="17">
        <v>-2</v>
      </c>
      <c r="F2664" s="9">
        <v>0</v>
      </c>
      <c r="G2664">
        <v>0</v>
      </c>
      <c r="H2664">
        <v>0</v>
      </c>
      <c r="I2664">
        <v>0</v>
      </c>
      <c r="J2664">
        <v>0</v>
      </c>
      <c r="K2664" s="5">
        <v>25</v>
      </c>
      <c r="L2664">
        <v>50</v>
      </c>
      <c r="M2664">
        <v>7</v>
      </c>
      <c r="N2664" s="9"/>
      <c r="O2664" s="17"/>
      <c r="P2664" s="17">
        <f t="shared" si="2892"/>
        <v>1</v>
      </c>
      <c r="Q2664" s="17">
        <v>35</v>
      </c>
      <c r="S2664" s="17">
        <v>0.2</v>
      </c>
      <c r="T2664" s="17">
        <v>85</v>
      </c>
      <c r="U2664" s="17">
        <v>40</v>
      </c>
      <c r="V2664" s="17">
        <v>30</v>
      </c>
      <c r="W2664" s="17"/>
      <c r="X2664" s="17">
        <v>30</v>
      </c>
      <c r="Y2664" s="17"/>
      <c r="Z2664" s="17">
        <v>0</v>
      </c>
      <c r="AA2664" s="17"/>
      <c r="AB2664" s="17"/>
      <c r="AC2664" s="17">
        <v>19</v>
      </c>
      <c r="AD2664" s="17">
        <v>0</v>
      </c>
      <c r="AE2664" s="17"/>
      <c r="AF2664" s="17">
        <v>3</v>
      </c>
      <c r="AG2664" s="17"/>
      <c r="AL2664">
        <v>0</v>
      </c>
      <c r="AN2664">
        <v>0.8</v>
      </c>
      <c r="AP2664">
        <v>0.44705882352941179</v>
      </c>
      <c r="AQ2664" s="22"/>
      <c r="AR2664" s="22"/>
      <c r="AS2664" s="17">
        <f t="shared" si="2901"/>
        <v>18</v>
      </c>
      <c r="AT2664" s="17">
        <f t="shared" si="2902"/>
        <v>0.4</v>
      </c>
      <c r="AU2664" s="17">
        <f t="shared" ref="AU2664:AU2723" si="2905">+AN2663</f>
        <v>0.58461538461538465</v>
      </c>
      <c r="AV2664" s="17">
        <f t="shared" si="2903"/>
        <v>0.35492957746478876</v>
      </c>
      <c r="AW2664" s="17"/>
      <c r="AX2664" s="17"/>
      <c r="AY2664" s="17"/>
      <c r="AZ2664" s="17">
        <v>4</v>
      </c>
      <c r="BA2664" s="27">
        <v>0.66666666666666663</v>
      </c>
      <c r="BB2664" s="17">
        <v>18</v>
      </c>
      <c r="BC2664" s="17">
        <v>0</v>
      </c>
      <c r="BD2664" s="17">
        <v>0</v>
      </c>
      <c r="BF2664">
        <v>0</v>
      </c>
      <c r="BG2664">
        <v>1</v>
      </c>
      <c r="BQ2664">
        <v>0.4</v>
      </c>
      <c r="BR2664">
        <v>0</v>
      </c>
      <c r="BS2664">
        <v>0.68333333333333335</v>
      </c>
      <c r="CK2664" s="23" t="s">
        <v>2085</v>
      </c>
      <c r="CL2664" s="23">
        <f t="shared" si="2891"/>
        <v>0</v>
      </c>
      <c r="CM2664" s="23" t="str">
        <f t="shared" si="2893"/>
        <v/>
      </c>
      <c r="CN2664" s="23" t="str">
        <f t="shared" si="2894"/>
        <v/>
      </c>
      <c r="CQ2664" s="4">
        <v>1</v>
      </c>
    </row>
    <row r="2665" spans="1:96" ht="11.25" customHeight="1">
      <c r="A2665" s="17">
        <v>25</v>
      </c>
      <c r="B2665" s="17">
        <v>2</v>
      </c>
      <c r="C2665" s="39">
        <v>1</v>
      </c>
      <c r="D2665" s="40">
        <v>4.2361111111111106E-2</v>
      </c>
      <c r="E2665" s="17">
        <v>-1</v>
      </c>
      <c r="F2665" s="9">
        <v>0</v>
      </c>
      <c r="G2665">
        <v>0</v>
      </c>
      <c r="H2665">
        <v>0</v>
      </c>
      <c r="I2665">
        <v>0</v>
      </c>
      <c r="J2665">
        <v>0</v>
      </c>
      <c r="K2665" s="5">
        <v>25</v>
      </c>
      <c r="L2665">
        <v>60</v>
      </c>
      <c r="M2665">
        <v>8</v>
      </c>
      <c r="N2665" s="9"/>
      <c r="O2665" s="17"/>
      <c r="P2665" s="17">
        <f t="shared" si="2892"/>
        <v>1</v>
      </c>
      <c r="Q2665" s="17">
        <v>37</v>
      </c>
      <c r="S2665" s="17">
        <v>0.21621621621621623</v>
      </c>
      <c r="T2665" s="17">
        <v>97</v>
      </c>
      <c r="U2665" s="17">
        <v>40</v>
      </c>
      <c r="V2665" s="17">
        <v>30</v>
      </c>
      <c r="W2665" s="17">
        <v>30</v>
      </c>
      <c r="X2665" s="17">
        <v>30</v>
      </c>
      <c r="Y2665" s="17"/>
      <c r="Z2665" s="17">
        <v>19</v>
      </c>
      <c r="AA2665" s="17"/>
      <c r="AB2665" s="17"/>
      <c r="AC2665" s="17">
        <v>54</v>
      </c>
      <c r="AD2665" s="17">
        <v>0.35185185185185186</v>
      </c>
      <c r="AE2665" s="17">
        <v>0</v>
      </c>
      <c r="AF2665" s="17">
        <v>21</v>
      </c>
      <c r="AG2665" s="17"/>
      <c r="AL2665">
        <v>0.20540540540540542</v>
      </c>
      <c r="AN2665">
        <v>0.43703703703703706</v>
      </c>
      <c r="AP2665">
        <v>0.41194029850746267</v>
      </c>
      <c r="AQ2665" s="9"/>
      <c r="AR2665" s="9"/>
      <c r="AS2665" s="17">
        <f t="shared" si="2901"/>
        <v>35</v>
      </c>
      <c r="AT2665" s="17">
        <f t="shared" si="2902"/>
        <v>0</v>
      </c>
      <c r="AU2665" s="17">
        <f t="shared" si="2905"/>
        <v>0.8</v>
      </c>
      <c r="AV2665" s="17">
        <f t="shared" si="2903"/>
        <v>0.44705882352941179</v>
      </c>
      <c r="AW2665" s="17"/>
      <c r="AX2665" s="17"/>
      <c r="AY2665" s="17"/>
      <c r="AZ2665" s="17">
        <v>4</v>
      </c>
      <c r="BA2665" s="27">
        <v>0.66666666666666663</v>
      </c>
      <c r="BB2665" s="17">
        <v>18</v>
      </c>
      <c r="BC2665" s="17">
        <v>0</v>
      </c>
      <c r="BD2665" s="17">
        <v>0</v>
      </c>
      <c r="BF2665">
        <v>0</v>
      </c>
      <c r="BG2665">
        <v>1</v>
      </c>
      <c r="BQ2665">
        <v>0.4</v>
      </c>
      <c r="BR2665">
        <v>0</v>
      </c>
      <c r="BS2665">
        <v>0.68333333333333335</v>
      </c>
      <c r="CK2665" s="23">
        <v>0</v>
      </c>
      <c r="CL2665" s="23">
        <f t="shared" si="2891"/>
        <v>0</v>
      </c>
      <c r="CM2665" s="23" t="str">
        <f t="shared" si="2893"/>
        <v/>
      </c>
      <c r="CN2665" s="23" t="str">
        <f t="shared" si="2894"/>
        <v/>
      </c>
      <c r="CQ2665" s="4">
        <v>4</v>
      </c>
    </row>
    <row r="2666" spans="1:96" ht="11.25" customHeight="1">
      <c r="A2666" s="17">
        <v>25</v>
      </c>
      <c r="B2666" s="17">
        <v>2</v>
      </c>
      <c r="C2666" s="39">
        <v>1</v>
      </c>
      <c r="D2666" s="40">
        <v>4.2361111111111106E-2</v>
      </c>
      <c r="E2666" s="17">
        <v>1</v>
      </c>
      <c r="F2666" s="9">
        <v>0</v>
      </c>
      <c r="G2666">
        <v>0</v>
      </c>
      <c r="H2666">
        <v>0</v>
      </c>
      <c r="I2666">
        <v>0</v>
      </c>
      <c r="J2666">
        <v>0</v>
      </c>
      <c r="K2666" s="5">
        <v>25</v>
      </c>
      <c r="L2666">
        <v>75</v>
      </c>
      <c r="M2666">
        <v>7</v>
      </c>
      <c r="N2666" s="17">
        <v>7</v>
      </c>
      <c r="O2666" s="17"/>
      <c r="P2666" s="17">
        <f t="shared" si="2892"/>
        <v>1</v>
      </c>
      <c r="Q2666" s="17">
        <v>14</v>
      </c>
      <c r="S2666" s="17">
        <v>0.5</v>
      </c>
      <c r="T2666" s="17">
        <v>89</v>
      </c>
      <c r="U2666" s="17">
        <v>40</v>
      </c>
      <c r="V2666" s="17">
        <v>30</v>
      </c>
      <c r="W2666" s="17">
        <v>30</v>
      </c>
      <c r="X2666" s="17">
        <v>30</v>
      </c>
      <c r="Y2666" s="17"/>
      <c r="Z2666" s="17">
        <v>19</v>
      </c>
      <c r="AA2666" s="17">
        <v>19</v>
      </c>
      <c r="AB2666" s="17"/>
      <c r="AC2666" s="17">
        <v>49</v>
      </c>
      <c r="AD2666" s="17">
        <v>0.38775510204081631</v>
      </c>
      <c r="AE2666" s="17"/>
      <c r="AF2666" s="17">
        <v>22</v>
      </c>
      <c r="AG2666" s="17"/>
      <c r="AL2666">
        <v>0.42857142857142855</v>
      </c>
      <c r="AN2666">
        <v>0.48163265306122444</v>
      </c>
      <c r="AP2666">
        <v>0.2635294117647059</v>
      </c>
      <c r="AQ2666" s="9"/>
      <c r="AR2666" s="9"/>
      <c r="AS2666" s="17">
        <f t="shared" si="2901"/>
        <v>37</v>
      </c>
      <c r="AT2666" s="17">
        <f t="shared" si="2902"/>
        <v>0.20540540540540542</v>
      </c>
      <c r="AU2666" s="17">
        <f t="shared" si="2905"/>
        <v>0.43703703703703706</v>
      </c>
      <c r="AV2666" s="17">
        <f t="shared" si="2903"/>
        <v>0.41194029850746267</v>
      </c>
      <c r="AZ2666">
        <v>4</v>
      </c>
      <c r="BA2666" s="27">
        <v>0.66666666666666663</v>
      </c>
      <c r="BB2666" s="17">
        <v>18</v>
      </c>
      <c r="BC2666" s="17">
        <v>0</v>
      </c>
      <c r="BD2666" s="17">
        <v>0</v>
      </c>
      <c r="BF2666">
        <v>0</v>
      </c>
      <c r="BG2666">
        <v>1</v>
      </c>
      <c r="BQ2666">
        <v>0.4</v>
      </c>
      <c r="BR2666">
        <v>0</v>
      </c>
      <c r="BS2666">
        <v>0.68333333333333335</v>
      </c>
      <c r="CK2666" s="23" t="s">
        <v>2085</v>
      </c>
      <c r="CL2666" s="23">
        <f t="shared" si="2891"/>
        <v>0</v>
      </c>
      <c r="CM2666" s="23" t="str">
        <f t="shared" si="2893"/>
        <v/>
      </c>
      <c r="CN2666" s="23" t="str">
        <f t="shared" si="2894"/>
        <v/>
      </c>
      <c r="CQ2666" s="4">
        <v>8</v>
      </c>
    </row>
    <row r="2667" spans="1:96" ht="11.25" customHeight="1">
      <c r="A2667" s="17">
        <v>25</v>
      </c>
      <c r="B2667" s="17">
        <v>2</v>
      </c>
      <c r="C2667" s="39">
        <v>1</v>
      </c>
      <c r="D2667" s="40">
        <v>4.2361111111111106E-2</v>
      </c>
      <c r="E2667" s="17">
        <v>2</v>
      </c>
      <c r="F2667" s="9">
        <v>0</v>
      </c>
      <c r="G2667">
        <v>0</v>
      </c>
      <c r="H2667">
        <v>0</v>
      </c>
      <c r="I2667">
        <v>0</v>
      </c>
      <c r="J2667">
        <v>0</v>
      </c>
      <c r="K2667" s="5">
        <v>25</v>
      </c>
      <c r="L2667">
        <v>64</v>
      </c>
      <c r="M2667">
        <v>4</v>
      </c>
      <c r="N2667" s="17">
        <v>11</v>
      </c>
      <c r="O2667" s="17"/>
      <c r="P2667" s="17">
        <f t="shared" si="2892"/>
        <v>0</v>
      </c>
      <c r="Q2667" s="17">
        <v>18</v>
      </c>
      <c r="S2667" s="17">
        <v>0.22222222222222221</v>
      </c>
      <c r="T2667" s="17">
        <v>82</v>
      </c>
      <c r="U2667" s="17">
        <v>40</v>
      </c>
      <c r="V2667" s="17">
        <v>30</v>
      </c>
      <c r="W2667" s="17">
        <v>30</v>
      </c>
      <c r="X2667" s="17">
        <v>30</v>
      </c>
      <c r="Y2667" s="17"/>
      <c r="Z2667" s="17">
        <v>19</v>
      </c>
      <c r="AA2667" s="17">
        <v>38</v>
      </c>
      <c r="AB2667" s="17"/>
      <c r="AC2667" s="17">
        <v>57</v>
      </c>
      <c r="AD2667" s="17">
        <v>0.33333333333333331</v>
      </c>
      <c r="AE2667" s="17">
        <v>0.38775510204081631</v>
      </c>
      <c r="AF2667" s="17">
        <v>25</v>
      </c>
      <c r="AG2667" s="17"/>
      <c r="AL2667">
        <v>0.4</v>
      </c>
      <c r="AN2667">
        <v>0.4</v>
      </c>
      <c r="AP2667">
        <v>0.28314606741573034</v>
      </c>
      <c r="AQ2667" s="9"/>
      <c r="AR2667" s="9"/>
      <c r="AS2667" s="17">
        <f t="shared" si="2901"/>
        <v>14</v>
      </c>
      <c r="AT2667" s="17">
        <f t="shared" si="2902"/>
        <v>0.42857142857142855</v>
      </c>
      <c r="AU2667" s="17">
        <f t="shared" si="2905"/>
        <v>0.48163265306122444</v>
      </c>
      <c r="AV2667" s="17">
        <f t="shared" si="2903"/>
        <v>0.2635294117647059</v>
      </c>
      <c r="AW2667" s="17"/>
      <c r="AX2667" s="17"/>
      <c r="AY2667" s="17"/>
      <c r="AZ2667" s="17">
        <v>4</v>
      </c>
      <c r="BA2667" s="27">
        <v>0.66666666666666663</v>
      </c>
      <c r="BB2667" s="17">
        <v>18</v>
      </c>
      <c r="BC2667" s="17">
        <v>0</v>
      </c>
      <c r="BD2667" s="17">
        <v>0</v>
      </c>
      <c r="BF2667">
        <v>0</v>
      </c>
      <c r="BG2667">
        <v>1</v>
      </c>
      <c r="BQ2667">
        <v>0.4</v>
      </c>
      <c r="BR2667">
        <v>0</v>
      </c>
      <c r="BS2667">
        <v>0.68333333333333335</v>
      </c>
      <c r="CK2667" s="23">
        <v>0.77551020408163263</v>
      </c>
      <c r="CL2667" s="23">
        <f t="shared" si="2891"/>
        <v>0</v>
      </c>
      <c r="CM2667" s="23" t="str">
        <f t="shared" si="2893"/>
        <v/>
      </c>
      <c r="CN2667" s="23" t="str">
        <f t="shared" si="2894"/>
        <v/>
      </c>
      <c r="CQ2667" s="4">
        <v>5</v>
      </c>
    </row>
    <row r="2668" spans="1:96" ht="11.25" customHeight="1">
      <c r="A2668" s="17">
        <v>25</v>
      </c>
      <c r="B2668" s="17">
        <v>2</v>
      </c>
      <c r="C2668" s="39">
        <v>1</v>
      </c>
      <c r="D2668" s="40">
        <v>4.2361111111111106E-2</v>
      </c>
      <c r="E2668" s="17">
        <v>3</v>
      </c>
      <c r="F2668" s="9">
        <v>0</v>
      </c>
      <c r="G2668">
        <v>0</v>
      </c>
      <c r="H2668">
        <v>0</v>
      </c>
      <c r="I2668">
        <v>0</v>
      </c>
      <c r="J2668">
        <v>0</v>
      </c>
      <c r="K2668" s="5">
        <v>25</v>
      </c>
      <c r="L2668">
        <v>57</v>
      </c>
      <c r="M2668">
        <v>5</v>
      </c>
      <c r="N2668" s="17">
        <v>16</v>
      </c>
      <c r="O2668" s="17"/>
      <c r="P2668" s="17">
        <f t="shared" si="2892"/>
        <v>2</v>
      </c>
      <c r="Q2668" s="17">
        <v>18</v>
      </c>
      <c r="S2668" s="17">
        <v>0.27777777777777779</v>
      </c>
      <c r="T2668" s="17">
        <v>75</v>
      </c>
      <c r="U2668" s="17">
        <v>35</v>
      </c>
      <c r="V2668" s="17">
        <v>30</v>
      </c>
      <c r="W2668" s="17">
        <v>30</v>
      </c>
      <c r="X2668" s="17">
        <v>30</v>
      </c>
      <c r="Y2668" s="17"/>
      <c r="Z2668" s="17">
        <v>15</v>
      </c>
      <c r="AA2668" s="17">
        <v>53</v>
      </c>
      <c r="AB2668" s="17"/>
      <c r="AC2668" s="17">
        <v>52</v>
      </c>
      <c r="AD2668" s="17">
        <v>0.28846153846153844</v>
      </c>
      <c r="AE2668" s="17">
        <v>0.33333333333333331</v>
      </c>
      <c r="AF2668" s="17">
        <v>20</v>
      </c>
      <c r="AG2668" s="17"/>
      <c r="AL2668">
        <v>0.24444444444444444</v>
      </c>
      <c r="AN2668">
        <v>0.40769230769230769</v>
      </c>
      <c r="AP2668">
        <v>0.25714285714285712</v>
      </c>
      <c r="AQ2668" s="9"/>
      <c r="AR2668" s="9"/>
      <c r="AS2668" s="17">
        <f t="shared" si="2901"/>
        <v>18</v>
      </c>
      <c r="AT2668" s="17">
        <f t="shared" si="2902"/>
        <v>0.4</v>
      </c>
      <c r="AU2668" s="17">
        <f t="shared" si="2905"/>
        <v>0.4</v>
      </c>
      <c r="AV2668" s="17">
        <f t="shared" si="2903"/>
        <v>0.28314606741573034</v>
      </c>
      <c r="AW2668" s="17"/>
      <c r="AX2668" s="17"/>
      <c r="AY2668" s="17"/>
      <c r="AZ2668" s="17">
        <v>4</v>
      </c>
      <c r="BA2668" s="27">
        <v>0.66666666666666663</v>
      </c>
      <c r="BB2668" s="17">
        <v>18</v>
      </c>
      <c r="BC2668" s="17">
        <v>0</v>
      </c>
      <c r="BD2668" s="17">
        <v>0</v>
      </c>
      <c r="BF2668">
        <v>0</v>
      </c>
      <c r="BG2668">
        <v>1</v>
      </c>
      <c r="BQ2668">
        <v>0.4</v>
      </c>
      <c r="BR2668">
        <v>0</v>
      </c>
      <c r="BS2668">
        <v>0.68333333333333335</v>
      </c>
      <c r="CK2668" s="23">
        <v>0.66666666666666663</v>
      </c>
      <c r="CL2668" s="23">
        <f t="shared" si="2891"/>
        <v>0</v>
      </c>
      <c r="CM2668" s="23" t="str">
        <f t="shared" si="2893"/>
        <v/>
      </c>
      <c r="CN2668" s="23" t="str">
        <f t="shared" si="2894"/>
        <v/>
      </c>
      <c r="CQ2668" s="4">
        <v>5</v>
      </c>
    </row>
    <row r="2669" spans="1:96" ht="11.25" customHeight="1">
      <c r="A2669" s="17">
        <v>25</v>
      </c>
      <c r="B2669" s="17">
        <v>2</v>
      </c>
      <c r="C2669" s="39">
        <v>1</v>
      </c>
      <c r="D2669" s="40">
        <v>4.2361111111111106E-2</v>
      </c>
      <c r="E2669" s="17">
        <v>4</v>
      </c>
      <c r="F2669" s="9">
        <v>0</v>
      </c>
      <c r="G2669">
        <v>0</v>
      </c>
      <c r="H2669">
        <v>0</v>
      </c>
      <c r="I2669">
        <v>0</v>
      </c>
      <c r="J2669">
        <v>0</v>
      </c>
      <c r="K2669" s="5">
        <v>25</v>
      </c>
      <c r="L2669">
        <v>50</v>
      </c>
      <c r="M2669">
        <v>4</v>
      </c>
      <c r="N2669" s="17">
        <v>20</v>
      </c>
      <c r="O2669" s="17"/>
      <c r="P2669" s="17">
        <f t="shared" si="2892"/>
        <v>0</v>
      </c>
      <c r="Q2669" s="17">
        <v>18</v>
      </c>
      <c r="S2669" s="17">
        <v>0.22222222222222221</v>
      </c>
      <c r="T2669" s="17">
        <v>68</v>
      </c>
      <c r="U2669" s="17">
        <v>30</v>
      </c>
      <c r="V2669" s="17">
        <v>30</v>
      </c>
      <c r="W2669" s="17">
        <v>30</v>
      </c>
      <c r="X2669" s="17">
        <v>30</v>
      </c>
      <c r="Y2669" s="17"/>
      <c r="Z2669" s="17">
        <v>15</v>
      </c>
      <c r="AA2669" s="17">
        <v>68</v>
      </c>
      <c r="AB2669" s="17"/>
      <c r="AC2669" s="17">
        <v>55</v>
      </c>
      <c r="AD2669" s="17">
        <v>0.27272727272727271</v>
      </c>
      <c r="AE2669" s="17">
        <v>0.28846153846153844</v>
      </c>
      <c r="AF2669" s="17">
        <v>21</v>
      </c>
      <c r="AG2669" s="17"/>
      <c r="AL2669">
        <v>8.8888888888888892E-2</v>
      </c>
      <c r="AN2669">
        <v>7.2727272727272724E-2</v>
      </c>
      <c r="AP2669">
        <v>5.5172413793103454E-2</v>
      </c>
      <c r="AQ2669" s="9"/>
      <c r="AR2669" s="9"/>
      <c r="AS2669" s="17">
        <f t="shared" si="2901"/>
        <v>18</v>
      </c>
      <c r="AT2669" s="17">
        <f t="shared" si="2902"/>
        <v>0.24444444444444444</v>
      </c>
      <c r="AU2669" s="17">
        <f t="shared" si="2905"/>
        <v>0.40769230769230769</v>
      </c>
      <c r="AV2669" s="17">
        <f t="shared" si="2903"/>
        <v>0.25714285714285712</v>
      </c>
      <c r="AW2669" s="17"/>
      <c r="AX2669" s="17"/>
      <c r="AY2669" s="17"/>
      <c r="AZ2669" s="17">
        <v>4</v>
      </c>
      <c r="BA2669" s="27">
        <v>0.66666666666666663</v>
      </c>
      <c r="BB2669" s="17">
        <v>18</v>
      </c>
      <c r="BC2669" s="17">
        <v>0</v>
      </c>
      <c r="BD2669" s="17">
        <v>0</v>
      </c>
      <c r="BF2669">
        <v>0</v>
      </c>
      <c r="BG2669">
        <v>1</v>
      </c>
      <c r="BQ2669">
        <v>0.4</v>
      </c>
      <c r="BR2669">
        <v>0</v>
      </c>
      <c r="BS2669">
        <v>0.68333333333333335</v>
      </c>
      <c r="CK2669" s="23">
        <v>0.57692307692307687</v>
      </c>
      <c r="CL2669" s="23">
        <f t="shared" si="2891"/>
        <v>0</v>
      </c>
      <c r="CM2669" s="23" t="str">
        <f t="shared" si="2893"/>
        <v/>
      </c>
      <c r="CN2669" s="23" t="str">
        <f t="shared" si="2894"/>
        <v/>
      </c>
      <c r="CQ2669" s="4">
        <v>7</v>
      </c>
    </row>
    <row r="2670" spans="1:96" ht="11.25" customHeight="1">
      <c r="A2670" s="17">
        <v>25</v>
      </c>
      <c r="B2670" s="17">
        <v>2</v>
      </c>
      <c r="C2670" s="39">
        <v>1</v>
      </c>
      <c r="D2670" s="40">
        <v>4.2361111111111106E-2</v>
      </c>
      <c r="E2670" s="17">
        <v>5</v>
      </c>
      <c r="F2670" s="9">
        <v>0</v>
      </c>
      <c r="G2670">
        <v>0</v>
      </c>
      <c r="H2670">
        <v>0</v>
      </c>
      <c r="I2670">
        <v>0</v>
      </c>
      <c r="J2670">
        <v>0</v>
      </c>
      <c r="K2670" s="5">
        <v>25</v>
      </c>
      <c r="L2670">
        <v>43</v>
      </c>
      <c r="M2670">
        <v>5</v>
      </c>
      <c r="N2670" s="17">
        <v>25</v>
      </c>
      <c r="O2670" s="17"/>
      <c r="P2670" s="17">
        <f t="shared" si="2892"/>
        <v>2</v>
      </c>
      <c r="Q2670" s="17">
        <v>29</v>
      </c>
      <c r="S2670" s="17">
        <v>0.17241379310344829</v>
      </c>
      <c r="T2670" s="17">
        <v>72</v>
      </c>
      <c r="U2670" s="17">
        <v>35</v>
      </c>
      <c r="V2670" s="17">
        <v>30</v>
      </c>
      <c r="W2670" s="17">
        <v>30</v>
      </c>
      <c r="X2670" s="17">
        <v>30</v>
      </c>
      <c r="Y2670" s="17"/>
      <c r="Z2670" s="17">
        <v>15</v>
      </c>
      <c r="AA2670" s="17">
        <v>83</v>
      </c>
      <c r="AB2670" s="17"/>
      <c r="AC2670" s="17">
        <v>59</v>
      </c>
      <c r="AD2670" s="17">
        <v>0.25423728813559321</v>
      </c>
      <c r="AE2670" s="17">
        <v>0.27272727272727271</v>
      </c>
      <c r="AF2670" s="17">
        <v>20</v>
      </c>
      <c r="AG2670" s="17"/>
      <c r="AL2670">
        <v>0.15172413793103448</v>
      </c>
      <c r="AN2670">
        <v>0.18305084745762712</v>
      </c>
      <c r="AP2670">
        <v>0.17</v>
      </c>
      <c r="AQ2670" s="9"/>
      <c r="AR2670" s="9"/>
      <c r="AS2670" s="17">
        <f t="shared" si="2901"/>
        <v>18</v>
      </c>
      <c r="AT2670" s="17">
        <f t="shared" si="2902"/>
        <v>8.8888888888888892E-2</v>
      </c>
      <c r="AU2670" s="17">
        <f t="shared" si="2905"/>
        <v>7.2727272727272724E-2</v>
      </c>
      <c r="AV2670" s="17">
        <f t="shared" si="2903"/>
        <v>5.5172413793103454E-2</v>
      </c>
      <c r="AW2670" s="17"/>
      <c r="AX2670" s="17"/>
      <c r="AY2670" s="17"/>
      <c r="AZ2670" s="17">
        <v>4</v>
      </c>
      <c r="BA2670" s="27">
        <v>0.66666666666666663</v>
      </c>
      <c r="BB2670" s="17">
        <v>18</v>
      </c>
      <c r="BC2670" s="17">
        <v>0</v>
      </c>
      <c r="BD2670" s="17">
        <v>0</v>
      </c>
      <c r="BF2670">
        <v>0</v>
      </c>
      <c r="BG2670">
        <v>1</v>
      </c>
      <c r="BQ2670">
        <v>0.4</v>
      </c>
      <c r="BR2670">
        <v>0</v>
      </c>
      <c r="BS2670">
        <v>0.68333333333333335</v>
      </c>
      <c r="CK2670" s="23">
        <v>0.54545454545454541</v>
      </c>
      <c r="CL2670" s="23">
        <f t="shared" si="2891"/>
        <v>0</v>
      </c>
      <c r="CM2670" s="23" t="str">
        <f t="shared" si="2893"/>
        <v/>
      </c>
      <c r="CN2670" s="23" t="str">
        <f t="shared" si="2894"/>
        <v/>
      </c>
      <c r="CQ2670" s="4">
        <v>5</v>
      </c>
    </row>
    <row r="2671" spans="1:96" ht="11.25" customHeight="1">
      <c r="A2671" s="17">
        <v>25</v>
      </c>
      <c r="B2671" s="17">
        <v>2</v>
      </c>
      <c r="C2671" s="39">
        <v>1</v>
      </c>
      <c r="D2671" s="40">
        <v>4.2361111111111106E-2</v>
      </c>
      <c r="E2671" s="17">
        <v>6</v>
      </c>
      <c r="F2671" s="9">
        <v>0</v>
      </c>
      <c r="G2671">
        <v>0</v>
      </c>
      <c r="H2671">
        <v>0</v>
      </c>
      <c r="I2671">
        <v>0</v>
      </c>
      <c r="J2671">
        <v>0</v>
      </c>
      <c r="K2671" s="5">
        <v>25</v>
      </c>
      <c r="L2671">
        <v>47</v>
      </c>
      <c r="M2671">
        <v>3</v>
      </c>
      <c r="N2671" s="17">
        <v>28</v>
      </c>
      <c r="O2671" s="17"/>
      <c r="P2671" s="17">
        <f t="shared" si="2892"/>
        <v>0</v>
      </c>
      <c r="Q2671" s="17">
        <v>15</v>
      </c>
      <c r="S2671" s="17">
        <v>0.2</v>
      </c>
      <c r="T2671" s="17">
        <v>62</v>
      </c>
      <c r="U2671" s="17">
        <v>25</v>
      </c>
      <c r="V2671" s="17">
        <v>30</v>
      </c>
      <c r="W2671" s="17">
        <v>30</v>
      </c>
      <c r="X2671" s="17">
        <v>25</v>
      </c>
      <c r="Y2671" s="17"/>
      <c r="Z2671" s="17">
        <v>19</v>
      </c>
      <c r="AA2671" s="17">
        <v>102</v>
      </c>
      <c r="AB2671" s="17"/>
      <c r="AC2671" s="17">
        <v>39</v>
      </c>
      <c r="AD2671" s="17">
        <v>0.48717948717948717</v>
      </c>
      <c r="AE2671" s="17">
        <v>0.25423728813559321</v>
      </c>
      <c r="AF2671" s="17">
        <v>26</v>
      </c>
      <c r="AG2671" s="17"/>
      <c r="AL2671">
        <v>0.42666666666666669</v>
      </c>
      <c r="AN2671">
        <v>0.60512820512820509</v>
      </c>
      <c r="AP2671">
        <v>0.38378378378378381</v>
      </c>
      <c r="AQ2671" s="9"/>
      <c r="AR2671" s="9"/>
      <c r="AS2671" s="17">
        <f t="shared" si="2901"/>
        <v>29</v>
      </c>
      <c r="AT2671" s="17">
        <f t="shared" si="2902"/>
        <v>0.15172413793103448</v>
      </c>
      <c r="AU2671" s="17">
        <f t="shared" si="2905"/>
        <v>0.18305084745762712</v>
      </c>
      <c r="AV2671" s="17">
        <f t="shared" si="2903"/>
        <v>0.17</v>
      </c>
      <c r="AW2671" s="17"/>
      <c r="AX2671" s="17"/>
      <c r="AY2671" s="17"/>
      <c r="AZ2671" s="17">
        <v>4</v>
      </c>
      <c r="BA2671" s="27">
        <v>0.66666666666666663</v>
      </c>
      <c r="BB2671" s="17">
        <v>18</v>
      </c>
      <c r="BC2671" s="17">
        <v>0</v>
      </c>
      <c r="BD2671" s="17">
        <v>0</v>
      </c>
      <c r="BF2671">
        <v>0</v>
      </c>
      <c r="BG2671">
        <v>1</v>
      </c>
      <c r="BQ2671">
        <v>0.4</v>
      </c>
      <c r="BR2671">
        <v>0</v>
      </c>
      <c r="BS2671">
        <v>0.68333333333333335</v>
      </c>
      <c r="CK2671" s="23">
        <v>0.50847457627118642</v>
      </c>
      <c r="CL2671" s="23">
        <f t="shared" si="2891"/>
        <v>0</v>
      </c>
      <c r="CM2671" s="23" t="str">
        <f t="shared" si="2893"/>
        <v/>
      </c>
      <c r="CN2671" s="23" t="str">
        <f t="shared" si="2894"/>
        <v/>
      </c>
      <c r="CQ2671" s="4">
        <v>4</v>
      </c>
    </row>
    <row r="2672" spans="1:96" ht="11.25" customHeight="1">
      <c r="A2672" s="17">
        <v>25</v>
      </c>
      <c r="B2672" s="17">
        <v>2</v>
      </c>
      <c r="C2672" s="39">
        <v>1</v>
      </c>
      <c r="D2672" s="40">
        <v>4.2361111111111106E-2</v>
      </c>
      <c r="E2672" s="17">
        <v>7</v>
      </c>
      <c r="F2672" s="9">
        <v>0</v>
      </c>
      <c r="G2672">
        <v>0</v>
      </c>
      <c r="H2672">
        <v>0</v>
      </c>
      <c r="I2672">
        <v>0</v>
      </c>
      <c r="J2672">
        <v>0</v>
      </c>
      <c r="K2672" s="5">
        <v>25</v>
      </c>
      <c r="L2672">
        <v>37</v>
      </c>
      <c r="M2672">
        <v>7</v>
      </c>
      <c r="N2672" s="17">
        <v>35</v>
      </c>
      <c r="O2672" s="17"/>
      <c r="P2672" s="17">
        <f t="shared" si="2892"/>
        <v>1</v>
      </c>
      <c r="Q2672" s="17">
        <v>38</v>
      </c>
      <c r="S2672" s="17">
        <v>0.18421052631578946</v>
      </c>
      <c r="T2672" s="17">
        <v>75</v>
      </c>
      <c r="U2672" s="17">
        <v>35</v>
      </c>
      <c r="V2672" s="17">
        <v>30</v>
      </c>
      <c r="W2672" s="17">
        <v>30</v>
      </c>
      <c r="X2672" s="17">
        <v>30</v>
      </c>
      <c r="Y2672" s="17"/>
      <c r="Z2672" s="17">
        <v>10</v>
      </c>
      <c r="AA2672" s="17">
        <v>112</v>
      </c>
      <c r="AB2672" s="17"/>
      <c r="AC2672" s="17">
        <v>49</v>
      </c>
      <c r="AD2672" s="17">
        <v>0.20408163265306123</v>
      </c>
      <c r="AE2672" s="17">
        <v>0.48717948717948717</v>
      </c>
      <c r="AF2672" s="17">
        <v>13</v>
      </c>
      <c r="AG2672" s="17"/>
      <c r="AL2672">
        <v>6.3157894736842107E-2</v>
      </c>
      <c r="AN2672">
        <v>0.17959183673469387</v>
      </c>
      <c r="AP2672">
        <v>0.18360655737704917</v>
      </c>
      <c r="AQ2672" s="9"/>
      <c r="AR2672" s="9"/>
      <c r="AS2672" s="17">
        <f t="shared" si="2901"/>
        <v>15</v>
      </c>
      <c r="AT2672" s="17">
        <f t="shared" si="2902"/>
        <v>0.42666666666666669</v>
      </c>
      <c r="AU2672" s="17">
        <f t="shared" si="2905"/>
        <v>0.60512820512820509</v>
      </c>
      <c r="AV2672" s="17">
        <f t="shared" si="2903"/>
        <v>0.38378378378378381</v>
      </c>
      <c r="AW2672" s="17"/>
      <c r="AX2672" s="17"/>
      <c r="AY2672" s="17"/>
      <c r="AZ2672" s="17">
        <v>4</v>
      </c>
      <c r="BA2672" s="27">
        <v>0.66666666666666663</v>
      </c>
      <c r="BB2672" s="17">
        <v>18</v>
      </c>
      <c r="BC2672" s="17">
        <v>0</v>
      </c>
      <c r="BD2672" s="17">
        <v>0</v>
      </c>
      <c r="BF2672">
        <v>0</v>
      </c>
      <c r="BG2672">
        <v>1</v>
      </c>
      <c r="BQ2672">
        <v>0.4</v>
      </c>
      <c r="BR2672">
        <v>0</v>
      </c>
      <c r="BS2672">
        <v>0.68333333333333335</v>
      </c>
      <c r="CK2672" s="23">
        <v>0.97435897435897434</v>
      </c>
      <c r="CL2672" s="23">
        <f t="shared" si="2891"/>
        <v>0</v>
      </c>
      <c r="CM2672" s="23" t="str">
        <f t="shared" si="2893"/>
        <v/>
      </c>
      <c r="CN2672" s="23" t="str">
        <f t="shared" si="2894"/>
        <v/>
      </c>
      <c r="CQ2672" s="4">
        <v>5</v>
      </c>
    </row>
    <row r="2673" spans="1:95" ht="11.25" customHeight="1">
      <c r="A2673" s="17">
        <v>25</v>
      </c>
      <c r="B2673" s="17">
        <v>2</v>
      </c>
      <c r="C2673" s="39">
        <v>1</v>
      </c>
      <c r="D2673" s="40">
        <v>4.2361111111111106E-2</v>
      </c>
      <c r="E2673" s="17">
        <v>8</v>
      </c>
      <c r="F2673" s="9">
        <v>0</v>
      </c>
      <c r="G2673">
        <v>0</v>
      </c>
      <c r="H2673">
        <v>0</v>
      </c>
      <c r="I2673">
        <v>0</v>
      </c>
      <c r="J2673">
        <v>0</v>
      </c>
      <c r="K2673" s="5">
        <v>25</v>
      </c>
      <c r="L2673">
        <v>50</v>
      </c>
      <c r="M2673">
        <v>8</v>
      </c>
      <c r="N2673" s="17">
        <v>43</v>
      </c>
      <c r="O2673" s="17"/>
      <c r="P2673" s="17">
        <f t="shared" si="2892"/>
        <v>1</v>
      </c>
      <c r="Q2673" s="17">
        <v>29</v>
      </c>
      <c r="S2673" s="17">
        <v>0.27586206896551724</v>
      </c>
      <c r="T2673" s="17">
        <v>79</v>
      </c>
      <c r="U2673" s="17">
        <v>35</v>
      </c>
      <c r="V2673" s="17">
        <v>30</v>
      </c>
      <c r="W2673" s="17">
        <v>30</v>
      </c>
      <c r="X2673" s="17">
        <v>30</v>
      </c>
      <c r="Y2673" s="17"/>
      <c r="Z2673" s="17">
        <v>18</v>
      </c>
      <c r="AA2673" s="17">
        <v>130</v>
      </c>
      <c r="AB2673" s="17"/>
      <c r="AC2673" s="17">
        <v>58</v>
      </c>
      <c r="AD2673" s="17">
        <v>0.31034482758620691</v>
      </c>
      <c r="AE2673" s="17">
        <v>0.20408163265306123</v>
      </c>
      <c r="AF2673" s="17">
        <v>20</v>
      </c>
      <c r="AG2673" s="17"/>
      <c r="AL2673">
        <v>0.15172413793103448</v>
      </c>
      <c r="AN2673">
        <v>0.34482758620689657</v>
      </c>
      <c r="AP2673">
        <v>0.2481012658227848</v>
      </c>
      <c r="AQ2673" s="9"/>
      <c r="AR2673" s="9"/>
      <c r="AS2673" s="17">
        <f t="shared" si="2901"/>
        <v>38</v>
      </c>
      <c r="AT2673" s="17">
        <f t="shared" si="2902"/>
        <v>6.3157894736842107E-2</v>
      </c>
      <c r="AU2673" s="17">
        <f t="shared" si="2905"/>
        <v>0.17959183673469387</v>
      </c>
      <c r="AV2673" s="17">
        <f t="shared" si="2903"/>
        <v>0.18360655737704917</v>
      </c>
      <c r="AW2673" s="17"/>
      <c r="AX2673" s="17"/>
      <c r="AY2673" s="17"/>
      <c r="AZ2673" s="17">
        <v>4</v>
      </c>
      <c r="BA2673" s="27">
        <v>0.66666666666666663</v>
      </c>
      <c r="BB2673" s="17">
        <v>18</v>
      </c>
      <c r="BC2673" s="17">
        <v>0</v>
      </c>
      <c r="BD2673" s="17">
        <v>0</v>
      </c>
      <c r="BF2673">
        <v>0</v>
      </c>
      <c r="BG2673">
        <v>1</v>
      </c>
      <c r="BQ2673">
        <v>0.4</v>
      </c>
      <c r="BR2673">
        <v>0</v>
      </c>
      <c r="BS2673">
        <v>0.68333333333333335</v>
      </c>
      <c r="CK2673" s="23">
        <v>0.40816326530612246</v>
      </c>
      <c r="CL2673" s="23">
        <f t="shared" si="2891"/>
        <v>0</v>
      </c>
      <c r="CM2673" s="23" t="str">
        <f t="shared" si="2893"/>
        <v/>
      </c>
      <c r="CN2673" s="23" t="str">
        <f t="shared" si="2894"/>
        <v/>
      </c>
      <c r="CQ2673" s="4">
        <v>3</v>
      </c>
    </row>
    <row r="2674" spans="1:95" ht="11.25" customHeight="1">
      <c r="A2674" s="17">
        <v>25</v>
      </c>
      <c r="B2674" s="17">
        <v>2</v>
      </c>
      <c r="C2674" s="39">
        <v>1</v>
      </c>
      <c r="D2674" s="40">
        <v>4.2361111111111106E-2</v>
      </c>
      <c r="E2674" s="17">
        <v>9</v>
      </c>
      <c r="F2674" s="9">
        <v>0</v>
      </c>
      <c r="G2674">
        <v>0</v>
      </c>
      <c r="H2674">
        <v>0</v>
      </c>
      <c r="I2674">
        <v>0</v>
      </c>
      <c r="J2674">
        <v>0</v>
      </c>
      <c r="K2674" s="5">
        <v>25</v>
      </c>
      <c r="L2674">
        <v>54</v>
      </c>
      <c r="M2674">
        <v>5</v>
      </c>
      <c r="N2674" s="17">
        <v>48</v>
      </c>
      <c r="O2674" s="17"/>
      <c r="P2674" s="17">
        <f t="shared" si="2892"/>
        <v>2</v>
      </c>
      <c r="Q2674" s="17">
        <v>21</v>
      </c>
      <c r="S2674" s="17">
        <v>0.23809523809523808</v>
      </c>
      <c r="T2674" s="17">
        <v>75</v>
      </c>
      <c r="U2674" s="17">
        <v>35</v>
      </c>
      <c r="V2674" s="17">
        <v>30</v>
      </c>
      <c r="W2674" s="17">
        <v>30</v>
      </c>
      <c r="X2674" s="17">
        <v>30</v>
      </c>
      <c r="Y2674" s="17"/>
      <c r="Z2674" s="17">
        <v>15</v>
      </c>
      <c r="AA2674" s="17">
        <v>145</v>
      </c>
      <c r="AB2674" s="17"/>
      <c r="AC2674" s="17">
        <v>61</v>
      </c>
      <c r="AD2674" s="17">
        <v>0.24590163934426229</v>
      </c>
      <c r="AE2674" s="17">
        <v>0.31034482758620691</v>
      </c>
      <c r="AF2674" s="17">
        <v>20</v>
      </c>
      <c r="AG2674" s="17"/>
      <c r="AL2674">
        <v>0.15238095238095239</v>
      </c>
      <c r="AN2674">
        <v>0.18360655737704917</v>
      </c>
      <c r="AP2674">
        <v>8.8888888888888892E-2</v>
      </c>
      <c r="AQ2674" s="9"/>
      <c r="AR2674" s="9"/>
      <c r="AS2674" s="17">
        <f t="shared" si="2901"/>
        <v>29</v>
      </c>
      <c r="AT2674" s="17">
        <f t="shared" si="2902"/>
        <v>0.15172413793103448</v>
      </c>
      <c r="AU2674" s="17">
        <f t="shared" si="2905"/>
        <v>0.34482758620689657</v>
      </c>
      <c r="AV2674" s="17">
        <f t="shared" si="2903"/>
        <v>0.2481012658227848</v>
      </c>
      <c r="AW2674" s="17"/>
      <c r="AX2674" s="17"/>
      <c r="AY2674" s="17"/>
      <c r="AZ2674" s="17">
        <v>4</v>
      </c>
      <c r="BA2674" s="27">
        <v>0.66666666666666663</v>
      </c>
      <c r="BB2674" s="17">
        <v>18</v>
      </c>
      <c r="BC2674" s="17">
        <v>0</v>
      </c>
      <c r="BD2674" s="17">
        <v>0</v>
      </c>
      <c r="BF2674">
        <v>0</v>
      </c>
      <c r="BG2674">
        <v>1</v>
      </c>
      <c r="BQ2674">
        <v>0.4</v>
      </c>
      <c r="BR2674">
        <v>0</v>
      </c>
      <c r="BS2674">
        <v>0.68333333333333335</v>
      </c>
      <c r="CK2674" s="23">
        <v>0.62068965517241381</v>
      </c>
      <c r="CL2674" s="23">
        <f t="shared" si="2891"/>
        <v>0</v>
      </c>
      <c r="CM2674" s="23" t="str">
        <f t="shared" si="2893"/>
        <v/>
      </c>
      <c r="CN2674" s="23" t="str">
        <f t="shared" si="2894"/>
        <v/>
      </c>
      <c r="CQ2674" s="4">
        <v>2</v>
      </c>
    </row>
    <row r="2675" spans="1:95" ht="11.25" customHeight="1">
      <c r="A2675" s="17">
        <v>25</v>
      </c>
      <c r="B2675" s="17">
        <v>2</v>
      </c>
      <c r="C2675" s="39">
        <v>1</v>
      </c>
      <c r="D2675" s="40">
        <v>4.2361111111111106E-2</v>
      </c>
      <c r="E2675" s="17">
        <v>10</v>
      </c>
      <c r="F2675" s="9">
        <v>0</v>
      </c>
      <c r="G2675">
        <v>0</v>
      </c>
      <c r="H2675">
        <v>0</v>
      </c>
      <c r="I2675">
        <v>0</v>
      </c>
      <c r="J2675">
        <v>0</v>
      </c>
      <c r="K2675" s="5">
        <v>25</v>
      </c>
      <c r="L2675">
        <v>50</v>
      </c>
      <c r="M2675">
        <v>7</v>
      </c>
      <c r="N2675" s="17">
        <v>55</v>
      </c>
      <c r="O2675" s="17"/>
      <c r="P2675" s="17">
        <f t="shared" si="2892"/>
        <v>1</v>
      </c>
      <c r="Q2675" s="17">
        <v>28</v>
      </c>
      <c r="S2675" s="17">
        <v>0.25</v>
      </c>
      <c r="T2675" s="17">
        <v>78</v>
      </c>
      <c r="U2675" s="17">
        <v>35</v>
      </c>
      <c r="V2675" s="17">
        <v>30</v>
      </c>
      <c r="W2675" s="17">
        <v>30</v>
      </c>
      <c r="X2675" s="17">
        <v>30</v>
      </c>
      <c r="Y2675" s="17"/>
      <c r="Z2675" s="17">
        <v>10</v>
      </c>
      <c r="AA2675" s="17">
        <v>155</v>
      </c>
      <c r="AB2675" s="17"/>
      <c r="AC2675" s="17">
        <v>60</v>
      </c>
      <c r="AD2675" s="17">
        <v>0.16666666666666666</v>
      </c>
      <c r="AE2675" s="17">
        <v>0.24590163934426229</v>
      </c>
      <c r="AF2675" s="17">
        <v>13</v>
      </c>
      <c r="AG2675" s="17">
        <v>200</v>
      </c>
      <c r="AL2675">
        <v>0.17142857142857143</v>
      </c>
      <c r="AN2675">
        <v>0.1</v>
      </c>
      <c r="AP2675">
        <v>0.12195121951219513</v>
      </c>
      <c r="AQ2675" s="9"/>
      <c r="AR2675" s="9"/>
      <c r="AS2675" s="17">
        <f t="shared" si="2901"/>
        <v>21</v>
      </c>
      <c r="AT2675" s="17">
        <f t="shared" si="2902"/>
        <v>0.15238095238095239</v>
      </c>
      <c r="AU2675" s="17">
        <f t="shared" si="2905"/>
        <v>0.18360655737704917</v>
      </c>
      <c r="AV2675" s="17">
        <f t="shared" si="2903"/>
        <v>8.8888888888888892E-2</v>
      </c>
      <c r="AW2675" s="17"/>
      <c r="AX2675" s="17"/>
      <c r="AY2675" s="17"/>
      <c r="AZ2675" s="17">
        <v>4</v>
      </c>
      <c r="BA2675" s="27">
        <v>0.66666666666666663</v>
      </c>
      <c r="BB2675" s="17">
        <v>18</v>
      </c>
      <c r="BC2675" s="17">
        <v>0</v>
      </c>
      <c r="BD2675" s="17">
        <v>0</v>
      </c>
      <c r="BF2675">
        <v>0</v>
      </c>
      <c r="BG2675">
        <v>1</v>
      </c>
      <c r="BQ2675">
        <v>0.4</v>
      </c>
      <c r="BR2675">
        <v>0</v>
      </c>
      <c r="BS2675">
        <v>0.68333333333333335</v>
      </c>
      <c r="BW2675" s="9">
        <f>SUM(AF2666:AF2675)</f>
        <v>200</v>
      </c>
      <c r="CK2675" s="23">
        <v>0.49180327868852458</v>
      </c>
      <c r="CL2675" s="23">
        <f t="shared" si="2891"/>
        <v>0</v>
      </c>
      <c r="CM2675" s="23" t="str">
        <f t="shared" si="2893"/>
        <v/>
      </c>
      <c r="CN2675" s="23" t="str">
        <f t="shared" si="2894"/>
        <v/>
      </c>
      <c r="CQ2675" s="4">
        <v>6</v>
      </c>
    </row>
    <row r="2676" spans="1:95" ht="11.25" customHeight="1">
      <c r="A2676" s="17">
        <v>25</v>
      </c>
      <c r="B2676" s="17">
        <v>2</v>
      </c>
      <c r="C2676" s="39">
        <v>1</v>
      </c>
      <c r="D2676" s="40">
        <v>4.2361111111111106E-2</v>
      </c>
      <c r="E2676" s="17">
        <v>11</v>
      </c>
      <c r="F2676" s="9">
        <v>0</v>
      </c>
      <c r="G2676">
        <v>1</v>
      </c>
      <c r="H2676">
        <v>0</v>
      </c>
      <c r="I2676">
        <v>0</v>
      </c>
      <c r="J2676">
        <v>0</v>
      </c>
      <c r="L2676">
        <v>75</v>
      </c>
      <c r="M2676">
        <v>3</v>
      </c>
      <c r="N2676" s="9">
        <v>58</v>
      </c>
      <c r="O2676" s="17"/>
      <c r="P2676" s="17">
        <f t="shared" si="2892"/>
        <v>0</v>
      </c>
      <c r="Q2676" s="17">
        <v>14</v>
      </c>
      <c r="S2676" s="17">
        <v>0.21428571428571427</v>
      </c>
      <c r="T2676" s="17">
        <v>89</v>
      </c>
      <c r="U2676" s="17">
        <v>40</v>
      </c>
      <c r="V2676" s="17">
        <v>30</v>
      </c>
      <c r="W2676" s="17">
        <v>30</v>
      </c>
      <c r="X2676" s="17">
        <v>30</v>
      </c>
      <c r="Y2676" s="17"/>
      <c r="Z2676" s="17">
        <v>19</v>
      </c>
      <c r="AA2676" s="17">
        <v>174</v>
      </c>
      <c r="AB2676" s="17"/>
      <c r="AC2676" s="17">
        <v>48</v>
      </c>
      <c r="AD2676" s="17">
        <v>0.39583333333333331</v>
      </c>
      <c r="AE2676" s="17"/>
      <c r="AF2676" s="17">
        <v>26</v>
      </c>
      <c r="AG2676" s="17"/>
      <c r="AL2676">
        <v>5.7142857142857141E-2</v>
      </c>
      <c r="AN2676">
        <v>0.47499999999999998</v>
      </c>
      <c r="AP2676">
        <v>0.26666666666666666</v>
      </c>
      <c r="AQ2676" s="9">
        <f>+AVERAGE(AL2666:AL2675)</f>
        <v>0.22789871229798636</v>
      </c>
      <c r="AR2676" s="9">
        <f>+AVERAGE(AN2666:AN2675)</f>
        <v>0.29582572663852763</v>
      </c>
      <c r="AS2676" s="17">
        <f t="shared" si="2901"/>
        <v>28</v>
      </c>
      <c r="AT2676" s="17">
        <f t="shared" si="2902"/>
        <v>0.17142857142857143</v>
      </c>
      <c r="AU2676" s="17">
        <f t="shared" si="2905"/>
        <v>0.1</v>
      </c>
      <c r="AV2676" s="17">
        <f t="shared" si="2903"/>
        <v>0.12195121951219513</v>
      </c>
      <c r="AZ2676">
        <v>4</v>
      </c>
      <c r="BA2676" s="27">
        <v>0.66666666666666663</v>
      </c>
      <c r="BB2676" s="17">
        <v>18</v>
      </c>
      <c r="BC2676" s="17">
        <v>0</v>
      </c>
      <c r="BD2676" s="17">
        <v>0</v>
      </c>
      <c r="BF2676">
        <v>0</v>
      </c>
      <c r="BG2676">
        <v>1</v>
      </c>
      <c r="BQ2676">
        <v>0.4</v>
      </c>
      <c r="BR2676">
        <v>0</v>
      </c>
      <c r="BS2676">
        <v>0.68333333333333335</v>
      </c>
      <c r="CK2676" s="23" t="s">
        <v>2085</v>
      </c>
      <c r="CL2676" s="23">
        <f t="shared" si="2891"/>
        <v>0</v>
      </c>
      <c r="CM2676" s="23">
        <f t="shared" si="2893"/>
        <v>0.45579742459597272</v>
      </c>
      <c r="CN2676" s="23">
        <f t="shared" si="2894"/>
        <v>0.59165145327705526</v>
      </c>
      <c r="CQ2676" s="4">
        <v>2</v>
      </c>
    </row>
    <row r="2677" spans="1:95" ht="11.25" customHeight="1">
      <c r="A2677" s="17">
        <v>25</v>
      </c>
      <c r="B2677" s="17">
        <v>2</v>
      </c>
      <c r="C2677" s="39">
        <v>1</v>
      </c>
      <c r="D2677" s="40">
        <v>4.2361111111111106E-2</v>
      </c>
      <c r="E2677" s="17">
        <v>12</v>
      </c>
      <c r="F2677" s="9">
        <v>0</v>
      </c>
      <c r="G2677">
        <v>1</v>
      </c>
      <c r="H2677">
        <v>0</v>
      </c>
      <c r="I2677">
        <v>0</v>
      </c>
      <c r="J2677">
        <v>0</v>
      </c>
      <c r="K2677" s="5">
        <v>20</v>
      </c>
      <c r="L2677">
        <v>59</v>
      </c>
      <c r="M2677">
        <v>6</v>
      </c>
      <c r="N2677" s="9">
        <v>64</v>
      </c>
      <c r="O2677" s="17"/>
      <c r="P2677" s="17">
        <f t="shared" si="2892"/>
        <v>1</v>
      </c>
      <c r="Q2677" s="17">
        <v>19</v>
      </c>
      <c r="S2677" s="17">
        <v>0.31578947368421051</v>
      </c>
      <c r="T2677" s="17">
        <v>78</v>
      </c>
      <c r="U2677" s="17">
        <v>35</v>
      </c>
      <c r="V2677" s="17">
        <v>30</v>
      </c>
      <c r="W2677" s="17">
        <v>30</v>
      </c>
      <c r="X2677" s="17">
        <v>30</v>
      </c>
      <c r="Y2677" s="17"/>
      <c r="Z2677" s="17">
        <v>19</v>
      </c>
      <c r="AA2677" s="17">
        <v>193</v>
      </c>
      <c r="AB2677" s="17"/>
      <c r="AC2677" s="17">
        <v>54</v>
      </c>
      <c r="AD2677" s="17">
        <v>0.35185185185185186</v>
      </c>
      <c r="AE2677" s="17">
        <v>0.39583333333333331</v>
      </c>
      <c r="AF2677" s="17">
        <v>23</v>
      </c>
      <c r="AG2677" s="17"/>
      <c r="AL2677">
        <v>0.27368421052631581</v>
      </c>
      <c r="AN2677">
        <v>0.43703703703703706</v>
      </c>
      <c r="AP2677">
        <v>0.31529411764705884</v>
      </c>
      <c r="AQ2677" s="9">
        <f>+AVERAGE(AL2666:AL2675)</f>
        <v>0.22789871229798636</v>
      </c>
      <c r="AR2677" s="9">
        <f>+AVERAGE(AN2666:AN2675)</f>
        <v>0.29582572663852763</v>
      </c>
      <c r="AS2677" s="17">
        <f t="shared" si="2901"/>
        <v>14</v>
      </c>
      <c r="AT2677" s="17">
        <f t="shared" si="2902"/>
        <v>5.7142857142857141E-2</v>
      </c>
      <c r="AU2677" s="17">
        <f t="shared" si="2905"/>
        <v>0.47499999999999998</v>
      </c>
      <c r="AV2677" s="17">
        <f t="shared" si="2903"/>
        <v>0.26666666666666666</v>
      </c>
      <c r="AW2677" s="17"/>
      <c r="AX2677" s="17"/>
      <c r="AY2677" s="17"/>
      <c r="AZ2677" s="17">
        <v>4</v>
      </c>
      <c r="BA2677" s="27">
        <v>0.66666666666666663</v>
      </c>
      <c r="BB2677" s="17">
        <v>18</v>
      </c>
      <c r="BC2677" s="17">
        <v>0</v>
      </c>
      <c r="BD2677" s="17">
        <v>0</v>
      </c>
      <c r="BF2677">
        <v>0</v>
      </c>
      <c r="BG2677">
        <v>1</v>
      </c>
      <c r="BQ2677">
        <v>0.4</v>
      </c>
      <c r="BR2677">
        <v>0</v>
      </c>
      <c r="BS2677">
        <v>0.68333333333333335</v>
      </c>
      <c r="CK2677" s="23">
        <v>0.79166666666666663</v>
      </c>
      <c r="CL2677" s="23">
        <f t="shared" si="2891"/>
        <v>0</v>
      </c>
      <c r="CM2677" s="23">
        <f t="shared" si="2893"/>
        <v>0.45579742459597272</v>
      </c>
      <c r="CN2677" s="23">
        <f t="shared" si="2894"/>
        <v>0.59165145327705526</v>
      </c>
      <c r="CQ2677" s="4">
        <v>6</v>
      </c>
    </row>
    <row r="2678" spans="1:95" ht="11.25" customHeight="1">
      <c r="A2678" s="17">
        <v>25</v>
      </c>
      <c r="B2678" s="17">
        <v>2</v>
      </c>
      <c r="C2678" s="39">
        <v>1</v>
      </c>
      <c r="D2678" s="40">
        <v>4.2361111111111106E-2</v>
      </c>
      <c r="E2678" s="17">
        <v>13</v>
      </c>
      <c r="F2678" s="9">
        <v>0</v>
      </c>
      <c r="G2678">
        <v>1</v>
      </c>
      <c r="H2678">
        <v>0</v>
      </c>
      <c r="I2678">
        <v>0</v>
      </c>
      <c r="J2678">
        <v>0</v>
      </c>
      <c r="K2678" s="5">
        <v>30</v>
      </c>
      <c r="L2678">
        <v>53</v>
      </c>
      <c r="M2678">
        <v>4</v>
      </c>
      <c r="N2678" s="9">
        <v>68</v>
      </c>
      <c r="O2678" s="17"/>
      <c r="P2678" s="17">
        <f t="shared" si="2892"/>
        <v>0</v>
      </c>
      <c r="Q2678" s="17">
        <v>14</v>
      </c>
      <c r="S2678" s="17">
        <v>0.2857142857142857</v>
      </c>
      <c r="T2678" s="17">
        <v>67</v>
      </c>
      <c r="U2678" s="17">
        <v>30</v>
      </c>
      <c r="V2678" s="17">
        <v>30</v>
      </c>
      <c r="W2678" s="17">
        <v>30</v>
      </c>
      <c r="X2678" s="17">
        <v>30</v>
      </c>
      <c r="Y2678" s="17"/>
      <c r="Z2678" s="17">
        <v>10</v>
      </c>
      <c r="AA2678" s="17">
        <v>203</v>
      </c>
      <c r="AB2678" s="17"/>
      <c r="AC2678" s="17">
        <v>59</v>
      </c>
      <c r="AD2678" s="17">
        <v>0.16949152542372881</v>
      </c>
      <c r="AE2678" s="17">
        <v>0.35185185185185186</v>
      </c>
      <c r="AF2678" s="17">
        <v>16</v>
      </c>
      <c r="AG2678" s="17"/>
      <c r="AL2678">
        <v>0.45714285714285713</v>
      </c>
      <c r="AN2678">
        <v>0.26440677966101694</v>
      </c>
      <c r="AP2678">
        <v>0.1431578947368421</v>
      </c>
      <c r="AQ2678" s="9">
        <f>+AVERAGE(AL2666:AL2675)</f>
        <v>0.22789871229798636</v>
      </c>
      <c r="AR2678" s="9">
        <f>+AVERAGE(AN2666:AN2675)</f>
        <v>0.29582572663852763</v>
      </c>
      <c r="AS2678" s="17">
        <f t="shared" si="2901"/>
        <v>19</v>
      </c>
      <c r="AT2678" s="17">
        <f t="shared" si="2902"/>
        <v>0.27368421052631581</v>
      </c>
      <c r="AU2678" s="17">
        <f t="shared" si="2905"/>
        <v>0.43703703703703706</v>
      </c>
      <c r="AV2678" s="17">
        <f t="shared" si="2903"/>
        <v>0.31529411764705884</v>
      </c>
      <c r="AW2678" s="17"/>
      <c r="AX2678" s="17"/>
      <c r="AY2678" s="17"/>
      <c r="AZ2678" s="17">
        <v>4</v>
      </c>
      <c r="BA2678" s="27">
        <v>0.66666666666666663</v>
      </c>
      <c r="BB2678" s="17">
        <v>18</v>
      </c>
      <c r="BC2678" s="17">
        <v>0</v>
      </c>
      <c r="BD2678" s="17">
        <v>0</v>
      </c>
      <c r="BF2678">
        <v>0</v>
      </c>
      <c r="BG2678">
        <v>1</v>
      </c>
      <c r="BQ2678">
        <v>0.4</v>
      </c>
      <c r="BR2678">
        <v>0</v>
      </c>
      <c r="BS2678">
        <v>0.68333333333333335</v>
      </c>
      <c r="CK2678" s="23">
        <v>0.70370370370370372</v>
      </c>
      <c r="CL2678" s="23">
        <f t="shared" si="2891"/>
        <v>0</v>
      </c>
      <c r="CM2678" s="23">
        <f t="shared" si="2893"/>
        <v>0.45579742459597272</v>
      </c>
      <c r="CN2678" s="23">
        <f t="shared" si="2894"/>
        <v>0.59165145327705526</v>
      </c>
      <c r="CQ2678" s="4">
        <v>3</v>
      </c>
    </row>
    <row r="2679" spans="1:95" ht="11.25" customHeight="1">
      <c r="A2679" s="17">
        <v>25</v>
      </c>
      <c r="B2679" s="17">
        <v>2</v>
      </c>
      <c r="C2679" s="39">
        <v>1</v>
      </c>
      <c r="D2679" s="40">
        <v>4.2361111111111106E-2</v>
      </c>
      <c r="E2679" s="17">
        <v>14</v>
      </c>
      <c r="F2679" s="9">
        <v>0</v>
      </c>
      <c r="G2679">
        <v>1</v>
      </c>
      <c r="H2679">
        <v>0</v>
      </c>
      <c r="I2679">
        <v>0</v>
      </c>
      <c r="J2679">
        <v>0</v>
      </c>
      <c r="K2679" s="5">
        <v>25</v>
      </c>
      <c r="L2679">
        <v>47</v>
      </c>
      <c r="M2679">
        <v>2</v>
      </c>
      <c r="N2679" s="9">
        <v>70</v>
      </c>
      <c r="O2679" s="17"/>
      <c r="P2679" s="17">
        <f t="shared" si="2892"/>
        <v>0</v>
      </c>
      <c r="Q2679" s="17">
        <v>25</v>
      </c>
      <c r="S2679" s="17">
        <v>0.08</v>
      </c>
      <c r="T2679" s="17">
        <v>72</v>
      </c>
      <c r="U2679" s="17">
        <v>35</v>
      </c>
      <c r="V2679" s="17">
        <v>30</v>
      </c>
      <c r="W2679" s="17">
        <v>30</v>
      </c>
      <c r="X2679" s="17">
        <v>30</v>
      </c>
      <c r="Y2679" s="17"/>
      <c r="Z2679" s="17">
        <v>15</v>
      </c>
      <c r="AA2679" s="17">
        <v>218</v>
      </c>
      <c r="AB2679" s="17"/>
      <c r="AC2679" s="17">
        <v>63</v>
      </c>
      <c r="AD2679" s="17">
        <v>0.23809523809523808</v>
      </c>
      <c r="AE2679" s="17">
        <v>0.16949152542372881</v>
      </c>
      <c r="AF2679" s="17">
        <v>23</v>
      </c>
      <c r="AG2679" s="17"/>
      <c r="AL2679">
        <v>0.27200000000000002</v>
      </c>
      <c r="AN2679">
        <v>0.22857142857142856</v>
      </c>
      <c r="AP2679">
        <v>0.15909090909090906</v>
      </c>
      <c r="AQ2679" s="9">
        <f>+AVERAGE(AL2666:AL2675)</f>
        <v>0.22789871229798636</v>
      </c>
      <c r="AR2679" s="9">
        <f>+AVERAGE(AN2666:AN2675)</f>
        <v>0.29582572663852763</v>
      </c>
      <c r="AS2679" s="17">
        <f t="shared" si="2901"/>
        <v>14</v>
      </c>
      <c r="AT2679" s="17">
        <f t="shared" si="2902"/>
        <v>0.45714285714285713</v>
      </c>
      <c r="AU2679" s="17">
        <f t="shared" si="2905"/>
        <v>0.26440677966101694</v>
      </c>
      <c r="AV2679" s="17">
        <f t="shared" si="2903"/>
        <v>0.1431578947368421</v>
      </c>
      <c r="AW2679" s="17"/>
      <c r="AX2679" s="17"/>
      <c r="AY2679" s="17"/>
      <c r="AZ2679" s="17">
        <v>4</v>
      </c>
      <c r="BA2679" s="27">
        <v>0.66666666666666663</v>
      </c>
      <c r="BB2679" s="17">
        <v>18</v>
      </c>
      <c r="BC2679" s="17">
        <v>0</v>
      </c>
      <c r="BD2679" s="17">
        <v>0</v>
      </c>
      <c r="BF2679">
        <v>0</v>
      </c>
      <c r="BG2679">
        <v>1</v>
      </c>
      <c r="BQ2679">
        <v>0.4</v>
      </c>
      <c r="BR2679">
        <v>0</v>
      </c>
      <c r="BS2679">
        <v>0.68333333333333335</v>
      </c>
      <c r="CK2679" s="23">
        <v>0.33898305084745761</v>
      </c>
      <c r="CL2679" s="23">
        <f t="shared" si="2891"/>
        <v>0</v>
      </c>
      <c r="CM2679" s="23">
        <f t="shared" si="2893"/>
        <v>0.45579742459597272</v>
      </c>
      <c r="CN2679" s="23">
        <f t="shared" si="2894"/>
        <v>0.59165145327705526</v>
      </c>
      <c r="CQ2679" s="4">
        <v>2</v>
      </c>
    </row>
    <row r="2680" spans="1:95" ht="11.25" customHeight="1">
      <c r="A2680" s="17">
        <v>25</v>
      </c>
      <c r="B2680" s="17">
        <v>2</v>
      </c>
      <c r="C2680" s="39">
        <v>1</v>
      </c>
      <c r="D2680" s="40">
        <v>4.2361111111111106E-2</v>
      </c>
      <c r="E2680" s="17">
        <v>15</v>
      </c>
      <c r="F2680" s="9">
        <v>0</v>
      </c>
      <c r="G2680">
        <v>1</v>
      </c>
      <c r="H2680">
        <v>0</v>
      </c>
      <c r="I2680">
        <v>0</v>
      </c>
      <c r="J2680">
        <v>0</v>
      </c>
      <c r="K2680" s="5">
        <v>20</v>
      </c>
      <c r="L2680">
        <v>37</v>
      </c>
      <c r="M2680">
        <v>10</v>
      </c>
      <c r="N2680" s="9">
        <v>80</v>
      </c>
      <c r="O2680" s="17"/>
      <c r="P2680" s="17">
        <f t="shared" si="2892"/>
        <v>1</v>
      </c>
      <c r="Q2680" s="17">
        <v>48</v>
      </c>
      <c r="S2680" s="17">
        <v>0.20833333333333334</v>
      </c>
      <c r="T2680" s="17">
        <v>85</v>
      </c>
      <c r="U2680" s="17">
        <v>40</v>
      </c>
      <c r="V2680" s="17">
        <v>30</v>
      </c>
      <c r="W2680" s="17">
        <v>30</v>
      </c>
      <c r="X2680" s="17">
        <v>30</v>
      </c>
      <c r="Y2680" s="17"/>
      <c r="Z2680" s="17">
        <v>15</v>
      </c>
      <c r="AA2680" s="17">
        <v>233</v>
      </c>
      <c r="AB2680" s="17"/>
      <c r="AC2680" s="17">
        <v>59</v>
      </c>
      <c r="AD2680" s="17">
        <v>0.25423728813559321</v>
      </c>
      <c r="AE2680" s="17">
        <v>0.23809523809523808</v>
      </c>
      <c r="AF2680" s="17">
        <v>15</v>
      </c>
      <c r="AG2680" s="17"/>
      <c r="AL2680">
        <v>3.3333333333333333E-2</v>
      </c>
      <c r="AN2680">
        <v>0.29152542372881357</v>
      </c>
      <c r="AP2680">
        <v>0.25573770491803277</v>
      </c>
      <c r="AQ2680" s="9">
        <f>+AVERAGE(AL2666:AL2675)</f>
        <v>0.22789871229798636</v>
      </c>
      <c r="AR2680" s="9">
        <f>+AVERAGE(AN2666:AN2675)</f>
        <v>0.29582572663852763</v>
      </c>
      <c r="AS2680" s="17">
        <f t="shared" si="2901"/>
        <v>25</v>
      </c>
      <c r="AT2680" s="17">
        <f t="shared" si="2902"/>
        <v>0.27200000000000002</v>
      </c>
      <c r="AU2680" s="17">
        <f t="shared" si="2905"/>
        <v>0.22857142857142856</v>
      </c>
      <c r="AV2680" s="17">
        <f t="shared" si="2903"/>
        <v>0.15909090909090906</v>
      </c>
      <c r="AW2680" s="17"/>
      <c r="AX2680" s="17"/>
      <c r="AY2680" s="17"/>
      <c r="AZ2680" s="17">
        <v>4</v>
      </c>
      <c r="BA2680" s="27">
        <v>0.66666666666666663</v>
      </c>
      <c r="BB2680" s="17">
        <v>18</v>
      </c>
      <c r="BC2680" s="17">
        <v>0</v>
      </c>
      <c r="BD2680" s="17">
        <v>0</v>
      </c>
      <c r="BF2680">
        <v>0</v>
      </c>
      <c r="BG2680">
        <v>1</v>
      </c>
      <c r="BQ2680">
        <v>0.4</v>
      </c>
      <c r="BR2680">
        <v>0</v>
      </c>
      <c r="BS2680">
        <v>0.68333333333333335</v>
      </c>
      <c r="CK2680" s="23">
        <v>0.47619047619047616</v>
      </c>
      <c r="CL2680" s="23">
        <f t="shared" si="2891"/>
        <v>0</v>
      </c>
      <c r="CM2680" s="23">
        <f t="shared" si="2893"/>
        <v>0.45579742459597272</v>
      </c>
      <c r="CN2680" s="23">
        <f t="shared" si="2894"/>
        <v>0.59165145327705526</v>
      </c>
      <c r="CQ2680" s="4">
        <v>10</v>
      </c>
    </row>
    <row r="2681" spans="1:95" ht="11.25" customHeight="1">
      <c r="A2681" s="17">
        <v>25</v>
      </c>
      <c r="B2681" s="17">
        <v>2</v>
      </c>
      <c r="C2681" s="39">
        <v>1</v>
      </c>
      <c r="D2681" s="40">
        <v>4.2361111111111106E-2</v>
      </c>
      <c r="E2681" s="17">
        <v>16</v>
      </c>
      <c r="F2681" s="9">
        <v>0</v>
      </c>
      <c r="G2681">
        <v>1</v>
      </c>
      <c r="H2681">
        <v>0</v>
      </c>
      <c r="I2681">
        <v>0</v>
      </c>
      <c r="J2681">
        <v>0</v>
      </c>
      <c r="K2681" s="5">
        <v>35</v>
      </c>
      <c r="L2681">
        <v>65</v>
      </c>
      <c r="M2681">
        <v>10</v>
      </c>
      <c r="N2681" s="9">
        <v>90</v>
      </c>
      <c r="O2681" s="17"/>
      <c r="P2681" s="17">
        <f t="shared" si="2892"/>
        <v>1</v>
      </c>
      <c r="Q2681" s="17">
        <v>21</v>
      </c>
      <c r="S2681" s="17">
        <v>0.47619047619047616</v>
      </c>
      <c r="T2681" s="17">
        <v>86</v>
      </c>
      <c r="U2681" s="17">
        <v>40</v>
      </c>
      <c r="V2681" s="17">
        <v>30</v>
      </c>
      <c r="W2681" s="17">
        <v>30</v>
      </c>
      <c r="X2681" s="17">
        <v>30</v>
      </c>
      <c r="Y2681" s="17"/>
      <c r="Z2681" s="17">
        <v>19</v>
      </c>
      <c r="AA2681" s="17">
        <v>252</v>
      </c>
      <c r="AB2681" s="17"/>
      <c r="AC2681" s="17">
        <v>58</v>
      </c>
      <c r="AD2681" s="17">
        <v>0.32758620689655171</v>
      </c>
      <c r="AE2681" s="17">
        <v>0.25423728813559321</v>
      </c>
      <c r="AF2681" s="17">
        <v>19</v>
      </c>
      <c r="AG2681" s="17"/>
      <c r="AL2681">
        <v>0.45714285714285713</v>
      </c>
      <c r="AN2681">
        <v>0.38620689655172413</v>
      </c>
      <c r="AP2681">
        <v>0.31264367816091959</v>
      </c>
      <c r="AQ2681" s="9">
        <f>+AVERAGE(AL2666:AL2675)</f>
        <v>0.22789871229798636</v>
      </c>
      <c r="AR2681" s="9">
        <f>+AVERAGE(AN2666:AN2675)</f>
        <v>0.29582572663852763</v>
      </c>
      <c r="AS2681" s="17">
        <f t="shared" si="2901"/>
        <v>48</v>
      </c>
      <c r="AT2681" s="17">
        <f t="shared" si="2902"/>
        <v>3.3333333333333333E-2</v>
      </c>
      <c r="AU2681" s="17">
        <f t="shared" si="2905"/>
        <v>0.29152542372881357</v>
      </c>
      <c r="AV2681" s="17">
        <f t="shared" si="2903"/>
        <v>0.25573770491803277</v>
      </c>
      <c r="AW2681" s="17"/>
      <c r="AX2681" s="17"/>
      <c r="AY2681" s="17"/>
      <c r="AZ2681" s="17">
        <v>4</v>
      </c>
      <c r="BA2681" s="27">
        <v>0.66666666666666663</v>
      </c>
      <c r="BB2681" s="17">
        <v>18</v>
      </c>
      <c r="BC2681" s="17">
        <v>0</v>
      </c>
      <c r="BD2681" s="17">
        <v>0</v>
      </c>
      <c r="BF2681">
        <v>0</v>
      </c>
      <c r="BG2681">
        <v>1</v>
      </c>
      <c r="BQ2681">
        <v>0.4</v>
      </c>
      <c r="BR2681">
        <v>0</v>
      </c>
      <c r="BS2681">
        <v>0.68333333333333335</v>
      </c>
      <c r="CK2681" s="23">
        <v>0.50847457627118642</v>
      </c>
      <c r="CL2681" s="23">
        <f t="shared" si="2891"/>
        <v>0</v>
      </c>
      <c r="CM2681" s="23">
        <f t="shared" si="2893"/>
        <v>0.45579742459597272</v>
      </c>
      <c r="CN2681" s="23">
        <f t="shared" si="2894"/>
        <v>0.59165145327705526</v>
      </c>
      <c r="CQ2681" s="4">
        <v>5</v>
      </c>
    </row>
    <row r="2682" spans="1:95" ht="11.25" customHeight="1">
      <c r="A2682" s="17">
        <v>25</v>
      </c>
      <c r="B2682" s="17">
        <v>2</v>
      </c>
      <c r="C2682" s="39">
        <v>1</v>
      </c>
      <c r="D2682" s="40">
        <v>4.2361111111111106E-2</v>
      </c>
      <c r="E2682" s="17">
        <v>17</v>
      </c>
      <c r="F2682" s="9">
        <v>0</v>
      </c>
      <c r="G2682">
        <v>1</v>
      </c>
      <c r="H2682">
        <v>0</v>
      </c>
      <c r="I2682">
        <v>0</v>
      </c>
      <c r="J2682">
        <v>0</v>
      </c>
      <c r="K2682" s="5">
        <v>20</v>
      </c>
      <c r="L2682">
        <v>71</v>
      </c>
      <c r="M2682">
        <v>6</v>
      </c>
      <c r="N2682" s="9">
        <v>96</v>
      </c>
      <c r="O2682" s="17"/>
      <c r="P2682" s="17">
        <f t="shared" si="2892"/>
        <v>1</v>
      </c>
      <c r="Q2682" s="17">
        <v>13</v>
      </c>
      <c r="S2682" s="17">
        <v>0.46153846153846156</v>
      </c>
      <c r="T2682" s="17">
        <v>84</v>
      </c>
      <c r="U2682" s="17">
        <v>40</v>
      </c>
      <c r="V2682" s="17">
        <v>30</v>
      </c>
      <c r="W2682" s="17">
        <v>30</v>
      </c>
      <c r="X2682" s="17">
        <v>30</v>
      </c>
      <c r="Y2682" s="17"/>
      <c r="Z2682" s="17">
        <v>15</v>
      </c>
      <c r="AA2682" s="17">
        <v>267</v>
      </c>
      <c r="AB2682" s="17"/>
      <c r="AC2682" s="17">
        <v>51</v>
      </c>
      <c r="AD2682" s="17">
        <v>0.29411764705882354</v>
      </c>
      <c r="AE2682" s="17">
        <v>0.32758620689655171</v>
      </c>
      <c r="AF2682" s="17">
        <v>19</v>
      </c>
      <c r="AG2682" s="17"/>
      <c r="AL2682">
        <v>0.4</v>
      </c>
      <c r="AN2682">
        <v>0.30588235294117649</v>
      </c>
      <c r="AP2682">
        <v>0.15</v>
      </c>
      <c r="AQ2682" s="9">
        <f>+AVERAGE(AL2666:AL2675)</f>
        <v>0.22789871229798636</v>
      </c>
      <c r="AR2682" s="9">
        <f>+AVERAGE(AN2666:AN2675)</f>
        <v>0.29582572663852763</v>
      </c>
      <c r="AS2682" s="17">
        <f t="shared" si="2901"/>
        <v>21</v>
      </c>
      <c r="AT2682" s="17">
        <f t="shared" si="2902"/>
        <v>0.45714285714285713</v>
      </c>
      <c r="AU2682" s="17">
        <f t="shared" si="2905"/>
        <v>0.38620689655172413</v>
      </c>
      <c r="AV2682" s="17">
        <f t="shared" si="2903"/>
        <v>0.31264367816091959</v>
      </c>
      <c r="AW2682" s="17"/>
      <c r="AX2682" s="17"/>
      <c r="AY2682" s="17"/>
      <c r="AZ2682" s="17">
        <v>4</v>
      </c>
      <c r="BA2682" s="27">
        <v>0.66666666666666663</v>
      </c>
      <c r="BB2682" s="17">
        <v>18</v>
      </c>
      <c r="BC2682" s="17">
        <v>0</v>
      </c>
      <c r="BD2682" s="17">
        <v>0</v>
      </c>
      <c r="BF2682">
        <v>0</v>
      </c>
      <c r="BG2682">
        <v>1</v>
      </c>
      <c r="BQ2682">
        <v>0.4</v>
      </c>
      <c r="BR2682">
        <v>0</v>
      </c>
      <c r="BS2682">
        <v>0.68333333333333335</v>
      </c>
      <c r="CK2682" s="23">
        <v>0.65517241379310343</v>
      </c>
      <c r="CL2682" s="23">
        <f t="shared" si="2891"/>
        <v>0</v>
      </c>
      <c r="CM2682" s="23">
        <f t="shared" si="2893"/>
        <v>0.45579742459597272</v>
      </c>
      <c r="CN2682" s="23">
        <f t="shared" si="2894"/>
        <v>0.59165145327705526</v>
      </c>
      <c r="CQ2682" s="4">
        <v>5</v>
      </c>
    </row>
    <row r="2683" spans="1:95" ht="11.25" customHeight="1">
      <c r="A2683" s="17">
        <v>25</v>
      </c>
      <c r="B2683" s="17">
        <v>2</v>
      </c>
      <c r="C2683" s="39">
        <v>1</v>
      </c>
      <c r="D2683" s="40">
        <v>4.2361111111111106E-2</v>
      </c>
      <c r="E2683" s="17">
        <v>18</v>
      </c>
      <c r="F2683" s="9">
        <v>0</v>
      </c>
      <c r="G2683">
        <v>1</v>
      </c>
      <c r="H2683">
        <v>0</v>
      </c>
      <c r="I2683">
        <v>0</v>
      </c>
      <c r="J2683">
        <v>0</v>
      </c>
      <c r="K2683" s="5">
        <v>15</v>
      </c>
      <c r="L2683">
        <v>54</v>
      </c>
      <c r="M2683">
        <v>5</v>
      </c>
      <c r="N2683" s="9">
        <v>101</v>
      </c>
      <c r="O2683" s="17"/>
      <c r="P2683" s="17">
        <f t="shared" si="2892"/>
        <v>2</v>
      </c>
      <c r="Q2683" s="17">
        <v>23</v>
      </c>
      <c r="S2683" s="17">
        <v>0.21739130434782608</v>
      </c>
      <c r="T2683" s="17">
        <v>77</v>
      </c>
      <c r="U2683" s="17">
        <v>35</v>
      </c>
      <c r="V2683" s="17">
        <v>30</v>
      </c>
      <c r="W2683" s="17">
        <v>30</v>
      </c>
      <c r="X2683" s="17">
        <v>30</v>
      </c>
      <c r="Y2683" s="17"/>
      <c r="Z2683" s="17">
        <v>15</v>
      </c>
      <c r="AA2683" s="17">
        <v>282</v>
      </c>
      <c r="AB2683" s="17"/>
      <c r="AC2683" s="17">
        <v>59</v>
      </c>
      <c r="AD2683" s="17">
        <v>0.25423728813559321</v>
      </c>
      <c r="AE2683" s="17">
        <v>0.29411764705882354</v>
      </c>
      <c r="AF2683" s="17">
        <v>20</v>
      </c>
      <c r="AG2683" s="17"/>
      <c r="AL2683">
        <v>0.15652173913043479</v>
      </c>
      <c r="AN2683">
        <v>0.26440677966101694</v>
      </c>
      <c r="AP2683">
        <v>0.16744186046511628</v>
      </c>
      <c r="AQ2683" s="9">
        <f>+AVERAGE(AL2666:AL2675)</f>
        <v>0.22789871229798636</v>
      </c>
      <c r="AR2683" s="9">
        <f>+AVERAGE(AN2666:AN2675)</f>
        <v>0.29582572663852763</v>
      </c>
      <c r="AS2683" s="17">
        <f t="shared" si="2901"/>
        <v>13</v>
      </c>
      <c r="AT2683" s="17">
        <f t="shared" si="2902"/>
        <v>0.4</v>
      </c>
      <c r="AU2683" s="17">
        <f t="shared" si="2905"/>
        <v>0.30588235294117649</v>
      </c>
      <c r="AV2683" s="17">
        <f t="shared" si="2903"/>
        <v>0.15</v>
      </c>
      <c r="AW2683" s="17"/>
      <c r="AX2683" s="17"/>
      <c r="AY2683" s="17"/>
      <c r="AZ2683" s="17">
        <v>4</v>
      </c>
      <c r="BA2683" s="27">
        <v>0.66666666666666663</v>
      </c>
      <c r="BB2683" s="17">
        <v>18</v>
      </c>
      <c r="BC2683" s="17">
        <v>0</v>
      </c>
      <c r="BD2683" s="17">
        <v>0</v>
      </c>
      <c r="BF2683">
        <v>0</v>
      </c>
      <c r="BG2683">
        <v>1</v>
      </c>
      <c r="BQ2683">
        <v>0.4</v>
      </c>
      <c r="BR2683">
        <v>0</v>
      </c>
      <c r="BS2683">
        <v>0.68333333333333335</v>
      </c>
      <c r="CK2683" s="23">
        <v>0.58823529411764708</v>
      </c>
      <c r="CL2683" s="23">
        <f t="shared" si="2891"/>
        <v>0</v>
      </c>
      <c r="CM2683" s="23">
        <f t="shared" si="2893"/>
        <v>0.45579742459597272</v>
      </c>
      <c r="CN2683" s="23">
        <f t="shared" si="2894"/>
        <v>0.59165145327705526</v>
      </c>
      <c r="CQ2683" s="4">
        <v>6</v>
      </c>
    </row>
    <row r="2684" spans="1:95" ht="11.25" customHeight="1">
      <c r="A2684" s="17">
        <v>25</v>
      </c>
      <c r="B2684" s="17">
        <v>2</v>
      </c>
      <c r="C2684" s="39">
        <v>1</v>
      </c>
      <c r="D2684" s="40">
        <v>4.2361111111111106E-2</v>
      </c>
      <c r="E2684" s="17">
        <v>19</v>
      </c>
      <c r="F2684" s="9">
        <v>0</v>
      </c>
      <c r="G2684">
        <v>1</v>
      </c>
      <c r="H2684">
        <v>0</v>
      </c>
      <c r="I2684">
        <v>0</v>
      </c>
      <c r="J2684">
        <v>0</v>
      </c>
      <c r="K2684" s="5">
        <v>30</v>
      </c>
      <c r="L2684">
        <v>47</v>
      </c>
      <c r="M2684">
        <v>8</v>
      </c>
      <c r="N2684" s="9">
        <v>109</v>
      </c>
      <c r="O2684" s="17"/>
      <c r="P2684" s="17">
        <f t="shared" si="2892"/>
        <v>1</v>
      </c>
      <c r="Q2684" s="17">
        <v>25</v>
      </c>
      <c r="S2684" s="17">
        <v>0.32</v>
      </c>
      <c r="T2684" s="17">
        <v>72</v>
      </c>
      <c r="U2684" s="17">
        <v>35</v>
      </c>
      <c r="V2684" s="17">
        <v>30</v>
      </c>
      <c r="W2684" s="17">
        <v>30</v>
      </c>
      <c r="X2684" s="17">
        <v>30</v>
      </c>
      <c r="Y2684" s="17"/>
      <c r="Z2684" s="17">
        <v>15</v>
      </c>
      <c r="AA2684" s="17">
        <v>297</v>
      </c>
      <c r="AB2684" s="17"/>
      <c r="AC2684" s="17">
        <v>59</v>
      </c>
      <c r="AD2684" s="17">
        <v>0.25423728813559321</v>
      </c>
      <c r="AE2684" s="17">
        <v>0.25423728813559321</v>
      </c>
      <c r="AF2684" s="17">
        <v>17</v>
      </c>
      <c r="AG2684" s="17"/>
      <c r="AL2684">
        <v>0.32</v>
      </c>
      <c r="AN2684">
        <v>0.29152542372881357</v>
      </c>
      <c r="AP2684">
        <v>0.22380952380952382</v>
      </c>
      <c r="AQ2684" s="9">
        <f>+AVERAGE(AL2666:AL2675)</f>
        <v>0.22789871229798636</v>
      </c>
      <c r="AR2684" s="9">
        <f>+AVERAGE(AN2666:AN2675)</f>
        <v>0.29582572663852763</v>
      </c>
      <c r="AS2684" s="17">
        <f t="shared" si="2901"/>
        <v>23</v>
      </c>
      <c r="AT2684" s="17">
        <f t="shared" si="2902"/>
        <v>0.15652173913043479</v>
      </c>
      <c r="AU2684" s="17">
        <f t="shared" si="2905"/>
        <v>0.26440677966101694</v>
      </c>
      <c r="AV2684" s="17">
        <f t="shared" si="2903"/>
        <v>0.16744186046511628</v>
      </c>
      <c r="AW2684" s="17"/>
      <c r="AX2684" s="17"/>
      <c r="AY2684" s="17"/>
      <c r="AZ2684" s="17">
        <v>4</v>
      </c>
      <c r="BA2684" s="27">
        <v>0.66666666666666663</v>
      </c>
      <c r="BB2684" s="17">
        <v>18</v>
      </c>
      <c r="BC2684" s="17">
        <v>0</v>
      </c>
      <c r="BD2684" s="17">
        <v>0</v>
      </c>
      <c r="BF2684">
        <v>0</v>
      </c>
      <c r="BG2684">
        <v>1</v>
      </c>
      <c r="BQ2684">
        <v>0.4</v>
      </c>
      <c r="BR2684">
        <v>0</v>
      </c>
      <c r="BS2684">
        <v>0.68333333333333335</v>
      </c>
      <c r="CK2684" s="23">
        <v>0.50847457627118642</v>
      </c>
      <c r="CL2684" s="23">
        <f t="shared" si="2891"/>
        <v>0</v>
      </c>
      <c r="CM2684" s="23">
        <f t="shared" si="2893"/>
        <v>0.45579742459597272</v>
      </c>
      <c r="CN2684" s="23">
        <f t="shared" si="2894"/>
        <v>0.59165145327705526</v>
      </c>
      <c r="CQ2684" s="4">
        <v>5</v>
      </c>
    </row>
    <row r="2685" spans="1:95" ht="11.25" customHeight="1">
      <c r="A2685" s="17">
        <v>25</v>
      </c>
      <c r="B2685" s="17">
        <v>2</v>
      </c>
      <c r="C2685" s="39">
        <v>1</v>
      </c>
      <c r="D2685" s="40">
        <v>4.2361111111111106E-2</v>
      </c>
      <c r="E2685" s="17">
        <v>20</v>
      </c>
      <c r="F2685" s="9">
        <v>0</v>
      </c>
      <c r="G2685">
        <v>1</v>
      </c>
      <c r="H2685">
        <v>0</v>
      </c>
      <c r="I2685">
        <v>0</v>
      </c>
      <c r="J2685">
        <v>0</v>
      </c>
      <c r="K2685" s="5">
        <v>30</v>
      </c>
      <c r="L2685">
        <v>47</v>
      </c>
      <c r="M2685">
        <v>7</v>
      </c>
      <c r="N2685" s="17">
        <v>116</v>
      </c>
      <c r="O2685" s="17"/>
      <c r="P2685" s="17">
        <f t="shared" si="2892"/>
        <v>1</v>
      </c>
      <c r="Q2685" s="17">
        <v>18</v>
      </c>
      <c r="S2685" s="17">
        <v>0.3888888888888889</v>
      </c>
      <c r="T2685" s="17">
        <v>65</v>
      </c>
      <c r="U2685" s="17">
        <v>25</v>
      </c>
      <c r="V2685" s="17">
        <v>30</v>
      </c>
      <c r="W2685" s="17">
        <v>30</v>
      </c>
      <c r="X2685" s="17">
        <v>25</v>
      </c>
      <c r="Y2685" s="17"/>
      <c r="Z2685" s="17">
        <v>19</v>
      </c>
      <c r="AA2685" s="17">
        <v>316</v>
      </c>
      <c r="AB2685" s="17"/>
      <c r="AC2685" s="17">
        <v>39</v>
      </c>
      <c r="AD2685" s="17">
        <v>0.48717948717948717</v>
      </c>
      <c r="AE2685" s="17">
        <v>0.25423728813559321</v>
      </c>
      <c r="AF2685" s="17">
        <v>22</v>
      </c>
      <c r="AG2685" s="17">
        <v>200</v>
      </c>
      <c r="AL2685">
        <v>0.4</v>
      </c>
      <c r="AN2685">
        <v>0.58461538461538465</v>
      </c>
      <c r="AP2685">
        <v>0.35492957746478876</v>
      </c>
      <c r="AQ2685" s="9">
        <f>+AVERAGE(AL2666:AL2675)</f>
        <v>0.22789871229798636</v>
      </c>
      <c r="AR2685" s="9">
        <f>+AVERAGE(AN2666:AN2675)</f>
        <v>0.29582572663852763</v>
      </c>
      <c r="AS2685" s="17">
        <f t="shared" si="2901"/>
        <v>25</v>
      </c>
      <c r="AT2685" s="17">
        <f t="shared" si="2902"/>
        <v>0.32</v>
      </c>
      <c r="AU2685" s="17">
        <f t="shared" si="2905"/>
        <v>0.29152542372881357</v>
      </c>
      <c r="AV2685" s="17">
        <f t="shared" si="2903"/>
        <v>0.22380952380952382</v>
      </c>
      <c r="AW2685" s="17"/>
      <c r="AX2685" s="17"/>
      <c r="AY2685" s="17"/>
      <c r="AZ2685" s="17">
        <v>4</v>
      </c>
      <c r="BA2685" s="27">
        <v>0.66666666666666663</v>
      </c>
      <c r="BB2685" s="17">
        <v>18</v>
      </c>
      <c r="BC2685" s="17">
        <v>0</v>
      </c>
      <c r="BD2685" s="17">
        <v>0</v>
      </c>
      <c r="BF2685">
        <v>0</v>
      </c>
      <c r="BG2685">
        <v>1</v>
      </c>
      <c r="BQ2685">
        <v>0.4</v>
      </c>
      <c r="BR2685">
        <v>0</v>
      </c>
      <c r="BS2685">
        <v>0.68333333333333335</v>
      </c>
      <c r="BW2685" s="9">
        <f>SUM(AF2676:AF2685)</f>
        <v>200</v>
      </c>
      <c r="BX2685" s="9"/>
      <c r="BY2685" s="9">
        <f t="shared" ref="BY2685" si="2906">SUM(BW2675,BW2685)</f>
        <v>400</v>
      </c>
      <c r="CK2685" s="23">
        <v>0.50847457627118642</v>
      </c>
      <c r="CL2685" s="23">
        <f t="shared" si="2891"/>
        <v>0</v>
      </c>
      <c r="CM2685" s="23">
        <f t="shared" si="2893"/>
        <v>0.45579742459597272</v>
      </c>
      <c r="CN2685" s="23">
        <f t="shared" si="2894"/>
        <v>0.59165145327705526</v>
      </c>
      <c r="CQ2685" s="4">
        <v>10</v>
      </c>
    </row>
    <row r="2686" spans="1:95" ht="11.25" customHeight="1">
      <c r="A2686" s="17">
        <v>25</v>
      </c>
      <c r="B2686" s="17">
        <v>3</v>
      </c>
      <c r="C2686" s="39">
        <v>5</v>
      </c>
      <c r="D2686" s="40">
        <v>0.21111111111111111</v>
      </c>
      <c r="E2686" s="17">
        <v>-2</v>
      </c>
      <c r="F2686" s="9">
        <v>0</v>
      </c>
      <c r="G2686">
        <v>0</v>
      </c>
      <c r="H2686">
        <v>0</v>
      </c>
      <c r="I2686">
        <v>0</v>
      </c>
      <c r="J2686">
        <v>0</v>
      </c>
      <c r="K2686" s="5">
        <v>25</v>
      </c>
      <c r="L2686">
        <v>50</v>
      </c>
      <c r="M2686">
        <v>7</v>
      </c>
      <c r="N2686" s="9"/>
      <c r="O2686" s="17"/>
      <c r="P2686" s="17">
        <f t="shared" si="2892"/>
        <v>1</v>
      </c>
      <c r="Q2686" s="17">
        <v>35</v>
      </c>
      <c r="S2686" s="17">
        <v>0.2</v>
      </c>
      <c r="T2686" s="17">
        <v>85</v>
      </c>
      <c r="U2686" s="17">
        <v>40</v>
      </c>
      <c r="V2686" s="17">
        <v>30</v>
      </c>
      <c r="W2686" s="17"/>
      <c r="X2686" s="17">
        <v>30</v>
      </c>
      <c r="Y2686" s="17"/>
      <c r="Z2686" s="17">
        <v>0</v>
      </c>
      <c r="AA2686" s="17"/>
      <c r="AB2686" s="17"/>
      <c r="AC2686" s="17">
        <v>19</v>
      </c>
      <c r="AD2686" s="17">
        <v>0</v>
      </c>
      <c r="AE2686" s="17"/>
      <c r="AF2686" s="17">
        <v>3</v>
      </c>
      <c r="AG2686" s="17"/>
      <c r="AL2686">
        <v>0</v>
      </c>
      <c r="AN2686">
        <v>0.8</v>
      </c>
      <c r="AP2686">
        <v>0.44705882352941179</v>
      </c>
      <c r="AQ2686" s="22"/>
      <c r="AR2686" s="22"/>
      <c r="AS2686" s="17">
        <f t="shared" si="2901"/>
        <v>18</v>
      </c>
      <c r="AT2686" s="17">
        <f t="shared" si="2902"/>
        <v>0.4</v>
      </c>
      <c r="AU2686" s="17">
        <f t="shared" si="2905"/>
        <v>0.58461538461538465</v>
      </c>
      <c r="AV2686" s="17">
        <f t="shared" si="2903"/>
        <v>0.35492957746478876</v>
      </c>
      <c r="AW2686" s="17"/>
      <c r="AX2686" s="17"/>
      <c r="AY2686" s="17"/>
      <c r="AZ2686" s="17">
        <v>6</v>
      </c>
      <c r="BA2686" s="27">
        <v>1</v>
      </c>
      <c r="BB2686" s="17">
        <v>20</v>
      </c>
      <c r="BC2686" s="17">
        <v>1</v>
      </c>
      <c r="BD2686" s="17">
        <v>1</v>
      </c>
      <c r="BF2686">
        <v>0</v>
      </c>
      <c r="BG2686">
        <v>3</v>
      </c>
      <c r="BQ2686">
        <v>0.4</v>
      </c>
      <c r="BR2686">
        <v>0</v>
      </c>
      <c r="BS2686">
        <v>0.68333333333333335</v>
      </c>
      <c r="CK2686" s="23" t="s">
        <v>2085</v>
      </c>
      <c r="CL2686" s="23">
        <f t="shared" si="2891"/>
        <v>0</v>
      </c>
      <c r="CM2686" s="23" t="str">
        <f t="shared" si="2893"/>
        <v/>
      </c>
      <c r="CN2686" s="23" t="str">
        <f t="shared" si="2894"/>
        <v/>
      </c>
      <c r="CQ2686" s="4">
        <v>0</v>
      </c>
    </row>
    <row r="2687" spans="1:95" ht="11.25" customHeight="1">
      <c r="A2687" s="17">
        <v>25</v>
      </c>
      <c r="B2687" s="17">
        <v>3</v>
      </c>
      <c r="C2687" s="39">
        <v>5</v>
      </c>
      <c r="D2687" s="40">
        <v>0.21111111111111111</v>
      </c>
      <c r="E2687" s="17">
        <v>-1</v>
      </c>
      <c r="F2687" s="9">
        <v>0</v>
      </c>
      <c r="G2687">
        <v>0</v>
      </c>
      <c r="H2687">
        <v>0</v>
      </c>
      <c r="I2687">
        <v>0</v>
      </c>
      <c r="J2687">
        <v>0</v>
      </c>
      <c r="K2687" s="5">
        <v>25</v>
      </c>
      <c r="L2687">
        <v>60</v>
      </c>
      <c r="M2687">
        <v>2</v>
      </c>
      <c r="N2687" s="9"/>
      <c r="O2687" s="17"/>
      <c r="P2687" s="17">
        <f t="shared" si="2892"/>
        <v>0</v>
      </c>
      <c r="Q2687" s="17">
        <v>37</v>
      </c>
      <c r="S2687" s="17">
        <v>5.4054054054054057E-2</v>
      </c>
      <c r="T2687" s="17">
        <v>97</v>
      </c>
      <c r="U2687" s="17">
        <v>40</v>
      </c>
      <c r="V2687" s="17">
        <v>30</v>
      </c>
      <c r="W2687" s="17">
        <v>30</v>
      </c>
      <c r="X2687" s="17">
        <v>30</v>
      </c>
      <c r="Y2687" s="17"/>
      <c r="Z2687" s="17">
        <v>15</v>
      </c>
      <c r="AA2687" s="17"/>
      <c r="AB2687" s="17"/>
      <c r="AC2687" s="17">
        <v>54</v>
      </c>
      <c r="AD2687" s="17">
        <v>0.27777777777777779</v>
      </c>
      <c r="AE2687" s="17">
        <v>0</v>
      </c>
      <c r="AF2687" s="17">
        <v>23</v>
      </c>
      <c r="AG2687" s="17"/>
      <c r="AL2687">
        <v>0.20540540540540542</v>
      </c>
      <c r="AN2687">
        <v>0.43703703703703706</v>
      </c>
      <c r="AP2687">
        <v>0.41194029850746267</v>
      </c>
      <c r="AQ2687" s="9"/>
      <c r="AR2687" s="9"/>
      <c r="AS2687" s="17">
        <f t="shared" si="2901"/>
        <v>35</v>
      </c>
      <c r="AT2687" s="17">
        <f t="shared" si="2902"/>
        <v>0</v>
      </c>
      <c r="AU2687" s="17">
        <f t="shared" si="2905"/>
        <v>0.8</v>
      </c>
      <c r="AV2687" s="17">
        <f t="shared" si="2903"/>
        <v>0.44705882352941179</v>
      </c>
      <c r="AW2687" s="17"/>
      <c r="AX2687" s="17"/>
      <c r="AY2687" s="17"/>
      <c r="AZ2687" s="17">
        <v>6</v>
      </c>
      <c r="BA2687" s="27">
        <v>1</v>
      </c>
      <c r="BB2687" s="17">
        <v>20</v>
      </c>
      <c r="BC2687" s="17">
        <v>1</v>
      </c>
      <c r="BD2687" s="17">
        <v>1</v>
      </c>
      <c r="BF2687">
        <v>0</v>
      </c>
      <c r="BG2687">
        <v>3</v>
      </c>
      <c r="BQ2687">
        <v>0.4</v>
      </c>
      <c r="BR2687">
        <v>0</v>
      </c>
      <c r="BS2687">
        <v>0.68333333333333335</v>
      </c>
      <c r="CK2687" s="23">
        <v>0</v>
      </c>
      <c r="CL2687" s="23">
        <f t="shared" si="2891"/>
        <v>0</v>
      </c>
      <c r="CM2687" s="23" t="str">
        <f t="shared" si="2893"/>
        <v/>
      </c>
      <c r="CN2687" s="23" t="str">
        <f t="shared" si="2894"/>
        <v/>
      </c>
      <c r="CQ2687" s="4">
        <v>1</v>
      </c>
    </row>
    <row r="2688" spans="1:95" ht="11.25" customHeight="1">
      <c r="A2688" s="17">
        <v>25</v>
      </c>
      <c r="B2688" s="17">
        <v>3</v>
      </c>
      <c r="C2688" s="39">
        <v>5</v>
      </c>
      <c r="D2688" s="40">
        <v>0.21111111111111111</v>
      </c>
      <c r="E2688" s="17">
        <v>1</v>
      </c>
      <c r="F2688" s="9">
        <v>0</v>
      </c>
      <c r="G2688">
        <v>0</v>
      </c>
      <c r="H2688">
        <v>0</v>
      </c>
      <c r="I2688">
        <v>0</v>
      </c>
      <c r="J2688">
        <v>0</v>
      </c>
      <c r="K2688" s="5">
        <v>25</v>
      </c>
      <c r="L2688">
        <v>75</v>
      </c>
      <c r="M2688">
        <v>0</v>
      </c>
      <c r="N2688" s="17">
        <v>0</v>
      </c>
      <c r="O2688" s="17"/>
      <c r="P2688" s="17">
        <f t="shared" si="2892"/>
        <v>0</v>
      </c>
      <c r="Q2688" s="17">
        <v>14</v>
      </c>
      <c r="S2688" s="17">
        <v>0</v>
      </c>
      <c r="T2688" s="17">
        <v>89</v>
      </c>
      <c r="U2688" s="17">
        <v>40</v>
      </c>
      <c r="V2688" s="17">
        <v>30</v>
      </c>
      <c r="W2688" s="17">
        <v>30</v>
      </c>
      <c r="X2688" s="17">
        <v>30</v>
      </c>
      <c r="Y2688" s="17"/>
      <c r="Z2688" s="17">
        <v>10</v>
      </c>
      <c r="AA2688" s="17">
        <v>10</v>
      </c>
      <c r="AB2688" s="17"/>
      <c r="AC2688" s="17">
        <v>49</v>
      </c>
      <c r="AD2688" s="17">
        <v>0.20408163265306123</v>
      </c>
      <c r="AE2688" s="17"/>
      <c r="AF2688" s="17">
        <v>20</v>
      </c>
      <c r="AG2688" s="17"/>
      <c r="AL2688">
        <v>0.42857142857142855</v>
      </c>
      <c r="AN2688">
        <v>0.48163265306122444</v>
      </c>
      <c r="AP2688">
        <v>0.2635294117647059</v>
      </c>
      <c r="AQ2688" s="9"/>
      <c r="AR2688" s="9"/>
      <c r="AS2688" s="17">
        <f t="shared" si="2901"/>
        <v>37</v>
      </c>
      <c r="AT2688" s="17">
        <f t="shared" si="2902"/>
        <v>0.20540540540540542</v>
      </c>
      <c r="AU2688" s="17">
        <f t="shared" si="2905"/>
        <v>0.43703703703703706</v>
      </c>
      <c r="AV2688" s="17">
        <f t="shared" si="2903"/>
        <v>0.41194029850746267</v>
      </c>
      <c r="AZ2688">
        <v>6</v>
      </c>
      <c r="BA2688" s="27">
        <v>1</v>
      </c>
      <c r="BB2688" s="17">
        <v>20</v>
      </c>
      <c r="BC2688" s="17">
        <v>1</v>
      </c>
      <c r="BD2688" s="17">
        <v>1</v>
      </c>
      <c r="BF2688">
        <v>0</v>
      </c>
      <c r="BG2688">
        <v>3</v>
      </c>
      <c r="BQ2688">
        <v>0.4</v>
      </c>
      <c r="BR2688">
        <v>0</v>
      </c>
      <c r="BS2688">
        <v>0.68333333333333335</v>
      </c>
      <c r="CK2688" s="23" t="s">
        <v>2085</v>
      </c>
      <c r="CL2688" s="23">
        <f t="shared" si="2891"/>
        <v>0</v>
      </c>
      <c r="CM2688" s="23" t="str">
        <f t="shared" si="2893"/>
        <v/>
      </c>
      <c r="CN2688" s="23" t="str">
        <f t="shared" si="2894"/>
        <v/>
      </c>
      <c r="CQ2688" s="4">
        <v>2</v>
      </c>
    </row>
    <row r="2689" spans="1:95" ht="11.25" customHeight="1">
      <c r="A2689" s="17">
        <v>25</v>
      </c>
      <c r="B2689" s="17">
        <v>3</v>
      </c>
      <c r="C2689" s="39">
        <v>5</v>
      </c>
      <c r="D2689" s="40">
        <v>0.21111111111111111</v>
      </c>
      <c r="E2689" s="17">
        <v>2</v>
      </c>
      <c r="F2689" s="9">
        <v>0</v>
      </c>
      <c r="G2689">
        <v>0</v>
      </c>
      <c r="H2689">
        <v>0</v>
      </c>
      <c r="I2689">
        <v>0</v>
      </c>
      <c r="J2689">
        <v>0</v>
      </c>
      <c r="K2689" s="5">
        <v>25</v>
      </c>
      <c r="L2689">
        <v>64</v>
      </c>
      <c r="M2689">
        <v>0</v>
      </c>
      <c r="N2689" s="17">
        <v>0</v>
      </c>
      <c r="O2689" s="17"/>
      <c r="P2689" s="17">
        <f t="shared" si="2892"/>
        <v>0</v>
      </c>
      <c r="Q2689" s="17">
        <v>18</v>
      </c>
      <c r="S2689" s="17">
        <v>0</v>
      </c>
      <c r="T2689" s="17">
        <v>82</v>
      </c>
      <c r="U2689" s="17">
        <v>40</v>
      </c>
      <c r="V2689" s="17">
        <v>30</v>
      </c>
      <c r="W2689" s="17">
        <v>30</v>
      </c>
      <c r="X2689" s="17">
        <v>30</v>
      </c>
      <c r="Y2689" s="17"/>
      <c r="Z2689" s="17">
        <v>19</v>
      </c>
      <c r="AA2689" s="17">
        <v>29</v>
      </c>
      <c r="AB2689" s="17"/>
      <c r="AC2689" s="17">
        <v>57</v>
      </c>
      <c r="AD2689" s="17">
        <v>0.33333333333333331</v>
      </c>
      <c r="AE2689" s="17">
        <v>0.20408163265306123</v>
      </c>
      <c r="AF2689" s="17">
        <v>29</v>
      </c>
      <c r="AG2689" s="17"/>
      <c r="AL2689">
        <v>0.4</v>
      </c>
      <c r="AN2689">
        <v>0.4</v>
      </c>
      <c r="AP2689">
        <v>0.28314606741573034</v>
      </c>
      <c r="AQ2689" s="9"/>
      <c r="AR2689" s="9"/>
      <c r="AS2689" s="17">
        <f t="shared" si="2901"/>
        <v>14</v>
      </c>
      <c r="AT2689" s="17">
        <f t="shared" si="2902"/>
        <v>0.42857142857142855</v>
      </c>
      <c r="AU2689" s="17">
        <f t="shared" si="2905"/>
        <v>0.48163265306122444</v>
      </c>
      <c r="AV2689" s="17">
        <f t="shared" si="2903"/>
        <v>0.2635294117647059</v>
      </c>
      <c r="AW2689" s="17"/>
      <c r="AX2689" s="17"/>
      <c r="AY2689" s="17"/>
      <c r="AZ2689" s="17">
        <v>6</v>
      </c>
      <c r="BA2689" s="27">
        <v>1</v>
      </c>
      <c r="BB2689" s="17">
        <v>20</v>
      </c>
      <c r="BC2689" s="17">
        <v>1</v>
      </c>
      <c r="BD2689" s="17">
        <v>1</v>
      </c>
      <c r="BF2689">
        <v>0</v>
      </c>
      <c r="BG2689">
        <v>3</v>
      </c>
      <c r="BQ2689">
        <v>0.4</v>
      </c>
      <c r="BR2689">
        <v>0</v>
      </c>
      <c r="BS2689">
        <v>0.68333333333333335</v>
      </c>
      <c r="CK2689" s="23">
        <v>0.61224489795918369</v>
      </c>
      <c r="CL2689" s="23">
        <f t="shared" si="2891"/>
        <v>0</v>
      </c>
      <c r="CM2689" s="23" t="str">
        <f t="shared" si="2893"/>
        <v/>
      </c>
      <c r="CN2689" s="23" t="str">
        <f t="shared" si="2894"/>
        <v/>
      </c>
      <c r="CQ2689" s="4">
        <v>3</v>
      </c>
    </row>
    <row r="2690" spans="1:95" ht="11.25" customHeight="1">
      <c r="A2690" s="17">
        <v>25</v>
      </c>
      <c r="B2690" s="17">
        <v>3</v>
      </c>
      <c r="C2690" s="39">
        <v>5</v>
      </c>
      <c r="D2690" s="40">
        <v>0.21111111111111111</v>
      </c>
      <c r="E2690" s="17">
        <v>3</v>
      </c>
      <c r="F2690" s="9">
        <v>0</v>
      </c>
      <c r="G2690">
        <v>0</v>
      </c>
      <c r="H2690">
        <v>0</v>
      </c>
      <c r="I2690">
        <v>0</v>
      </c>
      <c r="J2690">
        <v>0</v>
      </c>
      <c r="K2690" s="5">
        <v>25</v>
      </c>
      <c r="L2690">
        <v>57</v>
      </c>
      <c r="M2690">
        <v>2</v>
      </c>
      <c r="N2690" s="17">
        <v>2</v>
      </c>
      <c r="O2690" s="17"/>
      <c r="P2690" s="17">
        <f t="shared" si="2892"/>
        <v>0</v>
      </c>
      <c r="Q2690" s="17">
        <v>18</v>
      </c>
      <c r="S2690" s="17">
        <v>0.1111111111111111</v>
      </c>
      <c r="T2690" s="17">
        <v>75</v>
      </c>
      <c r="U2690" s="17">
        <v>35</v>
      </c>
      <c r="V2690" s="17">
        <v>30</v>
      </c>
      <c r="W2690" s="17">
        <v>30</v>
      </c>
      <c r="X2690" s="17">
        <v>30</v>
      </c>
      <c r="Y2690" s="17"/>
      <c r="Z2690" s="17">
        <v>18</v>
      </c>
      <c r="AA2690" s="17">
        <v>47</v>
      </c>
      <c r="AB2690" s="17"/>
      <c r="AC2690" s="17">
        <v>52</v>
      </c>
      <c r="AD2690" s="17">
        <v>0.34615384615384615</v>
      </c>
      <c r="AE2690" s="17">
        <v>0.33333333333333331</v>
      </c>
      <c r="AF2690" s="17">
        <v>26</v>
      </c>
      <c r="AG2690" s="17"/>
      <c r="AL2690">
        <v>0.24444444444444444</v>
      </c>
      <c r="AN2690">
        <v>0.40769230769230769</v>
      </c>
      <c r="AP2690">
        <v>0.25714285714285712</v>
      </c>
      <c r="AQ2690" s="9"/>
      <c r="AR2690" s="9"/>
      <c r="AS2690" s="17">
        <f t="shared" si="2901"/>
        <v>18</v>
      </c>
      <c r="AT2690" s="17">
        <f t="shared" si="2902"/>
        <v>0.4</v>
      </c>
      <c r="AU2690" s="17">
        <f t="shared" si="2905"/>
        <v>0.4</v>
      </c>
      <c r="AV2690" s="17">
        <f t="shared" si="2903"/>
        <v>0.28314606741573034</v>
      </c>
      <c r="AW2690" s="17"/>
      <c r="AX2690" s="17"/>
      <c r="AY2690" s="17"/>
      <c r="AZ2690" s="17">
        <v>6</v>
      </c>
      <c r="BA2690" s="27">
        <v>1</v>
      </c>
      <c r="BB2690" s="17">
        <v>20</v>
      </c>
      <c r="BC2690" s="17">
        <v>1</v>
      </c>
      <c r="BD2690" s="17">
        <v>1</v>
      </c>
      <c r="BF2690">
        <v>0</v>
      </c>
      <c r="BG2690">
        <v>3</v>
      </c>
      <c r="BQ2690">
        <v>0.4</v>
      </c>
      <c r="BR2690">
        <v>0</v>
      </c>
      <c r="BS2690">
        <v>0.68333333333333335</v>
      </c>
      <c r="CK2690" s="23">
        <v>1</v>
      </c>
      <c r="CL2690" s="23">
        <f t="shared" ref="CL2690:CL2753" si="2907">+IF(F2690&gt;=0,F2690*B2690,"")</f>
        <v>0</v>
      </c>
      <c r="CM2690" s="23" t="str">
        <f t="shared" si="2893"/>
        <v/>
      </c>
      <c r="CN2690" s="23" t="str">
        <f t="shared" si="2894"/>
        <v/>
      </c>
      <c r="CQ2690" s="4">
        <v>4</v>
      </c>
    </row>
    <row r="2691" spans="1:95" ht="11.25" customHeight="1">
      <c r="A2691" s="17">
        <v>25</v>
      </c>
      <c r="B2691" s="17">
        <v>3</v>
      </c>
      <c r="C2691" s="39">
        <v>5</v>
      </c>
      <c r="D2691" s="40">
        <v>0.21111111111111111</v>
      </c>
      <c r="E2691" s="17">
        <v>4</v>
      </c>
      <c r="F2691" s="9">
        <v>0</v>
      </c>
      <c r="G2691">
        <v>0</v>
      </c>
      <c r="H2691">
        <v>0</v>
      </c>
      <c r="I2691">
        <v>0</v>
      </c>
      <c r="J2691">
        <v>0</v>
      </c>
      <c r="K2691" s="5">
        <v>25</v>
      </c>
      <c r="L2691">
        <v>50</v>
      </c>
      <c r="M2691">
        <v>4</v>
      </c>
      <c r="N2691" s="17">
        <v>6</v>
      </c>
      <c r="O2691" s="17"/>
      <c r="P2691" s="17">
        <f t="shared" ref="P2691:P2754" si="2908">+IF(M2691&lt;5,0,IF(M2691&gt;5,1,2))</f>
        <v>0</v>
      </c>
      <c r="Q2691" s="17">
        <v>18</v>
      </c>
      <c r="S2691" s="17">
        <v>0.22222222222222221</v>
      </c>
      <c r="T2691" s="17">
        <v>68</v>
      </c>
      <c r="U2691" s="17">
        <v>30</v>
      </c>
      <c r="V2691" s="17">
        <v>30</v>
      </c>
      <c r="W2691" s="17">
        <v>30</v>
      </c>
      <c r="X2691" s="17">
        <v>30</v>
      </c>
      <c r="Y2691" s="17"/>
      <c r="Z2691" s="17">
        <v>10</v>
      </c>
      <c r="AA2691" s="17">
        <v>57</v>
      </c>
      <c r="AB2691" s="17"/>
      <c r="AC2691" s="17">
        <v>55</v>
      </c>
      <c r="AD2691" s="17">
        <v>0.18181818181818182</v>
      </c>
      <c r="AE2691" s="17">
        <v>0.34615384615384615</v>
      </c>
      <c r="AF2691" s="17">
        <v>16</v>
      </c>
      <c r="AG2691" s="17"/>
      <c r="AL2691">
        <v>8.8888888888888892E-2</v>
      </c>
      <c r="AN2691">
        <v>7.2727272727272724E-2</v>
      </c>
      <c r="AP2691">
        <v>5.5172413793103454E-2</v>
      </c>
      <c r="AQ2691" s="9"/>
      <c r="AR2691" s="9"/>
      <c r="AS2691" s="17">
        <f t="shared" si="2901"/>
        <v>18</v>
      </c>
      <c r="AT2691" s="17">
        <f t="shared" si="2902"/>
        <v>0.24444444444444444</v>
      </c>
      <c r="AU2691" s="17">
        <f t="shared" si="2905"/>
        <v>0.40769230769230769</v>
      </c>
      <c r="AV2691" s="17">
        <f t="shared" si="2903"/>
        <v>0.25714285714285712</v>
      </c>
      <c r="AW2691" s="17"/>
      <c r="AX2691" s="17"/>
      <c r="AY2691" s="17"/>
      <c r="AZ2691" s="17">
        <v>6</v>
      </c>
      <c r="BA2691" s="27">
        <v>1</v>
      </c>
      <c r="BB2691" s="17">
        <v>20</v>
      </c>
      <c r="BC2691" s="17">
        <v>1</v>
      </c>
      <c r="BD2691" s="17">
        <v>1</v>
      </c>
      <c r="BF2691">
        <v>0</v>
      </c>
      <c r="BG2691">
        <v>3</v>
      </c>
      <c r="BQ2691">
        <v>0.4</v>
      </c>
      <c r="BR2691">
        <v>0</v>
      </c>
      <c r="BS2691">
        <v>0.68333333333333335</v>
      </c>
      <c r="CK2691" s="23">
        <v>1.0384615384615383</v>
      </c>
      <c r="CL2691" s="23">
        <f t="shared" si="2907"/>
        <v>0</v>
      </c>
      <c r="CM2691" s="23" t="str">
        <f t="shared" ref="CM2691:CM2754" si="2909">+IF(AQ2691&gt;0, AQ2691*B2691,"")</f>
        <v/>
      </c>
      <c r="CN2691" s="23" t="str">
        <f t="shared" ref="CN2691:CN2754" si="2910">+IF(AR2691&gt;0, AR2691*B2691,"")</f>
        <v/>
      </c>
      <c r="CQ2691" s="4">
        <v>4</v>
      </c>
    </row>
    <row r="2692" spans="1:95" ht="11.25" customHeight="1">
      <c r="A2692" s="17">
        <v>25</v>
      </c>
      <c r="B2692" s="17">
        <v>3</v>
      </c>
      <c r="C2692" s="39">
        <v>5</v>
      </c>
      <c r="D2692" s="40">
        <v>0.21111111111111111</v>
      </c>
      <c r="E2692" s="17">
        <v>5</v>
      </c>
      <c r="F2692" s="9">
        <v>0</v>
      </c>
      <c r="G2692">
        <v>0</v>
      </c>
      <c r="H2692">
        <v>0</v>
      </c>
      <c r="I2692">
        <v>0</v>
      </c>
      <c r="J2692">
        <v>0</v>
      </c>
      <c r="K2692" s="5">
        <v>25</v>
      </c>
      <c r="L2692">
        <v>43</v>
      </c>
      <c r="M2692">
        <v>5</v>
      </c>
      <c r="N2692" s="17">
        <v>11</v>
      </c>
      <c r="O2692" s="17"/>
      <c r="P2692" s="17">
        <f t="shared" si="2908"/>
        <v>2</v>
      </c>
      <c r="Q2692" s="17">
        <v>29</v>
      </c>
      <c r="S2692" s="17">
        <v>0.17241379310344829</v>
      </c>
      <c r="T2692" s="17">
        <v>72</v>
      </c>
      <c r="U2692" s="17">
        <v>35</v>
      </c>
      <c r="V2692" s="17">
        <v>30</v>
      </c>
      <c r="W2692" s="17">
        <v>30</v>
      </c>
      <c r="X2692" s="17">
        <v>30</v>
      </c>
      <c r="Y2692" s="17"/>
      <c r="Z2692" s="17">
        <v>15</v>
      </c>
      <c r="AA2692" s="17">
        <v>72</v>
      </c>
      <c r="AB2692" s="17"/>
      <c r="AC2692" s="17">
        <v>59</v>
      </c>
      <c r="AD2692" s="17">
        <v>0.25423728813559321</v>
      </c>
      <c r="AE2692" s="17">
        <v>0.18181818181818182</v>
      </c>
      <c r="AF2692" s="17">
        <v>20</v>
      </c>
      <c r="AG2692" s="17"/>
      <c r="AL2692">
        <v>0.15172413793103448</v>
      </c>
      <c r="AN2692">
        <v>0.18305084745762712</v>
      </c>
      <c r="AP2692">
        <v>0.17</v>
      </c>
      <c r="AQ2692" s="9"/>
      <c r="AR2692" s="9"/>
      <c r="AS2692" s="17">
        <f t="shared" si="2901"/>
        <v>18</v>
      </c>
      <c r="AT2692" s="17">
        <f t="shared" si="2902"/>
        <v>8.8888888888888892E-2</v>
      </c>
      <c r="AU2692" s="17">
        <f t="shared" si="2905"/>
        <v>7.2727272727272724E-2</v>
      </c>
      <c r="AV2692" s="17">
        <f t="shared" si="2903"/>
        <v>5.5172413793103454E-2</v>
      </c>
      <c r="AW2692" s="17"/>
      <c r="AX2692" s="17"/>
      <c r="AY2692" s="17"/>
      <c r="AZ2692" s="17">
        <v>6</v>
      </c>
      <c r="BA2692" s="27">
        <v>1</v>
      </c>
      <c r="BB2692" s="17">
        <v>20</v>
      </c>
      <c r="BC2692" s="17">
        <v>1</v>
      </c>
      <c r="BD2692" s="17">
        <v>1</v>
      </c>
      <c r="BF2692">
        <v>0</v>
      </c>
      <c r="BG2692">
        <v>3</v>
      </c>
      <c r="BQ2692">
        <v>0.4</v>
      </c>
      <c r="BR2692">
        <v>0</v>
      </c>
      <c r="BS2692">
        <v>0.68333333333333335</v>
      </c>
      <c r="CK2692" s="23">
        <v>0.54545454545454541</v>
      </c>
      <c r="CL2692" s="23">
        <f t="shared" si="2907"/>
        <v>0</v>
      </c>
      <c r="CM2692" s="23" t="str">
        <f t="shared" si="2909"/>
        <v/>
      </c>
      <c r="CN2692" s="23" t="str">
        <f t="shared" si="2910"/>
        <v/>
      </c>
      <c r="CQ2692" s="4">
        <v>6</v>
      </c>
    </row>
    <row r="2693" spans="1:95" ht="11.25" customHeight="1">
      <c r="A2693" s="17">
        <v>25</v>
      </c>
      <c r="B2693" s="17">
        <v>3</v>
      </c>
      <c r="C2693" s="39">
        <v>5</v>
      </c>
      <c r="D2693" s="40">
        <v>0.21111111111111111</v>
      </c>
      <c r="E2693" s="17">
        <v>6</v>
      </c>
      <c r="F2693" s="9">
        <v>0</v>
      </c>
      <c r="G2693">
        <v>0</v>
      </c>
      <c r="H2693">
        <v>0</v>
      </c>
      <c r="I2693">
        <v>0</v>
      </c>
      <c r="J2693">
        <v>0</v>
      </c>
      <c r="K2693" s="5">
        <v>25</v>
      </c>
      <c r="L2693">
        <v>47</v>
      </c>
      <c r="M2693">
        <v>5</v>
      </c>
      <c r="N2693" s="17">
        <v>16</v>
      </c>
      <c r="O2693" s="17"/>
      <c r="P2693" s="17">
        <f t="shared" si="2908"/>
        <v>2</v>
      </c>
      <c r="Q2693" s="17">
        <v>15</v>
      </c>
      <c r="S2693" s="17">
        <v>0.33333333333333331</v>
      </c>
      <c r="T2693" s="17">
        <v>62</v>
      </c>
      <c r="U2693" s="17">
        <v>25</v>
      </c>
      <c r="V2693" s="17">
        <v>30</v>
      </c>
      <c r="W2693" s="17">
        <v>30</v>
      </c>
      <c r="X2693" s="17">
        <v>25</v>
      </c>
      <c r="Y2693" s="17"/>
      <c r="Z2693" s="17">
        <v>0</v>
      </c>
      <c r="AA2693" s="17">
        <v>72</v>
      </c>
      <c r="AB2693" s="17"/>
      <c r="AC2693" s="17">
        <v>39</v>
      </c>
      <c r="AD2693" s="17">
        <v>0</v>
      </c>
      <c r="AE2693" s="17">
        <v>0.25423728813559321</v>
      </c>
      <c r="AF2693" s="17">
        <v>5</v>
      </c>
      <c r="AG2693" s="17"/>
      <c r="AL2693">
        <v>0.42666666666666669</v>
      </c>
      <c r="AN2693">
        <v>0.60512820512820509</v>
      </c>
      <c r="AP2693">
        <v>0.38378378378378381</v>
      </c>
      <c r="AQ2693" s="9"/>
      <c r="AR2693" s="9"/>
      <c r="AS2693" s="17">
        <f t="shared" si="2901"/>
        <v>29</v>
      </c>
      <c r="AT2693" s="17">
        <f t="shared" si="2902"/>
        <v>0.15172413793103448</v>
      </c>
      <c r="AU2693" s="17">
        <f t="shared" si="2905"/>
        <v>0.18305084745762712</v>
      </c>
      <c r="AV2693" s="17">
        <f t="shared" si="2903"/>
        <v>0.17</v>
      </c>
      <c r="AW2693" s="17"/>
      <c r="AX2693" s="17"/>
      <c r="AY2693" s="17"/>
      <c r="AZ2693" s="17">
        <v>6</v>
      </c>
      <c r="BA2693" s="27">
        <v>1</v>
      </c>
      <c r="BB2693" s="17">
        <v>20</v>
      </c>
      <c r="BC2693" s="17">
        <v>1</v>
      </c>
      <c r="BD2693" s="17">
        <v>1</v>
      </c>
      <c r="BF2693">
        <v>0</v>
      </c>
      <c r="BG2693">
        <v>3</v>
      </c>
      <c r="BQ2693">
        <v>0.4</v>
      </c>
      <c r="BR2693">
        <v>0</v>
      </c>
      <c r="BS2693">
        <v>0.68333333333333335</v>
      </c>
      <c r="CK2693" s="23">
        <v>0.76271186440677963</v>
      </c>
      <c r="CL2693" s="23">
        <f t="shared" si="2907"/>
        <v>0</v>
      </c>
      <c r="CM2693" s="23" t="str">
        <f t="shared" si="2909"/>
        <v/>
      </c>
      <c r="CN2693" s="23" t="str">
        <f t="shared" si="2910"/>
        <v/>
      </c>
      <c r="CQ2693" s="4">
        <v>6</v>
      </c>
    </row>
    <row r="2694" spans="1:95" ht="11.25" customHeight="1">
      <c r="A2694" s="17">
        <v>25</v>
      </c>
      <c r="B2694" s="17">
        <v>3</v>
      </c>
      <c r="C2694" s="39">
        <v>5</v>
      </c>
      <c r="D2694" s="40">
        <v>0.21111111111111111</v>
      </c>
      <c r="E2694" s="17">
        <v>7</v>
      </c>
      <c r="F2694" s="9">
        <v>0</v>
      </c>
      <c r="G2694">
        <v>0</v>
      </c>
      <c r="H2694">
        <v>0</v>
      </c>
      <c r="I2694">
        <v>0</v>
      </c>
      <c r="J2694">
        <v>0</v>
      </c>
      <c r="K2694" s="5">
        <v>25</v>
      </c>
      <c r="L2694">
        <v>37</v>
      </c>
      <c r="M2694">
        <v>7</v>
      </c>
      <c r="N2694" s="17">
        <v>23</v>
      </c>
      <c r="O2694" s="17"/>
      <c r="P2694" s="17">
        <f t="shared" si="2908"/>
        <v>1</v>
      </c>
      <c r="Q2694" s="17">
        <v>38</v>
      </c>
      <c r="S2694" s="17">
        <v>0.18421052631578946</v>
      </c>
      <c r="T2694" s="17">
        <v>75</v>
      </c>
      <c r="U2694" s="17">
        <v>35</v>
      </c>
      <c r="V2694" s="17">
        <v>30</v>
      </c>
      <c r="W2694" s="17">
        <v>30</v>
      </c>
      <c r="X2694" s="17">
        <v>30</v>
      </c>
      <c r="Y2694" s="17"/>
      <c r="Z2694" s="17">
        <v>10</v>
      </c>
      <c r="AA2694" s="17">
        <v>82</v>
      </c>
      <c r="AB2694" s="17"/>
      <c r="AC2694" s="17">
        <v>49</v>
      </c>
      <c r="AD2694" s="17">
        <v>0.20408163265306123</v>
      </c>
      <c r="AE2694" s="17">
        <v>0</v>
      </c>
      <c r="AF2694" s="17">
        <v>13</v>
      </c>
      <c r="AG2694" s="17"/>
      <c r="AL2694">
        <v>6.3157894736842107E-2</v>
      </c>
      <c r="AN2694">
        <v>0.17959183673469387</v>
      </c>
      <c r="AP2694">
        <v>0.18360655737704917</v>
      </c>
      <c r="AQ2694" s="9"/>
      <c r="AR2694" s="9"/>
      <c r="AS2694" s="17">
        <f t="shared" si="2901"/>
        <v>15</v>
      </c>
      <c r="AT2694" s="17">
        <f t="shared" si="2902"/>
        <v>0.42666666666666669</v>
      </c>
      <c r="AU2694" s="17">
        <f t="shared" si="2905"/>
        <v>0.60512820512820509</v>
      </c>
      <c r="AV2694" s="17">
        <f t="shared" si="2903"/>
        <v>0.38378378378378381</v>
      </c>
      <c r="AW2694" s="17"/>
      <c r="AX2694" s="17"/>
      <c r="AY2694" s="17"/>
      <c r="AZ2694" s="17">
        <v>6</v>
      </c>
      <c r="BA2694" s="27">
        <v>1</v>
      </c>
      <c r="BB2694" s="17">
        <v>20</v>
      </c>
      <c r="BC2694" s="17">
        <v>1</v>
      </c>
      <c r="BD2694" s="17">
        <v>1</v>
      </c>
      <c r="BF2694">
        <v>0</v>
      </c>
      <c r="BG2694">
        <v>3</v>
      </c>
      <c r="BQ2694">
        <v>0.4</v>
      </c>
      <c r="BR2694">
        <v>0</v>
      </c>
      <c r="BS2694">
        <v>0.68333333333333335</v>
      </c>
      <c r="CK2694" s="23">
        <v>0</v>
      </c>
      <c r="CL2694" s="23">
        <f t="shared" si="2907"/>
        <v>0</v>
      </c>
      <c r="CM2694" s="23" t="str">
        <f t="shared" si="2909"/>
        <v/>
      </c>
      <c r="CN2694" s="23" t="str">
        <f t="shared" si="2910"/>
        <v/>
      </c>
      <c r="CQ2694" s="4">
        <v>7</v>
      </c>
    </row>
    <row r="2695" spans="1:95" ht="11.25" customHeight="1">
      <c r="A2695" s="17">
        <v>25</v>
      </c>
      <c r="B2695" s="17">
        <v>3</v>
      </c>
      <c r="C2695" s="39">
        <v>5</v>
      </c>
      <c r="D2695" s="40">
        <v>0.21111111111111111</v>
      </c>
      <c r="E2695" s="17">
        <v>8</v>
      </c>
      <c r="F2695" s="9">
        <v>0</v>
      </c>
      <c r="G2695">
        <v>0</v>
      </c>
      <c r="H2695">
        <v>0</v>
      </c>
      <c r="I2695">
        <v>0</v>
      </c>
      <c r="J2695">
        <v>0</v>
      </c>
      <c r="K2695" s="5">
        <v>25</v>
      </c>
      <c r="L2695">
        <v>50</v>
      </c>
      <c r="M2695">
        <v>4</v>
      </c>
      <c r="N2695" s="17">
        <v>27</v>
      </c>
      <c r="O2695" s="17"/>
      <c r="P2695" s="17">
        <f t="shared" si="2908"/>
        <v>0</v>
      </c>
      <c r="Q2695" s="17">
        <v>29</v>
      </c>
      <c r="S2695" s="17">
        <v>0.13793103448275862</v>
      </c>
      <c r="T2695" s="17">
        <v>79</v>
      </c>
      <c r="U2695" s="17">
        <v>35</v>
      </c>
      <c r="V2695" s="17">
        <v>30</v>
      </c>
      <c r="W2695" s="17">
        <v>30</v>
      </c>
      <c r="X2695" s="17">
        <v>30</v>
      </c>
      <c r="Y2695" s="17"/>
      <c r="Z2695" s="17">
        <v>18</v>
      </c>
      <c r="AA2695" s="17">
        <v>100</v>
      </c>
      <c r="AB2695" s="17"/>
      <c r="AC2695" s="17">
        <v>58</v>
      </c>
      <c r="AD2695" s="17">
        <v>0.31034482758620691</v>
      </c>
      <c r="AE2695" s="17">
        <v>0.20408163265306123</v>
      </c>
      <c r="AF2695" s="17">
        <v>24</v>
      </c>
      <c r="AG2695" s="17"/>
      <c r="AL2695">
        <v>0.15172413793103448</v>
      </c>
      <c r="AN2695">
        <v>0.34482758620689657</v>
      </c>
      <c r="AP2695">
        <v>0.2481012658227848</v>
      </c>
      <c r="AQ2695" s="9"/>
      <c r="AR2695" s="9"/>
      <c r="AS2695" s="17">
        <f t="shared" si="2901"/>
        <v>38</v>
      </c>
      <c r="AT2695" s="17">
        <f t="shared" si="2902"/>
        <v>6.3157894736842107E-2</v>
      </c>
      <c r="AU2695" s="17">
        <f t="shared" si="2905"/>
        <v>0.17959183673469387</v>
      </c>
      <c r="AV2695" s="17">
        <f t="shared" si="2903"/>
        <v>0.18360655737704917</v>
      </c>
      <c r="AW2695" s="17"/>
      <c r="AX2695" s="17"/>
      <c r="AY2695" s="17"/>
      <c r="AZ2695" s="17">
        <v>6</v>
      </c>
      <c r="BA2695" s="27">
        <v>1</v>
      </c>
      <c r="BB2695" s="17">
        <v>20</v>
      </c>
      <c r="BC2695" s="17">
        <v>1</v>
      </c>
      <c r="BD2695" s="17">
        <v>1</v>
      </c>
      <c r="BF2695">
        <v>0</v>
      </c>
      <c r="BG2695">
        <v>3</v>
      </c>
      <c r="BQ2695">
        <v>0.4</v>
      </c>
      <c r="BR2695">
        <v>0</v>
      </c>
      <c r="BS2695">
        <v>0.68333333333333335</v>
      </c>
      <c r="CK2695" s="23">
        <v>0.61224489795918369</v>
      </c>
      <c r="CL2695" s="23">
        <f t="shared" si="2907"/>
        <v>0</v>
      </c>
      <c r="CM2695" s="23" t="str">
        <f t="shared" si="2909"/>
        <v/>
      </c>
      <c r="CN2695" s="23" t="str">
        <f t="shared" si="2910"/>
        <v/>
      </c>
      <c r="CQ2695" s="4">
        <v>7</v>
      </c>
    </row>
    <row r="2696" spans="1:95" ht="11.25" customHeight="1">
      <c r="A2696" s="17">
        <v>25</v>
      </c>
      <c r="B2696" s="17">
        <v>3</v>
      </c>
      <c r="C2696" s="39">
        <v>5</v>
      </c>
      <c r="D2696" s="40">
        <v>0.21111111111111111</v>
      </c>
      <c r="E2696" s="17">
        <v>9</v>
      </c>
      <c r="F2696" s="9">
        <v>0</v>
      </c>
      <c r="G2696">
        <v>0</v>
      </c>
      <c r="H2696">
        <v>0</v>
      </c>
      <c r="I2696">
        <v>0</v>
      </c>
      <c r="J2696">
        <v>0</v>
      </c>
      <c r="K2696" s="5">
        <v>25</v>
      </c>
      <c r="L2696">
        <v>54</v>
      </c>
      <c r="M2696">
        <v>5</v>
      </c>
      <c r="N2696" s="17">
        <v>32</v>
      </c>
      <c r="O2696" s="17"/>
      <c r="P2696" s="17">
        <f t="shared" si="2908"/>
        <v>2</v>
      </c>
      <c r="Q2696" s="17">
        <v>21</v>
      </c>
      <c r="S2696" s="17">
        <v>0.23809523809523808</v>
      </c>
      <c r="T2696" s="17">
        <v>75</v>
      </c>
      <c r="U2696" s="17">
        <v>35</v>
      </c>
      <c r="V2696" s="17">
        <v>30</v>
      </c>
      <c r="W2696" s="17">
        <v>30</v>
      </c>
      <c r="X2696" s="17">
        <v>30</v>
      </c>
      <c r="Y2696" s="17"/>
      <c r="Z2696" s="17">
        <v>15</v>
      </c>
      <c r="AA2696" s="17">
        <v>115</v>
      </c>
      <c r="AB2696" s="17"/>
      <c r="AC2696" s="17">
        <v>61</v>
      </c>
      <c r="AD2696" s="17">
        <v>0.24590163934426229</v>
      </c>
      <c r="AE2696" s="17">
        <v>0.31034482758620691</v>
      </c>
      <c r="AF2696" s="17">
        <v>20</v>
      </c>
      <c r="AG2696" s="17"/>
      <c r="AL2696">
        <v>0.15238095238095239</v>
      </c>
      <c r="AN2696">
        <v>0.18360655737704917</v>
      </c>
      <c r="AP2696">
        <v>8.8888888888888892E-2</v>
      </c>
      <c r="AQ2696" s="9"/>
      <c r="AR2696" s="9"/>
      <c r="AS2696" s="17">
        <f t="shared" si="2901"/>
        <v>29</v>
      </c>
      <c r="AT2696" s="17">
        <f t="shared" si="2902"/>
        <v>0.15172413793103448</v>
      </c>
      <c r="AU2696" s="17">
        <f t="shared" si="2905"/>
        <v>0.34482758620689657</v>
      </c>
      <c r="AV2696" s="17">
        <f t="shared" si="2903"/>
        <v>0.2481012658227848</v>
      </c>
      <c r="AW2696" s="17"/>
      <c r="AX2696" s="17"/>
      <c r="AY2696" s="17"/>
      <c r="AZ2696" s="17">
        <v>6</v>
      </c>
      <c r="BA2696" s="27">
        <v>1</v>
      </c>
      <c r="BB2696" s="17">
        <v>20</v>
      </c>
      <c r="BC2696" s="17">
        <v>1</v>
      </c>
      <c r="BD2696" s="17">
        <v>1</v>
      </c>
      <c r="BF2696">
        <v>0</v>
      </c>
      <c r="BG2696">
        <v>3</v>
      </c>
      <c r="BQ2696">
        <v>0.4</v>
      </c>
      <c r="BR2696">
        <v>0</v>
      </c>
      <c r="BS2696">
        <v>0.68333333333333335</v>
      </c>
      <c r="CK2696" s="23">
        <v>0.93103448275862077</v>
      </c>
      <c r="CL2696" s="23">
        <f t="shared" si="2907"/>
        <v>0</v>
      </c>
      <c r="CM2696" s="23" t="str">
        <f t="shared" si="2909"/>
        <v/>
      </c>
      <c r="CN2696" s="23" t="str">
        <f t="shared" si="2910"/>
        <v/>
      </c>
      <c r="CQ2696" s="4">
        <v>3</v>
      </c>
    </row>
    <row r="2697" spans="1:95" ht="11.25" customHeight="1">
      <c r="A2697" s="17">
        <v>25</v>
      </c>
      <c r="B2697" s="17">
        <v>3</v>
      </c>
      <c r="C2697" s="39">
        <v>5</v>
      </c>
      <c r="D2697" s="40">
        <v>0.21111111111111111</v>
      </c>
      <c r="E2697" s="17">
        <v>10</v>
      </c>
      <c r="F2697" s="9">
        <v>0</v>
      </c>
      <c r="G2697">
        <v>0</v>
      </c>
      <c r="H2697">
        <v>0</v>
      </c>
      <c r="I2697">
        <v>0</v>
      </c>
      <c r="J2697">
        <v>0</v>
      </c>
      <c r="K2697" s="5">
        <v>25</v>
      </c>
      <c r="L2697">
        <v>50</v>
      </c>
      <c r="M2697">
        <v>5</v>
      </c>
      <c r="N2697" s="17">
        <v>37</v>
      </c>
      <c r="O2697" s="17"/>
      <c r="P2697" s="17">
        <f t="shared" si="2908"/>
        <v>2</v>
      </c>
      <c r="Q2697" s="17">
        <v>28</v>
      </c>
      <c r="S2697" s="17">
        <v>0.17857142857142858</v>
      </c>
      <c r="T2697" s="17">
        <v>78</v>
      </c>
      <c r="U2697" s="17">
        <v>35</v>
      </c>
      <c r="V2697" s="17">
        <v>30</v>
      </c>
      <c r="W2697" s="17">
        <v>30</v>
      </c>
      <c r="X2697" s="17">
        <v>30</v>
      </c>
      <c r="Y2697" s="17"/>
      <c r="Z2697" s="17">
        <v>10</v>
      </c>
      <c r="AA2697" s="17">
        <v>125</v>
      </c>
      <c r="AB2697" s="17"/>
      <c r="AC2697" s="17">
        <v>60</v>
      </c>
      <c r="AD2697" s="17">
        <v>0.16666666666666666</v>
      </c>
      <c r="AE2697" s="17">
        <v>0.24590163934426229</v>
      </c>
      <c r="AF2697" s="17">
        <v>15</v>
      </c>
      <c r="AG2697" s="17">
        <v>188</v>
      </c>
      <c r="AL2697">
        <v>0.17142857142857143</v>
      </c>
      <c r="AN2697">
        <v>0.1</v>
      </c>
      <c r="AP2697">
        <v>0.12195121951219513</v>
      </c>
      <c r="AQ2697" s="9"/>
      <c r="AR2697" s="9"/>
      <c r="AS2697" s="17">
        <f t="shared" si="2901"/>
        <v>21</v>
      </c>
      <c r="AT2697" s="17">
        <f t="shared" si="2902"/>
        <v>0.15238095238095239</v>
      </c>
      <c r="AU2697" s="17">
        <f t="shared" si="2905"/>
        <v>0.18360655737704917</v>
      </c>
      <c r="AV2697" s="17">
        <f t="shared" si="2903"/>
        <v>8.8888888888888892E-2</v>
      </c>
      <c r="AW2697" s="17"/>
      <c r="AX2697" s="17"/>
      <c r="AY2697" s="17"/>
      <c r="AZ2697" s="17">
        <v>6</v>
      </c>
      <c r="BA2697" s="27">
        <v>1</v>
      </c>
      <c r="BB2697" s="17">
        <v>20</v>
      </c>
      <c r="BC2697" s="17">
        <v>1</v>
      </c>
      <c r="BD2697" s="17">
        <v>1</v>
      </c>
      <c r="BF2697">
        <v>0</v>
      </c>
      <c r="BG2697">
        <v>3</v>
      </c>
      <c r="BQ2697">
        <v>0.4</v>
      </c>
      <c r="BR2697">
        <v>0</v>
      </c>
      <c r="BS2697">
        <v>0.68333333333333335</v>
      </c>
      <c r="BW2697" s="9">
        <f>SUM(AF2688:AF2697)</f>
        <v>188</v>
      </c>
      <c r="CK2697" s="23">
        <v>0.73770491803278682</v>
      </c>
      <c r="CL2697" s="23">
        <f t="shared" si="2907"/>
        <v>0</v>
      </c>
      <c r="CM2697" s="23" t="str">
        <f t="shared" si="2909"/>
        <v/>
      </c>
      <c r="CN2697" s="23" t="str">
        <f t="shared" si="2910"/>
        <v/>
      </c>
      <c r="CQ2697" s="4">
        <v>4</v>
      </c>
    </row>
    <row r="2698" spans="1:95" ht="11.25" customHeight="1">
      <c r="A2698" s="17">
        <v>25</v>
      </c>
      <c r="B2698" s="17">
        <v>3</v>
      </c>
      <c r="C2698" s="39">
        <v>5</v>
      </c>
      <c r="D2698" s="40">
        <v>0.21111111111111111</v>
      </c>
      <c r="E2698" s="17">
        <v>11</v>
      </c>
      <c r="F2698" s="9">
        <v>0</v>
      </c>
      <c r="G2698">
        <v>1</v>
      </c>
      <c r="H2698">
        <v>0</v>
      </c>
      <c r="I2698">
        <v>0</v>
      </c>
      <c r="J2698">
        <v>0</v>
      </c>
      <c r="L2698">
        <v>75</v>
      </c>
      <c r="M2698">
        <v>3</v>
      </c>
      <c r="N2698" s="9">
        <v>40</v>
      </c>
      <c r="O2698" s="17"/>
      <c r="P2698" s="17">
        <f t="shared" si="2908"/>
        <v>0</v>
      </c>
      <c r="Q2698" s="17">
        <v>14</v>
      </c>
      <c r="S2698" s="17">
        <v>0.21428571428571427</v>
      </c>
      <c r="T2698" s="17">
        <v>89</v>
      </c>
      <c r="U2698" s="17">
        <v>40</v>
      </c>
      <c r="V2698" s="17">
        <v>30</v>
      </c>
      <c r="W2698" s="17">
        <v>30</v>
      </c>
      <c r="X2698" s="17">
        <v>30</v>
      </c>
      <c r="Y2698" s="17"/>
      <c r="Z2698" s="17">
        <v>0</v>
      </c>
      <c r="AA2698" s="17">
        <v>125</v>
      </c>
      <c r="AB2698" s="17"/>
      <c r="AC2698" s="17">
        <v>48</v>
      </c>
      <c r="AD2698" s="17">
        <v>0</v>
      </c>
      <c r="AE2698" s="17"/>
      <c r="AF2698" s="17">
        <v>7</v>
      </c>
      <c r="AG2698" s="17"/>
      <c r="AL2698">
        <v>5.7142857142857141E-2</v>
      </c>
      <c r="AN2698">
        <v>0.47499999999999998</v>
      </c>
      <c r="AP2698">
        <v>0.26666666666666666</v>
      </c>
      <c r="AQ2698" s="9">
        <f>+AVERAGE(AL2688:AL2697)</f>
        <v>0.22789871229798636</v>
      </c>
      <c r="AR2698" s="9">
        <f>+AVERAGE(AN2688:AN2697)</f>
        <v>0.29582572663852763</v>
      </c>
      <c r="AS2698" s="17">
        <f t="shared" si="2901"/>
        <v>28</v>
      </c>
      <c r="AT2698" s="17">
        <f t="shared" si="2902"/>
        <v>0.17142857142857143</v>
      </c>
      <c r="AU2698" s="17">
        <f t="shared" si="2905"/>
        <v>0.1</v>
      </c>
      <c r="AV2698" s="17">
        <f t="shared" si="2903"/>
        <v>0.12195121951219513</v>
      </c>
      <c r="AZ2698">
        <v>6</v>
      </c>
      <c r="BA2698" s="27">
        <v>1</v>
      </c>
      <c r="BB2698" s="17">
        <v>20</v>
      </c>
      <c r="BC2698" s="17">
        <v>1</v>
      </c>
      <c r="BD2698" s="17">
        <v>1</v>
      </c>
      <c r="BF2698">
        <v>0</v>
      </c>
      <c r="BG2698">
        <v>3</v>
      </c>
      <c r="BQ2698">
        <v>0.4</v>
      </c>
      <c r="BR2698">
        <v>0</v>
      </c>
      <c r="BS2698">
        <v>0.68333333333333335</v>
      </c>
      <c r="CK2698" s="23" t="s">
        <v>2085</v>
      </c>
      <c r="CL2698" s="23">
        <f t="shared" si="2907"/>
        <v>0</v>
      </c>
      <c r="CM2698" s="23">
        <f t="shared" si="2909"/>
        <v>0.68369613689395914</v>
      </c>
      <c r="CN2698" s="23">
        <f t="shared" si="2910"/>
        <v>0.88747717991558295</v>
      </c>
      <c r="CQ2698" s="4">
        <v>3</v>
      </c>
    </row>
    <row r="2699" spans="1:95" ht="11.25" customHeight="1">
      <c r="A2699" s="17">
        <v>25</v>
      </c>
      <c r="B2699" s="17">
        <v>3</v>
      </c>
      <c r="C2699" s="39">
        <v>5</v>
      </c>
      <c r="D2699" s="40">
        <v>0.21111111111111111</v>
      </c>
      <c r="E2699" s="17">
        <v>12</v>
      </c>
      <c r="F2699" s="9">
        <v>0</v>
      </c>
      <c r="G2699">
        <v>1</v>
      </c>
      <c r="H2699">
        <v>0</v>
      </c>
      <c r="I2699">
        <v>0</v>
      </c>
      <c r="J2699">
        <v>0</v>
      </c>
      <c r="K2699" s="5">
        <v>20</v>
      </c>
      <c r="L2699">
        <v>59</v>
      </c>
      <c r="M2699">
        <v>4</v>
      </c>
      <c r="N2699" s="9">
        <v>44</v>
      </c>
      <c r="O2699" s="17"/>
      <c r="P2699" s="17">
        <f t="shared" si="2908"/>
        <v>0</v>
      </c>
      <c r="Q2699" s="17">
        <v>19</v>
      </c>
      <c r="S2699" s="17">
        <v>0.21052631578947367</v>
      </c>
      <c r="T2699" s="17">
        <v>78</v>
      </c>
      <c r="U2699" s="17">
        <v>35</v>
      </c>
      <c r="V2699" s="17">
        <v>30</v>
      </c>
      <c r="W2699" s="17">
        <v>30</v>
      </c>
      <c r="X2699" s="17">
        <v>30</v>
      </c>
      <c r="Y2699" s="17"/>
      <c r="Z2699" s="17">
        <v>15</v>
      </c>
      <c r="AA2699" s="17">
        <v>140</v>
      </c>
      <c r="AB2699" s="17"/>
      <c r="AC2699" s="17">
        <v>54</v>
      </c>
      <c r="AD2699" s="17">
        <v>0.27777777777777779</v>
      </c>
      <c r="AE2699" s="17">
        <v>0</v>
      </c>
      <c r="AF2699" s="17">
        <v>21</v>
      </c>
      <c r="AG2699" s="17"/>
      <c r="AL2699">
        <v>0.27368421052631581</v>
      </c>
      <c r="AN2699">
        <v>0.43703703703703706</v>
      </c>
      <c r="AP2699">
        <v>0.31529411764705884</v>
      </c>
      <c r="AQ2699" s="9">
        <f>+AVERAGE(AL2688:AL2697)</f>
        <v>0.22789871229798636</v>
      </c>
      <c r="AR2699" s="9">
        <f>+AVERAGE(AN2688:AN2697)</f>
        <v>0.29582572663852763</v>
      </c>
      <c r="AS2699" s="17">
        <f t="shared" si="2901"/>
        <v>14</v>
      </c>
      <c r="AT2699" s="17">
        <f t="shared" si="2902"/>
        <v>5.7142857142857141E-2</v>
      </c>
      <c r="AU2699" s="17">
        <f t="shared" si="2905"/>
        <v>0.47499999999999998</v>
      </c>
      <c r="AV2699" s="17">
        <f t="shared" si="2903"/>
        <v>0.26666666666666666</v>
      </c>
      <c r="AW2699" s="17"/>
      <c r="AX2699" s="17"/>
      <c r="AY2699" s="17"/>
      <c r="AZ2699" s="17">
        <v>6</v>
      </c>
      <c r="BA2699" s="27">
        <v>1</v>
      </c>
      <c r="BB2699" s="17">
        <v>20</v>
      </c>
      <c r="BC2699" s="17">
        <v>1</v>
      </c>
      <c r="BD2699" s="17">
        <v>1</v>
      </c>
      <c r="BF2699">
        <v>0</v>
      </c>
      <c r="BG2699">
        <v>3</v>
      </c>
      <c r="BQ2699">
        <v>0.4</v>
      </c>
      <c r="BR2699">
        <v>0</v>
      </c>
      <c r="BS2699">
        <v>0.68333333333333335</v>
      </c>
      <c r="CK2699" s="23">
        <v>0</v>
      </c>
      <c r="CL2699" s="23">
        <f t="shared" si="2907"/>
        <v>0</v>
      </c>
      <c r="CM2699" s="23">
        <f t="shared" si="2909"/>
        <v>0.68369613689395914</v>
      </c>
      <c r="CN2699" s="23">
        <f t="shared" si="2910"/>
        <v>0.88747717991558295</v>
      </c>
      <c r="CQ2699" s="4">
        <v>6</v>
      </c>
    </row>
    <row r="2700" spans="1:95" ht="11.25" customHeight="1">
      <c r="A2700" s="17">
        <v>25</v>
      </c>
      <c r="B2700" s="17">
        <v>3</v>
      </c>
      <c r="C2700" s="39">
        <v>5</v>
      </c>
      <c r="D2700" s="40">
        <v>0.21111111111111111</v>
      </c>
      <c r="E2700" s="17">
        <v>13</v>
      </c>
      <c r="F2700" s="9">
        <v>0</v>
      </c>
      <c r="G2700">
        <v>1</v>
      </c>
      <c r="H2700">
        <v>0</v>
      </c>
      <c r="I2700">
        <v>0</v>
      </c>
      <c r="J2700">
        <v>0</v>
      </c>
      <c r="K2700" s="5">
        <v>30</v>
      </c>
      <c r="L2700">
        <v>53</v>
      </c>
      <c r="M2700">
        <v>4</v>
      </c>
      <c r="N2700" s="9">
        <v>48</v>
      </c>
      <c r="O2700" s="17"/>
      <c r="P2700" s="17">
        <f t="shared" si="2908"/>
        <v>0</v>
      </c>
      <c r="Q2700" s="17">
        <v>14</v>
      </c>
      <c r="S2700" s="17">
        <v>0.2857142857142857</v>
      </c>
      <c r="T2700" s="17">
        <v>67</v>
      </c>
      <c r="U2700" s="17">
        <v>30</v>
      </c>
      <c r="V2700" s="17">
        <v>30</v>
      </c>
      <c r="W2700" s="17">
        <v>30</v>
      </c>
      <c r="X2700" s="17">
        <v>30</v>
      </c>
      <c r="Y2700" s="17"/>
      <c r="Z2700" s="17">
        <v>15</v>
      </c>
      <c r="AA2700" s="17">
        <v>155</v>
      </c>
      <c r="AB2700" s="17"/>
      <c r="AC2700" s="17">
        <v>59</v>
      </c>
      <c r="AD2700" s="17">
        <v>0.25423728813559321</v>
      </c>
      <c r="AE2700" s="17">
        <v>0.27777777777777779</v>
      </c>
      <c r="AF2700" s="17">
        <v>21</v>
      </c>
      <c r="AG2700" s="17"/>
      <c r="AL2700">
        <v>0.45714285714285713</v>
      </c>
      <c r="AN2700">
        <v>0.26440677966101694</v>
      </c>
      <c r="AP2700">
        <v>0.1431578947368421</v>
      </c>
      <c r="AQ2700" s="9">
        <f>+AVERAGE(AL2688:AL2697)</f>
        <v>0.22789871229798636</v>
      </c>
      <c r="AR2700" s="9">
        <f>+AVERAGE(AN2688:AN2697)</f>
        <v>0.29582572663852763</v>
      </c>
      <c r="AS2700" s="17">
        <f t="shared" si="2901"/>
        <v>19</v>
      </c>
      <c r="AT2700" s="17">
        <f t="shared" si="2902"/>
        <v>0.27368421052631581</v>
      </c>
      <c r="AU2700" s="17">
        <f t="shared" si="2905"/>
        <v>0.43703703703703706</v>
      </c>
      <c r="AV2700" s="17">
        <f t="shared" si="2903"/>
        <v>0.31529411764705884</v>
      </c>
      <c r="AW2700" s="17"/>
      <c r="AX2700" s="17"/>
      <c r="AY2700" s="17"/>
      <c r="AZ2700" s="17">
        <v>6</v>
      </c>
      <c r="BA2700" s="27">
        <v>1</v>
      </c>
      <c r="BB2700" s="17">
        <v>20</v>
      </c>
      <c r="BC2700" s="17">
        <v>1</v>
      </c>
      <c r="BD2700" s="17">
        <v>1</v>
      </c>
      <c r="BF2700">
        <v>0</v>
      </c>
      <c r="BG2700">
        <v>3</v>
      </c>
      <c r="BQ2700">
        <v>0.4</v>
      </c>
      <c r="BR2700">
        <v>0</v>
      </c>
      <c r="BS2700">
        <v>0.68333333333333335</v>
      </c>
      <c r="CK2700" s="23">
        <v>0.83333333333333337</v>
      </c>
      <c r="CL2700" s="23">
        <f t="shared" si="2907"/>
        <v>0</v>
      </c>
      <c r="CM2700" s="23">
        <f t="shared" si="2909"/>
        <v>0.68369613689395914</v>
      </c>
      <c r="CN2700" s="23">
        <f t="shared" si="2910"/>
        <v>0.88747717991558295</v>
      </c>
      <c r="CQ2700" s="4">
        <v>5</v>
      </c>
    </row>
    <row r="2701" spans="1:95" ht="11.25" customHeight="1">
      <c r="A2701" s="17">
        <v>25</v>
      </c>
      <c r="B2701" s="17">
        <v>3</v>
      </c>
      <c r="C2701" s="39">
        <v>5</v>
      </c>
      <c r="D2701" s="40">
        <v>0.21111111111111111</v>
      </c>
      <c r="E2701" s="17">
        <v>14</v>
      </c>
      <c r="F2701" s="9">
        <v>0</v>
      </c>
      <c r="G2701">
        <v>1</v>
      </c>
      <c r="H2701">
        <v>0</v>
      </c>
      <c r="I2701">
        <v>0</v>
      </c>
      <c r="J2701">
        <v>0</v>
      </c>
      <c r="K2701" s="5">
        <v>25</v>
      </c>
      <c r="L2701">
        <v>47</v>
      </c>
      <c r="M2701">
        <v>6</v>
      </c>
      <c r="N2701" s="9">
        <v>54</v>
      </c>
      <c r="O2701" s="17"/>
      <c r="P2701" s="17">
        <f t="shared" si="2908"/>
        <v>1</v>
      </c>
      <c r="Q2701" s="17">
        <v>25</v>
      </c>
      <c r="S2701" s="17">
        <v>0.24</v>
      </c>
      <c r="T2701" s="17">
        <v>72</v>
      </c>
      <c r="U2701" s="17">
        <v>35</v>
      </c>
      <c r="V2701" s="17">
        <v>30</v>
      </c>
      <c r="W2701" s="17">
        <v>30</v>
      </c>
      <c r="X2701" s="17">
        <v>30</v>
      </c>
      <c r="Y2701" s="17"/>
      <c r="Z2701" s="17">
        <v>18</v>
      </c>
      <c r="AA2701" s="17">
        <v>173</v>
      </c>
      <c r="AB2701" s="17"/>
      <c r="AC2701" s="17">
        <v>63</v>
      </c>
      <c r="AD2701" s="17">
        <v>0.2857142857142857</v>
      </c>
      <c r="AE2701" s="17">
        <v>0.25423728813559321</v>
      </c>
      <c r="AF2701" s="17">
        <v>22</v>
      </c>
      <c r="AG2701" s="17"/>
      <c r="AL2701">
        <v>0.27200000000000002</v>
      </c>
      <c r="AN2701">
        <v>0.22857142857142856</v>
      </c>
      <c r="AP2701">
        <v>0.15909090909090906</v>
      </c>
      <c r="AQ2701" s="9">
        <f>+AVERAGE(AL2688:AL2697)</f>
        <v>0.22789871229798636</v>
      </c>
      <c r="AR2701" s="9">
        <f>+AVERAGE(AN2688:AN2697)</f>
        <v>0.29582572663852763</v>
      </c>
      <c r="AS2701" s="17">
        <f t="shared" si="2901"/>
        <v>14</v>
      </c>
      <c r="AT2701" s="17">
        <f t="shared" si="2902"/>
        <v>0.45714285714285713</v>
      </c>
      <c r="AU2701" s="17">
        <f t="shared" si="2905"/>
        <v>0.26440677966101694</v>
      </c>
      <c r="AV2701" s="17">
        <f t="shared" si="2903"/>
        <v>0.1431578947368421</v>
      </c>
      <c r="AW2701" s="17"/>
      <c r="AX2701" s="17"/>
      <c r="AY2701" s="17"/>
      <c r="AZ2701" s="17">
        <v>6</v>
      </c>
      <c r="BA2701" s="27">
        <v>1</v>
      </c>
      <c r="BB2701" s="17">
        <v>20</v>
      </c>
      <c r="BC2701" s="17">
        <v>1</v>
      </c>
      <c r="BD2701" s="17">
        <v>1</v>
      </c>
      <c r="BF2701">
        <v>0</v>
      </c>
      <c r="BG2701">
        <v>3</v>
      </c>
      <c r="BQ2701">
        <v>0.4</v>
      </c>
      <c r="BR2701">
        <v>0</v>
      </c>
      <c r="BS2701">
        <v>0.68333333333333335</v>
      </c>
      <c r="CK2701" s="23">
        <v>0.76271186440677963</v>
      </c>
      <c r="CL2701" s="23">
        <f t="shared" si="2907"/>
        <v>0</v>
      </c>
      <c r="CM2701" s="23">
        <f t="shared" si="2909"/>
        <v>0.68369613689395914</v>
      </c>
      <c r="CN2701" s="23">
        <f t="shared" si="2910"/>
        <v>0.88747717991558295</v>
      </c>
      <c r="CQ2701" s="4">
        <v>9</v>
      </c>
    </row>
    <row r="2702" spans="1:95" ht="11.25" customHeight="1">
      <c r="A2702" s="17">
        <v>25</v>
      </c>
      <c r="B2702" s="17">
        <v>3</v>
      </c>
      <c r="C2702" s="39">
        <v>5</v>
      </c>
      <c r="D2702" s="40">
        <v>0.21111111111111111</v>
      </c>
      <c r="E2702" s="17">
        <v>15</v>
      </c>
      <c r="F2702" s="9">
        <v>0</v>
      </c>
      <c r="G2702">
        <v>1</v>
      </c>
      <c r="H2702">
        <v>0</v>
      </c>
      <c r="I2702">
        <v>0</v>
      </c>
      <c r="J2702">
        <v>0</v>
      </c>
      <c r="K2702" s="5">
        <v>20</v>
      </c>
      <c r="L2702">
        <v>37</v>
      </c>
      <c r="M2702">
        <v>10</v>
      </c>
      <c r="N2702" s="9">
        <v>64</v>
      </c>
      <c r="O2702" s="17"/>
      <c r="P2702" s="17">
        <f t="shared" si="2908"/>
        <v>1</v>
      </c>
      <c r="Q2702" s="17">
        <v>48</v>
      </c>
      <c r="S2702" s="17">
        <v>0.20833333333333334</v>
      </c>
      <c r="T2702" s="17">
        <v>85</v>
      </c>
      <c r="U2702" s="17">
        <v>40</v>
      </c>
      <c r="V2702" s="17">
        <v>30</v>
      </c>
      <c r="W2702" s="17">
        <v>30</v>
      </c>
      <c r="X2702" s="17">
        <v>30</v>
      </c>
      <c r="Y2702" s="17"/>
      <c r="Z2702" s="17">
        <v>15</v>
      </c>
      <c r="AA2702" s="17">
        <v>188</v>
      </c>
      <c r="AB2702" s="17"/>
      <c r="AC2702" s="17">
        <v>59</v>
      </c>
      <c r="AD2702" s="17">
        <v>0.25423728813559321</v>
      </c>
      <c r="AE2702" s="17">
        <v>0.2857142857142857</v>
      </c>
      <c r="AF2702" s="17">
        <v>15</v>
      </c>
      <c r="AG2702" s="17"/>
      <c r="AL2702">
        <v>3.3333333333333333E-2</v>
      </c>
      <c r="AN2702">
        <v>0.29152542372881357</v>
      </c>
      <c r="AP2702">
        <v>0.25573770491803277</v>
      </c>
      <c r="AQ2702" s="9">
        <f>+AVERAGE(AL2688:AL2697)</f>
        <v>0.22789871229798636</v>
      </c>
      <c r="AR2702" s="9">
        <f>+AVERAGE(AN2688:AN2697)</f>
        <v>0.29582572663852763</v>
      </c>
      <c r="AS2702" s="17">
        <f t="shared" si="2901"/>
        <v>25</v>
      </c>
      <c r="AT2702" s="17">
        <f t="shared" si="2902"/>
        <v>0.27200000000000002</v>
      </c>
      <c r="AU2702" s="17">
        <f t="shared" si="2905"/>
        <v>0.22857142857142856</v>
      </c>
      <c r="AV2702" s="17">
        <f t="shared" si="2903"/>
        <v>0.15909090909090906</v>
      </c>
      <c r="AW2702" s="17"/>
      <c r="AX2702" s="17"/>
      <c r="AY2702" s="17"/>
      <c r="AZ2702" s="17">
        <v>6</v>
      </c>
      <c r="BA2702" s="27">
        <v>1</v>
      </c>
      <c r="BB2702" s="17">
        <v>20</v>
      </c>
      <c r="BC2702" s="17">
        <v>1</v>
      </c>
      <c r="BD2702" s="17">
        <v>1</v>
      </c>
      <c r="BF2702">
        <v>0</v>
      </c>
      <c r="BG2702">
        <v>3</v>
      </c>
      <c r="BQ2702">
        <v>0.4</v>
      </c>
      <c r="BR2702">
        <v>0</v>
      </c>
      <c r="BS2702">
        <v>0.68333333333333335</v>
      </c>
      <c r="CK2702" s="23">
        <v>0.8571428571428571</v>
      </c>
      <c r="CL2702" s="23">
        <f t="shared" si="2907"/>
        <v>0</v>
      </c>
      <c r="CM2702" s="23">
        <f t="shared" si="2909"/>
        <v>0.68369613689395914</v>
      </c>
      <c r="CN2702" s="23">
        <f t="shared" si="2910"/>
        <v>0.88747717991558295</v>
      </c>
      <c r="CQ2702" s="4">
        <v>7</v>
      </c>
    </row>
    <row r="2703" spans="1:95" ht="11.25" customHeight="1">
      <c r="A2703" s="17">
        <v>25</v>
      </c>
      <c r="B2703" s="17">
        <v>3</v>
      </c>
      <c r="C2703" s="39">
        <v>5</v>
      </c>
      <c r="D2703" s="40">
        <v>0.21111111111111111</v>
      </c>
      <c r="E2703" s="17">
        <v>16</v>
      </c>
      <c r="F2703" s="9">
        <v>0</v>
      </c>
      <c r="G2703">
        <v>1</v>
      </c>
      <c r="H2703">
        <v>0</v>
      </c>
      <c r="I2703">
        <v>0</v>
      </c>
      <c r="J2703">
        <v>0</v>
      </c>
      <c r="K2703" s="5">
        <v>35</v>
      </c>
      <c r="L2703">
        <v>65</v>
      </c>
      <c r="M2703">
        <v>2</v>
      </c>
      <c r="N2703" s="9">
        <v>66</v>
      </c>
      <c r="O2703" s="17"/>
      <c r="P2703" s="17">
        <f t="shared" si="2908"/>
        <v>0</v>
      </c>
      <c r="Q2703" s="17">
        <v>21</v>
      </c>
      <c r="S2703" s="17">
        <v>9.5238095238095233E-2</v>
      </c>
      <c r="T2703" s="17">
        <v>86</v>
      </c>
      <c r="U2703" s="17">
        <v>40</v>
      </c>
      <c r="V2703" s="17">
        <v>30</v>
      </c>
      <c r="W2703" s="17">
        <v>30</v>
      </c>
      <c r="X2703" s="17">
        <v>30</v>
      </c>
      <c r="Y2703" s="17"/>
      <c r="Z2703" s="17">
        <v>19</v>
      </c>
      <c r="AA2703" s="17">
        <v>207</v>
      </c>
      <c r="AB2703" s="17"/>
      <c r="AC2703" s="17">
        <v>58</v>
      </c>
      <c r="AD2703" s="17">
        <v>0.32758620689655171</v>
      </c>
      <c r="AE2703" s="17">
        <v>0.25423728813559321</v>
      </c>
      <c r="AF2703" s="17">
        <v>27</v>
      </c>
      <c r="AG2703" s="17"/>
      <c r="AL2703">
        <v>0.45714285714285713</v>
      </c>
      <c r="AN2703">
        <v>0.38620689655172413</v>
      </c>
      <c r="AP2703">
        <v>0.31264367816091959</v>
      </c>
      <c r="AQ2703" s="9">
        <f>+AVERAGE(AL2688:AL2697)</f>
        <v>0.22789871229798636</v>
      </c>
      <c r="AR2703" s="9">
        <f>+AVERAGE(AN2688:AN2697)</f>
        <v>0.29582572663852763</v>
      </c>
      <c r="AS2703" s="17">
        <f t="shared" si="2901"/>
        <v>48</v>
      </c>
      <c r="AT2703" s="17">
        <f t="shared" si="2902"/>
        <v>3.3333333333333333E-2</v>
      </c>
      <c r="AU2703" s="17">
        <f t="shared" si="2905"/>
        <v>0.29152542372881357</v>
      </c>
      <c r="AV2703" s="17">
        <f t="shared" si="2903"/>
        <v>0.25573770491803277</v>
      </c>
      <c r="AW2703" s="17"/>
      <c r="AX2703" s="17"/>
      <c r="AY2703" s="17"/>
      <c r="AZ2703" s="17">
        <v>6</v>
      </c>
      <c r="BA2703" s="27">
        <v>1</v>
      </c>
      <c r="BB2703" s="17">
        <v>20</v>
      </c>
      <c r="BC2703" s="17">
        <v>1</v>
      </c>
      <c r="BD2703" s="17">
        <v>1</v>
      </c>
      <c r="BF2703">
        <v>0</v>
      </c>
      <c r="BG2703">
        <v>3</v>
      </c>
      <c r="BQ2703">
        <v>0.4</v>
      </c>
      <c r="BR2703">
        <v>0</v>
      </c>
      <c r="BS2703">
        <v>0.68333333333333335</v>
      </c>
      <c r="CK2703" s="23">
        <v>0.76271186440677963</v>
      </c>
      <c r="CL2703" s="23">
        <f t="shared" si="2907"/>
        <v>0</v>
      </c>
      <c r="CM2703" s="23">
        <f t="shared" si="2909"/>
        <v>0.68369613689395914</v>
      </c>
      <c r="CN2703" s="23">
        <f t="shared" si="2910"/>
        <v>0.88747717991558295</v>
      </c>
      <c r="CQ2703" s="4">
        <v>6</v>
      </c>
    </row>
    <row r="2704" spans="1:95" ht="11.25" customHeight="1">
      <c r="A2704" s="17">
        <v>25</v>
      </c>
      <c r="B2704" s="17">
        <v>3</v>
      </c>
      <c r="C2704" s="39">
        <v>5</v>
      </c>
      <c r="D2704" s="40">
        <v>0.21111111111111111</v>
      </c>
      <c r="E2704" s="17">
        <v>17</v>
      </c>
      <c r="F2704" s="9">
        <v>0</v>
      </c>
      <c r="G2704">
        <v>1</v>
      </c>
      <c r="H2704">
        <v>0</v>
      </c>
      <c r="I2704">
        <v>0</v>
      </c>
      <c r="J2704">
        <v>0</v>
      </c>
      <c r="K2704" s="5">
        <v>20</v>
      </c>
      <c r="L2704">
        <v>71</v>
      </c>
      <c r="M2704">
        <v>2</v>
      </c>
      <c r="N2704" s="9">
        <v>68</v>
      </c>
      <c r="O2704" s="17"/>
      <c r="P2704" s="17">
        <f t="shared" si="2908"/>
        <v>0</v>
      </c>
      <c r="Q2704" s="17">
        <v>13</v>
      </c>
      <c r="S2704" s="17">
        <v>0.15384615384615385</v>
      </c>
      <c r="T2704" s="17">
        <v>84</v>
      </c>
      <c r="U2704" s="17">
        <v>40</v>
      </c>
      <c r="V2704" s="17">
        <v>30</v>
      </c>
      <c r="W2704" s="17">
        <v>30</v>
      </c>
      <c r="X2704" s="17">
        <v>30</v>
      </c>
      <c r="Y2704" s="17"/>
      <c r="Z2704" s="17">
        <v>4</v>
      </c>
      <c r="AA2704" s="17">
        <v>211</v>
      </c>
      <c r="AB2704" s="17"/>
      <c r="AC2704" s="17">
        <v>51</v>
      </c>
      <c r="AD2704" s="17">
        <v>7.8431372549019607E-2</v>
      </c>
      <c r="AE2704" s="17">
        <v>0.32758620689655171</v>
      </c>
      <c r="AF2704" s="17">
        <v>12</v>
      </c>
      <c r="AG2704" s="17"/>
      <c r="AL2704">
        <v>0.4</v>
      </c>
      <c r="AN2704">
        <v>0.30588235294117649</v>
      </c>
      <c r="AP2704">
        <v>0.15</v>
      </c>
      <c r="AQ2704" s="9">
        <f>+AVERAGE(AL2688:AL2697)</f>
        <v>0.22789871229798636</v>
      </c>
      <c r="AR2704" s="9">
        <f>+AVERAGE(AN2688:AN2697)</f>
        <v>0.29582572663852763</v>
      </c>
      <c r="AS2704" s="17">
        <f t="shared" si="2901"/>
        <v>21</v>
      </c>
      <c r="AT2704" s="17">
        <f t="shared" si="2902"/>
        <v>0.45714285714285713</v>
      </c>
      <c r="AU2704" s="17">
        <f t="shared" si="2905"/>
        <v>0.38620689655172413</v>
      </c>
      <c r="AV2704" s="17">
        <f t="shared" si="2903"/>
        <v>0.31264367816091959</v>
      </c>
      <c r="AW2704" s="17"/>
      <c r="AX2704" s="17"/>
      <c r="AY2704" s="17"/>
      <c r="AZ2704" s="17">
        <v>6</v>
      </c>
      <c r="BA2704" s="27">
        <v>1</v>
      </c>
      <c r="BB2704" s="17">
        <v>20</v>
      </c>
      <c r="BC2704" s="17">
        <v>1</v>
      </c>
      <c r="BD2704" s="17">
        <v>1</v>
      </c>
      <c r="BF2704">
        <v>0</v>
      </c>
      <c r="BG2704">
        <v>3</v>
      </c>
      <c r="BQ2704">
        <v>0.4</v>
      </c>
      <c r="BR2704">
        <v>0</v>
      </c>
      <c r="BS2704">
        <v>0.68333333333333335</v>
      </c>
      <c r="CK2704" s="23">
        <v>0.98275862068965514</v>
      </c>
      <c r="CL2704" s="23">
        <f t="shared" si="2907"/>
        <v>0</v>
      </c>
      <c r="CM2704" s="23">
        <f t="shared" si="2909"/>
        <v>0.68369613689395914</v>
      </c>
      <c r="CN2704" s="23">
        <f t="shared" si="2910"/>
        <v>0.88747717991558295</v>
      </c>
      <c r="CQ2704" s="4">
        <v>5</v>
      </c>
    </row>
    <row r="2705" spans="1:95" ht="11.25" customHeight="1">
      <c r="A2705" s="17">
        <v>25</v>
      </c>
      <c r="B2705" s="17">
        <v>3</v>
      </c>
      <c r="C2705" s="39">
        <v>5</v>
      </c>
      <c r="D2705" s="40">
        <v>0.21111111111111111</v>
      </c>
      <c r="E2705" s="17">
        <v>18</v>
      </c>
      <c r="F2705" s="9">
        <v>0</v>
      </c>
      <c r="G2705">
        <v>1</v>
      </c>
      <c r="H2705">
        <v>0</v>
      </c>
      <c r="I2705">
        <v>0</v>
      </c>
      <c r="J2705">
        <v>0</v>
      </c>
      <c r="K2705" s="5">
        <v>15</v>
      </c>
      <c r="L2705">
        <v>54</v>
      </c>
      <c r="M2705">
        <v>3</v>
      </c>
      <c r="N2705" s="9">
        <v>71</v>
      </c>
      <c r="O2705" s="17"/>
      <c r="P2705" s="17">
        <f t="shared" si="2908"/>
        <v>0</v>
      </c>
      <c r="Q2705" s="17">
        <v>23</v>
      </c>
      <c r="S2705" s="17">
        <v>0.13043478260869565</v>
      </c>
      <c r="T2705" s="17">
        <v>77</v>
      </c>
      <c r="U2705" s="17">
        <v>35</v>
      </c>
      <c r="V2705" s="17">
        <v>30</v>
      </c>
      <c r="W2705" s="17">
        <v>30</v>
      </c>
      <c r="X2705" s="17">
        <v>30</v>
      </c>
      <c r="Y2705" s="17"/>
      <c r="Z2705" s="17">
        <v>15</v>
      </c>
      <c r="AA2705" s="17">
        <v>226</v>
      </c>
      <c r="AB2705" s="17"/>
      <c r="AC2705" s="17">
        <v>59</v>
      </c>
      <c r="AD2705" s="17">
        <v>0.25423728813559321</v>
      </c>
      <c r="AE2705" s="17">
        <v>7.8431372549019607E-2</v>
      </c>
      <c r="AF2705" s="17">
        <v>22</v>
      </c>
      <c r="AG2705" s="17"/>
      <c r="AL2705">
        <v>0.15652173913043479</v>
      </c>
      <c r="AN2705">
        <v>0.26440677966101694</v>
      </c>
      <c r="AP2705">
        <v>0.16744186046511628</v>
      </c>
      <c r="AQ2705" s="9">
        <f>+AVERAGE(AL2688:AL2697)</f>
        <v>0.22789871229798636</v>
      </c>
      <c r="AR2705" s="9">
        <f>+AVERAGE(AN2688:AN2697)</f>
        <v>0.29582572663852763</v>
      </c>
      <c r="AS2705" s="17">
        <f t="shared" si="2901"/>
        <v>13</v>
      </c>
      <c r="AT2705" s="17">
        <f t="shared" si="2902"/>
        <v>0.4</v>
      </c>
      <c r="AU2705" s="17">
        <f t="shared" si="2905"/>
        <v>0.30588235294117649</v>
      </c>
      <c r="AV2705" s="17">
        <f t="shared" si="2903"/>
        <v>0.15</v>
      </c>
      <c r="AW2705" s="17"/>
      <c r="AX2705" s="17"/>
      <c r="AY2705" s="17"/>
      <c r="AZ2705" s="17">
        <v>6</v>
      </c>
      <c r="BA2705" s="27">
        <v>1</v>
      </c>
      <c r="BB2705" s="17">
        <v>20</v>
      </c>
      <c r="BC2705" s="17">
        <v>1</v>
      </c>
      <c r="BD2705" s="17">
        <v>1</v>
      </c>
      <c r="BF2705">
        <v>0</v>
      </c>
      <c r="BG2705">
        <v>3</v>
      </c>
      <c r="BQ2705">
        <v>0.4</v>
      </c>
      <c r="BR2705">
        <v>0</v>
      </c>
      <c r="BS2705">
        <v>0.68333333333333335</v>
      </c>
      <c r="CK2705" s="23">
        <v>0.23529411764705882</v>
      </c>
      <c r="CL2705" s="23">
        <f t="shared" si="2907"/>
        <v>0</v>
      </c>
      <c r="CM2705" s="23">
        <f t="shared" si="2909"/>
        <v>0.68369613689395914</v>
      </c>
      <c r="CN2705" s="23">
        <f t="shared" si="2910"/>
        <v>0.88747717991558295</v>
      </c>
      <c r="CQ2705" s="4">
        <v>7</v>
      </c>
    </row>
    <row r="2706" spans="1:95" ht="11.25" customHeight="1">
      <c r="A2706" s="17">
        <v>25</v>
      </c>
      <c r="B2706" s="17">
        <v>3</v>
      </c>
      <c r="C2706" s="39">
        <v>5</v>
      </c>
      <c r="D2706" s="40">
        <v>0.21111111111111111</v>
      </c>
      <c r="E2706" s="17">
        <v>19</v>
      </c>
      <c r="F2706" s="9">
        <v>0</v>
      </c>
      <c r="G2706">
        <v>1</v>
      </c>
      <c r="H2706">
        <v>0</v>
      </c>
      <c r="I2706">
        <v>0</v>
      </c>
      <c r="J2706">
        <v>0</v>
      </c>
      <c r="K2706" s="5">
        <v>30</v>
      </c>
      <c r="L2706">
        <v>47</v>
      </c>
      <c r="M2706">
        <v>6</v>
      </c>
      <c r="N2706" s="9">
        <v>77</v>
      </c>
      <c r="O2706" s="17"/>
      <c r="P2706" s="17">
        <f t="shared" si="2908"/>
        <v>1</v>
      </c>
      <c r="Q2706" s="17">
        <v>25</v>
      </c>
      <c r="S2706" s="17">
        <v>0.24</v>
      </c>
      <c r="T2706" s="17">
        <v>72</v>
      </c>
      <c r="U2706" s="17">
        <v>35</v>
      </c>
      <c r="V2706" s="17">
        <v>30</v>
      </c>
      <c r="W2706" s="17">
        <v>30</v>
      </c>
      <c r="X2706" s="17">
        <v>30</v>
      </c>
      <c r="Y2706" s="17"/>
      <c r="Z2706" s="17">
        <v>15</v>
      </c>
      <c r="AA2706" s="17">
        <v>241</v>
      </c>
      <c r="AB2706" s="17"/>
      <c r="AC2706" s="17">
        <v>59</v>
      </c>
      <c r="AD2706" s="17">
        <v>0.25423728813559321</v>
      </c>
      <c r="AE2706" s="17">
        <v>0.25423728813559321</v>
      </c>
      <c r="AF2706" s="17">
        <v>19</v>
      </c>
      <c r="AG2706" s="17"/>
      <c r="AL2706">
        <v>0.32</v>
      </c>
      <c r="AN2706">
        <v>0.29152542372881357</v>
      </c>
      <c r="AP2706">
        <v>0.22380952380952382</v>
      </c>
      <c r="AQ2706" s="9">
        <f>+AVERAGE(AL2688:AL2697)</f>
        <v>0.22789871229798636</v>
      </c>
      <c r="AR2706" s="9">
        <f>+AVERAGE(AN2688:AN2697)</f>
        <v>0.29582572663852763</v>
      </c>
      <c r="AS2706" s="17">
        <f t="shared" si="2901"/>
        <v>23</v>
      </c>
      <c r="AT2706" s="17">
        <f t="shared" si="2902"/>
        <v>0.15652173913043479</v>
      </c>
      <c r="AU2706" s="17">
        <f t="shared" si="2905"/>
        <v>0.26440677966101694</v>
      </c>
      <c r="AV2706" s="17">
        <f t="shared" si="2903"/>
        <v>0.16744186046511628</v>
      </c>
      <c r="AW2706" s="17"/>
      <c r="AX2706" s="17"/>
      <c r="AY2706" s="17"/>
      <c r="AZ2706" s="17">
        <v>6</v>
      </c>
      <c r="BA2706" s="27">
        <v>1</v>
      </c>
      <c r="BB2706" s="17">
        <v>20</v>
      </c>
      <c r="BC2706" s="17">
        <v>1</v>
      </c>
      <c r="BD2706" s="17">
        <v>1</v>
      </c>
      <c r="BF2706">
        <v>0</v>
      </c>
      <c r="BG2706">
        <v>3</v>
      </c>
      <c r="BQ2706">
        <v>0.4</v>
      </c>
      <c r="BR2706">
        <v>0</v>
      </c>
      <c r="BS2706">
        <v>0.68333333333333335</v>
      </c>
      <c r="CK2706" s="23">
        <v>0.76271186440677963</v>
      </c>
      <c r="CL2706" s="23">
        <f t="shared" si="2907"/>
        <v>0</v>
      </c>
      <c r="CM2706" s="23">
        <f t="shared" si="2909"/>
        <v>0.68369613689395914</v>
      </c>
      <c r="CN2706" s="23">
        <f t="shared" si="2910"/>
        <v>0.88747717991558295</v>
      </c>
      <c r="CQ2706" s="4">
        <v>6</v>
      </c>
    </row>
    <row r="2707" spans="1:95" ht="11.25" customHeight="1">
      <c r="A2707" s="17">
        <v>25</v>
      </c>
      <c r="B2707" s="17">
        <v>3</v>
      </c>
      <c r="C2707" s="39">
        <v>5</v>
      </c>
      <c r="D2707" s="40">
        <v>0.21111111111111111</v>
      </c>
      <c r="E2707" s="17">
        <v>20</v>
      </c>
      <c r="F2707" s="9">
        <v>0</v>
      </c>
      <c r="G2707">
        <v>1</v>
      </c>
      <c r="H2707">
        <v>0</v>
      </c>
      <c r="I2707">
        <v>0</v>
      </c>
      <c r="J2707">
        <v>0</v>
      </c>
      <c r="K2707" s="5">
        <v>30</v>
      </c>
      <c r="L2707">
        <v>47</v>
      </c>
      <c r="M2707">
        <v>3</v>
      </c>
      <c r="N2707" s="17">
        <v>80</v>
      </c>
      <c r="O2707" s="17"/>
      <c r="P2707" s="17">
        <f t="shared" si="2908"/>
        <v>0</v>
      </c>
      <c r="Q2707" s="17">
        <v>18</v>
      </c>
      <c r="S2707" s="17">
        <v>0.16666666666666666</v>
      </c>
      <c r="T2707" s="17">
        <v>65</v>
      </c>
      <c r="U2707" s="17">
        <v>25</v>
      </c>
      <c r="V2707" s="17">
        <v>30</v>
      </c>
      <c r="W2707" s="17">
        <v>30</v>
      </c>
      <c r="X2707" s="17">
        <v>25</v>
      </c>
      <c r="Y2707" s="17"/>
      <c r="Z2707" s="17">
        <v>0</v>
      </c>
      <c r="AA2707" s="17">
        <v>241</v>
      </c>
      <c r="AB2707" s="17"/>
      <c r="AC2707" s="17">
        <v>39</v>
      </c>
      <c r="AD2707" s="17">
        <v>0</v>
      </c>
      <c r="AE2707" s="17">
        <v>0.25423728813559321</v>
      </c>
      <c r="AF2707" s="17">
        <v>7</v>
      </c>
      <c r="AG2707" s="17">
        <v>173</v>
      </c>
      <c r="AL2707">
        <v>0.4</v>
      </c>
      <c r="AN2707">
        <v>0.58461538461538465</v>
      </c>
      <c r="AP2707">
        <v>0.35492957746478876</v>
      </c>
      <c r="AQ2707" s="9">
        <f>+AVERAGE(AL2688:AL2697)</f>
        <v>0.22789871229798636</v>
      </c>
      <c r="AR2707" s="9">
        <f>+AVERAGE(AN2688:AN2697)</f>
        <v>0.29582572663852763</v>
      </c>
      <c r="AS2707" s="17">
        <f t="shared" si="2901"/>
        <v>25</v>
      </c>
      <c r="AT2707" s="17">
        <f t="shared" si="2902"/>
        <v>0.32</v>
      </c>
      <c r="AU2707" s="17">
        <f t="shared" si="2905"/>
        <v>0.29152542372881357</v>
      </c>
      <c r="AV2707" s="17">
        <f t="shared" si="2903"/>
        <v>0.22380952380952382</v>
      </c>
      <c r="AW2707" s="17"/>
      <c r="AX2707" s="17"/>
      <c r="AY2707" s="17"/>
      <c r="AZ2707" s="17">
        <v>6</v>
      </c>
      <c r="BA2707" s="27">
        <v>1</v>
      </c>
      <c r="BB2707" s="17">
        <v>20</v>
      </c>
      <c r="BC2707" s="17">
        <v>1</v>
      </c>
      <c r="BD2707" s="17">
        <v>1</v>
      </c>
      <c r="BF2707">
        <v>0</v>
      </c>
      <c r="BG2707">
        <v>3</v>
      </c>
      <c r="BQ2707">
        <v>0.4</v>
      </c>
      <c r="BR2707">
        <v>0</v>
      </c>
      <c r="BS2707">
        <v>0.68333333333333335</v>
      </c>
      <c r="BW2707" s="9">
        <f>SUM(AF2698:AF2707)</f>
        <v>173</v>
      </c>
      <c r="BX2707" s="9"/>
      <c r="BY2707" s="9">
        <f t="shared" ref="BY2707" si="2911">SUM(BW2697,BW2707)</f>
        <v>361</v>
      </c>
      <c r="CK2707" s="23">
        <v>0.76271186440677963</v>
      </c>
      <c r="CL2707" s="23">
        <f t="shared" si="2907"/>
        <v>0</v>
      </c>
      <c r="CM2707" s="23">
        <f t="shared" si="2909"/>
        <v>0.68369613689395914</v>
      </c>
      <c r="CN2707" s="23">
        <f t="shared" si="2910"/>
        <v>0.88747717991558295</v>
      </c>
      <c r="CQ2707" s="4">
        <v>4</v>
      </c>
    </row>
    <row r="2708" spans="1:95" ht="11.25" customHeight="1">
      <c r="A2708" s="17">
        <v>25</v>
      </c>
      <c r="B2708" s="17">
        <v>4</v>
      </c>
      <c r="C2708" s="39">
        <v>2</v>
      </c>
      <c r="D2708" s="40">
        <v>8.4722222222222213E-2</v>
      </c>
      <c r="E2708" s="17">
        <v>-2</v>
      </c>
      <c r="F2708" s="9">
        <v>0</v>
      </c>
      <c r="G2708">
        <v>0</v>
      </c>
      <c r="H2708">
        <v>0</v>
      </c>
      <c r="I2708">
        <v>0</v>
      </c>
      <c r="J2708">
        <v>0</v>
      </c>
      <c r="K2708" s="5">
        <v>25</v>
      </c>
      <c r="L2708">
        <v>50</v>
      </c>
      <c r="M2708">
        <v>7</v>
      </c>
      <c r="N2708" s="9"/>
      <c r="O2708" s="17"/>
      <c r="P2708" s="17">
        <f t="shared" si="2908"/>
        <v>1</v>
      </c>
      <c r="Q2708" s="17">
        <v>35</v>
      </c>
      <c r="S2708" s="17">
        <v>0.2</v>
      </c>
      <c r="T2708" s="17">
        <v>85</v>
      </c>
      <c r="U2708" s="17">
        <v>40</v>
      </c>
      <c r="V2708" s="17">
        <v>30</v>
      </c>
      <c r="W2708" s="17"/>
      <c r="X2708" s="17">
        <v>30</v>
      </c>
      <c r="Y2708" s="17"/>
      <c r="Z2708" s="17">
        <v>0</v>
      </c>
      <c r="AA2708" s="17"/>
      <c r="AB2708" s="17"/>
      <c r="AC2708" s="17">
        <v>19</v>
      </c>
      <c r="AD2708" s="17">
        <v>0</v>
      </c>
      <c r="AE2708" s="17"/>
      <c r="AF2708" s="17">
        <v>3</v>
      </c>
      <c r="AG2708" s="17"/>
      <c r="AL2708">
        <v>0</v>
      </c>
      <c r="AN2708">
        <v>0.8</v>
      </c>
      <c r="AP2708">
        <v>0.44705882352941179</v>
      </c>
      <c r="AQ2708" s="22"/>
      <c r="AR2708" s="22"/>
      <c r="AS2708" s="17">
        <f t="shared" si="2901"/>
        <v>18</v>
      </c>
      <c r="AT2708" s="17">
        <f t="shared" si="2902"/>
        <v>0.4</v>
      </c>
      <c r="AU2708" s="17">
        <f t="shared" si="2905"/>
        <v>0.58461538461538465</v>
      </c>
      <c r="AV2708" s="17">
        <f t="shared" si="2903"/>
        <v>0.35492957746478876</v>
      </c>
      <c r="AW2708" s="17"/>
      <c r="AX2708" s="17"/>
      <c r="AY2708" s="17"/>
      <c r="AZ2708" s="17">
        <v>5.5</v>
      </c>
      <c r="BA2708" s="27">
        <v>0.91666666666666663</v>
      </c>
      <c r="BB2708" s="17">
        <v>20</v>
      </c>
      <c r="BC2708" s="17">
        <v>1</v>
      </c>
      <c r="BD2708" s="17">
        <v>1</v>
      </c>
      <c r="BF2708">
        <v>0</v>
      </c>
      <c r="BG2708">
        <v>3</v>
      </c>
      <c r="BQ2708">
        <v>0.4</v>
      </c>
      <c r="BR2708">
        <v>0</v>
      </c>
      <c r="BS2708">
        <v>0.68333333333333335</v>
      </c>
      <c r="CK2708" s="23" t="s">
        <v>2085</v>
      </c>
      <c r="CL2708" s="23">
        <f t="shared" si="2907"/>
        <v>0</v>
      </c>
      <c r="CM2708" s="23" t="str">
        <f t="shared" si="2909"/>
        <v/>
      </c>
      <c r="CN2708" s="23" t="str">
        <f t="shared" si="2910"/>
        <v/>
      </c>
      <c r="CQ2708" s="4">
        <v>0</v>
      </c>
    </row>
    <row r="2709" spans="1:95" ht="11.25" customHeight="1">
      <c r="A2709" s="17">
        <v>25</v>
      </c>
      <c r="B2709" s="17">
        <v>4</v>
      </c>
      <c r="C2709" s="39">
        <v>2</v>
      </c>
      <c r="D2709" s="40">
        <v>8.4722222222222213E-2</v>
      </c>
      <c r="E2709" s="17">
        <v>-1</v>
      </c>
      <c r="F2709" s="9">
        <v>0</v>
      </c>
      <c r="G2709">
        <v>0</v>
      </c>
      <c r="H2709">
        <v>0</v>
      </c>
      <c r="I2709">
        <v>0</v>
      </c>
      <c r="J2709">
        <v>0</v>
      </c>
      <c r="K2709" s="5">
        <v>25</v>
      </c>
      <c r="L2709">
        <v>60</v>
      </c>
      <c r="M2709">
        <v>10</v>
      </c>
      <c r="N2709" s="9"/>
      <c r="O2709" s="17"/>
      <c r="P2709" s="17">
        <f t="shared" si="2908"/>
        <v>1</v>
      </c>
      <c r="Q2709" s="17">
        <v>37</v>
      </c>
      <c r="S2709" s="17">
        <v>0.27027027027027029</v>
      </c>
      <c r="T2709" s="17">
        <v>97</v>
      </c>
      <c r="U2709" s="17">
        <v>40</v>
      </c>
      <c r="V2709" s="17">
        <v>30</v>
      </c>
      <c r="W2709" s="17">
        <v>30</v>
      </c>
      <c r="X2709" s="17">
        <v>30</v>
      </c>
      <c r="Y2709" s="17"/>
      <c r="Z2709" s="17">
        <v>0</v>
      </c>
      <c r="AA2709" s="17"/>
      <c r="AB2709" s="17"/>
      <c r="AC2709" s="17">
        <v>54</v>
      </c>
      <c r="AD2709" s="17">
        <v>0</v>
      </c>
      <c r="AE2709" s="17">
        <v>0</v>
      </c>
      <c r="AF2709" s="17">
        <v>0</v>
      </c>
      <c r="AG2709" s="17"/>
      <c r="AL2709">
        <v>0.20540540540540542</v>
      </c>
      <c r="AN2709">
        <v>0.43703703703703706</v>
      </c>
      <c r="AP2709">
        <v>0.41194029850746267</v>
      </c>
      <c r="AQ2709" s="9"/>
      <c r="AR2709" s="9"/>
      <c r="AS2709" s="17">
        <f t="shared" si="2901"/>
        <v>35</v>
      </c>
      <c r="AT2709" s="17">
        <f t="shared" si="2902"/>
        <v>0</v>
      </c>
      <c r="AU2709" s="17">
        <f t="shared" si="2905"/>
        <v>0.8</v>
      </c>
      <c r="AV2709" s="17">
        <f t="shared" si="2903"/>
        <v>0.44705882352941179</v>
      </c>
      <c r="AW2709" s="17"/>
      <c r="AX2709" s="17"/>
      <c r="AY2709" s="17"/>
      <c r="AZ2709" s="17">
        <v>5.5</v>
      </c>
      <c r="BA2709" s="27">
        <v>0.91666666666666663</v>
      </c>
      <c r="BB2709" s="17">
        <v>20</v>
      </c>
      <c r="BC2709" s="17">
        <v>1</v>
      </c>
      <c r="BD2709" s="17">
        <v>1</v>
      </c>
      <c r="BF2709">
        <v>0</v>
      </c>
      <c r="BG2709">
        <v>3</v>
      </c>
      <c r="BQ2709">
        <v>0.4</v>
      </c>
      <c r="BR2709">
        <v>0</v>
      </c>
      <c r="BS2709">
        <v>0.68333333333333335</v>
      </c>
      <c r="CK2709" s="23">
        <v>0</v>
      </c>
      <c r="CL2709" s="23">
        <f t="shared" si="2907"/>
        <v>0</v>
      </c>
      <c r="CM2709" s="23" t="str">
        <f t="shared" si="2909"/>
        <v/>
      </c>
      <c r="CN2709" s="23" t="str">
        <f t="shared" si="2910"/>
        <v/>
      </c>
      <c r="CQ2709" s="4">
        <v>2</v>
      </c>
    </row>
    <row r="2710" spans="1:95" ht="11.25" customHeight="1">
      <c r="A2710" s="17">
        <v>25</v>
      </c>
      <c r="B2710" s="17">
        <v>4</v>
      </c>
      <c r="C2710" s="39">
        <v>2</v>
      </c>
      <c r="D2710" s="40">
        <v>8.4722222222222213E-2</v>
      </c>
      <c r="E2710" s="17">
        <v>1</v>
      </c>
      <c r="F2710" s="9">
        <v>0</v>
      </c>
      <c r="G2710">
        <v>0</v>
      </c>
      <c r="H2710">
        <v>0</v>
      </c>
      <c r="I2710">
        <v>0</v>
      </c>
      <c r="J2710">
        <v>0</v>
      </c>
      <c r="K2710" s="5">
        <v>25</v>
      </c>
      <c r="L2710">
        <v>75</v>
      </c>
      <c r="M2710">
        <v>3</v>
      </c>
      <c r="N2710" s="17">
        <v>3</v>
      </c>
      <c r="O2710" s="17"/>
      <c r="P2710" s="17">
        <f t="shared" si="2908"/>
        <v>0</v>
      </c>
      <c r="Q2710" s="17">
        <v>14</v>
      </c>
      <c r="S2710" s="17">
        <v>0.21428571428571427</v>
      </c>
      <c r="T2710" s="17">
        <v>89</v>
      </c>
      <c r="U2710" s="17">
        <v>40</v>
      </c>
      <c r="V2710" s="17">
        <v>30</v>
      </c>
      <c r="W2710" s="17">
        <v>30</v>
      </c>
      <c r="X2710" s="17">
        <v>30</v>
      </c>
      <c r="Y2710" s="17"/>
      <c r="Z2710" s="17">
        <v>0</v>
      </c>
      <c r="AA2710" s="17">
        <v>0</v>
      </c>
      <c r="AB2710" s="17"/>
      <c r="AC2710" s="17">
        <v>49</v>
      </c>
      <c r="AD2710" s="17">
        <v>0</v>
      </c>
      <c r="AE2710" s="17"/>
      <c r="AF2710" s="17">
        <v>7</v>
      </c>
      <c r="AG2710" s="17"/>
      <c r="AL2710">
        <v>0.42857142857142855</v>
      </c>
      <c r="AN2710">
        <v>0.48163265306122444</v>
      </c>
      <c r="AP2710">
        <v>0.2635294117647059</v>
      </c>
      <c r="AQ2710" s="9"/>
      <c r="AR2710" s="9"/>
      <c r="AS2710" s="17">
        <f t="shared" si="2901"/>
        <v>37</v>
      </c>
      <c r="AT2710" s="17">
        <f t="shared" si="2902"/>
        <v>0.20540540540540542</v>
      </c>
      <c r="AU2710" s="17">
        <f t="shared" si="2905"/>
        <v>0.43703703703703706</v>
      </c>
      <c r="AV2710" s="17">
        <f t="shared" si="2903"/>
        <v>0.41194029850746267</v>
      </c>
      <c r="AZ2710">
        <v>5.5</v>
      </c>
      <c r="BA2710" s="27">
        <v>0.91666666666666663</v>
      </c>
      <c r="BB2710" s="17">
        <v>20</v>
      </c>
      <c r="BC2710" s="17">
        <v>1</v>
      </c>
      <c r="BD2710" s="17">
        <v>1</v>
      </c>
      <c r="BF2710">
        <v>0</v>
      </c>
      <c r="BG2710">
        <v>3</v>
      </c>
      <c r="BQ2710">
        <v>0.4</v>
      </c>
      <c r="BR2710">
        <v>0</v>
      </c>
      <c r="BS2710">
        <v>0.68333333333333335</v>
      </c>
      <c r="CK2710" s="23" t="s">
        <v>2085</v>
      </c>
      <c r="CL2710" s="23">
        <f t="shared" si="2907"/>
        <v>0</v>
      </c>
      <c r="CM2710" s="23" t="str">
        <f t="shared" si="2909"/>
        <v/>
      </c>
      <c r="CN2710" s="23" t="str">
        <f t="shared" si="2910"/>
        <v/>
      </c>
      <c r="CQ2710" s="4">
        <v>1</v>
      </c>
    </row>
    <row r="2711" spans="1:95" ht="11.25" customHeight="1">
      <c r="A2711" s="17">
        <v>25</v>
      </c>
      <c r="B2711" s="17">
        <v>4</v>
      </c>
      <c r="C2711" s="39">
        <v>2</v>
      </c>
      <c r="D2711" s="40">
        <v>8.4722222222222213E-2</v>
      </c>
      <c r="E2711" s="17">
        <v>2</v>
      </c>
      <c r="F2711" s="9">
        <v>0</v>
      </c>
      <c r="G2711">
        <v>0</v>
      </c>
      <c r="H2711">
        <v>0</v>
      </c>
      <c r="I2711">
        <v>0</v>
      </c>
      <c r="J2711">
        <v>0</v>
      </c>
      <c r="K2711" s="5">
        <v>25</v>
      </c>
      <c r="L2711">
        <v>64</v>
      </c>
      <c r="M2711">
        <v>4</v>
      </c>
      <c r="N2711" s="17">
        <v>7</v>
      </c>
      <c r="O2711" s="17"/>
      <c r="P2711" s="17">
        <f t="shared" si="2908"/>
        <v>0</v>
      </c>
      <c r="Q2711" s="17">
        <v>18</v>
      </c>
      <c r="S2711" s="17">
        <v>0.22222222222222221</v>
      </c>
      <c r="T2711" s="17">
        <v>82</v>
      </c>
      <c r="U2711" s="17">
        <v>40</v>
      </c>
      <c r="V2711" s="17">
        <v>30</v>
      </c>
      <c r="W2711" s="17">
        <v>30</v>
      </c>
      <c r="X2711" s="17">
        <v>30</v>
      </c>
      <c r="Y2711" s="17"/>
      <c r="Z2711" s="17">
        <v>0</v>
      </c>
      <c r="AA2711" s="17">
        <v>0</v>
      </c>
      <c r="AB2711" s="17"/>
      <c r="AC2711" s="17">
        <v>57</v>
      </c>
      <c r="AD2711" s="17">
        <v>0</v>
      </c>
      <c r="AE2711" s="17">
        <v>0</v>
      </c>
      <c r="AF2711" s="17">
        <v>6</v>
      </c>
      <c r="AG2711" s="17"/>
      <c r="AL2711">
        <v>0.4</v>
      </c>
      <c r="AN2711">
        <v>0.4</v>
      </c>
      <c r="AP2711">
        <v>0.28314606741573034</v>
      </c>
      <c r="AQ2711" s="9"/>
      <c r="AR2711" s="9"/>
      <c r="AS2711" s="17">
        <f t="shared" si="2901"/>
        <v>14</v>
      </c>
      <c r="AT2711" s="17">
        <f t="shared" si="2902"/>
        <v>0.42857142857142855</v>
      </c>
      <c r="AU2711" s="17">
        <f t="shared" si="2905"/>
        <v>0.48163265306122444</v>
      </c>
      <c r="AV2711" s="17">
        <f t="shared" si="2903"/>
        <v>0.2635294117647059</v>
      </c>
      <c r="AW2711" s="17"/>
      <c r="AX2711" s="17"/>
      <c r="AY2711" s="17"/>
      <c r="AZ2711" s="17">
        <v>5.5</v>
      </c>
      <c r="BA2711" s="27">
        <v>0.91666666666666663</v>
      </c>
      <c r="BB2711" s="17">
        <v>20</v>
      </c>
      <c r="BC2711" s="17">
        <v>1</v>
      </c>
      <c r="BD2711" s="17">
        <v>1</v>
      </c>
      <c r="BF2711">
        <v>0</v>
      </c>
      <c r="BG2711">
        <v>3</v>
      </c>
      <c r="BQ2711">
        <v>0.4</v>
      </c>
      <c r="BR2711">
        <v>0</v>
      </c>
      <c r="BS2711">
        <v>0.68333333333333335</v>
      </c>
      <c r="CK2711" s="23">
        <v>0</v>
      </c>
      <c r="CL2711" s="23">
        <f t="shared" si="2907"/>
        <v>0</v>
      </c>
      <c r="CM2711" s="23" t="str">
        <f t="shared" si="2909"/>
        <v/>
      </c>
      <c r="CN2711" s="23" t="str">
        <f t="shared" si="2910"/>
        <v/>
      </c>
      <c r="CQ2711" s="4">
        <v>2</v>
      </c>
    </row>
    <row r="2712" spans="1:95" ht="11.25" customHeight="1">
      <c r="A2712" s="17">
        <v>25</v>
      </c>
      <c r="B2712" s="17">
        <v>4</v>
      </c>
      <c r="C2712" s="39">
        <v>2</v>
      </c>
      <c r="D2712" s="40">
        <v>8.4722222222222213E-2</v>
      </c>
      <c r="E2712" s="17">
        <v>3</v>
      </c>
      <c r="F2712" s="9">
        <v>0</v>
      </c>
      <c r="G2712">
        <v>0</v>
      </c>
      <c r="H2712">
        <v>0</v>
      </c>
      <c r="I2712">
        <v>0</v>
      </c>
      <c r="J2712">
        <v>0</v>
      </c>
      <c r="K2712" s="5">
        <v>25</v>
      </c>
      <c r="L2712">
        <v>57</v>
      </c>
      <c r="M2712">
        <v>5</v>
      </c>
      <c r="N2712" s="17">
        <v>12</v>
      </c>
      <c r="O2712" s="17"/>
      <c r="P2712" s="17">
        <f t="shared" si="2908"/>
        <v>2</v>
      </c>
      <c r="Q2712" s="17">
        <v>18</v>
      </c>
      <c r="S2712" s="17">
        <v>0.27777777777777779</v>
      </c>
      <c r="T2712" s="17">
        <v>75</v>
      </c>
      <c r="U2712" s="17">
        <v>35</v>
      </c>
      <c r="V2712" s="17">
        <v>30</v>
      </c>
      <c r="W2712" s="17">
        <v>30</v>
      </c>
      <c r="X2712" s="17">
        <v>30</v>
      </c>
      <c r="Y2712" s="17"/>
      <c r="Z2712" s="17">
        <v>1</v>
      </c>
      <c r="AA2712" s="17">
        <v>1</v>
      </c>
      <c r="AB2712" s="17"/>
      <c r="AC2712" s="17">
        <v>52</v>
      </c>
      <c r="AD2712" s="17">
        <v>1.9230769230769232E-2</v>
      </c>
      <c r="AE2712" s="17">
        <v>0</v>
      </c>
      <c r="AF2712" s="17">
        <v>6</v>
      </c>
      <c r="AG2712" s="17"/>
      <c r="AL2712">
        <v>0.24444444444444444</v>
      </c>
      <c r="AN2712">
        <v>0.40769230769230769</v>
      </c>
      <c r="AP2712">
        <v>0.25714285714285712</v>
      </c>
      <c r="AQ2712" s="9"/>
      <c r="AR2712" s="9"/>
      <c r="AS2712" s="17">
        <f t="shared" si="2901"/>
        <v>18</v>
      </c>
      <c r="AT2712" s="17">
        <f t="shared" si="2902"/>
        <v>0.4</v>
      </c>
      <c r="AU2712" s="17">
        <f t="shared" si="2905"/>
        <v>0.4</v>
      </c>
      <c r="AV2712" s="17">
        <f t="shared" si="2903"/>
        <v>0.28314606741573034</v>
      </c>
      <c r="AW2712" s="17"/>
      <c r="AX2712" s="17"/>
      <c r="AY2712" s="17"/>
      <c r="AZ2712" s="17">
        <v>5.5</v>
      </c>
      <c r="BA2712" s="27">
        <v>0.91666666666666663</v>
      </c>
      <c r="BB2712" s="17">
        <v>20</v>
      </c>
      <c r="BC2712" s="17">
        <v>1</v>
      </c>
      <c r="BD2712" s="17">
        <v>1</v>
      </c>
      <c r="BF2712">
        <v>0</v>
      </c>
      <c r="BG2712">
        <v>3</v>
      </c>
      <c r="BQ2712">
        <v>0.4</v>
      </c>
      <c r="BR2712">
        <v>0</v>
      </c>
      <c r="BS2712">
        <v>0.68333333333333335</v>
      </c>
      <c r="CK2712" s="23">
        <v>0</v>
      </c>
      <c r="CL2712" s="23">
        <f t="shared" si="2907"/>
        <v>0</v>
      </c>
      <c r="CM2712" s="23" t="str">
        <f t="shared" si="2909"/>
        <v/>
      </c>
      <c r="CN2712" s="23" t="str">
        <f t="shared" si="2910"/>
        <v/>
      </c>
      <c r="CQ2712" s="4">
        <v>1</v>
      </c>
    </row>
    <row r="2713" spans="1:95" ht="11.25" customHeight="1">
      <c r="A2713" s="17">
        <v>25</v>
      </c>
      <c r="B2713" s="17">
        <v>4</v>
      </c>
      <c r="C2713" s="39">
        <v>2</v>
      </c>
      <c r="D2713" s="40">
        <v>8.4722222222222213E-2</v>
      </c>
      <c r="E2713" s="17">
        <v>4</v>
      </c>
      <c r="F2713" s="9">
        <v>0</v>
      </c>
      <c r="G2713">
        <v>0</v>
      </c>
      <c r="H2713">
        <v>0</v>
      </c>
      <c r="I2713">
        <v>0</v>
      </c>
      <c r="J2713">
        <v>0</v>
      </c>
      <c r="K2713" s="5">
        <v>25</v>
      </c>
      <c r="L2713">
        <v>50</v>
      </c>
      <c r="M2713">
        <v>4</v>
      </c>
      <c r="N2713" s="17">
        <v>16</v>
      </c>
      <c r="O2713" s="17"/>
      <c r="P2713" s="17">
        <f t="shared" si="2908"/>
        <v>0</v>
      </c>
      <c r="Q2713" s="17">
        <v>18</v>
      </c>
      <c r="S2713" s="17">
        <v>0.22222222222222221</v>
      </c>
      <c r="T2713" s="17">
        <v>68</v>
      </c>
      <c r="U2713" s="17">
        <v>30</v>
      </c>
      <c r="V2713" s="17">
        <v>30</v>
      </c>
      <c r="W2713" s="17">
        <v>30</v>
      </c>
      <c r="X2713" s="17">
        <v>30</v>
      </c>
      <c r="Y2713" s="17"/>
      <c r="Z2713" s="17">
        <v>10</v>
      </c>
      <c r="AA2713" s="17">
        <v>11</v>
      </c>
      <c r="AB2713" s="17"/>
      <c r="AC2713" s="17">
        <v>55</v>
      </c>
      <c r="AD2713" s="17">
        <v>0.18181818181818182</v>
      </c>
      <c r="AE2713" s="17">
        <v>1.9230769230769232E-2</v>
      </c>
      <c r="AF2713" s="17">
        <v>16</v>
      </c>
      <c r="AG2713" s="17"/>
      <c r="AL2713">
        <v>8.8888888888888892E-2</v>
      </c>
      <c r="AN2713">
        <v>7.2727272727272724E-2</v>
      </c>
      <c r="AP2713">
        <v>5.5172413793103454E-2</v>
      </c>
      <c r="AQ2713" s="9"/>
      <c r="AR2713" s="9"/>
      <c r="AS2713" s="17">
        <f t="shared" si="2901"/>
        <v>18</v>
      </c>
      <c r="AT2713" s="17">
        <f t="shared" si="2902"/>
        <v>0.24444444444444444</v>
      </c>
      <c r="AU2713" s="17">
        <f t="shared" si="2905"/>
        <v>0.40769230769230769</v>
      </c>
      <c r="AV2713" s="17">
        <f t="shared" si="2903"/>
        <v>0.25714285714285712</v>
      </c>
      <c r="AW2713" s="17"/>
      <c r="AX2713" s="17"/>
      <c r="AY2713" s="17"/>
      <c r="AZ2713" s="17">
        <v>5.5</v>
      </c>
      <c r="BA2713" s="27">
        <v>0.91666666666666663</v>
      </c>
      <c r="BB2713" s="17">
        <v>20</v>
      </c>
      <c r="BC2713" s="17">
        <v>1</v>
      </c>
      <c r="BD2713" s="17">
        <v>1</v>
      </c>
      <c r="BF2713">
        <v>0</v>
      </c>
      <c r="BG2713">
        <v>3</v>
      </c>
      <c r="BQ2713">
        <v>0.4</v>
      </c>
      <c r="BR2713">
        <v>0</v>
      </c>
      <c r="BS2713">
        <v>0.68333333333333335</v>
      </c>
      <c r="CK2713" s="23">
        <v>7.6923076923076927E-2</v>
      </c>
      <c r="CL2713" s="23">
        <f t="shared" si="2907"/>
        <v>0</v>
      </c>
      <c r="CM2713" s="23" t="str">
        <f t="shared" si="2909"/>
        <v/>
      </c>
      <c r="CN2713" s="23" t="str">
        <f t="shared" si="2910"/>
        <v/>
      </c>
      <c r="CQ2713" s="4">
        <v>1</v>
      </c>
    </row>
    <row r="2714" spans="1:95" ht="11.25" customHeight="1">
      <c r="A2714" s="17">
        <v>25</v>
      </c>
      <c r="B2714" s="17">
        <v>4</v>
      </c>
      <c r="C2714" s="39">
        <v>2</v>
      </c>
      <c r="D2714" s="40">
        <v>8.4722222222222213E-2</v>
      </c>
      <c r="E2714" s="17">
        <v>5</v>
      </c>
      <c r="F2714" s="9">
        <v>0</v>
      </c>
      <c r="G2714">
        <v>0</v>
      </c>
      <c r="H2714">
        <v>0</v>
      </c>
      <c r="I2714">
        <v>0</v>
      </c>
      <c r="J2714">
        <v>0</v>
      </c>
      <c r="K2714" s="5">
        <v>25</v>
      </c>
      <c r="L2714">
        <v>43</v>
      </c>
      <c r="M2714">
        <v>6</v>
      </c>
      <c r="N2714" s="17">
        <v>22</v>
      </c>
      <c r="O2714" s="17"/>
      <c r="P2714" s="17">
        <f t="shared" si="2908"/>
        <v>1</v>
      </c>
      <c r="Q2714" s="17">
        <v>29</v>
      </c>
      <c r="S2714" s="17">
        <v>0.20689655172413793</v>
      </c>
      <c r="T2714" s="17">
        <v>72</v>
      </c>
      <c r="U2714" s="17">
        <v>35</v>
      </c>
      <c r="V2714" s="17">
        <v>30</v>
      </c>
      <c r="W2714" s="17">
        <v>30</v>
      </c>
      <c r="X2714" s="17">
        <v>30</v>
      </c>
      <c r="Y2714" s="17"/>
      <c r="Z2714" s="17">
        <v>15</v>
      </c>
      <c r="AA2714" s="17">
        <v>26</v>
      </c>
      <c r="AB2714" s="17"/>
      <c r="AC2714" s="17">
        <v>59</v>
      </c>
      <c r="AD2714" s="17">
        <v>0.25423728813559321</v>
      </c>
      <c r="AE2714" s="17">
        <v>0.18181818181818182</v>
      </c>
      <c r="AF2714" s="17">
        <v>19</v>
      </c>
      <c r="AG2714" s="17"/>
      <c r="AL2714">
        <v>0.15172413793103448</v>
      </c>
      <c r="AN2714">
        <v>0.18305084745762712</v>
      </c>
      <c r="AP2714">
        <v>0.17</v>
      </c>
      <c r="AQ2714" s="9"/>
      <c r="AR2714" s="9"/>
      <c r="AS2714" s="17">
        <f t="shared" si="2901"/>
        <v>18</v>
      </c>
      <c r="AT2714" s="17">
        <f t="shared" si="2902"/>
        <v>8.8888888888888892E-2</v>
      </c>
      <c r="AU2714" s="17">
        <f t="shared" si="2905"/>
        <v>7.2727272727272724E-2</v>
      </c>
      <c r="AV2714" s="17">
        <f t="shared" si="2903"/>
        <v>5.5172413793103454E-2</v>
      </c>
      <c r="AW2714" s="17"/>
      <c r="AX2714" s="17"/>
      <c r="AY2714" s="17"/>
      <c r="AZ2714" s="17">
        <v>5.5</v>
      </c>
      <c r="BA2714" s="27">
        <v>0.91666666666666663</v>
      </c>
      <c r="BB2714" s="17">
        <v>20</v>
      </c>
      <c r="BC2714" s="17">
        <v>1</v>
      </c>
      <c r="BD2714" s="17">
        <v>1</v>
      </c>
      <c r="BF2714">
        <v>0</v>
      </c>
      <c r="BG2714">
        <v>3</v>
      </c>
      <c r="BQ2714">
        <v>0.4</v>
      </c>
      <c r="BR2714">
        <v>0</v>
      </c>
      <c r="BS2714">
        <v>0.68333333333333335</v>
      </c>
      <c r="CK2714" s="23">
        <v>0.72727272727272729</v>
      </c>
      <c r="CL2714" s="23">
        <f t="shared" si="2907"/>
        <v>0</v>
      </c>
      <c r="CM2714" s="23" t="str">
        <f t="shared" si="2909"/>
        <v/>
      </c>
      <c r="CN2714" s="23" t="str">
        <f t="shared" si="2910"/>
        <v/>
      </c>
      <c r="CQ2714" s="4">
        <v>1</v>
      </c>
    </row>
    <row r="2715" spans="1:95" ht="11.25" customHeight="1">
      <c r="A2715" s="17">
        <v>25</v>
      </c>
      <c r="B2715" s="17">
        <v>4</v>
      </c>
      <c r="C2715" s="39">
        <v>2</v>
      </c>
      <c r="D2715" s="40">
        <v>8.4722222222222213E-2</v>
      </c>
      <c r="E2715" s="17">
        <v>6</v>
      </c>
      <c r="F2715" s="9">
        <v>0</v>
      </c>
      <c r="G2715">
        <v>0</v>
      </c>
      <c r="H2715">
        <v>0</v>
      </c>
      <c r="I2715">
        <v>0</v>
      </c>
      <c r="J2715">
        <v>0</v>
      </c>
      <c r="K2715" s="5">
        <v>25</v>
      </c>
      <c r="L2715">
        <v>47</v>
      </c>
      <c r="M2715">
        <v>6</v>
      </c>
      <c r="N2715" s="17">
        <v>28</v>
      </c>
      <c r="O2715" s="17"/>
      <c r="P2715" s="17">
        <f t="shared" si="2908"/>
        <v>1</v>
      </c>
      <c r="Q2715" s="17">
        <v>15</v>
      </c>
      <c r="S2715" s="17">
        <v>0.4</v>
      </c>
      <c r="T2715" s="17">
        <v>62</v>
      </c>
      <c r="U2715" s="17">
        <v>25</v>
      </c>
      <c r="V2715" s="17">
        <v>30</v>
      </c>
      <c r="W2715" s="17">
        <v>30</v>
      </c>
      <c r="X2715" s="17">
        <v>25</v>
      </c>
      <c r="Y2715" s="17"/>
      <c r="Z2715" s="17">
        <v>0</v>
      </c>
      <c r="AA2715" s="17">
        <v>26</v>
      </c>
      <c r="AB2715" s="17"/>
      <c r="AC2715" s="17">
        <v>39</v>
      </c>
      <c r="AD2715" s="17">
        <v>0</v>
      </c>
      <c r="AE2715" s="17">
        <v>0.25423728813559321</v>
      </c>
      <c r="AF2715" s="17">
        <v>4</v>
      </c>
      <c r="AG2715" s="17"/>
      <c r="AL2715">
        <v>0.42666666666666669</v>
      </c>
      <c r="AN2715">
        <v>0.60512820512820509</v>
      </c>
      <c r="AP2715">
        <v>0.38378378378378381</v>
      </c>
      <c r="AQ2715" s="9"/>
      <c r="AR2715" s="9"/>
      <c r="AS2715" s="17">
        <f t="shared" si="2901"/>
        <v>29</v>
      </c>
      <c r="AT2715" s="17">
        <f t="shared" si="2902"/>
        <v>0.15172413793103448</v>
      </c>
      <c r="AU2715" s="17">
        <f t="shared" si="2905"/>
        <v>0.18305084745762712</v>
      </c>
      <c r="AV2715" s="17">
        <f t="shared" si="2903"/>
        <v>0.17</v>
      </c>
      <c r="AW2715" s="17"/>
      <c r="AX2715" s="17"/>
      <c r="AY2715" s="17"/>
      <c r="AZ2715" s="17">
        <v>5.5</v>
      </c>
      <c r="BA2715" s="27">
        <v>0.91666666666666663</v>
      </c>
      <c r="BB2715" s="17">
        <v>20</v>
      </c>
      <c r="BC2715" s="17">
        <v>1</v>
      </c>
      <c r="BD2715" s="17">
        <v>1</v>
      </c>
      <c r="BF2715">
        <v>0</v>
      </c>
      <c r="BG2715">
        <v>3</v>
      </c>
      <c r="BQ2715">
        <v>0.4</v>
      </c>
      <c r="BR2715">
        <v>0</v>
      </c>
      <c r="BS2715">
        <v>0.68333333333333335</v>
      </c>
      <c r="CK2715" s="23">
        <v>1.0169491525423728</v>
      </c>
      <c r="CL2715" s="23">
        <f t="shared" si="2907"/>
        <v>0</v>
      </c>
      <c r="CM2715" s="23" t="str">
        <f t="shared" si="2909"/>
        <v/>
      </c>
      <c r="CN2715" s="23" t="str">
        <f t="shared" si="2910"/>
        <v/>
      </c>
      <c r="CQ2715" s="4">
        <v>1</v>
      </c>
    </row>
    <row r="2716" spans="1:95" ht="11.25" customHeight="1">
      <c r="A2716" s="17">
        <v>25</v>
      </c>
      <c r="B2716" s="17">
        <v>4</v>
      </c>
      <c r="C2716" s="39">
        <v>2</v>
      </c>
      <c r="D2716" s="40">
        <v>8.4722222222222213E-2</v>
      </c>
      <c r="E2716" s="17">
        <v>7</v>
      </c>
      <c r="F2716" s="9">
        <v>0</v>
      </c>
      <c r="G2716">
        <v>0</v>
      </c>
      <c r="H2716">
        <v>0</v>
      </c>
      <c r="I2716">
        <v>0</v>
      </c>
      <c r="J2716">
        <v>0</v>
      </c>
      <c r="K2716" s="5">
        <v>25</v>
      </c>
      <c r="L2716">
        <v>37</v>
      </c>
      <c r="M2716">
        <v>7</v>
      </c>
      <c r="N2716" s="17">
        <v>35</v>
      </c>
      <c r="O2716" s="17"/>
      <c r="P2716" s="17">
        <f t="shared" si="2908"/>
        <v>1</v>
      </c>
      <c r="Q2716" s="17">
        <v>38</v>
      </c>
      <c r="S2716" s="17">
        <v>0.18421052631578946</v>
      </c>
      <c r="T2716" s="17">
        <v>75</v>
      </c>
      <c r="U2716" s="17">
        <v>35</v>
      </c>
      <c r="V2716" s="17">
        <v>30</v>
      </c>
      <c r="W2716" s="17">
        <v>30</v>
      </c>
      <c r="X2716" s="17">
        <v>30</v>
      </c>
      <c r="Y2716" s="17"/>
      <c r="Z2716" s="17">
        <v>10</v>
      </c>
      <c r="AA2716" s="17">
        <v>36</v>
      </c>
      <c r="AB2716" s="17"/>
      <c r="AC2716" s="17">
        <v>49</v>
      </c>
      <c r="AD2716" s="17">
        <v>0.20408163265306123</v>
      </c>
      <c r="AE2716" s="17">
        <v>0</v>
      </c>
      <c r="AF2716" s="17">
        <v>13</v>
      </c>
      <c r="AG2716" s="17"/>
      <c r="AL2716">
        <v>6.3157894736842107E-2</v>
      </c>
      <c r="AN2716">
        <v>0.17959183673469387</v>
      </c>
      <c r="AP2716">
        <v>0.18360655737704917</v>
      </c>
      <c r="AQ2716" s="9"/>
      <c r="AR2716" s="9"/>
      <c r="AS2716" s="17">
        <f t="shared" si="2901"/>
        <v>15</v>
      </c>
      <c r="AT2716" s="17">
        <f t="shared" si="2902"/>
        <v>0.42666666666666669</v>
      </c>
      <c r="AU2716" s="17">
        <f t="shared" si="2905"/>
        <v>0.60512820512820509</v>
      </c>
      <c r="AV2716" s="17">
        <f t="shared" si="2903"/>
        <v>0.38378378378378381</v>
      </c>
      <c r="AW2716" s="17"/>
      <c r="AX2716" s="17"/>
      <c r="AY2716" s="17"/>
      <c r="AZ2716" s="17">
        <v>5.5</v>
      </c>
      <c r="BA2716" s="27">
        <v>0.91666666666666663</v>
      </c>
      <c r="BB2716" s="17">
        <v>20</v>
      </c>
      <c r="BC2716" s="17">
        <v>1</v>
      </c>
      <c r="BD2716" s="17">
        <v>1</v>
      </c>
      <c r="BF2716">
        <v>0</v>
      </c>
      <c r="BG2716">
        <v>3</v>
      </c>
      <c r="BQ2716">
        <v>0.4</v>
      </c>
      <c r="BR2716">
        <v>0</v>
      </c>
      <c r="BS2716">
        <v>0.68333333333333335</v>
      </c>
      <c r="CK2716" s="23">
        <v>0</v>
      </c>
      <c r="CL2716" s="23">
        <f t="shared" si="2907"/>
        <v>0</v>
      </c>
      <c r="CM2716" s="23" t="str">
        <f t="shared" si="2909"/>
        <v/>
      </c>
      <c r="CN2716" s="23" t="str">
        <f t="shared" si="2910"/>
        <v/>
      </c>
      <c r="CQ2716" s="4">
        <v>4</v>
      </c>
    </row>
    <row r="2717" spans="1:95" ht="11.25" customHeight="1">
      <c r="A2717" s="17">
        <v>25</v>
      </c>
      <c r="B2717" s="17">
        <v>4</v>
      </c>
      <c r="C2717" s="39">
        <v>2</v>
      </c>
      <c r="D2717" s="40">
        <v>8.4722222222222213E-2</v>
      </c>
      <c r="E2717" s="17">
        <v>8</v>
      </c>
      <c r="F2717" s="9">
        <v>0</v>
      </c>
      <c r="G2717">
        <v>0</v>
      </c>
      <c r="H2717">
        <v>0</v>
      </c>
      <c r="I2717">
        <v>0</v>
      </c>
      <c r="J2717">
        <v>0</v>
      </c>
      <c r="K2717" s="5">
        <v>25</v>
      </c>
      <c r="L2717">
        <v>50</v>
      </c>
      <c r="M2717">
        <v>6</v>
      </c>
      <c r="N2717" s="17">
        <v>41</v>
      </c>
      <c r="O2717" s="17"/>
      <c r="P2717" s="17">
        <f t="shared" si="2908"/>
        <v>1</v>
      </c>
      <c r="Q2717" s="17">
        <v>29</v>
      </c>
      <c r="S2717" s="17">
        <v>0.20689655172413793</v>
      </c>
      <c r="T2717" s="17">
        <v>79</v>
      </c>
      <c r="U2717" s="17">
        <v>35</v>
      </c>
      <c r="V2717" s="17">
        <v>30</v>
      </c>
      <c r="W2717" s="17">
        <v>30</v>
      </c>
      <c r="X2717" s="17">
        <v>30</v>
      </c>
      <c r="Y2717" s="17"/>
      <c r="Z2717" s="17">
        <v>4</v>
      </c>
      <c r="AA2717" s="17">
        <v>40</v>
      </c>
      <c r="AB2717" s="17"/>
      <c r="AC2717" s="17">
        <v>58</v>
      </c>
      <c r="AD2717" s="17">
        <v>6.8965517241379309E-2</v>
      </c>
      <c r="AE2717" s="17">
        <v>0.20408163265306123</v>
      </c>
      <c r="AF2717" s="17">
        <v>8</v>
      </c>
      <c r="AG2717" s="17"/>
      <c r="AL2717">
        <v>0.15172413793103448</v>
      </c>
      <c r="AN2717">
        <v>0.34482758620689657</v>
      </c>
      <c r="AP2717">
        <v>0.2481012658227848</v>
      </c>
      <c r="AQ2717" s="9"/>
      <c r="AR2717" s="9"/>
      <c r="AS2717" s="17">
        <f t="shared" si="2901"/>
        <v>38</v>
      </c>
      <c r="AT2717" s="17">
        <f t="shared" si="2902"/>
        <v>6.3157894736842107E-2</v>
      </c>
      <c r="AU2717" s="17">
        <f t="shared" si="2905"/>
        <v>0.17959183673469387</v>
      </c>
      <c r="AV2717" s="17">
        <f t="shared" si="2903"/>
        <v>0.18360655737704917</v>
      </c>
      <c r="AW2717" s="17"/>
      <c r="AX2717" s="17"/>
      <c r="AY2717" s="17"/>
      <c r="AZ2717" s="17">
        <v>5.5</v>
      </c>
      <c r="BA2717" s="27">
        <v>0.91666666666666663</v>
      </c>
      <c r="BB2717" s="17">
        <v>20</v>
      </c>
      <c r="BC2717" s="17">
        <v>1</v>
      </c>
      <c r="BD2717" s="17">
        <v>1</v>
      </c>
      <c r="BF2717">
        <v>0</v>
      </c>
      <c r="BG2717">
        <v>3</v>
      </c>
      <c r="BQ2717">
        <v>0.4</v>
      </c>
      <c r="BR2717">
        <v>0</v>
      </c>
      <c r="BS2717">
        <v>0.68333333333333335</v>
      </c>
      <c r="CK2717" s="23">
        <v>0.81632653061224492</v>
      </c>
      <c r="CL2717" s="23">
        <f t="shared" si="2907"/>
        <v>0</v>
      </c>
      <c r="CM2717" s="23" t="str">
        <f t="shared" si="2909"/>
        <v/>
      </c>
      <c r="CN2717" s="23" t="str">
        <f t="shared" si="2910"/>
        <v/>
      </c>
      <c r="CQ2717" s="4">
        <v>8</v>
      </c>
    </row>
    <row r="2718" spans="1:95" ht="11.25" customHeight="1">
      <c r="A2718" s="17">
        <v>25</v>
      </c>
      <c r="B2718" s="17">
        <v>4</v>
      </c>
      <c r="C2718" s="39">
        <v>2</v>
      </c>
      <c r="D2718" s="40">
        <v>8.4722222222222213E-2</v>
      </c>
      <c r="E2718" s="17">
        <v>9</v>
      </c>
      <c r="F2718" s="9">
        <v>0</v>
      </c>
      <c r="G2718">
        <v>0</v>
      </c>
      <c r="H2718">
        <v>0</v>
      </c>
      <c r="I2718">
        <v>0</v>
      </c>
      <c r="J2718">
        <v>0</v>
      </c>
      <c r="K2718" s="5">
        <v>25</v>
      </c>
      <c r="L2718">
        <v>54</v>
      </c>
      <c r="M2718">
        <v>5</v>
      </c>
      <c r="N2718" s="17">
        <v>46</v>
      </c>
      <c r="O2718" s="17"/>
      <c r="P2718" s="17">
        <f t="shared" si="2908"/>
        <v>2</v>
      </c>
      <c r="Q2718" s="17">
        <v>21</v>
      </c>
      <c r="S2718" s="17">
        <v>0.23809523809523808</v>
      </c>
      <c r="T2718" s="17">
        <v>75</v>
      </c>
      <c r="U2718" s="17">
        <v>35</v>
      </c>
      <c r="V2718" s="17">
        <v>30</v>
      </c>
      <c r="W2718" s="17">
        <v>30</v>
      </c>
      <c r="X2718" s="17">
        <v>30</v>
      </c>
      <c r="Y2718" s="17"/>
      <c r="Z2718" s="17">
        <v>15</v>
      </c>
      <c r="AA2718" s="17">
        <v>55</v>
      </c>
      <c r="AB2718" s="17"/>
      <c r="AC2718" s="17">
        <v>61</v>
      </c>
      <c r="AD2718" s="17">
        <v>0.24590163934426229</v>
      </c>
      <c r="AE2718" s="17">
        <v>6.8965517241379309E-2</v>
      </c>
      <c r="AF2718" s="17">
        <v>20</v>
      </c>
      <c r="AG2718" s="17"/>
      <c r="AL2718">
        <v>0.15238095238095239</v>
      </c>
      <c r="AN2718">
        <v>0.18360655737704917</v>
      </c>
      <c r="AP2718">
        <v>8.8888888888888892E-2</v>
      </c>
      <c r="AQ2718" s="9"/>
      <c r="AR2718" s="9"/>
      <c r="AS2718" s="17">
        <f t="shared" si="2901"/>
        <v>29</v>
      </c>
      <c r="AT2718" s="17">
        <f t="shared" si="2902"/>
        <v>0.15172413793103448</v>
      </c>
      <c r="AU2718" s="17">
        <f t="shared" si="2905"/>
        <v>0.34482758620689657</v>
      </c>
      <c r="AV2718" s="17">
        <f t="shared" si="2903"/>
        <v>0.2481012658227848</v>
      </c>
      <c r="AW2718" s="17"/>
      <c r="AX2718" s="17"/>
      <c r="AY2718" s="17"/>
      <c r="AZ2718" s="17">
        <v>5.5</v>
      </c>
      <c r="BA2718" s="27">
        <v>0.91666666666666663</v>
      </c>
      <c r="BB2718" s="17">
        <v>20</v>
      </c>
      <c r="BC2718" s="17">
        <v>1</v>
      </c>
      <c r="BD2718" s="17">
        <v>1</v>
      </c>
      <c r="BF2718">
        <v>0</v>
      </c>
      <c r="BG2718">
        <v>3</v>
      </c>
      <c r="BQ2718">
        <v>0.4</v>
      </c>
      <c r="BR2718">
        <v>0</v>
      </c>
      <c r="BS2718">
        <v>0.68333333333333335</v>
      </c>
      <c r="CK2718" s="23">
        <v>0.27586206896551724</v>
      </c>
      <c r="CL2718" s="23">
        <f t="shared" si="2907"/>
        <v>0</v>
      </c>
      <c r="CM2718" s="23" t="str">
        <f t="shared" si="2909"/>
        <v/>
      </c>
      <c r="CN2718" s="23" t="str">
        <f t="shared" si="2910"/>
        <v/>
      </c>
      <c r="CQ2718" s="4">
        <v>3</v>
      </c>
    </row>
    <row r="2719" spans="1:95" ht="11.25" customHeight="1">
      <c r="A2719" s="17">
        <v>25</v>
      </c>
      <c r="B2719" s="17">
        <v>4</v>
      </c>
      <c r="C2719" s="39">
        <v>2</v>
      </c>
      <c r="D2719" s="40">
        <v>8.4722222222222213E-2</v>
      </c>
      <c r="E2719" s="17">
        <v>10</v>
      </c>
      <c r="F2719" s="9">
        <v>0</v>
      </c>
      <c r="G2719">
        <v>0</v>
      </c>
      <c r="H2719">
        <v>0</v>
      </c>
      <c r="I2719">
        <v>0</v>
      </c>
      <c r="J2719">
        <v>0</v>
      </c>
      <c r="K2719" s="5">
        <v>25</v>
      </c>
      <c r="L2719">
        <v>50</v>
      </c>
      <c r="M2719">
        <v>7</v>
      </c>
      <c r="N2719" s="17">
        <v>53</v>
      </c>
      <c r="O2719" s="17"/>
      <c r="P2719" s="17">
        <f t="shared" si="2908"/>
        <v>1</v>
      </c>
      <c r="Q2719" s="17">
        <v>28</v>
      </c>
      <c r="S2719" s="17">
        <v>0.25</v>
      </c>
      <c r="T2719" s="17">
        <v>78</v>
      </c>
      <c r="U2719" s="17">
        <v>35</v>
      </c>
      <c r="V2719" s="17">
        <v>30</v>
      </c>
      <c r="W2719" s="17">
        <v>30</v>
      </c>
      <c r="X2719" s="17">
        <v>30</v>
      </c>
      <c r="Y2719" s="17"/>
      <c r="Z2719" s="17">
        <v>15</v>
      </c>
      <c r="AA2719" s="17">
        <v>70</v>
      </c>
      <c r="AB2719" s="17"/>
      <c r="AC2719" s="17">
        <v>60</v>
      </c>
      <c r="AD2719" s="17">
        <v>0.25</v>
      </c>
      <c r="AE2719" s="17">
        <v>0.24590163934426229</v>
      </c>
      <c r="AF2719" s="17">
        <v>18</v>
      </c>
      <c r="AG2719" s="17">
        <v>117</v>
      </c>
      <c r="AL2719">
        <v>0.17142857142857143</v>
      </c>
      <c r="AN2719">
        <v>0.1</v>
      </c>
      <c r="AP2719">
        <v>0.12195121951219513</v>
      </c>
      <c r="AQ2719" s="9"/>
      <c r="AR2719" s="9"/>
      <c r="AS2719" s="17">
        <f t="shared" si="2901"/>
        <v>21</v>
      </c>
      <c r="AT2719" s="17">
        <f t="shared" si="2902"/>
        <v>0.15238095238095239</v>
      </c>
      <c r="AU2719" s="17">
        <f t="shared" si="2905"/>
        <v>0.18360655737704917</v>
      </c>
      <c r="AV2719" s="17">
        <f t="shared" si="2903"/>
        <v>8.8888888888888892E-2</v>
      </c>
      <c r="AW2719" s="17"/>
      <c r="AX2719" s="17"/>
      <c r="AY2719" s="17"/>
      <c r="AZ2719" s="17">
        <v>5.5</v>
      </c>
      <c r="BA2719" s="27">
        <v>0.91666666666666663</v>
      </c>
      <c r="BB2719" s="17">
        <v>20</v>
      </c>
      <c r="BC2719" s="17">
        <v>1</v>
      </c>
      <c r="BD2719" s="17">
        <v>1</v>
      </c>
      <c r="BF2719">
        <v>0</v>
      </c>
      <c r="BG2719">
        <v>3</v>
      </c>
      <c r="BQ2719">
        <v>0.4</v>
      </c>
      <c r="BR2719">
        <v>0</v>
      </c>
      <c r="BS2719">
        <v>0.68333333333333335</v>
      </c>
      <c r="BW2719" s="9">
        <f>SUM(AF2710:AF2719)</f>
        <v>117</v>
      </c>
      <c r="CK2719" s="23">
        <v>0.98360655737704916</v>
      </c>
      <c r="CL2719" s="23">
        <f t="shared" si="2907"/>
        <v>0</v>
      </c>
      <c r="CM2719" s="23" t="str">
        <f t="shared" si="2909"/>
        <v/>
      </c>
      <c r="CN2719" s="23" t="str">
        <f t="shared" si="2910"/>
        <v/>
      </c>
      <c r="CQ2719" s="4">
        <v>4</v>
      </c>
    </row>
    <row r="2720" spans="1:95" ht="11.25" customHeight="1">
      <c r="A2720" s="17">
        <v>25</v>
      </c>
      <c r="B2720" s="17">
        <v>4</v>
      </c>
      <c r="C2720" s="39">
        <v>2</v>
      </c>
      <c r="D2720" s="40">
        <v>8.4722222222222213E-2</v>
      </c>
      <c r="E2720" s="17">
        <v>11</v>
      </c>
      <c r="F2720" s="9">
        <v>0</v>
      </c>
      <c r="G2720">
        <v>1</v>
      </c>
      <c r="H2720">
        <v>0</v>
      </c>
      <c r="I2720">
        <v>0</v>
      </c>
      <c r="J2720">
        <v>0</v>
      </c>
      <c r="L2720">
        <v>75</v>
      </c>
      <c r="M2720">
        <v>3</v>
      </c>
      <c r="N2720" s="9">
        <v>56</v>
      </c>
      <c r="O2720" s="17"/>
      <c r="P2720" s="17">
        <f t="shared" si="2908"/>
        <v>0</v>
      </c>
      <c r="Q2720" s="17">
        <v>14</v>
      </c>
      <c r="S2720" s="17">
        <v>0.21428571428571427</v>
      </c>
      <c r="T2720" s="17">
        <v>89</v>
      </c>
      <c r="U2720" s="17">
        <v>40</v>
      </c>
      <c r="V2720" s="17">
        <v>30</v>
      </c>
      <c r="W2720" s="17">
        <v>30</v>
      </c>
      <c r="X2720" s="17">
        <v>30</v>
      </c>
      <c r="Y2720" s="17"/>
      <c r="Z2720" s="17">
        <v>10</v>
      </c>
      <c r="AA2720" s="17">
        <v>80</v>
      </c>
      <c r="AB2720" s="17"/>
      <c r="AC2720" s="17">
        <v>48</v>
      </c>
      <c r="AD2720" s="17">
        <v>0.20833333333333334</v>
      </c>
      <c r="AE2720" s="17"/>
      <c r="AF2720" s="17">
        <v>17</v>
      </c>
      <c r="AG2720" s="17"/>
      <c r="AL2720">
        <v>5.7142857142857141E-2</v>
      </c>
      <c r="AN2720">
        <v>0.47499999999999998</v>
      </c>
      <c r="AP2720">
        <v>0.26666666666666666</v>
      </c>
      <c r="AQ2720" s="9">
        <f>+AVERAGE(AL2710:AL2719)</f>
        <v>0.22789871229798636</v>
      </c>
      <c r="AR2720" s="9">
        <f>+AVERAGE(AN2710:AN2719)</f>
        <v>0.29582572663852763</v>
      </c>
      <c r="AS2720" s="17">
        <f t="shared" si="2901"/>
        <v>28</v>
      </c>
      <c r="AT2720" s="17">
        <f t="shared" si="2902"/>
        <v>0.17142857142857143</v>
      </c>
      <c r="AU2720" s="17">
        <f t="shared" si="2905"/>
        <v>0.1</v>
      </c>
      <c r="AV2720" s="17">
        <f t="shared" si="2903"/>
        <v>0.12195121951219513</v>
      </c>
      <c r="AZ2720">
        <v>5.5</v>
      </c>
      <c r="BA2720" s="27">
        <v>0.91666666666666663</v>
      </c>
      <c r="BB2720" s="17">
        <v>20</v>
      </c>
      <c r="BC2720" s="17">
        <v>1</v>
      </c>
      <c r="BD2720" s="17">
        <v>1</v>
      </c>
      <c r="BF2720">
        <v>0</v>
      </c>
      <c r="BG2720">
        <v>3</v>
      </c>
      <c r="BQ2720">
        <v>0.4</v>
      </c>
      <c r="BR2720">
        <v>0</v>
      </c>
      <c r="BS2720">
        <v>0.68333333333333335</v>
      </c>
      <c r="CK2720" s="23" t="s">
        <v>2085</v>
      </c>
      <c r="CL2720" s="23">
        <f t="shared" si="2907"/>
        <v>0</v>
      </c>
      <c r="CM2720" s="23">
        <f t="shared" si="2909"/>
        <v>0.91159484919194544</v>
      </c>
      <c r="CN2720" s="23">
        <f t="shared" si="2910"/>
        <v>1.1833029065541105</v>
      </c>
      <c r="CQ2720" s="4">
        <v>4</v>
      </c>
    </row>
    <row r="2721" spans="1:95" ht="11.25" customHeight="1">
      <c r="A2721" s="17">
        <v>25</v>
      </c>
      <c r="B2721" s="17">
        <v>4</v>
      </c>
      <c r="C2721" s="39">
        <v>2</v>
      </c>
      <c r="D2721" s="40">
        <v>8.4722222222222213E-2</v>
      </c>
      <c r="E2721" s="17">
        <v>12</v>
      </c>
      <c r="F2721" s="9">
        <v>0</v>
      </c>
      <c r="G2721">
        <v>1</v>
      </c>
      <c r="H2721">
        <v>0</v>
      </c>
      <c r="I2721">
        <v>0</v>
      </c>
      <c r="J2721">
        <v>0</v>
      </c>
      <c r="K2721" s="5">
        <v>20</v>
      </c>
      <c r="L2721">
        <v>59</v>
      </c>
      <c r="M2721">
        <v>5</v>
      </c>
      <c r="N2721" s="9">
        <v>61</v>
      </c>
      <c r="O2721" s="17"/>
      <c r="P2721" s="17">
        <f t="shared" si="2908"/>
        <v>2</v>
      </c>
      <c r="Q2721" s="17">
        <v>19</v>
      </c>
      <c r="S2721" s="17">
        <v>0.26315789473684209</v>
      </c>
      <c r="T2721" s="17">
        <v>78</v>
      </c>
      <c r="U2721" s="17">
        <v>35</v>
      </c>
      <c r="V2721" s="17">
        <v>30</v>
      </c>
      <c r="W2721" s="17">
        <v>30</v>
      </c>
      <c r="X2721" s="17">
        <v>30</v>
      </c>
      <c r="Y2721" s="17"/>
      <c r="Z2721" s="17">
        <v>0</v>
      </c>
      <c r="AA2721" s="17">
        <v>80</v>
      </c>
      <c r="AB2721" s="17"/>
      <c r="AC2721" s="17">
        <v>54</v>
      </c>
      <c r="AD2721" s="17">
        <v>0</v>
      </c>
      <c r="AE2721" s="17">
        <v>0.20833333333333334</v>
      </c>
      <c r="AF2721" s="17">
        <v>5</v>
      </c>
      <c r="AG2721" s="17"/>
      <c r="AL2721">
        <v>0.27368421052631581</v>
      </c>
      <c r="AN2721">
        <v>0.43703703703703706</v>
      </c>
      <c r="AP2721">
        <v>0.31529411764705884</v>
      </c>
      <c r="AQ2721" s="9">
        <f>+AVERAGE(AL2710:AL2719)</f>
        <v>0.22789871229798636</v>
      </c>
      <c r="AR2721" s="9">
        <f>+AVERAGE(AN2710:AN2719)</f>
        <v>0.29582572663852763</v>
      </c>
      <c r="AS2721" s="17">
        <f t="shared" si="2901"/>
        <v>14</v>
      </c>
      <c r="AT2721" s="17">
        <f t="shared" si="2902"/>
        <v>5.7142857142857141E-2</v>
      </c>
      <c r="AU2721" s="17">
        <f t="shared" si="2905"/>
        <v>0.47499999999999998</v>
      </c>
      <c r="AV2721" s="17">
        <f t="shared" si="2903"/>
        <v>0.26666666666666666</v>
      </c>
      <c r="AW2721" s="17"/>
      <c r="AX2721" s="17"/>
      <c r="AY2721" s="17"/>
      <c r="AZ2721" s="17">
        <v>5.5</v>
      </c>
      <c r="BA2721" s="27">
        <v>0.91666666666666663</v>
      </c>
      <c r="BB2721" s="17">
        <v>20</v>
      </c>
      <c r="BC2721" s="17">
        <v>1</v>
      </c>
      <c r="BD2721" s="17">
        <v>1</v>
      </c>
      <c r="BF2721">
        <v>0</v>
      </c>
      <c r="BG2721">
        <v>3</v>
      </c>
      <c r="BQ2721">
        <v>0.4</v>
      </c>
      <c r="BR2721">
        <v>0</v>
      </c>
      <c r="BS2721">
        <v>0.68333333333333335</v>
      </c>
      <c r="CK2721" s="23">
        <v>0.83333333333333337</v>
      </c>
      <c r="CL2721" s="23">
        <f t="shared" si="2907"/>
        <v>0</v>
      </c>
      <c r="CM2721" s="23">
        <f t="shared" si="2909"/>
        <v>0.91159484919194544</v>
      </c>
      <c r="CN2721" s="23">
        <f t="shared" si="2910"/>
        <v>1.1833029065541105</v>
      </c>
      <c r="CQ2721" s="4">
        <v>6</v>
      </c>
    </row>
    <row r="2722" spans="1:95" ht="11.25" customHeight="1">
      <c r="A2722" s="17">
        <v>25</v>
      </c>
      <c r="B2722" s="17">
        <v>4</v>
      </c>
      <c r="C2722" s="39">
        <v>2</v>
      </c>
      <c r="D2722" s="40">
        <v>8.4722222222222213E-2</v>
      </c>
      <c r="E2722" s="17">
        <v>13</v>
      </c>
      <c r="F2722" s="9">
        <v>0</v>
      </c>
      <c r="G2722">
        <v>1</v>
      </c>
      <c r="H2722">
        <v>0</v>
      </c>
      <c r="I2722">
        <v>0</v>
      </c>
      <c r="J2722">
        <v>0</v>
      </c>
      <c r="K2722" s="5">
        <v>30</v>
      </c>
      <c r="L2722">
        <v>53</v>
      </c>
      <c r="M2722">
        <v>6</v>
      </c>
      <c r="N2722" s="9">
        <v>67</v>
      </c>
      <c r="O2722" s="17"/>
      <c r="P2722" s="17">
        <f t="shared" si="2908"/>
        <v>1</v>
      </c>
      <c r="Q2722" s="17">
        <v>14</v>
      </c>
      <c r="S2722" s="17">
        <v>0.42857142857142855</v>
      </c>
      <c r="T2722" s="17">
        <v>67</v>
      </c>
      <c r="U2722" s="17">
        <v>30</v>
      </c>
      <c r="V2722" s="17">
        <v>30</v>
      </c>
      <c r="W2722" s="17">
        <v>30</v>
      </c>
      <c r="X2722" s="17">
        <v>30</v>
      </c>
      <c r="Y2722" s="17"/>
      <c r="Z2722" s="17">
        <v>18</v>
      </c>
      <c r="AA2722" s="17">
        <v>98</v>
      </c>
      <c r="AB2722" s="17"/>
      <c r="AC2722" s="17">
        <v>59</v>
      </c>
      <c r="AD2722" s="17">
        <v>0.30508474576271188</v>
      </c>
      <c r="AE2722" s="17">
        <v>0</v>
      </c>
      <c r="AF2722" s="17">
        <v>22</v>
      </c>
      <c r="AG2722" s="17"/>
      <c r="AL2722">
        <v>0.45714285714285713</v>
      </c>
      <c r="AN2722">
        <v>0.26440677966101694</v>
      </c>
      <c r="AP2722">
        <v>0.1431578947368421</v>
      </c>
      <c r="AQ2722" s="9">
        <f>+AVERAGE(AL2710:AL2719)</f>
        <v>0.22789871229798636</v>
      </c>
      <c r="AR2722" s="9">
        <f>+AVERAGE(AN2710:AN2719)</f>
        <v>0.29582572663852763</v>
      </c>
      <c r="AS2722" s="17">
        <f t="shared" si="2901"/>
        <v>19</v>
      </c>
      <c r="AT2722" s="17">
        <f t="shared" si="2902"/>
        <v>0.27368421052631581</v>
      </c>
      <c r="AU2722" s="17">
        <f t="shared" si="2905"/>
        <v>0.43703703703703706</v>
      </c>
      <c r="AV2722" s="17">
        <f t="shared" si="2903"/>
        <v>0.31529411764705884</v>
      </c>
      <c r="AW2722" s="17"/>
      <c r="AX2722" s="17"/>
      <c r="AY2722" s="17"/>
      <c r="AZ2722" s="17">
        <v>5.5</v>
      </c>
      <c r="BA2722" s="27">
        <v>0.91666666666666663</v>
      </c>
      <c r="BB2722" s="17">
        <v>20</v>
      </c>
      <c r="BC2722" s="17">
        <v>1</v>
      </c>
      <c r="BD2722" s="17">
        <v>1</v>
      </c>
      <c r="BF2722">
        <v>0</v>
      </c>
      <c r="BG2722">
        <v>3</v>
      </c>
      <c r="BQ2722">
        <v>0.4</v>
      </c>
      <c r="BR2722">
        <v>0</v>
      </c>
      <c r="BS2722">
        <v>0.68333333333333335</v>
      </c>
      <c r="CK2722" s="23">
        <v>0</v>
      </c>
      <c r="CL2722" s="23">
        <f t="shared" si="2907"/>
        <v>0</v>
      </c>
      <c r="CM2722" s="23">
        <f t="shared" si="2909"/>
        <v>0.91159484919194544</v>
      </c>
      <c r="CN2722" s="23">
        <f t="shared" si="2910"/>
        <v>1.1833029065541105</v>
      </c>
      <c r="CQ2722" s="4">
        <v>3</v>
      </c>
    </row>
    <row r="2723" spans="1:95" ht="11.25" customHeight="1">
      <c r="A2723" s="17">
        <v>25</v>
      </c>
      <c r="B2723" s="17">
        <v>4</v>
      </c>
      <c r="C2723" s="39">
        <v>2</v>
      </c>
      <c r="D2723" s="40">
        <v>8.4722222222222213E-2</v>
      </c>
      <c r="E2723" s="17">
        <v>14</v>
      </c>
      <c r="F2723" s="9">
        <v>0</v>
      </c>
      <c r="G2723">
        <v>1</v>
      </c>
      <c r="H2723">
        <v>0</v>
      </c>
      <c r="I2723">
        <v>0</v>
      </c>
      <c r="J2723">
        <v>0</v>
      </c>
      <c r="K2723" s="5">
        <v>25</v>
      </c>
      <c r="L2723">
        <v>47</v>
      </c>
      <c r="M2723">
        <v>8</v>
      </c>
      <c r="N2723" s="9">
        <v>75</v>
      </c>
      <c r="O2723" s="17"/>
      <c r="P2723" s="17">
        <f t="shared" si="2908"/>
        <v>1</v>
      </c>
      <c r="Q2723" s="17">
        <v>25</v>
      </c>
      <c r="S2723" s="17">
        <v>0.32</v>
      </c>
      <c r="T2723" s="17">
        <v>72</v>
      </c>
      <c r="U2723" s="17">
        <v>35</v>
      </c>
      <c r="V2723" s="17">
        <v>30</v>
      </c>
      <c r="W2723" s="17">
        <v>30</v>
      </c>
      <c r="X2723" s="17">
        <v>30</v>
      </c>
      <c r="Y2723" s="17"/>
      <c r="Z2723" s="17">
        <v>15</v>
      </c>
      <c r="AA2723" s="17">
        <v>113</v>
      </c>
      <c r="AB2723" s="17"/>
      <c r="AC2723" s="17">
        <v>63</v>
      </c>
      <c r="AD2723" s="17">
        <v>0.23809523809523808</v>
      </c>
      <c r="AE2723" s="17">
        <v>0.30508474576271188</v>
      </c>
      <c r="AF2723" s="17">
        <v>17</v>
      </c>
      <c r="AG2723" s="17"/>
      <c r="AL2723">
        <v>0.27200000000000002</v>
      </c>
      <c r="AN2723">
        <v>0.22857142857142856</v>
      </c>
      <c r="AP2723">
        <v>0.15909090909090906</v>
      </c>
      <c r="AQ2723" s="9">
        <f>+AVERAGE(AL2710:AL2719)</f>
        <v>0.22789871229798636</v>
      </c>
      <c r="AR2723" s="9">
        <f>+AVERAGE(AN2710:AN2719)</f>
        <v>0.29582572663852763</v>
      </c>
      <c r="AS2723" s="17">
        <f t="shared" si="2901"/>
        <v>14</v>
      </c>
      <c r="AT2723" s="17">
        <f t="shared" si="2902"/>
        <v>0.45714285714285713</v>
      </c>
      <c r="AU2723" s="17">
        <f t="shared" si="2905"/>
        <v>0.26440677966101694</v>
      </c>
      <c r="AV2723" s="17">
        <f t="shared" si="2903"/>
        <v>0.1431578947368421</v>
      </c>
      <c r="AW2723" s="17"/>
      <c r="AX2723" s="17"/>
      <c r="AY2723" s="17"/>
      <c r="AZ2723" s="17">
        <v>5.5</v>
      </c>
      <c r="BA2723" s="27">
        <v>0.91666666666666663</v>
      </c>
      <c r="BB2723" s="17">
        <v>20</v>
      </c>
      <c r="BC2723" s="17">
        <v>1</v>
      </c>
      <c r="BD2723" s="17">
        <v>1</v>
      </c>
      <c r="BF2723">
        <v>0</v>
      </c>
      <c r="BG2723">
        <v>3</v>
      </c>
      <c r="BQ2723">
        <v>0.4</v>
      </c>
      <c r="BR2723">
        <v>0</v>
      </c>
      <c r="BS2723">
        <v>0.68333333333333335</v>
      </c>
      <c r="CK2723" s="23">
        <v>1.2203389830508475</v>
      </c>
      <c r="CL2723" s="23">
        <f t="shared" si="2907"/>
        <v>0</v>
      </c>
      <c r="CM2723" s="23">
        <f t="shared" si="2909"/>
        <v>0.91159484919194544</v>
      </c>
      <c r="CN2723" s="23">
        <f t="shared" si="2910"/>
        <v>1.1833029065541105</v>
      </c>
      <c r="CQ2723" s="4">
        <v>4</v>
      </c>
    </row>
    <row r="2724" spans="1:95" ht="11.25" customHeight="1">
      <c r="A2724" s="17">
        <v>25</v>
      </c>
      <c r="B2724" s="17">
        <v>4</v>
      </c>
      <c r="C2724" s="39">
        <v>2</v>
      </c>
      <c r="D2724" s="40">
        <v>8.4722222222222213E-2</v>
      </c>
      <c r="E2724" s="17">
        <v>15</v>
      </c>
      <c r="F2724" s="9">
        <v>0</v>
      </c>
      <c r="G2724">
        <v>1</v>
      </c>
      <c r="H2724">
        <v>0</v>
      </c>
      <c r="I2724">
        <v>0</v>
      </c>
      <c r="J2724">
        <v>0</v>
      </c>
      <c r="K2724" s="5">
        <v>20</v>
      </c>
      <c r="L2724">
        <v>37</v>
      </c>
      <c r="M2724">
        <v>10</v>
      </c>
      <c r="N2724" s="9">
        <v>85</v>
      </c>
      <c r="O2724" s="17"/>
      <c r="P2724" s="17">
        <f t="shared" si="2908"/>
        <v>1</v>
      </c>
      <c r="Q2724" s="17">
        <v>48</v>
      </c>
      <c r="S2724" s="17">
        <v>0.20833333333333334</v>
      </c>
      <c r="T2724" s="17">
        <v>85</v>
      </c>
      <c r="U2724" s="17">
        <v>40</v>
      </c>
      <c r="V2724" s="17">
        <v>30</v>
      </c>
      <c r="W2724" s="17">
        <v>30</v>
      </c>
      <c r="X2724" s="17">
        <v>30</v>
      </c>
      <c r="Y2724" s="17"/>
      <c r="Z2724" s="17">
        <v>10</v>
      </c>
      <c r="AA2724" s="17">
        <v>123</v>
      </c>
      <c r="AB2724" s="17"/>
      <c r="AC2724" s="17">
        <v>59</v>
      </c>
      <c r="AD2724" s="17">
        <v>0.16949152542372881</v>
      </c>
      <c r="AE2724" s="17">
        <v>0.23809523809523808</v>
      </c>
      <c r="AF2724" s="17">
        <v>10</v>
      </c>
      <c r="AG2724" s="17"/>
      <c r="AL2724">
        <v>3.3333333333333333E-2</v>
      </c>
      <c r="AN2724">
        <v>0.29152542372881357</v>
      </c>
      <c r="AP2724">
        <v>0.25573770491803277</v>
      </c>
      <c r="AQ2724" s="9">
        <f>+AVERAGE(AL2710:AL2719)</f>
        <v>0.22789871229798636</v>
      </c>
      <c r="AR2724" s="9">
        <f>+AVERAGE(AN2710:AN2719)</f>
        <v>0.29582572663852763</v>
      </c>
      <c r="AS2724" s="17">
        <f t="shared" ref="AS2724:AS2787" si="2912">+Q2723</f>
        <v>25</v>
      </c>
      <c r="AT2724" s="17">
        <f t="shared" ref="AT2724:AT2787" si="2913">+AL2723</f>
        <v>0.27200000000000002</v>
      </c>
      <c r="AU2724" s="17">
        <f t="shared" ref="AU2724:AU2787" si="2914">+AN2723</f>
        <v>0.22857142857142856</v>
      </c>
      <c r="AV2724" s="17">
        <f t="shared" ref="AV2724:AV2787" si="2915">+AP2723</f>
        <v>0.15909090909090906</v>
      </c>
      <c r="AW2724" s="17"/>
      <c r="AX2724" s="17"/>
      <c r="AY2724" s="17"/>
      <c r="AZ2724" s="17">
        <v>5.5</v>
      </c>
      <c r="BA2724" s="27">
        <v>0.91666666666666663</v>
      </c>
      <c r="BB2724" s="17">
        <v>20</v>
      </c>
      <c r="BC2724" s="17">
        <v>1</v>
      </c>
      <c r="BD2724" s="17">
        <v>1</v>
      </c>
      <c r="BF2724">
        <v>0</v>
      </c>
      <c r="BG2724">
        <v>3</v>
      </c>
      <c r="BQ2724">
        <v>0.4</v>
      </c>
      <c r="BR2724">
        <v>0</v>
      </c>
      <c r="BS2724">
        <v>0.68333333333333335</v>
      </c>
      <c r="CK2724" s="23">
        <v>0.95238095238095233</v>
      </c>
      <c r="CL2724" s="23">
        <f t="shared" si="2907"/>
        <v>0</v>
      </c>
      <c r="CM2724" s="23">
        <f t="shared" si="2909"/>
        <v>0.91159484919194544</v>
      </c>
      <c r="CN2724" s="23">
        <f t="shared" si="2910"/>
        <v>1.1833029065541105</v>
      </c>
      <c r="CQ2724" s="4">
        <v>7</v>
      </c>
    </row>
    <row r="2725" spans="1:95" ht="11.25" customHeight="1">
      <c r="A2725" s="17">
        <v>25</v>
      </c>
      <c r="B2725" s="17">
        <v>4</v>
      </c>
      <c r="C2725" s="39">
        <v>2</v>
      </c>
      <c r="D2725" s="40">
        <v>8.4722222222222213E-2</v>
      </c>
      <c r="E2725" s="17">
        <v>16</v>
      </c>
      <c r="F2725" s="9">
        <v>0</v>
      </c>
      <c r="G2725">
        <v>1</v>
      </c>
      <c r="H2725">
        <v>0</v>
      </c>
      <c r="I2725">
        <v>0</v>
      </c>
      <c r="J2725">
        <v>0</v>
      </c>
      <c r="K2725" s="5">
        <v>35</v>
      </c>
      <c r="L2725">
        <v>65</v>
      </c>
      <c r="M2725">
        <v>6</v>
      </c>
      <c r="N2725" s="9">
        <v>91</v>
      </c>
      <c r="O2725" s="17"/>
      <c r="P2725" s="17">
        <f t="shared" si="2908"/>
        <v>1</v>
      </c>
      <c r="Q2725" s="17">
        <v>21</v>
      </c>
      <c r="S2725" s="17">
        <v>0.2857142857142857</v>
      </c>
      <c r="T2725" s="17">
        <v>86</v>
      </c>
      <c r="U2725" s="17">
        <v>40</v>
      </c>
      <c r="V2725" s="17">
        <v>30</v>
      </c>
      <c r="W2725" s="17">
        <v>30</v>
      </c>
      <c r="X2725" s="17">
        <v>30</v>
      </c>
      <c r="Y2725" s="17"/>
      <c r="Z2725" s="17">
        <v>1</v>
      </c>
      <c r="AA2725" s="17">
        <v>124</v>
      </c>
      <c r="AB2725" s="17"/>
      <c r="AC2725" s="17">
        <v>58</v>
      </c>
      <c r="AD2725" s="17">
        <v>1.7241379310344827E-2</v>
      </c>
      <c r="AE2725" s="17">
        <v>0.16949152542372881</v>
      </c>
      <c r="AF2725" s="17">
        <v>5</v>
      </c>
      <c r="AG2725" s="17"/>
      <c r="AL2725">
        <v>0.45714285714285713</v>
      </c>
      <c r="AN2725">
        <v>0.38620689655172413</v>
      </c>
      <c r="AP2725">
        <v>0.31264367816091959</v>
      </c>
      <c r="AQ2725" s="9">
        <f>+AVERAGE(AL2710:AL2719)</f>
        <v>0.22789871229798636</v>
      </c>
      <c r="AR2725" s="9">
        <f>+AVERAGE(AN2710:AN2719)</f>
        <v>0.29582572663852763</v>
      </c>
      <c r="AS2725" s="17">
        <f t="shared" si="2912"/>
        <v>48</v>
      </c>
      <c r="AT2725" s="17">
        <f t="shared" si="2913"/>
        <v>3.3333333333333333E-2</v>
      </c>
      <c r="AU2725" s="17">
        <f t="shared" si="2914"/>
        <v>0.29152542372881357</v>
      </c>
      <c r="AV2725" s="17">
        <f t="shared" si="2915"/>
        <v>0.25573770491803277</v>
      </c>
      <c r="AW2725" s="17"/>
      <c r="AX2725" s="17"/>
      <c r="AY2725" s="17"/>
      <c r="AZ2725" s="17">
        <v>5.5</v>
      </c>
      <c r="BA2725" s="27">
        <v>0.91666666666666663</v>
      </c>
      <c r="BB2725" s="17">
        <v>20</v>
      </c>
      <c r="BC2725" s="17">
        <v>1</v>
      </c>
      <c r="BD2725" s="17">
        <v>1</v>
      </c>
      <c r="BF2725">
        <v>0</v>
      </c>
      <c r="BG2725">
        <v>3</v>
      </c>
      <c r="BQ2725">
        <v>0.4</v>
      </c>
      <c r="BR2725">
        <v>0</v>
      </c>
      <c r="BS2725">
        <v>0.68333333333333335</v>
      </c>
      <c r="CK2725" s="23">
        <v>0.67796610169491522</v>
      </c>
      <c r="CL2725" s="23">
        <f t="shared" si="2907"/>
        <v>0</v>
      </c>
      <c r="CM2725" s="23">
        <f t="shared" si="2909"/>
        <v>0.91159484919194544</v>
      </c>
      <c r="CN2725" s="23">
        <f t="shared" si="2910"/>
        <v>1.1833029065541105</v>
      </c>
      <c r="CQ2725" s="4">
        <v>6</v>
      </c>
    </row>
    <row r="2726" spans="1:95" ht="11.25" customHeight="1">
      <c r="A2726" s="17">
        <v>25</v>
      </c>
      <c r="B2726" s="17">
        <v>4</v>
      </c>
      <c r="C2726" s="39">
        <v>2</v>
      </c>
      <c r="D2726" s="40">
        <v>8.4722222222222213E-2</v>
      </c>
      <c r="E2726" s="17">
        <v>17</v>
      </c>
      <c r="F2726" s="9">
        <v>0</v>
      </c>
      <c r="G2726">
        <v>1</v>
      </c>
      <c r="H2726">
        <v>0</v>
      </c>
      <c r="I2726">
        <v>0</v>
      </c>
      <c r="J2726">
        <v>0</v>
      </c>
      <c r="K2726" s="5">
        <v>20</v>
      </c>
      <c r="L2726">
        <v>71</v>
      </c>
      <c r="M2726">
        <v>3</v>
      </c>
      <c r="N2726" s="9">
        <v>94</v>
      </c>
      <c r="O2726" s="17"/>
      <c r="P2726" s="17">
        <f t="shared" si="2908"/>
        <v>0</v>
      </c>
      <c r="Q2726" s="17">
        <v>13</v>
      </c>
      <c r="S2726" s="17">
        <v>0.23076923076923078</v>
      </c>
      <c r="T2726" s="17">
        <v>84</v>
      </c>
      <c r="U2726" s="17">
        <v>40</v>
      </c>
      <c r="V2726" s="17">
        <v>30</v>
      </c>
      <c r="W2726" s="17">
        <v>30</v>
      </c>
      <c r="X2726" s="17">
        <v>30</v>
      </c>
      <c r="Y2726" s="17"/>
      <c r="Z2726" s="17">
        <v>10</v>
      </c>
      <c r="AA2726" s="17">
        <v>134</v>
      </c>
      <c r="AB2726" s="17"/>
      <c r="AC2726" s="17">
        <v>51</v>
      </c>
      <c r="AD2726" s="17">
        <v>0.19607843137254902</v>
      </c>
      <c r="AE2726" s="17">
        <v>1.7241379310344827E-2</v>
      </c>
      <c r="AF2726" s="17">
        <v>17</v>
      </c>
      <c r="AG2726" s="17"/>
      <c r="AL2726">
        <v>0.4</v>
      </c>
      <c r="AN2726">
        <v>0.30588235294117649</v>
      </c>
      <c r="AP2726">
        <v>0.15</v>
      </c>
      <c r="AQ2726" s="9">
        <f>+AVERAGE(AL2710:AL2719)</f>
        <v>0.22789871229798636</v>
      </c>
      <c r="AR2726" s="9">
        <f>+AVERAGE(AN2710:AN2719)</f>
        <v>0.29582572663852763</v>
      </c>
      <c r="AS2726" s="17">
        <f t="shared" si="2912"/>
        <v>21</v>
      </c>
      <c r="AT2726" s="17">
        <f t="shared" si="2913"/>
        <v>0.45714285714285713</v>
      </c>
      <c r="AU2726" s="17">
        <f t="shared" si="2914"/>
        <v>0.38620689655172413</v>
      </c>
      <c r="AV2726" s="17">
        <f t="shared" si="2915"/>
        <v>0.31264367816091959</v>
      </c>
      <c r="AW2726" s="17"/>
      <c r="AX2726" s="17"/>
      <c r="AY2726" s="17"/>
      <c r="AZ2726" s="17">
        <v>5.5</v>
      </c>
      <c r="BA2726" s="27">
        <v>0.91666666666666663</v>
      </c>
      <c r="BB2726" s="17">
        <v>20</v>
      </c>
      <c r="BC2726" s="17">
        <v>1</v>
      </c>
      <c r="BD2726" s="17">
        <v>1</v>
      </c>
      <c r="BF2726">
        <v>0</v>
      </c>
      <c r="BG2726">
        <v>3</v>
      </c>
      <c r="BQ2726">
        <v>0.4</v>
      </c>
      <c r="BR2726">
        <v>0</v>
      </c>
      <c r="BS2726">
        <v>0.68333333333333335</v>
      </c>
      <c r="CK2726" s="23">
        <v>6.8965517241379309E-2</v>
      </c>
      <c r="CL2726" s="23">
        <f t="shared" si="2907"/>
        <v>0</v>
      </c>
      <c r="CM2726" s="23">
        <f t="shared" si="2909"/>
        <v>0.91159484919194544</v>
      </c>
      <c r="CN2726" s="23">
        <f t="shared" si="2910"/>
        <v>1.1833029065541105</v>
      </c>
      <c r="CQ2726" s="4">
        <v>4</v>
      </c>
    </row>
    <row r="2727" spans="1:95" ht="11.25" customHeight="1">
      <c r="A2727" s="17">
        <v>25</v>
      </c>
      <c r="B2727" s="17">
        <v>4</v>
      </c>
      <c r="C2727" s="39">
        <v>2</v>
      </c>
      <c r="D2727" s="40">
        <v>8.4722222222222213E-2</v>
      </c>
      <c r="E2727" s="17">
        <v>18</v>
      </c>
      <c r="F2727" s="9">
        <v>0</v>
      </c>
      <c r="G2727">
        <v>1</v>
      </c>
      <c r="H2727">
        <v>0</v>
      </c>
      <c r="I2727">
        <v>0</v>
      </c>
      <c r="J2727">
        <v>0</v>
      </c>
      <c r="K2727" s="5">
        <v>15</v>
      </c>
      <c r="L2727">
        <v>54</v>
      </c>
      <c r="M2727">
        <v>6</v>
      </c>
      <c r="N2727" s="9">
        <v>100</v>
      </c>
      <c r="O2727" s="17"/>
      <c r="P2727" s="17">
        <f t="shared" si="2908"/>
        <v>1</v>
      </c>
      <c r="Q2727" s="17">
        <v>23</v>
      </c>
      <c r="S2727" s="17">
        <v>0.2608695652173913</v>
      </c>
      <c r="T2727" s="17">
        <v>77</v>
      </c>
      <c r="U2727" s="17">
        <v>35</v>
      </c>
      <c r="V2727" s="17">
        <v>30</v>
      </c>
      <c r="W2727" s="17">
        <v>30</v>
      </c>
      <c r="X2727" s="17">
        <v>30</v>
      </c>
      <c r="Y2727" s="17"/>
      <c r="Z2727" s="17">
        <v>10</v>
      </c>
      <c r="AA2727" s="17">
        <v>144</v>
      </c>
      <c r="AB2727" s="17"/>
      <c r="AC2727" s="17">
        <v>59</v>
      </c>
      <c r="AD2727" s="17">
        <v>0.16949152542372881</v>
      </c>
      <c r="AE2727" s="17">
        <v>0.19607843137254902</v>
      </c>
      <c r="AF2727" s="17">
        <v>14</v>
      </c>
      <c r="AG2727" s="17"/>
      <c r="AL2727">
        <v>0.15652173913043479</v>
      </c>
      <c r="AN2727">
        <v>0.26440677966101694</v>
      </c>
      <c r="AP2727">
        <v>0.16744186046511628</v>
      </c>
      <c r="AQ2727" s="9">
        <f>+AVERAGE(AL2710:AL2719)</f>
        <v>0.22789871229798636</v>
      </c>
      <c r="AR2727" s="9">
        <f>+AVERAGE(AN2710:AN2719)</f>
        <v>0.29582572663852763</v>
      </c>
      <c r="AS2727" s="17">
        <f t="shared" si="2912"/>
        <v>13</v>
      </c>
      <c r="AT2727" s="17">
        <f t="shared" si="2913"/>
        <v>0.4</v>
      </c>
      <c r="AU2727" s="17">
        <f t="shared" si="2914"/>
        <v>0.30588235294117649</v>
      </c>
      <c r="AV2727" s="17">
        <f t="shared" si="2915"/>
        <v>0.15</v>
      </c>
      <c r="AW2727" s="17"/>
      <c r="AX2727" s="17"/>
      <c r="AY2727" s="17"/>
      <c r="AZ2727" s="17">
        <v>5.5</v>
      </c>
      <c r="BA2727" s="27">
        <v>0.91666666666666663</v>
      </c>
      <c r="BB2727" s="17">
        <v>20</v>
      </c>
      <c r="BC2727" s="17">
        <v>1</v>
      </c>
      <c r="BD2727" s="17">
        <v>1</v>
      </c>
      <c r="BF2727">
        <v>0</v>
      </c>
      <c r="BG2727">
        <v>3</v>
      </c>
      <c r="BQ2727">
        <v>0.4</v>
      </c>
      <c r="BR2727">
        <v>0</v>
      </c>
      <c r="BS2727">
        <v>0.68333333333333335</v>
      </c>
      <c r="CK2727" s="23">
        <v>0.78431372549019607</v>
      </c>
      <c r="CL2727" s="23">
        <f t="shared" si="2907"/>
        <v>0</v>
      </c>
      <c r="CM2727" s="23">
        <f t="shared" si="2909"/>
        <v>0.91159484919194544</v>
      </c>
      <c r="CN2727" s="23">
        <f t="shared" si="2910"/>
        <v>1.1833029065541105</v>
      </c>
      <c r="CQ2727" s="4">
        <v>5</v>
      </c>
    </row>
    <row r="2728" spans="1:95" ht="11.25" customHeight="1">
      <c r="A2728" s="17">
        <v>25</v>
      </c>
      <c r="B2728" s="17">
        <v>4</v>
      </c>
      <c r="C2728" s="39">
        <v>2</v>
      </c>
      <c r="D2728" s="40">
        <v>8.4722222222222213E-2</v>
      </c>
      <c r="E2728" s="17">
        <v>19</v>
      </c>
      <c r="F2728" s="9">
        <v>0</v>
      </c>
      <c r="G2728">
        <v>1</v>
      </c>
      <c r="H2728">
        <v>0</v>
      </c>
      <c r="I2728">
        <v>0</v>
      </c>
      <c r="J2728">
        <v>0</v>
      </c>
      <c r="K2728" s="5">
        <v>30</v>
      </c>
      <c r="L2728">
        <v>47</v>
      </c>
      <c r="M2728">
        <v>8</v>
      </c>
      <c r="N2728" s="9">
        <v>108</v>
      </c>
      <c r="O2728" s="17"/>
      <c r="P2728" s="17">
        <f t="shared" si="2908"/>
        <v>1</v>
      </c>
      <c r="Q2728" s="17">
        <v>25</v>
      </c>
      <c r="S2728" s="17">
        <v>0.32</v>
      </c>
      <c r="T2728" s="17">
        <v>72</v>
      </c>
      <c r="U2728" s="17">
        <v>35</v>
      </c>
      <c r="V2728" s="17">
        <v>30</v>
      </c>
      <c r="W2728" s="17">
        <v>30</v>
      </c>
      <c r="X2728" s="17">
        <v>30</v>
      </c>
      <c r="Y2728" s="17"/>
      <c r="Z2728" s="17">
        <v>10</v>
      </c>
      <c r="AA2728" s="17">
        <v>154</v>
      </c>
      <c r="AB2728" s="17"/>
      <c r="AC2728" s="17">
        <v>59</v>
      </c>
      <c r="AD2728" s="17">
        <v>0.16949152542372881</v>
      </c>
      <c r="AE2728" s="17">
        <v>0.16949152542372881</v>
      </c>
      <c r="AF2728" s="17">
        <v>12</v>
      </c>
      <c r="AG2728" s="17"/>
      <c r="AL2728">
        <v>0.32</v>
      </c>
      <c r="AN2728">
        <v>0.29152542372881357</v>
      </c>
      <c r="AP2728">
        <v>0.22380952380952382</v>
      </c>
      <c r="AQ2728" s="9">
        <f>+AVERAGE(AL2710:AL2719)</f>
        <v>0.22789871229798636</v>
      </c>
      <c r="AR2728" s="9">
        <f>+AVERAGE(AN2710:AN2719)</f>
        <v>0.29582572663852763</v>
      </c>
      <c r="AS2728" s="17">
        <f t="shared" si="2912"/>
        <v>23</v>
      </c>
      <c r="AT2728" s="17">
        <f t="shared" si="2913"/>
        <v>0.15652173913043479</v>
      </c>
      <c r="AU2728" s="17">
        <f t="shared" si="2914"/>
        <v>0.26440677966101694</v>
      </c>
      <c r="AV2728" s="17">
        <f t="shared" si="2915"/>
        <v>0.16744186046511628</v>
      </c>
      <c r="AW2728" s="17"/>
      <c r="AX2728" s="17"/>
      <c r="AY2728" s="17"/>
      <c r="AZ2728" s="17">
        <v>5.5</v>
      </c>
      <c r="BA2728" s="27">
        <v>0.91666666666666663</v>
      </c>
      <c r="BB2728" s="17">
        <v>20</v>
      </c>
      <c r="BC2728" s="17">
        <v>1</v>
      </c>
      <c r="BD2728" s="17">
        <v>1</v>
      </c>
      <c r="BF2728">
        <v>0</v>
      </c>
      <c r="BG2728">
        <v>3</v>
      </c>
      <c r="BQ2728">
        <v>0.4</v>
      </c>
      <c r="BR2728">
        <v>0</v>
      </c>
      <c r="BS2728">
        <v>0.68333333333333335</v>
      </c>
      <c r="CK2728" s="23">
        <v>0.67796610169491522</v>
      </c>
      <c r="CL2728" s="23">
        <f t="shared" si="2907"/>
        <v>0</v>
      </c>
      <c r="CM2728" s="23">
        <f t="shared" si="2909"/>
        <v>0.91159484919194544</v>
      </c>
      <c r="CN2728" s="23">
        <f t="shared" si="2910"/>
        <v>1.1833029065541105</v>
      </c>
      <c r="CQ2728" s="4">
        <v>6</v>
      </c>
    </row>
    <row r="2729" spans="1:95" ht="11.25" customHeight="1">
      <c r="A2729" s="17">
        <v>25</v>
      </c>
      <c r="B2729" s="17">
        <v>4</v>
      </c>
      <c r="C2729" s="39">
        <v>2</v>
      </c>
      <c r="D2729" s="40">
        <v>8.4722222222222213E-2</v>
      </c>
      <c r="E2729" s="17">
        <v>20</v>
      </c>
      <c r="F2729" s="9">
        <v>0</v>
      </c>
      <c r="G2729">
        <v>1</v>
      </c>
      <c r="H2729">
        <v>0</v>
      </c>
      <c r="I2729">
        <v>0</v>
      </c>
      <c r="J2729">
        <v>0</v>
      </c>
      <c r="K2729" s="5">
        <v>30</v>
      </c>
      <c r="L2729">
        <v>47</v>
      </c>
      <c r="M2729">
        <v>6</v>
      </c>
      <c r="N2729" s="17">
        <v>114</v>
      </c>
      <c r="O2729" s="17"/>
      <c r="P2729" s="17">
        <f t="shared" si="2908"/>
        <v>1</v>
      </c>
      <c r="Q2729" s="17">
        <v>18</v>
      </c>
      <c r="S2729" s="17">
        <v>0.33333333333333331</v>
      </c>
      <c r="T2729" s="17">
        <v>65</v>
      </c>
      <c r="U2729" s="17">
        <v>25</v>
      </c>
      <c r="V2729" s="17">
        <v>30</v>
      </c>
      <c r="W2729" s="17">
        <v>30</v>
      </c>
      <c r="X2729" s="17">
        <v>25</v>
      </c>
      <c r="Y2729" s="17"/>
      <c r="Z2729" s="17">
        <v>1</v>
      </c>
      <c r="AA2729" s="17">
        <v>155</v>
      </c>
      <c r="AB2729" s="17"/>
      <c r="AC2729" s="17">
        <v>39</v>
      </c>
      <c r="AD2729" s="17">
        <v>2.564102564102564E-2</v>
      </c>
      <c r="AE2729" s="17">
        <v>0.16949152542372881</v>
      </c>
      <c r="AF2729" s="17">
        <v>5</v>
      </c>
      <c r="AG2729" s="17">
        <v>124</v>
      </c>
      <c r="AL2729">
        <v>0.4</v>
      </c>
      <c r="AN2729">
        <v>0.58461538461538465</v>
      </c>
      <c r="AP2729">
        <v>0.35492957746478876</v>
      </c>
      <c r="AQ2729" s="9">
        <f>+AVERAGE(AL2710:AL2719)</f>
        <v>0.22789871229798636</v>
      </c>
      <c r="AR2729" s="9">
        <f>+AVERAGE(AN2710:AN2719)</f>
        <v>0.29582572663852763</v>
      </c>
      <c r="AS2729" s="17">
        <f t="shared" si="2912"/>
        <v>25</v>
      </c>
      <c r="AT2729" s="17">
        <f t="shared" si="2913"/>
        <v>0.32</v>
      </c>
      <c r="AU2729" s="17">
        <f t="shared" si="2914"/>
        <v>0.29152542372881357</v>
      </c>
      <c r="AV2729" s="17">
        <f t="shared" si="2915"/>
        <v>0.22380952380952382</v>
      </c>
      <c r="AW2729" s="17"/>
      <c r="AX2729" s="17"/>
      <c r="AY2729" s="17"/>
      <c r="AZ2729" s="17">
        <v>5.5</v>
      </c>
      <c r="BA2729" s="27">
        <v>0.91666666666666663</v>
      </c>
      <c r="BB2729" s="17">
        <v>20</v>
      </c>
      <c r="BC2729" s="17">
        <v>1</v>
      </c>
      <c r="BD2729" s="17">
        <v>1</v>
      </c>
      <c r="BF2729">
        <v>0</v>
      </c>
      <c r="BG2729">
        <v>3</v>
      </c>
      <c r="BQ2729">
        <v>0.4</v>
      </c>
      <c r="BR2729">
        <v>0</v>
      </c>
      <c r="BS2729">
        <v>0.68333333333333335</v>
      </c>
      <c r="BW2729" s="9">
        <f>SUM(AF2720:AF2729)</f>
        <v>124</v>
      </c>
      <c r="BX2729" s="9"/>
      <c r="BY2729" s="9">
        <f t="shared" ref="BY2729" si="2916">SUM(BW2719,BW2729)</f>
        <v>241</v>
      </c>
      <c r="CK2729" s="23">
        <v>0.67796610169491522</v>
      </c>
      <c r="CL2729" s="23">
        <f t="shared" si="2907"/>
        <v>0</v>
      </c>
      <c r="CM2729" s="23">
        <f t="shared" si="2909"/>
        <v>0.91159484919194544</v>
      </c>
      <c r="CN2729" s="23">
        <f t="shared" si="2910"/>
        <v>1.1833029065541105</v>
      </c>
      <c r="CQ2729" s="4">
        <v>1</v>
      </c>
    </row>
    <row r="2730" spans="1:95" ht="11.25" customHeight="1">
      <c r="A2730" s="17">
        <v>25</v>
      </c>
      <c r="B2730" s="17">
        <v>5</v>
      </c>
      <c r="C2730" s="39">
        <v>10</v>
      </c>
      <c r="D2730" s="40">
        <v>0.42083333333333334</v>
      </c>
      <c r="E2730" s="17">
        <v>-2</v>
      </c>
      <c r="F2730" s="9">
        <v>0</v>
      </c>
      <c r="G2730">
        <v>0</v>
      </c>
      <c r="H2730">
        <v>0</v>
      </c>
      <c r="I2730">
        <v>0</v>
      </c>
      <c r="J2730">
        <v>0</v>
      </c>
      <c r="K2730" s="5">
        <v>25</v>
      </c>
      <c r="L2730">
        <v>50</v>
      </c>
      <c r="M2730">
        <v>7</v>
      </c>
      <c r="N2730" s="9"/>
      <c r="O2730" s="17"/>
      <c r="P2730" s="17">
        <f t="shared" si="2908"/>
        <v>1</v>
      </c>
      <c r="Q2730" s="17">
        <v>35</v>
      </c>
      <c r="S2730" s="17">
        <v>0.2</v>
      </c>
      <c r="T2730" s="17">
        <v>85</v>
      </c>
      <c r="U2730" s="17">
        <v>40</v>
      </c>
      <c r="V2730" s="17">
        <v>30</v>
      </c>
      <c r="W2730" s="17"/>
      <c r="X2730" s="17">
        <v>30</v>
      </c>
      <c r="Y2730" s="17"/>
      <c r="Z2730" s="17">
        <v>0</v>
      </c>
      <c r="AA2730" s="17"/>
      <c r="AB2730" s="17"/>
      <c r="AC2730" s="17">
        <v>19</v>
      </c>
      <c r="AD2730" s="17">
        <v>0</v>
      </c>
      <c r="AE2730" s="17"/>
      <c r="AF2730" s="17">
        <v>3</v>
      </c>
      <c r="AG2730" s="17"/>
      <c r="AL2730">
        <v>0</v>
      </c>
      <c r="AN2730">
        <v>0.8</v>
      </c>
      <c r="AP2730">
        <v>0.44705882352941179</v>
      </c>
      <c r="AQ2730" s="22"/>
      <c r="AR2730" s="22"/>
      <c r="AS2730" s="17">
        <f t="shared" si="2912"/>
        <v>18</v>
      </c>
      <c r="AT2730" s="17">
        <f t="shared" si="2913"/>
        <v>0.4</v>
      </c>
      <c r="AU2730" s="17">
        <f t="shared" si="2914"/>
        <v>0.58461538461538465</v>
      </c>
      <c r="AV2730" s="17">
        <f t="shared" si="2915"/>
        <v>0.35492957746478876</v>
      </c>
      <c r="AW2730" s="17"/>
      <c r="AX2730" s="17"/>
      <c r="AY2730" s="17"/>
      <c r="AZ2730" s="17">
        <v>2</v>
      </c>
      <c r="BA2730" s="27">
        <v>0.33333333333333331</v>
      </c>
      <c r="BB2730" s="17">
        <v>19</v>
      </c>
      <c r="BC2730" s="17">
        <v>0</v>
      </c>
      <c r="BD2730" s="17">
        <v>0</v>
      </c>
      <c r="BF2730">
        <v>0</v>
      </c>
      <c r="BG2730">
        <v>1</v>
      </c>
      <c r="BQ2730">
        <v>0.4</v>
      </c>
      <c r="BR2730">
        <v>0</v>
      </c>
      <c r="BS2730">
        <v>0.68333333333333335</v>
      </c>
      <c r="CK2730" s="23" t="s">
        <v>2085</v>
      </c>
      <c r="CL2730" s="23">
        <f t="shared" si="2907"/>
        <v>0</v>
      </c>
      <c r="CM2730" s="23" t="str">
        <f t="shared" si="2909"/>
        <v/>
      </c>
      <c r="CN2730" s="23" t="str">
        <f t="shared" si="2910"/>
        <v/>
      </c>
      <c r="CQ2730" s="4">
        <v>1</v>
      </c>
    </row>
    <row r="2731" spans="1:95" ht="11.25" customHeight="1">
      <c r="A2731" s="17">
        <v>25</v>
      </c>
      <c r="B2731" s="17">
        <v>5</v>
      </c>
      <c r="C2731" s="39">
        <v>10</v>
      </c>
      <c r="D2731" s="40">
        <v>0.42083333333333334</v>
      </c>
      <c r="E2731" s="17">
        <v>-1</v>
      </c>
      <c r="F2731" s="9">
        <v>0</v>
      </c>
      <c r="G2731">
        <v>0</v>
      </c>
      <c r="H2731">
        <v>0</v>
      </c>
      <c r="I2731">
        <v>0</v>
      </c>
      <c r="J2731">
        <v>0</v>
      </c>
      <c r="K2731" s="5">
        <v>25</v>
      </c>
      <c r="L2731">
        <v>60</v>
      </c>
      <c r="M2731">
        <v>10</v>
      </c>
      <c r="N2731" s="9"/>
      <c r="O2731" s="17"/>
      <c r="P2731" s="17">
        <f t="shared" si="2908"/>
        <v>1</v>
      </c>
      <c r="Q2731" s="17">
        <v>37</v>
      </c>
      <c r="S2731" s="17">
        <v>0.27027027027027029</v>
      </c>
      <c r="T2731" s="17">
        <v>97</v>
      </c>
      <c r="U2731" s="17">
        <v>40</v>
      </c>
      <c r="V2731" s="17">
        <v>30</v>
      </c>
      <c r="W2731" s="17">
        <v>30</v>
      </c>
      <c r="X2731" s="17">
        <v>30</v>
      </c>
      <c r="Y2731" s="17"/>
      <c r="Z2731" s="17">
        <v>0</v>
      </c>
      <c r="AA2731" s="17"/>
      <c r="AB2731" s="17"/>
      <c r="AC2731" s="17">
        <v>54</v>
      </c>
      <c r="AD2731" s="17">
        <v>0</v>
      </c>
      <c r="AE2731" s="17">
        <v>0</v>
      </c>
      <c r="AF2731" s="17">
        <v>0</v>
      </c>
      <c r="AG2731" s="17"/>
      <c r="AL2731">
        <v>0.20540540540540542</v>
      </c>
      <c r="AN2731">
        <v>0.43703703703703706</v>
      </c>
      <c r="AP2731">
        <v>0.41194029850746267</v>
      </c>
      <c r="AQ2731" s="9"/>
      <c r="AR2731" s="9"/>
      <c r="AS2731" s="17">
        <f t="shared" si="2912"/>
        <v>35</v>
      </c>
      <c r="AT2731" s="17">
        <f t="shared" si="2913"/>
        <v>0</v>
      </c>
      <c r="AU2731" s="17">
        <f t="shared" si="2914"/>
        <v>0.8</v>
      </c>
      <c r="AV2731" s="17">
        <f t="shared" si="2915"/>
        <v>0.44705882352941179</v>
      </c>
      <c r="AW2731" s="17"/>
      <c r="AX2731" s="17"/>
      <c r="AY2731" s="17"/>
      <c r="AZ2731" s="17">
        <v>2</v>
      </c>
      <c r="BA2731" s="27">
        <v>0.33333333333333331</v>
      </c>
      <c r="BB2731" s="17">
        <v>19</v>
      </c>
      <c r="BC2731" s="17">
        <v>0</v>
      </c>
      <c r="BD2731" s="17">
        <v>0</v>
      </c>
      <c r="BF2731">
        <v>0</v>
      </c>
      <c r="BG2731">
        <v>1</v>
      </c>
      <c r="BQ2731">
        <v>0.4</v>
      </c>
      <c r="BR2731">
        <v>0</v>
      </c>
      <c r="BS2731">
        <v>0.68333333333333335</v>
      </c>
      <c r="CK2731" s="23">
        <v>0</v>
      </c>
      <c r="CL2731" s="23">
        <f t="shared" si="2907"/>
        <v>0</v>
      </c>
      <c r="CM2731" s="23" t="str">
        <f t="shared" si="2909"/>
        <v/>
      </c>
      <c r="CN2731" s="23" t="str">
        <f t="shared" si="2910"/>
        <v/>
      </c>
      <c r="CQ2731" s="4">
        <v>2</v>
      </c>
    </row>
    <row r="2732" spans="1:95" ht="11.25" customHeight="1">
      <c r="A2732" s="17">
        <v>25</v>
      </c>
      <c r="B2732" s="17">
        <v>5</v>
      </c>
      <c r="C2732" s="39">
        <v>10</v>
      </c>
      <c r="D2732" s="40">
        <v>0.42083333333333334</v>
      </c>
      <c r="E2732" s="17">
        <v>1</v>
      </c>
      <c r="F2732" s="9">
        <v>0</v>
      </c>
      <c r="G2732">
        <v>0</v>
      </c>
      <c r="H2732">
        <v>0</v>
      </c>
      <c r="I2732">
        <v>0</v>
      </c>
      <c r="J2732">
        <v>0</v>
      </c>
      <c r="K2732" s="5">
        <v>25</v>
      </c>
      <c r="L2732">
        <v>75</v>
      </c>
      <c r="M2732">
        <v>2</v>
      </c>
      <c r="N2732" s="17">
        <v>2</v>
      </c>
      <c r="O2732" s="17"/>
      <c r="P2732" s="17">
        <f t="shared" si="2908"/>
        <v>0</v>
      </c>
      <c r="Q2732" s="17">
        <v>14</v>
      </c>
      <c r="S2732" s="17">
        <v>0.14285714285714285</v>
      </c>
      <c r="T2732" s="17">
        <v>89</v>
      </c>
      <c r="U2732" s="17">
        <v>40</v>
      </c>
      <c r="V2732" s="17">
        <v>30</v>
      </c>
      <c r="W2732" s="17">
        <v>30</v>
      </c>
      <c r="X2732" s="17">
        <v>30</v>
      </c>
      <c r="Y2732" s="17"/>
      <c r="Z2732" s="17">
        <v>0</v>
      </c>
      <c r="AA2732" s="17">
        <v>0</v>
      </c>
      <c r="AB2732" s="17"/>
      <c r="AC2732" s="17">
        <v>49</v>
      </c>
      <c r="AD2732" s="17">
        <v>0</v>
      </c>
      <c r="AE2732" s="17"/>
      <c r="AF2732" s="17">
        <v>8</v>
      </c>
      <c r="AG2732" s="17"/>
      <c r="AL2732">
        <v>0.42857142857142855</v>
      </c>
      <c r="AN2732">
        <v>0.48163265306122444</v>
      </c>
      <c r="AP2732">
        <v>0.2635294117647059</v>
      </c>
      <c r="AQ2732" s="9"/>
      <c r="AR2732" s="9"/>
      <c r="AS2732" s="17">
        <f t="shared" si="2912"/>
        <v>37</v>
      </c>
      <c r="AT2732" s="17">
        <f t="shared" si="2913"/>
        <v>0.20540540540540542</v>
      </c>
      <c r="AU2732" s="17">
        <f t="shared" si="2914"/>
        <v>0.43703703703703706</v>
      </c>
      <c r="AV2732" s="17">
        <f t="shared" si="2915"/>
        <v>0.41194029850746267</v>
      </c>
      <c r="AZ2732">
        <v>2</v>
      </c>
      <c r="BA2732" s="27">
        <v>0.33333333333333331</v>
      </c>
      <c r="BB2732" s="17">
        <v>19</v>
      </c>
      <c r="BC2732" s="17">
        <v>0</v>
      </c>
      <c r="BD2732" s="17">
        <v>0</v>
      </c>
      <c r="BF2732">
        <v>0</v>
      </c>
      <c r="BG2732">
        <v>1</v>
      </c>
      <c r="BQ2732">
        <v>0.4</v>
      </c>
      <c r="BR2732">
        <v>0</v>
      </c>
      <c r="BS2732">
        <v>0.68333333333333335</v>
      </c>
      <c r="CK2732" s="23" t="s">
        <v>2085</v>
      </c>
      <c r="CL2732" s="23">
        <f t="shared" si="2907"/>
        <v>0</v>
      </c>
      <c r="CM2732" s="23" t="str">
        <f t="shared" si="2909"/>
        <v/>
      </c>
      <c r="CN2732" s="23" t="str">
        <f t="shared" si="2910"/>
        <v/>
      </c>
      <c r="CQ2732" s="4">
        <v>4</v>
      </c>
    </row>
    <row r="2733" spans="1:95" ht="11.25" customHeight="1">
      <c r="A2733" s="17">
        <v>25</v>
      </c>
      <c r="B2733" s="17">
        <v>5</v>
      </c>
      <c r="C2733" s="39">
        <v>10</v>
      </c>
      <c r="D2733" s="40">
        <v>0.42083333333333334</v>
      </c>
      <c r="E2733" s="17">
        <v>2</v>
      </c>
      <c r="F2733" s="9">
        <v>0</v>
      </c>
      <c r="G2733">
        <v>0</v>
      </c>
      <c r="H2733">
        <v>0</v>
      </c>
      <c r="I2733">
        <v>0</v>
      </c>
      <c r="J2733">
        <v>0</v>
      </c>
      <c r="K2733" s="5">
        <v>25</v>
      </c>
      <c r="L2733">
        <v>64</v>
      </c>
      <c r="M2733">
        <v>2</v>
      </c>
      <c r="N2733" s="17">
        <v>4</v>
      </c>
      <c r="O2733" s="17"/>
      <c r="P2733" s="17">
        <f t="shared" si="2908"/>
        <v>0</v>
      </c>
      <c r="Q2733" s="17">
        <v>18</v>
      </c>
      <c r="S2733" s="17">
        <v>0.1111111111111111</v>
      </c>
      <c r="T2733" s="17">
        <v>82</v>
      </c>
      <c r="U2733" s="17">
        <v>40</v>
      </c>
      <c r="V2733" s="17">
        <v>30</v>
      </c>
      <c r="W2733" s="17">
        <v>30</v>
      </c>
      <c r="X2733" s="17">
        <v>30</v>
      </c>
      <c r="Y2733" s="17"/>
      <c r="Z2733" s="17">
        <v>0</v>
      </c>
      <c r="AA2733" s="17">
        <v>0</v>
      </c>
      <c r="AB2733" s="17"/>
      <c r="AC2733" s="17">
        <v>57</v>
      </c>
      <c r="AD2733" s="17">
        <v>0</v>
      </c>
      <c r="AE2733" s="17">
        <v>0</v>
      </c>
      <c r="AF2733" s="17">
        <v>8</v>
      </c>
      <c r="AG2733" s="17"/>
      <c r="AL2733">
        <v>0.4</v>
      </c>
      <c r="AN2733">
        <v>0.4</v>
      </c>
      <c r="AP2733">
        <v>0.28314606741573034</v>
      </c>
      <c r="AQ2733" s="9"/>
      <c r="AR2733" s="9"/>
      <c r="AS2733" s="17">
        <f t="shared" si="2912"/>
        <v>14</v>
      </c>
      <c r="AT2733" s="17">
        <f t="shared" si="2913"/>
        <v>0.42857142857142855</v>
      </c>
      <c r="AU2733" s="17">
        <f t="shared" si="2914"/>
        <v>0.48163265306122444</v>
      </c>
      <c r="AV2733" s="17">
        <f t="shared" si="2915"/>
        <v>0.2635294117647059</v>
      </c>
      <c r="AW2733" s="17"/>
      <c r="AX2733" s="17"/>
      <c r="AY2733" s="17"/>
      <c r="AZ2733" s="17">
        <v>2</v>
      </c>
      <c r="BA2733" s="27">
        <v>0.33333333333333331</v>
      </c>
      <c r="BB2733" s="17">
        <v>19</v>
      </c>
      <c r="BC2733" s="17">
        <v>0</v>
      </c>
      <c r="BD2733" s="17">
        <v>0</v>
      </c>
      <c r="BF2733">
        <v>0</v>
      </c>
      <c r="BG2733">
        <v>1</v>
      </c>
      <c r="BQ2733">
        <v>0.4</v>
      </c>
      <c r="BR2733">
        <v>0</v>
      </c>
      <c r="BS2733">
        <v>0.68333333333333335</v>
      </c>
      <c r="CK2733" s="23">
        <v>0</v>
      </c>
      <c r="CL2733" s="23">
        <f t="shared" si="2907"/>
        <v>0</v>
      </c>
      <c r="CM2733" s="23" t="str">
        <f t="shared" si="2909"/>
        <v/>
      </c>
      <c r="CN2733" s="23" t="str">
        <f t="shared" si="2910"/>
        <v/>
      </c>
      <c r="CQ2733" s="4">
        <v>0</v>
      </c>
    </row>
    <row r="2734" spans="1:95" ht="11.25" customHeight="1">
      <c r="A2734" s="17">
        <v>25</v>
      </c>
      <c r="B2734" s="17">
        <v>5</v>
      </c>
      <c r="C2734" s="39">
        <v>10</v>
      </c>
      <c r="D2734" s="40">
        <v>0.42083333333333334</v>
      </c>
      <c r="E2734" s="17">
        <v>3</v>
      </c>
      <c r="F2734" s="9">
        <v>0</v>
      </c>
      <c r="G2734">
        <v>0</v>
      </c>
      <c r="H2734">
        <v>0</v>
      </c>
      <c r="I2734">
        <v>0</v>
      </c>
      <c r="J2734">
        <v>0</v>
      </c>
      <c r="K2734" s="5">
        <v>25</v>
      </c>
      <c r="L2734">
        <v>57</v>
      </c>
      <c r="M2734">
        <v>1</v>
      </c>
      <c r="N2734" s="17">
        <v>5</v>
      </c>
      <c r="O2734" s="17"/>
      <c r="P2734" s="17">
        <f t="shared" si="2908"/>
        <v>0</v>
      </c>
      <c r="Q2734" s="17">
        <v>18</v>
      </c>
      <c r="S2734" s="17">
        <v>5.5555555555555552E-2</v>
      </c>
      <c r="T2734" s="17">
        <v>75</v>
      </c>
      <c r="U2734" s="17">
        <v>35</v>
      </c>
      <c r="V2734" s="17">
        <v>30</v>
      </c>
      <c r="W2734" s="17">
        <v>30</v>
      </c>
      <c r="X2734" s="17">
        <v>30</v>
      </c>
      <c r="Y2734" s="17"/>
      <c r="Z2734" s="17">
        <v>0</v>
      </c>
      <c r="AA2734" s="17">
        <v>0</v>
      </c>
      <c r="AB2734" s="17"/>
      <c r="AC2734" s="17">
        <v>52</v>
      </c>
      <c r="AD2734" s="17">
        <v>0</v>
      </c>
      <c r="AE2734" s="17">
        <v>0</v>
      </c>
      <c r="AF2734" s="17">
        <v>9</v>
      </c>
      <c r="AG2734" s="17"/>
      <c r="AL2734">
        <v>0.24444444444444444</v>
      </c>
      <c r="AN2734">
        <v>0.40769230769230769</v>
      </c>
      <c r="AP2734">
        <v>0.25714285714285712</v>
      </c>
      <c r="AQ2734" s="9"/>
      <c r="AR2734" s="9"/>
      <c r="AS2734" s="17">
        <f t="shared" si="2912"/>
        <v>18</v>
      </c>
      <c r="AT2734" s="17">
        <f t="shared" si="2913"/>
        <v>0.4</v>
      </c>
      <c r="AU2734" s="17">
        <f t="shared" si="2914"/>
        <v>0.4</v>
      </c>
      <c r="AV2734" s="17">
        <f t="shared" si="2915"/>
        <v>0.28314606741573034</v>
      </c>
      <c r="AW2734" s="17"/>
      <c r="AX2734" s="17"/>
      <c r="AY2734" s="17"/>
      <c r="AZ2734" s="17">
        <v>2</v>
      </c>
      <c r="BA2734" s="27">
        <v>0.33333333333333331</v>
      </c>
      <c r="BB2734" s="17">
        <v>19</v>
      </c>
      <c r="BC2734" s="17">
        <v>0</v>
      </c>
      <c r="BD2734" s="17">
        <v>0</v>
      </c>
      <c r="BF2734">
        <v>0</v>
      </c>
      <c r="BG2734">
        <v>1</v>
      </c>
      <c r="BQ2734">
        <v>0.4</v>
      </c>
      <c r="BR2734">
        <v>0</v>
      </c>
      <c r="BS2734">
        <v>0.68333333333333335</v>
      </c>
      <c r="CK2734" s="23">
        <v>0</v>
      </c>
      <c r="CL2734" s="23">
        <f t="shared" si="2907"/>
        <v>0</v>
      </c>
      <c r="CM2734" s="23" t="str">
        <f t="shared" si="2909"/>
        <v/>
      </c>
      <c r="CN2734" s="23" t="str">
        <f t="shared" si="2910"/>
        <v/>
      </c>
      <c r="CQ2734" s="4">
        <v>2</v>
      </c>
    </row>
    <row r="2735" spans="1:95" ht="11.25" customHeight="1">
      <c r="A2735" s="17">
        <v>25</v>
      </c>
      <c r="B2735" s="17">
        <v>5</v>
      </c>
      <c r="C2735" s="39">
        <v>10</v>
      </c>
      <c r="D2735" s="40">
        <v>0.42083333333333334</v>
      </c>
      <c r="E2735" s="17">
        <v>4</v>
      </c>
      <c r="F2735" s="9">
        <v>0</v>
      </c>
      <c r="G2735">
        <v>0</v>
      </c>
      <c r="H2735">
        <v>0</v>
      </c>
      <c r="I2735">
        <v>0</v>
      </c>
      <c r="J2735">
        <v>0</v>
      </c>
      <c r="K2735" s="5">
        <v>25</v>
      </c>
      <c r="L2735">
        <v>50</v>
      </c>
      <c r="M2735">
        <v>2</v>
      </c>
      <c r="N2735" s="17">
        <v>7</v>
      </c>
      <c r="O2735" s="17"/>
      <c r="P2735" s="17">
        <f t="shared" si="2908"/>
        <v>0</v>
      </c>
      <c r="Q2735" s="17">
        <v>18</v>
      </c>
      <c r="S2735" s="17">
        <v>0.1111111111111111</v>
      </c>
      <c r="T2735" s="17">
        <v>68</v>
      </c>
      <c r="U2735" s="17">
        <v>30</v>
      </c>
      <c r="V2735" s="17">
        <v>30</v>
      </c>
      <c r="W2735" s="17">
        <v>30</v>
      </c>
      <c r="X2735" s="17">
        <v>30</v>
      </c>
      <c r="Y2735" s="17"/>
      <c r="Z2735" s="17">
        <v>10</v>
      </c>
      <c r="AA2735" s="17">
        <v>10</v>
      </c>
      <c r="AB2735" s="17"/>
      <c r="AC2735" s="17">
        <v>55</v>
      </c>
      <c r="AD2735" s="17">
        <v>0.18181818181818182</v>
      </c>
      <c r="AE2735" s="17">
        <v>0</v>
      </c>
      <c r="AF2735" s="17">
        <v>18</v>
      </c>
      <c r="AG2735" s="17"/>
      <c r="AL2735">
        <v>8.8888888888888892E-2</v>
      </c>
      <c r="AN2735">
        <v>7.2727272727272724E-2</v>
      </c>
      <c r="AP2735">
        <v>5.5172413793103454E-2</v>
      </c>
      <c r="AQ2735" s="9"/>
      <c r="AR2735" s="9"/>
      <c r="AS2735" s="17">
        <f t="shared" si="2912"/>
        <v>18</v>
      </c>
      <c r="AT2735" s="17">
        <f t="shared" si="2913"/>
        <v>0.24444444444444444</v>
      </c>
      <c r="AU2735" s="17">
        <f t="shared" si="2914"/>
        <v>0.40769230769230769</v>
      </c>
      <c r="AV2735" s="17">
        <f t="shared" si="2915"/>
        <v>0.25714285714285712</v>
      </c>
      <c r="AW2735" s="17"/>
      <c r="AX2735" s="17"/>
      <c r="AY2735" s="17"/>
      <c r="AZ2735" s="17">
        <v>2</v>
      </c>
      <c r="BA2735" s="27">
        <v>0.33333333333333331</v>
      </c>
      <c r="BB2735" s="17">
        <v>19</v>
      </c>
      <c r="BC2735" s="17">
        <v>0</v>
      </c>
      <c r="BD2735" s="17">
        <v>0</v>
      </c>
      <c r="BF2735">
        <v>0</v>
      </c>
      <c r="BG2735">
        <v>1</v>
      </c>
      <c r="BQ2735">
        <v>0.4</v>
      </c>
      <c r="BR2735">
        <v>0</v>
      </c>
      <c r="BS2735">
        <v>0.68333333333333335</v>
      </c>
      <c r="CK2735" s="23">
        <v>0</v>
      </c>
      <c r="CL2735" s="23">
        <f t="shared" si="2907"/>
        <v>0</v>
      </c>
      <c r="CM2735" s="23" t="str">
        <f t="shared" si="2909"/>
        <v/>
      </c>
      <c r="CN2735" s="23" t="str">
        <f t="shared" si="2910"/>
        <v/>
      </c>
      <c r="CQ2735" s="4">
        <v>3</v>
      </c>
    </row>
    <row r="2736" spans="1:95" ht="11.25" customHeight="1">
      <c r="A2736" s="17">
        <v>25</v>
      </c>
      <c r="B2736" s="17">
        <v>5</v>
      </c>
      <c r="C2736" s="39">
        <v>10</v>
      </c>
      <c r="D2736" s="40">
        <v>0.42083333333333334</v>
      </c>
      <c r="E2736" s="17">
        <v>5</v>
      </c>
      <c r="F2736" s="9">
        <v>0</v>
      </c>
      <c r="G2736">
        <v>0</v>
      </c>
      <c r="H2736">
        <v>0</v>
      </c>
      <c r="I2736">
        <v>0</v>
      </c>
      <c r="J2736">
        <v>0</v>
      </c>
      <c r="K2736" s="5">
        <v>25</v>
      </c>
      <c r="L2736">
        <v>43</v>
      </c>
      <c r="M2736">
        <v>9</v>
      </c>
      <c r="N2736" s="17">
        <v>16</v>
      </c>
      <c r="O2736" s="17"/>
      <c r="P2736" s="17">
        <f t="shared" si="2908"/>
        <v>1</v>
      </c>
      <c r="Q2736" s="17">
        <v>29</v>
      </c>
      <c r="S2736" s="17">
        <v>0.31034482758620691</v>
      </c>
      <c r="T2736" s="17">
        <v>72</v>
      </c>
      <c r="U2736" s="17">
        <v>35</v>
      </c>
      <c r="V2736" s="17">
        <v>30</v>
      </c>
      <c r="W2736" s="17">
        <v>30</v>
      </c>
      <c r="X2736" s="17">
        <v>30</v>
      </c>
      <c r="Y2736" s="17"/>
      <c r="Z2736" s="17">
        <v>4</v>
      </c>
      <c r="AA2736" s="17">
        <v>14</v>
      </c>
      <c r="AB2736" s="17"/>
      <c r="AC2736" s="17">
        <v>59</v>
      </c>
      <c r="AD2736" s="17">
        <v>6.7796610169491525E-2</v>
      </c>
      <c r="AE2736" s="17">
        <v>0.18181818181818182</v>
      </c>
      <c r="AF2736" s="17">
        <v>5</v>
      </c>
      <c r="AG2736" s="17"/>
      <c r="AL2736">
        <v>0.15172413793103448</v>
      </c>
      <c r="AN2736">
        <v>0.18305084745762712</v>
      </c>
      <c r="AP2736">
        <v>0.17</v>
      </c>
      <c r="AQ2736" s="9"/>
      <c r="AR2736" s="9"/>
      <c r="AS2736" s="17">
        <f t="shared" si="2912"/>
        <v>18</v>
      </c>
      <c r="AT2736" s="17">
        <f t="shared" si="2913"/>
        <v>8.8888888888888892E-2</v>
      </c>
      <c r="AU2736" s="17">
        <f t="shared" si="2914"/>
        <v>7.2727272727272724E-2</v>
      </c>
      <c r="AV2736" s="17">
        <f t="shared" si="2915"/>
        <v>5.5172413793103454E-2</v>
      </c>
      <c r="AW2736" s="17"/>
      <c r="AX2736" s="17"/>
      <c r="AY2736" s="17"/>
      <c r="AZ2736" s="17">
        <v>2</v>
      </c>
      <c r="BA2736" s="27">
        <v>0.33333333333333331</v>
      </c>
      <c r="BB2736" s="17">
        <v>19</v>
      </c>
      <c r="BC2736" s="17">
        <v>0</v>
      </c>
      <c r="BD2736" s="17">
        <v>0</v>
      </c>
      <c r="BF2736">
        <v>0</v>
      </c>
      <c r="BG2736">
        <v>1</v>
      </c>
      <c r="BQ2736">
        <v>0.4</v>
      </c>
      <c r="BR2736">
        <v>0</v>
      </c>
      <c r="BS2736">
        <v>0.68333333333333335</v>
      </c>
      <c r="CK2736" s="23">
        <v>0.90909090909090917</v>
      </c>
      <c r="CL2736" s="23">
        <f t="shared" si="2907"/>
        <v>0</v>
      </c>
      <c r="CM2736" s="23" t="str">
        <f t="shared" si="2909"/>
        <v/>
      </c>
      <c r="CN2736" s="23" t="str">
        <f t="shared" si="2910"/>
        <v/>
      </c>
      <c r="CQ2736" s="4">
        <v>3</v>
      </c>
    </row>
    <row r="2737" spans="1:96" ht="11.25" customHeight="1">
      <c r="A2737" s="17">
        <v>25</v>
      </c>
      <c r="B2737" s="17">
        <v>5</v>
      </c>
      <c r="C2737" s="39">
        <v>10</v>
      </c>
      <c r="D2737" s="40">
        <v>0.42083333333333334</v>
      </c>
      <c r="E2737" s="17">
        <v>6</v>
      </c>
      <c r="F2737" s="9">
        <v>0</v>
      </c>
      <c r="G2737">
        <v>0</v>
      </c>
      <c r="H2737">
        <v>0</v>
      </c>
      <c r="I2737">
        <v>0</v>
      </c>
      <c r="J2737">
        <v>0</v>
      </c>
      <c r="K2737" s="5">
        <v>25</v>
      </c>
      <c r="L2737">
        <v>47</v>
      </c>
      <c r="M2737">
        <v>0</v>
      </c>
      <c r="N2737" s="17">
        <v>16</v>
      </c>
      <c r="O2737" s="17"/>
      <c r="P2737" s="17">
        <f t="shared" si="2908"/>
        <v>0</v>
      </c>
      <c r="Q2737" s="17">
        <v>15</v>
      </c>
      <c r="S2737" s="17">
        <v>0</v>
      </c>
      <c r="T2737" s="17">
        <v>62</v>
      </c>
      <c r="U2737" s="17">
        <v>25</v>
      </c>
      <c r="V2737" s="17">
        <v>30</v>
      </c>
      <c r="W2737" s="17">
        <v>30</v>
      </c>
      <c r="X2737" s="17">
        <v>25</v>
      </c>
      <c r="Y2737" s="17"/>
      <c r="Z2737" s="17">
        <v>0</v>
      </c>
      <c r="AA2737" s="17">
        <v>14</v>
      </c>
      <c r="AB2737" s="17"/>
      <c r="AC2737" s="17">
        <v>39</v>
      </c>
      <c r="AD2737" s="17">
        <v>0</v>
      </c>
      <c r="AE2737" s="17">
        <v>6.7796610169491525E-2</v>
      </c>
      <c r="AF2737" s="17">
        <v>10</v>
      </c>
      <c r="AG2737" s="17"/>
      <c r="AL2737">
        <v>0.42666666666666669</v>
      </c>
      <c r="AN2737">
        <v>0.60512820512820509</v>
      </c>
      <c r="AP2737">
        <v>0.38378378378378381</v>
      </c>
      <c r="AQ2737" s="9"/>
      <c r="AR2737" s="9"/>
      <c r="AS2737" s="17">
        <f t="shared" si="2912"/>
        <v>29</v>
      </c>
      <c r="AT2737" s="17">
        <f t="shared" si="2913"/>
        <v>0.15172413793103448</v>
      </c>
      <c r="AU2737" s="17">
        <f t="shared" si="2914"/>
        <v>0.18305084745762712</v>
      </c>
      <c r="AV2737" s="17">
        <f t="shared" si="2915"/>
        <v>0.17</v>
      </c>
      <c r="AW2737" s="17"/>
      <c r="AX2737" s="17"/>
      <c r="AY2737" s="17"/>
      <c r="AZ2737" s="17">
        <v>2</v>
      </c>
      <c r="BA2737" s="27">
        <v>0.33333333333333331</v>
      </c>
      <c r="BB2737" s="17">
        <v>19</v>
      </c>
      <c r="BC2737" s="17">
        <v>0</v>
      </c>
      <c r="BD2737" s="17">
        <v>0</v>
      </c>
      <c r="BF2737">
        <v>0</v>
      </c>
      <c r="BG2737">
        <v>1</v>
      </c>
      <c r="BQ2737">
        <v>0.4</v>
      </c>
      <c r="BR2737">
        <v>0</v>
      </c>
      <c r="BS2737">
        <v>0.68333333333333335</v>
      </c>
      <c r="CK2737" s="23">
        <v>0.33898305084745761</v>
      </c>
      <c r="CL2737" s="23">
        <f t="shared" si="2907"/>
        <v>0</v>
      </c>
      <c r="CM2737" s="23" t="str">
        <f t="shared" si="2909"/>
        <v/>
      </c>
      <c r="CN2737" s="23" t="str">
        <f t="shared" si="2910"/>
        <v/>
      </c>
      <c r="CQ2737" s="4">
        <v>0</v>
      </c>
    </row>
    <row r="2738" spans="1:96" ht="11.25" customHeight="1">
      <c r="A2738" s="17">
        <v>25</v>
      </c>
      <c r="B2738" s="17">
        <v>5</v>
      </c>
      <c r="C2738" s="39">
        <v>10</v>
      </c>
      <c r="D2738" s="40">
        <v>0.42083333333333334</v>
      </c>
      <c r="E2738" s="17">
        <v>7</v>
      </c>
      <c r="F2738" s="9">
        <v>0</v>
      </c>
      <c r="G2738">
        <v>0</v>
      </c>
      <c r="H2738">
        <v>0</v>
      </c>
      <c r="I2738">
        <v>0</v>
      </c>
      <c r="J2738">
        <v>0</v>
      </c>
      <c r="K2738" s="5">
        <v>25</v>
      </c>
      <c r="L2738">
        <v>37</v>
      </c>
      <c r="M2738">
        <v>7</v>
      </c>
      <c r="N2738" s="17">
        <v>23</v>
      </c>
      <c r="O2738" s="17"/>
      <c r="P2738" s="17">
        <f t="shared" si="2908"/>
        <v>1</v>
      </c>
      <c r="Q2738" s="17">
        <v>38</v>
      </c>
      <c r="S2738" s="17">
        <v>0.18421052631578946</v>
      </c>
      <c r="T2738" s="17">
        <v>75</v>
      </c>
      <c r="U2738" s="17">
        <v>35</v>
      </c>
      <c r="V2738" s="17">
        <v>30</v>
      </c>
      <c r="W2738" s="17">
        <v>30</v>
      </c>
      <c r="X2738" s="17">
        <v>30</v>
      </c>
      <c r="Y2738" s="17"/>
      <c r="Z2738" s="17">
        <v>15</v>
      </c>
      <c r="AA2738" s="17">
        <v>29</v>
      </c>
      <c r="AB2738" s="17"/>
      <c r="AC2738" s="17">
        <v>49</v>
      </c>
      <c r="AD2738" s="17">
        <v>0.30612244897959184</v>
      </c>
      <c r="AE2738" s="17">
        <v>0</v>
      </c>
      <c r="AF2738" s="17">
        <v>18</v>
      </c>
      <c r="AG2738" s="17"/>
      <c r="AL2738">
        <v>6.3157894736842107E-2</v>
      </c>
      <c r="AN2738">
        <v>0.17959183673469387</v>
      </c>
      <c r="AP2738">
        <v>0.18360655737704917</v>
      </c>
      <c r="AQ2738" s="9"/>
      <c r="AR2738" s="9"/>
      <c r="AS2738" s="17">
        <f t="shared" si="2912"/>
        <v>15</v>
      </c>
      <c r="AT2738" s="17">
        <f t="shared" si="2913"/>
        <v>0.42666666666666669</v>
      </c>
      <c r="AU2738" s="17">
        <f t="shared" si="2914"/>
        <v>0.60512820512820509</v>
      </c>
      <c r="AV2738" s="17">
        <f t="shared" si="2915"/>
        <v>0.38378378378378381</v>
      </c>
      <c r="AW2738" s="17"/>
      <c r="AX2738" s="17"/>
      <c r="AY2738" s="17"/>
      <c r="AZ2738" s="17">
        <v>2</v>
      </c>
      <c r="BA2738" s="27">
        <v>0.33333333333333331</v>
      </c>
      <c r="BB2738" s="17">
        <v>19</v>
      </c>
      <c r="BC2738" s="17">
        <v>0</v>
      </c>
      <c r="BD2738" s="17">
        <v>0</v>
      </c>
      <c r="BF2738">
        <v>0</v>
      </c>
      <c r="BG2738">
        <v>1</v>
      </c>
      <c r="BQ2738">
        <v>0.4</v>
      </c>
      <c r="BR2738">
        <v>0</v>
      </c>
      <c r="BS2738">
        <v>0.68333333333333335</v>
      </c>
      <c r="CK2738" s="23">
        <v>0</v>
      </c>
      <c r="CL2738" s="23">
        <f t="shared" si="2907"/>
        <v>0</v>
      </c>
      <c r="CM2738" s="23" t="str">
        <f t="shared" si="2909"/>
        <v/>
      </c>
      <c r="CN2738" s="23" t="str">
        <f t="shared" si="2910"/>
        <v/>
      </c>
      <c r="CQ2738" s="4">
        <v>1</v>
      </c>
    </row>
    <row r="2739" spans="1:96" ht="11.25" customHeight="1">
      <c r="A2739" s="17">
        <v>25</v>
      </c>
      <c r="B2739" s="17">
        <v>5</v>
      </c>
      <c r="C2739" s="39">
        <v>10</v>
      </c>
      <c r="D2739" s="40">
        <v>0.42083333333333334</v>
      </c>
      <c r="E2739" s="17">
        <v>8</v>
      </c>
      <c r="F2739" s="9">
        <v>0</v>
      </c>
      <c r="G2739">
        <v>0</v>
      </c>
      <c r="H2739">
        <v>0</v>
      </c>
      <c r="I2739">
        <v>0</v>
      </c>
      <c r="J2739">
        <v>0</v>
      </c>
      <c r="K2739" s="5">
        <v>25</v>
      </c>
      <c r="L2739">
        <v>50</v>
      </c>
      <c r="M2739">
        <v>4</v>
      </c>
      <c r="N2739" s="17">
        <v>27</v>
      </c>
      <c r="O2739" s="17"/>
      <c r="P2739" s="17">
        <f t="shared" si="2908"/>
        <v>0</v>
      </c>
      <c r="Q2739" s="17">
        <v>29</v>
      </c>
      <c r="S2739" s="17">
        <v>0.13793103448275862</v>
      </c>
      <c r="T2739" s="17">
        <v>79</v>
      </c>
      <c r="U2739" s="17">
        <v>35</v>
      </c>
      <c r="V2739" s="17">
        <v>30</v>
      </c>
      <c r="W2739" s="17">
        <v>30</v>
      </c>
      <c r="X2739" s="17">
        <v>30</v>
      </c>
      <c r="Y2739" s="17"/>
      <c r="Z2739" s="17">
        <v>0</v>
      </c>
      <c r="AA2739" s="17">
        <v>29</v>
      </c>
      <c r="AB2739" s="17"/>
      <c r="AC2739" s="17">
        <v>58</v>
      </c>
      <c r="AD2739" s="17">
        <v>0</v>
      </c>
      <c r="AE2739" s="17">
        <v>0.30612244897959184</v>
      </c>
      <c r="AF2739" s="17">
        <v>6</v>
      </c>
      <c r="AG2739" s="17"/>
      <c r="AL2739">
        <v>0.15172413793103448</v>
      </c>
      <c r="AN2739">
        <v>0.34482758620689657</v>
      </c>
      <c r="AP2739">
        <v>0.2481012658227848</v>
      </c>
      <c r="AQ2739" s="9"/>
      <c r="AR2739" s="9"/>
      <c r="AS2739" s="17">
        <f t="shared" si="2912"/>
        <v>38</v>
      </c>
      <c r="AT2739" s="17">
        <f t="shared" si="2913"/>
        <v>6.3157894736842107E-2</v>
      </c>
      <c r="AU2739" s="17">
        <f t="shared" si="2914"/>
        <v>0.17959183673469387</v>
      </c>
      <c r="AV2739" s="17">
        <f t="shared" si="2915"/>
        <v>0.18360655737704917</v>
      </c>
      <c r="AW2739" s="17"/>
      <c r="AX2739" s="17"/>
      <c r="AY2739" s="17"/>
      <c r="AZ2739" s="17">
        <v>2</v>
      </c>
      <c r="BA2739" s="27">
        <v>0.33333333333333331</v>
      </c>
      <c r="BB2739" s="17">
        <v>19</v>
      </c>
      <c r="BC2739" s="17">
        <v>0</v>
      </c>
      <c r="BD2739" s="17">
        <v>0</v>
      </c>
      <c r="BF2739">
        <v>0</v>
      </c>
      <c r="BG2739">
        <v>1</v>
      </c>
      <c r="BQ2739">
        <v>0.4</v>
      </c>
      <c r="BR2739">
        <v>0</v>
      </c>
      <c r="BS2739">
        <v>0.68333333333333335</v>
      </c>
      <c r="CK2739" s="23">
        <v>1.5306122448979593</v>
      </c>
      <c r="CL2739" s="23">
        <f t="shared" si="2907"/>
        <v>0</v>
      </c>
      <c r="CM2739" s="23" t="str">
        <f t="shared" si="2909"/>
        <v/>
      </c>
      <c r="CN2739" s="23" t="str">
        <f t="shared" si="2910"/>
        <v/>
      </c>
      <c r="CQ2739" s="4">
        <v>2</v>
      </c>
    </row>
    <row r="2740" spans="1:96" ht="11.25" customHeight="1">
      <c r="A2740" s="17">
        <v>25</v>
      </c>
      <c r="B2740" s="17">
        <v>5</v>
      </c>
      <c r="C2740" s="39">
        <v>10</v>
      </c>
      <c r="D2740" s="40">
        <v>0.42083333333333334</v>
      </c>
      <c r="E2740" s="17">
        <v>9</v>
      </c>
      <c r="F2740" s="9">
        <v>0</v>
      </c>
      <c r="G2740">
        <v>0</v>
      </c>
      <c r="H2740">
        <v>0</v>
      </c>
      <c r="I2740">
        <v>0</v>
      </c>
      <c r="J2740">
        <v>0</v>
      </c>
      <c r="K2740" s="5">
        <v>25</v>
      </c>
      <c r="L2740">
        <v>54</v>
      </c>
      <c r="M2740">
        <v>1</v>
      </c>
      <c r="N2740" s="17">
        <v>28</v>
      </c>
      <c r="O2740" s="17"/>
      <c r="P2740" s="17">
        <f t="shared" si="2908"/>
        <v>0</v>
      </c>
      <c r="Q2740" s="17">
        <v>21</v>
      </c>
      <c r="S2740" s="17">
        <v>4.7619047619047616E-2</v>
      </c>
      <c r="T2740" s="17">
        <v>75</v>
      </c>
      <c r="U2740" s="17">
        <v>35</v>
      </c>
      <c r="V2740" s="17">
        <v>30</v>
      </c>
      <c r="W2740" s="17">
        <v>30</v>
      </c>
      <c r="X2740" s="17">
        <v>30</v>
      </c>
      <c r="Y2740" s="17"/>
      <c r="Z2740" s="17">
        <v>1</v>
      </c>
      <c r="AA2740" s="17">
        <v>30</v>
      </c>
      <c r="AB2740" s="17"/>
      <c r="AC2740" s="17">
        <v>61</v>
      </c>
      <c r="AD2740" s="17">
        <v>1.6393442622950821E-2</v>
      </c>
      <c r="AE2740" s="17">
        <v>0</v>
      </c>
      <c r="AF2740" s="17">
        <v>10</v>
      </c>
      <c r="AG2740" s="17"/>
      <c r="AL2740">
        <v>0.15238095238095239</v>
      </c>
      <c r="AN2740">
        <v>0.18360655737704917</v>
      </c>
      <c r="AP2740">
        <v>8.8888888888888892E-2</v>
      </c>
      <c r="AQ2740" s="9"/>
      <c r="AR2740" s="9"/>
      <c r="AS2740" s="17">
        <f t="shared" si="2912"/>
        <v>29</v>
      </c>
      <c r="AT2740" s="17">
        <f t="shared" si="2913"/>
        <v>0.15172413793103448</v>
      </c>
      <c r="AU2740" s="17">
        <f t="shared" si="2914"/>
        <v>0.34482758620689657</v>
      </c>
      <c r="AV2740" s="17">
        <f t="shared" si="2915"/>
        <v>0.2481012658227848</v>
      </c>
      <c r="AW2740" s="17"/>
      <c r="AX2740" s="17"/>
      <c r="AY2740" s="17"/>
      <c r="AZ2740" s="17">
        <v>2</v>
      </c>
      <c r="BA2740" s="27">
        <v>0.33333333333333331</v>
      </c>
      <c r="BB2740" s="17">
        <v>19</v>
      </c>
      <c r="BC2740" s="17">
        <v>0</v>
      </c>
      <c r="BD2740" s="17">
        <v>0</v>
      </c>
      <c r="BF2740">
        <v>0</v>
      </c>
      <c r="BG2740">
        <v>1</v>
      </c>
      <c r="BQ2740">
        <v>0.4</v>
      </c>
      <c r="BR2740">
        <v>0</v>
      </c>
      <c r="BS2740">
        <v>0.68333333333333335</v>
      </c>
      <c r="CK2740" s="23">
        <v>0</v>
      </c>
      <c r="CL2740" s="23">
        <f t="shared" si="2907"/>
        <v>0</v>
      </c>
      <c r="CM2740" s="23" t="str">
        <f t="shared" si="2909"/>
        <v/>
      </c>
      <c r="CN2740" s="23" t="str">
        <f t="shared" si="2910"/>
        <v/>
      </c>
      <c r="CQ2740" s="4">
        <v>0</v>
      </c>
    </row>
    <row r="2741" spans="1:96" ht="11.25" customHeight="1">
      <c r="A2741" s="17">
        <v>25</v>
      </c>
      <c r="B2741" s="17">
        <v>5</v>
      </c>
      <c r="C2741" s="39">
        <v>10</v>
      </c>
      <c r="D2741" s="40">
        <v>0.42083333333333334</v>
      </c>
      <c r="E2741" s="17">
        <v>10</v>
      </c>
      <c r="F2741" s="9">
        <v>0</v>
      </c>
      <c r="G2741">
        <v>0</v>
      </c>
      <c r="H2741">
        <v>0</v>
      </c>
      <c r="I2741">
        <v>0</v>
      </c>
      <c r="J2741">
        <v>0</v>
      </c>
      <c r="K2741" s="5">
        <v>25</v>
      </c>
      <c r="L2741">
        <v>50</v>
      </c>
      <c r="M2741">
        <v>2</v>
      </c>
      <c r="N2741" s="17">
        <v>30</v>
      </c>
      <c r="O2741" s="17"/>
      <c r="P2741" s="17">
        <f t="shared" si="2908"/>
        <v>0</v>
      </c>
      <c r="Q2741" s="17">
        <v>28</v>
      </c>
      <c r="S2741" s="17">
        <v>7.1428571428571425E-2</v>
      </c>
      <c r="T2741" s="17">
        <v>78</v>
      </c>
      <c r="U2741" s="17">
        <v>35</v>
      </c>
      <c r="V2741" s="17">
        <v>30</v>
      </c>
      <c r="W2741" s="17">
        <v>30</v>
      </c>
      <c r="X2741" s="17">
        <v>30</v>
      </c>
      <c r="Y2741" s="17"/>
      <c r="Z2741" s="17">
        <v>15</v>
      </c>
      <c r="AA2741" s="17">
        <v>45</v>
      </c>
      <c r="AB2741" s="17"/>
      <c r="AC2741" s="17">
        <v>60</v>
      </c>
      <c r="AD2741" s="17">
        <v>0.25</v>
      </c>
      <c r="AE2741" s="17">
        <v>1.6393442622950821E-2</v>
      </c>
      <c r="AF2741" s="17">
        <v>23</v>
      </c>
      <c r="AG2741" s="17">
        <v>115</v>
      </c>
      <c r="AL2741">
        <v>0.17142857142857143</v>
      </c>
      <c r="AN2741">
        <v>0.1</v>
      </c>
      <c r="AP2741">
        <v>0.12195121951219513</v>
      </c>
      <c r="AQ2741" s="9"/>
      <c r="AR2741" s="9"/>
      <c r="AS2741" s="17">
        <f t="shared" si="2912"/>
        <v>21</v>
      </c>
      <c r="AT2741" s="17">
        <f t="shared" si="2913"/>
        <v>0.15238095238095239</v>
      </c>
      <c r="AU2741" s="17">
        <f t="shared" si="2914"/>
        <v>0.18360655737704917</v>
      </c>
      <c r="AV2741" s="17">
        <f t="shared" si="2915"/>
        <v>8.8888888888888892E-2</v>
      </c>
      <c r="AW2741" s="17"/>
      <c r="AX2741" s="17"/>
      <c r="AY2741" s="17"/>
      <c r="AZ2741" s="17">
        <v>2</v>
      </c>
      <c r="BA2741" s="27">
        <v>0.33333333333333331</v>
      </c>
      <c r="BB2741" s="17">
        <v>19</v>
      </c>
      <c r="BC2741" s="17">
        <v>0</v>
      </c>
      <c r="BD2741" s="17">
        <v>0</v>
      </c>
      <c r="BF2741">
        <v>0</v>
      </c>
      <c r="BG2741">
        <v>1</v>
      </c>
      <c r="BQ2741">
        <v>0.4</v>
      </c>
      <c r="BR2741">
        <v>0</v>
      </c>
      <c r="BS2741">
        <v>0.68333333333333335</v>
      </c>
      <c r="BW2741" s="9">
        <f>SUM(AF2732:AF2741)</f>
        <v>115</v>
      </c>
      <c r="CK2741" s="23">
        <v>8.1967213114754106E-2</v>
      </c>
      <c r="CL2741" s="23">
        <f t="shared" si="2907"/>
        <v>0</v>
      </c>
      <c r="CM2741" s="23" t="str">
        <f t="shared" si="2909"/>
        <v/>
      </c>
      <c r="CN2741" s="23" t="str">
        <f t="shared" si="2910"/>
        <v/>
      </c>
      <c r="CQ2741" s="4">
        <v>1</v>
      </c>
    </row>
    <row r="2742" spans="1:96" ht="11.25" customHeight="1">
      <c r="A2742" s="17">
        <v>25</v>
      </c>
      <c r="B2742" s="17">
        <v>5</v>
      </c>
      <c r="C2742" s="39">
        <v>10</v>
      </c>
      <c r="D2742" s="40">
        <v>0.42083333333333334</v>
      </c>
      <c r="E2742" s="17">
        <v>11</v>
      </c>
      <c r="F2742" s="9">
        <v>0</v>
      </c>
      <c r="G2742">
        <v>1</v>
      </c>
      <c r="H2742">
        <v>0</v>
      </c>
      <c r="I2742">
        <v>0</v>
      </c>
      <c r="J2742">
        <v>0</v>
      </c>
      <c r="L2742">
        <v>75</v>
      </c>
      <c r="M2742">
        <v>2</v>
      </c>
      <c r="N2742" s="9">
        <v>32</v>
      </c>
      <c r="O2742" s="17"/>
      <c r="P2742" s="17">
        <f t="shared" si="2908"/>
        <v>0</v>
      </c>
      <c r="Q2742" s="17">
        <v>14</v>
      </c>
      <c r="S2742" s="17">
        <v>0.14285714285714285</v>
      </c>
      <c r="T2742" s="17">
        <v>89</v>
      </c>
      <c r="U2742" s="17">
        <v>40</v>
      </c>
      <c r="V2742" s="17">
        <v>30</v>
      </c>
      <c r="W2742" s="17">
        <v>30</v>
      </c>
      <c r="X2742" s="17">
        <v>30</v>
      </c>
      <c r="Y2742" s="17"/>
      <c r="Z2742" s="17">
        <v>0</v>
      </c>
      <c r="AA2742" s="17">
        <v>45</v>
      </c>
      <c r="AB2742" s="17"/>
      <c r="AC2742" s="17">
        <v>48</v>
      </c>
      <c r="AD2742" s="17">
        <v>0</v>
      </c>
      <c r="AE2742" s="17"/>
      <c r="AF2742" s="17">
        <v>8</v>
      </c>
      <c r="AG2742" s="17"/>
      <c r="AL2742">
        <v>5.7142857142857141E-2</v>
      </c>
      <c r="AN2742">
        <v>0.47499999999999998</v>
      </c>
      <c r="AP2742">
        <v>0.26666666666666666</v>
      </c>
      <c r="AQ2742" s="9">
        <f>+AVERAGE(AL2732:AL2741)</f>
        <v>0.22789871229798636</v>
      </c>
      <c r="AR2742" s="9">
        <f>+AVERAGE(AN2732:AN2741)</f>
        <v>0.29582572663852763</v>
      </c>
      <c r="AS2742" s="17">
        <f t="shared" si="2912"/>
        <v>28</v>
      </c>
      <c r="AT2742" s="17">
        <f t="shared" si="2913"/>
        <v>0.17142857142857143</v>
      </c>
      <c r="AU2742" s="17">
        <f t="shared" si="2914"/>
        <v>0.1</v>
      </c>
      <c r="AV2742" s="17">
        <f t="shared" si="2915"/>
        <v>0.12195121951219513</v>
      </c>
      <c r="AZ2742">
        <v>2</v>
      </c>
      <c r="BA2742" s="27">
        <v>0.33333333333333331</v>
      </c>
      <c r="BB2742" s="17">
        <v>19</v>
      </c>
      <c r="BC2742" s="17">
        <v>0</v>
      </c>
      <c r="BD2742" s="17">
        <v>0</v>
      </c>
      <c r="BF2742">
        <v>0</v>
      </c>
      <c r="BG2742">
        <v>1</v>
      </c>
      <c r="BQ2742">
        <v>0.4</v>
      </c>
      <c r="BR2742">
        <v>0</v>
      </c>
      <c r="BS2742">
        <v>0.68333333333333335</v>
      </c>
      <c r="CK2742" s="23" t="s">
        <v>2085</v>
      </c>
      <c r="CL2742" s="23">
        <f t="shared" si="2907"/>
        <v>0</v>
      </c>
      <c r="CM2742" s="23">
        <f t="shared" si="2909"/>
        <v>1.1394935614899317</v>
      </c>
      <c r="CN2742" s="23">
        <f t="shared" si="2910"/>
        <v>1.4791286331926381</v>
      </c>
      <c r="CQ2742" s="4">
        <v>1</v>
      </c>
    </row>
    <row r="2743" spans="1:96" ht="11.25" customHeight="1">
      <c r="A2743" s="17">
        <v>25</v>
      </c>
      <c r="B2743" s="17">
        <v>5</v>
      </c>
      <c r="C2743" s="39">
        <v>10</v>
      </c>
      <c r="D2743" s="40">
        <v>0.42083333333333334</v>
      </c>
      <c r="E2743" s="17">
        <v>12</v>
      </c>
      <c r="F2743" s="9">
        <v>0</v>
      </c>
      <c r="G2743">
        <v>1</v>
      </c>
      <c r="H2743">
        <v>0</v>
      </c>
      <c r="I2743">
        <v>0</v>
      </c>
      <c r="J2743">
        <v>0</v>
      </c>
      <c r="K2743" s="5">
        <v>20</v>
      </c>
      <c r="L2743">
        <v>59</v>
      </c>
      <c r="M2743">
        <v>4</v>
      </c>
      <c r="N2743" s="9">
        <v>36</v>
      </c>
      <c r="O2743" s="17"/>
      <c r="P2743" s="17">
        <f t="shared" si="2908"/>
        <v>0</v>
      </c>
      <c r="Q2743" s="17">
        <v>19</v>
      </c>
      <c r="S2743" s="17">
        <v>0.21052631578947367</v>
      </c>
      <c r="T2743" s="17">
        <v>78</v>
      </c>
      <c r="U2743" s="17">
        <v>35</v>
      </c>
      <c r="V2743" s="17">
        <v>30</v>
      </c>
      <c r="W2743" s="17">
        <v>30</v>
      </c>
      <c r="X2743" s="17">
        <v>30</v>
      </c>
      <c r="Y2743" s="17"/>
      <c r="Z2743" s="17">
        <v>0</v>
      </c>
      <c r="AA2743" s="17">
        <v>45</v>
      </c>
      <c r="AB2743" s="17"/>
      <c r="AC2743" s="17">
        <v>54</v>
      </c>
      <c r="AD2743" s="17">
        <v>0</v>
      </c>
      <c r="AE2743" s="17">
        <v>0</v>
      </c>
      <c r="AF2743" s="17">
        <v>6</v>
      </c>
      <c r="AG2743" s="17"/>
      <c r="AL2743">
        <v>0.27368421052631581</v>
      </c>
      <c r="AN2743">
        <v>0.43703703703703706</v>
      </c>
      <c r="AP2743">
        <v>0.31529411764705884</v>
      </c>
      <c r="AQ2743" s="9">
        <f>+AVERAGE(AL2732:AL2741)</f>
        <v>0.22789871229798636</v>
      </c>
      <c r="AR2743" s="9">
        <f>+AVERAGE(AN2732:AN2741)</f>
        <v>0.29582572663852763</v>
      </c>
      <c r="AS2743" s="17">
        <f t="shared" si="2912"/>
        <v>14</v>
      </c>
      <c r="AT2743" s="17">
        <f t="shared" si="2913"/>
        <v>5.7142857142857141E-2</v>
      </c>
      <c r="AU2743" s="17">
        <f t="shared" si="2914"/>
        <v>0.47499999999999998</v>
      </c>
      <c r="AV2743" s="17">
        <f t="shared" si="2915"/>
        <v>0.26666666666666666</v>
      </c>
      <c r="AW2743" s="17"/>
      <c r="AX2743" s="17"/>
      <c r="AY2743" s="17"/>
      <c r="AZ2743" s="17">
        <v>2</v>
      </c>
      <c r="BA2743" s="27">
        <v>0.33333333333333331</v>
      </c>
      <c r="BB2743" s="17">
        <v>19</v>
      </c>
      <c r="BC2743" s="17">
        <v>0</v>
      </c>
      <c r="BD2743" s="17">
        <v>0</v>
      </c>
      <c r="BF2743">
        <v>0</v>
      </c>
      <c r="BG2743">
        <v>1</v>
      </c>
      <c r="BQ2743">
        <v>0.4</v>
      </c>
      <c r="BR2743">
        <v>0</v>
      </c>
      <c r="BS2743">
        <v>0.68333333333333335</v>
      </c>
      <c r="CK2743" s="23">
        <v>0</v>
      </c>
      <c r="CL2743" s="23">
        <f t="shared" si="2907"/>
        <v>0</v>
      </c>
      <c r="CM2743" s="23">
        <f t="shared" si="2909"/>
        <v>1.1394935614899317</v>
      </c>
      <c r="CN2743" s="23">
        <f t="shared" si="2910"/>
        <v>1.4791286331926381</v>
      </c>
      <c r="CQ2743" s="4">
        <v>4</v>
      </c>
    </row>
    <row r="2744" spans="1:96" ht="11.25" customHeight="1">
      <c r="A2744" s="17">
        <v>25</v>
      </c>
      <c r="B2744" s="17">
        <v>5</v>
      </c>
      <c r="C2744" s="39">
        <v>10</v>
      </c>
      <c r="D2744" s="40">
        <v>0.42083333333333334</v>
      </c>
      <c r="E2744" s="17">
        <v>13</v>
      </c>
      <c r="F2744" s="9">
        <v>0</v>
      </c>
      <c r="G2744">
        <v>1</v>
      </c>
      <c r="H2744">
        <v>0</v>
      </c>
      <c r="I2744">
        <v>0</v>
      </c>
      <c r="J2744">
        <v>0</v>
      </c>
      <c r="K2744" s="5">
        <v>30</v>
      </c>
      <c r="L2744">
        <v>53</v>
      </c>
      <c r="M2744">
        <v>0</v>
      </c>
      <c r="N2744" s="9">
        <v>36</v>
      </c>
      <c r="O2744" s="17"/>
      <c r="P2744" s="17">
        <f t="shared" si="2908"/>
        <v>0</v>
      </c>
      <c r="Q2744" s="17">
        <v>14</v>
      </c>
      <c r="S2744" s="17">
        <v>0</v>
      </c>
      <c r="T2744" s="17">
        <v>67</v>
      </c>
      <c r="U2744" s="17">
        <v>30</v>
      </c>
      <c r="V2744" s="17">
        <v>30</v>
      </c>
      <c r="W2744" s="17">
        <v>30</v>
      </c>
      <c r="X2744" s="17">
        <v>30</v>
      </c>
      <c r="Y2744" s="17"/>
      <c r="Z2744" s="17">
        <v>1</v>
      </c>
      <c r="AA2744" s="17">
        <v>46</v>
      </c>
      <c r="AB2744" s="17"/>
      <c r="AC2744" s="17">
        <v>59</v>
      </c>
      <c r="AD2744" s="17">
        <v>1.6949152542372881E-2</v>
      </c>
      <c r="AE2744" s="17">
        <v>0</v>
      </c>
      <c r="AF2744" s="17">
        <v>11</v>
      </c>
      <c r="AG2744" s="17"/>
      <c r="AL2744">
        <v>0.45714285714285713</v>
      </c>
      <c r="AN2744">
        <v>0.26440677966101694</v>
      </c>
      <c r="AP2744">
        <v>0.1431578947368421</v>
      </c>
      <c r="AQ2744" s="9">
        <f>+AVERAGE(AL2732:AL2741)</f>
        <v>0.22789871229798636</v>
      </c>
      <c r="AR2744" s="9">
        <f>+AVERAGE(AN2732:AN2741)</f>
        <v>0.29582572663852763</v>
      </c>
      <c r="AS2744" s="17">
        <f t="shared" si="2912"/>
        <v>19</v>
      </c>
      <c r="AT2744" s="17">
        <f t="shared" si="2913"/>
        <v>0.27368421052631581</v>
      </c>
      <c r="AU2744" s="17">
        <f t="shared" si="2914"/>
        <v>0.43703703703703706</v>
      </c>
      <c r="AV2744" s="17">
        <f t="shared" si="2915"/>
        <v>0.31529411764705884</v>
      </c>
      <c r="AW2744" s="17"/>
      <c r="AX2744" s="17"/>
      <c r="AY2744" s="17"/>
      <c r="AZ2744" s="17">
        <v>2</v>
      </c>
      <c r="BA2744" s="27">
        <v>0.33333333333333331</v>
      </c>
      <c r="BB2744" s="17">
        <v>19</v>
      </c>
      <c r="BC2744" s="17">
        <v>0</v>
      </c>
      <c r="BD2744" s="17">
        <v>0</v>
      </c>
      <c r="BF2744">
        <v>0</v>
      </c>
      <c r="BG2744">
        <v>1</v>
      </c>
      <c r="BQ2744">
        <v>0.4</v>
      </c>
      <c r="BR2744">
        <v>0</v>
      </c>
      <c r="BS2744">
        <v>0.68333333333333335</v>
      </c>
      <c r="CK2744" s="23">
        <v>0</v>
      </c>
      <c r="CL2744" s="23">
        <f t="shared" si="2907"/>
        <v>0</v>
      </c>
      <c r="CM2744" s="23">
        <f t="shared" si="2909"/>
        <v>1.1394935614899317</v>
      </c>
      <c r="CN2744" s="23">
        <f t="shared" si="2910"/>
        <v>1.4791286331926381</v>
      </c>
      <c r="CQ2744" s="4">
        <v>1</v>
      </c>
    </row>
    <row r="2745" spans="1:96" ht="11.25" customHeight="1">
      <c r="A2745" s="17">
        <v>25</v>
      </c>
      <c r="B2745" s="17">
        <v>5</v>
      </c>
      <c r="C2745" s="39">
        <v>10</v>
      </c>
      <c r="D2745" s="40">
        <v>0.42083333333333334</v>
      </c>
      <c r="E2745" s="17">
        <v>14</v>
      </c>
      <c r="F2745" s="9">
        <v>0</v>
      </c>
      <c r="G2745">
        <v>1</v>
      </c>
      <c r="H2745">
        <v>0</v>
      </c>
      <c r="I2745">
        <v>0</v>
      </c>
      <c r="J2745">
        <v>0</v>
      </c>
      <c r="K2745" s="5">
        <v>25</v>
      </c>
      <c r="L2745">
        <v>47</v>
      </c>
      <c r="M2745">
        <v>2</v>
      </c>
      <c r="N2745" s="9">
        <v>38</v>
      </c>
      <c r="O2745" s="17"/>
      <c r="P2745" s="17">
        <f t="shared" si="2908"/>
        <v>0</v>
      </c>
      <c r="Q2745" s="17">
        <v>25</v>
      </c>
      <c r="S2745" s="17">
        <v>0.08</v>
      </c>
      <c r="T2745" s="17">
        <v>72</v>
      </c>
      <c r="U2745" s="17">
        <v>35</v>
      </c>
      <c r="V2745" s="17">
        <v>30</v>
      </c>
      <c r="W2745" s="17">
        <v>30</v>
      </c>
      <c r="X2745" s="17">
        <v>30</v>
      </c>
      <c r="Y2745" s="17"/>
      <c r="Z2745" s="17">
        <v>0</v>
      </c>
      <c r="AA2745" s="17">
        <v>46</v>
      </c>
      <c r="AB2745" s="17"/>
      <c r="AC2745" s="17">
        <v>63</v>
      </c>
      <c r="AD2745" s="17">
        <v>0</v>
      </c>
      <c r="AE2745" s="17">
        <v>1.6949152542372881E-2</v>
      </c>
      <c r="AF2745" s="17">
        <v>8</v>
      </c>
      <c r="AG2745" s="17"/>
      <c r="AL2745">
        <v>0.27200000000000002</v>
      </c>
      <c r="AN2745">
        <v>0.22857142857142856</v>
      </c>
      <c r="AP2745">
        <v>0.15909090909090906</v>
      </c>
      <c r="AQ2745" s="9">
        <f>+AVERAGE(AL2732:AL2741)</f>
        <v>0.22789871229798636</v>
      </c>
      <c r="AR2745" s="9">
        <f>+AVERAGE(AN2732:AN2741)</f>
        <v>0.29582572663852763</v>
      </c>
      <c r="AS2745" s="17">
        <f t="shared" si="2912"/>
        <v>14</v>
      </c>
      <c r="AT2745" s="17">
        <f t="shared" si="2913"/>
        <v>0.45714285714285713</v>
      </c>
      <c r="AU2745" s="17">
        <f t="shared" si="2914"/>
        <v>0.26440677966101694</v>
      </c>
      <c r="AV2745" s="17">
        <f t="shared" si="2915"/>
        <v>0.1431578947368421</v>
      </c>
      <c r="AW2745" s="17"/>
      <c r="AX2745" s="17"/>
      <c r="AY2745" s="17"/>
      <c r="AZ2745" s="17">
        <v>2</v>
      </c>
      <c r="BA2745" s="27">
        <v>0.33333333333333331</v>
      </c>
      <c r="BB2745" s="17">
        <v>19</v>
      </c>
      <c r="BC2745" s="17">
        <v>0</v>
      </c>
      <c r="BD2745" s="17">
        <v>0</v>
      </c>
      <c r="BF2745">
        <v>0</v>
      </c>
      <c r="BG2745">
        <v>1</v>
      </c>
      <c r="BQ2745">
        <v>0.4</v>
      </c>
      <c r="BR2745">
        <v>0</v>
      </c>
      <c r="BS2745">
        <v>0.68333333333333335</v>
      </c>
      <c r="CK2745" s="23">
        <v>8.4745762711864403E-2</v>
      </c>
      <c r="CL2745" s="23">
        <f t="shared" si="2907"/>
        <v>0</v>
      </c>
      <c r="CM2745" s="23">
        <f t="shared" si="2909"/>
        <v>1.1394935614899317</v>
      </c>
      <c r="CN2745" s="23">
        <f t="shared" si="2910"/>
        <v>1.4791286331926381</v>
      </c>
      <c r="CQ2745" s="4">
        <v>1</v>
      </c>
    </row>
    <row r="2746" spans="1:96" ht="11.25" customHeight="1">
      <c r="A2746" s="17">
        <v>25</v>
      </c>
      <c r="B2746" s="17">
        <v>5</v>
      </c>
      <c r="C2746" s="39">
        <v>10</v>
      </c>
      <c r="D2746" s="40">
        <v>0.42083333333333334</v>
      </c>
      <c r="E2746" s="17">
        <v>15</v>
      </c>
      <c r="F2746" s="9">
        <v>0</v>
      </c>
      <c r="G2746">
        <v>1</v>
      </c>
      <c r="H2746">
        <v>0</v>
      </c>
      <c r="I2746">
        <v>0</v>
      </c>
      <c r="J2746">
        <v>0</v>
      </c>
      <c r="K2746" s="5">
        <v>20</v>
      </c>
      <c r="L2746">
        <v>37</v>
      </c>
      <c r="M2746">
        <v>8</v>
      </c>
      <c r="N2746" s="9">
        <v>46</v>
      </c>
      <c r="O2746" s="17"/>
      <c r="P2746" s="17">
        <f t="shared" si="2908"/>
        <v>1</v>
      </c>
      <c r="Q2746" s="17">
        <v>48</v>
      </c>
      <c r="S2746" s="17">
        <v>0.16666666666666666</v>
      </c>
      <c r="T2746" s="17">
        <v>85</v>
      </c>
      <c r="U2746" s="17">
        <v>40</v>
      </c>
      <c r="V2746" s="17">
        <v>30</v>
      </c>
      <c r="W2746" s="17">
        <v>30</v>
      </c>
      <c r="X2746" s="17">
        <v>30</v>
      </c>
      <c r="Y2746" s="17"/>
      <c r="Z2746" s="17">
        <v>0</v>
      </c>
      <c r="AA2746" s="17">
        <v>46</v>
      </c>
      <c r="AB2746" s="17"/>
      <c r="AC2746" s="17">
        <v>59</v>
      </c>
      <c r="AD2746" s="17">
        <v>0</v>
      </c>
      <c r="AE2746" s="17">
        <v>0</v>
      </c>
      <c r="AF2746" s="17">
        <v>2</v>
      </c>
      <c r="AG2746" s="17"/>
      <c r="AL2746">
        <v>3.3333333333333333E-2</v>
      </c>
      <c r="AN2746">
        <v>0.29152542372881357</v>
      </c>
      <c r="AP2746">
        <v>0.25573770491803277</v>
      </c>
      <c r="AQ2746" s="9">
        <f>+AVERAGE(AL2732:AL2741)</f>
        <v>0.22789871229798636</v>
      </c>
      <c r="AR2746" s="9">
        <f>+AVERAGE(AN2732:AN2741)</f>
        <v>0.29582572663852763</v>
      </c>
      <c r="AS2746" s="17">
        <f t="shared" si="2912"/>
        <v>25</v>
      </c>
      <c r="AT2746" s="17">
        <f t="shared" si="2913"/>
        <v>0.27200000000000002</v>
      </c>
      <c r="AU2746" s="17">
        <f t="shared" si="2914"/>
        <v>0.22857142857142856</v>
      </c>
      <c r="AV2746" s="17">
        <f t="shared" si="2915"/>
        <v>0.15909090909090906</v>
      </c>
      <c r="AW2746" s="17"/>
      <c r="AX2746" s="17"/>
      <c r="AY2746" s="17"/>
      <c r="AZ2746" s="17">
        <v>2</v>
      </c>
      <c r="BA2746" s="27">
        <v>0.33333333333333331</v>
      </c>
      <c r="BB2746" s="17">
        <v>19</v>
      </c>
      <c r="BC2746" s="17">
        <v>0</v>
      </c>
      <c r="BD2746" s="17">
        <v>0</v>
      </c>
      <c r="BF2746">
        <v>0</v>
      </c>
      <c r="BG2746">
        <v>1</v>
      </c>
      <c r="BQ2746">
        <v>0.4</v>
      </c>
      <c r="BR2746">
        <v>0</v>
      </c>
      <c r="BS2746">
        <v>0.68333333333333335</v>
      </c>
      <c r="CK2746" s="23">
        <v>0</v>
      </c>
      <c r="CL2746" s="23">
        <f t="shared" si="2907"/>
        <v>0</v>
      </c>
      <c r="CM2746" s="23">
        <f t="shared" si="2909"/>
        <v>1.1394935614899317</v>
      </c>
      <c r="CN2746" s="23">
        <f t="shared" si="2910"/>
        <v>1.4791286331926381</v>
      </c>
      <c r="CQ2746" s="4">
        <v>0</v>
      </c>
    </row>
    <row r="2747" spans="1:96" ht="11.25" customHeight="1">
      <c r="A2747" s="17">
        <v>25</v>
      </c>
      <c r="B2747" s="17">
        <v>5</v>
      </c>
      <c r="C2747" s="39">
        <v>10</v>
      </c>
      <c r="D2747" s="40">
        <v>0.42083333333333334</v>
      </c>
      <c r="E2747" s="17">
        <v>16</v>
      </c>
      <c r="F2747" s="9">
        <v>0</v>
      </c>
      <c r="G2747">
        <v>1</v>
      </c>
      <c r="H2747">
        <v>0</v>
      </c>
      <c r="I2747">
        <v>0</v>
      </c>
      <c r="J2747">
        <v>0</v>
      </c>
      <c r="K2747" s="5">
        <v>35</v>
      </c>
      <c r="L2747">
        <v>65</v>
      </c>
      <c r="M2747">
        <v>3</v>
      </c>
      <c r="N2747" s="9">
        <v>49</v>
      </c>
      <c r="O2747" s="17"/>
      <c r="P2747" s="17">
        <f t="shared" si="2908"/>
        <v>0</v>
      </c>
      <c r="Q2747" s="17">
        <v>21</v>
      </c>
      <c r="S2747" s="17">
        <v>0.14285714285714285</v>
      </c>
      <c r="T2747" s="17">
        <v>86</v>
      </c>
      <c r="U2747" s="17">
        <v>40</v>
      </c>
      <c r="V2747" s="17">
        <v>30</v>
      </c>
      <c r="W2747" s="17">
        <v>30</v>
      </c>
      <c r="X2747" s="17">
        <v>30</v>
      </c>
      <c r="Y2747" s="17"/>
      <c r="Z2747" s="17">
        <v>0</v>
      </c>
      <c r="AA2747" s="17">
        <v>46</v>
      </c>
      <c r="AB2747" s="17"/>
      <c r="AC2747" s="17">
        <v>58</v>
      </c>
      <c r="AD2747" s="17">
        <v>0</v>
      </c>
      <c r="AE2747" s="17">
        <v>0</v>
      </c>
      <c r="AF2747" s="17">
        <v>7</v>
      </c>
      <c r="AG2747" s="17"/>
      <c r="AL2747">
        <v>0.45714285714285713</v>
      </c>
      <c r="AN2747">
        <v>0.38620689655172413</v>
      </c>
      <c r="AP2747">
        <v>0.31264367816091959</v>
      </c>
      <c r="AQ2747" s="9">
        <f>+AVERAGE(AL2732:AL2741)</f>
        <v>0.22789871229798636</v>
      </c>
      <c r="AR2747" s="9">
        <f>+AVERAGE(AN2732:AN2741)</f>
        <v>0.29582572663852763</v>
      </c>
      <c r="AS2747" s="17">
        <f t="shared" si="2912"/>
        <v>48</v>
      </c>
      <c r="AT2747" s="17">
        <f t="shared" si="2913"/>
        <v>3.3333333333333333E-2</v>
      </c>
      <c r="AU2747" s="17">
        <f t="shared" si="2914"/>
        <v>0.29152542372881357</v>
      </c>
      <c r="AV2747" s="17">
        <f t="shared" si="2915"/>
        <v>0.25573770491803277</v>
      </c>
      <c r="AW2747" s="17"/>
      <c r="AX2747" s="17"/>
      <c r="AY2747" s="17"/>
      <c r="AZ2747" s="17">
        <v>2</v>
      </c>
      <c r="BA2747" s="27">
        <v>0.33333333333333331</v>
      </c>
      <c r="BB2747" s="17">
        <v>19</v>
      </c>
      <c r="BC2747" s="17">
        <v>0</v>
      </c>
      <c r="BD2747" s="17">
        <v>0</v>
      </c>
      <c r="BF2747">
        <v>0</v>
      </c>
      <c r="BG2747">
        <v>1</v>
      </c>
      <c r="BQ2747">
        <v>0.4</v>
      </c>
      <c r="BR2747">
        <v>0</v>
      </c>
      <c r="BS2747">
        <v>0.68333333333333335</v>
      </c>
      <c r="CK2747" s="23">
        <v>0</v>
      </c>
      <c r="CL2747" s="23">
        <f t="shared" si="2907"/>
        <v>0</v>
      </c>
      <c r="CM2747" s="23">
        <f t="shared" si="2909"/>
        <v>1.1394935614899317</v>
      </c>
      <c r="CN2747" s="23">
        <f t="shared" si="2910"/>
        <v>1.4791286331926381</v>
      </c>
      <c r="CQ2747" s="4">
        <v>2</v>
      </c>
    </row>
    <row r="2748" spans="1:96" ht="11.25" customHeight="1">
      <c r="A2748" s="17">
        <v>25</v>
      </c>
      <c r="B2748" s="17">
        <v>5</v>
      </c>
      <c r="C2748" s="39">
        <v>10</v>
      </c>
      <c r="D2748" s="40">
        <v>0.42083333333333334</v>
      </c>
      <c r="E2748" s="17">
        <v>17</v>
      </c>
      <c r="F2748" s="9">
        <v>0</v>
      </c>
      <c r="G2748">
        <v>1</v>
      </c>
      <c r="H2748">
        <v>0</v>
      </c>
      <c r="I2748">
        <v>0</v>
      </c>
      <c r="J2748">
        <v>0</v>
      </c>
      <c r="K2748" s="5">
        <v>20</v>
      </c>
      <c r="L2748">
        <v>71</v>
      </c>
      <c r="M2748">
        <v>2</v>
      </c>
      <c r="N2748" s="9">
        <v>51</v>
      </c>
      <c r="O2748" s="17"/>
      <c r="P2748" s="17">
        <f t="shared" si="2908"/>
        <v>0</v>
      </c>
      <c r="Q2748" s="17">
        <v>13</v>
      </c>
      <c r="S2748" s="17">
        <v>0.15384615384615385</v>
      </c>
      <c r="T2748" s="17">
        <v>84</v>
      </c>
      <c r="U2748" s="17">
        <v>40</v>
      </c>
      <c r="V2748" s="17">
        <v>30</v>
      </c>
      <c r="W2748" s="17">
        <v>30</v>
      </c>
      <c r="X2748" s="17">
        <v>30</v>
      </c>
      <c r="Y2748" s="17"/>
      <c r="Z2748" s="17">
        <v>18</v>
      </c>
      <c r="AA2748" s="17">
        <v>64</v>
      </c>
      <c r="AB2748" s="17"/>
      <c r="AC2748" s="17">
        <v>51</v>
      </c>
      <c r="AD2748" s="17">
        <v>0.35294117647058826</v>
      </c>
      <c r="AE2748" s="17">
        <v>0</v>
      </c>
      <c r="AF2748" s="17">
        <v>26</v>
      </c>
      <c r="AG2748" s="17"/>
      <c r="AL2748">
        <v>0.4</v>
      </c>
      <c r="AN2748">
        <v>0.30588235294117649</v>
      </c>
      <c r="AP2748">
        <v>0.15</v>
      </c>
      <c r="AQ2748" s="9">
        <f>+AVERAGE(AL2732:AL2741)</f>
        <v>0.22789871229798636</v>
      </c>
      <c r="AR2748" s="9">
        <f>+AVERAGE(AN2732:AN2741)</f>
        <v>0.29582572663852763</v>
      </c>
      <c r="AS2748" s="17">
        <f t="shared" si="2912"/>
        <v>21</v>
      </c>
      <c r="AT2748" s="17">
        <f t="shared" si="2913"/>
        <v>0.45714285714285713</v>
      </c>
      <c r="AU2748" s="17">
        <f t="shared" si="2914"/>
        <v>0.38620689655172413</v>
      </c>
      <c r="AV2748" s="17">
        <f t="shared" si="2915"/>
        <v>0.31264367816091959</v>
      </c>
      <c r="AW2748" s="17"/>
      <c r="AX2748" s="17"/>
      <c r="AY2748" s="17"/>
      <c r="AZ2748" s="17">
        <v>2</v>
      </c>
      <c r="BA2748" s="27">
        <v>0.33333333333333331</v>
      </c>
      <c r="BB2748" s="17">
        <v>19</v>
      </c>
      <c r="BC2748" s="17">
        <v>0</v>
      </c>
      <c r="BD2748" s="17">
        <v>0</v>
      </c>
      <c r="BF2748">
        <v>0</v>
      </c>
      <c r="BG2748">
        <v>1</v>
      </c>
      <c r="BQ2748">
        <v>0.4</v>
      </c>
      <c r="BR2748">
        <v>0</v>
      </c>
      <c r="BS2748">
        <v>0.68333333333333335</v>
      </c>
      <c r="CK2748" s="23">
        <v>0</v>
      </c>
      <c r="CL2748" s="23">
        <f t="shared" si="2907"/>
        <v>0</v>
      </c>
      <c r="CM2748" s="23">
        <f t="shared" si="2909"/>
        <v>1.1394935614899317</v>
      </c>
      <c r="CN2748" s="23">
        <f t="shared" si="2910"/>
        <v>1.4791286331926381</v>
      </c>
      <c r="CQ2748" s="4">
        <v>3</v>
      </c>
    </row>
    <row r="2749" spans="1:96" ht="11.25" customHeight="1">
      <c r="A2749" s="17">
        <v>25</v>
      </c>
      <c r="B2749" s="17">
        <v>5</v>
      </c>
      <c r="C2749" s="39">
        <v>10</v>
      </c>
      <c r="D2749" s="40">
        <v>0.42083333333333334</v>
      </c>
      <c r="E2749" s="17">
        <v>18</v>
      </c>
      <c r="F2749" s="9">
        <v>0</v>
      </c>
      <c r="G2749">
        <v>1</v>
      </c>
      <c r="H2749">
        <v>0</v>
      </c>
      <c r="I2749">
        <v>0</v>
      </c>
      <c r="J2749">
        <v>0</v>
      </c>
      <c r="K2749" s="5">
        <v>15</v>
      </c>
      <c r="L2749">
        <v>54</v>
      </c>
      <c r="M2749">
        <v>3</v>
      </c>
      <c r="N2749" s="9">
        <v>54</v>
      </c>
      <c r="O2749" s="17"/>
      <c r="P2749" s="17">
        <f t="shared" si="2908"/>
        <v>0</v>
      </c>
      <c r="Q2749" s="17">
        <v>23</v>
      </c>
      <c r="S2749" s="17">
        <v>0.13043478260869565</v>
      </c>
      <c r="T2749" s="17">
        <v>77</v>
      </c>
      <c r="U2749" s="17">
        <v>35</v>
      </c>
      <c r="V2749" s="17">
        <v>30</v>
      </c>
      <c r="W2749" s="17">
        <v>30</v>
      </c>
      <c r="X2749" s="17">
        <v>30</v>
      </c>
      <c r="Y2749" s="17"/>
      <c r="Z2749" s="17">
        <v>1</v>
      </c>
      <c r="AA2749" s="17">
        <v>65</v>
      </c>
      <c r="AB2749" s="17"/>
      <c r="AC2749" s="17">
        <v>59</v>
      </c>
      <c r="AD2749" s="17">
        <v>1.6949152542372881E-2</v>
      </c>
      <c r="AE2749" s="17">
        <v>0.35294117647058826</v>
      </c>
      <c r="AF2749" s="17">
        <v>8</v>
      </c>
      <c r="AG2749" s="17"/>
      <c r="AL2749">
        <v>0.15652173913043479</v>
      </c>
      <c r="AN2749">
        <v>0.26440677966101694</v>
      </c>
      <c r="AP2749">
        <v>0.16744186046511628</v>
      </c>
      <c r="AQ2749" s="9">
        <f>+AVERAGE(AL2732:AL2741)</f>
        <v>0.22789871229798636</v>
      </c>
      <c r="AR2749" s="9">
        <f>+AVERAGE(AN2732:AN2741)</f>
        <v>0.29582572663852763</v>
      </c>
      <c r="AS2749" s="17">
        <f t="shared" si="2912"/>
        <v>13</v>
      </c>
      <c r="AT2749" s="17">
        <f t="shared" si="2913"/>
        <v>0.4</v>
      </c>
      <c r="AU2749" s="17">
        <f t="shared" si="2914"/>
        <v>0.30588235294117649</v>
      </c>
      <c r="AV2749" s="17">
        <f t="shared" si="2915"/>
        <v>0.15</v>
      </c>
      <c r="AW2749" s="17"/>
      <c r="AX2749" s="17"/>
      <c r="AY2749" s="17"/>
      <c r="AZ2749" s="17">
        <v>2</v>
      </c>
      <c r="BA2749" s="27">
        <v>0.33333333333333331</v>
      </c>
      <c r="BB2749" s="17">
        <v>19</v>
      </c>
      <c r="BC2749" s="17">
        <v>0</v>
      </c>
      <c r="BD2749" s="17">
        <v>0</v>
      </c>
      <c r="BF2749">
        <v>0</v>
      </c>
      <c r="BG2749">
        <v>1</v>
      </c>
      <c r="BQ2749">
        <v>0.4</v>
      </c>
      <c r="BR2749">
        <v>0</v>
      </c>
      <c r="BS2749">
        <v>0.68333333333333335</v>
      </c>
      <c r="CK2749" s="23">
        <v>1.7647058823529413</v>
      </c>
      <c r="CL2749" s="23">
        <f t="shared" si="2907"/>
        <v>0</v>
      </c>
      <c r="CM2749" s="23">
        <f t="shared" si="2909"/>
        <v>1.1394935614899317</v>
      </c>
      <c r="CN2749" s="23">
        <f t="shared" si="2910"/>
        <v>1.4791286331926381</v>
      </c>
      <c r="CQ2749" s="4">
        <v>5</v>
      </c>
    </row>
    <row r="2750" spans="1:96" ht="11.25" customHeight="1">
      <c r="A2750" s="17">
        <v>25</v>
      </c>
      <c r="B2750" s="17">
        <v>5</v>
      </c>
      <c r="C2750" s="39">
        <v>10</v>
      </c>
      <c r="D2750" s="40">
        <v>0.42083333333333334</v>
      </c>
      <c r="E2750" s="17">
        <v>19</v>
      </c>
      <c r="F2750" s="9">
        <v>0</v>
      </c>
      <c r="G2750">
        <v>1</v>
      </c>
      <c r="H2750">
        <v>0</v>
      </c>
      <c r="I2750">
        <v>0</v>
      </c>
      <c r="J2750">
        <v>0</v>
      </c>
      <c r="K2750" s="5">
        <v>30</v>
      </c>
      <c r="L2750">
        <v>47</v>
      </c>
      <c r="M2750">
        <v>2</v>
      </c>
      <c r="N2750" s="9">
        <v>56</v>
      </c>
      <c r="O2750" s="17"/>
      <c r="P2750" s="17">
        <f t="shared" si="2908"/>
        <v>0</v>
      </c>
      <c r="Q2750" s="17">
        <v>25</v>
      </c>
      <c r="S2750" s="17">
        <v>0.08</v>
      </c>
      <c r="T2750" s="17">
        <v>72</v>
      </c>
      <c r="U2750" s="17">
        <v>35</v>
      </c>
      <c r="V2750" s="17">
        <v>30</v>
      </c>
      <c r="W2750" s="17">
        <v>30</v>
      </c>
      <c r="X2750" s="17">
        <v>30</v>
      </c>
      <c r="Y2750" s="17"/>
      <c r="Z2750" s="17">
        <v>0</v>
      </c>
      <c r="AA2750" s="17">
        <v>65</v>
      </c>
      <c r="AB2750" s="17"/>
      <c r="AC2750" s="17">
        <v>59</v>
      </c>
      <c r="AD2750" s="17">
        <v>0</v>
      </c>
      <c r="AE2750" s="17">
        <v>1.6949152542372881E-2</v>
      </c>
      <c r="AF2750" s="17">
        <v>8</v>
      </c>
      <c r="AG2750" s="17"/>
      <c r="AL2750">
        <v>0.32</v>
      </c>
      <c r="AN2750">
        <v>0.29152542372881357</v>
      </c>
      <c r="AP2750">
        <v>0.22380952380952382</v>
      </c>
      <c r="AQ2750" s="9">
        <f>+AVERAGE(AL2732:AL2741)</f>
        <v>0.22789871229798636</v>
      </c>
      <c r="AR2750" s="9">
        <f>+AVERAGE(AN2732:AN2741)</f>
        <v>0.29582572663852763</v>
      </c>
      <c r="AS2750" s="17">
        <f t="shared" si="2912"/>
        <v>23</v>
      </c>
      <c r="AT2750" s="17">
        <f t="shared" si="2913"/>
        <v>0.15652173913043479</v>
      </c>
      <c r="AU2750" s="17">
        <f t="shared" si="2914"/>
        <v>0.26440677966101694</v>
      </c>
      <c r="AV2750" s="17">
        <f t="shared" si="2915"/>
        <v>0.16744186046511628</v>
      </c>
      <c r="AW2750" s="17"/>
      <c r="AX2750" s="17"/>
      <c r="AY2750" s="17"/>
      <c r="AZ2750" s="17">
        <v>2</v>
      </c>
      <c r="BA2750" s="27">
        <v>0.33333333333333331</v>
      </c>
      <c r="BB2750" s="17">
        <v>19</v>
      </c>
      <c r="BC2750" s="17">
        <v>0</v>
      </c>
      <c r="BD2750" s="17">
        <v>0</v>
      </c>
      <c r="BF2750">
        <v>0</v>
      </c>
      <c r="BG2750">
        <v>1</v>
      </c>
      <c r="BQ2750">
        <v>0.4</v>
      </c>
      <c r="BR2750">
        <v>0</v>
      </c>
      <c r="BS2750">
        <v>0.68333333333333335</v>
      </c>
      <c r="CK2750" s="23">
        <v>8.4745762711864403E-2</v>
      </c>
      <c r="CL2750" s="23">
        <f t="shared" si="2907"/>
        <v>0</v>
      </c>
      <c r="CM2750" s="23">
        <f t="shared" si="2909"/>
        <v>1.1394935614899317</v>
      </c>
      <c r="CN2750" s="23">
        <f t="shared" si="2910"/>
        <v>1.4791286331926381</v>
      </c>
      <c r="CQ2750" s="4">
        <v>1</v>
      </c>
    </row>
    <row r="2751" spans="1:96" ht="11.25" customHeight="1">
      <c r="A2751" s="17">
        <v>25</v>
      </c>
      <c r="B2751" s="17">
        <v>5</v>
      </c>
      <c r="C2751" s="39">
        <v>10</v>
      </c>
      <c r="D2751" s="40">
        <v>0.42083333333333334</v>
      </c>
      <c r="E2751" s="17">
        <v>20</v>
      </c>
      <c r="F2751" s="9">
        <v>0</v>
      </c>
      <c r="G2751">
        <v>1</v>
      </c>
      <c r="H2751">
        <v>0</v>
      </c>
      <c r="I2751">
        <v>0</v>
      </c>
      <c r="J2751">
        <v>0</v>
      </c>
      <c r="K2751" s="5">
        <v>30</v>
      </c>
      <c r="L2751">
        <v>47</v>
      </c>
      <c r="M2751">
        <v>2</v>
      </c>
      <c r="N2751" s="17">
        <v>58</v>
      </c>
      <c r="O2751" s="17"/>
      <c r="P2751" s="17">
        <f t="shared" si="2908"/>
        <v>0</v>
      </c>
      <c r="Q2751" s="17">
        <v>18</v>
      </c>
      <c r="S2751" s="17">
        <v>0.1111111111111111</v>
      </c>
      <c r="T2751" s="17">
        <v>65</v>
      </c>
      <c r="U2751" s="17">
        <v>25</v>
      </c>
      <c r="V2751" s="17">
        <v>30</v>
      </c>
      <c r="W2751" s="17">
        <v>30</v>
      </c>
      <c r="X2751" s="17">
        <v>25</v>
      </c>
      <c r="Y2751" s="17"/>
      <c r="Z2751" s="17">
        <v>0</v>
      </c>
      <c r="AA2751" s="17">
        <v>65</v>
      </c>
      <c r="AB2751" s="17"/>
      <c r="AC2751" s="17">
        <v>39</v>
      </c>
      <c r="AD2751" s="17">
        <v>0</v>
      </c>
      <c r="AE2751" s="17">
        <v>0</v>
      </c>
      <c r="AF2751" s="17">
        <v>8</v>
      </c>
      <c r="AG2751" s="17">
        <v>92</v>
      </c>
      <c r="AL2751">
        <v>0.4</v>
      </c>
      <c r="AN2751">
        <v>0.58461538461538465</v>
      </c>
      <c r="AP2751">
        <v>0.35492957746478876</v>
      </c>
      <c r="AQ2751" s="9">
        <f>+AVERAGE(AL2732:AL2741)</f>
        <v>0.22789871229798636</v>
      </c>
      <c r="AR2751" s="9">
        <f>+AVERAGE(AN2732:AN2741)</f>
        <v>0.29582572663852763</v>
      </c>
      <c r="AS2751" s="17">
        <f t="shared" si="2912"/>
        <v>25</v>
      </c>
      <c r="AT2751" s="17">
        <f t="shared" si="2913"/>
        <v>0.32</v>
      </c>
      <c r="AU2751" s="17">
        <f t="shared" si="2914"/>
        <v>0.29152542372881357</v>
      </c>
      <c r="AV2751" s="17">
        <f t="shared" si="2915"/>
        <v>0.22380952380952382</v>
      </c>
      <c r="AW2751" s="17"/>
      <c r="AX2751" s="17"/>
      <c r="AY2751" s="17"/>
      <c r="AZ2751" s="17">
        <v>2</v>
      </c>
      <c r="BA2751" s="27">
        <v>0.33333333333333331</v>
      </c>
      <c r="BB2751" s="17">
        <v>19</v>
      </c>
      <c r="BC2751" s="17">
        <v>0</v>
      </c>
      <c r="BD2751" s="17">
        <v>0</v>
      </c>
      <c r="BF2751">
        <v>0</v>
      </c>
      <c r="BG2751">
        <v>1</v>
      </c>
      <c r="BQ2751">
        <v>0.4</v>
      </c>
      <c r="BR2751">
        <v>0</v>
      </c>
      <c r="BS2751">
        <v>0.68333333333333335</v>
      </c>
      <c r="BW2751" s="9">
        <f>SUM(AF2742:AF2751)</f>
        <v>92</v>
      </c>
      <c r="BX2751" s="9"/>
      <c r="BY2751" s="9">
        <f t="shared" ref="BY2751" si="2917">SUM(BW2741,BW2751)</f>
        <v>207</v>
      </c>
      <c r="CK2751" s="23">
        <v>0</v>
      </c>
      <c r="CL2751" s="23">
        <f t="shared" si="2907"/>
        <v>0</v>
      </c>
      <c r="CM2751" s="23">
        <f t="shared" si="2909"/>
        <v>1.1394935614899317</v>
      </c>
      <c r="CN2751" s="23">
        <f t="shared" si="2910"/>
        <v>1.4791286331926381</v>
      </c>
      <c r="CQ2751" s="4">
        <v>1</v>
      </c>
    </row>
    <row r="2752" spans="1:96" ht="11.25" customHeight="1">
      <c r="A2752" s="17">
        <v>26</v>
      </c>
      <c r="B2752" s="17">
        <v>1</v>
      </c>
      <c r="C2752" s="39">
        <v>7</v>
      </c>
      <c r="D2752" s="40">
        <v>0.29583333333333334</v>
      </c>
      <c r="E2752" s="17">
        <v>-2</v>
      </c>
      <c r="F2752" s="9">
        <v>0</v>
      </c>
      <c r="G2752">
        <v>0</v>
      </c>
      <c r="H2752">
        <v>0</v>
      </c>
      <c r="I2752">
        <v>0</v>
      </c>
      <c r="J2752">
        <v>0</v>
      </c>
      <c r="K2752" s="5">
        <v>25</v>
      </c>
      <c r="L2752">
        <v>50</v>
      </c>
      <c r="M2752">
        <v>7</v>
      </c>
      <c r="N2752" s="9"/>
      <c r="O2752" s="17"/>
      <c r="P2752" s="17">
        <f t="shared" si="2908"/>
        <v>1</v>
      </c>
      <c r="Q2752" s="17">
        <v>35</v>
      </c>
      <c r="S2752" s="17">
        <v>0.2</v>
      </c>
      <c r="T2752" s="17">
        <v>85</v>
      </c>
      <c r="U2752" s="17">
        <v>40</v>
      </c>
      <c r="V2752" s="17">
        <v>30</v>
      </c>
      <c r="W2752" s="17"/>
      <c r="X2752" s="17">
        <v>30</v>
      </c>
      <c r="Y2752" s="17"/>
      <c r="Z2752" s="17">
        <v>19</v>
      </c>
      <c r="AA2752" s="17"/>
      <c r="AB2752" s="17"/>
      <c r="AC2752" s="17">
        <v>35</v>
      </c>
      <c r="AD2752" s="17">
        <v>0.54285714285714282</v>
      </c>
      <c r="AE2752" s="17"/>
      <c r="AF2752" s="17">
        <v>22</v>
      </c>
      <c r="AG2752" s="17"/>
      <c r="AH2752">
        <v>50</v>
      </c>
      <c r="AL2752">
        <v>0</v>
      </c>
      <c r="AN2752">
        <v>0.60571428571428576</v>
      </c>
      <c r="AP2752">
        <v>0.42399999999999999</v>
      </c>
      <c r="AQ2752" s="22"/>
      <c r="AR2752" s="22"/>
      <c r="AS2752" s="17">
        <f t="shared" si="2912"/>
        <v>18</v>
      </c>
      <c r="AT2752" s="17">
        <f t="shared" si="2913"/>
        <v>0.4</v>
      </c>
      <c r="AU2752" s="17">
        <f t="shared" si="2914"/>
        <v>0.58461538461538465</v>
      </c>
      <c r="AV2752" s="17">
        <f t="shared" si="2915"/>
        <v>0.35492957746478876</v>
      </c>
      <c r="AW2752" s="17"/>
      <c r="AX2752" s="17"/>
      <c r="AY2752" s="17"/>
      <c r="AZ2752" s="17">
        <v>4.5</v>
      </c>
      <c r="BA2752" s="27">
        <v>0.75</v>
      </c>
      <c r="BB2752" s="17">
        <v>18</v>
      </c>
      <c r="BC2752" s="17">
        <v>1</v>
      </c>
      <c r="BD2752" s="17">
        <v>1</v>
      </c>
      <c r="BF2752">
        <v>0</v>
      </c>
      <c r="BG2752">
        <v>1</v>
      </c>
      <c r="BQ2752">
        <v>1</v>
      </c>
      <c r="BR2752">
        <v>0.6</v>
      </c>
      <c r="BS2752">
        <v>0.5</v>
      </c>
      <c r="CK2752" s="23" t="s">
        <v>2085</v>
      </c>
      <c r="CL2752" s="23">
        <f t="shared" si="2907"/>
        <v>0</v>
      </c>
      <c r="CM2752" s="23" t="str">
        <f t="shared" si="2909"/>
        <v/>
      </c>
      <c r="CN2752" s="23" t="str">
        <f t="shared" si="2910"/>
        <v/>
      </c>
      <c r="CQ2752" s="4">
        <v>6</v>
      </c>
      <c r="CR2752" s="43">
        <f>+CQ2752+CQ2774+CQ2796+CQ2818+CQ2840</f>
        <v>29</v>
      </c>
    </row>
    <row r="2753" spans="1:96" ht="11.25" customHeight="1">
      <c r="A2753" s="17">
        <v>26</v>
      </c>
      <c r="B2753" s="17">
        <v>1</v>
      </c>
      <c r="C2753" s="39">
        <v>7</v>
      </c>
      <c r="D2753" s="40">
        <v>0.29583333333333334</v>
      </c>
      <c r="E2753" s="17">
        <v>-1</v>
      </c>
      <c r="F2753" s="9">
        <v>0</v>
      </c>
      <c r="G2753">
        <v>0</v>
      </c>
      <c r="H2753">
        <v>0</v>
      </c>
      <c r="I2753">
        <v>0</v>
      </c>
      <c r="J2753">
        <v>0</v>
      </c>
      <c r="K2753" s="5">
        <v>25</v>
      </c>
      <c r="L2753">
        <v>60</v>
      </c>
      <c r="M2753">
        <v>6</v>
      </c>
      <c r="N2753" s="9"/>
      <c r="O2753" s="17"/>
      <c r="P2753" s="17">
        <f t="shared" si="2908"/>
        <v>1</v>
      </c>
      <c r="Q2753" s="17">
        <v>26</v>
      </c>
      <c r="S2753" s="17">
        <v>0.23076923076923078</v>
      </c>
      <c r="T2753" s="17">
        <v>86</v>
      </c>
      <c r="U2753" s="17">
        <v>40</v>
      </c>
      <c r="V2753" s="17">
        <v>30</v>
      </c>
      <c r="W2753" s="17">
        <v>30</v>
      </c>
      <c r="X2753" s="17">
        <v>30</v>
      </c>
      <c r="Y2753" s="17"/>
      <c r="Z2753" s="17">
        <v>20</v>
      </c>
      <c r="AA2753" s="17"/>
      <c r="AB2753" s="17"/>
      <c r="AC2753" s="17">
        <v>32</v>
      </c>
      <c r="AD2753" s="17">
        <v>0.625</v>
      </c>
      <c r="AE2753" s="17">
        <v>0.54285714285714282</v>
      </c>
      <c r="AF2753" s="17">
        <v>24</v>
      </c>
      <c r="AG2753" s="17"/>
      <c r="AH2753">
        <v>56</v>
      </c>
      <c r="AI2753">
        <v>50</v>
      </c>
      <c r="AL2753">
        <v>3.0769230769230771E-2</v>
      </c>
      <c r="AM2753" s="9">
        <f>+(ABS(M2753-M2775)+ABS(M2753-M2797)+ABS(M2753-M2819)+ABS(M2753-M2841)+ABS(M2775-M2797)+ABS(M2775-M2819)+ABS(M2775-M2841)+ABS(M2797-M2819)+ABS(M2797-M2841)+ABS(M2819-M2841))/(5*(M2753+M2775+M2797+M2819+M2841))</f>
        <v>3.0769230769230771E-2</v>
      </c>
      <c r="AN2753">
        <v>0.5</v>
      </c>
      <c r="AO2753" s="9">
        <f>+(ABS(Z2753-Z2775)+ABS(Z2753-Z2797)+ABS(Z2753-Z2819)+ABS(Z2753-Z2841)+ABS(Z2775-Z2797)+ABS(Z2775-Z2819)+ABS(Z2775-Z2841)+ABS(Z2797-Z2819)+ABS(Z2797-Z2841)+ABS(Z2819-Z2841))/(5*(Z2753+Z2775+Z2797+Z2819+Z2841))</f>
        <v>0.5</v>
      </c>
      <c r="AP2753">
        <v>0.27142857142857141</v>
      </c>
      <c r="AQ2753" s="9"/>
      <c r="AR2753" s="9"/>
      <c r="AS2753" s="17">
        <f t="shared" si="2912"/>
        <v>35</v>
      </c>
      <c r="AT2753" s="17">
        <f t="shared" si="2913"/>
        <v>0</v>
      </c>
      <c r="AU2753" s="17">
        <f t="shared" si="2914"/>
        <v>0.60571428571428576</v>
      </c>
      <c r="AV2753" s="17">
        <f t="shared" si="2915"/>
        <v>0.42399999999999999</v>
      </c>
      <c r="AW2753" s="17"/>
      <c r="AX2753" s="17"/>
      <c r="AY2753" s="17"/>
      <c r="AZ2753" s="17">
        <v>4.5</v>
      </c>
      <c r="BA2753" s="27">
        <v>0.75</v>
      </c>
      <c r="BB2753" s="17">
        <v>18</v>
      </c>
      <c r="BC2753" s="17">
        <v>1</v>
      </c>
      <c r="BD2753" s="17">
        <v>1</v>
      </c>
      <c r="BF2753">
        <v>0</v>
      </c>
      <c r="BG2753">
        <v>1</v>
      </c>
      <c r="BQ2753">
        <v>1</v>
      </c>
      <c r="BR2753">
        <v>0.6</v>
      </c>
      <c r="BS2753">
        <v>0.5</v>
      </c>
      <c r="CK2753" s="23">
        <v>0.54285714285714282</v>
      </c>
      <c r="CL2753" s="23">
        <f t="shared" si="2907"/>
        <v>0</v>
      </c>
      <c r="CM2753" s="23" t="str">
        <f t="shared" si="2909"/>
        <v/>
      </c>
      <c r="CN2753" s="23" t="str">
        <f t="shared" si="2910"/>
        <v/>
      </c>
      <c r="CQ2753" s="4">
        <v>3</v>
      </c>
      <c r="CR2753" s="43">
        <f t="shared" ref="CR2753:CR2773" si="2918">+CQ2753+CQ2775+CQ2797+CQ2819+CQ2841</f>
        <v>18</v>
      </c>
    </row>
    <row r="2754" spans="1:96" ht="11.25" customHeight="1">
      <c r="A2754" s="17">
        <v>26</v>
      </c>
      <c r="B2754" s="17">
        <v>1</v>
      </c>
      <c r="C2754" s="39">
        <v>7</v>
      </c>
      <c r="D2754" s="40">
        <v>0.29583333333333334</v>
      </c>
      <c r="E2754" s="17">
        <v>1</v>
      </c>
      <c r="F2754" s="9">
        <v>0</v>
      </c>
      <c r="G2754">
        <v>0</v>
      </c>
      <c r="H2754">
        <v>0</v>
      </c>
      <c r="I2754">
        <v>0</v>
      </c>
      <c r="J2754">
        <v>0</v>
      </c>
      <c r="K2754" s="5">
        <v>25</v>
      </c>
      <c r="L2754">
        <v>75</v>
      </c>
      <c r="M2754">
        <v>2</v>
      </c>
      <c r="N2754" s="17">
        <v>2</v>
      </c>
      <c r="O2754" s="17">
        <v>0.35789473684210527</v>
      </c>
      <c r="P2754" s="17">
        <f t="shared" si="2908"/>
        <v>0</v>
      </c>
      <c r="Q2754" s="17">
        <v>19</v>
      </c>
      <c r="S2754" s="17">
        <v>0.10526315789473684</v>
      </c>
      <c r="T2754" s="17">
        <v>94</v>
      </c>
      <c r="U2754" s="17">
        <v>40</v>
      </c>
      <c r="V2754" s="17">
        <v>30</v>
      </c>
      <c r="W2754" s="17">
        <v>30</v>
      </c>
      <c r="X2754" s="17">
        <v>30</v>
      </c>
      <c r="Y2754" s="17"/>
      <c r="Z2754" s="17">
        <v>10</v>
      </c>
      <c r="AA2754" s="17">
        <v>10</v>
      </c>
      <c r="AB2754" s="17">
        <v>0.30270270270270272</v>
      </c>
      <c r="AC2754" s="17">
        <v>37</v>
      </c>
      <c r="AD2754" s="17">
        <v>0.27027027027027029</v>
      </c>
      <c r="AE2754" s="17"/>
      <c r="AF2754" s="17">
        <v>18</v>
      </c>
      <c r="AG2754" s="17"/>
      <c r="AH2754">
        <v>68</v>
      </c>
      <c r="AL2754">
        <v>0.35789473684210527</v>
      </c>
      <c r="AM2754" s="9">
        <f t="shared" ref="AM2754:AM2773" si="2919">+(ABS(M2754-M2776)+ABS(M2754-M2798)+ABS(M2754-M2820)+ABS(M2754-M2842)+ABS(M2776-M2798)+ABS(M2776-M2820)+ABS(M2776-M2842)+ABS(M2798-M2820)+ABS(M2798-M2842)+ABS(M2820-M2842))/(5*(M2754+M2776+M2798+M2820+M2842))</f>
        <v>0.35789473684210527</v>
      </c>
      <c r="AN2754">
        <v>0.30270270270270272</v>
      </c>
      <c r="AO2754" s="9">
        <f t="shared" ref="AO2754:AO2773" si="2920">+(ABS(Z2754-Z2776)+ABS(Z2754-Z2798)+ABS(Z2754-Z2820)+ABS(Z2754-Z2842)+ABS(Z2776-Z2798)+ABS(Z2776-Z2820)+ABS(Z2776-Z2842)+ABS(Z2798-Z2820)+ABS(Z2798-Z2842)+ABS(Z2820-Z2842))/(5*(Z2754+Z2776+Z2798+Z2820+Z2842))</f>
        <v>0.30270270270270272</v>
      </c>
      <c r="AP2754">
        <v>0.1588235294117647</v>
      </c>
      <c r="AQ2754" s="9"/>
      <c r="AR2754" s="9"/>
      <c r="AS2754" s="17">
        <f t="shared" si="2912"/>
        <v>26</v>
      </c>
      <c r="AT2754" s="17">
        <f t="shared" si="2913"/>
        <v>3.0769230769230771E-2</v>
      </c>
      <c r="AU2754" t="str">
        <f>+IF(AND(E2754&gt;1,AO2753&gt;0),AO2753,"")</f>
        <v/>
      </c>
      <c r="AV2754" s="17">
        <f t="shared" si="2915"/>
        <v>0.27142857142857141</v>
      </c>
      <c r="AZ2754">
        <v>4.5</v>
      </c>
      <c r="BA2754" s="27">
        <v>0.75</v>
      </c>
      <c r="BB2754" s="17">
        <v>18</v>
      </c>
      <c r="BC2754" s="17">
        <v>1</v>
      </c>
      <c r="BD2754" s="17">
        <v>1</v>
      </c>
      <c r="BF2754">
        <v>0</v>
      </c>
      <c r="BG2754">
        <v>1</v>
      </c>
      <c r="BQ2754">
        <v>1</v>
      </c>
      <c r="BR2754">
        <v>0.6</v>
      </c>
      <c r="BS2754">
        <v>0.5</v>
      </c>
      <c r="CK2754" s="23" t="s">
        <v>2085</v>
      </c>
      <c r="CL2754" s="23">
        <f t="shared" ref="CL2754:CL2817" si="2921">+IF(F2754&gt;=0,F2754*B2754,"")</f>
        <v>0</v>
      </c>
      <c r="CM2754" s="23" t="str">
        <f t="shared" si="2909"/>
        <v/>
      </c>
      <c r="CN2754" s="23" t="str">
        <f t="shared" si="2910"/>
        <v/>
      </c>
      <c r="CQ2754" s="4">
        <v>4</v>
      </c>
      <c r="CR2754" s="43">
        <f t="shared" si="2918"/>
        <v>31</v>
      </c>
    </row>
    <row r="2755" spans="1:96" ht="11.25" customHeight="1">
      <c r="A2755" s="17">
        <v>26</v>
      </c>
      <c r="B2755" s="17">
        <v>1</v>
      </c>
      <c r="C2755" s="39">
        <v>7</v>
      </c>
      <c r="D2755" s="40">
        <v>0.29583333333333334</v>
      </c>
      <c r="E2755" s="17">
        <v>2</v>
      </c>
      <c r="F2755" s="9">
        <v>0</v>
      </c>
      <c r="G2755">
        <v>0</v>
      </c>
      <c r="H2755">
        <v>0</v>
      </c>
      <c r="I2755">
        <v>0</v>
      </c>
      <c r="J2755">
        <v>0</v>
      </c>
      <c r="K2755" s="5">
        <v>25</v>
      </c>
      <c r="L2755">
        <v>69</v>
      </c>
      <c r="M2755">
        <v>0</v>
      </c>
      <c r="N2755" s="17">
        <v>2</v>
      </c>
      <c r="O2755" s="17">
        <v>0.31666666666666665</v>
      </c>
      <c r="P2755" s="17">
        <f t="shared" ref="P2755:P2818" si="2922">+IF(M2755&lt;5,0,IF(M2755&gt;5,1,2))</f>
        <v>0</v>
      </c>
      <c r="Q2755" s="17">
        <v>5</v>
      </c>
      <c r="S2755" s="17">
        <v>0</v>
      </c>
      <c r="T2755" s="17">
        <v>74</v>
      </c>
      <c r="U2755" s="17">
        <v>35</v>
      </c>
      <c r="V2755" s="17">
        <v>30</v>
      </c>
      <c r="W2755" s="17">
        <v>30</v>
      </c>
      <c r="X2755" s="17">
        <v>30</v>
      </c>
      <c r="Y2755" s="17"/>
      <c r="Z2755" s="17">
        <v>10</v>
      </c>
      <c r="AA2755" s="17">
        <v>20</v>
      </c>
      <c r="AB2755" s="17">
        <v>0.32207792207792207</v>
      </c>
      <c r="AC2755" s="17">
        <v>40</v>
      </c>
      <c r="AD2755" s="17">
        <v>0.25</v>
      </c>
      <c r="AE2755" s="17">
        <v>0.27027027027027029</v>
      </c>
      <c r="AF2755" s="17">
        <v>20</v>
      </c>
      <c r="AG2755" s="17"/>
      <c r="AH2755">
        <v>85</v>
      </c>
      <c r="AI2755">
        <v>68</v>
      </c>
      <c r="AL2755">
        <v>0.32</v>
      </c>
      <c r="AM2755" s="9">
        <f t="shared" si="2919"/>
        <v>0.32</v>
      </c>
      <c r="AN2755">
        <v>0.34</v>
      </c>
      <c r="AO2755" s="9">
        <f t="shared" si="2920"/>
        <v>0.34</v>
      </c>
      <c r="AP2755">
        <v>0.16941176470588235</v>
      </c>
      <c r="AQ2755" s="9"/>
      <c r="AR2755" s="9"/>
      <c r="AS2755" s="17">
        <f t="shared" si="2912"/>
        <v>19</v>
      </c>
      <c r="AT2755" s="17">
        <f t="shared" si="2913"/>
        <v>0.35789473684210527</v>
      </c>
      <c r="AU2755">
        <f t="shared" ref="AU2755:AU2763" si="2923">+IF(AND(E2755&gt;1,AO2754&gt;0),AO2754,"")</f>
        <v>0.30270270270270272</v>
      </c>
      <c r="AV2755" s="17">
        <f t="shared" si="2915"/>
        <v>0.1588235294117647</v>
      </c>
      <c r="AW2755" s="17"/>
      <c r="AX2755" s="17"/>
      <c r="AY2755" s="17"/>
      <c r="AZ2755" s="17">
        <v>4.5</v>
      </c>
      <c r="BA2755" s="27">
        <v>0.75</v>
      </c>
      <c r="BB2755" s="17">
        <v>18</v>
      </c>
      <c r="BC2755" s="17">
        <v>1</v>
      </c>
      <c r="BD2755" s="17">
        <v>1</v>
      </c>
      <c r="BF2755">
        <v>0</v>
      </c>
      <c r="BG2755">
        <v>1</v>
      </c>
      <c r="BQ2755">
        <v>1</v>
      </c>
      <c r="BR2755">
        <v>0.6</v>
      </c>
      <c r="BS2755">
        <v>0.5</v>
      </c>
      <c r="CK2755" s="23">
        <v>0.27027027027027029</v>
      </c>
      <c r="CL2755" s="23">
        <f t="shared" si="2921"/>
        <v>0</v>
      </c>
      <c r="CM2755" s="23" t="str">
        <f t="shared" ref="CM2755:CM2818" si="2924">+IF(AQ2755&gt;0, AQ2755*B2755,"")</f>
        <v/>
      </c>
      <c r="CN2755" s="23" t="str">
        <f t="shared" ref="CN2755:CN2818" si="2925">+IF(AR2755&gt;0, AR2755*B2755,"")</f>
        <v/>
      </c>
      <c r="CQ2755" s="4">
        <v>7</v>
      </c>
      <c r="CR2755" s="43">
        <f t="shared" si="2918"/>
        <v>36</v>
      </c>
    </row>
    <row r="2756" spans="1:96" ht="11.25" customHeight="1">
      <c r="A2756" s="17">
        <v>26</v>
      </c>
      <c r="B2756" s="17">
        <v>1</v>
      </c>
      <c r="C2756" s="39">
        <v>7</v>
      </c>
      <c r="D2756" s="40">
        <v>0.29583333333333334</v>
      </c>
      <c r="E2756" s="17">
        <v>3</v>
      </c>
      <c r="F2756" s="9">
        <v>0</v>
      </c>
      <c r="G2756">
        <v>0</v>
      </c>
      <c r="H2756">
        <v>0</v>
      </c>
      <c r="I2756">
        <v>0</v>
      </c>
      <c r="J2756">
        <v>0</v>
      </c>
      <c r="K2756" s="5">
        <v>25</v>
      </c>
      <c r="L2756">
        <v>49</v>
      </c>
      <c r="M2756">
        <v>4</v>
      </c>
      <c r="N2756" s="17">
        <v>6</v>
      </c>
      <c r="O2756" s="17">
        <v>0.17272727272727273</v>
      </c>
      <c r="P2756" s="17">
        <f t="shared" si="2922"/>
        <v>0</v>
      </c>
      <c r="Q2756" s="17">
        <v>20</v>
      </c>
      <c r="S2756" s="17">
        <v>0.2</v>
      </c>
      <c r="T2756" s="17">
        <v>69</v>
      </c>
      <c r="U2756" s="17">
        <v>30</v>
      </c>
      <c r="V2756" s="17">
        <v>30</v>
      </c>
      <c r="W2756" s="17">
        <v>30</v>
      </c>
      <c r="X2756" s="17">
        <v>30</v>
      </c>
      <c r="Y2756" s="17"/>
      <c r="Z2756" s="17">
        <v>0</v>
      </c>
      <c r="AA2756" s="17">
        <v>20</v>
      </c>
      <c r="AB2756" s="17">
        <v>0.20869565217391303</v>
      </c>
      <c r="AC2756" s="17">
        <v>38</v>
      </c>
      <c r="AD2756" s="17">
        <v>0</v>
      </c>
      <c r="AE2756" s="17">
        <v>0.25</v>
      </c>
      <c r="AF2756" s="17">
        <v>6</v>
      </c>
      <c r="AG2756" s="17"/>
      <c r="AH2756">
        <v>68</v>
      </c>
      <c r="AI2756">
        <v>85</v>
      </c>
      <c r="AL2756">
        <v>0</v>
      </c>
      <c r="AM2756" s="9">
        <f t="shared" si="2919"/>
        <v>0</v>
      </c>
      <c r="AN2756">
        <v>0.6</v>
      </c>
      <c r="AO2756" s="9">
        <f t="shared" si="2920"/>
        <v>0.6</v>
      </c>
      <c r="AP2756">
        <v>0.3352941176470588</v>
      </c>
      <c r="AQ2756" s="9"/>
      <c r="AR2756" s="9"/>
      <c r="AS2756" s="17">
        <f t="shared" si="2912"/>
        <v>5</v>
      </c>
      <c r="AT2756" s="17">
        <f t="shared" si="2913"/>
        <v>0.32</v>
      </c>
      <c r="AU2756">
        <f t="shared" si="2923"/>
        <v>0.34</v>
      </c>
      <c r="AV2756" s="17">
        <f t="shared" si="2915"/>
        <v>0.16941176470588235</v>
      </c>
      <c r="AW2756" s="17"/>
      <c r="AX2756" s="17"/>
      <c r="AY2756" s="17"/>
      <c r="AZ2756" s="17">
        <v>4.5</v>
      </c>
      <c r="BA2756" s="27">
        <v>0.75</v>
      </c>
      <c r="BB2756" s="17">
        <v>18</v>
      </c>
      <c r="BC2756" s="17">
        <v>1</v>
      </c>
      <c r="BD2756" s="17">
        <v>1</v>
      </c>
      <c r="BF2756">
        <v>0</v>
      </c>
      <c r="BG2756">
        <v>1</v>
      </c>
      <c r="BQ2756">
        <v>1</v>
      </c>
      <c r="BR2756">
        <v>0.6</v>
      </c>
      <c r="BS2756">
        <v>0.5</v>
      </c>
      <c r="CK2756" s="23">
        <v>0.25</v>
      </c>
      <c r="CL2756" s="23">
        <f t="shared" si="2921"/>
        <v>0</v>
      </c>
      <c r="CM2756" s="23" t="str">
        <f t="shared" si="2924"/>
        <v/>
      </c>
      <c r="CN2756" s="23" t="str">
        <f t="shared" si="2925"/>
        <v/>
      </c>
      <c r="CQ2756" s="4">
        <v>7</v>
      </c>
      <c r="CR2756" s="43">
        <f t="shared" si="2918"/>
        <v>40</v>
      </c>
    </row>
    <row r="2757" spans="1:96" ht="11.25" customHeight="1">
      <c r="A2757" s="17">
        <v>26</v>
      </c>
      <c r="B2757" s="17">
        <v>1</v>
      </c>
      <c r="C2757" s="39">
        <v>7</v>
      </c>
      <c r="D2757" s="40">
        <v>0.29583333333333334</v>
      </c>
      <c r="E2757" s="17">
        <v>4</v>
      </c>
      <c r="F2757" s="9">
        <v>0</v>
      </c>
      <c r="G2757">
        <v>0</v>
      </c>
      <c r="H2757">
        <v>0</v>
      </c>
      <c r="I2757">
        <v>0</v>
      </c>
      <c r="J2757">
        <v>0</v>
      </c>
      <c r="K2757" s="5">
        <v>25</v>
      </c>
      <c r="L2757">
        <v>44</v>
      </c>
      <c r="M2757">
        <v>5</v>
      </c>
      <c r="N2757" s="17">
        <v>11</v>
      </c>
      <c r="O2757" s="17">
        <v>0.11176470588235295</v>
      </c>
      <c r="P2757" s="17">
        <f t="shared" si="2922"/>
        <v>2</v>
      </c>
      <c r="Q2757" s="17">
        <v>24</v>
      </c>
      <c r="S2757" s="17">
        <v>0.20833333333333334</v>
      </c>
      <c r="T2757" s="17">
        <v>68</v>
      </c>
      <c r="U2757" s="17">
        <v>30</v>
      </c>
      <c r="V2757" s="17">
        <v>30</v>
      </c>
      <c r="W2757" s="17">
        <v>30</v>
      </c>
      <c r="X2757" s="17">
        <v>30</v>
      </c>
      <c r="Y2757" s="17"/>
      <c r="Z2757" s="17">
        <v>15</v>
      </c>
      <c r="AA2757" s="17">
        <v>35</v>
      </c>
      <c r="AB2757" s="17">
        <v>0.2</v>
      </c>
      <c r="AC2757" s="17">
        <v>51</v>
      </c>
      <c r="AD2757" s="17">
        <v>0.29411764705882354</v>
      </c>
      <c r="AE2757" s="17">
        <v>0</v>
      </c>
      <c r="AF2757" s="17">
        <v>20</v>
      </c>
      <c r="AG2757" s="17"/>
      <c r="AH2757">
        <v>77</v>
      </c>
      <c r="AI2757">
        <v>68</v>
      </c>
      <c r="AL2757">
        <v>3.3333333333333333E-2</v>
      </c>
      <c r="AM2757" s="9">
        <f t="shared" si="2919"/>
        <v>3.3333333333333333E-2</v>
      </c>
      <c r="AN2757">
        <v>0.42352941176470593</v>
      </c>
      <c r="AO2757" s="9">
        <f t="shared" si="2920"/>
        <v>0.42352941176470588</v>
      </c>
      <c r="AP2757">
        <v>0.27012987012987011</v>
      </c>
      <c r="AQ2757" s="9"/>
      <c r="AR2757" s="9"/>
      <c r="AS2757" s="17">
        <f t="shared" si="2912"/>
        <v>20</v>
      </c>
      <c r="AT2757" s="17">
        <f t="shared" si="2913"/>
        <v>0</v>
      </c>
      <c r="AU2757">
        <f t="shared" si="2923"/>
        <v>0.6</v>
      </c>
      <c r="AV2757" s="17">
        <f t="shared" si="2915"/>
        <v>0.3352941176470588</v>
      </c>
      <c r="AW2757" s="17"/>
      <c r="AX2757" s="17"/>
      <c r="AY2757" s="17"/>
      <c r="AZ2757" s="17">
        <v>4.5</v>
      </c>
      <c r="BA2757" s="27">
        <v>0.75</v>
      </c>
      <c r="BB2757" s="17">
        <v>18</v>
      </c>
      <c r="BC2757" s="17">
        <v>1</v>
      </c>
      <c r="BD2757" s="17">
        <v>1</v>
      </c>
      <c r="BF2757">
        <v>0</v>
      </c>
      <c r="BG2757">
        <v>1</v>
      </c>
      <c r="BQ2757">
        <v>1</v>
      </c>
      <c r="BR2757">
        <v>0.6</v>
      </c>
      <c r="BS2757">
        <v>0.5</v>
      </c>
      <c r="CK2757" s="23">
        <v>0</v>
      </c>
      <c r="CL2757" s="23">
        <f t="shared" si="2921"/>
        <v>0</v>
      </c>
      <c r="CM2757" s="23" t="str">
        <f t="shared" si="2924"/>
        <v/>
      </c>
      <c r="CN2757" s="23" t="str">
        <f t="shared" si="2925"/>
        <v/>
      </c>
      <c r="CQ2757" s="4">
        <v>9</v>
      </c>
      <c r="CR2757" s="43">
        <f t="shared" si="2918"/>
        <v>52</v>
      </c>
    </row>
    <row r="2758" spans="1:96" ht="11.25" customHeight="1">
      <c r="A2758" s="17">
        <v>26</v>
      </c>
      <c r="B2758" s="17">
        <v>1</v>
      </c>
      <c r="C2758" s="39">
        <v>7</v>
      </c>
      <c r="D2758" s="40">
        <v>0.29583333333333334</v>
      </c>
      <c r="E2758" s="17">
        <v>5</v>
      </c>
      <c r="F2758" s="9">
        <v>0</v>
      </c>
      <c r="G2758">
        <v>0</v>
      </c>
      <c r="H2758">
        <v>0</v>
      </c>
      <c r="I2758">
        <v>0</v>
      </c>
      <c r="J2758">
        <v>0</v>
      </c>
      <c r="K2758" s="5">
        <v>25</v>
      </c>
      <c r="L2758">
        <v>43</v>
      </c>
      <c r="M2758">
        <v>4</v>
      </c>
      <c r="N2758" s="17">
        <v>15</v>
      </c>
      <c r="O2758" s="17">
        <v>8.6956521739130432E-2</v>
      </c>
      <c r="P2758" s="17">
        <f t="shared" si="2922"/>
        <v>0</v>
      </c>
      <c r="Q2758" s="17">
        <v>24</v>
      </c>
      <c r="S2758" s="17">
        <v>0.16666666666666666</v>
      </c>
      <c r="T2758" s="17">
        <v>67</v>
      </c>
      <c r="U2758" s="17">
        <v>30</v>
      </c>
      <c r="V2758" s="17">
        <v>30</v>
      </c>
      <c r="W2758" s="17">
        <v>30</v>
      </c>
      <c r="X2758" s="17">
        <v>30</v>
      </c>
      <c r="Y2758" s="17"/>
      <c r="Z2758" s="17">
        <v>4</v>
      </c>
      <c r="AA2758" s="17">
        <v>39</v>
      </c>
      <c r="AB2758" s="17">
        <v>0.15238095238095239</v>
      </c>
      <c r="AC2758" s="17">
        <v>44</v>
      </c>
      <c r="AD2758" s="17">
        <v>9.0909090909090912E-2</v>
      </c>
      <c r="AE2758" s="17">
        <v>0.29411764705882354</v>
      </c>
      <c r="AF2758" s="17">
        <v>10</v>
      </c>
      <c r="AG2758" s="17"/>
      <c r="AH2758">
        <v>70</v>
      </c>
      <c r="AI2758">
        <v>77</v>
      </c>
      <c r="AL2758">
        <v>3.3333333333333333E-2</v>
      </c>
      <c r="AM2758" s="9">
        <f t="shared" si="2919"/>
        <v>3.3333333333333333E-2</v>
      </c>
      <c r="AN2758">
        <v>0.52727272727272723</v>
      </c>
      <c r="AO2758" s="9">
        <f t="shared" si="2920"/>
        <v>0.52727272727272723</v>
      </c>
      <c r="AP2758">
        <v>0.33142857142857141</v>
      </c>
      <c r="AQ2758" s="9"/>
      <c r="AR2758" s="9"/>
      <c r="AS2758" s="17">
        <f t="shared" si="2912"/>
        <v>24</v>
      </c>
      <c r="AT2758" s="17">
        <f t="shared" si="2913"/>
        <v>3.3333333333333333E-2</v>
      </c>
      <c r="AU2758">
        <f t="shared" si="2923"/>
        <v>0.42352941176470588</v>
      </c>
      <c r="AV2758" s="17">
        <f t="shared" si="2915"/>
        <v>0.27012987012987011</v>
      </c>
      <c r="AW2758" s="17"/>
      <c r="AX2758" s="17"/>
      <c r="AY2758" s="17"/>
      <c r="AZ2758" s="17">
        <v>4.5</v>
      </c>
      <c r="BA2758" s="27">
        <v>0.75</v>
      </c>
      <c r="BB2758" s="17">
        <v>18</v>
      </c>
      <c r="BC2758" s="17">
        <v>1</v>
      </c>
      <c r="BD2758" s="17">
        <v>1</v>
      </c>
      <c r="BF2758">
        <v>0</v>
      </c>
      <c r="BG2758">
        <v>1</v>
      </c>
      <c r="BQ2758">
        <v>1</v>
      </c>
      <c r="BR2758">
        <v>0.6</v>
      </c>
      <c r="BS2758">
        <v>0.5</v>
      </c>
      <c r="CK2758" s="23">
        <v>0.29411764705882354</v>
      </c>
      <c r="CL2758" s="23">
        <f t="shared" si="2921"/>
        <v>0</v>
      </c>
      <c r="CM2758" s="23" t="str">
        <f t="shared" si="2924"/>
        <v/>
      </c>
      <c r="CN2758" s="23" t="str">
        <f t="shared" si="2925"/>
        <v/>
      </c>
      <c r="CQ2758" s="4">
        <v>5</v>
      </c>
      <c r="CR2758" s="43">
        <f t="shared" si="2918"/>
        <v>39</v>
      </c>
    </row>
    <row r="2759" spans="1:96" ht="11.25" customHeight="1">
      <c r="A2759" s="17">
        <v>26</v>
      </c>
      <c r="B2759" s="17">
        <v>1</v>
      </c>
      <c r="C2759" s="39">
        <v>7</v>
      </c>
      <c r="D2759" s="40">
        <v>0.29583333333333334</v>
      </c>
      <c r="E2759" s="17">
        <v>6</v>
      </c>
      <c r="F2759" s="9">
        <v>0</v>
      </c>
      <c r="G2759">
        <v>0</v>
      </c>
      <c r="H2759">
        <v>0</v>
      </c>
      <c r="I2759">
        <v>0</v>
      </c>
      <c r="J2759">
        <v>0</v>
      </c>
      <c r="K2759" s="5">
        <v>25</v>
      </c>
      <c r="L2759">
        <v>42</v>
      </c>
      <c r="M2759">
        <v>5</v>
      </c>
      <c r="N2759" s="17">
        <v>20</v>
      </c>
      <c r="O2759" s="17">
        <v>6.6086956521739126E-2</v>
      </c>
      <c r="P2759" s="17">
        <f t="shared" si="2922"/>
        <v>2</v>
      </c>
      <c r="Q2759" s="17">
        <v>23</v>
      </c>
      <c r="S2759" s="17">
        <v>0.21739130434782608</v>
      </c>
      <c r="T2759" s="17">
        <v>65</v>
      </c>
      <c r="U2759" s="17">
        <v>25</v>
      </c>
      <c r="V2759" s="17">
        <v>30</v>
      </c>
      <c r="W2759" s="17">
        <v>30</v>
      </c>
      <c r="X2759" s="17">
        <v>25</v>
      </c>
      <c r="Y2759" s="17"/>
      <c r="Z2759" s="17">
        <v>15</v>
      </c>
      <c r="AA2759" s="17">
        <v>54</v>
      </c>
      <c r="AB2759" s="17">
        <v>0.11290322580645161</v>
      </c>
      <c r="AC2759" s="17">
        <v>38</v>
      </c>
      <c r="AD2759" s="17">
        <v>0.39473684210526316</v>
      </c>
      <c r="AE2759" s="17">
        <v>9.0909090909090912E-2</v>
      </c>
      <c r="AF2759" s="17">
        <v>20</v>
      </c>
      <c r="AG2759" s="17"/>
      <c r="AH2759">
        <v>65</v>
      </c>
      <c r="AI2759">
        <v>70</v>
      </c>
      <c r="AL2759">
        <v>5.2173913043478265E-2</v>
      </c>
      <c r="AM2759" s="9">
        <f t="shared" si="2919"/>
        <v>5.2173913043478258E-2</v>
      </c>
      <c r="AN2759">
        <v>0.43157894736842106</v>
      </c>
      <c r="AO2759" s="9">
        <f t="shared" si="2920"/>
        <v>0.43157894736842106</v>
      </c>
      <c r="AP2759">
        <v>0.26461538461538464</v>
      </c>
      <c r="AQ2759" s="9"/>
      <c r="AR2759" s="9"/>
      <c r="AS2759" s="17">
        <f t="shared" si="2912"/>
        <v>24</v>
      </c>
      <c r="AT2759" s="17">
        <f t="shared" si="2913"/>
        <v>3.3333333333333333E-2</v>
      </c>
      <c r="AU2759">
        <f t="shared" si="2923"/>
        <v>0.52727272727272723</v>
      </c>
      <c r="AV2759" s="17">
        <f t="shared" si="2915"/>
        <v>0.33142857142857141</v>
      </c>
      <c r="AW2759" s="17"/>
      <c r="AX2759" s="17"/>
      <c r="AY2759" s="17"/>
      <c r="AZ2759" s="17">
        <v>4.5</v>
      </c>
      <c r="BA2759" s="27">
        <v>0.75</v>
      </c>
      <c r="BB2759" s="17">
        <v>18</v>
      </c>
      <c r="BC2759" s="17">
        <v>1</v>
      </c>
      <c r="BD2759" s="17">
        <v>1</v>
      </c>
      <c r="BF2759">
        <v>0</v>
      </c>
      <c r="BG2759">
        <v>1</v>
      </c>
      <c r="BQ2759">
        <v>1</v>
      </c>
      <c r="BR2759">
        <v>0.6</v>
      </c>
      <c r="BS2759">
        <v>0.5</v>
      </c>
      <c r="CK2759" s="23">
        <v>9.0909090909090912E-2</v>
      </c>
      <c r="CL2759" s="23">
        <f t="shared" si="2921"/>
        <v>0</v>
      </c>
      <c r="CM2759" s="23" t="str">
        <f t="shared" si="2924"/>
        <v/>
      </c>
      <c r="CN2759" s="23" t="str">
        <f t="shared" si="2925"/>
        <v/>
      </c>
      <c r="CO2759" s="43">
        <f>+AVERAGE(AM2753:AM2757)</f>
        <v>0.14839946018893385</v>
      </c>
      <c r="CP2759" s="43">
        <f>+AVERAGE(AO2753:AO2757)</f>
        <v>0.4332464228934817</v>
      </c>
      <c r="CQ2759" s="4">
        <v>7</v>
      </c>
      <c r="CR2759" s="43">
        <f t="shared" si="2918"/>
        <v>29</v>
      </c>
    </row>
    <row r="2760" spans="1:96" ht="11.25" customHeight="1">
      <c r="A2760" s="17">
        <v>26</v>
      </c>
      <c r="B2760" s="17">
        <v>1</v>
      </c>
      <c r="C2760" s="39">
        <v>7</v>
      </c>
      <c r="D2760" s="40">
        <v>0.29583333333333334</v>
      </c>
      <c r="E2760" s="17">
        <v>7</v>
      </c>
      <c r="F2760" s="9">
        <v>0</v>
      </c>
      <c r="G2760">
        <v>0</v>
      </c>
      <c r="H2760">
        <v>0</v>
      </c>
      <c r="I2760">
        <v>0</v>
      </c>
      <c r="J2760">
        <v>0</v>
      </c>
      <c r="K2760" s="5">
        <v>25</v>
      </c>
      <c r="L2760">
        <v>40</v>
      </c>
      <c r="M2760">
        <v>5</v>
      </c>
      <c r="N2760" s="17">
        <v>25</v>
      </c>
      <c r="O2760" s="17">
        <v>4.788732394366197E-2</v>
      </c>
      <c r="P2760" s="17">
        <f t="shared" si="2922"/>
        <v>2</v>
      </c>
      <c r="Q2760" s="17">
        <v>27</v>
      </c>
      <c r="S2760" s="17">
        <v>0.18518518518518517</v>
      </c>
      <c r="T2760" s="17">
        <v>67</v>
      </c>
      <c r="U2760" s="17">
        <v>30</v>
      </c>
      <c r="V2760" s="17">
        <v>30</v>
      </c>
      <c r="W2760" s="17">
        <v>30</v>
      </c>
      <c r="X2760" s="17">
        <v>30</v>
      </c>
      <c r="Y2760" s="17"/>
      <c r="Z2760" s="17">
        <v>20</v>
      </c>
      <c r="AA2760" s="17">
        <v>74</v>
      </c>
      <c r="AB2760" s="17">
        <v>0.11487889273356401</v>
      </c>
      <c r="AC2760" s="17">
        <v>41</v>
      </c>
      <c r="AD2760" s="17">
        <v>0.48780487804878048</v>
      </c>
      <c r="AE2760" s="17">
        <v>0.39473684210526316</v>
      </c>
      <c r="AF2760" s="17">
        <v>25</v>
      </c>
      <c r="AG2760" s="17"/>
      <c r="AH2760">
        <v>64</v>
      </c>
      <c r="AI2760">
        <v>65</v>
      </c>
      <c r="AL2760">
        <v>0.11851851851851852</v>
      </c>
      <c r="AM2760" s="9">
        <f t="shared" si="2919"/>
        <v>0.11851851851851852</v>
      </c>
      <c r="AN2760">
        <v>0.58536585365853666</v>
      </c>
      <c r="AO2760" s="9">
        <f t="shared" si="2920"/>
        <v>0.58536585365853655</v>
      </c>
      <c r="AP2760">
        <v>0.42499999999999999</v>
      </c>
      <c r="AQ2760" s="9"/>
      <c r="AR2760" s="9"/>
      <c r="AS2760" s="17">
        <f t="shared" si="2912"/>
        <v>23</v>
      </c>
      <c r="AT2760" s="17">
        <f t="shared" si="2913"/>
        <v>5.2173913043478265E-2</v>
      </c>
      <c r="AU2760">
        <f t="shared" si="2923"/>
        <v>0.43157894736842106</v>
      </c>
      <c r="AV2760" s="17">
        <f t="shared" si="2915"/>
        <v>0.26461538461538464</v>
      </c>
      <c r="AW2760" s="17"/>
      <c r="AX2760" s="17"/>
      <c r="AY2760" s="17"/>
      <c r="AZ2760" s="17">
        <v>4.5</v>
      </c>
      <c r="BA2760" s="27">
        <v>0.75</v>
      </c>
      <c r="BB2760" s="17">
        <v>18</v>
      </c>
      <c r="BC2760" s="17">
        <v>1</v>
      </c>
      <c r="BD2760" s="17">
        <v>1</v>
      </c>
      <c r="BF2760">
        <v>0</v>
      </c>
      <c r="BG2760">
        <v>1</v>
      </c>
      <c r="BQ2760">
        <v>1</v>
      </c>
      <c r="BR2760">
        <v>0.6</v>
      </c>
      <c r="BS2760">
        <v>0.5</v>
      </c>
      <c r="CK2760" s="23">
        <v>0.39473684210526316</v>
      </c>
      <c r="CL2760" s="23">
        <f t="shared" si="2921"/>
        <v>0</v>
      </c>
      <c r="CM2760" s="23" t="str">
        <f t="shared" si="2924"/>
        <v/>
      </c>
      <c r="CN2760" s="23" t="str">
        <f t="shared" si="2925"/>
        <v/>
      </c>
      <c r="CO2760" s="43">
        <f>+AVERAGE(AM2753:AM2757)</f>
        <v>0.14839946018893385</v>
      </c>
      <c r="CP2760" s="43">
        <f>+AVERAGE(AO2753:AO2757)</f>
        <v>0.4332464228934817</v>
      </c>
      <c r="CQ2760" s="4">
        <v>10</v>
      </c>
      <c r="CR2760" s="43">
        <f t="shared" si="2918"/>
        <v>43</v>
      </c>
    </row>
    <row r="2761" spans="1:96" ht="11.25" customHeight="1">
      <c r="A2761" s="17">
        <v>26</v>
      </c>
      <c r="B2761" s="17">
        <v>1</v>
      </c>
      <c r="C2761" s="39">
        <v>7</v>
      </c>
      <c r="D2761" s="40">
        <v>0.29583333333333334</v>
      </c>
      <c r="E2761" s="17">
        <v>8</v>
      </c>
      <c r="F2761" s="9">
        <v>0</v>
      </c>
      <c r="G2761">
        <v>0</v>
      </c>
      <c r="H2761">
        <v>0</v>
      </c>
      <c r="I2761">
        <v>0</v>
      </c>
      <c r="J2761">
        <v>0</v>
      </c>
      <c r="K2761" s="5">
        <v>25</v>
      </c>
      <c r="L2761">
        <v>42</v>
      </c>
      <c r="M2761">
        <v>5</v>
      </c>
      <c r="N2761" s="17">
        <v>30</v>
      </c>
      <c r="O2761" s="17">
        <v>4.0718562874251497E-2</v>
      </c>
      <c r="P2761" s="17">
        <f t="shared" si="2922"/>
        <v>2</v>
      </c>
      <c r="Q2761" s="17">
        <v>25</v>
      </c>
      <c r="S2761" s="17">
        <v>0.2</v>
      </c>
      <c r="T2761" s="17">
        <v>67</v>
      </c>
      <c r="U2761" s="17">
        <v>30</v>
      </c>
      <c r="V2761" s="17">
        <v>30</v>
      </c>
      <c r="W2761" s="17">
        <v>30</v>
      </c>
      <c r="X2761" s="17">
        <v>30</v>
      </c>
      <c r="Y2761" s="17"/>
      <c r="Z2761" s="17">
        <v>0</v>
      </c>
      <c r="AA2761" s="17">
        <v>74</v>
      </c>
      <c r="AB2761" s="17">
        <v>4.629080118694362E-2</v>
      </c>
      <c r="AC2761" s="17">
        <v>48</v>
      </c>
      <c r="AD2761" s="17">
        <v>0</v>
      </c>
      <c r="AE2761" s="17">
        <v>0.48780487804878048</v>
      </c>
      <c r="AF2761" s="17">
        <v>5</v>
      </c>
      <c r="AG2761" s="17"/>
      <c r="AH2761">
        <v>73</v>
      </c>
      <c r="AI2761">
        <v>64</v>
      </c>
      <c r="AL2761">
        <v>0</v>
      </c>
      <c r="AM2761" s="9">
        <f t="shared" si="2919"/>
        <v>0</v>
      </c>
      <c r="AN2761">
        <v>0.42499999999999999</v>
      </c>
      <c r="AO2761" s="9">
        <f t="shared" si="2920"/>
        <v>0.42499999999999999</v>
      </c>
      <c r="AP2761">
        <v>0.27945205479452057</v>
      </c>
      <c r="AQ2761" s="9"/>
      <c r="AR2761" s="9"/>
      <c r="AS2761" s="17">
        <f t="shared" si="2912"/>
        <v>27</v>
      </c>
      <c r="AT2761" s="17">
        <f t="shared" si="2913"/>
        <v>0.11851851851851852</v>
      </c>
      <c r="AU2761">
        <f t="shared" si="2923"/>
        <v>0.58536585365853655</v>
      </c>
      <c r="AV2761" s="17">
        <f t="shared" si="2915"/>
        <v>0.42499999999999999</v>
      </c>
      <c r="AW2761" s="17"/>
      <c r="AX2761" s="17"/>
      <c r="AY2761" s="17"/>
      <c r="AZ2761" s="17">
        <v>4.5</v>
      </c>
      <c r="BA2761" s="27">
        <v>0.75</v>
      </c>
      <c r="BB2761" s="17">
        <v>18</v>
      </c>
      <c r="BC2761" s="17">
        <v>1</v>
      </c>
      <c r="BD2761" s="17">
        <v>1</v>
      </c>
      <c r="BF2761">
        <v>0</v>
      </c>
      <c r="BG2761">
        <v>1</v>
      </c>
      <c r="BQ2761">
        <v>1</v>
      </c>
      <c r="BR2761">
        <v>0.6</v>
      </c>
      <c r="BS2761">
        <v>0.5</v>
      </c>
      <c r="CK2761" s="23">
        <v>0.48780487804878048</v>
      </c>
      <c r="CL2761" s="23">
        <f t="shared" si="2921"/>
        <v>0</v>
      </c>
      <c r="CM2761" s="23" t="str">
        <f t="shared" si="2924"/>
        <v/>
      </c>
      <c r="CN2761" s="23" t="str">
        <f t="shared" si="2925"/>
        <v/>
      </c>
      <c r="CO2761" s="43">
        <f>+AVERAGE(AM2753:AM2757)</f>
        <v>0.14839946018893385</v>
      </c>
      <c r="CP2761" s="43">
        <f>+AVERAGE(AO2753:AO2757)</f>
        <v>0.4332464228934817</v>
      </c>
      <c r="CQ2761" s="4">
        <v>11</v>
      </c>
      <c r="CR2761" s="43">
        <f t="shared" si="2918"/>
        <v>55</v>
      </c>
    </row>
    <row r="2762" spans="1:96" ht="11.25" customHeight="1">
      <c r="A2762" s="17">
        <v>26</v>
      </c>
      <c r="B2762" s="17">
        <v>1</v>
      </c>
      <c r="C2762" s="39">
        <v>7</v>
      </c>
      <c r="D2762" s="40">
        <v>0.29583333333333334</v>
      </c>
      <c r="E2762" s="17">
        <v>9</v>
      </c>
      <c r="F2762" s="9">
        <v>0</v>
      </c>
      <c r="G2762">
        <v>0</v>
      </c>
      <c r="H2762">
        <v>0</v>
      </c>
      <c r="I2762">
        <v>0</v>
      </c>
      <c r="J2762">
        <v>0</v>
      </c>
      <c r="K2762" s="5">
        <v>25</v>
      </c>
      <c r="L2762">
        <v>42</v>
      </c>
      <c r="M2762">
        <v>5</v>
      </c>
      <c r="N2762" s="17">
        <v>35</v>
      </c>
      <c r="O2762" s="17">
        <v>3.5416666666666666E-2</v>
      </c>
      <c r="P2762" s="17">
        <f t="shared" si="2922"/>
        <v>2</v>
      </c>
      <c r="Q2762" s="17">
        <v>25</v>
      </c>
      <c r="S2762" s="17">
        <v>0.2</v>
      </c>
      <c r="T2762" s="17">
        <v>67</v>
      </c>
      <c r="U2762" s="17">
        <v>30</v>
      </c>
      <c r="V2762" s="17">
        <v>30</v>
      </c>
      <c r="W2762" s="17">
        <v>30</v>
      </c>
      <c r="X2762" s="17">
        <v>30</v>
      </c>
      <c r="Y2762" s="17"/>
      <c r="Z2762" s="17">
        <v>0</v>
      </c>
      <c r="AA2762" s="17">
        <v>74</v>
      </c>
      <c r="AB2762" s="17">
        <v>7.0588235294117646E-2</v>
      </c>
      <c r="AC2762" s="17">
        <v>54</v>
      </c>
      <c r="AD2762" s="17">
        <v>0</v>
      </c>
      <c r="AE2762" s="17">
        <v>0</v>
      </c>
      <c r="AF2762" s="17">
        <v>5</v>
      </c>
      <c r="AG2762" s="17"/>
      <c r="AH2762">
        <v>79</v>
      </c>
      <c r="AI2762">
        <v>73</v>
      </c>
      <c r="AL2762">
        <v>0</v>
      </c>
      <c r="AM2762" s="9">
        <f t="shared" si="2919"/>
        <v>0</v>
      </c>
      <c r="AN2762">
        <v>0.43703703703703706</v>
      </c>
      <c r="AO2762" s="9">
        <f t="shared" si="2920"/>
        <v>0.43703703703703706</v>
      </c>
      <c r="AP2762">
        <v>0.29873417721518986</v>
      </c>
      <c r="AQ2762" s="9"/>
      <c r="AR2762" s="9"/>
      <c r="AS2762" s="17">
        <f t="shared" si="2912"/>
        <v>25</v>
      </c>
      <c r="AT2762" s="17">
        <f t="shared" si="2913"/>
        <v>0</v>
      </c>
      <c r="AU2762">
        <f t="shared" si="2923"/>
        <v>0.42499999999999999</v>
      </c>
      <c r="AV2762" s="17">
        <f t="shared" si="2915"/>
        <v>0.27945205479452057</v>
      </c>
      <c r="AW2762" s="17"/>
      <c r="AX2762" s="17"/>
      <c r="AY2762" s="17"/>
      <c r="AZ2762" s="17">
        <v>4.5</v>
      </c>
      <c r="BA2762" s="27">
        <v>0.75</v>
      </c>
      <c r="BB2762" s="17">
        <v>18</v>
      </c>
      <c r="BC2762" s="17">
        <v>1</v>
      </c>
      <c r="BD2762" s="17">
        <v>1</v>
      </c>
      <c r="BF2762">
        <v>0</v>
      </c>
      <c r="BG2762">
        <v>1</v>
      </c>
      <c r="BQ2762">
        <v>1</v>
      </c>
      <c r="BR2762">
        <v>0.6</v>
      </c>
      <c r="BS2762">
        <v>0.5</v>
      </c>
      <c r="CK2762" s="23">
        <v>0</v>
      </c>
      <c r="CL2762" s="23">
        <f t="shared" si="2921"/>
        <v>0</v>
      </c>
      <c r="CM2762" s="23" t="str">
        <f t="shared" si="2924"/>
        <v/>
      </c>
      <c r="CN2762" s="23" t="str">
        <f t="shared" si="2925"/>
        <v/>
      </c>
      <c r="CO2762" s="43">
        <f>+AVERAGE(AM2753:AM2757)</f>
        <v>0.14839946018893385</v>
      </c>
      <c r="CP2762" s="43">
        <f>+AVERAGE(AO2753:AO2757)</f>
        <v>0.4332464228934817</v>
      </c>
      <c r="CQ2762" s="4">
        <v>10</v>
      </c>
      <c r="CR2762" s="43">
        <f t="shared" si="2918"/>
        <v>45</v>
      </c>
    </row>
    <row r="2763" spans="1:96" ht="11.25" customHeight="1">
      <c r="A2763" s="17">
        <v>26</v>
      </c>
      <c r="B2763" s="17">
        <v>1</v>
      </c>
      <c r="C2763" s="39">
        <v>7</v>
      </c>
      <c r="D2763" s="40">
        <v>0.29583333333333334</v>
      </c>
      <c r="E2763" s="17">
        <v>10</v>
      </c>
      <c r="F2763" s="9">
        <v>0</v>
      </c>
      <c r="G2763">
        <v>0</v>
      </c>
      <c r="H2763">
        <v>0</v>
      </c>
      <c r="I2763">
        <v>0</v>
      </c>
      <c r="J2763">
        <v>0</v>
      </c>
      <c r="K2763" s="5">
        <v>25</v>
      </c>
      <c r="L2763">
        <v>42</v>
      </c>
      <c r="M2763">
        <v>5</v>
      </c>
      <c r="N2763" s="17">
        <v>40</v>
      </c>
      <c r="O2763" s="17">
        <v>2.9357798165137616E-2</v>
      </c>
      <c r="P2763" s="17">
        <f t="shared" si="2922"/>
        <v>2</v>
      </c>
      <c r="Q2763" s="17">
        <v>26</v>
      </c>
      <c r="S2763" s="17">
        <v>0.19230769230769232</v>
      </c>
      <c r="T2763" s="17">
        <v>68</v>
      </c>
      <c r="U2763" s="17">
        <v>30</v>
      </c>
      <c r="V2763" s="17">
        <v>30</v>
      </c>
      <c r="W2763" s="17">
        <v>30</v>
      </c>
      <c r="X2763" s="17">
        <v>30</v>
      </c>
      <c r="Y2763" s="17">
        <v>295</v>
      </c>
      <c r="Z2763" s="17">
        <v>20</v>
      </c>
      <c r="AA2763" s="17">
        <v>94</v>
      </c>
      <c r="AB2763" s="17">
        <v>3.6771300448430494E-2</v>
      </c>
      <c r="AC2763" s="17">
        <v>55</v>
      </c>
      <c r="AD2763" s="17">
        <v>0.36363636363636365</v>
      </c>
      <c r="AE2763" s="17">
        <v>0</v>
      </c>
      <c r="AF2763" s="17">
        <v>25</v>
      </c>
      <c r="AG2763" s="17">
        <v>154</v>
      </c>
      <c r="AH2763">
        <v>79</v>
      </c>
      <c r="AI2763">
        <v>79</v>
      </c>
      <c r="AL2763">
        <v>3.0769230769230771E-2</v>
      </c>
      <c r="AM2763" s="9">
        <f t="shared" si="2919"/>
        <v>3.0769230769230771E-2</v>
      </c>
      <c r="AN2763">
        <v>0.43636363636363634</v>
      </c>
      <c r="AO2763" s="9">
        <f t="shared" si="2920"/>
        <v>0.43636363636363634</v>
      </c>
      <c r="AP2763">
        <v>0.3139240506329114</v>
      </c>
      <c r="AQ2763" s="9"/>
      <c r="AR2763" s="9"/>
      <c r="AS2763" s="17">
        <f t="shared" si="2912"/>
        <v>25</v>
      </c>
      <c r="AT2763" s="17">
        <f t="shared" si="2913"/>
        <v>0</v>
      </c>
      <c r="AU2763">
        <f t="shared" si="2923"/>
        <v>0.43703703703703706</v>
      </c>
      <c r="AV2763" s="17">
        <f t="shared" si="2915"/>
        <v>0.29873417721518986</v>
      </c>
      <c r="AW2763" s="17"/>
      <c r="AX2763" s="17"/>
      <c r="AY2763" s="17"/>
      <c r="AZ2763" s="17">
        <v>4.5</v>
      </c>
      <c r="BA2763" s="27">
        <v>0.75</v>
      </c>
      <c r="BB2763" s="17">
        <v>18</v>
      </c>
      <c r="BC2763" s="17">
        <v>1</v>
      </c>
      <c r="BD2763" s="17">
        <v>1</v>
      </c>
      <c r="BF2763">
        <v>0</v>
      </c>
      <c r="BG2763">
        <v>1</v>
      </c>
      <c r="BQ2763">
        <v>1</v>
      </c>
      <c r="BR2763">
        <v>0.6</v>
      </c>
      <c r="BS2763">
        <v>0.5</v>
      </c>
      <c r="BT2763" s="9">
        <f>+SUM(AH2754:AH2763)</f>
        <v>728</v>
      </c>
      <c r="BW2763" s="9">
        <f>SUM(AF2754:AF2763)</f>
        <v>154</v>
      </c>
      <c r="CK2763" s="23">
        <v>0</v>
      </c>
      <c r="CL2763" s="23">
        <f t="shared" si="2921"/>
        <v>0</v>
      </c>
      <c r="CM2763" s="23" t="str">
        <f t="shared" si="2924"/>
        <v/>
      </c>
      <c r="CN2763" s="23" t="str">
        <f t="shared" si="2925"/>
        <v/>
      </c>
      <c r="CO2763" s="43">
        <f>+AVERAGE(AM2753:AM2757)</f>
        <v>0.14839946018893385</v>
      </c>
      <c r="CP2763" s="43">
        <f>+AVERAGE(AO2753:AO2757)</f>
        <v>0.4332464228934817</v>
      </c>
      <c r="CQ2763" s="4">
        <v>11</v>
      </c>
      <c r="CR2763" s="43">
        <f t="shared" si="2918"/>
        <v>41</v>
      </c>
    </row>
    <row r="2764" spans="1:96" ht="11.25" customHeight="1">
      <c r="A2764" s="17">
        <v>26</v>
      </c>
      <c r="B2764" s="17">
        <v>1</v>
      </c>
      <c r="C2764" s="39">
        <v>7</v>
      </c>
      <c r="D2764" s="40">
        <v>0.29583333333333334</v>
      </c>
      <c r="E2764" s="17">
        <v>11</v>
      </c>
      <c r="F2764" s="9">
        <v>0</v>
      </c>
      <c r="G2764">
        <v>1</v>
      </c>
      <c r="H2764">
        <v>0</v>
      </c>
      <c r="I2764">
        <v>0</v>
      </c>
      <c r="J2764">
        <v>0</v>
      </c>
      <c r="L2764">
        <v>75</v>
      </c>
      <c r="M2764">
        <v>1</v>
      </c>
      <c r="N2764" s="9">
        <v>41</v>
      </c>
      <c r="O2764" s="17">
        <v>4.0167364016736401E-2</v>
      </c>
      <c r="P2764" s="17">
        <f t="shared" si="2922"/>
        <v>0</v>
      </c>
      <c r="Q2764" s="17">
        <v>21</v>
      </c>
      <c r="S2764" s="17">
        <v>4.7619047619047616E-2</v>
      </c>
      <c r="T2764" s="17">
        <v>96</v>
      </c>
      <c r="U2764" s="17">
        <v>40</v>
      </c>
      <c r="V2764" s="17">
        <v>30</v>
      </c>
      <c r="W2764" s="17">
        <v>30</v>
      </c>
      <c r="X2764" s="17">
        <v>30</v>
      </c>
      <c r="Y2764" s="17"/>
      <c r="Z2764" s="17">
        <v>20</v>
      </c>
      <c r="AA2764" s="17">
        <v>114</v>
      </c>
      <c r="AB2764" s="17">
        <v>5.0612244897959187E-2</v>
      </c>
      <c r="AC2764" s="17">
        <v>44</v>
      </c>
      <c r="AD2764" s="17">
        <v>0.45454545454545453</v>
      </c>
      <c r="AE2764" s="17"/>
      <c r="AF2764" s="17">
        <v>29</v>
      </c>
      <c r="AG2764" s="17"/>
      <c r="AH2764">
        <v>73</v>
      </c>
      <c r="AL2764">
        <v>0.15238095238095239</v>
      </c>
      <c r="AM2764" s="9">
        <f t="shared" si="2919"/>
        <v>0.15238095238095239</v>
      </c>
      <c r="AN2764">
        <v>0.54545454545454541</v>
      </c>
      <c r="AO2764" s="9">
        <f t="shared" si="2920"/>
        <v>0.54545454545454541</v>
      </c>
      <c r="AP2764">
        <v>0.37260273972602742</v>
      </c>
      <c r="AQ2764" s="9">
        <f>+AVERAGE(AL2754:AL2763)</f>
        <v>9.4602306583999957E-2</v>
      </c>
      <c r="AR2764" s="9">
        <f>+AVERAGE(AO2754:AO2763)</f>
        <v>0.45088503161677662</v>
      </c>
      <c r="AS2764" s="17">
        <f t="shared" si="2912"/>
        <v>26</v>
      </c>
      <c r="AT2764" s="17">
        <f t="shared" si="2913"/>
        <v>3.0769230769230771E-2</v>
      </c>
      <c r="AU2764" t="str">
        <f>+IF(AND(E2764&gt;11,AO2763&gt;0),AO2763,"")</f>
        <v/>
      </c>
      <c r="AV2764" s="17">
        <f t="shared" si="2915"/>
        <v>0.3139240506329114</v>
      </c>
      <c r="AZ2764">
        <v>4.5</v>
      </c>
      <c r="BA2764" s="27">
        <v>0.75</v>
      </c>
      <c r="BB2764" s="17">
        <v>18</v>
      </c>
      <c r="BC2764" s="17">
        <v>1</v>
      </c>
      <c r="BD2764" s="17">
        <v>1</v>
      </c>
      <c r="BF2764">
        <v>0</v>
      </c>
      <c r="BG2764">
        <v>1</v>
      </c>
      <c r="BQ2764">
        <v>1</v>
      </c>
      <c r="BR2764">
        <v>0.6</v>
      </c>
      <c r="BS2764">
        <v>0.5</v>
      </c>
      <c r="CK2764" s="23" t="s">
        <v>2085</v>
      </c>
      <c r="CL2764" s="23">
        <f t="shared" si="2921"/>
        <v>0</v>
      </c>
      <c r="CM2764" s="23">
        <f t="shared" si="2924"/>
        <v>9.4602306583999957E-2</v>
      </c>
      <c r="CN2764" s="23">
        <f t="shared" si="2925"/>
        <v>0.45088503161677662</v>
      </c>
      <c r="CQ2764" s="4">
        <v>8</v>
      </c>
      <c r="CR2764" s="43">
        <f t="shared" si="2918"/>
        <v>38</v>
      </c>
    </row>
    <row r="2765" spans="1:96" ht="11.25" customHeight="1">
      <c r="A2765" s="17">
        <v>26</v>
      </c>
      <c r="B2765" s="17">
        <v>1</v>
      </c>
      <c r="C2765" s="39">
        <v>7</v>
      </c>
      <c r="D2765" s="40">
        <v>0.29583333333333334</v>
      </c>
      <c r="E2765" s="17">
        <v>12</v>
      </c>
      <c r="F2765" s="9">
        <v>0</v>
      </c>
      <c r="G2765">
        <v>1</v>
      </c>
      <c r="H2765">
        <v>0</v>
      </c>
      <c r="I2765">
        <v>0</v>
      </c>
      <c r="J2765">
        <v>0</v>
      </c>
      <c r="K2765" s="5">
        <v>20</v>
      </c>
      <c r="L2765">
        <v>66</v>
      </c>
      <c r="M2765">
        <v>0</v>
      </c>
      <c r="N2765" s="9">
        <v>41</v>
      </c>
      <c r="O2765" s="17">
        <v>4.0167364016736401E-2</v>
      </c>
      <c r="P2765" s="17">
        <f t="shared" si="2922"/>
        <v>0</v>
      </c>
      <c r="Q2765" s="17">
        <v>0</v>
      </c>
      <c r="S2765" s="17">
        <v>0.2</v>
      </c>
      <c r="T2765" s="17">
        <v>66</v>
      </c>
      <c r="U2765" s="17">
        <v>30</v>
      </c>
      <c r="V2765" s="17">
        <v>30</v>
      </c>
      <c r="W2765" s="17">
        <v>30</v>
      </c>
      <c r="X2765" s="17">
        <v>30</v>
      </c>
      <c r="Y2765" s="17"/>
      <c r="Z2765" s="17">
        <v>0</v>
      </c>
      <c r="AA2765" s="17">
        <v>114</v>
      </c>
      <c r="AB2765" s="17">
        <v>5.5849056603773588E-2</v>
      </c>
      <c r="AC2765" s="17">
        <v>40</v>
      </c>
      <c r="AD2765" s="17">
        <v>0</v>
      </c>
      <c r="AE2765" s="17">
        <v>0.45454545454545453</v>
      </c>
      <c r="AF2765" s="17">
        <v>10</v>
      </c>
      <c r="AG2765" s="17"/>
      <c r="AH2765">
        <v>90</v>
      </c>
      <c r="AI2765">
        <v>73</v>
      </c>
      <c r="AL2765">
        <v>0</v>
      </c>
      <c r="AM2765" s="9" t="e">
        <f t="shared" si="2919"/>
        <v>#DIV/0!</v>
      </c>
      <c r="AN2765">
        <v>0.6</v>
      </c>
      <c r="AO2765" s="9">
        <f t="shared" si="2920"/>
        <v>0.6</v>
      </c>
      <c r="AP2765">
        <v>0.26666666666666666</v>
      </c>
      <c r="AQ2765" s="9">
        <f>+AVERAGE(AL2754:AL2763)</f>
        <v>9.4602306583999957E-2</v>
      </c>
      <c r="AR2765" s="9">
        <f>+AVERAGE(AO2754:AO2763)</f>
        <v>0.45088503161677662</v>
      </c>
      <c r="AS2765" s="17">
        <f t="shared" si="2912"/>
        <v>21</v>
      </c>
      <c r="AT2765" s="17">
        <f t="shared" si="2913"/>
        <v>0.15238095238095239</v>
      </c>
      <c r="AU2765">
        <f t="shared" ref="AU2765:AU2773" si="2926">+IF(AND(E2765&gt;11,AO2764&gt;0),AO2764,"")</f>
        <v>0.54545454545454541</v>
      </c>
      <c r="AV2765" s="17">
        <f t="shared" si="2915"/>
        <v>0.37260273972602742</v>
      </c>
      <c r="AW2765" s="17"/>
      <c r="AX2765" s="17"/>
      <c r="AY2765" s="17"/>
      <c r="AZ2765" s="17">
        <v>4.5</v>
      </c>
      <c r="BA2765" s="27">
        <v>0.75</v>
      </c>
      <c r="BB2765" s="17">
        <v>18</v>
      </c>
      <c r="BC2765" s="17">
        <v>1</v>
      </c>
      <c r="BD2765" s="17">
        <v>1</v>
      </c>
      <c r="BF2765">
        <v>0</v>
      </c>
      <c r="BG2765">
        <v>1</v>
      </c>
      <c r="BQ2765">
        <v>1</v>
      </c>
      <c r="BR2765">
        <v>0.6</v>
      </c>
      <c r="BS2765">
        <v>0.5</v>
      </c>
      <c r="CK2765" s="23">
        <v>0.45454545454545453</v>
      </c>
      <c r="CL2765" s="23">
        <f t="shared" si="2921"/>
        <v>0</v>
      </c>
      <c r="CM2765" s="23">
        <f t="shared" si="2924"/>
        <v>9.4602306583999957E-2</v>
      </c>
      <c r="CN2765" s="23">
        <f t="shared" si="2925"/>
        <v>0.45088503161677662</v>
      </c>
      <c r="CQ2765" s="4">
        <v>7</v>
      </c>
      <c r="CR2765" s="43">
        <f t="shared" si="2918"/>
        <v>37</v>
      </c>
    </row>
    <row r="2766" spans="1:96" ht="11.25" customHeight="1">
      <c r="A2766" s="17">
        <v>26</v>
      </c>
      <c r="B2766" s="17">
        <v>1</v>
      </c>
      <c r="C2766" s="39">
        <v>7</v>
      </c>
      <c r="D2766" s="40">
        <v>0.29583333333333334</v>
      </c>
      <c r="E2766" s="17">
        <v>13</v>
      </c>
      <c r="F2766" s="9">
        <v>0</v>
      </c>
      <c r="G2766">
        <v>1</v>
      </c>
      <c r="H2766">
        <v>0</v>
      </c>
      <c r="I2766">
        <v>0</v>
      </c>
      <c r="J2766">
        <v>0</v>
      </c>
      <c r="K2766" s="5">
        <v>30</v>
      </c>
      <c r="L2766">
        <v>41</v>
      </c>
      <c r="M2766">
        <v>5</v>
      </c>
      <c r="N2766" s="9">
        <v>46</v>
      </c>
      <c r="O2766" s="17">
        <v>3.6090225563909777E-2</v>
      </c>
      <c r="P2766" s="17">
        <f t="shared" si="2922"/>
        <v>2</v>
      </c>
      <c r="Q2766" s="17">
        <v>27</v>
      </c>
      <c r="S2766" s="17">
        <v>0.18518518518518517</v>
      </c>
      <c r="T2766" s="17">
        <v>68</v>
      </c>
      <c r="U2766" s="17">
        <v>30</v>
      </c>
      <c r="V2766" s="17">
        <v>30</v>
      </c>
      <c r="W2766" s="17">
        <v>30</v>
      </c>
      <c r="X2766" s="17">
        <v>30</v>
      </c>
      <c r="Y2766" s="17"/>
      <c r="Z2766" s="17">
        <v>0</v>
      </c>
      <c r="AA2766" s="17">
        <v>114</v>
      </c>
      <c r="AB2766" s="17">
        <v>5.53415061295972E-2</v>
      </c>
      <c r="AC2766" s="17">
        <v>41</v>
      </c>
      <c r="AD2766" s="17">
        <v>0</v>
      </c>
      <c r="AE2766" s="17">
        <v>0</v>
      </c>
      <c r="AF2766" s="17">
        <v>5</v>
      </c>
      <c r="AG2766" s="17"/>
      <c r="AH2766">
        <v>64</v>
      </c>
      <c r="AI2766">
        <v>90</v>
      </c>
      <c r="AL2766">
        <v>5.9259259259259262E-2</v>
      </c>
      <c r="AM2766" s="9">
        <f t="shared" si="2919"/>
        <v>5.9259259259259262E-2</v>
      </c>
      <c r="AN2766">
        <v>0.58536585365853666</v>
      </c>
      <c r="AO2766" s="9">
        <f t="shared" si="2920"/>
        <v>0.58536585365853655</v>
      </c>
      <c r="AP2766">
        <v>0.36249999999999999</v>
      </c>
      <c r="AQ2766" s="9">
        <f>+AVERAGE(AL2754:AL2763)</f>
        <v>9.4602306583999957E-2</v>
      </c>
      <c r="AR2766" s="9">
        <f>+AVERAGE(AO2754:AO2763)</f>
        <v>0.45088503161677662</v>
      </c>
      <c r="AS2766" s="17">
        <f t="shared" si="2912"/>
        <v>0</v>
      </c>
      <c r="AT2766" s="17">
        <f t="shared" si="2913"/>
        <v>0</v>
      </c>
      <c r="AU2766">
        <f t="shared" si="2926"/>
        <v>0.6</v>
      </c>
      <c r="AV2766" s="17">
        <f t="shared" si="2915"/>
        <v>0.26666666666666666</v>
      </c>
      <c r="AW2766" s="17"/>
      <c r="AX2766" s="17"/>
      <c r="AY2766" s="17"/>
      <c r="AZ2766" s="17">
        <v>4.5</v>
      </c>
      <c r="BA2766" s="27">
        <v>0.75</v>
      </c>
      <c r="BB2766" s="17">
        <v>18</v>
      </c>
      <c r="BC2766" s="17">
        <v>1</v>
      </c>
      <c r="BD2766" s="17">
        <v>1</v>
      </c>
      <c r="BF2766">
        <v>0</v>
      </c>
      <c r="BG2766">
        <v>1</v>
      </c>
      <c r="BQ2766">
        <v>1</v>
      </c>
      <c r="BR2766">
        <v>0.6</v>
      </c>
      <c r="BS2766">
        <v>0.5</v>
      </c>
      <c r="CK2766" s="23">
        <v>0</v>
      </c>
      <c r="CL2766" s="23">
        <f t="shared" si="2921"/>
        <v>0</v>
      </c>
      <c r="CM2766" s="23">
        <f t="shared" si="2924"/>
        <v>9.4602306583999957E-2</v>
      </c>
      <c r="CN2766" s="23">
        <f t="shared" si="2925"/>
        <v>0.45088503161677662</v>
      </c>
      <c r="CQ2766" s="4">
        <v>8</v>
      </c>
      <c r="CR2766" s="43">
        <f t="shared" si="2918"/>
        <v>37</v>
      </c>
    </row>
    <row r="2767" spans="1:96" ht="11.25" customHeight="1">
      <c r="A2767" s="17">
        <v>26</v>
      </c>
      <c r="B2767" s="17">
        <v>1</v>
      </c>
      <c r="C2767" s="39">
        <v>7</v>
      </c>
      <c r="D2767" s="40">
        <v>0.29583333333333334</v>
      </c>
      <c r="E2767" s="17">
        <v>14</v>
      </c>
      <c r="F2767" s="9">
        <v>0</v>
      </c>
      <c r="G2767">
        <v>1</v>
      </c>
      <c r="H2767">
        <v>0</v>
      </c>
      <c r="I2767">
        <v>0</v>
      </c>
      <c r="J2767">
        <v>0</v>
      </c>
      <c r="K2767" s="5">
        <v>25</v>
      </c>
      <c r="L2767">
        <v>48</v>
      </c>
      <c r="M2767">
        <v>5</v>
      </c>
      <c r="N2767" s="9">
        <v>51</v>
      </c>
      <c r="O2767" s="17">
        <v>3.2989690721649485E-2</v>
      </c>
      <c r="P2767" s="17">
        <f t="shared" si="2922"/>
        <v>2</v>
      </c>
      <c r="Q2767" s="17">
        <v>25</v>
      </c>
      <c r="S2767" s="17">
        <v>0.2</v>
      </c>
      <c r="T2767" s="17">
        <v>73</v>
      </c>
      <c r="U2767" s="17">
        <v>35</v>
      </c>
      <c r="V2767" s="17">
        <v>30</v>
      </c>
      <c r="W2767" s="17">
        <v>30</v>
      </c>
      <c r="X2767" s="17">
        <v>30</v>
      </c>
      <c r="Y2767" s="17"/>
      <c r="Z2767" s="17">
        <v>4</v>
      </c>
      <c r="AA2767" s="17">
        <v>118</v>
      </c>
      <c r="AB2767" s="17">
        <v>3.7012987012987011E-2</v>
      </c>
      <c r="AC2767" s="17">
        <v>45</v>
      </c>
      <c r="AD2767" s="17">
        <v>8.8888888888888892E-2</v>
      </c>
      <c r="AE2767" s="17">
        <v>0</v>
      </c>
      <c r="AF2767" s="17">
        <v>9</v>
      </c>
      <c r="AG2767" s="17"/>
      <c r="AH2767">
        <v>70</v>
      </c>
      <c r="AI2767">
        <v>64</v>
      </c>
      <c r="AL2767">
        <v>0</v>
      </c>
      <c r="AM2767" s="9">
        <f t="shared" si="2919"/>
        <v>0</v>
      </c>
      <c r="AN2767">
        <v>0.52444444444444449</v>
      </c>
      <c r="AO2767" s="9">
        <f t="shared" si="2920"/>
        <v>0.52444444444444449</v>
      </c>
      <c r="AP2767">
        <v>0.33714285714285713</v>
      </c>
      <c r="AQ2767" s="9">
        <f>+AVERAGE(AL2754:AL2763)</f>
        <v>9.4602306583999957E-2</v>
      </c>
      <c r="AR2767" s="9">
        <f>+AVERAGE(AO2754:AO2763)</f>
        <v>0.45088503161677662</v>
      </c>
      <c r="AS2767" s="17">
        <f t="shared" si="2912"/>
        <v>27</v>
      </c>
      <c r="AT2767" s="17">
        <f t="shared" si="2913"/>
        <v>5.9259259259259262E-2</v>
      </c>
      <c r="AU2767">
        <f t="shared" si="2926"/>
        <v>0.58536585365853655</v>
      </c>
      <c r="AV2767" s="17">
        <f t="shared" si="2915"/>
        <v>0.36249999999999999</v>
      </c>
      <c r="AW2767" s="17"/>
      <c r="AX2767" s="17"/>
      <c r="AY2767" s="17"/>
      <c r="AZ2767" s="17">
        <v>4.5</v>
      </c>
      <c r="BA2767" s="27">
        <v>0.75</v>
      </c>
      <c r="BB2767" s="17">
        <v>18</v>
      </c>
      <c r="BC2767" s="17">
        <v>1</v>
      </c>
      <c r="BD2767" s="17">
        <v>1</v>
      </c>
      <c r="BF2767">
        <v>0</v>
      </c>
      <c r="BG2767">
        <v>1</v>
      </c>
      <c r="BQ2767">
        <v>1</v>
      </c>
      <c r="BR2767">
        <v>0.6</v>
      </c>
      <c r="BS2767">
        <v>0.5</v>
      </c>
      <c r="CK2767" s="23">
        <v>0</v>
      </c>
      <c r="CL2767" s="23">
        <f t="shared" si="2921"/>
        <v>0</v>
      </c>
      <c r="CM2767" s="23">
        <f t="shared" si="2924"/>
        <v>9.4602306583999957E-2</v>
      </c>
      <c r="CN2767" s="23">
        <f t="shared" si="2925"/>
        <v>0.45088503161677662</v>
      </c>
      <c r="CQ2767" s="4">
        <v>8</v>
      </c>
      <c r="CR2767" s="43">
        <f t="shared" si="2918"/>
        <v>36</v>
      </c>
    </row>
    <row r="2768" spans="1:96" ht="11.25" customHeight="1">
      <c r="A2768" s="17">
        <v>26</v>
      </c>
      <c r="B2768" s="17">
        <v>1</v>
      </c>
      <c r="C2768" s="39">
        <v>7</v>
      </c>
      <c r="D2768" s="40">
        <v>0.29583333333333334</v>
      </c>
      <c r="E2768" s="17">
        <v>15</v>
      </c>
      <c r="F2768" s="9">
        <v>0</v>
      </c>
      <c r="G2768">
        <v>1</v>
      </c>
      <c r="H2768">
        <v>0</v>
      </c>
      <c r="I2768">
        <v>0</v>
      </c>
      <c r="J2768">
        <v>0</v>
      </c>
      <c r="K2768" s="5">
        <v>20</v>
      </c>
      <c r="L2768">
        <v>38</v>
      </c>
      <c r="M2768">
        <v>5</v>
      </c>
      <c r="N2768" s="9">
        <v>56</v>
      </c>
      <c r="O2768" s="17">
        <v>3.0379746835443037E-2</v>
      </c>
      <c r="P2768" s="17">
        <f t="shared" si="2922"/>
        <v>2</v>
      </c>
      <c r="Q2768" s="17">
        <v>25</v>
      </c>
      <c r="S2768" s="17">
        <v>0.2</v>
      </c>
      <c r="T2768" s="17">
        <v>63</v>
      </c>
      <c r="U2768" s="17">
        <v>25</v>
      </c>
      <c r="V2768" s="17">
        <v>30</v>
      </c>
      <c r="W2768" s="17">
        <v>30</v>
      </c>
      <c r="X2768" s="17">
        <v>25</v>
      </c>
      <c r="Y2768" s="17"/>
      <c r="Z2768" s="17">
        <v>20</v>
      </c>
      <c r="AA2768" s="17">
        <v>138</v>
      </c>
      <c r="AB2768" s="17">
        <v>3.5757575757575759E-2</v>
      </c>
      <c r="AC2768" s="17">
        <v>44</v>
      </c>
      <c r="AD2768" s="17">
        <v>0.45454545454545453</v>
      </c>
      <c r="AE2768" s="17">
        <v>8.8888888888888892E-2</v>
      </c>
      <c r="AF2768" s="17">
        <v>25</v>
      </c>
      <c r="AG2768" s="17"/>
      <c r="AH2768">
        <v>69</v>
      </c>
      <c r="AI2768">
        <v>70</v>
      </c>
      <c r="AL2768">
        <v>0</v>
      </c>
      <c r="AM2768" s="9">
        <f t="shared" si="2919"/>
        <v>0</v>
      </c>
      <c r="AN2768">
        <v>0.54545454545454541</v>
      </c>
      <c r="AO2768" s="9">
        <f t="shared" si="2920"/>
        <v>0.54545454545454541</v>
      </c>
      <c r="AP2768">
        <v>0.34782608695652173</v>
      </c>
      <c r="AQ2768" s="9">
        <f>+AVERAGE(AL2754:AL2763)</f>
        <v>9.4602306583999957E-2</v>
      </c>
      <c r="AR2768" s="9">
        <f>+AVERAGE(AO2754:AO2763)</f>
        <v>0.45088503161677662</v>
      </c>
      <c r="AS2768" s="17">
        <f t="shared" si="2912"/>
        <v>25</v>
      </c>
      <c r="AT2768" s="17">
        <f t="shared" si="2913"/>
        <v>0</v>
      </c>
      <c r="AU2768">
        <f t="shared" si="2926"/>
        <v>0.52444444444444449</v>
      </c>
      <c r="AV2768" s="17">
        <f t="shared" si="2915"/>
        <v>0.33714285714285713</v>
      </c>
      <c r="AW2768" s="17"/>
      <c r="AX2768" s="17"/>
      <c r="AY2768" s="17"/>
      <c r="AZ2768" s="17">
        <v>4.5</v>
      </c>
      <c r="BA2768" s="27">
        <v>0.75</v>
      </c>
      <c r="BB2768" s="17">
        <v>18</v>
      </c>
      <c r="BC2768" s="17">
        <v>1</v>
      </c>
      <c r="BD2768" s="17">
        <v>1</v>
      </c>
      <c r="BF2768">
        <v>0</v>
      </c>
      <c r="BG2768">
        <v>1</v>
      </c>
      <c r="BQ2768">
        <v>1</v>
      </c>
      <c r="BR2768">
        <v>0.6</v>
      </c>
      <c r="BS2768">
        <v>0.5</v>
      </c>
      <c r="CK2768" s="23">
        <v>8.8888888888888892E-2</v>
      </c>
      <c r="CL2768" s="23">
        <f t="shared" si="2921"/>
        <v>0</v>
      </c>
      <c r="CM2768" s="23">
        <f t="shared" si="2924"/>
        <v>9.4602306583999957E-2</v>
      </c>
      <c r="CN2768" s="23">
        <f t="shared" si="2925"/>
        <v>0.45088503161677662</v>
      </c>
      <c r="CQ2768" s="4">
        <v>7</v>
      </c>
      <c r="CR2768" s="43">
        <f t="shared" si="2918"/>
        <v>32</v>
      </c>
    </row>
    <row r="2769" spans="1:96" ht="11.25" customHeight="1">
      <c r="A2769" s="17">
        <v>26</v>
      </c>
      <c r="B2769" s="17">
        <v>1</v>
      </c>
      <c r="C2769" s="39">
        <v>7</v>
      </c>
      <c r="D2769" s="40">
        <v>0.29583333333333334</v>
      </c>
      <c r="E2769" s="17">
        <v>16</v>
      </c>
      <c r="F2769" s="9">
        <v>0</v>
      </c>
      <c r="G2769">
        <v>1</v>
      </c>
      <c r="H2769">
        <v>0</v>
      </c>
      <c r="I2769">
        <v>0</v>
      </c>
      <c r="J2769">
        <v>0</v>
      </c>
      <c r="K2769" s="5">
        <v>35</v>
      </c>
      <c r="L2769">
        <v>43</v>
      </c>
      <c r="M2769">
        <v>5</v>
      </c>
      <c r="N2769" s="9">
        <v>61</v>
      </c>
      <c r="O2769" s="17">
        <v>2.8152492668621701E-2</v>
      </c>
      <c r="P2769" s="17">
        <f t="shared" si="2922"/>
        <v>2</v>
      </c>
      <c r="Q2769" s="17">
        <v>25</v>
      </c>
      <c r="S2769" s="17">
        <v>0.2</v>
      </c>
      <c r="T2769" s="17">
        <v>68</v>
      </c>
      <c r="U2769" s="17">
        <v>30</v>
      </c>
      <c r="V2769" s="17">
        <v>30</v>
      </c>
      <c r="W2769" s="17">
        <v>30</v>
      </c>
      <c r="X2769" s="17">
        <v>30</v>
      </c>
      <c r="Y2769" s="17"/>
      <c r="Z2769" s="17">
        <v>20</v>
      </c>
      <c r="AA2769" s="17">
        <v>158</v>
      </c>
      <c r="AB2769" s="17">
        <v>4.3076923076923075E-2</v>
      </c>
      <c r="AC2769" s="17">
        <v>55</v>
      </c>
      <c r="AD2769" s="17">
        <v>0.36363636363636365</v>
      </c>
      <c r="AE2769" s="17">
        <v>0.45454545454545453</v>
      </c>
      <c r="AF2769" s="17">
        <v>25</v>
      </c>
      <c r="AG2769" s="17"/>
      <c r="AH2769">
        <v>80</v>
      </c>
      <c r="AI2769">
        <v>69</v>
      </c>
      <c r="AL2769">
        <v>0</v>
      </c>
      <c r="AM2769" s="9">
        <f t="shared" si="2919"/>
        <v>0</v>
      </c>
      <c r="AN2769">
        <v>0.43636363636363634</v>
      </c>
      <c r="AO2769" s="9">
        <f t="shared" si="2920"/>
        <v>0.43636363636363634</v>
      </c>
      <c r="AP2769">
        <v>0.3</v>
      </c>
      <c r="AQ2769" s="9">
        <f>+AVERAGE(AL2754:AL2763)</f>
        <v>9.4602306583999957E-2</v>
      </c>
      <c r="AR2769" s="9">
        <f>+AVERAGE(AO2754:AO2763)</f>
        <v>0.45088503161677662</v>
      </c>
      <c r="AS2769" s="17">
        <f t="shared" si="2912"/>
        <v>25</v>
      </c>
      <c r="AT2769" s="17">
        <f t="shared" si="2913"/>
        <v>0</v>
      </c>
      <c r="AU2769">
        <f t="shared" si="2926"/>
        <v>0.54545454545454541</v>
      </c>
      <c r="AV2769" s="17">
        <f t="shared" si="2915"/>
        <v>0.34782608695652173</v>
      </c>
      <c r="AW2769" s="17"/>
      <c r="AX2769" s="17"/>
      <c r="AY2769" s="17"/>
      <c r="AZ2769" s="17">
        <v>4.5</v>
      </c>
      <c r="BA2769" s="27">
        <v>0.75</v>
      </c>
      <c r="BB2769" s="17">
        <v>18</v>
      </c>
      <c r="BC2769" s="17">
        <v>1</v>
      </c>
      <c r="BD2769" s="17">
        <v>1</v>
      </c>
      <c r="BF2769">
        <v>0</v>
      </c>
      <c r="BG2769">
        <v>1</v>
      </c>
      <c r="BQ2769">
        <v>1</v>
      </c>
      <c r="BR2769">
        <v>0.6</v>
      </c>
      <c r="BS2769">
        <v>0.5</v>
      </c>
      <c r="CK2769" s="23">
        <v>0.45454545454545453</v>
      </c>
      <c r="CL2769" s="23">
        <f t="shared" si="2921"/>
        <v>0</v>
      </c>
      <c r="CM2769" s="23">
        <f t="shared" si="2924"/>
        <v>9.4602306583999957E-2</v>
      </c>
      <c r="CN2769" s="23">
        <f t="shared" si="2925"/>
        <v>0.45088503161677662</v>
      </c>
      <c r="CQ2769" s="4">
        <v>9</v>
      </c>
      <c r="CR2769" s="43">
        <f t="shared" si="2918"/>
        <v>51</v>
      </c>
    </row>
    <row r="2770" spans="1:96" ht="11.25" customHeight="1">
      <c r="A2770" s="17">
        <v>26</v>
      </c>
      <c r="B2770" s="17">
        <v>1</v>
      </c>
      <c r="C2770" s="39">
        <v>7</v>
      </c>
      <c r="D2770" s="40">
        <v>0.29583333333333334</v>
      </c>
      <c r="E2770" s="17">
        <v>17</v>
      </c>
      <c r="F2770" s="9">
        <v>0</v>
      </c>
      <c r="G2770">
        <v>1</v>
      </c>
      <c r="H2770">
        <v>0</v>
      </c>
      <c r="I2770">
        <v>0</v>
      </c>
      <c r="J2770">
        <v>0</v>
      </c>
      <c r="K2770" s="5">
        <v>20</v>
      </c>
      <c r="L2770">
        <v>53</v>
      </c>
      <c r="M2770">
        <v>3</v>
      </c>
      <c r="N2770" s="9">
        <v>64</v>
      </c>
      <c r="O2770" s="17">
        <v>2.6966292134831461E-2</v>
      </c>
      <c r="P2770" s="17">
        <f t="shared" si="2922"/>
        <v>0</v>
      </c>
      <c r="Q2770" s="17">
        <v>15</v>
      </c>
      <c r="S2770" s="17">
        <v>0.2</v>
      </c>
      <c r="T2770" s="17">
        <v>68</v>
      </c>
      <c r="U2770" s="17">
        <v>30</v>
      </c>
      <c r="V2770" s="17">
        <v>30</v>
      </c>
      <c r="W2770" s="17">
        <v>30</v>
      </c>
      <c r="X2770" s="17">
        <v>30</v>
      </c>
      <c r="Y2770" s="17"/>
      <c r="Z2770" s="17">
        <v>0</v>
      </c>
      <c r="AA2770" s="17">
        <v>158</v>
      </c>
      <c r="AB2770" s="17">
        <v>1.7662337662337664E-2</v>
      </c>
      <c r="AC2770" s="17">
        <v>55</v>
      </c>
      <c r="AD2770" s="17">
        <v>0</v>
      </c>
      <c r="AE2770" s="17">
        <v>0.36363636363636365</v>
      </c>
      <c r="AF2770" s="17">
        <v>7</v>
      </c>
      <c r="AG2770" s="17"/>
      <c r="AH2770">
        <v>90</v>
      </c>
      <c r="AI2770">
        <v>80</v>
      </c>
      <c r="AL2770">
        <v>0</v>
      </c>
      <c r="AM2770" s="9">
        <f t="shared" si="2919"/>
        <v>0</v>
      </c>
      <c r="AN2770">
        <v>0.43636363636363634</v>
      </c>
      <c r="AO2770" s="9">
        <f t="shared" si="2920"/>
        <v>0.43636363636363634</v>
      </c>
      <c r="AP2770">
        <v>0.26666666666666666</v>
      </c>
      <c r="AQ2770" s="9">
        <f>+AVERAGE(AL2754:AL2763)</f>
        <v>9.4602306583999957E-2</v>
      </c>
      <c r="AR2770" s="9">
        <f>+AVERAGE(AO2754:AO2763)</f>
        <v>0.45088503161677662</v>
      </c>
      <c r="AS2770" s="17">
        <f t="shared" si="2912"/>
        <v>25</v>
      </c>
      <c r="AT2770" s="17">
        <f t="shared" si="2913"/>
        <v>0</v>
      </c>
      <c r="AU2770">
        <f t="shared" si="2926"/>
        <v>0.43636363636363634</v>
      </c>
      <c r="AV2770" s="17">
        <f t="shared" si="2915"/>
        <v>0.3</v>
      </c>
      <c r="AW2770" s="17"/>
      <c r="AX2770" s="17"/>
      <c r="AY2770" s="17"/>
      <c r="AZ2770" s="17">
        <v>4.5</v>
      </c>
      <c r="BA2770" s="27">
        <v>0.75</v>
      </c>
      <c r="BB2770" s="17">
        <v>18</v>
      </c>
      <c r="BC2770" s="17">
        <v>1</v>
      </c>
      <c r="BD2770" s="17">
        <v>1</v>
      </c>
      <c r="BF2770">
        <v>0</v>
      </c>
      <c r="BG2770">
        <v>1</v>
      </c>
      <c r="BQ2770">
        <v>1</v>
      </c>
      <c r="BR2770">
        <v>0.6</v>
      </c>
      <c r="BS2770">
        <v>0.5</v>
      </c>
      <c r="CK2770" s="23">
        <v>0.36363636363636365</v>
      </c>
      <c r="CL2770" s="23">
        <f t="shared" si="2921"/>
        <v>0</v>
      </c>
      <c r="CM2770" s="23">
        <f t="shared" si="2924"/>
        <v>9.4602306583999957E-2</v>
      </c>
      <c r="CN2770" s="23">
        <f t="shared" si="2925"/>
        <v>0.45088503161677662</v>
      </c>
      <c r="CQ2770" s="4">
        <v>6</v>
      </c>
      <c r="CR2770" s="43">
        <f t="shared" si="2918"/>
        <v>40</v>
      </c>
    </row>
    <row r="2771" spans="1:96" ht="11.25" customHeight="1">
      <c r="A2771" s="17">
        <v>26</v>
      </c>
      <c r="B2771" s="17">
        <v>1</v>
      </c>
      <c r="C2771" s="39">
        <v>7</v>
      </c>
      <c r="D2771" s="40">
        <v>0.29583333333333334</v>
      </c>
      <c r="E2771" s="17">
        <v>18</v>
      </c>
      <c r="F2771" s="9">
        <v>0</v>
      </c>
      <c r="G2771">
        <v>1</v>
      </c>
      <c r="H2771">
        <v>0</v>
      </c>
      <c r="I2771">
        <v>0</v>
      </c>
      <c r="J2771">
        <v>0</v>
      </c>
      <c r="K2771" s="5">
        <v>15</v>
      </c>
      <c r="L2771">
        <v>38</v>
      </c>
      <c r="M2771">
        <v>6</v>
      </c>
      <c r="N2771" s="9">
        <v>70</v>
      </c>
      <c r="O2771" s="17">
        <v>2.5974025974025976E-2</v>
      </c>
      <c r="P2771" s="17">
        <f t="shared" si="2922"/>
        <v>1</v>
      </c>
      <c r="Q2771" s="17">
        <v>29</v>
      </c>
      <c r="S2771" s="17">
        <v>0.20689655172413793</v>
      </c>
      <c r="T2771" s="17">
        <v>67</v>
      </c>
      <c r="U2771" s="17">
        <v>30</v>
      </c>
      <c r="V2771" s="17">
        <v>30</v>
      </c>
      <c r="W2771" s="17">
        <v>30</v>
      </c>
      <c r="X2771" s="17">
        <v>30</v>
      </c>
      <c r="Y2771" s="17"/>
      <c r="Z2771" s="17">
        <v>0</v>
      </c>
      <c r="AA2771" s="17">
        <v>158</v>
      </c>
      <c r="AB2771" s="17">
        <v>1.7412333736396616E-2</v>
      </c>
      <c r="AC2771" s="17">
        <v>57</v>
      </c>
      <c r="AD2771" s="17">
        <v>0</v>
      </c>
      <c r="AE2771" s="17">
        <v>0</v>
      </c>
      <c r="AF2771" s="17">
        <v>4</v>
      </c>
      <c r="AG2771" s="17"/>
      <c r="AH2771">
        <v>78</v>
      </c>
      <c r="AI2771">
        <v>90</v>
      </c>
      <c r="AL2771">
        <v>2.7586206896551724E-2</v>
      </c>
      <c r="AM2771" s="9">
        <f t="shared" si="2919"/>
        <v>2.7586206896551724E-2</v>
      </c>
      <c r="AN2771">
        <v>0.4</v>
      </c>
      <c r="AO2771" s="9">
        <f t="shared" si="2920"/>
        <v>0.4</v>
      </c>
      <c r="AP2771">
        <v>0.30256410256410254</v>
      </c>
      <c r="AQ2771" s="9">
        <f>+AVERAGE(AL2754:AL2763)</f>
        <v>9.4602306583999957E-2</v>
      </c>
      <c r="AR2771" s="9">
        <f>+AVERAGE(AO2754:AO2763)</f>
        <v>0.45088503161677662</v>
      </c>
      <c r="AS2771" s="17">
        <f t="shared" si="2912"/>
        <v>15</v>
      </c>
      <c r="AT2771" s="17">
        <f t="shared" si="2913"/>
        <v>0</v>
      </c>
      <c r="AU2771">
        <f t="shared" si="2926"/>
        <v>0.43636363636363634</v>
      </c>
      <c r="AV2771" s="17">
        <f t="shared" si="2915"/>
        <v>0.26666666666666666</v>
      </c>
      <c r="AW2771" s="17"/>
      <c r="AX2771" s="17"/>
      <c r="AY2771" s="17"/>
      <c r="AZ2771" s="17">
        <v>4.5</v>
      </c>
      <c r="BA2771" s="27">
        <v>0.75</v>
      </c>
      <c r="BB2771" s="17">
        <v>18</v>
      </c>
      <c r="BC2771" s="17">
        <v>1</v>
      </c>
      <c r="BD2771" s="17">
        <v>1</v>
      </c>
      <c r="BF2771">
        <v>0</v>
      </c>
      <c r="BG2771">
        <v>1</v>
      </c>
      <c r="BQ2771">
        <v>1</v>
      </c>
      <c r="BR2771">
        <v>0.6</v>
      </c>
      <c r="BS2771">
        <v>0.5</v>
      </c>
      <c r="CK2771" s="23">
        <v>0</v>
      </c>
      <c r="CL2771" s="23">
        <f t="shared" si="2921"/>
        <v>0</v>
      </c>
      <c r="CM2771" s="23">
        <f t="shared" si="2924"/>
        <v>9.4602306583999957E-2</v>
      </c>
      <c r="CN2771" s="23">
        <f t="shared" si="2925"/>
        <v>0.45088503161677662</v>
      </c>
      <c r="CQ2771" s="4">
        <v>8</v>
      </c>
      <c r="CR2771" s="43">
        <f t="shared" si="2918"/>
        <v>44</v>
      </c>
    </row>
    <row r="2772" spans="1:96" ht="11.25" customHeight="1">
      <c r="A2772" s="17">
        <v>26</v>
      </c>
      <c r="B2772" s="17">
        <v>1</v>
      </c>
      <c r="C2772" s="39">
        <v>7</v>
      </c>
      <c r="D2772" s="40">
        <v>0.29583333333333334</v>
      </c>
      <c r="E2772" s="17">
        <v>19</v>
      </c>
      <c r="F2772" s="9">
        <v>0</v>
      </c>
      <c r="G2772">
        <v>1</v>
      </c>
      <c r="H2772">
        <v>0</v>
      </c>
      <c r="I2772">
        <v>0</v>
      </c>
      <c r="J2772">
        <v>0</v>
      </c>
      <c r="K2772" s="5">
        <v>30</v>
      </c>
      <c r="L2772">
        <v>37</v>
      </c>
      <c r="M2772">
        <v>6</v>
      </c>
      <c r="N2772" s="9">
        <v>76</v>
      </c>
      <c r="O2772" s="17">
        <v>2.4096385542168676E-2</v>
      </c>
      <c r="P2772" s="17">
        <f t="shared" si="2922"/>
        <v>1</v>
      </c>
      <c r="Q2772" s="17">
        <v>30</v>
      </c>
      <c r="S2772" s="17">
        <v>0.2</v>
      </c>
      <c r="T2772" s="17">
        <v>67</v>
      </c>
      <c r="U2772" s="17">
        <v>30</v>
      </c>
      <c r="V2772" s="17">
        <v>30</v>
      </c>
      <c r="W2772" s="17">
        <v>30</v>
      </c>
      <c r="X2772" s="17">
        <v>30</v>
      </c>
      <c r="Y2772" s="17"/>
      <c r="Z2772" s="17">
        <v>19</v>
      </c>
      <c r="AA2772" s="17">
        <v>177</v>
      </c>
      <c r="AB2772" s="17">
        <v>1.7627118644067796E-2</v>
      </c>
      <c r="AC2772" s="17">
        <v>58</v>
      </c>
      <c r="AD2772" s="17">
        <v>0.32758620689655171</v>
      </c>
      <c r="AE2772" s="17">
        <v>0</v>
      </c>
      <c r="AF2772" s="17">
        <v>23</v>
      </c>
      <c r="AG2772" s="17"/>
      <c r="AH2772">
        <v>78</v>
      </c>
      <c r="AI2772">
        <v>78</v>
      </c>
      <c r="AL2772">
        <v>0</v>
      </c>
      <c r="AM2772" s="9">
        <f t="shared" si="2919"/>
        <v>0</v>
      </c>
      <c r="AN2772">
        <v>0.40689655172413791</v>
      </c>
      <c r="AO2772" s="9">
        <f t="shared" si="2920"/>
        <v>0.40689655172413791</v>
      </c>
      <c r="AP2772">
        <v>0.30256410256410254</v>
      </c>
      <c r="AQ2772" s="9">
        <f>+AVERAGE(AL2754:AL2763)</f>
        <v>9.4602306583999957E-2</v>
      </c>
      <c r="AR2772" s="9">
        <f>+AVERAGE(AO2754:AO2763)</f>
        <v>0.45088503161677662</v>
      </c>
      <c r="AS2772" s="17">
        <f t="shared" si="2912"/>
        <v>29</v>
      </c>
      <c r="AT2772" s="17">
        <f t="shared" si="2913"/>
        <v>2.7586206896551724E-2</v>
      </c>
      <c r="AU2772">
        <f t="shared" si="2926"/>
        <v>0.4</v>
      </c>
      <c r="AV2772" s="17">
        <f t="shared" si="2915"/>
        <v>0.30256410256410254</v>
      </c>
      <c r="AW2772" s="17"/>
      <c r="AX2772" s="17"/>
      <c r="AY2772" s="17"/>
      <c r="AZ2772" s="17">
        <v>4.5</v>
      </c>
      <c r="BA2772" s="27">
        <v>0.75</v>
      </c>
      <c r="BB2772" s="17">
        <v>18</v>
      </c>
      <c r="BC2772" s="17">
        <v>1</v>
      </c>
      <c r="BD2772" s="17">
        <v>1</v>
      </c>
      <c r="BF2772">
        <v>0</v>
      </c>
      <c r="BG2772">
        <v>1</v>
      </c>
      <c r="BQ2772">
        <v>1</v>
      </c>
      <c r="BR2772">
        <v>0.6</v>
      </c>
      <c r="BS2772">
        <v>0.5</v>
      </c>
      <c r="CK2772" s="23">
        <v>0</v>
      </c>
      <c r="CL2772" s="23">
        <f t="shared" si="2921"/>
        <v>0</v>
      </c>
      <c r="CM2772" s="23">
        <f t="shared" si="2924"/>
        <v>9.4602306583999957E-2</v>
      </c>
      <c r="CN2772" s="23">
        <f t="shared" si="2925"/>
        <v>0.45088503161677662</v>
      </c>
      <c r="CQ2772" s="4">
        <v>8</v>
      </c>
      <c r="CR2772" s="43">
        <f t="shared" si="2918"/>
        <v>39</v>
      </c>
    </row>
    <row r="2773" spans="1:96" ht="11.25" customHeight="1">
      <c r="A2773" s="17">
        <v>26</v>
      </c>
      <c r="B2773" s="17">
        <v>1</v>
      </c>
      <c r="C2773" s="39">
        <v>7</v>
      </c>
      <c r="D2773" s="40">
        <v>0.29583333333333334</v>
      </c>
      <c r="E2773" s="17">
        <v>20</v>
      </c>
      <c r="F2773" s="9">
        <v>0</v>
      </c>
      <c r="G2773">
        <v>1</v>
      </c>
      <c r="H2773">
        <v>0</v>
      </c>
      <c r="I2773">
        <v>0</v>
      </c>
      <c r="J2773">
        <v>0</v>
      </c>
      <c r="K2773" s="5">
        <v>30</v>
      </c>
      <c r="L2773">
        <v>42</v>
      </c>
      <c r="M2773">
        <v>5</v>
      </c>
      <c r="N2773" s="17">
        <v>81</v>
      </c>
      <c r="O2773" s="17">
        <v>2.6244343891402715E-2</v>
      </c>
      <c r="P2773" s="17">
        <f t="shared" si="2922"/>
        <v>2</v>
      </c>
      <c r="Q2773" s="17">
        <v>27</v>
      </c>
      <c r="S2773" s="17">
        <v>0.18518518518518517</v>
      </c>
      <c r="T2773" s="17">
        <v>69</v>
      </c>
      <c r="U2773" s="17">
        <v>30</v>
      </c>
      <c r="V2773" s="17">
        <v>30</v>
      </c>
      <c r="W2773" s="17">
        <v>30</v>
      </c>
      <c r="X2773" s="17">
        <v>30</v>
      </c>
      <c r="Y2773" s="17"/>
      <c r="Z2773" s="17">
        <v>15</v>
      </c>
      <c r="AA2773" s="17">
        <v>192</v>
      </c>
      <c r="AB2773" s="17">
        <v>1.235356762513312E-2</v>
      </c>
      <c r="AC2773" s="17">
        <v>54</v>
      </c>
      <c r="AD2773" s="17">
        <v>0.27777777777777779</v>
      </c>
      <c r="AE2773" s="17">
        <v>0.32758620689655171</v>
      </c>
      <c r="AF2773" s="17">
        <v>20</v>
      </c>
      <c r="AG2773" s="17">
        <v>157</v>
      </c>
      <c r="AH2773">
        <v>77</v>
      </c>
      <c r="AI2773">
        <v>78</v>
      </c>
      <c r="AL2773">
        <v>5.9259259259259262E-2</v>
      </c>
      <c r="AM2773" s="9">
        <f t="shared" si="2919"/>
        <v>5.9259259259259262E-2</v>
      </c>
      <c r="AN2773">
        <v>0.43703703703703706</v>
      </c>
      <c r="AO2773" s="9">
        <f t="shared" si="2920"/>
        <v>0.43703703703703706</v>
      </c>
      <c r="AP2773">
        <v>0.32727272727272727</v>
      </c>
      <c r="AQ2773" s="9">
        <f>+AVERAGE(AL2754:AL2763)</f>
        <v>9.4602306583999957E-2</v>
      </c>
      <c r="AR2773" s="9">
        <f>+AVERAGE(AO2754:AO2763)</f>
        <v>0.45088503161677662</v>
      </c>
      <c r="AS2773" s="17">
        <f t="shared" si="2912"/>
        <v>30</v>
      </c>
      <c r="AT2773" s="17">
        <f t="shared" si="2913"/>
        <v>0</v>
      </c>
      <c r="AU2773">
        <f t="shared" si="2926"/>
        <v>0.40689655172413791</v>
      </c>
      <c r="AV2773" s="17">
        <f t="shared" si="2915"/>
        <v>0.30256410256410254</v>
      </c>
      <c r="AW2773" s="17"/>
      <c r="AX2773" s="17"/>
      <c r="AY2773" s="17"/>
      <c r="AZ2773" s="17">
        <v>4.5</v>
      </c>
      <c r="BA2773" s="27">
        <v>0.75</v>
      </c>
      <c r="BB2773" s="17">
        <v>18</v>
      </c>
      <c r="BC2773" s="17">
        <v>1</v>
      </c>
      <c r="BD2773" s="17">
        <v>1</v>
      </c>
      <c r="BF2773">
        <v>0</v>
      </c>
      <c r="BG2773">
        <v>1</v>
      </c>
      <c r="BQ2773">
        <v>1</v>
      </c>
      <c r="BR2773">
        <v>0.6</v>
      </c>
      <c r="BS2773">
        <v>0.5</v>
      </c>
      <c r="BT2773" s="9">
        <f>SUM(AH2764:AH2773)</f>
        <v>769</v>
      </c>
      <c r="BW2773" s="9">
        <f>SUM(AF2764:AF2773)</f>
        <v>157</v>
      </c>
      <c r="BX2773" s="9"/>
      <c r="BY2773" s="9">
        <f t="shared" ref="BY2773" si="2927">SUM(BW2763,BW2773)</f>
        <v>311</v>
      </c>
      <c r="CK2773" s="23">
        <v>0.32758620689655171</v>
      </c>
      <c r="CL2773" s="23">
        <f t="shared" si="2921"/>
        <v>0</v>
      </c>
      <c r="CM2773" s="23">
        <f t="shared" si="2924"/>
        <v>9.4602306583999957E-2</v>
      </c>
      <c r="CN2773" s="23">
        <f t="shared" si="2925"/>
        <v>0.45088503161677662</v>
      </c>
      <c r="CQ2773" s="4">
        <v>8</v>
      </c>
      <c r="CR2773" s="43">
        <f t="shared" si="2918"/>
        <v>44</v>
      </c>
    </row>
    <row r="2774" spans="1:96" ht="11.25" customHeight="1">
      <c r="A2774" s="17">
        <v>26</v>
      </c>
      <c r="B2774" s="17">
        <v>2</v>
      </c>
      <c r="C2774" s="39">
        <v>16</v>
      </c>
      <c r="D2774" s="40">
        <v>0.67708333333333337</v>
      </c>
      <c r="E2774" s="17">
        <v>-2</v>
      </c>
      <c r="F2774" s="9">
        <v>0</v>
      </c>
      <c r="G2774">
        <v>0</v>
      </c>
      <c r="H2774">
        <v>0</v>
      </c>
      <c r="I2774">
        <v>0</v>
      </c>
      <c r="J2774">
        <v>0</v>
      </c>
      <c r="K2774" s="5">
        <v>25</v>
      </c>
      <c r="L2774">
        <v>50</v>
      </c>
      <c r="M2774">
        <v>7</v>
      </c>
      <c r="N2774" s="9"/>
      <c r="O2774" s="17"/>
      <c r="P2774" s="17">
        <f t="shared" si="2922"/>
        <v>1</v>
      </c>
      <c r="Q2774" s="17">
        <v>35</v>
      </c>
      <c r="S2774" s="17">
        <v>0.2</v>
      </c>
      <c r="T2774" s="17">
        <v>85</v>
      </c>
      <c r="U2774" s="17">
        <v>40</v>
      </c>
      <c r="V2774" s="17">
        <v>30</v>
      </c>
      <c r="W2774" s="17"/>
      <c r="X2774" s="17">
        <v>30</v>
      </c>
      <c r="Y2774" s="17"/>
      <c r="Z2774" s="17">
        <v>15</v>
      </c>
      <c r="AA2774" s="17"/>
      <c r="AB2774" s="17"/>
      <c r="AC2774" s="17">
        <v>35</v>
      </c>
      <c r="AD2774" s="17">
        <v>0.42857142857142855</v>
      </c>
      <c r="AE2774" s="17"/>
      <c r="AF2774" s="17">
        <v>18</v>
      </c>
      <c r="AG2774" s="17"/>
      <c r="AL2774">
        <v>0</v>
      </c>
      <c r="AN2774">
        <v>0.60571428571428576</v>
      </c>
      <c r="AP2774">
        <v>0.42399999999999999</v>
      </c>
      <c r="AQ2774" s="22"/>
      <c r="AR2774" s="22"/>
      <c r="AS2774" s="17">
        <f t="shared" si="2912"/>
        <v>27</v>
      </c>
      <c r="AT2774" s="17">
        <f t="shared" si="2913"/>
        <v>5.9259259259259262E-2</v>
      </c>
      <c r="AU2774" s="17">
        <f t="shared" si="2914"/>
        <v>0.43703703703703706</v>
      </c>
      <c r="AV2774" s="17">
        <f t="shared" si="2915"/>
        <v>0.32727272727272727</v>
      </c>
      <c r="AZ2774">
        <v>1</v>
      </c>
      <c r="BA2774" s="27">
        <v>0.33333333333333331</v>
      </c>
      <c r="BB2774" s="17">
        <v>27</v>
      </c>
      <c r="BC2774" s="17">
        <v>0</v>
      </c>
      <c r="BD2774" s="17">
        <v>0</v>
      </c>
      <c r="BF2774">
        <v>0</v>
      </c>
      <c r="BG2774">
        <v>2</v>
      </c>
      <c r="BQ2774">
        <v>1</v>
      </c>
      <c r="BR2774">
        <v>0.6</v>
      </c>
      <c r="BS2774">
        <v>0.5</v>
      </c>
      <c r="CK2774" s="23" t="s">
        <v>2085</v>
      </c>
      <c r="CL2774" s="23">
        <f t="shared" si="2921"/>
        <v>0</v>
      </c>
      <c r="CM2774" s="23" t="str">
        <f t="shared" si="2924"/>
        <v/>
      </c>
      <c r="CN2774" s="23" t="str">
        <f t="shared" si="2925"/>
        <v/>
      </c>
      <c r="CQ2774" s="4">
        <v>2</v>
      </c>
    </row>
    <row r="2775" spans="1:96" ht="11.25" customHeight="1">
      <c r="A2775" s="17">
        <v>26</v>
      </c>
      <c r="B2775" s="17">
        <v>2</v>
      </c>
      <c r="C2775" s="39">
        <v>16</v>
      </c>
      <c r="D2775" s="40">
        <v>0.67708333333333337</v>
      </c>
      <c r="E2775" s="17">
        <v>-1</v>
      </c>
      <c r="F2775" s="9">
        <v>0</v>
      </c>
      <c r="G2775">
        <v>0</v>
      </c>
      <c r="H2775">
        <v>0</v>
      </c>
      <c r="I2775">
        <v>0</v>
      </c>
      <c r="J2775">
        <v>0</v>
      </c>
      <c r="K2775" s="5">
        <v>25</v>
      </c>
      <c r="L2775">
        <v>60</v>
      </c>
      <c r="M2775">
        <v>5</v>
      </c>
      <c r="N2775" s="9"/>
      <c r="O2775" s="17"/>
      <c r="P2775" s="17">
        <f t="shared" si="2922"/>
        <v>2</v>
      </c>
      <c r="Q2775" s="17">
        <v>26</v>
      </c>
      <c r="S2775" s="17">
        <v>0.19230769230769232</v>
      </c>
      <c r="T2775" s="17">
        <v>86</v>
      </c>
      <c r="U2775" s="17">
        <v>40</v>
      </c>
      <c r="V2775" s="17">
        <v>30</v>
      </c>
      <c r="W2775" s="17">
        <v>30</v>
      </c>
      <c r="X2775" s="17">
        <v>30</v>
      </c>
      <c r="Y2775" s="17"/>
      <c r="Z2775" s="17">
        <v>4</v>
      </c>
      <c r="AA2775" s="17"/>
      <c r="AB2775" s="17"/>
      <c r="AC2775" s="17">
        <v>32</v>
      </c>
      <c r="AD2775" s="17">
        <v>0.125</v>
      </c>
      <c r="AE2775" s="17">
        <v>0.42857142857142855</v>
      </c>
      <c r="AF2775" s="17">
        <v>9</v>
      </c>
      <c r="AG2775" s="17"/>
      <c r="AL2775">
        <v>3.0769230769230771E-2</v>
      </c>
      <c r="AN2775">
        <v>0.5</v>
      </c>
      <c r="AP2775">
        <v>0.27142857142857141</v>
      </c>
      <c r="AQ2775" s="9"/>
      <c r="AR2775" s="9"/>
      <c r="AS2775" s="17">
        <f t="shared" si="2912"/>
        <v>35</v>
      </c>
      <c r="AT2775" s="17">
        <f t="shared" si="2913"/>
        <v>0</v>
      </c>
      <c r="AU2775" s="17">
        <f t="shared" si="2914"/>
        <v>0.60571428571428576</v>
      </c>
      <c r="AV2775" s="17">
        <f t="shared" si="2915"/>
        <v>0.42399999999999999</v>
      </c>
      <c r="AZ2775">
        <v>1</v>
      </c>
      <c r="BA2775" s="27">
        <v>0.33333333333333331</v>
      </c>
      <c r="BB2775" s="17">
        <v>27</v>
      </c>
      <c r="BC2775" s="17">
        <v>0</v>
      </c>
      <c r="BD2775" s="17">
        <v>0</v>
      </c>
      <c r="BF2775">
        <v>0</v>
      </c>
      <c r="BG2775">
        <v>2</v>
      </c>
      <c r="BQ2775">
        <v>1</v>
      </c>
      <c r="BR2775">
        <v>0.6</v>
      </c>
      <c r="BS2775">
        <v>0.5</v>
      </c>
      <c r="CK2775" s="23">
        <v>0.8571428571428571</v>
      </c>
      <c r="CL2775" s="23">
        <f t="shared" si="2921"/>
        <v>0</v>
      </c>
      <c r="CM2775" s="23" t="str">
        <f t="shared" si="2924"/>
        <v/>
      </c>
      <c r="CN2775" s="23" t="str">
        <f t="shared" si="2925"/>
        <v/>
      </c>
      <c r="CQ2775" s="4">
        <v>0</v>
      </c>
    </row>
    <row r="2776" spans="1:96" ht="11.25" customHeight="1">
      <c r="A2776" s="17">
        <v>26</v>
      </c>
      <c r="B2776" s="17">
        <v>2</v>
      </c>
      <c r="C2776" s="39">
        <v>16</v>
      </c>
      <c r="D2776" s="40">
        <v>0.67708333333333337</v>
      </c>
      <c r="E2776" s="17">
        <v>1</v>
      </c>
      <c r="F2776" s="9">
        <v>0</v>
      </c>
      <c r="G2776">
        <v>0</v>
      </c>
      <c r="H2776">
        <v>0</v>
      </c>
      <c r="I2776">
        <v>0</v>
      </c>
      <c r="J2776">
        <v>0</v>
      </c>
      <c r="K2776" s="5">
        <v>25</v>
      </c>
      <c r="L2776">
        <v>75</v>
      </c>
      <c r="M2776">
        <v>5</v>
      </c>
      <c r="N2776" s="17">
        <v>5</v>
      </c>
      <c r="O2776" s="17"/>
      <c r="P2776" s="17">
        <f t="shared" si="2922"/>
        <v>2</v>
      </c>
      <c r="Q2776" s="17">
        <v>19</v>
      </c>
      <c r="S2776" s="17">
        <v>0.26315789473684209</v>
      </c>
      <c r="T2776" s="17">
        <v>94</v>
      </c>
      <c r="U2776" s="17">
        <v>40</v>
      </c>
      <c r="V2776" s="17">
        <v>30</v>
      </c>
      <c r="W2776" s="17">
        <v>30</v>
      </c>
      <c r="X2776" s="17">
        <v>30</v>
      </c>
      <c r="Y2776" s="17"/>
      <c r="Z2776" s="17">
        <v>4</v>
      </c>
      <c r="AA2776" s="17">
        <v>4</v>
      </c>
      <c r="AB2776" s="17"/>
      <c r="AC2776" s="17">
        <v>37</v>
      </c>
      <c r="AD2776" s="17">
        <v>0.10810810810810811</v>
      </c>
      <c r="AE2776" s="17"/>
      <c r="AF2776" s="17">
        <v>9</v>
      </c>
      <c r="AG2776" s="17"/>
      <c r="AL2776">
        <v>0.35789473684210527</v>
      </c>
      <c r="AN2776">
        <v>0.30270270270270272</v>
      </c>
      <c r="AP2776">
        <v>0.1588235294117647</v>
      </c>
      <c r="AQ2776" s="9"/>
      <c r="AR2776" s="9"/>
      <c r="AS2776" s="17">
        <f t="shared" si="2912"/>
        <v>26</v>
      </c>
      <c r="AT2776" s="17">
        <f t="shared" si="2913"/>
        <v>3.0769230769230771E-2</v>
      </c>
      <c r="AU2776" s="17">
        <f t="shared" si="2914"/>
        <v>0.5</v>
      </c>
      <c r="AV2776" s="17">
        <f t="shared" si="2915"/>
        <v>0.27142857142857141</v>
      </c>
      <c r="AZ2776">
        <v>1</v>
      </c>
      <c r="BA2776" s="27">
        <v>0.33333333333333331</v>
      </c>
      <c r="BB2776" s="17">
        <v>27</v>
      </c>
      <c r="BC2776" s="17">
        <v>0</v>
      </c>
      <c r="BD2776" s="17">
        <v>0</v>
      </c>
      <c r="BF2776">
        <v>0</v>
      </c>
      <c r="BG2776">
        <v>2</v>
      </c>
      <c r="BQ2776">
        <v>1</v>
      </c>
      <c r="BR2776">
        <v>0.6</v>
      </c>
      <c r="BS2776">
        <v>0.5</v>
      </c>
      <c r="CK2776" s="23" t="s">
        <v>2085</v>
      </c>
      <c r="CL2776" s="23">
        <f t="shared" si="2921"/>
        <v>0</v>
      </c>
      <c r="CM2776" s="23" t="str">
        <f t="shared" si="2924"/>
        <v/>
      </c>
      <c r="CN2776" s="23" t="str">
        <f t="shared" si="2925"/>
        <v/>
      </c>
      <c r="CQ2776" s="4">
        <v>2</v>
      </c>
    </row>
    <row r="2777" spans="1:96" ht="11.25" customHeight="1">
      <c r="A2777" s="17">
        <v>26</v>
      </c>
      <c r="B2777" s="17">
        <v>2</v>
      </c>
      <c r="C2777" s="39">
        <v>16</v>
      </c>
      <c r="D2777" s="40">
        <v>0.67708333333333337</v>
      </c>
      <c r="E2777" s="17">
        <v>2</v>
      </c>
      <c r="F2777" s="9">
        <v>0</v>
      </c>
      <c r="G2777">
        <v>0</v>
      </c>
      <c r="H2777">
        <v>0</v>
      </c>
      <c r="I2777">
        <v>0</v>
      </c>
      <c r="J2777">
        <v>0</v>
      </c>
      <c r="K2777" s="5">
        <v>25</v>
      </c>
      <c r="L2777">
        <v>69</v>
      </c>
      <c r="M2777">
        <v>2</v>
      </c>
      <c r="N2777" s="17">
        <v>7</v>
      </c>
      <c r="O2777" s="17"/>
      <c r="P2777" s="17">
        <f t="shared" si="2922"/>
        <v>0</v>
      </c>
      <c r="Q2777" s="17">
        <v>5</v>
      </c>
      <c r="S2777" s="17">
        <v>0.4</v>
      </c>
      <c r="T2777" s="17">
        <v>74</v>
      </c>
      <c r="U2777" s="17">
        <v>35</v>
      </c>
      <c r="V2777" s="17">
        <v>30</v>
      </c>
      <c r="W2777" s="17">
        <v>30</v>
      </c>
      <c r="X2777" s="17">
        <v>30</v>
      </c>
      <c r="Y2777" s="17"/>
      <c r="Z2777" s="17">
        <v>4</v>
      </c>
      <c r="AA2777" s="17">
        <v>8</v>
      </c>
      <c r="AB2777" s="17"/>
      <c r="AC2777" s="17">
        <v>40</v>
      </c>
      <c r="AD2777" s="17">
        <v>0.1</v>
      </c>
      <c r="AE2777" s="17">
        <v>0.10810810810810811</v>
      </c>
      <c r="AF2777" s="17">
        <v>12</v>
      </c>
      <c r="AG2777" s="17"/>
      <c r="AL2777">
        <v>0.32</v>
      </c>
      <c r="AN2777">
        <v>0.34</v>
      </c>
      <c r="AP2777">
        <v>0.16941176470588235</v>
      </c>
      <c r="AQ2777" s="9"/>
      <c r="AR2777" s="9"/>
      <c r="AS2777" s="17">
        <f t="shared" si="2912"/>
        <v>19</v>
      </c>
      <c r="AT2777" s="17">
        <f t="shared" si="2913"/>
        <v>0.35789473684210527</v>
      </c>
      <c r="AU2777" s="17">
        <f t="shared" si="2914"/>
        <v>0.30270270270270272</v>
      </c>
      <c r="AV2777" s="17">
        <f t="shared" si="2915"/>
        <v>0.1588235294117647</v>
      </c>
      <c r="AZ2777">
        <v>1</v>
      </c>
      <c r="BA2777" s="27">
        <v>0.33333333333333331</v>
      </c>
      <c r="BB2777" s="17">
        <v>27</v>
      </c>
      <c r="BC2777" s="17">
        <v>0</v>
      </c>
      <c r="BD2777" s="17">
        <v>0</v>
      </c>
      <c r="BF2777">
        <v>0</v>
      </c>
      <c r="BG2777">
        <v>2</v>
      </c>
      <c r="BQ2777">
        <v>1</v>
      </c>
      <c r="BR2777">
        <v>0.6</v>
      </c>
      <c r="BS2777">
        <v>0.5</v>
      </c>
      <c r="CK2777" s="23">
        <v>0.21621621621621623</v>
      </c>
      <c r="CL2777" s="23">
        <f t="shared" si="2921"/>
        <v>0</v>
      </c>
      <c r="CM2777" s="23" t="str">
        <f t="shared" si="2924"/>
        <v/>
      </c>
      <c r="CN2777" s="23" t="str">
        <f t="shared" si="2925"/>
        <v/>
      </c>
      <c r="CQ2777" s="4">
        <v>2</v>
      </c>
    </row>
    <row r="2778" spans="1:96" ht="11.25" customHeight="1">
      <c r="A2778" s="17">
        <v>26</v>
      </c>
      <c r="B2778" s="17">
        <v>2</v>
      </c>
      <c r="C2778" s="39">
        <v>16</v>
      </c>
      <c r="D2778" s="40">
        <v>0.67708333333333337</v>
      </c>
      <c r="E2778" s="17">
        <v>3</v>
      </c>
      <c r="F2778" s="9">
        <v>0</v>
      </c>
      <c r="G2778">
        <v>0</v>
      </c>
      <c r="H2778">
        <v>0</v>
      </c>
      <c r="I2778">
        <v>0</v>
      </c>
      <c r="J2778">
        <v>0</v>
      </c>
      <c r="K2778" s="5">
        <v>25</v>
      </c>
      <c r="L2778">
        <v>49</v>
      </c>
      <c r="M2778">
        <v>4</v>
      </c>
      <c r="N2778" s="17">
        <v>11</v>
      </c>
      <c r="O2778" s="17"/>
      <c r="P2778" s="17">
        <f t="shared" si="2922"/>
        <v>0</v>
      </c>
      <c r="Q2778" s="17">
        <v>20</v>
      </c>
      <c r="S2778" s="17">
        <v>0.2</v>
      </c>
      <c r="T2778" s="17">
        <v>69</v>
      </c>
      <c r="U2778" s="17">
        <v>30</v>
      </c>
      <c r="V2778" s="17">
        <v>30</v>
      </c>
      <c r="W2778" s="17">
        <v>30</v>
      </c>
      <c r="X2778" s="17">
        <v>30</v>
      </c>
      <c r="Y2778" s="17"/>
      <c r="Z2778" s="17">
        <v>0</v>
      </c>
      <c r="AA2778" s="17">
        <v>8</v>
      </c>
      <c r="AB2778" s="17"/>
      <c r="AC2778" s="17">
        <v>38</v>
      </c>
      <c r="AD2778" s="17">
        <v>0</v>
      </c>
      <c r="AE2778" s="17">
        <v>0.1</v>
      </c>
      <c r="AF2778" s="17">
        <v>6</v>
      </c>
      <c r="AG2778" s="17"/>
      <c r="AL2778">
        <v>0</v>
      </c>
      <c r="AN2778">
        <v>0.6</v>
      </c>
      <c r="AP2778">
        <v>0.3352941176470588</v>
      </c>
      <c r="AQ2778" s="9"/>
      <c r="AR2778" s="9"/>
      <c r="AS2778" s="17">
        <f t="shared" si="2912"/>
        <v>5</v>
      </c>
      <c r="AT2778" s="17">
        <f t="shared" si="2913"/>
        <v>0.32</v>
      </c>
      <c r="AU2778" s="17">
        <f t="shared" si="2914"/>
        <v>0.34</v>
      </c>
      <c r="AV2778" s="17">
        <f t="shared" si="2915"/>
        <v>0.16941176470588235</v>
      </c>
      <c r="AZ2778">
        <v>1</v>
      </c>
      <c r="BA2778" s="27">
        <v>0.33333333333333331</v>
      </c>
      <c r="BB2778" s="17">
        <v>27</v>
      </c>
      <c r="BC2778" s="17">
        <v>0</v>
      </c>
      <c r="BD2778" s="17">
        <v>0</v>
      </c>
      <c r="BF2778">
        <v>0</v>
      </c>
      <c r="BG2778">
        <v>2</v>
      </c>
      <c r="BQ2778">
        <v>1</v>
      </c>
      <c r="BR2778">
        <v>0.6</v>
      </c>
      <c r="BS2778">
        <v>0.5</v>
      </c>
      <c r="CK2778" s="23">
        <v>0.2</v>
      </c>
      <c r="CL2778" s="23">
        <f t="shared" si="2921"/>
        <v>0</v>
      </c>
      <c r="CM2778" s="23" t="str">
        <f t="shared" si="2924"/>
        <v/>
      </c>
      <c r="CN2778" s="23" t="str">
        <f t="shared" si="2925"/>
        <v/>
      </c>
      <c r="CQ2778" s="4">
        <v>2</v>
      </c>
    </row>
    <row r="2779" spans="1:96" ht="11.25" customHeight="1">
      <c r="A2779" s="17">
        <v>26</v>
      </c>
      <c r="B2779" s="17">
        <v>2</v>
      </c>
      <c r="C2779" s="39">
        <v>16</v>
      </c>
      <c r="D2779" s="40">
        <v>0.67708333333333337</v>
      </c>
      <c r="E2779" s="17">
        <v>4</v>
      </c>
      <c r="F2779" s="9">
        <v>0</v>
      </c>
      <c r="G2779">
        <v>0</v>
      </c>
      <c r="H2779">
        <v>0</v>
      </c>
      <c r="I2779">
        <v>0</v>
      </c>
      <c r="J2779">
        <v>0</v>
      </c>
      <c r="K2779" s="5">
        <v>25</v>
      </c>
      <c r="L2779">
        <v>44</v>
      </c>
      <c r="M2779">
        <v>5</v>
      </c>
      <c r="N2779" s="17">
        <v>16</v>
      </c>
      <c r="O2779" s="17"/>
      <c r="P2779" s="17">
        <f t="shared" si="2922"/>
        <v>2</v>
      </c>
      <c r="Q2779" s="17">
        <v>24</v>
      </c>
      <c r="S2779" s="17">
        <v>0.20833333333333334</v>
      </c>
      <c r="T2779" s="17">
        <v>68</v>
      </c>
      <c r="U2779" s="17">
        <v>30</v>
      </c>
      <c r="V2779" s="17">
        <v>30</v>
      </c>
      <c r="W2779" s="17">
        <v>30</v>
      </c>
      <c r="X2779" s="17">
        <v>30</v>
      </c>
      <c r="Y2779" s="17"/>
      <c r="Z2779" s="17">
        <v>1</v>
      </c>
      <c r="AA2779" s="17">
        <v>9</v>
      </c>
      <c r="AB2779" s="17"/>
      <c r="AC2779" s="17">
        <v>51</v>
      </c>
      <c r="AD2779" s="17">
        <v>1.9607843137254902E-2</v>
      </c>
      <c r="AE2779" s="17">
        <v>0</v>
      </c>
      <c r="AF2779" s="17">
        <v>6</v>
      </c>
      <c r="AG2779" s="17"/>
      <c r="AL2779">
        <v>3.3333333333333333E-2</v>
      </c>
      <c r="AN2779">
        <v>0.42352941176470593</v>
      </c>
      <c r="AP2779">
        <v>0.27012987012987011</v>
      </c>
      <c r="AQ2779" s="9"/>
      <c r="AR2779" s="9"/>
      <c r="AS2779" s="17">
        <f t="shared" si="2912"/>
        <v>20</v>
      </c>
      <c r="AT2779" s="17">
        <f t="shared" si="2913"/>
        <v>0</v>
      </c>
      <c r="AU2779" s="17">
        <f t="shared" si="2914"/>
        <v>0.6</v>
      </c>
      <c r="AV2779" s="17">
        <f t="shared" si="2915"/>
        <v>0.3352941176470588</v>
      </c>
      <c r="AZ2779">
        <v>1</v>
      </c>
      <c r="BA2779" s="27">
        <v>0.33333333333333331</v>
      </c>
      <c r="BB2779" s="17">
        <v>27</v>
      </c>
      <c r="BC2779" s="17">
        <v>0</v>
      </c>
      <c r="BD2779" s="17">
        <v>0</v>
      </c>
      <c r="BF2779">
        <v>0</v>
      </c>
      <c r="BG2779">
        <v>2</v>
      </c>
      <c r="BQ2779">
        <v>1</v>
      </c>
      <c r="BR2779">
        <v>0.6</v>
      </c>
      <c r="BS2779">
        <v>0.5</v>
      </c>
      <c r="CK2779" s="23">
        <v>0</v>
      </c>
      <c r="CL2779" s="23">
        <f t="shared" si="2921"/>
        <v>0</v>
      </c>
      <c r="CM2779" s="23" t="str">
        <f t="shared" si="2924"/>
        <v/>
      </c>
      <c r="CN2779" s="23" t="str">
        <f t="shared" si="2925"/>
        <v/>
      </c>
      <c r="CQ2779" s="4">
        <v>4</v>
      </c>
    </row>
    <row r="2780" spans="1:96" ht="11.25" customHeight="1">
      <c r="A2780" s="17">
        <v>26</v>
      </c>
      <c r="B2780" s="17">
        <v>2</v>
      </c>
      <c r="C2780" s="39">
        <v>16</v>
      </c>
      <c r="D2780" s="40">
        <v>0.67708333333333337</v>
      </c>
      <c r="E2780" s="17">
        <v>5</v>
      </c>
      <c r="F2780" s="9">
        <v>0</v>
      </c>
      <c r="G2780">
        <v>0</v>
      </c>
      <c r="H2780">
        <v>0</v>
      </c>
      <c r="I2780">
        <v>0</v>
      </c>
      <c r="J2780">
        <v>0</v>
      </c>
      <c r="K2780" s="5">
        <v>25</v>
      </c>
      <c r="L2780">
        <v>43</v>
      </c>
      <c r="M2780">
        <v>5</v>
      </c>
      <c r="N2780" s="17">
        <v>21</v>
      </c>
      <c r="O2780" s="17"/>
      <c r="P2780" s="17">
        <f t="shared" si="2922"/>
        <v>2</v>
      </c>
      <c r="Q2780" s="17">
        <v>24</v>
      </c>
      <c r="S2780" s="17">
        <v>0.20833333333333334</v>
      </c>
      <c r="T2780" s="17">
        <v>67</v>
      </c>
      <c r="U2780" s="17">
        <v>30</v>
      </c>
      <c r="V2780" s="17">
        <v>30</v>
      </c>
      <c r="W2780" s="17">
        <v>30</v>
      </c>
      <c r="X2780" s="17">
        <v>30</v>
      </c>
      <c r="Y2780" s="17"/>
      <c r="Z2780" s="17">
        <v>20</v>
      </c>
      <c r="AA2780" s="17">
        <v>29</v>
      </c>
      <c r="AB2780" s="17"/>
      <c r="AC2780" s="17">
        <v>44</v>
      </c>
      <c r="AD2780" s="17">
        <v>0.45454545454545453</v>
      </c>
      <c r="AE2780" s="17">
        <v>1.9607843137254902E-2</v>
      </c>
      <c r="AF2780" s="17">
        <v>25</v>
      </c>
      <c r="AG2780" s="17"/>
      <c r="AL2780">
        <v>3.3333333333333333E-2</v>
      </c>
      <c r="AN2780">
        <v>0.52727272727272723</v>
      </c>
      <c r="AP2780">
        <v>0.33142857142857141</v>
      </c>
      <c r="AQ2780" s="9"/>
      <c r="AR2780" s="9"/>
      <c r="AS2780" s="17">
        <f t="shared" si="2912"/>
        <v>24</v>
      </c>
      <c r="AT2780" s="17">
        <f t="shared" si="2913"/>
        <v>3.3333333333333333E-2</v>
      </c>
      <c r="AU2780" s="17">
        <f t="shared" si="2914"/>
        <v>0.42352941176470593</v>
      </c>
      <c r="AV2780" s="17">
        <f t="shared" si="2915"/>
        <v>0.27012987012987011</v>
      </c>
      <c r="AZ2780">
        <v>1</v>
      </c>
      <c r="BA2780" s="27">
        <v>0.33333333333333331</v>
      </c>
      <c r="BB2780" s="17">
        <v>27</v>
      </c>
      <c r="BC2780" s="17">
        <v>0</v>
      </c>
      <c r="BD2780" s="17">
        <v>0</v>
      </c>
      <c r="BF2780">
        <v>0</v>
      </c>
      <c r="BG2780">
        <v>2</v>
      </c>
      <c r="BQ2780">
        <v>1</v>
      </c>
      <c r="BR2780">
        <v>0.6</v>
      </c>
      <c r="BS2780">
        <v>0.5</v>
      </c>
      <c r="CK2780" s="23">
        <v>3.9215686274509803E-2</v>
      </c>
      <c r="CL2780" s="23">
        <f t="shared" si="2921"/>
        <v>0</v>
      </c>
      <c r="CM2780" s="23" t="str">
        <f t="shared" si="2924"/>
        <v/>
      </c>
      <c r="CN2780" s="23" t="str">
        <f t="shared" si="2925"/>
        <v/>
      </c>
      <c r="CQ2780" s="4">
        <v>2</v>
      </c>
    </row>
    <row r="2781" spans="1:96" ht="11.25" customHeight="1">
      <c r="A2781" s="17">
        <v>26</v>
      </c>
      <c r="B2781" s="17">
        <v>2</v>
      </c>
      <c r="C2781" s="39">
        <v>16</v>
      </c>
      <c r="D2781" s="40">
        <v>0.67708333333333337</v>
      </c>
      <c r="E2781" s="17">
        <v>6</v>
      </c>
      <c r="F2781" s="9">
        <v>0</v>
      </c>
      <c r="G2781">
        <v>0</v>
      </c>
      <c r="H2781">
        <v>0</v>
      </c>
      <c r="I2781">
        <v>0</v>
      </c>
      <c r="J2781">
        <v>0</v>
      </c>
      <c r="K2781" s="5">
        <v>25</v>
      </c>
      <c r="L2781">
        <v>42</v>
      </c>
      <c r="M2781">
        <v>4</v>
      </c>
      <c r="N2781" s="17">
        <v>25</v>
      </c>
      <c r="O2781" s="17"/>
      <c r="P2781" s="17">
        <f t="shared" si="2922"/>
        <v>0</v>
      </c>
      <c r="Q2781" s="17">
        <v>23</v>
      </c>
      <c r="S2781" s="17">
        <v>0.17391304347826086</v>
      </c>
      <c r="T2781" s="17">
        <v>65</v>
      </c>
      <c r="U2781" s="17">
        <v>25</v>
      </c>
      <c r="V2781" s="17">
        <v>30</v>
      </c>
      <c r="W2781" s="17">
        <v>30</v>
      </c>
      <c r="X2781" s="17">
        <v>25</v>
      </c>
      <c r="Y2781" s="17"/>
      <c r="Z2781" s="17">
        <v>15</v>
      </c>
      <c r="AA2781" s="17">
        <v>44</v>
      </c>
      <c r="AB2781" s="17"/>
      <c r="AC2781" s="17">
        <v>38</v>
      </c>
      <c r="AD2781" s="17">
        <v>0.39473684210526316</v>
      </c>
      <c r="AE2781" s="17">
        <v>0.45454545454545453</v>
      </c>
      <c r="AF2781" s="17">
        <v>21</v>
      </c>
      <c r="AG2781" s="17"/>
      <c r="AL2781">
        <v>5.2173913043478265E-2</v>
      </c>
      <c r="AN2781">
        <v>0.43157894736842106</v>
      </c>
      <c r="AP2781">
        <v>0.26461538461538464</v>
      </c>
      <c r="AQ2781" s="9"/>
      <c r="AR2781" s="9"/>
      <c r="AS2781" s="17">
        <f t="shared" si="2912"/>
        <v>24</v>
      </c>
      <c r="AT2781" s="17">
        <f t="shared" si="2913"/>
        <v>3.3333333333333333E-2</v>
      </c>
      <c r="AU2781" s="17">
        <f t="shared" si="2914"/>
        <v>0.52727272727272723</v>
      </c>
      <c r="AV2781" s="17">
        <f t="shared" si="2915"/>
        <v>0.33142857142857141</v>
      </c>
      <c r="AZ2781">
        <v>1</v>
      </c>
      <c r="BA2781" s="27">
        <v>0.33333333333333331</v>
      </c>
      <c r="BB2781" s="17">
        <v>27</v>
      </c>
      <c r="BC2781" s="17">
        <v>0</v>
      </c>
      <c r="BD2781" s="17">
        <v>0</v>
      </c>
      <c r="BF2781">
        <v>0</v>
      </c>
      <c r="BG2781">
        <v>2</v>
      </c>
      <c r="BQ2781">
        <v>1</v>
      </c>
      <c r="BR2781">
        <v>0.6</v>
      </c>
      <c r="BS2781">
        <v>0.5</v>
      </c>
      <c r="CK2781" s="23">
        <v>0.90909090909090906</v>
      </c>
      <c r="CL2781" s="23">
        <f t="shared" si="2921"/>
        <v>0</v>
      </c>
      <c r="CM2781" s="23" t="str">
        <f t="shared" si="2924"/>
        <v/>
      </c>
      <c r="CN2781" s="23" t="str">
        <f t="shared" si="2925"/>
        <v/>
      </c>
      <c r="CQ2781" s="4">
        <v>2</v>
      </c>
    </row>
    <row r="2782" spans="1:96" ht="11.25" customHeight="1">
      <c r="A2782" s="17">
        <v>26</v>
      </c>
      <c r="B2782" s="17">
        <v>2</v>
      </c>
      <c r="C2782" s="39">
        <v>16</v>
      </c>
      <c r="D2782" s="40">
        <v>0.67708333333333337</v>
      </c>
      <c r="E2782" s="17">
        <v>7</v>
      </c>
      <c r="F2782" s="9">
        <v>0</v>
      </c>
      <c r="G2782">
        <v>0</v>
      </c>
      <c r="H2782">
        <v>0</v>
      </c>
      <c r="I2782">
        <v>0</v>
      </c>
      <c r="J2782">
        <v>0</v>
      </c>
      <c r="K2782" s="5">
        <v>25</v>
      </c>
      <c r="L2782">
        <v>40</v>
      </c>
      <c r="M2782">
        <v>5</v>
      </c>
      <c r="N2782" s="17">
        <v>30</v>
      </c>
      <c r="O2782" s="17"/>
      <c r="P2782" s="17">
        <f t="shared" si="2922"/>
        <v>2</v>
      </c>
      <c r="Q2782" s="17">
        <v>27</v>
      </c>
      <c r="S2782" s="17">
        <v>0.18518518518518517</v>
      </c>
      <c r="T2782" s="17">
        <v>67</v>
      </c>
      <c r="U2782" s="17">
        <v>30</v>
      </c>
      <c r="V2782" s="17">
        <v>30</v>
      </c>
      <c r="W2782" s="17">
        <v>30</v>
      </c>
      <c r="X2782" s="17">
        <v>30</v>
      </c>
      <c r="Y2782" s="17"/>
      <c r="Z2782" s="17">
        <v>1</v>
      </c>
      <c r="AA2782" s="17">
        <v>45</v>
      </c>
      <c r="AB2782" s="17"/>
      <c r="AC2782" s="17">
        <v>41</v>
      </c>
      <c r="AD2782" s="17">
        <v>2.4390243902439025E-2</v>
      </c>
      <c r="AE2782" s="17">
        <v>0.39473684210526316</v>
      </c>
      <c r="AF2782" s="17">
        <v>6</v>
      </c>
      <c r="AG2782" s="17"/>
      <c r="AL2782">
        <v>0.11851851851851852</v>
      </c>
      <c r="AN2782">
        <v>0.58536585365853666</v>
      </c>
      <c r="AP2782">
        <v>0.42499999999999999</v>
      </c>
      <c r="AQ2782" s="9"/>
      <c r="AR2782" s="9"/>
      <c r="AS2782" s="17">
        <f t="shared" si="2912"/>
        <v>23</v>
      </c>
      <c r="AT2782" s="17">
        <f t="shared" si="2913"/>
        <v>5.2173913043478265E-2</v>
      </c>
      <c r="AU2782" s="17">
        <f t="shared" si="2914"/>
        <v>0.43157894736842106</v>
      </c>
      <c r="AV2782" s="17">
        <f t="shared" si="2915"/>
        <v>0.26461538461538464</v>
      </c>
      <c r="AZ2782">
        <v>1</v>
      </c>
      <c r="BA2782" s="27">
        <v>0.33333333333333331</v>
      </c>
      <c r="BB2782" s="17">
        <v>27</v>
      </c>
      <c r="BC2782" s="17">
        <v>0</v>
      </c>
      <c r="BD2782" s="17">
        <v>0</v>
      </c>
      <c r="BF2782">
        <v>0</v>
      </c>
      <c r="BG2782">
        <v>2</v>
      </c>
      <c r="BQ2782">
        <v>1</v>
      </c>
      <c r="BR2782">
        <v>0.6</v>
      </c>
      <c r="BS2782">
        <v>0.5</v>
      </c>
      <c r="CK2782" s="23">
        <v>0.78947368421052633</v>
      </c>
      <c r="CL2782" s="23">
        <f t="shared" si="2921"/>
        <v>0</v>
      </c>
      <c r="CM2782" s="23" t="str">
        <f t="shared" si="2924"/>
        <v/>
      </c>
      <c r="CN2782" s="23" t="str">
        <f t="shared" si="2925"/>
        <v/>
      </c>
      <c r="CQ2782" s="4">
        <v>3</v>
      </c>
    </row>
    <row r="2783" spans="1:96" ht="11.25" customHeight="1">
      <c r="A2783" s="17">
        <v>26</v>
      </c>
      <c r="B2783" s="17">
        <v>2</v>
      </c>
      <c r="C2783" s="39">
        <v>16</v>
      </c>
      <c r="D2783" s="40">
        <v>0.67708333333333337</v>
      </c>
      <c r="E2783" s="17">
        <v>8</v>
      </c>
      <c r="F2783" s="9">
        <v>0</v>
      </c>
      <c r="G2783">
        <v>0</v>
      </c>
      <c r="H2783">
        <v>0</v>
      </c>
      <c r="I2783">
        <v>0</v>
      </c>
      <c r="J2783">
        <v>0</v>
      </c>
      <c r="K2783" s="5">
        <v>25</v>
      </c>
      <c r="L2783">
        <v>42</v>
      </c>
      <c r="M2783">
        <v>5</v>
      </c>
      <c r="N2783" s="17">
        <v>35</v>
      </c>
      <c r="O2783" s="17"/>
      <c r="P2783" s="17">
        <f t="shared" si="2922"/>
        <v>2</v>
      </c>
      <c r="Q2783" s="17">
        <v>25</v>
      </c>
      <c r="S2783" s="17">
        <v>0.2</v>
      </c>
      <c r="T2783" s="17">
        <v>67</v>
      </c>
      <c r="U2783" s="17">
        <v>30</v>
      </c>
      <c r="V2783" s="17">
        <v>30</v>
      </c>
      <c r="W2783" s="17">
        <v>30</v>
      </c>
      <c r="X2783" s="17">
        <v>30</v>
      </c>
      <c r="Y2783" s="17"/>
      <c r="Z2783" s="17">
        <v>15</v>
      </c>
      <c r="AA2783" s="17">
        <v>60</v>
      </c>
      <c r="AB2783" s="17"/>
      <c r="AC2783" s="17">
        <v>48</v>
      </c>
      <c r="AD2783" s="17">
        <v>0.3125</v>
      </c>
      <c r="AE2783" s="17">
        <v>2.4390243902439025E-2</v>
      </c>
      <c r="AF2783" s="17">
        <v>20</v>
      </c>
      <c r="AG2783" s="17"/>
      <c r="AL2783">
        <v>0</v>
      </c>
      <c r="AN2783">
        <v>0.42499999999999999</v>
      </c>
      <c r="AP2783">
        <v>0.27945205479452057</v>
      </c>
      <c r="AQ2783" s="9"/>
      <c r="AR2783" s="9"/>
      <c r="AS2783" s="17">
        <f t="shared" si="2912"/>
        <v>27</v>
      </c>
      <c r="AT2783" s="17">
        <f t="shared" si="2913"/>
        <v>0.11851851851851852</v>
      </c>
      <c r="AU2783" s="17">
        <f t="shared" si="2914"/>
        <v>0.58536585365853666</v>
      </c>
      <c r="AV2783" s="17">
        <f t="shared" si="2915"/>
        <v>0.42499999999999999</v>
      </c>
      <c r="AZ2783">
        <v>1</v>
      </c>
      <c r="BA2783" s="27">
        <v>0.33333333333333331</v>
      </c>
      <c r="BB2783" s="17">
        <v>27</v>
      </c>
      <c r="BC2783" s="17">
        <v>0</v>
      </c>
      <c r="BD2783" s="17">
        <v>0</v>
      </c>
      <c r="BF2783">
        <v>0</v>
      </c>
      <c r="BG2783">
        <v>2</v>
      </c>
      <c r="BQ2783">
        <v>1</v>
      </c>
      <c r="BR2783">
        <v>0.6</v>
      </c>
      <c r="BS2783">
        <v>0.5</v>
      </c>
      <c r="CK2783" s="23">
        <v>4.878048780487805E-2</v>
      </c>
      <c r="CL2783" s="23">
        <f t="shared" si="2921"/>
        <v>0</v>
      </c>
      <c r="CM2783" s="23" t="str">
        <f t="shared" si="2924"/>
        <v/>
      </c>
      <c r="CN2783" s="23" t="str">
        <f t="shared" si="2925"/>
        <v/>
      </c>
      <c r="CQ2783" s="4">
        <v>2</v>
      </c>
    </row>
    <row r="2784" spans="1:96" ht="11.25" customHeight="1">
      <c r="A2784" s="17">
        <v>26</v>
      </c>
      <c r="B2784" s="17">
        <v>2</v>
      </c>
      <c r="C2784" s="39">
        <v>16</v>
      </c>
      <c r="D2784" s="40">
        <v>0.67708333333333337</v>
      </c>
      <c r="E2784" s="17">
        <v>9</v>
      </c>
      <c r="F2784" s="9">
        <v>0</v>
      </c>
      <c r="G2784">
        <v>0</v>
      </c>
      <c r="H2784">
        <v>0</v>
      </c>
      <c r="I2784">
        <v>0</v>
      </c>
      <c r="J2784">
        <v>0</v>
      </c>
      <c r="K2784" s="5">
        <v>25</v>
      </c>
      <c r="L2784">
        <v>42</v>
      </c>
      <c r="M2784">
        <v>5</v>
      </c>
      <c r="N2784" s="17">
        <v>40</v>
      </c>
      <c r="O2784" s="17"/>
      <c r="P2784" s="17">
        <f t="shared" si="2922"/>
        <v>2</v>
      </c>
      <c r="Q2784" s="17">
        <v>25</v>
      </c>
      <c r="S2784" s="17">
        <v>0.2</v>
      </c>
      <c r="T2784" s="17">
        <v>67</v>
      </c>
      <c r="U2784" s="17">
        <v>30</v>
      </c>
      <c r="V2784" s="17">
        <v>30</v>
      </c>
      <c r="W2784" s="17">
        <v>30</v>
      </c>
      <c r="X2784" s="17">
        <v>30</v>
      </c>
      <c r="Y2784" s="17"/>
      <c r="Z2784" s="17">
        <v>0</v>
      </c>
      <c r="AA2784" s="17">
        <v>60</v>
      </c>
      <c r="AB2784" s="17"/>
      <c r="AC2784" s="17">
        <v>54</v>
      </c>
      <c r="AD2784" s="17">
        <v>0</v>
      </c>
      <c r="AE2784" s="17">
        <v>0.3125</v>
      </c>
      <c r="AF2784" s="17">
        <v>5</v>
      </c>
      <c r="AG2784" s="17"/>
      <c r="AL2784">
        <v>0</v>
      </c>
      <c r="AN2784">
        <v>0.43703703703703706</v>
      </c>
      <c r="AP2784">
        <v>0.29873417721518986</v>
      </c>
      <c r="AQ2784" s="9"/>
      <c r="AR2784" s="9"/>
      <c r="AS2784" s="17">
        <f t="shared" si="2912"/>
        <v>25</v>
      </c>
      <c r="AT2784" s="17">
        <f t="shared" si="2913"/>
        <v>0</v>
      </c>
      <c r="AU2784" s="17">
        <f t="shared" si="2914"/>
        <v>0.42499999999999999</v>
      </c>
      <c r="AV2784" s="17">
        <f t="shared" si="2915"/>
        <v>0.27945205479452057</v>
      </c>
      <c r="AZ2784">
        <v>1</v>
      </c>
      <c r="BA2784" s="27">
        <v>0.33333333333333331</v>
      </c>
      <c r="BB2784" s="17">
        <v>27</v>
      </c>
      <c r="BC2784" s="17">
        <v>0</v>
      </c>
      <c r="BD2784" s="17">
        <v>0</v>
      </c>
      <c r="BF2784">
        <v>0</v>
      </c>
      <c r="BG2784">
        <v>2</v>
      </c>
      <c r="BQ2784">
        <v>1</v>
      </c>
      <c r="BR2784">
        <v>0.6</v>
      </c>
      <c r="BS2784">
        <v>0.5</v>
      </c>
      <c r="CK2784" s="23">
        <v>0.625</v>
      </c>
      <c r="CL2784" s="23">
        <f t="shared" si="2921"/>
        <v>0</v>
      </c>
      <c r="CM2784" s="23" t="str">
        <f t="shared" si="2924"/>
        <v/>
      </c>
      <c r="CN2784" s="23" t="str">
        <f t="shared" si="2925"/>
        <v/>
      </c>
      <c r="CQ2784" s="4">
        <v>4</v>
      </c>
    </row>
    <row r="2785" spans="1:95" ht="11.25" customHeight="1">
      <c r="A2785" s="17">
        <v>26</v>
      </c>
      <c r="B2785" s="17">
        <v>2</v>
      </c>
      <c r="C2785" s="39">
        <v>16</v>
      </c>
      <c r="D2785" s="40">
        <v>0.67708333333333337</v>
      </c>
      <c r="E2785" s="17">
        <v>10</v>
      </c>
      <c r="F2785" s="9">
        <v>0</v>
      </c>
      <c r="G2785">
        <v>0</v>
      </c>
      <c r="H2785">
        <v>0</v>
      </c>
      <c r="I2785">
        <v>0</v>
      </c>
      <c r="J2785">
        <v>0</v>
      </c>
      <c r="K2785" s="5">
        <v>25</v>
      </c>
      <c r="L2785">
        <v>42</v>
      </c>
      <c r="M2785">
        <v>5</v>
      </c>
      <c r="N2785" s="17">
        <v>45</v>
      </c>
      <c r="O2785" s="17"/>
      <c r="P2785" s="17">
        <f t="shared" si="2922"/>
        <v>2</v>
      </c>
      <c r="Q2785" s="17">
        <v>26</v>
      </c>
      <c r="S2785" s="17">
        <v>0.19230769230769232</v>
      </c>
      <c r="T2785" s="17">
        <v>68</v>
      </c>
      <c r="U2785" s="17">
        <v>30</v>
      </c>
      <c r="V2785" s="17">
        <v>30</v>
      </c>
      <c r="W2785" s="17">
        <v>30</v>
      </c>
      <c r="X2785" s="17">
        <v>30</v>
      </c>
      <c r="Y2785" s="17"/>
      <c r="Z2785" s="17">
        <v>20</v>
      </c>
      <c r="AA2785" s="17">
        <v>80</v>
      </c>
      <c r="AB2785" s="17"/>
      <c r="AC2785" s="17">
        <v>55</v>
      </c>
      <c r="AD2785" s="17">
        <v>0.36363636363636365</v>
      </c>
      <c r="AE2785" s="17">
        <v>0</v>
      </c>
      <c r="AF2785" s="17">
        <v>25</v>
      </c>
      <c r="AG2785" s="17">
        <v>135</v>
      </c>
      <c r="AL2785">
        <v>3.0769230769230771E-2</v>
      </c>
      <c r="AN2785">
        <v>0.43636363636363634</v>
      </c>
      <c r="AP2785">
        <v>0.3139240506329114</v>
      </c>
      <c r="AQ2785" s="9"/>
      <c r="AR2785" s="9"/>
      <c r="AS2785" s="17">
        <f t="shared" si="2912"/>
        <v>25</v>
      </c>
      <c r="AT2785" s="17">
        <f t="shared" si="2913"/>
        <v>0</v>
      </c>
      <c r="AU2785" s="17">
        <f t="shared" si="2914"/>
        <v>0.43703703703703706</v>
      </c>
      <c r="AV2785" s="17">
        <f t="shared" si="2915"/>
        <v>0.29873417721518986</v>
      </c>
      <c r="AZ2785">
        <v>1</v>
      </c>
      <c r="BA2785" s="27">
        <v>0.33333333333333331</v>
      </c>
      <c r="BB2785" s="17">
        <v>27</v>
      </c>
      <c r="BC2785" s="17">
        <v>0</v>
      </c>
      <c r="BD2785" s="17">
        <v>0</v>
      </c>
      <c r="BF2785">
        <v>0</v>
      </c>
      <c r="BG2785">
        <v>2</v>
      </c>
      <c r="BQ2785">
        <v>1</v>
      </c>
      <c r="BR2785">
        <v>0.6</v>
      </c>
      <c r="BS2785">
        <v>0.5</v>
      </c>
      <c r="BW2785" s="9">
        <f>SUM(AF2776:AF2785)</f>
        <v>135</v>
      </c>
      <c r="CK2785" s="23">
        <v>0</v>
      </c>
      <c r="CL2785" s="23">
        <f t="shared" si="2921"/>
        <v>0</v>
      </c>
      <c r="CM2785" s="23" t="str">
        <f t="shared" si="2924"/>
        <v/>
      </c>
      <c r="CN2785" s="23" t="str">
        <f t="shared" si="2925"/>
        <v/>
      </c>
      <c r="CQ2785" s="4">
        <v>2</v>
      </c>
    </row>
    <row r="2786" spans="1:95" ht="11.25" customHeight="1">
      <c r="A2786" s="17">
        <v>26</v>
      </c>
      <c r="B2786" s="17">
        <v>2</v>
      </c>
      <c r="C2786" s="39">
        <v>16</v>
      </c>
      <c r="D2786" s="40">
        <v>0.67708333333333337</v>
      </c>
      <c r="E2786" s="17">
        <v>11</v>
      </c>
      <c r="F2786" s="9">
        <v>0</v>
      </c>
      <c r="G2786">
        <v>1</v>
      </c>
      <c r="H2786">
        <v>0</v>
      </c>
      <c r="I2786">
        <v>0</v>
      </c>
      <c r="J2786">
        <v>0</v>
      </c>
      <c r="L2786">
        <v>75</v>
      </c>
      <c r="M2786">
        <v>5</v>
      </c>
      <c r="N2786" s="9">
        <v>50</v>
      </c>
      <c r="O2786" s="17"/>
      <c r="P2786" s="17">
        <f t="shared" si="2922"/>
        <v>2</v>
      </c>
      <c r="Q2786" s="17">
        <v>21</v>
      </c>
      <c r="S2786" s="17">
        <v>0.23809523809523808</v>
      </c>
      <c r="T2786" s="17">
        <v>96</v>
      </c>
      <c r="U2786" s="17">
        <v>40</v>
      </c>
      <c r="V2786" s="17">
        <v>30</v>
      </c>
      <c r="W2786" s="17">
        <v>30</v>
      </c>
      <c r="X2786" s="17">
        <v>30</v>
      </c>
      <c r="Y2786" s="17"/>
      <c r="Z2786" s="17">
        <v>20</v>
      </c>
      <c r="AA2786" s="17">
        <v>100</v>
      </c>
      <c r="AB2786" s="17"/>
      <c r="AC2786" s="17">
        <v>44</v>
      </c>
      <c r="AD2786" s="17">
        <v>0.45454545454545453</v>
      </c>
      <c r="AE2786" s="17"/>
      <c r="AF2786" s="17">
        <v>25</v>
      </c>
      <c r="AG2786" s="17"/>
      <c r="AL2786">
        <v>0.15238095238095239</v>
      </c>
      <c r="AN2786">
        <v>0.54545454545454541</v>
      </c>
      <c r="AP2786">
        <v>0.37260273972602742</v>
      </c>
      <c r="AQ2786" s="9">
        <f>+AVERAGE(AL2776:AL2785)</f>
        <v>9.4602306583999957E-2</v>
      </c>
      <c r="AR2786" s="9">
        <f>+AVERAGE(AN2776:AN2785)</f>
        <v>0.45088503161677662</v>
      </c>
      <c r="AS2786" s="17">
        <f t="shared" si="2912"/>
        <v>26</v>
      </c>
      <c r="AT2786" s="17">
        <f t="shared" si="2913"/>
        <v>3.0769230769230771E-2</v>
      </c>
      <c r="AU2786" s="17">
        <f t="shared" si="2914"/>
        <v>0.43636363636363634</v>
      </c>
      <c r="AV2786" s="17">
        <f t="shared" si="2915"/>
        <v>0.3139240506329114</v>
      </c>
      <c r="AZ2786">
        <v>1</v>
      </c>
      <c r="BA2786" s="27">
        <v>0.33333333333333331</v>
      </c>
      <c r="BB2786" s="17">
        <v>27</v>
      </c>
      <c r="BC2786" s="17">
        <v>0</v>
      </c>
      <c r="BD2786" s="17">
        <v>0</v>
      </c>
      <c r="BF2786">
        <v>0</v>
      </c>
      <c r="BG2786">
        <v>2</v>
      </c>
      <c r="BQ2786">
        <v>1</v>
      </c>
      <c r="BR2786">
        <v>0.6</v>
      </c>
      <c r="BS2786">
        <v>0.5</v>
      </c>
      <c r="CK2786" s="23" t="s">
        <v>2085</v>
      </c>
      <c r="CL2786" s="23">
        <f t="shared" si="2921"/>
        <v>0</v>
      </c>
      <c r="CM2786" s="23">
        <f t="shared" si="2924"/>
        <v>0.18920461316799991</v>
      </c>
      <c r="CN2786" s="23">
        <f t="shared" si="2925"/>
        <v>0.90177006323355324</v>
      </c>
      <c r="CQ2786" s="4">
        <v>3</v>
      </c>
    </row>
    <row r="2787" spans="1:95" ht="11.25" customHeight="1">
      <c r="A2787" s="17">
        <v>26</v>
      </c>
      <c r="B2787" s="17">
        <v>2</v>
      </c>
      <c r="C2787" s="39">
        <v>16</v>
      </c>
      <c r="D2787" s="40">
        <v>0.67708333333333337</v>
      </c>
      <c r="E2787" s="17">
        <v>12</v>
      </c>
      <c r="F2787" s="9">
        <v>0</v>
      </c>
      <c r="G2787">
        <v>1</v>
      </c>
      <c r="H2787">
        <v>0</v>
      </c>
      <c r="I2787">
        <v>0</v>
      </c>
      <c r="J2787">
        <v>0</v>
      </c>
      <c r="K2787" s="5">
        <v>20</v>
      </c>
      <c r="L2787">
        <v>66</v>
      </c>
      <c r="M2787">
        <v>0</v>
      </c>
      <c r="N2787" s="9">
        <v>50</v>
      </c>
      <c r="O2787" s="17"/>
      <c r="P2787" s="17">
        <f t="shared" si="2922"/>
        <v>0</v>
      </c>
      <c r="Q2787" s="17">
        <v>0</v>
      </c>
      <c r="S2787" s="17">
        <v>0.2</v>
      </c>
      <c r="T2787" s="17">
        <v>66</v>
      </c>
      <c r="U2787" s="17">
        <v>30</v>
      </c>
      <c r="V2787" s="17">
        <v>30</v>
      </c>
      <c r="W2787" s="17">
        <v>30</v>
      </c>
      <c r="X2787" s="17">
        <v>30</v>
      </c>
      <c r="Y2787" s="17"/>
      <c r="Z2787" s="17">
        <v>0</v>
      </c>
      <c r="AA2787" s="17">
        <v>100</v>
      </c>
      <c r="AB2787" s="17"/>
      <c r="AC2787" s="17">
        <v>40</v>
      </c>
      <c r="AD2787" s="17">
        <v>0</v>
      </c>
      <c r="AE2787" s="17">
        <v>0.45454545454545453</v>
      </c>
      <c r="AF2787" s="17">
        <v>10</v>
      </c>
      <c r="AG2787" s="17"/>
      <c r="AL2787">
        <v>0</v>
      </c>
      <c r="AN2787">
        <v>0.6</v>
      </c>
      <c r="AP2787">
        <v>0.26666666666666666</v>
      </c>
      <c r="AQ2787" s="9">
        <f>+AVERAGE(AL2776:AL2785)</f>
        <v>9.4602306583999957E-2</v>
      </c>
      <c r="AR2787" s="9">
        <f>+AVERAGE(AN2776:AN2785)</f>
        <v>0.45088503161677662</v>
      </c>
      <c r="AS2787" s="17">
        <f t="shared" si="2912"/>
        <v>21</v>
      </c>
      <c r="AT2787" s="17">
        <f t="shared" si="2913"/>
        <v>0.15238095238095239</v>
      </c>
      <c r="AU2787" s="17">
        <f t="shared" si="2914"/>
        <v>0.54545454545454541</v>
      </c>
      <c r="AV2787" s="17">
        <f t="shared" si="2915"/>
        <v>0.37260273972602742</v>
      </c>
      <c r="AZ2787">
        <v>1</v>
      </c>
      <c r="BA2787" s="27">
        <v>0.33333333333333331</v>
      </c>
      <c r="BB2787" s="17">
        <v>27</v>
      </c>
      <c r="BC2787" s="17">
        <v>0</v>
      </c>
      <c r="BD2787" s="17">
        <v>0</v>
      </c>
      <c r="BF2787">
        <v>0</v>
      </c>
      <c r="BG2787">
        <v>2</v>
      </c>
      <c r="BQ2787">
        <v>1</v>
      </c>
      <c r="BR2787">
        <v>0.6</v>
      </c>
      <c r="BS2787">
        <v>0.5</v>
      </c>
      <c r="CK2787" s="23">
        <v>0.90909090909090906</v>
      </c>
      <c r="CL2787" s="23">
        <f t="shared" si="2921"/>
        <v>0</v>
      </c>
      <c r="CM2787" s="23">
        <f t="shared" si="2924"/>
        <v>0.18920461316799991</v>
      </c>
      <c r="CN2787" s="23">
        <f t="shared" si="2925"/>
        <v>0.90177006323355324</v>
      </c>
      <c r="CQ2787" s="4">
        <v>3</v>
      </c>
    </row>
    <row r="2788" spans="1:95" ht="11.25" customHeight="1">
      <c r="A2788" s="17">
        <v>26</v>
      </c>
      <c r="B2788" s="17">
        <v>2</v>
      </c>
      <c r="C2788" s="39">
        <v>16</v>
      </c>
      <c r="D2788" s="40">
        <v>0.67708333333333337</v>
      </c>
      <c r="E2788" s="17">
        <v>13</v>
      </c>
      <c r="F2788" s="9">
        <v>0</v>
      </c>
      <c r="G2788">
        <v>1</v>
      </c>
      <c r="H2788">
        <v>0</v>
      </c>
      <c r="I2788">
        <v>0</v>
      </c>
      <c r="J2788">
        <v>0</v>
      </c>
      <c r="K2788" s="5">
        <v>30</v>
      </c>
      <c r="L2788">
        <v>41</v>
      </c>
      <c r="M2788">
        <v>5</v>
      </c>
      <c r="N2788" s="9">
        <v>55</v>
      </c>
      <c r="O2788" s="17"/>
      <c r="P2788" s="17">
        <f t="shared" si="2922"/>
        <v>2</v>
      </c>
      <c r="Q2788" s="17">
        <v>27</v>
      </c>
      <c r="S2788" s="17">
        <v>0.18518518518518517</v>
      </c>
      <c r="T2788" s="17">
        <v>68</v>
      </c>
      <c r="U2788" s="17">
        <v>30</v>
      </c>
      <c r="V2788" s="17">
        <v>30</v>
      </c>
      <c r="W2788" s="17">
        <v>30</v>
      </c>
      <c r="X2788" s="17">
        <v>30</v>
      </c>
      <c r="Y2788" s="17"/>
      <c r="Z2788" s="17">
        <v>1</v>
      </c>
      <c r="AA2788" s="17">
        <v>101</v>
      </c>
      <c r="AB2788" s="17"/>
      <c r="AC2788" s="17">
        <v>41</v>
      </c>
      <c r="AD2788" s="17">
        <v>2.4390243902439025E-2</v>
      </c>
      <c r="AE2788" s="17">
        <v>0</v>
      </c>
      <c r="AF2788" s="17">
        <v>6</v>
      </c>
      <c r="AG2788" s="17"/>
      <c r="AL2788">
        <v>5.9259259259259262E-2</v>
      </c>
      <c r="AN2788">
        <v>0.58536585365853666</v>
      </c>
      <c r="AP2788">
        <v>0.36249999999999999</v>
      </c>
      <c r="AQ2788" s="9">
        <f>+AVERAGE(AL2776:AL2785)</f>
        <v>9.4602306583999957E-2</v>
      </c>
      <c r="AR2788" s="9">
        <f>+AVERAGE(AN2776:AN2785)</f>
        <v>0.45088503161677662</v>
      </c>
      <c r="AS2788" s="17">
        <f t="shared" ref="AS2788:AS2851" si="2928">+Q2787</f>
        <v>0</v>
      </c>
      <c r="AT2788" s="17">
        <f t="shared" ref="AT2788:AT2851" si="2929">+AL2787</f>
        <v>0</v>
      </c>
      <c r="AU2788" s="17">
        <f t="shared" ref="AU2788:AU2851" si="2930">+AN2787</f>
        <v>0.6</v>
      </c>
      <c r="AV2788" s="17">
        <f t="shared" ref="AV2788:AV2851" si="2931">+AP2787</f>
        <v>0.26666666666666666</v>
      </c>
      <c r="AZ2788">
        <v>1</v>
      </c>
      <c r="BA2788" s="27">
        <v>0.33333333333333331</v>
      </c>
      <c r="BB2788" s="17">
        <v>27</v>
      </c>
      <c r="BC2788" s="17">
        <v>0</v>
      </c>
      <c r="BD2788" s="17">
        <v>0</v>
      </c>
      <c r="BF2788">
        <v>0</v>
      </c>
      <c r="BG2788">
        <v>2</v>
      </c>
      <c r="BQ2788">
        <v>1</v>
      </c>
      <c r="BR2788">
        <v>0.6</v>
      </c>
      <c r="BS2788">
        <v>0.5</v>
      </c>
      <c r="CK2788" s="23">
        <v>0</v>
      </c>
      <c r="CL2788" s="23">
        <f t="shared" si="2921"/>
        <v>0</v>
      </c>
      <c r="CM2788" s="23">
        <f t="shared" si="2924"/>
        <v>0.18920461316799991</v>
      </c>
      <c r="CN2788" s="23">
        <f t="shared" si="2925"/>
        <v>0.90177006323355324</v>
      </c>
      <c r="CQ2788" s="4">
        <v>2</v>
      </c>
    </row>
    <row r="2789" spans="1:95" ht="11.25" customHeight="1">
      <c r="A2789" s="17">
        <v>26</v>
      </c>
      <c r="B2789" s="17">
        <v>2</v>
      </c>
      <c r="C2789" s="39">
        <v>16</v>
      </c>
      <c r="D2789" s="40">
        <v>0.67708333333333337</v>
      </c>
      <c r="E2789" s="17">
        <v>14</v>
      </c>
      <c r="F2789" s="9">
        <v>0</v>
      </c>
      <c r="G2789">
        <v>1</v>
      </c>
      <c r="H2789">
        <v>0</v>
      </c>
      <c r="I2789">
        <v>0</v>
      </c>
      <c r="J2789">
        <v>0</v>
      </c>
      <c r="K2789" s="5">
        <v>25</v>
      </c>
      <c r="L2789">
        <v>48</v>
      </c>
      <c r="M2789">
        <v>5</v>
      </c>
      <c r="N2789" s="9">
        <v>60</v>
      </c>
      <c r="O2789" s="17"/>
      <c r="P2789" s="17">
        <f t="shared" si="2922"/>
        <v>2</v>
      </c>
      <c r="Q2789" s="17">
        <v>25</v>
      </c>
      <c r="S2789" s="17">
        <v>0.2</v>
      </c>
      <c r="T2789" s="17">
        <v>73</v>
      </c>
      <c r="U2789" s="17">
        <v>35</v>
      </c>
      <c r="V2789" s="17">
        <v>30</v>
      </c>
      <c r="W2789" s="17">
        <v>30</v>
      </c>
      <c r="X2789" s="17">
        <v>30</v>
      </c>
      <c r="Y2789" s="17"/>
      <c r="Z2789" s="17">
        <v>20</v>
      </c>
      <c r="AA2789" s="17">
        <v>121</v>
      </c>
      <c r="AB2789" s="17"/>
      <c r="AC2789" s="17">
        <v>45</v>
      </c>
      <c r="AD2789" s="17">
        <v>0.44444444444444442</v>
      </c>
      <c r="AE2789" s="17">
        <v>2.4390243902439025E-2</v>
      </c>
      <c r="AF2789" s="17">
        <v>25</v>
      </c>
      <c r="AG2789" s="17"/>
      <c r="AL2789">
        <v>0</v>
      </c>
      <c r="AN2789">
        <v>0.52444444444444449</v>
      </c>
      <c r="AP2789">
        <v>0.33714285714285713</v>
      </c>
      <c r="AQ2789" s="9">
        <f>+AVERAGE(AL2776:AL2785)</f>
        <v>9.4602306583999957E-2</v>
      </c>
      <c r="AR2789" s="9">
        <f>+AVERAGE(AN2776:AN2785)</f>
        <v>0.45088503161677662</v>
      </c>
      <c r="AS2789" s="17">
        <f t="shared" si="2928"/>
        <v>27</v>
      </c>
      <c r="AT2789" s="17">
        <f t="shared" si="2929"/>
        <v>5.9259259259259262E-2</v>
      </c>
      <c r="AU2789" s="17">
        <f t="shared" si="2930"/>
        <v>0.58536585365853666</v>
      </c>
      <c r="AV2789" s="17">
        <f t="shared" si="2931"/>
        <v>0.36249999999999999</v>
      </c>
      <c r="AZ2789">
        <v>1</v>
      </c>
      <c r="BA2789" s="27">
        <v>0.33333333333333331</v>
      </c>
      <c r="BB2789" s="17">
        <v>27</v>
      </c>
      <c r="BC2789" s="17">
        <v>0</v>
      </c>
      <c r="BD2789" s="17">
        <v>0</v>
      </c>
      <c r="BF2789">
        <v>0</v>
      </c>
      <c r="BG2789">
        <v>2</v>
      </c>
      <c r="BQ2789">
        <v>1</v>
      </c>
      <c r="BR2789">
        <v>0.6</v>
      </c>
      <c r="BS2789">
        <v>0.5</v>
      </c>
      <c r="CK2789" s="23">
        <v>4.878048780487805E-2</v>
      </c>
      <c r="CL2789" s="23">
        <f t="shared" si="2921"/>
        <v>0</v>
      </c>
      <c r="CM2789" s="23">
        <f t="shared" si="2924"/>
        <v>0.18920461316799991</v>
      </c>
      <c r="CN2789" s="23">
        <f t="shared" si="2925"/>
        <v>0.90177006323355324</v>
      </c>
      <c r="CQ2789" s="4">
        <v>2</v>
      </c>
    </row>
    <row r="2790" spans="1:95" ht="11.25" customHeight="1">
      <c r="A2790" s="17">
        <v>26</v>
      </c>
      <c r="B2790" s="17">
        <v>2</v>
      </c>
      <c r="C2790" s="39">
        <v>16</v>
      </c>
      <c r="D2790" s="40">
        <v>0.67708333333333337</v>
      </c>
      <c r="E2790" s="17">
        <v>15</v>
      </c>
      <c r="F2790" s="9">
        <v>0</v>
      </c>
      <c r="G2790">
        <v>1</v>
      </c>
      <c r="H2790">
        <v>0</v>
      </c>
      <c r="I2790">
        <v>0</v>
      </c>
      <c r="J2790">
        <v>0</v>
      </c>
      <c r="K2790" s="5">
        <v>20</v>
      </c>
      <c r="L2790">
        <v>38</v>
      </c>
      <c r="M2790">
        <v>5</v>
      </c>
      <c r="N2790" s="9">
        <v>65</v>
      </c>
      <c r="O2790" s="17"/>
      <c r="P2790" s="17">
        <f t="shared" si="2922"/>
        <v>2</v>
      </c>
      <c r="Q2790" s="17">
        <v>25</v>
      </c>
      <c r="S2790" s="17">
        <v>0.2</v>
      </c>
      <c r="T2790" s="17">
        <v>63</v>
      </c>
      <c r="U2790" s="17">
        <v>25</v>
      </c>
      <c r="V2790" s="17">
        <v>30</v>
      </c>
      <c r="W2790" s="17">
        <v>30</v>
      </c>
      <c r="X2790" s="17">
        <v>25</v>
      </c>
      <c r="Y2790" s="17"/>
      <c r="Z2790" s="17">
        <v>20</v>
      </c>
      <c r="AA2790" s="17">
        <v>141</v>
      </c>
      <c r="AB2790" s="17"/>
      <c r="AC2790" s="17">
        <v>44</v>
      </c>
      <c r="AD2790" s="17">
        <v>0.45454545454545453</v>
      </c>
      <c r="AE2790" s="17">
        <v>0.44444444444444442</v>
      </c>
      <c r="AF2790" s="17">
        <v>25</v>
      </c>
      <c r="AG2790" s="17"/>
      <c r="AL2790">
        <v>0</v>
      </c>
      <c r="AN2790">
        <v>0.54545454545454541</v>
      </c>
      <c r="AP2790">
        <v>0.34782608695652173</v>
      </c>
      <c r="AQ2790" s="9">
        <f>+AVERAGE(AL2776:AL2785)</f>
        <v>9.4602306583999957E-2</v>
      </c>
      <c r="AR2790" s="9">
        <f>+AVERAGE(AN2776:AN2785)</f>
        <v>0.45088503161677662</v>
      </c>
      <c r="AS2790" s="17">
        <f t="shared" si="2928"/>
        <v>25</v>
      </c>
      <c r="AT2790" s="17">
        <f t="shared" si="2929"/>
        <v>0</v>
      </c>
      <c r="AU2790" s="17">
        <f t="shared" si="2930"/>
        <v>0.52444444444444449</v>
      </c>
      <c r="AV2790" s="17">
        <f t="shared" si="2931"/>
        <v>0.33714285714285713</v>
      </c>
      <c r="AZ2790">
        <v>1</v>
      </c>
      <c r="BA2790" s="27">
        <v>0.33333333333333331</v>
      </c>
      <c r="BB2790" s="17">
        <v>27</v>
      </c>
      <c r="BC2790" s="17">
        <v>0</v>
      </c>
      <c r="BD2790" s="17">
        <v>0</v>
      </c>
      <c r="BF2790">
        <v>0</v>
      </c>
      <c r="BG2790">
        <v>2</v>
      </c>
      <c r="BQ2790">
        <v>1</v>
      </c>
      <c r="BR2790">
        <v>0.6</v>
      </c>
      <c r="BS2790">
        <v>0.5</v>
      </c>
      <c r="CK2790" s="23">
        <v>0.88888888888888884</v>
      </c>
      <c r="CL2790" s="23">
        <f t="shared" si="2921"/>
        <v>0</v>
      </c>
      <c r="CM2790" s="23">
        <f t="shared" si="2924"/>
        <v>0.18920461316799991</v>
      </c>
      <c r="CN2790" s="23">
        <f t="shared" si="2925"/>
        <v>0.90177006323355324</v>
      </c>
      <c r="CQ2790" s="4">
        <v>3</v>
      </c>
    </row>
    <row r="2791" spans="1:95" ht="11.25" customHeight="1">
      <c r="A2791" s="17">
        <v>26</v>
      </c>
      <c r="B2791" s="17">
        <v>2</v>
      </c>
      <c r="C2791" s="39">
        <v>16</v>
      </c>
      <c r="D2791" s="40">
        <v>0.67708333333333337</v>
      </c>
      <c r="E2791" s="17">
        <v>16</v>
      </c>
      <c r="F2791" s="9">
        <v>0</v>
      </c>
      <c r="G2791">
        <v>1</v>
      </c>
      <c r="H2791">
        <v>0</v>
      </c>
      <c r="I2791">
        <v>0</v>
      </c>
      <c r="J2791">
        <v>0</v>
      </c>
      <c r="K2791" s="5">
        <v>35</v>
      </c>
      <c r="L2791">
        <v>43</v>
      </c>
      <c r="M2791">
        <v>5</v>
      </c>
      <c r="N2791" s="9">
        <v>70</v>
      </c>
      <c r="O2791" s="17"/>
      <c r="P2791" s="17">
        <f t="shared" si="2922"/>
        <v>2</v>
      </c>
      <c r="Q2791" s="17">
        <v>25</v>
      </c>
      <c r="S2791" s="17">
        <v>0.2</v>
      </c>
      <c r="T2791" s="17">
        <v>68</v>
      </c>
      <c r="U2791" s="17">
        <v>30</v>
      </c>
      <c r="V2791" s="17">
        <v>30</v>
      </c>
      <c r="W2791" s="17">
        <v>30</v>
      </c>
      <c r="X2791" s="17">
        <v>30</v>
      </c>
      <c r="Y2791" s="17"/>
      <c r="Z2791" s="17">
        <v>0</v>
      </c>
      <c r="AA2791" s="17">
        <v>141</v>
      </c>
      <c r="AB2791" s="17"/>
      <c r="AC2791" s="17">
        <v>55</v>
      </c>
      <c r="AD2791" s="17">
        <v>0</v>
      </c>
      <c r="AE2791" s="17">
        <v>0.45454545454545453</v>
      </c>
      <c r="AF2791" s="17">
        <v>5</v>
      </c>
      <c r="AG2791" s="17"/>
      <c r="AL2791">
        <v>0</v>
      </c>
      <c r="AN2791">
        <v>0.43636363636363634</v>
      </c>
      <c r="AP2791">
        <v>0.3</v>
      </c>
      <c r="AQ2791" s="9">
        <f>+AVERAGE(AL2776:AL2785)</f>
        <v>9.4602306583999957E-2</v>
      </c>
      <c r="AR2791" s="9">
        <f>+AVERAGE(AN2776:AN2785)</f>
        <v>0.45088503161677662</v>
      </c>
      <c r="AS2791" s="17">
        <f t="shared" si="2928"/>
        <v>25</v>
      </c>
      <c r="AT2791" s="17">
        <f t="shared" si="2929"/>
        <v>0</v>
      </c>
      <c r="AU2791" s="17">
        <f t="shared" si="2930"/>
        <v>0.54545454545454541</v>
      </c>
      <c r="AV2791" s="17">
        <f t="shared" si="2931"/>
        <v>0.34782608695652173</v>
      </c>
      <c r="AZ2791">
        <v>1</v>
      </c>
      <c r="BA2791" s="27">
        <v>0.33333333333333331</v>
      </c>
      <c r="BB2791" s="17">
        <v>27</v>
      </c>
      <c r="BC2791" s="17">
        <v>0</v>
      </c>
      <c r="BD2791" s="17">
        <v>0</v>
      </c>
      <c r="BF2791">
        <v>0</v>
      </c>
      <c r="BG2791">
        <v>2</v>
      </c>
      <c r="BQ2791">
        <v>1</v>
      </c>
      <c r="BR2791">
        <v>0.6</v>
      </c>
      <c r="BS2791">
        <v>0.5</v>
      </c>
      <c r="CK2791" s="23">
        <v>0.90909090909090906</v>
      </c>
      <c r="CL2791" s="23">
        <f t="shared" si="2921"/>
        <v>0</v>
      </c>
      <c r="CM2791" s="23">
        <f t="shared" si="2924"/>
        <v>0.18920461316799991</v>
      </c>
      <c r="CN2791" s="23">
        <f t="shared" si="2925"/>
        <v>0.90177006323355324</v>
      </c>
      <c r="CQ2791" s="4">
        <v>3</v>
      </c>
    </row>
    <row r="2792" spans="1:95" ht="11.25" customHeight="1">
      <c r="A2792" s="17">
        <v>26</v>
      </c>
      <c r="B2792" s="17">
        <v>2</v>
      </c>
      <c r="C2792" s="39">
        <v>16</v>
      </c>
      <c r="D2792" s="40">
        <v>0.67708333333333337</v>
      </c>
      <c r="E2792" s="17">
        <v>17</v>
      </c>
      <c r="F2792" s="9">
        <v>0</v>
      </c>
      <c r="G2792">
        <v>1</v>
      </c>
      <c r="H2792">
        <v>0</v>
      </c>
      <c r="I2792">
        <v>0</v>
      </c>
      <c r="J2792">
        <v>0</v>
      </c>
      <c r="K2792" s="5">
        <v>20</v>
      </c>
      <c r="L2792">
        <v>53</v>
      </c>
      <c r="M2792">
        <v>3</v>
      </c>
      <c r="N2792" s="9">
        <v>73</v>
      </c>
      <c r="O2792" s="17"/>
      <c r="P2792" s="17">
        <f t="shared" si="2922"/>
        <v>0</v>
      </c>
      <c r="Q2792" s="17">
        <v>15</v>
      </c>
      <c r="S2792" s="17">
        <v>0.2</v>
      </c>
      <c r="T2792" s="17">
        <v>68</v>
      </c>
      <c r="U2792" s="17">
        <v>30</v>
      </c>
      <c r="V2792" s="17">
        <v>30</v>
      </c>
      <c r="W2792" s="17">
        <v>30</v>
      </c>
      <c r="X2792" s="17">
        <v>30</v>
      </c>
      <c r="Y2792" s="17"/>
      <c r="Z2792" s="17">
        <v>20</v>
      </c>
      <c r="AA2792" s="17">
        <v>161</v>
      </c>
      <c r="AB2792" s="17"/>
      <c r="AC2792" s="17">
        <v>55</v>
      </c>
      <c r="AD2792" s="17">
        <v>0.36363636363636365</v>
      </c>
      <c r="AE2792" s="17">
        <v>0</v>
      </c>
      <c r="AF2792" s="17">
        <v>27</v>
      </c>
      <c r="AG2792" s="17"/>
      <c r="AL2792">
        <v>0</v>
      </c>
      <c r="AN2792">
        <v>0.43636363636363634</v>
      </c>
      <c r="AP2792">
        <v>0.26666666666666666</v>
      </c>
      <c r="AQ2792" s="9">
        <f>+AVERAGE(AL2776:AL2785)</f>
        <v>9.4602306583999957E-2</v>
      </c>
      <c r="AR2792" s="9">
        <f>+AVERAGE(AN2776:AN2785)</f>
        <v>0.45088503161677662</v>
      </c>
      <c r="AS2792" s="17">
        <f t="shared" si="2928"/>
        <v>25</v>
      </c>
      <c r="AT2792" s="17">
        <f t="shared" si="2929"/>
        <v>0</v>
      </c>
      <c r="AU2792" s="17">
        <f t="shared" si="2930"/>
        <v>0.43636363636363634</v>
      </c>
      <c r="AV2792" s="17">
        <f t="shared" si="2931"/>
        <v>0.3</v>
      </c>
      <c r="AZ2792">
        <v>1</v>
      </c>
      <c r="BA2792" s="27">
        <v>0.33333333333333331</v>
      </c>
      <c r="BB2792" s="17">
        <v>27</v>
      </c>
      <c r="BC2792" s="17">
        <v>0</v>
      </c>
      <c r="BD2792" s="17">
        <v>0</v>
      </c>
      <c r="BF2792">
        <v>0</v>
      </c>
      <c r="BG2792">
        <v>2</v>
      </c>
      <c r="BQ2792">
        <v>1</v>
      </c>
      <c r="BR2792">
        <v>0.6</v>
      </c>
      <c r="BS2792">
        <v>0.5</v>
      </c>
      <c r="CK2792" s="23">
        <v>0</v>
      </c>
      <c r="CL2792" s="23">
        <f t="shared" si="2921"/>
        <v>0</v>
      </c>
      <c r="CM2792" s="23">
        <f t="shared" si="2924"/>
        <v>0.18920461316799991</v>
      </c>
      <c r="CN2792" s="23">
        <f t="shared" si="2925"/>
        <v>0.90177006323355324</v>
      </c>
      <c r="CQ2792" s="4">
        <v>4</v>
      </c>
    </row>
    <row r="2793" spans="1:95" ht="11.25" customHeight="1">
      <c r="A2793" s="17">
        <v>26</v>
      </c>
      <c r="B2793" s="17">
        <v>2</v>
      </c>
      <c r="C2793" s="39">
        <v>16</v>
      </c>
      <c r="D2793" s="40">
        <v>0.67708333333333337</v>
      </c>
      <c r="E2793" s="17">
        <v>18</v>
      </c>
      <c r="F2793" s="9">
        <v>0</v>
      </c>
      <c r="G2793">
        <v>1</v>
      </c>
      <c r="H2793">
        <v>0</v>
      </c>
      <c r="I2793">
        <v>0</v>
      </c>
      <c r="J2793">
        <v>0</v>
      </c>
      <c r="K2793" s="5">
        <v>15</v>
      </c>
      <c r="L2793">
        <v>38</v>
      </c>
      <c r="M2793">
        <v>6</v>
      </c>
      <c r="N2793" s="9">
        <v>79</v>
      </c>
      <c r="O2793" s="17"/>
      <c r="P2793" s="17">
        <f t="shared" si="2922"/>
        <v>1</v>
      </c>
      <c r="Q2793" s="17">
        <v>29</v>
      </c>
      <c r="S2793" s="17">
        <v>0.20689655172413793</v>
      </c>
      <c r="T2793" s="17">
        <v>67</v>
      </c>
      <c r="U2793" s="17">
        <v>30</v>
      </c>
      <c r="V2793" s="17">
        <v>30</v>
      </c>
      <c r="W2793" s="17">
        <v>30</v>
      </c>
      <c r="X2793" s="17">
        <v>30</v>
      </c>
      <c r="Y2793" s="17"/>
      <c r="Z2793" s="17">
        <v>0</v>
      </c>
      <c r="AA2793" s="17">
        <v>161</v>
      </c>
      <c r="AB2793" s="17"/>
      <c r="AC2793" s="17">
        <v>57</v>
      </c>
      <c r="AD2793" s="17">
        <v>0</v>
      </c>
      <c r="AE2793" s="17">
        <v>0.36363636363636365</v>
      </c>
      <c r="AF2793" s="17">
        <v>4</v>
      </c>
      <c r="AG2793" s="17"/>
      <c r="AL2793">
        <v>2.7586206896551724E-2</v>
      </c>
      <c r="AN2793">
        <v>0.4</v>
      </c>
      <c r="AP2793">
        <v>0.30256410256410254</v>
      </c>
      <c r="AQ2793" s="9">
        <f>+AVERAGE(AL2776:AL2785)</f>
        <v>9.4602306583999957E-2</v>
      </c>
      <c r="AR2793" s="9">
        <f>+AVERAGE(AN2776:AN2785)</f>
        <v>0.45088503161677662</v>
      </c>
      <c r="AS2793" s="17">
        <f t="shared" si="2928"/>
        <v>15</v>
      </c>
      <c r="AT2793" s="17">
        <f t="shared" si="2929"/>
        <v>0</v>
      </c>
      <c r="AU2793" s="17">
        <f t="shared" si="2930"/>
        <v>0.43636363636363634</v>
      </c>
      <c r="AV2793" s="17">
        <f t="shared" si="2931"/>
        <v>0.26666666666666666</v>
      </c>
      <c r="AZ2793">
        <v>1</v>
      </c>
      <c r="BA2793" s="27">
        <v>0.33333333333333331</v>
      </c>
      <c r="BB2793" s="17">
        <v>27</v>
      </c>
      <c r="BC2793" s="17">
        <v>0</v>
      </c>
      <c r="BD2793" s="17">
        <v>0</v>
      </c>
      <c r="BF2793">
        <v>0</v>
      </c>
      <c r="BG2793">
        <v>2</v>
      </c>
      <c r="BQ2793">
        <v>1</v>
      </c>
      <c r="BR2793">
        <v>0.6</v>
      </c>
      <c r="BS2793">
        <v>0.5</v>
      </c>
      <c r="CK2793" s="23">
        <v>0.72727272727272729</v>
      </c>
      <c r="CL2793" s="23">
        <f t="shared" si="2921"/>
        <v>0</v>
      </c>
      <c r="CM2793" s="23">
        <f t="shared" si="2924"/>
        <v>0.18920461316799991</v>
      </c>
      <c r="CN2793" s="23">
        <f t="shared" si="2925"/>
        <v>0.90177006323355324</v>
      </c>
      <c r="CQ2793" s="4">
        <v>3</v>
      </c>
    </row>
    <row r="2794" spans="1:95" ht="11.25" customHeight="1">
      <c r="A2794" s="17">
        <v>26</v>
      </c>
      <c r="B2794" s="17">
        <v>2</v>
      </c>
      <c r="C2794" s="39">
        <v>16</v>
      </c>
      <c r="D2794" s="40">
        <v>0.67708333333333337</v>
      </c>
      <c r="E2794" s="17">
        <v>19</v>
      </c>
      <c r="F2794" s="9">
        <v>0</v>
      </c>
      <c r="G2794">
        <v>1</v>
      </c>
      <c r="H2794">
        <v>0</v>
      </c>
      <c r="I2794">
        <v>0</v>
      </c>
      <c r="J2794">
        <v>0</v>
      </c>
      <c r="K2794" s="5">
        <v>30</v>
      </c>
      <c r="L2794">
        <v>37</v>
      </c>
      <c r="M2794">
        <v>6</v>
      </c>
      <c r="N2794" s="9">
        <v>85</v>
      </c>
      <c r="O2794" s="17"/>
      <c r="P2794" s="17">
        <f t="shared" si="2922"/>
        <v>1</v>
      </c>
      <c r="Q2794" s="17">
        <v>30</v>
      </c>
      <c r="S2794" s="17">
        <v>0.2</v>
      </c>
      <c r="T2794" s="17">
        <v>67</v>
      </c>
      <c r="U2794" s="17">
        <v>30</v>
      </c>
      <c r="V2794" s="17">
        <v>30</v>
      </c>
      <c r="W2794" s="17">
        <v>30</v>
      </c>
      <c r="X2794" s="17">
        <v>30</v>
      </c>
      <c r="Y2794" s="17"/>
      <c r="Z2794" s="17">
        <v>19</v>
      </c>
      <c r="AA2794" s="17">
        <v>180</v>
      </c>
      <c r="AB2794" s="17"/>
      <c r="AC2794" s="17">
        <v>58</v>
      </c>
      <c r="AD2794" s="17">
        <v>0.32758620689655171</v>
      </c>
      <c r="AE2794" s="17">
        <v>0</v>
      </c>
      <c r="AF2794" s="17">
        <v>23</v>
      </c>
      <c r="AG2794" s="17"/>
      <c r="AL2794">
        <v>0</v>
      </c>
      <c r="AN2794">
        <v>0.40689655172413791</v>
      </c>
      <c r="AP2794">
        <v>0.30256410256410254</v>
      </c>
      <c r="AQ2794" s="9">
        <f>+AVERAGE(AL2776:AL2785)</f>
        <v>9.4602306583999957E-2</v>
      </c>
      <c r="AR2794" s="9">
        <f>+AVERAGE(AN2776:AN2785)</f>
        <v>0.45088503161677662</v>
      </c>
      <c r="AS2794" s="17">
        <f t="shared" si="2928"/>
        <v>29</v>
      </c>
      <c r="AT2794" s="17">
        <f t="shared" si="2929"/>
        <v>2.7586206896551724E-2</v>
      </c>
      <c r="AU2794" s="17">
        <f t="shared" si="2930"/>
        <v>0.4</v>
      </c>
      <c r="AV2794" s="17">
        <f t="shared" si="2931"/>
        <v>0.30256410256410254</v>
      </c>
      <c r="AZ2794">
        <v>1</v>
      </c>
      <c r="BA2794" s="27">
        <v>0.33333333333333331</v>
      </c>
      <c r="BB2794" s="17">
        <v>27</v>
      </c>
      <c r="BC2794" s="17">
        <v>0</v>
      </c>
      <c r="BD2794" s="17">
        <v>0</v>
      </c>
      <c r="BF2794">
        <v>0</v>
      </c>
      <c r="BG2794">
        <v>2</v>
      </c>
      <c r="BQ2794">
        <v>1</v>
      </c>
      <c r="BR2794">
        <v>0.6</v>
      </c>
      <c r="BS2794">
        <v>0.5</v>
      </c>
      <c r="CK2794" s="23">
        <v>0</v>
      </c>
      <c r="CL2794" s="23">
        <f t="shared" si="2921"/>
        <v>0</v>
      </c>
      <c r="CM2794" s="23">
        <f t="shared" si="2924"/>
        <v>0.18920461316799991</v>
      </c>
      <c r="CN2794" s="23">
        <f t="shared" si="2925"/>
        <v>0.90177006323355324</v>
      </c>
      <c r="CQ2794" s="4">
        <v>2</v>
      </c>
    </row>
    <row r="2795" spans="1:95" ht="11.25" customHeight="1">
      <c r="A2795" s="17">
        <v>26</v>
      </c>
      <c r="B2795" s="17">
        <v>2</v>
      </c>
      <c r="C2795" s="39">
        <v>16</v>
      </c>
      <c r="D2795" s="40">
        <v>0.67708333333333337</v>
      </c>
      <c r="E2795" s="17">
        <v>20</v>
      </c>
      <c r="F2795" s="9">
        <v>0</v>
      </c>
      <c r="G2795">
        <v>1</v>
      </c>
      <c r="H2795">
        <v>0</v>
      </c>
      <c r="I2795">
        <v>0</v>
      </c>
      <c r="J2795">
        <v>0</v>
      </c>
      <c r="K2795" s="5">
        <v>30</v>
      </c>
      <c r="L2795">
        <v>42</v>
      </c>
      <c r="M2795">
        <v>5</v>
      </c>
      <c r="N2795" s="17">
        <v>90</v>
      </c>
      <c r="O2795" s="17"/>
      <c r="P2795" s="17">
        <f t="shared" si="2922"/>
        <v>2</v>
      </c>
      <c r="Q2795" s="17">
        <v>27</v>
      </c>
      <c r="S2795" s="17">
        <v>0.18518518518518517</v>
      </c>
      <c r="T2795" s="17">
        <v>69</v>
      </c>
      <c r="U2795" s="17">
        <v>30</v>
      </c>
      <c r="V2795" s="17">
        <v>30</v>
      </c>
      <c r="W2795" s="17">
        <v>30</v>
      </c>
      <c r="X2795" s="17">
        <v>30</v>
      </c>
      <c r="Y2795" s="17"/>
      <c r="Z2795" s="17">
        <v>0</v>
      </c>
      <c r="AA2795" s="17">
        <v>180</v>
      </c>
      <c r="AB2795" s="17"/>
      <c r="AC2795" s="17">
        <v>54</v>
      </c>
      <c r="AD2795" s="17">
        <v>0</v>
      </c>
      <c r="AE2795" s="17">
        <v>0.32758620689655171</v>
      </c>
      <c r="AF2795" s="17">
        <v>5</v>
      </c>
      <c r="AG2795" s="17">
        <v>155</v>
      </c>
      <c r="AL2795">
        <v>5.9259259259259262E-2</v>
      </c>
      <c r="AN2795">
        <v>0.43703703703703706</v>
      </c>
      <c r="AP2795">
        <v>0.32727272727272727</v>
      </c>
      <c r="AQ2795" s="9">
        <f>+AVERAGE(AL2776:AL2785)</f>
        <v>9.4602306583999957E-2</v>
      </c>
      <c r="AR2795" s="9">
        <f>+AVERAGE(AN2776:AN2785)</f>
        <v>0.45088503161677662</v>
      </c>
      <c r="AS2795" s="17">
        <f t="shared" si="2928"/>
        <v>30</v>
      </c>
      <c r="AT2795" s="17">
        <f t="shared" si="2929"/>
        <v>0</v>
      </c>
      <c r="AU2795" s="17">
        <f t="shared" si="2930"/>
        <v>0.40689655172413791</v>
      </c>
      <c r="AV2795" s="17">
        <f t="shared" si="2931"/>
        <v>0.30256410256410254</v>
      </c>
      <c r="AZ2795">
        <v>1</v>
      </c>
      <c r="BA2795" s="27">
        <v>0.33333333333333331</v>
      </c>
      <c r="BB2795" s="17">
        <v>27</v>
      </c>
      <c r="BC2795" s="17">
        <v>0</v>
      </c>
      <c r="BD2795" s="17">
        <v>0</v>
      </c>
      <c r="BF2795">
        <v>0</v>
      </c>
      <c r="BG2795">
        <v>2</v>
      </c>
      <c r="BQ2795">
        <v>1</v>
      </c>
      <c r="BR2795">
        <v>0.6</v>
      </c>
      <c r="BS2795">
        <v>0.5</v>
      </c>
      <c r="BW2795" s="9">
        <f>SUM(AF2786:AF2795)</f>
        <v>155</v>
      </c>
      <c r="BX2795" s="9"/>
      <c r="BY2795" s="9">
        <f t="shared" ref="BY2795" si="2932">SUM(BW2785,BW2795)</f>
        <v>290</v>
      </c>
      <c r="CK2795" s="23">
        <v>0.65517241379310343</v>
      </c>
      <c r="CL2795" s="23">
        <f t="shared" si="2921"/>
        <v>0</v>
      </c>
      <c r="CM2795" s="23">
        <f t="shared" si="2924"/>
        <v>0.18920461316799991</v>
      </c>
      <c r="CN2795" s="23">
        <f t="shared" si="2925"/>
        <v>0.90177006323355324</v>
      </c>
      <c r="CQ2795" s="4">
        <v>4</v>
      </c>
    </row>
    <row r="2796" spans="1:95" ht="11.25" customHeight="1">
      <c r="A2796" s="17">
        <v>26</v>
      </c>
      <c r="B2796" s="17">
        <v>3</v>
      </c>
      <c r="C2796" s="39">
        <v>12</v>
      </c>
      <c r="D2796" s="40">
        <v>0.50763888888888886</v>
      </c>
      <c r="E2796" s="17">
        <v>-2</v>
      </c>
      <c r="F2796" s="9">
        <v>0</v>
      </c>
      <c r="G2796">
        <v>0</v>
      </c>
      <c r="H2796">
        <v>0</v>
      </c>
      <c r="I2796">
        <v>0</v>
      </c>
      <c r="J2796">
        <v>0</v>
      </c>
      <c r="K2796" s="5">
        <v>25</v>
      </c>
      <c r="L2796">
        <v>50</v>
      </c>
      <c r="M2796">
        <v>7</v>
      </c>
      <c r="O2796" s="17"/>
      <c r="P2796" s="17">
        <f t="shared" si="2922"/>
        <v>1</v>
      </c>
      <c r="Q2796" s="17">
        <v>35</v>
      </c>
      <c r="S2796" s="17">
        <v>0.2</v>
      </c>
      <c r="T2796" s="17">
        <v>85</v>
      </c>
      <c r="U2796" s="17">
        <v>40</v>
      </c>
      <c r="V2796" s="17">
        <v>30</v>
      </c>
      <c r="W2796" s="17"/>
      <c r="X2796" s="17">
        <v>30</v>
      </c>
      <c r="Y2796" s="17"/>
      <c r="Z2796" s="17">
        <v>1</v>
      </c>
      <c r="AA2796" s="17"/>
      <c r="AB2796" s="17"/>
      <c r="AC2796" s="17">
        <v>35</v>
      </c>
      <c r="AD2796" s="17">
        <v>2.8571428571428571E-2</v>
      </c>
      <c r="AE2796" s="17"/>
      <c r="AF2796" s="17">
        <v>4</v>
      </c>
      <c r="AG2796" s="17"/>
      <c r="AL2796">
        <v>0</v>
      </c>
      <c r="AN2796">
        <v>0.60571428571428576</v>
      </c>
      <c r="AP2796">
        <v>0.42399999999999999</v>
      </c>
      <c r="AQ2796" s="22"/>
      <c r="AR2796" s="22"/>
      <c r="AS2796" s="17">
        <f t="shared" si="2928"/>
        <v>27</v>
      </c>
      <c r="AT2796" s="17">
        <f t="shared" si="2929"/>
        <v>5.9259259259259262E-2</v>
      </c>
      <c r="AU2796" s="17">
        <f t="shared" si="2930"/>
        <v>0.43703703703703706</v>
      </c>
      <c r="AV2796" s="17">
        <f t="shared" si="2931"/>
        <v>0.32727272727272727</v>
      </c>
      <c r="AZ2796">
        <v>1</v>
      </c>
      <c r="BA2796" s="27">
        <v>0.16666666666666666</v>
      </c>
      <c r="BB2796" s="17">
        <v>18</v>
      </c>
      <c r="BC2796" s="17">
        <v>1</v>
      </c>
      <c r="BD2796" s="17">
        <v>1</v>
      </c>
      <c r="BF2796">
        <v>0</v>
      </c>
      <c r="BG2796">
        <v>1</v>
      </c>
      <c r="BQ2796">
        <v>1</v>
      </c>
      <c r="BR2796">
        <v>0.6</v>
      </c>
      <c r="BS2796">
        <v>0.5</v>
      </c>
      <c r="CK2796" s="23" t="s">
        <v>2085</v>
      </c>
      <c r="CL2796" s="23">
        <f t="shared" si="2921"/>
        <v>0</v>
      </c>
      <c r="CM2796" s="23" t="str">
        <f t="shared" si="2924"/>
        <v/>
      </c>
      <c r="CN2796" s="23" t="str">
        <f t="shared" si="2925"/>
        <v/>
      </c>
      <c r="CQ2796" s="4">
        <v>8</v>
      </c>
    </row>
    <row r="2797" spans="1:95" ht="11.25" customHeight="1">
      <c r="A2797" s="17">
        <v>26</v>
      </c>
      <c r="B2797" s="17">
        <v>3</v>
      </c>
      <c r="C2797" s="39">
        <v>12</v>
      </c>
      <c r="D2797" s="40">
        <v>0.50763888888888886</v>
      </c>
      <c r="E2797" s="17">
        <v>-1</v>
      </c>
      <c r="F2797" s="9">
        <v>0</v>
      </c>
      <c r="G2797">
        <v>0</v>
      </c>
      <c r="H2797">
        <v>0</v>
      </c>
      <c r="I2797">
        <v>0</v>
      </c>
      <c r="J2797">
        <v>0</v>
      </c>
      <c r="K2797" s="5">
        <v>25</v>
      </c>
      <c r="L2797">
        <v>60</v>
      </c>
      <c r="M2797">
        <v>5</v>
      </c>
      <c r="O2797" s="17"/>
      <c r="P2797" s="17">
        <f t="shared" si="2922"/>
        <v>2</v>
      </c>
      <c r="Q2797" s="17">
        <v>26</v>
      </c>
      <c r="S2797" s="17">
        <v>0.19230769230769232</v>
      </c>
      <c r="T2797" s="17">
        <v>86</v>
      </c>
      <c r="U2797" s="17">
        <v>40</v>
      </c>
      <c r="V2797" s="17">
        <v>30</v>
      </c>
      <c r="W2797" s="17">
        <v>30</v>
      </c>
      <c r="X2797" s="17">
        <v>30</v>
      </c>
      <c r="Y2797" s="17"/>
      <c r="Z2797" s="17">
        <v>4</v>
      </c>
      <c r="AA2797" s="17"/>
      <c r="AB2797" s="17"/>
      <c r="AC2797" s="17">
        <v>32</v>
      </c>
      <c r="AD2797" s="17">
        <v>0.125</v>
      </c>
      <c r="AE2797" s="17">
        <v>2.8571428571428571E-2</v>
      </c>
      <c r="AF2797" s="17">
        <v>9</v>
      </c>
      <c r="AG2797" s="17"/>
      <c r="AL2797">
        <v>3.0769230769230771E-2</v>
      </c>
      <c r="AN2797">
        <v>0.5</v>
      </c>
      <c r="AP2797">
        <v>0.27142857142857141</v>
      </c>
      <c r="AQ2797" s="9"/>
      <c r="AR2797" s="9"/>
      <c r="AS2797" s="17">
        <f t="shared" si="2928"/>
        <v>35</v>
      </c>
      <c r="AT2797" s="17">
        <f t="shared" si="2929"/>
        <v>0</v>
      </c>
      <c r="AU2797" s="17">
        <f t="shared" si="2930"/>
        <v>0.60571428571428576</v>
      </c>
      <c r="AV2797" s="17">
        <f t="shared" si="2931"/>
        <v>0.42399999999999999</v>
      </c>
      <c r="AZ2797">
        <v>1</v>
      </c>
      <c r="BA2797" s="27">
        <v>0.16666666666666666</v>
      </c>
      <c r="BB2797" s="17">
        <v>18</v>
      </c>
      <c r="BC2797" s="17">
        <v>1</v>
      </c>
      <c r="BD2797" s="17">
        <v>1</v>
      </c>
      <c r="BF2797">
        <v>0</v>
      </c>
      <c r="BG2797">
        <v>1</v>
      </c>
      <c r="BQ2797">
        <v>1</v>
      </c>
      <c r="BR2797">
        <v>0.6</v>
      </c>
      <c r="BS2797">
        <v>0.5</v>
      </c>
      <c r="CK2797" s="23">
        <v>8.5714285714285715E-2</v>
      </c>
      <c r="CL2797" s="23">
        <f t="shared" si="2921"/>
        <v>0</v>
      </c>
      <c r="CM2797" s="23" t="str">
        <f t="shared" si="2924"/>
        <v/>
      </c>
      <c r="CN2797" s="23" t="str">
        <f t="shared" si="2925"/>
        <v/>
      </c>
      <c r="CQ2797" s="4">
        <v>1</v>
      </c>
    </row>
    <row r="2798" spans="1:95" ht="11.25" customHeight="1">
      <c r="A2798" s="17">
        <v>26</v>
      </c>
      <c r="B2798" s="17">
        <v>3</v>
      </c>
      <c r="C2798" s="39">
        <v>12</v>
      </c>
      <c r="D2798" s="40">
        <v>0.50763888888888886</v>
      </c>
      <c r="E2798" s="17">
        <v>1</v>
      </c>
      <c r="F2798" s="9">
        <v>0</v>
      </c>
      <c r="G2798">
        <v>0</v>
      </c>
      <c r="H2798">
        <v>0</v>
      </c>
      <c r="I2798">
        <v>0</v>
      </c>
      <c r="J2798">
        <v>0</v>
      </c>
      <c r="K2798" s="5">
        <v>25</v>
      </c>
      <c r="L2798">
        <v>75</v>
      </c>
      <c r="M2798">
        <v>7</v>
      </c>
      <c r="N2798">
        <v>7</v>
      </c>
      <c r="O2798" s="17"/>
      <c r="P2798" s="17">
        <f t="shared" si="2922"/>
        <v>1</v>
      </c>
      <c r="Q2798" s="17">
        <v>19</v>
      </c>
      <c r="S2798" s="17">
        <v>0.36842105263157893</v>
      </c>
      <c r="T2798" s="17">
        <v>94</v>
      </c>
      <c r="U2798" s="17">
        <v>40</v>
      </c>
      <c r="V2798" s="17">
        <v>30</v>
      </c>
      <c r="W2798" s="17">
        <v>30</v>
      </c>
      <c r="X2798" s="17">
        <v>30</v>
      </c>
      <c r="Y2798" s="17"/>
      <c r="Z2798" s="17">
        <v>15</v>
      </c>
      <c r="AA2798" s="17">
        <v>15</v>
      </c>
      <c r="AB2798" s="17"/>
      <c r="AC2798" s="17">
        <v>37</v>
      </c>
      <c r="AD2798" s="17">
        <v>0.40540540540540543</v>
      </c>
      <c r="AE2798" s="17"/>
      <c r="AF2798" s="17">
        <v>18</v>
      </c>
      <c r="AG2798" s="17"/>
      <c r="AL2798">
        <v>0.35789473684210527</v>
      </c>
      <c r="AN2798">
        <v>0.30270270270270272</v>
      </c>
      <c r="AP2798">
        <v>0.1588235294117647</v>
      </c>
      <c r="AQ2798" s="9"/>
      <c r="AR2798" s="9"/>
      <c r="AS2798" s="17">
        <f t="shared" si="2928"/>
        <v>26</v>
      </c>
      <c r="AT2798" s="17">
        <f t="shared" si="2929"/>
        <v>3.0769230769230771E-2</v>
      </c>
      <c r="AU2798" s="17">
        <f t="shared" si="2930"/>
        <v>0.5</v>
      </c>
      <c r="AV2798" s="17">
        <f t="shared" si="2931"/>
        <v>0.27142857142857141</v>
      </c>
      <c r="AZ2798">
        <v>1</v>
      </c>
      <c r="BA2798" s="27">
        <v>0.16666666666666666</v>
      </c>
      <c r="BB2798" s="17">
        <v>18</v>
      </c>
      <c r="BC2798" s="17">
        <v>1</v>
      </c>
      <c r="BD2798" s="17">
        <v>1</v>
      </c>
      <c r="BF2798">
        <v>0</v>
      </c>
      <c r="BG2798">
        <v>1</v>
      </c>
      <c r="BQ2798">
        <v>1</v>
      </c>
      <c r="BR2798">
        <v>0.6</v>
      </c>
      <c r="BS2798">
        <v>0.5</v>
      </c>
      <c r="CK2798" s="23" t="s">
        <v>2085</v>
      </c>
      <c r="CL2798" s="23">
        <f t="shared" si="2921"/>
        <v>0</v>
      </c>
      <c r="CM2798" s="23" t="str">
        <f t="shared" si="2924"/>
        <v/>
      </c>
      <c r="CN2798" s="23" t="str">
        <f t="shared" si="2925"/>
        <v/>
      </c>
      <c r="CQ2798" s="4">
        <v>4</v>
      </c>
    </row>
    <row r="2799" spans="1:95" ht="11.25" customHeight="1">
      <c r="A2799" s="17">
        <v>26</v>
      </c>
      <c r="B2799" s="17">
        <v>3</v>
      </c>
      <c r="C2799" s="39">
        <v>12</v>
      </c>
      <c r="D2799" s="40">
        <v>0.50763888888888886</v>
      </c>
      <c r="E2799" s="17">
        <v>2</v>
      </c>
      <c r="F2799" s="9">
        <v>0</v>
      </c>
      <c r="G2799">
        <v>0</v>
      </c>
      <c r="H2799">
        <v>0</v>
      </c>
      <c r="I2799">
        <v>0</v>
      </c>
      <c r="J2799">
        <v>0</v>
      </c>
      <c r="K2799" s="5">
        <v>25</v>
      </c>
      <c r="L2799">
        <v>69</v>
      </c>
      <c r="M2799">
        <v>1</v>
      </c>
      <c r="N2799">
        <v>8</v>
      </c>
      <c r="O2799" s="17"/>
      <c r="P2799" s="17">
        <f t="shared" si="2922"/>
        <v>0</v>
      </c>
      <c r="Q2799" s="17">
        <v>5</v>
      </c>
      <c r="S2799" s="17">
        <v>0.2</v>
      </c>
      <c r="T2799" s="17">
        <v>74</v>
      </c>
      <c r="U2799" s="17">
        <v>35</v>
      </c>
      <c r="V2799" s="17">
        <v>30</v>
      </c>
      <c r="W2799" s="17">
        <v>30</v>
      </c>
      <c r="X2799" s="17">
        <v>30</v>
      </c>
      <c r="Y2799" s="17"/>
      <c r="Z2799" s="17">
        <v>15</v>
      </c>
      <c r="AA2799" s="17">
        <v>30</v>
      </c>
      <c r="AB2799" s="17"/>
      <c r="AC2799" s="17">
        <v>40</v>
      </c>
      <c r="AD2799" s="17">
        <v>0.375</v>
      </c>
      <c r="AE2799" s="17">
        <v>0.40540540540540543</v>
      </c>
      <c r="AF2799" s="17">
        <v>24</v>
      </c>
      <c r="AG2799" s="17"/>
      <c r="AL2799">
        <v>0.32</v>
      </c>
      <c r="AN2799">
        <v>0.34</v>
      </c>
      <c r="AP2799">
        <v>0.16941176470588235</v>
      </c>
      <c r="AQ2799" s="9"/>
      <c r="AR2799" s="9"/>
      <c r="AS2799" s="17">
        <f t="shared" si="2928"/>
        <v>19</v>
      </c>
      <c r="AT2799" s="17">
        <f t="shared" si="2929"/>
        <v>0.35789473684210527</v>
      </c>
      <c r="AU2799" s="17">
        <f t="shared" si="2930"/>
        <v>0.30270270270270272</v>
      </c>
      <c r="AV2799" s="17">
        <f t="shared" si="2931"/>
        <v>0.1588235294117647</v>
      </c>
      <c r="AZ2799">
        <v>1</v>
      </c>
      <c r="BA2799" s="27">
        <v>0.16666666666666666</v>
      </c>
      <c r="BB2799" s="17">
        <v>18</v>
      </c>
      <c r="BC2799" s="17">
        <v>1</v>
      </c>
      <c r="BD2799" s="17">
        <v>1</v>
      </c>
      <c r="BF2799">
        <v>0</v>
      </c>
      <c r="BG2799">
        <v>1</v>
      </c>
      <c r="BQ2799">
        <v>1</v>
      </c>
      <c r="BR2799">
        <v>0.6</v>
      </c>
      <c r="BS2799">
        <v>0.5</v>
      </c>
      <c r="CK2799" s="23">
        <v>1.2162162162162162</v>
      </c>
      <c r="CL2799" s="23">
        <f t="shared" si="2921"/>
        <v>0</v>
      </c>
      <c r="CM2799" s="23" t="str">
        <f t="shared" si="2924"/>
        <v/>
      </c>
      <c r="CN2799" s="23" t="str">
        <f t="shared" si="2925"/>
        <v/>
      </c>
      <c r="CQ2799" s="4">
        <v>7</v>
      </c>
    </row>
    <row r="2800" spans="1:95" ht="11.25" customHeight="1">
      <c r="A2800" s="17">
        <v>26</v>
      </c>
      <c r="B2800" s="17">
        <v>3</v>
      </c>
      <c r="C2800" s="39">
        <v>12</v>
      </c>
      <c r="D2800" s="40">
        <v>0.50763888888888886</v>
      </c>
      <c r="E2800" s="17">
        <v>3</v>
      </c>
      <c r="F2800" s="9">
        <v>0</v>
      </c>
      <c r="G2800">
        <v>0</v>
      </c>
      <c r="H2800">
        <v>0</v>
      </c>
      <c r="I2800">
        <v>0</v>
      </c>
      <c r="J2800">
        <v>0</v>
      </c>
      <c r="K2800" s="5">
        <v>25</v>
      </c>
      <c r="L2800">
        <v>49</v>
      </c>
      <c r="M2800">
        <v>4</v>
      </c>
      <c r="N2800">
        <v>12</v>
      </c>
      <c r="O2800" s="17"/>
      <c r="P2800" s="17">
        <f t="shared" si="2922"/>
        <v>0</v>
      </c>
      <c r="Q2800" s="17">
        <v>20</v>
      </c>
      <c r="S2800" s="17">
        <v>0.2</v>
      </c>
      <c r="T2800" s="17">
        <v>69</v>
      </c>
      <c r="U2800" s="17">
        <v>30</v>
      </c>
      <c r="V2800" s="17">
        <v>30</v>
      </c>
      <c r="W2800" s="17">
        <v>30</v>
      </c>
      <c r="X2800" s="17">
        <v>30</v>
      </c>
      <c r="Y2800" s="17"/>
      <c r="Z2800" s="17">
        <v>0</v>
      </c>
      <c r="AA2800" s="17">
        <v>30</v>
      </c>
      <c r="AB2800" s="17"/>
      <c r="AC2800" s="17">
        <v>38</v>
      </c>
      <c r="AD2800" s="17">
        <v>0</v>
      </c>
      <c r="AE2800" s="17">
        <v>0.375</v>
      </c>
      <c r="AF2800" s="17">
        <v>6</v>
      </c>
      <c r="AG2800" s="17"/>
      <c r="AL2800">
        <v>0</v>
      </c>
      <c r="AN2800">
        <v>0.6</v>
      </c>
      <c r="AP2800">
        <v>0.3352941176470588</v>
      </c>
      <c r="AQ2800" s="9"/>
      <c r="AR2800" s="9"/>
      <c r="AS2800" s="17">
        <f t="shared" si="2928"/>
        <v>5</v>
      </c>
      <c r="AT2800" s="17">
        <f t="shared" si="2929"/>
        <v>0.32</v>
      </c>
      <c r="AU2800" s="17">
        <f t="shared" si="2930"/>
        <v>0.34</v>
      </c>
      <c r="AV2800" s="17">
        <f t="shared" si="2931"/>
        <v>0.16941176470588235</v>
      </c>
      <c r="AZ2800">
        <v>1</v>
      </c>
      <c r="BA2800" s="27">
        <v>0.16666666666666666</v>
      </c>
      <c r="BB2800" s="17">
        <v>18</v>
      </c>
      <c r="BC2800" s="17">
        <v>1</v>
      </c>
      <c r="BD2800" s="17">
        <v>1</v>
      </c>
      <c r="BF2800">
        <v>0</v>
      </c>
      <c r="BG2800">
        <v>1</v>
      </c>
      <c r="BQ2800">
        <v>1</v>
      </c>
      <c r="BR2800">
        <v>0.6</v>
      </c>
      <c r="BS2800">
        <v>0.5</v>
      </c>
      <c r="CK2800" s="23">
        <v>1.125</v>
      </c>
      <c r="CL2800" s="23">
        <f t="shared" si="2921"/>
        <v>0</v>
      </c>
      <c r="CM2800" s="23" t="str">
        <f t="shared" si="2924"/>
        <v/>
      </c>
      <c r="CN2800" s="23" t="str">
        <f t="shared" si="2925"/>
        <v/>
      </c>
      <c r="CQ2800" s="4">
        <v>6</v>
      </c>
    </row>
    <row r="2801" spans="1:95" ht="11.25" customHeight="1">
      <c r="A2801" s="17">
        <v>26</v>
      </c>
      <c r="B2801" s="17">
        <v>3</v>
      </c>
      <c r="C2801" s="39">
        <v>12</v>
      </c>
      <c r="D2801" s="40">
        <v>0.50763888888888886</v>
      </c>
      <c r="E2801" s="17">
        <v>4</v>
      </c>
      <c r="F2801" s="9">
        <v>0</v>
      </c>
      <c r="G2801">
        <v>0</v>
      </c>
      <c r="H2801">
        <v>0</v>
      </c>
      <c r="I2801">
        <v>0</v>
      </c>
      <c r="J2801">
        <v>0</v>
      </c>
      <c r="K2801" s="5">
        <v>25</v>
      </c>
      <c r="L2801">
        <v>44</v>
      </c>
      <c r="M2801">
        <v>5</v>
      </c>
      <c r="N2801">
        <v>17</v>
      </c>
      <c r="O2801" s="17"/>
      <c r="P2801" s="17">
        <f t="shared" si="2922"/>
        <v>2</v>
      </c>
      <c r="Q2801" s="17">
        <v>24</v>
      </c>
      <c r="S2801" s="17">
        <v>0.20833333333333334</v>
      </c>
      <c r="T2801" s="17">
        <v>68</v>
      </c>
      <c r="U2801" s="17">
        <v>30</v>
      </c>
      <c r="V2801" s="17">
        <v>30</v>
      </c>
      <c r="W2801" s="17">
        <v>30</v>
      </c>
      <c r="X2801" s="17">
        <v>30</v>
      </c>
      <c r="Y2801" s="17"/>
      <c r="Z2801" s="17">
        <v>15</v>
      </c>
      <c r="AA2801" s="17">
        <v>45</v>
      </c>
      <c r="AB2801" s="17"/>
      <c r="AC2801" s="17">
        <v>51</v>
      </c>
      <c r="AD2801" s="17">
        <v>0.29411764705882354</v>
      </c>
      <c r="AE2801" s="17">
        <v>0</v>
      </c>
      <c r="AF2801" s="17">
        <v>20</v>
      </c>
      <c r="AG2801" s="17"/>
      <c r="AL2801">
        <v>3.3333333333333333E-2</v>
      </c>
      <c r="AN2801">
        <v>0.42352941176470593</v>
      </c>
      <c r="AP2801">
        <v>0.27012987012987011</v>
      </c>
      <c r="AQ2801" s="9"/>
      <c r="AR2801" s="9"/>
      <c r="AS2801" s="17">
        <f t="shared" si="2928"/>
        <v>20</v>
      </c>
      <c r="AT2801" s="17">
        <f t="shared" si="2929"/>
        <v>0</v>
      </c>
      <c r="AU2801" s="17">
        <f t="shared" si="2930"/>
        <v>0.6</v>
      </c>
      <c r="AV2801" s="17">
        <f t="shared" si="2931"/>
        <v>0.3352941176470588</v>
      </c>
      <c r="AZ2801">
        <v>1</v>
      </c>
      <c r="BA2801" s="27">
        <v>0.16666666666666666</v>
      </c>
      <c r="BB2801" s="17">
        <v>18</v>
      </c>
      <c r="BC2801" s="17">
        <v>1</v>
      </c>
      <c r="BD2801" s="17">
        <v>1</v>
      </c>
      <c r="BF2801">
        <v>0</v>
      </c>
      <c r="BG2801">
        <v>1</v>
      </c>
      <c r="BQ2801">
        <v>1</v>
      </c>
      <c r="BR2801">
        <v>0.6</v>
      </c>
      <c r="BS2801">
        <v>0.5</v>
      </c>
      <c r="CK2801" s="23">
        <v>0</v>
      </c>
      <c r="CL2801" s="23">
        <f t="shared" si="2921"/>
        <v>0</v>
      </c>
      <c r="CM2801" s="23" t="str">
        <f t="shared" si="2924"/>
        <v/>
      </c>
      <c r="CN2801" s="23" t="str">
        <f t="shared" si="2925"/>
        <v/>
      </c>
      <c r="CQ2801" s="4">
        <v>7</v>
      </c>
    </row>
    <row r="2802" spans="1:95" ht="11.25" customHeight="1">
      <c r="A2802" s="17">
        <v>26</v>
      </c>
      <c r="B2802" s="17">
        <v>3</v>
      </c>
      <c r="C2802" s="39">
        <v>12</v>
      </c>
      <c r="D2802" s="40">
        <v>0.50763888888888886</v>
      </c>
      <c r="E2802" s="17">
        <v>5</v>
      </c>
      <c r="F2802" s="9">
        <v>0</v>
      </c>
      <c r="G2802">
        <v>0</v>
      </c>
      <c r="H2802">
        <v>0</v>
      </c>
      <c r="I2802">
        <v>0</v>
      </c>
      <c r="J2802">
        <v>0</v>
      </c>
      <c r="K2802" s="5">
        <v>25</v>
      </c>
      <c r="L2802">
        <v>43</v>
      </c>
      <c r="M2802">
        <v>5</v>
      </c>
      <c r="N2802">
        <v>22</v>
      </c>
      <c r="O2802" s="17"/>
      <c r="P2802" s="17">
        <f t="shared" si="2922"/>
        <v>2</v>
      </c>
      <c r="Q2802" s="17">
        <v>24</v>
      </c>
      <c r="S2802" s="17">
        <v>0.20833333333333334</v>
      </c>
      <c r="T2802" s="17">
        <v>67</v>
      </c>
      <c r="U2802" s="17">
        <v>30</v>
      </c>
      <c r="V2802" s="17">
        <v>30</v>
      </c>
      <c r="W2802" s="17">
        <v>30</v>
      </c>
      <c r="X2802" s="17">
        <v>30</v>
      </c>
      <c r="Y2802" s="17"/>
      <c r="Z2802" s="17">
        <v>19</v>
      </c>
      <c r="AA2802" s="17">
        <v>64</v>
      </c>
      <c r="AB2802" s="17"/>
      <c r="AC2802" s="17">
        <v>44</v>
      </c>
      <c r="AD2802" s="17">
        <v>0.43181818181818182</v>
      </c>
      <c r="AE2802" s="17">
        <v>0.29411764705882354</v>
      </c>
      <c r="AF2802" s="17">
        <v>24</v>
      </c>
      <c r="AG2802" s="17"/>
      <c r="AL2802">
        <v>3.3333333333333333E-2</v>
      </c>
      <c r="AN2802">
        <v>0.52727272727272723</v>
      </c>
      <c r="AP2802">
        <v>0.33142857142857141</v>
      </c>
      <c r="AQ2802" s="9"/>
      <c r="AR2802" s="9"/>
      <c r="AS2802" s="17">
        <f t="shared" si="2928"/>
        <v>24</v>
      </c>
      <c r="AT2802" s="17">
        <f t="shared" si="2929"/>
        <v>3.3333333333333333E-2</v>
      </c>
      <c r="AU2802" s="17">
        <f t="shared" si="2930"/>
        <v>0.42352941176470593</v>
      </c>
      <c r="AV2802" s="17">
        <f t="shared" si="2931"/>
        <v>0.27012987012987011</v>
      </c>
      <c r="AZ2802">
        <v>1</v>
      </c>
      <c r="BA2802" s="27">
        <v>0.16666666666666666</v>
      </c>
      <c r="BB2802" s="17">
        <v>18</v>
      </c>
      <c r="BC2802" s="17">
        <v>1</v>
      </c>
      <c r="BD2802" s="17">
        <v>1</v>
      </c>
      <c r="BF2802">
        <v>0</v>
      </c>
      <c r="BG2802">
        <v>1</v>
      </c>
      <c r="BQ2802">
        <v>1</v>
      </c>
      <c r="BR2802">
        <v>0.6</v>
      </c>
      <c r="BS2802">
        <v>0.5</v>
      </c>
      <c r="CK2802" s="23">
        <v>0.88235294117647056</v>
      </c>
      <c r="CL2802" s="23">
        <f t="shared" si="2921"/>
        <v>0</v>
      </c>
      <c r="CM2802" s="23" t="str">
        <f t="shared" si="2924"/>
        <v/>
      </c>
      <c r="CN2802" s="23" t="str">
        <f t="shared" si="2925"/>
        <v/>
      </c>
      <c r="CQ2802" s="4">
        <v>8</v>
      </c>
    </row>
    <row r="2803" spans="1:95" ht="11.25" customHeight="1">
      <c r="A2803" s="17">
        <v>26</v>
      </c>
      <c r="B2803" s="17">
        <v>3</v>
      </c>
      <c r="C2803" s="39">
        <v>12</v>
      </c>
      <c r="D2803" s="40">
        <v>0.50763888888888886</v>
      </c>
      <c r="E2803" s="17">
        <v>6</v>
      </c>
      <c r="F2803" s="9">
        <v>0</v>
      </c>
      <c r="G2803">
        <v>0</v>
      </c>
      <c r="H2803">
        <v>0</v>
      </c>
      <c r="I2803">
        <v>0</v>
      </c>
      <c r="J2803">
        <v>0</v>
      </c>
      <c r="K2803" s="5">
        <v>25</v>
      </c>
      <c r="L2803">
        <v>42</v>
      </c>
      <c r="M2803">
        <v>5</v>
      </c>
      <c r="N2803">
        <v>27</v>
      </c>
      <c r="O2803" s="17"/>
      <c r="P2803" s="17">
        <f t="shared" si="2922"/>
        <v>2</v>
      </c>
      <c r="Q2803" s="17">
        <v>23</v>
      </c>
      <c r="S2803" s="17">
        <v>0.21739130434782608</v>
      </c>
      <c r="T2803" s="17">
        <v>65</v>
      </c>
      <c r="U2803" s="17">
        <v>25</v>
      </c>
      <c r="V2803" s="17">
        <v>30</v>
      </c>
      <c r="W2803" s="17">
        <v>30</v>
      </c>
      <c r="X2803" s="17">
        <v>25</v>
      </c>
      <c r="Y2803" s="17"/>
      <c r="Z2803" s="17">
        <v>4</v>
      </c>
      <c r="AA2803" s="17">
        <v>68</v>
      </c>
      <c r="AB2803" s="17"/>
      <c r="AC2803" s="17">
        <v>38</v>
      </c>
      <c r="AD2803" s="17">
        <v>0.10526315789473684</v>
      </c>
      <c r="AE2803" s="17">
        <v>0.43181818181818182</v>
      </c>
      <c r="AF2803" s="17">
        <v>9</v>
      </c>
      <c r="AG2803" s="17"/>
      <c r="AL2803">
        <v>5.2173913043478265E-2</v>
      </c>
      <c r="AN2803">
        <v>0.43157894736842106</v>
      </c>
      <c r="AP2803">
        <v>0.26461538461538464</v>
      </c>
      <c r="AQ2803" s="9"/>
      <c r="AR2803" s="9"/>
      <c r="AS2803" s="17">
        <f t="shared" si="2928"/>
        <v>24</v>
      </c>
      <c r="AT2803" s="17">
        <f t="shared" si="2929"/>
        <v>3.3333333333333333E-2</v>
      </c>
      <c r="AU2803" s="17">
        <f t="shared" si="2930"/>
        <v>0.52727272727272723</v>
      </c>
      <c r="AV2803" s="17">
        <f t="shared" si="2931"/>
        <v>0.33142857142857141</v>
      </c>
      <c r="AZ2803">
        <v>1</v>
      </c>
      <c r="BA2803" s="27">
        <v>0.16666666666666666</v>
      </c>
      <c r="BB2803" s="17">
        <v>18</v>
      </c>
      <c r="BC2803" s="17">
        <v>1</v>
      </c>
      <c r="BD2803" s="17">
        <v>1</v>
      </c>
      <c r="BF2803">
        <v>0</v>
      </c>
      <c r="BG2803">
        <v>1</v>
      </c>
      <c r="BQ2803">
        <v>1</v>
      </c>
      <c r="BR2803">
        <v>0.6</v>
      </c>
      <c r="BS2803">
        <v>0.5</v>
      </c>
      <c r="CK2803" s="23">
        <v>1.2954545454545454</v>
      </c>
      <c r="CL2803" s="23">
        <f t="shared" si="2921"/>
        <v>0</v>
      </c>
      <c r="CM2803" s="23" t="str">
        <f t="shared" si="2924"/>
        <v/>
      </c>
      <c r="CN2803" s="23" t="str">
        <f t="shared" si="2925"/>
        <v/>
      </c>
      <c r="CQ2803" s="4">
        <v>6</v>
      </c>
    </row>
    <row r="2804" spans="1:95" ht="11.25" customHeight="1">
      <c r="A2804" s="17">
        <v>26</v>
      </c>
      <c r="B2804" s="17">
        <v>3</v>
      </c>
      <c r="C2804" s="39">
        <v>12</v>
      </c>
      <c r="D2804" s="40">
        <v>0.50763888888888886</v>
      </c>
      <c r="E2804" s="17">
        <v>7</v>
      </c>
      <c r="F2804" s="9">
        <v>0</v>
      </c>
      <c r="G2804">
        <v>0</v>
      </c>
      <c r="H2804">
        <v>0</v>
      </c>
      <c r="I2804">
        <v>0</v>
      </c>
      <c r="J2804">
        <v>0</v>
      </c>
      <c r="K2804" s="5">
        <v>25</v>
      </c>
      <c r="L2804">
        <v>40</v>
      </c>
      <c r="M2804">
        <v>5</v>
      </c>
      <c r="N2804">
        <v>32</v>
      </c>
      <c r="O2804" s="17"/>
      <c r="P2804" s="17">
        <f t="shared" si="2922"/>
        <v>2</v>
      </c>
      <c r="Q2804" s="17">
        <v>27</v>
      </c>
      <c r="S2804" s="17">
        <v>0.18518518518518517</v>
      </c>
      <c r="T2804" s="17">
        <v>67</v>
      </c>
      <c r="U2804" s="17">
        <v>30</v>
      </c>
      <c r="V2804" s="17">
        <v>30</v>
      </c>
      <c r="W2804" s="17">
        <v>30</v>
      </c>
      <c r="X2804" s="17">
        <v>30</v>
      </c>
      <c r="Y2804" s="17"/>
      <c r="Z2804" s="17">
        <v>0</v>
      </c>
      <c r="AA2804" s="17">
        <v>68</v>
      </c>
      <c r="AB2804" s="17"/>
      <c r="AC2804" s="17">
        <v>41</v>
      </c>
      <c r="AD2804" s="17">
        <v>0</v>
      </c>
      <c r="AE2804" s="17">
        <v>0.10526315789473684</v>
      </c>
      <c r="AF2804" s="17">
        <v>5</v>
      </c>
      <c r="AG2804" s="17"/>
      <c r="AL2804">
        <v>0.11851851851851852</v>
      </c>
      <c r="AN2804">
        <v>0.58536585365853666</v>
      </c>
      <c r="AP2804">
        <v>0.42499999999999999</v>
      </c>
      <c r="AQ2804" s="9"/>
      <c r="AR2804" s="9"/>
      <c r="AS2804" s="17">
        <f t="shared" si="2928"/>
        <v>23</v>
      </c>
      <c r="AT2804" s="17">
        <f t="shared" si="2929"/>
        <v>5.2173913043478265E-2</v>
      </c>
      <c r="AU2804" s="17">
        <f t="shared" si="2930"/>
        <v>0.43157894736842106</v>
      </c>
      <c r="AV2804" s="17">
        <f t="shared" si="2931"/>
        <v>0.26461538461538464</v>
      </c>
      <c r="AZ2804">
        <v>1</v>
      </c>
      <c r="BA2804" s="27">
        <v>0.16666666666666666</v>
      </c>
      <c r="BB2804" s="17">
        <v>18</v>
      </c>
      <c r="BC2804" s="17">
        <v>1</v>
      </c>
      <c r="BD2804" s="17">
        <v>1</v>
      </c>
      <c r="BF2804">
        <v>0</v>
      </c>
      <c r="BG2804">
        <v>1</v>
      </c>
      <c r="BQ2804">
        <v>1</v>
      </c>
      <c r="BR2804">
        <v>0.6</v>
      </c>
      <c r="BS2804">
        <v>0.5</v>
      </c>
      <c r="CK2804" s="23">
        <v>0.31578947368421051</v>
      </c>
      <c r="CL2804" s="23">
        <f t="shared" si="2921"/>
        <v>0</v>
      </c>
      <c r="CM2804" s="23" t="str">
        <f t="shared" si="2924"/>
        <v/>
      </c>
      <c r="CN2804" s="23" t="str">
        <f t="shared" si="2925"/>
        <v/>
      </c>
      <c r="CQ2804" s="4">
        <v>10</v>
      </c>
    </row>
    <row r="2805" spans="1:95" ht="11.25" customHeight="1">
      <c r="A2805" s="17">
        <v>26</v>
      </c>
      <c r="B2805" s="17">
        <v>3</v>
      </c>
      <c r="C2805" s="39">
        <v>12</v>
      </c>
      <c r="D2805" s="40">
        <v>0.50763888888888886</v>
      </c>
      <c r="E2805" s="17">
        <v>8</v>
      </c>
      <c r="F2805" s="9">
        <v>0</v>
      </c>
      <c r="G2805">
        <v>0</v>
      </c>
      <c r="H2805">
        <v>0</v>
      </c>
      <c r="I2805">
        <v>0</v>
      </c>
      <c r="J2805">
        <v>0</v>
      </c>
      <c r="K2805" s="5">
        <v>25</v>
      </c>
      <c r="L2805">
        <v>42</v>
      </c>
      <c r="M2805">
        <v>5</v>
      </c>
      <c r="N2805">
        <v>37</v>
      </c>
      <c r="O2805" s="17"/>
      <c r="P2805" s="17">
        <f t="shared" si="2922"/>
        <v>2</v>
      </c>
      <c r="Q2805" s="17">
        <v>25</v>
      </c>
      <c r="S2805" s="17">
        <v>0.2</v>
      </c>
      <c r="T2805" s="17">
        <v>67</v>
      </c>
      <c r="U2805" s="17">
        <v>30</v>
      </c>
      <c r="V2805" s="17">
        <v>30</v>
      </c>
      <c r="W2805" s="17">
        <v>30</v>
      </c>
      <c r="X2805" s="17">
        <v>30</v>
      </c>
      <c r="Y2805" s="17"/>
      <c r="Z2805" s="17">
        <v>0</v>
      </c>
      <c r="AA2805" s="17">
        <v>68</v>
      </c>
      <c r="AB2805" s="17"/>
      <c r="AC2805" s="17">
        <v>48</v>
      </c>
      <c r="AD2805" s="17">
        <v>0</v>
      </c>
      <c r="AE2805" s="17">
        <v>0</v>
      </c>
      <c r="AF2805" s="17">
        <v>5</v>
      </c>
      <c r="AG2805" s="17"/>
      <c r="AL2805">
        <v>0</v>
      </c>
      <c r="AN2805">
        <v>0.42499999999999999</v>
      </c>
      <c r="AP2805">
        <v>0.27945205479452057</v>
      </c>
      <c r="AQ2805" s="9"/>
      <c r="AR2805" s="9"/>
      <c r="AS2805" s="17">
        <f t="shared" si="2928"/>
        <v>27</v>
      </c>
      <c r="AT2805" s="17">
        <f t="shared" si="2929"/>
        <v>0.11851851851851852</v>
      </c>
      <c r="AU2805" s="17">
        <f t="shared" si="2930"/>
        <v>0.58536585365853666</v>
      </c>
      <c r="AV2805" s="17">
        <f t="shared" si="2931"/>
        <v>0.42499999999999999</v>
      </c>
      <c r="AZ2805">
        <v>1</v>
      </c>
      <c r="BA2805" s="27">
        <v>0.16666666666666666</v>
      </c>
      <c r="BB2805" s="17">
        <v>18</v>
      </c>
      <c r="BC2805" s="17">
        <v>1</v>
      </c>
      <c r="BD2805" s="17">
        <v>1</v>
      </c>
      <c r="BF2805">
        <v>0</v>
      </c>
      <c r="BG2805">
        <v>1</v>
      </c>
      <c r="BQ2805">
        <v>1</v>
      </c>
      <c r="BR2805">
        <v>0.6</v>
      </c>
      <c r="BS2805">
        <v>0.5</v>
      </c>
      <c r="CK2805" s="23">
        <v>0</v>
      </c>
      <c r="CL2805" s="23">
        <f t="shared" si="2921"/>
        <v>0</v>
      </c>
      <c r="CM2805" s="23" t="str">
        <f t="shared" si="2924"/>
        <v/>
      </c>
      <c r="CN2805" s="23" t="str">
        <f t="shared" si="2925"/>
        <v/>
      </c>
      <c r="CQ2805" s="4">
        <v>12</v>
      </c>
    </row>
    <row r="2806" spans="1:95" ht="11.25" customHeight="1">
      <c r="A2806" s="17">
        <v>26</v>
      </c>
      <c r="B2806" s="17">
        <v>3</v>
      </c>
      <c r="C2806" s="39">
        <v>12</v>
      </c>
      <c r="D2806" s="40">
        <v>0.50763888888888886</v>
      </c>
      <c r="E2806" s="17">
        <v>9</v>
      </c>
      <c r="F2806" s="9">
        <v>0</v>
      </c>
      <c r="G2806">
        <v>0</v>
      </c>
      <c r="H2806">
        <v>0</v>
      </c>
      <c r="I2806">
        <v>0</v>
      </c>
      <c r="J2806">
        <v>0</v>
      </c>
      <c r="K2806" s="5">
        <v>25</v>
      </c>
      <c r="L2806">
        <v>42</v>
      </c>
      <c r="M2806">
        <v>5</v>
      </c>
      <c r="N2806">
        <v>42</v>
      </c>
      <c r="O2806" s="17"/>
      <c r="P2806" s="17">
        <f t="shared" si="2922"/>
        <v>2</v>
      </c>
      <c r="Q2806" s="17">
        <v>25</v>
      </c>
      <c r="S2806" s="17">
        <v>0.2</v>
      </c>
      <c r="T2806" s="17">
        <v>67</v>
      </c>
      <c r="U2806" s="17">
        <v>30</v>
      </c>
      <c r="V2806" s="17">
        <v>30</v>
      </c>
      <c r="W2806" s="17">
        <v>30</v>
      </c>
      <c r="X2806" s="17">
        <v>30</v>
      </c>
      <c r="Y2806" s="17"/>
      <c r="Z2806" s="17">
        <v>19</v>
      </c>
      <c r="AA2806" s="17">
        <v>87</v>
      </c>
      <c r="AB2806" s="17"/>
      <c r="AC2806" s="17">
        <v>54</v>
      </c>
      <c r="AD2806" s="17">
        <v>0.35185185185185186</v>
      </c>
      <c r="AE2806" s="17">
        <v>0</v>
      </c>
      <c r="AF2806" s="17">
        <v>24</v>
      </c>
      <c r="AG2806" s="17"/>
      <c r="AL2806">
        <v>0</v>
      </c>
      <c r="AN2806">
        <v>0.43703703703703706</v>
      </c>
      <c r="AP2806">
        <v>0.29873417721518986</v>
      </c>
      <c r="AQ2806" s="9"/>
      <c r="AR2806" s="9"/>
      <c r="AS2806" s="17">
        <f t="shared" si="2928"/>
        <v>25</v>
      </c>
      <c r="AT2806" s="17">
        <f t="shared" si="2929"/>
        <v>0</v>
      </c>
      <c r="AU2806" s="17">
        <f t="shared" si="2930"/>
        <v>0.42499999999999999</v>
      </c>
      <c r="AV2806" s="17">
        <f t="shared" si="2931"/>
        <v>0.27945205479452057</v>
      </c>
      <c r="AZ2806">
        <v>1</v>
      </c>
      <c r="BA2806" s="27">
        <v>0.16666666666666666</v>
      </c>
      <c r="BB2806" s="17">
        <v>18</v>
      </c>
      <c r="BC2806" s="17">
        <v>1</v>
      </c>
      <c r="BD2806" s="17">
        <v>1</v>
      </c>
      <c r="BF2806">
        <v>0</v>
      </c>
      <c r="BG2806">
        <v>1</v>
      </c>
      <c r="BQ2806">
        <v>1</v>
      </c>
      <c r="BR2806">
        <v>0.6</v>
      </c>
      <c r="BS2806">
        <v>0.5</v>
      </c>
      <c r="CK2806" s="23">
        <v>0</v>
      </c>
      <c r="CL2806" s="23">
        <f t="shared" si="2921"/>
        <v>0</v>
      </c>
      <c r="CM2806" s="23" t="str">
        <f t="shared" si="2924"/>
        <v/>
      </c>
      <c r="CN2806" s="23" t="str">
        <f t="shared" si="2925"/>
        <v/>
      </c>
      <c r="CQ2806" s="4">
        <v>12</v>
      </c>
    </row>
    <row r="2807" spans="1:95" ht="11.25" customHeight="1">
      <c r="A2807" s="17">
        <v>26</v>
      </c>
      <c r="B2807" s="17">
        <v>3</v>
      </c>
      <c r="C2807" s="39">
        <v>12</v>
      </c>
      <c r="D2807" s="40">
        <v>0.50763888888888886</v>
      </c>
      <c r="E2807" s="17">
        <v>10</v>
      </c>
      <c r="F2807" s="9">
        <v>0</v>
      </c>
      <c r="G2807">
        <v>0</v>
      </c>
      <c r="H2807">
        <v>0</v>
      </c>
      <c r="I2807">
        <v>0</v>
      </c>
      <c r="J2807">
        <v>0</v>
      </c>
      <c r="K2807" s="5">
        <v>25</v>
      </c>
      <c r="L2807">
        <v>42</v>
      </c>
      <c r="M2807">
        <v>5</v>
      </c>
      <c r="N2807">
        <v>47</v>
      </c>
      <c r="O2807" s="17"/>
      <c r="P2807" s="17">
        <f t="shared" si="2922"/>
        <v>2</v>
      </c>
      <c r="Q2807" s="17">
        <v>26</v>
      </c>
      <c r="S2807" s="17">
        <v>0.19230769230769232</v>
      </c>
      <c r="T2807" s="17">
        <v>68</v>
      </c>
      <c r="U2807" s="17">
        <v>30</v>
      </c>
      <c r="V2807" s="17">
        <v>30</v>
      </c>
      <c r="W2807" s="17">
        <v>30</v>
      </c>
      <c r="X2807" s="17">
        <v>30</v>
      </c>
      <c r="Y2807" s="17"/>
      <c r="Z2807" s="17">
        <v>0</v>
      </c>
      <c r="AA2807" s="17">
        <v>87</v>
      </c>
      <c r="AB2807" s="17"/>
      <c r="AC2807" s="17">
        <v>55</v>
      </c>
      <c r="AD2807" s="17">
        <v>0</v>
      </c>
      <c r="AE2807" s="17">
        <v>0.35185185185185186</v>
      </c>
      <c r="AF2807" s="17">
        <v>5</v>
      </c>
      <c r="AG2807" s="17">
        <v>140</v>
      </c>
      <c r="AL2807">
        <v>3.0769230769230771E-2</v>
      </c>
      <c r="AN2807">
        <v>0.43636363636363634</v>
      </c>
      <c r="AP2807">
        <v>0.3139240506329114</v>
      </c>
      <c r="AQ2807" s="9"/>
      <c r="AR2807" s="9"/>
      <c r="AS2807" s="17">
        <f t="shared" si="2928"/>
        <v>25</v>
      </c>
      <c r="AT2807" s="17">
        <f t="shared" si="2929"/>
        <v>0</v>
      </c>
      <c r="AU2807" s="17">
        <f t="shared" si="2930"/>
        <v>0.43703703703703706</v>
      </c>
      <c r="AV2807" s="17">
        <f t="shared" si="2931"/>
        <v>0.29873417721518986</v>
      </c>
      <c r="AZ2807">
        <v>1</v>
      </c>
      <c r="BA2807" s="27">
        <v>0.16666666666666666</v>
      </c>
      <c r="BB2807" s="17">
        <v>18</v>
      </c>
      <c r="BC2807" s="17">
        <v>1</v>
      </c>
      <c r="BD2807" s="17">
        <v>1</v>
      </c>
      <c r="BF2807">
        <v>0</v>
      </c>
      <c r="BG2807">
        <v>1</v>
      </c>
      <c r="BQ2807">
        <v>1</v>
      </c>
      <c r="BR2807">
        <v>0.6</v>
      </c>
      <c r="BS2807">
        <v>0.5</v>
      </c>
      <c r="BW2807" s="9">
        <f>SUM(AF2798:AF2807)</f>
        <v>140</v>
      </c>
      <c r="CK2807" s="23">
        <v>1.0555555555555556</v>
      </c>
      <c r="CL2807" s="23">
        <f t="shared" si="2921"/>
        <v>0</v>
      </c>
      <c r="CM2807" s="23" t="str">
        <f t="shared" si="2924"/>
        <v/>
      </c>
      <c r="CN2807" s="23" t="str">
        <f t="shared" si="2925"/>
        <v/>
      </c>
      <c r="CQ2807" s="4">
        <v>8</v>
      </c>
    </row>
    <row r="2808" spans="1:95" ht="11.25" customHeight="1">
      <c r="A2808" s="17">
        <v>26</v>
      </c>
      <c r="B2808" s="17">
        <v>3</v>
      </c>
      <c r="C2808" s="39">
        <v>12</v>
      </c>
      <c r="D2808" s="40">
        <v>0.50763888888888886</v>
      </c>
      <c r="E2808" s="17">
        <v>11</v>
      </c>
      <c r="F2808" s="9">
        <v>0</v>
      </c>
      <c r="G2808">
        <v>1</v>
      </c>
      <c r="H2808">
        <v>0</v>
      </c>
      <c r="I2808">
        <v>0</v>
      </c>
      <c r="J2808">
        <v>0</v>
      </c>
      <c r="L2808">
        <v>75</v>
      </c>
      <c r="M2808">
        <v>5</v>
      </c>
      <c r="N2808">
        <v>52</v>
      </c>
      <c r="O2808" s="17"/>
      <c r="P2808" s="17">
        <f t="shared" si="2922"/>
        <v>2</v>
      </c>
      <c r="Q2808" s="17">
        <v>21</v>
      </c>
      <c r="S2808" s="17">
        <v>0.23809523809523808</v>
      </c>
      <c r="T2808" s="17">
        <v>96</v>
      </c>
      <c r="U2808" s="17">
        <v>40</v>
      </c>
      <c r="V2808" s="17">
        <v>30</v>
      </c>
      <c r="W2808" s="17">
        <v>30</v>
      </c>
      <c r="X2808" s="17">
        <v>30</v>
      </c>
      <c r="Y2808" s="17"/>
      <c r="Z2808" s="17">
        <v>0</v>
      </c>
      <c r="AA2808" s="17">
        <v>87</v>
      </c>
      <c r="AB2808" s="17"/>
      <c r="AC2808" s="17">
        <v>44</v>
      </c>
      <c r="AD2808" s="17">
        <v>0</v>
      </c>
      <c r="AE2808" s="17"/>
      <c r="AF2808" s="17">
        <v>5</v>
      </c>
      <c r="AG2808" s="17"/>
      <c r="AL2808">
        <v>0.15238095238095239</v>
      </c>
      <c r="AN2808">
        <v>0.54545454545454541</v>
      </c>
      <c r="AP2808">
        <v>0.37260273972602742</v>
      </c>
      <c r="AQ2808" s="9">
        <f>+AVERAGE(AL2798:AL2807)</f>
        <v>9.4602306583999957E-2</v>
      </c>
      <c r="AR2808" s="9">
        <f>+AVERAGE(AN2798:AN2807)</f>
        <v>0.45088503161677662</v>
      </c>
      <c r="AS2808" s="17">
        <f t="shared" si="2928"/>
        <v>26</v>
      </c>
      <c r="AT2808" s="17">
        <f t="shared" si="2929"/>
        <v>3.0769230769230771E-2</v>
      </c>
      <c r="AU2808" s="17">
        <f t="shared" si="2930"/>
        <v>0.43636363636363634</v>
      </c>
      <c r="AV2808" s="17">
        <f t="shared" si="2931"/>
        <v>0.3139240506329114</v>
      </c>
      <c r="AZ2808">
        <v>1</v>
      </c>
      <c r="BA2808" s="27">
        <v>0.16666666666666666</v>
      </c>
      <c r="BB2808" s="17">
        <v>18</v>
      </c>
      <c r="BC2808" s="17">
        <v>1</v>
      </c>
      <c r="BD2808" s="17">
        <v>1</v>
      </c>
      <c r="BF2808">
        <v>0</v>
      </c>
      <c r="BG2808">
        <v>1</v>
      </c>
      <c r="BQ2808">
        <v>1</v>
      </c>
      <c r="BR2808">
        <v>0.6</v>
      </c>
      <c r="BS2808">
        <v>0.5</v>
      </c>
      <c r="CK2808" s="23" t="s">
        <v>2085</v>
      </c>
      <c r="CL2808" s="23">
        <f t="shared" si="2921"/>
        <v>0</v>
      </c>
      <c r="CM2808" s="23">
        <f t="shared" si="2924"/>
        <v>0.2838069197519999</v>
      </c>
      <c r="CN2808" s="23">
        <f t="shared" si="2925"/>
        <v>1.3526550948503298</v>
      </c>
      <c r="CQ2808" s="4">
        <v>7</v>
      </c>
    </row>
    <row r="2809" spans="1:95" ht="11.25" customHeight="1">
      <c r="A2809" s="17">
        <v>26</v>
      </c>
      <c r="B2809" s="17">
        <v>3</v>
      </c>
      <c r="C2809" s="39">
        <v>12</v>
      </c>
      <c r="D2809" s="40">
        <v>0.50763888888888886</v>
      </c>
      <c r="E2809" s="17">
        <v>12</v>
      </c>
      <c r="F2809" s="9">
        <v>0</v>
      </c>
      <c r="G2809">
        <v>1</v>
      </c>
      <c r="H2809">
        <v>0</v>
      </c>
      <c r="I2809">
        <v>0</v>
      </c>
      <c r="J2809">
        <v>0</v>
      </c>
      <c r="K2809" s="5">
        <v>20</v>
      </c>
      <c r="L2809">
        <v>66</v>
      </c>
      <c r="M2809">
        <v>0</v>
      </c>
      <c r="N2809">
        <v>52</v>
      </c>
      <c r="O2809" s="17"/>
      <c r="P2809" s="17">
        <f t="shared" si="2922"/>
        <v>0</v>
      </c>
      <c r="Q2809" s="17">
        <v>0</v>
      </c>
      <c r="S2809" s="17">
        <v>0.2</v>
      </c>
      <c r="T2809" s="17">
        <v>66</v>
      </c>
      <c r="U2809" s="17">
        <v>30</v>
      </c>
      <c r="V2809" s="17">
        <v>30</v>
      </c>
      <c r="W2809" s="17">
        <v>30</v>
      </c>
      <c r="X2809" s="17">
        <v>30</v>
      </c>
      <c r="Y2809" s="17"/>
      <c r="Z2809" s="17">
        <v>0</v>
      </c>
      <c r="AA2809" s="17">
        <v>87</v>
      </c>
      <c r="AB2809" s="17"/>
      <c r="AC2809" s="17">
        <v>40</v>
      </c>
      <c r="AD2809" s="17">
        <v>0</v>
      </c>
      <c r="AE2809" s="17">
        <v>0</v>
      </c>
      <c r="AF2809" s="17">
        <v>10</v>
      </c>
      <c r="AG2809" s="17"/>
      <c r="AL2809">
        <v>0</v>
      </c>
      <c r="AN2809">
        <v>0.6</v>
      </c>
      <c r="AP2809">
        <v>0.26666666666666666</v>
      </c>
      <c r="AQ2809" s="9">
        <f>+AVERAGE(AL2798:AL2807)</f>
        <v>9.4602306583999957E-2</v>
      </c>
      <c r="AR2809" s="9">
        <f>+AVERAGE(AN2798:AN2807)</f>
        <v>0.45088503161677662</v>
      </c>
      <c r="AS2809" s="17">
        <f t="shared" si="2928"/>
        <v>21</v>
      </c>
      <c r="AT2809" s="17">
        <f t="shared" si="2929"/>
        <v>0.15238095238095239</v>
      </c>
      <c r="AU2809" s="17">
        <f t="shared" si="2930"/>
        <v>0.54545454545454541</v>
      </c>
      <c r="AV2809" s="17">
        <f t="shared" si="2931"/>
        <v>0.37260273972602742</v>
      </c>
      <c r="AZ2809">
        <v>1</v>
      </c>
      <c r="BA2809" s="27">
        <v>0.16666666666666666</v>
      </c>
      <c r="BB2809" s="17">
        <v>18</v>
      </c>
      <c r="BC2809" s="17">
        <v>1</v>
      </c>
      <c r="BD2809" s="17">
        <v>1</v>
      </c>
      <c r="BF2809">
        <v>0</v>
      </c>
      <c r="BG2809">
        <v>1</v>
      </c>
      <c r="BQ2809">
        <v>1</v>
      </c>
      <c r="BR2809">
        <v>0.6</v>
      </c>
      <c r="BS2809">
        <v>0.5</v>
      </c>
      <c r="CK2809" s="23">
        <v>0</v>
      </c>
      <c r="CL2809" s="23">
        <f t="shared" si="2921"/>
        <v>0</v>
      </c>
      <c r="CM2809" s="23">
        <f t="shared" si="2924"/>
        <v>0.2838069197519999</v>
      </c>
      <c r="CN2809" s="23">
        <f t="shared" si="2925"/>
        <v>1.3526550948503298</v>
      </c>
      <c r="CQ2809" s="4">
        <v>8</v>
      </c>
    </row>
    <row r="2810" spans="1:95" ht="11.25" customHeight="1">
      <c r="A2810" s="17">
        <v>26</v>
      </c>
      <c r="B2810" s="17">
        <v>3</v>
      </c>
      <c r="C2810" s="39">
        <v>12</v>
      </c>
      <c r="D2810" s="40">
        <v>0.50763888888888886</v>
      </c>
      <c r="E2810" s="17">
        <v>13</v>
      </c>
      <c r="F2810" s="9">
        <v>0</v>
      </c>
      <c r="G2810">
        <v>1</v>
      </c>
      <c r="H2810">
        <v>0</v>
      </c>
      <c r="I2810">
        <v>0</v>
      </c>
      <c r="J2810">
        <v>0</v>
      </c>
      <c r="K2810" s="5">
        <v>30</v>
      </c>
      <c r="L2810">
        <v>41</v>
      </c>
      <c r="M2810">
        <v>5</v>
      </c>
      <c r="N2810">
        <v>57</v>
      </c>
      <c r="O2810" s="17"/>
      <c r="P2810" s="17">
        <f t="shared" si="2922"/>
        <v>2</v>
      </c>
      <c r="Q2810" s="17">
        <v>27</v>
      </c>
      <c r="S2810" s="17">
        <v>0.18518518518518517</v>
      </c>
      <c r="T2810" s="17">
        <v>68</v>
      </c>
      <c r="U2810" s="17">
        <v>30</v>
      </c>
      <c r="V2810" s="17">
        <v>30</v>
      </c>
      <c r="W2810" s="17">
        <v>30</v>
      </c>
      <c r="X2810" s="17">
        <v>30</v>
      </c>
      <c r="Y2810" s="17"/>
      <c r="Z2810" s="17">
        <v>20</v>
      </c>
      <c r="AA2810" s="17">
        <v>107</v>
      </c>
      <c r="AB2810" s="17"/>
      <c r="AC2810" s="17">
        <v>41</v>
      </c>
      <c r="AD2810" s="17">
        <v>0.48780487804878048</v>
      </c>
      <c r="AE2810" s="17">
        <v>0</v>
      </c>
      <c r="AF2810" s="17">
        <v>25</v>
      </c>
      <c r="AG2810" s="17"/>
      <c r="AL2810">
        <v>5.9259259259259262E-2</v>
      </c>
      <c r="AN2810">
        <v>0.58536585365853666</v>
      </c>
      <c r="AP2810">
        <v>0.36249999999999999</v>
      </c>
      <c r="AQ2810" s="9">
        <f>+AVERAGE(AL2798:AL2807)</f>
        <v>9.4602306583999957E-2</v>
      </c>
      <c r="AR2810" s="9">
        <f>+AVERAGE(AN2798:AN2807)</f>
        <v>0.45088503161677662</v>
      </c>
      <c r="AS2810" s="17">
        <f t="shared" si="2928"/>
        <v>0</v>
      </c>
      <c r="AT2810" s="17">
        <f t="shared" si="2929"/>
        <v>0</v>
      </c>
      <c r="AU2810" s="17">
        <f t="shared" si="2930"/>
        <v>0.6</v>
      </c>
      <c r="AV2810" s="17">
        <f t="shared" si="2931"/>
        <v>0.26666666666666666</v>
      </c>
      <c r="AZ2810">
        <v>1</v>
      </c>
      <c r="BA2810" s="27">
        <v>0.16666666666666666</v>
      </c>
      <c r="BB2810" s="17">
        <v>18</v>
      </c>
      <c r="BC2810" s="17">
        <v>1</v>
      </c>
      <c r="BD2810" s="17">
        <v>1</v>
      </c>
      <c r="BF2810">
        <v>0</v>
      </c>
      <c r="BG2810">
        <v>1</v>
      </c>
      <c r="BQ2810">
        <v>1</v>
      </c>
      <c r="BR2810">
        <v>0.6</v>
      </c>
      <c r="BS2810">
        <v>0.5</v>
      </c>
      <c r="CK2810" s="23">
        <v>0</v>
      </c>
      <c r="CL2810" s="23">
        <f t="shared" si="2921"/>
        <v>0</v>
      </c>
      <c r="CM2810" s="23">
        <f t="shared" si="2924"/>
        <v>0.2838069197519999</v>
      </c>
      <c r="CN2810" s="23">
        <f t="shared" si="2925"/>
        <v>1.3526550948503298</v>
      </c>
      <c r="CQ2810" s="4">
        <v>7</v>
      </c>
    </row>
    <row r="2811" spans="1:95" ht="11.25" customHeight="1">
      <c r="A2811" s="17">
        <v>26</v>
      </c>
      <c r="B2811" s="17">
        <v>3</v>
      </c>
      <c r="C2811" s="39">
        <v>12</v>
      </c>
      <c r="D2811" s="40">
        <v>0.50763888888888886</v>
      </c>
      <c r="E2811" s="17">
        <v>14</v>
      </c>
      <c r="F2811" s="9">
        <v>0</v>
      </c>
      <c r="G2811">
        <v>1</v>
      </c>
      <c r="H2811">
        <v>0</v>
      </c>
      <c r="I2811">
        <v>0</v>
      </c>
      <c r="J2811">
        <v>0</v>
      </c>
      <c r="K2811" s="5">
        <v>25</v>
      </c>
      <c r="L2811">
        <v>48</v>
      </c>
      <c r="M2811">
        <v>5</v>
      </c>
      <c r="N2811">
        <v>62</v>
      </c>
      <c r="O2811" s="17"/>
      <c r="P2811" s="17">
        <f t="shared" si="2922"/>
        <v>2</v>
      </c>
      <c r="Q2811" s="17">
        <v>25</v>
      </c>
      <c r="S2811" s="17">
        <v>0.2</v>
      </c>
      <c r="T2811" s="17">
        <v>73</v>
      </c>
      <c r="U2811" s="17">
        <v>35</v>
      </c>
      <c r="V2811" s="17">
        <v>30</v>
      </c>
      <c r="W2811" s="17">
        <v>30</v>
      </c>
      <c r="X2811" s="17">
        <v>30</v>
      </c>
      <c r="Y2811" s="17"/>
      <c r="Z2811" s="17">
        <v>20</v>
      </c>
      <c r="AA2811" s="17">
        <v>127</v>
      </c>
      <c r="AB2811" s="17"/>
      <c r="AC2811" s="17">
        <v>45</v>
      </c>
      <c r="AD2811" s="17">
        <v>0.44444444444444442</v>
      </c>
      <c r="AE2811" s="17">
        <v>0.48780487804878048</v>
      </c>
      <c r="AF2811" s="17">
        <v>25</v>
      </c>
      <c r="AG2811" s="17"/>
      <c r="AL2811">
        <v>0</v>
      </c>
      <c r="AN2811">
        <v>0.52444444444444449</v>
      </c>
      <c r="AP2811">
        <v>0.33714285714285713</v>
      </c>
      <c r="AQ2811" s="9">
        <f>+AVERAGE(AL2798:AL2807)</f>
        <v>9.4602306583999957E-2</v>
      </c>
      <c r="AR2811" s="9">
        <f>+AVERAGE(AN2798:AN2807)</f>
        <v>0.45088503161677662</v>
      </c>
      <c r="AS2811" s="17">
        <f t="shared" si="2928"/>
        <v>27</v>
      </c>
      <c r="AT2811" s="17">
        <f t="shared" si="2929"/>
        <v>5.9259259259259262E-2</v>
      </c>
      <c r="AU2811" s="17">
        <f t="shared" si="2930"/>
        <v>0.58536585365853666</v>
      </c>
      <c r="AV2811" s="17">
        <f t="shared" si="2931"/>
        <v>0.36249999999999999</v>
      </c>
      <c r="AZ2811">
        <v>1</v>
      </c>
      <c r="BA2811" s="27">
        <v>0.16666666666666666</v>
      </c>
      <c r="BB2811" s="17">
        <v>18</v>
      </c>
      <c r="BC2811" s="17">
        <v>1</v>
      </c>
      <c r="BD2811" s="17">
        <v>1</v>
      </c>
      <c r="BF2811">
        <v>0</v>
      </c>
      <c r="BG2811">
        <v>1</v>
      </c>
      <c r="BQ2811">
        <v>1</v>
      </c>
      <c r="BR2811">
        <v>0.6</v>
      </c>
      <c r="BS2811">
        <v>0.5</v>
      </c>
      <c r="CK2811" s="23">
        <v>1.4634146341463414</v>
      </c>
      <c r="CL2811" s="23">
        <f t="shared" si="2921"/>
        <v>0</v>
      </c>
      <c r="CM2811" s="23">
        <f t="shared" si="2924"/>
        <v>0.2838069197519999</v>
      </c>
      <c r="CN2811" s="23">
        <f t="shared" si="2925"/>
        <v>1.3526550948503298</v>
      </c>
      <c r="CQ2811" s="4">
        <v>10</v>
      </c>
    </row>
    <row r="2812" spans="1:95" ht="11.25" customHeight="1">
      <c r="A2812" s="17">
        <v>26</v>
      </c>
      <c r="B2812" s="17">
        <v>3</v>
      </c>
      <c r="C2812" s="39">
        <v>12</v>
      </c>
      <c r="D2812" s="40">
        <v>0.50763888888888886</v>
      </c>
      <c r="E2812" s="17">
        <v>15</v>
      </c>
      <c r="F2812" s="9">
        <v>0</v>
      </c>
      <c r="G2812">
        <v>1</v>
      </c>
      <c r="H2812">
        <v>0</v>
      </c>
      <c r="I2812">
        <v>0</v>
      </c>
      <c r="J2812">
        <v>0</v>
      </c>
      <c r="K2812" s="5">
        <v>20</v>
      </c>
      <c r="L2812">
        <v>38</v>
      </c>
      <c r="M2812">
        <v>5</v>
      </c>
      <c r="N2812">
        <v>67</v>
      </c>
      <c r="O2812" s="17"/>
      <c r="P2812" s="17">
        <f t="shared" si="2922"/>
        <v>2</v>
      </c>
      <c r="Q2812" s="17">
        <v>25</v>
      </c>
      <c r="S2812" s="17">
        <v>0.2</v>
      </c>
      <c r="T2812" s="17">
        <v>63</v>
      </c>
      <c r="U2812" s="17">
        <v>25</v>
      </c>
      <c r="V2812" s="17">
        <v>30</v>
      </c>
      <c r="W2812" s="17">
        <v>30</v>
      </c>
      <c r="X2812" s="17">
        <v>25</v>
      </c>
      <c r="Y2812" s="17"/>
      <c r="Z2812" s="17">
        <v>0</v>
      </c>
      <c r="AA2812" s="17">
        <v>127</v>
      </c>
      <c r="AB2812" s="17"/>
      <c r="AC2812" s="17">
        <v>44</v>
      </c>
      <c r="AD2812" s="17">
        <v>0</v>
      </c>
      <c r="AE2812" s="17">
        <v>0.44444444444444442</v>
      </c>
      <c r="AF2812" s="17">
        <v>5</v>
      </c>
      <c r="AG2812" s="17"/>
      <c r="AL2812">
        <v>0</v>
      </c>
      <c r="AN2812">
        <v>0.54545454545454541</v>
      </c>
      <c r="AP2812">
        <v>0.34782608695652173</v>
      </c>
      <c r="AQ2812" s="9">
        <f>+AVERAGE(AL2798:AL2807)</f>
        <v>9.4602306583999957E-2</v>
      </c>
      <c r="AR2812" s="9">
        <f>+AVERAGE(AN2798:AN2807)</f>
        <v>0.45088503161677662</v>
      </c>
      <c r="AS2812" s="17">
        <f t="shared" si="2928"/>
        <v>25</v>
      </c>
      <c r="AT2812" s="17">
        <f t="shared" si="2929"/>
        <v>0</v>
      </c>
      <c r="AU2812" s="17">
        <f t="shared" si="2930"/>
        <v>0.52444444444444449</v>
      </c>
      <c r="AV2812" s="17">
        <f t="shared" si="2931"/>
        <v>0.33714285714285713</v>
      </c>
      <c r="AZ2812">
        <v>1</v>
      </c>
      <c r="BA2812" s="27">
        <v>0.16666666666666666</v>
      </c>
      <c r="BB2812" s="17">
        <v>18</v>
      </c>
      <c r="BC2812" s="17">
        <v>1</v>
      </c>
      <c r="BD2812" s="17">
        <v>1</v>
      </c>
      <c r="BF2812">
        <v>0</v>
      </c>
      <c r="BG2812">
        <v>1</v>
      </c>
      <c r="BQ2812">
        <v>1</v>
      </c>
      <c r="BR2812">
        <v>0.6</v>
      </c>
      <c r="BS2812">
        <v>0.5</v>
      </c>
      <c r="CK2812" s="23">
        <v>1.3333333333333333</v>
      </c>
      <c r="CL2812" s="23">
        <f t="shared" si="2921"/>
        <v>0</v>
      </c>
      <c r="CM2812" s="23">
        <f t="shared" si="2924"/>
        <v>0.2838069197519999</v>
      </c>
      <c r="CN2812" s="23">
        <f t="shared" si="2925"/>
        <v>1.3526550948503298</v>
      </c>
      <c r="CQ2812" s="4">
        <v>4</v>
      </c>
    </row>
    <row r="2813" spans="1:95" ht="11.25" customHeight="1">
      <c r="A2813" s="17">
        <v>26</v>
      </c>
      <c r="B2813" s="17">
        <v>3</v>
      </c>
      <c r="C2813" s="39">
        <v>12</v>
      </c>
      <c r="D2813" s="40">
        <v>0.50763888888888886</v>
      </c>
      <c r="E2813" s="17">
        <v>16</v>
      </c>
      <c r="F2813" s="9">
        <v>0</v>
      </c>
      <c r="G2813">
        <v>1</v>
      </c>
      <c r="H2813">
        <v>0</v>
      </c>
      <c r="I2813">
        <v>0</v>
      </c>
      <c r="J2813">
        <v>0</v>
      </c>
      <c r="K2813" s="5">
        <v>35</v>
      </c>
      <c r="L2813">
        <v>43</v>
      </c>
      <c r="M2813">
        <v>5</v>
      </c>
      <c r="N2813">
        <v>72</v>
      </c>
      <c r="O2813" s="17"/>
      <c r="P2813" s="17">
        <f t="shared" si="2922"/>
        <v>2</v>
      </c>
      <c r="Q2813" s="17">
        <v>25</v>
      </c>
      <c r="S2813" s="17">
        <v>0.2</v>
      </c>
      <c r="T2813" s="17">
        <v>68</v>
      </c>
      <c r="U2813" s="17">
        <v>30</v>
      </c>
      <c r="V2813" s="17">
        <v>30</v>
      </c>
      <c r="W2813" s="17">
        <v>30</v>
      </c>
      <c r="X2813" s="17">
        <v>30</v>
      </c>
      <c r="Y2813" s="17"/>
      <c r="Z2813" s="17">
        <v>0</v>
      </c>
      <c r="AA2813" s="17">
        <v>127</v>
      </c>
      <c r="AB2813" s="17"/>
      <c r="AC2813" s="17">
        <v>55</v>
      </c>
      <c r="AD2813" s="17">
        <v>0</v>
      </c>
      <c r="AE2813" s="17">
        <v>0</v>
      </c>
      <c r="AF2813" s="17">
        <v>5</v>
      </c>
      <c r="AG2813" s="17"/>
      <c r="AL2813">
        <v>0</v>
      </c>
      <c r="AN2813">
        <v>0.43636363636363634</v>
      </c>
      <c r="AP2813">
        <v>0.3</v>
      </c>
      <c r="AQ2813" s="9">
        <f>+AVERAGE(AL2798:AL2807)</f>
        <v>9.4602306583999957E-2</v>
      </c>
      <c r="AR2813" s="9">
        <f>+AVERAGE(AN2798:AN2807)</f>
        <v>0.45088503161677662</v>
      </c>
      <c r="AS2813" s="17">
        <f t="shared" si="2928"/>
        <v>25</v>
      </c>
      <c r="AT2813" s="17">
        <f t="shared" si="2929"/>
        <v>0</v>
      </c>
      <c r="AU2813" s="17">
        <f t="shared" si="2930"/>
        <v>0.54545454545454541</v>
      </c>
      <c r="AV2813" s="17">
        <f t="shared" si="2931"/>
        <v>0.34782608695652173</v>
      </c>
      <c r="AZ2813">
        <v>1</v>
      </c>
      <c r="BA2813" s="27">
        <v>0.16666666666666666</v>
      </c>
      <c r="BB2813" s="17">
        <v>18</v>
      </c>
      <c r="BC2813" s="17">
        <v>1</v>
      </c>
      <c r="BD2813" s="17">
        <v>1</v>
      </c>
      <c r="BF2813">
        <v>0</v>
      </c>
      <c r="BG2813">
        <v>1</v>
      </c>
      <c r="BQ2813">
        <v>1</v>
      </c>
      <c r="BR2813">
        <v>0.6</v>
      </c>
      <c r="BS2813">
        <v>0.5</v>
      </c>
      <c r="CK2813" s="23">
        <v>0</v>
      </c>
      <c r="CL2813" s="23">
        <f t="shared" si="2921"/>
        <v>0</v>
      </c>
      <c r="CM2813" s="23">
        <f t="shared" si="2924"/>
        <v>0.2838069197519999</v>
      </c>
      <c r="CN2813" s="23">
        <f t="shared" si="2925"/>
        <v>1.3526550948503298</v>
      </c>
      <c r="CQ2813" s="4">
        <v>6</v>
      </c>
    </row>
    <row r="2814" spans="1:95" ht="11.25" customHeight="1">
      <c r="A2814" s="17">
        <v>26</v>
      </c>
      <c r="B2814" s="17">
        <v>3</v>
      </c>
      <c r="C2814" s="39">
        <v>12</v>
      </c>
      <c r="D2814" s="40">
        <v>0.50763888888888886</v>
      </c>
      <c r="E2814" s="17">
        <v>17</v>
      </c>
      <c r="F2814" s="9">
        <v>0</v>
      </c>
      <c r="G2814">
        <v>1</v>
      </c>
      <c r="H2814">
        <v>0</v>
      </c>
      <c r="I2814">
        <v>0</v>
      </c>
      <c r="J2814">
        <v>0</v>
      </c>
      <c r="K2814" s="5">
        <v>20</v>
      </c>
      <c r="L2814">
        <v>53</v>
      </c>
      <c r="M2814">
        <v>3</v>
      </c>
      <c r="N2814">
        <v>75</v>
      </c>
      <c r="O2814" s="17"/>
      <c r="P2814" s="17">
        <f t="shared" si="2922"/>
        <v>0</v>
      </c>
      <c r="Q2814" s="17">
        <v>15</v>
      </c>
      <c r="S2814" s="17">
        <v>0.2</v>
      </c>
      <c r="T2814" s="17">
        <v>68</v>
      </c>
      <c r="U2814" s="17">
        <v>30</v>
      </c>
      <c r="V2814" s="17">
        <v>30</v>
      </c>
      <c r="W2814" s="17">
        <v>30</v>
      </c>
      <c r="X2814" s="17">
        <v>30</v>
      </c>
      <c r="Y2814" s="17"/>
      <c r="Z2814" s="17">
        <v>20</v>
      </c>
      <c r="AA2814" s="17">
        <v>147</v>
      </c>
      <c r="AB2814" s="17"/>
      <c r="AC2814" s="17">
        <v>55</v>
      </c>
      <c r="AD2814" s="17">
        <v>0.36363636363636365</v>
      </c>
      <c r="AE2814" s="17">
        <v>0</v>
      </c>
      <c r="AF2814" s="17">
        <v>27</v>
      </c>
      <c r="AG2814" s="17"/>
      <c r="AL2814">
        <v>0</v>
      </c>
      <c r="AN2814">
        <v>0.43636363636363634</v>
      </c>
      <c r="AP2814">
        <v>0.26666666666666666</v>
      </c>
      <c r="AQ2814" s="9">
        <f>+AVERAGE(AL2798:AL2807)</f>
        <v>9.4602306583999957E-2</v>
      </c>
      <c r="AR2814" s="9">
        <f>+AVERAGE(AN2798:AN2807)</f>
        <v>0.45088503161677662</v>
      </c>
      <c r="AS2814" s="17">
        <f t="shared" si="2928"/>
        <v>25</v>
      </c>
      <c r="AT2814" s="17">
        <f t="shared" si="2929"/>
        <v>0</v>
      </c>
      <c r="AU2814" s="17">
        <f t="shared" si="2930"/>
        <v>0.43636363636363634</v>
      </c>
      <c r="AV2814" s="17">
        <f t="shared" si="2931"/>
        <v>0.3</v>
      </c>
      <c r="AZ2814">
        <v>1</v>
      </c>
      <c r="BA2814" s="27">
        <v>0.16666666666666666</v>
      </c>
      <c r="BB2814" s="17">
        <v>18</v>
      </c>
      <c r="BC2814" s="17">
        <v>1</v>
      </c>
      <c r="BD2814" s="17">
        <v>1</v>
      </c>
      <c r="BF2814">
        <v>0</v>
      </c>
      <c r="BG2814">
        <v>1</v>
      </c>
      <c r="BQ2814">
        <v>1</v>
      </c>
      <c r="BR2814">
        <v>0.6</v>
      </c>
      <c r="BS2814">
        <v>0.5</v>
      </c>
      <c r="CK2814" s="23">
        <v>0</v>
      </c>
      <c r="CL2814" s="23">
        <f t="shared" si="2921"/>
        <v>0</v>
      </c>
      <c r="CM2814" s="23">
        <f t="shared" si="2924"/>
        <v>0.2838069197519999</v>
      </c>
      <c r="CN2814" s="23">
        <f t="shared" si="2925"/>
        <v>1.3526550948503298</v>
      </c>
      <c r="CQ2814" s="4">
        <v>5</v>
      </c>
    </row>
    <row r="2815" spans="1:95" ht="11.25" customHeight="1">
      <c r="A2815" s="17">
        <v>26</v>
      </c>
      <c r="B2815" s="17">
        <v>3</v>
      </c>
      <c r="C2815" s="39">
        <v>12</v>
      </c>
      <c r="D2815" s="40">
        <v>0.50763888888888886</v>
      </c>
      <c r="E2815" s="17">
        <v>18</v>
      </c>
      <c r="F2815" s="9">
        <v>0</v>
      </c>
      <c r="G2815">
        <v>1</v>
      </c>
      <c r="H2815">
        <v>0</v>
      </c>
      <c r="I2815">
        <v>0</v>
      </c>
      <c r="J2815">
        <v>0</v>
      </c>
      <c r="K2815" s="5">
        <v>15</v>
      </c>
      <c r="L2815">
        <v>38</v>
      </c>
      <c r="M2815">
        <v>6</v>
      </c>
      <c r="N2815">
        <v>81</v>
      </c>
      <c r="O2815" s="17"/>
      <c r="P2815" s="17">
        <f t="shared" si="2922"/>
        <v>1</v>
      </c>
      <c r="Q2815" s="17">
        <v>29</v>
      </c>
      <c r="S2815" s="17">
        <v>0.20689655172413793</v>
      </c>
      <c r="T2815" s="17">
        <v>67</v>
      </c>
      <c r="U2815" s="17">
        <v>30</v>
      </c>
      <c r="V2815" s="17">
        <v>30</v>
      </c>
      <c r="W2815" s="17">
        <v>30</v>
      </c>
      <c r="X2815" s="17">
        <v>30</v>
      </c>
      <c r="Y2815" s="17"/>
      <c r="Z2815" s="17">
        <v>19</v>
      </c>
      <c r="AA2815" s="17">
        <v>166</v>
      </c>
      <c r="AB2815" s="17"/>
      <c r="AC2815" s="17">
        <v>57</v>
      </c>
      <c r="AD2815" s="17">
        <v>0.33333333333333331</v>
      </c>
      <c r="AE2815" s="17">
        <v>0.36363636363636365</v>
      </c>
      <c r="AF2815" s="17">
        <v>23</v>
      </c>
      <c r="AG2815" s="17"/>
      <c r="AL2815">
        <v>2.7586206896551724E-2</v>
      </c>
      <c r="AN2815">
        <v>0.4</v>
      </c>
      <c r="AP2815">
        <v>0.30256410256410254</v>
      </c>
      <c r="AQ2815" s="9">
        <f>+AVERAGE(AL2798:AL2807)</f>
        <v>9.4602306583999957E-2</v>
      </c>
      <c r="AR2815" s="9">
        <f>+AVERAGE(AN2798:AN2807)</f>
        <v>0.45088503161677662</v>
      </c>
      <c r="AS2815" s="17">
        <f t="shared" si="2928"/>
        <v>15</v>
      </c>
      <c r="AT2815" s="17">
        <f t="shared" si="2929"/>
        <v>0</v>
      </c>
      <c r="AU2815" s="17">
        <f t="shared" si="2930"/>
        <v>0.43636363636363634</v>
      </c>
      <c r="AV2815" s="17">
        <f t="shared" si="2931"/>
        <v>0.26666666666666666</v>
      </c>
      <c r="AZ2815">
        <v>1</v>
      </c>
      <c r="BA2815" s="27">
        <v>0.16666666666666666</v>
      </c>
      <c r="BB2815" s="17">
        <v>18</v>
      </c>
      <c r="BC2815" s="17">
        <v>1</v>
      </c>
      <c r="BD2815" s="17">
        <v>1</v>
      </c>
      <c r="BF2815">
        <v>0</v>
      </c>
      <c r="BG2815">
        <v>1</v>
      </c>
      <c r="BQ2815">
        <v>1</v>
      </c>
      <c r="BR2815">
        <v>0.6</v>
      </c>
      <c r="BS2815">
        <v>0.5</v>
      </c>
      <c r="CK2815" s="23">
        <v>1.0909090909090908</v>
      </c>
      <c r="CL2815" s="23">
        <f t="shared" si="2921"/>
        <v>0</v>
      </c>
      <c r="CM2815" s="23">
        <f t="shared" si="2924"/>
        <v>0.2838069197519999</v>
      </c>
      <c r="CN2815" s="23">
        <f t="shared" si="2925"/>
        <v>1.3526550948503298</v>
      </c>
      <c r="CQ2815" s="4">
        <v>9</v>
      </c>
    </row>
    <row r="2816" spans="1:95" ht="11.25" customHeight="1">
      <c r="A2816" s="17">
        <v>26</v>
      </c>
      <c r="B2816" s="17">
        <v>3</v>
      </c>
      <c r="C2816" s="39">
        <v>12</v>
      </c>
      <c r="D2816" s="40">
        <v>0.50763888888888886</v>
      </c>
      <c r="E2816" s="17">
        <v>19</v>
      </c>
      <c r="F2816" s="9">
        <v>0</v>
      </c>
      <c r="G2816">
        <v>1</v>
      </c>
      <c r="H2816">
        <v>0</v>
      </c>
      <c r="I2816">
        <v>0</v>
      </c>
      <c r="J2816">
        <v>0</v>
      </c>
      <c r="K2816" s="5">
        <v>30</v>
      </c>
      <c r="L2816">
        <v>37</v>
      </c>
      <c r="M2816">
        <v>6</v>
      </c>
      <c r="N2816">
        <v>87</v>
      </c>
      <c r="O2816" s="17"/>
      <c r="P2816" s="17">
        <f t="shared" si="2922"/>
        <v>1</v>
      </c>
      <c r="Q2816" s="17">
        <v>30</v>
      </c>
      <c r="S2816" s="17">
        <v>0.2</v>
      </c>
      <c r="T2816" s="17">
        <v>67</v>
      </c>
      <c r="U2816" s="17">
        <v>30</v>
      </c>
      <c r="V2816" s="17">
        <v>30</v>
      </c>
      <c r="W2816" s="17">
        <v>30</v>
      </c>
      <c r="X2816" s="17">
        <v>30</v>
      </c>
      <c r="Y2816" s="17"/>
      <c r="Z2816" s="17">
        <v>20</v>
      </c>
      <c r="AA2816" s="17">
        <v>186</v>
      </c>
      <c r="AB2816" s="17"/>
      <c r="AC2816" s="17">
        <v>58</v>
      </c>
      <c r="AD2816" s="17">
        <v>0.34482758620689657</v>
      </c>
      <c r="AE2816" s="17">
        <v>0.33333333333333331</v>
      </c>
      <c r="AF2816" s="17">
        <v>24</v>
      </c>
      <c r="AG2816" s="17"/>
      <c r="AL2816">
        <v>0</v>
      </c>
      <c r="AN2816">
        <v>0.40689655172413791</v>
      </c>
      <c r="AP2816">
        <v>0.30256410256410254</v>
      </c>
      <c r="AQ2816" s="9">
        <f>+AVERAGE(AL2798:AL2807)</f>
        <v>9.4602306583999957E-2</v>
      </c>
      <c r="AR2816" s="9">
        <f>+AVERAGE(AN2798:AN2807)</f>
        <v>0.45088503161677662</v>
      </c>
      <c r="AS2816" s="17">
        <f t="shared" si="2928"/>
        <v>29</v>
      </c>
      <c r="AT2816" s="17">
        <f t="shared" si="2929"/>
        <v>2.7586206896551724E-2</v>
      </c>
      <c r="AU2816" s="17">
        <f t="shared" si="2930"/>
        <v>0.4</v>
      </c>
      <c r="AV2816" s="17">
        <f t="shared" si="2931"/>
        <v>0.30256410256410254</v>
      </c>
      <c r="AZ2816">
        <v>1</v>
      </c>
      <c r="BA2816" s="27">
        <v>0.16666666666666666</v>
      </c>
      <c r="BB2816" s="17">
        <v>18</v>
      </c>
      <c r="BC2816" s="17">
        <v>1</v>
      </c>
      <c r="BD2816" s="17">
        <v>1</v>
      </c>
      <c r="BF2816">
        <v>0</v>
      </c>
      <c r="BG2816">
        <v>1</v>
      </c>
      <c r="BQ2816">
        <v>1</v>
      </c>
      <c r="BR2816">
        <v>0.6</v>
      </c>
      <c r="BS2816">
        <v>0.5</v>
      </c>
      <c r="CK2816" s="23">
        <v>1</v>
      </c>
      <c r="CL2816" s="23">
        <f t="shared" si="2921"/>
        <v>0</v>
      </c>
      <c r="CM2816" s="23">
        <f t="shared" si="2924"/>
        <v>0.2838069197519999</v>
      </c>
      <c r="CN2816" s="23">
        <f t="shared" si="2925"/>
        <v>1.3526550948503298</v>
      </c>
      <c r="CQ2816" s="4">
        <v>4</v>
      </c>
    </row>
    <row r="2817" spans="1:95" ht="11.25" customHeight="1">
      <c r="A2817" s="17">
        <v>26</v>
      </c>
      <c r="B2817" s="17">
        <v>3</v>
      </c>
      <c r="C2817" s="39">
        <v>12</v>
      </c>
      <c r="D2817" s="40">
        <v>0.50763888888888886</v>
      </c>
      <c r="E2817" s="17">
        <v>20</v>
      </c>
      <c r="F2817" s="9">
        <v>0</v>
      </c>
      <c r="G2817">
        <v>1</v>
      </c>
      <c r="H2817">
        <v>0</v>
      </c>
      <c r="I2817">
        <v>0</v>
      </c>
      <c r="J2817">
        <v>0</v>
      </c>
      <c r="K2817" s="5">
        <v>30</v>
      </c>
      <c r="L2817">
        <v>42</v>
      </c>
      <c r="M2817">
        <v>7</v>
      </c>
      <c r="N2817">
        <v>94</v>
      </c>
      <c r="O2817" s="17"/>
      <c r="P2817" s="17">
        <f t="shared" si="2922"/>
        <v>1</v>
      </c>
      <c r="Q2817" s="17">
        <v>27</v>
      </c>
      <c r="S2817" s="17">
        <v>0.25925925925925924</v>
      </c>
      <c r="T2817" s="17">
        <v>69</v>
      </c>
      <c r="U2817" s="17">
        <v>30</v>
      </c>
      <c r="V2817" s="17">
        <v>30</v>
      </c>
      <c r="W2817" s="17">
        <v>30</v>
      </c>
      <c r="X2817" s="17">
        <v>30</v>
      </c>
      <c r="Y2817" s="17"/>
      <c r="Z2817" s="17">
        <v>0</v>
      </c>
      <c r="AA2817" s="17">
        <v>186</v>
      </c>
      <c r="AB2817" s="17"/>
      <c r="AC2817" s="17">
        <v>54</v>
      </c>
      <c r="AD2817" s="17">
        <v>0</v>
      </c>
      <c r="AE2817" s="17">
        <v>0.34482758620689657</v>
      </c>
      <c r="AF2817" s="17">
        <v>3</v>
      </c>
      <c r="AG2817" s="17">
        <v>152</v>
      </c>
      <c r="AL2817">
        <v>5.9259259259259262E-2</v>
      </c>
      <c r="AN2817">
        <v>0.43703703703703706</v>
      </c>
      <c r="AP2817">
        <v>0.32727272727272727</v>
      </c>
      <c r="AQ2817" s="9">
        <f>+AVERAGE(AL2798:AL2807)</f>
        <v>9.4602306583999957E-2</v>
      </c>
      <c r="AR2817" s="9">
        <f>+AVERAGE(AN2798:AN2807)</f>
        <v>0.45088503161677662</v>
      </c>
      <c r="AS2817" s="17">
        <f t="shared" si="2928"/>
        <v>30</v>
      </c>
      <c r="AT2817" s="17">
        <f t="shared" si="2929"/>
        <v>0</v>
      </c>
      <c r="AU2817" s="17">
        <f t="shared" si="2930"/>
        <v>0.40689655172413791</v>
      </c>
      <c r="AV2817" s="17">
        <f t="shared" si="2931"/>
        <v>0.30256410256410254</v>
      </c>
      <c r="AZ2817">
        <v>1</v>
      </c>
      <c r="BA2817" s="27">
        <v>0.16666666666666666</v>
      </c>
      <c r="BB2817" s="17">
        <v>18</v>
      </c>
      <c r="BC2817" s="17">
        <v>1</v>
      </c>
      <c r="BD2817" s="17">
        <v>1</v>
      </c>
      <c r="BF2817">
        <v>0</v>
      </c>
      <c r="BG2817">
        <v>1</v>
      </c>
      <c r="BQ2817">
        <v>1</v>
      </c>
      <c r="BR2817">
        <v>0.6</v>
      </c>
      <c r="BS2817">
        <v>0.5</v>
      </c>
      <c r="BW2817" s="9">
        <f>SUM(AF2808:AF2817)</f>
        <v>152</v>
      </c>
      <c r="BX2817" s="9"/>
      <c r="BY2817" s="9">
        <f t="shared" ref="BY2817" si="2933">SUM(BW2807,BW2817)</f>
        <v>292</v>
      </c>
      <c r="CK2817" s="23">
        <v>1.0344827586206897</v>
      </c>
      <c r="CL2817" s="23">
        <f t="shared" si="2921"/>
        <v>0</v>
      </c>
      <c r="CM2817" s="23">
        <f t="shared" si="2924"/>
        <v>0.2838069197519999</v>
      </c>
      <c r="CN2817" s="23">
        <f t="shared" si="2925"/>
        <v>1.3526550948503298</v>
      </c>
      <c r="CQ2817" s="4">
        <v>8</v>
      </c>
    </row>
    <row r="2818" spans="1:95" ht="11.25" customHeight="1">
      <c r="A2818" s="17">
        <v>26</v>
      </c>
      <c r="B2818" s="17">
        <v>4</v>
      </c>
      <c r="C2818" s="39">
        <v>15</v>
      </c>
      <c r="D2818" s="40">
        <v>0.63472222222222219</v>
      </c>
      <c r="E2818" s="17">
        <v>-2</v>
      </c>
      <c r="F2818" s="9">
        <v>0</v>
      </c>
      <c r="G2818">
        <v>0</v>
      </c>
      <c r="H2818">
        <v>0</v>
      </c>
      <c r="I2818">
        <v>0</v>
      </c>
      <c r="J2818">
        <v>0</v>
      </c>
      <c r="K2818" s="5">
        <v>25</v>
      </c>
      <c r="L2818">
        <v>50</v>
      </c>
      <c r="M2818">
        <v>7</v>
      </c>
      <c r="O2818" s="17"/>
      <c r="P2818" s="17">
        <f t="shared" si="2922"/>
        <v>1</v>
      </c>
      <c r="Q2818" s="17">
        <v>35</v>
      </c>
      <c r="S2818" s="17">
        <v>0.2</v>
      </c>
      <c r="T2818" s="17">
        <v>85</v>
      </c>
      <c r="U2818" s="17">
        <v>40</v>
      </c>
      <c r="V2818" s="17">
        <v>30</v>
      </c>
      <c r="W2818" s="17"/>
      <c r="X2818" s="17">
        <v>30</v>
      </c>
      <c r="Y2818" s="17"/>
      <c r="Z2818" s="17">
        <v>0</v>
      </c>
      <c r="AA2818" s="17"/>
      <c r="AB2818" s="17"/>
      <c r="AC2818" s="17">
        <v>35</v>
      </c>
      <c r="AD2818" s="17">
        <v>0</v>
      </c>
      <c r="AE2818" s="17"/>
      <c r="AF2818" s="17">
        <v>3</v>
      </c>
      <c r="AG2818" s="17"/>
      <c r="AL2818">
        <v>0</v>
      </c>
      <c r="AN2818">
        <v>0.60571428571428576</v>
      </c>
      <c r="AP2818">
        <v>0.42399999999999999</v>
      </c>
      <c r="AQ2818" s="22"/>
      <c r="AR2818" s="22"/>
      <c r="AS2818" s="17">
        <f t="shared" si="2928"/>
        <v>27</v>
      </c>
      <c r="AT2818" s="17">
        <f t="shared" si="2929"/>
        <v>5.9259259259259262E-2</v>
      </c>
      <c r="AU2818" s="17">
        <f t="shared" si="2930"/>
        <v>0.43703703703703706</v>
      </c>
      <c r="AV2818" s="17">
        <f t="shared" si="2931"/>
        <v>0.32727272727272727</v>
      </c>
      <c r="AZ2818">
        <v>3.5</v>
      </c>
      <c r="BA2818" s="27">
        <v>0.58333333333333337</v>
      </c>
      <c r="BB2818" s="17">
        <v>18</v>
      </c>
      <c r="BC2818" s="17">
        <v>0</v>
      </c>
      <c r="BD2818" s="17">
        <v>0</v>
      </c>
      <c r="BF2818">
        <v>0</v>
      </c>
      <c r="BG2818">
        <v>1</v>
      </c>
      <c r="BQ2818">
        <v>1</v>
      </c>
      <c r="BR2818">
        <v>0.6</v>
      </c>
      <c r="BS2818">
        <v>0.5</v>
      </c>
      <c r="CK2818" s="23" t="s">
        <v>2085</v>
      </c>
      <c r="CL2818" s="23">
        <f t="shared" ref="CL2818:CL2881" si="2934">+IF(F2818&gt;=0,F2818*B2818,"")</f>
        <v>0</v>
      </c>
      <c r="CM2818" s="23" t="str">
        <f t="shared" si="2924"/>
        <v/>
      </c>
      <c r="CN2818" s="23" t="str">
        <f t="shared" si="2925"/>
        <v/>
      </c>
      <c r="CQ2818" s="4">
        <v>5</v>
      </c>
    </row>
    <row r="2819" spans="1:95" ht="11.25" customHeight="1">
      <c r="A2819" s="17">
        <v>26</v>
      </c>
      <c r="B2819" s="17">
        <v>4</v>
      </c>
      <c r="C2819" s="39">
        <v>15</v>
      </c>
      <c r="D2819" s="40">
        <v>0.63472222222222219</v>
      </c>
      <c r="E2819" s="17">
        <v>-1</v>
      </c>
      <c r="F2819" s="9">
        <v>0</v>
      </c>
      <c r="G2819">
        <v>0</v>
      </c>
      <c r="H2819">
        <v>0</v>
      </c>
      <c r="I2819">
        <v>0</v>
      </c>
      <c r="J2819">
        <v>0</v>
      </c>
      <c r="K2819" s="5">
        <v>25</v>
      </c>
      <c r="L2819">
        <v>60</v>
      </c>
      <c r="M2819">
        <v>5</v>
      </c>
      <c r="O2819" s="17"/>
      <c r="P2819" s="17">
        <f t="shared" ref="P2819:P2882" si="2935">+IF(M2819&lt;5,0,IF(M2819&gt;5,1,2))</f>
        <v>2</v>
      </c>
      <c r="Q2819" s="17">
        <v>26</v>
      </c>
      <c r="S2819" s="17">
        <v>0.19230769230769232</v>
      </c>
      <c r="T2819" s="17">
        <v>86</v>
      </c>
      <c r="U2819" s="17">
        <v>40</v>
      </c>
      <c r="V2819" s="17">
        <v>30</v>
      </c>
      <c r="W2819" s="17">
        <v>30</v>
      </c>
      <c r="X2819" s="17">
        <v>30</v>
      </c>
      <c r="Y2819" s="17"/>
      <c r="Z2819" s="17">
        <v>0</v>
      </c>
      <c r="AA2819" s="17"/>
      <c r="AB2819" s="17"/>
      <c r="AC2819" s="17">
        <v>32</v>
      </c>
      <c r="AD2819" s="17">
        <v>0</v>
      </c>
      <c r="AE2819" s="17">
        <v>0</v>
      </c>
      <c r="AF2819" s="17">
        <v>5</v>
      </c>
      <c r="AG2819" s="17"/>
      <c r="AL2819">
        <v>3.0769230769230771E-2</v>
      </c>
      <c r="AN2819">
        <v>0.5</v>
      </c>
      <c r="AP2819">
        <v>0.27142857142857141</v>
      </c>
      <c r="AQ2819" s="9"/>
      <c r="AR2819" s="9"/>
      <c r="AS2819" s="17">
        <f t="shared" si="2928"/>
        <v>35</v>
      </c>
      <c r="AT2819" s="17">
        <f t="shared" si="2929"/>
        <v>0</v>
      </c>
      <c r="AU2819" s="17">
        <f t="shared" si="2930"/>
        <v>0.60571428571428576</v>
      </c>
      <c r="AV2819" s="17">
        <f t="shared" si="2931"/>
        <v>0.42399999999999999</v>
      </c>
      <c r="AZ2819">
        <v>3.5</v>
      </c>
      <c r="BA2819" s="27">
        <v>0.58333333333333337</v>
      </c>
      <c r="BB2819" s="17">
        <v>18</v>
      </c>
      <c r="BC2819" s="17">
        <v>0</v>
      </c>
      <c r="BD2819" s="17">
        <v>0</v>
      </c>
      <c r="BF2819">
        <v>0</v>
      </c>
      <c r="BG2819">
        <v>1</v>
      </c>
      <c r="BQ2819">
        <v>1</v>
      </c>
      <c r="BR2819">
        <v>0.6</v>
      </c>
      <c r="BS2819">
        <v>0.5</v>
      </c>
      <c r="CK2819" s="23">
        <v>0</v>
      </c>
      <c r="CL2819" s="23">
        <f t="shared" si="2934"/>
        <v>0</v>
      </c>
      <c r="CM2819" s="23" t="str">
        <f t="shared" ref="CM2819:CM2882" si="2936">+IF(AQ2819&gt;0, AQ2819*B2819,"")</f>
        <v/>
      </c>
      <c r="CN2819" s="23" t="str">
        <f t="shared" ref="CN2819:CN2882" si="2937">+IF(AR2819&gt;0, AR2819*B2819,"")</f>
        <v/>
      </c>
      <c r="CQ2819" s="4">
        <v>11</v>
      </c>
    </row>
    <row r="2820" spans="1:95" ht="11.25" customHeight="1">
      <c r="A2820" s="17">
        <v>26</v>
      </c>
      <c r="B2820" s="17">
        <v>4</v>
      </c>
      <c r="C2820" s="39">
        <v>15</v>
      </c>
      <c r="D2820" s="40">
        <v>0.63472222222222219</v>
      </c>
      <c r="E2820" s="17">
        <v>1</v>
      </c>
      <c r="F2820" s="9">
        <v>0</v>
      </c>
      <c r="G2820">
        <v>0</v>
      </c>
      <c r="H2820">
        <v>0</v>
      </c>
      <c r="I2820">
        <v>0</v>
      </c>
      <c r="J2820">
        <v>0</v>
      </c>
      <c r="K2820" s="5">
        <v>25</v>
      </c>
      <c r="L2820">
        <v>75</v>
      </c>
      <c r="M2820">
        <v>0</v>
      </c>
      <c r="N2820">
        <v>0</v>
      </c>
      <c r="O2820" s="17"/>
      <c r="P2820" s="17">
        <f t="shared" si="2935"/>
        <v>0</v>
      </c>
      <c r="Q2820" s="17">
        <v>19</v>
      </c>
      <c r="S2820" s="17">
        <v>0</v>
      </c>
      <c r="T2820" s="17">
        <v>94</v>
      </c>
      <c r="U2820" s="17">
        <v>40</v>
      </c>
      <c r="V2820" s="17">
        <v>30</v>
      </c>
      <c r="W2820" s="17">
        <v>30</v>
      </c>
      <c r="X2820" s="17">
        <v>30</v>
      </c>
      <c r="Y2820" s="17"/>
      <c r="Z2820" s="17">
        <v>4</v>
      </c>
      <c r="AA2820" s="17">
        <v>4</v>
      </c>
      <c r="AB2820" s="17"/>
      <c r="AC2820" s="17">
        <v>37</v>
      </c>
      <c r="AD2820" s="17">
        <v>0.10810810810810811</v>
      </c>
      <c r="AE2820" s="17"/>
      <c r="AF2820" s="17">
        <v>14</v>
      </c>
      <c r="AG2820" s="17"/>
      <c r="AL2820">
        <v>0.35789473684210527</v>
      </c>
      <c r="AN2820">
        <v>0.30270270270270272</v>
      </c>
      <c r="AP2820">
        <v>0.1588235294117647</v>
      </c>
      <c r="AQ2820" s="9"/>
      <c r="AR2820" s="9"/>
      <c r="AS2820" s="17">
        <f t="shared" si="2928"/>
        <v>26</v>
      </c>
      <c r="AT2820" s="17">
        <f t="shared" si="2929"/>
        <v>3.0769230769230771E-2</v>
      </c>
      <c r="AU2820" s="17">
        <f t="shared" si="2930"/>
        <v>0.5</v>
      </c>
      <c r="AV2820" s="17">
        <f t="shared" si="2931"/>
        <v>0.27142857142857141</v>
      </c>
      <c r="AZ2820">
        <v>3.5</v>
      </c>
      <c r="BA2820" s="27">
        <v>0.58333333333333337</v>
      </c>
      <c r="BB2820" s="17">
        <v>18</v>
      </c>
      <c r="BC2820" s="17">
        <v>0</v>
      </c>
      <c r="BD2820" s="17">
        <v>0</v>
      </c>
      <c r="BF2820">
        <v>0</v>
      </c>
      <c r="BG2820">
        <v>1</v>
      </c>
      <c r="BQ2820">
        <v>1</v>
      </c>
      <c r="BR2820">
        <v>0.6</v>
      </c>
      <c r="BS2820">
        <v>0.5</v>
      </c>
      <c r="CK2820" s="23" t="s">
        <v>2085</v>
      </c>
      <c r="CL2820" s="23">
        <f t="shared" si="2934"/>
        <v>0</v>
      </c>
      <c r="CM2820" s="23" t="str">
        <f t="shared" si="2936"/>
        <v/>
      </c>
      <c r="CN2820" s="23" t="str">
        <f t="shared" si="2937"/>
        <v/>
      </c>
      <c r="CQ2820" s="4">
        <v>11</v>
      </c>
    </row>
    <row r="2821" spans="1:95" ht="11.25" customHeight="1">
      <c r="A2821" s="17">
        <v>26</v>
      </c>
      <c r="B2821" s="17">
        <v>4</v>
      </c>
      <c r="C2821" s="39">
        <v>15</v>
      </c>
      <c r="D2821" s="40">
        <v>0.63472222222222219</v>
      </c>
      <c r="E2821" s="17">
        <v>2</v>
      </c>
      <c r="F2821" s="9">
        <v>0</v>
      </c>
      <c r="G2821">
        <v>0</v>
      </c>
      <c r="H2821">
        <v>0</v>
      </c>
      <c r="I2821">
        <v>0</v>
      </c>
      <c r="J2821">
        <v>0</v>
      </c>
      <c r="K2821" s="5">
        <v>25</v>
      </c>
      <c r="L2821">
        <v>69</v>
      </c>
      <c r="M2821">
        <v>1</v>
      </c>
      <c r="N2821">
        <v>1</v>
      </c>
      <c r="O2821" s="17"/>
      <c r="P2821" s="17">
        <f t="shared" si="2935"/>
        <v>0</v>
      </c>
      <c r="Q2821" s="17">
        <v>5</v>
      </c>
      <c r="S2821" s="17">
        <v>0.2</v>
      </c>
      <c r="T2821" s="17">
        <v>74</v>
      </c>
      <c r="U2821" s="17">
        <v>35</v>
      </c>
      <c r="V2821" s="17">
        <v>30</v>
      </c>
      <c r="W2821" s="17">
        <v>30</v>
      </c>
      <c r="X2821" s="17">
        <v>30</v>
      </c>
      <c r="Y2821" s="17"/>
      <c r="Z2821" s="17">
        <v>1</v>
      </c>
      <c r="AA2821" s="17">
        <v>5</v>
      </c>
      <c r="AB2821" s="17"/>
      <c r="AC2821" s="17">
        <v>40</v>
      </c>
      <c r="AD2821" s="17">
        <v>2.5000000000000001E-2</v>
      </c>
      <c r="AE2821" s="17">
        <v>0.10810810810810811</v>
      </c>
      <c r="AF2821" s="17">
        <v>10</v>
      </c>
      <c r="AG2821" s="17"/>
      <c r="AL2821">
        <v>0.32</v>
      </c>
      <c r="AN2821">
        <v>0.34</v>
      </c>
      <c r="AP2821">
        <v>0.16941176470588235</v>
      </c>
      <c r="AQ2821" s="9"/>
      <c r="AR2821" s="9"/>
      <c r="AS2821" s="17">
        <f t="shared" si="2928"/>
        <v>19</v>
      </c>
      <c r="AT2821" s="17">
        <f t="shared" si="2929"/>
        <v>0.35789473684210527</v>
      </c>
      <c r="AU2821" s="17">
        <f t="shared" si="2930"/>
        <v>0.30270270270270272</v>
      </c>
      <c r="AV2821" s="17">
        <f t="shared" si="2931"/>
        <v>0.1588235294117647</v>
      </c>
      <c r="AZ2821">
        <v>3.5</v>
      </c>
      <c r="BA2821" s="27">
        <v>0.58333333333333337</v>
      </c>
      <c r="BB2821" s="17">
        <v>18</v>
      </c>
      <c r="BC2821" s="17">
        <v>0</v>
      </c>
      <c r="BD2821" s="17">
        <v>0</v>
      </c>
      <c r="BF2821">
        <v>0</v>
      </c>
      <c r="BG2821">
        <v>1</v>
      </c>
      <c r="BQ2821">
        <v>1</v>
      </c>
      <c r="BR2821">
        <v>0.6</v>
      </c>
      <c r="BS2821">
        <v>0.5</v>
      </c>
      <c r="CK2821" s="23">
        <v>0.43243243243243246</v>
      </c>
      <c r="CL2821" s="23">
        <f t="shared" si="2934"/>
        <v>0</v>
      </c>
      <c r="CM2821" s="23" t="str">
        <f t="shared" si="2936"/>
        <v/>
      </c>
      <c r="CN2821" s="23" t="str">
        <f t="shared" si="2937"/>
        <v/>
      </c>
      <c r="CQ2821" s="4">
        <v>12</v>
      </c>
    </row>
    <row r="2822" spans="1:95" ht="11.25" customHeight="1">
      <c r="A2822" s="17">
        <v>26</v>
      </c>
      <c r="B2822" s="17">
        <v>4</v>
      </c>
      <c r="C2822" s="39">
        <v>15</v>
      </c>
      <c r="D2822" s="40">
        <v>0.63472222222222219</v>
      </c>
      <c r="E2822" s="17">
        <v>3</v>
      </c>
      <c r="F2822" s="9">
        <v>0</v>
      </c>
      <c r="G2822">
        <v>0</v>
      </c>
      <c r="H2822">
        <v>0</v>
      </c>
      <c r="I2822">
        <v>0</v>
      </c>
      <c r="J2822">
        <v>0</v>
      </c>
      <c r="K2822" s="5">
        <v>25</v>
      </c>
      <c r="L2822">
        <v>49</v>
      </c>
      <c r="M2822">
        <v>4</v>
      </c>
      <c r="N2822">
        <v>5</v>
      </c>
      <c r="O2822" s="17"/>
      <c r="P2822" s="17">
        <f t="shared" si="2935"/>
        <v>0</v>
      </c>
      <c r="Q2822" s="17">
        <v>20</v>
      </c>
      <c r="S2822" s="17">
        <v>0.2</v>
      </c>
      <c r="T2822" s="17">
        <v>69</v>
      </c>
      <c r="U2822" s="17">
        <v>30</v>
      </c>
      <c r="V2822" s="17">
        <v>30</v>
      </c>
      <c r="W2822" s="17">
        <v>30</v>
      </c>
      <c r="X2822" s="17">
        <v>30</v>
      </c>
      <c r="Y2822" s="17"/>
      <c r="Z2822" s="17">
        <v>19</v>
      </c>
      <c r="AA2822" s="17">
        <v>24</v>
      </c>
      <c r="AB2822" s="17"/>
      <c r="AC2822" s="17">
        <v>38</v>
      </c>
      <c r="AD2822" s="17">
        <v>0.5</v>
      </c>
      <c r="AE2822" s="17">
        <v>2.5000000000000001E-2</v>
      </c>
      <c r="AF2822" s="17">
        <v>25</v>
      </c>
      <c r="AG2822" s="17"/>
      <c r="AL2822">
        <v>0</v>
      </c>
      <c r="AN2822">
        <v>0.6</v>
      </c>
      <c r="AP2822">
        <v>0.3352941176470588</v>
      </c>
      <c r="AQ2822" s="9"/>
      <c r="AR2822" s="9"/>
      <c r="AS2822" s="17">
        <f t="shared" si="2928"/>
        <v>5</v>
      </c>
      <c r="AT2822" s="17">
        <f t="shared" si="2929"/>
        <v>0.32</v>
      </c>
      <c r="AU2822" s="17">
        <f t="shared" si="2930"/>
        <v>0.34</v>
      </c>
      <c r="AV2822" s="17">
        <f t="shared" si="2931"/>
        <v>0.16941176470588235</v>
      </c>
      <c r="AZ2822">
        <v>3.5</v>
      </c>
      <c r="BA2822" s="27">
        <v>0.58333333333333337</v>
      </c>
      <c r="BB2822" s="17">
        <v>18</v>
      </c>
      <c r="BC2822" s="17">
        <v>0</v>
      </c>
      <c r="BD2822" s="17">
        <v>0</v>
      </c>
      <c r="BF2822">
        <v>0</v>
      </c>
      <c r="BG2822">
        <v>1</v>
      </c>
      <c r="BQ2822">
        <v>1</v>
      </c>
      <c r="BR2822">
        <v>0.6</v>
      </c>
      <c r="BS2822">
        <v>0.5</v>
      </c>
      <c r="CK2822" s="23">
        <v>0.1</v>
      </c>
      <c r="CL2822" s="23">
        <f t="shared" si="2934"/>
        <v>0</v>
      </c>
      <c r="CM2822" s="23" t="str">
        <f t="shared" si="2936"/>
        <v/>
      </c>
      <c r="CN2822" s="23" t="str">
        <f t="shared" si="2937"/>
        <v/>
      </c>
      <c r="CQ2822" s="4">
        <v>16</v>
      </c>
    </row>
    <row r="2823" spans="1:95" ht="11.25" customHeight="1">
      <c r="A2823" s="17">
        <v>26</v>
      </c>
      <c r="B2823" s="17">
        <v>4</v>
      </c>
      <c r="C2823" s="39">
        <v>15</v>
      </c>
      <c r="D2823" s="40">
        <v>0.63472222222222219</v>
      </c>
      <c r="E2823" s="17">
        <v>4</v>
      </c>
      <c r="F2823" s="9">
        <v>0</v>
      </c>
      <c r="G2823">
        <v>0</v>
      </c>
      <c r="H2823">
        <v>0</v>
      </c>
      <c r="I2823">
        <v>0</v>
      </c>
      <c r="J2823">
        <v>0</v>
      </c>
      <c r="K2823" s="5">
        <v>25</v>
      </c>
      <c r="L2823">
        <v>44</v>
      </c>
      <c r="M2823">
        <v>5</v>
      </c>
      <c r="N2823">
        <v>10</v>
      </c>
      <c r="O2823" s="17"/>
      <c r="P2823" s="17">
        <f t="shared" si="2935"/>
        <v>2</v>
      </c>
      <c r="Q2823" s="17">
        <v>24</v>
      </c>
      <c r="S2823" s="17">
        <v>0.20833333333333334</v>
      </c>
      <c r="T2823" s="17">
        <v>68</v>
      </c>
      <c r="U2823" s="17">
        <v>30</v>
      </c>
      <c r="V2823" s="17">
        <v>30</v>
      </c>
      <c r="W2823" s="17">
        <v>30</v>
      </c>
      <c r="X2823" s="17">
        <v>30</v>
      </c>
      <c r="Y2823" s="17"/>
      <c r="Z2823" s="17">
        <v>20</v>
      </c>
      <c r="AA2823" s="17">
        <v>44</v>
      </c>
      <c r="AB2823" s="17"/>
      <c r="AC2823" s="17">
        <v>51</v>
      </c>
      <c r="AD2823" s="17">
        <v>0.39215686274509803</v>
      </c>
      <c r="AE2823" s="17">
        <v>0.5</v>
      </c>
      <c r="AF2823" s="17">
        <v>25</v>
      </c>
      <c r="AG2823" s="17"/>
      <c r="AL2823">
        <v>3.3333333333333333E-2</v>
      </c>
      <c r="AN2823">
        <v>0.42352941176470593</v>
      </c>
      <c r="AP2823">
        <v>0.27012987012987011</v>
      </c>
      <c r="AQ2823" s="9"/>
      <c r="AR2823" s="9"/>
      <c r="AS2823" s="17">
        <f t="shared" si="2928"/>
        <v>20</v>
      </c>
      <c r="AT2823" s="17">
        <f t="shared" si="2929"/>
        <v>0</v>
      </c>
      <c r="AU2823" s="17">
        <f t="shared" si="2930"/>
        <v>0.6</v>
      </c>
      <c r="AV2823" s="17">
        <f t="shared" si="2931"/>
        <v>0.3352941176470588</v>
      </c>
      <c r="AZ2823">
        <v>3.5</v>
      </c>
      <c r="BA2823" s="27">
        <v>0.58333333333333337</v>
      </c>
      <c r="BB2823" s="17">
        <v>18</v>
      </c>
      <c r="BC2823" s="17">
        <v>0</v>
      </c>
      <c r="BD2823" s="17">
        <v>0</v>
      </c>
      <c r="BF2823">
        <v>0</v>
      </c>
      <c r="BG2823">
        <v>1</v>
      </c>
      <c r="BQ2823">
        <v>1</v>
      </c>
      <c r="BR2823">
        <v>0.6</v>
      </c>
      <c r="BS2823">
        <v>0.5</v>
      </c>
      <c r="CK2823" s="23">
        <v>2</v>
      </c>
      <c r="CL2823" s="23">
        <f t="shared" si="2934"/>
        <v>0</v>
      </c>
      <c r="CM2823" s="23" t="str">
        <f t="shared" si="2936"/>
        <v/>
      </c>
      <c r="CN2823" s="23" t="str">
        <f t="shared" si="2937"/>
        <v/>
      </c>
      <c r="CQ2823" s="4">
        <v>27</v>
      </c>
    </row>
    <row r="2824" spans="1:95" ht="11.25" customHeight="1">
      <c r="A2824" s="17">
        <v>26</v>
      </c>
      <c r="B2824" s="17">
        <v>4</v>
      </c>
      <c r="C2824" s="39">
        <v>15</v>
      </c>
      <c r="D2824" s="40">
        <v>0.63472222222222219</v>
      </c>
      <c r="E2824" s="17">
        <v>5</v>
      </c>
      <c r="F2824" s="9">
        <v>0</v>
      </c>
      <c r="G2824">
        <v>0</v>
      </c>
      <c r="H2824">
        <v>0</v>
      </c>
      <c r="I2824">
        <v>0</v>
      </c>
      <c r="J2824">
        <v>0</v>
      </c>
      <c r="K2824" s="5">
        <v>25</v>
      </c>
      <c r="L2824">
        <v>43</v>
      </c>
      <c r="M2824">
        <v>5</v>
      </c>
      <c r="N2824">
        <v>15</v>
      </c>
      <c r="O2824" s="17"/>
      <c r="P2824" s="17">
        <f t="shared" si="2935"/>
        <v>2</v>
      </c>
      <c r="Q2824" s="17">
        <v>24</v>
      </c>
      <c r="S2824" s="17">
        <v>0.20833333333333334</v>
      </c>
      <c r="T2824" s="17">
        <v>67</v>
      </c>
      <c r="U2824" s="17">
        <v>30</v>
      </c>
      <c r="V2824" s="17">
        <v>30</v>
      </c>
      <c r="W2824" s="17">
        <v>30</v>
      </c>
      <c r="X2824" s="17">
        <v>30</v>
      </c>
      <c r="Y2824" s="17"/>
      <c r="Z2824" s="17">
        <v>0</v>
      </c>
      <c r="AA2824" s="17">
        <v>44</v>
      </c>
      <c r="AB2824" s="17"/>
      <c r="AC2824" s="17">
        <v>44</v>
      </c>
      <c r="AD2824" s="17">
        <v>0</v>
      </c>
      <c r="AE2824" s="17">
        <v>0.39215686274509803</v>
      </c>
      <c r="AF2824" s="17">
        <v>5</v>
      </c>
      <c r="AG2824" s="17"/>
      <c r="AL2824">
        <v>3.3333333333333333E-2</v>
      </c>
      <c r="AN2824">
        <v>0.52727272727272723</v>
      </c>
      <c r="AP2824">
        <v>0.33142857142857141</v>
      </c>
      <c r="AQ2824" s="9"/>
      <c r="AR2824" s="9"/>
      <c r="AS2824" s="17">
        <f t="shared" si="2928"/>
        <v>24</v>
      </c>
      <c r="AT2824" s="17">
        <f t="shared" si="2929"/>
        <v>3.3333333333333333E-2</v>
      </c>
      <c r="AU2824" s="17">
        <f t="shared" si="2930"/>
        <v>0.42352941176470593</v>
      </c>
      <c r="AV2824" s="17">
        <f t="shared" si="2931"/>
        <v>0.27012987012987011</v>
      </c>
      <c r="AZ2824">
        <v>3.5</v>
      </c>
      <c r="BA2824" s="27">
        <v>0.58333333333333337</v>
      </c>
      <c r="BB2824" s="17">
        <v>18</v>
      </c>
      <c r="BC2824" s="17">
        <v>0</v>
      </c>
      <c r="BD2824" s="17">
        <v>0</v>
      </c>
      <c r="BF2824">
        <v>0</v>
      </c>
      <c r="BG2824">
        <v>1</v>
      </c>
      <c r="BQ2824">
        <v>1</v>
      </c>
      <c r="BR2824">
        <v>0.6</v>
      </c>
      <c r="BS2824">
        <v>0.5</v>
      </c>
      <c r="CK2824" s="23">
        <v>1.5686274509803921</v>
      </c>
      <c r="CL2824" s="23">
        <f t="shared" si="2934"/>
        <v>0</v>
      </c>
      <c r="CM2824" s="23" t="str">
        <f t="shared" si="2936"/>
        <v/>
      </c>
      <c r="CN2824" s="23" t="str">
        <f t="shared" si="2937"/>
        <v/>
      </c>
      <c r="CQ2824" s="4">
        <v>18</v>
      </c>
    </row>
    <row r="2825" spans="1:95" ht="11.25" customHeight="1">
      <c r="A2825" s="17">
        <v>26</v>
      </c>
      <c r="B2825" s="17">
        <v>4</v>
      </c>
      <c r="C2825" s="39">
        <v>15</v>
      </c>
      <c r="D2825" s="40">
        <v>0.63472222222222219</v>
      </c>
      <c r="E2825" s="17">
        <v>6</v>
      </c>
      <c r="F2825" s="9">
        <v>0</v>
      </c>
      <c r="G2825">
        <v>0</v>
      </c>
      <c r="H2825">
        <v>0</v>
      </c>
      <c r="I2825">
        <v>0</v>
      </c>
      <c r="J2825">
        <v>0</v>
      </c>
      <c r="K2825" s="5">
        <v>25</v>
      </c>
      <c r="L2825">
        <v>42</v>
      </c>
      <c r="M2825">
        <v>5</v>
      </c>
      <c r="N2825">
        <v>20</v>
      </c>
      <c r="O2825" s="17"/>
      <c r="P2825" s="17">
        <f t="shared" si="2935"/>
        <v>2</v>
      </c>
      <c r="Q2825" s="17">
        <v>23</v>
      </c>
      <c r="S2825" s="17">
        <v>0.21739130434782608</v>
      </c>
      <c r="T2825" s="17">
        <v>65</v>
      </c>
      <c r="U2825" s="17">
        <v>25</v>
      </c>
      <c r="V2825" s="17">
        <v>30</v>
      </c>
      <c r="W2825" s="17">
        <v>30</v>
      </c>
      <c r="X2825" s="17">
        <v>25</v>
      </c>
      <c r="Y2825" s="17"/>
      <c r="Z2825" s="17">
        <v>0</v>
      </c>
      <c r="AA2825" s="17">
        <v>44</v>
      </c>
      <c r="AB2825" s="17"/>
      <c r="AC2825" s="17">
        <v>38</v>
      </c>
      <c r="AD2825" s="17">
        <v>0</v>
      </c>
      <c r="AE2825" s="17">
        <v>0</v>
      </c>
      <c r="AF2825" s="17">
        <v>5</v>
      </c>
      <c r="AG2825" s="17"/>
      <c r="AL2825">
        <v>5.2173913043478265E-2</v>
      </c>
      <c r="AN2825">
        <v>0.43157894736842106</v>
      </c>
      <c r="AP2825">
        <v>0.26461538461538464</v>
      </c>
      <c r="AQ2825" s="9"/>
      <c r="AR2825" s="9"/>
      <c r="AS2825" s="17">
        <f t="shared" si="2928"/>
        <v>24</v>
      </c>
      <c r="AT2825" s="17">
        <f t="shared" si="2929"/>
        <v>3.3333333333333333E-2</v>
      </c>
      <c r="AU2825" s="17">
        <f t="shared" si="2930"/>
        <v>0.52727272727272723</v>
      </c>
      <c r="AV2825" s="17">
        <f t="shared" si="2931"/>
        <v>0.33142857142857141</v>
      </c>
      <c r="AZ2825">
        <v>3.5</v>
      </c>
      <c r="BA2825" s="27">
        <v>0.58333333333333337</v>
      </c>
      <c r="BB2825" s="17">
        <v>18</v>
      </c>
      <c r="BC2825" s="17">
        <v>0</v>
      </c>
      <c r="BD2825" s="17">
        <v>0</v>
      </c>
      <c r="BF2825">
        <v>0</v>
      </c>
      <c r="BG2825">
        <v>1</v>
      </c>
      <c r="BQ2825">
        <v>1</v>
      </c>
      <c r="BR2825">
        <v>0.6</v>
      </c>
      <c r="BS2825">
        <v>0.5</v>
      </c>
      <c r="CK2825" s="23">
        <v>0</v>
      </c>
      <c r="CL2825" s="23">
        <f t="shared" si="2934"/>
        <v>0</v>
      </c>
      <c r="CM2825" s="23" t="str">
        <f t="shared" si="2936"/>
        <v/>
      </c>
      <c r="CN2825" s="23" t="str">
        <f t="shared" si="2937"/>
        <v/>
      </c>
      <c r="CQ2825" s="4">
        <v>10</v>
      </c>
    </row>
    <row r="2826" spans="1:95" ht="11.25" customHeight="1">
      <c r="A2826" s="17">
        <v>26</v>
      </c>
      <c r="B2826" s="17">
        <v>4</v>
      </c>
      <c r="C2826" s="39">
        <v>15</v>
      </c>
      <c r="D2826" s="40">
        <v>0.63472222222222219</v>
      </c>
      <c r="E2826" s="17">
        <v>7</v>
      </c>
      <c r="F2826" s="9">
        <v>0</v>
      </c>
      <c r="G2826">
        <v>0</v>
      </c>
      <c r="H2826">
        <v>0</v>
      </c>
      <c r="I2826">
        <v>0</v>
      </c>
      <c r="J2826">
        <v>0</v>
      </c>
      <c r="K2826" s="5">
        <v>25</v>
      </c>
      <c r="L2826">
        <v>40</v>
      </c>
      <c r="M2826">
        <v>8</v>
      </c>
      <c r="N2826">
        <v>28</v>
      </c>
      <c r="O2826" s="17"/>
      <c r="P2826" s="17">
        <f t="shared" si="2935"/>
        <v>1</v>
      </c>
      <c r="Q2826" s="17">
        <v>27</v>
      </c>
      <c r="S2826" s="17">
        <v>0.29629629629629628</v>
      </c>
      <c r="T2826" s="17">
        <v>67</v>
      </c>
      <c r="U2826" s="17">
        <v>30</v>
      </c>
      <c r="V2826" s="17">
        <v>30</v>
      </c>
      <c r="W2826" s="17">
        <v>30</v>
      </c>
      <c r="X2826" s="17">
        <v>30</v>
      </c>
      <c r="Y2826" s="17"/>
      <c r="Z2826" s="17">
        <v>0</v>
      </c>
      <c r="AA2826" s="17">
        <v>44</v>
      </c>
      <c r="AB2826" s="17"/>
      <c r="AC2826" s="17">
        <v>41</v>
      </c>
      <c r="AD2826" s="17">
        <v>0</v>
      </c>
      <c r="AE2826" s="17">
        <v>0</v>
      </c>
      <c r="AF2826" s="17">
        <v>2</v>
      </c>
      <c r="AG2826" s="17"/>
      <c r="AL2826">
        <v>0.11851851851851852</v>
      </c>
      <c r="AN2826">
        <v>0.58536585365853666</v>
      </c>
      <c r="AP2826">
        <v>0.42499999999999999</v>
      </c>
      <c r="AQ2826" s="9"/>
      <c r="AR2826" s="9"/>
      <c r="AS2826" s="17">
        <f t="shared" si="2928"/>
        <v>23</v>
      </c>
      <c r="AT2826" s="17">
        <f t="shared" si="2929"/>
        <v>5.2173913043478265E-2</v>
      </c>
      <c r="AU2826" s="17">
        <f t="shared" si="2930"/>
        <v>0.43157894736842106</v>
      </c>
      <c r="AV2826" s="17">
        <f t="shared" si="2931"/>
        <v>0.26461538461538464</v>
      </c>
      <c r="AZ2826">
        <v>3.5</v>
      </c>
      <c r="BA2826" s="27">
        <v>0.58333333333333337</v>
      </c>
      <c r="BB2826" s="17">
        <v>18</v>
      </c>
      <c r="BC2826" s="17">
        <v>0</v>
      </c>
      <c r="BD2826" s="17">
        <v>0</v>
      </c>
      <c r="BF2826">
        <v>0</v>
      </c>
      <c r="BG2826">
        <v>1</v>
      </c>
      <c r="BQ2826">
        <v>1</v>
      </c>
      <c r="BR2826">
        <v>0.6</v>
      </c>
      <c r="BS2826">
        <v>0.5</v>
      </c>
      <c r="CK2826" s="23">
        <v>0</v>
      </c>
      <c r="CL2826" s="23">
        <f t="shared" si="2934"/>
        <v>0</v>
      </c>
      <c r="CM2826" s="23" t="str">
        <f t="shared" si="2936"/>
        <v/>
      </c>
      <c r="CN2826" s="23" t="str">
        <f t="shared" si="2937"/>
        <v/>
      </c>
      <c r="CQ2826" s="4">
        <v>14</v>
      </c>
    </row>
    <row r="2827" spans="1:95" ht="11.25" customHeight="1">
      <c r="A2827" s="17">
        <v>26</v>
      </c>
      <c r="B2827" s="17">
        <v>4</v>
      </c>
      <c r="C2827" s="39">
        <v>15</v>
      </c>
      <c r="D2827" s="40">
        <v>0.63472222222222219</v>
      </c>
      <c r="E2827" s="17">
        <v>8</v>
      </c>
      <c r="F2827" s="9">
        <v>0</v>
      </c>
      <c r="G2827">
        <v>0</v>
      </c>
      <c r="H2827">
        <v>0</v>
      </c>
      <c r="I2827">
        <v>0</v>
      </c>
      <c r="J2827">
        <v>0</v>
      </c>
      <c r="K2827" s="5">
        <v>25</v>
      </c>
      <c r="L2827">
        <v>42</v>
      </c>
      <c r="M2827">
        <v>5</v>
      </c>
      <c r="N2827">
        <v>33</v>
      </c>
      <c r="O2827" s="17"/>
      <c r="P2827" s="17">
        <f t="shared" si="2935"/>
        <v>2</v>
      </c>
      <c r="Q2827" s="17">
        <v>25</v>
      </c>
      <c r="S2827" s="17">
        <v>0.2</v>
      </c>
      <c r="T2827" s="17">
        <v>67</v>
      </c>
      <c r="U2827" s="17">
        <v>30</v>
      </c>
      <c r="V2827" s="17">
        <v>30</v>
      </c>
      <c r="W2827" s="17">
        <v>30</v>
      </c>
      <c r="X2827" s="17">
        <v>30</v>
      </c>
      <c r="Y2827" s="17"/>
      <c r="Z2827" s="17">
        <v>18</v>
      </c>
      <c r="AA2827" s="17">
        <v>62</v>
      </c>
      <c r="AB2827" s="17"/>
      <c r="AC2827" s="17">
        <v>48</v>
      </c>
      <c r="AD2827" s="17">
        <v>0.375</v>
      </c>
      <c r="AE2827" s="17">
        <v>0</v>
      </c>
      <c r="AF2827" s="17">
        <v>23</v>
      </c>
      <c r="AG2827" s="17"/>
      <c r="AL2827">
        <v>0</v>
      </c>
      <c r="AN2827">
        <v>0.42499999999999999</v>
      </c>
      <c r="AP2827">
        <v>0.27945205479452057</v>
      </c>
      <c r="AQ2827" s="9"/>
      <c r="AR2827" s="9"/>
      <c r="AS2827" s="17">
        <f t="shared" si="2928"/>
        <v>27</v>
      </c>
      <c r="AT2827" s="17">
        <f t="shared" si="2929"/>
        <v>0.11851851851851852</v>
      </c>
      <c r="AU2827" s="17">
        <f t="shared" si="2930"/>
        <v>0.58536585365853666</v>
      </c>
      <c r="AV2827" s="17">
        <f t="shared" si="2931"/>
        <v>0.42499999999999999</v>
      </c>
      <c r="AZ2827">
        <v>3.5</v>
      </c>
      <c r="BA2827" s="27">
        <v>0.58333333333333337</v>
      </c>
      <c r="BB2827" s="17">
        <v>18</v>
      </c>
      <c r="BC2827" s="17">
        <v>0</v>
      </c>
      <c r="BD2827" s="17">
        <v>0</v>
      </c>
      <c r="BF2827">
        <v>0</v>
      </c>
      <c r="BG2827">
        <v>1</v>
      </c>
      <c r="BQ2827">
        <v>1</v>
      </c>
      <c r="BR2827">
        <v>0.6</v>
      </c>
      <c r="BS2827">
        <v>0.5</v>
      </c>
      <c r="CK2827" s="23">
        <v>0</v>
      </c>
      <c r="CL2827" s="23">
        <f t="shared" si="2934"/>
        <v>0</v>
      </c>
      <c r="CM2827" s="23" t="str">
        <f t="shared" si="2936"/>
        <v/>
      </c>
      <c r="CN2827" s="23" t="str">
        <f t="shared" si="2937"/>
        <v/>
      </c>
      <c r="CQ2827" s="4">
        <v>24</v>
      </c>
    </row>
    <row r="2828" spans="1:95" ht="11.25" customHeight="1">
      <c r="A2828" s="17">
        <v>26</v>
      </c>
      <c r="B2828" s="17">
        <v>4</v>
      </c>
      <c r="C2828" s="39">
        <v>15</v>
      </c>
      <c r="D2828" s="40">
        <v>0.63472222222222219</v>
      </c>
      <c r="E2828" s="17">
        <v>9</v>
      </c>
      <c r="F2828" s="9">
        <v>0</v>
      </c>
      <c r="G2828">
        <v>0</v>
      </c>
      <c r="H2828">
        <v>0</v>
      </c>
      <c r="I2828">
        <v>0</v>
      </c>
      <c r="J2828">
        <v>0</v>
      </c>
      <c r="K2828" s="5">
        <v>25</v>
      </c>
      <c r="L2828">
        <v>42</v>
      </c>
      <c r="M2828">
        <v>5</v>
      </c>
      <c r="N2828">
        <v>38</v>
      </c>
      <c r="O2828" s="17"/>
      <c r="P2828" s="17">
        <f t="shared" si="2935"/>
        <v>2</v>
      </c>
      <c r="Q2828" s="17">
        <v>25</v>
      </c>
      <c r="S2828" s="17">
        <v>0.2</v>
      </c>
      <c r="T2828" s="17">
        <v>67</v>
      </c>
      <c r="U2828" s="17">
        <v>30</v>
      </c>
      <c r="V2828" s="17">
        <v>30</v>
      </c>
      <c r="W2828" s="17">
        <v>30</v>
      </c>
      <c r="X2828" s="17">
        <v>30</v>
      </c>
      <c r="Y2828" s="17"/>
      <c r="Z2828" s="17">
        <v>20</v>
      </c>
      <c r="AA2828" s="17">
        <v>82</v>
      </c>
      <c r="AB2828" s="17"/>
      <c r="AC2828" s="17">
        <v>54</v>
      </c>
      <c r="AD2828" s="17">
        <v>0.37037037037037035</v>
      </c>
      <c r="AE2828" s="17">
        <v>0.375</v>
      </c>
      <c r="AF2828" s="17">
        <v>25</v>
      </c>
      <c r="AG2828" s="17"/>
      <c r="AL2828">
        <v>0</v>
      </c>
      <c r="AN2828">
        <v>0.43703703703703706</v>
      </c>
      <c r="AP2828">
        <v>0.29873417721518986</v>
      </c>
      <c r="AQ2828" s="9"/>
      <c r="AR2828" s="9"/>
      <c r="AS2828" s="17">
        <f t="shared" si="2928"/>
        <v>25</v>
      </c>
      <c r="AT2828" s="17">
        <f t="shared" si="2929"/>
        <v>0</v>
      </c>
      <c r="AU2828" s="17">
        <f t="shared" si="2930"/>
        <v>0.42499999999999999</v>
      </c>
      <c r="AV2828" s="17">
        <f t="shared" si="2931"/>
        <v>0.27945205479452057</v>
      </c>
      <c r="AZ2828">
        <v>3.5</v>
      </c>
      <c r="BA2828" s="27">
        <v>0.58333333333333337</v>
      </c>
      <c r="BB2828" s="17">
        <v>18</v>
      </c>
      <c r="BC2828" s="17">
        <v>0</v>
      </c>
      <c r="BD2828" s="17">
        <v>0</v>
      </c>
      <c r="BF2828">
        <v>0</v>
      </c>
      <c r="BG2828">
        <v>1</v>
      </c>
      <c r="BQ2828">
        <v>1</v>
      </c>
      <c r="BR2828">
        <v>0.6</v>
      </c>
      <c r="BS2828">
        <v>0.5</v>
      </c>
      <c r="CK2828" s="23">
        <v>1.5</v>
      </c>
      <c r="CL2828" s="23">
        <f t="shared" si="2934"/>
        <v>0</v>
      </c>
      <c r="CM2828" s="23" t="str">
        <f t="shared" si="2936"/>
        <v/>
      </c>
      <c r="CN2828" s="23" t="str">
        <f t="shared" si="2937"/>
        <v/>
      </c>
      <c r="CQ2828" s="4">
        <v>13</v>
      </c>
    </row>
    <row r="2829" spans="1:95" ht="11.25" customHeight="1">
      <c r="A2829" s="17">
        <v>26</v>
      </c>
      <c r="B2829" s="17">
        <v>4</v>
      </c>
      <c r="C2829" s="39">
        <v>15</v>
      </c>
      <c r="D2829" s="40">
        <v>0.63472222222222219</v>
      </c>
      <c r="E2829" s="17">
        <v>10</v>
      </c>
      <c r="F2829" s="9">
        <v>0</v>
      </c>
      <c r="G2829">
        <v>0</v>
      </c>
      <c r="H2829">
        <v>0</v>
      </c>
      <c r="I2829">
        <v>0</v>
      </c>
      <c r="J2829">
        <v>0</v>
      </c>
      <c r="K2829" s="5">
        <v>25</v>
      </c>
      <c r="L2829">
        <v>42</v>
      </c>
      <c r="M2829">
        <v>5</v>
      </c>
      <c r="N2829">
        <v>43</v>
      </c>
      <c r="O2829" s="17"/>
      <c r="P2829" s="17">
        <f t="shared" si="2935"/>
        <v>2</v>
      </c>
      <c r="Q2829" s="17">
        <v>26</v>
      </c>
      <c r="S2829" s="17">
        <v>0.19230769230769232</v>
      </c>
      <c r="T2829" s="17">
        <v>68</v>
      </c>
      <c r="U2829" s="17">
        <v>30</v>
      </c>
      <c r="V2829" s="17">
        <v>30</v>
      </c>
      <c r="W2829" s="17">
        <v>30</v>
      </c>
      <c r="X2829" s="17">
        <v>30</v>
      </c>
      <c r="Y2829" s="17"/>
      <c r="Z2829" s="17">
        <v>15</v>
      </c>
      <c r="AA2829" s="17">
        <v>97</v>
      </c>
      <c r="AB2829" s="17"/>
      <c r="AC2829" s="17">
        <v>55</v>
      </c>
      <c r="AD2829" s="17">
        <v>0.27272727272727271</v>
      </c>
      <c r="AE2829" s="17">
        <v>0.37037037037037035</v>
      </c>
      <c r="AF2829" s="17">
        <v>20</v>
      </c>
      <c r="AG2829" s="17">
        <v>154</v>
      </c>
      <c r="AL2829">
        <v>3.0769230769230771E-2</v>
      </c>
      <c r="AN2829">
        <v>0.43636363636363634</v>
      </c>
      <c r="AP2829">
        <v>0.3139240506329114</v>
      </c>
      <c r="AQ2829" s="9"/>
      <c r="AR2829" s="9"/>
      <c r="AS2829" s="17">
        <f t="shared" si="2928"/>
        <v>25</v>
      </c>
      <c r="AT2829" s="17">
        <f t="shared" si="2929"/>
        <v>0</v>
      </c>
      <c r="AU2829" s="17">
        <f t="shared" si="2930"/>
        <v>0.43703703703703706</v>
      </c>
      <c r="AV2829" s="17">
        <f t="shared" si="2931"/>
        <v>0.29873417721518986</v>
      </c>
      <c r="AZ2829">
        <v>3.5</v>
      </c>
      <c r="BA2829" s="27">
        <v>0.58333333333333337</v>
      </c>
      <c r="BB2829" s="17">
        <v>18</v>
      </c>
      <c r="BC2829" s="17">
        <v>0</v>
      </c>
      <c r="BD2829" s="17">
        <v>0</v>
      </c>
      <c r="BF2829">
        <v>0</v>
      </c>
      <c r="BG2829">
        <v>1</v>
      </c>
      <c r="BQ2829">
        <v>1</v>
      </c>
      <c r="BR2829">
        <v>0.6</v>
      </c>
      <c r="BS2829">
        <v>0.5</v>
      </c>
      <c r="BW2829" s="9">
        <f>SUM(AF2820:AF2829)</f>
        <v>154</v>
      </c>
      <c r="CK2829" s="23">
        <v>1.4814814814814814</v>
      </c>
      <c r="CL2829" s="23">
        <f t="shared" si="2934"/>
        <v>0</v>
      </c>
      <c r="CM2829" s="23" t="str">
        <f t="shared" si="2936"/>
        <v/>
      </c>
      <c r="CN2829" s="23" t="str">
        <f t="shared" si="2937"/>
        <v/>
      </c>
      <c r="CQ2829" s="4">
        <v>13</v>
      </c>
    </row>
    <row r="2830" spans="1:95" ht="11.25" customHeight="1">
      <c r="A2830" s="17">
        <v>26</v>
      </c>
      <c r="B2830" s="17">
        <v>4</v>
      </c>
      <c r="C2830" s="39">
        <v>15</v>
      </c>
      <c r="D2830" s="40">
        <v>0.63472222222222219</v>
      </c>
      <c r="E2830" s="17">
        <v>11</v>
      </c>
      <c r="F2830" s="9">
        <v>0</v>
      </c>
      <c r="G2830">
        <v>1</v>
      </c>
      <c r="H2830">
        <v>0</v>
      </c>
      <c r="I2830">
        <v>0</v>
      </c>
      <c r="J2830">
        <v>0</v>
      </c>
      <c r="L2830">
        <v>75</v>
      </c>
      <c r="M2830">
        <v>5</v>
      </c>
      <c r="N2830">
        <v>48</v>
      </c>
      <c r="O2830" s="17"/>
      <c r="P2830" s="17">
        <f t="shared" si="2935"/>
        <v>2</v>
      </c>
      <c r="Q2830" s="17">
        <v>21</v>
      </c>
      <c r="S2830" s="17">
        <v>0.23809523809523808</v>
      </c>
      <c r="T2830" s="17">
        <v>96</v>
      </c>
      <c r="U2830" s="17">
        <v>40</v>
      </c>
      <c r="V2830" s="17">
        <v>30</v>
      </c>
      <c r="W2830" s="17">
        <v>30</v>
      </c>
      <c r="X2830" s="17">
        <v>30</v>
      </c>
      <c r="Y2830" s="17"/>
      <c r="Z2830" s="17">
        <v>0</v>
      </c>
      <c r="AA2830" s="17">
        <v>97</v>
      </c>
      <c r="AB2830" s="17"/>
      <c r="AC2830" s="17">
        <v>44</v>
      </c>
      <c r="AD2830" s="17">
        <v>0</v>
      </c>
      <c r="AE2830" s="17"/>
      <c r="AF2830" s="17">
        <v>5</v>
      </c>
      <c r="AG2830" s="17"/>
      <c r="AL2830">
        <v>0.15238095238095239</v>
      </c>
      <c r="AN2830">
        <v>0.54545454545454541</v>
      </c>
      <c r="AP2830">
        <v>0.37260273972602742</v>
      </c>
      <c r="AQ2830" s="9">
        <f>+AVERAGE(AL2820:AL2829)</f>
        <v>9.4602306583999957E-2</v>
      </c>
      <c r="AR2830" s="9">
        <f>+AVERAGE(AN2820:AN2829)</f>
        <v>0.45088503161677662</v>
      </c>
      <c r="AS2830" s="17">
        <f t="shared" si="2928"/>
        <v>26</v>
      </c>
      <c r="AT2830" s="17">
        <f t="shared" si="2929"/>
        <v>3.0769230769230771E-2</v>
      </c>
      <c r="AU2830" s="17">
        <f t="shared" si="2930"/>
        <v>0.43636363636363634</v>
      </c>
      <c r="AV2830" s="17">
        <f t="shared" si="2931"/>
        <v>0.3139240506329114</v>
      </c>
      <c r="AZ2830">
        <v>3.5</v>
      </c>
      <c r="BA2830" s="27">
        <v>0.58333333333333337</v>
      </c>
      <c r="BB2830" s="17">
        <v>18</v>
      </c>
      <c r="BC2830" s="17">
        <v>0</v>
      </c>
      <c r="BD2830" s="17">
        <v>0</v>
      </c>
      <c r="BF2830">
        <v>0</v>
      </c>
      <c r="BG2830">
        <v>1</v>
      </c>
      <c r="BQ2830">
        <v>1</v>
      </c>
      <c r="BR2830">
        <v>0.6</v>
      </c>
      <c r="BS2830">
        <v>0.5</v>
      </c>
      <c r="CK2830" s="23" t="s">
        <v>2085</v>
      </c>
      <c r="CL2830" s="23">
        <f t="shared" si="2934"/>
        <v>0</v>
      </c>
      <c r="CM2830" s="23">
        <f t="shared" si="2936"/>
        <v>0.37840922633599983</v>
      </c>
      <c r="CN2830" s="23">
        <f t="shared" si="2937"/>
        <v>1.8035401264671065</v>
      </c>
      <c r="CQ2830" s="4">
        <v>14</v>
      </c>
    </row>
    <row r="2831" spans="1:95" ht="11.25" customHeight="1">
      <c r="A2831" s="17">
        <v>26</v>
      </c>
      <c r="B2831" s="17">
        <v>4</v>
      </c>
      <c r="C2831" s="39">
        <v>15</v>
      </c>
      <c r="D2831" s="40">
        <v>0.63472222222222219</v>
      </c>
      <c r="E2831" s="17">
        <v>12</v>
      </c>
      <c r="F2831" s="9">
        <v>0</v>
      </c>
      <c r="G2831">
        <v>1</v>
      </c>
      <c r="H2831">
        <v>0</v>
      </c>
      <c r="I2831">
        <v>0</v>
      </c>
      <c r="J2831">
        <v>0</v>
      </c>
      <c r="K2831" s="5">
        <v>20</v>
      </c>
      <c r="L2831">
        <v>66</v>
      </c>
      <c r="M2831">
        <v>0</v>
      </c>
      <c r="N2831">
        <v>48</v>
      </c>
      <c r="O2831" s="17"/>
      <c r="P2831" s="17">
        <f t="shared" si="2935"/>
        <v>0</v>
      </c>
      <c r="Q2831" s="17">
        <v>0</v>
      </c>
      <c r="S2831" s="17">
        <v>0.2</v>
      </c>
      <c r="T2831" s="17">
        <v>66</v>
      </c>
      <c r="U2831" s="17">
        <v>30</v>
      </c>
      <c r="V2831" s="17">
        <v>30</v>
      </c>
      <c r="W2831" s="17">
        <v>30</v>
      </c>
      <c r="X2831" s="17">
        <v>30</v>
      </c>
      <c r="Y2831" s="17"/>
      <c r="Z2831" s="17">
        <v>20</v>
      </c>
      <c r="AA2831" s="17">
        <v>117</v>
      </c>
      <c r="AB2831" s="17"/>
      <c r="AC2831" s="17">
        <v>40</v>
      </c>
      <c r="AD2831" s="17">
        <v>0.5</v>
      </c>
      <c r="AE2831" s="17">
        <v>0</v>
      </c>
      <c r="AF2831" s="17">
        <v>30</v>
      </c>
      <c r="AG2831" s="17"/>
      <c r="AL2831">
        <v>0</v>
      </c>
      <c r="AN2831">
        <v>0.6</v>
      </c>
      <c r="AP2831">
        <v>0.26666666666666666</v>
      </c>
      <c r="AQ2831" s="9">
        <f>+AVERAGE(AL2820:AL2829)</f>
        <v>9.4602306583999957E-2</v>
      </c>
      <c r="AR2831" s="9">
        <f>+AVERAGE(AN2820:AN2829)</f>
        <v>0.45088503161677662</v>
      </c>
      <c r="AS2831" s="17">
        <f t="shared" si="2928"/>
        <v>21</v>
      </c>
      <c r="AT2831" s="17">
        <f t="shared" si="2929"/>
        <v>0.15238095238095239</v>
      </c>
      <c r="AU2831" s="17">
        <f t="shared" si="2930"/>
        <v>0.54545454545454541</v>
      </c>
      <c r="AV2831" s="17">
        <f t="shared" si="2931"/>
        <v>0.37260273972602742</v>
      </c>
      <c r="AZ2831">
        <v>3.5</v>
      </c>
      <c r="BA2831" s="27">
        <v>0.58333333333333337</v>
      </c>
      <c r="BB2831" s="17">
        <v>18</v>
      </c>
      <c r="BC2831" s="17">
        <v>0</v>
      </c>
      <c r="BD2831" s="17">
        <v>0</v>
      </c>
      <c r="BF2831">
        <v>0</v>
      </c>
      <c r="BG2831">
        <v>1</v>
      </c>
      <c r="BQ2831">
        <v>1</v>
      </c>
      <c r="BR2831">
        <v>0.6</v>
      </c>
      <c r="BS2831">
        <v>0.5</v>
      </c>
      <c r="CK2831" s="23">
        <v>0</v>
      </c>
      <c r="CL2831" s="23">
        <f t="shared" si="2934"/>
        <v>0</v>
      </c>
      <c r="CM2831" s="23">
        <f t="shared" si="2936"/>
        <v>0.37840922633599983</v>
      </c>
      <c r="CN2831" s="23">
        <f t="shared" si="2937"/>
        <v>1.8035401264671065</v>
      </c>
      <c r="CQ2831" s="4">
        <v>13</v>
      </c>
    </row>
    <row r="2832" spans="1:95" ht="11.25" customHeight="1">
      <c r="A2832" s="17">
        <v>26</v>
      </c>
      <c r="B2832" s="17">
        <v>4</v>
      </c>
      <c r="C2832" s="39">
        <v>15</v>
      </c>
      <c r="D2832" s="40">
        <v>0.63472222222222219</v>
      </c>
      <c r="E2832" s="17">
        <v>13</v>
      </c>
      <c r="F2832" s="9">
        <v>0</v>
      </c>
      <c r="G2832">
        <v>1</v>
      </c>
      <c r="H2832">
        <v>0</v>
      </c>
      <c r="I2832">
        <v>0</v>
      </c>
      <c r="J2832">
        <v>0</v>
      </c>
      <c r="K2832" s="5">
        <v>30</v>
      </c>
      <c r="L2832">
        <v>41</v>
      </c>
      <c r="M2832">
        <v>7</v>
      </c>
      <c r="N2832">
        <v>55</v>
      </c>
      <c r="O2832" s="17"/>
      <c r="P2832" s="17">
        <f t="shared" si="2935"/>
        <v>1</v>
      </c>
      <c r="Q2832" s="17">
        <v>27</v>
      </c>
      <c r="S2832" s="17">
        <v>0.25925925925925924</v>
      </c>
      <c r="T2832" s="17">
        <v>68</v>
      </c>
      <c r="U2832" s="17">
        <v>30</v>
      </c>
      <c r="V2832" s="17">
        <v>30</v>
      </c>
      <c r="W2832" s="17">
        <v>30</v>
      </c>
      <c r="X2832" s="17">
        <v>30</v>
      </c>
      <c r="Y2832" s="17"/>
      <c r="Z2832" s="17">
        <v>20</v>
      </c>
      <c r="AA2832" s="17">
        <v>137</v>
      </c>
      <c r="AB2832" s="17"/>
      <c r="AC2832" s="17">
        <v>41</v>
      </c>
      <c r="AD2832" s="17">
        <v>0.48780487804878048</v>
      </c>
      <c r="AE2832" s="17">
        <v>0.5</v>
      </c>
      <c r="AF2832" s="17">
        <v>23</v>
      </c>
      <c r="AG2832" s="17"/>
      <c r="AL2832">
        <v>5.9259259259259262E-2</v>
      </c>
      <c r="AN2832">
        <v>0.58536585365853666</v>
      </c>
      <c r="AP2832">
        <v>0.36249999999999999</v>
      </c>
      <c r="AQ2832" s="9">
        <f>+AVERAGE(AL2820:AL2829)</f>
        <v>9.4602306583999957E-2</v>
      </c>
      <c r="AR2832" s="9">
        <f>+AVERAGE(AN2820:AN2829)</f>
        <v>0.45088503161677662</v>
      </c>
      <c r="AS2832" s="17">
        <f t="shared" si="2928"/>
        <v>0</v>
      </c>
      <c r="AT2832" s="17">
        <f t="shared" si="2929"/>
        <v>0</v>
      </c>
      <c r="AU2832" s="17">
        <f t="shared" si="2930"/>
        <v>0.6</v>
      </c>
      <c r="AV2832" s="17">
        <f t="shared" si="2931"/>
        <v>0.26666666666666666</v>
      </c>
      <c r="AZ2832">
        <v>3.5</v>
      </c>
      <c r="BA2832" s="27">
        <v>0.58333333333333337</v>
      </c>
      <c r="BB2832" s="17">
        <v>18</v>
      </c>
      <c r="BC2832" s="17">
        <v>0</v>
      </c>
      <c r="BD2832" s="17">
        <v>0</v>
      </c>
      <c r="BF2832">
        <v>0</v>
      </c>
      <c r="BG2832">
        <v>1</v>
      </c>
      <c r="BQ2832">
        <v>1</v>
      </c>
      <c r="BR2832">
        <v>0.6</v>
      </c>
      <c r="BS2832">
        <v>0.5</v>
      </c>
      <c r="CK2832" s="23">
        <v>2</v>
      </c>
      <c r="CL2832" s="23">
        <f t="shared" si="2934"/>
        <v>0</v>
      </c>
      <c r="CM2832" s="23">
        <f t="shared" si="2936"/>
        <v>0.37840922633599983</v>
      </c>
      <c r="CN2832" s="23">
        <f t="shared" si="2937"/>
        <v>1.8035401264671065</v>
      </c>
      <c r="CQ2832" s="4">
        <v>14</v>
      </c>
    </row>
    <row r="2833" spans="1:95" ht="11.25" customHeight="1">
      <c r="A2833" s="17">
        <v>26</v>
      </c>
      <c r="B2833" s="17">
        <v>4</v>
      </c>
      <c r="C2833" s="39">
        <v>15</v>
      </c>
      <c r="D2833" s="40">
        <v>0.63472222222222219</v>
      </c>
      <c r="E2833" s="17">
        <v>14</v>
      </c>
      <c r="F2833" s="9">
        <v>0</v>
      </c>
      <c r="G2833">
        <v>1</v>
      </c>
      <c r="H2833">
        <v>0</v>
      </c>
      <c r="I2833">
        <v>0</v>
      </c>
      <c r="J2833">
        <v>0</v>
      </c>
      <c r="K2833" s="5">
        <v>25</v>
      </c>
      <c r="L2833">
        <v>48</v>
      </c>
      <c r="M2833">
        <v>5</v>
      </c>
      <c r="N2833">
        <v>60</v>
      </c>
      <c r="O2833" s="17"/>
      <c r="P2833" s="17">
        <f t="shared" si="2935"/>
        <v>2</v>
      </c>
      <c r="Q2833" s="17">
        <v>25</v>
      </c>
      <c r="S2833" s="17">
        <v>0.2</v>
      </c>
      <c r="T2833" s="17">
        <v>73</v>
      </c>
      <c r="U2833" s="17">
        <v>35</v>
      </c>
      <c r="V2833" s="17">
        <v>30</v>
      </c>
      <c r="W2833" s="17">
        <v>30</v>
      </c>
      <c r="X2833" s="17">
        <v>30</v>
      </c>
      <c r="Y2833" s="17"/>
      <c r="Z2833" s="17">
        <v>0</v>
      </c>
      <c r="AA2833" s="17">
        <v>137</v>
      </c>
      <c r="AB2833" s="17"/>
      <c r="AC2833" s="17">
        <v>45</v>
      </c>
      <c r="AD2833" s="17">
        <v>0</v>
      </c>
      <c r="AE2833" s="17">
        <v>0.48780487804878048</v>
      </c>
      <c r="AF2833" s="17">
        <v>5</v>
      </c>
      <c r="AG2833" s="17"/>
      <c r="AL2833">
        <v>0</v>
      </c>
      <c r="AN2833">
        <v>0.52444444444444449</v>
      </c>
      <c r="AP2833">
        <v>0.33714285714285713</v>
      </c>
      <c r="AQ2833" s="9">
        <f>+AVERAGE(AL2820:AL2829)</f>
        <v>9.4602306583999957E-2</v>
      </c>
      <c r="AR2833" s="9">
        <f>+AVERAGE(AN2820:AN2829)</f>
        <v>0.45088503161677662</v>
      </c>
      <c r="AS2833" s="17">
        <f t="shared" si="2928"/>
        <v>27</v>
      </c>
      <c r="AT2833" s="17">
        <f t="shared" si="2929"/>
        <v>5.9259259259259262E-2</v>
      </c>
      <c r="AU2833" s="17">
        <f t="shared" si="2930"/>
        <v>0.58536585365853666</v>
      </c>
      <c r="AV2833" s="17">
        <f t="shared" si="2931"/>
        <v>0.36249999999999999</v>
      </c>
      <c r="AZ2833">
        <v>3.5</v>
      </c>
      <c r="BA2833" s="27">
        <v>0.58333333333333337</v>
      </c>
      <c r="BB2833" s="17">
        <v>18</v>
      </c>
      <c r="BC2833" s="17">
        <v>0</v>
      </c>
      <c r="BD2833" s="17">
        <v>0</v>
      </c>
      <c r="BF2833">
        <v>0</v>
      </c>
      <c r="BG2833">
        <v>1</v>
      </c>
      <c r="BQ2833">
        <v>1</v>
      </c>
      <c r="BR2833">
        <v>0.6</v>
      </c>
      <c r="BS2833">
        <v>0.5</v>
      </c>
      <c r="CK2833" s="23">
        <v>1.9512195121951219</v>
      </c>
      <c r="CL2833" s="23">
        <f t="shared" si="2934"/>
        <v>0</v>
      </c>
      <c r="CM2833" s="23">
        <f t="shared" si="2936"/>
        <v>0.37840922633599983</v>
      </c>
      <c r="CN2833" s="23">
        <f t="shared" si="2937"/>
        <v>1.8035401264671065</v>
      </c>
      <c r="CQ2833" s="4">
        <v>11</v>
      </c>
    </row>
    <row r="2834" spans="1:95" ht="11.25" customHeight="1">
      <c r="A2834" s="17">
        <v>26</v>
      </c>
      <c r="B2834" s="17">
        <v>4</v>
      </c>
      <c r="C2834" s="39">
        <v>15</v>
      </c>
      <c r="D2834" s="40">
        <v>0.63472222222222219</v>
      </c>
      <c r="E2834" s="17">
        <v>15</v>
      </c>
      <c r="F2834" s="9">
        <v>0</v>
      </c>
      <c r="G2834">
        <v>1</v>
      </c>
      <c r="H2834">
        <v>0</v>
      </c>
      <c r="I2834">
        <v>0</v>
      </c>
      <c r="J2834">
        <v>0</v>
      </c>
      <c r="K2834" s="5">
        <v>20</v>
      </c>
      <c r="L2834">
        <v>38</v>
      </c>
      <c r="M2834">
        <v>5</v>
      </c>
      <c r="N2834">
        <v>65</v>
      </c>
      <c r="O2834" s="17"/>
      <c r="P2834" s="17">
        <f t="shared" si="2935"/>
        <v>2</v>
      </c>
      <c r="Q2834" s="17">
        <v>25</v>
      </c>
      <c r="S2834" s="17">
        <v>0.2</v>
      </c>
      <c r="T2834" s="17">
        <v>63</v>
      </c>
      <c r="U2834" s="17">
        <v>25</v>
      </c>
      <c r="V2834" s="17">
        <v>30</v>
      </c>
      <c r="W2834" s="17">
        <v>30</v>
      </c>
      <c r="X2834" s="17">
        <v>25</v>
      </c>
      <c r="Y2834" s="17"/>
      <c r="Z2834" s="17">
        <v>0</v>
      </c>
      <c r="AA2834" s="17">
        <v>137</v>
      </c>
      <c r="AB2834" s="17"/>
      <c r="AC2834" s="17">
        <v>44</v>
      </c>
      <c r="AD2834" s="17">
        <v>0</v>
      </c>
      <c r="AE2834" s="17">
        <v>0</v>
      </c>
      <c r="AF2834" s="17">
        <v>5</v>
      </c>
      <c r="AG2834" s="17"/>
      <c r="AL2834">
        <v>0</v>
      </c>
      <c r="AN2834">
        <v>0.54545454545454541</v>
      </c>
      <c r="AP2834">
        <v>0.34782608695652173</v>
      </c>
      <c r="AQ2834" s="9">
        <f>+AVERAGE(AL2820:AL2829)</f>
        <v>9.4602306583999957E-2</v>
      </c>
      <c r="AR2834" s="9">
        <f>+AVERAGE(AN2820:AN2829)</f>
        <v>0.45088503161677662</v>
      </c>
      <c r="AS2834" s="17">
        <f t="shared" si="2928"/>
        <v>25</v>
      </c>
      <c r="AT2834" s="17">
        <f t="shared" si="2929"/>
        <v>0</v>
      </c>
      <c r="AU2834" s="17">
        <f t="shared" si="2930"/>
        <v>0.52444444444444449</v>
      </c>
      <c r="AV2834" s="17">
        <f t="shared" si="2931"/>
        <v>0.33714285714285713</v>
      </c>
      <c r="AZ2834">
        <v>3.5</v>
      </c>
      <c r="BA2834" s="27">
        <v>0.58333333333333337</v>
      </c>
      <c r="BB2834" s="17">
        <v>18</v>
      </c>
      <c r="BC2834" s="17">
        <v>0</v>
      </c>
      <c r="BD2834" s="17">
        <v>0</v>
      </c>
      <c r="BF2834">
        <v>0</v>
      </c>
      <c r="BG2834">
        <v>1</v>
      </c>
      <c r="BQ2834">
        <v>1</v>
      </c>
      <c r="BR2834">
        <v>0.6</v>
      </c>
      <c r="BS2834">
        <v>0.5</v>
      </c>
      <c r="CK2834" s="23">
        <v>0</v>
      </c>
      <c r="CL2834" s="23">
        <f t="shared" si="2934"/>
        <v>0</v>
      </c>
      <c r="CM2834" s="23">
        <f t="shared" si="2936"/>
        <v>0.37840922633599983</v>
      </c>
      <c r="CN2834" s="23">
        <f t="shared" si="2937"/>
        <v>1.8035401264671065</v>
      </c>
      <c r="CQ2834" s="4">
        <v>11</v>
      </c>
    </row>
    <row r="2835" spans="1:95" ht="11.25" customHeight="1">
      <c r="A2835" s="17">
        <v>26</v>
      </c>
      <c r="B2835" s="17">
        <v>4</v>
      </c>
      <c r="C2835" s="39">
        <v>15</v>
      </c>
      <c r="D2835" s="40">
        <v>0.63472222222222219</v>
      </c>
      <c r="E2835" s="17">
        <v>16</v>
      </c>
      <c r="F2835" s="9">
        <v>0</v>
      </c>
      <c r="G2835">
        <v>1</v>
      </c>
      <c r="H2835">
        <v>0</v>
      </c>
      <c r="I2835">
        <v>0</v>
      </c>
      <c r="J2835">
        <v>0</v>
      </c>
      <c r="K2835" s="5">
        <v>35</v>
      </c>
      <c r="L2835">
        <v>43</v>
      </c>
      <c r="M2835">
        <v>5</v>
      </c>
      <c r="N2835">
        <v>70</v>
      </c>
      <c r="O2835" s="17"/>
      <c r="P2835" s="17">
        <f t="shared" si="2935"/>
        <v>2</v>
      </c>
      <c r="Q2835" s="17">
        <v>25</v>
      </c>
      <c r="S2835" s="17">
        <v>0.2</v>
      </c>
      <c r="T2835" s="17">
        <v>68</v>
      </c>
      <c r="U2835" s="17">
        <v>30</v>
      </c>
      <c r="V2835" s="17">
        <v>30</v>
      </c>
      <c r="W2835" s="17">
        <v>30</v>
      </c>
      <c r="X2835" s="17">
        <v>30</v>
      </c>
      <c r="Y2835" s="17"/>
      <c r="Z2835" s="17">
        <v>15</v>
      </c>
      <c r="AA2835" s="17">
        <v>152</v>
      </c>
      <c r="AB2835" s="17"/>
      <c r="AC2835" s="17">
        <v>55</v>
      </c>
      <c r="AD2835" s="17">
        <v>0.27272727272727271</v>
      </c>
      <c r="AE2835" s="17">
        <v>0</v>
      </c>
      <c r="AF2835" s="17">
        <v>20</v>
      </c>
      <c r="AG2835" s="17"/>
      <c r="AL2835">
        <v>0</v>
      </c>
      <c r="AN2835">
        <v>0.43636363636363634</v>
      </c>
      <c r="AP2835">
        <v>0.3</v>
      </c>
      <c r="AQ2835" s="9">
        <f>+AVERAGE(AL2820:AL2829)</f>
        <v>9.4602306583999957E-2</v>
      </c>
      <c r="AR2835" s="9">
        <f>+AVERAGE(AN2820:AN2829)</f>
        <v>0.45088503161677662</v>
      </c>
      <c r="AS2835" s="17">
        <f t="shared" si="2928"/>
        <v>25</v>
      </c>
      <c r="AT2835" s="17">
        <f t="shared" si="2929"/>
        <v>0</v>
      </c>
      <c r="AU2835" s="17">
        <f t="shared" si="2930"/>
        <v>0.54545454545454541</v>
      </c>
      <c r="AV2835" s="17">
        <f t="shared" si="2931"/>
        <v>0.34782608695652173</v>
      </c>
      <c r="AZ2835">
        <v>3.5</v>
      </c>
      <c r="BA2835" s="27">
        <v>0.58333333333333337</v>
      </c>
      <c r="BB2835" s="17">
        <v>18</v>
      </c>
      <c r="BC2835" s="17">
        <v>0</v>
      </c>
      <c r="BD2835" s="17">
        <v>0</v>
      </c>
      <c r="BF2835">
        <v>0</v>
      </c>
      <c r="BG2835">
        <v>1</v>
      </c>
      <c r="BQ2835">
        <v>1</v>
      </c>
      <c r="BR2835">
        <v>0.6</v>
      </c>
      <c r="BS2835">
        <v>0.5</v>
      </c>
      <c r="CK2835" s="23">
        <v>0</v>
      </c>
      <c r="CL2835" s="23">
        <f t="shared" si="2934"/>
        <v>0</v>
      </c>
      <c r="CM2835" s="23">
        <f t="shared" si="2936"/>
        <v>0.37840922633599983</v>
      </c>
      <c r="CN2835" s="23">
        <f t="shared" si="2937"/>
        <v>1.8035401264671065</v>
      </c>
      <c r="CQ2835" s="4">
        <v>23</v>
      </c>
    </row>
    <row r="2836" spans="1:95" ht="11.25" customHeight="1">
      <c r="A2836" s="17">
        <v>26</v>
      </c>
      <c r="B2836" s="17">
        <v>4</v>
      </c>
      <c r="C2836" s="39">
        <v>15</v>
      </c>
      <c r="D2836" s="40">
        <v>0.63472222222222219</v>
      </c>
      <c r="E2836" s="17">
        <v>17</v>
      </c>
      <c r="F2836" s="9">
        <v>0</v>
      </c>
      <c r="G2836">
        <v>1</v>
      </c>
      <c r="H2836">
        <v>0</v>
      </c>
      <c r="I2836">
        <v>0</v>
      </c>
      <c r="J2836">
        <v>0</v>
      </c>
      <c r="K2836" s="5">
        <v>20</v>
      </c>
      <c r="L2836">
        <v>53</v>
      </c>
      <c r="M2836">
        <v>3</v>
      </c>
      <c r="N2836">
        <v>73</v>
      </c>
      <c r="O2836" s="17"/>
      <c r="P2836" s="17">
        <f t="shared" si="2935"/>
        <v>0</v>
      </c>
      <c r="Q2836" s="17">
        <v>15</v>
      </c>
      <c r="S2836" s="17">
        <v>0.2</v>
      </c>
      <c r="T2836" s="17">
        <v>68</v>
      </c>
      <c r="U2836" s="17">
        <v>30</v>
      </c>
      <c r="V2836" s="17">
        <v>30</v>
      </c>
      <c r="W2836" s="17">
        <v>30</v>
      </c>
      <c r="X2836" s="17">
        <v>30</v>
      </c>
      <c r="Y2836" s="17"/>
      <c r="Z2836" s="17">
        <v>0</v>
      </c>
      <c r="AA2836" s="17">
        <v>152</v>
      </c>
      <c r="AB2836" s="17"/>
      <c r="AC2836" s="17">
        <v>55</v>
      </c>
      <c r="AD2836" s="17">
        <v>0</v>
      </c>
      <c r="AE2836" s="17">
        <v>0.27272727272727271</v>
      </c>
      <c r="AF2836" s="17">
        <v>7</v>
      </c>
      <c r="AG2836" s="17"/>
      <c r="AL2836">
        <v>0</v>
      </c>
      <c r="AN2836">
        <v>0.43636363636363634</v>
      </c>
      <c r="AP2836">
        <v>0.26666666666666666</v>
      </c>
      <c r="AQ2836" s="9">
        <f>+AVERAGE(AL2820:AL2829)</f>
        <v>9.4602306583999957E-2</v>
      </c>
      <c r="AR2836" s="9">
        <f>+AVERAGE(AN2820:AN2829)</f>
        <v>0.45088503161677662</v>
      </c>
      <c r="AS2836" s="17">
        <f t="shared" si="2928"/>
        <v>25</v>
      </c>
      <c r="AT2836" s="17">
        <f t="shared" si="2929"/>
        <v>0</v>
      </c>
      <c r="AU2836" s="17">
        <f t="shared" si="2930"/>
        <v>0.43636363636363634</v>
      </c>
      <c r="AV2836" s="17">
        <f t="shared" si="2931"/>
        <v>0.3</v>
      </c>
      <c r="AZ2836">
        <v>3.5</v>
      </c>
      <c r="BA2836" s="27">
        <v>0.58333333333333337</v>
      </c>
      <c r="BB2836" s="17">
        <v>18</v>
      </c>
      <c r="BC2836" s="17">
        <v>0</v>
      </c>
      <c r="BD2836" s="17">
        <v>0</v>
      </c>
      <c r="BF2836">
        <v>0</v>
      </c>
      <c r="BG2836">
        <v>1</v>
      </c>
      <c r="BQ2836">
        <v>1</v>
      </c>
      <c r="BR2836">
        <v>0.6</v>
      </c>
      <c r="BS2836">
        <v>0.5</v>
      </c>
      <c r="CK2836" s="23">
        <v>1.0909090909090908</v>
      </c>
      <c r="CL2836" s="23">
        <f t="shared" si="2934"/>
        <v>0</v>
      </c>
      <c r="CM2836" s="23">
        <f t="shared" si="2936"/>
        <v>0.37840922633599983</v>
      </c>
      <c r="CN2836" s="23">
        <f t="shared" si="2937"/>
        <v>1.8035401264671065</v>
      </c>
      <c r="CQ2836" s="4">
        <v>16</v>
      </c>
    </row>
    <row r="2837" spans="1:95" ht="11.25" customHeight="1">
      <c r="A2837" s="17">
        <v>26</v>
      </c>
      <c r="B2837" s="17">
        <v>4</v>
      </c>
      <c r="C2837" s="39">
        <v>15</v>
      </c>
      <c r="D2837" s="40">
        <v>0.63472222222222219</v>
      </c>
      <c r="E2837" s="17">
        <v>18</v>
      </c>
      <c r="F2837" s="9">
        <v>0</v>
      </c>
      <c r="G2837">
        <v>1</v>
      </c>
      <c r="H2837">
        <v>0</v>
      </c>
      <c r="I2837">
        <v>0</v>
      </c>
      <c r="J2837">
        <v>0</v>
      </c>
      <c r="K2837" s="5">
        <v>15</v>
      </c>
      <c r="L2837">
        <v>38</v>
      </c>
      <c r="M2837">
        <v>6</v>
      </c>
      <c r="N2837">
        <v>79</v>
      </c>
      <c r="O2837" s="17"/>
      <c r="P2837" s="17">
        <f t="shared" si="2935"/>
        <v>1</v>
      </c>
      <c r="Q2837" s="17">
        <v>29</v>
      </c>
      <c r="S2837" s="17">
        <v>0.20689655172413793</v>
      </c>
      <c r="T2837" s="17">
        <v>67</v>
      </c>
      <c r="U2837" s="17">
        <v>30</v>
      </c>
      <c r="V2837" s="17">
        <v>30</v>
      </c>
      <c r="W2837" s="17">
        <v>30</v>
      </c>
      <c r="X2837" s="17">
        <v>30</v>
      </c>
      <c r="Y2837" s="17"/>
      <c r="Z2837" s="17">
        <v>19</v>
      </c>
      <c r="AA2837" s="17">
        <v>171</v>
      </c>
      <c r="AB2837" s="17"/>
      <c r="AC2837" s="17">
        <v>57</v>
      </c>
      <c r="AD2837" s="17">
        <v>0.33333333333333331</v>
      </c>
      <c r="AE2837" s="17">
        <v>0</v>
      </c>
      <c r="AF2837" s="17">
        <v>23</v>
      </c>
      <c r="AG2837" s="17"/>
      <c r="AL2837">
        <v>2.7586206896551724E-2</v>
      </c>
      <c r="AN2837">
        <v>0.4</v>
      </c>
      <c r="AP2837">
        <v>0.30256410256410254</v>
      </c>
      <c r="AQ2837" s="9">
        <f>+AVERAGE(AL2820:AL2829)</f>
        <v>9.4602306583999957E-2</v>
      </c>
      <c r="AR2837" s="9">
        <f>+AVERAGE(AN2820:AN2829)</f>
        <v>0.45088503161677662</v>
      </c>
      <c r="AS2837" s="17">
        <f t="shared" si="2928"/>
        <v>15</v>
      </c>
      <c r="AT2837" s="17">
        <f t="shared" si="2929"/>
        <v>0</v>
      </c>
      <c r="AU2837" s="17">
        <f t="shared" si="2930"/>
        <v>0.43636363636363634</v>
      </c>
      <c r="AV2837" s="17">
        <f t="shared" si="2931"/>
        <v>0.26666666666666666</v>
      </c>
      <c r="AZ2837">
        <v>3.5</v>
      </c>
      <c r="BA2837" s="27">
        <v>0.58333333333333337</v>
      </c>
      <c r="BB2837" s="17">
        <v>18</v>
      </c>
      <c r="BC2837" s="17">
        <v>0</v>
      </c>
      <c r="BD2837" s="17">
        <v>0</v>
      </c>
      <c r="BF2837">
        <v>0</v>
      </c>
      <c r="BG2837">
        <v>1</v>
      </c>
      <c r="BQ2837">
        <v>1</v>
      </c>
      <c r="BR2837">
        <v>0.6</v>
      </c>
      <c r="BS2837">
        <v>0.5</v>
      </c>
      <c r="CK2837" s="23">
        <v>0</v>
      </c>
      <c r="CL2837" s="23">
        <f t="shared" si="2934"/>
        <v>0</v>
      </c>
      <c r="CM2837" s="23">
        <f t="shared" si="2936"/>
        <v>0.37840922633599983</v>
      </c>
      <c r="CN2837" s="23">
        <f t="shared" si="2937"/>
        <v>1.8035401264671065</v>
      </c>
      <c r="CQ2837" s="4">
        <v>15</v>
      </c>
    </row>
    <row r="2838" spans="1:95" ht="11.25" customHeight="1">
      <c r="A2838" s="17">
        <v>26</v>
      </c>
      <c r="B2838" s="17">
        <v>4</v>
      </c>
      <c r="C2838" s="39">
        <v>15</v>
      </c>
      <c r="D2838" s="40">
        <v>0.63472222222222219</v>
      </c>
      <c r="E2838" s="17">
        <v>19</v>
      </c>
      <c r="F2838" s="9">
        <v>0</v>
      </c>
      <c r="G2838">
        <v>1</v>
      </c>
      <c r="H2838">
        <v>0</v>
      </c>
      <c r="I2838">
        <v>0</v>
      </c>
      <c r="J2838">
        <v>0</v>
      </c>
      <c r="K2838" s="5">
        <v>30</v>
      </c>
      <c r="L2838">
        <v>37</v>
      </c>
      <c r="M2838">
        <v>6</v>
      </c>
      <c r="N2838">
        <v>85</v>
      </c>
      <c r="O2838" s="17"/>
      <c r="P2838" s="17">
        <f t="shared" si="2935"/>
        <v>1</v>
      </c>
      <c r="Q2838" s="17">
        <v>30</v>
      </c>
      <c r="S2838" s="17">
        <v>0.2</v>
      </c>
      <c r="T2838" s="17">
        <v>67</v>
      </c>
      <c r="U2838" s="17">
        <v>30</v>
      </c>
      <c r="V2838" s="17">
        <v>30</v>
      </c>
      <c r="W2838" s="17">
        <v>30</v>
      </c>
      <c r="X2838" s="17">
        <v>30</v>
      </c>
      <c r="Y2838" s="17"/>
      <c r="Z2838" s="17">
        <v>0</v>
      </c>
      <c r="AA2838" s="17">
        <v>171</v>
      </c>
      <c r="AB2838" s="17"/>
      <c r="AC2838" s="17">
        <v>58</v>
      </c>
      <c r="AD2838" s="17">
        <v>0</v>
      </c>
      <c r="AE2838" s="17">
        <v>0.33333333333333331</v>
      </c>
      <c r="AF2838" s="17">
        <v>4</v>
      </c>
      <c r="AG2838" s="17"/>
      <c r="AL2838">
        <v>0</v>
      </c>
      <c r="AN2838">
        <v>0.40689655172413791</v>
      </c>
      <c r="AP2838">
        <v>0.30256410256410254</v>
      </c>
      <c r="AQ2838" s="9">
        <f>+AVERAGE(AL2820:AL2829)</f>
        <v>9.4602306583999957E-2</v>
      </c>
      <c r="AR2838" s="9">
        <f>+AVERAGE(AN2820:AN2829)</f>
        <v>0.45088503161677662</v>
      </c>
      <c r="AS2838" s="17">
        <f t="shared" si="2928"/>
        <v>29</v>
      </c>
      <c r="AT2838" s="17">
        <f t="shared" si="2929"/>
        <v>2.7586206896551724E-2</v>
      </c>
      <c r="AU2838" s="17">
        <f t="shared" si="2930"/>
        <v>0.4</v>
      </c>
      <c r="AV2838" s="17">
        <f t="shared" si="2931"/>
        <v>0.30256410256410254</v>
      </c>
      <c r="AZ2838">
        <v>3.5</v>
      </c>
      <c r="BA2838" s="27">
        <v>0.58333333333333337</v>
      </c>
      <c r="BB2838" s="17">
        <v>18</v>
      </c>
      <c r="BC2838" s="17">
        <v>0</v>
      </c>
      <c r="BD2838" s="17">
        <v>0</v>
      </c>
      <c r="BF2838">
        <v>0</v>
      </c>
      <c r="BG2838">
        <v>1</v>
      </c>
      <c r="BQ2838">
        <v>1</v>
      </c>
      <c r="BR2838">
        <v>0.6</v>
      </c>
      <c r="BS2838">
        <v>0.5</v>
      </c>
      <c r="CK2838" s="23">
        <v>1.3333333333333333</v>
      </c>
      <c r="CL2838" s="23">
        <f t="shared" si="2934"/>
        <v>0</v>
      </c>
      <c r="CM2838" s="23">
        <f t="shared" si="2936"/>
        <v>0.37840922633599983</v>
      </c>
      <c r="CN2838" s="23">
        <f t="shared" si="2937"/>
        <v>1.8035401264671065</v>
      </c>
      <c r="CQ2838" s="4">
        <v>16</v>
      </c>
    </row>
    <row r="2839" spans="1:95" ht="11.25" customHeight="1">
      <c r="A2839" s="17">
        <v>26</v>
      </c>
      <c r="B2839" s="17">
        <v>4</v>
      </c>
      <c r="C2839" s="39">
        <v>15</v>
      </c>
      <c r="D2839" s="40">
        <v>0.63472222222222219</v>
      </c>
      <c r="E2839" s="17">
        <v>20</v>
      </c>
      <c r="F2839" s="9">
        <v>0</v>
      </c>
      <c r="G2839">
        <v>1</v>
      </c>
      <c r="H2839">
        <v>0</v>
      </c>
      <c r="I2839">
        <v>0</v>
      </c>
      <c r="J2839">
        <v>0</v>
      </c>
      <c r="K2839" s="5">
        <v>30</v>
      </c>
      <c r="L2839">
        <v>42</v>
      </c>
      <c r="M2839">
        <v>5</v>
      </c>
      <c r="N2839">
        <v>90</v>
      </c>
      <c r="O2839" s="17"/>
      <c r="P2839" s="17">
        <f t="shared" si="2935"/>
        <v>2</v>
      </c>
      <c r="Q2839" s="17">
        <v>27</v>
      </c>
      <c r="S2839" s="17">
        <v>0.18518518518518517</v>
      </c>
      <c r="T2839" s="17">
        <v>69</v>
      </c>
      <c r="U2839" s="17">
        <v>30</v>
      </c>
      <c r="V2839" s="17">
        <v>30</v>
      </c>
      <c r="W2839" s="17">
        <v>30</v>
      </c>
      <c r="X2839" s="17">
        <v>30</v>
      </c>
      <c r="Y2839" s="17"/>
      <c r="Z2839" s="17">
        <v>20</v>
      </c>
      <c r="AA2839" s="17">
        <v>191</v>
      </c>
      <c r="AB2839" s="17"/>
      <c r="AC2839" s="17">
        <v>54</v>
      </c>
      <c r="AD2839" s="17">
        <v>0.37037037037037035</v>
      </c>
      <c r="AE2839" s="17">
        <v>0</v>
      </c>
      <c r="AF2839" s="17">
        <v>25</v>
      </c>
      <c r="AG2839" s="17">
        <v>147</v>
      </c>
      <c r="AL2839">
        <v>5.9259259259259262E-2</v>
      </c>
      <c r="AN2839">
        <v>0.43703703703703706</v>
      </c>
      <c r="AP2839">
        <v>0.32727272727272727</v>
      </c>
      <c r="AQ2839" s="9">
        <f>+AVERAGE(AL2820:AL2829)</f>
        <v>9.4602306583999957E-2</v>
      </c>
      <c r="AR2839" s="9">
        <f>+AVERAGE(AN2820:AN2829)</f>
        <v>0.45088503161677662</v>
      </c>
      <c r="AS2839" s="17">
        <f t="shared" si="2928"/>
        <v>30</v>
      </c>
      <c r="AT2839" s="17">
        <f t="shared" si="2929"/>
        <v>0</v>
      </c>
      <c r="AU2839" s="17">
        <f t="shared" si="2930"/>
        <v>0.40689655172413791</v>
      </c>
      <c r="AV2839" s="17">
        <f t="shared" si="2931"/>
        <v>0.30256410256410254</v>
      </c>
      <c r="AZ2839">
        <v>3.5</v>
      </c>
      <c r="BA2839" s="27">
        <v>0.58333333333333337</v>
      </c>
      <c r="BB2839" s="17">
        <v>18</v>
      </c>
      <c r="BC2839" s="17">
        <v>0</v>
      </c>
      <c r="BD2839" s="17">
        <v>0</v>
      </c>
      <c r="BF2839">
        <v>0</v>
      </c>
      <c r="BG2839">
        <v>1</v>
      </c>
      <c r="BQ2839">
        <v>1</v>
      </c>
      <c r="BR2839">
        <v>0.6</v>
      </c>
      <c r="BS2839">
        <v>0.5</v>
      </c>
      <c r="BW2839" s="9">
        <f>SUM(AF2830:AF2839)</f>
        <v>147</v>
      </c>
      <c r="BX2839" s="9"/>
      <c r="BY2839" s="9">
        <f t="shared" ref="BY2839" si="2938">SUM(BW2829,BW2839)</f>
        <v>301</v>
      </c>
      <c r="CK2839" s="23">
        <v>0</v>
      </c>
      <c r="CL2839" s="23">
        <f t="shared" si="2934"/>
        <v>0</v>
      </c>
      <c r="CM2839" s="23">
        <f t="shared" si="2936"/>
        <v>0.37840922633599983</v>
      </c>
      <c r="CN2839" s="23">
        <f t="shared" si="2937"/>
        <v>1.8035401264671065</v>
      </c>
      <c r="CQ2839" s="4">
        <v>16</v>
      </c>
    </row>
    <row r="2840" spans="1:95" ht="11.25" customHeight="1">
      <c r="A2840" s="17">
        <v>26</v>
      </c>
      <c r="B2840" s="17">
        <v>5</v>
      </c>
      <c r="C2840" s="39">
        <v>10</v>
      </c>
      <c r="D2840" s="40">
        <v>0.42291666666666666</v>
      </c>
      <c r="E2840" s="17">
        <v>-2</v>
      </c>
      <c r="F2840" s="9">
        <v>0</v>
      </c>
      <c r="G2840">
        <v>0</v>
      </c>
      <c r="H2840">
        <v>0</v>
      </c>
      <c r="I2840">
        <v>0</v>
      </c>
      <c r="J2840">
        <v>0</v>
      </c>
      <c r="K2840" s="5">
        <v>25</v>
      </c>
      <c r="L2840">
        <v>50</v>
      </c>
      <c r="M2840">
        <v>7</v>
      </c>
      <c r="O2840" s="17"/>
      <c r="P2840" s="17">
        <f t="shared" si="2935"/>
        <v>1</v>
      </c>
      <c r="Q2840" s="17">
        <v>35</v>
      </c>
      <c r="S2840" s="17">
        <v>0.2</v>
      </c>
      <c r="T2840" s="17">
        <v>85</v>
      </c>
      <c r="U2840" s="17">
        <v>40</v>
      </c>
      <c r="V2840" s="17">
        <v>30</v>
      </c>
      <c r="W2840" s="17"/>
      <c r="X2840" s="17">
        <v>30</v>
      </c>
      <c r="Y2840" s="17"/>
      <c r="Z2840" s="17">
        <v>0</v>
      </c>
      <c r="AA2840" s="17"/>
      <c r="AB2840" s="17"/>
      <c r="AC2840" s="17">
        <v>35</v>
      </c>
      <c r="AD2840" s="17">
        <v>0</v>
      </c>
      <c r="AE2840" s="17"/>
      <c r="AF2840" s="17">
        <v>3</v>
      </c>
      <c r="AG2840" s="17"/>
      <c r="AL2840">
        <v>0</v>
      </c>
      <c r="AN2840">
        <v>0.60571428571428576</v>
      </c>
      <c r="AP2840">
        <v>0.42399999999999999</v>
      </c>
      <c r="AQ2840" s="22"/>
      <c r="AR2840" s="22"/>
      <c r="AS2840" s="17">
        <f t="shared" si="2928"/>
        <v>27</v>
      </c>
      <c r="AT2840" s="17">
        <f t="shared" si="2929"/>
        <v>5.9259259259259262E-2</v>
      </c>
      <c r="AU2840" s="17">
        <f t="shared" si="2930"/>
        <v>0.43703703703703706</v>
      </c>
      <c r="AV2840" s="17">
        <f t="shared" si="2931"/>
        <v>0.32727272727272727</v>
      </c>
      <c r="AZ2840">
        <v>4</v>
      </c>
      <c r="BA2840" s="27">
        <v>0.66666666666666663</v>
      </c>
      <c r="BB2840" s="17">
        <v>19</v>
      </c>
      <c r="BC2840" s="17">
        <v>1</v>
      </c>
      <c r="BD2840" s="17">
        <v>1</v>
      </c>
      <c r="BF2840">
        <v>0</v>
      </c>
      <c r="BG2840">
        <v>1</v>
      </c>
      <c r="BQ2840">
        <v>1</v>
      </c>
      <c r="BR2840">
        <v>0.6</v>
      </c>
      <c r="BS2840">
        <v>0.5</v>
      </c>
      <c r="CK2840" s="23" t="s">
        <v>2085</v>
      </c>
      <c r="CL2840" s="23">
        <f t="shared" si="2934"/>
        <v>0</v>
      </c>
      <c r="CM2840" s="23" t="str">
        <f t="shared" si="2936"/>
        <v/>
      </c>
      <c r="CN2840" s="23" t="str">
        <f t="shared" si="2937"/>
        <v/>
      </c>
      <c r="CQ2840" s="4">
        <v>8</v>
      </c>
    </row>
    <row r="2841" spans="1:95" ht="11.25" customHeight="1">
      <c r="A2841" s="17">
        <v>26</v>
      </c>
      <c r="B2841" s="17">
        <v>5</v>
      </c>
      <c r="C2841" s="39">
        <v>10</v>
      </c>
      <c r="D2841" s="40">
        <v>0.42291666666666666</v>
      </c>
      <c r="E2841" s="17">
        <v>-1</v>
      </c>
      <c r="F2841" s="9">
        <v>0</v>
      </c>
      <c r="G2841">
        <v>0</v>
      </c>
      <c r="H2841">
        <v>0</v>
      </c>
      <c r="I2841">
        <v>0</v>
      </c>
      <c r="J2841">
        <v>0</v>
      </c>
      <c r="K2841" s="5">
        <v>25</v>
      </c>
      <c r="L2841">
        <v>60</v>
      </c>
      <c r="M2841">
        <v>5</v>
      </c>
      <c r="O2841" s="17"/>
      <c r="P2841" s="17">
        <f t="shared" si="2935"/>
        <v>2</v>
      </c>
      <c r="Q2841" s="17">
        <v>26</v>
      </c>
      <c r="S2841" s="17">
        <v>0.19230769230769232</v>
      </c>
      <c r="T2841" s="17">
        <v>86</v>
      </c>
      <c r="U2841" s="17">
        <v>40</v>
      </c>
      <c r="V2841" s="17">
        <v>30</v>
      </c>
      <c r="W2841" s="17">
        <v>30</v>
      </c>
      <c r="X2841" s="17">
        <v>30</v>
      </c>
      <c r="Y2841" s="17"/>
      <c r="Z2841" s="17">
        <v>4</v>
      </c>
      <c r="AA2841" s="17"/>
      <c r="AB2841" s="17"/>
      <c r="AC2841" s="17">
        <v>32</v>
      </c>
      <c r="AD2841" s="17">
        <v>0.125</v>
      </c>
      <c r="AE2841" s="17">
        <v>0</v>
      </c>
      <c r="AF2841" s="17">
        <v>9</v>
      </c>
      <c r="AG2841" s="17"/>
      <c r="AL2841">
        <v>3.0769230769230771E-2</v>
      </c>
      <c r="AN2841">
        <v>0.5</v>
      </c>
      <c r="AP2841">
        <v>0.27142857142857141</v>
      </c>
      <c r="AQ2841" s="9"/>
      <c r="AR2841" s="9"/>
      <c r="AS2841" s="17">
        <f t="shared" si="2928"/>
        <v>35</v>
      </c>
      <c r="AT2841" s="17">
        <f t="shared" si="2929"/>
        <v>0</v>
      </c>
      <c r="AU2841" s="17">
        <f t="shared" si="2930"/>
        <v>0.60571428571428576</v>
      </c>
      <c r="AV2841" s="17">
        <f t="shared" si="2931"/>
        <v>0.42399999999999999</v>
      </c>
      <c r="AZ2841">
        <v>4</v>
      </c>
      <c r="BA2841" s="27">
        <v>0.66666666666666663</v>
      </c>
      <c r="BB2841" s="17">
        <v>19</v>
      </c>
      <c r="BC2841" s="17">
        <v>1</v>
      </c>
      <c r="BD2841" s="17">
        <v>1</v>
      </c>
      <c r="BF2841">
        <v>0</v>
      </c>
      <c r="BG2841">
        <v>1</v>
      </c>
      <c r="BQ2841">
        <v>1</v>
      </c>
      <c r="BR2841">
        <v>0.6</v>
      </c>
      <c r="BS2841">
        <v>0.5</v>
      </c>
      <c r="CK2841" s="23">
        <v>0</v>
      </c>
      <c r="CL2841" s="23">
        <f t="shared" si="2934"/>
        <v>0</v>
      </c>
      <c r="CM2841" s="23" t="str">
        <f t="shared" si="2936"/>
        <v/>
      </c>
      <c r="CN2841" s="23" t="str">
        <f t="shared" si="2937"/>
        <v/>
      </c>
      <c r="CQ2841" s="4">
        <v>3</v>
      </c>
    </row>
    <row r="2842" spans="1:95" ht="11.25" customHeight="1">
      <c r="A2842" s="17">
        <v>26</v>
      </c>
      <c r="B2842" s="17">
        <v>5</v>
      </c>
      <c r="C2842" s="39">
        <v>10</v>
      </c>
      <c r="D2842" s="40">
        <v>0.42291666666666666</v>
      </c>
      <c r="E2842" s="17">
        <v>1</v>
      </c>
      <c r="F2842" s="9">
        <v>0</v>
      </c>
      <c r="G2842">
        <v>0</v>
      </c>
      <c r="H2842">
        <v>0</v>
      </c>
      <c r="I2842">
        <v>0</v>
      </c>
      <c r="J2842">
        <v>0</v>
      </c>
      <c r="K2842" s="5">
        <v>25</v>
      </c>
      <c r="L2842">
        <v>75</v>
      </c>
      <c r="M2842">
        <v>5</v>
      </c>
      <c r="N2842">
        <v>5</v>
      </c>
      <c r="O2842" s="17"/>
      <c r="P2842" s="17">
        <f t="shared" si="2935"/>
        <v>2</v>
      </c>
      <c r="Q2842" s="17">
        <v>19</v>
      </c>
      <c r="S2842" s="17">
        <v>0.26315789473684209</v>
      </c>
      <c r="T2842" s="17">
        <v>94</v>
      </c>
      <c r="U2842" s="17">
        <v>40</v>
      </c>
      <c r="V2842" s="17">
        <v>30</v>
      </c>
      <c r="W2842" s="17">
        <v>30</v>
      </c>
      <c r="X2842" s="17">
        <v>30</v>
      </c>
      <c r="Y2842" s="17"/>
      <c r="Z2842" s="17">
        <v>4</v>
      </c>
      <c r="AA2842" s="17">
        <v>4</v>
      </c>
      <c r="AB2842" s="17"/>
      <c r="AC2842" s="17">
        <v>37</v>
      </c>
      <c r="AD2842" s="17">
        <v>0.10810810810810811</v>
      </c>
      <c r="AE2842" s="17"/>
      <c r="AF2842" s="17">
        <v>9</v>
      </c>
      <c r="AG2842" s="17"/>
      <c r="AL2842">
        <v>0.35789473684210527</v>
      </c>
      <c r="AN2842">
        <v>0.30270270270270272</v>
      </c>
      <c r="AP2842">
        <v>0.1588235294117647</v>
      </c>
      <c r="AQ2842" s="9"/>
      <c r="AR2842" s="9"/>
      <c r="AS2842" s="17">
        <f t="shared" si="2928"/>
        <v>26</v>
      </c>
      <c r="AT2842" s="17">
        <f t="shared" si="2929"/>
        <v>3.0769230769230771E-2</v>
      </c>
      <c r="AU2842" s="17">
        <f t="shared" si="2930"/>
        <v>0.5</v>
      </c>
      <c r="AV2842" s="17">
        <f t="shared" si="2931"/>
        <v>0.27142857142857141</v>
      </c>
      <c r="AZ2842">
        <v>4</v>
      </c>
      <c r="BA2842" s="27">
        <v>0.66666666666666663</v>
      </c>
      <c r="BB2842" s="17">
        <v>19</v>
      </c>
      <c r="BC2842" s="17">
        <v>1</v>
      </c>
      <c r="BD2842" s="17">
        <v>1</v>
      </c>
      <c r="BF2842">
        <v>0</v>
      </c>
      <c r="BG2842">
        <v>1</v>
      </c>
      <c r="BQ2842">
        <v>1</v>
      </c>
      <c r="BR2842">
        <v>0.6</v>
      </c>
      <c r="BS2842">
        <v>0.5</v>
      </c>
      <c r="CK2842" s="23" t="s">
        <v>2085</v>
      </c>
      <c r="CL2842" s="23">
        <f t="shared" si="2934"/>
        <v>0</v>
      </c>
      <c r="CM2842" s="23" t="str">
        <f t="shared" si="2936"/>
        <v/>
      </c>
      <c r="CN2842" s="23" t="str">
        <f t="shared" si="2937"/>
        <v/>
      </c>
      <c r="CQ2842" s="4">
        <v>10</v>
      </c>
    </row>
    <row r="2843" spans="1:95" ht="11.25" customHeight="1">
      <c r="A2843" s="17">
        <v>26</v>
      </c>
      <c r="B2843" s="17">
        <v>5</v>
      </c>
      <c r="C2843" s="39">
        <v>10</v>
      </c>
      <c r="D2843" s="40">
        <v>0.42291666666666666</v>
      </c>
      <c r="E2843" s="17">
        <v>2</v>
      </c>
      <c r="F2843" s="9">
        <v>0</v>
      </c>
      <c r="G2843">
        <v>0</v>
      </c>
      <c r="H2843">
        <v>0</v>
      </c>
      <c r="I2843">
        <v>0</v>
      </c>
      <c r="J2843">
        <v>0</v>
      </c>
      <c r="K2843" s="5">
        <v>25</v>
      </c>
      <c r="L2843">
        <v>69</v>
      </c>
      <c r="M2843">
        <v>1</v>
      </c>
      <c r="N2843">
        <v>6</v>
      </c>
      <c r="O2843" s="17"/>
      <c r="P2843" s="17">
        <f t="shared" si="2935"/>
        <v>0</v>
      </c>
      <c r="Q2843" s="17">
        <v>5</v>
      </c>
      <c r="S2843" s="17">
        <v>0.2</v>
      </c>
      <c r="T2843" s="17">
        <v>74</v>
      </c>
      <c r="U2843" s="17">
        <v>35</v>
      </c>
      <c r="V2843" s="17">
        <v>30</v>
      </c>
      <c r="W2843" s="17">
        <v>30</v>
      </c>
      <c r="X2843" s="17">
        <v>30</v>
      </c>
      <c r="Y2843" s="17"/>
      <c r="Z2843" s="17">
        <v>10</v>
      </c>
      <c r="AA2843" s="17">
        <v>14</v>
      </c>
      <c r="AB2843" s="17"/>
      <c r="AC2843" s="17">
        <v>40</v>
      </c>
      <c r="AD2843" s="17">
        <v>0.25</v>
      </c>
      <c r="AE2843" s="17">
        <v>0.10810810810810811</v>
      </c>
      <c r="AF2843" s="17">
        <v>19</v>
      </c>
      <c r="AG2843" s="17"/>
      <c r="AL2843">
        <v>0.32</v>
      </c>
      <c r="AN2843">
        <v>0.34</v>
      </c>
      <c r="AP2843">
        <v>0.16941176470588235</v>
      </c>
      <c r="AQ2843" s="9"/>
      <c r="AR2843" s="9"/>
      <c r="AS2843" s="17">
        <f t="shared" si="2928"/>
        <v>19</v>
      </c>
      <c r="AT2843" s="17">
        <f t="shared" si="2929"/>
        <v>0.35789473684210527</v>
      </c>
      <c r="AU2843" s="17">
        <f t="shared" si="2930"/>
        <v>0.30270270270270272</v>
      </c>
      <c r="AV2843" s="17">
        <f t="shared" si="2931"/>
        <v>0.1588235294117647</v>
      </c>
      <c r="AZ2843">
        <v>4</v>
      </c>
      <c r="BA2843" s="27">
        <v>0.66666666666666663</v>
      </c>
      <c r="BB2843" s="17">
        <v>19</v>
      </c>
      <c r="BC2843" s="17">
        <v>1</v>
      </c>
      <c r="BD2843" s="17">
        <v>1</v>
      </c>
      <c r="BF2843">
        <v>0</v>
      </c>
      <c r="BG2843">
        <v>1</v>
      </c>
      <c r="BQ2843">
        <v>1</v>
      </c>
      <c r="BR2843">
        <v>0.6</v>
      </c>
      <c r="BS2843">
        <v>0.5</v>
      </c>
      <c r="CK2843" s="23">
        <v>0.54054054054054057</v>
      </c>
      <c r="CL2843" s="23">
        <f t="shared" si="2934"/>
        <v>0</v>
      </c>
      <c r="CM2843" s="23" t="str">
        <f t="shared" si="2936"/>
        <v/>
      </c>
      <c r="CN2843" s="23" t="str">
        <f t="shared" si="2937"/>
        <v/>
      </c>
      <c r="CQ2843" s="4">
        <v>8</v>
      </c>
    </row>
    <row r="2844" spans="1:95" ht="11.25" customHeight="1">
      <c r="A2844" s="17">
        <v>26</v>
      </c>
      <c r="B2844" s="17">
        <v>5</v>
      </c>
      <c r="C2844" s="39">
        <v>10</v>
      </c>
      <c r="D2844" s="40">
        <v>0.42291666666666666</v>
      </c>
      <c r="E2844" s="17">
        <v>3</v>
      </c>
      <c r="F2844" s="9">
        <v>0</v>
      </c>
      <c r="G2844">
        <v>0</v>
      </c>
      <c r="H2844">
        <v>0</v>
      </c>
      <c r="I2844">
        <v>0</v>
      </c>
      <c r="J2844">
        <v>0</v>
      </c>
      <c r="K2844" s="5">
        <v>25</v>
      </c>
      <c r="L2844">
        <v>49</v>
      </c>
      <c r="M2844">
        <v>4</v>
      </c>
      <c r="N2844">
        <v>10</v>
      </c>
      <c r="O2844" s="17"/>
      <c r="P2844" s="17">
        <f t="shared" si="2935"/>
        <v>0</v>
      </c>
      <c r="Q2844" s="17">
        <v>20</v>
      </c>
      <c r="S2844" s="17">
        <v>0.2</v>
      </c>
      <c r="T2844" s="17">
        <v>69</v>
      </c>
      <c r="U2844" s="17">
        <v>30</v>
      </c>
      <c r="V2844" s="17">
        <v>30</v>
      </c>
      <c r="W2844" s="17">
        <v>30</v>
      </c>
      <c r="X2844" s="17">
        <v>30</v>
      </c>
      <c r="Y2844" s="17"/>
      <c r="Z2844" s="17">
        <v>19</v>
      </c>
      <c r="AA2844" s="17">
        <v>33</v>
      </c>
      <c r="AB2844" s="17"/>
      <c r="AC2844" s="17">
        <v>38</v>
      </c>
      <c r="AD2844" s="17">
        <v>0.5</v>
      </c>
      <c r="AE2844" s="17">
        <v>0.25</v>
      </c>
      <c r="AF2844" s="17">
        <v>25</v>
      </c>
      <c r="AG2844" s="17"/>
      <c r="AL2844">
        <v>0</v>
      </c>
      <c r="AN2844">
        <v>0.6</v>
      </c>
      <c r="AP2844">
        <v>0.3352941176470588</v>
      </c>
      <c r="AQ2844" s="9"/>
      <c r="AR2844" s="9"/>
      <c r="AS2844" s="17">
        <f t="shared" si="2928"/>
        <v>5</v>
      </c>
      <c r="AT2844" s="17">
        <f t="shared" si="2929"/>
        <v>0.32</v>
      </c>
      <c r="AU2844" s="17">
        <f t="shared" si="2930"/>
        <v>0.34</v>
      </c>
      <c r="AV2844" s="17">
        <f t="shared" si="2931"/>
        <v>0.16941176470588235</v>
      </c>
      <c r="AZ2844">
        <v>4</v>
      </c>
      <c r="BA2844" s="27">
        <v>0.66666666666666663</v>
      </c>
      <c r="BB2844" s="17">
        <v>19</v>
      </c>
      <c r="BC2844" s="17">
        <v>1</v>
      </c>
      <c r="BD2844" s="17">
        <v>1</v>
      </c>
      <c r="BF2844">
        <v>0</v>
      </c>
      <c r="BG2844">
        <v>1</v>
      </c>
      <c r="BQ2844">
        <v>1</v>
      </c>
      <c r="BR2844">
        <v>0.6</v>
      </c>
      <c r="BS2844">
        <v>0.5</v>
      </c>
      <c r="CK2844" s="23">
        <v>1.25</v>
      </c>
      <c r="CL2844" s="23">
        <f t="shared" si="2934"/>
        <v>0</v>
      </c>
      <c r="CM2844" s="23" t="str">
        <f t="shared" si="2936"/>
        <v/>
      </c>
      <c r="CN2844" s="23" t="str">
        <f t="shared" si="2937"/>
        <v/>
      </c>
      <c r="CQ2844" s="4">
        <v>9</v>
      </c>
    </row>
    <row r="2845" spans="1:95" ht="11.25" customHeight="1">
      <c r="A2845" s="17">
        <v>26</v>
      </c>
      <c r="B2845" s="17">
        <v>5</v>
      </c>
      <c r="C2845" s="39">
        <v>10</v>
      </c>
      <c r="D2845" s="40">
        <v>0.42291666666666666</v>
      </c>
      <c r="E2845" s="17">
        <v>4</v>
      </c>
      <c r="F2845" s="9">
        <v>0</v>
      </c>
      <c r="G2845">
        <v>0</v>
      </c>
      <c r="H2845">
        <v>0</v>
      </c>
      <c r="I2845">
        <v>0</v>
      </c>
      <c r="J2845">
        <v>0</v>
      </c>
      <c r="K2845" s="5">
        <v>25</v>
      </c>
      <c r="L2845">
        <v>44</v>
      </c>
      <c r="M2845">
        <v>4</v>
      </c>
      <c r="N2845">
        <v>14</v>
      </c>
      <c r="O2845" s="17"/>
      <c r="P2845" s="17">
        <f t="shared" si="2935"/>
        <v>0</v>
      </c>
      <c r="Q2845" s="17">
        <v>24</v>
      </c>
      <c r="S2845" s="17">
        <v>0.16666666666666666</v>
      </c>
      <c r="T2845" s="17">
        <v>68</v>
      </c>
      <c r="U2845" s="17">
        <v>30</v>
      </c>
      <c r="V2845" s="17">
        <v>30</v>
      </c>
      <c r="W2845" s="17">
        <v>30</v>
      </c>
      <c r="X2845" s="17">
        <v>30</v>
      </c>
      <c r="Y2845" s="17"/>
      <c r="Z2845" s="17">
        <v>0</v>
      </c>
      <c r="AA2845" s="17">
        <v>33</v>
      </c>
      <c r="AB2845" s="17"/>
      <c r="AC2845" s="17">
        <v>51</v>
      </c>
      <c r="AD2845" s="17">
        <v>0</v>
      </c>
      <c r="AE2845" s="17">
        <v>0.5</v>
      </c>
      <c r="AF2845" s="17">
        <v>6</v>
      </c>
      <c r="AG2845" s="17"/>
      <c r="AL2845">
        <v>3.3333333333333333E-2</v>
      </c>
      <c r="AN2845">
        <v>0.42352941176470593</v>
      </c>
      <c r="AP2845">
        <v>0.27012987012987011</v>
      </c>
      <c r="AQ2845" s="9"/>
      <c r="AR2845" s="9"/>
      <c r="AS2845" s="17">
        <f t="shared" si="2928"/>
        <v>20</v>
      </c>
      <c r="AT2845" s="17">
        <f t="shared" si="2929"/>
        <v>0</v>
      </c>
      <c r="AU2845" s="17">
        <f t="shared" si="2930"/>
        <v>0.6</v>
      </c>
      <c r="AV2845" s="17">
        <f t="shared" si="2931"/>
        <v>0.3352941176470588</v>
      </c>
      <c r="AZ2845">
        <v>4</v>
      </c>
      <c r="BA2845" s="27">
        <v>0.66666666666666663</v>
      </c>
      <c r="BB2845" s="17">
        <v>19</v>
      </c>
      <c r="BC2845" s="17">
        <v>1</v>
      </c>
      <c r="BD2845" s="17">
        <v>1</v>
      </c>
      <c r="BF2845">
        <v>0</v>
      </c>
      <c r="BG2845">
        <v>1</v>
      </c>
      <c r="BQ2845">
        <v>1</v>
      </c>
      <c r="BR2845">
        <v>0.6</v>
      </c>
      <c r="BS2845">
        <v>0.5</v>
      </c>
      <c r="CK2845" s="23">
        <v>2.5</v>
      </c>
      <c r="CL2845" s="23">
        <f t="shared" si="2934"/>
        <v>0</v>
      </c>
      <c r="CM2845" s="23" t="str">
        <f t="shared" si="2936"/>
        <v/>
      </c>
      <c r="CN2845" s="23" t="str">
        <f t="shared" si="2937"/>
        <v/>
      </c>
      <c r="CQ2845" s="4">
        <v>5</v>
      </c>
    </row>
    <row r="2846" spans="1:95" ht="11.25" customHeight="1">
      <c r="A2846" s="17">
        <v>26</v>
      </c>
      <c r="B2846" s="17">
        <v>5</v>
      </c>
      <c r="C2846" s="39">
        <v>10</v>
      </c>
      <c r="D2846" s="40">
        <v>0.42291666666666666</v>
      </c>
      <c r="E2846" s="17">
        <v>5</v>
      </c>
      <c r="F2846" s="9">
        <v>0</v>
      </c>
      <c r="G2846">
        <v>0</v>
      </c>
      <c r="H2846">
        <v>0</v>
      </c>
      <c r="I2846">
        <v>0</v>
      </c>
      <c r="J2846">
        <v>0</v>
      </c>
      <c r="K2846" s="5">
        <v>25</v>
      </c>
      <c r="L2846">
        <v>43</v>
      </c>
      <c r="M2846">
        <v>5</v>
      </c>
      <c r="N2846">
        <v>19</v>
      </c>
      <c r="O2846" s="17"/>
      <c r="P2846" s="17">
        <f t="shared" si="2935"/>
        <v>2</v>
      </c>
      <c r="Q2846" s="17">
        <v>24</v>
      </c>
      <c r="S2846" s="17">
        <v>0.20833333333333334</v>
      </c>
      <c r="T2846" s="17">
        <v>67</v>
      </c>
      <c r="U2846" s="17">
        <v>30</v>
      </c>
      <c r="V2846" s="17">
        <v>30</v>
      </c>
      <c r="W2846" s="17">
        <v>30</v>
      </c>
      <c r="X2846" s="17">
        <v>30</v>
      </c>
      <c r="Y2846" s="17"/>
      <c r="Z2846" s="17">
        <v>1</v>
      </c>
      <c r="AA2846" s="17">
        <v>34</v>
      </c>
      <c r="AB2846" s="17"/>
      <c r="AC2846" s="17">
        <v>44</v>
      </c>
      <c r="AD2846" s="17">
        <v>2.2727272727272728E-2</v>
      </c>
      <c r="AE2846" s="17">
        <v>0</v>
      </c>
      <c r="AF2846" s="17">
        <v>6</v>
      </c>
      <c r="AG2846" s="17"/>
      <c r="AL2846">
        <v>3.3333333333333333E-2</v>
      </c>
      <c r="AN2846">
        <v>0.52727272727272723</v>
      </c>
      <c r="AP2846">
        <v>0.33142857142857141</v>
      </c>
      <c r="AQ2846" s="9"/>
      <c r="AR2846" s="9"/>
      <c r="AS2846" s="17">
        <f t="shared" si="2928"/>
        <v>24</v>
      </c>
      <c r="AT2846" s="17">
        <f t="shared" si="2929"/>
        <v>3.3333333333333333E-2</v>
      </c>
      <c r="AU2846" s="17">
        <f t="shared" si="2930"/>
        <v>0.42352941176470593</v>
      </c>
      <c r="AV2846" s="17">
        <f t="shared" si="2931"/>
        <v>0.27012987012987011</v>
      </c>
      <c r="AZ2846">
        <v>4</v>
      </c>
      <c r="BA2846" s="27">
        <v>0.66666666666666663</v>
      </c>
      <c r="BB2846" s="17">
        <v>19</v>
      </c>
      <c r="BC2846" s="17">
        <v>1</v>
      </c>
      <c r="BD2846" s="17">
        <v>1</v>
      </c>
      <c r="BF2846">
        <v>0</v>
      </c>
      <c r="BG2846">
        <v>1</v>
      </c>
      <c r="BQ2846">
        <v>1</v>
      </c>
      <c r="BR2846">
        <v>0.6</v>
      </c>
      <c r="BS2846">
        <v>0.5</v>
      </c>
      <c r="CK2846" s="23">
        <v>0</v>
      </c>
      <c r="CL2846" s="23">
        <f t="shared" si="2934"/>
        <v>0</v>
      </c>
      <c r="CM2846" s="23" t="str">
        <f t="shared" si="2936"/>
        <v/>
      </c>
      <c r="CN2846" s="23" t="str">
        <f t="shared" si="2937"/>
        <v/>
      </c>
      <c r="CQ2846" s="4">
        <v>6</v>
      </c>
    </row>
    <row r="2847" spans="1:95" ht="11.25" customHeight="1">
      <c r="A2847" s="17">
        <v>26</v>
      </c>
      <c r="B2847" s="17">
        <v>5</v>
      </c>
      <c r="C2847" s="39">
        <v>10</v>
      </c>
      <c r="D2847" s="40">
        <v>0.42291666666666666</v>
      </c>
      <c r="E2847" s="17">
        <v>6</v>
      </c>
      <c r="F2847" s="9">
        <v>0</v>
      </c>
      <c r="G2847">
        <v>0</v>
      </c>
      <c r="H2847">
        <v>0</v>
      </c>
      <c r="I2847">
        <v>0</v>
      </c>
      <c r="J2847">
        <v>0</v>
      </c>
      <c r="K2847" s="5">
        <v>25</v>
      </c>
      <c r="L2847">
        <v>42</v>
      </c>
      <c r="M2847">
        <v>4</v>
      </c>
      <c r="N2847">
        <v>23</v>
      </c>
      <c r="O2847" s="17"/>
      <c r="P2847" s="17">
        <f t="shared" si="2935"/>
        <v>0</v>
      </c>
      <c r="Q2847" s="17">
        <v>23</v>
      </c>
      <c r="S2847" s="17">
        <v>0.17391304347826086</v>
      </c>
      <c r="T2847" s="17">
        <v>65</v>
      </c>
      <c r="U2847" s="17">
        <v>25</v>
      </c>
      <c r="V2847" s="17">
        <v>30</v>
      </c>
      <c r="W2847" s="17">
        <v>30</v>
      </c>
      <c r="X2847" s="17">
        <v>25</v>
      </c>
      <c r="Y2847" s="17"/>
      <c r="Z2847" s="17">
        <v>4</v>
      </c>
      <c r="AA2847" s="17">
        <v>38</v>
      </c>
      <c r="AB2847" s="17"/>
      <c r="AC2847" s="17">
        <v>38</v>
      </c>
      <c r="AD2847" s="17">
        <v>0.10526315789473684</v>
      </c>
      <c r="AE2847" s="17">
        <v>2.2727272727272728E-2</v>
      </c>
      <c r="AF2847" s="17">
        <v>10</v>
      </c>
      <c r="AG2847" s="17"/>
      <c r="AL2847">
        <v>5.2173913043478265E-2</v>
      </c>
      <c r="AN2847">
        <v>0.43157894736842106</v>
      </c>
      <c r="AP2847">
        <v>0.26461538461538464</v>
      </c>
      <c r="AQ2847" s="9"/>
      <c r="AR2847" s="9"/>
      <c r="AS2847" s="17">
        <f t="shared" si="2928"/>
        <v>24</v>
      </c>
      <c r="AT2847" s="17">
        <f t="shared" si="2929"/>
        <v>3.3333333333333333E-2</v>
      </c>
      <c r="AU2847" s="17">
        <f t="shared" si="2930"/>
        <v>0.52727272727272723</v>
      </c>
      <c r="AV2847" s="17">
        <f t="shared" si="2931"/>
        <v>0.33142857142857141</v>
      </c>
      <c r="AZ2847">
        <v>4</v>
      </c>
      <c r="BA2847" s="27">
        <v>0.66666666666666663</v>
      </c>
      <c r="BB2847" s="17">
        <v>19</v>
      </c>
      <c r="BC2847" s="17">
        <v>1</v>
      </c>
      <c r="BD2847" s="17">
        <v>1</v>
      </c>
      <c r="BF2847">
        <v>0</v>
      </c>
      <c r="BG2847">
        <v>1</v>
      </c>
      <c r="BQ2847">
        <v>1</v>
      </c>
      <c r="BR2847">
        <v>0.6</v>
      </c>
      <c r="BS2847">
        <v>0.5</v>
      </c>
      <c r="CK2847" s="23">
        <v>0.11363636363636365</v>
      </c>
      <c r="CL2847" s="23">
        <f t="shared" si="2934"/>
        <v>0</v>
      </c>
      <c r="CM2847" s="23" t="str">
        <f t="shared" si="2936"/>
        <v/>
      </c>
      <c r="CN2847" s="23" t="str">
        <f t="shared" si="2937"/>
        <v/>
      </c>
      <c r="CQ2847" s="4">
        <v>4</v>
      </c>
    </row>
    <row r="2848" spans="1:95" ht="11.25" customHeight="1">
      <c r="A2848" s="17">
        <v>26</v>
      </c>
      <c r="B2848" s="17">
        <v>5</v>
      </c>
      <c r="C2848" s="39">
        <v>10</v>
      </c>
      <c r="D2848" s="40">
        <v>0.42291666666666666</v>
      </c>
      <c r="E2848" s="17">
        <v>7</v>
      </c>
      <c r="F2848" s="9">
        <v>0</v>
      </c>
      <c r="G2848">
        <v>0</v>
      </c>
      <c r="H2848">
        <v>0</v>
      </c>
      <c r="I2848">
        <v>0</v>
      </c>
      <c r="J2848">
        <v>0</v>
      </c>
      <c r="K2848" s="5">
        <v>25</v>
      </c>
      <c r="L2848">
        <v>40</v>
      </c>
      <c r="M2848">
        <v>4</v>
      </c>
      <c r="N2848">
        <v>27</v>
      </c>
      <c r="O2848" s="17"/>
      <c r="P2848" s="17">
        <f t="shared" si="2935"/>
        <v>0</v>
      </c>
      <c r="Q2848" s="17">
        <v>27</v>
      </c>
      <c r="S2848" s="17">
        <v>0.14814814814814814</v>
      </c>
      <c r="T2848" s="17">
        <v>67</v>
      </c>
      <c r="U2848" s="17">
        <v>30</v>
      </c>
      <c r="V2848" s="17">
        <v>30</v>
      </c>
      <c r="W2848" s="17">
        <v>30</v>
      </c>
      <c r="X2848" s="17">
        <v>30</v>
      </c>
      <c r="Y2848" s="17"/>
      <c r="Z2848" s="17">
        <v>20</v>
      </c>
      <c r="AA2848" s="17">
        <v>58</v>
      </c>
      <c r="AB2848" s="17"/>
      <c r="AC2848" s="17">
        <v>41</v>
      </c>
      <c r="AD2848" s="17">
        <v>0.48780487804878048</v>
      </c>
      <c r="AE2848" s="17">
        <v>0.10526315789473684</v>
      </c>
      <c r="AF2848" s="17">
        <v>26</v>
      </c>
      <c r="AG2848" s="17"/>
      <c r="AL2848">
        <v>0.11851851851851852</v>
      </c>
      <c r="AN2848">
        <v>0.58536585365853666</v>
      </c>
      <c r="AP2848">
        <v>0.42499999999999999</v>
      </c>
      <c r="AQ2848" s="9"/>
      <c r="AR2848" s="9"/>
      <c r="AS2848" s="17">
        <f t="shared" si="2928"/>
        <v>23</v>
      </c>
      <c r="AT2848" s="17">
        <f t="shared" si="2929"/>
        <v>5.2173913043478265E-2</v>
      </c>
      <c r="AU2848" s="17">
        <f t="shared" si="2930"/>
        <v>0.43157894736842106</v>
      </c>
      <c r="AV2848" s="17">
        <f t="shared" si="2931"/>
        <v>0.26461538461538464</v>
      </c>
      <c r="AZ2848">
        <v>4</v>
      </c>
      <c r="BA2848" s="27">
        <v>0.66666666666666663</v>
      </c>
      <c r="BB2848" s="17">
        <v>19</v>
      </c>
      <c r="BC2848" s="17">
        <v>1</v>
      </c>
      <c r="BD2848" s="17">
        <v>1</v>
      </c>
      <c r="BF2848">
        <v>0</v>
      </c>
      <c r="BG2848">
        <v>1</v>
      </c>
      <c r="BQ2848">
        <v>1</v>
      </c>
      <c r="BR2848">
        <v>0.6</v>
      </c>
      <c r="BS2848">
        <v>0.5</v>
      </c>
      <c r="CK2848" s="23">
        <v>0.52631578947368418</v>
      </c>
      <c r="CL2848" s="23">
        <f t="shared" si="2934"/>
        <v>0</v>
      </c>
      <c r="CM2848" s="23" t="str">
        <f t="shared" si="2936"/>
        <v/>
      </c>
      <c r="CN2848" s="23" t="str">
        <f t="shared" si="2937"/>
        <v/>
      </c>
      <c r="CQ2848" s="4">
        <v>6</v>
      </c>
    </row>
    <row r="2849" spans="1:96" ht="11.25" customHeight="1">
      <c r="A2849" s="17">
        <v>26</v>
      </c>
      <c r="B2849" s="17">
        <v>5</v>
      </c>
      <c r="C2849" s="39">
        <v>10</v>
      </c>
      <c r="D2849" s="40">
        <v>0.42291666666666666</v>
      </c>
      <c r="E2849" s="17">
        <v>8</v>
      </c>
      <c r="F2849" s="9">
        <v>0</v>
      </c>
      <c r="G2849">
        <v>0</v>
      </c>
      <c r="H2849">
        <v>0</v>
      </c>
      <c r="I2849">
        <v>0</v>
      </c>
      <c r="J2849">
        <v>0</v>
      </c>
      <c r="K2849" s="5">
        <v>25</v>
      </c>
      <c r="L2849">
        <v>42</v>
      </c>
      <c r="M2849">
        <v>5</v>
      </c>
      <c r="N2849">
        <v>32</v>
      </c>
      <c r="O2849" s="17"/>
      <c r="P2849" s="17">
        <f t="shared" si="2935"/>
        <v>2</v>
      </c>
      <c r="Q2849" s="17">
        <v>25</v>
      </c>
      <c r="S2849" s="17">
        <v>0.2</v>
      </c>
      <c r="T2849" s="17">
        <v>67</v>
      </c>
      <c r="U2849" s="17">
        <v>30</v>
      </c>
      <c r="V2849" s="17">
        <v>30</v>
      </c>
      <c r="W2849" s="17">
        <v>30</v>
      </c>
      <c r="X2849" s="17">
        <v>30</v>
      </c>
      <c r="Y2849" s="17"/>
      <c r="Z2849" s="17">
        <v>15</v>
      </c>
      <c r="AA2849" s="17">
        <v>73</v>
      </c>
      <c r="AB2849" s="17"/>
      <c r="AC2849" s="17">
        <v>48</v>
      </c>
      <c r="AD2849" s="17">
        <v>0.3125</v>
      </c>
      <c r="AE2849" s="17">
        <v>0.48780487804878048</v>
      </c>
      <c r="AF2849" s="17">
        <v>20</v>
      </c>
      <c r="AG2849" s="17"/>
      <c r="AL2849">
        <v>0</v>
      </c>
      <c r="AN2849">
        <v>0.42499999999999999</v>
      </c>
      <c r="AP2849">
        <v>0.27945205479452057</v>
      </c>
      <c r="AQ2849" s="9"/>
      <c r="AR2849" s="9"/>
      <c r="AS2849" s="17">
        <f t="shared" si="2928"/>
        <v>27</v>
      </c>
      <c r="AT2849" s="17">
        <f t="shared" si="2929"/>
        <v>0.11851851851851852</v>
      </c>
      <c r="AU2849" s="17">
        <f t="shared" si="2930"/>
        <v>0.58536585365853666</v>
      </c>
      <c r="AV2849" s="17">
        <f t="shared" si="2931"/>
        <v>0.42499999999999999</v>
      </c>
      <c r="AZ2849">
        <v>4</v>
      </c>
      <c r="BA2849" s="27">
        <v>0.66666666666666663</v>
      </c>
      <c r="BB2849" s="17">
        <v>19</v>
      </c>
      <c r="BC2849" s="17">
        <v>1</v>
      </c>
      <c r="BD2849" s="17">
        <v>1</v>
      </c>
      <c r="BF2849">
        <v>0</v>
      </c>
      <c r="BG2849">
        <v>1</v>
      </c>
      <c r="BQ2849">
        <v>1</v>
      </c>
      <c r="BR2849">
        <v>0.6</v>
      </c>
      <c r="BS2849">
        <v>0.5</v>
      </c>
      <c r="CK2849" s="23">
        <v>2.4390243902439024</v>
      </c>
      <c r="CL2849" s="23">
        <f t="shared" si="2934"/>
        <v>0</v>
      </c>
      <c r="CM2849" s="23" t="str">
        <f t="shared" si="2936"/>
        <v/>
      </c>
      <c r="CN2849" s="23" t="str">
        <f t="shared" si="2937"/>
        <v/>
      </c>
      <c r="CQ2849" s="4">
        <v>6</v>
      </c>
    </row>
    <row r="2850" spans="1:96" ht="11.25" customHeight="1">
      <c r="A2850" s="17">
        <v>26</v>
      </c>
      <c r="B2850" s="17">
        <v>5</v>
      </c>
      <c r="C2850" s="39">
        <v>10</v>
      </c>
      <c r="D2850" s="40">
        <v>0.42291666666666666</v>
      </c>
      <c r="E2850" s="17">
        <v>9</v>
      </c>
      <c r="F2850" s="9">
        <v>0</v>
      </c>
      <c r="G2850">
        <v>0</v>
      </c>
      <c r="H2850">
        <v>0</v>
      </c>
      <c r="I2850">
        <v>0</v>
      </c>
      <c r="J2850">
        <v>0</v>
      </c>
      <c r="K2850" s="5">
        <v>25</v>
      </c>
      <c r="L2850">
        <v>42</v>
      </c>
      <c r="M2850">
        <v>5</v>
      </c>
      <c r="N2850">
        <v>37</v>
      </c>
      <c r="O2850" s="17"/>
      <c r="P2850" s="17">
        <f t="shared" si="2935"/>
        <v>2</v>
      </c>
      <c r="Q2850" s="17">
        <v>25</v>
      </c>
      <c r="S2850" s="17">
        <v>0.2</v>
      </c>
      <c r="T2850" s="17">
        <v>67</v>
      </c>
      <c r="U2850" s="17">
        <v>30</v>
      </c>
      <c r="V2850" s="17">
        <v>30</v>
      </c>
      <c r="W2850" s="17">
        <v>30</v>
      </c>
      <c r="X2850" s="17">
        <v>30</v>
      </c>
      <c r="Y2850" s="17"/>
      <c r="Z2850" s="17">
        <v>15</v>
      </c>
      <c r="AA2850" s="17">
        <v>88</v>
      </c>
      <c r="AB2850" s="17"/>
      <c r="AC2850" s="17">
        <v>54</v>
      </c>
      <c r="AD2850" s="17">
        <v>0.27777777777777779</v>
      </c>
      <c r="AE2850" s="17">
        <v>0.3125</v>
      </c>
      <c r="AF2850" s="17">
        <v>20</v>
      </c>
      <c r="AG2850" s="17"/>
      <c r="AL2850">
        <v>0</v>
      </c>
      <c r="AN2850">
        <v>0.43703703703703706</v>
      </c>
      <c r="AP2850">
        <v>0.29873417721518986</v>
      </c>
      <c r="AQ2850" s="9"/>
      <c r="AR2850" s="9"/>
      <c r="AS2850" s="17">
        <f t="shared" si="2928"/>
        <v>25</v>
      </c>
      <c r="AT2850" s="17">
        <f t="shared" si="2929"/>
        <v>0</v>
      </c>
      <c r="AU2850" s="17">
        <f t="shared" si="2930"/>
        <v>0.42499999999999999</v>
      </c>
      <c r="AV2850" s="17">
        <f t="shared" si="2931"/>
        <v>0.27945205479452057</v>
      </c>
      <c r="AZ2850">
        <v>4</v>
      </c>
      <c r="BA2850" s="27">
        <v>0.66666666666666663</v>
      </c>
      <c r="BB2850" s="17">
        <v>19</v>
      </c>
      <c r="BC2850" s="17">
        <v>1</v>
      </c>
      <c r="BD2850" s="17">
        <v>1</v>
      </c>
      <c r="BF2850">
        <v>0</v>
      </c>
      <c r="BG2850">
        <v>1</v>
      </c>
      <c r="BQ2850">
        <v>1</v>
      </c>
      <c r="BR2850">
        <v>0.6</v>
      </c>
      <c r="BS2850">
        <v>0.5</v>
      </c>
      <c r="CK2850" s="23">
        <v>1.5625</v>
      </c>
      <c r="CL2850" s="23">
        <f t="shared" si="2934"/>
        <v>0</v>
      </c>
      <c r="CM2850" s="23" t="str">
        <f t="shared" si="2936"/>
        <v/>
      </c>
      <c r="CN2850" s="23" t="str">
        <f t="shared" si="2937"/>
        <v/>
      </c>
      <c r="CQ2850" s="4">
        <v>6</v>
      </c>
    </row>
    <row r="2851" spans="1:96" ht="11.25" customHeight="1">
      <c r="A2851" s="17">
        <v>26</v>
      </c>
      <c r="B2851" s="17">
        <v>5</v>
      </c>
      <c r="C2851" s="39">
        <v>10</v>
      </c>
      <c r="D2851" s="40">
        <v>0.42291666666666666</v>
      </c>
      <c r="E2851" s="17">
        <v>10</v>
      </c>
      <c r="F2851" s="9">
        <v>0</v>
      </c>
      <c r="G2851">
        <v>0</v>
      </c>
      <c r="H2851">
        <v>0</v>
      </c>
      <c r="I2851">
        <v>0</v>
      </c>
      <c r="J2851">
        <v>0</v>
      </c>
      <c r="K2851" s="5">
        <v>25</v>
      </c>
      <c r="L2851">
        <v>42</v>
      </c>
      <c r="M2851">
        <v>6</v>
      </c>
      <c r="N2851">
        <v>43</v>
      </c>
      <c r="O2851" s="17"/>
      <c r="P2851" s="17">
        <f t="shared" si="2935"/>
        <v>1</v>
      </c>
      <c r="Q2851" s="17">
        <v>26</v>
      </c>
      <c r="S2851" s="17">
        <v>0.23076923076923078</v>
      </c>
      <c r="T2851" s="17">
        <v>68</v>
      </c>
      <c r="U2851" s="17">
        <v>30</v>
      </c>
      <c r="V2851" s="17">
        <v>30</v>
      </c>
      <c r="W2851" s="17">
        <v>30</v>
      </c>
      <c r="X2851" s="17">
        <v>30</v>
      </c>
      <c r="Y2851" s="17"/>
      <c r="Z2851" s="17">
        <v>0</v>
      </c>
      <c r="AA2851" s="17">
        <v>88</v>
      </c>
      <c r="AB2851" s="17"/>
      <c r="AC2851" s="17">
        <v>55</v>
      </c>
      <c r="AD2851" s="17">
        <v>0</v>
      </c>
      <c r="AE2851" s="17">
        <v>0.27777777777777779</v>
      </c>
      <c r="AF2851" s="17">
        <v>4</v>
      </c>
      <c r="AG2851" s="17">
        <v>145</v>
      </c>
      <c r="AL2851">
        <v>3.0769230769230771E-2</v>
      </c>
      <c r="AN2851">
        <v>0.43636363636363634</v>
      </c>
      <c r="AP2851">
        <v>0.3139240506329114</v>
      </c>
      <c r="AQ2851" s="9"/>
      <c r="AR2851" s="9"/>
      <c r="AS2851" s="17">
        <f t="shared" si="2928"/>
        <v>25</v>
      </c>
      <c r="AT2851" s="17">
        <f t="shared" si="2929"/>
        <v>0</v>
      </c>
      <c r="AU2851" s="17">
        <f t="shared" si="2930"/>
        <v>0.43703703703703706</v>
      </c>
      <c r="AV2851" s="17">
        <f t="shared" si="2931"/>
        <v>0.29873417721518986</v>
      </c>
      <c r="AZ2851">
        <v>4</v>
      </c>
      <c r="BA2851" s="27">
        <v>0.66666666666666663</v>
      </c>
      <c r="BB2851" s="17">
        <v>19</v>
      </c>
      <c r="BC2851" s="17">
        <v>1</v>
      </c>
      <c r="BD2851" s="17">
        <v>1</v>
      </c>
      <c r="BF2851">
        <v>0</v>
      </c>
      <c r="BG2851">
        <v>1</v>
      </c>
      <c r="BQ2851">
        <v>1</v>
      </c>
      <c r="BR2851">
        <v>0.6</v>
      </c>
      <c r="BS2851">
        <v>0.5</v>
      </c>
      <c r="BW2851" s="9">
        <f>SUM(AF2842:AF2851)</f>
        <v>145</v>
      </c>
      <c r="CK2851" s="23">
        <v>1.3888888888888888</v>
      </c>
      <c r="CL2851" s="23">
        <f t="shared" si="2934"/>
        <v>0</v>
      </c>
      <c r="CM2851" s="23" t="str">
        <f t="shared" si="2936"/>
        <v/>
      </c>
      <c r="CN2851" s="23" t="str">
        <f t="shared" si="2937"/>
        <v/>
      </c>
      <c r="CQ2851" s="4">
        <v>7</v>
      </c>
    </row>
    <row r="2852" spans="1:96" ht="11.25" customHeight="1">
      <c r="A2852" s="17">
        <v>26</v>
      </c>
      <c r="B2852" s="17">
        <v>5</v>
      </c>
      <c r="C2852" s="39">
        <v>10</v>
      </c>
      <c r="D2852" s="40">
        <v>0.42291666666666666</v>
      </c>
      <c r="E2852" s="17">
        <v>11</v>
      </c>
      <c r="F2852" s="9">
        <v>0</v>
      </c>
      <c r="G2852">
        <v>1</v>
      </c>
      <c r="H2852">
        <v>0</v>
      </c>
      <c r="I2852">
        <v>0</v>
      </c>
      <c r="J2852">
        <v>0</v>
      </c>
      <c r="L2852">
        <v>75</v>
      </c>
      <c r="M2852">
        <v>5</v>
      </c>
      <c r="N2852">
        <v>48</v>
      </c>
      <c r="O2852" s="17"/>
      <c r="P2852" s="17">
        <f t="shared" si="2935"/>
        <v>2</v>
      </c>
      <c r="Q2852" s="17">
        <v>21</v>
      </c>
      <c r="S2852" s="17">
        <v>0.23809523809523808</v>
      </c>
      <c r="T2852" s="17">
        <v>96</v>
      </c>
      <c r="U2852" s="17">
        <v>40</v>
      </c>
      <c r="V2852" s="17">
        <v>30</v>
      </c>
      <c r="W2852" s="17">
        <v>30</v>
      </c>
      <c r="X2852" s="17">
        <v>30</v>
      </c>
      <c r="Y2852" s="17"/>
      <c r="Z2852" s="17">
        <v>4</v>
      </c>
      <c r="AA2852" s="17">
        <v>92</v>
      </c>
      <c r="AB2852" s="17"/>
      <c r="AC2852" s="17">
        <v>44</v>
      </c>
      <c r="AD2852" s="17">
        <v>9.0909090909090912E-2</v>
      </c>
      <c r="AE2852" s="17"/>
      <c r="AF2852" s="17">
        <v>9</v>
      </c>
      <c r="AG2852" s="17"/>
      <c r="AL2852">
        <v>0.15238095238095239</v>
      </c>
      <c r="AN2852">
        <v>0.54545454545454541</v>
      </c>
      <c r="AP2852">
        <v>0.37260273972602742</v>
      </c>
      <c r="AQ2852" s="9">
        <f>+AVERAGE(AL2842:AL2851)</f>
        <v>9.4602306583999957E-2</v>
      </c>
      <c r="AR2852" s="9">
        <f>+AVERAGE(AN2842:AN2851)</f>
        <v>0.45088503161677662</v>
      </c>
      <c r="AS2852" s="17">
        <f t="shared" ref="AS2852:AS2915" si="2939">+Q2851</f>
        <v>26</v>
      </c>
      <c r="AT2852" s="17">
        <f t="shared" ref="AT2852:AT2915" si="2940">+AL2851</f>
        <v>3.0769230769230771E-2</v>
      </c>
      <c r="AU2852" s="17">
        <f t="shared" ref="AU2852:AU2915" si="2941">+AN2851</f>
        <v>0.43636363636363634</v>
      </c>
      <c r="AV2852" s="17">
        <f t="shared" ref="AV2852:AV2915" si="2942">+AP2851</f>
        <v>0.3139240506329114</v>
      </c>
      <c r="AZ2852">
        <v>4</v>
      </c>
      <c r="BA2852" s="27">
        <v>0.66666666666666663</v>
      </c>
      <c r="BB2852" s="17">
        <v>19</v>
      </c>
      <c r="BC2852" s="17">
        <v>1</v>
      </c>
      <c r="BD2852" s="17">
        <v>1</v>
      </c>
      <c r="BF2852">
        <v>0</v>
      </c>
      <c r="BG2852">
        <v>1</v>
      </c>
      <c r="BQ2852">
        <v>1</v>
      </c>
      <c r="BR2852">
        <v>0.6</v>
      </c>
      <c r="BS2852">
        <v>0.5</v>
      </c>
      <c r="CK2852" s="23" t="s">
        <v>2085</v>
      </c>
      <c r="CL2852" s="23">
        <f t="shared" si="2934"/>
        <v>0</v>
      </c>
      <c r="CM2852" s="23">
        <f t="shared" si="2936"/>
        <v>0.47301153291999976</v>
      </c>
      <c r="CN2852" s="23">
        <f t="shared" si="2937"/>
        <v>2.2544251580838832</v>
      </c>
      <c r="CQ2852" s="4">
        <v>6</v>
      </c>
    </row>
    <row r="2853" spans="1:96" ht="11.25" customHeight="1">
      <c r="A2853" s="17">
        <v>26</v>
      </c>
      <c r="B2853" s="17">
        <v>5</v>
      </c>
      <c r="C2853" s="39">
        <v>10</v>
      </c>
      <c r="D2853" s="40">
        <v>0.42291666666666666</v>
      </c>
      <c r="E2853" s="17">
        <v>12</v>
      </c>
      <c r="F2853" s="9">
        <v>0</v>
      </c>
      <c r="G2853">
        <v>1</v>
      </c>
      <c r="H2853">
        <v>0</v>
      </c>
      <c r="I2853">
        <v>0</v>
      </c>
      <c r="J2853">
        <v>0</v>
      </c>
      <c r="K2853" s="5">
        <v>20</v>
      </c>
      <c r="L2853">
        <v>66</v>
      </c>
      <c r="M2853">
        <v>0</v>
      </c>
      <c r="N2853">
        <v>48</v>
      </c>
      <c r="O2853" s="17"/>
      <c r="P2853" s="17">
        <f t="shared" si="2935"/>
        <v>0</v>
      </c>
      <c r="Q2853" s="17">
        <v>0</v>
      </c>
      <c r="S2853" s="17">
        <v>0.2</v>
      </c>
      <c r="T2853" s="17">
        <v>66</v>
      </c>
      <c r="U2853" s="17">
        <v>30</v>
      </c>
      <c r="V2853" s="17">
        <v>30</v>
      </c>
      <c r="W2853" s="17">
        <v>30</v>
      </c>
      <c r="X2853" s="17">
        <v>30</v>
      </c>
      <c r="Y2853" s="17"/>
      <c r="Z2853" s="17">
        <v>20</v>
      </c>
      <c r="AA2853" s="17">
        <v>112</v>
      </c>
      <c r="AB2853" s="17"/>
      <c r="AC2853" s="17">
        <v>40</v>
      </c>
      <c r="AD2853" s="17">
        <v>0.5</v>
      </c>
      <c r="AE2853" s="17">
        <v>9.0909090909090912E-2</v>
      </c>
      <c r="AF2853" s="17">
        <v>30</v>
      </c>
      <c r="AG2853" s="17"/>
      <c r="AL2853">
        <v>0</v>
      </c>
      <c r="AN2853">
        <v>0.6</v>
      </c>
      <c r="AP2853">
        <v>0.26666666666666666</v>
      </c>
      <c r="AQ2853" s="9">
        <f>+AVERAGE(AL2842:AL2851)</f>
        <v>9.4602306583999957E-2</v>
      </c>
      <c r="AR2853" s="9">
        <f>+AVERAGE(AN2842:AN2851)</f>
        <v>0.45088503161677662</v>
      </c>
      <c r="AS2853" s="17">
        <f t="shared" si="2939"/>
        <v>21</v>
      </c>
      <c r="AT2853" s="17">
        <f t="shared" si="2940"/>
        <v>0.15238095238095239</v>
      </c>
      <c r="AU2853" s="17">
        <f t="shared" si="2941"/>
        <v>0.54545454545454541</v>
      </c>
      <c r="AV2853" s="17">
        <f t="shared" si="2942"/>
        <v>0.37260273972602742</v>
      </c>
      <c r="AZ2853">
        <v>4</v>
      </c>
      <c r="BA2853" s="27">
        <v>0.66666666666666663</v>
      </c>
      <c r="BB2853" s="17">
        <v>19</v>
      </c>
      <c r="BC2853" s="17">
        <v>1</v>
      </c>
      <c r="BD2853" s="17">
        <v>1</v>
      </c>
      <c r="BF2853">
        <v>0</v>
      </c>
      <c r="BG2853">
        <v>1</v>
      </c>
      <c r="BQ2853">
        <v>1</v>
      </c>
      <c r="BR2853">
        <v>0.6</v>
      </c>
      <c r="BS2853">
        <v>0.5</v>
      </c>
      <c r="CK2853" s="23">
        <v>0.45454545454545459</v>
      </c>
      <c r="CL2853" s="23">
        <f t="shared" si="2934"/>
        <v>0</v>
      </c>
      <c r="CM2853" s="23">
        <f t="shared" si="2936"/>
        <v>0.47301153291999976</v>
      </c>
      <c r="CN2853" s="23">
        <f t="shared" si="2937"/>
        <v>2.2544251580838832</v>
      </c>
      <c r="CQ2853" s="4">
        <v>6</v>
      </c>
    </row>
    <row r="2854" spans="1:96" ht="11.25" customHeight="1">
      <c r="A2854" s="17">
        <v>26</v>
      </c>
      <c r="B2854" s="17">
        <v>5</v>
      </c>
      <c r="C2854" s="39">
        <v>10</v>
      </c>
      <c r="D2854" s="40">
        <v>0.42291666666666666</v>
      </c>
      <c r="E2854" s="17">
        <v>13</v>
      </c>
      <c r="F2854" s="9">
        <v>0</v>
      </c>
      <c r="G2854">
        <v>1</v>
      </c>
      <c r="H2854">
        <v>0</v>
      </c>
      <c r="I2854">
        <v>0</v>
      </c>
      <c r="J2854">
        <v>0</v>
      </c>
      <c r="K2854" s="5">
        <v>30</v>
      </c>
      <c r="L2854">
        <v>41</v>
      </c>
      <c r="M2854">
        <v>5</v>
      </c>
      <c r="N2854">
        <v>53</v>
      </c>
      <c r="O2854" s="17"/>
      <c r="P2854" s="17">
        <f t="shared" si="2935"/>
        <v>2</v>
      </c>
      <c r="Q2854" s="17">
        <v>27</v>
      </c>
      <c r="S2854" s="17">
        <v>0.18518518518518517</v>
      </c>
      <c r="T2854" s="17">
        <v>68</v>
      </c>
      <c r="U2854" s="17">
        <v>30</v>
      </c>
      <c r="V2854" s="17">
        <v>30</v>
      </c>
      <c r="W2854" s="17">
        <v>30</v>
      </c>
      <c r="X2854" s="17">
        <v>30</v>
      </c>
      <c r="Y2854" s="17"/>
      <c r="Z2854" s="17">
        <v>0</v>
      </c>
      <c r="AA2854" s="17">
        <v>112</v>
      </c>
      <c r="AB2854" s="17"/>
      <c r="AC2854" s="17">
        <v>41</v>
      </c>
      <c r="AD2854" s="17">
        <v>0</v>
      </c>
      <c r="AE2854" s="17">
        <v>0.5</v>
      </c>
      <c r="AF2854" s="17">
        <v>5</v>
      </c>
      <c r="AG2854" s="17"/>
      <c r="AL2854">
        <v>5.9259259259259262E-2</v>
      </c>
      <c r="AN2854">
        <v>0.58536585365853666</v>
      </c>
      <c r="AP2854">
        <v>0.36249999999999999</v>
      </c>
      <c r="AQ2854" s="9">
        <f>+AVERAGE(AL2842:AL2851)</f>
        <v>9.4602306583999957E-2</v>
      </c>
      <c r="AR2854" s="9">
        <f>+AVERAGE(AN2842:AN2851)</f>
        <v>0.45088503161677662</v>
      </c>
      <c r="AS2854" s="17">
        <f t="shared" si="2939"/>
        <v>0</v>
      </c>
      <c r="AT2854" s="17">
        <f t="shared" si="2940"/>
        <v>0</v>
      </c>
      <c r="AU2854" s="17">
        <f t="shared" si="2941"/>
        <v>0.6</v>
      </c>
      <c r="AV2854" s="17">
        <f t="shared" si="2942"/>
        <v>0.26666666666666666</v>
      </c>
      <c r="AZ2854">
        <v>4</v>
      </c>
      <c r="BA2854" s="27">
        <v>0.66666666666666663</v>
      </c>
      <c r="BB2854" s="17">
        <v>19</v>
      </c>
      <c r="BC2854" s="17">
        <v>1</v>
      </c>
      <c r="BD2854" s="17">
        <v>1</v>
      </c>
      <c r="BF2854">
        <v>0</v>
      </c>
      <c r="BG2854">
        <v>1</v>
      </c>
      <c r="BQ2854">
        <v>1</v>
      </c>
      <c r="BR2854">
        <v>0.6</v>
      </c>
      <c r="BS2854">
        <v>0.5</v>
      </c>
      <c r="CK2854" s="23">
        <v>2.5</v>
      </c>
      <c r="CL2854" s="23">
        <f t="shared" si="2934"/>
        <v>0</v>
      </c>
      <c r="CM2854" s="23">
        <f t="shared" si="2936"/>
        <v>0.47301153291999976</v>
      </c>
      <c r="CN2854" s="23">
        <f t="shared" si="2937"/>
        <v>2.2544251580838832</v>
      </c>
      <c r="CQ2854" s="4">
        <v>6</v>
      </c>
    </row>
    <row r="2855" spans="1:96" ht="11.25" customHeight="1">
      <c r="A2855" s="17">
        <v>26</v>
      </c>
      <c r="B2855" s="17">
        <v>5</v>
      </c>
      <c r="C2855" s="39">
        <v>10</v>
      </c>
      <c r="D2855" s="40">
        <v>0.42291666666666666</v>
      </c>
      <c r="E2855" s="17">
        <v>14</v>
      </c>
      <c r="F2855" s="9">
        <v>0</v>
      </c>
      <c r="G2855">
        <v>1</v>
      </c>
      <c r="H2855">
        <v>0</v>
      </c>
      <c r="I2855">
        <v>0</v>
      </c>
      <c r="J2855">
        <v>0</v>
      </c>
      <c r="K2855" s="5">
        <v>25</v>
      </c>
      <c r="L2855">
        <v>48</v>
      </c>
      <c r="M2855">
        <v>5</v>
      </c>
      <c r="N2855">
        <v>58</v>
      </c>
      <c r="O2855" s="17"/>
      <c r="P2855" s="17">
        <f t="shared" si="2935"/>
        <v>2</v>
      </c>
      <c r="Q2855" s="17">
        <v>25</v>
      </c>
      <c r="S2855" s="17">
        <v>0.2</v>
      </c>
      <c r="T2855" s="17">
        <v>73</v>
      </c>
      <c r="U2855" s="17">
        <v>35</v>
      </c>
      <c r="V2855" s="17">
        <v>30</v>
      </c>
      <c r="W2855" s="17">
        <v>30</v>
      </c>
      <c r="X2855" s="17">
        <v>30</v>
      </c>
      <c r="Y2855" s="17"/>
      <c r="Z2855" s="17">
        <v>1</v>
      </c>
      <c r="AA2855" s="17">
        <v>113</v>
      </c>
      <c r="AB2855" s="17"/>
      <c r="AC2855" s="17">
        <v>45</v>
      </c>
      <c r="AD2855" s="17">
        <v>2.2222222222222223E-2</v>
      </c>
      <c r="AE2855" s="17">
        <v>0</v>
      </c>
      <c r="AF2855" s="17">
        <v>6</v>
      </c>
      <c r="AG2855" s="17"/>
      <c r="AL2855">
        <v>0</v>
      </c>
      <c r="AN2855">
        <v>0.52444444444444449</v>
      </c>
      <c r="AP2855">
        <v>0.33714285714285713</v>
      </c>
      <c r="AQ2855" s="9">
        <f>+AVERAGE(AL2842:AL2851)</f>
        <v>9.4602306583999957E-2</v>
      </c>
      <c r="AR2855" s="9">
        <f>+AVERAGE(AN2842:AN2851)</f>
        <v>0.45088503161677662</v>
      </c>
      <c r="AS2855" s="17">
        <f t="shared" si="2939"/>
        <v>27</v>
      </c>
      <c r="AT2855" s="17">
        <f t="shared" si="2940"/>
        <v>5.9259259259259262E-2</v>
      </c>
      <c r="AU2855" s="17">
        <f t="shared" si="2941"/>
        <v>0.58536585365853666</v>
      </c>
      <c r="AV2855" s="17">
        <f t="shared" si="2942"/>
        <v>0.36249999999999999</v>
      </c>
      <c r="AZ2855">
        <v>4</v>
      </c>
      <c r="BA2855" s="27">
        <v>0.66666666666666663</v>
      </c>
      <c r="BB2855" s="17">
        <v>19</v>
      </c>
      <c r="BC2855" s="17">
        <v>1</v>
      </c>
      <c r="BD2855" s="17">
        <v>1</v>
      </c>
      <c r="BF2855">
        <v>0</v>
      </c>
      <c r="BG2855">
        <v>1</v>
      </c>
      <c r="BQ2855">
        <v>1</v>
      </c>
      <c r="BR2855">
        <v>0.6</v>
      </c>
      <c r="BS2855">
        <v>0.5</v>
      </c>
      <c r="CK2855" s="23">
        <v>0</v>
      </c>
      <c r="CL2855" s="23">
        <f t="shared" si="2934"/>
        <v>0</v>
      </c>
      <c r="CM2855" s="23">
        <f t="shared" si="2936"/>
        <v>0.47301153291999976</v>
      </c>
      <c r="CN2855" s="23">
        <f t="shared" si="2937"/>
        <v>2.2544251580838832</v>
      </c>
      <c r="CQ2855" s="4">
        <v>5</v>
      </c>
    </row>
    <row r="2856" spans="1:96" ht="11.25" customHeight="1">
      <c r="A2856" s="17">
        <v>26</v>
      </c>
      <c r="B2856" s="17">
        <v>5</v>
      </c>
      <c r="C2856" s="39">
        <v>10</v>
      </c>
      <c r="D2856" s="40">
        <v>0.42291666666666666</v>
      </c>
      <c r="E2856" s="17">
        <v>15</v>
      </c>
      <c r="F2856" s="9">
        <v>0</v>
      </c>
      <c r="G2856">
        <v>1</v>
      </c>
      <c r="H2856">
        <v>0</v>
      </c>
      <c r="I2856">
        <v>0</v>
      </c>
      <c r="J2856">
        <v>0</v>
      </c>
      <c r="K2856" s="5">
        <v>20</v>
      </c>
      <c r="L2856">
        <v>38</v>
      </c>
      <c r="M2856">
        <v>5</v>
      </c>
      <c r="N2856">
        <v>63</v>
      </c>
      <c r="O2856" s="17"/>
      <c r="P2856" s="17">
        <f t="shared" si="2935"/>
        <v>2</v>
      </c>
      <c r="Q2856" s="17">
        <v>25</v>
      </c>
      <c r="S2856" s="17">
        <v>0.2</v>
      </c>
      <c r="T2856" s="17">
        <v>63</v>
      </c>
      <c r="U2856" s="17">
        <v>25</v>
      </c>
      <c r="V2856" s="17">
        <v>30</v>
      </c>
      <c r="W2856" s="17">
        <v>30</v>
      </c>
      <c r="X2856" s="17">
        <v>25</v>
      </c>
      <c r="Y2856" s="17"/>
      <c r="Z2856" s="17">
        <v>4</v>
      </c>
      <c r="AA2856" s="17">
        <v>117</v>
      </c>
      <c r="AB2856" s="17"/>
      <c r="AC2856" s="17">
        <v>44</v>
      </c>
      <c r="AD2856" s="17">
        <v>9.0909090909090912E-2</v>
      </c>
      <c r="AE2856" s="17">
        <v>2.2222222222222223E-2</v>
      </c>
      <c r="AF2856" s="17">
        <v>9</v>
      </c>
      <c r="AG2856" s="17"/>
      <c r="AL2856">
        <v>0</v>
      </c>
      <c r="AN2856">
        <v>0.54545454545454541</v>
      </c>
      <c r="AP2856">
        <v>0.34782608695652173</v>
      </c>
      <c r="AQ2856" s="9">
        <f>+AVERAGE(AL2842:AL2851)</f>
        <v>9.4602306583999957E-2</v>
      </c>
      <c r="AR2856" s="9">
        <f>+AVERAGE(AN2842:AN2851)</f>
        <v>0.45088503161677662</v>
      </c>
      <c r="AS2856" s="17">
        <f t="shared" si="2939"/>
        <v>25</v>
      </c>
      <c r="AT2856" s="17">
        <f t="shared" si="2940"/>
        <v>0</v>
      </c>
      <c r="AU2856" s="17">
        <f t="shared" si="2941"/>
        <v>0.52444444444444449</v>
      </c>
      <c r="AV2856" s="17">
        <f t="shared" si="2942"/>
        <v>0.33714285714285713</v>
      </c>
      <c r="AZ2856">
        <v>4</v>
      </c>
      <c r="BA2856" s="27">
        <v>0.66666666666666663</v>
      </c>
      <c r="BB2856" s="17">
        <v>19</v>
      </c>
      <c r="BC2856" s="17">
        <v>1</v>
      </c>
      <c r="BD2856" s="17">
        <v>1</v>
      </c>
      <c r="BF2856">
        <v>0</v>
      </c>
      <c r="BG2856">
        <v>1</v>
      </c>
      <c r="BQ2856">
        <v>1</v>
      </c>
      <c r="BR2856">
        <v>0.6</v>
      </c>
      <c r="BS2856">
        <v>0.5</v>
      </c>
      <c r="CK2856" s="23">
        <v>0.11111111111111112</v>
      </c>
      <c r="CL2856" s="23">
        <f t="shared" si="2934"/>
        <v>0</v>
      </c>
      <c r="CM2856" s="23">
        <f t="shared" si="2936"/>
        <v>0.47301153291999976</v>
      </c>
      <c r="CN2856" s="23">
        <f t="shared" si="2937"/>
        <v>2.2544251580838832</v>
      </c>
      <c r="CQ2856" s="4">
        <v>7</v>
      </c>
    </row>
    <row r="2857" spans="1:96" ht="11.25" customHeight="1">
      <c r="A2857" s="17">
        <v>26</v>
      </c>
      <c r="B2857" s="17">
        <v>5</v>
      </c>
      <c r="C2857" s="39">
        <v>10</v>
      </c>
      <c r="D2857" s="40">
        <v>0.42291666666666666</v>
      </c>
      <c r="E2857" s="17">
        <v>16</v>
      </c>
      <c r="F2857" s="9">
        <v>0</v>
      </c>
      <c r="G2857">
        <v>1</v>
      </c>
      <c r="H2857">
        <v>0</v>
      </c>
      <c r="I2857">
        <v>0</v>
      </c>
      <c r="J2857">
        <v>0</v>
      </c>
      <c r="K2857" s="5">
        <v>35</v>
      </c>
      <c r="L2857">
        <v>43</v>
      </c>
      <c r="M2857">
        <v>5</v>
      </c>
      <c r="N2857">
        <v>68</v>
      </c>
      <c r="O2857" s="17"/>
      <c r="P2857" s="17">
        <f t="shared" si="2935"/>
        <v>2</v>
      </c>
      <c r="Q2857" s="17">
        <v>25</v>
      </c>
      <c r="S2857" s="17">
        <v>0.2</v>
      </c>
      <c r="T2857" s="17">
        <v>68</v>
      </c>
      <c r="U2857" s="17">
        <v>30</v>
      </c>
      <c r="V2857" s="17">
        <v>30</v>
      </c>
      <c r="W2857" s="17">
        <v>30</v>
      </c>
      <c r="X2857" s="17">
        <v>30</v>
      </c>
      <c r="Y2857" s="17"/>
      <c r="Z2857" s="17">
        <v>20</v>
      </c>
      <c r="AA2857" s="17">
        <v>137</v>
      </c>
      <c r="AB2857" s="17"/>
      <c r="AC2857" s="17">
        <v>55</v>
      </c>
      <c r="AD2857" s="17">
        <v>0.36363636363636365</v>
      </c>
      <c r="AE2857" s="17">
        <v>9.0909090909090912E-2</v>
      </c>
      <c r="AF2857" s="17">
        <v>25</v>
      </c>
      <c r="AG2857" s="17"/>
      <c r="AL2857">
        <v>0</v>
      </c>
      <c r="AN2857">
        <v>0.43636363636363634</v>
      </c>
      <c r="AP2857">
        <v>0.3</v>
      </c>
      <c r="AQ2857" s="9">
        <f>+AVERAGE(AL2842:AL2851)</f>
        <v>9.4602306583999957E-2</v>
      </c>
      <c r="AR2857" s="9">
        <f>+AVERAGE(AN2842:AN2851)</f>
        <v>0.45088503161677662</v>
      </c>
      <c r="AS2857" s="17">
        <f t="shared" si="2939"/>
        <v>25</v>
      </c>
      <c r="AT2857" s="17">
        <f t="shared" si="2940"/>
        <v>0</v>
      </c>
      <c r="AU2857" s="17">
        <f t="shared" si="2941"/>
        <v>0.54545454545454541</v>
      </c>
      <c r="AV2857" s="17">
        <f t="shared" si="2942"/>
        <v>0.34782608695652173</v>
      </c>
      <c r="AZ2857">
        <v>4</v>
      </c>
      <c r="BA2857" s="27">
        <v>0.66666666666666663</v>
      </c>
      <c r="BB2857" s="17">
        <v>19</v>
      </c>
      <c r="BC2857" s="17">
        <v>1</v>
      </c>
      <c r="BD2857" s="17">
        <v>1</v>
      </c>
      <c r="BF2857">
        <v>0</v>
      </c>
      <c r="BG2857">
        <v>1</v>
      </c>
      <c r="BQ2857">
        <v>1</v>
      </c>
      <c r="BR2857">
        <v>0.6</v>
      </c>
      <c r="BS2857">
        <v>0.5</v>
      </c>
      <c r="CK2857" s="23">
        <v>0.45454545454545459</v>
      </c>
      <c r="CL2857" s="23">
        <f t="shared" si="2934"/>
        <v>0</v>
      </c>
      <c r="CM2857" s="23">
        <f t="shared" si="2936"/>
        <v>0.47301153291999976</v>
      </c>
      <c r="CN2857" s="23">
        <f t="shared" si="2937"/>
        <v>2.2544251580838832</v>
      </c>
      <c r="CQ2857" s="4">
        <v>10</v>
      </c>
    </row>
    <row r="2858" spans="1:96" ht="11.25" customHeight="1">
      <c r="A2858" s="17">
        <v>26</v>
      </c>
      <c r="B2858" s="17">
        <v>5</v>
      </c>
      <c r="C2858" s="39">
        <v>10</v>
      </c>
      <c r="D2858" s="40">
        <v>0.42291666666666666</v>
      </c>
      <c r="E2858" s="17">
        <v>17</v>
      </c>
      <c r="F2858" s="9">
        <v>0</v>
      </c>
      <c r="G2858">
        <v>1</v>
      </c>
      <c r="H2858">
        <v>0</v>
      </c>
      <c r="I2858">
        <v>0</v>
      </c>
      <c r="J2858">
        <v>0</v>
      </c>
      <c r="K2858" s="5">
        <v>20</v>
      </c>
      <c r="L2858">
        <v>53</v>
      </c>
      <c r="M2858">
        <v>3</v>
      </c>
      <c r="N2858">
        <v>71</v>
      </c>
      <c r="O2858" s="17"/>
      <c r="P2858" s="17">
        <f t="shared" si="2935"/>
        <v>0</v>
      </c>
      <c r="Q2858" s="17">
        <v>15</v>
      </c>
      <c r="S2858" s="17">
        <v>0.2</v>
      </c>
      <c r="T2858" s="17">
        <v>68</v>
      </c>
      <c r="U2858" s="17">
        <v>30</v>
      </c>
      <c r="V2858" s="17">
        <v>30</v>
      </c>
      <c r="W2858" s="17">
        <v>30</v>
      </c>
      <c r="X2858" s="17">
        <v>30</v>
      </c>
      <c r="Y2858" s="17"/>
      <c r="Z2858" s="17">
        <v>15</v>
      </c>
      <c r="AA2858" s="17">
        <v>152</v>
      </c>
      <c r="AB2858" s="17"/>
      <c r="AC2858" s="17">
        <v>55</v>
      </c>
      <c r="AD2858" s="17">
        <v>0.27272727272727271</v>
      </c>
      <c r="AE2858" s="17">
        <v>0.36363636363636365</v>
      </c>
      <c r="AF2858" s="17">
        <v>22</v>
      </c>
      <c r="AG2858" s="17"/>
      <c r="AL2858">
        <v>0</v>
      </c>
      <c r="AN2858">
        <v>0.43636363636363634</v>
      </c>
      <c r="AP2858">
        <v>0.26666666666666666</v>
      </c>
      <c r="AQ2858" s="9">
        <f>+AVERAGE(AL2842:AL2851)</f>
        <v>9.4602306583999957E-2</v>
      </c>
      <c r="AR2858" s="9">
        <f>+AVERAGE(AN2842:AN2851)</f>
        <v>0.45088503161677662</v>
      </c>
      <c r="AS2858" s="17">
        <f t="shared" si="2939"/>
        <v>25</v>
      </c>
      <c r="AT2858" s="17">
        <f t="shared" si="2940"/>
        <v>0</v>
      </c>
      <c r="AU2858" s="17">
        <f t="shared" si="2941"/>
        <v>0.43636363636363634</v>
      </c>
      <c r="AV2858" s="17">
        <f t="shared" si="2942"/>
        <v>0.3</v>
      </c>
      <c r="AZ2858">
        <v>4</v>
      </c>
      <c r="BA2858" s="27">
        <v>0.66666666666666663</v>
      </c>
      <c r="BB2858" s="17">
        <v>19</v>
      </c>
      <c r="BC2858" s="17">
        <v>1</v>
      </c>
      <c r="BD2858" s="17">
        <v>1</v>
      </c>
      <c r="BF2858">
        <v>0</v>
      </c>
      <c r="BG2858">
        <v>1</v>
      </c>
      <c r="BQ2858">
        <v>1</v>
      </c>
      <c r="BR2858">
        <v>0.6</v>
      </c>
      <c r="BS2858">
        <v>0.5</v>
      </c>
      <c r="CK2858" s="23">
        <v>1.8181818181818183</v>
      </c>
      <c r="CL2858" s="23">
        <f t="shared" si="2934"/>
        <v>0</v>
      </c>
      <c r="CM2858" s="23">
        <f t="shared" si="2936"/>
        <v>0.47301153291999976</v>
      </c>
      <c r="CN2858" s="23">
        <f t="shared" si="2937"/>
        <v>2.2544251580838832</v>
      </c>
      <c r="CQ2858" s="4">
        <v>9</v>
      </c>
    </row>
    <row r="2859" spans="1:96" ht="11.25" customHeight="1">
      <c r="A2859" s="17">
        <v>26</v>
      </c>
      <c r="B2859" s="17">
        <v>5</v>
      </c>
      <c r="C2859" s="39">
        <v>10</v>
      </c>
      <c r="D2859" s="40">
        <v>0.42291666666666666</v>
      </c>
      <c r="E2859" s="17">
        <v>18</v>
      </c>
      <c r="F2859" s="9">
        <v>0</v>
      </c>
      <c r="G2859">
        <v>1</v>
      </c>
      <c r="H2859">
        <v>0</v>
      </c>
      <c r="I2859">
        <v>0</v>
      </c>
      <c r="J2859">
        <v>0</v>
      </c>
      <c r="K2859" s="5">
        <v>15</v>
      </c>
      <c r="L2859">
        <v>38</v>
      </c>
      <c r="M2859">
        <v>5</v>
      </c>
      <c r="N2859">
        <v>76</v>
      </c>
      <c r="O2859" s="17"/>
      <c r="P2859" s="17">
        <f t="shared" si="2935"/>
        <v>2</v>
      </c>
      <c r="Q2859" s="17">
        <v>29</v>
      </c>
      <c r="S2859" s="17">
        <v>0.17241379310344829</v>
      </c>
      <c r="T2859" s="17">
        <v>67</v>
      </c>
      <c r="U2859" s="17">
        <v>30</v>
      </c>
      <c r="V2859" s="17">
        <v>30</v>
      </c>
      <c r="W2859" s="17">
        <v>30</v>
      </c>
      <c r="X2859" s="17">
        <v>30</v>
      </c>
      <c r="Y2859" s="17"/>
      <c r="Z2859" s="17">
        <v>19</v>
      </c>
      <c r="AA2859" s="17">
        <v>171</v>
      </c>
      <c r="AB2859" s="17"/>
      <c r="AC2859" s="17">
        <v>57</v>
      </c>
      <c r="AD2859" s="17">
        <v>0.33333333333333331</v>
      </c>
      <c r="AE2859" s="17">
        <v>0.27272727272727271</v>
      </c>
      <c r="AF2859" s="17">
        <v>24</v>
      </c>
      <c r="AG2859" s="17"/>
      <c r="AL2859">
        <v>2.7586206896551724E-2</v>
      </c>
      <c r="AN2859">
        <v>0.4</v>
      </c>
      <c r="AP2859">
        <v>0.30256410256410254</v>
      </c>
      <c r="AQ2859" s="9">
        <f>+AVERAGE(AL2842:AL2851)</f>
        <v>9.4602306583999957E-2</v>
      </c>
      <c r="AR2859" s="9">
        <f>+AVERAGE(AN2842:AN2851)</f>
        <v>0.45088503161677662</v>
      </c>
      <c r="AS2859" s="17">
        <f t="shared" si="2939"/>
        <v>15</v>
      </c>
      <c r="AT2859" s="17">
        <f t="shared" si="2940"/>
        <v>0</v>
      </c>
      <c r="AU2859" s="17">
        <f t="shared" si="2941"/>
        <v>0.43636363636363634</v>
      </c>
      <c r="AV2859" s="17">
        <f t="shared" si="2942"/>
        <v>0.26666666666666666</v>
      </c>
      <c r="AZ2859">
        <v>4</v>
      </c>
      <c r="BA2859" s="27">
        <v>0.66666666666666663</v>
      </c>
      <c r="BB2859" s="17">
        <v>19</v>
      </c>
      <c r="BC2859" s="17">
        <v>1</v>
      </c>
      <c r="BD2859" s="17">
        <v>1</v>
      </c>
      <c r="BF2859">
        <v>0</v>
      </c>
      <c r="BG2859">
        <v>1</v>
      </c>
      <c r="BQ2859">
        <v>1</v>
      </c>
      <c r="BR2859">
        <v>0.6</v>
      </c>
      <c r="BS2859">
        <v>0.5</v>
      </c>
      <c r="CK2859" s="23">
        <v>1.3636363636363635</v>
      </c>
      <c r="CL2859" s="23">
        <f t="shared" si="2934"/>
        <v>0</v>
      </c>
      <c r="CM2859" s="23">
        <f t="shared" si="2936"/>
        <v>0.47301153291999976</v>
      </c>
      <c r="CN2859" s="23">
        <f t="shared" si="2937"/>
        <v>2.2544251580838832</v>
      </c>
      <c r="CQ2859" s="4">
        <v>9</v>
      </c>
    </row>
    <row r="2860" spans="1:96" ht="11.25" customHeight="1">
      <c r="A2860" s="17">
        <v>26</v>
      </c>
      <c r="B2860" s="17">
        <v>5</v>
      </c>
      <c r="C2860" s="39">
        <v>10</v>
      </c>
      <c r="D2860" s="40">
        <v>0.42291666666666666</v>
      </c>
      <c r="E2860" s="17">
        <v>19</v>
      </c>
      <c r="F2860" s="9">
        <v>0</v>
      </c>
      <c r="G2860">
        <v>1</v>
      </c>
      <c r="H2860">
        <v>0</v>
      </c>
      <c r="I2860">
        <v>0</v>
      </c>
      <c r="J2860">
        <v>0</v>
      </c>
      <c r="K2860" s="5">
        <v>30</v>
      </c>
      <c r="L2860">
        <v>37</v>
      </c>
      <c r="M2860">
        <v>6</v>
      </c>
      <c r="N2860">
        <v>82</v>
      </c>
      <c r="O2860" s="17"/>
      <c r="P2860" s="17">
        <f t="shared" si="2935"/>
        <v>1</v>
      </c>
      <c r="Q2860" s="17">
        <v>30</v>
      </c>
      <c r="S2860" s="17">
        <v>0.2</v>
      </c>
      <c r="T2860" s="17">
        <v>67</v>
      </c>
      <c r="U2860" s="17">
        <v>30</v>
      </c>
      <c r="V2860" s="17">
        <v>30</v>
      </c>
      <c r="W2860" s="17">
        <v>30</v>
      </c>
      <c r="X2860" s="17">
        <v>30</v>
      </c>
      <c r="Y2860" s="17"/>
      <c r="Z2860" s="17">
        <v>0</v>
      </c>
      <c r="AA2860" s="17">
        <v>171</v>
      </c>
      <c r="AB2860" s="17"/>
      <c r="AC2860" s="17">
        <v>58</v>
      </c>
      <c r="AD2860" s="17">
        <v>0</v>
      </c>
      <c r="AE2860" s="17">
        <v>0.33333333333333331</v>
      </c>
      <c r="AF2860" s="17">
        <v>4</v>
      </c>
      <c r="AG2860" s="17"/>
      <c r="AL2860">
        <v>0</v>
      </c>
      <c r="AN2860">
        <v>0.40689655172413791</v>
      </c>
      <c r="AP2860">
        <v>0.30256410256410254</v>
      </c>
      <c r="AQ2860" s="9">
        <f>+AVERAGE(AL2842:AL2851)</f>
        <v>9.4602306583999957E-2</v>
      </c>
      <c r="AR2860" s="9">
        <f>+AVERAGE(AN2842:AN2851)</f>
        <v>0.45088503161677662</v>
      </c>
      <c r="AS2860" s="17">
        <f t="shared" si="2939"/>
        <v>29</v>
      </c>
      <c r="AT2860" s="17">
        <f t="shared" si="2940"/>
        <v>2.7586206896551724E-2</v>
      </c>
      <c r="AU2860" s="17">
        <f t="shared" si="2941"/>
        <v>0.4</v>
      </c>
      <c r="AV2860" s="17">
        <f t="shared" si="2942"/>
        <v>0.30256410256410254</v>
      </c>
      <c r="AZ2860">
        <v>4</v>
      </c>
      <c r="BA2860" s="27">
        <v>0.66666666666666663</v>
      </c>
      <c r="BB2860" s="17">
        <v>19</v>
      </c>
      <c r="BC2860" s="17">
        <v>1</v>
      </c>
      <c r="BD2860" s="17">
        <v>1</v>
      </c>
      <c r="BF2860">
        <v>0</v>
      </c>
      <c r="BG2860">
        <v>1</v>
      </c>
      <c r="BQ2860">
        <v>1</v>
      </c>
      <c r="BR2860">
        <v>0.6</v>
      </c>
      <c r="BS2860">
        <v>0.5</v>
      </c>
      <c r="CK2860" s="23">
        <v>1.6666666666666665</v>
      </c>
      <c r="CL2860" s="23">
        <f t="shared" si="2934"/>
        <v>0</v>
      </c>
      <c r="CM2860" s="23">
        <f t="shared" si="2936"/>
        <v>0.47301153291999976</v>
      </c>
      <c r="CN2860" s="23">
        <f t="shared" si="2937"/>
        <v>2.2544251580838832</v>
      </c>
      <c r="CQ2860" s="4">
        <v>9</v>
      </c>
    </row>
    <row r="2861" spans="1:96" ht="11.25" customHeight="1">
      <c r="A2861" s="17">
        <v>26</v>
      </c>
      <c r="B2861" s="17">
        <v>5</v>
      </c>
      <c r="C2861" s="39">
        <v>10</v>
      </c>
      <c r="D2861" s="40">
        <v>0.42291666666666666</v>
      </c>
      <c r="E2861" s="17">
        <v>20</v>
      </c>
      <c r="F2861" s="9">
        <v>0</v>
      </c>
      <c r="G2861">
        <v>1</v>
      </c>
      <c r="H2861">
        <v>0</v>
      </c>
      <c r="I2861">
        <v>0</v>
      </c>
      <c r="J2861">
        <v>0</v>
      </c>
      <c r="K2861" s="5">
        <v>30</v>
      </c>
      <c r="L2861">
        <v>42</v>
      </c>
      <c r="M2861">
        <v>5</v>
      </c>
      <c r="N2861">
        <v>87</v>
      </c>
      <c r="O2861" s="17"/>
      <c r="P2861" s="17">
        <f t="shared" si="2935"/>
        <v>2</v>
      </c>
      <c r="Q2861" s="17">
        <v>27</v>
      </c>
      <c r="S2861" s="17">
        <v>0.18518518518518517</v>
      </c>
      <c r="T2861" s="17">
        <v>69</v>
      </c>
      <c r="U2861" s="17">
        <v>30</v>
      </c>
      <c r="V2861" s="17">
        <v>30</v>
      </c>
      <c r="W2861" s="17">
        <v>30</v>
      </c>
      <c r="X2861" s="17">
        <v>30</v>
      </c>
      <c r="Y2861" s="17"/>
      <c r="Z2861" s="17">
        <v>19</v>
      </c>
      <c r="AA2861" s="17">
        <v>190</v>
      </c>
      <c r="AB2861" s="17"/>
      <c r="AC2861" s="17">
        <v>54</v>
      </c>
      <c r="AD2861" s="17">
        <v>0.35185185185185186</v>
      </c>
      <c r="AE2861" s="17">
        <v>0</v>
      </c>
      <c r="AF2861" s="17">
        <v>24</v>
      </c>
      <c r="AG2861" s="17">
        <v>158</v>
      </c>
      <c r="AL2861">
        <v>5.9259259259259262E-2</v>
      </c>
      <c r="AN2861">
        <v>0.43703703703703706</v>
      </c>
      <c r="AP2861">
        <v>0.32727272727272727</v>
      </c>
      <c r="AQ2861" s="9">
        <f>+AVERAGE(AL2842:AL2851)</f>
        <v>9.4602306583999957E-2</v>
      </c>
      <c r="AR2861" s="9">
        <f>+AVERAGE(AN2842:AN2851)</f>
        <v>0.45088503161677662</v>
      </c>
      <c r="AS2861" s="17">
        <f t="shared" si="2939"/>
        <v>30</v>
      </c>
      <c r="AT2861" s="17">
        <f t="shared" si="2940"/>
        <v>0</v>
      </c>
      <c r="AU2861" s="17">
        <f t="shared" si="2941"/>
        <v>0.40689655172413791</v>
      </c>
      <c r="AV2861" s="17">
        <f t="shared" si="2942"/>
        <v>0.30256410256410254</v>
      </c>
      <c r="AZ2861">
        <v>4</v>
      </c>
      <c r="BA2861" s="27">
        <v>0.66666666666666663</v>
      </c>
      <c r="BB2861" s="17">
        <v>19</v>
      </c>
      <c r="BC2861" s="17">
        <v>1</v>
      </c>
      <c r="BD2861" s="17">
        <v>1</v>
      </c>
      <c r="BF2861">
        <v>0</v>
      </c>
      <c r="BG2861">
        <v>1</v>
      </c>
      <c r="BQ2861">
        <v>1</v>
      </c>
      <c r="BR2861">
        <v>0.6</v>
      </c>
      <c r="BS2861">
        <v>0.5</v>
      </c>
      <c r="BW2861" s="9">
        <f>SUM(AF2852:AF2861)</f>
        <v>158</v>
      </c>
      <c r="BX2861" s="9"/>
      <c r="BY2861" s="9">
        <f t="shared" ref="BY2861" si="2943">SUM(BW2851,BW2861)</f>
        <v>303</v>
      </c>
      <c r="CK2861" s="23">
        <v>0</v>
      </c>
      <c r="CL2861" s="23">
        <f t="shared" si="2934"/>
        <v>0</v>
      </c>
      <c r="CM2861" s="23">
        <f t="shared" si="2936"/>
        <v>0.47301153291999976</v>
      </c>
      <c r="CN2861" s="23">
        <f t="shared" si="2937"/>
        <v>2.2544251580838832</v>
      </c>
      <c r="CQ2861" s="4">
        <v>8</v>
      </c>
    </row>
    <row r="2862" spans="1:96" ht="11.25" customHeight="1">
      <c r="A2862" s="17">
        <v>27</v>
      </c>
      <c r="B2862" s="17">
        <v>1</v>
      </c>
      <c r="C2862" s="39">
        <v>13</v>
      </c>
      <c r="D2862" s="40">
        <v>0.55000000000000004</v>
      </c>
      <c r="E2862" s="17">
        <v>-2</v>
      </c>
      <c r="F2862" s="9">
        <v>0</v>
      </c>
      <c r="G2862">
        <v>0</v>
      </c>
      <c r="H2862">
        <v>0</v>
      </c>
      <c r="I2862">
        <v>0</v>
      </c>
      <c r="J2862">
        <v>0</v>
      </c>
      <c r="K2862" s="5">
        <v>25</v>
      </c>
      <c r="L2862">
        <v>50</v>
      </c>
      <c r="M2862">
        <v>7</v>
      </c>
      <c r="O2862" s="17"/>
      <c r="P2862" s="17">
        <f t="shared" si="2935"/>
        <v>1</v>
      </c>
      <c r="Q2862" s="17">
        <v>35</v>
      </c>
      <c r="S2862" s="17">
        <v>0.2</v>
      </c>
      <c r="T2862" s="17">
        <v>85</v>
      </c>
      <c r="U2862" s="17">
        <v>40</v>
      </c>
      <c r="V2862" s="17">
        <v>30</v>
      </c>
      <c r="W2862" s="17"/>
      <c r="X2862" s="17">
        <v>30</v>
      </c>
      <c r="Y2862" s="17"/>
      <c r="Z2862" s="17">
        <v>20</v>
      </c>
      <c r="AA2862" s="17"/>
      <c r="AB2862" s="17"/>
      <c r="AC2862" s="17">
        <v>41</v>
      </c>
      <c r="AD2862" s="17">
        <v>0.48780487804878048</v>
      </c>
      <c r="AE2862" s="17"/>
      <c r="AF2862" s="17">
        <v>23</v>
      </c>
      <c r="AG2862" s="17"/>
      <c r="AH2862">
        <v>56</v>
      </c>
      <c r="AL2862">
        <v>0</v>
      </c>
      <c r="AN2862">
        <v>0.47804878048780497</v>
      </c>
      <c r="AP2862">
        <v>0.35</v>
      </c>
      <c r="AQ2862" s="22"/>
      <c r="AR2862" s="22"/>
      <c r="AS2862" s="17">
        <f t="shared" si="2939"/>
        <v>27</v>
      </c>
      <c r="AT2862" s="17">
        <f t="shared" si="2940"/>
        <v>5.9259259259259262E-2</v>
      </c>
      <c r="AU2862" s="17">
        <f t="shared" si="2941"/>
        <v>0.43703703703703706</v>
      </c>
      <c r="AV2862" s="17">
        <f t="shared" si="2942"/>
        <v>0.32727272727272727</v>
      </c>
      <c r="AZ2862">
        <v>5</v>
      </c>
      <c r="BA2862" s="27">
        <v>0.83333333333333337</v>
      </c>
      <c r="BB2862" s="17">
        <v>18</v>
      </c>
      <c r="BC2862" s="17">
        <v>0</v>
      </c>
      <c r="BD2862" s="17">
        <v>0</v>
      </c>
      <c r="BF2862">
        <v>0</v>
      </c>
      <c r="BG2862">
        <v>1</v>
      </c>
      <c r="BQ2862">
        <v>0.6</v>
      </c>
      <c r="BR2862">
        <v>0.2</v>
      </c>
      <c r="BS2862">
        <v>0.43333333333333329</v>
      </c>
      <c r="CK2862" s="23" t="s">
        <v>2085</v>
      </c>
      <c r="CL2862" s="23">
        <f t="shared" si="2934"/>
        <v>0</v>
      </c>
      <c r="CM2862" s="23" t="str">
        <f t="shared" si="2936"/>
        <v/>
      </c>
      <c r="CN2862" s="23" t="str">
        <f t="shared" si="2937"/>
        <v/>
      </c>
      <c r="CQ2862" s="4">
        <v>6</v>
      </c>
      <c r="CR2862" s="43">
        <f>+CQ2862+CQ2884+CQ2906+CQ2928+CQ2950</f>
        <v>15</v>
      </c>
    </row>
    <row r="2863" spans="1:96" ht="11.25" customHeight="1">
      <c r="A2863" s="17">
        <v>27</v>
      </c>
      <c r="B2863" s="17">
        <v>1</v>
      </c>
      <c r="C2863" s="39">
        <v>13</v>
      </c>
      <c r="D2863" s="40">
        <v>0.55000000000000004</v>
      </c>
      <c r="E2863" s="17">
        <v>-1</v>
      </c>
      <c r="F2863" s="9">
        <v>0</v>
      </c>
      <c r="G2863">
        <v>0</v>
      </c>
      <c r="H2863">
        <v>0</v>
      </c>
      <c r="I2863">
        <v>0</v>
      </c>
      <c r="J2863">
        <v>0</v>
      </c>
      <c r="K2863" s="5">
        <v>25</v>
      </c>
      <c r="L2863">
        <v>60</v>
      </c>
      <c r="M2863">
        <v>6</v>
      </c>
      <c r="O2863" s="17"/>
      <c r="P2863" s="17">
        <f t="shared" si="2935"/>
        <v>1</v>
      </c>
      <c r="Q2863" s="17">
        <v>42</v>
      </c>
      <c r="S2863" s="17">
        <v>0.14285714285714285</v>
      </c>
      <c r="T2863" s="17">
        <v>100</v>
      </c>
      <c r="U2863" s="17">
        <v>40</v>
      </c>
      <c r="V2863" s="17">
        <v>30</v>
      </c>
      <c r="W2863" s="17">
        <v>30</v>
      </c>
      <c r="X2863" s="17">
        <v>30</v>
      </c>
      <c r="Y2863" s="17"/>
      <c r="Z2863" s="17">
        <v>19</v>
      </c>
      <c r="AA2863" s="17"/>
      <c r="AB2863" s="17"/>
      <c r="AC2863" s="17">
        <v>32</v>
      </c>
      <c r="AD2863" s="17">
        <v>0.59375</v>
      </c>
      <c r="AE2863" s="17">
        <v>0.48780487804878048</v>
      </c>
      <c r="AF2863" s="17">
        <v>23</v>
      </c>
      <c r="AG2863" s="17"/>
      <c r="AH2863">
        <v>40</v>
      </c>
      <c r="AI2863">
        <v>56</v>
      </c>
      <c r="AL2863">
        <v>0.11428571428571428</v>
      </c>
      <c r="AM2863" s="9">
        <f>+(ABS(M2863-M2885)+ABS(M2863-M2907)+ABS(M2863-M2929)+ABS(M2863-M2951)+ABS(M2885-M2907)+ABS(M2885-M2929)+ABS(M2885-M2951)+ABS(M2907-M2929)+ABS(M2907-M2951)+ABS(M2929-M2951))/(5*(M2863+M2885+M2907+M2929+M2951))</f>
        <v>0.11428571428571428</v>
      </c>
      <c r="AN2863">
        <v>0.45</v>
      </c>
      <c r="AO2863" s="9">
        <f>+(ABS(Z2863-Z2885)+ABS(Z2863-Z2907)+ABS(Z2863-Z2929)+ABS(Z2863-Z2951)+ABS(Z2885-Z2907)+ABS(Z2885-Z2929)+ABS(Z2885-Z2951)+ABS(Z2907-Z2929)+ABS(Z2907-Z2951)+ABS(Z2929-Z2951))/(5*(Z2863+Z2885+Z2907+Z2929+Z2951))</f>
        <v>0.45</v>
      </c>
      <c r="AP2863">
        <v>0.48</v>
      </c>
      <c r="AQ2863" s="9"/>
      <c r="AR2863" s="9"/>
      <c r="AS2863" s="17">
        <f t="shared" si="2939"/>
        <v>35</v>
      </c>
      <c r="AT2863" s="17">
        <f t="shared" si="2940"/>
        <v>0</v>
      </c>
      <c r="AU2863" s="17">
        <f t="shared" si="2941"/>
        <v>0.47804878048780497</v>
      </c>
      <c r="AV2863" s="17">
        <f t="shared" si="2942"/>
        <v>0.35</v>
      </c>
      <c r="AZ2863">
        <v>5</v>
      </c>
      <c r="BA2863" s="27">
        <v>0.83333333333333337</v>
      </c>
      <c r="BB2863" s="17">
        <v>18</v>
      </c>
      <c r="BC2863" s="17">
        <v>0</v>
      </c>
      <c r="BD2863" s="17">
        <v>0</v>
      </c>
      <c r="BF2863">
        <v>0</v>
      </c>
      <c r="BG2863">
        <v>1</v>
      </c>
      <c r="BQ2863">
        <v>0.6</v>
      </c>
      <c r="BR2863">
        <v>0.2</v>
      </c>
      <c r="BS2863">
        <v>0.43333333333333329</v>
      </c>
      <c r="CK2863" s="23">
        <v>0.48780487804878048</v>
      </c>
      <c r="CL2863" s="23">
        <f t="shared" si="2934"/>
        <v>0</v>
      </c>
      <c r="CM2863" s="23" t="str">
        <f t="shared" si="2936"/>
        <v/>
      </c>
      <c r="CN2863" s="23" t="str">
        <f t="shared" si="2937"/>
        <v/>
      </c>
      <c r="CQ2863" s="4">
        <v>4</v>
      </c>
      <c r="CR2863" s="43">
        <f t="shared" ref="CR2863:CR2883" si="2944">+CQ2863+CQ2885+CQ2907+CQ2929+CQ2951</f>
        <v>16</v>
      </c>
    </row>
    <row r="2864" spans="1:96" ht="11.25" customHeight="1">
      <c r="A2864" s="17">
        <v>27</v>
      </c>
      <c r="B2864" s="17">
        <v>1</v>
      </c>
      <c r="C2864" s="39">
        <v>13</v>
      </c>
      <c r="D2864" s="40">
        <v>0.55000000000000004</v>
      </c>
      <c r="E2864" s="17">
        <v>1</v>
      </c>
      <c r="F2864" s="9">
        <v>0</v>
      </c>
      <c r="G2864">
        <v>0</v>
      </c>
      <c r="H2864">
        <v>0</v>
      </c>
      <c r="I2864">
        <v>0</v>
      </c>
      <c r="J2864">
        <v>0</v>
      </c>
      <c r="K2864" s="5">
        <v>25</v>
      </c>
      <c r="L2864">
        <v>75</v>
      </c>
      <c r="M2864">
        <v>5</v>
      </c>
      <c r="N2864">
        <v>5</v>
      </c>
      <c r="O2864" s="17">
        <v>0</v>
      </c>
      <c r="P2864" s="17">
        <f t="shared" si="2935"/>
        <v>2</v>
      </c>
      <c r="Q2864" s="17">
        <v>25</v>
      </c>
      <c r="S2864" s="17">
        <v>0.2</v>
      </c>
      <c r="T2864" s="17">
        <v>100</v>
      </c>
      <c r="U2864" s="17">
        <v>40</v>
      </c>
      <c r="V2864" s="17">
        <v>30</v>
      </c>
      <c r="W2864" s="17">
        <v>30</v>
      </c>
      <c r="X2864" s="17">
        <v>30</v>
      </c>
      <c r="Y2864" s="17"/>
      <c r="Z2864" s="17">
        <v>15</v>
      </c>
      <c r="AA2864" s="17">
        <v>15</v>
      </c>
      <c r="AB2864" s="17">
        <v>0.34</v>
      </c>
      <c r="AC2864" s="17">
        <v>40</v>
      </c>
      <c r="AD2864" s="17">
        <v>0.375</v>
      </c>
      <c r="AE2864" s="17"/>
      <c r="AF2864" s="17">
        <v>20</v>
      </c>
      <c r="AG2864" s="17"/>
      <c r="AH2864">
        <v>65</v>
      </c>
      <c r="AL2864">
        <v>0</v>
      </c>
      <c r="AM2864" s="9">
        <f t="shared" ref="AM2864:AM2883" si="2945">+(ABS(M2864-M2886)+ABS(M2864-M2908)+ABS(M2864-M2930)+ABS(M2864-M2952)+ABS(M2886-M2908)+ABS(M2886-M2930)+ABS(M2886-M2952)+ABS(M2908-M2930)+ABS(M2908-M2952)+ABS(M2930-M2952))/(5*(M2864+M2886+M2908+M2930+M2952))</f>
        <v>0</v>
      </c>
      <c r="AN2864">
        <v>0.34</v>
      </c>
      <c r="AO2864" s="9">
        <f t="shared" ref="AO2864:AO2883" si="2946">+(ABS(Z2864-Z2886)+ABS(Z2864-Z2908)+ABS(Z2864-Z2930)+ABS(Z2864-Z2952)+ABS(Z2886-Z2908)+ABS(Z2886-Z2930)+ABS(Z2886-Z2952)+ABS(Z2908-Z2930)+ABS(Z2908-Z2952)+ABS(Z2930-Z2952))/(5*(Z2864+Z2886+Z2908+Z2930+Z2952))</f>
        <v>0.34</v>
      </c>
      <c r="AP2864">
        <v>0.20923076923076922</v>
      </c>
      <c r="AQ2864" s="9"/>
      <c r="AR2864" s="9"/>
      <c r="AS2864" s="17">
        <f t="shared" si="2939"/>
        <v>42</v>
      </c>
      <c r="AT2864" s="17">
        <f t="shared" si="2940"/>
        <v>0.11428571428571428</v>
      </c>
      <c r="AU2864" t="str">
        <f>+IF(AND(E2864&gt;1,AO2863&gt;0),AO2863,"")</f>
        <v/>
      </c>
      <c r="AV2864" s="17">
        <f t="shared" si="2942"/>
        <v>0.48</v>
      </c>
      <c r="AZ2864">
        <v>5</v>
      </c>
      <c r="BA2864" s="27">
        <v>0.83333333333333337</v>
      </c>
      <c r="BB2864" s="17">
        <v>18</v>
      </c>
      <c r="BC2864" s="17">
        <v>0</v>
      </c>
      <c r="BD2864" s="17">
        <v>0</v>
      </c>
      <c r="BF2864">
        <v>0</v>
      </c>
      <c r="BG2864">
        <v>1</v>
      </c>
      <c r="BQ2864">
        <v>0.6</v>
      </c>
      <c r="BR2864">
        <v>0.2</v>
      </c>
      <c r="BS2864">
        <v>0.43333333333333329</v>
      </c>
      <c r="CK2864" s="23" t="s">
        <v>2085</v>
      </c>
      <c r="CL2864" s="23">
        <f t="shared" si="2934"/>
        <v>0</v>
      </c>
      <c r="CM2864" s="23" t="str">
        <f t="shared" si="2936"/>
        <v/>
      </c>
      <c r="CN2864" s="23" t="str">
        <f t="shared" si="2937"/>
        <v/>
      </c>
      <c r="CQ2864" s="4">
        <v>3</v>
      </c>
      <c r="CR2864" s="43">
        <f t="shared" si="2944"/>
        <v>22</v>
      </c>
    </row>
    <row r="2865" spans="1:96" ht="11.25" customHeight="1">
      <c r="A2865" s="17">
        <v>27</v>
      </c>
      <c r="B2865" s="17">
        <v>1</v>
      </c>
      <c r="C2865" s="39">
        <v>13</v>
      </c>
      <c r="D2865" s="40">
        <v>0.55000000000000004</v>
      </c>
      <c r="E2865" s="17">
        <v>2</v>
      </c>
      <c r="F2865" s="9">
        <v>0</v>
      </c>
      <c r="G2865">
        <v>0</v>
      </c>
      <c r="H2865">
        <v>0</v>
      </c>
      <c r="I2865">
        <v>0</v>
      </c>
      <c r="J2865">
        <v>0</v>
      </c>
      <c r="K2865" s="5">
        <v>25</v>
      </c>
      <c r="L2865">
        <v>75</v>
      </c>
      <c r="M2865">
        <v>5</v>
      </c>
      <c r="N2865">
        <v>10</v>
      </c>
      <c r="O2865" s="17">
        <v>0</v>
      </c>
      <c r="P2865" s="17">
        <f t="shared" si="2935"/>
        <v>2</v>
      </c>
      <c r="Q2865" s="17">
        <v>25</v>
      </c>
      <c r="S2865" s="17">
        <v>0.2</v>
      </c>
      <c r="T2865" s="17">
        <v>100</v>
      </c>
      <c r="U2865" s="17">
        <v>40</v>
      </c>
      <c r="V2865" s="17">
        <v>30</v>
      </c>
      <c r="W2865" s="17">
        <v>30</v>
      </c>
      <c r="X2865" s="17">
        <v>30</v>
      </c>
      <c r="Y2865" s="17"/>
      <c r="Z2865" s="17">
        <v>10</v>
      </c>
      <c r="AA2865" s="17">
        <v>25</v>
      </c>
      <c r="AB2865" s="17">
        <v>0.26666666666666666</v>
      </c>
      <c r="AC2865" s="17">
        <v>38</v>
      </c>
      <c r="AD2865" s="17">
        <v>0.26315789473684209</v>
      </c>
      <c r="AE2865" s="17">
        <v>0.375</v>
      </c>
      <c r="AF2865" s="17">
        <v>15</v>
      </c>
      <c r="AG2865" s="17"/>
      <c r="AH2865">
        <v>63</v>
      </c>
      <c r="AI2865">
        <v>65</v>
      </c>
      <c r="AL2865">
        <v>0</v>
      </c>
      <c r="AM2865" s="9">
        <f t="shared" si="2945"/>
        <v>0</v>
      </c>
      <c r="AN2865">
        <v>0.18947368421052632</v>
      </c>
      <c r="AO2865" s="9">
        <f t="shared" si="2946"/>
        <v>0.18947368421052632</v>
      </c>
      <c r="AP2865">
        <v>0.11428571428571428</v>
      </c>
      <c r="AQ2865" s="9"/>
      <c r="AR2865" s="9"/>
      <c r="AS2865" s="17">
        <f t="shared" si="2939"/>
        <v>25</v>
      </c>
      <c r="AT2865" s="17">
        <f t="shared" si="2940"/>
        <v>0</v>
      </c>
      <c r="AU2865">
        <f t="shared" ref="AU2865:AU2873" si="2947">+IF(AND(E2865&gt;1,AO2864&gt;0),AO2864,"")</f>
        <v>0.34</v>
      </c>
      <c r="AV2865" s="17">
        <f t="shared" si="2942"/>
        <v>0.20923076923076922</v>
      </c>
      <c r="AZ2865">
        <v>5</v>
      </c>
      <c r="BA2865" s="27">
        <v>0.83333333333333337</v>
      </c>
      <c r="BB2865" s="17">
        <v>18</v>
      </c>
      <c r="BC2865" s="17">
        <v>0</v>
      </c>
      <c r="BD2865" s="17">
        <v>0</v>
      </c>
      <c r="BF2865">
        <v>0</v>
      </c>
      <c r="BG2865">
        <v>1</v>
      </c>
      <c r="BQ2865">
        <v>0.6</v>
      </c>
      <c r="BR2865">
        <v>0.2</v>
      </c>
      <c r="BS2865">
        <v>0.43333333333333329</v>
      </c>
      <c r="CK2865" s="23">
        <v>0.375</v>
      </c>
      <c r="CL2865" s="23">
        <f t="shared" si="2934"/>
        <v>0</v>
      </c>
      <c r="CM2865" s="23" t="str">
        <f t="shared" si="2936"/>
        <v/>
      </c>
      <c r="CN2865" s="23" t="str">
        <f t="shared" si="2937"/>
        <v/>
      </c>
      <c r="CQ2865" s="4">
        <v>5</v>
      </c>
      <c r="CR2865" s="43">
        <f t="shared" si="2944"/>
        <v>21</v>
      </c>
    </row>
    <row r="2866" spans="1:96" ht="11.25" customHeight="1">
      <c r="A2866" s="17">
        <v>27</v>
      </c>
      <c r="B2866" s="17">
        <v>1</v>
      </c>
      <c r="C2866" s="39">
        <v>13</v>
      </c>
      <c r="D2866" s="40">
        <v>0.55000000000000004</v>
      </c>
      <c r="E2866" s="17">
        <v>3</v>
      </c>
      <c r="F2866" s="9">
        <v>0</v>
      </c>
      <c r="G2866">
        <v>0</v>
      </c>
      <c r="H2866">
        <v>0</v>
      </c>
      <c r="I2866">
        <v>0</v>
      </c>
      <c r="J2866">
        <v>0</v>
      </c>
      <c r="K2866" s="5">
        <v>25</v>
      </c>
      <c r="L2866">
        <v>75</v>
      </c>
      <c r="M2866">
        <v>5</v>
      </c>
      <c r="N2866">
        <v>15</v>
      </c>
      <c r="O2866" s="17">
        <v>1.6666666666666666E-2</v>
      </c>
      <c r="P2866" s="17">
        <f t="shared" si="2935"/>
        <v>2</v>
      </c>
      <c r="Q2866" s="17">
        <v>22</v>
      </c>
      <c r="S2866" s="17">
        <v>0.22727272727272727</v>
      </c>
      <c r="T2866" s="17">
        <v>97</v>
      </c>
      <c r="U2866" s="17">
        <v>40</v>
      </c>
      <c r="V2866" s="17">
        <v>30</v>
      </c>
      <c r="W2866" s="17">
        <v>30</v>
      </c>
      <c r="X2866" s="17">
        <v>30</v>
      </c>
      <c r="Y2866" s="17"/>
      <c r="Z2866" s="17">
        <v>10</v>
      </c>
      <c r="AA2866" s="17">
        <v>35</v>
      </c>
      <c r="AB2866" s="17">
        <v>0.25454545454545452</v>
      </c>
      <c r="AC2866" s="17">
        <v>32</v>
      </c>
      <c r="AD2866" s="17">
        <v>0.3125</v>
      </c>
      <c r="AE2866" s="17">
        <v>0.26315789473684209</v>
      </c>
      <c r="AF2866" s="17">
        <v>15</v>
      </c>
      <c r="AG2866" s="17"/>
      <c r="AH2866">
        <v>60</v>
      </c>
      <c r="AI2866">
        <v>63</v>
      </c>
      <c r="AL2866">
        <v>5.4545454545454536E-2</v>
      </c>
      <c r="AM2866" s="9">
        <f t="shared" si="2945"/>
        <v>5.4545454545454543E-2</v>
      </c>
      <c r="AN2866">
        <v>0.22500000000000001</v>
      </c>
      <c r="AO2866" s="9">
        <f t="shared" si="2946"/>
        <v>0.22500000000000001</v>
      </c>
      <c r="AP2866">
        <v>0.1</v>
      </c>
      <c r="AQ2866" s="9"/>
      <c r="AR2866" s="9"/>
      <c r="AS2866" s="17">
        <f t="shared" si="2939"/>
        <v>25</v>
      </c>
      <c r="AT2866" s="17">
        <f t="shared" si="2940"/>
        <v>0</v>
      </c>
      <c r="AU2866">
        <f t="shared" si="2947"/>
        <v>0.18947368421052632</v>
      </c>
      <c r="AV2866" s="17">
        <f t="shared" si="2942"/>
        <v>0.11428571428571428</v>
      </c>
      <c r="AZ2866">
        <v>5</v>
      </c>
      <c r="BA2866" s="27">
        <v>0.83333333333333337</v>
      </c>
      <c r="BB2866" s="17">
        <v>18</v>
      </c>
      <c r="BC2866" s="17">
        <v>0</v>
      </c>
      <c r="BD2866" s="17">
        <v>0</v>
      </c>
      <c r="BF2866">
        <v>0</v>
      </c>
      <c r="BG2866">
        <v>1</v>
      </c>
      <c r="BQ2866">
        <v>0.6</v>
      </c>
      <c r="BR2866">
        <v>0.2</v>
      </c>
      <c r="BS2866">
        <v>0.43333333333333329</v>
      </c>
      <c r="CK2866" s="23">
        <v>0.26315789473684209</v>
      </c>
      <c r="CL2866" s="23">
        <f t="shared" si="2934"/>
        <v>0</v>
      </c>
      <c r="CM2866" s="23" t="str">
        <f t="shared" si="2936"/>
        <v/>
      </c>
      <c r="CN2866" s="23" t="str">
        <f t="shared" si="2937"/>
        <v/>
      </c>
      <c r="CQ2866" s="4">
        <v>4</v>
      </c>
      <c r="CR2866" s="43">
        <f t="shared" si="2944"/>
        <v>20</v>
      </c>
    </row>
    <row r="2867" spans="1:96" ht="11.25" customHeight="1">
      <c r="A2867" s="17">
        <v>27</v>
      </c>
      <c r="B2867" s="17">
        <v>1</v>
      </c>
      <c r="C2867" s="39">
        <v>13</v>
      </c>
      <c r="D2867" s="40">
        <v>0.55000000000000004</v>
      </c>
      <c r="E2867" s="17">
        <v>4</v>
      </c>
      <c r="F2867" s="9">
        <v>0</v>
      </c>
      <c r="G2867">
        <v>0</v>
      </c>
      <c r="H2867">
        <v>0</v>
      </c>
      <c r="I2867">
        <v>0</v>
      </c>
      <c r="J2867">
        <v>0</v>
      </c>
      <c r="K2867" s="5">
        <v>25</v>
      </c>
      <c r="L2867">
        <v>72</v>
      </c>
      <c r="M2867">
        <v>5</v>
      </c>
      <c r="N2867">
        <v>20</v>
      </c>
      <c r="O2867" s="17">
        <v>1.2371134020618556E-2</v>
      </c>
      <c r="P2867" s="17">
        <f t="shared" si="2935"/>
        <v>2</v>
      </c>
      <c r="Q2867" s="17">
        <v>25</v>
      </c>
      <c r="S2867" s="17">
        <v>0.2</v>
      </c>
      <c r="T2867" s="17">
        <v>97</v>
      </c>
      <c r="U2867" s="17">
        <v>40</v>
      </c>
      <c r="V2867" s="17">
        <v>30</v>
      </c>
      <c r="W2867" s="17">
        <v>30</v>
      </c>
      <c r="X2867" s="17">
        <v>30</v>
      </c>
      <c r="Y2867" s="17"/>
      <c r="Z2867" s="17">
        <v>10</v>
      </c>
      <c r="AA2867" s="17">
        <v>45</v>
      </c>
      <c r="AB2867" s="17">
        <v>0.15757575757575756</v>
      </c>
      <c r="AC2867" s="17">
        <v>55</v>
      </c>
      <c r="AD2867" s="17">
        <v>0.18181818181818182</v>
      </c>
      <c r="AE2867" s="17">
        <v>0.3125</v>
      </c>
      <c r="AF2867" s="17">
        <v>15</v>
      </c>
      <c r="AG2867" s="17"/>
      <c r="AH2867">
        <v>80</v>
      </c>
      <c r="AI2867">
        <v>60</v>
      </c>
      <c r="AL2867">
        <v>0</v>
      </c>
      <c r="AM2867" s="9">
        <f t="shared" si="2945"/>
        <v>0</v>
      </c>
      <c r="AN2867">
        <v>7.2727272727272724E-2</v>
      </c>
      <c r="AO2867" s="9">
        <f t="shared" si="2946"/>
        <v>7.2727272727272724E-2</v>
      </c>
      <c r="AP2867">
        <v>0.05</v>
      </c>
      <c r="AQ2867" s="9"/>
      <c r="AR2867" s="9"/>
      <c r="AS2867" s="17">
        <f t="shared" si="2939"/>
        <v>22</v>
      </c>
      <c r="AT2867" s="17">
        <f t="shared" si="2940"/>
        <v>5.4545454545454536E-2</v>
      </c>
      <c r="AU2867">
        <f t="shared" si="2947"/>
        <v>0.22500000000000001</v>
      </c>
      <c r="AV2867" s="17">
        <f t="shared" si="2942"/>
        <v>0.1</v>
      </c>
      <c r="AZ2867">
        <v>5</v>
      </c>
      <c r="BA2867" s="27">
        <v>0.83333333333333337</v>
      </c>
      <c r="BB2867" s="17">
        <v>18</v>
      </c>
      <c r="BC2867" s="17">
        <v>0</v>
      </c>
      <c r="BD2867" s="17">
        <v>0</v>
      </c>
      <c r="BF2867">
        <v>0</v>
      </c>
      <c r="BG2867">
        <v>1</v>
      </c>
      <c r="BQ2867">
        <v>0.6</v>
      </c>
      <c r="BR2867">
        <v>0.2</v>
      </c>
      <c r="BS2867">
        <v>0.43333333333333329</v>
      </c>
      <c r="CK2867" s="23">
        <v>0.3125</v>
      </c>
      <c r="CL2867" s="23">
        <f t="shared" si="2934"/>
        <v>0</v>
      </c>
      <c r="CM2867" s="23" t="str">
        <f t="shared" si="2936"/>
        <v/>
      </c>
      <c r="CN2867" s="23" t="str">
        <f t="shared" si="2937"/>
        <v/>
      </c>
      <c r="CQ2867" s="4">
        <v>3</v>
      </c>
      <c r="CR2867" s="43">
        <f t="shared" si="2944"/>
        <v>16</v>
      </c>
    </row>
    <row r="2868" spans="1:96" ht="11.25" customHeight="1">
      <c r="A2868" s="17">
        <v>27</v>
      </c>
      <c r="B2868" s="17">
        <v>1</v>
      </c>
      <c r="C2868" s="39">
        <v>13</v>
      </c>
      <c r="D2868" s="40">
        <v>0.55000000000000004</v>
      </c>
      <c r="E2868" s="17">
        <v>5</v>
      </c>
      <c r="F2868" s="9">
        <v>0</v>
      </c>
      <c r="G2868">
        <v>0</v>
      </c>
      <c r="H2868">
        <v>0</v>
      </c>
      <c r="I2868">
        <v>0</v>
      </c>
      <c r="J2868">
        <v>0</v>
      </c>
      <c r="K2868" s="5">
        <v>25</v>
      </c>
      <c r="L2868">
        <v>72</v>
      </c>
      <c r="M2868">
        <v>5</v>
      </c>
      <c r="N2868">
        <v>25</v>
      </c>
      <c r="O2868" s="17">
        <v>9.8360655737704927E-3</v>
      </c>
      <c r="P2868" s="17">
        <f t="shared" si="2935"/>
        <v>2</v>
      </c>
      <c r="Q2868" s="17">
        <v>25</v>
      </c>
      <c r="S2868" s="17">
        <v>0.2</v>
      </c>
      <c r="T2868" s="17">
        <v>97</v>
      </c>
      <c r="U2868" s="17">
        <v>40</v>
      </c>
      <c r="V2868" s="17">
        <v>30</v>
      </c>
      <c r="W2868" s="17">
        <v>30</v>
      </c>
      <c r="X2868" s="17">
        <v>30</v>
      </c>
      <c r="Y2868" s="17"/>
      <c r="Z2868" s="17">
        <v>18</v>
      </c>
      <c r="AA2868" s="17">
        <v>63</v>
      </c>
      <c r="AB2868" s="17">
        <v>0.1400921658986175</v>
      </c>
      <c r="AC2868" s="17">
        <v>52</v>
      </c>
      <c r="AD2868" s="17">
        <v>0.34615384615384615</v>
      </c>
      <c r="AE2868" s="17">
        <v>0.18181818181818182</v>
      </c>
      <c r="AF2868" s="17">
        <v>23</v>
      </c>
      <c r="AG2868" s="17"/>
      <c r="AH2868">
        <v>77</v>
      </c>
      <c r="AI2868">
        <v>80</v>
      </c>
      <c r="AL2868">
        <v>0</v>
      </c>
      <c r="AM2868" s="9">
        <f t="shared" si="2945"/>
        <v>0</v>
      </c>
      <c r="AN2868">
        <v>0.38461538461538464</v>
      </c>
      <c r="AO2868" s="9">
        <f t="shared" si="2946"/>
        <v>0.38461538461538464</v>
      </c>
      <c r="AP2868">
        <v>0.25974025974025972</v>
      </c>
      <c r="AQ2868" s="9"/>
      <c r="AR2868" s="9"/>
      <c r="AS2868" s="17">
        <f t="shared" si="2939"/>
        <v>25</v>
      </c>
      <c r="AT2868" s="17">
        <f t="shared" si="2940"/>
        <v>0</v>
      </c>
      <c r="AU2868">
        <f t="shared" si="2947"/>
        <v>7.2727272727272724E-2</v>
      </c>
      <c r="AV2868" s="17">
        <f t="shared" si="2942"/>
        <v>0.05</v>
      </c>
      <c r="AZ2868">
        <v>5</v>
      </c>
      <c r="BA2868" s="27">
        <v>0.83333333333333337</v>
      </c>
      <c r="BB2868" s="17">
        <v>18</v>
      </c>
      <c r="BC2868" s="17">
        <v>0</v>
      </c>
      <c r="BD2868" s="17">
        <v>0</v>
      </c>
      <c r="BF2868">
        <v>0</v>
      </c>
      <c r="BG2868">
        <v>1</v>
      </c>
      <c r="BQ2868">
        <v>0.6</v>
      </c>
      <c r="BR2868">
        <v>0.2</v>
      </c>
      <c r="BS2868">
        <v>0.43333333333333329</v>
      </c>
      <c r="CK2868" s="23">
        <v>0.18181818181818182</v>
      </c>
      <c r="CL2868" s="23">
        <f t="shared" si="2934"/>
        <v>0</v>
      </c>
      <c r="CM2868" s="23" t="str">
        <f t="shared" si="2936"/>
        <v/>
      </c>
      <c r="CN2868" s="23" t="str">
        <f t="shared" si="2937"/>
        <v/>
      </c>
      <c r="CQ2868" s="4">
        <v>7</v>
      </c>
      <c r="CR2868" s="43">
        <f t="shared" si="2944"/>
        <v>26</v>
      </c>
    </row>
    <row r="2869" spans="1:96" ht="11.25" customHeight="1">
      <c r="A2869" s="17">
        <v>27</v>
      </c>
      <c r="B2869" s="17">
        <v>1</v>
      </c>
      <c r="C2869" s="39">
        <v>13</v>
      </c>
      <c r="D2869" s="40">
        <v>0.55000000000000004</v>
      </c>
      <c r="E2869" s="17">
        <v>6</v>
      </c>
      <c r="F2869" s="9">
        <v>0</v>
      </c>
      <c r="G2869">
        <v>0</v>
      </c>
      <c r="H2869">
        <v>0</v>
      </c>
      <c r="I2869">
        <v>0</v>
      </c>
      <c r="J2869">
        <v>0</v>
      </c>
      <c r="K2869" s="5">
        <v>25</v>
      </c>
      <c r="L2869">
        <v>72</v>
      </c>
      <c r="M2869">
        <v>2</v>
      </c>
      <c r="N2869">
        <v>27</v>
      </c>
      <c r="O2869" s="17">
        <v>9.0909090909090905E-3</v>
      </c>
      <c r="P2869" s="17">
        <f t="shared" si="2935"/>
        <v>0</v>
      </c>
      <c r="Q2869" s="17">
        <v>10</v>
      </c>
      <c r="S2869" s="17">
        <v>0.2</v>
      </c>
      <c r="T2869" s="17">
        <v>82</v>
      </c>
      <c r="U2869" s="17">
        <v>40</v>
      </c>
      <c r="V2869" s="17">
        <v>30</v>
      </c>
      <c r="W2869" s="17">
        <v>30</v>
      </c>
      <c r="X2869" s="17">
        <v>30</v>
      </c>
      <c r="Y2869" s="17"/>
      <c r="Z2869" s="17">
        <v>10</v>
      </c>
      <c r="AA2869" s="17">
        <v>73</v>
      </c>
      <c r="AB2869" s="17">
        <v>0.11911764705882352</v>
      </c>
      <c r="AC2869" s="17">
        <v>55</v>
      </c>
      <c r="AD2869" s="17">
        <v>0.18181818181818182</v>
      </c>
      <c r="AE2869" s="17">
        <v>0.34615384615384615</v>
      </c>
      <c r="AF2869" s="17">
        <v>18</v>
      </c>
      <c r="AG2869" s="17"/>
      <c r="AH2869">
        <v>95</v>
      </c>
      <c r="AI2869">
        <v>77</v>
      </c>
      <c r="AL2869">
        <v>0</v>
      </c>
      <c r="AM2869" s="9">
        <f t="shared" si="2945"/>
        <v>0</v>
      </c>
      <c r="AN2869">
        <v>7.2727272727272724E-2</v>
      </c>
      <c r="AO2869" s="9">
        <f t="shared" si="2946"/>
        <v>7.2727272727272724E-2</v>
      </c>
      <c r="AP2869">
        <v>4.2105263157894736E-2</v>
      </c>
      <c r="AQ2869" s="9"/>
      <c r="AR2869" s="9"/>
      <c r="AS2869" s="17">
        <f t="shared" si="2939"/>
        <v>25</v>
      </c>
      <c r="AT2869" s="17">
        <f t="shared" si="2940"/>
        <v>0</v>
      </c>
      <c r="AU2869">
        <f t="shared" si="2947"/>
        <v>0.38461538461538464</v>
      </c>
      <c r="AV2869" s="17">
        <f t="shared" si="2942"/>
        <v>0.25974025974025972</v>
      </c>
      <c r="AZ2869">
        <v>5</v>
      </c>
      <c r="BA2869" s="27">
        <v>0.83333333333333337</v>
      </c>
      <c r="BB2869" s="17">
        <v>18</v>
      </c>
      <c r="BC2869" s="17">
        <v>0</v>
      </c>
      <c r="BD2869" s="17">
        <v>0</v>
      </c>
      <c r="BF2869">
        <v>0</v>
      </c>
      <c r="BG2869">
        <v>1</v>
      </c>
      <c r="BQ2869">
        <v>0.6</v>
      </c>
      <c r="BR2869">
        <v>0.2</v>
      </c>
      <c r="BS2869">
        <v>0.43333333333333329</v>
      </c>
      <c r="CK2869" s="23">
        <v>0.34615384615384615</v>
      </c>
      <c r="CL2869" s="23">
        <f t="shared" si="2934"/>
        <v>0</v>
      </c>
      <c r="CM2869" s="23" t="str">
        <f t="shared" si="2936"/>
        <v/>
      </c>
      <c r="CN2869" s="23" t="str">
        <f t="shared" si="2937"/>
        <v/>
      </c>
      <c r="CO2869" s="43">
        <f>+AVERAGE(AM2863:AM2867)</f>
        <v>3.3766233766233764E-2</v>
      </c>
      <c r="CP2869" s="43">
        <f>+AVERAGE(AO2863:AO2867)</f>
        <v>0.2554401913875598</v>
      </c>
      <c r="CQ2869" s="4">
        <v>10</v>
      </c>
      <c r="CR2869" s="43">
        <f t="shared" si="2944"/>
        <v>33</v>
      </c>
    </row>
    <row r="2870" spans="1:96" ht="11.25" customHeight="1">
      <c r="A2870" s="17">
        <v>27</v>
      </c>
      <c r="B2870" s="17">
        <v>1</v>
      </c>
      <c r="C2870" s="39">
        <v>13</v>
      </c>
      <c r="D2870" s="40">
        <v>0.55000000000000004</v>
      </c>
      <c r="E2870" s="17">
        <v>7</v>
      </c>
      <c r="F2870" s="9">
        <v>0</v>
      </c>
      <c r="G2870">
        <v>0</v>
      </c>
      <c r="H2870">
        <v>0</v>
      </c>
      <c r="I2870">
        <v>0</v>
      </c>
      <c r="J2870">
        <v>0</v>
      </c>
      <c r="K2870" s="5">
        <v>25</v>
      </c>
      <c r="L2870">
        <v>57</v>
      </c>
      <c r="M2870">
        <v>5</v>
      </c>
      <c r="N2870">
        <v>32</v>
      </c>
      <c r="O2870" s="17">
        <v>7.6433121019108281E-3</v>
      </c>
      <c r="P2870" s="17">
        <f t="shared" si="2935"/>
        <v>2</v>
      </c>
      <c r="Q2870" s="17">
        <v>25</v>
      </c>
      <c r="S2870" s="17">
        <v>0.2</v>
      </c>
      <c r="T2870" s="17">
        <v>82</v>
      </c>
      <c r="U2870" s="17">
        <v>40</v>
      </c>
      <c r="V2870" s="17">
        <v>30</v>
      </c>
      <c r="W2870" s="17">
        <v>30</v>
      </c>
      <c r="X2870" s="17">
        <v>30</v>
      </c>
      <c r="Y2870" s="17"/>
      <c r="Z2870" s="17">
        <v>10</v>
      </c>
      <c r="AA2870" s="17">
        <v>83</v>
      </c>
      <c r="AB2870" s="17">
        <v>0.10519877675840979</v>
      </c>
      <c r="AC2870" s="17">
        <v>55</v>
      </c>
      <c r="AD2870" s="17">
        <v>0.18181818181818182</v>
      </c>
      <c r="AE2870" s="17">
        <v>0.18181818181818182</v>
      </c>
      <c r="AF2870" s="17">
        <v>15</v>
      </c>
      <c r="AG2870" s="17"/>
      <c r="AH2870">
        <v>80</v>
      </c>
      <c r="AI2870">
        <v>95</v>
      </c>
      <c r="AL2870">
        <v>0</v>
      </c>
      <c r="AM2870" s="9">
        <f t="shared" si="2945"/>
        <v>0</v>
      </c>
      <c r="AN2870">
        <v>7.2727272727272724E-2</v>
      </c>
      <c r="AO2870" s="9">
        <f t="shared" si="2946"/>
        <v>7.2727272727272724E-2</v>
      </c>
      <c r="AP2870">
        <v>0.05</v>
      </c>
      <c r="AQ2870" s="9"/>
      <c r="AR2870" s="9"/>
      <c r="AS2870" s="17">
        <f t="shared" si="2939"/>
        <v>10</v>
      </c>
      <c r="AT2870" s="17">
        <f t="shared" si="2940"/>
        <v>0</v>
      </c>
      <c r="AU2870">
        <f t="shared" si="2947"/>
        <v>7.2727272727272724E-2</v>
      </c>
      <c r="AV2870" s="17">
        <f t="shared" si="2942"/>
        <v>4.2105263157894736E-2</v>
      </c>
      <c r="AZ2870">
        <v>5</v>
      </c>
      <c r="BA2870" s="27">
        <v>0.83333333333333337</v>
      </c>
      <c r="BB2870" s="17">
        <v>18</v>
      </c>
      <c r="BC2870" s="17">
        <v>0</v>
      </c>
      <c r="BD2870" s="17">
        <v>0</v>
      </c>
      <c r="BF2870">
        <v>0</v>
      </c>
      <c r="BG2870">
        <v>1</v>
      </c>
      <c r="BQ2870">
        <v>0.6</v>
      </c>
      <c r="BR2870">
        <v>0.2</v>
      </c>
      <c r="BS2870">
        <v>0.43333333333333329</v>
      </c>
      <c r="CK2870" s="23">
        <v>0.18181818181818182</v>
      </c>
      <c r="CL2870" s="23">
        <f t="shared" si="2934"/>
        <v>0</v>
      </c>
      <c r="CM2870" s="23" t="str">
        <f t="shared" si="2936"/>
        <v/>
      </c>
      <c r="CN2870" s="23" t="str">
        <f t="shared" si="2937"/>
        <v/>
      </c>
      <c r="CO2870" s="43">
        <f>+AVERAGE(AM2863:AM2867)</f>
        <v>3.3766233766233764E-2</v>
      </c>
      <c r="CP2870" s="43">
        <f>+AVERAGE(AO2863:AO2867)</f>
        <v>0.2554401913875598</v>
      </c>
      <c r="CQ2870" s="4">
        <v>4</v>
      </c>
      <c r="CR2870" s="43">
        <f t="shared" si="2944"/>
        <v>21</v>
      </c>
    </row>
    <row r="2871" spans="1:96" ht="11.25" customHeight="1">
      <c r="A2871" s="17">
        <v>27</v>
      </c>
      <c r="B2871" s="17">
        <v>1</v>
      </c>
      <c r="C2871" s="39">
        <v>13</v>
      </c>
      <c r="D2871" s="40">
        <v>0.55000000000000004</v>
      </c>
      <c r="E2871" s="17">
        <v>8</v>
      </c>
      <c r="F2871" s="9">
        <v>0</v>
      </c>
      <c r="G2871">
        <v>0</v>
      </c>
      <c r="H2871">
        <v>0</v>
      </c>
      <c r="I2871">
        <v>0</v>
      </c>
      <c r="J2871">
        <v>0</v>
      </c>
      <c r="K2871" s="5">
        <v>25</v>
      </c>
      <c r="L2871">
        <v>57</v>
      </c>
      <c r="M2871">
        <v>5</v>
      </c>
      <c r="N2871">
        <v>37</v>
      </c>
      <c r="O2871" s="17">
        <v>1.1049723756906077E-2</v>
      </c>
      <c r="P2871" s="17">
        <f t="shared" si="2935"/>
        <v>2</v>
      </c>
      <c r="Q2871" s="17">
        <v>24</v>
      </c>
      <c r="S2871" s="17">
        <v>0.20833333333333334</v>
      </c>
      <c r="T2871" s="17">
        <v>81</v>
      </c>
      <c r="U2871" s="17">
        <v>40</v>
      </c>
      <c r="V2871" s="17">
        <v>30</v>
      </c>
      <c r="W2871" s="17">
        <v>30</v>
      </c>
      <c r="X2871" s="17">
        <v>30</v>
      </c>
      <c r="Y2871" s="17"/>
      <c r="Z2871" s="17">
        <v>10</v>
      </c>
      <c r="AA2871" s="17">
        <v>93</v>
      </c>
      <c r="AB2871" s="17">
        <v>8.4816753926701571E-2</v>
      </c>
      <c r="AC2871" s="17">
        <v>55</v>
      </c>
      <c r="AD2871" s="17">
        <v>0.18181818181818182</v>
      </c>
      <c r="AE2871" s="17">
        <v>0.18181818181818182</v>
      </c>
      <c r="AF2871" s="17">
        <v>15</v>
      </c>
      <c r="AG2871" s="17"/>
      <c r="AH2871">
        <v>81</v>
      </c>
      <c r="AI2871">
        <v>80</v>
      </c>
      <c r="AL2871">
        <v>3.3333333333333333E-2</v>
      </c>
      <c r="AM2871" s="9">
        <f t="shared" si="2945"/>
        <v>3.3333333333333333E-2</v>
      </c>
      <c r="AN2871">
        <v>7.2727272727272724E-2</v>
      </c>
      <c r="AO2871" s="9">
        <f t="shared" si="2946"/>
        <v>7.2727272727272724E-2</v>
      </c>
      <c r="AP2871">
        <v>5.4320987654320987E-2</v>
      </c>
      <c r="AQ2871" s="9"/>
      <c r="AR2871" s="9"/>
      <c r="AS2871" s="17">
        <f t="shared" si="2939"/>
        <v>25</v>
      </c>
      <c r="AT2871" s="17">
        <f t="shared" si="2940"/>
        <v>0</v>
      </c>
      <c r="AU2871">
        <f t="shared" si="2947"/>
        <v>7.2727272727272724E-2</v>
      </c>
      <c r="AV2871" s="17">
        <f t="shared" si="2942"/>
        <v>0.05</v>
      </c>
      <c r="AZ2871">
        <v>5</v>
      </c>
      <c r="BA2871" s="27">
        <v>0.83333333333333337</v>
      </c>
      <c r="BB2871" s="17">
        <v>18</v>
      </c>
      <c r="BC2871" s="17">
        <v>0</v>
      </c>
      <c r="BD2871" s="17">
        <v>0</v>
      </c>
      <c r="BF2871">
        <v>0</v>
      </c>
      <c r="BG2871">
        <v>1</v>
      </c>
      <c r="BQ2871">
        <v>0.6</v>
      </c>
      <c r="BR2871">
        <v>0.2</v>
      </c>
      <c r="BS2871">
        <v>0.43333333333333329</v>
      </c>
      <c r="CK2871" s="23">
        <v>0.18181818181818182</v>
      </c>
      <c r="CL2871" s="23">
        <f t="shared" si="2934"/>
        <v>0</v>
      </c>
      <c r="CM2871" s="23" t="str">
        <f t="shared" si="2936"/>
        <v/>
      </c>
      <c r="CN2871" s="23" t="str">
        <f t="shared" si="2937"/>
        <v/>
      </c>
      <c r="CO2871" s="43">
        <f>+AVERAGE(AM2863:AM2867)</f>
        <v>3.3766233766233764E-2</v>
      </c>
      <c r="CP2871" s="43">
        <f>+AVERAGE(AO2863:AO2867)</f>
        <v>0.2554401913875598</v>
      </c>
      <c r="CQ2871" s="4">
        <v>4</v>
      </c>
      <c r="CR2871" s="43">
        <f t="shared" si="2944"/>
        <v>17</v>
      </c>
    </row>
    <row r="2872" spans="1:96" ht="11.25" customHeight="1">
      <c r="A2872" s="17">
        <v>27</v>
      </c>
      <c r="B2872" s="17">
        <v>1</v>
      </c>
      <c r="C2872" s="39">
        <v>13</v>
      </c>
      <c r="D2872" s="40">
        <v>0.55000000000000004</v>
      </c>
      <c r="E2872" s="17">
        <v>9</v>
      </c>
      <c r="F2872" s="9">
        <v>0</v>
      </c>
      <c r="G2872">
        <v>0</v>
      </c>
      <c r="H2872">
        <v>0</v>
      </c>
      <c r="I2872">
        <v>0</v>
      </c>
      <c r="J2872">
        <v>0</v>
      </c>
      <c r="K2872" s="5">
        <v>25</v>
      </c>
      <c r="L2872">
        <v>56</v>
      </c>
      <c r="M2872">
        <v>5</v>
      </c>
      <c r="N2872">
        <v>42</v>
      </c>
      <c r="O2872" s="17">
        <v>9.7087378640776691E-3</v>
      </c>
      <c r="P2872" s="17">
        <f t="shared" si="2935"/>
        <v>2</v>
      </c>
      <c r="Q2872" s="17">
        <v>25</v>
      </c>
      <c r="S2872" s="17">
        <v>0.2</v>
      </c>
      <c r="T2872" s="17">
        <v>81</v>
      </c>
      <c r="U2872" s="17">
        <v>40</v>
      </c>
      <c r="V2872" s="17">
        <v>30</v>
      </c>
      <c r="W2872" s="17">
        <v>30</v>
      </c>
      <c r="X2872" s="17">
        <v>30</v>
      </c>
      <c r="Y2872" s="17"/>
      <c r="Z2872" s="17">
        <v>10</v>
      </c>
      <c r="AA2872" s="17">
        <v>103</v>
      </c>
      <c r="AB2872" s="17">
        <v>7.6923076923076927E-2</v>
      </c>
      <c r="AC2872" s="17">
        <v>60</v>
      </c>
      <c r="AD2872" s="17">
        <v>0.16666666666666666</v>
      </c>
      <c r="AE2872" s="17">
        <v>0.18181818181818182</v>
      </c>
      <c r="AF2872" s="17">
        <v>15</v>
      </c>
      <c r="AG2872" s="17"/>
      <c r="AH2872">
        <v>85</v>
      </c>
      <c r="AI2872">
        <v>81</v>
      </c>
      <c r="AL2872">
        <v>0</v>
      </c>
      <c r="AM2872" s="9">
        <f t="shared" si="2945"/>
        <v>0</v>
      </c>
      <c r="AN2872">
        <v>0.1</v>
      </c>
      <c r="AO2872" s="9">
        <f t="shared" si="2946"/>
        <v>0.1</v>
      </c>
      <c r="AP2872">
        <v>7.0588235294117646E-2</v>
      </c>
      <c r="AQ2872" s="9"/>
      <c r="AR2872" s="9"/>
      <c r="AS2872" s="17">
        <f t="shared" si="2939"/>
        <v>24</v>
      </c>
      <c r="AT2872" s="17">
        <f t="shared" si="2940"/>
        <v>3.3333333333333333E-2</v>
      </c>
      <c r="AU2872">
        <f t="shared" si="2947"/>
        <v>7.2727272727272724E-2</v>
      </c>
      <c r="AV2872" s="17">
        <f t="shared" si="2942"/>
        <v>5.4320987654320987E-2</v>
      </c>
      <c r="AZ2872">
        <v>5</v>
      </c>
      <c r="BA2872" s="27">
        <v>0.83333333333333337</v>
      </c>
      <c r="BB2872" s="17">
        <v>18</v>
      </c>
      <c r="BC2872" s="17">
        <v>0</v>
      </c>
      <c r="BD2872" s="17">
        <v>0</v>
      </c>
      <c r="BF2872">
        <v>0</v>
      </c>
      <c r="BG2872">
        <v>1</v>
      </c>
      <c r="BQ2872">
        <v>0.6</v>
      </c>
      <c r="BR2872">
        <v>0.2</v>
      </c>
      <c r="BS2872">
        <v>0.43333333333333329</v>
      </c>
      <c r="CK2872" s="23">
        <v>0.18181818181818182</v>
      </c>
      <c r="CL2872" s="23">
        <f t="shared" si="2934"/>
        <v>0</v>
      </c>
      <c r="CM2872" s="23" t="str">
        <f t="shared" si="2936"/>
        <v/>
      </c>
      <c r="CN2872" s="23" t="str">
        <f t="shared" si="2937"/>
        <v/>
      </c>
      <c r="CO2872" s="43">
        <f>+AVERAGE(AM2863:AM2867)</f>
        <v>3.3766233766233764E-2</v>
      </c>
      <c r="CP2872" s="43">
        <f>+AVERAGE(AO2863:AO2867)</f>
        <v>0.2554401913875598</v>
      </c>
      <c r="CQ2872" s="4">
        <v>1</v>
      </c>
      <c r="CR2872" s="43">
        <f t="shared" si="2944"/>
        <v>9</v>
      </c>
    </row>
    <row r="2873" spans="1:96" ht="11.25" customHeight="1">
      <c r="A2873" s="17">
        <v>27</v>
      </c>
      <c r="B2873" s="17">
        <v>1</v>
      </c>
      <c r="C2873" s="39">
        <v>13</v>
      </c>
      <c r="D2873" s="40">
        <v>0.55000000000000004</v>
      </c>
      <c r="E2873" s="17">
        <v>10</v>
      </c>
      <c r="F2873" s="9">
        <v>0</v>
      </c>
      <c r="G2873">
        <v>0</v>
      </c>
      <c r="H2873">
        <v>0</v>
      </c>
      <c r="I2873">
        <v>0</v>
      </c>
      <c r="J2873">
        <v>0</v>
      </c>
      <c r="K2873" s="5">
        <v>25</v>
      </c>
      <c r="L2873">
        <v>56</v>
      </c>
      <c r="M2873">
        <v>5</v>
      </c>
      <c r="N2873">
        <v>47</v>
      </c>
      <c r="O2873" s="17">
        <v>3.7037037037037035E-2</v>
      </c>
      <c r="P2873" s="17">
        <f t="shared" si="2935"/>
        <v>2</v>
      </c>
      <c r="Q2873" s="17">
        <v>10</v>
      </c>
      <c r="S2873" s="17">
        <v>0.5</v>
      </c>
      <c r="T2873" s="17">
        <v>66</v>
      </c>
      <c r="U2873" s="17">
        <v>30</v>
      </c>
      <c r="V2873" s="17">
        <v>30</v>
      </c>
      <c r="W2873" s="17">
        <v>30</v>
      </c>
      <c r="X2873" s="17">
        <v>30</v>
      </c>
      <c r="Y2873" s="17">
        <v>300</v>
      </c>
      <c r="Z2873" s="17">
        <v>20</v>
      </c>
      <c r="AA2873" s="17">
        <v>123</v>
      </c>
      <c r="AB2873" s="17">
        <v>0.11088295687885011</v>
      </c>
      <c r="AC2873" s="17">
        <v>45</v>
      </c>
      <c r="AD2873" s="17">
        <v>0.44444444444444442</v>
      </c>
      <c r="AE2873" s="17">
        <v>0.16666666666666666</v>
      </c>
      <c r="AF2873" s="17">
        <v>25</v>
      </c>
      <c r="AG2873" s="17">
        <v>176</v>
      </c>
      <c r="AH2873">
        <v>85</v>
      </c>
      <c r="AI2873">
        <v>85</v>
      </c>
      <c r="AL2873">
        <v>0.6</v>
      </c>
      <c r="AM2873" s="9">
        <f t="shared" si="2945"/>
        <v>0.6</v>
      </c>
      <c r="AN2873">
        <v>0.48888888888888887</v>
      </c>
      <c r="AO2873" s="9">
        <f t="shared" si="2946"/>
        <v>0.48888888888888887</v>
      </c>
      <c r="AP2873">
        <v>0.21176470588235294</v>
      </c>
      <c r="AQ2873" s="9"/>
      <c r="AR2873" s="9"/>
      <c r="AS2873" s="17">
        <f t="shared" si="2939"/>
        <v>25</v>
      </c>
      <c r="AT2873" s="17">
        <f t="shared" si="2940"/>
        <v>0</v>
      </c>
      <c r="AU2873">
        <f t="shared" si="2947"/>
        <v>0.1</v>
      </c>
      <c r="AV2873" s="17">
        <f t="shared" si="2942"/>
        <v>7.0588235294117646E-2</v>
      </c>
      <c r="AZ2873">
        <v>5</v>
      </c>
      <c r="BA2873" s="27">
        <v>0.83333333333333337</v>
      </c>
      <c r="BB2873" s="17">
        <v>18</v>
      </c>
      <c r="BC2873" s="17">
        <v>0</v>
      </c>
      <c r="BD2873" s="17">
        <v>0</v>
      </c>
      <c r="BF2873">
        <v>0</v>
      </c>
      <c r="BG2873">
        <v>1</v>
      </c>
      <c r="BQ2873">
        <v>0.6</v>
      </c>
      <c r="BR2873">
        <v>0.2</v>
      </c>
      <c r="BS2873">
        <v>0.43333333333333329</v>
      </c>
      <c r="BT2873" s="9">
        <f>+SUM(AH2864:AH2873)</f>
        <v>771</v>
      </c>
      <c r="BW2873" s="9">
        <f>SUM(AF2864:AF2873)</f>
        <v>176</v>
      </c>
      <c r="CK2873" s="23">
        <v>0.16666666666666666</v>
      </c>
      <c r="CL2873" s="23">
        <f t="shared" si="2934"/>
        <v>0</v>
      </c>
      <c r="CM2873" s="23" t="str">
        <f t="shared" si="2936"/>
        <v/>
      </c>
      <c r="CN2873" s="23" t="str">
        <f t="shared" si="2937"/>
        <v/>
      </c>
      <c r="CO2873" s="43">
        <f>+AVERAGE(AM2863:AM2867)</f>
        <v>3.3766233766233764E-2</v>
      </c>
      <c r="CP2873" s="43">
        <f>+AVERAGE(AO2863:AO2867)</f>
        <v>0.2554401913875598</v>
      </c>
      <c r="CQ2873" s="4">
        <v>5</v>
      </c>
      <c r="CR2873" s="43">
        <f t="shared" si="2944"/>
        <v>22</v>
      </c>
    </row>
    <row r="2874" spans="1:96" ht="11.25" customHeight="1">
      <c r="A2874" s="17">
        <v>27</v>
      </c>
      <c r="B2874" s="17">
        <v>1</v>
      </c>
      <c r="C2874" s="39">
        <v>13</v>
      </c>
      <c r="D2874" s="40">
        <v>0.55000000000000004</v>
      </c>
      <c r="E2874" s="17">
        <v>11</v>
      </c>
      <c r="F2874" s="9">
        <v>0</v>
      </c>
      <c r="G2874">
        <v>1</v>
      </c>
      <c r="H2874">
        <v>0</v>
      </c>
      <c r="I2874">
        <v>0</v>
      </c>
      <c r="J2874">
        <v>0</v>
      </c>
      <c r="L2874">
        <v>75</v>
      </c>
      <c r="M2874">
        <v>1</v>
      </c>
      <c r="N2874">
        <v>48</v>
      </c>
      <c r="O2874" s="17">
        <v>3.6036036036036036E-2</v>
      </c>
      <c r="P2874" s="17">
        <f t="shared" si="2935"/>
        <v>0</v>
      </c>
      <c r="Q2874" s="17">
        <v>6</v>
      </c>
      <c r="S2874" s="17">
        <v>0.16666666666666666</v>
      </c>
      <c r="T2874" s="17">
        <v>81</v>
      </c>
      <c r="U2874" s="17">
        <v>40</v>
      </c>
      <c r="V2874" s="17">
        <v>30</v>
      </c>
      <c r="W2874" s="17">
        <v>30</v>
      </c>
      <c r="X2874" s="17">
        <v>30</v>
      </c>
      <c r="Y2874" s="17"/>
      <c r="Z2874" s="17">
        <v>20</v>
      </c>
      <c r="AA2874" s="17">
        <v>143</v>
      </c>
      <c r="AB2874" s="17">
        <v>0.12431444241316271</v>
      </c>
      <c r="AC2874" s="17">
        <v>60</v>
      </c>
      <c r="AD2874" s="17">
        <v>0.33333333333333331</v>
      </c>
      <c r="AE2874" s="17"/>
      <c r="AF2874" s="17">
        <v>29</v>
      </c>
      <c r="AG2874" s="17"/>
      <c r="AH2874">
        <v>104</v>
      </c>
      <c r="AL2874">
        <v>0.13333333333333333</v>
      </c>
      <c r="AM2874" s="9">
        <f t="shared" si="2945"/>
        <v>0.13333333333333333</v>
      </c>
      <c r="AN2874">
        <v>0.3</v>
      </c>
      <c r="AO2874" s="9">
        <f t="shared" si="2946"/>
        <v>0.3</v>
      </c>
      <c r="AP2874">
        <v>0.17307692307692307</v>
      </c>
      <c r="AQ2874" s="9">
        <f>+AVERAGE(AL2864:AL2873)</f>
        <v>6.8787878787878787E-2</v>
      </c>
      <c r="AR2874" s="9">
        <f>+AVERAGE(AO2864:AO2873)</f>
        <v>0.20188870486238911</v>
      </c>
      <c r="AS2874" s="17">
        <f t="shared" si="2939"/>
        <v>10</v>
      </c>
      <c r="AT2874" s="17">
        <f t="shared" si="2940"/>
        <v>0.6</v>
      </c>
      <c r="AU2874" t="str">
        <f>+IF(AND(E2874&gt;11,AO2873&gt;0),AO2873,"")</f>
        <v/>
      </c>
      <c r="AV2874" s="17">
        <f t="shared" si="2942"/>
        <v>0.21176470588235294</v>
      </c>
      <c r="AZ2874">
        <v>5</v>
      </c>
      <c r="BA2874" s="27">
        <v>0.83333333333333337</v>
      </c>
      <c r="BB2874" s="17">
        <v>18</v>
      </c>
      <c r="BC2874" s="17">
        <v>0</v>
      </c>
      <c r="BD2874" s="17">
        <v>0</v>
      </c>
      <c r="BF2874">
        <v>0</v>
      </c>
      <c r="BG2874">
        <v>1</v>
      </c>
      <c r="BQ2874">
        <v>0.6</v>
      </c>
      <c r="BR2874">
        <v>0.2</v>
      </c>
      <c r="BS2874">
        <v>0.43333333333333329</v>
      </c>
      <c r="CK2874" s="23" t="s">
        <v>2085</v>
      </c>
      <c r="CL2874" s="23">
        <f t="shared" si="2934"/>
        <v>0</v>
      </c>
      <c r="CM2874" s="23">
        <f t="shared" si="2936"/>
        <v>6.8787878787878787E-2</v>
      </c>
      <c r="CN2874" s="23">
        <f t="shared" si="2937"/>
        <v>0.20188870486238911</v>
      </c>
      <c r="CQ2874" s="4">
        <v>9</v>
      </c>
      <c r="CR2874" s="43">
        <f t="shared" si="2944"/>
        <v>37</v>
      </c>
    </row>
    <row r="2875" spans="1:96" ht="11.25" customHeight="1">
      <c r="A2875" s="17">
        <v>27</v>
      </c>
      <c r="B2875" s="17">
        <v>1</v>
      </c>
      <c r="C2875" s="39">
        <v>13</v>
      </c>
      <c r="D2875" s="40">
        <v>0.55000000000000004</v>
      </c>
      <c r="E2875" s="17">
        <v>12</v>
      </c>
      <c r="F2875" s="9">
        <v>0</v>
      </c>
      <c r="G2875">
        <v>1</v>
      </c>
      <c r="H2875">
        <v>0</v>
      </c>
      <c r="I2875">
        <v>0</v>
      </c>
      <c r="J2875">
        <v>0</v>
      </c>
      <c r="K2875" s="5">
        <v>20</v>
      </c>
      <c r="L2875">
        <v>51</v>
      </c>
      <c r="M2875">
        <v>3</v>
      </c>
      <c r="N2875">
        <v>51</v>
      </c>
      <c r="O2875" s="17">
        <v>3.3755274261603373E-2</v>
      </c>
      <c r="P2875" s="17">
        <f t="shared" si="2935"/>
        <v>0</v>
      </c>
      <c r="Q2875" s="17">
        <v>15</v>
      </c>
      <c r="S2875" s="17">
        <v>0.2</v>
      </c>
      <c r="T2875" s="17">
        <v>66</v>
      </c>
      <c r="U2875" s="17">
        <v>30</v>
      </c>
      <c r="V2875" s="17">
        <v>30</v>
      </c>
      <c r="W2875" s="17">
        <v>30</v>
      </c>
      <c r="X2875" s="17">
        <v>30</v>
      </c>
      <c r="Y2875" s="17"/>
      <c r="Z2875" s="17">
        <v>0</v>
      </c>
      <c r="AA2875" s="17">
        <v>143</v>
      </c>
      <c r="AB2875" s="17">
        <v>0.12947189097103917</v>
      </c>
      <c r="AC2875" s="17">
        <v>40</v>
      </c>
      <c r="AD2875" s="17">
        <v>0</v>
      </c>
      <c r="AE2875" s="17">
        <v>0.33333333333333331</v>
      </c>
      <c r="AF2875" s="17">
        <v>7</v>
      </c>
      <c r="AG2875" s="17"/>
      <c r="AH2875">
        <v>75</v>
      </c>
      <c r="AI2875">
        <v>104</v>
      </c>
      <c r="AL2875">
        <v>0</v>
      </c>
      <c r="AM2875" s="9">
        <f t="shared" si="2945"/>
        <v>0</v>
      </c>
      <c r="AN2875">
        <v>0.6</v>
      </c>
      <c r="AO2875" s="9">
        <f t="shared" si="2946"/>
        <v>0.6</v>
      </c>
      <c r="AP2875">
        <v>0.32</v>
      </c>
      <c r="AQ2875" s="9">
        <f>+AVERAGE(AL2864:AL2873)</f>
        <v>6.8787878787878787E-2</v>
      </c>
      <c r="AR2875" s="9">
        <f>+AVERAGE(AO2864:AO2873)</f>
        <v>0.20188870486238911</v>
      </c>
      <c r="AS2875" s="17">
        <f t="shared" si="2939"/>
        <v>6</v>
      </c>
      <c r="AT2875" s="17">
        <f t="shared" si="2940"/>
        <v>0.13333333333333333</v>
      </c>
      <c r="AU2875">
        <f t="shared" ref="AU2875:AU2883" si="2948">+IF(AND(E2875&gt;11,AO2874&gt;0),AO2874,"")</f>
        <v>0.3</v>
      </c>
      <c r="AV2875" s="17">
        <f t="shared" si="2942"/>
        <v>0.17307692307692307</v>
      </c>
      <c r="AZ2875">
        <v>5</v>
      </c>
      <c r="BA2875" s="27">
        <v>0.83333333333333337</v>
      </c>
      <c r="BB2875" s="17">
        <v>18</v>
      </c>
      <c r="BC2875" s="17">
        <v>0</v>
      </c>
      <c r="BD2875" s="17">
        <v>0</v>
      </c>
      <c r="BF2875">
        <v>0</v>
      </c>
      <c r="BG2875">
        <v>1</v>
      </c>
      <c r="BQ2875">
        <v>0.6</v>
      </c>
      <c r="BR2875">
        <v>0.2</v>
      </c>
      <c r="BS2875">
        <v>0.43333333333333329</v>
      </c>
      <c r="CK2875" s="23">
        <v>0.33333333333333331</v>
      </c>
      <c r="CL2875" s="23">
        <f t="shared" si="2934"/>
        <v>0</v>
      </c>
      <c r="CM2875" s="23">
        <f t="shared" si="2936"/>
        <v>6.8787878787878787E-2</v>
      </c>
      <c r="CN2875" s="23">
        <f t="shared" si="2937"/>
        <v>0.20188870486238911</v>
      </c>
      <c r="CQ2875" s="4">
        <v>3</v>
      </c>
      <c r="CR2875" s="43">
        <f t="shared" si="2944"/>
        <v>17</v>
      </c>
    </row>
    <row r="2876" spans="1:96" ht="11.25" customHeight="1">
      <c r="A2876" s="17">
        <v>27</v>
      </c>
      <c r="B2876" s="17">
        <v>1</v>
      </c>
      <c r="C2876" s="39">
        <v>13</v>
      </c>
      <c r="D2876" s="40">
        <v>0.55000000000000004</v>
      </c>
      <c r="E2876" s="17">
        <v>13</v>
      </c>
      <c r="F2876" s="9">
        <v>0</v>
      </c>
      <c r="G2876">
        <v>1</v>
      </c>
      <c r="H2876">
        <v>0</v>
      </c>
      <c r="I2876">
        <v>0</v>
      </c>
      <c r="J2876">
        <v>0</v>
      </c>
      <c r="K2876" s="5">
        <v>30</v>
      </c>
      <c r="L2876">
        <v>41</v>
      </c>
      <c r="M2876">
        <v>5</v>
      </c>
      <c r="N2876">
        <v>56</v>
      </c>
      <c r="O2876" s="17">
        <v>3.0534351145038167E-2</v>
      </c>
      <c r="P2876" s="17">
        <f t="shared" si="2935"/>
        <v>2</v>
      </c>
      <c r="Q2876" s="17">
        <v>25</v>
      </c>
      <c r="S2876" s="17">
        <v>0.2</v>
      </c>
      <c r="T2876" s="17">
        <v>66</v>
      </c>
      <c r="U2876" s="17">
        <v>30</v>
      </c>
      <c r="V2876" s="17">
        <v>30</v>
      </c>
      <c r="W2876" s="17">
        <v>30</v>
      </c>
      <c r="X2876" s="17">
        <v>30</v>
      </c>
      <c r="Y2876" s="17"/>
      <c r="Z2876" s="17">
        <v>10</v>
      </c>
      <c r="AA2876" s="17">
        <v>153</v>
      </c>
      <c r="AB2876" s="17">
        <v>0.12087227414330218</v>
      </c>
      <c r="AC2876" s="17">
        <v>55</v>
      </c>
      <c r="AD2876" s="17">
        <v>0.18181818181818182</v>
      </c>
      <c r="AE2876" s="17">
        <v>0</v>
      </c>
      <c r="AF2876" s="17">
        <v>15</v>
      </c>
      <c r="AG2876" s="17"/>
      <c r="AH2876">
        <v>80</v>
      </c>
      <c r="AI2876">
        <v>75</v>
      </c>
      <c r="AL2876">
        <v>0</v>
      </c>
      <c r="AM2876" s="9">
        <f t="shared" si="2945"/>
        <v>0</v>
      </c>
      <c r="AN2876">
        <v>7.2727272727272724E-2</v>
      </c>
      <c r="AO2876" s="9">
        <f t="shared" si="2946"/>
        <v>7.2727272727272724E-2</v>
      </c>
      <c r="AP2876">
        <v>0.05</v>
      </c>
      <c r="AQ2876" s="9">
        <f>+AVERAGE(AL2864:AL2873)</f>
        <v>6.8787878787878787E-2</v>
      </c>
      <c r="AR2876" s="9">
        <f>+AVERAGE(AO2864:AO2873)</f>
        <v>0.20188870486238911</v>
      </c>
      <c r="AS2876" s="17">
        <f t="shared" si="2939"/>
        <v>15</v>
      </c>
      <c r="AT2876" s="17">
        <f t="shared" si="2940"/>
        <v>0</v>
      </c>
      <c r="AU2876">
        <f t="shared" si="2948"/>
        <v>0.6</v>
      </c>
      <c r="AV2876" s="17">
        <f t="shared" si="2942"/>
        <v>0.32</v>
      </c>
      <c r="AZ2876">
        <v>5</v>
      </c>
      <c r="BA2876" s="27">
        <v>0.83333333333333337</v>
      </c>
      <c r="BB2876" s="17">
        <v>18</v>
      </c>
      <c r="BC2876" s="17">
        <v>0</v>
      </c>
      <c r="BD2876" s="17">
        <v>0</v>
      </c>
      <c r="BF2876">
        <v>0</v>
      </c>
      <c r="BG2876">
        <v>1</v>
      </c>
      <c r="BQ2876">
        <v>0.6</v>
      </c>
      <c r="BR2876">
        <v>0.2</v>
      </c>
      <c r="BS2876">
        <v>0.43333333333333329</v>
      </c>
      <c r="CK2876" s="23">
        <v>0</v>
      </c>
      <c r="CL2876" s="23">
        <f t="shared" si="2934"/>
        <v>0</v>
      </c>
      <c r="CM2876" s="23">
        <f t="shared" si="2936"/>
        <v>6.8787878787878787E-2</v>
      </c>
      <c r="CN2876" s="23">
        <f t="shared" si="2937"/>
        <v>0.20188870486238911</v>
      </c>
      <c r="CQ2876" s="4">
        <v>5</v>
      </c>
      <c r="CR2876" s="43">
        <f t="shared" si="2944"/>
        <v>29</v>
      </c>
    </row>
    <row r="2877" spans="1:96" ht="11.25" customHeight="1">
      <c r="A2877" s="17">
        <v>27</v>
      </c>
      <c r="B2877" s="17">
        <v>1</v>
      </c>
      <c r="C2877" s="39">
        <v>13</v>
      </c>
      <c r="D2877" s="40">
        <v>0.55000000000000004</v>
      </c>
      <c r="E2877" s="17">
        <v>14</v>
      </c>
      <c r="F2877" s="9">
        <v>0</v>
      </c>
      <c r="G2877">
        <v>1</v>
      </c>
      <c r="H2877">
        <v>0</v>
      </c>
      <c r="I2877">
        <v>0</v>
      </c>
      <c r="J2877">
        <v>0</v>
      </c>
      <c r="K2877" s="5">
        <v>25</v>
      </c>
      <c r="L2877">
        <v>46</v>
      </c>
      <c r="M2877">
        <v>4</v>
      </c>
      <c r="N2877">
        <v>60</v>
      </c>
      <c r="O2877" s="17">
        <v>2.6760563380281689E-2</v>
      </c>
      <c r="P2877" s="17">
        <f t="shared" si="2935"/>
        <v>0</v>
      </c>
      <c r="Q2877" s="17">
        <v>22</v>
      </c>
      <c r="S2877" s="17">
        <v>0.18181818181818182</v>
      </c>
      <c r="T2877" s="17">
        <v>68</v>
      </c>
      <c r="U2877" s="17">
        <v>30</v>
      </c>
      <c r="V2877" s="17">
        <v>30</v>
      </c>
      <c r="W2877" s="17">
        <v>30</v>
      </c>
      <c r="X2877" s="17">
        <v>30</v>
      </c>
      <c r="Y2877" s="17"/>
      <c r="Z2877" s="17">
        <v>10</v>
      </c>
      <c r="AA2877" s="17">
        <v>163</v>
      </c>
      <c r="AB2877" s="17">
        <v>0.11680911680911681</v>
      </c>
      <c r="AC2877" s="17">
        <v>60</v>
      </c>
      <c r="AD2877" s="17">
        <v>0.16666666666666666</v>
      </c>
      <c r="AE2877" s="17">
        <v>0.18181818181818182</v>
      </c>
      <c r="AF2877" s="17">
        <v>16</v>
      </c>
      <c r="AG2877" s="17"/>
      <c r="AH2877">
        <v>88</v>
      </c>
      <c r="AI2877">
        <v>80</v>
      </c>
      <c r="AL2877">
        <v>5.4545454545454536E-2</v>
      </c>
      <c r="AM2877" s="9">
        <f t="shared" si="2945"/>
        <v>5.4545454545454543E-2</v>
      </c>
      <c r="AN2877">
        <v>0.1</v>
      </c>
      <c r="AO2877" s="9">
        <f t="shared" si="2946"/>
        <v>0.1</v>
      </c>
      <c r="AP2877">
        <v>7.2727272727272724E-2</v>
      </c>
      <c r="AQ2877" s="9">
        <f>+AVERAGE(AL2864:AL2873)</f>
        <v>6.8787878787878787E-2</v>
      </c>
      <c r="AR2877" s="9">
        <f>+AVERAGE(AO2864:AO2873)</f>
        <v>0.20188870486238911</v>
      </c>
      <c r="AS2877" s="17">
        <f t="shared" si="2939"/>
        <v>25</v>
      </c>
      <c r="AT2877" s="17">
        <f t="shared" si="2940"/>
        <v>0</v>
      </c>
      <c r="AU2877">
        <f t="shared" si="2948"/>
        <v>7.2727272727272724E-2</v>
      </c>
      <c r="AV2877" s="17">
        <f t="shared" si="2942"/>
        <v>0.05</v>
      </c>
      <c r="AZ2877">
        <v>5</v>
      </c>
      <c r="BA2877" s="27">
        <v>0.83333333333333337</v>
      </c>
      <c r="BB2877" s="17">
        <v>18</v>
      </c>
      <c r="BC2877" s="17">
        <v>0</v>
      </c>
      <c r="BD2877" s="17">
        <v>0</v>
      </c>
      <c r="BF2877">
        <v>0</v>
      </c>
      <c r="BG2877">
        <v>1</v>
      </c>
      <c r="BQ2877">
        <v>0.6</v>
      </c>
      <c r="BR2877">
        <v>0.2</v>
      </c>
      <c r="BS2877">
        <v>0.43333333333333329</v>
      </c>
      <c r="CK2877" s="23">
        <v>0.18181818181818182</v>
      </c>
      <c r="CL2877" s="23">
        <f t="shared" si="2934"/>
        <v>0</v>
      </c>
      <c r="CM2877" s="23">
        <f t="shared" si="2936"/>
        <v>6.8787878787878787E-2</v>
      </c>
      <c r="CN2877" s="23">
        <f t="shared" si="2937"/>
        <v>0.20188870486238911</v>
      </c>
      <c r="CQ2877" s="4">
        <v>6</v>
      </c>
      <c r="CR2877" s="43">
        <f t="shared" si="2944"/>
        <v>23</v>
      </c>
    </row>
    <row r="2878" spans="1:96" ht="11.25" customHeight="1">
      <c r="A2878" s="17">
        <v>27</v>
      </c>
      <c r="B2878" s="17">
        <v>1</v>
      </c>
      <c r="C2878" s="39">
        <v>13</v>
      </c>
      <c r="D2878" s="40">
        <v>0.55000000000000004</v>
      </c>
      <c r="E2878" s="17">
        <v>15</v>
      </c>
      <c r="F2878" s="9">
        <v>0</v>
      </c>
      <c r="G2878">
        <v>1</v>
      </c>
      <c r="H2878">
        <v>0</v>
      </c>
      <c r="I2878">
        <v>0</v>
      </c>
      <c r="J2878">
        <v>0</v>
      </c>
      <c r="K2878" s="5">
        <v>20</v>
      </c>
      <c r="L2878">
        <v>33</v>
      </c>
      <c r="M2878">
        <v>7</v>
      </c>
      <c r="N2878">
        <v>67</v>
      </c>
      <c r="O2878" s="17">
        <v>2.3824451410658306E-2</v>
      </c>
      <c r="P2878" s="17">
        <f t="shared" si="2935"/>
        <v>1</v>
      </c>
      <c r="Q2878" s="17">
        <v>35</v>
      </c>
      <c r="S2878" s="17">
        <v>0.2</v>
      </c>
      <c r="T2878" s="17">
        <v>68</v>
      </c>
      <c r="U2878" s="17">
        <v>30</v>
      </c>
      <c r="V2878" s="17">
        <v>30</v>
      </c>
      <c r="W2878" s="17">
        <v>30</v>
      </c>
      <c r="X2878" s="17">
        <v>30</v>
      </c>
      <c r="Y2878" s="17"/>
      <c r="Z2878" s="17">
        <v>10</v>
      </c>
      <c r="AA2878" s="17">
        <v>173</v>
      </c>
      <c r="AB2878" s="17">
        <v>0.1121251629726206</v>
      </c>
      <c r="AC2878" s="17">
        <v>65</v>
      </c>
      <c r="AD2878" s="17">
        <v>0.15384615384615385</v>
      </c>
      <c r="AE2878" s="17">
        <v>0.16666666666666666</v>
      </c>
      <c r="AF2878" s="17">
        <v>13</v>
      </c>
      <c r="AG2878" s="17"/>
      <c r="AH2878">
        <v>80</v>
      </c>
      <c r="AI2878">
        <v>88</v>
      </c>
      <c r="AL2878">
        <v>0</v>
      </c>
      <c r="AM2878" s="9">
        <f t="shared" si="2945"/>
        <v>0</v>
      </c>
      <c r="AN2878">
        <v>9.2307692307692313E-2</v>
      </c>
      <c r="AO2878" s="9">
        <f t="shared" si="2946"/>
        <v>9.2307692307692313E-2</v>
      </c>
      <c r="AP2878">
        <v>7.4999999999999997E-2</v>
      </c>
      <c r="AQ2878" s="9">
        <f>+AVERAGE(AL2864:AL2873)</f>
        <v>6.8787878787878787E-2</v>
      </c>
      <c r="AR2878" s="9">
        <f>+AVERAGE(AO2864:AO2873)</f>
        <v>0.20188870486238911</v>
      </c>
      <c r="AS2878" s="17">
        <f t="shared" si="2939"/>
        <v>22</v>
      </c>
      <c r="AT2878" s="17">
        <f t="shared" si="2940"/>
        <v>5.4545454545454536E-2</v>
      </c>
      <c r="AU2878">
        <f t="shared" si="2948"/>
        <v>0.1</v>
      </c>
      <c r="AV2878" s="17">
        <f t="shared" si="2942"/>
        <v>7.2727272727272724E-2</v>
      </c>
      <c r="AZ2878">
        <v>5</v>
      </c>
      <c r="BA2878" s="27">
        <v>0.83333333333333337</v>
      </c>
      <c r="BB2878" s="17">
        <v>18</v>
      </c>
      <c r="BC2878" s="17">
        <v>0</v>
      </c>
      <c r="BD2878" s="17">
        <v>0</v>
      </c>
      <c r="BF2878">
        <v>0</v>
      </c>
      <c r="BG2878">
        <v>1</v>
      </c>
      <c r="BQ2878">
        <v>0.6</v>
      </c>
      <c r="BR2878">
        <v>0.2</v>
      </c>
      <c r="BS2878">
        <v>0.43333333333333329</v>
      </c>
      <c r="CK2878" s="23">
        <v>0.16666666666666666</v>
      </c>
      <c r="CL2878" s="23">
        <f t="shared" si="2934"/>
        <v>0</v>
      </c>
      <c r="CM2878" s="23">
        <f t="shared" si="2936"/>
        <v>6.8787878787878787E-2</v>
      </c>
      <c r="CN2878" s="23">
        <f t="shared" si="2937"/>
        <v>0.20188870486238911</v>
      </c>
      <c r="CQ2878" s="4">
        <v>4</v>
      </c>
      <c r="CR2878" s="43">
        <f t="shared" si="2944"/>
        <v>22</v>
      </c>
    </row>
    <row r="2879" spans="1:96" ht="11.25" customHeight="1">
      <c r="A2879" s="17">
        <v>27</v>
      </c>
      <c r="B2879" s="17">
        <v>1</v>
      </c>
      <c r="C2879" s="39">
        <v>13</v>
      </c>
      <c r="D2879" s="40">
        <v>0.55000000000000004</v>
      </c>
      <c r="E2879" s="17">
        <v>16</v>
      </c>
      <c r="F2879" s="9">
        <v>0</v>
      </c>
      <c r="G2879">
        <v>1</v>
      </c>
      <c r="H2879">
        <v>0</v>
      </c>
      <c r="I2879">
        <v>0</v>
      </c>
      <c r="J2879">
        <v>0</v>
      </c>
      <c r="K2879" s="5">
        <v>35</v>
      </c>
      <c r="L2879">
        <v>48</v>
      </c>
      <c r="M2879">
        <v>3</v>
      </c>
      <c r="N2879">
        <v>70</v>
      </c>
      <c r="O2879" s="17">
        <v>2.7138643067846607E-2</v>
      </c>
      <c r="P2879" s="17">
        <f t="shared" si="2935"/>
        <v>0</v>
      </c>
      <c r="Q2879" s="17">
        <v>20</v>
      </c>
      <c r="S2879" s="17">
        <v>0.15</v>
      </c>
      <c r="T2879" s="17">
        <v>68</v>
      </c>
      <c r="U2879" s="17">
        <v>30</v>
      </c>
      <c r="V2879" s="17">
        <v>30</v>
      </c>
      <c r="W2879" s="17">
        <v>30</v>
      </c>
      <c r="X2879" s="17">
        <v>30</v>
      </c>
      <c r="Y2879" s="17"/>
      <c r="Z2879" s="17">
        <v>10</v>
      </c>
      <c r="AA2879" s="17">
        <v>183</v>
      </c>
      <c r="AB2879" s="17">
        <v>0.11124546553808948</v>
      </c>
      <c r="AC2879" s="17">
        <v>60</v>
      </c>
      <c r="AD2879" s="17">
        <v>0.16666666666666666</v>
      </c>
      <c r="AE2879" s="17">
        <v>0.15384615384615385</v>
      </c>
      <c r="AF2879" s="17">
        <v>17</v>
      </c>
      <c r="AG2879" s="17"/>
      <c r="AH2879">
        <v>90</v>
      </c>
      <c r="AI2879">
        <v>80</v>
      </c>
      <c r="AL2879">
        <v>0.16</v>
      </c>
      <c r="AM2879" s="9">
        <f t="shared" si="2945"/>
        <v>0.16</v>
      </c>
      <c r="AN2879">
        <v>0.1</v>
      </c>
      <c r="AO2879" s="9">
        <f t="shared" si="2946"/>
        <v>0.1</v>
      </c>
      <c r="AP2879">
        <v>5.7777777777777775E-2</v>
      </c>
      <c r="AQ2879" s="9">
        <f>+AVERAGE(AL2864:AL2873)</f>
        <v>6.8787878787878787E-2</v>
      </c>
      <c r="AR2879" s="9">
        <f>+AVERAGE(AO2864:AO2873)</f>
        <v>0.20188870486238911</v>
      </c>
      <c r="AS2879" s="17">
        <f t="shared" si="2939"/>
        <v>35</v>
      </c>
      <c r="AT2879" s="17">
        <f t="shared" si="2940"/>
        <v>0</v>
      </c>
      <c r="AU2879">
        <f t="shared" si="2948"/>
        <v>9.2307692307692313E-2</v>
      </c>
      <c r="AV2879" s="17">
        <f t="shared" si="2942"/>
        <v>7.4999999999999997E-2</v>
      </c>
      <c r="AZ2879">
        <v>5</v>
      </c>
      <c r="BA2879" s="27">
        <v>0.83333333333333337</v>
      </c>
      <c r="BB2879" s="17">
        <v>18</v>
      </c>
      <c r="BC2879" s="17">
        <v>0</v>
      </c>
      <c r="BD2879" s="17">
        <v>0</v>
      </c>
      <c r="BF2879">
        <v>0</v>
      </c>
      <c r="BG2879">
        <v>1</v>
      </c>
      <c r="BQ2879">
        <v>0.6</v>
      </c>
      <c r="BR2879">
        <v>0.2</v>
      </c>
      <c r="BS2879">
        <v>0.43333333333333329</v>
      </c>
      <c r="CK2879" s="23">
        <v>0.15384615384615385</v>
      </c>
      <c r="CL2879" s="23">
        <f t="shared" si="2934"/>
        <v>0</v>
      </c>
      <c r="CM2879" s="23">
        <f t="shared" si="2936"/>
        <v>6.8787878787878787E-2</v>
      </c>
      <c r="CN2879" s="23">
        <f t="shared" si="2937"/>
        <v>0.20188870486238911</v>
      </c>
      <c r="CQ2879" s="4">
        <v>3</v>
      </c>
      <c r="CR2879" s="43">
        <f t="shared" si="2944"/>
        <v>23</v>
      </c>
    </row>
    <row r="2880" spans="1:96" ht="11.25" customHeight="1">
      <c r="A2880" s="17">
        <v>27</v>
      </c>
      <c r="B2880" s="17">
        <v>1</v>
      </c>
      <c r="C2880" s="39">
        <v>13</v>
      </c>
      <c r="D2880" s="40">
        <v>0.55000000000000004</v>
      </c>
      <c r="E2880" s="17">
        <v>17</v>
      </c>
      <c r="F2880" s="9">
        <v>0</v>
      </c>
      <c r="G2880">
        <v>1</v>
      </c>
      <c r="H2880">
        <v>0</v>
      </c>
      <c r="I2880">
        <v>0</v>
      </c>
      <c r="J2880">
        <v>0</v>
      </c>
      <c r="K2880" s="5">
        <v>20</v>
      </c>
      <c r="L2880">
        <v>53</v>
      </c>
      <c r="M2880">
        <v>3</v>
      </c>
      <c r="N2880">
        <v>73</v>
      </c>
      <c r="O2880" s="17">
        <v>3.39943342776204E-2</v>
      </c>
      <c r="P2880" s="17">
        <f t="shared" si="2935"/>
        <v>0</v>
      </c>
      <c r="Q2880" s="17">
        <v>14</v>
      </c>
      <c r="S2880" s="17">
        <v>0.21428571428571427</v>
      </c>
      <c r="T2880" s="17">
        <v>67</v>
      </c>
      <c r="U2880" s="17">
        <v>30</v>
      </c>
      <c r="V2880" s="17">
        <v>30</v>
      </c>
      <c r="W2880" s="17">
        <v>30</v>
      </c>
      <c r="X2880" s="17">
        <v>30</v>
      </c>
      <c r="Y2880" s="17"/>
      <c r="Z2880" s="17">
        <v>15</v>
      </c>
      <c r="AA2880" s="17">
        <v>198</v>
      </c>
      <c r="AB2880" s="17">
        <v>0.10430839002267574</v>
      </c>
      <c r="AC2880" s="17">
        <v>55</v>
      </c>
      <c r="AD2880" s="17">
        <v>0.27272727272727271</v>
      </c>
      <c r="AE2880" s="17">
        <v>0.16666666666666666</v>
      </c>
      <c r="AF2880" s="17">
        <v>22</v>
      </c>
      <c r="AG2880" s="17"/>
      <c r="AH2880">
        <v>91</v>
      </c>
      <c r="AI2880">
        <v>90</v>
      </c>
      <c r="AL2880">
        <v>0.2</v>
      </c>
      <c r="AM2880" s="9">
        <f t="shared" si="2945"/>
        <v>0.2</v>
      </c>
      <c r="AN2880">
        <v>7.2727272727272724E-2</v>
      </c>
      <c r="AO2880" s="9">
        <f t="shared" si="2946"/>
        <v>7.2727272727272724E-2</v>
      </c>
      <c r="AP2880">
        <v>6.1538461538461542E-2</v>
      </c>
      <c r="AQ2880" s="9">
        <f>+AVERAGE(AL2864:AL2873)</f>
        <v>6.8787878787878787E-2</v>
      </c>
      <c r="AR2880" s="9">
        <f>+AVERAGE(AO2864:AO2873)</f>
        <v>0.20188870486238911</v>
      </c>
      <c r="AS2880" s="17">
        <f t="shared" si="2939"/>
        <v>20</v>
      </c>
      <c r="AT2880" s="17">
        <f t="shared" si="2940"/>
        <v>0.16</v>
      </c>
      <c r="AU2880">
        <f t="shared" si="2948"/>
        <v>0.1</v>
      </c>
      <c r="AV2880" s="17">
        <f t="shared" si="2942"/>
        <v>5.7777777777777775E-2</v>
      </c>
      <c r="AZ2880">
        <v>5</v>
      </c>
      <c r="BA2880" s="27">
        <v>0.83333333333333337</v>
      </c>
      <c r="BB2880" s="17">
        <v>18</v>
      </c>
      <c r="BC2880" s="17">
        <v>0</v>
      </c>
      <c r="BD2880" s="17">
        <v>0</v>
      </c>
      <c r="BF2880">
        <v>0</v>
      </c>
      <c r="BG2880">
        <v>1</v>
      </c>
      <c r="BQ2880">
        <v>0.6</v>
      </c>
      <c r="BR2880">
        <v>0.2</v>
      </c>
      <c r="BS2880">
        <v>0.43333333333333329</v>
      </c>
      <c r="CK2880" s="23">
        <v>0.16666666666666666</v>
      </c>
      <c r="CL2880" s="23">
        <f t="shared" si="2934"/>
        <v>0</v>
      </c>
      <c r="CM2880" s="23">
        <f t="shared" si="2936"/>
        <v>6.8787878787878787E-2</v>
      </c>
      <c r="CN2880" s="23">
        <f t="shared" si="2937"/>
        <v>0.20188870486238911</v>
      </c>
      <c r="CQ2880" s="4">
        <v>4</v>
      </c>
      <c r="CR2880" s="43">
        <f t="shared" si="2944"/>
        <v>15</v>
      </c>
    </row>
    <row r="2881" spans="1:96" ht="11.25" customHeight="1">
      <c r="A2881" s="17">
        <v>27</v>
      </c>
      <c r="B2881" s="17">
        <v>1</v>
      </c>
      <c r="C2881" s="39">
        <v>13</v>
      </c>
      <c r="D2881" s="40">
        <v>0.55000000000000004</v>
      </c>
      <c r="E2881" s="17">
        <v>18</v>
      </c>
      <c r="F2881" s="9">
        <v>0</v>
      </c>
      <c r="G2881">
        <v>1</v>
      </c>
      <c r="H2881">
        <v>0</v>
      </c>
      <c r="I2881">
        <v>0</v>
      </c>
      <c r="J2881">
        <v>0</v>
      </c>
      <c r="K2881" s="5">
        <v>15</v>
      </c>
      <c r="L2881">
        <v>37</v>
      </c>
      <c r="M2881">
        <v>6</v>
      </c>
      <c r="N2881">
        <v>79</v>
      </c>
      <c r="O2881" s="17">
        <v>3.1331592689295036E-2</v>
      </c>
      <c r="P2881" s="17">
        <f t="shared" si="2935"/>
        <v>1</v>
      </c>
      <c r="Q2881" s="17">
        <v>30</v>
      </c>
      <c r="S2881" s="17">
        <v>0.2</v>
      </c>
      <c r="T2881" s="17">
        <v>67</v>
      </c>
      <c r="U2881" s="17">
        <v>30</v>
      </c>
      <c r="V2881" s="17">
        <v>30</v>
      </c>
      <c r="W2881" s="17">
        <v>30</v>
      </c>
      <c r="X2881" s="17">
        <v>30</v>
      </c>
      <c r="Y2881" s="17"/>
      <c r="Z2881" s="17">
        <v>15</v>
      </c>
      <c r="AA2881" s="17">
        <v>213</v>
      </c>
      <c r="AB2881" s="17">
        <v>9.125799573560768E-2</v>
      </c>
      <c r="AC2881" s="17">
        <v>56</v>
      </c>
      <c r="AD2881" s="17">
        <v>0.26785714285714285</v>
      </c>
      <c r="AE2881" s="17">
        <v>0.27272727272727271</v>
      </c>
      <c r="AF2881" s="17">
        <v>19</v>
      </c>
      <c r="AG2881" s="17"/>
      <c r="AH2881">
        <v>76</v>
      </c>
      <c r="AI2881">
        <v>91</v>
      </c>
      <c r="AL2881">
        <v>0</v>
      </c>
      <c r="AM2881" s="9">
        <f t="shared" si="2945"/>
        <v>0</v>
      </c>
      <c r="AN2881">
        <v>0.23571428571428571</v>
      </c>
      <c r="AO2881" s="9">
        <f t="shared" si="2946"/>
        <v>0.23571428571428571</v>
      </c>
      <c r="AP2881">
        <v>0.1736842105263158</v>
      </c>
      <c r="AQ2881" s="9">
        <f>+AVERAGE(AL2864:AL2873)</f>
        <v>6.8787878787878787E-2</v>
      </c>
      <c r="AR2881" s="9">
        <f>+AVERAGE(AO2864:AO2873)</f>
        <v>0.20188870486238911</v>
      </c>
      <c r="AS2881" s="17">
        <f t="shared" si="2939"/>
        <v>14</v>
      </c>
      <c r="AT2881" s="17">
        <f t="shared" si="2940"/>
        <v>0.2</v>
      </c>
      <c r="AU2881">
        <f t="shared" si="2948"/>
        <v>7.2727272727272724E-2</v>
      </c>
      <c r="AV2881" s="17">
        <f t="shared" si="2942"/>
        <v>6.1538461538461542E-2</v>
      </c>
      <c r="AZ2881">
        <v>5</v>
      </c>
      <c r="BA2881" s="27">
        <v>0.83333333333333337</v>
      </c>
      <c r="BB2881" s="17">
        <v>18</v>
      </c>
      <c r="BC2881" s="17">
        <v>0</v>
      </c>
      <c r="BD2881" s="17">
        <v>0</v>
      </c>
      <c r="BF2881">
        <v>0</v>
      </c>
      <c r="BG2881">
        <v>1</v>
      </c>
      <c r="BQ2881">
        <v>0.6</v>
      </c>
      <c r="BR2881">
        <v>0.2</v>
      </c>
      <c r="BS2881">
        <v>0.43333333333333329</v>
      </c>
      <c r="CK2881" s="23">
        <v>0.27272727272727271</v>
      </c>
      <c r="CL2881" s="23">
        <f t="shared" si="2934"/>
        <v>0</v>
      </c>
      <c r="CM2881" s="23">
        <f t="shared" si="2936"/>
        <v>6.8787878787878787E-2</v>
      </c>
      <c r="CN2881" s="23">
        <f t="shared" si="2937"/>
        <v>0.20188870486238911</v>
      </c>
      <c r="CQ2881" s="4">
        <v>5</v>
      </c>
      <c r="CR2881" s="43">
        <f t="shared" si="2944"/>
        <v>18</v>
      </c>
    </row>
    <row r="2882" spans="1:96" ht="11.25" customHeight="1">
      <c r="A2882" s="17">
        <v>27</v>
      </c>
      <c r="B2882" s="17">
        <v>1</v>
      </c>
      <c r="C2882" s="39">
        <v>13</v>
      </c>
      <c r="D2882" s="40">
        <v>0.55000000000000004</v>
      </c>
      <c r="E2882" s="17">
        <v>19</v>
      </c>
      <c r="F2882" s="9">
        <v>0</v>
      </c>
      <c r="G2882">
        <v>1</v>
      </c>
      <c r="H2882">
        <v>0</v>
      </c>
      <c r="I2882">
        <v>0</v>
      </c>
      <c r="J2882">
        <v>0</v>
      </c>
      <c r="K2882" s="5">
        <v>30</v>
      </c>
      <c r="L2882">
        <v>37</v>
      </c>
      <c r="M2882">
        <v>6</v>
      </c>
      <c r="N2882">
        <v>85</v>
      </c>
      <c r="O2882" s="17">
        <v>3.2195121951219513E-2</v>
      </c>
      <c r="P2882" s="17">
        <f t="shared" si="2935"/>
        <v>1</v>
      </c>
      <c r="Q2882" s="17">
        <v>27</v>
      </c>
      <c r="S2882" s="17">
        <v>0.22222222222222221</v>
      </c>
      <c r="T2882" s="17">
        <v>64</v>
      </c>
      <c r="U2882" s="17">
        <v>25</v>
      </c>
      <c r="V2882" s="17">
        <v>30</v>
      </c>
      <c r="W2882" s="17">
        <v>30</v>
      </c>
      <c r="X2882" s="17">
        <v>25</v>
      </c>
      <c r="Y2882" s="17"/>
      <c r="Z2882" s="17">
        <v>10</v>
      </c>
      <c r="AA2882" s="17">
        <v>223</v>
      </c>
      <c r="AB2882" s="17">
        <v>8.8114754098360656E-2</v>
      </c>
      <c r="AC2882" s="17">
        <v>38</v>
      </c>
      <c r="AD2882" s="17">
        <v>0.26315789473684209</v>
      </c>
      <c r="AE2882" s="17">
        <v>0.26785714285714285</v>
      </c>
      <c r="AF2882" s="17">
        <v>14</v>
      </c>
      <c r="AG2882" s="17"/>
      <c r="AH2882">
        <v>61</v>
      </c>
      <c r="AI2882">
        <v>76</v>
      </c>
      <c r="AL2882">
        <v>4.4444444444444446E-2</v>
      </c>
      <c r="AM2882" s="9">
        <f t="shared" si="2945"/>
        <v>4.4444444444444446E-2</v>
      </c>
      <c r="AN2882">
        <v>0.18947368421052632</v>
      </c>
      <c r="AO2882" s="9">
        <f t="shared" si="2946"/>
        <v>0.18947368421052632</v>
      </c>
      <c r="AP2882">
        <v>0.11147540983606558</v>
      </c>
      <c r="AQ2882" s="9">
        <f>+AVERAGE(AL2864:AL2873)</f>
        <v>6.8787878787878787E-2</v>
      </c>
      <c r="AR2882" s="9">
        <f>+AVERAGE(AO2864:AO2873)</f>
        <v>0.20188870486238911</v>
      </c>
      <c r="AS2882" s="17">
        <f t="shared" si="2939"/>
        <v>30</v>
      </c>
      <c r="AT2882" s="17">
        <f t="shared" si="2940"/>
        <v>0</v>
      </c>
      <c r="AU2882">
        <f t="shared" si="2948"/>
        <v>0.23571428571428571</v>
      </c>
      <c r="AV2882" s="17">
        <f t="shared" si="2942"/>
        <v>0.1736842105263158</v>
      </c>
      <c r="AZ2882">
        <v>5</v>
      </c>
      <c r="BA2882" s="27">
        <v>0.83333333333333337</v>
      </c>
      <c r="BB2882" s="17">
        <v>18</v>
      </c>
      <c r="BC2882" s="17">
        <v>0</v>
      </c>
      <c r="BD2882" s="17">
        <v>0</v>
      </c>
      <c r="BF2882">
        <v>0</v>
      </c>
      <c r="BG2882">
        <v>1</v>
      </c>
      <c r="BQ2882">
        <v>0.6</v>
      </c>
      <c r="BR2882">
        <v>0.2</v>
      </c>
      <c r="BS2882">
        <v>0.43333333333333329</v>
      </c>
      <c r="CK2882" s="23">
        <v>0.26785714285714285</v>
      </c>
      <c r="CL2882" s="23">
        <f t="shared" ref="CL2882:CL2945" si="2949">+IF(F2882&gt;=0,F2882*B2882,"")</f>
        <v>0</v>
      </c>
      <c r="CM2882" s="23">
        <f t="shared" si="2936"/>
        <v>6.8787878787878787E-2</v>
      </c>
      <c r="CN2882" s="23">
        <f t="shared" si="2937"/>
        <v>0.20188870486238911</v>
      </c>
      <c r="CQ2882" s="4">
        <v>2</v>
      </c>
      <c r="CR2882" s="43">
        <f t="shared" si="2944"/>
        <v>17</v>
      </c>
    </row>
    <row r="2883" spans="1:96" ht="11.25" customHeight="1">
      <c r="A2883" s="17">
        <v>27</v>
      </c>
      <c r="B2883" s="17">
        <v>1</v>
      </c>
      <c r="C2883" s="39">
        <v>13</v>
      </c>
      <c r="D2883" s="40">
        <v>0.55000000000000004</v>
      </c>
      <c r="E2883" s="17">
        <v>20</v>
      </c>
      <c r="F2883" s="9">
        <v>0</v>
      </c>
      <c r="G2883">
        <v>1</v>
      </c>
      <c r="H2883">
        <v>0</v>
      </c>
      <c r="I2883">
        <v>0</v>
      </c>
      <c r="J2883">
        <v>0</v>
      </c>
      <c r="K2883" s="5">
        <v>30</v>
      </c>
      <c r="L2883">
        <v>39</v>
      </c>
      <c r="M2883">
        <v>5</v>
      </c>
      <c r="N2883">
        <v>90</v>
      </c>
      <c r="O2883" s="17">
        <v>2.9157175398633259E-2</v>
      </c>
      <c r="P2883" s="17">
        <f t="shared" ref="P2883:P2946" si="2950">+IF(M2883&lt;5,0,IF(M2883&gt;5,1,2))</f>
        <v>2</v>
      </c>
      <c r="Q2883" s="17">
        <v>29</v>
      </c>
      <c r="S2883" s="17">
        <v>0.17241379310344829</v>
      </c>
      <c r="T2883" s="17">
        <v>68</v>
      </c>
      <c r="U2883" s="17">
        <v>30</v>
      </c>
      <c r="V2883" s="17">
        <v>30</v>
      </c>
      <c r="W2883" s="17">
        <v>30</v>
      </c>
      <c r="X2883" s="17">
        <v>30</v>
      </c>
      <c r="Y2883" s="17"/>
      <c r="Z2883" s="17">
        <v>10</v>
      </c>
      <c r="AA2883" s="17">
        <v>233</v>
      </c>
      <c r="AB2883" s="17">
        <v>8.3820662768031184E-2</v>
      </c>
      <c r="AC2883" s="17">
        <v>50</v>
      </c>
      <c r="AD2883" s="17">
        <v>0.2</v>
      </c>
      <c r="AE2883" s="17">
        <v>0.26315789473684209</v>
      </c>
      <c r="AF2883" s="17">
        <v>15</v>
      </c>
      <c r="AG2883" s="17">
        <v>167</v>
      </c>
      <c r="AH2883">
        <v>71</v>
      </c>
      <c r="AI2883">
        <v>61</v>
      </c>
      <c r="AL2883">
        <v>2.7586206896551724E-2</v>
      </c>
      <c r="AM2883" s="9">
        <f t="shared" si="2945"/>
        <v>2.7586206896551724E-2</v>
      </c>
      <c r="AN2883">
        <v>0</v>
      </c>
      <c r="AO2883" s="9">
        <f t="shared" si="2946"/>
        <v>0</v>
      </c>
      <c r="AP2883">
        <v>1.1267605633802818E-2</v>
      </c>
      <c r="AQ2883" s="9">
        <f>+AVERAGE(AL2864:AL2873)</f>
        <v>6.8787878787878787E-2</v>
      </c>
      <c r="AR2883" s="9">
        <f>+AVERAGE(AO2864:AO2873)</f>
        <v>0.20188870486238911</v>
      </c>
      <c r="AS2883" s="17">
        <f t="shared" si="2939"/>
        <v>27</v>
      </c>
      <c r="AT2883" s="17">
        <f t="shared" si="2940"/>
        <v>4.4444444444444446E-2</v>
      </c>
      <c r="AU2883">
        <f t="shared" si="2948"/>
        <v>0.18947368421052632</v>
      </c>
      <c r="AV2883" s="17">
        <f t="shared" si="2942"/>
        <v>0.11147540983606558</v>
      </c>
      <c r="AZ2883">
        <v>5</v>
      </c>
      <c r="BA2883" s="27">
        <v>0.83333333333333337</v>
      </c>
      <c r="BB2883" s="17">
        <v>18</v>
      </c>
      <c r="BC2883" s="17">
        <v>0</v>
      </c>
      <c r="BD2883" s="17">
        <v>0</v>
      </c>
      <c r="BF2883">
        <v>0</v>
      </c>
      <c r="BG2883">
        <v>1</v>
      </c>
      <c r="BQ2883">
        <v>0.6</v>
      </c>
      <c r="BR2883">
        <v>0.2</v>
      </c>
      <c r="BS2883">
        <v>0.43333333333333329</v>
      </c>
      <c r="BT2883" s="9">
        <f>SUM(AH2874:AH2883)</f>
        <v>816</v>
      </c>
      <c r="BW2883" s="9">
        <f>SUM(AF2874:AF2883)</f>
        <v>167</v>
      </c>
      <c r="BX2883" s="9"/>
      <c r="BY2883" s="9">
        <f t="shared" ref="BY2883" si="2951">SUM(BW2873,BW2883)</f>
        <v>343</v>
      </c>
      <c r="CK2883" s="23">
        <v>0.26315789473684209</v>
      </c>
      <c r="CL2883" s="23">
        <f t="shared" si="2949"/>
        <v>0</v>
      </c>
      <c r="CM2883" s="23">
        <f t="shared" ref="CM2883:CM2946" si="2952">+IF(AQ2883&gt;0, AQ2883*B2883,"")</f>
        <v>6.8787878787878787E-2</v>
      </c>
      <c r="CN2883" s="23">
        <f t="shared" ref="CN2883:CN2946" si="2953">+IF(AR2883&gt;0, AR2883*B2883,"")</f>
        <v>0.20188870486238911</v>
      </c>
      <c r="CQ2883" s="4">
        <v>4</v>
      </c>
      <c r="CR2883" s="43">
        <f t="shared" si="2944"/>
        <v>25</v>
      </c>
    </row>
    <row r="2884" spans="1:96" ht="11.25" customHeight="1">
      <c r="A2884" s="17">
        <v>27</v>
      </c>
      <c r="B2884" s="17">
        <v>2</v>
      </c>
      <c r="C2884" s="39">
        <v>11</v>
      </c>
      <c r="D2884" s="40">
        <v>0.46527777777777773</v>
      </c>
      <c r="E2884" s="17">
        <v>-2</v>
      </c>
      <c r="F2884" s="9">
        <v>0</v>
      </c>
      <c r="G2884">
        <v>0</v>
      </c>
      <c r="H2884">
        <v>0</v>
      </c>
      <c r="I2884">
        <v>0</v>
      </c>
      <c r="J2884">
        <v>0</v>
      </c>
      <c r="K2884" s="5">
        <v>25</v>
      </c>
      <c r="L2884">
        <v>50</v>
      </c>
      <c r="M2884">
        <v>7</v>
      </c>
      <c r="O2884" s="17"/>
      <c r="P2884" s="17">
        <f t="shared" si="2950"/>
        <v>1</v>
      </c>
      <c r="Q2884" s="17">
        <v>35</v>
      </c>
      <c r="S2884" s="17">
        <v>0.2</v>
      </c>
      <c r="T2884" s="17">
        <v>85</v>
      </c>
      <c r="U2884" s="17">
        <v>40</v>
      </c>
      <c r="V2884" s="17">
        <v>30</v>
      </c>
      <c r="W2884" s="17"/>
      <c r="X2884" s="17">
        <v>30</v>
      </c>
      <c r="Y2884" s="17"/>
      <c r="Z2884" s="17">
        <v>0</v>
      </c>
      <c r="AA2884" s="17"/>
      <c r="AB2884" s="17"/>
      <c r="AC2884" s="17">
        <v>41</v>
      </c>
      <c r="AD2884" s="17">
        <v>0</v>
      </c>
      <c r="AE2884" s="17"/>
      <c r="AF2884" s="17">
        <v>3</v>
      </c>
      <c r="AG2884" s="17"/>
      <c r="AL2884">
        <v>0</v>
      </c>
      <c r="AN2884">
        <v>0.47804878048780497</v>
      </c>
      <c r="AP2884">
        <v>0.35</v>
      </c>
      <c r="AQ2884" s="22"/>
      <c r="AR2884" s="22"/>
      <c r="AS2884" s="17">
        <f t="shared" si="2939"/>
        <v>29</v>
      </c>
      <c r="AT2884" s="17">
        <f t="shared" si="2940"/>
        <v>2.7586206896551724E-2</v>
      </c>
      <c r="AU2884" s="17">
        <f t="shared" si="2941"/>
        <v>0</v>
      </c>
      <c r="AV2884" s="17">
        <f t="shared" si="2942"/>
        <v>1.1267605633802818E-2</v>
      </c>
      <c r="AZ2884">
        <v>1</v>
      </c>
      <c r="BA2884" s="27">
        <v>0.16666666666666666</v>
      </c>
      <c r="BB2884" s="17">
        <v>19</v>
      </c>
      <c r="BC2884" s="17">
        <v>1</v>
      </c>
      <c r="BD2884" s="17">
        <v>1</v>
      </c>
      <c r="BF2884">
        <v>0</v>
      </c>
      <c r="BG2884">
        <v>1</v>
      </c>
      <c r="BQ2884">
        <v>0.6</v>
      </c>
      <c r="BR2884">
        <v>0.2</v>
      </c>
      <c r="BS2884">
        <v>0.43333333333333329</v>
      </c>
      <c r="CK2884" s="23" t="s">
        <v>2085</v>
      </c>
      <c r="CL2884" s="23">
        <f t="shared" si="2949"/>
        <v>0</v>
      </c>
      <c r="CM2884" s="23" t="str">
        <f t="shared" si="2952"/>
        <v/>
      </c>
      <c r="CN2884" s="23" t="str">
        <f t="shared" si="2953"/>
        <v/>
      </c>
      <c r="CQ2884" s="4">
        <v>3</v>
      </c>
    </row>
    <row r="2885" spans="1:96" ht="11.25" customHeight="1">
      <c r="A2885" s="17">
        <v>27</v>
      </c>
      <c r="B2885" s="17">
        <v>2</v>
      </c>
      <c r="C2885" s="39">
        <v>11</v>
      </c>
      <c r="D2885" s="40">
        <v>0.46527777777777773</v>
      </c>
      <c r="E2885" s="17">
        <v>-1</v>
      </c>
      <c r="F2885" s="9">
        <v>0</v>
      </c>
      <c r="G2885">
        <v>0</v>
      </c>
      <c r="H2885">
        <v>0</v>
      </c>
      <c r="I2885">
        <v>0</v>
      </c>
      <c r="J2885">
        <v>0</v>
      </c>
      <c r="K2885" s="5">
        <v>25</v>
      </c>
      <c r="L2885">
        <v>60</v>
      </c>
      <c r="M2885">
        <v>10</v>
      </c>
      <c r="O2885" s="17"/>
      <c r="P2885" s="17">
        <f t="shared" si="2950"/>
        <v>1</v>
      </c>
      <c r="Q2885" s="17">
        <v>42</v>
      </c>
      <c r="S2885" s="17">
        <v>0.23809523809523808</v>
      </c>
      <c r="T2885" s="17">
        <v>100</v>
      </c>
      <c r="U2885" s="17">
        <v>40</v>
      </c>
      <c r="V2885" s="17">
        <v>30</v>
      </c>
      <c r="W2885" s="17">
        <v>30</v>
      </c>
      <c r="X2885" s="17">
        <v>30</v>
      </c>
      <c r="Y2885" s="17"/>
      <c r="Z2885" s="17">
        <v>4</v>
      </c>
      <c r="AA2885" s="17"/>
      <c r="AB2885" s="17"/>
      <c r="AC2885" s="17">
        <v>32</v>
      </c>
      <c r="AD2885" s="17">
        <v>0.125</v>
      </c>
      <c r="AE2885" s="17">
        <v>0</v>
      </c>
      <c r="AF2885" s="17">
        <v>4</v>
      </c>
      <c r="AG2885" s="17"/>
      <c r="AL2885">
        <v>0.11428571428571428</v>
      </c>
      <c r="AN2885">
        <v>0.45</v>
      </c>
      <c r="AP2885">
        <v>0.48</v>
      </c>
      <c r="AQ2885" s="9"/>
      <c r="AR2885" s="9"/>
      <c r="AS2885" s="17">
        <f t="shared" si="2939"/>
        <v>35</v>
      </c>
      <c r="AT2885" s="17">
        <f t="shared" si="2940"/>
        <v>0</v>
      </c>
      <c r="AU2885" s="17">
        <f t="shared" si="2941"/>
        <v>0.47804878048780497</v>
      </c>
      <c r="AV2885" s="17">
        <f t="shared" si="2942"/>
        <v>0.35</v>
      </c>
      <c r="AZ2885">
        <v>1</v>
      </c>
      <c r="BA2885" s="27">
        <v>0.16666666666666666</v>
      </c>
      <c r="BB2885" s="17">
        <v>19</v>
      </c>
      <c r="BC2885" s="17">
        <v>1</v>
      </c>
      <c r="BD2885" s="17">
        <v>1</v>
      </c>
      <c r="BF2885">
        <v>0</v>
      </c>
      <c r="BG2885">
        <v>1</v>
      </c>
      <c r="BQ2885">
        <v>0.6</v>
      </c>
      <c r="BR2885">
        <v>0.2</v>
      </c>
      <c r="BS2885">
        <v>0.43333333333333329</v>
      </c>
      <c r="CK2885" s="23">
        <v>0</v>
      </c>
      <c r="CL2885" s="23">
        <f t="shared" si="2949"/>
        <v>0</v>
      </c>
      <c r="CM2885" s="23" t="str">
        <f t="shared" si="2952"/>
        <v/>
      </c>
      <c r="CN2885" s="23" t="str">
        <f t="shared" si="2953"/>
        <v/>
      </c>
      <c r="CQ2885" s="4">
        <v>2</v>
      </c>
    </row>
    <row r="2886" spans="1:96" ht="11.25" customHeight="1">
      <c r="A2886" s="17">
        <v>27</v>
      </c>
      <c r="B2886" s="17">
        <v>2</v>
      </c>
      <c r="C2886" s="39">
        <v>11</v>
      </c>
      <c r="D2886" s="40">
        <v>0.46527777777777773</v>
      </c>
      <c r="E2886" s="17">
        <v>1</v>
      </c>
      <c r="F2886" s="9">
        <v>0</v>
      </c>
      <c r="G2886">
        <v>0</v>
      </c>
      <c r="H2886">
        <v>0</v>
      </c>
      <c r="I2886">
        <v>0</v>
      </c>
      <c r="J2886">
        <v>0</v>
      </c>
      <c r="K2886" s="5">
        <v>25</v>
      </c>
      <c r="L2886">
        <v>75</v>
      </c>
      <c r="M2886">
        <v>5</v>
      </c>
      <c r="N2886">
        <v>5</v>
      </c>
      <c r="O2886" s="17"/>
      <c r="P2886" s="17">
        <f t="shared" si="2950"/>
        <v>2</v>
      </c>
      <c r="Q2886" s="17">
        <v>25</v>
      </c>
      <c r="S2886" s="17">
        <v>0.2</v>
      </c>
      <c r="T2886" s="17">
        <v>100</v>
      </c>
      <c r="U2886" s="17">
        <v>40</v>
      </c>
      <c r="V2886" s="17">
        <v>30</v>
      </c>
      <c r="W2886" s="17">
        <v>30</v>
      </c>
      <c r="X2886" s="17">
        <v>30</v>
      </c>
      <c r="Y2886" s="17"/>
      <c r="Z2886" s="17">
        <v>1</v>
      </c>
      <c r="AA2886" s="17">
        <v>1</v>
      </c>
      <c r="AB2886" s="17"/>
      <c r="AC2886" s="17">
        <v>40</v>
      </c>
      <c r="AD2886" s="17">
        <v>2.5000000000000001E-2</v>
      </c>
      <c r="AE2886" s="17"/>
      <c r="AF2886" s="17">
        <v>6</v>
      </c>
      <c r="AG2886" s="17"/>
      <c r="AL2886">
        <v>0</v>
      </c>
      <c r="AN2886">
        <v>0.34</v>
      </c>
      <c r="AP2886">
        <v>0.20923076923076922</v>
      </c>
      <c r="AQ2886" s="9"/>
      <c r="AR2886" s="9"/>
      <c r="AS2886" s="17">
        <f t="shared" si="2939"/>
        <v>42</v>
      </c>
      <c r="AT2886" s="17">
        <f t="shared" si="2940"/>
        <v>0.11428571428571428</v>
      </c>
      <c r="AU2886" s="17">
        <f t="shared" si="2941"/>
        <v>0.45</v>
      </c>
      <c r="AV2886" s="17">
        <f t="shared" si="2942"/>
        <v>0.48</v>
      </c>
      <c r="AZ2886">
        <v>1</v>
      </c>
      <c r="BA2886" s="27">
        <v>0.16666666666666666</v>
      </c>
      <c r="BB2886" s="17">
        <v>19</v>
      </c>
      <c r="BC2886" s="17">
        <v>1</v>
      </c>
      <c r="BD2886" s="17">
        <v>1</v>
      </c>
      <c r="BF2886">
        <v>0</v>
      </c>
      <c r="BG2886">
        <v>1</v>
      </c>
      <c r="BQ2886">
        <v>0.6</v>
      </c>
      <c r="BR2886">
        <v>0.2</v>
      </c>
      <c r="BS2886">
        <v>0.43333333333333329</v>
      </c>
      <c r="CK2886" s="23" t="s">
        <v>2085</v>
      </c>
      <c r="CL2886" s="23">
        <f t="shared" si="2949"/>
        <v>0</v>
      </c>
      <c r="CM2886" s="23" t="str">
        <f t="shared" si="2952"/>
        <v/>
      </c>
      <c r="CN2886" s="23" t="str">
        <f t="shared" si="2953"/>
        <v/>
      </c>
      <c r="CQ2886" s="4">
        <v>5</v>
      </c>
    </row>
    <row r="2887" spans="1:96" ht="11.25" customHeight="1">
      <c r="A2887" s="17">
        <v>27</v>
      </c>
      <c r="B2887" s="17">
        <v>2</v>
      </c>
      <c r="C2887" s="39">
        <v>11</v>
      </c>
      <c r="D2887" s="40">
        <v>0.46527777777777773</v>
      </c>
      <c r="E2887" s="17">
        <v>2</v>
      </c>
      <c r="F2887" s="9">
        <v>0</v>
      </c>
      <c r="G2887">
        <v>0</v>
      </c>
      <c r="H2887">
        <v>0</v>
      </c>
      <c r="I2887">
        <v>0</v>
      </c>
      <c r="J2887">
        <v>0</v>
      </c>
      <c r="K2887" s="5">
        <v>25</v>
      </c>
      <c r="L2887">
        <v>75</v>
      </c>
      <c r="M2887">
        <v>5</v>
      </c>
      <c r="N2887">
        <v>10</v>
      </c>
      <c r="O2887" s="17"/>
      <c r="P2887" s="17">
        <f t="shared" si="2950"/>
        <v>2</v>
      </c>
      <c r="Q2887" s="17">
        <v>25</v>
      </c>
      <c r="S2887" s="17">
        <v>0.2</v>
      </c>
      <c r="T2887" s="17">
        <v>100</v>
      </c>
      <c r="U2887" s="17">
        <v>40</v>
      </c>
      <c r="V2887" s="17">
        <v>30</v>
      </c>
      <c r="W2887" s="17">
        <v>30</v>
      </c>
      <c r="X2887" s="17">
        <v>30</v>
      </c>
      <c r="Y2887" s="17"/>
      <c r="Z2887" s="17">
        <v>4</v>
      </c>
      <c r="AA2887" s="17">
        <v>5</v>
      </c>
      <c r="AB2887" s="17"/>
      <c r="AC2887" s="17">
        <v>38</v>
      </c>
      <c r="AD2887" s="17">
        <v>0.10526315789473684</v>
      </c>
      <c r="AE2887" s="17">
        <v>2.5000000000000001E-2</v>
      </c>
      <c r="AF2887" s="17">
        <v>9</v>
      </c>
      <c r="AG2887" s="17"/>
      <c r="AL2887">
        <v>0</v>
      </c>
      <c r="AN2887">
        <v>0.18947368421052632</v>
      </c>
      <c r="AP2887">
        <v>0.11428571428571428</v>
      </c>
      <c r="AQ2887" s="9"/>
      <c r="AR2887" s="9"/>
      <c r="AS2887" s="17">
        <f t="shared" si="2939"/>
        <v>25</v>
      </c>
      <c r="AT2887" s="17">
        <f t="shared" si="2940"/>
        <v>0</v>
      </c>
      <c r="AU2887" s="17">
        <f t="shared" si="2941"/>
        <v>0.34</v>
      </c>
      <c r="AV2887" s="17">
        <f t="shared" si="2942"/>
        <v>0.20923076923076922</v>
      </c>
      <c r="AZ2887">
        <v>1</v>
      </c>
      <c r="BA2887" s="27">
        <v>0.16666666666666666</v>
      </c>
      <c r="BB2887" s="17">
        <v>19</v>
      </c>
      <c r="BC2887" s="17">
        <v>1</v>
      </c>
      <c r="BD2887" s="17">
        <v>1</v>
      </c>
      <c r="BF2887">
        <v>0</v>
      </c>
      <c r="BG2887">
        <v>1</v>
      </c>
      <c r="BQ2887">
        <v>0.6</v>
      </c>
      <c r="BR2887">
        <v>0.2</v>
      </c>
      <c r="BS2887">
        <v>0.43333333333333329</v>
      </c>
      <c r="CK2887" s="23">
        <v>0.05</v>
      </c>
      <c r="CL2887" s="23">
        <f t="shared" si="2949"/>
        <v>0</v>
      </c>
      <c r="CM2887" s="23" t="str">
        <f t="shared" si="2952"/>
        <v/>
      </c>
      <c r="CN2887" s="23" t="str">
        <f t="shared" si="2953"/>
        <v/>
      </c>
      <c r="CQ2887" s="4">
        <v>2</v>
      </c>
    </row>
    <row r="2888" spans="1:96" ht="11.25" customHeight="1">
      <c r="A2888" s="17">
        <v>27</v>
      </c>
      <c r="B2888" s="17">
        <v>2</v>
      </c>
      <c r="C2888" s="39">
        <v>11</v>
      </c>
      <c r="D2888" s="40">
        <v>0.46527777777777773</v>
      </c>
      <c r="E2888" s="17">
        <v>3</v>
      </c>
      <c r="F2888" s="9">
        <v>0</v>
      </c>
      <c r="G2888">
        <v>0</v>
      </c>
      <c r="H2888">
        <v>0</v>
      </c>
      <c r="I2888">
        <v>0</v>
      </c>
      <c r="J2888">
        <v>0</v>
      </c>
      <c r="K2888" s="5">
        <v>25</v>
      </c>
      <c r="L2888">
        <v>75</v>
      </c>
      <c r="M2888">
        <v>4</v>
      </c>
      <c r="N2888">
        <v>14</v>
      </c>
      <c r="O2888" s="17"/>
      <c r="P2888" s="17">
        <f t="shared" si="2950"/>
        <v>0</v>
      </c>
      <c r="Q2888" s="17">
        <v>22</v>
      </c>
      <c r="S2888" s="17">
        <v>0.18181818181818182</v>
      </c>
      <c r="T2888" s="17">
        <v>97</v>
      </c>
      <c r="U2888" s="17">
        <v>40</v>
      </c>
      <c r="V2888" s="17">
        <v>30</v>
      </c>
      <c r="W2888" s="17">
        <v>30</v>
      </c>
      <c r="X2888" s="17">
        <v>30</v>
      </c>
      <c r="Y2888" s="17"/>
      <c r="Z2888" s="17">
        <v>4</v>
      </c>
      <c r="AA2888" s="17">
        <v>9</v>
      </c>
      <c r="AB2888" s="17"/>
      <c r="AC2888" s="17">
        <v>32</v>
      </c>
      <c r="AD2888" s="17">
        <v>0.125</v>
      </c>
      <c r="AE2888" s="17">
        <v>0.10526315789473684</v>
      </c>
      <c r="AF2888" s="17">
        <v>10</v>
      </c>
      <c r="AG2888" s="17"/>
      <c r="AL2888">
        <v>5.4545454545454536E-2</v>
      </c>
      <c r="AN2888">
        <v>0.22500000000000001</v>
      </c>
      <c r="AP2888">
        <v>0.1</v>
      </c>
      <c r="AQ2888" s="9"/>
      <c r="AR2888" s="9"/>
      <c r="AS2888" s="17">
        <f t="shared" si="2939"/>
        <v>25</v>
      </c>
      <c r="AT2888" s="17">
        <f t="shared" si="2940"/>
        <v>0</v>
      </c>
      <c r="AU2888" s="17">
        <f t="shared" si="2941"/>
        <v>0.18947368421052632</v>
      </c>
      <c r="AV2888" s="17">
        <f t="shared" si="2942"/>
        <v>0.11428571428571428</v>
      </c>
      <c r="AZ2888">
        <v>1</v>
      </c>
      <c r="BA2888" s="27">
        <v>0.16666666666666666</v>
      </c>
      <c r="BB2888" s="17">
        <v>19</v>
      </c>
      <c r="BC2888" s="17">
        <v>1</v>
      </c>
      <c r="BD2888" s="17">
        <v>1</v>
      </c>
      <c r="BF2888">
        <v>0</v>
      </c>
      <c r="BG2888">
        <v>1</v>
      </c>
      <c r="BQ2888">
        <v>0.6</v>
      </c>
      <c r="BR2888">
        <v>0.2</v>
      </c>
      <c r="BS2888">
        <v>0.43333333333333329</v>
      </c>
      <c r="CK2888" s="23">
        <v>0.21052631578947367</v>
      </c>
      <c r="CL2888" s="23">
        <f t="shared" si="2949"/>
        <v>0</v>
      </c>
      <c r="CM2888" s="23" t="str">
        <f t="shared" si="2952"/>
        <v/>
      </c>
      <c r="CN2888" s="23" t="str">
        <f t="shared" si="2953"/>
        <v/>
      </c>
      <c r="CQ2888" s="4">
        <v>3</v>
      </c>
    </row>
    <row r="2889" spans="1:96" ht="11.25" customHeight="1">
      <c r="A2889" s="17">
        <v>27</v>
      </c>
      <c r="B2889" s="17">
        <v>2</v>
      </c>
      <c r="C2889" s="39">
        <v>11</v>
      </c>
      <c r="D2889" s="40">
        <v>0.46527777777777773</v>
      </c>
      <c r="E2889" s="17">
        <v>4</v>
      </c>
      <c r="F2889" s="9">
        <v>0</v>
      </c>
      <c r="G2889">
        <v>0</v>
      </c>
      <c r="H2889">
        <v>0</v>
      </c>
      <c r="I2889">
        <v>0</v>
      </c>
      <c r="J2889">
        <v>0</v>
      </c>
      <c r="K2889" s="5">
        <v>25</v>
      </c>
      <c r="L2889">
        <v>72</v>
      </c>
      <c r="M2889">
        <v>5</v>
      </c>
      <c r="N2889">
        <v>19</v>
      </c>
      <c r="O2889" s="17"/>
      <c r="P2889" s="17">
        <f t="shared" si="2950"/>
        <v>2</v>
      </c>
      <c r="Q2889" s="17">
        <v>25</v>
      </c>
      <c r="S2889" s="17">
        <v>0.2</v>
      </c>
      <c r="T2889" s="17">
        <v>97</v>
      </c>
      <c r="U2889" s="17">
        <v>40</v>
      </c>
      <c r="V2889" s="17">
        <v>30</v>
      </c>
      <c r="W2889" s="17">
        <v>30</v>
      </c>
      <c r="X2889" s="17">
        <v>30</v>
      </c>
      <c r="Y2889" s="17"/>
      <c r="Z2889" s="17">
        <v>10</v>
      </c>
      <c r="AA2889" s="17">
        <v>19</v>
      </c>
      <c r="AB2889" s="17"/>
      <c r="AC2889" s="17">
        <v>55</v>
      </c>
      <c r="AD2889" s="17">
        <v>0.18181818181818182</v>
      </c>
      <c r="AE2889" s="17">
        <v>0.125</v>
      </c>
      <c r="AF2889" s="17">
        <v>15</v>
      </c>
      <c r="AG2889" s="17"/>
      <c r="AL2889">
        <v>0</v>
      </c>
      <c r="AN2889">
        <v>7.2727272727272724E-2</v>
      </c>
      <c r="AP2889">
        <v>0.05</v>
      </c>
      <c r="AQ2889" s="9"/>
      <c r="AR2889" s="9"/>
      <c r="AS2889" s="17">
        <f t="shared" si="2939"/>
        <v>22</v>
      </c>
      <c r="AT2889" s="17">
        <f t="shared" si="2940"/>
        <v>5.4545454545454536E-2</v>
      </c>
      <c r="AU2889" s="17">
        <f t="shared" si="2941"/>
        <v>0.22500000000000001</v>
      </c>
      <c r="AV2889" s="17">
        <f t="shared" si="2942"/>
        <v>0.1</v>
      </c>
      <c r="AZ2889">
        <v>1</v>
      </c>
      <c r="BA2889" s="27">
        <v>0.16666666666666666</v>
      </c>
      <c r="BB2889" s="17">
        <v>19</v>
      </c>
      <c r="BC2889" s="17">
        <v>1</v>
      </c>
      <c r="BD2889" s="17">
        <v>1</v>
      </c>
      <c r="BF2889">
        <v>0</v>
      </c>
      <c r="BG2889">
        <v>1</v>
      </c>
      <c r="BQ2889">
        <v>0.6</v>
      </c>
      <c r="BR2889">
        <v>0.2</v>
      </c>
      <c r="BS2889">
        <v>0.43333333333333329</v>
      </c>
      <c r="CK2889" s="23">
        <v>0.25</v>
      </c>
      <c r="CL2889" s="23">
        <f t="shared" si="2949"/>
        <v>0</v>
      </c>
      <c r="CM2889" s="23" t="str">
        <f t="shared" si="2952"/>
        <v/>
      </c>
      <c r="CN2889" s="23" t="str">
        <f t="shared" si="2953"/>
        <v/>
      </c>
      <c r="CQ2889" s="4">
        <v>3</v>
      </c>
    </row>
    <row r="2890" spans="1:96" ht="11.25" customHeight="1">
      <c r="A2890" s="17">
        <v>27</v>
      </c>
      <c r="B2890" s="17">
        <v>2</v>
      </c>
      <c r="C2890" s="39">
        <v>11</v>
      </c>
      <c r="D2890" s="40">
        <v>0.46527777777777773</v>
      </c>
      <c r="E2890" s="17">
        <v>5</v>
      </c>
      <c r="F2890" s="9">
        <v>0</v>
      </c>
      <c r="G2890">
        <v>0</v>
      </c>
      <c r="H2890">
        <v>0</v>
      </c>
      <c r="I2890">
        <v>0</v>
      </c>
      <c r="J2890">
        <v>0</v>
      </c>
      <c r="K2890" s="5">
        <v>25</v>
      </c>
      <c r="L2890">
        <v>72</v>
      </c>
      <c r="M2890">
        <v>5</v>
      </c>
      <c r="N2890">
        <v>24</v>
      </c>
      <c r="O2890" s="17"/>
      <c r="P2890" s="17">
        <f t="shared" si="2950"/>
        <v>2</v>
      </c>
      <c r="Q2890" s="17">
        <v>25</v>
      </c>
      <c r="S2890" s="17">
        <v>0.2</v>
      </c>
      <c r="T2890" s="17">
        <v>97</v>
      </c>
      <c r="U2890" s="17">
        <v>40</v>
      </c>
      <c r="V2890" s="17">
        <v>30</v>
      </c>
      <c r="W2890" s="17">
        <v>30</v>
      </c>
      <c r="X2890" s="17">
        <v>30</v>
      </c>
      <c r="Y2890" s="17"/>
      <c r="Z2890" s="17">
        <v>19</v>
      </c>
      <c r="AA2890" s="17">
        <v>38</v>
      </c>
      <c r="AB2890" s="17"/>
      <c r="AC2890" s="17">
        <v>52</v>
      </c>
      <c r="AD2890" s="17">
        <v>0.36538461538461536</v>
      </c>
      <c r="AE2890" s="17">
        <v>0.18181818181818182</v>
      </c>
      <c r="AF2890" s="17">
        <v>24</v>
      </c>
      <c r="AG2890" s="17"/>
      <c r="AL2890">
        <v>0</v>
      </c>
      <c r="AN2890">
        <v>0.38461538461538464</v>
      </c>
      <c r="AP2890">
        <v>0.25974025974025972</v>
      </c>
      <c r="AQ2890" s="9"/>
      <c r="AR2890" s="9"/>
      <c r="AS2890" s="17">
        <f t="shared" si="2939"/>
        <v>25</v>
      </c>
      <c r="AT2890" s="17">
        <f t="shared" si="2940"/>
        <v>0</v>
      </c>
      <c r="AU2890" s="17">
        <f t="shared" si="2941"/>
        <v>7.2727272727272724E-2</v>
      </c>
      <c r="AV2890" s="17">
        <f t="shared" si="2942"/>
        <v>0.05</v>
      </c>
      <c r="AZ2890">
        <v>1</v>
      </c>
      <c r="BA2890" s="27">
        <v>0.16666666666666666</v>
      </c>
      <c r="BB2890" s="17">
        <v>19</v>
      </c>
      <c r="BC2890" s="17">
        <v>1</v>
      </c>
      <c r="BD2890" s="17">
        <v>1</v>
      </c>
      <c r="BF2890">
        <v>0</v>
      </c>
      <c r="BG2890">
        <v>1</v>
      </c>
      <c r="BQ2890">
        <v>0.6</v>
      </c>
      <c r="BR2890">
        <v>0.2</v>
      </c>
      <c r="BS2890">
        <v>0.43333333333333329</v>
      </c>
      <c r="CK2890" s="23">
        <v>0.36363636363636365</v>
      </c>
      <c r="CL2890" s="23">
        <f t="shared" si="2949"/>
        <v>0</v>
      </c>
      <c r="CM2890" s="23" t="str">
        <f t="shared" si="2952"/>
        <v/>
      </c>
      <c r="CN2890" s="23" t="str">
        <f t="shared" si="2953"/>
        <v/>
      </c>
      <c r="CQ2890" s="4">
        <v>3</v>
      </c>
    </row>
    <row r="2891" spans="1:96" ht="11.25" customHeight="1">
      <c r="A2891" s="17">
        <v>27</v>
      </c>
      <c r="B2891" s="17">
        <v>2</v>
      </c>
      <c r="C2891" s="39">
        <v>11</v>
      </c>
      <c r="D2891" s="40">
        <v>0.46527777777777773</v>
      </c>
      <c r="E2891" s="17">
        <v>6</v>
      </c>
      <c r="F2891" s="9">
        <v>0</v>
      </c>
      <c r="G2891">
        <v>0</v>
      </c>
      <c r="H2891">
        <v>0</v>
      </c>
      <c r="I2891">
        <v>0</v>
      </c>
      <c r="J2891">
        <v>0</v>
      </c>
      <c r="K2891" s="5">
        <v>25</v>
      </c>
      <c r="L2891">
        <v>72</v>
      </c>
      <c r="M2891">
        <v>2</v>
      </c>
      <c r="N2891">
        <v>26</v>
      </c>
      <c r="O2891" s="17"/>
      <c r="P2891" s="17">
        <f t="shared" si="2950"/>
        <v>0</v>
      </c>
      <c r="Q2891" s="17">
        <v>10</v>
      </c>
      <c r="S2891" s="17">
        <v>0.2</v>
      </c>
      <c r="T2891" s="17">
        <v>82</v>
      </c>
      <c r="U2891" s="17">
        <v>40</v>
      </c>
      <c r="V2891" s="17">
        <v>30</v>
      </c>
      <c r="W2891" s="17">
        <v>30</v>
      </c>
      <c r="X2891" s="17">
        <v>30</v>
      </c>
      <c r="Y2891" s="17"/>
      <c r="Z2891" s="17">
        <v>10</v>
      </c>
      <c r="AA2891" s="17">
        <v>48</v>
      </c>
      <c r="AB2891" s="17"/>
      <c r="AC2891" s="17">
        <v>55</v>
      </c>
      <c r="AD2891" s="17">
        <v>0.18181818181818182</v>
      </c>
      <c r="AE2891" s="17">
        <v>0.36538461538461536</v>
      </c>
      <c r="AF2891" s="17">
        <v>18</v>
      </c>
      <c r="AG2891" s="17"/>
      <c r="AL2891">
        <v>0</v>
      </c>
      <c r="AN2891">
        <v>7.2727272727272724E-2</v>
      </c>
      <c r="AP2891">
        <v>4.2105263157894736E-2</v>
      </c>
      <c r="AQ2891" s="9"/>
      <c r="AR2891" s="9"/>
      <c r="AS2891" s="17">
        <f t="shared" si="2939"/>
        <v>25</v>
      </c>
      <c r="AT2891" s="17">
        <f t="shared" si="2940"/>
        <v>0</v>
      </c>
      <c r="AU2891" s="17">
        <f t="shared" si="2941"/>
        <v>0.38461538461538464</v>
      </c>
      <c r="AV2891" s="17">
        <f t="shared" si="2942"/>
        <v>0.25974025974025972</v>
      </c>
      <c r="AZ2891">
        <v>1</v>
      </c>
      <c r="BA2891" s="27">
        <v>0.16666666666666666</v>
      </c>
      <c r="BB2891" s="17">
        <v>19</v>
      </c>
      <c r="BC2891" s="17">
        <v>1</v>
      </c>
      <c r="BD2891" s="17">
        <v>1</v>
      </c>
      <c r="BF2891">
        <v>0</v>
      </c>
      <c r="BG2891">
        <v>1</v>
      </c>
      <c r="BQ2891">
        <v>0.6</v>
      </c>
      <c r="BR2891">
        <v>0.2</v>
      </c>
      <c r="BS2891">
        <v>0.43333333333333329</v>
      </c>
      <c r="CK2891" s="23">
        <v>0.73076923076923073</v>
      </c>
      <c r="CL2891" s="23">
        <f t="shared" si="2949"/>
        <v>0</v>
      </c>
      <c r="CM2891" s="23" t="str">
        <f t="shared" si="2952"/>
        <v/>
      </c>
      <c r="CN2891" s="23" t="str">
        <f t="shared" si="2953"/>
        <v/>
      </c>
      <c r="CQ2891" s="4">
        <v>4</v>
      </c>
    </row>
    <row r="2892" spans="1:96" ht="11.25" customHeight="1">
      <c r="A2892" s="17">
        <v>27</v>
      </c>
      <c r="B2892" s="17">
        <v>2</v>
      </c>
      <c r="C2892" s="39">
        <v>11</v>
      </c>
      <c r="D2892" s="40">
        <v>0.46527777777777773</v>
      </c>
      <c r="E2892" s="17">
        <v>7</v>
      </c>
      <c r="F2892" s="9">
        <v>0</v>
      </c>
      <c r="G2892">
        <v>0</v>
      </c>
      <c r="H2892">
        <v>0</v>
      </c>
      <c r="I2892">
        <v>0</v>
      </c>
      <c r="J2892">
        <v>0</v>
      </c>
      <c r="K2892" s="5">
        <v>25</v>
      </c>
      <c r="L2892">
        <v>57</v>
      </c>
      <c r="M2892">
        <v>5</v>
      </c>
      <c r="N2892">
        <v>31</v>
      </c>
      <c r="O2892" s="17"/>
      <c r="P2892" s="17">
        <f t="shared" si="2950"/>
        <v>2</v>
      </c>
      <c r="Q2892" s="17">
        <v>25</v>
      </c>
      <c r="S2892" s="17">
        <v>0.2</v>
      </c>
      <c r="T2892" s="17">
        <v>82</v>
      </c>
      <c r="U2892" s="17">
        <v>40</v>
      </c>
      <c r="V2892" s="17">
        <v>30</v>
      </c>
      <c r="W2892" s="17">
        <v>30</v>
      </c>
      <c r="X2892" s="17">
        <v>30</v>
      </c>
      <c r="Y2892" s="17"/>
      <c r="Z2892" s="17">
        <v>10</v>
      </c>
      <c r="AA2892" s="17">
        <v>58</v>
      </c>
      <c r="AB2892" s="17"/>
      <c r="AC2892" s="17">
        <v>55</v>
      </c>
      <c r="AD2892" s="17">
        <v>0.18181818181818182</v>
      </c>
      <c r="AE2892" s="17">
        <v>0.18181818181818182</v>
      </c>
      <c r="AF2892" s="17">
        <v>15</v>
      </c>
      <c r="AG2892" s="17"/>
      <c r="AL2892">
        <v>0</v>
      </c>
      <c r="AN2892">
        <v>7.2727272727272724E-2</v>
      </c>
      <c r="AP2892">
        <v>0.05</v>
      </c>
      <c r="AQ2892" s="9"/>
      <c r="AR2892" s="9"/>
      <c r="AS2892" s="17">
        <f t="shared" si="2939"/>
        <v>10</v>
      </c>
      <c r="AT2892" s="17">
        <f t="shared" si="2940"/>
        <v>0</v>
      </c>
      <c r="AU2892" s="17">
        <f t="shared" si="2941"/>
        <v>7.2727272727272724E-2</v>
      </c>
      <c r="AV2892" s="17">
        <f t="shared" si="2942"/>
        <v>4.2105263157894736E-2</v>
      </c>
      <c r="AZ2892">
        <v>1</v>
      </c>
      <c r="BA2892" s="27">
        <v>0.16666666666666666</v>
      </c>
      <c r="BB2892" s="17">
        <v>19</v>
      </c>
      <c r="BC2892" s="17">
        <v>1</v>
      </c>
      <c r="BD2892" s="17">
        <v>1</v>
      </c>
      <c r="BF2892">
        <v>0</v>
      </c>
      <c r="BG2892">
        <v>1</v>
      </c>
      <c r="BQ2892">
        <v>0.6</v>
      </c>
      <c r="BR2892">
        <v>0.2</v>
      </c>
      <c r="BS2892">
        <v>0.43333333333333329</v>
      </c>
      <c r="CK2892" s="23">
        <v>0.36363636363636365</v>
      </c>
      <c r="CL2892" s="23">
        <f t="shared" si="2949"/>
        <v>0</v>
      </c>
      <c r="CM2892" s="23" t="str">
        <f t="shared" si="2952"/>
        <v/>
      </c>
      <c r="CN2892" s="23" t="str">
        <f t="shared" si="2953"/>
        <v/>
      </c>
      <c r="CQ2892" s="4">
        <v>2</v>
      </c>
    </row>
    <row r="2893" spans="1:96" ht="11.25" customHeight="1">
      <c r="A2893" s="17">
        <v>27</v>
      </c>
      <c r="B2893" s="17">
        <v>2</v>
      </c>
      <c r="C2893" s="39">
        <v>11</v>
      </c>
      <c r="D2893" s="40">
        <v>0.46527777777777773</v>
      </c>
      <c r="E2893" s="17">
        <v>8</v>
      </c>
      <c r="F2893" s="9">
        <v>0</v>
      </c>
      <c r="G2893">
        <v>0</v>
      </c>
      <c r="H2893">
        <v>0</v>
      </c>
      <c r="I2893">
        <v>0</v>
      </c>
      <c r="J2893">
        <v>0</v>
      </c>
      <c r="K2893" s="5">
        <v>25</v>
      </c>
      <c r="L2893">
        <v>57</v>
      </c>
      <c r="M2893">
        <v>5</v>
      </c>
      <c r="N2893">
        <v>36</v>
      </c>
      <c r="O2893" s="17"/>
      <c r="P2893" s="17">
        <f t="shared" si="2950"/>
        <v>2</v>
      </c>
      <c r="Q2893" s="17">
        <v>24</v>
      </c>
      <c r="S2893" s="17">
        <v>0.20833333333333334</v>
      </c>
      <c r="T2893" s="17">
        <v>81</v>
      </c>
      <c r="U2893" s="17">
        <v>40</v>
      </c>
      <c r="V2893" s="17">
        <v>30</v>
      </c>
      <c r="W2893" s="17">
        <v>30</v>
      </c>
      <c r="X2893" s="17">
        <v>30</v>
      </c>
      <c r="Y2893" s="17"/>
      <c r="Z2893" s="17">
        <v>15</v>
      </c>
      <c r="AA2893" s="17">
        <v>73</v>
      </c>
      <c r="AB2893" s="17"/>
      <c r="AC2893" s="17">
        <v>55</v>
      </c>
      <c r="AD2893" s="17">
        <v>0.27272727272727271</v>
      </c>
      <c r="AE2893" s="17">
        <v>0.18181818181818182</v>
      </c>
      <c r="AF2893" s="17">
        <v>20</v>
      </c>
      <c r="AG2893" s="17"/>
      <c r="AL2893">
        <v>3.3333333333333333E-2</v>
      </c>
      <c r="AN2893">
        <v>7.2727272727272724E-2</v>
      </c>
      <c r="AP2893">
        <v>5.4320987654320987E-2</v>
      </c>
      <c r="AQ2893" s="9"/>
      <c r="AR2893" s="9"/>
      <c r="AS2893" s="17">
        <f t="shared" si="2939"/>
        <v>25</v>
      </c>
      <c r="AT2893" s="17">
        <f t="shared" si="2940"/>
        <v>0</v>
      </c>
      <c r="AU2893" s="17">
        <f t="shared" si="2941"/>
        <v>7.2727272727272724E-2</v>
      </c>
      <c r="AV2893" s="17">
        <f t="shared" si="2942"/>
        <v>0.05</v>
      </c>
      <c r="AZ2893">
        <v>1</v>
      </c>
      <c r="BA2893" s="27">
        <v>0.16666666666666666</v>
      </c>
      <c r="BB2893" s="17">
        <v>19</v>
      </c>
      <c r="BC2893" s="17">
        <v>1</v>
      </c>
      <c r="BD2893" s="17">
        <v>1</v>
      </c>
      <c r="BF2893">
        <v>0</v>
      </c>
      <c r="BG2893">
        <v>1</v>
      </c>
      <c r="BQ2893">
        <v>0.6</v>
      </c>
      <c r="BR2893">
        <v>0.2</v>
      </c>
      <c r="BS2893">
        <v>0.43333333333333329</v>
      </c>
      <c r="CK2893" s="23">
        <v>0.36363636363636365</v>
      </c>
      <c r="CL2893" s="23">
        <f t="shared" si="2949"/>
        <v>0</v>
      </c>
      <c r="CM2893" s="23" t="str">
        <f t="shared" si="2952"/>
        <v/>
      </c>
      <c r="CN2893" s="23" t="str">
        <f t="shared" si="2953"/>
        <v/>
      </c>
      <c r="CQ2893" s="4">
        <v>2</v>
      </c>
    </row>
    <row r="2894" spans="1:96" ht="11.25" customHeight="1">
      <c r="A2894" s="17">
        <v>27</v>
      </c>
      <c r="B2894" s="17">
        <v>2</v>
      </c>
      <c r="C2894" s="39">
        <v>11</v>
      </c>
      <c r="D2894" s="40">
        <v>0.46527777777777773</v>
      </c>
      <c r="E2894" s="17">
        <v>9</v>
      </c>
      <c r="F2894" s="9">
        <v>0</v>
      </c>
      <c r="G2894">
        <v>0</v>
      </c>
      <c r="H2894">
        <v>0</v>
      </c>
      <c r="I2894">
        <v>0</v>
      </c>
      <c r="J2894">
        <v>0</v>
      </c>
      <c r="K2894" s="5">
        <v>25</v>
      </c>
      <c r="L2894">
        <v>56</v>
      </c>
      <c r="M2894">
        <v>5</v>
      </c>
      <c r="N2894">
        <v>41</v>
      </c>
      <c r="O2894" s="17"/>
      <c r="P2894" s="17">
        <f t="shared" si="2950"/>
        <v>2</v>
      </c>
      <c r="Q2894" s="17">
        <v>25</v>
      </c>
      <c r="S2894" s="17">
        <v>0.2</v>
      </c>
      <c r="T2894" s="17">
        <v>81</v>
      </c>
      <c r="U2894" s="17">
        <v>40</v>
      </c>
      <c r="V2894" s="17">
        <v>30</v>
      </c>
      <c r="W2894" s="17">
        <v>30</v>
      </c>
      <c r="X2894" s="17">
        <v>30</v>
      </c>
      <c r="Y2894" s="17"/>
      <c r="Z2894" s="17">
        <v>15</v>
      </c>
      <c r="AA2894" s="17">
        <v>88</v>
      </c>
      <c r="AB2894" s="17"/>
      <c r="AC2894" s="17">
        <v>60</v>
      </c>
      <c r="AD2894" s="17">
        <v>0.25</v>
      </c>
      <c r="AE2894" s="17">
        <v>0.27272727272727271</v>
      </c>
      <c r="AF2894" s="17">
        <v>20</v>
      </c>
      <c r="AG2894" s="17"/>
      <c r="AL2894">
        <v>0</v>
      </c>
      <c r="AN2894">
        <v>0.1</v>
      </c>
      <c r="AP2894">
        <v>7.0588235294117646E-2</v>
      </c>
      <c r="AQ2894" s="9"/>
      <c r="AR2894" s="9"/>
      <c r="AS2894" s="17">
        <f t="shared" si="2939"/>
        <v>24</v>
      </c>
      <c r="AT2894" s="17">
        <f t="shared" si="2940"/>
        <v>3.3333333333333333E-2</v>
      </c>
      <c r="AU2894" s="17">
        <f t="shared" si="2941"/>
        <v>7.2727272727272724E-2</v>
      </c>
      <c r="AV2894" s="17">
        <f t="shared" si="2942"/>
        <v>5.4320987654320987E-2</v>
      </c>
      <c r="AZ2894">
        <v>1</v>
      </c>
      <c r="BA2894" s="27">
        <v>0.16666666666666666</v>
      </c>
      <c r="BB2894" s="17">
        <v>19</v>
      </c>
      <c r="BC2894" s="17">
        <v>1</v>
      </c>
      <c r="BD2894" s="17">
        <v>1</v>
      </c>
      <c r="BF2894">
        <v>0</v>
      </c>
      <c r="BG2894">
        <v>1</v>
      </c>
      <c r="BQ2894">
        <v>0.6</v>
      </c>
      <c r="BR2894">
        <v>0.2</v>
      </c>
      <c r="BS2894">
        <v>0.43333333333333329</v>
      </c>
      <c r="CK2894" s="23">
        <v>0.54545454545454541</v>
      </c>
      <c r="CL2894" s="23">
        <f t="shared" si="2949"/>
        <v>0</v>
      </c>
      <c r="CM2894" s="23" t="str">
        <f t="shared" si="2952"/>
        <v/>
      </c>
      <c r="CN2894" s="23" t="str">
        <f t="shared" si="2953"/>
        <v/>
      </c>
      <c r="CQ2894" s="4">
        <v>0</v>
      </c>
    </row>
    <row r="2895" spans="1:96" ht="11.25" customHeight="1">
      <c r="A2895" s="17">
        <v>27</v>
      </c>
      <c r="B2895" s="17">
        <v>2</v>
      </c>
      <c r="C2895" s="39">
        <v>11</v>
      </c>
      <c r="D2895" s="40">
        <v>0.46527777777777773</v>
      </c>
      <c r="E2895" s="17">
        <v>10</v>
      </c>
      <c r="F2895" s="9">
        <v>0</v>
      </c>
      <c r="G2895">
        <v>0</v>
      </c>
      <c r="H2895">
        <v>0</v>
      </c>
      <c r="I2895">
        <v>0</v>
      </c>
      <c r="J2895">
        <v>0</v>
      </c>
      <c r="K2895" s="5">
        <v>25</v>
      </c>
      <c r="L2895">
        <v>56</v>
      </c>
      <c r="M2895">
        <v>0</v>
      </c>
      <c r="N2895">
        <v>41</v>
      </c>
      <c r="O2895" s="17"/>
      <c r="P2895" s="17">
        <f t="shared" si="2950"/>
        <v>0</v>
      </c>
      <c r="Q2895" s="17">
        <v>10</v>
      </c>
      <c r="S2895" s="17">
        <v>0</v>
      </c>
      <c r="T2895" s="17">
        <v>66</v>
      </c>
      <c r="U2895" s="17">
        <v>30</v>
      </c>
      <c r="V2895" s="17">
        <v>30</v>
      </c>
      <c r="W2895" s="17">
        <v>30</v>
      </c>
      <c r="X2895" s="17">
        <v>30</v>
      </c>
      <c r="Y2895" s="17"/>
      <c r="Z2895" s="17">
        <v>15</v>
      </c>
      <c r="AA2895" s="17">
        <v>103</v>
      </c>
      <c r="AB2895" s="17"/>
      <c r="AC2895" s="17">
        <v>45</v>
      </c>
      <c r="AD2895" s="17">
        <v>0.33333333333333331</v>
      </c>
      <c r="AE2895" s="17">
        <v>0.25</v>
      </c>
      <c r="AF2895" s="17">
        <v>25</v>
      </c>
      <c r="AG2895" s="17">
        <v>162</v>
      </c>
      <c r="AL2895">
        <v>0.6</v>
      </c>
      <c r="AN2895">
        <v>0.48888888888888887</v>
      </c>
      <c r="AP2895">
        <v>0.21176470588235294</v>
      </c>
      <c r="AQ2895" s="9"/>
      <c r="AR2895" s="9"/>
      <c r="AS2895" s="17">
        <f t="shared" si="2939"/>
        <v>25</v>
      </c>
      <c r="AT2895" s="17">
        <f t="shared" si="2940"/>
        <v>0</v>
      </c>
      <c r="AU2895" s="17">
        <f t="shared" si="2941"/>
        <v>0.1</v>
      </c>
      <c r="AV2895" s="17">
        <f t="shared" si="2942"/>
        <v>7.0588235294117646E-2</v>
      </c>
      <c r="AZ2895">
        <v>1</v>
      </c>
      <c r="BA2895" s="27">
        <v>0.16666666666666666</v>
      </c>
      <c r="BB2895" s="17">
        <v>19</v>
      </c>
      <c r="BC2895" s="17">
        <v>1</v>
      </c>
      <c r="BD2895" s="17">
        <v>1</v>
      </c>
      <c r="BF2895">
        <v>0</v>
      </c>
      <c r="BG2895">
        <v>1</v>
      </c>
      <c r="BQ2895">
        <v>0.6</v>
      </c>
      <c r="BR2895">
        <v>0.2</v>
      </c>
      <c r="BS2895">
        <v>0.43333333333333329</v>
      </c>
      <c r="BW2895" s="9">
        <f>SUM(AF2886:AF2895)</f>
        <v>162</v>
      </c>
      <c r="CK2895" s="23">
        <v>0.5</v>
      </c>
      <c r="CL2895" s="23">
        <f t="shared" si="2949"/>
        <v>0</v>
      </c>
      <c r="CM2895" s="23" t="str">
        <f t="shared" si="2952"/>
        <v/>
      </c>
      <c r="CN2895" s="23" t="str">
        <f t="shared" si="2953"/>
        <v/>
      </c>
      <c r="CQ2895" s="4">
        <v>2</v>
      </c>
    </row>
    <row r="2896" spans="1:96" ht="11.25" customHeight="1">
      <c r="A2896" s="17">
        <v>27</v>
      </c>
      <c r="B2896" s="17">
        <v>2</v>
      </c>
      <c r="C2896" s="39">
        <v>11</v>
      </c>
      <c r="D2896" s="40">
        <v>0.46527777777777773</v>
      </c>
      <c r="E2896" s="17">
        <v>11</v>
      </c>
      <c r="F2896" s="9">
        <v>0</v>
      </c>
      <c r="G2896">
        <v>1</v>
      </c>
      <c r="H2896">
        <v>0</v>
      </c>
      <c r="I2896">
        <v>0</v>
      </c>
      <c r="J2896">
        <v>0</v>
      </c>
      <c r="L2896">
        <v>75</v>
      </c>
      <c r="M2896">
        <v>1</v>
      </c>
      <c r="N2896">
        <v>42</v>
      </c>
      <c r="O2896" s="17"/>
      <c r="P2896" s="17">
        <f t="shared" si="2950"/>
        <v>0</v>
      </c>
      <c r="Q2896" s="17">
        <v>6</v>
      </c>
      <c r="S2896" s="17">
        <v>0.16666666666666666</v>
      </c>
      <c r="T2896" s="17">
        <v>81</v>
      </c>
      <c r="U2896" s="17">
        <v>40</v>
      </c>
      <c r="V2896" s="17">
        <v>30</v>
      </c>
      <c r="W2896" s="17">
        <v>30</v>
      </c>
      <c r="X2896" s="17">
        <v>30</v>
      </c>
      <c r="Y2896" s="17"/>
      <c r="Z2896" s="17">
        <v>15</v>
      </c>
      <c r="AA2896" s="17">
        <v>118</v>
      </c>
      <c r="AB2896" s="17"/>
      <c r="AC2896" s="17">
        <v>60</v>
      </c>
      <c r="AD2896" s="17">
        <v>0.25</v>
      </c>
      <c r="AE2896" s="17"/>
      <c r="AF2896" s="17">
        <v>24</v>
      </c>
      <c r="AG2896" s="17"/>
      <c r="AL2896">
        <v>0.13333333333333333</v>
      </c>
      <c r="AN2896">
        <v>0.3</v>
      </c>
      <c r="AP2896">
        <v>0.17307692307692307</v>
      </c>
      <c r="AQ2896" s="9">
        <f>+AVERAGE(AL2886:AL2895)</f>
        <v>6.8787878787878787E-2</v>
      </c>
      <c r="AR2896" s="9">
        <f>+AVERAGE(AN2886:AN2895)</f>
        <v>0.20188870486238911</v>
      </c>
      <c r="AS2896" s="17">
        <f t="shared" si="2939"/>
        <v>10</v>
      </c>
      <c r="AT2896" s="17">
        <f t="shared" si="2940"/>
        <v>0.6</v>
      </c>
      <c r="AU2896" s="17">
        <f t="shared" si="2941"/>
        <v>0.48888888888888887</v>
      </c>
      <c r="AV2896" s="17">
        <f t="shared" si="2942"/>
        <v>0.21176470588235294</v>
      </c>
      <c r="AZ2896">
        <v>1</v>
      </c>
      <c r="BA2896" s="27">
        <v>0.16666666666666666</v>
      </c>
      <c r="BB2896" s="17">
        <v>19</v>
      </c>
      <c r="BC2896" s="17">
        <v>1</v>
      </c>
      <c r="BD2896" s="17">
        <v>1</v>
      </c>
      <c r="BF2896">
        <v>0</v>
      </c>
      <c r="BG2896">
        <v>1</v>
      </c>
      <c r="BQ2896">
        <v>0.6</v>
      </c>
      <c r="BR2896">
        <v>0.2</v>
      </c>
      <c r="BS2896">
        <v>0.43333333333333329</v>
      </c>
      <c r="CK2896" s="23" t="s">
        <v>2085</v>
      </c>
      <c r="CL2896" s="23">
        <f t="shared" si="2949"/>
        <v>0</v>
      </c>
      <c r="CM2896" s="23">
        <f t="shared" si="2952"/>
        <v>0.13757575757575757</v>
      </c>
      <c r="CN2896" s="23">
        <f t="shared" si="2953"/>
        <v>0.40377740972477821</v>
      </c>
      <c r="CQ2896" s="4">
        <v>1</v>
      </c>
    </row>
    <row r="2897" spans="1:95" ht="11.25" customHeight="1">
      <c r="A2897" s="17">
        <v>27</v>
      </c>
      <c r="B2897" s="17">
        <v>2</v>
      </c>
      <c r="C2897" s="39">
        <v>11</v>
      </c>
      <c r="D2897" s="40">
        <v>0.46527777777777773</v>
      </c>
      <c r="E2897" s="17">
        <v>12</v>
      </c>
      <c r="F2897" s="9">
        <v>0</v>
      </c>
      <c r="G2897">
        <v>1</v>
      </c>
      <c r="H2897">
        <v>0</v>
      </c>
      <c r="I2897">
        <v>0</v>
      </c>
      <c r="J2897">
        <v>0</v>
      </c>
      <c r="K2897" s="5">
        <v>20</v>
      </c>
      <c r="L2897">
        <v>51</v>
      </c>
      <c r="M2897">
        <v>3</v>
      </c>
      <c r="N2897">
        <v>45</v>
      </c>
      <c r="O2897" s="17"/>
      <c r="P2897" s="17">
        <f t="shared" si="2950"/>
        <v>0</v>
      </c>
      <c r="Q2897" s="17">
        <v>15</v>
      </c>
      <c r="S2897" s="17">
        <v>0.2</v>
      </c>
      <c r="T2897" s="17">
        <v>66</v>
      </c>
      <c r="U2897" s="17">
        <v>30</v>
      </c>
      <c r="V2897" s="17">
        <v>30</v>
      </c>
      <c r="W2897" s="17">
        <v>30</v>
      </c>
      <c r="X2897" s="17">
        <v>30</v>
      </c>
      <c r="Y2897" s="17"/>
      <c r="Z2897" s="17">
        <v>20</v>
      </c>
      <c r="AA2897" s="17">
        <v>138</v>
      </c>
      <c r="AB2897" s="17"/>
      <c r="AC2897" s="17">
        <v>40</v>
      </c>
      <c r="AD2897" s="17">
        <v>0.5</v>
      </c>
      <c r="AE2897" s="17">
        <v>0.25</v>
      </c>
      <c r="AF2897" s="17">
        <v>27</v>
      </c>
      <c r="AG2897" s="17"/>
      <c r="AL2897">
        <v>0</v>
      </c>
      <c r="AN2897">
        <v>0.6</v>
      </c>
      <c r="AP2897">
        <v>0.32</v>
      </c>
      <c r="AQ2897" s="9">
        <f>+AVERAGE(AL2886:AL2895)</f>
        <v>6.8787878787878787E-2</v>
      </c>
      <c r="AR2897" s="9">
        <f>+AVERAGE(AN2886:AN2895)</f>
        <v>0.20188870486238911</v>
      </c>
      <c r="AS2897" s="17">
        <f t="shared" si="2939"/>
        <v>6</v>
      </c>
      <c r="AT2897" s="17">
        <f t="shared" si="2940"/>
        <v>0.13333333333333333</v>
      </c>
      <c r="AU2897" s="17">
        <f t="shared" si="2941"/>
        <v>0.3</v>
      </c>
      <c r="AV2897" s="17">
        <f t="shared" si="2942"/>
        <v>0.17307692307692307</v>
      </c>
      <c r="AZ2897">
        <v>1</v>
      </c>
      <c r="BA2897" s="27">
        <v>0.16666666666666666</v>
      </c>
      <c r="BB2897" s="17">
        <v>19</v>
      </c>
      <c r="BC2897" s="17">
        <v>1</v>
      </c>
      <c r="BD2897" s="17">
        <v>1</v>
      </c>
      <c r="BF2897">
        <v>0</v>
      </c>
      <c r="BG2897">
        <v>1</v>
      </c>
      <c r="BQ2897">
        <v>0.6</v>
      </c>
      <c r="BR2897">
        <v>0.2</v>
      </c>
      <c r="BS2897">
        <v>0.43333333333333329</v>
      </c>
      <c r="CK2897" s="23">
        <v>0.5</v>
      </c>
      <c r="CL2897" s="23">
        <f t="shared" si="2949"/>
        <v>0</v>
      </c>
      <c r="CM2897" s="23">
        <f t="shared" si="2952"/>
        <v>0.13757575757575757</v>
      </c>
      <c r="CN2897" s="23">
        <f t="shared" si="2953"/>
        <v>0.40377740972477821</v>
      </c>
      <c r="CQ2897" s="4">
        <v>3</v>
      </c>
    </row>
    <row r="2898" spans="1:95" ht="11.25" customHeight="1">
      <c r="A2898" s="17">
        <v>27</v>
      </c>
      <c r="B2898" s="17">
        <v>2</v>
      </c>
      <c r="C2898" s="39">
        <v>11</v>
      </c>
      <c r="D2898" s="40">
        <v>0.46527777777777773</v>
      </c>
      <c r="E2898" s="17">
        <v>13</v>
      </c>
      <c r="F2898" s="9">
        <v>0</v>
      </c>
      <c r="G2898">
        <v>1</v>
      </c>
      <c r="H2898">
        <v>0</v>
      </c>
      <c r="I2898">
        <v>0</v>
      </c>
      <c r="J2898">
        <v>0</v>
      </c>
      <c r="K2898" s="5">
        <v>30</v>
      </c>
      <c r="L2898">
        <v>41</v>
      </c>
      <c r="M2898">
        <v>5</v>
      </c>
      <c r="N2898">
        <v>50</v>
      </c>
      <c r="O2898" s="17"/>
      <c r="P2898" s="17">
        <f t="shared" si="2950"/>
        <v>2</v>
      </c>
      <c r="Q2898" s="17">
        <v>25</v>
      </c>
      <c r="S2898" s="17">
        <v>0.2</v>
      </c>
      <c r="T2898" s="17">
        <v>66</v>
      </c>
      <c r="U2898" s="17">
        <v>30</v>
      </c>
      <c r="V2898" s="17">
        <v>30</v>
      </c>
      <c r="W2898" s="17">
        <v>30</v>
      </c>
      <c r="X2898" s="17">
        <v>30</v>
      </c>
      <c r="Y2898" s="17"/>
      <c r="Z2898" s="17">
        <v>15</v>
      </c>
      <c r="AA2898" s="17">
        <v>153</v>
      </c>
      <c r="AB2898" s="17"/>
      <c r="AC2898" s="17">
        <v>55</v>
      </c>
      <c r="AD2898" s="17">
        <v>0.27272727272727271</v>
      </c>
      <c r="AE2898" s="17">
        <v>0.5</v>
      </c>
      <c r="AF2898" s="17">
        <v>20</v>
      </c>
      <c r="AG2898" s="17"/>
      <c r="AL2898">
        <v>0</v>
      </c>
      <c r="AN2898">
        <v>7.2727272727272724E-2</v>
      </c>
      <c r="AP2898">
        <v>0.05</v>
      </c>
      <c r="AQ2898" s="9">
        <f>+AVERAGE(AL2886:AL2895)</f>
        <v>6.8787878787878787E-2</v>
      </c>
      <c r="AR2898" s="9">
        <f>+AVERAGE(AN2886:AN2895)</f>
        <v>0.20188870486238911</v>
      </c>
      <c r="AS2898" s="17">
        <f t="shared" si="2939"/>
        <v>15</v>
      </c>
      <c r="AT2898" s="17">
        <f t="shared" si="2940"/>
        <v>0</v>
      </c>
      <c r="AU2898" s="17">
        <f t="shared" si="2941"/>
        <v>0.6</v>
      </c>
      <c r="AV2898" s="17">
        <f t="shared" si="2942"/>
        <v>0.32</v>
      </c>
      <c r="AZ2898">
        <v>1</v>
      </c>
      <c r="BA2898" s="27">
        <v>0.16666666666666666</v>
      </c>
      <c r="BB2898" s="17">
        <v>19</v>
      </c>
      <c r="BC2898" s="17">
        <v>1</v>
      </c>
      <c r="BD2898" s="17">
        <v>1</v>
      </c>
      <c r="BF2898">
        <v>0</v>
      </c>
      <c r="BG2898">
        <v>1</v>
      </c>
      <c r="BQ2898">
        <v>0.6</v>
      </c>
      <c r="BR2898">
        <v>0.2</v>
      </c>
      <c r="BS2898">
        <v>0.43333333333333329</v>
      </c>
      <c r="CK2898" s="23">
        <v>1</v>
      </c>
      <c r="CL2898" s="23">
        <f t="shared" si="2949"/>
        <v>0</v>
      </c>
      <c r="CM2898" s="23">
        <f t="shared" si="2952"/>
        <v>0.13757575757575757</v>
      </c>
      <c r="CN2898" s="23">
        <f t="shared" si="2953"/>
        <v>0.40377740972477821</v>
      </c>
      <c r="CQ2898" s="4">
        <v>4</v>
      </c>
    </row>
    <row r="2899" spans="1:95" ht="11.25" customHeight="1">
      <c r="A2899" s="17">
        <v>27</v>
      </c>
      <c r="B2899" s="17">
        <v>2</v>
      </c>
      <c r="C2899" s="39">
        <v>11</v>
      </c>
      <c r="D2899" s="40">
        <v>0.46527777777777773</v>
      </c>
      <c r="E2899" s="17">
        <v>14</v>
      </c>
      <c r="F2899" s="9">
        <v>0</v>
      </c>
      <c r="G2899">
        <v>1</v>
      </c>
      <c r="H2899">
        <v>0</v>
      </c>
      <c r="I2899">
        <v>0</v>
      </c>
      <c r="J2899">
        <v>0</v>
      </c>
      <c r="K2899" s="5">
        <v>25</v>
      </c>
      <c r="L2899">
        <v>46</v>
      </c>
      <c r="M2899">
        <v>5</v>
      </c>
      <c r="N2899">
        <v>55</v>
      </c>
      <c r="O2899" s="17"/>
      <c r="P2899" s="17">
        <f t="shared" si="2950"/>
        <v>2</v>
      </c>
      <c r="Q2899" s="17">
        <v>22</v>
      </c>
      <c r="S2899" s="17">
        <v>0.22727272727272727</v>
      </c>
      <c r="T2899" s="17">
        <v>68</v>
      </c>
      <c r="U2899" s="17">
        <v>30</v>
      </c>
      <c r="V2899" s="17">
        <v>30</v>
      </c>
      <c r="W2899" s="17">
        <v>30</v>
      </c>
      <c r="X2899" s="17">
        <v>30</v>
      </c>
      <c r="Y2899" s="17"/>
      <c r="Z2899" s="17">
        <v>15</v>
      </c>
      <c r="AA2899" s="17">
        <v>168</v>
      </c>
      <c r="AB2899" s="17"/>
      <c r="AC2899" s="17">
        <v>60</v>
      </c>
      <c r="AD2899" s="17">
        <v>0.25</v>
      </c>
      <c r="AE2899" s="17">
        <v>0.27272727272727271</v>
      </c>
      <c r="AF2899" s="17">
        <v>20</v>
      </c>
      <c r="AG2899" s="17"/>
      <c r="AL2899">
        <v>5.4545454545454536E-2</v>
      </c>
      <c r="AN2899">
        <v>0.1</v>
      </c>
      <c r="AP2899">
        <v>7.2727272727272724E-2</v>
      </c>
      <c r="AQ2899" s="9">
        <f>+AVERAGE(AL2886:AL2895)</f>
        <v>6.8787878787878787E-2</v>
      </c>
      <c r="AR2899" s="9">
        <f>+AVERAGE(AN2886:AN2895)</f>
        <v>0.20188870486238911</v>
      </c>
      <c r="AS2899" s="17">
        <f t="shared" si="2939"/>
        <v>25</v>
      </c>
      <c r="AT2899" s="17">
        <f t="shared" si="2940"/>
        <v>0</v>
      </c>
      <c r="AU2899" s="17">
        <f t="shared" si="2941"/>
        <v>7.2727272727272724E-2</v>
      </c>
      <c r="AV2899" s="17">
        <f t="shared" si="2942"/>
        <v>0.05</v>
      </c>
      <c r="AZ2899">
        <v>1</v>
      </c>
      <c r="BA2899" s="27">
        <v>0.16666666666666666</v>
      </c>
      <c r="BB2899" s="17">
        <v>19</v>
      </c>
      <c r="BC2899" s="17">
        <v>1</v>
      </c>
      <c r="BD2899" s="17">
        <v>1</v>
      </c>
      <c r="BF2899">
        <v>0</v>
      </c>
      <c r="BG2899">
        <v>1</v>
      </c>
      <c r="BQ2899">
        <v>0.6</v>
      </c>
      <c r="BR2899">
        <v>0.2</v>
      </c>
      <c r="BS2899">
        <v>0.43333333333333329</v>
      </c>
      <c r="CK2899" s="23">
        <v>0.54545454545454541</v>
      </c>
      <c r="CL2899" s="23">
        <f t="shared" si="2949"/>
        <v>0</v>
      </c>
      <c r="CM2899" s="23">
        <f t="shared" si="2952"/>
        <v>0.13757575757575757</v>
      </c>
      <c r="CN2899" s="23">
        <f t="shared" si="2953"/>
        <v>0.40377740972477821</v>
      </c>
      <c r="CQ2899" s="4">
        <v>2</v>
      </c>
    </row>
    <row r="2900" spans="1:95" ht="11.25" customHeight="1">
      <c r="A2900" s="17">
        <v>27</v>
      </c>
      <c r="B2900" s="17">
        <v>2</v>
      </c>
      <c r="C2900" s="39">
        <v>11</v>
      </c>
      <c r="D2900" s="40">
        <v>0.46527777777777773</v>
      </c>
      <c r="E2900" s="17">
        <v>15</v>
      </c>
      <c r="F2900" s="9">
        <v>0</v>
      </c>
      <c r="G2900">
        <v>1</v>
      </c>
      <c r="H2900">
        <v>0</v>
      </c>
      <c r="I2900">
        <v>0</v>
      </c>
      <c r="J2900">
        <v>0</v>
      </c>
      <c r="K2900" s="5">
        <v>20</v>
      </c>
      <c r="L2900">
        <v>33</v>
      </c>
      <c r="M2900">
        <v>7</v>
      </c>
      <c r="N2900">
        <v>62</v>
      </c>
      <c r="O2900" s="17"/>
      <c r="P2900" s="17">
        <f t="shared" si="2950"/>
        <v>1</v>
      </c>
      <c r="Q2900" s="17">
        <v>35</v>
      </c>
      <c r="S2900" s="17">
        <v>0.2</v>
      </c>
      <c r="T2900" s="17">
        <v>68</v>
      </c>
      <c r="U2900" s="17">
        <v>30</v>
      </c>
      <c r="V2900" s="17">
        <v>30</v>
      </c>
      <c r="W2900" s="17">
        <v>30</v>
      </c>
      <c r="X2900" s="17">
        <v>30</v>
      </c>
      <c r="Y2900" s="17"/>
      <c r="Z2900" s="17">
        <v>15</v>
      </c>
      <c r="AA2900" s="17">
        <v>183</v>
      </c>
      <c r="AB2900" s="17"/>
      <c r="AC2900" s="17">
        <v>65</v>
      </c>
      <c r="AD2900" s="17">
        <v>0.23076923076923078</v>
      </c>
      <c r="AE2900" s="17">
        <v>0.25</v>
      </c>
      <c r="AF2900" s="17">
        <v>18</v>
      </c>
      <c r="AG2900" s="17"/>
      <c r="AL2900">
        <v>0</v>
      </c>
      <c r="AN2900">
        <v>9.2307692307692313E-2</v>
      </c>
      <c r="AP2900">
        <v>7.4999999999999997E-2</v>
      </c>
      <c r="AQ2900" s="9">
        <f>+AVERAGE(AL2886:AL2895)</f>
        <v>6.8787878787878787E-2</v>
      </c>
      <c r="AR2900" s="9">
        <f>+AVERAGE(AN2886:AN2895)</f>
        <v>0.20188870486238911</v>
      </c>
      <c r="AS2900" s="17">
        <f t="shared" si="2939"/>
        <v>22</v>
      </c>
      <c r="AT2900" s="17">
        <f t="shared" si="2940"/>
        <v>5.4545454545454536E-2</v>
      </c>
      <c r="AU2900" s="17">
        <f t="shared" si="2941"/>
        <v>0.1</v>
      </c>
      <c r="AV2900" s="17">
        <f t="shared" si="2942"/>
        <v>7.2727272727272724E-2</v>
      </c>
      <c r="AZ2900">
        <v>1</v>
      </c>
      <c r="BA2900" s="27">
        <v>0.16666666666666666</v>
      </c>
      <c r="BB2900" s="17">
        <v>19</v>
      </c>
      <c r="BC2900" s="17">
        <v>1</v>
      </c>
      <c r="BD2900" s="17">
        <v>1</v>
      </c>
      <c r="BF2900">
        <v>0</v>
      </c>
      <c r="BG2900">
        <v>1</v>
      </c>
      <c r="BQ2900">
        <v>0.6</v>
      </c>
      <c r="BR2900">
        <v>0.2</v>
      </c>
      <c r="BS2900">
        <v>0.43333333333333329</v>
      </c>
      <c r="CK2900" s="23">
        <v>0.5</v>
      </c>
      <c r="CL2900" s="23">
        <f t="shared" si="2949"/>
        <v>0</v>
      </c>
      <c r="CM2900" s="23">
        <f t="shared" si="2952"/>
        <v>0.13757575757575757</v>
      </c>
      <c r="CN2900" s="23">
        <f t="shared" si="2953"/>
        <v>0.40377740972477821</v>
      </c>
      <c r="CQ2900" s="4">
        <v>3</v>
      </c>
    </row>
    <row r="2901" spans="1:95" ht="11.25" customHeight="1">
      <c r="A2901" s="17">
        <v>27</v>
      </c>
      <c r="B2901" s="17">
        <v>2</v>
      </c>
      <c r="C2901" s="39">
        <v>11</v>
      </c>
      <c r="D2901" s="40">
        <v>0.46527777777777773</v>
      </c>
      <c r="E2901" s="17">
        <v>16</v>
      </c>
      <c r="F2901" s="9">
        <v>0</v>
      </c>
      <c r="G2901">
        <v>1</v>
      </c>
      <c r="H2901">
        <v>0</v>
      </c>
      <c r="I2901">
        <v>0</v>
      </c>
      <c r="J2901">
        <v>0</v>
      </c>
      <c r="K2901" s="5">
        <v>35</v>
      </c>
      <c r="L2901">
        <v>48</v>
      </c>
      <c r="M2901">
        <v>5</v>
      </c>
      <c r="N2901">
        <v>67</v>
      </c>
      <c r="O2901" s="17"/>
      <c r="P2901" s="17">
        <f t="shared" si="2950"/>
        <v>2</v>
      </c>
      <c r="Q2901" s="17">
        <v>20</v>
      </c>
      <c r="S2901" s="17">
        <v>0.25</v>
      </c>
      <c r="T2901" s="17">
        <v>68</v>
      </c>
      <c r="U2901" s="17">
        <v>30</v>
      </c>
      <c r="V2901" s="17">
        <v>30</v>
      </c>
      <c r="W2901" s="17">
        <v>30</v>
      </c>
      <c r="X2901" s="17">
        <v>30</v>
      </c>
      <c r="Y2901" s="17"/>
      <c r="Z2901" s="17">
        <v>15</v>
      </c>
      <c r="AA2901" s="17">
        <v>198</v>
      </c>
      <c r="AB2901" s="17"/>
      <c r="AC2901" s="17">
        <v>60</v>
      </c>
      <c r="AD2901" s="17">
        <v>0.25</v>
      </c>
      <c r="AE2901" s="17">
        <v>0.23076923076923078</v>
      </c>
      <c r="AF2901" s="17">
        <v>20</v>
      </c>
      <c r="AG2901" s="17"/>
      <c r="AL2901">
        <v>0.16</v>
      </c>
      <c r="AN2901">
        <v>0.1</v>
      </c>
      <c r="AP2901">
        <v>5.7777777777777775E-2</v>
      </c>
      <c r="AQ2901" s="9">
        <f>+AVERAGE(AL2886:AL2895)</f>
        <v>6.8787878787878787E-2</v>
      </c>
      <c r="AR2901" s="9">
        <f>+AVERAGE(AN2886:AN2895)</f>
        <v>0.20188870486238911</v>
      </c>
      <c r="AS2901" s="17">
        <f t="shared" si="2939"/>
        <v>35</v>
      </c>
      <c r="AT2901" s="17">
        <f t="shared" si="2940"/>
        <v>0</v>
      </c>
      <c r="AU2901" s="17">
        <f t="shared" si="2941"/>
        <v>9.2307692307692313E-2</v>
      </c>
      <c r="AV2901" s="17">
        <f t="shared" si="2942"/>
        <v>7.4999999999999997E-2</v>
      </c>
      <c r="AZ2901">
        <v>1</v>
      </c>
      <c r="BA2901" s="27">
        <v>0.16666666666666666</v>
      </c>
      <c r="BB2901" s="17">
        <v>19</v>
      </c>
      <c r="BC2901" s="17">
        <v>1</v>
      </c>
      <c r="BD2901" s="17">
        <v>1</v>
      </c>
      <c r="BF2901">
        <v>0</v>
      </c>
      <c r="BG2901">
        <v>1</v>
      </c>
      <c r="BQ2901">
        <v>0.6</v>
      </c>
      <c r="BR2901">
        <v>0.2</v>
      </c>
      <c r="BS2901">
        <v>0.43333333333333329</v>
      </c>
      <c r="CK2901" s="23">
        <v>0.46153846153846156</v>
      </c>
      <c r="CL2901" s="23">
        <f t="shared" si="2949"/>
        <v>0</v>
      </c>
      <c r="CM2901" s="23">
        <f t="shared" si="2952"/>
        <v>0.13757575757575757</v>
      </c>
      <c r="CN2901" s="23">
        <f t="shared" si="2953"/>
        <v>0.40377740972477821</v>
      </c>
      <c r="CQ2901" s="4">
        <v>3</v>
      </c>
    </row>
    <row r="2902" spans="1:95" ht="11.25" customHeight="1">
      <c r="A2902" s="17">
        <v>27</v>
      </c>
      <c r="B2902" s="17">
        <v>2</v>
      </c>
      <c r="C2902" s="39">
        <v>11</v>
      </c>
      <c r="D2902" s="40">
        <v>0.46527777777777773</v>
      </c>
      <c r="E2902" s="17">
        <v>17</v>
      </c>
      <c r="F2902" s="9">
        <v>0</v>
      </c>
      <c r="G2902">
        <v>1</v>
      </c>
      <c r="H2902">
        <v>0</v>
      </c>
      <c r="I2902">
        <v>0</v>
      </c>
      <c r="J2902">
        <v>0</v>
      </c>
      <c r="K2902" s="5">
        <v>20</v>
      </c>
      <c r="L2902">
        <v>53</v>
      </c>
      <c r="M2902">
        <v>2</v>
      </c>
      <c r="N2902">
        <v>69</v>
      </c>
      <c r="O2902" s="17"/>
      <c r="P2902" s="17">
        <f t="shared" si="2950"/>
        <v>0</v>
      </c>
      <c r="Q2902" s="17">
        <v>14</v>
      </c>
      <c r="S2902" s="17">
        <v>0.14285714285714285</v>
      </c>
      <c r="T2902" s="17">
        <v>67</v>
      </c>
      <c r="U2902" s="17">
        <v>30</v>
      </c>
      <c r="V2902" s="17">
        <v>30</v>
      </c>
      <c r="W2902" s="17">
        <v>30</v>
      </c>
      <c r="X2902" s="17">
        <v>30</v>
      </c>
      <c r="Y2902" s="17"/>
      <c r="Z2902" s="17">
        <v>10</v>
      </c>
      <c r="AA2902" s="17">
        <v>208</v>
      </c>
      <c r="AB2902" s="17"/>
      <c r="AC2902" s="17">
        <v>55</v>
      </c>
      <c r="AD2902" s="17">
        <v>0.18181818181818182</v>
      </c>
      <c r="AE2902" s="17">
        <v>0.25</v>
      </c>
      <c r="AF2902" s="17">
        <v>18</v>
      </c>
      <c r="AG2902" s="17"/>
      <c r="AL2902">
        <v>0.2</v>
      </c>
      <c r="AN2902">
        <v>7.2727272727272724E-2</v>
      </c>
      <c r="AP2902">
        <v>6.1538461538461542E-2</v>
      </c>
      <c r="AQ2902" s="9">
        <f>+AVERAGE(AL2886:AL2895)</f>
        <v>6.8787878787878787E-2</v>
      </c>
      <c r="AR2902" s="9">
        <f>+AVERAGE(AN2886:AN2895)</f>
        <v>0.20188870486238911</v>
      </c>
      <c r="AS2902" s="17">
        <f t="shared" si="2939"/>
        <v>20</v>
      </c>
      <c r="AT2902" s="17">
        <f t="shared" si="2940"/>
        <v>0.16</v>
      </c>
      <c r="AU2902" s="17">
        <f t="shared" si="2941"/>
        <v>0.1</v>
      </c>
      <c r="AV2902" s="17">
        <f t="shared" si="2942"/>
        <v>5.7777777777777775E-2</v>
      </c>
      <c r="AZ2902">
        <v>1</v>
      </c>
      <c r="BA2902" s="27">
        <v>0.16666666666666666</v>
      </c>
      <c r="BB2902" s="17">
        <v>19</v>
      </c>
      <c r="BC2902" s="17">
        <v>1</v>
      </c>
      <c r="BD2902" s="17">
        <v>1</v>
      </c>
      <c r="BF2902">
        <v>0</v>
      </c>
      <c r="BG2902">
        <v>1</v>
      </c>
      <c r="BQ2902">
        <v>0.6</v>
      </c>
      <c r="BR2902">
        <v>0.2</v>
      </c>
      <c r="BS2902">
        <v>0.43333333333333329</v>
      </c>
      <c r="CK2902" s="23">
        <v>0.5</v>
      </c>
      <c r="CL2902" s="23">
        <f t="shared" si="2949"/>
        <v>0</v>
      </c>
      <c r="CM2902" s="23">
        <f t="shared" si="2952"/>
        <v>0.13757575757575757</v>
      </c>
      <c r="CN2902" s="23">
        <f t="shared" si="2953"/>
        <v>0.40377740972477821</v>
      </c>
      <c r="CQ2902" s="4">
        <v>1</v>
      </c>
    </row>
    <row r="2903" spans="1:95" ht="11.25" customHeight="1">
      <c r="A2903" s="17">
        <v>27</v>
      </c>
      <c r="B2903" s="17">
        <v>2</v>
      </c>
      <c r="C2903" s="39">
        <v>11</v>
      </c>
      <c r="D2903" s="40">
        <v>0.46527777777777773</v>
      </c>
      <c r="E2903" s="17">
        <v>18</v>
      </c>
      <c r="F2903" s="9">
        <v>0</v>
      </c>
      <c r="G2903">
        <v>1</v>
      </c>
      <c r="H2903">
        <v>0</v>
      </c>
      <c r="I2903">
        <v>0</v>
      </c>
      <c r="J2903">
        <v>0</v>
      </c>
      <c r="K2903" s="5">
        <v>15</v>
      </c>
      <c r="L2903">
        <v>37</v>
      </c>
      <c r="M2903">
        <v>6</v>
      </c>
      <c r="N2903">
        <v>75</v>
      </c>
      <c r="O2903" s="17"/>
      <c r="P2903" s="17">
        <f t="shared" si="2950"/>
        <v>1</v>
      </c>
      <c r="Q2903" s="17">
        <v>30</v>
      </c>
      <c r="S2903" s="17">
        <v>0.2</v>
      </c>
      <c r="T2903" s="17">
        <v>67</v>
      </c>
      <c r="U2903" s="17">
        <v>30</v>
      </c>
      <c r="V2903" s="17">
        <v>30</v>
      </c>
      <c r="W2903" s="17">
        <v>30</v>
      </c>
      <c r="X2903" s="17">
        <v>30</v>
      </c>
      <c r="Y2903" s="17"/>
      <c r="Z2903" s="17">
        <v>10</v>
      </c>
      <c r="AA2903" s="17">
        <v>218</v>
      </c>
      <c r="AB2903" s="17"/>
      <c r="AC2903" s="17">
        <v>56</v>
      </c>
      <c r="AD2903" s="17">
        <v>0.17857142857142858</v>
      </c>
      <c r="AE2903" s="17">
        <v>0.18181818181818182</v>
      </c>
      <c r="AF2903" s="17">
        <v>14</v>
      </c>
      <c r="AG2903" s="17"/>
      <c r="AL2903">
        <v>0</v>
      </c>
      <c r="AN2903">
        <v>0.23571428571428571</v>
      </c>
      <c r="AP2903">
        <v>0.1736842105263158</v>
      </c>
      <c r="AQ2903" s="9">
        <f>+AVERAGE(AL2886:AL2895)</f>
        <v>6.8787878787878787E-2</v>
      </c>
      <c r="AR2903" s="9">
        <f>+AVERAGE(AN2886:AN2895)</f>
        <v>0.20188870486238911</v>
      </c>
      <c r="AS2903" s="17">
        <f t="shared" si="2939"/>
        <v>14</v>
      </c>
      <c r="AT2903" s="17">
        <f t="shared" si="2940"/>
        <v>0.2</v>
      </c>
      <c r="AU2903" s="17">
        <f t="shared" si="2941"/>
        <v>7.2727272727272724E-2</v>
      </c>
      <c r="AV2903" s="17">
        <f t="shared" si="2942"/>
        <v>6.1538461538461542E-2</v>
      </c>
      <c r="AZ2903">
        <v>1</v>
      </c>
      <c r="BA2903" s="27">
        <v>0.16666666666666666</v>
      </c>
      <c r="BB2903" s="17">
        <v>19</v>
      </c>
      <c r="BC2903" s="17">
        <v>1</v>
      </c>
      <c r="BD2903" s="17">
        <v>1</v>
      </c>
      <c r="BF2903">
        <v>0</v>
      </c>
      <c r="BG2903">
        <v>1</v>
      </c>
      <c r="BQ2903">
        <v>0.6</v>
      </c>
      <c r="BR2903">
        <v>0.2</v>
      </c>
      <c r="BS2903">
        <v>0.43333333333333329</v>
      </c>
      <c r="CK2903" s="23">
        <v>0.36363636363636365</v>
      </c>
      <c r="CL2903" s="23">
        <f t="shared" si="2949"/>
        <v>0</v>
      </c>
      <c r="CM2903" s="23">
        <f t="shared" si="2952"/>
        <v>0.13757575757575757</v>
      </c>
      <c r="CN2903" s="23">
        <f t="shared" si="2953"/>
        <v>0.40377740972477821</v>
      </c>
      <c r="CQ2903" s="4">
        <v>1</v>
      </c>
    </row>
    <row r="2904" spans="1:95" ht="11.25" customHeight="1">
      <c r="A2904" s="17">
        <v>27</v>
      </c>
      <c r="B2904" s="17">
        <v>2</v>
      </c>
      <c r="C2904" s="39">
        <v>11</v>
      </c>
      <c r="D2904" s="40">
        <v>0.46527777777777773</v>
      </c>
      <c r="E2904" s="17">
        <v>19</v>
      </c>
      <c r="F2904" s="9">
        <v>0</v>
      </c>
      <c r="G2904">
        <v>1</v>
      </c>
      <c r="H2904">
        <v>0</v>
      </c>
      <c r="I2904">
        <v>0</v>
      </c>
      <c r="J2904">
        <v>0</v>
      </c>
      <c r="K2904" s="5">
        <v>30</v>
      </c>
      <c r="L2904">
        <v>37</v>
      </c>
      <c r="M2904">
        <v>5</v>
      </c>
      <c r="N2904">
        <v>80</v>
      </c>
      <c r="O2904" s="17"/>
      <c r="P2904" s="17">
        <f t="shared" si="2950"/>
        <v>2</v>
      </c>
      <c r="Q2904" s="17">
        <v>27</v>
      </c>
      <c r="S2904" s="17">
        <v>0.18518518518518517</v>
      </c>
      <c r="T2904" s="17">
        <v>64</v>
      </c>
      <c r="U2904" s="17">
        <v>25</v>
      </c>
      <c r="V2904" s="17">
        <v>30</v>
      </c>
      <c r="W2904" s="17">
        <v>30</v>
      </c>
      <c r="X2904" s="17">
        <v>25</v>
      </c>
      <c r="Y2904" s="17"/>
      <c r="Z2904" s="17">
        <v>4</v>
      </c>
      <c r="AA2904" s="17">
        <v>222</v>
      </c>
      <c r="AB2904" s="17"/>
      <c r="AC2904" s="17">
        <v>38</v>
      </c>
      <c r="AD2904" s="17">
        <v>0.10526315789473684</v>
      </c>
      <c r="AE2904" s="17">
        <v>0.17857142857142858</v>
      </c>
      <c r="AF2904" s="17">
        <v>9</v>
      </c>
      <c r="AG2904" s="17"/>
      <c r="AL2904">
        <v>4.4444444444444446E-2</v>
      </c>
      <c r="AN2904">
        <v>0.18947368421052632</v>
      </c>
      <c r="AP2904">
        <v>0.11147540983606558</v>
      </c>
      <c r="AQ2904" s="9">
        <f>+AVERAGE(AL2886:AL2895)</f>
        <v>6.8787878787878787E-2</v>
      </c>
      <c r="AR2904" s="9">
        <f>+AVERAGE(AN2886:AN2895)</f>
        <v>0.20188870486238911</v>
      </c>
      <c r="AS2904" s="17">
        <f t="shared" si="2939"/>
        <v>30</v>
      </c>
      <c r="AT2904" s="17">
        <f t="shared" si="2940"/>
        <v>0</v>
      </c>
      <c r="AU2904" s="17">
        <f t="shared" si="2941"/>
        <v>0.23571428571428571</v>
      </c>
      <c r="AV2904" s="17">
        <f t="shared" si="2942"/>
        <v>0.1736842105263158</v>
      </c>
      <c r="AZ2904">
        <v>1</v>
      </c>
      <c r="BA2904" s="27">
        <v>0.16666666666666666</v>
      </c>
      <c r="BB2904" s="17">
        <v>19</v>
      </c>
      <c r="BC2904" s="17">
        <v>1</v>
      </c>
      <c r="BD2904" s="17">
        <v>1</v>
      </c>
      <c r="BF2904">
        <v>0</v>
      </c>
      <c r="BG2904">
        <v>1</v>
      </c>
      <c r="BQ2904">
        <v>0.6</v>
      </c>
      <c r="BR2904">
        <v>0.2</v>
      </c>
      <c r="BS2904">
        <v>0.43333333333333329</v>
      </c>
      <c r="CK2904" s="23">
        <v>0.35714285714285715</v>
      </c>
      <c r="CL2904" s="23">
        <f t="shared" si="2949"/>
        <v>0</v>
      </c>
      <c r="CM2904" s="23">
        <f t="shared" si="2952"/>
        <v>0.13757575757575757</v>
      </c>
      <c r="CN2904" s="23">
        <f t="shared" si="2953"/>
        <v>0.40377740972477821</v>
      </c>
      <c r="CQ2904" s="4">
        <v>1</v>
      </c>
    </row>
    <row r="2905" spans="1:95" ht="11.25" customHeight="1">
      <c r="A2905" s="17">
        <v>27</v>
      </c>
      <c r="B2905" s="17">
        <v>2</v>
      </c>
      <c r="C2905" s="39">
        <v>11</v>
      </c>
      <c r="D2905" s="40">
        <v>0.46527777777777773</v>
      </c>
      <c r="E2905" s="17">
        <v>20</v>
      </c>
      <c r="F2905" s="9">
        <v>0</v>
      </c>
      <c r="G2905">
        <v>1</v>
      </c>
      <c r="H2905">
        <v>0</v>
      </c>
      <c r="I2905">
        <v>0</v>
      </c>
      <c r="J2905">
        <v>0</v>
      </c>
      <c r="K2905" s="5">
        <v>30</v>
      </c>
      <c r="L2905">
        <v>39</v>
      </c>
      <c r="M2905">
        <v>6</v>
      </c>
      <c r="N2905">
        <v>86</v>
      </c>
      <c r="O2905" s="17"/>
      <c r="P2905" s="17">
        <f t="shared" si="2950"/>
        <v>1</v>
      </c>
      <c r="Q2905" s="17">
        <v>29</v>
      </c>
      <c r="S2905" s="17">
        <v>0.20689655172413793</v>
      </c>
      <c r="T2905" s="17">
        <v>68</v>
      </c>
      <c r="U2905" s="17">
        <v>30</v>
      </c>
      <c r="V2905" s="17">
        <v>30</v>
      </c>
      <c r="W2905" s="17">
        <v>30</v>
      </c>
      <c r="X2905" s="17">
        <v>30</v>
      </c>
      <c r="Y2905" s="17"/>
      <c r="Z2905" s="17">
        <v>10</v>
      </c>
      <c r="AA2905" s="17">
        <v>232</v>
      </c>
      <c r="AB2905" s="17"/>
      <c r="AC2905" s="17">
        <v>50</v>
      </c>
      <c r="AD2905" s="17">
        <v>0.2</v>
      </c>
      <c r="AE2905" s="17">
        <v>0.10526315789473684</v>
      </c>
      <c r="AF2905" s="17">
        <v>14</v>
      </c>
      <c r="AG2905" s="17">
        <v>184</v>
      </c>
      <c r="AL2905">
        <v>2.7586206896551724E-2</v>
      </c>
      <c r="AN2905">
        <v>0</v>
      </c>
      <c r="AP2905">
        <v>1.1267605633802818E-2</v>
      </c>
      <c r="AQ2905" s="9">
        <f>+AVERAGE(AL2886:AL2895)</f>
        <v>6.8787878787878787E-2</v>
      </c>
      <c r="AR2905" s="9">
        <f>+AVERAGE(AN2886:AN2895)</f>
        <v>0.20188870486238911</v>
      </c>
      <c r="AS2905" s="17">
        <f t="shared" si="2939"/>
        <v>27</v>
      </c>
      <c r="AT2905" s="17">
        <f t="shared" si="2940"/>
        <v>4.4444444444444446E-2</v>
      </c>
      <c r="AU2905" s="17">
        <f t="shared" si="2941"/>
        <v>0.18947368421052632</v>
      </c>
      <c r="AV2905" s="17">
        <f t="shared" si="2942"/>
        <v>0.11147540983606558</v>
      </c>
      <c r="AZ2905">
        <v>1</v>
      </c>
      <c r="BA2905" s="27">
        <v>0.16666666666666666</v>
      </c>
      <c r="BB2905" s="17">
        <v>19</v>
      </c>
      <c r="BC2905" s="17">
        <v>1</v>
      </c>
      <c r="BD2905" s="17">
        <v>1</v>
      </c>
      <c r="BF2905">
        <v>0</v>
      </c>
      <c r="BG2905">
        <v>1</v>
      </c>
      <c r="BQ2905">
        <v>0.6</v>
      </c>
      <c r="BR2905">
        <v>0.2</v>
      </c>
      <c r="BS2905">
        <v>0.43333333333333329</v>
      </c>
      <c r="BW2905" s="9">
        <f>SUM(AF2896:AF2905)</f>
        <v>184</v>
      </c>
      <c r="BX2905" s="9"/>
      <c r="BY2905" s="9">
        <f t="shared" ref="BY2905" si="2954">SUM(BW2895,BW2905)</f>
        <v>346</v>
      </c>
      <c r="CK2905" s="23">
        <v>0.21052631578947367</v>
      </c>
      <c r="CL2905" s="23">
        <f t="shared" si="2949"/>
        <v>0</v>
      </c>
      <c r="CM2905" s="23">
        <f t="shared" si="2952"/>
        <v>0.13757575757575757</v>
      </c>
      <c r="CN2905" s="23">
        <f t="shared" si="2953"/>
        <v>0.40377740972477821</v>
      </c>
      <c r="CQ2905" s="4">
        <v>7</v>
      </c>
    </row>
    <row r="2906" spans="1:95" ht="11.25" customHeight="1">
      <c r="A2906" s="17">
        <v>27</v>
      </c>
      <c r="B2906" s="17">
        <v>3</v>
      </c>
      <c r="C2906" s="39">
        <v>14</v>
      </c>
      <c r="D2906" s="40">
        <v>0.59236111111111112</v>
      </c>
      <c r="E2906" s="17">
        <v>-2</v>
      </c>
      <c r="F2906" s="9">
        <v>0</v>
      </c>
      <c r="G2906">
        <v>0</v>
      </c>
      <c r="H2906">
        <v>0</v>
      </c>
      <c r="I2906">
        <v>0</v>
      </c>
      <c r="J2906">
        <v>0</v>
      </c>
      <c r="K2906" s="5">
        <v>25</v>
      </c>
      <c r="L2906">
        <v>50</v>
      </c>
      <c r="M2906">
        <v>7</v>
      </c>
      <c r="O2906" s="17"/>
      <c r="P2906" s="17">
        <f t="shared" si="2950"/>
        <v>1</v>
      </c>
      <c r="Q2906" s="17">
        <v>35</v>
      </c>
      <c r="S2906" s="17">
        <v>0.2</v>
      </c>
      <c r="T2906" s="17">
        <v>85</v>
      </c>
      <c r="U2906" s="17">
        <v>40</v>
      </c>
      <c r="V2906" s="17">
        <v>30</v>
      </c>
      <c r="W2906" s="17"/>
      <c r="X2906" s="17">
        <v>30</v>
      </c>
      <c r="Y2906" s="17"/>
      <c r="Z2906" s="17">
        <v>10</v>
      </c>
      <c r="AA2906" s="17"/>
      <c r="AB2906" s="17"/>
      <c r="AC2906" s="17">
        <v>41</v>
      </c>
      <c r="AD2906" s="17">
        <v>0.24390243902439024</v>
      </c>
      <c r="AE2906" s="17"/>
      <c r="AF2906" s="17">
        <v>13</v>
      </c>
      <c r="AG2906" s="17"/>
      <c r="AL2906">
        <v>0</v>
      </c>
      <c r="AN2906">
        <v>0.47804878048780497</v>
      </c>
      <c r="AP2906">
        <v>0.35</v>
      </c>
      <c r="AQ2906" s="22"/>
      <c r="AR2906" s="22"/>
      <c r="AS2906" s="17">
        <f t="shared" si="2939"/>
        <v>29</v>
      </c>
      <c r="AT2906" s="17">
        <f t="shared" si="2940"/>
        <v>2.7586206896551724E-2</v>
      </c>
      <c r="AU2906" s="17">
        <f t="shared" si="2941"/>
        <v>0</v>
      </c>
      <c r="AV2906" s="17">
        <f t="shared" si="2942"/>
        <v>1.1267605633802818E-2</v>
      </c>
      <c r="AZ2906">
        <v>5</v>
      </c>
      <c r="BA2906" s="27">
        <v>0.83333333333333337</v>
      </c>
      <c r="BB2906" s="17">
        <v>20</v>
      </c>
      <c r="BC2906" s="17">
        <v>0</v>
      </c>
      <c r="BD2906" s="17">
        <v>0</v>
      </c>
      <c r="BF2906">
        <v>1</v>
      </c>
      <c r="BG2906">
        <v>3</v>
      </c>
      <c r="BQ2906">
        <v>0.6</v>
      </c>
      <c r="BR2906">
        <v>0.2</v>
      </c>
      <c r="BS2906">
        <v>0.43333333333333329</v>
      </c>
      <c r="CK2906" s="23" t="s">
        <v>2085</v>
      </c>
      <c r="CL2906" s="23">
        <f t="shared" si="2949"/>
        <v>0</v>
      </c>
      <c r="CM2906" s="23" t="str">
        <f t="shared" si="2952"/>
        <v/>
      </c>
      <c r="CN2906" s="23" t="str">
        <f t="shared" si="2953"/>
        <v/>
      </c>
      <c r="CQ2906" s="4">
        <v>1</v>
      </c>
    </row>
    <row r="2907" spans="1:95" ht="11.25" customHeight="1">
      <c r="A2907" s="17">
        <v>27</v>
      </c>
      <c r="B2907" s="17">
        <v>3</v>
      </c>
      <c r="C2907" s="39">
        <v>14</v>
      </c>
      <c r="D2907" s="40">
        <v>0.59236111111111112</v>
      </c>
      <c r="E2907" s="17">
        <v>-1</v>
      </c>
      <c r="F2907" s="9">
        <v>0</v>
      </c>
      <c r="G2907">
        <v>0</v>
      </c>
      <c r="H2907">
        <v>0</v>
      </c>
      <c r="I2907">
        <v>0</v>
      </c>
      <c r="J2907">
        <v>0</v>
      </c>
      <c r="K2907" s="5">
        <v>25</v>
      </c>
      <c r="L2907">
        <v>60</v>
      </c>
      <c r="M2907">
        <v>6</v>
      </c>
      <c r="O2907" s="17"/>
      <c r="P2907" s="17">
        <f t="shared" si="2950"/>
        <v>1</v>
      </c>
      <c r="Q2907" s="17">
        <v>42</v>
      </c>
      <c r="S2907" s="17">
        <v>0.14285714285714285</v>
      </c>
      <c r="T2907" s="17">
        <v>100</v>
      </c>
      <c r="U2907" s="17">
        <v>40</v>
      </c>
      <c r="V2907" s="17">
        <v>30</v>
      </c>
      <c r="W2907" s="17">
        <v>30</v>
      </c>
      <c r="X2907" s="17">
        <v>30</v>
      </c>
      <c r="Y2907" s="17"/>
      <c r="Z2907" s="17">
        <v>4</v>
      </c>
      <c r="AA2907" s="17"/>
      <c r="AB2907" s="17"/>
      <c r="AC2907" s="17">
        <v>32</v>
      </c>
      <c r="AD2907" s="17">
        <v>0.125</v>
      </c>
      <c r="AE2907" s="17">
        <v>0.24390243902439024</v>
      </c>
      <c r="AF2907" s="17">
        <v>8</v>
      </c>
      <c r="AG2907" s="17"/>
      <c r="AL2907">
        <v>0.11428571428571428</v>
      </c>
      <c r="AN2907">
        <v>0.45</v>
      </c>
      <c r="AP2907">
        <v>0.48</v>
      </c>
      <c r="AQ2907" s="9"/>
      <c r="AR2907" s="9"/>
      <c r="AS2907" s="17">
        <f t="shared" si="2939"/>
        <v>35</v>
      </c>
      <c r="AT2907" s="17">
        <f t="shared" si="2940"/>
        <v>0</v>
      </c>
      <c r="AU2907" s="17">
        <f t="shared" si="2941"/>
        <v>0.47804878048780497</v>
      </c>
      <c r="AV2907" s="17">
        <f t="shared" si="2942"/>
        <v>0.35</v>
      </c>
      <c r="AZ2907">
        <v>5</v>
      </c>
      <c r="BA2907" s="27">
        <v>0.83333333333333337</v>
      </c>
      <c r="BB2907" s="17">
        <v>20</v>
      </c>
      <c r="BC2907" s="17">
        <v>0</v>
      </c>
      <c r="BD2907" s="17">
        <v>0</v>
      </c>
      <c r="BF2907">
        <v>1</v>
      </c>
      <c r="BG2907">
        <v>3</v>
      </c>
      <c r="BQ2907">
        <v>0.6</v>
      </c>
      <c r="BR2907">
        <v>0.2</v>
      </c>
      <c r="BS2907">
        <v>0.43333333333333329</v>
      </c>
      <c r="CK2907" s="23">
        <v>0.73170731707317072</v>
      </c>
      <c r="CL2907" s="23">
        <f t="shared" si="2949"/>
        <v>0</v>
      </c>
      <c r="CM2907" s="23" t="str">
        <f t="shared" si="2952"/>
        <v/>
      </c>
      <c r="CN2907" s="23" t="str">
        <f t="shared" si="2953"/>
        <v/>
      </c>
      <c r="CQ2907" s="4">
        <v>7</v>
      </c>
    </row>
    <row r="2908" spans="1:95" ht="11.25" customHeight="1">
      <c r="A2908" s="17">
        <v>27</v>
      </c>
      <c r="B2908" s="17">
        <v>3</v>
      </c>
      <c r="C2908" s="39">
        <v>14</v>
      </c>
      <c r="D2908" s="40">
        <v>0.59236111111111112</v>
      </c>
      <c r="E2908" s="17">
        <v>1</v>
      </c>
      <c r="F2908" s="9">
        <v>0</v>
      </c>
      <c r="G2908">
        <v>0</v>
      </c>
      <c r="H2908">
        <v>0</v>
      </c>
      <c r="I2908">
        <v>0</v>
      </c>
      <c r="J2908">
        <v>0</v>
      </c>
      <c r="K2908" s="5">
        <v>25</v>
      </c>
      <c r="L2908">
        <v>75</v>
      </c>
      <c r="M2908">
        <v>5</v>
      </c>
      <c r="N2908">
        <v>5</v>
      </c>
      <c r="O2908" s="17"/>
      <c r="P2908" s="17">
        <f t="shared" si="2950"/>
        <v>2</v>
      </c>
      <c r="Q2908" s="17">
        <v>25</v>
      </c>
      <c r="S2908" s="17">
        <v>0.2</v>
      </c>
      <c r="T2908" s="17">
        <v>100</v>
      </c>
      <c r="U2908" s="17">
        <v>40</v>
      </c>
      <c r="V2908" s="17">
        <v>30</v>
      </c>
      <c r="W2908" s="17">
        <v>30</v>
      </c>
      <c r="X2908" s="17">
        <v>30</v>
      </c>
      <c r="Y2908" s="17"/>
      <c r="Z2908" s="17">
        <v>10</v>
      </c>
      <c r="AA2908" s="17">
        <v>10</v>
      </c>
      <c r="AB2908" s="17"/>
      <c r="AC2908" s="17">
        <v>40</v>
      </c>
      <c r="AD2908" s="17">
        <v>0.25</v>
      </c>
      <c r="AE2908" s="17"/>
      <c r="AF2908" s="17">
        <v>15</v>
      </c>
      <c r="AG2908" s="17"/>
      <c r="AL2908">
        <v>0</v>
      </c>
      <c r="AN2908">
        <v>0.34</v>
      </c>
      <c r="AP2908">
        <v>0.20923076923076922</v>
      </c>
      <c r="AQ2908" s="9"/>
      <c r="AR2908" s="9"/>
      <c r="AS2908" s="17">
        <f t="shared" si="2939"/>
        <v>42</v>
      </c>
      <c r="AT2908" s="17">
        <f t="shared" si="2940"/>
        <v>0.11428571428571428</v>
      </c>
      <c r="AU2908" s="17">
        <f t="shared" si="2941"/>
        <v>0.45</v>
      </c>
      <c r="AV2908" s="17">
        <f t="shared" si="2942"/>
        <v>0.48</v>
      </c>
      <c r="AZ2908">
        <v>5</v>
      </c>
      <c r="BA2908" s="27">
        <v>0.83333333333333337</v>
      </c>
      <c r="BB2908" s="17">
        <v>20</v>
      </c>
      <c r="BC2908" s="17">
        <v>0</v>
      </c>
      <c r="BD2908" s="17">
        <v>0</v>
      </c>
      <c r="BF2908">
        <v>1</v>
      </c>
      <c r="BG2908">
        <v>3</v>
      </c>
      <c r="BQ2908">
        <v>0.6</v>
      </c>
      <c r="BR2908">
        <v>0.2</v>
      </c>
      <c r="BS2908">
        <v>0.43333333333333329</v>
      </c>
      <c r="CK2908" s="23" t="s">
        <v>2085</v>
      </c>
      <c r="CL2908" s="23">
        <f t="shared" si="2949"/>
        <v>0</v>
      </c>
      <c r="CM2908" s="23" t="str">
        <f t="shared" si="2952"/>
        <v/>
      </c>
      <c r="CN2908" s="23" t="str">
        <f t="shared" si="2953"/>
        <v/>
      </c>
      <c r="CQ2908" s="4">
        <v>8</v>
      </c>
    </row>
    <row r="2909" spans="1:95" ht="11.25" customHeight="1">
      <c r="A2909" s="17">
        <v>27</v>
      </c>
      <c r="B2909" s="17">
        <v>3</v>
      </c>
      <c r="C2909" s="39">
        <v>14</v>
      </c>
      <c r="D2909" s="40">
        <v>0.59236111111111112</v>
      </c>
      <c r="E2909" s="17">
        <v>2</v>
      </c>
      <c r="F2909" s="9">
        <v>0</v>
      </c>
      <c r="G2909">
        <v>0</v>
      </c>
      <c r="H2909">
        <v>0</v>
      </c>
      <c r="I2909">
        <v>0</v>
      </c>
      <c r="J2909">
        <v>0</v>
      </c>
      <c r="K2909" s="5">
        <v>25</v>
      </c>
      <c r="L2909">
        <v>75</v>
      </c>
      <c r="M2909">
        <v>5</v>
      </c>
      <c r="N2909">
        <v>10</v>
      </c>
      <c r="O2909" s="17"/>
      <c r="P2909" s="17">
        <f t="shared" si="2950"/>
        <v>2</v>
      </c>
      <c r="Q2909" s="17">
        <v>25</v>
      </c>
      <c r="S2909" s="17">
        <v>0.2</v>
      </c>
      <c r="T2909" s="17">
        <v>100</v>
      </c>
      <c r="U2909" s="17">
        <v>40</v>
      </c>
      <c r="V2909" s="17">
        <v>30</v>
      </c>
      <c r="W2909" s="17">
        <v>30</v>
      </c>
      <c r="X2909" s="17">
        <v>30</v>
      </c>
      <c r="Y2909" s="17"/>
      <c r="Z2909" s="17">
        <v>10</v>
      </c>
      <c r="AA2909" s="17">
        <v>20</v>
      </c>
      <c r="AB2909" s="17"/>
      <c r="AC2909" s="17">
        <v>38</v>
      </c>
      <c r="AD2909" s="17">
        <v>0.26315789473684209</v>
      </c>
      <c r="AE2909" s="17">
        <v>0.25</v>
      </c>
      <c r="AF2909" s="17">
        <v>15</v>
      </c>
      <c r="AG2909" s="17"/>
      <c r="AL2909">
        <v>0</v>
      </c>
      <c r="AN2909">
        <v>0.18947368421052632</v>
      </c>
      <c r="AP2909">
        <v>0.11428571428571428</v>
      </c>
      <c r="AQ2909" s="9"/>
      <c r="AR2909" s="9"/>
      <c r="AS2909" s="17">
        <f t="shared" si="2939"/>
        <v>25</v>
      </c>
      <c r="AT2909" s="17">
        <f t="shared" si="2940"/>
        <v>0</v>
      </c>
      <c r="AU2909" s="17">
        <f t="shared" si="2941"/>
        <v>0.34</v>
      </c>
      <c r="AV2909" s="17">
        <f t="shared" si="2942"/>
        <v>0.20923076923076922</v>
      </c>
      <c r="AZ2909">
        <v>5</v>
      </c>
      <c r="BA2909" s="27">
        <v>0.83333333333333337</v>
      </c>
      <c r="BB2909" s="17">
        <v>20</v>
      </c>
      <c r="BC2909" s="17">
        <v>0</v>
      </c>
      <c r="BD2909" s="17">
        <v>0</v>
      </c>
      <c r="BF2909">
        <v>1</v>
      </c>
      <c r="BG2909">
        <v>3</v>
      </c>
      <c r="BQ2909">
        <v>0.6</v>
      </c>
      <c r="BR2909">
        <v>0.2</v>
      </c>
      <c r="BS2909">
        <v>0.43333333333333329</v>
      </c>
      <c r="CK2909" s="23">
        <v>0.75</v>
      </c>
      <c r="CL2909" s="23">
        <f t="shared" si="2949"/>
        <v>0</v>
      </c>
      <c r="CM2909" s="23" t="str">
        <f t="shared" si="2952"/>
        <v/>
      </c>
      <c r="CN2909" s="23" t="str">
        <f t="shared" si="2953"/>
        <v/>
      </c>
      <c r="CQ2909" s="4">
        <v>11</v>
      </c>
    </row>
    <row r="2910" spans="1:95" ht="11.25" customHeight="1">
      <c r="A2910" s="17">
        <v>27</v>
      </c>
      <c r="B2910" s="17">
        <v>3</v>
      </c>
      <c r="C2910" s="39">
        <v>14</v>
      </c>
      <c r="D2910" s="40">
        <v>0.59236111111111112</v>
      </c>
      <c r="E2910" s="17">
        <v>3</v>
      </c>
      <c r="F2910" s="9">
        <v>0</v>
      </c>
      <c r="G2910">
        <v>0</v>
      </c>
      <c r="H2910">
        <v>0</v>
      </c>
      <c r="I2910">
        <v>0</v>
      </c>
      <c r="J2910">
        <v>0</v>
      </c>
      <c r="K2910" s="5">
        <v>25</v>
      </c>
      <c r="L2910">
        <v>75</v>
      </c>
      <c r="M2910">
        <v>5</v>
      </c>
      <c r="N2910">
        <v>15</v>
      </c>
      <c r="O2910" s="17"/>
      <c r="P2910" s="17">
        <f t="shared" si="2950"/>
        <v>2</v>
      </c>
      <c r="Q2910" s="17">
        <v>22</v>
      </c>
      <c r="S2910" s="17">
        <v>0.22727272727272727</v>
      </c>
      <c r="T2910" s="17">
        <v>97</v>
      </c>
      <c r="U2910" s="17">
        <v>40</v>
      </c>
      <c r="V2910" s="17">
        <v>30</v>
      </c>
      <c r="W2910" s="17">
        <v>30</v>
      </c>
      <c r="X2910" s="17">
        <v>30</v>
      </c>
      <c r="Y2910" s="17"/>
      <c r="Z2910" s="17">
        <v>10</v>
      </c>
      <c r="AA2910" s="17">
        <v>30</v>
      </c>
      <c r="AB2910" s="17"/>
      <c r="AC2910" s="17">
        <v>32</v>
      </c>
      <c r="AD2910" s="17">
        <v>0.3125</v>
      </c>
      <c r="AE2910" s="17">
        <v>0.26315789473684209</v>
      </c>
      <c r="AF2910" s="17">
        <v>15</v>
      </c>
      <c r="AG2910" s="17"/>
      <c r="AL2910">
        <v>5.4545454545454536E-2</v>
      </c>
      <c r="AN2910">
        <v>0.22500000000000001</v>
      </c>
      <c r="AP2910">
        <v>0.1</v>
      </c>
      <c r="AQ2910" s="9"/>
      <c r="AR2910" s="9"/>
      <c r="AS2910" s="17">
        <f t="shared" si="2939"/>
        <v>25</v>
      </c>
      <c r="AT2910" s="17">
        <f t="shared" si="2940"/>
        <v>0</v>
      </c>
      <c r="AU2910" s="17">
        <f t="shared" si="2941"/>
        <v>0.18947368421052632</v>
      </c>
      <c r="AV2910" s="17">
        <f t="shared" si="2942"/>
        <v>0.11428571428571428</v>
      </c>
      <c r="AZ2910">
        <v>5</v>
      </c>
      <c r="BA2910" s="27">
        <v>0.83333333333333337</v>
      </c>
      <c r="BB2910" s="17">
        <v>20</v>
      </c>
      <c r="BC2910" s="17">
        <v>0</v>
      </c>
      <c r="BD2910" s="17">
        <v>0</v>
      </c>
      <c r="BF2910">
        <v>1</v>
      </c>
      <c r="BG2910">
        <v>3</v>
      </c>
      <c r="BQ2910">
        <v>0.6</v>
      </c>
      <c r="BR2910">
        <v>0.2</v>
      </c>
      <c r="BS2910">
        <v>0.43333333333333329</v>
      </c>
      <c r="CK2910" s="23">
        <v>0.78947368421052633</v>
      </c>
      <c r="CL2910" s="23">
        <f t="shared" si="2949"/>
        <v>0</v>
      </c>
      <c r="CM2910" s="23" t="str">
        <f t="shared" si="2952"/>
        <v/>
      </c>
      <c r="CN2910" s="23" t="str">
        <f t="shared" si="2953"/>
        <v/>
      </c>
      <c r="CQ2910" s="4">
        <v>7</v>
      </c>
    </row>
    <row r="2911" spans="1:95" ht="11.25" customHeight="1">
      <c r="A2911" s="17">
        <v>27</v>
      </c>
      <c r="B2911" s="17">
        <v>3</v>
      </c>
      <c r="C2911" s="39">
        <v>14</v>
      </c>
      <c r="D2911" s="40">
        <v>0.59236111111111112</v>
      </c>
      <c r="E2911" s="17">
        <v>4</v>
      </c>
      <c r="F2911" s="9">
        <v>0</v>
      </c>
      <c r="G2911">
        <v>0</v>
      </c>
      <c r="H2911">
        <v>0</v>
      </c>
      <c r="I2911">
        <v>0</v>
      </c>
      <c r="J2911">
        <v>0</v>
      </c>
      <c r="K2911" s="5">
        <v>25</v>
      </c>
      <c r="L2911">
        <v>72</v>
      </c>
      <c r="M2911">
        <v>5</v>
      </c>
      <c r="N2911">
        <v>20</v>
      </c>
      <c r="O2911" s="17"/>
      <c r="P2911" s="17">
        <f t="shared" si="2950"/>
        <v>2</v>
      </c>
      <c r="Q2911" s="17">
        <v>25</v>
      </c>
      <c r="S2911" s="17">
        <v>0.2</v>
      </c>
      <c r="T2911" s="17">
        <v>97</v>
      </c>
      <c r="U2911" s="17">
        <v>40</v>
      </c>
      <c r="V2911" s="17">
        <v>30</v>
      </c>
      <c r="W2911" s="17">
        <v>30</v>
      </c>
      <c r="X2911" s="17">
        <v>30</v>
      </c>
      <c r="Y2911" s="17"/>
      <c r="Z2911" s="17">
        <v>10</v>
      </c>
      <c r="AA2911" s="17">
        <v>40</v>
      </c>
      <c r="AB2911" s="17"/>
      <c r="AC2911" s="17">
        <v>55</v>
      </c>
      <c r="AD2911" s="17">
        <v>0.18181818181818182</v>
      </c>
      <c r="AE2911" s="17">
        <v>0.3125</v>
      </c>
      <c r="AF2911" s="17">
        <v>15</v>
      </c>
      <c r="AG2911" s="17"/>
      <c r="AL2911">
        <v>0</v>
      </c>
      <c r="AN2911">
        <v>7.2727272727272724E-2</v>
      </c>
      <c r="AP2911">
        <v>0.05</v>
      </c>
      <c r="AQ2911" s="9"/>
      <c r="AR2911" s="9"/>
      <c r="AS2911" s="17">
        <f t="shared" si="2939"/>
        <v>22</v>
      </c>
      <c r="AT2911" s="17">
        <f t="shared" si="2940"/>
        <v>5.4545454545454536E-2</v>
      </c>
      <c r="AU2911" s="17">
        <f t="shared" si="2941"/>
        <v>0.22500000000000001</v>
      </c>
      <c r="AV2911" s="17">
        <f t="shared" si="2942"/>
        <v>0.1</v>
      </c>
      <c r="AZ2911">
        <v>5</v>
      </c>
      <c r="BA2911" s="27">
        <v>0.83333333333333337</v>
      </c>
      <c r="BB2911" s="17">
        <v>20</v>
      </c>
      <c r="BC2911" s="17">
        <v>0</v>
      </c>
      <c r="BD2911" s="17">
        <v>0</v>
      </c>
      <c r="BF2911">
        <v>1</v>
      </c>
      <c r="BG2911">
        <v>3</v>
      </c>
      <c r="BQ2911">
        <v>0.6</v>
      </c>
      <c r="BR2911">
        <v>0.2</v>
      </c>
      <c r="BS2911">
        <v>0.43333333333333329</v>
      </c>
      <c r="CK2911" s="23">
        <v>0.9375</v>
      </c>
      <c r="CL2911" s="23">
        <f t="shared" si="2949"/>
        <v>0</v>
      </c>
      <c r="CM2911" s="23" t="str">
        <f t="shared" si="2952"/>
        <v/>
      </c>
      <c r="CN2911" s="23" t="str">
        <f t="shared" si="2953"/>
        <v/>
      </c>
      <c r="CQ2911" s="4">
        <v>6</v>
      </c>
    </row>
    <row r="2912" spans="1:95" ht="11.25" customHeight="1">
      <c r="A2912" s="17">
        <v>27</v>
      </c>
      <c r="B2912" s="17">
        <v>3</v>
      </c>
      <c r="C2912" s="39">
        <v>14</v>
      </c>
      <c r="D2912" s="40">
        <v>0.59236111111111112</v>
      </c>
      <c r="E2912" s="17">
        <v>5</v>
      </c>
      <c r="F2912" s="9">
        <v>0</v>
      </c>
      <c r="G2912">
        <v>0</v>
      </c>
      <c r="H2912">
        <v>0</v>
      </c>
      <c r="I2912">
        <v>0</v>
      </c>
      <c r="J2912">
        <v>0</v>
      </c>
      <c r="K2912" s="5">
        <v>25</v>
      </c>
      <c r="L2912">
        <v>72</v>
      </c>
      <c r="M2912">
        <v>5</v>
      </c>
      <c r="N2912">
        <v>25</v>
      </c>
      <c r="O2912" s="17"/>
      <c r="P2912" s="17">
        <f t="shared" si="2950"/>
        <v>2</v>
      </c>
      <c r="Q2912" s="17">
        <v>25</v>
      </c>
      <c r="S2912" s="17">
        <v>0.2</v>
      </c>
      <c r="T2912" s="17">
        <v>97</v>
      </c>
      <c r="U2912" s="17">
        <v>40</v>
      </c>
      <c r="V2912" s="17">
        <v>30</v>
      </c>
      <c r="W2912" s="17">
        <v>30</v>
      </c>
      <c r="X2912" s="17">
        <v>30</v>
      </c>
      <c r="Y2912" s="17"/>
      <c r="Z2912" s="17">
        <v>4</v>
      </c>
      <c r="AA2912" s="17">
        <v>44</v>
      </c>
      <c r="AB2912" s="17"/>
      <c r="AC2912" s="17">
        <v>52</v>
      </c>
      <c r="AD2912" s="17">
        <v>7.6923076923076927E-2</v>
      </c>
      <c r="AE2912" s="17">
        <v>0.18181818181818182</v>
      </c>
      <c r="AF2912" s="17">
        <v>9</v>
      </c>
      <c r="AG2912" s="17"/>
      <c r="AL2912">
        <v>0</v>
      </c>
      <c r="AN2912">
        <v>0.38461538461538464</v>
      </c>
      <c r="AP2912">
        <v>0.25974025974025972</v>
      </c>
      <c r="AQ2912" s="9"/>
      <c r="AR2912" s="9"/>
      <c r="AS2912" s="17">
        <f t="shared" si="2939"/>
        <v>25</v>
      </c>
      <c r="AT2912" s="17">
        <f t="shared" si="2940"/>
        <v>0</v>
      </c>
      <c r="AU2912" s="17">
        <f t="shared" si="2941"/>
        <v>7.2727272727272724E-2</v>
      </c>
      <c r="AV2912" s="17">
        <f t="shared" si="2942"/>
        <v>0.05</v>
      </c>
      <c r="AZ2912">
        <v>5</v>
      </c>
      <c r="BA2912" s="27">
        <v>0.83333333333333337</v>
      </c>
      <c r="BB2912" s="17">
        <v>20</v>
      </c>
      <c r="BC2912" s="17">
        <v>0</v>
      </c>
      <c r="BD2912" s="17">
        <v>0</v>
      </c>
      <c r="BF2912">
        <v>1</v>
      </c>
      <c r="BG2912">
        <v>3</v>
      </c>
      <c r="BQ2912">
        <v>0.6</v>
      </c>
      <c r="BR2912">
        <v>0.2</v>
      </c>
      <c r="BS2912">
        <v>0.43333333333333329</v>
      </c>
      <c r="CK2912" s="23">
        <v>0.54545454545454541</v>
      </c>
      <c r="CL2912" s="23">
        <f t="shared" si="2949"/>
        <v>0</v>
      </c>
      <c r="CM2912" s="23" t="str">
        <f t="shared" si="2952"/>
        <v/>
      </c>
      <c r="CN2912" s="23" t="str">
        <f t="shared" si="2953"/>
        <v/>
      </c>
      <c r="CQ2912" s="4">
        <v>11</v>
      </c>
    </row>
    <row r="2913" spans="1:95" ht="11.25" customHeight="1">
      <c r="A2913" s="17">
        <v>27</v>
      </c>
      <c r="B2913" s="17">
        <v>3</v>
      </c>
      <c r="C2913" s="39">
        <v>14</v>
      </c>
      <c r="D2913" s="40">
        <v>0.59236111111111112</v>
      </c>
      <c r="E2913" s="17">
        <v>6</v>
      </c>
      <c r="F2913" s="9">
        <v>0</v>
      </c>
      <c r="G2913">
        <v>0</v>
      </c>
      <c r="H2913">
        <v>0</v>
      </c>
      <c r="I2913">
        <v>0</v>
      </c>
      <c r="J2913">
        <v>0</v>
      </c>
      <c r="K2913" s="5">
        <v>25</v>
      </c>
      <c r="L2913">
        <v>72</v>
      </c>
      <c r="M2913">
        <v>2</v>
      </c>
      <c r="N2913">
        <v>27</v>
      </c>
      <c r="O2913" s="17"/>
      <c r="P2913" s="17">
        <f t="shared" si="2950"/>
        <v>0</v>
      </c>
      <c r="Q2913" s="17">
        <v>10</v>
      </c>
      <c r="S2913" s="17">
        <v>0.2</v>
      </c>
      <c r="T2913" s="17">
        <v>82</v>
      </c>
      <c r="U2913" s="17">
        <v>40</v>
      </c>
      <c r="V2913" s="17">
        <v>30</v>
      </c>
      <c r="W2913" s="17">
        <v>30</v>
      </c>
      <c r="X2913" s="17">
        <v>30</v>
      </c>
      <c r="Y2913" s="17"/>
      <c r="Z2913" s="17">
        <v>15</v>
      </c>
      <c r="AA2913" s="17">
        <v>59</v>
      </c>
      <c r="AB2913" s="17"/>
      <c r="AC2913" s="17">
        <v>55</v>
      </c>
      <c r="AD2913" s="17">
        <v>0.27272727272727271</v>
      </c>
      <c r="AE2913" s="17">
        <v>7.6923076923076927E-2</v>
      </c>
      <c r="AF2913" s="17">
        <v>23</v>
      </c>
      <c r="AG2913" s="17"/>
      <c r="AL2913">
        <v>0</v>
      </c>
      <c r="AN2913">
        <v>7.2727272727272724E-2</v>
      </c>
      <c r="AP2913">
        <v>4.2105263157894736E-2</v>
      </c>
      <c r="AQ2913" s="9"/>
      <c r="AR2913" s="9"/>
      <c r="AS2913" s="17">
        <f t="shared" si="2939"/>
        <v>25</v>
      </c>
      <c r="AT2913" s="17">
        <f t="shared" si="2940"/>
        <v>0</v>
      </c>
      <c r="AU2913" s="17">
        <f t="shared" si="2941"/>
        <v>0.38461538461538464</v>
      </c>
      <c r="AV2913" s="17">
        <f t="shared" si="2942"/>
        <v>0.25974025974025972</v>
      </c>
      <c r="AZ2913">
        <v>5</v>
      </c>
      <c r="BA2913" s="27">
        <v>0.83333333333333337</v>
      </c>
      <c r="BB2913" s="17">
        <v>20</v>
      </c>
      <c r="BC2913" s="17">
        <v>0</v>
      </c>
      <c r="BD2913" s="17">
        <v>0</v>
      </c>
      <c r="BF2913">
        <v>1</v>
      </c>
      <c r="BG2913">
        <v>3</v>
      </c>
      <c r="BQ2913">
        <v>0.6</v>
      </c>
      <c r="BR2913">
        <v>0.2</v>
      </c>
      <c r="BS2913">
        <v>0.43333333333333329</v>
      </c>
      <c r="CK2913" s="23">
        <v>0.23076923076923078</v>
      </c>
      <c r="CL2913" s="23">
        <f t="shared" si="2949"/>
        <v>0</v>
      </c>
      <c r="CM2913" s="23" t="str">
        <f t="shared" si="2952"/>
        <v/>
      </c>
      <c r="CN2913" s="23" t="str">
        <f t="shared" si="2953"/>
        <v/>
      </c>
      <c r="CQ2913" s="4">
        <v>13</v>
      </c>
    </row>
    <row r="2914" spans="1:95" ht="11.25" customHeight="1">
      <c r="A2914" s="17">
        <v>27</v>
      </c>
      <c r="B2914" s="17">
        <v>3</v>
      </c>
      <c r="C2914" s="39">
        <v>14</v>
      </c>
      <c r="D2914" s="40">
        <v>0.59236111111111112</v>
      </c>
      <c r="E2914" s="17">
        <v>7</v>
      </c>
      <c r="F2914" s="9">
        <v>0</v>
      </c>
      <c r="G2914">
        <v>0</v>
      </c>
      <c r="H2914">
        <v>0</v>
      </c>
      <c r="I2914">
        <v>0</v>
      </c>
      <c r="J2914">
        <v>0</v>
      </c>
      <c r="K2914" s="5">
        <v>25</v>
      </c>
      <c r="L2914">
        <v>57</v>
      </c>
      <c r="M2914">
        <v>5</v>
      </c>
      <c r="N2914">
        <v>32</v>
      </c>
      <c r="O2914" s="17"/>
      <c r="P2914" s="17">
        <f t="shared" si="2950"/>
        <v>2</v>
      </c>
      <c r="Q2914" s="17">
        <v>25</v>
      </c>
      <c r="S2914" s="17">
        <v>0.2</v>
      </c>
      <c r="T2914" s="17">
        <v>82</v>
      </c>
      <c r="U2914" s="17">
        <v>40</v>
      </c>
      <c r="V2914" s="17">
        <v>30</v>
      </c>
      <c r="W2914" s="17">
        <v>30</v>
      </c>
      <c r="X2914" s="17">
        <v>30</v>
      </c>
      <c r="Y2914" s="17"/>
      <c r="Z2914" s="17">
        <v>15</v>
      </c>
      <c r="AA2914" s="17">
        <v>74</v>
      </c>
      <c r="AB2914" s="17"/>
      <c r="AC2914" s="17">
        <v>55</v>
      </c>
      <c r="AD2914" s="17">
        <v>0.27272727272727271</v>
      </c>
      <c r="AE2914" s="17">
        <v>0.27272727272727271</v>
      </c>
      <c r="AF2914" s="17">
        <v>20</v>
      </c>
      <c r="AG2914" s="17"/>
      <c r="AL2914">
        <v>0</v>
      </c>
      <c r="AN2914">
        <v>7.2727272727272724E-2</v>
      </c>
      <c r="AP2914">
        <v>0.05</v>
      </c>
      <c r="AQ2914" s="9"/>
      <c r="AR2914" s="9"/>
      <c r="AS2914" s="17">
        <f t="shared" si="2939"/>
        <v>10</v>
      </c>
      <c r="AT2914" s="17">
        <f t="shared" si="2940"/>
        <v>0</v>
      </c>
      <c r="AU2914" s="17">
        <f t="shared" si="2941"/>
        <v>7.2727272727272724E-2</v>
      </c>
      <c r="AV2914" s="17">
        <f t="shared" si="2942"/>
        <v>4.2105263157894736E-2</v>
      </c>
      <c r="AZ2914">
        <v>5</v>
      </c>
      <c r="BA2914" s="27">
        <v>0.83333333333333337</v>
      </c>
      <c r="BB2914" s="17">
        <v>20</v>
      </c>
      <c r="BC2914" s="17">
        <v>0</v>
      </c>
      <c r="BD2914" s="17">
        <v>0</v>
      </c>
      <c r="BF2914">
        <v>1</v>
      </c>
      <c r="BG2914">
        <v>3</v>
      </c>
      <c r="BQ2914">
        <v>0.6</v>
      </c>
      <c r="BR2914">
        <v>0.2</v>
      </c>
      <c r="BS2914">
        <v>0.43333333333333329</v>
      </c>
      <c r="CK2914" s="23">
        <v>0.81818181818181812</v>
      </c>
      <c r="CL2914" s="23">
        <f t="shared" si="2949"/>
        <v>0</v>
      </c>
      <c r="CM2914" s="23" t="str">
        <f t="shared" si="2952"/>
        <v/>
      </c>
      <c r="CN2914" s="23" t="str">
        <f t="shared" si="2953"/>
        <v/>
      </c>
      <c r="CQ2914" s="4">
        <v>10</v>
      </c>
    </row>
    <row r="2915" spans="1:95" ht="11.25" customHeight="1">
      <c r="A2915" s="17">
        <v>27</v>
      </c>
      <c r="B2915" s="17">
        <v>3</v>
      </c>
      <c r="C2915" s="39">
        <v>14</v>
      </c>
      <c r="D2915" s="40">
        <v>0.59236111111111112</v>
      </c>
      <c r="E2915" s="17">
        <v>8</v>
      </c>
      <c r="F2915" s="9">
        <v>0</v>
      </c>
      <c r="G2915">
        <v>0</v>
      </c>
      <c r="H2915">
        <v>0</v>
      </c>
      <c r="I2915">
        <v>0</v>
      </c>
      <c r="J2915">
        <v>0</v>
      </c>
      <c r="K2915" s="5">
        <v>25</v>
      </c>
      <c r="L2915">
        <v>57</v>
      </c>
      <c r="M2915">
        <v>5</v>
      </c>
      <c r="N2915">
        <v>37</v>
      </c>
      <c r="O2915" s="17"/>
      <c r="P2915" s="17">
        <f t="shared" si="2950"/>
        <v>2</v>
      </c>
      <c r="Q2915" s="17">
        <v>24</v>
      </c>
      <c r="S2915" s="17">
        <v>0.20833333333333334</v>
      </c>
      <c r="T2915" s="17">
        <v>81</v>
      </c>
      <c r="U2915" s="17">
        <v>40</v>
      </c>
      <c r="V2915" s="17">
        <v>30</v>
      </c>
      <c r="W2915" s="17">
        <v>30</v>
      </c>
      <c r="X2915" s="17">
        <v>30</v>
      </c>
      <c r="Y2915" s="17"/>
      <c r="Z2915" s="17">
        <v>10</v>
      </c>
      <c r="AA2915" s="17">
        <v>84</v>
      </c>
      <c r="AB2915" s="17"/>
      <c r="AC2915" s="17">
        <v>55</v>
      </c>
      <c r="AD2915" s="17">
        <v>0.18181818181818182</v>
      </c>
      <c r="AE2915" s="17">
        <v>0.27272727272727271</v>
      </c>
      <c r="AF2915" s="17">
        <v>15</v>
      </c>
      <c r="AG2915" s="17"/>
      <c r="AL2915">
        <v>3.3333333333333333E-2</v>
      </c>
      <c r="AN2915">
        <v>7.2727272727272724E-2</v>
      </c>
      <c r="AP2915">
        <v>5.4320987654320987E-2</v>
      </c>
      <c r="AQ2915" s="9"/>
      <c r="AR2915" s="9"/>
      <c r="AS2915" s="17">
        <f t="shared" si="2939"/>
        <v>25</v>
      </c>
      <c r="AT2915" s="17">
        <f t="shared" si="2940"/>
        <v>0</v>
      </c>
      <c r="AU2915" s="17">
        <f t="shared" si="2941"/>
        <v>7.2727272727272724E-2</v>
      </c>
      <c r="AV2915" s="17">
        <f t="shared" si="2942"/>
        <v>0.05</v>
      </c>
      <c r="AZ2915">
        <v>5</v>
      </c>
      <c r="BA2915" s="27">
        <v>0.83333333333333337</v>
      </c>
      <c r="BB2915" s="17">
        <v>20</v>
      </c>
      <c r="BC2915" s="17">
        <v>0</v>
      </c>
      <c r="BD2915" s="17">
        <v>0</v>
      </c>
      <c r="BF2915">
        <v>1</v>
      </c>
      <c r="BG2915">
        <v>3</v>
      </c>
      <c r="BQ2915">
        <v>0.6</v>
      </c>
      <c r="BR2915">
        <v>0.2</v>
      </c>
      <c r="BS2915">
        <v>0.43333333333333329</v>
      </c>
      <c r="CK2915" s="23">
        <v>0.81818181818181812</v>
      </c>
      <c r="CL2915" s="23">
        <f t="shared" si="2949"/>
        <v>0</v>
      </c>
      <c r="CM2915" s="23" t="str">
        <f t="shared" si="2952"/>
        <v/>
      </c>
      <c r="CN2915" s="23" t="str">
        <f t="shared" si="2953"/>
        <v/>
      </c>
      <c r="CQ2915" s="4">
        <v>6</v>
      </c>
    </row>
    <row r="2916" spans="1:95" ht="11.25" customHeight="1">
      <c r="A2916" s="17">
        <v>27</v>
      </c>
      <c r="B2916" s="17">
        <v>3</v>
      </c>
      <c r="C2916" s="39">
        <v>14</v>
      </c>
      <c r="D2916" s="40">
        <v>0.59236111111111112</v>
      </c>
      <c r="E2916" s="17">
        <v>9</v>
      </c>
      <c r="F2916" s="9">
        <v>0</v>
      </c>
      <c r="G2916">
        <v>0</v>
      </c>
      <c r="H2916">
        <v>0</v>
      </c>
      <c r="I2916">
        <v>0</v>
      </c>
      <c r="J2916">
        <v>0</v>
      </c>
      <c r="K2916" s="5">
        <v>25</v>
      </c>
      <c r="L2916">
        <v>56</v>
      </c>
      <c r="M2916">
        <v>5</v>
      </c>
      <c r="N2916">
        <v>42</v>
      </c>
      <c r="O2916" s="17"/>
      <c r="P2916" s="17">
        <f t="shared" si="2950"/>
        <v>2</v>
      </c>
      <c r="Q2916" s="17">
        <v>25</v>
      </c>
      <c r="S2916" s="17">
        <v>0.2</v>
      </c>
      <c r="T2916" s="17">
        <v>81</v>
      </c>
      <c r="U2916" s="17">
        <v>40</v>
      </c>
      <c r="V2916" s="17">
        <v>30</v>
      </c>
      <c r="W2916" s="17">
        <v>30</v>
      </c>
      <c r="X2916" s="17">
        <v>30</v>
      </c>
      <c r="Y2916" s="17"/>
      <c r="Z2916" s="17">
        <v>15</v>
      </c>
      <c r="AA2916" s="17">
        <v>99</v>
      </c>
      <c r="AB2916" s="17"/>
      <c r="AC2916" s="17">
        <v>60</v>
      </c>
      <c r="AD2916" s="17">
        <v>0.25</v>
      </c>
      <c r="AE2916" s="17">
        <v>0.18181818181818182</v>
      </c>
      <c r="AF2916" s="17">
        <v>20</v>
      </c>
      <c r="AG2916" s="17"/>
      <c r="AL2916">
        <v>0</v>
      </c>
      <c r="AN2916">
        <v>0.1</v>
      </c>
      <c r="AP2916">
        <v>7.0588235294117646E-2</v>
      </c>
      <c r="AQ2916" s="9"/>
      <c r="AR2916" s="9"/>
      <c r="AS2916" s="17">
        <f t="shared" ref="AS2916:AS2979" si="2955">+Q2915</f>
        <v>24</v>
      </c>
      <c r="AT2916" s="17">
        <f t="shared" ref="AT2916:AT2979" si="2956">+AL2915</f>
        <v>3.3333333333333333E-2</v>
      </c>
      <c r="AU2916" s="17">
        <f t="shared" ref="AU2916:AU2973" si="2957">+AN2915</f>
        <v>7.2727272727272724E-2</v>
      </c>
      <c r="AV2916" s="17">
        <f t="shared" ref="AV2916:AV2979" si="2958">+AP2915</f>
        <v>5.4320987654320987E-2</v>
      </c>
      <c r="AZ2916">
        <v>5</v>
      </c>
      <c r="BA2916" s="27">
        <v>0.83333333333333337</v>
      </c>
      <c r="BB2916" s="17">
        <v>20</v>
      </c>
      <c r="BC2916" s="17">
        <v>0</v>
      </c>
      <c r="BD2916" s="17">
        <v>0</v>
      </c>
      <c r="BF2916">
        <v>1</v>
      </c>
      <c r="BG2916">
        <v>3</v>
      </c>
      <c r="BQ2916">
        <v>0.6</v>
      </c>
      <c r="BR2916">
        <v>0.2</v>
      </c>
      <c r="BS2916">
        <v>0.43333333333333329</v>
      </c>
      <c r="CK2916" s="23">
        <v>0.54545454545454541</v>
      </c>
      <c r="CL2916" s="23">
        <f t="shared" si="2949"/>
        <v>0</v>
      </c>
      <c r="CM2916" s="23" t="str">
        <f t="shared" si="2952"/>
        <v/>
      </c>
      <c r="CN2916" s="23" t="str">
        <f t="shared" si="2953"/>
        <v/>
      </c>
      <c r="CQ2916" s="4">
        <v>4</v>
      </c>
    </row>
    <row r="2917" spans="1:95" ht="11.25" customHeight="1">
      <c r="A2917" s="17">
        <v>27</v>
      </c>
      <c r="B2917" s="17">
        <v>3</v>
      </c>
      <c r="C2917" s="39">
        <v>14</v>
      </c>
      <c r="D2917" s="40">
        <v>0.59236111111111112</v>
      </c>
      <c r="E2917" s="17">
        <v>10</v>
      </c>
      <c r="F2917" s="9">
        <v>0</v>
      </c>
      <c r="G2917">
        <v>0</v>
      </c>
      <c r="H2917">
        <v>0</v>
      </c>
      <c r="I2917">
        <v>0</v>
      </c>
      <c r="J2917">
        <v>0</v>
      </c>
      <c r="K2917" s="5">
        <v>25</v>
      </c>
      <c r="L2917">
        <v>56</v>
      </c>
      <c r="M2917">
        <v>5</v>
      </c>
      <c r="N2917">
        <v>47</v>
      </c>
      <c r="O2917" s="17"/>
      <c r="P2917" s="17">
        <f t="shared" si="2950"/>
        <v>2</v>
      </c>
      <c r="Q2917" s="17">
        <v>10</v>
      </c>
      <c r="S2917" s="17">
        <v>0.5</v>
      </c>
      <c r="T2917" s="17">
        <v>66</v>
      </c>
      <c r="U2917" s="17">
        <v>30</v>
      </c>
      <c r="V2917" s="17">
        <v>30</v>
      </c>
      <c r="W2917" s="17">
        <v>30</v>
      </c>
      <c r="X2917" s="17">
        <v>30</v>
      </c>
      <c r="Y2917" s="17"/>
      <c r="Z2917" s="17">
        <v>10</v>
      </c>
      <c r="AA2917" s="17">
        <v>109</v>
      </c>
      <c r="AB2917" s="17"/>
      <c r="AC2917" s="17">
        <v>45</v>
      </c>
      <c r="AD2917" s="17">
        <v>0.22222222222222221</v>
      </c>
      <c r="AE2917" s="17">
        <v>0.25</v>
      </c>
      <c r="AF2917" s="17">
        <v>15</v>
      </c>
      <c r="AG2917" s="17">
        <v>162</v>
      </c>
      <c r="AL2917">
        <v>0.6</v>
      </c>
      <c r="AN2917">
        <v>0.48888888888888887</v>
      </c>
      <c r="AP2917">
        <v>0.21176470588235294</v>
      </c>
      <c r="AQ2917" s="9"/>
      <c r="AR2917" s="9"/>
      <c r="AS2917" s="17">
        <f t="shared" si="2955"/>
        <v>25</v>
      </c>
      <c r="AT2917" s="17">
        <f t="shared" si="2956"/>
        <v>0</v>
      </c>
      <c r="AU2917" s="17">
        <f t="shared" si="2957"/>
        <v>0.1</v>
      </c>
      <c r="AV2917" s="17">
        <f t="shared" si="2958"/>
        <v>7.0588235294117646E-2</v>
      </c>
      <c r="AZ2917">
        <v>5</v>
      </c>
      <c r="BA2917" s="27">
        <v>0.83333333333333337</v>
      </c>
      <c r="BB2917" s="17">
        <v>20</v>
      </c>
      <c r="BC2917" s="17">
        <v>0</v>
      </c>
      <c r="BD2917" s="17">
        <v>0</v>
      </c>
      <c r="BF2917">
        <v>1</v>
      </c>
      <c r="BG2917">
        <v>3</v>
      </c>
      <c r="BQ2917">
        <v>0.6</v>
      </c>
      <c r="BR2917">
        <v>0.2</v>
      </c>
      <c r="BS2917">
        <v>0.43333333333333329</v>
      </c>
      <c r="BW2917" s="9">
        <f>SUM(AF2908:AF2917)</f>
        <v>162</v>
      </c>
      <c r="CK2917" s="23">
        <v>0.75</v>
      </c>
      <c r="CL2917" s="23">
        <f t="shared" si="2949"/>
        <v>0</v>
      </c>
      <c r="CM2917" s="23" t="str">
        <f t="shared" si="2952"/>
        <v/>
      </c>
      <c r="CN2917" s="23" t="str">
        <f t="shared" si="2953"/>
        <v/>
      </c>
      <c r="CQ2917" s="4">
        <v>8</v>
      </c>
    </row>
    <row r="2918" spans="1:95" ht="11.25" customHeight="1">
      <c r="A2918" s="17">
        <v>27</v>
      </c>
      <c r="B2918" s="17">
        <v>3</v>
      </c>
      <c r="C2918" s="39">
        <v>14</v>
      </c>
      <c r="D2918" s="40">
        <v>0.59236111111111112</v>
      </c>
      <c r="E2918" s="17">
        <v>11</v>
      </c>
      <c r="F2918" s="9">
        <v>0</v>
      </c>
      <c r="G2918">
        <v>1</v>
      </c>
      <c r="H2918">
        <v>0</v>
      </c>
      <c r="I2918">
        <v>0</v>
      </c>
      <c r="J2918">
        <v>0</v>
      </c>
      <c r="L2918">
        <v>75</v>
      </c>
      <c r="M2918">
        <v>1</v>
      </c>
      <c r="N2918">
        <v>48</v>
      </c>
      <c r="O2918" s="17"/>
      <c r="P2918" s="17">
        <f t="shared" si="2950"/>
        <v>0</v>
      </c>
      <c r="Q2918" s="17">
        <v>6</v>
      </c>
      <c r="S2918" s="17">
        <v>0.16666666666666666</v>
      </c>
      <c r="T2918" s="17">
        <v>81</v>
      </c>
      <c r="U2918" s="17">
        <v>40</v>
      </c>
      <c r="V2918" s="17">
        <v>30</v>
      </c>
      <c r="W2918" s="17">
        <v>30</v>
      </c>
      <c r="X2918" s="17">
        <v>30</v>
      </c>
      <c r="Y2918" s="17"/>
      <c r="Z2918" s="17">
        <v>10</v>
      </c>
      <c r="AA2918" s="17">
        <v>119</v>
      </c>
      <c r="AB2918" s="17"/>
      <c r="AC2918" s="17">
        <v>60</v>
      </c>
      <c r="AD2918" s="17">
        <v>0.16666666666666666</v>
      </c>
      <c r="AE2918" s="17"/>
      <c r="AF2918" s="17">
        <v>19</v>
      </c>
      <c r="AG2918" s="17"/>
      <c r="AL2918">
        <v>0.13333333333333333</v>
      </c>
      <c r="AN2918">
        <v>0.3</v>
      </c>
      <c r="AP2918">
        <v>0.17307692307692307</v>
      </c>
      <c r="AQ2918" s="9">
        <f>+AVERAGE(AL2908:AL2917)</f>
        <v>6.8787878787878787E-2</v>
      </c>
      <c r="AR2918" s="9">
        <f>+AVERAGE(AN2908:AN2917)</f>
        <v>0.20188870486238911</v>
      </c>
      <c r="AS2918" s="17">
        <f t="shared" si="2955"/>
        <v>10</v>
      </c>
      <c r="AT2918" s="17">
        <f t="shared" si="2956"/>
        <v>0.6</v>
      </c>
      <c r="AU2918" s="17">
        <f t="shared" si="2957"/>
        <v>0.48888888888888887</v>
      </c>
      <c r="AV2918" s="17">
        <f t="shared" si="2958"/>
        <v>0.21176470588235294</v>
      </c>
      <c r="AZ2918">
        <v>5</v>
      </c>
      <c r="BA2918" s="27">
        <v>0.83333333333333337</v>
      </c>
      <c r="BB2918" s="17">
        <v>20</v>
      </c>
      <c r="BC2918" s="17">
        <v>0</v>
      </c>
      <c r="BD2918" s="17">
        <v>0</v>
      </c>
      <c r="BF2918">
        <v>1</v>
      </c>
      <c r="BG2918">
        <v>3</v>
      </c>
      <c r="BQ2918">
        <v>0.6</v>
      </c>
      <c r="BR2918">
        <v>0.2</v>
      </c>
      <c r="BS2918">
        <v>0.43333333333333329</v>
      </c>
      <c r="CK2918" s="23" t="s">
        <v>2085</v>
      </c>
      <c r="CL2918" s="23">
        <f t="shared" si="2949"/>
        <v>0</v>
      </c>
      <c r="CM2918" s="23">
        <f t="shared" si="2952"/>
        <v>0.20636363636363636</v>
      </c>
      <c r="CN2918" s="23">
        <f t="shared" si="2953"/>
        <v>0.60566611458716735</v>
      </c>
      <c r="CQ2918" s="4">
        <v>21</v>
      </c>
    </row>
    <row r="2919" spans="1:95" ht="11.25" customHeight="1">
      <c r="A2919" s="17">
        <v>27</v>
      </c>
      <c r="B2919" s="17">
        <v>3</v>
      </c>
      <c r="C2919" s="39">
        <v>14</v>
      </c>
      <c r="D2919" s="40">
        <v>0.59236111111111112</v>
      </c>
      <c r="E2919" s="17">
        <v>12</v>
      </c>
      <c r="F2919" s="9">
        <v>0</v>
      </c>
      <c r="G2919">
        <v>1</v>
      </c>
      <c r="H2919">
        <v>0</v>
      </c>
      <c r="I2919">
        <v>0</v>
      </c>
      <c r="J2919">
        <v>0</v>
      </c>
      <c r="K2919" s="5">
        <v>20</v>
      </c>
      <c r="L2919">
        <v>51</v>
      </c>
      <c r="M2919">
        <v>3</v>
      </c>
      <c r="N2919">
        <v>51</v>
      </c>
      <c r="O2919" s="17"/>
      <c r="P2919" s="17">
        <f t="shared" si="2950"/>
        <v>0</v>
      </c>
      <c r="Q2919" s="17">
        <v>15</v>
      </c>
      <c r="S2919" s="17">
        <v>0.2</v>
      </c>
      <c r="T2919" s="17">
        <v>66</v>
      </c>
      <c r="U2919" s="17">
        <v>30</v>
      </c>
      <c r="V2919" s="17">
        <v>30</v>
      </c>
      <c r="W2919" s="17">
        <v>30</v>
      </c>
      <c r="X2919" s="17">
        <v>30</v>
      </c>
      <c r="Y2919" s="17"/>
      <c r="Z2919" s="17">
        <v>20</v>
      </c>
      <c r="AA2919" s="17">
        <v>139</v>
      </c>
      <c r="AB2919" s="17"/>
      <c r="AC2919" s="17">
        <v>40</v>
      </c>
      <c r="AD2919" s="17">
        <v>0.5</v>
      </c>
      <c r="AE2919" s="17">
        <v>0.16666666666666666</v>
      </c>
      <c r="AF2919" s="17">
        <v>27</v>
      </c>
      <c r="AG2919" s="17"/>
      <c r="AL2919">
        <v>0</v>
      </c>
      <c r="AN2919">
        <v>0.6</v>
      </c>
      <c r="AP2919">
        <v>0.32</v>
      </c>
      <c r="AQ2919" s="9">
        <f>+AVERAGE(AL2908:AL2917)</f>
        <v>6.8787878787878787E-2</v>
      </c>
      <c r="AR2919" s="9">
        <f>+AVERAGE(AN2908:AN2917)</f>
        <v>0.20188870486238911</v>
      </c>
      <c r="AS2919" s="17">
        <f t="shared" si="2955"/>
        <v>6</v>
      </c>
      <c r="AT2919" s="17">
        <f t="shared" si="2956"/>
        <v>0.13333333333333333</v>
      </c>
      <c r="AU2919" s="17">
        <f t="shared" si="2957"/>
        <v>0.3</v>
      </c>
      <c r="AV2919" s="17">
        <f t="shared" si="2958"/>
        <v>0.17307692307692307</v>
      </c>
      <c r="AZ2919">
        <v>5</v>
      </c>
      <c r="BA2919" s="27">
        <v>0.83333333333333337</v>
      </c>
      <c r="BB2919" s="17">
        <v>20</v>
      </c>
      <c r="BC2919" s="17">
        <v>0</v>
      </c>
      <c r="BD2919" s="17">
        <v>0</v>
      </c>
      <c r="BF2919">
        <v>1</v>
      </c>
      <c r="BG2919">
        <v>3</v>
      </c>
      <c r="BQ2919">
        <v>0.6</v>
      </c>
      <c r="BR2919">
        <v>0.2</v>
      </c>
      <c r="BS2919">
        <v>0.43333333333333329</v>
      </c>
      <c r="CK2919" s="23">
        <v>0.5</v>
      </c>
      <c r="CL2919" s="23">
        <f t="shared" si="2949"/>
        <v>0</v>
      </c>
      <c r="CM2919" s="23">
        <f t="shared" si="2952"/>
        <v>0.20636363636363636</v>
      </c>
      <c r="CN2919" s="23">
        <f t="shared" si="2953"/>
        <v>0.60566611458716735</v>
      </c>
      <c r="CQ2919" s="4">
        <v>9</v>
      </c>
    </row>
    <row r="2920" spans="1:95" ht="11.25" customHeight="1">
      <c r="A2920" s="17">
        <v>27</v>
      </c>
      <c r="B2920" s="17">
        <v>3</v>
      </c>
      <c r="C2920" s="39">
        <v>14</v>
      </c>
      <c r="D2920" s="40">
        <v>0.59236111111111112</v>
      </c>
      <c r="E2920" s="17">
        <v>13</v>
      </c>
      <c r="F2920" s="9">
        <v>0</v>
      </c>
      <c r="G2920">
        <v>1</v>
      </c>
      <c r="H2920">
        <v>0</v>
      </c>
      <c r="I2920">
        <v>0</v>
      </c>
      <c r="J2920">
        <v>0</v>
      </c>
      <c r="K2920" s="5">
        <v>30</v>
      </c>
      <c r="L2920">
        <v>41</v>
      </c>
      <c r="M2920">
        <v>5</v>
      </c>
      <c r="N2920">
        <v>56</v>
      </c>
      <c r="O2920" s="17"/>
      <c r="P2920" s="17">
        <f t="shared" si="2950"/>
        <v>2</v>
      </c>
      <c r="Q2920" s="17">
        <v>25</v>
      </c>
      <c r="S2920" s="17">
        <v>0.2</v>
      </c>
      <c r="T2920" s="17">
        <v>66</v>
      </c>
      <c r="U2920" s="17">
        <v>30</v>
      </c>
      <c r="V2920" s="17">
        <v>30</v>
      </c>
      <c r="W2920" s="17">
        <v>30</v>
      </c>
      <c r="X2920" s="17">
        <v>30</v>
      </c>
      <c r="Y2920" s="17"/>
      <c r="Z2920" s="17">
        <v>10</v>
      </c>
      <c r="AA2920" s="17">
        <v>149</v>
      </c>
      <c r="AB2920" s="17"/>
      <c r="AC2920" s="17">
        <v>55</v>
      </c>
      <c r="AD2920" s="17">
        <v>0.18181818181818182</v>
      </c>
      <c r="AE2920" s="17">
        <v>0.5</v>
      </c>
      <c r="AF2920" s="17">
        <v>15</v>
      </c>
      <c r="AG2920" s="17"/>
      <c r="AL2920">
        <v>0</v>
      </c>
      <c r="AN2920">
        <v>7.2727272727272724E-2</v>
      </c>
      <c r="AP2920">
        <v>0.05</v>
      </c>
      <c r="AQ2920" s="9">
        <f>+AVERAGE(AL2908:AL2917)</f>
        <v>6.8787878787878787E-2</v>
      </c>
      <c r="AR2920" s="9">
        <f>+AVERAGE(AN2908:AN2917)</f>
        <v>0.20188870486238911</v>
      </c>
      <c r="AS2920" s="17">
        <f t="shared" si="2955"/>
        <v>15</v>
      </c>
      <c r="AT2920" s="17">
        <f t="shared" si="2956"/>
        <v>0</v>
      </c>
      <c r="AU2920" s="17">
        <f t="shared" si="2957"/>
        <v>0.6</v>
      </c>
      <c r="AV2920" s="17">
        <f t="shared" si="2958"/>
        <v>0.32</v>
      </c>
      <c r="AZ2920">
        <v>5</v>
      </c>
      <c r="BA2920" s="27">
        <v>0.83333333333333337</v>
      </c>
      <c r="BB2920" s="17">
        <v>20</v>
      </c>
      <c r="BC2920" s="17">
        <v>0</v>
      </c>
      <c r="BD2920" s="17">
        <v>0</v>
      </c>
      <c r="BF2920">
        <v>1</v>
      </c>
      <c r="BG2920">
        <v>3</v>
      </c>
      <c r="BQ2920">
        <v>0.6</v>
      </c>
      <c r="BR2920">
        <v>0.2</v>
      </c>
      <c r="BS2920">
        <v>0.43333333333333329</v>
      </c>
      <c r="CK2920" s="23">
        <v>1.5</v>
      </c>
      <c r="CL2920" s="23">
        <f t="shared" si="2949"/>
        <v>0</v>
      </c>
      <c r="CM2920" s="23">
        <f t="shared" si="2952"/>
        <v>0.20636363636363636</v>
      </c>
      <c r="CN2920" s="23">
        <f t="shared" si="2953"/>
        <v>0.60566611458716735</v>
      </c>
      <c r="CQ2920" s="4">
        <v>10</v>
      </c>
    </row>
    <row r="2921" spans="1:95" ht="11.25" customHeight="1">
      <c r="A2921" s="17">
        <v>27</v>
      </c>
      <c r="B2921" s="17">
        <v>3</v>
      </c>
      <c r="C2921" s="39">
        <v>14</v>
      </c>
      <c r="D2921" s="40">
        <v>0.59236111111111112</v>
      </c>
      <c r="E2921" s="17">
        <v>14</v>
      </c>
      <c r="F2921" s="9">
        <v>0</v>
      </c>
      <c r="G2921">
        <v>1</v>
      </c>
      <c r="H2921">
        <v>0</v>
      </c>
      <c r="I2921">
        <v>0</v>
      </c>
      <c r="J2921">
        <v>0</v>
      </c>
      <c r="K2921" s="5">
        <v>25</v>
      </c>
      <c r="L2921">
        <v>46</v>
      </c>
      <c r="M2921">
        <v>4</v>
      </c>
      <c r="N2921">
        <v>60</v>
      </c>
      <c r="O2921" s="17"/>
      <c r="P2921" s="17">
        <f t="shared" si="2950"/>
        <v>0</v>
      </c>
      <c r="Q2921" s="17">
        <v>22</v>
      </c>
      <c r="S2921" s="17">
        <v>0.18181818181818182</v>
      </c>
      <c r="T2921" s="17">
        <v>68</v>
      </c>
      <c r="U2921" s="17">
        <v>30</v>
      </c>
      <c r="V2921" s="17">
        <v>30</v>
      </c>
      <c r="W2921" s="17">
        <v>30</v>
      </c>
      <c r="X2921" s="17">
        <v>30</v>
      </c>
      <c r="Y2921" s="17"/>
      <c r="Z2921" s="17">
        <v>15</v>
      </c>
      <c r="AA2921" s="17">
        <v>164</v>
      </c>
      <c r="AB2921" s="17"/>
      <c r="AC2921" s="17">
        <v>60</v>
      </c>
      <c r="AD2921" s="17">
        <v>0.25</v>
      </c>
      <c r="AE2921" s="17">
        <v>0.18181818181818182</v>
      </c>
      <c r="AF2921" s="17">
        <v>21</v>
      </c>
      <c r="AG2921" s="17"/>
      <c r="AL2921">
        <v>5.4545454545454536E-2</v>
      </c>
      <c r="AN2921">
        <v>0.1</v>
      </c>
      <c r="AP2921">
        <v>7.2727272727272724E-2</v>
      </c>
      <c r="AQ2921" s="9">
        <f>+AVERAGE(AL2908:AL2917)</f>
        <v>6.8787878787878787E-2</v>
      </c>
      <c r="AR2921" s="9">
        <f>+AVERAGE(AN2908:AN2917)</f>
        <v>0.20188870486238911</v>
      </c>
      <c r="AS2921" s="17">
        <f t="shared" si="2955"/>
        <v>25</v>
      </c>
      <c r="AT2921" s="17">
        <f t="shared" si="2956"/>
        <v>0</v>
      </c>
      <c r="AU2921" s="17">
        <f t="shared" si="2957"/>
        <v>7.2727272727272724E-2</v>
      </c>
      <c r="AV2921" s="17">
        <f t="shared" si="2958"/>
        <v>0.05</v>
      </c>
      <c r="AZ2921">
        <v>5</v>
      </c>
      <c r="BA2921" s="27">
        <v>0.83333333333333337</v>
      </c>
      <c r="BB2921" s="17">
        <v>20</v>
      </c>
      <c r="BC2921" s="17">
        <v>0</v>
      </c>
      <c r="BD2921" s="17">
        <v>0</v>
      </c>
      <c r="BF2921">
        <v>1</v>
      </c>
      <c r="BG2921">
        <v>3</v>
      </c>
      <c r="BQ2921">
        <v>0.6</v>
      </c>
      <c r="BR2921">
        <v>0.2</v>
      </c>
      <c r="BS2921">
        <v>0.43333333333333329</v>
      </c>
      <c r="CK2921" s="23">
        <v>0.54545454545454541</v>
      </c>
      <c r="CL2921" s="23">
        <f t="shared" si="2949"/>
        <v>0</v>
      </c>
      <c r="CM2921" s="23">
        <f t="shared" si="2952"/>
        <v>0.20636363636363636</v>
      </c>
      <c r="CN2921" s="23">
        <f t="shared" si="2953"/>
        <v>0.60566611458716735</v>
      </c>
      <c r="CQ2921" s="4">
        <v>10</v>
      </c>
    </row>
    <row r="2922" spans="1:95" ht="11.25" customHeight="1">
      <c r="A2922" s="17">
        <v>27</v>
      </c>
      <c r="B2922" s="17">
        <v>3</v>
      </c>
      <c r="C2922" s="39">
        <v>14</v>
      </c>
      <c r="D2922" s="40">
        <v>0.59236111111111112</v>
      </c>
      <c r="E2922" s="17">
        <v>15</v>
      </c>
      <c r="F2922" s="9">
        <v>0</v>
      </c>
      <c r="G2922">
        <v>1</v>
      </c>
      <c r="H2922">
        <v>0</v>
      </c>
      <c r="I2922">
        <v>0</v>
      </c>
      <c r="J2922">
        <v>0</v>
      </c>
      <c r="K2922" s="5">
        <v>20</v>
      </c>
      <c r="L2922">
        <v>33</v>
      </c>
      <c r="M2922">
        <v>7</v>
      </c>
      <c r="N2922">
        <v>67</v>
      </c>
      <c r="O2922" s="17"/>
      <c r="P2922" s="17">
        <f t="shared" si="2950"/>
        <v>1</v>
      </c>
      <c r="Q2922" s="17">
        <v>35</v>
      </c>
      <c r="S2922" s="17">
        <v>0.2</v>
      </c>
      <c r="T2922" s="17">
        <v>68</v>
      </c>
      <c r="U2922" s="17">
        <v>30</v>
      </c>
      <c r="V2922" s="17">
        <v>30</v>
      </c>
      <c r="W2922" s="17">
        <v>30</v>
      </c>
      <c r="X2922" s="17">
        <v>30</v>
      </c>
      <c r="Y2922" s="17"/>
      <c r="Z2922" s="17">
        <v>15</v>
      </c>
      <c r="AA2922" s="17">
        <v>179</v>
      </c>
      <c r="AB2922" s="17"/>
      <c r="AC2922" s="17">
        <v>65</v>
      </c>
      <c r="AD2922" s="17">
        <v>0.23076923076923078</v>
      </c>
      <c r="AE2922" s="17">
        <v>0.25</v>
      </c>
      <c r="AF2922" s="17">
        <v>18</v>
      </c>
      <c r="AG2922" s="17"/>
      <c r="AL2922">
        <v>0</v>
      </c>
      <c r="AN2922">
        <v>9.2307692307692313E-2</v>
      </c>
      <c r="AP2922">
        <v>7.4999999999999997E-2</v>
      </c>
      <c r="AQ2922" s="9">
        <f>+AVERAGE(AL2908:AL2917)</f>
        <v>6.8787878787878787E-2</v>
      </c>
      <c r="AR2922" s="9">
        <f>+AVERAGE(AN2908:AN2917)</f>
        <v>0.20188870486238911</v>
      </c>
      <c r="AS2922" s="17">
        <f t="shared" si="2955"/>
        <v>22</v>
      </c>
      <c r="AT2922" s="17">
        <f t="shared" si="2956"/>
        <v>5.4545454545454536E-2</v>
      </c>
      <c r="AU2922" s="17">
        <f t="shared" si="2957"/>
        <v>0.1</v>
      </c>
      <c r="AV2922" s="17">
        <f t="shared" si="2958"/>
        <v>7.2727272727272724E-2</v>
      </c>
      <c r="AZ2922">
        <v>5</v>
      </c>
      <c r="BA2922" s="27">
        <v>0.83333333333333337</v>
      </c>
      <c r="BB2922" s="17">
        <v>20</v>
      </c>
      <c r="BC2922" s="17">
        <v>0</v>
      </c>
      <c r="BD2922" s="17">
        <v>0</v>
      </c>
      <c r="BF2922">
        <v>1</v>
      </c>
      <c r="BG2922">
        <v>3</v>
      </c>
      <c r="BQ2922">
        <v>0.6</v>
      </c>
      <c r="BR2922">
        <v>0.2</v>
      </c>
      <c r="BS2922">
        <v>0.43333333333333329</v>
      </c>
      <c r="CK2922" s="23">
        <v>0.75</v>
      </c>
      <c r="CL2922" s="23">
        <f t="shared" si="2949"/>
        <v>0</v>
      </c>
      <c r="CM2922" s="23">
        <f t="shared" si="2952"/>
        <v>0.20636363636363636</v>
      </c>
      <c r="CN2922" s="23">
        <f t="shared" si="2953"/>
        <v>0.60566611458716735</v>
      </c>
      <c r="CQ2922" s="4">
        <v>10</v>
      </c>
    </row>
    <row r="2923" spans="1:95" ht="11.25" customHeight="1">
      <c r="A2923" s="17">
        <v>27</v>
      </c>
      <c r="B2923" s="17">
        <v>3</v>
      </c>
      <c r="C2923" s="39">
        <v>14</v>
      </c>
      <c r="D2923" s="40">
        <v>0.59236111111111112</v>
      </c>
      <c r="E2923" s="17">
        <v>16</v>
      </c>
      <c r="F2923" s="9">
        <v>0</v>
      </c>
      <c r="G2923">
        <v>1</v>
      </c>
      <c r="H2923">
        <v>0</v>
      </c>
      <c r="I2923">
        <v>0</v>
      </c>
      <c r="J2923">
        <v>0</v>
      </c>
      <c r="K2923" s="5">
        <v>35</v>
      </c>
      <c r="L2923">
        <v>48</v>
      </c>
      <c r="M2923">
        <v>5</v>
      </c>
      <c r="N2923">
        <v>72</v>
      </c>
      <c r="O2923" s="17"/>
      <c r="P2923" s="17">
        <f t="shared" si="2950"/>
        <v>2</v>
      </c>
      <c r="Q2923" s="17">
        <v>20</v>
      </c>
      <c r="S2923" s="17">
        <v>0.25</v>
      </c>
      <c r="T2923" s="17">
        <v>68</v>
      </c>
      <c r="U2923" s="17">
        <v>30</v>
      </c>
      <c r="V2923" s="17">
        <v>30</v>
      </c>
      <c r="W2923" s="17">
        <v>30</v>
      </c>
      <c r="X2923" s="17">
        <v>30</v>
      </c>
      <c r="Y2923" s="17"/>
      <c r="Z2923" s="17">
        <v>15</v>
      </c>
      <c r="AA2923" s="17">
        <v>194</v>
      </c>
      <c r="AB2923" s="17"/>
      <c r="AC2923" s="17">
        <v>60</v>
      </c>
      <c r="AD2923" s="17">
        <v>0.25</v>
      </c>
      <c r="AE2923" s="17">
        <v>0.23076923076923078</v>
      </c>
      <c r="AF2923" s="17">
        <v>20</v>
      </c>
      <c r="AG2923" s="17"/>
      <c r="AL2923">
        <v>0.16</v>
      </c>
      <c r="AN2923">
        <v>0.1</v>
      </c>
      <c r="AP2923">
        <v>5.7777777777777775E-2</v>
      </c>
      <c r="AQ2923" s="9">
        <f>+AVERAGE(AL2908:AL2917)</f>
        <v>6.8787878787878787E-2</v>
      </c>
      <c r="AR2923" s="9">
        <f>+AVERAGE(AN2908:AN2917)</f>
        <v>0.20188870486238911</v>
      </c>
      <c r="AS2923" s="17">
        <f t="shared" si="2955"/>
        <v>35</v>
      </c>
      <c r="AT2923" s="17">
        <f t="shared" si="2956"/>
        <v>0</v>
      </c>
      <c r="AU2923" s="17">
        <f t="shared" si="2957"/>
        <v>9.2307692307692313E-2</v>
      </c>
      <c r="AV2923" s="17">
        <f t="shared" si="2958"/>
        <v>7.4999999999999997E-2</v>
      </c>
      <c r="AZ2923">
        <v>5</v>
      </c>
      <c r="BA2923" s="27">
        <v>0.83333333333333337</v>
      </c>
      <c r="BB2923" s="17">
        <v>20</v>
      </c>
      <c r="BC2923" s="17">
        <v>0</v>
      </c>
      <c r="BD2923" s="17">
        <v>0</v>
      </c>
      <c r="BF2923">
        <v>1</v>
      </c>
      <c r="BG2923">
        <v>3</v>
      </c>
      <c r="BQ2923">
        <v>0.6</v>
      </c>
      <c r="BR2923">
        <v>0.2</v>
      </c>
      <c r="BS2923">
        <v>0.43333333333333329</v>
      </c>
      <c r="CK2923" s="23">
        <v>0.69230769230769229</v>
      </c>
      <c r="CL2923" s="23">
        <f t="shared" si="2949"/>
        <v>0</v>
      </c>
      <c r="CM2923" s="23">
        <f t="shared" si="2952"/>
        <v>0.20636363636363636</v>
      </c>
      <c r="CN2923" s="23">
        <f t="shared" si="2953"/>
        <v>0.60566611458716735</v>
      </c>
      <c r="CQ2923" s="4">
        <v>10</v>
      </c>
    </row>
    <row r="2924" spans="1:95" ht="11.25" customHeight="1">
      <c r="A2924" s="17">
        <v>27</v>
      </c>
      <c r="B2924" s="17">
        <v>3</v>
      </c>
      <c r="C2924" s="39">
        <v>14</v>
      </c>
      <c r="D2924" s="40">
        <v>0.59236111111111112</v>
      </c>
      <c r="E2924" s="17">
        <v>17</v>
      </c>
      <c r="F2924" s="9">
        <v>0</v>
      </c>
      <c r="G2924">
        <v>1</v>
      </c>
      <c r="H2924">
        <v>0</v>
      </c>
      <c r="I2924">
        <v>0</v>
      </c>
      <c r="J2924">
        <v>0</v>
      </c>
      <c r="K2924" s="5">
        <v>20</v>
      </c>
      <c r="L2924">
        <v>53</v>
      </c>
      <c r="M2924">
        <v>5</v>
      </c>
      <c r="N2924">
        <v>77</v>
      </c>
      <c r="O2924" s="17"/>
      <c r="P2924" s="17">
        <f t="shared" si="2950"/>
        <v>2</v>
      </c>
      <c r="Q2924" s="17">
        <v>14</v>
      </c>
      <c r="S2924" s="17">
        <v>0.35714285714285715</v>
      </c>
      <c r="T2924" s="17">
        <v>67</v>
      </c>
      <c r="U2924" s="17">
        <v>30</v>
      </c>
      <c r="V2924" s="17">
        <v>30</v>
      </c>
      <c r="W2924" s="17">
        <v>30</v>
      </c>
      <c r="X2924" s="17">
        <v>30</v>
      </c>
      <c r="Y2924" s="17"/>
      <c r="Z2924" s="17">
        <v>10</v>
      </c>
      <c r="AA2924" s="17">
        <v>204</v>
      </c>
      <c r="AB2924" s="17"/>
      <c r="AC2924" s="17">
        <v>55</v>
      </c>
      <c r="AD2924" s="17">
        <v>0.18181818181818182</v>
      </c>
      <c r="AE2924" s="17">
        <v>0.25</v>
      </c>
      <c r="AF2924" s="17">
        <v>15</v>
      </c>
      <c r="AG2924" s="17"/>
      <c r="AL2924">
        <v>0.2</v>
      </c>
      <c r="AN2924">
        <v>7.2727272727272724E-2</v>
      </c>
      <c r="AP2924">
        <v>6.1538461538461542E-2</v>
      </c>
      <c r="AQ2924" s="9">
        <f>+AVERAGE(AL2908:AL2917)</f>
        <v>6.8787878787878787E-2</v>
      </c>
      <c r="AR2924" s="9">
        <f>+AVERAGE(AN2908:AN2917)</f>
        <v>0.20188870486238911</v>
      </c>
      <c r="AS2924" s="17">
        <f t="shared" si="2955"/>
        <v>20</v>
      </c>
      <c r="AT2924" s="17">
        <f t="shared" si="2956"/>
        <v>0.16</v>
      </c>
      <c r="AU2924" s="17">
        <f t="shared" si="2957"/>
        <v>0.1</v>
      </c>
      <c r="AV2924" s="17">
        <f t="shared" si="2958"/>
        <v>5.7777777777777775E-2</v>
      </c>
      <c r="AZ2924">
        <v>5</v>
      </c>
      <c r="BA2924" s="27">
        <v>0.83333333333333337</v>
      </c>
      <c r="BB2924" s="17">
        <v>20</v>
      </c>
      <c r="BC2924" s="17">
        <v>0</v>
      </c>
      <c r="BD2924" s="17">
        <v>0</v>
      </c>
      <c r="BF2924">
        <v>1</v>
      </c>
      <c r="BG2924">
        <v>3</v>
      </c>
      <c r="BQ2924">
        <v>0.6</v>
      </c>
      <c r="BR2924">
        <v>0.2</v>
      </c>
      <c r="BS2924">
        <v>0.43333333333333329</v>
      </c>
      <c r="CK2924" s="23">
        <v>0.75</v>
      </c>
      <c r="CL2924" s="23">
        <f t="shared" si="2949"/>
        <v>0</v>
      </c>
      <c r="CM2924" s="23">
        <f t="shared" si="2952"/>
        <v>0.20636363636363636</v>
      </c>
      <c r="CN2924" s="23">
        <f t="shared" si="2953"/>
        <v>0.60566611458716735</v>
      </c>
      <c r="CQ2924" s="4">
        <v>6</v>
      </c>
    </row>
    <row r="2925" spans="1:95" ht="11.25" customHeight="1">
      <c r="A2925" s="17">
        <v>27</v>
      </c>
      <c r="B2925" s="17">
        <v>3</v>
      </c>
      <c r="C2925" s="39">
        <v>14</v>
      </c>
      <c r="D2925" s="40">
        <v>0.59236111111111112</v>
      </c>
      <c r="E2925" s="17">
        <v>18</v>
      </c>
      <c r="F2925" s="9">
        <v>0</v>
      </c>
      <c r="G2925">
        <v>1</v>
      </c>
      <c r="H2925">
        <v>0</v>
      </c>
      <c r="I2925">
        <v>0</v>
      </c>
      <c r="J2925">
        <v>0</v>
      </c>
      <c r="K2925" s="5">
        <v>15</v>
      </c>
      <c r="L2925">
        <v>37</v>
      </c>
      <c r="M2925">
        <v>6</v>
      </c>
      <c r="N2925">
        <v>83</v>
      </c>
      <c r="O2925" s="17"/>
      <c r="P2925" s="17">
        <f t="shared" si="2950"/>
        <v>1</v>
      </c>
      <c r="Q2925" s="17">
        <v>30</v>
      </c>
      <c r="S2925" s="17">
        <v>0.2</v>
      </c>
      <c r="T2925" s="17">
        <v>67</v>
      </c>
      <c r="U2925" s="17">
        <v>30</v>
      </c>
      <c r="V2925" s="17">
        <v>30</v>
      </c>
      <c r="W2925" s="17">
        <v>30</v>
      </c>
      <c r="X2925" s="17">
        <v>30</v>
      </c>
      <c r="Y2925" s="17"/>
      <c r="Z2925" s="17">
        <v>1</v>
      </c>
      <c r="AA2925" s="17">
        <v>205</v>
      </c>
      <c r="AB2925" s="17"/>
      <c r="AC2925" s="17">
        <v>56</v>
      </c>
      <c r="AD2925" s="17">
        <v>1.7857142857142856E-2</v>
      </c>
      <c r="AE2925" s="17">
        <v>0.18181818181818182</v>
      </c>
      <c r="AF2925" s="17">
        <v>5</v>
      </c>
      <c r="AG2925" s="17"/>
      <c r="AL2925">
        <v>0</v>
      </c>
      <c r="AN2925">
        <v>0.23571428571428571</v>
      </c>
      <c r="AP2925">
        <v>0.1736842105263158</v>
      </c>
      <c r="AQ2925" s="9">
        <f>+AVERAGE(AL2908:AL2917)</f>
        <v>6.8787878787878787E-2</v>
      </c>
      <c r="AR2925" s="9">
        <f>+AVERAGE(AN2908:AN2917)</f>
        <v>0.20188870486238911</v>
      </c>
      <c r="AS2925" s="17">
        <f t="shared" si="2955"/>
        <v>14</v>
      </c>
      <c r="AT2925" s="17">
        <f t="shared" si="2956"/>
        <v>0.2</v>
      </c>
      <c r="AU2925" s="17">
        <f t="shared" si="2957"/>
        <v>7.2727272727272724E-2</v>
      </c>
      <c r="AV2925" s="17">
        <f t="shared" si="2958"/>
        <v>6.1538461538461542E-2</v>
      </c>
      <c r="AZ2925">
        <v>5</v>
      </c>
      <c r="BA2925" s="27">
        <v>0.83333333333333337</v>
      </c>
      <c r="BB2925" s="17">
        <v>20</v>
      </c>
      <c r="BC2925" s="17">
        <v>0</v>
      </c>
      <c r="BD2925" s="17">
        <v>0</v>
      </c>
      <c r="BF2925">
        <v>1</v>
      </c>
      <c r="BG2925">
        <v>3</v>
      </c>
      <c r="BQ2925">
        <v>0.6</v>
      </c>
      <c r="BR2925">
        <v>0.2</v>
      </c>
      <c r="BS2925">
        <v>0.43333333333333329</v>
      </c>
      <c r="CK2925" s="23">
        <v>0.54545454545454541</v>
      </c>
      <c r="CL2925" s="23">
        <f t="shared" si="2949"/>
        <v>0</v>
      </c>
      <c r="CM2925" s="23">
        <f t="shared" si="2952"/>
        <v>0.20636363636363636</v>
      </c>
      <c r="CN2925" s="23">
        <f t="shared" si="2953"/>
        <v>0.60566611458716735</v>
      </c>
      <c r="CQ2925" s="4">
        <v>7</v>
      </c>
    </row>
    <row r="2926" spans="1:95" ht="11.25" customHeight="1">
      <c r="A2926" s="17">
        <v>27</v>
      </c>
      <c r="B2926" s="17">
        <v>3</v>
      </c>
      <c r="C2926" s="39">
        <v>14</v>
      </c>
      <c r="D2926" s="40">
        <v>0.59236111111111112</v>
      </c>
      <c r="E2926" s="17">
        <v>19</v>
      </c>
      <c r="F2926" s="9">
        <v>0</v>
      </c>
      <c r="G2926">
        <v>1</v>
      </c>
      <c r="H2926">
        <v>0</v>
      </c>
      <c r="I2926">
        <v>0</v>
      </c>
      <c r="J2926">
        <v>0</v>
      </c>
      <c r="K2926" s="5">
        <v>30</v>
      </c>
      <c r="L2926">
        <v>37</v>
      </c>
      <c r="M2926">
        <v>6</v>
      </c>
      <c r="N2926">
        <v>89</v>
      </c>
      <c r="O2926" s="17"/>
      <c r="P2926" s="17">
        <f t="shared" si="2950"/>
        <v>1</v>
      </c>
      <c r="Q2926" s="17">
        <v>27</v>
      </c>
      <c r="S2926" s="17">
        <v>0.22222222222222221</v>
      </c>
      <c r="T2926" s="17">
        <v>64</v>
      </c>
      <c r="U2926" s="17">
        <v>25</v>
      </c>
      <c r="V2926" s="17">
        <v>30</v>
      </c>
      <c r="W2926" s="17">
        <v>30</v>
      </c>
      <c r="X2926" s="17">
        <v>25</v>
      </c>
      <c r="Y2926" s="17"/>
      <c r="Z2926" s="17">
        <v>10</v>
      </c>
      <c r="AA2926" s="17">
        <v>215</v>
      </c>
      <c r="AB2926" s="17"/>
      <c r="AC2926" s="17">
        <v>38</v>
      </c>
      <c r="AD2926" s="17">
        <v>0.26315789473684209</v>
      </c>
      <c r="AE2926" s="17">
        <v>1.7857142857142856E-2</v>
      </c>
      <c r="AF2926" s="17">
        <v>14</v>
      </c>
      <c r="AG2926" s="17"/>
      <c r="AL2926">
        <v>4.4444444444444446E-2</v>
      </c>
      <c r="AN2926">
        <v>0.18947368421052632</v>
      </c>
      <c r="AP2926">
        <v>0.11147540983606558</v>
      </c>
      <c r="AQ2926" s="9">
        <f>+AVERAGE(AL2908:AL2917)</f>
        <v>6.8787878787878787E-2</v>
      </c>
      <c r="AR2926" s="9">
        <f>+AVERAGE(AN2908:AN2917)</f>
        <v>0.20188870486238911</v>
      </c>
      <c r="AS2926" s="17">
        <f t="shared" si="2955"/>
        <v>30</v>
      </c>
      <c r="AT2926" s="17">
        <f t="shared" si="2956"/>
        <v>0</v>
      </c>
      <c r="AU2926" s="17">
        <f t="shared" si="2957"/>
        <v>0.23571428571428571</v>
      </c>
      <c r="AV2926" s="17">
        <f t="shared" si="2958"/>
        <v>0.1736842105263158</v>
      </c>
      <c r="AZ2926">
        <v>5</v>
      </c>
      <c r="BA2926" s="27">
        <v>0.83333333333333337</v>
      </c>
      <c r="BB2926" s="17">
        <v>20</v>
      </c>
      <c r="BC2926" s="17">
        <v>0</v>
      </c>
      <c r="BD2926" s="17">
        <v>0</v>
      </c>
      <c r="BF2926">
        <v>1</v>
      </c>
      <c r="BG2926">
        <v>3</v>
      </c>
      <c r="BQ2926">
        <v>0.6</v>
      </c>
      <c r="BR2926">
        <v>0.2</v>
      </c>
      <c r="BS2926">
        <v>0.43333333333333329</v>
      </c>
      <c r="CK2926" s="23">
        <v>5.3571428571428568E-2</v>
      </c>
      <c r="CL2926" s="23">
        <f t="shared" si="2949"/>
        <v>0</v>
      </c>
      <c r="CM2926" s="23">
        <f t="shared" si="2952"/>
        <v>0.20636363636363636</v>
      </c>
      <c r="CN2926" s="23">
        <f t="shared" si="2953"/>
        <v>0.60566611458716735</v>
      </c>
      <c r="CQ2926" s="4">
        <v>7</v>
      </c>
    </row>
    <row r="2927" spans="1:95" ht="11.25" customHeight="1">
      <c r="A2927" s="17">
        <v>27</v>
      </c>
      <c r="B2927" s="17">
        <v>3</v>
      </c>
      <c r="C2927" s="39">
        <v>14</v>
      </c>
      <c r="D2927" s="40">
        <v>0.59236111111111112</v>
      </c>
      <c r="E2927" s="17">
        <v>20</v>
      </c>
      <c r="F2927" s="9">
        <v>0</v>
      </c>
      <c r="G2927">
        <v>1</v>
      </c>
      <c r="H2927">
        <v>0</v>
      </c>
      <c r="I2927">
        <v>0</v>
      </c>
      <c r="J2927">
        <v>0</v>
      </c>
      <c r="K2927" s="5">
        <v>30</v>
      </c>
      <c r="L2927">
        <v>39</v>
      </c>
      <c r="M2927">
        <v>6</v>
      </c>
      <c r="N2927">
        <v>95</v>
      </c>
      <c r="O2927" s="17"/>
      <c r="P2927" s="17">
        <f t="shared" si="2950"/>
        <v>1</v>
      </c>
      <c r="Q2927" s="17">
        <v>29</v>
      </c>
      <c r="S2927" s="17">
        <v>0.20689655172413793</v>
      </c>
      <c r="T2927" s="17">
        <v>68</v>
      </c>
      <c r="U2927" s="17">
        <v>30</v>
      </c>
      <c r="V2927" s="17">
        <v>30</v>
      </c>
      <c r="W2927" s="17">
        <v>30</v>
      </c>
      <c r="X2927" s="17">
        <v>30</v>
      </c>
      <c r="Y2927" s="17"/>
      <c r="Z2927" s="17">
        <v>10</v>
      </c>
      <c r="AA2927" s="17">
        <v>225</v>
      </c>
      <c r="AB2927" s="17"/>
      <c r="AC2927" s="17">
        <v>50</v>
      </c>
      <c r="AD2927" s="17">
        <v>0.2</v>
      </c>
      <c r="AE2927" s="17">
        <v>0.26315789473684209</v>
      </c>
      <c r="AF2927" s="17">
        <v>14</v>
      </c>
      <c r="AG2927" s="17">
        <v>168</v>
      </c>
      <c r="AL2927">
        <v>2.7586206896551724E-2</v>
      </c>
      <c r="AN2927">
        <v>0</v>
      </c>
      <c r="AP2927">
        <v>1.1267605633802818E-2</v>
      </c>
      <c r="AQ2927" s="9">
        <f>+AVERAGE(AL2908:AL2917)</f>
        <v>6.8787878787878787E-2</v>
      </c>
      <c r="AR2927" s="9">
        <f>+AVERAGE(AN2908:AN2917)</f>
        <v>0.20188870486238911</v>
      </c>
      <c r="AS2927" s="17">
        <f t="shared" si="2955"/>
        <v>27</v>
      </c>
      <c r="AT2927" s="17">
        <f t="shared" si="2956"/>
        <v>4.4444444444444446E-2</v>
      </c>
      <c r="AU2927" s="17">
        <f t="shared" si="2957"/>
        <v>0.18947368421052632</v>
      </c>
      <c r="AV2927" s="17">
        <f t="shared" si="2958"/>
        <v>0.11147540983606558</v>
      </c>
      <c r="AZ2927">
        <v>5</v>
      </c>
      <c r="BA2927" s="27">
        <v>0.83333333333333337</v>
      </c>
      <c r="BB2927" s="17">
        <v>20</v>
      </c>
      <c r="BC2927" s="17">
        <v>0</v>
      </c>
      <c r="BD2927" s="17">
        <v>0</v>
      </c>
      <c r="BF2927">
        <v>1</v>
      </c>
      <c r="BG2927">
        <v>3</v>
      </c>
      <c r="BQ2927">
        <v>0.6</v>
      </c>
      <c r="BR2927">
        <v>0.2</v>
      </c>
      <c r="BS2927">
        <v>0.43333333333333329</v>
      </c>
      <c r="BW2927" s="9">
        <f>SUM(AF2918:AF2927)</f>
        <v>168</v>
      </c>
      <c r="BX2927" s="9"/>
      <c r="BY2927" s="9">
        <f t="shared" ref="BY2927" si="2959">SUM(BW2917,BW2927)</f>
        <v>330</v>
      </c>
      <c r="CK2927" s="23">
        <v>0.78947368421052633</v>
      </c>
      <c r="CL2927" s="23">
        <f t="shared" si="2949"/>
        <v>0</v>
      </c>
      <c r="CM2927" s="23">
        <f t="shared" si="2952"/>
        <v>0.20636363636363636</v>
      </c>
      <c r="CN2927" s="23">
        <f t="shared" si="2953"/>
        <v>0.60566611458716735</v>
      </c>
      <c r="CQ2927" s="4">
        <v>7</v>
      </c>
    </row>
    <row r="2928" spans="1:95" ht="11.25" customHeight="1">
      <c r="A2928" s="17">
        <v>27</v>
      </c>
      <c r="B2928" s="17">
        <v>4</v>
      </c>
      <c r="C2928" s="39">
        <v>1</v>
      </c>
      <c r="D2928" s="40">
        <v>4.1666666666666664E-2</v>
      </c>
      <c r="E2928" s="17">
        <v>-2</v>
      </c>
      <c r="F2928" s="9">
        <v>0</v>
      </c>
      <c r="G2928">
        <v>0</v>
      </c>
      <c r="H2928">
        <v>0</v>
      </c>
      <c r="I2928">
        <v>0</v>
      </c>
      <c r="J2928">
        <v>0</v>
      </c>
      <c r="K2928" s="5">
        <v>25</v>
      </c>
      <c r="L2928">
        <v>50</v>
      </c>
      <c r="M2928">
        <v>7</v>
      </c>
      <c r="O2928" s="17"/>
      <c r="P2928" s="17">
        <f t="shared" si="2950"/>
        <v>1</v>
      </c>
      <c r="Q2928" s="17">
        <v>35</v>
      </c>
      <c r="S2928" s="17">
        <v>0.2</v>
      </c>
      <c r="T2928" s="17">
        <v>85</v>
      </c>
      <c r="U2928" s="17">
        <v>40</v>
      </c>
      <c r="V2928" s="17">
        <v>30</v>
      </c>
      <c r="W2928" s="17"/>
      <c r="X2928" s="17">
        <v>30</v>
      </c>
      <c r="Y2928" s="17"/>
      <c r="Z2928" s="17">
        <v>1</v>
      </c>
      <c r="AA2928" s="17"/>
      <c r="AB2928" s="17"/>
      <c r="AC2928" s="17">
        <v>41</v>
      </c>
      <c r="AD2928" s="17">
        <v>2.4390243902439025E-2</v>
      </c>
      <c r="AE2928" s="17"/>
      <c r="AF2928" s="17">
        <v>4</v>
      </c>
      <c r="AG2928" s="17"/>
      <c r="AL2928">
        <v>0</v>
      </c>
      <c r="AN2928">
        <v>0.47804878048780497</v>
      </c>
      <c r="AP2928">
        <v>0.35</v>
      </c>
      <c r="AQ2928" s="22"/>
      <c r="AR2928" s="22"/>
      <c r="AS2928" s="17">
        <f t="shared" si="2955"/>
        <v>29</v>
      </c>
      <c r="AT2928" s="17">
        <f t="shared" si="2956"/>
        <v>2.7586206896551724E-2</v>
      </c>
      <c r="AU2928" s="17">
        <f t="shared" si="2957"/>
        <v>0</v>
      </c>
      <c r="AV2928" s="17">
        <f t="shared" si="2958"/>
        <v>1.1267605633802818E-2</v>
      </c>
      <c r="AZ2928">
        <v>1</v>
      </c>
      <c r="BA2928" s="27">
        <v>0.16666666666666666</v>
      </c>
      <c r="BB2928" s="17">
        <v>20</v>
      </c>
      <c r="BC2928" s="17">
        <v>0</v>
      </c>
      <c r="BD2928" s="17">
        <v>0</v>
      </c>
      <c r="BF2928">
        <v>0</v>
      </c>
      <c r="BG2928">
        <v>3</v>
      </c>
      <c r="BQ2928">
        <v>0.6</v>
      </c>
      <c r="BR2928">
        <v>0.2</v>
      </c>
      <c r="BS2928">
        <v>0.43333333333333329</v>
      </c>
      <c r="CK2928" s="23" t="s">
        <v>2085</v>
      </c>
      <c r="CL2928" s="23">
        <f t="shared" si="2949"/>
        <v>0</v>
      </c>
      <c r="CM2928" s="23" t="str">
        <f t="shared" si="2952"/>
        <v/>
      </c>
      <c r="CN2928" s="23" t="str">
        <f t="shared" si="2953"/>
        <v/>
      </c>
      <c r="CQ2928" s="4">
        <v>4</v>
      </c>
    </row>
    <row r="2929" spans="1:95" ht="11.25" customHeight="1">
      <c r="A2929" s="17">
        <v>27</v>
      </c>
      <c r="B2929" s="17">
        <v>4</v>
      </c>
      <c r="C2929" s="39">
        <v>1</v>
      </c>
      <c r="D2929" s="40">
        <v>4.1666666666666664E-2</v>
      </c>
      <c r="E2929" s="17">
        <v>-1</v>
      </c>
      <c r="F2929" s="9">
        <v>0</v>
      </c>
      <c r="G2929">
        <v>0</v>
      </c>
      <c r="H2929">
        <v>0</v>
      </c>
      <c r="I2929">
        <v>0</v>
      </c>
      <c r="J2929">
        <v>0</v>
      </c>
      <c r="K2929" s="5">
        <v>25</v>
      </c>
      <c r="L2929">
        <v>60</v>
      </c>
      <c r="M2929">
        <v>10</v>
      </c>
      <c r="O2929" s="17"/>
      <c r="P2929" s="17">
        <f t="shared" si="2950"/>
        <v>1</v>
      </c>
      <c r="Q2929" s="17">
        <v>42</v>
      </c>
      <c r="S2929" s="17">
        <v>0.23809523809523808</v>
      </c>
      <c r="T2929" s="17">
        <v>100</v>
      </c>
      <c r="U2929" s="17">
        <v>40</v>
      </c>
      <c r="V2929" s="17">
        <v>30</v>
      </c>
      <c r="W2929" s="17">
        <v>30</v>
      </c>
      <c r="X2929" s="17">
        <v>30</v>
      </c>
      <c r="Y2929" s="17"/>
      <c r="Z2929" s="17">
        <v>1</v>
      </c>
      <c r="AA2929" s="17"/>
      <c r="AB2929" s="17"/>
      <c r="AC2929" s="17">
        <v>32</v>
      </c>
      <c r="AD2929" s="17">
        <v>3.125E-2</v>
      </c>
      <c r="AE2929" s="17">
        <v>2.4390243902439025E-2</v>
      </c>
      <c r="AF2929" s="17">
        <v>1</v>
      </c>
      <c r="AG2929" s="17"/>
      <c r="AL2929">
        <v>0.11428571428571428</v>
      </c>
      <c r="AN2929">
        <v>0.45</v>
      </c>
      <c r="AP2929">
        <v>0.48</v>
      </c>
      <c r="AQ2929" s="9"/>
      <c r="AR2929" s="9"/>
      <c r="AS2929" s="17">
        <f t="shared" si="2955"/>
        <v>35</v>
      </c>
      <c r="AT2929" s="17">
        <f t="shared" si="2956"/>
        <v>0</v>
      </c>
      <c r="AU2929" s="17">
        <f t="shared" si="2957"/>
        <v>0.47804878048780497</v>
      </c>
      <c r="AV2929" s="17">
        <f t="shared" si="2958"/>
        <v>0.35</v>
      </c>
      <c r="AZ2929">
        <v>1</v>
      </c>
      <c r="BA2929" s="27">
        <v>0.16666666666666666</v>
      </c>
      <c r="BB2929" s="17">
        <v>20</v>
      </c>
      <c r="BC2929" s="17">
        <v>0</v>
      </c>
      <c r="BD2929" s="17">
        <v>0</v>
      </c>
      <c r="BF2929">
        <v>0</v>
      </c>
      <c r="BG2929">
        <v>3</v>
      </c>
      <c r="BQ2929">
        <v>0.6</v>
      </c>
      <c r="BR2929">
        <v>0.2</v>
      </c>
      <c r="BS2929">
        <v>0.43333333333333329</v>
      </c>
      <c r="CK2929" s="23">
        <v>9.7560975609756101E-2</v>
      </c>
      <c r="CL2929" s="23">
        <f t="shared" si="2949"/>
        <v>0</v>
      </c>
      <c r="CM2929" s="23" t="str">
        <f t="shared" si="2952"/>
        <v/>
      </c>
      <c r="CN2929" s="23" t="str">
        <f t="shared" si="2953"/>
        <v/>
      </c>
      <c r="CQ2929" s="4">
        <v>1</v>
      </c>
    </row>
    <row r="2930" spans="1:95" ht="11.25" customHeight="1">
      <c r="A2930" s="17">
        <v>27</v>
      </c>
      <c r="B2930" s="17">
        <v>4</v>
      </c>
      <c r="C2930" s="39">
        <v>1</v>
      </c>
      <c r="D2930" s="40">
        <v>4.1666666666666664E-2</v>
      </c>
      <c r="E2930" s="17">
        <v>1</v>
      </c>
      <c r="F2930" s="9">
        <v>0</v>
      </c>
      <c r="G2930">
        <v>0</v>
      </c>
      <c r="H2930">
        <v>0</v>
      </c>
      <c r="I2930">
        <v>0</v>
      </c>
      <c r="J2930">
        <v>0</v>
      </c>
      <c r="K2930" s="5">
        <v>25</v>
      </c>
      <c r="L2930">
        <v>75</v>
      </c>
      <c r="M2930">
        <v>5</v>
      </c>
      <c r="N2930">
        <v>5</v>
      </c>
      <c r="O2930" s="17"/>
      <c r="P2930" s="17">
        <f t="shared" si="2950"/>
        <v>2</v>
      </c>
      <c r="Q2930" s="17">
        <v>25</v>
      </c>
      <c r="S2930" s="17">
        <v>0.2</v>
      </c>
      <c r="T2930" s="17">
        <v>100</v>
      </c>
      <c r="U2930" s="17">
        <v>40</v>
      </c>
      <c r="V2930" s="17">
        <v>30</v>
      </c>
      <c r="W2930" s="17">
        <v>30</v>
      </c>
      <c r="X2930" s="17">
        <v>30</v>
      </c>
      <c r="Y2930" s="17"/>
      <c r="Z2930" s="17">
        <v>10</v>
      </c>
      <c r="AA2930" s="17">
        <v>10</v>
      </c>
      <c r="AB2930" s="17"/>
      <c r="AC2930" s="17">
        <v>40</v>
      </c>
      <c r="AD2930" s="17">
        <v>0.25</v>
      </c>
      <c r="AE2930" s="17"/>
      <c r="AF2930" s="17">
        <v>15</v>
      </c>
      <c r="AG2930" s="17"/>
      <c r="AL2930">
        <v>0</v>
      </c>
      <c r="AN2930">
        <v>0.34</v>
      </c>
      <c r="AP2930">
        <v>0.20923076923076922</v>
      </c>
      <c r="AQ2930" s="9"/>
      <c r="AR2930" s="9"/>
      <c r="AS2930" s="17">
        <f t="shared" si="2955"/>
        <v>42</v>
      </c>
      <c r="AT2930" s="17">
        <f t="shared" si="2956"/>
        <v>0.11428571428571428</v>
      </c>
      <c r="AU2930" s="17">
        <f t="shared" si="2957"/>
        <v>0.45</v>
      </c>
      <c r="AV2930" s="17">
        <f t="shared" si="2958"/>
        <v>0.48</v>
      </c>
      <c r="AZ2930">
        <v>1</v>
      </c>
      <c r="BA2930" s="27">
        <v>0.16666666666666666</v>
      </c>
      <c r="BB2930" s="17">
        <v>20</v>
      </c>
      <c r="BC2930" s="17">
        <v>0</v>
      </c>
      <c r="BD2930" s="17">
        <v>0</v>
      </c>
      <c r="BF2930">
        <v>0</v>
      </c>
      <c r="BG2930">
        <v>3</v>
      </c>
      <c r="BQ2930">
        <v>0.6</v>
      </c>
      <c r="BR2930">
        <v>0.2</v>
      </c>
      <c r="BS2930">
        <v>0.43333333333333329</v>
      </c>
      <c r="CK2930" s="23" t="s">
        <v>2085</v>
      </c>
      <c r="CL2930" s="23">
        <f t="shared" si="2949"/>
        <v>0</v>
      </c>
      <c r="CM2930" s="23" t="str">
        <f t="shared" si="2952"/>
        <v/>
      </c>
      <c r="CN2930" s="23" t="str">
        <f t="shared" si="2953"/>
        <v/>
      </c>
      <c r="CQ2930" s="4">
        <v>2</v>
      </c>
    </row>
    <row r="2931" spans="1:95" ht="11.25" customHeight="1">
      <c r="A2931" s="17">
        <v>27</v>
      </c>
      <c r="B2931" s="17">
        <v>4</v>
      </c>
      <c r="C2931" s="39">
        <v>1</v>
      </c>
      <c r="D2931" s="40">
        <v>4.1666666666666664E-2</v>
      </c>
      <c r="E2931" s="17">
        <v>2</v>
      </c>
      <c r="F2931" s="9">
        <v>0</v>
      </c>
      <c r="G2931">
        <v>0</v>
      </c>
      <c r="H2931">
        <v>0</v>
      </c>
      <c r="I2931">
        <v>0</v>
      </c>
      <c r="J2931">
        <v>0</v>
      </c>
      <c r="K2931" s="5">
        <v>25</v>
      </c>
      <c r="L2931">
        <v>75</v>
      </c>
      <c r="M2931">
        <v>5</v>
      </c>
      <c r="N2931">
        <v>10</v>
      </c>
      <c r="O2931" s="17"/>
      <c r="P2931" s="17">
        <f t="shared" si="2950"/>
        <v>2</v>
      </c>
      <c r="Q2931" s="17">
        <v>25</v>
      </c>
      <c r="S2931" s="17">
        <v>0.2</v>
      </c>
      <c r="T2931" s="17">
        <v>100</v>
      </c>
      <c r="U2931" s="17">
        <v>40</v>
      </c>
      <c r="V2931" s="17">
        <v>30</v>
      </c>
      <c r="W2931" s="17">
        <v>30</v>
      </c>
      <c r="X2931" s="17">
        <v>30</v>
      </c>
      <c r="Y2931" s="17"/>
      <c r="Z2931" s="17">
        <v>10</v>
      </c>
      <c r="AA2931" s="17">
        <v>20</v>
      </c>
      <c r="AB2931" s="17"/>
      <c r="AC2931" s="17">
        <v>38</v>
      </c>
      <c r="AD2931" s="17">
        <v>0.26315789473684209</v>
      </c>
      <c r="AE2931" s="17">
        <v>0.25</v>
      </c>
      <c r="AF2931" s="17">
        <v>15</v>
      </c>
      <c r="AG2931" s="17"/>
      <c r="AL2931">
        <v>0</v>
      </c>
      <c r="AN2931">
        <v>0.18947368421052632</v>
      </c>
      <c r="AP2931">
        <v>0.11428571428571428</v>
      </c>
      <c r="AQ2931" s="9"/>
      <c r="AR2931" s="9"/>
      <c r="AS2931" s="17">
        <f t="shared" si="2955"/>
        <v>25</v>
      </c>
      <c r="AT2931" s="17">
        <f t="shared" si="2956"/>
        <v>0</v>
      </c>
      <c r="AU2931" s="17">
        <f t="shared" si="2957"/>
        <v>0.34</v>
      </c>
      <c r="AV2931" s="17">
        <f t="shared" si="2958"/>
        <v>0.20923076923076922</v>
      </c>
      <c r="AZ2931">
        <v>1</v>
      </c>
      <c r="BA2931" s="27">
        <v>0.16666666666666666</v>
      </c>
      <c r="BB2931" s="17">
        <v>20</v>
      </c>
      <c r="BC2931" s="17">
        <v>0</v>
      </c>
      <c r="BD2931" s="17">
        <v>0</v>
      </c>
      <c r="BF2931">
        <v>0</v>
      </c>
      <c r="BG2931">
        <v>3</v>
      </c>
      <c r="BQ2931">
        <v>0.6</v>
      </c>
      <c r="BR2931">
        <v>0.2</v>
      </c>
      <c r="BS2931">
        <v>0.43333333333333329</v>
      </c>
      <c r="CK2931" s="23">
        <v>1</v>
      </c>
      <c r="CL2931" s="23">
        <f t="shared" si="2949"/>
        <v>0</v>
      </c>
      <c r="CM2931" s="23" t="str">
        <f t="shared" si="2952"/>
        <v/>
      </c>
      <c r="CN2931" s="23" t="str">
        <f t="shared" si="2953"/>
        <v/>
      </c>
      <c r="CQ2931" s="4">
        <v>2</v>
      </c>
    </row>
    <row r="2932" spans="1:95" ht="11.25" customHeight="1">
      <c r="A2932" s="17">
        <v>27</v>
      </c>
      <c r="B2932" s="17">
        <v>4</v>
      </c>
      <c r="C2932" s="39">
        <v>1</v>
      </c>
      <c r="D2932" s="40">
        <v>4.1666666666666664E-2</v>
      </c>
      <c r="E2932" s="17">
        <v>3</v>
      </c>
      <c r="F2932" s="9">
        <v>0</v>
      </c>
      <c r="G2932">
        <v>0</v>
      </c>
      <c r="H2932">
        <v>0</v>
      </c>
      <c r="I2932">
        <v>0</v>
      </c>
      <c r="J2932">
        <v>0</v>
      </c>
      <c r="K2932" s="5">
        <v>25</v>
      </c>
      <c r="L2932">
        <v>75</v>
      </c>
      <c r="M2932">
        <v>4</v>
      </c>
      <c r="N2932">
        <v>14</v>
      </c>
      <c r="O2932" s="17"/>
      <c r="P2932" s="17">
        <f t="shared" si="2950"/>
        <v>0</v>
      </c>
      <c r="Q2932" s="17">
        <v>22</v>
      </c>
      <c r="S2932" s="17">
        <v>0.18181818181818182</v>
      </c>
      <c r="T2932" s="17">
        <v>97</v>
      </c>
      <c r="U2932" s="17">
        <v>40</v>
      </c>
      <c r="V2932" s="17">
        <v>30</v>
      </c>
      <c r="W2932" s="17">
        <v>30</v>
      </c>
      <c r="X2932" s="17">
        <v>30</v>
      </c>
      <c r="Y2932" s="17"/>
      <c r="Z2932" s="17">
        <v>4</v>
      </c>
      <c r="AA2932" s="17">
        <v>24</v>
      </c>
      <c r="AB2932" s="17"/>
      <c r="AC2932" s="17">
        <v>32</v>
      </c>
      <c r="AD2932" s="17">
        <v>0.125</v>
      </c>
      <c r="AE2932" s="17">
        <v>0.26315789473684209</v>
      </c>
      <c r="AF2932" s="17">
        <v>10</v>
      </c>
      <c r="AG2932" s="17"/>
      <c r="AL2932">
        <v>5.4545454545454536E-2</v>
      </c>
      <c r="AN2932">
        <v>0.22500000000000001</v>
      </c>
      <c r="AP2932">
        <v>0.1</v>
      </c>
      <c r="AQ2932" s="9"/>
      <c r="AR2932" s="9"/>
      <c r="AS2932" s="17">
        <f t="shared" si="2955"/>
        <v>25</v>
      </c>
      <c r="AT2932" s="17">
        <f t="shared" si="2956"/>
        <v>0</v>
      </c>
      <c r="AU2932" s="17">
        <f t="shared" si="2957"/>
        <v>0.18947368421052632</v>
      </c>
      <c r="AV2932" s="17">
        <f t="shared" si="2958"/>
        <v>0.11428571428571428</v>
      </c>
      <c r="AZ2932">
        <v>1</v>
      </c>
      <c r="BA2932" s="27">
        <v>0.16666666666666666</v>
      </c>
      <c r="BB2932" s="17">
        <v>20</v>
      </c>
      <c r="BC2932" s="17">
        <v>0</v>
      </c>
      <c r="BD2932" s="17">
        <v>0</v>
      </c>
      <c r="BF2932">
        <v>0</v>
      </c>
      <c r="BG2932">
        <v>3</v>
      </c>
      <c r="BQ2932">
        <v>0.6</v>
      </c>
      <c r="BR2932">
        <v>0.2</v>
      </c>
      <c r="BS2932">
        <v>0.43333333333333329</v>
      </c>
      <c r="CK2932" s="23">
        <v>1.0526315789473684</v>
      </c>
      <c r="CL2932" s="23">
        <f t="shared" si="2949"/>
        <v>0</v>
      </c>
      <c r="CM2932" s="23" t="str">
        <f t="shared" si="2952"/>
        <v/>
      </c>
      <c r="CN2932" s="23" t="str">
        <f t="shared" si="2953"/>
        <v/>
      </c>
      <c r="CQ2932" s="4">
        <v>3</v>
      </c>
    </row>
    <row r="2933" spans="1:95" ht="11.25" customHeight="1">
      <c r="A2933" s="17">
        <v>27</v>
      </c>
      <c r="B2933" s="17">
        <v>4</v>
      </c>
      <c r="C2933" s="39">
        <v>1</v>
      </c>
      <c r="D2933" s="40">
        <v>4.1666666666666664E-2</v>
      </c>
      <c r="E2933" s="17">
        <v>4</v>
      </c>
      <c r="F2933" s="9">
        <v>0</v>
      </c>
      <c r="G2933">
        <v>0</v>
      </c>
      <c r="H2933">
        <v>0</v>
      </c>
      <c r="I2933">
        <v>0</v>
      </c>
      <c r="J2933">
        <v>0</v>
      </c>
      <c r="K2933" s="5">
        <v>25</v>
      </c>
      <c r="L2933">
        <v>72</v>
      </c>
      <c r="M2933">
        <v>5</v>
      </c>
      <c r="N2933">
        <v>19</v>
      </c>
      <c r="O2933" s="17"/>
      <c r="P2933" s="17">
        <f t="shared" si="2950"/>
        <v>2</v>
      </c>
      <c r="Q2933" s="17">
        <v>25</v>
      </c>
      <c r="S2933" s="17">
        <v>0.2</v>
      </c>
      <c r="T2933" s="17">
        <v>97</v>
      </c>
      <c r="U2933" s="17">
        <v>40</v>
      </c>
      <c r="V2933" s="17">
        <v>30</v>
      </c>
      <c r="W2933" s="17">
        <v>30</v>
      </c>
      <c r="X2933" s="17">
        <v>30</v>
      </c>
      <c r="Y2933" s="17"/>
      <c r="Z2933" s="17">
        <v>10</v>
      </c>
      <c r="AA2933" s="17">
        <v>34</v>
      </c>
      <c r="AB2933" s="17"/>
      <c r="AC2933" s="17">
        <v>55</v>
      </c>
      <c r="AD2933" s="17">
        <v>0.18181818181818182</v>
      </c>
      <c r="AE2933" s="17">
        <v>0.125</v>
      </c>
      <c r="AF2933" s="17">
        <v>15</v>
      </c>
      <c r="AG2933" s="17"/>
      <c r="AL2933">
        <v>0</v>
      </c>
      <c r="AN2933">
        <v>7.2727272727272724E-2</v>
      </c>
      <c r="AP2933">
        <v>0.05</v>
      </c>
      <c r="AQ2933" s="9"/>
      <c r="AR2933" s="9"/>
      <c r="AS2933" s="17">
        <f t="shared" si="2955"/>
        <v>22</v>
      </c>
      <c r="AT2933" s="17">
        <f t="shared" si="2956"/>
        <v>5.4545454545454536E-2</v>
      </c>
      <c r="AU2933" s="17">
        <f t="shared" si="2957"/>
        <v>0.22500000000000001</v>
      </c>
      <c r="AV2933" s="17">
        <f t="shared" si="2958"/>
        <v>0.1</v>
      </c>
      <c r="AZ2933">
        <v>1</v>
      </c>
      <c r="BA2933" s="27">
        <v>0.16666666666666666</v>
      </c>
      <c r="BB2933" s="17">
        <v>20</v>
      </c>
      <c r="BC2933" s="17">
        <v>0</v>
      </c>
      <c r="BD2933" s="17">
        <v>0</v>
      </c>
      <c r="BF2933">
        <v>0</v>
      </c>
      <c r="BG2933">
        <v>3</v>
      </c>
      <c r="BQ2933">
        <v>0.6</v>
      </c>
      <c r="BR2933">
        <v>0.2</v>
      </c>
      <c r="BS2933">
        <v>0.43333333333333329</v>
      </c>
      <c r="CK2933" s="23">
        <v>0.5</v>
      </c>
      <c r="CL2933" s="23">
        <f t="shared" si="2949"/>
        <v>0</v>
      </c>
      <c r="CM2933" s="23" t="str">
        <f t="shared" si="2952"/>
        <v/>
      </c>
      <c r="CN2933" s="23" t="str">
        <f t="shared" si="2953"/>
        <v/>
      </c>
      <c r="CQ2933" s="4">
        <v>2</v>
      </c>
    </row>
    <row r="2934" spans="1:95" ht="11.25" customHeight="1">
      <c r="A2934" s="17">
        <v>27</v>
      </c>
      <c r="B2934" s="17">
        <v>4</v>
      </c>
      <c r="C2934" s="39">
        <v>1</v>
      </c>
      <c r="D2934" s="40">
        <v>4.1666666666666664E-2</v>
      </c>
      <c r="E2934" s="17">
        <v>5</v>
      </c>
      <c r="F2934" s="9">
        <v>0</v>
      </c>
      <c r="G2934">
        <v>0</v>
      </c>
      <c r="H2934">
        <v>0</v>
      </c>
      <c r="I2934">
        <v>0</v>
      </c>
      <c r="J2934">
        <v>0</v>
      </c>
      <c r="K2934" s="5">
        <v>25</v>
      </c>
      <c r="L2934">
        <v>72</v>
      </c>
      <c r="M2934">
        <v>5</v>
      </c>
      <c r="N2934">
        <v>24</v>
      </c>
      <c r="O2934" s="17"/>
      <c r="P2934" s="17">
        <f t="shared" si="2950"/>
        <v>2</v>
      </c>
      <c r="Q2934" s="17">
        <v>25</v>
      </c>
      <c r="S2934" s="17">
        <v>0.2</v>
      </c>
      <c r="T2934" s="17">
        <v>97</v>
      </c>
      <c r="U2934" s="17">
        <v>40</v>
      </c>
      <c r="V2934" s="17">
        <v>30</v>
      </c>
      <c r="W2934" s="17">
        <v>30</v>
      </c>
      <c r="X2934" s="17">
        <v>30</v>
      </c>
      <c r="Y2934" s="17"/>
      <c r="Z2934" s="17">
        <v>10</v>
      </c>
      <c r="AA2934" s="17">
        <v>44</v>
      </c>
      <c r="AB2934" s="17"/>
      <c r="AC2934" s="17">
        <v>52</v>
      </c>
      <c r="AD2934" s="17">
        <v>0.19230769230769232</v>
      </c>
      <c r="AE2934" s="17">
        <v>0.18181818181818182</v>
      </c>
      <c r="AF2934" s="17">
        <v>15</v>
      </c>
      <c r="AG2934" s="17"/>
      <c r="AL2934">
        <v>0</v>
      </c>
      <c r="AN2934">
        <v>0.38461538461538464</v>
      </c>
      <c r="AP2934">
        <v>0.25974025974025972</v>
      </c>
      <c r="AQ2934" s="9"/>
      <c r="AR2934" s="9"/>
      <c r="AS2934" s="17">
        <f t="shared" si="2955"/>
        <v>25</v>
      </c>
      <c r="AT2934" s="17">
        <f t="shared" si="2956"/>
        <v>0</v>
      </c>
      <c r="AU2934" s="17">
        <f t="shared" si="2957"/>
        <v>7.2727272727272724E-2</v>
      </c>
      <c r="AV2934" s="17">
        <f t="shared" si="2958"/>
        <v>0.05</v>
      </c>
      <c r="AZ2934">
        <v>1</v>
      </c>
      <c r="BA2934" s="27">
        <v>0.16666666666666666</v>
      </c>
      <c r="BB2934" s="17">
        <v>20</v>
      </c>
      <c r="BC2934" s="17">
        <v>0</v>
      </c>
      <c r="BD2934" s="17">
        <v>0</v>
      </c>
      <c r="BF2934">
        <v>0</v>
      </c>
      <c r="BG2934">
        <v>3</v>
      </c>
      <c r="BQ2934">
        <v>0.6</v>
      </c>
      <c r="BR2934">
        <v>0.2</v>
      </c>
      <c r="BS2934">
        <v>0.43333333333333329</v>
      </c>
      <c r="CK2934" s="23">
        <v>0.72727272727272729</v>
      </c>
      <c r="CL2934" s="23">
        <f t="shared" si="2949"/>
        <v>0</v>
      </c>
      <c r="CM2934" s="23" t="str">
        <f t="shared" si="2952"/>
        <v/>
      </c>
      <c r="CN2934" s="23" t="str">
        <f t="shared" si="2953"/>
        <v/>
      </c>
      <c r="CQ2934" s="4">
        <v>2</v>
      </c>
    </row>
    <row r="2935" spans="1:95" ht="11.25" customHeight="1">
      <c r="A2935" s="17">
        <v>27</v>
      </c>
      <c r="B2935" s="17">
        <v>4</v>
      </c>
      <c r="C2935" s="39">
        <v>1</v>
      </c>
      <c r="D2935" s="40">
        <v>4.1666666666666664E-2</v>
      </c>
      <c r="E2935" s="17">
        <v>6</v>
      </c>
      <c r="F2935" s="9">
        <v>0</v>
      </c>
      <c r="G2935">
        <v>0</v>
      </c>
      <c r="H2935">
        <v>0</v>
      </c>
      <c r="I2935">
        <v>0</v>
      </c>
      <c r="J2935">
        <v>0</v>
      </c>
      <c r="K2935" s="5">
        <v>25</v>
      </c>
      <c r="L2935">
        <v>72</v>
      </c>
      <c r="M2935">
        <v>2</v>
      </c>
      <c r="N2935">
        <v>26</v>
      </c>
      <c r="O2935" s="17"/>
      <c r="P2935" s="17">
        <f t="shared" si="2950"/>
        <v>0</v>
      </c>
      <c r="Q2935" s="17">
        <v>10</v>
      </c>
      <c r="S2935" s="17">
        <v>0.2</v>
      </c>
      <c r="T2935" s="17">
        <v>82</v>
      </c>
      <c r="U2935" s="17">
        <v>40</v>
      </c>
      <c r="V2935" s="17">
        <v>30</v>
      </c>
      <c r="W2935" s="17">
        <v>30</v>
      </c>
      <c r="X2935" s="17">
        <v>30</v>
      </c>
      <c r="Y2935" s="17"/>
      <c r="Z2935" s="17">
        <v>10</v>
      </c>
      <c r="AA2935" s="17">
        <v>54</v>
      </c>
      <c r="AB2935" s="17"/>
      <c r="AC2935" s="17">
        <v>55</v>
      </c>
      <c r="AD2935" s="17">
        <v>0.18181818181818182</v>
      </c>
      <c r="AE2935" s="17">
        <v>0.19230769230769232</v>
      </c>
      <c r="AF2935" s="17">
        <v>18</v>
      </c>
      <c r="AG2935" s="17"/>
      <c r="AL2935">
        <v>0</v>
      </c>
      <c r="AN2935">
        <v>7.2727272727272724E-2</v>
      </c>
      <c r="AP2935">
        <v>4.2105263157894736E-2</v>
      </c>
      <c r="AQ2935" s="9"/>
      <c r="AR2935" s="9"/>
      <c r="AS2935" s="17">
        <f t="shared" si="2955"/>
        <v>25</v>
      </c>
      <c r="AT2935" s="17">
        <f t="shared" si="2956"/>
        <v>0</v>
      </c>
      <c r="AU2935" s="17">
        <f t="shared" si="2957"/>
        <v>0.38461538461538464</v>
      </c>
      <c r="AV2935" s="17">
        <f t="shared" si="2958"/>
        <v>0.25974025974025972</v>
      </c>
      <c r="AZ2935">
        <v>1</v>
      </c>
      <c r="BA2935" s="27">
        <v>0.16666666666666666</v>
      </c>
      <c r="BB2935" s="17">
        <v>20</v>
      </c>
      <c r="BC2935" s="17">
        <v>0</v>
      </c>
      <c r="BD2935" s="17">
        <v>0</v>
      </c>
      <c r="BF2935">
        <v>0</v>
      </c>
      <c r="BG2935">
        <v>3</v>
      </c>
      <c r="BQ2935">
        <v>0.6</v>
      </c>
      <c r="BR2935">
        <v>0.2</v>
      </c>
      <c r="BS2935">
        <v>0.43333333333333329</v>
      </c>
      <c r="CK2935" s="23">
        <v>0.76923076923076927</v>
      </c>
      <c r="CL2935" s="23">
        <f t="shared" si="2949"/>
        <v>0</v>
      </c>
      <c r="CM2935" s="23" t="str">
        <f t="shared" si="2952"/>
        <v/>
      </c>
      <c r="CN2935" s="23" t="str">
        <f t="shared" si="2953"/>
        <v/>
      </c>
      <c r="CQ2935" s="4">
        <v>4</v>
      </c>
    </row>
    <row r="2936" spans="1:95" ht="11.25" customHeight="1">
      <c r="A2936" s="17">
        <v>27</v>
      </c>
      <c r="B2936" s="17">
        <v>4</v>
      </c>
      <c r="C2936" s="39">
        <v>1</v>
      </c>
      <c r="D2936" s="40">
        <v>4.1666666666666664E-2</v>
      </c>
      <c r="E2936" s="17">
        <v>7</v>
      </c>
      <c r="F2936" s="9">
        <v>0</v>
      </c>
      <c r="G2936">
        <v>0</v>
      </c>
      <c r="H2936">
        <v>0</v>
      </c>
      <c r="I2936">
        <v>0</v>
      </c>
      <c r="J2936">
        <v>0</v>
      </c>
      <c r="K2936" s="5">
        <v>25</v>
      </c>
      <c r="L2936">
        <v>57</v>
      </c>
      <c r="M2936">
        <v>5</v>
      </c>
      <c r="N2936">
        <v>31</v>
      </c>
      <c r="O2936" s="17"/>
      <c r="P2936" s="17">
        <f t="shared" si="2950"/>
        <v>2</v>
      </c>
      <c r="Q2936" s="17">
        <v>25</v>
      </c>
      <c r="S2936" s="17">
        <v>0.2</v>
      </c>
      <c r="T2936" s="17">
        <v>82</v>
      </c>
      <c r="U2936" s="17">
        <v>40</v>
      </c>
      <c r="V2936" s="17">
        <v>30</v>
      </c>
      <c r="W2936" s="17">
        <v>30</v>
      </c>
      <c r="X2936" s="17">
        <v>30</v>
      </c>
      <c r="Y2936" s="17"/>
      <c r="Z2936" s="17">
        <v>10</v>
      </c>
      <c r="AA2936" s="17">
        <v>64</v>
      </c>
      <c r="AB2936" s="17"/>
      <c r="AC2936" s="17">
        <v>55</v>
      </c>
      <c r="AD2936" s="17">
        <v>0.18181818181818182</v>
      </c>
      <c r="AE2936" s="17">
        <v>0.18181818181818182</v>
      </c>
      <c r="AF2936" s="17">
        <v>15</v>
      </c>
      <c r="AG2936" s="17"/>
      <c r="AL2936">
        <v>0</v>
      </c>
      <c r="AN2936">
        <v>7.2727272727272724E-2</v>
      </c>
      <c r="AP2936">
        <v>0.05</v>
      </c>
      <c r="AQ2936" s="9"/>
      <c r="AR2936" s="9"/>
      <c r="AS2936" s="17">
        <f t="shared" si="2955"/>
        <v>10</v>
      </c>
      <c r="AT2936" s="17">
        <f t="shared" si="2956"/>
        <v>0</v>
      </c>
      <c r="AU2936" s="17">
        <f t="shared" si="2957"/>
        <v>7.2727272727272724E-2</v>
      </c>
      <c r="AV2936" s="17">
        <f t="shared" si="2958"/>
        <v>4.2105263157894736E-2</v>
      </c>
      <c r="AZ2936">
        <v>1</v>
      </c>
      <c r="BA2936" s="27">
        <v>0.16666666666666666</v>
      </c>
      <c r="BB2936" s="17">
        <v>20</v>
      </c>
      <c r="BC2936" s="17">
        <v>0</v>
      </c>
      <c r="BD2936" s="17">
        <v>0</v>
      </c>
      <c r="BF2936">
        <v>0</v>
      </c>
      <c r="BG2936">
        <v>3</v>
      </c>
      <c r="BQ2936">
        <v>0.6</v>
      </c>
      <c r="BR2936">
        <v>0.2</v>
      </c>
      <c r="BS2936">
        <v>0.43333333333333329</v>
      </c>
      <c r="CK2936" s="23">
        <v>0.72727272727272729</v>
      </c>
      <c r="CL2936" s="23">
        <f t="shared" si="2949"/>
        <v>0</v>
      </c>
      <c r="CM2936" s="23" t="str">
        <f t="shared" si="2952"/>
        <v/>
      </c>
      <c r="CN2936" s="23" t="str">
        <f t="shared" si="2953"/>
        <v/>
      </c>
      <c r="CQ2936" s="4">
        <v>3</v>
      </c>
    </row>
    <row r="2937" spans="1:95" ht="11.25" customHeight="1">
      <c r="A2937" s="17">
        <v>27</v>
      </c>
      <c r="B2937" s="17">
        <v>4</v>
      </c>
      <c r="C2937" s="39">
        <v>1</v>
      </c>
      <c r="D2937" s="40">
        <v>4.1666666666666664E-2</v>
      </c>
      <c r="E2937" s="17">
        <v>8</v>
      </c>
      <c r="F2937" s="9">
        <v>0</v>
      </c>
      <c r="G2937">
        <v>0</v>
      </c>
      <c r="H2937">
        <v>0</v>
      </c>
      <c r="I2937">
        <v>0</v>
      </c>
      <c r="J2937">
        <v>0</v>
      </c>
      <c r="K2937" s="5">
        <v>25</v>
      </c>
      <c r="L2937">
        <v>57</v>
      </c>
      <c r="M2937">
        <v>5</v>
      </c>
      <c r="N2937">
        <v>36</v>
      </c>
      <c r="O2937" s="17"/>
      <c r="P2937" s="17">
        <f t="shared" si="2950"/>
        <v>2</v>
      </c>
      <c r="Q2937" s="17">
        <v>24</v>
      </c>
      <c r="S2937" s="17">
        <v>0.20833333333333334</v>
      </c>
      <c r="T2937" s="17">
        <v>81</v>
      </c>
      <c r="U2937" s="17">
        <v>40</v>
      </c>
      <c r="V2937" s="17">
        <v>30</v>
      </c>
      <c r="W2937" s="17">
        <v>30</v>
      </c>
      <c r="X2937" s="17">
        <v>30</v>
      </c>
      <c r="Y2937" s="17"/>
      <c r="Z2937" s="17">
        <v>10</v>
      </c>
      <c r="AA2937" s="17">
        <v>74</v>
      </c>
      <c r="AB2937" s="17"/>
      <c r="AC2937" s="17">
        <v>55</v>
      </c>
      <c r="AD2937" s="17">
        <v>0.18181818181818182</v>
      </c>
      <c r="AE2937" s="17">
        <v>0.18181818181818182</v>
      </c>
      <c r="AF2937" s="17">
        <v>15</v>
      </c>
      <c r="AG2937" s="17"/>
      <c r="AL2937">
        <v>3.3333333333333333E-2</v>
      </c>
      <c r="AN2937">
        <v>7.2727272727272724E-2</v>
      </c>
      <c r="AP2937">
        <v>5.4320987654320987E-2</v>
      </c>
      <c r="AQ2937" s="9"/>
      <c r="AR2937" s="9"/>
      <c r="AS2937" s="17">
        <f t="shared" si="2955"/>
        <v>25</v>
      </c>
      <c r="AT2937" s="17">
        <f t="shared" si="2956"/>
        <v>0</v>
      </c>
      <c r="AU2937" s="17">
        <f t="shared" si="2957"/>
        <v>7.2727272727272724E-2</v>
      </c>
      <c r="AV2937" s="17">
        <f t="shared" si="2958"/>
        <v>0.05</v>
      </c>
      <c r="AZ2937">
        <v>1</v>
      </c>
      <c r="BA2937" s="27">
        <v>0.16666666666666666</v>
      </c>
      <c r="BB2937" s="17">
        <v>20</v>
      </c>
      <c r="BC2937" s="17">
        <v>0</v>
      </c>
      <c r="BD2937" s="17">
        <v>0</v>
      </c>
      <c r="BF2937">
        <v>0</v>
      </c>
      <c r="BG2937">
        <v>3</v>
      </c>
      <c r="BQ2937">
        <v>0.6</v>
      </c>
      <c r="BR2937">
        <v>0.2</v>
      </c>
      <c r="BS2937">
        <v>0.43333333333333329</v>
      </c>
      <c r="CK2937" s="23">
        <v>0.72727272727272729</v>
      </c>
      <c r="CL2937" s="23">
        <f t="shared" si="2949"/>
        <v>0</v>
      </c>
      <c r="CM2937" s="23" t="str">
        <f t="shared" si="2952"/>
        <v/>
      </c>
      <c r="CN2937" s="23" t="str">
        <f t="shared" si="2953"/>
        <v/>
      </c>
      <c r="CQ2937" s="4">
        <v>3</v>
      </c>
    </row>
    <row r="2938" spans="1:95" ht="11.25" customHeight="1">
      <c r="A2938" s="17">
        <v>27</v>
      </c>
      <c r="B2938" s="17">
        <v>4</v>
      </c>
      <c r="C2938" s="39">
        <v>1</v>
      </c>
      <c r="D2938" s="40">
        <v>4.1666666666666664E-2</v>
      </c>
      <c r="E2938" s="17">
        <v>9</v>
      </c>
      <c r="F2938" s="9">
        <v>0</v>
      </c>
      <c r="G2938">
        <v>0</v>
      </c>
      <c r="H2938">
        <v>0</v>
      </c>
      <c r="I2938">
        <v>0</v>
      </c>
      <c r="J2938">
        <v>0</v>
      </c>
      <c r="K2938" s="5">
        <v>25</v>
      </c>
      <c r="L2938">
        <v>56</v>
      </c>
      <c r="M2938">
        <v>5</v>
      </c>
      <c r="N2938">
        <v>41</v>
      </c>
      <c r="O2938" s="17"/>
      <c r="P2938" s="17">
        <f t="shared" si="2950"/>
        <v>2</v>
      </c>
      <c r="Q2938" s="17">
        <v>25</v>
      </c>
      <c r="S2938" s="17">
        <v>0.2</v>
      </c>
      <c r="T2938" s="17">
        <v>81</v>
      </c>
      <c r="U2938" s="17">
        <v>40</v>
      </c>
      <c r="V2938" s="17">
        <v>30</v>
      </c>
      <c r="W2938" s="17">
        <v>30</v>
      </c>
      <c r="X2938" s="17">
        <v>30</v>
      </c>
      <c r="Y2938" s="17"/>
      <c r="Z2938" s="17">
        <v>10</v>
      </c>
      <c r="AA2938" s="17">
        <v>84</v>
      </c>
      <c r="AB2938" s="17"/>
      <c r="AC2938" s="17">
        <v>60</v>
      </c>
      <c r="AD2938" s="17">
        <v>0.16666666666666666</v>
      </c>
      <c r="AE2938" s="17">
        <v>0.18181818181818182</v>
      </c>
      <c r="AF2938" s="17">
        <v>15</v>
      </c>
      <c r="AG2938" s="17"/>
      <c r="AL2938">
        <v>0</v>
      </c>
      <c r="AN2938">
        <v>0.1</v>
      </c>
      <c r="AP2938">
        <v>7.0588235294117646E-2</v>
      </c>
      <c r="AQ2938" s="9"/>
      <c r="AR2938" s="9"/>
      <c r="AS2938" s="17">
        <f t="shared" si="2955"/>
        <v>24</v>
      </c>
      <c r="AT2938" s="17">
        <f t="shared" si="2956"/>
        <v>3.3333333333333333E-2</v>
      </c>
      <c r="AU2938" s="17">
        <f t="shared" si="2957"/>
        <v>7.2727272727272724E-2</v>
      </c>
      <c r="AV2938" s="17">
        <f t="shared" si="2958"/>
        <v>5.4320987654320987E-2</v>
      </c>
      <c r="AZ2938">
        <v>1</v>
      </c>
      <c r="BA2938" s="27">
        <v>0.16666666666666666</v>
      </c>
      <c r="BB2938" s="17">
        <v>20</v>
      </c>
      <c r="BC2938" s="17">
        <v>0</v>
      </c>
      <c r="BD2938" s="17">
        <v>0</v>
      </c>
      <c r="BF2938">
        <v>0</v>
      </c>
      <c r="BG2938">
        <v>3</v>
      </c>
      <c r="BQ2938">
        <v>0.6</v>
      </c>
      <c r="BR2938">
        <v>0.2</v>
      </c>
      <c r="BS2938">
        <v>0.43333333333333329</v>
      </c>
      <c r="CK2938" s="23">
        <v>0.72727272727272729</v>
      </c>
      <c r="CL2938" s="23">
        <f t="shared" si="2949"/>
        <v>0</v>
      </c>
      <c r="CM2938" s="23" t="str">
        <f t="shared" si="2952"/>
        <v/>
      </c>
      <c r="CN2938" s="23" t="str">
        <f t="shared" si="2953"/>
        <v/>
      </c>
      <c r="CQ2938" s="4">
        <v>2</v>
      </c>
    </row>
    <row r="2939" spans="1:95" ht="11.25" customHeight="1">
      <c r="A2939" s="17">
        <v>27</v>
      </c>
      <c r="B2939" s="17">
        <v>4</v>
      </c>
      <c r="C2939" s="39">
        <v>1</v>
      </c>
      <c r="D2939" s="40">
        <v>4.1666666666666664E-2</v>
      </c>
      <c r="E2939" s="17">
        <v>10</v>
      </c>
      <c r="F2939" s="9">
        <v>0</v>
      </c>
      <c r="G2939">
        <v>0</v>
      </c>
      <c r="H2939">
        <v>0</v>
      </c>
      <c r="I2939">
        <v>0</v>
      </c>
      <c r="J2939">
        <v>0</v>
      </c>
      <c r="K2939" s="5">
        <v>25</v>
      </c>
      <c r="L2939">
        <v>56</v>
      </c>
      <c r="M2939">
        <v>0</v>
      </c>
      <c r="N2939">
        <v>41</v>
      </c>
      <c r="O2939" s="17"/>
      <c r="P2939" s="17">
        <f t="shared" si="2950"/>
        <v>0</v>
      </c>
      <c r="Q2939" s="17">
        <v>10</v>
      </c>
      <c r="S2939" s="17">
        <v>0</v>
      </c>
      <c r="T2939" s="17">
        <v>66</v>
      </c>
      <c r="U2939" s="17">
        <v>30</v>
      </c>
      <c r="V2939" s="17">
        <v>30</v>
      </c>
      <c r="W2939" s="17">
        <v>30</v>
      </c>
      <c r="X2939" s="17">
        <v>30</v>
      </c>
      <c r="Y2939" s="17"/>
      <c r="Z2939" s="17">
        <v>0</v>
      </c>
      <c r="AA2939" s="17">
        <v>84</v>
      </c>
      <c r="AB2939" s="17"/>
      <c r="AC2939" s="17">
        <v>45</v>
      </c>
      <c r="AD2939" s="17">
        <v>0</v>
      </c>
      <c r="AE2939" s="17">
        <v>0.16666666666666666</v>
      </c>
      <c r="AF2939" s="17">
        <v>10</v>
      </c>
      <c r="AG2939" s="17">
        <v>143</v>
      </c>
      <c r="AL2939">
        <v>0.6</v>
      </c>
      <c r="AN2939">
        <v>0.48888888888888887</v>
      </c>
      <c r="AP2939">
        <v>0.21176470588235294</v>
      </c>
      <c r="AQ2939" s="9"/>
      <c r="AR2939" s="9"/>
      <c r="AS2939" s="17">
        <f t="shared" si="2955"/>
        <v>25</v>
      </c>
      <c r="AT2939" s="17">
        <f t="shared" si="2956"/>
        <v>0</v>
      </c>
      <c r="AU2939" s="17">
        <f t="shared" si="2957"/>
        <v>0.1</v>
      </c>
      <c r="AV2939" s="17">
        <f t="shared" si="2958"/>
        <v>7.0588235294117646E-2</v>
      </c>
      <c r="AZ2939">
        <v>1</v>
      </c>
      <c r="BA2939" s="27">
        <v>0.16666666666666666</v>
      </c>
      <c r="BB2939" s="17">
        <v>20</v>
      </c>
      <c r="BC2939" s="17">
        <v>0</v>
      </c>
      <c r="BD2939" s="17">
        <v>0</v>
      </c>
      <c r="BF2939">
        <v>0</v>
      </c>
      <c r="BG2939">
        <v>3</v>
      </c>
      <c r="BQ2939">
        <v>0.6</v>
      </c>
      <c r="BR2939">
        <v>0.2</v>
      </c>
      <c r="BS2939">
        <v>0.43333333333333329</v>
      </c>
      <c r="BW2939" s="9">
        <f>SUM(AF2930:AF2939)</f>
        <v>143</v>
      </c>
      <c r="CK2939" s="23">
        <v>0.66666666666666663</v>
      </c>
      <c r="CL2939" s="23">
        <f t="shared" si="2949"/>
        <v>0</v>
      </c>
      <c r="CM2939" s="23" t="str">
        <f t="shared" si="2952"/>
        <v/>
      </c>
      <c r="CN2939" s="23" t="str">
        <f t="shared" si="2953"/>
        <v/>
      </c>
      <c r="CQ2939" s="4">
        <v>5</v>
      </c>
    </row>
    <row r="2940" spans="1:95" ht="11.25" customHeight="1">
      <c r="A2940" s="17">
        <v>27</v>
      </c>
      <c r="B2940" s="17">
        <v>4</v>
      </c>
      <c r="C2940" s="39">
        <v>1</v>
      </c>
      <c r="D2940" s="40">
        <v>4.1666666666666664E-2</v>
      </c>
      <c r="E2940" s="17">
        <v>11</v>
      </c>
      <c r="F2940" s="9">
        <v>0</v>
      </c>
      <c r="G2940">
        <v>1</v>
      </c>
      <c r="H2940">
        <v>0</v>
      </c>
      <c r="I2940">
        <v>0</v>
      </c>
      <c r="J2940">
        <v>0</v>
      </c>
      <c r="L2940">
        <v>75</v>
      </c>
      <c r="M2940">
        <v>2</v>
      </c>
      <c r="N2940">
        <v>43</v>
      </c>
      <c r="O2940" s="17"/>
      <c r="P2940" s="17">
        <f t="shared" si="2950"/>
        <v>0</v>
      </c>
      <c r="Q2940" s="17">
        <v>6</v>
      </c>
      <c r="S2940" s="17">
        <v>0.33333333333333331</v>
      </c>
      <c r="T2940" s="17">
        <v>81</v>
      </c>
      <c r="U2940" s="17">
        <v>40</v>
      </c>
      <c r="V2940" s="17">
        <v>30</v>
      </c>
      <c r="W2940" s="17">
        <v>30</v>
      </c>
      <c r="X2940" s="17">
        <v>30</v>
      </c>
      <c r="Y2940" s="17"/>
      <c r="Z2940" s="17">
        <v>15</v>
      </c>
      <c r="AA2940" s="17">
        <v>99</v>
      </c>
      <c r="AB2940" s="17"/>
      <c r="AC2940" s="17">
        <v>60</v>
      </c>
      <c r="AD2940" s="17">
        <v>0.25</v>
      </c>
      <c r="AE2940" s="17"/>
      <c r="AF2940" s="17">
        <v>23</v>
      </c>
      <c r="AG2940" s="17"/>
      <c r="AL2940">
        <v>0.13333333333333333</v>
      </c>
      <c r="AN2940">
        <v>0.3</v>
      </c>
      <c r="AP2940">
        <v>0.17307692307692307</v>
      </c>
      <c r="AQ2940" s="9">
        <f>+AVERAGE(AL2930:AL2939)</f>
        <v>6.8787878787878787E-2</v>
      </c>
      <c r="AR2940" s="9">
        <f>+AVERAGE(AN2930:AN2939)</f>
        <v>0.20188870486238911</v>
      </c>
      <c r="AS2940" s="17">
        <f t="shared" si="2955"/>
        <v>10</v>
      </c>
      <c r="AT2940" s="17">
        <f t="shared" si="2956"/>
        <v>0.6</v>
      </c>
      <c r="AU2940" s="17">
        <f t="shared" si="2957"/>
        <v>0.48888888888888887</v>
      </c>
      <c r="AV2940" s="17">
        <f t="shared" si="2958"/>
        <v>0.21176470588235294</v>
      </c>
      <c r="AZ2940">
        <v>1</v>
      </c>
      <c r="BA2940" s="27">
        <v>0.16666666666666666</v>
      </c>
      <c r="BB2940" s="17">
        <v>20</v>
      </c>
      <c r="BC2940" s="17">
        <v>0</v>
      </c>
      <c r="BD2940" s="17">
        <v>0</v>
      </c>
      <c r="BF2940">
        <v>0</v>
      </c>
      <c r="BG2940">
        <v>3</v>
      </c>
      <c r="BQ2940">
        <v>0.6</v>
      </c>
      <c r="BR2940">
        <v>0.2</v>
      </c>
      <c r="BS2940">
        <v>0.43333333333333329</v>
      </c>
      <c r="CK2940" s="23" t="s">
        <v>2085</v>
      </c>
      <c r="CL2940" s="23">
        <f t="shared" si="2949"/>
        <v>0</v>
      </c>
      <c r="CM2940" s="23">
        <f t="shared" si="2952"/>
        <v>0.27515151515151515</v>
      </c>
      <c r="CN2940" s="23">
        <f t="shared" si="2953"/>
        <v>0.80755481944955643</v>
      </c>
      <c r="CQ2940" s="4">
        <v>2</v>
      </c>
    </row>
    <row r="2941" spans="1:95" ht="11.25" customHeight="1">
      <c r="A2941" s="17">
        <v>27</v>
      </c>
      <c r="B2941" s="17">
        <v>4</v>
      </c>
      <c r="C2941" s="39">
        <v>1</v>
      </c>
      <c r="D2941" s="40">
        <v>4.1666666666666664E-2</v>
      </c>
      <c r="E2941" s="17">
        <v>12</v>
      </c>
      <c r="F2941" s="9">
        <v>0</v>
      </c>
      <c r="G2941">
        <v>1</v>
      </c>
      <c r="H2941">
        <v>0</v>
      </c>
      <c r="I2941">
        <v>0</v>
      </c>
      <c r="J2941">
        <v>0</v>
      </c>
      <c r="K2941" s="5">
        <v>20</v>
      </c>
      <c r="L2941">
        <v>51</v>
      </c>
      <c r="M2941">
        <v>3</v>
      </c>
      <c r="N2941">
        <v>46</v>
      </c>
      <c r="O2941" s="17"/>
      <c r="P2941" s="17">
        <f t="shared" si="2950"/>
        <v>0</v>
      </c>
      <c r="Q2941" s="17">
        <v>15</v>
      </c>
      <c r="S2941" s="17">
        <v>0.2</v>
      </c>
      <c r="T2941" s="17">
        <v>66</v>
      </c>
      <c r="U2941" s="17">
        <v>30</v>
      </c>
      <c r="V2941" s="17">
        <v>30</v>
      </c>
      <c r="W2941" s="17">
        <v>30</v>
      </c>
      <c r="X2941" s="17">
        <v>30</v>
      </c>
      <c r="Y2941" s="17"/>
      <c r="Z2941" s="17">
        <v>0</v>
      </c>
      <c r="AA2941" s="17">
        <v>99</v>
      </c>
      <c r="AB2941" s="17"/>
      <c r="AC2941" s="17">
        <v>40</v>
      </c>
      <c r="AD2941" s="17">
        <v>0</v>
      </c>
      <c r="AE2941" s="17">
        <v>0.25</v>
      </c>
      <c r="AF2941" s="17">
        <v>7</v>
      </c>
      <c r="AG2941" s="17"/>
      <c r="AL2941">
        <v>0</v>
      </c>
      <c r="AN2941">
        <v>0.6</v>
      </c>
      <c r="AP2941">
        <v>0.32</v>
      </c>
      <c r="AQ2941" s="9">
        <f>+AVERAGE(AL2930:AL2939)</f>
        <v>6.8787878787878787E-2</v>
      </c>
      <c r="AR2941" s="9">
        <f>+AVERAGE(AN2930:AN2939)</f>
        <v>0.20188870486238911</v>
      </c>
      <c r="AS2941" s="17">
        <f t="shared" si="2955"/>
        <v>6</v>
      </c>
      <c r="AT2941" s="17">
        <f t="shared" si="2956"/>
        <v>0.13333333333333333</v>
      </c>
      <c r="AU2941" s="17">
        <f t="shared" si="2957"/>
        <v>0.3</v>
      </c>
      <c r="AV2941" s="17">
        <f t="shared" si="2958"/>
        <v>0.17307692307692307</v>
      </c>
      <c r="AZ2941">
        <v>1</v>
      </c>
      <c r="BA2941" s="27">
        <v>0.16666666666666666</v>
      </c>
      <c r="BB2941" s="17">
        <v>20</v>
      </c>
      <c r="BC2941" s="17">
        <v>0</v>
      </c>
      <c r="BD2941" s="17">
        <v>0</v>
      </c>
      <c r="BF2941">
        <v>0</v>
      </c>
      <c r="BG2941">
        <v>3</v>
      </c>
      <c r="BQ2941">
        <v>0.6</v>
      </c>
      <c r="BR2941">
        <v>0.2</v>
      </c>
      <c r="BS2941">
        <v>0.43333333333333329</v>
      </c>
      <c r="CK2941" s="23">
        <v>1</v>
      </c>
      <c r="CL2941" s="23">
        <f t="shared" si="2949"/>
        <v>0</v>
      </c>
      <c r="CM2941" s="23">
        <f t="shared" si="2952"/>
        <v>0.27515151515151515</v>
      </c>
      <c r="CN2941" s="23">
        <f t="shared" si="2953"/>
        <v>0.80755481944955643</v>
      </c>
      <c r="CQ2941" s="4">
        <v>1</v>
      </c>
    </row>
    <row r="2942" spans="1:95" ht="11.25" customHeight="1">
      <c r="A2942" s="17">
        <v>27</v>
      </c>
      <c r="B2942" s="17">
        <v>4</v>
      </c>
      <c r="C2942" s="39">
        <v>1</v>
      </c>
      <c r="D2942" s="40">
        <v>4.1666666666666664E-2</v>
      </c>
      <c r="E2942" s="17">
        <v>13</v>
      </c>
      <c r="F2942" s="9">
        <v>0</v>
      </c>
      <c r="G2942">
        <v>1</v>
      </c>
      <c r="H2942">
        <v>0</v>
      </c>
      <c r="I2942">
        <v>0</v>
      </c>
      <c r="J2942">
        <v>0</v>
      </c>
      <c r="K2942" s="5">
        <v>30</v>
      </c>
      <c r="L2942">
        <v>41</v>
      </c>
      <c r="M2942">
        <v>5</v>
      </c>
      <c r="N2942">
        <v>51</v>
      </c>
      <c r="O2942" s="17"/>
      <c r="P2942" s="17">
        <f t="shared" si="2950"/>
        <v>2</v>
      </c>
      <c r="Q2942" s="17">
        <v>25</v>
      </c>
      <c r="S2942" s="17">
        <v>0.2</v>
      </c>
      <c r="T2942" s="17">
        <v>66</v>
      </c>
      <c r="U2942" s="17">
        <v>30</v>
      </c>
      <c r="V2942" s="17">
        <v>30</v>
      </c>
      <c r="W2942" s="17">
        <v>30</v>
      </c>
      <c r="X2942" s="17">
        <v>30</v>
      </c>
      <c r="Y2942" s="17"/>
      <c r="Z2942" s="17">
        <v>10</v>
      </c>
      <c r="AA2942" s="17">
        <v>109</v>
      </c>
      <c r="AB2942" s="17"/>
      <c r="AC2942" s="17">
        <v>55</v>
      </c>
      <c r="AD2942" s="17">
        <v>0.18181818181818182</v>
      </c>
      <c r="AE2942" s="17">
        <v>0</v>
      </c>
      <c r="AF2942" s="17">
        <v>15</v>
      </c>
      <c r="AG2942" s="17"/>
      <c r="AL2942">
        <v>0</v>
      </c>
      <c r="AN2942">
        <v>7.2727272727272724E-2</v>
      </c>
      <c r="AP2942">
        <v>0.05</v>
      </c>
      <c r="AQ2942" s="9">
        <f>+AVERAGE(AL2930:AL2939)</f>
        <v>6.8787878787878787E-2</v>
      </c>
      <c r="AR2942" s="9">
        <f>+AVERAGE(AN2930:AN2939)</f>
        <v>0.20188870486238911</v>
      </c>
      <c r="AS2942" s="17">
        <f t="shared" si="2955"/>
        <v>15</v>
      </c>
      <c r="AT2942" s="17">
        <f t="shared" si="2956"/>
        <v>0</v>
      </c>
      <c r="AU2942" s="17">
        <f t="shared" si="2957"/>
        <v>0.6</v>
      </c>
      <c r="AV2942" s="17">
        <f t="shared" si="2958"/>
        <v>0.32</v>
      </c>
      <c r="AZ2942">
        <v>1</v>
      </c>
      <c r="BA2942" s="27">
        <v>0.16666666666666666</v>
      </c>
      <c r="BB2942" s="17">
        <v>20</v>
      </c>
      <c r="BC2942" s="17">
        <v>0</v>
      </c>
      <c r="BD2942" s="17">
        <v>0</v>
      </c>
      <c r="BF2942">
        <v>0</v>
      </c>
      <c r="BG2942">
        <v>3</v>
      </c>
      <c r="BQ2942">
        <v>0.6</v>
      </c>
      <c r="BR2942">
        <v>0.2</v>
      </c>
      <c r="BS2942">
        <v>0.43333333333333329</v>
      </c>
      <c r="CK2942" s="23">
        <v>0</v>
      </c>
      <c r="CL2942" s="23">
        <f t="shared" si="2949"/>
        <v>0</v>
      </c>
      <c r="CM2942" s="23">
        <f t="shared" si="2952"/>
        <v>0.27515151515151515</v>
      </c>
      <c r="CN2942" s="23">
        <f t="shared" si="2953"/>
        <v>0.80755481944955643</v>
      </c>
      <c r="CQ2942" s="4">
        <v>5</v>
      </c>
    </row>
    <row r="2943" spans="1:95" ht="11.25" customHeight="1">
      <c r="A2943" s="17">
        <v>27</v>
      </c>
      <c r="B2943" s="17">
        <v>4</v>
      </c>
      <c r="C2943" s="39">
        <v>1</v>
      </c>
      <c r="D2943" s="40">
        <v>4.1666666666666664E-2</v>
      </c>
      <c r="E2943" s="17">
        <v>14</v>
      </c>
      <c r="F2943" s="9">
        <v>0</v>
      </c>
      <c r="G2943">
        <v>1</v>
      </c>
      <c r="H2943">
        <v>0</v>
      </c>
      <c r="I2943">
        <v>0</v>
      </c>
      <c r="J2943">
        <v>0</v>
      </c>
      <c r="K2943" s="5">
        <v>25</v>
      </c>
      <c r="L2943">
        <v>46</v>
      </c>
      <c r="M2943">
        <v>5</v>
      </c>
      <c r="N2943">
        <v>56</v>
      </c>
      <c r="O2943" s="17"/>
      <c r="P2943" s="17">
        <f t="shared" si="2950"/>
        <v>2</v>
      </c>
      <c r="Q2943" s="17">
        <v>22</v>
      </c>
      <c r="S2943" s="17">
        <v>0.22727272727272727</v>
      </c>
      <c r="T2943" s="17">
        <v>68</v>
      </c>
      <c r="U2943" s="17">
        <v>30</v>
      </c>
      <c r="V2943" s="17">
        <v>30</v>
      </c>
      <c r="W2943" s="17">
        <v>30</v>
      </c>
      <c r="X2943" s="17">
        <v>30</v>
      </c>
      <c r="Y2943" s="17"/>
      <c r="Z2943" s="17">
        <v>10</v>
      </c>
      <c r="AA2943" s="17">
        <v>119</v>
      </c>
      <c r="AB2943" s="17"/>
      <c r="AC2943" s="17">
        <v>60</v>
      </c>
      <c r="AD2943" s="17">
        <v>0.16666666666666666</v>
      </c>
      <c r="AE2943" s="17">
        <v>0.18181818181818182</v>
      </c>
      <c r="AF2943" s="17">
        <v>15</v>
      </c>
      <c r="AG2943" s="17"/>
      <c r="AL2943">
        <v>5.4545454545454536E-2</v>
      </c>
      <c r="AN2943">
        <v>0.1</v>
      </c>
      <c r="AP2943">
        <v>7.2727272727272724E-2</v>
      </c>
      <c r="AQ2943" s="9">
        <f>+AVERAGE(AL2930:AL2939)</f>
        <v>6.8787878787878787E-2</v>
      </c>
      <c r="AR2943" s="9">
        <f>+AVERAGE(AN2930:AN2939)</f>
        <v>0.20188870486238911</v>
      </c>
      <c r="AS2943" s="17">
        <f t="shared" si="2955"/>
        <v>25</v>
      </c>
      <c r="AT2943" s="17">
        <f t="shared" si="2956"/>
        <v>0</v>
      </c>
      <c r="AU2943" s="17">
        <f t="shared" si="2957"/>
        <v>7.2727272727272724E-2</v>
      </c>
      <c r="AV2943" s="17">
        <f t="shared" si="2958"/>
        <v>0.05</v>
      </c>
      <c r="AZ2943">
        <v>1</v>
      </c>
      <c r="BA2943" s="27">
        <v>0.16666666666666666</v>
      </c>
      <c r="BB2943" s="17">
        <v>20</v>
      </c>
      <c r="BC2943" s="17">
        <v>0</v>
      </c>
      <c r="BD2943" s="17">
        <v>0</v>
      </c>
      <c r="BF2943">
        <v>0</v>
      </c>
      <c r="BG2943">
        <v>3</v>
      </c>
      <c r="BQ2943">
        <v>0.6</v>
      </c>
      <c r="BR2943">
        <v>0.2</v>
      </c>
      <c r="BS2943">
        <v>0.43333333333333329</v>
      </c>
      <c r="CK2943" s="23">
        <v>0.72727272727272729</v>
      </c>
      <c r="CL2943" s="23">
        <f t="shared" si="2949"/>
        <v>0</v>
      </c>
      <c r="CM2943" s="23">
        <f t="shared" si="2952"/>
        <v>0.27515151515151515</v>
      </c>
      <c r="CN2943" s="23">
        <f t="shared" si="2953"/>
        <v>0.80755481944955643</v>
      </c>
      <c r="CQ2943" s="4">
        <v>4</v>
      </c>
    </row>
    <row r="2944" spans="1:95" ht="11.25" customHeight="1">
      <c r="A2944" s="17">
        <v>27</v>
      </c>
      <c r="B2944" s="17">
        <v>4</v>
      </c>
      <c r="C2944" s="39">
        <v>1</v>
      </c>
      <c r="D2944" s="40">
        <v>4.1666666666666664E-2</v>
      </c>
      <c r="E2944" s="17">
        <v>15</v>
      </c>
      <c r="F2944" s="9">
        <v>0</v>
      </c>
      <c r="G2944">
        <v>1</v>
      </c>
      <c r="H2944">
        <v>0</v>
      </c>
      <c r="I2944">
        <v>0</v>
      </c>
      <c r="J2944">
        <v>0</v>
      </c>
      <c r="K2944" s="5">
        <v>20</v>
      </c>
      <c r="L2944">
        <v>33</v>
      </c>
      <c r="M2944">
        <v>7</v>
      </c>
      <c r="N2944">
        <v>63</v>
      </c>
      <c r="O2944" s="17"/>
      <c r="P2944" s="17">
        <f t="shared" si="2950"/>
        <v>1</v>
      </c>
      <c r="Q2944" s="17">
        <v>35</v>
      </c>
      <c r="S2944" s="17">
        <v>0.2</v>
      </c>
      <c r="T2944" s="17">
        <v>68</v>
      </c>
      <c r="U2944" s="17">
        <v>30</v>
      </c>
      <c r="V2944" s="17">
        <v>30</v>
      </c>
      <c r="W2944" s="17">
        <v>30</v>
      </c>
      <c r="X2944" s="17">
        <v>30</v>
      </c>
      <c r="Y2944" s="17"/>
      <c r="Z2944" s="17">
        <v>15</v>
      </c>
      <c r="AA2944" s="17">
        <v>134</v>
      </c>
      <c r="AB2944" s="17"/>
      <c r="AC2944" s="17">
        <v>65</v>
      </c>
      <c r="AD2944" s="17">
        <v>0.23076923076923078</v>
      </c>
      <c r="AE2944" s="17">
        <v>0.16666666666666666</v>
      </c>
      <c r="AF2944" s="17">
        <v>18</v>
      </c>
      <c r="AG2944" s="17"/>
      <c r="AL2944">
        <v>0</v>
      </c>
      <c r="AN2944">
        <v>9.2307692307692313E-2</v>
      </c>
      <c r="AP2944">
        <v>7.4999999999999997E-2</v>
      </c>
      <c r="AQ2944" s="9">
        <f>+AVERAGE(AL2930:AL2939)</f>
        <v>6.8787878787878787E-2</v>
      </c>
      <c r="AR2944" s="9">
        <f>+AVERAGE(AN2930:AN2939)</f>
        <v>0.20188870486238911</v>
      </c>
      <c r="AS2944" s="17">
        <f t="shared" si="2955"/>
        <v>22</v>
      </c>
      <c r="AT2944" s="17">
        <f t="shared" si="2956"/>
        <v>5.4545454545454536E-2</v>
      </c>
      <c r="AU2944" s="17">
        <f t="shared" si="2957"/>
        <v>0.1</v>
      </c>
      <c r="AV2944" s="17">
        <f t="shared" si="2958"/>
        <v>7.2727272727272724E-2</v>
      </c>
      <c r="AZ2944">
        <v>1</v>
      </c>
      <c r="BA2944" s="27">
        <v>0.16666666666666666</v>
      </c>
      <c r="BB2944" s="17">
        <v>20</v>
      </c>
      <c r="BC2944" s="17">
        <v>0</v>
      </c>
      <c r="BD2944" s="17">
        <v>0</v>
      </c>
      <c r="BF2944">
        <v>0</v>
      </c>
      <c r="BG2944">
        <v>3</v>
      </c>
      <c r="BQ2944">
        <v>0.6</v>
      </c>
      <c r="BR2944">
        <v>0.2</v>
      </c>
      <c r="BS2944">
        <v>0.43333333333333329</v>
      </c>
      <c r="CK2944" s="23">
        <v>0.66666666666666663</v>
      </c>
      <c r="CL2944" s="23">
        <f t="shared" si="2949"/>
        <v>0</v>
      </c>
      <c r="CM2944" s="23">
        <f t="shared" si="2952"/>
        <v>0.27515151515151515</v>
      </c>
      <c r="CN2944" s="23">
        <f t="shared" si="2953"/>
        <v>0.80755481944955643</v>
      </c>
      <c r="CQ2944" s="4">
        <v>4</v>
      </c>
    </row>
    <row r="2945" spans="1:95" ht="11.25" customHeight="1">
      <c r="A2945" s="17">
        <v>27</v>
      </c>
      <c r="B2945" s="17">
        <v>4</v>
      </c>
      <c r="C2945" s="39">
        <v>1</v>
      </c>
      <c r="D2945" s="40">
        <v>4.1666666666666664E-2</v>
      </c>
      <c r="E2945" s="17">
        <v>16</v>
      </c>
      <c r="F2945" s="9">
        <v>0</v>
      </c>
      <c r="G2945">
        <v>1</v>
      </c>
      <c r="H2945">
        <v>0</v>
      </c>
      <c r="I2945">
        <v>0</v>
      </c>
      <c r="J2945">
        <v>0</v>
      </c>
      <c r="K2945" s="5">
        <v>35</v>
      </c>
      <c r="L2945">
        <v>48</v>
      </c>
      <c r="M2945">
        <v>5</v>
      </c>
      <c r="N2945">
        <v>68</v>
      </c>
      <c r="O2945" s="17"/>
      <c r="P2945" s="17">
        <f t="shared" si="2950"/>
        <v>2</v>
      </c>
      <c r="Q2945" s="17">
        <v>20</v>
      </c>
      <c r="S2945" s="17">
        <v>0.25</v>
      </c>
      <c r="T2945" s="17">
        <v>68</v>
      </c>
      <c r="U2945" s="17">
        <v>30</v>
      </c>
      <c r="V2945" s="17">
        <v>30</v>
      </c>
      <c r="W2945" s="17">
        <v>30</v>
      </c>
      <c r="X2945" s="17">
        <v>30</v>
      </c>
      <c r="Y2945" s="17"/>
      <c r="Z2945" s="17">
        <v>10</v>
      </c>
      <c r="AA2945" s="17">
        <v>144</v>
      </c>
      <c r="AB2945" s="17"/>
      <c r="AC2945" s="17">
        <v>60</v>
      </c>
      <c r="AD2945" s="17">
        <v>0.16666666666666666</v>
      </c>
      <c r="AE2945" s="17">
        <v>0.23076923076923078</v>
      </c>
      <c r="AF2945" s="17">
        <v>15</v>
      </c>
      <c r="AG2945" s="17"/>
      <c r="AL2945">
        <v>0.16</v>
      </c>
      <c r="AN2945">
        <v>0.1</v>
      </c>
      <c r="AP2945">
        <v>5.7777777777777775E-2</v>
      </c>
      <c r="AQ2945" s="9">
        <f>+AVERAGE(AL2930:AL2939)</f>
        <v>6.8787878787878787E-2</v>
      </c>
      <c r="AR2945" s="9">
        <f>+AVERAGE(AN2930:AN2939)</f>
        <v>0.20188870486238911</v>
      </c>
      <c r="AS2945" s="17">
        <f t="shared" si="2955"/>
        <v>35</v>
      </c>
      <c r="AT2945" s="17">
        <f t="shared" si="2956"/>
        <v>0</v>
      </c>
      <c r="AU2945" s="17">
        <f t="shared" si="2957"/>
        <v>9.2307692307692313E-2</v>
      </c>
      <c r="AV2945" s="17">
        <f t="shared" si="2958"/>
        <v>7.4999999999999997E-2</v>
      </c>
      <c r="AZ2945">
        <v>1</v>
      </c>
      <c r="BA2945" s="27">
        <v>0.16666666666666666</v>
      </c>
      <c r="BB2945" s="17">
        <v>20</v>
      </c>
      <c r="BC2945" s="17">
        <v>0</v>
      </c>
      <c r="BD2945" s="17">
        <v>0</v>
      </c>
      <c r="BF2945">
        <v>0</v>
      </c>
      <c r="BG2945">
        <v>3</v>
      </c>
      <c r="BQ2945">
        <v>0.6</v>
      </c>
      <c r="BR2945">
        <v>0.2</v>
      </c>
      <c r="BS2945">
        <v>0.43333333333333329</v>
      </c>
      <c r="CK2945" s="23">
        <v>0.92307692307692313</v>
      </c>
      <c r="CL2945" s="23">
        <f t="shared" si="2949"/>
        <v>0</v>
      </c>
      <c r="CM2945" s="23">
        <f t="shared" si="2952"/>
        <v>0.27515151515151515</v>
      </c>
      <c r="CN2945" s="23">
        <f t="shared" si="2953"/>
        <v>0.80755481944955643</v>
      </c>
      <c r="CQ2945" s="4">
        <v>5</v>
      </c>
    </row>
    <row r="2946" spans="1:95" ht="11.25" customHeight="1">
      <c r="A2946" s="17">
        <v>27</v>
      </c>
      <c r="B2946" s="17">
        <v>4</v>
      </c>
      <c r="C2946" s="39">
        <v>1</v>
      </c>
      <c r="D2946" s="40">
        <v>4.1666666666666664E-2</v>
      </c>
      <c r="E2946" s="17">
        <v>17</v>
      </c>
      <c r="F2946" s="9">
        <v>0</v>
      </c>
      <c r="G2946">
        <v>1</v>
      </c>
      <c r="H2946">
        <v>0</v>
      </c>
      <c r="I2946">
        <v>0</v>
      </c>
      <c r="J2946">
        <v>0</v>
      </c>
      <c r="K2946" s="5">
        <v>20</v>
      </c>
      <c r="L2946">
        <v>53</v>
      </c>
      <c r="M2946">
        <v>2</v>
      </c>
      <c r="N2946">
        <v>70</v>
      </c>
      <c r="O2946" s="17"/>
      <c r="P2946" s="17">
        <f t="shared" si="2950"/>
        <v>0</v>
      </c>
      <c r="Q2946" s="17">
        <v>14</v>
      </c>
      <c r="S2946" s="17">
        <v>0.14285714285714285</v>
      </c>
      <c r="T2946" s="17">
        <v>67</v>
      </c>
      <c r="U2946" s="17">
        <v>30</v>
      </c>
      <c r="V2946" s="17">
        <v>30</v>
      </c>
      <c r="W2946" s="17">
        <v>30</v>
      </c>
      <c r="X2946" s="17">
        <v>30</v>
      </c>
      <c r="Y2946" s="17"/>
      <c r="Z2946" s="17">
        <v>10</v>
      </c>
      <c r="AA2946" s="17">
        <v>154</v>
      </c>
      <c r="AB2946" s="17"/>
      <c r="AC2946" s="17">
        <v>55</v>
      </c>
      <c r="AD2946" s="17">
        <v>0.18181818181818182</v>
      </c>
      <c r="AE2946" s="17">
        <v>0.16666666666666666</v>
      </c>
      <c r="AF2946" s="17">
        <v>18</v>
      </c>
      <c r="AG2946" s="17"/>
      <c r="AL2946">
        <v>0.2</v>
      </c>
      <c r="AN2946">
        <v>7.2727272727272724E-2</v>
      </c>
      <c r="AP2946">
        <v>6.1538461538461542E-2</v>
      </c>
      <c r="AQ2946" s="9">
        <f>+AVERAGE(AL2930:AL2939)</f>
        <v>6.8787878787878787E-2</v>
      </c>
      <c r="AR2946" s="9">
        <f>+AVERAGE(AN2930:AN2939)</f>
        <v>0.20188870486238911</v>
      </c>
      <c r="AS2946" s="17">
        <f t="shared" si="2955"/>
        <v>20</v>
      </c>
      <c r="AT2946" s="17">
        <f t="shared" si="2956"/>
        <v>0.16</v>
      </c>
      <c r="AU2946" s="17">
        <f t="shared" si="2957"/>
        <v>0.1</v>
      </c>
      <c r="AV2946" s="17">
        <f t="shared" si="2958"/>
        <v>5.7777777777777775E-2</v>
      </c>
      <c r="AZ2946">
        <v>1</v>
      </c>
      <c r="BA2946" s="27">
        <v>0.16666666666666666</v>
      </c>
      <c r="BB2946" s="17">
        <v>20</v>
      </c>
      <c r="BC2946" s="17">
        <v>0</v>
      </c>
      <c r="BD2946" s="17">
        <v>0</v>
      </c>
      <c r="BF2946">
        <v>0</v>
      </c>
      <c r="BG2946">
        <v>3</v>
      </c>
      <c r="BQ2946">
        <v>0.6</v>
      </c>
      <c r="BR2946">
        <v>0.2</v>
      </c>
      <c r="BS2946">
        <v>0.43333333333333329</v>
      </c>
      <c r="CK2946" s="23">
        <v>0.66666666666666663</v>
      </c>
      <c r="CL2946" s="23">
        <f t="shared" ref="CL2946:CL3009" si="2960">+IF(F2946&gt;=0,F2946*B2946,"")</f>
        <v>0</v>
      </c>
      <c r="CM2946" s="23">
        <f t="shared" si="2952"/>
        <v>0.27515151515151515</v>
      </c>
      <c r="CN2946" s="23">
        <f t="shared" si="2953"/>
        <v>0.80755481944955643</v>
      </c>
      <c r="CQ2946" s="4">
        <v>4</v>
      </c>
    </row>
    <row r="2947" spans="1:95" ht="11.25" customHeight="1">
      <c r="A2947" s="17">
        <v>27</v>
      </c>
      <c r="B2947" s="17">
        <v>4</v>
      </c>
      <c r="C2947" s="39">
        <v>1</v>
      </c>
      <c r="D2947" s="40">
        <v>4.1666666666666664E-2</v>
      </c>
      <c r="E2947" s="17">
        <v>18</v>
      </c>
      <c r="F2947" s="9">
        <v>0</v>
      </c>
      <c r="G2947">
        <v>1</v>
      </c>
      <c r="H2947">
        <v>0</v>
      </c>
      <c r="I2947">
        <v>0</v>
      </c>
      <c r="J2947">
        <v>0</v>
      </c>
      <c r="K2947" s="5">
        <v>15</v>
      </c>
      <c r="L2947">
        <v>37</v>
      </c>
      <c r="M2947">
        <v>6</v>
      </c>
      <c r="N2947">
        <v>76</v>
      </c>
      <c r="O2947" s="17"/>
      <c r="P2947" s="17">
        <f t="shared" ref="P2947:P3010" si="2961">+IF(M2947&lt;5,0,IF(M2947&gt;5,1,2))</f>
        <v>1</v>
      </c>
      <c r="Q2947" s="17">
        <v>30</v>
      </c>
      <c r="S2947" s="17">
        <v>0.2</v>
      </c>
      <c r="T2947" s="17">
        <v>67</v>
      </c>
      <c r="U2947" s="17">
        <v>30</v>
      </c>
      <c r="V2947" s="17">
        <v>30</v>
      </c>
      <c r="W2947" s="17">
        <v>30</v>
      </c>
      <c r="X2947" s="17">
        <v>30</v>
      </c>
      <c r="Y2947" s="17"/>
      <c r="Z2947" s="17">
        <v>15</v>
      </c>
      <c r="AA2947" s="17">
        <v>169</v>
      </c>
      <c r="AB2947" s="17"/>
      <c r="AC2947" s="17">
        <v>56</v>
      </c>
      <c r="AD2947" s="17">
        <v>0.26785714285714285</v>
      </c>
      <c r="AE2947" s="17">
        <v>0.18181818181818182</v>
      </c>
      <c r="AF2947" s="17">
        <v>19</v>
      </c>
      <c r="AG2947" s="17"/>
      <c r="AL2947">
        <v>0</v>
      </c>
      <c r="AN2947">
        <v>0.23571428571428571</v>
      </c>
      <c r="AP2947">
        <v>0.1736842105263158</v>
      </c>
      <c r="AQ2947" s="9">
        <f>+AVERAGE(AL2930:AL2939)</f>
        <v>6.8787878787878787E-2</v>
      </c>
      <c r="AR2947" s="9">
        <f>+AVERAGE(AN2930:AN2939)</f>
        <v>0.20188870486238911</v>
      </c>
      <c r="AS2947" s="17">
        <f t="shared" si="2955"/>
        <v>14</v>
      </c>
      <c r="AT2947" s="17">
        <f t="shared" si="2956"/>
        <v>0.2</v>
      </c>
      <c r="AU2947" s="17">
        <f t="shared" si="2957"/>
        <v>7.2727272727272724E-2</v>
      </c>
      <c r="AV2947" s="17">
        <f t="shared" si="2958"/>
        <v>6.1538461538461542E-2</v>
      </c>
      <c r="AZ2947">
        <v>1</v>
      </c>
      <c r="BA2947" s="27">
        <v>0.16666666666666666</v>
      </c>
      <c r="BB2947" s="17">
        <v>20</v>
      </c>
      <c r="BC2947" s="17">
        <v>0</v>
      </c>
      <c r="BD2947" s="17">
        <v>0</v>
      </c>
      <c r="BF2947">
        <v>0</v>
      </c>
      <c r="BG2947">
        <v>3</v>
      </c>
      <c r="BQ2947">
        <v>0.6</v>
      </c>
      <c r="BR2947">
        <v>0.2</v>
      </c>
      <c r="BS2947">
        <v>0.43333333333333329</v>
      </c>
      <c r="CK2947" s="23">
        <v>0.72727272727272729</v>
      </c>
      <c r="CL2947" s="23">
        <f t="shared" si="2960"/>
        <v>0</v>
      </c>
      <c r="CM2947" s="23">
        <f t="shared" ref="CM2947:CM3010" si="2962">+IF(AQ2947&gt;0, AQ2947*B2947,"")</f>
        <v>0.27515151515151515</v>
      </c>
      <c r="CN2947" s="23">
        <f t="shared" ref="CN2947:CN3010" si="2963">+IF(AR2947&gt;0, AR2947*B2947,"")</f>
        <v>0.80755481944955643</v>
      </c>
      <c r="CQ2947" s="4">
        <v>3</v>
      </c>
    </row>
    <row r="2948" spans="1:95" ht="11.25" customHeight="1">
      <c r="A2948" s="17">
        <v>27</v>
      </c>
      <c r="B2948" s="17">
        <v>4</v>
      </c>
      <c r="C2948" s="39">
        <v>1</v>
      </c>
      <c r="D2948" s="40">
        <v>4.1666666666666664E-2</v>
      </c>
      <c r="E2948" s="17">
        <v>19</v>
      </c>
      <c r="F2948" s="9">
        <v>0</v>
      </c>
      <c r="G2948">
        <v>1</v>
      </c>
      <c r="H2948">
        <v>0</v>
      </c>
      <c r="I2948">
        <v>0</v>
      </c>
      <c r="J2948">
        <v>0</v>
      </c>
      <c r="K2948" s="5">
        <v>30</v>
      </c>
      <c r="L2948">
        <v>37</v>
      </c>
      <c r="M2948">
        <v>5</v>
      </c>
      <c r="N2948">
        <v>81</v>
      </c>
      <c r="O2948" s="17"/>
      <c r="P2948" s="17">
        <f t="shared" si="2961"/>
        <v>2</v>
      </c>
      <c r="Q2948" s="17">
        <v>27</v>
      </c>
      <c r="S2948" s="17">
        <v>0.18518518518518517</v>
      </c>
      <c r="T2948" s="17">
        <v>64</v>
      </c>
      <c r="U2948" s="17">
        <v>25</v>
      </c>
      <c r="V2948" s="17">
        <v>30</v>
      </c>
      <c r="W2948" s="17">
        <v>30</v>
      </c>
      <c r="X2948" s="17">
        <v>25</v>
      </c>
      <c r="Y2948" s="17"/>
      <c r="Z2948" s="17">
        <v>10</v>
      </c>
      <c r="AA2948" s="17">
        <v>179</v>
      </c>
      <c r="AB2948" s="17"/>
      <c r="AC2948" s="17">
        <v>38</v>
      </c>
      <c r="AD2948" s="17">
        <v>0.26315789473684209</v>
      </c>
      <c r="AE2948" s="17">
        <v>0.26785714285714285</v>
      </c>
      <c r="AF2948" s="17">
        <v>15</v>
      </c>
      <c r="AG2948" s="17"/>
      <c r="AL2948">
        <v>4.4444444444444446E-2</v>
      </c>
      <c r="AN2948">
        <v>0.18947368421052632</v>
      </c>
      <c r="AP2948">
        <v>0.11147540983606558</v>
      </c>
      <c r="AQ2948" s="9">
        <f>+AVERAGE(AL2930:AL2939)</f>
        <v>6.8787878787878787E-2</v>
      </c>
      <c r="AR2948" s="9">
        <f>+AVERAGE(AN2930:AN2939)</f>
        <v>0.20188870486238911</v>
      </c>
      <c r="AS2948" s="17">
        <f t="shared" si="2955"/>
        <v>30</v>
      </c>
      <c r="AT2948" s="17">
        <f t="shared" si="2956"/>
        <v>0</v>
      </c>
      <c r="AU2948" s="17">
        <f t="shared" si="2957"/>
        <v>0.23571428571428571</v>
      </c>
      <c r="AV2948" s="17">
        <f t="shared" si="2958"/>
        <v>0.1736842105263158</v>
      </c>
      <c r="AZ2948">
        <v>1</v>
      </c>
      <c r="BA2948" s="27">
        <v>0.16666666666666666</v>
      </c>
      <c r="BB2948" s="17">
        <v>20</v>
      </c>
      <c r="BC2948" s="17">
        <v>0</v>
      </c>
      <c r="BD2948" s="17">
        <v>0</v>
      </c>
      <c r="BF2948">
        <v>0</v>
      </c>
      <c r="BG2948">
        <v>3</v>
      </c>
      <c r="BQ2948">
        <v>0.6</v>
      </c>
      <c r="BR2948">
        <v>0.2</v>
      </c>
      <c r="BS2948">
        <v>0.43333333333333329</v>
      </c>
      <c r="CK2948" s="23">
        <v>1.0714285714285714</v>
      </c>
      <c r="CL2948" s="23">
        <f t="shared" si="2960"/>
        <v>0</v>
      </c>
      <c r="CM2948" s="23">
        <f t="shared" si="2962"/>
        <v>0.27515151515151515</v>
      </c>
      <c r="CN2948" s="23">
        <f t="shared" si="2963"/>
        <v>0.80755481944955643</v>
      </c>
      <c r="CQ2948" s="4">
        <v>5</v>
      </c>
    </row>
    <row r="2949" spans="1:95" ht="11.25" customHeight="1">
      <c r="A2949" s="17">
        <v>27</v>
      </c>
      <c r="B2949" s="17">
        <v>4</v>
      </c>
      <c r="C2949" s="39">
        <v>1</v>
      </c>
      <c r="D2949" s="40">
        <v>4.1666666666666664E-2</v>
      </c>
      <c r="E2949" s="17">
        <v>20</v>
      </c>
      <c r="F2949" s="9">
        <v>0</v>
      </c>
      <c r="G2949">
        <v>1</v>
      </c>
      <c r="H2949">
        <v>0</v>
      </c>
      <c r="I2949">
        <v>0</v>
      </c>
      <c r="J2949">
        <v>0</v>
      </c>
      <c r="K2949" s="5">
        <v>30</v>
      </c>
      <c r="L2949">
        <v>39</v>
      </c>
      <c r="M2949">
        <v>6</v>
      </c>
      <c r="N2949">
        <v>87</v>
      </c>
      <c r="O2949" s="17"/>
      <c r="P2949" s="17">
        <f t="shared" si="2961"/>
        <v>1</v>
      </c>
      <c r="Q2949" s="17">
        <v>29</v>
      </c>
      <c r="S2949" s="17">
        <v>0.20689655172413793</v>
      </c>
      <c r="T2949" s="17">
        <v>68</v>
      </c>
      <c r="U2949" s="17">
        <v>30</v>
      </c>
      <c r="V2949" s="17">
        <v>30</v>
      </c>
      <c r="W2949" s="17">
        <v>30</v>
      </c>
      <c r="X2949" s="17">
        <v>30</v>
      </c>
      <c r="Y2949" s="17"/>
      <c r="Z2949" s="17">
        <v>10</v>
      </c>
      <c r="AA2949" s="17">
        <v>189</v>
      </c>
      <c r="AB2949" s="17"/>
      <c r="AC2949" s="17">
        <v>50</v>
      </c>
      <c r="AD2949" s="17">
        <v>0.2</v>
      </c>
      <c r="AE2949" s="17">
        <v>0.26315789473684209</v>
      </c>
      <c r="AF2949" s="17">
        <v>14</v>
      </c>
      <c r="AG2949" s="17">
        <v>159</v>
      </c>
      <c r="AL2949">
        <v>2.7586206896551724E-2</v>
      </c>
      <c r="AN2949">
        <v>0</v>
      </c>
      <c r="AP2949">
        <v>1.1267605633802818E-2</v>
      </c>
      <c r="AQ2949" s="9">
        <f>+AVERAGE(AL2930:AL2939)</f>
        <v>6.8787878787878787E-2</v>
      </c>
      <c r="AR2949" s="9">
        <f>+AVERAGE(AN2930:AN2939)</f>
        <v>0.20188870486238911</v>
      </c>
      <c r="AS2949" s="17">
        <f t="shared" si="2955"/>
        <v>27</v>
      </c>
      <c r="AT2949" s="17">
        <f t="shared" si="2956"/>
        <v>4.4444444444444446E-2</v>
      </c>
      <c r="AU2949" s="17">
        <f t="shared" si="2957"/>
        <v>0.18947368421052632</v>
      </c>
      <c r="AV2949" s="17">
        <f t="shared" si="2958"/>
        <v>0.11147540983606558</v>
      </c>
      <c r="AZ2949">
        <v>1</v>
      </c>
      <c r="BA2949" s="27">
        <v>0.16666666666666666</v>
      </c>
      <c r="BB2949" s="17">
        <v>20</v>
      </c>
      <c r="BC2949" s="17">
        <v>0</v>
      </c>
      <c r="BD2949" s="17">
        <v>0</v>
      </c>
      <c r="BF2949">
        <v>0</v>
      </c>
      <c r="BG2949">
        <v>3</v>
      </c>
      <c r="BQ2949">
        <v>0.6</v>
      </c>
      <c r="BR2949">
        <v>0.2</v>
      </c>
      <c r="BS2949">
        <v>0.43333333333333329</v>
      </c>
      <c r="BW2949" s="9">
        <f>SUM(AF2940:AF2949)</f>
        <v>159</v>
      </c>
      <c r="BX2949" s="9"/>
      <c r="BY2949" s="9">
        <f t="shared" ref="BY2949" si="2964">SUM(BW2939,BW2949)</f>
        <v>302</v>
      </c>
      <c r="CK2949" s="23">
        <v>1.0526315789473684</v>
      </c>
      <c r="CL2949" s="23">
        <f t="shared" si="2960"/>
        <v>0</v>
      </c>
      <c r="CM2949" s="23">
        <f t="shared" si="2962"/>
        <v>0.27515151515151515</v>
      </c>
      <c r="CN2949" s="23">
        <f t="shared" si="2963"/>
        <v>0.80755481944955643</v>
      </c>
      <c r="CQ2949" s="4">
        <v>4</v>
      </c>
    </row>
    <row r="2950" spans="1:95" ht="11.25" customHeight="1">
      <c r="A2950" s="17">
        <v>27</v>
      </c>
      <c r="B2950" s="17">
        <v>5</v>
      </c>
      <c r="C2950" s="39">
        <v>3</v>
      </c>
      <c r="D2950" s="40">
        <v>0.12708333333333333</v>
      </c>
      <c r="E2950" s="17">
        <v>-2</v>
      </c>
      <c r="F2950" s="9">
        <v>0</v>
      </c>
      <c r="G2950">
        <v>0</v>
      </c>
      <c r="H2950">
        <v>0</v>
      </c>
      <c r="I2950">
        <v>0</v>
      </c>
      <c r="J2950">
        <v>0</v>
      </c>
      <c r="K2950" s="5">
        <v>25</v>
      </c>
      <c r="L2950">
        <v>50</v>
      </c>
      <c r="M2950">
        <v>7</v>
      </c>
      <c r="O2950" s="17"/>
      <c r="P2950" s="17">
        <f t="shared" si="2961"/>
        <v>1</v>
      </c>
      <c r="Q2950" s="17">
        <v>35</v>
      </c>
      <c r="S2950" s="17">
        <v>0.2</v>
      </c>
      <c r="T2950" s="17">
        <v>85</v>
      </c>
      <c r="U2950" s="17">
        <v>40</v>
      </c>
      <c r="V2950" s="17">
        <v>30</v>
      </c>
      <c r="W2950" s="17"/>
      <c r="X2950" s="17">
        <v>30</v>
      </c>
      <c r="Y2950" s="17"/>
      <c r="Z2950" s="17">
        <v>10</v>
      </c>
      <c r="AA2950" s="17"/>
      <c r="AB2950" s="17"/>
      <c r="AC2950" s="17">
        <v>41</v>
      </c>
      <c r="AD2950" s="17">
        <v>0.24390243902439024</v>
      </c>
      <c r="AE2950" s="17"/>
      <c r="AF2950" s="17">
        <v>13</v>
      </c>
      <c r="AG2950" s="17"/>
      <c r="AL2950">
        <v>0</v>
      </c>
      <c r="AN2950">
        <v>0.47804878048780497</v>
      </c>
      <c r="AP2950">
        <v>0.35</v>
      </c>
      <c r="AQ2950" s="22"/>
      <c r="AR2950" s="22"/>
      <c r="AS2950" s="17">
        <f t="shared" si="2955"/>
        <v>29</v>
      </c>
      <c r="AT2950" s="17">
        <f t="shared" si="2956"/>
        <v>2.7586206896551724E-2</v>
      </c>
      <c r="AU2950" s="17">
        <f t="shared" si="2957"/>
        <v>0</v>
      </c>
      <c r="AV2950" s="17">
        <f t="shared" si="2958"/>
        <v>1.1267605633802818E-2</v>
      </c>
      <c r="AZ2950">
        <v>1</v>
      </c>
      <c r="BA2950" s="27">
        <v>0.16666666666666666</v>
      </c>
      <c r="BB2950" s="17">
        <v>20</v>
      </c>
      <c r="BC2950" s="17">
        <v>1</v>
      </c>
      <c r="BD2950" s="17">
        <v>1</v>
      </c>
      <c r="BF2950">
        <v>0</v>
      </c>
      <c r="BG2950">
        <v>2</v>
      </c>
      <c r="BQ2950">
        <v>0.6</v>
      </c>
      <c r="BR2950">
        <v>0.2</v>
      </c>
      <c r="BS2950">
        <v>0.43333333333333329</v>
      </c>
      <c r="CK2950" s="23" t="s">
        <v>2085</v>
      </c>
      <c r="CL2950" s="23">
        <f t="shared" si="2960"/>
        <v>0</v>
      </c>
      <c r="CM2950" s="23" t="str">
        <f t="shared" si="2962"/>
        <v/>
      </c>
      <c r="CN2950" s="23" t="str">
        <f t="shared" si="2963"/>
        <v/>
      </c>
      <c r="CQ2950" s="4">
        <v>1</v>
      </c>
    </row>
    <row r="2951" spans="1:95" ht="11.25" customHeight="1">
      <c r="A2951" s="17">
        <v>27</v>
      </c>
      <c r="B2951" s="17">
        <v>5</v>
      </c>
      <c r="C2951" s="39">
        <v>3</v>
      </c>
      <c r="D2951" s="40">
        <v>0.12708333333333333</v>
      </c>
      <c r="E2951" s="17">
        <v>-1</v>
      </c>
      <c r="F2951" s="9">
        <v>0</v>
      </c>
      <c r="G2951">
        <v>0</v>
      </c>
      <c r="H2951">
        <v>0</v>
      </c>
      <c r="I2951">
        <v>0</v>
      </c>
      <c r="J2951">
        <v>0</v>
      </c>
      <c r="K2951" s="5">
        <v>25</v>
      </c>
      <c r="L2951">
        <v>60</v>
      </c>
      <c r="M2951">
        <v>10</v>
      </c>
      <c r="O2951" s="17"/>
      <c r="P2951" s="17">
        <f t="shared" si="2961"/>
        <v>1</v>
      </c>
      <c r="Q2951" s="17">
        <v>42</v>
      </c>
      <c r="S2951" s="17">
        <v>0.23809523809523808</v>
      </c>
      <c r="T2951" s="17">
        <v>100</v>
      </c>
      <c r="U2951" s="17">
        <v>40</v>
      </c>
      <c r="V2951" s="17">
        <v>30</v>
      </c>
      <c r="W2951" s="17">
        <v>30</v>
      </c>
      <c r="X2951" s="17">
        <v>30</v>
      </c>
      <c r="Y2951" s="17"/>
      <c r="Z2951" s="17">
        <v>4</v>
      </c>
      <c r="AA2951" s="17"/>
      <c r="AB2951" s="17"/>
      <c r="AC2951" s="17">
        <v>32</v>
      </c>
      <c r="AD2951" s="17">
        <v>0.125</v>
      </c>
      <c r="AE2951" s="17">
        <v>0.24390243902439024</v>
      </c>
      <c r="AF2951" s="17">
        <v>4</v>
      </c>
      <c r="AG2951" s="17"/>
      <c r="AL2951">
        <v>0.11428571428571428</v>
      </c>
      <c r="AN2951">
        <v>0.45</v>
      </c>
      <c r="AP2951">
        <v>0.48</v>
      </c>
      <c r="AQ2951" s="9"/>
      <c r="AR2951" s="9"/>
      <c r="AS2951" s="17">
        <f t="shared" si="2955"/>
        <v>35</v>
      </c>
      <c r="AT2951" s="17">
        <f t="shared" si="2956"/>
        <v>0</v>
      </c>
      <c r="AU2951" s="17">
        <f t="shared" si="2957"/>
        <v>0.47804878048780497</v>
      </c>
      <c r="AV2951" s="17">
        <f t="shared" si="2958"/>
        <v>0.35</v>
      </c>
      <c r="AZ2951">
        <v>1</v>
      </c>
      <c r="BA2951" s="27">
        <v>0.16666666666666666</v>
      </c>
      <c r="BB2951" s="17">
        <v>20</v>
      </c>
      <c r="BC2951" s="17">
        <v>1</v>
      </c>
      <c r="BD2951" s="17">
        <v>1</v>
      </c>
      <c r="BF2951">
        <v>0</v>
      </c>
      <c r="BG2951">
        <v>2</v>
      </c>
      <c r="BQ2951">
        <v>0.6</v>
      </c>
      <c r="BR2951">
        <v>0.2</v>
      </c>
      <c r="BS2951">
        <v>0.43333333333333329</v>
      </c>
      <c r="CK2951" s="23">
        <v>1.2195121951219512</v>
      </c>
      <c r="CL2951" s="23">
        <f t="shared" si="2960"/>
        <v>0</v>
      </c>
      <c r="CM2951" s="23" t="str">
        <f t="shared" si="2962"/>
        <v/>
      </c>
      <c r="CN2951" s="23" t="str">
        <f t="shared" si="2963"/>
        <v/>
      </c>
      <c r="CQ2951" s="4">
        <v>2</v>
      </c>
    </row>
    <row r="2952" spans="1:95" ht="11.25" customHeight="1">
      <c r="A2952" s="17">
        <v>27</v>
      </c>
      <c r="B2952" s="17">
        <v>5</v>
      </c>
      <c r="C2952" s="39">
        <v>3</v>
      </c>
      <c r="D2952" s="40">
        <v>0.12708333333333333</v>
      </c>
      <c r="E2952" s="17">
        <v>1</v>
      </c>
      <c r="F2952" s="9">
        <v>0</v>
      </c>
      <c r="G2952">
        <v>0</v>
      </c>
      <c r="H2952">
        <v>0</v>
      </c>
      <c r="I2952">
        <v>0</v>
      </c>
      <c r="J2952">
        <v>0</v>
      </c>
      <c r="K2952" s="5">
        <v>25</v>
      </c>
      <c r="L2952">
        <v>75</v>
      </c>
      <c r="M2952">
        <v>5</v>
      </c>
      <c r="N2952">
        <v>5</v>
      </c>
      <c r="O2952" s="17"/>
      <c r="P2952" s="17">
        <f t="shared" si="2961"/>
        <v>2</v>
      </c>
      <c r="Q2952" s="17">
        <v>25</v>
      </c>
      <c r="S2952" s="17">
        <v>0.2</v>
      </c>
      <c r="T2952" s="17">
        <v>100</v>
      </c>
      <c r="U2952" s="17">
        <v>40</v>
      </c>
      <c r="V2952" s="17">
        <v>30</v>
      </c>
      <c r="W2952" s="17">
        <v>30</v>
      </c>
      <c r="X2952" s="17">
        <v>30</v>
      </c>
      <c r="Y2952" s="17"/>
      <c r="Z2952" s="17">
        <v>4</v>
      </c>
      <c r="AA2952" s="17">
        <v>4</v>
      </c>
      <c r="AB2952" s="17"/>
      <c r="AC2952" s="17">
        <v>40</v>
      </c>
      <c r="AD2952" s="17">
        <v>0.1</v>
      </c>
      <c r="AE2952" s="17"/>
      <c r="AF2952" s="17">
        <v>9</v>
      </c>
      <c r="AG2952" s="17"/>
      <c r="AL2952">
        <v>0</v>
      </c>
      <c r="AN2952">
        <v>0.34</v>
      </c>
      <c r="AP2952">
        <v>0.20923076923076922</v>
      </c>
      <c r="AQ2952" s="9"/>
      <c r="AR2952" s="9"/>
      <c r="AS2952" s="17">
        <f t="shared" si="2955"/>
        <v>42</v>
      </c>
      <c r="AT2952" s="17">
        <f t="shared" si="2956"/>
        <v>0.11428571428571428</v>
      </c>
      <c r="AU2952" s="17">
        <f t="shared" si="2957"/>
        <v>0.45</v>
      </c>
      <c r="AV2952" s="17">
        <f t="shared" si="2958"/>
        <v>0.48</v>
      </c>
      <c r="AZ2952">
        <v>1</v>
      </c>
      <c r="BA2952" s="27">
        <v>0.16666666666666666</v>
      </c>
      <c r="BB2952" s="17">
        <v>20</v>
      </c>
      <c r="BC2952" s="17">
        <v>1</v>
      </c>
      <c r="BD2952" s="17">
        <v>1</v>
      </c>
      <c r="BF2952">
        <v>0</v>
      </c>
      <c r="BG2952">
        <v>2</v>
      </c>
      <c r="BQ2952">
        <v>0.6</v>
      </c>
      <c r="BR2952">
        <v>0.2</v>
      </c>
      <c r="BS2952">
        <v>0.43333333333333329</v>
      </c>
      <c r="CK2952" s="23" t="s">
        <v>2085</v>
      </c>
      <c r="CL2952" s="23">
        <f t="shared" si="2960"/>
        <v>0</v>
      </c>
      <c r="CM2952" s="23" t="str">
        <f t="shared" si="2962"/>
        <v/>
      </c>
      <c r="CN2952" s="23" t="str">
        <f t="shared" si="2963"/>
        <v/>
      </c>
      <c r="CQ2952" s="4">
        <v>4</v>
      </c>
    </row>
    <row r="2953" spans="1:95" ht="11.25" customHeight="1">
      <c r="A2953" s="17">
        <v>27</v>
      </c>
      <c r="B2953" s="17">
        <v>5</v>
      </c>
      <c r="C2953" s="39">
        <v>3</v>
      </c>
      <c r="D2953" s="40">
        <v>0.12708333333333333</v>
      </c>
      <c r="E2953" s="17">
        <v>2</v>
      </c>
      <c r="F2953" s="9">
        <v>0</v>
      </c>
      <c r="G2953">
        <v>0</v>
      </c>
      <c r="H2953">
        <v>0</v>
      </c>
      <c r="I2953">
        <v>0</v>
      </c>
      <c r="J2953">
        <v>0</v>
      </c>
      <c r="K2953" s="5">
        <v>25</v>
      </c>
      <c r="L2953">
        <v>75</v>
      </c>
      <c r="M2953">
        <v>5</v>
      </c>
      <c r="N2953">
        <v>10</v>
      </c>
      <c r="O2953" s="17"/>
      <c r="P2953" s="17">
        <f t="shared" si="2961"/>
        <v>2</v>
      </c>
      <c r="Q2953" s="17">
        <v>25</v>
      </c>
      <c r="S2953" s="17">
        <v>0.2</v>
      </c>
      <c r="T2953" s="17">
        <v>100</v>
      </c>
      <c r="U2953" s="17">
        <v>40</v>
      </c>
      <c r="V2953" s="17">
        <v>30</v>
      </c>
      <c r="W2953" s="17">
        <v>30</v>
      </c>
      <c r="X2953" s="17">
        <v>30</v>
      </c>
      <c r="Y2953" s="17"/>
      <c r="Z2953" s="17">
        <v>4</v>
      </c>
      <c r="AA2953" s="17">
        <v>8</v>
      </c>
      <c r="AB2953" s="17"/>
      <c r="AC2953" s="17">
        <v>38</v>
      </c>
      <c r="AD2953" s="17">
        <v>0.10526315789473684</v>
      </c>
      <c r="AE2953" s="17">
        <v>0.1</v>
      </c>
      <c r="AF2953" s="17">
        <v>9</v>
      </c>
      <c r="AG2953" s="17"/>
      <c r="AL2953">
        <v>0</v>
      </c>
      <c r="AN2953">
        <v>0.18947368421052632</v>
      </c>
      <c r="AP2953">
        <v>0.11428571428571428</v>
      </c>
      <c r="AQ2953" s="9"/>
      <c r="AR2953" s="9"/>
      <c r="AS2953" s="17">
        <f t="shared" si="2955"/>
        <v>25</v>
      </c>
      <c r="AT2953" s="17">
        <f t="shared" si="2956"/>
        <v>0</v>
      </c>
      <c r="AU2953" s="17">
        <f t="shared" si="2957"/>
        <v>0.34</v>
      </c>
      <c r="AV2953" s="17">
        <f t="shared" si="2958"/>
        <v>0.20923076923076922</v>
      </c>
      <c r="AZ2953">
        <v>1</v>
      </c>
      <c r="BA2953" s="27">
        <v>0.16666666666666666</v>
      </c>
      <c r="BB2953" s="17">
        <v>20</v>
      </c>
      <c r="BC2953" s="17">
        <v>1</v>
      </c>
      <c r="BD2953" s="17">
        <v>1</v>
      </c>
      <c r="BF2953">
        <v>0</v>
      </c>
      <c r="BG2953">
        <v>2</v>
      </c>
      <c r="BQ2953">
        <v>0.6</v>
      </c>
      <c r="BR2953">
        <v>0.2</v>
      </c>
      <c r="BS2953">
        <v>0.43333333333333329</v>
      </c>
      <c r="CK2953" s="23">
        <v>0.5</v>
      </c>
      <c r="CL2953" s="23">
        <f t="shared" si="2960"/>
        <v>0</v>
      </c>
      <c r="CM2953" s="23" t="str">
        <f t="shared" si="2962"/>
        <v/>
      </c>
      <c r="CN2953" s="23" t="str">
        <f t="shared" si="2963"/>
        <v/>
      </c>
      <c r="CQ2953" s="4">
        <v>1</v>
      </c>
    </row>
    <row r="2954" spans="1:95" ht="11.25" customHeight="1">
      <c r="A2954" s="17">
        <v>27</v>
      </c>
      <c r="B2954" s="17">
        <v>5</v>
      </c>
      <c r="C2954" s="39">
        <v>3</v>
      </c>
      <c r="D2954" s="40">
        <v>0.12708333333333333</v>
      </c>
      <c r="E2954" s="17">
        <v>3</v>
      </c>
      <c r="F2954" s="9">
        <v>0</v>
      </c>
      <c r="G2954">
        <v>0</v>
      </c>
      <c r="H2954">
        <v>0</v>
      </c>
      <c r="I2954">
        <v>0</v>
      </c>
      <c r="J2954">
        <v>0</v>
      </c>
      <c r="K2954" s="5">
        <v>25</v>
      </c>
      <c r="L2954">
        <v>75</v>
      </c>
      <c r="M2954">
        <v>4</v>
      </c>
      <c r="N2954">
        <v>14</v>
      </c>
      <c r="O2954" s="17"/>
      <c r="P2954" s="17">
        <f t="shared" si="2961"/>
        <v>0</v>
      </c>
      <c r="Q2954" s="17">
        <v>22</v>
      </c>
      <c r="S2954" s="17">
        <v>0.18181818181818182</v>
      </c>
      <c r="T2954" s="17">
        <v>97</v>
      </c>
      <c r="U2954" s="17">
        <v>40</v>
      </c>
      <c r="V2954" s="17">
        <v>30</v>
      </c>
      <c r="W2954" s="17">
        <v>30</v>
      </c>
      <c r="X2954" s="17">
        <v>30</v>
      </c>
      <c r="Y2954" s="17"/>
      <c r="Z2954" s="17">
        <v>4</v>
      </c>
      <c r="AA2954" s="17">
        <v>12</v>
      </c>
      <c r="AB2954" s="17"/>
      <c r="AC2954" s="17">
        <v>32</v>
      </c>
      <c r="AD2954" s="17">
        <v>0.125</v>
      </c>
      <c r="AE2954" s="17">
        <v>0.10526315789473684</v>
      </c>
      <c r="AF2954" s="17">
        <v>10</v>
      </c>
      <c r="AG2954" s="17"/>
      <c r="AL2954">
        <v>5.4545454545454536E-2</v>
      </c>
      <c r="AN2954">
        <v>0.22500000000000001</v>
      </c>
      <c r="AP2954">
        <v>0.1</v>
      </c>
      <c r="AQ2954" s="9"/>
      <c r="AR2954" s="9"/>
      <c r="AS2954" s="17">
        <f t="shared" si="2955"/>
        <v>25</v>
      </c>
      <c r="AT2954" s="17">
        <f t="shared" si="2956"/>
        <v>0</v>
      </c>
      <c r="AU2954" s="17">
        <f t="shared" si="2957"/>
        <v>0.18947368421052632</v>
      </c>
      <c r="AV2954" s="17">
        <f t="shared" si="2958"/>
        <v>0.11428571428571428</v>
      </c>
      <c r="AZ2954">
        <v>1</v>
      </c>
      <c r="BA2954" s="27">
        <v>0.16666666666666666</v>
      </c>
      <c r="BB2954" s="17">
        <v>20</v>
      </c>
      <c r="BC2954" s="17">
        <v>1</v>
      </c>
      <c r="BD2954" s="17">
        <v>1</v>
      </c>
      <c r="BF2954">
        <v>0</v>
      </c>
      <c r="BG2954">
        <v>2</v>
      </c>
      <c r="BQ2954">
        <v>0.6</v>
      </c>
      <c r="BR2954">
        <v>0.2</v>
      </c>
      <c r="BS2954">
        <v>0.43333333333333329</v>
      </c>
      <c r="CK2954" s="23">
        <v>0.52631578947368418</v>
      </c>
      <c r="CL2954" s="23">
        <f t="shared" si="2960"/>
        <v>0</v>
      </c>
      <c r="CM2954" s="23" t="str">
        <f t="shared" si="2962"/>
        <v/>
      </c>
      <c r="CN2954" s="23" t="str">
        <f t="shared" si="2963"/>
        <v/>
      </c>
      <c r="CQ2954" s="4">
        <v>3</v>
      </c>
    </row>
    <row r="2955" spans="1:95" ht="11.25" customHeight="1">
      <c r="A2955" s="17">
        <v>27</v>
      </c>
      <c r="B2955" s="17">
        <v>5</v>
      </c>
      <c r="C2955" s="39">
        <v>3</v>
      </c>
      <c r="D2955" s="40">
        <v>0.12708333333333333</v>
      </c>
      <c r="E2955" s="17">
        <v>4</v>
      </c>
      <c r="F2955" s="9">
        <v>0</v>
      </c>
      <c r="G2955">
        <v>0</v>
      </c>
      <c r="H2955">
        <v>0</v>
      </c>
      <c r="I2955">
        <v>0</v>
      </c>
      <c r="J2955">
        <v>0</v>
      </c>
      <c r="K2955" s="5">
        <v>25</v>
      </c>
      <c r="L2955">
        <v>72</v>
      </c>
      <c r="M2955">
        <v>5</v>
      </c>
      <c r="N2955">
        <v>19</v>
      </c>
      <c r="O2955" s="17"/>
      <c r="P2955" s="17">
        <f t="shared" si="2961"/>
        <v>2</v>
      </c>
      <c r="Q2955" s="17">
        <v>25</v>
      </c>
      <c r="S2955" s="17">
        <v>0.2</v>
      </c>
      <c r="T2955" s="17">
        <v>97</v>
      </c>
      <c r="U2955" s="17">
        <v>40</v>
      </c>
      <c r="V2955" s="17">
        <v>30</v>
      </c>
      <c r="W2955" s="17">
        <v>30</v>
      </c>
      <c r="X2955" s="17">
        <v>30</v>
      </c>
      <c r="Y2955" s="17"/>
      <c r="Z2955" s="17">
        <v>15</v>
      </c>
      <c r="AA2955" s="17">
        <v>27</v>
      </c>
      <c r="AB2955" s="17"/>
      <c r="AC2955" s="17">
        <v>55</v>
      </c>
      <c r="AD2955" s="17">
        <v>0.27272727272727271</v>
      </c>
      <c r="AE2955" s="17">
        <v>0.125</v>
      </c>
      <c r="AF2955" s="17">
        <v>20</v>
      </c>
      <c r="AG2955" s="17"/>
      <c r="AL2955">
        <v>0</v>
      </c>
      <c r="AN2955">
        <v>7.2727272727272724E-2</v>
      </c>
      <c r="AP2955">
        <v>0.05</v>
      </c>
      <c r="AQ2955" s="9"/>
      <c r="AR2955" s="9"/>
      <c r="AS2955" s="17">
        <f t="shared" si="2955"/>
        <v>22</v>
      </c>
      <c r="AT2955" s="17">
        <f t="shared" si="2956"/>
        <v>5.4545454545454536E-2</v>
      </c>
      <c r="AU2955" s="17">
        <f t="shared" si="2957"/>
        <v>0.22500000000000001</v>
      </c>
      <c r="AV2955" s="17">
        <f t="shared" si="2958"/>
        <v>0.1</v>
      </c>
      <c r="AZ2955">
        <v>1</v>
      </c>
      <c r="BA2955" s="27">
        <v>0.16666666666666666</v>
      </c>
      <c r="BB2955" s="17">
        <v>20</v>
      </c>
      <c r="BC2955" s="17">
        <v>1</v>
      </c>
      <c r="BD2955" s="17">
        <v>1</v>
      </c>
      <c r="BF2955">
        <v>0</v>
      </c>
      <c r="BG2955">
        <v>2</v>
      </c>
      <c r="BQ2955">
        <v>0.6</v>
      </c>
      <c r="BR2955">
        <v>0.2</v>
      </c>
      <c r="BS2955">
        <v>0.43333333333333329</v>
      </c>
      <c r="CK2955" s="23">
        <v>0.625</v>
      </c>
      <c r="CL2955" s="23">
        <f t="shared" si="2960"/>
        <v>0</v>
      </c>
      <c r="CM2955" s="23" t="str">
        <f t="shared" si="2962"/>
        <v/>
      </c>
      <c r="CN2955" s="23" t="str">
        <f t="shared" si="2963"/>
        <v/>
      </c>
      <c r="CQ2955" s="4">
        <v>2</v>
      </c>
    </row>
    <row r="2956" spans="1:95" ht="11.25" customHeight="1">
      <c r="A2956" s="17">
        <v>27</v>
      </c>
      <c r="B2956" s="17">
        <v>5</v>
      </c>
      <c r="C2956" s="39">
        <v>3</v>
      </c>
      <c r="D2956" s="40">
        <v>0.12708333333333333</v>
      </c>
      <c r="E2956" s="17">
        <v>5</v>
      </c>
      <c r="F2956" s="9">
        <v>0</v>
      </c>
      <c r="G2956">
        <v>0</v>
      </c>
      <c r="H2956">
        <v>0</v>
      </c>
      <c r="I2956">
        <v>0</v>
      </c>
      <c r="J2956">
        <v>0</v>
      </c>
      <c r="K2956" s="5">
        <v>25</v>
      </c>
      <c r="L2956">
        <v>72</v>
      </c>
      <c r="M2956">
        <v>5</v>
      </c>
      <c r="N2956">
        <v>24</v>
      </c>
      <c r="O2956" s="17"/>
      <c r="P2956" s="17">
        <f t="shared" si="2961"/>
        <v>2</v>
      </c>
      <c r="Q2956" s="17">
        <v>25</v>
      </c>
      <c r="S2956" s="17">
        <v>0.2</v>
      </c>
      <c r="T2956" s="17">
        <v>97</v>
      </c>
      <c r="U2956" s="17">
        <v>40</v>
      </c>
      <c r="V2956" s="17">
        <v>30</v>
      </c>
      <c r="W2956" s="17">
        <v>30</v>
      </c>
      <c r="X2956" s="17">
        <v>30</v>
      </c>
      <c r="Y2956" s="17"/>
      <c r="Z2956" s="17">
        <v>1</v>
      </c>
      <c r="AA2956" s="17">
        <v>28</v>
      </c>
      <c r="AB2956" s="17"/>
      <c r="AC2956" s="17">
        <v>52</v>
      </c>
      <c r="AD2956" s="17">
        <v>1.9230769230769232E-2</v>
      </c>
      <c r="AE2956" s="17">
        <v>0.27272727272727271</v>
      </c>
      <c r="AF2956" s="17">
        <v>6</v>
      </c>
      <c r="AG2956" s="17"/>
      <c r="AL2956">
        <v>0</v>
      </c>
      <c r="AN2956">
        <v>0.38461538461538464</v>
      </c>
      <c r="AP2956">
        <v>0.25974025974025972</v>
      </c>
      <c r="AQ2956" s="9"/>
      <c r="AR2956" s="9"/>
      <c r="AS2956" s="17">
        <f t="shared" si="2955"/>
        <v>25</v>
      </c>
      <c r="AT2956" s="17">
        <f t="shared" si="2956"/>
        <v>0</v>
      </c>
      <c r="AU2956" s="17">
        <f t="shared" si="2957"/>
        <v>7.2727272727272724E-2</v>
      </c>
      <c r="AV2956" s="17">
        <f t="shared" si="2958"/>
        <v>0.05</v>
      </c>
      <c r="AZ2956">
        <v>1</v>
      </c>
      <c r="BA2956" s="27">
        <v>0.16666666666666666</v>
      </c>
      <c r="BB2956" s="17">
        <v>20</v>
      </c>
      <c r="BC2956" s="17">
        <v>1</v>
      </c>
      <c r="BD2956" s="17">
        <v>1</v>
      </c>
      <c r="BF2956">
        <v>0</v>
      </c>
      <c r="BG2956">
        <v>2</v>
      </c>
      <c r="BQ2956">
        <v>0.6</v>
      </c>
      <c r="BR2956">
        <v>0.2</v>
      </c>
      <c r="BS2956">
        <v>0.43333333333333329</v>
      </c>
      <c r="CK2956" s="23">
        <v>1.3636363636363635</v>
      </c>
      <c r="CL2956" s="23">
        <f t="shared" si="2960"/>
        <v>0</v>
      </c>
      <c r="CM2956" s="23" t="str">
        <f t="shared" si="2962"/>
        <v/>
      </c>
      <c r="CN2956" s="23" t="str">
        <f t="shared" si="2963"/>
        <v/>
      </c>
      <c r="CQ2956" s="4">
        <v>3</v>
      </c>
    </row>
    <row r="2957" spans="1:95" ht="11.25" customHeight="1">
      <c r="A2957" s="17">
        <v>27</v>
      </c>
      <c r="B2957" s="17">
        <v>5</v>
      </c>
      <c r="C2957" s="39">
        <v>3</v>
      </c>
      <c r="D2957" s="40">
        <v>0.12708333333333333</v>
      </c>
      <c r="E2957" s="17">
        <v>6</v>
      </c>
      <c r="F2957" s="9">
        <v>0</v>
      </c>
      <c r="G2957">
        <v>0</v>
      </c>
      <c r="H2957">
        <v>0</v>
      </c>
      <c r="I2957">
        <v>0</v>
      </c>
      <c r="J2957">
        <v>0</v>
      </c>
      <c r="K2957" s="5">
        <v>25</v>
      </c>
      <c r="L2957">
        <v>72</v>
      </c>
      <c r="M2957">
        <v>2</v>
      </c>
      <c r="N2957">
        <v>26</v>
      </c>
      <c r="O2957" s="17"/>
      <c r="P2957" s="17">
        <f t="shared" si="2961"/>
        <v>0</v>
      </c>
      <c r="Q2957" s="17">
        <v>10</v>
      </c>
      <c r="S2957" s="17">
        <v>0.2</v>
      </c>
      <c r="T2957" s="17">
        <v>82</v>
      </c>
      <c r="U2957" s="17">
        <v>40</v>
      </c>
      <c r="V2957" s="17">
        <v>30</v>
      </c>
      <c r="W2957" s="17">
        <v>30</v>
      </c>
      <c r="X2957" s="17">
        <v>30</v>
      </c>
      <c r="Y2957" s="17"/>
      <c r="Z2957" s="17">
        <v>10</v>
      </c>
      <c r="AA2957" s="17">
        <v>38</v>
      </c>
      <c r="AB2957" s="17"/>
      <c r="AC2957" s="17">
        <v>55</v>
      </c>
      <c r="AD2957" s="17">
        <v>0.18181818181818182</v>
      </c>
      <c r="AE2957" s="17">
        <v>1.9230769230769232E-2</v>
      </c>
      <c r="AF2957" s="17">
        <v>18</v>
      </c>
      <c r="AG2957" s="17"/>
      <c r="AL2957">
        <v>0</v>
      </c>
      <c r="AN2957">
        <v>7.2727272727272724E-2</v>
      </c>
      <c r="AP2957">
        <v>4.2105263157894736E-2</v>
      </c>
      <c r="AQ2957" s="9"/>
      <c r="AR2957" s="9"/>
      <c r="AS2957" s="17">
        <f t="shared" si="2955"/>
        <v>25</v>
      </c>
      <c r="AT2957" s="17">
        <f t="shared" si="2956"/>
        <v>0</v>
      </c>
      <c r="AU2957" s="17">
        <f t="shared" si="2957"/>
        <v>0.38461538461538464</v>
      </c>
      <c r="AV2957" s="17">
        <f t="shared" si="2958"/>
        <v>0.25974025974025972</v>
      </c>
      <c r="AZ2957">
        <v>1</v>
      </c>
      <c r="BA2957" s="27">
        <v>0.16666666666666666</v>
      </c>
      <c r="BB2957" s="17">
        <v>20</v>
      </c>
      <c r="BC2957" s="17">
        <v>1</v>
      </c>
      <c r="BD2957" s="17">
        <v>1</v>
      </c>
      <c r="BF2957">
        <v>0</v>
      </c>
      <c r="BG2957">
        <v>2</v>
      </c>
      <c r="BQ2957">
        <v>0.6</v>
      </c>
      <c r="BR2957">
        <v>0.2</v>
      </c>
      <c r="BS2957">
        <v>0.43333333333333329</v>
      </c>
      <c r="CK2957" s="23">
        <v>9.6153846153846159E-2</v>
      </c>
      <c r="CL2957" s="23">
        <f t="shared" si="2960"/>
        <v>0</v>
      </c>
      <c r="CM2957" s="23" t="str">
        <f t="shared" si="2962"/>
        <v/>
      </c>
      <c r="CN2957" s="23" t="str">
        <f t="shared" si="2963"/>
        <v/>
      </c>
      <c r="CQ2957" s="4">
        <v>2</v>
      </c>
    </row>
    <row r="2958" spans="1:95" ht="11.25" customHeight="1">
      <c r="A2958" s="17">
        <v>27</v>
      </c>
      <c r="B2958" s="17">
        <v>5</v>
      </c>
      <c r="C2958" s="39">
        <v>3</v>
      </c>
      <c r="D2958" s="40">
        <v>0.12708333333333333</v>
      </c>
      <c r="E2958" s="17">
        <v>7</v>
      </c>
      <c r="F2958" s="9">
        <v>0</v>
      </c>
      <c r="G2958">
        <v>0</v>
      </c>
      <c r="H2958">
        <v>0</v>
      </c>
      <c r="I2958">
        <v>0</v>
      </c>
      <c r="J2958">
        <v>0</v>
      </c>
      <c r="K2958" s="5">
        <v>25</v>
      </c>
      <c r="L2958">
        <v>57</v>
      </c>
      <c r="M2958">
        <v>5</v>
      </c>
      <c r="N2958">
        <v>31</v>
      </c>
      <c r="O2958" s="17"/>
      <c r="P2958" s="17">
        <f t="shared" si="2961"/>
        <v>2</v>
      </c>
      <c r="Q2958" s="17">
        <v>25</v>
      </c>
      <c r="S2958" s="17">
        <v>0.2</v>
      </c>
      <c r="T2958" s="17">
        <v>82</v>
      </c>
      <c r="U2958" s="17">
        <v>40</v>
      </c>
      <c r="V2958" s="17">
        <v>30</v>
      </c>
      <c r="W2958" s="17">
        <v>30</v>
      </c>
      <c r="X2958" s="17">
        <v>30</v>
      </c>
      <c r="Y2958" s="17"/>
      <c r="Z2958" s="17">
        <v>10</v>
      </c>
      <c r="AA2958" s="17">
        <v>48</v>
      </c>
      <c r="AB2958" s="17"/>
      <c r="AC2958" s="17">
        <v>55</v>
      </c>
      <c r="AD2958" s="17">
        <v>0.18181818181818182</v>
      </c>
      <c r="AE2958" s="17">
        <v>0.18181818181818182</v>
      </c>
      <c r="AF2958" s="17">
        <v>15</v>
      </c>
      <c r="AG2958" s="17"/>
      <c r="AL2958">
        <v>0</v>
      </c>
      <c r="AN2958">
        <v>7.2727272727272724E-2</v>
      </c>
      <c r="AP2958">
        <v>0.05</v>
      </c>
      <c r="AQ2958" s="9"/>
      <c r="AR2958" s="9"/>
      <c r="AS2958" s="17">
        <f t="shared" si="2955"/>
        <v>10</v>
      </c>
      <c r="AT2958" s="17">
        <f t="shared" si="2956"/>
        <v>0</v>
      </c>
      <c r="AU2958" s="17">
        <f t="shared" si="2957"/>
        <v>7.2727272727272724E-2</v>
      </c>
      <c r="AV2958" s="17">
        <f t="shared" si="2958"/>
        <v>4.2105263157894736E-2</v>
      </c>
      <c r="AZ2958">
        <v>1</v>
      </c>
      <c r="BA2958" s="27">
        <v>0.16666666666666666</v>
      </c>
      <c r="BB2958" s="17">
        <v>20</v>
      </c>
      <c r="BC2958" s="17">
        <v>1</v>
      </c>
      <c r="BD2958" s="17">
        <v>1</v>
      </c>
      <c r="BF2958">
        <v>0</v>
      </c>
      <c r="BG2958">
        <v>2</v>
      </c>
      <c r="BQ2958">
        <v>0.6</v>
      </c>
      <c r="BR2958">
        <v>0.2</v>
      </c>
      <c r="BS2958">
        <v>0.43333333333333329</v>
      </c>
      <c r="CK2958" s="23">
        <v>0.90909090909090917</v>
      </c>
      <c r="CL2958" s="23">
        <f t="shared" si="2960"/>
        <v>0</v>
      </c>
      <c r="CM2958" s="23" t="str">
        <f t="shared" si="2962"/>
        <v/>
      </c>
      <c r="CN2958" s="23" t="str">
        <f t="shared" si="2963"/>
        <v/>
      </c>
      <c r="CQ2958" s="4">
        <v>2</v>
      </c>
    </row>
    <row r="2959" spans="1:95" ht="11.25" customHeight="1">
      <c r="A2959" s="17">
        <v>27</v>
      </c>
      <c r="B2959" s="17">
        <v>5</v>
      </c>
      <c r="C2959" s="39">
        <v>3</v>
      </c>
      <c r="D2959" s="40">
        <v>0.12708333333333333</v>
      </c>
      <c r="E2959" s="17">
        <v>8</v>
      </c>
      <c r="F2959" s="9">
        <v>0</v>
      </c>
      <c r="G2959">
        <v>0</v>
      </c>
      <c r="H2959">
        <v>0</v>
      </c>
      <c r="I2959">
        <v>0</v>
      </c>
      <c r="J2959">
        <v>0</v>
      </c>
      <c r="K2959" s="5">
        <v>25</v>
      </c>
      <c r="L2959">
        <v>57</v>
      </c>
      <c r="M2959">
        <v>4</v>
      </c>
      <c r="N2959">
        <v>35</v>
      </c>
      <c r="O2959" s="17"/>
      <c r="P2959" s="17">
        <f t="shared" si="2961"/>
        <v>0</v>
      </c>
      <c r="Q2959" s="17">
        <v>24</v>
      </c>
      <c r="S2959" s="17">
        <v>0.16666666666666666</v>
      </c>
      <c r="T2959" s="17">
        <v>81</v>
      </c>
      <c r="U2959" s="17">
        <v>40</v>
      </c>
      <c r="V2959" s="17">
        <v>30</v>
      </c>
      <c r="W2959" s="17">
        <v>30</v>
      </c>
      <c r="X2959" s="17">
        <v>30</v>
      </c>
      <c r="Y2959" s="17"/>
      <c r="Z2959" s="17">
        <v>10</v>
      </c>
      <c r="AA2959" s="17">
        <v>58</v>
      </c>
      <c r="AB2959" s="17"/>
      <c r="AC2959" s="17">
        <v>55</v>
      </c>
      <c r="AD2959" s="17">
        <v>0.18181818181818182</v>
      </c>
      <c r="AE2959" s="17">
        <v>0.18181818181818182</v>
      </c>
      <c r="AF2959" s="17">
        <v>16</v>
      </c>
      <c r="AG2959" s="17"/>
      <c r="AL2959">
        <v>3.3333333333333333E-2</v>
      </c>
      <c r="AN2959">
        <v>7.2727272727272724E-2</v>
      </c>
      <c r="AP2959">
        <v>5.4320987654320987E-2</v>
      </c>
      <c r="AQ2959" s="9"/>
      <c r="AR2959" s="9"/>
      <c r="AS2959" s="17">
        <f t="shared" si="2955"/>
        <v>25</v>
      </c>
      <c r="AT2959" s="17">
        <f t="shared" si="2956"/>
        <v>0</v>
      </c>
      <c r="AU2959" s="17">
        <f t="shared" si="2957"/>
        <v>7.2727272727272724E-2</v>
      </c>
      <c r="AV2959" s="17">
        <f t="shared" si="2958"/>
        <v>0.05</v>
      </c>
      <c r="AZ2959">
        <v>1</v>
      </c>
      <c r="BA2959" s="27">
        <v>0.16666666666666666</v>
      </c>
      <c r="BB2959" s="17">
        <v>20</v>
      </c>
      <c r="BC2959" s="17">
        <v>1</v>
      </c>
      <c r="BD2959" s="17">
        <v>1</v>
      </c>
      <c r="BF2959">
        <v>0</v>
      </c>
      <c r="BG2959">
        <v>2</v>
      </c>
      <c r="BQ2959">
        <v>0.6</v>
      </c>
      <c r="BR2959">
        <v>0.2</v>
      </c>
      <c r="BS2959">
        <v>0.43333333333333329</v>
      </c>
      <c r="CK2959" s="23">
        <v>0.90909090909090917</v>
      </c>
      <c r="CL2959" s="23">
        <f t="shared" si="2960"/>
        <v>0</v>
      </c>
      <c r="CM2959" s="23" t="str">
        <f t="shared" si="2962"/>
        <v/>
      </c>
      <c r="CN2959" s="23" t="str">
        <f t="shared" si="2963"/>
        <v/>
      </c>
      <c r="CQ2959" s="4">
        <v>2</v>
      </c>
    </row>
    <row r="2960" spans="1:95" ht="11.25" customHeight="1">
      <c r="A2960" s="17">
        <v>27</v>
      </c>
      <c r="B2960" s="17">
        <v>5</v>
      </c>
      <c r="C2960" s="39">
        <v>3</v>
      </c>
      <c r="D2960" s="40">
        <v>0.12708333333333333</v>
      </c>
      <c r="E2960" s="17">
        <v>9</v>
      </c>
      <c r="F2960" s="9">
        <v>0</v>
      </c>
      <c r="G2960">
        <v>0</v>
      </c>
      <c r="H2960">
        <v>0</v>
      </c>
      <c r="I2960">
        <v>0</v>
      </c>
      <c r="J2960">
        <v>0</v>
      </c>
      <c r="K2960" s="5">
        <v>25</v>
      </c>
      <c r="L2960">
        <v>56</v>
      </c>
      <c r="M2960">
        <v>5</v>
      </c>
      <c r="N2960">
        <v>40</v>
      </c>
      <c r="O2960" s="17"/>
      <c r="P2960" s="17">
        <f t="shared" si="2961"/>
        <v>2</v>
      </c>
      <c r="Q2960" s="17">
        <v>25</v>
      </c>
      <c r="S2960" s="17">
        <v>0.2</v>
      </c>
      <c r="T2960" s="17">
        <v>81</v>
      </c>
      <c r="U2960" s="17">
        <v>40</v>
      </c>
      <c r="V2960" s="17">
        <v>30</v>
      </c>
      <c r="W2960" s="17">
        <v>30</v>
      </c>
      <c r="X2960" s="17">
        <v>30</v>
      </c>
      <c r="Y2960" s="17"/>
      <c r="Z2960" s="17">
        <v>10</v>
      </c>
      <c r="AA2960" s="17">
        <v>68</v>
      </c>
      <c r="AB2960" s="17"/>
      <c r="AC2960" s="17">
        <v>60</v>
      </c>
      <c r="AD2960" s="17">
        <v>0.16666666666666666</v>
      </c>
      <c r="AE2960" s="17">
        <v>0.18181818181818182</v>
      </c>
      <c r="AF2960" s="17">
        <v>15</v>
      </c>
      <c r="AG2960" s="17"/>
      <c r="AL2960">
        <v>0</v>
      </c>
      <c r="AN2960">
        <v>0.1</v>
      </c>
      <c r="AP2960">
        <v>7.0588235294117646E-2</v>
      </c>
      <c r="AQ2960" s="9"/>
      <c r="AR2960" s="9"/>
      <c r="AS2960" s="17">
        <f t="shared" si="2955"/>
        <v>24</v>
      </c>
      <c r="AT2960" s="17">
        <f t="shared" si="2956"/>
        <v>3.3333333333333333E-2</v>
      </c>
      <c r="AU2960" s="17">
        <f t="shared" si="2957"/>
        <v>7.2727272727272724E-2</v>
      </c>
      <c r="AV2960" s="17">
        <f t="shared" si="2958"/>
        <v>5.4320987654320987E-2</v>
      </c>
      <c r="AZ2960">
        <v>1</v>
      </c>
      <c r="BA2960" s="27">
        <v>0.16666666666666666</v>
      </c>
      <c r="BB2960" s="17">
        <v>20</v>
      </c>
      <c r="BC2960" s="17">
        <v>1</v>
      </c>
      <c r="BD2960" s="17">
        <v>1</v>
      </c>
      <c r="BF2960">
        <v>0</v>
      </c>
      <c r="BG2960">
        <v>2</v>
      </c>
      <c r="BQ2960">
        <v>0.6</v>
      </c>
      <c r="BR2960">
        <v>0.2</v>
      </c>
      <c r="BS2960">
        <v>0.43333333333333329</v>
      </c>
      <c r="CK2960" s="23">
        <v>0.90909090909090917</v>
      </c>
      <c r="CL2960" s="23">
        <f t="shared" si="2960"/>
        <v>0</v>
      </c>
      <c r="CM2960" s="23" t="str">
        <f t="shared" si="2962"/>
        <v/>
      </c>
      <c r="CN2960" s="23" t="str">
        <f t="shared" si="2963"/>
        <v/>
      </c>
      <c r="CQ2960" s="4">
        <v>2</v>
      </c>
    </row>
    <row r="2961" spans="1:96" ht="11.25" customHeight="1">
      <c r="A2961" s="17">
        <v>27</v>
      </c>
      <c r="B2961" s="17">
        <v>5</v>
      </c>
      <c r="C2961" s="39">
        <v>3</v>
      </c>
      <c r="D2961" s="40">
        <v>0.12708333333333333</v>
      </c>
      <c r="E2961" s="17">
        <v>10</v>
      </c>
      <c r="F2961" s="9">
        <v>0</v>
      </c>
      <c r="G2961">
        <v>0</v>
      </c>
      <c r="H2961">
        <v>0</v>
      </c>
      <c r="I2961">
        <v>0</v>
      </c>
      <c r="J2961">
        <v>0</v>
      </c>
      <c r="K2961" s="5">
        <v>25</v>
      </c>
      <c r="L2961">
        <v>56</v>
      </c>
      <c r="M2961">
        <v>0</v>
      </c>
      <c r="N2961">
        <v>40</v>
      </c>
      <c r="O2961" s="17"/>
      <c r="P2961" s="17">
        <f t="shared" si="2961"/>
        <v>0</v>
      </c>
      <c r="Q2961" s="17">
        <v>10</v>
      </c>
      <c r="S2961" s="17">
        <v>0</v>
      </c>
      <c r="T2961" s="17">
        <v>66</v>
      </c>
      <c r="U2961" s="17">
        <v>30</v>
      </c>
      <c r="V2961" s="17">
        <v>30</v>
      </c>
      <c r="W2961" s="17">
        <v>30</v>
      </c>
      <c r="X2961" s="17">
        <v>30</v>
      </c>
      <c r="Y2961" s="17"/>
      <c r="Z2961" s="17">
        <v>0</v>
      </c>
      <c r="AA2961" s="17">
        <v>68</v>
      </c>
      <c r="AB2961" s="17"/>
      <c r="AC2961" s="17">
        <v>45</v>
      </c>
      <c r="AD2961" s="17">
        <v>0</v>
      </c>
      <c r="AE2961" s="17">
        <v>0.16666666666666666</v>
      </c>
      <c r="AF2961" s="17">
        <v>10</v>
      </c>
      <c r="AG2961" s="17">
        <v>128</v>
      </c>
      <c r="AL2961">
        <v>0.6</v>
      </c>
      <c r="AN2961">
        <v>0.48888888888888887</v>
      </c>
      <c r="AP2961">
        <v>0.21176470588235294</v>
      </c>
      <c r="AQ2961" s="9"/>
      <c r="AR2961" s="9"/>
      <c r="AS2961" s="17">
        <f t="shared" si="2955"/>
        <v>25</v>
      </c>
      <c r="AT2961" s="17">
        <f t="shared" si="2956"/>
        <v>0</v>
      </c>
      <c r="AU2961" s="17">
        <f t="shared" si="2957"/>
        <v>0.1</v>
      </c>
      <c r="AV2961" s="17">
        <f t="shared" si="2958"/>
        <v>7.0588235294117646E-2</v>
      </c>
      <c r="AZ2961">
        <v>1</v>
      </c>
      <c r="BA2961" s="27">
        <v>0.16666666666666666</v>
      </c>
      <c r="BB2961" s="17">
        <v>20</v>
      </c>
      <c r="BC2961" s="17">
        <v>1</v>
      </c>
      <c r="BD2961" s="17">
        <v>1</v>
      </c>
      <c r="BF2961">
        <v>0</v>
      </c>
      <c r="BG2961">
        <v>2</v>
      </c>
      <c r="BQ2961">
        <v>0.6</v>
      </c>
      <c r="BR2961">
        <v>0.2</v>
      </c>
      <c r="BS2961">
        <v>0.43333333333333329</v>
      </c>
      <c r="BW2961" s="9">
        <f>SUM(AF2952:AF2961)</f>
        <v>128</v>
      </c>
      <c r="CK2961" s="23">
        <v>0.83333333333333326</v>
      </c>
      <c r="CL2961" s="23">
        <f t="shared" si="2960"/>
        <v>0</v>
      </c>
      <c r="CM2961" s="23" t="str">
        <f t="shared" si="2962"/>
        <v/>
      </c>
      <c r="CN2961" s="23" t="str">
        <f t="shared" si="2963"/>
        <v/>
      </c>
      <c r="CQ2961" s="4">
        <v>2</v>
      </c>
    </row>
    <row r="2962" spans="1:96" ht="11.25" customHeight="1">
      <c r="A2962" s="17">
        <v>27</v>
      </c>
      <c r="B2962" s="17">
        <v>5</v>
      </c>
      <c r="C2962" s="39">
        <v>3</v>
      </c>
      <c r="D2962" s="40">
        <v>0.12708333333333333</v>
      </c>
      <c r="E2962" s="17">
        <v>11</v>
      </c>
      <c r="F2962" s="9">
        <v>0</v>
      </c>
      <c r="G2962">
        <v>1</v>
      </c>
      <c r="H2962">
        <v>0</v>
      </c>
      <c r="I2962">
        <v>0</v>
      </c>
      <c r="J2962">
        <v>0</v>
      </c>
      <c r="L2962">
        <v>75</v>
      </c>
      <c r="M2962">
        <v>1</v>
      </c>
      <c r="N2962">
        <v>41</v>
      </c>
      <c r="O2962" s="17"/>
      <c r="P2962" s="17">
        <f t="shared" si="2961"/>
        <v>0</v>
      </c>
      <c r="Q2962" s="17">
        <v>6</v>
      </c>
      <c r="S2962" s="17">
        <v>0.16666666666666666</v>
      </c>
      <c r="T2962" s="17">
        <v>81</v>
      </c>
      <c r="U2962" s="17">
        <v>40</v>
      </c>
      <c r="V2962" s="17">
        <v>30</v>
      </c>
      <c r="W2962" s="17">
        <v>30</v>
      </c>
      <c r="X2962" s="17">
        <v>30</v>
      </c>
      <c r="Y2962" s="17"/>
      <c r="Z2962" s="17">
        <v>0</v>
      </c>
      <c r="AA2962" s="17">
        <v>68</v>
      </c>
      <c r="AB2962" s="17"/>
      <c r="AC2962" s="17">
        <v>60</v>
      </c>
      <c r="AD2962" s="17">
        <v>0</v>
      </c>
      <c r="AE2962" s="17"/>
      <c r="AF2962" s="17">
        <v>9</v>
      </c>
      <c r="AG2962" s="17"/>
      <c r="AL2962">
        <v>0.13333333333333333</v>
      </c>
      <c r="AN2962">
        <v>0.3</v>
      </c>
      <c r="AP2962">
        <v>0.17307692307692307</v>
      </c>
      <c r="AQ2962" s="9">
        <f>+AVERAGE(AL2952:AL2961)</f>
        <v>6.8787878787878787E-2</v>
      </c>
      <c r="AR2962" s="9">
        <f>+AVERAGE(AN2952:AN2961)</f>
        <v>0.20188870486238911</v>
      </c>
      <c r="AS2962" s="17">
        <f t="shared" si="2955"/>
        <v>10</v>
      </c>
      <c r="AT2962" s="17">
        <f t="shared" si="2956"/>
        <v>0.6</v>
      </c>
      <c r="AU2962" s="17">
        <f t="shared" si="2957"/>
        <v>0.48888888888888887</v>
      </c>
      <c r="AV2962" s="17">
        <f t="shared" si="2958"/>
        <v>0.21176470588235294</v>
      </c>
      <c r="AZ2962">
        <v>1</v>
      </c>
      <c r="BA2962" s="27">
        <v>0.16666666666666666</v>
      </c>
      <c r="BB2962" s="17">
        <v>20</v>
      </c>
      <c r="BC2962" s="17">
        <v>1</v>
      </c>
      <c r="BD2962" s="17">
        <v>1</v>
      </c>
      <c r="BF2962">
        <v>0</v>
      </c>
      <c r="BG2962">
        <v>2</v>
      </c>
      <c r="BQ2962">
        <v>0.6</v>
      </c>
      <c r="BR2962">
        <v>0.2</v>
      </c>
      <c r="BS2962">
        <v>0.43333333333333329</v>
      </c>
      <c r="CK2962" s="23" t="s">
        <v>2085</v>
      </c>
      <c r="CL2962" s="23">
        <f t="shared" si="2960"/>
        <v>0</v>
      </c>
      <c r="CM2962" s="23">
        <f t="shared" si="2962"/>
        <v>0.34393939393939393</v>
      </c>
      <c r="CN2962" s="23">
        <f t="shared" si="2963"/>
        <v>1.0094435243119455</v>
      </c>
      <c r="CQ2962" s="4">
        <v>4</v>
      </c>
    </row>
    <row r="2963" spans="1:96" ht="11.25" customHeight="1">
      <c r="A2963" s="17">
        <v>27</v>
      </c>
      <c r="B2963" s="17">
        <v>5</v>
      </c>
      <c r="C2963" s="39">
        <v>3</v>
      </c>
      <c r="D2963" s="40">
        <v>0.12708333333333333</v>
      </c>
      <c r="E2963" s="17">
        <v>12</v>
      </c>
      <c r="F2963" s="9">
        <v>0</v>
      </c>
      <c r="G2963">
        <v>1</v>
      </c>
      <c r="H2963">
        <v>0</v>
      </c>
      <c r="I2963">
        <v>0</v>
      </c>
      <c r="J2963">
        <v>0</v>
      </c>
      <c r="K2963" s="5">
        <v>20</v>
      </c>
      <c r="L2963">
        <v>51</v>
      </c>
      <c r="M2963">
        <v>3</v>
      </c>
      <c r="N2963">
        <v>44</v>
      </c>
      <c r="O2963" s="17"/>
      <c r="P2963" s="17">
        <f t="shared" si="2961"/>
        <v>0</v>
      </c>
      <c r="Q2963" s="17">
        <v>15</v>
      </c>
      <c r="S2963" s="17">
        <v>0.2</v>
      </c>
      <c r="T2963" s="17">
        <v>66</v>
      </c>
      <c r="U2963" s="17">
        <v>30</v>
      </c>
      <c r="V2963" s="17">
        <v>30</v>
      </c>
      <c r="W2963" s="17">
        <v>30</v>
      </c>
      <c r="X2963" s="17">
        <v>30</v>
      </c>
      <c r="Y2963" s="17"/>
      <c r="Z2963" s="17">
        <v>0</v>
      </c>
      <c r="AA2963" s="17">
        <v>68</v>
      </c>
      <c r="AB2963" s="17"/>
      <c r="AC2963" s="17">
        <v>40</v>
      </c>
      <c r="AD2963" s="17">
        <v>0</v>
      </c>
      <c r="AE2963" s="17">
        <v>0</v>
      </c>
      <c r="AF2963" s="17">
        <v>7</v>
      </c>
      <c r="AG2963" s="17"/>
      <c r="AL2963">
        <v>0</v>
      </c>
      <c r="AN2963">
        <v>0.6</v>
      </c>
      <c r="AP2963">
        <v>0.32</v>
      </c>
      <c r="AQ2963" s="9">
        <f>+AVERAGE(AL2952:AL2961)</f>
        <v>6.8787878787878787E-2</v>
      </c>
      <c r="AR2963" s="9">
        <f>+AVERAGE(AN2952:AN2961)</f>
        <v>0.20188870486238911</v>
      </c>
      <c r="AS2963" s="17">
        <f t="shared" si="2955"/>
        <v>6</v>
      </c>
      <c r="AT2963" s="17">
        <f t="shared" si="2956"/>
        <v>0.13333333333333333</v>
      </c>
      <c r="AU2963" s="17">
        <f t="shared" si="2957"/>
        <v>0.3</v>
      </c>
      <c r="AV2963" s="17">
        <f t="shared" si="2958"/>
        <v>0.17307692307692307</v>
      </c>
      <c r="AZ2963">
        <v>1</v>
      </c>
      <c r="BA2963" s="27">
        <v>0.16666666666666666</v>
      </c>
      <c r="BB2963" s="17">
        <v>20</v>
      </c>
      <c r="BC2963" s="17">
        <v>1</v>
      </c>
      <c r="BD2963" s="17">
        <v>1</v>
      </c>
      <c r="BF2963">
        <v>0</v>
      </c>
      <c r="BG2963">
        <v>2</v>
      </c>
      <c r="BQ2963">
        <v>0.6</v>
      </c>
      <c r="BR2963">
        <v>0.2</v>
      </c>
      <c r="BS2963">
        <v>0.43333333333333329</v>
      </c>
      <c r="CK2963" s="23">
        <v>0</v>
      </c>
      <c r="CL2963" s="23">
        <f t="shared" si="2960"/>
        <v>0</v>
      </c>
      <c r="CM2963" s="23">
        <f t="shared" si="2962"/>
        <v>0.34393939393939393</v>
      </c>
      <c r="CN2963" s="23">
        <f t="shared" si="2963"/>
        <v>1.0094435243119455</v>
      </c>
      <c r="CQ2963" s="4">
        <v>1</v>
      </c>
    </row>
    <row r="2964" spans="1:96" ht="11.25" customHeight="1">
      <c r="A2964" s="17">
        <v>27</v>
      </c>
      <c r="B2964" s="17">
        <v>5</v>
      </c>
      <c r="C2964" s="39">
        <v>3</v>
      </c>
      <c r="D2964" s="40">
        <v>0.12708333333333333</v>
      </c>
      <c r="E2964" s="17">
        <v>13</v>
      </c>
      <c r="F2964" s="9">
        <v>0</v>
      </c>
      <c r="G2964">
        <v>1</v>
      </c>
      <c r="H2964">
        <v>0</v>
      </c>
      <c r="I2964">
        <v>0</v>
      </c>
      <c r="J2964">
        <v>0</v>
      </c>
      <c r="K2964" s="5">
        <v>30</v>
      </c>
      <c r="L2964">
        <v>41</v>
      </c>
      <c r="M2964">
        <v>5</v>
      </c>
      <c r="N2964">
        <v>49</v>
      </c>
      <c r="O2964" s="17"/>
      <c r="P2964" s="17">
        <f t="shared" si="2961"/>
        <v>2</v>
      </c>
      <c r="Q2964" s="17">
        <v>25</v>
      </c>
      <c r="S2964" s="17">
        <v>0.2</v>
      </c>
      <c r="T2964" s="17">
        <v>66</v>
      </c>
      <c r="U2964" s="17">
        <v>30</v>
      </c>
      <c r="V2964" s="17">
        <v>30</v>
      </c>
      <c r="W2964" s="17">
        <v>30</v>
      </c>
      <c r="X2964" s="17">
        <v>30</v>
      </c>
      <c r="Y2964" s="17"/>
      <c r="Z2964" s="17">
        <v>10</v>
      </c>
      <c r="AA2964" s="17">
        <v>78</v>
      </c>
      <c r="AB2964" s="17"/>
      <c r="AC2964" s="17">
        <v>55</v>
      </c>
      <c r="AD2964" s="17">
        <v>0.18181818181818182</v>
      </c>
      <c r="AE2964" s="17">
        <v>0</v>
      </c>
      <c r="AF2964" s="17">
        <v>15</v>
      </c>
      <c r="AG2964" s="17"/>
      <c r="AL2964">
        <v>0</v>
      </c>
      <c r="AN2964">
        <v>7.2727272727272724E-2</v>
      </c>
      <c r="AP2964">
        <v>0.05</v>
      </c>
      <c r="AQ2964" s="9">
        <f>+AVERAGE(AL2952:AL2961)</f>
        <v>6.8787878787878787E-2</v>
      </c>
      <c r="AR2964" s="9">
        <f>+AVERAGE(AN2952:AN2961)</f>
        <v>0.20188870486238911</v>
      </c>
      <c r="AS2964" s="17">
        <f t="shared" si="2955"/>
        <v>15</v>
      </c>
      <c r="AT2964" s="17">
        <f t="shared" si="2956"/>
        <v>0</v>
      </c>
      <c r="AU2964" s="17">
        <f t="shared" si="2957"/>
        <v>0.6</v>
      </c>
      <c r="AV2964" s="17">
        <f t="shared" si="2958"/>
        <v>0.32</v>
      </c>
      <c r="AZ2964">
        <v>1</v>
      </c>
      <c r="BA2964" s="27">
        <v>0.16666666666666666</v>
      </c>
      <c r="BB2964" s="17">
        <v>20</v>
      </c>
      <c r="BC2964" s="17">
        <v>1</v>
      </c>
      <c r="BD2964" s="17">
        <v>1</v>
      </c>
      <c r="BF2964">
        <v>0</v>
      </c>
      <c r="BG2964">
        <v>2</v>
      </c>
      <c r="BQ2964">
        <v>0.6</v>
      </c>
      <c r="BR2964">
        <v>0.2</v>
      </c>
      <c r="BS2964">
        <v>0.43333333333333329</v>
      </c>
      <c r="CK2964" s="23">
        <v>0</v>
      </c>
      <c r="CL2964" s="23">
        <f t="shared" si="2960"/>
        <v>0</v>
      </c>
      <c r="CM2964" s="23">
        <f t="shared" si="2962"/>
        <v>0.34393939393939393</v>
      </c>
      <c r="CN2964" s="23">
        <f t="shared" si="2963"/>
        <v>1.0094435243119455</v>
      </c>
      <c r="CQ2964" s="4">
        <v>5</v>
      </c>
    </row>
    <row r="2965" spans="1:96" ht="11.25" customHeight="1">
      <c r="A2965" s="17">
        <v>27</v>
      </c>
      <c r="B2965" s="17">
        <v>5</v>
      </c>
      <c r="C2965" s="39">
        <v>3</v>
      </c>
      <c r="D2965" s="40">
        <v>0.12708333333333333</v>
      </c>
      <c r="E2965" s="17">
        <v>14</v>
      </c>
      <c r="F2965" s="9">
        <v>0</v>
      </c>
      <c r="G2965">
        <v>1</v>
      </c>
      <c r="H2965">
        <v>0</v>
      </c>
      <c r="I2965">
        <v>0</v>
      </c>
      <c r="J2965">
        <v>0</v>
      </c>
      <c r="K2965" s="5">
        <v>25</v>
      </c>
      <c r="L2965">
        <v>46</v>
      </c>
      <c r="M2965">
        <v>4</v>
      </c>
      <c r="N2965">
        <v>53</v>
      </c>
      <c r="O2965" s="17"/>
      <c r="P2965" s="17">
        <f t="shared" si="2961"/>
        <v>0</v>
      </c>
      <c r="Q2965" s="17">
        <v>22</v>
      </c>
      <c r="S2965" s="17">
        <v>0.18181818181818182</v>
      </c>
      <c r="T2965" s="17">
        <v>68</v>
      </c>
      <c r="U2965" s="17">
        <v>30</v>
      </c>
      <c r="V2965" s="17">
        <v>30</v>
      </c>
      <c r="W2965" s="17">
        <v>30</v>
      </c>
      <c r="X2965" s="17">
        <v>30</v>
      </c>
      <c r="Y2965" s="17"/>
      <c r="Z2965" s="17">
        <v>10</v>
      </c>
      <c r="AA2965" s="17">
        <v>88</v>
      </c>
      <c r="AB2965" s="17"/>
      <c r="AC2965" s="17">
        <v>60</v>
      </c>
      <c r="AD2965" s="17">
        <v>0.16666666666666666</v>
      </c>
      <c r="AE2965" s="17">
        <v>0.18181818181818182</v>
      </c>
      <c r="AF2965" s="17">
        <v>16</v>
      </c>
      <c r="AG2965" s="17"/>
      <c r="AL2965">
        <v>5.4545454545454536E-2</v>
      </c>
      <c r="AN2965">
        <v>0.1</v>
      </c>
      <c r="AP2965">
        <v>7.2727272727272724E-2</v>
      </c>
      <c r="AQ2965" s="9">
        <f>+AVERAGE(AL2952:AL2961)</f>
        <v>6.8787878787878787E-2</v>
      </c>
      <c r="AR2965" s="9">
        <f>+AVERAGE(AN2952:AN2961)</f>
        <v>0.20188870486238911</v>
      </c>
      <c r="AS2965" s="17">
        <f t="shared" si="2955"/>
        <v>25</v>
      </c>
      <c r="AT2965" s="17">
        <f t="shared" si="2956"/>
        <v>0</v>
      </c>
      <c r="AU2965" s="17">
        <f t="shared" si="2957"/>
        <v>7.2727272727272724E-2</v>
      </c>
      <c r="AV2965" s="17">
        <f t="shared" si="2958"/>
        <v>0.05</v>
      </c>
      <c r="AZ2965">
        <v>1</v>
      </c>
      <c r="BA2965" s="27">
        <v>0.16666666666666666</v>
      </c>
      <c r="BB2965" s="17">
        <v>20</v>
      </c>
      <c r="BC2965" s="17">
        <v>1</v>
      </c>
      <c r="BD2965" s="17">
        <v>1</v>
      </c>
      <c r="BF2965">
        <v>0</v>
      </c>
      <c r="BG2965">
        <v>2</v>
      </c>
      <c r="BQ2965">
        <v>0.6</v>
      </c>
      <c r="BR2965">
        <v>0.2</v>
      </c>
      <c r="BS2965">
        <v>0.43333333333333329</v>
      </c>
      <c r="CK2965" s="23">
        <v>0.90909090909090917</v>
      </c>
      <c r="CL2965" s="23">
        <f t="shared" si="2960"/>
        <v>0</v>
      </c>
      <c r="CM2965" s="23">
        <f t="shared" si="2962"/>
        <v>0.34393939393939393</v>
      </c>
      <c r="CN2965" s="23">
        <f t="shared" si="2963"/>
        <v>1.0094435243119455</v>
      </c>
      <c r="CQ2965" s="4">
        <v>1</v>
      </c>
    </row>
    <row r="2966" spans="1:96" ht="11.25" customHeight="1">
      <c r="A2966" s="17">
        <v>27</v>
      </c>
      <c r="B2966" s="17">
        <v>5</v>
      </c>
      <c r="C2966" s="39">
        <v>3</v>
      </c>
      <c r="D2966" s="40">
        <v>0.12708333333333333</v>
      </c>
      <c r="E2966" s="17">
        <v>15</v>
      </c>
      <c r="F2966" s="9">
        <v>0</v>
      </c>
      <c r="G2966">
        <v>1</v>
      </c>
      <c r="H2966">
        <v>0</v>
      </c>
      <c r="I2966">
        <v>0</v>
      </c>
      <c r="J2966">
        <v>0</v>
      </c>
      <c r="K2966" s="5">
        <v>20</v>
      </c>
      <c r="L2966">
        <v>33</v>
      </c>
      <c r="M2966">
        <v>7</v>
      </c>
      <c r="N2966">
        <v>60</v>
      </c>
      <c r="O2966" s="17"/>
      <c r="P2966" s="17">
        <f t="shared" si="2961"/>
        <v>1</v>
      </c>
      <c r="Q2966" s="17">
        <v>35</v>
      </c>
      <c r="S2966" s="17">
        <v>0.2</v>
      </c>
      <c r="T2966" s="17">
        <v>68</v>
      </c>
      <c r="U2966" s="17">
        <v>30</v>
      </c>
      <c r="V2966" s="17">
        <v>30</v>
      </c>
      <c r="W2966" s="17">
        <v>30</v>
      </c>
      <c r="X2966" s="17">
        <v>30</v>
      </c>
      <c r="Y2966" s="17"/>
      <c r="Z2966" s="17">
        <v>10</v>
      </c>
      <c r="AA2966" s="17">
        <v>98</v>
      </c>
      <c r="AB2966" s="17"/>
      <c r="AC2966" s="17">
        <v>65</v>
      </c>
      <c r="AD2966" s="17">
        <v>0.15384615384615385</v>
      </c>
      <c r="AE2966" s="17">
        <v>0.16666666666666666</v>
      </c>
      <c r="AF2966" s="17">
        <v>13</v>
      </c>
      <c r="AG2966" s="17"/>
      <c r="AL2966">
        <v>0</v>
      </c>
      <c r="AN2966">
        <v>9.2307692307692313E-2</v>
      </c>
      <c r="AP2966">
        <v>7.4999999999999997E-2</v>
      </c>
      <c r="AQ2966" s="9">
        <f>+AVERAGE(AL2952:AL2961)</f>
        <v>6.8787878787878787E-2</v>
      </c>
      <c r="AR2966" s="9">
        <f>+AVERAGE(AN2952:AN2961)</f>
        <v>0.20188870486238911</v>
      </c>
      <c r="AS2966" s="17">
        <f t="shared" si="2955"/>
        <v>22</v>
      </c>
      <c r="AT2966" s="17">
        <f t="shared" si="2956"/>
        <v>5.4545454545454536E-2</v>
      </c>
      <c r="AU2966" s="17">
        <f t="shared" si="2957"/>
        <v>0.1</v>
      </c>
      <c r="AV2966" s="17">
        <f t="shared" si="2958"/>
        <v>7.2727272727272724E-2</v>
      </c>
      <c r="AZ2966">
        <v>1</v>
      </c>
      <c r="BA2966" s="27">
        <v>0.16666666666666666</v>
      </c>
      <c r="BB2966" s="17">
        <v>20</v>
      </c>
      <c r="BC2966" s="17">
        <v>1</v>
      </c>
      <c r="BD2966" s="17">
        <v>1</v>
      </c>
      <c r="BF2966">
        <v>0</v>
      </c>
      <c r="BG2966">
        <v>2</v>
      </c>
      <c r="BQ2966">
        <v>0.6</v>
      </c>
      <c r="BR2966">
        <v>0.2</v>
      </c>
      <c r="BS2966">
        <v>0.43333333333333329</v>
      </c>
      <c r="CK2966" s="23">
        <v>0.83333333333333326</v>
      </c>
      <c r="CL2966" s="23">
        <f t="shared" si="2960"/>
        <v>0</v>
      </c>
      <c r="CM2966" s="23">
        <f t="shared" si="2962"/>
        <v>0.34393939393939393</v>
      </c>
      <c r="CN2966" s="23">
        <f t="shared" si="2963"/>
        <v>1.0094435243119455</v>
      </c>
      <c r="CQ2966" s="4">
        <v>1</v>
      </c>
    </row>
    <row r="2967" spans="1:96" ht="11.25" customHeight="1">
      <c r="A2967" s="17">
        <v>27</v>
      </c>
      <c r="B2967" s="17">
        <v>5</v>
      </c>
      <c r="C2967" s="39">
        <v>3</v>
      </c>
      <c r="D2967" s="40">
        <v>0.12708333333333333</v>
      </c>
      <c r="E2967" s="17">
        <v>16</v>
      </c>
      <c r="F2967" s="9">
        <v>0</v>
      </c>
      <c r="G2967">
        <v>1</v>
      </c>
      <c r="H2967">
        <v>0</v>
      </c>
      <c r="I2967">
        <v>0</v>
      </c>
      <c r="J2967">
        <v>0</v>
      </c>
      <c r="K2967" s="5">
        <v>35</v>
      </c>
      <c r="L2967">
        <v>48</v>
      </c>
      <c r="M2967">
        <v>2</v>
      </c>
      <c r="N2967">
        <v>62</v>
      </c>
      <c r="O2967" s="17"/>
      <c r="P2967" s="17">
        <f t="shared" si="2961"/>
        <v>0</v>
      </c>
      <c r="Q2967" s="17">
        <v>20</v>
      </c>
      <c r="S2967" s="17">
        <v>0.1</v>
      </c>
      <c r="T2967" s="17">
        <v>68</v>
      </c>
      <c r="U2967" s="17">
        <v>30</v>
      </c>
      <c r="V2967" s="17">
        <v>30</v>
      </c>
      <c r="W2967" s="17">
        <v>30</v>
      </c>
      <c r="X2967" s="17">
        <v>30</v>
      </c>
      <c r="Y2967" s="17"/>
      <c r="Z2967" s="17">
        <v>10</v>
      </c>
      <c r="AA2967" s="17">
        <v>108</v>
      </c>
      <c r="AB2967" s="17"/>
      <c r="AC2967" s="17">
        <v>60</v>
      </c>
      <c r="AD2967" s="17">
        <v>0.16666666666666666</v>
      </c>
      <c r="AE2967" s="17">
        <v>0.15384615384615385</v>
      </c>
      <c r="AF2967" s="17">
        <v>18</v>
      </c>
      <c r="AG2967" s="17"/>
      <c r="AL2967">
        <v>0.16</v>
      </c>
      <c r="AN2967">
        <v>0.1</v>
      </c>
      <c r="AP2967">
        <v>5.7777777777777775E-2</v>
      </c>
      <c r="AQ2967" s="9">
        <f>+AVERAGE(AL2952:AL2961)</f>
        <v>6.8787878787878787E-2</v>
      </c>
      <c r="AR2967" s="9">
        <f>+AVERAGE(AN2952:AN2961)</f>
        <v>0.20188870486238911</v>
      </c>
      <c r="AS2967" s="17">
        <f t="shared" si="2955"/>
        <v>35</v>
      </c>
      <c r="AT2967" s="17">
        <f t="shared" si="2956"/>
        <v>0</v>
      </c>
      <c r="AU2967" s="17">
        <f t="shared" si="2957"/>
        <v>9.2307692307692313E-2</v>
      </c>
      <c r="AV2967" s="17">
        <f t="shared" si="2958"/>
        <v>7.4999999999999997E-2</v>
      </c>
      <c r="AZ2967">
        <v>1</v>
      </c>
      <c r="BA2967" s="27">
        <v>0.16666666666666666</v>
      </c>
      <c r="BB2967" s="17">
        <v>20</v>
      </c>
      <c r="BC2967" s="17">
        <v>1</v>
      </c>
      <c r="BD2967" s="17">
        <v>1</v>
      </c>
      <c r="BF2967">
        <v>0</v>
      </c>
      <c r="BG2967">
        <v>2</v>
      </c>
      <c r="BQ2967">
        <v>0.6</v>
      </c>
      <c r="BR2967">
        <v>0.2</v>
      </c>
      <c r="BS2967">
        <v>0.43333333333333329</v>
      </c>
      <c r="CK2967" s="23">
        <v>0.76923076923076927</v>
      </c>
      <c r="CL2967" s="23">
        <f t="shared" si="2960"/>
        <v>0</v>
      </c>
      <c r="CM2967" s="23">
        <f t="shared" si="2962"/>
        <v>0.34393939393939393</v>
      </c>
      <c r="CN2967" s="23">
        <f t="shared" si="2963"/>
        <v>1.0094435243119455</v>
      </c>
      <c r="CQ2967" s="4">
        <v>2</v>
      </c>
    </row>
    <row r="2968" spans="1:96" ht="11.25" customHeight="1">
      <c r="A2968" s="17">
        <v>27</v>
      </c>
      <c r="B2968" s="17">
        <v>5</v>
      </c>
      <c r="C2968" s="39">
        <v>3</v>
      </c>
      <c r="D2968" s="40">
        <v>0.12708333333333333</v>
      </c>
      <c r="E2968" s="17">
        <v>17</v>
      </c>
      <c r="F2968" s="9">
        <v>0</v>
      </c>
      <c r="G2968">
        <v>1</v>
      </c>
      <c r="H2968">
        <v>0</v>
      </c>
      <c r="I2968">
        <v>0</v>
      </c>
      <c r="J2968">
        <v>0</v>
      </c>
      <c r="K2968" s="5">
        <v>20</v>
      </c>
      <c r="L2968">
        <v>53</v>
      </c>
      <c r="M2968">
        <v>2</v>
      </c>
      <c r="N2968">
        <v>64</v>
      </c>
      <c r="O2968" s="17"/>
      <c r="P2968" s="17">
        <f t="shared" si="2961"/>
        <v>0</v>
      </c>
      <c r="Q2968" s="17">
        <v>14</v>
      </c>
      <c r="S2968" s="17">
        <v>0.14285714285714285</v>
      </c>
      <c r="T2968" s="17">
        <v>67</v>
      </c>
      <c r="U2968" s="17">
        <v>30</v>
      </c>
      <c r="V2968" s="17">
        <v>30</v>
      </c>
      <c r="W2968" s="17">
        <v>30</v>
      </c>
      <c r="X2968" s="17">
        <v>30</v>
      </c>
      <c r="Y2968" s="17"/>
      <c r="Z2968" s="17">
        <v>10</v>
      </c>
      <c r="AA2968" s="17">
        <v>118</v>
      </c>
      <c r="AB2968" s="17"/>
      <c r="AC2968" s="17">
        <v>55</v>
      </c>
      <c r="AD2968" s="17">
        <v>0.18181818181818182</v>
      </c>
      <c r="AE2968" s="17">
        <v>0.16666666666666666</v>
      </c>
      <c r="AF2968" s="17">
        <v>18</v>
      </c>
      <c r="AG2968" s="17"/>
      <c r="AL2968">
        <v>0.2</v>
      </c>
      <c r="AN2968">
        <v>7.2727272727272724E-2</v>
      </c>
      <c r="AP2968">
        <v>6.1538461538461542E-2</v>
      </c>
      <c r="AQ2968" s="9">
        <f>+AVERAGE(AL2952:AL2961)</f>
        <v>6.8787878787878787E-2</v>
      </c>
      <c r="AR2968" s="9">
        <f>+AVERAGE(AN2952:AN2961)</f>
        <v>0.20188870486238911</v>
      </c>
      <c r="AS2968" s="17">
        <f t="shared" si="2955"/>
        <v>20</v>
      </c>
      <c r="AT2968" s="17">
        <f t="shared" si="2956"/>
        <v>0.16</v>
      </c>
      <c r="AU2968" s="17">
        <f t="shared" si="2957"/>
        <v>0.1</v>
      </c>
      <c r="AV2968" s="17">
        <f t="shared" si="2958"/>
        <v>5.7777777777777775E-2</v>
      </c>
      <c r="AZ2968">
        <v>1</v>
      </c>
      <c r="BA2968" s="27">
        <v>0.16666666666666666</v>
      </c>
      <c r="BB2968" s="17">
        <v>20</v>
      </c>
      <c r="BC2968" s="17">
        <v>1</v>
      </c>
      <c r="BD2968" s="17">
        <v>1</v>
      </c>
      <c r="BF2968">
        <v>0</v>
      </c>
      <c r="BG2968">
        <v>2</v>
      </c>
      <c r="BQ2968">
        <v>0.6</v>
      </c>
      <c r="BR2968">
        <v>0.2</v>
      </c>
      <c r="BS2968">
        <v>0.43333333333333329</v>
      </c>
      <c r="CK2968" s="23">
        <v>0.83333333333333326</v>
      </c>
      <c r="CL2968" s="23">
        <f t="shared" si="2960"/>
        <v>0</v>
      </c>
      <c r="CM2968" s="23">
        <f t="shared" si="2962"/>
        <v>0.34393939393939393</v>
      </c>
      <c r="CN2968" s="23">
        <f t="shared" si="2963"/>
        <v>1.0094435243119455</v>
      </c>
      <c r="CQ2968" s="4">
        <v>0</v>
      </c>
    </row>
    <row r="2969" spans="1:96" ht="11.25" customHeight="1">
      <c r="A2969" s="17">
        <v>27</v>
      </c>
      <c r="B2969" s="17">
        <v>5</v>
      </c>
      <c r="C2969" s="39">
        <v>3</v>
      </c>
      <c r="D2969" s="40">
        <v>0.12708333333333333</v>
      </c>
      <c r="E2969" s="17">
        <v>18</v>
      </c>
      <c r="F2969" s="9">
        <v>0</v>
      </c>
      <c r="G2969">
        <v>1</v>
      </c>
      <c r="H2969">
        <v>0</v>
      </c>
      <c r="I2969">
        <v>0</v>
      </c>
      <c r="J2969">
        <v>0</v>
      </c>
      <c r="K2969" s="5">
        <v>15</v>
      </c>
      <c r="L2969">
        <v>37</v>
      </c>
      <c r="M2969">
        <v>6</v>
      </c>
      <c r="N2969">
        <v>70</v>
      </c>
      <c r="O2969" s="17"/>
      <c r="P2969" s="17">
        <f t="shared" si="2961"/>
        <v>1</v>
      </c>
      <c r="Q2969" s="17">
        <v>30</v>
      </c>
      <c r="S2969" s="17">
        <v>0.2</v>
      </c>
      <c r="T2969" s="17">
        <v>67</v>
      </c>
      <c r="U2969" s="17">
        <v>30</v>
      </c>
      <c r="V2969" s="17">
        <v>30</v>
      </c>
      <c r="W2969" s="17">
        <v>30</v>
      </c>
      <c r="X2969" s="17">
        <v>30</v>
      </c>
      <c r="Y2969" s="17"/>
      <c r="Z2969" s="17">
        <v>15</v>
      </c>
      <c r="AA2969" s="17">
        <v>133</v>
      </c>
      <c r="AB2969" s="17"/>
      <c r="AC2969" s="17">
        <v>56</v>
      </c>
      <c r="AD2969" s="17">
        <v>0.26785714285714285</v>
      </c>
      <c r="AE2969" s="17">
        <v>0.18181818181818182</v>
      </c>
      <c r="AF2969" s="17">
        <v>19</v>
      </c>
      <c r="AG2969" s="17"/>
      <c r="AL2969">
        <v>0</v>
      </c>
      <c r="AN2969">
        <v>0.23571428571428571</v>
      </c>
      <c r="AP2969">
        <v>0.1736842105263158</v>
      </c>
      <c r="AQ2969" s="9">
        <f>+AVERAGE(AL2952:AL2961)</f>
        <v>6.8787878787878787E-2</v>
      </c>
      <c r="AR2969" s="9">
        <f>+AVERAGE(AN2952:AN2961)</f>
        <v>0.20188870486238911</v>
      </c>
      <c r="AS2969" s="17">
        <f t="shared" si="2955"/>
        <v>14</v>
      </c>
      <c r="AT2969" s="17">
        <f t="shared" si="2956"/>
        <v>0.2</v>
      </c>
      <c r="AU2969" s="17">
        <f t="shared" si="2957"/>
        <v>7.2727272727272724E-2</v>
      </c>
      <c r="AV2969" s="17">
        <f t="shared" si="2958"/>
        <v>6.1538461538461542E-2</v>
      </c>
      <c r="AZ2969">
        <v>1</v>
      </c>
      <c r="BA2969" s="27">
        <v>0.16666666666666666</v>
      </c>
      <c r="BB2969" s="17">
        <v>20</v>
      </c>
      <c r="BC2969" s="17">
        <v>1</v>
      </c>
      <c r="BD2969" s="17">
        <v>1</v>
      </c>
      <c r="BF2969">
        <v>0</v>
      </c>
      <c r="BG2969">
        <v>2</v>
      </c>
      <c r="BQ2969">
        <v>0.6</v>
      </c>
      <c r="BR2969">
        <v>0.2</v>
      </c>
      <c r="BS2969">
        <v>0.43333333333333329</v>
      </c>
      <c r="CK2969" s="23">
        <v>0.90909090909090917</v>
      </c>
      <c r="CL2969" s="23">
        <f t="shared" si="2960"/>
        <v>0</v>
      </c>
      <c r="CM2969" s="23">
        <f t="shared" si="2962"/>
        <v>0.34393939393939393</v>
      </c>
      <c r="CN2969" s="23">
        <f t="shared" si="2963"/>
        <v>1.0094435243119455</v>
      </c>
      <c r="CQ2969" s="4">
        <v>2</v>
      </c>
    </row>
    <row r="2970" spans="1:96" ht="11.25" customHeight="1">
      <c r="A2970" s="17">
        <v>27</v>
      </c>
      <c r="B2970" s="17">
        <v>5</v>
      </c>
      <c r="C2970" s="39">
        <v>3</v>
      </c>
      <c r="D2970" s="40">
        <v>0.12708333333333333</v>
      </c>
      <c r="E2970" s="17">
        <v>19</v>
      </c>
      <c r="F2970" s="9">
        <v>0</v>
      </c>
      <c r="G2970">
        <v>1</v>
      </c>
      <c r="H2970">
        <v>0</v>
      </c>
      <c r="I2970">
        <v>0</v>
      </c>
      <c r="J2970">
        <v>0</v>
      </c>
      <c r="K2970" s="5">
        <v>30</v>
      </c>
      <c r="L2970">
        <v>37</v>
      </c>
      <c r="M2970">
        <v>5</v>
      </c>
      <c r="N2970">
        <v>75</v>
      </c>
      <c r="O2970" s="17"/>
      <c r="P2970" s="17">
        <f t="shared" si="2961"/>
        <v>2</v>
      </c>
      <c r="Q2970" s="17">
        <v>27</v>
      </c>
      <c r="S2970" s="17">
        <v>0.18518518518518517</v>
      </c>
      <c r="T2970" s="17">
        <v>64</v>
      </c>
      <c r="U2970" s="17">
        <v>25</v>
      </c>
      <c r="V2970" s="17">
        <v>30</v>
      </c>
      <c r="W2970" s="17">
        <v>30</v>
      </c>
      <c r="X2970" s="17">
        <v>25</v>
      </c>
      <c r="Y2970" s="17"/>
      <c r="Z2970" s="17">
        <v>4</v>
      </c>
      <c r="AA2970" s="17">
        <v>137</v>
      </c>
      <c r="AB2970" s="17"/>
      <c r="AC2970" s="17">
        <v>38</v>
      </c>
      <c r="AD2970" s="17">
        <v>0.10526315789473684</v>
      </c>
      <c r="AE2970" s="17">
        <v>0.26785714285714285</v>
      </c>
      <c r="AF2970" s="17">
        <v>9</v>
      </c>
      <c r="AG2970" s="17"/>
      <c r="AL2970">
        <v>4.4444444444444446E-2</v>
      </c>
      <c r="AN2970">
        <v>0.18947368421052632</v>
      </c>
      <c r="AP2970">
        <v>0.11147540983606558</v>
      </c>
      <c r="AQ2970" s="9">
        <f>+AVERAGE(AL2952:AL2961)</f>
        <v>6.8787878787878787E-2</v>
      </c>
      <c r="AR2970" s="9">
        <f>+AVERAGE(AN2952:AN2961)</f>
        <v>0.20188870486238911</v>
      </c>
      <c r="AS2970" s="17">
        <f t="shared" si="2955"/>
        <v>30</v>
      </c>
      <c r="AT2970" s="17">
        <f t="shared" si="2956"/>
        <v>0</v>
      </c>
      <c r="AU2970" s="17">
        <f t="shared" si="2957"/>
        <v>0.23571428571428571</v>
      </c>
      <c r="AV2970" s="17">
        <f t="shared" si="2958"/>
        <v>0.1736842105263158</v>
      </c>
      <c r="AZ2970">
        <v>1</v>
      </c>
      <c r="BA2970" s="27">
        <v>0.16666666666666666</v>
      </c>
      <c r="BB2970" s="17">
        <v>20</v>
      </c>
      <c r="BC2970" s="17">
        <v>1</v>
      </c>
      <c r="BD2970" s="17">
        <v>1</v>
      </c>
      <c r="BF2970">
        <v>0</v>
      </c>
      <c r="BG2970">
        <v>2</v>
      </c>
      <c r="BQ2970">
        <v>0.6</v>
      </c>
      <c r="BR2970">
        <v>0.2</v>
      </c>
      <c r="BS2970">
        <v>0.43333333333333329</v>
      </c>
      <c r="CK2970" s="23">
        <v>1.3392857142857142</v>
      </c>
      <c r="CL2970" s="23">
        <f t="shared" si="2960"/>
        <v>0</v>
      </c>
      <c r="CM2970" s="23">
        <f t="shared" si="2962"/>
        <v>0.34393939393939393</v>
      </c>
      <c r="CN2970" s="23">
        <f t="shared" si="2963"/>
        <v>1.0094435243119455</v>
      </c>
      <c r="CQ2970" s="4">
        <v>2</v>
      </c>
    </row>
    <row r="2971" spans="1:96" ht="11.25" customHeight="1">
      <c r="A2971" s="17">
        <v>27</v>
      </c>
      <c r="B2971" s="17">
        <v>5</v>
      </c>
      <c r="C2971" s="39">
        <v>3</v>
      </c>
      <c r="D2971" s="40">
        <v>0.12708333333333333</v>
      </c>
      <c r="E2971" s="17">
        <v>20</v>
      </c>
      <c r="F2971" s="9">
        <v>0</v>
      </c>
      <c r="G2971">
        <v>1</v>
      </c>
      <c r="H2971">
        <v>0</v>
      </c>
      <c r="I2971">
        <v>0</v>
      </c>
      <c r="J2971">
        <v>0</v>
      </c>
      <c r="K2971" s="5">
        <v>30</v>
      </c>
      <c r="L2971">
        <v>39</v>
      </c>
      <c r="M2971">
        <v>6</v>
      </c>
      <c r="N2971">
        <v>81</v>
      </c>
      <c r="O2971" s="17"/>
      <c r="P2971" s="17">
        <f t="shared" si="2961"/>
        <v>1</v>
      </c>
      <c r="Q2971" s="17">
        <v>29</v>
      </c>
      <c r="S2971" s="17">
        <v>0.20689655172413793</v>
      </c>
      <c r="T2971" s="17">
        <v>68</v>
      </c>
      <c r="U2971" s="17">
        <v>30</v>
      </c>
      <c r="V2971" s="17">
        <v>30</v>
      </c>
      <c r="W2971" s="17">
        <v>30</v>
      </c>
      <c r="X2971" s="17">
        <v>30</v>
      </c>
      <c r="Y2971" s="17"/>
      <c r="Z2971" s="17">
        <v>10</v>
      </c>
      <c r="AA2971" s="17">
        <v>147</v>
      </c>
      <c r="AB2971" s="17"/>
      <c r="AC2971" s="17">
        <v>50</v>
      </c>
      <c r="AD2971" s="17">
        <v>0.2</v>
      </c>
      <c r="AE2971" s="17">
        <v>0.10526315789473684</v>
      </c>
      <c r="AF2971" s="17">
        <v>14</v>
      </c>
      <c r="AG2971" s="17">
        <v>138</v>
      </c>
      <c r="AL2971">
        <v>2.7586206896551724E-2</v>
      </c>
      <c r="AN2971">
        <v>0</v>
      </c>
      <c r="AP2971">
        <v>1.1267605633802818E-2</v>
      </c>
      <c r="AQ2971" s="9">
        <f>+AVERAGE(AL2952:AL2961)</f>
        <v>6.8787878787878787E-2</v>
      </c>
      <c r="AR2971" s="9">
        <f>+AVERAGE(AN2952:AN2961)</f>
        <v>0.20188870486238911</v>
      </c>
      <c r="AS2971" s="17">
        <f t="shared" si="2955"/>
        <v>27</v>
      </c>
      <c r="AT2971" s="17">
        <f t="shared" si="2956"/>
        <v>4.4444444444444446E-2</v>
      </c>
      <c r="AU2971" s="17">
        <f t="shared" si="2957"/>
        <v>0.18947368421052632</v>
      </c>
      <c r="AV2971" s="17">
        <f t="shared" si="2958"/>
        <v>0.11147540983606558</v>
      </c>
      <c r="AZ2971">
        <v>1</v>
      </c>
      <c r="BA2971" s="27">
        <v>0.16666666666666666</v>
      </c>
      <c r="BB2971" s="17">
        <v>20</v>
      </c>
      <c r="BC2971" s="17">
        <v>1</v>
      </c>
      <c r="BD2971" s="17">
        <v>1</v>
      </c>
      <c r="BF2971">
        <v>0</v>
      </c>
      <c r="BG2971">
        <v>2</v>
      </c>
      <c r="BQ2971">
        <v>0.6</v>
      </c>
      <c r="BR2971">
        <v>0.2</v>
      </c>
      <c r="BS2971">
        <v>0.43333333333333329</v>
      </c>
      <c r="BW2971" s="9">
        <f>SUM(AF2962:AF2971)</f>
        <v>138</v>
      </c>
      <c r="BX2971" s="9"/>
      <c r="BY2971" s="9">
        <f t="shared" ref="BY2971" si="2965">SUM(BW2961,BW2971)</f>
        <v>266</v>
      </c>
      <c r="CK2971" s="23">
        <v>0.52631578947368418</v>
      </c>
      <c r="CL2971" s="23">
        <f t="shared" si="2960"/>
        <v>0</v>
      </c>
      <c r="CM2971" s="23">
        <f t="shared" si="2962"/>
        <v>0.34393939393939393</v>
      </c>
      <c r="CN2971" s="23">
        <f t="shared" si="2963"/>
        <v>1.0094435243119455</v>
      </c>
      <c r="CQ2971" s="4">
        <v>3</v>
      </c>
    </row>
    <row r="2972" spans="1:96" ht="11.25" customHeight="1">
      <c r="A2972" s="17">
        <v>28</v>
      </c>
      <c r="B2972" s="17">
        <v>1</v>
      </c>
      <c r="C2972" s="39">
        <v>5</v>
      </c>
      <c r="D2972" s="40">
        <v>0.21111111111111111</v>
      </c>
      <c r="E2972" s="17">
        <v>-2</v>
      </c>
      <c r="F2972" s="9">
        <v>0</v>
      </c>
      <c r="G2972">
        <v>0</v>
      </c>
      <c r="H2972">
        <v>0</v>
      </c>
      <c r="I2972">
        <v>0</v>
      </c>
      <c r="J2972">
        <v>0</v>
      </c>
      <c r="K2972" s="5">
        <v>25</v>
      </c>
      <c r="L2972">
        <v>50</v>
      </c>
      <c r="M2972">
        <v>7</v>
      </c>
      <c r="O2972" s="17"/>
      <c r="P2972" s="17">
        <f t="shared" si="2961"/>
        <v>1</v>
      </c>
      <c r="Q2972" s="17">
        <v>35</v>
      </c>
      <c r="S2972" s="17">
        <v>0.2</v>
      </c>
      <c r="T2972" s="17">
        <v>85</v>
      </c>
      <c r="U2972" s="17">
        <v>40</v>
      </c>
      <c r="V2972" s="17">
        <v>30</v>
      </c>
      <c r="W2972" s="17"/>
      <c r="X2972" s="17">
        <v>30</v>
      </c>
      <c r="Y2972" s="17"/>
      <c r="Z2972" s="17">
        <v>20</v>
      </c>
      <c r="AA2972" s="17"/>
      <c r="AB2972" s="17"/>
      <c r="AC2972" s="17">
        <v>56</v>
      </c>
      <c r="AD2972" s="17">
        <v>0.35714285714285715</v>
      </c>
      <c r="AE2972" s="17"/>
      <c r="AF2972" s="17">
        <v>23</v>
      </c>
      <c r="AG2972" s="17"/>
      <c r="AH2972">
        <v>71</v>
      </c>
      <c r="AL2972">
        <v>0</v>
      </c>
      <c r="AN2972">
        <v>0.41428571428571431</v>
      </c>
      <c r="AP2972">
        <v>0.3267605633802817</v>
      </c>
      <c r="AQ2972" s="22"/>
      <c r="AR2972" s="22"/>
      <c r="AS2972" s="17">
        <f t="shared" si="2955"/>
        <v>29</v>
      </c>
      <c r="AT2972" s="17">
        <f t="shared" si="2956"/>
        <v>2.7586206896551724E-2</v>
      </c>
      <c r="AU2972" s="17">
        <f t="shared" si="2957"/>
        <v>0</v>
      </c>
      <c r="AV2972" s="17">
        <f t="shared" si="2958"/>
        <v>1.1267605633802818E-2</v>
      </c>
      <c r="AZ2972">
        <v>3</v>
      </c>
      <c r="BA2972" s="27">
        <v>0.5</v>
      </c>
      <c r="BB2972" s="17">
        <v>21</v>
      </c>
      <c r="BC2972" s="17">
        <v>1</v>
      </c>
      <c r="BD2972" s="17">
        <v>1</v>
      </c>
      <c r="BF2972">
        <v>0</v>
      </c>
      <c r="BG2972">
        <v>3</v>
      </c>
      <c r="BQ2972">
        <v>0.4</v>
      </c>
      <c r="BR2972">
        <v>0.2</v>
      </c>
      <c r="BS2972">
        <v>0.33333333333333331</v>
      </c>
      <c r="CK2972" s="23" t="s">
        <v>2085</v>
      </c>
      <c r="CL2972" s="23">
        <f t="shared" si="2960"/>
        <v>0</v>
      </c>
      <c r="CM2972" s="23" t="str">
        <f t="shared" si="2962"/>
        <v/>
      </c>
      <c r="CN2972" s="23" t="str">
        <f t="shared" si="2963"/>
        <v/>
      </c>
      <c r="CQ2972" s="4">
        <v>1</v>
      </c>
      <c r="CR2972" s="43">
        <f>+CQ2972+CQ2994+CQ3016+CQ3038+CQ3060</f>
        <v>6</v>
      </c>
    </row>
    <row r="2973" spans="1:96" ht="11.25" customHeight="1">
      <c r="A2973" s="17">
        <v>28</v>
      </c>
      <c r="B2973" s="17">
        <v>1</v>
      </c>
      <c r="C2973" s="39">
        <v>5</v>
      </c>
      <c r="D2973" s="40">
        <v>0.21111111111111111</v>
      </c>
      <c r="E2973" s="17">
        <v>-1</v>
      </c>
      <c r="F2973" s="9">
        <v>0</v>
      </c>
      <c r="G2973">
        <v>0</v>
      </c>
      <c r="H2973">
        <v>0</v>
      </c>
      <c r="I2973">
        <v>0</v>
      </c>
      <c r="J2973">
        <v>0</v>
      </c>
      <c r="K2973" s="5">
        <v>25</v>
      </c>
      <c r="L2973">
        <v>60</v>
      </c>
      <c r="M2973">
        <v>8</v>
      </c>
      <c r="O2973" s="17"/>
      <c r="P2973" s="17">
        <f t="shared" si="2961"/>
        <v>1</v>
      </c>
      <c r="Q2973" s="17">
        <v>40</v>
      </c>
      <c r="S2973" s="17">
        <v>0.2</v>
      </c>
      <c r="T2973" s="17">
        <v>100</v>
      </c>
      <c r="U2973" s="17">
        <v>40</v>
      </c>
      <c r="V2973" s="17">
        <v>30</v>
      </c>
      <c r="W2973" s="17">
        <v>30</v>
      </c>
      <c r="X2973" s="17">
        <v>30</v>
      </c>
      <c r="Y2973" s="17"/>
      <c r="Z2973" s="17">
        <v>20</v>
      </c>
      <c r="AA2973" s="17"/>
      <c r="AB2973" s="17"/>
      <c r="AC2973" s="17">
        <v>41</v>
      </c>
      <c r="AD2973" s="17">
        <v>0.48780487804878048</v>
      </c>
      <c r="AE2973" s="17">
        <v>0.35714285714285715</v>
      </c>
      <c r="AF2973" s="17">
        <v>22</v>
      </c>
      <c r="AG2973" s="17"/>
      <c r="AH2973">
        <v>51</v>
      </c>
      <c r="AI2973">
        <v>71</v>
      </c>
      <c r="AL2973">
        <v>0</v>
      </c>
      <c r="AM2973" s="9">
        <f>+(ABS(M2973-M2995)+ABS(M2973-M3017)+ABS(M2973-M3039)+ABS(M2973-M3061)+ABS(M2995-M3017)+ABS(M2995-M3039)+ABS(M2995-M3061)+ABS(M3017-M3039)+ABS(M3017-M3061)+ABS(M3039-M3061))/(5*(M2973+M2995+M3017+M3039+M3061))</f>
        <v>0</v>
      </c>
      <c r="AN2973">
        <v>0.58536585365853666</v>
      </c>
      <c r="AO2973" s="9">
        <f t="shared" ref="AO2973:AO2980" si="2966">+(ABS(Z2973-Z2995)+ABS(Z2973-Z3017)+ABS(Z2973-Z3039)+ABS(Z2973-Z3061)+ABS(Z2995-Z3017)+ABS(Z2995-Z3039)+ABS(Z2995-Z3061)+ABS(Z3017-Z3039)+ABS(Z3017-Z3061)+ABS(Z3039-Z3061))/(5*(Z2973+Z2995+Z3017+Z3039+Z3061))</f>
        <v>0.58536585365853655</v>
      </c>
      <c r="AP2973">
        <v>0.4705882352941177</v>
      </c>
      <c r="AQ2973" s="9"/>
      <c r="AR2973" s="9"/>
      <c r="AS2973" s="17">
        <f t="shared" si="2955"/>
        <v>35</v>
      </c>
      <c r="AT2973" s="17">
        <f t="shared" si="2956"/>
        <v>0</v>
      </c>
      <c r="AU2973" s="17">
        <f t="shared" si="2957"/>
        <v>0.41428571428571431</v>
      </c>
      <c r="AV2973" s="17">
        <f t="shared" si="2958"/>
        <v>0.3267605633802817</v>
      </c>
      <c r="AZ2973">
        <v>3</v>
      </c>
      <c r="BA2973" s="27">
        <v>0.5</v>
      </c>
      <c r="BB2973" s="17">
        <v>21</v>
      </c>
      <c r="BC2973" s="17">
        <v>1</v>
      </c>
      <c r="BD2973" s="17">
        <v>1</v>
      </c>
      <c r="BF2973">
        <v>0</v>
      </c>
      <c r="BG2973">
        <v>3</v>
      </c>
      <c r="BQ2973">
        <v>0.4</v>
      </c>
      <c r="BR2973">
        <v>0.2</v>
      </c>
      <c r="BS2973">
        <v>0.33333333333333331</v>
      </c>
      <c r="CK2973" s="23">
        <v>0.35714285714285715</v>
      </c>
      <c r="CL2973" s="23">
        <f t="shared" si="2960"/>
        <v>0</v>
      </c>
      <c r="CM2973" s="23" t="str">
        <f t="shared" si="2962"/>
        <v/>
      </c>
      <c r="CN2973" s="23" t="str">
        <f t="shared" si="2963"/>
        <v/>
      </c>
      <c r="CQ2973" s="4">
        <v>2</v>
      </c>
      <c r="CR2973" s="43">
        <f t="shared" ref="CR2973:CR2993" si="2967">+CQ2973+CQ2995+CQ3017+CQ3039+CQ3061</f>
        <v>13</v>
      </c>
    </row>
    <row r="2974" spans="1:96" ht="11.25" customHeight="1">
      <c r="A2974" s="17">
        <v>28</v>
      </c>
      <c r="B2974" s="17">
        <v>1</v>
      </c>
      <c r="C2974" s="39">
        <v>5</v>
      </c>
      <c r="D2974" s="40">
        <v>0.21111111111111111</v>
      </c>
      <c r="E2974" s="17">
        <v>1</v>
      </c>
      <c r="F2974" s="9">
        <v>0</v>
      </c>
      <c r="G2974">
        <v>0</v>
      </c>
      <c r="H2974">
        <v>0</v>
      </c>
      <c r="I2974">
        <v>0</v>
      </c>
      <c r="J2974">
        <v>0</v>
      </c>
      <c r="K2974" s="5">
        <v>25</v>
      </c>
      <c r="L2974">
        <v>75</v>
      </c>
      <c r="M2974">
        <v>6</v>
      </c>
      <c r="N2974">
        <v>6</v>
      </c>
      <c r="O2974" s="17">
        <v>8.8888888888888892E-2</v>
      </c>
      <c r="P2974" s="17">
        <f t="shared" si="2961"/>
        <v>1</v>
      </c>
      <c r="Q2974" s="17">
        <v>27</v>
      </c>
      <c r="S2974" s="17">
        <v>0.22222222222222221</v>
      </c>
      <c r="T2974" s="17">
        <v>100</v>
      </c>
      <c r="U2974" s="17">
        <v>40</v>
      </c>
      <c r="V2974" s="17">
        <v>30</v>
      </c>
      <c r="W2974" s="17">
        <v>30</v>
      </c>
      <c r="X2974" s="17">
        <v>30</v>
      </c>
      <c r="Y2974" s="17"/>
      <c r="Z2974" s="17">
        <v>20</v>
      </c>
      <c r="AA2974" s="17">
        <v>20</v>
      </c>
      <c r="AB2974" s="17">
        <v>0.43636363636363634</v>
      </c>
      <c r="AC2974" s="17">
        <v>55</v>
      </c>
      <c r="AD2974" s="17">
        <v>0.36363636363636365</v>
      </c>
      <c r="AE2974" s="17"/>
      <c r="AF2974" s="17">
        <v>24</v>
      </c>
      <c r="AG2974" s="17"/>
      <c r="AH2974">
        <v>78</v>
      </c>
      <c r="AL2974">
        <v>8.8888888888888892E-2</v>
      </c>
      <c r="AM2974" s="9">
        <f t="shared" ref="AM2974:AM2993" si="2968">+(ABS(M2974-M2996)+ABS(M2974-M3018)+ABS(M2974-M3040)+ABS(M2974-M3062)+ABS(M2996-M3018)+ABS(M2996-M3040)+ABS(M2996-M3062)+ABS(M3018-M3040)+ABS(M3018-M3062)+ABS(M3040-M3062))/(5*(M2974+M2996+M3018+M3040+M3062))</f>
        <v>8.8888888888888892E-2</v>
      </c>
      <c r="AN2974">
        <v>0.43636363636363634</v>
      </c>
      <c r="AO2974" s="9">
        <f t="shared" si="2966"/>
        <v>0.43636363636363634</v>
      </c>
      <c r="AP2974">
        <v>0.29230769230769232</v>
      </c>
      <c r="AQ2974" s="9"/>
      <c r="AR2974" s="9"/>
      <c r="AS2974" s="17">
        <f t="shared" si="2955"/>
        <v>40</v>
      </c>
      <c r="AT2974" s="17">
        <f t="shared" si="2956"/>
        <v>0</v>
      </c>
      <c r="AU2974" t="str">
        <f>+IF(AND(E2974&gt;1,AO2973&gt;0),AO2973,"")</f>
        <v/>
      </c>
      <c r="AV2974" s="17">
        <f t="shared" si="2958"/>
        <v>0.4705882352941177</v>
      </c>
      <c r="AZ2974">
        <v>3</v>
      </c>
      <c r="BA2974" s="27">
        <v>0.5</v>
      </c>
      <c r="BB2974" s="17">
        <v>21</v>
      </c>
      <c r="BC2974" s="17">
        <v>1</v>
      </c>
      <c r="BD2974" s="17">
        <v>1</v>
      </c>
      <c r="BF2974">
        <v>0</v>
      </c>
      <c r="BG2974">
        <v>3</v>
      </c>
      <c r="BQ2974">
        <v>0.4</v>
      </c>
      <c r="BR2974">
        <v>0.2</v>
      </c>
      <c r="BS2974">
        <v>0.33333333333333331</v>
      </c>
      <c r="CK2974" s="23" t="s">
        <v>2085</v>
      </c>
      <c r="CL2974" s="23">
        <f t="shared" si="2960"/>
        <v>0</v>
      </c>
      <c r="CM2974" s="23" t="str">
        <f t="shared" si="2962"/>
        <v/>
      </c>
      <c r="CN2974" s="23" t="str">
        <f t="shared" si="2963"/>
        <v/>
      </c>
      <c r="CQ2974" s="4">
        <v>3</v>
      </c>
      <c r="CR2974" s="43">
        <f t="shared" si="2967"/>
        <v>17</v>
      </c>
    </row>
    <row r="2975" spans="1:96" ht="11.25" customHeight="1">
      <c r="A2975" s="17">
        <v>28</v>
      </c>
      <c r="B2975" s="17">
        <v>1</v>
      </c>
      <c r="C2975" s="39">
        <v>5</v>
      </c>
      <c r="D2975" s="40">
        <v>0.21111111111111111</v>
      </c>
      <c r="E2975" s="17">
        <v>2</v>
      </c>
      <c r="F2975" s="9">
        <v>0</v>
      </c>
      <c r="G2975">
        <v>0</v>
      </c>
      <c r="H2975">
        <v>0</v>
      </c>
      <c r="I2975">
        <v>0</v>
      </c>
      <c r="J2975">
        <v>0</v>
      </c>
      <c r="K2975" s="5">
        <v>25</v>
      </c>
      <c r="L2975">
        <v>75</v>
      </c>
      <c r="M2975">
        <v>9</v>
      </c>
      <c r="N2975">
        <v>15</v>
      </c>
      <c r="O2975" s="17">
        <v>0.20833333333333334</v>
      </c>
      <c r="P2975" s="17">
        <f t="shared" si="2961"/>
        <v>1</v>
      </c>
      <c r="Q2975" s="17">
        <v>21</v>
      </c>
      <c r="S2975" s="17">
        <v>0.42857142857142855</v>
      </c>
      <c r="T2975" s="17">
        <v>96</v>
      </c>
      <c r="U2975" s="17">
        <v>40</v>
      </c>
      <c r="V2975" s="17">
        <v>30</v>
      </c>
      <c r="W2975" s="17">
        <v>30</v>
      </c>
      <c r="X2975" s="17">
        <v>30</v>
      </c>
      <c r="Y2975" s="17"/>
      <c r="Z2975" s="17">
        <v>20</v>
      </c>
      <c r="AA2975" s="17">
        <v>40</v>
      </c>
      <c r="AB2975" s="17">
        <v>0.43636363636363634</v>
      </c>
      <c r="AC2975" s="17">
        <v>55</v>
      </c>
      <c r="AD2975" s="17">
        <v>0.36363636363636365</v>
      </c>
      <c r="AE2975" s="17">
        <v>0.36363636363636365</v>
      </c>
      <c r="AF2975" s="17">
        <v>21</v>
      </c>
      <c r="AG2975" s="17"/>
      <c r="AH2975">
        <v>84</v>
      </c>
      <c r="AI2975">
        <v>78</v>
      </c>
      <c r="AL2975">
        <v>0.3619047619047619</v>
      </c>
      <c r="AM2975" s="9">
        <f t="shared" si="2968"/>
        <v>0.3619047619047619</v>
      </c>
      <c r="AN2975">
        <v>0.43636363636363634</v>
      </c>
      <c r="AO2975" s="9">
        <f t="shared" si="2966"/>
        <v>0.43636363636363634</v>
      </c>
      <c r="AP2975">
        <v>0.26666666666666666</v>
      </c>
      <c r="AQ2975" s="9"/>
      <c r="AR2975" s="9"/>
      <c r="AS2975" s="17">
        <f t="shared" si="2955"/>
        <v>27</v>
      </c>
      <c r="AT2975" s="17">
        <f t="shared" si="2956"/>
        <v>8.8888888888888892E-2</v>
      </c>
      <c r="AU2975">
        <f t="shared" ref="AU2975:AU2983" si="2969">+IF(AND(E2975&gt;1,AO2974&gt;0),AO2974,"")</f>
        <v>0.43636363636363634</v>
      </c>
      <c r="AV2975" s="17">
        <f t="shared" si="2958"/>
        <v>0.29230769230769232</v>
      </c>
      <c r="AZ2975">
        <v>3</v>
      </c>
      <c r="BA2975" s="27">
        <v>0.5</v>
      </c>
      <c r="BB2975" s="17">
        <v>21</v>
      </c>
      <c r="BC2975" s="17">
        <v>1</v>
      </c>
      <c r="BD2975" s="17">
        <v>1</v>
      </c>
      <c r="BF2975">
        <v>0</v>
      </c>
      <c r="BG2975">
        <v>3</v>
      </c>
      <c r="BQ2975">
        <v>0.4</v>
      </c>
      <c r="BR2975">
        <v>0.2</v>
      </c>
      <c r="BS2975">
        <v>0.33333333333333331</v>
      </c>
      <c r="CK2975" s="23">
        <v>0.36363636363636365</v>
      </c>
      <c r="CL2975" s="23">
        <f t="shared" si="2960"/>
        <v>0</v>
      </c>
      <c r="CM2975" s="23" t="str">
        <f t="shared" si="2962"/>
        <v/>
      </c>
      <c r="CN2975" s="23" t="str">
        <f t="shared" si="2963"/>
        <v/>
      </c>
      <c r="CQ2975" s="4">
        <v>6</v>
      </c>
      <c r="CR2975" s="43">
        <f t="shared" si="2967"/>
        <v>19</v>
      </c>
    </row>
    <row r="2976" spans="1:96" ht="11.25" customHeight="1">
      <c r="A2976" s="17">
        <v>28</v>
      </c>
      <c r="B2976" s="17">
        <v>1</v>
      </c>
      <c r="C2976" s="39">
        <v>5</v>
      </c>
      <c r="D2976" s="40">
        <v>0.21111111111111111</v>
      </c>
      <c r="E2976" s="17">
        <v>3</v>
      </c>
      <c r="F2976" s="9">
        <v>0</v>
      </c>
      <c r="G2976">
        <v>0</v>
      </c>
      <c r="H2976">
        <v>0</v>
      </c>
      <c r="I2976">
        <v>0</v>
      </c>
      <c r="J2976">
        <v>0</v>
      </c>
      <c r="K2976" s="5">
        <v>25</v>
      </c>
      <c r="L2976">
        <v>71</v>
      </c>
      <c r="M2976">
        <v>8</v>
      </c>
      <c r="N2976">
        <v>23</v>
      </c>
      <c r="O2976" s="17">
        <v>0.26874999999999999</v>
      </c>
      <c r="P2976" s="17">
        <f t="shared" si="2961"/>
        <v>1</v>
      </c>
      <c r="Q2976" s="17">
        <v>16</v>
      </c>
      <c r="S2976" s="17">
        <v>0.5</v>
      </c>
      <c r="T2976" s="17">
        <v>87</v>
      </c>
      <c r="U2976" s="17">
        <v>40</v>
      </c>
      <c r="V2976" s="17">
        <v>30</v>
      </c>
      <c r="W2976" s="17">
        <v>30</v>
      </c>
      <c r="X2976" s="17">
        <v>30</v>
      </c>
      <c r="Y2976" s="17"/>
      <c r="Z2976" s="17">
        <v>20</v>
      </c>
      <c r="AA2976" s="17">
        <v>60</v>
      </c>
      <c r="AB2976" s="17">
        <v>0.4541935483870968</v>
      </c>
      <c r="AC2976" s="17">
        <v>45</v>
      </c>
      <c r="AD2976" s="17">
        <v>0.44444444444444442</v>
      </c>
      <c r="AE2976" s="17">
        <v>0.36363636363636365</v>
      </c>
      <c r="AF2976" s="17">
        <v>22</v>
      </c>
      <c r="AG2976" s="17"/>
      <c r="AH2976">
        <v>79</v>
      </c>
      <c r="AI2976">
        <v>84</v>
      </c>
      <c r="AL2976">
        <v>0.47499999999999998</v>
      </c>
      <c r="AM2976" s="9">
        <f t="shared" si="2968"/>
        <v>0.47499999999999998</v>
      </c>
      <c r="AN2976">
        <v>0.52444444444444449</v>
      </c>
      <c r="AO2976" s="9">
        <f t="shared" si="2966"/>
        <v>0.52444444444444449</v>
      </c>
      <c r="AP2976">
        <v>0.27341772151898736</v>
      </c>
      <c r="AQ2976" s="9"/>
      <c r="AR2976" s="9"/>
      <c r="AS2976" s="17">
        <f t="shared" si="2955"/>
        <v>21</v>
      </c>
      <c r="AT2976" s="17">
        <f t="shared" si="2956"/>
        <v>0.3619047619047619</v>
      </c>
      <c r="AU2976">
        <f t="shared" si="2969"/>
        <v>0.43636363636363634</v>
      </c>
      <c r="AV2976" s="17">
        <f t="shared" si="2958"/>
        <v>0.26666666666666666</v>
      </c>
      <c r="AZ2976">
        <v>3</v>
      </c>
      <c r="BA2976" s="27">
        <v>0.5</v>
      </c>
      <c r="BB2976" s="17">
        <v>21</v>
      </c>
      <c r="BC2976" s="17">
        <v>1</v>
      </c>
      <c r="BD2976" s="17">
        <v>1</v>
      </c>
      <c r="BF2976">
        <v>0</v>
      </c>
      <c r="BG2976">
        <v>3</v>
      </c>
      <c r="BQ2976">
        <v>0.4</v>
      </c>
      <c r="BR2976">
        <v>0.2</v>
      </c>
      <c r="BS2976">
        <v>0.33333333333333331</v>
      </c>
      <c r="CK2976" s="23">
        <v>0.36363636363636365</v>
      </c>
      <c r="CL2976" s="23">
        <f t="shared" si="2960"/>
        <v>0</v>
      </c>
      <c r="CM2976" s="23" t="str">
        <f t="shared" si="2962"/>
        <v/>
      </c>
      <c r="CN2976" s="23" t="str">
        <f t="shared" si="2963"/>
        <v/>
      </c>
      <c r="CQ2976" s="4">
        <v>2</v>
      </c>
      <c r="CR2976" s="43">
        <f t="shared" si="2967"/>
        <v>9</v>
      </c>
    </row>
    <row r="2977" spans="1:96" ht="11.25" customHeight="1">
      <c r="A2977" s="17">
        <v>28</v>
      </c>
      <c r="B2977" s="17">
        <v>1</v>
      </c>
      <c r="C2977" s="39">
        <v>5</v>
      </c>
      <c r="D2977" s="40">
        <v>0.21111111111111111</v>
      </c>
      <c r="E2977" s="17">
        <v>4</v>
      </c>
      <c r="F2977" s="9">
        <v>0</v>
      </c>
      <c r="G2977">
        <v>0</v>
      </c>
      <c r="H2977">
        <v>0</v>
      </c>
      <c r="I2977">
        <v>0</v>
      </c>
      <c r="J2977">
        <v>0</v>
      </c>
      <c r="K2977" s="5">
        <v>25</v>
      </c>
      <c r="L2977">
        <v>62</v>
      </c>
      <c r="M2977">
        <v>3</v>
      </c>
      <c r="N2977">
        <v>26</v>
      </c>
      <c r="O2977" s="17">
        <v>0.26666666666666666</v>
      </c>
      <c r="P2977" s="17">
        <f t="shared" si="2961"/>
        <v>0</v>
      </c>
      <c r="Q2977" s="17">
        <v>14</v>
      </c>
      <c r="S2977" s="17">
        <v>0.21428571428571427</v>
      </c>
      <c r="T2977" s="17">
        <v>76</v>
      </c>
      <c r="U2977" s="17">
        <v>35</v>
      </c>
      <c r="V2977" s="17">
        <v>30</v>
      </c>
      <c r="W2977" s="17">
        <v>30</v>
      </c>
      <c r="X2977" s="17">
        <v>30</v>
      </c>
      <c r="Y2977" s="17"/>
      <c r="Z2977" s="17">
        <v>0</v>
      </c>
      <c r="AA2977" s="17">
        <v>60</v>
      </c>
      <c r="AB2977" s="17">
        <v>0.21971830985915494</v>
      </c>
      <c r="AC2977" s="17">
        <v>58</v>
      </c>
      <c r="AD2977" s="17">
        <v>0</v>
      </c>
      <c r="AE2977" s="17">
        <v>0.44444444444444442</v>
      </c>
      <c r="AF2977" s="17">
        <v>7</v>
      </c>
      <c r="AG2977" s="17"/>
      <c r="AH2977">
        <v>94</v>
      </c>
      <c r="AI2977">
        <v>79</v>
      </c>
      <c r="AL2977">
        <v>0.34285714285714286</v>
      </c>
      <c r="AM2977" s="9">
        <f t="shared" si="2968"/>
        <v>0.34285714285714286</v>
      </c>
      <c r="AN2977">
        <v>0.40689655172413791</v>
      </c>
      <c r="AO2977" s="9">
        <f t="shared" si="2966"/>
        <v>0.40689655172413791</v>
      </c>
      <c r="AP2977">
        <v>0.25957446808510637</v>
      </c>
      <c r="AQ2977" s="9"/>
      <c r="AR2977" s="9"/>
      <c r="AS2977" s="17">
        <f t="shared" si="2955"/>
        <v>16</v>
      </c>
      <c r="AT2977" s="17">
        <f t="shared" si="2956"/>
        <v>0.47499999999999998</v>
      </c>
      <c r="AU2977">
        <f t="shared" si="2969"/>
        <v>0.52444444444444449</v>
      </c>
      <c r="AV2977" s="17">
        <f t="shared" si="2958"/>
        <v>0.27341772151898736</v>
      </c>
      <c r="AZ2977">
        <v>3</v>
      </c>
      <c r="BA2977" s="27">
        <v>0.5</v>
      </c>
      <c r="BB2977" s="17">
        <v>21</v>
      </c>
      <c r="BC2977" s="17">
        <v>1</v>
      </c>
      <c r="BD2977" s="17">
        <v>1</v>
      </c>
      <c r="BF2977">
        <v>0</v>
      </c>
      <c r="BG2977">
        <v>3</v>
      </c>
      <c r="BQ2977">
        <v>0.4</v>
      </c>
      <c r="BR2977">
        <v>0.2</v>
      </c>
      <c r="BS2977">
        <v>0.33333333333333331</v>
      </c>
      <c r="CK2977" s="23">
        <v>0.44444444444444442</v>
      </c>
      <c r="CL2977" s="23">
        <f t="shared" si="2960"/>
        <v>0</v>
      </c>
      <c r="CM2977" s="23" t="str">
        <f t="shared" si="2962"/>
        <v/>
      </c>
      <c r="CN2977" s="23" t="str">
        <f t="shared" si="2963"/>
        <v/>
      </c>
      <c r="CQ2977" s="4">
        <v>2</v>
      </c>
      <c r="CR2977" s="43">
        <f t="shared" si="2967"/>
        <v>14</v>
      </c>
    </row>
    <row r="2978" spans="1:96" ht="11.25" customHeight="1">
      <c r="A2978" s="17">
        <v>28</v>
      </c>
      <c r="B2978" s="17">
        <v>1</v>
      </c>
      <c r="C2978" s="39">
        <v>5</v>
      </c>
      <c r="D2978" s="40">
        <v>0.21111111111111111</v>
      </c>
      <c r="E2978" s="17">
        <v>5</v>
      </c>
      <c r="F2978" s="9">
        <v>0</v>
      </c>
      <c r="G2978">
        <v>0</v>
      </c>
      <c r="H2978">
        <v>0</v>
      </c>
      <c r="I2978">
        <v>0</v>
      </c>
      <c r="J2978">
        <v>0</v>
      </c>
      <c r="K2978" s="5">
        <v>25</v>
      </c>
      <c r="L2978">
        <v>51</v>
      </c>
      <c r="M2978">
        <v>3</v>
      </c>
      <c r="N2978">
        <v>29</v>
      </c>
      <c r="O2978" s="17">
        <v>0.21855670103092784</v>
      </c>
      <c r="P2978" s="17">
        <f t="shared" si="2961"/>
        <v>0</v>
      </c>
      <c r="Q2978" s="17">
        <v>19</v>
      </c>
      <c r="S2978" s="17">
        <v>0.15789473684210525</v>
      </c>
      <c r="T2978" s="17">
        <v>70</v>
      </c>
      <c r="U2978" s="17">
        <v>30</v>
      </c>
      <c r="V2978" s="17">
        <v>30</v>
      </c>
      <c r="W2978" s="17">
        <v>30</v>
      </c>
      <c r="X2978" s="17">
        <v>30</v>
      </c>
      <c r="Y2978" s="17"/>
      <c r="Z2978" s="17">
        <v>10</v>
      </c>
      <c r="AA2978" s="17">
        <v>70</v>
      </c>
      <c r="AB2978" s="17">
        <v>0.22058823529411764</v>
      </c>
      <c r="AC2978" s="17">
        <v>59</v>
      </c>
      <c r="AD2978" s="17">
        <v>0.16949152542372881</v>
      </c>
      <c r="AE2978" s="17">
        <v>0</v>
      </c>
      <c r="AF2978" s="17">
        <v>17</v>
      </c>
      <c r="AG2978" s="17"/>
      <c r="AH2978">
        <v>90</v>
      </c>
      <c r="AI2978">
        <v>94</v>
      </c>
      <c r="AL2978">
        <v>0.14736842105263157</v>
      </c>
      <c r="AM2978" s="9">
        <f t="shared" si="2968"/>
        <v>0.14736842105263157</v>
      </c>
      <c r="AN2978">
        <v>0.29152542372881357</v>
      </c>
      <c r="AO2978" s="9">
        <f t="shared" si="2966"/>
        <v>0.29152542372881357</v>
      </c>
      <c r="AP2978">
        <v>0.18666666666666668</v>
      </c>
      <c r="AQ2978" s="9"/>
      <c r="AR2978" s="9"/>
      <c r="AS2978" s="17">
        <f t="shared" si="2955"/>
        <v>14</v>
      </c>
      <c r="AT2978" s="17">
        <f t="shared" si="2956"/>
        <v>0.34285714285714286</v>
      </c>
      <c r="AU2978">
        <f t="shared" si="2969"/>
        <v>0.40689655172413791</v>
      </c>
      <c r="AV2978" s="17">
        <f t="shared" si="2958"/>
        <v>0.25957446808510637</v>
      </c>
      <c r="AZ2978">
        <v>3</v>
      </c>
      <c r="BA2978" s="27">
        <v>0.5</v>
      </c>
      <c r="BB2978" s="17">
        <v>21</v>
      </c>
      <c r="BC2978" s="17">
        <v>1</v>
      </c>
      <c r="BD2978" s="17">
        <v>1</v>
      </c>
      <c r="BF2978">
        <v>0</v>
      </c>
      <c r="BG2978">
        <v>3</v>
      </c>
      <c r="BQ2978">
        <v>0.4</v>
      </c>
      <c r="BR2978">
        <v>0.2</v>
      </c>
      <c r="BS2978">
        <v>0.33333333333333331</v>
      </c>
      <c r="CK2978" s="23">
        <v>0</v>
      </c>
      <c r="CL2978" s="23">
        <f t="shared" si="2960"/>
        <v>0</v>
      </c>
      <c r="CM2978" s="23" t="str">
        <f t="shared" si="2962"/>
        <v/>
      </c>
      <c r="CN2978" s="23" t="str">
        <f t="shared" si="2963"/>
        <v/>
      </c>
      <c r="CQ2978" s="4">
        <v>3</v>
      </c>
      <c r="CR2978" s="43">
        <f t="shared" si="2967"/>
        <v>20</v>
      </c>
    </row>
    <row r="2979" spans="1:96" ht="11.25" customHeight="1">
      <c r="A2979" s="17">
        <v>28</v>
      </c>
      <c r="B2979" s="17">
        <v>1</v>
      </c>
      <c r="C2979" s="39">
        <v>5</v>
      </c>
      <c r="D2979" s="40">
        <v>0.21111111111111111</v>
      </c>
      <c r="E2979" s="17">
        <v>6</v>
      </c>
      <c r="F2979" s="9">
        <v>0</v>
      </c>
      <c r="G2979">
        <v>0</v>
      </c>
      <c r="H2979">
        <v>0</v>
      </c>
      <c r="I2979">
        <v>0</v>
      </c>
      <c r="J2979">
        <v>0</v>
      </c>
      <c r="K2979" s="5">
        <v>25</v>
      </c>
      <c r="L2979">
        <v>45</v>
      </c>
      <c r="M2979">
        <v>3</v>
      </c>
      <c r="N2979">
        <v>32</v>
      </c>
      <c r="O2979" s="17">
        <v>0.20900900900900901</v>
      </c>
      <c r="P2979" s="17">
        <f t="shared" si="2961"/>
        <v>0</v>
      </c>
      <c r="Q2979" s="17">
        <v>14</v>
      </c>
      <c r="S2979" s="17">
        <v>0.21428571428571427</v>
      </c>
      <c r="T2979" s="17">
        <v>59</v>
      </c>
      <c r="U2979" s="17">
        <v>20</v>
      </c>
      <c r="V2979" s="17">
        <v>30</v>
      </c>
      <c r="W2979" s="17">
        <v>30</v>
      </c>
      <c r="X2979" s="17">
        <v>20</v>
      </c>
      <c r="Y2979" s="17"/>
      <c r="Z2979" s="17">
        <v>0</v>
      </c>
      <c r="AA2979" s="17">
        <v>70</v>
      </c>
      <c r="AB2979" s="17">
        <v>0.13032258064516128</v>
      </c>
      <c r="AC2979" s="17">
        <v>38</v>
      </c>
      <c r="AD2979" s="17">
        <v>0</v>
      </c>
      <c r="AE2979" s="17">
        <v>0.16949152542372881</v>
      </c>
      <c r="AF2979" s="17">
        <v>7</v>
      </c>
      <c r="AG2979" s="17"/>
      <c r="AH2979">
        <v>74</v>
      </c>
      <c r="AI2979">
        <v>90</v>
      </c>
      <c r="AL2979">
        <v>0.25714285714285712</v>
      </c>
      <c r="AM2979" s="9">
        <f t="shared" si="2968"/>
        <v>0.25714285714285712</v>
      </c>
      <c r="AN2979">
        <v>0.55789473684210522</v>
      </c>
      <c r="AO2979" s="9">
        <f t="shared" si="2966"/>
        <v>0.55789473684210522</v>
      </c>
      <c r="AP2979">
        <v>0.25945945945945947</v>
      </c>
      <c r="AQ2979" s="9"/>
      <c r="AR2979" s="9"/>
      <c r="AS2979" s="17">
        <f t="shared" si="2955"/>
        <v>19</v>
      </c>
      <c r="AT2979" s="17">
        <f t="shared" si="2956"/>
        <v>0.14736842105263157</v>
      </c>
      <c r="AU2979">
        <f t="shared" si="2969"/>
        <v>0.29152542372881357</v>
      </c>
      <c r="AV2979" s="17">
        <f t="shared" si="2958"/>
        <v>0.18666666666666668</v>
      </c>
      <c r="AZ2979">
        <v>3</v>
      </c>
      <c r="BA2979" s="27">
        <v>0.5</v>
      </c>
      <c r="BB2979" s="17">
        <v>21</v>
      </c>
      <c r="BC2979" s="17">
        <v>1</v>
      </c>
      <c r="BD2979" s="17">
        <v>1</v>
      </c>
      <c r="BF2979">
        <v>0</v>
      </c>
      <c r="BG2979">
        <v>3</v>
      </c>
      <c r="BQ2979">
        <v>0.4</v>
      </c>
      <c r="BR2979">
        <v>0.2</v>
      </c>
      <c r="BS2979">
        <v>0.33333333333333331</v>
      </c>
      <c r="CK2979" s="23">
        <v>0.16949152542372881</v>
      </c>
      <c r="CL2979" s="23">
        <f t="shared" si="2960"/>
        <v>0</v>
      </c>
      <c r="CM2979" s="23" t="str">
        <f t="shared" si="2962"/>
        <v/>
      </c>
      <c r="CN2979" s="23" t="str">
        <f t="shared" si="2963"/>
        <v/>
      </c>
      <c r="CO2979" s="43">
        <f>+AVERAGE(AM2973:AM2977)</f>
        <v>0.25373015873015869</v>
      </c>
      <c r="CP2979" s="43">
        <f>+AVERAGE(AO2973:AO2977)</f>
        <v>0.47788682451087833</v>
      </c>
      <c r="CQ2979" s="4">
        <v>1</v>
      </c>
      <c r="CR2979" s="43">
        <f t="shared" si="2967"/>
        <v>17</v>
      </c>
    </row>
    <row r="2980" spans="1:96" ht="11.25" customHeight="1">
      <c r="A2980" s="17">
        <v>28</v>
      </c>
      <c r="B2980" s="17">
        <v>1</v>
      </c>
      <c r="C2980" s="39">
        <v>5</v>
      </c>
      <c r="D2980" s="40">
        <v>0.21111111111111111</v>
      </c>
      <c r="E2980" s="17">
        <v>7</v>
      </c>
      <c r="F2980" s="9">
        <v>0</v>
      </c>
      <c r="G2980">
        <v>0</v>
      </c>
      <c r="H2980">
        <v>0</v>
      </c>
      <c r="I2980">
        <v>0</v>
      </c>
      <c r="J2980">
        <v>0</v>
      </c>
      <c r="K2980" s="5">
        <v>25</v>
      </c>
      <c r="L2980">
        <v>34</v>
      </c>
      <c r="M2980">
        <v>4</v>
      </c>
      <c r="N2980">
        <v>36</v>
      </c>
      <c r="O2980" s="17">
        <v>0.21440000000000001</v>
      </c>
      <c r="P2980" s="17">
        <f t="shared" si="2961"/>
        <v>0</v>
      </c>
      <c r="Q2980" s="17">
        <v>14</v>
      </c>
      <c r="S2980" s="17">
        <v>0.2857142857142857</v>
      </c>
      <c r="T2980" s="17">
        <v>48</v>
      </c>
      <c r="U2980" s="17">
        <v>5</v>
      </c>
      <c r="V2980" s="17">
        <v>30</v>
      </c>
      <c r="W2980" s="17">
        <v>30</v>
      </c>
      <c r="X2980" s="17">
        <v>5</v>
      </c>
      <c r="Y2980" s="17"/>
      <c r="Z2980" s="17">
        <v>4</v>
      </c>
      <c r="AA2980" s="17">
        <v>74</v>
      </c>
      <c r="AB2980" s="17">
        <v>0.13375796178343949</v>
      </c>
      <c r="AC2980" s="17">
        <v>4</v>
      </c>
      <c r="AD2980" s="17">
        <v>1</v>
      </c>
      <c r="AE2980" s="17">
        <v>0</v>
      </c>
      <c r="AF2980" s="17">
        <v>10</v>
      </c>
      <c r="AG2980" s="17"/>
      <c r="AH2980">
        <v>40</v>
      </c>
      <c r="AI2980">
        <v>74</v>
      </c>
      <c r="AL2980">
        <v>0.2857142857142857</v>
      </c>
      <c r="AM2980" s="9">
        <f t="shared" si="2968"/>
        <v>0.2857142857142857</v>
      </c>
      <c r="AN2980">
        <v>0.8</v>
      </c>
      <c r="AO2980" s="9">
        <f t="shared" si="2966"/>
        <v>0.8</v>
      </c>
      <c r="AP2980">
        <v>0.11</v>
      </c>
      <c r="AQ2980" s="9"/>
      <c r="AR2980" s="9"/>
      <c r="AS2980" s="17">
        <f t="shared" ref="AS2980:AS3043" si="2970">+Q2979</f>
        <v>14</v>
      </c>
      <c r="AT2980" s="17">
        <f t="shared" ref="AT2980:AT3043" si="2971">+AL2979</f>
        <v>0.25714285714285712</v>
      </c>
      <c r="AU2980">
        <f t="shared" si="2969"/>
        <v>0.55789473684210522</v>
      </c>
      <c r="AV2980" s="17">
        <f t="shared" ref="AV2980:AV3043" si="2972">+AP2979</f>
        <v>0.25945945945945947</v>
      </c>
      <c r="AZ2980">
        <v>3</v>
      </c>
      <c r="BA2980" s="27">
        <v>0.5</v>
      </c>
      <c r="BB2980" s="17">
        <v>21</v>
      </c>
      <c r="BC2980" s="17">
        <v>1</v>
      </c>
      <c r="BD2980" s="17">
        <v>1</v>
      </c>
      <c r="BF2980">
        <v>0</v>
      </c>
      <c r="BG2980">
        <v>3</v>
      </c>
      <c r="BQ2980">
        <v>0.4</v>
      </c>
      <c r="BR2980">
        <v>0.2</v>
      </c>
      <c r="BS2980">
        <v>0.33333333333333331</v>
      </c>
      <c r="CK2980" s="23">
        <v>0</v>
      </c>
      <c r="CL2980" s="23">
        <f t="shared" si="2960"/>
        <v>0</v>
      </c>
      <c r="CM2980" s="23" t="str">
        <f t="shared" si="2962"/>
        <v/>
      </c>
      <c r="CN2980" s="23" t="str">
        <f t="shared" si="2963"/>
        <v/>
      </c>
      <c r="CO2980" s="43">
        <f>+AVERAGE(AM2973:AM2977)</f>
        <v>0.25373015873015869</v>
      </c>
      <c r="CP2980" s="43">
        <f>+AVERAGE(AO2973:AO2977)</f>
        <v>0.47788682451087833</v>
      </c>
      <c r="CQ2980" s="4">
        <v>2</v>
      </c>
      <c r="CR2980" s="43">
        <f t="shared" si="2967"/>
        <v>10</v>
      </c>
    </row>
    <row r="2981" spans="1:96" ht="11.25" customHeight="1">
      <c r="A2981" s="17">
        <v>28</v>
      </c>
      <c r="B2981" s="17">
        <v>1</v>
      </c>
      <c r="C2981" s="39">
        <v>5</v>
      </c>
      <c r="D2981" s="40">
        <v>0.21111111111111111</v>
      </c>
      <c r="E2981" s="17">
        <v>8</v>
      </c>
      <c r="F2981" s="9">
        <v>0</v>
      </c>
      <c r="G2981">
        <v>0</v>
      </c>
      <c r="H2981">
        <v>0</v>
      </c>
      <c r="I2981">
        <v>0</v>
      </c>
      <c r="J2981">
        <v>0</v>
      </c>
      <c r="K2981" s="5">
        <v>25</v>
      </c>
      <c r="L2981">
        <v>23</v>
      </c>
      <c r="M2981">
        <v>6</v>
      </c>
      <c r="N2981">
        <v>42</v>
      </c>
      <c r="O2981" s="17">
        <v>0.20408163265306123</v>
      </c>
      <c r="P2981" s="17">
        <f t="shared" si="2961"/>
        <v>1</v>
      </c>
      <c r="Q2981" s="17">
        <v>22</v>
      </c>
      <c r="S2981" s="17">
        <v>0.27272727272727271</v>
      </c>
      <c r="T2981" s="17">
        <v>45</v>
      </c>
      <c r="U2981" s="17">
        <v>0</v>
      </c>
      <c r="V2981" s="17">
        <v>30</v>
      </c>
      <c r="W2981" s="17">
        <v>30</v>
      </c>
      <c r="X2981" s="17">
        <v>0</v>
      </c>
      <c r="Y2981" s="17"/>
      <c r="Z2981" s="17">
        <v>0</v>
      </c>
      <c r="AA2981" s="17">
        <v>74</v>
      </c>
      <c r="AB2981" s="17">
        <v>0.13375796178343949</v>
      </c>
      <c r="AC2981" s="17">
        <v>0</v>
      </c>
      <c r="AD2981" s="17" t="s">
        <v>2085</v>
      </c>
      <c r="AE2981" s="17">
        <v>1</v>
      </c>
      <c r="AF2981" s="17">
        <v>4</v>
      </c>
      <c r="AG2981" s="17"/>
      <c r="AH2981">
        <v>28</v>
      </c>
      <c r="AI2981">
        <v>40</v>
      </c>
      <c r="AL2981">
        <v>0.16363636363636361</v>
      </c>
      <c r="AM2981" s="9">
        <f t="shared" si="2968"/>
        <v>0.16363636363636364</v>
      </c>
      <c r="AN2981">
        <v>0</v>
      </c>
      <c r="AO2981" s="9"/>
      <c r="AP2981">
        <v>0.12857142857142856</v>
      </c>
      <c r="AQ2981" s="9"/>
      <c r="AR2981" s="9"/>
      <c r="AS2981" s="17">
        <f t="shared" si="2970"/>
        <v>14</v>
      </c>
      <c r="AT2981" s="17">
        <f t="shared" si="2971"/>
        <v>0.2857142857142857</v>
      </c>
      <c r="AU2981">
        <f t="shared" si="2969"/>
        <v>0.8</v>
      </c>
      <c r="AV2981" s="17">
        <f t="shared" si="2972"/>
        <v>0.11</v>
      </c>
      <c r="AZ2981">
        <v>3</v>
      </c>
      <c r="BA2981" s="27">
        <v>0.5</v>
      </c>
      <c r="BB2981" s="17">
        <v>21</v>
      </c>
      <c r="BC2981" s="17">
        <v>1</v>
      </c>
      <c r="BD2981" s="17">
        <v>1</v>
      </c>
      <c r="BF2981">
        <v>0</v>
      </c>
      <c r="BG2981">
        <v>3</v>
      </c>
      <c r="BQ2981">
        <v>0.4</v>
      </c>
      <c r="BR2981">
        <v>0.2</v>
      </c>
      <c r="BS2981">
        <v>0.33333333333333331</v>
      </c>
      <c r="CK2981" s="23">
        <v>1</v>
      </c>
      <c r="CL2981" s="23">
        <f t="shared" si="2960"/>
        <v>0</v>
      </c>
      <c r="CM2981" s="23" t="str">
        <f t="shared" si="2962"/>
        <v/>
      </c>
      <c r="CN2981" s="23" t="str">
        <f t="shared" si="2963"/>
        <v/>
      </c>
      <c r="CO2981" s="43">
        <f>+AVERAGE(AM2973:AM2977)</f>
        <v>0.25373015873015869</v>
      </c>
      <c r="CP2981" s="43">
        <f>+AVERAGE(AO2973:AO2977)</f>
        <v>0.47788682451087833</v>
      </c>
      <c r="CQ2981" s="4">
        <v>3</v>
      </c>
      <c r="CR2981" s="43">
        <f t="shared" si="2967"/>
        <v>15</v>
      </c>
    </row>
    <row r="2982" spans="1:96" ht="11.25" customHeight="1">
      <c r="A2982" s="17">
        <v>28</v>
      </c>
      <c r="B2982" s="17">
        <v>1</v>
      </c>
      <c r="C2982" s="39">
        <v>5</v>
      </c>
      <c r="D2982" s="40">
        <v>0.21111111111111111</v>
      </c>
      <c r="E2982" s="17">
        <v>9</v>
      </c>
      <c r="F2982" s="9">
        <v>0</v>
      </c>
      <c r="G2982">
        <v>0</v>
      </c>
      <c r="H2982">
        <v>0</v>
      </c>
      <c r="I2982">
        <v>0</v>
      </c>
      <c r="J2982">
        <v>0</v>
      </c>
      <c r="K2982" s="5">
        <v>25</v>
      </c>
      <c r="L2982">
        <v>20</v>
      </c>
      <c r="M2982">
        <v>8</v>
      </c>
      <c r="N2982">
        <v>50</v>
      </c>
      <c r="O2982" s="17">
        <v>0.18021978021978022</v>
      </c>
      <c r="P2982" s="17">
        <f t="shared" si="2961"/>
        <v>1</v>
      </c>
      <c r="Q2982" s="17">
        <v>35</v>
      </c>
      <c r="S2982" s="17">
        <v>0.22857142857142856</v>
      </c>
      <c r="T2982" s="17">
        <v>55</v>
      </c>
      <c r="U2982" s="17">
        <v>10</v>
      </c>
      <c r="V2982" s="17">
        <v>30</v>
      </c>
      <c r="W2982" s="17">
        <v>30</v>
      </c>
      <c r="X2982" s="17">
        <v>10</v>
      </c>
      <c r="Y2982" s="17"/>
      <c r="Z2982" s="17">
        <v>1</v>
      </c>
      <c r="AA2982" s="17">
        <v>75</v>
      </c>
      <c r="AB2982" s="17">
        <v>0.15507692307692308</v>
      </c>
      <c r="AC2982" s="17">
        <v>11</v>
      </c>
      <c r="AD2982" s="17">
        <v>9.0909090909090912E-2</v>
      </c>
      <c r="AE2982" s="17" t="s">
        <v>2085</v>
      </c>
      <c r="AF2982" s="17">
        <v>3</v>
      </c>
      <c r="AG2982" s="17"/>
      <c r="AH2982">
        <v>26</v>
      </c>
      <c r="AI2982">
        <v>28</v>
      </c>
      <c r="AL2982">
        <v>0.17142857142857143</v>
      </c>
      <c r="AM2982" s="9">
        <f t="shared" si="2968"/>
        <v>0.17142857142857143</v>
      </c>
      <c r="AN2982">
        <v>0.76363636363636356</v>
      </c>
      <c r="AO2982" s="9">
        <f t="shared" ref="AO2982:AO2993" si="2973">+(ABS(Z2982-Z3004)+ABS(Z2982-Z3026)+ABS(Z2982-Z3048)+ABS(Z2982-Z3070)+ABS(Z3004-Z3026)+ABS(Z3004-Z3048)+ABS(Z3004-Z3070)+ABS(Z3026-Z3048)+ABS(Z3026-Z3070)+ABS(Z3048-Z3070))/(5*(Z2982+Z3004+Z3026+Z3048+Z3070))</f>
        <v>0.76363636363636367</v>
      </c>
      <c r="AP2982">
        <v>0.27692307692307694</v>
      </c>
      <c r="AQ2982" s="9"/>
      <c r="AR2982" s="9"/>
      <c r="AS2982" s="17">
        <f t="shared" si="2970"/>
        <v>22</v>
      </c>
      <c r="AT2982" s="17">
        <f t="shared" si="2971"/>
        <v>0.16363636363636361</v>
      </c>
      <c r="AU2982" t="str">
        <f t="shared" si="2969"/>
        <v/>
      </c>
      <c r="AV2982" s="17">
        <f t="shared" si="2972"/>
        <v>0.12857142857142856</v>
      </c>
      <c r="AZ2982">
        <v>3</v>
      </c>
      <c r="BA2982" s="27">
        <v>0.5</v>
      </c>
      <c r="BB2982" s="17">
        <v>21</v>
      </c>
      <c r="BC2982" s="17">
        <v>1</v>
      </c>
      <c r="BD2982" s="17">
        <v>1</v>
      </c>
      <c r="BF2982">
        <v>0</v>
      </c>
      <c r="BG2982">
        <v>3</v>
      </c>
      <c r="BQ2982">
        <v>0.4</v>
      </c>
      <c r="BR2982">
        <v>0.2</v>
      </c>
      <c r="BS2982">
        <v>0.33333333333333331</v>
      </c>
      <c r="CK2982" s="23" t="s">
        <v>2085</v>
      </c>
      <c r="CL2982" s="23">
        <f t="shared" si="2960"/>
        <v>0</v>
      </c>
      <c r="CM2982" s="23" t="str">
        <f t="shared" si="2962"/>
        <v/>
      </c>
      <c r="CN2982" s="23" t="str">
        <f t="shared" si="2963"/>
        <v/>
      </c>
      <c r="CO2982" s="43">
        <f>+AVERAGE(AM2973:AM2977)</f>
        <v>0.25373015873015869</v>
      </c>
      <c r="CP2982" s="43">
        <f>+AVERAGE(AO2973:AO2977)</f>
        <v>0.47788682451087833</v>
      </c>
      <c r="CQ2982" s="4">
        <v>2</v>
      </c>
      <c r="CR2982" s="43">
        <f t="shared" si="2967"/>
        <v>21</v>
      </c>
    </row>
    <row r="2983" spans="1:96" ht="11.25" customHeight="1">
      <c r="A2983" s="17">
        <v>28</v>
      </c>
      <c r="B2983" s="17">
        <v>1</v>
      </c>
      <c r="C2983" s="39">
        <v>5</v>
      </c>
      <c r="D2983" s="40">
        <v>0.21111111111111111</v>
      </c>
      <c r="E2983" s="17">
        <v>10</v>
      </c>
      <c r="F2983" s="9">
        <v>0</v>
      </c>
      <c r="G2983">
        <v>0</v>
      </c>
      <c r="H2983">
        <v>0</v>
      </c>
      <c r="I2983">
        <v>0</v>
      </c>
      <c r="J2983">
        <v>0</v>
      </c>
      <c r="K2983" s="5">
        <v>25</v>
      </c>
      <c r="L2983">
        <v>30</v>
      </c>
      <c r="M2983">
        <v>10</v>
      </c>
      <c r="N2983">
        <v>60</v>
      </c>
      <c r="O2983" s="17">
        <v>0.18357487922705315</v>
      </c>
      <c r="P2983" s="17">
        <f t="shared" si="2961"/>
        <v>1</v>
      </c>
      <c r="Q2983" s="17">
        <v>25</v>
      </c>
      <c r="S2983" s="17">
        <v>0.4</v>
      </c>
      <c r="T2983" s="17">
        <v>55</v>
      </c>
      <c r="U2983" s="17">
        <v>10</v>
      </c>
      <c r="V2983" s="17">
        <v>30</v>
      </c>
      <c r="W2983" s="17">
        <v>30</v>
      </c>
      <c r="X2983" s="17">
        <v>10</v>
      </c>
      <c r="Y2983" s="17">
        <v>195</v>
      </c>
      <c r="Z2983" s="17">
        <v>1</v>
      </c>
      <c r="AA2983" s="17">
        <v>76</v>
      </c>
      <c r="AB2983" s="17">
        <v>0.16363636363636364</v>
      </c>
      <c r="AC2983" s="17">
        <v>5</v>
      </c>
      <c r="AD2983" s="17">
        <v>0.2</v>
      </c>
      <c r="AE2983" s="17">
        <v>9.0909090909090912E-2</v>
      </c>
      <c r="AF2983" s="17">
        <v>1</v>
      </c>
      <c r="AG2983" s="17">
        <v>116</v>
      </c>
      <c r="AH2983">
        <v>30</v>
      </c>
      <c r="AI2983">
        <v>26</v>
      </c>
      <c r="AL2983">
        <v>0.44800000000000001</v>
      </c>
      <c r="AM2983" s="9">
        <f t="shared" si="2968"/>
        <v>0.44800000000000001</v>
      </c>
      <c r="AN2983">
        <v>0.72</v>
      </c>
      <c r="AO2983" s="9">
        <f t="shared" si="2973"/>
        <v>0.72</v>
      </c>
      <c r="AP2983">
        <v>0.29333333333333333</v>
      </c>
      <c r="AQ2983" s="9"/>
      <c r="AR2983" s="9"/>
      <c r="AS2983" s="17">
        <f t="shared" si="2970"/>
        <v>35</v>
      </c>
      <c r="AT2983" s="17">
        <f t="shared" si="2971"/>
        <v>0.17142857142857143</v>
      </c>
      <c r="AU2983">
        <f t="shared" si="2969"/>
        <v>0.76363636363636367</v>
      </c>
      <c r="AV2983" s="17">
        <f t="shared" si="2972"/>
        <v>0.27692307692307694</v>
      </c>
      <c r="AZ2983">
        <v>3</v>
      </c>
      <c r="BA2983" s="27">
        <v>0.5</v>
      </c>
      <c r="BB2983" s="17">
        <v>21</v>
      </c>
      <c r="BC2983" s="17">
        <v>1</v>
      </c>
      <c r="BD2983" s="17">
        <v>1</v>
      </c>
      <c r="BF2983">
        <v>0</v>
      </c>
      <c r="BG2983">
        <v>3</v>
      </c>
      <c r="BQ2983">
        <v>0.4</v>
      </c>
      <c r="BR2983">
        <v>0.2</v>
      </c>
      <c r="BS2983">
        <v>0.33333333333333331</v>
      </c>
      <c r="BT2983" s="9">
        <f>+SUM(AH2974:AH2983)</f>
        <v>623</v>
      </c>
      <c r="BW2983" s="9">
        <f>SUM(AF2974:AF2983)</f>
        <v>116</v>
      </c>
      <c r="CK2983" s="23">
        <v>9.0909090909090912E-2</v>
      </c>
      <c r="CL2983" s="23">
        <f t="shared" si="2960"/>
        <v>0</v>
      </c>
      <c r="CM2983" s="23" t="str">
        <f t="shared" si="2962"/>
        <v/>
      </c>
      <c r="CN2983" s="23" t="str">
        <f t="shared" si="2963"/>
        <v/>
      </c>
      <c r="CO2983" s="43">
        <f>+AVERAGE(AM2973:AM2977)</f>
        <v>0.25373015873015869</v>
      </c>
      <c r="CP2983" s="43">
        <f>+AVERAGE(AO2973:AO2977)</f>
        <v>0.47788682451087833</v>
      </c>
      <c r="CQ2983" s="4">
        <v>3</v>
      </c>
      <c r="CR2983" s="43">
        <f t="shared" si="2967"/>
        <v>10</v>
      </c>
    </row>
    <row r="2984" spans="1:96" ht="11.25" customHeight="1">
      <c r="A2984" s="17">
        <v>28</v>
      </c>
      <c r="B2984" s="17">
        <v>1</v>
      </c>
      <c r="C2984" s="39">
        <v>5</v>
      </c>
      <c r="D2984" s="40">
        <v>0.21111111111111111</v>
      </c>
      <c r="E2984" s="17">
        <v>11</v>
      </c>
      <c r="F2984" s="9">
        <v>0</v>
      </c>
      <c r="G2984">
        <v>1</v>
      </c>
      <c r="H2984">
        <v>0</v>
      </c>
      <c r="I2984">
        <v>0</v>
      </c>
      <c r="J2984">
        <v>0</v>
      </c>
      <c r="L2984">
        <v>75</v>
      </c>
      <c r="M2984">
        <v>7</v>
      </c>
      <c r="N2984">
        <v>67</v>
      </c>
      <c r="O2984" s="17">
        <v>0.19030837004405288</v>
      </c>
      <c r="P2984" s="17">
        <f t="shared" si="2961"/>
        <v>1</v>
      </c>
      <c r="Q2984" s="17">
        <v>20</v>
      </c>
      <c r="S2984" s="17">
        <v>0.35</v>
      </c>
      <c r="T2984" s="17">
        <v>95</v>
      </c>
      <c r="U2984" s="17">
        <v>40</v>
      </c>
      <c r="V2984" s="17">
        <v>30</v>
      </c>
      <c r="W2984" s="17">
        <v>30</v>
      </c>
      <c r="X2984" s="17">
        <v>30</v>
      </c>
      <c r="Y2984" s="17"/>
      <c r="Z2984" s="17">
        <v>20</v>
      </c>
      <c r="AA2984" s="17">
        <v>96</v>
      </c>
      <c r="AB2984" s="17">
        <v>0.20259740259740261</v>
      </c>
      <c r="AC2984" s="17">
        <v>55</v>
      </c>
      <c r="AD2984" s="17">
        <v>0.36363636363636365</v>
      </c>
      <c r="AE2984" s="17"/>
      <c r="AF2984" s="17">
        <v>23</v>
      </c>
      <c r="AG2984" s="17"/>
      <c r="AH2984">
        <v>85</v>
      </c>
      <c r="AL2984">
        <v>0.3</v>
      </c>
      <c r="AM2984" s="9">
        <f t="shared" si="2968"/>
        <v>0.3</v>
      </c>
      <c r="AN2984">
        <v>0.43636363636363634</v>
      </c>
      <c r="AO2984" s="9">
        <f t="shared" si="2973"/>
        <v>0.43636363636363634</v>
      </c>
      <c r="AP2984">
        <v>0.24</v>
      </c>
      <c r="AQ2984" s="9">
        <f>+AVERAGE(AL2974:AL2983)</f>
        <v>0.27419412926255027</v>
      </c>
      <c r="AR2984" s="9">
        <f>+AVERAGE(AO2974:AO2983)</f>
        <v>0.54856942145590415</v>
      </c>
      <c r="AS2984" s="17">
        <f t="shared" si="2970"/>
        <v>25</v>
      </c>
      <c r="AT2984" s="17">
        <f t="shared" si="2971"/>
        <v>0.44800000000000001</v>
      </c>
      <c r="AU2984" t="str">
        <f>+IF(AND(E2984&gt;11,AO2983&gt;0),AO2983,"")</f>
        <v/>
      </c>
      <c r="AV2984" s="17">
        <f t="shared" si="2972"/>
        <v>0.29333333333333333</v>
      </c>
      <c r="AZ2984">
        <v>3</v>
      </c>
      <c r="BA2984" s="27">
        <v>0.5</v>
      </c>
      <c r="BB2984" s="17">
        <v>21</v>
      </c>
      <c r="BC2984" s="17">
        <v>1</v>
      </c>
      <c r="BD2984" s="17">
        <v>1</v>
      </c>
      <c r="BF2984">
        <v>0</v>
      </c>
      <c r="BG2984">
        <v>3</v>
      </c>
      <c r="BQ2984">
        <v>0.4</v>
      </c>
      <c r="BR2984">
        <v>0.2</v>
      </c>
      <c r="BS2984">
        <v>0.33333333333333331</v>
      </c>
      <c r="CK2984" s="23" t="s">
        <v>2085</v>
      </c>
      <c r="CL2984" s="23">
        <f t="shared" si="2960"/>
        <v>0</v>
      </c>
      <c r="CM2984" s="23">
        <f t="shared" si="2962"/>
        <v>0.27419412926255027</v>
      </c>
      <c r="CN2984" s="23">
        <f t="shared" si="2963"/>
        <v>0.54856942145590415</v>
      </c>
      <c r="CQ2984" s="4">
        <v>2</v>
      </c>
      <c r="CR2984" s="43">
        <f t="shared" si="2967"/>
        <v>13</v>
      </c>
    </row>
    <row r="2985" spans="1:96" ht="11.25" customHeight="1">
      <c r="A2985" s="17">
        <v>28</v>
      </c>
      <c r="B2985" s="17">
        <v>1</v>
      </c>
      <c r="C2985" s="39">
        <v>5</v>
      </c>
      <c r="D2985" s="40">
        <v>0.21111111111111111</v>
      </c>
      <c r="E2985" s="17">
        <v>12</v>
      </c>
      <c r="F2985" s="9">
        <v>0</v>
      </c>
      <c r="G2985">
        <v>1</v>
      </c>
      <c r="H2985">
        <v>0</v>
      </c>
      <c r="I2985">
        <v>0</v>
      </c>
      <c r="J2985">
        <v>0</v>
      </c>
      <c r="K2985" s="5">
        <v>20</v>
      </c>
      <c r="L2985">
        <v>65</v>
      </c>
      <c r="M2985">
        <v>7</v>
      </c>
      <c r="N2985">
        <v>74</v>
      </c>
      <c r="O2985" s="17">
        <v>0.20244897959183675</v>
      </c>
      <c r="P2985" s="17">
        <f t="shared" si="2961"/>
        <v>1</v>
      </c>
      <c r="Q2985" s="17">
        <v>18</v>
      </c>
      <c r="S2985" s="17">
        <v>0.3888888888888889</v>
      </c>
      <c r="T2985" s="17">
        <v>83</v>
      </c>
      <c r="U2985" s="17">
        <v>40</v>
      </c>
      <c r="V2985" s="17">
        <v>30</v>
      </c>
      <c r="W2985" s="17">
        <v>30</v>
      </c>
      <c r="X2985" s="17">
        <v>30</v>
      </c>
      <c r="Y2985" s="17"/>
      <c r="Z2985" s="17">
        <v>20</v>
      </c>
      <c r="AA2985" s="17">
        <v>116</v>
      </c>
      <c r="AB2985" s="17">
        <v>0.23776223776223776</v>
      </c>
      <c r="AC2985" s="17">
        <v>44</v>
      </c>
      <c r="AD2985" s="17">
        <v>0.45454545454545453</v>
      </c>
      <c r="AE2985" s="17">
        <v>0.36363636363636365</v>
      </c>
      <c r="AF2985" s="17">
        <v>23</v>
      </c>
      <c r="AG2985" s="17"/>
      <c r="AH2985">
        <v>76</v>
      </c>
      <c r="AI2985">
        <v>85</v>
      </c>
      <c r="AL2985">
        <v>0.37777777777777777</v>
      </c>
      <c r="AM2985" s="9">
        <f t="shared" si="2968"/>
        <v>0.37777777777777777</v>
      </c>
      <c r="AN2985">
        <v>0.54545454545454541</v>
      </c>
      <c r="AO2985" s="9">
        <f t="shared" si="2973"/>
        <v>0.54545454545454541</v>
      </c>
      <c r="AP2985">
        <v>0.26842105263157895</v>
      </c>
      <c r="AQ2985" s="9">
        <f>+AVERAGE(AL2974:AL2983)</f>
        <v>0.27419412926255027</v>
      </c>
      <c r="AR2985" s="9">
        <f>+AVERAGE(AO2974:AO2983)</f>
        <v>0.54856942145590415</v>
      </c>
      <c r="AS2985" s="17">
        <f t="shared" si="2970"/>
        <v>20</v>
      </c>
      <c r="AT2985" s="17">
        <f t="shared" si="2971"/>
        <v>0.3</v>
      </c>
      <c r="AU2985">
        <f t="shared" ref="AU2985:AU2993" si="2974">+IF(AND(E2985&gt;11,AO2984&gt;0),AO2984,"")</f>
        <v>0.43636363636363634</v>
      </c>
      <c r="AV2985" s="17">
        <f t="shared" si="2972"/>
        <v>0.24</v>
      </c>
      <c r="AZ2985">
        <v>3</v>
      </c>
      <c r="BA2985" s="27">
        <v>0.5</v>
      </c>
      <c r="BB2985" s="17">
        <v>21</v>
      </c>
      <c r="BC2985" s="17">
        <v>1</v>
      </c>
      <c r="BD2985" s="17">
        <v>1</v>
      </c>
      <c r="BF2985">
        <v>0</v>
      </c>
      <c r="BG2985">
        <v>3</v>
      </c>
      <c r="BQ2985">
        <v>0.4</v>
      </c>
      <c r="BR2985">
        <v>0.2</v>
      </c>
      <c r="BS2985">
        <v>0.33333333333333331</v>
      </c>
      <c r="CK2985" s="23">
        <v>0.36363636363636365</v>
      </c>
      <c r="CL2985" s="23">
        <f t="shared" si="2960"/>
        <v>0</v>
      </c>
      <c r="CM2985" s="23">
        <f t="shared" si="2962"/>
        <v>0.27419412926255027</v>
      </c>
      <c r="CN2985" s="23">
        <f t="shared" si="2963"/>
        <v>0.54856942145590415</v>
      </c>
      <c r="CQ2985" s="4">
        <v>2</v>
      </c>
      <c r="CR2985" s="43">
        <f t="shared" si="2967"/>
        <v>6</v>
      </c>
    </row>
    <row r="2986" spans="1:96" ht="11.25" customHeight="1">
      <c r="A2986" s="17">
        <v>28</v>
      </c>
      <c r="B2986" s="17">
        <v>1</v>
      </c>
      <c r="C2986" s="39">
        <v>5</v>
      </c>
      <c r="D2986" s="40">
        <v>0.21111111111111111</v>
      </c>
      <c r="E2986" s="17">
        <v>13</v>
      </c>
      <c r="F2986" s="9">
        <v>0</v>
      </c>
      <c r="G2986">
        <v>1</v>
      </c>
      <c r="H2986">
        <v>0</v>
      </c>
      <c r="I2986">
        <v>0</v>
      </c>
      <c r="J2986">
        <v>0</v>
      </c>
      <c r="K2986" s="5">
        <v>30</v>
      </c>
      <c r="L2986">
        <v>58</v>
      </c>
      <c r="M2986">
        <v>5</v>
      </c>
      <c r="N2986">
        <v>79</v>
      </c>
      <c r="O2986" s="17">
        <v>0.21322957198443579</v>
      </c>
      <c r="P2986" s="17">
        <f t="shared" si="2961"/>
        <v>2</v>
      </c>
      <c r="Q2986" s="17">
        <v>12</v>
      </c>
      <c r="S2986" s="17">
        <v>0.41666666666666669</v>
      </c>
      <c r="T2986" s="17">
        <v>70</v>
      </c>
      <c r="U2986" s="17">
        <v>30</v>
      </c>
      <c r="V2986" s="17">
        <v>30</v>
      </c>
      <c r="W2986" s="17">
        <v>30</v>
      </c>
      <c r="X2986" s="17">
        <v>30</v>
      </c>
      <c r="Y2986" s="17"/>
      <c r="Z2986" s="17">
        <v>20</v>
      </c>
      <c r="AA2986" s="17">
        <v>136</v>
      </c>
      <c r="AB2986" s="17">
        <v>0.26033057851239672</v>
      </c>
      <c r="AC2986" s="17">
        <v>55</v>
      </c>
      <c r="AD2986" s="17">
        <v>0.36363636363636365</v>
      </c>
      <c r="AE2986" s="17">
        <v>0.45454545454545453</v>
      </c>
      <c r="AF2986" s="17">
        <v>25</v>
      </c>
      <c r="AG2986" s="17"/>
      <c r="AH2986">
        <v>93</v>
      </c>
      <c r="AI2986">
        <v>76</v>
      </c>
      <c r="AL2986">
        <v>0.5</v>
      </c>
      <c r="AM2986" s="9">
        <f t="shared" si="2968"/>
        <v>0.5</v>
      </c>
      <c r="AN2986">
        <v>0.43636363636363634</v>
      </c>
      <c r="AO2986" s="9">
        <f t="shared" si="2973"/>
        <v>0.43636363636363634</v>
      </c>
      <c r="AP2986">
        <v>0.27956989247311825</v>
      </c>
      <c r="AQ2986" s="9">
        <f>+AVERAGE(AL2974:AL2983)</f>
        <v>0.27419412926255027</v>
      </c>
      <c r="AR2986" s="9">
        <f>+AVERAGE(AO2974:AO2983)</f>
        <v>0.54856942145590415</v>
      </c>
      <c r="AS2986" s="17">
        <f t="shared" si="2970"/>
        <v>18</v>
      </c>
      <c r="AT2986" s="17">
        <f t="shared" si="2971"/>
        <v>0.37777777777777777</v>
      </c>
      <c r="AU2986">
        <f t="shared" si="2974"/>
        <v>0.54545454545454541</v>
      </c>
      <c r="AV2986" s="17">
        <f t="shared" si="2972"/>
        <v>0.26842105263157895</v>
      </c>
      <c r="AZ2986">
        <v>3</v>
      </c>
      <c r="BA2986" s="27">
        <v>0.5</v>
      </c>
      <c r="BB2986" s="17">
        <v>21</v>
      </c>
      <c r="BC2986" s="17">
        <v>1</v>
      </c>
      <c r="BD2986" s="17">
        <v>1</v>
      </c>
      <c r="BF2986">
        <v>0</v>
      </c>
      <c r="BG2986">
        <v>3</v>
      </c>
      <c r="BQ2986">
        <v>0.4</v>
      </c>
      <c r="BR2986">
        <v>0.2</v>
      </c>
      <c r="BS2986">
        <v>0.33333333333333331</v>
      </c>
      <c r="CK2986" s="23">
        <v>0.45454545454545453</v>
      </c>
      <c r="CL2986" s="23">
        <f t="shared" si="2960"/>
        <v>0</v>
      </c>
      <c r="CM2986" s="23">
        <f t="shared" si="2962"/>
        <v>0.27419412926255027</v>
      </c>
      <c r="CN2986" s="23">
        <f t="shared" si="2963"/>
        <v>0.54856942145590415</v>
      </c>
      <c r="CQ2986" s="4">
        <v>0</v>
      </c>
      <c r="CR2986" s="43">
        <f t="shared" si="2967"/>
        <v>1</v>
      </c>
    </row>
    <row r="2987" spans="1:96" ht="11.25" customHeight="1">
      <c r="A2987" s="17">
        <v>28</v>
      </c>
      <c r="B2987" s="17">
        <v>1</v>
      </c>
      <c r="C2987" s="39">
        <v>5</v>
      </c>
      <c r="D2987" s="40">
        <v>0.21111111111111111</v>
      </c>
      <c r="E2987" s="17">
        <v>14</v>
      </c>
      <c r="F2987" s="9">
        <v>0</v>
      </c>
      <c r="G2987">
        <v>1</v>
      </c>
      <c r="H2987">
        <v>0</v>
      </c>
      <c r="I2987">
        <v>0</v>
      </c>
      <c r="J2987">
        <v>0</v>
      </c>
      <c r="K2987" s="5">
        <v>25</v>
      </c>
      <c r="L2987">
        <v>50</v>
      </c>
      <c r="M2987">
        <v>8</v>
      </c>
      <c r="N2987">
        <v>87</v>
      </c>
      <c r="O2987" s="17">
        <v>0.22318840579710145</v>
      </c>
      <c r="P2987" s="17">
        <f t="shared" si="2961"/>
        <v>1</v>
      </c>
      <c r="Q2987" s="17">
        <v>19</v>
      </c>
      <c r="S2987" s="17">
        <v>0.42105263157894735</v>
      </c>
      <c r="T2987" s="17">
        <v>69</v>
      </c>
      <c r="U2987" s="17">
        <v>30</v>
      </c>
      <c r="V2987" s="17">
        <v>30</v>
      </c>
      <c r="W2987" s="17">
        <v>30</v>
      </c>
      <c r="X2987" s="17">
        <v>30</v>
      </c>
      <c r="Y2987" s="17"/>
      <c r="Z2987" s="17">
        <v>20</v>
      </c>
      <c r="AA2987" s="17">
        <v>156</v>
      </c>
      <c r="AB2987" s="17">
        <v>0.2767527675276753</v>
      </c>
      <c r="AC2987" s="17">
        <v>58</v>
      </c>
      <c r="AD2987" s="17">
        <v>0.34482758620689657</v>
      </c>
      <c r="AE2987" s="17">
        <v>0.36363636363636365</v>
      </c>
      <c r="AF2987" s="17">
        <v>22</v>
      </c>
      <c r="AG2987" s="17"/>
      <c r="AH2987">
        <v>89</v>
      </c>
      <c r="AI2987">
        <v>93</v>
      </c>
      <c r="AL2987">
        <v>0.48421052631578948</v>
      </c>
      <c r="AM2987" s="9">
        <f t="shared" si="2968"/>
        <v>0.48421052631578948</v>
      </c>
      <c r="AN2987">
        <v>0.41379310344827586</v>
      </c>
      <c r="AO2987" s="9">
        <f t="shared" si="2973"/>
        <v>0.41379310344827586</v>
      </c>
      <c r="AP2987">
        <v>0.2247191011235955</v>
      </c>
      <c r="AQ2987" s="9">
        <f>+AVERAGE(AL2974:AL2983)</f>
        <v>0.27419412926255027</v>
      </c>
      <c r="AR2987" s="9">
        <f>+AVERAGE(AO2974:AO2983)</f>
        <v>0.54856942145590415</v>
      </c>
      <c r="AS2987" s="17">
        <f t="shared" si="2970"/>
        <v>12</v>
      </c>
      <c r="AT2987" s="17">
        <f t="shared" si="2971"/>
        <v>0.5</v>
      </c>
      <c r="AU2987">
        <f t="shared" si="2974"/>
        <v>0.43636363636363634</v>
      </c>
      <c r="AV2987" s="17">
        <f t="shared" si="2972"/>
        <v>0.27956989247311825</v>
      </c>
      <c r="AZ2987">
        <v>3</v>
      </c>
      <c r="BA2987" s="27">
        <v>0.5</v>
      </c>
      <c r="BB2987" s="17">
        <v>21</v>
      </c>
      <c r="BC2987" s="17">
        <v>1</v>
      </c>
      <c r="BD2987" s="17">
        <v>1</v>
      </c>
      <c r="BF2987">
        <v>0</v>
      </c>
      <c r="BG2987">
        <v>3</v>
      </c>
      <c r="BQ2987">
        <v>0.4</v>
      </c>
      <c r="BR2987">
        <v>0.2</v>
      </c>
      <c r="BS2987">
        <v>0.33333333333333331</v>
      </c>
      <c r="CK2987" s="23">
        <v>0.36363636363636365</v>
      </c>
      <c r="CL2987" s="23">
        <f t="shared" si="2960"/>
        <v>0</v>
      </c>
      <c r="CM2987" s="23">
        <f t="shared" si="2962"/>
        <v>0.27419412926255027</v>
      </c>
      <c r="CN2987" s="23">
        <f t="shared" si="2963"/>
        <v>0.54856942145590415</v>
      </c>
      <c r="CQ2987" s="4">
        <v>2</v>
      </c>
      <c r="CR2987" s="43">
        <f t="shared" si="2967"/>
        <v>8</v>
      </c>
    </row>
    <row r="2988" spans="1:96" ht="11.25" customHeight="1">
      <c r="A2988" s="17">
        <v>28</v>
      </c>
      <c r="B2988" s="17">
        <v>1</v>
      </c>
      <c r="C2988" s="39">
        <v>5</v>
      </c>
      <c r="D2988" s="40">
        <v>0.21111111111111111</v>
      </c>
      <c r="E2988" s="17">
        <v>15</v>
      </c>
      <c r="F2988" s="9">
        <v>0</v>
      </c>
      <c r="G2988">
        <v>1</v>
      </c>
      <c r="H2988">
        <v>0</v>
      </c>
      <c r="I2988">
        <v>0</v>
      </c>
      <c r="J2988">
        <v>0</v>
      </c>
      <c r="K2988" s="5">
        <v>20</v>
      </c>
      <c r="L2988">
        <v>34</v>
      </c>
      <c r="M2988">
        <v>8</v>
      </c>
      <c r="N2988">
        <v>95</v>
      </c>
      <c r="O2988" s="17">
        <v>0.22895622895622897</v>
      </c>
      <c r="P2988" s="17">
        <f t="shared" si="2961"/>
        <v>1</v>
      </c>
      <c r="Q2988" s="17">
        <v>21</v>
      </c>
      <c r="S2988" s="17">
        <v>0.38095238095238093</v>
      </c>
      <c r="T2988" s="17">
        <v>55</v>
      </c>
      <c r="U2988" s="17">
        <v>10</v>
      </c>
      <c r="V2988" s="17">
        <v>30</v>
      </c>
      <c r="W2988" s="17">
        <v>30</v>
      </c>
      <c r="X2988" s="17">
        <v>10</v>
      </c>
      <c r="Y2988" s="17"/>
      <c r="Z2988" s="17">
        <v>10</v>
      </c>
      <c r="AA2988" s="17">
        <v>166</v>
      </c>
      <c r="AB2988" s="17">
        <v>0.27992766726943941</v>
      </c>
      <c r="AC2988" s="17">
        <v>11</v>
      </c>
      <c r="AD2988" s="17">
        <v>0.90909090909090906</v>
      </c>
      <c r="AE2988" s="17">
        <v>0.34482758620689657</v>
      </c>
      <c r="AF2988" s="17">
        <v>12</v>
      </c>
      <c r="AG2988" s="17"/>
      <c r="AH2988">
        <v>40</v>
      </c>
      <c r="AI2988">
        <v>89</v>
      </c>
      <c r="AL2988">
        <v>0.43809523809523809</v>
      </c>
      <c r="AM2988" s="9">
        <f t="shared" si="2968"/>
        <v>0.43809523809523809</v>
      </c>
      <c r="AN2988">
        <v>0.76363636363636356</v>
      </c>
      <c r="AO2988" s="9">
        <f t="shared" si="2973"/>
        <v>0.76363636363636367</v>
      </c>
      <c r="AP2988">
        <v>0.22</v>
      </c>
      <c r="AQ2988" s="9">
        <f>+AVERAGE(AL2974:AL2983)</f>
        <v>0.27419412926255027</v>
      </c>
      <c r="AR2988" s="9">
        <f>+AVERAGE(AO2974:AO2983)</f>
        <v>0.54856942145590415</v>
      </c>
      <c r="AS2988" s="17">
        <f t="shared" si="2970"/>
        <v>19</v>
      </c>
      <c r="AT2988" s="17">
        <f t="shared" si="2971"/>
        <v>0.48421052631578948</v>
      </c>
      <c r="AU2988">
        <f t="shared" si="2974"/>
        <v>0.41379310344827586</v>
      </c>
      <c r="AV2988" s="17">
        <f t="shared" si="2972"/>
        <v>0.2247191011235955</v>
      </c>
      <c r="AZ2988">
        <v>3</v>
      </c>
      <c r="BA2988" s="27">
        <v>0.5</v>
      </c>
      <c r="BB2988" s="17">
        <v>21</v>
      </c>
      <c r="BC2988" s="17">
        <v>1</v>
      </c>
      <c r="BD2988" s="17">
        <v>1</v>
      </c>
      <c r="BF2988">
        <v>0</v>
      </c>
      <c r="BG2988">
        <v>3</v>
      </c>
      <c r="BQ2988">
        <v>0.4</v>
      </c>
      <c r="BR2988">
        <v>0.2</v>
      </c>
      <c r="BS2988">
        <v>0.33333333333333331</v>
      </c>
      <c r="CK2988" s="23">
        <v>0.34482758620689657</v>
      </c>
      <c r="CL2988" s="23">
        <f t="shared" si="2960"/>
        <v>0</v>
      </c>
      <c r="CM2988" s="23">
        <f t="shared" si="2962"/>
        <v>0.27419412926255027</v>
      </c>
      <c r="CN2988" s="23">
        <f t="shared" si="2963"/>
        <v>0.54856942145590415</v>
      </c>
      <c r="CQ2988" s="4">
        <v>3</v>
      </c>
      <c r="CR2988" s="43">
        <f t="shared" si="2967"/>
        <v>10</v>
      </c>
    </row>
    <row r="2989" spans="1:96" ht="11.25" customHeight="1">
      <c r="A2989" s="17">
        <v>28</v>
      </c>
      <c r="B2989" s="17">
        <v>1</v>
      </c>
      <c r="C2989" s="39">
        <v>5</v>
      </c>
      <c r="D2989" s="40">
        <v>0.21111111111111111</v>
      </c>
      <c r="E2989" s="17">
        <v>16</v>
      </c>
      <c r="F2989" s="9">
        <v>0</v>
      </c>
      <c r="G2989">
        <v>1</v>
      </c>
      <c r="H2989">
        <v>0</v>
      </c>
      <c r="I2989">
        <v>0</v>
      </c>
      <c r="J2989">
        <v>0</v>
      </c>
      <c r="K2989" s="5">
        <v>35</v>
      </c>
      <c r="L2989">
        <v>35</v>
      </c>
      <c r="M2989">
        <v>10</v>
      </c>
      <c r="N2989">
        <v>105</v>
      </c>
      <c r="O2989" s="17">
        <v>0.19596541786743515</v>
      </c>
      <c r="P2989" s="17">
        <f t="shared" si="2961"/>
        <v>1</v>
      </c>
      <c r="Q2989" s="17">
        <v>50</v>
      </c>
      <c r="S2989" s="17">
        <v>0.2</v>
      </c>
      <c r="T2989" s="17">
        <v>85</v>
      </c>
      <c r="U2989" s="17">
        <v>40</v>
      </c>
      <c r="V2989" s="17">
        <v>30</v>
      </c>
      <c r="W2989" s="17">
        <v>30</v>
      </c>
      <c r="X2989" s="17">
        <v>30</v>
      </c>
      <c r="Y2989" s="17"/>
      <c r="Z2989" s="17">
        <v>1</v>
      </c>
      <c r="AA2989" s="17">
        <v>167</v>
      </c>
      <c r="AB2989" s="17">
        <v>0.22192242833052275</v>
      </c>
      <c r="AC2989" s="17">
        <v>40</v>
      </c>
      <c r="AD2989" s="17">
        <v>2.5000000000000001E-2</v>
      </c>
      <c r="AE2989" s="17">
        <v>0.90909090909090906</v>
      </c>
      <c r="AF2989" s="17">
        <v>1</v>
      </c>
      <c r="AG2989" s="17"/>
      <c r="AH2989">
        <v>40</v>
      </c>
      <c r="AI2989">
        <v>40</v>
      </c>
      <c r="AL2989">
        <v>0</v>
      </c>
      <c r="AM2989" s="9">
        <f t="shared" si="2968"/>
        <v>0</v>
      </c>
      <c r="AN2989">
        <v>0.59</v>
      </c>
      <c r="AO2989" s="9">
        <f t="shared" si="2973"/>
        <v>0.59</v>
      </c>
      <c r="AP2989">
        <v>0.59</v>
      </c>
      <c r="AQ2989" s="9">
        <f>+AVERAGE(AL2974:AL2983)</f>
        <v>0.27419412926255027</v>
      </c>
      <c r="AR2989" s="9">
        <f>+AVERAGE(AO2974:AO2983)</f>
        <v>0.54856942145590415</v>
      </c>
      <c r="AS2989" s="17">
        <f t="shared" si="2970"/>
        <v>21</v>
      </c>
      <c r="AT2989" s="17">
        <f t="shared" si="2971"/>
        <v>0.43809523809523809</v>
      </c>
      <c r="AU2989">
        <f t="shared" si="2974"/>
        <v>0.76363636363636367</v>
      </c>
      <c r="AV2989" s="17">
        <f t="shared" si="2972"/>
        <v>0.22</v>
      </c>
      <c r="AZ2989">
        <v>3</v>
      </c>
      <c r="BA2989" s="27">
        <v>0.5</v>
      </c>
      <c r="BB2989" s="17">
        <v>21</v>
      </c>
      <c r="BC2989" s="17">
        <v>1</v>
      </c>
      <c r="BD2989" s="17">
        <v>1</v>
      </c>
      <c r="BF2989">
        <v>0</v>
      </c>
      <c r="BG2989">
        <v>3</v>
      </c>
      <c r="BQ2989">
        <v>0.4</v>
      </c>
      <c r="BR2989">
        <v>0.2</v>
      </c>
      <c r="BS2989">
        <v>0.33333333333333331</v>
      </c>
      <c r="CK2989" s="23">
        <v>0.90909090909090906</v>
      </c>
      <c r="CL2989" s="23">
        <f t="shared" si="2960"/>
        <v>0</v>
      </c>
      <c r="CM2989" s="23">
        <f t="shared" si="2962"/>
        <v>0.27419412926255027</v>
      </c>
      <c r="CN2989" s="23">
        <f t="shared" si="2963"/>
        <v>0.54856942145590415</v>
      </c>
      <c r="CQ2989" s="4">
        <v>4</v>
      </c>
      <c r="CR2989" s="43">
        <f t="shared" si="2967"/>
        <v>17</v>
      </c>
    </row>
    <row r="2990" spans="1:96" ht="11.25" customHeight="1">
      <c r="A2990" s="17">
        <v>28</v>
      </c>
      <c r="B2990" s="17">
        <v>1</v>
      </c>
      <c r="C2990" s="39">
        <v>5</v>
      </c>
      <c r="D2990" s="40">
        <v>0.21111111111111111</v>
      </c>
      <c r="E2990" s="17">
        <v>17</v>
      </c>
      <c r="F2990" s="9">
        <v>0</v>
      </c>
      <c r="G2990">
        <v>1</v>
      </c>
      <c r="H2990">
        <v>0</v>
      </c>
      <c r="I2990">
        <v>0</v>
      </c>
      <c r="J2990">
        <v>0</v>
      </c>
      <c r="K2990" s="5">
        <v>20</v>
      </c>
      <c r="L2990">
        <v>70</v>
      </c>
      <c r="M2990">
        <v>8</v>
      </c>
      <c r="N2990">
        <v>113</v>
      </c>
      <c r="O2990" s="17">
        <v>0.20596205962059622</v>
      </c>
      <c r="P2990" s="17">
        <f t="shared" si="2961"/>
        <v>1</v>
      </c>
      <c r="Q2990" s="17">
        <v>22</v>
      </c>
      <c r="S2990" s="17">
        <v>0.36363636363636365</v>
      </c>
      <c r="T2990" s="17">
        <v>92</v>
      </c>
      <c r="U2990" s="17">
        <v>40</v>
      </c>
      <c r="V2990" s="17">
        <v>30</v>
      </c>
      <c r="W2990" s="17">
        <v>30</v>
      </c>
      <c r="X2990" s="17">
        <v>30</v>
      </c>
      <c r="Y2990" s="17"/>
      <c r="Z2990" s="17">
        <v>20</v>
      </c>
      <c r="AA2990" s="17">
        <v>187</v>
      </c>
      <c r="AB2990" s="17">
        <v>0.24427001569858714</v>
      </c>
      <c r="AC2990" s="17">
        <v>44</v>
      </c>
      <c r="AD2990" s="17">
        <v>0.45454545454545453</v>
      </c>
      <c r="AE2990" s="17">
        <v>2.5000000000000001E-2</v>
      </c>
      <c r="AF2990" s="17">
        <v>22</v>
      </c>
      <c r="AG2990" s="17"/>
      <c r="AH2990">
        <v>72</v>
      </c>
      <c r="AI2990">
        <v>40</v>
      </c>
      <c r="AL2990">
        <v>0.43636363636363629</v>
      </c>
      <c r="AM2990" s="9">
        <f t="shared" si="2968"/>
        <v>0.43636363636363634</v>
      </c>
      <c r="AN2990">
        <v>0.54545454545454541</v>
      </c>
      <c r="AO2990" s="9">
        <f t="shared" si="2973"/>
        <v>0.54545454545454541</v>
      </c>
      <c r="AP2990">
        <v>0.35555555555555557</v>
      </c>
      <c r="AQ2990" s="9">
        <f>+AVERAGE(AL2974:AL2983)</f>
        <v>0.27419412926255027</v>
      </c>
      <c r="AR2990" s="9">
        <f>+AVERAGE(AO2974:AO2983)</f>
        <v>0.54856942145590415</v>
      </c>
      <c r="AS2990" s="17">
        <f t="shared" si="2970"/>
        <v>50</v>
      </c>
      <c r="AT2990" s="17">
        <f t="shared" si="2971"/>
        <v>0</v>
      </c>
      <c r="AU2990">
        <f t="shared" si="2974"/>
        <v>0.59</v>
      </c>
      <c r="AV2990" s="17">
        <f t="shared" si="2972"/>
        <v>0.59</v>
      </c>
      <c r="AZ2990">
        <v>3</v>
      </c>
      <c r="BA2990" s="27">
        <v>0.5</v>
      </c>
      <c r="BB2990" s="17">
        <v>21</v>
      </c>
      <c r="BC2990" s="17">
        <v>1</v>
      </c>
      <c r="BD2990" s="17">
        <v>1</v>
      </c>
      <c r="BF2990">
        <v>0</v>
      </c>
      <c r="BG2990">
        <v>3</v>
      </c>
      <c r="BQ2990">
        <v>0.4</v>
      </c>
      <c r="BR2990">
        <v>0.2</v>
      </c>
      <c r="BS2990">
        <v>0.33333333333333331</v>
      </c>
      <c r="CK2990" s="23">
        <v>2.5000000000000001E-2</v>
      </c>
      <c r="CL2990" s="23">
        <f t="shared" si="2960"/>
        <v>0</v>
      </c>
      <c r="CM2990" s="23">
        <f t="shared" si="2962"/>
        <v>0.27419412926255027</v>
      </c>
      <c r="CN2990" s="23">
        <f t="shared" si="2963"/>
        <v>0.54856942145590415</v>
      </c>
      <c r="CQ2990" s="4">
        <v>2</v>
      </c>
      <c r="CR2990" s="43">
        <f t="shared" si="2967"/>
        <v>8</v>
      </c>
    </row>
    <row r="2991" spans="1:96" ht="11.25" customHeight="1">
      <c r="A2991" s="17">
        <v>28</v>
      </c>
      <c r="B2991" s="17">
        <v>1</v>
      </c>
      <c r="C2991" s="39">
        <v>5</v>
      </c>
      <c r="D2991" s="40">
        <v>0.21111111111111111</v>
      </c>
      <c r="E2991" s="17">
        <v>18</v>
      </c>
      <c r="F2991" s="9">
        <v>0</v>
      </c>
      <c r="G2991">
        <v>1</v>
      </c>
      <c r="H2991">
        <v>0</v>
      </c>
      <c r="I2991">
        <v>0</v>
      </c>
      <c r="J2991">
        <v>0</v>
      </c>
      <c r="K2991" s="5">
        <v>15</v>
      </c>
      <c r="L2991">
        <v>62</v>
      </c>
      <c r="M2991">
        <v>9</v>
      </c>
      <c r="N2991">
        <v>122</v>
      </c>
      <c r="O2991" s="17">
        <v>0.21313131313131314</v>
      </c>
      <c r="P2991" s="17">
        <f t="shared" si="2961"/>
        <v>1</v>
      </c>
      <c r="Q2991" s="17">
        <v>27</v>
      </c>
      <c r="S2991" s="17">
        <v>0.33333333333333331</v>
      </c>
      <c r="T2991" s="17">
        <v>89</v>
      </c>
      <c r="U2991" s="17">
        <v>40</v>
      </c>
      <c r="V2991" s="17">
        <v>30</v>
      </c>
      <c r="W2991" s="17">
        <v>30</v>
      </c>
      <c r="X2991" s="17">
        <v>30</v>
      </c>
      <c r="Y2991" s="17"/>
      <c r="Z2991" s="17">
        <v>19</v>
      </c>
      <c r="AA2991" s="17">
        <v>206</v>
      </c>
      <c r="AB2991" s="17">
        <v>0.25743145743145746</v>
      </c>
      <c r="AC2991" s="17">
        <v>56</v>
      </c>
      <c r="AD2991" s="17">
        <v>0.3392857142857143</v>
      </c>
      <c r="AE2991" s="17">
        <v>0.45454545454545453</v>
      </c>
      <c r="AF2991" s="17">
        <v>20</v>
      </c>
      <c r="AG2991" s="17"/>
      <c r="AH2991">
        <v>79</v>
      </c>
      <c r="AI2991">
        <v>72</v>
      </c>
      <c r="AL2991">
        <v>0.31111111111111112</v>
      </c>
      <c r="AM2991" s="9">
        <f t="shared" si="2968"/>
        <v>0.31111111111111112</v>
      </c>
      <c r="AN2991">
        <v>0.40714285714285714</v>
      </c>
      <c r="AO2991" s="9">
        <f t="shared" si="2973"/>
        <v>0.40714285714285714</v>
      </c>
      <c r="AP2991">
        <v>0.28860759493670884</v>
      </c>
      <c r="AQ2991" s="9">
        <f>+AVERAGE(AL2974:AL2983)</f>
        <v>0.27419412926255027</v>
      </c>
      <c r="AR2991" s="9">
        <f>+AVERAGE(AO2974:AO2983)</f>
        <v>0.54856942145590415</v>
      </c>
      <c r="AS2991" s="17">
        <f t="shared" si="2970"/>
        <v>22</v>
      </c>
      <c r="AT2991" s="17">
        <f t="shared" si="2971"/>
        <v>0.43636363636363629</v>
      </c>
      <c r="AU2991">
        <f t="shared" si="2974"/>
        <v>0.54545454545454541</v>
      </c>
      <c r="AV2991" s="17">
        <f t="shared" si="2972"/>
        <v>0.35555555555555557</v>
      </c>
      <c r="AZ2991">
        <v>3</v>
      </c>
      <c r="BA2991" s="27">
        <v>0.5</v>
      </c>
      <c r="BB2991" s="17">
        <v>21</v>
      </c>
      <c r="BC2991" s="17">
        <v>1</v>
      </c>
      <c r="BD2991" s="17">
        <v>1</v>
      </c>
      <c r="BF2991">
        <v>0</v>
      </c>
      <c r="BG2991">
        <v>3</v>
      </c>
      <c r="BQ2991">
        <v>0.4</v>
      </c>
      <c r="BR2991">
        <v>0.2</v>
      </c>
      <c r="BS2991">
        <v>0.33333333333333331</v>
      </c>
      <c r="CK2991" s="23">
        <v>0.45454545454545453</v>
      </c>
      <c r="CL2991" s="23">
        <f t="shared" si="2960"/>
        <v>0</v>
      </c>
      <c r="CM2991" s="23">
        <f t="shared" si="2962"/>
        <v>0.27419412926255027</v>
      </c>
      <c r="CN2991" s="23">
        <f t="shared" si="2963"/>
        <v>0.54856942145590415</v>
      </c>
      <c r="CQ2991" s="4">
        <v>1</v>
      </c>
      <c r="CR2991" s="43">
        <f t="shared" si="2967"/>
        <v>2</v>
      </c>
    </row>
    <row r="2992" spans="1:96" ht="11.25" customHeight="1">
      <c r="A2992" s="17">
        <v>28</v>
      </c>
      <c r="B2992" s="17">
        <v>1</v>
      </c>
      <c r="C2992" s="39">
        <v>5</v>
      </c>
      <c r="D2992" s="40">
        <v>0.21111111111111111</v>
      </c>
      <c r="E2992" s="17">
        <v>19</v>
      </c>
      <c r="F2992" s="9">
        <v>0</v>
      </c>
      <c r="G2992">
        <v>1</v>
      </c>
      <c r="H2992">
        <v>0</v>
      </c>
      <c r="I2992">
        <v>0</v>
      </c>
      <c r="J2992">
        <v>0</v>
      </c>
      <c r="K2992" s="5">
        <v>30</v>
      </c>
      <c r="L2992">
        <v>59</v>
      </c>
      <c r="M2992">
        <v>9</v>
      </c>
      <c r="N2992">
        <v>131</v>
      </c>
      <c r="O2992" s="17">
        <v>0.22829268292682928</v>
      </c>
      <c r="P2992" s="17">
        <f t="shared" si="2961"/>
        <v>1</v>
      </c>
      <c r="Q2992" s="17">
        <v>14</v>
      </c>
      <c r="S2992" s="17">
        <v>0.6428571428571429</v>
      </c>
      <c r="T2992" s="17">
        <v>73</v>
      </c>
      <c r="U2992" s="17">
        <v>35</v>
      </c>
      <c r="V2992" s="17">
        <v>30</v>
      </c>
      <c r="W2992" s="17">
        <v>30</v>
      </c>
      <c r="X2992" s="17">
        <v>30</v>
      </c>
      <c r="Y2992" s="17"/>
      <c r="Z2992" s="17">
        <v>20</v>
      </c>
      <c r="AA2992" s="17">
        <v>226</v>
      </c>
      <c r="AB2992" s="17">
        <v>0.26987951807228916</v>
      </c>
      <c r="AC2992" s="17">
        <v>54</v>
      </c>
      <c r="AD2992" s="17">
        <v>0.37037037037037035</v>
      </c>
      <c r="AE2992" s="17">
        <v>0.3392857142857143</v>
      </c>
      <c r="AF2992" s="17">
        <v>21</v>
      </c>
      <c r="AG2992" s="17"/>
      <c r="AH2992">
        <v>90</v>
      </c>
      <c r="AI2992">
        <v>79</v>
      </c>
      <c r="AL2992">
        <v>0.65714285714285714</v>
      </c>
      <c r="AM2992" s="9">
        <f t="shared" si="2968"/>
        <v>0.65714285714285714</v>
      </c>
      <c r="AN2992">
        <v>0.43703703703703706</v>
      </c>
      <c r="AO2992" s="9">
        <f t="shared" si="2973"/>
        <v>0.43703703703703706</v>
      </c>
      <c r="AP2992">
        <v>0.28000000000000003</v>
      </c>
      <c r="AQ2992" s="9">
        <f>+AVERAGE(AL2974:AL2983)</f>
        <v>0.27419412926255027</v>
      </c>
      <c r="AR2992" s="9">
        <f>+AVERAGE(AO2974:AO2983)</f>
        <v>0.54856942145590415</v>
      </c>
      <c r="AS2992" s="17">
        <f t="shared" si="2970"/>
        <v>27</v>
      </c>
      <c r="AT2992" s="17">
        <f t="shared" si="2971"/>
        <v>0.31111111111111112</v>
      </c>
      <c r="AU2992">
        <f t="shared" si="2974"/>
        <v>0.40714285714285714</v>
      </c>
      <c r="AV2992" s="17">
        <f t="shared" si="2972"/>
        <v>0.28860759493670884</v>
      </c>
      <c r="AZ2992">
        <v>3</v>
      </c>
      <c r="BA2992" s="27">
        <v>0.5</v>
      </c>
      <c r="BB2992" s="17">
        <v>21</v>
      </c>
      <c r="BC2992" s="17">
        <v>1</v>
      </c>
      <c r="BD2992" s="17">
        <v>1</v>
      </c>
      <c r="BF2992">
        <v>0</v>
      </c>
      <c r="BG2992">
        <v>3</v>
      </c>
      <c r="BQ2992">
        <v>0.4</v>
      </c>
      <c r="BR2992">
        <v>0.2</v>
      </c>
      <c r="BS2992">
        <v>0.33333333333333331</v>
      </c>
      <c r="CK2992" s="23">
        <v>0.3392857142857143</v>
      </c>
      <c r="CL2992" s="23">
        <f t="shared" si="2960"/>
        <v>0</v>
      </c>
      <c r="CM2992" s="23">
        <f t="shared" si="2962"/>
        <v>0.27419412926255027</v>
      </c>
      <c r="CN2992" s="23">
        <f t="shared" si="2963"/>
        <v>0.54856942145590415</v>
      </c>
      <c r="CQ2992" s="4">
        <v>2</v>
      </c>
      <c r="CR2992" s="43">
        <f t="shared" si="2967"/>
        <v>8</v>
      </c>
    </row>
    <row r="2993" spans="1:96" ht="11.25" customHeight="1">
      <c r="A2993" s="17">
        <v>28</v>
      </c>
      <c r="B2993" s="17">
        <v>1</v>
      </c>
      <c r="C2993" s="39">
        <v>5</v>
      </c>
      <c r="D2993" s="40">
        <v>0.21111111111111111</v>
      </c>
      <c r="E2993" s="17">
        <v>20</v>
      </c>
      <c r="F2993" s="9">
        <v>0</v>
      </c>
      <c r="G2993">
        <v>1</v>
      </c>
      <c r="H2993">
        <v>0</v>
      </c>
      <c r="I2993">
        <v>0</v>
      </c>
      <c r="J2993">
        <v>0</v>
      </c>
      <c r="K2993" s="5">
        <v>30</v>
      </c>
      <c r="L2993">
        <v>48</v>
      </c>
      <c r="M2993">
        <v>9</v>
      </c>
      <c r="N2993">
        <v>140</v>
      </c>
      <c r="O2993" s="17">
        <v>0.23981042654028437</v>
      </c>
      <c r="P2993" s="17">
        <f t="shared" si="2961"/>
        <v>1</v>
      </c>
      <c r="Q2993" s="17">
        <v>12</v>
      </c>
      <c r="S2993" s="17">
        <v>0.75</v>
      </c>
      <c r="T2993" s="17">
        <v>60</v>
      </c>
      <c r="U2993" s="17">
        <v>20</v>
      </c>
      <c r="V2993" s="17">
        <v>30</v>
      </c>
      <c r="W2993" s="17">
        <v>30</v>
      </c>
      <c r="X2993" s="17">
        <v>20</v>
      </c>
      <c r="Y2993" s="17"/>
      <c r="Z2993" s="17">
        <v>20</v>
      </c>
      <c r="AA2993" s="17">
        <v>246</v>
      </c>
      <c r="AB2993" s="17">
        <v>0.28535031847133757</v>
      </c>
      <c r="AC2993" s="17">
        <v>38</v>
      </c>
      <c r="AD2993" s="17">
        <v>0.52631578947368418</v>
      </c>
      <c r="AE2993" s="17">
        <v>0.37037037037037035</v>
      </c>
      <c r="AF2993" s="17">
        <v>21</v>
      </c>
      <c r="AG2993" s="17">
        <v>190</v>
      </c>
      <c r="AH2993">
        <v>76</v>
      </c>
      <c r="AI2993">
        <v>90</v>
      </c>
      <c r="AL2993">
        <v>0.66666666666666663</v>
      </c>
      <c r="AM2993" s="9">
        <f t="shared" si="2968"/>
        <v>0.66666666666666663</v>
      </c>
      <c r="AN2993">
        <v>0.61052631578947369</v>
      </c>
      <c r="AO2993" s="9">
        <f t="shared" si="2973"/>
        <v>0.61052631578947369</v>
      </c>
      <c r="AP2993">
        <v>0.27368421052631581</v>
      </c>
      <c r="AQ2993" s="9">
        <f>+AVERAGE(AL2974:AL2983)</f>
        <v>0.27419412926255027</v>
      </c>
      <c r="AR2993" s="9">
        <f>+AVERAGE(AO2974:AO2983)</f>
        <v>0.54856942145590415</v>
      </c>
      <c r="AS2993" s="17">
        <f t="shared" si="2970"/>
        <v>14</v>
      </c>
      <c r="AT2993" s="17">
        <f t="shared" si="2971"/>
        <v>0.65714285714285714</v>
      </c>
      <c r="AU2993">
        <f t="shared" si="2974"/>
        <v>0.43703703703703706</v>
      </c>
      <c r="AV2993" s="17">
        <f t="shared" si="2972"/>
        <v>0.28000000000000003</v>
      </c>
      <c r="AZ2993">
        <v>3</v>
      </c>
      <c r="BA2993" s="27">
        <v>0.5</v>
      </c>
      <c r="BB2993" s="17">
        <v>21</v>
      </c>
      <c r="BC2993" s="17">
        <v>1</v>
      </c>
      <c r="BD2993" s="17">
        <v>1</v>
      </c>
      <c r="BF2993">
        <v>0</v>
      </c>
      <c r="BG2993">
        <v>3</v>
      </c>
      <c r="BQ2993">
        <v>0.4</v>
      </c>
      <c r="BR2993">
        <v>0.2</v>
      </c>
      <c r="BS2993">
        <v>0.33333333333333331</v>
      </c>
      <c r="BT2993" s="9">
        <f>SUM(AH2984:AH2993)</f>
        <v>740</v>
      </c>
      <c r="BW2993" s="9">
        <f>SUM(AF2984:AF2993)</f>
        <v>190</v>
      </c>
      <c r="BX2993" s="9"/>
      <c r="BY2993" s="9">
        <f t="shared" ref="BY2993" si="2975">SUM(BW2983,BW2993)</f>
        <v>306</v>
      </c>
      <c r="CK2993" s="23">
        <v>0.37037037037037035</v>
      </c>
      <c r="CL2993" s="23">
        <f t="shared" si="2960"/>
        <v>0</v>
      </c>
      <c r="CM2993" s="23">
        <f t="shared" si="2962"/>
        <v>0.27419412926255027</v>
      </c>
      <c r="CN2993" s="23">
        <f t="shared" si="2963"/>
        <v>0.54856942145590415</v>
      </c>
      <c r="CQ2993" s="4">
        <v>1</v>
      </c>
      <c r="CR2993" s="43">
        <f t="shared" si="2967"/>
        <v>19</v>
      </c>
    </row>
    <row r="2994" spans="1:96" ht="11.25" customHeight="1">
      <c r="A2994" s="17">
        <v>28</v>
      </c>
      <c r="B2994" s="17">
        <v>2</v>
      </c>
      <c r="C2994" s="39">
        <v>8</v>
      </c>
      <c r="D2994" s="40">
        <v>0.33819444444444446</v>
      </c>
      <c r="E2994" s="17">
        <v>-2</v>
      </c>
      <c r="F2994" s="9">
        <v>0</v>
      </c>
      <c r="G2994">
        <v>0</v>
      </c>
      <c r="H2994">
        <v>0</v>
      </c>
      <c r="I2994">
        <v>0</v>
      </c>
      <c r="J2994">
        <v>0</v>
      </c>
      <c r="K2994" s="5">
        <v>25</v>
      </c>
      <c r="L2994">
        <v>50</v>
      </c>
      <c r="M2994">
        <v>7</v>
      </c>
      <c r="O2994" s="17"/>
      <c r="P2994" s="17">
        <f t="shared" si="2961"/>
        <v>1</v>
      </c>
      <c r="Q2994" s="17">
        <v>35</v>
      </c>
      <c r="S2994" s="17">
        <v>0.2</v>
      </c>
      <c r="T2994" s="17">
        <v>85</v>
      </c>
      <c r="U2994" s="17">
        <v>40</v>
      </c>
      <c r="V2994" s="17">
        <v>30</v>
      </c>
      <c r="W2994" s="17"/>
      <c r="X2994" s="17">
        <v>30</v>
      </c>
      <c r="Y2994" s="17"/>
      <c r="Z2994" s="17">
        <v>18</v>
      </c>
      <c r="AA2994" s="17"/>
      <c r="AB2994" s="17"/>
      <c r="AC2994" s="17">
        <v>56</v>
      </c>
      <c r="AD2994" s="17">
        <v>0.32142857142857145</v>
      </c>
      <c r="AE2994" s="17"/>
      <c r="AF2994" s="17">
        <v>21</v>
      </c>
      <c r="AG2994" s="17"/>
      <c r="AL2994">
        <v>0</v>
      </c>
      <c r="AN2994">
        <v>0.41428571428571431</v>
      </c>
      <c r="AP2994">
        <v>0.3267605633802817</v>
      </c>
      <c r="AQ2994" s="22"/>
      <c r="AR2994" s="22"/>
      <c r="AS2994" s="17">
        <f t="shared" si="2970"/>
        <v>12</v>
      </c>
      <c r="AT2994" s="17">
        <f t="shared" si="2971"/>
        <v>0.66666666666666663</v>
      </c>
      <c r="AU2994" s="17">
        <f t="shared" ref="AU2994:AU3043" si="2976">+AN2993</f>
        <v>0.61052631578947369</v>
      </c>
      <c r="AV2994" s="17">
        <f t="shared" si="2972"/>
        <v>0.27368421052631581</v>
      </c>
      <c r="AZ2994">
        <v>3</v>
      </c>
      <c r="BA2994" s="27">
        <v>0.5</v>
      </c>
      <c r="BB2994" s="17">
        <v>20</v>
      </c>
      <c r="BC2994" s="17">
        <v>0</v>
      </c>
      <c r="BD2994" s="17">
        <v>0</v>
      </c>
      <c r="BF2994">
        <v>0</v>
      </c>
      <c r="BG2994">
        <v>3</v>
      </c>
      <c r="BQ2994">
        <v>0.4</v>
      </c>
      <c r="BR2994">
        <v>0.2</v>
      </c>
      <c r="BS2994">
        <v>0.33333333333333331</v>
      </c>
      <c r="CK2994" s="23" t="s">
        <v>2085</v>
      </c>
      <c r="CL2994" s="23">
        <f t="shared" si="2960"/>
        <v>0</v>
      </c>
      <c r="CM2994" s="23" t="str">
        <f t="shared" si="2962"/>
        <v/>
      </c>
      <c r="CN2994" s="23" t="str">
        <f t="shared" si="2963"/>
        <v/>
      </c>
      <c r="CQ2994" s="4">
        <v>0</v>
      </c>
    </row>
    <row r="2995" spans="1:96" ht="11.25" customHeight="1">
      <c r="A2995" s="17">
        <v>28</v>
      </c>
      <c r="B2995" s="17">
        <v>2</v>
      </c>
      <c r="C2995" s="39">
        <v>8</v>
      </c>
      <c r="D2995" s="40">
        <v>0.33819444444444446</v>
      </c>
      <c r="E2995" s="17">
        <v>-1</v>
      </c>
      <c r="F2995" s="9">
        <v>0</v>
      </c>
      <c r="G2995">
        <v>0</v>
      </c>
      <c r="H2995">
        <v>0</v>
      </c>
      <c r="I2995">
        <v>0</v>
      </c>
      <c r="J2995">
        <v>0</v>
      </c>
      <c r="K2995" s="5">
        <v>25</v>
      </c>
      <c r="L2995">
        <v>60</v>
      </c>
      <c r="M2995">
        <v>8</v>
      </c>
      <c r="O2995" s="17"/>
      <c r="P2995" s="17">
        <f t="shared" si="2961"/>
        <v>1</v>
      </c>
      <c r="Q2995" s="17">
        <v>40</v>
      </c>
      <c r="S2995" s="17">
        <v>0.2</v>
      </c>
      <c r="T2995" s="17">
        <v>100</v>
      </c>
      <c r="U2995" s="17">
        <v>40</v>
      </c>
      <c r="V2995" s="17">
        <v>30</v>
      </c>
      <c r="W2995" s="17">
        <v>30</v>
      </c>
      <c r="X2995" s="17">
        <v>30</v>
      </c>
      <c r="Y2995" s="17"/>
      <c r="Z2995" s="17">
        <v>20</v>
      </c>
      <c r="AA2995" s="17"/>
      <c r="AB2995" s="17"/>
      <c r="AC2995" s="17">
        <v>41</v>
      </c>
      <c r="AD2995" s="17">
        <v>0.48780487804878048</v>
      </c>
      <c r="AE2995" s="17">
        <v>0.32142857142857145</v>
      </c>
      <c r="AF2995" s="17">
        <v>22</v>
      </c>
      <c r="AG2995" s="17"/>
      <c r="AL2995">
        <v>0</v>
      </c>
      <c r="AN2995">
        <v>0.58536585365853666</v>
      </c>
      <c r="AP2995">
        <v>0.4705882352941177</v>
      </c>
      <c r="AQ2995" s="9"/>
      <c r="AR2995" s="9"/>
      <c r="AS2995" s="17">
        <f t="shared" si="2970"/>
        <v>35</v>
      </c>
      <c r="AT2995" s="17">
        <f t="shared" si="2971"/>
        <v>0</v>
      </c>
      <c r="AU2995" s="17">
        <f t="shared" si="2976"/>
        <v>0.41428571428571431</v>
      </c>
      <c r="AV2995" s="17">
        <f t="shared" si="2972"/>
        <v>0.3267605633802817</v>
      </c>
      <c r="AZ2995">
        <v>3</v>
      </c>
      <c r="BA2995" s="27">
        <v>0.5</v>
      </c>
      <c r="BB2995" s="17">
        <v>20</v>
      </c>
      <c r="BC2995" s="17">
        <v>0</v>
      </c>
      <c r="BD2995" s="17">
        <v>0</v>
      </c>
      <c r="BF2995">
        <v>0</v>
      </c>
      <c r="BG2995">
        <v>3</v>
      </c>
      <c r="BQ2995">
        <v>0.4</v>
      </c>
      <c r="BR2995">
        <v>0.2</v>
      </c>
      <c r="BS2995">
        <v>0.33333333333333331</v>
      </c>
      <c r="CK2995" s="23">
        <v>0.6428571428571429</v>
      </c>
      <c r="CL2995" s="23">
        <f t="shared" si="2960"/>
        <v>0</v>
      </c>
      <c r="CM2995" s="23" t="str">
        <f t="shared" si="2962"/>
        <v/>
      </c>
      <c r="CN2995" s="23" t="str">
        <f t="shared" si="2963"/>
        <v/>
      </c>
      <c r="CQ2995" s="4">
        <v>3</v>
      </c>
    </row>
    <row r="2996" spans="1:96" ht="11.25" customHeight="1">
      <c r="A2996" s="17">
        <v>28</v>
      </c>
      <c r="B2996" s="17">
        <v>2</v>
      </c>
      <c r="C2996" s="39">
        <v>8</v>
      </c>
      <c r="D2996" s="40">
        <v>0.33819444444444446</v>
      </c>
      <c r="E2996" s="17">
        <v>1</v>
      </c>
      <c r="F2996" s="9">
        <v>0</v>
      </c>
      <c r="G2996">
        <v>0</v>
      </c>
      <c r="H2996">
        <v>0</v>
      </c>
      <c r="I2996">
        <v>0</v>
      </c>
      <c r="J2996">
        <v>0</v>
      </c>
      <c r="K2996" s="5">
        <v>25</v>
      </c>
      <c r="L2996">
        <v>75</v>
      </c>
      <c r="M2996">
        <v>6</v>
      </c>
      <c r="N2996">
        <v>6</v>
      </c>
      <c r="O2996" s="17"/>
      <c r="P2996" s="17">
        <f t="shared" si="2961"/>
        <v>1</v>
      </c>
      <c r="Q2996" s="17">
        <v>27</v>
      </c>
      <c r="S2996" s="17">
        <v>0.22222222222222221</v>
      </c>
      <c r="T2996" s="17">
        <v>100</v>
      </c>
      <c r="U2996" s="17">
        <v>40</v>
      </c>
      <c r="V2996" s="17">
        <v>30</v>
      </c>
      <c r="W2996" s="17">
        <v>30</v>
      </c>
      <c r="X2996" s="17">
        <v>30</v>
      </c>
      <c r="Y2996" s="17"/>
      <c r="Z2996" s="17">
        <v>20</v>
      </c>
      <c r="AA2996" s="17">
        <v>20</v>
      </c>
      <c r="AB2996" s="17"/>
      <c r="AC2996" s="17">
        <v>55</v>
      </c>
      <c r="AD2996" s="17">
        <v>0.36363636363636365</v>
      </c>
      <c r="AE2996" s="17"/>
      <c r="AF2996" s="17">
        <v>24</v>
      </c>
      <c r="AG2996" s="17"/>
      <c r="AL2996">
        <v>8.8888888888888892E-2</v>
      </c>
      <c r="AN2996">
        <v>0.43636363636363634</v>
      </c>
      <c r="AP2996">
        <v>0.29230769230769232</v>
      </c>
      <c r="AQ2996" s="9"/>
      <c r="AR2996" s="9"/>
      <c r="AS2996" s="17">
        <f t="shared" si="2970"/>
        <v>40</v>
      </c>
      <c r="AT2996" s="17">
        <f t="shared" si="2971"/>
        <v>0</v>
      </c>
      <c r="AU2996" s="17">
        <f t="shared" si="2976"/>
        <v>0.58536585365853666</v>
      </c>
      <c r="AV2996" s="17">
        <f t="shared" si="2972"/>
        <v>0.4705882352941177</v>
      </c>
      <c r="AZ2996">
        <v>3</v>
      </c>
      <c r="BA2996" s="27">
        <v>0.5</v>
      </c>
      <c r="BB2996" s="17">
        <v>20</v>
      </c>
      <c r="BC2996" s="17">
        <v>0</v>
      </c>
      <c r="BD2996" s="17">
        <v>0</v>
      </c>
      <c r="BF2996">
        <v>0</v>
      </c>
      <c r="BG2996">
        <v>3</v>
      </c>
      <c r="BQ2996">
        <v>0.4</v>
      </c>
      <c r="BR2996">
        <v>0.2</v>
      </c>
      <c r="BS2996">
        <v>0.33333333333333331</v>
      </c>
      <c r="CK2996" s="23" t="s">
        <v>2085</v>
      </c>
      <c r="CL2996" s="23">
        <f t="shared" si="2960"/>
        <v>0</v>
      </c>
      <c r="CM2996" s="23" t="str">
        <f t="shared" si="2962"/>
        <v/>
      </c>
      <c r="CN2996" s="23" t="str">
        <f t="shared" si="2963"/>
        <v/>
      </c>
      <c r="CQ2996" s="4">
        <v>5</v>
      </c>
    </row>
    <row r="2997" spans="1:96" ht="11.25" customHeight="1">
      <c r="A2997" s="17">
        <v>28</v>
      </c>
      <c r="B2997" s="17">
        <v>2</v>
      </c>
      <c r="C2997" s="39">
        <v>8</v>
      </c>
      <c r="D2997" s="40">
        <v>0.33819444444444446</v>
      </c>
      <c r="E2997" s="17">
        <v>2</v>
      </c>
      <c r="F2997" s="9">
        <v>0</v>
      </c>
      <c r="G2997">
        <v>0</v>
      </c>
      <c r="H2997">
        <v>0</v>
      </c>
      <c r="I2997">
        <v>0</v>
      </c>
      <c r="J2997">
        <v>0</v>
      </c>
      <c r="K2997" s="5">
        <v>25</v>
      </c>
      <c r="L2997">
        <v>75</v>
      </c>
      <c r="M2997">
        <v>2</v>
      </c>
      <c r="N2997">
        <v>8</v>
      </c>
      <c r="O2997" s="17"/>
      <c r="P2997" s="17">
        <f t="shared" si="2961"/>
        <v>0</v>
      </c>
      <c r="Q2997" s="17">
        <v>21</v>
      </c>
      <c r="S2997" s="17">
        <v>9.5238095238095233E-2</v>
      </c>
      <c r="T2997" s="17">
        <v>96</v>
      </c>
      <c r="U2997" s="17">
        <v>40</v>
      </c>
      <c r="V2997" s="17">
        <v>30</v>
      </c>
      <c r="W2997" s="17">
        <v>30</v>
      </c>
      <c r="X2997" s="17">
        <v>30</v>
      </c>
      <c r="Y2997" s="17"/>
      <c r="Z2997" s="17">
        <v>20</v>
      </c>
      <c r="AA2997" s="17">
        <v>40</v>
      </c>
      <c r="AB2997" s="17"/>
      <c r="AC2997" s="17">
        <v>55</v>
      </c>
      <c r="AD2997" s="17">
        <v>0.36363636363636365</v>
      </c>
      <c r="AE2997" s="17">
        <v>0.36363636363636365</v>
      </c>
      <c r="AF2997" s="17">
        <v>28</v>
      </c>
      <c r="AG2997" s="17"/>
      <c r="AL2997">
        <v>0.3619047619047619</v>
      </c>
      <c r="AN2997">
        <v>0.43636363636363634</v>
      </c>
      <c r="AP2997">
        <v>0.26666666666666666</v>
      </c>
      <c r="AQ2997" s="9"/>
      <c r="AR2997" s="9"/>
      <c r="AS2997" s="17">
        <f t="shared" si="2970"/>
        <v>27</v>
      </c>
      <c r="AT2997" s="17">
        <f t="shared" si="2971"/>
        <v>8.8888888888888892E-2</v>
      </c>
      <c r="AU2997" s="17">
        <f t="shared" si="2976"/>
        <v>0.43636363636363634</v>
      </c>
      <c r="AV2997" s="17">
        <f t="shared" si="2972"/>
        <v>0.29230769230769232</v>
      </c>
      <c r="AZ2997">
        <v>3</v>
      </c>
      <c r="BA2997" s="27">
        <v>0.5</v>
      </c>
      <c r="BB2997" s="17">
        <v>20</v>
      </c>
      <c r="BC2997" s="17">
        <v>0</v>
      </c>
      <c r="BD2997" s="17">
        <v>0</v>
      </c>
      <c r="BF2997">
        <v>0</v>
      </c>
      <c r="BG2997">
        <v>3</v>
      </c>
      <c r="BQ2997">
        <v>0.4</v>
      </c>
      <c r="BR2997">
        <v>0.2</v>
      </c>
      <c r="BS2997">
        <v>0.33333333333333331</v>
      </c>
      <c r="CK2997" s="23">
        <v>0.72727272727272729</v>
      </c>
      <c r="CL2997" s="23">
        <f t="shared" si="2960"/>
        <v>0</v>
      </c>
      <c r="CM2997" s="23" t="str">
        <f t="shared" si="2962"/>
        <v/>
      </c>
      <c r="CN2997" s="23" t="str">
        <f t="shared" si="2963"/>
        <v/>
      </c>
      <c r="CQ2997" s="4">
        <v>3</v>
      </c>
    </row>
    <row r="2998" spans="1:96" ht="11.25" customHeight="1">
      <c r="A2998" s="17">
        <v>28</v>
      </c>
      <c r="B2998" s="17">
        <v>2</v>
      </c>
      <c r="C2998" s="39">
        <v>8</v>
      </c>
      <c r="D2998" s="40">
        <v>0.33819444444444446</v>
      </c>
      <c r="E2998" s="17">
        <v>3</v>
      </c>
      <c r="F2998" s="9">
        <v>0</v>
      </c>
      <c r="G2998">
        <v>0</v>
      </c>
      <c r="H2998">
        <v>0</v>
      </c>
      <c r="I2998">
        <v>0</v>
      </c>
      <c r="J2998">
        <v>0</v>
      </c>
      <c r="K2998" s="5">
        <v>25</v>
      </c>
      <c r="L2998">
        <v>71</v>
      </c>
      <c r="M2998">
        <v>1</v>
      </c>
      <c r="N2998">
        <v>9</v>
      </c>
      <c r="O2998" s="17"/>
      <c r="P2998" s="17">
        <f t="shared" si="2961"/>
        <v>0</v>
      </c>
      <c r="Q2998" s="17">
        <v>16</v>
      </c>
      <c r="S2998" s="17">
        <v>6.25E-2</v>
      </c>
      <c r="T2998" s="17">
        <v>87</v>
      </c>
      <c r="U2998" s="17">
        <v>40</v>
      </c>
      <c r="V2998" s="17">
        <v>30</v>
      </c>
      <c r="W2998" s="17">
        <v>30</v>
      </c>
      <c r="X2998" s="17">
        <v>30</v>
      </c>
      <c r="Y2998" s="17"/>
      <c r="Z2998" s="17">
        <v>20</v>
      </c>
      <c r="AA2998" s="17">
        <v>60</v>
      </c>
      <c r="AB2998" s="17"/>
      <c r="AC2998" s="17">
        <v>45</v>
      </c>
      <c r="AD2998" s="17">
        <v>0.44444444444444442</v>
      </c>
      <c r="AE2998" s="17">
        <v>0.36363636363636365</v>
      </c>
      <c r="AF2998" s="17">
        <v>29</v>
      </c>
      <c r="AG2998" s="17"/>
      <c r="AL2998">
        <v>0.47499999999999998</v>
      </c>
      <c r="AN2998">
        <v>0.52444444444444449</v>
      </c>
      <c r="AP2998">
        <v>0.27341772151898736</v>
      </c>
      <c r="AQ2998" s="9"/>
      <c r="AR2998" s="9"/>
      <c r="AS2998" s="17">
        <f t="shared" si="2970"/>
        <v>21</v>
      </c>
      <c r="AT2998" s="17">
        <f t="shared" si="2971"/>
        <v>0.3619047619047619</v>
      </c>
      <c r="AU2998" s="17">
        <f t="shared" si="2976"/>
        <v>0.43636363636363634</v>
      </c>
      <c r="AV2998" s="17">
        <f t="shared" si="2972"/>
        <v>0.26666666666666666</v>
      </c>
      <c r="AZ2998">
        <v>3</v>
      </c>
      <c r="BA2998" s="27">
        <v>0.5</v>
      </c>
      <c r="BB2998" s="17">
        <v>20</v>
      </c>
      <c r="BC2998" s="17">
        <v>0</v>
      </c>
      <c r="BD2998" s="17">
        <v>0</v>
      </c>
      <c r="BF2998">
        <v>0</v>
      </c>
      <c r="BG2998">
        <v>3</v>
      </c>
      <c r="BQ2998">
        <v>0.4</v>
      </c>
      <c r="BR2998">
        <v>0.2</v>
      </c>
      <c r="BS2998">
        <v>0.33333333333333331</v>
      </c>
      <c r="CK2998" s="23">
        <v>0.72727272727272729</v>
      </c>
      <c r="CL2998" s="23">
        <f t="shared" si="2960"/>
        <v>0</v>
      </c>
      <c r="CM2998" s="23" t="str">
        <f t="shared" si="2962"/>
        <v/>
      </c>
      <c r="CN2998" s="23" t="str">
        <f t="shared" si="2963"/>
        <v/>
      </c>
      <c r="CQ2998" s="4">
        <v>2</v>
      </c>
    </row>
    <row r="2999" spans="1:96" ht="11.25" customHeight="1">
      <c r="A2999" s="17">
        <v>28</v>
      </c>
      <c r="B2999" s="17">
        <v>2</v>
      </c>
      <c r="C2999" s="39">
        <v>8</v>
      </c>
      <c r="D2999" s="40">
        <v>0.33819444444444446</v>
      </c>
      <c r="E2999" s="17">
        <v>4</v>
      </c>
      <c r="F2999" s="9">
        <v>0</v>
      </c>
      <c r="G2999">
        <v>0</v>
      </c>
      <c r="H2999">
        <v>0</v>
      </c>
      <c r="I2999">
        <v>0</v>
      </c>
      <c r="J2999">
        <v>0</v>
      </c>
      <c r="K2999" s="5">
        <v>25</v>
      </c>
      <c r="L2999">
        <v>62</v>
      </c>
      <c r="M2999">
        <v>1</v>
      </c>
      <c r="N2999">
        <v>10</v>
      </c>
      <c r="O2999" s="17"/>
      <c r="P2999" s="17">
        <f t="shared" si="2961"/>
        <v>0</v>
      </c>
      <c r="Q2999" s="17">
        <v>14</v>
      </c>
      <c r="S2999" s="17">
        <v>7.1428571428571425E-2</v>
      </c>
      <c r="T2999" s="17">
        <v>76</v>
      </c>
      <c r="U2999" s="17">
        <v>35</v>
      </c>
      <c r="V2999" s="17">
        <v>30</v>
      </c>
      <c r="W2999" s="17">
        <v>30</v>
      </c>
      <c r="X2999" s="17">
        <v>30</v>
      </c>
      <c r="Y2999" s="17"/>
      <c r="Z2999" s="17">
        <v>0</v>
      </c>
      <c r="AA2999" s="17">
        <v>60</v>
      </c>
      <c r="AB2999" s="17"/>
      <c r="AC2999" s="17">
        <v>58</v>
      </c>
      <c r="AD2999" s="17">
        <v>0</v>
      </c>
      <c r="AE2999" s="17">
        <v>0.44444444444444442</v>
      </c>
      <c r="AF2999" s="17">
        <v>9</v>
      </c>
      <c r="AG2999" s="17"/>
      <c r="AL2999">
        <v>0.34285714285714286</v>
      </c>
      <c r="AN2999">
        <v>0.40689655172413791</v>
      </c>
      <c r="AP2999">
        <v>0.25957446808510637</v>
      </c>
      <c r="AQ2999" s="9"/>
      <c r="AR2999" s="9"/>
      <c r="AS2999" s="17">
        <f t="shared" si="2970"/>
        <v>16</v>
      </c>
      <c r="AT2999" s="17">
        <f t="shared" si="2971"/>
        <v>0.47499999999999998</v>
      </c>
      <c r="AU2999" s="17">
        <f t="shared" si="2976"/>
        <v>0.52444444444444449</v>
      </c>
      <c r="AV2999" s="17">
        <f t="shared" si="2972"/>
        <v>0.27341772151898736</v>
      </c>
      <c r="AZ2999">
        <v>3</v>
      </c>
      <c r="BA2999" s="27">
        <v>0.5</v>
      </c>
      <c r="BB2999" s="17">
        <v>20</v>
      </c>
      <c r="BC2999" s="17">
        <v>0</v>
      </c>
      <c r="BD2999" s="17">
        <v>0</v>
      </c>
      <c r="BF2999">
        <v>0</v>
      </c>
      <c r="BG2999">
        <v>3</v>
      </c>
      <c r="BQ2999">
        <v>0.4</v>
      </c>
      <c r="BR2999">
        <v>0.2</v>
      </c>
      <c r="BS2999">
        <v>0.33333333333333331</v>
      </c>
      <c r="CK2999" s="23">
        <v>0.88888888888888884</v>
      </c>
      <c r="CL2999" s="23">
        <f t="shared" si="2960"/>
        <v>0</v>
      </c>
      <c r="CM2999" s="23" t="str">
        <f t="shared" si="2962"/>
        <v/>
      </c>
      <c r="CN2999" s="23" t="str">
        <f t="shared" si="2963"/>
        <v/>
      </c>
      <c r="CQ2999" s="4">
        <v>2</v>
      </c>
    </row>
    <row r="3000" spans="1:96" ht="11.25" customHeight="1">
      <c r="A3000" s="17">
        <v>28</v>
      </c>
      <c r="B3000" s="17">
        <v>2</v>
      </c>
      <c r="C3000" s="39">
        <v>8</v>
      </c>
      <c r="D3000" s="40">
        <v>0.33819444444444446</v>
      </c>
      <c r="E3000" s="17">
        <v>5</v>
      </c>
      <c r="F3000" s="9">
        <v>0</v>
      </c>
      <c r="G3000">
        <v>0</v>
      </c>
      <c r="H3000">
        <v>0</v>
      </c>
      <c r="I3000">
        <v>0</v>
      </c>
      <c r="J3000">
        <v>0</v>
      </c>
      <c r="K3000" s="5">
        <v>25</v>
      </c>
      <c r="L3000">
        <v>51</v>
      </c>
      <c r="M3000">
        <v>3</v>
      </c>
      <c r="N3000">
        <v>13</v>
      </c>
      <c r="O3000" s="17"/>
      <c r="P3000" s="17">
        <f t="shared" si="2961"/>
        <v>0</v>
      </c>
      <c r="Q3000" s="17">
        <v>19</v>
      </c>
      <c r="S3000" s="17">
        <v>0.15789473684210525</v>
      </c>
      <c r="T3000" s="17">
        <v>70</v>
      </c>
      <c r="U3000" s="17">
        <v>30</v>
      </c>
      <c r="V3000" s="17">
        <v>30</v>
      </c>
      <c r="W3000" s="17">
        <v>30</v>
      </c>
      <c r="X3000" s="17">
        <v>30</v>
      </c>
      <c r="Y3000" s="17"/>
      <c r="Z3000" s="17">
        <v>19</v>
      </c>
      <c r="AA3000" s="17">
        <v>79</v>
      </c>
      <c r="AB3000" s="17"/>
      <c r="AC3000" s="17">
        <v>59</v>
      </c>
      <c r="AD3000" s="17">
        <v>0.32203389830508472</v>
      </c>
      <c r="AE3000" s="17">
        <v>0</v>
      </c>
      <c r="AF3000" s="17">
        <v>26</v>
      </c>
      <c r="AG3000" s="17"/>
      <c r="AL3000">
        <v>0.14736842105263157</v>
      </c>
      <c r="AN3000">
        <v>0.29152542372881357</v>
      </c>
      <c r="AP3000">
        <v>0.18666666666666668</v>
      </c>
      <c r="AQ3000" s="9"/>
      <c r="AR3000" s="9"/>
      <c r="AS3000" s="17">
        <f t="shared" si="2970"/>
        <v>14</v>
      </c>
      <c r="AT3000" s="17">
        <f t="shared" si="2971"/>
        <v>0.34285714285714286</v>
      </c>
      <c r="AU3000" s="17">
        <f t="shared" si="2976"/>
        <v>0.40689655172413791</v>
      </c>
      <c r="AV3000" s="17">
        <f t="shared" si="2972"/>
        <v>0.25957446808510637</v>
      </c>
      <c r="AZ3000">
        <v>3</v>
      </c>
      <c r="BA3000" s="27">
        <v>0.5</v>
      </c>
      <c r="BB3000" s="17">
        <v>20</v>
      </c>
      <c r="BC3000" s="17">
        <v>0</v>
      </c>
      <c r="BD3000" s="17">
        <v>0</v>
      </c>
      <c r="BF3000">
        <v>0</v>
      </c>
      <c r="BG3000">
        <v>3</v>
      </c>
      <c r="BQ3000">
        <v>0.4</v>
      </c>
      <c r="BR3000">
        <v>0.2</v>
      </c>
      <c r="BS3000">
        <v>0.33333333333333331</v>
      </c>
      <c r="CK3000" s="23">
        <v>0</v>
      </c>
      <c r="CL3000" s="23">
        <f t="shared" si="2960"/>
        <v>0</v>
      </c>
      <c r="CM3000" s="23" t="str">
        <f t="shared" si="2962"/>
        <v/>
      </c>
      <c r="CN3000" s="23" t="str">
        <f t="shared" si="2963"/>
        <v/>
      </c>
      <c r="CQ3000" s="4">
        <v>5</v>
      </c>
    </row>
    <row r="3001" spans="1:96" ht="11.25" customHeight="1">
      <c r="A3001" s="17">
        <v>28</v>
      </c>
      <c r="B3001" s="17">
        <v>2</v>
      </c>
      <c r="C3001" s="39">
        <v>8</v>
      </c>
      <c r="D3001" s="40">
        <v>0.33819444444444446</v>
      </c>
      <c r="E3001" s="17">
        <v>6</v>
      </c>
      <c r="F3001" s="9">
        <v>0</v>
      </c>
      <c r="G3001">
        <v>0</v>
      </c>
      <c r="H3001">
        <v>0</v>
      </c>
      <c r="I3001">
        <v>0</v>
      </c>
      <c r="J3001">
        <v>0</v>
      </c>
      <c r="K3001" s="5">
        <v>25</v>
      </c>
      <c r="L3001">
        <v>45</v>
      </c>
      <c r="M3001">
        <v>1</v>
      </c>
      <c r="N3001">
        <v>14</v>
      </c>
      <c r="O3001" s="17"/>
      <c r="P3001" s="17">
        <f t="shared" si="2961"/>
        <v>0</v>
      </c>
      <c r="Q3001" s="17">
        <v>14</v>
      </c>
      <c r="S3001" s="17">
        <v>7.1428571428571425E-2</v>
      </c>
      <c r="T3001" s="17">
        <v>59</v>
      </c>
      <c r="U3001" s="17">
        <v>20</v>
      </c>
      <c r="V3001" s="17">
        <v>30</v>
      </c>
      <c r="W3001" s="17">
        <v>30</v>
      </c>
      <c r="X3001" s="17">
        <v>20</v>
      </c>
      <c r="Y3001" s="17"/>
      <c r="Z3001" s="17">
        <v>0</v>
      </c>
      <c r="AA3001" s="17">
        <v>79</v>
      </c>
      <c r="AB3001" s="17"/>
      <c r="AC3001" s="17">
        <v>38</v>
      </c>
      <c r="AD3001" s="17">
        <v>0</v>
      </c>
      <c r="AE3001" s="17">
        <v>0.32203389830508472</v>
      </c>
      <c r="AF3001" s="17">
        <v>9</v>
      </c>
      <c r="AG3001" s="17"/>
      <c r="AL3001">
        <v>0.25714285714285712</v>
      </c>
      <c r="AN3001">
        <v>0.55789473684210522</v>
      </c>
      <c r="AP3001">
        <v>0.25945945945945947</v>
      </c>
      <c r="AQ3001" s="9"/>
      <c r="AR3001" s="9"/>
      <c r="AS3001" s="17">
        <f t="shared" si="2970"/>
        <v>19</v>
      </c>
      <c r="AT3001" s="17">
        <f t="shared" si="2971"/>
        <v>0.14736842105263157</v>
      </c>
      <c r="AU3001" s="17">
        <f t="shared" si="2976"/>
        <v>0.29152542372881357</v>
      </c>
      <c r="AV3001" s="17">
        <f t="shared" si="2972"/>
        <v>0.18666666666666668</v>
      </c>
      <c r="AZ3001">
        <v>3</v>
      </c>
      <c r="BA3001" s="27">
        <v>0.5</v>
      </c>
      <c r="BB3001" s="17">
        <v>20</v>
      </c>
      <c r="BC3001" s="17">
        <v>0</v>
      </c>
      <c r="BD3001" s="17">
        <v>0</v>
      </c>
      <c r="BF3001">
        <v>0</v>
      </c>
      <c r="BG3001">
        <v>3</v>
      </c>
      <c r="BQ3001">
        <v>0.4</v>
      </c>
      <c r="BR3001">
        <v>0.2</v>
      </c>
      <c r="BS3001">
        <v>0.33333333333333331</v>
      </c>
      <c r="CK3001" s="23">
        <v>0.64406779661016944</v>
      </c>
      <c r="CL3001" s="23">
        <f t="shared" si="2960"/>
        <v>0</v>
      </c>
      <c r="CM3001" s="23" t="str">
        <f t="shared" si="2962"/>
        <v/>
      </c>
      <c r="CN3001" s="23" t="str">
        <f t="shared" si="2963"/>
        <v/>
      </c>
      <c r="CQ3001" s="4">
        <v>3</v>
      </c>
    </row>
    <row r="3002" spans="1:96" ht="11.25" customHeight="1">
      <c r="A3002" s="17">
        <v>28</v>
      </c>
      <c r="B3002" s="17">
        <v>2</v>
      </c>
      <c r="C3002" s="39">
        <v>8</v>
      </c>
      <c r="D3002" s="40">
        <v>0.33819444444444446</v>
      </c>
      <c r="E3002" s="17">
        <v>7</v>
      </c>
      <c r="F3002" s="9">
        <v>0</v>
      </c>
      <c r="G3002">
        <v>0</v>
      </c>
      <c r="H3002">
        <v>0</v>
      </c>
      <c r="I3002">
        <v>0</v>
      </c>
      <c r="J3002">
        <v>0</v>
      </c>
      <c r="K3002" s="5">
        <v>25</v>
      </c>
      <c r="L3002">
        <v>34</v>
      </c>
      <c r="M3002">
        <v>2</v>
      </c>
      <c r="N3002">
        <v>16</v>
      </c>
      <c r="O3002" s="17"/>
      <c r="P3002" s="17">
        <f t="shared" si="2961"/>
        <v>0</v>
      </c>
      <c r="Q3002" s="17">
        <v>14</v>
      </c>
      <c r="S3002" s="17">
        <v>0.14285714285714285</v>
      </c>
      <c r="T3002" s="17">
        <v>48</v>
      </c>
      <c r="U3002" s="17">
        <v>5</v>
      </c>
      <c r="V3002" s="17">
        <v>30</v>
      </c>
      <c r="W3002" s="17">
        <v>30</v>
      </c>
      <c r="X3002" s="17">
        <v>5</v>
      </c>
      <c r="Y3002" s="17"/>
      <c r="Z3002" s="17">
        <v>0</v>
      </c>
      <c r="AA3002" s="17">
        <v>79</v>
      </c>
      <c r="AB3002" s="17"/>
      <c r="AC3002" s="17">
        <v>4</v>
      </c>
      <c r="AD3002" s="17">
        <v>0</v>
      </c>
      <c r="AE3002" s="17">
        <v>0</v>
      </c>
      <c r="AF3002" s="17">
        <v>8</v>
      </c>
      <c r="AG3002" s="17"/>
      <c r="AL3002">
        <v>0.2857142857142857</v>
      </c>
      <c r="AN3002">
        <v>0.8</v>
      </c>
      <c r="AP3002">
        <v>0.11</v>
      </c>
      <c r="AQ3002" s="9"/>
      <c r="AR3002" s="9"/>
      <c r="AS3002" s="17">
        <f t="shared" si="2970"/>
        <v>14</v>
      </c>
      <c r="AT3002" s="17">
        <f t="shared" si="2971"/>
        <v>0.25714285714285712</v>
      </c>
      <c r="AU3002" s="17">
        <f t="shared" si="2976"/>
        <v>0.55789473684210522</v>
      </c>
      <c r="AV3002" s="17">
        <f t="shared" si="2972"/>
        <v>0.25945945945945947</v>
      </c>
      <c r="AZ3002">
        <v>3</v>
      </c>
      <c r="BA3002" s="27">
        <v>0.5</v>
      </c>
      <c r="BB3002" s="17">
        <v>20</v>
      </c>
      <c r="BC3002" s="17">
        <v>0</v>
      </c>
      <c r="BD3002" s="17">
        <v>0</v>
      </c>
      <c r="BF3002">
        <v>0</v>
      </c>
      <c r="BG3002">
        <v>3</v>
      </c>
      <c r="BQ3002">
        <v>0.4</v>
      </c>
      <c r="BR3002">
        <v>0.2</v>
      </c>
      <c r="BS3002">
        <v>0.33333333333333331</v>
      </c>
      <c r="CK3002" s="23">
        <v>0</v>
      </c>
      <c r="CL3002" s="23">
        <f t="shared" si="2960"/>
        <v>0</v>
      </c>
      <c r="CM3002" s="23" t="str">
        <f t="shared" si="2962"/>
        <v/>
      </c>
      <c r="CN3002" s="23" t="str">
        <f t="shared" si="2963"/>
        <v/>
      </c>
      <c r="CQ3002" s="4">
        <v>2</v>
      </c>
    </row>
    <row r="3003" spans="1:96" ht="11.25" customHeight="1">
      <c r="A3003" s="17">
        <v>28</v>
      </c>
      <c r="B3003" s="17">
        <v>2</v>
      </c>
      <c r="C3003" s="39">
        <v>8</v>
      </c>
      <c r="D3003" s="40">
        <v>0.33819444444444446</v>
      </c>
      <c r="E3003" s="17">
        <v>8</v>
      </c>
      <c r="F3003" s="9">
        <v>0</v>
      </c>
      <c r="G3003">
        <v>0</v>
      </c>
      <c r="H3003">
        <v>0</v>
      </c>
      <c r="I3003">
        <v>0</v>
      </c>
      <c r="J3003">
        <v>0</v>
      </c>
      <c r="K3003" s="5">
        <v>25</v>
      </c>
      <c r="L3003">
        <v>23</v>
      </c>
      <c r="M3003">
        <v>5</v>
      </c>
      <c r="N3003">
        <v>21</v>
      </c>
      <c r="O3003" s="17"/>
      <c r="P3003" s="17">
        <f t="shared" si="2961"/>
        <v>2</v>
      </c>
      <c r="Q3003" s="17">
        <v>22</v>
      </c>
      <c r="S3003" s="17">
        <v>0.22727272727272727</v>
      </c>
      <c r="T3003" s="17">
        <v>45</v>
      </c>
      <c r="U3003" s="17">
        <v>0</v>
      </c>
      <c r="V3003" s="17">
        <v>30</v>
      </c>
      <c r="W3003" s="17">
        <v>30</v>
      </c>
      <c r="X3003" s="17">
        <v>0</v>
      </c>
      <c r="Y3003" s="17"/>
      <c r="Z3003" s="17">
        <v>0</v>
      </c>
      <c r="AA3003" s="17">
        <v>79</v>
      </c>
      <c r="AB3003" s="17"/>
      <c r="AC3003" s="17">
        <v>0</v>
      </c>
      <c r="AD3003" s="17" t="s">
        <v>2085</v>
      </c>
      <c r="AE3003" s="17">
        <v>0</v>
      </c>
      <c r="AF3003" s="17">
        <v>5</v>
      </c>
      <c r="AG3003" s="17"/>
      <c r="AL3003">
        <v>0.16363636363636361</v>
      </c>
      <c r="AN3003">
        <v>0</v>
      </c>
      <c r="AP3003">
        <v>0.12857142857142856</v>
      </c>
      <c r="AQ3003" s="9"/>
      <c r="AR3003" s="9"/>
      <c r="AS3003" s="17">
        <f t="shared" si="2970"/>
        <v>14</v>
      </c>
      <c r="AT3003" s="17">
        <f t="shared" si="2971"/>
        <v>0.2857142857142857</v>
      </c>
      <c r="AU3003" s="17">
        <f t="shared" si="2976"/>
        <v>0.8</v>
      </c>
      <c r="AV3003" s="17">
        <f t="shared" si="2972"/>
        <v>0.11</v>
      </c>
      <c r="AZ3003">
        <v>3</v>
      </c>
      <c r="BA3003" s="27">
        <v>0.5</v>
      </c>
      <c r="BB3003" s="17">
        <v>20</v>
      </c>
      <c r="BC3003" s="17">
        <v>0</v>
      </c>
      <c r="BD3003" s="17">
        <v>0</v>
      </c>
      <c r="BF3003">
        <v>0</v>
      </c>
      <c r="BG3003">
        <v>3</v>
      </c>
      <c r="BQ3003">
        <v>0.4</v>
      </c>
      <c r="BR3003">
        <v>0.2</v>
      </c>
      <c r="BS3003">
        <v>0.33333333333333331</v>
      </c>
      <c r="CK3003" s="23">
        <v>0</v>
      </c>
      <c r="CL3003" s="23">
        <f t="shared" si="2960"/>
        <v>0</v>
      </c>
      <c r="CM3003" s="23" t="str">
        <f t="shared" si="2962"/>
        <v/>
      </c>
      <c r="CN3003" s="23" t="str">
        <f t="shared" si="2963"/>
        <v/>
      </c>
      <c r="CQ3003" s="4">
        <v>2</v>
      </c>
    </row>
    <row r="3004" spans="1:96" ht="11.25" customHeight="1">
      <c r="A3004" s="17">
        <v>28</v>
      </c>
      <c r="B3004" s="17">
        <v>2</v>
      </c>
      <c r="C3004" s="39">
        <v>8</v>
      </c>
      <c r="D3004" s="40">
        <v>0.33819444444444446</v>
      </c>
      <c r="E3004" s="17">
        <v>9</v>
      </c>
      <c r="F3004" s="9">
        <v>0</v>
      </c>
      <c r="G3004">
        <v>0</v>
      </c>
      <c r="H3004">
        <v>0</v>
      </c>
      <c r="I3004">
        <v>0</v>
      </c>
      <c r="J3004">
        <v>0</v>
      </c>
      <c r="K3004" s="5">
        <v>25</v>
      </c>
      <c r="L3004">
        <v>20</v>
      </c>
      <c r="M3004">
        <v>10</v>
      </c>
      <c r="N3004">
        <v>31</v>
      </c>
      <c r="O3004" s="17"/>
      <c r="P3004" s="17">
        <f t="shared" si="2961"/>
        <v>1</v>
      </c>
      <c r="Q3004" s="17">
        <v>35</v>
      </c>
      <c r="S3004" s="17">
        <v>0.2857142857142857</v>
      </c>
      <c r="T3004" s="17">
        <v>55</v>
      </c>
      <c r="U3004" s="17">
        <v>10</v>
      </c>
      <c r="V3004" s="17">
        <v>30</v>
      </c>
      <c r="W3004" s="17">
        <v>30</v>
      </c>
      <c r="X3004" s="17">
        <v>10</v>
      </c>
      <c r="Y3004" s="17"/>
      <c r="Z3004" s="17">
        <v>10</v>
      </c>
      <c r="AA3004" s="17">
        <v>89</v>
      </c>
      <c r="AB3004" s="17"/>
      <c r="AC3004" s="17">
        <v>11</v>
      </c>
      <c r="AD3004" s="17">
        <v>0.90909090909090906</v>
      </c>
      <c r="AE3004" s="17" t="s">
        <v>2085</v>
      </c>
      <c r="AF3004" s="17">
        <v>10</v>
      </c>
      <c r="AG3004" s="17"/>
      <c r="AL3004">
        <v>0.17142857142857143</v>
      </c>
      <c r="AN3004">
        <v>0.76363636363636356</v>
      </c>
      <c r="AP3004">
        <v>0.27692307692307694</v>
      </c>
      <c r="AQ3004" s="9"/>
      <c r="AR3004" s="9"/>
      <c r="AS3004" s="17">
        <f t="shared" si="2970"/>
        <v>22</v>
      </c>
      <c r="AT3004" s="17">
        <f t="shared" si="2971"/>
        <v>0.16363636363636361</v>
      </c>
      <c r="AU3004" s="17">
        <f t="shared" si="2976"/>
        <v>0</v>
      </c>
      <c r="AV3004" s="17">
        <f t="shared" si="2972"/>
        <v>0.12857142857142856</v>
      </c>
      <c r="AZ3004">
        <v>3</v>
      </c>
      <c r="BA3004" s="27">
        <v>0.5</v>
      </c>
      <c r="BB3004" s="17">
        <v>20</v>
      </c>
      <c r="BC3004" s="17">
        <v>0</v>
      </c>
      <c r="BD3004" s="17">
        <v>0</v>
      </c>
      <c r="BF3004">
        <v>0</v>
      </c>
      <c r="BG3004">
        <v>3</v>
      </c>
      <c r="BQ3004">
        <v>0.4</v>
      </c>
      <c r="BR3004">
        <v>0.2</v>
      </c>
      <c r="BS3004">
        <v>0.33333333333333331</v>
      </c>
      <c r="CK3004" s="23" t="s">
        <v>2085</v>
      </c>
      <c r="CL3004" s="23">
        <f t="shared" si="2960"/>
        <v>0</v>
      </c>
      <c r="CM3004" s="23" t="str">
        <f t="shared" si="2962"/>
        <v/>
      </c>
      <c r="CN3004" s="23" t="str">
        <f t="shared" si="2963"/>
        <v/>
      </c>
      <c r="CQ3004" s="4">
        <v>3</v>
      </c>
    </row>
    <row r="3005" spans="1:96" ht="11.25" customHeight="1">
      <c r="A3005" s="17">
        <v>28</v>
      </c>
      <c r="B3005" s="17">
        <v>2</v>
      </c>
      <c r="C3005" s="39">
        <v>8</v>
      </c>
      <c r="D3005" s="40">
        <v>0.33819444444444446</v>
      </c>
      <c r="E3005" s="17">
        <v>10</v>
      </c>
      <c r="F3005" s="9">
        <v>0</v>
      </c>
      <c r="G3005">
        <v>0</v>
      </c>
      <c r="H3005">
        <v>0</v>
      </c>
      <c r="I3005">
        <v>0</v>
      </c>
      <c r="J3005">
        <v>0</v>
      </c>
      <c r="K3005" s="5">
        <v>25</v>
      </c>
      <c r="L3005">
        <v>30</v>
      </c>
      <c r="M3005">
        <v>10</v>
      </c>
      <c r="N3005">
        <v>41</v>
      </c>
      <c r="O3005" s="17"/>
      <c r="P3005" s="17">
        <f t="shared" si="2961"/>
        <v>1</v>
      </c>
      <c r="Q3005" s="17">
        <v>25</v>
      </c>
      <c r="S3005" s="17">
        <v>0.4</v>
      </c>
      <c r="T3005" s="17">
        <v>55</v>
      </c>
      <c r="U3005" s="17">
        <v>10</v>
      </c>
      <c r="V3005" s="17">
        <v>30</v>
      </c>
      <c r="W3005" s="17">
        <v>30</v>
      </c>
      <c r="X3005" s="17">
        <v>10</v>
      </c>
      <c r="Y3005" s="17"/>
      <c r="Z3005" s="17">
        <v>4</v>
      </c>
      <c r="AA3005" s="17">
        <v>93</v>
      </c>
      <c r="AB3005" s="17"/>
      <c r="AC3005" s="17">
        <v>5</v>
      </c>
      <c r="AD3005" s="17">
        <v>0.8</v>
      </c>
      <c r="AE3005" s="17">
        <v>0.90909090909090906</v>
      </c>
      <c r="AF3005" s="17">
        <v>4</v>
      </c>
      <c r="AG3005" s="17">
        <v>152</v>
      </c>
      <c r="AL3005">
        <v>0.44800000000000001</v>
      </c>
      <c r="AN3005">
        <v>0.72</v>
      </c>
      <c r="AP3005">
        <v>0.29333333333333333</v>
      </c>
      <c r="AQ3005" s="9"/>
      <c r="AR3005" s="9"/>
      <c r="AS3005" s="17">
        <f t="shared" si="2970"/>
        <v>35</v>
      </c>
      <c r="AT3005" s="17">
        <f t="shared" si="2971"/>
        <v>0.17142857142857143</v>
      </c>
      <c r="AU3005" s="17">
        <f t="shared" si="2976"/>
        <v>0.76363636363636356</v>
      </c>
      <c r="AV3005" s="17">
        <f t="shared" si="2972"/>
        <v>0.27692307692307694</v>
      </c>
      <c r="AZ3005">
        <v>3</v>
      </c>
      <c r="BA3005" s="27">
        <v>0.5</v>
      </c>
      <c r="BB3005" s="17">
        <v>20</v>
      </c>
      <c r="BC3005" s="17">
        <v>0</v>
      </c>
      <c r="BD3005" s="17">
        <v>0</v>
      </c>
      <c r="BF3005">
        <v>0</v>
      </c>
      <c r="BG3005">
        <v>3</v>
      </c>
      <c r="BQ3005">
        <v>0.4</v>
      </c>
      <c r="BR3005">
        <v>0.2</v>
      </c>
      <c r="BS3005">
        <v>0.33333333333333331</v>
      </c>
      <c r="BW3005" s="9">
        <f>SUM(AF2996:AF3005)</f>
        <v>152</v>
      </c>
      <c r="CK3005" s="23">
        <v>1.8181818181818181</v>
      </c>
      <c r="CL3005" s="23">
        <f t="shared" si="2960"/>
        <v>0</v>
      </c>
      <c r="CM3005" s="23" t="str">
        <f t="shared" si="2962"/>
        <v/>
      </c>
      <c r="CN3005" s="23" t="str">
        <f t="shared" si="2963"/>
        <v/>
      </c>
      <c r="CQ3005" s="4">
        <v>3</v>
      </c>
    </row>
    <row r="3006" spans="1:96" ht="11.25" customHeight="1">
      <c r="A3006" s="17">
        <v>28</v>
      </c>
      <c r="B3006" s="17">
        <v>2</v>
      </c>
      <c r="C3006" s="39">
        <v>8</v>
      </c>
      <c r="D3006" s="40">
        <v>0.33819444444444446</v>
      </c>
      <c r="E3006" s="17">
        <v>11</v>
      </c>
      <c r="F3006" s="9">
        <v>0</v>
      </c>
      <c r="G3006">
        <v>1</v>
      </c>
      <c r="H3006">
        <v>0</v>
      </c>
      <c r="I3006">
        <v>0</v>
      </c>
      <c r="J3006">
        <v>0</v>
      </c>
      <c r="L3006">
        <v>75</v>
      </c>
      <c r="M3006">
        <v>5</v>
      </c>
      <c r="N3006">
        <v>46</v>
      </c>
      <c r="O3006" s="17"/>
      <c r="P3006" s="17">
        <f t="shared" si="2961"/>
        <v>2</v>
      </c>
      <c r="Q3006" s="17">
        <v>20</v>
      </c>
      <c r="S3006" s="17">
        <v>0.25</v>
      </c>
      <c r="T3006" s="17">
        <v>95</v>
      </c>
      <c r="U3006" s="17">
        <v>40</v>
      </c>
      <c r="V3006" s="17">
        <v>30</v>
      </c>
      <c r="W3006" s="17">
        <v>30</v>
      </c>
      <c r="X3006" s="17">
        <v>30</v>
      </c>
      <c r="Y3006" s="17"/>
      <c r="Z3006" s="17">
        <v>20</v>
      </c>
      <c r="AA3006" s="17">
        <v>113</v>
      </c>
      <c r="AB3006" s="17"/>
      <c r="AC3006" s="17">
        <v>55</v>
      </c>
      <c r="AD3006" s="17">
        <v>0.36363636363636365</v>
      </c>
      <c r="AE3006" s="17"/>
      <c r="AF3006" s="17">
        <v>25</v>
      </c>
      <c r="AG3006" s="17"/>
      <c r="AL3006">
        <v>0.3</v>
      </c>
      <c r="AN3006">
        <v>0.43636363636363634</v>
      </c>
      <c r="AP3006">
        <v>0.24</v>
      </c>
      <c r="AQ3006" s="9">
        <f>+AVERAGE(AL2996:AL3005)</f>
        <v>0.27419412926255027</v>
      </c>
      <c r="AR3006" s="9">
        <f>+AVERAGE(AN2996:AN3005)</f>
        <v>0.49371247931031376</v>
      </c>
      <c r="AS3006" s="17">
        <f t="shared" si="2970"/>
        <v>25</v>
      </c>
      <c r="AT3006" s="17">
        <f t="shared" si="2971"/>
        <v>0.44800000000000001</v>
      </c>
      <c r="AU3006" s="17">
        <f t="shared" si="2976"/>
        <v>0.72</v>
      </c>
      <c r="AV3006" s="17">
        <f t="shared" si="2972"/>
        <v>0.29333333333333333</v>
      </c>
      <c r="AZ3006">
        <v>3</v>
      </c>
      <c r="BA3006" s="27">
        <v>0.5</v>
      </c>
      <c r="BB3006" s="17">
        <v>20</v>
      </c>
      <c r="BC3006" s="17">
        <v>0</v>
      </c>
      <c r="BD3006" s="17">
        <v>0</v>
      </c>
      <c r="BF3006">
        <v>0</v>
      </c>
      <c r="BG3006">
        <v>3</v>
      </c>
      <c r="BQ3006">
        <v>0.4</v>
      </c>
      <c r="BR3006">
        <v>0.2</v>
      </c>
      <c r="BS3006">
        <v>0.33333333333333331</v>
      </c>
      <c r="CK3006" s="23" t="s">
        <v>2085</v>
      </c>
      <c r="CL3006" s="23">
        <f t="shared" si="2960"/>
        <v>0</v>
      </c>
      <c r="CM3006" s="23">
        <f t="shared" si="2962"/>
        <v>0.54838825852510054</v>
      </c>
      <c r="CN3006" s="23">
        <f t="shared" si="2963"/>
        <v>0.98742495862062751</v>
      </c>
      <c r="CQ3006" s="4">
        <v>2</v>
      </c>
    </row>
    <row r="3007" spans="1:96" ht="11.25" customHeight="1">
      <c r="A3007" s="17">
        <v>28</v>
      </c>
      <c r="B3007" s="17">
        <v>2</v>
      </c>
      <c r="C3007" s="39">
        <v>8</v>
      </c>
      <c r="D3007" s="40">
        <v>0.33819444444444446</v>
      </c>
      <c r="E3007" s="17">
        <v>12</v>
      </c>
      <c r="F3007" s="9">
        <v>0</v>
      </c>
      <c r="G3007">
        <v>1</v>
      </c>
      <c r="H3007">
        <v>0</v>
      </c>
      <c r="I3007">
        <v>0</v>
      </c>
      <c r="J3007">
        <v>0</v>
      </c>
      <c r="K3007" s="5">
        <v>20</v>
      </c>
      <c r="L3007">
        <v>65</v>
      </c>
      <c r="M3007">
        <v>5</v>
      </c>
      <c r="N3007">
        <v>51</v>
      </c>
      <c r="O3007" s="17"/>
      <c r="P3007" s="17">
        <f t="shared" si="2961"/>
        <v>2</v>
      </c>
      <c r="Q3007" s="17">
        <v>18</v>
      </c>
      <c r="S3007" s="17">
        <v>0.27777777777777779</v>
      </c>
      <c r="T3007" s="17">
        <v>83</v>
      </c>
      <c r="U3007" s="17">
        <v>40</v>
      </c>
      <c r="V3007" s="17">
        <v>30</v>
      </c>
      <c r="W3007" s="17">
        <v>30</v>
      </c>
      <c r="X3007" s="17">
        <v>30</v>
      </c>
      <c r="Y3007" s="17"/>
      <c r="Z3007" s="17">
        <v>20</v>
      </c>
      <c r="AA3007" s="17">
        <v>133</v>
      </c>
      <c r="AB3007" s="17"/>
      <c r="AC3007" s="17">
        <v>44</v>
      </c>
      <c r="AD3007" s="17">
        <v>0.45454545454545453</v>
      </c>
      <c r="AE3007" s="17">
        <v>0.36363636363636365</v>
      </c>
      <c r="AF3007" s="17">
        <v>25</v>
      </c>
      <c r="AG3007" s="17"/>
      <c r="AL3007">
        <v>0.37777777777777777</v>
      </c>
      <c r="AN3007">
        <v>0.54545454545454541</v>
      </c>
      <c r="AP3007">
        <v>0.26842105263157895</v>
      </c>
      <c r="AQ3007" s="9">
        <f>+AVERAGE(AL2996:AL3005)</f>
        <v>0.27419412926255027</v>
      </c>
      <c r="AR3007" s="9">
        <f>+AVERAGE(AN2996:AN3005)</f>
        <v>0.49371247931031376</v>
      </c>
      <c r="AS3007" s="17">
        <f t="shared" si="2970"/>
        <v>20</v>
      </c>
      <c r="AT3007" s="17">
        <f t="shared" si="2971"/>
        <v>0.3</v>
      </c>
      <c r="AU3007" s="17">
        <f t="shared" si="2976"/>
        <v>0.43636363636363634</v>
      </c>
      <c r="AV3007" s="17">
        <f t="shared" si="2972"/>
        <v>0.24</v>
      </c>
      <c r="AZ3007">
        <v>3</v>
      </c>
      <c r="BA3007" s="27">
        <v>0.5</v>
      </c>
      <c r="BB3007" s="17">
        <v>20</v>
      </c>
      <c r="BC3007" s="17">
        <v>0</v>
      </c>
      <c r="BD3007" s="17">
        <v>0</v>
      </c>
      <c r="BF3007">
        <v>0</v>
      </c>
      <c r="BG3007">
        <v>3</v>
      </c>
      <c r="BQ3007">
        <v>0.4</v>
      </c>
      <c r="BR3007">
        <v>0.2</v>
      </c>
      <c r="BS3007">
        <v>0.33333333333333331</v>
      </c>
      <c r="CK3007" s="23">
        <v>0.72727272727272729</v>
      </c>
      <c r="CL3007" s="23">
        <f t="shared" si="2960"/>
        <v>0</v>
      </c>
      <c r="CM3007" s="23">
        <f t="shared" si="2962"/>
        <v>0.54838825852510054</v>
      </c>
      <c r="CN3007" s="23">
        <f t="shared" si="2963"/>
        <v>0.98742495862062751</v>
      </c>
      <c r="CQ3007" s="4">
        <v>1</v>
      </c>
    </row>
    <row r="3008" spans="1:96" ht="11.25" customHeight="1">
      <c r="A3008" s="17">
        <v>28</v>
      </c>
      <c r="B3008" s="17">
        <v>2</v>
      </c>
      <c r="C3008" s="39">
        <v>8</v>
      </c>
      <c r="D3008" s="40">
        <v>0.33819444444444446</v>
      </c>
      <c r="E3008" s="17">
        <v>13</v>
      </c>
      <c r="F3008" s="9">
        <v>0</v>
      </c>
      <c r="G3008">
        <v>1</v>
      </c>
      <c r="H3008">
        <v>0</v>
      </c>
      <c r="I3008">
        <v>0</v>
      </c>
      <c r="J3008">
        <v>0</v>
      </c>
      <c r="K3008" s="5">
        <v>30</v>
      </c>
      <c r="L3008">
        <v>58</v>
      </c>
      <c r="M3008">
        <v>0</v>
      </c>
      <c r="N3008">
        <v>51</v>
      </c>
      <c r="O3008" s="17"/>
      <c r="P3008" s="17">
        <f t="shared" si="2961"/>
        <v>0</v>
      </c>
      <c r="Q3008" s="17">
        <v>12</v>
      </c>
      <c r="S3008" s="17">
        <v>0</v>
      </c>
      <c r="T3008" s="17">
        <v>70</v>
      </c>
      <c r="U3008" s="17">
        <v>30</v>
      </c>
      <c r="V3008" s="17">
        <v>30</v>
      </c>
      <c r="W3008" s="17">
        <v>30</v>
      </c>
      <c r="X3008" s="17">
        <v>30</v>
      </c>
      <c r="Y3008" s="17"/>
      <c r="Z3008" s="17">
        <v>20</v>
      </c>
      <c r="AA3008" s="17">
        <v>153</v>
      </c>
      <c r="AB3008" s="17"/>
      <c r="AC3008" s="17">
        <v>55</v>
      </c>
      <c r="AD3008" s="17">
        <v>0.36363636363636365</v>
      </c>
      <c r="AE3008" s="17">
        <v>0.45454545454545453</v>
      </c>
      <c r="AF3008" s="17">
        <v>30</v>
      </c>
      <c r="AG3008" s="17"/>
      <c r="AL3008">
        <v>0.5</v>
      </c>
      <c r="AN3008">
        <v>0.43636363636363634</v>
      </c>
      <c r="AP3008">
        <v>0.27956989247311825</v>
      </c>
      <c r="AQ3008" s="9">
        <f>+AVERAGE(AL2996:AL3005)</f>
        <v>0.27419412926255027</v>
      </c>
      <c r="AR3008" s="9">
        <f>+AVERAGE(AN2996:AN3005)</f>
        <v>0.49371247931031376</v>
      </c>
      <c r="AS3008" s="17">
        <f t="shared" si="2970"/>
        <v>18</v>
      </c>
      <c r="AT3008" s="17">
        <f t="shared" si="2971"/>
        <v>0.37777777777777777</v>
      </c>
      <c r="AU3008" s="17">
        <f t="shared" si="2976"/>
        <v>0.54545454545454541</v>
      </c>
      <c r="AV3008" s="17">
        <f t="shared" si="2972"/>
        <v>0.26842105263157895</v>
      </c>
      <c r="AZ3008">
        <v>3</v>
      </c>
      <c r="BA3008" s="27">
        <v>0.5</v>
      </c>
      <c r="BB3008" s="17">
        <v>20</v>
      </c>
      <c r="BC3008" s="17">
        <v>0</v>
      </c>
      <c r="BD3008" s="17">
        <v>0</v>
      </c>
      <c r="BF3008">
        <v>0</v>
      </c>
      <c r="BG3008">
        <v>3</v>
      </c>
      <c r="BQ3008">
        <v>0.4</v>
      </c>
      <c r="BR3008">
        <v>0.2</v>
      </c>
      <c r="BS3008">
        <v>0.33333333333333331</v>
      </c>
      <c r="CK3008" s="23">
        <v>0.90909090909090906</v>
      </c>
      <c r="CL3008" s="23">
        <f t="shared" si="2960"/>
        <v>0</v>
      </c>
      <c r="CM3008" s="23">
        <f t="shared" si="2962"/>
        <v>0.54838825852510054</v>
      </c>
      <c r="CN3008" s="23">
        <f t="shared" si="2963"/>
        <v>0.98742495862062751</v>
      </c>
      <c r="CQ3008" s="4">
        <v>0</v>
      </c>
    </row>
    <row r="3009" spans="1:95" ht="11.25" customHeight="1">
      <c r="A3009" s="17">
        <v>28</v>
      </c>
      <c r="B3009" s="17">
        <v>2</v>
      </c>
      <c r="C3009" s="39">
        <v>8</v>
      </c>
      <c r="D3009" s="40">
        <v>0.33819444444444446</v>
      </c>
      <c r="E3009" s="17">
        <v>14</v>
      </c>
      <c r="F3009" s="9">
        <v>0</v>
      </c>
      <c r="G3009">
        <v>1</v>
      </c>
      <c r="H3009">
        <v>0</v>
      </c>
      <c r="I3009">
        <v>0</v>
      </c>
      <c r="J3009">
        <v>0</v>
      </c>
      <c r="K3009" s="5">
        <v>25</v>
      </c>
      <c r="L3009">
        <v>50</v>
      </c>
      <c r="M3009">
        <v>8</v>
      </c>
      <c r="N3009">
        <v>59</v>
      </c>
      <c r="O3009" s="17"/>
      <c r="P3009" s="17">
        <f t="shared" si="2961"/>
        <v>1</v>
      </c>
      <c r="Q3009" s="17">
        <v>19</v>
      </c>
      <c r="S3009" s="17">
        <v>0.42105263157894735</v>
      </c>
      <c r="T3009" s="17">
        <v>69</v>
      </c>
      <c r="U3009" s="17">
        <v>30</v>
      </c>
      <c r="V3009" s="17">
        <v>30</v>
      </c>
      <c r="W3009" s="17">
        <v>30</v>
      </c>
      <c r="X3009" s="17">
        <v>30</v>
      </c>
      <c r="Y3009" s="17"/>
      <c r="Z3009" s="17">
        <v>20</v>
      </c>
      <c r="AA3009" s="17">
        <v>173</v>
      </c>
      <c r="AB3009" s="17"/>
      <c r="AC3009" s="17">
        <v>58</v>
      </c>
      <c r="AD3009" s="17">
        <v>0.34482758620689657</v>
      </c>
      <c r="AE3009" s="17">
        <v>0.36363636363636365</v>
      </c>
      <c r="AF3009" s="17">
        <v>22</v>
      </c>
      <c r="AG3009" s="17"/>
      <c r="AL3009">
        <v>0.48421052631578948</v>
      </c>
      <c r="AN3009">
        <v>0.41379310344827586</v>
      </c>
      <c r="AP3009">
        <v>0.2247191011235955</v>
      </c>
      <c r="AQ3009" s="9">
        <f>+AVERAGE(AL2996:AL3005)</f>
        <v>0.27419412926255027</v>
      </c>
      <c r="AR3009" s="9">
        <f>+AVERAGE(AN2996:AN3005)</f>
        <v>0.49371247931031376</v>
      </c>
      <c r="AS3009" s="17">
        <f t="shared" si="2970"/>
        <v>12</v>
      </c>
      <c r="AT3009" s="17">
        <f t="shared" si="2971"/>
        <v>0.5</v>
      </c>
      <c r="AU3009" s="17">
        <f t="shared" si="2976"/>
        <v>0.43636363636363634</v>
      </c>
      <c r="AV3009" s="17">
        <f t="shared" si="2972"/>
        <v>0.27956989247311825</v>
      </c>
      <c r="AZ3009">
        <v>3</v>
      </c>
      <c r="BA3009" s="27">
        <v>0.5</v>
      </c>
      <c r="BB3009" s="17">
        <v>20</v>
      </c>
      <c r="BC3009" s="17">
        <v>0</v>
      </c>
      <c r="BD3009" s="17">
        <v>0</v>
      </c>
      <c r="BF3009">
        <v>0</v>
      </c>
      <c r="BG3009">
        <v>3</v>
      </c>
      <c r="BQ3009">
        <v>0.4</v>
      </c>
      <c r="BR3009">
        <v>0.2</v>
      </c>
      <c r="BS3009">
        <v>0.33333333333333331</v>
      </c>
      <c r="CK3009" s="23">
        <v>0.72727272727272729</v>
      </c>
      <c r="CL3009" s="23">
        <f t="shared" si="2960"/>
        <v>0</v>
      </c>
      <c r="CM3009" s="23">
        <f t="shared" si="2962"/>
        <v>0.54838825852510054</v>
      </c>
      <c r="CN3009" s="23">
        <f t="shared" si="2963"/>
        <v>0.98742495862062751</v>
      </c>
      <c r="CQ3009" s="4">
        <v>2</v>
      </c>
    </row>
    <row r="3010" spans="1:95" ht="11.25" customHeight="1">
      <c r="A3010" s="17">
        <v>28</v>
      </c>
      <c r="B3010" s="17">
        <v>2</v>
      </c>
      <c r="C3010" s="39">
        <v>8</v>
      </c>
      <c r="D3010" s="40">
        <v>0.33819444444444446</v>
      </c>
      <c r="E3010" s="17">
        <v>15</v>
      </c>
      <c r="F3010" s="9">
        <v>0</v>
      </c>
      <c r="G3010">
        <v>1</v>
      </c>
      <c r="H3010">
        <v>0</v>
      </c>
      <c r="I3010">
        <v>0</v>
      </c>
      <c r="J3010">
        <v>0</v>
      </c>
      <c r="K3010" s="5">
        <v>20</v>
      </c>
      <c r="L3010">
        <v>34</v>
      </c>
      <c r="M3010">
        <v>8</v>
      </c>
      <c r="N3010">
        <v>67</v>
      </c>
      <c r="O3010" s="17"/>
      <c r="P3010" s="17">
        <f t="shared" si="2961"/>
        <v>1</v>
      </c>
      <c r="Q3010" s="17">
        <v>21</v>
      </c>
      <c r="S3010" s="17">
        <v>0.38095238095238093</v>
      </c>
      <c r="T3010" s="17">
        <v>55</v>
      </c>
      <c r="U3010" s="17">
        <v>10</v>
      </c>
      <c r="V3010" s="17">
        <v>30</v>
      </c>
      <c r="W3010" s="17">
        <v>30</v>
      </c>
      <c r="X3010" s="17">
        <v>10</v>
      </c>
      <c r="Y3010" s="17"/>
      <c r="Z3010" s="17">
        <v>1</v>
      </c>
      <c r="AA3010" s="17">
        <v>174</v>
      </c>
      <c r="AB3010" s="17"/>
      <c r="AC3010" s="17">
        <v>11</v>
      </c>
      <c r="AD3010" s="17">
        <v>9.0909090909090912E-2</v>
      </c>
      <c r="AE3010" s="17">
        <v>0.34482758620689657</v>
      </c>
      <c r="AF3010" s="17">
        <v>3</v>
      </c>
      <c r="AG3010" s="17"/>
      <c r="AL3010">
        <v>0.43809523809523809</v>
      </c>
      <c r="AN3010">
        <v>0.76363636363636356</v>
      </c>
      <c r="AP3010">
        <v>0.22</v>
      </c>
      <c r="AQ3010" s="9">
        <f>+AVERAGE(AL2996:AL3005)</f>
        <v>0.27419412926255027</v>
      </c>
      <c r="AR3010" s="9">
        <f>+AVERAGE(AN2996:AN3005)</f>
        <v>0.49371247931031376</v>
      </c>
      <c r="AS3010" s="17">
        <f t="shared" si="2970"/>
        <v>19</v>
      </c>
      <c r="AT3010" s="17">
        <f t="shared" si="2971"/>
        <v>0.48421052631578948</v>
      </c>
      <c r="AU3010" s="17">
        <f t="shared" si="2976"/>
        <v>0.41379310344827586</v>
      </c>
      <c r="AV3010" s="17">
        <f t="shared" si="2972"/>
        <v>0.2247191011235955</v>
      </c>
      <c r="AZ3010">
        <v>3</v>
      </c>
      <c r="BA3010" s="27">
        <v>0.5</v>
      </c>
      <c r="BB3010" s="17">
        <v>20</v>
      </c>
      <c r="BC3010" s="17">
        <v>0</v>
      </c>
      <c r="BD3010" s="17">
        <v>0</v>
      </c>
      <c r="BF3010">
        <v>0</v>
      </c>
      <c r="BG3010">
        <v>3</v>
      </c>
      <c r="BQ3010">
        <v>0.4</v>
      </c>
      <c r="BR3010">
        <v>0.2</v>
      </c>
      <c r="BS3010">
        <v>0.33333333333333331</v>
      </c>
      <c r="CK3010" s="23">
        <v>0.68965517241379315</v>
      </c>
      <c r="CL3010" s="23">
        <f t="shared" ref="CL3010:CL3073" si="2977">+IF(F3010&gt;=0,F3010*B3010,"")</f>
        <v>0</v>
      </c>
      <c r="CM3010" s="23">
        <f t="shared" si="2962"/>
        <v>0.54838825852510054</v>
      </c>
      <c r="CN3010" s="23">
        <f t="shared" si="2963"/>
        <v>0.98742495862062751</v>
      </c>
      <c r="CQ3010" s="4">
        <v>3</v>
      </c>
    </row>
    <row r="3011" spans="1:95" ht="11.25" customHeight="1">
      <c r="A3011" s="17">
        <v>28</v>
      </c>
      <c r="B3011" s="17">
        <v>2</v>
      </c>
      <c r="C3011" s="39">
        <v>8</v>
      </c>
      <c r="D3011" s="40">
        <v>0.33819444444444446</v>
      </c>
      <c r="E3011" s="17">
        <v>16</v>
      </c>
      <c r="F3011" s="9">
        <v>0</v>
      </c>
      <c r="G3011">
        <v>1</v>
      </c>
      <c r="H3011">
        <v>0</v>
      </c>
      <c r="I3011">
        <v>0</v>
      </c>
      <c r="J3011">
        <v>0</v>
      </c>
      <c r="K3011" s="5">
        <v>35</v>
      </c>
      <c r="L3011">
        <v>35</v>
      </c>
      <c r="M3011">
        <v>10</v>
      </c>
      <c r="N3011">
        <v>77</v>
      </c>
      <c r="O3011" s="17"/>
      <c r="P3011" s="17">
        <f t="shared" ref="P3011:P3074" si="2978">+IF(M3011&lt;5,0,IF(M3011&gt;5,1,2))</f>
        <v>1</v>
      </c>
      <c r="Q3011" s="17">
        <v>50</v>
      </c>
      <c r="S3011" s="17">
        <v>0.2</v>
      </c>
      <c r="T3011" s="17">
        <v>85</v>
      </c>
      <c r="U3011" s="17">
        <v>40</v>
      </c>
      <c r="V3011" s="17">
        <v>30</v>
      </c>
      <c r="W3011" s="17">
        <v>30</v>
      </c>
      <c r="X3011" s="17">
        <v>30</v>
      </c>
      <c r="Y3011" s="17"/>
      <c r="Z3011" s="17">
        <v>0</v>
      </c>
      <c r="AA3011" s="17">
        <v>174</v>
      </c>
      <c r="AB3011" s="17"/>
      <c r="AC3011" s="17">
        <v>40</v>
      </c>
      <c r="AD3011" s="17">
        <v>0</v>
      </c>
      <c r="AE3011" s="17">
        <v>9.0909090909090912E-2</v>
      </c>
      <c r="AF3011" s="17">
        <v>0</v>
      </c>
      <c r="AG3011" s="17"/>
      <c r="AL3011">
        <v>0</v>
      </c>
      <c r="AN3011">
        <v>0.59</v>
      </c>
      <c r="AP3011">
        <v>0.59</v>
      </c>
      <c r="AQ3011" s="9">
        <f>+AVERAGE(AL2996:AL3005)</f>
        <v>0.27419412926255027</v>
      </c>
      <c r="AR3011" s="9">
        <f>+AVERAGE(AN2996:AN3005)</f>
        <v>0.49371247931031376</v>
      </c>
      <c r="AS3011" s="17">
        <f t="shared" si="2970"/>
        <v>21</v>
      </c>
      <c r="AT3011" s="17">
        <f t="shared" si="2971"/>
        <v>0.43809523809523809</v>
      </c>
      <c r="AU3011" s="17">
        <f t="shared" si="2976"/>
        <v>0.76363636363636356</v>
      </c>
      <c r="AV3011" s="17">
        <f t="shared" si="2972"/>
        <v>0.22</v>
      </c>
      <c r="AZ3011">
        <v>3</v>
      </c>
      <c r="BA3011" s="27">
        <v>0.5</v>
      </c>
      <c r="BB3011" s="17">
        <v>20</v>
      </c>
      <c r="BC3011" s="17">
        <v>0</v>
      </c>
      <c r="BD3011" s="17">
        <v>0</v>
      </c>
      <c r="BF3011">
        <v>0</v>
      </c>
      <c r="BG3011">
        <v>3</v>
      </c>
      <c r="BQ3011">
        <v>0.4</v>
      </c>
      <c r="BR3011">
        <v>0.2</v>
      </c>
      <c r="BS3011">
        <v>0.33333333333333331</v>
      </c>
      <c r="CK3011" s="23">
        <v>0.18181818181818182</v>
      </c>
      <c r="CL3011" s="23">
        <f t="shared" si="2977"/>
        <v>0</v>
      </c>
      <c r="CM3011" s="23">
        <f t="shared" ref="CM3011:CM3074" si="2979">+IF(AQ3011&gt;0, AQ3011*B3011,"")</f>
        <v>0.54838825852510054</v>
      </c>
      <c r="CN3011" s="23">
        <f t="shared" ref="CN3011:CN3074" si="2980">+IF(AR3011&gt;0, AR3011*B3011,"")</f>
        <v>0.98742495862062751</v>
      </c>
      <c r="CQ3011" s="4">
        <v>4</v>
      </c>
    </row>
    <row r="3012" spans="1:95" ht="11.25" customHeight="1">
      <c r="A3012" s="17">
        <v>28</v>
      </c>
      <c r="B3012" s="17">
        <v>2</v>
      </c>
      <c r="C3012" s="39">
        <v>8</v>
      </c>
      <c r="D3012" s="40">
        <v>0.33819444444444446</v>
      </c>
      <c r="E3012" s="17">
        <v>17</v>
      </c>
      <c r="F3012" s="9">
        <v>0</v>
      </c>
      <c r="G3012">
        <v>1</v>
      </c>
      <c r="H3012">
        <v>0</v>
      </c>
      <c r="I3012">
        <v>0</v>
      </c>
      <c r="J3012">
        <v>0</v>
      </c>
      <c r="K3012" s="5">
        <v>20</v>
      </c>
      <c r="L3012">
        <v>70</v>
      </c>
      <c r="M3012">
        <v>3</v>
      </c>
      <c r="N3012">
        <v>80</v>
      </c>
      <c r="O3012" s="17"/>
      <c r="P3012" s="17">
        <f t="shared" si="2978"/>
        <v>0</v>
      </c>
      <c r="Q3012" s="17">
        <v>22</v>
      </c>
      <c r="S3012" s="17">
        <v>0.13636363636363635</v>
      </c>
      <c r="T3012" s="17">
        <v>92</v>
      </c>
      <c r="U3012" s="17">
        <v>40</v>
      </c>
      <c r="V3012" s="17">
        <v>30</v>
      </c>
      <c r="W3012" s="17">
        <v>30</v>
      </c>
      <c r="X3012" s="17">
        <v>30</v>
      </c>
      <c r="Y3012" s="17"/>
      <c r="Z3012" s="17">
        <v>20</v>
      </c>
      <c r="AA3012" s="17">
        <v>194</v>
      </c>
      <c r="AB3012" s="17"/>
      <c r="AC3012" s="17">
        <v>44</v>
      </c>
      <c r="AD3012" s="17">
        <v>0.45454545454545453</v>
      </c>
      <c r="AE3012" s="17">
        <v>0</v>
      </c>
      <c r="AF3012" s="17">
        <v>27</v>
      </c>
      <c r="AG3012" s="17"/>
      <c r="AL3012">
        <v>0.43636363636363629</v>
      </c>
      <c r="AN3012">
        <v>0.54545454545454541</v>
      </c>
      <c r="AP3012">
        <v>0.35555555555555557</v>
      </c>
      <c r="AQ3012" s="9">
        <f>+AVERAGE(AL2996:AL3005)</f>
        <v>0.27419412926255027</v>
      </c>
      <c r="AR3012" s="9">
        <f>+AVERAGE(AN2996:AN3005)</f>
        <v>0.49371247931031376</v>
      </c>
      <c r="AS3012" s="17">
        <f t="shared" si="2970"/>
        <v>50</v>
      </c>
      <c r="AT3012" s="17">
        <f t="shared" si="2971"/>
        <v>0</v>
      </c>
      <c r="AU3012" s="17">
        <f t="shared" si="2976"/>
        <v>0.59</v>
      </c>
      <c r="AV3012" s="17">
        <f t="shared" si="2972"/>
        <v>0.59</v>
      </c>
      <c r="AZ3012">
        <v>3</v>
      </c>
      <c r="BA3012" s="27">
        <v>0.5</v>
      </c>
      <c r="BB3012" s="17">
        <v>20</v>
      </c>
      <c r="BC3012" s="17">
        <v>0</v>
      </c>
      <c r="BD3012" s="17">
        <v>0</v>
      </c>
      <c r="BF3012">
        <v>0</v>
      </c>
      <c r="BG3012">
        <v>3</v>
      </c>
      <c r="BQ3012">
        <v>0.4</v>
      </c>
      <c r="BR3012">
        <v>0.2</v>
      </c>
      <c r="BS3012">
        <v>0.33333333333333331</v>
      </c>
      <c r="CK3012" s="23">
        <v>0</v>
      </c>
      <c r="CL3012" s="23">
        <f t="shared" si="2977"/>
        <v>0</v>
      </c>
      <c r="CM3012" s="23">
        <f t="shared" si="2979"/>
        <v>0.54838825852510054</v>
      </c>
      <c r="CN3012" s="23">
        <f t="shared" si="2980"/>
        <v>0.98742495862062751</v>
      </c>
      <c r="CQ3012" s="4">
        <v>2</v>
      </c>
    </row>
    <row r="3013" spans="1:95" ht="11.25" customHeight="1">
      <c r="A3013" s="17">
        <v>28</v>
      </c>
      <c r="B3013" s="17">
        <v>2</v>
      </c>
      <c r="C3013" s="39">
        <v>8</v>
      </c>
      <c r="D3013" s="40">
        <v>0.33819444444444446</v>
      </c>
      <c r="E3013" s="17">
        <v>18</v>
      </c>
      <c r="F3013" s="9">
        <v>0</v>
      </c>
      <c r="G3013">
        <v>1</v>
      </c>
      <c r="H3013">
        <v>0</v>
      </c>
      <c r="I3013">
        <v>0</v>
      </c>
      <c r="J3013">
        <v>0</v>
      </c>
      <c r="K3013" s="5">
        <v>15</v>
      </c>
      <c r="L3013">
        <v>62</v>
      </c>
      <c r="M3013">
        <v>5</v>
      </c>
      <c r="N3013">
        <v>85</v>
      </c>
      <c r="O3013" s="17"/>
      <c r="P3013" s="17">
        <f t="shared" si="2978"/>
        <v>2</v>
      </c>
      <c r="Q3013" s="17">
        <v>27</v>
      </c>
      <c r="S3013" s="17">
        <v>0.18518518518518517</v>
      </c>
      <c r="T3013" s="17">
        <v>89</v>
      </c>
      <c r="U3013" s="17">
        <v>40</v>
      </c>
      <c r="V3013" s="17">
        <v>30</v>
      </c>
      <c r="W3013" s="17">
        <v>30</v>
      </c>
      <c r="X3013" s="17">
        <v>30</v>
      </c>
      <c r="Y3013" s="17"/>
      <c r="Z3013" s="17">
        <v>19</v>
      </c>
      <c r="AA3013" s="17">
        <v>213</v>
      </c>
      <c r="AB3013" s="17"/>
      <c r="AC3013" s="17">
        <v>56</v>
      </c>
      <c r="AD3013" s="17">
        <v>0.3392857142857143</v>
      </c>
      <c r="AE3013" s="17">
        <v>0.45454545454545453</v>
      </c>
      <c r="AF3013" s="17">
        <v>24</v>
      </c>
      <c r="AG3013" s="17"/>
      <c r="AL3013">
        <v>0.31111111111111112</v>
      </c>
      <c r="AN3013">
        <v>0.40714285714285714</v>
      </c>
      <c r="AP3013">
        <v>0.28860759493670884</v>
      </c>
      <c r="AQ3013" s="9">
        <f>+AVERAGE(AL2996:AL3005)</f>
        <v>0.27419412926255027</v>
      </c>
      <c r="AR3013" s="9">
        <f>+AVERAGE(AN2996:AN3005)</f>
        <v>0.49371247931031376</v>
      </c>
      <c r="AS3013" s="17">
        <f t="shared" si="2970"/>
        <v>22</v>
      </c>
      <c r="AT3013" s="17">
        <f t="shared" si="2971"/>
        <v>0.43636363636363629</v>
      </c>
      <c r="AU3013" s="17">
        <f t="shared" si="2976"/>
        <v>0.54545454545454541</v>
      </c>
      <c r="AV3013" s="17">
        <f t="shared" si="2972"/>
        <v>0.35555555555555557</v>
      </c>
      <c r="AZ3013">
        <v>3</v>
      </c>
      <c r="BA3013" s="27">
        <v>0.5</v>
      </c>
      <c r="BB3013" s="17">
        <v>20</v>
      </c>
      <c r="BC3013" s="17">
        <v>0</v>
      </c>
      <c r="BD3013" s="17">
        <v>0</v>
      </c>
      <c r="BF3013">
        <v>0</v>
      </c>
      <c r="BG3013">
        <v>3</v>
      </c>
      <c r="BQ3013">
        <v>0.4</v>
      </c>
      <c r="BR3013">
        <v>0.2</v>
      </c>
      <c r="BS3013">
        <v>0.33333333333333331</v>
      </c>
      <c r="CK3013" s="23">
        <v>0.90909090909090906</v>
      </c>
      <c r="CL3013" s="23">
        <f t="shared" si="2977"/>
        <v>0</v>
      </c>
      <c r="CM3013" s="23">
        <f t="shared" si="2979"/>
        <v>0.54838825852510054</v>
      </c>
      <c r="CN3013" s="23">
        <f t="shared" si="2980"/>
        <v>0.98742495862062751</v>
      </c>
      <c r="CQ3013" s="4">
        <v>0</v>
      </c>
    </row>
    <row r="3014" spans="1:95" ht="11.25" customHeight="1">
      <c r="A3014" s="17">
        <v>28</v>
      </c>
      <c r="B3014" s="17">
        <v>2</v>
      </c>
      <c r="C3014" s="39">
        <v>8</v>
      </c>
      <c r="D3014" s="40">
        <v>0.33819444444444446</v>
      </c>
      <c r="E3014" s="17">
        <v>19</v>
      </c>
      <c r="F3014" s="9">
        <v>0</v>
      </c>
      <c r="G3014">
        <v>1</v>
      </c>
      <c r="H3014">
        <v>0</v>
      </c>
      <c r="I3014">
        <v>0</v>
      </c>
      <c r="J3014">
        <v>0</v>
      </c>
      <c r="K3014" s="5">
        <v>30</v>
      </c>
      <c r="L3014">
        <v>59</v>
      </c>
      <c r="M3014">
        <v>0</v>
      </c>
      <c r="N3014">
        <v>85</v>
      </c>
      <c r="O3014" s="17"/>
      <c r="P3014" s="17">
        <f t="shared" si="2978"/>
        <v>0</v>
      </c>
      <c r="Q3014" s="17">
        <v>14</v>
      </c>
      <c r="S3014" s="17">
        <v>0</v>
      </c>
      <c r="T3014" s="17">
        <v>73</v>
      </c>
      <c r="U3014" s="17">
        <v>35</v>
      </c>
      <c r="V3014" s="17">
        <v>30</v>
      </c>
      <c r="W3014" s="17">
        <v>30</v>
      </c>
      <c r="X3014" s="17">
        <v>30</v>
      </c>
      <c r="Y3014" s="17"/>
      <c r="Z3014" s="17">
        <v>19</v>
      </c>
      <c r="AA3014" s="17">
        <v>232</v>
      </c>
      <c r="AB3014" s="17"/>
      <c r="AC3014" s="17">
        <v>54</v>
      </c>
      <c r="AD3014" s="17">
        <v>0.35185185185185186</v>
      </c>
      <c r="AE3014" s="17">
        <v>0.3392857142857143</v>
      </c>
      <c r="AF3014" s="17">
        <v>29</v>
      </c>
      <c r="AG3014" s="17"/>
      <c r="AL3014">
        <v>0.65714285714285714</v>
      </c>
      <c r="AN3014">
        <v>0.43703703703703706</v>
      </c>
      <c r="AP3014">
        <v>0.28000000000000003</v>
      </c>
      <c r="AQ3014" s="9">
        <f>+AVERAGE(AL2996:AL3005)</f>
        <v>0.27419412926255027</v>
      </c>
      <c r="AR3014" s="9">
        <f>+AVERAGE(AN2996:AN3005)</f>
        <v>0.49371247931031376</v>
      </c>
      <c r="AS3014" s="17">
        <f t="shared" si="2970"/>
        <v>27</v>
      </c>
      <c r="AT3014" s="17">
        <f t="shared" si="2971"/>
        <v>0.31111111111111112</v>
      </c>
      <c r="AU3014" s="17">
        <f t="shared" si="2976"/>
        <v>0.40714285714285714</v>
      </c>
      <c r="AV3014" s="17">
        <f t="shared" si="2972"/>
        <v>0.28860759493670884</v>
      </c>
      <c r="AZ3014">
        <v>3</v>
      </c>
      <c r="BA3014" s="27">
        <v>0.5</v>
      </c>
      <c r="BB3014" s="17">
        <v>20</v>
      </c>
      <c r="BC3014" s="17">
        <v>0</v>
      </c>
      <c r="BD3014" s="17">
        <v>0</v>
      </c>
      <c r="BF3014">
        <v>0</v>
      </c>
      <c r="BG3014">
        <v>3</v>
      </c>
      <c r="BQ3014">
        <v>0.4</v>
      </c>
      <c r="BR3014">
        <v>0.2</v>
      </c>
      <c r="BS3014">
        <v>0.33333333333333331</v>
      </c>
      <c r="CK3014" s="23">
        <v>0.6785714285714286</v>
      </c>
      <c r="CL3014" s="23">
        <f t="shared" si="2977"/>
        <v>0</v>
      </c>
      <c r="CM3014" s="23">
        <f t="shared" si="2979"/>
        <v>0.54838825852510054</v>
      </c>
      <c r="CN3014" s="23">
        <f t="shared" si="2980"/>
        <v>0.98742495862062751</v>
      </c>
      <c r="CQ3014" s="4">
        <v>1</v>
      </c>
    </row>
    <row r="3015" spans="1:95" ht="11.25" customHeight="1">
      <c r="A3015" s="17">
        <v>28</v>
      </c>
      <c r="B3015" s="17">
        <v>2</v>
      </c>
      <c r="C3015" s="39">
        <v>8</v>
      </c>
      <c r="D3015" s="40">
        <v>0.33819444444444446</v>
      </c>
      <c r="E3015" s="17">
        <v>20</v>
      </c>
      <c r="F3015" s="9">
        <v>0</v>
      </c>
      <c r="G3015">
        <v>1</v>
      </c>
      <c r="H3015">
        <v>0</v>
      </c>
      <c r="I3015">
        <v>0</v>
      </c>
      <c r="J3015">
        <v>0</v>
      </c>
      <c r="K3015" s="5">
        <v>30</v>
      </c>
      <c r="L3015">
        <v>48</v>
      </c>
      <c r="M3015">
        <v>0</v>
      </c>
      <c r="N3015">
        <v>85</v>
      </c>
      <c r="O3015" s="17"/>
      <c r="P3015" s="17">
        <f t="shared" si="2978"/>
        <v>0</v>
      </c>
      <c r="Q3015" s="17">
        <v>12</v>
      </c>
      <c r="S3015" s="17">
        <v>0</v>
      </c>
      <c r="T3015" s="17">
        <v>60</v>
      </c>
      <c r="U3015" s="17">
        <v>20</v>
      </c>
      <c r="V3015" s="17">
        <v>30</v>
      </c>
      <c r="W3015" s="17">
        <v>30</v>
      </c>
      <c r="X3015" s="17">
        <v>20</v>
      </c>
      <c r="Y3015" s="17"/>
      <c r="Z3015" s="17">
        <v>18</v>
      </c>
      <c r="AA3015" s="17">
        <v>250</v>
      </c>
      <c r="AB3015" s="17"/>
      <c r="AC3015" s="17">
        <v>38</v>
      </c>
      <c r="AD3015" s="17">
        <v>0.47368421052631576</v>
      </c>
      <c r="AE3015" s="17">
        <v>0.35185185185185186</v>
      </c>
      <c r="AF3015" s="17">
        <v>28</v>
      </c>
      <c r="AG3015" s="17">
        <v>213</v>
      </c>
      <c r="AL3015">
        <v>0.66666666666666663</v>
      </c>
      <c r="AN3015">
        <v>0.61052631578947369</v>
      </c>
      <c r="AP3015">
        <v>0.27368421052631581</v>
      </c>
      <c r="AQ3015" s="9">
        <f>+AVERAGE(AL2996:AL3005)</f>
        <v>0.27419412926255027</v>
      </c>
      <c r="AR3015" s="9">
        <f>+AVERAGE(AN2996:AN3005)</f>
        <v>0.49371247931031376</v>
      </c>
      <c r="AS3015" s="17">
        <f t="shared" si="2970"/>
        <v>14</v>
      </c>
      <c r="AT3015" s="17">
        <f t="shared" si="2971"/>
        <v>0.65714285714285714</v>
      </c>
      <c r="AU3015" s="17">
        <f t="shared" si="2976"/>
        <v>0.43703703703703706</v>
      </c>
      <c r="AV3015" s="17">
        <f t="shared" si="2972"/>
        <v>0.28000000000000003</v>
      </c>
      <c r="AZ3015">
        <v>3</v>
      </c>
      <c r="BA3015" s="27">
        <v>0.5</v>
      </c>
      <c r="BB3015" s="17">
        <v>20</v>
      </c>
      <c r="BC3015" s="17">
        <v>0</v>
      </c>
      <c r="BD3015" s="17">
        <v>0</v>
      </c>
      <c r="BF3015">
        <v>0</v>
      </c>
      <c r="BG3015">
        <v>3</v>
      </c>
      <c r="BQ3015">
        <v>0.4</v>
      </c>
      <c r="BR3015">
        <v>0.2</v>
      </c>
      <c r="BS3015">
        <v>0.33333333333333331</v>
      </c>
      <c r="BW3015" s="9">
        <f>SUM(AF3006:AF3015)</f>
        <v>213</v>
      </c>
      <c r="BX3015" s="9"/>
      <c r="BY3015" s="9">
        <f t="shared" ref="BY3015" si="2981">SUM(BW3005,BW3015)</f>
        <v>365</v>
      </c>
      <c r="CK3015" s="23">
        <v>0.70370370370370372</v>
      </c>
      <c r="CL3015" s="23">
        <f t="shared" si="2977"/>
        <v>0</v>
      </c>
      <c r="CM3015" s="23">
        <f t="shared" si="2979"/>
        <v>0.54838825852510054</v>
      </c>
      <c r="CN3015" s="23">
        <f t="shared" si="2980"/>
        <v>0.98742495862062751</v>
      </c>
      <c r="CQ3015" s="4">
        <v>3</v>
      </c>
    </row>
    <row r="3016" spans="1:95" ht="11.25" customHeight="1">
      <c r="A3016" s="17">
        <v>28</v>
      </c>
      <c r="B3016" s="17">
        <v>3</v>
      </c>
      <c r="C3016" s="39">
        <v>6</v>
      </c>
      <c r="D3016" s="40">
        <v>0.25347222222222221</v>
      </c>
      <c r="E3016" s="17">
        <v>-2</v>
      </c>
      <c r="F3016" s="9">
        <v>0</v>
      </c>
      <c r="G3016">
        <v>0</v>
      </c>
      <c r="H3016">
        <v>0</v>
      </c>
      <c r="I3016">
        <v>0</v>
      </c>
      <c r="J3016">
        <v>0</v>
      </c>
      <c r="K3016" s="5">
        <v>25</v>
      </c>
      <c r="L3016">
        <v>50</v>
      </c>
      <c r="M3016">
        <v>7</v>
      </c>
      <c r="O3016" s="17"/>
      <c r="P3016" s="17">
        <f t="shared" si="2978"/>
        <v>1</v>
      </c>
      <c r="Q3016" s="17">
        <v>35</v>
      </c>
      <c r="S3016" s="17">
        <v>0.2</v>
      </c>
      <c r="T3016" s="17">
        <v>85</v>
      </c>
      <c r="U3016" s="17">
        <v>40</v>
      </c>
      <c r="V3016" s="17">
        <v>30</v>
      </c>
      <c r="W3016" s="17"/>
      <c r="X3016" s="17">
        <v>30</v>
      </c>
      <c r="Y3016" s="17"/>
      <c r="Z3016" s="17">
        <v>18</v>
      </c>
      <c r="AA3016" s="17"/>
      <c r="AB3016" s="17"/>
      <c r="AC3016" s="17">
        <v>56</v>
      </c>
      <c r="AD3016" s="17">
        <v>0.32142857142857145</v>
      </c>
      <c r="AE3016" s="17"/>
      <c r="AF3016" s="17">
        <v>21</v>
      </c>
      <c r="AG3016" s="17"/>
      <c r="AL3016">
        <v>0</v>
      </c>
      <c r="AN3016">
        <v>0.41428571428571431</v>
      </c>
      <c r="AP3016">
        <v>0.3267605633802817</v>
      </c>
      <c r="AQ3016" s="22"/>
      <c r="AR3016" s="22"/>
      <c r="AS3016" s="17">
        <f t="shared" si="2970"/>
        <v>12</v>
      </c>
      <c r="AT3016" s="17">
        <f t="shared" si="2971"/>
        <v>0.66666666666666663</v>
      </c>
      <c r="AU3016" s="17">
        <f t="shared" si="2976"/>
        <v>0.61052631578947369</v>
      </c>
      <c r="AV3016" s="17">
        <f t="shared" si="2972"/>
        <v>0.27368421052631581</v>
      </c>
      <c r="AZ3016">
        <v>2</v>
      </c>
      <c r="BA3016" s="27">
        <v>0.33333333333333331</v>
      </c>
      <c r="BB3016" s="17">
        <v>19</v>
      </c>
      <c r="BC3016" s="17">
        <v>1</v>
      </c>
      <c r="BD3016" s="17">
        <v>1</v>
      </c>
      <c r="BF3016">
        <v>0</v>
      </c>
      <c r="BG3016">
        <v>2</v>
      </c>
      <c r="BQ3016">
        <v>0.4</v>
      </c>
      <c r="BR3016">
        <v>0.2</v>
      </c>
      <c r="BS3016">
        <v>0.33333333333333331</v>
      </c>
      <c r="CK3016" s="23" t="s">
        <v>2085</v>
      </c>
      <c r="CL3016" s="23">
        <f t="shared" si="2977"/>
        <v>0</v>
      </c>
      <c r="CM3016" s="23" t="str">
        <f t="shared" si="2979"/>
        <v/>
      </c>
      <c r="CN3016" s="23" t="str">
        <f t="shared" si="2980"/>
        <v/>
      </c>
      <c r="CQ3016" s="4">
        <v>2</v>
      </c>
    </row>
    <row r="3017" spans="1:95" ht="11.25" customHeight="1">
      <c r="A3017" s="17">
        <v>28</v>
      </c>
      <c r="B3017" s="17">
        <v>3</v>
      </c>
      <c r="C3017" s="39">
        <v>6</v>
      </c>
      <c r="D3017" s="40">
        <v>0.25347222222222221</v>
      </c>
      <c r="E3017" s="17">
        <v>-1</v>
      </c>
      <c r="F3017" s="9">
        <v>0</v>
      </c>
      <c r="G3017">
        <v>0</v>
      </c>
      <c r="H3017">
        <v>0</v>
      </c>
      <c r="I3017">
        <v>0</v>
      </c>
      <c r="J3017">
        <v>0</v>
      </c>
      <c r="K3017" s="5">
        <v>25</v>
      </c>
      <c r="L3017">
        <v>60</v>
      </c>
      <c r="M3017">
        <v>8</v>
      </c>
      <c r="O3017" s="17"/>
      <c r="P3017" s="17">
        <f t="shared" si="2978"/>
        <v>1</v>
      </c>
      <c r="Q3017" s="17">
        <v>40</v>
      </c>
      <c r="S3017" s="17">
        <v>0.2</v>
      </c>
      <c r="T3017" s="17">
        <v>100</v>
      </c>
      <c r="U3017" s="17">
        <v>40</v>
      </c>
      <c r="V3017" s="17">
        <v>30</v>
      </c>
      <c r="W3017" s="17">
        <v>30</v>
      </c>
      <c r="X3017" s="17">
        <v>30</v>
      </c>
      <c r="Y3017" s="17"/>
      <c r="Z3017" s="17">
        <v>0</v>
      </c>
      <c r="AA3017" s="17"/>
      <c r="AB3017" s="17"/>
      <c r="AC3017" s="17">
        <v>41</v>
      </c>
      <c r="AD3017" s="17">
        <v>0</v>
      </c>
      <c r="AE3017" s="17">
        <v>0.32142857142857145</v>
      </c>
      <c r="AF3017" s="17">
        <v>2</v>
      </c>
      <c r="AG3017" s="17"/>
      <c r="AL3017">
        <v>0</v>
      </c>
      <c r="AN3017">
        <v>0.58536585365853666</v>
      </c>
      <c r="AP3017">
        <v>0.4705882352941177</v>
      </c>
      <c r="AQ3017" s="9"/>
      <c r="AR3017" s="9"/>
      <c r="AS3017" s="17">
        <f t="shared" si="2970"/>
        <v>35</v>
      </c>
      <c r="AT3017" s="17">
        <f t="shared" si="2971"/>
        <v>0</v>
      </c>
      <c r="AU3017" s="17">
        <f t="shared" si="2976"/>
        <v>0.41428571428571431</v>
      </c>
      <c r="AV3017" s="17">
        <f t="shared" si="2972"/>
        <v>0.3267605633802817</v>
      </c>
      <c r="AZ3017">
        <v>2</v>
      </c>
      <c r="BA3017" s="27">
        <v>0.33333333333333331</v>
      </c>
      <c r="BB3017" s="17">
        <v>19</v>
      </c>
      <c r="BC3017" s="17">
        <v>1</v>
      </c>
      <c r="BD3017" s="17">
        <v>1</v>
      </c>
      <c r="BF3017">
        <v>0</v>
      </c>
      <c r="BG3017">
        <v>2</v>
      </c>
      <c r="BQ3017">
        <v>0.4</v>
      </c>
      <c r="BR3017">
        <v>0.2</v>
      </c>
      <c r="BS3017">
        <v>0.33333333333333331</v>
      </c>
      <c r="CK3017" s="23">
        <v>0.96428571428571441</v>
      </c>
      <c r="CL3017" s="23">
        <f t="shared" si="2977"/>
        <v>0</v>
      </c>
      <c r="CM3017" s="23" t="str">
        <f t="shared" si="2979"/>
        <v/>
      </c>
      <c r="CN3017" s="23" t="str">
        <f t="shared" si="2980"/>
        <v/>
      </c>
      <c r="CQ3017" s="4">
        <v>4</v>
      </c>
    </row>
    <row r="3018" spans="1:95" ht="11.25" customHeight="1">
      <c r="A3018" s="17">
        <v>28</v>
      </c>
      <c r="B3018" s="17">
        <v>3</v>
      </c>
      <c r="C3018" s="39">
        <v>6</v>
      </c>
      <c r="D3018" s="40">
        <v>0.25347222222222221</v>
      </c>
      <c r="E3018" s="17">
        <v>1</v>
      </c>
      <c r="F3018" s="9">
        <v>0</v>
      </c>
      <c r="G3018">
        <v>0</v>
      </c>
      <c r="H3018">
        <v>0</v>
      </c>
      <c r="I3018">
        <v>0</v>
      </c>
      <c r="J3018">
        <v>0</v>
      </c>
      <c r="K3018" s="5">
        <v>25</v>
      </c>
      <c r="L3018">
        <v>75</v>
      </c>
      <c r="M3018">
        <v>6</v>
      </c>
      <c r="N3018">
        <v>6</v>
      </c>
      <c r="O3018" s="17"/>
      <c r="P3018" s="17">
        <f t="shared" si="2978"/>
        <v>1</v>
      </c>
      <c r="Q3018" s="17">
        <v>27</v>
      </c>
      <c r="S3018" s="17">
        <v>0.22222222222222221</v>
      </c>
      <c r="T3018" s="17">
        <v>100</v>
      </c>
      <c r="U3018" s="17">
        <v>40</v>
      </c>
      <c r="V3018" s="17">
        <v>30</v>
      </c>
      <c r="W3018" s="17">
        <v>30</v>
      </c>
      <c r="X3018" s="17">
        <v>30</v>
      </c>
      <c r="Y3018" s="17"/>
      <c r="Z3018" s="17">
        <v>15</v>
      </c>
      <c r="AA3018" s="17">
        <v>15</v>
      </c>
      <c r="AB3018" s="17"/>
      <c r="AC3018" s="17">
        <v>55</v>
      </c>
      <c r="AD3018" s="17">
        <v>0.27272727272727271</v>
      </c>
      <c r="AE3018" s="17"/>
      <c r="AF3018" s="17">
        <v>19</v>
      </c>
      <c r="AG3018" s="17"/>
      <c r="AL3018">
        <v>8.8888888888888892E-2</v>
      </c>
      <c r="AN3018">
        <v>0.43636363636363634</v>
      </c>
      <c r="AP3018">
        <v>0.29230769230769232</v>
      </c>
      <c r="AQ3018" s="9"/>
      <c r="AR3018" s="9"/>
      <c r="AS3018" s="17">
        <f t="shared" si="2970"/>
        <v>40</v>
      </c>
      <c r="AT3018" s="17">
        <f t="shared" si="2971"/>
        <v>0</v>
      </c>
      <c r="AU3018" s="17">
        <f t="shared" si="2976"/>
        <v>0.58536585365853666</v>
      </c>
      <c r="AV3018" s="17">
        <f t="shared" si="2972"/>
        <v>0.4705882352941177</v>
      </c>
      <c r="AZ3018">
        <v>2</v>
      </c>
      <c r="BA3018" s="27">
        <v>0.33333333333333331</v>
      </c>
      <c r="BB3018" s="17">
        <v>19</v>
      </c>
      <c r="BC3018" s="17">
        <v>1</v>
      </c>
      <c r="BD3018" s="17">
        <v>1</v>
      </c>
      <c r="BF3018">
        <v>0</v>
      </c>
      <c r="BG3018">
        <v>2</v>
      </c>
      <c r="BQ3018">
        <v>0.4</v>
      </c>
      <c r="BR3018">
        <v>0.2</v>
      </c>
      <c r="BS3018">
        <v>0.33333333333333331</v>
      </c>
      <c r="CK3018" s="23" t="s">
        <v>2085</v>
      </c>
      <c r="CL3018" s="23">
        <f t="shared" si="2977"/>
        <v>0</v>
      </c>
      <c r="CM3018" s="23" t="str">
        <f t="shared" si="2979"/>
        <v/>
      </c>
      <c r="CN3018" s="23" t="str">
        <f t="shared" si="2980"/>
        <v/>
      </c>
      <c r="CQ3018" s="4">
        <v>2</v>
      </c>
    </row>
    <row r="3019" spans="1:95" ht="11.25" customHeight="1">
      <c r="A3019" s="17">
        <v>28</v>
      </c>
      <c r="B3019" s="17">
        <v>3</v>
      </c>
      <c r="C3019" s="39">
        <v>6</v>
      </c>
      <c r="D3019" s="40">
        <v>0.25347222222222221</v>
      </c>
      <c r="E3019" s="17">
        <v>2</v>
      </c>
      <c r="F3019" s="9">
        <v>0</v>
      </c>
      <c r="G3019">
        <v>0</v>
      </c>
      <c r="H3019">
        <v>0</v>
      </c>
      <c r="I3019">
        <v>0</v>
      </c>
      <c r="J3019">
        <v>0</v>
      </c>
      <c r="K3019" s="5">
        <v>25</v>
      </c>
      <c r="L3019">
        <v>75</v>
      </c>
      <c r="M3019">
        <v>5</v>
      </c>
      <c r="N3019">
        <v>11</v>
      </c>
      <c r="O3019" s="17"/>
      <c r="P3019" s="17">
        <f t="shared" si="2978"/>
        <v>2</v>
      </c>
      <c r="Q3019" s="17">
        <v>21</v>
      </c>
      <c r="S3019" s="17">
        <v>0.23809523809523808</v>
      </c>
      <c r="T3019" s="17">
        <v>96</v>
      </c>
      <c r="U3019" s="17">
        <v>40</v>
      </c>
      <c r="V3019" s="17">
        <v>30</v>
      </c>
      <c r="W3019" s="17">
        <v>30</v>
      </c>
      <c r="X3019" s="17">
        <v>30</v>
      </c>
      <c r="Y3019" s="17"/>
      <c r="Z3019" s="17">
        <v>15</v>
      </c>
      <c r="AA3019" s="17">
        <v>30</v>
      </c>
      <c r="AB3019" s="17"/>
      <c r="AC3019" s="17">
        <v>55</v>
      </c>
      <c r="AD3019" s="17">
        <v>0.27272727272727271</v>
      </c>
      <c r="AE3019" s="17">
        <v>0.27272727272727271</v>
      </c>
      <c r="AF3019" s="17">
        <v>20</v>
      </c>
      <c r="AG3019" s="17"/>
      <c r="AL3019">
        <v>0.3619047619047619</v>
      </c>
      <c r="AN3019">
        <v>0.43636363636363634</v>
      </c>
      <c r="AP3019">
        <v>0.26666666666666666</v>
      </c>
      <c r="AQ3019" s="9"/>
      <c r="AR3019" s="9"/>
      <c r="AS3019" s="17">
        <f t="shared" si="2970"/>
        <v>27</v>
      </c>
      <c r="AT3019" s="17">
        <f t="shared" si="2971"/>
        <v>8.8888888888888892E-2</v>
      </c>
      <c r="AU3019" s="17">
        <f t="shared" si="2976"/>
        <v>0.43636363636363634</v>
      </c>
      <c r="AV3019" s="17">
        <f t="shared" si="2972"/>
        <v>0.29230769230769232</v>
      </c>
      <c r="AZ3019">
        <v>2</v>
      </c>
      <c r="BA3019" s="27">
        <v>0.33333333333333331</v>
      </c>
      <c r="BB3019" s="17">
        <v>19</v>
      </c>
      <c r="BC3019" s="17">
        <v>1</v>
      </c>
      <c r="BD3019" s="17">
        <v>1</v>
      </c>
      <c r="BF3019">
        <v>0</v>
      </c>
      <c r="BG3019">
        <v>2</v>
      </c>
      <c r="BQ3019">
        <v>0.4</v>
      </c>
      <c r="BR3019">
        <v>0.2</v>
      </c>
      <c r="BS3019">
        <v>0.33333333333333331</v>
      </c>
      <c r="CK3019" s="23">
        <v>0.81818181818181812</v>
      </c>
      <c r="CL3019" s="23">
        <f t="shared" si="2977"/>
        <v>0</v>
      </c>
      <c r="CM3019" s="23" t="str">
        <f t="shared" si="2979"/>
        <v/>
      </c>
      <c r="CN3019" s="23" t="str">
        <f t="shared" si="2980"/>
        <v/>
      </c>
      <c r="CQ3019" s="4">
        <v>1</v>
      </c>
    </row>
    <row r="3020" spans="1:95" ht="11.25" customHeight="1">
      <c r="A3020" s="17">
        <v>28</v>
      </c>
      <c r="B3020" s="17">
        <v>3</v>
      </c>
      <c r="C3020" s="39">
        <v>6</v>
      </c>
      <c r="D3020" s="40">
        <v>0.25347222222222221</v>
      </c>
      <c r="E3020" s="17">
        <v>3</v>
      </c>
      <c r="F3020" s="9">
        <v>0</v>
      </c>
      <c r="G3020">
        <v>0</v>
      </c>
      <c r="H3020">
        <v>0</v>
      </c>
      <c r="I3020">
        <v>0</v>
      </c>
      <c r="J3020">
        <v>0</v>
      </c>
      <c r="K3020" s="5">
        <v>25</v>
      </c>
      <c r="L3020">
        <v>71</v>
      </c>
      <c r="M3020">
        <v>3</v>
      </c>
      <c r="N3020">
        <v>14</v>
      </c>
      <c r="O3020" s="17"/>
      <c r="P3020" s="17">
        <f t="shared" si="2978"/>
        <v>0</v>
      </c>
      <c r="Q3020" s="17">
        <v>16</v>
      </c>
      <c r="S3020" s="17">
        <v>0.1875</v>
      </c>
      <c r="T3020" s="17">
        <v>87</v>
      </c>
      <c r="U3020" s="17">
        <v>40</v>
      </c>
      <c r="V3020" s="17">
        <v>30</v>
      </c>
      <c r="W3020" s="17">
        <v>30</v>
      </c>
      <c r="X3020" s="17">
        <v>30</v>
      </c>
      <c r="Y3020" s="17"/>
      <c r="Z3020" s="17">
        <v>1</v>
      </c>
      <c r="AA3020" s="17">
        <v>31</v>
      </c>
      <c r="AB3020" s="17"/>
      <c r="AC3020" s="17">
        <v>45</v>
      </c>
      <c r="AD3020" s="17">
        <v>2.2222222222222223E-2</v>
      </c>
      <c r="AE3020" s="17">
        <v>0.27272727272727271</v>
      </c>
      <c r="AF3020" s="17">
        <v>8</v>
      </c>
      <c r="AG3020" s="17"/>
      <c r="AL3020">
        <v>0.47499999999999998</v>
      </c>
      <c r="AN3020">
        <v>0.52444444444444449</v>
      </c>
      <c r="AP3020">
        <v>0.27341772151898736</v>
      </c>
      <c r="AQ3020" s="9"/>
      <c r="AR3020" s="9"/>
      <c r="AS3020" s="17">
        <f t="shared" si="2970"/>
        <v>21</v>
      </c>
      <c r="AT3020" s="17">
        <f t="shared" si="2971"/>
        <v>0.3619047619047619</v>
      </c>
      <c r="AU3020" s="17">
        <f t="shared" si="2976"/>
        <v>0.43636363636363634</v>
      </c>
      <c r="AV3020" s="17">
        <f t="shared" si="2972"/>
        <v>0.26666666666666666</v>
      </c>
      <c r="AZ3020">
        <v>2</v>
      </c>
      <c r="BA3020" s="27">
        <v>0.33333333333333331</v>
      </c>
      <c r="BB3020" s="17">
        <v>19</v>
      </c>
      <c r="BC3020" s="17">
        <v>1</v>
      </c>
      <c r="BD3020" s="17">
        <v>1</v>
      </c>
      <c r="BF3020">
        <v>0</v>
      </c>
      <c r="BG3020">
        <v>2</v>
      </c>
      <c r="BQ3020">
        <v>0.4</v>
      </c>
      <c r="BR3020">
        <v>0.2</v>
      </c>
      <c r="BS3020">
        <v>0.33333333333333331</v>
      </c>
      <c r="CK3020" s="23">
        <v>0.81818181818181812</v>
      </c>
      <c r="CL3020" s="23">
        <f t="shared" si="2977"/>
        <v>0</v>
      </c>
      <c r="CM3020" s="23" t="str">
        <f t="shared" si="2979"/>
        <v/>
      </c>
      <c r="CN3020" s="23" t="str">
        <f t="shared" si="2980"/>
        <v/>
      </c>
      <c r="CQ3020" s="4">
        <v>1</v>
      </c>
    </row>
    <row r="3021" spans="1:95" ht="11.25" customHeight="1">
      <c r="A3021" s="17">
        <v>28</v>
      </c>
      <c r="B3021" s="17">
        <v>3</v>
      </c>
      <c r="C3021" s="39">
        <v>6</v>
      </c>
      <c r="D3021" s="40">
        <v>0.25347222222222221</v>
      </c>
      <c r="E3021" s="17">
        <v>4</v>
      </c>
      <c r="F3021" s="9">
        <v>0</v>
      </c>
      <c r="G3021">
        <v>0</v>
      </c>
      <c r="H3021">
        <v>0</v>
      </c>
      <c r="I3021">
        <v>0</v>
      </c>
      <c r="J3021">
        <v>0</v>
      </c>
      <c r="K3021" s="5">
        <v>25</v>
      </c>
      <c r="L3021">
        <v>62</v>
      </c>
      <c r="M3021">
        <v>6</v>
      </c>
      <c r="N3021">
        <v>20</v>
      </c>
      <c r="O3021" s="17"/>
      <c r="P3021" s="17">
        <f t="shared" si="2978"/>
        <v>1</v>
      </c>
      <c r="Q3021" s="17">
        <v>14</v>
      </c>
      <c r="S3021" s="17">
        <v>0.42857142857142855</v>
      </c>
      <c r="T3021" s="17">
        <v>76</v>
      </c>
      <c r="U3021" s="17">
        <v>35</v>
      </c>
      <c r="V3021" s="17">
        <v>30</v>
      </c>
      <c r="W3021" s="17">
        <v>30</v>
      </c>
      <c r="X3021" s="17">
        <v>30</v>
      </c>
      <c r="Y3021" s="17"/>
      <c r="Z3021" s="17">
        <v>19</v>
      </c>
      <c r="AA3021" s="17">
        <v>50</v>
      </c>
      <c r="AB3021" s="17"/>
      <c r="AC3021" s="17">
        <v>58</v>
      </c>
      <c r="AD3021" s="17">
        <v>0.32758620689655171</v>
      </c>
      <c r="AE3021" s="17">
        <v>2.2222222222222223E-2</v>
      </c>
      <c r="AF3021" s="17">
        <v>23</v>
      </c>
      <c r="AG3021" s="17"/>
      <c r="AL3021">
        <v>0.34285714285714286</v>
      </c>
      <c r="AN3021">
        <v>0.40689655172413791</v>
      </c>
      <c r="AP3021">
        <v>0.25957446808510637</v>
      </c>
      <c r="AQ3021" s="9"/>
      <c r="AR3021" s="9"/>
      <c r="AS3021" s="17">
        <f t="shared" si="2970"/>
        <v>16</v>
      </c>
      <c r="AT3021" s="17">
        <f t="shared" si="2971"/>
        <v>0.47499999999999998</v>
      </c>
      <c r="AU3021" s="17">
        <f t="shared" si="2976"/>
        <v>0.52444444444444449</v>
      </c>
      <c r="AV3021" s="17">
        <f t="shared" si="2972"/>
        <v>0.27341772151898736</v>
      </c>
      <c r="AZ3021">
        <v>2</v>
      </c>
      <c r="BA3021" s="27">
        <v>0.33333333333333331</v>
      </c>
      <c r="BB3021" s="17">
        <v>19</v>
      </c>
      <c r="BC3021" s="17">
        <v>1</v>
      </c>
      <c r="BD3021" s="17">
        <v>1</v>
      </c>
      <c r="BF3021">
        <v>0</v>
      </c>
      <c r="BG3021">
        <v>2</v>
      </c>
      <c r="BQ3021">
        <v>0.4</v>
      </c>
      <c r="BR3021">
        <v>0.2</v>
      </c>
      <c r="BS3021">
        <v>0.33333333333333331</v>
      </c>
      <c r="CK3021" s="23">
        <v>6.6666666666666666E-2</v>
      </c>
      <c r="CL3021" s="23">
        <f t="shared" si="2977"/>
        <v>0</v>
      </c>
      <c r="CM3021" s="23" t="str">
        <f t="shared" si="2979"/>
        <v/>
      </c>
      <c r="CN3021" s="23" t="str">
        <f t="shared" si="2980"/>
        <v/>
      </c>
      <c r="CQ3021" s="4">
        <v>0</v>
      </c>
    </row>
    <row r="3022" spans="1:95" ht="11.25" customHeight="1">
      <c r="A3022" s="17">
        <v>28</v>
      </c>
      <c r="B3022" s="17">
        <v>3</v>
      </c>
      <c r="C3022" s="39">
        <v>6</v>
      </c>
      <c r="D3022" s="40">
        <v>0.25347222222222221</v>
      </c>
      <c r="E3022" s="17">
        <v>5</v>
      </c>
      <c r="F3022" s="9">
        <v>0</v>
      </c>
      <c r="G3022">
        <v>0</v>
      </c>
      <c r="H3022">
        <v>0</v>
      </c>
      <c r="I3022">
        <v>0</v>
      </c>
      <c r="J3022">
        <v>0</v>
      </c>
      <c r="K3022" s="5">
        <v>25</v>
      </c>
      <c r="L3022">
        <v>51</v>
      </c>
      <c r="M3022">
        <v>4</v>
      </c>
      <c r="N3022">
        <v>24</v>
      </c>
      <c r="O3022" s="17"/>
      <c r="P3022" s="17">
        <f t="shared" si="2978"/>
        <v>0</v>
      </c>
      <c r="Q3022" s="17">
        <v>19</v>
      </c>
      <c r="S3022" s="17">
        <v>0.21052631578947367</v>
      </c>
      <c r="T3022" s="17">
        <v>70</v>
      </c>
      <c r="U3022" s="17">
        <v>30</v>
      </c>
      <c r="V3022" s="17">
        <v>30</v>
      </c>
      <c r="W3022" s="17">
        <v>30</v>
      </c>
      <c r="X3022" s="17">
        <v>30</v>
      </c>
      <c r="Y3022" s="17"/>
      <c r="Z3022" s="17">
        <v>15</v>
      </c>
      <c r="AA3022" s="17">
        <v>65</v>
      </c>
      <c r="AB3022" s="17"/>
      <c r="AC3022" s="17">
        <v>59</v>
      </c>
      <c r="AD3022" s="17">
        <v>0.25423728813559321</v>
      </c>
      <c r="AE3022" s="17">
        <v>0.32758620689655171</v>
      </c>
      <c r="AF3022" s="17">
        <v>21</v>
      </c>
      <c r="AG3022" s="17"/>
      <c r="AL3022">
        <v>0.14736842105263157</v>
      </c>
      <c r="AN3022">
        <v>0.29152542372881357</v>
      </c>
      <c r="AP3022">
        <v>0.18666666666666668</v>
      </c>
      <c r="AQ3022" s="9"/>
      <c r="AR3022" s="9"/>
      <c r="AS3022" s="17">
        <f t="shared" si="2970"/>
        <v>14</v>
      </c>
      <c r="AT3022" s="17">
        <f t="shared" si="2971"/>
        <v>0.34285714285714286</v>
      </c>
      <c r="AU3022" s="17">
        <f t="shared" si="2976"/>
        <v>0.40689655172413791</v>
      </c>
      <c r="AV3022" s="17">
        <f t="shared" si="2972"/>
        <v>0.25957446808510637</v>
      </c>
      <c r="AZ3022">
        <v>2</v>
      </c>
      <c r="BA3022" s="27">
        <v>0.33333333333333331</v>
      </c>
      <c r="BB3022" s="17">
        <v>19</v>
      </c>
      <c r="BC3022" s="17">
        <v>1</v>
      </c>
      <c r="BD3022" s="17">
        <v>1</v>
      </c>
      <c r="BF3022">
        <v>0</v>
      </c>
      <c r="BG3022">
        <v>2</v>
      </c>
      <c r="BQ3022">
        <v>0.4</v>
      </c>
      <c r="BR3022">
        <v>0.2</v>
      </c>
      <c r="BS3022">
        <v>0.33333333333333331</v>
      </c>
      <c r="CK3022" s="23">
        <v>0.98275862068965514</v>
      </c>
      <c r="CL3022" s="23">
        <f t="shared" si="2977"/>
        <v>0</v>
      </c>
      <c r="CM3022" s="23" t="str">
        <f t="shared" si="2979"/>
        <v/>
      </c>
      <c r="CN3022" s="23" t="str">
        <f t="shared" si="2980"/>
        <v/>
      </c>
      <c r="CQ3022" s="4">
        <v>1</v>
      </c>
    </row>
    <row r="3023" spans="1:95" ht="11.25" customHeight="1">
      <c r="A3023" s="17">
        <v>28</v>
      </c>
      <c r="B3023" s="17">
        <v>3</v>
      </c>
      <c r="C3023" s="39">
        <v>6</v>
      </c>
      <c r="D3023" s="40">
        <v>0.25347222222222221</v>
      </c>
      <c r="E3023" s="17">
        <v>6</v>
      </c>
      <c r="F3023" s="9">
        <v>0</v>
      </c>
      <c r="G3023">
        <v>0</v>
      </c>
      <c r="H3023">
        <v>0</v>
      </c>
      <c r="I3023">
        <v>0</v>
      </c>
      <c r="J3023">
        <v>0</v>
      </c>
      <c r="K3023" s="5">
        <v>25</v>
      </c>
      <c r="L3023">
        <v>45</v>
      </c>
      <c r="M3023">
        <v>3</v>
      </c>
      <c r="N3023">
        <v>27</v>
      </c>
      <c r="O3023" s="17"/>
      <c r="P3023" s="17">
        <f t="shared" si="2978"/>
        <v>0</v>
      </c>
      <c r="Q3023" s="17">
        <v>14</v>
      </c>
      <c r="S3023" s="17">
        <v>0.21428571428571427</v>
      </c>
      <c r="T3023" s="17">
        <v>59</v>
      </c>
      <c r="U3023" s="17">
        <v>20</v>
      </c>
      <c r="V3023" s="17">
        <v>30</v>
      </c>
      <c r="W3023" s="17">
        <v>30</v>
      </c>
      <c r="X3023" s="17">
        <v>20</v>
      </c>
      <c r="Y3023" s="17"/>
      <c r="Z3023" s="17">
        <v>4</v>
      </c>
      <c r="AA3023" s="17">
        <v>69</v>
      </c>
      <c r="AB3023" s="17"/>
      <c r="AC3023" s="17">
        <v>38</v>
      </c>
      <c r="AD3023" s="17">
        <v>0.10526315789473684</v>
      </c>
      <c r="AE3023" s="17">
        <v>0.25423728813559321</v>
      </c>
      <c r="AF3023" s="17">
        <v>11</v>
      </c>
      <c r="AG3023" s="17"/>
      <c r="AL3023">
        <v>0.25714285714285712</v>
      </c>
      <c r="AN3023">
        <v>0.55789473684210522</v>
      </c>
      <c r="AP3023">
        <v>0.25945945945945947</v>
      </c>
      <c r="AQ3023" s="9"/>
      <c r="AR3023" s="9"/>
      <c r="AS3023" s="17">
        <f t="shared" si="2970"/>
        <v>19</v>
      </c>
      <c r="AT3023" s="17">
        <f t="shared" si="2971"/>
        <v>0.14736842105263157</v>
      </c>
      <c r="AU3023" s="17">
        <f t="shared" si="2976"/>
        <v>0.29152542372881357</v>
      </c>
      <c r="AV3023" s="17">
        <f t="shared" si="2972"/>
        <v>0.18666666666666668</v>
      </c>
      <c r="AZ3023">
        <v>2</v>
      </c>
      <c r="BA3023" s="27">
        <v>0.33333333333333331</v>
      </c>
      <c r="BB3023" s="17">
        <v>19</v>
      </c>
      <c r="BC3023" s="17">
        <v>1</v>
      </c>
      <c r="BD3023" s="17">
        <v>1</v>
      </c>
      <c r="BF3023">
        <v>0</v>
      </c>
      <c r="BG3023">
        <v>2</v>
      </c>
      <c r="BQ3023">
        <v>0.4</v>
      </c>
      <c r="BR3023">
        <v>0.2</v>
      </c>
      <c r="BS3023">
        <v>0.33333333333333331</v>
      </c>
      <c r="CK3023" s="23">
        <v>0.76271186440677963</v>
      </c>
      <c r="CL3023" s="23">
        <f t="shared" si="2977"/>
        <v>0</v>
      </c>
      <c r="CM3023" s="23" t="str">
        <f t="shared" si="2979"/>
        <v/>
      </c>
      <c r="CN3023" s="23" t="str">
        <f t="shared" si="2980"/>
        <v/>
      </c>
      <c r="CQ3023" s="4">
        <v>3</v>
      </c>
    </row>
    <row r="3024" spans="1:95" ht="11.25" customHeight="1">
      <c r="A3024" s="17">
        <v>28</v>
      </c>
      <c r="B3024" s="17">
        <v>3</v>
      </c>
      <c r="C3024" s="39">
        <v>6</v>
      </c>
      <c r="D3024" s="40">
        <v>0.25347222222222221</v>
      </c>
      <c r="E3024" s="17">
        <v>7</v>
      </c>
      <c r="F3024" s="9">
        <v>0</v>
      </c>
      <c r="G3024">
        <v>0</v>
      </c>
      <c r="H3024">
        <v>0</v>
      </c>
      <c r="I3024">
        <v>0</v>
      </c>
      <c r="J3024">
        <v>0</v>
      </c>
      <c r="K3024" s="5">
        <v>25</v>
      </c>
      <c r="L3024">
        <v>34</v>
      </c>
      <c r="M3024">
        <v>2</v>
      </c>
      <c r="N3024">
        <v>29</v>
      </c>
      <c r="O3024" s="17"/>
      <c r="P3024" s="17">
        <f t="shared" si="2978"/>
        <v>0</v>
      </c>
      <c r="Q3024" s="17">
        <v>14</v>
      </c>
      <c r="S3024" s="17">
        <v>0.14285714285714285</v>
      </c>
      <c r="T3024" s="17">
        <v>48</v>
      </c>
      <c r="U3024" s="17">
        <v>5</v>
      </c>
      <c r="V3024" s="17">
        <v>30</v>
      </c>
      <c r="W3024" s="17">
        <v>30</v>
      </c>
      <c r="X3024" s="17">
        <v>5</v>
      </c>
      <c r="Y3024" s="17"/>
      <c r="Z3024" s="17">
        <v>0</v>
      </c>
      <c r="AA3024" s="17">
        <v>69</v>
      </c>
      <c r="AB3024" s="17"/>
      <c r="AC3024" s="17">
        <v>4</v>
      </c>
      <c r="AD3024" s="17">
        <v>0</v>
      </c>
      <c r="AE3024" s="17">
        <v>0.10526315789473684</v>
      </c>
      <c r="AF3024" s="17">
        <v>8</v>
      </c>
      <c r="AG3024" s="17"/>
      <c r="AL3024">
        <v>0.2857142857142857</v>
      </c>
      <c r="AN3024">
        <v>0.8</v>
      </c>
      <c r="AP3024">
        <v>0.11</v>
      </c>
      <c r="AQ3024" s="9"/>
      <c r="AR3024" s="9"/>
      <c r="AS3024" s="17">
        <f t="shared" si="2970"/>
        <v>14</v>
      </c>
      <c r="AT3024" s="17">
        <f t="shared" si="2971"/>
        <v>0.25714285714285712</v>
      </c>
      <c r="AU3024" s="17">
        <f t="shared" si="2976"/>
        <v>0.55789473684210522</v>
      </c>
      <c r="AV3024" s="17">
        <f t="shared" si="2972"/>
        <v>0.25945945945945947</v>
      </c>
      <c r="AZ3024">
        <v>2</v>
      </c>
      <c r="BA3024" s="27">
        <v>0.33333333333333331</v>
      </c>
      <c r="BB3024" s="17">
        <v>19</v>
      </c>
      <c r="BC3024" s="17">
        <v>1</v>
      </c>
      <c r="BD3024" s="17">
        <v>1</v>
      </c>
      <c r="BF3024">
        <v>0</v>
      </c>
      <c r="BG3024">
        <v>2</v>
      </c>
      <c r="BQ3024">
        <v>0.4</v>
      </c>
      <c r="BR3024">
        <v>0.2</v>
      </c>
      <c r="BS3024">
        <v>0.33333333333333331</v>
      </c>
      <c r="CK3024" s="23">
        <v>0.31578947368421051</v>
      </c>
      <c r="CL3024" s="23">
        <f t="shared" si="2977"/>
        <v>0</v>
      </c>
      <c r="CM3024" s="23" t="str">
        <f t="shared" si="2979"/>
        <v/>
      </c>
      <c r="CN3024" s="23" t="str">
        <f t="shared" si="2980"/>
        <v/>
      </c>
      <c r="CQ3024" s="4">
        <v>0</v>
      </c>
    </row>
    <row r="3025" spans="1:95" ht="11.25" customHeight="1">
      <c r="A3025" s="17">
        <v>28</v>
      </c>
      <c r="B3025" s="17">
        <v>3</v>
      </c>
      <c r="C3025" s="39">
        <v>6</v>
      </c>
      <c r="D3025" s="40">
        <v>0.25347222222222221</v>
      </c>
      <c r="E3025" s="17">
        <v>8</v>
      </c>
      <c r="F3025" s="9">
        <v>0</v>
      </c>
      <c r="G3025">
        <v>0</v>
      </c>
      <c r="H3025">
        <v>0</v>
      </c>
      <c r="I3025">
        <v>0</v>
      </c>
      <c r="J3025">
        <v>0</v>
      </c>
      <c r="K3025" s="5">
        <v>25</v>
      </c>
      <c r="L3025">
        <v>23</v>
      </c>
      <c r="M3025">
        <v>4</v>
      </c>
      <c r="N3025">
        <v>33</v>
      </c>
      <c r="O3025" s="17"/>
      <c r="P3025" s="17">
        <f t="shared" si="2978"/>
        <v>0</v>
      </c>
      <c r="Q3025" s="17">
        <v>22</v>
      </c>
      <c r="S3025" s="17">
        <v>0.18181818181818182</v>
      </c>
      <c r="T3025" s="17">
        <v>45</v>
      </c>
      <c r="U3025" s="17">
        <v>0</v>
      </c>
      <c r="V3025" s="17">
        <v>30</v>
      </c>
      <c r="W3025" s="17">
        <v>30</v>
      </c>
      <c r="X3025" s="17">
        <v>0</v>
      </c>
      <c r="Y3025" s="17"/>
      <c r="Z3025" s="17">
        <v>0</v>
      </c>
      <c r="AA3025" s="17">
        <v>69</v>
      </c>
      <c r="AB3025" s="17"/>
      <c r="AC3025" s="17">
        <v>0</v>
      </c>
      <c r="AD3025" s="17" t="s">
        <v>2085</v>
      </c>
      <c r="AE3025" s="17">
        <v>0</v>
      </c>
      <c r="AF3025" s="17">
        <v>6</v>
      </c>
      <c r="AG3025" s="17"/>
      <c r="AL3025">
        <v>0.16363636363636361</v>
      </c>
      <c r="AN3025">
        <v>0</v>
      </c>
      <c r="AP3025">
        <v>0.12857142857142856</v>
      </c>
      <c r="AQ3025" s="9"/>
      <c r="AR3025" s="9"/>
      <c r="AS3025" s="17">
        <f t="shared" si="2970"/>
        <v>14</v>
      </c>
      <c r="AT3025" s="17">
        <f t="shared" si="2971"/>
        <v>0.2857142857142857</v>
      </c>
      <c r="AU3025" s="17">
        <f t="shared" si="2976"/>
        <v>0.8</v>
      </c>
      <c r="AV3025" s="17">
        <f t="shared" si="2972"/>
        <v>0.11</v>
      </c>
      <c r="AZ3025">
        <v>2</v>
      </c>
      <c r="BA3025" s="27">
        <v>0.33333333333333331</v>
      </c>
      <c r="BB3025" s="17">
        <v>19</v>
      </c>
      <c r="BC3025" s="17">
        <v>1</v>
      </c>
      <c r="BD3025" s="17">
        <v>1</v>
      </c>
      <c r="BF3025">
        <v>0</v>
      </c>
      <c r="BG3025">
        <v>2</v>
      </c>
      <c r="BQ3025">
        <v>0.4</v>
      </c>
      <c r="BR3025">
        <v>0.2</v>
      </c>
      <c r="BS3025">
        <v>0.33333333333333331</v>
      </c>
      <c r="CK3025" s="23">
        <v>0</v>
      </c>
      <c r="CL3025" s="23">
        <f t="shared" si="2977"/>
        <v>0</v>
      </c>
      <c r="CM3025" s="23" t="str">
        <f t="shared" si="2979"/>
        <v/>
      </c>
      <c r="CN3025" s="23" t="str">
        <f t="shared" si="2980"/>
        <v/>
      </c>
      <c r="CQ3025" s="4">
        <v>2</v>
      </c>
    </row>
    <row r="3026" spans="1:95" ht="11.25" customHeight="1">
      <c r="A3026" s="17">
        <v>28</v>
      </c>
      <c r="B3026" s="17">
        <v>3</v>
      </c>
      <c r="C3026" s="39">
        <v>6</v>
      </c>
      <c r="D3026" s="40">
        <v>0.25347222222222221</v>
      </c>
      <c r="E3026" s="17">
        <v>9</v>
      </c>
      <c r="F3026" s="9">
        <v>0</v>
      </c>
      <c r="G3026">
        <v>0</v>
      </c>
      <c r="H3026">
        <v>0</v>
      </c>
      <c r="I3026">
        <v>0</v>
      </c>
      <c r="J3026">
        <v>0</v>
      </c>
      <c r="K3026" s="5">
        <v>25</v>
      </c>
      <c r="L3026">
        <v>20</v>
      </c>
      <c r="M3026">
        <v>7</v>
      </c>
      <c r="N3026">
        <v>40</v>
      </c>
      <c r="O3026" s="17"/>
      <c r="P3026" s="17">
        <f t="shared" si="2978"/>
        <v>1</v>
      </c>
      <c r="Q3026" s="17">
        <v>35</v>
      </c>
      <c r="S3026" s="17">
        <v>0.2</v>
      </c>
      <c r="T3026" s="17">
        <v>55</v>
      </c>
      <c r="U3026" s="17">
        <v>10</v>
      </c>
      <c r="V3026" s="17">
        <v>30</v>
      </c>
      <c r="W3026" s="17">
        <v>30</v>
      </c>
      <c r="X3026" s="17">
        <v>10</v>
      </c>
      <c r="Y3026" s="17"/>
      <c r="Z3026" s="17">
        <v>0</v>
      </c>
      <c r="AA3026" s="17">
        <v>69</v>
      </c>
      <c r="AB3026" s="17"/>
      <c r="AC3026" s="17">
        <v>11</v>
      </c>
      <c r="AD3026" s="17">
        <v>0</v>
      </c>
      <c r="AE3026" s="17" t="s">
        <v>2085</v>
      </c>
      <c r="AF3026" s="17">
        <v>3</v>
      </c>
      <c r="AG3026" s="17"/>
      <c r="AL3026">
        <v>0.17142857142857143</v>
      </c>
      <c r="AN3026">
        <v>0.76363636363636356</v>
      </c>
      <c r="AP3026">
        <v>0.27692307692307694</v>
      </c>
      <c r="AQ3026" s="9"/>
      <c r="AR3026" s="9"/>
      <c r="AS3026" s="17">
        <f t="shared" si="2970"/>
        <v>22</v>
      </c>
      <c r="AT3026" s="17">
        <f t="shared" si="2971"/>
        <v>0.16363636363636361</v>
      </c>
      <c r="AU3026" s="17">
        <f t="shared" si="2976"/>
        <v>0</v>
      </c>
      <c r="AV3026" s="17">
        <f t="shared" si="2972"/>
        <v>0.12857142857142856</v>
      </c>
      <c r="AZ3026">
        <v>2</v>
      </c>
      <c r="BA3026" s="27">
        <v>0.33333333333333331</v>
      </c>
      <c r="BB3026" s="17">
        <v>19</v>
      </c>
      <c r="BC3026" s="17">
        <v>1</v>
      </c>
      <c r="BD3026" s="17">
        <v>1</v>
      </c>
      <c r="BF3026">
        <v>0</v>
      </c>
      <c r="BG3026">
        <v>2</v>
      </c>
      <c r="BQ3026">
        <v>0.4</v>
      </c>
      <c r="BR3026">
        <v>0.2</v>
      </c>
      <c r="BS3026">
        <v>0.33333333333333331</v>
      </c>
      <c r="CK3026" s="23" t="s">
        <v>2085</v>
      </c>
      <c r="CL3026" s="23">
        <f t="shared" si="2977"/>
        <v>0</v>
      </c>
      <c r="CM3026" s="23" t="str">
        <f t="shared" si="2979"/>
        <v/>
      </c>
      <c r="CN3026" s="23" t="str">
        <f t="shared" si="2980"/>
        <v/>
      </c>
      <c r="CQ3026" s="4">
        <v>2</v>
      </c>
    </row>
    <row r="3027" spans="1:95" ht="11.25" customHeight="1">
      <c r="A3027" s="17">
        <v>28</v>
      </c>
      <c r="B3027" s="17">
        <v>3</v>
      </c>
      <c r="C3027" s="39">
        <v>6</v>
      </c>
      <c r="D3027" s="40">
        <v>0.25347222222222221</v>
      </c>
      <c r="E3027" s="17">
        <v>10</v>
      </c>
      <c r="F3027" s="9">
        <v>0</v>
      </c>
      <c r="G3027">
        <v>0</v>
      </c>
      <c r="H3027">
        <v>0</v>
      </c>
      <c r="I3027">
        <v>0</v>
      </c>
      <c r="J3027">
        <v>0</v>
      </c>
      <c r="K3027" s="5">
        <v>25</v>
      </c>
      <c r="L3027">
        <v>30</v>
      </c>
      <c r="M3027">
        <v>2</v>
      </c>
      <c r="N3027">
        <v>42</v>
      </c>
      <c r="O3027" s="17"/>
      <c r="P3027" s="17">
        <f t="shared" si="2978"/>
        <v>0</v>
      </c>
      <c r="Q3027" s="17">
        <v>25</v>
      </c>
      <c r="S3027" s="17">
        <v>0.08</v>
      </c>
      <c r="T3027" s="17">
        <v>55</v>
      </c>
      <c r="U3027" s="17">
        <v>10</v>
      </c>
      <c r="V3027" s="17">
        <v>30</v>
      </c>
      <c r="W3027" s="17">
        <v>30</v>
      </c>
      <c r="X3027" s="17">
        <v>10</v>
      </c>
      <c r="Y3027" s="17"/>
      <c r="Z3027" s="17">
        <v>0</v>
      </c>
      <c r="AA3027" s="17">
        <v>69</v>
      </c>
      <c r="AB3027" s="17"/>
      <c r="AC3027" s="17">
        <v>5</v>
      </c>
      <c r="AD3027" s="17">
        <v>0</v>
      </c>
      <c r="AE3027" s="17">
        <v>0</v>
      </c>
      <c r="AF3027" s="17">
        <v>8</v>
      </c>
      <c r="AG3027" s="17">
        <v>127</v>
      </c>
      <c r="AL3027">
        <v>0.44800000000000001</v>
      </c>
      <c r="AN3027">
        <v>0.72</v>
      </c>
      <c r="AP3027">
        <v>0.29333333333333333</v>
      </c>
      <c r="AQ3027" s="9"/>
      <c r="AR3027" s="9"/>
      <c r="AS3027" s="17">
        <f t="shared" si="2970"/>
        <v>35</v>
      </c>
      <c r="AT3027" s="17">
        <f t="shared" si="2971"/>
        <v>0.17142857142857143</v>
      </c>
      <c r="AU3027" s="17">
        <f t="shared" si="2976"/>
        <v>0.76363636363636356</v>
      </c>
      <c r="AV3027" s="17">
        <f t="shared" si="2972"/>
        <v>0.27692307692307694</v>
      </c>
      <c r="AZ3027">
        <v>2</v>
      </c>
      <c r="BA3027" s="27">
        <v>0.33333333333333331</v>
      </c>
      <c r="BB3027" s="17">
        <v>19</v>
      </c>
      <c r="BC3027" s="17">
        <v>1</v>
      </c>
      <c r="BD3027" s="17">
        <v>1</v>
      </c>
      <c r="BF3027">
        <v>0</v>
      </c>
      <c r="BG3027">
        <v>2</v>
      </c>
      <c r="BQ3027">
        <v>0.4</v>
      </c>
      <c r="BR3027">
        <v>0.2</v>
      </c>
      <c r="BS3027">
        <v>0.33333333333333331</v>
      </c>
      <c r="BW3027" s="9">
        <f>SUM(AF3018:AF3027)</f>
        <v>127</v>
      </c>
      <c r="CK3027" s="23">
        <v>0</v>
      </c>
      <c r="CL3027" s="23">
        <f t="shared" si="2977"/>
        <v>0</v>
      </c>
      <c r="CM3027" s="23" t="str">
        <f t="shared" si="2979"/>
        <v/>
      </c>
      <c r="CN3027" s="23" t="str">
        <f t="shared" si="2980"/>
        <v/>
      </c>
      <c r="CQ3027" s="4">
        <v>0</v>
      </c>
    </row>
    <row r="3028" spans="1:95" ht="11.25" customHeight="1">
      <c r="A3028" s="17">
        <v>28</v>
      </c>
      <c r="B3028" s="17">
        <v>3</v>
      </c>
      <c r="C3028" s="39">
        <v>6</v>
      </c>
      <c r="D3028" s="40">
        <v>0.25347222222222221</v>
      </c>
      <c r="E3028" s="17">
        <v>11</v>
      </c>
      <c r="F3028" s="9">
        <v>0</v>
      </c>
      <c r="G3028">
        <v>1</v>
      </c>
      <c r="H3028">
        <v>0</v>
      </c>
      <c r="I3028">
        <v>0</v>
      </c>
      <c r="J3028">
        <v>0</v>
      </c>
      <c r="L3028">
        <v>75</v>
      </c>
      <c r="M3028">
        <v>4</v>
      </c>
      <c r="N3028">
        <v>46</v>
      </c>
      <c r="O3028" s="17"/>
      <c r="P3028" s="17">
        <f t="shared" si="2978"/>
        <v>0</v>
      </c>
      <c r="Q3028" s="17">
        <v>20</v>
      </c>
      <c r="S3028" s="17">
        <v>0.2</v>
      </c>
      <c r="T3028" s="17">
        <v>95</v>
      </c>
      <c r="U3028" s="17">
        <v>40</v>
      </c>
      <c r="V3028" s="17">
        <v>30</v>
      </c>
      <c r="W3028" s="17">
        <v>30</v>
      </c>
      <c r="X3028" s="17">
        <v>30</v>
      </c>
      <c r="Y3028" s="17"/>
      <c r="Z3028" s="17">
        <v>15</v>
      </c>
      <c r="AA3028" s="17">
        <v>84</v>
      </c>
      <c r="AB3028" s="17"/>
      <c r="AC3028" s="17">
        <v>55</v>
      </c>
      <c r="AD3028" s="17">
        <v>0.27272727272727271</v>
      </c>
      <c r="AE3028" s="17"/>
      <c r="AF3028" s="17">
        <v>21</v>
      </c>
      <c r="AG3028" s="17"/>
      <c r="AL3028">
        <v>0.3</v>
      </c>
      <c r="AN3028">
        <v>0.43636363636363634</v>
      </c>
      <c r="AP3028">
        <v>0.24</v>
      </c>
      <c r="AQ3028" s="9">
        <f>+AVERAGE(AL3018:AL3027)</f>
        <v>0.27419412926255027</v>
      </c>
      <c r="AR3028" s="9">
        <f>+AVERAGE(AN3018:AN3027)</f>
        <v>0.49371247931031376</v>
      </c>
      <c r="AS3028" s="17">
        <f t="shared" si="2970"/>
        <v>25</v>
      </c>
      <c r="AT3028" s="17">
        <f t="shared" si="2971"/>
        <v>0.44800000000000001</v>
      </c>
      <c r="AU3028" s="17">
        <f t="shared" si="2976"/>
        <v>0.72</v>
      </c>
      <c r="AV3028" s="17">
        <f t="shared" si="2972"/>
        <v>0.29333333333333333</v>
      </c>
      <c r="AZ3028">
        <v>2</v>
      </c>
      <c r="BA3028" s="27">
        <v>0.33333333333333331</v>
      </c>
      <c r="BB3028" s="17">
        <v>19</v>
      </c>
      <c r="BC3028" s="17">
        <v>1</v>
      </c>
      <c r="BD3028" s="17">
        <v>1</v>
      </c>
      <c r="BF3028">
        <v>0</v>
      </c>
      <c r="BG3028">
        <v>2</v>
      </c>
      <c r="BQ3028">
        <v>0.4</v>
      </c>
      <c r="BR3028">
        <v>0.2</v>
      </c>
      <c r="BS3028">
        <v>0.33333333333333331</v>
      </c>
      <c r="CK3028" s="23" t="s">
        <v>2085</v>
      </c>
      <c r="CL3028" s="23">
        <f t="shared" si="2977"/>
        <v>0</v>
      </c>
      <c r="CM3028" s="23">
        <f t="shared" si="2979"/>
        <v>0.8225823877876508</v>
      </c>
      <c r="CN3028" s="23">
        <f t="shared" si="2980"/>
        <v>1.4811374379309412</v>
      </c>
      <c r="CQ3028" s="4">
        <v>1</v>
      </c>
    </row>
    <row r="3029" spans="1:95" ht="11.25" customHeight="1">
      <c r="A3029" s="17">
        <v>28</v>
      </c>
      <c r="B3029" s="17">
        <v>3</v>
      </c>
      <c r="C3029" s="39">
        <v>6</v>
      </c>
      <c r="D3029" s="40">
        <v>0.25347222222222221</v>
      </c>
      <c r="E3029" s="17">
        <v>12</v>
      </c>
      <c r="F3029" s="9">
        <v>0</v>
      </c>
      <c r="G3029">
        <v>1</v>
      </c>
      <c r="H3029">
        <v>0</v>
      </c>
      <c r="I3029">
        <v>0</v>
      </c>
      <c r="J3029">
        <v>0</v>
      </c>
      <c r="K3029" s="5">
        <v>20</v>
      </c>
      <c r="L3029">
        <v>65</v>
      </c>
      <c r="M3029">
        <v>2</v>
      </c>
      <c r="N3029">
        <v>48</v>
      </c>
      <c r="O3029" s="17"/>
      <c r="P3029" s="17">
        <f t="shared" si="2978"/>
        <v>0</v>
      </c>
      <c r="Q3029" s="17">
        <v>18</v>
      </c>
      <c r="S3029" s="17">
        <v>0.1111111111111111</v>
      </c>
      <c r="T3029" s="17">
        <v>83</v>
      </c>
      <c r="U3029" s="17">
        <v>40</v>
      </c>
      <c r="V3029" s="17">
        <v>30</v>
      </c>
      <c r="W3029" s="17">
        <v>30</v>
      </c>
      <c r="X3029" s="17">
        <v>30</v>
      </c>
      <c r="Y3029" s="17"/>
      <c r="Z3029" s="17">
        <v>4</v>
      </c>
      <c r="AA3029" s="17">
        <v>88</v>
      </c>
      <c r="AB3029" s="17"/>
      <c r="AC3029" s="17">
        <v>44</v>
      </c>
      <c r="AD3029" s="17">
        <v>9.0909090909090912E-2</v>
      </c>
      <c r="AE3029" s="17">
        <v>0.27272727272727271</v>
      </c>
      <c r="AF3029" s="17">
        <v>12</v>
      </c>
      <c r="AG3029" s="17"/>
      <c r="AL3029">
        <v>0.37777777777777777</v>
      </c>
      <c r="AN3029">
        <v>0.54545454545454541</v>
      </c>
      <c r="AP3029">
        <v>0.26842105263157895</v>
      </c>
      <c r="AQ3029" s="9">
        <f>+AVERAGE(AL3018:AL3027)</f>
        <v>0.27419412926255027</v>
      </c>
      <c r="AR3029" s="9">
        <f>+AVERAGE(AN3018:AN3027)</f>
        <v>0.49371247931031376</v>
      </c>
      <c r="AS3029" s="17">
        <f t="shared" si="2970"/>
        <v>20</v>
      </c>
      <c r="AT3029" s="17">
        <f t="shared" si="2971"/>
        <v>0.3</v>
      </c>
      <c r="AU3029" s="17">
        <f t="shared" si="2976"/>
        <v>0.43636363636363634</v>
      </c>
      <c r="AV3029" s="17">
        <f t="shared" si="2972"/>
        <v>0.24</v>
      </c>
      <c r="AZ3029">
        <v>2</v>
      </c>
      <c r="BA3029" s="27">
        <v>0.33333333333333331</v>
      </c>
      <c r="BB3029" s="17">
        <v>19</v>
      </c>
      <c r="BC3029" s="17">
        <v>1</v>
      </c>
      <c r="BD3029" s="17">
        <v>1</v>
      </c>
      <c r="BF3029">
        <v>0</v>
      </c>
      <c r="BG3029">
        <v>2</v>
      </c>
      <c r="BQ3029">
        <v>0.4</v>
      </c>
      <c r="BR3029">
        <v>0.2</v>
      </c>
      <c r="BS3029">
        <v>0.33333333333333331</v>
      </c>
      <c r="CK3029" s="23">
        <v>0.81818181818181812</v>
      </c>
      <c r="CL3029" s="23">
        <f t="shared" si="2977"/>
        <v>0</v>
      </c>
      <c r="CM3029" s="23">
        <f t="shared" si="2979"/>
        <v>0.8225823877876508</v>
      </c>
      <c r="CN3029" s="23">
        <f t="shared" si="2980"/>
        <v>1.4811374379309412</v>
      </c>
      <c r="CQ3029" s="4">
        <v>0</v>
      </c>
    </row>
    <row r="3030" spans="1:95" ht="11.25" customHeight="1">
      <c r="A3030" s="17">
        <v>28</v>
      </c>
      <c r="B3030" s="17">
        <v>3</v>
      </c>
      <c r="C3030" s="39">
        <v>6</v>
      </c>
      <c r="D3030" s="40">
        <v>0.25347222222222221</v>
      </c>
      <c r="E3030" s="17">
        <v>13</v>
      </c>
      <c r="F3030" s="9">
        <v>0</v>
      </c>
      <c r="G3030">
        <v>1</v>
      </c>
      <c r="H3030">
        <v>0</v>
      </c>
      <c r="I3030">
        <v>0</v>
      </c>
      <c r="J3030">
        <v>0</v>
      </c>
      <c r="K3030" s="5">
        <v>30</v>
      </c>
      <c r="L3030">
        <v>58</v>
      </c>
      <c r="M3030">
        <v>2</v>
      </c>
      <c r="N3030">
        <v>50</v>
      </c>
      <c r="O3030" s="17"/>
      <c r="P3030" s="17">
        <f t="shared" si="2978"/>
        <v>0</v>
      </c>
      <c r="Q3030" s="17">
        <v>12</v>
      </c>
      <c r="S3030" s="17">
        <v>0.16666666666666666</v>
      </c>
      <c r="T3030" s="17">
        <v>70</v>
      </c>
      <c r="U3030" s="17">
        <v>30</v>
      </c>
      <c r="V3030" s="17">
        <v>30</v>
      </c>
      <c r="W3030" s="17">
        <v>30</v>
      </c>
      <c r="X3030" s="17">
        <v>30</v>
      </c>
      <c r="Y3030" s="17"/>
      <c r="Z3030" s="17">
        <v>15</v>
      </c>
      <c r="AA3030" s="17">
        <v>103</v>
      </c>
      <c r="AB3030" s="17"/>
      <c r="AC3030" s="17">
        <v>55</v>
      </c>
      <c r="AD3030" s="17">
        <v>0.27272727272727271</v>
      </c>
      <c r="AE3030" s="17">
        <v>9.0909090909090912E-2</v>
      </c>
      <c r="AF3030" s="17">
        <v>23</v>
      </c>
      <c r="AG3030" s="17"/>
      <c r="AL3030">
        <v>0.5</v>
      </c>
      <c r="AN3030">
        <v>0.43636363636363634</v>
      </c>
      <c r="AP3030">
        <v>0.27956989247311825</v>
      </c>
      <c r="AQ3030" s="9">
        <f>+AVERAGE(AL3018:AL3027)</f>
        <v>0.27419412926255027</v>
      </c>
      <c r="AR3030" s="9">
        <f>+AVERAGE(AN3018:AN3027)</f>
        <v>0.49371247931031376</v>
      </c>
      <c r="AS3030" s="17">
        <f t="shared" si="2970"/>
        <v>18</v>
      </c>
      <c r="AT3030" s="17">
        <f t="shared" si="2971"/>
        <v>0.37777777777777777</v>
      </c>
      <c r="AU3030" s="17">
        <f t="shared" si="2976"/>
        <v>0.54545454545454541</v>
      </c>
      <c r="AV3030" s="17">
        <f t="shared" si="2972"/>
        <v>0.26842105263157895</v>
      </c>
      <c r="AZ3030">
        <v>2</v>
      </c>
      <c r="BA3030" s="27">
        <v>0.33333333333333331</v>
      </c>
      <c r="BB3030" s="17">
        <v>19</v>
      </c>
      <c r="BC3030" s="17">
        <v>1</v>
      </c>
      <c r="BD3030" s="17">
        <v>1</v>
      </c>
      <c r="BF3030">
        <v>0</v>
      </c>
      <c r="BG3030">
        <v>2</v>
      </c>
      <c r="BQ3030">
        <v>0.4</v>
      </c>
      <c r="BR3030">
        <v>0.2</v>
      </c>
      <c r="BS3030">
        <v>0.33333333333333331</v>
      </c>
      <c r="CK3030" s="23">
        <v>0.27272727272727271</v>
      </c>
      <c r="CL3030" s="23">
        <f t="shared" si="2977"/>
        <v>0</v>
      </c>
      <c r="CM3030" s="23">
        <f t="shared" si="2979"/>
        <v>0.8225823877876508</v>
      </c>
      <c r="CN3030" s="23">
        <f t="shared" si="2980"/>
        <v>1.4811374379309412</v>
      </c>
      <c r="CQ3030" s="4">
        <v>0</v>
      </c>
    </row>
    <row r="3031" spans="1:95" ht="11.25" customHeight="1">
      <c r="A3031" s="17">
        <v>28</v>
      </c>
      <c r="B3031" s="17">
        <v>3</v>
      </c>
      <c r="C3031" s="39">
        <v>6</v>
      </c>
      <c r="D3031" s="40">
        <v>0.25347222222222221</v>
      </c>
      <c r="E3031" s="17">
        <v>14</v>
      </c>
      <c r="F3031" s="9">
        <v>0</v>
      </c>
      <c r="G3031">
        <v>1</v>
      </c>
      <c r="H3031">
        <v>0</v>
      </c>
      <c r="I3031">
        <v>0</v>
      </c>
      <c r="J3031">
        <v>0</v>
      </c>
      <c r="K3031" s="5">
        <v>25</v>
      </c>
      <c r="L3031">
        <v>50</v>
      </c>
      <c r="M3031">
        <v>1</v>
      </c>
      <c r="N3031">
        <v>51</v>
      </c>
      <c r="O3031" s="17"/>
      <c r="P3031" s="17">
        <f t="shared" si="2978"/>
        <v>0</v>
      </c>
      <c r="Q3031" s="17">
        <v>19</v>
      </c>
      <c r="S3031" s="17">
        <v>5.2631578947368418E-2</v>
      </c>
      <c r="T3031" s="17">
        <v>69</v>
      </c>
      <c r="U3031" s="17">
        <v>30</v>
      </c>
      <c r="V3031" s="17">
        <v>30</v>
      </c>
      <c r="W3031" s="17">
        <v>30</v>
      </c>
      <c r="X3031" s="17">
        <v>30</v>
      </c>
      <c r="Y3031" s="17"/>
      <c r="Z3031" s="17">
        <v>18</v>
      </c>
      <c r="AA3031" s="17">
        <v>121</v>
      </c>
      <c r="AB3031" s="17"/>
      <c r="AC3031" s="17">
        <v>58</v>
      </c>
      <c r="AD3031" s="17">
        <v>0.31034482758620691</v>
      </c>
      <c r="AE3031" s="17">
        <v>0.27272727272727271</v>
      </c>
      <c r="AF3031" s="17">
        <v>27</v>
      </c>
      <c r="AG3031" s="17"/>
      <c r="AL3031">
        <v>0.48421052631578948</v>
      </c>
      <c r="AN3031">
        <v>0.41379310344827586</v>
      </c>
      <c r="AP3031">
        <v>0.2247191011235955</v>
      </c>
      <c r="AQ3031" s="9">
        <f>+AVERAGE(AL3018:AL3027)</f>
        <v>0.27419412926255027</v>
      </c>
      <c r="AR3031" s="9">
        <f>+AVERAGE(AN3018:AN3027)</f>
        <v>0.49371247931031376</v>
      </c>
      <c r="AS3031" s="17">
        <f t="shared" si="2970"/>
        <v>12</v>
      </c>
      <c r="AT3031" s="17">
        <f t="shared" si="2971"/>
        <v>0.5</v>
      </c>
      <c r="AU3031" s="17">
        <f t="shared" si="2976"/>
        <v>0.43636363636363634</v>
      </c>
      <c r="AV3031" s="17">
        <f t="shared" si="2972"/>
        <v>0.27956989247311825</v>
      </c>
      <c r="AZ3031">
        <v>2</v>
      </c>
      <c r="BA3031" s="27">
        <v>0.33333333333333331</v>
      </c>
      <c r="BB3031" s="17">
        <v>19</v>
      </c>
      <c r="BC3031" s="17">
        <v>1</v>
      </c>
      <c r="BD3031" s="17">
        <v>1</v>
      </c>
      <c r="BF3031">
        <v>0</v>
      </c>
      <c r="BG3031">
        <v>2</v>
      </c>
      <c r="BQ3031">
        <v>0.4</v>
      </c>
      <c r="BR3031">
        <v>0.2</v>
      </c>
      <c r="BS3031">
        <v>0.33333333333333331</v>
      </c>
      <c r="CK3031" s="23">
        <v>0.81818181818181812</v>
      </c>
      <c r="CL3031" s="23">
        <f t="shared" si="2977"/>
        <v>0</v>
      </c>
      <c r="CM3031" s="23">
        <f t="shared" si="2979"/>
        <v>0.8225823877876508</v>
      </c>
      <c r="CN3031" s="23">
        <f t="shared" si="2980"/>
        <v>1.4811374379309412</v>
      </c>
      <c r="CQ3031" s="4">
        <v>0</v>
      </c>
    </row>
    <row r="3032" spans="1:95" ht="11.25" customHeight="1">
      <c r="A3032" s="17">
        <v>28</v>
      </c>
      <c r="B3032" s="17">
        <v>3</v>
      </c>
      <c r="C3032" s="39">
        <v>6</v>
      </c>
      <c r="D3032" s="40">
        <v>0.25347222222222221</v>
      </c>
      <c r="E3032" s="17">
        <v>15</v>
      </c>
      <c r="F3032" s="9">
        <v>0</v>
      </c>
      <c r="G3032">
        <v>1</v>
      </c>
      <c r="H3032">
        <v>0</v>
      </c>
      <c r="I3032">
        <v>0</v>
      </c>
      <c r="J3032">
        <v>0</v>
      </c>
      <c r="K3032" s="5">
        <v>20</v>
      </c>
      <c r="L3032">
        <v>34</v>
      </c>
      <c r="M3032">
        <v>4</v>
      </c>
      <c r="N3032">
        <v>55</v>
      </c>
      <c r="O3032" s="17"/>
      <c r="P3032" s="17">
        <f t="shared" si="2978"/>
        <v>0</v>
      </c>
      <c r="Q3032" s="17">
        <v>21</v>
      </c>
      <c r="S3032" s="17">
        <v>0.19047619047619047</v>
      </c>
      <c r="T3032" s="17">
        <v>55</v>
      </c>
      <c r="U3032" s="17">
        <v>10</v>
      </c>
      <c r="V3032" s="17">
        <v>30</v>
      </c>
      <c r="W3032" s="17">
        <v>30</v>
      </c>
      <c r="X3032" s="17">
        <v>10</v>
      </c>
      <c r="Y3032" s="17"/>
      <c r="Z3032" s="17">
        <v>0</v>
      </c>
      <c r="AA3032" s="17">
        <v>121</v>
      </c>
      <c r="AB3032" s="17"/>
      <c r="AC3032" s="17">
        <v>11</v>
      </c>
      <c r="AD3032" s="17">
        <v>0</v>
      </c>
      <c r="AE3032" s="17">
        <v>0.31034482758620691</v>
      </c>
      <c r="AF3032" s="17">
        <v>6</v>
      </c>
      <c r="AG3032" s="17"/>
      <c r="AL3032">
        <v>0.43809523809523809</v>
      </c>
      <c r="AN3032">
        <v>0.76363636363636356</v>
      </c>
      <c r="AP3032">
        <v>0.22</v>
      </c>
      <c r="AQ3032" s="9">
        <f>+AVERAGE(AL3018:AL3027)</f>
        <v>0.27419412926255027</v>
      </c>
      <c r="AR3032" s="9">
        <f>+AVERAGE(AN3018:AN3027)</f>
        <v>0.49371247931031376</v>
      </c>
      <c r="AS3032" s="17">
        <f t="shared" si="2970"/>
        <v>19</v>
      </c>
      <c r="AT3032" s="17">
        <f t="shared" si="2971"/>
        <v>0.48421052631578948</v>
      </c>
      <c r="AU3032" s="17">
        <f t="shared" si="2976"/>
        <v>0.41379310344827586</v>
      </c>
      <c r="AV3032" s="17">
        <f t="shared" si="2972"/>
        <v>0.2247191011235955</v>
      </c>
      <c r="AZ3032">
        <v>2</v>
      </c>
      <c r="BA3032" s="27">
        <v>0.33333333333333331</v>
      </c>
      <c r="BB3032" s="17">
        <v>19</v>
      </c>
      <c r="BC3032" s="17">
        <v>1</v>
      </c>
      <c r="BD3032" s="17">
        <v>1</v>
      </c>
      <c r="BF3032">
        <v>0</v>
      </c>
      <c r="BG3032">
        <v>2</v>
      </c>
      <c r="BQ3032">
        <v>0.4</v>
      </c>
      <c r="BR3032">
        <v>0.2</v>
      </c>
      <c r="BS3032">
        <v>0.33333333333333331</v>
      </c>
      <c r="CK3032" s="23">
        <v>0.93103448275862077</v>
      </c>
      <c r="CL3032" s="23">
        <f t="shared" si="2977"/>
        <v>0</v>
      </c>
      <c r="CM3032" s="23">
        <f t="shared" si="2979"/>
        <v>0.8225823877876508</v>
      </c>
      <c r="CN3032" s="23">
        <f t="shared" si="2980"/>
        <v>1.4811374379309412</v>
      </c>
      <c r="CQ3032" s="4">
        <v>0</v>
      </c>
    </row>
    <row r="3033" spans="1:95" ht="11.25" customHeight="1">
      <c r="A3033" s="17">
        <v>28</v>
      </c>
      <c r="B3033" s="17">
        <v>3</v>
      </c>
      <c r="C3033" s="39">
        <v>6</v>
      </c>
      <c r="D3033" s="40">
        <v>0.25347222222222221</v>
      </c>
      <c r="E3033" s="17">
        <v>16</v>
      </c>
      <c r="F3033" s="9">
        <v>0</v>
      </c>
      <c r="G3033">
        <v>1</v>
      </c>
      <c r="H3033">
        <v>0</v>
      </c>
      <c r="I3033">
        <v>0</v>
      </c>
      <c r="J3033">
        <v>0</v>
      </c>
      <c r="K3033" s="5">
        <v>35</v>
      </c>
      <c r="L3033">
        <v>35</v>
      </c>
      <c r="M3033">
        <v>10</v>
      </c>
      <c r="N3033">
        <v>65</v>
      </c>
      <c r="O3033" s="17"/>
      <c r="P3033" s="17">
        <f t="shared" si="2978"/>
        <v>1</v>
      </c>
      <c r="Q3033" s="17">
        <v>50</v>
      </c>
      <c r="S3033" s="17">
        <v>0.2</v>
      </c>
      <c r="T3033" s="17">
        <v>85</v>
      </c>
      <c r="U3033" s="17">
        <v>40</v>
      </c>
      <c r="V3033" s="17">
        <v>30</v>
      </c>
      <c r="W3033" s="17">
        <v>30</v>
      </c>
      <c r="X3033" s="17">
        <v>30</v>
      </c>
      <c r="Y3033" s="17"/>
      <c r="Z3033" s="17">
        <v>0</v>
      </c>
      <c r="AA3033" s="17">
        <v>121</v>
      </c>
      <c r="AB3033" s="17"/>
      <c r="AC3033" s="17">
        <v>40</v>
      </c>
      <c r="AD3033" s="17">
        <v>0</v>
      </c>
      <c r="AE3033" s="17">
        <v>0</v>
      </c>
      <c r="AF3033" s="17">
        <v>0</v>
      </c>
      <c r="AG3033" s="17"/>
      <c r="AL3033">
        <v>0</v>
      </c>
      <c r="AN3033">
        <v>0.59</v>
      </c>
      <c r="AP3033">
        <v>0.59</v>
      </c>
      <c r="AQ3033" s="9">
        <f>+AVERAGE(AL3018:AL3027)</f>
        <v>0.27419412926255027</v>
      </c>
      <c r="AR3033" s="9">
        <f>+AVERAGE(AN3018:AN3027)</f>
        <v>0.49371247931031376</v>
      </c>
      <c r="AS3033" s="17">
        <f t="shared" si="2970"/>
        <v>21</v>
      </c>
      <c r="AT3033" s="17">
        <f t="shared" si="2971"/>
        <v>0.43809523809523809</v>
      </c>
      <c r="AU3033" s="17">
        <f t="shared" si="2976"/>
        <v>0.76363636363636356</v>
      </c>
      <c r="AV3033" s="17">
        <f t="shared" si="2972"/>
        <v>0.22</v>
      </c>
      <c r="AZ3033">
        <v>2</v>
      </c>
      <c r="BA3033" s="27">
        <v>0.33333333333333331</v>
      </c>
      <c r="BB3033" s="17">
        <v>19</v>
      </c>
      <c r="BC3033" s="17">
        <v>1</v>
      </c>
      <c r="BD3033" s="17">
        <v>1</v>
      </c>
      <c r="BF3033">
        <v>0</v>
      </c>
      <c r="BG3033">
        <v>2</v>
      </c>
      <c r="BQ3033">
        <v>0.4</v>
      </c>
      <c r="BR3033">
        <v>0.2</v>
      </c>
      <c r="BS3033">
        <v>0.33333333333333331</v>
      </c>
      <c r="CK3033" s="23">
        <v>0</v>
      </c>
      <c r="CL3033" s="23">
        <f t="shared" si="2977"/>
        <v>0</v>
      </c>
      <c r="CM3033" s="23">
        <f t="shared" si="2979"/>
        <v>0.8225823877876508</v>
      </c>
      <c r="CN3033" s="23">
        <f t="shared" si="2980"/>
        <v>1.4811374379309412</v>
      </c>
      <c r="CQ3033" s="4">
        <v>1</v>
      </c>
    </row>
    <row r="3034" spans="1:95" ht="11.25" customHeight="1">
      <c r="A3034" s="17">
        <v>28</v>
      </c>
      <c r="B3034" s="17">
        <v>3</v>
      </c>
      <c r="C3034" s="39">
        <v>6</v>
      </c>
      <c r="D3034" s="40">
        <v>0.25347222222222221</v>
      </c>
      <c r="E3034" s="17">
        <v>17</v>
      </c>
      <c r="F3034" s="9">
        <v>0</v>
      </c>
      <c r="G3034">
        <v>1</v>
      </c>
      <c r="H3034">
        <v>0</v>
      </c>
      <c r="I3034">
        <v>0</v>
      </c>
      <c r="J3034">
        <v>0</v>
      </c>
      <c r="K3034" s="5">
        <v>20</v>
      </c>
      <c r="L3034">
        <v>70</v>
      </c>
      <c r="M3034">
        <v>2</v>
      </c>
      <c r="N3034">
        <v>67</v>
      </c>
      <c r="O3034" s="17"/>
      <c r="P3034" s="17">
        <f t="shared" si="2978"/>
        <v>0</v>
      </c>
      <c r="Q3034" s="17">
        <v>22</v>
      </c>
      <c r="S3034" s="17">
        <v>9.0909090909090912E-2</v>
      </c>
      <c r="T3034" s="17">
        <v>92</v>
      </c>
      <c r="U3034" s="17">
        <v>40</v>
      </c>
      <c r="V3034" s="17">
        <v>30</v>
      </c>
      <c r="W3034" s="17">
        <v>30</v>
      </c>
      <c r="X3034" s="17">
        <v>30</v>
      </c>
      <c r="Y3034" s="17"/>
      <c r="Z3034" s="17">
        <v>4</v>
      </c>
      <c r="AA3034" s="17">
        <v>125</v>
      </c>
      <c r="AB3034" s="17"/>
      <c r="AC3034" s="17">
        <v>44</v>
      </c>
      <c r="AD3034" s="17">
        <v>9.0909090909090912E-2</v>
      </c>
      <c r="AE3034" s="17">
        <v>0</v>
      </c>
      <c r="AF3034" s="17">
        <v>12</v>
      </c>
      <c r="AG3034" s="17"/>
      <c r="AL3034">
        <v>0.43636363636363629</v>
      </c>
      <c r="AN3034">
        <v>0.54545454545454541</v>
      </c>
      <c r="AP3034">
        <v>0.35555555555555557</v>
      </c>
      <c r="AQ3034" s="9">
        <f>+AVERAGE(AL3018:AL3027)</f>
        <v>0.27419412926255027</v>
      </c>
      <c r="AR3034" s="9">
        <f>+AVERAGE(AN3018:AN3027)</f>
        <v>0.49371247931031376</v>
      </c>
      <c r="AS3034" s="17">
        <f t="shared" si="2970"/>
        <v>50</v>
      </c>
      <c r="AT3034" s="17">
        <f t="shared" si="2971"/>
        <v>0</v>
      </c>
      <c r="AU3034" s="17">
        <f t="shared" si="2976"/>
        <v>0.59</v>
      </c>
      <c r="AV3034" s="17">
        <f t="shared" si="2972"/>
        <v>0.59</v>
      </c>
      <c r="AZ3034">
        <v>2</v>
      </c>
      <c r="BA3034" s="27">
        <v>0.33333333333333331</v>
      </c>
      <c r="BB3034" s="17">
        <v>19</v>
      </c>
      <c r="BC3034" s="17">
        <v>1</v>
      </c>
      <c r="BD3034" s="17">
        <v>1</v>
      </c>
      <c r="BF3034">
        <v>0</v>
      </c>
      <c r="BG3034">
        <v>2</v>
      </c>
      <c r="BQ3034">
        <v>0.4</v>
      </c>
      <c r="BR3034">
        <v>0.2</v>
      </c>
      <c r="BS3034">
        <v>0.33333333333333331</v>
      </c>
      <c r="CK3034" s="23">
        <v>0</v>
      </c>
      <c r="CL3034" s="23">
        <f t="shared" si="2977"/>
        <v>0</v>
      </c>
      <c r="CM3034" s="23">
        <f t="shared" si="2979"/>
        <v>0.8225823877876508</v>
      </c>
      <c r="CN3034" s="23">
        <f t="shared" si="2980"/>
        <v>1.4811374379309412</v>
      </c>
      <c r="CQ3034" s="4">
        <v>0</v>
      </c>
    </row>
    <row r="3035" spans="1:95" ht="11.25" customHeight="1">
      <c r="A3035" s="17">
        <v>28</v>
      </c>
      <c r="B3035" s="17">
        <v>3</v>
      </c>
      <c r="C3035" s="39">
        <v>6</v>
      </c>
      <c r="D3035" s="40">
        <v>0.25347222222222221</v>
      </c>
      <c r="E3035" s="17">
        <v>18</v>
      </c>
      <c r="F3035" s="9">
        <v>0</v>
      </c>
      <c r="G3035">
        <v>1</v>
      </c>
      <c r="H3035">
        <v>0</v>
      </c>
      <c r="I3035">
        <v>0</v>
      </c>
      <c r="J3035">
        <v>0</v>
      </c>
      <c r="K3035" s="5">
        <v>15</v>
      </c>
      <c r="L3035">
        <v>62</v>
      </c>
      <c r="M3035">
        <v>5</v>
      </c>
      <c r="N3035">
        <v>72</v>
      </c>
      <c r="O3035" s="17"/>
      <c r="P3035" s="17">
        <f t="shared" si="2978"/>
        <v>2</v>
      </c>
      <c r="Q3035" s="17">
        <v>27</v>
      </c>
      <c r="S3035" s="17">
        <v>0.18518518518518517</v>
      </c>
      <c r="T3035" s="17">
        <v>89</v>
      </c>
      <c r="U3035" s="17">
        <v>40</v>
      </c>
      <c r="V3035" s="17">
        <v>30</v>
      </c>
      <c r="W3035" s="17">
        <v>30</v>
      </c>
      <c r="X3035" s="17">
        <v>30</v>
      </c>
      <c r="Y3035" s="17"/>
      <c r="Z3035" s="17">
        <v>18</v>
      </c>
      <c r="AA3035" s="17">
        <v>143</v>
      </c>
      <c r="AB3035" s="17"/>
      <c r="AC3035" s="17">
        <v>56</v>
      </c>
      <c r="AD3035" s="17">
        <v>0.32142857142857145</v>
      </c>
      <c r="AE3035" s="17">
        <v>9.0909090909090912E-2</v>
      </c>
      <c r="AF3035" s="17">
        <v>23</v>
      </c>
      <c r="AG3035" s="17"/>
      <c r="AL3035">
        <v>0.31111111111111112</v>
      </c>
      <c r="AN3035">
        <v>0.40714285714285714</v>
      </c>
      <c r="AP3035">
        <v>0.28860759493670884</v>
      </c>
      <c r="AQ3035" s="9">
        <f>+AVERAGE(AL3018:AL3027)</f>
        <v>0.27419412926255027</v>
      </c>
      <c r="AR3035" s="9">
        <f>+AVERAGE(AN3018:AN3027)</f>
        <v>0.49371247931031376</v>
      </c>
      <c r="AS3035" s="17">
        <f t="shared" si="2970"/>
        <v>22</v>
      </c>
      <c r="AT3035" s="17">
        <f t="shared" si="2971"/>
        <v>0.43636363636363629</v>
      </c>
      <c r="AU3035" s="17">
        <f t="shared" si="2976"/>
        <v>0.54545454545454541</v>
      </c>
      <c r="AV3035" s="17">
        <f t="shared" si="2972"/>
        <v>0.35555555555555557</v>
      </c>
      <c r="AZ3035">
        <v>2</v>
      </c>
      <c r="BA3035" s="27">
        <v>0.33333333333333331</v>
      </c>
      <c r="BB3035" s="17">
        <v>19</v>
      </c>
      <c r="BC3035" s="17">
        <v>1</v>
      </c>
      <c r="BD3035" s="17">
        <v>1</v>
      </c>
      <c r="BF3035">
        <v>0</v>
      </c>
      <c r="BG3035">
        <v>2</v>
      </c>
      <c r="BQ3035">
        <v>0.4</v>
      </c>
      <c r="BR3035">
        <v>0.2</v>
      </c>
      <c r="BS3035">
        <v>0.33333333333333331</v>
      </c>
      <c r="CK3035" s="23">
        <v>0.27272727272727271</v>
      </c>
      <c r="CL3035" s="23">
        <f t="shared" si="2977"/>
        <v>0</v>
      </c>
      <c r="CM3035" s="23">
        <f t="shared" si="2979"/>
        <v>0.8225823877876508</v>
      </c>
      <c r="CN3035" s="23">
        <f t="shared" si="2980"/>
        <v>1.4811374379309412</v>
      </c>
      <c r="CQ3035" s="4">
        <v>1</v>
      </c>
    </row>
    <row r="3036" spans="1:95" ht="11.25" customHeight="1">
      <c r="A3036" s="17">
        <v>28</v>
      </c>
      <c r="B3036" s="17">
        <v>3</v>
      </c>
      <c r="C3036" s="39">
        <v>6</v>
      </c>
      <c r="D3036" s="40">
        <v>0.25347222222222221</v>
      </c>
      <c r="E3036" s="17">
        <v>19</v>
      </c>
      <c r="F3036" s="9">
        <v>0</v>
      </c>
      <c r="G3036">
        <v>1</v>
      </c>
      <c r="H3036">
        <v>0</v>
      </c>
      <c r="I3036">
        <v>0</v>
      </c>
      <c r="J3036">
        <v>0</v>
      </c>
      <c r="K3036" s="5">
        <v>30</v>
      </c>
      <c r="L3036">
        <v>59</v>
      </c>
      <c r="M3036">
        <v>0</v>
      </c>
      <c r="N3036">
        <v>72</v>
      </c>
      <c r="O3036" s="17"/>
      <c r="P3036" s="17">
        <f t="shared" si="2978"/>
        <v>0</v>
      </c>
      <c r="Q3036" s="17">
        <v>14</v>
      </c>
      <c r="S3036" s="17">
        <v>0</v>
      </c>
      <c r="T3036" s="17">
        <v>73</v>
      </c>
      <c r="U3036" s="17">
        <v>35</v>
      </c>
      <c r="V3036" s="17">
        <v>30</v>
      </c>
      <c r="W3036" s="17">
        <v>30</v>
      </c>
      <c r="X3036" s="17">
        <v>30</v>
      </c>
      <c r="Y3036" s="17"/>
      <c r="Z3036" s="17">
        <v>15</v>
      </c>
      <c r="AA3036" s="17">
        <v>158</v>
      </c>
      <c r="AB3036" s="17"/>
      <c r="AC3036" s="17">
        <v>54</v>
      </c>
      <c r="AD3036" s="17">
        <v>0.27777777777777779</v>
      </c>
      <c r="AE3036" s="17">
        <v>0.32142857142857145</v>
      </c>
      <c r="AF3036" s="17">
        <v>25</v>
      </c>
      <c r="AG3036" s="17"/>
      <c r="AL3036">
        <v>0.65714285714285714</v>
      </c>
      <c r="AN3036">
        <v>0.43703703703703706</v>
      </c>
      <c r="AP3036">
        <v>0.28000000000000003</v>
      </c>
      <c r="AQ3036" s="9">
        <f>+AVERAGE(AL3018:AL3027)</f>
        <v>0.27419412926255027</v>
      </c>
      <c r="AR3036" s="9">
        <f>+AVERAGE(AN3018:AN3027)</f>
        <v>0.49371247931031376</v>
      </c>
      <c r="AS3036" s="17">
        <f t="shared" si="2970"/>
        <v>27</v>
      </c>
      <c r="AT3036" s="17">
        <f t="shared" si="2971"/>
        <v>0.31111111111111112</v>
      </c>
      <c r="AU3036" s="17">
        <f t="shared" si="2976"/>
        <v>0.40714285714285714</v>
      </c>
      <c r="AV3036" s="17">
        <f t="shared" si="2972"/>
        <v>0.28860759493670884</v>
      </c>
      <c r="AZ3036">
        <v>2</v>
      </c>
      <c r="BA3036" s="27">
        <v>0.33333333333333331</v>
      </c>
      <c r="BB3036" s="17">
        <v>19</v>
      </c>
      <c r="BC3036" s="17">
        <v>1</v>
      </c>
      <c r="BD3036" s="17">
        <v>1</v>
      </c>
      <c r="BF3036">
        <v>0</v>
      </c>
      <c r="BG3036">
        <v>2</v>
      </c>
      <c r="BQ3036">
        <v>0.4</v>
      </c>
      <c r="BR3036">
        <v>0.2</v>
      </c>
      <c r="BS3036">
        <v>0.33333333333333331</v>
      </c>
      <c r="CK3036" s="23">
        <v>0.96428571428571441</v>
      </c>
      <c r="CL3036" s="23">
        <f t="shared" si="2977"/>
        <v>0</v>
      </c>
      <c r="CM3036" s="23">
        <f t="shared" si="2979"/>
        <v>0.8225823877876508</v>
      </c>
      <c r="CN3036" s="23">
        <f t="shared" si="2980"/>
        <v>1.4811374379309412</v>
      </c>
      <c r="CQ3036" s="4">
        <v>0</v>
      </c>
    </row>
    <row r="3037" spans="1:95" ht="11.25" customHeight="1">
      <c r="A3037" s="17">
        <v>28</v>
      </c>
      <c r="B3037" s="17">
        <v>3</v>
      </c>
      <c r="C3037" s="39">
        <v>6</v>
      </c>
      <c r="D3037" s="40">
        <v>0.25347222222222221</v>
      </c>
      <c r="E3037" s="17">
        <v>20</v>
      </c>
      <c r="F3037" s="9">
        <v>0</v>
      </c>
      <c r="G3037">
        <v>1</v>
      </c>
      <c r="H3037">
        <v>0</v>
      </c>
      <c r="I3037">
        <v>0</v>
      </c>
      <c r="J3037">
        <v>0</v>
      </c>
      <c r="K3037" s="5">
        <v>30</v>
      </c>
      <c r="L3037">
        <v>48</v>
      </c>
      <c r="M3037">
        <v>1</v>
      </c>
      <c r="N3037">
        <v>73</v>
      </c>
      <c r="O3037" s="17"/>
      <c r="P3037" s="17">
        <f t="shared" si="2978"/>
        <v>0</v>
      </c>
      <c r="Q3037" s="17">
        <v>12</v>
      </c>
      <c r="S3037" s="17">
        <v>8.3333333333333329E-2</v>
      </c>
      <c r="T3037" s="17">
        <v>60</v>
      </c>
      <c r="U3037" s="17">
        <v>20</v>
      </c>
      <c r="V3037" s="17">
        <v>30</v>
      </c>
      <c r="W3037" s="17">
        <v>30</v>
      </c>
      <c r="X3037" s="17">
        <v>20</v>
      </c>
      <c r="Y3037" s="17"/>
      <c r="Z3037" s="17">
        <v>0</v>
      </c>
      <c r="AA3037" s="17">
        <v>158</v>
      </c>
      <c r="AB3037" s="17"/>
      <c r="AC3037" s="17">
        <v>38</v>
      </c>
      <c r="AD3037" s="17">
        <v>0</v>
      </c>
      <c r="AE3037" s="17">
        <v>0.27777777777777779</v>
      </c>
      <c r="AF3037" s="17">
        <v>9</v>
      </c>
      <c r="AG3037" s="17">
        <v>158</v>
      </c>
      <c r="AL3037">
        <v>0.66666666666666663</v>
      </c>
      <c r="AN3037">
        <v>0.61052631578947369</v>
      </c>
      <c r="AP3037">
        <v>0.27368421052631581</v>
      </c>
      <c r="AQ3037" s="9">
        <f>+AVERAGE(AL3018:AL3027)</f>
        <v>0.27419412926255027</v>
      </c>
      <c r="AR3037" s="9">
        <f>+AVERAGE(AN3018:AN3027)</f>
        <v>0.49371247931031376</v>
      </c>
      <c r="AS3037" s="17">
        <f t="shared" si="2970"/>
        <v>14</v>
      </c>
      <c r="AT3037" s="17">
        <f t="shared" si="2971"/>
        <v>0.65714285714285714</v>
      </c>
      <c r="AU3037" s="17">
        <f t="shared" si="2976"/>
        <v>0.43703703703703706</v>
      </c>
      <c r="AV3037" s="17">
        <f t="shared" si="2972"/>
        <v>0.28000000000000003</v>
      </c>
      <c r="AZ3037">
        <v>2</v>
      </c>
      <c r="BA3037" s="27">
        <v>0.33333333333333331</v>
      </c>
      <c r="BB3037" s="17">
        <v>19</v>
      </c>
      <c r="BC3037" s="17">
        <v>1</v>
      </c>
      <c r="BD3037" s="17">
        <v>1</v>
      </c>
      <c r="BF3037">
        <v>0</v>
      </c>
      <c r="BG3037">
        <v>2</v>
      </c>
      <c r="BQ3037">
        <v>0.4</v>
      </c>
      <c r="BR3037">
        <v>0.2</v>
      </c>
      <c r="BS3037">
        <v>0.33333333333333331</v>
      </c>
      <c r="BW3037" s="9">
        <f>SUM(AF3028:AF3037)</f>
        <v>158</v>
      </c>
      <c r="BX3037" s="9"/>
      <c r="BY3037" s="9">
        <f t="shared" ref="BY3037" si="2982">SUM(BW3027,BW3037)</f>
        <v>285</v>
      </c>
      <c r="CK3037" s="23">
        <v>0.83333333333333337</v>
      </c>
      <c r="CL3037" s="23">
        <f t="shared" si="2977"/>
        <v>0</v>
      </c>
      <c r="CM3037" s="23">
        <f t="shared" si="2979"/>
        <v>0.8225823877876508</v>
      </c>
      <c r="CN3037" s="23">
        <f t="shared" si="2980"/>
        <v>1.4811374379309412</v>
      </c>
      <c r="CQ3037" s="4">
        <v>1</v>
      </c>
    </row>
    <row r="3038" spans="1:95" ht="11.25" customHeight="1">
      <c r="A3038" s="17">
        <v>28</v>
      </c>
      <c r="B3038" s="17">
        <v>4</v>
      </c>
      <c r="C3038" s="39">
        <v>2</v>
      </c>
      <c r="D3038" s="40">
        <v>8.4722222222222213E-2</v>
      </c>
      <c r="E3038" s="17">
        <v>-2</v>
      </c>
      <c r="F3038" s="9">
        <v>0</v>
      </c>
      <c r="G3038">
        <v>0</v>
      </c>
      <c r="H3038">
        <v>0</v>
      </c>
      <c r="I3038">
        <v>0</v>
      </c>
      <c r="J3038">
        <v>0</v>
      </c>
      <c r="K3038" s="5">
        <v>25</v>
      </c>
      <c r="L3038">
        <v>50</v>
      </c>
      <c r="M3038">
        <v>7</v>
      </c>
      <c r="O3038" s="17"/>
      <c r="P3038" s="17">
        <f t="shared" si="2978"/>
        <v>1</v>
      </c>
      <c r="Q3038" s="17">
        <v>35</v>
      </c>
      <c r="S3038" s="17">
        <v>0.2</v>
      </c>
      <c r="T3038" s="17">
        <v>85</v>
      </c>
      <c r="U3038" s="17">
        <v>40</v>
      </c>
      <c r="V3038" s="17">
        <v>30</v>
      </c>
      <c r="W3038" s="17"/>
      <c r="X3038" s="17">
        <v>30</v>
      </c>
      <c r="Y3038" s="17"/>
      <c r="Z3038" s="17">
        <v>0</v>
      </c>
      <c r="AA3038" s="17"/>
      <c r="AB3038" s="17"/>
      <c r="AC3038" s="17">
        <v>56</v>
      </c>
      <c r="AD3038" s="17">
        <v>0</v>
      </c>
      <c r="AE3038" s="17"/>
      <c r="AF3038" s="17">
        <v>3</v>
      </c>
      <c r="AG3038" s="17"/>
      <c r="AL3038">
        <v>0</v>
      </c>
      <c r="AN3038">
        <v>0.41428571428571431</v>
      </c>
      <c r="AP3038">
        <v>0.3267605633802817</v>
      </c>
      <c r="AQ3038" s="22"/>
      <c r="AR3038" s="22"/>
      <c r="AS3038" s="17">
        <f t="shared" si="2970"/>
        <v>12</v>
      </c>
      <c r="AT3038" s="17">
        <f t="shared" si="2971"/>
        <v>0.66666666666666663</v>
      </c>
      <c r="AU3038" s="17">
        <f t="shared" si="2976"/>
        <v>0.61052631578947369</v>
      </c>
      <c r="AV3038" s="17">
        <f t="shared" si="2972"/>
        <v>0.27368421052631581</v>
      </c>
      <c r="AZ3038">
        <v>0</v>
      </c>
      <c r="BA3038" s="27">
        <v>0</v>
      </c>
      <c r="BB3038" s="17">
        <v>20</v>
      </c>
      <c r="BC3038" s="17">
        <v>0</v>
      </c>
      <c r="BD3038" s="17">
        <v>0</v>
      </c>
      <c r="BF3038">
        <v>0</v>
      </c>
      <c r="BG3038">
        <v>2</v>
      </c>
      <c r="BQ3038">
        <v>0.4</v>
      </c>
      <c r="BR3038">
        <v>0.2</v>
      </c>
      <c r="BS3038">
        <v>0.33333333333333331</v>
      </c>
      <c r="CK3038" s="23" t="s">
        <v>2085</v>
      </c>
      <c r="CL3038" s="23">
        <f t="shared" si="2977"/>
        <v>0</v>
      </c>
      <c r="CM3038" s="23" t="str">
        <f t="shared" si="2979"/>
        <v/>
      </c>
      <c r="CN3038" s="23" t="str">
        <f t="shared" si="2980"/>
        <v/>
      </c>
      <c r="CQ3038" s="4">
        <v>1</v>
      </c>
    </row>
    <row r="3039" spans="1:95" ht="11.25" customHeight="1">
      <c r="A3039" s="17">
        <v>28</v>
      </c>
      <c r="B3039" s="17">
        <v>4</v>
      </c>
      <c r="C3039" s="39">
        <v>2</v>
      </c>
      <c r="D3039" s="40">
        <v>8.4722222222222213E-2</v>
      </c>
      <c r="E3039" s="17">
        <v>-1</v>
      </c>
      <c r="F3039" s="9">
        <v>0</v>
      </c>
      <c r="G3039">
        <v>0</v>
      </c>
      <c r="H3039">
        <v>0</v>
      </c>
      <c r="I3039">
        <v>0</v>
      </c>
      <c r="J3039">
        <v>0</v>
      </c>
      <c r="K3039" s="5">
        <v>25</v>
      </c>
      <c r="L3039">
        <v>60</v>
      </c>
      <c r="M3039">
        <v>8</v>
      </c>
      <c r="O3039" s="17"/>
      <c r="P3039" s="17">
        <f t="shared" si="2978"/>
        <v>1</v>
      </c>
      <c r="Q3039" s="17">
        <v>40</v>
      </c>
      <c r="S3039" s="17">
        <v>0.2</v>
      </c>
      <c r="T3039" s="17">
        <v>100</v>
      </c>
      <c r="U3039" s="17">
        <v>40</v>
      </c>
      <c r="V3039" s="17">
        <v>30</v>
      </c>
      <c r="W3039" s="17">
        <v>30</v>
      </c>
      <c r="X3039" s="17">
        <v>30</v>
      </c>
      <c r="Y3039" s="17"/>
      <c r="Z3039" s="17">
        <v>1</v>
      </c>
      <c r="AA3039" s="17"/>
      <c r="AB3039" s="17"/>
      <c r="AC3039" s="17">
        <v>41</v>
      </c>
      <c r="AD3039" s="17">
        <v>2.4390243902439025E-2</v>
      </c>
      <c r="AE3039" s="17">
        <v>0</v>
      </c>
      <c r="AF3039" s="17">
        <v>3</v>
      </c>
      <c r="AG3039" s="17"/>
      <c r="AL3039">
        <v>0</v>
      </c>
      <c r="AN3039">
        <v>0.58536585365853666</v>
      </c>
      <c r="AP3039">
        <v>0.4705882352941177</v>
      </c>
      <c r="AQ3039" s="9"/>
      <c r="AR3039" s="9"/>
      <c r="AS3039" s="17">
        <f t="shared" si="2970"/>
        <v>35</v>
      </c>
      <c r="AT3039" s="17">
        <f t="shared" si="2971"/>
        <v>0</v>
      </c>
      <c r="AU3039" s="17">
        <f t="shared" si="2976"/>
        <v>0.41428571428571431</v>
      </c>
      <c r="AV3039" s="17">
        <f t="shared" si="2972"/>
        <v>0.3267605633802817</v>
      </c>
      <c r="AZ3039">
        <v>0</v>
      </c>
      <c r="BA3039" s="27">
        <v>0</v>
      </c>
      <c r="BB3039" s="17">
        <v>20</v>
      </c>
      <c r="BC3039" s="17">
        <v>0</v>
      </c>
      <c r="BD3039" s="17">
        <v>0</v>
      </c>
      <c r="BF3039">
        <v>0</v>
      </c>
      <c r="BG3039">
        <v>2</v>
      </c>
      <c r="BQ3039">
        <v>0.4</v>
      </c>
      <c r="BR3039">
        <v>0.2</v>
      </c>
      <c r="BS3039">
        <v>0.33333333333333331</v>
      </c>
      <c r="CK3039" s="23">
        <v>0</v>
      </c>
      <c r="CL3039" s="23">
        <f t="shared" si="2977"/>
        <v>0</v>
      </c>
      <c r="CM3039" s="23" t="str">
        <f t="shared" si="2979"/>
        <v/>
      </c>
      <c r="CN3039" s="23" t="str">
        <f t="shared" si="2980"/>
        <v/>
      </c>
      <c r="CQ3039" s="4">
        <v>1</v>
      </c>
    </row>
    <row r="3040" spans="1:95" ht="11.25" customHeight="1">
      <c r="A3040" s="17">
        <v>28</v>
      </c>
      <c r="B3040" s="17">
        <v>4</v>
      </c>
      <c r="C3040" s="39">
        <v>2</v>
      </c>
      <c r="D3040" s="40">
        <v>8.4722222222222213E-2</v>
      </c>
      <c r="E3040" s="17">
        <v>1</v>
      </c>
      <c r="F3040" s="9">
        <v>0</v>
      </c>
      <c r="G3040">
        <v>0</v>
      </c>
      <c r="H3040">
        <v>0</v>
      </c>
      <c r="I3040">
        <v>0</v>
      </c>
      <c r="J3040">
        <v>0</v>
      </c>
      <c r="K3040" s="5">
        <v>25</v>
      </c>
      <c r="L3040">
        <v>75</v>
      </c>
      <c r="M3040">
        <v>6</v>
      </c>
      <c r="N3040">
        <v>6</v>
      </c>
      <c r="O3040" s="17"/>
      <c r="P3040" s="17">
        <f t="shared" si="2978"/>
        <v>1</v>
      </c>
      <c r="Q3040" s="17">
        <v>27</v>
      </c>
      <c r="S3040" s="17">
        <v>0.22222222222222221</v>
      </c>
      <c r="T3040" s="17">
        <v>100</v>
      </c>
      <c r="U3040" s="17">
        <v>40</v>
      </c>
      <c r="V3040" s="17">
        <v>30</v>
      </c>
      <c r="W3040" s="17">
        <v>30</v>
      </c>
      <c r="X3040" s="17">
        <v>30</v>
      </c>
      <c r="Y3040" s="17"/>
      <c r="Z3040" s="17">
        <v>0</v>
      </c>
      <c r="AA3040" s="17">
        <v>0</v>
      </c>
      <c r="AB3040" s="17"/>
      <c r="AC3040" s="17">
        <v>55</v>
      </c>
      <c r="AD3040" s="17">
        <v>0</v>
      </c>
      <c r="AE3040" s="17"/>
      <c r="AF3040" s="17">
        <v>4</v>
      </c>
      <c r="AG3040" s="17"/>
      <c r="AL3040">
        <v>8.8888888888888892E-2</v>
      </c>
      <c r="AN3040">
        <v>0.43636363636363634</v>
      </c>
      <c r="AP3040">
        <v>0.29230769230769232</v>
      </c>
      <c r="AQ3040" s="9"/>
      <c r="AR3040" s="9"/>
      <c r="AS3040" s="17">
        <f t="shared" si="2970"/>
        <v>40</v>
      </c>
      <c r="AT3040" s="17">
        <f t="shared" si="2971"/>
        <v>0</v>
      </c>
      <c r="AU3040" s="17">
        <f t="shared" si="2976"/>
        <v>0.58536585365853666</v>
      </c>
      <c r="AV3040" s="17">
        <f t="shared" si="2972"/>
        <v>0.4705882352941177</v>
      </c>
      <c r="AZ3040">
        <v>0</v>
      </c>
      <c r="BA3040" s="27">
        <v>0</v>
      </c>
      <c r="BB3040" s="17">
        <v>20</v>
      </c>
      <c r="BC3040" s="17">
        <v>0</v>
      </c>
      <c r="BD3040" s="17">
        <v>0</v>
      </c>
      <c r="BF3040">
        <v>0</v>
      </c>
      <c r="BG3040">
        <v>2</v>
      </c>
      <c r="BQ3040">
        <v>0.4</v>
      </c>
      <c r="BR3040">
        <v>0.2</v>
      </c>
      <c r="BS3040">
        <v>0.33333333333333331</v>
      </c>
      <c r="CK3040" s="23" t="s">
        <v>2085</v>
      </c>
      <c r="CL3040" s="23">
        <f t="shared" si="2977"/>
        <v>0</v>
      </c>
      <c r="CM3040" s="23" t="str">
        <f t="shared" si="2979"/>
        <v/>
      </c>
      <c r="CN3040" s="23" t="str">
        <f t="shared" si="2980"/>
        <v/>
      </c>
      <c r="CQ3040" s="4">
        <v>0</v>
      </c>
    </row>
    <row r="3041" spans="1:95" ht="11.25" customHeight="1">
      <c r="A3041" s="17">
        <v>28</v>
      </c>
      <c r="B3041" s="17">
        <v>4</v>
      </c>
      <c r="C3041" s="39">
        <v>2</v>
      </c>
      <c r="D3041" s="40">
        <v>8.4722222222222213E-2</v>
      </c>
      <c r="E3041" s="17">
        <v>2</v>
      </c>
      <c r="F3041" s="9">
        <v>0</v>
      </c>
      <c r="G3041">
        <v>0</v>
      </c>
      <c r="H3041">
        <v>0</v>
      </c>
      <c r="I3041">
        <v>0</v>
      </c>
      <c r="J3041">
        <v>0</v>
      </c>
      <c r="K3041" s="5">
        <v>25</v>
      </c>
      <c r="L3041">
        <v>75</v>
      </c>
      <c r="M3041">
        <v>4</v>
      </c>
      <c r="N3041">
        <v>10</v>
      </c>
      <c r="O3041" s="17"/>
      <c r="P3041" s="17">
        <f t="shared" si="2978"/>
        <v>0</v>
      </c>
      <c r="Q3041" s="17">
        <v>21</v>
      </c>
      <c r="S3041" s="17">
        <v>0.19047619047619047</v>
      </c>
      <c r="T3041" s="17">
        <v>96</v>
      </c>
      <c r="U3041" s="17">
        <v>40</v>
      </c>
      <c r="V3041" s="17">
        <v>30</v>
      </c>
      <c r="W3041" s="17">
        <v>30</v>
      </c>
      <c r="X3041" s="17">
        <v>30</v>
      </c>
      <c r="Y3041" s="17"/>
      <c r="Z3041" s="17">
        <v>0</v>
      </c>
      <c r="AA3041" s="17">
        <v>0</v>
      </c>
      <c r="AB3041" s="17"/>
      <c r="AC3041" s="17">
        <v>55</v>
      </c>
      <c r="AD3041" s="17">
        <v>0</v>
      </c>
      <c r="AE3041" s="17">
        <v>0</v>
      </c>
      <c r="AF3041" s="17">
        <v>6</v>
      </c>
      <c r="AG3041" s="17"/>
      <c r="AL3041">
        <v>0.3619047619047619</v>
      </c>
      <c r="AN3041">
        <v>0.43636363636363634</v>
      </c>
      <c r="AP3041">
        <v>0.26666666666666666</v>
      </c>
      <c r="AQ3041" s="9"/>
      <c r="AR3041" s="9"/>
      <c r="AS3041" s="17">
        <f t="shared" si="2970"/>
        <v>27</v>
      </c>
      <c r="AT3041" s="17">
        <f t="shared" si="2971"/>
        <v>8.8888888888888892E-2</v>
      </c>
      <c r="AU3041" s="17">
        <f t="shared" si="2976"/>
        <v>0.43636363636363634</v>
      </c>
      <c r="AV3041" s="17">
        <f t="shared" si="2972"/>
        <v>0.29230769230769232</v>
      </c>
      <c r="AZ3041">
        <v>0</v>
      </c>
      <c r="BA3041" s="27">
        <v>0</v>
      </c>
      <c r="BB3041" s="17">
        <v>20</v>
      </c>
      <c r="BC3041" s="17">
        <v>0</v>
      </c>
      <c r="BD3041" s="17">
        <v>0</v>
      </c>
      <c r="BF3041">
        <v>0</v>
      </c>
      <c r="BG3041">
        <v>2</v>
      </c>
      <c r="BQ3041">
        <v>0.4</v>
      </c>
      <c r="BR3041">
        <v>0.2</v>
      </c>
      <c r="BS3041">
        <v>0.33333333333333331</v>
      </c>
      <c r="CK3041" s="23">
        <v>0</v>
      </c>
      <c r="CL3041" s="23">
        <f t="shared" si="2977"/>
        <v>0</v>
      </c>
      <c r="CM3041" s="23" t="str">
        <f t="shared" si="2979"/>
        <v/>
      </c>
      <c r="CN3041" s="23" t="str">
        <f t="shared" si="2980"/>
        <v/>
      </c>
      <c r="CQ3041" s="4">
        <v>0</v>
      </c>
    </row>
    <row r="3042" spans="1:95" ht="11.25" customHeight="1">
      <c r="A3042" s="17">
        <v>28</v>
      </c>
      <c r="B3042" s="17">
        <v>4</v>
      </c>
      <c r="C3042" s="39">
        <v>2</v>
      </c>
      <c r="D3042" s="40">
        <v>8.4722222222222213E-2</v>
      </c>
      <c r="E3042" s="17">
        <v>3</v>
      </c>
      <c r="F3042" s="9">
        <v>0</v>
      </c>
      <c r="G3042">
        <v>0</v>
      </c>
      <c r="H3042">
        <v>0</v>
      </c>
      <c r="I3042">
        <v>0</v>
      </c>
      <c r="J3042">
        <v>0</v>
      </c>
      <c r="K3042" s="5">
        <v>25</v>
      </c>
      <c r="L3042">
        <v>71</v>
      </c>
      <c r="M3042">
        <v>4</v>
      </c>
      <c r="N3042">
        <v>14</v>
      </c>
      <c r="O3042" s="17"/>
      <c r="P3042" s="17">
        <f t="shared" si="2978"/>
        <v>0</v>
      </c>
      <c r="Q3042" s="17">
        <v>16</v>
      </c>
      <c r="S3042" s="17">
        <v>0.25</v>
      </c>
      <c r="T3042" s="17">
        <v>87</v>
      </c>
      <c r="U3042" s="17">
        <v>40</v>
      </c>
      <c r="V3042" s="17">
        <v>30</v>
      </c>
      <c r="W3042" s="17">
        <v>30</v>
      </c>
      <c r="X3042" s="17">
        <v>30</v>
      </c>
      <c r="Y3042" s="17"/>
      <c r="Z3042" s="17">
        <v>4</v>
      </c>
      <c r="AA3042" s="17">
        <v>4</v>
      </c>
      <c r="AB3042" s="17"/>
      <c r="AC3042" s="17">
        <v>45</v>
      </c>
      <c r="AD3042" s="17">
        <v>8.8888888888888892E-2</v>
      </c>
      <c r="AE3042" s="17">
        <v>0</v>
      </c>
      <c r="AF3042" s="17">
        <v>10</v>
      </c>
      <c r="AG3042" s="17"/>
      <c r="AL3042">
        <v>0.47499999999999998</v>
      </c>
      <c r="AN3042">
        <v>0.52444444444444449</v>
      </c>
      <c r="AP3042">
        <v>0.27341772151898736</v>
      </c>
      <c r="AQ3042" s="9"/>
      <c r="AR3042" s="9"/>
      <c r="AS3042" s="17">
        <f t="shared" si="2970"/>
        <v>21</v>
      </c>
      <c r="AT3042" s="17">
        <f t="shared" si="2971"/>
        <v>0.3619047619047619</v>
      </c>
      <c r="AU3042" s="17">
        <f t="shared" si="2976"/>
        <v>0.43636363636363634</v>
      </c>
      <c r="AV3042" s="17">
        <f t="shared" si="2972"/>
        <v>0.26666666666666666</v>
      </c>
      <c r="AZ3042">
        <v>0</v>
      </c>
      <c r="BA3042" s="27">
        <v>0</v>
      </c>
      <c r="BB3042" s="17">
        <v>20</v>
      </c>
      <c r="BC3042" s="17">
        <v>0</v>
      </c>
      <c r="BD3042" s="17">
        <v>0</v>
      </c>
      <c r="BF3042">
        <v>0</v>
      </c>
      <c r="BG3042">
        <v>2</v>
      </c>
      <c r="BQ3042">
        <v>0.4</v>
      </c>
      <c r="BR3042">
        <v>0.2</v>
      </c>
      <c r="BS3042">
        <v>0.33333333333333331</v>
      </c>
      <c r="CK3042" s="23">
        <v>0</v>
      </c>
      <c r="CL3042" s="23">
        <f t="shared" si="2977"/>
        <v>0</v>
      </c>
      <c r="CM3042" s="23" t="str">
        <f t="shared" si="2979"/>
        <v/>
      </c>
      <c r="CN3042" s="23" t="str">
        <f t="shared" si="2980"/>
        <v/>
      </c>
      <c r="CQ3042" s="4">
        <v>0</v>
      </c>
    </row>
    <row r="3043" spans="1:95" ht="11.25" customHeight="1">
      <c r="A3043" s="17">
        <v>28</v>
      </c>
      <c r="B3043" s="17">
        <v>4</v>
      </c>
      <c r="C3043" s="39">
        <v>2</v>
      </c>
      <c r="D3043" s="40">
        <v>8.4722222222222213E-2</v>
      </c>
      <c r="E3043" s="17">
        <v>4</v>
      </c>
      <c r="F3043" s="9">
        <v>0</v>
      </c>
      <c r="G3043">
        <v>0</v>
      </c>
      <c r="H3043">
        <v>0</v>
      </c>
      <c r="I3043">
        <v>0</v>
      </c>
      <c r="J3043">
        <v>0</v>
      </c>
      <c r="K3043" s="5">
        <v>25</v>
      </c>
      <c r="L3043">
        <v>62</v>
      </c>
      <c r="M3043">
        <v>3</v>
      </c>
      <c r="N3043">
        <v>17</v>
      </c>
      <c r="O3043" s="17"/>
      <c r="P3043" s="17">
        <f t="shared" si="2978"/>
        <v>0</v>
      </c>
      <c r="Q3043" s="17">
        <v>14</v>
      </c>
      <c r="S3043" s="17">
        <v>0.21428571428571427</v>
      </c>
      <c r="T3043" s="17">
        <v>76</v>
      </c>
      <c r="U3043" s="17">
        <v>35</v>
      </c>
      <c r="V3043" s="17">
        <v>30</v>
      </c>
      <c r="W3043" s="17">
        <v>30</v>
      </c>
      <c r="X3043" s="17">
        <v>30</v>
      </c>
      <c r="Y3043" s="17"/>
      <c r="Z3043" s="17">
        <v>19</v>
      </c>
      <c r="AA3043" s="17">
        <v>23</v>
      </c>
      <c r="AB3043" s="17"/>
      <c r="AC3043" s="17">
        <v>58</v>
      </c>
      <c r="AD3043" s="17">
        <v>0.32758620689655171</v>
      </c>
      <c r="AE3043" s="17">
        <v>8.8888888888888892E-2</v>
      </c>
      <c r="AF3043" s="17">
        <v>26</v>
      </c>
      <c r="AG3043" s="17"/>
      <c r="AL3043">
        <v>0.34285714285714286</v>
      </c>
      <c r="AN3043">
        <v>0.40689655172413791</v>
      </c>
      <c r="AP3043">
        <v>0.25957446808510637</v>
      </c>
      <c r="AQ3043" s="9"/>
      <c r="AR3043" s="9"/>
      <c r="AS3043" s="17">
        <f t="shared" si="2970"/>
        <v>16</v>
      </c>
      <c r="AT3043" s="17">
        <f t="shared" si="2971"/>
        <v>0.47499999999999998</v>
      </c>
      <c r="AU3043" s="17">
        <f t="shared" si="2976"/>
        <v>0.52444444444444449</v>
      </c>
      <c r="AV3043" s="17">
        <f t="shared" si="2972"/>
        <v>0.27341772151898736</v>
      </c>
      <c r="AZ3043">
        <v>0</v>
      </c>
      <c r="BA3043" s="27">
        <v>0</v>
      </c>
      <c r="BB3043" s="17">
        <v>20</v>
      </c>
      <c r="BC3043" s="17">
        <v>0</v>
      </c>
      <c r="BD3043" s="17">
        <v>0</v>
      </c>
      <c r="BF3043">
        <v>0</v>
      </c>
      <c r="BG3043">
        <v>2</v>
      </c>
      <c r="BQ3043">
        <v>0.4</v>
      </c>
      <c r="BR3043">
        <v>0.2</v>
      </c>
      <c r="BS3043">
        <v>0.33333333333333331</v>
      </c>
      <c r="CK3043" s="23">
        <v>0.35555555555555557</v>
      </c>
      <c r="CL3043" s="23">
        <f t="shared" si="2977"/>
        <v>0</v>
      </c>
      <c r="CM3043" s="23" t="str">
        <f t="shared" si="2979"/>
        <v/>
      </c>
      <c r="CN3043" s="23" t="str">
        <f t="shared" si="2980"/>
        <v/>
      </c>
      <c r="CQ3043" s="4">
        <v>1</v>
      </c>
    </row>
    <row r="3044" spans="1:95" ht="11.25" customHeight="1">
      <c r="A3044" s="17">
        <v>28</v>
      </c>
      <c r="B3044" s="17">
        <v>4</v>
      </c>
      <c r="C3044" s="39">
        <v>2</v>
      </c>
      <c r="D3044" s="40">
        <v>8.4722222222222213E-2</v>
      </c>
      <c r="E3044" s="17">
        <v>5</v>
      </c>
      <c r="F3044" s="9">
        <v>0</v>
      </c>
      <c r="G3044">
        <v>0</v>
      </c>
      <c r="H3044">
        <v>0</v>
      </c>
      <c r="I3044">
        <v>0</v>
      </c>
      <c r="J3044">
        <v>0</v>
      </c>
      <c r="K3044" s="5">
        <v>25</v>
      </c>
      <c r="L3044">
        <v>51</v>
      </c>
      <c r="M3044">
        <v>6</v>
      </c>
      <c r="N3044">
        <v>23</v>
      </c>
      <c r="O3044" s="17"/>
      <c r="P3044" s="17">
        <f t="shared" si="2978"/>
        <v>1</v>
      </c>
      <c r="Q3044" s="17">
        <v>19</v>
      </c>
      <c r="S3044" s="17">
        <v>0.31578947368421051</v>
      </c>
      <c r="T3044" s="17">
        <v>70</v>
      </c>
      <c r="U3044" s="17">
        <v>30</v>
      </c>
      <c r="V3044" s="17">
        <v>30</v>
      </c>
      <c r="W3044" s="17">
        <v>30</v>
      </c>
      <c r="X3044" s="17">
        <v>30</v>
      </c>
      <c r="Y3044" s="17"/>
      <c r="Z3044" s="17">
        <v>15</v>
      </c>
      <c r="AA3044" s="17">
        <v>38</v>
      </c>
      <c r="AB3044" s="17"/>
      <c r="AC3044" s="17">
        <v>59</v>
      </c>
      <c r="AD3044" s="17">
        <v>0.25423728813559321</v>
      </c>
      <c r="AE3044" s="17">
        <v>0.32758620689655171</v>
      </c>
      <c r="AF3044" s="17">
        <v>19</v>
      </c>
      <c r="AG3044" s="17"/>
      <c r="AL3044">
        <v>0.14736842105263157</v>
      </c>
      <c r="AN3044">
        <v>0.29152542372881357</v>
      </c>
      <c r="AP3044">
        <v>0.18666666666666668</v>
      </c>
      <c r="AQ3044" s="9"/>
      <c r="AR3044" s="9"/>
      <c r="AS3044" s="17">
        <f t="shared" ref="AS3044:AS3107" si="2983">+Q3043</f>
        <v>14</v>
      </c>
      <c r="AT3044" s="17">
        <f t="shared" ref="AT3044:AT3107" si="2984">+AL3043</f>
        <v>0.34285714285714286</v>
      </c>
      <c r="AU3044" s="17">
        <f t="shared" ref="AU3044:AU3107" si="2985">+AN3043</f>
        <v>0.40689655172413791</v>
      </c>
      <c r="AV3044" s="17">
        <f t="shared" ref="AV3044:AV3107" si="2986">+AP3043</f>
        <v>0.25957446808510637</v>
      </c>
      <c r="AZ3044">
        <v>0</v>
      </c>
      <c r="BA3044" s="27">
        <v>0</v>
      </c>
      <c r="BB3044" s="17">
        <v>20</v>
      </c>
      <c r="BC3044" s="17">
        <v>0</v>
      </c>
      <c r="BD3044" s="17">
        <v>0</v>
      </c>
      <c r="BF3044">
        <v>0</v>
      </c>
      <c r="BG3044">
        <v>2</v>
      </c>
      <c r="BQ3044">
        <v>0.4</v>
      </c>
      <c r="BR3044">
        <v>0.2</v>
      </c>
      <c r="BS3044">
        <v>0.33333333333333331</v>
      </c>
      <c r="CK3044" s="23">
        <v>1.3103448275862069</v>
      </c>
      <c r="CL3044" s="23">
        <f t="shared" si="2977"/>
        <v>0</v>
      </c>
      <c r="CM3044" s="23" t="str">
        <f t="shared" si="2979"/>
        <v/>
      </c>
      <c r="CN3044" s="23" t="str">
        <f t="shared" si="2980"/>
        <v/>
      </c>
      <c r="CQ3044" s="4">
        <v>1</v>
      </c>
    </row>
    <row r="3045" spans="1:95" ht="11.25" customHeight="1">
      <c r="A3045" s="17">
        <v>28</v>
      </c>
      <c r="B3045" s="17">
        <v>4</v>
      </c>
      <c r="C3045" s="39">
        <v>2</v>
      </c>
      <c r="D3045" s="40">
        <v>8.4722222222222213E-2</v>
      </c>
      <c r="E3045" s="17">
        <v>6</v>
      </c>
      <c r="F3045" s="9">
        <v>0</v>
      </c>
      <c r="G3045">
        <v>0</v>
      </c>
      <c r="H3045">
        <v>0</v>
      </c>
      <c r="I3045">
        <v>0</v>
      </c>
      <c r="J3045">
        <v>0</v>
      </c>
      <c r="K3045" s="5">
        <v>25</v>
      </c>
      <c r="L3045">
        <v>45</v>
      </c>
      <c r="M3045">
        <v>5</v>
      </c>
      <c r="N3045">
        <v>28</v>
      </c>
      <c r="O3045" s="17"/>
      <c r="P3045" s="17">
        <f t="shared" si="2978"/>
        <v>2</v>
      </c>
      <c r="Q3045" s="17">
        <v>14</v>
      </c>
      <c r="S3045" s="17">
        <v>0.35714285714285715</v>
      </c>
      <c r="T3045" s="17">
        <v>59</v>
      </c>
      <c r="U3045" s="17">
        <v>20</v>
      </c>
      <c r="V3045" s="17">
        <v>30</v>
      </c>
      <c r="W3045" s="17">
        <v>30</v>
      </c>
      <c r="X3045" s="17">
        <v>20</v>
      </c>
      <c r="Y3045" s="17"/>
      <c r="Z3045" s="17">
        <v>19</v>
      </c>
      <c r="AA3045" s="17">
        <v>57</v>
      </c>
      <c r="AB3045" s="17"/>
      <c r="AC3045" s="17">
        <v>38</v>
      </c>
      <c r="AD3045" s="17">
        <v>0.5</v>
      </c>
      <c r="AE3045" s="17">
        <v>0.25423728813559321</v>
      </c>
      <c r="AF3045" s="17">
        <v>24</v>
      </c>
      <c r="AG3045" s="17"/>
      <c r="AL3045">
        <v>0.25714285714285712</v>
      </c>
      <c r="AN3045">
        <v>0.55789473684210522</v>
      </c>
      <c r="AP3045">
        <v>0.25945945945945947</v>
      </c>
      <c r="AQ3045" s="9"/>
      <c r="AR3045" s="9"/>
      <c r="AS3045" s="17">
        <f t="shared" si="2983"/>
        <v>19</v>
      </c>
      <c r="AT3045" s="17">
        <f t="shared" si="2984"/>
        <v>0.14736842105263157</v>
      </c>
      <c r="AU3045" s="17">
        <f t="shared" si="2985"/>
        <v>0.29152542372881357</v>
      </c>
      <c r="AV3045" s="17">
        <f t="shared" si="2986"/>
        <v>0.18666666666666668</v>
      </c>
      <c r="AZ3045">
        <v>0</v>
      </c>
      <c r="BA3045" s="27">
        <v>0</v>
      </c>
      <c r="BB3045" s="17">
        <v>20</v>
      </c>
      <c r="BC3045" s="17">
        <v>0</v>
      </c>
      <c r="BD3045" s="17">
        <v>0</v>
      </c>
      <c r="BF3045">
        <v>0</v>
      </c>
      <c r="BG3045">
        <v>2</v>
      </c>
      <c r="BQ3045">
        <v>0.4</v>
      </c>
      <c r="BR3045">
        <v>0.2</v>
      </c>
      <c r="BS3045">
        <v>0.33333333333333331</v>
      </c>
      <c r="CK3045" s="23">
        <v>1.0169491525423728</v>
      </c>
      <c r="CL3045" s="23">
        <f t="shared" si="2977"/>
        <v>0</v>
      </c>
      <c r="CM3045" s="23" t="str">
        <f t="shared" si="2979"/>
        <v/>
      </c>
      <c r="CN3045" s="23" t="str">
        <f t="shared" si="2980"/>
        <v/>
      </c>
      <c r="CQ3045" s="4">
        <v>1</v>
      </c>
    </row>
    <row r="3046" spans="1:95" ht="11.25" customHeight="1">
      <c r="A3046" s="17">
        <v>28</v>
      </c>
      <c r="B3046" s="17">
        <v>4</v>
      </c>
      <c r="C3046" s="39">
        <v>2</v>
      </c>
      <c r="D3046" s="40">
        <v>8.4722222222222213E-2</v>
      </c>
      <c r="E3046" s="17">
        <v>7</v>
      </c>
      <c r="F3046" s="9">
        <v>0</v>
      </c>
      <c r="G3046">
        <v>0</v>
      </c>
      <c r="H3046">
        <v>0</v>
      </c>
      <c r="I3046">
        <v>0</v>
      </c>
      <c r="J3046">
        <v>0</v>
      </c>
      <c r="K3046" s="5">
        <v>25</v>
      </c>
      <c r="L3046">
        <v>34</v>
      </c>
      <c r="M3046">
        <v>5</v>
      </c>
      <c r="N3046">
        <v>33</v>
      </c>
      <c r="O3046" s="17"/>
      <c r="P3046" s="17">
        <f t="shared" si="2978"/>
        <v>2</v>
      </c>
      <c r="Q3046" s="17">
        <v>14</v>
      </c>
      <c r="S3046" s="17">
        <v>0.35714285714285715</v>
      </c>
      <c r="T3046" s="17">
        <v>48</v>
      </c>
      <c r="U3046" s="17">
        <v>5</v>
      </c>
      <c r="V3046" s="17">
        <v>30</v>
      </c>
      <c r="W3046" s="17">
        <v>30</v>
      </c>
      <c r="X3046" s="17">
        <v>5</v>
      </c>
      <c r="Y3046" s="17"/>
      <c r="Z3046" s="17">
        <v>0</v>
      </c>
      <c r="AA3046" s="17">
        <v>57</v>
      </c>
      <c r="AB3046" s="17"/>
      <c r="AC3046" s="17">
        <v>4</v>
      </c>
      <c r="AD3046" s="17">
        <v>0</v>
      </c>
      <c r="AE3046" s="17">
        <v>0.5</v>
      </c>
      <c r="AF3046" s="17">
        <v>5</v>
      </c>
      <c r="AG3046" s="17"/>
      <c r="AL3046">
        <v>0.2857142857142857</v>
      </c>
      <c r="AN3046">
        <v>0.8</v>
      </c>
      <c r="AP3046">
        <v>0.11</v>
      </c>
      <c r="AQ3046" s="9"/>
      <c r="AR3046" s="9"/>
      <c r="AS3046" s="17">
        <f t="shared" si="2983"/>
        <v>14</v>
      </c>
      <c r="AT3046" s="17">
        <f t="shared" si="2984"/>
        <v>0.25714285714285712</v>
      </c>
      <c r="AU3046" s="17">
        <f t="shared" si="2985"/>
        <v>0.55789473684210522</v>
      </c>
      <c r="AV3046" s="17">
        <f t="shared" si="2986"/>
        <v>0.25945945945945947</v>
      </c>
      <c r="AZ3046">
        <v>0</v>
      </c>
      <c r="BA3046" s="27">
        <v>0</v>
      </c>
      <c r="BB3046" s="17">
        <v>20</v>
      </c>
      <c r="BC3046" s="17">
        <v>0</v>
      </c>
      <c r="BD3046" s="17">
        <v>0</v>
      </c>
      <c r="BF3046">
        <v>0</v>
      </c>
      <c r="BG3046">
        <v>2</v>
      </c>
      <c r="BQ3046">
        <v>0.4</v>
      </c>
      <c r="BR3046">
        <v>0.2</v>
      </c>
      <c r="BS3046">
        <v>0.33333333333333331</v>
      </c>
      <c r="CK3046" s="23">
        <v>2</v>
      </c>
      <c r="CL3046" s="23">
        <f t="shared" si="2977"/>
        <v>0</v>
      </c>
      <c r="CM3046" s="23" t="str">
        <f t="shared" si="2979"/>
        <v/>
      </c>
      <c r="CN3046" s="23" t="str">
        <f t="shared" si="2980"/>
        <v/>
      </c>
      <c r="CQ3046" s="4">
        <v>1</v>
      </c>
    </row>
    <row r="3047" spans="1:95" ht="11.25" customHeight="1">
      <c r="A3047" s="17">
        <v>28</v>
      </c>
      <c r="B3047" s="17">
        <v>4</v>
      </c>
      <c r="C3047" s="39">
        <v>2</v>
      </c>
      <c r="D3047" s="40">
        <v>8.4722222222222213E-2</v>
      </c>
      <c r="E3047" s="17">
        <v>8</v>
      </c>
      <c r="F3047" s="9">
        <v>0</v>
      </c>
      <c r="G3047">
        <v>0</v>
      </c>
      <c r="H3047">
        <v>0</v>
      </c>
      <c r="I3047">
        <v>0</v>
      </c>
      <c r="J3047">
        <v>0</v>
      </c>
      <c r="K3047" s="5">
        <v>25</v>
      </c>
      <c r="L3047">
        <v>23</v>
      </c>
      <c r="M3047">
        <v>5</v>
      </c>
      <c r="N3047">
        <v>38</v>
      </c>
      <c r="O3047" s="17"/>
      <c r="P3047" s="17">
        <f t="shared" si="2978"/>
        <v>2</v>
      </c>
      <c r="Q3047" s="17">
        <v>22</v>
      </c>
      <c r="S3047" s="17">
        <v>0.22727272727272727</v>
      </c>
      <c r="T3047" s="17">
        <v>45</v>
      </c>
      <c r="U3047" s="17">
        <v>0</v>
      </c>
      <c r="V3047" s="17">
        <v>30</v>
      </c>
      <c r="W3047" s="17">
        <v>30</v>
      </c>
      <c r="X3047" s="17">
        <v>0</v>
      </c>
      <c r="Y3047" s="17"/>
      <c r="Z3047" s="17">
        <v>0</v>
      </c>
      <c r="AA3047" s="17">
        <v>57</v>
      </c>
      <c r="AB3047" s="17"/>
      <c r="AC3047" s="17">
        <v>0</v>
      </c>
      <c r="AD3047" s="17" t="s">
        <v>2085</v>
      </c>
      <c r="AE3047" s="17">
        <v>0</v>
      </c>
      <c r="AF3047" s="17">
        <v>5</v>
      </c>
      <c r="AG3047" s="17"/>
      <c r="AL3047">
        <v>0.16363636363636361</v>
      </c>
      <c r="AN3047">
        <v>0</v>
      </c>
      <c r="AP3047">
        <v>0.12857142857142856</v>
      </c>
      <c r="AQ3047" s="9"/>
      <c r="AR3047" s="9"/>
      <c r="AS3047" s="17">
        <f t="shared" si="2983"/>
        <v>14</v>
      </c>
      <c r="AT3047" s="17">
        <f t="shared" si="2984"/>
        <v>0.2857142857142857</v>
      </c>
      <c r="AU3047" s="17">
        <f t="shared" si="2985"/>
        <v>0.8</v>
      </c>
      <c r="AV3047" s="17">
        <f t="shared" si="2986"/>
        <v>0.11</v>
      </c>
      <c r="AZ3047">
        <v>0</v>
      </c>
      <c r="BA3047" s="27">
        <v>0</v>
      </c>
      <c r="BB3047" s="17">
        <v>20</v>
      </c>
      <c r="BC3047" s="17">
        <v>0</v>
      </c>
      <c r="BD3047" s="17">
        <v>0</v>
      </c>
      <c r="BF3047">
        <v>0</v>
      </c>
      <c r="BG3047">
        <v>2</v>
      </c>
      <c r="BQ3047">
        <v>0.4</v>
      </c>
      <c r="BR3047">
        <v>0.2</v>
      </c>
      <c r="BS3047">
        <v>0.33333333333333331</v>
      </c>
      <c r="CK3047" s="23">
        <v>0</v>
      </c>
      <c r="CL3047" s="23">
        <f t="shared" si="2977"/>
        <v>0</v>
      </c>
      <c r="CM3047" s="23" t="str">
        <f t="shared" si="2979"/>
        <v/>
      </c>
      <c r="CN3047" s="23" t="str">
        <f t="shared" si="2980"/>
        <v/>
      </c>
      <c r="CQ3047" s="4">
        <v>2</v>
      </c>
    </row>
    <row r="3048" spans="1:95" ht="11.25" customHeight="1">
      <c r="A3048" s="17">
        <v>28</v>
      </c>
      <c r="B3048" s="17">
        <v>4</v>
      </c>
      <c r="C3048" s="39">
        <v>2</v>
      </c>
      <c r="D3048" s="40">
        <v>8.4722222222222213E-2</v>
      </c>
      <c r="E3048" s="17">
        <v>9</v>
      </c>
      <c r="F3048" s="9">
        <v>0</v>
      </c>
      <c r="G3048">
        <v>0</v>
      </c>
      <c r="H3048">
        <v>0</v>
      </c>
      <c r="I3048">
        <v>0</v>
      </c>
      <c r="J3048">
        <v>0</v>
      </c>
      <c r="K3048" s="5">
        <v>25</v>
      </c>
      <c r="L3048">
        <v>20</v>
      </c>
      <c r="M3048">
        <v>7</v>
      </c>
      <c r="N3048">
        <v>45</v>
      </c>
      <c r="O3048" s="17"/>
      <c r="P3048" s="17">
        <f t="shared" si="2978"/>
        <v>1</v>
      </c>
      <c r="Q3048" s="17">
        <v>35</v>
      </c>
      <c r="S3048" s="17">
        <v>0.2</v>
      </c>
      <c r="T3048" s="17">
        <v>55</v>
      </c>
      <c r="U3048" s="17">
        <v>10</v>
      </c>
      <c r="V3048" s="17">
        <v>30</v>
      </c>
      <c r="W3048" s="17">
        <v>30</v>
      </c>
      <c r="X3048" s="17">
        <v>10</v>
      </c>
      <c r="Y3048" s="17"/>
      <c r="Z3048" s="17">
        <v>0</v>
      </c>
      <c r="AA3048" s="17">
        <v>57</v>
      </c>
      <c r="AB3048" s="17"/>
      <c r="AC3048" s="17">
        <v>11</v>
      </c>
      <c r="AD3048" s="17">
        <v>0</v>
      </c>
      <c r="AE3048" s="17" t="s">
        <v>2085</v>
      </c>
      <c r="AF3048" s="17">
        <v>3</v>
      </c>
      <c r="AG3048" s="17"/>
      <c r="AL3048">
        <v>0.17142857142857143</v>
      </c>
      <c r="AN3048">
        <v>0.76363636363636356</v>
      </c>
      <c r="AP3048">
        <v>0.27692307692307694</v>
      </c>
      <c r="AQ3048" s="9"/>
      <c r="AR3048" s="9"/>
      <c r="AS3048" s="17">
        <f t="shared" si="2983"/>
        <v>22</v>
      </c>
      <c r="AT3048" s="17">
        <f t="shared" si="2984"/>
        <v>0.16363636363636361</v>
      </c>
      <c r="AU3048" s="17">
        <f t="shared" si="2985"/>
        <v>0</v>
      </c>
      <c r="AV3048" s="17">
        <f t="shared" si="2986"/>
        <v>0.12857142857142856</v>
      </c>
      <c r="AZ3048">
        <v>0</v>
      </c>
      <c r="BA3048" s="27">
        <v>0</v>
      </c>
      <c r="BB3048" s="17">
        <v>20</v>
      </c>
      <c r="BC3048" s="17">
        <v>0</v>
      </c>
      <c r="BD3048" s="17">
        <v>0</v>
      </c>
      <c r="BF3048">
        <v>0</v>
      </c>
      <c r="BG3048">
        <v>2</v>
      </c>
      <c r="BQ3048">
        <v>0.4</v>
      </c>
      <c r="BR3048">
        <v>0.2</v>
      </c>
      <c r="BS3048">
        <v>0.33333333333333331</v>
      </c>
      <c r="CK3048" s="23" t="s">
        <v>2085</v>
      </c>
      <c r="CL3048" s="23">
        <f t="shared" si="2977"/>
        <v>0</v>
      </c>
      <c r="CM3048" s="23" t="str">
        <f t="shared" si="2979"/>
        <v/>
      </c>
      <c r="CN3048" s="23" t="str">
        <f t="shared" si="2980"/>
        <v/>
      </c>
      <c r="CQ3048" s="4">
        <v>1</v>
      </c>
    </row>
    <row r="3049" spans="1:95" ht="11.25" customHeight="1">
      <c r="A3049" s="17">
        <v>28</v>
      </c>
      <c r="B3049" s="17">
        <v>4</v>
      </c>
      <c r="C3049" s="39">
        <v>2</v>
      </c>
      <c r="D3049" s="40">
        <v>8.4722222222222213E-2</v>
      </c>
      <c r="E3049" s="17">
        <v>10</v>
      </c>
      <c r="F3049" s="9">
        <v>0</v>
      </c>
      <c r="G3049">
        <v>0</v>
      </c>
      <c r="H3049">
        <v>0</v>
      </c>
      <c r="I3049">
        <v>0</v>
      </c>
      <c r="J3049">
        <v>0</v>
      </c>
      <c r="K3049" s="5">
        <v>25</v>
      </c>
      <c r="L3049">
        <v>30</v>
      </c>
      <c r="M3049">
        <v>3</v>
      </c>
      <c r="N3049">
        <v>48</v>
      </c>
      <c r="O3049" s="17"/>
      <c r="P3049" s="17">
        <f t="shared" si="2978"/>
        <v>0</v>
      </c>
      <c r="Q3049" s="17">
        <v>25</v>
      </c>
      <c r="S3049" s="17">
        <v>0.12</v>
      </c>
      <c r="T3049" s="17">
        <v>55</v>
      </c>
      <c r="U3049" s="17">
        <v>10</v>
      </c>
      <c r="V3049" s="17">
        <v>30</v>
      </c>
      <c r="W3049" s="17">
        <v>30</v>
      </c>
      <c r="X3049" s="17">
        <v>10</v>
      </c>
      <c r="Y3049" s="17"/>
      <c r="Z3049" s="17">
        <v>0</v>
      </c>
      <c r="AA3049" s="17">
        <v>57</v>
      </c>
      <c r="AB3049" s="17"/>
      <c r="AC3049" s="17">
        <v>5</v>
      </c>
      <c r="AD3049" s="17">
        <v>0</v>
      </c>
      <c r="AE3049" s="17">
        <v>0</v>
      </c>
      <c r="AF3049" s="17">
        <v>7</v>
      </c>
      <c r="AG3049" s="17">
        <v>109</v>
      </c>
      <c r="AL3049">
        <v>0.44800000000000001</v>
      </c>
      <c r="AN3049">
        <v>0.72</v>
      </c>
      <c r="AP3049">
        <v>0.29333333333333333</v>
      </c>
      <c r="AQ3049" s="9"/>
      <c r="AR3049" s="9"/>
      <c r="AS3049" s="17">
        <f t="shared" si="2983"/>
        <v>35</v>
      </c>
      <c r="AT3049" s="17">
        <f t="shared" si="2984"/>
        <v>0.17142857142857143</v>
      </c>
      <c r="AU3049" s="17">
        <f t="shared" si="2985"/>
        <v>0.76363636363636356</v>
      </c>
      <c r="AV3049" s="17">
        <f t="shared" si="2986"/>
        <v>0.27692307692307694</v>
      </c>
      <c r="AZ3049">
        <v>0</v>
      </c>
      <c r="BA3049" s="27">
        <v>0</v>
      </c>
      <c r="BB3049" s="17">
        <v>20</v>
      </c>
      <c r="BC3049" s="17">
        <v>0</v>
      </c>
      <c r="BD3049" s="17">
        <v>0</v>
      </c>
      <c r="BF3049">
        <v>0</v>
      </c>
      <c r="BG3049">
        <v>2</v>
      </c>
      <c r="BQ3049">
        <v>0.4</v>
      </c>
      <c r="BR3049">
        <v>0.2</v>
      </c>
      <c r="BS3049">
        <v>0.33333333333333331</v>
      </c>
      <c r="BW3049" s="9">
        <f>SUM(AF3040:AF3049)</f>
        <v>109</v>
      </c>
      <c r="CK3049" s="23">
        <v>0</v>
      </c>
      <c r="CL3049" s="23">
        <f t="shared" si="2977"/>
        <v>0</v>
      </c>
      <c r="CM3049" s="23" t="str">
        <f t="shared" si="2979"/>
        <v/>
      </c>
      <c r="CN3049" s="23" t="str">
        <f t="shared" si="2980"/>
        <v/>
      </c>
      <c r="CQ3049" s="4">
        <v>1</v>
      </c>
    </row>
    <row r="3050" spans="1:95" ht="11.25" customHeight="1">
      <c r="A3050" s="17">
        <v>28</v>
      </c>
      <c r="B3050" s="17">
        <v>4</v>
      </c>
      <c r="C3050" s="39">
        <v>2</v>
      </c>
      <c r="D3050" s="40">
        <v>8.4722222222222213E-2</v>
      </c>
      <c r="E3050" s="17">
        <v>11</v>
      </c>
      <c r="F3050" s="9">
        <v>0</v>
      </c>
      <c r="G3050">
        <v>1</v>
      </c>
      <c r="H3050">
        <v>0</v>
      </c>
      <c r="I3050">
        <v>0</v>
      </c>
      <c r="J3050">
        <v>0</v>
      </c>
      <c r="L3050">
        <v>75</v>
      </c>
      <c r="M3050">
        <v>4</v>
      </c>
      <c r="N3050">
        <v>52</v>
      </c>
      <c r="O3050" s="17"/>
      <c r="P3050" s="17">
        <f t="shared" si="2978"/>
        <v>0</v>
      </c>
      <c r="Q3050" s="17">
        <v>20</v>
      </c>
      <c r="S3050" s="17">
        <v>0.2</v>
      </c>
      <c r="T3050" s="17">
        <v>95</v>
      </c>
      <c r="U3050" s="17">
        <v>40</v>
      </c>
      <c r="V3050" s="17">
        <v>30</v>
      </c>
      <c r="W3050" s="17">
        <v>30</v>
      </c>
      <c r="X3050" s="17">
        <v>30</v>
      </c>
      <c r="Y3050" s="17"/>
      <c r="Z3050" s="17">
        <v>0</v>
      </c>
      <c r="AA3050" s="17">
        <v>57</v>
      </c>
      <c r="AB3050" s="17"/>
      <c r="AC3050" s="17">
        <v>55</v>
      </c>
      <c r="AD3050" s="17">
        <v>0</v>
      </c>
      <c r="AE3050" s="17"/>
      <c r="AF3050" s="17">
        <v>6</v>
      </c>
      <c r="AG3050" s="17"/>
      <c r="AL3050">
        <v>0.3</v>
      </c>
      <c r="AN3050">
        <v>0.43636363636363634</v>
      </c>
      <c r="AP3050">
        <v>0.24</v>
      </c>
      <c r="AQ3050" s="9">
        <f>+AVERAGE(AL3040:AL3049)</f>
        <v>0.27419412926255027</v>
      </c>
      <c r="AR3050" s="9">
        <f>+AVERAGE(AN3040:AN3049)</f>
        <v>0.49371247931031376</v>
      </c>
      <c r="AS3050" s="17">
        <f t="shared" si="2983"/>
        <v>25</v>
      </c>
      <c r="AT3050" s="17">
        <f t="shared" si="2984"/>
        <v>0.44800000000000001</v>
      </c>
      <c r="AU3050" s="17">
        <f t="shared" si="2985"/>
        <v>0.72</v>
      </c>
      <c r="AV3050" s="17">
        <f t="shared" si="2986"/>
        <v>0.29333333333333333</v>
      </c>
      <c r="AZ3050">
        <v>0</v>
      </c>
      <c r="BA3050" s="27">
        <v>0</v>
      </c>
      <c r="BB3050" s="17">
        <v>20</v>
      </c>
      <c r="BC3050" s="17">
        <v>0</v>
      </c>
      <c r="BD3050" s="17">
        <v>0</v>
      </c>
      <c r="BF3050">
        <v>0</v>
      </c>
      <c r="BG3050">
        <v>2</v>
      </c>
      <c r="BQ3050">
        <v>0.4</v>
      </c>
      <c r="BR3050">
        <v>0.2</v>
      </c>
      <c r="BS3050">
        <v>0.33333333333333331</v>
      </c>
      <c r="CK3050" s="23" t="s">
        <v>2085</v>
      </c>
      <c r="CL3050" s="23">
        <f t="shared" si="2977"/>
        <v>0</v>
      </c>
      <c r="CM3050" s="23">
        <f t="shared" si="2979"/>
        <v>1.0967765170502011</v>
      </c>
      <c r="CN3050" s="23">
        <f t="shared" si="2980"/>
        <v>1.974849917241255</v>
      </c>
      <c r="CQ3050" s="4">
        <v>0</v>
      </c>
    </row>
    <row r="3051" spans="1:95" ht="11.25" customHeight="1">
      <c r="A3051" s="17">
        <v>28</v>
      </c>
      <c r="B3051" s="17">
        <v>4</v>
      </c>
      <c r="C3051" s="39">
        <v>2</v>
      </c>
      <c r="D3051" s="40">
        <v>8.4722222222222213E-2</v>
      </c>
      <c r="E3051" s="17">
        <v>12</v>
      </c>
      <c r="F3051" s="9">
        <v>0</v>
      </c>
      <c r="G3051">
        <v>1</v>
      </c>
      <c r="H3051">
        <v>0</v>
      </c>
      <c r="I3051">
        <v>0</v>
      </c>
      <c r="J3051">
        <v>0</v>
      </c>
      <c r="K3051" s="5">
        <v>20</v>
      </c>
      <c r="L3051">
        <v>65</v>
      </c>
      <c r="M3051">
        <v>4</v>
      </c>
      <c r="N3051">
        <v>56</v>
      </c>
      <c r="O3051" s="17"/>
      <c r="P3051" s="17">
        <f t="shared" si="2978"/>
        <v>0</v>
      </c>
      <c r="Q3051" s="17">
        <v>18</v>
      </c>
      <c r="S3051" s="17">
        <v>0.22222222222222221</v>
      </c>
      <c r="T3051" s="17">
        <v>83</v>
      </c>
      <c r="U3051" s="17">
        <v>40</v>
      </c>
      <c r="V3051" s="17">
        <v>30</v>
      </c>
      <c r="W3051" s="17">
        <v>30</v>
      </c>
      <c r="X3051" s="17">
        <v>30</v>
      </c>
      <c r="Y3051" s="17"/>
      <c r="Z3051" s="17">
        <v>0</v>
      </c>
      <c r="AA3051" s="17">
        <v>57</v>
      </c>
      <c r="AB3051" s="17"/>
      <c r="AC3051" s="17">
        <v>44</v>
      </c>
      <c r="AD3051" s="17">
        <v>0</v>
      </c>
      <c r="AE3051" s="17">
        <v>0</v>
      </c>
      <c r="AF3051" s="17">
        <v>6</v>
      </c>
      <c r="AG3051" s="17"/>
      <c r="AL3051">
        <v>0.37777777777777777</v>
      </c>
      <c r="AN3051">
        <v>0.54545454545454541</v>
      </c>
      <c r="AP3051">
        <v>0.26842105263157895</v>
      </c>
      <c r="AQ3051" s="9">
        <f>+AVERAGE(AL3040:AL3049)</f>
        <v>0.27419412926255027</v>
      </c>
      <c r="AR3051" s="9">
        <f>+AVERAGE(AN3040:AN3049)</f>
        <v>0.49371247931031376</v>
      </c>
      <c r="AS3051" s="17">
        <f t="shared" si="2983"/>
        <v>20</v>
      </c>
      <c r="AT3051" s="17">
        <f t="shared" si="2984"/>
        <v>0.3</v>
      </c>
      <c r="AU3051" s="17">
        <f t="shared" si="2985"/>
        <v>0.43636363636363634</v>
      </c>
      <c r="AV3051" s="17">
        <f t="shared" si="2986"/>
        <v>0.24</v>
      </c>
      <c r="AZ3051">
        <v>0</v>
      </c>
      <c r="BA3051" s="27">
        <v>0</v>
      </c>
      <c r="BB3051" s="17">
        <v>20</v>
      </c>
      <c r="BC3051" s="17">
        <v>0</v>
      </c>
      <c r="BD3051" s="17">
        <v>0</v>
      </c>
      <c r="BF3051">
        <v>0</v>
      </c>
      <c r="BG3051">
        <v>2</v>
      </c>
      <c r="BQ3051">
        <v>0.4</v>
      </c>
      <c r="BR3051">
        <v>0.2</v>
      </c>
      <c r="BS3051">
        <v>0.33333333333333331</v>
      </c>
      <c r="CK3051" s="23">
        <v>0</v>
      </c>
      <c r="CL3051" s="23">
        <f t="shared" si="2977"/>
        <v>0</v>
      </c>
      <c r="CM3051" s="23">
        <f t="shared" si="2979"/>
        <v>1.0967765170502011</v>
      </c>
      <c r="CN3051" s="23">
        <f t="shared" si="2980"/>
        <v>1.974849917241255</v>
      </c>
      <c r="CQ3051" s="4">
        <v>0</v>
      </c>
    </row>
    <row r="3052" spans="1:95" ht="11.25" customHeight="1">
      <c r="A3052" s="17">
        <v>28</v>
      </c>
      <c r="B3052" s="17">
        <v>4</v>
      </c>
      <c r="C3052" s="39">
        <v>2</v>
      </c>
      <c r="D3052" s="40">
        <v>8.4722222222222213E-2</v>
      </c>
      <c r="E3052" s="17">
        <v>13</v>
      </c>
      <c r="F3052" s="9">
        <v>0</v>
      </c>
      <c r="G3052">
        <v>1</v>
      </c>
      <c r="H3052">
        <v>0</v>
      </c>
      <c r="I3052">
        <v>0</v>
      </c>
      <c r="J3052">
        <v>0</v>
      </c>
      <c r="K3052" s="5">
        <v>30</v>
      </c>
      <c r="L3052">
        <v>58</v>
      </c>
      <c r="M3052">
        <v>5</v>
      </c>
      <c r="N3052">
        <v>61</v>
      </c>
      <c r="O3052" s="17"/>
      <c r="P3052" s="17">
        <f t="shared" si="2978"/>
        <v>2</v>
      </c>
      <c r="Q3052" s="17">
        <v>12</v>
      </c>
      <c r="S3052" s="17">
        <v>0.41666666666666669</v>
      </c>
      <c r="T3052" s="17">
        <v>70</v>
      </c>
      <c r="U3052" s="17">
        <v>30</v>
      </c>
      <c r="V3052" s="17">
        <v>30</v>
      </c>
      <c r="W3052" s="17">
        <v>30</v>
      </c>
      <c r="X3052" s="17">
        <v>30</v>
      </c>
      <c r="Y3052" s="17"/>
      <c r="Z3052" s="17">
        <v>0</v>
      </c>
      <c r="AA3052" s="17">
        <v>57</v>
      </c>
      <c r="AB3052" s="17"/>
      <c r="AC3052" s="17">
        <v>55</v>
      </c>
      <c r="AD3052" s="17">
        <v>0</v>
      </c>
      <c r="AE3052" s="17">
        <v>0</v>
      </c>
      <c r="AF3052" s="17">
        <v>5</v>
      </c>
      <c r="AG3052" s="17"/>
      <c r="AL3052">
        <v>0.5</v>
      </c>
      <c r="AN3052">
        <v>0.43636363636363634</v>
      </c>
      <c r="AP3052">
        <v>0.27956989247311825</v>
      </c>
      <c r="AQ3052" s="9">
        <f>+AVERAGE(AL3040:AL3049)</f>
        <v>0.27419412926255027</v>
      </c>
      <c r="AR3052" s="9">
        <f>+AVERAGE(AN3040:AN3049)</f>
        <v>0.49371247931031376</v>
      </c>
      <c r="AS3052" s="17">
        <f t="shared" si="2983"/>
        <v>18</v>
      </c>
      <c r="AT3052" s="17">
        <f t="shared" si="2984"/>
        <v>0.37777777777777777</v>
      </c>
      <c r="AU3052" s="17">
        <f t="shared" si="2985"/>
        <v>0.54545454545454541</v>
      </c>
      <c r="AV3052" s="17">
        <f t="shared" si="2986"/>
        <v>0.26842105263157895</v>
      </c>
      <c r="AZ3052">
        <v>0</v>
      </c>
      <c r="BA3052" s="27">
        <v>0</v>
      </c>
      <c r="BB3052" s="17">
        <v>20</v>
      </c>
      <c r="BC3052" s="17">
        <v>0</v>
      </c>
      <c r="BD3052" s="17">
        <v>0</v>
      </c>
      <c r="BF3052">
        <v>0</v>
      </c>
      <c r="BG3052">
        <v>2</v>
      </c>
      <c r="BQ3052">
        <v>0.4</v>
      </c>
      <c r="BR3052">
        <v>0.2</v>
      </c>
      <c r="BS3052">
        <v>0.33333333333333331</v>
      </c>
      <c r="CK3052" s="23">
        <v>0</v>
      </c>
      <c r="CL3052" s="23">
        <f t="shared" si="2977"/>
        <v>0</v>
      </c>
      <c r="CM3052" s="23">
        <f t="shared" si="2979"/>
        <v>1.0967765170502011</v>
      </c>
      <c r="CN3052" s="23">
        <f t="shared" si="2980"/>
        <v>1.974849917241255</v>
      </c>
      <c r="CQ3052" s="4">
        <v>0</v>
      </c>
    </row>
    <row r="3053" spans="1:95" ht="11.25" customHeight="1">
      <c r="A3053" s="17">
        <v>28</v>
      </c>
      <c r="B3053" s="17">
        <v>4</v>
      </c>
      <c r="C3053" s="39">
        <v>2</v>
      </c>
      <c r="D3053" s="40">
        <v>8.4722222222222213E-2</v>
      </c>
      <c r="E3053" s="17">
        <v>14</v>
      </c>
      <c r="F3053" s="9">
        <v>0</v>
      </c>
      <c r="G3053">
        <v>1</v>
      </c>
      <c r="H3053">
        <v>0</v>
      </c>
      <c r="I3053">
        <v>0</v>
      </c>
      <c r="J3053">
        <v>0</v>
      </c>
      <c r="K3053" s="5">
        <v>25</v>
      </c>
      <c r="L3053">
        <v>50</v>
      </c>
      <c r="M3053">
        <v>2</v>
      </c>
      <c r="N3053">
        <v>63</v>
      </c>
      <c r="O3053" s="17"/>
      <c r="P3053" s="17">
        <f t="shared" si="2978"/>
        <v>0</v>
      </c>
      <c r="Q3053" s="17">
        <v>19</v>
      </c>
      <c r="S3053" s="17">
        <v>0.10526315789473684</v>
      </c>
      <c r="T3053" s="17">
        <v>69</v>
      </c>
      <c r="U3053" s="17">
        <v>30</v>
      </c>
      <c r="V3053" s="17">
        <v>30</v>
      </c>
      <c r="W3053" s="17">
        <v>30</v>
      </c>
      <c r="X3053" s="17">
        <v>30</v>
      </c>
      <c r="Y3053" s="17"/>
      <c r="Z3053" s="17">
        <v>0</v>
      </c>
      <c r="AA3053" s="17">
        <v>57</v>
      </c>
      <c r="AB3053" s="17"/>
      <c r="AC3053" s="17">
        <v>58</v>
      </c>
      <c r="AD3053" s="17">
        <v>0</v>
      </c>
      <c r="AE3053" s="17">
        <v>0</v>
      </c>
      <c r="AF3053" s="17">
        <v>8</v>
      </c>
      <c r="AG3053" s="17"/>
      <c r="AL3053">
        <v>0.48421052631578948</v>
      </c>
      <c r="AN3053">
        <v>0.41379310344827586</v>
      </c>
      <c r="AP3053">
        <v>0.2247191011235955</v>
      </c>
      <c r="AQ3053" s="9">
        <f>+AVERAGE(AL3040:AL3049)</f>
        <v>0.27419412926255027</v>
      </c>
      <c r="AR3053" s="9">
        <f>+AVERAGE(AN3040:AN3049)</f>
        <v>0.49371247931031376</v>
      </c>
      <c r="AS3053" s="17">
        <f t="shared" si="2983"/>
        <v>12</v>
      </c>
      <c r="AT3053" s="17">
        <f t="shared" si="2984"/>
        <v>0.5</v>
      </c>
      <c r="AU3053" s="17">
        <f t="shared" si="2985"/>
        <v>0.43636363636363634</v>
      </c>
      <c r="AV3053" s="17">
        <f t="shared" si="2986"/>
        <v>0.27956989247311825</v>
      </c>
      <c r="AZ3053">
        <v>0</v>
      </c>
      <c r="BA3053" s="27">
        <v>0</v>
      </c>
      <c r="BB3053" s="17">
        <v>20</v>
      </c>
      <c r="BC3053" s="17">
        <v>0</v>
      </c>
      <c r="BD3053" s="17">
        <v>0</v>
      </c>
      <c r="BF3053">
        <v>0</v>
      </c>
      <c r="BG3053">
        <v>2</v>
      </c>
      <c r="BQ3053">
        <v>0.4</v>
      </c>
      <c r="BR3053">
        <v>0.2</v>
      </c>
      <c r="BS3053">
        <v>0.33333333333333331</v>
      </c>
      <c r="CK3053" s="23">
        <v>0</v>
      </c>
      <c r="CL3053" s="23">
        <f t="shared" si="2977"/>
        <v>0</v>
      </c>
      <c r="CM3053" s="23">
        <f t="shared" si="2979"/>
        <v>1.0967765170502011</v>
      </c>
      <c r="CN3053" s="23">
        <f t="shared" si="2980"/>
        <v>1.974849917241255</v>
      </c>
      <c r="CQ3053" s="4">
        <v>1</v>
      </c>
    </row>
    <row r="3054" spans="1:95" ht="11.25" customHeight="1">
      <c r="A3054" s="17">
        <v>28</v>
      </c>
      <c r="B3054" s="17">
        <v>4</v>
      </c>
      <c r="C3054" s="39">
        <v>2</v>
      </c>
      <c r="D3054" s="40">
        <v>8.4722222222222213E-2</v>
      </c>
      <c r="E3054" s="17">
        <v>15</v>
      </c>
      <c r="F3054" s="9">
        <v>0</v>
      </c>
      <c r="G3054">
        <v>1</v>
      </c>
      <c r="H3054">
        <v>0</v>
      </c>
      <c r="I3054">
        <v>0</v>
      </c>
      <c r="J3054">
        <v>0</v>
      </c>
      <c r="K3054" s="5">
        <v>20</v>
      </c>
      <c r="L3054">
        <v>34</v>
      </c>
      <c r="M3054">
        <v>1</v>
      </c>
      <c r="N3054">
        <v>64</v>
      </c>
      <c r="O3054" s="17"/>
      <c r="P3054" s="17">
        <f t="shared" si="2978"/>
        <v>0</v>
      </c>
      <c r="Q3054" s="17">
        <v>21</v>
      </c>
      <c r="S3054" s="17">
        <v>4.7619047619047616E-2</v>
      </c>
      <c r="T3054" s="17">
        <v>55</v>
      </c>
      <c r="U3054" s="17">
        <v>10</v>
      </c>
      <c r="V3054" s="17">
        <v>30</v>
      </c>
      <c r="W3054" s="17">
        <v>30</v>
      </c>
      <c r="X3054" s="17">
        <v>10</v>
      </c>
      <c r="Y3054" s="17"/>
      <c r="Z3054" s="17">
        <v>0</v>
      </c>
      <c r="AA3054" s="17">
        <v>57</v>
      </c>
      <c r="AB3054" s="17"/>
      <c r="AC3054" s="17">
        <v>11</v>
      </c>
      <c r="AD3054" s="17">
        <v>0</v>
      </c>
      <c r="AE3054" s="17">
        <v>0</v>
      </c>
      <c r="AF3054" s="17">
        <v>9</v>
      </c>
      <c r="AG3054" s="17"/>
      <c r="AL3054">
        <v>0.43809523809523809</v>
      </c>
      <c r="AN3054">
        <v>0.76363636363636356</v>
      </c>
      <c r="AP3054">
        <v>0.22</v>
      </c>
      <c r="AQ3054" s="9">
        <f>+AVERAGE(AL3040:AL3049)</f>
        <v>0.27419412926255027</v>
      </c>
      <c r="AR3054" s="9">
        <f>+AVERAGE(AN3040:AN3049)</f>
        <v>0.49371247931031376</v>
      </c>
      <c r="AS3054" s="17">
        <f t="shared" si="2983"/>
        <v>19</v>
      </c>
      <c r="AT3054" s="17">
        <f t="shared" si="2984"/>
        <v>0.48421052631578948</v>
      </c>
      <c r="AU3054" s="17">
        <f t="shared" si="2985"/>
        <v>0.41379310344827586</v>
      </c>
      <c r="AV3054" s="17">
        <f t="shared" si="2986"/>
        <v>0.2247191011235955</v>
      </c>
      <c r="AZ3054">
        <v>0</v>
      </c>
      <c r="BA3054" s="27">
        <v>0</v>
      </c>
      <c r="BB3054" s="17">
        <v>20</v>
      </c>
      <c r="BC3054" s="17">
        <v>0</v>
      </c>
      <c r="BD3054" s="17">
        <v>0</v>
      </c>
      <c r="BF3054">
        <v>0</v>
      </c>
      <c r="BG3054">
        <v>2</v>
      </c>
      <c r="BQ3054">
        <v>0.4</v>
      </c>
      <c r="BR3054">
        <v>0.2</v>
      </c>
      <c r="BS3054">
        <v>0.33333333333333331</v>
      </c>
      <c r="CK3054" s="23">
        <v>0</v>
      </c>
      <c r="CL3054" s="23">
        <f t="shared" si="2977"/>
        <v>0</v>
      </c>
      <c r="CM3054" s="23">
        <f t="shared" si="2979"/>
        <v>1.0967765170502011</v>
      </c>
      <c r="CN3054" s="23">
        <f t="shared" si="2980"/>
        <v>1.974849917241255</v>
      </c>
      <c r="CQ3054" s="4">
        <v>0</v>
      </c>
    </row>
    <row r="3055" spans="1:95" ht="11.25" customHeight="1">
      <c r="A3055" s="17">
        <v>28</v>
      </c>
      <c r="B3055" s="17">
        <v>4</v>
      </c>
      <c r="C3055" s="39">
        <v>2</v>
      </c>
      <c r="D3055" s="40">
        <v>8.4722222222222213E-2</v>
      </c>
      <c r="E3055" s="17">
        <v>16</v>
      </c>
      <c r="F3055" s="9">
        <v>0</v>
      </c>
      <c r="G3055">
        <v>1</v>
      </c>
      <c r="H3055">
        <v>0</v>
      </c>
      <c r="I3055">
        <v>0</v>
      </c>
      <c r="J3055">
        <v>0</v>
      </c>
      <c r="K3055" s="5">
        <v>35</v>
      </c>
      <c r="L3055">
        <v>35</v>
      </c>
      <c r="M3055">
        <v>10</v>
      </c>
      <c r="N3055">
        <v>74</v>
      </c>
      <c r="O3055" s="17"/>
      <c r="P3055" s="17">
        <f t="shared" si="2978"/>
        <v>1</v>
      </c>
      <c r="Q3055" s="17">
        <v>50</v>
      </c>
      <c r="S3055" s="17">
        <v>0.2</v>
      </c>
      <c r="T3055" s="17">
        <v>85</v>
      </c>
      <c r="U3055" s="17">
        <v>40</v>
      </c>
      <c r="V3055" s="17">
        <v>30</v>
      </c>
      <c r="W3055" s="17">
        <v>30</v>
      </c>
      <c r="X3055" s="17">
        <v>30</v>
      </c>
      <c r="Y3055" s="17"/>
      <c r="Z3055" s="17">
        <v>19</v>
      </c>
      <c r="AA3055" s="17">
        <v>76</v>
      </c>
      <c r="AB3055" s="17"/>
      <c r="AC3055" s="17">
        <v>40</v>
      </c>
      <c r="AD3055" s="17">
        <v>0.47499999999999998</v>
      </c>
      <c r="AE3055" s="17">
        <v>0</v>
      </c>
      <c r="AF3055" s="17">
        <v>19</v>
      </c>
      <c r="AG3055" s="17"/>
      <c r="AL3055">
        <v>0</v>
      </c>
      <c r="AN3055">
        <v>0.59</v>
      </c>
      <c r="AP3055">
        <v>0.59</v>
      </c>
      <c r="AQ3055" s="9">
        <f>+AVERAGE(AL3040:AL3049)</f>
        <v>0.27419412926255027</v>
      </c>
      <c r="AR3055" s="9">
        <f>+AVERAGE(AN3040:AN3049)</f>
        <v>0.49371247931031376</v>
      </c>
      <c r="AS3055" s="17">
        <f t="shared" si="2983"/>
        <v>21</v>
      </c>
      <c r="AT3055" s="17">
        <f t="shared" si="2984"/>
        <v>0.43809523809523809</v>
      </c>
      <c r="AU3055" s="17">
        <f t="shared" si="2985"/>
        <v>0.76363636363636356</v>
      </c>
      <c r="AV3055" s="17">
        <f t="shared" si="2986"/>
        <v>0.22</v>
      </c>
      <c r="AZ3055">
        <v>0</v>
      </c>
      <c r="BA3055" s="27">
        <v>0</v>
      </c>
      <c r="BB3055" s="17">
        <v>20</v>
      </c>
      <c r="BC3055" s="17">
        <v>0</v>
      </c>
      <c r="BD3055" s="17">
        <v>0</v>
      </c>
      <c r="BF3055">
        <v>0</v>
      </c>
      <c r="BG3055">
        <v>2</v>
      </c>
      <c r="BQ3055">
        <v>0.4</v>
      </c>
      <c r="BR3055">
        <v>0.2</v>
      </c>
      <c r="BS3055">
        <v>0.33333333333333331</v>
      </c>
      <c r="CK3055" s="23">
        <v>0</v>
      </c>
      <c r="CL3055" s="23">
        <f t="shared" si="2977"/>
        <v>0</v>
      </c>
      <c r="CM3055" s="23">
        <f t="shared" si="2979"/>
        <v>1.0967765170502011</v>
      </c>
      <c r="CN3055" s="23">
        <f t="shared" si="2980"/>
        <v>1.974849917241255</v>
      </c>
      <c r="CQ3055" s="4">
        <v>2</v>
      </c>
    </row>
    <row r="3056" spans="1:95" ht="11.25" customHeight="1">
      <c r="A3056" s="17">
        <v>28</v>
      </c>
      <c r="B3056" s="17">
        <v>4</v>
      </c>
      <c r="C3056" s="39">
        <v>2</v>
      </c>
      <c r="D3056" s="40">
        <v>8.4722222222222213E-2</v>
      </c>
      <c r="E3056" s="17">
        <v>17</v>
      </c>
      <c r="F3056" s="9">
        <v>0</v>
      </c>
      <c r="G3056">
        <v>1</v>
      </c>
      <c r="H3056">
        <v>0</v>
      </c>
      <c r="I3056">
        <v>0</v>
      </c>
      <c r="J3056">
        <v>0</v>
      </c>
      <c r="K3056" s="5">
        <v>20</v>
      </c>
      <c r="L3056">
        <v>70</v>
      </c>
      <c r="M3056">
        <v>9</v>
      </c>
      <c r="N3056">
        <v>83</v>
      </c>
      <c r="O3056" s="17"/>
      <c r="P3056" s="17">
        <f t="shared" si="2978"/>
        <v>1</v>
      </c>
      <c r="Q3056" s="17">
        <v>22</v>
      </c>
      <c r="S3056" s="17">
        <v>0.40909090909090912</v>
      </c>
      <c r="T3056" s="17">
        <v>92</v>
      </c>
      <c r="U3056" s="17">
        <v>40</v>
      </c>
      <c r="V3056" s="17">
        <v>30</v>
      </c>
      <c r="W3056" s="17">
        <v>30</v>
      </c>
      <c r="X3056" s="17">
        <v>30</v>
      </c>
      <c r="Y3056" s="17"/>
      <c r="Z3056" s="17">
        <v>0</v>
      </c>
      <c r="AA3056" s="17">
        <v>76</v>
      </c>
      <c r="AB3056" s="17"/>
      <c r="AC3056" s="17">
        <v>44</v>
      </c>
      <c r="AD3056" s="17">
        <v>0</v>
      </c>
      <c r="AE3056" s="17">
        <v>0.47499999999999998</v>
      </c>
      <c r="AF3056" s="17">
        <v>1</v>
      </c>
      <c r="AG3056" s="17"/>
      <c r="AL3056">
        <v>0.43636363636363629</v>
      </c>
      <c r="AN3056">
        <v>0.54545454545454541</v>
      </c>
      <c r="AP3056">
        <v>0.35555555555555557</v>
      </c>
      <c r="AQ3056" s="9">
        <f>+AVERAGE(AL3040:AL3049)</f>
        <v>0.27419412926255027</v>
      </c>
      <c r="AR3056" s="9">
        <f>+AVERAGE(AN3040:AN3049)</f>
        <v>0.49371247931031376</v>
      </c>
      <c r="AS3056" s="17">
        <f t="shared" si="2983"/>
        <v>50</v>
      </c>
      <c r="AT3056" s="17">
        <f t="shared" si="2984"/>
        <v>0</v>
      </c>
      <c r="AU3056" s="17">
        <f t="shared" si="2985"/>
        <v>0.59</v>
      </c>
      <c r="AV3056" s="17">
        <f t="shared" si="2986"/>
        <v>0.59</v>
      </c>
      <c r="AZ3056">
        <v>0</v>
      </c>
      <c r="BA3056" s="27">
        <v>0</v>
      </c>
      <c r="BB3056" s="17">
        <v>20</v>
      </c>
      <c r="BC3056" s="17">
        <v>0</v>
      </c>
      <c r="BD3056" s="17">
        <v>0</v>
      </c>
      <c r="BF3056">
        <v>0</v>
      </c>
      <c r="BG3056">
        <v>2</v>
      </c>
      <c r="BQ3056">
        <v>0.4</v>
      </c>
      <c r="BR3056">
        <v>0.2</v>
      </c>
      <c r="BS3056">
        <v>0.33333333333333331</v>
      </c>
      <c r="CK3056" s="23">
        <v>1.9</v>
      </c>
      <c r="CL3056" s="23">
        <f t="shared" si="2977"/>
        <v>0</v>
      </c>
      <c r="CM3056" s="23">
        <f t="shared" si="2979"/>
        <v>1.0967765170502011</v>
      </c>
      <c r="CN3056" s="23">
        <f t="shared" si="2980"/>
        <v>1.974849917241255</v>
      </c>
      <c r="CQ3056" s="4">
        <v>1</v>
      </c>
    </row>
    <row r="3057" spans="1:95" ht="11.25" customHeight="1">
      <c r="A3057" s="17">
        <v>28</v>
      </c>
      <c r="B3057" s="17">
        <v>4</v>
      </c>
      <c r="C3057" s="39">
        <v>2</v>
      </c>
      <c r="D3057" s="40">
        <v>8.4722222222222213E-2</v>
      </c>
      <c r="E3057" s="17">
        <v>18</v>
      </c>
      <c r="F3057" s="9">
        <v>0</v>
      </c>
      <c r="G3057">
        <v>1</v>
      </c>
      <c r="H3057">
        <v>0</v>
      </c>
      <c r="I3057">
        <v>0</v>
      </c>
      <c r="J3057">
        <v>0</v>
      </c>
      <c r="K3057" s="5">
        <v>15</v>
      </c>
      <c r="L3057">
        <v>62</v>
      </c>
      <c r="M3057">
        <v>8</v>
      </c>
      <c r="N3057">
        <v>91</v>
      </c>
      <c r="O3057" s="17"/>
      <c r="P3057" s="17">
        <f t="shared" si="2978"/>
        <v>1</v>
      </c>
      <c r="Q3057" s="17">
        <v>27</v>
      </c>
      <c r="S3057" s="17">
        <v>0.29629629629629628</v>
      </c>
      <c r="T3057" s="17">
        <v>89</v>
      </c>
      <c r="U3057" s="17">
        <v>40</v>
      </c>
      <c r="V3057" s="17">
        <v>30</v>
      </c>
      <c r="W3057" s="17">
        <v>30</v>
      </c>
      <c r="X3057" s="17">
        <v>30</v>
      </c>
      <c r="Y3057" s="17"/>
      <c r="Z3057" s="17">
        <v>0</v>
      </c>
      <c r="AA3057" s="17">
        <v>76</v>
      </c>
      <c r="AB3057" s="17"/>
      <c r="AC3057" s="17">
        <v>56</v>
      </c>
      <c r="AD3057" s="17">
        <v>0</v>
      </c>
      <c r="AE3057" s="17">
        <v>0</v>
      </c>
      <c r="AF3057" s="17">
        <v>2</v>
      </c>
      <c r="AG3057" s="17"/>
      <c r="AL3057">
        <v>0.31111111111111112</v>
      </c>
      <c r="AN3057">
        <v>0.40714285714285714</v>
      </c>
      <c r="AP3057">
        <v>0.28860759493670884</v>
      </c>
      <c r="AQ3057" s="9">
        <f>+AVERAGE(AL3040:AL3049)</f>
        <v>0.27419412926255027</v>
      </c>
      <c r="AR3057" s="9">
        <f>+AVERAGE(AN3040:AN3049)</f>
        <v>0.49371247931031376</v>
      </c>
      <c r="AS3057" s="17">
        <f t="shared" si="2983"/>
        <v>22</v>
      </c>
      <c r="AT3057" s="17">
        <f t="shared" si="2984"/>
        <v>0.43636363636363629</v>
      </c>
      <c r="AU3057" s="17">
        <f t="shared" si="2985"/>
        <v>0.54545454545454541</v>
      </c>
      <c r="AV3057" s="17">
        <f t="shared" si="2986"/>
        <v>0.35555555555555557</v>
      </c>
      <c r="AZ3057">
        <v>0</v>
      </c>
      <c r="BA3057" s="27">
        <v>0</v>
      </c>
      <c r="BB3057" s="17">
        <v>20</v>
      </c>
      <c r="BC3057" s="17">
        <v>0</v>
      </c>
      <c r="BD3057" s="17">
        <v>0</v>
      </c>
      <c r="BF3057">
        <v>0</v>
      </c>
      <c r="BG3057">
        <v>2</v>
      </c>
      <c r="BQ3057">
        <v>0.4</v>
      </c>
      <c r="BR3057">
        <v>0.2</v>
      </c>
      <c r="BS3057">
        <v>0.33333333333333331</v>
      </c>
      <c r="CK3057" s="23">
        <v>0</v>
      </c>
      <c r="CL3057" s="23">
        <f t="shared" si="2977"/>
        <v>0</v>
      </c>
      <c r="CM3057" s="23">
        <f t="shared" si="2979"/>
        <v>1.0967765170502011</v>
      </c>
      <c r="CN3057" s="23">
        <f t="shared" si="2980"/>
        <v>1.974849917241255</v>
      </c>
      <c r="CQ3057" s="4">
        <v>0</v>
      </c>
    </row>
    <row r="3058" spans="1:95" ht="11.25" customHeight="1">
      <c r="A3058" s="17">
        <v>28</v>
      </c>
      <c r="B3058" s="17">
        <v>4</v>
      </c>
      <c r="C3058" s="39">
        <v>2</v>
      </c>
      <c r="D3058" s="40">
        <v>8.4722222222222213E-2</v>
      </c>
      <c r="E3058" s="17">
        <v>19</v>
      </c>
      <c r="F3058" s="9">
        <v>0</v>
      </c>
      <c r="G3058">
        <v>1</v>
      </c>
      <c r="H3058">
        <v>0</v>
      </c>
      <c r="I3058">
        <v>0</v>
      </c>
      <c r="J3058">
        <v>0</v>
      </c>
      <c r="K3058" s="5">
        <v>30</v>
      </c>
      <c r="L3058">
        <v>59</v>
      </c>
      <c r="M3058">
        <v>5</v>
      </c>
      <c r="N3058">
        <v>96</v>
      </c>
      <c r="O3058" s="17"/>
      <c r="P3058" s="17">
        <f t="shared" si="2978"/>
        <v>2</v>
      </c>
      <c r="Q3058" s="17">
        <v>14</v>
      </c>
      <c r="S3058" s="17">
        <v>0.35714285714285715</v>
      </c>
      <c r="T3058" s="17">
        <v>73</v>
      </c>
      <c r="U3058" s="17">
        <v>35</v>
      </c>
      <c r="V3058" s="17">
        <v>30</v>
      </c>
      <c r="W3058" s="17">
        <v>30</v>
      </c>
      <c r="X3058" s="17">
        <v>30</v>
      </c>
      <c r="Y3058" s="17"/>
      <c r="Z3058" s="17">
        <v>0</v>
      </c>
      <c r="AA3058" s="17">
        <v>76</v>
      </c>
      <c r="AB3058" s="17"/>
      <c r="AC3058" s="17">
        <v>54</v>
      </c>
      <c r="AD3058" s="17">
        <v>0</v>
      </c>
      <c r="AE3058" s="17">
        <v>0</v>
      </c>
      <c r="AF3058" s="17">
        <v>5</v>
      </c>
      <c r="AG3058" s="17"/>
      <c r="AL3058">
        <v>0.65714285714285714</v>
      </c>
      <c r="AN3058">
        <v>0.43703703703703706</v>
      </c>
      <c r="AP3058">
        <v>0.28000000000000003</v>
      </c>
      <c r="AQ3058" s="9">
        <f>+AVERAGE(AL3040:AL3049)</f>
        <v>0.27419412926255027</v>
      </c>
      <c r="AR3058" s="9">
        <f>+AVERAGE(AN3040:AN3049)</f>
        <v>0.49371247931031376</v>
      </c>
      <c r="AS3058" s="17">
        <f t="shared" si="2983"/>
        <v>27</v>
      </c>
      <c r="AT3058" s="17">
        <f t="shared" si="2984"/>
        <v>0.31111111111111112</v>
      </c>
      <c r="AU3058" s="17">
        <f t="shared" si="2985"/>
        <v>0.40714285714285714</v>
      </c>
      <c r="AV3058" s="17">
        <f t="shared" si="2986"/>
        <v>0.28860759493670884</v>
      </c>
      <c r="AZ3058">
        <v>0</v>
      </c>
      <c r="BA3058" s="27">
        <v>0</v>
      </c>
      <c r="BB3058" s="17">
        <v>20</v>
      </c>
      <c r="BC3058" s="17">
        <v>0</v>
      </c>
      <c r="BD3058" s="17">
        <v>0</v>
      </c>
      <c r="BF3058">
        <v>0</v>
      </c>
      <c r="BG3058">
        <v>2</v>
      </c>
      <c r="BQ3058">
        <v>0.4</v>
      </c>
      <c r="BR3058">
        <v>0.2</v>
      </c>
      <c r="BS3058">
        <v>0.33333333333333331</v>
      </c>
      <c r="CK3058" s="23">
        <v>0</v>
      </c>
      <c r="CL3058" s="23">
        <f t="shared" si="2977"/>
        <v>0</v>
      </c>
      <c r="CM3058" s="23">
        <f t="shared" si="2979"/>
        <v>1.0967765170502011</v>
      </c>
      <c r="CN3058" s="23">
        <f t="shared" si="2980"/>
        <v>1.974849917241255</v>
      </c>
      <c r="CQ3058" s="4">
        <v>1</v>
      </c>
    </row>
    <row r="3059" spans="1:95" ht="11.25" customHeight="1">
      <c r="A3059" s="17">
        <v>28</v>
      </c>
      <c r="B3059" s="17">
        <v>4</v>
      </c>
      <c r="C3059" s="39">
        <v>2</v>
      </c>
      <c r="D3059" s="40">
        <v>8.4722222222222213E-2</v>
      </c>
      <c r="E3059" s="17">
        <v>20</v>
      </c>
      <c r="F3059" s="9">
        <v>0</v>
      </c>
      <c r="G3059">
        <v>1</v>
      </c>
      <c r="H3059">
        <v>0</v>
      </c>
      <c r="I3059">
        <v>0</v>
      </c>
      <c r="J3059">
        <v>0</v>
      </c>
      <c r="K3059" s="5">
        <v>30</v>
      </c>
      <c r="L3059">
        <v>48</v>
      </c>
      <c r="M3059">
        <v>2</v>
      </c>
      <c r="N3059">
        <v>98</v>
      </c>
      <c r="O3059" s="17"/>
      <c r="P3059" s="17">
        <f t="shared" si="2978"/>
        <v>0</v>
      </c>
      <c r="Q3059" s="17">
        <v>12</v>
      </c>
      <c r="S3059" s="17">
        <v>0.16666666666666666</v>
      </c>
      <c r="T3059" s="17">
        <v>60</v>
      </c>
      <c r="U3059" s="17">
        <v>20</v>
      </c>
      <c r="V3059" s="17">
        <v>30</v>
      </c>
      <c r="W3059" s="17">
        <v>30</v>
      </c>
      <c r="X3059" s="17">
        <v>20</v>
      </c>
      <c r="Y3059" s="17"/>
      <c r="Z3059" s="17">
        <v>0</v>
      </c>
      <c r="AA3059" s="17">
        <v>76</v>
      </c>
      <c r="AB3059" s="17"/>
      <c r="AC3059" s="17">
        <v>38</v>
      </c>
      <c r="AD3059" s="17">
        <v>0</v>
      </c>
      <c r="AE3059" s="17">
        <v>0</v>
      </c>
      <c r="AF3059" s="17">
        <v>8</v>
      </c>
      <c r="AG3059" s="17">
        <v>69</v>
      </c>
      <c r="AL3059">
        <v>0.66666666666666663</v>
      </c>
      <c r="AN3059">
        <v>0.61052631578947369</v>
      </c>
      <c r="AP3059">
        <v>0.27368421052631581</v>
      </c>
      <c r="AQ3059" s="9">
        <f>+AVERAGE(AL3040:AL3049)</f>
        <v>0.27419412926255027</v>
      </c>
      <c r="AR3059" s="9">
        <f>+AVERAGE(AN3040:AN3049)</f>
        <v>0.49371247931031376</v>
      </c>
      <c r="AS3059" s="17">
        <f t="shared" si="2983"/>
        <v>14</v>
      </c>
      <c r="AT3059" s="17">
        <f t="shared" si="2984"/>
        <v>0.65714285714285714</v>
      </c>
      <c r="AU3059" s="17">
        <f t="shared" si="2985"/>
        <v>0.43703703703703706</v>
      </c>
      <c r="AV3059" s="17">
        <f t="shared" si="2986"/>
        <v>0.28000000000000003</v>
      </c>
      <c r="AZ3059">
        <v>0</v>
      </c>
      <c r="BA3059" s="27">
        <v>0</v>
      </c>
      <c r="BB3059" s="17">
        <v>20</v>
      </c>
      <c r="BC3059" s="17">
        <v>0</v>
      </c>
      <c r="BD3059" s="17">
        <v>0</v>
      </c>
      <c r="BF3059">
        <v>0</v>
      </c>
      <c r="BG3059">
        <v>2</v>
      </c>
      <c r="BQ3059">
        <v>0.4</v>
      </c>
      <c r="BR3059">
        <v>0.2</v>
      </c>
      <c r="BS3059">
        <v>0.33333333333333331</v>
      </c>
      <c r="BW3059" s="9">
        <f>SUM(AF3050:AF3059)</f>
        <v>69</v>
      </c>
      <c r="BX3059" s="9"/>
      <c r="BY3059" s="9">
        <f t="shared" ref="BY3059" si="2987">SUM(BW3049,BW3059)</f>
        <v>178</v>
      </c>
      <c r="CK3059" s="23">
        <v>0</v>
      </c>
      <c r="CL3059" s="23">
        <f t="shared" si="2977"/>
        <v>0</v>
      </c>
      <c r="CM3059" s="23">
        <f t="shared" si="2979"/>
        <v>1.0967765170502011</v>
      </c>
      <c r="CN3059" s="23">
        <f t="shared" si="2980"/>
        <v>1.974849917241255</v>
      </c>
      <c r="CQ3059" s="4">
        <v>8</v>
      </c>
    </row>
    <row r="3060" spans="1:95" ht="11.25" customHeight="1">
      <c r="A3060" s="17">
        <v>28</v>
      </c>
      <c r="B3060" s="17">
        <v>5</v>
      </c>
      <c r="C3060" s="39">
        <v>9</v>
      </c>
      <c r="D3060" s="40">
        <v>0.38055555555555554</v>
      </c>
      <c r="E3060" s="17">
        <v>-2</v>
      </c>
      <c r="F3060" s="9">
        <v>0</v>
      </c>
      <c r="G3060">
        <v>0</v>
      </c>
      <c r="H3060">
        <v>0</v>
      </c>
      <c r="I3060">
        <v>0</v>
      </c>
      <c r="J3060">
        <v>0</v>
      </c>
      <c r="K3060" s="5">
        <v>25</v>
      </c>
      <c r="L3060">
        <v>50</v>
      </c>
      <c r="M3060">
        <v>7</v>
      </c>
      <c r="O3060" s="17"/>
      <c r="P3060" s="17">
        <f t="shared" si="2978"/>
        <v>1</v>
      </c>
      <c r="Q3060" s="17">
        <v>35</v>
      </c>
      <c r="S3060" s="17">
        <v>0.2</v>
      </c>
      <c r="T3060" s="17">
        <v>85</v>
      </c>
      <c r="U3060" s="17">
        <v>40</v>
      </c>
      <c r="V3060" s="17">
        <v>30</v>
      </c>
      <c r="W3060" s="17"/>
      <c r="X3060" s="17">
        <v>30</v>
      </c>
      <c r="Y3060" s="17"/>
      <c r="Z3060" s="17">
        <v>0</v>
      </c>
      <c r="AA3060" s="17"/>
      <c r="AB3060" s="17"/>
      <c r="AC3060" s="17">
        <v>56</v>
      </c>
      <c r="AD3060" s="17">
        <v>0</v>
      </c>
      <c r="AE3060" s="17"/>
      <c r="AF3060" s="17">
        <v>3</v>
      </c>
      <c r="AG3060" s="17"/>
      <c r="AL3060">
        <v>0</v>
      </c>
      <c r="AN3060">
        <v>0.41428571428571431</v>
      </c>
      <c r="AP3060">
        <v>0.3267605633802817</v>
      </c>
      <c r="AQ3060" s="22"/>
      <c r="AR3060" s="22"/>
      <c r="AS3060" s="17">
        <f t="shared" si="2983"/>
        <v>12</v>
      </c>
      <c r="AT3060" s="17">
        <f t="shared" si="2984"/>
        <v>0.66666666666666663</v>
      </c>
      <c r="AU3060" s="17">
        <f t="shared" si="2985"/>
        <v>0.61052631578947369</v>
      </c>
      <c r="AV3060" s="17">
        <f t="shared" si="2986"/>
        <v>0.27368421052631581</v>
      </c>
      <c r="AZ3060">
        <v>2</v>
      </c>
      <c r="BA3060" s="27">
        <v>0.33333333333333331</v>
      </c>
      <c r="BB3060" s="17">
        <v>19</v>
      </c>
      <c r="BC3060" s="17">
        <v>1</v>
      </c>
      <c r="BD3060" s="17">
        <v>1</v>
      </c>
      <c r="BF3060">
        <v>1</v>
      </c>
      <c r="BG3060">
        <v>1</v>
      </c>
      <c r="BQ3060">
        <v>0.4</v>
      </c>
      <c r="BR3060">
        <v>0.2</v>
      </c>
      <c r="BS3060">
        <v>0.33333333333333331</v>
      </c>
      <c r="CK3060" s="23" t="s">
        <v>2085</v>
      </c>
      <c r="CL3060" s="23">
        <f t="shared" si="2977"/>
        <v>0</v>
      </c>
      <c r="CM3060" s="23" t="str">
        <f t="shared" si="2979"/>
        <v/>
      </c>
      <c r="CN3060" s="23" t="str">
        <f t="shared" si="2980"/>
        <v/>
      </c>
      <c r="CQ3060" s="4">
        <v>2</v>
      </c>
    </row>
    <row r="3061" spans="1:95" ht="11.25" customHeight="1">
      <c r="A3061" s="17">
        <v>28</v>
      </c>
      <c r="B3061" s="17">
        <v>5</v>
      </c>
      <c r="C3061" s="39">
        <v>9</v>
      </c>
      <c r="D3061" s="40">
        <v>0.38055555555555554</v>
      </c>
      <c r="E3061" s="17">
        <v>-1</v>
      </c>
      <c r="F3061" s="9">
        <v>0</v>
      </c>
      <c r="G3061">
        <v>0</v>
      </c>
      <c r="H3061">
        <v>0</v>
      </c>
      <c r="I3061">
        <v>0</v>
      </c>
      <c r="J3061">
        <v>0</v>
      </c>
      <c r="K3061" s="5">
        <v>25</v>
      </c>
      <c r="L3061">
        <v>60</v>
      </c>
      <c r="M3061">
        <v>8</v>
      </c>
      <c r="O3061" s="17"/>
      <c r="P3061" s="17">
        <f t="shared" si="2978"/>
        <v>1</v>
      </c>
      <c r="Q3061" s="17">
        <v>40</v>
      </c>
      <c r="S3061" s="17">
        <v>0.2</v>
      </c>
      <c r="T3061" s="17">
        <v>100</v>
      </c>
      <c r="U3061" s="17">
        <v>40</v>
      </c>
      <c r="V3061" s="17">
        <v>30</v>
      </c>
      <c r="W3061" s="17">
        <v>30</v>
      </c>
      <c r="X3061" s="17">
        <v>30</v>
      </c>
      <c r="Y3061" s="17"/>
      <c r="Z3061" s="17">
        <v>0</v>
      </c>
      <c r="AA3061" s="17"/>
      <c r="AB3061" s="17"/>
      <c r="AC3061" s="17">
        <v>41</v>
      </c>
      <c r="AD3061" s="17">
        <v>0</v>
      </c>
      <c r="AE3061" s="17">
        <v>0</v>
      </c>
      <c r="AF3061" s="17">
        <v>2</v>
      </c>
      <c r="AG3061" s="17"/>
      <c r="AL3061">
        <v>0</v>
      </c>
      <c r="AN3061">
        <v>0.58536585365853666</v>
      </c>
      <c r="AP3061">
        <v>0.4705882352941177</v>
      </c>
      <c r="AQ3061" s="9"/>
      <c r="AR3061" s="9"/>
      <c r="AS3061" s="17">
        <f t="shared" si="2983"/>
        <v>35</v>
      </c>
      <c r="AT3061" s="17">
        <f t="shared" si="2984"/>
        <v>0</v>
      </c>
      <c r="AU3061" s="17">
        <f t="shared" si="2985"/>
        <v>0.41428571428571431</v>
      </c>
      <c r="AV3061" s="17">
        <f t="shared" si="2986"/>
        <v>0.3267605633802817</v>
      </c>
      <c r="AZ3061">
        <v>2</v>
      </c>
      <c r="BA3061" s="27">
        <v>0.33333333333333331</v>
      </c>
      <c r="BB3061" s="17">
        <v>19</v>
      </c>
      <c r="BC3061" s="17">
        <v>1</v>
      </c>
      <c r="BD3061" s="17">
        <v>1</v>
      </c>
      <c r="BF3061">
        <v>1</v>
      </c>
      <c r="BG3061">
        <v>1</v>
      </c>
      <c r="BQ3061">
        <v>0.4</v>
      </c>
      <c r="BR3061">
        <v>0.2</v>
      </c>
      <c r="BS3061">
        <v>0.33333333333333331</v>
      </c>
      <c r="CK3061" s="23">
        <v>0</v>
      </c>
      <c r="CL3061" s="23">
        <f t="shared" si="2977"/>
        <v>0</v>
      </c>
      <c r="CM3061" s="23" t="str">
        <f t="shared" si="2979"/>
        <v/>
      </c>
      <c r="CN3061" s="23" t="str">
        <f t="shared" si="2980"/>
        <v/>
      </c>
      <c r="CQ3061" s="4">
        <v>3</v>
      </c>
    </row>
    <row r="3062" spans="1:95" ht="11.25" customHeight="1">
      <c r="A3062" s="17">
        <v>28</v>
      </c>
      <c r="B3062" s="17">
        <v>5</v>
      </c>
      <c r="C3062" s="39">
        <v>9</v>
      </c>
      <c r="D3062" s="40">
        <v>0.38055555555555554</v>
      </c>
      <c r="E3062" s="17">
        <v>1</v>
      </c>
      <c r="F3062" s="9">
        <v>0</v>
      </c>
      <c r="G3062">
        <v>0</v>
      </c>
      <c r="H3062">
        <v>0</v>
      </c>
      <c r="I3062">
        <v>0</v>
      </c>
      <c r="J3062">
        <v>0</v>
      </c>
      <c r="K3062" s="5">
        <v>25</v>
      </c>
      <c r="L3062">
        <v>75</v>
      </c>
      <c r="M3062">
        <v>3</v>
      </c>
      <c r="N3062">
        <v>3</v>
      </c>
      <c r="O3062" s="17"/>
      <c r="P3062" s="17">
        <f t="shared" si="2978"/>
        <v>0</v>
      </c>
      <c r="Q3062" s="17">
        <v>27</v>
      </c>
      <c r="S3062" s="17">
        <v>0.1111111111111111</v>
      </c>
      <c r="T3062" s="17">
        <v>100</v>
      </c>
      <c r="U3062" s="17">
        <v>40</v>
      </c>
      <c r="V3062" s="17">
        <v>30</v>
      </c>
      <c r="W3062" s="17">
        <v>30</v>
      </c>
      <c r="X3062" s="17">
        <v>30</v>
      </c>
      <c r="Y3062" s="17"/>
      <c r="Z3062" s="17">
        <v>0</v>
      </c>
      <c r="AA3062" s="17">
        <v>0</v>
      </c>
      <c r="AB3062" s="17"/>
      <c r="AC3062" s="17">
        <v>55</v>
      </c>
      <c r="AD3062" s="17">
        <v>0</v>
      </c>
      <c r="AE3062" s="17"/>
      <c r="AF3062" s="17">
        <v>7</v>
      </c>
      <c r="AG3062" s="17"/>
      <c r="AL3062">
        <v>8.8888888888888892E-2</v>
      </c>
      <c r="AN3062">
        <v>0.43636363636363634</v>
      </c>
      <c r="AP3062">
        <v>0.29230769230769232</v>
      </c>
      <c r="AQ3062" s="9"/>
      <c r="AR3062" s="9"/>
      <c r="AS3062" s="17">
        <f t="shared" si="2983"/>
        <v>40</v>
      </c>
      <c r="AT3062" s="17">
        <f t="shared" si="2984"/>
        <v>0</v>
      </c>
      <c r="AU3062" s="17">
        <f t="shared" si="2985"/>
        <v>0.58536585365853666</v>
      </c>
      <c r="AV3062" s="17">
        <f t="shared" si="2986"/>
        <v>0.4705882352941177</v>
      </c>
      <c r="AZ3062">
        <v>2</v>
      </c>
      <c r="BA3062" s="27">
        <v>0.33333333333333331</v>
      </c>
      <c r="BB3062" s="17">
        <v>19</v>
      </c>
      <c r="BC3062" s="17">
        <v>1</v>
      </c>
      <c r="BD3062" s="17">
        <v>1</v>
      </c>
      <c r="BF3062">
        <v>1</v>
      </c>
      <c r="BG3062">
        <v>1</v>
      </c>
      <c r="BQ3062">
        <v>0.4</v>
      </c>
      <c r="BR3062">
        <v>0.2</v>
      </c>
      <c r="BS3062">
        <v>0.33333333333333331</v>
      </c>
      <c r="CK3062" s="23" t="s">
        <v>2085</v>
      </c>
      <c r="CL3062" s="23">
        <f t="shared" si="2977"/>
        <v>0</v>
      </c>
      <c r="CM3062" s="23" t="str">
        <f t="shared" si="2979"/>
        <v/>
      </c>
      <c r="CN3062" s="23" t="str">
        <f t="shared" si="2980"/>
        <v/>
      </c>
      <c r="CQ3062" s="4">
        <v>7</v>
      </c>
    </row>
    <row r="3063" spans="1:95" ht="11.25" customHeight="1">
      <c r="A3063" s="17">
        <v>28</v>
      </c>
      <c r="B3063" s="17">
        <v>5</v>
      </c>
      <c r="C3063" s="39">
        <v>9</v>
      </c>
      <c r="D3063" s="40">
        <v>0.38055555555555554</v>
      </c>
      <c r="E3063" s="17">
        <v>2</v>
      </c>
      <c r="F3063" s="9">
        <v>0</v>
      </c>
      <c r="G3063">
        <v>0</v>
      </c>
      <c r="H3063">
        <v>0</v>
      </c>
      <c r="I3063">
        <v>0</v>
      </c>
      <c r="J3063">
        <v>0</v>
      </c>
      <c r="K3063" s="5">
        <v>25</v>
      </c>
      <c r="L3063">
        <v>75</v>
      </c>
      <c r="M3063">
        <v>1</v>
      </c>
      <c r="N3063">
        <v>4</v>
      </c>
      <c r="O3063" s="17"/>
      <c r="P3063" s="17">
        <f t="shared" si="2978"/>
        <v>0</v>
      </c>
      <c r="Q3063" s="17">
        <v>21</v>
      </c>
      <c r="S3063" s="17">
        <v>4.7619047619047616E-2</v>
      </c>
      <c r="T3063" s="17">
        <v>96</v>
      </c>
      <c r="U3063" s="17">
        <v>40</v>
      </c>
      <c r="V3063" s="17">
        <v>30</v>
      </c>
      <c r="W3063" s="17">
        <v>30</v>
      </c>
      <c r="X3063" s="17">
        <v>30</v>
      </c>
      <c r="Y3063" s="17"/>
      <c r="Z3063" s="17">
        <v>0</v>
      </c>
      <c r="AA3063" s="17">
        <v>0</v>
      </c>
      <c r="AB3063" s="17"/>
      <c r="AC3063" s="17">
        <v>55</v>
      </c>
      <c r="AD3063" s="17">
        <v>0</v>
      </c>
      <c r="AE3063" s="17">
        <v>0</v>
      </c>
      <c r="AF3063" s="17">
        <v>9</v>
      </c>
      <c r="AG3063" s="17"/>
      <c r="AL3063">
        <v>0.3619047619047619</v>
      </c>
      <c r="AN3063">
        <v>0.43636363636363634</v>
      </c>
      <c r="AP3063">
        <v>0.26666666666666666</v>
      </c>
      <c r="AQ3063" s="9"/>
      <c r="AR3063" s="9"/>
      <c r="AS3063" s="17">
        <f t="shared" si="2983"/>
        <v>27</v>
      </c>
      <c r="AT3063" s="17">
        <f t="shared" si="2984"/>
        <v>8.8888888888888892E-2</v>
      </c>
      <c r="AU3063" s="17">
        <f t="shared" si="2985"/>
        <v>0.43636363636363634</v>
      </c>
      <c r="AV3063" s="17">
        <f t="shared" si="2986"/>
        <v>0.29230769230769232</v>
      </c>
      <c r="AZ3063">
        <v>2</v>
      </c>
      <c r="BA3063" s="27">
        <v>0.33333333333333331</v>
      </c>
      <c r="BB3063" s="17">
        <v>19</v>
      </c>
      <c r="BC3063" s="17">
        <v>1</v>
      </c>
      <c r="BD3063" s="17">
        <v>1</v>
      </c>
      <c r="BF3063">
        <v>1</v>
      </c>
      <c r="BG3063">
        <v>1</v>
      </c>
      <c r="BQ3063">
        <v>0.4</v>
      </c>
      <c r="BR3063">
        <v>0.2</v>
      </c>
      <c r="BS3063">
        <v>0.33333333333333331</v>
      </c>
      <c r="CK3063" s="23">
        <v>0</v>
      </c>
      <c r="CL3063" s="23">
        <f t="shared" si="2977"/>
        <v>0</v>
      </c>
      <c r="CM3063" s="23" t="str">
        <f t="shared" si="2979"/>
        <v/>
      </c>
      <c r="CN3063" s="23" t="str">
        <f t="shared" si="2980"/>
        <v/>
      </c>
      <c r="CQ3063" s="4">
        <v>9</v>
      </c>
    </row>
    <row r="3064" spans="1:95" ht="11.25" customHeight="1">
      <c r="A3064" s="17">
        <v>28</v>
      </c>
      <c r="B3064" s="17">
        <v>5</v>
      </c>
      <c r="C3064" s="39">
        <v>9</v>
      </c>
      <c r="D3064" s="40">
        <v>0.38055555555555554</v>
      </c>
      <c r="E3064" s="17">
        <v>3</v>
      </c>
      <c r="F3064" s="9">
        <v>0</v>
      </c>
      <c r="G3064">
        <v>0</v>
      </c>
      <c r="H3064">
        <v>0</v>
      </c>
      <c r="I3064">
        <v>0</v>
      </c>
      <c r="J3064">
        <v>0</v>
      </c>
      <c r="K3064" s="5">
        <v>25</v>
      </c>
      <c r="L3064">
        <v>71</v>
      </c>
      <c r="M3064">
        <v>0</v>
      </c>
      <c r="N3064">
        <v>4</v>
      </c>
      <c r="O3064" s="17"/>
      <c r="P3064" s="17">
        <f t="shared" si="2978"/>
        <v>0</v>
      </c>
      <c r="Q3064" s="17">
        <v>16</v>
      </c>
      <c r="S3064" s="17">
        <v>0</v>
      </c>
      <c r="T3064" s="17">
        <v>87</v>
      </c>
      <c r="U3064" s="17">
        <v>40</v>
      </c>
      <c r="V3064" s="17">
        <v>30</v>
      </c>
      <c r="W3064" s="17">
        <v>30</v>
      </c>
      <c r="X3064" s="17">
        <v>30</v>
      </c>
      <c r="Y3064" s="17"/>
      <c r="Z3064" s="17">
        <v>0</v>
      </c>
      <c r="AA3064" s="17">
        <v>0</v>
      </c>
      <c r="AB3064" s="17"/>
      <c r="AC3064" s="17">
        <v>45</v>
      </c>
      <c r="AD3064" s="17">
        <v>0</v>
      </c>
      <c r="AE3064" s="17">
        <v>0</v>
      </c>
      <c r="AF3064" s="17">
        <v>10</v>
      </c>
      <c r="AG3064" s="17"/>
      <c r="AL3064">
        <v>0.47499999999999998</v>
      </c>
      <c r="AN3064">
        <v>0.52444444444444449</v>
      </c>
      <c r="AP3064">
        <v>0.27341772151898736</v>
      </c>
      <c r="AQ3064" s="9"/>
      <c r="AR3064" s="9"/>
      <c r="AS3064" s="17">
        <f t="shared" si="2983"/>
        <v>21</v>
      </c>
      <c r="AT3064" s="17">
        <f t="shared" si="2984"/>
        <v>0.3619047619047619</v>
      </c>
      <c r="AU3064" s="17">
        <f t="shared" si="2985"/>
        <v>0.43636363636363634</v>
      </c>
      <c r="AV3064" s="17">
        <f t="shared" si="2986"/>
        <v>0.26666666666666666</v>
      </c>
      <c r="AZ3064">
        <v>2</v>
      </c>
      <c r="BA3064" s="27">
        <v>0.33333333333333331</v>
      </c>
      <c r="BB3064" s="17">
        <v>19</v>
      </c>
      <c r="BC3064" s="17">
        <v>1</v>
      </c>
      <c r="BD3064" s="17">
        <v>1</v>
      </c>
      <c r="BF3064">
        <v>1</v>
      </c>
      <c r="BG3064">
        <v>1</v>
      </c>
      <c r="BQ3064">
        <v>0.4</v>
      </c>
      <c r="BR3064">
        <v>0.2</v>
      </c>
      <c r="BS3064">
        <v>0.33333333333333331</v>
      </c>
      <c r="CK3064" s="23">
        <v>0</v>
      </c>
      <c r="CL3064" s="23">
        <f t="shared" si="2977"/>
        <v>0</v>
      </c>
      <c r="CM3064" s="23" t="str">
        <f t="shared" si="2979"/>
        <v/>
      </c>
      <c r="CN3064" s="23" t="str">
        <f t="shared" si="2980"/>
        <v/>
      </c>
      <c r="CQ3064" s="4">
        <v>4</v>
      </c>
    </row>
    <row r="3065" spans="1:95" ht="11.25" customHeight="1">
      <c r="A3065" s="17">
        <v>28</v>
      </c>
      <c r="B3065" s="17">
        <v>5</v>
      </c>
      <c r="C3065" s="39">
        <v>9</v>
      </c>
      <c r="D3065" s="40">
        <v>0.38055555555555554</v>
      </c>
      <c r="E3065" s="17">
        <v>4</v>
      </c>
      <c r="F3065" s="9">
        <v>0</v>
      </c>
      <c r="G3065">
        <v>0</v>
      </c>
      <c r="H3065">
        <v>0</v>
      </c>
      <c r="I3065">
        <v>0</v>
      </c>
      <c r="J3065">
        <v>0</v>
      </c>
      <c r="K3065" s="5">
        <v>25</v>
      </c>
      <c r="L3065">
        <v>62</v>
      </c>
      <c r="M3065">
        <v>1</v>
      </c>
      <c r="N3065">
        <v>5</v>
      </c>
      <c r="O3065" s="17"/>
      <c r="P3065" s="17">
        <f t="shared" si="2978"/>
        <v>0</v>
      </c>
      <c r="Q3065" s="17">
        <v>14</v>
      </c>
      <c r="S3065" s="17">
        <v>7.1428571428571425E-2</v>
      </c>
      <c r="T3065" s="17">
        <v>76</v>
      </c>
      <c r="U3065" s="17">
        <v>35</v>
      </c>
      <c r="V3065" s="17">
        <v>30</v>
      </c>
      <c r="W3065" s="17">
        <v>30</v>
      </c>
      <c r="X3065" s="17">
        <v>30</v>
      </c>
      <c r="Y3065" s="17"/>
      <c r="Z3065" s="17">
        <v>20</v>
      </c>
      <c r="AA3065" s="17">
        <v>20</v>
      </c>
      <c r="AB3065" s="17"/>
      <c r="AC3065" s="17">
        <v>58</v>
      </c>
      <c r="AD3065" s="17">
        <v>0.34482758620689657</v>
      </c>
      <c r="AE3065" s="17">
        <v>0</v>
      </c>
      <c r="AF3065" s="17">
        <v>29</v>
      </c>
      <c r="AG3065" s="17"/>
      <c r="AL3065">
        <v>0.34285714285714286</v>
      </c>
      <c r="AN3065">
        <v>0.40689655172413791</v>
      </c>
      <c r="AP3065">
        <v>0.25957446808510637</v>
      </c>
      <c r="AQ3065" s="9"/>
      <c r="AR3065" s="9"/>
      <c r="AS3065" s="17">
        <f t="shared" si="2983"/>
        <v>16</v>
      </c>
      <c r="AT3065" s="17">
        <f t="shared" si="2984"/>
        <v>0.47499999999999998</v>
      </c>
      <c r="AU3065" s="17">
        <f t="shared" si="2985"/>
        <v>0.52444444444444449</v>
      </c>
      <c r="AV3065" s="17">
        <f t="shared" si="2986"/>
        <v>0.27341772151898736</v>
      </c>
      <c r="AZ3065">
        <v>2</v>
      </c>
      <c r="BA3065" s="27">
        <v>0.33333333333333331</v>
      </c>
      <c r="BB3065" s="17">
        <v>19</v>
      </c>
      <c r="BC3065" s="17">
        <v>1</v>
      </c>
      <c r="BD3065" s="17">
        <v>1</v>
      </c>
      <c r="BF3065">
        <v>1</v>
      </c>
      <c r="BG3065">
        <v>1</v>
      </c>
      <c r="BQ3065">
        <v>0.4</v>
      </c>
      <c r="BR3065">
        <v>0.2</v>
      </c>
      <c r="BS3065">
        <v>0.33333333333333331</v>
      </c>
      <c r="CK3065" s="23">
        <v>0</v>
      </c>
      <c r="CL3065" s="23">
        <f t="shared" si="2977"/>
        <v>0</v>
      </c>
      <c r="CM3065" s="23" t="str">
        <f t="shared" si="2979"/>
        <v/>
      </c>
      <c r="CN3065" s="23" t="str">
        <f t="shared" si="2980"/>
        <v/>
      </c>
      <c r="CQ3065" s="4">
        <v>9</v>
      </c>
    </row>
    <row r="3066" spans="1:95" ht="11.25" customHeight="1">
      <c r="A3066" s="17">
        <v>28</v>
      </c>
      <c r="B3066" s="17">
        <v>5</v>
      </c>
      <c r="C3066" s="39">
        <v>9</v>
      </c>
      <c r="D3066" s="40">
        <v>0.38055555555555554</v>
      </c>
      <c r="E3066" s="17">
        <v>5</v>
      </c>
      <c r="F3066" s="9">
        <v>0</v>
      </c>
      <c r="G3066">
        <v>0</v>
      </c>
      <c r="H3066">
        <v>0</v>
      </c>
      <c r="I3066">
        <v>0</v>
      </c>
      <c r="J3066">
        <v>0</v>
      </c>
      <c r="K3066" s="5">
        <v>25</v>
      </c>
      <c r="L3066">
        <v>51</v>
      </c>
      <c r="M3066">
        <v>3</v>
      </c>
      <c r="N3066">
        <v>8</v>
      </c>
      <c r="O3066" s="17"/>
      <c r="P3066" s="17">
        <f t="shared" si="2978"/>
        <v>0</v>
      </c>
      <c r="Q3066" s="17">
        <v>19</v>
      </c>
      <c r="S3066" s="17">
        <v>0.15789473684210525</v>
      </c>
      <c r="T3066" s="17">
        <v>70</v>
      </c>
      <c r="U3066" s="17">
        <v>30</v>
      </c>
      <c r="V3066" s="17">
        <v>30</v>
      </c>
      <c r="W3066" s="17">
        <v>30</v>
      </c>
      <c r="X3066" s="17">
        <v>30</v>
      </c>
      <c r="Y3066" s="17"/>
      <c r="Z3066" s="17">
        <v>0</v>
      </c>
      <c r="AA3066" s="17">
        <v>20</v>
      </c>
      <c r="AB3066" s="17"/>
      <c r="AC3066" s="17">
        <v>59</v>
      </c>
      <c r="AD3066" s="17">
        <v>0</v>
      </c>
      <c r="AE3066" s="17">
        <v>0.34482758620689657</v>
      </c>
      <c r="AF3066" s="17">
        <v>7</v>
      </c>
      <c r="AG3066" s="17"/>
      <c r="AL3066">
        <v>0.14736842105263157</v>
      </c>
      <c r="AN3066">
        <v>0.29152542372881357</v>
      </c>
      <c r="AP3066">
        <v>0.18666666666666668</v>
      </c>
      <c r="AQ3066" s="9"/>
      <c r="AR3066" s="9"/>
      <c r="AS3066" s="17">
        <f t="shared" si="2983"/>
        <v>14</v>
      </c>
      <c r="AT3066" s="17">
        <f t="shared" si="2984"/>
        <v>0.34285714285714286</v>
      </c>
      <c r="AU3066" s="17">
        <f t="shared" si="2985"/>
        <v>0.40689655172413791</v>
      </c>
      <c r="AV3066" s="17">
        <f t="shared" si="2986"/>
        <v>0.25957446808510637</v>
      </c>
      <c r="AZ3066">
        <v>2</v>
      </c>
      <c r="BA3066" s="27">
        <v>0.33333333333333331</v>
      </c>
      <c r="BB3066" s="17">
        <v>19</v>
      </c>
      <c r="BC3066" s="17">
        <v>1</v>
      </c>
      <c r="BD3066" s="17">
        <v>1</v>
      </c>
      <c r="BF3066">
        <v>1</v>
      </c>
      <c r="BG3066">
        <v>1</v>
      </c>
      <c r="BQ3066">
        <v>0.4</v>
      </c>
      <c r="BR3066">
        <v>0.2</v>
      </c>
      <c r="BS3066">
        <v>0.33333333333333331</v>
      </c>
      <c r="CK3066" s="23">
        <v>1.7241379310344829</v>
      </c>
      <c r="CL3066" s="23">
        <f t="shared" si="2977"/>
        <v>0</v>
      </c>
      <c r="CM3066" s="23" t="str">
        <f t="shared" si="2979"/>
        <v/>
      </c>
      <c r="CN3066" s="23" t="str">
        <f t="shared" si="2980"/>
        <v/>
      </c>
      <c r="CQ3066" s="4">
        <v>10</v>
      </c>
    </row>
    <row r="3067" spans="1:95" ht="11.25" customHeight="1">
      <c r="A3067" s="17">
        <v>28</v>
      </c>
      <c r="B3067" s="17">
        <v>5</v>
      </c>
      <c r="C3067" s="39">
        <v>9</v>
      </c>
      <c r="D3067" s="40">
        <v>0.38055555555555554</v>
      </c>
      <c r="E3067" s="17">
        <v>6</v>
      </c>
      <c r="F3067" s="9">
        <v>0</v>
      </c>
      <c r="G3067">
        <v>0</v>
      </c>
      <c r="H3067">
        <v>0</v>
      </c>
      <c r="I3067">
        <v>0</v>
      </c>
      <c r="J3067">
        <v>0</v>
      </c>
      <c r="K3067" s="5">
        <v>25</v>
      </c>
      <c r="L3067">
        <v>45</v>
      </c>
      <c r="M3067">
        <v>2</v>
      </c>
      <c r="N3067">
        <v>10</v>
      </c>
      <c r="O3067" s="17"/>
      <c r="P3067" s="17">
        <f t="shared" si="2978"/>
        <v>0</v>
      </c>
      <c r="Q3067" s="17">
        <v>14</v>
      </c>
      <c r="S3067" s="17">
        <v>0.14285714285714285</v>
      </c>
      <c r="T3067" s="17">
        <v>59</v>
      </c>
      <c r="U3067" s="17">
        <v>20</v>
      </c>
      <c r="V3067" s="17">
        <v>30</v>
      </c>
      <c r="W3067" s="17">
        <v>30</v>
      </c>
      <c r="X3067" s="17">
        <v>20</v>
      </c>
      <c r="Y3067" s="17"/>
      <c r="Z3067" s="17">
        <v>15</v>
      </c>
      <c r="AA3067" s="17">
        <v>35</v>
      </c>
      <c r="AB3067" s="17"/>
      <c r="AC3067" s="17">
        <v>38</v>
      </c>
      <c r="AD3067" s="17">
        <v>0.39473684210526316</v>
      </c>
      <c r="AE3067" s="17">
        <v>0</v>
      </c>
      <c r="AF3067" s="17">
        <v>23</v>
      </c>
      <c r="AG3067" s="17"/>
      <c r="AL3067">
        <v>0.25714285714285712</v>
      </c>
      <c r="AN3067">
        <v>0.55789473684210522</v>
      </c>
      <c r="AP3067">
        <v>0.25945945945945947</v>
      </c>
      <c r="AQ3067" s="9"/>
      <c r="AR3067" s="9"/>
      <c r="AS3067" s="17">
        <f t="shared" si="2983"/>
        <v>19</v>
      </c>
      <c r="AT3067" s="17">
        <f t="shared" si="2984"/>
        <v>0.14736842105263157</v>
      </c>
      <c r="AU3067" s="17">
        <f t="shared" si="2985"/>
        <v>0.29152542372881357</v>
      </c>
      <c r="AV3067" s="17">
        <f t="shared" si="2986"/>
        <v>0.18666666666666668</v>
      </c>
      <c r="AZ3067">
        <v>2</v>
      </c>
      <c r="BA3067" s="27">
        <v>0.33333333333333331</v>
      </c>
      <c r="BB3067" s="17">
        <v>19</v>
      </c>
      <c r="BC3067" s="17">
        <v>1</v>
      </c>
      <c r="BD3067" s="17">
        <v>1</v>
      </c>
      <c r="BF3067">
        <v>1</v>
      </c>
      <c r="BG3067">
        <v>1</v>
      </c>
      <c r="BQ3067">
        <v>0.4</v>
      </c>
      <c r="BR3067">
        <v>0.2</v>
      </c>
      <c r="BS3067">
        <v>0.33333333333333331</v>
      </c>
      <c r="CK3067" s="23">
        <v>0</v>
      </c>
      <c r="CL3067" s="23">
        <f t="shared" si="2977"/>
        <v>0</v>
      </c>
      <c r="CM3067" s="23" t="str">
        <f t="shared" si="2979"/>
        <v/>
      </c>
      <c r="CN3067" s="23" t="str">
        <f t="shared" si="2980"/>
        <v/>
      </c>
      <c r="CQ3067" s="4">
        <v>9</v>
      </c>
    </row>
    <row r="3068" spans="1:95" ht="11.25" customHeight="1">
      <c r="A3068" s="17">
        <v>28</v>
      </c>
      <c r="B3068" s="17">
        <v>5</v>
      </c>
      <c r="C3068" s="39">
        <v>9</v>
      </c>
      <c r="D3068" s="40">
        <v>0.38055555555555554</v>
      </c>
      <c r="E3068" s="17">
        <v>7</v>
      </c>
      <c r="F3068" s="9">
        <v>0</v>
      </c>
      <c r="G3068">
        <v>0</v>
      </c>
      <c r="H3068">
        <v>0</v>
      </c>
      <c r="I3068">
        <v>0</v>
      </c>
      <c r="J3068">
        <v>0</v>
      </c>
      <c r="K3068" s="5">
        <v>25</v>
      </c>
      <c r="L3068">
        <v>34</v>
      </c>
      <c r="M3068">
        <v>1</v>
      </c>
      <c r="N3068">
        <v>11</v>
      </c>
      <c r="O3068" s="17"/>
      <c r="P3068" s="17">
        <f t="shared" si="2978"/>
        <v>0</v>
      </c>
      <c r="Q3068" s="17">
        <v>14</v>
      </c>
      <c r="S3068" s="17">
        <v>7.1428571428571425E-2</v>
      </c>
      <c r="T3068" s="17">
        <v>48</v>
      </c>
      <c r="U3068" s="17">
        <v>5</v>
      </c>
      <c r="V3068" s="17">
        <v>30</v>
      </c>
      <c r="W3068" s="17">
        <v>30</v>
      </c>
      <c r="X3068" s="17">
        <v>5</v>
      </c>
      <c r="Y3068" s="17"/>
      <c r="Z3068" s="17">
        <v>0</v>
      </c>
      <c r="AA3068" s="17">
        <v>35</v>
      </c>
      <c r="AB3068" s="17"/>
      <c r="AC3068" s="17">
        <v>4</v>
      </c>
      <c r="AD3068" s="17">
        <v>0</v>
      </c>
      <c r="AE3068" s="17">
        <v>0.39473684210526316</v>
      </c>
      <c r="AF3068" s="17">
        <v>9</v>
      </c>
      <c r="AG3068" s="17"/>
      <c r="AL3068">
        <v>0.2857142857142857</v>
      </c>
      <c r="AN3068">
        <v>0.8</v>
      </c>
      <c r="AP3068">
        <v>0.11</v>
      </c>
      <c r="AQ3068" s="9"/>
      <c r="AR3068" s="9"/>
      <c r="AS3068" s="17">
        <f t="shared" si="2983"/>
        <v>14</v>
      </c>
      <c r="AT3068" s="17">
        <f t="shared" si="2984"/>
        <v>0.25714285714285712</v>
      </c>
      <c r="AU3068" s="17">
        <f t="shared" si="2985"/>
        <v>0.55789473684210522</v>
      </c>
      <c r="AV3068" s="17">
        <f t="shared" si="2986"/>
        <v>0.25945945945945947</v>
      </c>
      <c r="AZ3068">
        <v>2</v>
      </c>
      <c r="BA3068" s="27">
        <v>0.33333333333333331</v>
      </c>
      <c r="BB3068" s="17">
        <v>19</v>
      </c>
      <c r="BC3068" s="17">
        <v>1</v>
      </c>
      <c r="BD3068" s="17">
        <v>1</v>
      </c>
      <c r="BF3068">
        <v>1</v>
      </c>
      <c r="BG3068">
        <v>1</v>
      </c>
      <c r="BQ3068">
        <v>0.4</v>
      </c>
      <c r="BR3068">
        <v>0.2</v>
      </c>
      <c r="BS3068">
        <v>0.33333333333333331</v>
      </c>
      <c r="CK3068" s="23">
        <v>1.9736842105263159</v>
      </c>
      <c r="CL3068" s="23">
        <f t="shared" si="2977"/>
        <v>0</v>
      </c>
      <c r="CM3068" s="23" t="str">
        <f t="shared" si="2979"/>
        <v/>
      </c>
      <c r="CN3068" s="23" t="str">
        <f t="shared" si="2980"/>
        <v/>
      </c>
      <c r="CQ3068" s="4">
        <v>5</v>
      </c>
    </row>
    <row r="3069" spans="1:95" ht="11.25" customHeight="1">
      <c r="A3069" s="17">
        <v>28</v>
      </c>
      <c r="B3069" s="17">
        <v>5</v>
      </c>
      <c r="C3069" s="39">
        <v>9</v>
      </c>
      <c r="D3069" s="40">
        <v>0.38055555555555554</v>
      </c>
      <c r="E3069" s="17">
        <v>8</v>
      </c>
      <c r="F3069" s="9">
        <v>0</v>
      </c>
      <c r="G3069">
        <v>0</v>
      </c>
      <c r="H3069">
        <v>0</v>
      </c>
      <c r="I3069">
        <v>0</v>
      </c>
      <c r="J3069">
        <v>0</v>
      </c>
      <c r="K3069" s="5">
        <v>25</v>
      </c>
      <c r="L3069">
        <v>23</v>
      </c>
      <c r="M3069">
        <v>2</v>
      </c>
      <c r="N3069">
        <v>13</v>
      </c>
      <c r="O3069" s="17"/>
      <c r="P3069" s="17">
        <f t="shared" si="2978"/>
        <v>0</v>
      </c>
      <c r="Q3069" s="17">
        <v>22</v>
      </c>
      <c r="S3069" s="17">
        <v>9.0909090909090912E-2</v>
      </c>
      <c r="T3069" s="17">
        <v>45</v>
      </c>
      <c r="U3069" s="17">
        <v>0</v>
      </c>
      <c r="V3069" s="17">
        <v>30</v>
      </c>
      <c r="W3069" s="17">
        <v>30</v>
      </c>
      <c r="X3069" s="17">
        <v>0</v>
      </c>
      <c r="Y3069" s="17"/>
      <c r="Z3069" s="17">
        <v>0</v>
      </c>
      <c r="AA3069" s="17">
        <v>35</v>
      </c>
      <c r="AB3069" s="17"/>
      <c r="AC3069" s="17">
        <v>0</v>
      </c>
      <c r="AD3069" s="17" t="s">
        <v>2085</v>
      </c>
      <c r="AE3069" s="17">
        <v>0</v>
      </c>
      <c r="AF3069" s="17">
        <v>8</v>
      </c>
      <c r="AG3069" s="17"/>
      <c r="AL3069">
        <v>0.16363636363636361</v>
      </c>
      <c r="AN3069">
        <v>0</v>
      </c>
      <c r="AP3069">
        <v>0.12857142857142856</v>
      </c>
      <c r="AQ3069" s="9"/>
      <c r="AR3069" s="9"/>
      <c r="AS3069" s="17">
        <f t="shared" si="2983"/>
        <v>14</v>
      </c>
      <c r="AT3069" s="17">
        <f t="shared" si="2984"/>
        <v>0.2857142857142857</v>
      </c>
      <c r="AU3069" s="17">
        <f t="shared" si="2985"/>
        <v>0.8</v>
      </c>
      <c r="AV3069" s="17">
        <f t="shared" si="2986"/>
        <v>0.11</v>
      </c>
      <c r="AZ3069">
        <v>2</v>
      </c>
      <c r="BA3069" s="27">
        <v>0.33333333333333331</v>
      </c>
      <c r="BB3069" s="17">
        <v>19</v>
      </c>
      <c r="BC3069" s="17">
        <v>1</v>
      </c>
      <c r="BD3069" s="17">
        <v>1</v>
      </c>
      <c r="BF3069">
        <v>1</v>
      </c>
      <c r="BG3069">
        <v>1</v>
      </c>
      <c r="BQ3069">
        <v>0.4</v>
      </c>
      <c r="BR3069">
        <v>0.2</v>
      </c>
      <c r="BS3069">
        <v>0.33333333333333331</v>
      </c>
      <c r="CK3069" s="23">
        <v>0</v>
      </c>
      <c r="CL3069" s="23">
        <f t="shared" si="2977"/>
        <v>0</v>
      </c>
      <c r="CM3069" s="23" t="str">
        <f t="shared" si="2979"/>
        <v/>
      </c>
      <c r="CN3069" s="23" t="str">
        <f t="shared" si="2980"/>
        <v/>
      </c>
      <c r="CQ3069" s="4">
        <v>6</v>
      </c>
    </row>
    <row r="3070" spans="1:95" ht="11.25" customHeight="1">
      <c r="A3070" s="17">
        <v>28</v>
      </c>
      <c r="B3070" s="17">
        <v>5</v>
      </c>
      <c r="C3070" s="39">
        <v>9</v>
      </c>
      <c r="D3070" s="40">
        <v>0.38055555555555554</v>
      </c>
      <c r="E3070" s="17">
        <v>9</v>
      </c>
      <c r="F3070" s="9">
        <v>0</v>
      </c>
      <c r="G3070">
        <v>0</v>
      </c>
      <c r="H3070">
        <v>0</v>
      </c>
      <c r="I3070">
        <v>0</v>
      </c>
      <c r="J3070">
        <v>0</v>
      </c>
      <c r="K3070" s="5">
        <v>25</v>
      </c>
      <c r="L3070">
        <v>20</v>
      </c>
      <c r="M3070">
        <v>3</v>
      </c>
      <c r="N3070">
        <v>16</v>
      </c>
      <c r="O3070" s="17"/>
      <c r="P3070" s="17">
        <f t="shared" si="2978"/>
        <v>0</v>
      </c>
      <c r="Q3070" s="17">
        <v>35</v>
      </c>
      <c r="S3070" s="17">
        <v>8.5714285714285715E-2</v>
      </c>
      <c r="T3070" s="17">
        <v>55</v>
      </c>
      <c r="U3070" s="17">
        <v>10</v>
      </c>
      <c r="V3070" s="17">
        <v>30</v>
      </c>
      <c r="W3070" s="17">
        <v>30</v>
      </c>
      <c r="X3070" s="17">
        <v>10</v>
      </c>
      <c r="Y3070" s="17"/>
      <c r="Z3070" s="17">
        <v>0</v>
      </c>
      <c r="AA3070" s="17">
        <v>35</v>
      </c>
      <c r="AB3070" s="17"/>
      <c r="AC3070" s="17">
        <v>11</v>
      </c>
      <c r="AD3070" s="17">
        <v>0</v>
      </c>
      <c r="AE3070" s="17" t="s">
        <v>2085</v>
      </c>
      <c r="AF3070" s="17">
        <v>7</v>
      </c>
      <c r="AG3070" s="17"/>
      <c r="AL3070">
        <v>0.17142857142857143</v>
      </c>
      <c r="AN3070">
        <v>0.76363636363636356</v>
      </c>
      <c r="AP3070">
        <v>0.27692307692307694</v>
      </c>
      <c r="AQ3070" s="9"/>
      <c r="AR3070" s="9"/>
      <c r="AS3070" s="17">
        <f t="shared" si="2983"/>
        <v>22</v>
      </c>
      <c r="AT3070" s="17">
        <f t="shared" si="2984"/>
        <v>0.16363636363636361</v>
      </c>
      <c r="AU3070" s="17">
        <f t="shared" si="2985"/>
        <v>0</v>
      </c>
      <c r="AV3070" s="17">
        <f t="shared" si="2986"/>
        <v>0.12857142857142856</v>
      </c>
      <c r="AZ3070">
        <v>2</v>
      </c>
      <c r="BA3070" s="27">
        <v>0.33333333333333331</v>
      </c>
      <c r="BB3070" s="17">
        <v>19</v>
      </c>
      <c r="BC3070" s="17">
        <v>1</v>
      </c>
      <c r="BD3070" s="17">
        <v>1</v>
      </c>
      <c r="BF3070">
        <v>1</v>
      </c>
      <c r="BG3070">
        <v>1</v>
      </c>
      <c r="BQ3070">
        <v>0.4</v>
      </c>
      <c r="BR3070">
        <v>0.2</v>
      </c>
      <c r="BS3070">
        <v>0.33333333333333331</v>
      </c>
      <c r="CK3070" s="23" t="s">
        <v>2085</v>
      </c>
      <c r="CL3070" s="23">
        <f t="shared" si="2977"/>
        <v>0</v>
      </c>
      <c r="CM3070" s="23" t="str">
        <f t="shared" si="2979"/>
        <v/>
      </c>
      <c r="CN3070" s="23" t="str">
        <f t="shared" si="2980"/>
        <v/>
      </c>
      <c r="CQ3070" s="4">
        <v>13</v>
      </c>
    </row>
    <row r="3071" spans="1:95" ht="11.25" customHeight="1">
      <c r="A3071" s="17">
        <v>28</v>
      </c>
      <c r="B3071" s="17">
        <v>5</v>
      </c>
      <c r="C3071" s="39">
        <v>9</v>
      </c>
      <c r="D3071" s="40">
        <v>0.38055555555555554</v>
      </c>
      <c r="E3071" s="17">
        <v>10</v>
      </c>
      <c r="F3071" s="9">
        <v>0</v>
      </c>
      <c r="G3071">
        <v>0</v>
      </c>
      <c r="H3071">
        <v>0</v>
      </c>
      <c r="I3071">
        <v>0</v>
      </c>
      <c r="J3071">
        <v>0</v>
      </c>
      <c r="K3071" s="5">
        <v>25</v>
      </c>
      <c r="L3071">
        <v>30</v>
      </c>
      <c r="M3071">
        <v>0</v>
      </c>
      <c r="N3071">
        <v>16</v>
      </c>
      <c r="O3071" s="17"/>
      <c r="P3071" s="17">
        <f t="shared" si="2978"/>
        <v>0</v>
      </c>
      <c r="Q3071" s="17">
        <v>25</v>
      </c>
      <c r="S3071" s="17">
        <v>0</v>
      </c>
      <c r="T3071" s="17">
        <v>55</v>
      </c>
      <c r="U3071" s="17">
        <v>10</v>
      </c>
      <c r="V3071" s="17">
        <v>30</v>
      </c>
      <c r="W3071" s="17">
        <v>30</v>
      </c>
      <c r="X3071" s="17">
        <v>10</v>
      </c>
      <c r="Y3071" s="17"/>
      <c r="Z3071" s="17">
        <v>0</v>
      </c>
      <c r="AA3071" s="17">
        <v>35</v>
      </c>
      <c r="AB3071" s="17"/>
      <c r="AC3071" s="17">
        <v>5</v>
      </c>
      <c r="AD3071" s="17">
        <v>0</v>
      </c>
      <c r="AE3071" s="17">
        <v>0</v>
      </c>
      <c r="AF3071" s="17">
        <v>10</v>
      </c>
      <c r="AG3071" s="17">
        <v>119</v>
      </c>
      <c r="AL3071">
        <v>0.44800000000000001</v>
      </c>
      <c r="AN3071">
        <v>0.72</v>
      </c>
      <c r="AP3071">
        <v>0.29333333333333333</v>
      </c>
      <c r="AQ3071" s="9"/>
      <c r="AR3071" s="9"/>
      <c r="AS3071" s="17">
        <f t="shared" si="2983"/>
        <v>35</v>
      </c>
      <c r="AT3071" s="17">
        <f t="shared" si="2984"/>
        <v>0.17142857142857143</v>
      </c>
      <c r="AU3071" s="17">
        <f t="shared" si="2985"/>
        <v>0.76363636363636356</v>
      </c>
      <c r="AV3071" s="17">
        <f t="shared" si="2986"/>
        <v>0.27692307692307694</v>
      </c>
      <c r="AZ3071">
        <v>2</v>
      </c>
      <c r="BA3071" s="27">
        <v>0.33333333333333331</v>
      </c>
      <c r="BB3071" s="17">
        <v>19</v>
      </c>
      <c r="BC3071" s="17">
        <v>1</v>
      </c>
      <c r="BD3071" s="17">
        <v>1</v>
      </c>
      <c r="BF3071">
        <v>1</v>
      </c>
      <c r="BG3071">
        <v>1</v>
      </c>
      <c r="BQ3071">
        <v>0.4</v>
      </c>
      <c r="BR3071">
        <v>0.2</v>
      </c>
      <c r="BS3071">
        <v>0.33333333333333331</v>
      </c>
      <c r="BW3071" s="9">
        <f>SUM(AF3062:AF3071)</f>
        <v>119</v>
      </c>
      <c r="CK3071" s="23">
        <v>0</v>
      </c>
      <c r="CL3071" s="23">
        <f t="shared" si="2977"/>
        <v>0</v>
      </c>
      <c r="CM3071" s="23" t="str">
        <f t="shared" si="2979"/>
        <v/>
      </c>
      <c r="CN3071" s="23" t="str">
        <f t="shared" si="2980"/>
        <v/>
      </c>
      <c r="CQ3071" s="4">
        <v>3</v>
      </c>
    </row>
    <row r="3072" spans="1:95" ht="11.25" customHeight="1">
      <c r="A3072" s="17">
        <v>28</v>
      </c>
      <c r="B3072" s="17">
        <v>5</v>
      </c>
      <c r="C3072" s="39">
        <v>9</v>
      </c>
      <c r="D3072" s="40">
        <v>0.38055555555555554</v>
      </c>
      <c r="E3072" s="17">
        <v>11</v>
      </c>
      <c r="F3072" s="9">
        <v>0</v>
      </c>
      <c r="G3072">
        <v>1</v>
      </c>
      <c r="H3072">
        <v>0</v>
      </c>
      <c r="I3072">
        <v>0</v>
      </c>
      <c r="J3072">
        <v>0</v>
      </c>
      <c r="L3072">
        <v>75</v>
      </c>
      <c r="M3072">
        <v>0</v>
      </c>
      <c r="N3072">
        <v>16</v>
      </c>
      <c r="O3072" s="17"/>
      <c r="P3072" s="17">
        <f t="shared" si="2978"/>
        <v>0</v>
      </c>
      <c r="Q3072" s="17">
        <v>20</v>
      </c>
      <c r="S3072" s="17">
        <v>0</v>
      </c>
      <c r="T3072" s="17">
        <v>95</v>
      </c>
      <c r="U3072" s="17">
        <v>40</v>
      </c>
      <c r="V3072" s="17">
        <v>30</v>
      </c>
      <c r="W3072" s="17">
        <v>30</v>
      </c>
      <c r="X3072" s="17">
        <v>30</v>
      </c>
      <c r="Y3072" s="17"/>
      <c r="Z3072" s="17">
        <v>0</v>
      </c>
      <c r="AA3072" s="17">
        <v>35</v>
      </c>
      <c r="AB3072" s="17"/>
      <c r="AC3072" s="17">
        <v>55</v>
      </c>
      <c r="AD3072" s="17">
        <v>0</v>
      </c>
      <c r="AE3072" s="17"/>
      <c r="AF3072" s="17">
        <v>10</v>
      </c>
      <c r="AG3072" s="17"/>
      <c r="AL3072">
        <v>0.3</v>
      </c>
      <c r="AN3072">
        <v>0.43636363636363634</v>
      </c>
      <c r="AP3072">
        <v>0.24</v>
      </c>
      <c r="AQ3072" s="9">
        <f>+AVERAGE(AL3062:AL3071)</f>
        <v>0.27419412926255027</v>
      </c>
      <c r="AR3072" s="9">
        <f>+AVERAGE(AN3062:AN3071)</f>
        <v>0.49371247931031376</v>
      </c>
      <c r="AS3072" s="17">
        <f t="shared" si="2983"/>
        <v>25</v>
      </c>
      <c r="AT3072" s="17">
        <f t="shared" si="2984"/>
        <v>0.44800000000000001</v>
      </c>
      <c r="AU3072" s="17">
        <f t="shared" si="2985"/>
        <v>0.72</v>
      </c>
      <c r="AV3072" s="17">
        <f t="shared" si="2986"/>
        <v>0.29333333333333333</v>
      </c>
      <c r="AZ3072">
        <v>2</v>
      </c>
      <c r="BA3072" s="27">
        <v>0.33333333333333331</v>
      </c>
      <c r="BB3072" s="17">
        <v>19</v>
      </c>
      <c r="BC3072" s="17">
        <v>1</v>
      </c>
      <c r="BD3072" s="17">
        <v>1</v>
      </c>
      <c r="BF3072">
        <v>1</v>
      </c>
      <c r="BG3072">
        <v>1</v>
      </c>
      <c r="BQ3072">
        <v>0.4</v>
      </c>
      <c r="BR3072">
        <v>0.2</v>
      </c>
      <c r="BS3072">
        <v>0.33333333333333331</v>
      </c>
      <c r="CK3072" s="23" t="s">
        <v>2085</v>
      </c>
      <c r="CL3072" s="23">
        <f t="shared" si="2977"/>
        <v>0</v>
      </c>
      <c r="CM3072" s="23">
        <f t="shared" si="2979"/>
        <v>1.3709706463127513</v>
      </c>
      <c r="CN3072" s="23">
        <f t="shared" si="2980"/>
        <v>2.4685623965515688</v>
      </c>
      <c r="CQ3072" s="4">
        <v>8</v>
      </c>
    </row>
    <row r="3073" spans="1:96" ht="11.25" customHeight="1">
      <c r="A3073" s="17">
        <v>28</v>
      </c>
      <c r="B3073" s="17">
        <v>5</v>
      </c>
      <c r="C3073" s="39">
        <v>9</v>
      </c>
      <c r="D3073" s="40">
        <v>0.38055555555555554</v>
      </c>
      <c r="E3073" s="17">
        <v>12</v>
      </c>
      <c r="F3073" s="9">
        <v>0</v>
      </c>
      <c r="G3073">
        <v>1</v>
      </c>
      <c r="H3073">
        <v>0</v>
      </c>
      <c r="I3073">
        <v>0</v>
      </c>
      <c r="J3073">
        <v>0</v>
      </c>
      <c r="K3073" s="5">
        <v>20</v>
      </c>
      <c r="L3073">
        <v>65</v>
      </c>
      <c r="M3073">
        <v>0</v>
      </c>
      <c r="N3073">
        <v>16</v>
      </c>
      <c r="O3073" s="17"/>
      <c r="P3073" s="17">
        <f t="shared" si="2978"/>
        <v>0</v>
      </c>
      <c r="Q3073" s="17">
        <v>18</v>
      </c>
      <c r="S3073" s="17">
        <v>0</v>
      </c>
      <c r="T3073" s="17">
        <v>83</v>
      </c>
      <c r="U3073" s="17">
        <v>40</v>
      </c>
      <c r="V3073" s="17">
        <v>30</v>
      </c>
      <c r="W3073" s="17">
        <v>30</v>
      </c>
      <c r="X3073" s="17">
        <v>30</v>
      </c>
      <c r="Y3073" s="17"/>
      <c r="Z3073" s="17">
        <v>0</v>
      </c>
      <c r="AA3073" s="17">
        <v>35</v>
      </c>
      <c r="AB3073" s="17"/>
      <c r="AC3073" s="17">
        <v>44</v>
      </c>
      <c r="AD3073" s="17">
        <v>0</v>
      </c>
      <c r="AE3073" s="17">
        <v>0</v>
      </c>
      <c r="AF3073" s="17">
        <v>10</v>
      </c>
      <c r="AG3073" s="17"/>
      <c r="AL3073">
        <v>0.37777777777777777</v>
      </c>
      <c r="AN3073">
        <v>0.54545454545454541</v>
      </c>
      <c r="AP3073">
        <v>0.26842105263157895</v>
      </c>
      <c r="AQ3073" s="9">
        <f>+AVERAGE(AL3062:AL3071)</f>
        <v>0.27419412926255027</v>
      </c>
      <c r="AR3073" s="9">
        <f>+AVERAGE(AN3062:AN3071)</f>
        <v>0.49371247931031376</v>
      </c>
      <c r="AS3073" s="17">
        <f t="shared" si="2983"/>
        <v>20</v>
      </c>
      <c r="AT3073" s="17">
        <f t="shared" si="2984"/>
        <v>0.3</v>
      </c>
      <c r="AU3073" s="17">
        <f t="shared" si="2985"/>
        <v>0.43636363636363634</v>
      </c>
      <c r="AV3073" s="17">
        <f t="shared" si="2986"/>
        <v>0.24</v>
      </c>
      <c r="AZ3073">
        <v>2</v>
      </c>
      <c r="BA3073" s="27">
        <v>0.33333333333333331</v>
      </c>
      <c r="BB3073" s="17">
        <v>19</v>
      </c>
      <c r="BC3073" s="17">
        <v>1</v>
      </c>
      <c r="BD3073" s="17">
        <v>1</v>
      </c>
      <c r="BF3073">
        <v>1</v>
      </c>
      <c r="BG3073">
        <v>1</v>
      </c>
      <c r="BQ3073">
        <v>0.4</v>
      </c>
      <c r="BR3073">
        <v>0.2</v>
      </c>
      <c r="BS3073">
        <v>0.33333333333333331</v>
      </c>
      <c r="CK3073" s="23">
        <v>0</v>
      </c>
      <c r="CL3073" s="23">
        <f t="shared" si="2977"/>
        <v>0</v>
      </c>
      <c r="CM3073" s="23">
        <f t="shared" si="2979"/>
        <v>1.3709706463127513</v>
      </c>
      <c r="CN3073" s="23">
        <f t="shared" si="2980"/>
        <v>2.4685623965515688</v>
      </c>
      <c r="CQ3073" s="4">
        <v>3</v>
      </c>
    </row>
    <row r="3074" spans="1:96" ht="11.25" customHeight="1">
      <c r="A3074" s="17">
        <v>28</v>
      </c>
      <c r="B3074" s="17">
        <v>5</v>
      </c>
      <c r="C3074" s="39">
        <v>9</v>
      </c>
      <c r="D3074" s="40">
        <v>0.38055555555555554</v>
      </c>
      <c r="E3074" s="17">
        <v>13</v>
      </c>
      <c r="F3074" s="9">
        <v>0</v>
      </c>
      <c r="G3074">
        <v>1</v>
      </c>
      <c r="H3074">
        <v>0</v>
      </c>
      <c r="I3074">
        <v>0</v>
      </c>
      <c r="J3074">
        <v>0</v>
      </c>
      <c r="K3074" s="5">
        <v>30</v>
      </c>
      <c r="L3074">
        <v>58</v>
      </c>
      <c r="M3074">
        <v>0</v>
      </c>
      <c r="N3074">
        <v>16</v>
      </c>
      <c r="O3074" s="17"/>
      <c r="P3074" s="17">
        <f t="shared" si="2978"/>
        <v>0</v>
      </c>
      <c r="Q3074" s="17">
        <v>12</v>
      </c>
      <c r="S3074" s="17">
        <v>0</v>
      </c>
      <c r="T3074" s="17">
        <v>70</v>
      </c>
      <c r="U3074" s="17">
        <v>30</v>
      </c>
      <c r="V3074" s="17">
        <v>30</v>
      </c>
      <c r="W3074" s="17">
        <v>30</v>
      </c>
      <c r="X3074" s="17">
        <v>30</v>
      </c>
      <c r="Y3074" s="17"/>
      <c r="Z3074" s="17">
        <v>0</v>
      </c>
      <c r="AA3074" s="17">
        <v>35</v>
      </c>
      <c r="AB3074" s="17"/>
      <c r="AC3074" s="17">
        <v>55</v>
      </c>
      <c r="AD3074" s="17">
        <v>0</v>
      </c>
      <c r="AE3074" s="17">
        <v>0</v>
      </c>
      <c r="AF3074" s="17">
        <v>10</v>
      </c>
      <c r="AG3074" s="17"/>
      <c r="AL3074">
        <v>0.5</v>
      </c>
      <c r="AN3074">
        <v>0.43636363636363634</v>
      </c>
      <c r="AP3074">
        <v>0.27956989247311825</v>
      </c>
      <c r="AQ3074" s="9">
        <f>+AVERAGE(AL3062:AL3071)</f>
        <v>0.27419412926255027</v>
      </c>
      <c r="AR3074" s="9">
        <f>+AVERAGE(AN3062:AN3071)</f>
        <v>0.49371247931031376</v>
      </c>
      <c r="AS3074" s="17">
        <f t="shared" si="2983"/>
        <v>18</v>
      </c>
      <c r="AT3074" s="17">
        <f t="shared" si="2984"/>
        <v>0.37777777777777777</v>
      </c>
      <c r="AU3074" s="17">
        <f t="shared" si="2985"/>
        <v>0.54545454545454541</v>
      </c>
      <c r="AV3074" s="17">
        <f t="shared" si="2986"/>
        <v>0.26842105263157895</v>
      </c>
      <c r="AZ3074">
        <v>2</v>
      </c>
      <c r="BA3074" s="27">
        <v>0.33333333333333331</v>
      </c>
      <c r="BB3074" s="17">
        <v>19</v>
      </c>
      <c r="BC3074" s="17">
        <v>1</v>
      </c>
      <c r="BD3074" s="17">
        <v>1</v>
      </c>
      <c r="BF3074">
        <v>1</v>
      </c>
      <c r="BG3074">
        <v>1</v>
      </c>
      <c r="BQ3074">
        <v>0.4</v>
      </c>
      <c r="BR3074">
        <v>0.2</v>
      </c>
      <c r="BS3074">
        <v>0.33333333333333331</v>
      </c>
      <c r="CK3074" s="23">
        <v>0</v>
      </c>
      <c r="CL3074" s="23">
        <f t="shared" ref="CL3074:CL3137" si="2988">+IF(F3074&gt;=0,F3074*B3074,"")</f>
        <v>0</v>
      </c>
      <c r="CM3074" s="23">
        <f t="shared" si="2979"/>
        <v>1.3709706463127513</v>
      </c>
      <c r="CN3074" s="23">
        <f t="shared" si="2980"/>
        <v>2.4685623965515688</v>
      </c>
      <c r="CQ3074" s="4">
        <v>1</v>
      </c>
    </row>
    <row r="3075" spans="1:96" ht="11.25" customHeight="1">
      <c r="A3075" s="17">
        <v>28</v>
      </c>
      <c r="B3075" s="17">
        <v>5</v>
      </c>
      <c r="C3075" s="39">
        <v>9</v>
      </c>
      <c r="D3075" s="40">
        <v>0.38055555555555554</v>
      </c>
      <c r="E3075" s="17">
        <v>14</v>
      </c>
      <c r="F3075" s="9">
        <v>0</v>
      </c>
      <c r="G3075">
        <v>1</v>
      </c>
      <c r="H3075">
        <v>0</v>
      </c>
      <c r="I3075">
        <v>0</v>
      </c>
      <c r="J3075">
        <v>0</v>
      </c>
      <c r="K3075" s="5">
        <v>25</v>
      </c>
      <c r="L3075">
        <v>50</v>
      </c>
      <c r="M3075">
        <v>0</v>
      </c>
      <c r="N3075">
        <v>16</v>
      </c>
      <c r="O3075" s="17"/>
      <c r="P3075" s="17">
        <f t="shared" ref="P3075:P3138" si="2989">+IF(M3075&lt;5,0,IF(M3075&gt;5,1,2))</f>
        <v>0</v>
      </c>
      <c r="Q3075" s="17">
        <v>19</v>
      </c>
      <c r="S3075" s="17">
        <v>0</v>
      </c>
      <c r="T3075" s="17">
        <v>69</v>
      </c>
      <c r="U3075" s="17">
        <v>30</v>
      </c>
      <c r="V3075" s="17">
        <v>30</v>
      </c>
      <c r="W3075" s="17">
        <v>30</v>
      </c>
      <c r="X3075" s="17">
        <v>30</v>
      </c>
      <c r="Y3075" s="17"/>
      <c r="Z3075" s="17">
        <v>0</v>
      </c>
      <c r="AA3075" s="17">
        <v>35</v>
      </c>
      <c r="AB3075" s="17"/>
      <c r="AC3075" s="17">
        <v>58</v>
      </c>
      <c r="AD3075" s="17">
        <v>0</v>
      </c>
      <c r="AE3075" s="17">
        <v>0</v>
      </c>
      <c r="AF3075" s="17">
        <v>10</v>
      </c>
      <c r="AG3075" s="17"/>
      <c r="AL3075">
        <v>0.48421052631578948</v>
      </c>
      <c r="AN3075">
        <v>0.41379310344827586</v>
      </c>
      <c r="AP3075">
        <v>0.2247191011235955</v>
      </c>
      <c r="AQ3075" s="9">
        <f>+AVERAGE(AL3062:AL3071)</f>
        <v>0.27419412926255027</v>
      </c>
      <c r="AR3075" s="9">
        <f>+AVERAGE(AN3062:AN3071)</f>
        <v>0.49371247931031376</v>
      </c>
      <c r="AS3075" s="17">
        <f t="shared" si="2983"/>
        <v>12</v>
      </c>
      <c r="AT3075" s="17">
        <f t="shared" si="2984"/>
        <v>0.5</v>
      </c>
      <c r="AU3075" s="17">
        <f t="shared" si="2985"/>
        <v>0.43636363636363634</v>
      </c>
      <c r="AV3075" s="17">
        <f t="shared" si="2986"/>
        <v>0.27956989247311825</v>
      </c>
      <c r="AZ3075">
        <v>2</v>
      </c>
      <c r="BA3075" s="27">
        <v>0.33333333333333331</v>
      </c>
      <c r="BB3075" s="17">
        <v>19</v>
      </c>
      <c r="BC3075" s="17">
        <v>1</v>
      </c>
      <c r="BD3075" s="17">
        <v>1</v>
      </c>
      <c r="BF3075">
        <v>1</v>
      </c>
      <c r="BG3075">
        <v>1</v>
      </c>
      <c r="BQ3075">
        <v>0.4</v>
      </c>
      <c r="BR3075">
        <v>0.2</v>
      </c>
      <c r="BS3075">
        <v>0.33333333333333331</v>
      </c>
      <c r="CK3075" s="23">
        <v>0</v>
      </c>
      <c r="CL3075" s="23">
        <f t="shared" si="2988"/>
        <v>0</v>
      </c>
      <c r="CM3075" s="23">
        <f t="shared" ref="CM3075:CM3138" si="2990">+IF(AQ3075&gt;0, AQ3075*B3075,"")</f>
        <v>1.3709706463127513</v>
      </c>
      <c r="CN3075" s="23">
        <f t="shared" ref="CN3075:CN3138" si="2991">+IF(AR3075&gt;0, AR3075*B3075,"")</f>
        <v>2.4685623965515688</v>
      </c>
      <c r="CQ3075" s="4">
        <v>3</v>
      </c>
    </row>
    <row r="3076" spans="1:96" ht="11.25" customHeight="1">
      <c r="A3076" s="17">
        <v>28</v>
      </c>
      <c r="B3076" s="17">
        <v>5</v>
      </c>
      <c r="C3076" s="39">
        <v>9</v>
      </c>
      <c r="D3076" s="40">
        <v>0.38055555555555554</v>
      </c>
      <c r="E3076" s="17">
        <v>15</v>
      </c>
      <c r="F3076" s="9">
        <v>0</v>
      </c>
      <c r="G3076">
        <v>1</v>
      </c>
      <c r="H3076">
        <v>0</v>
      </c>
      <c r="I3076">
        <v>0</v>
      </c>
      <c r="J3076">
        <v>0</v>
      </c>
      <c r="K3076" s="5">
        <v>20</v>
      </c>
      <c r="L3076">
        <v>34</v>
      </c>
      <c r="M3076">
        <v>0</v>
      </c>
      <c r="N3076">
        <v>16</v>
      </c>
      <c r="O3076" s="17"/>
      <c r="P3076" s="17">
        <f t="shared" si="2989"/>
        <v>0</v>
      </c>
      <c r="Q3076" s="17">
        <v>21</v>
      </c>
      <c r="S3076" s="17">
        <v>0</v>
      </c>
      <c r="T3076" s="17">
        <v>55</v>
      </c>
      <c r="U3076" s="17">
        <v>10</v>
      </c>
      <c r="V3076" s="17">
        <v>30</v>
      </c>
      <c r="W3076" s="17">
        <v>30</v>
      </c>
      <c r="X3076" s="17">
        <v>10</v>
      </c>
      <c r="Y3076" s="17"/>
      <c r="Z3076" s="17">
        <v>0</v>
      </c>
      <c r="AA3076" s="17">
        <v>35</v>
      </c>
      <c r="AB3076" s="17"/>
      <c r="AC3076" s="17">
        <v>11</v>
      </c>
      <c r="AD3076" s="17">
        <v>0</v>
      </c>
      <c r="AE3076" s="17">
        <v>0</v>
      </c>
      <c r="AF3076" s="17">
        <v>10</v>
      </c>
      <c r="AG3076" s="17"/>
      <c r="AL3076">
        <v>0.43809523809523809</v>
      </c>
      <c r="AN3076">
        <v>0.76363636363636356</v>
      </c>
      <c r="AP3076">
        <v>0.22</v>
      </c>
      <c r="AQ3076" s="9">
        <f>+AVERAGE(AL3062:AL3071)</f>
        <v>0.27419412926255027</v>
      </c>
      <c r="AR3076" s="9">
        <f>+AVERAGE(AN3062:AN3071)</f>
        <v>0.49371247931031376</v>
      </c>
      <c r="AS3076" s="17">
        <f t="shared" si="2983"/>
        <v>19</v>
      </c>
      <c r="AT3076" s="17">
        <f t="shared" si="2984"/>
        <v>0.48421052631578948</v>
      </c>
      <c r="AU3076" s="17">
        <f t="shared" si="2985"/>
        <v>0.41379310344827586</v>
      </c>
      <c r="AV3076" s="17">
        <f t="shared" si="2986"/>
        <v>0.2247191011235955</v>
      </c>
      <c r="AZ3076">
        <v>2</v>
      </c>
      <c r="BA3076" s="27">
        <v>0.33333333333333331</v>
      </c>
      <c r="BB3076" s="17">
        <v>19</v>
      </c>
      <c r="BC3076" s="17">
        <v>1</v>
      </c>
      <c r="BD3076" s="17">
        <v>1</v>
      </c>
      <c r="BF3076">
        <v>1</v>
      </c>
      <c r="BG3076">
        <v>1</v>
      </c>
      <c r="BQ3076">
        <v>0.4</v>
      </c>
      <c r="BR3076">
        <v>0.2</v>
      </c>
      <c r="BS3076">
        <v>0.33333333333333331</v>
      </c>
      <c r="CK3076" s="23">
        <v>0</v>
      </c>
      <c r="CL3076" s="23">
        <f t="shared" si="2988"/>
        <v>0</v>
      </c>
      <c r="CM3076" s="23">
        <f t="shared" si="2990"/>
        <v>1.3709706463127513</v>
      </c>
      <c r="CN3076" s="23">
        <f t="shared" si="2991"/>
        <v>2.4685623965515688</v>
      </c>
      <c r="CQ3076" s="4">
        <v>4</v>
      </c>
    </row>
    <row r="3077" spans="1:96" ht="11.25" customHeight="1">
      <c r="A3077" s="17">
        <v>28</v>
      </c>
      <c r="B3077" s="17">
        <v>5</v>
      </c>
      <c r="C3077" s="39">
        <v>9</v>
      </c>
      <c r="D3077" s="40">
        <v>0.38055555555555554</v>
      </c>
      <c r="E3077" s="17">
        <v>16</v>
      </c>
      <c r="F3077" s="9">
        <v>0</v>
      </c>
      <c r="G3077">
        <v>1</v>
      </c>
      <c r="H3077">
        <v>0</v>
      </c>
      <c r="I3077">
        <v>0</v>
      </c>
      <c r="J3077">
        <v>0</v>
      </c>
      <c r="K3077" s="5">
        <v>35</v>
      </c>
      <c r="L3077">
        <v>35</v>
      </c>
      <c r="M3077">
        <v>10</v>
      </c>
      <c r="N3077">
        <v>26</v>
      </c>
      <c r="O3077" s="17"/>
      <c r="P3077" s="17">
        <f t="shared" si="2989"/>
        <v>1</v>
      </c>
      <c r="Q3077" s="17">
        <v>50</v>
      </c>
      <c r="S3077" s="17">
        <v>0.2</v>
      </c>
      <c r="T3077" s="17">
        <v>85</v>
      </c>
      <c r="U3077" s="17">
        <v>40</v>
      </c>
      <c r="V3077" s="17">
        <v>30</v>
      </c>
      <c r="W3077" s="17">
        <v>30</v>
      </c>
      <c r="X3077" s="17">
        <v>30</v>
      </c>
      <c r="Y3077" s="17"/>
      <c r="Z3077" s="17">
        <v>20</v>
      </c>
      <c r="AA3077" s="17">
        <v>55</v>
      </c>
      <c r="AB3077" s="17"/>
      <c r="AC3077" s="17">
        <v>40</v>
      </c>
      <c r="AD3077" s="17">
        <v>0.5</v>
      </c>
      <c r="AE3077" s="17">
        <v>0</v>
      </c>
      <c r="AF3077" s="17">
        <v>20</v>
      </c>
      <c r="AG3077" s="17"/>
      <c r="AL3077">
        <v>0</v>
      </c>
      <c r="AN3077">
        <v>0.59</v>
      </c>
      <c r="AP3077">
        <v>0.59</v>
      </c>
      <c r="AQ3077" s="9">
        <f>+AVERAGE(AL3062:AL3071)</f>
        <v>0.27419412926255027</v>
      </c>
      <c r="AR3077" s="9">
        <f>+AVERAGE(AN3062:AN3071)</f>
        <v>0.49371247931031376</v>
      </c>
      <c r="AS3077" s="17">
        <f t="shared" si="2983"/>
        <v>21</v>
      </c>
      <c r="AT3077" s="17">
        <f t="shared" si="2984"/>
        <v>0.43809523809523809</v>
      </c>
      <c r="AU3077" s="17">
        <f t="shared" si="2985"/>
        <v>0.76363636363636356</v>
      </c>
      <c r="AV3077" s="17">
        <f t="shared" si="2986"/>
        <v>0.22</v>
      </c>
      <c r="AZ3077">
        <v>2</v>
      </c>
      <c r="BA3077" s="27">
        <v>0.33333333333333331</v>
      </c>
      <c r="BB3077" s="17">
        <v>19</v>
      </c>
      <c r="BC3077" s="17">
        <v>1</v>
      </c>
      <c r="BD3077" s="17">
        <v>1</v>
      </c>
      <c r="BF3077">
        <v>1</v>
      </c>
      <c r="BG3077">
        <v>1</v>
      </c>
      <c r="BQ3077">
        <v>0.4</v>
      </c>
      <c r="BR3077">
        <v>0.2</v>
      </c>
      <c r="BS3077">
        <v>0.33333333333333331</v>
      </c>
      <c r="CK3077" s="23">
        <v>0</v>
      </c>
      <c r="CL3077" s="23">
        <f t="shared" si="2988"/>
        <v>0</v>
      </c>
      <c r="CM3077" s="23">
        <f t="shared" si="2990"/>
        <v>1.3709706463127513</v>
      </c>
      <c r="CN3077" s="23">
        <f t="shared" si="2991"/>
        <v>2.4685623965515688</v>
      </c>
      <c r="CQ3077" s="4">
        <v>6</v>
      </c>
    </row>
    <row r="3078" spans="1:96" ht="11.25" customHeight="1">
      <c r="A3078" s="17">
        <v>28</v>
      </c>
      <c r="B3078" s="17">
        <v>5</v>
      </c>
      <c r="C3078" s="39">
        <v>9</v>
      </c>
      <c r="D3078" s="40">
        <v>0.38055555555555554</v>
      </c>
      <c r="E3078" s="17">
        <v>17</v>
      </c>
      <c r="F3078" s="9">
        <v>0</v>
      </c>
      <c r="G3078">
        <v>1</v>
      </c>
      <c r="H3078">
        <v>0</v>
      </c>
      <c r="I3078">
        <v>0</v>
      </c>
      <c r="J3078">
        <v>0</v>
      </c>
      <c r="K3078" s="5">
        <v>20</v>
      </c>
      <c r="L3078">
        <v>70</v>
      </c>
      <c r="M3078">
        <v>0</v>
      </c>
      <c r="N3078">
        <v>26</v>
      </c>
      <c r="O3078" s="17"/>
      <c r="P3078" s="17">
        <f t="shared" si="2989"/>
        <v>0</v>
      </c>
      <c r="Q3078" s="17">
        <v>22</v>
      </c>
      <c r="S3078" s="17">
        <v>0</v>
      </c>
      <c r="T3078" s="17">
        <v>92</v>
      </c>
      <c r="U3078" s="17">
        <v>40</v>
      </c>
      <c r="V3078" s="17">
        <v>30</v>
      </c>
      <c r="W3078" s="17">
        <v>30</v>
      </c>
      <c r="X3078" s="17">
        <v>30</v>
      </c>
      <c r="Y3078" s="17"/>
      <c r="Z3078" s="17">
        <v>0</v>
      </c>
      <c r="AA3078" s="17">
        <v>55</v>
      </c>
      <c r="AB3078" s="17"/>
      <c r="AC3078" s="17">
        <v>44</v>
      </c>
      <c r="AD3078" s="17">
        <v>0</v>
      </c>
      <c r="AE3078" s="17">
        <v>0.5</v>
      </c>
      <c r="AF3078" s="17">
        <v>10</v>
      </c>
      <c r="AG3078" s="17"/>
      <c r="AL3078">
        <v>0.43636363636363629</v>
      </c>
      <c r="AN3078">
        <v>0.54545454545454541</v>
      </c>
      <c r="AP3078">
        <v>0.35555555555555557</v>
      </c>
      <c r="AQ3078" s="9">
        <f>+AVERAGE(AL3062:AL3071)</f>
        <v>0.27419412926255027</v>
      </c>
      <c r="AR3078" s="9">
        <f>+AVERAGE(AN3062:AN3071)</f>
        <v>0.49371247931031376</v>
      </c>
      <c r="AS3078" s="17">
        <f t="shared" si="2983"/>
        <v>50</v>
      </c>
      <c r="AT3078" s="17">
        <f t="shared" si="2984"/>
        <v>0</v>
      </c>
      <c r="AU3078" s="17">
        <f t="shared" si="2985"/>
        <v>0.59</v>
      </c>
      <c r="AV3078" s="17">
        <f t="shared" si="2986"/>
        <v>0.59</v>
      </c>
      <c r="AZ3078">
        <v>2</v>
      </c>
      <c r="BA3078" s="27">
        <v>0.33333333333333331</v>
      </c>
      <c r="BB3078" s="17">
        <v>19</v>
      </c>
      <c r="BC3078" s="17">
        <v>1</v>
      </c>
      <c r="BD3078" s="17">
        <v>1</v>
      </c>
      <c r="BF3078">
        <v>1</v>
      </c>
      <c r="BG3078">
        <v>1</v>
      </c>
      <c r="BQ3078">
        <v>0.4</v>
      </c>
      <c r="BR3078">
        <v>0.2</v>
      </c>
      <c r="BS3078">
        <v>0.33333333333333331</v>
      </c>
      <c r="CK3078" s="23">
        <v>2.5</v>
      </c>
      <c r="CL3078" s="23">
        <f t="shared" si="2988"/>
        <v>0</v>
      </c>
      <c r="CM3078" s="23">
        <f t="shared" si="2990"/>
        <v>1.3709706463127513</v>
      </c>
      <c r="CN3078" s="23">
        <f t="shared" si="2991"/>
        <v>2.4685623965515688</v>
      </c>
      <c r="CQ3078" s="4">
        <v>3</v>
      </c>
    </row>
    <row r="3079" spans="1:96" ht="11.25" customHeight="1">
      <c r="A3079" s="17">
        <v>28</v>
      </c>
      <c r="B3079" s="17">
        <v>5</v>
      </c>
      <c r="C3079" s="39">
        <v>9</v>
      </c>
      <c r="D3079" s="40">
        <v>0.38055555555555554</v>
      </c>
      <c r="E3079" s="17">
        <v>18</v>
      </c>
      <c r="F3079" s="9">
        <v>0</v>
      </c>
      <c r="G3079">
        <v>1</v>
      </c>
      <c r="H3079">
        <v>0</v>
      </c>
      <c r="I3079">
        <v>0</v>
      </c>
      <c r="J3079">
        <v>0</v>
      </c>
      <c r="K3079" s="5">
        <v>15</v>
      </c>
      <c r="L3079">
        <v>62</v>
      </c>
      <c r="M3079">
        <v>0</v>
      </c>
      <c r="N3079">
        <v>26</v>
      </c>
      <c r="O3079" s="17"/>
      <c r="P3079" s="17">
        <f t="shared" si="2989"/>
        <v>0</v>
      </c>
      <c r="Q3079" s="17">
        <v>27</v>
      </c>
      <c r="S3079" s="17">
        <v>0</v>
      </c>
      <c r="T3079" s="17">
        <v>89</v>
      </c>
      <c r="U3079" s="17">
        <v>40</v>
      </c>
      <c r="V3079" s="17">
        <v>30</v>
      </c>
      <c r="W3079" s="17">
        <v>30</v>
      </c>
      <c r="X3079" s="17">
        <v>30</v>
      </c>
      <c r="Y3079" s="17"/>
      <c r="Z3079" s="17">
        <v>0</v>
      </c>
      <c r="AA3079" s="17">
        <v>55</v>
      </c>
      <c r="AB3079" s="17"/>
      <c r="AC3079" s="17">
        <v>56</v>
      </c>
      <c r="AD3079" s="17">
        <v>0</v>
      </c>
      <c r="AE3079" s="17">
        <v>0</v>
      </c>
      <c r="AF3079" s="17">
        <v>10</v>
      </c>
      <c r="AG3079" s="17"/>
      <c r="AL3079">
        <v>0.31111111111111112</v>
      </c>
      <c r="AN3079">
        <v>0.40714285714285714</v>
      </c>
      <c r="AP3079">
        <v>0.28860759493670884</v>
      </c>
      <c r="AQ3079" s="9">
        <f>+AVERAGE(AL3062:AL3071)</f>
        <v>0.27419412926255027</v>
      </c>
      <c r="AR3079" s="9">
        <f>+AVERAGE(AN3062:AN3071)</f>
        <v>0.49371247931031376</v>
      </c>
      <c r="AS3079" s="17">
        <f t="shared" si="2983"/>
        <v>22</v>
      </c>
      <c r="AT3079" s="17">
        <f t="shared" si="2984"/>
        <v>0.43636363636363629</v>
      </c>
      <c r="AU3079" s="17">
        <f t="shared" si="2985"/>
        <v>0.54545454545454541</v>
      </c>
      <c r="AV3079" s="17">
        <f t="shared" si="2986"/>
        <v>0.35555555555555557</v>
      </c>
      <c r="AZ3079">
        <v>2</v>
      </c>
      <c r="BA3079" s="27">
        <v>0.33333333333333331</v>
      </c>
      <c r="BB3079" s="17">
        <v>19</v>
      </c>
      <c r="BC3079" s="17">
        <v>1</v>
      </c>
      <c r="BD3079" s="17">
        <v>1</v>
      </c>
      <c r="BF3079">
        <v>1</v>
      </c>
      <c r="BG3079">
        <v>1</v>
      </c>
      <c r="BQ3079">
        <v>0.4</v>
      </c>
      <c r="BR3079">
        <v>0.2</v>
      </c>
      <c r="BS3079">
        <v>0.33333333333333331</v>
      </c>
      <c r="CK3079" s="23">
        <v>0</v>
      </c>
      <c r="CL3079" s="23">
        <f t="shared" si="2988"/>
        <v>0</v>
      </c>
      <c r="CM3079" s="23">
        <f t="shared" si="2990"/>
        <v>1.3709706463127513</v>
      </c>
      <c r="CN3079" s="23">
        <f t="shared" si="2991"/>
        <v>2.4685623965515688</v>
      </c>
      <c r="CQ3079" s="4">
        <v>0</v>
      </c>
    </row>
    <row r="3080" spans="1:96" ht="11.25" customHeight="1">
      <c r="A3080" s="17">
        <v>28</v>
      </c>
      <c r="B3080" s="17">
        <v>5</v>
      </c>
      <c r="C3080" s="39">
        <v>9</v>
      </c>
      <c r="D3080" s="40">
        <v>0.38055555555555554</v>
      </c>
      <c r="E3080" s="17">
        <v>19</v>
      </c>
      <c r="F3080" s="9">
        <v>0</v>
      </c>
      <c r="G3080">
        <v>1</v>
      </c>
      <c r="H3080">
        <v>0</v>
      </c>
      <c r="I3080">
        <v>0</v>
      </c>
      <c r="J3080">
        <v>0</v>
      </c>
      <c r="K3080" s="5">
        <v>30</v>
      </c>
      <c r="L3080">
        <v>59</v>
      </c>
      <c r="M3080">
        <v>0</v>
      </c>
      <c r="N3080">
        <v>26</v>
      </c>
      <c r="O3080" s="17"/>
      <c r="P3080" s="17">
        <f t="shared" si="2989"/>
        <v>0</v>
      </c>
      <c r="Q3080" s="17">
        <v>14</v>
      </c>
      <c r="S3080" s="17">
        <v>0</v>
      </c>
      <c r="T3080" s="17">
        <v>73</v>
      </c>
      <c r="U3080" s="17">
        <v>35</v>
      </c>
      <c r="V3080" s="17">
        <v>30</v>
      </c>
      <c r="W3080" s="17">
        <v>30</v>
      </c>
      <c r="X3080" s="17">
        <v>30</v>
      </c>
      <c r="Y3080" s="17"/>
      <c r="Z3080" s="17">
        <v>0</v>
      </c>
      <c r="AA3080" s="17">
        <v>55</v>
      </c>
      <c r="AB3080" s="17"/>
      <c r="AC3080" s="17">
        <v>54</v>
      </c>
      <c r="AD3080" s="17">
        <v>0</v>
      </c>
      <c r="AE3080" s="17">
        <v>0</v>
      </c>
      <c r="AF3080" s="17">
        <v>10</v>
      </c>
      <c r="AG3080" s="17"/>
      <c r="AL3080">
        <v>0.65714285714285714</v>
      </c>
      <c r="AN3080">
        <v>0.43703703703703706</v>
      </c>
      <c r="AP3080">
        <v>0.28000000000000003</v>
      </c>
      <c r="AQ3080" s="9">
        <f>+AVERAGE(AL3062:AL3071)</f>
        <v>0.27419412926255027</v>
      </c>
      <c r="AR3080" s="9">
        <f>+AVERAGE(AN3062:AN3071)</f>
        <v>0.49371247931031376</v>
      </c>
      <c r="AS3080" s="17">
        <f t="shared" si="2983"/>
        <v>27</v>
      </c>
      <c r="AT3080" s="17">
        <f t="shared" si="2984"/>
        <v>0.31111111111111112</v>
      </c>
      <c r="AU3080" s="17">
        <f t="shared" si="2985"/>
        <v>0.40714285714285714</v>
      </c>
      <c r="AV3080" s="17">
        <f t="shared" si="2986"/>
        <v>0.28860759493670884</v>
      </c>
      <c r="AZ3080">
        <v>2</v>
      </c>
      <c r="BA3080" s="27">
        <v>0.33333333333333331</v>
      </c>
      <c r="BB3080" s="17">
        <v>19</v>
      </c>
      <c r="BC3080" s="17">
        <v>1</v>
      </c>
      <c r="BD3080" s="17">
        <v>1</v>
      </c>
      <c r="BF3080">
        <v>1</v>
      </c>
      <c r="BG3080">
        <v>1</v>
      </c>
      <c r="BQ3080">
        <v>0.4</v>
      </c>
      <c r="BR3080">
        <v>0.2</v>
      </c>
      <c r="BS3080">
        <v>0.33333333333333331</v>
      </c>
      <c r="CK3080" s="23">
        <v>0</v>
      </c>
      <c r="CL3080" s="23">
        <f t="shared" si="2988"/>
        <v>0</v>
      </c>
      <c r="CM3080" s="23">
        <f t="shared" si="2990"/>
        <v>1.3709706463127513</v>
      </c>
      <c r="CN3080" s="23">
        <f t="shared" si="2991"/>
        <v>2.4685623965515688</v>
      </c>
      <c r="CQ3080" s="4">
        <v>4</v>
      </c>
    </row>
    <row r="3081" spans="1:96" ht="11.25" customHeight="1">
      <c r="A3081" s="17">
        <v>28</v>
      </c>
      <c r="B3081" s="17">
        <v>5</v>
      </c>
      <c r="C3081" s="39">
        <v>9</v>
      </c>
      <c r="D3081" s="40">
        <v>0.38055555555555554</v>
      </c>
      <c r="E3081" s="17">
        <v>20</v>
      </c>
      <c r="F3081" s="9">
        <v>0</v>
      </c>
      <c r="G3081">
        <v>1</v>
      </c>
      <c r="H3081">
        <v>0</v>
      </c>
      <c r="I3081">
        <v>0</v>
      </c>
      <c r="J3081">
        <v>0</v>
      </c>
      <c r="K3081" s="5">
        <v>30</v>
      </c>
      <c r="L3081">
        <v>48</v>
      </c>
      <c r="M3081">
        <v>0</v>
      </c>
      <c r="N3081">
        <v>26</v>
      </c>
      <c r="O3081" s="17"/>
      <c r="P3081" s="17">
        <f t="shared" si="2989"/>
        <v>0</v>
      </c>
      <c r="Q3081" s="17">
        <v>12</v>
      </c>
      <c r="S3081" s="17">
        <v>0</v>
      </c>
      <c r="T3081" s="17">
        <v>60</v>
      </c>
      <c r="U3081" s="17">
        <v>20</v>
      </c>
      <c r="V3081" s="17">
        <v>30</v>
      </c>
      <c r="W3081" s="17">
        <v>30</v>
      </c>
      <c r="X3081" s="17">
        <v>20</v>
      </c>
      <c r="Y3081" s="17"/>
      <c r="Z3081" s="17">
        <v>0</v>
      </c>
      <c r="AA3081" s="17">
        <v>55</v>
      </c>
      <c r="AB3081" s="17"/>
      <c r="AC3081" s="17">
        <v>38</v>
      </c>
      <c r="AD3081" s="17">
        <v>0</v>
      </c>
      <c r="AE3081" s="17">
        <v>0</v>
      </c>
      <c r="AF3081" s="17">
        <v>10</v>
      </c>
      <c r="AG3081" s="17">
        <v>110</v>
      </c>
      <c r="AL3081">
        <v>0.66666666666666663</v>
      </c>
      <c r="AN3081">
        <v>0.61052631578947369</v>
      </c>
      <c r="AP3081">
        <v>0.27368421052631581</v>
      </c>
      <c r="AQ3081" s="9">
        <f>+AVERAGE(AL3062:AL3071)</f>
        <v>0.27419412926255027</v>
      </c>
      <c r="AR3081" s="9">
        <f>+AVERAGE(AN3062:AN3071)</f>
        <v>0.49371247931031376</v>
      </c>
      <c r="AS3081" s="17">
        <f t="shared" si="2983"/>
        <v>14</v>
      </c>
      <c r="AT3081" s="17">
        <f t="shared" si="2984"/>
        <v>0.65714285714285714</v>
      </c>
      <c r="AU3081" s="17">
        <f t="shared" si="2985"/>
        <v>0.43703703703703706</v>
      </c>
      <c r="AV3081" s="17">
        <f t="shared" si="2986"/>
        <v>0.28000000000000003</v>
      </c>
      <c r="AZ3081">
        <v>2</v>
      </c>
      <c r="BA3081" s="27">
        <v>0.33333333333333331</v>
      </c>
      <c r="BB3081" s="17">
        <v>19</v>
      </c>
      <c r="BC3081" s="17">
        <v>1</v>
      </c>
      <c r="BD3081" s="17">
        <v>1</v>
      </c>
      <c r="BF3081">
        <v>1</v>
      </c>
      <c r="BG3081">
        <v>1</v>
      </c>
      <c r="BQ3081">
        <v>0.4</v>
      </c>
      <c r="BR3081">
        <v>0.2</v>
      </c>
      <c r="BS3081">
        <v>0.33333333333333331</v>
      </c>
      <c r="BW3081" s="9">
        <f>SUM(AF3072:AF3081)</f>
        <v>110</v>
      </c>
      <c r="BX3081" s="9"/>
      <c r="BY3081" s="9">
        <f t="shared" ref="BY3081" si="2992">SUM(BW3071,BW3081)</f>
        <v>229</v>
      </c>
      <c r="CK3081" s="23">
        <v>0</v>
      </c>
      <c r="CL3081" s="23">
        <f t="shared" si="2988"/>
        <v>0</v>
      </c>
      <c r="CM3081" s="23">
        <f t="shared" si="2990"/>
        <v>1.3709706463127513</v>
      </c>
      <c r="CN3081" s="23">
        <f t="shared" si="2991"/>
        <v>2.4685623965515688</v>
      </c>
      <c r="CQ3081" s="4">
        <v>6</v>
      </c>
    </row>
    <row r="3082" spans="1:96" ht="11.25" customHeight="1">
      <c r="A3082" s="17">
        <v>29</v>
      </c>
      <c r="B3082" s="17">
        <v>1</v>
      </c>
      <c r="C3082" s="39">
        <v>3</v>
      </c>
      <c r="D3082" s="40">
        <v>0.12638888888888888</v>
      </c>
      <c r="E3082" s="17">
        <v>-2</v>
      </c>
      <c r="F3082" s="9">
        <v>0</v>
      </c>
      <c r="G3082">
        <v>0</v>
      </c>
      <c r="H3082">
        <v>0</v>
      </c>
      <c r="I3082">
        <v>0</v>
      </c>
      <c r="J3082">
        <v>0</v>
      </c>
      <c r="K3082" s="5">
        <v>25</v>
      </c>
      <c r="L3082">
        <v>50</v>
      </c>
      <c r="M3082">
        <v>7</v>
      </c>
      <c r="O3082" s="17"/>
      <c r="P3082" s="17">
        <f t="shared" si="2989"/>
        <v>1</v>
      </c>
      <c r="Q3082" s="17">
        <v>38</v>
      </c>
      <c r="S3082" s="17">
        <v>0.18421052631578946</v>
      </c>
      <c r="T3082" s="17">
        <v>88</v>
      </c>
      <c r="U3082" s="17">
        <v>40</v>
      </c>
      <c r="V3082" s="17">
        <v>30</v>
      </c>
      <c r="W3082" s="17"/>
      <c r="X3082" s="17">
        <v>30</v>
      </c>
      <c r="Y3082" s="17"/>
      <c r="Z3082" s="17">
        <v>19</v>
      </c>
      <c r="AA3082" s="17"/>
      <c r="AB3082" s="17"/>
      <c r="AC3082" s="17">
        <v>46</v>
      </c>
      <c r="AD3082" s="17">
        <v>0.41304347826086957</v>
      </c>
      <c r="AE3082" s="17"/>
      <c r="AF3082" s="17">
        <v>22</v>
      </c>
      <c r="AG3082" s="17"/>
      <c r="AH3082">
        <v>58</v>
      </c>
      <c r="AL3082">
        <v>6.3157894736842107E-2</v>
      </c>
      <c r="AN3082">
        <v>0.35652173913043483</v>
      </c>
      <c r="AP3082">
        <v>0.32413793103448274</v>
      </c>
      <c r="AQ3082" s="22"/>
      <c r="AR3082" s="22"/>
      <c r="AS3082" s="17">
        <f t="shared" si="2983"/>
        <v>12</v>
      </c>
      <c r="AT3082" s="17">
        <f t="shared" si="2984"/>
        <v>0.66666666666666663</v>
      </c>
      <c r="AU3082" s="17">
        <f t="shared" si="2985"/>
        <v>0.61052631578947369</v>
      </c>
      <c r="AV3082" s="17">
        <f t="shared" si="2986"/>
        <v>0.27368421052631581</v>
      </c>
      <c r="AZ3082">
        <v>4</v>
      </c>
      <c r="BA3082" s="27">
        <v>0.66666666666666663</v>
      </c>
      <c r="BB3082" s="17">
        <v>18</v>
      </c>
      <c r="BC3082" s="17">
        <v>1</v>
      </c>
      <c r="BD3082" s="17">
        <v>1</v>
      </c>
      <c r="BF3082">
        <v>0</v>
      </c>
      <c r="BG3082">
        <v>1</v>
      </c>
      <c r="BQ3082">
        <v>0.5</v>
      </c>
      <c r="BR3082">
        <v>0.25</v>
      </c>
      <c r="BS3082">
        <v>0.73333333333333328</v>
      </c>
      <c r="CK3082" s="23" t="s">
        <v>2085</v>
      </c>
      <c r="CL3082" s="23">
        <f t="shared" si="2988"/>
        <v>0</v>
      </c>
      <c r="CM3082" s="23" t="str">
        <f t="shared" si="2990"/>
        <v/>
      </c>
      <c r="CN3082" s="23" t="str">
        <f t="shared" si="2991"/>
        <v/>
      </c>
      <c r="CQ3082" s="4">
        <v>1</v>
      </c>
      <c r="CR3082" s="43">
        <f>+CQ3082+CQ3104+CQ3126+CQ3148+CQ3170</f>
        <v>5</v>
      </c>
    </row>
    <row r="3083" spans="1:96" ht="11.25" customHeight="1">
      <c r="A3083" s="17">
        <v>29</v>
      </c>
      <c r="B3083" s="17">
        <v>1</v>
      </c>
      <c r="C3083" s="39">
        <v>3</v>
      </c>
      <c r="D3083" s="40">
        <v>0.12638888888888888</v>
      </c>
      <c r="E3083" s="17">
        <v>-1</v>
      </c>
      <c r="F3083" s="9">
        <v>0</v>
      </c>
      <c r="G3083">
        <v>0</v>
      </c>
      <c r="H3083">
        <v>0</v>
      </c>
      <c r="I3083">
        <v>0</v>
      </c>
      <c r="J3083">
        <v>0</v>
      </c>
      <c r="K3083" s="5">
        <v>25</v>
      </c>
      <c r="L3083">
        <v>63</v>
      </c>
      <c r="M3083">
        <v>6</v>
      </c>
      <c r="O3083" s="17"/>
      <c r="P3083" s="17">
        <f t="shared" si="2989"/>
        <v>1</v>
      </c>
      <c r="Q3083" s="17">
        <v>34</v>
      </c>
      <c r="S3083" s="17">
        <v>0.17647058823529413</v>
      </c>
      <c r="T3083" s="17">
        <v>97</v>
      </c>
      <c r="U3083" s="17">
        <v>40</v>
      </c>
      <c r="V3083" s="17">
        <v>30</v>
      </c>
      <c r="W3083" s="17">
        <v>30</v>
      </c>
      <c r="X3083" s="17">
        <v>30</v>
      </c>
      <c r="Y3083" s="17"/>
      <c r="Z3083" s="17">
        <v>19</v>
      </c>
      <c r="AA3083" s="17"/>
      <c r="AB3083" s="17"/>
      <c r="AC3083" s="17">
        <v>57</v>
      </c>
      <c r="AD3083" s="17">
        <v>0.33333333333333331</v>
      </c>
      <c r="AE3083" s="17">
        <v>0.41304347826086957</v>
      </c>
      <c r="AF3083" s="17">
        <v>23</v>
      </c>
      <c r="AG3083" s="17"/>
      <c r="AH3083">
        <v>73</v>
      </c>
      <c r="AI3083">
        <v>58</v>
      </c>
      <c r="AL3083">
        <v>2.3529411764705882E-2</v>
      </c>
      <c r="AM3083" s="9">
        <f>+(ABS(M3083-M3105)+ABS(M3083-M3127)+ABS(M3083-M3149)+ABS(M3083-M3171)+ABS(M3105-M3127)+ABS(M3105-M3149)+ABS(M3105-M3171)+ABS(M3127-M3149)+ABS(M3127-M3171)+ABS(M3149-M3171))/(5*(M3083+M3105+M3127+M3149+M3171))</f>
        <v>2.3529411764705882E-2</v>
      </c>
      <c r="AN3083">
        <v>0.41403508771929826</v>
      </c>
      <c r="AO3083" s="9">
        <f t="shared" ref="AO3083:AO3096" si="2993">+(ABS(Z3083-Z3105)+ABS(Z3083-Z3127)+ABS(Z3083-Z3149)+ABS(Z3083-Z3171)+ABS(Z3105-Z3127)+ABS(Z3105-Z3149)+ABS(Z3105-Z3171)+ABS(Z3127-Z3149)+ABS(Z3127-Z3171)+ABS(Z3149-Z3171))/(5*(Z3083+Z3105+Z3127+Z3149+Z3171))</f>
        <v>0.41403508771929826</v>
      </c>
      <c r="AP3083">
        <v>0.32876712328767121</v>
      </c>
      <c r="AQ3083" s="9"/>
      <c r="AR3083" s="9"/>
      <c r="AS3083" s="17">
        <f t="shared" si="2983"/>
        <v>38</v>
      </c>
      <c r="AT3083" s="17">
        <f t="shared" si="2984"/>
        <v>6.3157894736842107E-2</v>
      </c>
      <c r="AU3083" s="17">
        <f t="shared" si="2985"/>
        <v>0.35652173913043483</v>
      </c>
      <c r="AV3083" s="17">
        <f t="shared" si="2986"/>
        <v>0.32413793103448274</v>
      </c>
      <c r="AZ3083">
        <v>4</v>
      </c>
      <c r="BA3083" s="27">
        <v>0.66666666666666663</v>
      </c>
      <c r="BB3083" s="17">
        <v>18</v>
      </c>
      <c r="BC3083" s="17">
        <v>1</v>
      </c>
      <c r="BD3083" s="17">
        <v>1</v>
      </c>
      <c r="BF3083">
        <v>0</v>
      </c>
      <c r="BG3083">
        <v>1</v>
      </c>
      <c r="BQ3083">
        <v>0.5</v>
      </c>
      <c r="BR3083">
        <v>0.25</v>
      </c>
      <c r="BS3083">
        <v>0.73333333333333328</v>
      </c>
      <c r="CK3083" s="23">
        <v>0.41304347826086957</v>
      </c>
      <c r="CL3083" s="23">
        <f t="shared" si="2988"/>
        <v>0</v>
      </c>
      <c r="CM3083" s="23" t="str">
        <f t="shared" si="2990"/>
        <v/>
      </c>
      <c r="CN3083" s="23" t="str">
        <f t="shared" si="2991"/>
        <v/>
      </c>
      <c r="CQ3083" s="4">
        <v>2</v>
      </c>
      <c r="CR3083" s="43">
        <f t="shared" ref="CR3083:CR3103" si="2994">+CQ3083+CQ3105+CQ3127+CQ3149+CQ3171</f>
        <v>10</v>
      </c>
    </row>
    <row r="3084" spans="1:96" ht="11.25" customHeight="1">
      <c r="A3084" s="17">
        <v>29</v>
      </c>
      <c r="B3084" s="17">
        <v>1</v>
      </c>
      <c r="C3084" s="39">
        <v>3</v>
      </c>
      <c r="D3084" s="40">
        <v>0.12638888888888888</v>
      </c>
      <c r="E3084" s="17">
        <v>1</v>
      </c>
      <c r="F3084" s="9">
        <v>0</v>
      </c>
      <c r="G3084">
        <v>0</v>
      </c>
      <c r="H3084">
        <v>0</v>
      </c>
      <c r="I3084">
        <v>0</v>
      </c>
      <c r="J3084">
        <v>0</v>
      </c>
      <c r="K3084" s="5">
        <v>25</v>
      </c>
      <c r="L3084">
        <v>75</v>
      </c>
      <c r="M3084">
        <v>6</v>
      </c>
      <c r="N3084">
        <v>6</v>
      </c>
      <c r="O3084" s="17">
        <v>0.26153846153846155</v>
      </c>
      <c r="P3084" s="17">
        <f t="shared" si="2989"/>
        <v>1</v>
      </c>
      <c r="Q3084" s="17">
        <v>26</v>
      </c>
      <c r="S3084" s="17">
        <v>0.23076923076923078</v>
      </c>
      <c r="T3084" s="17">
        <v>100</v>
      </c>
      <c r="U3084" s="17">
        <v>40</v>
      </c>
      <c r="V3084" s="17">
        <v>30</v>
      </c>
      <c r="W3084" s="17">
        <v>30</v>
      </c>
      <c r="X3084" s="17">
        <v>30</v>
      </c>
      <c r="Y3084" s="17"/>
      <c r="Z3084" s="17">
        <v>18</v>
      </c>
      <c r="AA3084" s="17">
        <v>18</v>
      </c>
      <c r="AB3084" s="17">
        <v>0.22608695652173913</v>
      </c>
      <c r="AC3084" s="17">
        <v>69</v>
      </c>
      <c r="AD3084" s="17">
        <v>0.2608695652173913</v>
      </c>
      <c r="AE3084" s="17"/>
      <c r="AF3084" s="17">
        <v>22</v>
      </c>
      <c r="AG3084" s="17"/>
      <c r="AH3084">
        <v>93</v>
      </c>
      <c r="AL3084">
        <v>0.26153846153846155</v>
      </c>
      <c r="AM3084" s="9">
        <f t="shared" ref="AM3084:AM3103" si="2995">+(ABS(M3084-M3106)+ABS(M3084-M3128)+ABS(M3084-M3150)+ABS(M3084-M3172)+ABS(M3106-M3128)+ABS(M3106-M3150)+ABS(M3106-M3172)+ABS(M3128-M3150)+ABS(M3128-M3172)+ABS(M3150-M3172))/(5*(M3084+M3106+M3128+M3150+M3172))</f>
        <v>0.26153846153846155</v>
      </c>
      <c r="AN3084">
        <v>0.22608695652173913</v>
      </c>
      <c r="AO3084" s="9">
        <f t="shared" si="2993"/>
        <v>0.22608695652173913</v>
      </c>
      <c r="AP3084">
        <v>0.14623655913978492</v>
      </c>
      <c r="AQ3084" s="9"/>
      <c r="AR3084" s="9"/>
      <c r="AS3084" s="17">
        <f t="shared" si="2983"/>
        <v>34</v>
      </c>
      <c r="AT3084" s="17">
        <f t="shared" si="2984"/>
        <v>2.3529411764705882E-2</v>
      </c>
      <c r="AU3084" t="str">
        <f>+IF(AND(E3084&gt;1,AO3083&gt;0),AO3083,"")</f>
        <v/>
      </c>
      <c r="AV3084" s="17">
        <f t="shared" si="2986"/>
        <v>0.32876712328767121</v>
      </c>
      <c r="AZ3084">
        <v>4</v>
      </c>
      <c r="BA3084" s="27">
        <v>0.66666666666666663</v>
      </c>
      <c r="BB3084" s="17">
        <v>18</v>
      </c>
      <c r="BC3084" s="17">
        <v>1</v>
      </c>
      <c r="BD3084" s="17">
        <v>1</v>
      </c>
      <c r="BF3084">
        <v>0</v>
      </c>
      <c r="BG3084">
        <v>1</v>
      </c>
      <c r="BQ3084">
        <v>0.5</v>
      </c>
      <c r="BR3084">
        <v>0.25</v>
      </c>
      <c r="BS3084">
        <v>0.73333333333333328</v>
      </c>
      <c r="CK3084" s="23" t="s">
        <v>2085</v>
      </c>
      <c r="CL3084" s="23">
        <f t="shared" si="2988"/>
        <v>0</v>
      </c>
      <c r="CM3084" s="23" t="str">
        <f t="shared" si="2990"/>
        <v/>
      </c>
      <c r="CN3084" s="23" t="str">
        <f t="shared" si="2991"/>
        <v/>
      </c>
      <c r="CQ3084" s="4">
        <v>5</v>
      </c>
      <c r="CR3084" s="43">
        <f t="shared" si="2994"/>
        <v>18</v>
      </c>
    </row>
    <row r="3085" spans="1:96" ht="11.25" customHeight="1">
      <c r="A3085" s="17">
        <v>29</v>
      </c>
      <c r="B3085" s="17">
        <v>1</v>
      </c>
      <c r="C3085" s="39">
        <v>3</v>
      </c>
      <c r="D3085" s="40">
        <v>0.12638888888888888</v>
      </c>
      <c r="E3085" s="17">
        <v>2</v>
      </c>
      <c r="F3085" s="9">
        <v>0</v>
      </c>
      <c r="G3085">
        <v>0</v>
      </c>
      <c r="H3085">
        <v>0</v>
      </c>
      <c r="I3085">
        <v>0</v>
      </c>
      <c r="J3085">
        <v>0</v>
      </c>
      <c r="K3085" s="5">
        <v>25</v>
      </c>
      <c r="L3085">
        <v>75</v>
      </c>
      <c r="M3085">
        <v>6</v>
      </c>
      <c r="N3085">
        <v>12</v>
      </c>
      <c r="O3085" s="17">
        <v>0.15555555555555556</v>
      </c>
      <c r="P3085" s="17">
        <f t="shared" si="2989"/>
        <v>1</v>
      </c>
      <c r="Q3085" s="17">
        <v>28</v>
      </c>
      <c r="S3085" s="17">
        <v>0.21428571428571427</v>
      </c>
      <c r="T3085" s="17">
        <v>100</v>
      </c>
      <c r="U3085" s="17">
        <v>40</v>
      </c>
      <c r="V3085" s="17">
        <v>30</v>
      </c>
      <c r="W3085" s="17">
        <v>30</v>
      </c>
      <c r="X3085" s="17">
        <v>30</v>
      </c>
      <c r="Y3085" s="17"/>
      <c r="Z3085" s="17">
        <v>15</v>
      </c>
      <c r="AA3085" s="17">
        <v>33</v>
      </c>
      <c r="AB3085" s="17">
        <v>0.27540983606557379</v>
      </c>
      <c r="AC3085" s="17">
        <v>53</v>
      </c>
      <c r="AD3085" s="17">
        <v>0.28301886792452829</v>
      </c>
      <c r="AE3085" s="17">
        <v>0.2608695652173913</v>
      </c>
      <c r="AF3085" s="17">
        <v>19</v>
      </c>
      <c r="AG3085" s="17"/>
      <c r="AH3085">
        <v>75</v>
      </c>
      <c r="AI3085">
        <v>93</v>
      </c>
      <c r="AL3085">
        <v>7.1428571428571425E-2</v>
      </c>
      <c r="AM3085" s="9">
        <f t="shared" si="2995"/>
        <v>7.1428571428571425E-2</v>
      </c>
      <c r="AN3085">
        <v>0.33962264150943394</v>
      </c>
      <c r="AO3085" s="9">
        <f t="shared" si="2993"/>
        <v>0.33962264150943394</v>
      </c>
      <c r="AP3085">
        <v>0.21866666666666668</v>
      </c>
      <c r="AQ3085" s="9"/>
      <c r="AR3085" s="9"/>
      <c r="AS3085" s="17">
        <f t="shared" si="2983"/>
        <v>26</v>
      </c>
      <c r="AT3085" s="17">
        <f t="shared" si="2984"/>
        <v>0.26153846153846155</v>
      </c>
      <c r="AU3085">
        <f t="shared" ref="AU3085:AU3093" si="2996">+IF(AND(E3085&gt;1,AO3084&gt;0),AO3084,"")</f>
        <v>0.22608695652173913</v>
      </c>
      <c r="AV3085" s="17">
        <f t="shared" si="2986"/>
        <v>0.14623655913978492</v>
      </c>
      <c r="AZ3085">
        <v>4</v>
      </c>
      <c r="BA3085" s="27">
        <v>0.66666666666666663</v>
      </c>
      <c r="BB3085" s="17">
        <v>18</v>
      </c>
      <c r="BC3085" s="17">
        <v>1</v>
      </c>
      <c r="BD3085" s="17">
        <v>1</v>
      </c>
      <c r="BF3085">
        <v>0</v>
      </c>
      <c r="BG3085">
        <v>1</v>
      </c>
      <c r="BQ3085">
        <v>0.5</v>
      </c>
      <c r="BR3085">
        <v>0.25</v>
      </c>
      <c r="BS3085">
        <v>0.73333333333333328</v>
      </c>
      <c r="CK3085" s="23">
        <v>0.2608695652173913</v>
      </c>
      <c r="CL3085" s="23">
        <f t="shared" si="2988"/>
        <v>0</v>
      </c>
      <c r="CM3085" s="23" t="str">
        <f t="shared" si="2990"/>
        <v/>
      </c>
      <c r="CN3085" s="23" t="str">
        <f t="shared" si="2991"/>
        <v/>
      </c>
      <c r="CQ3085" s="4">
        <v>5</v>
      </c>
      <c r="CR3085" s="43">
        <f t="shared" si="2994"/>
        <v>18</v>
      </c>
    </row>
    <row r="3086" spans="1:96" ht="11.25" customHeight="1">
      <c r="A3086" s="17">
        <v>29</v>
      </c>
      <c r="B3086" s="17">
        <v>1</v>
      </c>
      <c r="C3086" s="39">
        <v>3</v>
      </c>
      <c r="D3086" s="40">
        <v>0.12638888888888888</v>
      </c>
      <c r="E3086" s="17">
        <v>3</v>
      </c>
      <c r="F3086" s="9">
        <v>0</v>
      </c>
      <c r="G3086">
        <v>0</v>
      </c>
      <c r="H3086">
        <v>0</v>
      </c>
      <c r="I3086">
        <v>0</v>
      </c>
      <c r="J3086">
        <v>0</v>
      </c>
      <c r="K3086" s="5">
        <v>25</v>
      </c>
      <c r="L3086">
        <v>75</v>
      </c>
      <c r="M3086">
        <v>6</v>
      </c>
      <c r="N3086">
        <v>18</v>
      </c>
      <c r="O3086" s="17">
        <v>0.10909090909090909</v>
      </c>
      <c r="P3086" s="17">
        <f t="shared" si="2989"/>
        <v>1</v>
      </c>
      <c r="Q3086" s="17">
        <v>34</v>
      </c>
      <c r="S3086" s="17">
        <v>0.17647058823529413</v>
      </c>
      <c r="T3086" s="17">
        <v>100</v>
      </c>
      <c r="U3086" s="17">
        <v>40</v>
      </c>
      <c r="V3086" s="17">
        <v>30</v>
      </c>
      <c r="W3086" s="17">
        <v>30</v>
      </c>
      <c r="X3086" s="17">
        <v>30</v>
      </c>
      <c r="Y3086" s="17"/>
      <c r="Z3086" s="17">
        <v>4</v>
      </c>
      <c r="AA3086" s="17">
        <v>37</v>
      </c>
      <c r="AB3086" s="17">
        <v>0.21333333333333335</v>
      </c>
      <c r="AC3086" s="17">
        <v>43</v>
      </c>
      <c r="AD3086" s="17">
        <v>9.3023255813953487E-2</v>
      </c>
      <c r="AE3086" s="17">
        <v>0.28301886792452829</v>
      </c>
      <c r="AF3086" s="17">
        <v>8</v>
      </c>
      <c r="AG3086" s="17"/>
      <c r="AH3086">
        <v>59</v>
      </c>
      <c r="AI3086">
        <v>75</v>
      </c>
      <c r="AL3086">
        <v>5.8823529411764705E-2</v>
      </c>
      <c r="AM3086" s="9">
        <f t="shared" si="2995"/>
        <v>5.8823529411764705E-2</v>
      </c>
      <c r="AN3086">
        <v>0.26046511627906976</v>
      </c>
      <c r="AO3086" s="9">
        <f t="shared" si="2993"/>
        <v>0.26046511627906976</v>
      </c>
      <c r="AP3086">
        <v>0.15593220338983052</v>
      </c>
      <c r="AQ3086" s="9"/>
      <c r="AR3086" s="9"/>
      <c r="AS3086" s="17">
        <f t="shared" si="2983"/>
        <v>28</v>
      </c>
      <c r="AT3086" s="17">
        <f t="shared" si="2984"/>
        <v>7.1428571428571425E-2</v>
      </c>
      <c r="AU3086">
        <f t="shared" si="2996"/>
        <v>0.33962264150943394</v>
      </c>
      <c r="AV3086" s="17">
        <f t="shared" si="2986"/>
        <v>0.21866666666666668</v>
      </c>
      <c r="AZ3086">
        <v>4</v>
      </c>
      <c r="BA3086" s="27">
        <v>0.66666666666666663</v>
      </c>
      <c r="BB3086" s="17">
        <v>18</v>
      </c>
      <c r="BC3086" s="17">
        <v>1</v>
      </c>
      <c r="BD3086" s="17">
        <v>1</v>
      </c>
      <c r="BF3086">
        <v>0</v>
      </c>
      <c r="BG3086">
        <v>1</v>
      </c>
      <c r="BQ3086">
        <v>0.5</v>
      </c>
      <c r="BR3086">
        <v>0.25</v>
      </c>
      <c r="BS3086">
        <v>0.73333333333333328</v>
      </c>
      <c r="CK3086" s="23">
        <v>0.28301886792452829</v>
      </c>
      <c r="CL3086" s="23">
        <f t="shared" si="2988"/>
        <v>0</v>
      </c>
      <c r="CM3086" s="23" t="str">
        <f t="shared" si="2990"/>
        <v/>
      </c>
      <c r="CN3086" s="23" t="str">
        <f t="shared" si="2991"/>
        <v/>
      </c>
      <c r="CQ3086" s="4">
        <v>4</v>
      </c>
      <c r="CR3086" s="43">
        <f t="shared" si="2994"/>
        <v>20</v>
      </c>
    </row>
    <row r="3087" spans="1:96" ht="11.25" customHeight="1">
      <c r="A3087" s="17">
        <v>29</v>
      </c>
      <c r="B3087" s="17">
        <v>1</v>
      </c>
      <c r="C3087" s="39">
        <v>3</v>
      </c>
      <c r="D3087" s="40">
        <v>0.12638888888888888</v>
      </c>
      <c r="E3087" s="17">
        <v>4</v>
      </c>
      <c r="F3087" s="9">
        <v>0</v>
      </c>
      <c r="G3087">
        <v>0</v>
      </c>
      <c r="H3087">
        <v>0</v>
      </c>
      <c r="I3087">
        <v>0</v>
      </c>
      <c r="J3087">
        <v>0</v>
      </c>
      <c r="K3087" s="5">
        <v>25</v>
      </c>
      <c r="L3087">
        <v>75</v>
      </c>
      <c r="M3087">
        <v>6</v>
      </c>
      <c r="N3087">
        <v>24</v>
      </c>
      <c r="O3087" s="17">
        <v>9.3103448275862075E-2</v>
      </c>
      <c r="P3087" s="17">
        <f t="shared" si="2989"/>
        <v>1</v>
      </c>
      <c r="Q3087" s="17">
        <v>28</v>
      </c>
      <c r="S3087" s="17">
        <v>0.21428571428571427</v>
      </c>
      <c r="T3087" s="17">
        <v>100</v>
      </c>
      <c r="U3087" s="17">
        <v>40</v>
      </c>
      <c r="V3087" s="17">
        <v>30</v>
      </c>
      <c r="W3087" s="17">
        <v>30</v>
      </c>
      <c r="X3087" s="17">
        <v>30</v>
      </c>
      <c r="Y3087" s="17"/>
      <c r="Z3087" s="17">
        <v>10</v>
      </c>
      <c r="AA3087" s="17">
        <v>47</v>
      </c>
      <c r="AB3087" s="17">
        <v>0.17990430622009571</v>
      </c>
      <c r="AC3087" s="17">
        <v>44</v>
      </c>
      <c r="AD3087" s="17">
        <v>0.22727272727272727</v>
      </c>
      <c r="AE3087" s="17">
        <v>9.3023255813953487E-2</v>
      </c>
      <c r="AF3087" s="17">
        <v>14</v>
      </c>
      <c r="AG3087" s="17"/>
      <c r="AH3087">
        <v>66</v>
      </c>
      <c r="AI3087">
        <v>59</v>
      </c>
      <c r="AL3087">
        <v>0.1</v>
      </c>
      <c r="AM3087" s="9">
        <f t="shared" si="2995"/>
        <v>0.1</v>
      </c>
      <c r="AN3087">
        <v>0.10909090909090907</v>
      </c>
      <c r="AO3087" s="9">
        <f t="shared" si="2993"/>
        <v>0.10909090909090909</v>
      </c>
      <c r="AP3087">
        <v>0.11515151515151516</v>
      </c>
      <c r="AQ3087" s="9"/>
      <c r="AR3087" s="9"/>
      <c r="AS3087" s="17">
        <f t="shared" si="2983"/>
        <v>34</v>
      </c>
      <c r="AT3087" s="17">
        <f t="shared" si="2984"/>
        <v>5.8823529411764705E-2</v>
      </c>
      <c r="AU3087">
        <f t="shared" si="2996"/>
        <v>0.26046511627906976</v>
      </c>
      <c r="AV3087" s="17">
        <f t="shared" si="2986"/>
        <v>0.15593220338983052</v>
      </c>
      <c r="AZ3087">
        <v>4</v>
      </c>
      <c r="BA3087" s="27">
        <v>0.66666666666666663</v>
      </c>
      <c r="BB3087" s="17">
        <v>18</v>
      </c>
      <c r="BC3087" s="17">
        <v>1</v>
      </c>
      <c r="BD3087" s="17">
        <v>1</v>
      </c>
      <c r="BF3087">
        <v>0</v>
      </c>
      <c r="BG3087">
        <v>1</v>
      </c>
      <c r="BQ3087">
        <v>0.5</v>
      </c>
      <c r="BR3087">
        <v>0.25</v>
      </c>
      <c r="BS3087">
        <v>0.73333333333333328</v>
      </c>
      <c r="CK3087" s="23">
        <v>9.3023255813953487E-2</v>
      </c>
      <c r="CL3087" s="23">
        <f t="shared" si="2988"/>
        <v>0</v>
      </c>
      <c r="CM3087" s="23" t="str">
        <f t="shared" si="2990"/>
        <v/>
      </c>
      <c r="CN3087" s="23" t="str">
        <f t="shared" si="2991"/>
        <v/>
      </c>
      <c r="CQ3087" s="4">
        <v>3</v>
      </c>
      <c r="CR3087" s="43">
        <f t="shared" si="2994"/>
        <v>12</v>
      </c>
    </row>
    <row r="3088" spans="1:96" ht="11.25" customHeight="1">
      <c r="A3088" s="17">
        <v>29</v>
      </c>
      <c r="B3088" s="17">
        <v>1</v>
      </c>
      <c r="C3088" s="39">
        <v>3</v>
      </c>
      <c r="D3088" s="40">
        <v>0.12638888888888888</v>
      </c>
      <c r="E3088" s="17">
        <v>5</v>
      </c>
      <c r="F3088" s="9">
        <v>0</v>
      </c>
      <c r="G3088">
        <v>0</v>
      </c>
      <c r="H3088">
        <v>0</v>
      </c>
      <c r="I3088">
        <v>0</v>
      </c>
      <c r="J3088">
        <v>0</v>
      </c>
      <c r="K3088" s="5">
        <v>25</v>
      </c>
      <c r="L3088">
        <v>75</v>
      </c>
      <c r="M3088">
        <v>6</v>
      </c>
      <c r="N3088">
        <v>30</v>
      </c>
      <c r="O3088" s="17">
        <v>8.6713286713286708E-2</v>
      </c>
      <c r="P3088" s="17">
        <f t="shared" si="2989"/>
        <v>1</v>
      </c>
      <c r="Q3088" s="17">
        <v>27</v>
      </c>
      <c r="S3088" s="17">
        <v>0.22222222222222221</v>
      </c>
      <c r="T3088" s="17">
        <v>100</v>
      </c>
      <c r="U3088" s="17">
        <v>40</v>
      </c>
      <c r="V3088" s="17">
        <v>30</v>
      </c>
      <c r="W3088" s="17">
        <v>30</v>
      </c>
      <c r="X3088" s="17">
        <v>30</v>
      </c>
      <c r="Y3088" s="17"/>
      <c r="Z3088" s="17">
        <v>1</v>
      </c>
      <c r="AA3088" s="17">
        <v>48</v>
      </c>
      <c r="AB3088" s="17">
        <v>0.15040000000000001</v>
      </c>
      <c r="AC3088" s="17">
        <v>41</v>
      </c>
      <c r="AD3088" s="17">
        <v>2.4390243902439025E-2</v>
      </c>
      <c r="AE3088" s="17">
        <v>0.22727272727272727</v>
      </c>
      <c r="AF3088" s="17">
        <v>5</v>
      </c>
      <c r="AG3088" s="17"/>
      <c r="AH3088">
        <v>64</v>
      </c>
      <c r="AI3088">
        <v>66</v>
      </c>
      <c r="AL3088">
        <v>0.13333333333333333</v>
      </c>
      <c r="AM3088" s="9">
        <f t="shared" si="2995"/>
        <v>0.13333333333333333</v>
      </c>
      <c r="AN3088">
        <v>0.17560975609756099</v>
      </c>
      <c r="AO3088" s="9">
        <f t="shared" si="2993"/>
        <v>0.17560975609756097</v>
      </c>
      <c r="AP3088">
        <v>0.16250000000000001</v>
      </c>
      <c r="AQ3088" s="9"/>
      <c r="AR3088" s="9"/>
      <c r="AS3088" s="17">
        <f t="shared" si="2983"/>
        <v>28</v>
      </c>
      <c r="AT3088" s="17">
        <f t="shared" si="2984"/>
        <v>0.1</v>
      </c>
      <c r="AU3088">
        <f t="shared" si="2996"/>
        <v>0.10909090909090909</v>
      </c>
      <c r="AV3088" s="17">
        <f t="shared" si="2986"/>
        <v>0.11515151515151516</v>
      </c>
      <c r="AZ3088">
        <v>4</v>
      </c>
      <c r="BA3088" s="27">
        <v>0.66666666666666663</v>
      </c>
      <c r="BB3088" s="17">
        <v>18</v>
      </c>
      <c r="BC3088" s="17">
        <v>1</v>
      </c>
      <c r="BD3088" s="17">
        <v>1</v>
      </c>
      <c r="BF3088">
        <v>0</v>
      </c>
      <c r="BG3088">
        <v>1</v>
      </c>
      <c r="BQ3088">
        <v>0.5</v>
      </c>
      <c r="BR3088">
        <v>0.25</v>
      </c>
      <c r="BS3088">
        <v>0.73333333333333328</v>
      </c>
      <c r="CK3088" s="23">
        <v>0.22727272727272727</v>
      </c>
      <c r="CL3088" s="23">
        <f t="shared" si="2988"/>
        <v>0</v>
      </c>
      <c r="CM3088" s="23" t="str">
        <f t="shared" si="2990"/>
        <v/>
      </c>
      <c r="CN3088" s="23" t="str">
        <f t="shared" si="2991"/>
        <v/>
      </c>
      <c r="CQ3088" s="4">
        <v>2</v>
      </c>
      <c r="CR3088" s="43">
        <f t="shared" si="2994"/>
        <v>14</v>
      </c>
    </row>
    <row r="3089" spans="1:96" ht="11.25" customHeight="1">
      <c r="A3089" s="17">
        <v>29</v>
      </c>
      <c r="B3089" s="17">
        <v>1</v>
      </c>
      <c r="C3089" s="39">
        <v>3</v>
      </c>
      <c r="D3089" s="40">
        <v>0.12638888888888888</v>
      </c>
      <c r="E3089" s="17">
        <v>6</v>
      </c>
      <c r="F3089" s="9">
        <v>0</v>
      </c>
      <c r="G3089">
        <v>0</v>
      </c>
      <c r="H3089">
        <v>0</v>
      </c>
      <c r="I3089">
        <v>0</v>
      </c>
      <c r="J3089">
        <v>0</v>
      </c>
      <c r="K3089" s="5">
        <v>25</v>
      </c>
      <c r="L3089">
        <v>75</v>
      </c>
      <c r="M3089">
        <v>6</v>
      </c>
      <c r="N3089">
        <v>36</v>
      </c>
      <c r="O3089" s="17">
        <v>0.11572327044025157</v>
      </c>
      <c r="P3089" s="17">
        <f t="shared" si="2989"/>
        <v>1</v>
      </c>
      <c r="Q3089" s="17">
        <v>16</v>
      </c>
      <c r="S3089" s="17">
        <v>0.375</v>
      </c>
      <c r="T3089" s="17">
        <v>91</v>
      </c>
      <c r="U3089" s="17">
        <v>40</v>
      </c>
      <c r="V3089" s="17">
        <v>30</v>
      </c>
      <c r="W3089" s="17">
        <v>30</v>
      </c>
      <c r="X3089" s="17">
        <v>30</v>
      </c>
      <c r="Y3089" s="17"/>
      <c r="Z3089" s="17">
        <v>19</v>
      </c>
      <c r="AA3089" s="17">
        <v>67</v>
      </c>
      <c r="AB3089" s="17">
        <v>0.16470588235294117</v>
      </c>
      <c r="AC3089" s="17">
        <v>56</v>
      </c>
      <c r="AD3089" s="17">
        <v>0.3392857142857143</v>
      </c>
      <c r="AE3089" s="17">
        <v>2.4390243902439025E-2</v>
      </c>
      <c r="AF3089" s="17">
        <v>23</v>
      </c>
      <c r="AG3089" s="17"/>
      <c r="AH3089">
        <v>90</v>
      </c>
      <c r="AI3089">
        <v>64</v>
      </c>
      <c r="AL3089">
        <v>0.42499999999999999</v>
      </c>
      <c r="AM3089" s="9">
        <f t="shared" si="2995"/>
        <v>0.42499999999999999</v>
      </c>
      <c r="AN3089">
        <v>0.40714285714285714</v>
      </c>
      <c r="AO3089" s="9">
        <f t="shared" si="2993"/>
        <v>0.40714285714285714</v>
      </c>
      <c r="AP3089">
        <v>0.18222222222222223</v>
      </c>
      <c r="AQ3089" s="9"/>
      <c r="AR3089" s="9"/>
      <c r="AS3089" s="17">
        <f t="shared" si="2983"/>
        <v>27</v>
      </c>
      <c r="AT3089" s="17">
        <f t="shared" si="2984"/>
        <v>0.13333333333333333</v>
      </c>
      <c r="AU3089">
        <f t="shared" si="2996"/>
        <v>0.17560975609756097</v>
      </c>
      <c r="AV3089" s="17">
        <f t="shared" si="2986"/>
        <v>0.16250000000000001</v>
      </c>
      <c r="AZ3089">
        <v>4</v>
      </c>
      <c r="BA3089" s="27">
        <v>0.66666666666666663</v>
      </c>
      <c r="BB3089" s="17">
        <v>18</v>
      </c>
      <c r="BC3089" s="17">
        <v>1</v>
      </c>
      <c r="BD3089" s="17">
        <v>1</v>
      </c>
      <c r="BF3089">
        <v>0</v>
      </c>
      <c r="BG3089">
        <v>1</v>
      </c>
      <c r="BQ3089">
        <v>0.5</v>
      </c>
      <c r="BR3089">
        <v>0.25</v>
      </c>
      <c r="BS3089">
        <v>0.73333333333333328</v>
      </c>
      <c r="CK3089" s="23">
        <v>2.4390243902439025E-2</v>
      </c>
      <c r="CL3089" s="23">
        <f t="shared" si="2988"/>
        <v>0</v>
      </c>
      <c r="CM3089" s="23" t="str">
        <f t="shared" si="2990"/>
        <v/>
      </c>
      <c r="CN3089" s="23" t="str">
        <f t="shared" si="2991"/>
        <v/>
      </c>
      <c r="CO3089" s="43">
        <f>+AVERAGE(AM3083:AM3087)</f>
        <v>0.1030639948287007</v>
      </c>
      <c r="CP3089" s="43">
        <f>+AVERAGE(AO3083:AO3087)</f>
        <v>0.26986014222409005</v>
      </c>
      <c r="CQ3089" s="4">
        <v>5</v>
      </c>
      <c r="CR3089" s="43">
        <f t="shared" si="2994"/>
        <v>22</v>
      </c>
    </row>
    <row r="3090" spans="1:96" ht="11.25" customHeight="1">
      <c r="A3090" s="17">
        <v>29</v>
      </c>
      <c r="B3090" s="17">
        <v>1</v>
      </c>
      <c r="C3090" s="39">
        <v>3</v>
      </c>
      <c r="D3090" s="40">
        <v>0.12638888888888888</v>
      </c>
      <c r="E3090" s="17">
        <v>7</v>
      </c>
      <c r="F3090" s="9">
        <v>0</v>
      </c>
      <c r="G3090">
        <v>0</v>
      </c>
      <c r="H3090">
        <v>0</v>
      </c>
      <c r="I3090">
        <v>0</v>
      </c>
      <c r="J3090">
        <v>0</v>
      </c>
      <c r="K3090" s="5">
        <v>25</v>
      </c>
      <c r="L3090">
        <v>66</v>
      </c>
      <c r="M3090">
        <v>0</v>
      </c>
      <c r="N3090">
        <v>36</v>
      </c>
      <c r="O3090" s="17">
        <v>8.9385474860335198E-2</v>
      </c>
      <c r="P3090" s="17">
        <f t="shared" si="2989"/>
        <v>0</v>
      </c>
      <c r="Q3090" s="17">
        <v>20</v>
      </c>
      <c r="S3090" s="17">
        <v>0</v>
      </c>
      <c r="T3090" s="17">
        <v>86</v>
      </c>
      <c r="U3090" s="17">
        <v>40</v>
      </c>
      <c r="V3090" s="17">
        <v>30</v>
      </c>
      <c r="W3090" s="17">
        <v>30</v>
      </c>
      <c r="X3090" s="17">
        <v>30</v>
      </c>
      <c r="Y3090" s="17"/>
      <c r="Z3090" s="17">
        <v>0</v>
      </c>
      <c r="AA3090" s="17">
        <v>67</v>
      </c>
      <c r="AB3090" s="17">
        <v>0.14325068870523416</v>
      </c>
      <c r="AC3090" s="17">
        <v>57</v>
      </c>
      <c r="AD3090" s="17">
        <v>0</v>
      </c>
      <c r="AE3090" s="17">
        <v>0.3392857142857143</v>
      </c>
      <c r="AF3090" s="17">
        <v>10</v>
      </c>
      <c r="AG3090" s="17"/>
      <c r="AH3090">
        <v>87</v>
      </c>
      <c r="AI3090">
        <v>90</v>
      </c>
      <c r="AL3090">
        <v>0.42</v>
      </c>
      <c r="AM3090" s="9">
        <f t="shared" si="2995"/>
        <v>0.42</v>
      </c>
      <c r="AN3090">
        <v>0.4</v>
      </c>
      <c r="AO3090" s="9">
        <f t="shared" si="2993"/>
        <v>0.4</v>
      </c>
      <c r="AP3090">
        <v>0.17471264367816094</v>
      </c>
      <c r="AQ3090" s="9"/>
      <c r="AR3090" s="9"/>
      <c r="AS3090" s="17">
        <f t="shared" si="2983"/>
        <v>16</v>
      </c>
      <c r="AT3090" s="17">
        <f t="shared" si="2984"/>
        <v>0.42499999999999999</v>
      </c>
      <c r="AU3090">
        <f t="shared" si="2996"/>
        <v>0.40714285714285714</v>
      </c>
      <c r="AV3090" s="17">
        <f t="shared" si="2986"/>
        <v>0.18222222222222223</v>
      </c>
      <c r="AZ3090">
        <v>4</v>
      </c>
      <c r="BA3090" s="27">
        <v>0.66666666666666663</v>
      </c>
      <c r="BB3090" s="17">
        <v>18</v>
      </c>
      <c r="BC3090" s="17">
        <v>1</v>
      </c>
      <c r="BD3090" s="17">
        <v>1</v>
      </c>
      <c r="BF3090">
        <v>0</v>
      </c>
      <c r="BG3090">
        <v>1</v>
      </c>
      <c r="BQ3090">
        <v>0.5</v>
      </c>
      <c r="BR3090">
        <v>0.25</v>
      </c>
      <c r="BS3090">
        <v>0.73333333333333328</v>
      </c>
      <c r="CK3090" s="23">
        <v>0.3392857142857143</v>
      </c>
      <c r="CL3090" s="23">
        <f t="shared" si="2988"/>
        <v>0</v>
      </c>
      <c r="CM3090" s="23" t="str">
        <f t="shared" si="2990"/>
        <v/>
      </c>
      <c r="CN3090" s="23" t="str">
        <f t="shared" si="2991"/>
        <v/>
      </c>
      <c r="CO3090" s="43">
        <f>+AVERAGE(AM3083:AM3087)</f>
        <v>0.1030639948287007</v>
      </c>
      <c r="CP3090" s="43">
        <f>+AVERAGE(AO3083:AO3087)</f>
        <v>0.26986014222409005</v>
      </c>
      <c r="CQ3090" s="4">
        <v>4</v>
      </c>
      <c r="CR3090" s="43">
        <f t="shared" si="2994"/>
        <v>15</v>
      </c>
    </row>
    <row r="3091" spans="1:96" ht="11.25" customHeight="1">
      <c r="A3091" s="17">
        <v>29</v>
      </c>
      <c r="B3091" s="17">
        <v>1</v>
      </c>
      <c r="C3091" s="39">
        <v>3</v>
      </c>
      <c r="D3091" s="40">
        <v>0.12638888888888888</v>
      </c>
      <c r="E3091" s="17">
        <v>8</v>
      </c>
      <c r="F3091" s="9">
        <v>0</v>
      </c>
      <c r="G3091">
        <v>0</v>
      </c>
      <c r="H3091">
        <v>0</v>
      </c>
      <c r="I3091">
        <v>0</v>
      </c>
      <c r="J3091">
        <v>0</v>
      </c>
      <c r="K3091" s="5">
        <v>25</v>
      </c>
      <c r="L3091">
        <v>61</v>
      </c>
      <c r="M3091">
        <v>7</v>
      </c>
      <c r="N3091">
        <v>43</v>
      </c>
      <c r="O3091" s="17">
        <v>0.10945273631840796</v>
      </c>
      <c r="P3091" s="17">
        <f t="shared" si="2989"/>
        <v>1</v>
      </c>
      <c r="Q3091" s="17">
        <v>22</v>
      </c>
      <c r="S3091" s="17">
        <v>0.31818181818181818</v>
      </c>
      <c r="T3091" s="17">
        <v>83</v>
      </c>
      <c r="U3091" s="17">
        <v>40</v>
      </c>
      <c r="V3091" s="17">
        <v>30</v>
      </c>
      <c r="W3091" s="17">
        <v>30</v>
      </c>
      <c r="X3091" s="17">
        <v>30</v>
      </c>
      <c r="Y3091" s="17"/>
      <c r="Z3091" s="17">
        <v>19</v>
      </c>
      <c r="AA3091" s="17">
        <v>86</v>
      </c>
      <c r="AB3091" s="17">
        <v>0.12216748768472907</v>
      </c>
      <c r="AC3091" s="17">
        <v>43</v>
      </c>
      <c r="AD3091" s="17">
        <v>0.44186046511627908</v>
      </c>
      <c r="AE3091" s="17">
        <v>0</v>
      </c>
      <c r="AF3091" s="17">
        <v>22</v>
      </c>
      <c r="AG3091" s="17"/>
      <c r="AH3091">
        <v>71</v>
      </c>
      <c r="AI3091">
        <v>87</v>
      </c>
      <c r="AL3091">
        <v>0.29090909090909089</v>
      </c>
      <c r="AM3091" s="9">
        <f t="shared" si="2995"/>
        <v>0.29090909090909089</v>
      </c>
      <c r="AN3091">
        <v>0.52093023255813953</v>
      </c>
      <c r="AO3091" s="9">
        <f t="shared" si="2993"/>
        <v>0.52093023255813953</v>
      </c>
      <c r="AP3091">
        <v>0.28169014084507044</v>
      </c>
      <c r="AQ3091" s="9"/>
      <c r="AR3091" s="9"/>
      <c r="AS3091" s="17">
        <f t="shared" si="2983"/>
        <v>20</v>
      </c>
      <c r="AT3091" s="17">
        <f t="shared" si="2984"/>
        <v>0.42</v>
      </c>
      <c r="AU3091">
        <f t="shared" si="2996"/>
        <v>0.4</v>
      </c>
      <c r="AV3091" s="17">
        <f t="shared" si="2986"/>
        <v>0.17471264367816094</v>
      </c>
      <c r="AZ3091">
        <v>4</v>
      </c>
      <c r="BA3091" s="27">
        <v>0.66666666666666663</v>
      </c>
      <c r="BB3091" s="17">
        <v>18</v>
      </c>
      <c r="BC3091" s="17">
        <v>1</v>
      </c>
      <c r="BD3091" s="17">
        <v>1</v>
      </c>
      <c r="BF3091">
        <v>0</v>
      </c>
      <c r="BG3091">
        <v>1</v>
      </c>
      <c r="BQ3091">
        <v>0.5</v>
      </c>
      <c r="BR3091">
        <v>0.25</v>
      </c>
      <c r="BS3091">
        <v>0.73333333333333328</v>
      </c>
      <c r="CK3091" s="23">
        <v>0</v>
      </c>
      <c r="CL3091" s="23">
        <f t="shared" si="2988"/>
        <v>0</v>
      </c>
      <c r="CM3091" s="23" t="str">
        <f t="shared" si="2990"/>
        <v/>
      </c>
      <c r="CN3091" s="23" t="str">
        <f t="shared" si="2991"/>
        <v/>
      </c>
      <c r="CO3091" s="43">
        <f>+AVERAGE(AM3083:AM3087)</f>
        <v>0.1030639948287007</v>
      </c>
      <c r="CP3091" s="43">
        <f>+AVERAGE(AO3083:AO3087)</f>
        <v>0.26986014222409005</v>
      </c>
      <c r="CQ3091" s="4">
        <v>4</v>
      </c>
      <c r="CR3091" s="43">
        <f t="shared" si="2994"/>
        <v>16</v>
      </c>
    </row>
    <row r="3092" spans="1:96" ht="11.25" customHeight="1">
      <c r="A3092" s="17">
        <v>29</v>
      </c>
      <c r="B3092" s="17">
        <v>1</v>
      </c>
      <c r="C3092" s="39">
        <v>3</v>
      </c>
      <c r="D3092" s="40">
        <v>0.12638888888888888</v>
      </c>
      <c r="E3092" s="17">
        <v>9</v>
      </c>
      <c r="F3092" s="9">
        <v>0</v>
      </c>
      <c r="G3092">
        <v>0</v>
      </c>
      <c r="H3092">
        <v>0</v>
      </c>
      <c r="I3092">
        <v>0</v>
      </c>
      <c r="J3092">
        <v>0</v>
      </c>
      <c r="K3092" s="5">
        <v>25</v>
      </c>
      <c r="L3092">
        <v>58</v>
      </c>
      <c r="M3092">
        <v>4</v>
      </c>
      <c r="N3092">
        <v>47</v>
      </c>
      <c r="O3092" s="17">
        <v>0.10526315789473684</v>
      </c>
      <c r="P3092" s="17">
        <f t="shared" si="2989"/>
        <v>0</v>
      </c>
      <c r="Q3092" s="17">
        <v>27</v>
      </c>
      <c r="S3092" s="17">
        <v>0.14814814814814814</v>
      </c>
      <c r="T3092" s="17">
        <v>85</v>
      </c>
      <c r="U3092" s="17">
        <v>40</v>
      </c>
      <c r="V3092" s="17">
        <v>30</v>
      </c>
      <c r="W3092" s="17">
        <v>30</v>
      </c>
      <c r="X3092" s="17">
        <v>30</v>
      </c>
      <c r="Y3092" s="17"/>
      <c r="Z3092" s="17">
        <v>1</v>
      </c>
      <c r="AA3092" s="17">
        <v>87</v>
      </c>
      <c r="AB3092" s="17">
        <v>0.11677559912854031</v>
      </c>
      <c r="AC3092" s="17">
        <v>53</v>
      </c>
      <c r="AD3092" s="17">
        <v>1.8867924528301886E-2</v>
      </c>
      <c r="AE3092" s="17">
        <v>0.44186046511627908</v>
      </c>
      <c r="AF3092" s="17">
        <v>7</v>
      </c>
      <c r="AG3092" s="17"/>
      <c r="AH3092">
        <v>76</v>
      </c>
      <c r="AI3092">
        <v>71</v>
      </c>
      <c r="AL3092">
        <v>0.35555555555555557</v>
      </c>
      <c r="AM3092" s="9">
        <f t="shared" si="2995"/>
        <v>0.35555555555555557</v>
      </c>
      <c r="AN3092">
        <v>0.41509433962264153</v>
      </c>
      <c r="AO3092" s="9">
        <f t="shared" si="2993"/>
        <v>0.41509433962264153</v>
      </c>
      <c r="AP3092">
        <v>0.18947368421052632</v>
      </c>
      <c r="AQ3092" s="9"/>
      <c r="AR3092" s="9"/>
      <c r="AS3092" s="17">
        <f t="shared" si="2983"/>
        <v>22</v>
      </c>
      <c r="AT3092" s="17">
        <f t="shared" si="2984"/>
        <v>0.29090909090909089</v>
      </c>
      <c r="AU3092">
        <f t="shared" si="2996"/>
        <v>0.52093023255813953</v>
      </c>
      <c r="AV3092" s="17">
        <f t="shared" si="2986"/>
        <v>0.28169014084507044</v>
      </c>
      <c r="AZ3092">
        <v>4</v>
      </c>
      <c r="BA3092" s="27">
        <v>0.66666666666666663</v>
      </c>
      <c r="BB3092" s="17">
        <v>18</v>
      </c>
      <c r="BC3092" s="17">
        <v>1</v>
      </c>
      <c r="BD3092" s="17">
        <v>1</v>
      </c>
      <c r="BF3092">
        <v>0</v>
      </c>
      <c r="BG3092">
        <v>1</v>
      </c>
      <c r="BQ3092">
        <v>0.5</v>
      </c>
      <c r="BR3092">
        <v>0.25</v>
      </c>
      <c r="BS3092">
        <v>0.73333333333333328</v>
      </c>
      <c r="CK3092" s="23">
        <v>0.44186046511627908</v>
      </c>
      <c r="CL3092" s="23">
        <f t="shared" si="2988"/>
        <v>0</v>
      </c>
      <c r="CM3092" s="23" t="str">
        <f t="shared" si="2990"/>
        <v/>
      </c>
      <c r="CN3092" s="23" t="str">
        <f t="shared" si="2991"/>
        <v/>
      </c>
      <c r="CO3092" s="43">
        <f>+AVERAGE(AM3083:AM3087)</f>
        <v>0.1030639948287007</v>
      </c>
      <c r="CP3092" s="43">
        <f>+AVERAGE(AO3083:AO3087)</f>
        <v>0.26986014222409005</v>
      </c>
      <c r="CQ3092" s="4">
        <v>1</v>
      </c>
      <c r="CR3092" s="43">
        <f t="shared" si="2994"/>
        <v>3</v>
      </c>
    </row>
    <row r="3093" spans="1:96" ht="11.25" customHeight="1">
      <c r="A3093" s="17">
        <v>29</v>
      </c>
      <c r="B3093" s="17">
        <v>1</v>
      </c>
      <c r="C3093" s="39">
        <v>3</v>
      </c>
      <c r="D3093" s="40">
        <v>0.12638888888888888</v>
      </c>
      <c r="E3093" s="17">
        <v>10</v>
      </c>
      <c r="F3093" s="9">
        <v>0</v>
      </c>
      <c r="G3093">
        <v>0</v>
      </c>
      <c r="H3093">
        <v>0</v>
      </c>
      <c r="I3093">
        <v>0</v>
      </c>
      <c r="J3093">
        <v>0</v>
      </c>
      <c r="K3093" s="5">
        <v>25</v>
      </c>
      <c r="L3093">
        <v>60</v>
      </c>
      <c r="M3093">
        <v>7</v>
      </c>
      <c r="N3093">
        <v>54</v>
      </c>
      <c r="O3093" s="17">
        <v>0.11450980392156863</v>
      </c>
      <c r="P3093" s="17">
        <f t="shared" si="2989"/>
        <v>1</v>
      </c>
      <c r="Q3093" s="17">
        <v>27</v>
      </c>
      <c r="S3093" s="17">
        <v>0.25925925925925924</v>
      </c>
      <c r="T3093" s="17">
        <v>87</v>
      </c>
      <c r="U3093" s="17">
        <v>40</v>
      </c>
      <c r="V3093" s="17">
        <v>30</v>
      </c>
      <c r="W3093" s="17">
        <v>30</v>
      </c>
      <c r="X3093" s="17">
        <v>30</v>
      </c>
      <c r="Y3093" s="17">
        <v>300</v>
      </c>
      <c r="Z3093" s="17">
        <v>19</v>
      </c>
      <c r="AA3093" s="17">
        <v>106</v>
      </c>
      <c r="AB3093" s="17">
        <v>0.1310077519379845</v>
      </c>
      <c r="AC3093" s="17">
        <v>57</v>
      </c>
      <c r="AD3093" s="17">
        <v>0.33333333333333331</v>
      </c>
      <c r="AE3093" s="17">
        <v>1.8867924528301886E-2</v>
      </c>
      <c r="AF3093" s="17">
        <v>22</v>
      </c>
      <c r="AG3093" s="17">
        <v>152</v>
      </c>
      <c r="AH3093">
        <v>80</v>
      </c>
      <c r="AI3093">
        <v>76</v>
      </c>
      <c r="AL3093">
        <v>0.23703703703703705</v>
      </c>
      <c r="AM3093" s="9">
        <f t="shared" si="2995"/>
        <v>0.23703703703703705</v>
      </c>
      <c r="AN3093">
        <v>0.4</v>
      </c>
      <c r="AO3093" s="9">
        <f t="shared" si="2993"/>
        <v>0.4</v>
      </c>
      <c r="AP3093">
        <v>0.22</v>
      </c>
      <c r="AQ3093" s="9"/>
      <c r="AR3093" s="9"/>
      <c r="AS3093" s="17">
        <f t="shared" si="2983"/>
        <v>27</v>
      </c>
      <c r="AT3093" s="17">
        <f t="shared" si="2984"/>
        <v>0.35555555555555557</v>
      </c>
      <c r="AU3093">
        <f t="shared" si="2996"/>
        <v>0.41509433962264153</v>
      </c>
      <c r="AV3093" s="17">
        <f t="shared" si="2986"/>
        <v>0.18947368421052632</v>
      </c>
      <c r="AZ3093">
        <v>4</v>
      </c>
      <c r="BA3093" s="27">
        <v>0.66666666666666663</v>
      </c>
      <c r="BB3093" s="17">
        <v>18</v>
      </c>
      <c r="BC3093" s="17">
        <v>1</v>
      </c>
      <c r="BD3093" s="17">
        <v>1</v>
      </c>
      <c r="BF3093">
        <v>0</v>
      </c>
      <c r="BG3093">
        <v>1</v>
      </c>
      <c r="BQ3093">
        <v>0.5</v>
      </c>
      <c r="BR3093">
        <v>0.25</v>
      </c>
      <c r="BS3093">
        <v>0.73333333333333328</v>
      </c>
      <c r="BT3093" s="9">
        <f>+SUM(AH3084:AH3093)</f>
        <v>761</v>
      </c>
      <c r="BW3093" s="9">
        <f>SUM(AF3084:AF3093)</f>
        <v>152</v>
      </c>
      <c r="CK3093" s="23">
        <v>1.8867924528301886E-2</v>
      </c>
      <c r="CL3093" s="23">
        <f t="shared" si="2988"/>
        <v>0</v>
      </c>
      <c r="CM3093" s="23" t="str">
        <f t="shared" si="2990"/>
        <v/>
      </c>
      <c r="CN3093" s="23" t="str">
        <f t="shared" si="2991"/>
        <v/>
      </c>
      <c r="CO3093" s="43">
        <f>+AVERAGE(AM3083:AM3087)</f>
        <v>0.1030639948287007</v>
      </c>
      <c r="CP3093" s="43">
        <f>+AVERAGE(AO3083:AO3087)</f>
        <v>0.26986014222409005</v>
      </c>
      <c r="CQ3093" s="4">
        <v>3</v>
      </c>
      <c r="CR3093" s="43">
        <f t="shared" si="2994"/>
        <v>17</v>
      </c>
    </row>
    <row r="3094" spans="1:96" ht="11.25" customHeight="1">
      <c r="A3094" s="17">
        <v>29</v>
      </c>
      <c r="B3094" s="17">
        <v>1</v>
      </c>
      <c r="C3094" s="39">
        <v>3</v>
      </c>
      <c r="D3094" s="40">
        <v>0.12638888888888888</v>
      </c>
      <c r="E3094" s="17">
        <v>11</v>
      </c>
      <c r="F3094" s="9">
        <v>0</v>
      </c>
      <c r="G3094">
        <v>0</v>
      </c>
      <c r="H3094">
        <v>1</v>
      </c>
      <c r="I3094">
        <v>0</v>
      </c>
      <c r="J3094">
        <v>0</v>
      </c>
      <c r="L3094">
        <v>75</v>
      </c>
      <c r="M3094">
        <v>4</v>
      </c>
      <c r="N3094">
        <v>58</v>
      </c>
      <c r="O3094" s="17">
        <v>9.2631578947368426E-2</v>
      </c>
      <c r="P3094" s="17">
        <f t="shared" si="2989"/>
        <v>0</v>
      </c>
      <c r="Q3094" s="17">
        <v>30</v>
      </c>
      <c r="S3094" s="17">
        <v>0.13333333333333333</v>
      </c>
      <c r="T3094" s="17">
        <v>100</v>
      </c>
      <c r="U3094" s="17">
        <v>40</v>
      </c>
      <c r="V3094" s="17">
        <v>30</v>
      </c>
      <c r="W3094" s="17">
        <v>30</v>
      </c>
      <c r="X3094" s="17">
        <v>30</v>
      </c>
      <c r="Y3094" s="17"/>
      <c r="Z3094" s="17">
        <v>0</v>
      </c>
      <c r="AA3094" s="17">
        <v>106</v>
      </c>
      <c r="AB3094" s="17">
        <v>9.2307692307692313E-2</v>
      </c>
      <c r="AC3094" s="17">
        <v>56</v>
      </c>
      <c r="AD3094" s="17">
        <v>0</v>
      </c>
      <c r="AE3094" s="17"/>
      <c r="AF3094" s="17">
        <v>6</v>
      </c>
      <c r="AG3094" s="17"/>
      <c r="AH3094">
        <v>76</v>
      </c>
      <c r="AL3094">
        <v>0.10666666666666667</v>
      </c>
      <c r="AM3094" s="9">
        <f t="shared" si="2995"/>
        <v>0.10666666666666667</v>
      </c>
      <c r="AN3094">
        <v>0.40714285714285714</v>
      </c>
      <c r="AO3094" s="9">
        <f t="shared" si="2993"/>
        <v>0.40714285714285714</v>
      </c>
      <c r="AP3094">
        <v>0.26315789473684209</v>
      </c>
      <c r="AQ3094" s="9">
        <f>+AVERAGE(AL3084:AL3093)</f>
        <v>0.23536255792138144</v>
      </c>
      <c r="AR3094" s="9">
        <f>+AVERAGE(AO3084:AO3093)</f>
        <v>0.32540428088223505</v>
      </c>
      <c r="AS3094" s="17">
        <f t="shared" si="2983"/>
        <v>27</v>
      </c>
      <c r="AT3094" s="17">
        <f t="shared" si="2984"/>
        <v>0.23703703703703705</v>
      </c>
      <c r="AU3094" t="str">
        <f>+IF(AND(E3094&gt;11,AO3093&gt;0),AO3093,"")</f>
        <v/>
      </c>
      <c r="AV3094" s="17">
        <f t="shared" si="2986"/>
        <v>0.22</v>
      </c>
      <c r="AZ3094">
        <v>4</v>
      </c>
      <c r="BA3094" s="27">
        <v>0.66666666666666663</v>
      </c>
      <c r="BB3094" s="17">
        <v>18</v>
      </c>
      <c r="BC3094" s="17">
        <v>1</v>
      </c>
      <c r="BD3094" s="17">
        <v>1</v>
      </c>
      <c r="BF3094">
        <v>0</v>
      </c>
      <c r="BG3094">
        <v>1</v>
      </c>
      <c r="BQ3094">
        <v>0.5</v>
      </c>
      <c r="BR3094">
        <v>0.25</v>
      </c>
      <c r="BS3094">
        <v>0.73333333333333328</v>
      </c>
      <c r="CK3094" s="23" t="s">
        <v>2085</v>
      </c>
      <c r="CL3094" s="23">
        <f t="shared" si="2988"/>
        <v>0</v>
      </c>
      <c r="CM3094" s="23">
        <f t="shared" si="2990"/>
        <v>0.23536255792138144</v>
      </c>
      <c r="CN3094" s="23">
        <f t="shared" si="2991"/>
        <v>0.32540428088223505</v>
      </c>
      <c r="CQ3094" s="4">
        <v>3</v>
      </c>
      <c r="CR3094" s="43">
        <f t="shared" si="2994"/>
        <v>23</v>
      </c>
    </row>
    <row r="3095" spans="1:96" ht="11.25" customHeight="1">
      <c r="A3095" s="17">
        <v>29</v>
      </c>
      <c r="B3095" s="17">
        <v>1</v>
      </c>
      <c r="C3095" s="39">
        <v>3</v>
      </c>
      <c r="D3095" s="40">
        <v>0.12638888888888888</v>
      </c>
      <c r="E3095" s="17">
        <v>12</v>
      </c>
      <c r="F3095" s="9">
        <v>0</v>
      </c>
      <c r="G3095">
        <v>0</v>
      </c>
      <c r="H3095">
        <v>1</v>
      </c>
      <c r="I3095">
        <v>0</v>
      </c>
      <c r="J3095">
        <v>0</v>
      </c>
      <c r="K3095" s="5">
        <v>10</v>
      </c>
      <c r="L3095">
        <v>90</v>
      </c>
      <c r="M3095">
        <v>7</v>
      </c>
      <c r="N3095">
        <v>65</v>
      </c>
      <c r="O3095" s="17">
        <v>9.3729372937293734E-2</v>
      </c>
      <c r="P3095" s="17">
        <f t="shared" si="2989"/>
        <v>1</v>
      </c>
      <c r="Q3095" s="17">
        <v>18</v>
      </c>
      <c r="S3095" s="17">
        <v>0.3888888888888889</v>
      </c>
      <c r="T3095" s="17">
        <v>100</v>
      </c>
      <c r="U3095" s="17">
        <v>40</v>
      </c>
      <c r="V3095" s="17">
        <v>30</v>
      </c>
      <c r="W3095" s="17">
        <v>30</v>
      </c>
      <c r="X3095" s="17">
        <v>30</v>
      </c>
      <c r="Y3095" s="17"/>
      <c r="Z3095" s="17">
        <v>19</v>
      </c>
      <c r="AA3095" s="17">
        <v>125</v>
      </c>
      <c r="AB3095" s="17">
        <v>8.0515297906602251E-2</v>
      </c>
      <c r="AC3095" s="17">
        <v>49</v>
      </c>
      <c r="AD3095" s="17">
        <v>0.38775510204081631</v>
      </c>
      <c r="AE3095" s="17">
        <v>0</v>
      </c>
      <c r="AF3095" s="17">
        <v>22</v>
      </c>
      <c r="AG3095" s="17"/>
      <c r="AH3095">
        <v>81</v>
      </c>
      <c r="AI3095">
        <v>76</v>
      </c>
      <c r="AL3095">
        <v>0.33333333333333331</v>
      </c>
      <c r="AM3095" s="9">
        <f t="shared" si="2995"/>
        <v>0.33333333333333331</v>
      </c>
      <c r="AN3095">
        <v>0.45714285714285707</v>
      </c>
      <c r="AO3095" s="9">
        <f t="shared" si="2993"/>
        <v>0.45714285714285713</v>
      </c>
      <c r="AP3095">
        <v>0.2271604938271605</v>
      </c>
      <c r="AQ3095" s="9">
        <f>+AVERAGE(AL3084:AL3093)</f>
        <v>0.23536255792138144</v>
      </c>
      <c r="AR3095" s="9">
        <f>+AVERAGE(AO3084:AO3093)</f>
        <v>0.32540428088223505</v>
      </c>
      <c r="AS3095" s="17">
        <f t="shared" si="2983"/>
        <v>30</v>
      </c>
      <c r="AT3095" s="17">
        <f t="shared" si="2984"/>
        <v>0.10666666666666667</v>
      </c>
      <c r="AU3095">
        <f t="shared" ref="AU3095:AU3103" si="2997">+IF(AND(E3095&gt;11,AO3094&gt;0),AO3094,"")</f>
        <v>0.40714285714285714</v>
      </c>
      <c r="AV3095" s="17">
        <f t="shared" si="2986"/>
        <v>0.26315789473684209</v>
      </c>
      <c r="AZ3095">
        <v>4</v>
      </c>
      <c r="BA3095" s="27">
        <v>0.66666666666666663</v>
      </c>
      <c r="BB3095" s="17">
        <v>18</v>
      </c>
      <c r="BC3095" s="17">
        <v>1</v>
      </c>
      <c r="BD3095" s="17">
        <v>1</v>
      </c>
      <c r="BF3095">
        <v>0</v>
      </c>
      <c r="BG3095">
        <v>1</v>
      </c>
      <c r="BQ3095">
        <v>0.5</v>
      </c>
      <c r="BR3095">
        <v>0.25</v>
      </c>
      <c r="BS3095">
        <v>0.73333333333333328</v>
      </c>
      <c r="CK3095" s="23">
        <v>0</v>
      </c>
      <c r="CL3095" s="23">
        <f t="shared" si="2988"/>
        <v>0</v>
      </c>
      <c r="CM3095" s="23">
        <f t="shared" si="2990"/>
        <v>0.23536255792138144</v>
      </c>
      <c r="CN3095" s="23">
        <f t="shared" si="2991"/>
        <v>0.32540428088223505</v>
      </c>
      <c r="CQ3095" s="4">
        <v>3</v>
      </c>
      <c r="CR3095" s="43">
        <f t="shared" si="2994"/>
        <v>15</v>
      </c>
    </row>
    <row r="3096" spans="1:96" ht="11.25" customHeight="1">
      <c r="A3096" s="17">
        <v>29</v>
      </c>
      <c r="B3096" s="17">
        <v>1</v>
      </c>
      <c r="C3096" s="39">
        <v>3</v>
      </c>
      <c r="D3096" s="40">
        <v>0.12638888888888888</v>
      </c>
      <c r="E3096" s="17">
        <v>13</v>
      </c>
      <c r="F3096" s="9">
        <v>0</v>
      </c>
      <c r="G3096">
        <v>0</v>
      </c>
      <c r="H3096">
        <v>1</v>
      </c>
      <c r="I3096">
        <v>0</v>
      </c>
      <c r="J3096">
        <v>0</v>
      </c>
      <c r="K3096" s="5">
        <v>10</v>
      </c>
      <c r="L3096">
        <v>90</v>
      </c>
      <c r="M3096">
        <v>5</v>
      </c>
      <c r="N3096">
        <v>70</v>
      </c>
      <c r="O3096" s="17">
        <v>9.5652173913043481E-2</v>
      </c>
      <c r="P3096" s="17">
        <f t="shared" si="2989"/>
        <v>2</v>
      </c>
      <c r="Q3096" s="17">
        <v>19</v>
      </c>
      <c r="S3096" s="17">
        <v>0.26315789473684209</v>
      </c>
      <c r="T3096" s="17">
        <v>100</v>
      </c>
      <c r="U3096" s="17">
        <v>40</v>
      </c>
      <c r="V3096" s="17">
        <v>30</v>
      </c>
      <c r="W3096" s="17">
        <v>30</v>
      </c>
      <c r="X3096" s="17">
        <v>30</v>
      </c>
      <c r="Y3096" s="17"/>
      <c r="Z3096" s="17">
        <v>15</v>
      </c>
      <c r="AA3096" s="17">
        <v>140</v>
      </c>
      <c r="AB3096" s="17">
        <v>8.8888888888888892E-2</v>
      </c>
      <c r="AC3096" s="17">
        <v>63</v>
      </c>
      <c r="AD3096" s="17">
        <v>0.23809523809523808</v>
      </c>
      <c r="AE3096" s="17">
        <v>0.38775510204081631</v>
      </c>
      <c r="AF3096" s="17">
        <v>20</v>
      </c>
      <c r="AG3096" s="17"/>
      <c r="AH3096">
        <v>94</v>
      </c>
      <c r="AI3096">
        <v>81</v>
      </c>
      <c r="AL3096">
        <v>0.29473684210526313</v>
      </c>
      <c r="AM3096" s="9">
        <f t="shared" si="2995"/>
        <v>0.29473684210526313</v>
      </c>
      <c r="AN3096">
        <v>0.22857142857142856</v>
      </c>
      <c r="AO3096" s="9">
        <f t="shared" si="2993"/>
        <v>0.22857142857142856</v>
      </c>
      <c r="AP3096">
        <v>0.12340425531914893</v>
      </c>
      <c r="AQ3096" s="9">
        <f>+AVERAGE(AL3084:AL3093)</f>
        <v>0.23536255792138144</v>
      </c>
      <c r="AR3096" s="9">
        <f>+AVERAGE(AO3084:AO3093)</f>
        <v>0.32540428088223505</v>
      </c>
      <c r="AS3096" s="17">
        <f t="shared" si="2983"/>
        <v>18</v>
      </c>
      <c r="AT3096" s="17">
        <f t="shared" si="2984"/>
        <v>0.33333333333333331</v>
      </c>
      <c r="AU3096">
        <f t="shared" si="2997"/>
        <v>0.45714285714285713</v>
      </c>
      <c r="AV3096" s="17">
        <f t="shared" si="2986"/>
        <v>0.2271604938271605</v>
      </c>
      <c r="AZ3096">
        <v>4</v>
      </c>
      <c r="BA3096" s="27">
        <v>0.66666666666666663</v>
      </c>
      <c r="BB3096" s="17">
        <v>18</v>
      </c>
      <c r="BC3096" s="17">
        <v>1</v>
      </c>
      <c r="BD3096" s="17">
        <v>1</v>
      </c>
      <c r="BF3096">
        <v>0</v>
      </c>
      <c r="BG3096">
        <v>1</v>
      </c>
      <c r="BQ3096">
        <v>0.5</v>
      </c>
      <c r="BR3096">
        <v>0.25</v>
      </c>
      <c r="BS3096">
        <v>0.73333333333333328</v>
      </c>
      <c r="CK3096" s="23">
        <v>0.38775510204081631</v>
      </c>
      <c r="CL3096" s="23">
        <f t="shared" si="2988"/>
        <v>0</v>
      </c>
      <c r="CM3096" s="23">
        <f t="shared" si="2990"/>
        <v>0.23536255792138144</v>
      </c>
      <c r="CN3096" s="23">
        <f t="shared" si="2991"/>
        <v>0.32540428088223505</v>
      </c>
      <c r="CQ3096" s="4">
        <v>4</v>
      </c>
      <c r="CR3096" s="43">
        <f t="shared" si="2994"/>
        <v>16</v>
      </c>
    </row>
    <row r="3097" spans="1:96" ht="11.25" customHeight="1">
      <c r="A3097" s="17">
        <v>29</v>
      </c>
      <c r="B3097" s="17">
        <v>1</v>
      </c>
      <c r="C3097" s="39">
        <v>3</v>
      </c>
      <c r="D3097" s="40">
        <v>0.12638888888888888</v>
      </c>
      <c r="E3097" s="17">
        <v>14</v>
      </c>
      <c r="F3097" s="9">
        <v>0</v>
      </c>
      <c r="G3097">
        <v>0</v>
      </c>
      <c r="H3097">
        <v>1</v>
      </c>
      <c r="I3097">
        <v>0</v>
      </c>
      <c r="J3097">
        <v>0</v>
      </c>
      <c r="K3097" s="5">
        <v>80</v>
      </c>
      <c r="L3097">
        <v>20</v>
      </c>
      <c r="M3097">
        <v>5</v>
      </c>
      <c r="N3097">
        <v>75</v>
      </c>
      <c r="O3097" s="17">
        <v>9.5906432748538009E-2</v>
      </c>
      <c r="P3097" s="17">
        <f t="shared" si="2989"/>
        <v>2</v>
      </c>
      <c r="Q3097" s="17">
        <v>20</v>
      </c>
      <c r="S3097" s="17">
        <v>0.25</v>
      </c>
      <c r="T3097" s="17">
        <v>40</v>
      </c>
      <c r="U3097" s="17">
        <v>0</v>
      </c>
      <c r="V3097" s="17">
        <v>30</v>
      </c>
      <c r="W3097" s="17">
        <v>30</v>
      </c>
      <c r="X3097" s="17">
        <v>0</v>
      </c>
      <c r="Y3097" s="17"/>
      <c r="Z3097" s="17">
        <v>0</v>
      </c>
      <c r="AA3097" s="17">
        <v>140</v>
      </c>
      <c r="AB3097" s="17">
        <v>8.8888888888888892E-2</v>
      </c>
      <c r="AC3097" s="17">
        <v>0</v>
      </c>
      <c r="AD3097" s="17" t="s">
        <v>2085</v>
      </c>
      <c r="AE3097" s="17">
        <v>0.23809523809523808</v>
      </c>
      <c r="AF3097" s="17">
        <v>5</v>
      </c>
      <c r="AG3097" s="17"/>
      <c r="AH3097">
        <v>30</v>
      </c>
      <c r="AI3097">
        <v>94</v>
      </c>
      <c r="AL3097">
        <v>0.2</v>
      </c>
      <c r="AM3097" s="9">
        <f t="shared" si="2995"/>
        <v>0.2</v>
      </c>
      <c r="AN3097">
        <v>0</v>
      </c>
      <c r="AO3097" s="9"/>
      <c r="AP3097">
        <v>0.13333333333333333</v>
      </c>
      <c r="AQ3097" s="9">
        <f>+AVERAGE(AL3084:AL3093)</f>
        <v>0.23536255792138144</v>
      </c>
      <c r="AR3097" s="9">
        <f>+AVERAGE(AO3084:AO3093)</f>
        <v>0.32540428088223505</v>
      </c>
      <c r="AS3097" s="17">
        <f t="shared" si="2983"/>
        <v>19</v>
      </c>
      <c r="AT3097" s="17">
        <f t="shared" si="2984"/>
        <v>0.29473684210526313</v>
      </c>
      <c r="AU3097">
        <f t="shared" si="2997"/>
        <v>0.22857142857142856</v>
      </c>
      <c r="AV3097" s="17">
        <f t="shared" si="2986"/>
        <v>0.12340425531914893</v>
      </c>
      <c r="AZ3097">
        <v>4</v>
      </c>
      <c r="BA3097" s="27">
        <v>0.66666666666666663</v>
      </c>
      <c r="BB3097" s="17">
        <v>18</v>
      </c>
      <c r="BC3097" s="17">
        <v>1</v>
      </c>
      <c r="BD3097" s="17">
        <v>1</v>
      </c>
      <c r="BF3097">
        <v>0</v>
      </c>
      <c r="BG3097">
        <v>1</v>
      </c>
      <c r="BQ3097">
        <v>0.5</v>
      </c>
      <c r="BR3097">
        <v>0.25</v>
      </c>
      <c r="BS3097">
        <v>0.73333333333333328</v>
      </c>
      <c r="CK3097" s="23">
        <v>0.23809523809523808</v>
      </c>
      <c r="CL3097" s="23">
        <f t="shared" si="2988"/>
        <v>0</v>
      </c>
      <c r="CM3097" s="23">
        <f t="shared" si="2990"/>
        <v>0.23536255792138144</v>
      </c>
      <c r="CN3097" s="23">
        <f t="shared" si="2991"/>
        <v>0.32540428088223505</v>
      </c>
      <c r="CQ3097" s="4">
        <v>5</v>
      </c>
      <c r="CR3097" s="43">
        <f t="shared" si="2994"/>
        <v>19</v>
      </c>
    </row>
    <row r="3098" spans="1:96" ht="11.25" customHeight="1">
      <c r="A3098" s="17">
        <v>29</v>
      </c>
      <c r="B3098" s="17">
        <v>1</v>
      </c>
      <c r="C3098" s="39">
        <v>3</v>
      </c>
      <c r="D3098" s="40">
        <v>0.12638888888888888</v>
      </c>
      <c r="E3098" s="17">
        <v>15</v>
      </c>
      <c r="F3098" s="9">
        <v>0</v>
      </c>
      <c r="G3098">
        <v>0</v>
      </c>
      <c r="H3098">
        <v>1</v>
      </c>
      <c r="I3098">
        <v>0</v>
      </c>
      <c r="J3098">
        <v>0</v>
      </c>
      <c r="K3098" s="5">
        <v>10</v>
      </c>
      <c r="L3098">
        <v>30</v>
      </c>
      <c r="M3098">
        <v>6</v>
      </c>
      <c r="N3098">
        <v>81</v>
      </c>
      <c r="O3098" s="17">
        <v>7.4114441416893731E-2</v>
      </c>
      <c r="P3098" s="17">
        <f t="shared" si="2989"/>
        <v>1</v>
      </c>
      <c r="Q3098" s="17">
        <v>25</v>
      </c>
      <c r="S3098" s="17">
        <v>0.24</v>
      </c>
      <c r="T3098" s="17">
        <v>55</v>
      </c>
      <c r="U3098" s="17">
        <v>10</v>
      </c>
      <c r="V3098" s="17">
        <v>30</v>
      </c>
      <c r="W3098" s="17">
        <v>30</v>
      </c>
      <c r="X3098" s="17">
        <v>10</v>
      </c>
      <c r="Y3098" s="17"/>
      <c r="Z3098" s="17">
        <v>1</v>
      </c>
      <c r="AA3098" s="17">
        <v>141</v>
      </c>
      <c r="AB3098" s="17">
        <v>8.3599419448476056E-2</v>
      </c>
      <c r="AC3098" s="17">
        <v>5</v>
      </c>
      <c r="AD3098" s="17">
        <v>0.2</v>
      </c>
      <c r="AE3098" s="17" t="s">
        <v>2085</v>
      </c>
      <c r="AF3098" s="17">
        <v>5</v>
      </c>
      <c r="AG3098" s="17"/>
      <c r="AH3098">
        <v>30</v>
      </c>
      <c r="AI3098">
        <v>30</v>
      </c>
      <c r="AL3098">
        <v>0.224</v>
      </c>
      <c r="AM3098" s="9">
        <f t="shared" si="2995"/>
        <v>0.224</v>
      </c>
      <c r="AN3098">
        <v>0.72</v>
      </c>
      <c r="AO3098" s="9">
        <f t="shared" ref="AO3098:AO3103" si="2998">+(ABS(Z3098-Z3120)+ABS(Z3098-Z3142)+ABS(Z3098-Z3164)+ABS(Z3098-Z3186)+ABS(Z3120-Z3142)+ABS(Z3120-Z3164)+ABS(Z3120-Z3186)+ABS(Z3142-Z3164)+ABS(Z3142-Z3186)+ABS(Z3164-Z3186))/(5*(Z3098+Z3120+Z3142+Z3164+Z3186))</f>
        <v>0.72</v>
      </c>
      <c r="AP3098">
        <v>0.2</v>
      </c>
      <c r="AQ3098" s="9">
        <f>+AVERAGE(AL3084:AL3093)</f>
        <v>0.23536255792138144</v>
      </c>
      <c r="AR3098" s="9">
        <f>+AVERAGE(AO3084:AO3093)</f>
        <v>0.32540428088223505</v>
      </c>
      <c r="AS3098" s="17">
        <f t="shared" si="2983"/>
        <v>20</v>
      </c>
      <c r="AT3098" s="17">
        <f t="shared" si="2984"/>
        <v>0.2</v>
      </c>
      <c r="AU3098" t="str">
        <f t="shared" si="2997"/>
        <v/>
      </c>
      <c r="AV3098" s="17">
        <f t="shared" si="2986"/>
        <v>0.13333333333333333</v>
      </c>
      <c r="AZ3098">
        <v>4</v>
      </c>
      <c r="BA3098" s="27">
        <v>0.66666666666666663</v>
      </c>
      <c r="BB3098" s="17">
        <v>18</v>
      </c>
      <c r="BC3098" s="17">
        <v>1</v>
      </c>
      <c r="BD3098" s="17">
        <v>1</v>
      </c>
      <c r="BF3098">
        <v>0</v>
      </c>
      <c r="BG3098">
        <v>1</v>
      </c>
      <c r="BQ3098">
        <v>0.5</v>
      </c>
      <c r="BR3098">
        <v>0.25</v>
      </c>
      <c r="BS3098">
        <v>0.73333333333333328</v>
      </c>
      <c r="CK3098" s="23" t="s">
        <v>2085</v>
      </c>
      <c r="CL3098" s="23">
        <f t="shared" si="2988"/>
        <v>0</v>
      </c>
      <c r="CM3098" s="23">
        <f t="shared" si="2990"/>
        <v>0.23536255792138144</v>
      </c>
      <c r="CN3098" s="23">
        <f t="shared" si="2991"/>
        <v>0.32540428088223505</v>
      </c>
      <c r="CQ3098" s="4">
        <v>5</v>
      </c>
      <c r="CR3098" s="43">
        <f t="shared" si="2994"/>
        <v>23</v>
      </c>
    </row>
    <row r="3099" spans="1:96" ht="11.25" customHeight="1">
      <c r="A3099" s="17">
        <v>29</v>
      </c>
      <c r="B3099" s="17">
        <v>1</v>
      </c>
      <c r="C3099" s="39">
        <v>3</v>
      </c>
      <c r="D3099" s="40">
        <v>0.12638888888888888</v>
      </c>
      <c r="E3099" s="17">
        <v>16</v>
      </c>
      <c r="F3099" s="9">
        <v>0</v>
      </c>
      <c r="G3099">
        <v>0</v>
      </c>
      <c r="H3099">
        <v>1</v>
      </c>
      <c r="I3099">
        <v>0</v>
      </c>
      <c r="J3099">
        <v>0</v>
      </c>
      <c r="K3099" s="5">
        <v>5</v>
      </c>
      <c r="L3099">
        <v>50</v>
      </c>
      <c r="M3099">
        <v>10</v>
      </c>
      <c r="N3099">
        <v>91</v>
      </c>
      <c r="O3099" s="17">
        <v>6.5227817745803357E-2</v>
      </c>
      <c r="P3099" s="17">
        <f t="shared" si="2989"/>
        <v>1</v>
      </c>
      <c r="Q3099" s="17">
        <v>50</v>
      </c>
      <c r="S3099" s="17">
        <v>0.2</v>
      </c>
      <c r="T3099" s="17">
        <v>100</v>
      </c>
      <c r="U3099" s="17">
        <v>40</v>
      </c>
      <c r="V3099" s="17">
        <v>30</v>
      </c>
      <c r="W3099" s="17">
        <v>30</v>
      </c>
      <c r="X3099" s="17">
        <v>30</v>
      </c>
      <c r="Y3099" s="17"/>
      <c r="Z3099" s="17">
        <v>15</v>
      </c>
      <c r="AA3099" s="17">
        <v>156</v>
      </c>
      <c r="AB3099" s="17">
        <v>7.1028037383177575E-2</v>
      </c>
      <c r="AC3099" s="17">
        <v>60</v>
      </c>
      <c r="AD3099" s="17">
        <v>0.25</v>
      </c>
      <c r="AE3099" s="17">
        <v>0.2</v>
      </c>
      <c r="AF3099" s="17">
        <v>15</v>
      </c>
      <c r="AG3099" s="17"/>
      <c r="AH3099">
        <v>60</v>
      </c>
      <c r="AI3099">
        <v>30</v>
      </c>
      <c r="AL3099">
        <v>0</v>
      </c>
      <c r="AM3099" s="9">
        <f t="shared" si="2995"/>
        <v>0</v>
      </c>
      <c r="AN3099">
        <v>0.2</v>
      </c>
      <c r="AO3099" s="9">
        <f t="shared" si="2998"/>
        <v>0.2</v>
      </c>
      <c r="AP3099">
        <v>0.2</v>
      </c>
      <c r="AQ3099" s="9">
        <f>+AVERAGE(AL3084:AL3093)</f>
        <v>0.23536255792138144</v>
      </c>
      <c r="AR3099" s="9">
        <f>+AVERAGE(AO3084:AO3093)</f>
        <v>0.32540428088223505</v>
      </c>
      <c r="AS3099" s="17">
        <f t="shared" si="2983"/>
        <v>25</v>
      </c>
      <c r="AT3099" s="17">
        <f t="shared" si="2984"/>
        <v>0.224</v>
      </c>
      <c r="AU3099">
        <f t="shared" si="2997"/>
        <v>0.72</v>
      </c>
      <c r="AV3099" s="17">
        <f t="shared" si="2986"/>
        <v>0.2</v>
      </c>
      <c r="AZ3099">
        <v>4</v>
      </c>
      <c r="BA3099" s="27">
        <v>0.66666666666666663</v>
      </c>
      <c r="BB3099" s="17">
        <v>18</v>
      </c>
      <c r="BC3099" s="17">
        <v>1</v>
      </c>
      <c r="BD3099" s="17">
        <v>1</v>
      </c>
      <c r="BF3099">
        <v>0</v>
      </c>
      <c r="BG3099">
        <v>1</v>
      </c>
      <c r="BQ3099">
        <v>0.5</v>
      </c>
      <c r="BR3099">
        <v>0.25</v>
      </c>
      <c r="BS3099">
        <v>0.73333333333333328</v>
      </c>
      <c r="CK3099" s="23">
        <v>0.2</v>
      </c>
      <c r="CL3099" s="23">
        <f t="shared" si="2988"/>
        <v>0</v>
      </c>
      <c r="CM3099" s="23">
        <f t="shared" si="2990"/>
        <v>0.23536255792138144</v>
      </c>
      <c r="CN3099" s="23">
        <f t="shared" si="2991"/>
        <v>0.32540428088223505</v>
      </c>
      <c r="CQ3099" s="4">
        <v>5</v>
      </c>
      <c r="CR3099" s="43">
        <f t="shared" si="2994"/>
        <v>27</v>
      </c>
    </row>
    <row r="3100" spans="1:96" ht="11.25" customHeight="1">
      <c r="A3100" s="17">
        <v>29</v>
      </c>
      <c r="B3100" s="17">
        <v>1</v>
      </c>
      <c r="C3100" s="39">
        <v>3</v>
      </c>
      <c r="D3100" s="40">
        <v>0.12638888888888888</v>
      </c>
      <c r="E3100" s="17">
        <v>17</v>
      </c>
      <c r="F3100" s="9">
        <v>0</v>
      </c>
      <c r="G3100">
        <v>0</v>
      </c>
      <c r="H3100">
        <v>1</v>
      </c>
      <c r="I3100">
        <v>0</v>
      </c>
      <c r="J3100">
        <v>0</v>
      </c>
      <c r="K3100" s="5">
        <v>10</v>
      </c>
      <c r="L3100">
        <v>90</v>
      </c>
      <c r="M3100">
        <v>3</v>
      </c>
      <c r="N3100">
        <v>94</v>
      </c>
      <c r="O3100" s="17">
        <v>6.1032863849765258E-2</v>
      </c>
      <c r="P3100" s="17">
        <f t="shared" si="2989"/>
        <v>0</v>
      </c>
      <c r="Q3100" s="17">
        <v>9</v>
      </c>
      <c r="S3100" s="17">
        <v>0.33333333333333331</v>
      </c>
      <c r="T3100" s="17">
        <v>99</v>
      </c>
      <c r="U3100" s="17">
        <v>40</v>
      </c>
      <c r="V3100" s="17">
        <v>30</v>
      </c>
      <c r="W3100" s="17">
        <v>30</v>
      </c>
      <c r="X3100" s="17">
        <v>30</v>
      </c>
      <c r="Y3100" s="17"/>
      <c r="Z3100" s="17">
        <v>15</v>
      </c>
      <c r="AA3100" s="17">
        <v>171</v>
      </c>
      <c r="AB3100" s="17">
        <v>5.7142857142857141E-2</v>
      </c>
      <c r="AC3100" s="17">
        <v>49</v>
      </c>
      <c r="AD3100" s="17">
        <v>0.30612244897959184</v>
      </c>
      <c r="AE3100" s="17">
        <v>0.25</v>
      </c>
      <c r="AF3100" s="17">
        <v>22</v>
      </c>
      <c r="AG3100" s="17"/>
      <c r="AH3100">
        <v>90</v>
      </c>
      <c r="AI3100">
        <v>60</v>
      </c>
      <c r="AL3100">
        <v>0.26666666666666666</v>
      </c>
      <c r="AM3100" s="9">
        <f t="shared" si="2995"/>
        <v>0.26666666666666666</v>
      </c>
      <c r="AN3100">
        <v>0.33469387755102037</v>
      </c>
      <c r="AO3100" s="9">
        <f t="shared" si="2998"/>
        <v>0.33469387755102042</v>
      </c>
      <c r="AP3100">
        <v>0.16444444444444445</v>
      </c>
      <c r="AQ3100" s="9">
        <f>+AVERAGE(AL3084:AL3093)</f>
        <v>0.23536255792138144</v>
      </c>
      <c r="AR3100" s="9">
        <f>+AVERAGE(AO3084:AO3093)</f>
        <v>0.32540428088223505</v>
      </c>
      <c r="AS3100" s="17">
        <f t="shared" si="2983"/>
        <v>50</v>
      </c>
      <c r="AT3100" s="17">
        <f t="shared" si="2984"/>
        <v>0</v>
      </c>
      <c r="AU3100">
        <f t="shared" si="2997"/>
        <v>0.2</v>
      </c>
      <c r="AV3100" s="17">
        <f t="shared" si="2986"/>
        <v>0.2</v>
      </c>
      <c r="AZ3100">
        <v>4</v>
      </c>
      <c r="BA3100" s="27">
        <v>0.66666666666666663</v>
      </c>
      <c r="BB3100" s="17">
        <v>18</v>
      </c>
      <c r="BC3100" s="17">
        <v>1</v>
      </c>
      <c r="BD3100" s="17">
        <v>1</v>
      </c>
      <c r="BF3100">
        <v>0</v>
      </c>
      <c r="BG3100">
        <v>1</v>
      </c>
      <c r="BQ3100">
        <v>0.5</v>
      </c>
      <c r="BR3100">
        <v>0.25</v>
      </c>
      <c r="BS3100">
        <v>0.73333333333333328</v>
      </c>
      <c r="CK3100" s="23">
        <v>0.25</v>
      </c>
      <c r="CL3100" s="23">
        <f t="shared" si="2988"/>
        <v>0</v>
      </c>
      <c r="CM3100" s="23">
        <f t="shared" si="2990"/>
        <v>0.23536255792138144</v>
      </c>
      <c r="CN3100" s="23">
        <f t="shared" si="2991"/>
        <v>0.32540428088223505</v>
      </c>
      <c r="CQ3100" s="4">
        <v>4</v>
      </c>
      <c r="CR3100" s="43">
        <f t="shared" si="2994"/>
        <v>21</v>
      </c>
    </row>
    <row r="3101" spans="1:96" ht="11.25" customHeight="1">
      <c r="A3101" s="17">
        <v>29</v>
      </c>
      <c r="B3101" s="17">
        <v>1</v>
      </c>
      <c r="C3101" s="39">
        <v>3</v>
      </c>
      <c r="D3101" s="40">
        <v>0.12638888888888888</v>
      </c>
      <c r="E3101" s="17">
        <v>18</v>
      </c>
      <c r="F3101" s="9">
        <v>0</v>
      </c>
      <c r="G3101">
        <v>0</v>
      </c>
      <c r="H3101">
        <v>1</v>
      </c>
      <c r="I3101">
        <v>0</v>
      </c>
      <c r="J3101">
        <v>0</v>
      </c>
      <c r="K3101" s="5">
        <v>80</v>
      </c>
      <c r="L3101">
        <v>19</v>
      </c>
      <c r="M3101">
        <v>6</v>
      </c>
      <c r="N3101">
        <v>100</v>
      </c>
      <c r="O3101" s="17">
        <v>4.2701525054466234E-2</v>
      </c>
      <c r="P3101" s="17">
        <f t="shared" si="2989"/>
        <v>1</v>
      </c>
      <c r="Q3101" s="17">
        <v>33</v>
      </c>
      <c r="S3101" s="17">
        <v>0.18181818181818182</v>
      </c>
      <c r="T3101" s="17">
        <v>52</v>
      </c>
      <c r="U3101" s="17">
        <v>10</v>
      </c>
      <c r="V3101" s="17">
        <v>30</v>
      </c>
      <c r="W3101" s="17">
        <v>30</v>
      </c>
      <c r="X3101" s="17">
        <v>10</v>
      </c>
      <c r="Y3101" s="17"/>
      <c r="Z3101" s="17">
        <v>0</v>
      </c>
      <c r="AA3101" s="17">
        <v>171</v>
      </c>
      <c r="AB3101" s="17">
        <v>4.4334975369458129E-2</v>
      </c>
      <c r="AC3101" s="17">
        <v>14</v>
      </c>
      <c r="AD3101" s="17">
        <v>0</v>
      </c>
      <c r="AE3101" s="17">
        <v>0.30612244897959184</v>
      </c>
      <c r="AF3101" s="17">
        <v>4</v>
      </c>
      <c r="AG3101" s="17"/>
      <c r="AH3101">
        <v>31</v>
      </c>
      <c r="AI3101">
        <v>90</v>
      </c>
      <c r="AL3101">
        <v>0.25454545454545452</v>
      </c>
      <c r="AM3101" s="9">
        <f t="shared" si="2995"/>
        <v>0.25454545454545452</v>
      </c>
      <c r="AN3101">
        <v>0.68571428571428572</v>
      </c>
      <c r="AO3101" s="9">
        <f t="shared" si="2998"/>
        <v>0.68571428571428572</v>
      </c>
      <c r="AP3101">
        <v>0.33548387096774196</v>
      </c>
      <c r="AQ3101" s="9">
        <f>+AVERAGE(AL3084:AL3093)</f>
        <v>0.23536255792138144</v>
      </c>
      <c r="AR3101" s="9">
        <f>+AVERAGE(AO3084:AO3093)</f>
        <v>0.32540428088223505</v>
      </c>
      <c r="AS3101" s="17">
        <f t="shared" si="2983"/>
        <v>9</v>
      </c>
      <c r="AT3101" s="17">
        <f t="shared" si="2984"/>
        <v>0.26666666666666666</v>
      </c>
      <c r="AU3101">
        <f t="shared" si="2997"/>
        <v>0.33469387755102042</v>
      </c>
      <c r="AV3101" s="17">
        <f t="shared" si="2986"/>
        <v>0.16444444444444445</v>
      </c>
      <c r="AZ3101">
        <v>4</v>
      </c>
      <c r="BA3101" s="27">
        <v>0.66666666666666663</v>
      </c>
      <c r="BB3101" s="17">
        <v>18</v>
      </c>
      <c r="BC3101" s="17">
        <v>1</v>
      </c>
      <c r="BD3101" s="17">
        <v>1</v>
      </c>
      <c r="BF3101">
        <v>0</v>
      </c>
      <c r="BG3101">
        <v>1</v>
      </c>
      <c r="BQ3101">
        <v>0.5</v>
      </c>
      <c r="BR3101">
        <v>0.25</v>
      </c>
      <c r="BS3101">
        <v>0.73333333333333328</v>
      </c>
      <c r="CK3101" s="23">
        <v>0.30612244897959184</v>
      </c>
      <c r="CL3101" s="23">
        <f t="shared" si="2988"/>
        <v>0</v>
      </c>
      <c r="CM3101" s="23">
        <f t="shared" si="2990"/>
        <v>0.23536255792138144</v>
      </c>
      <c r="CN3101" s="23">
        <f t="shared" si="2991"/>
        <v>0.32540428088223505</v>
      </c>
      <c r="CQ3101" s="4">
        <v>6</v>
      </c>
      <c r="CR3101" s="43">
        <f t="shared" si="2994"/>
        <v>21</v>
      </c>
    </row>
    <row r="3102" spans="1:96" ht="11.25" customHeight="1">
      <c r="A3102" s="17">
        <v>29</v>
      </c>
      <c r="B3102" s="17">
        <v>1</v>
      </c>
      <c r="C3102" s="39">
        <v>3</v>
      </c>
      <c r="D3102" s="40">
        <v>0.12638888888888888</v>
      </c>
      <c r="E3102" s="17">
        <v>19</v>
      </c>
      <c r="F3102" s="9">
        <v>0</v>
      </c>
      <c r="G3102">
        <v>0</v>
      </c>
      <c r="H3102">
        <v>1</v>
      </c>
      <c r="I3102">
        <v>0</v>
      </c>
      <c r="J3102">
        <v>0</v>
      </c>
      <c r="K3102" s="5">
        <v>10</v>
      </c>
      <c r="L3102">
        <v>42</v>
      </c>
      <c r="M3102">
        <v>7</v>
      </c>
      <c r="N3102">
        <v>107</v>
      </c>
      <c r="O3102" s="17">
        <v>3.5785288270377733E-2</v>
      </c>
      <c r="P3102" s="17">
        <f t="shared" si="2989"/>
        <v>1</v>
      </c>
      <c r="Q3102" s="17">
        <v>44</v>
      </c>
      <c r="S3102" s="17">
        <v>0.15909090909090909</v>
      </c>
      <c r="T3102" s="17">
        <v>86</v>
      </c>
      <c r="U3102" s="17">
        <v>40</v>
      </c>
      <c r="V3102" s="17">
        <v>30</v>
      </c>
      <c r="W3102" s="17">
        <v>30</v>
      </c>
      <c r="X3102" s="17">
        <v>30</v>
      </c>
      <c r="Y3102" s="17"/>
      <c r="Z3102" s="17">
        <v>18</v>
      </c>
      <c r="AA3102" s="17">
        <v>189</v>
      </c>
      <c r="AB3102" s="17">
        <v>5.6228571428571426E-2</v>
      </c>
      <c r="AC3102" s="17">
        <v>63</v>
      </c>
      <c r="AD3102" s="17">
        <v>0.2857142857142857</v>
      </c>
      <c r="AE3102" s="17">
        <v>0</v>
      </c>
      <c r="AF3102" s="17">
        <v>21</v>
      </c>
      <c r="AG3102" s="17"/>
      <c r="AH3102">
        <v>69</v>
      </c>
      <c r="AI3102">
        <v>31</v>
      </c>
      <c r="AL3102">
        <v>5.4545454545454536E-2</v>
      </c>
      <c r="AM3102" s="9">
        <f t="shared" si="2995"/>
        <v>5.4545454545454543E-2</v>
      </c>
      <c r="AN3102">
        <v>0.22857142857142856</v>
      </c>
      <c r="AO3102" s="9">
        <f t="shared" si="2998"/>
        <v>0.22857142857142856</v>
      </c>
      <c r="AP3102">
        <v>0.23768115942028986</v>
      </c>
      <c r="AQ3102" s="9">
        <f>+AVERAGE(AL3084:AL3093)</f>
        <v>0.23536255792138144</v>
      </c>
      <c r="AR3102" s="9">
        <f>+AVERAGE(AO3084:AO3093)</f>
        <v>0.32540428088223505</v>
      </c>
      <c r="AS3102" s="17">
        <f t="shared" si="2983"/>
        <v>33</v>
      </c>
      <c r="AT3102" s="17">
        <f t="shared" si="2984"/>
        <v>0.25454545454545452</v>
      </c>
      <c r="AU3102">
        <f t="shared" si="2997"/>
        <v>0.68571428571428572</v>
      </c>
      <c r="AV3102" s="17">
        <f t="shared" si="2986"/>
        <v>0.33548387096774196</v>
      </c>
      <c r="AZ3102">
        <v>4</v>
      </c>
      <c r="BA3102" s="27">
        <v>0.66666666666666663</v>
      </c>
      <c r="BB3102" s="17">
        <v>18</v>
      </c>
      <c r="BC3102" s="17">
        <v>1</v>
      </c>
      <c r="BD3102" s="17">
        <v>1</v>
      </c>
      <c r="BF3102">
        <v>0</v>
      </c>
      <c r="BG3102">
        <v>1</v>
      </c>
      <c r="BQ3102">
        <v>0.5</v>
      </c>
      <c r="BR3102">
        <v>0.25</v>
      </c>
      <c r="BS3102">
        <v>0.73333333333333328</v>
      </c>
      <c r="CK3102" s="23">
        <v>0</v>
      </c>
      <c r="CL3102" s="23">
        <f t="shared" si="2988"/>
        <v>0</v>
      </c>
      <c r="CM3102" s="23">
        <f t="shared" si="2990"/>
        <v>0.23536255792138144</v>
      </c>
      <c r="CN3102" s="23">
        <f t="shared" si="2991"/>
        <v>0.32540428088223505</v>
      </c>
      <c r="CQ3102" s="4">
        <v>5</v>
      </c>
      <c r="CR3102" s="43">
        <f t="shared" si="2994"/>
        <v>18</v>
      </c>
    </row>
    <row r="3103" spans="1:96" ht="11.25" customHeight="1">
      <c r="A3103" s="17">
        <v>29</v>
      </c>
      <c r="B3103" s="17">
        <v>1</v>
      </c>
      <c r="C3103" s="39">
        <v>3</v>
      </c>
      <c r="D3103" s="40">
        <v>0.12638888888888888</v>
      </c>
      <c r="E3103" s="17">
        <v>20</v>
      </c>
      <c r="F3103" s="9">
        <v>0</v>
      </c>
      <c r="G3103">
        <v>0</v>
      </c>
      <c r="H3103">
        <v>1</v>
      </c>
      <c r="I3103">
        <v>0</v>
      </c>
      <c r="J3103">
        <v>0</v>
      </c>
      <c r="K3103" s="5">
        <v>10</v>
      </c>
      <c r="L3103">
        <v>76</v>
      </c>
      <c r="M3103">
        <v>3</v>
      </c>
      <c r="N3103">
        <v>110</v>
      </c>
      <c r="O3103" s="17">
        <v>3.6153846153846154E-2</v>
      </c>
      <c r="P3103" s="17">
        <f t="shared" si="2989"/>
        <v>0</v>
      </c>
      <c r="Q3103" s="17">
        <v>17</v>
      </c>
      <c r="S3103" s="17">
        <v>0.17647058823529413</v>
      </c>
      <c r="T3103" s="17">
        <v>93</v>
      </c>
      <c r="U3103" s="17">
        <v>40</v>
      </c>
      <c r="V3103" s="17">
        <v>30</v>
      </c>
      <c r="W3103" s="17">
        <v>30</v>
      </c>
      <c r="X3103" s="17">
        <v>30</v>
      </c>
      <c r="Y3103" s="17"/>
      <c r="Z3103" s="17">
        <v>1</v>
      </c>
      <c r="AA3103" s="17">
        <v>190</v>
      </c>
      <c r="AB3103" s="17">
        <v>3.9087947882736153E-2</v>
      </c>
      <c r="AC3103" s="17">
        <v>46</v>
      </c>
      <c r="AD3103" s="17">
        <v>2.1739130434782608E-2</v>
      </c>
      <c r="AE3103" s="17">
        <v>0.2857142857142857</v>
      </c>
      <c r="AF3103" s="17">
        <v>8</v>
      </c>
      <c r="AG3103" s="17">
        <v>128</v>
      </c>
      <c r="AH3103">
        <v>79</v>
      </c>
      <c r="AI3103">
        <v>69</v>
      </c>
      <c r="AL3103">
        <v>0.16470588235294117</v>
      </c>
      <c r="AM3103" s="9">
        <f t="shared" si="2995"/>
        <v>0.16470588235294117</v>
      </c>
      <c r="AN3103">
        <v>0.38260869565217398</v>
      </c>
      <c r="AO3103" s="9">
        <f t="shared" si="2998"/>
        <v>0.38260869565217392</v>
      </c>
      <c r="AP3103">
        <v>0.20759493670886076</v>
      </c>
      <c r="AQ3103" s="9">
        <f>+AVERAGE(AL3084:AL3093)</f>
        <v>0.23536255792138144</v>
      </c>
      <c r="AR3103" s="9">
        <f>+AVERAGE(AO3084:AO3093)</f>
        <v>0.32540428088223505</v>
      </c>
      <c r="AS3103" s="17">
        <f t="shared" si="2983"/>
        <v>44</v>
      </c>
      <c r="AT3103" s="17">
        <f t="shared" si="2984"/>
        <v>5.4545454545454536E-2</v>
      </c>
      <c r="AU3103">
        <f t="shared" si="2997"/>
        <v>0.22857142857142856</v>
      </c>
      <c r="AV3103" s="17">
        <f t="shared" si="2986"/>
        <v>0.23768115942028986</v>
      </c>
      <c r="AZ3103">
        <v>4</v>
      </c>
      <c r="BA3103" s="27">
        <v>0.66666666666666663</v>
      </c>
      <c r="BB3103" s="17">
        <v>18</v>
      </c>
      <c r="BC3103" s="17">
        <v>1</v>
      </c>
      <c r="BD3103" s="17">
        <v>1</v>
      </c>
      <c r="BF3103">
        <v>0</v>
      </c>
      <c r="BG3103">
        <v>1</v>
      </c>
      <c r="BQ3103">
        <v>0.5</v>
      </c>
      <c r="BR3103">
        <v>0.25</v>
      </c>
      <c r="BS3103">
        <v>0.73333333333333328</v>
      </c>
      <c r="BT3103" s="9">
        <f>SUM(AH3094:AH3103)</f>
        <v>640</v>
      </c>
      <c r="BW3103" s="9">
        <f>SUM(AF3094:AF3103)</f>
        <v>128</v>
      </c>
      <c r="BX3103" s="9"/>
      <c r="BY3103" s="9">
        <f t="shared" ref="BY3103" si="2999">SUM(BW3093,BW3103)</f>
        <v>280</v>
      </c>
      <c r="CK3103" s="23">
        <v>0.2857142857142857</v>
      </c>
      <c r="CL3103" s="23">
        <f t="shared" si="2988"/>
        <v>0</v>
      </c>
      <c r="CM3103" s="23">
        <f t="shared" si="2990"/>
        <v>0.23536255792138144</v>
      </c>
      <c r="CN3103" s="23">
        <f t="shared" si="2991"/>
        <v>0.32540428088223505</v>
      </c>
      <c r="CQ3103" s="4">
        <v>3</v>
      </c>
      <c r="CR3103" s="43">
        <f t="shared" si="2994"/>
        <v>18</v>
      </c>
    </row>
    <row r="3104" spans="1:96" ht="11.25" customHeight="1">
      <c r="A3104" s="17">
        <v>29</v>
      </c>
      <c r="B3104" s="17">
        <v>2</v>
      </c>
      <c r="C3104" s="39">
        <v>9</v>
      </c>
      <c r="D3104" s="40">
        <v>0.37986111111111115</v>
      </c>
      <c r="E3104" s="17">
        <v>-2</v>
      </c>
      <c r="F3104" s="9">
        <v>0</v>
      </c>
      <c r="G3104">
        <v>0</v>
      </c>
      <c r="H3104">
        <v>0</v>
      </c>
      <c r="I3104">
        <v>0</v>
      </c>
      <c r="J3104">
        <v>0</v>
      </c>
      <c r="K3104" s="5">
        <v>25</v>
      </c>
      <c r="L3104">
        <v>50</v>
      </c>
      <c r="M3104">
        <v>7</v>
      </c>
      <c r="O3104" s="17"/>
      <c r="P3104" s="17">
        <f t="shared" si="2989"/>
        <v>1</v>
      </c>
      <c r="Q3104" s="17">
        <v>38</v>
      </c>
      <c r="S3104" s="17">
        <v>0.18421052631578946</v>
      </c>
      <c r="T3104" s="17">
        <v>88</v>
      </c>
      <c r="U3104" s="17">
        <v>40</v>
      </c>
      <c r="V3104" s="17">
        <v>30</v>
      </c>
      <c r="W3104" s="17"/>
      <c r="X3104" s="17">
        <v>30</v>
      </c>
      <c r="Y3104" s="17"/>
      <c r="Z3104" s="17">
        <v>4</v>
      </c>
      <c r="AA3104" s="17"/>
      <c r="AB3104" s="17"/>
      <c r="AC3104" s="17">
        <v>46</v>
      </c>
      <c r="AD3104" s="17">
        <v>8.6956521739130432E-2</v>
      </c>
      <c r="AE3104" s="17"/>
      <c r="AF3104" s="17">
        <v>7</v>
      </c>
      <c r="AG3104" s="17"/>
      <c r="AL3104">
        <v>6.3157894736842107E-2</v>
      </c>
      <c r="AN3104">
        <v>0.35652173913043483</v>
      </c>
      <c r="AP3104">
        <v>0.32413793103448274</v>
      </c>
      <c r="AQ3104" s="22"/>
      <c r="AR3104" s="22"/>
      <c r="AS3104" s="17">
        <f t="shared" si="2983"/>
        <v>17</v>
      </c>
      <c r="AT3104" s="17">
        <f t="shared" si="2984"/>
        <v>0.16470588235294117</v>
      </c>
      <c r="AU3104" s="17">
        <f t="shared" si="2985"/>
        <v>0.38260869565217398</v>
      </c>
      <c r="AV3104" s="17">
        <f t="shared" si="2986"/>
        <v>0.20759493670886076</v>
      </c>
      <c r="AZ3104">
        <v>3</v>
      </c>
      <c r="BA3104" s="27">
        <v>0.5</v>
      </c>
      <c r="BB3104" s="17"/>
      <c r="BC3104" s="17"/>
      <c r="BD3104" s="17"/>
      <c r="BQ3104">
        <v>0.5</v>
      </c>
      <c r="BR3104">
        <v>0.25</v>
      </c>
      <c r="BS3104">
        <v>0.73333333333333328</v>
      </c>
      <c r="CK3104" s="23" t="s">
        <v>2085</v>
      </c>
      <c r="CL3104" s="23">
        <f t="shared" si="2988"/>
        <v>0</v>
      </c>
      <c r="CM3104" s="23" t="str">
        <f t="shared" si="2990"/>
        <v/>
      </c>
      <c r="CN3104" s="23" t="str">
        <f t="shared" si="2991"/>
        <v/>
      </c>
      <c r="CQ3104" s="4">
        <v>1</v>
      </c>
    </row>
    <row r="3105" spans="1:95" ht="11.25" customHeight="1">
      <c r="A3105" s="17">
        <v>29</v>
      </c>
      <c r="B3105" s="17">
        <v>2</v>
      </c>
      <c r="C3105" s="39">
        <v>9</v>
      </c>
      <c r="D3105" s="40">
        <v>0.37986111111111115</v>
      </c>
      <c r="E3105" s="17">
        <v>-1</v>
      </c>
      <c r="F3105" s="9">
        <v>0</v>
      </c>
      <c r="G3105">
        <v>0</v>
      </c>
      <c r="H3105">
        <v>0</v>
      </c>
      <c r="I3105">
        <v>0</v>
      </c>
      <c r="J3105">
        <v>0</v>
      </c>
      <c r="K3105" s="5">
        <v>25</v>
      </c>
      <c r="L3105">
        <v>63</v>
      </c>
      <c r="M3105">
        <v>7</v>
      </c>
      <c r="O3105" s="17"/>
      <c r="P3105" s="17">
        <f t="shared" si="2989"/>
        <v>1</v>
      </c>
      <c r="Q3105" s="17">
        <v>34</v>
      </c>
      <c r="S3105" s="17">
        <v>0.20588235294117646</v>
      </c>
      <c r="T3105" s="17">
        <v>97</v>
      </c>
      <c r="U3105" s="17">
        <v>40</v>
      </c>
      <c r="V3105" s="17">
        <v>30</v>
      </c>
      <c r="W3105" s="17">
        <v>30</v>
      </c>
      <c r="X3105" s="17">
        <v>30</v>
      </c>
      <c r="Y3105" s="17"/>
      <c r="Z3105" s="17">
        <v>18</v>
      </c>
      <c r="AA3105" s="17"/>
      <c r="AB3105" s="17"/>
      <c r="AC3105" s="17">
        <v>57</v>
      </c>
      <c r="AD3105" s="17">
        <v>0.31578947368421051</v>
      </c>
      <c r="AE3105" s="17">
        <v>8.6956521739130432E-2</v>
      </c>
      <c r="AF3105" s="17">
        <v>21</v>
      </c>
      <c r="AG3105" s="17"/>
      <c r="AL3105">
        <v>2.3529411764705882E-2</v>
      </c>
      <c r="AN3105">
        <v>0.41403508771929826</v>
      </c>
      <c r="AP3105">
        <v>0.32876712328767121</v>
      </c>
      <c r="AQ3105" s="9"/>
      <c r="AR3105" s="9"/>
      <c r="AS3105" s="17">
        <f t="shared" si="2983"/>
        <v>38</v>
      </c>
      <c r="AT3105" s="17">
        <f t="shared" si="2984"/>
        <v>6.3157894736842107E-2</v>
      </c>
      <c r="AU3105" s="17">
        <f t="shared" si="2985"/>
        <v>0.35652173913043483</v>
      </c>
      <c r="AV3105" s="17">
        <f t="shared" si="2986"/>
        <v>0.32413793103448274</v>
      </c>
      <c r="AZ3105">
        <v>3</v>
      </c>
      <c r="BA3105" s="27">
        <v>0.5</v>
      </c>
      <c r="BB3105" s="17"/>
      <c r="BC3105" s="17"/>
      <c r="BD3105" s="17"/>
      <c r="BQ3105">
        <v>0.5</v>
      </c>
      <c r="BR3105">
        <v>0.25</v>
      </c>
      <c r="BS3105">
        <v>0.73333333333333328</v>
      </c>
      <c r="CK3105" s="23">
        <v>0.17391304347826086</v>
      </c>
      <c r="CL3105" s="23">
        <f t="shared" si="2988"/>
        <v>0</v>
      </c>
      <c r="CM3105" s="23" t="str">
        <f t="shared" si="2990"/>
        <v/>
      </c>
      <c r="CN3105" s="23" t="str">
        <f t="shared" si="2991"/>
        <v/>
      </c>
      <c r="CQ3105" s="4">
        <v>2</v>
      </c>
    </row>
    <row r="3106" spans="1:95" ht="11.25" customHeight="1">
      <c r="A3106" s="17">
        <v>29</v>
      </c>
      <c r="B3106" s="17">
        <v>2</v>
      </c>
      <c r="C3106" s="39">
        <v>9</v>
      </c>
      <c r="D3106" s="40">
        <v>0.37986111111111115</v>
      </c>
      <c r="E3106" s="17">
        <v>1</v>
      </c>
      <c r="F3106" s="9">
        <v>0</v>
      </c>
      <c r="G3106">
        <v>0</v>
      </c>
      <c r="H3106">
        <v>0</v>
      </c>
      <c r="I3106">
        <v>0</v>
      </c>
      <c r="J3106">
        <v>0</v>
      </c>
      <c r="K3106" s="5">
        <v>25</v>
      </c>
      <c r="L3106">
        <v>75</v>
      </c>
      <c r="M3106">
        <v>7</v>
      </c>
      <c r="N3106">
        <v>7</v>
      </c>
      <c r="O3106" s="17"/>
      <c r="P3106" s="17">
        <f t="shared" si="2989"/>
        <v>1</v>
      </c>
      <c r="Q3106" s="17">
        <v>26</v>
      </c>
      <c r="S3106" s="17">
        <v>0.26923076923076922</v>
      </c>
      <c r="T3106" s="17">
        <v>100</v>
      </c>
      <c r="U3106" s="17">
        <v>40</v>
      </c>
      <c r="V3106" s="17">
        <v>30</v>
      </c>
      <c r="W3106" s="17">
        <v>30</v>
      </c>
      <c r="X3106" s="17">
        <v>30</v>
      </c>
      <c r="Y3106" s="17"/>
      <c r="Z3106" s="17">
        <v>15</v>
      </c>
      <c r="AA3106" s="17">
        <v>15</v>
      </c>
      <c r="AB3106" s="17"/>
      <c r="AC3106" s="17">
        <v>69</v>
      </c>
      <c r="AD3106" s="17">
        <v>0.21739130434782608</v>
      </c>
      <c r="AE3106" s="17"/>
      <c r="AF3106" s="17">
        <v>18</v>
      </c>
      <c r="AG3106" s="17"/>
      <c r="AL3106">
        <v>0.26153846153846155</v>
      </c>
      <c r="AN3106">
        <v>0.22608695652173913</v>
      </c>
      <c r="AP3106">
        <v>0.14623655913978492</v>
      </c>
      <c r="AQ3106" s="9"/>
      <c r="AR3106" s="9"/>
      <c r="AS3106" s="17">
        <f t="shared" si="2983"/>
        <v>34</v>
      </c>
      <c r="AT3106" s="17">
        <f t="shared" si="2984"/>
        <v>2.3529411764705882E-2</v>
      </c>
      <c r="AU3106" s="17">
        <f t="shared" si="2985"/>
        <v>0.41403508771929826</v>
      </c>
      <c r="AV3106" s="17">
        <f t="shared" si="2986"/>
        <v>0.32876712328767121</v>
      </c>
      <c r="AZ3106">
        <v>3</v>
      </c>
      <c r="BA3106" s="27">
        <v>0.5</v>
      </c>
      <c r="BB3106" s="17"/>
      <c r="BC3106" s="17"/>
      <c r="BD3106" s="17"/>
      <c r="BQ3106">
        <v>0.5</v>
      </c>
      <c r="BR3106">
        <v>0.25</v>
      </c>
      <c r="BS3106">
        <v>0.73333333333333328</v>
      </c>
      <c r="CK3106" s="23" t="s">
        <v>2085</v>
      </c>
      <c r="CL3106" s="23">
        <f t="shared" si="2988"/>
        <v>0</v>
      </c>
      <c r="CM3106" s="23" t="str">
        <f t="shared" si="2990"/>
        <v/>
      </c>
      <c r="CN3106" s="23" t="str">
        <f t="shared" si="2991"/>
        <v/>
      </c>
      <c r="CQ3106" s="4">
        <v>3</v>
      </c>
    </row>
    <row r="3107" spans="1:95" ht="11.25" customHeight="1">
      <c r="A3107" s="17">
        <v>29</v>
      </c>
      <c r="B3107" s="17">
        <v>2</v>
      </c>
      <c r="C3107" s="39">
        <v>9</v>
      </c>
      <c r="D3107" s="40">
        <v>0.37986111111111115</v>
      </c>
      <c r="E3107" s="17">
        <v>2</v>
      </c>
      <c r="F3107" s="9">
        <v>0</v>
      </c>
      <c r="G3107">
        <v>0</v>
      </c>
      <c r="H3107">
        <v>0</v>
      </c>
      <c r="I3107">
        <v>0</v>
      </c>
      <c r="J3107">
        <v>0</v>
      </c>
      <c r="K3107" s="5">
        <v>25</v>
      </c>
      <c r="L3107">
        <v>75</v>
      </c>
      <c r="M3107">
        <v>5</v>
      </c>
      <c r="N3107">
        <v>12</v>
      </c>
      <c r="O3107" s="17"/>
      <c r="P3107" s="17">
        <f t="shared" si="2989"/>
        <v>2</v>
      </c>
      <c r="Q3107" s="17">
        <v>28</v>
      </c>
      <c r="S3107" s="17">
        <v>0.17857142857142858</v>
      </c>
      <c r="T3107" s="17">
        <v>100</v>
      </c>
      <c r="U3107" s="17">
        <v>40</v>
      </c>
      <c r="V3107" s="17">
        <v>30</v>
      </c>
      <c r="W3107" s="17">
        <v>30</v>
      </c>
      <c r="X3107" s="17">
        <v>30</v>
      </c>
      <c r="Y3107" s="17"/>
      <c r="Z3107" s="17">
        <v>4</v>
      </c>
      <c r="AA3107" s="17">
        <v>19</v>
      </c>
      <c r="AB3107" s="17"/>
      <c r="AC3107" s="17">
        <v>53</v>
      </c>
      <c r="AD3107" s="17">
        <v>7.5471698113207544E-2</v>
      </c>
      <c r="AE3107" s="17">
        <v>0.21739130434782608</v>
      </c>
      <c r="AF3107" s="17">
        <v>9</v>
      </c>
      <c r="AG3107" s="17"/>
      <c r="AL3107">
        <v>7.1428571428571425E-2</v>
      </c>
      <c r="AN3107">
        <v>0.33962264150943394</v>
      </c>
      <c r="AP3107">
        <v>0.21866666666666668</v>
      </c>
      <c r="AQ3107" s="9"/>
      <c r="AR3107" s="9"/>
      <c r="AS3107" s="17">
        <f t="shared" si="2983"/>
        <v>26</v>
      </c>
      <c r="AT3107" s="17">
        <f t="shared" si="2984"/>
        <v>0.26153846153846155</v>
      </c>
      <c r="AU3107" s="17">
        <f t="shared" si="2985"/>
        <v>0.22608695652173913</v>
      </c>
      <c r="AV3107" s="17">
        <f t="shared" si="2986"/>
        <v>0.14623655913978492</v>
      </c>
      <c r="AZ3107">
        <v>3</v>
      </c>
      <c r="BA3107" s="27">
        <v>0.5</v>
      </c>
      <c r="BB3107" s="17"/>
      <c r="BC3107" s="17"/>
      <c r="BD3107" s="17"/>
      <c r="BQ3107">
        <v>0.5</v>
      </c>
      <c r="BR3107">
        <v>0.25</v>
      </c>
      <c r="BS3107">
        <v>0.73333333333333328</v>
      </c>
      <c r="CK3107" s="23">
        <v>0.43478260869565216</v>
      </c>
      <c r="CL3107" s="23">
        <f t="shared" si="2988"/>
        <v>0</v>
      </c>
      <c r="CM3107" s="23" t="str">
        <f t="shared" si="2990"/>
        <v/>
      </c>
      <c r="CN3107" s="23" t="str">
        <f t="shared" si="2991"/>
        <v/>
      </c>
      <c r="CQ3107" s="4">
        <v>2</v>
      </c>
    </row>
    <row r="3108" spans="1:95" ht="11.25" customHeight="1">
      <c r="A3108" s="17">
        <v>29</v>
      </c>
      <c r="B3108" s="17">
        <v>2</v>
      </c>
      <c r="C3108" s="39">
        <v>9</v>
      </c>
      <c r="D3108" s="40">
        <v>0.37986111111111115</v>
      </c>
      <c r="E3108" s="17">
        <v>3</v>
      </c>
      <c r="F3108" s="9">
        <v>0</v>
      </c>
      <c r="G3108">
        <v>0</v>
      </c>
      <c r="H3108">
        <v>0</v>
      </c>
      <c r="I3108">
        <v>0</v>
      </c>
      <c r="J3108">
        <v>0</v>
      </c>
      <c r="K3108" s="5">
        <v>25</v>
      </c>
      <c r="L3108">
        <v>75</v>
      </c>
      <c r="M3108">
        <v>7</v>
      </c>
      <c r="N3108">
        <v>19</v>
      </c>
      <c r="O3108" s="17"/>
      <c r="P3108" s="17">
        <f t="shared" si="2989"/>
        <v>1</v>
      </c>
      <c r="Q3108" s="17">
        <v>34</v>
      </c>
      <c r="S3108" s="17">
        <v>0.20588235294117646</v>
      </c>
      <c r="T3108" s="17">
        <v>100</v>
      </c>
      <c r="U3108" s="17">
        <v>40</v>
      </c>
      <c r="V3108" s="17">
        <v>30</v>
      </c>
      <c r="W3108" s="17">
        <v>30</v>
      </c>
      <c r="X3108" s="17">
        <v>30</v>
      </c>
      <c r="Y3108" s="17"/>
      <c r="Z3108" s="17">
        <v>10</v>
      </c>
      <c r="AA3108" s="17">
        <v>29</v>
      </c>
      <c r="AB3108" s="17"/>
      <c r="AC3108" s="17">
        <v>43</v>
      </c>
      <c r="AD3108" s="17">
        <v>0.23255813953488372</v>
      </c>
      <c r="AE3108" s="17">
        <v>7.5471698113207544E-2</v>
      </c>
      <c r="AF3108" s="17">
        <v>13</v>
      </c>
      <c r="AG3108" s="17"/>
      <c r="AL3108">
        <v>5.8823529411764705E-2</v>
      </c>
      <c r="AN3108">
        <v>0.26046511627906976</v>
      </c>
      <c r="AP3108">
        <v>0.15593220338983052</v>
      </c>
      <c r="AQ3108" s="9"/>
      <c r="AR3108" s="9"/>
      <c r="AS3108" s="17">
        <f t="shared" ref="AS3108:AS3171" si="3000">+Q3107</f>
        <v>28</v>
      </c>
      <c r="AT3108" s="17">
        <f t="shared" ref="AT3108:AT3171" si="3001">+AL3107</f>
        <v>7.1428571428571425E-2</v>
      </c>
      <c r="AU3108" s="17">
        <f t="shared" ref="AU3108:AU3171" si="3002">+AN3107</f>
        <v>0.33962264150943394</v>
      </c>
      <c r="AV3108" s="17">
        <f t="shared" ref="AV3108:AV3171" si="3003">+AP3107</f>
        <v>0.21866666666666668</v>
      </c>
      <c r="AZ3108">
        <v>3</v>
      </c>
      <c r="BA3108" s="27">
        <v>0.5</v>
      </c>
      <c r="BB3108" s="17"/>
      <c r="BC3108" s="17"/>
      <c r="BD3108" s="17"/>
      <c r="BQ3108">
        <v>0.5</v>
      </c>
      <c r="BR3108">
        <v>0.25</v>
      </c>
      <c r="BS3108">
        <v>0.73333333333333328</v>
      </c>
      <c r="CK3108" s="23">
        <v>0.15094339622641509</v>
      </c>
      <c r="CL3108" s="23">
        <f t="shared" si="2988"/>
        <v>0</v>
      </c>
      <c r="CM3108" s="23" t="str">
        <f t="shared" si="2990"/>
        <v/>
      </c>
      <c r="CN3108" s="23" t="str">
        <f t="shared" si="2991"/>
        <v/>
      </c>
      <c r="CQ3108" s="4">
        <v>2</v>
      </c>
    </row>
    <row r="3109" spans="1:95" ht="11.25" customHeight="1">
      <c r="A3109" s="17">
        <v>29</v>
      </c>
      <c r="B3109" s="17">
        <v>2</v>
      </c>
      <c r="C3109" s="39">
        <v>9</v>
      </c>
      <c r="D3109" s="40">
        <v>0.37986111111111115</v>
      </c>
      <c r="E3109" s="17">
        <v>4</v>
      </c>
      <c r="F3109" s="9">
        <v>0</v>
      </c>
      <c r="G3109">
        <v>0</v>
      </c>
      <c r="H3109">
        <v>0</v>
      </c>
      <c r="I3109">
        <v>0</v>
      </c>
      <c r="J3109">
        <v>0</v>
      </c>
      <c r="K3109" s="5">
        <v>25</v>
      </c>
      <c r="L3109">
        <v>75</v>
      </c>
      <c r="M3109">
        <v>7</v>
      </c>
      <c r="N3109">
        <v>26</v>
      </c>
      <c r="O3109" s="17"/>
      <c r="P3109" s="17">
        <f t="shared" si="2989"/>
        <v>1</v>
      </c>
      <c r="Q3109" s="17">
        <v>28</v>
      </c>
      <c r="S3109" s="17">
        <v>0.25</v>
      </c>
      <c r="T3109" s="17">
        <v>100</v>
      </c>
      <c r="U3109" s="17">
        <v>40</v>
      </c>
      <c r="V3109" s="17">
        <v>30</v>
      </c>
      <c r="W3109" s="17">
        <v>30</v>
      </c>
      <c r="X3109" s="17">
        <v>30</v>
      </c>
      <c r="Y3109" s="17"/>
      <c r="Z3109" s="17">
        <v>4</v>
      </c>
      <c r="AA3109" s="17">
        <v>33</v>
      </c>
      <c r="AB3109" s="17"/>
      <c r="AC3109" s="17">
        <v>44</v>
      </c>
      <c r="AD3109" s="17">
        <v>9.0909090909090912E-2</v>
      </c>
      <c r="AE3109" s="17">
        <v>0.23255813953488372</v>
      </c>
      <c r="AF3109" s="17">
        <v>7</v>
      </c>
      <c r="AG3109" s="17"/>
      <c r="AL3109">
        <v>0.1</v>
      </c>
      <c r="AN3109">
        <v>0.10909090909090907</v>
      </c>
      <c r="AP3109">
        <v>0.11515151515151516</v>
      </c>
      <c r="AQ3109" s="9"/>
      <c r="AR3109" s="9"/>
      <c r="AS3109" s="17">
        <f t="shared" si="3000"/>
        <v>34</v>
      </c>
      <c r="AT3109" s="17">
        <f t="shared" si="3001"/>
        <v>5.8823529411764705E-2</v>
      </c>
      <c r="AU3109" s="17">
        <f t="shared" si="3002"/>
        <v>0.26046511627906976</v>
      </c>
      <c r="AV3109" s="17">
        <f t="shared" si="3003"/>
        <v>0.15593220338983052</v>
      </c>
      <c r="AZ3109">
        <v>3</v>
      </c>
      <c r="BA3109" s="27">
        <v>0.5</v>
      </c>
      <c r="BB3109" s="17"/>
      <c r="BC3109" s="17"/>
      <c r="BD3109" s="17"/>
      <c r="BQ3109">
        <v>0.5</v>
      </c>
      <c r="BR3109">
        <v>0.25</v>
      </c>
      <c r="BS3109">
        <v>0.73333333333333328</v>
      </c>
      <c r="CK3109" s="23">
        <v>0.46511627906976744</v>
      </c>
      <c r="CL3109" s="23">
        <f t="shared" si="2988"/>
        <v>0</v>
      </c>
      <c r="CM3109" s="23" t="str">
        <f t="shared" si="2990"/>
        <v/>
      </c>
      <c r="CN3109" s="23" t="str">
        <f t="shared" si="2991"/>
        <v/>
      </c>
      <c r="CQ3109" s="4">
        <v>2</v>
      </c>
    </row>
    <row r="3110" spans="1:95" ht="11.25" customHeight="1">
      <c r="A3110" s="17">
        <v>29</v>
      </c>
      <c r="B3110" s="17">
        <v>2</v>
      </c>
      <c r="C3110" s="39">
        <v>9</v>
      </c>
      <c r="D3110" s="40">
        <v>0.37986111111111115</v>
      </c>
      <c r="E3110" s="17">
        <v>5</v>
      </c>
      <c r="F3110" s="9">
        <v>0</v>
      </c>
      <c r="G3110">
        <v>0</v>
      </c>
      <c r="H3110">
        <v>0</v>
      </c>
      <c r="I3110">
        <v>0</v>
      </c>
      <c r="J3110">
        <v>0</v>
      </c>
      <c r="K3110" s="5">
        <v>25</v>
      </c>
      <c r="L3110">
        <v>75</v>
      </c>
      <c r="M3110">
        <v>5</v>
      </c>
      <c r="N3110">
        <v>31</v>
      </c>
      <c r="O3110" s="17"/>
      <c r="P3110" s="17">
        <f t="shared" si="2989"/>
        <v>2</v>
      </c>
      <c r="Q3110" s="17">
        <v>27</v>
      </c>
      <c r="S3110" s="17">
        <v>0.18518518518518517</v>
      </c>
      <c r="T3110" s="17">
        <v>100</v>
      </c>
      <c r="U3110" s="17">
        <v>40</v>
      </c>
      <c r="V3110" s="17">
        <v>30</v>
      </c>
      <c r="W3110" s="17">
        <v>30</v>
      </c>
      <c r="X3110" s="17">
        <v>30</v>
      </c>
      <c r="Y3110" s="17"/>
      <c r="Z3110" s="17">
        <v>10</v>
      </c>
      <c r="AA3110" s="17">
        <v>43</v>
      </c>
      <c r="AB3110" s="17"/>
      <c r="AC3110" s="17">
        <v>41</v>
      </c>
      <c r="AD3110" s="17">
        <v>0.24390243902439024</v>
      </c>
      <c r="AE3110" s="17">
        <v>9.0909090909090912E-2</v>
      </c>
      <c r="AF3110" s="17">
        <v>15</v>
      </c>
      <c r="AG3110" s="17"/>
      <c r="AL3110">
        <v>0.13333333333333333</v>
      </c>
      <c r="AN3110">
        <v>0.17560975609756099</v>
      </c>
      <c r="AP3110">
        <v>0.16250000000000001</v>
      </c>
      <c r="AQ3110" s="9"/>
      <c r="AR3110" s="9"/>
      <c r="AS3110" s="17">
        <f t="shared" si="3000"/>
        <v>28</v>
      </c>
      <c r="AT3110" s="17">
        <f t="shared" si="3001"/>
        <v>0.1</v>
      </c>
      <c r="AU3110" s="17">
        <f t="shared" si="3002"/>
        <v>0.10909090909090907</v>
      </c>
      <c r="AV3110" s="17">
        <f t="shared" si="3003"/>
        <v>0.11515151515151516</v>
      </c>
      <c r="AZ3110">
        <v>3</v>
      </c>
      <c r="BA3110" s="27">
        <v>0.5</v>
      </c>
      <c r="BB3110" s="17"/>
      <c r="BC3110" s="17"/>
      <c r="BD3110" s="17"/>
      <c r="BQ3110">
        <v>0.5</v>
      </c>
      <c r="BR3110">
        <v>0.25</v>
      </c>
      <c r="BS3110">
        <v>0.73333333333333328</v>
      </c>
      <c r="CK3110" s="23">
        <v>0.18181818181818182</v>
      </c>
      <c r="CL3110" s="23">
        <f t="shared" si="2988"/>
        <v>0</v>
      </c>
      <c r="CM3110" s="23" t="str">
        <f t="shared" si="2990"/>
        <v/>
      </c>
      <c r="CN3110" s="23" t="str">
        <f t="shared" si="2991"/>
        <v/>
      </c>
      <c r="CQ3110" s="4">
        <v>2</v>
      </c>
    </row>
    <row r="3111" spans="1:95" ht="11.25" customHeight="1">
      <c r="A3111" s="17">
        <v>29</v>
      </c>
      <c r="B3111" s="17">
        <v>2</v>
      </c>
      <c r="C3111" s="39">
        <v>9</v>
      </c>
      <c r="D3111" s="40">
        <v>0.37986111111111115</v>
      </c>
      <c r="E3111" s="17">
        <v>6</v>
      </c>
      <c r="F3111" s="9">
        <v>0</v>
      </c>
      <c r="G3111">
        <v>0</v>
      </c>
      <c r="H3111">
        <v>0</v>
      </c>
      <c r="I3111">
        <v>0</v>
      </c>
      <c r="J3111">
        <v>0</v>
      </c>
      <c r="K3111" s="5">
        <v>25</v>
      </c>
      <c r="L3111">
        <v>75</v>
      </c>
      <c r="M3111">
        <v>5</v>
      </c>
      <c r="N3111">
        <v>36</v>
      </c>
      <c r="O3111" s="17"/>
      <c r="P3111" s="17">
        <f t="shared" si="2989"/>
        <v>2</v>
      </c>
      <c r="Q3111" s="17">
        <v>16</v>
      </c>
      <c r="S3111" s="17">
        <v>0.3125</v>
      </c>
      <c r="T3111" s="17">
        <v>91</v>
      </c>
      <c r="U3111" s="17">
        <v>40</v>
      </c>
      <c r="V3111" s="17">
        <v>30</v>
      </c>
      <c r="W3111" s="17">
        <v>30</v>
      </c>
      <c r="X3111" s="17">
        <v>30</v>
      </c>
      <c r="Y3111" s="17"/>
      <c r="Z3111" s="17">
        <v>19</v>
      </c>
      <c r="AA3111" s="17">
        <v>62</v>
      </c>
      <c r="AB3111" s="17"/>
      <c r="AC3111" s="17">
        <v>56</v>
      </c>
      <c r="AD3111" s="17">
        <v>0.3392857142857143</v>
      </c>
      <c r="AE3111" s="17">
        <v>0.24390243902439024</v>
      </c>
      <c r="AF3111" s="17">
        <v>24</v>
      </c>
      <c r="AG3111" s="17"/>
      <c r="AL3111">
        <v>0.42499999999999999</v>
      </c>
      <c r="AN3111">
        <v>0.40714285714285714</v>
      </c>
      <c r="AP3111">
        <v>0.18222222222222223</v>
      </c>
      <c r="AQ3111" s="9"/>
      <c r="AR3111" s="9"/>
      <c r="AS3111" s="17">
        <f t="shared" si="3000"/>
        <v>27</v>
      </c>
      <c r="AT3111" s="17">
        <f t="shared" si="3001"/>
        <v>0.13333333333333333</v>
      </c>
      <c r="AU3111" s="17">
        <f t="shared" si="3002"/>
        <v>0.17560975609756099</v>
      </c>
      <c r="AV3111" s="17">
        <f t="shared" si="3003"/>
        <v>0.16250000000000001</v>
      </c>
      <c r="AZ3111">
        <v>3</v>
      </c>
      <c r="BA3111" s="27">
        <v>0.5</v>
      </c>
      <c r="BB3111" s="17"/>
      <c r="BC3111" s="17"/>
      <c r="BD3111" s="17"/>
      <c r="BQ3111">
        <v>0.5</v>
      </c>
      <c r="BR3111">
        <v>0.25</v>
      </c>
      <c r="BS3111">
        <v>0.73333333333333328</v>
      </c>
      <c r="CK3111" s="23">
        <v>0.48780487804878048</v>
      </c>
      <c r="CL3111" s="23">
        <f t="shared" si="2988"/>
        <v>0</v>
      </c>
      <c r="CM3111" s="23" t="str">
        <f t="shared" si="2990"/>
        <v/>
      </c>
      <c r="CN3111" s="23" t="str">
        <f t="shared" si="2991"/>
        <v/>
      </c>
      <c r="CQ3111" s="4">
        <v>2</v>
      </c>
    </row>
    <row r="3112" spans="1:95" ht="11.25" customHeight="1">
      <c r="A3112" s="17">
        <v>29</v>
      </c>
      <c r="B3112" s="17">
        <v>2</v>
      </c>
      <c r="C3112" s="39">
        <v>9</v>
      </c>
      <c r="D3112" s="40">
        <v>0.37986111111111115</v>
      </c>
      <c r="E3112" s="17">
        <v>7</v>
      </c>
      <c r="F3112" s="9">
        <v>0</v>
      </c>
      <c r="G3112">
        <v>0</v>
      </c>
      <c r="H3112">
        <v>0</v>
      </c>
      <c r="I3112">
        <v>0</v>
      </c>
      <c r="J3112">
        <v>0</v>
      </c>
      <c r="K3112" s="5">
        <v>25</v>
      </c>
      <c r="L3112">
        <v>66</v>
      </c>
      <c r="M3112">
        <v>0</v>
      </c>
      <c r="N3112">
        <v>36</v>
      </c>
      <c r="O3112" s="17"/>
      <c r="P3112" s="17">
        <f t="shared" si="2989"/>
        <v>0</v>
      </c>
      <c r="Q3112" s="17">
        <v>20</v>
      </c>
      <c r="S3112" s="17">
        <v>0</v>
      </c>
      <c r="T3112" s="17">
        <v>86</v>
      </c>
      <c r="U3112" s="17">
        <v>40</v>
      </c>
      <c r="V3112" s="17">
        <v>30</v>
      </c>
      <c r="W3112" s="17">
        <v>30</v>
      </c>
      <c r="X3112" s="17">
        <v>30</v>
      </c>
      <c r="Y3112" s="17"/>
      <c r="Z3112" s="17">
        <v>0</v>
      </c>
      <c r="AA3112" s="17">
        <v>62</v>
      </c>
      <c r="AB3112" s="17"/>
      <c r="AC3112" s="17">
        <v>57</v>
      </c>
      <c r="AD3112" s="17">
        <v>0</v>
      </c>
      <c r="AE3112" s="17">
        <v>0.3392857142857143</v>
      </c>
      <c r="AF3112" s="17">
        <v>10</v>
      </c>
      <c r="AG3112" s="17"/>
      <c r="AL3112">
        <v>0.42</v>
      </c>
      <c r="AN3112">
        <v>0.4</v>
      </c>
      <c r="AP3112">
        <v>0.17471264367816094</v>
      </c>
      <c r="AQ3112" s="9"/>
      <c r="AR3112" s="9"/>
      <c r="AS3112" s="17">
        <f t="shared" si="3000"/>
        <v>16</v>
      </c>
      <c r="AT3112" s="17">
        <f t="shared" si="3001"/>
        <v>0.42499999999999999</v>
      </c>
      <c r="AU3112" s="17">
        <f t="shared" si="3002"/>
        <v>0.40714285714285714</v>
      </c>
      <c r="AV3112" s="17">
        <f t="shared" si="3003"/>
        <v>0.18222222222222223</v>
      </c>
      <c r="AZ3112">
        <v>3</v>
      </c>
      <c r="BA3112" s="27">
        <v>0.5</v>
      </c>
      <c r="BB3112" s="17"/>
      <c r="BC3112" s="17"/>
      <c r="BD3112" s="17"/>
      <c r="BQ3112">
        <v>0.5</v>
      </c>
      <c r="BR3112">
        <v>0.25</v>
      </c>
      <c r="BS3112">
        <v>0.73333333333333328</v>
      </c>
      <c r="CK3112" s="23">
        <v>0.6785714285714286</v>
      </c>
      <c r="CL3112" s="23">
        <f t="shared" si="2988"/>
        <v>0</v>
      </c>
      <c r="CM3112" s="23" t="str">
        <f t="shared" si="2990"/>
        <v/>
      </c>
      <c r="CN3112" s="23" t="str">
        <f t="shared" si="2991"/>
        <v/>
      </c>
      <c r="CQ3112" s="4">
        <v>1</v>
      </c>
    </row>
    <row r="3113" spans="1:95" ht="11.25" customHeight="1">
      <c r="A3113" s="17">
        <v>29</v>
      </c>
      <c r="B3113" s="17">
        <v>2</v>
      </c>
      <c r="C3113" s="39">
        <v>9</v>
      </c>
      <c r="D3113" s="40">
        <v>0.37986111111111115</v>
      </c>
      <c r="E3113" s="17">
        <v>8</v>
      </c>
      <c r="F3113" s="9">
        <v>0</v>
      </c>
      <c r="G3113">
        <v>0</v>
      </c>
      <c r="H3113">
        <v>0</v>
      </c>
      <c r="I3113">
        <v>0</v>
      </c>
      <c r="J3113">
        <v>0</v>
      </c>
      <c r="K3113" s="5">
        <v>25</v>
      </c>
      <c r="L3113">
        <v>61</v>
      </c>
      <c r="M3113">
        <v>5</v>
      </c>
      <c r="N3113">
        <v>41</v>
      </c>
      <c r="O3113" s="17"/>
      <c r="P3113" s="17">
        <f t="shared" si="2989"/>
        <v>2</v>
      </c>
      <c r="Q3113" s="17">
        <v>22</v>
      </c>
      <c r="S3113" s="17">
        <v>0.22727272727272727</v>
      </c>
      <c r="T3113" s="17">
        <v>83</v>
      </c>
      <c r="U3113" s="17">
        <v>40</v>
      </c>
      <c r="V3113" s="17">
        <v>30</v>
      </c>
      <c r="W3113" s="17">
        <v>30</v>
      </c>
      <c r="X3113" s="17">
        <v>30</v>
      </c>
      <c r="Y3113" s="17"/>
      <c r="Z3113" s="17">
        <v>19</v>
      </c>
      <c r="AA3113" s="17">
        <v>81</v>
      </c>
      <c r="AB3113" s="17"/>
      <c r="AC3113" s="17">
        <v>43</v>
      </c>
      <c r="AD3113" s="17">
        <v>0.44186046511627908</v>
      </c>
      <c r="AE3113" s="17">
        <v>0</v>
      </c>
      <c r="AF3113" s="17">
        <v>24</v>
      </c>
      <c r="AG3113" s="17"/>
      <c r="AL3113">
        <v>0.29090909090909089</v>
      </c>
      <c r="AN3113">
        <v>0.52093023255813953</v>
      </c>
      <c r="AP3113">
        <v>0.28169014084507044</v>
      </c>
      <c r="AQ3113" s="9"/>
      <c r="AR3113" s="9"/>
      <c r="AS3113" s="17">
        <f t="shared" si="3000"/>
        <v>20</v>
      </c>
      <c r="AT3113" s="17">
        <f t="shared" si="3001"/>
        <v>0.42</v>
      </c>
      <c r="AU3113" s="17">
        <f t="shared" si="3002"/>
        <v>0.4</v>
      </c>
      <c r="AV3113" s="17">
        <f t="shared" si="3003"/>
        <v>0.17471264367816094</v>
      </c>
      <c r="AZ3113">
        <v>3</v>
      </c>
      <c r="BA3113" s="27">
        <v>0.5</v>
      </c>
      <c r="BB3113" s="17"/>
      <c r="BC3113" s="17"/>
      <c r="BD3113" s="17"/>
      <c r="BQ3113">
        <v>0.5</v>
      </c>
      <c r="BR3113">
        <v>0.25</v>
      </c>
      <c r="BS3113">
        <v>0.73333333333333328</v>
      </c>
      <c r="CK3113" s="23">
        <v>0</v>
      </c>
      <c r="CL3113" s="23">
        <f t="shared" si="2988"/>
        <v>0</v>
      </c>
      <c r="CM3113" s="23" t="str">
        <f t="shared" si="2990"/>
        <v/>
      </c>
      <c r="CN3113" s="23" t="str">
        <f t="shared" si="2991"/>
        <v/>
      </c>
      <c r="CQ3113" s="4">
        <v>1</v>
      </c>
    </row>
    <row r="3114" spans="1:95" ht="11.25" customHeight="1">
      <c r="A3114" s="17">
        <v>29</v>
      </c>
      <c r="B3114" s="17">
        <v>2</v>
      </c>
      <c r="C3114" s="39">
        <v>9</v>
      </c>
      <c r="D3114" s="40">
        <v>0.37986111111111115</v>
      </c>
      <c r="E3114" s="17">
        <v>9</v>
      </c>
      <c r="F3114" s="9">
        <v>0</v>
      </c>
      <c r="G3114">
        <v>0</v>
      </c>
      <c r="H3114">
        <v>0</v>
      </c>
      <c r="I3114">
        <v>0</v>
      </c>
      <c r="J3114">
        <v>0</v>
      </c>
      <c r="K3114" s="5">
        <v>25</v>
      </c>
      <c r="L3114">
        <v>58</v>
      </c>
      <c r="M3114">
        <v>0</v>
      </c>
      <c r="N3114">
        <v>41</v>
      </c>
      <c r="O3114" s="17"/>
      <c r="P3114" s="17">
        <f t="shared" si="2989"/>
        <v>0</v>
      </c>
      <c r="Q3114" s="17">
        <v>27</v>
      </c>
      <c r="S3114" s="17">
        <v>0</v>
      </c>
      <c r="T3114" s="17">
        <v>85</v>
      </c>
      <c r="U3114" s="17">
        <v>40</v>
      </c>
      <c r="V3114" s="17">
        <v>30</v>
      </c>
      <c r="W3114" s="17">
        <v>30</v>
      </c>
      <c r="X3114" s="17">
        <v>30</v>
      </c>
      <c r="Y3114" s="17"/>
      <c r="Z3114" s="17">
        <v>0</v>
      </c>
      <c r="AA3114" s="17">
        <v>81</v>
      </c>
      <c r="AB3114" s="17"/>
      <c r="AC3114" s="17">
        <v>53</v>
      </c>
      <c r="AD3114" s="17">
        <v>0</v>
      </c>
      <c r="AE3114" s="17">
        <v>0.44186046511627908</v>
      </c>
      <c r="AF3114" s="17">
        <v>10</v>
      </c>
      <c r="AG3114" s="17"/>
      <c r="AL3114">
        <v>0.35555555555555557</v>
      </c>
      <c r="AN3114">
        <v>0.41509433962264153</v>
      </c>
      <c r="AP3114">
        <v>0.18947368421052632</v>
      </c>
      <c r="AQ3114" s="9"/>
      <c r="AR3114" s="9"/>
      <c r="AS3114" s="17">
        <f t="shared" si="3000"/>
        <v>22</v>
      </c>
      <c r="AT3114" s="17">
        <f t="shared" si="3001"/>
        <v>0.29090909090909089</v>
      </c>
      <c r="AU3114" s="17">
        <f t="shared" si="3002"/>
        <v>0.52093023255813953</v>
      </c>
      <c r="AV3114" s="17">
        <f t="shared" si="3003"/>
        <v>0.28169014084507044</v>
      </c>
      <c r="AZ3114">
        <v>3</v>
      </c>
      <c r="BA3114" s="27">
        <v>0.5</v>
      </c>
      <c r="BB3114" s="17"/>
      <c r="BC3114" s="17"/>
      <c r="BD3114" s="17"/>
      <c r="BQ3114">
        <v>0.5</v>
      </c>
      <c r="BR3114">
        <v>0.25</v>
      </c>
      <c r="BS3114">
        <v>0.73333333333333328</v>
      </c>
      <c r="CK3114" s="23">
        <v>0.88372093023255816</v>
      </c>
      <c r="CL3114" s="23">
        <f t="shared" si="2988"/>
        <v>0</v>
      </c>
      <c r="CM3114" s="23" t="str">
        <f t="shared" si="2990"/>
        <v/>
      </c>
      <c r="CN3114" s="23" t="str">
        <f t="shared" si="2991"/>
        <v/>
      </c>
      <c r="CQ3114" s="4">
        <v>0</v>
      </c>
    </row>
    <row r="3115" spans="1:95" ht="11.25" customHeight="1">
      <c r="A3115" s="17">
        <v>29</v>
      </c>
      <c r="B3115" s="17">
        <v>2</v>
      </c>
      <c r="C3115" s="39">
        <v>9</v>
      </c>
      <c r="D3115" s="40">
        <v>0.37986111111111115</v>
      </c>
      <c r="E3115" s="17">
        <v>10</v>
      </c>
      <c r="F3115" s="9">
        <v>0</v>
      </c>
      <c r="G3115">
        <v>0</v>
      </c>
      <c r="H3115">
        <v>0</v>
      </c>
      <c r="I3115">
        <v>0</v>
      </c>
      <c r="J3115">
        <v>0</v>
      </c>
      <c r="K3115" s="5">
        <v>25</v>
      </c>
      <c r="L3115">
        <v>60</v>
      </c>
      <c r="M3115">
        <v>7</v>
      </c>
      <c r="N3115">
        <v>48</v>
      </c>
      <c r="O3115" s="17"/>
      <c r="P3115" s="17">
        <f t="shared" si="2989"/>
        <v>1</v>
      </c>
      <c r="Q3115" s="17">
        <v>27</v>
      </c>
      <c r="S3115" s="17">
        <v>0.25925925925925924</v>
      </c>
      <c r="T3115" s="17">
        <v>87</v>
      </c>
      <c r="U3115" s="17">
        <v>40</v>
      </c>
      <c r="V3115" s="17">
        <v>30</v>
      </c>
      <c r="W3115" s="17">
        <v>30</v>
      </c>
      <c r="X3115" s="17">
        <v>30</v>
      </c>
      <c r="Y3115" s="17"/>
      <c r="Z3115" s="17">
        <v>19</v>
      </c>
      <c r="AA3115" s="17">
        <v>100</v>
      </c>
      <c r="AB3115" s="17"/>
      <c r="AC3115" s="17">
        <v>57</v>
      </c>
      <c r="AD3115" s="17">
        <v>0.33333333333333331</v>
      </c>
      <c r="AE3115" s="17">
        <v>0</v>
      </c>
      <c r="AF3115" s="17">
        <v>22</v>
      </c>
      <c r="AG3115" s="17">
        <v>152</v>
      </c>
      <c r="AL3115">
        <v>0.23703703703703705</v>
      </c>
      <c r="AN3115">
        <v>0.4</v>
      </c>
      <c r="AP3115">
        <v>0.22</v>
      </c>
      <c r="AQ3115" s="9"/>
      <c r="AR3115" s="9"/>
      <c r="AS3115" s="17">
        <f t="shared" si="3000"/>
        <v>27</v>
      </c>
      <c r="AT3115" s="17">
        <f t="shared" si="3001"/>
        <v>0.35555555555555557</v>
      </c>
      <c r="AU3115" s="17">
        <f t="shared" si="3002"/>
        <v>0.41509433962264153</v>
      </c>
      <c r="AV3115" s="17">
        <f t="shared" si="3003"/>
        <v>0.18947368421052632</v>
      </c>
      <c r="AZ3115">
        <v>3</v>
      </c>
      <c r="BA3115" s="27">
        <v>0.5</v>
      </c>
      <c r="BB3115" s="17"/>
      <c r="BC3115" s="17"/>
      <c r="BD3115" s="17"/>
      <c r="BQ3115">
        <v>0.5</v>
      </c>
      <c r="BR3115">
        <v>0.25</v>
      </c>
      <c r="BS3115">
        <v>0.73333333333333328</v>
      </c>
      <c r="BW3115" s="9">
        <f>SUM(AF3106:AF3115)</f>
        <v>152</v>
      </c>
      <c r="CK3115" s="23">
        <v>0</v>
      </c>
      <c r="CL3115" s="23">
        <f t="shared" si="2988"/>
        <v>0</v>
      </c>
      <c r="CM3115" s="23" t="str">
        <f t="shared" si="2990"/>
        <v/>
      </c>
      <c r="CN3115" s="23" t="str">
        <f t="shared" si="2991"/>
        <v/>
      </c>
      <c r="CQ3115" s="4">
        <v>3</v>
      </c>
    </row>
    <row r="3116" spans="1:95" ht="11.25" customHeight="1">
      <c r="A3116" s="17">
        <v>29</v>
      </c>
      <c r="B3116" s="17">
        <v>2</v>
      </c>
      <c r="C3116" s="39">
        <v>9</v>
      </c>
      <c r="D3116" s="40">
        <v>0.37986111111111115</v>
      </c>
      <c r="E3116" s="17">
        <v>11</v>
      </c>
      <c r="F3116" s="9">
        <v>0</v>
      </c>
      <c r="G3116">
        <v>0</v>
      </c>
      <c r="H3116">
        <v>1</v>
      </c>
      <c r="I3116">
        <v>0</v>
      </c>
      <c r="J3116">
        <v>0</v>
      </c>
      <c r="L3116">
        <v>75</v>
      </c>
      <c r="M3116">
        <v>7</v>
      </c>
      <c r="N3116">
        <v>55</v>
      </c>
      <c r="O3116" s="17"/>
      <c r="P3116" s="17">
        <f t="shared" si="2989"/>
        <v>1</v>
      </c>
      <c r="Q3116" s="17">
        <v>30</v>
      </c>
      <c r="S3116" s="17">
        <v>0.23333333333333334</v>
      </c>
      <c r="T3116" s="17">
        <v>100</v>
      </c>
      <c r="U3116" s="17">
        <v>40</v>
      </c>
      <c r="V3116" s="17">
        <v>30</v>
      </c>
      <c r="W3116" s="17">
        <v>30</v>
      </c>
      <c r="X3116" s="17">
        <v>30</v>
      </c>
      <c r="Y3116" s="17"/>
      <c r="Z3116" s="17">
        <v>18</v>
      </c>
      <c r="AA3116" s="17">
        <v>118</v>
      </c>
      <c r="AB3116" s="17"/>
      <c r="AC3116" s="17">
        <v>56</v>
      </c>
      <c r="AD3116" s="17">
        <v>0.32142857142857145</v>
      </c>
      <c r="AE3116" s="17"/>
      <c r="AF3116" s="17">
        <v>21</v>
      </c>
      <c r="AG3116" s="17"/>
      <c r="AL3116">
        <v>0.10666666666666667</v>
      </c>
      <c r="AN3116">
        <v>0.40714285714285714</v>
      </c>
      <c r="AP3116">
        <v>0.26315789473684209</v>
      </c>
      <c r="AQ3116" s="9">
        <f>+AVERAGE(AL3106:AL3115)</f>
        <v>0.23536255792138144</v>
      </c>
      <c r="AR3116" s="9">
        <f>+AVERAGE(AN3106:AN3115)</f>
        <v>0.32540428088223505</v>
      </c>
      <c r="AS3116" s="17">
        <f t="shared" si="3000"/>
        <v>27</v>
      </c>
      <c r="AT3116" s="17">
        <f t="shared" si="3001"/>
        <v>0.23703703703703705</v>
      </c>
      <c r="AU3116" s="17">
        <f t="shared" si="3002"/>
        <v>0.4</v>
      </c>
      <c r="AV3116" s="17">
        <f t="shared" si="3003"/>
        <v>0.22</v>
      </c>
      <c r="AZ3116">
        <v>3</v>
      </c>
      <c r="BA3116" s="27">
        <v>0.5</v>
      </c>
      <c r="BB3116" s="17"/>
      <c r="BC3116" s="17"/>
      <c r="BD3116" s="17"/>
      <c r="BQ3116">
        <v>0.5</v>
      </c>
      <c r="BR3116">
        <v>0.25</v>
      </c>
      <c r="BS3116">
        <v>0.73333333333333328</v>
      </c>
      <c r="CK3116" s="23" t="s">
        <v>2085</v>
      </c>
      <c r="CL3116" s="23">
        <f t="shared" si="2988"/>
        <v>0</v>
      </c>
      <c r="CM3116" s="23">
        <f t="shared" si="2990"/>
        <v>0.47072511584276289</v>
      </c>
      <c r="CN3116" s="23">
        <f t="shared" si="2991"/>
        <v>0.65080856176447011</v>
      </c>
      <c r="CQ3116" s="4">
        <v>5</v>
      </c>
    </row>
    <row r="3117" spans="1:95" ht="11.25" customHeight="1">
      <c r="A3117" s="17">
        <v>29</v>
      </c>
      <c r="B3117" s="17">
        <v>2</v>
      </c>
      <c r="C3117" s="39">
        <v>9</v>
      </c>
      <c r="D3117" s="40">
        <v>0.37986111111111115</v>
      </c>
      <c r="E3117" s="17">
        <v>12</v>
      </c>
      <c r="F3117" s="9">
        <v>0</v>
      </c>
      <c r="G3117">
        <v>0</v>
      </c>
      <c r="H3117">
        <v>1</v>
      </c>
      <c r="I3117">
        <v>0</v>
      </c>
      <c r="J3117">
        <v>0</v>
      </c>
      <c r="K3117" s="5">
        <v>10</v>
      </c>
      <c r="L3117">
        <v>90</v>
      </c>
      <c r="M3117">
        <v>4</v>
      </c>
      <c r="N3117">
        <v>59</v>
      </c>
      <c r="O3117" s="17"/>
      <c r="P3117" s="17">
        <f t="shared" si="2989"/>
        <v>0</v>
      </c>
      <c r="Q3117" s="17">
        <v>18</v>
      </c>
      <c r="S3117" s="17">
        <v>0.22222222222222221</v>
      </c>
      <c r="T3117" s="17">
        <v>100</v>
      </c>
      <c r="U3117" s="17">
        <v>40</v>
      </c>
      <c r="V3117" s="17">
        <v>30</v>
      </c>
      <c r="W3117" s="17">
        <v>30</v>
      </c>
      <c r="X3117" s="17">
        <v>30</v>
      </c>
      <c r="Y3117" s="17"/>
      <c r="Z3117" s="17">
        <v>19</v>
      </c>
      <c r="AA3117" s="17">
        <v>137</v>
      </c>
      <c r="AB3117" s="17"/>
      <c r="AC3117" s="17">
        <v>49</v>
      </c>
      <c r="AD3117" s="17">
        <v>0.38775510204081631</v>
      </c>
      <c r="AE3117" s="17">
        <v>0.32142857142857145</v>
      </c>
      <c r="AF3117" s="17">
        <v>25</v>
      </c>
      <c r="AG3117" s="17"/>
      <c r="AL3117">
        <v>0.33333333333333331</v>
      </c>
      <c r="AN3117">
        <v>0.45714285714285707</v>
      </c>
      <c r="AP3117">
        <v>0.2271604938271605</v>
      </c>
      <c r="AQ3117" s="9">
        <f>+AVERAGE(AL3106:AL3115)</f>
        <v>0.23536255792138144</v>
      </c>
      <c r="AR3117" s="9">
        <f>+AVERAGE(AN3106:AN3115)</f>
        <v>0.32540428088223505</v>
      </c>
      <c r="AS3117" s="17">
        <f t="shared" si="3000"/>
        <v>30</v>
      </c>
      <c r="AT3117" s="17">
        <f t="shared" si="3001"/>
        <v>0.10666666666666667</v>
      </c>
      <c r="AU3117" s="17">
        <f t="shared" si="3002"/>
        <v>0.40714285714285714</v>
      </c>
      <c r="AV3117" s="17">
        <f t="shared" si="3003"/>
        <v>0.26315789473684209</v>
      </c>
      <c r="AZ3117">
        <v>3</v>
      </c>
      <c r="BA3117" s="27">
        <v>0.5</v>
      </c>
      <c r="BB3117" s="17"/>
      <c r="BC3117" s="17"/>
      <c r="BD3117" s="17"/>
      <c r="BQ3117">
        <v>0.5</v>
      </c>
      <c r="BR3117">
        <v>0.25</v>
      </c>
      <c r="BS3117">
        <v>0.73333333333333328</v>
      </c>
      <c r="CK3117" s="23">
        <v>0.6428571428571429</v>
      </c>
      <c r="CL3117" s="23">
        <f t="shared" si="2988"/>
        <v>0</v>
      </c>
      <c r="CM3117" s="23">
        <f t="shared" si="2990"/>
        <v>0.47072511584276289</v>
      </c>
      <c r="CN3117" s="23">
        <f t="shared" si="2991"/>
        <v>0.65080856176447011</v>
      </c>
      <c r="CQ3117" s="4">
        <v>2</v>
      </c>
    </row>
    <row r="3118" spans="1:95" ht="11.25" customHeight="1">
      <c r="A3118" s="17">
        <v>29</v>
      </c>
      <c r="B3118" s="17">
        <v>2</v>
      </c>
      <c r="C3118" s="39">
        <v>9</v>
      </c>
      <c r="D3118" s="40">
        <v>0.37986111111111115</v>
      </c>
      <c r="E3118" s="17">
        <v>13</v>
      </c>
      <c r="F3118" s="9">
        <v>0</v>
      </c>
      <c r="G3118">
        <v>0</v>
      </c>
      <c r="H3118">
        <v>1</v>
      </c>
      <c r="I3118">
        <v>0</v>
      </c>
      <c r="J3118">
        <v>0</v>
      </c>
      <c r="K3118" s="5">
        <v>10</v>
      </c>
      <c r="L3118">
        <v>90</v>
      </c>
      <c r="M3118">
        <v>6</v>
      </c>
      <c r="N3118">
        <v>65</v>
      </c>
      <c r="O3118" s="17"/>
      <c r="P3118" s="17">
        <f t="shared" si="2989"/>
        <v>1</v>
      </c>
      <c r="Q3118" s="17">
        <v>19</v>
      </c>
      <c r="S3118" s="17">
        <v>0.31578947368421051</v>
      </c>
      <c r="T3118" s="17">
        <v>100</v>
      </c>
      <c r="U3118" s="17">
        <v>40</v>
      </c>
      <c r="V3118" s="17">
        <v>30</v>
      </c>
      <c r="W3118" s="17">
        <v>30</v>
      </c>
      <c r="X3118" s="17">
        <v>30</v>
      </c>
      <c r="Y3118" s="17"/>
      <c r="Z3118" s="17">
        <v>15</v>
      </c>
      <c r="AA3118" s="17">
        <v>152</v>
      </c>
      <c r="AB3118" s="17"/>
      <c r="AC3118" s="17">
        <v>63</v>
      </c>
      <c r="AD3118" s="17">
        <v>0.23809523809523808</v>
      </c>
      <c r="AE3118" s="17">
        <v>0.38775510204081631</v>
      </c>
      <c r="AF3118" s="17">
        <v>19</v>
      </c>
      <c r="AG3118" s="17"/>
      <c r="AL3118">
        <v>0.29473684210526313</v>
      </c>
      <c r="AN3118">
        <v>0.22857142857142856</v>
      </c>
      <c r="AP3118">
        <v>0.12340425531914893</v>
      </c>
      <c r="AQ3118" s="9">
        <f>+AVERAGE(AL3106:AL3115)</f>
        <v>0.23536255792138144</v>
      </c>
      <c r="AR3118" s="9">
        <f>+AVERAGE(AN3106:AN3115)</f>
        <v>0.32540428088223505</v>
      </c>
      <c r="AS3118" s="17">
        <f t="shared" si="3000"/>
        <v>18</v>
      </c>
      <c r="AT3118" s="17">
        <f t="shared" si="3001"/>
        <v>0.33333333333333331</v>
      </c>
      <c r="AU3118" s="17">
        <f t="shared" si="3002"/>
        <v>0.45714285714285707</v>
      </c>
      <c r="AV3118" s="17">
        <f t="shared" si="3003"/>
        <v>0.2271604938271605</v>
      </c>
      <c r="AZ3118">
        <v>3</v>
      </c>
      <c r="BA3118" s="27">
        <v>0.5</v>
      </c>
      <c r="BB3118" s="17"/>
      <c r="BC3118" s="17"/>
      <c r="BD3118" s="17"/>
      <c r="BQ3118">
        <v>0.5</v>
      </c>
      <c r="BR3118">
        <v>0.25</v>
      </c>
      <c r="BS3118">
        <v>0.73333333333333328</v>
      </c>
      <c r="CK3118" s="23">
        <v>0.77551020408163263</v>
      </c>
      <c r="CL3118" s="23">
        <f t="shared" si="2988"/>
        <v>0</v>
      </c>
      <c r="CM3118" s="23">
        <f t="shared" si="2990"/>
        <v>0.47072511584276289</v>
      </c>
      <c r="CN3118" s="23">
        <f t="shared" si="2991"/>
        <v>0.65080856176447011</v>
      </c>
      <c r="CQ3118" s="4">
        <v>1</v>
      </c>
    </row>
    <row r="3119" spans="1:95" ht="11.25" customHeight="1">
      <c r="A3119" s="17">
        <v>29</v>
      </c>
      <c r="B3119" s="17">
        <v>2</v>
      </c>
      <c r="C3119" s="39">
        <v>9</v>
      </c>
      <c r="D3119" s="40">
        <v>0.37986111111111115</v>
      </c>
      <c r="E3119" s="17">
        <v>14</v>
      </c>
      <c r="F3119" s="9">
        <v>0</v>
      </c>
      <c r="G3119">
        <v>0</v>
      </c>
      <c r="H3119">
        <v>1</v>
      </c>
      <c r="I3119">
        <v>0</v>
      </c>
      <c r="J3119">
        <v>0</v>
      </c>
      <c r="K3119" s="5">
        <v>80</v>
      </c>
      <c r="L3119">
        <v>20</v>
      </c>
      <c r="M3119">
        <v>5</v>
      </c>
      <c r="N3119">
        <v>70</v>
      </c>
      <c r="O3119" s="17"/>
      <c r="P3119" s="17">
        <f t="shared" si="2989"/>
        <v>2</v>
      </c>
      <c r="Q3119" s="17">
        <v>20</v>
      </c>
      <c r="S3119" s="17">
        <v>0.25</v>
      </c>
      <c r="T3119" s="17">
        <v>40</v>
      </c>
      <c r="U3119" s="17">
        <v>0</v>
      </c>
      <c r="V3119" s="17">
        <v>30</v>
      </c>
      <c r="W3119" s="17">
        <v>30</v>
      </c>
      <c r="X3119" s="17">
        <v>0</v>
      </c>
      <c r="Y3119" s="17"/>
      <c r="Z3119" s="17">
        <v>0</v>
      </c>
      <c r="AA3119" s="17">
        <v>152</v>
      </c>
      <c r="AB3119" s="17"/>
      <c r="AC3119" s="17">
        <v>0</v>
      </c>
      <c r="AD3119" s="17" t="s">
        <v>2085</v>
      </c>
      <c r="AE3119" s="17">
        <v>0.23809523809523808</v>
      </c>
      <c r="AF3119" s="17">
        <v>5</v>
      </c>
      <c r="AG3119" s="17"/>
      <c r="AL3119">
        <v>0.2</v>
      </c>
      <c r="AN3119">
        <v>0</v>
      </c>
      <c r="AP3119">
        <v>0.13333333333333333</v>
      </c>
      <c r="AQ3119" s="9">
        <f>+AVERAGE(AL3106:AL3115)</f>
        <v>0.23536255792138144</v>
      </c>
      <c r="AR3119" s="9">
        <f>+AVERAGE(AN3106:AN3115)</f>
        <v>0.32540428088223505</v>
      </c>
      <c r="AS3119" s="17">
        <f t="shared" si="3000"/>
        <v>19</v>
      </c>
      <c r="AT3119" s="17">
        <f t="shared" si="3001"/>
        <v>0.29473684210526313</v>
      </c>
      <c r="AU3119" s="17">
        <f t="shared" si="3002"/>
        <v>0.22857142857142856</v>
      </c>
      <c r="AV3119" s="17">
        <f t="shared" si="3003"/>
        <v>0.12340425531914893</v>
      </c>
      <c r="AZ3119">
        <v>3</v>
      </c>
      <c r="BA3119" s="27">
        <v>0.5</v>
      </c>
      <c r="BB3119" s="17"/>
      <c r="BC3119" s="17"/>
      <c r="BD3119" s="17"/>
      <c r="BQ3119">
        <v>0.5</v>
      </c>
      <c r="BR3119">
        <v>0.25</v>
      </c>
      <c r="BS3119">
        <v>0.73333333333333328</v>
      </c>
      <c r="CK3119" s="23">
        <v>0.47619047619047616</v>
      </c>
      <c r="CL3119" s="23">
        <f t="shared" si="2988"/>
        <v>0</v>
      </c>
      <c r="CM3119" s="23">
        <f t="shared" si="2990"/>
        <v>0.47072511584276289</v>
      </c>
      <c r="CN3119" s="23">
        <f t="shared" si="2991"/>
        <v>0.65080856176447011</v>
      </c>
      <c r="CQ3119" s="4">
        <v>1</v>
      </c>
    </row>
    <row r="3120" spans="1:95" ht="11.25" customHeight="1">
      <c r="A3120" s="17">
        <v>29</v>
      </c>
      <c r="B3120" s="17">
        <v>2</v>
      </c>
      <c r="C3120" s="39">
        <v>9</v>
      </c>
      <c r="D3120" s="40">
        <v>0.37986111111111115</v>
      </c>
      <c r="E3120" s="17">
        <v>15</v>
      </c>
      <c r="F3120" s="9">
        <v>0</v>
      </c>
      <c r="G3120">
        <v>0</v>
      </c>
      <c r="H3120">
        <v>1</v>
      </c>
      <c r="I3120">
        <v>0</v>
      </c>
      <c r="J3120">
        <v>0</v>
      </c>
      <c r="K3120" s="5">
        <v>10</v>
      </c>
      <c r="L3120">
        <v>30</v>
      </c>
      <c r="M3120">
        <v>6</v>
      </c>
      <c r="N3120">
        <v>76</v>
      </c>
      <c r="O3120" s="17"/>
      <c r="P3120" s="17">
        <f t="shared" si="2989"/>
        <v>1</v>
      </c>
      <c r="Q3120" s="17">
        <v>25</v>
      </c>
      <c r="S3120" s="17">
        <v>0.24</v>
      </c>
      <c r="T3120" s="17">
        <v>55</v>
      </c>
      <c r="U3120" s="17">
        <v>10</v>
      </c>
      <c r="V3120" s="17">
        <v>30</v>
      </c>
      <c r="W3120" s="17">
        <v>30</v>
      </c>
      <c r="X3120" s="17">
        <v>10</v>
      </c>
      <c r="Y3120" s="17"/>
      <c r="Z3120" s="17">
        <v>0</v>
      </c>
      <c r="AA3120" s="17">
        <v>152</v>
      </c>
      <c r="AB3120" s="17"/>
      <c r="AC3120" s="17">
        <v>5</v>
      </c>
      <c r="AD3120" s="17">
        <v>0</v>
      </c>
      <c r="AE3120" s="17" t="s">
        <v>2085</v>
      </c>
      <c r="AF3120" s="17">
        <v>4</v>
      </c>
      <c r="AG3120" s="17"/>
      <c r="AL3120">
        <v>0.224</v>
      </c>
      <c r="AN3120">
        <v>0.72</v>
      </c>
      <c r="AP3120">
        <v>0.2</v>
      </c>
      <c r="AQ3120" s="9">
        <f>+AVERAGE(AL3106:AL3115)</f>
        <v>0.23536255792138144</v>
      </c>
      <c r="AR3120" s="9">
        <f>+AVERAGE(AN3106:AN3115)</f>
        <v>0.32540428088223505</v>
      </c>
      <c r="AS3120" s="17">
        <f t="shared" si="3000"/>
        <v>20</v>
      </c>
      <c r="AT3120" s="17">
        <f t="shared" si="3001"/>
        <v>0.2</v>
      </c>
      <c r="AU3120" s="17">
        <f t="shared" si="3002"/>
        <v>0</v>
      </c>
      <c r="AV3120" s="17">
        <f t="shared" si="3003"/>
        <v>0.13333333333333333</v>
      </c>
      <c r="AZ3120">
        <v>3</v>
      </c>
      <c r="BA3120" s="27">
        <v>0.5</v>
      </c>
      <c r="BB3120" s="17"/>
      <c r="BC3120" s="17"/>
      <c r="BD3120" s="17"/>
      <c r="BQ3120">
        <v>0.5</v>
      </c>
      <c r="BR3120">
        <v>0.25</v>
      </c>
      <c r="BS3120">
        <v>0.73333333333333328</v>
      </c>
      <c r="CK3120" s="23" t="s">
        <v>2085</v>
      </c>
      <c r="CL3120" s="23">
        <f t="shared" si="2988"/>
        <v>0</v>
      </c>
      <c r="CM3120" s="23">
        <f t="shared" si="2990"/>
        <v>0.47072511584276289</v>
      </c>
      <c r="CN3120" s="23">
        <f t="shared" si="2991"/>
        <v>0.65080856176447011</v>
      </c>
      <c r="CQ3120" s="4">
        <v>1</v>
      </c>
    </row>
    <row r="3121" spans="1:95" ht="11.25" customHeight="1">
      <c r="A3121" s="17">
        <v>29</v>
      </c>
      <c r="B3121" s="17">
        <v>2</v>
      </c>
      <c r="C3121" s="39">
        <v>9</v>
      </c>
      <c r="D3121" s="40">
        <v>0.37986111111111115</v>
      </c>
      <c r="E3121" s="17">
        <v>16</v>
      </c>
      <c r="F3121" s="9">
        <v>0</v>
      </c>
      <c r="G3121">
        <v>0</v>
      </c>
      <c r="H3121">
        <v>1</v>
      </c>
      <c r="I3121">
        <v>0</v>
      </c>
      <c r="J3121">
        <v>0</v>
      </c>
      <c r="K3121" s="5">
        <v>5</v>
      </c>
      <c r="L3121">
        <v>50</v>
      </c>
      <c r="M3121">
        <v>10</v>
      </c>
      <c r="N3121">
        <v>86</v>
      </c>
      <c r="O3121" s="17"/>
      <c r="P3121" s="17">
        <f t="shared" si="2989"/>
        <v>1</v>
      </c>
      <c r="Q3121" s="17">
        <v>50</v>
      </c>
      <c r="S3121" s="17">
        <v>0.2</v>
      </c>
      <c r="T3121" s="17">
        <v>100</v>
      </c>
      <c r="U3121" s="17">
        <v>40</v>
      </c>
      <c r="V3121" s="17">
        <v>30</v>
      </c>
      <c r="W3121" s="17">
        <v>30</v>
      </c>
      <c r="X3121" s="17">
        <v>30</v>
      </c>
      <c r="Y3121" s="17"/>
      <c r="Z3121" s="17">
        <v>0</v>
      </c>
      <c r="AA3121" s="17">
        <v>152</v>
      </c>
      <c r="AB3121" s="17"/>
      <c r="AC3121" s="17">
        <v>60</v>
      </c>
      <c r="AD3121" s="17">
        <v>0</v>
      </c>
      <c r="AE3121" s="17">
        <v>0</v>
      </c>
      <c r="AF3121" s="17">
        <v>0</v>
      </c>
      <c r="AG3121" s="17"/>
      <c r="AL3121">
        <v>0</v>
      </c>
      <c r="AN3121">
        <v>0.2</v>
      </c>
      <c r="AP3121">
        <v>0.2</v>
      </c>
      <c r="AQ3121" s="9">
        <f>+AVERAGE(AL3106:AL3115)</f>
        <v>0.23536255792138144</v>
      </c>
      <c r="AR3121" s="9">
        <f>+AVERAGE(AN3106:AN3115)</f>
        <v>0.32540428088223505</v>
      </c>
      <c r="AS3121" s="17">
        <f t="shared" si="3000"/>
        <v>25</v>
      </c>
      <c r="AT3121" s="17">
        <f t="shared" si="3001"/>
        <v>0.224</v>
      </c>
      <c r="AU3121" s="17">
        <f t="shared" si="3002"/>
        <v>0.72</v>
      </c>
      <c r="AV3121" s="17">
        <f t="shared" si="3003"/>
        <v>0.2</v>
      </c>
      <c r="AZ3121">
        <v>3</v>
      </c>
      <c r="BA3121" s="27">
        <v>0.5</v>
      </c>
      <c r="BB3121" s="17"/>
      <c r="BC3121" s="17"/>
      <c r="BD3121" s="17"/>
      <c r="BQ3121">
        <v>0.5</v>
      </c>
      <c r="BR3121">
        <v>0.25</v>
      </c>
      <c r="BS3121">
        <v>0.73333333333333328</v>
      </c>
      <c r="CK3121" s="23">
        <v>0</v>
      </c>
      <c r="CL3121" s="23">
        <f t="shared" si="2988"/>
        <v>0</v>
      </c>
      <c r="CM3121" s="23">
        <f t="shared" si="2990"/>
        <v>0.47072511584276289</v>
      </c>
      <c r="CN3121" s="23">
        <f t="shared" si="2991"/>
        <v>0.65080856176447011</v>
      </c>
      <c r="CQ3121" s="4">
        <v>3</v>
      </c>
    </row>
    <row r="3122" spans="1:95" ht="11.25" customHeight="1">
      <c r="A3122" s="17">
        <v>29</v>
      </c>
      <c r="B3122" s="17">
        <v>2</v>
      </c>
      <c r="C3122" s="39">
        <v>9</v>
      </c>
      <c r="D3122" s="40">
        <v>0.37986111111111115</v>
      </c>
      <c r="E3122" s="17">
        <v>17</v>
      </c>
      <c r="F3122" s="9">
        <v>0</v>
      </c>
      <c r="G3122">
        <v>0</v>
      </c>
      <c r="H3122">
        <v>1</v>
      </c>
      <c r="I3122">
        <v>0</v>
      </c>
      <c r="J3122">
        <v>0</v>
      </c>
      <c r="K3122" s="5">
        <v>10</v>
      </c>
      <c r="L3122">
        <v>90</v>
      </c>
      <c r="M3122">
        <v>2</v>
      </c>
      <c r="N3122">
        <v>88</v>
      </c>
      <c r="O3122" s="17"/>
      <c r="P3122" s="17">
        <f t="shared" si="2989"/>
        <v>0</v>
      </c>
      <c r="Q3122" s="17">
        <v>9</v>
      </c>
      <c r="S3122" s="17">
        <v>0.22222222222222221</v>
      </c>
      <c r="T3122" s="17">
        <v>99</v>
      </c>
      <c r="U3122" s="17">
        <v>40</v>
      </c>
      <c r="V3122" s="17">
        <v>30</v>
      </c>
      <c r="W3122" s="17">
        <v>30</v>
      </c>
      <c r="X3122" s="17">
        <v>30</v>
      </c>
      <c r="Y3122" s="17"/>
      <c r="Z3122" s="17">
        <v>15</v>
      </c>
      <c r="AA3122" s="17">
        <v>167</v>
      </c>
      <c r="AB3122" s="17"/>
      <c r="AC3122" s="17">
        <v>49</v>
      </c>
      <c r="AD3122" s="17">
        <v>0.30612244897959184</v>
      </c>
      <c r="AE3122" s="17">
        <v>0</v>
      </c>
      <c r="AF3122" s="17">
        <v>23</v>
      </c>
      <c r="AG3122" s="17"/>
      <c r="AL3122">
        <v>0.26666666666666666</v>
      </c>
      <c r="AN3122">
        <v>0.33469387755102037</v>
      </c>
      <c r="AP3122">
        <v>0.16444444444444445</v>
      </c>
      <c r="AQ3122" s="9">
        <f>+AVERAGE(AL3106:AL3115)</f>
        <v>0.23536255792138144</v>
      </c>
      <c r="AR3122" s="9">
        <f>+AVERAGE(AN3106:AN3115)</f>
        <v>0.32540428088223505</v>
      </c>
      <c r="AS3122" s="17">
        <f t="shared" si="3000"/>
        <v>50</v>
      </c>
      <c r="AT3122" s="17">
        <f t="shared" si="3001"/>
        <v>0</v>
      </c>
      <c r="AU3122" s="17">
        <f t="shared" si="3002"/>
        <v>0.2</v>
      </c>
      <c r="AV3122" s="17">
        <f t="shared" si="3003"/>
        <v>0.2</v>
      </c>
      <c r="AZ3122">
        <v>3</v>
      </c>
      <c r="BA3122" s="27">
        <v>0.5</v>
      </c>
      <c r="BB3122" s="17"/>
      <c r="BC3122" s="17"/>
      <c r="BD3122" s="17"/>
      <c r="BQ3122">
        <v>0.5</v>
      </c>
      <c r="BR3122">
        <v>0.25</v>
      </c>
      <c r="BS3122">
        <v>0.73333333333333328</v>
      </c>
      <c r="CK3122" s="23">
        <v>0</v>
      </c>
      <c r="CL3122" s="23">
        <f t="shared" si="2988"/>
        <v>0</v>
      </c>
      <c r="CM3122" s="23">
        <f t="shared" si="2990"/>
        <v>0.47072511584276289</v>
      </c>
      <c r="CN3122" s="23">
        <f t="shared" si="2991"/>
        <v>0.65080856176447011</v>
      </c>
      <c r="CQ3122" s="4">
        <v>3</v>
      </c>
    </row>
    <row r="3123" spans="1:95" ht="11.25" customHeight="1">
      <c r="A3123" s="17">
        <v>29</v>
      </c>
      <c r="B3123" s="17">
        <v>2</v>
      </c>
      <c r="C3123" s="39">
        <v>9</v>
      </c>
      <c r="D3123" s="40">
        <v>0.37986111111111115</v>
      </c>
      <c r="E3123" s="17">
        <v>18</v>
      </c>
      <c r="F3123" s="9">
        <v>0</v>
      </c>
      <c r="G3123">
        <v>0</v>
      </c>
      <c r="H3123">
        <v>1</v>
      </c>
      <c r="I3123">
        <v>0</v>
      </c>
      <c r="J3123">
        <v>0</v>
      </c>
      <c r="K3123" s="5">
        <v>80</v>
      </c>
      <c r="L3123">
        <v>19</v>
      </c>
      <c r="M3123">
        <v>9</v>
      </c>
      <c r="N3123">
        <v>97</v>
      </c>
      <c r="O3123" s="17"/>
      <c r="P3123" s="17">
        <f t="shared" si="2989"/>
        <v>1</v>
      </c>
      <c r="Q3123" s="17">
        <v>33</v>
      </c>
      <c r="S3123" s="17">
        <v>0.27272727272727271</v>
      </c>
      <c r="T3123" s="17">
        <v>52</v>
      </c>
      <c r="U3123" s="17">
        <v>10</v>
      </c>
      <c r="V3123" s="17">
        <v>30</v>
      </c>
      <c r="W3123" s="17">
        <v>30</v>
      </c>
      <c r="X3123" s="17">
        <v>10</v>
      </c>
      <c r="Y3123" s="17"/>
      <c r="Z3123" s="17">
        <v>0</v>
      </c>
      <c r="AA3123" s="17">
        <v>167</v>
      </c>
      <c r="AB3123" s="17"/>
      <c r="AC3123" s="17">
        <v>14</v>
      </c>
      <c r="AD3123" s="17">
        <v>0</v>
      </c>
      <c r="AE3123" s="17">
        <v>0.30612244897959184</v>
      </c>
      <c r="AF3123" s="17">
        <v>1</v>
      </c>
      <c r="AG3123" s="17"/>
      <c r="AL3123">
        <v>0.25454545454545452</v>
      </c>
      <c r="AN3123">
        <v>0.68571428571428572</v>
      </c>
      <c r="AP3123">
        <v>0.33548387096774196</v>
      </c>
      <c r="AQ3123" s="9">
        <f>+AVERAGE(AL3106:AL3115)</f>
        <v>0.23536255792138144</v>
      </c>
      <c r="AR3123" s="9">
        <f>+AVERAGE(AN3106:AN3115)</f>
        <v>0.32540428088223505</v>
      </c>
      <c r="AS3123" s="17">
        <f t="shared" si="3000"/>
        <v>9</v>
      </c>
      <c r="AT3123" s="17">
        <f t="shared" si="3001"/>
        <v>0.26666666666666666</v>
      </c>
      <c r="AU3123" s="17">
        <f t="shared" si="3002"/>
        <v>0.33469387755102037</v>
      </c>
      <c r="AV3123" s="17">
        <f t="shared" si="3003"/>
        <v>0.16444444444444445</v>
      </c>
      <c r="AZ3123">
        <v>3</v>
      </c>
      <c r="BA3123" s="27">
        <v>0.5</v>
      </c>
      <c r="BB3123" s="17"/>
      <c r="BC3123" s="17"/>
      <c r="BD3123" s="17"/>
      <c r="BQ3123">
        <v>0.5</v>
      </c>
      <c r="BR3123">
        <v>0.25</v>
      </c>
      <c r="BS3123">
        <v>0.73333333333333328</v>
      </c>
      <c r="CK3123" s="23">
        <v>0.61224489795918369</v>
      </c>
      <c r="CL3123" s="23">
        <f t="shared" si="2988"/>
        <v>0</v>
      </c>
      <c r="CM3123" s="23">
        <f t="shared" si="2990"/>
        <v>0.47072511584276289</v>
      </c>
      <c r="CN3123" s="23">
        <f t="shared" si="2991"/>
        <v>0.65080856176447011</v>
      </c>
      <c r="CQ3123" s="4">
        <v>3</v>
      </c>
    </row>
    <row r="3124" spans="1:95" ht="11.25" customHeight="1">
      <c r="A3124" s="17">
        <v>29</v>
      </c>
      <c r="B3124" s="17">
        <v>2</v>
      </c>
      <c r="C3124" s="39">
        <v>9</v>
      </c>
      <c r="D3124" s="40">
        <v>0.37986111111111115</v>
      </c>
      <c r="E3124" s="17">
        <v>19</v>
      </c>
      <c r="F3124" s="9">
        <v>0</v>
      </c>
      <c r="G3124">
        <v>0</v>
      </c>
      <c r="H3124">
        <v>1</v>
      </c>
      <c r="I3124">
        <v>0</v>
      </c>
      <c r="J3124">
        <v>0</v>
      </c>
      <c r="K3124" s="5">
        <v>10</v>
      </c>
      <c r="L3124">
        <v>42</v>
      </c>
      <c r="M3124">
        <v>9</v>
      </c>
      <c r="N3124">
        <v>106</v>
      </c>
      <c r="O3124" s="17"/>
      <c r="P3124" s="17">
        <f t="shared" si="2989"/>
        <v>1</v>
      </c>
      <c r="Q3124" s="17">
        <v>44</v>
      </c>
      <c r="S3124" s="17">
        <v>0.20454545454545456</v>
      </c>
      <c r="T3124" s="17">
        <v>86</v>
      </c>
      <c r="U3124" s="17">
        <v>40</v>
      </c>
      <c r="V3124" s="17">
        <v>30</v>
      </c>
      <c r="W3124" s="17">
        <v>30</v>
      </c>
      <c r="X3124" s="17">
        <v>30</v>
      </c>
      <c r="Y3124" s="17"/>
      <c r="Z3124" s="17">
        <v>15</v>
      </c>
      <c r="AA3124" s="17">
        <v>182</v>
      </c>
      <c r="AB3124" s="17"/>
      <c r="AC3124" s="17">
        <v>63</v>
      </c>
      <c r="AD3124" s="17">
        <v>0.23809523809523808</v>
      </c>
      <c r="AE3124" s="17">
        <v>0</v>
      </c>
      <c r="AF3124" s="17">
        <v>16</v>
      </c>
      <c r="AG3124" s="17"/>
      <c r="AL3124">
        <v>5.4545454545454536E-2</v>
      </c>
      <c r="AN3124">
        <v>0.22857142857142856</v>
      </c>
      <c r="AP3124">
        <v>0.23768115942028986</v>
      </c>
      <c r="AQ3124" s="9">
        <f>+AVERAGE(AL3106:AL3115)</f>
        <v>0.23536255792138144</v>
      </c>
      <c r="AR3124" s="9">
        <f>+AVERAGE(AN3106:AN3115)</f>
        <v>0.32540428088223505</v>
      </c>
      <c r="AS3124" s="17">
        <f t="shared" si="3000"/>
        <v>33</v>
      </c>
      <c r="AT3124" s="17">
        <f t="shared" si="3001"/>
        <v>0.25454545454545452</v>
      </c>
      <c r="AU3124" s="17">
        <f t="shared" si="3002"/>
        <v>0.68571428571428572</v>
      </c>
      <c r="AV3124" s="17">
        <f t="shared" si="3003"/>
        <v>0.33548387096774196</v>
      </c>
      <c r="AZ3124">
        <v>3</v>
      </c>
      <c r="BA3124" s="27">
        <v>0.5</v>
      </c>
      <c r="BB3124" s="17"/>
      <c r="BC3124" s="17"/>
      <c r="BD3124" s="17"/>
      <c r="BQ3124">
        <v>0.5</v>
      </c>
      <c r="BR3124">
        <v>0.25</v>
      </c>
      <c r="BS3124">
        <v>0.73333333333333328</v>
      </c>
      <c r="CK3124" s="23">
        <v>0</v>
      </c>
      <c r="CL3124" s="23">
        <f t="shared" si="2988"/>
        <v>0</v>
      </c>
      <c r="CM3124" s="23">
        <f t="shared" si="2990"/>
        <v>0.47072511584276289</v>
      </c>
      <c r="CN3124" s="23">
        <f t="shared" si="2991"/>
        <v>0.65080856176447011</v>
      </c>
      <c r="CQ3124" s="4">
        <v>3</v>
      </c>
    </row>
    <row r="3125" spans="1:95" ht="11.25" customHeight="1">
      <c r="A3125" s="17">
        <v>29</v>
      </c>
      <c r="B3125" s="17">
        <v>2</v>
      </c>
      <c r="C3125" s="39">
        <v>9</v>
      </c>
      <c r="D3125" s="40">
        <v>0.37986111111111115</v>
      </c>
      <c r="E3125" s="17">
        <v>20</v>
      </c>
      <c r="F3125" s="9">
        <v>0</v>
      </c>
      <c r="G3125">
        <v>0</v>
      </c>
      <c r="H3125">
        <v>1</v>
      </c>
      <c r="I3125">
        <v>0</v>
      </c>
      <c r="J3125">
        <v>0</v>
      </c>
      <c r="K3125" s="5">
        <v>10</v>
      </c>
      <c r="L3125">
        <v>76</v>
      </c>
      <c r="M3125">
        <v>5</v>
      </c>
      <c r="N3125">
        <v>111</v>
      </c>
      <c r="O3125" s="17"/>
      <c r="P3125" s="17">
        <f t="shared" si="2989"/>
        <v>2</v>
      </c>
      <c r="Q3125" s="17">
        <v>17</v>
      </c>
      <c r="S3125" s="17">
        <v>0.29411764705882354</v>
      </c>
      <c r="T3125" s="17">
        <v>93</v>
      </c>
      <c r="U3125" s="17">
        <v>40</v>
      </c>
      <c r="V3125" s="17">
        <v>30</v>
      </c>
      <c r="W3125" s="17">
        <v>30</v>
      </c>
      <c r="X3125" s="17">
        <v>30</v>
      </c>
      <c r="Y3125" s="17"/>
      <c r="Z3125" s="17">
        <v>15</v>
      </c>
      <c r="AA3125" s="17">
        <v>197</v>
      </c>
      <c r="AB3125" s="17"/>
      <c r="AC3125" s="17">
        <v>46</v>
      </c>
      <c r="AD3125" s="17">
        <v>0.32608695652173914</v>
      </c>
      <c r="AE3125" s="17">
        <v>0.23809523809523808</v>
      </c>
      <c r="AF3125" s="17">
        <v>20</v>
      </c>
      <c r="AG3125" s="17">
        <v>134</v>
      </c>
      <c r="AL3125">
        <v>0.16470588235294117</v>
      </c>
      <c r="AN3125">
        <v>0.38260869565217398</v>
      </c>
      <c r="AP3125">
        <v>0.20759493670886076</v>
      </c>
      <c r="AQ3125" s="9">
        <f>+AVERAGE(AL3106:AL3115)</f>
        <v>0.23536255792138144</v>
      </c>
      <c r="AR3125" s="9">
        <f>+AVERAGE(AN3106:AN3115)</f>
        <v>0.32540428088223505</v>
      </c>
      <c r="AS3125" s="17">
        <f t="shared" si="3000"/>
        <v>44</v>
      </c>
      <c r="AT3125" s="17">
        <f t="shared" si="3001"/>
        <v>5.4545454545454536E-2</v>
      </c>
      <c r="AU3125" s="17">
        <f t="shared" si="3002"/>
        <v>0.22857142857142856</v>
      </c>
      <c r="AV3125" s="17">
        <f t="shared" si="3003"/>
        <v>0.23768115942028986</v>
      </c>
      <c r="AZ3125">
        <v>3</v>
      </c>
      <c r="BA3125" s="27">
        <v>0.5</v>
      </c>
      <c r="BB3125" s="17"/>
      <c r="BC3125" s="17"/>
      <c r="BD3125" s="17"/>
      <c r="BQ3125">
        <v>0.5</v>
      </c>
      <c r="BR3125">
        <v>0.25</v>
      </c>
      <c r="BS3125">
        <v>0.73333333333333328</v>
      </c>
      <c r="BW3125" s="9">
        <f>SUM(AF3116:AF3125)</f>
        <v>134</v>
      </c>
      <c r="BX3125" s="9"/>
      <c r="BY3125" s="9">
        <f t="shared" ref="BY3125" si="3004">SUM(BW3115,BW3125)</f>
        <v>286</v>
      </c>
      <c r="CK3125" s="23">
        <v>0.47619047619047616</v>
      </c>
      <c r="CL3125" s="23">
        <f t="shared" si="2988"/>
        <v>0</v>
      </c>
      <c r="CM3125" s="23">
        <f t="shared" si="2990"/>
        <v>0.47072511584276289</v>
      </c>
      <c r="CN3125" s="23">
        <f t="shared" si="2991"/>
        <v>0.65080856176447011</v>
      </c>
      <c r="CQ3125" s="4">
        <v>2</v>
      </c>
    </row>
    <row r="3126" spans="1:95" ht="11.25" customHeight="1">
      <c r="A3126" s="17">
        <v>29</v>
      </c>
      <c r="B3126" s="17">
        <v>3</v>
      </c>
      <c r="C3126" s="39">
        <v>10</v>
      </c>
      <c r="D3126" s="40">
        <v>0.42222222222222222</v>
      </c>
      <c r="E3126" s="17">
        <v>-2</v>
      </c>
      <c r="F3126" s="9">
        <v>0</v>
      </c>
      <c r="G3126">
        <v>0</v>
      </c>
      <c r="H3126">
        <v>0</v>
      </c>
      <c r="I3126">
        <v>0</v>
      </c>
      <c r="J3126">
        <v>0</v>
      </c>
      <c r="K3126" s="5">
        <v>25</v>
      </c>
      <c r="L3126">
        <v>50</v>
      </c>
      <c r="M3126">
        <v>10</v>
      </c>
      <c r="O3126" s="17"/>
      <c r="P3126" s="17">
        <f t="shared" si="2989"/>
        <v>1</v>
      </c>
      <c r="Q3126" s="17">
        <v>38</v>
      </c>
      <c r="S3126" s="17">
        <v>0.26315789473684209</v>
      </c>
      <c r="T3126" s="17">
        <v>88</v>
      </c>
      <c r="U3126" s="17">
        <v>40</v>
      </c>
      <c r="V3126" s="17">
        <v>30</v>
      </c>
      <c r="W3126" s="17"/>
      <c r="X3126" s="17">
        <v>30</v>
      </c>
      <c r="Y3126" s="17"/>
      <c r="Z3126" s="17">
        <v>4</v>
      </c>
      <c r="AA3126" s="17"/>
      <c r="AB3126" s="17"/>
      <c r="AC3126" s="17">
        <v>46</v>
      </c>
      <c r="AD3126" s="17">
        <v>8.6956521739130432E-2</v>
      </c>
      <c r="AE3126" s="17"/>
      <c r="AF3126" s="17">
        <v>4</v>
      </c>
      <c r="AG3126" s="17"/>
      <c r="AL3126">
        <v>6.3157894736842107E-2</v>
      </c>
      <c r="AN3126">
        <v>0.35652173913043483</v>
      </c>
      <c r="AP3126">
        <v>0.32413793103448274</v>
      </c>
      <c r="AQ3126" s="22"/>
      <c r="AR3126" s="22"/>
      <c r="AS3126" s="17">
        <f t="shared" si="3000"/>
        <v>17</v>
      </c>
      <c r="AT3126" s="17">
        <f t="shared" si="3001"/>
        <v>0.16470588235294117</v>
      </c>
      <c r="AU3126" s="17">
        <f t="shared" si="3002"/>
        <v>0.38260869565217398</v>
      </c>
      <c r="AV3126" s="17">
        <f t="shared" si="3003"/>
        <v>0.20759493670886076</v>
      </c>
      <c r="AZ3126">
        <v>5.5</v>
      </c>
      <c r="BA3126" s="27">
        <v>0.91666666666666663</v>
      </c>
      <c r="BB3126" s="17">
        <v>18</v>
      </c>
      <c r="BC3126" s="17">
        <v>0</v>
      </c>
      <c r="BD3126" s="17">
        <v>0</v>
      </c>
      <c r="BF3126">
        <v>0</v>
      </c>
      <c r="BG3126">
        <v>1</v>
      </c>
      <c r="BQ3126">
        <v>0.5</v>
      </c>
      <c r="BR3126">
        <v>0.25</v>
      </c>
      <c r="BS3126">
        <v>0.73333333333333328</v>
      </c>
      <c r="CK3126" s="23" t="s">
        <v>2085</v>
      </c>
      <c r="CL3126" s="23">
        <f t="shared" si="2988"/>
        <v>0</v>
      </c>
      <c r="CM3126" s="23" t="str">
        <f t="shared" si="2990"/>
        <v/>
      </c>
      <c r="CN3126" s="23" t="str">
        <f t="shared" si="2991"/>
        <v/>
      </c>
      <c r="CQ3126" s="4">
        <v>1</v>
      </c>
    </row>
    <row r="3127" spans="1:95" ht="11.25" customHeight="1">
      <c r="A3127" s="17">
        <v>29</v>
      </c>
      <c r="B3127" s="17">
        <v>3</v>
      </c>
      <c r="C3127" s="39">
        <v>10</v>
      </c>
      <c r="D3127" s="40">
        <v>0.42222222222222222</v>
      </c>
      <c r="E3127" s="17">
        <v>-1</v>
      </c>
      <c r="F3127" s="9">
        <v>0</v>
      </c>
      <c r="G3127">
        <v>0</v>
      </c>
      <c r="H3127">
        <v>0</v>
      </c>
      <c r="I3127">
        <v>0</v>
      </c>
      <c r="J3127">
        <v>0</v>
      </c>
      <c r="K3127" s="5">
        <v>25</v>
      </c>
      <c r="L3127">
        <v>63</v>
      </c>
      <c r="M3127">
        <v>7</v>
      </c>
      <c r="O3127" s="17"/>
      <c r="P3127" s="17">
        <f t="shared" si="2989"/>
        <v>1</v>
      </c>
      <c r="Q3127" s="17">
        <v>34</v>
      </c>
      <c r="S3127" s="17">
        <v>0.20588235294117646</v>
      </c>
      <c r="T3127" s="17">
        <v>97</v>
      </c>
      <c r="U3127" s="17">
        <v>40</v>
      </c>
      <c r="V3127" s="17">
        <v>30</v>
      </c>
      <c r="W3127" s="17">
        <v>30</v>
      </c>
      <c r="X3127" s="17">
        <v>30</v>
      </c>
      <c r="Y3127" s="17"/>
      <c r="Z3127" s="17">
        <v>20</v>
      </c>
      <c r="AA3127" s="17"/>
      <c r="AB3127" s="17"/>
      <c r="AC3127" s="17">
        <v>57</v>
      </c>
      <c r="AD3127" s="17">
        <v>0.35087719298245612</v>
      </c>
      <c r="AE3127" s="17">
        <v>8.6956521739130432E-2</v>
      </c>
      <c r="AF3127" s="17">
        <v>23</v>
      </c>
      <c r="AG3127" s="17"/>
      <c r="AL3127">
        <v>2.3529411764705882E-2</v>
      </c>
      <c r="AN3127">
        <v>0.41403508771929826</v>
      </c>
      <c r="AP3127">
        <v>0.32876712328767121</v>
      </c>
      <c r="AQ3127" s="9"/>
      <c r="AR3127" s="9"/>
      <c r="AS3127" s="17">
        <f t="shared" si="3000"/>
        <v>38</v>
      </c>
      <c r="AT3127" s="17">
        <f t="shared" si="3001"/>
        <v>6.3157894736842107E-2</v>
      </c>
      <c r="AU3127" s="17">
        <f t="shared" si="3002"/>
        <v>0.35652173913043483</v>
      </c>
      <c r="AV3127" s="17">
        <f t="shared" si="3003"/>
        <v>0.32413793103448274</v>
      </c>
      <c r="AZ3127">
        <v>5.5</v>
      </c>
      <c r="BA3127" s="27">
        <v>0.91666666666666663</v>
      </c>
      <c r="BB3127" s="17">
        <v>18</v>
      </c>
      <c r="BC3127" s="17">
        <v>0</v>
      </c>
      <c r="BD3127" s="17">
        <v>0</v>
      </c>
      <c r="BF3127">
        <v>0</v>
      </c>
      <c r="BG3127">
        <v>1</v>
      </c>
      <c r="BQ3127">
        <v>0.5</v>
      </c>
      <c r="BR3127">
        <v>0.25</v>
      </c>
      <c r="BS3127">
        <v>0.73333333333333328</v>
      </c>
      <c r="CK3127" s="23">
        <v>0.2608695652173913</v>
      </c>
      <c r="CL3127" s="23">
        <f t="shared" si="2988"/>
        <v>0</v>
      </c>
      <c r="CM3127" s="23" t="str">
        <f t="shared" si="2990"/>
        <v/>
      </c>
      <c r="CN3127" s="23" t="str">
        <f t="shared" si="2991"/>
        <v/>
      </c>
      <c r="CQ3127" s="4">
        <v>2</v>
      </c>
    </row>
    <row r="3128" spans="1:95" ht="11.25" customHeight="1">
      <c r="A3128" s="17">
        <v>29</v>
      </c>
      <c r="B3128" s="17">
        <v>3</v>
      </c>
      <c r="C3128" s="39">
        <v>10</v>
      </c>
      <c r="D3128" s="40">
        <v>0.42222222222222222</v>
      </c>
      <c r="E3128" s="17">
        <v>1</v>
      </c>
      <c r="F3128" s="9">
        <v>0</v>
      </c>
      <c r="G3128">
        <v>0</v>
      </c>
      <c r="H3128">
        <v>0</v>
      </c>
      <c r="I3128">
        <v>0</v>
      </c>
      <c r="J3128">
        <v>0</v>
      </c>
      <c r="K3128" s="5">
        <v>25</v>
      </c>
      <c r="L3128">
        <v>75</v>
      </c>
      <c r="M3128">
        <v>8</v>
      </c>
      <c r="N3128">
        <v>8</v>
      </c>
      <c r="O3128" s="17"/>
      <c r="P3128" s="17">
        <f t="shared" si="2989"/>
        <v>1</v>
      </c>
      <c r="Q3128" s="17">
        <v>26</v>
      </c>
      <c r="S3128" s="17">
        <v>0.30769230769230771</v>
      </c>
      <c r="T3128" s="17">
        <v>100</v>
      </c>
      <c r="U3128" s="17">
        <v>40</v>
      </c>
      <c r="V3128" s="17">
        <v>30</v>
      </c>
      <c r="W3128" s="17">
        <v>30</v>
      </c>
      <c r="X3128" s="17">
        <v>30</v>
      </c>
      <c r="Y3128" s="17"/>
      <c r="Z3128" s="17">
        <v>18</v>
      </c>
      <c r="AA3128" s="17">
        <v>18</v>
      </c>
      <c r="AB3128" s="17"/>
      <c r="AC3128" s="17">
        <v>69</v>
      </c>
      <c r="AD3128" s="17">
        <v>0.2608695652173913</v>
      </c>
      <c r="AE3128" s="17"/>
      <c r="AF3128" s="17">
        <v>20</v>
      </c>
      <c r="AG3128" s="17"/>
      <c r="AL3128">
        <v>0.26153846153846155</v>
      </c>
      <c r="AN3128">
        <v>0.22608695652173913</v>
      </c>
      <c r="AP3128">
        <v>0.14623655913978492</v>
      </c>
      <c r="AQ3128" s="9"/>
      <c r="AR3128" s="9"/>
      <c r="AS3128" s="17">
        <f t="shared" si="3000"/>
        <v>34</v>
      </c>
      <c r="AT3128" s="17">
        <f t="shared" si="3001"/>
        <v>2.3529411764705882E-2</v>
      </c>
      <c r="AU3128" s="17">
        <f t="shared" si="3002"/>
        <v>0.41403508771929826</v>
      </c>
      <c r="AV3128" s="17">
        <f t="shared" si="3003"/>
        <v>0.32876712328767121</v>
      </c>
      <c r="AZ3128">
        <v>5.5</v>
      </c>
      <c r="BA3128" s="27">
        <v>0.91666666666666663</v>
      </c>
      <c r="BB3128" s="17">
        <v>18</v>
      </c>
      <c r="BC3128" s="17">
        <v>0</v>
      </c>
      <c r="BD3128" s="17">
        <v>0</v>
      </c>
      <c r="BF3128">
        <v>0</v>
      </c>
      <c r="BG3128">
        <v>1</v>
      </c>
      <c r="BQ3128">
        <v>0.5</v>
      </c>
      <c r="BR3128">
        <v>0.25</v>
      </c>
      <c r="BS3128">
        <v>0.73333333333333328</v>
      </c>
      <c r="CK3128" s="23" t="s">
        <v>2085</v>
      </c>
      <c r="CL3128" s="23">
        <f t="shared" si="2988"/>
        <v>0</v>
      </c>
      <c r="CM3128" s="23" t="str">
        <f t="shared" si="2990"/>
        <v/>
      </c>
      <c r="CN3128" s="23" t="str">
        <f t="shared" si="2991"/>
        <v/>
      </c>
      <c r="CQ3128" s="4">
        <v>1</v>
      </c>
    </row>
    <row r="3129" spans="1:95" ht="11.25" customHeight="1">
      <c r="A3129" s="17">
        <v>29</v>
      </c>
      <c r="B3129" s="17">
        <v>3</v>
      </c>
      <c r="C3129" s="39">
        <v>10</v>
      </c>
      <c r="D3129" s="40">
        <v>0.42222222222222222</v>
      </c>
      <c r="E3129" s="17">
        <v>2</v>
      </c>
      <c r="F3129" s="9">
        <v>0</v>
      </c>
      <c r="G3129">
        <v>0</v>
      </c>
      <c r="H3129">
        <v>0</v>
      </c>
      <c r="I3129">
        <v>0</v>
      </c>
      <c r="J3129">
        <v>0</v>
      </c>
      <c r="K3129" s="5">
        <v>25</v>
      </c>
      <c r="L3129">
        <v>75</v>
      </c>
      <c r="M3129">
        <v>7</v>
      </c>
      <c r="N3129">
        <v>15</v>
      </c>
      <c r="O3129" s="17"/>
      <c r="P3129" s="17">
        <f t="shared" si="2989"/>
        <v>1</v>
      </c>
      <c r="Q3129" s="17">
        <v>28</v>
      </c>
      <c r="S3129" s="17">
        <v>0.25</v>
      </c>
      <c r="T3129" s="17">
        <v>100</v>
      </c>
      <c r="U3129" s="17">
        <v>40</v>
      </c>
      <c r="V3129" s="17">
        <v>30</v>
      </c>
      <c r="W3129" s="17">
        <v>30</v>
      </c>
      <c r="X3129" s="17">
        <v>30</v>
      </c>
      <c r="Y3129" s="17"/>
      <c r="Z3129" s="17">
        <v>18</v>
      </c>
      <c r="AA3129" s="17">
        <v>36</v>
      </c>
      <c r="AB3129" s="17"/>
      <c r="AC3129" s="17">
        <v>53</v>
      </c>
      <c r="AD3129" s="17">
        <v>0.33962264150943394</v>
      </c>
      <c r="AE3129" s="17">
        <v>0.2608695652173913</v>
      </c>
      <c r="AF3129" s="17">
        <v>21</v>
      </c>
      <c r="AG3129" s="17"/>
      <c r="AL3129">
        <v>7.1428571428571425E-2</v>
      </c>
      <c r="AN3129">
        <v>0.33962264150943394</v>
      </c>
      <c r="AP3129">
        <v>0.21866666666666668</v>
      </c>
      <c r="AQ3129" s="9"/>
      <c r="AR3129" s="9"/>
      <c r="AS3129" s="17">
        <f t="shared" si="3000"/>
        <v>26</v>
      </c>
      <c r="AT3129" s="17">
        <f t="shared" si="3001"/>
        <v>0.26153846153846155</v>
      </c>
      <c r="AU3129" s="17">
        <f t="shared" si="3002"/>
        <v>0.22608695652173913</v>
      </c>
      <c r="AV3129" s="17">
        <f t="shared" si="3003"/>
        <v>0.14623655913978492</v>
      </c>
      <c r="AZ3129">
        <v>5.5</v>
      </c>
      <c r="BA3129" s="27">
        <v>0.91666666666666663</v>
      </c>
      <c r="BB3129" s="17">
        <v>18</v>
      </c>
      <c r="BC3129" s="17">
        <v>0</v>
      </c>
      <c r="BD3129" s="17">
        <v>0</v>
      </c>
      <c r="BF3129">
        <v>0</v>
      </c>
      <c r="BG3129">
        <v>1</v>
      </c>
      <c r="BQ3129">
        <v>0.5</v>
      </c>
      <c r="BR3129">
        <v>0.25</v>
      </c>
      <c r="BS3129">
        <v>0.73333333333333328</v>
      </c>
      <c r="CK3129" s="23">
        <v>0.78260869565217384</v>
      </c>
      <c r="CL3129" s="23">
        <f t="shared" si="2988"/>
        <v>0</v>
      </c>
      <c r="CM3129" s="23" t="str">
        <f t="shared" si="2990"/>
        <v/>
      </c>
      <c r="CN3129" s="23" t="str">
        <f t="shared" si="2991"/>
        <v/>
      </c>
      <c r="CQ3129" s="4">
        <v>2</v>
      </c>
    </row>
    <row r="3130" spans="1:95" ht="11.25" customHeight="1">
      <c r="A3130" s="17">
        <v>29</v>
      </c>
      <c r="B3130" s="17">
        <v>3</v>
      </c>
      <c r="C3130" s="39">
        <v>10</v>
      </c>
      <c r="D3130" s="40">
        <v>0.42222222222222222</v>
      </c>
      <c r="E3130" s="17">
        <v>3</v>
      </c>
      <c r="F3130" s="9">
        <v>0</v>
      </c>
      <c r="G3130">
        <v>0</v>
      </c>
      <c r="H3130">
        <v>0</v>
      </c>
      <c r="I3130">
        <v>0</v>
      </c>
      <c r="J3130">
        <v>0</v>
      </c>
      <c r="K3130" s="5">
        <v>25</v>
      </c>
      <c r="L3130">
        <v>75</v>
      </c>
      <c r="M3130">
        <v>8</v>
      </c>
      <c r="N3130">
        <v>23</v>
      </c>
      <c r="O3130" s="17"/>
      <c r="P3130" s="17">
        <f t="shared" si="2989"/>
        <v>1</v>
      </c>
      <c r="Q3130" s="17">
        <v>34</v>
      </c>
      <c r="S3130" s="17">
        <v>0.23529411764705882</v>
      </c>
      <c r="T3130" s="17">
        <v>100</v>
      </c>
      <c r="U3130" s="17">
        <v>40</v>
      </c>
      <c r="V3130" s="17">
        <v>30</v>
      </c>
      <c r="W3130" s="17">
        <v>30</v>
      </c>
      <c r="X3130" s="17">
        <v>30</v>
      </c>
      <c r="Y3130" s="17"/>
      <c r="Z3130" s="17">
        <v>15</v>
      </c>
      <c r="AA3130" s="17">
        <v>51</v>
      </c>
      <c r="AB3130" s="17"/>
      <c r="AC3130" s="17">
        <v>43</v>
      </c>
      <c r="AD3130" s="17">
        <v>0.34883720930232559</v>
      </c>
      <c r="AE3130" s="17">
        <v>0.33962264150943394</v>
      </c>
      <c r="AF3130" s="17">
        <v>17</v>
      </c>
      <c r="AG3130" s="17"/>
      <c r="AL3130">
        <v>5.8823529411764705E-2</v>
      </c>
      <c r="AN3130">
        <v>0.26046511627906976</v>
      </c>
      <c r="AP3130">
        <v>0.15593220338983052</v>
      </c>
      <c r="AQ3130" s="9"/>
      <c r="AR3130" s="9"/>
      <c r="AS3130" s="17">
        <f t="shared" si="3000"/>
        <v>28</v>
      </c>
      <c r="AT3130" s="17">
        <f t="shared" si="3001"/>
        <v>7.1428571428571425E-2</v>
      </c>
      <c r="AU3130" s="17">
        <f t="shared" si="3002"/>
        <v>0.33962264150943394</v>
      </c>
      <c r="AV3130" s="17">
        <f t="shared" si="3003"/>
        <v>0.21866666666666668</v>
      </c>
      <c r="AZ3130">
        <v>5.5</v>
      </c>
      <c r="BA3130" s="27">
        <v>0.91666666666666663</v>
      </c>
      <c r="BB3130" s="17">
        <v>18</v>
      </c>
      <c r="BC3130" s="17">
        <v>0</v>
      </c>
      <c r="BD3130" s="17">
        <v>0</v>
      </c>
      <c r="BF3130">
        <v>0</v>
      </c>
      <c r="BG3130">
        <v>1</v>
      </c>
      <c r="BQ3130">
        <v>0.5</v>
      </c>
      <c r="BR3130">
        <v>0.25</v>
      </c>
      <c r="BS3130">
        <v>0.73333333333333328</v>
      </c>
      <c r="CK3130" s="23">
        <v>1.0188679245283019</v>
      </c>
      <c r="CL3130" s="23">
        <f t="shared" si="2988"/>
        <v>0</v>
      </c>
      <c r="CM3130" s="23" t="str">
        <f t="shared" si="2990"/>
        <v/>
      </c>
      <c r="CN3130" s="23" t="str">
        <f t="shared" si="2991"/>
        <v/>
      </c>
      <c r="CQ3130" s="4">
        <v>3</v>
      </c>
    </row>
    <row r="3131" spans="1:95" ht="11.25" customHeight="1">
      <c r="A3131" s="17">
        <v>29</v>
      </c>
      <c r="B3131" s="17">
        <v>3</v>
      </c>
      <c r="C3131" s="39">
        <v>10</v>
      </c>
      <c r="D3131" s="40">
        <v>0.42222222222222222</v>
      </c>
      <c r="E3131" s="17">
        <v>4</v>
      </c>
      <c r="F3131" s="9">
        <v>0</v>
      </c>
      <c r="G3131">
        <v>0</v>
      </c>
      <c r="H3131">
        <v>0</v>
      </c>
      <c r="I3131">
        <v>0</v>
      </c>
      <c r="J3131">
        <v>0</v>
      </c>
      <c r="K3131" s="5">
        <v>25</v>
      </c>
      <c r="L3131">
        <v>75</v>
      </c>
      <c r="M3131">
        <v>5</v>
      </c>
      <c r="N3131">
        <v>28</v>
      </c>
      <c r="O3131" s="17"/>
      <c r="P3131" s="17">
        <f t="shared" si="2989"/>
        <v>2</v>
      </c>
      <c r="Q3131" s="17">
        <v>28</v>
      </c>
      <c r="S3131" s="17">
        <v>0.17857142857142858</v>
      </c>
      <c r="T3131" s="17">
        <v>100</v>
      </c>
      <c r="U3131" s="17">
        <v>40</v>
      </c>
      <c r="V3131" s="17">
        <v>30</v>
      </c>
      <c r="W3131" s="17">
        <v>30</v>
      </c>
      <c r="X3131" s="17">
        <v>30</v>
      </c>
      <c r="Y3131" s="17"/>
      <c r="Z3131" s="17">
        <v>10</v>
      </c>
      <c r="AA3131" s="17">
        <v>61</v>
      </c>
      <c r="AB3131" s="17"/>
      <c r="AC3131" s="17">
        <v>44</v>
      </c>
      <c r="AD3131" s="17">
        <v>0.22727272727272727</v>
      </c>
      <c r="AE3131" s="17">
        <v>0.34883720930232559</v>
      </c>
      <c r="AF3131" s="17">
        <v>15</v>
      </c>
      <c r="AG3131" s="17"/>
      <c r="AL3131">
        <v>0.1</v>
      </c>
      <c r="AN3131">
        <v>0.10909090909090907</v>
      </c>
      <c r="AP3131">
        <v>0.11515151515151516</v>
      </c>
      <c r="AQ3131" s="9"/>
      <c r="AR3131" s="9"/>
      <c r="AS3131" s="17">
        <f t="shared" si="3000"/>
        <v>34</v>
      </c>
      <c r="AT3131" s="17">
        <f t="shared" si="3001"/>
        <v>5.8823529411764705E-2</v>
      </c>
      <c r="AU3131" s="17">
        <f t="shared" si="3002"/>
        <v>0.26046511627906976</v>
      </c>
      <c r="AV3131" s="17">
        <f t="shared" si="3003"/>
        <v>0.15593220338983052</v>
      </c>
      <c r="AZ3131">
        <v>5.5</v>
      </c>
      <c r="BA3131" s="27">
        <v>0.91666666666666663</v>
      </c>
      <c r="BB3131" s="17">
        <v>18</v>
      </c>
      <c r="BC3131" s="17">
        <v>0</v>
      </c>
      <c r="BD3131" s="17">
        <v>0</v>
      </c>
      <c r="BF3131">
        <v>0</v>
      </c>
      <c r="BG3131">
        <v>1</v>
      </c>
      <c r="BQ3131">
        <v>0.5</v>
      </c>
      <c r="BR3131">
        <v>0.25</v>
      </c>
      <c r="BS3131">
        <v>0.73333333333333328</v>
      </c>
      <c r="CK3131" s="23">
        <v>1.0465116279069768</v>
      </c>
      <c r="CL3131" s="23">
        <f t="shared" si="2988"/>
        <v>0</v>
      </c>
      <c r="CM3131" s="23" t="str">
        <f t="shared" si="2990"/>
        <v/>
      </c>
      <c r="CN3131" s="23" t="str">
        <f t="shared" si="2991"/>
        <v/>
      </c>
      <c r="CQ3131" s="4">
        <v>2</v>
      </c>
    </row>
    <row r="3132" spans="1:95" ht="11.25" customHeight="1">
      <c r="A3132" s="17">
        <v>29</v>
      </c>
      <c r="B3132" s="17">
        <v>3</v>
      </c>
      <c r="C3132" s="39">
        <v>10</v>
      </c>
      <c r="D3132" s="40">
        <v>0.42222222222222222</v>
      </c>
      <c r="E3132" s="17">
        <v>5</v>
      </c>
      <c r="F3132" s="9">
        <v>0</v>
      </c>
      <c r="G3132">
        <v>0</v>
      </c>
      <c r="H3132">
        <v>0</v>
      </c>
      <c r="I3132">
        <v>0</v>
      </c>
      <c r="J3132">
        <v>0</v>
      </c>
      <c r="K3132" s="5">
        <v>25</v>
      </c>
      <c r="L3132">
        <v>75</v>
      </c>
      <c r="M3132">
        <v>6</v>
      </c>
      <c r="N3132">
        <v>34</v>
      </c>
      <c r="O3132" s="17"/>
      <c r="P3132" s="17">
        <f t="shared" si="2989"/>
        <v>1</v>
      </c>
      <c r="Q3132" s="17">
        <v>27</v>
      </c>
      <c r="S3132" s="17">
        <v>0.22222222222222221</v>
      </c>
      <c r="T3132" s="17">
        <v>100</v>
      </c>
      <c r="U3132" s="17">
        <v>40</v>
      </c>
      <c r="V3132" s="17">
        <v>30</v>
      </c>
      <c r="W3132" s="17">
        <v>30</v>
      </c>
      <c r="X3132" s="17">
        <v>30</v>
      </c>
      <c r="Y3132" s="17"/>
      <c r="Z3132" s="17">
        <v>10</v>
      </c>
      <c r="AA3132" s="17">
        <v>71</v>
      </c>
      <c r="AB3132" s="17"/>
      <c r="AC3132" s="17">
        <v>41</v>
      </c>
      <c r="AD3132" s="17">
        <v>0.24390243902439024</v>
      </c>
      <c r="AE3132" s="17">
        <v>0.22727272727272727</v>
      </c>
      <c r="AF3132" s="17">
        <v>14</v>
      </c>
      <c r="AG3132" s="17"/>
      <c r="AL3132">
        <v>0.13333333333333333</v>
      </c>
      <c r="AN3132">
        <v>0.17560975609756099</v>
      </c>
      <c r="AP3132">
        <v>0.16250000000000001</v>
      </c>
      <c r="AQ3132" s="9"/>
      <c r="AR3132" s="9"/>
      <c r="AS3132" s="17">
        <f t="shared" si="3000"/>
        <v>28</v>
      </c>
      <c r="AT3132" s="17">
        <f t="shared" si="3001"/>
        <v>0.1</v>
      </c>
      <c r="AU3132" s="17">
        <f t="shared" si="3002"/>
        <v>0.10909090909090907</v>
      </c>
      <c r="AV3132" s="17">
        <f t="shared" si="3003"/>
        <v>0.11515151515151516</v>
      </c>
      <c r="AZ3132">
        <v>5.5</v>
      </c>
      <c r="BA3132" s="27">
        <v>0.91666666666666663</v>
      </c>
      <c r="BB3132" s="17">
        <v>18</v>
      </c>
      <c r="BC3132" s="17">
        <v>0</v>
      </c>
      <c r="BD3132" s="17">
        <v>0</v>
      </c>
      <c r="BF3132">
        <v>0</v>
      </c>
      <c r="BG3132">
        <v>1</v>
      </c>
      <c r="BQ3132">
        <v>0.5</v>
      </c>
      <c r="BR3132">
        <v>0.25</v>
      </c>
      <c r="BS3132">
        <v>0.73333333333333328</v>
      </c>
      <c r="CK3132" s="23">
        <v>0.68181818181818177</v>
      </c>
      <c r="CL3132" s="23">
        <f t="shared" si="2988"/>
        <v>0</v>
      </c>
      <c r="CM3132" s="23" t="str">
        <f t="shared" si="2990"/>
        <v/>
      </c>
      <c r="CN3132" s="23" t="str">
        <f t="shared" si="2991"/>
        <v/>
      </c>
      <c r="CQ3132" s="4">
        <v>2</v>
      </c>
    </row>
    <row r="3133" spans="1:95" ht="11.25" customHeight="1">
      <c r="A3133" s="17">
        <v>29</v>
      </c>
      <c r="B3133" s="17">
        <v>3</v>
      </c>
      <c r="C3133" s="39">
        <v>10</v>
      </c>
      <c r="D3133" s="40">
        <v>0.42222222222222222</v>
      </c>
      <c r="E3133" s="17">
        <v>6</v>
      </c>
      <c r="F3133" s="9">
        <v>0</v>
      </c>
      <c r="G3133">
        <v>0</v>
      </c>
      <c r="H3133">
        <v>0</v>
      </c>
      <c r="I3133">
        <v>0</v>
      </c>
      <c r="J3133">
        <v>0</v>
      </c>
      <c r="K3133" s="5">
        <v>25</v>
      </c>
      <c r="L3133">
        <v>75</v>
      </c>
      <c r="M3133">
        <v>5</v>
      </c>
      <c r="N3133">
        <v>39</v>
      </c>
      <c r="O3133" s="17"/>
      <c r="P3133" s="17">
        <f t="shared" si="2989"/>
        <v>2</v>
      </c>
      <c r="Q3133" s="17">
        <v>16</v>
      </c>
      <c r="S3133" s="17">
        <v>0.3125</v>
      </c>
      <c r="T3133" s="17">
        <v>91</v>
      </c>
      <c r="U3133" s="17">
        <v>40</v>
      </c>
      <c r="V3133" s="17">
        <v>30</v>
      </c>
      <c r="W3133" s="17">
        <v>30</v>
      </c>
      <c r="X3133" s="17">
        <v>30</v>
      </c>
      <c r="Y3133" s="17"/>
      <c r="Z3133" s="17">
        <v>18</v>
      </c>
      <c r="AA3133" s="17">
        <v>89</v>
      </c>
      <c r="AB3133" s="17"/>
      <c r="AC3133" s="17">
        <v>56</v>
      </c>
      <c r="AD3133" s="17">
        <v>0.32142857142857145</v>
      </c>
      <c r="AE3133" s="17">
        <v>0.24390243902439024</v>
      </c>
      <c r="AF3133" s="17">
        <v>23</v>
      </c>
      <c r="AG3133" s="17"/>
      <c r="AL3133">
        <v>0.42499999999999999</v>
      </c>
      <c r="AN3133">
        <v>0.40714285714285714</v>
      </c>
      <c r="AP3133">
        <v>0.18222222222222223</v>
      </c>
      <c r="AQ3133" s="9"/>
      <c r="AR3133" s="9"/>
      <c r="AS3133" s="17">
        <f t="shared" si="3000"/>
        <v>27</v>
      </c>
      <c r="AT3133" s="17">
        <f t="shared" si="3001"/>
        <v>0.13333333333333333</v>
      </c>
      <c r="AU3133" s="17">
        <f t="shared" si="3002"/>
        <v>0.17560975609756099</v>
      </c>
      <c r="AV3133" s="17">
        <f t="shared" si="3003"/>
        <v>0.16250000000000001</v>
      </c>
      <c r="AZ3133">
        <v>5.5</v>
      </c>
      <c r="BA3133" s="27">
        <v>0.91666666666666663</v>
      </c>
      <c r="BB3133" s="17">
        <v>18</v>
      </c>
      <c r="BC3133" s="17">
        <v>0</v>
      </c>
      <c r="BD3133" s="17">
        <v>0</v>
      </c>
      <c r="BF3133">
        <v>0</v>
      </c>
      <c r="BG3133">
        <v>1</v>
      </c>
      <c r="BQ3133">
        <v>0.5</v>
      </c>
      <c r="BR3133">
        <v>0.25</v>
      </c>
      <c r="BS3133">
        <v>0.73333333333333328</v>
      </c>
      <c r="CK3133" s="23">
        <v>0.73170731707317072</v>
      </c>
      <c r="CL3133" s="23">
        <f t="shared" si="2988"/>
        <v>0</v>
      </c>
      <c r="CM3133" s="23" t="str">
        <f t="shared" si="2990"/>
        <v/>
      </c>
      <c r="CN3133" s="23" t="str">
        <f t="shared" si="2991"/>
        <v/>
      </c>
      <c r="CQ3133" s="4">
        <v>3</v>
      </c>
    </row>
    <row r="3134" spans="1:95" ht="11.25" customHeight="1">
      <c r="A3134" s="17">
        <v>29</v>
      </c>
      <c r="B3134" s="17">
        <v>3</v>
      </c>
      <c r="C3134" s="39">
        <v>10</v>
      </c>
      <c r="D3134" s="40">
        <v>0.42222222222222222</v>
      </c>
      <c r="E3134" s="17">
        <v>7</v>
      </c>
      <c r="F3134" s="9">
        <v>0</v>
      </c>
      <c r="G3134">
        <v>0</v>
      </c>
      <c r="H3134">
        <v>0</v>
      </c>
      <c r="I3134">
        <v>0</v>
      </c>
      <c r="J3134">
        <v>0</v>
      </c>
      <c r="K3134" s="5">
        <v>25</v>
      </c>
      <c r="L3134">
        <v>66</v>
      </c>
      <c r="M3134">
        <v>7</v>
      </c>
      <c r="N3134">
        <v>46</v>
      </c>
      <c r="O3134" s="17"/>
      <c r="P3134" s="17">
        <f t="shared" si="2989"/>
        <v>1</v>
      </c>
      <c r="Q3134" s="17">
        <v>20</v>
      </c>
      <c r="S3134" s="17">
        <v>0.35</v>
      </c>
      <c r="T3134" s="17">
        <v>86</v>
      </c>
      <c r="U3134" s="17">
        <v>40</v>
      </c>
      <c r="V3134" s="17">
        <v>30</v>
      </c>
      <c r="W3134" s="17">
        <v>30</v>
      </c>
      <c r="X3134" s="17">
        <v>30</v>
      </c>
      <c r="Y3134" s="17"/>
      <c r="Z3134" s="17">
        <v>19</v>
      </c>
      <c r="AA3134" s="17">
        <v>108</v>
      </c>
      <c r="AB3134" s="17"/>
      <c r="AC3134" s="17">
        <v>57</v>
      </c>
      <c r="AD3134" s="17">
        <v>0.33333333333333331</v>
      </c>
      <c r="AE3134" s="17">
        <v>0.32142857142857145</v>
      </c>
      <c r="AF3134" s="17">
        <v>22</v>
      </c>
      <c r="AG3134" s="17"/>
      <c r="AL3134">
        <v>0.42</v>
      </c>
      <c r="AN3134">
        <v>0.4</v>
      </c>
      <c r="AP3134">
        <v>0.17471264367816094</v>
      </c>
      <c r="AQ3134" s="9"/>
      <c r="AR3134" s="9"/>
      <c r="AS3134" s="17">
        <f t="shared" si="3000"/>
        <v>16</v>
      </c>
      <c r="AT3134" s="17">
        <f t="shared" si="3001"/>
        <v>0.42499999999999999</v>
      </c>
      <c r="AU3134" s="17">
        <f t="shared" si="3002"/>
        <v>0.40714285714285714</v>
      </c>
      <c r="AV3134" s="17">
        <f t="shared" si="3003"/>
        <v>0.18222222222222223</v>
      </c>
      <c r="AZ3134">
        <v>5.5</v>
      </c>
      <c r="BA3134" s="27">
        <v>0.91666666666666663</v>
      </c>
      <c r="BB3134" s="17">
        <v>18</v>
      </c>
      <c r="BC3134" s="17">
        <v>0</v>
      </c>
      <c r="BD3134" s="17">
        <v>0</v>
      </c>
      <c r="BF3134">
        <v>0</v>
      </c>
      <c r="BG3134">
        <v>1</v>
      </c>
      <c r="BQ3134">
        <v>0.5</v>
      </c>
      <c r="BR3134">
        <v>0.25</v>
      </c>
      <c r="BS3134">
        <v>0.73333333333333328</v>
      </c>
      <c r="CK3134" s="23">
        <v>0.96428571428571441</v>
      </c>
      <c r="CL3134" s="23">
        <f t="shared" si="2988"/>
        <v>0</v>
      </c>
      <c r="CM3134" s="23" t="str">
        <f t="shared" si="2990"/>
        <v/>
      </c>
      <c r="CN3134" s="23" t="str">
        <f t="shared" si="2991"/>
        <v/>
      </c>
      <c r="CQ3134" s="4">
        <v>1</v>
      </c>
    </row>
    <row r="3135" spans="1:95" ht="11.25" customHeight="1">
      <c r="A3135" s="17">
        <v>29</v>
      </c>
      <c r="B3135" s="17">
        <v>3</v>
      </c>
      <c r="C3135" s="39">
        <v>10</v>
      </c>
      <c r="D3135" s="40">
        <v>0.42222222222222222</v>
      </c>
      <c r="E3135" s="17">
        <v>8</v>
      </c>
      <c r="F3135" s="9">
        <v>0</v>
      </c>
      <c r="G3135">
        <v>0</v>
      </c>
      <c r="H3135">
        <v>0</v>
      </c>
      <c r="I3135">
        <v>0</v>
      </c>
      <c r="J3135">
        <v>0</v>
      </c>
      <c r="K3135" s="5">
        <v>25</v>
      </c>
      <c r="L3135">
        <v>61</v>
      </c>
      <c r="M3135">
        <v>6</v>
      </c>
      <c r="N3135">
        <v>52</v>
      </c>
      <c r="O3135" s="17"/>
      <c r="P3135" s="17">
        <f t="shared" si="2989"/>
        <v>1</v>
      </c>
      <c r="Q3135" s="17">
        <v>22</v>
      </c>
      <c r="S3135" s="17">
        <v>0.27272727272727271</v>
      </c>
      <c r="T3135" s="17">
        <v>83</v>
      </c>
      <c r="U3135" s="17">
        <v>40</v>
      </c>
      <c r="V3135" s="17">
        <v>30</v>
      </c>
      <c r="W3135" s="17">
        <v>30</v>
      </c>
      <c r="X3135" s="17">
        <v>30</v>
      </c>
      <c r="Y3135" s="17"/>
      <c r="Z3135" s="17">
        <v>1</v>
      </c>
      <c r="AA3135" s="17">
        <v>109</v>
      </c>
      <c r="AB3135" s="17"/>
      <c r="AC3135" s="17">
        <v>43</v>
      </c>
      <c r="AD3135" s="17">
        <v>2.3255813953488372E-2</v>
      </c>
      <c r="AE3135" s="17">
        <v>0.33333333333333331</v>
      </c>
      <c r="AF3135" s="17">
        <v>5</v>
      </c>
      <c r="AG3135" s="17"/>
      <c r="AL3135">
        <v>0.29090909090909089</v>
      </c>
      <c r="AN3135">
        <v>0.52093023255813953</v>
      </c>
      <c r="AP3135">
        <v>0.28169014084507044</v>
      </c>
      <c r="AQ3135" s="9"/>
      <c r="AR3135" s="9"/>
      <c r="AS3135" s="17">
        <f t="shared" si="3000"/>
        <v>20</v>
      </c>
      <c r="AT3135" s="17">
        <f t="shared" si="3001"/>
        <v>0.42</v>
      </c>
      <c r="AU3135" s="17">
        <f t="shared" si="3002"/>
        <v>0.4</v>
      </c>
      <c r="AV3135" s="17">
        <f t="shared" si="3003"/>
        <v>0.17471264367816094</v>
      </c>
      <c r="AZ3135">
        <v>5.5</v>
      </c>
      <c r="BA3135" s="27">
        <v>0.91666666666666663</v>
      </c>
      <c r="BB3135" s="17">
        <v>18</v>
      </c>
      <c r="BC3135" s="17">
        <v>0</v>
      </c>
      <c r="BD3135" s="17">
        <v>0</v>
      </c>
      <c r="BF3135">
        <v>0</v>
      </c>
      <c r="BG3135">
        <v>1</v>
      </c>
      <c r="BQ3135">
        <v>0.5</v>
      </c>
      <c r="BR3135">
        <v>0.25</v>
      </c>
      <c r="BS3135">
        <v>0.73333333333333328</v>
      </c>
      <c r="CK3135" s="23">
        <v>1</v>
      </c>
      <c r="CL3135" s="23">
        <f t="shared" si="2988"/>
        <v>0</v>
      </c>
      <c r="CM3135" s="23" t="str">
        <f t="shared" si="2990"/>
        <v/>
      </c>
      <c r="CN3135" s="23" t="str">
        <f t="shared" si="2991"/>
        <v/>
      </c>
      <c r="CQ3135" s="4">
        <v>3</v>
      </c>
    </row>
    <row r="3136" spans="1:95" ht="11.25" customHeight="1">
      <c r="A3136" s="17">
        <v>29</v>
      </c>
      <c r="B3136" s="17">
        <v>3</v>
      </c>
      <c r="C3136" s="39">
        <v>10</v>
      </c>
      <c r="D3136" s="40">
        <v>0.42222222222222222</v>
      </c>
      <c r="E3136" s="17">
        <v>9</v>
      </c>
      <c r="F3136" s="9">
        <v>0</v>
      </c>
      <c r="G3136">
        <v>0</v>
      </c>
      <c r="H3136">
        <v>0</v>
      </c>
      <c r="I3136">
        <v>0</v>
      </c>
      <c r="J3136">
        <v>0</v>
      </c>
      <c r="K3136" s="5">
        <v>25</v>
      </c>
      <c r="L3136">
        <v>58</v>
      </c>
      <c r="M3136">
        <v>10</v>
      </c>
      <c r="N3136">
        <v>62</v>
      </c>
      <c r="O3136" s="17"/>
      <c r="P3136" s="17">
        <f t="shared" si="2989"/>
        <v>1</v>
      </c>
      <c r="Q3136" s="17">
        <v>27</v>
      </c>
      <c r="S3136" s="17">
        <v>0.37037037037037035</v>
      </c>
      <c r="T3136" s="17">
        <v>85</v>
      </c>
      <c r="U3136" s="17">
        <v>40</v>
      </c>
      <c r="V3136" s="17">
        <v>30</v>
      </c>
      <c r="W3136" s="17">
        <v>30</v>
      </c>
      <c r="X3136" s="17">
        <v>30</v>
      </c>
      <c r="Y3136" s="17"/>
      <c r="Z3136" s="17">
        <v>19</v>
      </c>
      <c r="AA3136" s="17">
        <v>128</v>
      </c>
      <c r="AB3136" s="17"/>
      <c r="AC3136" s="17">
        <v>53</v>
      </c>
      <c r="AD3136" s="17">
        <v>0.35849056603773582</v>
      </c>
      <c r="AE3136" s="17">
        <v>2.3255813953488372E-2</v>
      </c>
      <c r="AF3136" s="17">
        <v>19</v>
      </c>
      <c r="AG3136" s="17"/>
      <c r="AL3136">
        <v>0.35555555555555557</v>
      </c>
      <c r="AN3136">
        <v>0.41509433962264153</v>
      </c>
      <c r="AP3136">
        <v>0.18947368421052632</v>
      </c>
      <c r="AQ3136" s="9"/>
      <c r="AR3136" s="9"/>
      <c r="AS3136" s="17">
        <f t="shared" si="3000"/>
        <v>22</v>
      </c>
      <c r="AT3136" s="17">
        <f t="shared" si="3001"/>
        <v>0.29090909090909089</v>
      </c>
      <c r="AU3136" s="17">
        <f t="shared" si="3002"/>
        <v>0.52093023255813953</v>
      </c>
      <c r="AV3136" s="17">
        <f t="shared" si="3003"/>
        <v>0.28169014084507044</v>
      </c>
      <c r="AZ3136">
        <v>5.5</v>
      </c>
      <c r="BA3136" s="27">
        <v>0.91666666666666663</v>
      </c>
      <c r="BB3136" s="17">
        <v>18</v>
      </c>
      <c r="BC3136" s="17">
        <v>0</v>
      </c>
      <c r="BD3136" s="17">
        <v>0</v>
      </c>
      <c r="BF3136">
        <v>0</v>
      </c>
      <c r="BG3136">
        <v>1</v>
      </c>
      <c r="BQ3136">
        <v>0.5</v>
      </c>
      <c r="BR3136">
        <v>0.25</v>
      </c>
      <c r="BS3136">
        <v>0.73333333333333328</v>
      </c>
      <c r="CK3136" s="23">
        <v>6.9767441860465115E-2</v>
      </c>
      <c r="CL3136" s="23">
        <f t="shared" si="2988"/>
        <v>0</v>
      </c>
      <c r="CM3136" s="23" t="str">
        <f t="shared" si="2990"/>
        <v/>
      </c>
      <c r="CN3136" s="23" t="str">
        <f t="shared" si="2991"/>
        <v/>
      </c>
      <c r="CQ3136" s="4">
        <v>1</v>
      </c>
    </row>
    <row r="3137" spans="1:95" ht="11.25" customHeight="1">
      <c r="A3137" s="17">
        <v>29</v>
      </c>
      <c r="B3137" s="17">
        <v>3</v>
      </c>
      <c r="C3137" s="39">
        <v>10</v>
      </c>
      <c r="D3137" s="40">
        <v>0.42222222222222222</v>
      </c>
      <c r="E3137" s="17">
        <v>10</v>
      </c>
      <c r="F3137" s="9">
        <v>0</v>
      </c>
      <c r="G3137">
        <v>0</v>
      </c>
      <c r="H3137">
        <v>0</v>
      </c>
      <c r="I3137">
        <v>0</v>
      </c>
      <c r="J3137">
        <v>0</v>
      </c>
      <c r="K3137" s="5">
        <v>25</v>
      </c>
      <c r="L3137">
        <v>60</v>
      </c>
      <c r="M3137">
        <v>8</v>
      </c>
      <c r="N3137">
        <v>70</v>
      </c>
      <c r="O3137" s="17"/>
      <c r="P3137" s="17">
        <f t="shared" si="2989"/>
        <v>1</v>
      </c>
      <c r="Q3137" s="17">
        <v>27</v>
      </c>
      <c r="S3137" s="17">
        <v>0.29629629629629628</v>
      </c>
      <c r="T3137" s="17">
        <v>87</v>
      </c>
      <c r="U3137" s="17">
        <v>40</v>
      </c>
      <c r="V3137" s="17">
        <v>30</v>
      </c>
      <c r="W3137" s="17">
        <v>30</v>
      </c>
      <c r="X3137" s="17">
        <v>30</v>
      </c>
      <c r="Y3137" s="17"/>
      <c r="Z3137" s="17">
        <v>19</v>
      </c>
      <c r="AA3137" s="17">
        <v>147</v>
      </c>
      <c r="AB3137" s="17"/>
      <c r="AC3137" s="17">
        <v>57</v>
      </c>
      <c r="AD3137" s="17">
        <v>0.33333333333333331</v>
      </c>
      <c r="AE3137" s="17">
        <v>0.35849056603773582</v>
      </c>
      <c r="AF3137" s="17">
        <v>21</v>
      </c>
      <c r="AG3137" s="17">
        <v>177</v>
      </c>
      <c r="AL3137">
        <v>0.23703703703703705</v>
      </c>
      <c r="AN3137">
        <v>0.4</v>
      </c>
      <c r="AP3137">
        <v>0.22</v>
      </c>
      <c r="AQ3137" s="9"/>
      <c r="AR3137" s="9"/>
      <c r="AS3137" s="17">
        <f t="shared" si="3000"/>
        <v>27</v>
      </c>
      <c r="AT3137" s="17">
        <f t="shared" si="3001"/>
        <v>0.35555555555555557</v>
      </c>
      <c r="AU3137" s="17">
        <f t="shared" si="3002"/>
        <v>0.41509433962264153</v>
      </c>
      <c r="AV3137" s="17">
        <f t="shared" si="3003"/>
        <v>0.18947368421052632</v>
      </c>
      <c r="AZ3137">
        <v>5.5</v>
      </c>
      <c r="BA3137" s="27">
        <v>0.91666666666666663</v>
      </c>
      <c r="BB3137" s="17">
        <v>18</v>
      </c>
      <c r="BC3137" s="17">
        <v>0</v>
      </c>
      <c r="BD3137" s="17">
        <v>0</v>
      </c>
      <c r="BF3137">
        <v>0</v>
      </c>
      <c r="BG3137">
        <v>1</v>
      </c>
      <c r="BQ3137">
        <v>0.5</v>
      </c>
      <c r="BR3137">
        <v>0.25</v>
      </c>
      <c r="BS3137">
        <v>0.73333333333333328</v>
      </c>
      <c r="BW3137" s="9">
        <f>SUM(AF3128:AF3137)</f>
        <v>177</v>
      </c>
      <c r="CK3137" s="23">
        <v>1.0754716981132075</v>
      </c>
      <c r="CL3137" s="23">
        <f t="shared" si="2988"/>
        <v>0</v>
      </c>
      <c r="CM3137" s="23" t="str">
        <f t="shared" si="2990"/>
        <v/>
      </c>
      <c r="CN3137" s="23" t="str">
        <f t="shared" si="2991"/>
        <v/>
      </c>
      <c r="CQ3137" s="4">
        <v>2</v>
      </c>
    </row>
    <row r="3138" spans="1:95" ht="11.25" customHeight="1">
      <c r="A3138" s="17">
        <v>29</v>
      </c>
      <c r="B3138" s="17">
        <v>3</v>
      </c>
      <c r="C3138" s="39">
        <v>10</v>
      </c>
      <c r="D3138" s="40">
        <v>0.42222222222222222</v>
      </c>
      <c r="E3138" s="17">
        <v>11</v>
      </c>
      <c r="F3138" s="9">
        <v>0</v>
      </c>
      <c r="G3138">
        <v>0</v>
      </c>
      <c r="H3138">
        <v>1</v>
      </c>
      <c r="I3138">
        <v>0</v>
      </c>
      <c r="J3138">
        <v>0</v>
      </c>
      <c r="L3138">
        <v>75</v>
      </c>
      <c r="M3138">
        <v>5</v>
      </c>
      <c r="N3138">
        <v>75</v>
      </c>
      <c r="O3138" s="17"/>
      <c r="P3138" s="17">
        <f t="shared" si="2989"/>
        <v>2</v>
      </c>
      <c r="Q3138" s="17">
        <v>30</v>
      </c>
      <c r="S3138" s="17">
        <v>0.16666666666666666</v>
      </c>
      <c r="T3138" s="17">
        <v>100</v>
      </c>
      <c r="U3138" s="17">
        <v>40</v>
      </c>
      <c r="V3138" s="17">
        <v>30</v>
      </c>
      <c r="W3138" s="17">
        <v>30</v>
      </c>
      <c r="X3138" s="17">
        <v>30</v>
      </c>
      <c r="Y3138" s="17"/>
      <c r="Z3138" s="17">
        <v>0</v>
      </c>
      <c r="AA3138" s="17">
        <v>147</v>
      </c>
      <c r="AB3138" s="17"/>
      <c r="AC3138" s="17">
        <v>56</v>
      </c>
      <c r="AD3138" s="17">
        <v>0</v>
      </c>
      <c r="AE3138" s="17"/>
      <c r="AF3138" s="17">
        <v>5</v>
      </c>
      <c r="AG3138" s="17"/>
      <c r="AL3138">
        <v>0.10666666666666667</v>
      </c>
      <c r="AN3138">
        <v>0.40714285714285714</v>
      </c>
      <c r="AP3138">
        <v>0.26315789473684209</v>
      </c>
      <c r="AQ3138" s="9">
        <f>+AVERAGE(AL3128:AL3137)</f>
        <v>0.23536255792138144</v>
      </c>
      <c r="AR3138" s="9">
        <f>+AVERAGE(AN3128:AN3137)</f>
        <v>0.32540428088223505</v>
      </c>
      <c r="AS3138" s="17">
        <f t="shared" si="3000"/>
        <v>27</v>
      </c>
      <c r="AT3138" s="17">
        <f t="shared" si="3001"/>
        <v>0.23703703703703705</v>
      </c>
      <c r="AU3138" s="17">
        <f t="shared" si="3002"/>
        <v>0.4</v>
      </c>
      <c r="AV3138" s="17">
        <f t="shared" si="3003"/>
        <v>0.22</v>
      </c>
      <c r="AZ3138">
        <v>5.5</v>
      </c>
      <c r="BA3138" s="27">
        <v>0.91666666666666663</v>
      </c>
      <c r="BB3138" s="17">
        <v>18</v>
      </c>
      <c r="BC3138" s="17">
        <v>0</v>
      </c>
      <c r="BD3138" s="17">
        <v>0</v>
      </c>
      <c r="BF3138">
        <v>0</v>
      </c>
      <c r="BG3138">
        <v>1</v>
      </c>
      <c r="BQ3138">
        <v>0.5</v>
      </c>
      <c r="BR3138">
        <v>0.25</v>
      </c>
      <c r="BS3138">
        <v>0.73333333333333328</v>
      </c>
      <c r="CK3138" s="23" t="s">
        <v>2085</v>
      </c>
      <c r="CL3138" s="23">
        <f t="shared" ref="CL3138:CL3201" si="3005">+IF(F3138&gt;=0,F3138*B3138,"")</f>
        <v>0</v>
      </c>
      <c r="CM3138" s="23">
        <f t="shared" si="2990"/>
        <v>0.70608767376414439</v>
      </c>
      <c r="CN3138" s="23">
        <f t="shared" si="2991"/>
        <v>0.97621284264670516</v>
      </c>
      <c r="CQ3138" s="4">
        <v>2</v>
      </c>
    </row>
    <row r="3139" spans="1:95" ht="11.25" customHeight="1">
      <c r="A3139" s="17">
        <v>29</v>
      </c>
      <c r="B3139" s="17">
        <v>3</v>
      </c>
      <c r="C3139" s="39">
        <v>10</v>
      </c>
      <c r="D3139" s="40">
        <v>0.42222222222222222</v>
      </c>
      <c r="E3139" s="17">
        <v>12</v>
      </c>
      <c r="F3139" s="9">
        <v>0</v>
      </c>
      <c r="G3139">
        <v>0</v>
      </c>
      <c r="H3139">
        <v>1</v>
      </c>
      <c r="I3139">
        <v>0</v>
      </c>
      <c r="J3139">
        <v>0</v>
      </c>
      <c r="K3139" s="5">
        <v>10</v>
      </c>
      <c r="L3139">
        <v>90</v>
      </c>
      <c r="M3139">
        <v>3</v>
      </c>
      <c r="N3139">
        <v>78</v>
      </c>
      <c r="O3139" s="17"/>
      <c r="P3139" s="17">
        <f t="shared" ref="P3139:P3202" si="3006">+IF(M3139&lt;5,0,IF(M3139&gt;5,1,2))</f>
        <v>0</v>
      </c>
      <c r="Q3139" s="17">
        <v>18</v>
      </c>
      <c r="S3139" s="17">
        <v>0.16666666666666666</v>
      </c>
      <c r="T3139" s="17">
        <v>100</v>
      </c>
      <c r="U3139" s="17">
        <v>40</v>
      </c>
      <c r="V3139" s="17">
        <v>30</v>
      </c>
      <c r="W3139" s="17">
        <v>30</v>
      </c>
      <c r="X3139" s="17">
        <v>30</v>
      </c>
      <c r="Y3139" s="17"/>
      <c r="Z3139" s="17">
        <v>1</v>
      </c>
      <c r="AA3139" s="17">
        <v>148</v>
      </c>
      <c r="AB3139" s="17"/>
      <c r="AC3139" s="17">
        <v>49</v>
      </c>
      <c r="AD3139" s="17">
        <v>2.0408163265306121E-2</v>
      </c>
      <c r="AE3139" s="17">
        <v>0</v>
      </c>
      <c r="AF3139" s="17">
        <v>8</v>
      </c>
      <c r="AG3139" s="17"/>
      <c r="AL3139">
        <v>0.33333333333333331</v>
      </c>
      <c r="AN3139">
        <v>0.45714285714285707</v>
      </c>
      <c r="AP3139">
        <v>0.2271604938271605</v>
      </c>
      <c r="AQ3139" s="9">
        <f>+AVERAGE(AL3128:AL3137)</f>
        <v>0.23536255792138144</v>
      </c>
      <c r="AR3139" s="9">
        <f>+AVERAGE(AN3128:AN3137)</f>
        <v>0.32540428088223505</v>
      </c>
      <c r="AS3139" s="17">
        <f t="shared" si="3000"/>
        <v>30</v>
      </c>
      <c r="AT3139" s="17">
        <f t="shared" si="3001"/>
        <v>0.10666666666666667</v>
      </c>
      <c r="AU3139" s="17">
        <f t="shared" si="3002"/>
        <v>0.40714285714285714</v>
      </c>
      <c r="AV3139" s="17">
        <f t="shared" si="3003"/>
        <v>0.26315789473684209</v>
      </c>
      <c r="AZ3139">
        <v>5.5</v>
      </c>
      <c r="BA3139" s="27">
        <v>0.91666666666666663</v>
      </c>
      <c r="BB3139" s="17">
        <v>18</v>
      </c>
      <c r="BC3139" s="17">
        <v>0</v>
      </c>
      <c r="BD3139" s="17">
        <v>0</v>
      </c>
      <c r="BF3139">
        <v>0</v>
      </c>
      <c r="BG3139">
        <v>1</v>
      </c>
      <c r="BQ3139">
        <v>0.5</v>
      </c>
      <c r="BR3139">
        <v>0.25</v>
      </c>
      <c r="BS3139">
        <v>0.73333333333333328</v>
      </c>
      <c r="CK3139" s="23">
        <v>0</v>
      </c>
      <c r="CL3139" s="23">
        <f t="shared" si="3005"/>
        <v>0</v>
      </c>
      <c r="CM3139" s="23">
        <f t="shared" ref="CM3139:CM3202" si="3007">+IF(AQ3139&gt;0, AQ3139*B3139,"")</f>
        <v>0.70608767376414439</v>
      </c>
      <c r="CN3139" s="23">
        <f t="shared" ref="CN3139:CN3202" si="3008">+IF(AR3139&gt;0, AR3139*B3139,"")</f>
        <v>0.97621284264670516</v>
      </c>
      <c r="CQ3139" s="4">
        <v>3</v>
      </c>
    </row>
    <row r="3140" spans="1:95" ht="11.25" customHeight="1">
      <c r="A3140" s="17">
        <v>29</v>
      </c>
      <c r="B3140" s="17">
        <v>3</v>
      </c>
      <c r="C3140" s="39">
        <v>10</v>
      </c>
      <c r="D3140" s="40">
        <v>0.42222222222222222</v>
      </c>
      <c r="E3140" s="17">
        <v>13</v>
      </c>
      <c r="F3140" s="9">
        <v>0</v>
      </c>
      <c r="G3140">
        <v>0</v>
      </c>
      <c r="H3140">
        <v>1</v>
      </c>
      <c r="I3140">
        <v>0</v>
      </c>
      <c r="J3140">
        <v>0</v>
      </c>
      <c r="K3140" s="5">
        <v>10</v>
      </c>
      <c r="L3140">
        <v>90</v>
      </c>
      <c r="M3140">
        <v>3</v>
      </c>
      <c r="N3140">
        <v>81</v>
      </c>
      <c r="O3140" s="17"/>
      <c r="P3140" s="17">
        <f t="shared" si="3006"/>
        <v>0</v>
      </c>
      <c r="Q3140" s="17">
        <v>19</v>
      </c>
      <c r="S3140" s="17">
        <v>0.15789473684210525</v>
      </c>
      <c r="T3140" s="17">
        <v>100</v>
      </c>
      <c r="U3140" s="17">
        <v>40</v>
      </c>
      <c r="V3140" s="17">
        <v>30</v>
      </c>
      <c r="W3140" s="17">
        <v>30</v>
      </c>
      <c r="X3140" s="17">
        <v>30</v>
      </c>
      <c r="Y3140" s="17"/>
      <c r="Z3140" s="17">
        <v>15</v>
      </c>
      <c r="AA3140" s="17">
        <v>163</v>
      </c>
      <c r="AB3140" s="17"/>
      <c r="AC3140" s="17">
        <v>63</v>
      </c>
      <c r="AD3140" s="17">
        <v>0.23809523809523808</v>
      </c>
      <c r="AE3140" s="17">
        <v>2.0408163265306121E-2</v>
      </c>
      <c r="AF3140" s="17">
        <v>22</v>
      </c>
      <c r="AG3140" s="17"/>
      <c r="AL3140">
        <v>0.29473684210526313</v>
      </c>
      <c r="AN3140">
        <v>0.22857142857142856</v>
      </c>
      <c r="AP3140">
        <v>0.12340425531914893</v>
      </c>
      <c r="AQ3140" s="9">
        <f>+AVERAGE(AL3128:AL3137)</f>
        <v>0.23536255792138144</v>
      </c>
      <c r="AR3140" s="9">
        <f>+AVERAGE(AN3128:AN3137)</f>
        <v>0.32540428088223505</v>
      </c>
      <c r="AS3140" s="17">
        <f t="shared" si="3000"/>
        <v>18</v>
      </c>
      <c r="AT3140" s="17">
        <f t="shared" si="3001"/>
        <v>0.33333333333333331</v>
      </c>
      <c r="AU3140" s="17">
        <f t="shared" si="3002"/>
        <v>0.45714285714285707</v>
      </c>
      <c r="AV3140" s="17">
        <f t="shared" si="3003"/>
        <v>0.2271604938271605</v>
      </c>
      <c r="AZ3140">
        <v>5.5</v>
      </c>
      <c r="BA3140" s="27">
        <v>0.91666666666666663</v>
      </c>
      <c r="BB3140" s="17">
        <v>18</v>
      </c>
      <c r="BC3140" s="17">
        <v>0</v>
      </c>
      <c r="BD3140" s="17">
        <v>0</v>
      </c>
      <c r="BF3140">
        <v>0</v>
      </c>
      <c r="BG3140">
        <v>1</v>
      </c>
      <c r="BQ3140">
        <v>0.5</v>
      </c>
      <c r="BR3140">
        <v>0.25</v>
      </c>
      <c r="BS3140">
        <v>0.73333333333333328</v>
      </c>
      <c r="CK3140" s="23">
        <v>6.1224489795918366E-2</v>
      </c>
      <c r="CL3140" s="23">
        <f t="shared" si="3005"/>
        <v>0</v>
      </c>
      <c r="CM3140" s="23">
        <f t="shared" si="3007"/>
        <v>0.70608767376414439</v>
      </c>
      <c r="CN3140" s="23">
        <f t="shared" si="3008"/>
        <v>0.97621284264670516</v>
      </c>
      <c r="CQ3140" s="4">
        <v>3</v>
      </c>
    </row>
    <row r="3141" spans="1:95" ht="11.25" customHeight="1">
      <c r="A3141" s="17">
        <v>29</v>
      </c>
      <c r="B3141" s="17">
        <v>3</v>
      </c>
      <c r="C3141" s="39">
        <v>10</v>
      </c>
      <c r="D3141" s="40">
        <v>0.42222222222222222</v>
      </c>
      <c r="E3141" s="17">
        <v>14</v>
      </c>
      <c r="F3141" s="9">
        <v>0</v>
      </c>
      <c r="G3141">
        <v>0</v>
      </c>
      <c r="H3141">
        <v>1</v>
      </c>
      <c r="I3141">
        <v>0</v>
      </c>
      <c r="J3141">
        <v>0</v>
      </c>
      <c r="K3141" s="5">
        <v>80</v>
      </c>
      <c r="L3141">
        <v>20</v>
      </c>
      <c r="M3141">
        <v>5</v>
      </c>
      <c r="N3141">
        <v>86</v>
      </c>
      <c r="O3141" s="17"/>
      <c r="P3141" s="17">
        <f t="shared" si="3006"/>
        <v>2</v>
      </c>
      <c r="Q3141" s="17">
        <v>20</v>
      </c>
      <c r="S3141" s="17">
        <v>0.25</v>
      </c>
      <c r="T3141" s="17">
        <v>40</v>
      </c>
      <c r="U3141" s="17">
        <v>0</v>
      </c>
      <c r="V3141" s="17">
        <v>30</v>
      </c>
      <c r="W3141" s="17">
        <v>30</v>
      </c>
      <c r="X3141" s="17">
        <v>0</v>
      </c>
      <c r="Y3141" s="17"/>
      <c r="Z3141" s="17">
        <v>0</v>
      </c>
      <c r="AA3141" s="17">
        <v>163</v>
      </c>
      <c r="AB3141" s="17"/>
      <c r="AC3141" s="17">
        <v>0</v>
      </c>
      <c r="AD3141" s="17" t="s">
        <v>2085</v>
      </c>
      <c r="AE3141" s="17">
        <v>0.23809523809523808</v>
      </c>
      <c r="AF3141" s="17">
        <v>5</v>
      </c>
      <c r="AG3141" s="17"/>
      <c r="AL3141">
        <v>0.2</v>
      </c>
      <c r="AN3141">
        <v>0</v>
      </c>
      <c r="AP3141">
        <v>0.13333333333333333</v>
      </c>
      <c r="AQ3141" s="9">
        <f>+AVERAGE(AL3128:AL3137)</f>
        <v>0.23536255792138144</v>
      </c>
      <c r="AR3141" s="9">
        <f>+AVERAGE(AN3128:AN3137)</f>
        <v>0.32540428088223505</v>
      </c>
      <c r="AS3141" s="17">
        <f t="shared" si="3000"/>
        <v>19</v>
      </c>
      <c r="AT3141" s="17">
        <f t="shared" si="3001"/>
        <v>0.29473684210526313</v>
      </c>
      <c r="AU3141" s="17">
        <f t="shared" si="3002"/>
        <v>0.22857142857142856</v>
      </c>
      <c r="AV3141" s="17">
        <f t="shared" si="3003"/>
        <v>0.12340425531914893</v>
      </c>
      <c r="AZ3141">
        <v>5.5</v>
      </c>
      <c r="BA3141" s="27">
        <v>0.91666666666666663</v>
      </c>
      <c r="BB3141" s="17">
        <v>18</v>
      </c>
      <c r="BC3141" s="17">
        <v>0</v>
      </c>
      <c r="BD3141" s="17">
        <v>0</v>
      </c>
      <c r="BF3141">
        <v>0</v>
      </c>
      <c r="BG3141">
        <v>1</v>
      </c>
      <c r="BQ3141">
        <v>0.5</v>
      </c>
      <c r="BR3141">
        <v>0.25</v>
      </c>
      <c r="BS3141">
        <v>0.73333333333333328</v>
      </c>
      <c r="CK3141" s="23">
        <v>0.71428571428571419</v>
      </c>
      <c r="CL3141" s="23">
        <f t="shared" si="3005"/>
        <v>0</v>
      </c>
      <c r="CM3141" s="23">
        <f t="shared" si="3007"/>
        <v>0.70608767376414439</v>
      </c>
      <c r="CN3141" s="23">
        <f t="shared" si="3008"/>
        <v>0.97621284264670516</v>
      </c>
      <c r="CQ3141" s="4">
        <v>3</v>
      </c>
    </row>
    <row r="3142" spans="1:95" ht="11.25" customHeight="1">
      <c r="A3142" s="17">
        <v>29</v>
      </c>
      <c r="B3142" s="17">
        <v>3</v>
      </c>
      <c r="C3142" s="39">
        <v>10</v>
      </c>
      <c r="D3142" s="40">
        <v>0.42222222222222222</v>
      </c>
      <c r="E3142" s="17">
        <v>15</v>
      </c>
      <c r="F3142" s="9">
        <v>0</v>
      </c>
      <c r="G3142">
        <v>0</v>
      </c>
      <c r="H3142">
        <v>1</v>
      </c>
      <c r="I3142">
        <v>0</v>
      </c>
      <c r="J3142">
        <v>0</v>
      </c>
      <c r="K3142" s="5">
        <v>10</v>
      </c>
      <c r="L3142">
        <v>30</v>
      </c>
      <c r="M3142">
        <v>0</v>
      </c>
      <c r="N3142">
        <v>86</v>
      </c>
      <c r="O3142" s="17"/>
      <c r="P3142" s="17">
        <f t="shared" si="3006"/>
        <v>0</v>
      </c>
      <c r="Q3142" s="17">
        <v>25</v>
      </c>
      <c r="S3142" s="17">
        <v>0</v>
      </c>
      <c r="T3142" s="17">
        <v>55</v>
      </c>
      <c r="U3142" s="17">
        <v>10</v>
      </c>
      <c r="V3142" s="17">
        <v>30</v>
      </c>
      <c r="W3142" s="17">
        <v>30</v>
      </c>
      <c r="X3142" s="17">
        <v>10</v>
      </c>
      <c r="Y3142" s="17"/>
      <c r="Z3142" s="17">
        <v>0</v>
      </c>
      <c r="AA3142" s="17">
        <v>163</v>
      </c>
      <c r="AB3142" s="17"/>
      <c r="AC3142" s="17">
        <v>5</v>
      </c>
      <c r="AD3142" s="17">
        <v>0</v>
      </c>
      <c r="AE3142" s="17" t="s">
        <v>2085</v>
      </c>
      <c r="AF3142" s="17">
        <v>10</v>
      </c>
      <c r="AG3142" s="17"/>
      <c r="AL3142">
        <v>0.224</v>
      </c>
      <c r="AN3142">
        <v>0.72</v>
      </c>
      <c r="AP3142">
        <v>0.2</v>
      </c>
      <c r="AQ3142" s="9">
        <f>+AVERAGE(AL3128:AL3137)</f>
        <v>0.23536255792138144</v>
      </c>
      <c r="AR3142" s="9">
        <f>+AVERAGE(AN3128:AN3137)</f>
        <v>0.32540428088223505</v>
      </c>
      <c r="AS3142" s="17">
        <f t="shared" si="3000"/>
        <v>20</v>
      </c>
      <c r="AT3142" s="17">
        <f t="shared" si="3001"/>
        <v>0.2</v>
      </c>
      <c r="AU3142" s="17">
        <f t="shared" si="3002"/>
        <v>0</v>
      </c>
      <c r="AV3142" s="17">
        <f t="shared" si="3003"/>
        <v>0.13333333333333333</v>
      </c>
      <c r="AZ3142">
        <v>5.5</v>
      </c>
      <c r="BA3142" s="27">
        <v>0.91666666666666663</v>
      </c>
      <c r="BB3142" s="17">
        <v>18</v>
      </c>
      <c r="BC3142" s="17">
        <v>0</v>
      </c>
      <c r="BD3142" s="17">
        <v>0</v>
      </c>
      <c r="BF3142">
        <v>0</v>
      </c>
      <c r="BG3142">
        <v>1</v>
      </c>
      <c r="BQ3142">
        <v>0.5</v>
      </c>
      <c r="BR3142">
        <v>0.25</v>
      </c>
      <c r="BS3142">
        <v>0.73333333333333328</v>
      </c>
      <c r="CK3142" s="23" t="s">
        <v>2085</v>
      </c>
      <c r="CL3142" s="23">
        <f t="shared" si="3005"/>
        <v>0</v>
      </c>
      <c r="CM3142" s="23">
        <f t="shared" si="3007"/>
        <v>0.70608767376414439</v>
      </c>
      <c r="CN3142" s="23">
        <f t="shared" si="3008"/>
        <v>0.97621284264670516</v>
      </c>
      <c r="CQ3142" s="4">
        <v>3</v>
      </c>
    </row>
    <row r="3143" spans="1:95" ht="11.25" customHeight="1">
      <c r="A3143" s="17">
        <v>29</v>
      </c>
      <c r="B3143" s="17">
        <v>3</v>
      </c>
      <c r="C3143" s="39">
        <v>10</v>
      </c>
      <c r="D3143" s="40">
        <v>0.42222222222222222</v>
      </c>
      <c r="E3143" s="17">
        <v>16</v>
      </c>
      <c r="F3143" s="9">
        <v>0</v>
      </c>
      <c r="G3143">
        <v>0</v>
      </c>
      <c r="H3143">
        <v>1</v>
      </c>
      <c r="I3143">
        <v>0</v>
      </c>
      <c r="J3143">
        <v>0</v>
      </c>
      <c r="K3143" s="5">
        <v>5</v>
      </c>
      <c r="L3143">
        <v>50</v>
      </c>
      <c r="M3143">
        <v>10</v>
      </c>
      <c r="N3143">
        <v>96</v>
      </c>
      <c r="O3143" s="17"/>
      <c r="P3143" s="17">
        <f t="shared" si="3006"/>
        <v>1</v>
      </c>
      <c r="Q3143" s="17">
        <v>50</v>
      </c>
      <c r="S3143" s="17">
        <v>0.2</v>
      </c>
      <c r="T3143" s="17">
        <v>100</v>
      </c>
      <c r="U3143" s="17">
        <v>40</v>
      </c>
      <c r="V3143" s="17">
        <v>30</v>
      </c>
      <c r="W3143" s="17">
        <v>30</v>
      </c>
      <c r="X3143" s="17">
        <v>30</v>
      </c>
      <c r="Y3143" s="17"/>
      <c r="Z3143" s="17">
        <v>15</v>
      </c>
      <c r="AA3143" s="17">
        <v>178</v>
      </c>
      <c r="AB3143" s="17"/>
      <c r="AC3143" s="17">
        <v>60</v>
      </c>
      <c r="AD3143" s="17">
        <v>0.25</v>
      </c>
      <c r="AE3143" s="17">
        <v>0</v>
      </c>
      <c r="AF3143" s="17">
        <v>15</v>
      </c>
      <c r="AG3143" s="17"/>
      <c r="AL3143">
        <v>0</v>
      </c>
      <c r="AN3143">
        <v>0.2</v>
      </c>
      <c r="AP3143">
        <v>0.2</v>
      </c>
      <c r="AQ3143" s="9">
        <f>+AVERAGE(AL3128:AL3137)</f>
        <v>0.23536255792138144</v>
      </c>
      <c r="AR3143" s="9">
        <f>+AVERAGE(AN3128:AN3137)</f>
        <v>0.32540428088223505</v>
      </c>
      <c r="AS3143" s="17">
        <f t="shared" si="3000"/>
        <v>25</v>
      </c>
      <c r="AT3143" s="17">
        <f t="shared" si="3001"/>
        <v>0.224</v>
      </c>
      <c r="AU3143" s="17">
        <f t="shared" si="3002"/>
        <v>0.72</v>
      </c>
      <c r="AV3143" s="17">
        <f t="shared" si="3003"/>
        <v>0.2</v>
      </c>
      <c r="AZ3143">
        <v>5.5</v>
      </c>
      <c r="BA3143" s="27">
        <v>0.91666666666666663</v>
      </c>
      <c r="BB3143" s="17">
        <v>18</v>
      </c>
      <c r="BC3143" s="17">
        <v>0</v>
      </c>
      <c r="BD3143" s="17">
        <v>0</v>
      </c>
      <c r="BF3143">
        <v>0</v>
      </c>
      <c r="BG3143">
        <v>1</v>
      </c>
      <c r="BQ3143">
        <v>0.5</v>
      </c>
      <c r="BR3143">
        <v>0.25</v>
      </c>
      <c r="BS3143">
        <v>0.73333333333333328</v>
      </c>
      <c r="CK3143" s="23">
        <v>0</v>
      </c>
      <c r="CL3143" s="23">
        <f t="shared" si="3005"/>
        <v>0</v>
      </c>
      <c r="CM3143" s="23">
        <f t="shared" si="3007"/>
        <v>0.70608767376414439</v>
      </c>
      <c r="CN3143" s="23">
        <f t="shared" si="3008"/>
        <v>0.97621284264670516</v>
      </c>
      <c r="CQ3143" s="4">
        <v>5</v>
      </c>
    </row>
    <row r="3144" spans="1:95" ht="11.25" customHeight="1">
      <c r="A3144" s="17">
        <v>29</v>
      </c>
      <c r="B3144" s="17">
        <v>3</v>
      </c>
      <c r="C3144" s="39">
        <v>10</v>
      </c>
      <c r="D3144" s="40">
        <v>0.42222222222222222</v>
      </c>
      <c r="E3144" s="17">
        <v>17</v>
      </c>
      <c r="F3144" s="9">
        <v>0</v>
      </c>
      <c r="G3144">
        <v>0</v>
      </c>
      <c r="H3144">
        <v>1</v>
      </c>
      <c r="I3144">
        <v>0</v>
      </c>
      <c r="J3144">
        <v>0</v>
      </c>
      <c r="K3144" s="5">
        <v>10</v>
      </c>
      <c r="L3144">
        <v>90</v>
      </c>
      <c r="M3144">
        <v>0</v>
      </c>
      <c r="N3144">
        <v>96</v>
      </c>
      <c r="O3144" s="17"/>
      <c r="P3144" s="17">
        <f t="shared" si="3006"/>
        <v>0</v>
      </c>
      <c r="Q3144" s="17">
        <v>9</v>
      </c>
      <c r="S3144" s="17">
        <v>0</v>
      </c>
      <c r="T3144" s="17">
        <v>99</v>
      </c>
      <c r="U3144" s="17">
        <v>40</v>
      </c>
      <c r="V3144" s="17">
        <v>30</v>
      </c>
      <c r="W3144" s="17">
        <v>30</v>
      </c>
      <c r="X3144" s="17">
        <v>30</v>
      </c>
      <c r="Y3144" s="17"/>
      <c r="Z3144" s="17">
        <v>0</v>
      </c>
      <c r="AA3144" s="17">
        <v>178</v>
      </c>
      <c r="AB3144" s="17"/>
      <c r="AC3144" s="17">
        <v>49</v>
      </c>
      <c r="AD3144" s="17">
        <v>0</v>
      </c>
      <c r="AE3144" s="17">
        <v>0.25</v>
      </c>
      <c r="AF3144" s="17">
        <v>10</v>
      </c>
      <c r="AG3144" s="17"/>
      <c r="AL3144">
        <v>0.26666666666666666</v>
      </c>
      <c r="AN3144">
        <v>0.33469387755102037</v>
      </c>
      <c r="AP3144">
        <v>0.16444444444444445</v>
      </c>
      <c r="AQ3144" s="9">
        <f>+AVERAGE(AL3128:AL3137)</f>
        <v>0.23536255792138144</v>
      </c>
      <c r="AR3144" s="9">
        <f>+AVERAGE(AN3128:AN3137)</f>
        <v>0.32540428088223505</v>
      </c>
      <c r="AS3144" s="17">
        <f t="shared" si="3000"/>
        <v>50</v>
      </c>
      <c r="AT3144" s="17">
        <f t="shared" si="3001"/>
        <v>0</v>
      </c>
      <c r="AU3144" s="17">
        <f t="shared" si="3002"/>
        <v>0.2</v>
      </c>
      <c r="AV3144" s="17">
        <f t="shared" si="3003"/>
        <v>0.2</v>
      </c>
      <c r="AZ3144">
        <v>5.5</v>
      </c>
      <c r="BA3144" s="27">
        <v>0.91666666666666663</v>
      </c>
      <c r="BB3144" s="17">
        <v>18</v>
      </c>
      <c r="BC3144" s="17">
        <v>0</v>
      </c>
      <c r="BD3144" s="17">
        <v>0</v>
      </c>
      <c r="BF3144">
        <v>0</v>
      </c>
      <c r="BG3144">
        <v>1</v>
      </c>
      <c r="BQ3144">
        <v>0.5</v>
      </c>
      <c r="BR3144">
        <v>0.25</v>
      </c>
      <c r="BS3144">
        <v>0.73333333333333328</v>
      </c>
      <c r="CK3144" s="23">
        <v>0.75</v>
      </c>
      <c r="CL3144" s="23">
        <f t="shared" si="3005"/>
        <v>0</v>
      </c>
      <c r="CM3144" s="23">
        <f t="shared" si="3007"/>
        <v>0.70608767376414439</v>
      </c>
      <c r="CN3144" s="23">
        <f t="shared" si="3008"/>
        <v>0.97621284264670516</v>
      </c>
      <c r="CQ3144" s="4">
        <v>2</v>
      </c>
    </row>
    <row r="3145" spans="1:95" ht="11.25" customHeight="1">
      <c r="A3145" s="17">
        <v>29</v>
      </c>
      <c r="B3145" s="17">
        <v>3</v>
      </c>
      <c r="C3145" s="39">
        <v>10</v>
      </c>
      <c r="D3145" s="40">
        <v>0.42222222222222222</v>
      </c>
      <c r="E3145" s="17">
        <v>18</v>
      </c>
      <c r="F3145" s="9">
        <v>0</v>
      </c>
      <c r="G3145">
        <v>0</v>
      </c>
      <c r="H3145">
        <v>1</v>
      </c>
      <c r="I3145">
        <v>0</v>
      </c>
      <c r="J3145">
        <v>0</v>
      </c>
      <c r="K3145" s="5">
        <v>80</v>
      </c>
      <c r="L3145">
        <v>19</v>
      </c>
      <c r="M3145">
        <v>0</v>
      </c>
      <c r="N3145">
        <v>96</v>
      </c>
      <c r="O3145" s="17"/>
      <c r="P3145" s="17">
        <f t="shared" si="3006"/>
        <v>0</v>
      </c>
      <c r="Q3145" s="17">
        <v>33</v>
      </c>
      <c r="S3145" s="17">
        <v>0</v>
      </c>
      <c r="T3145" s="17">
        <v>52</v>
      </c>
      <c r="U3145" s="17">
        <v>10</v>
      </c>
      <c r="V3145" s="17">
        <v>30</v>
      </c>
      <c r="W3145" s="17">
        <v>30</v>
      </c>
      <c r="X3145" s="17">
        <v>10</v>
      </c>
      <c r="Y3145" s="17"/>
      <c r="Z3145" s="17">
        <v>0</v>
      </c>
      <c r="AA3145" s="17">
        <v>178</v>
      </c>
      <c r="AB3145" s="17"/>
      <c r="AC3145" s="17">
        <v>14</v>
      </c>
      <c r="AD3145" s="17">
        <v>0</v>
      </c>
      <c r="AE3145" s="17">
        <v>0</v>
      </c>
      <c r="AF3145" s="17">
        <v>10</v>
      </c>
      <c r="AG3145" s="17"/>
      <c r="AL3145">
        <v>0.25454545454545452</v>
      </c>
      <c r="AN3145">
        <v>0.68571428571428572</v>
      </c>
      <c r="AP3145">
        <v>0.33548387096774196</v>
      </c>
      <c r="AQ3145" s="9">
        <f>+AVERAGE(AL3128:AL3137)</f>
        <v>0.23536255792138144</v>
      </c>
      <c r="AR3145" s="9">
        <f>+AVERAGE(AN3128:AN3137)</f>
        <v>0.32540428088223505</v>
      </c>
      <c r="AS3145" s="17">
        <f t="shared" si="3000"/>
        <v>9</v>
      </c>
      <c r="AT3145" s="17">
        <f t="shared" si="3001"/>
        <v>0.26666666666666666</v>
      </c>
      <c r="AU3145" s="17">
        <f t="shared" si="3002"/>
        <v>0.33469387755102037</v>
      </c>
      <c r="AV3145" s="17">
        <f t="shared" si="3003"/>
        <v>0.16444444444444445</v>
      </c>
      <c r="AZ3145">
        <v>5.5</v>
      </c>
      <c r="BA3145" s="27">
        <v>0.91666666666666663</v>
      </c>
      <c r="BB3145" s="17">
        <v>18</v>
      </c>
      <c r="BC3145" s="17">
        <v>0</v>
      </c>
      <c r="BD3145" s="17">
        <v>0</v>
      </c>
      <c r="BF3145">
        <v>0</v>
      </c>
      <c r="BG3145">
        <v>1</v>
      </c>
      <c r="BQ3145">
        <v>0.5</v>
      </c>
      <c r="BR3145">
        <v>0.25</v>
      </c>
      <c r="BS3145">
        <v>0.73333333333333328</v>
      </c>
      <c r="CK3145" s="23">
        <v>0</v>
      </c>
      <c r="CL3145" s="23">
        <f t="shared" si="3005"/>
        <v>0</v>
      </c>
      <c r="CM3145" s="23">
        <f t="shared" si="3007"/>
        <v>0.70608767376414439</v>
      </c>
      <c r="CN3145" s="23">
        <f t="shared" si="3008"/>
        <v>0.97621284264670516</v>
      </c>
      <c r="CQ3145" s="4">
        <v>3</v>
      </c>
    </row>
    <row r="3146" spans="1:95" ht="11.25" customHeight="1">
      <c r="A3146" s="17">
        <v>29</v>
      </c>
      <c r="B3146" s="17">
        <v>3</v>
      </c>
      <c r="C3146" s="39">
        <v>10</v>
      </c>
      <c r="D3146" s="40">
        <v>0.42222222222222222</v>
      </c>
      <c r="E3146" s="17">
        <v>19</v>
      </c>
      <c r="F3146" s="9">
        <v>0</v>
      </c>
      <c r="G3146">
        <v>0</v>
      </c>
      <c r="H3146">
        <v>1</v>
      </c>
      <c r="I3146">
        <v>0</v>
      </c>
      <c r="J3146">
        <v>0</v>
      </c>
      <c r="K3146" s="5">
        <v>10</v>
      </c>
      <c r="L3146">
        <v>42</v>
      </c>
      <c r="M3146">
        <v>10</v>
      </c>
      <c r="N3146">
        <v>106</v>
      </c>
      <c r="O3146" s="17"/>
      <c r="P3146" s="17">
        <f t="shared" si="3006"/>
        <v>1</v>
      </c>
      <c r="Q3146" s="17">
        <v>44</v>
      </c>
      <c r="S3146" s="17">
        <v>0.22727272727272727</v>
      </c>
      <c r="T3146" s="17">
        <v>86</v>
      </c>
      <c r="U3146" s="17">
        <v>40</v>
      </c>
      <c r="V3146" s="17">
        <v>30</v>
      </c>
      <c r="W3146" s="17">
        <v>30</v>
      </c>
      <c r="X3146" s="17">
        <v>30</v>
      </c>
      <c r="Y3146" s="17"/>
      <c r="Z3146" s="17">
        <v>15</v>
      </c>
      <c r="AA3146" s="17">
        <v>193</v>
      </c>
      <c r="AB3146" s="17"/>
      <c r="AC3146" s="17">
        <v>63</v>
      </c>
      <c r="AD3146" s="17">
        <v>0.23809523809523808</v>
      </c>
      <c r="AE3146" s="17">
        <v>0</v>
      </c>
      <c r="AF3146" s="17">
        <v>15</v>
      </c>
      <c r="AG3146" s="17"/>
      <c r="AL3146">
        <v>5.4545454545454536E-2</v>
      </c>
      <c r="AN3146">
        <v>0.22857142857142856</v>
      </c>
      <c r="AP3146">
        <v>0.23768115942028986</v>
      </c>
      <c r="AQ3146" s="9">
        <f>+AVERAGE(AL3128:AL3137)</f>
        <v>0.23536255792138144</v>
      </c>
      <c r="AR3146" s="9">
        <f>+AVERAGE(AN3128:AN3137)</f>
        <v>0.32540428088223505</v>
      </c>
      <c r="AS3146" s="17">
        <f t="shared" si="3000"/>
        <v>33</v>
      </c>
      <c r="AT3146" s="17">
        <f t="shared" si="3001"/>
        <v>0.25454545454545452</v>
      </c>
      <c r="AU3146" s="17">
        <f t="shared" si="3002"/>
        <v>0.68571428571428572</v>
      </c>
      <c r="AV3146" s="17">
        <f t="shared" si="3003"/>
        <v>0.33548387096774196</v>
      </c>
      <c r="AZ3146">
        <v>5.5</v>
      </c>
      <c r="BA3146" s="27">
        <v>0.91666666666666663</v>
      </c>
      <c r="BB3146" s="17">
        <v>18</v>
      </c>
      <c r="BC3146" s="17">
        <v>0</v>
      </c>
      <c r="BD3146" s="17">
        <v>0</v>
      </c>
      <c r="BF3146">
        <v>0</v>
      </c>
      <c r="BG3146">
        <v>1</v>
      </c>
      <c r="BQ3146">
        <v>0.5</v>
      </c>
      <c r="BR3146">
        <v>0.25</v>
      </c>
      <c r="BS3146">
        <v>0.73333333333333328</v>
      </c>
      <c r="CK3146" s="23">
        <v>0</v>
      </c>
      <c r="CL3146" s="23">
        <f t="shared" si="3005"/>
        <v>0</v>
      </c>
      <c r="CM3146" s="23">
        <f t="shared" si="3007"/>
        <v>0.70608767376414439</v>
      </c>
      <c r="CN3146" s="23">
        <f t="shared" si="3008"/>
        <v>0.97621284264670516</v>
      </c>
      <c r="CQ3146" s="4">
        <v>2</v>
      </c>
    </row>
    <row r="3147" spans="1:95" ht="11.25" customHeight="1">
      <c r="A3147" s="17">
        <v>29</v>
      </c>
      <c r="B3147" s="17">
        <v>3</v>
      </c>
      <c r="C3147" s="39">
        <v>10</v>
      </c>
      <c r="D3147" s="40">
        <v>0.42222222222222222</v>
      </c>
      <c r="E3147" s="17">
        <v>20</v>
      </c>
      <c r="F3147" s="9">
        <v>0</v>
      </c>
      <c r="G3147">
        <v>0</v>
      </c>
      <c r="H3147">
        <v>1</v>
      </c>
      <c r="I3147">
        <v>0</v>
      </c>
      <c r="J3147">
        <v>0</v>
      </c>
      <c r="K3147" s="5">
        <v>10</v>
      </c>
      <c r="L3147">
        <v>76</v>
      </c>
      <c r="M3147">
        <v>2</v>
      </c>
      <c r="N3147">
        <v>108</v>
      </c>
      <c r="O3147" s="17"/>
      <c r="P3147" s="17">
        <f t="shared" si="3006"/>
        <v>0</v>
      </c>
      <c r="Q3147" s="17">
        <v>17</v>
      </c>
      <c r="S3147" s="17">
        <v>0.11764705882352941</v>
      </c>
      <c r="T3147" s="17">
        <v>93</v>
      </c>
      <c r="U3147" s="17">
        <v>40</v>
      </c>
      <c r="V3147" s="17">
        <v>30</v>
      </c>
      <c r="W3147" s="17">
        <v>30</v>
      </c>
      <c r="X3147" s="17">
        <v>30</v>
      </c>
      <c r="Y3147" s="17"/>
      <c r="Z3147" s="17">
        <v>0</v>
      </c>
      <c r="AA3147" s="17">
        <v>193</v>
      </c>
      <c r="AB3147" s="17"/>
      <c r="AC3147" s="17">
        <v>46</v>
      </c>
      <c r="AD3147" s="17">
        <v>0</v>
      </c>
      <c r="AE3147" s="17">
        <v>0.23809523809523808</v>
      </c>
      <c r="AF3147" s="17">
        <v>8</v>
      </c>
      <c r="AG3147" s="17">
        <v>108</v>
      </c>
      <c r="AL3147">
        <v>0.16470588235294117</v>
      </c>
      <c r="AN3147">
        <v>0.38260869565217398</v>
      </c>
      <c r="AP3147">
        <v>0.20759493670886076</v>
      </c>
      <c r="AQ3147" s="9">
        <f>+AVERAGE(AL3128:AL3137)</f>
        <v>0.23536255792138144</v>
      </c>
      <c r="AR3147" s="9">
        <f>+AVERAGE(AN3128:AN3137)</f>
        <v>0.32540428088223505</v>
      </c>
      <c r="AS3147" s="17">
        <f t="shared" si="3000"/>
        <v>44</v>
      </c>
      <c r="AT3147" s="17">
        <f t="shared" si="3001"/>
        <v>5.4545454545454536E-2</v>
      </c>
      <c r="AU3147" s="17">
        <f t="shared" si="3002"/>
        <v>0.22857142857142856</v>
      </c>
      <c r="AV3147" s="17">
        <f t="shared" si="3003"/>
        <v>0.23768115942028986</v>
      </c>
      <c r="AZ3147">
        <v>5.5</v>
      </c>
      <c r="BA3147" s="27">
        <v>0.91666666666666663</v>
      </c>
      <c r="BB3147" s="17">
        <v>18</v>
      </c>
      <c r="BC3147" s="17">
        <v>0</v>
      </c>
      <c r="BD3147" s="17">
        <v>0</v>
      </c>
      <c r="BF3147">
        <v>0</v>
      </c>
      <c r="BG3147">
        <v>1</v>
      </c>
      <c r="BQ3147">
        <v>0.5</v>
      </c>
      <c r="BR3147">
        <v>0.25</v>
      </c>
      <c r="BS3147">
        <v>0.73333333333333328</v>
      </c>
      <c r="BW3147" s="9">
        <f>SUM(AF3138:AF3147)</f>
        <v>108</v>
      </c>
      <c r="BX3147" s="9"/>
      <c r="BY3147" s="9">
        <f t="shared" ref="BY3147" si="3009">SUM(BW3137,BW3147)</f>
        <v>285</v>
      </c>
      <c r="CK3147" s="23">
        <v>0.71428571428571419</v>
      </c>
      <c r="CL3147" s="23">
        <f t="shared" si="3005"/>
        <v>0</v>
      </c>
      <c r="CM3147" s="23">
        <f t="shared" si="3007"/>
        <v>0.70608767376414439</v>
      </c>
      <c r="CN3147" s="23">
        <f t="shared" si="3008"/>
        <v>0.97621284264670516</v>
      </c>
      <c r="CQ3147" s="4">
        <v>2</v>
      </c>
    </row>
    <row r="3148" spans="1:95" ht="11.25" customHeight="1">
      <c r="A3148" s="17">
        <v>29</v>
      </c>
      <c r="B3148" s="17">
        <v>4</v>
      </c>
      <c r="C3148" s="39">
        <v>11</v>
      </c>
      <c r="D3148" s="40">
        <v>0.46458333333333335</v>
      </c>
      <c r="E3148" s="17">
        <v>-2</v>
      </c>
      <c r="F3148" s="9">
        <v>0</v>
      </c>
      <c r="G3148">
        <v>0</v>
      </c>
      <c r="H3148">
        <v>0</v>
      </c>
      <c r="I3148">
        <v>0</v>
      </c>
      <c r="J3148">
        <v>0</v>
      </c>
      <c r="K3148" s="5">
        <v>25</v>
      </c>
      <c r="L3148">
        <v>50</v>
      </c>
      <c r="M3148">
        <v>7</v>
      </c>
      <c r="O3148" s="17"/>
      <c r="P3148" s="17">
        <f t="shared" si="3006"/>
        <v>1</v>
      </c>
      <c r="Q3148" s="17">
        <v>38</v>
      </c>
      <c r="S3148" s="17">
        <v>0.18421052631578946</v>
      </c>
      <c r="T3148" s="17">
        <v>88</v>
      </c>
      <c r="U3148" s="17">
        <v>40</v>
      </c>
      <c r="V3148" s="17">
        <v>30</v>
      </c>
      <c r="W3148" s="17"/>
      <c r="X3148" s="17">
        <v>30</v>
      </c>
      <c r="Y3148" s="17"/>
      <c r="Z3148" s="17">
        <v>15</v>
      </c>
      <c r="AA3148" s="17"/>
      <c r="AB3148" s="17"/>
      <c r="AC3148" s="17">
        <v>46</v>
      </c>
      <c r="AD3148" s="17">
        <v>0.32608695652173914</v>
      </c>
      <c r="AE3148" s="17"/>
      <c r="AF3148" s="17">
        <v>18</v>
      </c>
      <c r="AG3148" s="17"/>
      <c r="AL3148">
        <v>6.3157894736842107E-2</v>
      </c>
      <c r="AN3148">
        <v>0.35652173913043483</v>
      </c>
      <c r="AP3148">
        <v>0.32413793103448274</v>
      </c>
      <c r="AQ3148" s="22"/>
      <c r="AR3148" s="22"/>
      <c r="AS3148" s="17">
        <f t="shared" si="3000"/>
        <v>17</v>
      </c>
      <c r="AT3148" s="17">
        <f t="shared" si="3001"/>
        <v>0.16470588235294117</v>
      </c>
      <c r="AU3148" s="17">
        <f t="shared" si="3002"/>
        <v>0.38260869565217398</v>
      </c>
      <c r="AV3148" s="17">
        <f t="shared" si="3003"/>
        <v>0.20759493670886076</v>
      </c>
      <c r="AZ3148">
        <v>5</v>
      </c>
      <c r="BA3148" s="27">
        <v>0.83333333333333337</v>
      </c>
      <c r="BB3148" s="17">
        <v>19</v>
      </c>
      <c r="BC3148" s="17">
        <v>1</v>
      </c>
      <c r="BD3148" s="17">
        <v>1</v>
      </c>
      <c r="BF3148">
        <v>0</v>
      </c>
      <c r="BG3148">
        <v>2</v>
      </c>
      <c r="BQ3148">
        <v>0.5</v>
      </c>
      <c r="BR3148">
        <v>0.25</v>
      </c>
      <c r="BS3148">
        <v>0.73333333333333328</v>
      </c>
      <c r="CK3148" s="23" t="s">
        <v>2085</v>
      </c>
      <c r="CL3148" s="23">
        <f t="shared" si="3005"/>
        <v>0</v>
      </c>
      <c r="CM3148" s="23" t="str">
        <f t="shared" si="3007"/>
        <v/>
      </c>
      <c r="CN3148" s="23" t="str">
        <f t="shared" si="3008"/>
        <v/>
      </c>
      <c r="CQ3148" s="4">
        <v>2</v>
      </c>
    </row>
    <row r="3149" spans="1:95" ht="11.25" customHeight="1">
      <c r="A3149" s="17">
        <v>29</v>
      </c>
      <c r="B3149" s="17">
        <v>4</v>
      </c>
      <c r="C3149" s="39">
        <v>11</v>
      </c>
      <c r="D3149" s="40">
        <v>0.46458333333333335</v>
      </c>
      <c r="E3149" s="17">
        <v>-1</v>
      </c>
      <c r="F3149" s="9">
        <v>0</v>
      </c>
      <c r="G3149">
        <v>0</v>
      </c>
      <c r="H3149">
        <v>0</v>
      </c>
      <c r="I3149">
        <v>0</v>
      </c>
      <c r="J3149">
        <v>0</v>
      </c>
      <c r="K3149" s="5">
        <v>25</v>
      </c>
      <c r="L3149">
        <v>63</v>
      </c>
      <c r="M3149">
        <v>7</v>
      </c>
      <c r="O3149" s="17"/>
      <c r="P3149" s="17">
        <f t="shared" si="3006"/>
        <v>1</v>
      </c>
      <c r="Q3149" s="17">
        <v>34</v>
      </c>
      <c r="S3149" s="17">
        <v>0.20588235294117646</v>
      </c>
      <c r="T3149" s="17">
        <v>97</v>
      </c>
      <c r="U3149" s="17">
        <v>40</v>
      </c>
      <c r="V3149" s="17">
        <v>30</v>
      </c>
      <c r="W3149" s="17">
        <v>30</v>
      </c>
      <c r="X3149" s="17">
        <v>30</v>
      </c>
      <c r="Y3149" s="17"/>
      <c r="Z3149" s="17">
        <v>0</v>
      </c>
      <c r="AA3149" s="17"/>
      <c r="AB3149" s="17"/>
      <c r="AC3149" s="17">
        <v>57</v>
      </c>
      <c r="AD3149" s="17">
        <v>0</v>
      </c>
      <c r="AE3149" s="17">
        <v>0.32608695652173914</v>
      </c>
      <c r="AF3149" s="17">
        <v>3</v>
      </c>
      <c r="AG3149" s="17"/>
      <c r="AL3149">
        <v>2.3529411764705882E-2</v>
      </c>
      <c r="AN3149">
        <v>0.41403508771929826</v>
      </c>
      <c r="AP3149">
        <v>0.32876712328767121</v>
      </c>
      <c r="AQ3149" s="9"/>
      <c r="AR3149" s="9"/>
      <c r="AS3149" s="17">
        <f t="shared" si="3000"/>
        <v>38</v>
      </c>
      <c r="AT3149" s="17">
        <f t="shared" si="3001"/>
        <v>6.3157894736842107E-2</v>
      </c>
      <c r="AU3149" s="17">
        <f t="shared" si="3002"/>
        <v>0.35652173913043483</v>
      </c>
      <c r="AV3149" s="17">
        <f t="shared" si="3003"/>
        <v>0.32413793103448274</v>
      </c>
      <c r="AZ3149">
        <v>5</v>
      </c>
      <c r="BA3149" s="27">
        <v>0.83333333333333337</v>
      </c>
      <c r="BB3149" s="17">
        <v>19</v>
      </c>
      <c r="BC3149" s="17">
        <v>1</v>
      </c>
      <c r="BD3149" s="17">
        <v>1</v>
      </c>
      <c r="BF3149">
        <v>0</v>
      </c>
      <c r="BG3149">
        <v>2</v>
      </c>
      <c r="BQ3149">
        <v>0.5</v>
      </c>
      <c r="BR3149">
        <v>0.25</v>
      </c>
      <c r="BS3149">
        <v>0.73333333333333328</v>
      </c>
      <c r="CK3149" s="23">
        <v>1.3043478260869565</v>
      </c>
      <c r="CL3149" s="23">
        <f t="shared" si="3005"/>
        <v>0</v>
      </c>
      <c r="CM3149" s="23" t="str">
        <f t="shared" si="3007"/>
        <v/>
      </c>
      <c r="CN3149" s="23" t="str">
        <f t="shared" si="3008"/>
        <v/>
      </c>
      <c r="CQ3149" s="4">
        <v>0</v>
      </c>
    </row>
    <row r="3150" spans="1:95" ht="11.25" customHeight="1">
      <c r="A3150" s="17">
        <v>29</v>
      </c>
      <c r="B3150" s="17">
        <v>4</v>
      </c>
      <c r="C3150" s="39">
        <v>11</v>
      </c>
      <c r="D3150" s="40">
        <v>0.46458333333333335</v>
      </c>
      <c r="E3150" s="17">
        <v>1</v>
      </c>
      <c r="F3150" s="9">
        <v>0</v>
      </c>
      <c r="G3150">
        <v>0</v>
      </c>
      <c r="H3150">
        <v>0</v>
      </c>
      <c r="I3150">
        <v>0</v>
      </c>
      <c r="J3150">
        <v>0</v>
      </c>
      <c r="K3150" s="5">
        <v>25</v>
      </c>
      <c r="L3150">
        <v>75</v>
      </c>
      <c r="M3150">
        <v>4</v>
      </c>
      <c r="N3150">
        <v>4</v>
      </c>
      <c r="O3150" s="17"/>
      <c r="P3150" s="17">
        <f t="shared" si="3006"/>
        <v>0</v>
      </c>
      <c r="Q3150" s="17">
        <v>26</v>
      </c>
      <c r="S3150" s="17">
        <v>0.15384615384615385</v>
      </c>
      <c r="T3150" s="17">
        <v>100</v>
      </c>
      <c r="U3150" s="17">
        <v>40</v>
      </c>
      <c r="V3150" s="17">
        <v>30</v>
      </c>
      <c r="W3150" s="17">
        <v>30</v>
      </c>
      <c r="X3150" s="17">
        <v>30</v>
      </c>
      <c r="Y3150" s="17"/>
      <c r="Z3150" s="17">
        <v>18</v>
      </c>
      <c r="AA3150" s="17">
        <v>18</v>
      </c>
      <c r="AB3150" s="17"/>
      <c r="AC3150" s="17">
        <v>69</v>
      </c>
      <c r="AD3150" s="17">
        <v>0.2608695652173913</v>
      </c>
      <c r="AE3150" s="17"/>
      <c r="AF3150" s="17">
        <v>24</v>
      </c>
      <c r="AG3150" s="17"/>
      <c r="AL3150">
        <v>0.26153846153846155</v>
      </c>
      <c r="AN3150">
        <v>0.22608695652173913</v>
      </c>
      <c r="AP3150">
        <v>0.14623655913978492</v>
      </c>
      <c r="AQ3150" s="9"/>
      <c r="AR3150" s="9"/>
      <c r="AS3150" s="17">
        <f t="shared" si="3000"/>
        <v>34</v>
      </c>
      <c r="AT3150" s="17">
        <f t="shared" si="3001"/>
        <v>2.3529411764705882E-2</v>
      </c>
      <c r="AU3150" s="17">
        <f t="shared" si="3002"/>
        <v>0.41403508771929826</v>
      </c>
      <c r="AV3150" s="17">
        <f t="shared" si="3003"/>
        <v>0.32876712328767121</v>
      </c>
      <c r="AZ3150">
        <v>5</v>
      </c>
      <c r="BA3150" s="27">
        <v>0.83333333333333337</v>
      </c>
      <c r="BB3150" s="17">
        <v>19</v>
      </c>
      <c r="BC3150" s="17">
        <v>1</v>
      </c>
      <c r="BD3150" s="17">
        <v>1</v>
      </c>
      <c r="BF3150">
        <v>0</v>
      </c>
      <c r="BG3150">
        <v>2</v>
      </c>
      <c r="BQ3150">
        <v>0.5</v>
      </c>
      <c r="BR3150">
        <v>0.25</v>
      </c>
      <c r="BS3150">
        <v>0.73333333333333328</v>
      </c>
      <c r="CK3150" s="23" t="s">
        <v>2085</v>
      </c>
      <c r="CL3150" s="23">
        <f t="shared" si="3005"/>
        <v>0</v>
      </c>
      <c r="CM3150" s="23" t="str">
        <f t="shared" si="3007"/>
        <v/>
      </c>
      <c r="CN3150" s="23" t="str">
        <f t="shared" si="3008"/>
        <v/>
      </c>
      <c r="CQ3150" s="4">
        <v>3</v>
      </c>
    </row>
    <row r="3151" spans="1:95" ht="11.25" customHeight="1">
      <c r="A3151" s="17">
        <v>29</v>
      </c>
      <c r="B3151" s="17">
        <v>4</v>
      </c>
      <c r="C3151" s="39">
        <v>11</v>
      </c>
      <c r="D3151" s="40">
        <v>0.46458333333333335</v>
      </c>
      <c r="E3151" s="17">
        <v>2</v>
      </c>
      <c r="F3151" s="9">
        <v>0</v>
      </c>
      <c r="G3151">
        <v>0</v>
      </c>
      <c r="H3151">
        <v>0</v>
      </c>
      <c r="I3151">
        <v>0</v>
      </c>
      <c r="J3151">
        <v>0</v>
      </c>
      <c r="K3151" s="5">
        <v>25</v>
      </c>
      <c r="L3151">
        <v>75</v>
      </c>
      <c r="M3151">
        <v>5</v>
      </c>
      <c r="N3151">
        <v>9</v>
      </c>
      <c r="O3151" s="17"/>
      <c r="P3151" s="17">
        <f t="shared" si="3006"/>
        <v>2</v>
      </c>
      <c r="Q3151" s="17">
        <v>28</v>
      </c>
      <c r="S3151" s="17">
        <v>0.17857142857142858</v>
      </c>
      <c r="T3151" s="17">
        <v>100</v>
      </c>
      <c r="U3151" s="17">
        <v>40</v>
      </c>
      <c r="V3151" s="17">
        <v>30</v>
      </c>
      <c r="W3151" s="17">
        <v>30</v>
      </c>
      <c r="X3151" s="17">
        <v>30</v>
      </c>
      <c r="Y3151" s="17"/>
      <c r="Z3151" s="17">
        <v>15</v>
      </c>
      <c r="AA3151" s="17">
        <v>33</v>
      </c>
      <c r="AB3151" s="17"/>
      <c r="AC3151" s="17">
        <v>53</v>
      </c>
      <c r="AD3151" s="17">
        <v>0.28301886792452829</v>
      </c>
      <c r="AE3151" s="17">
        <v>0.2608695652173913</v>
      </c>
      <c r="AF3151" s="17">
        <v>20</v>
      </c>
      <c r="AG3151" s="17"/>
      <c r="AL3151">
        <v>7.1428571428571425E-2</v>
      </c>
      <c r="AN3151">
        <v>0.33962264150943394</v>
      </c>
      <c r="AP3151">
        <v>0.21866666666666668</v>
      </c>
      <c r="AQ3151" s="9"/>
      <c r="AR3151" s="9"/>
      <c r="AS3151" s="17">
        <f t="shared" si="3000"/>
        <v>26</v>
      </c>
      <c r="AT3151" s="17">
        <f t="shared" si="3001"/>
        <v>0.26153846153846155</v>
      </c>
      <c r="AU3151" s="17">
        <f t="shared" si="3002"/>
        <v>0.22608695652173913</v>
      </c>
      <c r="AV3151" s="17">
        <f t="shared" si="3003"/>
        <v>0.14623655913978492</v>
      </c>
      <c r="AZ3151">
        <v>5</v>
      </c>
      <c r="BA3151" s="27">
        <v>0.83333333333333337</v>
      </c>
      <c r="BB3151" s="17">
        <v>19</v>
      </c>
      <c r="BC3151" s="17">
        <v>1</v>
      </c>
      <c r="BD3151" s="17">
        <v>1</v>
      </c>
      <c r="BF3151">
        <v>0</v>
      </c>
      <c r="BG3151">
        <v>2</v>
      </c>
      <c r="BQ3151">
        <v>0.5</v>
      </c>
      <c r="BR3151">
        <v>0.25</v>
      </c>
      <c r="BS3151">
        <v>0.73333333333333328</v>
      </c>
      <c r="CK3151" s="23">
        <v>1.0434782608695652</v>
      </c>
      <c r="CL3151" s="23">
        <f t="shared" si="3005"/>
        <v>0</v>
      </c>
      <c r="CM3151" s="23" t="str">
        <f t="shared" si="3007"/>
        <v/>
      </c>
      <c r="CN3151" s="23" t="str">
        <f t="shared" si="3008"/>
        <v/>
      </c>
      <c r="CQ3151" s="4">
        <v>3</v>
      </c>
    </row>
    <row r="3152" spans="1:95" ht="11.25" customHeight="1">
      <c r="A3152" s="17">
        <v>29</v>
      </c>
      <c r="B3152" s="17">
        <v>4</v>
      </c>
      <c r="C3152" s="39">
        <v>11</v>
      </c>
      <c r="D3152" s="40">
        <v>0.46458333333333335</v>
      </c>
      <c r="E3152" s="17">
        <v>3</v>
      </c>
      <c r="F3152" s="9">
        <v>0</v>
      </c>
      <c r="G3152">
        <v>0</v>
      </c>
      <c r="H3152">
        <v>0</v>
      </c>
      <c r="I3152">
        <v>0</v>
      </c>
      <c r="J3152">
        <v>0</v>
      </c>
      <c r="K3152" s="5">
        <v>25</v>
      </c>
      <c r="L3152">
        <v>75</v>
      </c>
      <c r="M3152">
        <v>6</v>
      </c>
      <c r="N3152">
        <v>15</v>
      </c>
      <c r="O3152" s="17"/>
      <c r="P3152" s="17">
        <f t="shared" si="3006"/>
        <v>1</v>
      </c>
      <c r="Q3152" s="17">
        <v>34</v>
      </c>
      <c r="S3152" s="17">
        <v>0.17647058823529413</v>
      </c>
      <c r="T3152" s="17">
        <v>100</v>
      </c>
      <c r="U3152" s="17">
        <v>40</v>
      </c>
      <c r="V3152" s="17">
        <v>30</v>
      </c>
      <c r="W3152" s="17">
        <v>30</v>
      </c>
      <c r="X3152" s="17">
        <v>30</v>
      </c>
      <c r="Y3152" s="17"/>
      <c r="Z3152" s="17">
        <v>4</v>
      </c>
      <c r="AA3152" s="17">
        <v>37</v>
      </c>
      <c r="AB3152" s="17"/>
      <c r="AC3152" s="17">
        <v>43</v>
      </c>
      <c r="AD3152" s="17">
        <v>9.3023255813953487E-2</v>
      </c>
      <c r="AE3152" s="17">
        <v>0.28301886792452829</v>
      </c>
      <c r="AF3152" s="17">
        <v>8</v>
      </c>
      <c r="AG3152" s="17"/>
      <c r="AL3152">
        <v>5.8823529411764705E-2</v>
      </c>
      <c r="AN3152">
        <v>0.26046511627906976</v>
      </c>
      <c r="AP3152">
        <v>0.15593220338983052</v>
      </c>
      <c r="AQ3152" s="9"/>
      <c r="AR3152" s="9"/>
      <c r="AS3152" s="17">
        <f t="shared" si="3000"/>
        <v>28</v>
      </c>
      <c r="AT3152" s="17">
        <f t="shared" si="3001"/>
        <v>7.1428571428571425E-2</v>
      </c>
      <c r="AU3152" s="17">
        <f t="shared" si="3002"/>
        <v>0.33962264150943394</v>
      </c>
      <c r="AV3152" s="17">
        <f t="shared" si="3003"/>
        <v>0.21866666666666668</v>
      </c>
      <c r="AZ3152">
        <v>5</v>
      </c>
      <c r="BA3152" s="27">
        <v>0.83333333333333337</v>
      </c>
      <c r="BB3152" s="17">
        <v>19</v>
      </c>
      <c r="BC3152" s="17">
        <v>1</v>
      </c>
      <c r="BD3152" s="17">
        <v>1</v>
      </c>
      <c r="BF3152">
        <v>0</v>
      </c>
      <c r="BG3152">
        <v>2</v>
      </c>
      <c r="BQ3152">
        <v>0.5</v>
      </c>
      <c r="BR3152">
        <v>0.25</v>
      </c>
      <c r="BS3152">
        <v>0.73333333333333328</v>
      </c>
      <c r="CK3152" s="23">
        <v>1.1320754716981132</v>
      </c>
      <c r="CL3152" s="23">
        <f t="shared" si="3005"/>
        <v>0</v>
      </c>
      <c r="CM3152" s="23" t="str">
        <f t="shared" si="3007"/>
        <v/>
      </c>
      <c r="CN3152" s="23" t="str">
        <f t="shared" si="3008"/>
        <v/>
      </c>
      <c r="CQ3152" s="4">
        <v>3</v>
      </c>
    </row>
    <row r="3153" spans="1:95" ht="11.25" customHeight="1">
      <c r="A3153" s="17">
        <v>29</v>
      </c>
      <c r="B3153" s="17">
        <v>4</v>
      </c>
      <c r="C3153" s="39">
        <v>11</v>
      </c>
      <c r="D3153" s="40">
        <v>0.46458333333333335</v>
      </c>
      <c r="E3153" s="17">
        <v>4</v>
      </c>
      <c r="F3153" s="9">
        <v>0</v>
      </c>
      <c r="G3153">
        <v>0</v>
      </c>
      <c r="H3153">
        <v>0</v>
      </c>
      <c r="I3153">
        <v>0</v>
      </c>
      <c r="J3153">
        <v>0</v>
      </c>
      <c r="K3153" s="5">
        <v>25</v>
      </c>
      <c r="L3153">
        <v>75</v>
      </c>
      <c r="M3153">
        <v>6</v>
      </c>
      <c r="N3153">
        <v>21</v>
      </c>
      <c r="O3153" s="17"/>
      <c r="P3153" s="17">
        <f t="shared" si="3006"/>
        <v>1</v>
      </c>
      <c r="Q3153" s="17">
        <v>28</v>
      </c>
      <c r="S3153" s="17">
        <v>0.21428571428571427</v>
      </c>
      <c r="T3153" s="17">
        <v>100</v>
      </c>
      <c r="U3153" s="17">
        <v>40</v>
      </c>
      <c r="V3153" s="17">
        <v>30</v>
      </c>
      <c r="W3153" s="17">
        <v>30</v>
      </c>
      <c r="X3153" s="17">
        <v>30</v>
      </c>
      <c r="Y3153" s="17"/>
      <c r="Z3153" s="17">
        <v>10</v>
      </c>
      <c r="AA3153" s="17">
        <v>47</v>
      </c>
      <c r="AB3153" s="17"/>
      <c r="AC3153" s="17">
        <v>44</v>
      </c>
      <c r="AD3153" s="17">
        <v>0.22727272727272727</v>
      </c>
      <c r="AE3153" s="17">
        <v>9.3023255813953487E-2</v>
      </c>
      <c r="AF3153" s="17">
        <v>14</v>
      </c>
      <c r="AG3153" s="17"/>
      <c r="AL3153">
        <v>0.1</v>
      </c>
      <c r="AN3153">
        <v>0.10909090909090907</v>
      </c>
      <c r="AP3153">
        <v>0.11515151515151516</v>
      </c>
      <c r="AQ3153" s="9"/>
      <c r="AR3153" s="9"/>
      <c r="AS3153" s="17">
        <f t="shared" si="3000"/>
        <v>34</v>
      </c>
      <c r="AT3153" s="17">
        <f t="shared" si="3001"/>
        <v>5.8823529411764705E-2</v>
      </c>
      <c r="AU3153" s="17">
        <f t="shared" si="3002"/>
        <v>0.26046511627906976</v>
      </c>
      <c r="AV3153" s="17">
        <f t="shared" si="3003"/>
        <v>0.15593220338983052</v>
      </c>
      <c r="AZ3153">
        <v>5</v>
      </c>
      <c r="BA3153" s="27">
        <v>0.83333333333333337</v>
      </c>
      <c r="BB3153" s="17">
        <v>19</v>
      </c>
      <c r="BC3153" s="17">
        <v>1</v>
      </c>
      <c r="BD3153" s="17">
        <v>1</v>
      </c>
      <c r="BF3153">
        <v>0</v>
      </c>
      <c r="BG3153">
        <v>2</v>
      </c>
      <c r="BQ3153">
        <v>0.5</v>
      </c>
      <c r="BR3153">
        <v>0.25</v>
      </c>
      <c r="BS3153">
        <v>0.73333333333333328</v>
      </c>
      <c r="CK3153" s="23">
        <v>0.37209302325581395</v>
      </c>
      <c r="CL3153" s="23">
        <f t="shared" si="3005"/>
        <v>0</v>
      </c>
      <c r="CM3153" s="23" t="str">
        <f t="shared" si="3007"/>
        <v/>
      </c>
      <c r="CN3153" s="23" t="str">
        <f t="shared" si="3008"/>
        <v/>
      </c>
      <c r="CQ3153" s="4">
        <v>0</v>
      </c>
    </row>
    <row r="3154" spans="1:95" ht="11.25" customHeight="1">
      <c r="A3154" s="17">
        <v>29</v>
      </c>
      <c r="B3154" s="17">
        <v>4</v>
      </c>
      <c r="C3154" s="39">
        <v>11</v>
      </c>
      <c r="D3154" s="40">
        <v>0.46458333333333335</v>
      </c>
      <c r="E3154" s="17">
        <v>5</v>
      </c>
      <c r="F3154" s="9">
        <v>0</v>
      </c>
      <c r="G3154">
        <v>0</v>
      </c>
      <c r="H3154">
        <v>0</v>
      </c>
      <c r="I3154">
        <v>0</v>
      </c>
      <c r="J3154">
        <v>0</v>
      </c>
      <c r="K3154" s="5">
        <v>25</v>
      </c>
      <c r="L3154">
        <v>75</v>
      </c>
      <c r="M3154">
        <v>7</v>
      </c>
      <c r="N3154">
        <v>28</v>
      </c>
      <c r="O3154" s="17"/>
      <c r="P3154" s="17">
        <f t="shared" si="3006"/>
        <v>1</v>
      </c>
      <c r="Q3154" s="17">
        <v>27</v>
      </c>
      <c r="S3154" s="17">
        <v>0.25925925925925924</v>
      </c>
      <c r="T3154" s="17">
        <v>100</v>
      </c>
      <c r="U3154" s="17">
        <v>40</v>
      </c>
      <c r="V3154" s="17">
        <v>30</v>
      </c>
      <c r="W3154" s="17">
        <v>30</v>
      </c>
      <c r="X3154" s="17">
        <v>30</v>
      </c>
      <c r="Y3154" s="17"/>
      <c r="Z3154" s="17">
        <v>10</v>
      </c>
      <c r="AA3154" s="17">
        <v>57</v>
      </c>
      <c r="AB3154" s="17"/>
      <c r="AC3154" s="17">
        <v>41</v>
      </c>
      <c r="AD3154" s="17">
        <v>0.24390243902439024</v>
      </c>
      <c r="AE3154" s="17">
        <v>0.22727272727272727</v>
      </c>
      <c r="AF3154" s="17">
        <v>13</v>
      </c>
      <c r="AG3154" s="17"/>
      <c r="AL3154">
        <v>0.13333333333333333</v>
      </c>
      <c r="AN3154">
        <v>0.17560975609756099</v>
      </c>
      <c r="AP3154">
        <v>0.16250000000000001</v>
      </c>
      <c r="AQ3154" s="9"/>
      <c r="AR3154" s="9"/>
      <c r="AS3154" s="17">
        <f t="shared" si="3000"/>
        <v>28</v>
      </c>
      <c r="AT3154" s="17">
        <f t="shared" si="3001"/>
        <v>0.1</v>
      </c>
      <c r="AU3154" s="17">
        <f t="shared" si="3002"/>
        <v>0.10909090909090907</v>
      </c>
      <c r="AV3154" s="17">
        <f t="shared" si="3003"/>
        <v>0.11515151515151516</v>
      </c>
      <c r="AZ3154">
        <v>5</v>
      </c>
      <c r="BA3154" s="27">
        <v>0.83333333333333337</v>
      </c>
      <c r="BB3154" s="17">
        <v>19</v>
      </c>
      <c r="BC3154" s="17">
        <v>1</v>
      </c>
      <c r="BD3154" s="17">
        <v>1</v>
      </c>
      <c r="BF3154">
        <v>0</v>
      </c>
      <c r="BG3154">
        <v>2</v>
      </c>
      <c r="BQ3154">
        <v>0.5</v>
      </c>
      <c r="BR3154">
        <v>0.25</v>
      </c>
      <c r="BS3154">
        <v>0.73333333333333328</v>
      </c>
      <c r="CK3154" s="23">
        <v>0.90909090909090906</v>
      </c>
      <c r="CL3154" s="23">
        <f t="shared" si="3005"/>
        <v>0</v>
      </c>
      <c r="CM3154" s="23" t="str">
        <f t="shared" si="3007"/>
        <v/>
      </c>
      <c r="CN3154" s="23" t="str">
        <f t="shared" si="3008"/>
        <v/>
      </c>
      <c r="CQ3154" s="4">
        <v>1</v>
      </c>
    </row>
    <row r="3155" spans="1:95" ht="11.25" customHeight="1">
      <c r="A3155" s="17">
        <v>29</v>
      </c>
      <c r="B3155" s="17">
        <v>4</v>
      </c>
      <c r="C3155" s="39">
        <v>11</v>
      </c>
      <c r="D3155" s="40">
        <v>0.46458333333333335</v>
      </c>
      <c r="E3155" s="17">
        <v>6</v>
      </c>
      <c r="F3155" s="9">
        <v>0</v>
      </c>
      <c r="G3155">
        <v>0</v>
      </c>
      <c r="H3155">
        <v>0</v>
      </c>
      <c r="I3155">
        <v>0</v>
      </c>
      <c r="J3155">
        <v>0</v>
      </c>
      <c r="K3155" s="5">
        <v>25</v>
      </c>
      <c r="L3155">
        <v>75</v>
      </c>
      <c r="M3155">
        <v>0</v>
      </c>
      <c r="N3155">
        <v>28</v>
      </c>
      <c r="O3155" s="17"/>
      <c r="P3155" s="17">
        <f t="shared" si="3006"/>
        <v>0</v>
      </c>
      <c r="Q3155" s="17">
        <v>16</v>
      </c>
      <c r="S3155" s="17">
        <v>0</v>
      </c>
      <c r="T3155" s="17">
        <v>91</v>
      </c>
      <c r="U3155" s="17">
        <v>40</v>
      </c>
      <c r="V3155" s="17">
        <v>30</v>
      </c>
      <c r="W3155" s="17">
        <v>30</v>
      </c>
      <c r="X3155" s="17">
        <v>30</v>
      </c>
      <c r="Y3155" s="17"/>
      <c r="Z3155" s="17">
        <v>0</v>
      </c>
      <c r="AA3155" s="17">
        <v>57</v>
      </c>
      <c r="AB3155" s="17"/>
      <c r="AC3155" s="17">
        <v>56</v>
      </c>
      <c r="AD3155" s="17">
        <v>0</v>
      </c>
      <c r="AE3155" s="17">
        <v>0.24390243902439024</v>
      </c>
      <c r="AF3155" s="17">
        <v>10</v>
      </c>
      <c r="AG3155" s="17"/>
      <c r="AL3155">
        <v>0.42499999999999999</v>
      </c>
      <c r="AN3155">
        <v>0.40714285714285714</v>
      </c>
      <c r="AP3155">
        <v>0.18222222222222223</v>
      </c>
      <c r="AQ3155" s="9"/>
      <c r="AR3155" s="9"/>
      <c r="AS3155" s="17">
        <f t="shared" si="3000"/>
        <v>27</v>
      </c>
      <c r="AT3155" s="17">
        <f t="shared" si="3001"/>
        <v>0.13333333333333333</v>
      </c>
      <c r="AU3155" s="17">
        <f t="shared" si="3002"/>
        <v>0.17560975609756099</v>
      </c>
      <c r="AV3155" s="17">
        <f t="shared" si="3003"/>
        <v>0.16250000000000001</v>
      </c>
      <c r="AZ3155">
        <v>5</v>
      </c>
      <c r="BA3155" s="27">
        <v>0.83333333333333337</v>
      </c>
      <c r="BB3155" s="17">
        <v>19</v>
      </c>
      <c r="BC3155" s="17">
        <v>1</v>
      </c>
      <c r="BD3155" s="17">
        <v>1</v>
      </c>
      <c r="BF3155">
        <v>0</v>
      </c>
      <c r="BG3155">
        <v>2</v>
      </c>
      <c r="BQ3155">
        <v>0.5</v>
      </c>
      <c r="BR3155">
        <v>0.25</v>
      </c>
      <c r="BS3155">
        <v>0.73333333333333328</v>
      </c>
      <c r="CK3155" s="23">
        <v>0.97560975609756095</v>
      </c>
      <c r="CL3155" s="23">
        <f t="shared" si="3005"/>
        <v>0</v>
      </c>
      <c r="CM3155" s="23" t="str">
        <f t="shared" si="3007"/>
        <v/>
      </c>
      <c r="CN3155" s="23" t="str">
        <f t="shared" si="3008"/>
        <v/>
      </c>
      <c r="CQ3155" s="4">
        <v>3</v>
      </c>
    </row>
    <row r="3156" spans="1:95" ht="11.25" customHeight="1">
      <c r="A3156" s="17">
        <v>29</v>
      </c>
      <c r="B3156" s="17">
        <v>4</v>
      </c>
      <c r="C3156" s="39">
        <v>11</v>
      </c>
      <c r="D3156" s="40">
        <v>0.46458333333333335</v>
      </c>
      <c r="E3156" s="17">
        <v>7</v>
      </c>
      <c r="F3156" s="9">
        <v>0</v>
      </c>
      <c r="G3156">
        <v>0</v>
      </c>
      <c r="H3156">
        <v>0</v>
      </c>
      <c r="I3156">
        <v>0</v>
      </c>
      <c r="J3156">
        <v>0</v>
      </c>
      <c r="K3156" s="5">
        <v>25</v>
      </c>
      <c r="L3156">
        <v>66</v>
      </c>
      <c r="M3156">
        <v>6</v>
      </c>
      <c r="N3156">
        <v>34</v>
      </c>
      <c r="O3156" s="17"/>
      <c r="P3156" s="17">
        <f t="shared" si="3006"/>
        <v>1</v>
      </c>
      <c r="Q3156" s="17">
        <v>20</v>
      </c>
      <c r="S3156" s="17">
        <v>0.3</v>
      </c>
      <c r="T3156" s="17">
        <v>86</v>
      </c>
      <c r="U3156" s="17">
        <v>40</v>
      </c>
      <c r="V3156" s="17">
        <v>30</v>
      </c>
      <c r="W3156" s="17">
        <v>30</v>
      </c>
      <c r="X3156" s="17">
        <v>30</v>
      </c>
      <c r="Y3156" s="17"/>
      <c r="Z3156" s="17">
        <v>19</v>
      </c>
      <c r="AA3156" s="17">
        <v>76</v>
      </c>
      <c r="AB3156" s="17"/>
      <c r="AC3156" s="17">
        <v>57</v>
      </c>
      <c r="AD3156" s="17">
        <v>0.33333333333333331</v>
      </c>
      <c r="AE3156" s="17">
        <v>0</v>
      </c>
      <c r="AF3156" s="17">
        <v>23</v>
      </c>
      <c r="AG3156" s="17"/>
      <c r="AL3156">
        <v>0.42</v>
      </c>
      <c r="AN3156">
        <v>0.4</v>
      </c>
      <c r="AP3156">
        <v>0.17471264367816094</v>
      </c>
      <c r="AQ3156" s="9"/>
      <c r="AR3156" s="9"/>
      <c r="AS3156" s="17">
        <f t="shared" si="3000"/>
        <v>16</v>
      </c>
      <c r="AT3156" s="17">
        <f t="shared" si="3001"/>
        <v>0.42499999999999999</v>
      </c>
      <c r="AU3156" s="17">
        <f t="shared" si="3002"/>
        <v>0.40714285714285714</v>
      </c>
      <c r="AV3156" s="17">
        <f t="shared" si="3003"/>
        <v>0.18222222222222223</v>
      </c>
      <c r="AZ3156">
        <v>5</v>
      </c>
      <c r="BA3156" s="27">
        <v>0.83333333333333337</v>
      </c>
      <c r="BB3156" s="17">
        <v>19</v>
      </c>
      <c r="BC3156" s="17">
        <v>1</v>
      </c>
      <c r="BD3156" s="17">
        <v>1</v>
      </c>
      <c r="BF3156">
        <v>0</v>
      </c>
      <c r="BG3156">
        <v>2</v>
      </c>
      <c r="BQ3156">
        <v>0.5</v>
      </c>
      <c r="BR3156">
        <v>0.25</v>
      </c>
      <c r="BS3156">
        <v>0.73333333333333328</v>
      </c>
      <c r="CK3156" s="23">
        <v>0</v>
      </c>
      <c r="CL3156" s="23">
        <f t="shared" si="3005"/>
        <v>0</v>
      </c>
      <c r="CM3156" s="23" t="str">
        <f t="shared" si="3007"/>
        <v/>
      </c>
      <c r="CN3156" s="23" t="str">
        <f t="shared" si="3008"/>
        <v/>
      </c>
      <c r="CQ3156" s="4">
        <v>2</v>
      </c>
    </row>
    <row r="3157" spans="1:95" ht="11.25" customHeight="1">
      <c r="A3157" s="17">
        <v>29</v>
      </c>
      <c r="B3157" s="17">
        <v>4</v>
      </c>
      <c r="C3157" s="39">
        <v>11</v>
      </c>
      <c r="D3157" s="40">
        <v>0.46458333333333335</v>
      </c>
      <c r="E3157" s="17">
        <v>8</v>
      </c>
      <c r="F3157" s="9">
        <v>0</v>
      </c>
      <c r="G3157">
        <v>0</v>
      </c>
      <c r="H3157">
        <v>0</v>
      </c>
      <c r="I3157">
        <v>0</v>
      </c>
      <c r="J3157">
        <v>0</v>
      </c>
      <c r="K3157" s="5">
        <v>25</v>
      </c>
      <c r="L3157">
        <v>61</v>
      </c>
      <c r="M3157">
        <v>4</v>
      </c>
      <c r="N3157">
        <v>38</v>
      </c>
      <c r="O3157" s="17"/>
      <c r="P3157" s="17">
        <f t="shared" si="3006"/>
        <v>0</v>
      </c>
      <c r="Q3157" s="17">
        <v>22</v>
      </c>
      <c r="S3157" s="17">
        <v>0.18181818181818182</v>
      </c>
      <c r="T3157" s="17">
        <v>83</v>
      </c>
      <c r="U3157" s="17">
        <v>40</v>
      </c>
      <c r="V3157" s="17">
        <v>30</v>
      </c>
      <c r="W3157" s="17">
        <v>30</v>
      </c>
      <c r="X3157" s="17">
        <v>30</v>
      </c>
      <c r="Y3157" s="17"/>
      <c r="Z3157" s="17">
        <v>4</v>
      </c>
      <c r="AA3157" s="17">
        <v>80</v>
      </c>
      <c r="AB3157" s="17"/>
      <c r="AC3157" s="17">
        <v>43</v>
      </c>
      <c r="AD3157" s="17">
        <v>9.3023255813953487E-2</v>
      </c>
      <c r="AE3157" s="17">
        <v>0.33333333333333331</v>
      </c>
      <c r="AF3157" s="17">
        <v>10</v>
      </c>
      <c r="AG3157" s="17"/>
      <c r="AL3157">
        <v>0.29090909090909089</v>
      </c>
      <c r="AN3157">
        <v>0.52093023255813953</v>
      </c>
      <c r="AP3157">
        <v>0.28169014084507044</v>
      </c>
      <c r="AQ3157" s="9"/>
      <c r="AR3157" s="9"/>
      <c r="AS3157" s="17">
        <f t="shared" si="3000"/>
        <v>20</v>
      </c>
      <c r="AT3157" s="17">
        <f t="shared" si="3001"/>
        <v>0.42</v>
      </c>
      <c r="AU3157" s="17">
        <f t="shared" si="3002"/>
        <v>0.4</v>
      </c>
      <c r="AV3157" s="17">
        <f t="shared" si="3003"/>
        <v>0.17471264367816094</v>
      </c>
      <c r="AZ3157">
        <v>5</v>
      </c>
      <c r="BA3157" s="27">
        <v>0.83333333333333337</v>
      </c>
      <c r="BB3157" s="17">
        <v>19</v>
      </c>
      <c r="BC3157" s="17">
        <v>1</v>
      </c>
      <c r="BD3157" s="17">
        <v>1</v>
      </c>
      <c r="BF3157">
        <v>0</v>
      </c>
      <c r="BG3157">
        <v>2</v>
      </c>
      <c r="BQ3157">
        <v>0.5</v>
      </c>
      <c r="BR3157">
        <v>0.25</v>
      </c>
      <c r="BS3157">
        <v>0.73333333333333328</v>
      </c>
      <c r="CK3157" s="23">
        <v>1.3333333333333333</v>
      </c>
      <c r="CL3157" s="23">
        <f t="shared" si="3005"/>
        <v>0</v>
      </c>
      <c r="CM3157" s="23" t="str">
        <f t="shared" si="3007"/>
        <v/>
      </c>
      <c r="CN3157" s="23" t="str">
        <f t="shared" si="3008"/>
        <v/>
      </c>
      <c r="CQ3157" s="4">
        <v>3</v>
      </c>
    </row>
    <row r="3158" spans="1:95" ht="11.25" customHeight="1">
      <c r="A3158" s="17">
        <v>29</v>
      </c>
      <c r="B3158" s="17">
        <v>4</v>
      </c>
      <c r="C3158" s="39">
        <v>11</v>
      </c>
      <c r="D3158" s="40">
        <v>0.46458333333333335</v>
      </c>
      <c r="E3158" s="17">
        <v>9</v>
      </c>
      <c r="F3158" s="9">
        <v>0</v>
      </c>
      <c r="G3158">
        <v>0</v>
      </c>
      <c r="H3158">
        <v>0</v>
      </c>
      <c r="I3158">
        <v>0</v>
      </c>
      <c r="J3158">
        <v>0</v>
      </c>
      <c r="K3158" s="5">
        <v>25</v>
      </c>
      <c r="L3158">
        <v>58</v>
      </c>
      <c r="M3158">
        <v>5</v>
      </c>
      <c r="N3158">
        <v>43</v>
      </c>
      <c r="O3158" s="17"/>
      <c r="P3158" s="17">
        <f t="shared" si="3006"/>
        <v>2</v>
      </c>
      <c r="Q3158" s="17">
        <v>27</v>
      </c>
      <c r="S3158" s="17">
        <v>0.18518518518518517</v>
      </c>
      <c r="T3158" s="17">
        <v>85</v>
      </c>
      <c r="U3158" s="17">
        <v>40</v>
      </c>
      <c r="V3158" s="17">
        <v>30</v>
      </c>
      <c r="W3158" s="17">
        <v>30</v>
      </c>
      <c r="X3158" s="17">
        <v>30</v>
      </c>
      <c r="Y3158" s="17"/>
      <c r="Z3158" s="17">
        <v>15</v>
      </c>
      <c r="AA3158" s="17">
        <v>95</v>
      </c>
      <c r="AB3158" s="17"/>
      <c r="AC3158" s="17">
        <v>53</v>
      </c>
      <c r="AD3158" s="17">
        <v>0.28301886792452829</v>
      </c>
      <c r="AE3158" s="17">
        <v>9.3023255813953487E-2</v>
      </c>
      <c r="AF3158" s="17">
        <v>20</v>
      </c>
      <c r="AG3158" s="17"/>
      <c r="AL3158">
        <v>0.35555555555555557</v>
      </c>
      <c r="AN3158">
        <v>0.41509433962264153</v>
      </c>
      <c r="AP3158">
        <v>0.18947368421052632</v>
      </c>
      <c r="AQ3158" s="9"/>
      <c r="AR3158" s="9"/>
      <c r="AS3158" s="17">
        <f t="shared" si="3000"/>
        <v>22</v>
      </c>
      <c r="AT3158" s="17">
        <f t="shared" si="3001"/>
        <v>0.29090909090909089</v>
      </c>
      <c r="AU3158" s="17">
        <f t="shared" si="3002"/>
        <v>0.52093023255813953</v>
      </c>
      <c r="AV3158" s="17">
        <f t="shared" si="3003"/>
        <v>0.28169014084507044</v>
      </c>
      <c r="AZ3158">
        <v>5</v>
      </c>
      <c r="BA3158" s="27">
        <v>0.83333333333333337</v>
      </c>
      <c r="BB3158" s="17">
        <v>19</v>
      </c>
      <c r="BC3158" s="17">
        <v>1</v>
      </c>
      <c r="BD3158" s="17">
        <v>1</v>
      </c>
      <c r="BF3158">
        <v>0</v>
      </c>
      <c r="BG3158">
        <v>2</v>
      </c>
      <c r="BQ3158">
        <v>0.5</v>
      </c>
      <c r="BR3158">
        <v>0.25</v>
      </c>
      <c r="BS3158">
        <v>0.73333333333333328</v>
      </c>
      <c r="CK3158" s="23">
        <v>0.37209302325581395</v>
      </c>
      <c r="CL3158" s="23">
        <f t="shared" si="3005"/>
        <v>0</v>
      </c>
      <c r="CM3158" s="23" t="str">
        <f t="shared" si="3007"/>
        <v/>
      </c>
      <c r="CN3158" s="23" t="str">
        <f t="shared" si="3008"/>
        <v/>
      </c>
      <c r="CQ3158" s="4">
        <v>0</v>
      </c>
    </row>
    <row r="3159" spans="1:95" ht="11.25" customHeight="1">
      <c r="A3159" s="17">
        <v>29</v>
      </c>
      <c r="B3159" s="17">
        <v>4</v>
      </c>
      <c r="C3159" s="39">
        <v>11</v>
      </c>
      <c r="D3159" s="40">
        <v>0.46458333333333335</v>
      </c>
      <c r="E3159" s="17">
        <v>10</v>
      </c>
      <c r="F3159" s="9">
        <v>0</v>
      </c>
      <c r="G3159">
        <v>0</v>
      </c>
      <c r="H3159">
        <v>0</v>
      </c>
      <c r="I3159">
        <v>0</v>
      </c>
      <c r="J3159">
        <v>0</v>
      </c>
      <c r="K3159" s="5">
        <v>25</v>
      </c>
      <c r="L3159">
        <v>60</v>
      </c>
      <c r="M3159">
        <v>2</v>
      </c>
      <c r="N3159">
        <v>45</v>
      </c>
      <c r="O3159" s="17"/>
      <c r="P3159" s="17">
        <f t="shared" si="3006"/>
        <v>0</v>
      </c>
      <c r="Q3159" s="17">
        <v>27</v>
      </c>
      <c r="S3159" s="17">
        <v>7.407407407407407E-2</v>
      </c>
      <c r="T3159" s="17">
        <v>87</v>
      </c>
      <c r="U3159" s="17">
        <v>40</v>
      </c>
      <c r="V3159" s="17">
        <v>30</v>
      </c>
      <c r="W3159" s="17">
        <v>30</v>
      </c>
      <c r="X3159" s="17">
        <v>30</v>
      </c>
      <c r="Y3159" s="17"/>
      <c r="Z3159" s="17">
        <v>0</v>
      </c>
      <c r="AA3159" s="17">
        <v>95</v>
      </c>
      <c r="AB3159" s="17"/>
      <c r="AC3159" s="17">
        <v>57</v>
      </c>
      <c r="AD3159" s="17">
        <v>0</v>
      </c>
      <c r="AE3159" s="17">
        <v>0.28301886792452829</v>
      </c>
      <c r="AF3159" s="17">
        <v>8</v>
      </c>
      <c r="AG3159" s="17">
        <v>150</v>
      </c>
      <c r="AL3159">
        <v>0.23703703703703705</v>
      </c>
      <c r="AN3159">
        <v>0.4</v>
      </c>
      <c r="AP3159">
        <v>0.22</v>
      </c>
      <c r="AQ3159" s="9"/>
      <c r="AR3159" s="9"/>
      <c r="AS3159" s="17">
        <f t="shared" si="3000"/>
        <v>27</v>
      </c>
      <c r="AT3159" s="17">
        <f t="shared" si="3001"/>
        <v>0.35555555555555557</v>
      </c>
      <c r="AU3159" s="17">
        <f t="shared" si="3002"/>
        <v>0.41509433962264153</v>
      </c>
      <c r="AV3159" s="17">
        <f t="shared" si="3003"/>
        <v>0.18947368421052632</v>
      </c>
      <c r="AZ3159">
        <v>5</v>
      </c>
      <c r="BA3159" s="27">
        <v>0.83333333333333337</v>
      </c>
      <c r="BB3159" s="17">
        <v>19</v>
      </c>
      <c r="BC3159" s="17">
        <v>1</v>
      </c>
      <c r="BD3159" s="17">
        <v>1</v>
      </c>
      <c r="BF3159">
        <v>0</v>
      </c>
      <c r="BG3159">
        <v>2</v>
      </c>
      <c r="BQ3159">
        <v>0.5</v>
      </c>
      <c r="BR3159">
        <v>0.25</v>
      </c>
      <c r="BS3159">
        <v>0.73333333333333328</v>
      </c>
      <c r="BW3159" s="9">
        <f>SUM(AF3150:AF3159)</f>
        <v>150</v>
      </c>
      <c r="CK3159" s="23">
        <v>1.1320754716981132</v>
      </c>
      <c r="CL3159" s="23">
        <f t="shared" si="3005"/>
        <v>0</v>
      </c>
      <c r="CM3159" s="23" t="str">
        <f t="shared" si="3007"/>
        <v/>
      </c>
      <c r="CN3159" s="23" t="str">
        <f t="shared" si="3008"/>
        <v/>
      </c>
      <c r="CQ3159" s="4">
        <v>2</v>
      </c>
    </row>
    <row r="3160" spans="1:95" ht="11.25" customHeight="1">
      <c r="A3160" s="17">
        <v>29</v>
      </c>
      <c r="B3160" s="17">
        <v>4</v>
      </c>
      <c r="C3160" s="39">
        <v>11</v>
      </c>
      <c r="D3160" s="40">
        <v>0.46458333333333335</v>
      </c>
      <c r="E3160" s="17">
        <v>11</v>
      </c>
      <c r="F3160" s="9">
        <v>0</v>
      </c>
      <c r="G3160">
        <v>0</v>
      </c>
      <c r="H3160">
        <v>1</v>
      </c>
      <c r="I3160">
        <v>0</v>
      </c>
      <c r="J3160">
        <v>0</v>
      </c>
      <c r="L3160">
        <v>75</v>
      </c>
      <c r="M3160">
        <v>7</v>
      </c>
      <c r="N3160">
        <v>52</v>
      </c>
      <c r="O3160" s="17"/>
      <c r="P3160" s="17">
        <f t="shared" si="3006"/>
        <v>1</v>
      </c>
      <c r="Q3160" s="17">
        <v>30</v>
      </c>
      <c r="S3160" s="17">
        <v>0.23333333333333334</v>
      </c>
      <c r="T3160" s="17">
        <v>100</v>
      </c>
      <c r="U3160" s="17">
        <v>40</v>
      </c>
      <c r="V3160" s="17">
        <v>30</v>
      </c>
      <c r="W3160" s="17">
        <v>30</v>
      </c>
      <c r="X3160" s="17">
        <v>30</v>
      </c>
      <c r="Y3160" s="17"/>
      <c r="Z3160" s="17">
        <v>19</v>
      </c>
      <c r="AA3160" s="17">
        <v>114</v>
      </c>
      <c r="AB3160" s="17"/>
      <c r="AC3160" s="17">
        <v>56</v>
      </c>
      <c r="AD3160" s="17">
        <v>0.3392857142857143</v>
      </c>
      <c r="AE3160" s="17"/>
      <c r="AF3160" s="17">
        <v>22</v>
      </c>
      <c r="AG3160" s="17"/>
      <c r="AL3160">
        <v>0.10666666666666667</v>
      </c>
      <c r="AN3160">
        <v>0.40714285714285714</v>
      </c>
      <c r="AP3160">
        <v>0.26315789473684209</v>
      </c>
      <c r="AQ3160" s="9">
        <f>+AVERAGE(AL3150:AL3159)</f>
        <v>0.23536255792138144</v>
      </c>
      <c r="AR3160" s="9">
        <f>+AVERAGE(AN3150:AN3159)</f>
        <v>0.32540428088223505</v>
      </c>
      <c r="AS3160" s="17">
        <f t="shared" si="3000"/>
        <v>27</v>
      </c>
      <c r="AT3160" s="17">
        <f t="shared" si="3001"/>
        <v>0.23703703703703705</v>
      </c>
      <c r="AU3160" s="17">
        <f t="shared" si="3002"/>
        <v>0.4</v>
      </c>
      <c r="AV3160" s="17">
        <f t="shared" si="3003"/>
        <v>0.22</v>
      </c>
      <c r="AZ3160">
        <v>5</v>
      </c>
      <c r="BA3160" s="27">
        <v>0.83333333333333337</v>
      </c>
      <c r="BB3160" s="17">
        <v>19</v>
      </c>
      <c r="BC3160" s="17">
        <v>1</v>
      </c>
      <c r="BD3160" s="17">
        <v>1</v>
      </c>
      <c r="BF3160">
        <v>0</v>
      </c>
      <c r="BG3160">
        <v>2</v>
      </c>
      <c r="BQ3160">
        <v>0.5</v>
      </c>
      <c r="BR3160">
        <v>0.25</v>
      </c>
      <c r="BS3160">
        <v>0.73333333333333328</v>
      </c>
      <c r="CK3160" s="23" t="s">
        <v>2085</v>
      </c>
      <c r="CL3160" s="23">
        <f t="shared" si="3005"/>
        <v>0</v>
      </c>
      <c r="CM3160" s="23">
        <f t="shared" si="3007"/>
        <v>0.94145023168552577</v>
      </c>
      <c r="CN3160" s="23">
        <f t="shared" si="3008"/>
        <v>1.3016171235289402</v>
      </c>
      <c r="CQ3160" s="4">
        <v>5</v>
      </c>
    </row>
    <row r="3161" spans="1:95" ht="11.25" customHeight="1">
      <c r="A3161" s="17">
        <v>29</v>
      </c>
      <c r="B3161" s="17">
        <v>4</v>
      </c>
      <c r="C3161" s="39">
        <v>11</v>
      </c>
      <c r="D3161" s="40">
        <v>0.46458333333333335</v>
      </c>
      <c r="E3161" s="17">
        <v>12</v>
      </c>
      <c r="F3161" s="9">
        <v>0</v>
      </c>
      <c r="G3161">
        <v>0</v>
      </c>
      <c r="H3161">
        <v>1</v>
      </c>
      <c r="I3161">
        <v>0</v>
      </c>
      <c r="J3161">
        <v>0</v>
      </c>
      <c r="K3161" s="5">
        <v>10</v>
      </c>
      <c r="L3161">
        <v>90</v>
      </c>
      <c r="M3161">
        <v>0</v>
      </c>
      <c r="N3161">
        <v>52</v>
      </c>
      <c r="O3161" s="17"/>
      <c r="P3161" s="17">
        <f t="shared" si="3006"/>
        <v>0</v>
      </c>
      <c r="Q3161" s="17">
        <v>18</v>
      </c>
      <c r="S3161" s="17">
        <v>0</v>
      </c>
      <c r="T3161" s="17">
        <v>100</v>
      </c>
      <c r="U3161" s="17">
        <v>40</v>
      </c>
      <c r="V3161" s="17">
        <v>30</v>
      </c>
      <c r="W3161" s="17">
        <v>30</v>
      </c>
      <c r="X3161" s="17">
        <v>30</v>
      </c>
      <c r="Y3161" s="17"/>
      <c r="Z3161" s="17">
        <v>0</v>
      </c>
      <c r="AA3161" s="17">
        <v>114</v>
      </c>
      <c r="AB3161" s="17"/>
      <c r="AC3161" s="17">
        <v>49</v>
      </c>
      <c r="AD3161" s="17">
        <v>0</v>
      </c>
      <c r="AE3161" s="17">
        <v>0.3392857142857143</v>
      </c>
      <c r="AF3161" s="17">
        <v>10</v>
      </c>
      <c r="AG3161" s="17"/>
      <c r="AL3161">
        <v>0.33333333333333331</v>
      </c>
      <c r="AN3161">
        <v>0.45714285714285707</v>
      </c>
      <c r="AP3161">
        <v>0.2271604938271605</v>
      </c>
      <c r="AQ3161" s="9">
        <f>+AVERAGE(AL3150:AL3159)</f>
        <v>0.23536255792138144</v>
      </c>
      <c r="AR3161" s="9">
        <f>+AVERAGE(AN3150:AN3159)</f>
        <v>0.32540428088223505</v>
      </c>
      <c r="AS3161" s="17">
        <f t="shared" si="3000"/>
        <v>30</v>
      </c>
      <c r="AT3161" s="17">
        <f t="shared" si="3001"/>
        <v>0.10666666666666667</v>
      </c>
      <c r="AU3161" s="17">
        <f t="shared" si="3002"/>
        <v>0.40714285714285714</v>
      </c>
      <c r="AV3161" s="17">
        <f t="shared" si="3003"/>
        <v>0.26315789473684209</v>
      </c>
      <c r="AZ3161">
        <v>5</v>
      </c>
      <c r="BA3161" s="27">
        <v>0.83333333333333337</v>
      </c>
      <c r="BB3161" s="17">
        <v>19</v>
      </c>
      <c r="BC3161" s="17">
        <v>1</v>
      </c>
      <c r="BD3161" s="17">
        <v>1</v>
      </c>
      <c r="BF3161">
        <v>0</v>
      </c>
      <c r="BG3161">
        <v>2</v>
      </c>
      <c r="BQ3161">
        <v>0.5</v>
      </c>
      <c r="BR3161">
        <v>0.25</v>
      </c>
      <c r="BS3161">
        <v>0.73333333333333328</v>
      </c>
      <c r="CK3161" s="23">
        <v>1.3571428571428572</v>
      </c>
      <c r="CL3161" s="23">
        <f t="shared" si="3005"/>
        <v>0</v>
      </c>
      <c r="CM3161" s="23">
        <f t="shared" si="3007"/>
        <v>0.94145023168552577</v>
      </c>
      <c r="CN3161" s="23">
        <f t="shared" si="3008"/>
        <v>1.3016171235289402</v>
      </c>
      <c r="CQ3161" s="4">
        <v>2</v>
      </c>
    </row>
    <row r="3162" spans="1:95" ht="11.25" customHeight="1">
      <c r="A3162" s="17">
        <v>29</v>
      </c>
      <c r="B3162" s="17">
        <v>4</v>
      </c>
      <c r="C3162" s="39">
        <v>11</v>
      </c>
      <c r="D3162" s="40">
        <v>0.46458333333333335</v>
      </c>
      <c r="E3162" s="17">
        <v>13</v>
      </c>
      <c r="F3162" s="9">
        <v>0</v>
      </c>
      <c r="G3162">
        <v>0</v>
      </c>
      <c r="H3162">
        <v>1</v>
      </c>
      <c r="I3162">
        <v>0</v>
      </c>
      <c r="J3162">
        <v>0</v>
      </c>
      <c r="K3162" s="5">
        <v>10</v>
      </c>
      <c r="L3162">
        <v>90</v>
      </c>
      <c r="M3162">
        <v>5</v>
      </c>
      <c r="N3162">
        <v>57</v>
      </c>
      <c r="O3162" s="17"/>
      <c r="P3162" s="17">
        <f t="shared" si="3006"/>
        <v>2</v>
      </c>
      <c r="Q3162" s="17">
        <v>19</v>
      </c>
      <c r="S3162" s="17">
        <v>0.26315789473684209</v>
      </c>
      <c r="T3162" s="17">
        <v>100</v>
      </c>
      <c r="U3162" s="17">
        <v>40</v>
      </c>
      <c r="V3162" s="17">
        <v>30</v>
      </c>
      <c r="W3162" s="17">
        <v>30</v>
      </c>
      <c r="X3162" s="17">
        <v>30</v>
      </c>
      <c r="Y3162" s="17"/>
      <c r="Z3162" s="17">
        <v>18</v>
      </c>
      <c r="AA3162" s="17">
        <v>132</v>
      </c>
      <c r="AB3162" s="17"/>
      <c r="AC3162" s="17">
        <v>63</v>
      </c>
      <c r="AD3162" s="17">
        <v>0.2857142857142857</v>
      </c>
      <c r="AE3162" s="17">
        <v>0</v>
      </c>
      <c r="AF3162" s="17">
        <v>23</v>
      </c>
      <c r="AG3162" s="17"/>
      <c r="AL3162">
        <v>0.29473684210526313</v>
      </c>
      <c r="AN3162">
        <v>0.22857142857142856</v>
      </c>
      <c r="AP3162">
        <v>0.12340425531914893</v>
      </c>
      <c r="AQ3162" s="9">
        <f>+AVERAGE(AL3150:AL3159)</f>
        <v>0.23536255792138144</v>
      </c>
      <c r="AR3162" s="9">
        <f>+AVERAGE(AN3150:AN3159)</f>
        <v>0.32540428088223505</v>
      </c>
      <c r="AS3162" s="17">
        <f t="shared" si="3000"/>
        <v>18</v>
      </c>
      <c r="AT3162" s="17">
        <f t="shared" si="3001"/>
        <v>0.33333333333333331</v>
      </c>
      <c r="AU3162" s="17">
        <f t="shared" si="3002"/>
        <v>0.45714285714285707</v>
      </c>
      <c r="AV3162" s="17">
        <f t="shared" si="3003"/>
        <v>0.2271604938271605</v>
      </c>
      <c r="AZ3162">
        <v>5</v>
      </c>
      <c r="BA3162" s="27">
        <v>0.83333333333333337</v>
      </c>
      <c r="BB3162" s="17">
        <v>19</v>
      </c>
      <c r="BC3162" s="17">
        <v>1</v>
      </c>
      <c r="BD3162" s="17">
        <v>1</v>
      </c>
      <c r="BF3162">
        <v>0</v>
      </c>
      <c r="BG3162">
        <v>2</v>
      </c>
      <c r="BQ3162">
        <v>0.5</v>
      </c>
      <c r="BR3162">
        <v>0.25</v>
      </c>
      <c r="BS3162">
        <v>0.73333333333333328</v>
      </c>
      <c r="CK3162" s="23">
        <v>0</v>
      </c>
      <c r="CL3162" s="23">
        <f t="shared" si="3005"/>
        <v>0</v>
      </c>
      <c r="CM3162" s="23">
        <f t="shared" si="3007"/>
        <v>0.94145023168552577</v>
      </c>
      <c r="CN3162" s="23">
        <f t="shared" si="3008"/>
        <v>1.3016171235289402</v>
      </c>
      <c r="CQ3162" s="4">
        <v>1</v>
      </c>
    </row>
    <row r="3163" spans="1:95" ht="11.25" customHeight="1">
      <c r="A3163" s="17">
        <v>29</v>
      </c>
      <c r="B3163" s="17">
        <v>4</v>
      </c>
      <c r="C3163" s="39">
        <v>11</v>
      </c>
      <c r="D3163" s="40">
        <v>0.46458333333333335</v>
      </c>
      <c r="E3163" s="17">
        <v>14</v>
      </c>
      <c r="F3163" s="9">
        <v>0</v>
      </c>
      <c r="G3163">
        <v>0</v>
      </c>
      <c r="H3163">
        <v>1</v>
      </c>
      <c r="I3163">
        <v>0</v>
      </c>
      <c r="J3163">
        <v>0</v>
      </c>
      <c r="K3163" s="5">
        <v>80</v>
      </c>
      <c r="L3163">
        <v>20</v>
      </c>
      <c r="M3163">
        <v>0</v>
      </c>
      <c r="N3163">
        <v>57</v>
      </c>
      <c r="O3163" s="17"/>
      <c r="P3163" s="17">
        <f t="shared" si="3006"/>
        <v>0</v>
      </c>
      <c r="Q3163" s="17">
        <v>20</v>
      </c>
      <c r="S3163" s="17">
        <v>0</v>
      </c>
      <c r="T3163" s="17">
        <v>40</v>
      </c>
      <c r="U3163" s="17">
        <v>0</v>
      </c>
      <c r="V3163" s="17">
        <v>30</v>
      </c>
      <c r="W3163" s="17">
        <v>30</v>
      </c>
      <c r="X3163" s="17">
        <v>0</v>
      </c>
      <c r="Y3163" s="17"/>
      <c r="Z3163" s="17">
        <v>0</v>
      </c>
      <c r="AA3163" s="17">
        <v>132</v>
      </c>
      <c r="AB3163" s="17"/>
      <c r="AC3163" s="17">
        <v>0</v>
      </c>
      <c r="AD3163" s="17" t="s">
        <v>2085</v>
      </c>
      <c r="AE3163" s="17">
        <v>0.2857142857142857</v>
      </c>
      <c r="AF3163" s="17">
        <v>10</v>
      </c>
      <c r="AG3163" s="17"/>
      <c r="AL3163">
        <v>0.2</v>
      </c>
      <c r="AN3163">
        <v>0</v>
      </c>
      <c r="AP3163">
        <v>0.13333333333333333</v>
      </c>
      <c r="AQ3163" s="9">
        <f>+AVERAGE(AL3150:AL3159)</f>
        <v>0.23536255792138144</v>
      </c>
      <c r="AR3163" s="9">
        <f>+AVERAGE(AN3150:AN3159)</f>
        <v>0.32540428088223505</v>
      </c>
      <c r="AS3163" s="17">
        <f t="shared" si="3000"/>
        <v>19</v>
      </c>
      <c r="AT3163" s="17">
        <f t="shared" si="3001"/>
        <v>0.29473684210526313</v>
      </c>
      <c r="AU3163" s="17">
        <f t="shared" si="3002"/>
        <v>0.22857142857142856</v>
      </c>
      <c r="AV3163" s="17">
        <f t="shared" si="3003"/>
        <v>0.12340425531914893</v>
      </c>
      <c r="AZ3163">
        <v>5</v>
      </c>
      <c r="BA3163" s="27">
        <v>0.83333333333333337</v>
      </c>
      <c r="BB3163" s="17">
        <v>19</v>
      </c>
      <c r="BC3163" s="17">
        <v>1</v>
      </c>
      <c r="BD3163" s="17">
        <v>1</v>
      </c>
      <c r="BF3163">
        <v>0</v>
      </c>
      <c r="BG3163">
        <v>2</v>
      </c>
      <c r="BQ3163">
        <v>0.5</v>
      </c>
      <c r="BR3163">
        <v>0.25</v>
      </c>
      <c r="BS3163">
        <v>0.73333333333333328</v>
      </c>
      <c r="CK3163" s="23">
        <v>1.1428571428571428</v>
      </c>
      <c r="CL3163" s="23">
        <f t="shared" si="3005"/>
        <v>0</v>
      </c>
      <c r="CM3163" s="23">
        <f t="shared" si="3007"/>
        <v>0.94145023168552577</v>
      </c>
      <c r="CN3163" s="23">
        <f t="shared" si="3008"/>
        <v>1.3016171235289402</v>
      </c>
      <c r="CQ3163" s="4">
        <v>1</v>
      </c>
    </row>
    <row r="3164" spans="1:95" ht="11.25" customHeight="1">
      <c r="A3164" s="17">
        <v>29</v>
      </c>
      <c r="B3164" s="17">
        <v>4</v>
      </c>
      <c r="C3164" s="39">
        <v>11</v>
      </c>
      <c r="D3164" s="40">
        <v>0.46458333333333335</v>
      </c>
      <c r="E3164" s="17">
        <v>15</v>
      </c>
      <c r="F3164" s="9">
        <v>0</v>
      </c>
      <c r="G3164">
        <v>0</v>
      </c>
      <c r="H3164">
        <v>1</v>
      </c>
      <c r="I3164">
        <v>0</v>
      </c>
      <c r="J3164">
        <v>0</v>
      </c>
      <c r="K3164" s="5">
        <v>10</v>
      </c>
      <c r="L3164">
        <v>30</v>
      </c>
      <c r="M3164">
        <v>6</v>
      </c>
      <c r="N3164">
        <v>63</v>
      </c>
      <c r="O3164" s="17"/>
      <c r="P3164" s="17">
        <f t="shared" si="3006"/>
        <v>1</v>
      </c>
      <c r="Q3164" s="17">
        <v>25</v>
      </c>
      <c r="S3164" s="17">
        <v>0.24</v>
      </c>
      <c r="T3164" s="17">
        <v>55</v>
      </c>
      <c r="U3164" s="17">
        <v>10</v>
      </c>
      <c r="V3164" s="17">
        <v>30</v>
      </c>
      <c r="W3164" s="17">
        <v>30</v>
      </c>
      <c r="X3164" s="17">
        <v>10</v>
      </c>
      <c r="Y3164" s="17"/>
      <c r="Z3164" s="17">
        <v>0</v>
      </c>
      <c r="AA3164" s="17">
        <v>132</v>
      </c>
      <c r="AB3164" s="17"/>
      <c r="AC3164" s="17">
        <v>5</v>
      </c>
      <c r="AD3164" s="17">
        <v>0</v>
      </c>
      <c r="AE3164" s="17" t="s">
        <v>2085</v>
      </c>
      <c r="AF3164" s="17">
        <v>4</v>
      </c>
      <c r="AG3164" s="17"/>
      <c r="AL3164">
        <v>0.224</v>
      </c>
      <c r="AN3164">
        <v>0.72</v>
      </c>
      <c r="AP3164">
        <v>0.2</v>
      </c>
      <c r="AQ3164" s="9">
        <f>+AVERAGE(AL3150:AL3159)</f>
        <v>0.23536255792138144</v>
      </c>
      <c r="AR3164" s="9">
        <f>+AVERAGE(AN3150:AN3159)</f>
        <v>0.32540428088223505</v>
      </c>
      <c r="AS3164" s="17">
        <f t="shared" si="3000"/>
        <v>20</v>
      </c>
      <c r="AT3164" s="17">
        <f t="shared" si="3001"/>
        <v>0.2</v>
      </c>
      <c r="AU3164" s="17">
        <f t="shared" si="3002"/>
        <v>0</v>
      </c>
      <c r="AV3164" s="17">
        <f t="shared" si="3003"/>
        <v>0.13333333333333333</v>
      </c>
      <c r="AZ3164">
        <v>5</v>
      </c>
      <c r="BA3164" s="27">
        <v>0.83333333333333337</v>
      </c>
      <c r="BB3164" s="17">
        <v>19</v>
      </c>
      <c r="BC3164" s="17">
        <v>1</v>
      </c>
      <c r="BD3164" s="17">
        <v>1</v>
      </c>
      <c r="BF3164">
        <v>0</v>
      </c>
      <c r="BG3164">
        <v>2</v>
      </c>
      <c r="BQ3164">
        <v>0.5</v>
      </c>
      <c r="BR3164">
        <v>0.25</v>
      </c>
      <c r="BS3164">
        <v>0.73333333333333328</v>
      </c>
      <c r="CK3164" s="23" t="s">
        <v>2085</v>
      </c>
      <c r="CL3164" s="23">
        <f t="shared" si="3005"/>
        <v>0</v>
      </c>
      <c r="CM3164" s="23">
        <f t="shared" si="3007"/>
        <v>0.94145023168552577</v>
      </c>
      <c r="CN3164" s="23">
        <f t="shared" si="3008"/>
        <v>1.3016171235289402</v>
      </c>
      <c r="CQ3164" s="4">
        <v>4</v>
      </c>
    </row>
    <row r="3165" spans="1:95" ht="11.25" customHeight="1">
      <c r="A3165" s="17">
        <v>29</v>
      </c>
      <c r="B3165" s="17">
        <v>4</v>
      </c>
      <c r="C3165" s="39">
        <v>11</v>
      </c>
      <c r="D3165" s="40">
        <v>0.46458333333333335</v>
      </c>
      <c r="E3165" s="17">
        <v>16</v>
      </c>
      <c r="F3165" s="9">
        <v>0</v>
      </c>
      <c r="G3165">
        <v>0</v>
      </c>
      <c r="H3165">
        <v>1</v>
      </c>
      <c r="I3165">
        <v>0</v>
      </c>
      <c r="J3165">
        <v>0</v>
      </c>
      <c r="K3165" s="5">
        <v>5</v>
      </c>
      <c r="L3165">
        <v>50</v>
      </c>
      <c r="M3165">
        <v>10</v>
      </c>
      <c r="N3165">
        <v>73</v>
      </c>
      <c r="O3165" s="17"/>
      <c r="P3165" s="17">
        <f t="shared" si="3006"/>
        <v>1</v>
      </c>
      <c r="Q3165" s="17">
        <v>50</v>
      </c>
      <c r="S3165" s="17">
        <v>0.2</v>
      </c>
      <c r="T3165" s="17">
        <v>100</v>
      </c>
      <c r="U3165" s="17">
        <v>40</v>
      </c>
      <c r="V3165" s="17">
        <v>30</v>
      </c>
      <c r="W3165" s="17">
        <v>30</v>
      </c>
      <c r="X3165" s="17">
        <v>30</v>
      </c>
      <c r="Y3165" s="17"/>
      <c r="Z3165" s="17">
        <v>15</v>
      </c>
      <c r="AA3165" s="17">
        <v>147</v>
      </c>
      <c r="AB3165" s="17"/>
      <c r="AC3165" s="17">
        <v>60</v>
      </c>
      <c r="AD3165" s="17">
        <v>0.25</v>
      </c>
      <c r="AE3165" s="17">
        <v>0</v>
      </c>
      <c r="AF3165" s="17">
        <v>15</v>
      </c>
      <c r="AG3165" s="17"/>
      <c r="AL3165">
        <v>0</v>
      </c>
      <c r="AN3165">
        <v>0.2</v>
      </c>
      <c r="AP3165">
        <v>0.2</v>
      </c>
      <c r="AQ3165" s="9">
        <f>+AVERAGE(AL3150:AL3159)</f>
        <v>0.23536255792138144</v>
      </c>
      <c r="AR3165" s="9">
        <f>+AVERAGE(AN3150:AN3159)</f>
        <v>0.32540428088223505</v>
      </c>
      <c r="AS3165" s="17">
        <f t="shared" si="3000"/>
        <v>25</v>
      </c>
      <c r="AT3165" s="17">
        <f t="shared" si="3001"/>
        <v>0.224</v>
      </c>
      <c r="AU3165" s="17">
        <f t="shared" si="3002"/>
        <v>0.72</v>
      </c>
      <c r="AV3165" s="17">
        <f t="shared" si="3003"/>
        <v>0.2</v>
      </c>
      <c r="AZ3165">
        <v>5</v>
      </c>
      <c r="BA3165" s="27">
        <v>0.83333333333333337</v>
      </c>
      <c r="BB3165" s="17">
        <v>19</v>
      </c>
      <c r="BC3165" s="17">
        <v>1</v>
      </c>
      <c r="BD3165" s="17">
        <v>1</v>
      </c>
      <c r="BF3165">
        <v>0</v>
      </c>
      <c r="BG3165">
        <v>2</v>
      </c>
      <c r="BQ3165">
        <v>0.5</v>
      </c>
      <c r="BR3165">
        <v>0.25</v>
      </c>
      <c r="BS3165">
        <v>0.73333333333333328</v>
      </c>
      <c r="CK3165" s="23">
        <v>0</v>
      </c>
      <c r="CL3165" s="23">
        <f t="shared" si="3005"/>
        <v>0</v>
      </c>
      <c r="CM3165" s="23">
        <f t="shared" si="3007"/>
        <v>0.94145023168552577</v>
      </c>
      <c r="CN3165" s="23">
        <f t="shared" si="3008"/>
        <v>1.3016171235289402</v>
      </c>
      <c r="CQ3165" s="4">
        <v>5</v>
      </c>
    </row>
    <row r="3166" spans="1:95" ht="11.25" customHeight="1">
      <c r="A3166" s="17">
        <v>29</v>
      </c>
      <c r="B3166" s="17">
        <v>4</v>
      </c>
      <c r="C3166" s="39">
        <v>11</v>
      </c>
      <c r="D3166" s="40">
        <v>0.46458333333333335</v>
      </c>
      <c r="E3166" s="17">
        <v>17</v>
      </c>
      <c r="F3166" s="9">
        <v>0</v>
      </c>
      <c r="G3166">
        <v>0</v>
      </c>
      <c r="H3166">
        <v>1</v>
      </c>
      <c r="I3166">
        <v>0</v>
      </c>
      <c r="J3166">
        <v>0</v>
      </c>
      <c r="K3166" s="5">
        <v>10</v>
      </c>
      <c r="L3166">
        <v>90</v>
      </c>
      <c r="M3166">
        <v>2</v>
      </c>
      <c r="N3166">
        <v>75</v>
      </c>
      <c r="O3166" s="17"/>
      <c r="P3166" s="17">
        <f t="shared" si="3006"/>
        <v>0</v>
      </c>
      <c r="Q3166" s="17">
        <v>9</v>
      </c>
      <c r="S3166" s="17">
        <v>0.22222222222222221</v>
      </c>
      <c r="T3166" s="17">
        <v>99</v>
      </c>
      <c r="U3166" s="17">
        <v>40</v>
      </c>
      <c r="V3166" s="17">
        <v>30</v>
      </c>
      <c r="W3166" s="17">
        <v>30</v>
      </c>
      <c r="X3166" s="17">
        <v>30</v>
      </c>
      <c r="Y3166" s="17"/>
      <c r="Z3166" s="17">
        <v>4</v>
      </c>
      <c r="AA3166" s="17">
        <v>151</v>
      </c>
      <c r="AB3166" s="17"/>
      <c r="AC3166" s="17">
        <v>49</v>
      </c>
      <c r="AD3166" s="17">
        <v>8.1632653061224483E-2</v>
      </c>
      <c r="AE3166" s="17">
        <v>0.25</v>
      </c>
      <c r="AF3166" s="17">
        <v>12</v>
      </c>
      <c r="AG3166" s="17"/>
      <c r="AL3166">
        <v>0.26666666666666666</v>
      </c>
      <c r="AN3166">
        <v>0.33469387755102037</v>
      </c>
      <c r="AP3166">
        <v>0.16444444444444445</v>
      </c>
      <c r="AQ3166" s="9">
        <f>+AVERAGE(AL3150:AL3159)</f>
        <v>0.23536255792138144</v>
      </c>
      <c r="AR3166" s="9">
        <f>+AVERAGE(AN3150:AN3159)</f>
        <v>0.32540428088223505</v>
      </c>
      <c r="AS3166" s="17">
        <f t="shared" si="3000"/>
        <v>50</v>
      </c>
      <c r="AT3166" s="17">
        <f t="shared" si="3001"/>
        <v>0</v>
      </c>
      <c r="AU3166" s="17">
        <f t="shared" si="3002"/>
        <v>0.2</v>
      </c>
      <c r="AV3166" s="17">
        <f t="shared" si="3003"/>
        <v>0.2</v>
      </c>
      <c r="AZ3166">
        <v>5</v>
      </c>
      <c r="BA3166" s="27">
        <v>0.83333333333333337</v>
      </c>
      <c r="BB3166" s="17">
        <v>19</v>
      </c>
      <c r="BC3166" s="17">
        <v>1</v>
      </c>
      <c r="BD3166" s="17">
        <v>1</v>
      </c>
      <c r="BF3166">
        <v>0</v>
      </c>
      <c r="BG3166">
        <v>2</v>
      </c>
      <c r="BQ3166">
        <v>0.5</v>
      </c>
      <c r="BR3166">
        <v>0.25</v>
      </c>
      <c r="BS3166">
        <v>0.73333333333333328</v>
      </c>
      <c r="CK3166" s="23">
        <v>1</v>
      </c>
      <c r="CL3166" s="23">
        <f t="shared" si="3005"/>
        <v>0</v>
      </c>
      <c r="CM3166" s="23">
        <f t="shared" si="3007"/>
        <v>0.94145023168552577</v>
      </c>
      <c r="CN3166" s="23">
        <f t="shared" si="3008"/>
        <v>1.3016171235289402</v>
      </c>
      <c r="CQ3166" s="4">
        <v>5</v>
      </c>
    </row>
    <row r="3167" spans="1:95" ht="11.25" customHeight="1">
      <c r="A3167" s="17">
        <v>29</v>
      </c>
      <c r="B3167" s="17">
        <v>4</v>
      </c>
      <c r="C3167" s="39">
        <v>11</v>
      </c>
      <c r="D3167" s="40">
        <v>0.46458333333333335</v>
      </c>
      <c r="E3167" s="17">
        <v>18</v>
      </c>
      <c r="F3167" s="9">
        <v>0</v>
      </c>
      <c r="G3167">
        <v>0</v>
      </c>
      <c r="H3167">
        <v>1</v>
      </c>
      <c r="I3167">
        <v>0</v>
      </c>
      <c r="J3167">
        <v>0</v>
      </c>
      <c r="K3167" s="5">
        <v>80</v>
      </c>
      <c r="L3167">
        <v>19</v>
      </c>
      <c r="M3167">
        <v>9</v>
      </c>
      <c r="N3167">
        <v>84</v>
      </c>
      <c r="O3167" s="17"/>
      <c r="P3167" s="17">
        <f t="shared" si="3006"/>
        <v>1</v>
      </c>
      <c r="Q3167" s="17">
        <v>33</v>
      </c>
      <c r="S3167" s="17">
        <v>0.27272727272727271</v>
      </c>
      <c r="T3167" s="17">
        <v>52</v>
      </c>
      <c r="U3167" s="17">
        <v>10</v>
      </c>
      <c r="V3167" s="17">
        <v>30</v>
      </c>
      <c r="W3167" s="17">
        <v>30</v>
      </c>
      <c r="X3167" s="17">
        <v>10</v>
      </c>
      <c r="Y3167" s="17"/>
      <c r="Z3167" s="17">
        <v>4</v>
      </c>
      <c r="AA3167" s="17">
        <v>155</v>
      </c>
      <c r="AB3167" s="17"/>
      <c r="AC3167" s="17">
        <v>14</v>
      </c>
      <c r="AD3167" s="17">
        <v>0.2857142857142857</v>
      </c>
      <c r="AE3167" s="17">
        <v>8.1632653061224483E-2</v>
      </c>
      <c r="AF3167" s="17">
        <v>5</v>
      </c>
      <c r="AG3167" s="17"/>
      <c r="AL3167">
        <v>0.25454545454545452</v>
      </c>
      <c r="AN3167">
        <v>0.68571428571428572</v>
      </c>
      <c r="AP3167">
        <v>0.33548387096774196</v>
      </c>
      <c r="AQ3167" s="9">
        <f>+AVERAGE(AL3150:AL3159)</f>
        <v>0.23536255792138144</v>
      </c>
      <c r="AR3167" s="9">
        <f>+AVERAGE(AN3150:AN3159)</f>
        <v>0.32540428088223505</v>
      </c>
      <c r="AS3167" s="17">
        <f t="shared" si="3000"/>
        <v>9</v>
      </c>
      <c r="AT3167" s="17">
        <f t="shared" si="3001"/>
        <v>0.26666666666666666</v>
      </c>
      <c r="AU3167" s="17">
        <f t="shared" si="3002"/>
        <v>0.33469387755102037</v>
      </c>
      <c r="AV3167" s="17">
        <f t="shared" si="3003"/>
        <v>0.16444444444444445</v>
      </c>
      <c r="AZ3167">
        <v>5</v>
      </c>
      <c r="BA3167" s="27">
        <v>0.83333333333333337</v>
      </c>
      <c r="BB3167" s="17">
        <v>19</v>
      </c>
      <c r="BC3167" s="17">
        <v>1</v>
      </c>
      <c r="BD3167" s="17">
        <v>1</v>
      </c>
      <c r="BF3167">
        <v>0</v>
      </c>
      <c r="BG3167">
        <v>2</v>
      </c>
      <c r="BQ3167">
        <v>0.5</v>
      </c>
      <c r="BR3167">
        <v>0.25</v>
      </c>
      <c r="BS3167">
        <v>0.73333333333333328</v>
      </c>
      <c r="CK3167" s="23">
        <v>0.32653061224489793</v>
      </c>
      <c r="CL3167" s="23">
        <f t="shared" si="3005"/>
        <v>0</v>
      </c>
      <c r="CM3167" s="23">
        <f t="shared" si="3007"/>
        <v>0.94145023168552577</v>
      </c>
      <c r="CN3167" s="23">
        <f t="shared" si="3008"/>
        <v>1.3016171235289402</v>
      </c>
      <c r="CQ3167" s="4">
        <v>1</v>
      </c>
    </row>
    <row r="3168" spans="1:95" ht="11.25" customHeight="1">
      <c r="A3168" s="17">
        <v>29</v>
      </c>
      <c r="B3168" s="17">
        <v>4</v>
      </c>
      <c r="C3168" s="39">
        <v>11</v>
      </c>
      <c r="D3168" s="40">
        <v>0.46458333333333335</v>
      </c>
      <c r="E3168" s="17">
        <v>19</v>
      </c>
      <c r="F3168" s="9">
        <v>0</v>
      </c>
      <c r="G3168">
        <v>0</v>
      </c>
      <c r="H3168">
        <v>1</v>
      </c>
      <c r="I3168">
        <v>0</v>
      </c>
      <c r="J3168">
        <v>0</v>
      </c>
      <c r="K3168" s="5">
        <v>10</v>
      </c>
      <c r="L3168">
        <v>42</v>
      </c>
      <c r="M3168">
        <v>9</v>
      </c>
      <c r="N3168">
        <v>93</v>
      </c>
      <c r="O3168" s="17"/>
      <c r="P3168" s="17">
        <f t="shared" si="3006"/>
        <v>1</v>
      </c>
      <c r="Q3168" s="17">
        <v>44</v>
      </c>
      <c r="S3168" s="17">
        <v>0.20454545454545456</v>
      </c>
      <c r="T3168" s="17">
        <v>86</v>
      </c>
      <c r="U3168" s="17">
        <v>40</v>
      </c>
      <c r="V3168" s="17">
        <v>30</v>
      </c>
      <c r="W3168" s="17">
        <v>30</v>
      </c>
      <c r="X3168" s="17">
        <v>30</v>
      </c>
      <c r="Y3168" s="17"/>
      <c r="Z3168" s="17">
        <v>15</v>
      </c>
      <c r="AA3168" s="17">
        <v>170</v>
      </c>
      <c r="AB3168" s="17"/>
      <c r="AC3168" s="17">
        <v>63</v>
      </c>
      <c r="AD3168" s="17">
        <v>0.23809523809523808</v>
      </c>
      <c r="AE3168" s="17">
        <v>0.2857142857142857</v>
      </c>
      <c r="AF3168" s="17">
        <v>16</v>
      </c>
      <c r="AG3168" s="17"/>
      <c r="AL3168">
        <v>5.4545454545454536E-2</v>
      </c>
      <c r="AN3168">
        <v>0.22857142857142856</v>
      </c>
      <c r="AP3168">
        <v>0.23768115942028986</v>
      </c>
      <c r="AQ3168" s="9">
        <f>+AVERAGE(AL3150:AL3159)</f>
        <v>0.23536255792138144</v>
      </c>
      <c r="AR3168" s="9">
        <f>+AVERAGE(AN3150:AN3159)</f>
        <v>0.32540428088223505</v>
      </c>
      <c r="AS3168" s="17">
        <f t="shared" si="3000"/>
        <v>33</v>
      </c>
      <c r="AT3168" s="17">
        <f t="shared" si="3001"/>
        <v>0.25454545454545452</v>
      </c>
      <c r="AU3168" s="17">
        <f t="shared" si="3002"/>
        <v>0.68571428571428572</v>
      </c>
      <c r="AV3168" s="17">
        <f t="shared" si="3003"/>
        <v>0.33548387096774196</v>
      </c>
      <c r="AZ3168">
        <v>5</v>
      </c>
      <c r="BA3168" s="27">
        <v>0.83333333333333337</v>
      </c>
      <c r="BB3168" s="17">
        <v>19</v>
      </c>
      <c r="BC3168" s="17">
        <v>1</v>
      </c>
      <c r="BD3168" s="17">
        <v>1</v>
      </c>
      <c r="BF3168">
        <v>0</v>
      </c>
      <c r="BG3168">
        <v>2</v>
      </c>
      <c r="BQ3168">
        <v>0.5</v>
      </c>
      <c r="BR3168">
        <v>0.25</v>
      </c>
      <c r="BS3168">
        <v>0.73333333333333328</v>
      </c>
      <c r="CK3168" s="23">
        <v>1.1428571428571428</v>
      </c>
      <c r="CL3168" s="23">
        <f t="shared" si="3005"/>
        <v>0</v>
      </c>
      <c r="CM3168" s="23">
        <f t="shared" si="3007"/>
        <v>0.94145023168552577</v>
      </c>
      <c r="CN3168" s="23">
        <f t="shared" si="3008"/>
        <v>1.3016171235289402</v>
      </c>
      <c r="CQ3168" s="4">
        <v>2</v>
      </c>
    </row>
    <row r="3169" spans="1:95" ht="11.25" customHeight="1">
      <c r="A3169" s="17">
        <v>29</v>
      </c>
      <c r="B3169" s="17">
        <v>4</v>
      </c>
      <c r="C3169" s="39">
        <v>11</v>
      </c>
      <c r="D3169" s="40">
        <v>0.46458333333333335</v>
      </c>
      <c r="E3169" s="17">
        <v>20</v>
      </c>
      <c r="F3169" s="9">
        <v>0</v>
      </c>
      <c r="G3169">
        <v>0</v>
      </c>
      <c r="H3169">
        <v>1</v>
      </c>
      <c r="I3169">
        <v>0</v>
      </c>
      <c r="J3169">
        <v>0</v>
      </c>
      <c r="K3169" s="5">
        <v>10</v>
      </c>
      <c r="L3169">
        <v>76</v>
      </c>
      <c r="M3169">
        <v>4</v>
      </c>
      <c r="N3169">
        <v>97</v>
      </c>
      <c r="O3169" s="17"/>
      <c r="P3169" s="17">
        <f t="shared" si="3006"/>
        <v>0</v>
      </c>
      <c r="Q3169" s="17">
        <v>17</v>
      </c>
      <c r="S3169" s="17">
        <v>0.23529411764705882</v>
      </c>
      <c r="T3169" s="17">
        <v>93</v>
      </c>
      <c r="U3169" s="17">
        <v>40</v>
      </c>
      <c r="V3169" s="17">
        <v>30</v>
      </c>
      <c r="W3169" s="17">
        <v>30</v>
      </c>
      <c r="X3169" s="17">
        <v>30</v>
      </c>
      <c r="Y3169" s="17"/>
      <c r="Z3169" s="17">
        <v>15</v>
      </c>
      <c r="AA3169" s="17">
        <v>185</v>
      </c>
      <c r="AB3169" s="17"/>
      <c r="AC3169" s="17">
        <v>46</v>
      </c>
      <c r="AD3169" s="17">
        <v>0.32608695652173914</v>
      </c>
      <c r="AE3169" s="17">
        <v>0.23809523809523808</v>
      </c>
      <c r="AF3169" s="17">
        <v>21</v>
      </c>
      <c r="AG3169" s="17">
        <v>138</v>
      </c>
      <c r="AL3169">
        <v>0.16470588235294117</v>
      </c>
      <c r="AN3169">
        <v>0.38260869565217398</v>
      </c>
      <c r="AP3169">
        <v>0.20759493670886076</v>
      </c>
      <c r="AQ3169" s="9">
        <f>+AVERAGE(AL3150:AL3159)</f>
        <v>0.23536255792138144</v>
      </c>
      <c r="AR3169" s="9">
        <f>+AVERAGE(AN3150:AN3159)</f>
        <v>0.32540428088223505</v>
      </c>
      <c r="AS3169" s="17">
        <f t="shared" si="3000"/>
        <v>44</v>
      </c>
      <c r="AT3169" s="17">
        <f t="shared" si="3001"/>
        <v>5.4545454545454536E-2</v>
      </c>
      <c r="AU3169" s="17">
        <f t="shared" si="3002"/>
        <v>0.22857142857142856</v>
      </c>
      <c r="AV3169" s="17">
        <f t="shared" si="3003"/>
        <v>0.23768115942028986</v>
      </c>
      <c r="AZ3169">
        <v>5</v>
      </c>
      <c r="BA3169" s="27">
        <v>0.83333333333333337</v>
      </c>
      <c r="BB3169" s="17">
        <v>19</v>
      </c>
      <c r="BC3169" s="17">
        <v>1</v>
      </c>
      <c r="BD3169" s="17">
        <v>1</v>
      </c>
      <c r="BF3169">
        <v>0</v>
      </c>
      <c r="BG3169">
        <v>2</v>
      </c>
      <c r="BQ3169">
        <v>0.5</v>
      </c>
      <c r="BR3169">
        <v>0.25</v>
      </c>
      <c r="BS3169">
        <v>0.73333333333333328</v>
      </c>
      <c r="BW3169" s="9">
        <f>SUM(AF3160:AF3169)</f>
        <v>138</v>
      </c>
      <c r="BX3169" s="9"/>
      <c r="BY3169" s="9">
        <f t="shared" ref="BY3169" si="3010">SUM(BW3159,BW3169)</f>
        <v>288</v>
      </c>
      <c r="CK3169" s="23">
        <v>0.95238095238095233</v>
      </c>
      <c r="CL3169" s="23">
        <f t="shared" si="3005"/>
        <v>0</v>
      </c>
      <c r="CM3169" s="23">
        <f t="shared" si="3007"/>
        <v>0.94145023168552577</v>
      </c>
      <c r="CN3169" s="23">
        <f t="shared" si="3008"/>
        <v>1.3016171235289402</v>
      </c>
      <c r="CQ3169" s="4">
        <v>2</v>
      </c>
    </row>
    <row r="3170" spans="1:95" ht="11.25" customHeight="1">
      <c r="A3170" s="17">
        <v>29</v>
      </c>
      <c r="B3170" s="17">
        <v>5</v>
      </c>
      <c r="C3170" s="39">
        <v>1</v>
      </c>
      <c r="D3170" s="40">
        <v>4.1666666666666664E-2</v>
      </c>
      <c r="E3170" s="17">
        <v>-2</v>
      </c>
      <c r="F3170" s="9">
        <v>0</v>
      </c>
      <c r="G3170">
        <v>0</v>
      </c>
      <c r="H3170">
        <v>0</v>
      </c>
      <c r="I3170">
        <v>0</v>
      </c>
      <c r="J3170">
        <v>0</v>
      </c>
      <c r="K3170" s="5">
        <v>25</v>
      </c>
      <c r="L3170">
        <v>50</v>
      </c>
      <c r="M3170">
        <v>7</v>
      </c>
      <c r="O3170" s="17"/>
      <c r="P3170" s="17">
        <f t="shared" si="3006"/>
        <v>1</v>
      </c>
      <c r="Q3170" s="17">
        <v>38</v>
      </c>
      <c r="S3170" s="17">
        <v>0.18421052631578946</v>
      </c>
      <c r="T3170" s="17">
        <v>88</v>
      </c>
      <c r="U3170" s="17">
        <v>40</v>
      </c>
      <c r="V3170" s="17">
        <v>30</v>
      </c>
      <c r="W3170" s="17"/>
      <c r="X3170" s="17">
        <v>30</v>
      </c>
      <c r="Y3170" s="17"/>
      <c r="Z3170" s="17">
        <v>4</v>
      </c>
      <c r="AA3170" s="17"/>
      <c r="AB3170" s="17"/>
      <c r="AC3170" s="17">
        <v>46</v>
      </c>
      <c r="AD3170" s="17">
        <v>8.6956521739130432E-2</v>
      </c>
      <c r="AE3170" s="17"/>
      <c r="AF3170" s="17">
        <v>7</v>
      </c>
      <c r="AG3170" s="17"/>
      <c r="AL3170">
        <v>6.3157894736842107E-2</v>
      </c>
      <c r="AN3170">
        <v>0.35652173913043483</v>
      </c>
      <c r="AP3170">
        <v>0.32413793103448274</v>
      </c>
      <c r="AQ3170" s="22"/>
      <c r="AR3170" s="22"/>
      <c r="AS3170" s="17">
        <f t="shared" si="3000"/>
        <v>17</v>
      </c>
      <c r="AT3170" s="17">
        <f t="shared" si="3001"/>
        <v>0.16470588235294117</v>
      </c>
      <c r="AU3170" s="17">
        <f t="shared" si="3002"/>
        <v>0.38260869565217398</v>
      </c>
      <c r="AV3170" s="17">
        <f t="shared" si="3003"/>
        <v>0.20759493670886076</v>
      </c>
      <c r="AZ3170">
        <v>4.5</v>
      </c>
      <c r="BA3170" s="27">
        <v>0.75</v>
      </c>
      <c r="BB3170" s="17">
        <v>19</v>
      </c>
      <c r="BC3170" s="17">
        <v>0</v>
      </c>
      <c r="BD3170" s="17">
        <v>0</v>
      </c>
      <c r="BF3170">
        <v>1</v>
      </c>
      <c r="BG3170">
        <v>2</v>
      </c>
      <c r="BQ3170">
        <v>0.5</v>
      </c>
      <c r="BR3170">
        <v>0.25</v>
      </c>
      <c r="BS3170">
        <v>0.73333333333333328</v>
      </c>
      <c r="CK3170" s="23" t="s">
        <v>2085</v>
      </c>
      <c r="CL3170" s="23">
        <f t="shared" si="3005"/>
        <v>0</v>
      </c>
      <c r="CM3170" s="23" t="str">
        <f t="shared" si="3007"/>
        <v/>
      </c>
      <c r="CN3170" s="23" t="str">
        <f t="shared" si="3008"/>
        <v/>
      </c>
      <c r="CQ3170" s="4">
        <v>0</v>
      </c>
    </row>
    <row r="3171" spans="1:95" ht="11.25" customHeight="1">
      <c r="A3171" s="17">
        <v>29</v>
      </c>
      <c r="B3171" s="17">
        <v>5</v>
      </c>
      <c r="C3171" s="39">
        <v>1</v>
      </c>
      <c r="D3171" s="40">
        <v>4.1666666666666664E-2</v>
      </c>
      <c r="E3171" s="17">
        <v>-1</v>
      </c>
      <c r="F3171" s="9">
        <v>0</v>
      </c>
      <c r="G3171">
        <v>0</v>
      </c>
      <c r="H3171">
        <v>0</v>
      </c>
      <c r="I3171">
        <v>0</v>
      </c>
      <c r="J3171">
        <v>0</v>
      </c>
      <c r="K3171" s="5">
        <v>25</v>
      </c>
      <c r="L3171">
        <v>63</v>
      </c>
      <c r="M3171">
        <v>7</v>
      </c>
      <c r="O3171" s="17"/>
      <c r="P3171" s="17">
        <f t="shared" si="3006"/>
        <v>1</v>
      </c>
      <c r="Q3171" s="17">
        <v>34</v>
      </c>
      <c r="S3171" s="17">
        <v>0.20588235294117646</v>
      </c>
      <c r="T3171" s="17">
        <v>97</v>
      </c>
      <c r="U3171" s="17">
        <v>40</v>
      </c>
      <c r="V3171" s="17">
        <v>30</v>
      </c>
      <c r="W3171" s="17">
        <v>30</v>
      </c>
      <c r="X3171" s="17">
        <v>30</v>
      </c>
      <c r="Y3171" s="17"/>
      <c r="Z3171" s="17">
        <v>0</v>
      </c>
      <c r="AA3171" s="17"/>
      <c r="AB3171" s="17"/>
      <c r="AC3171" s="17">
        <v>57</v>
      </c>
      <c r="AD3171" s="17">
        <v>0</v>
      </c>
      <c r="AE3171" s="17">
        <v>8.6956521739130432E-2</v>
      </c>
      <c r="AF3171" s="17">
        <v>3</v>
      </c>
      <c r="AG3171" s="17"/>
      <c r="AL3171">
        <v>2.3529411764705882E-2</v>
      </c>
      <c r="AN3171">
        <v>0.41403508771929826</v>
      </c>
      <c r="AP3171">
        <v>0.32876712328767121</v>
      </c>
      <c r="AQ3171" s="9"/>
      <c r="AR3171" s="9"/>
      <c r="AS3171" s="17">
        <f t="shared" si="3000"/>
        <v>38</v>
      </c>
      <c r="AT3171" s="17">
        <f t="shared" si="3001"/>
        <v>6.3157894736842107E-2</v>
      </c>
      <c r="AU3171" s="17">
        <f t="shared" si="3002"/>
        <v>0.35652173913043483</v>
      </c>
      <c r="AV3171" s="17">
        <f t="shared" si="3003"/>
        <v>0.32413793103448274</v>
      </c>
      <c r="AZ3171">
        <v>4.5</v>
      </c>
      <c r="BA3171" s="27">
        <v>0.75</v>
      </c>
      <c r="BB3171" s="17">
        <v>19</v>
      </c>
      <c r="BC3171" s="17">
        <v>0</v>
      </c>
      <c r="BD3171" s="17">
        <v>0</v>
      </c>
      <c r="BF3171">
        <v>1</v>
      </c>
      <c r="BG3171">
        <v>2</v>
      </c>
      <c r="BQ3171">
        <v>0.5</v>
      </c>
      <c r="BR3171">
        <v>0.25</v>
      </c>
      <c r="BS3171">
        <v>0.73333333333333328</v>
      </c>
      <c r="CK3171" s="23">
        <v>0.43478260869565216</v>
      </c>
      <c r="CL3171" s="23">
        <f t="shared" si="3005"/>
        <v>0</v>
      </c>
      <c r="CM3171" s="23" t="str">
        <f t="shared" si="3007"/>
        <v/>
      </c>
      <c r="CN3171" s="23" t="str">
        <f t="shared" si="3008"/>
        <v/>
      </c>
      <c r="CQ3171" s="4">
        <v>4</v>
      </c>
    </row>
    <row r="3172" spans="1:95" ht="11.25" customHeight="1">
      <c r="A3172" s="17">
        <v>29</v>
      </c>
      <c r="B3172" s="17">
        <v>5</v>
      </c>
      <c r="C3172" s="39">
        <v>1</v>
      </c>
      <c r="D3172" s="40">
        <v>4.1666666666666664E-2</v>
      </c>
      <c r="E3172" s="17">
        <v>1</v>
      </c>
      <c r="F3172" s="9">
        <v>0</v>
      </c>
      <c r="G3172">
        <v>0</v>
      </c>
      <c r="H3172">
        <v>0</v>
      </c>
      <c r="I3172">
        <v>0</v>
      </c>
      <c r="J3172">
        <v>0</v>
      </c>
      <c r="K3172" s="5">
        <v>25</v>
      </c>
      <c r="L3172">
        <v>75</v>
      </c>
      <c r="M3172">
        <v>1</v>
      </c>
      <c r="N3172">
        <v>1</v>
      </c>
      <c r="O3172" s="17"/>
      <c r="P3172" s="17">
        <f t="shared" si="3006"/>
        <v>0</v>
      </c>
      <c r="Q3172" s="17">
        <v>26</v>
      </c>
      <c r="S3172" s="17">
        <v>3.8461538461538464E-2</v>
      </c>
      <c r="T3172" s="17">
        <v>100</v>
      </c>
      <c r="U3172" s="17">
        <v>40</v>
      </c>
      <c r="V3172" s="17">
        <v>30</v>
      </c>
      <c r="W3172" s="17">
        <v>30</v>
      </c>
      <c r="X3172" s="17">
        <v>30</v>
      </c>
      <c r="Y3172" s="17"/>
      <c r="Z3172" s="17">
        <v>0</v>
      </c>
      <c r="AA3172" s="17">
        <v>0</v>
      </c>
      <c r="AB3172" s="17"/>
      <c r="AC3172" s="17">
        <v>69</v>
      </c>
      <c r="AD3172" s="17">
        <v>0</v>
      </c>
      <c r="AE3172" s="17"/>
      <c r="AF3172" s="17">
        <v>9</v>
      </c>
      <c r="AG3172" s="17"/>
      <c r="AL3172">
        <v>0.26153846153846155</v>
      </c>
      <c r="AN3172">
        <v>0.22608695652173913</v>
      </c>
      <c r="AP3172">
        <v>0.14623655913978492</v>
      </c>
      <c r="AQ3172" s="9"/>
      <c r="AR3172" s="9"/>
      <c r="AS3172" s="17">
        <f t="shared" ref="AS3172:AS3235" si="3011">+Q3171</f>
        <v>34</v>
      </c>
      <c r="AT3172" s="17">
        <f t="shared" ref="AT3172:AT3235" si="3012">+AL3171</f>
        <v>2.3529411764705882E-2</v>
      </c>
      <c r="AU3172" s="17">
        <f t="shared" ref="AU3172:AU3235" si="3013">+AN3171</f>
        <v>0.41403508771929826</v>
      </c>
      <c r="AV3172" s="17">
        <f t="shared" ref="AV3172:AV3235" si="3014">+AP3171</f>
        <v>0.32876712328767121</v>
      </c>
      <c r="AZ3172">
        <v>4.5</v>
      </c>
      <c r="BA3172" s="27">
        <v>0.75</v>
      </c>
      <c r="BB3172" s="17">
        <v>19</v>
      </c>
      <c r="BC3172" s="17">
        <v>0</v>
      </c>
      <c r="BD3172" s="17">
        <v>0</v>
      </c>
      <c r="BF3172">
        <v>1</v>
      </c>
      <c r="BG3172">
        <v>2</v>
      </c>
      <c r="BQ3172">
        <v>0.5</v>
      </c>
      <c r="BR3172">
        <v>0.25</v>
      </c>
      <c r="BS3172">
        <v>0.73333333333333328</v>
      </c>
      <c r="CK3172" s="23" t="s">
        <v>2085</v>
      </c>
      <c r="CL3172" s="23">
        <f t="shared" si="3005"/>
        <v>0</v>
      </c>
      <c r="CM3172" s="23" t="str">
        <f t="shared" si="3007"/>
        <v/>
      </c>
      <c r="CN3172" s="23" t="str">
        <f t="shared" si="3008"/>
        <v/>
      </c>
      <c r="CQ3172" s="4">
        <v>6</v>
      </c>
    </row>
    <row r="3173" spans="1:95" ht="11.25" customHeight="1">
      <c r="A3173" s="17">
        <v>29</v>
      </c>
      <c r="B3173" s="17">
        <v>5</v>
      </c>
      <c r="C3173" s="39">
        <v>1</v>
      </c>
      <c r="D3173" s="40">
        <v>4.1666666666666664E-2</v>
      </c>
      <c r="E3173" s="17">
        <v>2</v>
      </c>
      <c r="F3173" s="9">
        <v>0</v>
      </c>
      <c r="G3173">
        <v>0</v>
      </c>
      <c r="H3173">
        <v>0</v>
      </c>
      <c r="I3173">
        <v>0</v>
      </c>
      <c r="J3173">
        <v>0</v>
      </c>
      <c r="K3173" s="5">
        <v>25</v>
      </c>
      <c r="L3173">
        <v>75</v>
      </c>
      <c r="M3173">
        <v>5</v>
      </c>
      <c r="N3173">
        <v>6</v>
      </c>
      <c r="O3173" s="17"/>
      <c r="P3173" s="17">
        <f t="shared" si="3006"/>
        <v>2</v>
      </c>
      <c r="Q3173" s="17">
        <v>28</v>
      </c>
      <c r="S3173" s="17">
        <v>0.17857142857142858</v>
      </c>
      <c r="T3173" s="17">
        <v>100</v>
      </c>
      <c r="U3173" s="17">
        <v>40</v>
      </c>
      <c r="V3173" s="17">
        <v>30</v>
      </c>
      <c r="W3173" s="17">
        <v>30</v>
      </c>
      <c r="X3173" s="17">
        <v>30</v>
      </c>
      <c r="Y3173" s="17"/>
      <c r="Z3173" s="17">
        <v>1</v>
      </c>
      <c r="AA3173" s="17">
        <v>1</v>
      </c>
      <c r="AB3173" s="17"/>
      <c r="AC3173" s="17">
        <v>53</v>
      </c>
      <c r="AD3173" s="17">
        <v>1.8867924528301886E-2</v>
      </c>
      <c r="AE3173" s="17">
        <v>0</v>
      </c>
      <c r="AF3173" s="17">
        <v>6</v>
      </c>
      <c r="AG3173" s="17"/>
      <c r="AL3173">
        <v>7.1428571428571425E-2</v>
      </c>
      <c r="AN3173">
        <v>0.33962264150943394</v>
      </c>
      <c r="AP3173">
        <v>0.21866666666666668</v>
      </c>
      <c r="AQ3173" s="9"/>
      <c r="AR3173" s="9"/>
      <c r="AS3173" s="17">
        <f t="shared" si="3011"/>
        <v>26</v>
      </c>
      <c r="AT3173" s="17">
        <f t="shared" si="3012"/>
        <v>0.26153846153846155</v>
      </c>
      <c r="AU3173" s="17">
        <f t="shared" si="3013"/>
        <v>0.22608695652173913</v>
      </c>
      <c r="AV3173" s="17">
        <f t="shared" si="3014"/>
        <v>0.14623655913978492</v>
      </c>
      <c r="AZ3173">
        <v>4.5</v>
      </c>
      <c r="BA3173" s="27">
        <v>0.75</v>
      </c>
      <c r="BB3173" s="17">
        <v>19</v>
      </c>
      <c r="BC3173" s="17">
        <v>0</v>
      </c>
      <c r="BD3173" s="17">
        <v>0</v>
      </c>
      <c r="BF3173">
        <v>1</v>
      </c>
      <c r="BG3173">
        <v>2</v>
      </c>
      <c r="BQ3173">
        <v>0.5</v>
      </c>
      <c r="BR3173">
        <v>0.25</v>
      </c>
      <c r="BS3173">
        <v>0.73333333333333328</v>
      </c>
      <c r="CK3173" s="23">
        <v>0</v>
      </c>
      <c r="CL3173" s="23">
        <f t="shared" si="3005"/>
        <v>0</v>
      </c>
      <c r="CM3173" s="23" t="str">
        <f t="shared" si="3007"/>
        <v/>
      </c>
      <c r="CN3173" s="23" t="str">
        <f t="shared" si="3008"/>
        <v/>
      </c>
      <c r="CQ3173" s="4">
        <v>6</v>
      </c>
    </row>
    <row r="3174" spans="1:95" ht="11.25" customHeight="1">
      <c r="A3174" s="17">
        <v>29</v>
      </c>
      <c r="B3174" s="17">
        <v>5</v>
      </c>
      <c r="C3174" s="39">
        <v>1</v>
      </c>
      <c r="D3174" s="40">
        <v>4.1666666666666664E-2</v>
      </c>
      <c r="E3174" s="17">
        <v>3</v>
      </c>
      <c r="F3174" s="9">
        <v>0</v>
      </c>
      <c r="G3174">
        <v>0</v>
      </c>
      <c r="H3174">
        <v>0</v>
      </c>
      <c r="I3174">
        <v>0</v>
      </c>
      <c r="J3174">
        <v>0</v>
      </c>
      <c r="K3174" s="5">
        <v>25</v>
      </c>
      <c r="L3174">
        <v>75</v>
      </c>
      <c r="M3174">
        <v>7</v>
      </c>
      <c r="N3174">
        <v>13</v>
      </c>
      <c r="O3174" s="17"/>
      <c r="P3174" s="17">
        <f t="shared" si="3006"/>
        <v>1</v>
      </c>
      <c r="Q3174" s="17">
        <v>34</v>
      </c>
      <c r="S3174" s="17">
        <v>0.20588235294117646</v>
      </c>
      <c r="T3174" s="17">
        <v>100</v>
      </c>
      <c r="U3174" s="17">
        <v>40</v>
      </c>
      <c r="V3174" s="17">
        <v>30</v>
      </c>
      <c r="W3174" s="17">
        <v>30</v>
      </c>
      <c r="X3174" s="17">
        <v>30</v>
      </c>
      <c r="Y3174" s="17"/>
      <c r="Z3174" s="17">
        <v>10</v>
      </c>
      <c r="AA3174" s="17">
        <v>11</v>
      </c>
      <c r="AB3174" s="17"/>
      <c r="AC3174" s="17">
        <v>43</v>
      </c>
      <c r="AD3174" s="17">
        <v>0.23255813953488372</v>
      </c>
      <c r="AE3174" s="17">
        <v>1.8867924528301886E-2</v>
      </c>
      <c r="AF3174" s="17">
        <v>13</v>
      </c>
      <c r="AG3174" s="17"/>
      <c r="AL3174">
        <v>5.8823529411764705E-2</v>
      </c>
      <c r="AN3174">
        <v>0.26046511627906976</v>
      </c>
      <c r="AP3174">
        <v>0.15593220338983052</v>
      </c>
      <c r="AQ3174" s="9"/>
      <c r="AR3174" s="9"/>
      <c r="AS3174" s="17">
        <f t="shared" si="3011"/>
        <v>28</v>
      </c>
      <c r="AT3174" s="17">
        <f t="shared" si="3012"/>
        <v>7.1428571428571425E-2</v>
      </c>
      <c r="AU3174" s="17">
        <f t="shared" si="3013"/>
        <v>0.33962264150943394</v>
      </c>
      <c r="AV3174" s="17">
        <f t="shared" si="3014"/>
        <v>0.21866666666666668</v>
      </c>
      <c r="AZ3174">
        <v>4.5</v>
      </c>
      <c r="BA3174" s="27">
        <v>0.75</v>
      </c>
      <c r="BB3174" s="17">
        <v>19</v>
      </c>
      <c r="BC3174" s="17">
        <v>0</v>
      </c>
      <c r="BD3174" s="17">
        <v>0</v>
      </c>
      <c r="BF3174">
        <v>1</v>
      </c>
      <c r="BG3174">
        <v>2</v>
      </c>
      <c r="BQ3174">
        <v>0.5</v>
      </c>
      <c r="BR3174">
        <v>0.25</v>
      </c>
      <c r="BS3174">
        <v>0.73333333333333328</v>
      </c>
      <c r="CK3174" s="23">
        <v>9.4339622641509427E-2</v>
      </c>
      <c r="CL3174" s="23">
        <f t="shared" si="3005"/>
        <v>0</v>
      </c>
      <c r="CM3174" s="23" t="str">
        <f t="shared" si="3007"/>
        <v/>
      </c>
      <c r="CN3174" s="23" t="str">
        <f t="shared" si="3008"/>
        <v/>
      </c>
      <c r="CQ3174" s="4">
        <v>8</v>
      </c>
    </row>
    <row r="3175" spans="1:95" ht="11.25" customHeight="1">
      <c r="A3175" s="17">
        <v>29</v>
      </c>
      <c r="B3175" s="17">
        <v>5</v>
      </c>
      <c r="C3175" s="39">
        <v>1</v>
      </c>
      <c r="D3175" s="40">
        <v>4.1666666666666664E-2</v>
      </c>
      <c r="E3175" s="17">
        <v>4</v>
      </c>
      <c r="F3175" s="9">
        <v>0</v>
      </c>
      <c r="G3175">
        <v>0</v>
      </c>
      <c r="H3175">
        <v>0</v>
      </c>
      <c r="I3175">
        <v>0</v>
      </c>
      <c r="J3175">
        <v>0</v>
      </c>
      <c r="K3175" s="5">
        <v>25</v>
      </c>
      <c r="L3175">
        <v>75</v>
      </c>
      <c r="M3175">
        <v>4</v>
      </c>
      <c r="N3175">
        <v>17</v>
      </c>
      <c r="O3175" s="17"/>
      <c r="P3175" s="17">
        <f t="shared" si="3006"/>
        <v>0</v>
      </c>
      <c r="Q3175" s="17">
        <v>28</v>
      </c>
      <c r="S3175" s="17">
        <v>0.14285714285714285</v>
      </c>
      <c r="T3175" s="17">
        <v>100</v>
      </c>
      <c r="U3175" s="17">
        <v>40</v>
      </c>
      <c r="V3175" s="17">
        <v>30</v>
      </c>
      <c r="W3175" s="17">
        <v>30</v>
      </c>
      <c r="X3175" s="17">
        <v>30</v>
      </c>
      <c r="Y3175" s="17"/>
      <c r="Z3175" s="17">
        <v>10</v>
      </c>
      <c r="AA3175" s="17">
        <v>21</v>
      </c>
      <c r="AB3175" s="17"/>
      <c r="AC3175" s="17">
        <v>44</v>
      </c>
      <c r="AD3175" s="17">
        <v>0.22727272727272727</v>
      </c>
      <c r="AE3175" s="17">
        <v>0.23255813953488372</v>
      </c>
      <c r="AF3175" s="17">
        <v>16</v>
      </c>
      <c r="AG3175" s="17"/>
      <c r="AL3175">
        <v>0.1</v>
      </c>
      <c r="AN3175">
        <v>0.10909090909090907</v>
      </c>
      <c r="AP3175">
        <v>0.11515151515151516</v>
      </c>
      <c r="AQ3175" s="9"/>
      <c r="AR3175" s="9"/>
      <c r="AS3175" s="17">
        <f t="shared" si="3011"/>
        <v>34</v>
      </c>
      <c r="AT3175" s="17">
        <f t="shared" si="3012"/>
        <v>5.8823529411764705E-2</v>
      </c>
      <c r="AU3175" s="17">
        <f t="shared" si="3013"/>
        <v>0.26046511627906976</v>
      </c>
      <c r="AV3175" s="17">
        <f t="shared" si="3014"/>
        <v>0.15593220338983052</v>
      </c>
      <c r="AZ3175">
        <v>4.5</v>
      </c>
      <c r="BA3175" s="27">
        <v>0.75</v>
      </c>
      <c r="BB3175" s="17">
        <v>19</v>
      </c>
      <c r="BC3175" s="17">
        <v>0</v>
      </c>
      <c r="BD3175" s="17">
        <v>0</v>
      </c>
      <c r="BF3175">
        <v>1</v>
      </c>
      <c r="BG3175">
        <v>2</v>
      </c>
      <c r="BQ3175">
        <v>0.5</v>
      </c>
      <c r="BR3175">
        <v>0.25</v>
      </c>
      <c r="BS3175">
        <v>0.73333333333333328</v>
      </c>
      <c r="CK3175" s="23">
        <v>1.1627906976744187</v>
      </c>
      <c r="CL3175" s="23">
        <f t="shared" si="3005"/>
        <v>0</v>
      </c>
      <c r="CM3175" s="23" t="str">
        <f t="shared" si="3007"/>
        <v/>
      </c>
      <c r="CN3175" s="23" t="str">
        <f t="shared" si="3008"/>
        <v/>
      </c>
      <c r="CQ3175" s="4">
        <v>5</v>
      </c>
    </row>
    <row r="3176" spans="1:95" ht="11.25" customHeight="1">
      <c r="A3176" s="17">
        <v>29</v>
      </c>
      <c r="B3176" s="17">
        <v>5</v>
      </c>
      <c r="C3176" s="39">
        <v>1</v>
      </c>
      <c r="D3176" s="40">
        <v>4.1666666666666664E-2</v>
      </c>
      <c r="E3176" s="17">
        <v>5</v>
      </c>
      <c r="F3176" s="9">
        <v>0</v>
      </c>
      <c r="G3176">
        <v>0</v>
      </c>
      <c r="H3176">
        <v>0</v>
      </c>
      <c r="I3176">
        <v>0</v>
      </c>
      <c r="J3176">
        <v>0</v>
      </c>
      <c r="K3176" s="5">
        <v>25</v>
      </c>
      <c r="L3176">
        <v>75</v>
      </c>
      <c r="M3176">
        <v>3</v>
      </c>
      <c r="N3176">
        <v>20</v>
      </c>
      <c r="O3176" s="17"/>
      <c r="P3176" s="17">
        <f t="shared" si="3006"/>
        <v>0</v>
      </c>
      <c r="Q3176" s="17">
        <v>27</v>
      </c>
      <c r="S3176" s="17">
        <v>0.1111111111111111</v>
      </c>
      <c r="T3176" s="17">
        <v>100</v>
      </c>
      <c r="U3176" s="17">
        <v>40</v>
      </c>
      <c r="V3176" s="17">
        <v>30</v>
      </c>
      <c r="W3176" s="17">
        <v>30</v>
      </c>
      <c r="X3176" s="17">
        <v>30</v>
      </c>
      <c r="Y3176" s="17"/>
      <c r="Z3176" s="17">
        <v>10</v>
      </c>
      <c r="AA3176" s="17">
        <v>31</v>
      </c>
      <c r="AB3176" s="17"/>
      <c r="AC3176" s="17">
        <v>41</v>
      </c>
      <c r="AD3176" s="17">
        <v>0.24390243902439024</v>
      </c>
      <c r="AE3176" s="17">
        <v>0.22727272727272727</v>
      </c>
      <c r="AF3176" s="17">
        <v>17</v>
      </c>
      <c r="AG3176" s="17"/>
      <c r="AL3176">
        <v>0.13333333333333333</v>
      </c>
      <c r="AN3176">
        <v>0.17560975609756099</v>
      </c>
      <c r="AP3176">
        <v>0.16250000000000001</v>
      </c>
      <c r="AQ3176" s="9"/>
      <c r="AR3176" s="9"/>
      <c r="AS3176" s="17">
        <f t="shared" si="3011"/>
        <v>28</v>
      </c>
      <c r="AT3176" s="17">
        <f t="shared" si="3012"/>
        <v>0.1</v>
      </c>
      <c r="AU3176" s="17">
        <f t="shared" si="3013"/>
        <v>0.10909090909090907</v>
      </c>
      <c r="AV3176" s="17">
        <f t="shared" si="3014"/>
        <v>0.11515151515151516</v>
      </c>
      <c r="AZ3176">
        <v>4.5</v>
      </c>
      <c r="BA3176" s="27">
        <v>0.75</v>
      </c>
      <c r="BB3176" s="17">
        <v>19</v>
      </c>
      <c r="BC3176" s="17">
        <v>0</v>
      </c>
      <c r="BD3176" s="17">
        <v>0</v>
      </c>
      <c r="BF3176">
        <v>1</v>
      </c>
      <c r="BG3176">
        <v>2</v>
      </c>
      <c r="BQ3176">
        <v>0.5</v>
      </c>
      <c r="BR3176">
        <v>0.25</v>
      </c>
      <c r="BS3176">
        <v>0.73333333333333328</v>
      </c>
      <c r="CK3176" s="23">
        <v>1.1363636363636362</v>
      </c>
      <c r="CL3176" s="23">
        <f t="shared" si="3005"/>
        <v>0</v>
      </c>
      <c r="CM3176" s="23" t="str">
        <f t="shared" si="3007"/>
        <v/>
      </c>
      <c r="CN3176" s="23" t="str">
        <f t="shared" si="3008"/>
        <v/>
      </c>
      <c r="CQ3176" s="4">
        <v>7</v>
      </c>
    </row>
    <row r="3177" spans="1:95" ht="11.25" customHeight="1">
      <c r="A3177" s="17">
        <v>29</v>
      </c>
      <c r="B3177" s="17">
        <v>5</v>
      </c>
      <c r="C3177" s="39">
        <v>1</v>
      </c>
      <c r="D3177" s="40">
        <v>4.1666666666666664E-2</v>
      </c>
      <c r="E3177" s="17">
        <v>6</v>
      </c>
      <c r="F3177" s="9">
        <v>0</v>
      </c>
      <c r="G3177">
        <v>0</v>
      </c>
      <c r="H3177">
        <v>0</v>
      </c>
      <c r="I3177">
        <v>0</v>
      </c>
      <c r="J3177">
        <v>0</v>
      </c>
      <c r="K3177" s="5">
        <v>25</v>
      </c>
      <c r="L3177">
        <v>75</v>
      </c>
      <c r="M3177">
        <v>0</v>
      </c>
      <c r="N3177">
        <v>20</v>
      </c>
      <c r="O3177" s="17"/>
      <c r="P3177" s="17">
        <f t="shared" si="3006"/>
        <v>0</v>
      </c>
      <c r="Q3177" s="17">
        <v>16</v>
      </c>
      <c r="S3177" s="17">
        <v>0</v>
      </c>
      <c r="T3177" s="17">
        <v>91</v>
      </c>
      <c r="U3177" s="17">
        <v>40</v>
      </c>
      <c r="V3177" s="17">
        <v>30</v>
      </c>
      <c r="W3177" s="17">
        <v>30</v>
      </c>
      <c r="X3177" s="17">
        <v>30</v>
      </c>
      <c r="Y3177" s="17"/>
      <c r="Z3177" s="17">
        <v>0</v>
      </c>
      <c r="AA3177" s="17">
        <v>31</v>
      </c>
      <c r="AB3177" s="17"/>
      <c r="AC3177" s="17">
        <v>56</v>
      </c>
      <c r="AD3177" s="17">
        <v>0</v>
      </c>
      <c r="AE3177" s="17">
        <v>0.24390243902439024</v>
      </c>
      <c r="AF3177" s="17">
        <v>10</v>
      </c>
      <c r="AG3177" s="17"/>
      <c r="AL3177">
        <v>0.42499999999999999</v>
      </c>
      <c r="AN3177">
        <v>0.40714285714285714</v>
      </c>
      <c r="AP3177">
        <v>0.18222222222222223</v>
      </c>
      <c r="AQ3177" s="9"/>
      <c r="AR3177" s="9"/>
      <c r="AS3177" s="17">
        <f t="shared" si="3011"/>
        <v>27</v>
      </c>
      <c r="AT3177" s="17">
        <f t="shared" si="3012"/>
        <v>0.13333333333333333</v>
      </c>
      <c r="AU3177" s="17">
        <f t="shared" si="3013"/>
        <v>0.17560975609756099</v>
      </c>
      <c r="AV3177" s="17">
        <f t="shared" si="3014"/>
        <v>0.16250000000000001</v>
      </c>
      <c r="AZ3177">
        <v>4.5</v>
      </c>
      <c r="BA3177" s="27">
        <v>0.75</v>
      </c>
      <c r="BB3177" s="17">
        <v>19</v>
      </c>
      <c r="BC3177" s="17">
        <v>0</v>
      </c>
      <c r="BD3177" s="17">
        <v>0</v>
      </c>
      <c r="BF3177">
        <v>1</v>
      </c>
      <c r="BG3177">
        <v>2</v>
      </c>
      <c r="BQ3177">
        <v>0.5</v>
      </c>
      <c r="BR3177">
        <v>0.25</v>
      </c>
      <c r="BS3177">
        <v>0.73333333333333328</v>
      </c>
      <c r="CK3177" s="23">
        <v>1.2195121951219512</v>
      </c>
      <c r="CL3177" s="23">
        <f t="shared" si="3005"/>
        <v>0</v>
      </c>
      <c r="CM3177" s="23" t="str">
        <f t="shared" si="3007"/>
        <v/>
      </c>
      <c r="CN3177" s="23" t="str">
        <f t="shared" si="3008"/>
        <v/>
      </c>
      <c r="CQ3177" s="4">
        <v>9</v>
      </c>
    </row>
    <row r="3178" spans="1:95" ht="11.25" customHeight="1">
      <c r="A3178" s="17">
        <v>29</v>
      </c>
      <c r="B3178" s="17">
        <v>5</v>
      </c>
      <c r="C3178" s="39">
        <v>1</v>
      </c>
      <c r="D3178" s="40">
        <v>4.1666666666666664E-2</v>
      </c>
      <c r="E3178" s="17">
        <v>7</v>
      </c>
      <c r="F3178" s="9">
        <v>0</v>
      </c>
      <c r="G3178">
        <v>0</v>
      </c>
      <c r="H3178">
        <v>0</v>
      </c>
      <c r="I3178">
        <v>0</v>
      </c>
      <c r="J3178">
        <v>0</v>
      </c>
      <c r="K3178" s="5">
        <v>25</v>
      </c>
      <c r="L3178">
        <v>66</v>
      </c>
      <c r="M3178">
        <v>7</v>
      </c>
      <c r="N3178">
        <v>27</v>
      </c>
      <c r="O3178" s="17"/>
      <c r="P3178" s="17">
        <f t="shared" si="3006"/>
        <v>1</v>
      </c>
      <c r="Q3178" s="17">
        <v>20</v>
      </c>
      <c r="S3178" s="17">
        <v>0.35</v>
      </c>
      <c r="T3178" s="17">
        <v>86</v>
      </c>
      <c r="U3178" s="17">
        <v>40</v>
      </c>
      <c r="V3178" s="17">
        <v>30</v>
      </c>
      <c r="W3178" s="17">
        <v>30</v>
      </c>
      <c r="X3178" s="17">
        <v>30</v>
      </c>
      <c r="Y3178" s="17"/>
      <c r="Z3178" s="17">
        <v>19</v>
      </c>
      <c r="AA3178" s="17">
        <v>50</v>
      </c>
      <c r="AB3178" s="17"/>
      <c r="AC3178" s="17">
        <v>57</v>
      </c>
      <c r="AD3178" s="17">
        <v>0.33333333333333331</v>
      </c>
      <c r="AE3178" s="17">
        <v>0</v>
      </c>
      <c r="AF3178" s="17">
        <v>22</v>
      </c>
      <c r="AG3178" s="17"/>
      <c r="AL3178">
        <v>0.42</v>
      </c>
      <c r="AN3178">
        <v>0.4</v>
      </c>
      <c r="AP3178">
        <v>0.17471264367816094</v>
      </c>
      <c r="AQ3178" s="9"/>
      <c r="AR3178" s="9"/>
      <c r="AS3178" s="17">
        <f t="shared" si="3011"/>
        <v>16</v>
      </c>
      <c r="AT3178" s="17">
        <f t="shared" si="3012"/>
        <v>0.42499999999999999</v>
      </c>
      <c r="AU3178" s="17">
        <f t="shared" si="3013"/>
        <v>0.40714285714285714</v>
      </c>
      <c r="AV3178" s="17">
        <f t="shared" si="3014"/>
        <v>0.18222222222222223</v>
      </c>
      <c r="AZ3178">
        <v>4.5</v>
      </c>
      <c r="BA3178" s="27">
        <v>0.75</v>
      </c>
      <c r="BB3178" s="17">
        <v>19</v>
      </c>
      <c r="BC3178" s="17">
        <v>0</v>
      </c>
      <c r="BD3178" s="17">
        <v>0</v>
      </c>
      <c r="BF3178">
        <v>1</v>
      </c>
      <c r="BG3178">
        <v>2</v>
      </c>
      <c r="BQ3178">
        <v>0.5</v>
      </c>
      <c r="BR3178">
        <v>0.25</v>
      </c>
      <c r="BS3178">
        <v>0.73333333333333328</v>
      </c>
      <c r="CK3178" s="23">
        <v>0</v>
      </c>
      <c r="CL3178" s="23">
        <f t="shared" si="3005"/>
        <v>0</v>
      </c>
      <c r="CM3178" s="23" t="str">
        <f t="shared" si="3007"/>
        <v/>
      </c>
      <c r="CN3178" s="23" t="str">
        <f t="shared" si="3008"/>
        <v/>
      </c>
      <c r="CQ3178" s="4">
        <v>7</v>
      </c>
    </row>
    <row r="3179" spans="1:95" ht="11.25" customHeight="1">
      <c r="A3179" s="17">
        <v>29</v>
      </c>
      <c r="B3179" s="17">
        <v>5</v>
      </c>
      <c r="C3179" s="39">
        <v>1</v>
      </c>
      <c r="D3179" s="40">
        <v>4.1666666666666664E-2</v>
      </c>
      <c r="E3179" s="17">
        <v>8</v>
      </c>
      <c r="F3179" s="9">
        <v>0</v>
      </c>
      <c r="G3179">
        <v>0</v>
      </c>
      <c r="H3179">
        <v>0</v>
      </c>
      <c r="I3179">
        <v>0</v>
      </c>
      <c r="J3179">
        <v>0</v>
      </c>
      <c r="K3179" s="5">
        <v>25</v>
      </c>
      <c r="L3179">
        <v>61</v>
      </c>
      <c r="M3179">
        <v>0</v>
      </c>
      <c r="N3179">
        <v>27</v>
      </c>
      <c r="O3179" s="17"/>
      <c r="P3179" s="17">
        <f t="shared" si="3006"/>
        <v>0</v>
      </c>
      <c r="Q3179" s="17">
        <v>22</v>
      </c>
      <c r="S3179" s="17">
        <v>0</v>
      </c>
      <c r="T3179" s="17">
        <v>83</v>
      </c>
      <c r="U3179" s="17">
        <v>40</v>
      </c>
      <c r="V3179" s="17">
        <v>30</v>
      </c>
      <c r="W3179" s="17">
        <v>30</v>
      </c>
      <c r="X3179" s="17">
        <v>30</v>
      </c>
      <c r="Y3179" s="17"/>
      <c r="Z3179" s="17">
        <v>0</v>
      </c>
      <c r="AA3179" s="17">
        <v>50</v>
      </c>
      <c r="AB3179" s="17"/>
      <c r="AC3179" s="17">
        <v>43</v>
      </c>
      <c r="AD3179" s="17">
        <v>0</v>
      </c>
      <c r="AE3179" s="17">
        <v>0.33333333333333331</v>
      </c>
      <c r="AF3179" s="17">
        <v>10</v>
      </c>
      <c r="AG3179" s="17"/>
      <c r="AL3179">
        <v>0.29090909090909089</v>
      </c>
      <c r="AN3179">
        <v>0.52093023255813953</v>
      </c>
      <c r="AP3179">
        <v>0.28169014084507044</v>
      </c>
      <c r="AQ3179" s="9"/>
      <c r="AR3179" s="9"/>
      <c r="AS3179" s="17">
        <f t="shared" si="3011"/>
        <v>20</v>
      </c>
      <c r="AT3179" s="17">
        <f t="shared" si="3012"/>
        <v>0.42</v>
      </c>
      <c r="AU3179" s="17">
        <f t="shared" si="3013"/>
        <v>0.4</v>
      </c>
      <c r="AV3179" s="17">
        <f t="shared" si="3014"/>
        <v>0.17471264367816094</v>
      </c>
      <c r="AZ3179">
        <v>4.5</v>
      </c>
      <c r="BA3179" s="27">
        <v>0.75</v>
      </c>
      <c r="BB3179" s="17">
        <v>19</v>
      </c>
      <c r="BC3179" s="17">
        <v>0</v>
      </c>
      <c r="BD3179" s="17">
        <v>0</v>
      </c>
      <c r="BF3179">
        <v>1</v>
      </c>
      <c r="BG3179">
        <v>2</v>
      </c>
      <c r="BQ3179">
        <v>0.5</v>
      </c>
      <c r="BR3179">
        <v>0.25</v>
      </c>
      <c r="BS3179">
        <v>0.73333333333333328</v>
      </c>
      <c r="CK3179" s="23">
        <v>1.6666666666666665</v>
      </c>
      <c r="CL3179" s="23">
        <f t="shared" si="3005"/>
        <v>0</v>
      </c>
      <c r="CM3179" s="23" t="str">
        <f t="shared" si="3007"/>
        <v/>
      </c>
      <c r="CN3179" s="23" t="str">
        <f t="shared" si="3008"/>
        <v/>
      </c>
      <c r="CQ3179" s="4">
        <v>5</v>
      </c>
    </row>
    <row r="3180" spans="1:95" ht="11.25" customHeight="1">
      <c r="A3180" s="17">
        <v>29</v>
      </c>
      <c r="B3180" s="17">
        <v>5</v>
      </c>
      <c r="C3180" s="39">
        <v>1</v>
      </c>
      <c r="D3180" s="40">
        <v>4.1666666666666664E-2</v>
      </c>
      <c r="E3180" s="17">
        <v>9</v>
      </c>
      <c r="F3180" s="9">
        <v>0</v>
      </c>
      <c r="G3180">
        <v>0</v>
      </c>
      <c r="H3180">
        <v>0</v>
      </c>
      <c r="I3180">
        <v>0</v>
      </c>
      <c r="J3180">
        <v>0</v>
      </c>
      <c r="K3180" s="5">
        <v>25</v>
      </c>
      <c r="L3180">
        <v>58</v>
      </c>
      <c r="M3180">
        <v>8</v>
      </c>
      <c r="N3180">
        <v>35</v>
      </c>
      <c r="O3180" s="17"/>
      <c r="P3180" s="17">
        <f t="shared" si="3006"/>
        <v>1</v>
      </c>
      <c r="Q3180" s="17">
        <v>27</v>
      </c>
      <c r="S3180" s="17">
        <v>0.29629629629629628</v>
      </c>
      <c r="T3180" s="17">
        <v>85</v>
      </c>
      <c r="U3180" s="17">
        <v>40</v>
      </c>
      <c r="V3180" s="17">
        <v>30</v>
      </c>
      <c r="W3180" s="17">
        <v>30</v>
      </c>
      <c r="X3180" s="17">
        <v>30</v>
      </c>
      <c r="Y3180" s="17"/>
      <c r="Z3180" s="17">
        <v>18</v>
      </c>
      <c r="AA3180" s="17">
        <v>68</v>
      </c>
      <c r="AB3180" s="17"/>
      <c r="AC3180" s="17">
        <v>53</v>
      </c>
      <c r="AD3180" s="17">
        <v>0.33962264150943394</v>
      </c>
      <c r="AE3180" s="17">
        <v>0</v>
      </c>
      <c r="AF3180" s="17">
        <v>20</v>
      </c>
      <c r="AG3180" s="17"/>
      <c r="AL3180">
        <v>0.35555555555555557</v>
      </c>
      <c r="AN3180">
        <v>0.41509433962264153</v>
      </c>
      <c r="AP3180">
        <v>0.18947368421052632</v>
      </c>
      <c r="AQ3180" s="9"/>
      <c r="AR3180" s="9"/>
      <c r="AS3180" s="17">
        <f t="shared" si="3011"/>
        <v>22</v>
      </c>
      <c r="AT3180" s="17">
        <f t="shared" si="3012"/>
        <v>0.29090909090909089</v>
      </c>
      <c r="AU3180" s="17">
        <f t="shared" si="3013"/>
        <v>0.52093023255813953</v>
      </c>
      <c r="AV3180" s="17">
        <f t="shared" si="3014"/>
        <v>0.28169014084507044</v>
      </c>
      <c r="AZ3180">
        <v>4.5</v>
      </c>
      <c r="BA3180" s="27">
        <v>0.75</v>
      </c>
      <c r="BB3180" s="17">
        <v>19</v>
      </c>
      <c r="BC3180" s="17">
        <v>0</v>
      </c>
      <c r="BD3180" s="17">
        <v>0</v>
      </c>
      <c r="BF3180">
        <v>1</v>
      </c>
      <c r="BG3180">
        <v>2</v>
      </c>
      <c r="BQ3180">
        <v>0.5</v>
      </c>
      <c r="BR3180">
        <v>0.25</v>
      </c>
      <c r="BS3180">
        <v>0.73333333333333328</v>
      </c>
      <c r="CK3180" s="23">
        <v>0</v>
      </c>
      <c r="CL3180" s="23">
        <f t="shared" si="3005"/>
        <v>0</v>
      </c>
      <c r="CM3180" s="23" t="str">
        <f t="shared" si="3007"/>
        <v/>
      </c>
      <c r="CN3180" s="23" t="str">
        <f t="shared" si="3008"/>
        <v/>
      </c>
      <c r="CQ3180" s="4">
        <v>1</v>
      </c>
    </row>
    <row r="3181" spans="1:95" ht="11.25" customHeight="1">
      <c r="A3181" s="17">
        <v>29</v>
      </c>
      <c r="B3181" s="17">
        <v>5</v>
      </c>
      <c r="C3181" s="39">
        <v>1</v>
      </c>
      <c r="D3181" s="40">
        <v>4.1666666666666664E-2</v>
      </c>
      <c r="E3181" s="17">
        <v>10</v>
      </c>
      <c r="F3181" s="9">
        <v>0</v>
      </c>
      <c r="G3181">
        <v>0</v>
      </c>
      <c r="H3181">
        <v>0</v>
      </c>
      <c r="I3181">
        <v>0</v>
      </c>
      <c r="J3181">
        <v>0</v>
      </c>
      <c r="K3181" s="5">
        <v>25</v>
      </c>
      <c r="L3181">
        <v>60</v>
      </c>
      <c r="M3181">
        <v>3</v>
      </c>
      <c r="N3181">
        <v>38</v>
      </c>
      <c r="O3181" s="17"/>
      <c r="P3181" s="17">
        <f t="shared" si="3006"/>
        <v>0</v>
      </c>
      <c r="Q3181" s="17">
        <v>27</v>
      </c>
      <c r="S3181" s="17">
        <v>0.1111111111111111</v>
      </c>
      <c r="T3181" s="17">
        <v>87</v>
      </c>
      <c r="U3181" s="17">
        <v>40</v>
      </c>
      <c r="V3181" s="17">
        <v>30</v>
      </c>
      <c r="W3181" s="17">
        <v>30</v>
      </c>
      <c r="X3181" s="17">
        <v>30</v>
      </c>
      <c r="Y3181" s="17"/>
      <c r="Z3181" s="17">
        <v>0</v>
      </c>
      <c r="AA3181" s="17">
        <v>68</v>
      </c>
      <c r="AB3181" s="17"/>
      <c r="AC3181" s="17">
        <v>57</v>
      </c>
      <c r="AD3181" s="17">
        <v>0</v>
      </c>
      <c r="AE3181" s="17">
        <v>0.33962264150943394</v>
      </c>
      <c r="AF3181" s="17">
        <v>7</v>
      </c>
      <c r="AG3181" s="17">
        <v>130</v>
      </c>
      <c r="AL3181">
        <v>0.23703703703703705</v>
      </c>
      <c r="AN3181">
        <v>0.4</v>
      </c>
      <c r="AP3181">
        <v>0.22</v>
      </c>
      <c r="AQ3181" s="9"/>
      <c r="AR3181" s="9"/>
      <c r="AS3181" s="17">
        <f t="shared" si="3011"/>
        <v>27</v>
      </c>
      <c r="AT3181" s="17">
        <f t="shared" si="3012"/>
        <v>0.35555555555555557</v>
      </c>
      <c r="AU3181" s="17">
        <f t="shared" si="3013"/>
        <v>0.41509433962264153</v>
      </c>
      <c r="AV3181" s="17">
        <f t="shared" si="3014"/>
        <v>0.18947368421052632</v>
      </c>
      <c r="AZ3181">
        <v>4.5</v>
      </c>
      <c r="BA3181" s="27">
        <v>0.75</v>
      </c>
      <c r="BB3181" s="17">
        <v>19</v>
      </c>
      <c r="BC3181" s="17">
        <v>0</v>
      </c>
      <c r="BD3181" s="17">
        <v>0</v>
      </c>
      <c r="BF3181">
        <v>1</v>
      </c>
      <c r="BG3181">
        <v>2</v>
      </c>
      <c r="BQ3181">
        <v>0.5</v>
      </c>
      <c r="BR3181">
        <v>0.25</v>
      </c>
      <c r="BS3181">
        <v>0.73333333333333328</v>
      </c>
      <c r="BW3181" s="9">
        <f>SUM(AF3172:AF3181)</f>
        <v>130</v>
      </c>
      <c r="CK3181" s="23">
        <v>1.6981132075471697</v>
      </c>
      <c r="CL3181" s="23">
        <f t="shared" si="3005"/>
        <v>0</v>
      </c>
      <c r="CM3181" s="23" t="str">
        <f t="shared" si="3007"/>
        <v/>
      </c>
      <c r="CN3181" s="23" t="str">
        <f t="shared" si="3008"/>
        <v/>
      </c>
      <c r="CQ3181" s="4">
        <v>7</v>
      </c>
    </row>
    <row r="3182" spans="1:95" ht="11.25" customHeight="1">
      <c r="A3182" s="17">
        <v>29</v>
      </c>
      <c r="B3182" s="17">
        <v>5</v>
      </c>
      <c r="C3182" s="39">
        <v>1</v>
      </c>
      <c r="D3182" s="40">
        <v>4.1666666666666664E-2</v>
      </c>
      <c r="E3182" s="17">
        <v>11</v>
      </c>
      <c r="F3182" s="9">
        <v>0</v>
      </c>
      <c r="G3182">
        <v>0</v>
      </c>
      <c r="H3182">
        <v>1</v>
      </c>
      <c r="I3182">
        <v>0</v>
      </c>
      <c r="J3182">
        <v>0</v>
      </c>
      <c r="L3182">
        <v>75</v>
      </c>
      <c r="M3182">
        <v>7</v>
      </c>
      <c r="N3182">
        <v>45</v>
      </c>
      <c r="O3182" s="17"/>
      <c r="P3182" s="17">
        <f t="shared" si="3006"/>
        <v>1</v>
      </c>
      <c r="Q3182" s="17">
        <v>30</v>
      </c>
      <c r="S3182" s="17">
        <v>0.23333333333333334</v>
      </c>
      <c r="T3182" s="17">
        <v>100</v>
      </c>
      <c r="U3182" s="17">
        <v>40</v>
      </c>
      <c r="V3182" s="17">
        <v>30</v>
      </c>
      <c r="W3182" s="17">
        <v>30</v>
      </c>
      <c r="X3182" s="17">
        <v>30</v>
      </c>
      <c r="Y3182" s="17"/>
      <c r="Z3182" s="17">
        <v>19</v>
      </c>
      <c r="AA3182" s="17">
        <v>87</v>
      </c>
      <c r="AB3182" s="17"/>
      <c r="AC3182" s="17">
        <v>56</v>
      </c>
      <c r="AD3182" s="17">
        <v>0.3392857142857143</v>
      </c>
      <c r="AE3182" s="17"/>
      <c r="AF3182" s="17">
        <v>22</v>
      </c>
      <c r="AG3182" s="17"/>
      <c r="AL3182">
        <v>0.10666666666666667</v>
      </c>
      <c r="AN3182">
        <v>0.40714285714285714</v>
      </c>
      <c r="AP3182">
        <v>0.26315789473684209</v>
      </c>
      <c r="AQ3182" s="9">
        <f>+AVERAGE(AL3172:AL3181)</f>
        <v>0.23536255792138144</v>
      </c>
      <c r="AR3182" s="9">
        <f>+AVERAGE(AN3172:AN3181)</f>
        <v>0.32540428088223505</v>
      </c>
      <c r="AS3182" s="17">
        <f t="shared" si="3011"/>
        <v>27</v>
      </c>
      <c r="AT3182" s="17">
        <f t="shared" si="3012"/>
        <v>0.23703703703703705</v>
      </c>
      <c r="AU3182" s="17">
        <f t="shared" si="3013"/>
        <v>0.4</v>
      </c>
      <c r="AV3182" s="17">
        <f t="shared" si="3014"/>
        <v>0.22</v>
      </c>
      <c r="AZ3182">
        <v>4.5</v>
      </c>
      <c r="BA3182" s="27">
        <v>0.75</v>
      </c>
      <c r="BB3182" s="17">
        <v>19</v>
      </c>
      <c r="BC3182" s="17">
        <v>0</v>
      </c>
      <c r="BD3182" s="17">
        <v>0</v>
      </c>
      <c r="BF3182">
        <v>1</v>
      </c>
      <c r="BG3182">
        <v>2</v>
      </c>
      <c r="BQ3182">
        <v>0.5</v>
      </c>
      <c r="BR3182">
        <v>0.25</v>
      </c>
      <c r="BS3182">
        <v>0.73333333333333328</v>
      </c>
      <c r="CK3182" s="23" t="s">
        <v>2085</v>
      </c>
      <c r="CL3182" s="23">
        <f t="shared" si="3005"/>
        <v>0</v>
      </c>
      <c r="CM3182" s="23">
        <f t="shared" si="3007"/>
        <v>1.1768127896069072</v>
      </c>
      <c r="CN3182" s="23">
        <f t="shared" si="3008"/>
        <v>1.6270214044111753</v>
      </c>
      <c r="CQ3182" s="4">
        <v>8</v>
      </c>
    </row>
    <row r="3183" spans="1:95" ht="11.25" customHeight="1">
      <c r="A3183" s="17">
        <v>29</v>
      </c>
      <c r="B3183" s="17">
        <v>5</v>
      </c>
      <c r="C3183" s="39">
        <v>1</v>
      </c>
      <c r="D3183" s="40">
        <v>4.1666666666666664E-2</v>
      </c>
      <c r="E3183" s="17">
        <v>12</v>
      </c>
      <c r="F3183" s="9">
        <v>0</v>
      </c>
      <c r="G3183">
        <v>0</v>
      </c>
      <c r="H3183">
        <v>1</v>
      </c>
      <c r="I3183">
        <v>0</v>
      </c>
      <c r="J3183">
        <v>0</v>
      </c>
      <c r="K3183" s="5">
        <v>10</v>
      </c>
      <c r="L3183">
        <v>90</v>
      </c>
      <c r="M3183">
        <v>4</v>
      </c>
      <c r="N3183">
        <v>49</v>
      </c>
      <c r="O3183" s="17"/>
      <c r="P3183" s="17">
        <f t="shared" si="3006"/>
        <v>0</v>
      </c>
      <c r="Q3183" s="17">
        <v>18</v>
      </c>
      <c r="S3183" s="17">
        <v>0.22222222222222221</v>
      </c>
      <c r="T3183" s="17">
        <v>100</v>
      </c>
      <c r="U3183" s="17">
        <v>40</v>
      </c>
      <c r="V3183" s="17">
        <v>30</v>
      </c>
      <c r="W3183" s="17">
        <v>30</v>
      </c>
      <c r="X3183" s="17">
        <v>30</v>
      </c>
      <c r="Y3183" s="17"/>
      <c r="Z3183" s="17">
        <v>10</v>
      </c>
      <c r="AA3183" s="17">
        <v>97</v>
      </c>
      <c r="AB3183" s="17"/>
      <c r="AC3183" s="17">
        <v>49</v>
      </c>
      <c r="AD3183" s="17">
        <v>0.20408163265306123</v>
      </c>
      <c r="AE3183" s="17">
        <v>0.3392857142857143</v>
      </c>
      <c r="AF3183" s="17">
        <v>16</v>
      </c>
      <c r="AG3183" s="17"/>
      <c r="AL3183">
        <v>0.33333333333333331</v>
      </c>
      <c r="AN3183">
        <v>0.45714285714285707</v>
      </c>
      <c r="AP3183">
        <v>0.2271604938271605</v>
      </c>
      <c r="AQ3183" s="9">
        <f>+AVERAGE(AL3172:AL3181)</f>
        <v>0.23536255792138144</v>
      </c>
      <c r="AR3183" s="9">
        <f>+AVERAGE(AN3172:AN3181)</f>
        <v>0.32540428088223505</v>
      </c>
      <c r="AS3183" s="17">
        <f t="shared" si="3011"/>
        <v>30</v>
      </c>
      <c r="AT3183" s="17">
        <f t="shared" si="3012"/>
        <v>0.10666666666666667</v>
      </c>
      <c r="AU3183" s="17">
        <f t="shared" si="3013"/>
        <v>0.40714285714285714</v>
      </c>
      <c r="AV3183" s="17">
        <f t="shared" si="3014"/>
        <v>0.26315789473684209</v>
      </c>
      <c r="AZ3183">
        <v>4.5</v>
      </c>
      <c r="BA3183" s="27">
        <v>0.75</v>
      </c>
      <c r="BB3183" s="17">
        <v>19</v>
      </c>
      <c r="BC3183" s="17">
        <v>0</v>
      </c>
      <c r="BD3183" s="17">
        <v>0</v>
      </c>
      <c r="BF3183">
        <v>1</v>
      </c>
      <c r="BG3183">
        <v>2</v>
      </c>
      <c r="BQ3183">
        <v>0.5</v>
      </c>
      <c r="BR3183">
        <v>0.25</v>
      </c>
      <c r="BS3183">
        <v>0.73333333333333328</v>
      </c>
      <c r="CK3183" s="23">
        <v>1.6964285714285716</v>
      </c>
      <c r="CL3183" s="23">
        <f t="shared" si="3005"/>
        <v>0</v>
      </c>
      <c r="CM3183" s="23">
        <f t="shared" si="3007"/>
        <v>1.1768127896069072</v>
      </c>
      <c r="CN3183" s="23">
        <f t="shared" si="3008"/>
        <v>1.6270214044111753</v>
      </c>
      <c r="CQ3183" s="4">
        <v>5</v>
      </c>
    </row>
    <row r="3184" spans="1:95" ht="11.25" customHeight="1">
      <c r="A3184" s="17">
        <v>29</v>
      </c>
      <c r="B3184" s="17">
        <v>5</v>
      </c>
      <c r="C3184" s="39">
        <v>1</v>
      </c>
      <c r="D3184" s="40">
        <v>4.1666666666666664E-2</v>
      </c>
      <c r="E3184" s="17">
        <v>13</v>
      </c>
      <c r="F3184" s="9">
        <v>0</v>
      </c>
      <c r="G3184">
        <v>0</v>
      </c>
      <c r="H3184">
        <v>1</v>
      </c>
      <c r="I3184">
        <v>0</v>
      </c>
      <c r="J3184">
        <v>0</v>
      </c>
      <c r="K3184" s="5">
        <v>10</v>
      </c>
      <c r="L3184">
        <v>90</v>
      </c>
      <c r="M3184">
        <v>0</v>
      </c>
      <c r="N3184">
        <v>49</v>
      </c>
      <c r="O3184" s="17"/>
      <c r="P3184" s="17">
        <f t="shared" si="3006"/>
        <v>0</v>
      </c>
      <c r="Q3184" s="17">
        <v>19</v>
      </c>
      <c r="S3184" s="17">
        <v>0</v>
      </c>
      <c r="T3184" s="17">
        <v>100</v>
      </c>
      <c r="U3184" s="17">
        <v>40</v>
      </c>
      <c r="V3184" s="17">
        <v>30</v>
      </c>
      <c r="W3184" s="17">
        <v>30</v>
      </c>
      <c r="X3184" s="17">
        <v>30</v>
      </c>
      <c r="Y3184" s="17"/>
      <c r="Z3184" s="17">
        <v>0</v>
      </c>
      <c r="AA3184" s="17">
        <v>97</v>
      </c>
      <c r="AB3184" s="17"/>
      <c r="AC3184" s="17">
        <v>63</v>
      </c>
      <c r="AD3184" s="17">
        <v>0</v>
      </c>
      <c r="AE3184" s="17">
        <v>0.20408163265306123</v>
      </c>
      <c r="AF3184" s="17">
        <v>10</v>
      </c>
      <c r="AG3184" s="17"/>
      <c r="AL3184">
        <v>0.29473684210526313</v>
      </c>
      <c r="AN3184">
        <v>0.22857142857142856</v>
      </c>
      <c r="AP3184">
        <v>0.12340425531914893</v>
      </c>
      <c r="AQ3184" s="9">
        <f>+AVERAGE(AL3172:AL3181)</f>
        <v>0.23536255792138144</v>
      </c>
      <c r="AR3184" s="9">
        <f>+AVERAGE(AN3172:AN3181)</f>
        <v>0.32540428088223505</v>
      </c>
      <c r="AS3184" s="17">
        <f t="shared" si="3011"/>
        <v>18</v>
      </c>
      <c r="AT3184" s="17">
        <f t="shared" si="3012"/>
        <v>0.33333333333333331</v>
      </c>
      <c r="AU3184" s="17">
        <f t="shared" si="3013"/>
        <v>0.45714285714285707</v>
      </c>
      <c r="AV3184" s="17">
        <f t="shared" si="3014"/>
        <v>0.2271604938271605</v>
      </c>
      <c r="AZ3184">
        <v>4.5</v>
      </c>
      <c r="BA3184" s="27">
        <v>0.75</v>
      </c>
      <c r="BB3184" s="17">
        <v>19</v>
      </c>
      <c r="BC3184" s="17">
        <v>0</v>
      </c>
      <c r="BD3184" s="17">
        <v>0</v>
      </c>
      <c r="BF3184">
        <v>1</v>
      </c>
      <c r="BG3184">
        <v>2</v>
      </c>
      <c r="BQ3184">
        <v>0.5</v>
      </c>
      <c r="BR3184">
        <v>0.25</v>
      </c>
      <c r="BS3184">
        <v>0.73333333333333328</v>
      </c>
      <c r="CK3184" s="23">
        <v>1.0204081632653061</v>
      </c>
      <c r="CL3184" s="23">
        <f t="shared" si="3005"/>
        <v>0</v>
      </c>
      <c r="CM3184" s="23">
        <f t="shared" si="3007"/>
        <v>1.1768127896069072</v>
      </c>
      <c r="CN3184" s="23">
        <f t="shared" si="3008"/>
        <v>1.6270214044111753</v>
      </c>
      <c r="CQ3184" s="4">
        <v>7</v>
      </c>
    </row>
    <row r="3185" spans="1:96" ht="11.25" customHeight="1">
      <c r="A3185" s="17">
        <v>29</v>
      </c>
      <c r="B3185" s="17">
        <v>5</v>
      </c>
      <c r="C3185" s="39">
        <v>1</v>
      </c>
      <c r="D3185" s="40">
        <v>4.1666666666666664E-2</v>
      </c>
      <c r="E3185" s="17">
        <v>14</v>
      </c>
      <c r="F3185" s="9">
        <v>0</v>
      </c>
      <c r="G3185">
        <v>0</v>
      </c>
      <c r="H3185">
        <v>1</v>
      </c>
      <c r="I3185">
        <v>0</v>
      </c>
      <c r="J3185">
        <v>0</v>
      </c>
      <c r="K3185" s="5">
        <v>80</v>
      </c>
      <c r="L3185">
        <v>20</v>
      </c>
      <c r="M3185">
        <v>5</v>
      </c>
      <c r="N3185">
        <v>54</v>
      </c>
      <c r="O3185" s="17"/>
      <c r="P3185" s="17">
        <f t="shared" si="3006"/>
        <v>2</v>
      </c>
      <c r="Q3185" s="17">
        <v>20</v>
      </c>
      <c r="S3185" s="17">
        <v>0.25</v>
      </c>
      <c r="T3185" s="17">
        <v>40</v>
      </c>
      <c r="U3185" s="17">
        <v>0</v>
      </c>
      <c r="V3185" s="17">
        <v>30</v>
      </c>
      <c r="W3185" s="17">
        <v>30</v>
      </c>
      <c r="X3185" s="17">
        <v>0</v>
      </c>
      <c r="Y3185" s="17"/>
      <c r="Z3185" s="17">
        <v>0</v>
      </c>
      <c r="AA3185" s="17">
        <v>97</v>
      </c>
      <c r="AB3185" s="17"/>
      <c r="AC3185" s="17">
        <v>0</v>
      </c>
      <c r="AD3185" s="17" t="s">
        <v>2085</v>
      </c>
      <c r="AE3185" s="17">
        <v>0</v>
      </c>
      <c r="AF3185" s="17">
        <v>5</v>
      </c>
      <c r="AG3185" s="17"/>
      <c r="AL3185">
        <v>0.2</v>
      </c>
      <c r="AN3185">
        <v>0</v>
      </c>
      <c r="AP3185">
        <v>0.13333333333333333</v>
      </c>
      <c r="AQ3185" s="9">
        <f>+AVERAGE(AL3172:AL3181)</f>
        <v>0.23536255792138144</v>
      </c>
      <c r="AR3185" s="9">
        <f>+AVERAGE(AN3172:AN3181)</f>
        <v>0.32540428088223505</v>
      </c>
      <c r="AS3185" s="17">
        <f t="shared" si="3011"/>
        <v>19</v>
      </c>
      <c r="AT3185" s="17">
        <f t="shared" si="3012"/>
        <v>0.29473684210526313</v>
      </c>
      <c r="AU3185" s="17">
        <f t="shared" si="3013"/>
        <v>0.22857142857142856</v>
      </c>
      <c r="AV3185" s="17">
        <f t="shared" si="3014"/>
        <v>0.12340425531914893</v>
      </c>
      <c r="AZ3185">
        <v>4.5</v>
      </c>
      <c r="BA3185" s="27">
        <v>0.75</v>
      </c>
      <c r="BB3185" s="17">
        <v>19</v>
      </c>
      <c r="BC3185" s="17">
        <v>0</v>
      </c>
      <c r="BD3185" s="17">
        <v>0</v>
      </c>
      <c r="BF3185">
        <v>1</v>
      </c>
      <c r="BG3185">
        <v>2</v>
      </c>
      <c r="BQ3185">
        <v>0.5</v>
      </c>
      <c r="BR3185">
        <v>0.25</v>
      </c>
      <c r="BS3185">
        <v>0.73333333333333328</v>
      </c>
      <c r="CK3185" s="23">
        <v>0</v>
      </c>
      <c r="CL3185" s="23">
        <f t="shared" si="3005"/>
        <v>0</v>
      </c>
      <c r="CM3185" s="23">
        <f t="shared" si="3007"/>
        <v>1.1768127896069072</v>
      </c>
      <c r="CN3185" s="23">
        <f t="shared" si="3008"/>
        <v>1.6270214044111753</v>
      </c>
      <c r="CQ3185" s="4">
        <v>9</v>
      </c>
    </row>
    <row r="3186" spans="1:96" ht="11.25" customHeight="1">
      <c r="A3186" s="17">
        <v>29</v>
      </c>
      <c r="B3186" s="17">
        <v>5</v>
      </c>
      <c r="C3186" s="39">
        <v>1</v>
      </c>
      <c r="D3186" s="40">
        <v>4.1666666666666664E-2</v>
      </c>
      <c r="E3186" s="17">
        <v>15</v>
      </c>
      <c r="F3186" s="9">
        <v>0</v>
      </c>
      <c r="G3186">
        <v>0</v>
      </c>
      <c r="H3186">
        <v>1</v>
      </c>
      <c r="I3186">
        <v>0</v>
      </c>
      <c r="J3186">
        <v>0</v>
      </c>
      <c r="K3186" s="5">
        <v>10</v>
      </c>
      <c r="L3186">
        <v>30</v>
      </c>
      <c r="M3186">
        <v>7</v>
      </c>
      <c r="N3186">
        <v>61</v>
      </c>
      <c r="O3186" s="17"/>
      <c r="P3186" s="17">
        <f t="shared" si="3006"/>
        <v>1</v>
      </c>
      <c r="Q3186" s="17">
        <v>25</v>
      </c>
      <c r="S3186" s="17">
        <v>0.28000000000000003</v>
      </c>
      <c r="T3186" s="17">
        <v>55</v>
      </c>
      <c r="U3186" s="17">
        <v>10</v>
      </c>
      <c r="V3186" s="17">
        <v>30</v>
      </c>
      <c r="W3186" s="17">
        <v>30</v>
      </c>
      <c r="X3186" s="17">
        <v>10</v>
      </c>
      <c r="Y3186" s="17"/>
      <c r="Z3186" s="17">
        <v>4</v>
      </c>
      <c r="AA3186" s="17">
        <v>101</v>
      </c>
      <c r="AB3186" s="17"/>
      <c r="AC3186" s="17">
        <v>5</v>
      </c>
      <c r="AD3186" s="17">
        <v>0.8</v>
      </c>
      <c r="AE3186" s="17" t="s">
        <v>2085</v>
      </c>
      <c r="AF3186" s="17">
        <v>7</v>
      </c>
      <c r="AG3186" s="17"/>
      <c r="AL3186">
        <v>0.224</v>
      </c>
      <c r="AN3186">
        <v>0.72</v>
      </c>
      <c r="AP3186">
        <v>0.2</v>
      </c>
      <c r="AQ3186" s="9">
        <f>+AVERAGE(AL3172:AL3181)</f>
        <v>0.23536255792138144</v>
      </c>
      <c r="AR3186" s="9">
        <f>+AVERAGE(AN3172:AN3181)</f>
        <v>0.32540428088223505</v>
      </c>
      <c r="AS3186" s="17">
        <f t="shared" si="3011"/>
        <v>20</v>
      </c>
      <c r="AT3186" s="17">
        <f t="shared" si="3012"/>
        <v>0.2</v>
      </c>
      <c r="AU3186" s="17">
        <f t="shared" si="3013"/>
        <v>0</v>
      </c>
      <c r="AV3186" s="17">
        <f t="shared" si="3014"/>
        <v>0.13333333333333333</v>
      </c>
      <c r="AZ3186">
        <v>4.5</v>
      </c>
      <c r="BA3186" s="27">
        <v>0.75</v>
      </c>
      <c r="BB3186" s="17">
        <v>19</v>
      </c>
      <c r="BC3186" s="17">
        <v>0</v>
      </c>
      <c r="BD3186" s="17">
        <v>0</v>
      </c>
      <c r="BF3186">
        <v>1</v>
      </c>
      <c r="BG3186">
        <v>2</v>
      </c>
      <c r="BQ3186">
        <v>0.5</v>
      </c>
      <c r="BR3186">
        <v>0.25</v>
      </c>
      <c r="BS3186">
        <v>0.73333333333333328</v>
      </c>
      <c r="CK3186" s="23" t="s">
        <v>2085</v>
      </c>
      <c r="CL3186" s="23">
        <f t="shared" si="3005"/>
        <v>0</v>
      </c>
      <c r="CM3186" s="23">
        <f t="shared" si="3007"/>
        <v>1.1768127896069072</v>
      </c>
      <c r="CN3186" s="23">
        <f t="shared" si="3008"/>
        <v>1.6270214044111753</v>
      </c>
      <c r="CQ3186" s="4">
        <v>10</v>
      </c>
    </row>
    <row r="3187" spans="1:96" ht="11.25" customHeight="1">
      <c r="A3187" s="17">
        <v>29</v>
      </c>
      <c r="B3187" s="17">
        <v>5</v>
      </c>
      <c r="C3187" s="39">
        <v>1</v>
      </c>
      <c r="D3187" s="40">
        <v>4.1666666666666664E-2</v>
      </c>
      <c r="E3187" s="17">
        <v>16</v>
      </c>
      <c r="F3187" s="9">
        <v>0</v>
      </c>
      <c r="G3187">
        <v>0</v>
      </c>
      <c r="H3187">
        <v>1</v>
      </c>
      <c r="I3187">
        <v>0</v>
      </c>
      <c r="J3187">
        <v>0</v>
      </c>
      <c r="K3187" s="5">
        <v>5</v>
      </c>
      <c r="L3187">
        <v>50</v>
      </c>
      <c r="M3187">
        <v>10</v>
      </c>
      <c r="N3187">
        <v>71</v>
      </c>
      <c r="O3187" s="17"/>
      <c r="P3187" s="17">
        <f t="shared" si="3006"/>
        <v>1</v>
      </c>
      <c r="Q3187" s="17">
        <v>50</v>
      </c>
      <c r="S3187" s="17">
        <v>0.2</v>
      </c>
      <c r="T3187" s="17">
        <v>100</v>
      </c>
      <c r="U3187" s="17">
        <v>40</v>
      </c>
      <c r="V3187" s="17">
        <v>30</v>
      </c>
      <c r="W3187" s="17">
        <v>30</v>
      </c>
      <c r="X3187" s="17">
        <v>30</v>
      </c>
      <c r="Y3187" s="17"/>
      <c r="Z3187" s="17">
        <v>15</v>
      </c>
      <c r="AA3187" s="17">
        <v>116</v>
      </c>
      <c r="AB3187" s="17"/>
      <c r="AC3187" s="17">
        <v>60</v>
      </c>
      <c r="AD3187" s="17">
        <v>0.25</v>
      </c>
      <c r="AE3187" s="17">
        <v>0.8</v>
      </c>
      <c r="AF3187" s="17">
        <v>15</v>
      </c>
      <c r="AG3187" s="17"/>
      <c r="AL3187">
        <v>0</v>
      </c>
      <c r="AN3187">
        <v>0.2</v>
      </c>
      <c r="AP3187">
        <v>0.2</v>
      </c>
      <c r="AQ3187" s="9">
        <f>+AVERAGE(AL3172:AL3181)</f>
        <v>0.23536255792138144</v>
      </c>
      <c r="AR3187" s="9">
        <f>+AVERAGE(AN3172:AN3181)</f>
        <v>0.32540428088223505</v>
      </c>
      <c r="AS3187" s="17">
        <f t="shared" si="3011"/>
        <v>25</v>
      </c>
      <c r="AT3187" s="17">
        <f t="shared" si="3012"/>
        <v>0.224</v>
      </c>
      <c r="AU3187" s="17">
        <f t="shared" si="3013"/>
        <v>0.72</v>
      </c>
      <c r="AV3187" s="17">
        <f t="shared" si="3014"/>
        <v>0.2</v>
      </c>
      <c r="AZ3187">
        <v>4.5</v>
      </c>
      <c r="BA3187" s="27">
        <v>0.75</v>
      </c>
      <c r="BB3187" s="17">
        <v>19</v>
      </c>
      <c r="BC3187" s="17">
        <v>0</v>
      </c>
      <c r="BD3187" s="17">
        <v>0</v>
      </c>
      <c r="BF3187">
        <v>1</v>
      </c>
      <c r="BG3187">
        <v>2</v>
      </c>
      <c r="BQ3187">
        <v>0.5</v>
      </c>
      <c r="BR3187">
        <v>0.25</v>
      </c>
      <c r="BS3187">
        <v>0.73333333333333328</v>
      </c>
      <c r="CK3187" s="23">
        <v>4</v>
      </c>
      <c r="CL3187" s="23">
        <f t="shared" si="3005"/>
        <v>0</v>
      </c>
      <c r="CM3187" s="23">
        <f t="shared" si="3007"/>
        <v>1.1768127896069072</v>
      </c>
      <c r="CN3187" s="23">
        <f t="shared" si="3008"/>
        <v>1.6270214044111753</v>
      </c>
      <c r="CQ3187" s="4">
        <v>9</v>
      </c>
    </row>
    <row r="3188" spans="1:96" ht="11.25" customHeight="1">
      <c r="A3188" s="17">
        <v>29</v>
      </c>
      <c r="B3188" s="17">
        <v>5</v>
      </c>
      <c r="C3188" s="39">
        <v>1</v>
      </c>
      <c r="D3188" s="40">
        <v>4.1666666666666664E-2</v>
      </c>
      <c r="E3188" s="17">
        <v>17</v>
      </c>
      <c r="F3188" s="9">
        <v>0</v>
      </c>
      <c r="G3188">
        <v>0</v>
      </c>
      <c r="H3188">
        <v>1</v>
      </c>
      <c r="I3188">
        <v>0</v>
      </c>
      <c r="J3188">
        <v>0</v>
      </c>
      <c r="K3188" s="5">
        <v>10</v>
      </c>
      <c r="L3188">
        <v>90</v>
      </c>
      <c r="M3188">
        <v>2</v>
      </c>
      <c r="N3188">
        <v>73</v>
      </c>
      <c r="O3188" s="17"/>
      <c r="P3188" s="17">
        <f t="shared" si="3006"/>
        <v>0</v>
      </c>
      <c r="Q3188" s="17">
        <v>9</v>
      </c>
      <c r="S3188" s="17">
        <v>0.22222222222222221</v>
      </c>
      <c r="T3188" s="17">
        <v>99</v>
      </c>
      <c r="U3188" s="17">
        <v>40</v>
      </c>
      <c r="V3188" s="17">
        <v>30</v>
      </c>
      <c r="W3188" s="17">
        <v>30</v>
      </c>
      <c r="X3188" s="17">
        <v>30</v>
      </c>
      <c r="Y3188" s="17"/>
      <c r="Z3188" s="17">
        <v>15</v>
      </c>
      <c r="AA3188" s="17">
        <v>131</v>
      </c>
      <c r="AB3188" s="17"/>
      <c r="AC3188" s="17">
        <v>49</v>
      </c>
      <c r="AD3188" s="17">
        <v>0.30612244897959184</v>
      </c>
      <c r="AE3188" s="17">
        <v>0.25</v>
      </c>
      <c r="AF3188" s="17">
        <v>23</v>
      </c>
      <c r="AG3188" s="17"/>
      <c r="AL3188">
        <v>0.26666666666666666</v>
      </c>
      <c r="AN3188">
        <v>0.33469387755102037</v>
      </c>
      <c r="AP3188">
        <v>0.16444444444444445</v>
      </c>
      <c r="AQ3188" s="9">
        <f>+AVERAGE(AL3172:AL3181)</f>
        <v>0.23536255792138144</v>
      </c>
      <c r="AR3188" s="9">
        <f>+AVERAGE(AN3172:AN3181)</f>
        <v>0.32540428088223505</v>
      </c>
      <c r="AS3188" s="17">
        <f t="shared" si="3011"/>
        <v>50</v>
      </c>
      <c r="AT3188" s="17">
        <f t="shared" si="3012"/>
        <v>0</v>
      </c>
      <c r="AU3188" s="17">
        <f t="shared" si="3013"/>
        <v>0.2</v>
      </c>
      <c r="AV3188" s="17">
        <f t="shared" si="3014"/>
        <v>0.2</v>
      </c>
      <c r="AZ3188">
        <v>4.5</v>
      </c>
      <c r="BA3188" s="27">
        <v>0.75</v>
      </c>
      <c r="BB3188" s="17">
        <v>19</v>
      </c>
      <c r="BC3188" s="17">
        <v>0</v>
      </c>
      <c r="BD3188" s="17">
        <v>0</v>
      </c>
      <c r="BF3188">
        <v>1</v>
      </c>
      <c r="BG3188">
        <v>2</v>
      </c>
      <c r="BQ3188">
        <v>0.5</v>
      </c>
      <c r="BR3188">
        <v>0.25</v>
      </c>
      <c r="BS3188">
        <v>0.73333333333333328</v>
      </c>
      <c r="CK3188" s="23">
        <v>1.25</v>
      </c>
      <c r="CL3188" s="23">
        <f t="shared" si="3005"/>
        <v>0</v>
      </c>
      <c r="CM3188" s="23">
        <f t="shared" si="3007"/>
        <v>1.1768127896069072</v>
      </c>
      <c r="CN3188" s="23">
        <f t="shared" si="3008"/>
        <v>1.6270214044111753</v>
      </c>
      <c r="CQ3188" s="4">
        <v>7</v>
      </c>
    </row>
    <row r="3189" spans="1:96" ht="11.25" customHeight="1">
      <c r="A3189" s="17">
        <v>29</v>
      </c>
      <c r="B3189" s="17">
        <v>5</v>
      </c>
      <c r="C3189" s="39">
        <v>1</v>
      </c>
      <c r="D3189" s="40">
        <v>4.1666666666666664E-2</v>
      </c>
      <c r="E3189" s="17">
        <v>18</v>
      </c>
      <c r="F3189" s="9">
        <v>0</v>
      </c>
      <c r="G3189">
        <v>0</v>
      </c>
      <c r="H3189">
        <v>1</v>
      </c>
      <c r="I3189">
        <v>0</v>
      </c>
      <c r="J3189">
        <v>0</v>
      </c>
      <c r="K3189" s="5">
        <v>80</v>
      </c>
      <c r="L3189">
        <v>19</v>
      </c>
      <c r="M3189">
        <v>9</v>
      </c>
      <c r="N3189">
        <v>82</v>
      </c>
      <c r="O3189" s="17"/>
      <c r="P3189" s="17">
        <f t="shared" si="3006"/>
        <v>1</v>
      </c>
      <c r="Q3189" s="17">
        <v>33</v>
      </c>
      <c r="S3189" s="17">
        <v>0.27272727272727271</v>
      </c>
      <c r="T3189" s="17">
        <v>52</v>
      </c>
      <c r="U3189" s="17">
        <v>10</v>
      </c>
      <c r="V3189" s="17">
        <v>30</v>
      </c>
      <c r="W3189" s="17">
        <v>30</v>
      </c>
      <c r="X3189" s="17">
        <v>10</v>
      </c>
      <c r="Y3189" s="17"/>
      <c r="Z3189" s="17">
        <v>10</v>
      </c>
      <c r="AA3189" s="17">
        <v>141</v>
      </c>
      <c r="AB3189" s="17"/>
      <c r="AC3189" s="17">
        <v>14</v>
      </c>
      <c r="AD3189" s="17">
        <v>0.7142857142857143</v>
      </c>
      <c r="AE3189" s="17">
        <v>0.30612244897959184</v>
      </c>
      <c r="AF3189" s="17">
        <v>11</v>
      </c>
      <c r="AG3189" s="17"/>
      <c r="AL3189">
        <v>0.25454545454545452</v>
      </c>
      <c r="AN3189">
        <v>0.68571428571428572</v>
      </c>
      <c r="AP3189">
        <v>0.33548387096774196</v>
      </c>
      <c r="AQ3189" s="9">
        <f>+AVERAGE(AL3172:AL3181)</f>
        <v>0.23536255792138144</v>
      </c>
      <c r="AR3189" s="9">
        <f>+AVERAGE(AN3172:AN3181)</f>
        <v>0.32540428088223505</v>
      </c>
      <c r="AS3189" s="17">
        <f t="shared" si="3011"/>
        <v>9</v>
      </c>
      <c r="AT3189" s="17">
        <f t="shared" si="3012"/>
        <v>0.26666666666666666</v>
      </c>
      <c r="AU3189" s="17">
        <f t="shared" si="3013"/>
        <v>0.33469387755102037</v>
      </c>
      <c r="AV3189" s="17">
        <f t="shared" si="3014"/>
        <v>0.16444444444444445</v>
      </c>
      <c r="AZ3189">
        <v>4.5</v>
      </c>
      <c r="BA3189" s="27">
        <v>0.75</v>
      </c>
      <c r="BB3189" s="17">
        <v>19</v>
      </c>
      <c r="BC3189" s="17">
        <v>0</v>
      </c>
      <c r="BD3189" s="17">
        <v>0</v>
      </c>
      <c r="BF3189">
        <v>1</v>
      </c>
      <c r="BG3189">
        <v>2</v>
      </c>
      <c r="BQ3189">
        <v>0.5</v>
      </c>
      <c r="BR3189">
        <v>0.25</v>
      </c>
      <c r="BS3189">
        <v>0.73333333333333328</v>
      </c>
      <c r="CK3189" s="23">
        <v>1.5306122448979593</v>
      </c>
      <c r="CL3189" s="23">
        <f t="shared" si="3005"/>
        <v>0</v>
      </c>
      <c r="CM3189" s="23">
        <f t="shared" si="3007"/>
        <v>1.1768127896069072</v>
      </c>
      <c r="CN3189" s="23">
        <f t="shared" si="3008"/>
        <v>1.6270214044111753</v>
      </c>
      <c r="CQ3189" s="4">
        <v>8</v>
      </c>
    </row>
    <row r="3190" spans="1:96" ht="11.25" customHeight="1">
      <c r="A3190" s="17">
        <v>29</v>
      </c>
      <c r="B3190" s="17">
        <v>5</v>
      </c>
      <c r="C3190" s="39">
        <v>1</v>
      </c>
      <c r="D3190" s="40">
        <v>4.1666666666666664E-2</v>
      </c>
      <c r="E3190" s="17">
        <v>19</v>
      </c>
      <c r="F3190" s="9">
        <v>0</v>
      </c>
      <c r="G3190">
        <v>0</v>
      </c>
      <c r="H3190">
        <v>1</v>
      </c>
      <c r="I3190">
        <v>0</v>
      </c>
      <c r="J3190">
        <v>0</v>
      </c>
      <c r="K3190" s="5">
        <v>10</v>
      </c>
      <c r="L3190">
        <v>42</v>
      </c>
      <c r="M3190">
        <v>9</v>
      </c>
      <c r="N3190">
        <v>91</v>
      </c>
      <c r="O3190" s="17"/>
      <c r="P3190" s="17">
        <f t="shared" si="3006"/>
        <v>1</v>
      </c>
      <c r="Q3190" s="17">
        <v>44</v>
      </c>
      <c r="S3190" s="17">
        <v>0.20454545454545456</v>
      </c>
      <c r="T3190" s="17">
        <v>86</v>
      </c>
      <c r="U3190" s="17">
        <v>40</v>
      </c>
      <c r="V3190" s="17">
        <v>30</v>
      </c>
      <c r="W3190" s="17">
        <v>30</v>
      </c>
      <c r="X3190" s="17">
        <v>30</v>
      </c>
      <c r="Y3190" s="17"/>
      <c r="Z3190" s="17">
        <v>0</v>
      </c>
      <c r="AA3190" s="17">
        <v>141</v>
      </c>
      <c r="AB3190" s="17"/>
      <c r="AC3190" s="17">
        <v>63</v>
      </c>
      <c r="AD3190" s="17">
        <v>0</v>
      </c>
      <c r="AE3190" s="17">
        <v>0.7142857142857143</v>
      </c>
      <c r="AF3190" s="17">
        <v>1</v>
      </c>
      <c r="AG3190" s="17"/>
      <c r="AL3190">
        <v>5.4545454545454536E-2</v>
      </c>
      <c r="AN3190">
        <v>0.22857142857142856</v>
      </c>
      <c r="AP3190">
        <v>0.23768115942028986</v>
      </c>
      <c r="AQ3190" s="9">
        <f>+AVERAGE(AL3172:AL3181)</f>
        <v>0.23536255792138144</v>
      </c>
      <c r="AR3190" s="9">
        <f>+AVERAGE(AN3172:AN3181)</f>
        <v>0.32540428088223505</v>
      </c>
      <c r="AS3190" s="17">
        <f t="shared" si="3011"/>
        <v>33</v>
      </c>
      <c r="AT3190" s="17">
        <f t="shared" si="3012"/>
        <v>0.25454545454545452</v>
      </c>
      <c r="AU3190" s="17">
        <f t="shared" si="3013"/>
        <v>0.68571428571428572</v>
      </c>
      <c r="AV3190" s="17">
        <f t="shared" si="3014"/>
        <v>0.33548387096774196</v>
      </c>
      <c r="AZ3190">
        <v>4.5</v>
      </c>
      <c r="BA3190" s="27">
        <v>0.75</v>
      </c>
      <c r="BB3190" s="17">
        <v>19</v>
      </c>
      <c r="BC3190" s="17">
        <v>0</v>
      </c>
      <c r="BD3190" s="17">
        <v>0</v>
      </c>
      <c r="BF3190">
        <v>1</v>
      </c>
      <c r="BG3190">
        <v>2</v>
      </c>
      <c r="BQ3190">
        <v>0.5</v>
      </c>
      <c r="BR3190">
        <v>0.25</v>
      </c>
      <c r="BS3190">
        <v>0.73333333333333328</v>
      </c>
      <c r="CK3190" s="23">
        <v>3.5714285714285716</v>
      </c>
      <c r="CL3190" s="23">
        <f t="shared" si="3005"/>
        <v>0</v>
      </c>
      <c r="CM3190" s="23">
        <f t="shared" si="3007"/>
        <v>1.1768127896069072</v>
      </c>
      <c r="CN3190" s="23">
        <f t="shared" si="3008"/>
        <v>1.6270214044111753</v>
      </c>
      <c r="CQ3190" s="4">
        <v>6</v>
      </c>
    </row>
    <row r="3191" spans="1:96" ht="11.25" customHeight="1">
      <c r="A3191" s="17">
        <v>29</v>
      </c>
      <c r="B3191" s="17">
        <v>5</v>
      </c>
      <c r="C3191" s="39">
        <v>1</v>
      </c>
      <c r="D3191" s="40">
        <v>4.1666666666666664E-2</v>
      </c>
      <c r="E3191" s="17">
        <v>20</v>
      </c>
      <c r="F3191" s="9">
        <v>0</v>
      </c>
      <c r="G3191">
        <v>0</v>
      </c>
      <c r="H3191">
        <v>1</v>
      </c>
      <c r="I3191">
        <v>0</v>
      </c>
      <c r="J3191">
        <v>0</v>
      </c>
      <c r="K3191" s="5">
        <v>10</v>
      </c>
      <c r="L3191">
        <v>76</v>
      </c>
      <c r="M3191">
        <v>3</v>
      </c>
      <c r="N3191">
        <v>94</v>
      </c>
      <c r="O3191" s="17"/>
      <c r="P3191" s="17">
        <f t="shared" si="3006"/>
        <v>0</v>
      </c>
      <c r="Q3191" s="17">
        <v>17</v>
      </c>
      <c r="S3191" s="17">
        <v>0.17647058823529413</v>
      </c>
      <c r="T3191" s="17">
        <v>93</v>
      </c>
      <c r="U3191" s="17">
        <v>40</v>
      </c>
      <c r="V3191" s="17">
        <v>30</v>
      </c>
      <c r="W3191" s="17">
        <v>30</v>
      </c>
      <c r="X3191" s="17">
        <v>30</v>
      </c>
      <c r="Y3191" s="17"/>
      <c r="Z3191" s="17">
        <v>15</v>
      </c>
      <c r="AA3191" s="17">
        <v>156</v>
      </c>
      <c r="AB3191" s="17"/>
      <c r="AC3191" s="17">
        <v>46</v>
      </c>
      <c r="AD3191" s="17">
        <v>0.32608695652173914</v>
      </c>
      <c r="AE3191" s="17">
        <v>0</v>
      </c>
      <c r="AF3191" s="17">
        <v>22</v>
      </c>
      <c r="AG3191" s="17">
        <v>132</v>
      </c>
      <c r="AL3191">
        <v>0.16470588235294117</v>
      </c>
      <c r="AN3191">
        <v>0.38260869565217398</v>
      </c>
      <c r="AP3191">
        <v>0.20759493670886076</v>
      </c>
      <c r="AQ3191" s="9">
        <f>+AVERAGE(AL3172:AL3181)</f>
        <v>0.23536255792138144</v>
      </c>
      <c r="AR3191" s="9">
        <f>+AVERAGE(AN3172:AN3181)</f>
        <v>0.32540428088223505</v>
      </c>
      <c r="AS3191" s="17">
        <f t="shared" si="3011"/>
        <v>44</v>
      </c>
      <c r="AT3191" s="17">
        <f t="shared" si="3012"/>
        <v>5.4545454545454536E-2</v>
      </c>
      <c r="AU3191" s="17">
        <f t="shared" si="3013"/>
        <v>0.22857142857142856</v>
      </c>
      <c r="AV3191" s="17">
        <f t="shared" si="3014"/>
        <v>0.23768115942028986</v>
      </c>
      <c r="AZ3191">
        <v>4.5</v>
      </c>
      <c r="BA3191" s="27">
        <v>0.75</v>
      </c>
      <c r="BB3191" s="17">
        <v>19</v>
      </c>
      <c r="BC3191" s="17">
        <v>0</v>
      </c>
      <c r="BD3191" s="17">
        <v>0</v>
      </c>
      <c r="BF3191">
        <v>1</v>
      </c>
      <c r="BG3191">
        <v>2</v>
      </c>
      <c r="BQ3191">
        <v>0.5</v>
      </c>
      <c r="BR3191">
        <v>0.25</v>
      </c>
      <c r="BS3191">
        <v>0.73333333333333328</v>
      </c>
      <c r="BW3191" s="9">
        <f>SUM(AF3182:AF3191)</f>
        <v>132</v>
      </c>
      <c r="BX3191" s="9"/>
      <c r="BY3191" s="9">
        <f t="shared" ref="BY3191" si="3015">SUM(BW3181,BW3191)</f>
        <v>262</v>
      </c>
      <c r="CK3191" s="23">
        <v>0</v>
      </c>
      <c r="CL3191" s="23">
        <f t="shared" si="3005"/>
        <v>0</v>
      </c>
      <c r="CM3191" s="23">
        <f t="shared" si="3007"/>
        <v>1.1768127896069072</v>
      </c>
      <c r="CN3191" s="23">
        <f t="shared" si="3008"/>
        <v>1.6270214044111753</v>
      </c>
      <c r="CQ3191" s="4">
        <v>9</v>
      </c>
    </row>
    <row r="3192" spans="1:96" ht="11.25" customHeight="1">
      <c r="A3192" s="17">
        <v>30</v>
      </c>
      <c r="B3192" s="17">
        <v>1</v>
      </c>
      <c r="C3192" s="39">
        <v>6</v>
      </c>
      <c r="D3192" s="40">
        <v>0.25277777777777777</v>
      </c>
      <c r="E3192" s="17">
        <v>-2</v>
      </c>
      <c r="F3192" s="9">
        <v>0</v>
      </c>
      <c r="G3192">
        <v>0</v>
      </c>
      <c r="H3192">
        <v>0</v>
      </c>
      <c r="I3192">
        <v>0</v>
      </c>
      <c r="J3192">
        <v>0</v>
      </c>
      <c r="K3192" s="5">
        <v>25</v>
      </c>
      <c r="L3192">
        <v>50</v>
      </c>
      <c r="M3192">
        <v>7</v>
      </c>
      <c r="O3192" s="17"/>
      <c r="P3192" s="17">
        <f t="shared" si="3006"/>
        <v>1</v>
      </c>
      <c r="Q3192" s="17">
        <v>35</v>
      </c>
      <c r="S3192" s="17">
        <v>0.2</v>
      </c>
      <c r="T3192" s="17">
        <v>85</v>
      </c>
      <c r="U3192" s="17">
        <v>40</v>
      </c>
      <c r="V3192" s="17">
        <v>30</v>
      </c>
      <c r="W3192" s="17"/>
      <c r="X3192" s="17">
        <v>30</v>
      </c>
      <c r="Y3192" s="17"/>
      <c r="Z3192" s="17">
        <v>19</v>
      </c>
      <c r="AA3192" s="17"/>
      <c r="AB3192" s="17"/>
      <c r="AC3192" s="17">
        <v>39</v>
      </c>
      <c r="AD3192" s="17">
        <v>0.48717948717948717</v>
      </c>
      <c r="AE3192" s="17"/>
      <c r="AF3192" s="17">
        <v>22</v>
      </c>
      <c r="AG3192" s="17"/>
      <c r="AH3192">
        <v>54</v>
      </c>
      <c r="AL3192">
        <v>0</v>
      </c>
      <c r="AN3192">
        <v>0.58461538461538465</v>
      </c>
      <c r="AP3192">
        <v>0.42222222222222222</v>
      </c>
      <c r="AQ3192" s="22"/>
      <c r="AR3192" s="22"/>
      <c r="AS3192" s="17">
        <f t="shared" si="3011"/>
        <v>17</v>
      </c>
      <c r="AT3192" s="17">
        <f t="shared" si="3012"/>
        <v>0.16470588235294117</v>
      </c>
      <c r="AU3192" s="17">
        <f t="shared" si="3013"/>
        <v>0.38260869565217398</v>
      </c>
      <c r="AV3192" s="17">
        <f t="shared" si="3014"/>
        <v>0.20759493670886076</v>
      </c>
      <c r="AZ3192">
        <v>3.5</v>
      </c>
      <c r="BA3192" s="27">
        <v>0.58333333333333337</v>
      </c>
      <c r="BB3192" s="17">
        <v>20</v>
      </c>
      <c r="BC3192" s="17">
        <v>0</v>
      </c>
      <c r="BD3192" s="17">
        <v>0</v>
      </c>
      <c r="BF3192">
        <v>0</v>
      </c>
      <c r="BG3192">
        <v>4</v>
      </c>
      <c r="BQ3192">
        <v>0.4</v>
      </c>
      <c r="BR3192">
        <v>0</v>
      </c>
      <c r="BS3192">
        <v>0.6166666666666667</v>
      </c>
      <c r="CK3192" s="23" t="s">
        <v>2085</v>
      </c>
      <c r="CL3192" s="23">
        <f t="shared" si="3005"/>
        <v>0</v>
      </c>
      <c r="CM3192" s="23" t="str">
        <f t="shared" si="3007"/>
        <v/>
      </c>
      <c r="CN3192" s="23" t="str">
        <f t="shared" si="3008"/>
        <v/>
      </c>
      <c r="CQ3192" s="4">
        <v>1</v>
      </c>
      <c r="CR3192" s="43">
        <f>+CQ3192+CQ3214+CQ3236+CQ3258+CQ3280</f>
        <v>5</v>
      </c>
    </row>
    <row r="3193" spans="1:96" ht="11.25" customHeight="1">
      <c r="A3193" s="17">
        <v>30</v>
      </c>
      <c r="B3193" s="17">
        <v>1</v>
      </c>
      <c r="C3193" s="39">
        <v>6</v>
      </c>
      <c r="D3193" s="40">
        <v>0.25277777777777777</v>
      </c>
      <c r="E3193" s="17">
        <v>-1</v>
      </c>
      <c r="F3193" s="9">
        <v>0</v>
      </c>
      <c r="G3193">
        <v>0</v>
      </c>
      <c r="H3193">
        <v>0</v>
      </c>
      <c r="I3193">
        <v>0</v>
      </c>
      <c r="J3193">
        <v>0</v>
      </c>
      <c r="K3193" s="5">
        <v>25</v>
      </c>
      <c r="L3193">
        <v>60</v>
      </c>
      <c r="M3193">
        <v>8</v>
      </c>
      <c r="O3193" s="17"/>
      <c r="P3193" s="17">
        <f t="shared" si="3006"/>
        <v>1</v>
      </c>
      <c r="Q3193" s="17">
        <v>40</v>
      </c>
      <c r="S3193" s="17">
        <v>0.2</v>
      </c>
      <c r="T3193" s="17">
        <v>100</v>
      </c>
      <c r="U3193" s="17">
        <v>40</v>
      </c>
      <c r="V3193" s="17">
        <v>30</v>
      </c>
      <c r="W3193" s="17">
        <v>30</v>
      </c>
      <c r="X3193" s="17">
        <v>30</v>
      </c>
      <c r="Y3193" s="17"/>
      <c r="Z3193" s="17">
        <v>10</v>
      </c>
      <c r="AA3193" s="17"/>
      <c r="AB3193" s="17"/>
      <c r="AC3193" s="17">
        <v>35</v>
      </c>
      <c r="AD3193" s="17">
        <v>0.2857142857142857</v>
      </c>
      <c r="AE3193" s="17">
        <v>0.48717948717948717</v>
      </c>
      <c r="AF3193" s="17">
        <v>12</v>
      </c>
      <c r="AG3193" s="17"/>
      <c r="AH3193">
        <v>45</v>
      </c>
      <c r="AI3193">
        <v>54</v>
      </c>
      <c r="AL3193">
        <v>0</v>
      </c>
      <c r="AM3193" s="9">
        <f>+(ABS(M3193-M3215)+ABS(M3193-M3237)+ABS(M3193-M3259)+ABS(M3193-M3281)+ABS(M3215-M3237)+ABS(M3215-M3259)+ABS(M3215-M3281)+ABS(M3237-M3259)+ABS(M3237-M3281)+ABS(M3259-M3281))/(5*(M3193+M3215+M3237+M3259+M3281))</f>
        <v>0</v>
      </c>
      <c r="AN3193">
        <v>0.2742857142857143</v>
      </c>
      <c r="AO3193" s="9">
        <f>+(ABS(Z3193-Z3215)+ABS(Z3193-Z3237)+ABS(Z3193-Z3259)+ABS(Z3193-Z3281)+ABS(Z3215-Z3237)+ABS(Z3215-Z3259)+ABS(Z3215-Z3281)+ABS(Z3237-Z3259)+ABS(Z3237-Z3281)+ABS(Z3259-Z3281))/(5*(Z3193+Z3215+Z3237+Z3259+Z3281))</f>
        <v>0.2742857142857143</v>
      </c>
      <c r="AP3193">
        <v>0.21333333333333335</v>
      </c>
      <c r="AQ3193" s="9"/>
      <c r="AR3193" s="9"/>
      <c r="AS3193" s="17">
        <f t="shared" si="3011"/>
        <v>35</v>
      </c>
      <c r="AT3193" s="17">
        <f t="shared" si="3012"/>
        <v>0</v>
      </c>
      <c r="AU3193" s="17">
        <f t="shared" si="3013"/>
        <v>0.58461538461538465</v>
      </c>
      <c r="AV3193" s="17">
        <f t="shared" si="3014"/>
        <v>0.42222222222222222</v>
      </c>
      <c r="AZ3193">
        <v>3.5</v>
      </c>
      <c r="BA3193" s="27">
        <v>0.58333333333333337</v>
      </c>
      <c r="BB3193" s="17">
        <v>20</v>
      </c>
      <c r="BC3193" s="17">
        <v>0</v>
      </c>
      <c r="BD3193" s="17">
        <v>0</v>
      </c>
      <c r="BF3193">
        <v>0</v>
      </c>
      <c r="BG3193">
        <v>4</v>
      </c>
      <c r="BQ3193">
        <v>0.4</v>
      </c>
      <c r="BR3193">
        <v>0</v>
      </c>
      <c r="BS3193">
        <v>0.6166666666666667</v>
      </c>
      <c r="CK3193" s="23">
        <v>0.48717948717948717</v>
      </c>
      <c r="CL3193" s="23">
        <f t="shared" si="3005"/>
        <v>0</v>
      </c>
      <c r="CM3193" s="23" t="str">
        <f t="shared" si="3007"/>
        <v/>
      </c>
      <c r="CN3193" s="23" t="str">
        <f t="shared" si="3008"/>
        <v/>
      </c>
      <c r="CQ3193" s="4">
        <v>12</v>
      </c>
      <c r="CR3193" s="43">
        <f t="shared" ref="CR3193:CR3213" si="3016">+CQ3193+CQ3215+CQ3237+CQ3259+CQ3281</f>
        <v>23</v>
      </c>
    </row>
    <row r="3194" spans="1:96" ht="11.25" customHeight="1">
      <c r="A3194" s="17">
        <v>30</v>
      </c>
      <c r="B3194" s="17">
        <v>1</v>
      </c>
      <c r="C3194" s="39">
        <v>6</v>
      </c>
      <c r="D3194" s="40">
        <v>0.25277777777777777</v>
      </c>
      <c r="E3194" s="17">
        <v>1</v>
      </c>
      <c r="F3194" s="9">
        <v>0</v>
      </c>
      <c r="G3194">
        <v>0</v>
      </c>
      <c r="H3194">
        <v>0</v>
      </c>
      <c r="I3194">
        <v>0</v>
      </c>
      <c r="J3194">
        <v>0</v>
      </c>
      <c r="K3194" s="5">
        <v>25</v>
      </c>
      <c r="L3194">
        <v>75</v>
      </c>
      <c r="M3194">
        <v>5</v>
      </c>
      <c r="N3194">
        <v>5</v>
      </c>
      <c r="O3194" s="17">
        <v>0</v>
      </c>
      <c r="P3194" s="17">
        <f t="shared" si="3006"/>
        <v>2</v>
      </c>
      <c r="Q3194" s="17">
        <v>25</v>
      </c>
      <c r="S3194" s="17">
        <v>0.2</v>
      </c>
      <c r="T3194" s="17">
        <v>100</v>
      </c>
      <c r="U3194" s="17">
        <v>40</v>
      </c>
      <c r="V3194" s="17">
        <v>30</v>
      </c>
      <c r="W3194" s="17">
        <v>30</v>
      </c>
      <c r="X3194" s="17">
        <v>30</v>
      </c>
      <c r="Y3194" s="17"/>
      <c r="Z3194" s="17">
        <v>10</v>
      </c>
      <c r="AA3194" s="17">
        <v>10</v>
      </c>
      <c r="AB3194" s="17">
        <v>0.1</v>
      </c>
      <c r="AC3194" s="17">
        <v>60</v>
      </c>
      <c r="AD3194" s="17">
        <v>0.16666666666666666</v>
      </c>
      <c r="AE3194" s="17"/>
      <c r="AF3194" s="17">
        <v>15</v>
      </c>
      <c r="AG3194" s="17"/>
      <c r="AH3194">
        <v>85</v>
      </c>
      <c r="AL3194">
        <v>0</v>
      </c>
      <c r="AM3194" s="9">
        <f t="shared" ref="AM3194:AM3213" si="3017">+(ABS(M3194-M3216)+ABS(M3194-M3238)+ABS(M3194-M3260)+ABS(M3194-M3282)+ABS(M3216-M3238)+ABS(M3216-M3260)+ABS(M3216-M3282)+ABS(M3238-M3260)+ABS(M3238-M3282)+ABS(M3260-M3282))/(5*(M3194+M3216+M3238+M3260+M3282))</f>
        <v>0</v>
      </c>
      <c r="AN3194">
        <v>0.1</v>
      </c>
      <c r="AO3194" s="9">
        <f t="shared" ref="AO3194:AO3213" si="3018">+(ABS(Z3194-Z3216)+ABS(Z3194-Z3238)+ABS(Z3194-Z3260)+ABS(Z3194-Z3282)+ABS(Z3216-Z3238)+ABS(Z3216-Z3260)+ABS(Z3216-Z3282)+ABS(Z3238-Z3260)+ABS(Z3238-Z3282)+ABS(Z3260-Z3282))/(5*(Z3194+Z3216+Z3238+Z3260+Z3282))</f>
        <v>0.1</v>
      </c>
      <c r="AP3194">
        <v>7.0588235294117646E-2</v>
      </c>
      <c r="AQ3194" s="9"/>
      <c r="AR3194" s="9"/>
      <c r="AS3194" s="17">
        <f t="shared" si="3011"/>
        <v>40</v>
      </c>
      <c r="AT3194" s="17">
        <f t="shared" si="3012"/>
        <v>0</v>
      </c>
      <c r="AU3194" t="str">
        <f>+IF(AND(E3194&gt;1,AO3193&gt;0),AO3193,"")</f>
        <v/>
      </c>
      <c r="AV3194" s="17">
        <f t="shared" si="3014"/>
        <v>0.21333333333333335</v>
      </c>
      <c r="AZ3194">
        <v>3.5</v>
      </c>
      <c r="BA3194" s="27">
        <v>0.58333333333333337</v>
      </c>
      <c r="BB3194" s="17">
        <v>20</v>
      </c>
      <c r="BC3194" s="17">
        <v>0</v>
      </c>
      <c r="BD3194" s="17">
        <v>0</v>
      </c>
      <c r="BF3194">
        <v>0</v>
      </c>
      <c r="BG3194">
        <v>4</v>
      </c>
      <c r="BQ3194">
        <v>0.4</v>
      </c>
      <c r="BR3194">
        <v>0</v>
      </c>
      <c r="BS3194">
        <v>0.6166666666666667</v>
      </c>
      <c r="CK3194" s="23" t="s">
        <v>2085</v>
      </c>
      <c r="CL3194" s="23">
        <f t="shared" si="3005"/>
        <v>0</v>
      </c>
      <c r="CM3194" s="23" t="str">
        <f t="shared" si="3007"/>
        <v/>
      </c>
      <c r="CN3194" s="23" t="str">
        <f t="shared" si="3008"/>
        <v/>
      </c>
      <c r="CQ3194" s="4">
        <v>9</v>
      </c>
      <c r="CR3194" s="43">
        <f t="shared" si="3016"/>
        <v>24</v>
      </c>
    </row>
    <row r="3195" spans="1:96" ht="11.25" customHeight="1">
      <c r="A3195" s="17">
        <v>30</v>
      </c>
      <c r="B3195" s="17">
        <v>1</v>
      </c>
      <c r="C3195" s="39">
        <v>6</v>
      </c>
      <c r="D3195" s="40">
        <v>0.25277777777777777</v>
      </c>
      <c r="E3195" s="17">
        <v>2</v>
      </c>
      <c r="F3195" s="9">
        <v>0</v>
      </c>
      <c r="G3195">
        <v>0</v>
      </c>
      <c r="H3195">
        <v>0</v>
      </c>
      <c r="I3195">
        <v>0</v>
      </c>
      <c r="J3195">
        <v>0</v>
      </c>
      <c r="K3195" s="5">
        <v>25</v>
      </c>
      <c r="L3195">
        <v>75</v>
      </c>
      <c r="M3195">
        <v>5</v>
      </c>
      <c r="N3195">
        <v>10</v>
      </c>
      <c r="O3195" s="17">
        <v>3.3333333333333333E-2</v>
      </c>
      <c r="P3195" s="17">
        <f t="shared" si="3006"/>
        <v>2</v>
      </c>
      <c r="Q3195" s="17">
        <v>23</v>
      </c>
      <c r="S3195" s="17">
        <v>0.21739130434782608</v>
      </c>
      <c r="T3195" s="17">
        <v>98</v>
      </c>
      <c r="U3195" s="17">
        <v>40</v>
      </c>
      <c r="V3195" s="17">
        <v>30</v>
      </c>
      <c r="W3195" s="17">
        <v>30</v>
      </c>
      <c r="X3195" s="17">
        <v>30</v>
      </c>
      <c r="Y3195" s="17"/>
      <c r="Z3195" s="17">
        <v>4</v>
      </c>
      <c r="AA3195" s="17">
        <v>14</v>
      </c>
      <c r="AB3195" s="17">
        <v>0.2020618556701031</v>
      </c>
      <c r="AC3195" s="17">
        <v>37</v>
      </c>
      <c r="AD3195" s="17">
        <v>0.10810810810810811</v>
      </c>
      <c r="AE3195" s="17">
        <v>0.16666666666666666</v>
      </c>
      <c r="AF3195" s="17">
        <v>9</v>
      </c>
      <c r="AG3195" s="17"/>
      <c r="AH3195">
        <v>64</v>
      </c>
      <c r="AI3195">
        <v>85</v>
      </c>
      <c r="AL3195">
        <v>6.9565217391304363E-2</v>
      </c>
      <c r="AM3195" s="9">
        <f t="shared" si="3017"/>
        <v>6.9565217391304349E-2</v>
      </c>
      <c r="AN3195">
        <v>0.4756756756756757</v>
      </c>
      <c r="AO3195" s="9">
        <f t="shared" si="3018"/>
        <v>0.4756756756756757</v>
      </c>
      <c r="AP3195">
        <v>0.27500000000000002</v>
      </c>
      <c r="AQ3195" s="9"/>
      <c r="AR3195" s="9"/>
      <c r="AS3195" s="17">
        <f t="shared" si="3011"/>
        <v>25</v>
      </c>
      <c r="AT3195" s="17">
        <f t="shared" si="3012"/>
        <v>0</v>
      </c>
      <c r="AU3195">
        <f t="shared" ref="AU3195:AU3203" si="3019">+IF(AND(E3195&gt;1,AO3194&gt;0),AO3194,"")</f>
        <v>0.1</v>
      </c>
      <c r="AV3195" s="17">
        <f t="shared" si="3014"/>
        <v>7.0588235294117646E-2</v>
      </c>
      <c r="AZ3195">
        <v>3.5</v>
      </c>
      <c r="BA3195" s="27">
        <v>0.58333333333333337</v>
      </c>
      <c r="BB3195" s="17">
        <v>20</v>
      </c>
      <c r="BC3195" s="17">
        <v>0</v>
      </c>
      <c r="BD3195" s="17">
        <v>0</v>
      </c>
      <c r="BF3195">
        <v>0</v>
      </c>
      <c r="BG3195">
        <v>4</v>
      </c>
      <c r="BQ3195">
        <v>0.4</v>
      </c>
      <c r="BR3195">
        <v>0</v>
      </c>
      <c r="BS3195">
        <v>0.6166666666666667</v>
      </c>
      <c r="CK3195" s="23">
        <v>0.16666666666666666</v>
      </c>
      <c r="CL3195" s="23">
        <f t="shared" si="3005"/>
        <v>0</v>
      </c>
      <c r="CM3195" s="23" t="str">
        <f t="shared" si="3007"/>
        <v/>
      </c>
      <c r="CN3195" s="23" t="str">
        <f t="shared" si="3008"/>
        <v/>
      </c>
      <c r="CQ3195" s="4">
        <v>9</v>
      </c>
      <c r="CR3195" s="43">
        <f t="shared" si="3016"/>
        <v>26</v>
      </c>
    </row>
    <row r="3196" spans="1:96" ht="11.25" customHeight="1">
      <c r="A3196" s="17">
        <v>30</v>
      </c>
      <c r="B3196" s="17">
        <v>1</v>
      </c>
      <c r="C3196" s="39">
        <v>6</v>
      </c>
      <c r="D3196" s="40">
        <v>0.25277777777777777</v>
      </c>
      <c r="E3196" s="17">
        <v>3</v>
      </c>
      <c r="F3196" s="9">
        <v>0</v>
      </c>
      <c r="G3196">
        <v>0</v>
      </c>
      <c r="H3196">
        <v>0</v>
      </c>
      <c r="I3196">
        <v>0</v>
      </c>
      <c r="J3196">
        <v>0</v>
      </c>
      <c r="K3196" s="5">
        <v>25</v>
      </c>
      <c r="L3196">
        <v>73</v>
      </c>
      <c r="M3196">
        <v>5</v>
      </c>
      <c r="N3196">
        <v>15</v>
      </c>
      <c r="O3196" s="17">
        <v>4.9230769230769231E-2</v>
      </c>
      <c r="P3196" s="17">
        <f t="shared" si="3006"/>
        <v>2</v>
      </c>
      <c r="Q3196" s="17">
        <v>17</v>
      </c>
      <c r="S3196" s="17">
        <v>0.29411764705882354</v>
      </c>
      <c r="T3196" s="17">
        <v>90</v>
      </c>
      <c r="U3196" s="17">
        <v>40</v>
      </c>
      <c r="V3196" s="17">
        <v>30</v>
      </c>
      <c r="W3196" s="17">
        <v>30</v>
      </c>
      <c r="X3196" s="17">
        <v>30</v>
      </c>
      <c r="Y3196" s="17"/>
      <c r="Z3196" s="17">
        <v>10</v>
      </c>
      <c r="AA3196" s="17">
        <v>24</v>
      </c>
      <c r="AB3196" s="17">
        <v>0.24657534246575341</v>
      </c>
      <c r="AC3196" s="17">
        <v>49</v>
      </c>
      <c r="AD3196" s="17">
        <v>0.20408163265306123</v>
      </c>
      <c r="AE3196" s="17">
        <v>0.10810810810810811</v>
      </c>
      <c r="AF3196" s="17">
        <v>15</v>
      </c>
      <c r="AG3196" s="17"/>
      <c r="AH3196">
        <v>82</v>
      </c>
      <c r="AI3196">
        <v>64</v>
      </c>
      <c r="AL3196">
        <v>9.4117647058823528E-2</v>
      </c>
      <c r="AM3196" s="9">
        <f t="shared" si="3017"/>
        <v>9.4117647058823528E-2</v>
      </c>
      <c r="AN3196">
        <v>0.45714285714285707</v>
      </c>
      <c r="AO3196" s="9">
        <f t="shared" si="3018"/>
        <v>0.45714285714285713</v>
      </c>
      <c r="AP3196">
        <v>0.27317073170731709</v>
      </c>
      <c r="AQ3196" s="9"/>
      <c r="AR3196" s="9"/>
      <c r="AS3196" s="17">
        <f t="shared" si="3011"/>
        <v>23</v>
      </c>
      <c r="AT3196" s="17">
        <f t="shared" si="3012"/>
        <v>6.9565217391304363E-2</v>
      </c>
      <c r="AU3196">
        <f t="shared" si="3019"/>
        <v>0.4756756756756757</v>
      </c>
      <c r="AV3196" s="17">
        <f t="shared" si="3014"/>
        <v>0.27500000000000002</v>
      </c>
      <c r="AZ3196">
        <v>3.5</v>
      </c>
      <c r="BA3196" s="27">
        <v>0.58333333333333337</v>
      </c>
      <c r="BB3196" s="17">
        <v>20</v>
      </c>
      <c r="BC3196" s="17">
        <v>0</v>
      </c>
      <c r="BD3196" s="17">
        <v>0</v>
      </c>
      <c r="BF3196">
        <v>0</v>
      </c>
      <c r="BG3196">
        <v>4</v>
      </c>
      <c r="BQ3196">
        <v>0.4</v>
      </c>
      <c r="BR3196">
        <v>0</v>
      </c>
      <c r="BS3196">
        <v>0.6166666666666667</v>
      </c>
      <c r="CK3196" s="23">
        <v>0.10810810810810811</v>
      </c>
      <c r="CL3196" s="23">
        <f t="shared" si="3005"/>
        <v>0</v>
      </c>
      <c r="CM3196" s="23" t="str">
        <f t="shared" si="3007"/>
        <v/>
      </c>
      <c r="CN3196" s="23" t="str">
        <f t="shared" si="3008"/>
        <v/>
      </c>
      <c r="CQ3196" s="4">
        <v>7</v>
      </c>
      <c r="CR3196" s="43">
        <f t="shared" si="3016"/>
        <v>27</v>
      </c>
    </row>
    <row r="3197" spans="1:96" ht="11.25" customHeight="1">
      <c r="A3197" s="17">
        <v>30</v>
      </c>
      <c r="B3197" s="17">
        <v>1</v>
      </c>
      <c r="C3197" s="39">
        <v>6</v>
      </c>
      <c r="D3197" s="40">
        <v>0.25277777777777777</v>
      </c>
      <c r="E3197" s="17">
        <v>4</v>
      </c>
      <c r="F3197" s="9">
        <v>0</v>
      </c>
      <c r="G3197">
        <v>0</v>
      </c>
      <c r="H3197">
        <v>0</v>
      </c>
      <c r="I3197">
        <v>0</v>
      </c>
      <c r="J3197">
        <v>0</v>
      </c>
      <c r="K3197" s="5">
        <v>25</v>
      </c>
      <c r="L3197">
        <v>65</v>
      </c>
      <c r="M3197">
        <v>5</v>
      </c>
      <c r="N3197">
        <v>20</v>
      </c>
      <c r="O3197" s="17">
        <v>6.6666666666666666E-2</v>
      </c>
      <c r="P3197" s="17">
        <f t="shared" si="3006"/>
        <v>2</v>
      </c>
      <c r="Q3197" s="17">
        <v>19</v>
      </c>
      <c r="S3197" s="17">
        <v>0.26315789473684209</v>
      </c>
      <c r="T3197" s="17">
        <v>84</v>
      </c>
      <c r="U3197" s="17">
        <v>40</v>
      </c>
      <c r="V3197" s="17">
        <v>30</v>
      </c>
      <c r="W3197" s="17">
        <v>30</v>
      </c>
      <c r="X3197" s="17">
        <v>30</v>
      </c>
      <c r="Y3197" s="17"/>
      <c r="Z3197" s="17">
        <v>10</v>
      </c>
      <c r="AA3197" s="17">
        <v>34</v>
      </c>
      <c r="AB3197" s="17">
        <v>0.24083769633507854</v>
      </c>
      <c r="AC3197" s="17">
        <v>45</v>
      </c>
      <c r="AD3197" s="17">
        <v>0.22222222222222221</v>
      </c>
      <c r="AE3197" s="17">
        <v>0.20408163265306123</v>
      </c>
      <c r="AF3197" s="17">
        <v>15</v>
      </c>
      <c r="AG3197" s="17"/>
      <c r="AH3197">
        <v>76</v>
      </c>
      <c r="AI3197">
        <v>82</v>
      </c>
      <c r="AL3197">
        <v>0.12631578947368421</v>
      </c>
      <c r="AM3197" s="9">
        <f t="shared" si="3017"/>
        <v>0.12631578947368421</v>
      </c>
      <c r="AN3197">
        <v>0.26666666666666666</v>
      </c>
      <c r="AO3197" s="9">
        <f t="shared" si="3018"/>
        <v>0.26666666666666666</v>
      </c>
      <c r="AP3197">
        <v>0.18947368421052632</v>
      </c>
      <c r="AQ3197" s="9"/>
      <c r="AR3197" s="9"/>
      <c r="AS3197" s="17">
        <f t="shared" si="3011"/>
        <v>17</v>
      </c>
      <c r="AT3197" s="17">
        <f t="shared" si="3012"/>
        <v>9.4117647058823528E-2</v>
      </c>
      <c r="AU3197">
        <f t="shared" si="3019"/>
        <v>0.45714285714285713</v>
      </c>
      <c r="AV3197" s="17">
        <f t="shared" si="3014"/>
        <v>0.27317073170731709</v>
      </c>
      <c r="AZ3197">
        <v>3.5</v>
      </c>
      <c r="BA3197" s="27">
        <v>0.58333333333333337</v>
      </c>
      <c r="BB3197" s="17">
        <v>20</v>
      </c>
      <c r="BC3197" s="17">
        <v>0</v>
      </c>
      <c r="BD3197" s="17">
        <v>0</v>
      </c>
      <c r="BF3197">
        <v>0</v>
      </c>
      <c r="BG3197">
        <v>4</v>
      </c>
      <c r="BQ3197">
        <v>0.4</v>
      </c>
      <c r="BR3197">
        <v>0</v>
      </c>
      <c r="BS3197">
        <v>0.6166666666666667</v>
      </c>
      <c r="CK3197" s="23">
        <v>0.20408163265306123</v>
      </c>
      <c r="CL3197" s="23">
        <f t="shared" si="3005"/>
        <v>0</v>
      </c>
      <c r="CM3197" s="23" t="str">
        <f t="shared" si="3007"/>
        <v/>
      </c>
      <c r="CN3197" s="23" t="str">
        <f t="shared" si="3008"/>
        <v/>
      </c>
      <c r="CQ3197" s="4">
        <v>9</v>
      </c>
      <c r="CR3197" s="43">
        <f t="shared" si="3016"/>
        <v>30</v>
      </c>
    </row>
    <row r="3198" spans="1:96" ht="11.25" customHeight="1">
      <c r="A3198" s="17">
        <v>30</v>
      </c>
      <c r="B3198" s="17">
        <v>1</v>
      </c>
      <c r="C3198" s="39">
        <v>6</v>
      </c>
      <c r="D3198" s="40">
        <v>0.25277777777777777</v>
      </c>
      <c r="E3198" s="17">
        <v>5</v>
      </c>
      <c r="F3198" s="9">
        <v>0</v>
      </c>
      <c r="G3198">
        <v>0</v>
      </c>
      <c r="H3198">
        <v>0</v>
      </c>
      <c r="I3198">
        <v>0</v>
      </c>
      <c r="J3198">
        <v>0</v>
      </c>
      <c r="K3198" s="5">
        <v>25</v>
      </c>
      <c r="L3198">
        <v>59</v>
      </c>
      <c r="M3198">
        <v>5</v>
      </c>
      <c r="N3198">
        <v>25</v>
      </c>
      <c r="O3198" s="17">
        <v>5.1376146788990829E-2</v>
      </c>
      <c r="P3198" s="17">
        <f t="shared" si="3006"/>
        <v>2</v>
      </c>
      <c r="Q3198" s="17">
        <v>25</v>
      </c>
      <c r="S3198" s="17">
        <v>0.2</v>
      </c>
      <c r="T3198" s="17">
        <v>84</v>
      </c>
      <c r="U3198" s="17">
        <v>40</v>
      </c>
      <c r="V3198" s="17">
        <v>30</v>
      </c>
      <c r="W3198" s="17">
        <v>30</v>
      </c>
      <c r="X3198" s="17">
        <v>30</v>
      </c>
      <c r="Y3198" s="17"/>
      <c r="Z3198" s="17">
        <v>10</v>
      </c>
      <c r="AA3198" s="17">
        <v>44</v>
      </c>
      <c r="AB3198" s="17">
        <v>0.24135021097046414</v>
      </c>
      <c r="AC3198" s="17">
        <v>46</v>
      </c>
      <c r="AD3198" s="17">
        <v>0.21739130434782608</v>
      </c>
      <c r="AE3198" s="17">
        <v>0.22222222222222221</v>
      </c>
      <c r="AF3198" s="17">
        <v>15</v>
      </c>
      <c r="AG3198" s="17"/>
      <c r="AH3198">
        <v>71</v>
      </c>
      <c r="AI3198">
        <v>76</v>
      </c>
      <c r="AL3198">
        <v>0</v>
      </c>
      <c r="AM3198" s="9">
        <f t="shared" si="3017"/>
        <v>0</v>
      </c>
      <c r="AN3198">
        <v>0.24347826086956526</v>
      </c>
      <c r="AO3198" s="9">
        <f t="shared" si="3018"/>
        <v>0.24347826086956523</v>
      </c>
      <c r="AP3198">
        <v>0.15774647887323945</v>
      </c>
      <c r="AQ3198" s="9"/>
      <c r="AR3198" s="9"/>
      <c r="AS3198" s="17">
        <f t="shared" si="3011"/>
        <v>19</v>
      </c>
      <c r="AT3198" s="17">
        <f t="shared" si="3012"/>
        <v>0.12631578947368421</v>
      </c>
      <c r="AU3198">
        <f t="shared" si="3019"/>
        <v>0.26666666666666666</v>
      </c>
      <c r="AV3198" s="17">
        <f t="shared" si="3014"/>
        <v>0.18947368421052632</v>
      </c>
      <c r="AZ3198">
        <v>3.5</v>
      </c>
      <c r="BA3198" s="27">
        <v>0.58333333333333337</v>
      </c>
      <c r="BB3198" s="17">
        <v>20</v>
      </c>
      <c r="BC3198" s="17">
        <v>0</v>
      </c>
      <c r="BD3198" s="17">
        <v>0</v>
      </c>
      <c r="BF3198">
        <v>0</v>
      </c>
      <c r="BG3198">
        <v>4</v>
      </c>
      <c r="BQ3198">
        <v>0.4</v>
      </c>
      <c r="BR3198">
        <v>0</v>
      </c>
      <c r="BS3198">
        <v>0.6166666666666667</v>
      </c>
      <c r="CK3198" s="23">
        <v>0.22222222222222221</v>
      </c>
      <c r="CL3198" s="23">
        <f t="shared" si="3005"/>
        <v>0</v>
      </c>
      <c r="CM3198" s="23" t="str">
        <f t="shared" si="3007"/>
        <v/>
      </c>
      <c r="CN3198" s="23" t="str">
        <f t="shared" si="3008"/>
        <v/>
      </c>
      <c r="CQ3198" s="4">
        <v>8</v>
      </c>
      <c r="CR3198" s="43">
        <f t="shared" si="3016"/>
        <v>27</v>
      </c>
    </row>
    <row r="3199" spans="1:96" ht="11.25" customHeight="1">
      <c r="A3199" s="17">
        <v>30</v>
      </c>
      <c r="B3199" s="17">
        <v>1</v>
      </c>
      <c r="C3199" s="39">
        <v>6</v>
      </c>
      <c r="D3199" s="40">
        <v>0.25277777777777777</v>
      </c>
      <c r="E3199" s="17">
        <v>6</v>
      </c>
      <c r="F3199" s="9">
        <v>0</v>
      </c>
      <c r="G3199">
        <v>0</v>
      </c>
      <c r="H3199">
        <v>0</v>
      </c>
      <c r="I3199">
        <v>0</v>
      </c>
      <c r="J3199">
        <v>0</v>
      </c>
      <c r="K3199" s="5">
        <v>25</v>
      </c>
      <c r="L3199">
        <v>59</v>
      </c>
      <c r="M3199">
        <v>5</v>
      </c>
      <c r="N3199">
        <v>30</v>
      </c>
      <c r="O3199" s="17">
        <v>4.1791044776119404E-2</v>
      </c>
      <c r="P3199" s="17">
        <f t="shared" si="3006"/>
        <v>2</v>
      </c>
      <c r="Q3199" s="17">
        <v>25</v>
      </c>
      <c r="S3199" s="17">
        <v>0.2</v>
      </c>
      <c r="T3199" s="17">
        <v>84</v>
      </c>
      <c r="U3199" s="17">
        <v>40</v>
      </c>
      <c r="V3199" s="17">
        <v>30</v>
      </c>
      <c r="W3199" s="17">
        <v>30</v>
      </c>
      <c r="X3199" s="17">
        <v>30</v>
      </c>
      <c r="Y3199" s="17"/>
      <c r="Z3199" s="17">
        <v>10</v>
      </c>
      <c r="AA3199" s="17">
        <v>54</v>
      </c>
      <c r="AB3199" s="17">
        <v>0.20958904109589041</v>
      </c>
      <c r="AC3199" s="17">
        <v>55</v>
      </c>
      <c r="AD3199" s="17">
        <v>0.18181818181818182</v>
      </c>
      <c r="AE3199" s="17">
        <v>0.21739130434782608</v>
      </c>
      <c r="AF3199" s="17">
        <v>15</v>
      </c>
      <c r="AG3199" s="17"/>
      <c r="AH3199">
        <v>80</v>
      </c>
      <c r="AI3199">
        <v>71</v>
      </c>
      <c r="AL3199">
        <v>0</v>
      </c>
      <c r="AM3199" s="9">
        <f t="shared" si="3017"/>
        <v>0</v>
      </c>
      <c r="AN3199">
        <v>7.2727272727272724E-2</v>
      </c>
      <c r="AO3199" s="9">
        <f t="shared" si="3018"/>
        <v>7.2727272727272724E-2</v>
      </c>
      <c r="AP3199">
        <v>0.05</v>
      </c>
      <c r="AQ3199" s="9"/>
      <c r="AR3199" s="9"/>
      <c r="AS3199" s="17">
        <f t="shared" si="3011"/>
        <v>25</v>
      </c>
      <c r="AT3199" s="17">
        <f t="shared" si="3012"/>
        <v>0</v>
      </c>
      <c r="AU3199">
        <f t="shared" si="3019"/>
        <v>0.24347826086956523</v>
      </c>
      <c r="AV3199" s="17">
        <f t="shared" si="3014"/>
        <v>0.15774647887323945</v>
      </c>
      <c r="AZ3199">
        <v>3.5</v>
      </c>
      <c r="BA3199" s="27">
        <v>0.58333333333333337</v>
      </c>
      <c r="BB3199" s="17">
        <v>20</v>
      </c>
      <c r="BC3199" s="17">
        <v>0</v>
      </c>
      <c r="BD3199" s="17">
        <v>0</v>
      </c>
      <c r="BF3199">
        <v>0</v>
      </c>
      <c r="BG3199">
        <v>4</v>
      </c>
      <c r="BQ3199">
        <v>0.4</v>
      </c>
      <c r="BR3199">
        <v>0</v>
      </c>
      <c r="BS3199">
        <v>0.6166666666666667</v>
      </c>
      <c r="CK3199" s="23">
        <v>0.21739130434782608</v>
      </c>
      <c r="CL3199" s="23">
        <f t="shared" si="3005"/>
        <v>0</v>
      </c>
      <c r="CM3199" s="23" t="str">
        <f t="shared" si="3007"/>
        <v/>
      </c>
      <c r="CN3199" s="23" t="str">
        <f t="shared" si="3008"/>
        <v/>
      </c>
      <c r="CO3199" s="43">
        <f>+AVERAGE(AM3193:AM3197)</f>
        <v>5.7999730784762414E-2</v>
      </c>
      <c r="CP3199" s="43">
        <f>+AVERAGE(AO3193:AO3197)</f>
        <v>0.31475418275418277</v>
      </c>
      <c r="CQ3199" s="4">
        <v>6</v>
      </c>
      <c r="CR3199" s="43">
        <f t="shared" si="3016"/>
        <v>20</v>
      </c>
    </row>
    <row r="3200" spans="1:96" ht="11.25" customHeight="1">
      <c r="A3200" s="17">
        <v>30</v>
      </c>
      <c r="B3200" s="17">
        <v>1</v>
      </c>
      <c r="C3200" s="39">
        <v>6</v>
      </c>
      <c r="D3200" s="40">
        <v>0.25277777777777777</v>
      </c>
      <c r="E3200" s="17">
        <v>7</v>
      </c>
      <c r="F3200" s="9">
        <v>0</v>
      </c>
      <c r="G3200">
        <v>0</v>
      </c>
      <c r="H3200">
        <v>0</v>
      </c>
      <c r="I3200">
        <v>0</v>
      </c>
      <c r="J3200">
        <v>0</v>
      </c>
      <c r="K3200" s="5">
        <v>25</v>
      </c>
      <c r="L3200">
        <v>59</v>
      </c>
      <c r="M3200">
        <v>5</v>
      </c>
      <c r="N3200">
        <v>35</v>
      </c>
      <c r="O3200" s="17">
        <v>2.9813664596273291E-2</v>
      </c>
      <c r="P3200" s="17">
        <f t="shared" si="3006"/>
        <v>2</v>
      </c>
      <c r="Q3200" s="17">
        <v>27</v>
      </c>
      <c r="S3200" s="17">
        <v>0.18518518518518517</v>
      </c>
      <c r="T3200" s="17">
        <v>86</v>
      </c>
      <c r="U3200" s="17">
        <v>40</v>
      </c>
      <c r="V3200" s="17">
        <v>30</v>
      </c>
      <c r="W3200" s="17">
        <v>30</v>
      </c>
      <c r="X3200" s="17">
        <v>30</v>
      </c>
      <c r="Y3200" s="17"/>
      <c r="Z3200" s="17">
        <v>10</v>
      </c>
      <c r="AA3200" s="17">
        <v>64</v>
      </c>
      <c r="AB3200" s="17">
        <v>0.16994219653179191</v>
      </c>
      <c r="AC3200" s="17">
        <v>54</v>
      </c>
      <c r="AD3200" s="17">
        <v>0.18518518518518517</v>
      </c>
      <c r="AE3200" s="17">
        <v>0.18181818181818182</v>
      </c>
      <c r="AF3200" s="17">
        <v>15</v>
      </c>
      <c r="AG3200" s="17"/>
      <c r="AH3200">
        <v>77</v>
      </c>
      <c r="AI3200">
        <v>80</v>
      </c>
      <c r="AL3200">
        <v>4.4444444444444446E-2</v>
      </c>
      <c r="AM3200" s="9">
        <f t="shared" si="3017"/>
        <v>4.4444444444444446E-2</v>
      </c>
      <c r="AN3200">
        <v>0.2</v>
      </c>
      <c r="AO3200" s="9">
        <f t="shared" si="3018"/>
        <v>0.2</v>
      </c>
      <c r="AP3200">
        <v>0.15584415584415584</v>
      </c>
      <c r="AQ3200" s="9"/>
      <c r="AR3200" s="9"/>
      <c r="AS3200" s="17">
        <f t="shared" si="3011"/>
        <v>25</v>
      </c>
      <c r="AT3200" s="17">
        <f t="shared" si="3012"/>
        <v>0</v>
      </c>
      <c r="AU3200">
        <f t="shared" si="3019"/>
        <v>7.2727272727272724E-2</v>
      </c>
      <c r="AV3200" s="17">
        <f t="shared" si="3014"/>
        <v>0.05</v>
      </c>
      <c r="AZ3200">
        <v>3.5</v>
      </c>
      <c r="BA3200" s="27">
        <v>0.58333333333333337</v>
      </c>
      <c r="BB3200" s="17">
        <v>20</v>
      </c>
      <c r="BC3200" s="17">
        <v>0</v>
      </c>
      <c r="BD3200" s="17">
        <v>0</v>
      </c>
      <c r="BF3200">
        <v>0</v>
      </c>
      <c r="BG3200">
        <v>4</v>
      </c>
      <c r="BQ3200">
        <v>0.4</v>
      </c>
      <c r="BR3200">
        <v>0</v>
      </c>
      <c r="BS3200">
        <v>0.6166666666666667</v>
      </c>
      <c r="CK3200" s="23">
        <v>0.18181818181818182</v>
      </c>
      <c r="CL3200" s="23">
        <f t="shared" si="3005"/>
        <v>0</v>
      </c>
      <c r="CM3200" s="23" t="str">
        <f t="shared" si="3007"/>
        <v/>
      </c>
      <c r="CN3200" s="23" t="str">
        <f t="shared" si="3008"/>
        <v/>
      </c>
      <c r="CO3200" s="43">
        <f>+AVERAGE(AM3193:AM3197)</f>
        <v>5.7999730784762414E-2</v>
      </c>
      <c r="CP3200" s="43">
        <f>+AVERAGE(AO3193:AO3197)</f>
        <v>0.31475418275418277</v>
      </c>
      <c r="CQ3200" s="4">
        <v>11</v>
      </c>
      <c r="CR3200" s="43">
        <f t="shared" si="3016"/>
        <v>28</v>
      </c>
    </row>
    <row r="3201" spans="1:96" ht="11.25" customHeight="1">
      <c r="A3201" s="17">
        <v>30</v>
      </c>
      <c r="B3201" s="17">
        <v>1</v>
      </c>
      <c r="C3201" s="39">
        <v>6</v>
      </c>
      <c r="D3201" s="40">
        <v>0.25277777777777777</v>
      </c>
      <c r="E3201" s="17">
        <v>8</v>
      </c>
      <c r="F3201" s="9">
        <v>0</v>
      </c>
      <c r="G3201">
        <v>0</v>
      </c>
      <c r="H3201">
        <v>0</v>
      </c>
      <c r="I3201">
        <v>0</v>
      </c>
      <c r="J3201">
        <v>0</v>
      </c>
      <c r="K3201" s="5">
        <v>25</v>
      </c>
      <c r="L3201">
        <v>61</v>
      </c>
      <c r="M3201">
        <v>5</v>
      </c>
      <c r="N3201">
        <v>40</v>
      </c>
      <c r="O3201" s="17">
        <v>2.5668449197860963E-2</v>
      </c>
      <c r="P3201" s="17">
        <f t="shared" si="3006"/>
        <v>2</v>
      </c>
      <c r="Q3201" s="17">
        <v>26</v>
      </c>
      <c r="S3201" s="17">
        <v>0.19230769230769232</v>
      </c>
      <c r="T3201" s="17">
        <v>87</v>
      </c>
      <c r="U3201" s="17">
        <v>40</v>
      </c>
      <c r="V3201" s="17">
        <v>30</v>
      </c>
      <c r="W3201" s="17">
        <v>30</v>
      </c>
      <c r="X3201" s="17">
        <v>30</v>
      </c>
      <c r="Y3201" s="17"/>
      <c r="Z3201" s="17">
        <v>10</v>
      </c>
      <c r="AA3201" s="17">
        <v>74</v>
      </c>
      <c r="AB3201" s="17">
        <v>0.15162094763092268</v>
      </c>
      <c r="AC3201" s="17">
        <v>55</v>
      </c>
      <c r="AD3201" s="17">
        <v>0.18181818181818182</v>
      </c>
      <c r="AE3201" s="17">
        <v>0.18518518518518517</v>
      </c>
      <c r="AF3201" s="17">
        <v>15</v>
      </c>
      <c r="AG3201" s="17"/>
      <c r="AH3201">
        <v>79</v>
      </c>
      <c r="AI3201">
        <v>77</v>
      </c>
      <c r="AL3201">
        <v>3.0769230769230771E-2</v>
      </c>
      <c r="AM3201" s="9">
        <f t="shared" si="3017"/>
        <v>3.0769230769230771E-2</v>
      </c>
      <c r="AN3201">
        <v>7.2727272727272724E-2</v>
      </c>
      <c r="AO3201" s="9">
        <f t="shared" si="3018"/>
        <v>7.2727272727272724E-2</v>
      </c>
      <c r="AP3201">
        <v>6.0759493670886074E-2</v>
      </c>
      <c r="AQ3201" s="9"/>
      <c r="AR3201" s="9"/>
      <c r="AS3201" s="17">
        <f t="shared" si="3011"/>
        <v>27</v>
      </c>
      <c r="AT3201" s="17">
        <f t="shared" si="3012"/>
        <v>4.4444444444444446E-2</v>
      </c>
      <c r="AU3201">
        <f t="shared" si="3019"/>
        <v>0.2</v>
      </c>
      <c r="AV3201" s="17">
        <f t="shared" si="3014"/>
        <v>0.15584415584415584</v>
      </c>
      <c r="AZ3201">
        <v>3.5</v>
      </c>
      <c r="BA3201" s="27">
        <v>0.58333333333333337</v>
      </c>
      <c r="BB3201" s="17">
        <v>20</v>
      </c>
      <c r="BC3201" s="17">
        <v>0</v>
      </c>
      <c r="BD3201" s="17">
        <v>0</v>
      </c>
      <c r="BF3201">
        <v>0</v>
      </c>
      <c r="BG3201">
        <v>4</v>
      </c>
      <c r="BQ3201">
        <v>0.4</v>
      </c>
      <c r="BR3201">
        <v>0</v>
      </c>
      <c r="BS3201">
        <v>0.6166666666666667</v>
      </c>
      <c r="CK3201" s="23">
        <v>0.18518518518518517</v>
      </c>
      <c r="CL3201" s="23">
        <f t="shared" si="3005"/>
        <v>0</v>
      </c>
      <c r="CM3201" s="23" t="str">
        <f t="shared" si="3007"/>
        <v/>
      </c>
      <c r="CN3201" s="23" t="str">
        <f t="shared" si="3008"/>
        <v/>
      </c>
      <c r="CO3201" s="43">
        <f>+AVERAGE(AM3193:AM3197)</f>
        <v>5.7999730784762414E-2</v>
      </c>
      <c r="CP3201" s="43">
        <f>+AVERAGE(AO3193:AO3197)</f>
        <v>0.31475418275418277</v>
      </c>
      <c r="CQ3201" s="4">
        <v>4</v>
      </c>
      <c r="CR3201" s="43">
        <f t="shared" si="3016"/>
        <v>21</v>
      </c>
    </row>
    <row r="3202" spans="1:96" ht="11.25" customHeight="1">
      <c r="A3202" s="17">
        <v>30</v>
      </c>
      <c r="B3202" s="17">
        <v>1</v>
      </c>
      <c r="C3202" s="39">
        <v>6</v>
      </c>
      <c r="D3202" s="40">
        <v>0.25277777777777777</v>
      </c>
      <c r="E3202" s="17">
        <v>9</v>
      </c>
      <c r="F3202" s="9">
        <v>0</v>
      </c>
      <c r="G3202">
        <v>0</v>
      </c>
      <c r="H3202">
        <v>0</v>
      </c>
      <c r="I3202">
        <v>0</v>
      </c>
      <c r="J3202">
        <v>0</v>
      </c>
      <c r="K3202" s="5">
        <v>25</v>
      </c>
      <c r="L3202">
        <v>62</v>
      </c>
      <c r="M3202">
        <v>6</v>
      </c>
      <c r="N3202">
        <v>46</v>
      </c>
      <c r="O3202" s="17">
        <v>2.2119815668202765E-2</v>
      </c>
      <c r="P3202" s="17">
        <f t="shared" si="3006"/>
        <v>1</v>
      </c>
      <c r="Q3202" s="17">
        <v>30</v>
      </c>
      <c r="S3202" s="17">
        <v>0.2</v>
      </c>
      <c r="T3202" s="17">
        <v>92</v>
      </c>
      <c r="U3202" s="17">
        <v>40</v>
      </c>
      <c r="V3202" s="17">
        <v>30</v>
      </c>
      <c r="W3202" s="17">
        <v>30</v>
      </c>
      <c r="X3202" s="17">
        <v>30</v>
      </c>
      <c r="Y3202" s="17"/>
      <c r="Z3202" s="17">
        <v>10</v>
      </c>
      <c r="AA3202" s="17">
        <v>84</v>
      </c>
      <c r="AB3202" s="17">
        <v>0.13333333333333333</v>
      </c>
      <c r="AC3202" s="17">
        <v>55</v>
      </c>
      <c r="AD3202" s="17">
        <v>0.18181818181818182</v>
      </c>
      <c r="AE3202" s="17">
        <v>0.18181818181818182</v>
      </c>
      <c r="AF3202" s="17">
        <v>14</v>
      </c>
      <c r="AG3202" s="17"/>
      <c r="AH3202">
        <v>75</v>
      </c>
      <c r="AI3202">
        <v>79</v>
      </c>
      <c r="AL3202">
        <v>0</v>
      </c>
      <c r="AM3202" s="9">
        <f t="shared" si="3017"/>
        <v>0</v>
      </c>
      <c r="AN3202">
        <v>7.2727272727272724E-2</v>
      </c>
      <c r="AO3202" s="9">
        <f t="shared" si="3018"/>
        <v>7.2727272727272724E-2</v>
      </c>
      <c r="AP3202">
        <v>5.3333333333333337E-2</v>
      </c>
      <c r="AQ3202" s="9"/>
      <c r="AR3202" s="9"/>
      <c r="AS3202" s="17">
        <f t="shared" si="3011"/>
        <v>26</v>
      </c>
      <c r="AT3202" s="17">
        <f t="shared" si="3012"/>
        <v>3.0769230769230771E-2</v>
      </c>
      <c r="AU3202">
        <f t="shared" si="3019"/>
        <v>7.2727272727272724E-2</v>
      </c>
      <c r="AV3202" s="17">
        <f t="shared" si="3014"/>
        <v>6.0759493670886074E-2</v>
      </c>
      <c r="AZ3202">
        <v>3.5</v>
      </c>
      <c r="BA3202" s="27">
        <v>0.58333333333333337</v>
      </c>
      <c r="BB3202" s="17">
        <v>20</v>
      </c>
      <c r="BC3202" s="17">
        <v>0</v>
      </c>
      <c r="BD3202" s="17">
        <v>0</v>
      </c>
      <c r="BF3202">
        <v>0</v>
      </c>
      <c r="BG3202">
        <v>4</v>
      </c>
      <c r="BQ3202">
        <v>0.4</v>
      </c>
      <c r="BR3202">
        <v>0</v>
      </c>
      <c r="BS3202">
        <v>0.6166666666666667</v>
      </c>
      <c r="CK3202" s="23">
        <v>0.18181818181818182</v>
      </c>
      <c r="CL3202" s="23">
        <f t="shared" ref="CL3202:CL3265" si="3020">+IF(F3202&gt;=0,F3202*B3202,"")</f>
        <v>0</v>
      </c>
      <c r="CM3202" s="23" t="str">
        <f t="shared" si="3007"/>
        <v/>
      </c>
      <c r="CN3202" s="23" t="str">
        <f t="shared" si="3008"/>
        <v/>
      </c>
      <c r="CO3202" s="43">
        <f>+AVERAGE(AM3193:AM3197)</f>
        <v>5.7999730784762414E-2</v>
      </c>
      <c r="CP3202" s="43">
        <f>+AVERAGE(AO3193:AO3197)</f>
        <v>0.31475418275418277</v>
      </c>
      <c r="CQ3202" s="4">
        <v>3</v>
      </c>
      <c r="CR3202" s="43">
        <f t="shared" si="3016"/>
        <v>13</v>
      </c>
    </row>
    <row r="3203" spans="1:96" ht="11.25" customHeight="1">
      <c r="A3203" s="17">
        <v>30</v>
      </c>
      <c r="B3203" s="17">
        <v>1</v>
      </c>
      <c r="C3203" s="39">
        <v>6</v>
      </c>
      <c r="D3203" s="40">
        <v>0.25277777777777777</v>
      </c>
      <c r="E3203" s="17">
        <v>10</v>
      </c>
      <c r="F3203" s="9">
        <v>0</v>
      </c>
      <c r="G3203">
        <v>0</v>
      </c>
      <c r="H3203">
        <v>0</v>
      </c>
      <c r="I3203">
        <v>0</v>
      </c>
      <c r="J3203">
        <v>0</v>
      </c>
      <c r="K3203" s="5">
        <v>25</v>
      </c>
      <c r="L3203">
        <v>67</v>
      </c>
      <c r="M3203">
        <v>5</v>
      </c>
      <c r="N3203">
        <v>51</v>
      </c>
      <c r="O3203" s="17">
        <v>1.9834710743801654E-2</v>
      </c>
      <c r="P3203" s="17">
        <f t="shared" ref="P3203:P3266" si="3021">+IF(M3203&lt;5,0,IF(M3203&gt;5,1,2))</f>
        <v>2</v>
      </c>
      <c r="Q3203" s="17">
        <v>25</v>
      </c>
      <c r="S3203" s="17">
        <v>0.2</v>
      </c>
      <c r="T3203" s="17">
        <v>92</v>
      </c>
      <c r="U3203" s="17">
        <v>40</v>
      </c>
      <c r="V3203" s="17">
        <v>30</v>
      </c>
      <c r="W3203" s="17">
        <v>30</v>
      </c>
      <c r="X3203" s="17">
        <v>30</v>
      </c>
      <c r="Y3203" s="17">
        <v>300</v>
      </c>
      <c r="Z3203" s="17">
        <v>10</v>
      </c>
      <c r="AA3203" s="17">
        <v>94</v>
      </c>
      <c r="AB3203" s="17">
        <v>0.13782178217821783</v>
      </c>
      <c r="AC3203" s="17">
        <v>49</v>
      </c>
      <c r="AD3203" s="17">
        <v>0.20408163265306123</v>
      </c>
      <c r="AE3203" s="17">
        <v>0.18181818181818182</v>
      </c>
      <c r="AF3203" s="17">
        <v>15</v>
      </c>
      <c r="AG3203" s="17">
        <v>143</v>
      </c>
      <c r="AH3203">
        <v>74</v>
      </c>
      <c r="AI3203">
        <v>75</v>
      </c>
      <c r="AL3203">
        <v>0</v>
      </c>
      <c r="AM3203" s="9">
        <f t="shared" si="3017"/>
        <v>0</v>
      </c>
      <c r="AN3203">
        <v>0.17959183673469387</v>
      </c>
      <c r="AO3203" s="9">
        <f t="shared" si="3018"/>
        <v>0.17959183673469387</v>
      </c>
      <c r="AP3203">
        <v>0.11891891891891893</v>
      </c>
      <c r="AQ3203" s="9"/>
      <c r="AR3203" s="9"/>
      <c r="AS3203" s="17">
        <f t="shared" si="3011"/>
        <v>30</v>
      </c>
      <c r="AT3203" s="17">
        <f t="shared" si="3012"/>
        <v>0</v>
      </c>
      <c r="AU3203">
        <f t="shared" si="3019"/>
        <v>7.2727272727272724E-2</v>
      </c>
      <c r="AV3203" s="17">
        <f t="shared" si="3014"/>
        <v>5.3333333333333337E-2</v>
      </c>
      <c r="AZ3203">
        <v>3.5</v>
      </c>
      <c r="BA3203" s="27">
        <v>0.58333333333333337</v>
      </c>
      <c r="BB3203" s="17">
        <v>20</v>
      </c>
      <c r="BC3203" s="17">
        <v>0</v>
      </c>
      <c r="BD3203" s="17">
        <v>0</v>
      </c>
      <c r="BF3203">
        <v>0</v>
      </c>
      <c r="BG3203">
        <v>4</v>
      </c>
      <c r="BQ3203">
        <v>0.4</v>
      </c>
      <c r="BR3203">
        <v>0</v>
      </c>
      <c r="BS3203">
        <v>0.6166666666666667</v>
      </c>
      <c r="BT3203" s="9">
        <f>+SUM(AH3194:AH3203)</f>
        <v>763</v>
      </c>
      <c r="BW3203" s="9">
        <f>SUM(AF3194:AF3203)</f>
        <v>143</v>
      </c>
      <c r="CK3203" s="23">
        <v>0.18181818181818182</v>
      </c>
      <c r="CL3203" s="23">
        <f t="shared" si="3020"/>
        <v>0</v>
      </c>
      <c r="CM3203" s="23" t="str">
        <f t="shared" ref="CM3203:CM3266" si="3022">+IF(AQ3203&gt;0, AQ3203*B3203,"")</f>
        <v/>
      </c>
      <c r="CN3203" s="23" t="str">
        <f t="shared" ref="CN3203:CN3266" si="3023">+IF(AR3203&gt;0, AR3203*B3203,"")</f>
        <v/>
      </c>
      <c r="CO3203" s="43">
        <f>+AVERAGE(AM3193:AM3197)</f>
        <v>5.7999730784762414E-2</v>
      </c>
      <c r="CP3203" s="43">
        <f>+AVERAGE(AO3193:AO3197)</f>
        <v>0.31475418275418277</v>
      </c>
      <c r="CQ3203" s="4">
        <v>8</v>
      </c>
      <c r="CR3203" s="43">
        <f t="shared" si="3016"/>
        <v>20</v>
      </c>
    </row>
    <row r="3204" spans="1:96" ht="11.25" customHeight="1">
      <c r="A3204" s="17">
        <v>30</v>
      </c>
      <c r="B3204" s="17">
        <v>1</v>
      </c>
      <c r="C3204" s="39">
        <v>6</v>
      </c>
      <c r="D3204" s="40">
        <v>0.25277777777777777</v>
      </c>
      <c r="E3204" s="17">
        <v>11</v>
      </c>
      <c r="F3204" s="9">
        <v>0</v>
      </c>
      <c r="G3204">
        <v>0</v>
      </c>
      <c r="H3204">
        <v>1</v>
      </c>
      <c r="I3204">
        <v>0</v>
      </c>
      <c r="J3204">
        <v>0</v>
      </c>
      <c r="L3204">
        <v>75</v>
      </c>
      <c r="M3204">
        <v>3</v>
      </c>
      <c r="N3204">
        <v>54</v>
      </c>
      <c r="O3204" s="17">
        <v>1.867704280155642E-2</v>
      </c>
      <c r="P3204" s="17">
        <f t="shared" si="3021"/>
        <v>0</v>
      </c>
      <c r="Q3204" s="17">
        <v>15</v>
      </c>
      <c r="S3204" s="17">
        <v>0.2</v>
      </c>
      <c r="T3204" s="17">
        <v>90</v>
      </c>
      <c r="U3204" s="17">
        <v>40</v>
      </c>
      <c r="V3204" s="17">
        <v>30</v>
      </c>
      <c r="W3204" s="17">
        <v>30</v>
      </c>
      <c r="X3204" s="17">
        <v>30</v>
      </c>
      <c r="Y3204" s="17"/>
      <c r="Z3204" s="17">
        <v>10</v>
      </c>
      <c r="AA3204" s="17">
        <v>104</v>
      </c>
      <c r="AB3204" s="17">
        <v>0.13142857142857142</v>
      </c>
      <c r="AC3204" s="17">
        <v>55</v>
      </c>
      <c r="AD3204" s="17">
        <v>0.18181818181818182</v>
      </c>
      <c r="AE3204" s="17"/>
      <c r="AF3204" s="17">
        <v>17</v>
      </c>
      <c r="AG3204" s="17"/>
      <c r="AH3204">
        <v>90</v>
      </c>
      <c r="AL3204">
        <v>0</v>
      </c>
      <c r="AM3204" s="9">
        <f t="shared" si="3017"/>
        <v>0</v>
      </c>
      <c r="AN3204">
        <v>7.2727272727272724E-2</v>
      </c>
      <c r="AO3204" s="9">
        <f t="shared" si="3018"/>
        <v>7.2727272727272724E-2</v>
      </c>
      <c r="AP3204">
        <v>4.4444444444444446E-2</v>
      </c>
      <c r="AQ3204" s="9">
        <f>+AVERAGE(AL3194:AL3203)</f>
        <v>3.652123291374873E-2</v>
      </c>
      <c r="AR3204" s="9">
        <f>+AVERAGE(AO3194:AO3203)</f>
        <v>0.21407371152712767</v>
      </c>
      <c r="AS3204" s="17">
        <f t="shared" si="3011"/>
        <v>25</v>
      </c>
      <c r="AT3204" s="17">
        <f t="shared" si="3012"/>
        <v>0</v>
      </c>
      <c r="AU3204" t="str">
        <f>+IF(AND(E3204&gt;11,AO3203&gt;0),AO3203,"")</f>
        <v/>
      </c>
      <c r="AV3204" s="17">
        <f t="shared" si="3014"/>
        <v>0.11891891891891893</v>
      </c>
      <c r="AZ3204">
        <v>3.5</v>
      </c>
      <c r="BA3204" s="27">
        <v>0.58333333333333337</v>
      </c>
      <c r="BB3204" s="17">
        <v>20</v>
      </c>
      <c r="BC3204" s="17">
        <v>0</v>
      </c>
      <c r="BD3204" s="17">
        <v>0</v>
      </c>
      <c r="BF3204">
        <v>0</v>
      </c>
      <c r="BG3204">
        <v>4</v>
      </c>
      <c r="BQ3204">
        <v>0.4</v>
      </c>
      <c r="BR3204">
        <v>0</v>
      </c>
      <c r="BS3204">
        <v>0.6166666666666667</v>
      </c>
      <c r="CK3204" s="23" t="s">
        <v>2085</v>
      </c>
      <c r="CL3204" s="23">
        <f t="shared" si="3020"/>
        <v>0</v>
      </c>
      <c r="CM3204" s="23">
        <f t="shared" si="3022"/>
        <v>3.652123291374873E-2</v>
      </c>
      <c r="CN3204" s="23">
        <f t="shared" si="3023"/>
        <v>0.21407371152712767</v>
      </c>
      <c r="CQ3204" s="4">
        <v>9</v>
      </c>
      <c r="CR3204" s="43">
        <f t="shared" si="3016"/>
        <v>26</v>
      </c>
    </row>
    <row r="3205" spans="1:96" ht="11.25" customHeight="1">
      <c r="A3205" s="17">
        <v>30</v>
      </c>
      <c r="B3205" s="17">
        <v>1</v>
      </c>
      <c r="C3205" s="39">
        <v>6</v>
      </c>
      <c r="D3205" s="40">
        <v>0.25277777777777777</v>
      </c>
      <c r="E3205" s="17">
        <v>12</v>
      </c>
      <c r="F3205" s="9">
        <v>0</v>
      </c>
      <c r="G3205">
        <v>0</v>
      </c>
      <c r="H3205">
        <v>1</v>
      </c>
      <c r="I3205">
        <v>0</v>
      </c>
      <c r="J3205">
        <v>0</v>
      </c>
      <c r="K3205" s="5">
        <v>10</v>
      </c>
      <c r="L3205">
        <v>80</v>
      </c>
      <c r="M3205">
        <v>2</v>
      </c>
      <c r="N3205">
        <v>56</v>
      </c>
      <c r="O3205" s="17">
        <v>1.7977528089887642E-2</v>
      </c>
      <c r="P3205" s="17">
        <f t="shared" si="3021"/>
        <v>0</v>
      </c>
      <c r="Q3205" s="17">
        <v>10</v>
      </c>
      <c r="S3205" s="17">
        <v>0.2</v>
      </c>
      <c r="T3205" s="17">
        <v>90</v>
      </c>
      <c r="U3205" s="17">
        <v>40</v>
      </c>
      <c r="V3205" s="17">
        <v>30</v>
      </c>
      <c r="W3205" s="17">
        <v>30</v>
      </c>
      <c r="X3205" s="17">
        <v>30</v>
      </c>
      <c r="Y3205" s="17"/>
      <c r="Z3205" s="17">
        <v>10</v>
      </c>
      <c r="AA3205" s="17">
        <v>114</v>
      </c>
      <c r="AB3205" s="17">
        <v>0.12065573770491804</v>
      </c>
      <c r="AC3205" s="17">
        <v>50</v>
      </c>
      <c r="AD3205" s="17">
        <v>0.2</v>
      </c>
      <c r="AE3205" s="17">
        <v>0.18181818181818182</v>
      </c>
      <c r="AF3205" s="17">
        <v>18</v>
      </c>
      <c r="AG3205" s="17"/>
      <c r="AH3205">
        <v>90</v>
      </c>
      <c r="AI3205">
        <v>90</v>
      </c>
      <c r="AL3205">
        <v>0</v>
      </c>
      <c r="AM3205" s="9">
        <f t="shared" si="3017"/>
        <v>0</v>
      </c>
      <c r="AN3205">
        <v>0</v>
      </c>
      <c r="AO3205" s="9">
        <f t="shared" si="3018"/>
        <v>0</v>
      </c>
      <c r="AP3205">
        <v>0</v>
      </c>
      <c r="AQ3205" s="9">
        <f>+AVERAGE(AL3194:AL3203)</f>
        <v>3.652123291374873E-2</v>
      </c>
      <c r="AR3205" s="9">
        <f>+AVERAGE(AO3194:AO3203)</f>
        <v>0.21407371152712767</v>
      </c>
      <c r="AS3205" s="17">
        <f t="shared" si="3011"/>
        <v>15</v>
      </c>
      <c r="AT3205" s="17">
        <f t="shared" si="3012"/>
        <v>0</v>
      </c>
      <c r="AU3205">
        <f t="shared" ref="AU3205:AU3213" si="3024">+IF(AND(E3205&gt;11,AO3204&gt;0),AO3204,"")</f>
        <v>7.2727272727272724E-2</v>
      </c>
      <c r="AV3205" s="17">
        <f t="shared" si="3014"/>
        <v>4.4444444444444446E-2</v>
      </c>
      <c r="AZ3205">
        <v>3.5</v>
      </c>
      <c r="BA3205" s="27">
        <v>0.58333333333333337</v>
      </c>
      <c r="BB3205" s="17">
        <v>20</v>
      </c>
      <c r="BC3205" s="17">
        <v>0</v>
      </c>
      <c r="BD3205" s="17">
        <v>0</v>
      </c>
      <c r="BF3205">
        <v>0</v>
      </c>
      <c r="BG3205">
        <v>4</v>
      </c>
      <c r="BQ3205">
        <v>0.4</v>
      </c>
      <c r="BR3205">
        <v>0</v>
      </c>
      <c r="BS3205">
        <v>0.6166666666666667</v>
      </c>
      <c r="CK3205" s="23">
        <v>0.18181818181818182</v>
      </c>
      <c r="CL3205" s="23">
        <f t="shared" si="3020"/>
        <v>0</v>
      </c>
      <c r="CM3205" s="23">
        <f t="shared" si="3022"/>
        <v>3.652123291374873E-2</v>
      </c>
      <c r="CN3205" s="23">
        <f t="shared" si="3023"/>
        <v>0.21407371152712767</v>
      </c>
      <c r="CQ3205" s="4">
        <v>7</v>
      </c>
      <c r="CR3205" s="43">
        <f t="shared" si="3016"/>
        <v>20</v>
      </c>
    </row>
    <row r="3206" spans="1:96" ht="11.25" customHeight="1">
      <c r="A3206" s="17">
        <v>30</v>
      </c>
      <c r="B3206" s="17">
        <v>1</v>
      </c>
      <c r="C3206" s="39">
        <v>6</v>
      </c>
      <c r="D3206" s="40">
        <v>0.25277777777777777</v>
      </c>
      <c r="E3206" s="17">
        <v>13</v>
      </c>
      <c r="F3206" s="9">
        <v>0</v>
      </c>
      <c r="G3206">
        <v>0</v>
      </c>
      <c r="H3206">
        <v>1</v>
      </c>
      <c r="I3206">
        <v>0</v>
      </c>
      <c r="J3206">
        <v>0</v>
      </c>
      <c r="K3206" s="5">
        <v>10</v>
      </c>
      <c r="L3206">
        <v>80</v>
      </c>
      <c r="M3206">
        <v>4</v>
      </c>
      <c r="N3206">
        <v>60</v>
      </c>
      <c r="O3206" s="17">
        <v>1.6724738675958188E-2</v>
      </c>
      <c r="P3206" s="17">
        <f t="shared" si="3021"/>
        <v>0</v>
      </c>
      <c r="Q3206" s="17">
        <v>20</v>
      </c>
      <c r="S3206" s="17">
        <v>0.2</v>
      </c>
      <c r="T3206" s="17">
        <v>100</v>
      </c>
      <c r="U3206" s="17">
        <v>40</v>
      </c>
      <c r="V3206" s="17">
        <v>30</v>
      </c>
      <c r="W3206" s="17">
        <v>30</v>
      </c>
      <c r="X3206" s="17">
        <v>30</v>
      </c>
      <c r="Y3206" s="17"/>
      <c r="Z3206" s="17">
        <v>10</v>
      </c>
      <c r="AA3206" s="17">
        <v>124</v>
      </c>
      <c r="AB3206" s="17">
        <v>0.1106766917293233</v>
      </c>
      <c r="AC3206" s="17">
        <v>55</v>
      </c>
      <c r="AD3206" s="17">
        <v>0.18181818181818182</v>
      </c>
      <c r="AE3206" s="17">
        <v>0.2</v>
      </c>
      <c r="AF3206" s="17">
        <v>16</v>
      </c>
      <c r="AG3206" s="17"/>
      <c r="AH3206">
        <v>85</v>
      </c>
      <c r="AI3206">
        <v>90</v>
      </c>
      <c r="AL3206">
        <v>0</v>
      </c>
      <c r="AM3206" s="9">
        <f t="shared" si="3017"/>
        <v>0</v>
      </c>
      <c r="AN3206">
        <v>7.2727272727272724E-2</v>
      </c>
      <c r="AO3206" s="9">
        <f t="shared" si="3018"/>
        <v>7.2727272727272724E-2</v>
      </c>
      <c r="AP3206">
        <v>4.7058823529411764E-2</v>
      </c>
      <c r="AQ3206" s="9">
        <f>+AVERAGE(AL3194:AL3203)</f>
        <v>3.652123291374873E-2</v>
      </c>
      <c r="AR3206" s="9">
        <f>+AVERAGE(AO3194:AO3203)</f>
        <v>0.21407371152712767</v>
      </c>
      <c r="AS3206" s="17">
        <f t="shared" si="3011"/>
        <v>10</v>
      </c>
      <c r="AT3206" s="17">
        <f t="shared" si="3012"/>
        <v>0</v>
      </c>
      <c r="AU3206" t="str">
        <f t="shared" si="3024"/>
        <v/>
      </c>
      <c r="AV3206" s="17">
        <f t="shared" si="3014"/>
        <v>0</v>
      </c>
      <c r="AZ3206">
        <v>3.5</v>
      </c>
      <c r="BA3206" s="27">
        <v>0.58333333333333337</v>
      </c>
      <c r="BB3206" s="17">
        <v>20</v>
      </c>
      <c r="BC3206" s="17">
        <v>0</v>
      </c>
      <c r="BD3206" s="17">
        <v>0</v>
      </c>
      <c r="BF3206">
        <v>0</v>
      </c>
      <c r="BG3206">
        <v>4</v>
      </c>
      <c r="BQ3206">
        <v>0.4</v>
      </c>
      <c r="BR3206">
        <v>0</v>
      </c>
      <c r="BS3206">
        <v>0.6166666666666667</v>
      </c>
      <c r="CK3206" s="23">
        <v>0.2</v>
      </c>
      <c r="CL3206" s="23">
        <f t="shared" si="3020"/>
        <v>0</v>
      </c>
      <c r="CM3206" s="23">
        <f t="shared" si="3022"/>
        <v>3.652123291374873E-2</v>
      </c>
      <c r="CN3206" s="23">
        <f t="shared" si="3023"/>
        <v>0.21407371152712767</v>
      </c>
      <c r="CQ3206" s="4">
        <v>6</v>
      </c>
      <c r="CR3206" s="43">
        <f t="shared" si="3016"/>
        <v>28</v>
      </c>
    </row>
    <row r="3207" spans="1:96" ht="11.25" customHeight="1">
      <c r="A3207" s="17">
        <v>30</v>
      </c>
      <c r="B3207" s="17">
        <v>1</v>
      </c>
      <c r="C3207" s="39">
        <v>6</v>
      </c>
      <c r="D3207" s="40">
        <v>0.25277777777777777</v>
      </c>
      <c r="E3207" s="17">
        <v>14</v>
      </c>
      <c r="F3207" s="9">
        <v>0</v>
      </c>
      <c r="G3207">
        <v>0</v>
      </c>
      <c r="H3207">
        <v>1</v>
      </c>
      <c r="I3207">
        <v>0</v>
      </c>
      <c r="J3207">
        <v>0</v>
      </c>
      <c r="K3207" s="5">
        <v>80</v>
      </c>
      <c r="L3207">
        <v>20</v>
      </c>
      <c r="M3207">
        <v>10</v>
      </c>
      <c r="N3207">
        <v>70</v>
      </c>
      <c r="O3207" s="17">
        <v>1.4243323442136498E-2</v>
      </c>
      <c r="P3207" s="17">
        <f t="shared" si="3021"/>
        <v>1</v>
      </c>
      <c r="Q3207" s="17">
        <v>50</v>
      </c>
      <c r="S3207" s="17">
        <v>0.2</v>
      </c>
      <c r="T3207" s="17">
        <v>70</v>
      </c>
      <c r="U3207" s="17">
        <v>30</v>
      </c>
      <c r="V3207" s="17">
        <v>30</v>
      </c>
      <c r="W3207" s="17">
        <v>30</v>
      </c>
      <c r="X3207" s="17">
        <v>30</v>
      </c>
      <c r="Y3207" s="17"/>
      <c r="Z3207" s="17">
        <v>10</v>
      </c>
      <c r="AA3207" s="17">
        <v>134</v>
      </c>
      <c r="AB3207" s="17">
        <v>0.105</v>
      </c>
      <c r="AC3207" s="17">
        <v>55</v>
      </c>
      <c r="AD3207" s="17">
        <v>0.18181818181818182</v>
      </c>
      <c r="AE3207" s="17">
        <v>0.18181818181818182</v>
      </c>
      <c r="AF3207" s="17">
        <v>10</v>
      </c>
      <c r="AG3207" s="17"/>
      <c r="AH3207">
        <v>55</v>
      </c>
      <c r="AI3207">
        <v>85</v>
      </c>
      <c r="AL3207">
        <v>0</v>
      </c>
      <c r="AM3207" s="9">
        <f t="shared" si="3017"/>
        <v>0</v>
      </c>
      <c r="AN3207">
        <v>7.2727272727272724E-2</v>
      </c>
      <c r="AO3207" s="9">
        <f t="shared" si="3018"/>
        <v>7.2727272727272724E-2</v>
      </c>
      <c r="AP3207">
        <v>7.2727272727272724E-2</v>
      </c>
      <c r="AQ3207" s="9">
        <f>+AVERAGE(AL3194:AL3203)</f>
        <v>3.652123291374873E-2</v>
      </c>
      <c r="AR3207" s="9">
        <f>+AVERAGE(AO3194:AO3203)</f>
        <v>0.21407371152712767</v>
      </c>
      <c r="AS3207" s="17">
        <f t="shared" si="3011"/>
        <v>20</v>
      </c>
      <c r="AT3207" s="17">
        <f t="shared" si="3012"/>
        <v>0</v>
      </c>
      <c r="AU3207">
        <f t="shared" si="3024"/>
        <v>7.2727272727272724E-2</v>
      </c>
      <c r="AV3207" s="17">
        <f t="shared" si="3014"/>
        <v>4.7058823529411764E-2</v>
      </c>
      <c r="AZ3207">
        <v>3.5</v>
      </c>
      <c r="BA3207" s="27">
        <v>0.58333333333333337</v>
      </c>
      <c r="BB3207" s="17">
        <v>20</v>
      </c>
      <c r="BC3207" s="17">
        <v>0</v>
      </c>
      <c r="BD3207" s="17">
        <v>0</v>
      </c>
      <c r="BF3207">
        <v>0</v>
      </c>
      <c r="BG3207">
        <v>4</v>
      </c>
      <c r="BQ3207">
        <v>0.4</v>
      </c>
      <c r="BR3207">
        <v>0</v>
      </c>
      <c r="BS3207">
        <v>0.6166666666666667</v>
      </c>
      <c r="CK3207" s="23">
        <v>0.18181818181818182</v>
      </c>
      <c r="CL3207" s="23">
        <f t="shared" si="3020"/>
        <v>0</v>
      </c>
      <c r="CM3207" s="23">
        <f t="shared" si="3022"/>
        <v>3.652123291374873E-2</v>
      </c>
      <c r="CN3207" s="23">
        <f t="shared" si="3023"/>
        <v>0.21407371152712767</v>
      </c>
      <c r="CQ3207" s="4">
        <v>10</v>
      </c>
      <c r="CR3207" s="43">
        <f t="shared" si="3016"/>
        <v>31</v>
      </c>
    </row>
    <row r="3208" spans="1:96" ht="11.25" customHeight="1">
      <c r="A3208" s="17">
        <v>30</v>
      </c>
      <c r="B3208" s="17">
        <v>1</v>
      </c>
      <c r="C3208" s="39">
        <v>6</v>
      </c>
      <c r="D3208" s="40">
        <v>0.25277777777777777</v>
      </c>
      <c r="E3208" s="17">
        <v>15</v>
      </c>
      <c r="F3208" s="9">
        <v>0</v>
      </c>
      <c r="G3208">
        <v>0</v>
      </c>
      <c r="H3208">
        <v>1</v>
      </c>
      <c r="I3208">
        <v>0</v>
      </c>
      <c r="J3208">
        <v>0</v>
      </c>
      <c r="K3208" s="5">
        <v>10</v>
      </c>
      <c r="L3208">
        <v>60</v>
      </c>
      <c r="M3208">
        <v>7</v>
      </c>
      <c r="N3208">
        <v>77</v>
      </c>
      <c r="O3208" s="17">
        <v>1.2903225806451613E-2</v>
      </c>
      <c r="P3208" s="17">
        <f t="shared" si="3021"/>
        <v>1</v>
      </c>
      <c r="Q3208" s="17">
        <v>35</v>
      </c>
      <c r="S3208" s="17">
        <v>0.2</v>
      </c>
      <c r="T3208" s="17">
        <v>95</v>
      </c>
      <c r="U3208" s="17">
        <v>40</v>
      </c>
      <c r="V3208" s="17">
        <v>30</v>
      </c>
      <c r="W3208" s="17">
        <v>30</v>
      </c>
      <c r="X3208" s="17">
        <v>30</v>
      </c>
      <c r="Y3208" s="17"/>
      <c r="Z3208" s="17">
        <v>10</v>
      </c>
      <c r="AA3208" s="17">
        <v>144</v>
      </c>
      <c r="AB3208" s="17">
        <v>0.10461538461538461</v>
      </c>
      <c r="AC3208" s="17">
        <v>60</v>
      </c>
      <c r="AD3208" s="17">
        <v>0.16666666666666666</v>
      </c>
      <c r="AE3208" s="17">
        <v>0.18181818181818182</v>
      </c>
      <c r="AF3208" s="17">
        <v>13</v>
      </c>
      <c r="AG3208" s="17"/>
      <c r="AH3208">
        <v>75</v>
      </c>
      <c r="AI3208">
        <v>55</v>
      </c>
      <c r="AL3208">
        <v>0</v>
      </c>
      <c r="AM3208" s="9">
        <f t="shared" si="3017"/>
        <v>0</v>
      </c>
      <c r="AN3208">
        <v>0.1</v>
      </c>
      <c r="AO3208" s="9">
        <f t="shared" si="3018"/>
        <v>0.1</v>
      </c>
      <c r="AP3208">
        <v>0.08</v>
      </c>
      <c r="AQ3208" s="9">
        <f>+AVERAGE(AL3194:AL3203)</f>
        <v>3.652123291374873E-2</v>
      </c>
      <c r="AR3208" s="9">
        <f>+AVERAGE(AO3194:AO3203)</f>
        <v>0.21407371152712767</v>
      </c>
      <c r="AS3208" s="17">
        <f t="shared" si="3011"/>
        <v>50</v>
      </c>
      <c r="AT3208" s="17">
        <f t="shared" si="3012"/>
        <v>0</v>
      </c>
      <c r="AU3208">
        <f t="shared" si="3024"/>
        <v>7.2727272727272724E-2</v>
      </c>
      <c r="AV3208" s="17">
        <f t="shared" si="3014"/>
        <v>7.2727272727272724E-2</v>
      </c>
      <c r="AZ3208">
        <v>3.5</v>
      </c>
      <c r="BA3208" s="27">
        <v>0.58333333333333337</v>
      </c>
      <c r="BB3208" s="17">
        <v>20</v>
      </c>
      <c r="BC3208" s="17">
        <v>0</v>
      </c>
      <c r="BD3208" s="17">
        <v>0</v>
      </c>
      <c r="BF3208">
        <v>0</v>
      </c>
      <c r="BG3208">
        <v>4</v>
      </c>
      <c r="BQ3208">
        <v>0.4</v>
      </c>
      <c r="BR3208">
        <v>0</v>
      </c>
      <c r="BS3208">
        <v>0.6166666666666667</v>
      </c>
      <c r="CK3208" s="23">
        <v>0.18181818181818182</v>
      </c>
      <c r="CL3208" s="23">
        <f t="shared" si="3020"/>
        <v>0</v>
      </c>
      <c r="CM3208" s="23">
        <f t="shared" si="3022"/>
        <v>3.652123291374873E-2</v>
      </c>
      <c r="CN3208" s="23">
        <f t="shared" si="3023"/>
        <v>0.21407371152712767</v>
      </c>
      <c r="CQ3208" s="4">
        <v>7</v>
      </c>
      <c r="CR3208" s="43">
        <f t="shared" si="3016"/>
        <v>28</v>
      </c>
    </row>
    <row r="3209" spans="1:96" ht="11.25" customHeight="1">
      <c r="A3209" s="17">
        <v>30</v>
      </c>
      <c r="B3209" s="17">
        <v>1</v>
      </c>
      <c r="C3209" s="39">
        <v>6</v>
      </c>
      <c r="D3209" s="40">
        <v>0.25277777777777777</v>
      </c>
      <c r="E3209" s="17">
        <v>16</v>
      </c>
      <c r="F3209" s="9">
        <v>0</v>
      </c>
      <c r="G3209">
        <v>0</v>
      </c>
      <c r="H3209">
        <v>1</v>
      </c>
      <c r="I3209">
        <v>0</v>
      </c>
      <c r="J3209">
        <v>0</v>
      </c>
      <c r="K3209" s="5">
        <v>5</v>
      </c>
      <c r="L3209">
        <v>90</v>
      </c>
      <c r="M3209">
        <v>2</v>
      </c>
      <c r="N3209">
        <v>79</v>
      </c>
      <c r="O3209" s="17">
        <v>1.5831134564643801E-2</v>
      </c>
      <c r="P3209" s="17">
        <f t="shared" si="3021"/>
        <v>0</v>
      </c>
      <c r="Q3209" s="17">
        <v>7</v>
      </c>
      <c r="S3209" s="17">
        <v>0.2857142857142857</v>
      </c>
      <c r="T3209" s="17">
        <v>97</v>
      </c>
      <c r="U3209" s="17">
        <v>40</v>
      </c>
      <c r="V3209" s="17">
        <v>30</v>
      </c>
      <c r="W3209" s="17">
        <v>30</v>
      </c>
      <c r="X3209" s="17">
        <v>30</v>
      </c>
      <c r="Y3209" s="17"/>
      <c r="Z3209" s="17">
        <v>10</v>
      </c>
      <c r="AA3209" s="17">
        <v>154</v>
      </c>
      <c r="AB3209" s="17">
        <v>0.10251497005988024</v>
      </c>
      <c r="AC3209" s="17">
        <v>55</v>
      </c>
      <c r="AD3209" s="17">
        <v>0.18181818181818182</v>
      </c>
      <c r="AE3209" s="17">
        <v>0.16666666666666666</v>
      </c>
      <c r="AF3209" s="17">
        <v>18</v>
      </c>
      <c r="AG3209" s="17"/>
      <c r="AH3209">
        <v>98</v>
      </c>
      <c r="AI3209">
        <v>75</v>
      </c>
      <c r="AL3209">
        <v>0.17142857142857143</v>
      </c>
      <c r="AM3209" s="9">
        <f t="shared" si="3017"/>
        <v>0.17142857142857143</v>
      </c>
      <c r="AN3209">
        <v>7.2727272727272724E-2</v>
      </c>
      <c r="AO3209" s="9">
        <f t="shared" si="3018"/>
        <v>7.2727272727272724E-2</v>
      </c>
      <c r="AP3209">
        <v>5.3061224489795909E-2</v>
      </c>
      <c r="AQ3209" s="9">
        <f>+AVERAGE(AL3194:AL3203)</f>
        <v>3.652123291374873E-2</v>
      </c>
      <c r="AR3209" s="9">
        <f>+AVERAGE(AO3194:AO3203)</f>
        <v>0.21407371152712767</v>
      </c>
      <c r="AS3209" s="17">
        <f t="shared" si="3011"/>
        <v>35</v>
      </c>
      <c r="AT3209" s="17">
        <f t="shared" si="3012"/>
        <v>0</v>
      </c>
      <c r="AU3209">
        <f t="shared" si="3024"/>
        <v>0.1</v>
      </c>
      <c r="AV3209" s="17">
        <f t="shared" si="3014"/>
        <v>0.08</v>
      </c>
      <c r="AZ3209">
        <v>3.5</v>
      </c>
      <c r="BA3209" s="27">
        <v>0.58333333333333337</v>
      </c>
      <c r="BB3209" s="17">
        <v>20</v>
      </c>
      <c r="BC3209" s="17">
        <v>0</v>
      </c>
      <c r="BD3209" s="17">
        <v>0</v>
      </c>
      <c r="BF3209">
        <v>0</v>
      </c>
      <c r="BG3209">
        <v>4</v>
      </c>
      <c r="BQ3209">
        <v>0.4</v>
      </c>
      <c r="BR3209">
        <v>0</v>
      </c>
      <c r="BS3209">
        <v>0.6166666666666667</v>
      </c>
      <c r="CK3209" s="23">
        <v>0.16666666666666666</v>
      </c>
      <c r="CL3209" s="23">
        <f t="shared" si="3020"/>
        <v>0</v>
      </c>
      <c r="CM3209" s="23">
        <f t="shared" si="3022"/>
        <v>3.652123291374873E-2</v>
      </c>
      <c r="CN3209" s="23">
        <f t="shared" si="3023"/>
        <v>0.21407371152712767</v>
      </c>
      <c r="CQ3209" s="4">
        <v>10</v>
      </c>
      <c r="CR3209" s="43">
        <f t="shared" si="3016"/>
        <v>32</v>
      </c>
    </row>
    <row r="3210" spans="1:96" ht="11.25" customHeight="1">
      <c r="A3210" s="17">
        <v>30</v>
      </c>
      <c r="B3210" s="17">
        <v>1</v>
      </c>
      <c r="C3210" s="39">
        <v>6</v>
      </c>
      <c r="D3210" s="40">
        <v>0.25277777777777777</v>
      </c>
      <c r="E3210" s="17">
        <v>17</v>
      </c>
      <c r="F3210" s="9">
        <v>0</v>
      </c>
      <c r="G3210">
        <v>0</v>
      </c>
      <c r="H3210">
        <v>1</v>
      </c>
      <c r="I3210">
        <v>0</v>
      </c>
      <c r="J3210">
        <v>0</v>
      </c>
      <c r="K3210" s="5">
        <v>10</v>
      </c>
      <c r="L3210">
        <v>87</v>
      </c>
      <c r="M3210">
        <v>2</v>
      </c>
      <c r="N3210">
        <v>81</v>
      </c>
      <c r="O3210" s="17">
        <v>1.5424164524421594E-2</v>
      </c>
      <c r="P3210" s="17">
        <f t="shared" si="3021"/>
        <v>0</v>
      </c>
      <c r="Q3210" s="17">
        <v>10</v>
      </c>
      <c r="S3210" s="17">
        <v>0.2</v>
      </c>
      <c r="T3210" s="17">
        <v>97</v>
      </c>
      <c r="U3210" s="17">
        <v>40</v>
      </c>
      <c r="V3210" s="17">
        <v>30</v>
      </c>
      <c r="W3210" s="17">
        <v>30</v>
      </c>
      <c r="X3210" s="17">
        <v>30</v>
      </c>
      <c r="Y3210" s="17"/>
      <c r="Z3210" s="17">
        <v>10</v>
      </c>
      <c r="AA3210" s="17">
        <v>164</v>
      </c>
      <c r="AB3210" s="17">
        <v>0.1023463687150838</v>
      </c>
      <c r="AC3210" s="17">
        <v>60</v>
      </c>
      <c r="AD3210" s="17">
        <v>0.16666666666666666</v>
      </c>
      <c r="AE3210" s="17">
        <v>0.18181818181818182</v>
      </c>
      <c r="AF3210" s="17">
        <v>18</v>
      </c>
      <c r="AG3210" s="17"/>
      <c r="AH3210">
        <v>100</v>
      </c>
      <c r="AI3210">
        <v>98</v>
      </c>
      <c r="AL3210">
        <v>0</v>
      </c>
      <c r="AM3210" s="9">
        <f t="shared" si="3017"/>
        <v>0</v>
      </c>
      <c r="AN3210">
        <v>0.1</v>
      </c>
      <c r="AO3210" s="9">
        <f t="shared" si="3018"/>
        <v>0.1</v>
      </c>
      <c r="AP3210">
        <v>0.06</v>
      </c>
      <c r="AQ3210" s="9">
        <f>+AVERAGE(AL3194:AL3203)</f>
        <v>3.652123291374873E-2</v>
      </c>
      <c r="AR3210" s="9">
        <f>+AVERAGE(AO3194:AO3203)</f>
        <v>0.21407371152712767</v>
      </c>
      <c r="AS3210" s="17">
        <f t="shared" si="3011"/>
        <v>7</v>
      </c>
      <c r="AT3210" s="17">
        <f t="shared" si="3012"/>
        <v>0.17142857142857143</v>
      </c>
      <c r="AU3210">
        <f t="shared" si="3024"/>
        <v>7.2727272727272724E-2</v>
      </c>
      <c r="AV3210" s="17">
        <f t="shared" si="3014"/>
        <v>5.3061224489795909E-2</v>
      </c>
      <c r="AZ3210">
        <v>3.5</v>
      </c>
      <c r="BA3210" s="27">
        <v>0.58333333333333337</v>
      </c>
      <c r="BB3210" s="17">
        <v>20</v>
      </c>
      <c r="BC3210" s="17">
        <v>0</v>
      </c>
      <c r="BD3210" s="17">
        <v>0</v>
      </c>
      <c r="BF3210">
        <v>0</v>
      </c>
      <c r="BG3210">
        <v>4</v>
      </c>
      <c r="BQ3210">
        <v>0.4</v>
      </c>
      <c r="BR3210">
        <v>0</v>
      </c>
      <c r="BS3210">
        <v>0.6166666666666667</v>
      </c>
      <c r="CK3210" s="23">
        <v>0.18181818181818182</v>
      </c>
      <c r="CL3210" s="23">
        <f t="shared" si="3020"/>
        <v>0</v>
      </c>
      <c r="CM3210" s="23">
        <f t="shared" si="3022"/>
        <v>3.652123291374873E-2</v>
      </c>
      <c r="CN3210" s="23">
        <f t="shared" si="3023"/>
        <v>0.21407371152712767</v>
      </c>
      <c r="CQ3210" s="4">
        <v>7</v>
      </c>
      <c r="CR3210" s="43">
        <f t="shared" si="3016"/>
        <v>35</v>
      </c>
    </row>
    <row r="3211" spans="1:96" ht="11.25" customHeight="1">
      <c r="A3211" s="17">
        <v>30</v>
      </c>
      <c r="B3211" s="17">
        <v>1</v>
      </c>
      <c r="C3211" s="39">
        <v>6</v>
      </c>
      <c r="D3211" s="40">
        <v>0.25277777777777777</v>
      </c>
      <c r="E3211" s="17">
        <v>18</v>
      </c>
      <c r="F3211" s="9">
        <v>0</v>
      </c>
      <c r="G3211">
        <v>0</v>
      </c>
      <c r="H3211">
        <v>1</v>
      </c>
      <c r="I3211">
        <v>0</v>
      </c>
      <c r="J3211">
        <v>0</v>
      </c>
      <c r="K3211" s="5">
        <v>80</v>
      </c>
      <c r="L3211">
        <v>17</v>
      </c>
      <c r="M3211">
        <v>10</v>
      </c>
      <c r="N3211">
        <v>91</v>
      </c>
      <c r="O3211" s="17">
        <v>1.366742596810934E-2</v>
      </c>
      <c r="P3211" s="17">
        <f t="shared" si="3021"/>
        <v>1</v>
      </c>
      <c r="Q3211" s="17">
        <v>50</v>
      </c>
      <c r="S3211" s="17">
        <v>0.2</v>
      </c>
      <c r="T3211" s="17">
        <v>67</v>
      </c>
      <c r="U3211" s="17">
        <v>30</v>
      </c>
      <c r="V3211" s="17">
        <v>30</v>
      </c>
      <c r="W3211" s="17">
        <v>30</v>
      </c>
      <c r="X3211" s="17">
        <v>30</v>
      </c>
      <c r="Y3211" s="17"/>
      <c r="Z3211" s="17">
        <v>10</v>
      </c>
      <c r="AA3211" s="17">
        <v>174</v>
      </c>
      <c r="AB3211" s="17">
        <v>0.10063157894736842</v>
      </c>
      <c r="AC3211" s="17">
        <v>55</v>
      </c>
      <c r="AD3211" s="17">
        <v>0.18181818181818182</v>
      </c>
      <c r="AE3211" s="17">
        <v>0.16666666666666666</v>
      </c>
      <c r="AF3211" s="17">
        <v>10</v>
      </c>
      <c r="AG3211" s="17"/>
      <c r="AH3211">
        <v>55</v>
      </c>
      <c r="AI3211">
        <v>100</v>
      </c>
      <c r="AL3211">
        <v>0</v>
      </c>
      <c r="AM3211" s="9">
        <f t="shared" si="3017"/>
        <v>0</v>
      </c>
      <c r="AN3211">
        <v>7.2727272727272724E-2</v>
      </c>
      <c r="AO3211" s="9">
        <f t="shared" si="3018"/>
        <v>7.2727272727272724E-2</v>
      </c>
      <c r="AP3211">
        <v>7.2727272727272724E-2</v>
      </c>
      <c r="AQ3211" s="9">
        <f>+AVERAGE(AL3194:AL3203)</f>
        <v>3.652123291374873E-2</v>
      </c>
      <c r="AR3211" s="9">
        <f>+AVERAGE(AO3194:AO3203)</f>
        <v>0.21407371152712767</v>
      </c>
      <c r="AS3211" s="17">
        <f t="shared" si="3011"/>
        <v>10</v>
      </c>
      <c r="AT3211" s="17">
        <f t="shared" si="3012"/>
        <v>0</v>
      </c>
      <c r="AU3211">
        <f t="shared" si="3024"/>
        <v>0.1</v>
      </c>
      <c r="AV3211" s="17">
        <f t="shared" si="3014"/>
        <v>0.06</v>
      </c>
      <c r="AZ3211">
        <v>3.5</v>
      </c>
      <c r="BA3211" s="27">
        <v>0.58333333333333337</v>
      </c>
      <c r="BB3211" s="17">
        <v>20</v>
      </c>
      <c r="BC3211" s="17">
        <v>0</v>
      </c>
      <c r="BD3211" s="17">
        <v>0</v>
      </c>
      <c r="BF3211">
        <v>0</v>
      </c>
      <c r="BG3211">
        <v>4</v>
      </c>
      <c r="BQ3211">
        <v>0.4</v>
      </c>
      <c r="BR3211">
        <v>0</v>
      </c>
      <c r="BS3211">
        <v>0.6166666666666667</v>
      </c>
      <c r="CK3211" s="23">
        <v>0.16666666666666666</v>
      </c>
      <c r="CL3211" s="23">
        <f t="shared" si="3020"/>
        <v>0</v>
      </c>
      <c r="CM3211" s="23">
        <f t="shared" si="3022"/>
        <v>3.652123291374873E-2</v>
      </c>
      <c r="CN3211" s="23">
        <f t="shared" si="3023"/>
        <v>0.21407371152712767</v>
      </c>
      <c r="CQ3211" s="4">
        <v>7</v>
      </c>
      <c r="CR3211" s="43">
        <f t="shared" si="3016"/>
        <v>22</v>
      </c>
    </row>
    <row r="3212" spans="1:96" ht="11.25" customHeight="1">
      <c r="A3212" s="17">
        <v>30</v>
      </c>
      <c r="B3212" s="17">
        <v>1</v>
      </c>
      <c r="C3212" s="39">
        <v>6</v>
      </c>
      <c r="D3212" s="40">
        <v>0.25277777777777777</v>
      </c>
      <c r="E3212" s="17">
        <v>19</v>
      </c>
      <c r="F3212" s="9">
        <v>0</v>
      </c>
      <c r="G3212">
        <v>0</v>
      </c>
      <c r="H3212">
        <v>1</v>
      </c>
      <c r="I3212">
        <v>0</v>
      </c>
      <c r="J3212">
        <v>0</v>
      </c>
      <c r="K3212" s="5">
        <v>10</v>
      </c>
      <c r="L3212">
        <v>57</v>
      </c>
      <c r="M3212">
        <v>8</v>
      </c>
      <c r="N3212">
        <v>99</v>
      </c>
      <c r="O3212" s="17">
        <v>1.2578616352201259E-2</v>
      </c>
      <c r="P3212" s="17">
        <f t="shared" si="3021"/>
        <v>1</v>
      </c>
      <c r="Q3212" s="17">
        <v>38</v>
      </c>
      <c r="S3212" s="17">
        <v>0.21052631578947367</v>
      </c>
      <c r="T3212" s="17">
        <v>95</v>
      </c>
      <c r="U3212" s="17">
        <v>40</v>
      </c>
      <c r="V3212" s="17">
        <v>30</v>
      </c>
      <c r="W3212" s="17">
        <v>30</v>
      </c>
      <c r="X3212" s="17">
        <v>30</v>
      </c>
      <c r="Y3212" s="17"/>
      <c r="Z3212" s="17">
        <v>10</v>
      </c>
      <c r="AA3212" s="17">
        <v>184</v>
      </c>
      <c r="AB3212" s="17">
        <v>9.91044776119403E-2</v>
      </c>
      <c r="AC3212" s="17">
        <v>55</v>
      </c>
      <c r="AD3212" s="17">
        <v>0.18181818181818182</v>
      </c>
      <c r="AE3212" s="17">
        <v>0.18181818181818182</v>
      </c>
      <c r="AF3212" s="17">
        <v>12</v>
      </c>
      <c r="AG3212" s="17"/>
      <c r="AH3212">
        <v>67</v>
      </c>
      <c r="AI3212">
        <v>55</v>
      </c>
      <c r="AL3212">
        <v>3.1578947368421054E-2</v>
      </c>
      <c r="AM3212" s="9">
        <f t="shared" si="3017"/>
        <v>3.1578947368421054E-2</v>
      </c>
      <c r="AN3212">
        <v>7.2727272727272724E-2</v>
      </c>
      <c r="AO3212" s="9">
        <f t="shared" si="3018"/>
        <v>7.2727272727272724E-2</v>
      </c>
      <c r="AP3212">
        <v>7.7611940298507459E-2</v>
      </c>
      <c r="AQ3212" s="9">
        <f>+AVERAGE(AL3194:AL3203)</f>
        <v>3.652123291374873E-2</v>
      </c>
      <c r="AR3212" s="9">
        <f>+AVERAGE(AO3194:AO3203)</f>
        <v>0.21407371152712767</v>
      </c>
      <c r="AS3212" s="17">
        <f t="shared" si="3011"/>
        <v>50</v>
      </c>
      <c r="AT3212" s="17">
        <f t="shared" si="3012"/>
        <v>0</v>
      </c>
      <c r="AU3212">
        <f t="shared" si="3024"/>
        <v>7.2727272727272724E-2</v>
      </c>
      <c r="AV3212" s="17">
        <f t="shared" si="3014"/>
        <v>7.2727272727272724E-2</v>
      </c>
      <c r="AZ3212">
        <v>3.5</v>
      </c>
      <c r="BA3212" s="27">
        <v>0.58333333333333337</v>
      </c>
      <c r="BB3212" s="17">
        <v>20</v>
      </c>
      <c r="BC3212" s="17">
        <v>0</v>
      </c>
      <c r="BD3212" s="17">
        <v>0</v>
      </c>
      <c r="BF3212">
        <v>0</v>
      </c>
      <c r="BG3212">
        <v>4</v>
      </c>
      <c r="BQ3212">
        <v>0.4</v>
      </c>
      <c r="BR3212">
        <v>0</v>
      </c>
      <c r="BS3212">
        <v>0.6166666666666667</v>
      </c>
      <c r="CK3212" s="23">
        <v>0.18181818181818182</v>
      </c>
      <c r="CL3212" s="23">
        <f t="shared" si="3020"/>
        <v>0</v>
      </c>
      <c r="CM3212" s="23">
        <f t="shared" si="3022"/>
        <v>3.652123291374873E-2</v>
      </c>
      <c r="CN3212" s="23">
        <f t="shared" si="3023"/>
        <v>0.21407371152712767</v>
      </c>
      <c r="CQ3212" s="4">
        <v>8</v>
      </c>
      <c r="CR3212" s="43">
        <f t="shared" si="3016"/>
        <v>22</v>
      </c>
    </row>
    <row r="3213" spans="1:96" ht="11.25" customHeight="1">
      <c r="A3213" s="17">
        <v>30</v>
      </c>
      <c r="B3213" s="17">
        <v>1</v>
      </c>
      <c r="C3213" s="39">
        <v>6</v>
      </c>
      <c r="D3213" s="40">
        <v>0.25277777777777777</v>
      </c>
      <c r="E3213" s="17">
        <v>20</v>
      </c>
      <c r="F3213" s="9">
        <v>0</v>
      </c>
      <c r="G3213">
        <v>0</v>
      </c>
      <c r="H3213">
        <v>1</v>
      </c>
      <c r="I3213">
        <v>0</v>
      </c>
      <c r="J3213">
        <v>0</v>
      </c>
      <c r="K3213" s="5">
        <v>10</v>
      </c>
      <c r="L3213">
        <v>85</v>
      </c>
      <c r="M3213">
        <v>0</v>
      </c>
      <c r="N3213">
        <v>99</v>
      </c>
      <c r="O3213" s="17">
        <v>1.2578616352201259E-2</v>
      </c>
      <c r="P3213" s="17">
        <f t="shared" si="3021"/>
        <v>0</v>
      </c>
      <c r="Q3213" s="17">
        <v>0</v>
      </c>
      <c r="S3213" s="17">
        <v>0.2</v>
      </c>
      <c r="T3213" s="17">
        <v>85</v>
      </c>
      <c r="U3213" s="17">
        <v>40</v>
      </c>
      <c r="V3213" s="17">
        <v>30</v>
      </c>
      <c r="W3213" s="17">
        <v>30</v>
      </c>
      <c r="X3213" s="17">
        <v>30</v>
      </c>
      <c r="Y3213" s="17"/>
      <c r="Z3213" s="17">
        <v>10</v>
      </c>
      <c r="AA3213" s="17">
        <v>194</v>
      </c>
      <c r="AB3213" s="17">
        <v>9.7735849056603777E-2</v>
      </c>
      <c r="AC3213" s="17">
        <v>55</v>
      </c>
      <c r="AD3213" s="17">
        <v>0.18181818181818182</v>
      </c>
      <c r="AE3213" s="17">
        <v>0.18181818181818182</v>
      </c>
      <c r="AF3213" s="17">
        <v>20</v>
      </c>
      <c r="AG3213" s="17">
        <v>152</v>
      </c>
      <c r="AH3213">
        <v>105</v>
      </c>
      <c r="AI3213">
        <v>67</v>
      </c>
      <c r="AL3213">
        <v>0</v>
      </c>
      <c r="AM3213" s="9" t="e">
        <f t="shared" si="3017"/>
        <v>#DIV/0!</v>
      </c>
      <c r="AN3213">
        <v>7.2727272727272724E-2</v>
      </c>
      <c r="AO3213" s="9">
        <f t="shared" si="3018"/>
        <v>7.2727272727272724E-2</v>
      </c>
      <c r="AP3213">
        <v>3.8095238095238099E-2</v>
      </c>
      <c r="AQ3213" s="9">
        <f>+AVERAGE(AL3194:AL3203)</f>
        <v>3.652123291374873E-2</v>
      </c>
      <c r="AR3213" s="9">
        <f>+AVERAGE(AO3194:AO3203)</f>
        <v>0.21407371152712767</v>
      </c>
      <c r="AS3213" s="17">
        <f t="shared" si="3011"/>
        <v>38</v>
      </c>
      <c r="AT3213" s="17">
        <f t="shared" si="3012"/>
        <v>3.1578947368421054E-2</v>
      </c>
      <c r="AU3213">
        <f t="shared" si="3024"/>
        <v>7.2727272727272724E-2</v>
      </c>
      <c r="AV3213" s="17">
        <f t="shared" si="3014"/>
        <v>7.7611940298507459E-2</v>
      </c>
      <c r="AZ3213">
        <v>3.5</v>
      </c>
      <c r="BA3213" s="27">
        <v>0.58333333333333337</v>
      </c>
      <c r="BB3213" s="17">
        <v>20</v>
      </c>
      <c r="BC3213" s="17">
        <v>0</v>
      </c>
      <c r="BD3213" s="17">
        <v>0</v>
      </c>
      <c r="BF3213">
        <v>0</v>
      </c>
      <c r="BG3213">
        <v>4</v>
      </c>
      <c r="BQ3213">
        <v>0.4</v>
      </c>
      <c r="BR3213">
        <v>0</v>
      </c>
      <c r="BS3213">
        <v>0.6166666666666667</v>
      </c>
      <c r="BT3213" s="9">
        <f>SUM(AH3204:AH3213)</f>
        <v>820</v>
      </c>
      <c r="BW3213" s="9">
        <f>SUM(AF3204:AF3213)</f>
        <v>152</v>
      </c>
      <c r="BX3213" s="9"/>
      <c r="BY3213" s="9">
        <f t="shared" ref="BY3213" si="3025">SUM(BW3203,BW3213)</f>
        <v>295</v>
      </c>
      <c r="CK3213" s="23">
        <v>0.18181818181818182</v>
      </c>
      <c r="CL3213" s="23">
        <f t="shared" si="3020"/>
        <v>0</v>
      </c>
      <c r="CM3213" s="23">
        <f t="shared" si="3022"/>
        <v>3.652123291374873E-2</v>
      </c>
      <c r="CN3213" s="23">
        <f t="shared" si="3023"/>
        <v>0.21407371152712767</v>
      </c>
      <c r="CQ3213" s="4">
        <v>6</v>
      </c>
      <c r="CR3213" s="43">
        <f t="shared" si="3016"/>
        <v>24</v>
      </c>
    </row>
    <row r="3214" spans="1:96" ht="11.25" customHeight="1">
      <c r="A3214" s="17">
        <v>30</v>
      </c>
      <c r="B3214" s="17">
        <v>2</v>
      </c>
      <c r="C3214" s="39">
        <v>8</v>
      </c>
      <c r="D3214" s="40">
        <v>0.33750000000000002</v>
      </c>
      <c r="E3214" s="17">
        <v>-2</v>
      </c>
      <c r="F3214" s="9">
        <v>0</v>
      </c>
      <c r="G3214">
        <v>0</v>
      </c>
      <c r="H3214">
        <v>0</v>
      </c>
      <c r="I3214">
        <v>0</v>
      </c>
      <c r="J3214">
        <v>0</v>
      </c>
      <c r="K3214" s="5">
        <v>25</v>
      </c>
      <c r="L3214">
        <v>50</v>
      </c>
      <c r="M3214">
        <v>7</v>
      </c>
      <c r="O3214" s="17"/>
      <c r="P3214" s="17">
        <f t="shared" si="3021"/>
        <v>1</v>
      </c>
      <c r="Q3214" s="17">
        <v>35</v>
      </c>
      <c r="S3214" s="17">
        <v>0.2</v>
      </c>
      <c r="T3214" s="17">
        <v>85</v>
      </c>
      <c r="U3214" s="17">
        <v>40</v>
      </c>
      <c r="V3214" s="17">
        <v>30</v>
      </c>
      <c r="W3214" s="17"/>
      <c r="X3214" s="17">
        <v>30</v>
      </c>
      <c r="Y3214" s="17"/>
      <c r="Z3214" s="17">
        <v>19</v>
      </c>
      <c r="AA3214" s="17"/>
      <c r="AB3214" s="17"/>
      <c r="AC3214" s="17">
        <v>39</v>
      </c>
      <c r="AD3214" s="17">
        <v>0.48717948717948717</v>
      </c>
      <c r="AE3214" s="17"/>
      <c r="AF3214" s="17">
        <v>22</v>
      </c>
      <c r="AG3214" s="17"/>
      <c r="AL3214">
        <v>0</v>
      </c>
      <c r="AN3214">
        <v>0.58461538461538465</v>
      </c>
      <c r="AP3214">
        <v>0.42222222222222222</v>
      </c>
      <c r="AQ3214" s="22"/>
      <c r="AR3214" s="22"/>
      <c r="AS3214" s="17">
        <f t="shared" si="3011"/>
        <v>0</v>
      </c>
      <c r="AT3214" s="17">
        <f t="shared" si="3012"/>
        <v>0</v>
      </c>
      <c r="AU3214" s="17">
        <f t="shared" si="3013"/>
        <v>7.2727272727272724E-2</v>
      </c>
      <c r="AV3214" s="17">
        <f t="shared" si="3014"/>
        <v>3.8095238095238099E-2</v>
      </c>
      <c r="AZ3214">
        <v>2</v>
      </c>
      <c r="BA3214" s="27">
        <v>0.33333333333333331</v>
      </c>
      <c r="BB3214" s="17">
        <v>18</v>
      </c>
      <c r="BC3214" s="17">
        <v>1</v>
      </c>
      <c r="BD3214" s="17">
        <v>1</v>
      </c>
      <c r="BF3214">
        <v>0</v>
      </c>
      <c r="BG3214">
        <v>1</v>
      </c>
      <c r="BQ3214">
        <v>0.4</v>
      </c>
      <c r="BR3214">
        <v>0</v>
      </c>
      <c r="BS3214">
        <v>0.6166666666666667</v>
      </c>
      <c r="CK3214" s="23" t="s">
        <v>2085</v>
      </c>
      <c r="CL3214" s="23">
        <f t="shared" si="3020"/>
        <v>0</v>
      </c>
      <c r="CM3214" s="23" t="str">
        <f t="shared" si="3022"/>
        <v/>
      </c>
      <c r="CN3214" s="23" t="str">
        <f t="shared" si="3023"/>
        <v/>
      </c>
      <c r="CQ3214" s="4">
        <v>1</v>
      </c>
    </row>
    <row r="3215" spans="1:96" ht="11.25" customHeight="1">
      <c r="A3215" s="17">
        <v>30</v>
      </c>
      <c r="B3215" s="17">
        <v>2</v>
      </c>
      <c r="C3215" s="39">
        <v>8</v>
      </c>
      <c r="D3215" s="40">
        <v>0.33750000000000002</v>
      </c>
      <c r="E3215" s="17">
        <v>-1</v>
      </c>
      <c r="F3215" s="9">
        <v>0</v>
      </c>
      <c r="G3215">
        <v>0</v>
      </c>
      <c r="H3215">
        <v>0</v>
      </c>
      <c r="I3215">
        <v>0</v>
      </c>
      <c r="J3215">
        <v>0</v>
      </c>
      <c r="K3215" s="5">
        <v>25</v>
      </c>
      <c r="L3215">
        <v>60</v>
      </c>
      <c r="M3215">
        <v>8</v>
      </c>
      <c r="O3215" s="17"/>
      <c r="P3215" s="17">
        <f t="shared" si="3021"/>
        <v>1</v>
      </c>
      <c r="Q3215" s="17">
        <v>40</v>
      </c>
      <c r="S3215" s="17">
        <v>0.2</v>
      </c>
      <c r="T3215" s="17">
        <v>100</v>
      </c>
      <c r="U3215" s="17">
        <v>40</v>
      </c>
      <c r="V3215" s="17">
        <v>30</v>
      </c>
      <c r="W3215" s="17">
        <v>30</v>
      </c>
      <c r="X3215" s="17">
        <v>30</v>
      </c>
      <c r="Y3215" s="17"/>
      <c r="Z3215" s="17">
        <v>1</v>
      </c>
      <c r="AA3215" s="17"/>
      <c r="AB3215" s="17"/>
      <c r="AC3215" s="17">
        <v>35</v>
      </c>
      <c r="AD3215" s="17">
        <v>2.8571428571428571E-2</v>
      </c>
      <c r="AE3215" s="17">
        <v>0.48717948717948717</v>
      </c>
      <c r="AF3215" s="17">
        <v>3</v>
      </c>
      <c r="AG3215" s="17"/>
      <c r="AL3215">
        <v>0</v>
      </c>
      <c r="AN3215">
        <v>0.2742857142857143</v>
      </c>
      <c r="AP3215">
        <v>0.21333333333333335</v>
      </c>
      <c r="AQ3215" s="9"/>
      <c r="AR3215" s="9"/>
      <c r="AS3215" s="17">
        <f t="shared" si="3011"/>
        <v>35</v>
      </c>
      <c r="AT3215" s="17">
        <f t="shared" si="3012"/>
        <v>0</v>
      </c>
      <c r="AU3215" s="17">
        <f t="shared" si="3013"/>
        <v>0.58461538461538465</v>
      </c>
      <c r="AV3215" s="17">
        <f t="shared" si="3014"/>
        <v>0.42222222222222222</v>
      </c>
      <c r="AZ3215">
        <v>2</v>
      </c>
      <c r="BA3215" s="27">
        <v>0.33333333333333331</v>
      </c>
      <c r="BB3215" s="17">
        <v>18</v>
      </c>
      <c r="BC3215" s="17">
        <v>1</v>
      </c>
      <c r="BD3215" s="17">
        <v>1</v>
      </c>
      <c r="BF3215">
        <v>0</v>
      </c>
      <c r="BG3215">
        <v>1</v>
      </c>
      <c r="BQ3215">
        <v>0.4</v>
      </c>
      <c r="BR3215">
        <v>0</v>
      </c>
      <c r="BS3215">
        <v>0.6166666666666667</v>
      </c>
      <c r="CK3215" s="23">
        <v>0.97435897435897434</v>
      </c>
      <c r="CL3215" s="23">
        <f t="shared" si="3020"/>
        <v>0</v>
      </c>
      <c r="CM3215" s="23" t="str">
        <f t="shared" si="3022"/>
        <v/>
      </c>
      <c r="CN3215" s="23" t="str">
        <f t="shared" si="3023"/>
        <v/>
      </c>
      <c r="CQ3215" s="4">
        <v>3</v>
      </c>
    </row>
    <row r="3216" spans="1:96" ht="11.25" customHeight="1">
      <c r="A3216" s="17">
        <v>30</v>
      </c>
      <c r="B3216" s="17">
        <v>2</v>
      </c>
      <c r="C3216" s="39">
        <v>8</v>
      </c>
      <c r="D3216" s="40">
        <v>0.33750000000000002</v>
      </c>
      <c r="E3216" s="17">
        <v>1</v>
      </c>
      <c r="F3216" s="9">
        <v>0</v>
      </c>
      <c r="G3216">
        <v>0</v>
      </c>
      <c r="H3216">
        <v>0</v>
      </c>
      <c r="I3216">
        <v>0</v>
      </c>
      <c r="J3216">
        <v>0</v>
      </c>
      <c r="K3216" s="5">
        <v>25</v>
      </c>
      <c r="L3216">
        <v>75</v>
      </c>
      <c r="M3216">
        <v>5</v>
      </c>
      <c r="N3216">
        <v>5</v>
      </c>
      <c r="O3216" s="17"/>
      <c r="P3216" s="17">
        <f t="shared" si="3021"/>
        <v>2</v>
      </c>
      <c r="Q3216" s="17">
        <v>25</v>
      </c>
      <c r="S3216" s="17">
        <v>0.2</v>
      </c>
      <c r="T3216" s="17">
        <v>100</v>
      </c>
      <c r="U3216" s="17">
        <v>40</v>
      </c>
      <c r="V3216" s="17">
        <v>30</v>
      </c>
      <c r="W3216" s="17">
        <v>30</v>
      </c>
      <c r="X3216" s="17">
        <v>30</v>
      </c>
      <c r="Y3216" s="17"/>
      <c r="Z3216" s="17">
        <v>10</v>
      </c>
      <c r="AA3216" s="17">
        <v>10</v>
      </c>
      <c r="AB3216" s="17"/>
      <c r="AC3216" s="17">
        <v>60</v>
      </c>
      <c r="AD3216" s="17">
        <v>0.16666666666666666</v>
      </c>
      <c r="AE3216" s="17"/>
      <c r="AF3216" s="17">
        <v>15</v>
      </c>
      <c r="AG3216" s="17"/>
      <c r="AL3216">
        <v>0</v>
      </c>
      <c r="AN3216">
        <v>0.1</v>
      </c>
      <c r="AP3216">
        <v>7.0588235294117646E-2</v>
      </c>
      <c r="AQ3216" s="9"/>
      <c r="AR3216" s="9"/>
      <c r="AS3216" s="17">
        <f t="shared" si="3011"/>
        <v>40</v>
      </c>
      <c r="AT3216" s="17">
        <f t="shared" si="3012"/>
        <v>0</v>
      </c>
      <c r="AU3216" s="17">
        <f t="shared" si="3013"/>
        <v>0.2742857142857143</v>
      </c>
      <c r="AV3216" s="17">
        <f t="shared" si="3014"/>
        <v>0.21333333333333335</v>
      </c>
      <c r="AZ3216">
        <v>2</v>
      </c>
      <c r="BA3216" s="27">
        <v>0.33333333333333331</v>
      </c>
      <c r="BB3216" s="17">
        <v>18</v>
      </c>
      <c r="BC3216" s="17">
        <v>1</v>
      </c>
      <c r="BD3216" s="17">
        <v>1</v>
      </c>
      <c r="BF3216">
        <v>0</v>
      </c>
      <c r="BG3216">
        <v>1</v>
      </c>
      <c r="BQ3216">
        <v>0.4</v>
      </c>
      <c r="BR3216">
        <v>0</v>
      </c>
      <c r="BS3216">
        <v>0.6166666666666667</v>
      </c>
      <c r="CK3216" s="23" t="s">
        <v>2085</v>
      </c>
      <c r="CL3216" s="23">
        <f t="shared" si="3020"/>
        <v>0</v>
      </c>
      <c r="CM3216" s="23" t="str">
        <f t="shared" si="3022"/>
        <v/>
      </c>
      <c r="CN3216" s="23" t="str">
        <f t="shared" si="3023"/>
        <v/>
      </c>
      <c r="CQ3216" s="4">
        <v>5</v>
      </c>
    </row>
    <row r="3217" spans="1:95" ht="11.25" customHeight="1">
      <c r="A3217" s="17">
        <v>30</v>
      </c>
      <c r="B3217" s="17">
        <v>2</v>
      </c>
      <c r="C3217" s="39">
        <v>8</v>
      </c>
      <c r="D3217" s="40">
        <v>0.33750000000000002</v>
      </c>
      <c r="E3217" s="17">
        <v>2</v>
      </c>
      <c r="F3217" s="9">
        <v>0</v>
      </c>
      <c r="G3217">
        <v>0</v>
      </c>
      <c r="H3217">
        <v>0</v>
      </c>
      <c r="I3217">
        <v>0</v>
      </c>
      <c r="J3217">
        <v>0</v>
      </c>
      <c r="K3217" s="5">
        <v>25</v>
      </c>
      <c r="L3217">
        <v>75</v>
      </c>
      <c r="M3217">
        <v>5</v>
      </c>
      <c r="N3217">
        <v>10</v>
      </c>
      <c r="O3217" s="17"/>
      <c r="P3217" s="17">
        <f t="shared" si="3021"/>
        <v>2</v>
      </c>
      <c r="Q3217" s="17">
        <v>23</v>
      </c>
      <c r="S3217" s="17">
        <v>0.21739130434782608</v>
      </c>
      <c r="T3217" s="17">
        <v>98</v>
      </c>
      <c r="U3217" s="17">
        <v>40</v>
      </c>
      <c r="V3217" s="17">
        <v>30</v>
      </c>
      <c r="W3217" s="17">
        <v>30</v>
      </c>
      <c r="X3217" s="17">
        <v>30</v>
      </c>
      <c r="Y3217" s="17"/>
      <c r="Z3217" s="17">
        <v>19</v>
      </c>
      <c r="AA3217" s="17">
        <v>29</v>
      </c>
      <c r="AB3217" s="17"/>
      <c r="AC3217" s="17">
        <v>37</v>
      </c>
      <c r="AD3217" s="17">
        <v>0.51351351351351349</v>
      </c>
      <c r="AE3217" s="17">
        <v>0.16666666666666666</v>
      </c>
      <c r="AF3217" s="17">
        <v>24</v>
      </c>
      <c r="AG3217" s="17"/>
      <c r="AL3217">
        <v>6.9565217391304363E-2</v>
      </c>
      <c r="AN3217">
        <v>0.4756756756756757</v>
      </c>
      <c r="AP3217">
        <v>0.27500000000000002</v>
      </c>
      <c r="AQ3217" s="9"/>
      <c r="AR3217" s="9"/>
      <c r="AS3217" s="17">
        <f t="shared" si="3011"/>
        <v>25</v>
      </c>
      <c r="AT3217" s="17">
        <f t="shared" si="3012"/>
        <v>0</v>
      </c>
      <c r="AU3217" s="17">
        <f t="shared" si="3013"/>
        <v>0.1</v>
      </c>
      <c r="AV3217" s="17">
        <f t="shared" si="3014"/>
        <v>7.0588235294117646E-2</v>
      </c>
      <c r="AZ3217">
        <v>2</v>
      </c>
      <c r="BA3217" s="27">
        <v>0.33333333333333331</v>
      </c>
      <c r="BB3217" s="17">
        <v>18</v>
      </c>
      <c r="BC3217" s="17">
        <v>1</v>
      </c>
      <c r="BD3217" s="17">
        <v>1</v>
      </c>
      <c r="BF3217">
        <v>0</v>
      </c>
      <c r="BG3217">
        <v>1</v>
      </c>
      <c r="BQ3217">
        <v>0.4</v>
      </c>
      <c r="BR3217">
        <v>0</v>
      </c>
      <c r="BS3217">
        <v>0.6166666666666667</v>
      </c>
      <c r="CK3217" s="23">
        <v>0.33333333333333331</v>
      </c>
      <c r="CL3217" s="23">
        <f t="shared" si="3020"/>
        <v>0</v>
      </c>
      <c r="CM3217" s="23" t="str">
        <f t="shared" si="3022"/>
        <v/>
      </c>
      <c r="CN3217" s="23" t="str">
        <f t="shared" si="3023"/>
        <v/>
      </c>
      <c r="CQ3217" s="4">
        <v>3</v>
      </c>
    </row>
    <row r="3218" spans="1:95" ht="11.25" customHeight="1">
      <c r="A3218" s="17">
        <v>30</v>
      </c>
      <c r="B3218" s="17">
        <v>2</v>
      </c>
      <c r="C3218" s="39">
        <v>8</v>
      </c>
      <c r="D3218" s="40">
        <v>0.33750000000000002</v>
      </c>
      <c r="E3218" s="17">
        <v>3</v>
      </c>
      <c r="F3218" s="9">
        <v>0</v>
      </c>
      <c r="G3218">
        <v>0</v>
      </c>
      <c r="H3218">
        <v>0</v>
      </c>
      <c r="I3218">
        <v>0</v>
      </c>
      <c r="J3218">
        <v>0</v>
      </c>
      <c r="K3218" s="5">
        <v>25</v>
      </c>
      <c r="L3218">
        <v>73</v>
      </c>
      <c r="M3218">
        <v>3</v>
      </c>
      <c r="N3218">
        <v>13</v>
      </c>
      <c r="O3218" s="17"/>
      <c r="P3218" s="17">
        <f t="shared" si="3021"/>
        <v>0</v>
      </c>
      <c r="Q3218" s="17">
        <v>17</v>
      </c>
      <c r="S3218" s="17">
        <v>0.17647058823529413</v>
      </c>
      <c r="T3218" s="17">
        <v>90</v>
      </c>
      <c r="U3218" s="17">
        <v>40</v>
      </c>
      <c r="V3218" s="17">
        <v>30</v>
      </c>
      <c r="W3218" s="17">
        <v>30</v>
      </c>
      <c r="X3218" s="17">
        <v>30</v>
      </c>
      <c r="Y3218" s="17"/>
      <c r="Z3218" s="17">
        <v>19</v>
      </c>
      <c r="AA3218" s="17">
        <v>48</v>
      </c>
      <c r="AB3218" s="17"/>
      <c r="AC3218" s="17">
        <v>49</v>
      </c>
      <c r="AD3218" s="17">
        <v>0.38775510204081631</v>
      </c>
      <c r="AE3218" s="17">
        <v>0.51351351351351349</v>
      </c>
      <c r="AF3218" s="17">
        <v>26</v>
      </c>
      <c r="AG3218" s="17"/>
      <c r="AL3218">
        <v>9.4117647058823528E-2</v>
      </c>
      <c r="AN3218">
        <v>0.45714285714285707</v>
      </c>
      <c r="AP3218">
        <v>0.27317073170731709</v>
      </c>
      <c r="AQ3218" s="9"/>
      <c r="AR3218" s="9"/>
      <c r="AS3218" s="17">
        <f t="shared" si="3011"/>
        <v>23</v>
      </c>
      <c r="AT3218" s="17">
        <f t="shared" si="3012"/>
        <v>6.9565217391304363E-2</v>
      </c>
      <c r="AU3218" s="17">
        <f t="shared" si="3013"/>
        <v>0.4756756756756757</v>
      </c>
      <c r="AV3218" s="17">
        <f t="shared" si="3014"/>
        <v>0.27500000000000002</v>
      </c>
      <c r="AZ3218">
        <v>2</v>
      </c>
      <c r="BA3218" s="27">
        <v>0.33333333333333331</v>
      </c>
      <c r="BB3218" s="17">
        <v>18</v>
      </c>
      <c r="BC3218" s="17">
        <v>1</v>
      </c>
      <c r="BD3218" s="17">
        <v>1</v>
      </c>
      <c r="BF3218">
        <v>0</v>
      </c>
      <c r="BG3218">
        <v>1</v>
      </c>
      <c r="BQ3218">
        <v>0.4</v>
      </c>
      <c r="BR3218">
        <v>0</v>
      </c>
      <c r="BS3218">
        <v>0.6166666666666667</v>
      </c>
      <c r="CK3218" s="23">
        <v>1.027027027027027</v>
      </c>
      <c r="CL3218" s="23">
        <f t="shared" si="3020"/>
        <v>0</v>
      </c>
      <c r="CM3218" s="23" t="str">
        <f t="shared" si="3022"/>
        <v/>
      </c>
      <c r="CN3218" s="23" t="str">
        <f t="shared" si="3023"/>
        <v/>
      </c>
      <c r="CQ3218" s="4">
        <v>4</v>
      </c>
    </row>
    <row r="3219" spans="1:95" ht="11.25" customHeight="1">
      <c r="A3219" s="17">
        <v>30</v>
      </c>
      <c r="B3219" s="17">
        <v>2</v>
      </c>
      <c r="C3219" s="39">
        <v>8</v>
      </c>
      <c r="D3219" s="40">
        <v>0.33750000000000002</v>
      </c>
      <c r="E3219" s="17">
        <v>4</v>
      </c>
      <c r="F3219" s="9">
        <v>0</v>
      </c>
      <c r="G3219">
        <v>0</v>
      </c>
      <c r="H3219">
        <v>0</v>
      </c>
      <c r="I3219">
        <v>0</v>
      </c>
      <c r="J3219">
        <v>0</v>
      </c>
      <c r="K3219" s="5">
        <v>25</v>
      </c>
      <c r="L3219">
        <v>65</v>
      </c>
      <c r="M3219">
        <v>3</v>
      </c>
      <c r="N3219">
        <v>16</v>
      </c>
      <c r="O3219" s="17"/>
      <c r="P3219" s="17">
        <f t="shared" si="3021"/>
        <v>0</v>
      </c>
      <c r="Q3219" s="17">
        <v>19</v>
      </c>
      <c r="S3219" s="17">
        <v>0.15789473684210525</v>
      </c>
      <c r="T3219" s="17">
        <v>84</v>
      </c>
      <c r="U3219" s="17">
        <v>40</v>
      </c>
      <c r="V3219" s="17">
        <v>30</v>
      </c>
      <c r="W3219" s="17">
        <v>30</v>
      </c>
      <c r="X3219" s="17">
        <v>30</v>
      </c>
      <c r="Y3219" s="17"/>
      <c r="Z3219" s="17">
        <v>10</v>
      </c>
      <c r="AA3219" s="17">
        <v>58</v>
      </c>
      <c r="AB3219" s="17"/>
      <c r="AC3219" s="17">
        <v>45</v>
      </c>
      <c r="AD3219" s="17">
        <v>0.22222222222222221</v>
      </c>
      <c r="AE3219" s="17">
        <v>0.38775510204081631</v>
      </c>
      <c r="AF3219" s="17">
        <v>17</v>
      </c>
      <c r="AG3219" s="17"/>
      <c r="AL3219">
        <v>0.12631578947368421</v>
      </c>
      <c r="AN3219">
        <v>0.26666666666666666</v>
      </c>
      <c r="AP3219">
        <v>0.18947368421052632</v>
      </c>
      <c r="AQ3219" s="9"/>
      <c r="AR3219" s="9"/>
      <c r="AS3219" s="17">
        <f t="shared" si="3011"/>
        <v>17</v>
      </c>
      <c r="AT3219" s="17">
        <f t="shared" si="3012"/>
        <v>9.4117647058823528E-2</v>
      </c>
      <c r="AU3219" s="17">
        <f t="shared" si="3013"/>
        <v>0.45714285714285707</v>
      </c>
      <c r="AV3219" s="17">
        <f t="shared" si="3014"/>
        <v>0.27317073170731709</v>
      </c>
      <c r="AZ3219">
        <v>2</v>
      </c>
      <c r="BA3219" s="27">
        <v>0.33333333333333331</v>
      </c>
      <c r="BB3219" s="17">
        <v>18</v>
      </c>
      <c r="BC3219" s="17">
        <v>1</v>
      </c>
      <c r="BD3219" s="17">
        <v>1</v>
      </c>
      <c r="BF3219">
        <v>0</v>
      </c>
      <c r="BG3219">
        <v>1</v>
      </c>
      <c r="BQ3219">
        <v>0.4</v>
      </c>
      <c r="BR3219">
        <v>0</v>
      </c>
      <c r="BS3219">
        <v>0.6166666666666667</v>
      </c>
      <c r="CK3219" s="23">
        <v>0.77551020408163263</v>
      </c>
      <c r="CL3219" s="23">
        <f t="shared" si="3020"/>
        <v>0</v>
      </c>
      <c r="CM3219" s="23" t="str">
        <f t="shared" si="3022"/>
        <v/>
      </c>
      <c r="CN3219" s="23" t="str">
        <f t="shared" si="3023"/>
        <v/>
      </c>
      <c r="CQ3219" s="4">
        <v>4</v>
      </c>
    </row>
    <row r="3220" spans="1:95" ht="11.25" customHeight="1">
      <c r="A3220" s="17">
        <v>30</v>
      </c>
      <c r="B3220" s="17">
        <v>2</v>
      </c>
      <c r="C3220" s="39">
        <v>8</v>
      </c>
      <c r="D3220" s="40">
        <v>0.33750000000000002</v>
      </c>
      <c r="E3220" s="17">
        <v>5</v>
      </c>
      <c r="F3220" s="9">
        <v>0</v>
      </c>
      <c r="G3220">
        <v>0</v>
      </c>
      <c r="H3220">
        <v>0</v>
      </c>
      <c r="I3220">
        <v>0</v>
      </c>
      <c r="J3220">
        <v>0</v>
      </c>
      <c r="K3220" s="5">
        <v>25</v>
      </c>
      <c r="L3220">
        <v>59</v>
      </c>
      <c r="M3220">
        <v>5</v>
      </c>
      <c r="N3220">
        <v>21</v>
      </c>
      <c r="O3220" s="17"/>
      <c r="P3220" s="17">
        <f t="shared" si="3021"/>
        <v>2</v>
      </c>
      <c r="Q3220" s="17">
        <v>25</v>
      </c>
      <c r="S3220" s="17">
        <v>0.2</v>
      </c>
      <c r="T3220" s="17">
        <v>84</v>
      </c>
      <c r="U3220" s="17">
        <v>40</v>
      </c>
      <c r="V3220" s="17">
        <v>30</v>
      </c>
      <c r="W3220" s="17">
        <v>30</v>
      </c>
      <c r="X3220" s="17">
        <v>30</v>
      </c>
      <c r="Y3220" s="17"/>
      <c r="Z3220" s="17">
        <v>15</v>
      </c>
      <c r="AA3220" s="17">
        <v>73</v>
      </c>
      <c r="AB3220" s="17"/>
      <c r="AC3220" s="17">
        <v>46</v>
      </c>
      <c r="AD3220" s="17">
        <v>0.32608695652173914</v>
      </c>
      <c r="AE3220" s="17">
        <v>0.22222222222222221</v>
      </c>
      <c r="AF3220" s="17">
        <v>20</v>
      </c>
      <c r="AG3220" s="17"/>
      <c r="AL3220">
        <v>0</v>
      </c>
      <c r="AN3220">
        <v>0.24347826086956526</v>
      </c>
      <c r="AP3220">
        <v>0.15774647887323945</v>
      </c>
      <c r="AQ3220" s="9"/>
      <c r="AR3220" s="9"/>
      <c r="AS3220" s="17">
        <f t="shared" si="3011"/>
        <v>19</v>
      </c>
      <c r="AT3220" s="17">
        <f t="shared" si="3012"/>
        <v>0.12631578947368421</v>
      </c>
      <c r="AU3220" s="17">
        <f t="shared" si="3013"/>
        <v>0.26666666666666666</v>
      </c>
      <c r="AV3220" s="17">
        <f t="shared" si="3014"/>
        <v>0.18947368421052632</v>
      </c>
      <c r="AZ3220">
        <v>2</v>
      </c>
      <c r="BA3220" s="27">
        <v>0.33333333333333331</v>
      </c>
      <c r="BB3220" s="17">
        <v>18</v>
      </c>
      <c r="BC3220" s="17">
        <v>1</v>
      </c>
      <c r="BD3220" s="17">
        <v>1</v>
      </c>
      <c r="BF3220">
        <v>0</v>
      </c>
      <c r="BG3220">
        <v>1</v>
      </c>
      <c r="BQ3220">
        <v>0.4</v>
      </c>
      <c r="BR3220">
        <v>0</v>
      </c>
      <c r="BS3220">
        <v>0.6166666666666667</v>
      </c>
      <c r="CK3220" s="23">
        <v>0.44444444444444442</v>
      </c>
      <c r="CL3220" s="23">
        <f t="shared" si="3020"/>
        <v>0</v>
      </c>
      <c r="CM3220" s="23" t="str">
        <f t="shared" si="3022"/>
        <v/>
      </c>
      <c r="CN3220" s="23" t="str">
        <f t="shared" si="3023"/>
        <v/>
      </c>
      <c r="CQ3220" s="4">
        <v>8</v>
      </c>
    </row>
    <row r="3221" spans="1:95" ht="11.25" customHeight="1">
      <c r="A3221" s="17">
        <v>30</v>
      </c>
      <c r="B3221" s="17">
        <v>2</v>
      </c>
      <c r="C3221" s="39">
        <v>8</v>
      </c>
      <c r="D3221" s="40">
        <v>0.33750000000000002</v>
      </c>
      <c r="E3221" s="17">
        <v>6</v>
      </c>
      <c r="F3221" s="9">
        <v>0</v>
      </c>
      <c r="G3221">
        <v>0</v>
      </c>
      <c r="H3221">
        <v>0</v>
      </c>
      <c r="I3221">
        <v>0</v>
      </c>
      <c r="J3221">
        <v>0</v>
      </c>
      <c r="K3221" s="5">
        <v>25</v>
      </c>
      <c r="L3221">
        <v>59</v>
      </c>
      <c r="M3221">
        <v>5</v>
      </c>
      <c r="N3221">
        <v>26</v>
      </c>
      <c r="O3221" s="17"/>
      <c r="P3221" s="17">
        <f t="shared" si="3021"/>
        <v>2</v>
      </c>
      <c r="Q3221" s="17">
        <v>25</v>
      </c>
      <c r="S3221" s="17">
        <v>0.2</v>
      </c>
      <c r="T3221" s="17">
        <v>84</v>
      </c>
      <c r="U3221" s="17">
        <v>40</v>
      </c>
      <c r="V3221" s="17">
        <v>30</v>
      </c>
      <c r="W3221" s="17">
        <v>30</v>
      </c>
      <c r="X3221" s="17">
        <v>30</v>
      </c>
      <c r="Y3221" s="17"/>
      <c r="Z3221" s="17">
        <v>15</v>
      </c>
      <c r="AA3221" s="17">
        <v>88</v>
      </c>
      <c r="AB3221" s="17"/>
      <c r="AC3221" s="17">
        <v>55</v>
      </c>
      <c r="AD3221" s="17">
        <v>0.27272727272727271</v>
      </c>
      <c r="AE3221" s="17">
        <v>0.32608695652173914</v>
      </c>
      <c r="AF3221" s="17">
        <v>20</v>
      </c>
      <c r="AG3221" s="17"/>
      <c r="AL3221">
        <v>0</v>
      </c>
      <c r="AN3221">
        <v>7.2727272727272724E-2</v>
      </c>
      <c r="AP3221">
        <v>0.05</v>
      </c>
      <c r="AQ3221" s="9"/>
      <c r="AR3221" s="9"/>
      <c r="AS3221" s="17">
        <f t="shared" si="3011"/>
        <v>25</v>
      </c>
      <c r="AT3221" s="17">
        <f t="shared" si="3012"/>
        <v>0</v>
      </c>
      <c r="AU3221" s="17">
        <f t="shared" si="3013"/>
        <v>0.24347826086956526</v>
      </c>
      <c r="AV3221" s="17">
        <f t="shared" si="3014"/>
        <v>0.15774647887323945</v>
      </c>
      <c r="AZ3221">
        <v>2</v>
      </c>
      <c r="BA3221" s="27">
        <v>0.33333333333333331</v>
      </c>
      <c r="BB3221" s="17">
        <v>18</v>
      </c>
      <c r="BC3221" s="17">
        <v>1</v>
      </c>
      <c r="BD3221" s="17">
        <v>1</v>
      </c>
      <c r="BF3221">
        <v>0</v>
      </c>
      <c r="BG3221">
        <v>1</v>
      </c>
      <c r="BQ3221">
        <v>0.4</v>
      </c>
      <c r="BR3221">
        <v>0</v>
      </c>
      <c r="BS3221">
        <v>0.6166666666666667</v>
      </c>
      <c r="CK3221" s="23">
        <v>0.65217391304347827</v>
      </c>
      <c r="CL3221" s="23">
        <f t="shared" si="3020"/>
        <v>0</v>
      </c>
      <c r="CM3221" s="23" t="str">
        <f t="shared" si="3022"/>
        <v/>
      </c>
      <c r="CN3221" s="23" t="str">
        <f t="shared" si="3023"/>
        <v/>
      </c>
      <c r="CQ3221" s="4">
        <v>3</v>
      </c>
    </row>
    <row r="3222" spans="1:95" ht="11.25" customHeight="1">
      <c r="A3222" s="17">
        <v>30</v>
      </c>
      <c r="B3222" s="17">
        <v>2</v>
      </c>
      <c r="C3222" s="39">
        <v>8</v>
      </c>
      <c r="D3222" s="40">
        <v>0.33750000000000002</v>
      </c>
      <c r="E3222" s="17">
        <v>7</v>
      </c>
      <c r="F3222" s="9">
        <v>0</v>
      </c>
      <c r="G3222">
        <v>0</v>
      </c>
      <c r="H3222">
        <v>0</v>
      </c>
      <c r="I3222">
        <v>0</v>
      </c>
      <c r="J3222">
        <v>0</v>
      </c>
      <c r="K3222" s="5">
        <v>25</v>
      </c>
      <c r="L3222">
        <v>59</v>
      </c>
      <c r="M3222">
        <v>5</v>
      </c>
      <c r="N3222">
        <v>31</v>
      </c>
      <c r="O3222" s="17"/>
      <c r="P3222" s="17">
        <f t="shared" si="3021"/>
        <v>2</v>
      </c>
      <c r="Q3222" s="17">
        <v>27</v>
      </c>
      <c r="S3222" s="17">
        <v>0.18518518518518517</v>
      </c>
      <c r="T3222" s="17">
        <v>86</v>
      </c>
      <c r="U3222" s="17">
        <v>40</v>
      </c>
      <c r="V3222" s="17">
        <v>30</v>
      </c>
      <c r="W3222" s="17">
        <v>30</v>
      </c>
      <c r="X3222" s="17">
        <v>30</v>
      </c>
      <c r="Y3222" s="17"/>
      <c r="Z3222" s="17">
        <v>15</v>
      </c>
      <c r="AA3222" s="17">
        <v>103</v>
      </c>
      <c r="AB3222" s="17"/>
      <c r="AC3222" s="17">
        <v>54</v>
      </c>
      <c r="AD3222" s="17">
        <v>0.27777777777777779</v>
      </c>
      <c r="AE3222" s="17">
        <v>0.27272727272727271</v>
      </c>
      <c r="AF3222" s="17">
        <v>20</v>
      </c>
      <c r="AG3222" s="17"/>
      <c r="AL3222">
        <v>4.4444444444444446E-2</v>
      </c>
      <c r="AN3222">
        <v>0.2</v>
      </c>
      <c r="AP3222">
        <v>0.15584415584415584</v>
      </c>
      <c r="AQ3222" s="9"/>
      <c r="AR3222" s="9"/>
      <c r="AS3222" s="17">
        <f t="shared" si="3011"/>
        <v>25</v>
      </c>
      <c r="AT3222" s="17">
        <f t="shared" si="3012"/>
        <v>0</v>
      </c>
      <c r="AU3222" s="17">
        <f t="shared" si="3013"/>
        <v>7.2727272727272724E-2</v>
      </c>
      <c r="AV3222" s="17">
        <f t="shared" si="3014"/>
        <v>0.05</v>
      </c>
      <c r="AZ3222">
        <v>2</v>
      </c>
      <c r="BA3222" s="27">
        <v>0.33333333333333331</v>
      </c>
      <c r="BB3222" s="17">
        <v>18</v>
      </c>
      <c r="BC3222" s="17">
        <v>1</v>
      </c>
      <c r="BD3222" s="17">
        <v>1</v>
      </c>
      <c r="BF3222">
        <v>0</v>
      </c>
      <c r="BG3222">
        <v>1</v>
      </c>
      <c r="BQ3222">
        <v>0.4</v>
      </c>
      <c r="BR3222">
        <v>0</v>
      </c>
      <c r="BS3222">
        <v>0.6166666666666667</v>
      </c>
      <c r="CK3222" s="23">
        <v>0.54545454545454541</v>
      </c>
      <c r="CL3222" s="23">
        <f t="shared" si="3020"/>
        <v>0</v>
      </c>
      <c r="CM3222" s="23" t="str">
        <f t="shared" si="3022"/>
        <v/>
      </c>
      <c r="CN3222" s="23" t="str">
        <f t="shared" si="3023"/>
        <v/>
      </c>
      <c r="CQ3222" s="4">
        <v>6</v>
      </c>
    </row>
    <row r="3223" spans="1:95" ht="11.25" customHeight="1">
      <c r="A3223" s="17">
        <v>30</v>
      </c>
      <c r="B3223" s="17">
        <v>2</v>
      </c>
      <c r="C3223" s="39">
        <v>8</v>
      </c>
      <c r="D3223" s="40">
        <v>0.33750000000000002</v>
      </c>
      <c r="E3223" s="17">
        <v>8</v>
      </c>
      <c r="F3223" s="9">
        <v>0</v>
      </c>
      <c r="G3223">
        <v>0</v>
      </c>
      <c r="H3223">
        <v>0</v>
      </c>
      <c r="I3223">
        <v>0</v>
      </c>
      <c r="J3223">
        <v>0</v>
      </c>
      <c r="K3223" s="5">
        <v>25</v>
      </c>
      <c r="L3223">
        <v>61</v>
      </c>
      <c r="M3223">
        <v>5</v>
      </c>
      <c r="N3223">
        <v>36</v>
      </c>
      <c r="O3223" s="17"/>
      <c r="P3223" s="17">
        <f t="shared" si="3021"/>
        <v>2</v>
      </c>
      <c r="Q3223" s="17">
        <v>26</v>
      </c>
      <c r="S3223" s="17">
        <v>0.19230769230769232</v>
      </c>
      <c r="T3223" s="17">
        <v>87</v>
      </c>
      <c r="U3223" s="17">
        <v>40</v>
      </c>
      <c r="V3223" s="17">
        <v>30</v>
      </c>
      <c r="W3223" s="17">
        <v>30</v>
      </c>
      <c r="X3223" s="17">
        <v>30</v>
      </c>
      <c r="Y3223" s="17"/>
      <c r="Z3223" s="17">
        <v>10</v>
      </c>
      <c r="AA3223" s="17">
        <v>113</v>
      </c>
      <c r="AB3223" s="17"/>
      <c r="AC3223" s="17">
        <v>55</v>
      </c>
      <c r="AD3223" s="17">
        <v>0.18181818181818182</v>
      </c>
      <c r="AE3223" s="17">
        <v>0.27777777777777779</v>
      </c>
      <c r="AF3223" s="17">
        <v>15</v>
      </c>
      <c r="AG3223" s="17"/>
      <c r="AL3223">
        <v>3.0769230769230771E-2</v>
      </c>
      <c r="AN3223">
        <v>7.2727272727272724E-2</v>
      </c>
      <c r="AP3223">
        <v>6.0759493670886074E-2</v>
      </c>
      <c r="AQ3223" s="9"/>
      <c r="AR3223" s="9"/>
      <c r="AS3223" s="17">
        <f t="shared" si="3011"/>
        <v>27</v>
      </c>
      <c r="AT3223" s="17">
        <f t="shared" si="3012"/>
        <v>4.4444444444444446E-2</v>
      </c>
      <c r="AU3223" s="17">
        <f t="shared" si="3013"/>
        <v>0.2</v>
      </c>
      <c r="AV3223" s="17">
        <f t="shared" si="3014"/>
        <v>0.15584415584415584</v>
      </c>
      <c r="AZ3223">
        <v>2</v>
      </c>
      <c r="BA3223" s="27">
        <v>0.33333333333333331</v>
      </c>
      <c r="BB3223" s="17">
        <v>18</v>
      </c>
      <c r="BC3223" s="17">
        <v>1</v>
      </c>
      <c r="BD3223" s="17">
        <v>1</v>
      </c>
      <c r="BF3223">
        <v>0</v>
      </c>
      <c r="BG3223">
        <v>1</v>
      </c>
      <c r="BQ3223">
        <v>0.4</v>
      </c>
      <c r="BR3223">
        <v>0</v>
      </c>
      <c r="BS3223">
        <v>0.6166666666666667</v>
      </c>
      <c r="CK3223" s="23">
        <v>0.55555555555555558</v>
      </c>
      <c r="CL3223" s="23">
        <f t="shared" si="3020"/>
        <v>0</v>
      </c>
      <c r="CM3223" s="23" t="str">
        <f t="shared" si="3022"/>
        <v/>
      </c>
      <c r="CN3223" s="23" t="str">
        <f t="shared" si="3023"/>
        <v/>
      </c>
      <c r="CQ3223" s="4">
        <v>4</v>
      </c>
    </row>
    <row r="3224" spans="1:95" ht="11.25" customHeight="1">
      <c r="A3224" s="17">
        <v>30</v>
      </c>
      <c r="B3224" s="17">
        <v>2</v>
      </c>
      <c r="C3224" s="39">
        <v>8</v>
      </c>
      <c r="D3224" s="40">
        <v>0.33750000000000002</v>
      </c>
      <c r="E3224" s="17">
        <v>9</v>
      </c>
      <c r="F3224" s="9">
        <v>0</v>
      </c>
      <c r="G3224">
        <v>0</v>
      </c>
      <c r="H3224">
        <v>0</v>
      </c>
      <c r="I3224">
        <v>0</v>
      </c>
      <c r="J3224">
        <v>0</v>
      </c>
      <c r="K3224" s="5">
        <v>25</v>
      </c>
      <c r="L3224">
        <v>62</v>
      </c>
      <c r="M3224">
        <v>6</v>
      </c>
      <c r="N3224">
        <v>42</v>
      </c>
      <c r="O3224" s="17"/>
      <c r="P3224" s="17">
        <f t="shared" si="3021"/>
        <v>1</v>
      </c>
      <c r="Q3224" s="17">
        <v>30</v>
      </c>
      <c r="S3224" s="17">
        <v>0.2</v>
      </c>
      <c r="T3224" s="17">
        <v>92</v>
      </c>
      <c r="U3224" s="17">
        <v>40</v>
      </c>
      <c r="V3224" s="17">
        <v>30</v>
      </c>
      <c r="W3224" s="17">
        <v>30</v>
      </c>
      <c r="X3224" s="17">
        <v>30</v>
      </c>
      <c r="Y3224" s="17"/>
      <c r="Z3224" s="17">
        <v>10</v>
      </c>
      <c r="AA3224" s="17">
        <v>123</v>
      </c>
      <c r="AB3224" s="17"/>
      <c r="AC3224" s="17">
        <v>55</v>
      </c>
      <c r="AD3224" s="17">
        <v>0.18181818181818182</v>
      </c>
      <c r="AE3224" s="17">
        <v>0.18181818181818182</v>
      </c>
      <c r="AF3224" s="17">
        <v>14</v>
      </c>
      <c r="AG3224" s="17"/>
      <c r="AL3224">
        <v>0</v>
      </c>
      <c r="AN3224">
        <v>7.2727272727272724E-2</v>
      </c>
      <c r="AP3224">
        <v>5.3333333333333337E-2</v>
      </c>
      <c r="AQ3224" s="9"/>
      <c r="AR3224" s="9"/>
      <c r="AS3224" s="17">
        <f t="shared" si="3011"/>
        <v>26</v>
      </c>
      <c r="AT3224" s="17">
        <f t="shared" si="3012"/>
        <v>3.0769230769230771E-2</v>
      </c>
      <c r="AU3224" s="17">
        <f t="shared" si="3013"/>
        <v>7.2727272727272724E-2</v>
      </c>
      <c r="AV3224" s="17">
        <f t="shared" si="3014"/>
        <v>6.0759493670886074E-2</v>
      </c>
      <c r="AZ3224">
        <v>2</v>
      </c>
      <c r="BA3224" s="27">
        <v>0.33333333333333331</v>
      </c>
      <c r="BB3224" s="17">
        <v>18</v>
      </c>
      <c r="BC3224" s="17">
        <v>1</v>
      </c>
      <c r="BD3224" s="17">
        <v>1</v>
      </c>
      <c r="BF3224">
        <v>0</v>
      </c>
      <c r="BG3224">
        <v>1</v>
      </c>
      <c r="BQ3224">
        <v>0.4</v>
      </c>
      <c r="BR3224">
        <v>0</v>
      </c>
      <c r="BS3224">
        <v>0.6166666666666667</v>
      </c>
      <c r="CK3224" s="23">
        <v>0.36363636363636365</v>
      </c>
      <c r="CL3224" s="23">
        <f t="shared" si="3020"/>
        <v>0</v>
      </c>
      <c r="CM3224" s="23" t="str">
        <f t="shared" si="3022"/>
        <v/>
      </c>
      <c r="CN3224" s="23" t="str">
        <f t="shared" si="3023"/>
        <v/>
      </c>
      <c r="CQ3224" s="4">
        <v>2</v>
      </c>
    </row>
    <row r="3225" spans="1:95" ht="11.25" customHeight="1">
      <c r="A3225" s="17">
        <v>30</v>
      </c>
      <c r="B3225" s="17">
        <v>2</v>
      </c>
      <c r="C3225" s="39">
        <v>8</v>
      </c>
      <c r="D3225" s="40">
        <v>0.33750000000000002</v>
      </c>
      <c r="E3225" s="17">
        <v>10</v>
      </c>
      <c r="F3225" s="9">
        <v>0</v>
      </c>
      <c r="G3225">
        <v>0</v>
      </c>
      <c r="H3225">
        <v>0</v>
      </c>
      <c r="I3225">
        <v>0</v>
      </c>
      <c r="J3225">
        <v>0</v>
      </c>
      <c r="K3225" s="5">
        <v>25</v>
      </c>
      <c r="L3225">
        <v>67</v>
      </c>
      <c r="M3225">
        <v>5</v>
      </c>
      <c r="N3225">
        <v>47</v>
      </c>
      <c r="O3225" s="17"/>
      <c r="P3225" s="17">
        <f t="shared" si="3021"/>
        <v>2</v>
      </c>
      <c r="Q3225" s="17">
        <v>25</v>
      </c>
      <c r="S3225" s="17">
        <v>0.2</v>
      </c>
      <c r="T3225" s="17">
        <v>92</v>
      </c>
      <c r="U3225" s="17">
        <v>40</v>
      </c>
      <c r="V3225" s="17">
        <v>30</v>
      </c>
      <c r="W3225" s="17">
        <v>30</v>
      </c>
      <c r="X3225" s="17">
        <v>30</v>
      </c>
      <c r="Y3225" s="17"/>
      <c r="Z3225" s="17">
        <v>15</v>
      </c>
      <c r="AA3225" s="17">
        <v>138</v>
      </c>
      <c r="AB3225" s="17"/>
      <c r="AC3225" s="17">
        <v>49</v>
      </c>
      <c r="AD3225" s="17">
        <v>0.30612244897959184</v>
      </c>
      <c r="AE3225" s="17">
        <v>0.18181818181818182</v>
      </c>
      <c r="AF3225" s="17">
        <v>20</v>
      </c>
      <c r="AG3225" s="17">
        <v>191</v>
      </c>
      <c r="AL3225">
        <v>0</v>
      </c>
      <c r="AN3225">
        <v>0.17959183673469387</v>
      </c>
      <c r="AP3225">
        <v>0.11891891891891893</v>
      </c>
      <c r="AQ3225" s="9"/>
      <c r="AR3225" s="9"/>
      <c r="AS3225" s="17">
        <f t="shared" si="3011"/>
        <v>30</v>
      </c>
      <c r="AT3225" s="17">
        <f t="shared" si="3012"/>
        <v>0</v>
      </c>
      <c r="AU3225" s="17">
        <f t="shared" si="3013"/>
        <v>7.2727272727272724E-2</v>
      </c>
      <c r="AV3225" s="17">
        <f t="shared" si="3014"/>
        <v>5.3333333333333337E-2</v>
      </c>
      <c r="AZ3225">
        <v>2</v>
      </c>
      <c r="BA3225" s="27">
        <v>0.33333333333333331</v>
      </c>
      <c r="BB3225" s="17">
        <v>18</v>
      </c>
      <c r="BC3225" s="17">
        <v>1</v>
      </c>
      <c r="BD3225" s="17">
        <v>1</v>
      </c>
      <c r="BF3225">
        <v>0</v>
      </c>
      <c r="BG3225">
        <v>1</v>
      </c>
      <c r="BQ3225">
        <v>0.4</v>
      </c>
      <c r="BR3225">
        <v>0</v>
      </c>
      <c r="BS3225">
        <v>0.6166666666666667</v>
      </c>
      <c r="BW3225" s="9">
        <f>SUM(AF3216:AF3225)</f>
        <v>191</v>
      </c>
      <c r="CK3225" s="23">
        <v>0.36363636363636365</v>
      </c>
      <c r="CL3225" s="23">
        <f t="shared" si="3020"/>
        <v>0</v>
      </c>
      <c r="CM3225" s="23" t="str">
        <f t="shared" si="3022"/>
        <v/>
      </c>
      <c r="CN3225" s="23" t="str">
        <f t="shared" si="3023"/>
        <v/>
      </c>
      <c r="CQ3225" s="4">
        <v>2</v>
      </c>
    </row>
    <row r="3226" spans="1:95" ht="11.25" customHeight="1">
      <c r="A3226" s="17">
        <v>30</v>
      </c>
      <c r="B3226" s="17">
        <v>2</v>
      </c>
      <c r="C3226" s="39">
        <v>8</v>
      </c>
      <c r="D3226" s="40">
        <v>0.33750000000000002</v>
      </c>
      <c r="E3226" s="17">
        <v>11</v>
      </c>
      <c r="F3226" s="9">
        <v>0</v>
      </c>
      <c r="G3226">
        <v>0</v>
      </c>
      <c r="H3226">
        <v>1</v>
      </c>
      <c r="I3226">
        <v>0</v>
      </c>
      <c r="J3226">
        <v>0</v>
      </c>
      <c r="L3226">
        <v>75</v>
      </c>
      <c r="M3226">
        <v>3</v>
      </c>
      <c r="N3226">
        <v>50</v>
      </c>
      <c r="O3226" s="17"/>
      <c r="P3226" s="17">
        <f t="shared" si="3021"/>
        <v>0</v>
      </c>
      <c r="Q3226" s="17">
        <v>15</v>
      </c>
      <c r="S3226" s="17">
        <v>0.2</v>
      </c>
      <c r="T3226" s="17">
        <v>90</v>
      </c>
      <c r="U3226" s="17">
        <v>40</v>
      </c>
      <c r="V3226" s="17">
        <v>30</v>
      </c>
      <c r="W3226" s="17">
        <v>30</v>
      </c>
      <c r="X3226" s="17">
        <v>30</v>
      </c>
      <c r="Y3226" s="17"/>
      <c r="Z3226" s="17">
        <v>15</v>
      </c>
      <c r="AA3226" s="17">
        <v>153</v>
      </c>
      <c r="AB3226" s="17"/>
      <c r="AC3226" s="17">
        <v>55</v>
      </c>
      <c r="AD3226" s="17">
        <v>0.27272727272727271</v>
      </c>
      <c r="AE3226" s="17"/>
      <c r="AF3226" s="17">
        <v>22</v>
      </c>
      <c r="AG3226" s="17"/>
      <c r="AL3226">
        <v>0</v>
      </c>
      <c r="AN3226">
        <v>7.2727272727272724E-2</v>
      </c>
      <c r="AP3226">
        <v>4.4444444444444446E-2</v>
      </c>
      <c r="AQ3226" s="9">
        <f>+AVERAGE(AL3216:AL3225)</f>
        <v>3.652123291374873E-2</v>
      </c>
      <c r="AR3226" s="9">
        <f>+AVERAGE(AN3216:AN3225)</f>
        <v>0.21407371152712767</v>
      </c>
      <c r="AS3226" s="17">
        <f t="shared" si="3011"/>
        <v>25</v>
      </c>
      <c r="AT3226" s="17">
        <f t="shared" si="3012"/>
        <v>0</v>
      </c>
      <c r="AU3226" s="17">
        <f t="shared" si="3013"/>
        <v>0.17959183673469387</v>
      </c>
      <c r="AV3226" s="17">
        <f t="shared" si="3014"/>
        <v>0.11891891891891893</v>
      </c>
      <c r="AZ3226">
        <v>2</v>
      </c>
      <c r="BA3226" s="27">
        <v>0.33333333333333331</v>
      </c>
      <c r="BB3226" s="17">
        <v>18</v>
      </c>
      <c r="BC3226" s="17">
        <v>1</v>
      </c>
      <c r="BD3226" s="17">
        <v>1</v>
      </c>
      <c r="BF3226">
        <v>0</v>
      </c>
      <c r="BG3226">
        <v>1</v>
      </c>
      <c r="BQ3226">
        <v>0.4</v>
      </c>
      <c r="BR3226">
        <v>0</v>
      </c>
      <c r="BS3226">
        <v>0.6166666666666667</v>
      </c>
      <c r="CK3226" s="23" t="s">
        <v>2085</v>
      </c>
      <c r="CL3226" s="23">
        <f t="shared" si="3020"/>
        <v>0</v>
      </c>
      <c r="CM3226" s="23">
        <f t="shared" si="3022"/>
        <v>7.304246582749746E-2</v>
      </c>
      <c r="CN3226" s="23">
        <f t="shared" si="3023"/>
        <v>0.42814742305425535</v>
      </c>
      <c r="CQ3226" s="4">
        <v>6</v>
      </c>
    </row>
    <row r="3227" spans="1:95" ht="11.25" customHeight="1">
      <c r="A3227" s="17">
        <v>30</v>
      </c>
      <c r="B3227" s="17">
        <v>2</v>
      </c>
      <c r="C3227" s="39">
        <v>8</v>
      </c>
      <c r="D3227" s="40">
        <v>0.33750000000000002</v>
      </c>
      <c r="E3227" s="17">
        <v>12</v>
      </c>
      <c r="F3227" s="9">
        <v>0</v>
      </c>
      <c r="G3227">
        <v>0</v>
      </c>
      <c r="H3227">
        <v>1</v>
      </c>
      <c r="I3227">
        <v>0</v>
      </c>
      <c r="J3227">
        <v>0</v>
      </c>
      <c r="K3227" s="5">
        <v>10</v>
      </c>
      <c r="L3227">
        <v>80</v>
      </c>
      <c r="M3227">
        <v>2</v>
      </c>
      <c r="N3227">
        <v>52</v>
      </c>
      <c r="O3227" s="17"/>
      <c r="P3227" s="17">
        <f t="shared" si="3021"/>
        <v>0</v>
      </c>
      <c r="Q3227" s="17">
        <v>10</v>
      </c>
      <c r="S3227" s="17">
        <v>0.2</v>
      </c>
      <c r="T3227" s="17">
        <v>90</v>
      </c>
      <c r="U3227" s="17">
        <v>40</v>
      </c>
      <c r="V3227" s="17">
        <v>30</v>
      </c>
      <c r="W3227" s="17">
        <v>30</v>
      </c>
      <c r="X3227" s="17">
        <v>30</v>
      </c>
      <c r="Y3227" s="17"/>
      <c r="Z3227" s="17">
        <v>10</v>
      </c>
      <c r="AA3227" s="17">
        <v>163</v>
      </c>
      <c r="AB3227" s="17"/>
      <c r="AC3227" s="17">
        <v>50</v>
      </c>
      <c r="AD3227" s="17">
        <v>0.2</v>
      </c>
      <c r="AE3227" s="17">
        <v>0.27272727272727271</v>
      </c>
      <c r="AF3227" s="17">
        <v>18</v>
      </c>
      <c r="AG3227" s="17"/>
      <c r="AL3227">
        <v>0</v>
      </c>
      <c r="AN3227">
        <v>0</v>
      </c>
      <c r="AP3227">
        <v>0</v>
      </c>
      <c r="AQ3227" s="9">
        <f>+AVERAGE(AL3216:AL3225)</f>
        <v>3.652123291374873E-2</v>
      </c>
      <c r="AR3227" s="9">
        <f>+AVERAGE(AN3216:AN3225)</f>
        <v>0.21407371152712767</v>
      </c>
      <c r="AS3227" s="17">
        <f t="shared" si="3011"/>
        <v>15</v>
      </c>
      <c r="AT3227" s="17">
        <f t="shared" si="3012"/>
        <v>0</v>
      </c>
      <c r="AU3227" s="17">
        <f t="shared" si="3013"/>
        <v>7.2727272727272724E-2</v>
      </c>
      <c r="AV3227" s="17">
        <f t="shared" si="3014"/>
        <v>4.4444444444444446E-2</v>
      </c>
      <c r="AZ3227">
        <v>2</v>
      </c>
      <c r="BA3227" s="27">
        <v>0.33333333333333331</v>
      </c>
      <c r="BB3227" s="17">
        <v>18</v>
      </c>
      <c r="BC3227" s="17">
        <v>1</v>
      </c>
      <c r="BD3227" s="17">
        <v>1</v>
      </c>
      <c r="BF3227">
        <v>0</v>
      </c>
      <c r="BG3227">
        <v>1</v>
      </c>
      <c r="BQ3227">
        <v>0.4</v>
      </c>
      <c r="BR3227">
        <v>0</v>
      </c>
      <c r="BS3227">
        <v>0.6166666666666667</v>
      </c>
      <c r="CK3227" s="23">
        <v>0.54545454545454541</v>
      </c>
      <c r="CL3227" s="23">
        <f t="shared" si="3020"/>
        <v>0</v>
      </c>
      <c r="CM3227" s="23">
        <f t="shared" si="3022"/>
        <v>7.304246582749746E-2</v>
      </c>
      <c r="CN3227" s="23">
        <f t="shared" si="3023"/>
        <v>0.42814742305425535</v>
      </c>
      <c r="CQ3227" s="4">
        <v>2</v>
      </c>
    </row>
    <row r="3228" spans="1:95" ht="11.25" customHeight="1">
      <c r="A3228" s="17">
        <v>30</v>
      </c>
      <c r="B3228" s="17">
        <v>2</v>
      </c>
      <c r="C3228" s="39">
        <v>8</v>
      </c>
      <c r="D3228" s="40">
        <v>0.33750000000000002</v>
      </c>
      <c r="E3228" s="17">
        <v>13</v>
      </c>
      <c r="F3228" s="9">
        <v>0</v>
      </c>
      <c r="G3228">
        <v>0</v>
      </c>
      <c r="H3228">
        <v>1</v>
      </c>
      <c r="I3228">
        <v>0</v>
      </c>
      <c r="J3228">
        <v>0</v>
      </c>
      <c r="K3228" s="5">
        <v>10</v>
      </c>
      <c r="L3228">
        <v>80</v>
      </c>
      <c r="M3228">
        <v>4</v>
      </c>
      <c r="N3228">
        <v>56</v>
      </c>
      <c r="O3228" s="17"/>
      <c r="P3228" s="17">
        <f t="shared" si="3021"/>
        <v>0</v>
      </c>
      <c r="Q3228" s="17">
        <v>20</v>
      </c>
      <c r="S3228" s="17">
        <v>0.2</v>
      </c>
      <c r="T3228" s="17">
        <v>100</v>
      </c>
      <c r="U3228" s="17">
        <v>40</v>
      </c>
      <c r="V3228" s="17">
        <v>30</v>
      </c>
      <c r="W3228" s="17">
        <v>30</v>
      </c>
      <c r="X3228" s="17">
        <v>30</v>
      </c>
      <c r="Y3228" s="17"/>
      <c r="Z3228" s="17">
        <v>10</v>
      </c>
      <c r="AA3228" s="17">
        <v>173</v>
      </c>
      <c r="AB3228" s="17"/>
      <c r="AC3228" s="17">
        <v>55</v>
      </c>
      <c r="AD3228" s="17">
        <v>0.18181818181818182</v>
      </c>
      <c r="AE3228" s="17">
        <v>0.2</v>
      </c>
      <c r="AF3228" s="17">
        <v>16</v>
      </c>
      <c r="AG3228" s="17"/>
      <c r="AL3228">
        <v>0</v>
      </c>
      <c r="AN3228">
        <v>7.2727272727272724E-2</v>
      </c>
      <c r="AP3228">
        <v>4.7058823529411764E-2</v>
      </c>
      <c r="AQ3228" s="9">
        <f>+AVERAGE(AL3216:AL3225)</f>
        <v>3.652123291374873E-2</v>
      </c>
      <c r="AR3228" s="9">
        <f>+AVERAGE(AN3216:AN3225)</f>
        <v>0.21407371152712767</v>
      </c>
      <c r="AS3228" s="17">
        <f t="shared" si="3011"/>
        <v>10</v>
      </c>
      <c r="AT3228" s="17">
        <f t="shared" si="3012"/>
        <v>0</v>
      </c>
      <c r="AU3228" s="17">
        <f t="shared" si="3013"/>
        <v>0</v>
      </c>
      <c r="AV3228" s="17">
        <f t="shared" si="3014"/>
        <v>0</v>
      </c>
      <c r="AZ3228">
        <v>2</v>
      </c>
      <c r="BA3228" s="27">
        <v>0.33333333333333331</v>
      </c>
      <c r="BB3228" s="17">
        <v>18</v>
      </c>
      <c r="BC3228" s="17">
        <v>1</v>
      </c>
      <c r="BD3228" s="17">
        <v>1</v>
      </c>
      <c r="BF3228">
        <v>0</v>
      </c>
      <c r="BG3228">
        <v>1</v>
      </c>
      <c r="BQ3228">
        <v>0.4</v>
      </c>
      <c r="BR3228">
        <v>0</v>
      </c>
      <c r="BS3228">
        <v>0.6166666666666667</v>
      </c>
      <c r="CK3228" s="23">
        <v>0.4</v>
      </c>
      <c r="CL3228" s="23">
        <f t="shared" si="3020"/>
        <v>0</v>
      </c>
      <c r="CM3228" s="23">
        <f t="shared" si="3022"/>
        <v>7.304246582749746E-2</v>
      </c>
      <c r="CN3228" s="23">
        <f t="shared" si="3023"/>
        <v>0.42814742305425535</v>
      </c>
      <c r="CQ3228" s="4">
        <v>7</v>
      </c>
    </row>
    <row r="3229" spans="1:95" ht="11.25" customHeight="1">
      <c r="A3229" s="17">
        <v>30</v>
      </c>
      <c r="B3229" s="17">
        <v>2</v>
      </c>
      <c r="C3229" s="39">
        <v>8</v>
      </c>
      <c r="D3229" s="40">
        <v>0.33750000000000002</v>
      </c>
      <c r="E3229" s="17">
        <v>14</v>
      </c>
      <c r="F3229" s="9">
        <v>0</v>
      </c>
      <c r="G3229">
        <v>0</v>
      </c>
      <c r="H3229">
        <v>1</v>
      </c>
      <c r="I3229">
        <v>0</v>
      </c>
      <c r="J3229">
        <v>0</v>
      </c>
      <c r="K3229" s="5">
        <v>80</v>
      </c>
      <c r="L3229">
        <v>20</v>
      </c>
      <c r="M3229">
        <v>10</v>
      </c>
      <c r="N3229">
        <v>66</v>
      </c>
      <c r="O3229" s="17"/>
      <c r="P3229" s="17">
        <f t="shared" si="3021"/>
        <v>1</v>
      </c>
      <c r="Q3229" s="17">
        <v>50</v>
      </c>
      <c r="S3229" s="17">
        <v>0.2</v>
      </c>
      <c r="T3229" s="17">
        <v>70</v>
      </c>
      <c r="U3229" s="17">
        <v>30</v>
      </c>
      <c r="V3229" s="17">
        <v>30</v>
      </c>
      <c r="W3229" s="17">
        <v>30</v>
      </c>
      <c r="X3229" s="17">
        <v>30</v>
      </c>
      <c r="Y3229" s="17"/>
      <c r="Z3229" s="17">
        <v>10</v>
      </c>
      <c r="AA3229" s="17">
        <v>183</v>
      </c>
      <c r="AB3229" s="17"/>
      <c r="AC3229" s="17">
        <v>55</v>
      </c>
      <c r="AD3229" s="17">
        <v>0.18181818181818182</v>
      </c>
      <c r="AE3229" s="17">
        <v>0.18181818181818182</v>
      </c>
      <c r="AF3229" s="17">
        <v>10</v>
      </c>
      <c r="AG3229" s="17"/>
      <c r="AL3229">
        <v>0</v>
      </c>
      <c r="AN3229">
        <v>7.2727272727272724E-2</v>
      </c>
      <c r="AP3229">
        <v>7.2727272727272724E-2</v>
      </c>
      <c r="AQ3229" s="9">
        <f>+AVERAGE(AL3216:AL3225)</f>
        <v>3.652123291374873E-2</v>
      </c>
      <c r="AR3229" s="9">
        <f>+AVERAGE(AN3216:AN3225)</f>
        <v>0.21407371152712767</v>
      </c>
      <c r="AS3229" s="17">
        <f t="shared" si="3011"/>
        <v>20</v>
      </c>
      <c r="AT3229" s="17">
        <f t="shared" si="3012"/>
        <v>0</v>
      </c>
      <c r="AU3229" s="17">
        <f t="shared" si="3013"/>
        <v>7.2727272727272724E-2</v>
      </c>
      <c r="AV3229" s="17">
        <f t="shared" si="3014"/>
        <v>4.7058823529411764E-2</v>
      </c>
      <c r="AZ3229">
        <v>2</v>
      </c>
      <c r="BA3229" s="27">
        <v>0.33333333333333331</v>
      </c>
      <c r="BB3229" s="17">
        <v>18</v>
      </c>
      <c r="BC3229" s="17">
        <v>1</v>
      </c>
      <c r="BD3229" s="17">
        <v>1</v>
      </c>
      <c r="BF3229">
        <v>0</v>
      </c>
      <c r="BG3229">
        <v>1</v>
      </c>
      <c r="BQ3229">
        <v>0.4</v>
      </c>
      <c r="BR3229">
        <v>0</v>
      </c>
      <c r="BS3229">
        <v>0.6166666666666667</v>
      </c>
      <c r="CK3229" s="23">
        <v>0.36363636363636365</v>
      </c>
      <c r="CL3229" s="23">
        <f t="shared" si="3020"/>
        <v>0</v>
      </c>
      <c r="CM3229" s="23">
        <f t="shared" si="3022"/>
        <v>7.304246582749746E-2</v>
      </c>
      <c r="CN3229" s="23">
        <f t="shared" si="3023"/>
        <v>0.42814742305425535</v>
      </c>
      <c r="CQ3229" s="4">
        <v>2</v>
      </c>
    </row>
    <row r="3230" spans="1:95" ht="11.25" customHeight="1">
      <c r="A3230" s="17">
        <v>30</v>
      </c>
      <c r="B3230" s="17">
        <v>2</v>
      </c>
      <c r="C3230" s="39">
        <v>8</v>
      </c>
      <c r="D3230" s="40">
        <v>0.33750000000000002</v>
      </c>
      <c r="E3230" s="17">
        <v>15</v>
      </c>
      <c r="F3230" s="9">
        <v>0</v>
      </c>
      <c r="G3230">
        <v>0</v>
      </c>
      <c r="H3230">
        <v>1</v>
      </c>
      <c r="I3230">
        <v>0</v>
      </c>
      <c r="J3230">
        <v>0</v>
      </c>
      <c r="K3230" s="5">
        <v>10</v>
      </c>
      <c r="L3230">
        <v>60</v>
      </c>
      <c r="M3230">
        <v>7</v>
      </c>
      <c r="N3230">
        <v>73</v>
      </c>
      <c r="O3230" s="17"/>
      <c r="P3230" s="17">
        <f t="shared" si="3021"/>
        <v>1</v>
      </c>
      <c r="Q3230" s="17">
        <v>35</v>
      </c>
      <c r="S3230" s="17">
        <v>0.2</v>
      </c>
      <c r="T3230" s="17">
        <v>95</v>
      </c>
      <c r="U3230" s="17">
        <v>40</v>
      </c>
      <c r="V3230" s="17">
        <v>30</v>
      </c>
      <c r="W3230" s="17">
        <v>30</v>
      </c>
      <c r="X3230" s="17">
        <v>30</v>
      </c>
      <c r="Y3230" s="17"/>
      <c r="Z3230" s="17">
        <v>15</v>
      </c>
      <c r="AA3230" s="17">
        <v>198</v>
      </c>
      <c r="AB3230" s="17"/>
      <c r="AC3230" s="17">
        <v>60</v>
      </c>
      <c r="AD3230" s="17">
        <v>0.25</v>
      </c>
      <c r="AE3230" s="17">
        <v>0.18181818181818182</v>
      </c>
      <c r="AF3230" s="17">
        <v>18</v>
      </c>
      <c r="AG3230" s="17"/>
      <c r="AL3230">
        <v>0</v>
      </c>
      <c r="AN3230">
        <v>0.1</v>
      </c>
      <c r="AP3230">
        <v>0.08</v>
      </c>
      <c r="AQ3230" s="9">
        <f>+AVERAGE(AL3216:AL3225)</f>
        <v>3.652123291374873E-2</v>
      </c>
      <c r="AR3230" s="9">
        <f>+AVERAGE(AN3216:AN3225)</f>
        <v>0.21407371152712767</v>
      </c>
      <c r="AS3230" s="17">
        <f t="shared" si="3011"/>
        <v>50</v>
      </c>
      <c r="AT3230" s="17">
        <f t="shared" si="3012"/>
        <v>0</v>
      </c>
      <c r="AU3230" s="17">
        <f t="shared" si="3013"/>
        <v>7.2727272727272724E-2</v>
      </c>
      <c r="AV3230" s="17">
        <f t="shared" si="3014"/>
        <v>7.2727272727272724E-2</v>
      </c>
      <c r="AZ3230">
        <v>2</v>
      </c>
      <c r="BA3230" s="27">
        <v>0.33333333333333331</v>
      </c>
      <c r="BB3230" s="17">
        <v>18</v>
      </c>
      <c r="BC3230" s="17">
        <v>1</v>
      </c>
      <c r="BD3230" s="17">
        <v>1</v>
      </c>
      <c r="BF3230">
        <v>0</v>
      </c>
      <c r="BG3230">
        <v>1</v>
      </c>
      <c r="BQ3230">
        <v>0.4</v>
      </c>
      <c r="BR3230">
        <v>0</v>
      </c>
      <c r="BS3230">
        <v>0.6166666666666667</v>
      </c>
      <c r="CK3230" s="23">
        <v>0.36363636363636365</v>
      </c>
      <c r="CL3230" s="23">
        <f t="shared" si="3020"/>
        <v>0</v>
      </c>
      <c r="CM3230" s="23">
        <f t="shared" si="3022"/>
        <v>7.304246582749746E-2</v>
      </c>
      <c r="CN3230" s="23">
        <f t="shared" si="3023"/>
        <v>0.42814742305425535</v>
      </c>
      <c r="CQ3230" s="4">
        <v>4</v>
      </c>
    </row>
    <row r="3231" spans="1:95" ht="11.25" customHeight="1">
      <c r="A3231" s="17">
        <v>30</v>
      </c>
      <c r="B3231" s="17">
        <v>2</v>
      </c>
      <c r="C3231" s="39">
        <v>8</v>
      </c>
      <c r="D3231" s="40">
        <v>0.33750000000000002</v>
      </c>
      <c r="E3231" s="17">
        <v>16</v>
      </c>
      <c r="F3231" s="9">
        <v>0</v>
      </c>
      <c r="G3231">
        <v>0</v>
      </c>
      <c r="H3231">
        <v>1</v>
      </c>
      <c r="I3231">
        <v>0</v>
      </c>
      <c r="J3231">
        <v>0</v>
      </c>
      <c r="K3231" s="5">
        <v>5</v>
      </c>
      <c r="L3231">
        <v>90</v>
      </c>
      <c r="M3231">
        <v>1</v>
      </c>
      <c r="N3231">
        <v>74</v>
      </c>
      <c r="O3231" s="17"/>
      <c r="P3231" s="17">
        <f t="shared" si="3021"/>
        <v>0</v>
      </c>
      <c r="Q3231" s="17">
        <v>7</v>
      </c>
      <c r="S3231" s="17">
        <v>0.14285714285714285</v>
      </c>
      <c r="T3231" s="17">
        <v>97</v>
      </c>
      <c r="U3231" s="17">
        <v>40</v>
      </c>
      <c r="V3231" s="17">
        <v>30</v>
      </c>
      <c r="W3231" s="17">
        <v>30</v>
      </c>
      <c r="X3231" s="17">
        <v>30</v>
      </c>
      <c r="Y3231" s="17"/>
      <c r="Z3231" s="17">
        <v>15</v>
      </c>
      <c r="AA3231" s="17">
        <v>213</v>
      </c>
      <c r="AB3231" s="17"/>
      <c r="AC3231" s="17">
        <v>55</v>
      </c>
      <c r="AD3231" s="17">
        <v>0.27272727272727271</v>
      </c>
      <c r="AE3231" s="17">
        <v>0.25</v>
      </c>
      <c r="AF3231" s="17">
        <v>24</v>
      </c>
      <c r="AG3231" s="17"/>
      <c r="AL3231">
        <v>0.17142857142857143</v>
      </c>
      <c r="AN3231">
        <v>7.2727272727272724E-2</v>
      </c>
      <c r="AP3231">
        <v>5.3061224489795909E-2</v>
      </c>
      <c r="AQ3231" s="9">
        <f>+AVERAGE(AL3216:AL3225)</f>
        <v>3.652123291374873E-2</v>
      </c>
      <c r="AR3231" s="9">
        <f>+AVERAGE(AN3216:AN3225)</f>
        <v>0.21407371152712767</v>
      </c>
      <c r="AS3231" s="17">
        <f t="shared" si="3011"/>
        <v>35</v>
      </c>
      <c r="AT3231" s="17">
        <f t="shared" si="3012"/>
        <v>0</v>
      </c>
      <c r="AU3231" s="17">
        <f t="shared" si="3013"/>
        <v>0.1</v>
      </c>
      <c r="AV3231" s="17">
        <f t="shared" si="3014"/>
        <v>0.08</v>
      </c>
      <c r="AZ3231">
        <v>2</v>
      </c>
      <c r="BA3231" s="27">
        <v>0.33333333333333331</v>
      </c>
      <c r="BB3231" s="17">
        <v>18</v>
      </c>
      <c r="BC3231" s="17">
        <v>1</v>
      </c>
      <c r="BD3231" s="17">
        <v>1</v>
      </c>
      <c r="BF3231">
        <v>0</v>
      </c>
      <c r="BG3231">
        <v>1</v>
      </c>
      <c r="BQ3231">
        <v>0.4</v>
      </c>
      <c r="BR3231">
        <v>0</v>
      </c>
      <c r="BS3231">
        <v>0.6166666666666667</v>
      </c>
      <c r="CK3231" s="23">
        <v>0.5</v>
      </c>
      <c r="CL3231" s="23">
        <f t="shared" si="3020"/>
        <v>0</v>
      </c>
      <c r="CM3231" s="23">
        <f t="shared" si="3022"/>
        <v>7.304246582749746E-2</v>
      </c>
      <c r="CN3231" s="23">
        <f t="shared" si="3023"/>
        <v>0.42814742305425535</v>
      </c>
      <c r="CQ3231" s="4">
        <v>3</v>
      </c>
    </row>
    <row r="3232" spans="1:95" ht="11.25" customHeight="1">
      <c r="A3232" s="17">
        <v>30</v>
      </c>
      <c r="B3232" s="17">
        <v>2</v>
      </c>
      <c r="C3232" s="39">
        <v>8</v>
      </c>
      <c r="D3232" s="40">
        <v>0.33750000000000002</v>
      </c>
      <c r="E3232" s="17">
        <v>17</v>
      </c>
      <c r="F3232" s="9">
        <v>0</v>
      </c>
      <c r="G3232">
        <v>0</v>
      </c>
      <c r="H3232">
        <v>1</v>
      </c>
      <c r="I3232">
        <v>0</v>
      </c>
      <c r="J3232">
        <v>0</v>
      </c>
      <c r="K3232" s="5">
        <v>10</v>
      </c>
      <c r="L3232">
        <v>87</v>
      </c>
      <c r="M3232">
        <v>2</v>
      </c>
      <c r="N3232">
        <v>76</v>
      </c>
      <c r="O3232" s="17"/>
      <c r="P3232" s="17">
        <f t="shared" si="3021"/>
        <v>0</v>
      </c>
      <c r="Q3232" s="17">
        <v>10</v>
      </c>
      <c r="S3232" s="17">
        <v>0.2</v>
      </c>
      <c r="T3232" s="17">
        <v>97</v>
      </c>
      <c r="U3232" s="17">
        <v>40</v>
      </c>
      <c r="V3232" s="17">
        <v>30</v>
      </c>
      <c r="W3232" s="17">
        <v>30</v>
      </c>
      <c r="X3232" s="17">
        <v>30</v>
      </c>
      <c r="Y3232" s="17"/>
      <c r="Z3232" s="17">
        <v>15</v>
      </c>
      <c r="AA3232" s="17">
        <v>228</v>
      </c>
      <c r="AB3232" s="17"/>
      <c r="AC3232" s="17">
        <v>60</v>
      </c>
      <c r="AD3232" s="17">
        <v>0.25</v>
      </c>
      <c r="AE3232" s="17">
        <v>0.27272727272727271</v>
      </c>
      <c r="AF3232" s="17">
        <v>23</v>
      </c>
      <c r="AG3232" s="17"/>
      <c r="AL3232">
        <v>0</v>
      </c>
      <c r="AN3232">
        <v>0.1</v>
      </c>
      <c r="AP3232">
        <v>0.06</v>
      </c>
      <c r="AQ3232" s="9">
        <f>+AVERAGE(AL3216:AL3225)</f>
        <v>3.652123291374873E-2</v>
      </c>
      <c r="AR3232" s="9">
        <f>+AVERAGE(AN3216:AN3225)</f>
        <v>0.21407371152712767</v>
      </c>
      <c r="AS3232" s="17">
        <f t="shared" si="3011"/>
        <v>7</v>
      </c>
      <c r="AT3232" s="17">
        <f t="shared" si="3012"/>
        <v>0.17142857142857143</v>
      </c>
      <c r="AU3232" s="17">
        <f t="shared" si="3013"/>
        <v>7.2727272727272724E-2</v>
      </c>
      <c r="AV3232" s="17">
        <f t="shared" si="3014"/>
        <v>5.3061224489795909E-2</v>
      </c>
      <c r="AZ3232">
        <v>2</v>
      </c>
      <c r="BA3232" s="27">
        <v>0.33333333333333331</v>
      </c>
      <c r="BB3232" s="17">
        <v>18</v>
      </c>
      <c r="BC3232" s="17">
        <v>1</v>
      </c>
      <c r="BD3232" s="17">
        <v>1</v>
      </c>
      <c r="BF3232">
        <v>0</v>
      </c>
      <c r="BG3232">
        <v>1</v>
      </c>
      <c r="BQ3232">
        <v>0.4</v>
      </c>
      <c r="BR3232">
        <v>0</v>
      </c>
      <c r="BS3232">
        <v>0.6166666666666667</v>
      </c>
      <c r="CK3232" s="23">
        <v>0.54545454545454541</v>
      </c>
      <c r="CL3232" s="23">
        <f t="shared" si="3020"/>
        <v>0</v>
      </c>
      <c r="CM3232" s="23">
        <f t="shared" si="3022"/>
        <v>7.304246582749746E-2</v>
      </c>
      <c r="CN3232" s="23">
        <f t="shared" si="3023"/>
        <v>0.42814742305425535</v>
      </c>
      <c r="CQ3232" s="4">
        <v>4</v>
      </c>
    </row>
    <row r="3233" spans="1:95" ht="11.25" customHeight="1">
      <c r="A3233" s="17">
        <v>30</v>
      </c>
      <c r="B3233" s="17">
        <v>2</v>
      </c>
      <c r="C3233" s="39">
        <v>8</v>
      </c>
      <c r="D3233" s="40">
        <v>0.33750000000000002</v>
      </c>
      <c r="E3233" s="17">
        <v>18</v>
      </c>
      <c r="F3233" s="9">
        <v>0</v>
      </c>
      <c r="G3233">
        <v>0</v>
      </c>
      <c r="H3233">
        <v>1</v>
      </c>
      <c r="I3233">
        <v>0</v>
      </c>
      <c r="J3233">
        <v>0</v>
      </c>
      <c r="K3233" s="5">
        <v>80</v>
      </c>
      <c r="L3233">
        <v>17</v>
      </c>
      <c r="M3233">
        <v>10</v>
      </c>
      <c r="N3233">
        <v>86</v>
      </c>
      <c r="O3233" s="17"/>
      <c r="P3233" s="17">
        <f t="shared" si="3021"/>
        <v>1</v>
      </c>
      <c r="Q3233" s="17">
        <v>50</v>
      </c>
      <c r="S3233" s="17">
        <v>0.2</v>
      </c>
      <c r="T3233" s="17">
        <v>67</v>
      </c>
      <c r="U3233" s="17">
        <v>30</v>
      </c>
      <c r="V3233" s="17">
        <v>30</v>
      </c>
      <c r="W3233" s="17">
        <v>30</v>
      </c>
      <c r="X3233" s="17">
        <v>30</v>
      </c>
      <c r="Y3233" s="17"/>
      <c r="Z3233" s="17">
        <v>15</v>
      </c>
      <c r="AA3233" s="17">
        <v>243</v>
      </c>
      <c r="AB3233" s="17"/>
      <c r="AC3233" s="17">
        <v>55</v>
      </c>
      <c r="AD3233" s="17">
        <v>0.27272727272727271</v>
      </c>
      <c r="AE3233" s="17">
        <v>0.25</v>
      </c>
      <c r="AF3233" s="17">
        <v>15</v>
      </c>
      <c r="AG3233" s="17"/>
      <c r="AL3233">
        <v>0</v>
      </c>
      <c r="AN3233">
        <v>7.2727272727272724E-2</v>
      </c>
      <c r="AP3233">
        <v>7.2727272727272724E-2</v>
      </c>
      <c r="AQ3233" s="9">
        <f>+AVERAGE(AL3216:AL3225)</f>
        <v>3.652123291374873E-2</v>
      </c>
      <c r="AR3233" s="9">
        <f>+AVERAGE(AN3216:AN3225)</f>
        <v>0.21407371152712767</v>
      </c>
      <c r="AS3233" s="17">
        <f t="shared" si="3011"/>
        <v>10</v>
      </c>
      <c r="AT3233" s="17">
        <f t="shared" si="3012"/>
        <v>0</v>
      </c>
      <c r="AU3233" s="17">
        <f t="shared" si="3013"/>
        <v>0.1</v>
      </c>
      <c r="AV3233" s="17">
        <f t="shared" si="3014"/>
        <v>0.06</v>
      </c>
      <c r="AZ3233">
        <v>2</v>
      </c>
      <c r="BA3233" s="27">
        <v>0.33333333333333331</v>
      </c>
      <c r="BB3233" s="17">
        <v>18</v>
      </c>
      <c r="BC3233" s="17">
        <v>1</v>
      </c>
      <c r="BD3233" s="17">
        <v>1</v>
      </c>
      <c r="BF3233">
        <v>0</v>
      </c>
      <c r="BG3233">
        <v>1</v>
      </c>
      <c r="BQ3233">
        <v>0.4</v>
      </c>
      <c r="BR3233">
        <v>0</v>
      </c>
      <c r="BS3233">
        <v>0.6166666666666667</v>
      </c>
      <c r="CK3233" s="23">
        <v>0.5</v>
      </c>
      <c r="CL3233" s="23">
        <f t="shared" si="3020"/>
        <v>0</v>
      </c>
      <c r="CM3233" s="23">
        <f t="shared" si="3022"/>
        <v>7.304246582749746E-2</v>
      </c>
      <c r="CN3233" s="23">
        <f t="shared" si="3023"/>
        <v>0.42814742305425535</v>
      </c>
      <c r="CQ3233" s="4">
        <v>0</v>
      </c>
    </row>
    <row r="3234" spans="1:95" ht="11.25" customHeight="1">
      <c r="A3234" s="17">
        <v>30</v>
      </c>
      <c r="B3234" s="17">
        <v>2</v>
      </c>
      <c r="C3234" s="39">
        <v>8</v>
      </c>
      <c r="D3234" s="40">
        <v>0.33750000000000002</v>
      </c>
      <c r="E3234" s="17">
        <v>19</v>
      </c>
      <c r="F3234" s="9">
        <v>0</v>
      </c>
      <c r="G3234">
        <v>0</v>
      </c>
      <c r="H3234">
        <v>1</v>
      </c>
      <c r="I3234">
        <v>0</v>
      </c>
      <c r="J3234">
        <v>0</v>
      </c>
      <c r="K3234" s="5">
        <v>10</v>
      </c>
      <c r="L3234">
        <v>57</v>
      </c>
      <c r="M3234">
        <v>7</v>
      </c>
      <c r="N3234">
        <v>93</v>
      </c>
      <c r="O3234" s="17"/>
      <c r="P3234" s="17">
        <f t="shared" si="3021"/>
        <v>1</v>
      </c>
      <c r="Q3234" s="17">
        <v>38</v>
      </c>
      <c r="S3234" s="17">
        <v>0.18421052631578946</v>
      </c>
      <c r="T3234" s="17">
        <v>95</v>
      </c>
      <c r="U3234" s="17">
        <v>40</v>
      </c>
      <c r="V3234" s="17">
        <v>30</v>
      </c>
      <c r="W3234" s="17">
        <v>30</v>
      </c>
      <c r="X3234" s="17">
        <v>30</v>
      </c>
      <c r="Y3234" s="17"/>
      <c r="Z3234" s="17">
        <v>15</v>
      </c>
      <c r="AA3234" s="17">
        <v>258</v>
      </c>
      <c r="AB3234" s="17"/>
      <c r="AC3234" s="17">
        <v>55</v>
      </c>
      <c r="AD3234" s="17">
        <v>0.27272727272727271</v>
      </c>
      <c r="AE3234" s="17">
        <v>0.27272727272727271</v>
      </c>
      <c r="AF3234" s="17">
        <v>18</v>
      </c>
      <c r="AG3234" s="17"/>
      <c r="AL3234">
        <v>3.1578947368421054E-2</v>
      </c>
      <c r="AN3234">
        <v>7.2727272727272724E-2</v>
      </c>
      <c r="AP3234">
        <v>7.7611940298507459E-2</v>
      </c>
      <c r="AQ3234" s="9">
        <f>+AVERAGE(AL3216:AL3225)</f>
        <v>3.652123291374873E-2</v>
      </c>
      <c r="AR3234" s="9">
        <f>+AVERAGE(AN3216:AN3225)</f>
        <v>0.21407371152712767</v>
      </c>
      <c r="AS3234" s="17">
        <f t="shared" si="3011"/>
        <v>50</v>
      </c>
      <c r="AT3234" s="17">
        <f t="shared" si="3012"/>
        <v>0</v>
      </c>
      <c r="AU3234" s="17">
        <f t="shared" si="3013"/>
        <v>7.2727272727272724E-2</v>
      </c>
      <c r="AV3234" s="17">
        <f t="shared" si="3014"/>
        <v>7.2727272727272724E-2</v>
      </c>
      <c r="AZ3234">
        <v>2</v>
      </c>
      <c r="BA3234" s="27">
        <v>0.33333333333333331</v>
      </c>
      <c r="BB3234" s="17">
        <v>18</v>
      </c>
      <c r="BC3234" s="17">
        <v>1</v>
      </c>
      <c r="BD3234" s="17">
        <v>1</v>
      </c>
      <c r="BF3234">
        <v>0</v>
      </c>
      <c r="BG3234">
        <v>1</v>
      </c>
      <c r="BQ3234">
        <v>0.4</v>
      </c>
      <c r="BR3234">
        <v>0</v>
      </c>
      <c r="BS3234">
        <v>0.6166666666666667</v>
      </c>
      <c r="CK3234" s="23">
        <v>0.54545454545454541</v>
      </c>
      <c r="CL3234" s="23">
        <f t="shared" si="3020"/>
        <v>0</v>
      </c>
      <c r="CM3234" s="23">
        <f t="shared" si="3022"/>
        <v>7.304246582749746E-2</v>
      </c>
      <c r="CN3234" s="23">
        <f t="shared" si="3023"/>
        <v>0.42814742305425535</v>
      </c>
      <c r="CQ3234" s="4">
        <v>4</v>
      </c>
    </row>
    <row r="3235" spans="1:95" ht="11.25" customHeight="1">
      <c r="A3235" s="17">
        <v>30</v>
      </c>
      <c r="B3235" s="17">
        <v>2</v>
      </c>
      <c r="C3235" s="39">
        <v>8</v>
      </c>
      <c r="D3235" s="40">
        <v>0.33750000000000002</v>
      </c>
      <c r="E3235" s="17">
        <v>20</v>
      </c>
      <c r="F3235" s="9">
        <v>0</v>
      </c>
      <c r="G3235">
        <v>0</v>
      </c>
      <c r="H3235">
        <v>1</v>
      </c>
      <c r="I3235">
        <v>0</v>
      </c>
      <c r="J3235">
        <v>0</v>
      </c>
      <c r="K3235" s="5">
        <v>10</v>
      </c>
      <c r="L3235">
        <v>85</v>
      </c>
      <c r="M3235">
        <v>0</v>
      </c>
      <c r="N3235">
        <v>93</v>
      </c>
      <c r="O3235" s="17"/>
      <c r="P3235" s="17">
        <f t="shared" si="3021"/>
        <v>0</v>
      </c>
      <c r="Q3235" s="17">
        <v>0</v>
      </c>
      <c r="S3235" s="17">
        <v>0.2</v>
      </c>
      <c r="T3235" s="17">
        <v>85</v>
      </c>
      <c r="U3235" s="17">
        <v>40</v>
      </c>
      <c r="V3235" s="17">
        <v>30</v>
      </c>
      <c r="W3235" s="17">
        <v>30</v>
      </c>
      <c r="X3235" s="17">
        <v>30</v>
      </c>
      <c r="Y3235" s="17"/>
      <c r="Z3235" s="17">
        <v>15</v>
      </c>
      <c r="AA3235" s="17">
        <v>273</v>
      </c>
      <c r="AB3235" s="17"/>
      <c r="AC3235" s="17">
        <v>55</v>
      </c>
      <c r="AD3235" s="17">
        <v>0.27272727272727271</v>
      </c>
      <c r="AE3235" s="17">
        <v>0.27272727272727271</v>
      </c>
      <c r="AF3235" s="17">
        <v>25</v>
      </c>
      <c r="AG3235" s="17">
        <v>189</v>
      </c>
      <c r="AL3235">
        <v>0</v>
      </c>
      <c r="AN3235">
        <v>7.2727272727272724E-2</v>
      </c>
      <c r="AP3235">
        <v>3.8095238095238099E-2</v>
      </c>
      <c r="AQ3235" s="9">
        <f>+AVERAGE(AL3216:AL3225)</f>
        <v>3.652123291374873E-2</v>
      </c>
      <c r="AR3235" s="9">
        <f>+AVERAGE(AN3216:AN3225)</f>
        <v>0.21407371152712767</v>
      </c>
      <c r="AS3235" s="17">
        <f t="shared" si="3011"/>
        <v>38</v>
      </c>
      <c r="AT3235" s="17">
        <f t="shared" si="3012"/>
        <v>3.1578947368421054E-2</v>
      </c>
      <c r="AU3235" s="17">
        <f t="shared" si="3013"/>
        <v>7.2727272727272724E-2</v>
      </c>
      <c r="AV3235" s="17">
        <f t="shared" si="3014"/>
        <v>7.7611940298507459E-2</v>
      </c>
      <c r="AZ3235">
        <v>2</v>
      </c>
      <c r="BA3235" s="27">
        <v>0.33333333333333331</v>
      </c>
      <c r="BB3235" s="17">
        <v>18</v>
      </c>
      <c r="BC3235" s="17">
        <v>1</v>
      </c>
      <c r="BD3235" s="17">
        <v>1</v>
      </c>
      <c r="BF3235">
        <v>0</v>
      </c>
      <c r="BG3235">
        <v>1</v>
      </c>
      <c r="BQ3235">
        <v>0.4</v>
      </c>
      <c r="BR3235">
        <v>0</v>
      </c>
      <c r="BS3235">
        <v>0.6166666666666667</v>
      </c>
      <c r="BW3235" s="9">
        <f>SUM(AF3226:AF3235)</f>
        <v>189</v>
      </c>
      <c r="BX3235" s="9"/>
      <c r="BY3235" s="9">
        <f t="shared" ref="BY3235" si="3026">SUM(BW3225,BW3235)</f>
        <v>380</v>
      </c>
      <c r="CK3235" s="23">
        <v>0.54545454545454541</v>
      </c>
      <c r="CL3235" s="23">
        <f t="shared" si="3020"/>
        <v>0</v>
      </c>
      <c r="CM3235" s="23">
        <f t="shared" si="3022"/>
        <v>7.304246582749746E-2</v>
      </c>
      <c r="CN3235" s="23">
        <f t="shared" si="3023"/>
        <v>0.42814742305425535</v>
      </c>
      <c r="CQ3235" s="4">
        <v>5</v>
      </c>
    </row>
    <row r="3236" spans="1:95" ht="11.25" customHeight="1">
      <c r="A3236" s="17">
        <v>30</v>
      </c>
      <c r="B3236" s="17">
        <v>3</v>
      </c>
      <c r="C3236" s="39">
        <v>7</v>
      </c>
      <c r="D3236" s="40">
        <v>0.2951388888888889</v>
      </c>
      <c r="E3236" s="17">
        <v>-2</v>
      </c>
      <c r="F3236" s="9">
        <v>0</v>
      </c>
      <c r="G3236">
        <v>0</v>
      </c>
      <c r="H3236">
        <v>0</v>
      </c>
      <c r="I3236">
        <v>0</v>
      </c>
      <c r="J3236">
        <v>0</v>
      </c>
      <c r="K3236" s="5">
        <v>25</v>
      </c>
      <c r="L3236">
        <v>50</v>
      </c>
      <c r="M3236">
        <v>7</v>
      </c>
      <c r="O3236" s="17"/>
      <c r="P3236" s="17">
        <f t="shared" si="3021"/>
        <v>1</v>
      </c>
      <c r="Q3236" s="17">
        <v>35</v>
      </c>
      <c r="S3236" s="17">
        <v>0.2</v>
      </c>
      <c r="T3236" s="17">
        <v>85</v>
      </c>
      <c r="U3236" s="17">
        <v>40</v>
      </c>
      <c r="V3236" s="17">
        <v>30</v>
      </c>
      <c r="W3236" s="17"/>
      <c r="X3236" s="17">
        <v>30</v>
      </c>
      <c r="Y3236" s="17"/>
      <c r="Z3236" s="17">
        <v>1</v>
      </c>
      <c r="AA3236" s="17"/>
      <c r="AB3236" s="17"/>
      <c r="AC3236" s="17">
        <v>39</v>
      </c>
      <c r="AD3236" s="17">
        <v>2.564102564102564E-2</v>
      </c>
      <c r="AE3236" s="17"/>
      <c r="AF3236" s="17">
        <v>4</v>
      </c>
      <c r="AG3236" s="17"/>
      <c r="AL3236">
        <v>0</v>
      </c>
      <c r="AN3236">
        <v>0.58461538461538465</v>
      </c>
      <c r="AP3236">
        <v>0.42222222222222222</v>
      </c>
      <c r="AQ3236" s="22"/>
      <c r="AR3236" s="22"/>
      <c r="AS3236" s="17">
        <f t="shared" ref="AS3236:AS3299" si="3027">+Q3235</f>
        <v>0</v>
      </c>
      <c r="AT3236" s="17">
        <f t="shared" ref="AT3236:AT3299" si="3028">+AL3235</f>
        <v>0</v>
      </c>
      <c r="AU3236" s="17">
        <f t="shared" ref="AU3236:AU3299" si="3029">+AN3235</f>
        <v>7.2727272727272724E-2</v>
      </c>
      <c r="AV3236" s="17">
        <f t="shared" ref="AV3236:AV3299" si="3030">+AP3235</f>
        <v>3.8095238095238099E-2</v>
      </c>
      <c r="AZ3236">
        <v>5</v>
      </c>
      <c r="BA3236" s="27">
        <v>0.83333333333333337</v>
      </c>
      <c r="BB3236" s="17">
        <v>19</v>
      </c>
      <c r="BC3236" s="17">
        <v>0</v>
      </c>
      <c r="BD3236" s="17">
        <v>0</v>
      </c>
      <c r="BF3236">
        <v>0</v>
      </c>
      <c r="BG3236">
        <v>2</v>
      </c>
      <c r="BQ3236">
        <v>0.4</v>
      </c>
      <c r="BR3236">
        <v>0</v>
      </c>
      <c r="BS3236">
        <v>0.6166666666666667</v>
      </c>
      <c r="CK3236" s="23" t="s">
        <v>2085</v>
      </c>
      <c r="CL3236" s="23">
        <f t="shared" si="3020"/>
        <v>0</v>
      </c>
      <c r="CM3236" s="23" t="str">
        <f t="shared" si="3022"/>
        <v/>
      </c>
      <c r="CN3236" s="23" t="str">
        <f t="shared" si="3023"/>
        <v/>
      </c>
      <c r="CQ3236" s="4">
        <v>1</v>
      </c>
    </row>
    <row r="3237" spans="1:95" ht="11.25" customHeight="1">
      <c r="A3237" s="17">
        <v>30</v>
      </c>
      <c r="B3237" s="17">
        <v>3</v>
      </c>
      <c r="C3237" s="39">
        <v>7</v>
      </c>
      <c r="D3237" s="40">
        <v>0.2951388888888889</v>
      </c>
      <c r="E3237" s="17">
        <v>-1</v>
      </c>
      <c r="F3237" s="9">
        <v>0</v>
      </c>
      <c r="G3237">
        <v>0</v>
      </c>
      <c r="H3237">
        <v>0</v>
      </c>
      <c r="I3237">
        <v>0</v>
      </c>
      <c r="J3237">
        <v>0</v>
      </c>
      <c r="K3237" s="5">
        <v>25</v>
      </c>
      <c r="L3237">
        <v>60</v>
      </c>
      <c r="M3237">
        <v>8</v>
      </c>
      <c r="O3237" s="17"/>
      <c r="P3237" s="17">
        <f t="shared" si="3021"/>
        <v>1</v>
      </c>
      <c r="Q3237" s="17">
        <v>40</v>
      </c>
      <c r="S3237" s="17">
        <v>0.2</v>
      </c>
      <c r="T3237" s="17">
        <v>100</v>
      </c>
      <c r="U3237" s="17">
        <v>40</v>
      </c>
      <c r="V3237" s="17">
        <v>30</v>
      </c>
      <c r="W3237" s="17">
        <v>30</v>
      </c>
      <c r="X3237" s="17">
        <v>30</v>
      </c>
      <c r="Y3237" s="17"/>
      <c r="Z3237" s="17">
        <v>10</v>
      </c>
      <c r="AA3237" s="17"/>
      <c r="AB3237" s="17"/>
      <c r="AC3237" s="17">
        <v>35</v>
      </c>
      <c r="AD3237" s="17">
        <v>0.2857142857142857</v>
      </c>
      <c r="AE3237" s="17">
        <v>2.564102564102564E-2</v>
      </c>
      <c r="AF3237" s="17">
        <v>12</v>
      </c>
      <c r="AG3237" s="17"/>
      <c r="AL3237">
        <v>0</v>
      </c>
      <c r="AN3237">
        <v>0.2742857142857143</v>
      </c>
      <c r="AP3237">
        <v>0.21333333333333335</v>
      </c>
      <c r="AQ3237" s="9"/>
      <c r="AR3237" s="9"/>
      <c r="AS3237" s="17">
        <f t="shared" si="3027"/>
        <v>35</v>
      </c>
      <c r="AT3237" s="17">
        <f t="shared" si="3028"/>
        <v>0</v>
      </c>
      <c r="AU3237" s="17">
        <f t="shared" si="3029"/>
        <v>0.58461538461538465</v>
      </c>
      <c r="AV3237" s="17">
        <f t="shared" si="3030"/>
        <v>0.42222222222222222</v>
      </c>
      <c r="AZ3237">
        <v>5</v>
      </c>
      <c r="BA3237" s="27">
        <v>0.83333333333333337</v>
      </c>
      <c r="BB3237" s="17">
        <v>19</v>
      </c>
      <c r="BC3237" s="17">
        <v>0</v>
      </c>
      <c r="BD3237" s="17">
        <v>0</v>
      </c>
      <c r="BF3237">
        <v>0</v>
      </c>
      <c r="BG3237">
        <v>2</v>
      </c>
      <c r="BQ3237">
        <v>0.4</v>
      </c>
      <c r="BR3237">
        <v>0</v>
      </c>
      <c r="BS3237">
        <v>0.6166666666666667</v>
      </c>
      <c r="CK3237" s="23">
        <v>7.6923076923076927E-2</v>
      </c>
      <c r="CL3237" s="23">
        <f t="shared" si="3020"/>
        <v>0</v>
      </c>
      <c r="CM3237" s="23" t="str">
        <f t="shared" si="3022"/>
        <v/>
      </c>
      <c r="CN3237" s="23" t="str">
        <f t="shared" si="3023"/>
        <v/>
      </c>
      <c r="CQ3237" s="4">
        <v>3</v>
      </c>
    </row>
    <row r="3238" spans="1:95" ht="11.25" customHeight="1">
      <c r="A3238" s="17">
        <v>30</v>
      </c>
      <c r="B3238" s="17">
        <v>3</v>
      </c>
      <c r="C3238" s="39">
        <v>7</v>
      </c>
      <c r="D3238" s="40">
        <v>0.2951388888888889</v>
      </c>
      <c r="E3238" s="17">
        <v>1</v>
      </c>
      <c r="F3238" s="9">
        <v>0</v>
      </c>
      <c r="G3238">
        <v>0</v>
      </c>
      <c r="H3238">
        <v>0</v>
      </c>
      <c r="I3238">
        <v>0</v>
      </c>
      <c r="J3238">
        <v>0</v>
      </c>
      <c r="K3238" s="5">
        <v>25</v>
      </c>
      <c r="L3238">
        <v>75</v>
      </c>
      <c r="M3238">
        <v>5</v>
      </c>
      <c r="N3238">
        <v>5</v>
      </c>
      <c r="O3238" s="17"/>
      <c r="P3238" s="17">
        <f t="shared" si="3021"/>
        <v>2</v>
      </c>
      <c r="Q3238" s="17">
        <v>25</v>
      </c>
      <c r="S3238" s="17">
        <v>0.2</v>
      </c>
      <c r="T3238" s="17">
        <v>100</v>
      </c>
      <c r="U3238" s="17">
        <v>40</v>
      </c>
      <c r="V3238" s="17">
        <v>30</v>
      </c>
      <c r="W3238" s="17">
        <v>30</v>
      </c>
      <c r="X3238" s="17">
        <v>30</v>
      </c>
      <c r="Y3238" s="17"/>
      <c r="Z3238" s="17">
        <v>15</v>
      </c>
      <c r="AA3238" s="17">
        <v>15</v>
      </c>
      <c r="AB3238" s="17"/>
      <c r="AC3238" s="17">
        <v>60</v>
      </c>
      <c r="AD3238" s="17">
        <v>0.25</v>
      </c>
      <c r="AE3238" s="17"/>
      <c r="AF3238" s="17">
        <v>20</v>
      </c>
      <c r="AG3238" s="17"/>
      <c r="AL3238">
        <v>0</v>
      </c>
      <c r="AN3238">
        <v>0.1</v>
      </c>
      <c r="AP3238">
        <v>7.0588235294117646E-2</v>
      </c>
      <c r="AQ3238" s="9"/>
      <c r="AR3238" s="9"/>
      <c r="AS3238" s="17">
        <f t="shared" si="3027"/>
        <v>40</v>
      </c>
      <c r="AT3238" s="17">
        <f t="shared" si="3028"/>
        <v>0</v>
      </c>
      <c r="AU3238" s="17">
        <f t="shared" si="3029"/>
        <v>0.2742857142857143</v>
      </c>
      <c r="AV3238" s="17">
        <f t="shared" si="3030"/>
        <v>0.21333333333333335</v>
      </c>
      <c r="AZ3238">
        <v>5</v>
      </c>
      <c r="BA3238" s="27">
        <v>0.83333333333333337</v>
      </c>
      <c r="BB3238" s="17">
        <v>19</v>
      </c>
      <c r="BC3238" s="17">
        <v>0</v>
      </c>
      <c r="BD3238" s="17">
        <v>0</v>
      </c>
      <c r="BF3238">
        <v>0</v>
      </c>
      <c r="BG3238">
        <v>2</v>
      </c>
      <c r="BQ3238">
        <v>0.4</v>
      </c>
      <c r="BR3238">
        <v>0</v>
      </c>
      <c r="BS3238">
        <v>0.6166666666666667</v>
      </c>
      <c r="CK3238" s="23" t="s">
        <v>2085</v>
      </c>
      <c r="CL3238" s="23">
        <f t="shared" si="3020"/>
        <v>0</v>
      </c>
      <c r="CM3238" s="23" t="str">
        <f t="shared" si="3022"/>
        <v/>
      </c>
      <c r="CN3238" s="23" t="str">
        <f t="shared" si="3023"/>
        <v/>
      </c>
      <c r="CQ3238" s="4">
        <v>3</v>
      </c>
    </row>
    <row r="3239" spans="1:95" ht="11.25" customHeight="1">
      <c r="A3239" s="17">
        <v>30</v>
      </c>
      <c r="B3239" s="17">
        <v>3</v>
      </c>
      <c r="C3239" s="39">
        <v>7</v>
      </c>
      <c r="D3239" s="40">
        <v>0.2951388888888889</v>
      </c>
      <c r="E3239" s="17">
        <v>2</v>
      </c>
      <c r="F3239" s="9">
        <v>0</v>
      </c>
      <c r="G3239">
        <v>0</v>
      </c>
      <c r="H3239">
        <v>0</v>
      </c>
      <c r="I3239">
        <v>0</v>
      </c>
      <c r="J3239">
        <v>0</v>
      </c>
      <c r="K3239" s="5">
        <v>25</v>
      </c>
      <c r="L3239">
        <v>75</v>
      </c>
      <c r="M3239">
        <v>3</v>
      </c>
      <c r="N3239">
        <v>8</v>
      </c>
      <c r="O3239" s="17"/>
      <c r="P3239" s="17">
        <f t="shared" si="3021"/>
        <v>0</v>
      </c>
      <c r="Q3239" s="17">
        <v>23</v>
      </c>
      <c r="S3239" s="17">
        <v>0.13043478260869565</v>
      </c>
      <c r="T3239" s="17">
        <v>98</v>
      </c>
      <c r="U3239" s="17">
        <v>40</v>
      </c>
      <c r="V3239" s="17">
        <v>30</v>
      </c>
      <c r="W3239" s="17">
        <v>30</v>
      </c>
      <c r="X3239" s="17">
        <v>30</v>
      </c>
      <c r="Y3239" s="17"/>
      <c r="Z3239" s="17">
        <v>4</v>
      </c>
      <c r="AA3239" s="17">
        <v>19</v>
      </c>
      <c r="AB3239" s="17"/>
      <c r="AC3239" s="17">
        <v>37</v>
      </c>
      <c r="AD3239" s="17">
        <v>0.10810810810810811</v>
      </c>
      <c r="AE3239" s="17">
        <v>0.25</v>
      </c>
      <c r="AF3239" s="17">
        <v>11</v>
      </c>
      <c r="AG3239" s="17"/>
      <c r="AL3239">
        <v>6.9565217391304363E-2</v>
      </c>
      <c r="AN3239">
        <v>0.4756756756756757</v>
      </c>
      <c r="AP3239">
        <v>0.27500000000000002</v>
      </c>
      <c r="AQ3239" s="9"/>
      <c r="AR3239" s="9"/>
      <c r="AS3239" s="17">
        <f t="shared" si="3027"/>
        <v>25</v>
      </c>
      <c r="AT3239" s="17">
        <f t="shared" si="3028"/>
        <v>0</v>
      </c>
      <c r="AU3239" s="17">
        <f t="shared" si="3029"/>
        <v>0.1</v>
      </c>
      <c r="AV3239" s="17">
        <f t="shared" si="3030"/>
        <v>7.0588235294117646E-2</v>
      </c>
      <c r="AZ3239">
        <v>5</v>
      </c>
      <c r="BA3239" s="27">
        <v>0.83333333333333337</v>
      </c>
      <c r="BB3239" s="17">
        <v>19</v>
      </c>
      <c r="BC3239" s="17">
        <v>0</v>
      </c>
      <c r="BD3239" s="17">
        <v>0</v>
      </c>
      <c r="BF3239">
        <v>0</v>
      </c>
      <c r="BG3239">
        <v>2</v>
      </c>
      <c r="BQ3239">
        <v>0.4</v>
      </c>
      <c r="BR3239">
        <v>0</v>
      </c>
      <c r="BS3239">
        <v>0.6166666666666667</v>
      </c>
      <c r="CK3239" s="23">
        <v>0.75</v>
      </c>
      <c r="CL3239" s="23">
        <f t="shared" si="3020"/>
        <v>0</v>
      </c>
      <c r="CM3239" s="23" t="str">
        <f t="shared" si="3022"/>
        <v/>
      </c>
      <c r="CN3239" s="23" t="str">
        <f t="shared" si="3023"/>
        <v/>
      </c>
      <c r="CQ3239" s="4">
        <v>7</v>
      </c>
    </row>
    <row r="3240" spans="1:95" ht="11.25" customHeight="1">
      <c r="A3240" s="17">
        <v>30</v>
      </c>
      <c r="B3240" s="17">
        <v>3</v>
      </c>
      <c r="C3240" s="39">
        <v>7</v>
      </c>
      <c r="D3240" s="40">
        <v>0.2951388888888889</v>
      </c>
      <c r="E3240" s="17">
        <v>3</v>
      </c>
      <c r="F3240" s="9">
        <v>0</v>
      </c>
      <c r="G3240">
        <v>0</v>
      </c>
      <c r="H3240">
        <v>0</v>
      </c>
      <c r="I3240">
        <v>0</v>
      </c>
      <c r="J3240">
        <v>0</v>
      </c>
      <c r="K3240" s="5">
        <v>25</v>
      </c>
      <c r="L3240">
        <v>73</v>
      </c>
      <c r="M3240">
        <v>3</v>
      </c>
      <c r="N3240">
        <v>11</v>
      </c>
      <c r="O3240" s="17"/>
      <c r="P3240" s="17">
        <f t="shared" si="3021"/>
        <v>0</v>
      </c>
      <c r="Q3240" s="17">
        <v>17</v>
      </c>
      <c r="S3240" s="17">
        <v>0.17647058823529413</v>
      </c>
      <c r="T3240" s="17">
        <v>90</v>
      </c>
      <c r="U3240" s="17">
        <v>40</v>
      </c>
      <c r="V3240" s="17">
        <v>30</v>
      </c>
      <c r="W3240" s="17">
        <v>30</v>
      </c>
      <c r="X3240" s="17">
        <v>30</v>
      </c>
      <c r="Y3240" s="17"/>
      <c r="Z3240" s="17">
        <v>19</v>
      </c>
      <c r="AA3240" s="17">
        <v>38</v>
      </c>
      <c r="AB3240" s="17"/>
      <c r="AC3240" s="17">
        <v>49</v>
      </c>
      <c r="AD3240" s="17">
        <v>0.38775510204081631</v>
      </c>
      <c r="AE3240" s="17">
        <v>0.10810810810810811</v>
      </c>
      <c r="AF3240" s="17">
        <v>26</v>
      </c>
      <c r="AG3240" s="17"/>
      <c r="AL3240">
        <v>9.4117647058823528E-2</v>
      </c>
      <c r="AN3240">
        <v>0.45714285714285707</v>
      </c>
      <c r="AP3240">
        <v>0.27317073170731709</v>
      </c>
      <c r="AQ3240" s="9"/>
      <c r="AR3240" s="9"/>
      <c r="AS3240" s="17">
        <f t="shared" si="3027"/>
        <v>23</v>
      </c>
      <c r="AT3240" s="17">
        <f t="shared" si="3028"/>
        <v>6.9565217391304363E-2</v>
      </c>
      <c r="AU3240" s="17">
        <f t="shared" si="3029"/>
        <v>0.4756756756756757</v>
      </c>
      <c r="AV3240" s="17">
        <f t="shared" si="3030"/>
        <v>0.27500000000000002</v>
      </c>
      <c r="AZ3240">
        <v>5</v>
      </c>
      <c r="BA3240" s="27">
        <v>0.83333333333333337</v>
      </c>
      <c r="BB3240" s="17">
        <v>19</v>
      </c>
      <c r="BC3240" s="17">
        <v>0</v>
      </c>
      <c r="BD3240" s="17">
        <v>0</v>
      </c>
      <c r="BF3240">
        <v>0</v>
      </c>
      <c r="BG3240">
        <v>2</v>
      </c>
      <c r="BQ3240">
        <v>0.4</v>
      </c>
      <c r="BR3240">
        <v>0</v>
      </c>
      <c r="BS3240">
        <v>0.6166666666666667</v>
      </c>
      <c r="CK3240" s="23">
        <v>0.32432432432432434</v>
      </c>
      <c r="CL3240" s="23">
        <f t="shared" si="3020"/>
        <v>0</v>
      </c>
      <c r="CM3240" s="23" t="str">
        <f t="shared" si="3022"/>
        <v/>
      </c>
      <c r="CN3240" s="23" t="str">
        <f t="shared" si="3023"/>
        <v/>
      </c>
      <c r="CQ3240" s="4">
        <v>7</v>
      </c>
    </row>
    <row r="3241" spans="1:95" ht="11.25" customHeight="1">
      <c r="A3241" s="17">
        <v>30</v>
      </c>
      <c r="B3241" s="17">
        <v>3</v>
      </c>
      <c r="C3241" s="39">
        <v>7</v>
      </c>
      <c r="D3241" s="40">
        <v>0.2951388888888889</v>
      </c>
      <c r="E3241" s="17">
        <v>4</v>
      </c>
      <c r="F3241" s="9">
        <v>0</v>
      </c>
      <c r="G3241">
        <v>0</v>
      </c>
      <c r="H3241">
        <v>0</v>
      </c>
      <c r="I3241">
        <v>0</v>
      </c>
      <c r="J3241">
        <v>0</v>
      </c>
      <c r="K3241" s="5">
        <v>25</v>
      </c>
      <c r="L3241">
        <v>65</v>
      </c>
      <c r="M3241">
        <v>3</v>
      </c>
      <c r="N3241">
        <v>14</v>
      </c>
      <c r="O3241" s="17"/>
      <c r="P3241" s="17">
        <f t="shared" si="3021"/>
        <v>0</v>
      </c>
      <c r="Q3241" s="17">
        <v>19</v>
      </c>
      <c r="S3241" s="17">
        <v>0.15789473684210525</v>
      </c>
      <c r="T3241" s="17">
        <v>84</v>
      </c>
      <c r="U3241" s="17">
        <v>40</v>
      </c>
      <c r="V3241" s="17">
        <v>30</v>
      </c>
      <c r="W3241" s="17">
        <v>30</v>
      </c>
      <c r="X3241" s="17">
        <v>30</v>
      </c>
      <c r="Y3241" s="17"/>
      <c r="Z3241" s="17">
        <v>15</v>
      </c>
      <c r="AA3241" s="17">
        <v>53</v>
      </c>
      <c r="AB3241" s="17"/>
      <c r="AC3241" s="17">
        <v>45</v>
      </c>
      <c r="AD3241" s="17">
        <v>0.33333333333333331</v>
      </c>
      <c r="AE3241" s="17">
        <v>0.38775510204081631</v>
      </c>
      <c r="AF3241" s="17">
        <v>22</v>
      </c>
      <c r="AG3241" s="17"/>
      <c r="AL3241">
        <v>0.12631578947368421</v>
      </c>
      <c r="AN3241">
        <v>0.26666666666666666</v>
      </c>
      <c r="AP3241">
        <v>0.18947368421052632</v>
      </c>
      <c r="AQ3241" s="9"/>
      <c r="AR3241" s="9"/>
      <c r="AS3241" s="17">
        <f t="shared" si="3027"/>
        <v>17</v>
      </c>
      <c r="AT3241" s="17">
        <f t="shared" si="3028"/>
        <v>9.4117647058823528E-2</v>
      </c>
      <c r="AU3241" s="17">
        <f t="shared" si="3029"/>
        <v>0.45714285714285707</v>
      </c>
      <c r="AV3241" s="17">
        <f t="shared" si="3030"/>
        <v>0.27317073170731709</v>
      </c>
      <c r="AZ3241">
        <v>5</v>
      </c>
      <c r="BA3241" s="27">
        <v>0.83333333333333337</v>
      </c>
      <c r="BB3241" s="17">
        <v>19</v>
      </c>
      <c r="BC3241" s="17">
        <v>0</v>
      </c>
      <c r="BD3241" s="17">
        <v>0</v>
      </c>
      <c r="BF3241">
        <v>0</v>
      </c>
      <c r="BG3241">
        <v>2</v>
      </c>
      <c r="BQ3241">
        <v>0.4</v>
      </c>
      <c r="BR3241">
        <v>0</v>
      </c>
      <c r="BS3241">
        <v>0.6166666666666667</v>
      </c>
      <c r="CK3241" s="23">
        <v>1.1632653061224489</v>
      </c>
      <c r="CL3241" s="23">
        <f t="shared" si="3020"/>
        <v>0</v>
      </c>
      <c r="CM3241" s="23" t="str">
        <f t="shared" si="3022"/>
        <v/>
      </c>
      <c r="CN3241" s="23" t="str">
        <f t="shared" si="3023"/>
        <v/>
      </c>
      <c r="CQ3241" s="4">
        <v>9</v>
      </c>
    </row>
    <row r="3242" spans="1:95" ht="11.25" customHeight="1">
      <c r="A3242" s="17">
        <v>30</v>
      </c>
      <c r="B3242" s="17">
        <v>3</v>
      </c>
      <c r="C3242" s="39">
        <v>7</v>
      </c>
      <c r="D3242" s="40">
        <v>0.2951388888888889</v>
      </c>
      <c r="E3242" s="17">
        <v>5</v>
      </c>
      <c r="F3242" s="9">
        <v>0</v>
      </c>
      <c r="G3242">
        <v>0</v>
      </c>
      <c r="H3242">
        <v>0</v>
      </c>
      <c r="I3242">
        <v>0</v>
      </c>
      <c r="J3242">
        <v>0</v>
      </c>
      <c r="K3242" s="5">
        <v>25</v>
      </c>
      <c r="L3242">
        <v>59</v>
      </c>
      <c r="M3242">
        <v>5</v>
      </c>
      <c r="N3242">
        <v>19</v>
      </c>
      <c r="O3242" s="17"/>
      <c r="P3242" s="17">
        <f t="shared" si="3021"/>
        <v>2</v>
      </c>
      <c r="Q3242" s="17">
        <v>25</v>
      </c>
      <c r="S3242" s="17">
        <v>0.2</v>
      </c>
      <c r="T3242" s="17">
        <v>84</v>
      </c>
      <c r="U3242" s="17">
        <v>40</v>
      </c>
      <c r="V3242" s="17">
        <v>30</v>
      </c>
      <c r="W3242" s="17">
        <v>30</v>
      </c>
      <c r="X3242" s="17">
        <v>30</v>
      </c>
      <c r="Y3242" s="17"/>
      <c r="Z3242" s="17">
        <v>10</v>
      </c>
      <c r="AA3242" s="17">
        <v>63</v>
      </c>
      <c r="AB3242" s="17"/>
      <c r="AC3242" s="17">
        <v>46</v>
      </c>
      <c r="AD3242" s="17">
        <v>0.21739130434782608</v>
      </c>
      <c r="AE3242" s="17">
        <v>0.33333333333333331</v>
      </c>
      <c r="AF3242" s="17">
        <v>15</v>
      </c>
      <c r="AG3242" s="17"/>
      <c r="AL3242">
        <v>0</v>
      </c>
      <c r="AN3242">
        <v>0.24347826086956526</v>
      </c>
      <c r="AP3242">
        <v>0.15774647887323945</v>
      </c>
      <c r="AQ3242" s="9"/>
      <c r="AR3242" s="9"/>
      <c r="AS3242" s="17">
        <f t="shared" si="3027"/>
        <v>19</v>
      </c>
      <c r="AT3242" s="17">
        <f t="shared" si="3028"/>
        <v>0.12631578947368421</v>
      </c>
      <c r="AU3242" s="17">
        <f t="shared" si="3029"/>
        <v>0.26666666666666666</v>
      </c>
      <c r="AV3242" s="17">
        <f t="shared" si="3030"/>
        <v>0.18947368421052632</v>
      </c>
      <c r="AZ3242">
        <v>5</v>
      </c>
      <c r="BA3242" s="27">
        <v>0.83333333333333337</v>
      </c>
      <c r="BB3242" s="17">
        <v>19</v>
      </c>
      <c r="BC3242" s="17">
        <v>0</v>
      </c>
      <c r="BD3242" s="17">
        <v>0</v>
      </c>
      <c r="BF3242">
        <v>0</v>
      </c>
      <c r="BG3242">
        <v>2</v>
      </c>
      <c r="BQ3242">
        <v>0.4</v>
      </c>
      <c r="BR3242">
        <v>0</v>
      </c>
      <c r="BS3242">
        <v>0.6166666666666667</v>
      </c>
      <c r="CK3242" s="23">
        <v>1</v>
      </c>
      <c r="CL3242" s="23">
        <f t="shared" si="3020"/>
        <v>0</v>
      </c>
      <c r="CM3242" s="23" t="str">
        <f t="shared" si="3022"/>
        <v/>
      </c>
      <c r="CN3242" s="23" t="str">
        <f t="shared" si="3023"/>
        <v/>
      </c>
      <c r="CQ3242" s="4">
        <v>4</v>
      </c>
    </row>
    <row r="3243" spans="1:95" ht="11.25" customHeight="1">
      <c r="A3243" s="17">
        <v>30</v>
      </c>
      <c r="B3243" s="17">
        <v>3</v>
      </c>
      <c r="C3243" s="39">
        <v>7</v>
      </c>
      <c r="D3243" s="40">
        <v>0.2951388888888889</v>
      </c>
      <c r="E3243" s="17">
        <v>6</v>
      </c>
      <c r="F3243" s="9">
        <v>0</v>
      </c>
      <c r="G3243">
        <v>0</v>
      </c>
      <c r="H3243">
        <v>0</v>
      </c>
      <c r="I3243">
        <v>0</v>
      </c>
      <c r="J3243">
        <v>0</v>
      </c>
      <c r="K3243" s="5">
        <v>25</v>
      </c>
      <c r="L3243">
        <v>59</v>
      </c>
      <c r="M3243">
        <v>5</v>
      </c>
      <c r="N3243">
        <v>24</v>
      </c>
      <c r="O3243" s="17"/>
      <c r="P3243" s="17">
        <f t="shared" si="3021"/>
        <v>2</v>
      </c>
      <c r="Q3243" s="17">
        <v>25</v>
      </c>
      <c r="S3243" s="17">
        <v>0.2</v>
      </c>
      <c r="T3243" s="17">
        <v>84</v>
      </c>
      <c r="U3243" s="17">
        <v>40</v>
      </c>
      <c r="V3243" s="17">
        <v>30</v>
      </c>
      <c r="W3243" s="17">
        <v>30</v>
      </c>
      <c r="X3243" s="17">
        <v>30</v>
      </c>
      <c r="Y3243" s="17"/>
      <c r="Z3243" s="17">
        <v>10</v>
      </c>
      <c r="AA3243" s="17">
        <v>73</v>
      </c>
      <c r="AB3243" s="17"/>
      <c r="AC3243" s="17">
        <v>55</v>
      </c>
      <c r="AD3243" s="17">
        <v>0.18181818181818182</v>
      </c>
      <c r="AE3243" s="17">
        <v>0.21739130434782608</v>
      </c>
      <c r="AF3243" s="17">
        <v>15</v>
      </c>
      <c r="AG3243" s="17"/>
      <c r="AL3243">
        <v>0</v>
      </c>
      <c r="AN3243">
        <v>7.2727272727272724E-2</v>
      </c>
      <c r="AP3243">
        <v>0.05</v>
      </c>
      <c r="AQ3243" s="9"/>
      <c r="AR3243" s="9"/>
      <c r="AS3243" s="17">
        <f t="shared" si="3027"/>
        <v>25</v>
      </c>
      <c r="AT3243" s="17">
        <f t="shared" si="3028"/>
        <v>0</v>
      </c>
      <c r="AU3243" s="17">
        <f t="shared" si="3029"/>
        <v>0.24347826086956526</v>
      </c>
      <c r="AV3243" s="17">
        <f t="shared" si="3030"/>
        <v>0.15774647887323945</v>
      </c>
      <c r="AZ3243">
        <v>5</v>
      </c>
      <c r="BA3243" s="27">
        <v>0.83333333333333337</v>
      </c>
      <c r="BB3243" s="17">
        <v>19</v>
      </c>
      <c r="BC3243" s="17">
        <v>0</v>
      </c>
      <c r="BD3243" s="17">
        <v>0</v>
      </c>
      <c r="BF3243">
        <v>0</v>
      </c>
      <c r="BG3243">
        <v>2</v>
      </c>
      <c r="BQ3243">
        <v>0.4</v>
      </c>
      <c r="BR3243">
        <v>0</v>
      </c>
      <c r="BS3243">
        <v>0.6166666666666667</v>
      </c>
      <c r="CK3243" s="23">
        <v>0.65217391304347827</v>
      </c>
      <c r="CL3243" s="23">
        <f t="shared" si="3020"/>
        <v>0</v>
      </c>
      <c r="CM3243" s="23" t="str">
        <f t="shared" si="3022"/>
        <v/>
      </c>
      <c r="CN3243" s="23" t="str">
        <f t="shared" si="3023"/>
        <v/>
      </c>
      <c r="CQ3243" s="4">
        <v>4</v>
      </c>
    </row>
    <row r="3244" spans="1:95" ht="11.25" customHeight="1">
      <c r="A3244" s="17">
        <v>30</v>
      </c>
      <c r="B3244" s="17">
        <v>3</v>
      </c>
      <c r="C3244" s="39">
        <v>7</v>
      </c>
      <c r="D3244" s="40">
        <v>0.2951388888888889</v>
      </c>
      <c r="E3244" s="17">
        <v>7</v>
      </c>
      <c r="F3244" s="9">
        <v>0</v>
      </c>
      <c r="G3244">
        <v>0</v>
      </c>
      <c r="H3244">
        <v>0</v>
      </c>
      <c r="I3244">
        <v>0</v>
      </c>
      <c r="J3244">
        <v>0</v>
      </c>
      <c r="K3244" s="5">
        <v>25</v>
      </c>
      <c r="L3244">
        <v>59</v>
      </c>
      <c r="M3244">
        <v>6</v>
      </c>
      <c r="N3244">
        <v>30</v>
      </c>
      <c r="O3244" s="17"/>
      <c r="P3244" s="17">
        <f t="shared" si="3021"/>
        <v>1</v>
      </c>
      <c r="Q3244" s="17">
        <v>27</v>
      </c>
      <c r="S3244" s="17">
        <v>0.22222222222222221</v>
      </c>
      <c r="T3244" s="17">
        <v>86</v>
      </c>
      <c r="U3244" s="17">
        <v>40</v>
      </c>
      <c r="V3244" s="17">
        <v>30</v>
      </c>
      <c r="W3244" s="17">
        <v>30</v>
      </c>
      <c r="X3244" s="17">
        <v>30</v>
      </c>
      <c r="Y3244" s="17"/>
      <c r="Z3244" s="17">
        <v>4</v>
      </c>
      <c r="AA3244" s="17">
        <v>77</v>
      </c>
      <c r="AB3244" s="17"/>
      <c r="AC3244" s="17">
        <v>54</v>
      </c>
      <c r="AD3244" s="17">
        <v>7.407407407407407E-2</v>
      </c>
      <c r="AE3244" s="17">
        <v>0.18181818181818182</v>
      </c>
      <c r="AF3244" s="17">
        <v>8</v>
      </c>
      <c r="AG3244" s="17"/>
      <c r="AL3244">
        <v>4.4444444444444446E-2</v>
      </c>
      <c r="AN3244">
        <v>0.2</v>
      </c>
      <c r="AP3244">
        <v>0.15584415584415584</v>
      </c>
      <c r="AQ3244" s="9"/>
      <c r="AR3244" s="9"/>
      <c r="AS3244" s="17">
        <f t="shared" si="3027"/>
        <v>25</v>
      </c>
      <c r="AT3244" s="17">
        <f t="shared" si="3028"/>
        <v>0</v>
      </c>
      <c r="AU3244" s="17">
        <f t="shared" si="3029"/>
        <v>7.2727272727272724E-2</v>
      </c>
      <c r="AV3244" s="17">
        <f t="shared" si="3030"/>
        <v>0.05</v>
      </c>
      <c r="AZ3244">
        <v>5</v>
      </c>
      <c r="BA3244" s="27">
        <v>0.83333333333333337</v>
      </c>
      <c r="BB3244" s="17">
        <v>19</v>
      </c>
      <c r="BC3244" s="17">
        <v>0</v>
      </c>
      <c r="BD3244" s="17">
        <v>0</v>
      </c>
      <c r="BF3244">
        <v>0</v>
      </c>
      <c r="BG3244">
        <v>2</v>
      </c>
      <c r="BQ3244">
        <v>0.4</v>
      </c>
      <c r="BR3244">
        <v>0</v>
      </c>
      <c r="BS3244">
        <v>0.6166666666666667</v>
      </c>
      <c r="CK3244" s="23">
        <v>0.54545454545454541</v>
      </c>
      <c r="CL3244" s="23">
        <f t="shared" si="3020"/>
        <v>0</v>
      </c>
      <c r="CM3244" s="23" t="str">
        <f t="shared" si="3022"/>
        <v/>
      </c>
      <c r="CN3244" s="23" t="str">
        <f t="shared" si="3023"/>
        <v/>
      </c>
      <c r="CQ3244" s="4">
        <v>4</v>
      </c>
    </row>
    <row r="3245" spans="1:95" ht="11.25" customHeight="1">
      <c r="A3245" s="17">
        <v>30</v>
      </c>
      <c r="B3245" s="17">
        <v>3</v>
      </c>
      <c r="C3245" s="39">
        <v>7</v>
      </c>
      <c r="D3245" s="40">
        <v>0.2951388888888889</v>
      </c>
      <c r="E3245" s="17">
        <v>8</v>
      </c>
      <c r="F3245" s="9">
        <v>0</v>
      </c>
      <c r="G3245">
        <v>0</v>
      </c>
      <c r="H3245">
        <v>0</v>
      </c>
      <c r="I3245">
        <v>0</v>
      </c>
      <c r="J3245">
        <v>0</v>
      </c>
      <c r="K3245" s="5">
        <v>25</v>
      </c>
      <c r="L3245">
        <v>61</v>
      </c>
      <c r="M3245">
        <v>5</v>
      </c>
      <c r="N3245">
        <v>35</v>
      </c>
      <c r="O3245" s="17"/>
      <c r="P3245" s="17">
        <f t="shared" si="3021"/>
        <v>2</v>
      </c>
      <c r="Q3245" s="17">
        <v>26</v>
      </c>
      <c r="S3245" s="17">
        <v>0.19230769230769232</v>
      </c>
      <c r="T3245" s="17">
        <v>87</v>
      </c>
      <c r="U3245" s="17">
        <v>40</v>
      </c>
      <c r="V3245" s="17">
        <v>30</v>
      </c>
      <c r="W3245" s="17">
        <v>30</v>
      </c>
      <c r="X3245" s="17">
        <v>30</v>
      </c>
      <c r="Y3245" s="17"/>
      <c r="Z3245" s="17">
        <v>15</v>
      </c>
      <c r="AA3245" s="17">
        <v>92</v>
      </c>
      <c r="AB3245" s="17"/>
      <c r="AC3245" s="17">
        <v>55</v>
      </c>
      <c r="AD3245" s="17">
        <v>0.27272727272727271</v>
      </c>
      <c r="AE3245" s="17">
        <v>7.407407407407407E-2</v>
      </c>
      <c r="AF3245" s="17">
        <v>20</v>
      </c>
      <c r="AG3245" s="17"/>
      <c r="AL3245">
        <v>3.0769230769230771E-2</v>
      </c>
      <c r="AN3245">
        <v>7.2727272727272724E-2</v>
      </c>
      <c r="AP3245">
        <v>6.0759493670886074E-2</v>
      </c>
      <c r="AQ3245" s="9"/>
      <c r="AR3245" s="9"/>
      <c r="AS3245" s="17">
        <f t="shared" si="3027"/>
        <v>27</v>
      </c>
      <c r="AT3245" s="17">
        <f t="shared" si="3028"/>
        <v>4.4444444444444446E-2</v>
      </c>
      <c r="AU3245" s="17">
        <f t="shared" si="3029"/>
        <v>0.2</v>
      </c>
      <c r="AV3245" s="17">
        <f t="shared" si="3030"/>
        <v>0.15584415584415584</v>
      </c>
      <c r="AZ3245">
        <v>5</v>
      </c>
      <c r="BA3245" s="27">
        <v>0.83333333333333337</v>
      </c>
      <c r="BB3245" s="17">
        <v>19</v>
      </c>
      <c r="BC3245" s="17">
        <v>0</v>
      </c>
      <c r="BD3245" s="17">
        <v>0</v>
      </c>
      <c r="BF3245">
        <v>0</v>
      </c>
      <c r="BG3245">
        <v>2</v>
      </c>
      <c r="BQ3245">
        <v>0.4</v>
      </c>
      <c r="BR3245">
        <v>0</v>
      </c>
      <c r="BS3245">
        <v>0.6166666666666667</v>
      </c>
      <c r="CK3245" s="23">
        <v>0.22222222222222221</v>
      </c>
      <c r="CL3245" s="23">
        <f t="shared" si="3020"/>
        <v>0</v>
      </c>
      <c r="CM3245" s="23" t="str">
        <f t="shared" si="3022"/>
        <v/>
      </c>
      <c r="CN3245" s="23" t="str">
        <f t="shared" si="3023"/>
        <v/>
      </c>
      <c r="CQ3245" s="4">
        <v>6</v>
      </c>
    </row>
    <row r="3246" spans="1:95" ht="11.25" customHeight="1">
      <c r="A3246" s="17">
        <v>30</v>
      </c>
      <c r="B3246" s="17">
        <v>3</v>
      </c>
      <c r="C3246" s="39">
        <v>7</v>
      </c>
      <c r="D3246" s="40">
        <v>0.2951388888888889</v>
      </c>
      <c r="E3246" s="17">
        <v>9</v>
      </c>
      <c r="F3246" s="9">
        <v>0</v>
      </c>
      <c r="G3246">
        <v>0</v>
      </c>
      <c r="H3246">
        <v>0</v>
      </c>
      <c r="I3246">
        <v>0</v>
      </c>
      <c r="J3246">
        <v>0</v>
      </c>
      <c r="K3246" s="5">
        <v>25</v>
      </c>
      <c r="L3246">
        <v>62</v>
      </c>
      <c r="M3246">
        <v>6</v>
      </c>
      <c r="N3246">
        <v>41</v>
      </c>
      <c r="O3246" s="17"/>
      <c r="P3246" s="17">
        <f t="shared" si="3021"/>
        <v>1</v>
      </c>
      <c r="Q3246" s="17">
        <v>30</v>
      </c>
      <c r="S3246" s="17">
        <v>0.2</v>
      </c>
      <c r="T3246" s="17">
        <v>92</v>
      </c>
      <c r="U3246" s="17">
        <v>40</v>
      </c>
      <c r="V3246" s="17">
        <v>30</v>
      </c>
      <c r="W3246" s="17">
        <v>30</v>
      </c>
      <c r="X3246" s="17">
        <v>30</v>
      </c>
      <c r="Y3246" s="17"/>
      <c r="Z3246" s="17">
        <v>10</v>
      </c>
      <c r="AA3246" s="17">
        <v>102</v>
      </c>
      <c r="AB3246" s="17"/>
      <c r="AC3246" s="17">
        <v>55</v>
      </c>
      <c r="AD3246" s="17">
        <v>0.18181818181818182</v>
      </c>
      <c r="AE3246" s="17">
        <v>0.27272727272727271</v>
      </c>
      <c r="AF3246" s="17">
        <v>14</v>
      </c>
      <c r="AG3246" s="17"/>
      <c r="AL3246">
        <v>0</v>
      </c>
      <c r="AN3246">
        <v>7.2727272727272724E-2</v>
      </c>
      <c r="AP3246">
        <v>5.3333333333333337E-2</v>
      </c>
      <c r="AQ3246" s="9"/>
      <c r="AR3246" s="9"/>
      <c r="AS3246" s="17">
        <f t="shared" si="3027"/>
        <v>26</v>
      </c>
      <c r="AT3246" s="17">
        <f t="shared" si="3028"/>
        <v>3.0769230769230771E-2</v>
      </c>
      <c r="AU3246" s="17">
        <f t="shared" si="3029"/>
        <v>7.2727272727272724E-2</v>
      </c>
      <c r="AV3246" s="17">
        <f t="shared" si="3030"/>
        <v>6.0759493670886074E-2</v>
      </c>
      <c r="AZ3246">
        <v>5</v>
      </c>
      <c r="BA3246" s="27">
        <v>0.83333333333333337</v>
      </c>
      <c r="BB3246" s="17">
        <v>19</v>
      </c>
      <c r="BC3246" s="17">
        <v>0</v>
      </c>
      <c r="BD3246" s="17">
        <v>0</v>
      </c>
      <c r="BF3246">
        <v>0</v>
      </c>
      <c r="BG3246">
        <v>2</v>
      </c>
      <c r="BQ3246">
        <v>0.4</v>
      </c>
      <c r="BR3246">
        <v>0</v>
      </c>
      <c r="BS3246">
        <v>0.6166666666666667</v>
      </c>
      <c r="CK3246" s="23">
        <v>0.81818181818181812</v>
      </c>
      <c r="CL3246" s="23">
        <f t="shared" si="3020"/>
        <v>0</v>
      </c>
      <c r="CM3246" s="23" t="str">
        <f t="shared" si="3022"/>
        <v/>
      </c>
      <c r="CN3246" s="23" t="str">
        <f t="shared" si="3023"/>
        <v/>
      </c>
      <c r="CQ3246" s="4">
        <v>5</v>
      </c>
    </row>
    <row r="3247" spans="1:95" ht="11.25" customHeight="1">
      <c r="A3247" s="17">
        <v>30</v>
      </c>
      <c r="B3247" s="17">
        <v>3</v>
      </c>
      <c r="C3247" s="39">
        <v>7</v>
      </c>
      <c r="D3247" s="40">
        <v>0.2951388888888889</v>
      </c>
      <c r="E3247" s="17">
        <v>10</v>
      </c>
      <c r="F3247" s="9">
        <v>0</v>
      </c>
      <c r="G3247">
        <v>0</v>
      </c>
      <c r="H3247">
        <v>0</v>
      </c>
      <c r="I3247">
        <v>0</v>
      </c>
      <c r="J3247">
        <v>0</v>
      </c>
      <c r="K3247" s="5">
        <v>25</v>
      </c>
      <c r="L3247">
        <v>67</v>
      </c>
      <c r="M3247">
        <v>5</v>
      </c>
      <c r="N3247">
        <v>46</v>
      </c>
      <c r="O3247" s="17"/>
      <c r="P3247" s="17">
        <f t="shared" si="3021"/>
        <v>2</v>
      </c>
      <c r="Q3247" s="17">
        <v>25</v>
      </c>
      <c r="S3247" s="17">
        <v>0.2</v>
      </c>
      <c r="T3247" s="17">
        <v>92</v>
      </c>
      <c r="U3247" s="17">
        <v>40</v>
      </c>
      <c r="V3247" s="17">
        <v>30</v>
      </c>
      <c r="W3247" s="17">
        <v>30</v>
      </c>
      <c r="X3247" s="17">
        <v>30</v>
      </c>
      <c r="Y3247" s="17"/>
      <c r="Z3247" s="17">
        <v>10</v>
      </c>
      <c r="AA3247" s="17">
        <v>112</v>
      </c>
      <c r="AB3247" s="17"/>
      <c r="AC3247" s="17">
        <v>49</v>
      </c>
      <c r="AD3247" s="17">
        <v>0.20408163265306123</v>
      </c>
      <c r="AE3247" s="17">
        <v>0.18181818181818182</v>
      </c>
      <c r="AF3247" s="17">
        <v>15</v>
      </c>
      <c r="AG3247" s="17">
        <v>166</v>
      </c>
      <c r="AL3247">
        <v>0</v>
      </c>
      <c r="AN3247">
        <v>0.17959183673469387</v>
      </c>
      <c r="AP3247">
        <v>0.11891891891891893</v>
      </c>
      <c r="AQ3247" s="9"/>
      <c r="AR3247" s="9"/>
      <c r="AS3247" s="17">
        <f t="shared" si="3027"/>
        <v>30</v>
      </c>
      <c r="AT3247" s="17">
        <f t="shared" si="3028"/>
        <v>0</v>
      </c>
      <c r="AU3247" s="17">
        <f t="shared" si="3029"/>
        <v>7.2727272727272724E-2</v>
      </c>
      <c r="AV3247" s="17">
        <f t="shared" si="3030"/>
        <v>5.3333333333333337E-2</v>
      </c>
      <c r="AZ3247">
        <v>5</v>
      </c>
      <c r="BA3247" s="27">
        <v>0.83333333333333337</v>
      </c>
      <c r="BB3247" s="17">
        <v>19</v>
      </c>
      <c r="BC3247" s="17">
        <v>0</v>
      </c>
      <c r="BD3247" s="17">
        <v>0</v>
      </c>
      <c r="BF3247">
        <v>0</v>
      </c>
      <c r="BG3247">
        <v>2</v>
      </c>
      <c r="BQ3247">
        <v>0.4</v>
      </c>
      <c r="BR3247">
        <v>0</v>
      </c>
      <c r="BS3247">
        <v>0.6166666666666667</v>
      </c>
      <c r="BW3247" s="9">
        <f>SUM(AF3238:AF3247)</f>
        <v>166</v>
      </c>
      <c r="CK3247" s="23">
        <v>0.54545454545454541</v>
      </c>
      <c r="CL3247" s="23">
        <f t="shared" si="3020"/>
        <v>0</v>
      </c>
      <c r="CM3247" s="23" t="str">
        <f t="shared" si="3022"/>
        <v/>
      </c>
      <c r="CN3247" s="23" t="str">
        <f t="shared" si="3023"/>
        <v/>
      </c>
      <c r="CQ3247" s="4">
        <v>3</v>
      </c>
    </row>
    <row r="3248" spans="1:95" ht="11.25" customHeight="1">
      <c r="A3248" s="17">
        <v>30</v>
      </c>
      <c r="B3248" s="17">
        <v>3</v>
      </c>
      <c r="C3248" s="39">
        <v>7</v>
      </c>
      <c r="D3248" s="40">
        <v>0.2951388888888889</v>
      </c>
      <c r="E3248" s="17">
        <v>11</v>
      </c>
      <c r="F3248" s="9">
        <v>0</v>
      </c>
      <c r="G3248">
        <v>0</v>
      </c>
      <c r="H3248">
        <v>1</v>
      </c>
      <c r="I3248">
        <v>0</v>
      </c>
      <c r="J3248">
        <v>0</v>
      </c>
      <c r="L3248">
        <v>75</v>
      </c>
      <c r="M3248">
        <v>3</v>
      </c>
      <c r="N3248">
        <v>49</v>
      </c>
      <c r="O3248" s="17"/>
      <c r="P3248" s="17">
        <f t="shared" si="3021"/>
        <v>0</v>
      </c>
      <c r="Q3248" s="17">
        <v>15</v>
      </c>
      <c r="S3248" s="17">
        <v>0.2</v>
      </c>
      <c r="T3248" s="17">
        <v>90</v>
      </c>
      <c r="U3248" s="17">
        <v>40</v>
      </c>
      <c r="V3248" s="17">
        <v>30</v>
      </c>
      <c r="W3248" s="17">
        <v>30</v>
      </c>
      <c r="X3248" s="17">
        <v>30</v>
      </c>
      <c r="Y3248" s="17"/>
      <c r="Z3248" s="17">
        <v>10</v>
      </c>
      <c r="AA3248" s="17">
        <v>122</v>
      </c>
      <c r="AB3248" s="17"/>
      <c r="AC3248" s="17">
        <v>55</v>
      </c>
      <c r="AD3248" s="17">
        <v>0.18181818181818182</v>
      </c>
      <c r="AE3248" s="17"/>
      <c r="AF3248" s="17">
        <v>17</v>
      </c>
      <c r="AG3248" s="17"/>
      <c r="AL3248">
        <v>0</v>
      </c>
      <c r="AN3248">
        <v>7.2727272727272724E-2</v>
      </c>
      <c r="AP3248">
        <v>4.4444444444444446E-2</v>
      </c>
      <c r="AQ3248" s="9">
        <f>+AVERAGE(AL3238:AL3247)</f>
        <v>3.652123291374873E-2</v>
      </c>
      <c r="AR3248" s="9">
        <f>+AVERAGE(AN3238:AN3247)</f>
        <v>0.21407371152712767</v>
      </c>
      <c r="AS3248" s="17">
        <f t="shared" si="3027"/>
        <v>25</v>
      </c>
      <c r="AT3248" s="17">
        <f t="shared" si="3028"/>
        <v>0</v>
      </c>
      <c r="AU3248" s="17">
        <f t="shared" si="3029"/>
        <v>0.17959183673469387</v>
      </c>
      <c r="AV3248" s="17">
        <f t="shared" si="3030"/>
        <v>0.11891891891891893</v>
      </c>
      <c r="AZ3248">
        <v>5</v>
      </c>
      <c r="BA3248" s="27">
        <v>0.83333333333333337</v>
      </c>
      <c r="BB3248" s="17">
        <v>19</v>
      </c>
      <c r="BC3248" s="17">
        <v>0</v>
      </c>
      <c r="BD3248" s="17">
        <v>0</v>
      </c>
      <c r="BF3248">
        <v>0</v>
      </c>
      <c r="BG3248">
        <v>2</v>
      </c>
      <c r="BQ3248">
        <v>0.4</v>
      </c>
      <c r="BR3248">
        <v>0</v>
      </c>
      <c r="BS3248">
        <v>0.6166666666666667</v>
      </c>
      <c r="CK3248" s="23" t="s">
        <v>2085</v>
      </c>
      <c r="CL3248" s="23">
        <f t="shared" si="3020"/>
        <v>0</v>
      </c>
      <c r="CM3248" s="23">
        <f t="shared" si="3022"/>
        <v>0.10956369874124619</v>
      </c>
      <c r="CN3248" s="23">
        <f t="shared" si="3023"/>
        <v>0.64222113458138308</v>
      </c>
      <c r="CQ3248" s="4">
        <v>5</v>
      </c>
    </row>
    <row r="3249" spans="1:95" ht="11.25" customHeight="1">
      <c r="A3249" s="17">
        <v>30</v>
      </c>
      <c r="B3249" s="17">
        <v>3</v>
      </c>
      <c r="C3249" s="39">
        <v>7</v>
      </c>
      <c r="D3249" s="40">
        <v>0.2951388888888889</v>
      </c>
      <c r="E3249" s="17">
        <v>12</v>
      </c>
      <c r="F3249" s="9">
        <v>0</v>
      </c>
      <c r="G3249">
        <v>0</v>
      </c>
      <c r="H3249">
        <v>1</v>
      </c>
      <c r="I3249">
        <v>0</v>
      </c>
      <c r="J3249">
        <v>0</v>
      </c>
      <c r="K3249" s="5">
        <v>10</v>
      </c>
      <c r="L3249">
        <v>80</v>
      </c>
      <c r="M3249">
        <v>2</v>
      </c>
      <c r="N3249">
        <v>51</v>
      </c>
      <c r="O3249" s="17"/>
      <c r="P3249" s="17">
        <f t="shared" si="3021"/>
        <v>0</v>
      </c>
      <c r="Q3249" s="17">
        <v>10</v>
      </c>
      <c r="S3249" s="17">
        <v>0.2</v>
      </c>
      <c r="T3249" s="17">
        <v>90</v>
      </c>
      <c r="U3249" s="17">
        <v>40</v>
      </c>
      <c r="V3249" s="17">
        <v>30</v>
      </c>
      <c r="W3249" s="17">
        <v>30</v>
      </c>
      <c r="X3249" s="17">
        <v>30</v>
      </c>
      <c r="Y3249" s="17"/>
      <c r="Z3249" s="17">
        <v>10</v>
      </c>
      <c r="AA3249" s="17">
        <v>132</v>
      </c>
      <c r="AB3249" s="17"/>
      <c r="AC3249" s="17">
        <v>50</v>
      </c>
      <c r="AD3249" s="17">
        <v>0.2</v>
      </c>
      <c r="AE3249" s="17">
        <v>0.18181818181818182</v>
      </c>
      <c r="AF3249" s="17">
        <v>18</v>
      </c>
      <c r="AG3249" s="17"/>
      <c r="AL3249">
        <v>0</v>
      </c>
      <c r="AN3249">
        <v>0</v>
      </c>
      <c r="AP3249">
        <v>0</v>
      </c>
      <c r="AQ3249" s="9">
        <f>+AVERAGE(AL3238:AL3247)</f>
        <v>3.652123291374873E-2</v>
      </c>
      <c r="AR3249" s="9">
        <f>+AVERAGE(AN3238:AN3247)</f>
        <v>0.21407371152712767</v>
      </c>
      <c r="AS3249" s="17">
        <f t="shared" si="3027"/>
        <v>15</v>
      </c>
      <c r="AT3249" s="17">
        <f t="shared" si="3028"/>
        <v>0</v>
      </c>
      <c r="AU3249" s="17">
        <f t="shared" si="3029"/>
        <v>7.2727272727272724E-2</v>
      </c>
      <c r="AV3249" s="17">
        <f t="shared" si="3030"/>
        <v>4.4444444444444446E-2</v>
      </c>
      <c r="AZ3249">
        <v>5</v>
      </c>
      <c r="BA3249" s="27">
        <v>0.83333333333333337</v>
      </c>
      <c r="BB3249" s="17">
        <v>19</v>
      </c>
      <c r="BC3249" s="17">
        <v>0</v>
      </c>
      <c r="BD3249" s="17">
        <v>0</v>
      </c>
      <c r="BF3249">
        <v>0</v>
      </c>
      <c r="BG3249">
        <v>2</v>
      </c>
      <c r="BQ3249">
        <v>0.4</v>
      </c>
      <c r="BR3249">
        <v>0</v>
      </c>
      <c r="BS3249">
        <v>0.6166666666666667</v>
      </c>
      <c r="CK3249" s="23">
        <v>0.54545454545454541</v>
      </c>
      <c r="CL3249" s="23">
        <f t="shared" si="3020"/>
        <v>0</v>
      </c>
      <c r="CM3249" s="23">
        <f t="shared" si="3022"/>
        <v>0.10956369874124619</v>
      </c>
      <c r="CN3249" s="23">
        <f t="shared" si="3023"/>
        <v>0.64222113458138308</v>
      </c>
      <c r="CQ3249" s="4">
        <v>5</v>
      </c>
    </row>
    <row r="3250" spans="1:95" ht="11.25" customHeight="1">
      <c r="A3250" s="17">
        <v>30</v>
      </c>
      <c r="B3250" s="17">
        <v>3</v>
      </c>
      <c r="C3250" s="39">
        <v>7</v>
      </c>
      <c r="D3250" s="40">
        <v>0.2951388888888889</v>
      </c>
      <c r="E3250" s="17">
        <v>13</v>
      </c>
      <c r="F3250" s="9">
        <v>0</v>
      </c>
      <c r="G3250">
        <v>0</v>
      </c>
      <c r="H3250">
        <v>1</v>
      </c>
      <c r="I3250">
        <v>0</v>
      </c>
      <c r="J3250">
        <v>0</v>
      </c>
      <c r="K3250" s="5">
        <v>10</v>
      </c>
      <c r="L3250">
        <v>80</v>
      </c>
      <c r="M3250">
        <v>4</v>
      </c>
      <c r="N3250">
        <v>55</v>
      </c>
      <c r="O3250" s="17"/>
      <c r="P3250" s="17">
        <f t="shared" si="3021"/>
        <v>0</v>
      </c>
      <c r="Q3250" s="17">
        <v>20</v>
      </c>
      <c r="S3250" s="17">
        <v>0.2</v>
      </c>
      <c r="T3250" s="17">
        <v>100</v>
      </c>
      <c r="U3250" s="17">
        <v>40</v>
      </c>
      <c r="V3250" s="17">
        <v>30</v>
      </c>
      <c r="W3250" s="17">
        <v>30</v>
      </c>
      <c r="X3250" s="17">
        <v>30</v>
      </c>
      <c r="Y3250" s="17"/>
      <c r="Z3250" s="17">
        <v>10</v>
      </c>
      <c r="AA3250" s="17">
        <v>142</v>
      </c>
      <c r="AB3250" s="17"/>
      <c r="AC3250" s="17">
        <v>55</v>
      </c>
      <c r="AD3250" s="17">
        <v>0.18181818181818182</v>
      </c>
      <c r="AE3250" s="17">
        <v>0.2</v>
      </c>
      <c r="AF3250" s="17">
        <v>16</v>
      </c>
      <c r="AG3250" s="17"/>
      <c r="AL3250">
        <v>0</v>
      </c>
      <c r="AN3250">
        <v>7.2727272727272724E-2</v>
      </c>
      <c r="AP3250">
        <v>4.7058823529411764E-2</v>
      </c>
      <c r="AQ3250" s="9">
        <f>+AVERAGE(AL3238:AL3247)</f>
        <v>3.652123291374873E-2</v>
      </c>
      <c r="AR3250" s="9">
        <f>+AVERAGE(AN3238:AN3247)</f>
        <v>0.21407371152712767</v>
      </c>
      <c r="AS3250" s="17">
        <f t="shared" si="3027"/>
        <v>10</v>
      </c>
      <c r="AT3250" s="17">
        <f t="shared" si="3028"/>
        <v>0</v>
      </c>
      <c r="AU3250" s="17">
        <f t="shared" si="3029"/>
        <v>0</v>
      </c>
      <c r="AV3250" s="17">
        <f t="shared" si="3030"/>
        <v>0</v>
      </c>
      <c r="AZ3250">
        <v>5</v>
      </c>
      <c r="BA3250" s="27">
        <v>0.83333333333333337</v>
      </c>
      <c r="BB3250" s="17">
        <v>19</v>
      </c>
      <c r="BC3250" s="17">
        <v>0</v>
      </c>
      <c r="BD3250" s="17">
        <v>0</v>
      </c>
      <c r="BF3250">
        <v>0</v>
      </c>
      <c r="BG3250">
        <v>2</v>
      </c>
      <c r="BQ3250">
        <v>0.4</v>
      </c>
      <c r="BR3250">
        <v>0</v>
      </c>
      <c r="BS3250">
        <v>0.6166666666666667</v>
      </c>
      <c r="CK3250" s="23">
        <v>0.60000000000000009</v>
      </c>
      <c r="CL3250" s="23">
        <f t="shared" si="3020"/>
        <v>0</v>
      </c>
      <c r="CM3250" s="23">
        <f t="shared" si="3022"/>
        <v>0.10956369874124619</v>
      </c>
      <c r="CN3250" s="23">
        <f t="shared" si="3023"/>
        <v>0.64222113458138308</v>
      </c>
      <c r="CQ3250" s="4">
        <v>5</v>
      </c>
    </row>
    <row r="3251" spans="1:95" ht="11.25" customHeight="1">
      <c r="A3251" s="17">
        <v>30</v>
      </c>
      <c r="B3251" s="17">
        <v>3</v>
      </c>
      <c r="C3251" s="39">
        <v>7</v>
      </c>
      <c r="D3251" s="40">
        <v>0.2951388888888889</v>
      </c>
      <c r="E3251" s="17">
        <v>14</v>
      </c>
      <c r="F3251" s="9">
        <v>0</v>
      </c>
      <c r="G3251">
        <v>0</v>
      </c>
      <c r="H3251">
        <v>1</v>
      </c>
      <c r="I3251">
        <v>0</v>
      </c>
      <c r="J3251">
        <v>0</v>
      </c>
      <c r="K3251" s="5">
        <v>80</v>
      </c>
      <c r="L3251">
        <v>20</v>
      </c>
      <c r="M3251">
        <v>10</v>
      </c>
      <c r="N3251">
        <v>65</v>
      </c>
      <c r="O3251" s="17"/>
      <c r="P3251" s="17">
        <f t="shared" si="3021"/>
        <v>1</v>
      </c>
      <c r="Q3251" s="17">
        <v>50</v>
      </c>
      <c r="S3251" s="17">
        <v>0.2</v>
      </c>
      <c r="T3251" s="17">
        <v>70</v>
      </c>
      <c r="U3251" s="17">
        <v>30</v>
      </c>
      <c r="V3251" s="17">
        <v>30</v>
      </c>
      <c r="W3251" s="17">
        <v>30</v>
      </c>
      <c r="X3251" s="17">
        <v>30</v>
      </c>
      <c r="Y3251" s="17"/>
      <c r="Z3251" s="17">
        <v>15</v>
      </c>
      <c r="AA3251" s="17">
        <v>157</v>
      </c>
      <c r="AB3251" s="17"/>
      <c r="AC3251" s="17">
        <v>55</v>
      </c>
      <c r="AD3251" s="17">
        <v>0.27272727272727271</v>
      </c>
      <c r="AE3251" s="17">
        <v>0.18181818181818182</v>
      </c>
      <c r="AF3251" s="17">
        <v>15</v>
      </c>
      <c r="AG3251" s="17"/>
      <c r="AL3251">
        <v>0</v>
      </c>
      <c r="AN3251">
        <v>7.2727272727272724E-2</v>
      </c>
      <c r="AP3251">
        <v>7.2727272727272724E-2</v>
      </c>
      <c r="AQ3251" s="9">
        <f>+AVERAGE(AL3238:AL3247)</f>
        <v>3.652123291374873E-2</v>
      </c>
      <c r="AR3251" s="9">
        <f>+AVERAGE(AN3238:AN3247)</f>
        <v>0.21407371152712767</v>
      </c>
      <c r="AS3251" s="17">
        <f t="shared" si="3027"/>
        <v>20</v>
      </c>
      <c r="AT3251" s="17">
        <f t="shared" si="3028"/>
        <v>0</v>
      </c>
      <c r="AU3251" s="17">
        <f t="shared" si="3029"/>
        <v>7.2727272727272724E-2</v>
      </c>
      <c r="AV3251" s="17">
        <f t="shared" si="3030"/>
        <v>4.7058823529411764E-2</v>
      </c>
      <c r="AZ3251">
        <v>5</v>
      </c>
      <c r="BA3251" s="27">
        <v>0.83333333333333337</v>
      </c>
      <c r="BB3251" s="17">
        <v>19</v>
      </c>
      <c r="BC3251" s="17">
        <v>0</v>
      </c>
      <c r="BD3251" s="17">
        <v>0</v>
      </c>
      <c r="BF3251">
        <v>0</v>
      </c>
      <c r="BG3251">
        <v>2</v>
      </c>
      <c r="BQ3251">
        <v>0.4</v>
      </c>
      <c r="BR3251">
        <v>0</v>
      </c>
      <c r="BS3251">
        <v>0.6166666666666667</v>
      </c>
      <c r="CK3251" s="23">
        <v>0.54545454545454541</v>
      </c>
      <c r="CL3251" s="23">
        <f t="shared" si="3020"/>
        <v>0</v>
      </c>
      <c r="CM3251" s="23">
        <f t="shared" si="3022"/>
        <v>0.10956369874124619</v>
      </c>
      <c r="CN3251" s="23">
        <f t="shared" si="3023"/>
        <v>0.64222113458138308</v>
      </c>
      <c r="CQ3251" s="4">
        <v>7</v>
      </c>
    </row>
    <row r="3252" spans="1:95" ht="11.25" customHeight="1">
      <c r="A3252" s="17">
        <v>30</v>
      </c>
      <c r="B3252" s="17">
        <v>3</v>
      </c>
      <c r="C3252" s="39">
        <v>7</v>
      </c>
      <c r="D3252" s="40">
        <v>0.2951388888888889</v>
      </c>
      <c r="E3252" s="17">
        <v>15</v>
      </c>
      <c r="F3252" s="9">
        <v>0</v>
      </c>
      <c r="G3252">
        <v>0</v>
      </c>
      <c r="H3252">
        <v>1</v>
      </c>
      <c r="I3252">
        <v>0</v>
      </c>
      <c r="J3252">
        <v>0</v>
      </c>
      <c r="K3252" s="5">
        <v>10</v>
      </c>
      <c r="L3252">
        <v>60</v>
      </c>
      <c r="M3252">
        <v>7</v>
      </c>
      <c r="N3252">
        <v>72</v>
      </c>
      <c r="O3252" s="17"/>
      <c r="P3252" s="17">
        <f t="shared" si="3021"/>
        <v>1</v>
      </c>
      <c r="Q3252" s="17">
        <v>35</v>
      </c>
      <c r="S3252" s="17">
        <v>0.2</v>
      </c>
      <c r="T3252" s="17">
        <v>95</v>
      </c>
      <c r="U3252" s="17">
        <v>40</v>
      </c>
      <c r="V3252" s="17">
        <v>30</v>
      </c>
      <c r="W3252" s="17">
        <v>30</v>
      </c>
      <c r="X3252" s="17">
        <v>30</v>
      </c>
      <c r="Y3252" s="17"/>
      <c r="Z3252" s="17">
        <v>15</v>
      </c>
      <c r="AA3252" s="17">
        <v>172</v>
      </c>
      <c r="AB3252" s="17"/>
      <c r="AC3252" s="17">
        <v>60</v>
      </c>
      <c r="AD3252" s="17">
        <v>0.25</v>
      </c>
      <c r="AE3252" s="17">
        <v>0.27272727272727271</v>
      </c>
      <c r="AF3252" s="17">
        <v>18</v>
      </c>
      <c r="AG3252" s="17"/>
      <c r="AL3252">
        <v>0</v>
      </c>
      <c r="AN3252">
        <v>0.1</v>
      </c>
      <c r="AP3252">
        <v>0.08</v>
      </c>
      <c r="AQ3252" s="9">
        <f>+AVERAGE(AL3238:AL3247)</f>
        <v>3.652123291374873E-2</v>
      </c>
      <c r="AR3252" s="9">
        <f>+AVERAGE(AN3238:AN3247)</f>
        <v>0.21407371152712767</v>
      </c>
      <c r="AS3252" s="17">
        <f t="shared" si="3027"/>
        <v>50</v>
      </c>
      <c r="AT3252" s="17">
        <f t="shared" si="3028"/>
        <v>0</v>
      </c>
      <c r="AU3252" s="17">
        <f t="shared" si="3029"/>
        <v>7.2727272727272724E-2</v>
      </c>
      <c r="AV3252" s="17">
        <f t="shared" si="3030"/>
        <v>7.2727272727272724E-2</v>
      </c>
      <c r="AZ3252">
        <v>5</v>
      </c>
      <c r="BA3252" s="27">
        <v>0.83333333333333337</v>
      </c>
      <c r="BB3252" s="17">
        <v>19</v>
      </c>
      <c r="BC3252" s="17">
        <v>0</v>
      </c>
      <c r="BD3252" s="17">
        <v>0</v>
      </c>
      <c r="BF3252">
        <v>0</v>
      </c>
      <c r="BG3252">
        <v>2</v>
      </c>
      <c r="BQ3252">
        <v>0.4</v>
      </c>
      <c r="BR3252">
        <v>0</v>
      </c>
      <c r="BS3252">
        <v>0.6166666666666667</v>
      </c>
      <c r="CK3252" s="23">
        <v>0.81818181818181812</v>
      </c>
      <c r="CL3252" s="23">
        <f t="shared" si="3020"/>
        <v>0</v>
      </c>
      <c r="CM3252" s="23">
        <f t="shared" si="3022"/>
        <v>0.10956369874124619</v>
      </c>
      <c r="CN3252" s="23">
        <f t="shared" si="3023"/>
        <v>0.64222113458138308</v>
      </c>
      <c r="CQ3252" s="4">
        <v>7</v>
      </c>
    </row>
    <row r="3253" spans="1:95" ht="11.25" customHeight="1">
      <c r="A3253" s="17">
        <v>30</v>
      </c>
      <c r="B3253" s="17">
        <v>3</v>
      </c>
      <c r="C3253" s="39">
        <v>7</v>
      </c>
      <c r="D3253" s="40">
        <v>0.2951388888888889</v>
      </c>
      <c r="E3253" s="17">
        <v>16</v>
      </c>
      <c r="F3253" s="9">
        <v>0</v>
      </c>
      <c r="G3253">
        <v>0</v>
      </c>
      <c r="H3253">
        <v>1</v>
      </c>
      <c r="I3253">
        <v>0</v>
      </c>
      <c r="J3253">
        <v>0</v>
      </c>
      <c r="K3253" s="5">
        <v>5</v>
      </c>
      <c r="L3253">
        <v>90</v>
      </c>
      <c r="M3253">
        <v>1</v>
      </c>
      <c r="N3253">
        <v>73</v>
      </c>
      <c r="O3253" s="17"/>
      <c r="P3253" s="17">
        <f t="shared" si="3021"/>
        <v>0</v>
      </c>
      <c r="Q3253" s="17">
        <v>7</v>
      </c>
      <c r="S3253" s="17">
        <v>0.14285714285714285</v>
      </c>
      <c r="T3253" s="17">
        <v>97</v>
      </c>
      <c r="U3253" s="17">
        <v>40</v>
      </c>
      <c r="V3253" s="17">
        <v>30</v>
      </c>
      <c r="W3253" s="17">
        <v>30</v>
      </c>
      <c r="X3253" s="17">
        <v>30</v>
      </c>
      <c r="Y3253" s="17"/>
      <c r="Z3253" s="17">
        <v>10</v>
      </c>
      <c r="AA3253" s="17">
        <v>182</v>
      </c>
      <c r="AB3253" s="17"/>
      <c r="AC3253" s="17">
        <v>55</v>
      </c>
      <c r="AD3253" s="17">
        <v>0.18181818181818182</v>
      </c>
      <c r="AE3253" s="17">
        <v>0.25</v>
      </c>
      <c r="AF3253" s="17">
        <v>19</v>
      </c>
      <c r="AG3253" s="17"/>
      <c r="AL3253">
        <v>0.17142857142857143</v>
      </c>
      <c r="AN3253">
        <v>7.2727272727272724E-2</v>
      </c>
      <c r="AP3253">
        <v>5.3061224489795909E-2</v>
      </c>
      <c r="AQ3253" s="9">
        <f>+AVERAGE(AL3238:AL3247)</f>
        <v>3.652123291374873E-2</v>
      </c>
      <c r="AR3253" s="9">
        <f>+AVERAGE(AN3238:AN3247)</f>
        <v>0.21407371152712767</v>
      </c>
      <c r="AS3253" s="17">
        <f t="shared" si="3027"/>
        <v>35</v>
      </c>
      <c r="AT3253" s="17">
        <f t="shared" si="3028"/>
        <v>0</v>
      </c>
      <c r="AU3253" s="17">
        <f t="shared" si="3029"/>
        <v>0.1</v>
      </c>
      <c r="AV3253" s="17">
        <f t="shared" si="3030"/>
        <v>0.08</v>
      </c>
      <c r="AZ3253">
        <v>5</v>
      </c>
      <c r="BA3253" s="27">
        <v>0.83333333333333337</v>
      </c>
      <c r="BB3253" s="17">
        <v>19</v>
      </c>
      <c r="BC3253" s="17">
        <v>0</v>
      </c>
      <c r="BD3253" s="17">
        <v>0</v>
      </c>
      <c r="BF3253">
        <v>0</v>
      </c>
      <c r="BG3253">
        <v>2</v>
      </c>
      <c r="BQ3253">
        <v>0.4</v>
      </c>
      <c r="BR3253">
        <v>0</v>
      </c>
      <c r="BS3253">
        <v>0.6166666666666667</v>
      </c>
      <c r="CK3253" s="23">
        <v>0.75</v>
      </c>
      <c r="CL3253" s="23">
        <f t="shared" si="3020"/>
        <v>0</v>
      </c>
      <c r="CM3253" s="23">
        <f t="shared" si="3022"/>
        <v>0.10956369874124619</v>
      </c>
      <c r="CN3253" s="23">
        <f t="shared" si="3023"/>
        <v>0.64222113458138308</v>
      </c>
      <c r="CQ3253" s="4">
        <v>10</v>
      </c>
    </row>
    <row r="3254" spans="1:95" ht="11.25" customHeight="1">
      <c r="A3254" s="17">
        <v>30</v>
      </c>
      <c r="B3254" s="17">
        <v>3</v>
      </c>
      <c r="C3254" s="39">
        <v>7</v>
      </c>
      <c r="D3254" s="40">
        <v>0.2951388888888889</v>
      </c>
      <c r="E3254" s="17">
        <v>17</v>
      </c>
      <c r="F3254" s="9">
        <v>0</v>
      </c>
      <c r="G3254">
        <v>0</v>
      </c>
      <c r="H3254">
        <v>1</v>
      </c>
      <c r="I3254">
        <v>0</v>
      </c>
      <c r="J3254">
        <v>0</v>
      </c>
      <c r="K3254" s="5">
        <v>10</v>
      </c>
      <c r="L3254">
        <v>87</v>
      </c>
      <c r="M3254">
        <v>2</v>
      </c>
      <c r="N3254">
        <v>75</v>
      </c>
      <c r="O3254" s="17"/>
      <c r="P3254" s="17">
        <f t="shared" si="3021"/>
        <v>0</v>
      </c>
      <c r="Q3254" s="17">
        <v>10</v>
      </c>
      <c r="S3254" s="17">
        <v>0.2</v>
      </c>
      <c r="T3254" s="17">
        <v>97</v>
      </c>
      <c r="U3254" s="17">
        <v>40</v>
      </c>
      <c r="V3254" s="17">
        <v>30</v>
      </c>
      <c r="W3254" s="17">
        <v>30</v>
      </c>
      <c r="X3254" s="17">
        <v>30</v>
      </c>
      <c r="Y3254" s="17"/>
      <c r="Z3254" s="17">
        <v>15</v>
      </c>
      <c r="AA3254" s="17">
        <v>197</v>
      </c>
      <c r="AB3254" s="17"/>
      <c r="AC3254" s="17">
        <v>60</v>
      </c>
      <c r="AD3254" s="17">
        <v>0.25</v>
      </c>
      <c r="AE3254" s="17">
        <v>0.18181818181818182</v>
      </c>
      <c r="AF3254" s="17">
        <v>23</v>
      </c>
      <c r="AG3254" s="17"/>
      <c r="AL3254">
        <v>0</v>
      </c>
      <c r="AN3254">
        <v>0.1</v>
      </c>
      <c r="AP3254">
        <v>0.06</v>
      </c>
      <c r="AQ3254" s="9">
        <f>+AVERAGE(AL3238:AL3247)</f>
        <v>3.652123291374873E-2</v>
      </c>
      <c r="AR3254" s="9">
        <f>+AVERAGE(AN3238:AN3247)</f>
        <v>0.21407371152712767</v>
      </c>
      <c r="AS3254" s="17">
        <f t="shared" si="3027"/>
        <v>7</v>
      </c>
      <c r="AT3254" s="17">
        <f t="shared" si="3028"/>
        <v>0.17142857142857143</v>
      </c>
      <c r="AU3254" s="17">
        <f t="shared" si="3029"/>
        <v>7.2727272727272724E-2</v>
      </c>
      <c r="AV3254" s="17">
        <f t="shared" si="3030"/>
        <v>5.3061224489795909E-2</v>
      </c>
      <c r="AZ3254">
        <v>5</v>
      </c>
      <c r="BA3254" s="27">
        <v>0.83333333333333337</v>
      </c>
      <c r="BB3254" s="17">
        <v>19</v>
      </c>
      <c r="BC3254" s="17">
        <v>0</v>
      </c>
      <c r="BD3254" s="17">
        <v>0</v>
      </c>
      <c r="BF3254">
        <v>0</v>
      </c>
      <c r="BG3254">
        <v>2</v>
      </c>
      <c r="BQ3254">
        <v>0.4</v>
      </c>
      <c r="BR3254">
        <v>0</v>
      </c>
      <c r="BS3254">
        <v>0.6166666666666667</v>
      </c>
      <c r="CK3254" s="23">
        <v>0.54545454545454541</v>
      </c>
      <c r="CL3254" s="23">
        <f t="shared" si="3020"/>
        <v>0</v>
      </c>
      <c r="CM3254" s="23">
        <f t="shared" si="3022"/>
        <v>0.10956369874124619</v>
      </c>
      <c r="CN3254" s="23">
        <f t="shared" si="3023"/>
        <v>0.64222113458138308</v>
      </c>
      <c r="CQ3254" s="4">
        <v>11</v>
      </c>
    </row>
    <row r="3255" spans="1:95" ht="11.25" customHeight="1">
      <c r="A3255" s="17">
        <v>30</v>
      </c>
      <c r="B3255" s="17">
        <v>3</v>
      </c>
      <c r="C3255" s="39">
        <v>7</v>
      </c>
      <c r="D3255" s="40">
        <v>0.2951388888888889</v>
      </c>
      <c r="E3255" s="17">
        <v>18</v>
      </c>
      <c r="F3255" s="9">
        <v>0</v>
      </c>
      <c r="G3255">
        <v>0</v>
      </c>
      <c r="H3255">
        <v>1</v>
      </c>
      <c r="I3255">
        <v>0</v>
      </c>
      <c r="J3255">
        <v>0</v>
      </c>
      <c r="K3255" s="5">
        <v>80</v>
      </c>
      <c r="L3255">
        <v>17</v>
      </c>
      <c r="M3255">
        <v>10</v>
      </c>
      <c r="N3255">
        <v>85</v>
      </c>
      <c r="O3255" s="17"/>
      <c r="P3255" s="17">
        <f t="shared" si="3021"/>
        <v>1</v>
      </c>
      <c r="Q3255" s="17">
        <v>50</v>
      </c>
      <c r="S3255" s="17">
        <v>0.2</v>
      </c>
      <c r="T3255" s="17">
        <v>67</v>
      </c>
      <c r="U3255" s="17">
        <v>30</v>
      </c>
      <c r="V3255" s="17">
        <v>30</v>
      </c>
      <c r="W3255" s="17">
        <v>30</v>
      </c>
      <c r="X3255" s="17">
        <v>30</v>
      </c>
      <c r="Y3255" s="17"/>
      <c r="Z3255" s="17">
        <v>10</v>
      </c>
      <c r="AA3255" s="17">
        <v>207</v>
      </c>
      <c r="AB3255" s="17"/>
      <c r="AC3255" s="17">
        <v>55</v>
      </c>
      <c r="AD3255" s="17">
        <v>0.18181818181818182</v>
      </c>
      <c r="AE3255" s="17">
        <v>0.25</v>
      </c>
      <c r="AF3255" s="17">
        <v>10</v>
      </c>
      <c r="AG3255" s="17"/>
      <c r="AL3255">
        <v>0</v>
      </c>
      <c r="AN3255">
        <v>7.2727272727272724E-2</v>
      </c>
      <c r="AP3255">
        <v>7.2727272727272724E-2</v>
      </c>
      <c r="AQ3255" s="9">
        <f>+AVERAGE(AL3238:AL3247)</f>
        <v>3.652123291374873E-2</v>
      </c>
      <c r="AR3255" s="9">
        <f>+AVERAGE(AN3238:AN3247)</f>
        <v>0.21407371152712767</v>
      </c>
      <c r="AS3255" s="17">
        <f t="shared" si="3027"/>
        <v>10</v>
      </c>
      <c r="AT3255" s="17">
        <f t="shared" si="3028"/>
        <v>0</v>
      </c>
      <c r="AU3255" s="17">
        <f t="shared" si="3029"/>
        <v>0.1</v>
      </c>
      <c r="AV3255" s="17">
        <f t="shared" si="3030"/>
        <v>0.06</v>
      </c>
      <c r="AZ3255">
        <v>5</v>
      </c>
      <c r="BA3255" s="27">
        <v>0.83333333333333337</v>
      </c>
      <c r="BB3255" s="17">
        <v>19</v>
      </c>
      <c r="BC3255" s="17">
        <v>0</v>
      </c>
      <c r="BD3255" s="17">
        <v>0</v>
      </c>
      <c r="BF3255">
        <v>0</v>
      </c>
      <c r="BG3255">
        <v>2</v>
      </c>
      <c r="BQ3255">
        <v>0.4</v>
      </c>
      <c r="BR3255">
        <v>0</v>
      </c>
      <c r="BS3255">
        <v>0.6166666666666667</v>
      </c>
      <c r="CK3255" s="23">
        <v>0.75</v>
      </c>
      <c r="CL3255" s="23">
        <f t="shared" si="3020"/>
        <v>0</v>
      </c>
      <c r="CM3255" s="23">
        <f t="shared" si="3022"/>
        <v>0.10956369874124619</v>
      </c>
      <c r="CN3255" s="23">
        <f t="shared" si="3023"/>
        <v>0.64222113458138308</v>
      </c>
      <c r="CQ3255" s="4">
        <v>7</v>
      </c>
    </row>
    <row r="3256" spans="1:95" ht="11.25" customHeight="1">
      <c r="A3256" s="17">
        <v>30</v>
      </c>
      <c r="B3256" s="17">
        <v>3</v>
      </c>
      <c r="C3256" s="39">
        <v>7</v>
      </c>
      <c r="D3256" s="40">
        <v>0.2951388888888889</v>
      </c>
      <c r="E3256" s="17">
        <v>19</v>
      </c>
      <c r="F3256" s="9">
        <v>0</v>
      </c>
      <c r="G3256">
        <v>0</v>
      </c>
      <c r="H3256">
        <v>1</v>
      </c>
      <c r="I3256">
        <v>0</v>
      </c>
      <c r="J3256">
        <v>0</v>
      </c>
      <c r="K3256" s="5">
        <v>10</v>
      </c>
      <c r="L3256">
        <v>57</v>
      </c>
      <c r="M3256">
        <v>8</v>
      </c>
      <c r="N3256">
        <v>93</v>
      </c>
      <c r="O3256" s="17"/>
      <c r="P3256" s="17">
        <f t="shared" si="3021"/>
        <v>1</v>
      </c>
      <c r="Q3256" s="17">
        <v>38</v>
      </c>
      <c r="S3256" s="17">
        <v>0.21052631578947367</v>
      </c>
      <c r="T3256" s="17">
        <v>95</v>
      </c>
      <c r="U3256" s="17">
        <v>40</v>
      </c>
      <c r="V3256" s="17">
        <v>30</v>
      </c>
      <c r="W3256" s="17">
        <v>30</v>
      </c>
      <c r="X3256" s="17">
        <v>30</v>
      </c>
      <c r="Y3256" s="17"/>
      <c r="Z3256" s="17">
        <v>10</v>
      </c>
      <c r="AA3256" s="17">
        <v>217</v>
      </c>
      <c r="AB3256" s="17"/>
      <c r="AC3256" s="17">
        <v>55</v>
      </c>
      <c r="AD3256" s="17">
        <v>0.18181818181818182</v>
      </c>
      <c r="AE3256" s="17">
        <v>0.18181818181818182</v>
      </c>
      <c r="AF3256" s="17">
        <v>12</v>
      </c>
      <c r="AG3256" s="17"/>
      <c r="AL3256">
        <v>3.1578947368421054E-2</v>
      </c>
      <c r="AN3256">
        <v>7.2727272727272724E-2</v>
      </c>
      <c r="AP3256">
        <v>7.7611940298507459E-2</v>
      </c>
      <c r="AQ3256" s="9">
        <f>+AVERAGE(AL3238:AL3247)</f>
        <v>3.652123291374873E-2</v>
      </c>
      <c r="AR3256" s="9">
        <f>+AVERAGE(AN3238:AN3247)</f>
        <v>0.21407371152712767</v>
      </c>
      <c r="AS3256" s="17">
        <f t="shared" si="3027"/>
        <v>50</v>
      </c>
      <c r="AT3256" s="17">
        <f t="shared" si="3028"/>
        <v>0</v>
      </c>
      <c r="AU3256" s="17">
        <f t="shared" si="3029"/>
        <v>7.2727272727272724E-2</v>
      </c>
      <c r="AV3256" s="17">
        <f t="shared" si="3030"/>
        <v>7.2727272727272724E-2</v>
      </c>
      <c r="AZ3256">
        <v>5</v>
      </c>
      <c r="BA3256" s="27">
        <v>0.83333333333333337</v>
      </c>
      <c r="BB3256" s="17">
        <v>19</v>
      </c>
      <c r="BC3256" s="17">
        <v>0</v>
      </c>
      <c r="BD3256" s="17">
        <v>0</v>
      </c>
      <c r="BF3256">
        <v>0</v>
      </c>
      <c r="BG3256">
        <v>2</v>
      </c>
      <c r="BQ3256">
        <v>0.4</v>
      </c>
      <c r="BR3256">
        <v>0</v>
      </c>
      <c r="BS3256">
        <v>0.6166666666666667</v>
      </c>
      <c r="CK3256" s="23">
        <v>0.54545454545454541</v>
      </c>
      <c r="CL3256" s="23">
        <f t="shared" si="3020"/>
        <v>0</v>
      </c>
      <c r="CM3256" s="23">
        <f t="shared" si="3022"/>
        <v>0.10956369874124619</v>
      </c>
      <c r="CN3256" s="23">
        <f t="shared" si="3023"/>
        <v>0.64222113458138308</v>
      </c>
      <c r="CQ3256" s="4">
        <v>6</v>
      </c>
    </row>
    <row r="3257" spans="1:95" ht="11.25" customHeight="1">
      <c r="A3257" s="17">
        <v>30</v>
      </c>
      <c r="B3257" s="17">
        <v>3</v>
      </c>
      <c r="C3257" s="39">
        <v>7</v>
      </c>
      <c r="D3257" s="40">
        <v>0.2951388888888889</v>
      </c>
      <c r="E3257" s="17">
        <v>20</v>
      </c>
      <c r="F3257" s="9">
        <v>0</v>
      </c>
      <c r="G3257">
        <v>0</v>
      </c>
      <c r="H3257">
        <v>1</v>
      </c>
      <c r="I3257">
        <v>0</v>
      </c>
      <c r="J3257">
        <v>0</v>
      </c>
      <c r="K3257" s="5">
        <v>10</v>
      </c>
      <c r="L3257">
        <v>85</v>
      </c>
      <c r="M3257">
        <v>0</v>
      </c>
      <c r="N3257">
        <v>93</v>
      </c>
      <c r="O3257" s="17"/>
      <c r="P3257" s="17">
        <f t="shared" si="3021"/>
        <v>0</v>
      </c>
      <c r="Q3257" s="17">
        <v>0</v>
      </c>
      <c r="S3257" s="17">
        <v>0.2</v>
      </c>
      <c r="T3257" s="17">
        <v>85</v>
      </c>
      <c r="U3257" s="17">
        <v>40</v>
      </c>
      <c r="V3257" s="17">
        <v>30</v>
      </c>
      <c r="W3257" s="17">
        <v>30</v>
      </c>
      <c r="X3257" s="17">
        <v>30</v>
      </c>
      <c r="Y3257" s="17"/>
      <c r="Z3257" s="17">
        <v>10</v>
      </c>
      <c r="AA3257" s="17">
        <v>227</v>
      </c>
      <c r="AB3257" s="17"/>
      <c r="AC3257" s="17">
        <v>55</v>
      </c>
      <c r="AD3257" s="17">
        <v>0.18181818181818182</v>
      </c>
      <c r="AE3257" s="17">
        <v>0.18181818181818182</v>
      </c>
      <c r="AF3257" s="17">
        <v>20</v>
      </c>
      <c r="AG3257" s="17">
        <v>168</v>
      </c>
      <c r="AL3257">
        <v>0</v>
      </c>
      <c r="AN3257">
        <v>7.2727272727272724E-2</v>
      </c>
      <c r="AP3257">
        <v>3.8095238095238099E-2</v>
      </c>
      <c r="AQ3257" s="9">
        <f>+AVERAGE(AL3238:AL3247)</f>
        <v>3.652123291374873E-2</v>
      </c>
      <c r="AR3257" s="9">
        <f>+AVERAGE(AN3238:AN3247)</f>
        <v>0.21407371152712767</v>
      </c>
      <c r="AS3257" s="17">
        <f t="shared" si="3027"/>
        <v>38</v>
      </c>
      <c r="AT3257" s="17">
        <f t="shared" si="3028"/>
        <v>3.1578947368421054E-2</v>
      </c>
      <c r="AU3257" s="17">
        <f t="shared" si="3029"/>
        <v>7.2727272727272724E-2</v>
      </c>
      <c r="AV3257" s="17">
        <f t="shared" si="3030"/>
        <v>7.7611940298507459E-2</v>
      </c>
      <c r="AZ3257">
        <v>5</v>
      </c>
      <c r="BA3257" s="27">
        <v>0.83333333333333337</v>
      </c>
      <c r="BB3257" s="17">
        <v>19</v>
      </c>
      <c r="BC3257" s="17">
        <v>0</v>
      </c>
      <c r="BD3257" s="17">
        <v>0</v>
      </c>
      <c r="BF3257">
        <v>0</v>
      </c>
      <c r="BG3257">
        <v>2</v>
      </c>
      <c r="BQ3257">
        <v>0.4</v>
      </c>
      <c r="BR3257">
        <v>0</v>
      </c>
      <c r="BS3257">
        <v>0.6166666666666667</v>
      </c>
      <c r="BW3257" s="9">
        <f>SUM(AF3248:AF3257)</f>
        <v>168</v>
      </c>
      <c r="BX3257" s="9"/>
      <c r="BY3257" s="9">
        <f t="shared" ref="BY3257" si="3031">SUM(BW3247,BW3257)</f>
        <v>334</v>
      </c>
      <c r="CK3257" s="23">
        <v>0.54545454545454541</v>
      </c>
      <c r="CL3257" s="23">
        <f t="shared" si="3020"/>
        <v>0</v>
      </c>
      <c r="CM3257" s="23">
        <f t="shared" si="3022"/>
        <v>0.10956369874124619</v>
      </c>
      <c r="CN3257" s="23">
        <f t="shared" si="3023"/>
        <v>0.64222113458138308</v>
      </c>
      <c r="CQ3257" s="4">
        <v>3</v>
      </c>
    </row>
    <row r="3258" spans="1:95" ht="11.25" customHeight="1">
      <c r="A3258" s="17">
        <v>30</v>
      </c>
      <c r="B3258" s="17">
        <v>4</v>
      </c>
      <c r="C3258" s="39">
        <v>5</v>
      </c>
      <c r="D3258" s="40">
        <v>0.21041666666666667</v>
      </c>
      <c r="E3258" s="17">
        <v>-2</v>
      </c>
      <c r="F3258" s="9">
        <v>0</v>
      </c>
      <c r="G3258">
        <v>0</v>
      </c>
      <c r="H3258">
        <v>0</v>
      </c>
      <c r="I3258">
        <v>0</v>
      </c>
      <c r="J3258">
        <v>0</v>
      </c>
      <c r="K3258" s="5">
        <v>25</v>
      </c>
      <c r="L3258">
        <v>50</v>
      </c>
      <c r="M3258">
        <v>7</v>
      </c>
      <c r="O3258" s="17"/>
      <c r="P3258" s="17">
        <f t="shared" si="3021"/>
        <v>1</v>
      </c>
      <c r="Q3258" s="17">
        <v>35</v>
      </c>
      <c r="S3258" s="17">
        <v>0.2</v>
      </c>
      <c r="T3258" s="17">
        <v>85</v>
      </c>
      <c r="U3258" s="17">
        <v>40</v>
      </c>
      <c r="V3258" s="17">
        <v>30</v>
      </c>
      <c r="W3258" s="17"/>
      <c r="X3258" s="17">
        <v>30</v>
      </c>
      <c r="Y3258" s="17"/>
      <c r="Z3258" s="17">
        <v>0</v>
      </c>
      <c r="AA3258" s="17"/>
      <c r="AB3258" s="17"/>
      <c r="AC3258" s="17">
        <v>39</v>
      </c>
      <c r="AD3258" s="17">
        <v>0</v>
      </c>
      <c r="AE3258" s="17"/>
      <c r="AF3258" s="17">
        <v>3</v>
      </c>
      <c r="AG3258" s="17"/>
      <c r="AL3258">
        <v>0</v>
      </c>
      <c r="AN3258">
        <v>0.58461538461538465</v>
      </c>
      <c r="AP3258">
        <v>0.42222222222222222</v>
      </c>
      <c r="AQ3258" s="22"/>
      <c r="AR3258" s="22"/>
      <c r="AS3258" s="17">
        <f t="shared" si="3027"/>
        <v>0</v>
      </c>
      <c r="AT3258" s="17">
        <f t="shared" si="3028"/>
        <v>0</v>
      </c>
      <c r="AU3258" s="17">
        <f t="shared" si="3029"/>
        <v>7.2727272727272724E-2</v>
      </c>
      <c r="AV3258" s="17">
        <f t="shared" si="3030"/>
        <v>3.8095238095238099E-2</v>
      </c>
      <c r="AZ3258">
        <v>5</v>
      </c>
      <c r="BA3258" s="27">
        <v>0.83333333333333337</v>
      </c>
      <c r="BB3258" s="17">
        <v>19</v>
      </c>
      <c r="BC3258" s="17">
        <v>1</v>
      </c>
      <c r="BD3258" s="17">
        <v>1</v>
      </c>
      <c r="BF3258">
        <v>0</v>
      </c>
      <c r="BG3258">
        <v>1</v>
      </c>
      <c r="BQ3258">
        <v>0.4</v>
      </c>
      <c r="BR3258">
        <v>0</v>
      </c>
      <c r="BS3258">
        <v>0.6166666666666667</v>
      </c>
      <c r="CK3258" s="23" t="s">
        <v>2085</v>
      </c>
      <c r="CL3258" s="23">
        <f t="shared" si="3020"/>
        <v>0</v>
      </c>
      <c r="CM3258" s="23" t="str">
        <f t="shared" si="3022"/>
        <v/>
      </c>
      <c r="CN3258" s="23" t="str">
        <f t="shared" si="3023"/>
        <v/>
      </c>
      <c r="CQ3258" s="4">
        <v>1</v>
      </c>
    </row>
    <row r="3259" spans="1:95" ht="11.25" customHeight="1">
      <c r="A3259" s="17">
        <v>30</v>
      </c>
      <c r="B3259" s="17">
        <v>4</v>
      </c>
      <c r="C3259" s="39">
        <v>5</v>
      </c>
      <c r="D3259" s="40">
        <v>0.21041666666666667</v>
      </c>
      <c r="E3259" s="17">
        <v>-1</v>
      </c>
      <c r="F3259" s="9">
        <v>0</v>
      </c>
      <c r="G3259">
        <v>0</v>
      </c>
      <c r="H3259">
        <v>0</v>
      </c>
      <c r="I3259">
        <v>0</v>
      </c>
      <c r="J3259">
        <v>0</v>
      </c>
      <c r="K3259" s="5">
        <v>25</v>
      </c>
      <c r="L3259">
        <v>60</v>
      </c>
      <c r="M3259">
        <v>8</v>
      </c>
      <c r="O3259" s="17"/>
      <c r="P3259" s="17">
        <f t="shared" si="3021"/>
        <v>1</v>
      </c>
      <c r="Q3259" s="17">
        <v>40</v>
      </c>
      <c r="S3259" s="17">
        <v>0.2</v>
      </c>
      <c r="T3259" s="17">
        <v>100</v>
      </c>
      <c r="U3259" s="17">
        <v>40</v>
      </c>
      <c r="V3259" s="17">
        <v>30</v>
      </c>
      <c r="W3259" s="17">
        <v>30</v>
      </c>
      <c r="X3259" s="17">
        <v>30</v>
      </c>
      <c r="Y3259" s="17"/>
      <c r="Z3259" s="17">
        <v>10</v>
      </c>
      <c r="AA3259" s="17"/>
      <c r="AB3259" s="17"/>
      <c r="AC3259" s="17">
        <v>35</v>
      </c>
      <c r="AD3259" s="17">
        <v>0.2857142857142857</v>
      </c>
      <c r="AE3259" s="17">
        <v>0</v>
      </c>
      <c r="AF3259" s="17">
        <v>12</v>
      </c>
      <c r="AG3259" s="17"/>
      <c r="AL3259">
        <v>0</v>
      </c>
      <c r="AN3259">
        <v>0.2742857142857143</v>
      </c>
      <c r="AP3259">
        <v>0.21333333333333335</v>
      </c>
      <c r="AQ3259" s="9"/>
      <c r="AR3259" s="9"/>
      <c r="AS3259" s="17">
        <f t="shared" si="3027"/>
        <v>35</v>
      </c>
      <c r="AT3259" s="17">
        <f t="shared" si="3028"/>
        <v>0</v>
      </c>
      <c r="AU3259" s="17">
        <f t="shared" si="3029"/>
        <v>0.58461538461538465</v>
      </c>
      <c r="AV3259" s="17">
        <f t="shared" si="3030"/>
        <v>0.42222222222222222</v>
      </c>
      <c r="AZ3259">
        <v>5</v>
      </c>
      <c r="BA3259" s="27">
        <v>0.83333333333333337</v>
      </c>
      <c r="BB3259" s="17">
        <v>19</v>
      </c>
      <c r="BC3259" s="17">
        <v>1</v>
      </c>
      <c r="BD3259" s="17">
        <v>1</v>
      </c>
      <c r="BF3259">
        <v>0</v>
      </c>
      <c r="BG3259">
        <v>1</v>
      </c>
      <c r="BQ3259">
        <v>0.4</v>
      </c>
      <c r="BR3259">
        <v>0</v>
      </c>
      <c r="BS3259">
        <v>0.6166666666666667</v>
      </c>
      <c r="CK3259" s="23">
        <v>0</v>
      </c>
      <c r="CL3259" s="23">
        <f t="shared" si="3020"/>
        <v>0</v>
      </c>
      <c r="CM3259" s="23" t="str">
        <f t="shared" si="3022"/>
        <v/>
      </c>
      <c r="CN3259" s="23" t="str">
        <f t="shared" si="3023"/>
        <v/>
      </c>
      <c r="CQ3259" s="4">
        <v>4</v>
      </c>
    </row>
    <row r="3260" spans="1:95" ht="11.25" customHeight="1">
      <c r="A3260" s="17">
        <v>30</v>
      </c>
      <c r="B3260" s="17">
        <v>4</v>
      </c>
      <c r="C3260" s="39">
        <v>5</v>
      </c>
      <c r="D3260" s="40">
        <v>0.21041666666666667</v>
      </c>
      <c r="E3260" s="17">
        <v>1</v>
      </c>
      <c r="F3260" s="9">
        <v>0</v>
      </c>
      <c r="G3260">
        <v>0</v>
      </c>
      <c r="H3260">
        <v>0</v>
      </c>
      <c r="I3260">
        <v>0</v>
      </c>
      <c r="J3260">
        <v>0</v>
      </c>
      <c r="K3260" s="5">
        <v>25</v>
      </c>
      <c r="L3260">
        <v>75</v>
      </c>
      <c r="M3260">
        <v>5</v>
      </c>
      <c r="N3260">
        <v>5</v>
      </c>
      <c r="O3260" s="17"/>
      <c r="P3260" s="17">
        <f t="shared" si="3021"/>
        <v>2</v>
      </c>
      <c r="Q3260" s="17">
        <v>25</v>
      </c>
      <c r="S3260" s="17">
        <v>0.2</v>
      </c>
      <c r="T3260" s="17">
        <v>100</v>
      </c>
      <c r="U3260" s="17">
        <v>40</v>
      </c>
      <c r="V3260" s="17">
        <v>30</v>
      </c>
      <c r="W3260" s="17">
        <v>30</v>
      </c>
      <c r="X3260" s="17">
        <v>30</v>
      </c>
      <c r="Y3260" s="17"/>
      <c r="Z3260" s="17">
        <v>15</v>
      </c>
      <c r="AA3260" s="17">
        <v>15</v>
      </c>
      <c r="AB3260" s="17"/>
      <c r="AC3260" s="17">
        <v>60</v>
      </c>
      <c r="AD3260" s="17">
        <v>0.25</v>
      </c>
      <c r="AE3260" s="17"/>
      <c r="AF3260" s="17">
        <v>20</v>
      </c>
      <c r="AG3260" s="17"/>
      <c r="AL3260">
        <v>0</v>
      </c>
      <c r="AN3260">
        <v>0.1</v>
      </c>
      <c r="AP3260">
        <v>7.0588235294117646E-2</v>
      </c>
      <c r="AQ3260" s="9"/>
      <c r="AR3260" s="9"/>
      <c r="AS3260" s="17">
        <f t="shared" si="3027"/>
        <v>40</v>
      </c>
      <c r="AT3260" s="17">
        <f t="shared" si="3028"/>
        <v>0</v>
      </c>
      <c r="AU3260" s="17">
        <f t="shared" si="3029"/>
        <v>0.2742857142857143</v>
      </c>
      <c r="AV3260" s="17">
        <f t="shared" si="3030"/>
        <v>0.21333333333333335</v>
      </c>
      <c r="AZ3260">
        <v>5</v>
      </c>
      <c r="BA3260" s="27">
        <v>0.83333333333333337</v>
      </c>
      <c r="BB3260" s="17">
        <v>19</v>
      </c>
      <c r="BC3260" s="17">
        <v>1</v>
      </c>
      <c r="BD3260" s="17">
        <v>1</v>
      </c>
      <c r="BF3260">
        <v>0</v>
      </c>
      <c r="BG3260">
        <v>1</v>
      </c>
      <c r="BQ3260">
        <v>0.4</v>
      </c>
      <c r="BR3260">
        <v>0</v>
      </c>
      <c r="BS3260">
        <v>0.6166666666666667</v>
      </c>
      <c r="CK3260" s="23" t="s">
        <v>2085</v>
      </c>
      <c r="CL3260" s="23">
        <f t="shared" si="3020"/>
        <v>0</v>
      </c>
      <c r="CM3260" s="23" t="str">
        <f t="shared" si="3022"/>
        <v/>
      </c>
      <c r="CN3260" s="23" t="str">
        <f t="shared" si="3023"/>
        <v/>
      </c>
      <c r="CQ3260" s="4">
        <v>6</v>
      </c>
    </row>
    <row r="3261" spans="1:95" ht="11.25" customHeight="1">
      <c r="A3261" s="17">
        <v>30</v>
      </c>
      <c r="B3261" s="17">
        <v>4</v>
      </c>
      <c r="C3261" s="39">
        <v>5</v>
      </c>
      <c r="D3261" s="40">
        <v>0.21041666666666667</v>
      </c>
      <c r="E3261" s="17">
        <v>2</v>
      </c>
      <c r="F3261" s="9">
        <v>0</v>
      </c>
      <c r="G3261">
        <v>0</v>
      </c>
      <c r="H3261">
        <v>0</v>
      </c>
      <c r="I3261">
        <v>0</v>
      </c>
      <c r="J3261">
        <v>0</v>
      </c>
      <c r="K3261" s="5">
        <v>25</v>
      </c>
      <c r="L3261">
        <v>75</v>
      </c>
      <c r="M3261">
        <v>5</v>
      </c>
      <c r="N3261">
        <v>10</v>
      </c>
      <c r="O3261" s="17"/>
      <c r="P3261" s="17">
        <f t="shared" si="3021"/>
        <v>2</v>
      </c>
      <c r="Q3261" s="17">
        <v>23</v>
      </c>
      <c r="S3261" s="17">
        <v>0.21739130434782608</v>
      </c>
      <c r="T3261" s="17">
        <v>98</v>
      </c>
      <c r="U3261" s="17">
        <v>40</v>
      </c>
      <c r="V3261" s="17">
        <v>30</v>
      </c>
      <c r="W3261" s="17">
        <v>30</v>
      </c>
      <c r="X3261" s="17">
        <v>30</v>
      </c>
      <c r="Y3261" s="17"/>
      <c r="Z3261" s="17">
        <v>10</v>
      </c>
      <c r="AA3261" s="17">
        <v>25</v>
      </c>
      <c r="AB3261" s="17"/>
      <c r="AC3261" s="17">
        <v>37</v>
      </c>
      <c r="AD3261" s="17">
        <v>0.27027027027027029</v>
      </c>
      <c r="AE3261" s="17">
        <v>0.25</v>
      </c>
      <c r="AF3261" s="17">
        <v>15</v>
      </c>
      <c r="AG3261" s="17"/>
      <c r="AL3261">
        <v>6.9565217391304363E-2</v>
      </c>
      <c r="AN3261">
        <v>0.4756756756756757</v>
      </c>
      <c r="AP3261">
        <v>0.27500000000000002</v>
      </c>
      <c r="AQ3261" s="9"/>
      <c r="AR3261" s="9"/>
      <c r="AS3261" s="17">
        <f t="shared" si="3027"/>
        <v>25</v>
      </c>
      <c r="AT3261" s="17">
        <f t="shared" si="3028"/>
        <v>0</v>
      </c>
      <c r="AU3261" s="17">
        <f t="shared" si="3029"/>
        <v>0.1</v>
      </c>
      <c r="AV3261" s="17">
        <f t="shared" si="3030"/>
        <v>7.0588235294117646E-2</v>
      </c>
      <c r="AZ3261">
        <v>5</v>
      </c>
      <c r="BA3261" s="27">
        <v>0.83333333333333337</v>
      </c>
      <c r="BB3261" s="17">
        <v>19</v>
      </c>
      <c r="BC3261" s="17">
        <v>1</v>
      </c>
      <c r="BD3261" s="17">
        <v>1</v>
      </c>
      <c r="BF3261">
        <v>0</v>
      </c>
      <c r="BG3261">
        <v>1</v>
      </c>
      <c r="BQ3261">
        <v>0.4</v>
      </c>
      <c r="BR3261">
        <v>0</v>
      </c>
      <c r="BS3261">
        <v>0.6166666666666667</v>
      </c>
      <c r="CK3261" s="23">
        <v>1</v>
      </c>
      <c r="CL3261" s="23">
        <f t="shared" si="3020"/>
        <v>0</v>
      </c>
      <c r="CM3261" s="23" t="str">
        <f t="shared" si="3022"/>
        <v/>
      </c>
      <c r="CN3261" s="23" t="str">
        <f t="shared" si="3023"/>
        <v/>
      </c>
      <c r="CQ3261" s="4">
        <v>5</v>
      </c>
    </row>
    <row r="3262" spans="1:95" ht="11.25" customHeight="1">
      <c r="A3262" s="17">
        <v>30</v>
      </c>
      <c r="B3262" s="17">
        <v>4</v>
      </c>
      <c r="C3262" s="39">
        <v>5</v>
      </c>
      <c r="D3262" s="40">
        <v>0.21041666666666667</v>
      </c>
      <c r="E3262" s="17">
        <v>3</v>
      </c>
      <c r="F3262" s="9">
        <v>0</v>
      </c>
      <c r="G3262">
        <v>0</v>
      </c>
      <c r="H3262">
        <v>0</v>
      </c>
      <c r="I3262">
        <v>0</v>
      </c>
      <c r="J3262">
        <v>0</v>
      </c>
      <c r="K3262" s="5">
        <v>25</v>
      </c>
      <c r="L3262">
        <v>73</v>
      </c>
      <c r="M3262">
        <v>3</v>
      </c>
      <c r="N3262">
        <v>13</v>
      </c>
      <c r="O3262" s="17"/>
      <c r="P3262" s="17">
        <f t="shared" si="3021"/>
        <v>0</v>
      </c>
      <c r="Q3262" s="17">
        <v>17</v>
      </c>
      <c r="S3262" s="17">
        <v>0.17647058823529413</v>
      </c>
      <c r="T3262" s="17">
        <v>90</v>
      </c>
      <c r="U3262" s="17">
        <v>40</v>
      </c>
      <c r="V3262" s="17">
        <v>30</v>
      </c>
      <c r="W3262" s="17">
        <v>30</v>
      </c>
      <c r="X3262" s="17">
        <v>30</v>
      </c>
      <c r="Y3262" s="17"/>
      <c r="Z3262" s="17">
        <v>1</v>
      </c>
      <c r="AA3262" s="17">
        <v>26</v>
      </c>
      <c r="AB3262" s="17"/>
      <c r="AC3262" s="17">
        <v>49</v>
      </c>
      <c r="AD3262" s="17">
        <v>2.0408163265306121E-2</v>
      </c>
      <c r="AE3262" s="17">
        <v>0.27027027027027029</v>
      </c>
      <c r="AF3262" s="17">
        <v>8</v>
      </c>
      <c r="AG3262" s="17"/>
      <c r="AL3262">
        <v>9.4117647058823528E-2</v>
      </c>
      <c r="AN3262">
        <v>0.45714285714285707</v>
      </c>
      <c r="AP3262">
        <v>0.27317073170731709</v>
      </c>
      <c r="AQ3262" s="9"/>
      <c r="AR3262" s="9"/>
      <c r="AS3262" s="17">
        <f t="shared" si="3027"/>
        <v>23</v>
      </c>
      <c r="AT3262" s="17">
        <f t="shared" si="3028"/>
        <v>6.9565217391304363E-2</v>
      </c>
      <c r="AU3262" s="17">
        <f t="shared" si="3029"/>
        <v>0.4756756756756757</v>
      </c>
      <c r="AV3262" s="17">
        <f t="shared" si="3030"/>
        <v>0.27500000000000002</v>
      </c>
      <c r="AZ3262">
        <v>5</v>
      </c>
      <c r="BA3262" s="27">
        <v>0.83333333333333337</v>
      </c>
      <c r="BB3262" s="17">
        <v>19</v>
      </c>
      <c r="BC3262" s="17">
        <v>1</v>
      </c>
      <c r="BD3262" s="17">
        <v>1</v>
      </c>
      <c r="BF3262">
        <v>0</v>
      </c>
      <c r="BG3262">
        <v>1</v>
      </c>
      <c r="BQ3262">
        <v>0.4</v>
      </c>
      <c r="BR3262">
        <v>0</v>
      </c>
      <c r="BS3262">
        <v>0.6166666666666667</v>
      </c>
      <c r="CK3262" s="23">
        <v>1.0810810810810811</v>
      </c>
      <c r="CL3262" s="23">
        <f t="shared" si="3020"/>
        <v>0</v>
      </c>
      <c r="CM3262" s="23" t="str">
        <f t="shared" si="3022"/>
        <v/>
      </c>
      <c r="CN3262" s="23" t="str">
        <f t="shared" si="3023"/>
        <v/>
      </c>
      <c r="CQ3262" s="4">
        <v>6</v>
      </c>
    </row>
    <row r="3263" spans="1:95" ht="11.25" customHeight="1">
      <c r="A3263" s="17">
        <v>30</v>
      </c>
      <c r="B3263" s="17">
        <v>4</v>
      </c>
      <c r="C3263" s="39">
        <v>5</v>
      </c>
      <c r="D3263" s="40">
        <v>0.21041666666666667</v>
      </c>
      <c r="E3263" s="17">
        <v>4</v>
      </c>
      <c r="F3263" s="9">
        <v>0</v>
      </c>
      <c r="G3263">
        <v>0</v>
      </c>
      <c r="H3263">
        <v>0</v>
      </c>
      <c r="I3263">
        <v>0</v>
      </c>
      <c r="J3263">
        <v>0</v>
      </c>
      <c r="K3263" s="5">
        <v>25</v>
      </c>
      <c r="L3263">
        <v>65</v>
      </c>
      <c r="M3263">
        <v>3</v>
      </c>
      <c r="N3263">
        <v>16</v>
      </c>
      <c r="O3263" s="17"/>
      <c r="P3263" s="17">
        <f t="shared" si="3021"/>
        <v>0</v>
      </c>
      <c r="Q3263" s="17">
        <v>19</v>
      </c>
      <c r="S3263" s="17">
        <v>0.15789473684210525</v>
      </c>
      <c r="T3263" s="17">
        <v>84</v>
      </c>
      <c r="U3263" s="17">
        <v>40</v>
      </c>
      <c r="V3263" s="17">
        <v>30</v>
      </c>
      <c r="W3263" s="17">
        <v>30</v>
      </c>
      <c r="X3263" s="17">
        <v>30</v>
      </c>
      <c r="Y3263" s="17"/>
      <c r="Z3263" s="17">
        <v>10</v>
      </c>
      <c r="AA3263" s="17">
        <v>36</v>
      </c>
      <c r="AB3263" s="17"/>
      <c r="AC3263" s="17">
        <v>45</v>
      </c>
      <c r="AD3263" s="17">
        <v>0.22222222222222221</v>
      </c>
      <c r="AE3263" s="17">
        <v>2.0408163265306121E-2</v>
      </c>
      <c r="AF3263" s="17">
        <v>17</v>
      </c>
      <c r="AG3263" s="17"/>
      <c r="AL3263">
        <v>0.12631578947368421</v>
      </c>
      <c r="AN3263">
        <v>0.26666666666666666</v>
      </c>
      <c r="AP3263">
        <v>0.18947368421052632</v>
      </c>
      <c r="AQ3263" s="9"/>
      <c r="AR3263" s="9"/>
      <c r="AS3263" s="17">
        <f t="shared" si="3027"/>
        <v>17</v>
      </c>
      <c r="AT3263" s="17">
        <f t="shared" si="3028"/>
        <v>9.4117647058823528E-2</v>
      </c>
      <c r="AU3263" s="17">
        <f t="shared" si="3029"/>
        <v>0.45714285714285707</v>
      </c>
      <c r="AV3263" s="17">
        <f t="shared" si="3030"/>
        <v>0.27317073170731709</v>
      </c>
      <c r="AZ3263">
        <v>5</v>
      </c>
      <c r="BA3263" s="27">
        <v>0.83333333333333337</v>
      </c>
      <c r="BB3263" s="17">
        <v>19</v>
      </c>
      <c r="BC3263" s="17">
        <v>1</v>
      </c>
      <c r="BD3263" s="17">
        <v>1</v>
      </c>
      <c r="BF3263">
        <v>0</v>
      </c>
      <c r="BG3263">
        <v>1</v>
      </c>
      <c r="BQ3263">
        <v>0.4</v>
      </c>
      <c r="BR3263">
        <v>0</v>
      </c>
      <c r="BS3263">
        <v>0.6166666666666667</v>
      </c>
      <c r="CK3263" s="23">
        <v>8.1632653061224483E-2</v>
      </c>
      <c r="CL3263" s="23">
        <f t="shared" si="3020"/>
        <v>0</v>
      </c>
      <c r="CM3263" s="23" t="str">
        <f t="shared" si="3022"/>
        <v/>
      </c>
      <c r="CN3263" s="23" t="str">
        <f t="shared" si="3023"/>
        <v/>
      </c>
      <c r="CQ3263" s="4">
        <v>6</v>
      </c>
    </row>
    <row r="3264" spans="1:95" ht="11.25" customHeight="1">
      <c r="A3264" s="17">
        <v>30</v>
      </c>
      <c r="B3264" s="17">
        <v>4</v>
      </c>
      <c r="C3264" s="39">
        <v>5</v>
      </c>
      <c r="D3264" s="40">
        <v>0.21041666666666667</v>
      </c>
      <c r="E3264" s="17">
        <v>5</v>
      </c>
      <c r="F3264" s="9">
        <v>0</v>
      </c>
      <c r="G3264">
        <v>0</v>
      </c>
      <c r="H3264">
        <v>0</v>
      </c>
      <c r="I3264">
        <v>0</v>
      </c>
      <c r="J3264">
        <v>0</v>
      </c>
      <c r="K3264" s="5">
        <v>25</v>
      </c>
      <c r="L3264">
        <v>59</v>
      </c>
      <c r="M3264">
        <v>5</v>
      </c>
      <c r="N3264">
        <v>21</v>
      </c>
      <c r="O3264" s="17"/>
      <c r="P3264" s="17">
        <f t="shared" si="3021"/>
        <v>2</v>
      </c>
      <c r="Q3264" s="17">
        <v>25</v>
      </c>
      <c r="S3264" s="17">
        <v>0.2</v>
      </c>
      <c r="T3264" s="17">
        <v>84</v>
      </c>
      <c r="U3264" s="17">
        <v>40</v>
      </c>
      <c r="V3264" s="17">
        <v>30</v>
      </c>
      <c r="W3264" s="17">
        <v>30</v>
      </c>
      <c r="X3264" s="17">
        <v>30</v>
      </c>
      <c r="Y3264" s="17"/>
      <c r="Z3264" s="17">
        <v>10</v>
      </c>
      <c r="AA3264" s="17">
        <v>46</v>
      </c>
      <c r="AB3264" s="17"/>
      <c r="AC3264" s="17">
        <v>46</v>
      </c>
      <c r="AD3264" s="17">
        <v>0.21739130434782608</v>
      </c>
      <c r="AE3264" s="17">
        <v>0.22222222222222221</v>
      </c>
      <c r="AF3264" s="17">
        <v>15</v>
      </c>
      <c r="AG3264" s="17"/>
      <c r="AL3264">
        <v>0</v>
      </c>
      <c r="AN3264">
        <v>0.24347826086956526</v>
      </c>
      <c r="AP3264">
        <v>0.15774647887323945</v>
      </c>
      <c r="AQ3264" s="9"/>
      <c r="AR3264" s="9"/>
      <c r="AS3264" s="17">
        <f t="shared" si="3027"/>
        <v>19</v>
      </c>
      <c r="AT3264" s="17">
        <f t="shared" si="3028"/>
        <v>0.12631578947368421</v>
      </c>
      <c r="AU3264" s="17">
        <f t="shared" si="3029"/>
        <v>0.26666666666666666</v>
      </c>
      <c r="AV3264" s="17">
        <f t="shared" si="3030"/>
        <v>0.18947368421052632</v>
      </c>
      <c r="AZ3264">
        <v>5</v>
      </c>
      <c r="BA3264" s="27">
        <v>0.83333333333333337</v>
      </c>
      <c r="BB3264" s="17">
        <v>19</v>
      </c>
      <c r="BC3264" s="17">
        <v>1</v>
      </c>
      <c r="BD3264" s="17">
        <v>1</v>
      </c>
      <c r="BF3264">
        <v>0</v>
      </c>
      <c r="BG3264">
        <v>1</v>
      </c>
      <c r="BQ3264">
        <v>0.4</v>
      </c>
      <c r="BR3264">
        <v>0</v>
      </c>
      <c r="BS3264">
        <v>0.6166666666666667</v>
      </c>
      <c r="CK3264" s="23">
        <v>0.88888888888888884</v>
      </c>
      <c r="CL3264" s="23">
        <f t="shared" si="3020"/>
        <v>0</v>
      </c>
      <c r="CM3264" s="23" t="str">
        <f t="shared" si="3022"/>
        <v/>
      </c>
      <c r="CN3264" s="23" t="str">
        <f t="shared" si="3023"/>
        <v/>
      </c>
      <c r="CQ3264" s="4">
        <v>4</v>
      </c>
    </row>
    <row r="3265" spans="1:95" ht="11.25" customHeight="1">
      <c r="A3265" s="17">
        <v>30</v>
      </c>
      <c r="B3265" s="17">
        <v>4</v>
      </c>
      <c r="C3265" s="39">
        <v>5</v>
      </c>
      <c r="D3265" s="40">
        <v>0.21041666666666667</v>
      </c>
      <c r="E3265" s="17">
        <v>6</v>
      </c>
      <c r="F3265" s="9">
        <v>0</v>
      </c>
      <c r="G3265">
        <v>0</v>
      </c>
      <c r="H3265">
        <v>0</v>
      </c>
      <c r="I3265">
        <v>0</v>
      </c>
      <c r="J3265">
        <v>0</v>
      </c>
      <c r="K3265" s="5">
        <v>25</v>
      </c>
      <c r="L3265">
        <v>59</v>
      </c>
      <c r="M3265">
        <v>5</v>
      </c>
      <c r="N3265">
        <v>26</v>
      </c>
      <c r="O3265" s="17"/>
      <c r="P3265" s="17">
        <f t="shared" si="3021"/>
        <v>2</v>
      </c>
      <c r="Q3265" s="17">
        <v>25</v>
      </c>
      <c r="S3265" s="17">
        <v>0.2</v>
      </c>
      <c r="T3265" s="17">
        <v>84</v>
      </c>
      <c r="U3265" s="17">
        <v>40</v>
      </c>
      <c r="V3265" s="17">
        <v>30</v>
      </c>
      <c r="W3265" s="17">
        <v>30</v>
      </c>
      <c r="X3265" s="17">
        <v>30</v>
      </c>
      <c r="Y3265" s="17"/>
      <c r="Z3265" s="17">
        <v>10</v>
      </c>
      <c r="AA3265" s="17">
        <v>56</v>
      </c>
      <c r="AB3265" s="17"/>
      <c r="AC3265" s="17">
        <v>55</v>
      </c>
      <c r="AD3265" s="17">
        <v>0.18181818181818182</v>
      </c>
      <c r="AE3265" s="17">
        <v>0.21739130434782608</v>
      </c>
      <c r="AF3265" s="17">
        <v>15</v>
      </c>
      <c r="AG3265" s="17"/>
      <c r="AL3265">
        <v>0</v>
      </c>
      <c r="AN3265">
        <v>7.2727272727272724E-2</v>
      </c>
      <c r="AP3265">
        <v>0.05</v>
      </c>
      <c r="AQ3265" s="9"/>
      <c r="AR3265" s="9"/>
      <c r="AS3265" s="17">
        <f t="shared" si="3027"/>
        <v>25</v>
      </c>
      <c r="AT3265" s="17">
        <f t="shared" si="3028"/>
        <v>0</v>
      </c>
      <c r="AU3265" s="17">
        <f t="shared" si="3029"/>
        <v>0.24347826086956526</v>
      </c>
      <c r="AV3265" s="17">
        <f t="shared" si="3030"/>
        <v>0.15774647887323945</v>
      </c>
      <c r="AZ3265">
        <v>5</v>
      </c>
      <c r="BA3265" s="27">
        <v>0.83333333333333337</v>
      </c>
      <c r="BB3265" s="17">
        <v>19</v>
      </c>
      <c r="BC3265" s="17">
        <v>1</v>
      </c>
      <c r="BD3265" s="17">
        <v>1</v>
      </c>
      <c r="BF3265">
        <v>0</v>
      </c>
      <c r="BG3265">
        <v>1</v>
      </c>
      <c r="BQ3265">
        <v>0.4</v>
      </c>
      <c r="BR3265">
        <v>0</v>
      </c>
      <c r="BS3265">
        <v>0.6166666666666667</v>
      </c>
      <c r="CK3265" s="23">
        <v>0.86956521739130432</v>
      </c>
      <c r="CL3265" s="23">
        <f t="shared" si="3020"/>
        <v>0</v>
      </c>
      <c r="CM3265" s="23" t="str">
        <f t="shared" si="3022"/>
        <v/>
      </c>
      <c r="CN3265" s="23" t="str">
        <f t="shared" si="3023"/>
        <v/>
      </c>
      <c r="CQ3265" s="4">
        <v>5</v>
      </c>
    </row>
    <row r="3266" spans="1:95" ht="11.25" customHeight="1">
      <c r="A3266" s="17">
        <v>30</v>
      </c>
      <c r="B3266" s="17">
        <v>4</v>
      </c>
      <c r="C3266" s="39">
        <v>5</v>
      </c>
      <c r="D3266" s="40">
        <v>0.21041666666666667</v>
      </c>
      <c r="E3266" s="17">
        <v>7</v>
      </c>
      <c r="F3266" s="9">
        <v>0</v>
      </c>
      <c r="G3266">
        <v>0</v>
      </c>
      <c r="H3266">
        <v>0</v>
      </c>
      <c r="I3266">
        <v>0</v>
      </c>
      <c r="J3266">
        <v>0</v>
      </c>
      <c r="K3266" s="5">
        <v>25</v>
      </c>
      <c r="L3266">
        <v>59</v>
      </c>
      <c r="M3266">
        <v>6</v>
      </c>
      <c r="N3266">
        <v>32</v>
      </c>
      <c r="O3266" s="17"/>
      <c r="P3266" s="17">
        <f t="shared" si="3021"/>
        <v>1</v>
      </c>
      <c r="Q3266" s="17">
        <v>27</v>
      </c>
      <c r="S3266" s="17">
        <v>0.22222222222222221</v>
      </c>
      <c r="T3266" s="17">
        <v>86</v>
      </c>
      <c r="U3266" s="17">
        <v>40</v>
      </c>
      <c r="V3266" s="17">
        <v>30</v>
      </c>
      <c r="W3266" s="17">
        <v>30</v>
      </c>
      <c r="X3266" s="17">
        <v>30</v>
      </c>
      <c r="Y3266" s="17"/>
      <c r="Z3266" s="17">
        <v>10</v>
      </c>
      <c r="AA3266" s="17">
        <v>66</v>
      </c>
      <c r="AB3266" s="17"/>
      <c r="AC3266" s="17">
        <v>54</v>
      </c>
      <c r="AD3266" s="17">
        <v>0.18518518518518517</v>
      </c>
      <c r="AE3266" s="17">
        <v>0.18181818181818182</v>
      </c>
      <c r="AF3266" s="17">
        <v>14</v>
      </c>
      <c r="AG3266" s="17"/>
      <c r="AL3266">
        <v>4.4444444444444446E-2</v>
      </c>
      <c r="AN3266">
        <v>0.2</v>
      </c>
      <c r="AP3266">
        <v>0.15584415584415584</v>
      </c>
      <c r="AQ3266" s="9"/>
      <c r="AR3266" s="9"/>
      <c r="AS3266" s="17">
        <f t="shared" si="3027"/>
        <v>25</v>
      </c>
      <c r="AT3266" s="17">
        <f t="shared" si="3028"/>
        <v>0</v>
      </c>
      <c r="AU3266" s="17">
        <f t="shared" si="3029"/>
        <v>7.2727272727272724E-2</v>
      </c>
      <c r="AV3266" s="17">
        <f t="shared" si="3030"/>
        <v>0.05</v>
      </c>
      <c r="AZ3266">
        <v>5</v>
      </c>
      <c r="BA3266" s="27">
        <v>0.83333333333333337</v>
      </c>
      <c r="BB3266" s="17">
        <v>19</v>
      </c>
      <c r="BC3266" s="17">
        <v>1</v>
      </c>
      <c r="BD3266" s="17">
        <v>1</v>
      </c>
      <c r="BF3266">
        <v>0</v>
      </c>
      <c r="BG3266">
        <v>1</v>
      </c>
      <c r="BQ3266">
        <v>0.4</v>
      </c>
      <c r="BR3266">
        <v>0</v>
      </c>
      <c r="BS3266">
        <v>0.6166666666666667</v>
      </c>
      <c r="CK3266" s="23">
        <v>0.72727272727272729</v>
      </c>
      <c r="CL3266" s="23">
        <f t="shared" ref="CL3266:CL3329" si="3032">+IF(F3266&gt;=0,F3266*B3266,"")</f>
        <v>0</v>
      </c>
      <c r="CM3266" s="23" t="str">
        <f t="shared" si="3022"/>
        <v/>
      </c>
      <c r="CN3266" s="23" t="str">
        <f t="shared" si="3023"/>
        <v/>
      </c>
      <c r="CQ3266" s="4">
        <v>4</v>
      </c>
    </row>
    <row r="3267" spans="1:95" ht="11.25" customHeight="1">
      <c r="A3267" s="17">
        <v>30</v>
      </c>
      <c r="B3267" s="17">
        <v>4</v>
      </c>
      <c r="C3267" s="39">
        <v>5</v>
      </c>
      <c r="D3267" s="40">
        <v>0.21041666666666667</v>
      </c>
      <c r="E3267" s="17">
        <v>8</v>
      </c>
      <c r="F3267" s="9">
        <v>0</v>
      </c>
      <c r="G3267">
        <v>0</v>
      </c>
      <c r="H3267">
        <v>0</v>
      </c>
      <c r="I3267">
        <v>0</v>
      </c>
      <c r="J3267">
        <v>0</v>
      </c>
      <c r="K3267" s="5">
        <v>25</v>
      </c>
      <c r="L3267">
        <v>61</v>
      </c>
      <c r="M3267">
        <v>6</v>
      </c>
      <c r="N3267">
        <v>38</v>
      </c>
      <c r="O3267" s="17"/>
      <c r="P3267" s="17">
        <f t="shared" ref="P3267:P3330" si="3033">+IF(M3267&lt;5,0,IF(M3267&gt;5,1,2))</f>
        <v>1</v>
      </c>
      <c r="Q3267" s="17">
        <v>26</v>
      </c>
      <c r="S3267" s="17">
        <v>0.23076923076923078</v>
      </c>
      <c r="T3267" s="17">
        <v>87</v>
      </c>
      <c r="U3267" s="17">
        <v>40</v>
      </c>
      <c r="V3267" s="17">
        <v>30</v>
      </c>
      <c r="W3267" s="17">
        <v>30</v>
      </c>
      <c r="X3267" s="17">
        <v>30</v>
      </c>
      <c r="Y3267" s="17"/>
      <c r="Z3267" s="17">
        <v>10</v>
      </c>
      <c r="AA3267" s="17">
        <v>76</v>
      </c>
      <c r="AB3267" s="17"/>
      <c r="AC3267" s="17">
        <v>55</v>
      </c>
      <c r="AD3267" s="17">
        <v>0.18181818181818182</v>
      </c>
      <c r="AE3267" s="17">
        <v>0.18518518518518517</v>
      </c>
      <c r="AF3267" s="17">
        <v>14</v>
      </c>
      <c r="AG3267" s="17"/>
      <c r="AL3267">
        <v>3.0769230769230771E-2</v>
      </c>
      <c r="AN3267">
        <v>7.2727272727272724E-2</v>
      </c>
      <c r="AP3267">
        <v>6.0759493670886074E-2</v>
      </c>
      <c r="AQ3267" s="9"/>
      <c r="AR3267" s="9"/>
      <c r="AS3267" s="17">
        <f t="shared" si="3027"/>
        <v>27</v>
      </c>
      <c r="AT3267" s="17">
        <f t="shared" si="3028"/>
        <v>4.4444444444444446E-2</v>
      </c>
      <c r="AU3267" s="17">
        <f t="shared" si="3029"/>
        <v>0.2</v>
      </c>
      <c r="AV3267" s="17">
        <f t="shared" si="3030"/>
        <v>0.15584415584415584</v>
      </c>
      <c r="AZ3267">
        <v>5</v>
      </c>
      <c r="BA3267" s="27">
        <v>0.83333333333333337</v>
      </c>
      <c r="BB3267" s="17">
        <v>19</v>
      </c>
      <c r="BC3267" s="17">
        <v>1</v>
      </c>
      <c r="BD3267" s="17">
        <v>1</v>
      </c>
      <c r="BF3267">
        <v>0</v>
      </c>
      <c r="BG3267">
        <v>1</v>
      </c>
      <c r="BQ3267">
        <v>0.4</v>
      </c>
      <c r="BR3267">
        <v>0</v>
      </c>
      <c r="BS3267">
        <v>0.6166666666666667</v>
      </c>
      <c r="CK3267" s="23">
        <v>0.7407407407407407</v>
      </c>
      <c r="CL3267" s="23">
        <f t="shared" si="3032"/>
        <v>0</v>
      </c>
      <c r="CM3267" s="23" t="str">
        <f t="shared" ref="CM3267:CM3330" si="3034">+IF(AQ3267&gt;0, AQ3267*B3267,"")</f>
        <v/>
      </c>
      <c r="CN3267" s="23" t="str">
        <f t="shared" ref="CN3267:CN3330" si="3035">+IF(AR3267&gt;0, AR3267*B3267,"")</f>
        <v/>
      </c>
      <c r="CQ3267" s="4">
        <v>5</v>
      </c>
    </row>
    <row r="3268" spans="1:95" ht="11.25" customHeight="1">
      <c r="A3268" s="17">
        <v>30</v>
      </c>
      <c r="B3268" s="17">
        <v>4</v>
      </c>
      <c r="C3268" s="39">
        <v>5</v>
      </c>
      <c r="D3268" s="40">
        <v>0.21041666666666667</v>
      </c>
      <c r="E3268" s="17">
        <v>9</v>
      </c>
      <c r="F3268" s="9">
        <v>0</v>
      </c>
      <c r="G3268">
        <v>0</v>
      </c>
      <c r="H3268">
        <v>0</v>
      </c>
      <c r="I3268">
        <v>0</v>
      </c>
      <c r="J3268">
        <v>0</v>
      </c>
      <c r="K3268" s="5">
        <v>25</v>
      </c>
      <c r="L3268">
        <v>62</v>
      </c>
      <c r="M3268">
        <v>6</v>
      </c>
      <c r="N3268">
        <v>44</v>
      </c>
      <c r="O3268" s="17"/>
      <c r="P3268" s="17">
        <f t="shared" si="3033"/>
        <v>1</v>
      </c>
      <c r="Q3268" s="17">
        <v>30</v>
      </c>
      <c r="S3268" s="17">
        <v>0.2</v>
      </c>
      <c r="T3268" s="17">
        <v>92</v>
      </c>
      <c r="U3268" s="17">
        <v>40</v>
      </c>
      <c r="V3268" s="17">
        <v>30</v>
      </c>
      <c r="W3268" s="17">
        <v>30</v>
      </c>
      <c r="X3268" s="17">
        <v>30</v>
      </c>
      <c r="Y3268" s="17"/>
      <c r="Z3268" s="17">
        <v>15</v>
      </c>
      <c r="AA3268" s="17">
        <v>91</v>
      </c>
      <c r="AB3268" s="17"/>
      <c r="AC3268" s="17">
        <v>55</v>
      </c>
      <c r="AD3268" s="17">
        <v>0.27272727272727271</v>
      </c>
      <c r="AE3268" s="17">
        <v>0.18181818181818182</v>
      </c>
      <c r="AF3268" s="17">
        <v>19</v>
      </c>
      <c r="AG3268" s="17"/>
      <c r="AL3268">
        <v>0</v>
      </c>
      <c r="AN3268">
        <v>7.2727272727272724E-2</v>
      </c>
      <c r="AP3268">
        <v>5.3333333333333337E-2</v>
      </c>
      <c r="AQ3268" s="9"/>
      <c r="AR3268" s="9"/>
      <c r="AS3268" s="17">
        <f t="shared" si="3027"/>
        <v>26</v>
      </c>
      <c r="AT3268" s="17">
        <f t="shared" si="3028"/>
        <v>3.0769230769230771E-2</v>
      </c>
      <c r="AU3268" s="17">
        <f t="shared" si="3029"/>
        <v>7.2727272727272724E-2</v>
      </c>
      <c r="AV3268" s="17">
        <f t="shared" si="3030"/>
        <v>6.0759493670886074E-2</v>
      </c>
      <c r="AZ3268">
        <v>5</v>
      </c>
      <c r="BA3268" s="27">
        <v>0.83333333333333337</v>
      </c>
      <c r="BB3268" s="17">
        <v>19</v>
      </c>
      <c r="BC3268" s="17">
        <v>1</v>
      </c>
      <c r="BD3268" s="17">
        <v>1</v>
      </c>
      <c r="BF3268">
        <v>0</v>
      </c>
      <c r="BG3268">
        <v>1</v>
      </c>
      <c r="BQ3268">
        <v>0.4</v>
      </c>
      <c r="BR3268">
        <v>0</v>
      </c>
      <c r="BS3268">
        <v>0.6166666666666667</v>
      </c>
      <c r="CK3268" s="23">
        <v>0.72727272727272729</v>
      </c>
      <c r="CL3268" s="23">
        <f t="shared" si="3032"/>
        <v>0</v>
      </c>
      <c r="CM3268" s="23" t="str">
        <f t="shared" si="3034"/>
        <v/>
      </c>
      <c r="CN3268" s="23" t="str">
        <f t="shared" si="3035"/>
        <v/>
      </c>
      <c r="CQ3268" s="4">
        <v>2</v>
      </c>
    </row>
    <row r="3269" spans="1:95" ht="11.25" customHeight="1">
      <c r="A3269" s="17">
        <v>30</v>
      </c>
      <c r="B3269" s="17">
        <v>4</v>
      </c>
      <c r="C3269" s="39">
        <v>5</v>
      </c>
      <c r="D3269" s="40">
        <v>0.21041666666666667</v>
      </c>
      <c r="E3269" s="17">
        <v>10</v>
      </c>
      <c r="F3269" s="9">
        <v>0</v>
      </c>
      <c r="G3269">
        <v>0</v>
      </c>
      <c r="H3269">
        <v>0</v>
      </c>
      <c r="I3269">
        <v>0</v>
      </c>
      <c r="J3269">
        <v>0</v>
      </c>
      <c r="K3269" s="5">
        <v>25</v>
      </c>
      <c r="L3269">
        <v>67</v>
      </c>
      <c r="M3269">
        <v>5</v>
      </c>
      <c r="N3269">
        <v>49</v>
      </c>
      <c r="O3269" s="17"/>
      <c r="P3269" s="17">
        <f t="shared" si="3033"/>
        <v>2</v>
      </c>
      <c r="Q3269" s="17">
        <v>25</v>
      </c>
      <c r="S3269" s="17">
        <v>0.2</v>
      </c>
      <c r="T3269" s="17">
        <v>92</v>
      </c>
      <c r="U3269" s="17">
        <v>40</v>
      </c>
      <c r="V3269" s="17">
        <v>30</v>
      </c>
      <c r="W3269" s="17">
        <v>30</v>
      </c>
      <c r="X3269" s="17">
        <v>30</v>
      </c>
      <c r="Y3269" s="17"/>
      <c r="Z3269" s="17">
        <v>10</v>
      </c>
      <c r="AA3269" s="17">
        <v>101</v>
      </c>
      <c r="AB3269" s="17"/>
      <c r="AC3269" s="17">
        <v>49</v>
      </c>
      <c r="AD3269" s="17">
        <v>0.20408163265306123</v>
      </c>
      <c r="AE3269" s="17">
        <v>0.27272727272727271</v>
      </c>
      <c r="AF3269" s="17">
        <v>15</v>
      </c>
      <c r="AG3269" s="17">
        <v>152</v>
      </c>
      <c r="AL3269">
        <v>0</v>
      </c>
      <c r="AN3269">
        <v>0.17959183673469387</v>
      </c>
      <c r="AP3269">
        <v>0.11891891891891893</v>
      </c>
      <c r="AQ3269" s="9"/>
      <c r="AR3269" s="9"/>
      <c r="AS3269" s="17">
        <f t="shared" si="3027"/>
        <v>30</v>
      </c>
      <c r="AT3269" s="17">
        <f t="shared" si="3028"/>
        <v>0</v>
      </c>
      <c r="AU3269" s="17">
        <f t="shared" si="3029"/>
        <v>7.2727272727272724E-2</v>
      </c>
      <c r="AV3269" s="17">
        <f t="shared" si="3030"/>
        <v>5.3333333333333337E-2</v>
      </c>
      <c r="AZ3269">
        <v>5</v>
      </c>
      <c r="BA3269" s="27">
        <v>0.83333333333333337</v>
      </c>
      <c r="BB3269" s="17">
        <v>19</v>
      </c>
      <c r="BC3269" s="17">
        <v>1</v>
      </c>
      <c r="BD3269" s="17">
        <v>1</v>
      </c>
      <c r="BF3269">
        <v>0</v>
      </c>
      <c r="BG3269">
        <v>1</v>
      </c>
      <c r="BQ3269">
        <v>0.4</v>
      </c>
      <c r="BR3269">
        <v>0</v>
      </c>
      <c r="BS3269">
        <v>0.6166666666666667</v>
      </c>
      <c r="BW3269" s="9">
        <f>SUM(AF3260:AF3269)</f>
        <v>152</v>
      </c>
      <c r="CK3269" s="23">
        <v>1.0909090909090908</v>
      </c>
      <c r="CL3269" s="23">
        <f t="shared" si="3032"/>
        <v>0</v>
      </c>
      <c r="CM3269" s="23" t="str">
        <f t="shared" si="3034"/>
        <v/>
      </c>
      <c r="CN3269" s="23" t="str">
        <f t="shared" si="3035"/>
        <v/>
      </c>
      <c r="CQ3269" s="4">
        <v>7</v>
      </c>
    </row>
    <row r="3270" spans="1:95" ht="11.25" customHeight="1">
      <c r="A3270" s="17">
        <v>30</v>
      </c>
      <c r="B3270" s="17">
        <v>4</v>
      </c>
      <c r="C3270" s="39">
        <v>5</v>
      </c>
      <c r="D3270" s="40">
        <v>0.21041666666666667</v>
      </c>
      <c r="E3270" s="17">
        <v>11</v>
      </c>
      <c r="F3270" s="9">
        <v>0</v>
      </c>
      <c r="G3270">
        <v>0</v>
      </c>
      <c r="H3270">
        <v>1</v>
      </c>
      <c r="I3270">
        <v>0</v>
      </c>
      <c r="J3270">
        <v>0</v>
      </c>
      <c r="L3270">
        <v>75</v>
      </c>
      <c r="M3270">
        <v>3</v>
      </c>
      <c r="N3270">
        <v>52</v>
      </c>
      <c r="O3270" s="17"/>
      <c r="P3270" s="17">
        <f t="shared" si="3033"/>
        <v>0</v>
      </c>
      <c r="Q3270" s="17">
        <v>15</v>
      </c>
      <c r="S3270" s="17">
        <v>0.2</v>
      </c>
      <c r="T3270" s="17">
        <v>90</v>
      </c>
      <c r="U3270" s="17">
        <v>40</v>
      </c>
      <c r="V3270" s="17">
        <v>30</v>
      </c>
      <c r="W3270" s="17">
        <v>30</v>
      </c>
      <c r="X3270" s="17">
        <v>30</v>
      </c>
      <c r="Y3270" s="17"/>
      <c r="Z3270" s="17">
        <v>10</v>
      </c>
      <c r="AA3270" s="17">
        <v>111</v>
      </c>
      <c r="AB3270" s="17"/>
      <c r="AC3270" s="17">
        <v>55</v>
      </c>
      <c r="AD3270" s="17">
        <v>0.18181818181818182</v>
      </c>
      <c r="AE3270" s="17"/>
      <c r="AF3270" s="17">
        <v>17</v>
      </c>
      <c r="AG3270" s="17"/>
      <c r="AL3270">
        <v>0</v>
      </c>
      <c r="AN3270">
        <v>7.2727272727272724E-2</v>
      </c>
      <c r="AP3270">
        <v>4.4444444444444446E-2</v>
      </c>
      <c r="AQ3270" s="9">
        <f>+AVERAGE(AL3260:AL3269)</f>
        <v>3.652123291374873E-2</v>
      </c>
      <c r="AR3270" s="9">
        <f>+AVERAGE(AN3260:AN3269)</f>
        <v>0.21407371152712767</v>
      </c>
      <c r="AS3270" s="17">
        <f t="shared" si="3027"/>
        <v>25</v>
      </c>
      <c r="AT3270" s="17">
        <f t="shared" si="3028"/>
        <v>0</v>
      </c>
      <c r="AU3270" s="17">
        <f t="shared" si="3029"/>
        <v>0.17959183673469387</v>
      </c>
      <c r="AV3270" s="17">
        <f t="shared" si="3030"/>
        <v>0.11891891891891893</v>
      </c>
      <c r="AZ3270">
        <v>5</v>
      </c>
      <c r="BA3270" s="27">
        <v>0.83333333333333337</v>
      </c>
      <c r="BB3270" s="17">
        <v>19</v>
      </c>
      <c r="BC3270" s="17">
        <v>1</v>
      </c>
      <c r="BD3270" s="17">
        <v>1</v>
      </c>
      <c r="BF3270">
        <v>0</v>
      </c>
      <c r="BG3270">
        <v>1</v>
      </c>
      <c r="BQ3270">
        <v>0.4</v>
      </c>
      <c r="BR3270">
        <v>0</v>
      </c>
      <c r="BS3270">
        <v>0.6166666666666667</v>
      </c>
      <c r="CK3270" s="23" t="s">
        <v>2085</v>
      </c>
      <c r="CL3270" s="23">
        <f t="shared" si="3032"/>
        <v>0</v>
      </c>
      <c r="CM3270" s="23">
        <f t="shared" si="3034"/>
        <v>0.14608493165499492</v>
      </c>
      <c r="CN3270" s="23">
        <f t="shared" si="3035"/>
        <v>0.8562948461085107</v>
      </c>
      <c r="CQ3270" s="4">
        <v>6</v>
      </c>
    </row>
    <row r="3271" spans="1:95" ht="11.25" customHeight="1">
      <c r="A3271" s="17">
        <v>30</v>
      </c>
      <c r="B3271" s="17">
        <v>4</v>
      </c>
      <c r="C3271" s="39">
        <v>5</v>
      </c>
      <c r="D3271" s="40">
        <v>0.21041666666666667</v>
      </c>
      <c r="E3271" s="17">
        <v>12</v>
      </c>
      <c r="F3271" s="9">
        <v>0</v>
      </c>
      <c r="G3271">
        <v>0</v>
      </c>
      <c r="H3271">
        <v>1</v>
      </c>
      <c r="I3271">
        <v>0</v>
      </c>
      <c r="J3271">
        <v>0</v>
      </c>
      <c r="K3271" s="5">
        <v>10</v>
      </c>
      <c r="L3271">
        <v>80</v>
      </c>
      <c r="M3271">
        <v>2</v>
      </c>
      <c r="N3271">
        <v>54</v>
      </c>
      <c r="O3271" s="17"/>
      <c r="P3271" s="17">
        <f t="shared" si="3033"/>
        <v>0</v>
      </c>
      <c r="Q3271" s="17">
        <v>10</v>
      </c>
      <c r="S3271" s="17">
        <v>0.2</v>
      </c>
      <c r="T3271" s="17">
        <v>90</v>
      </c>
      <c r="U3271" s="17">
        <v>40</v>
      </c>
      <c r="V3271" s="17">
        <v>30</v>
      </c>
      <c r="W3271" s="17">
        <v>30</v>
      </c>
      <c r="X3271" s="17">
        <v>30</v>
      </c>
      <c r="Y3271" s="17"/>
      <c r="Z3271" s="17">
        <v>10</v>
      </c>
      <c r="AA3271" s="17">
        <v>121</v>
      </c>
      <c r="AB3271" s="17"/>
      <c r="AC3271" s="17">
        <v>50</v>
      </c>
      <c r="AD3271" s="17">
        <v>0.2</v>
      </c>
      <c r="AE3271" s="17">
        <v>0.18181818181818182</v>
      </c>
      <c r="AF3271" s="17">
        <v>18</v>
      </c>
      <c r="AG3271" s="17"/>
      <c r="AL3271">
        <v>0</v>
      </c>
      <c r="AN3271">
        <v>0</v>
      </c>
      <c r="AP3271">
        <v>0</v>
      </c>
      <c r="AQ3271" s="9">
        <f>+AVERAGE(AL3260:AL3269)</f>
        <v>3.652123291374873E-2</v>
      </c>
      <c r="AR3271" s="9">
        <f>+AVERAGE(AN3260:AN3269)</f>
        <v>0.21407371152712767</v>
      </c>
      <c r="AS3271" s="17">
        <f t="shared" si="3027"/>
        <v>15</v>
      </c>
      <c r="AT3271" s="17">
        <f t="shared" si="3028"/>
        <v>0</v>
      </c>
      <c r="AU3271" s="17">
        <f t="shared" si="3029"/>
        <v>7.2727272727272724E-2</v>
      </c>
      <c r="AV3271" s="17">
        <f t="shared" si="3030"/>
        <v>4.4444444444444446E-2</v>
      </c>
      <c r="AZ3271">
        <v>5</v>
      </c>
      <c r="BA3271" s="27">
        <v>0.83333333333333337</v>
      </c>
      <c r="BB3271" s="17">
        <v>19</v>
      </c>
      <c r="BC3271" s="17">
        <v>1</v>
      </c>
      <c r="BD3271" s="17">
        <v>1</v>
      </c>
      <c r="BF3271">
        <v>0</v>
      </c>
      <c r="BG3271">
        <v>1</v>
      </c>
      <c r="BQ3271">
        <v>0.4</v>
      </c>
      <c r="BR3271">
        <v>0</v>
      </c>
      <c r="BS3271">
        <v>0.6166666666666667</v>
      </c>
      <c r="CK3271" s="23">
        <v>0.72727272727272729</v>
      </c>
      <c r="CL3271" s="23">
        <f t="shared" si="3032"/>
        <v>0</v>
      </c>
      <c r="CM3271" s="23">
        <f t="shared" si="3034"/>
        <v>0.14608493165499492</v>
      </c>
      <c r="CN3271" s="23">
        <f t="shared" si="3035"/>
        <v>0.8562948461085107</v>
      </c>
      <c r="CQ3271" s="4">
        <v>5</v>
      </c>
    </row>
    <row r="3272" spans="1:95" ht="11.25" customHeight="1">
      <c r="A3272" s="17">
        <v>30</v>
      </c>
      <c r="B3272" s="17">
        <v>4</v>
      </c>
      <c r="C3272" s="39">
        <v>5</v>
      </c>
      <c r="D3272" s="40">
        <v>0.21041666666666667</v>
      </c>
      <c r="E3272" s="17">
        <v>13</v>
      </c>
      <c r="F3272" s="9">
        <v>0</v>
      </c>
      <c r="G3272">
        <v>0</v>
      </c>
      <c r="H3272">
        <v>1</v>
      </c>
      <c r="I3272">
        <v>0</v>
      </c>
      <c r="J3272">
        <v>0</v>
      </c>
      <c r="K3272" s="5">
        <v>10</v>
      </c>
      <c r="L3272">
        <v>80</v>
      </c>
      <c r="M3272">
        <v>4</v>
      </c>
      <c r="N3272">
        <v>58</v>
      </c>
      <c r="O3272" s="17"/>
      <c r="P3272" s="17">
        <f t="shared" si="3033"/>
        <v>0</v>
      </c>
      <c r="Q3272" s="17">
        <v>20</v>
      </c>
      <c r="S3272" s="17">
        <v>0.2</v>
      </c>
      <c r="T3272" s="17">
        <v>100</v>
      </c>
      <c r="U3272" s="17">
        <v>40</v>
      </c>
      <c r="V3272" s="17">
        <v>30</v>
      </c>
      <c r="W3272" s="17">
        <v>30</v>
      </c>
      <c r="X3272" s="17">
        <v>30</v>
      </c>
      <c r="Y3272" s="17"/>
      <c r="Z3272" s="17">
        <v>15</v>
      </c>
      <c r="AA3272" s="17">
        <v>136</v>
      </c>
      <c r="AB3272" s="17"/>
      <c r="AC3272" s="17">
        <v>55</v>
      </c>
      <c r="AD3272" s="17">
        <v>0.27272727272727271</v>
      </c>
      <c r="AE3272" s="17">
        <v>0.2</v>
      </c>
      <c r="AF3272" s="17">
        <v>21</v>
      </c>
      <c r="AG3272" s="17"/>
      <c r="AL3272">
        <v>0</v>
      </c>
      <c r="AN3272">
        <v>7.2727272727272724E-2</v>
      </c>
      <c r="AP3272">
        <v>4.7058823529411764E-2</v>
      </c>
      <c r="AQ3272" s="9">
        <f>+AVERAGE(AL3260:AL3269)</f>
        <v>3.652123291374873E-2</v>
      </c>
      <c r="AR3272" s="9">
        <f>+AVERAGE(AN3260:AN3269)</f>
        <v>0.21407371152712767</v>
      </c>
      <c r="AS3272" s="17">
        <f t="shared" si="3027"/>
        <v>10</v>
      </c>
      <c r="AT3272" s="17">
        <f t="shared" si="3028"/>
        <v>0</v>
      </c>
      <c r="AU3272" s="17">
        <f t="shared" si="3029"/>
        <v>0</v>
      </c>
      <c r="AV3272" s="17">
        <f t="shared" si="3030"/>
        <v>0</v>
      </c>
      <c r="AZ3272">
        <v>5</v>
      </c>
      <c r="BA3272" s="27">
        <v>0.83333333333333337</v>
      </c>
      <c r="BB3272" s="17">
        <v>19</v>
      </c>
      <c r="BC3272" s="17">
        <v>1</v>
      </c>
      <c r="BD3272" s="17">
        <v>1</v>
      </c>
      <c r="BF3272">
        <v>0</v>
      </c>
      <c r="BG3272">
        <v>1</v>
      </c>
      <c r="BQ3272">
        <v>0.4</v>
      </c>
      <c r="BR3272">
        <v>0</v>
      </c>
      <c r="BS3272">
        <v>0.6166666666666667</v>
      </c>
      <c r="CK3272" s="23">
        <v>0.8</v>
      </c>
      <c r="CL3272" s="23">
        <f t="shared" si="3032"/>
        <v>0</v>
      </c>
      <c r="CM3272" s="23">
        <f t="shared" si="3034"/>
        <v>0.14608493165499492</v>
      </c>
      <c r="CN3272" s="23">
        <f t="shared" si="3035"/>
        <v>0.8562948461085107</v>
      </c>
      <c r="CQ3272" s="4">
        <v>7</v>
      </c>
    </row>
    <row r="3273" spans="1:95" ht="11.25" customHeight="1">
      <c r="A3273" s="17">
        <v>30</v>
      </c>
      <c r="B3273" s="17">
        <v>4</v>
      </c>
      <c r="C3273" s="39">
        <v>5</v>
      </c>
      <c r="D3273" s="40">
        <v>0.21041666666666667</v>
      </c>
      <c r="E3273" s="17">
        <v>14</v>
      </c>
      <c r="F3273" s="9">
        <v>0</v>
      </c>
      <c r="G3273">
        <v>0</v>
      </c>
      <c r="H3273">
        <v>1</v>
      </c>
      <c r="I3273">
        <v>0</v>
      </c>
      <c r="J3273">
        <v>0</v>
      </c>
      <c r="K3273" s="5">
        <v>80</v>
      </c>
      <c r="L3273">
        <v>20</v>
      </c>
      <c r="M3273">
        <v>10</v>
      </c>
      <c r="N3273">
        <v>68</v>
      </c>
      <c r="O3273" s="17"/>
      <c r="P3273" s="17">
        <f t="shared" si="3033"/>
        <v>1</v>
      </c>
      <c r="Q3273" s="17">
        <v>50</v>
      </c>
      <c r="S3273" s="17">
        <v>0.2</v>
      </c>
      <c r="T3273" s="17">
        <v>70</v>
      </c>
      <c r="U3273" s="17">
        <v>30</v>
      </c>
      <c r="V3273" s="17">
        <v>30</v>
      </c>
      <c r="W3273" s="17">
        <v>30</v>
      </c>
      <c r="X3273" s="17">
        <v>30</v>
      </c>
      <c r="Y3273" s="17"/>
      <c r="Z3273" s="17">
        <v>10</v>
      </c>
      <c r="AA3273" s="17">
        <v>146</v>
      </c>
      <c r="AB3273" s="17"/>
      <c r="AC3273" s="17">
        <v>55</v>
      </c>
      <c r="AD3273" s="17">
        <v>0.18181818181818182</v>
      </c>
      <c r="AE3273" s="17">
        <v>0.27272727272727271</v>
      </c>
      <c r="AF3273" s="17">
        <v>10</v>
      </c>
      <c r="AG3273" s="17"/>
      <c r="AL3273">
        <v>0</v>
      </c>
      <c r="AN3273">
        <v>7.2727272727272724E-2</v>
      </c>
      <c r="AP3273">
        <v>7.2727272727272724E-2</v>
      </c>
      <c r="AQ3273" s="9">
        <f>+AVERAGE(AL3260:AL3269)</f>
        <v>3.652123291374873E-2</v>
      </c>
      <c r="AR3273" s="9">
        <f>+AVERAGE(AN3260:AN3269)</f>
        <v>0.21407371152712767</v>
      </c>
      <c r="AS3273" s="17">
        <f t="shared" si="3027"/>
        <v>20</v>
      </c>
      <c r="AT3273" s="17">
        <f t="shared" si="3028"/>
        <v>0</v>
      </c>
      <c r="AU3273" s="17">
        <f t="shared" si="3029"/>
        <v>7.2727272727272724E-2</v>
      </c>
      <c r="AV3273" s="17">
        <f t="shared" si="3030"/>
        <v>4.7058823529411764E-2</v>
      </c>
      <c r="AZ3273">
        <v>5</v>
      </c>
      <c r="BA3273" s="27">
        <v>0.83333333333333337</v>
      </c>
      <c r="BB3273" s="17">
        <v>19</v>
      </c>
      <c r="BC3273" s="17">
        <v>1</v>
      </c>
      <c r="BD3273" s="17">
        <v>1</v>
      </c>
      <c r="BF3273">
        <v>0</v>
      </c>
      <c r="BG3273">
        <v>1</v>
      </c>
      <c r="BQ3273">
        <v>0.4</v>
      </c>
      <c r="BR3273">
        <v>0</v>
      </c>
      <c r="BS3273">
        <v>0.6166666666666667</v>
      </c>
      <c r="CK3273" s="23">
        <v>1.0909090909090908</v>
      </c>
      <c r="CL3273" s="23">
        <f t="shared" si="3032"/>
        <v>0</v>
      </c>
      <c r="CM3273" s="23">
        <f t="shared" si="3034"/>
        <v>0.14608493165499492</v>
      </c>
      <c r="CN3273" s="23">
        <f t="shared" si="3035"/>
        <v>0.8562948461085107</v>
      </c>
      <c r="CQ3273" s="4">
        <v>11</v>
      </c>
    </row>
    <row r="3274" spans="1:95" ht="11.25" customHeight="1">
      <c r="A3274" s="17">
        <v>30</v>
      </c>
      <c r="B3274" s="17">
        <v>4</v>
      </c>
      <c r="C3274" s="39">
        <v>5</v>
      </c>
      <c r="D3274" s="40">
        <v>0.21041666666666667</v>
      </c>
      <c r="E3274" s="17">
        <v>15</v>
      </c>
      <c r="F3274" s="9">
        <v>0</v>
      </c>
      <c r="G3274">
        <v>0</v>
      </c>
      <c r="H3274">
        <v>1</v>
      </c>
      <c r="I3274">
        <v>0</v>
      </c>
      <c r="J3274">
        <v>0</v>
      </c>
      <c r="K3274" s="5">
        <v>10</v>
      </c>
      <c r="L3274">
        <v>60</v>
      </c>
      <c r="M3274">
        <v>7</v>
      </c>
      <c r="N3274">
        <v>75</v>
      </c>
      <c r="O3274" s="17"/>
      <c r="P3274" s="17">
        <f t="shared" si="3033"/>
        <v>1</v>
      </c>
      <c r="Q3274" s="17">
        <v>35</v>
      </c>
      <c r="S3274" s="17">
        <v>0.2</v>
      </c>
      <c r="T3274" s="17">
        <v>95</v>
      </c>
      <c r="U3274" s="17">
        <v>40</v>
      </c>
      <c r="V3274" s="17">
        <v>30</v>
      </c>
      <c r="W3274" s="17">
        <v>30</v>
      </c>
      <c r="X3274" s="17">
        <v>30</v>
      </c>
      <c r="Y3274" s="17"/>
      <c r="Z3274" s="17">
        <v>10</v>
      </c>
      <c r="AA3274" s="17">
        <v>156</v>
      </c>
      <c r="AB3274" s="17"/>
      <c r="AC3274" s="17">
        <v>60</v>
      </c>
      <c r="AD3274" s="17">
        <v>0.16666666666666666</v>
      </c>
      <c r="AE3274" s="17">
        <v>0.18181818181818182</v>
      </c>
      <c r="AF3274" s="17">
        <v>13</v>
      </c>
      <c r="AG3274" s="17"/>
      <c r="AL3274">
        <v>0</v>
      </c>
      <c r="AN3274">
        <v>0.1</v>
      </c>
      <c r="AP3274">
        <v>0.08</v>
      </c>
      <c r="AQ3274" s="9">
        <f>+AVERAGE(AL3260:AL3269)</f>
        <v>3.652123291374873E-2</v>
      </c>
      <c r="AR3274" s="9">
        <f>+AVERAGE(AN3260:AN3269)</f>
        <v>0.21407371152712767</v>
      </c>
      <c r="AS3274" s="17">
        <f t="shared" si="3027"/>
        <v>50</v>
      </c>
      <c r="AT3274" s="17">
        <f t="shared" si="3028"/>
        <v>0</v>
      </c>
      <c r="AU3274" s="17">
        <f t="shared" si="3029"/>
        <v>7.2727272727272724E-2</v>
      </c>
      <c r="AV3274" s="17">
        <f t="shared" si="3030"/>
        <v>7.2727272727272724E-2</v>
      </c>
      <c r="AZ3274">
        <v>5</v>
      </c>
      <c r="BA3274" s="27">
        <v>0.83333333333333337</v>
      </c>
      <c r="BB3274" s="17">
        <v>19</v>
      </c>
      <c r="BC3274" s="17">
        <v>1</v>
      </c>
      <c r="BD3274" s="17">
        <v>1</v>
      </c>
      <c r="BF3274">
        <v>0</v>
      </c>
      <c r="BG3274">
        <v>1</v>
      </c>
      <c r="BQ3274">
        <v>0.4</v>
      </c>
      <c r="BR3274">
        <v>0</v>
      </c>
      <c r="BS3274">
        <v>0.6166666666666667</v>
      </c>
      <c r="CK3274" s="23">
        <v>0.72727272727272729</v>
      </c>
      <c r="CL3274" s="23">
        <f t="shared" si="3032"/>
        <v>0</v>
      </c>
      <c r="CM3274" s="23">
        <f t="shared" si="3034"/>
        <v>0.14608493165499492</v>
      </c>
      <c r="CN3274" s="23">
        <f t="shared" si="3035"/>
        <v>0.8562948461085107</v>
      </c>
      <c r="CQ3274" s="4">
        <v>8</v>
      </c>
    </row>
    <row r="3275" spans="1:95" ht="11.25" customHeight="1">
      <c r="A3275" s="17">
        <v>30</v>
      </c>
      <c r="B3275" s="17">
        <v>4</v>
      </c>
      <c r="C3275" s="39">
        <v>5</v>
      </c>
      <c r="D3275" s="40">
        <v>0.21041666666666667</v>
      </c>
      <c r="E3275" s="17">
        <v>16</v>
      </c>
      <c r="F3275" s="9">
        <v>0</v>
      </c>
      <c r="G3275">
        <v>0</v>
      </c>
      <c r="H3275">
        <v>1</v>
      </c>
      <c r="I3275">
        <v>0</v>
      </c>
      <c r="J3275">
        <v>0</v>
      </c>
      <c r="K3275" s="5">
        <v>5</v>
      </c>
      <c r="L3275">
        <v>90</v>
      </c>
      <c r="M3275">
        <v>1</v>
      </c>
      <c r="N3275">
        <v>76</v>
      </c>
      <c r="O3275" s="17"/>
      <c r="P3275" s="17">
        <f t="shared" si="3033"/>
        <v>0</v>
      </c>
      <c r="Q3275" s="17">
        <v>7</v>
      </c>
      <c r="S3275" s="17">
        <v>0.14285714285714285</v>
      </c>
      <c r="T3275" s="17">
        <v>97</v>
      </c>
      <c r="U3275" s="17">
        <v>40</v>
      </c>
      <c r="V3275" s="17">
        <v>30</v>
      </c>
      <c r="W3275" s="17">
        <v>30</v>
      </c>
      <c r="X3275" s="17">
        <v>30</v>
      </c>
      <c r="Y3275" s="17"/>
      <c r="Z3275" s="17">
        <v>10</v>
      </c>
      <c r="AA3275" s="17">
        <v>166</v>
      </c>
      <c r="AB3275" s="17"/>
      <c r="AC3275" s="17">
        <v>55</v>
      </c>
      <c r="AD3275" s="17">
        <v>0.18181818181818182</v>
      </c>
      <c r="AE3275" s="17">
        <v>0.16666666666666666</v>
      </c>
      <c r="AF3275" s="17">
        <v>19</v>
      </c>
      <c r="AG3275" s="17"/>
      <c r="AL3275">
        <v>0.17142857142857143</v>
      </c>
      <c r="AN3275">
        <v>7.2727272727272724E-2</v>
      </c>
      <c r="AP3275">
        <v>5.3061224489795909E-2</v>
      </c>
      <c r="AQ3275" s="9">
        <f>+AVERAGE(AL3260:AL3269)</f>
        <v>3.652123291374873E-2</v>
      </c>
      <c r="AR3275" s="9">
        <f>+AVERAGE(AN3260:AN3269)</f>
        <v>0.21407371152712767</v>
      </c>
      <c r="AS3275" s="17">
        <f t="shared" si="3027"/>
        <v>35</v>
      </c>
      <c r="AT3275" s="17">
        <f t="shared" si="3028"/>
        <v>0</v>
      </c>
      <c r="AU3275" s="17">
        <f t="shared" si="3029"/>
        <v>0.1</v>
      </c>
      <c r="AV3275" s="17">
        <f t="shared" si="3030"/>
        <v>0.08</v>
      </c>
      <c r="AZ3275">
        <v>5</v>
      </c>
      <c r="BA3275" s="27">
        <v>0.83333333333333337</v>
      </c>
      <c r="BB3275" s="17">
        <v>19</v>
      </c>
      <c r="BC3275" s="17">
        <v>1</v>
      </c>
      <c r="BD3275" s="17">
        <v>1</v>
      </c>
      <c r="BF3275">
        <v>0</v>
      </c>
      <c r="BG3275">
        <v>1</v>
      </c>
      <c r="BQ3275">
        <v>0.4</v>
      </c>
      <c r="BR3275">
        <v>0</v>
      </c>
      <c r="BS3275">
        <v>0.6166666666666667</v>
      </c>
      <c r="CK3275" s="23">
        <v>0.66666666666666663</v>
      </c>
      <c r="CL3275" s="23">
        <f t="shared" si="3032"/>
        <v>0</v>
      </c>
      <c r="CM3275" s="23">
        <f t="shared" si="3034"/>
        <v>0.14608493165499492</v>
      </c>
      <c r="CN3275" s="23">
        <f t="shared" si="3035"/>
        <v>0.8562948461085107</v>
      </c>
      <c r="CQ3275" s="4">
        <v>7</v>
      </c>
    </row>
    <row r="3276" spans="1:95" ht="11.25" customHeight="1">
      <c r="A3276" s="17">
        <v>30</v>
      </c>
      <c r="B3276" s="17">
        <v>4</v>
      </c>
      <c r="C3276" s="39">
        <v>5</v>
      </c>
      <c r="D3276" s="40">
        <v>0.21041666666666667</v>
      </c>
      <c r="E3276" s="17">
        <v>17</v>
      </c>
      <c r="F3276" s="9">
        <v>0</v>
      </c>
      <c r="G3276">
        <v>0</v>
      </c>
      <c r="H3276">
        <v>1</v>
      </c>
      <c r="I3276">
        <v>0</v>
      </c>
      <c r="J3276">
        <v>0</v>
      </c>
      <c r="K3276" s="5">
        <v>10</v>
      </c>
      <c r="L3276">
        <v>87</v>
      </c>
      <c r="M3276">
        <v>2</v>
      </c>
      <c r="N3276">
        <v>78</v>
      </c>
      <c r="O3276" s="17"/>
      <c r="P3276" s="17">
        <f t="shared" si="3033"/>
        <v>0</v>
      </c>
      <c r="Q3276" s="17">
        <v>10</v>
      </c>
      <c r="S3276" s="17">
        <v>0.2</v>
      </c>
      <c r="T3276" s="17">
        <v>97</v>
      </c>
      <c r="U3276" s="17">
        <v>40</v>
      </c>
      <c r="V3276" s="17">
        <v>30</v>
      </c>
      <c r="W3276" s="17">
        <v>30</v>
      </c>
      <c r="X3276" s="17">
        <v>30</v>
      </c>
      <c r="Y3276" s="17"/>
      <c r="Z3276" s="17">
        <v>10</v>
      </c>
      <c r="AA3276" s="17">
        <v>176</v>
      </c>
      <c r="AB3276" s="17"/>
      <c r="AC3276" s="17">
        <v>60</v>
      </c>
      <c r="AD3276" s="17">
        <v>0.16666666666666666</v>
      </c>
      <c r="AE3276" s="17">
        <v>0.18181818181818182</v>
      </c>
      <c r="AF3276" s="17">
        <v>18</v>
      </c>
      <c r="AG3276" s="17"/>
      <c r="AL3276">
        <v>0</v>
      </c>
      <c r="AN3276">
        <v>0.1</v>
      </c>
      <c r="AP3276">
        <v>0.06</v>
      </c>
      <c r="AQ3276" s="9">
        <f>+AVERAGE(AL3260:AL3269)</f>
        <v>3.652123291374873E-2</v>
      </c>
      <c r="AR3276" s="9">
        <f>+AVERAGE(AN3260:AN3269)</f>
        <v>0.21407371152712767</v>
      </c>
      <c r="AS3276" s="17">
        <f t="shared" si="3027"/>
        <v>7</v>
      </c>
      <c r="AT3276" s="17">
        <f t="shared" si="3028"/>
        <v>0.17142857142857143</v>
      </c>
      <c r="AU3276" s="17">
        <f t="shared" si="3029"/>
        <v>7.2727272727272724E-2</v>
      </c>
      <c r="AV3276" s="17">
        <f t="shared" si="3030"/>
        <v>5.3061224489795909E-2</v>
      </c>
      <c r="AZ3276">
        <v>5</v>
      </c>
      <c r="BA3276" s="27">
        <v>0.83333333333333337</v>
      </c>
      <c r="BB3276" s="17">
        <v>19</v>
      </c>
      <c r="BC3276" s="17">
        <v>1</v>
      </c>
      <c r="BD3276" s="17">
        <v>1</v>
      </c>
      <c r="BF3276">
        <v>0</v>
      </c>
      <c r="BG3276">
        <v>1</v>
      </c>
      <c r="BQ3276">
        <v>0.4</v>
      </c>
      <c r="BR3276">
        <v>0</v>
      </c>
      <c r="BS3276">
        <v>0.6166666666666667</v>
      </c>
      <c r="CK3276" s="23">
        <v>0.72727272727272729</v>
      </c>
      <c r="CL3276" s="23">
        <f t="shared" si="3032"/>
        <v>0</v>
      </c>
      <c r="CM3276" s="23">
        <f t="shared" si="3034"/>
        <v>0.14608493165499492</v>
      </c>
      <c r="CN3276" s="23">
        <f t="shared" si="3035"/>
        <v>0.8562948461085107</v>
      </c>
      <c r="CQ3276" s="4">
        <v>11</v>
      </c>
    </row>
    <row r="3277" spans="1:95" ht="11.25" customHeight="1">
      <c r="A3277" s="17">
        <v>30</v>
      </c>
      <c r="B3277" s="17">
        <v>4</v>
      </c>
      <c r="C3277" s="39">
        <v>5</v>
      </c>
      <c r="D3277" s="40">
        <v>0.21041666666666667</v>
      </c>
      <c r="E3277" s="17">
        <v>18</v>
      </c>
      <c r="F3277" s="9">
        <v>0</v>
      </c>
      <c r="G3277">
        <v>0</v>
      </c>
      <c r="H3277">
        <v>1</v>
      </c>
      <c r="I3277">
        <v>0</v>
      </c>
      <c r="J3277">
        <v>0</v>
      </c>
      <c r="K3277" s="5">
        <v>80</v>
      </c>
      <c r="L3277">
        <v>17</v>
      </c>
      <c r="M3277">
        <v>10</v>
      </c>
      <c r="N3277">
        <v>88</v>
      </c>
      <c r="O3277" s="17"/>
      <c r="P3277" s="17">
        <f t="shared" si="3033"/>
        <v>1</v>
      </c>
      <c r="Q3277" s="17">
        <v>50</v>
      </c>
      <c r="S3277" s="17">
        <v>0.2</v>
      </c>
      <c r="T3277" s="17">
        <v>67</v>
      </c>
      <c r="U3277" s="17">
        <v>30</v>
      </c>
      <c r="V3277" s="17">
        <v>30</v>
      </c>
      <c r="W3277" s="17">
        <v>30</v>
      </c>
      <c r="X3277" s="17">
        <v>30</v>
      </c>
      <c r="Y3277" s="17"/>
      <c r="Z3277" s="17">
        <v>10</v>
      </c>
      <c r="AA3277" s="17">
        <v>186</v>
      </c>
      <c r="AB3277" s="17"/>
      <c r="AC3277" s="17">
        <v>55</v>
      </c>
      <c r="AD3277" s="17">
        <v>0.18181818181818182</v>
      </c>
      <c r="AE3277" s="17">
        <v>0.16666666666666666</v>
      </c>
      <c r="AF3277" s="17">
        <v>10</v>
      </c>
      <c r="AG3277" s="17"/>
      <c r="AL3277">
        <v>0</v>
      </c>
      <c r="AN3277">
        <v>7.2727272727272724E-2</v>
      </c>
      <c r="AP3277">
        <v>7.2727272727272724E-2</v>
      </c>
      <c r="AQ3277" s="9">
        <f>+AVERAGE(AL3260:AL3269)</f>
        <v>3.652123291374873E-2</v>
      </c>
      <c r="AR3277" s="9">
        <f>+AVERAGE(AN3260:AN3269)</f>
        <v>0.21407371152712767</v>
      </c>
      <c r="AS3277" s="17">
        <f t="shared" si="3027"/>
        <v>10</v>
      </c>
      <c r="AT3277" s="17">
        <f t="shared" si="3028"/>
        <v>0</v>
      </c>
      <c r="AU3277" s="17">
        <f t="shared" si="3029"/>
        <v>0.1</v>
      </c>
      <c r="AV3277" s="17">
        <f t="shared" si="3030"/>
        <v>0.06</v>
      </c>
      <c r="AZ3277">
        <v>5</v>
      </c>
      <c r="BA3277" s="27">
        <v>0.83333333333333337</v>
      </c>
      <c r="BB3277" s="17">
        <v>19</v>
      </c>
      <c r="BC3277" s="17">
        <v>1</v>
      </c>
      <c r="BD3277" s="17">
        <v>1</v>
      </c>
      <c r="BF3277">
        <v>0</v>
      </c>
      <c r="BG3277">
        <v>1</v>
      </c>
      <c r="BQ3277">
        <v>0.4</v>
      </c>
      <c r="BR3277">
        <v>0</v>
      </c>
      <c r="BS3277">
        <v>0.6166666666666667</v>
      </c>
      <c r="CK3277" s="23">
        <v>0.66666666666666663</v>
      </c>
      <c r="CL3277" s="23">
        <f t="shared" si="3032"/>
        <v>0</v>
      </c>
      <c r="CM3277" s="23">
        <f t="shared" si="3034"/>
        <v>0.14608493165499492</v>
      </c>
      <c r="CN3277" s="23">
        <f t="shared" si="3035"/>
        <v>0.8562948461085107</v>
      </c>
      <c r="CQ3277" s="4">
        <v>7</v>
      </c>
    </row>
    <row r="3278" spans="1:95" ht="11.25" customHeight="1">
      <c r="A3278" s="17">
        <v>30</v>
      </c>
      <c r="B3278" s="17">
        <v>4</v>
      </c>
      <c r="C3278" s="39">
        <v>5</v>
      </c>
      <c r="D3278" s="40">
        <v>0.21041666666666667</v>
      </c>
      <c r="E3278" s="17">
        <v>19</v>
      </c>
      <c r="F3278" s="9">
        <v>0</v>
      </c>
      <c r="G3278">
        <v>0</v>
      </c>
      <c r="H3278">
        <v>1</v>
      </c>
      <c r="I3278">
        <v>0</v>
      </c>
      <c r="J3278">
        <v>0</v>
      </c>
      <c r="K3278" s="5">
        <v>10</v>
      </c>
      <c r="L3278">
        <v>57</v>
      </c>
      <c r="M3278">
        <v>8</v>
      </c>
      <c r="N3278">
        <v>96</v>
      </c>
      <c r="O3278" s="17"/>
      <c r="P3278" s="17">
        <f t="shared" si="3033"/>
        <v>1</v>
      </c>
      <c r="Q3278" s="17">
        <v>38</v>
      </c>
      <c r="S3278" s="17">
        <v>0.21052631578947367</v>
      </c>
      <c r="T3278" s="17">
        <v>95</v>
      </c>
      <c r="U3278" s="17">
        <v>40</v>
      </c>
      <c r="V3278" s="17">
        <v>30</v>
      </c>
      <c r="W3278" s="17">
        <v>30</v>
      </c>
      <c r="X3278" s="17">
        <v>30</v>
      </c>
      <c r="Y3278" s="17"/>
      <c r="Z3278" s="17">
        <v>10</v>
      </c>
      <c r="AA3278" s="17">
        <v>196</v>
      </c>
      <c r="AB3278" s="17"/>
      <c r="AC3278" s="17">
        <v>55</v>
      </c>
      <c r="AD3278" s="17">
        <v>0.18181818181818182</v>
      </c>
      <c r="AE3278" s="17">
        <v>0.18181818181818182</v>
      </c>
      <c r="AF3278" s="17">
        <v>12</v>
      </c>
      <c r="AG3278" s="17"/>
      <c r="AL3278">
        <v>3.1578947368421054E-2</v>
      </c>
      <c r="AN3278">
        <v>7.2727272727272724E-2</v>
      </c>
      <c r="AP3278">
        <v>7.7611940298507459E-2</v>
      </c>
      <c r="AQ3278" s="9">
        <f>+AVERAGE(AL3260:AL3269)</f>
        <v>3.652123291374873E-2</v>
      </c>
      <c r="AR3278" s="9">
        <f>+AVERAGE(AN3260:AN3269)</f>
        <v>0.21407371152712767</v>
      </c>
      <c r="AS3278" s="17">
        <f t="shared" si="3027"/>
        <v>50</v>
      </c>
      <c r="AT3278" s="17">
        <f t="shared" si="3028"/>
        <v>0</v>
      </c>
      <c r="AU3278" s="17">
        <f t="shared" si="3029"/>
        <v>7.2727272727272724E-2</v>
      </c>
      <c r="AV3278" s="17">
        <f t="shared" si="3030"/>
        <v>7.2727272727272724E-2</v>
      </c>
      <c r="AZ3278">
        <v>5</v>
      </c>
      <c r="BA3278" s="27">
        <v>0.83333333333333337</v>
      </c>
      <c r="BB3278" s="17">
        <v>19</v>
      </c>
      <c r="BC3278" s="17">
        <v>1</v>
      </c>
      <c r="BD3278" s="17">
        <v>1</v>
      </c>
      <c r="BF3278">
        <v>0</v>
      </c>
      <c r="BG3278">
        <v>1</v>
      </c>
      <c r="BQ3278">
        <v>0.4</v>
      </c>
      <c r="BR3278">
        <v>0</v>
      </c>
      <c r="BS3278">
        <v>0.6166666666666667</v>
      </c>
      <c r="CK3278" s="23">
        <v>0.72727272727272729</v>
      </c>
      <c r="CL3278" s="23">
        <f t="shared" si="3032"/>
        <v>0</v>
      </c>
      <c r="CM3278" s="23">
        <f t="shared" si="3034"/>
        <v>0.14608493165499492</v>
      </c>
      <c r="CN3278" s="23">
        <f t="shared" si="3035"/>
        <v>0.8562948461085107</v>
      </c>
      <c r="CQ3278" s="4">
        <v>4</v>
      </c>
    </row>
    <row r="3279" spans="1:95" ht="11.25" customHeight="1">
      <c r="A3279" s="17">
        <v>30</v>
      </c>
      <c r="B3279" s="17">
        <v>4</v>
      </c>
      <c r="C3279" s="39">
        <v>5</v>
      </c>
      <c r="D3279" s="40">
        <v>0.21041666666666667</v>
      </c>
      <c r="E3279" s="17">
        <v>20</v>
      </c>
      <c r="F3279" s="9">
        <v>0</v>
      </c>
      <c r="G3279">
        <v>0</v>
      </c>
      <c r="H3279">
        <v>1</v>
      </c>
      <c r="I3279">
        <v>0</v>
      </c>
      <c r="J3279">
        <v>0</v>
      </c>
      <c r="K3279" s="5">
        <v>10</v>
      </c>
      <c r="L3279">
        <v>85</v>
      </c>
      <c r="M3279">
        <v>0</v>
      </c>
      <c r="N3279">
        <v>96</v>
      </c>
      <c r="O3279" s="17"/>
      <c r="P3279" s="17">
        <f t="shared" si="3033"/>
        <v>0</v>
      </c>
      <c r="Q3279" s="17">
        <v>0</v>
      </c>
      <c r="S3279" s="17">
        <v>0.2</v>
      </c>
      <c r="T3279" s="17">
        <v>85</v>
      </c>
      <c r="U3279" s="17">
        <v>40</v>
      </c>
      <c r="V3279" s="17">
        <v>30</v>
      </c>
      <c r="W3279" s="17">
        <v>30</v>
      </c>
      <c r="X3279" s="17">
        <v>30</v>
      </c>
      <c r="Y3279" s="17"/>
      <c r="Z3279" s="17">
        <v>10</v>
      </c>
      <c r="AA3279" s="17">
        <v>206</v>
      </c>
      <c r="AB3279" s="17"/>
      <c r="AC3279" s="17">
        <v>55</v>
      </c>
      <c r="AD3279" s="17">
        <v>0.18181818181818182</v>
      </c>
      <c r="AE3279" s="17">
        <v>0.18181818181818182</v>
      </c>
      <c r="AF3279" s="17">
        <v>20</v>
      </c>
      <c r="AG3279" s="17">
        <v>158</v>
      </c>
      <c r="AL3279">
        <v>0</v>
      </c>
      <c r="AN3279">
        <v>7.2727272727272724E-2</v>
      </c>
      <c r="AP3279">
        <v>3.8095238095238099E-2</v>
      </c>
      <c r="AQ3279" s="9">
        <f>+AVERAGE(AL3260:AL3269)</f>
        <v>3.652123291374873E-2</v>
      </c>
      <c r="AR3279" s="9">
        <f>+AVERAGE(AN3260:AN3269)</f>
        <v>0.21407371152712767</v>
      </c>
      <c r="AS3279" s="17">
        <f t="shared" si="3027"/>
        <v>38</v>
      </c>
      <c r="AT3279" s="17">
        <f t="shared" si="3028"/>
        <v>3.1578947368421054E-2</v>
      </c>
      <c r="AU3279" s="17">
        <f t="shared" si="3029"/>
        <v>7.2727272727272724E-2</v>
      </c>
      <c r="AV3279" s="17">
        <f t="shared" si="3030"/>
        <v>7.7611940298507459E-2</v>
      </c>
      <c r="AZ3279">
        <v>5</v>
      </c>
      <c r="BA3279" s="27">
        <v>0.83333333333333337</v>
      </c>
      <c r="BB3279" s="17">
        <v>19</v>
      </c>
      <c r="BC3279" s="17">
        <v>1</v>
      </c>
      <c r="BD3279" s="17">
        <v>1</v>
      </c>
      <c r="BF3279">
        <v>0</v>
      </c>
      <c r="BG3279">
        <v>1</v>
      </c>
      <c r="BQ3279">
        <v>0.4</v>
      </c>
      <c r="BR3279">
        <v>0</v>
      </c>
      <c r="BS3279">
        <v>0.6166666666666667</v>
      </c>
      <c r="BW3279" s="9">
        <f>SUM(AF3270:AF3279)</f>
        <v>158</v>
      </c>
      <c r="BX3279" s="9"/>
      <c r="BY3279" s="9">
        <f t="shared" ref="BY3279" si="3036">SUM(BW3269,BW3279)</f>
        <v>310</v>
      </c>
      <c r="CK3279" s="23">
        <v>0.72727272727272729</v>
      </c>
      <c r="CL3279" s="23">
        <f t="shared" si="3032"/>
        <v>0</v>
      </c>
      <c r="CM3279" s="23">
        <f t="shared" si="3034"/>
        <v>0.14608493165499492</v>
      </c>
      <c r="CN3279" s="23">
        <f t="shared" si="3035"/>
        <v>0.8562948461085107</v>
      </c>
      <c r="CQ3279" s="4">
        <v>8</v>
      </c>
    </row>
    <row r="3280" spans="1:95" ht="11.25" customHeight="1">
      <c r="A3280" s="17">
        <v>30</v>
      </c>
      <c r="B3280" s="17">
        <v>5</v>
      </c>
      <c r="C3280" s="39">
        <v>2</v>
      </c>
      <c r="D3280" s="40">
        <v>8.4027777777777771E-2</v>
      </c>
      <c r="E3280" s="17">
        <v>-2</v>
      </c>
      <c r="F3280" s="9">
        <v>0</v>
      </c>
      <c r="G3280">
        <v>0</v>
      </c>
      <c r="H3280">
        <v>0</v>
      </c>
      <c r="I3280">
        <v>0</v>
      </c>
      <c r="J3280">
        <v>0</v>
      </c>
      <c r="K3280" s="5">
        <v>25</v>
      </c>
      <c r="L3280">
        <v>50</v>
      </c>
      <c r="M3280">
        <v>7</v>
      </c>
      <c r="O3280" s="17"/>
      <c r="P3280" s="17">
        <f t="shared" si="3033"/>
        <v>1</v>
      </c>
      <c r="Q3280" s="17">
        <v>35</v>
      </c>
      <c r="S3280" s="17">
        <v>0.2</v>
      </c>
      <c r="T3280" s="17">
        <v>85</v>
      </c>
      <c r="U3280" s="17">
        <v>40</v>
      </c>
      <c r="V3280" s="17">
        <v>30</v>
      </c>
      <c r="W3280" s="17"/>
      <c r="X3280" s="17">
        <v>30</v>
      </c>
      <c r="Y3280" s="17"/>
      <c r="Z3280" s="17">
        <v>0</v>
      </c>
      <c r="AA3280" s="17"/>
      <c r="AB3280" s="17"/>
      <c r="AC3280" s="17">
        <v>39</v>
      </c>
      <c r="AD3280" s="17">
        <v>0</v>
      </c>
      <c r="AE3280" s="17"/>
      <c r="AF3280" s="17">
        <v>3</v>
      </c>
      <c r="AG3280" s="17"/>
      <c r="AL3280">
        <v>0</v>
      </c>
      <c r="AN3280">
        <v>0.58461538461538465</v>
      </c>
      <c r="AP3280">
        <v>0.42222222222222222</v>
      </c>
      <c r="AQ3280" s="22"/>
      <c r="AR3280" s="22"/>
      <c r="AS3280" s="17">
        <f t="shared" si="3027"/>
        <v>0</v>
      </c>
      <c r="AT3280" s="17">
        <f t="shared" si="3028"/>
        <v>0</v>
      </c>
      <c r="AU3280" s="17">
        <f t="shared" si="3029"/>
        <v>7.2727272727272724E-2</v>
      </c>
      <c r="AV3280" s="17">
        <f t="shared" si="3030"/>
        <v>3.8095238095238099E-2</v>
      </c>
      <c r="AZ3280">
        <v>3</v>
      </c>
      <c r="BA3280" s="27">
        <v>0.5</v>
      </c>
      <c r="BB3280" s="17">
        <v>19</v>
      </c>
      <c r="BC3280" s="17">
        <v>1</v>
      </c>
      <c r="BD3280" s="17">
        <v>1</v>
      </c>
      <c r="BF3280">
        <v>0</v>
      </c>
      <c r="BG3280">
        <v>2</v>
      </c>
      <c r="BQ3280">
        <v>0.4</v>
      </c>
      <c r="BR3280">
        <v>0</v>
      </c>
      <c r="BS3280">
        <v>0.6166666666666667</v>
      </c>
      <c r="CK3280" s="23" t="s">
        <v>2085</v>
      </c>
      <c r="CL3280" s="23">
        <f t="shared" si="3032"/>
        <v>0</v>
      </c>
      <c r="CM3280" s="23" t="str">
        <f t="shared" si="3034"/>
        <v/>
      </c>
      <c r="CN3280" s="23" t="str">
        <f t="shared" si="3035"/>
        <v/>
      </c>
      <c r="CQ3280" s="4">
        <v>1</v>
      </c>
    </row>
    <row r="3281" spans="1:95" ht="11.25" customHeight="1">
      <c r="A3281" s="17">
        <v>30</v>
      </c>
      <c r="B3281" s="17">
        <v>5</v>
      </c>
      <c r="C3281" s="39">
        <v>2</v>
      </c>
      <c r="D3281" s="40">
        <v>8.4027777777777771E-2</v>
      </c>
      <c r="E3281" s="17">
        <v>-1</v>
      </c>
      <c r="F3281" s="9">
        <v>0</v>
      </c>
      <c r="G3281">
        <v>0</v>
      </c>
      <c r="H3281">
        <v>0</v>
      </c>
      <c r="I3281">
        <v>0</v>
      </c>
      <c r="J3281">
        <v>0</v>
      </c>
      <c r="K3281" s="5">
        <v>25</v>
      </c>
      <c r="L3281">
        <v>60</v>
      </c>
      <c r="M3281">
        <v>8</v>
      </c>
      <c r="O3281" s="17"/>
      <c r="P3281" s="17">
        <f t="shared" si="3033"/>
        <v>1</v>
      </c>
      <c r="Q3281" s="17">
        <v>40</v>
      </c>
      <c r="S3281" s="17">
        <v>0.2</v>
      </c>
      <c r="T3281" s="17">
        <v>100</v>
      </c>
      <c r="U3281" s="17">
        <v>40</v>
      </c>
      <c r="V3281" s="17">
        <v>30</v>
      </c>
      <c r="W3281" s="17">
        <v>30</v>
      </c>
      <c r="X3281" s="17">
        <v>30</v>
      </c>
      <c r="Y3281" s="17"/>
      <c r="Z3281" s="17">
        <v>4</v>
      </c>
      <c r="AA3281" s="17"/>
      <c r="AB3281" s="17"/>
      <c r="AC3281" s="17">
        <v>35</v>
      </c>
      <c r="AD3281" s="17">
        <v>0.11428571428571428</v>
      </c>
      <c r="AE3281" s="17">
        <v>0</v>
      </c>
      <c r="AF3281" s="17">
        <v>6</v>
      </c>
      <c r="AG3281" s="17"/>
      <c r="AL3281">
        <v>0</v>
      </c>
      <c r="AN3281">
        <v>0.2742857142857143</v>
      </c>
      <c r="AP3281">
        <v>0.21333333333333335</v>
      </c>
      <c r="AQ3281" s="9"/>
      <c r="AR3281" s="9"/>
      <c r="AS3281" s="17">
        <f t="shared" si="3027"/>
        <v>35</v>
      </c>
      <c r="AT3281" s="17">
        <f t="shared" si="3028"/>
        <v>0</v>
      </c>
      <c r="AU3281" s="17">
        <f t="shared" si="3029"/>
        <v>0.58461538461538465</v>
      </c>
      <c r="AV3281" s="17">
        <f t="shared" si="3030"/>
        <v>0.42222222222222222</v>
      </c>
      <c r="AZ3281">
        <v>3</v>
      </c>
      <c r="BA3281" s="27">
        <v>0.5</v>
      </c>
      <c r="BB3281" s="17">
        <v>19</v>
      </c>
      <c r="BC3281" s="17">
        <v>1</v>
      </c>
      <c r="BD3281" s="17">
        <v>1</v>
      </c>
      <c r="BF3281">
        <v>0</v>
      </c>
      <c r="BG3281">
        <v>2</v>
      </c>
      <c r="BQ3281">
        <v>0.4</v>
      </c>
      <c r="BR3281">
        <v>0</v>
      </c>
      <c r="BS3281">
        <v>0.6166666666666667</v>
      </c>
      <c r="CK3281" s="23">
        <v>0</v>
      </c>
      <c r="CL3281" s="23">
        <f t="shared" si="3032"/>
        <v>0</v>
      </c>
      <c r="CM3281" s="23" t="str">
        <f t="shared" si="3034"/>
        <v/>
      </c>
      <c r="CN3281" s="23" t="str">
        <f t="shared" si="3035"/>
        <v/>
      </c>
      <c r="CQ3281" s="4">
        <v>1</v>
      </c>
    </row>
    <row r="3282" spans="1:95" ht="11.25" customHeight="1">
      <c r="A3282" s="17">
        <v>30</v>
      </c>
      <c r="B3282" s="17">
        <v>5</v>
      </c>
      <c r="C3282" s="39">
        <v>2</v>
      </c>
      <c r="D3282" s="40">
        <v>8.4027777777777771E-2</v>
      </c>
      <c r="E3282" s="17">
        <v>1</v>
      </c>
      <c r="F3282" s="9">
        <v>0</v>
      </c>
      <c r="G3282">
        <v>0</v>
      </c>
      <c r="H3282">
        <v>0</v>
      </c>
      <c r="I3282">
        <v>0</v>
      </c>
      <c r="J3282">
        <v>0</v>
      </c>
      <c r="K3282" s="5">
        <v>25</v>
      </c>
      <c r="L3282">
        <v>75</v>
      </c>
      <c r="M3282">
        <v>5</v>
      </c>
      <c r="N3282">
        <v>5</v>
      </c>
      <c r="O3282" s="17"/>
      <c r="P3282" s="17">
        <f t="shared" si="3033"/>
        <v>2</v>
      </c>
      <c r="Q3282" s="17">
        <v>25</v>
      </c>
      <c r="S3282" s="17">
        <v>0.2</v>
      </c>
      <c r="T3282" s="17">
        <v>100</v>
      </c>
      <c r="U3282" s="17">
        <v>40</v>
      </c>
      <c r="V3282" s="17">
        <v>30</v>
      </c>
      <c r="W3282" s="17">
        <v>30</v>
      </c>
      <c r="X3282" s="17">
        <v>30</v>
      </c>
      <c r="Y3282" s="17"/>
      <c r="Z3282" s="17">
        <v>10</v>
      </c>
      <c r="AA3282" s="17">
        <v>10</v>
      </c>
      <c r="AB3282" s="17"/>
      <c r="AC3282" s="17">
        <v>60</v>
      </c>
      <c r="AD3282" s="17">
        <v>0.16666666666666666</v>
      </c>
      <c r="AE3282" s="17"/>
      <c r="AF3282" s="17">
        <v>15</v>
      </c>
      <c r="AG3282" s="17"/>
      <c r="AL3282">
        <v>0</v>
      </c>
      <c r="AN3282">
        <v>0.1</v>
      </c>
      <c r="AP3282">
        <v>7.0588235294117646E-2</v>
      </c>
      <c r="AQ3282" s="9"/>
      <c r="AR3282" s="9"/>
      <c r="AS3282" s="17">
        <f t="shared" si="3027"/>
        <v>40</v>
      </c>
      <c r="AT3282" s="17">
        <f t="shared" si="3028"/>
        <v>0</v>
      </c>
      <c r="AU3282" s="17">
        <f t="shared" si="3029"/>
        <v>0.2742857142857143</v>
      </c>
      <c r="AV3282" s="17">
        <f t="shared" si="3030"/>
        <v>0.21333333333333335</v>
      </c>
      <c r="AZ3282">
        <v>3</v>
      </c>
      <c r="BA3282" s="27">
        <v>0.5</v>
      </c>
      <c r="BB3282" s="17">
        <v>19</v>
      </c>
      <c r="BC3282" s="17">
        <v>1</v>
      </c>
      <c r="BD3282" s="17">
        <v>1</v>
      </c>
      <c r="BF3282">
        <v>0</v>
      </c>
      <c r="BG3282">
        <v>2</v>
      </c>
      <c r="BQ3282">
        <v>0.4</v>
      </c>
      <c r="BR3282">
        <v>0</v>
      </c>
      <c r="BS3282">
        <v>0.6166666666666667</v>
      </c>
      <c r="CK3282" s="23" t="s">
        <v>2085</v>
      </c>
      <c r="CL3282" s="23">
        <f t="shared" si="3032"/>
        <v>0</v>
      </c>
      <c r="CM3282" s="23" t="str">
        <f t="shared" si="3034"/>
        <v/>
      </c>
      <c r="CN3282" s="23" t="str">
        <f t="shared" si="3035"/>
        <v/>
      </c>
      <c r="CQ3282" s="4">
        <v>1</v>
      </c>
    </row>
    <row r="3283" spans="1:95" ht="11.25" customHeight="1">
      <c r="A3283" s="17">
        <v>30</v>
      </c>
      <c r="B3283" s="17">
        <v>5</v>
      </c>
      <c r="C3283" s="39">
        <v>2</v>
      </c>
      <c r="D3283" s="40">
        <v>8.4027777777777771E-2</v>
      </c>
      <c r="E3283" s="17">
        <v>2</v>
      </c>
      <c r="F3283" s="9">
        <v>0</v>
      </c>
      <c r="G3283">
        <v>0</v>
      </c>
      <c r="H3283">
        <v>0</v>
      </c>
      <c r="I3283">
        <v>0</v>
      </c>
      <c r="J3283">
        <v>0</v>
      </c>
      <c r="K3283" s="5">
        <v>25</v>
      </c>
      <c r="L3283">
        <v>75</v>
      </c>
      <c r="M3283">
        <v>5</v>
      </c>
      <c r="N3283">
        <v>10</v>
      </c>
      <c r="O3283" s="17"/>
      <c r="P3283" s="17">
        <f t="shared" si="3033"/>
        <v>2</v>
      </c>
      <c r="Q3283" s="17">
        <v>23</v>
      </c>
      <c r="S3283" s="17">
        <v>0.21739130434782608</v>
      </c>
      <c r="T3283" s="17">
        <v>98</v>
      </c>
      <c r="U3283" s="17">
        <v>40</v>
      </c>
      <c r="V3283" s="17">
        <v>30</v>
      </c>
      <c r="W3283" s="17">
        <v>30</v>
      </c>
      <c r="X3283" s="17">
        <v>30</v>
      </c>
      <c r="Y3283" s="17"/>
      <c r="Z3283" s="17">
        <v>0</v>
      </c>
      <c r="AA3283" s="17">
        <v>10</v>
      </c>
      <c r="AB3283" s="17"/>
      <c r="AC3283" s="17">
        <v>37</v>
      </c>
      <c r="AD3283" s="17">
        <v>0</v>
      </c>
      <c r="AE3283" s="17">
        <v>0.16666666666666666</v>
      </c>
      <c r="AF3283" s="17">
        <v>5</v>
      </c>
      <c r="AG3283" s="17"/>
      <c r="AL3283">
        <v>6.9565217391304363E-2</v>
      </c>
      <c r="AN3283">
        <v>0.4756756756756757</v>
      </c>
      <c r="AP3283">
        <v>0.27500000000000002</v>
      </c>
      <c r="AQ3283" s="9"/>
      <c r="AR3283" s="9"/>
      <c r="AS3283" s="17">
        <f t="shared" si="3027"/>
        <v>25</v>
      </c>
      <c r="AT3283" s="17">
        <f t="shared" si="3028"/>
        <v>0</v>
      </c>
      <c r="AU3283" s="17">
        <f t="shared" si="3029"/>
        <v>0.1</v>
      </c>
      <c r="AV3283" s="17">
        <f t="shared" si="3030"/>
        <v>7.0588235294117646E-2</v>
      </c>
      <c r="AZ3283">
        <v>3</v>
      </c>
      <c r="BA3283" s="27">
        <v>0.5</v>
      </c>
      <c r="BB3283" s="17">
        <v>19</v>
      </c>
      <c r="BC3283" s="17">
        <v>1</v>
      </c>
      <c r="BD3283" s="17">
        <v>1</v>
      </c>
      <c r="BF3283">
        <v>0</v>
      </c>
      <c r="BG3283">
        <v>2</v>
      </c>
      <c r="BQ3283">
        <v>0.4</v>
      </c>
      <c r="BR3283">
        <v>0</v>
      </c>
      <c r="BS3283">
        <v>0.6166666666666667</v>
      </c>
      <c r="CK3283" s="23">
        <v>0.83333333333333326</v>
      </c>
      <c r="CL3283" s="23">
        <f t="shared" si="3032"/>
        <v>0</v>
      </c>
      <c r="CM3283" s="23" t="str">
        <f t="shared" si="3034"/>
        <v/>
      </c>
      <c r="CN3283" s="23" t="str">
        <f t="shared" si="3035"/>
        <v/>
      </c>
      <c r="CQ3283" s="4">
        <v>2</v>
      </c>
    </row>
    <row r="3284" spans="1:95" ht="11.25" customHeight="1">
      <c r="A3284" s="17">
        <v>30</v>
      </c>
      <c r="B3284" s="17">
        <v>5</v>
      </c>
      <c r="C3284" s="39">
        <v>2</v>
      </c>
      <c r="D3284" s="40">
        <v>8.4027777777777771E-2</v>
      </c>
      <c r="E3284" s="17">
        <v>3</v>
      </c>
      <c r="F3284" s="9">
        <v>0</v>
      </c>
      <c r="G3284">
        <v>0</v>
      </c>
      <c r="H3284">
        <v>0</v>
      </c>
      <c r="I3284">
        <v>0</v>
      </c>
      <c r="J3284">
        <v>0</v>
      </c>
      <c r="K3284" s="5">
        <v>25</v>
      </c>
      <c r="L3284">
        <v>73</v>
      </c>
      <c r="M3284">
        <v>3</v>
      </c>
      <c r="N3284">
        <v>13</v>
      </c>
      <c r="O3284" s="17"/>
      <c r="P3284" s="17">
        <f t="shared" si="3033"/>
        <v>0</v>
      </c>
      <c r="Q3284" s="17">
        <v>17</v>
      </c>
      <c r="S3284" s="17">
        <v>0.17647058823529413</v>
      </c>
      <c r="T3284" s="17">
        <v>90</v>
      </c>
      <c r="U3284" s="17">
        <v>40</v>
      </c>
      <c r="V3284" s="17">
        <v>30</v>
      </c>
      <c r="W3284" s="17">
        <v>30</v>
      </c>
      <c r="X3284" s="17">
        <v>30</v>
      </c>
      <c r="Y3284" s="17"/>
      <c r="Z3284" s="17">
        <v>0</v>
      </c>
      <c r="AA3284" s="17">
        <v>10</v>
      </c>
      <c r="AB3284" s="17"/>
      <c r="AC3284" s="17">
        <v>49</v>
      </c>
      <c r="AD3284" s="17">
        <v>0</v>
      </c>
      <c r="AE3284" s="17">
        <v>0</v>
      </c>
      <c r="AF3284" s="17">
        <v>7</v>
      </c>
      <c r="AG3284" s="17"/>
      <c r="AL3284">
        <v>9.4117647058823528E-2</v>
      </c>
      <c r="AN3284">
        <v>0.45714285714285707</v>
      </c>
      <c r="AP3284">
        <v>0.27317073170731709</v>
      </c>
      <c r="AQ3284" s="9"/>
      <c r="AR3284" s="9"/>
      <c r="AS3284" s="17">
        <f t="shared" si="3027"/>
        <v>23</v>
      </c>
      <c r="AT3284" s="17">
        <f t="shared" si="3028"/>
        <v>6.9565217391304363E-2</v>
      </c>
      <c r="AU3284" s="17">
        <f t="shared" si="3029"/>
        <v>0.4756756756756757</v>
      </c>
      <c r="AV3284" s="17">
        <f t="shared" si="3030"/>
        <v>0.27500000000000002</v>
      </c>
      <c r="AZ3284">
        <v>3</v>
      </c>
      <c r="BA3284" s="27">
        <v>0.5</v>
      </c>
      <c r="BB3284" s="17">
        <v>19</v>
      </c>
      <c r="BC3284" s="17">
        <v>1</v>
      </c>
      <c r="BD3284" s="17">
        <v>1</v>
      </c>
      <c r="BF3284">
        <v>0</v>
      </c>
      <c r="BG3284">
        <v>2</v>
      </c>
      <c r="BQ3284">
        <v>0.4</v>
      </c>
      <c r="BR3284">
        <v>0</v>
      </c>
      <c r="BS3284">
        <v>0.6166666666666667</v>
      </c>
      <c r="CK3284" s="23">
        <v>0</v>
      </c>
      <c r="CL3284" s="23">
        <f t="shared" si="3032"/>
        <v>0</v>
      </c>
      <c r="CM3284" s="23" t="str">
        <f t="shared" si="3034"/>
        <v/>
      </c>
      <c r="CN3284" s="23" t="str">
        <f t="shared" si="3035"/>
        <v/>
      </c>
      <c r="CQ3284" s="4">
        <v>3</v>
      </c>
    </row>
    <row r="3285" spans="1:95" ht="11.25" customHeight="1">
      <c r="A3285" s="17">
        <v>30</v>
      </c>
      <c r="B3285" s="17">
        <v>5</v>
      </c>
      <c r="C3285" s="39">
        <v>2</v>
      </c>
      <c r="D3285" s="40">
        <v>8.4027777777777771E-2</v>
      </c>
      <c r="E3285" s="17">
        <v>4</v>
      </c>
      <c r="F3285" s="9">
        <v>0</v>
      </c>
      <c r="G3285">
        <v>0</v>
      </c>
      <c r="H3285">
        <v>0</v>
      </c>
      <c r="I3285">
        <v>0</v>
      </c>
      <c r="J3285">
        <v>0</v>
      </c>
      <c r="K3285" s="5">
        <v>25</v>
      </c>
      <c r="L3285">
        <v>65</v>
      </c>
      <c r="M3285">
        <v>5</v>
      </c>
      <c r="N3285">
        <v>18</v>
      </c>
      <c r="O3285" s="17"/>
      <c r="P3285" s="17">
        <f t="shared" si="3033"/>
        <v>2</v>
      </c>
      <c r="Q3285" s="17">
        <v>19</v>
      </c>
      <c r="S3285" s="17">
        <v>0.26315789473684209</v>
      </c>
      <c r="T3285" s="17">
        <v>84</v>
      </c>
      <c r="U3285" s="17">
        <v>40</v>
      </c>
      <c r="V3285" s="17">
        <v>30</v>
      </c>
      <c r="W3285" s="17">
        <v>30</v>
      </c>
      <c r="X3285" s="17">
        <v>30</v>
      </c>
      <c r="Y3285" s="17"/>
      <c r="Z3285" s="17">
        <v>0</v>
      </c>
      <c r="AA3285" s="17">
        <v>10</v>
      </c>
      <c r="AB3285" s="17"/>
      <c r="AC3285" s="17">
        <v>45</v>
      </c>
      <c r="AD3285" s="17">
        <v>0</v>
      </c>
      <c r="AE3285" s="17">
        <v>0</v>
      </c>
      <c r="AF3285" s="17">
        <v>5</v>
      </c>
      <c r="AG3285" s="17"/>
      <c r="AL3285">
        <v>0.12631578947368421</v>
      </c>
      <c r="AN3285">
        <v>0.26666666666666666</v>
      </c>
      <c r="AP3285">
        <v>0.18947368421052632</v>
      </c>
      <c r="AQ3285" s="9"/>
      <c r="AR3285" s="9"/>
      <c r="AS3285" s="17">
        <f t="shared" si="3027"/>
        <v>17</v>
      </c>
      <c r="AT3285" s="17">
        <f t="shared" si="3028"/>
        <v>9.4117647058823528E-2</v>
      </c>
      <c r="AU3285" s="17">
        <f t="shared" si="3029"/>
        <v>0.45714285714285707</v>
      </c>
      <c r="AV3285" s="17">
        <f t="shared" si="3030"/>
        <v>0.27317073170731709</v>
      </c>
      <c r="AZ3285">
        <v>3</v>
      </c>
      <c r="BA3285" s="27">
        <v>0.5</v>
      </c>
      <c r="BB3285" s="17">
        <v>19</v>
      </c>
      <c r="BC3285" s="17">
        <v>1</v>
      </c>
      <c r="BD3285" s="17">
        <v>1</v>
      </c>
      <c r="BF3285">
        <v>0</v>
      </c>
      <c r="BG3285">
        <v>2</v>
      </c>
      <c r="BQ3285">
        <v>0.4</v>
      </c>
      <c r="BR3285">
        <v>0</v>
      </c>
      <c r="BS3285">
        <v>0.6166666666666667</v>
      </c>
      <c r="CK3285" s="23">
        <v>0</v>
      </c>
      <c r="CL3285" s="23">
        <f t="shared" si="3032"/>
        <v>0</v>
      </c>
      <c r="CM3285" s="23" t="str">
        <f t="shared" si="3034"/>
        <v/>
      </c>
      <c r="CN3285" s="23" t="str">
        <f t="shared" si="3035"/>
        <v/>
      </c>
      <c r="CQ3285" s="4">
        <v>2</v>
      </c>
    </row>
    <row r="3286" spans="1:95" ht="11.25" customHeight="1">
      <c r="A3286" s="17">
        <v>30</v>
      </c>
      <c r="B3286" s="17">
        <v>5</v>
      </c>
      <c r="C3286" s="39">
        <v>2</v>
      </c>
      <c r="D3286" s="40">
        <v>8.4027777777777771E-2</v>
      </c>
      <c r="E3286" s="17">
        <v>5</v>
      </c>
      <c r="F3286" s="9">
        <v>0</v>
      </c>
      <c r="G3286">
        <v>0</v>
      </c>
      <c r="H3286">
        <v>0</v>
      </c>
      <c r="I3286">
        <v>0</v>
      </c>
      <c r="J3286">
        <v>0</v>
      </c>
      <c r="K3286" s="5">
        <v>25</v>
      </c>
      <c r="L3286">
        <v>59</v>
      </c>
      <c r="M3286">
        <v>5</v>
      </c>
      <c r="N3286">
        <v>23</v>
      </c>
      <c r="O3286" s="17"/>
      <c r="P3286" s="17">
        <f t="shared" si="3033"/>
        <v>2</v>
      </c>
      <c r="Q3286" s="17">
        <v>25</v>
      </c>
      <c r="S3286" s="17">
        <v>0.2</v>
      </c>
      <c r="T3286" s="17">
        <v>84</v>
      </c>
      <c r="U3286" s="17">
        <v>40</v>
      </c>
      <c r="V3286" s="17">
        <v>30</v>
      </c>
      <c r="W3286" s="17">
        <v>30</v>
      </c>
      <c r="X3286" s="17">
        <v>30</v>
      </c>
      <c r="Y3286" s="17"/>
      <c r="Z3286" s="17">
        <v>1</v>
      </c>
      <c r="AA3286" s="17">
        <v>11</v>
      </c>
      <c r="AB3286" s="17"/>
      <c r="AC3286" s="17">
        <v>46</v>
      </c>
      <c r="AD3286" s="17">
        <v>2.1739130434782608E-2</v>
      </c>
      <c r="AE3286" s="17">
        <v>0</v>
      </c>
      <c r="AF3286" s="17">
        <v>6</v>
      </c>
      <c r="AG3286" s="17"/>
      <c r="AL3286">
        <v>0</v>
      </c>
      <c r="AN3286">
        <v>0.24347826086956526</v>
      </c>
      <c r="AP3286">
        <v>0.15774647887323945</v>
      </c>
      <c r="AQ3286" s="9"/>
      <c r="AR3286" s="9"/>
      <c r="AS3286" s="17">
        <f t="shared" si="3027"/>
        <v>19</v>
      </c>
      <c r="AT3286" s="17">
        <f t="shared" si="3028"/>
        <v>0.12631578947368421</v>
      </c>
      <c r="AU3286" s="17">
        <f t="shared" si="3029"/>
        <v>0.26666666666666666</v>
      </c>
      <c r="AV3286" s="17">
        <f t="shared" si="3030"/>
        <v>0.18947368421052632</v>
      </c>
      <c r="AZ3286">
        <v>3</v>
      </c>
      <c r="BA3286" s="27">
        <v>0.5</v>
      </c>
      <c r="BB3286" s="17">
        <v>19</v>
      </c>
      <c r="BC3286" s="17">
        <v>1</v>
      </c>
      <c r="BD3286" s="17">
        <v>1</v>
      </c>
      <c r="BF3286">
        <v>0</v>
      </c>
      <c r="BG3286">
        <v>2</v>
      </c>
      <c r="BQ3286">
        <v>0.4</v>
      </c>
      <c r="BR3286">
        <v>0</v>
      </c>
      <c r="BS3286">
        <v>0.6166666666666667</v>
      </c>
      <c r="CK3286" s="23">
        <v>0</v>
      </c>
      <c r="CL3286" s="23">
        <f t="shared" si="3032"/>
        <v>0</v>
      </c>
      <c r="CM3286" s="23" t="str">
        <f t="shared" si="3034"/>
        <v/>
      </c>
      <c r="CN3286" s="23" t="str">
        <f t="shared" si="3035"/>
        <v/>
      </c>
      <c r="CQ3286" s="4">
        <v>3</v>
      </c>
    </row>
    <row r="3287" spans="1:95" ht="11.25" customHeight="1">
      <c r="A3287" s="17">
        <v>30</v>
      </c>
      <c r="B3287" s="17">
        <v>5</v>
      </c>
      <c r="C3287" s="39">
        <v>2</v>
      </c>
      <c r="D3287" s="40">
        <v>8.4027777777777771E-2</v>
      </c>
      <c r="E3287" s="17">
        <v>6</v>
      </c>
      <c r="F3287" s="9">
        <v>0</v>
      </c>
      <c r="G3287">
        <v>0</v>
      </c>
      <c r="H3287">
        <v>0</v>
      </c>
      <c r="I3287">
        <v>0</v>
      </c>
      <c r="J3287">
        <v>0</v>
      </c>
      <c r="K3287" s="5">
        <v>25</v>
      </c>
      <c r="L3287">
        <v>59</v>
      </c>
      <c r="M3287">
        <v>5</v>
      </c>
      <c r="N3287">
        <v>28</v>
      </c>
      <c r="O3287" s="17"/>
      <c r="P3287" s="17">
        <f t="shared" si="3033"/>
        <v>2</v>
      </c>
      <c r="Q3287" s="17">
        <v>25</v>
      </c>
      <c r="S3287" s="17">
        <v>0.2</v>
      </c>
      <c r="T3287" s="17">
        <v>84</v>
      </c>
      <c r="U3287" s="17">
        <v>40</v>
      </c>
      <c r="V3287" s="17">
        <v>30</v>
      </c>
      <c r="W3287" s="17">
        <v>30</v>
      </c>
      <c r="X3287" s="17">
        <v>30</v>
      </c>
      <c r="Y3287" s="17"/>
      <c r="Z3287" s="17">
        <v>10</v>
      </c>
      <c r="AA3287" s="17">
        <v>21</v>
      </c>
      <c r="AB3287" s="17"/>
      <c r="AC3287" s="17">
        <v>55</v>
      </c>
      <c r="AD3287" s="17">
        <v>0.18181818181818182</v>
      </c>
      <c r="AE3287" s="17">
        <v>2.1739130434782608E-2</v>
      </c>
      <c r="AF3287" s="17">
        <v>15</v>
      </c>
      <c r="AG3287" s="17"/>
      <c r="AL3287">
        <v>0</v>
      </c>
      <c r="AN3287">
        <v>7.2727272727272724E-2</v>
      </c>
      <c r="AP3287">
        <v>0.05</v>
      </c>
      <c r="AQ3287" s="9"/>
      <c r="AR3287" s="9"/>
      <c r="AS3287" s="17">
        <f t="shared" si="3027"/>
        <v>25</v>
      </c>
      <c r="AT3287" s="17">
        <f t="shared" si="3028"/>
        <v>0</v>
      </c>
      <c r="AU3287" s="17">
        <f t="shared" si="3029"/>
        <v>0.24347826086956526</v>
      </c>
      <c r="AV3287" s="17">
        <f t="shared" si="3030"/>
        <v>0.15774647887323945</v>
      </c>
      <c r="AZ3287">
        <v>3</v>
      </c>
      <c r="BA3287" s="27">
        <v>0.5</v>
      </c>
      <c r="BB3287" s="17">
        <v>19</v>
      </c>
      <c r="BC3287" s="17">
        <v>1</v>
      </c>
      <c r="BD3287" s="17">
        <v>1</v>
      </c>
      <c r="BF3287">
        <v>0</v>
      </c>
      <c r="BG3287">
        <v>2</v>
      </c>
      <c r="BQ3287">
        <v>0.4</v>
      </c>
      <c r="BR3287">
        <v>0</v>
      </c>
      <c r="BS3287">
        <v>0.6166666666666667</v>
      </c>
      <c r="CK3287" s="23">
        <v>0.10869565217391304</v>
      </c>
      <c r="CL3287" s="23">
        <f t="shared" si="3032"/>
        <v>0</v>
      </c>
      <c r="CM3287" s="23" t="str">
        <f t="shared" si="3034"/>
        <v/>
      </c>
      <c r="CN3287" s="23" t="str">
        <f t="shared" si="3035"/>
        <v/>
      </c>
      <c r="CQ3287" s="4">
        <v>2</v>
      </c>
    </row>
    <row r="3288" spans="1:95" ht="11.25" customHeight="1">
      <c r="A3288" s="17">
        <v>30</v>
      </c>
      <c r="B3288" s="17">
        <v>5</v>
      </c>
      <c r="C3288" s="39">
        <v>2</v>
      </c>
      <c r="D3288" s="40">
        <v>8.4027777777777771E-2</v>
      </c>
      <c r="E3288" s="17">
        <v>7</v>
      </c>
      <c r="F3288" s="9">
        <v>0</v>
      </c>
      <c r="G3288">
        <v>0</v>
      </c>
      <c r="H3288">
        <v>0</v>
      </c>
      <c r="I3288">
        <v>0</v>
      </c>
      <c r="J3288">
        <v>0</v>
      </c>
      <c r="K3288" s="5">
        <v>25</v>
      </c>
      <c r="L3288">
        <v>59</v>
      </c>
      <c r="M3288">
        <v>5</v>
      </c>
      <c r="N3288">
        <v>33</v>
      </c>
      <c r="O3288" s="17"/>
      <c r="P3288" s="17">
        <f t="shared" si="3033"/>
        <v>2</v>
      </c>
      <c r="Q3288" s="17">
        <v>27</v>
      </c>
      <c r="S3288" s="17">
        <v>0.18518518518518517</v>
      </c>
      <c r="T3288" s="17">
        <v>86</v>
      </c>
      <c r="U3288" s="17">
        <v>40</v>
      </c>
      <c r="V3288" s="17">
        <v>30</v>
      </c>
      <c r="W3288" s="17">
        <v>30</v>
      </c>
      <c r="X3288" s="17">
        <v>30</v>
      </c>
      <c r="Y3288" s="17"/>
      <c r="Z3288" s="17">
        <v>15</v>
      </c>
      <c r="AA3288" s="17">
        <v>36</v>
      </c>
      <c r="AB3288" s="17"/>
      <c r="AC3288" s="17">
        <v>54</v>
      </c>
      <c r="AD3288" s="17">
        <v>0.27777777777777779</v>
      </c>
      <c r="AE3288" s="17">
        <v>0.18181818181818182</v>
      </c>
      <c r="AF3288" s="17">
        <v>20</v>
      </c>
      <c r="AG3288" s="17"/>
      <c r="AL3288">
        <v>4.4444444444444446E-2</v>
      </c>
      <c r="AN3288">
        <v>0.2</v>
      </c>
      <c r="AP3288">
        <v>0.15584415584415584</v>
      </c>
      <c r="AQ3288" s="9"/>
      <c r="AR3288" s="9"/>
      <c r="AS3288" s="17">
        <f t="shared" si="3027"/>
        <v>25</v>
      </c>
      <c r="AT3288" s="17">
        <f t="shared" si="3028"/>
        <v>0</v>
      </c>
      <c r="AU3288" s="17">
        <f t="shared" si="3029"/>
        <v>7.2727272727272724E-2</v>
      </c>
      <c r="AV3288" s="17">
        <f t="shared" si="3030"/>
        <v>0.05</v>
      </c>
      <c r="AZ3288">
        <v>3</v>
      </c>
      <c r="BA3288" s="27">
        <v>0.5</v>
      </c>
      <c r="BB3288" s="17">
        <v>19</v>
      </c>
      <c r="BC3288" s="17">
        <v>1</v>
      </c>
      <c r="BD3288" s="17">
        <v>1</v>
      </c>
      <c r="BF3288">
        <v>0</v>
      </c>
      <c r="BG3288">
        <v>2</v>
      </c>
      <c r="BQ3288">
        <v>0.4</v>
      </c>
      <c r="BR3288">
        <v>0</v>
      </c>
      <c r="BS3288">
        <v>0.6166666666666667</v>
      </c>
      <c r="CK3288" s="23">
        <v>0.90909090909090917</v>
      </c>
      <c r="CL3288" s="23">
        <f t="shared" si="3032"/>
        <v>0</v>
      </c>
      <c r="CM3288" s="23" t="str">
        <f t="shared" si="3034"/>
        <v/>
      </c>
      <c r="CN3288" s="23" t="str">
        <f t="shared" si="3035"/>
        <v/>
      </c>
      <c r="CQ3288" s="4">
        <v>3</v>
      </c>
    </row>
    <row r="3289" spans="1:95" ht="11.25" customHeight="1">
      <c r="A3289" s="17">
        <v>30</v>
      </c>
      <c r="B3289" s="17">
        <v>5</v>
      </c>
      <c r="C3289" s="39">
        <v>2</v>
      </c>
      <c r="D3289" s="40">
        <v>8.4027777777777771E-2</v>
      </c>
      <c r="E3289" s="17">
        <v>8</v>
      </c>
      <c r="F3289" s="9">
        <v>0</v>
      </c>
      <c r="G3289">
        <v>0</v>
      </c>
      <c r="H3289">
        <v>0</v>
      </c>
      <c r="I3289">
        <v>0</v>
      </c>
      <c r="J3289">
        <v>0</v>
      </c>
      <c r="K3289" s="5">
        <v>25</v>
      </c>
      <c r="L3289">
        <v>61</v>
      </c>
      <c r="M3289">
        <v>5</v>
      </c>
      <c r="N3289">
        <v>38</v>
      </c>
      <c r="O3289" s="17"/>
      <c r="P3289" s="17">
        <f t="shared" si="3033"/>
        <v>2</v>
      </c>
      <c r="Q3289" s="17">
        <v>26</v>
      </c>
      <c r="S3289" s="17">
        <v>0.19230769230769232</v>
      </c>
      <c r="T3289" s="17">
        <v>87</v>
      </c>
      <c r="U3289" s="17">
        <v>40</v>
      </c>
      <c r="V3289" s="17">
        <v>30</v>
      </c>
      <c r="W3289" s="17">
        <v>30</v>
      </c>
      <c r="X3289" s="17">
        <v>30</v>
      </c>
      <c r="Y3289" s="17"/>
      <c r="Z3289" s="17">
        <v>10</v>
      </c>
      <c r="AA3289" s="17">
        <v>46</v>
      </c>
      <c r="AB3289" s="17"/>
      <c r="AC3289" s="17">
        <v>55</v>
      </c>
      <c r="AD3289" s="17">
        <v>0.18181818181818182</v>
      </c>
      <c r="AE3289" s="17">
        <v>0.27777777777777779</v>
      </c>
      <c r="AF3289" s="17">
        <v>15</v>
      </c>
      <c r="AG3289" s="17"/>
      <c r="AL3289">
        <v>3.0769230769230771E-2</v>
      </c>
      <c r="AN3289">
        <v>7.2727272727272724E-2</v>
      </c>
      <c r="AP3289">
        <v>6.0759493670886074E-2</v>
      </c>
      <c r="AQ3289" s="9"/>
      <c r="AR3289" s="9"/>
      <c r="AS3289" s="17">
        <f t="shared" si="3027"/>
        <v>27</v>
      </c>
      <c r="AT3289" s="17">
        <f t="shared" si="3028"/>
        <v>4.4444444444444446E-2</v>
      </c>
      <c r="AU3289" s="17">
        <f t="shared" si="3029"/>
        <v>0.2</v>
      </c>
      <c r="AV3289" s="17">
        <f t="shared" si="3030"/>
        <v>0.15584415584415584</v>
      </c>
      <c r="AZ3289">
        <v>3</v>
      </c>
      <c r="BA3289" s="27">
        <v>0.5</v>
      </c>
      <c r="BB3289" s="17">
        <v>19</v>
      </c>
      <c r="BC3289" s="17">
        <v>1</v>
      </c>
      <c r="BD3289" s="17">
        <v>1</v>
      </c>
      <c r="BF3289">
        <v>0</v>
      </c>
      <c r="BG3289">
        <v>2</v>
      </c>
      <c r="BQ3289">
        <v>0.4</v>
      </c>
      <c r="BR3289">
        <v>0</v>
      </c>
      <c r="BS3289">
        <v>0.6166666666666667</v>
      </c>
      <c r="CK3289" s="23">
        <v>1.3888888888888888</v>
      </c>
      <c r="CL3289" s="23">
        <f t="shared" si="3032"/>
        <v>0</v>
      </c>
      <c r="CM3289" s="23" t="str">
        <f t="shared" si="3034"/>
        <v/>
      </c>
      <c r="CN3289" s="23" t="str">
        <f t="shared" si="3035"/>
        <v/>
      </c>
      <c r="CQ3289" s="4">
        <v>2</v>
      </c>
    </row>
    <row r="3290" spans="1:95" ht="11.25" customHeight="1">
      <c r="A3290" s="17">
        <v>30</v>
      </c>
      <c r="B3290" s="17">
        <v>5</v>
      </c>
      <c r="C3290" s="39">
        <v>2</v>
      </c>
      <c r="D3290" s="40">
        <v>8.4027777777777771E-2</v>
      </c>
      <c r="E3290" s="17">
        <v>9</v>
      </c>
      <c r="F3290" s="9">
        <v>0</v>
      </c>
      <c r="G3290">
        <v>0</v>
      </c>
      <c r="H3290">
        <v>0</v>
      </c>
      <c r="I3290">
        <v>0</v>
      </c>
      <c r="J3290">
        <v>0</v>
      </c>
      <c r="K3290" s="5">
        <v>25</v>
      </c>
      <c r="L3290">
        <v>62</v>
      </c>
      <c r="M3290">
        <v>6</v>
      </c>
      <c r="N3290">
        <v>44</v>
      </c>
      <c r="O3290" s="17"/>
      <c r="P3290" s="17">
        <f t="shared" si="3033"/>
        <v>1</v>
      </c>
      <c r="Q3290" s="17">
        <v>30</v>
      </c>
      <c r="S3290" s="17">
        <v>0.2</v>
      </c>
      <c r="T3290" s="17">
        <v>92</v>
      </c>
      <c r="U3290" s="17">
        <v>40</v>
      </c>
      <c r="V3290" s="17">
        <v>30</v>
      </c>
      <c r="W3290" s="17">
        <v>30</v>
      </c>
      <c r="X3290" s="17">
        <v>30</v>
      </c>
      <c r="Y3290" s="17"/>
      <c r="Z3290" s="17">
        <v>10</v>
      </c>
      <c r="AA3290" s="17">
        <v>56</v>
      </c>
      <c r="AB3290" s="17"/>
      <c r="AC3290" s="17">
        <v>55</v>
      </c>
      <c r="AD3290" s="17">
        <v>0.18181818181818182</v>
      </c>
      <c r="AE3290" s="17">
        <v>0.18181818181818182</v>
      </c>
      <c r="AF3290" s="17">
        <v>14</v>
      </c>
      <c r="AG3290" s="17"/>
      <c r="AL3290">
        <v>0</v>
      </c>
      <c r="AN3290">
        <v>7.2727272727272724E-2</v>
      </c>
      <c r="AP3290">
        <v>5.3333333333333337E-2</v>
      </c>
      <c r="AQ3290" s="9"/>
      <c r="AR3290" s="9"/>
      <c r="AS3290" s="17">
        <f t="shared" si="3027"/>
        <v>26</v>
      </c>
      <c r="AT3290" s="17">
        <f t="shared" si="3028"/>
        <v>3.0769230769230771E-2</v>
      </c>
      <c r="AU3290" s="17">
        <f t="shared" si="3029"/>
        <v>7.2727272727272724E-2</v>
      </c>
      <c r="AV3290" s="17">
        <f t="shared" si="3030"/>
        <v>6.0759493670886074E-2</v>
      </c>
      <c r="AZ3290">
        <v>3</v>
      </c>
      <c r="BA3290" s="27">
        <v>0.5</v>
      </c>
      <c r="BB3290" s="17">
        <v>19</v>
      </c>
      <c r="BC3290" s="17">
        <v>1</v>
      </c>
      <c r="BD3290" s="17">
        <v>1</v>
      </c>
      <c r="BF3290">
        <v>0</v>
      </c>
      <c r="BG3290">
        <v>2</v>
      </c>
      <c r="BQ3290">
        <v>0.4</v>
      </c>
      <c r="BR3290">
        <v>0</v>
      </c>
      <c r="BS3290">
        <v>0.6166666666666667</v>
      </c>
      <c r="CK3290" s="23">
        <v>0.90909090909090917</v>
      </c>
      <c r="CL3290" s="23">
        <f t="shared" si="3032"/>
        <v>0</v>
      </c>
      <c r="CM3290" s="23" t="str">
        <f t="shared" si="3034"/>
        <v/>
      </c>
      <c r="CN3290" s="23" t="str">
        <f t="shared" si="3035"/>
        <v/>
      </c>
      <c r="CQ3290" s="4">
        <v>1</v>
      </c>
    </row>
    <row r="3291" spans="1:95" ht="11.25" customHeight="1">
      <c r="A3291" s="17">
        <v>30</v>
      </c>
      <c r="B3291" s="17">
        <v>5</v>
      </c>
      <c r="C3291" s="39">
        <v>2</v>
      </c>
      <c r="D3291" s="40">
        <v>8.4027777777777771E-2</v>
      </c>
      <c r="E3291" s="17">
        <v>10</v>
      </c>
      <c r="F3291" s="9">
        <v>0</v>
      </c>
      <c r="G3291">
        <v>0</v>
      </c>
      <c r="H3291">
        <v>0</v>
      </c>
      <c r="I3291">
        <v>0</v>
      </c>
      <c r="J3291">
        <v>0</v>
      </c>
      <c r="K3291" s="5">
        <v>25</v>
      </c>
      <c r="L3291">
        <v>67</v>
      </c>
      <c r="M3291">
        <v>5</v>
      </c>
      <c r="N3291">
        <v>49</v>
      </c>
      <c r="O3291" s="17"/>
      <c r="P3291" s="17">
        <f t="shared" si="3033"/>
        <v>2</v>
      </c>
      <c r="Q3291" s="17">
        <v>25</v>
      </c>
      <c r="S3291" s="17">
        <v>0.2</v>
      </c>
      <c r="T3291" s="17">
        <v>92</v>
      </c>
      <c r="U3291" s="17">
        <v>40</v>
      </c>
      <c r="V3291" s="17">
        <v>30</v>
      </c>
      <c r="W3291" s="17">
        <v>30</v>
      </c>
      <c r="X3291" s="17">
        <v>30</v>
      </c>
      <c r="Y3291" s="17"/>
      <c r="Z3291" s="17">
        <v>4</v>
      </c>
      <c r="AA3291" s="17">
        <v>60</v>
      </c>
      <c r="AB3291" s="17"/>
      <c r="AC3291" s="17">
        <v>49</v>
      </c>
      <c r="AD3291" s="17">
        <v>8.1632653061224483E-2</v>
      </c>
      <c r="AE3291" s="17">
        <v>0.18181818181818182</v>
      </c>
      <c r="AF3291" s="17">
        <v>9</v>
      </c>
      <c r="AG3291" s="17">
        <v>111</v>
      </c>
      <c r="AL3291">
        <v>0</v>
      </c>
      <c r="AN3291">
        <v>0.17959183673469387</v>
      </c>
      <c r="AP3291">
        <v>0.11891891891891893</v>
      </c>
      <c r="AQ3291" s="9"/>
      <c r="AR3291" s="9"/>
      <c r="AS3291" s="17">
        <f t="shared" si="3027"/>
        <v>30</v>
      </c>
      <c r="AT3291" s="17">
        <f t="shared" si="3028"/>
        <v>0</v>
      </c>
      <c r="AU3291" s="17">
        <f t="shared" si="3029"/>
        <v>7.2727272727272724E-2</v>
      </c>
      <c r="AV3291" s="17">
        <f t="shared" si="3030"/>
        <v>5.3333333333333337E-2</v>
      </c>
      <c r="AZ3291">
        <v>3</v>
      </c>
      <c r="BA3291" s="27">
        <v>0.5</v>
      </c>
      <c r="BB3291" s="17">
        <v>19</v>
      </c>
      <c r="BC3291" s="17">
        <v>1</v>
      </c>
      <c r="BD3291" s="17">
        <v>1</v>
      </c>
      <c r="BF3291">
        <v>0</v>
      </c>
      <c r="BG3291">
        <v>2</v>
      </c>
      <c r="BQ3291">
        <v>0.4</v>
      </c>
      <c r="BR3291">
        <v>0</v>
      </c>
      <c r="BS3291">
        <v>0.6166666666666667</v>
      </c>
      <c r="BW3291" s="9">
        <f>SUM(AF3282:AF3291)</f>
        <v>111</v>
      </c>
      <c r="CK3291" s="23">
        <v>0.90909090909090917</v>
      </c>
      <c r="CL3291" s="23">
        <f t="shared" si="3032"/>
        <v>0</v>
      </c>
      <c r="CM3291" s="23" t="str">
        <f t="shared" si="3034"/>
        <v/>
      </c>
      <c r="CN3291" s="23" t="str">
        <f t="shared" si="3035"/>
        <v/>
      </c>
      <c r="CQ3291" s="4">
        <v>0</v>
      </c>
    </row>
    <row r="3292" spans="1:95" ht="11.25" customHeight="1">
      <c r="A3292" s="17">
        <v>30</v>
      </c>
      <c r="B3292" s="17">
        <v>5</v>
      </c>
      <c r="C3292" s="39">
        <v>2</v>
      </c>
      <c r="D3292" s="40">
        <v>8.4027777777777771E-2</v>
      </c>
      <c r="E3292" s="17">
        <v>11</v>
      </c>
      <c r="F3292" s="9">
        <v>0</v>
      </c>
      <c r="G3292">
        <v>0</v>
      </c>
      <c r="H3292">
        <v>1</v>
      </c>
      <c r="I3292">
        <v>0</v>
      </c>
      <c r="J3292">
        <v>0</v>
      </c>
      <c r="L3292">
        <v>75</v>
      </c>
      <c r="M3292">
        <v>3</v>
      </c>
      <c r="N3292">
        <v>52</v>
      </c>
      <c r="O3292" s="17"/>
      <c r="P3292" s="17">
        <f t="shared" si="3033"/>
        <v>0</v>
      </c>
      <c r="Q3292" s="17">
        <v>15</v>
      </c>
      <c r="S3292" s="17">
        <v>0.2</v>
      </c>
      <c r="T3292" s="17">
        <v>90</v>
      </c>
      <c r="U3292" s="17">
        <v>40</v>
      </c>
      <c r="V3292" s="17">
        <v>30</v>
      </c>
      <c r="W3292" s="17">
        <v>30</v>
      </c>
      <c r="X3292" s="17">
        <v>30</v>
      </c>
      <c r="Y3292" s="17"/>
      <c r="Z3292" s="17">
        <v>10</v>
      </c>
      <c r="AA3292" s="17">
        <v>70</v>
      </c>
      <c r="AB3292" s="17"/>
      <c r="AC3292" s="17">
        <v>55</v>
      </c>
      <c r="AD3292" s="17">
        <v>0.18181818181818182</v>
      </c>
      <c r="AE3292" s="17"/>
      <c r="AF3292" s="17">
        <v>17</v>
      </c>
      <c r="AG3292" s="17"/>
      <c r="AL3292">
        <v>0</v>
      </c>
      <c r="AN3292">
        <v>7.2727272727272724E-2</v>
      </c>
      <c r="AP3292">
        <v>4.4444444444444446E-2</v>
      </c>
      <c r="AQ3292" s="9">
        <f>+AVERAGE(AL3282:AL3291)</f>
        <v>3.652123291374873E-2</v>
      </c>
      <c r="AR3292" s="9">
        <f>+AVERAGE(AN3282:AN3291)</f>
        <v>0.21407371152712767</v>
      </c>
      <c r="AS3292" s="17">
        <f t="shared" si="3027"/>
        <v>25</v>
      </c>
      <c r="AT3292" s="17">
        <f t="shared" si="3028"/>
        <v>0</v>
      </c>
      <c r="AU3292" s="17">
        <f t="shared" si="3029"/>
        <v>0.17959183673469387</v>
      </c>
      <c r="AV3292" s="17">
        <f t="shared" si="3030"/>
        <v>0.11891891891891893</v>
      </c>
      <c r="AZ3292">
        <v>3</v>
      </c>
      <c r="BA3292" s="27">
        <v>0.5</v>
      </c>
      <c r="BB3292" s="17">
        <v>19</v>
      </c>
      <c r="BC3292" s="17">
        <v>1</v>
      </c>
      <c r="BD3292" s="17">
        <v>1</v>
      </c>
      <c r="BF3292">
        <v>0</v>
      </c>
      <c r="BG3292">
        <v>2</v>
      </c>
      <c r="BQ3292">
        <v>0.4</v>
      </c>
      <c r="BR3292">
        <v>0</v>
      </c>
      <c r="BS3292">
        <v>0.6166666666666667</v>
      </c>
      <c r="CK3292" s="23" t="s">
        <v>2085</v>
      </c>
      <c r="CL3292" s="23">
        <f t="shared" si="3032"/>
        <v>0</v>
      </c>
      <c r="CM3292" s="23">
        <f t="shared" si="3034"/>
        <v>0.18260616456874365</v>
      </c>
      <c r="CN3292" s="23">
        <f t="shared" si="3035"/>
        <v>1.0703685576356383</v>
      </c>
      <c r="CQ3292" s="4">
        <v>0</v>
      </c>
    </row>
    <row r="3293" spans="1:95" ht="11.25" customHeight="1">
      <c r="A3293" s="17">
        <v>30</v>
      </c>
      <c r="B3293" s="17">
        <v>5</v>
      </c>
      <c r="C3293" s="39">
        <v>2</v>
      </c>
      <c r="D3293" s="40">
        <v>8.4027777777777771E-2</v>
      </c>
      <c r="E3293" s="17">
        <v>12</v>
      </c>
      <c r="F3293" s="9">
        <v>0</v>
      </c>
      <c r="G3293">
        <v>0</v>
      </c>
      <c r="H3293">
        <v>1</v>
      </c>
      <c r="I3293">
        <v>0</v>
      </c>
      <c r="J3293">
        <v>0</v>
      </c>
      <c r="K3293" s="5">
        <v>10</v>
      </c>
      <c r="L3293">
        <v>80</v>
      </c>
      <c r="M3293">
        <v>2</v>
      </c>
      <c r="N3293">
        <v>54</v>
      </c>
      <c r="O3293" s="17"/>
      <c r="P3293" s="17">
        <f t="shared" si="3033"/>
        <v>0</v>
      </c>
      <c r="Q3293" s="17">
        <v>10</v>
      </c>
      <c r="S3293" s="17">
        <v>0.2</v>
      </c>
      <c r="T3293" s="17">
        <v>90</v>
      </c>
      <c r="U3293" s="17">
        <v>40</v>
      </c>
      <c r="V3293" s="17">
        <v>30</v>
      </c>
      <c r="W3293" s="17">
        <v>30</v>
      </c>
      <c r="X3293" s="17">
        <v>30</v>
      </c>
      <c r="Y3293" s="17"/>
      <c r="Z3293" s="17">
        <v>10</v>
      </c>
      <c r="AA3293" s="17">
        <v>80</v>
      </c>
      <c r="AB3293" s="17"/>
      <c r="AC3293" s="17">
        <v>50</v>
      </c>
      <c r="AD3293" s="17">
        <v>0.2</v>
      </c>
      <c r="AE3293" s="17">
        <v>0.18181818181818182</v>
      </c>
      <c r="AF3293" s="17">
        <v>18</v>
      </c>
      <c r="AG3293" s="17"/>
      <c r="AL3293">
        <v>0</v>
      </c>
      <c r="AN3293">
        <v>0</v>
      </c>
      <c r="AP3293">
        <v>0</v>
      </c>
      <c r="AQ3293" s="9">
        <f>+AVERAGE(AL3282:AL3291)</f>
        <v>3.652123291374873E-2</v>
      </c>
      <c r="AR3293" s="9">
        <f>+AVERAGE(AN3282:AN3291)</f>
        <v>0.21407371152712767</v>
      </c>
      <c r="AS3293" s="17">
        <f t="shared" si="3027"/>
        <v>15</v>
      </c>
      <c r="AT3293" s="17">
        <f t="shared" si="3028"/>
        <v>0</v>
      </c>
      <c r="AU3293" s="17">
        <f t="shared" si="3029"/>
        <v>7.2727272727272724E-2</v>
      </c>
      <c r="AV3293" s="17">
        <f t="shared" si="3030"/>
        <v>4.4444444444444446E-2</v>
      </c>
      <c r="AZ3293">
        <v>3</v>
      </c>
      <c r="BA3293" s="27">
        <v>0.5</v>
      </c>
      <c r="BB3293" s="17">
        <v>19</v>
      </c>
      <c r="BC3293" s="17">
        <v>1</v>
      </c>
      <c r="BD3293" s="17">
        <v>1</v>
      </c>
      <c r="BF3293">
        <v>0</v>
      </c>
      <c r="BG3293">
        <v>2</v>
      </c>
      <c r="BQ3293">
        <v>0.4</v>
      </c>
      <c r="BR3293">
        <v>0</v>
      </c>
      <c r="BS3293">
        <v>0.6166666666666667</v>
      </c>
      <c r="CK3293" s="23">
        <v>0.90909090909090917</v>
      </c>
      <c r="CL3293" s="23">
        <f t="shared" si="3032"/>
        <v>0</v>
      </c>
      <c r="CM3293" s="23">
        <f t="shared" si="3034"/>
        <v>0.18260616456874365</v>
      </c>
      <c r="CN3293" s="23">
        <f t="shared" si="3035"/>
        <v>1.0703685576356383</v>
      </c>
      <c r="CQ3293" s="4">
        <v>1</v>
      </c>
    </row>
    <row r="3294" spans="1:95" ht="11.25" customHeight="1">
      <c r="A3294" s="17">
        <v>30</v>
      </c>
      <c r="B3294" s="17">
        <v>5</v>
      </c>
      <c r="C3294" s="39">
        <v>2</v>
      </c>
      <c r="D3294" s="40">
        <v>8.4027777777777771E-2</v>
      </c>
      <c r="E3294" s="17">
        <v>13</v>
      </c>
      <c r="F3294" s="9">
        <v>0</v>
      </c>
      <c r="G3294">
        <v>0</v>
      </c>
      <c r="H3294">
        <v>1</v>
      </c>
      <c r="I3294">
        <v>0</v>
      </c>
      <c r="J3294">
        <v>0</v>
      </c>
      <c r="K3294" s="5">
        <v>10</v>
      </c>
      <c r="L3294">
        <v>80</v>
      </c>
      <c r="M3294">
        <v>4</v>
      </c>
      <c r="N3294">
        <v>58</v>
      </c>
      <c r="O3294" s="17"/>
      <c r="P3294" s="17">
        <f t="shared" si="3033"/>
        <v>0</v>
      </c>
      <c r="Q3294" s="17">
        <v>20</v>
      </c>
      <c r="S3294" s="17">
        <v>0.2</v>
      </c>
      <c r="T3294" s="17">
        <v>100</v>
      </c>
      <c r="U3294" s="17">
        <v>40</v>
      </c>
      <c r="V3294" s="17">
        <v>30</v>
      </c>
      <c r="W3294" s="17">
        <v>30</v>
      </c>
      <c r="X3294" s="17">
        <v>30</v>
      </c>
      <c r="Y3294" s="17"/>
      <c r="Z3294" s="17">
        <v>10</v>
      </c>
      <c r="AA3294" s="17">
        <v>90</v>
      </c>
      <c r="AB3294" s="17"/>
      <c r="AC3294" s="17">
        <v>55</v>
      </c>
      <c r="AD3294" s="17">
        <v>0.18181818181818182</v>
      </c>
      <c r="AE3294" s="17">
        <v>0.2</v>
      </c>
      <c r="AF3294" s="17">
        <v>16</v>
      </c>
      <c r="AG3294" s="17"/>
      <c r="AL3294">
        <v>0</v>
      </c>
      <c r="AN3294">
        <v>7.2727272727272724E-2</v>
      </c>
      <c r="AP3294">
        <v>4.7058823529411764E-2</v>
      </c>
      <c r="AQ3294" s="9">
        <f>+AVERAGE(AL3282:AL3291)</f>
        <v>3.652123291374873E-2</v>
      </c>
      <c r="AR3294" s="9">
        <f>+AVERAGE(AN3282:AN3291)</f>
        <v>0.21407371152712767</v>
      </c>
      <c r="AS3294" s="17">
        <f t="shared" si="3027"/>
        <v>10</v>
      </c>
      <c r="AT3294" s="17">
        <f t="shared" si="3028"/>
        <v>0</v>
      </c>
      <c r="AU3294" s="17">
        <f t="shared" si="3029"/>
        <v>0</v>
      </c>
      <c r="AV3294" s="17">
        <f t="shared" si="3030"/>
        <v>0</v>
      </c>
      <c r="AZ3294">
        <v>3</v>
      </c>
      <c r="BA3294" s="27">
        <v>0.5</v>
      </c>
      <c r="BB3294" s="17">
        <v>19</v>
      </c>
      <c r="BC3294" s="17">
        <v>1</v>
      </c>
      <c r="BD3294" s="17">
        <v>1</v>
      </c>
      <c r="BF3294">
        <v>0</v>
      </c>
      <c r="BG3294">
        <v>2</v>
      </c>
      <c r="BQ3294">
        <v>0.4</v>
      </c>
      <c r="BR3294">
        <v>0</v>
      </c>
      <c r="BS3294">
        <v>0.6166666666666667</v>
      </c>
      <c r="CK3294" s="23">
        <v>1</v>
      </c>
      <c r="CL3294" s="23">
        <f t="shared" si="3032"/>
        <v>0</v>
      </c>
      <c r="CM3294" s="23">
        <f t="shared" si="3034"/>
        <v>0.18260616456874365</v>
      </c>
      <c r="CN3294" s="23">
        <f t="shared" si="3035"/>
        <v>1.0703685576356383</v>
      </c>
      <c r="CQ3294" s="4">
        <v>3</v>
      </c>
    </row>
    <row r="3295" spans="1:95" ht="11.25" customHeight="1">
      <c r="A3295" s="17">
        <v>30</v>
      </c>
      <c r="B3295" s="17">
        <v>5</v>
      </c>
      <c r="C3295" s="39">
        <v>2</v>
      </c>
      <c r="D3295" s="40">
        <v>8.4027777777777771E-2</v>
      </c>
      <c r="E3295" s="17">
        <v>14</v>
      </c>
      <c r="F3295" s="9">
        <v>0</v>
      </c>
      <c r="G3295">
        <v>0</v>
      </c>
      <c r="H3295">
        <v>1</v>
      </c>
      <c r="I3295">
        <v>0</v>
      </c>
      <c r="J3295">
        <v>0</v>
      </c>
      <c r="K3295" s="5">
        <v>80</v>
      </c>
      <c r="L3295">
        <v>20</v>
      </c>
      <c r="M3295">
        <v>10</v>
      </c>
      <c r="N3295">
        <v>68</v>
      </c>
      <c r="O3295" s="17"/>
      <c r="P3295" s="17">
        <f t="shared" si="3033"/>
        <v>1</v>
      </c>
      <c r="Q3295" s="17">
        <v>50</v>
      </c>
      <c r="S3295" s="17">
        <v>0.2</v>
      </c>
      <c r="T3295" s="17">
        <v>70</v>
      </c>
      <c r="U3295" s="17">
        <v>30</v>
      </c>
      <c r="V3295" s="17">
        <v>30</v>
      </c>
      <c r="W3295" s="17">
        <v>30</v>
      </c>
      <c r="X3295" s="17">
        <v>30</v>
      </c>
      <c r="Y3295" s="17"/>
      <c r="Z3295" s="17">
        <v>10</v>
      </c>
      <c r="AA3295" s="17">
        <v>100</v>
      </c>
      <c r="AB3295" s="17"/>
      <c r="AC3295" s="17">
        <v>55</v>
      </c>
      <c r="AD3295" s="17">
        <v>0.18181818181818182</v>
      </c>
      <c r="AE3295" s="17">
        <v>0.18181818181818182</v>
      </c>
      <c r="AF3295" s="17">
        <v>10</v>
      </c>
      <c r="AG3295" s="17"/>
      <c r="AL3295">
        <v>0</v>
      </c>
      <c r="AN3295">
        <v>7.2727272727272724E-2</v>
      </c>
      <c r="AP3295">
        <v>7.2727272727272724E-2</v>
      </c>
      <c r="AQ3295" s="9">
        <f>+AVERAGE(AL3282:AL3291)</f>
        <v>3.652123291374873E-2</v>
      </c>
      <c r="AR3295" s="9">
        <f>+AVERAGE(AN3282:AN3291)</f>
        <v>0.21407371152712767</v>
      </c>
      <c r="AS3295" s="17">
        <f t="shared" si="3027"/>
        <v>20</v>
      </c>
      <c r="AT3295" s="17">
        <f t="shared" si="3028"/>
        <v>0</v>
      </c>
      <c r="AU3295" s="17">
        <f t="shared" si="3029"/>
        <v>7.2727272727272724E-2</v>
      </c>
      <c r="AV3295" s="17">
        <f t="shared" si="3030"/>
        <v>4.7058823529411764E-2</v>
      </c>
      <c r="AZ3295">
        <v>3</v>
      </c>
      <c r="BA3295" s="27">
        <v>0.5</v>
      </c>
      <c r="BB3295" s="17">
        <v>19</v>
      </c>
      <c r="BC3295" s="17">
        <v>1</v>
      </c>
      <c r="BD3295" s="17">
        <v>1</v>
      </c>
      <c r="BF3295">
        <v>0</v>
      </c>
      <c r="BG3295">
        <v>2</v>
      </c>
      <c r="BQ3295">
        <v>0.4</v>
      </c>
      <c r="BR3295">
        <v>0</v>
      </c>
      <c r="BS3295">
        <v>0.6166666666666667</v>
      </c>
      <c r="CK3295" s="23">
        <v>0.90909090909090917</v>
      </c>
      <c r="CL3295" s="23">
        <f t="shared" si="3032"/>
        <v>0</v>
      </c>
      <c r="CM3295" s="23">
        <f t="shared" si="3034"/>
        <v>0.18260616456874365</v>
      </c>
      <c r="CN3295" s="23">
        <f t="shared" si="3035"/>
        <v>1.0703685576356383</v>
      </c>
      <c r="CQ3295" s="4">
        <v>1</v>
      </c>
    </row>
    <row r="3296" spans="1:95" ht="11.25" customHeight="1">
      <c r="A3296" s="17">
        <v>30</v>
      </c>
      <c r="B3296" s="17">
        <v>5</v>
      </c>
      <c r="C3296" s="39">
        <v>2</v>
      </c>
      <c r="D3296" s="40">
        <v>8.4027777777777771E-2</v>
      </c>
      <c r="E3296" s="17">
        <v>15</v>
      </c>
      <c r="F3296" s="9">
        <v>0</v>
      </c>
      <c r="G3296">
        <v>0</v>
      </c>
      <c r="H3296">
        <v>1</v>
      </c>
      <c r="I3296">
        <v>0</v>
      </c>
      <c r="J3296">
        <v>0</v>
      </c>
      <c r="K3296" s="5">
        <v>10</v>
      </c>
      <c r="L3296">
        <v>60</v>
      </c>
      <c r="M3296">
        <v>7</v>
      </c>
      <c r="N3296">
        <v>75</v>
      </c>
      <c r="O3296" s="17"/>
      <c r="P3296" s="17">
        <f t="shared" si="3033"/>
        <v>1</v>
      </c>
      <c r="Q3296" s="17">
        <v>35</v>
      </c>
      <c r="S3296" s="17">
        <v>0.2</v>
      </c>
      <c r="T3296" s="17">
        <v>95</v>
      </c>
      <c r="U3296" s="17">
        <v>40</v>
      </c>
      <c r="V3296" s="17">
        <v>30</v>
      </c>
      <c r="W3296" s="17">
        <v>30</v>
      </c>
      <c r="X3296" s="17">
        <v>30</v>
      </c>
      <c r="Y3296" s="17"/>
      <c r="Z3296" s="17">
        <v>10</v>
      </c>
      <c r="AA3296" s="17">
        <v>110</v>
      </c>
      <c r="AB3296" s="17"/>
      <c r="AC3296" s="17">
        <v>60</v>
      </c>
      <c r="AD3296" s="17">
        <v>0.16666666666666666</v>
      </c>
      <c r="AE3296" s="17">
        <v>0.18181818181818182</v>
      </c>
      <c r="AF3296" s="17">
        <v>13</v>
      </c>
      <c r="AG3296" s="17"/>
      <c r="AL3296">
        <v>0</v>
      </c>
      <c r="AN3296">
        <v>0.1</v>
      </c>
      <c r="AP3296">
        <v>0.08</v>
      </c>
      <c r="AQ3296" s="9">
        <f>+AVERAGE(AL3282:AL3291)</f>
        <v>3.652123291374873E-2</v>
      </c>
      <c r="AR3296" s="9">
        <f>+AVERAGE(AN3282:AN3291)</f>
        <v>0.21407371152712767</v>
      </c>
      <c r="AS3296" s="17">
        <f t="shared" si="3027"/>
        <v>50</v>
      </c>
      <c r="AT3296" s="17">
        <f t="shared" si="3028"/>
        <v>0</v>
      </c>
      <c r="AU3296" s="17">
        <f t="shared" si="3029"/>
        <v>7.2727272727272724E-2</v>
      </c>
      <c r="AV3296" s="17">
        <f t="shared" si="3030"/>
        <v>7.2727272727272724E-2</v>
      </c>
      <c r="AZ3296">
        <v>3</v>
      </c>
      <c r="BA3296" s="27">
        <v>0.5</v>
      </c>
      <c r="BB3296" s="17">
        <v>19</v>
      </c>
      <c r="BC3296" s="17">
        <v>1</v>
      </c>
      <c r="BD3296" s="17">
        <v>1</v>
      </c>
      <c r="BF3296">
        <v>0</v>
      </c>
      <c r="BG3296">
        <v>2</v>
      </c>
      <c r="BQ3296">
        <v>0.4</v>
      </c>
      <c r="BR3296">
        <v>0</v>
      </c>
      <c r="BS3296">
        <v>0.6166666666666667</v>
      </c>
      <c r="CK3296" s="23">
        <v>0.90909090909090917</v>
      </c>
      <c r="CL3296" s="23">
        <f t="shared" si="3032"/>
        <v>0</v>
      </c>
      <c r="CM3296" s="23">
        <f t="shared" si="3034"/>
        <v>0.18260616456874365</v>
      </c>
      <c r="CN3296" s="23">
        <f t="shared" si="3035"/>
        <v>1.0703685576356383</v>
      </c>
      <c r="CQ3296" s="4">
        <v>2</v>
      </c>
    </row>
    <row r="3297" spans="1:96" ht="11.25" customHeight="1">
      <c r="A3297" s="17">
        <v>30</v>
      </c>
      <c r="B3297" s="17">
        <v>5</v>
      </c>
      <c r="C3297" s="39">
        <v>2</v>
      </c>
      <c r="D3297" s="40">
        <v>8.4027777777777771E-2</v>
      </c>
      <c r="E3297" s="17">
        <v>16</v>
      </c>
      <c r="F3297" s="9">
        <v>0</v>
      </c>
      <c r="G3297">
        <v>0</v>
      </c>
      <c r="H3297">
        <v>1</v>
      </c>
      <c r="I3297">
        <v>0</v>
      </c>
      <c r="J3297">
        <v>0</v>
      </c>
      <c r="K3297" s="5">
        <v>5</v>
      </c>
      <c r="L3297">
        <v>90</v>
      </c>
      <c r="M3297">
        <v>2</v>
      </c>
      <c r="N3297">
        <v>77</v>
      </c>
      <c r="O3297" s="17"/>
      <c r="P3297" s="17">
        <f t="shared" si="3033"/>
        <v>0</v>
      </c>
      <c r="Q3297" s="17">
        <v>7</v>
      </c>
      <c r="S3297" s="17">
        <v>0.2857142857142857</v>
      </c>
      <c r="T3297" s="17">
        <v>97</v>
      </c>
      <c r="U3297" s="17">
        <v>40</v>
      </c>
      <c r="V3297" s="17">
        <v>30</v>
      </c>
      <c r="W3297" s="17">
        <v>30</v>
      </c>
      <c r="X3297" s="17">
        <v>30</v>
      </c>
      <c r="Y3297" s="17"/>
      <c r="Z3297" s="17">
        <v>10</v>
      </c>
      <c r="AA3297" s="17">
        <v>120</v>
      </c>
      <c r="AB3297" s="17"/>
      <c r="AC3297" s="17">
        <v>55</v>
      </c>
      <c r="AD3297" s="17">
        <v>0.18181818181818182</v>
      </c>
      <c r="AE3297" s="17">
        <v>0.16666666666666666</v>
      </c>
      <c r="AF3297" s="17">
        <v>18</v>
      </c>
      <c r="AG3297" s="17"/>
      <c r="AL3297">
        <v>0.17142857142857143</v>
      </c>
      <c r="AN3297">
        <v>7.2727272727272724E-2</v>
      </c>
      <c r="AP3297">
        <v>5.3061224489795909E-2</v>
      </c>
      <c r="AQ3297" s="9">
        <f>+AVERAGE(AL3282:AL3291)</f>
        <v>3.652123291374873E-2</v>
      </c>
      <c r="AR3297" s="9">
        <f>+AVERAGE(AN3282:AN3291)</f>
        <v>0.21407371152712767</v>
      </c>
      <c r="AS3297" s="17">
        <f t="shared" si="3027"/>
        <v>35</v>
      </c>
      <c r="AT3297" s="17">
        <f t="shared" si="3028"/>
        <v>0</v>
      </c>
      <c r="AU3297" s="17">
        <f t="shared" si="3029"/>
        <v>0.1</v>
      </c>
      <c r="AV3297" s="17">
        <f t="shared" si="3030"/>
        <v>0.08</v>
      </c>
      <c r="AZ3297">
        <v>3</v>
      </c>
      <c r="BA3297" s="27">
        <v>0.5</v>
      </c>
      <c r="BB3297" s="17">
        <v>19</v>
      </c>
      <c r="BC3297" s="17">
        <v>1</v>
      </c>
      <c r="BD3297" s="17">
        <v>1</v>
      </c>
      <c r="BF3297">
        <v>0</v>
      </c>
      <c r="BG3297">
        <v>2</v>
      </c>
      <c r="BQ3297">
        <v>0.4</v>
      </c>
      <c r="BR3297">
        <v>0</v>
      </c>
      <c r="BS3297">
        <v>0.6166666666666667</v>
      </c>
      <c r="CK3297" s="23">
        <v>0.83333333333333326</v>
      </c>
      <c r="CL3297" s="23">
        <f t="shared" si="3032"/>
        <v>0</v>
      </c>
      <c r="CM3297" s="23">
        <f t="shared" si="3034"/>
        <v>0.18260616456874365</v>
      </c>
      <c r="CN3297" s="23">
        <f t="shared" si="3035"/>
        <v>1.0703685576356383</v>
      </c>
      <c r="CQ3297" s="4">
        <v>2</v>
      </c>
    </row>
    <row r="3298" spans="1:96" ht="11.25" customHeight="1">
      <c r="A3298" s="17">
        <v>30</v>
      </c>
      <c r="B3298" s="17">
        <v>5</v>
      </c>
      <c r="C3298" s="39">
        <v>2</v>
      </c>
      <c r="D3298" s="40">
        <v>8.4027777777777771E-2</v>
      </c>
      <c r="E3298" s="17">
        <v>17</v>
      </c>
      <c r="F3298" s="9">
        <v>0</v>
      </c>
      <c r="G3298">
        <v>0</v>
      </c>
      <c r="H3298">
        <v>1</v>
      </c>
      <c r="I3298">
        <v>0</v>
      </c>
      <c r="J3298">
        <v>0</v>
      </c>
      <c r="K3298" s="5">
        <v>10</v>
      </c>
      <c r="L3298">
        <v>87</v>
      </c>
      <c r="M3298">
        <v>2</v>
      </c>
      <c r="N3298">
        <v>79</v>
      </c>
      <c r="O3298" s="17"/>
      <c r="P3298" s="17">
        <f t="shared" si="3033"/>
        <v>0</v>
      </c>
      <c r="Q3298" s="17">
        <v>10</v>
      </c>
      <c r="S3298" s="17">
        <v>0.2</v>
      </c>
      <c r="T3298" s="17">
        <v>97</v>
      </c>
      <c r="U3298" s="17">
        <v>40</v>
      </c>
      <c r="V3298" s="17">
        <v>30</v>
      </c>
      <c r="W3298" s="17">
        <v>30</v>
      </c>
      <c r="X3298" s="17">
        <v>30</v>
      </c>
      <c r="Y3298" s="17"/>
      <c r="Z3298" s="17">
        <v>10</v>
      </c>
      <c r="AA3298" s="17">
        <v>130</v>
      </c>
      <c r="AB3298" s="17"/>
      <c r="AC3298" s="17">
        <v>60</v>
      </c>
      <c r="AD3298" s="17">
        <v>0.16666666666666666</v>
      </c>
      <c r="AE3298" s="17">
        <v>0.18181818181818182</v>
      </c>
      <c r="AF3298" s="17">
        <v>18</v>
      </c>
      <c r="AG3298" s="17"/>
      <c r="AL3298">
        <v>0</v>
      </c>
      <c r="AN3298">
        <v>0.1</v>
      </c>
      <c r="AP3298">
        <v>0.06</v>
      </c>
      <c r="AQ3298" s="9">
        <f>+AVERAGE(AL3282:AL3291)</f>
        <v>3.652123291374873E-2</v>
      </c>
      <c r="AR3298" s="9">
        <f>+AVERAGE(AN3282:AN3291)</f>
        <v>0.21407371152712767</v>
      </c>
      <c r="AS3298" s="17">
        <f t="shared" si="3027"/>
        <v>7</v>
      </c>
      <c r="AT3298" s="17">
        <f t="shared" si="3028"/>
        <v>0.17142857142857143</v>
      </c>
      <c r="AU3298" s="17">
        <f t="shared" si="3029"/>
        <v>7.2727272727272724E-2</v>
      </c>
      <c r="AV3298" s="17">
        <f t="shared" si="3030"/>
        <v>5.3061224489795909E-2</v>
      </c>
      <c r="AZ3298">
        <v>3</v>
      </c>
      <c r="BA3298" s="27">
        <v>0.5</v>
      </c>
      <c r="BB3298" s="17">
        <v>19</v>
      </c>
      <c r="BC3298" s="17">
        <v>1</v>
      </c>
      <c r="BD3298" s="17">
        <v>1</v>
      </c>
      <c r="BF3298">
        <v>0</v>
      </c>
      <c r="BG3298">
        <v>2</v>
      </c>
      <c r="BQ3298">
        <v>0.4</v>
      </c>
      <c r="BR3298">
        <v>0</v>
      </c>
      <c r="BS3298">
        <v>0.6166666666666667</v>
      </c>
      <c r="CK3298" s="23">
        <v>0.90909090909090917</v>
      </c>
      <c r="CL3298" s="23">
        <f t="shared" si="3032"/>
        <v>0</v>
      </c>
      <c r="CM3298" s="23">
        <f t="shared" si="3034"/>
        <v>0.18260616456874365</v>
      </c>
      <c r="CN3298" s="23">
        <f t="shared" si="3035"/>
        <v>1.0703685576356383</v>
      </c>
      <c r="CQ3298" s="4">
        <v>2</v>
      </c>
    </row>
    <row r="3299" spans="1:96" ht="11.25" customHeight="1">
      <c r="A3299" s="17">
        <v>30</v>
      </c>
      <c r="B3299" s="17">
        <v>5</v>
      </c>
      <c r="C3299" s="39">
        <v>2</v>
      </c>
      <c r="D3299" s="40">
        <v>8.4027777777777771E-2</v>
      </c>
      <c r="E3299" s="17">
        <v>18</v>
      </c>
      <c r="F3299" s="9">
        <v>0</v>
      </c>
      <c r="G3299">
        <v>0</v>
      </c>
      <c r="H3299">
        <v>1</v>
      </c>
      <c r="I3299">
        <v>0</v>
      </c>
      <c r="J3299">
        <v>0</v>
      </c>
      <c r="K3299" s="5">
        <v>80</v>
      </c>
      <c r="L3299">
        <v>17</v>
      </c>
      <c r="M3299">
        <v>10</v>
      </c>
      <c r="N3299">
        <v>89</v>
      </c>
      <c r="O3299" s="17"/>
      <c r="P3299" s="17">
        <f t="shared" si="3033"/>
        <v>1</v>
      </c>
      <c r="Q3299" s="17">
        <v>50</v>
      </c>
      <c r="S3299" s="17">
        <v>0.2</v>
      </c>
      <c r="T3299" s="17">
        <v>67</v>
      </c>
      <c r="U3299" s="17">
        <v>30</v>
      </c>
      <c r="V3299" s="17">
        <v>30</v>
      </c>
      <c r="W3299" s="17">
        <v>30</v>
      </c>
      <c r="X3299" s="17">
        <v>30</v>
      </c>
      <c r="Y3299" s="17"/>
      <c r="Z3299" s="17">
        <v>10</v>
      </c>
      <c r="AA3299" s="17">
        <v>140</v>
      </c>
      <c r="AB3299" s="17"/>
      <c r="AC3299" s="17">
        <v>55</v>
      </c>
      <c r="AD3299" s="17">
        <v>0.18181818181818182</v>
      </c>
      <c r="AE3299" s="17">
        <v>0.16666666666666666</v>
      </c>
      <c r="AF3299" s="17">
        <v>10</v>
      </c>
      <c r="AG3299" s="17"/>
      <c r="AL3299">
        <v>0</v>
      </c>
      <c r="AN3299">
        <v>7.2727272727272724E-2</v>
      </c>
      <c r="AP3299">
        <v>7.2727272727272724E-2</v>
      </c>
      <c r="AQ3299" s="9">
        <f>+AVERAGE(AL3282:AL3291)</f>
        <v>3.652123291374873E-2</v>
      </c>
      <c r="AR3299" s="9">
        <f>+AVERAGE(AN3282:AN3291)</f>
        <v>0.21407371152712767</v>
      </c>
      <c r="AS3299" s="17">
        <f t="shared" si="3027"/>
        <v>10</v>
      </c>
      <c r="AT3299" s="17">
        <f t="shared" si="3028"/>
        <v>0</v>
      </c>
      <c r="AU3299" s="17">
        <f t="shared" si="3029"/>
        <v>0.1</v>
      </c>
      <c r="AV3299" s="17">
        <f t="shared" si="3030"/>
        <v>0.06</v>
      </c>
      <c r="AZ3299">
        <v>3</v>
      </c>
      <c r="BA3299" s="27">
        <v>0.5</v>
      </c>
      <c r="BB3299" s="17">
        <v>19</v>
      </c>
      <c r="BC3299" s="17">
        <v>1</v>
      </c>
      <c r="BD3299" s="17">
        <v>1</v>
      </c>
      <c r="BF3299">
        <v>0</v>
      </c>
      <c r="BG3299">
        <v>2</v>
      </c>
      <c r="BQ3299">
        <v>0.4</v>
      </c>
      <c r="BR3299">
        <v>0</v>
      </c>
      <c r="BS3299">
        <v>0.6166666666666667</v>
      </c>
      <c r="CK3299" s="23">
        <v>0.83333333333333326</v>
      </c>
      <c r="CL3299" s="23">
        <f t="shared" si="3032"/>
        <v>0</v>
      </c>
      <c r="CM3299" s="23">
        <f t="shared" si="3034"/>
        <v>0.18260616456874365</v>
      </c>
      <c r="CN3299" s="23">
        <f t="shared" si="3035"/>
        <v>1.0703685576356383</v>
      </c>
      <c r="CQ3299" s="4">
        <v>1</v>
      </c>
    </row>
    <row r="3300" spans="1:96" ht="11.25" customHeight="1">
      <c r="A3300" s="17">
        <v>30</v>
      </c>
      <c r="B3300" s="17">
        <v>5</v>
      </c>
      <c r="C3300" s="39">
        <v>2</v>
      </c>
      <c r="D3300" s="40">
        <v>8.4027777777777771E-2</v>
      </c>
      <c r="E3300" s="17">
        <v>19</v>
      </c>
      <c r="F3300" s="9">
        <v>0</v>
      </c>
      <c r="G3300">
        <v>0</v>
      </c>
      <c r="H3300">
        <v>1</v>
      </c>
      <c r="I3300">
        <v>0</v>
      </c>
      <c r="J3300">
        <v>0</v>
      </c>
      <c r="K3300" s="5">
        <v>10</v>
      </c>
      <c r="L3300">
        <v>57</v>
      </c>
      <c r="M3300">
        <v>7</v>
      </c>
      <c r="N3300">
        <v>96</v>
      </c>
      <c r="O3300" s="17"/>
      <c r="P3300" s="17">
        <f t="shared" si="3033"/>
        <v>1</v>
      </c>
      <c r="Q3300" s="17">
        <v>38</v>
      </c>
      <c r="S3300" s="17">
        <v>0.18421052631578946</v>
      </c>
      <c r="T3300" s="17">
        <v>95</v>
      </c>
      <c r="U3300" s="17">
        <v>40</v>
      </c>
      <c r="V3300" s="17">
        <v>30</v>
      </c>
      <c r="W3300" s="17">
        <v>30</v>
      </c>
      <c r="X3300" s="17">
        <v>30</v>
      </c>
      <c r="Y3300" s="17"/>
      <c r="Z3300" s="17">
        <v>10</v>
      </c>
      <c r="AA3300" s="17">
        <v>150</v>
      </c>
      <c r="AB3300" s="17"/>
      <c r="AC3300" s="17">
        <v>55</v>
      </c>
      <c r="AD3300" s="17">
        <v>0.18181818181818182</v>
      </c>
      <c r="AE3300" s="17">
        <v>0.18181818181818182</v>
      </c>
      <c r="AF3300" s="17">
        <v>13</v>
      </c>
      <c r="AG3300" s="17"/>
      <c r="AL3300">
        <v>3.1578947368421054E-2</v>
      </c>
      <c r="AN3300">
        <v>7.2727272727272724E-2</v>
      </c>
      <c r="AP3300">
        <v>7.7611940298507459E-2</v>
      </c>
      <c r="AQ3300" s="9">
        <f>+AVERAGE(AL3282:AL3291)</f>
        <v>3.652123291374873E-2</v>
      </c>
      <c r="AR3300" s="9">
        <f>+AVERAGE(AN3282:AN3291)</f>
        <v>0.21407371152712767</v>
      </c>
      <c r="AS3300" s="17">
        <f t="shared" ref="AS3300:AS3363" si="3037">+Q3299</f>
        <v>50</v>
      </c>
      <c r="AT3300" s="17">
        <f t="shared" ref="AT3300:AT3363" si="3038">+AL3299</f>
        <v>0</v>
      </c>
      <c r="AU3300" s="17">
        <f t="shared" ref="AU3300:AU3363" si="3039">+AN3299</f>
        <v>7.2727272727272724E-2</v>
      </c>
      <c r="AV3300" s="17">
        <f t="shared" ref="AV3300:AV3363" si="3040">+AP3299</f>
        <v>7.2727272727272724E-2</v>
      </c>
      <c r="AZ3300">
        <v>3</v>
      </c>
      <c r="BA3300" s="27">
        <v>0.5</v>
      </c>
      <c r="BB3300" s="17">
        <v>19</v>
      </c>
      <c r="BC3300" s="17">
        <v>1</v>
      </c>
      <c r="BD3300" s="17">
        <v>1</v>
      </c>
      <c r="BF3300">
        <v>0</v>
      </c>
      <c r="BG3300">
        <v>2</v>
      </c>
      <c r="BQ3300">
        <v>0.4</v>
      </c>
      <c r="BR3300">
        <v>0</v>
      </c>
      <c r="BS3300">
        <v>0.6166666666666667</v>
      </c>
      <c r="CK3300" s="23">
        <v>0.90909090909090917</v>
      </c>
      <c r="CL3300" s="23">
        <f t="shared" si="3032"/>
        <v>0</v>
      </c>
      <c r="CM3300" s="23">
        <f t="shared" si="3034"/>
        <v>0.18260616456874365</v>
      </c>
      <c r="CN3300" s="23">
        <f t="shared" si="3035"/>
        <v>1.0703685576356383</v>
      </c>
      <c r="CQ3300" s="4">
        <v>0</v>
      </c>
    </row>
    <row r="3301" spans="1:96" ht="11.25" customHeight="1">
      <c r="A3301" s="17">
        <v>30</v>
      </c>
      <c r="B3301" s="17">
        <v>5</v>
      </c>
      <c r="C3301" s="39">
        <v>2</v>
      </c>
      <c r="D3301" s="40">
        <v>8.4027777777777771E-2</v>
      </c>
      <c r="E3301" s="17">
        <v>20</v>
      </c>
      <c r="F3301" s="9">
        <v>0</v>
      </c>
      <c r="G3301">
        <v>0</v>
      </c>
      <c r="H3301">
        <v>1</v>
      </c>
      <c r="I3301">
        <v>0</v>
      </c>
      <c r="J3301">
        <v>0</v>
      </c>
      <c r="K3301" s="5">
        <v>10</v>
      </c>
      <c r="L3301">
        <v>85</v>
      </c>
      <c r="M3301">
        <v>0</v>
      </c>
      <c r="N3301">
        <v>96</v>
      </c>
      <c r="O3301" s="17"/>
      <c r="P3301" s="17">
        <f t="shared" si="3033"/>
        <v>0</v>
      </c>
      <c r="Q3301" s="17">
        <v>0</v>
      </c>
      <c r="S3301" s="17">
        <v>0.2</v>
      </c>
      <c r="T3301" s="17">
        <v>85</v>
      </c>
      <c r="U3301" s="17">
        <v>40</v>
      </c>
      <c r="V3301" s="17">
        <v>30</v>
      </c>
      <c r="W3301" s="17">
        <v>30</v>
      </c>
      <c r="X3301" s="17">
        <v>30</v>
      </c>
      <c r="Y3301" s="17"/>
      <c r="Z3301" s="17">
        <v>10</v>
      </c>
      <c r="AA3301" s="17">
        <v>160</v>
      </c>
      <c r="AB3301" s="17"/>
      <c r="AC3301" s="17">
        <v>55</v>
      </c>
      <c r="AD3301" s="17">
        <v>0.18181818181818182</v>
      </c>
      <c r="AE3301" s="17">
        <v>0.18181818181818182</v>
      </c>
      <c r="AF3301" s="17">
        <v>20</v>
      </c>
      <c r="AG3301" s="17">
        <v>153</v>
      </c>
      <c r="AL3301">
        <v>0</v>
      </c>
      <c r="AN3301">
        <v>7.2727272727272724E-2</v>
      </c>
      <c r="AP3301">
        <v>3.8095238095238099E-2</v>
      </c>
      <c r="AQ3301" s="9">
        <f>+AVERAGE(AL3282:AL3291)</f>
        <v>3.652123291374873E-2</v>
      </c>
      <c r="AR3301" s="9">
        <f>+AVERAGE(AN3282:AN3291)</f>
        <v>0.21407371152712767</v>
      </c>
      <c r="AS3301" s="17">
        <f t="shared" si="3037"/>
        <v>38</v>
      </c>
      <c r="AT3301" s="17">
        <f t="shared" si="3038"/>
        <v>3.1578947368421054E-2</v>
      </c>
      <c r="AU3301" s="17">
        <f t="shared" si="3039"/>
        <v>7.2727272727272724E-2</v>
      </c>
      <c r="AV3301" s="17">
        <f t="shared" si="3040"/>
        <v>7.7611940298507459E-2</v>
      </c>
      <c r="AZ3301">
        <v>3</v>
      </c>
      <c r="BA3301" s="27">
        <v>0.5</v>
      </c>
      <c r="BB3301" s="17">
        <v>19</v>
      </c>
      <c r="BC3301" s="17">
        <v>1</v>
      </c>
      <c r="BD3301" s="17">
        <v>1</v>
      </c>
      <c r="BF3301">
        <v>0</v>
      </c>
      <c r="BG3301">
        <v>2</v>
      </c>
      <c r="BQ3301">
        <v>0.4</v>
      </c>
      <c r="BR3301">
        <v>0</v>
      </c>
      <c r="BS3301">
        <v>0.6166666666666667</v>
      </c>
      <c r="BW3301" s="9">
        <f>SUM(AF3292:AF3301)</f>
        <v>153</v>
      </c>
      <c r="BX3301" s="9"/>
      <c r="BY3301" s="9">
        <f t="shared" ref="BY3301" si="3041">SUM(BW3291,BW3301)</f>
        <v>264</v>
      </c>
      <c r="CK3301" s="23">
        <v>0.90909090909090917</v>
      </c>
      <c r="CL3301" s="23">
        <f t="shared" si="3032"/>
        <v>0</v>
      </c>
      <c r="CM3301" s="23">
        <f t="shared" si="3034"/>
        <v>0.18260616456874365</v>
      </c>
      <c r="CN3301" s="23">
        <f t="shared" si="3035"/>
        <v>1.0703685576356383</v>
      </c>
      <c r="CQ3301" s="4">
        <v>2</v>
      </c>
    </row>
    <row r="3302" spans="1:96" ht="11.25" customHeight="1">
      <c r="A3302" s="17">
        <v>31</v>
      </c>
      <c r="B3302" s="17">
        <v>1</v>
      </c>
      <c r="C3302" s="39">
        <v>5</v>
      </c>
      <c r="D3302" s="40">
        <v>0.21041666666666667</v>
      </c>
      <c r="E3302" s="17">
        <v>-2</v>
      </c>
      <c r="F3302" s="9">
        <v>0</v>
      </c>
      <c r="G3302">
        <v>0</v>
      </c>
      <c r="H3302">
        <v>0</v>
      </c>
      <c r="I3302">
        <v>0</v>
      </c>
      <c r="J3302">
        <v>0</v>
      </c>
      <c r="K3302" s="5">
        <v>25</v>
      </c>
      <c r="L3302">
        <v>50</v>
      </c>
      <c r="M3302">
        <v>7</v>
      </c>
      <c r="O3302" s="17"/>
      <c r="P3302" s="17">
        <f t="shared" si="3033"/>
        <v>1</v>
      </c>
      <c r="Q3302" s="17">
        <v>35</v>
      </c>
      <c r="S3302" s="17">
        <v>0.2</v>
      </c>
      <c r="T3302" s="17">
        <v>85</v>
      </c>
      <c r="U3302" s="17">
        <v>40</v>
      </c>
      <c r="V3302" s="17">
        <v>30</v>
      </c>
      <c r="W3302" s="17"/>
      <c r="X3302" s="17">
        <v>30</v>
      </c>
      <c r="Y3302" s="17"/>
      <c r="Z3302" s="17">
        <v>4</v>
      </c>
      <c r="AA3302" s="17"/>
      <c r="AB3302" s="17"/>
      <c r="AC3302" s="17">
        <v>46</v>
      </c>
      <c r="AD3302" s="17">
        <v>8.6956521739130432E-2</v>
      </c>
      <c r="AE3302" s="17"/>
      <c r="AF3302" s="17">
        <v>7</v>
      </c>
      <c r="AG3302" s="17"/>
      <c r="AH3302">
        <v>61</v>
      </c>
      <c r="AL3302">
        <v>0</v>
      </c>
      <c r="AN3302">
        <v>0.43478260869565222</v>
      </c>
      <c r="AP3302">
        <v>0.32786885245901637</v>
      </c>
      <c r="AQ3302" s="22"/>
      <c r="AR3302" s="22"/>
      <c r="AS3302" s="17">
        <f t="shared" si="3037"/>
        <v>0</v>
      </c>
      <c r="AT3302" s="17">
        <f t="shared" si="3038"/>
        <v>0</v>
      </c>
      <c r="AU3302" s="17">
        <f t="shared" si="3039"/>
        <v>7.2727272727272724E-2</v>
      </c>
      <c r="AV3302" s="17">
        <f t="shared" si="3040"/>
        <v>3.8095238095238099E-2</v>
      </c>
      <c r="AZ3302">
        <v>4</v>
      </c>
      <c r="BA3302" s="27">
        <v>0.66666666666666663</v>
      </c>
      <c r="BB3302" s="17">
        <v>19</v>
      </c>
      <c r="BC3302" s="17">
        <v>0</v>
      </c>
      <c r="BD3302" s="17">
        <v>0</v>
      </c>
      <c r="BF3302">
        <v>0</v>
      </c>
      <c r="BG3302">
        <v>1</v>
      </c>
      <c r="BQ3302">
        <v>0.4</v>
      </c>
      <c r="BR3302">
        <v>0.2</v>
      </c>
      <c r="BS3302">
        <v>0.60833333333333328</v>
      </c>
      <c r="CK3302" s="23" t="s">
        <v>2085</v>
      </c>
      <c r="CL3302" s="23">
        <f t="shared" si="3032"/>
        <v>0</v>
      </c>
      <c r="CM3302" s="23" t="str">
        <f t="shared" si="3034"/>
        <v/>
      </c>
      <c r="CN3302" s="23" t="str">
        <f t="shared" si="3035"/>
        <v/>
      </c>
      <c r="CQ3302" s="4">
        <v>2</v>
      </c>
      <c r="CR3302" s="43">
        <f>+CQ3302+CQ3324+CQ3346+CQ3368+CQ3390</f>
        <v>11</v>
      </c>
    </row>
    <row r="3303" spans="1:96" ht="11.25" customHeight="1">
      <c r="A3303" s="17">
        <v>31</v>
      </c>
      <c r="B3303" s="17">
        <v>1</v>
      </c>
      <c r="C3303" s="39">
        <v>5</v>
      </c>
      <c r="D3303" s="40">
        <v>0.21041666666666667</v>
      </c>
      <c r="E3303" s="17">
        <v>-1</v>
      </c>
      <c r="F3303" s="9">
        <v>0</v>
      </c>
      <c r="G3303">
        <v>0</v>
      </c>
      <c r="H3303">
        <v>0</v>
      </c>
      <c r="I3303">
        <v>0</v>
      </c>
      <c r="J3303">
        <v>0</v>
      </c>
      <c r="K3303" s="5">
        <v>25</v>
      </c>
      <c r="L3303">
        <v>60</v>
      </c>
      <c r="M3303">
        <v>2</v>
      </c>
      <c r="O3303" s="17"/>
      <c r="P3303" s="17">
        <f t="shared" si="3033"/>
        <v>0</v>
      </c>
      <c r="Q3303" s="17">
        <v>10</v>
      </c>
      <c r="S3303" s="17">
        <v>0.2</v>
      </c>
      <c r="T3303" s="17">
        <v>70</v>
      </c>
      <c r="U3303" s="17">
        <v>30</v>
      </c>
      <c r="V3303" s="17">
        <v>30</v>
      </c>
      <c r="W3303" s="17">
        <v>30</v>
      </c>
      <c r="X3303" s="17">
        <v>30</v>
      </c>
      <c r="Y3303" s="17"/>
      <c r="Z3303" s="17">
        <v>10</v>
      </c>
      <c r="AA3303" s="17"/>
      <c r="AB3303" s="17"/>
      <c r="AC3303" s="17">
        <v>55</v>
      </c>
      <c r="AD3303" s="17">
        <v>0.18181818181818182</v>
      </c>
      <c r="AE3303" s="17">
        <v>8.6956521739130432E-2</v>
      </c>
      <c r="AF3303" s="17">
        <v>18</v>
      </c>
      <c r="AG3303" s="17"/>
      <c r="AH3303">
        <v>95</v>
      </c>
      <c r="AI3303">
        <v>61</v>
      </c>
      <c r="AL3303">
        <v>0</v>
      </c>
      <c r="AM3303" s="9">
        <f>+(ABS(M3303-M3325)+ABS(M3303-M3347)+ABS(M3303-M3369)+ABS(M3303-M3391)+ABS(M3325-M3347)+ABS(M3325-M3369)+ABS(M3325-M3391)+ABS(M3347-M3369)+ABS(M3347-M3391)+ABS(M3369-M3391))/(5*(M3303+M3325+M3347+M3369+M3391))</f>
        <v>0</v>
      </c>
      <c r="AN3303">
        <v>7.2727272727272724E-2</v>
      </c>
      <c r="AO3303" s="9">
        <f t="shared" ref="AO3303:AO3316" si="3042">+(ABS(Z3303-Z3325)+ABS(Z3303-Z3347)+ABS(Z3303-Z3369)+ABS(Z3303-Z3391)+ABS(Z3325-Z3347)+ABS(Z3325-Z3369)+ABS(Z3325-Z3391)+ABS(Z3347-Z3369)+ABS(Z3347-Z3391)+ABS(Z3369-Z3391))/(5*(Z3303+Z3325+Z3347+Z3369+Z3391))</f>
        <v>7.2727272727272724E-2</v>
      </c>
      <c r="AP3303">
        <v>4.2105263157894736E-2</v>
      </c>
      <c r="AQ3303" s="9"/>
      <c r="AR3303" s="9"/>
      <c r="AS3303" s="17">
        <f t="shared" si="3037"/>
        <v>35</v>
      </c>
      <c r="AT3303" s="17">
        <f t="shared" si="3038"/>
        <v>0</v>
      </c>
      <c r="AU3303" s="17">
        <f t="shared" si="3039"/>
        <v>0.43478260869565222</v>
      </c>
      <c r="AV3303" s="17">
        <f t="shared" si="3040"/>
        <v>0.32786885245901637</v>
      </c>
      <c r="AZ3303">
        <v>4</v>
      </c>
      <c r="BA3303" s="27">
        <v>0.66666666666666663</v>
      </c>
      <c r="BB3303" s="17">
        <v>19</v>
      </c>
      <c r="BC3303" s="17">
        <v>0</v>
      </c>
      <c r="BD3303" s="17">
        <v>0</v>
      </c>
      <c r="BF3303">
        <v>0</v>
      </c>
      <c r="BG3303">
        <v>1</v>
      </c>
      <c r="BQ3303">
        <v>0.4</v>
      </c>
      <c r="BR3303">
        <v>0.2</v>
      </c>
      <c r="BS3303">
        <v>0.60833333333333328</v>
      </c>
      <c r="CK3303" s="23">
        <v>8.6956521739130432E-2</v>
      </c>
      <c r="CL3303" s="23">
        <f t="shared" si="3032"/>
        <v>0</v>
      </c>
      <c r="CM3303" s="23" t="str">
        <f t="shared" si="3034"/>
        <v/>
      </c>
      <c r="CN3303" s="23" t="str">
        <f t="shared" si="3035"/>
        <v/>
      </c>
      <c r="CQ3303" s="4">
        <v>2</v>
      </c>
      <c r="CR3303" s="43">
        <f t="shared" ref="CR3303:CR3323" si="3043">+CQ3303+CQ3325+CQ3347+CQ3369+CQ3391</f>
        <v>10</v>
      </c>
    </row>
    <row r="3304" spans="1:96" ht="11.25" customHeight="1">
      <c r="A3304" s="17">
        <v>31</v>
      </c>
      <c r="B3304" s="17">
        <v>1</v>
      </c>
      <c r="C3304" s="39">
        <v>5</v>
      </c>
      <c r="D3304" s="40">
        <v>0.21041666666666667</v>
      </c>
      <c r="E3304" s="17">
        <v>1</v>
      </c>
      <c r="F3304" s="9">
        <v>0</v>
      </c>
      <c r="G3304">
        <v>0</v>
      </c>
      <c r="H3304">
        <v>0</v>
      </c>
      <c r="I3304">
        <v>0</v>
      </c>
      <c r="J3304">
        <v>0</v>
      </c>
      <c r="K3304" s="5">
        <v>25</v>
      </c>
      <c r="L3304">
        <v>75</v>
      </c>
      <c r="M3304">
        <v>2</v>
      </c>
      <c r="N3304">
        <v>2</v>
      </c>
      <c r="O3304" s="17">
        <v>0.45333333333333331</v>
      </c>
      <c r="P3304" s="17">
        <f t="shared" si="3033"/>
        <v>0</v>
      </c>
      <c r="Q3304" s="17">
        <v>15</v>
      </c>
      <c r="S3304" s="17">
        <v>0.13333333333333333</v>
      </c>
      <c r="T3304" s="17">
        <v>90</v>
      </c>
      <c r="U3304" s="17">
        <v>40</v>
      </c>
      <c r="V3304" s="17">
        <v>30</v>
      </c>
      <c r="W3304" s="17">
        <v>30</v>
      </c>
      <c r="X3304" s="17">
        <v>30</v>
      </c>
      <c r="Y3304" s="17"/>
      <c r="Z3304" s="17">
        <v>10</v>
      </c>
      <c r="AA3304" s="17">
        <v>10</v>
      </c>
      <c r="AB3304" s="17">
        <v>0</v>
      </c>
      <c r="AC3304" s="17">
        <v>50</v>
      </c>
      <c r="AD3304" s="17">
        <v>0.2</v>
      </c>
      <c r="AE3304" s="17"/>
      <c r="AF3304" s="17">
        <v>18</v>
      </c>
      <c r="AG3304" s="17"/>
      <c r="AH3304">
        <v>85</v>
      </c>
      <c r="AL3304">
        <v>0.45333333333333331</v>
      </c>
      <c r="AM3304" s="9">
        <f t="shared" ref="AM3304:AM3323" si="3044">+(ABS(M3304-M3326)+ABS(M3304-M3348)+ABS(M3304-M3370)+ABS(M3304-M3392)+ABS(M3326-M3348)+ABS(M3326-M3370)+ABS(M3326-M3392)+ABS(M3348-M3370)+ABS(M3348-M3392)+ABS(M3370-M3392))/(5*(M3304+M3326+M3348+M3370+M3392))</f>
        <v>0.45333333333333331</v>
      </c>
      <c r="AN3304">
        <v>0</v>
      </c>
      <c r="AO3304" s="9">
        <f t="shared" si="3042"/>
        <v>0</v>
      </c>
      <c r="AP3304">
        <v>0.08</v>
      </c>
      <c r="AQ3304" s="9"/>
      <c r="AR3304" s="9"/>
      <c r="AS3304" s="17">
        <f t="shared" si="3037"/>
        <v>10</v>
      </c>
      <c r="AT3304" s="17">
        <f t="shared" si="3038"/>
        <v>0</v>
      </c>
      <c r="AU3304" t="str">
        <f>+IF(AND(E3304&gt;1,AO3303&gt;0),AO3303,"")</f>
        <v/>
      </c>
      <c r="AV3304" s="17">
        <f t="shared" si="3040"/>
        <v>4.2105263157894736E-2</v>
      </c>
      <c r="AZ3304">
        <v>4</v>
      </c>
      <c r="BA3304" s="27">
        <v>0.66666666666666663</v>
      </c>
      <c r="BB3304" s="17">
        <v>19</v>
      </c>
      <c r="BC3304" s="17">
        <v>0</v>
      </c>
      <c r="BD3304" s="17">
        <v>0</v>
      </c>
      <c r="BF3304">
        <v>0</v>
      </c>
      <c r="BG3304">
        <v>1</v>
      </c>
      <c r="BQ3304">
        <v>0.4</v>
      </c>
      <c r="BR3304">
        <v>0.2</v>
      </c>
      <c r="BS3304">
        <v>0.60833333333333328</v>
      </c>
      <c r="CK3304" s="23" t="s">
        <v>2085</v>
      </c>
      <c r="CL3304" s="23">
        <f t="shared" si="3032"/>
        <v>0</v>
      </c>
      <c r="CM3304" s="23" t="str">
        <f t="shared" si="3034"/>
        <v/>
      </c>
      <c r="CN3304" s="23" t="str">
        <f t="shared" si="3035"/>
        <v/>
      </c>
      <c r="CQ3304" s="4">
        <v>1</v>
      </c>
      <c r="CR3304" s="43">
        <f t="shared" si="3043"/>
        <v>11</v>
      </c>
    </row>
    <row r="3305" spans="1:96" ht="11.25" customHeight="1">
      <c r="A3305" s="17">
        <v>31</v>
      </c>
      <c r="B3305" s="17">
        <v>1</v>
      </c>
      <c r="C3305" s="39">
        <v>5</v>
      </c>
      <c r="D3305" s="40">
        <v>0.21041666666666667</v>
      </c>
      <c r="E3305" s="17">
        <v>2</v>
      </c>
      <c r="F3305" s="9">
        <v>0</v>
      </c>
      <c r="G3305">
        <v>0</v>
      </c>
      <c r="H3305">
        <v>0</v>
      </c>
      <c r="I3305">
        <v>0</v>
      </c>
      <c r="J3305">
        <v>0</v>
      </c>
      <c r="K3305" s="5">
        <v>25</v>
      </c>
      <c r="L3305">
        <v>65</v>
      </c>
      <c r="M3305">
        <v>1</v>
      </c>
      <c r="N3305">
        <v>3</v>
      </c>
      <c r="O3305" s="17">
        <v>0.34</v>
      </c>
      <c r="P3305" s="17">
        <f t="shared" si="3033"/>
        <v>0</v>
      </c>
      <c r="Q3305" s="17">
        <v>5</v>
      </c>
      <c r="S3305" s="17">
        <v>0.2</v>
      </c>
      <c r="T3305" s="17">
        <v>70</v>
      </c>
      <c r="U3305" s="17">
        <v>30</v>
      </c>
      <c r="V3305" s="17">
        <v>30</v>
      </c>
      <c r="W3305" s="17">
        <v>30</v>
      </c>
      <c r="X3305" s="17">
        <v>30</v>
      </c>
      <c r="Y3305" s="17"/>
      <c r="Z3305" s="17">
        <v>10</v>
      </c>
      <c r="AA3305" s="17">
        <v>20</v>
      </c>
      <c r="AB3305" s="17">
        <v>3.8095238095238099E-2</v>
      </c>
      <c r="AC3305" s="17">
        <v>55</v>
      </c>
      <c r="AD3305" s="17">
        <v>0.18181818181818182</v>
      </c>
      <c r="AE3305" s="17">
        <v>0.2</v>
      </c>
      <c r="AF3305" s="17">
        <v>19</v>
      </c>
      <c r="AG3305" s="17"/>
      <c r="AH3305">
        <v>100</v>
      </c>
      <c r="AI3305">
        <v>85</v>
      </c>
      <c r="AL3305">
        <v>0</v>
      </c>
      <c r="AM3305" s="9">
        <f t="shared" si="3044"/>
        <v>0</v>
      </c>
      <c r="AN3305">
        <v>7.2727272727272724E-2</v>
      </c>
      <c r="AO3305" s="9">
        <f t="shared" si="3042"/>
        <v>7.2727272727272724E-2</v>
      </c>
      <c r="AP3305">
        <v>0.04</v>
      </c>
      <c r="AQ3305" s="9"/>
      <c r="AR3305" s="9"/>
      <c r="AS3305" s="17">
        <f t="shared" si="3037"/>
        <v>15</v>
      </c>
      <c r="AT3305" s="17">
        <f t="shared" si="3038"/>
        <v>0.45333333333333331</v>
      </c>
      <c r="AU3305" t="str">
        <f t="shared" ref="AU3305:AU3313" si="3045">+IF(AND(E3305&gt;1,AO3304&gt;0),AO3304,"")</f>
        <v/>
      </c>
      <c r="AV3305" s="17">
        <f t="shared" si="3040"/>
        <v>0.08</v>
      </c>
      <c r="AZ3305">
        <v>4</v>
      </c>
      <c r="BA3305" s="27">
        <v>0.66666666666666663</v>
      </c>
      <c r="BB3305" s="17">
        <v>19</v>
      </c>
      <c r="BC3305" s="17">
        <v>0</v>
      </c>
      <c r="BD3305" s="17">
        <v>0</v>
      </c>
      <c r="BF3305">
        <v>0</v>
      </c>
      <c r="BG3305">
        <v>1</v>
      </c>
      <c r="BQ3305">
        <v>0.4</v>
      </c>
      <c r="BR3305">
        <v>0.2</v>
      </c>
      <c r="BS3305">
        <v>0.60833333333333328</v>
      </c>
      <c r="CK3305" s="23">
        <v>0.2</v>
      </c>
      <c r="CL3305" s="23">
        <f t="shared" si="3032"/>
        <v>0</v>
      </c>
      <c r="CM3305" s="23" t="str">
        <f t="shared" si="3034"/>
        <v/>
      </c>
      <c r="CN3305" s="23" t="str">
        <f t="shared" si="3035"/>
        <v/>
      </c>
      <c r="CQ3305" s="4">
        <v>2</v>
      </c>
      <c r="CR3305" s="43">
        <f t="shared" si="3043"/>
        <v>13</v>
      </c>
    </row>
    <row r="3306" spans="1:96" ht="11.25" customHeight="1">
      <c r="A3306" s="17">
        <v>31</v>
      </c>
      <c r="B3306" s="17">
        <v>1</v>
      </c>
      <c r="C3306" s="39">
        <v>5</v>
      </c>
      <c r="D3306" s="40">
        <v>0.21041666666666667</v>
      </c>
      <c r="E3306" s="17">
        <v>3</v>
      </c>
      <c r="F3306" s="9">
        <v>0</v>
      </c>
      <c r="G3306">
        <v>0</v>
      </c>
      <c r="H3306">
        <v>0</v>
      </c>
      <c r="I3306">
        <v>0</v>
      </c>
      <c r="J3306">
        <v>0</v>
      </c>
      <c r="K3306" s="5">
        <v>25</v>
      </c>
      <c r="L3306">
        <v>45</v>
      </c>
      <c r="M3306">
        <v>5</v>
      </c>
      <c r="N3306">
        <v>8</v>
      </c>
      <c r="O3306" s="17">
        <v>0.15111111111111111</v>
      </c>
      <c r="P3306" s="17">
        <f t="shared" si="3033"/>
        <v>2</v>
      </c>
      <c r="Q3306" s="17">
        <v>25</v>
      </c>
      <c r="S3306" s="17">
        <v>0.2</v>
      </c>
      <c r="T3306" s="17">
        <v>70</v>
      </c>
      <c r="U3306" s="17">
        <v>30</v>
      </c>
      <c r="V3306" s="17">
        <v>30</v>
      </c>
      <c r="W3306" s="17">
        <v>30</v>
      </c>
      <c r="X3306" s="17">
        <v>30</v>
      </c>
      <c r="Y3306" s="17"/>
      <c r="Z3306" s="17">
        <v>10</v>
      </c>
      <c r="AA3306" s="17">
        <v>30</v>
      </c>
      <c r="AB3306" s="17">
        <v>3.1168831168831169E-2</v>
      </c>
      <c r="AC3306" s="17">
        <v>49</v>
      </c>
      <c r="AD3306" s="17">
        <v>0.20408163265306123</v>
      </c>
      <c r="AE3306" s="17">
        <v>0.18181818181818182</v>
      </c>
      <c r="AF3306" s="17">
        <v>15</v>
      </c>
      <c r="AG3306" s="17"/>
      <c r="AH3306">
        <v>74</v>
      </c>
      <c r="AI3306">
        <v>100</v>
      </c>
      <c r="AL3306">
        <v>0</v>
      </c>
      <c r="AM3306" s="9">
        <f t="shared" si="3044"/>
        <v>0</v>
      </c>
      <c r="AN3306">
        <v>0.17959183673469387</v>
      </c>
      <c r="AO3306" s="9">
        <f t="shared" si="3042"/>
        <v>0.17959183673469387</v>
      </c>
      <c r="AP3306">
        <v>0.11891891891891893</v>
      </c>
      <c r="AQ3306" s="9"/>
      <c r="AR3306" s="9"/>
      <c r="AS3306" s="17">
        <f t="shared" si="3037"/>
        <v>5</v>
      </c>
      <c r="AT3306" s="17">
        <f t="shared" si="3038"/>
        <v>0</v>
      </c>
      <c r="AU3306">
        <f t="shared" si="3045"/>
        <v>7.2727272727272724E-2</v>
      </c>
      <c r="AV3306" s="17">
        <f t="shared" si="3040"/>
        <v>0.04</v>
      </c>
      <c r="AZ3306">
        <v>4</v>
      </c>
      <c r="BA3306" s="27">
        <v>0.66666666666666663</v>
      </c>
      <c r="BB3306" s="17">
        <v>19</v>
      </c>
      <c r="BC3306" s="17">
        <v>0</v>
      </c>
      <c r="BD3306" s="17">
        <v>0</v>
      </c>
      <c r="BF3306">
        <v>0</v>
      </c>
      <c r="BG3306">
        <v>1</v>
      </c>
      <c r="BQ3306">
        <v>0.4</v>
      </c>
      <c r="BR3306">
        <v>0.2</v>
      </c>
      <c r="BS3306">
        <v>0.60833333333333328</v>
      </c>
      <c r="CK3306" s="23">
        <v>0.18181818181818182</v>
      </c>
      <c r="CL3306" s="23">
        <f t="shared" si="3032"/>
        <v>0</v>
      </c>
      <c r="CM3306" s="23" t="str">
        <f t="shared" si="3034"/>
        <v/>
      </c>
      <c r="CN3306" s="23" t="str">
        <f t="shared" si="3035"/>
        <v/>
      </c>
      <c r="CQ3306" s="4">
        <v>1</v>
      </c>
      <c r="CR3306" s="43">
        <f t="shared" si="3043"/>
        <v>12</v>
      </c>
    </row>
    <row r="3307" spans="1:96" ht="11.25" customHeight="1">
      <c r="A3307" s="17">
        <v>31</v>
      </c>
      <c r="B3307" s="17">
        <v>1</v>
      </c>
      <c r="C3307" s="39">
        <v>5</v>
      </c>
      <c r="D3307" s="40">
        <v>0.21041666666666667</v>
      </c>
      <c r="E3307" s="17">
        <v>4</v>
      </c>
      <c r="F3307" s="9">
        <v>0</v>
      </c>
      <c r="G3307">
        <v>0</v>
      </c>
      <c r="H3307">
        <v>0</v>
      </c>
      <c r="I3307">
        <v>0</v>
      </c>
      <c r="J3307">
        <v>0</v>
      </c>
      <c r="K3307" s="5">
        <v>25</v>
      </c>
      <c r="L3307">
        <v>45</v>
      </c>
      <c r="M3307">
        <v>5</v>
      </c>
      <c r="N3307">
        <v>13</v>
      </c>
      <c r="O3307" s="17">
        <v>0.10140845070422536</v>
      </c>
      <c r="P3307" s="17">
        <f t="shared" si="3033"/>
        <v>2</v>
      </c>
      <c r="Q3307" s="17">
        <v>26</v>
      </c>
      <c r="S3307" s="17">
        <v>0.19230769230769232</v>
      </c>
      <c r="T3307" s="17">
        <v>71</v>
      </c>
      <c r="U3307" s="17">
        <v>35</v>
      </c>
      <c r="V3307" s="17">
        <v>30</v>
      </c>
      <c r="W3307" s="17">
        <v>30</v>
      </c>
      <c r="X3307" s="17">
        <v>30</v>
      </c>
      <c r="Y3307" s="17"/>
      <c r="Z3307" s="17">
        <v>10</v>
      </c>
      <c r="AA3307" s="17">
        <v>40</v>
      </c>
      <c r="AB3307" s="17">
        <v>3.2535885167464113E-2</v>
      </c>
      <c r="AC3307" s="17">
        <v>55</v>
      </c>
      <c r="AD3307" s="17">
        <v>0.18181818181818182</v>
      </c>
      <c r="AE3307" s="17">
        <v>0.20408163265306123</v>
      </c>
      <c r="AF3307" s="17">
        <v>15</v>
      </c>
      <c r="AG3307" s="17"/>
      <c r="AH3307">
        <v>79</v>
      </c>
      <c r="AI3307">
        <v>74</v>
      </c>
      <c r="AL3307">
        <v>3.0769230769230771E-2</v>
      </c>
      <c r="AM3307" s="9">
        <f t="shared" si="3044"/>
        <v>3.0769230769230771E-2</v>
      </c>
      <c r="AN3307">
        <v>7.2727272727272724E-2</v>
      </c>
      <c r="AO3307" s="9">
        <f t="shared" si="3042"/>
        <v>7.2727272727272724E-2</v>
      </c>
      <c r="AP3307">
        <v>6.0759493670886074E-2</v>
      </c>
      <c r="AQ3307" s="9"/>
      <c r="AR3307" s="9"/>
      <c r="AS3307" s="17">
        <f t="shared" si="3037"/>
        <v>25</v>
      </c>
      <c r="AT3307" s="17">
        <f t="shared" si="3038"/>
        <v>0</v>
      </c>
      <c r="AU3307">
        <f t="shared" si="3045"/>
        <v>0.17959183673469387</v>
      </c>
      <c r="AV3307" s="17">
        <f t="shared" si="3040"/>
        <v>0.11891891891891893</v>
      </c>
      <c r="AZ3307">
        <v>4</v>
      </c>
      <c r="BA3307" s="27">
        <v>0.66666666666666663</v>
      </c>
      <c r="BB3307" s="17">
        <v>19</v>
      </c>
      <c r="BC3307" s="17">
        <v>0</v>
      </c>
      <c r="BD3307" s="17">
        <v>0</v>
      </c>
      <c r="BF3307">
        <v>0</v>
      </c>
      <c r="BG3307">
        <v>1</v>
      </c>
      <c r="BQ3307">
        <v>0.4</v>
      </c>
      <c r="BR3307">
        <v>0.2</v>
      </c>
      <c r="BS3307">
        <v>0.60833333333333328</v>
      </c>
      <c r="CK3307" s="23">
        <v>0.20408163265306123</v>
      </c>
      <c r="CL3307" s="23">
        <f t="shared" si="3032"/>
        <v>0</v>
      </c>
      <c r="CM3307" s="23" t="str">
        <f t="shared" si="3034"/>
        <v/>
      </c>
      <c r="CN3307" s="23" t="str">
        <f t="shared" si="3035"/>
        <v/>
      </c>
      <c r="CQ3307" s="4">
        <v>1</v>
      </c>
      <c r="CR3307" s="43">
        <f t="shared" si="3043"/>
        <v>9</v>
      </c>
    </row>
    <row r="3308" spans="1:96" ht="11.25" customHeight="1">
      <c r="A3308" s="17">
        <v>31</v>
      </c>
      <c r="B3308" s="17">
        <v>1</v>
      </c>
      <c r="C3308" s="39">
        <v>5</v>
      </c>
      <c r="D3308" s="40">
        <v>0.21041666666666667</v>
      </c>
      <c r="E3308" s="17">
        <v>5</v>
      </c>
      <c r="F3308" s="9">
        <v>0</v>
      </c>
      <c r="G3308">
        <v>0</v>
      </c>
      <c r="H3308">
        <v>0</v>
      </c>
      <c r="I3308">
        <v>0</v>
      </c>
      <c r="J3308">
        <v>0</v>
      </c>
      <c r="K3308" s="5">
        <v>25</v>
      </c>
      <c r="L3308">
        <v>46</v>
      </c>
      <c r="M3308">
        <v>5</v>
      </c>
      <c r="N3308">
        <v>18</v>
      </c>
      <c r="O3308" s="17">
        <v>7.4999999999999997E-2</v>
      </c>
      <c r="P3308" s="17">
        <f t="shared" si="3033"/>
        <v>2</v>
      </c>
      <c r="Q3308" s="17">
        <v>25</v>
      </c>
      <c r="S3308" s="17">
        <v>0.2</v>
      </c>
      <c r="T3308" s="17">
        <v>71</v>
      </c>
      <c r="U3308" s="17">
        <v>35</v>
      </c>
      <c r="V3308" s="17">
        <v>30</v>
      </c>
      <c r="W3308" s="17">
        <v>30</v>
      </c>
      <c r="X3308" s="17">
        <v>30</v>
      </c>
      <c r="Y3308" s="17"/>
      <c r="Z3308" s="17">
        <v>10</v>
      </c>
      <c r="AA3308" s="17">
        <v>50</v>
      </c>
      <c r="AB3308" s="17">
        <v>4.0909090909090909E-2</v>
      </c>
      <c r="AC3308" s="17">
        <v>55</v>
      </c>
      <c r="AD3308" s="17">
        <v>0.18181818181818182</v>
      </c>
      <c r="AE3308" s="17">
        <v>0.18181818181818182</v>
      </c>
      <c r="AF3308" s="17">
        <v>15</v>
      </c>
      <c r="AG3308" s="17"/>
      <c r="AH3308">
        <v>80</v>
      </c>
      <c r="AI3308">
        <v>79</v>
      </c>
      <c r="AL3308">
        <v>0</v>
      </c>
      <c r="AM3308" s="9">
        <f t="shared" si="3044"/>
        <v>0</v>
      </c>
      <c r="AN3308">
        <v>7.2727272727272724E-2</v>
      </c>
      <c r="AO3308" s="9">
        <f t="shared" si="3042"/>
        <v>7.2727272727272724E-2</v>
      </c>
      <c r="AP3308">
        <v>0.05</v>
      </c>
      <c r="AQ3308" s="9"/>
      <c r="AR3308" s="9"/>
      <c r="AS3308" s="17">
        <f t="shared" si="3037"/>
        <v>26</v>
      </c>
      <c r="AT3308" s="17">
        <f t="shared" si="3038"/>
        <v>3.0769230769230771E-2</v>
      </c>
      <c r="AU3308">
        <f t="shared" si="3045"/>
        <v>7.2727272727272724E-2</v>
      </c>
      <c r="AV3308" s="17">
        <f t="shared" si="3040"/>
        <v>6.0759493670886074E-2</v>
      </c>
      <c r="AZ3308">
        <v>4</v>
      </c>
      <c r="BA3308" s="27">
        <v>0.66666666666666663</v>
      </c>
      <c r="BB3308" s="17">
        <v>19</v>
      </c>
      <c r="BC3308" s="17">
        <v>0</v>
      </c>
      <c r="BD3308" s="17">
        <v>0</v>
      </c>
      <c r="BF3308">
        <v>0</v>
      </c>
      <c r="BG3308">
        <v>1</v>
      </c>
      <c r="BQ3308">
        <v>0.4</v>
      </c>
      <c r="BR3308">
        <v>0.2</v>
      </c>
      <c r="BS3308">
        <v>0.60833333333333328</v>
      </c>
      <c r="CK3308" s="23">
        <v>0.18181818181818182</v>
      </c>
      <c r="CL3308" s="23">
        <f t="shared" si="3032"/>
        <v>0</v>
      </c>
      <c r="CM3308" s="23" t="str">
        <f t="shared" si="3034"/>
        <v/>
      </c>
      <c r="CN3308" s="23" t="str">
        <f t="shared" si="3035"/>
        <v/>
      </c>
      <c r="CQ3308" s="4">
        <v>1</v>
      </c>
      <c r="CR3308" s="43">
        <f t="shared" si="3043"/>
        <v>11</v>
      </c>
    </row>
    <row r="3309" spans="1:96" ht="11.25" customHeight="1">
      <c r="A3309" s="17">
        <v>31</v>
      </c>
      <c r="B3309" s="17">
        <v>1</v>
      </c>
      <c r="C3309" s="39">
        <v>5</v>
      </c>
      <c r="D3309" s="40">
        <v>0.21041666666666667</v>
      </c>
      <c r="E3309" s="17">
        <v>6</v>
      </c>
      <c r="F3309" s="9">
        <v>0</v>
      </c>
      <c r="G3309">
        <v>0</v>
      </c>
      <c r="H3309">
        <v>0</v>
      </c>
      <c r="I3309">
        <v>0</v>
      </c>
      <c r="J3309">
        <v>0</v>
      </c>
      <c r="K3309" s="5">
        <v>25</v>
      </c>
      <c r="L3309">
        <v>46</v>
      </c>
      <c r="M3309">
        <v>5</v>
      </c>
      <c r="N3309">
        <v>23</v>
      </c>
      <c r="O3309" s="17">
        <v>5.9504132231404959E-2</v>
      </c>
      <c r="P3309" s="17">
        <f t="shared" si="3033"/>
        <v>2</v>
      </c>
      <c r="Q3309" s="17">
        <v>25</v>
      </c>
      <c r="S3309" s="17">
        <v>0.2</v>
      </c>
      <c r="T3309" s="17">
        <v>71</v>
      </c>
      <c r="U3309" s="17">
        <v>35</v>
      </c>
      <c r="V3309" s="17">
        <v>30</v>
      </c>
      <c r="W3309" s="17">
        <v>30</v>
      </c>
      <c r="X3309" s="17">
        <v>30</v>
      </c>
      <c r="Y3309" s="17"/>
      <c r="Z3309" s="17">
        <v>10</v>
      </c>
      <c r="AA3309" s="17">
        <v>60</v>
      </c>
      <c r="AB3309" s="17">
        <v>5.9602649006622516E-2</v>
      </c>
      <c r="AC3309" s="17">
        <v>38</v>
      </c>
      <c r="AD3309" s="17">
        <v>0.26315789473684209</v>
      </c>
      <c r="AE3309" s="17">
        <v>0.18181818181818182</v>
      </c>
      <c r="AF3309" s="17">
        <v>15</v>
      </c>
      <c r="AG3309" s="17"/>
      <c r="AH3309">
        <v>63</v>
      </c>
      <c r="AI3309">
        <v>80</v>
      </c>
      <c r="AL3309">
        <v>0</v>
      </c>
      <c r="AM3309" s="9">
        <f t="shared" si="3044"/>
        <v>0</v>
      </c>
      <c r="AN3309">
        <v>0.18947368421052632</v>
      </c>
      <c r="AO3309" s="9">
        <f t="shared" si="3042"/>
        <v>0.18947368421052632</v>
      </c>
      <c r="AP3309">
        <v>0.11428571428571428</v>
      </c>
      <c r="AQ3309" s="9"/>
      <c r="AR3309" s="9"/>
      <c r="AS3309" s="17">
        <f t="shared" si="3037"/>
        <v>25</v>
      </c>
      <c r="AT3309" s="17">
        <f t="shared" si="3038"/>
        <v>0</v>
      </c>
      <c r="AU3309">
        <f t="shared" si="3045"/>
        <v>7.2727272727272724E-2</v>
      </c>
      <c r="AV3309" s="17">
        <f t="shared" si="3040"/>
        <v>0.05</v>
      </c>
      <c r="AZ3309">
        <v>4</v>
      </c>
      <c r="BA3309" s="27">
        <v>0.66666666666666663</v>
      </c>
      <c r="BB3309" s="17">
        <v>19</v>
      </c>
      <c r="BC3309" s="17">
        <v>0</v>
      </c>
      <c r="BD3309" s="17">
        <v>0</v>
      </c>
      <c r="BF3309">
        <v>0</v>
      </c>
      <c r="BG3309">
        <v>1</v>
      </c>
      <c r="BQ3309">
        <v>0.4</v>
      </c>
      <c r="BR3309">
        <v>0.2</v>
      </c>
      <c r="BS3309">
        <v>0.60833333333333328</v>
      </c>
      <c r="CK3309" s="23">
        <v>0.18181818181818182</v>
      </c>
      <c r="CL3309" s="23">
        <f t="shared" si="3032"/>
        <v>0</v>
      </c>
      <c r="CM3309" s="23" t="str">
        <f t="shared" si="3034"/>
        <v/>
      </c>
      <c r="CN3309" s="23" t="str">
        <f t="shared" si="3035"/>
        <v/>
      </c>
      <c r="CO3309" s="43">
        <f>+AVERAGE(AM3303:AM3307)</f>
        <v>9.6820512820512822E-2</v>
      </c>
      <c r="CP3309" s="43">
        <f>+AVERAGE(AO3303:AO3307)</f>
        <v>7.9554730983302416E-2</v>
      </c>
      <c r="CQ3309" s="4">
        <v>2</v>
      </c>
      <c r="CR3309" s="43">
        <f t="shared" si="3043"/>
        <v>11</v>
      </c>
    </row>
    <row r="3310" spans="1:96" ht="11.25" customHeight="1">
      <c r="A3310" s="17">
        <v>31</v>
      </c>
      <c r="B3310" s="17">
        <v>1</v>
      </c>
      <c r="C3310" s="39">
        <v>5</v>
      </c>
      <c r="D3310" s="40">
        <v>0.21041666666666667</v>
      </c>
      <c r="E3310" s="17">
        <v>7</v>
      </c>
      <c r="F3310" s="9">
        <v>0</v>
      </c>
      <c r="G3310">
        <v>0</v>
      </c>
      <c r="H3310">
        <v>0</v>
      </c>
      <c r="I3310">
        <v>0</v>
      </c>
      <c r="J3310">
        <v>0</v>
      </c>
      <c r="K3310" s="5">
        <v>25</v>
      </c>
      <c r="L3310">
        <v>46</v>
      </c>
      <c r="M3310">
        <v>5</v>
      </c>
      <c r="N3310">
        <v>28</v>
      </c>
      <c r="O3310" s="17">
        <v>5.1700680272108841E-2</v>
      </c>
      <c r="P3310" s="17">
        <f t="shared" si="3033"/>
        <v>2</v>
      </c>
      <c r="Q3310" s="17">
        <v>26</v>
      </c>
      <c r="S3310" s="17">
        <v>0.19230769230769232</v>
      </c>
      <c r="T3310" s="17">
        <v>72</v>
      </c>
      <c r="U3310" s="17">
        <v>35</v>
      </c>
      <c r="V3310" s="17">
        <v>30</v>
      </c>
      <c r="W3310" s="17">
        <v>30</v>
      </c>
      <c r="X3310" s="17">
        <v>30</v>
      </c>
      <c r="Y3310" s="17"/>
      <c r="Z3310" s="17">
        <v>4</v>
      </c>
      <c r="AA3310" s="17">
        <v>64</v>
      </c>
      <c r="AB3310" s="17">
        <v>5.5089820359281436E-2</v>
      </c>
      <c r="AC3310" s="17">
        <v>32</v>
      </c>
      <c r="AD3310" s="17">
        <v>0.125</v>
      </c>
      <c r="AE3310" s="17">
        <v>0.26315789473684209</v>
      </c>
      <c r="AF3310" s="17">
        <v>9</v>
      </c>
      <c r="AG3310" s="17"/>
      <c r="AH3310">
        <v>56</v>
      </c>
      <c r="AI3310">
        <v>63</v>
      </c>
      <c r="AL3310">
        <v>3.0769230769230771E-2</v>
      </c>
      <c r="AM3310" s="9">
        <f t="shared" si="3044"/>
        <v>3.0769230769230771E-2</v>
      </c>
      <c r="AN3310">
        <v>0.22500000000000001</v>
      </c>
      <c r="AO3310" s="9">
        <f t="shared" si="3042"/>
        <v>0.22500000000000001</v>
      </c>
      <c r="AP3310">
        <v>0.12142857142857143</v>
      </c>
      <c r="AQ3310" s="9"/>
      <c r="AR3310" s="9"/>
      <c r="AS3310" s="17">
        <f t="shared" si="3037"/>
        <v>25</v>
      </c>
      <c r="AT3310" s="17">
        <f t="shared" si="3038"/>
        <v>0</v>
      </c>
      <c r="AU3310">
        <f t="shared" si="3045"/>
        <v>0.18947368421052632</v>
      </c>
      <c r="AV3310" s="17">
        <f t="shared" si="3040"/>
        <v>0.11428571428571428</v>
      </c>
      <c r="AZ3310">
        <v>4</v>
      </c>
      <c r="BA3310" s="27">
        <v>0.66666666666666663</v>
      </c>
      <c r="BB3310" s="17">
        <v>19</v>
      </c>
      <c r="BC3310" s="17">
        <v>0</v>
      </c>
      <c r="BD3310" s="17">
        <v>0</v>
      </c>
      <c r="BF3310">
        <v>0</v>
      </c>
      <c r="BG3310">
        <v>1</v>
      </c>
      <c r="BQ3310">
        <v>0.4</v>
      </c>
      <c r="BR3310">
        <v>0.2</v>
      </c>
      <c r="BS3310">
        <v>0.60833333333333328</v>
      </c>
      <c r="CK3310" s="23">
        <v>0.26315789473684209</v>
      </c>
      <c r="CL3310" s="23">
        <f t="shared" si="3032"/>
        <v>0</v>
      </c>
      <c r="CM3310" s="23" t="str">
        <f t="shared" si="3034"/>
        <v/>
      </c>
      <c r="CN3310" s="23" t="str">
        <f t="shared" si="3035"/>
        <v/>
      </c>
      <c r="CO3310" s="43">
        <f>+AVERAGE(AM3303:AM3307)</f>
        <v>9.6820512820512822E-2</v>
      </c>
      <c r="CP3310" s="43">
        <f>+AVERAGE(AO3303:AO3307)</f>
        <v>7.9554730983302416E-2</v>
      </c>
      <c r="CQ3310" s="4">
        <v>4</v>
      </c>
      <c r="CR3310" s="43">
        <f t="shared" si="3043"/>
        <v>16</v>
      </c>
    </row>
    <row r="3311" spans="1:96" ht="11.25" customHeight="1">
      <c r="A3311" s="17">
        <v>31</v>
      </c>
      <c r="B3311" s="17">
        <v>1</v>
      </c>
      <c r="C3311" s="39">
        <v>5</v>
      </c>
      <c r="D3311" s="40">
        <v>0.21041666666666667</v>
      </c>
      <c r="E3311" s="17">
        <v>8</v>
      </c>
      <c r="F3311" s="9">
        <v>0</v>
      </c>
      <c r="G3311">
        <v>0</v>
      </c>
      <c r="H3311">
        <v>0</v>
      </c>
      <c r="I3311">
        <v>0</v>
      </c>
      <c r="J3311">
        <v>0</v>
      </c>
      <c r="K3311" s="5">
        <v>25</v>
      </c>
      <c r="L3311">
        <v>47</v>
      </c>
      <c r="M3311">
        <v>5</v>
      </c>
      <c r="N3311">
        <v>33</v>
      </c>
      <c r="O3311" s="17">
        <v>4.4186046511627906E-2</v>
      </c>
      <c r="P3311" s="17">
        <f t="shared" si="3033"/>
        <v>2</v>
      </c>
      <c r="Q3311" s="17">
        <v>25</v>
      </c>
      <c r="S3311" s="17">
        <v>0.2</v>
      </c>
      <c r="T3311" s="17">
        <v>72</v>
      </c>
      <c r="U3311" s="17">
        <v>35</v>
      </c>
      <c r="V3311" s="17">
        <v>30</v>
      </c>
      <c r="W3311" s="17">
        <v>30</v>
      </c>
      <c r="X3311" s="17">
        <v>30</v>
      </c>
      <c r="Y3311" s="17"/>
      <c r="Z3311" s="17">
        <v>1</v>
      </c>
      <c r="AA3311" s="17">
        <v>65</v>
      </c>
      <c r="AB3311" s="17">
        <v>6.08E-2</v>
      </c>
      <c r="AC3311" s="17">
        <v>41</v>
      </c>
      <c r="AD3311" s="17">
        <v>2.4390243902439025E-2</v>
      </c>
      <c r="AE3311" s="17">
        <v>0.125</v>
      </c>
      <c r="AF3311" s="17">
        <v>6</v>
      </c>
      <c r="AG3311" s="17"/>
      <c r="AH3311">
        <v>66</v>
      </c>
      <c r="AI3311">
        <v>56</v>
      </c>
      <c r="AL3311">
        <v>0</v>
      </c>
      <c r="AM3311" s="9">
        <f t="shared" si="3044"/>
        <v>0</v>
      </c>
      <c r="AN3311">
        <v>0.17560975609756099</v>
      </c>
      <c r="AO3311" s="9">
        <f t="shared" si="3042"/>
        <v>0.17560975609756097</v>
      </c>
      <c r="AP3311">
        <v>0.10909090909090909</v>
      </c>
      <c r="AQ3311" s="9"/>
      <c r="AR3311" s="9"/>
      <c r="AS3311" s="17">
        <f t="shared" si="3037"/>
        <v>26</v>
      </c>
      <c r="AT3311" s="17">
        <f t="shared" si="3038"/>
        <v>3.0769230769230771E-2</v>
      </c>
      <c r="AU3311">
        <f t="shared" si="3045"/>
        <v>0.22500000000000001</v>
      </c>
      <c r="AV3311" s="17">
        <f t="shared" si="3040"/>
        <v>0.12142857142857143</v>
      </c>
      <c r="AZ3311">
        <v>4</v>
      </c>
      <c r="BA3311" s="27">
        <v>0.66666666666666663</v>
      </c>
      <c r="BB3311" s="17">
        <v>19</v>
      </c>
      <c r="BC3311" s="17">
        <v>0</v>
      </c>
      <c r="BD3311" s="17">
        <v>0</v>
      </c>
      <c r="BF3311">
        <v>0</v>
      </c>
      <c r="BG3311">
        <v>1</v>
      </c>
      <c r="BQ3311">
        <v>0.4</v>
      </c>
      <c r="BR3311">
        <v>0.2</v>
      </c>
      <c r="BS3311">
        <v>0.60833333333333328</v>
      </c>
      <c r="CK3311" s="23">
        <v>0.125</v>
      </c>
      <c r="CL3311" s="23">
        <f t="shared" si="3032"/>
        <v>0</v>
      </c>
      <c r="CM3311" s="23" t="str">
        <f t="shared" si="3034"/>
        <v/>
      </c>
      <c r="CN3311" s="23" t="str">
        <f t="shared" si="3035"/>
        <v/>
      </c>
      <c r="CO3311" s="43">
        <f>+AVERAGE(AM3303:AM3307)</f>
        <v>9.6820512820512822E-2</v>
      </c>
      <c r="CP3311" s="43">
        <f>+AVERAGE(AO3303:AO3307)</f>
        <v>7.9554730983302416E-2</v>
      </c>
      <c r="CQ3311" s="4">
        <v>1</v>
      </c>
      <c r="CR3311" s="43">
        <f t="shared" si="3043"/>
        <v>12</v>
      </c>
    </row>
    <row r="3312" spans="1:96" ht="11.25" customHeight="1">
      <c r="A3312" s="17">
        <v>31</v>
      </c>
      <c r="B3312" s="17">
        <v>1</v>
      </c>
      <c r="C3312" s="39">
        <v>5</v>
      </c>
      <c r="D3312" s="40">
        <v>0.21041666666666667</v>
      </c>
      <c r="E3312" s="17">
        <v>9</v>
      </c>
      <c r="F3312" s="9">
        <v>0</v>
      </c>
      <c r="G3312">
        <v>0</v>
      </c>
      <c r="H3312">
        <v>0</v>
      </c>
      <c r="I3312">
        <v>0</v>
      </c>
      <c r="J3312">
        <v>0</v>
      </c>
      <c r="K3312" s="5">
        <v>25</v>
      </c>
      <c r="L3312">
        <v>47</v>
      </c>
      <c r="M3312">
        <v>5</v>
      </c>
      <c r="N3312">
        <v>38</v>
      </c>
      <c r="O3312" s="17">
        <v>3.8578680203045689E-2</v>
      </c>
      <c r="P3312" s="17">
        <f t="shared" si="3033"/>
        <v>2</v>
      </c>
      <c r="Q3312" s="17">
        <v>25</v>
      </c>
      <c r="S3312" s="17">
        <v>0.2</v>
      </c>
      <c r="T3312" s="17">
        <v>72</v>
      </c>
      <c r="U3312" s="17">
        <v>35</v>
      </c>
      <c r="V3312" s="17">
        <v>30</v>
      </c>
      <c r="W3312" s="17">
        <v>30</v>
      </c>
      <c r="X3312" s="17">
        <v>30</v>
      </c>
      <c r="Y3312" s="17"/>
      <c r="Z3312" s="17">
        <v>10</v>
      </c>
      <c r="AA3312" s="17">
        <v>75</v>
      </c>
      <c r="AB3312" s="17">
        <v>6.7436489607390307E-2</v>
      </c>
      <c r="AC3312" s="17">
        <v>58</v>
      </c>
      <c r="AD3312" s="17">
        <v>0.17241379310344829</v>
      </c>
      <c r="AE3312" s="17">
        <v>2.4390243902439025E-2</v>
      </c>
      <c r="AF3312" s="17">
        <v>15</v>
      </c>
      <c r="AG3312" s="17"/>
      <c r="AH3312">
        <v>83</v>
      </c>
      <c r="AI3312">
        <v>66</v>
      </c>
      <c r="AL3312">
        <v>0</v>
      </c>
      <c r="AM3312" s="9">
        <f t="shared" si="3044"/>
        <v>0</v>
      </c>
      <c r="AN3312">
        <v>0.1103448275862069</v>
      </c>
      <c r="AO3312" s="9">
        <f t="shared" si="3042"/>
        <v>0.1103448275862069</v>
      </c>
      <c r="AP3312">
        <v>7.7108433734939752E-2</v>
      </c>
      <c r="AQ3312" s="9"/>
      <c r="AR3312" s="9"/>
      <c r="AS3312" s="17">
        <f t="shared" si="3037"/>
        <v>25</v>
      </c>
      <c r="AT3312" s="17">
        <f t="shared" si="3038"/>
        <v>0</v>
      </c>
      <c r="AU3312">
        <f t="shared" si="3045"/>
        <v>0.17560975609756097</v>
      </c>
      <c r="AV3312" s="17">
        <f t="shared" si="3040"/>
        <v>0.10909090909090909</v>
      </c>
      <c r="AZ3312">
        <v>4</v>
      </c>
      <c r="BA3312" s="27">
        <v>0.66666666666666663</v>
      </c>
      <c r="BB3312" s="17">
        <v>19</v>
      </c>
      <c r="BC3312" s="17">
        <v>0</v>
      </c>
      <c r="BD3312" s="17">
        <v>0</v>
      </c>
      <c r="BF3312">
        <v>0</v>
      </c>
      <c r="BG3312">
        <v>1</v>
      </c>
      <c r="BQ3312">
        <v>0.4</v>
      </c>
      <c r="BR3312">
        <v>0.2</v>
      </c>
      <c r="BS3312">
        <v>0.60833333333333328</v>
      </c>
      <c r="CK3312" s="23">
        <v>2.4390243902439025E-2</v>
      </c>
      <c r="CL3312" s="23">
        <f t="shared" si="3032"/>
        <v>0</v>
      </c>
      <c r="CM3312" s="23" t="str">
        <f t="shared" si="3034"/>
        <v/>
      </c>
      <c r="CN3312" s="23" t="str">
        <f t="shared" si="3035"/>
        <v/>
      </c>
      <c r="CO3312" s="43">
        <f>+AVERAGE(AM3303:AM3307)</f>
        <v>9.6820512820512822E-2</v>
      </c>
      <c r="CP3312" s="43">
        <f>+AVERAGE(AO3303:AO3307)</f>
        <v>7.9554730983302416E-2</v>
      </c>
      <c r="CQ3312" s="4">
        <v>1</v>
      </c>
      <c r="CR3312" s="43">
        <f t="shared" si="3043"/>
        <v>4</v>
      </c>
    </row>
    <row r="3313" spans="1:96" ht="11.25" customHeight="1">
      <c r="A3313" s="17">
        <v>31</v>
      </c>
      <c r="B3313" s="17">
        <v>1</v>
      </c>
      <c r="C3313" s="39">
        <v>5</v>
      </c>
      <c r="D3313" s="40">
        <v>0.21041666666666667</v>
      </c>
      <c r="E3313" s="17">
        <v>10</v>
      </c>
      <c r="F3313" s="9">
        <v>0</v>
      </c>
      <c r="G3313">
        <v>0</v>
      </c>
      <c r="H3313">
        <v>0</v>
      </c>
      <c r="I3313">
        <v>0</v>
      </c>
      <c r="J3313">
        <v>0</v>
      </c>
      <c r="K3313" s="5">
        <v>25</v>
      </c>
      <c r="L3313">
        <v>47</v>
      </c>
      <c r="M3313">
        <v>5</v>
      </c>
      <c r="N3313">
        <v>43</v>
      </c>
      <c r="O3313" s="17">
        <v>3.4234234234234232E-2</v>
      </c>
      <c r="P3313" s="17">
        <f t="shared" si="3033"/>
        <v>2</v>
      </c>
      <c r="Q3313" s="17">
        <v>25</v>
      </c>
      <c r="S3313" s="17">
        <v>0.2</v>
      </c>
      <c r="T3313" s="17">
        <v>72</v>
      </c>
      <c r="U3313" s="17">
        <v>35</v>
      </c>
      <c r="V3313" s="17">
        <v>30</v>
      </c>
      <c r="W3313" s="17">
        <v>30</v>
      </c>
      <c r="X3313" s="17">
        <v>30</v>
      </c>
      <c r="Y3313" s="17">
        <v>300</v>
      </c>
      <c r="Z3313" s="17">
        <v>10</v>
      </c>
      <c r="AA3313" s="17">
        <v>85</v>
      </c>
      <c r="AB3313" s="17">
        <v>6.0455486542443065E-2</v>
      </c>
      <c r="AC3313" s="17">
        <v>50</v>
      </c>
      <c r="AD3313" s="17">
        <v>0.2</v>
      </c>
      <c r="AE3313" s="17">
        <v>0.17241379310344829</v>
      </c>
      <c r="AF3313" s="17">
        <v>15</v>
      </c>
      <c r="AG3313" s="17">
        <v>142</v>
      </c>
      <c r="AH3313">
        <v>75</v>
      </c>
      <c r="AI3313">
        <v>83</v>
      </c>
      <c r="AL3313">
        <v>0</v>
      </c>
      <c r="AM3313" s="9">
        <f t="shared" si="3044"/>
        <v>0</v>
      </c>
      <c r="AN3313">
        <v>0</v>
      </c>
      <c r="AO3313" s="9">
        <f t="shared" si="3042"/>
        <v>0</v>
      </c>
      <c r="AP3313">
        <v>0</v>
      </c>
      <c r="AQ3313" s="9"/>
      <c r="AR3313" s="9"/>
      <c r="AS3313" s="17">
        <f t="shared" si="3037"/>
        <v>25</v>
      </c>
      <c r="AT3313" s="17">
        <f t="shared" si="3038"/>
        <v>0</v>
      </c>
      <c r="AU3313">
        <f t="shared" si="3045"/>
        <v>0.1103448275862069</v>
      </c>
      <c r="AV3313" s="17">
        <f t="shared" si="3040"/>
        <v>7.7108433734939752E-2</v>
      </c>
      <c r="AZ3313">
        <v>4</v>
      </c>
      <c r="BA3313" s="27">
        <v>0.66666666666666663</v>
      </c>
      <c r="BB3313" s="17">
        <v>19</v>
      </c>
      <c r="BC3313" s="17">
        <v>0</v>
      </c>
      <c r="BD3313" s="17">
        <v>0</v>
      </c>
      <c r="BF3313">
        <v>0</v>
      </c>
      <c r="BG3313">
        <v>1</v>
      </c>
      <c r="BQ3313">
        <v>0.4</v>
      </c>
      <c r="BR3313">
        <v>0.2</v>
      </c>
      <c r="BS3313">
        <v>0.60833333333333328</v>
      </c>
      <c r="BT3313" s="9">
        <f>+SUM(AH3304:AH3313)</f>
        <v>761</v>
      </c>
      <c r="BW3313" s="9">
        <f>SUM(AF3304:AF3313)</f>
        <v>142</v>
      </c>
      <c r="CK3313" s="23">
        <v>0.17241379310344829</v>
      </c>
      <c r="CL3313" s="23">
        <f t="shared" si="3032"/>
        <v>0</v>
      </c>
      <c r="CM3313" s="23" t="str">
        <f t="shared" si="3034"/>
        <v/>
      </c>
      <c r="CN3313" s="23" t="str">
        <f t="shared" si="3035"/>
        <v/>
      </c>
      <c r="CO3313" s="43">
        <f>+AVERAGE(AM3303:AM3307)</f>
        <v>9.6820512820512822E-2</v>
      </c>
      <c r="CP3313" s="43">
        <f>+AVERAGE(AO3303:AO3307)</f>
        <v>7.9554730983302416E-2</v>
      </c>
      <c r="CQ3313" s="4">
        <v>3</v>
      </c>
      <c r="CR3313" s="43">
        <f t="shared" si="3043"/>
        <v>15</v>
      </c>
    </row>
    <row r="3314" spans="1:96" ht="11.25" customHeight="1">
      <c r="A3314" s="17">
        <v>31</v>
      </c>
      <c r="B3314" s="17">
        <v>1</v>
      </c>
      <c r="C3314" s="39">
        <v>5</v>
      </c>
      <c r="D3314" s="40">
        <v>0.21041666666666667</v>
      </c>
      <c r="E3314" s="17">
        <v>11</v>
      </c>
      <c r="F3314" s="9">
        <v>0</v>
      </c>
      <c r="G3314">
        <v>0</v>
      </c>
      <c r="H3314">
        <v>1</v>
      </c>
      <c r="I3314">
        <v>0</v>
      </c>
      <c r="J3314">
        <v>0</v>
      </c>
      <c r="L3314">
        <v>75</v>
      </c>
      <c r="M3314">
        <v>2</v>
      </c>
      <c r="N3314">
        <v>45</v>
      </c>
      <c r="O3314" s="17">
        <v>5.128205128205128E-2</v>
      </c>
      <c r="P3314" s="17">
        <f t="shared" si="3033"/>
        <v>0</v>
      </c>
      <c r="Q3314" s="17">
        <v>12</v>
      </c>
      <c r="S3314" s="17">
        <v>0.16666666666666666</v>
      </c>
      <c r="T3314" s="17">
        <v>87</v>
      </c>
      <c r="U3314" s="17">
        <v>40</v>
      </c>
      <c r="V3314" s="17">
        <v>30</v>
      </c>
      <c r="W3314" s="17">
        <v>30</v>
      </c>
      <c r="X3314" s="17">
        <v>30</v>
      </c>
      <c r="Y3314" s="17"/>
      <c r="Z3314" s="17">
        <v>10</v>
      </c>
      <c r="AA3314" s="17">
        <v>95</v>
      </c>
      <c r="AB3314" s="17">
        <v>5.478424015009381E-2</v>
      </c>
      <c r="AC3314" s="17">
        <v>50</v>
      </c>
      <c r="AD3314" s="17">
        <v>0.2</v>
      </c>
      <c r="AE3314" s="17"/>
      <c r="AF3314" s="17">
        <v>18</v>
      </c>
      <c r="AG3314" s="17"/>
      <c r="AH3314">
        <v>88</v>
      </c>
      <c r="AL3314">
        <v>0.36666666666666664</v>
      </c>
      <c r="AM3314" s="9">
        <f t="shared" si="3044"/>
        <v>0.36666666666666664</v>
      </c>
      <c r="AN3314">
        <v>0</v>
      </c>
      <c r="AO3314" s="9">
        <f t="shared" si="3042"/>
        <v>0</v>
      </c>
      <c r="AP3314">
        <v>0.05</v>
      </c>
      <c r="AQ3314" s="9">
        <f>+AVERAGE(AL3304:AL3313)</f>
        <v>5.1487179487179492E-2</v>
      </c>
      <c r="AR3314" s="9">
        <f>+AVERAGE(AO3304:AO3313)</f>
        <v>0.10982019228108061</v>
      </c>
      <c r="AS3314" s="17">
        <f t="shared" si="3037"/>
        <v>25</v>
      </c>
      <c r="AT3314" s="17">
        <f t="shared" si="3038"/>
        <v>0</v>
      </c>
      <c r="AU3314" t="str">
        <f>+IF(AND(E3314&gt;11,AO3313&gt;0),AO3313,"")</f>
        <v/>
      </c>
      <c r="AV3314" s="17">
        <f t="shared" si="3040"/>
        <v>0</v>
      </c>
      <c r="AZ3314">
        <v>4</v>
      </c>
      <c r="BA3314" s="27">
        <v>0.66666666666666663</v>
      </c>
      <c r="BB3314" s="17">
        <v>19</v>
      </c>
      <c r="BC3314" s="17">
        <v>0</v>
      </c>
      <c r="BD3314" s="17">
        <v>0</v>
      </c>
      <c r="BF3314">
        <v>0</v>
      </c>
      <c r="BG3314">
        <v>1</v>
      </c>
      <c r="BQ3314">
        <v>0.4</v>
      </c>
      <c r="BR3314">
        <v>0.2</v>
      </c>
      <c r="BS3314">
        <v>0.60833333333333328</v>
      </c>
      <c r="CK3314" s="23" t="s">
        <v>2085</v>
      </c>
      <c r="CL3314" s="23">
        <f t="shared" si="3032"/>
        <v>0</v>
      </c>
      <c r="CM3314" s="23">
        <f t="shared" si="3034"/>
        <v>5.1487179487179492E-2</v>
      </c>
      <c r="CN3314" s="23">
        <f t="shared" si="3035"/>
        <v>0.10982019228108061</v>
      </c>
      <c r="CQ3314" s="4">
        <v>1</v>
      </c>
      <c r="CR3314" s="43">
        <f t="shared" si="3043"/>
        <v>12</v>
      </c>
    </row>
    <row r="3315" spans="1:96" ht="11.25" customHeight="1">
      <c r="A3315" s="17">
        <v>31</v>
      </c>
      <c r="B3315" s="17">
        <v>1</v>
      </c>
      <c r="C3315" s="39">
        <v>5</v>
      </c>
      <c r="D3315" s="40">
        <v>0.21041666666666667</v>
      </c>
      <c r="E3315" s="17">
        <v>12</v>
      </c>
      <c r="F3315" s="9">
        <v>0</v>
      </c>
      <c r="G3315">
        <v>0</v>
      </c>
      <c r="H3315">
        <v>1</v>
      </c>
      <c r="I3315">
        <v>0</v>
      </c>
      <c r="J3315">
        <v>0</v>
      </c>
      <c r="K3315" s="5">
        <v>10</v>
      </c>
      <c r="L3315">
        <v>77</v>
      </c>
      <c r="M3315">
        <v>1</v>
      </c>
      <c r="N3315">
        <v>46</v>
      </c>
      <c r="O3315" s="17">
        <v>5.0209205020920501E-2</v>
      </c>
      <c r="P3315" s="17">
        <f t="shared" si="3033"/>
        <v>0</v>
      </c>
      <c r="Q3315" s="17">
        <v>5</v>
      </c>
      <c r="S3315" s="17">
        <v>0.2</v>
      </c>
      <c r="T3315" s="17">
        <v>82</v>
      </c>
      <c r="U3315" s="17">
        <v>40</v>
      </c>
      <c r="V3315" s="17">
        <v>30</v>
      </c>
      <c r="W3315" s="17">
        <v>30</v>
      </c>
      <c r="X3315" s="17">
        <v>30</v>
      </c>
      <c r="Y3315" s="17"/>
      <c r="Z3315" s="17">
        <v>15</v>
      </c>
      <c r="AA3315" s="17">
        <v>110</v>
      </c>
      <c r="AB3315" s="17">
        <v>4.4897959183673466E-2</v>
      </c>
      <c r="AC3315" s="17">
        <v>55</v>
      </c>
      <c r="AD3315" s="17">
        <v>0.27272727272727271</v>
      </c>
      <c r="AE3315" s="17">
        <v>0.2</v>
      </c>
      <c r="AF3315" s="17">
        <v>24</v>
      </c>
      <c r="AG3315" s="17"/>
      <c r="AH3315">
        <v>100</v>
      </c>
      <c r="AI3315">
        <v>88</v>
      </c>
      <c r="AL3315">
        <v>0</v>
      </c>
      <c r="AM3315" s="9">
        <f t="shared" si="3044"/>
        <v>0</v>
      </c>
      <c r="AN3315">
        <v>7.2727272727272724E-2</v>
      </c>
      <c r="AO3315" s="9">
        <f t="shared" si="3042"/>
        <v>7.2727272727272724E-2</v>
      </c>
      <c r="AP3315">
        <v>0.04</v>
      </c>
      <c r="AQ3315" s="9">
        <f>+AVERAGE(AL3304:AL3313)</f>
        <v>5.1487179487179492E-2</v>
      </c>
      <c r="AR3315" s="9">
        <f>+AVERAGE(AO3304:AO3313)</f>
        <v>0.10982019228108061</v>
      </c>
      <c r="AS3315" s="17">
        <f t="shared" si="3037"/>
        <v>12</v>
      </c>
      <c r="AT3315" s="17">
        <f t="shared" si="3038"/>
        <v>0.36666666666666664</v>
      </c>
      <c r="AU3315" t="str">
        <f t="shared" ref="AU3315:AU3323" si="3046">+IF(AND(E3315&gt;11,AO3314&gt;0),AO3314,"")</f>
        <v/>
      </c>
      <c r="AV3315" s="17">
        <f t="shared" si="3040"/>
        <v>0.05</v>
      </c>
      <c r="AZ3315">
        <v>4</v>
      </c>
      <c r="BA3315" s="27">
        <v>0.66666666666666663</v>
      </c>
      <c r="BB3315" s="17">
        <v>19</v>
      </c>
      <c r="BC3315" s="17">
        <v>0</v>
      </c>
      <c r="BD3315" s="17">
        <v>0</v>
      </c>
      <c r="BF3315">
        <v>0</v>
      </c>
      <c r="BG3315">
        <v>1</v>
      </c>
      <c r="BQ3315">
        <v>0.4</v>
      </c>
      <c r="BR3315">
        <v>0.2</v>
      </c>
      <c r="BS3315">
        <v>0.60833333333333328</v>
      </c>
      <c r="CK3315" s="23">
        <v>0.2</v>
      </c>
      <c r="CL3315" s="23">
        <f t="shared" si="3032"/>
        <v>0</v>
      </c>
      <c r="CM3315" s="23">
        <f t="shared" si="3034"/>
        <v>5.1487179487179492E-2</v>
      </c>
      <c r="CN3315" s="23">
        <f t="shared" si="3035"/>
        <v>0.10982019228108061</v>
      </c>
      <c r="CQ3315" s="4">
        <v>5</v>
      </c>
      <c r="CR3315" s="43">
        <f t="shared" si="3043"/>
        <v>15</v>
      </c>
    </row>
    <row r="3316" spans="1:96" ht="11.25" customHeight="1">
      <c r="A3316" s="17">
        <v>31</v>
      </c>
      <c r="B3316" s="17">
        <v>1</v>
      </c>
      <c r="C3316" s="39">
        <v>5</v>
      </c>
      <c r="D3316" s="40">
        <v>0.21041666666666667</v>
      </c>
      <c r="E3316" s="17">
        <v>13</v>
      </c>
      <c r="F3316" s="9">
        <v>0</v>
      </c>
      <c r="G3316">
        <v>0</v>
      </c>
      <c r="H3316">
        <v>1</v>
      </c>
      <c r="I3316">
        <v>0</v>
      </c>
      <c r="J3316">
        <v>0</v>
      </c>
      <c r="K3316" s="5">
        <v>10</v>
      </c>
      <c r="L3316">
        <v>72</v>
      </c>
      <c r="M3316">
        <v>0</v>
      </c>
      <c r="N3316">
        <v>46</v>
      </c>
      <c r="O3316" s="17">
        <v>5.0209205020920501E-2</v>
      </c>
      <c r="P3316" s="17">
        <f t="shared" si="3033"/>
        <v>0</v>
      </c>
      <c r="Q3316" s="17">
        <v>0</v>
      </c>
      <c r="S3316" s="17">
        <v>0.2</v>
      </c>
      <c r="T3316" s="17">
        <v>72</v>
      </c>
      <c r="U3316" s="17">
        <v>35</v>
      </c>
      <c r="V3316" s="17">
        <v>30</v>
      </c>
      <c r="W3316" s="17">
        <v>30</v>
      </c>
      <c r="X3316" s="17">
        <v>30</v>
      </c>
      <c r="Y3316" s="17"/>
      <c r="Z3316" s="17">
        <v>15</v>
      </c>
      <c r="AA3316" s="17">
        <v>125</v>
      </c>
      <c r="AB3316" s="17">
        <v>3.1397174254317109E-2</v>
      </c>
      <c r="AC3316" s="17">
        <v>49</v>
      </c>
      <c r="AD3316" s="17">
        <v>0.30612244897959184</v>
      </c>
      <c r="AE3316" s="17">
        <v>0.27272727272727271</v>
      </c>
      <c r="AF3316" s="17">
        <v>25</v>
      </c>
      <c r="AG3316" s="17"/>
      <c r="AH3316">
        <v>99</v>
      </c>
      <c r="AI3316">
        <v>100</v>
      </c>
      <c r="AL3316">
        <v>0</v>
      </c>
      <c r="AM3316" s="9" t="e">
        <f t="shared" si="3044"/>
        <v>#DIV/0!</v>
      </c>
      <c r="AN3316">
        <v>0.17959183673469387</v>
      </c>
      <c r="AO3316" s="9">
        <f t="shared" si="3042"/>
        <v>0.17959183673469387</v>
      </c>
      <c r="AP3316">
        <v>8.8888888888888892E-2</v>
      </c>
      <c r="AQ3316" s="9">
        <f>+AVERAGE(AL3304:AL3313)</f>
        <v>5.1487179487179492E-2</v>
      </c>
      <c r="AR3316" s="9">
        <f>+AVERAGE(AO3304:AO3313)</f>
        <v>0.10982019228108061</v>
      </c>
      <c r="AS3316" s="17">
        <f t="shared" si="3037"/>
        <v>5</v>
      </c>
      <c r="AT3316" s="17">
        <f t="shared" si="3038"/>
        <v>0</v>
      </c>
      <c r="AU3316">
        <f t="shared" si="3046"/>
        <v>7.2727272727272724E-2</v>
      </c>
      <c r="AV3316" s="17">
        <f t="shared" si="3040"/>
        <v>0.04</v>
      </c>
      <c r="AZ3316">
        <v>4</v>
      </c>
      <c r="BA3316" s="27">
        <v>0.66666666666666663</v>
      </c>
      <c r="BB3316" s="17">
        <v>19</v>
      </c>
      <c r="BC3316" s="17">
        <v>0</v>
      </c>
      <c r="BD3316" s="17">
        <v>0</v>
      </c>
      <c r="BF3316">
        <v>0</v>
      </c>
      <c r="BG3316">
        <v>1</v>
      </c>
      <c r="BQ3316">
        <v>0.4</v>
      </c>
      <c r="BR3316">
        <v>0.2</v>
      </c>
      <c r="BS3316">
        <v>0.60833333333333328</v>
      </c>
      <c r="CK3316" s="23">
        <v>0.27272727272727271</v>
      </c>
      <c r="CL3316" s="23">
        <f t="shared" si="3032"/>
        <v>0</v>
      </c>
      <c r="CM3316" s="23">
        <f t="shared" si="3034"/>
        <v>5.1487179487179492E-2</v>
      </c>
      <c r="CN3316" s="23">
        <f t="shared" si="3035"/>
        <v>0.10982019228108061</v>
      </c>
      <c r="CQ3316" s="4">
        <v>3</v>
      </c>
      <c r="CR3316" s="43">
        <f t="shared" si="3043"/>
        <v>13</v>
      </c>
    </row>
    <row r="3317" spans="1:96" ht="11.25" customHeight="1">
      <c r="A3317" s="17">
        <v>31</v>
      </c>
      <c r="B3317" s="17">
        <v>1</v>
      </c>
      <c r="C3317" s="39">
        <v>5</v>
      </c>
      <c r="D3317" s="40">
        <v>0.21041666666666667</v>
      </c>
      <c r="E3317" s="17">
        <v>14</v>
      </c>
      <c r="F3317" s="9">
        <v>0</v>
      </c>
      <c r="G3317">
        <v>0</v>
      </c>
      <c r="H3317">
        <v>1</v>
      </c>
      <c r="I3317">
        <v>0</v>
      </c>
      <c r="J3317">
        <v>0</v>
      </c>
      <c r="K3317" s="5">
        <v>80</v>
      </c>
      <c r="L3317">
        <v>0</v>
      </c>
      <c r="M3317">
        <v>8</v>
      </c>
      <c r="N3317">
        <v>54</v>
      </c>
      <c r="O3317" s="17">
        <v>3.781818181818182E-2</v>
      </c>
      <c r="P3317" s="17">
        <f t="shared" si="3033"/>
        <v>1</v>
      </c>
      <c r="Q3317" s="17">
        <v>36</v>
      </c>
      <c r="S3317" s="17">
        <v>0.22222222222222221</v>
      </c>
      <c r="T3317" s="17">
        <v>36</v>
      </c>
      <c r="U3317" s="17">
        <v>0</v>
      </c>
      <c r="V3317" s="17">
        <v>30</v>
      </c>
      <c r="W3317" s="17">
        <v>30</v>
      </c>
      <c r="X3317" s="17">
        <v>0</v>
      </c>
      <c r="Y3317" s="17"/>
      <c r="Z3317" s="17">
        <v>0</v>
      </c>
      <c r="AA3317" s="17">
        <v>125</v>
      </c>
      <c r="AB3317" s="17">
        <v>3.1397174254317109E-2</v>
      </c>
      <c r="AC3317" s="17">
        <v>0</v>
      </c>
      <c r="AD3317" s="17" t="s">
        <v>2085</v>
      </c>
      <c r="AE3317" s="17">
        <v>0.30612244897959184</v>
      </c>
      <c r="AF3317" s="17">
        <v>2</v>
      </c>
      <c r="AG3317" s="17"/>
      <c r="AH3317">
        <v>14</v>
      </c>
      <c r="AI3317">
        <v>99</v>
      </c>
      <c r="AL3317">
        <v>7.7777777777777779E-2</v>
      </c>
      <c r="AM3317" s="9">
        <f t="shared" si="3044"/>
        <v>7.7777777777777779E-2</v>
      </c>
      <c r="AN3317">
        <v>0</v>
      </c>
      <c r="AO3317" s="9"/>
      <c r="AP3317">
        <v>0.2</v>
      </c>
      <c r="AQ3317" s="9">
        <f>+AVERAGE(AL3304:AL3313)</f>
        <v>5.1487179487179492E-2</v>
      </c>
      <c r="AR3317" s="9">
        <f>+AVERAGE(AO3304:AO3313)</f>
        <v>0.10982019228108061</v>
      </c>
      <c r="AS3317" s="17">
        <f t="shared" si="3037"/>
        <v>0</v>
      </c>
      <c r="AT3317" s="17">
        <f t="shared" si="3038"/>
        <v>0</v>
      </c>
      <c r="AU3317">
        <f t="shared" si="3046"/>
        <v>0.17959183673469387</v>
      </c>
      <c r="AV3317" s="17">
        <f t="shared" si="3040"/>
        <v>8.8888888888888892E-2</v>
      </c>
      <c r="AZ3317">
        <v>4</v>
      </c>
      <c r="BA3317" s="27">
        <v>0.66666666666666663</v>
      </c>
      <c r="BB3317" s="17">
        <v>19</v>
      </c>
      <c r="BC3317" s="17">
        <v>0</v>
      </c>
      <c r="BD3317" s="17">
        <v>0</v>
      </c>
      <c r="BF3317">
        <v>0</v>
      </c>
      <c r="BG3317">
        <v>1</v>
      </c>
      <c r="BQ3317">
        <v>0.4</v>
      </c>
      <c r="BR3317">
        <v>0.2</v>
      </c>
      <c r="BS3317">
        <v>0.60833333333333328</v>
      </c>
      <c r="CK3317" s="23">
        <v>0.30612244897959184</v>
      </c>
      <c r="CL3317" s="23">
        <f t="shared" si="3032"/>
        <v>0</v>
      </c>
      <c r="CM3317" s="23">
        <f t="shared" si="3034"/>
        <v>5.1487179487179492E-2</v>
      </c>
      <c r="CN3317" s="23">
        <f t="shared" si="3035"/>
        <v>0.10982019228108061</v>
      </c>
      <c r="CQ3317" s="4">
        <v>1</v>
      </c>
      <c r="CR3317" s="43">
        <f t="shared" si="3043"/>
        <v>15</v>
      </c>
    </row>
    <row r="3318" spans="1:96" ht="11.25" customHeight="1">
      <c r="A3318" s="17">
        <v>31</v>
      </c>
      <c r="B3318" s="17">
        <v>1</v>
      </c>
      <c r="C3318" s="39">
        <v>5</v>
      </c>
      <c r="D3318" s="40">
        <v>0.21041666666666667</v>
      </c>
      <c r="E3318" s="17">
        <v>15</v>
      </c>
      <c r="F3318" s="9">
        <v>0</v>
      </c>
      <c r="G3318">
        <v>0</v>
      </c>
      <c r="H3318">
        <v>1</v>
      </c>
      <c r="I3318">
        <v>0</v>
      </c>
      <c r="J3318">
        <v>0</v>
      </c>
      <c r="K3318" s="5">
        <v>10</v>
      </c>
      <c r="L3318">
        <v>26</v>
      </c>
      <c r="M3318">
        <v>3</v>
      </c>
      <c r="N3318">
        <v>57</v>
      </c>
      <c r="O3318" s="17">
        <v>2.7027027027027029E-2</v>
      </c>
      <c r="P3318" s="17">
        <f t="shared" si="3033"/>
        <v>0</v>
      </c>
      <c r="Q3318" s="17">
        <v>21</v>
      </c>
      <c r="S3318" s="17">
        <v>0.14285714285714285</v>
      </c>
      <c r="T3318" s="17">
        <v>47</v>
      </c>
      <c r="U3318" s="17">
        <v>5</v>
      </c>
      <c r="V3318" s="17">
        <v>30</v>
      </c>
      <c r="W3318" s="17">
        <v>30</v>
      </c>
      <c r="X3318" s="17">
        <v>5</v>
      </c>
      <c r="Y3318" s="17"/>
      <c r="Z3318" s="17">
        <v>0</v>
      </c>
      <c r="AA3318" s="17">
        <v>125</v>
      </c>
      <c r="AB3318" s="17">
        <v>3.1397174254317109E-2</v>
      </c>
      <c r="AC3318" s="17">
        <v>0</v>
      </c>
      <c r="AD3318" s="17" t="s">
        <v>2085</v>
      </c>
      <c r="AE3318" s="17" t="s">
        <v>2085</v>
      </c>
      <c r="AF3318" s="17">
        <v>7</v>
      </c>
      <c r="AG3318" s="17"/>
      <c r="AH3318">
        <v>29</v>
      </c>
      <c r="AI3318">
        <v>14</v>
      </c>
      <c r="AL3318">
        <v>0.2857142857142857</v>
      </c>
      <c r="AM3318" s="9">
        <f t="shared" si="3044"/>
        <v>0.2857142857142857</v>
      </c>
      <c r="AN3318">
        <v>0</v>
      </c>
      <c r="AO3318" s="9"/>
      <c r="AP3318">
        <v>0.20689655172413793</v>
      </c>
      <c r="AQ3318" s="9">
        <f>+AVERAGE(AL3304:AL3313)</f>
        <v>5.1487179487179492E-2</v>
      </c>
      <c r="AR3318" s="9">
        <f>+AVERAGE(AO3304:AO3313)</f>
        <v>0.10982019228108061</v>
      </c>
      <c r="AS3318" s="17">
        <f t="shared" si="3037"/>
        <v>36</v>
      </c>
      <c r="AT3318" s="17">
        <f t="shared" si="3038"/>
        <v>7.7777777777777779E-2</v>
      </c>
      <c r="AU3318" t="str">
        <f t="shared" si="3046"/>
        <v/>
      </c>
      <c r="AV3318" s="17">
        <f t="shared" si="3040"/>
        <v>0.2</v>
      </c>
      <c r="AZ3318">
        <v>4</v>
      </c>
      <c r="BA3318" s="27">
        <v>0.66666666666666663</v>
      </c>
      <c r="BB3318" s="17">
        <v>19</v>
      </c>
      <c r="BC3318" s="17">
        <v>0</v>
      </c>
      <c r="BD3318" s="17">
        <v>0</v>
      </c>
      <c r="BF3318">
        <v>0</v>
      </c>
      <c r="BG3318">
        <v>1</v>
      </c>
      <c r="BQ3318">
        <v>0.4</v>
      </c>
      <c r="BR3318">
        <v>0.2</v>
      </c>
      <c r="BS3318">
        <v>0.60833333333333328</v>
      </c>
      <c r="CK3318" s="23" t="s">
        <v>2085</v>
      </c>
      <c r="CL3318" s="23">
        <f t="shared" si="3032"/>
        <v>0</v>
      </c>
      <c r="CM3318" s="23">
        <f t="shared" si="3034"/>
        <v>5.1487179487179492E-2</v>
      </c>
      <c r="CN3318" s="23">
        <f t="shared" si="3035"/>
        <v>0.10982019228108061</v>
      </c>
      <c r="CQ3318" s="4">
        <v>4</v>
      </c>
      <c r="CR3318" s="43">
        <f t="shared" si="3043"/>
        <v>17</v>
      </c>
    </row>
    <row r="3319" spans="1:96" ht="11.25" customHeight="1">
      <c r="A3319" s="17">
        <v>31</v>
      </c>
      <c r="B3319" s="17">
        <v>1</v>
      </c>
      <c r="C3319" s="39">
        <v>5</v>
      </c>
      <c r="D3319" s="40">
        <v>0.21041666666666667</v>
      </c>
      <c r="E3319" s="17">
        <v>16</v>
      </c>
      <c r="F3319" s="9">
        <v>0</v>
      </c>
      <c r="G3319">
        <v>0</v>
      </c>
      <c r="H3319">
        <v>1</v>
      </c>
      <c r="I3319">
        <v>0</v>
      </c>
      <c r="J3319">
        <v>0</v>
      </c>
      <c r="K3319" s="5">
        <v>5</v>
      </c>
      <c r="L3319">
        <v>42</v>
      </c>
      <c r="M3319">
        <v>6</v>
      </c>
      <c r="N3319">
        <v>63</v>
      </c>
      <c r="O3319" s="17">
        <v>2.4539877300613498E-2</v>
      </c>
      <c r="P3319" s="17">
        <f t="shared" si="3033"/>
        <v>1</v>
      </c>
      <c r="Q3319" s="17">
        <v>30</v>
      </c>
      <c r="S3319" s="17">
        <v>0.2</v>
      </c>
      <c r="T3319" s="17">
        <v>72</v>
      </c>
      <c r="U3319" s="17">
        <v>35</v>
      </c>
      <c r="V3319" s="17">
        <v>30</v>
      </c>
      <c r="W3319" s="17">
        <v>30</v>
      </c>
      <c r="X3319" s="17">
        <v>30</v>
      </c>
      <c r="Y3319" s="17"/>
      <c r="Z3319" s="17">
        <v>15</v>
      </c>
      <c r="AA3319" s="17">
        <v>140</v>
      </c>
      <c r="AB3319" s="17">
        <v>2.8901734104046242E-2</v>
      </c>
      <c r="AC3319" s="17">
        <v>55</v>
      </c>
      <c r="AD3319" s="17">
        <v>0.27272727272727271</v>
      </c>
      <c r="AE3319" s="17" t="s">
        <v>2085</v>
      </c>
      <c r="AF3319" s="17">
        <v>19</v>
      </c>
      <c r="AG3319" s="17"/>
      <c r="AH3319">
        <v>75</v>
      </c>
      <c r="AI3319">
        <v>29</v>
      </c>
      <c r="AL3319">
        <v>0</v>
      </c>
      <c r="AM3319" s="9">
        <f t="shared" si="3044"/>
        <v>0</v>
      </c>
      <c r="AN3319">
        <v>7.2727272727272724E-2</v>
      </c>
      <c r="AO3319" s="9">
        <f>+(ABS(Z3319-Z3341)+ABS(Z3319-Z3363)+ABS(Z3319-Z3385)+ABS(Z3319-Z3407)+ABS(Z3341-Z3363)+ABS(Z3341-Z3385)+ABS(Z3341-Z3407)+ABS(Z3363-Z3385)+ABS(Z3363-Z3407)+ABS(Z3385-Z3407))/(5*(Z3319+Z3341+Z3363+Z3385+Z3407))</f>
        <v>7.2727272727272724E-2</v>
      </c>
      <c r="AP3319">
        <v>5.3333333333333337E-2</v>
      </c>
      <c r="AQ3319" s="9">
        <f>+AVERAGE(AL3304:AL3313)</f>
        <v>5.1487179487179492E-2</v>
      </c>
      <c r="AR3319" s="9">
        <f>+AVERAGE(AO3304:AO3313)</f>
        <v>0.10982019228108061</v>
      </c>
      <c r="AS3319" s="17">
        <f t="shared" si="3037"/>
        <v>21</v>
      </c>
      <c r="AT3319" s="17">
        <f t="shared" si="3038"/>
        <v>0.2857142857142857</v>
      </c>
      <c r="AU3319" t="str">
        <f t="shared" si="3046"/>
        <v/>
      </c>
      <c r="AV3319" s="17">
        <f t="shared" si="3040"/>
        <v>0.20689655172413793</v>
      </c>
      <c r="AZ3319">
        <v>4</v>
      </c>
      <c r="BA3319" s="27">
        <v>0.66666666666666663</v>
      </c>
      <c r="BB3319" s="17">
        <v>19</v>
      </c>
      <c r="BC3319" s="17">
        <v>0</v>
      </c>
      <c r="BD3319" s="17">
        <v>0</v>
      </c>
      <c r="BF3319">
        <v>0</v>
      </c>
      <c r="BG3319">
        <v>1</v>
      </c>
      <c r="BQ3319">
        <v>0.4</v>
      </c>
      <c r="BR3319">
        <v>0.2</v>
      </c>
      <c r="BS3319">
        <v>0.60833333333333328</v>
      </c>
      <c r="CK3319" s="23" t="s">
        <v>2085</v>
      </c>
      <c r="CL3319" s="23">
        <f t="shared" si="3032"/>
        <v>0</v>
      </c>
      <c r="CM3319" s="23">
        <f t="shared" si="3034"/>
        <v>5.1487179487179492E-2</v>
      </c>
      <c r="CN3319" s="23">
        <f t="shared" si="3035"/>
        <v>0.10982019228108061</v>
      </c>
      <c r="CQ3319" s="4">
        <v>2</v>
      </c>
      <c r="CR3319" s="43">
        <f t="shared" si="3043"/>
        <v>12</v>
      </c>
    </row>
    <row r="3320" spans="1:96" ht="11.25" customHeight="1">
      <c r="A3320" s="17">
        <v>31</v>
      </c>
      <c r="B3320" s="17">
        <v>1</v>
      </c>
      <c r="C3320" s="39">
        <v>5</v>
      </c>
      <c r="D3320" s="40">
        <v>0.21041666666666667</v>
      </c>
      <c r="E3320" s="17">
        <v>17</v>
      </c>
      <c r="F3320" s="9">
        <v>0</v>
      </c>
      <c r="G3320">
        <v>0</v>
      </c>
      <c r="H3320">
        <v>1</v>
      </c>
      <c r="I3320">
        <v>0</v>
      </c>
      <c r="J3320">
        <v>0</v>
      </c>
      <c r="K3320" s="5">
        <v>10</v>
      </c>
      <c r="L3320">
        <v>62</v>
      </c>
      <c r="M3320">
        <v>1</v>
      </c>
      <c r="N3320">
        <v>64</v>
      </c>
      <c r="O3320" s="17">
        <v>2.4169184290030211E-2</v>
      </c>
      <c r="P3320" s="17">
        <f t="shared" si="3033"/>
        <v>0</v>
      </c>
      <c r="Q3320" s="17">
        <v>5</v>
      </c>
      <c r="S3320" s="17">
        <v>0.2</v>
      </c>
      <c r="T3320" s="17">
        <v>67</v>
      </c>
      <c r="U3320" s="17">
        <v>30</v>
      </c>
      <c r="V3320" s="17">
        <v>30</v>
      </c>
      <c r="W3320" s="17">
        <v>30</v>
      </c>
      <c r="X3320" s="17">
        <v>30</v>
      </c>
      <c r="Y3320" s="17"/>
      <c r="Z3320" s="17">
        <v>15</v>
      </c>
      <c r="AA3320" s="17">
        <v>155</v>
      </c>
      <c r="AB3320" s="17">
        <v>2.7309236947791166E-2</v>
      </c>
      <c r="AC3320" s="17">
        <v>55</v>
      </c>
      <c r="AD3320" s="17">
        <v>0.27272727272727271</v>
      </c>
      <c r="AE3320" s="17">
        <v>0.27272727272727271</v>
      </c>
      <c r="AF3320" s="17">
        <v>24</v>
      </c>
      <c r="AG3320" s="17"/>
      <c r="AH3320">
        <v>100</v>
      </c>
      <c r="AI3320">
        <v>75</v>
      </c>
      <c r="AL3320">
        <v>0</v>
      </c>
      <c r="AM3320" s="9">
        <f t="shared" si="3044"/>
        <v>0</v>
      </c>
      <c r="AN3320">
        <v>7.2727272727272724E-2</v>
      </c>
      <c r="AO3320" s="9">
        <f>+(ABS(Z3320-Z3342)+ABS(Z3320-Z3364)+ABS(Z3320-Z3386)+ABS(Z3320-Z3408)+ABS(Z3342-Z3364)+ABS(Z3342-Z3386)+ABS(Z3342-Z3408)+ABS(Z3364-Z3386)+ABS(Z3364-Z3408)+ABS(Z3386-Z3408))/(5*(Z3320+Z3342+Z3364+Z3386+Z3408))</f>
        <v>7.2727272727272724E-2</v>
      </c>
      <c r="AP3320">
        <v>0.04</v>
      </c>
      <c r="AQ3320" s="9">
        <f>+AVERAGE(AL3304:AL3313)</f>
        <v>5.1487179487179492E-2</v>
      </c>
      <c r="AR3320" s="9">
        <f>+AVERAGE(AO3304:AO3313)</f>
        <v>0.10982019228108061</v>
      </c>
      <c r="AS3320" s="17">
        <f t="shared" si="3037"/>
        <v>30</v>
      </c>
      <c r="AT3320" s="17">
        <f t="shared" si="3038"/>
        <v>0</v>
      </c>
      <c r="AU3320">
        <f t="shared" si="3046"/>
        <v>7.2727272727272724E-2</v>
      </c>
      <c r="AV3320" s="17">
        <f t="shared" si="3040"/>
        <v>5.3333333333333337E-2</v>
      </c>
      <c r="AZ3320">
        <v>4</v>
      </c>
      <c r="BA3320" s="27">
        <v>0.66666666666666663</v>
      </c>
      <c r="BB3320" s="17">
        <v>19</v>
      </c>
      <c r="BC3320" s="17">
        <v>0</v>
      </c>
      <c r="BD3320" s="17">
        <v>0</v>
      </c>
      <c r="BF3320">
        <v>0</v>
      </c>
      <c r="BG3320">
        <v>1</v>
      </c>
      <c r="BQ3320">
        <v>0.4</v>
      </c>
      <c r="BR3320">
        <v>0.2</v>
      </c>
      <c r="BS3320">
        <v>0.60833333333333328</v>
      </c>
      <c r="CK3320" s="23">
        <v>0.27272727272727271</v>
      </c>
      <c r="CL3320" s="23">
        <f t="shared" si="3032"/>
        <v>0</v>
      </c>
      <c r="CM3320" s="23">
        <f t="shared" si="3034"/>
        <v>5.1487179487179492E-2</v>
      </c>
      <c r="CN3320" s="23">
        <f t="shared" si="3035"/>
        <v>0.10982019228108061</v>
      </c>
      <c r="CQ3320" s="4">
        <v>3</v>
      </c>
      <c r="CR3320" s="43">
        <f t="shared" si="3043"/>
        <v>12</v>
      </c>
    </row>
    <row r="3321" spans="1:96" ht="11.25" customHeight="1">
      <c r="A3321" s="17">
        <v>31</v>
      </c>
      <c r="B3321" s="17">
        <v>1</v>
      </c>
      <c r="C3321" s="39">
        <v>5</v>
      </c>
      <c r="D3321" s="40">
        <v>0.21041666666666667</v>
      </c>
      <c r="E3321" s="17">
        <v>18</v>
      </c>
      <c r="F3321" s="9">
        <v>0</v>
      </c>
      <c r="G3321">
        <v>0</v>
      </c>
      <c r="H3321">
        <v>1</v>
      </c>
      <c r="I3321">
        <v>0</v>
      </c>
      <c r="J3321">
        <v>0</v>
      </c>
      <c r="K3321" s="5">
        <v>80</v>
      </c>
      <c r="L3321">
        <v>0</v>
      </c>
      <c r="M3321">
        <v>8</v>
      </c>
      <c r="N3321">
        <v>72</v>
      </c>
      <c r="O3321" s="17">
        <v>1.6393442622950821E-2</v>
      </c>
      <c r="P3321" s="17">
        <f t="shared" si="3033"/>
        <v>1</v>
      </c>
      <c r="Q3321" s="17">
        <v>35</v>
      </c>
      <c r="S3321" s="17">
        <v>0.22857142857142856</v>
      </c>
      <c r="T3321" s="17">
        <v>35</v>
      </c>
      <c r="U3321" s="17">
        <v>0</v>
      </c>
      <c r="V3321" s="17">
        <v>30</v>
      </c>
      <c r="W3321" s="17">
        <v>30</v>
      </c>
      <c r="X3321" s="17">
        <v>0</v>
      </c>
      <c r="Y3321" s="17"/>
      <c r="Z3321" s="17">
        <v>0</v>
      </c>
      <c r="AA3321" s="17">
        <v>155</v>
      </c>
      <c r="AB3321" s="17">
        <v>2.7309236947791166E-2</v>
      </c>
      <c r="AC3321" s="17">
        <v>0</v>
      </c>
      <c r="AD3321" s="17" t="s">
        <v>2085</v>
      </c>
      <c r="AE3321" s="17">
        <v>0.27272727272727271</v>
      </c>
      <c r="AF3321" s="17">
        <v>2</v>
      </c>
      <c r="AG3321" s="17"/>
      <c r="AH3321">
        <v>15</v>
      </c>
      <c r="AI3321">
        <v>100</v>
      </c>
      <c r="AL3321">
        <v>0.14857142857142858</v>
      </c>
      <c r="AM3321" s="9">
        <f t="shared" si="3044"/>
        <v>0.14857142857142858</v>
      </c>
      <c r="AN3321">
        <v>0</v>
      </c>
      <c r="AO3321" s="9"/>
      <c r="AP3321">
        <v>0.34666666666666668</v>
      </c>
      <c r="AQ3321" s="9">
        <f>+AVERAGE(AL3304:AL3313)</f>
        <v>5.1487179487179492E-2</v>
      </c>
      <c r="AR3321" s="9">
        <f>+AVERAGE(AO3304:AO3313)</f>
        <v>0.10982019228108061</v>
      </c>
      <c r="AS3321" s="17">
        <f t="shared" si="3037"/>
        <v>5</v>
      </c>
      <c r="AT3321" s="17">
        <f t="shared" si="3038"/>
        <v>0</v>
      </c>
      <c r="AU3321">
        <f t="shared" si="3046"/>
        <v>7.2727272727272724E-2</v>
      </c>
      <c r="AV3321" s="17">
        <f t="shared" si="3040"/>
        <v>0.04</v>
      </c>
      <c r="AZ3321">
        <v>4</v>
      </c>
      <c r="BA3321" s="27">
        <v>0.66666666666666663</v>
      </c>
      <c r="BB3321" s="17">
        <v>19</v>
      </c>
      <c r="BC3321" s="17">
        <v>0</v>
      </c>
      <c r="BD3321" s="17">
        <v>0</v>
      </c>
      <c r="BF3321">
        <v>0</v>
      </c>
      <c r="BG3321">
        <v>1</v>
      </c>
      <c r="BQ3321">
        <v>0.4</v>
      </c>
      <c r="BR3321">
        <v>0.2</v>
      </c>
      <c r="BS3321">
        <v>0.60833333333333328</v>
      </c>
      <c r="CK3321" s="23">
        <v>0.27272727272727271</v>
      </c>
      <c r="CL3321" s="23">
        <f t="shared" si="3032"/>
        <v>0</v>
      </c>
      <c r="CM3321" s="23">
        <f t="shared" si="3034"/>
        <v>5.1487179487179492E-2</v>
      </c>
      <c r="CN3321" s="23">
        <f t="shared" si="3035"/>
        <v>0.10982019228108061</v>
      </c>
      <c r="CQ3321" s="4">
        <v>3</v>
      </c>
      <c r="CR3321" s="43">
        <f t="shared" si="3043"/>
        <v>14</v>
      </c>
    </row>
    <row r="3322" spans="1:96" ht="11.25" customHeight="1">
      <c r="A3322" s="17">
        <v>31</v>
      </c>
      <c r="B3322" s="17">
        <v>1</v>
      </c>
      <c r="C3322" s="39">
        <v>5</v>
      </c>
      <c r="D3322" s="40">
        <v>0.21041666666666667</v>
      </c>
      <c r="E3322" s="17">
        <v>19</v>
      </c>
      <c r="F3322" s="9">
        <v>0</v>
      </c>
      <c r="G3322">
        <v>0</v>
      </c>
      <c r="H3322">
        <v>1</v>
      </c>
      <c r="I3322">
        <v>0</v>
      </c>
      <c r="J3322">
        <v>0</v>
      </c>
      <c r="K3322" s="5">
        <v>10</v>
      </c>
      <c r="L3322">
        <v>25</v>
      </c>
      <c r="M3322">
        <v>10</v>
      </c>
      <c r="N3322">
        <v>82</v>
      </c>
      <c r="O3322" s="17">
        <v>1.4423076923076924E-2</v>
      </c>
      <c r="P3322" s="17">
        <f t="shared" si="3033"/>
        <v>1</v>
      </c>
      <c r="Q3322" s="17">
        <v>50</v>
      </c>
      <c r="S3322" s="17">
        <v>0.2</v>
      </c>
      <c r="T3322" s="17">
        <v>75</v>
      </c>
      <c r="U3322" s="17">
        <v>35</v>
      </c>
      <c r="V3322" s="17">
        <v>30</v>
      </c>
      <c r="W3322" s="17">
        <v>30</v>
      </c>
      <c r="X3322" s="17">
        <v>30</v>
      </c>
      <c r="Y3322" s="17"/>
      <c r="Z3322" s="17">
        <v>15</v>
      </c>
      <c r="AA3322" s="17">
        <v>170</v>
      </c>
      <c r="AB3322" s="17">
        <v>2.9426433915211971E-2</v>
      </c>
      <c r="AC3322" s="17">
        <v>55</v>
      </c>
      <c r="AD3322" s="17">
        <v>0.27272727272727271</v>
      </c>
      <c r="AE3322" s="17" t="s">
        <v>2085</v>
      </c>
      <c r="AF3322" s="17">
        <v>15</v>
      </c>
      <c r="AG3322" s="17"/>
      <c r="AH3322">
        <v>55</v>
      </c>
      <c r="AI3322">
        <v>15</v>
      </c>
      <c r="AL3322">
        <v>0</v>
      </c>
      <c r="AM3322" s="9">
        <f t="shared" si="3044"/>
        <v>0</v>
      </c>
      <c r="AN3322">
        <v>7.2727272727272724E-2</v>
      </c>
      <c r="AO3322" s="9">
        <f>+(ABS(Z3322-Z3344)+ABS(Z3322-Z3366)+ABS(Z3322-Z3388)+ABS(Z3322-Z3410)+ABS(Z3344-Z3366)+ABS(Z3344-Z3388)+ABS(Z3344-Z3410)+ABS(Z3366-Z3388)+ABS(Z3366-Z3410)+ABS(Z3388-Z3410))/(5*(Z3322+Z3344+Z3366+Z3388+Z3410))</f>
        <v>7.2727272727272724E-2</v>
      </c>
      <c r="AP3322">
        <v>7.2727272727272724E-2</v>
      </c>
      <c r="AQ3322" s="9">
        <f>+AVERAGE(AL3304:AL3313)</f>
        <v>5.1487179487179492E-2</v>
      </c>
      <c r="AR3322" s="9">
        <f>+AVERAGE(AO3304:AO3313)</f>
        <v>0.10982019228108061</v>
      </c>
      <c r="AS3322" s="17">
        <f t="shared" si="3037"/>
        <v>35</v>
      </c>
      <c r="AT3322" s="17">
        <f t="shared" si="3038"/>
        <v>0.14857142857142858</v>
      </c>
      <c r="AU3322" t="str">
        <f t="shared" si="3046"/>
        <v/>
      </c>
      <c r="AV3322" s="17">
        <f t="shared" si="3040"/>
        <v>0.34666666666666668</v>
      </c>
      <c r="AZ3322">
        <v>4</v>
      </c>
      <c r="BA3322" s="27">
        <v>0.66666666666666663</v>
      </c>
      <c r="BB3322" s="17">
        <v>19</v>
      </c>
      <c r="BC3322" s="17">
        <v>0</v>
      </c>
      <c r="BD3322" s="17">
        <v>0</v>
      </c>
      <c r="BF3322">
        <v>0</v>
      </c>
      <c r="BG3322">
        <v>1</v>
      </c>
      <c r="BQ3322">
        <v>0.4</v>
      </c>
      <c r="BR3322">
        <v>0.2</v>
      </c>
      <c r="BS3322">
        <v>0.60833333333333328</v>
      </c>
      <c r="CK3322" s="23" t="s">
        <v>2085</v>
      </c>
      <c r="CL3322" s="23">
        <f t="shared" si="3032"/>
        <v>0</v>
      </c>
      <c r="CM3322" s="23">
        <f t="shared" si="3034"/>
        <v>5.1487179487179492E-2</v>
      </c>
      <c r="CN3322" s="23">
        <f t="shared" si="3035"/>
        <v>0.10982019228108061</v>
      </c>
      <c r="CQ3322" s="4">
        <v>2</v>
      </c>
      <c r="CR3322" s="43">
        <f t="shared" si="3043"/>
        <v>11</v>
      </c>
    </row>
    <row r="3323" spans="1:96" ht="11.25" customHeight="1">
      <c r="A3323" s="17">
        <v>31</v>
      </c>
      <c r="B3323" s="17">
        <v>1</v>
      </c>
      <c r="C3323" s="39">
        <v>5</v>
      </c>
      <c r="D3323" s="40">
        <v>0.21041666666666667</v>
      </c>
      <c r="E3323" s="17">
        <v>20</v>
      </c>
      <c r="F3323" s="9">
        <v>0</v>
      </c>
      <c r="G3323">
        <v>0</v>
      </c>
      <c r="H3323">
        <v>1</v>
      </c>
      <c r="I3323">
        <v>0</v>
      </c>
      <c r="J3323">
        <v>0</v>
      </c>
      <c r="K3323" s="5">
        <v>10</v>
      </c>
      <c r="L3323">
        <v>65</v>
      </c>
      <c r="M3323">
        <v>1</v>
      </c>
      <c r="N3323">
        <v>83</v>
      </c>
      <c r="O3323" s="17">
        <v>1.4251781472684086E-2</v>
      </c>
      <c r="P3323" s="17">
        <f t="shared" si="3033"/>
        <v>0</v>
      </c>
      <c r="Q3323" s="17">
        <v>5</v>
      </c>
      <c r="S3323" s="17">
        <v>0.2</v>
      </c>
      <c r="T3323" s="17">
        <v>70</v>
      </c>
      <c r="U3323" s="17">
        <v>30</v>
      </c>
      <c r="V3323" s="17">
        <v>30</v>
      </c>
      <c r="W3323" s="17">
        <v>30</v>
      </c>
      <c r="X3323" s="17">
        <v>30</v>
      </c>
      <c r="Y3323" s="17"/>
      <c r="Z3323" s="17">
        <v>10</v>
      </c>
      <c r="AA3323" s="17">
        <v>180</v>
      </c>
      <c r="AB3323" s="17">
        <v>2.5204200700116686E-2</v>
      </c>
      <c r="AC3323" s="17">
        <v>55</v>
      </c>
      <c r="AD3323" s="17">
        <v>0.18181818181818182</v>
      </c>
      <c r="AE3323" s="17">
        <v>0.27272727272727271</v>
      </c>
      <c r="AF3323" s="17">
        <v>19</v>
      </c>
      <c r="AG3323" s="17">
        <v>155</v>
      </c>
      <c r="AH3323">
        <v>100</v>
      </c>
      <c r="AI3323">
        <v>55</v>
      </c>
      <c r="AL3323">
        <v>0</v>
      </c>
      <c r="AM3323" s="9">
        <f t="shared" si="3044"/>
        <v>0</v>
      </c>
      <c r="AN3323">
        <v>7.2727272727272724E-2</v>
      </c>
      <c r="AO3323" s="9">
        <f>+(ABS(Z3323-Z3345)+ABS(Z3323-Z3367)+ABS(Z3323-Z3389)+ABS(Z3323-Z3411)+ABS(Z3345-Z3367)+ABS(Z3345-Z3389)+ABS(Z3345-Z3411)+ABS(Z3367-Z3389)+ABS(Z3367-Z3411)+ABS(Z3389-Z3411))/(5*(Z3323+Z3345+Z3367+Z3389+Z3411))</f>
        <v>7.2727272727272724E-2</v>
      </c>
      <c r="AP3323">
        <v>0.04</v>
      </c>
      <c r="AQ3323" s="9">
        <f>+AVERAGE(AL3304:AL3313)</f>
        <v>5.1487179487179492E-2</v>
      </c>
      <c r="AR3323" s="9">
        <f>+AVERAGE(AO3304:AO3313)</f>
        <v>0.10982019228108061</v>
      </c>
      <c r="AS3323" s="17">
        <f t="shared" si="3037"/>
        <v>50</v>
      </c>
      <c r="AT3323" s="17">
        <f t="shared" si="3038"/>
        <v>0</v>
      </c>
      <c r="AU3323">
        <f t="shared" si="3046"/>
        <v>7.2727272727272724E-2</v>
      </c>
      <c r="AV3323" s="17">
        <f t="shared" si="3040"/>
        <v>7.2727272727272724E-2</v>
      </c>
      <c r="AZ3323">
        <v>4</v>
      </c>
      <c r="BA3323" s="27">
        <v>0.66666666666666663</v>
      </c>
      <c r="BB3323" s="17">
        <v>19</v>
      </c>
      <c r="BC3323" s="17">
        <v>0</v>
      </c>
      <c r="BD3323" s="17">
        <v>0</v>
      </c>
      <c r="BF3323">
        <v>0</v>
      </c>
      <c r="BG3323">
        <v>1</v>
      </c>
      <c r="BQ3323">
        <v>0.4</v>
      </c>
      <c r="BR3323">
        <v>0.2</v>
      </c>
      <c r="BS3323">
        <v>0.60833333333333328</v>
      </c>
      <c r="BT3323" s="9">
        <f>SUM(AH3314:AH3323)</f>
        <v>675</v>
      </c>
      <c r="BW3323" s="9">
        <f>SUM(AF3314:AF3323)</f>
        <v>155</v>
      </c>
      <c r="BX3323" s="9"/>
      <c r="BY3323" s="9">
        <f t="shared" ref="BY3323" si="3047">SUM(BW3313,BW3323)</f>
        <v>297</v>
      </c>
      <c r="CK3323" s="23">
        <v>0.27272727272727271</v>
      </c>
      <c r="CL3323" s="23">
        <f t="shared" si="3032"/>
        <v>0</v>
      </c>
      <c r="CM3323" s="23">
        <f t="shared" si="3034"/>
        <v>5.1487179487179492E-2</v>
      </c>
      <c r="CN3323" s="23">
        <f t="shared" si="3035"/>
        <v>0.10982019228108061</v>
      </c>
      <c r="CQ3323" s="4">
        <v>1</v>
      </c>
      <c r="CR3323" s="43">
        <f t="shared" si="3043"/>
        <v>12</v>
      </c>
    </row>
    <row r="3324" spans="1:96" ht="11.25" customHeight="1">
      <c r="A3324" s="17">
        <v>31</v>
      </c>
      <c r="B3324" s="17">
        <v>2</v>
      </c>
      <c r="C3324" s="39">
        <v>1</v>
      </c>
      <c r="D3324" s="40">
        <v>4.1666666666666664E-2</v>
      </c>
      <c r="E3324" s="17">
        <v>-2</v>
      </c>
      <c r="F3324" s="9">
        <v>0</v>
      </c>
      <c r="G3324">
        <v>0</v>
      </c>
      <c r="H3324">
        <v>0</v>
      </c>
      <c r="I3324">
        <v>0</v>
      </c>
      <c r="J3324">
        <v>0</v>
      </c>
      <c r="K3324" s="5">
        <v>25</v>
      </c>
      <c r="L3324">
        <v>50</v>
      </c>
      <c r="M3324">
        <v>7</v>
      </c>
      <c r="O3324" s="17"/>
      <c r="P3324" s="17">
        <f t="shared" si="3033"/>
        <v>1</v>
      </c>
      <c r="Q3324" s="17">
        <v>35</v>
      </c>
      <c r="S3324" s="17">
        <v>0.2</v>
      </c>
      <c r="T3324" s="17">
        <v>85</v>
      </c>
      <c r="U3324" s="17">
        <v>40</v>
      </c>
      <c r="V3324" s="17">
        <v>30</v>
      </c>
      <c r="W3324" s="17"/>
      <c r="X3324" s="17">
        <v>30</v>
      </c>
      <c r="Y3324" s="17"/>
      <c r="Z3324" s="17">
        <v>19</v>
      </c>
      <c r="AA3324" s="17"/>
      <c r="AB3324" s="17"/>
      <c r="AC3324" s="17">
        <v>46</v>
      </c>
      <c r="AD3324" s="17">
        <v>0.41304347826086957</v>
      </c>
      <c r="AE3324" s="17"/>
      <c r="AF3324" s="17">
        <v>22</v>
      </c>
      <c r="AG3324" s="17"/>
      <c r="AL3324">
        <v>0</v>
      </c>
      <c r="AN3324">
        <v>0.43478260869565222</v>
      </c>
      <c r="AP3324">
        <v>0.32786885245901637</v>
      </c>
      <c r="AQ3324" s="22"/>
      <c r="AR3324" s="22"/>
      <c r="AS3324" s="17">
        <f t="shared" si="3037"/>
        <v>5</v>
      </c>
      <c r="AT3324" s="17">
        <f t="shared" si="3038"/>
        <v>0</v>
      </c>
      <c r="AU3324" s="17">
        <f t="shared" si="3039"/>
        <v>7.2727272727272724E-2</v>
      </c>
      <c r="AV3324" s="17">
        <f t="shared" si="3040"/>
        <v>0.04</v>
      </c>
      <c r="AZ3324">
        <v>2.5</v>
      </c>
      <c r="BA3324" s="27">
        <v>0.41666666666666669</v>
      </c>
      <c r="BB3324" s="17">
        <v>20</v>
      </c>
      <c r="BC3324" s="17">
        <v>1</v>
      </c>
      <c r="BD3324" s="17">
        <v>1</v>
      </c>
      <c r="BF3324">
        <v>1</v>
      </c>
      <c r="BG3324">
        <v>3</v>
      </c>
      <c r="BQ3324">
        <v>0.4</v>
      </c>
      <c r="BR3324">
        <v>0.2</v>
      </c>
      <c r="BS3324">
        <v>0.60833333333333328</v>
      </c>
      <c r="CK3324" s="23" t="s">
        <v>2085</v>
      </c>
      <c r="CL3324" s="23">
        <f t="shared" si="3032"/>
        <v>0</v>
      </c>
      <c r="CM3324" s="23" t="str">
        <f t="shared" si="3034"/>
        <v/>
      </c>
      <c r="CN3324" s="23" t="str">
        <f t="shared" si="3035"/>
        <v/>
      </c>
      <c r="CQ3324" s="4">
        <v>2</v>
      </c>
    </row>
    <row r="3325" spans="1:96" ht="11.25" customHeight="1">
      <c r="A3325" s="17">
        <v>31</v>
      </c>
      <c r="B3325" s="17">
        <v>2</v>
      </c>
      <c r="C3325" s="39">
        <v>1</v>
      </c>
      <c r="D3325" s="40">
        <v>4.1666666666666664E-2</v>
      </c>
      <c r="E3325" s="17">
        <v>-1</v>
      </c>
      <c r="F3325" s="9">
        <v>0</v>
      </c>
      <c r="G3325">
        <v>0</v>
      </c>
      <c r="H3325">
        <v>0</v>
      </c>
      <c r="I3325">
        <v>0</v>
      </c>
      <c r="J3325">
        <v>0</v>
      </c>
      <c r="K3325" s="5">
        <v>25</v>
      </c>
      <c r="L3325">
        <v>60</v>
      </c>
      <c r="M3325">
        <v>2</v>
      </c>
      <c r="O3325" s="17"/>
      <c r="P3325" s="17">
        <f t="shared" si="3033"/>
        <v>0</v>
      </c>
      <c r="Q3325" s="17">
        <v>10</v>
      </c>
      <c r="S3325" s="17">
        <v>0.2</v>
      </c>
      <c r="T3325" s="17">
        <v>70</v>
      </c>
      <c r="U3325" s="17">
        <v>30</v>
      </c>
      <c r="V3325" s="17">
        <v>30</v>
      </c>
      <c r="W3325" s="17">
        <v>30</v>
      </c>
      <c r="X3325" s="17">
        <v>30</v>
      </c>
      <c r="Y3325" s="17"/>
      <c r="Z3325" s="17">
        <v>10</v>
      </c>
      <c r="AA3325" s="17"/>
      <c r="AB3325" s="17"/>
      <c r="AC3325" s="17">
        <v>55</v>
      </c>
      <c r="AD3325" s="17">
        <v>0.18181818181818182</v>
      </c>
      <c r="AE3325" s="17">
        <v>0.41304347826086957</v>
      </c>
      <c r="AF3325" s="17">
        <v>18</v>
      </c>
      <c r="AG3325" s="17"/>
      <c r="AL3325">
        <v>0</v>
      </c>
      <c r="AN3325">
        <v>7.2727272727272724E-2</v>
      </c>
      <c r="AP3325">
        <v>4.2105263157894736E-2</v>
      </c>
      <c r="AQ3325" s="9"/>
      <c r="AR3325" s="9"/>
      <c r="AS3325" s="17">
        <f t="shared" si="3037"/>
        <v>35</v>
      </c>
      <c r="AT3325" s="17">
        <f t="shared" si="3038"/>
        <v>0</v>
      </c>
      <c r="AU3325" s="17">
        <f t="shared" si="3039"/>
        <v>0.43478260869565222</v>
      </c>
      <c r="AV3325" s="17">
        <f t="shared" si="3040"/>
        <v>0.32786885245901637</v>
      </c>
      <c r="AZ3325">
        <v>2.5</v>
      </c>
      <c r="BA3325" s="27">
        <v>0.41666666666666669</v>
      </c>
      <c r="BB3325" s="17">
        <v>20</v>
      </c>
      <c r="BC3325" s="17">
        <v>1</v>
      </c>
      <c r="BD3325" s="17">
        <v>1</v>
      </c>
      <c r="BF3325">
        <v>1</v>
      </c>
      <c r="BG3325">
        <v>3</v>
      </c>
      <c r="BQ3325">
        <v>0.4</v>
      </c>
      <c r="BR3325">
        <v>0.2</v>
      </c>
      <c r="BS3325">
        <v>0.60833333333333328</v>
      </c>
      <c r="CK3325" s="23">
        <v>0.82608695652173914</v>
      </c>
      <c r="CL3325" s="23">
        <f t="shared" si="3032"/>
        <v>0</v>
      </c>
      <c r="CM3325" s="23" t="str">
        <f t="shared" si="3034"/>
        <v/>
      </c>
      <c r="CN3325" s="23" t="str">
        <f t="shared" si="3035"/>
        <v/>
      </c>
      <c r="CQ3325" s="4">
        <v>3</v>
      </c>
    </row>
    <row r="3326" spans="1:96" ht="11.25" customHeight="1">
      <c r="A3326" s="17">
        <v>31</v>
      </c>
      <c r="B3326" s="17">
        <v>2</v>
      </c>
      <c r="C3326" s="39">
        <v>1</v>
      </c>
      <c r="D3326" s="40">
        <v>4.1666666666666664E-2</v>
      </c>
      <c r="E3326" s="17">
        <v>1</v>
      </c>
      <c r="F3326" s="9">
        <v>0</v>
      </c>
      <c r="G3326">
        <v>0</v>
      </c>
      <c r="H3326">
        <v>0</v>
      </c>
      <c r="I3326">
        <v>0</v>
      </c>
      <c r="J3326">
        <v>0</v>
      </c>
      <c r="K3326" s="5">
        <v>25</v>
      </c>
      <c r="L3326">
        <v>75</v>
      </c>
      <c r="M3326">
        <v>8</v>
      </c>
      <c r="N3326">
        <v>8</v>
      </c>
      <c r="O3326" s="17"/>
      <c r="P3326" s="17">
        <f t="shared" si="3033"/>
        <v>1</v>
      </c>
      <c r="Q3326" s="17">
        <v>15</v>
      </c>
      <c r="S3326" s="17">
        <v>0.53333333333333333</v>
      </c>
      <c r="T3326" s="17">
        <v>90</v>
      </c>
      <c r="U3326" s="17">
        <v>40</v>
      </c>
      <c r="V3326" s="17">
        <v>30</v>
      </c>
      <c r="W3326" s="17">
        <v>30</v>
      </c>
      <c r="X3326" s="17">
        <v>30</v>
      </c>
      <c r="Y3326" s="17"/>
      <c r="Z3326" s="17">
        <v>10</v>
      </c>
      <c r="AA3326" s="17">
        <v>10</v>
      </c>
      <c r="AB3326" s="17"/>
      <c r="AC3326" s="17">
        <v>50</v>
      </c>
      <c r="AD3326" s="17">
        <v>0.2</v>
      </c>
      <c r="AE3326" s="17"/>
      <c r="AF3326" s="17">
        <v>12</v>
      </c>
      <c r="AG3326" s="17"/>
      <c r="AL3326">
        <v>0.45333333333333331</v>
      </c>
      <c r="AN3326">
        <v>0</v>
      </c>
      <c r="AP3326">
        <v>0.08</v>
      </c>
      <c r="AQ3326" s="9"/>
      <c r="AR3326" s="9"/>
      <c r="AS3326" s="17">
        <f t="shared" si="3037"/>
        <v>10</v>
      </c>
      <c r="AT3326" s="17">
        <f t="shared" si="3038"/>
        <v>0</v>
      </c>
      <c r="AU3326" s="17">
        <f t="shared" si="3039"/>
        <v>7.2727272727272724E-2</v>
      </c>
      <c r="AV3326" s="17">
        <f t="shared" si="3040"/>
        <v>4.2105263157894736E-2</v>
      </c>
      <c r="AZ3326">
        <v>2.5</v>
      </c>
      <c r="BA3326" s="27">
        <v>0.41666666666666669</v>
      </c>
      <c r="BB3326" s="17">
        <v>20</v>
      </c>
      <c r="BC3326" s="17">
        <v>1</v>
      </c>
      <c r="BD3326" s="17">
        <v>1</v>
      </c>
      <c r="BF3326">
        <v>1</v>
      </c>
      <c r="BG3326">
        <v>3</v>
      </c>
      <c r="BQ3326">
        <v>0.4</v>
      </c>
      <c r="BR3326">
        <v>0.2</v>
      </c>
      <c r="BS3326">
        <v>0.60833333333333328</v>
      </c>
      <c r="CK3326" s="23" t="s">
        <v>2085</v>
      </c>
      <c r="CL3326" s="23">
        <f t="shared" si="3032"/>
        <v>0</v>
      </c>
      <c r="CM3326" s="23" t="str">
        <f t="shared" si="3034"/>
        <v/>
      </c>
      <c r="CN3326" s="23" t="str">
        <f t="shared" si="3035"/>
        <v/>
      </c>
      <c r="CQ3326" s="4">
        <v>1</v>
      </c>
    </row>
    <row r="3327" spans="1:96" ht="11.25" customHeight="1">
      <c r="A3327" s="17">
        <v>31</v>
      </c>
      <c r="B3327" s="17">
        <v>2</v>
      </c>
      <c r="C3327" s="39">
        <v>1</v>
      </c>
      <c r="D3327" s="40">
        <v>4.1666666666666664E-2</v>
      </c>
      <c r="E3327" s="17">
        <v>2</v>
      </c>
      <c r="F3327" s="9">
        <v>0</v>
      </c>
      <c r="G3327">
        <v>0</v>
      </c>
      <c r="H3327">
        <v>0</v>
      </c>
      <c r="I3327">
        <v>0</v>
      </c>
      <c r="J3327">
        <v>0</v>
      </c>
      <c r="K3327" s="5">
        <v>25</v>
      </c>
      <c r="L3327">
        <v>65</v>
      </c>
      <c r="M3327">
        <v>1</v>
      </c>
      <c r="N3327">
        <v>9</v>
      </c>
      <c r="O3327" s="17"/>
      <c r="P3327" s="17">
        <f t="shared" si="3033"/>
        <v>0</v>
      </c>
      <c r="Q3327" s="17">
        <v>5</v>
      </c>
      <c r="S3327" s="17">
        <v>0.2</v>
      </c>
      <c r="T3327" s="17">
        <v>70</v>
      </c>
      <c r="U3327" s="17">
        <v>30</v>
      </c>
      <c r="V3327" s="17">
        <v>30</v>
      </c>
      <c r="W3327" s="17">
        <v>30</v>
      </c>
      <c r="X3327" s="17">
        <v>30</v>
      </c>
      <c r="Y3327" s="17"/>
      <c r="Z3327" s="17">
        <v>15</v>
      </c>
      <c r="AA3327" s="17">
        <v>25</v>
      </c>
      <c r="AB3327" s="17"/>
      <c r="AC3327" s="17">
        <v>55</v>
      </c>
      <c r="AD3327" s="17">
        <v>0.27272727272727271</v>
      </c>
      <c r="AE3327" s="17">
        <v>0.2</v>
      </c>
      <c r="AF3327" s="17">
        <v>24</v>
      </c>
      <c r="AG3327" s="17"/>
      <c r="AL3327">
        <v>0</v>
      </c>
      <c r="AN3327">
        <v>7.2727272727272724E-2</v>
      </c>
      <c r="AP3327">
        <v>0.04</v>
      </c>
      <c r="AQ3327" s="9"/>
      <c r="AR3327" s="9"/>
      <c r="AS3327" s="17">
        <f t="shared" si="3037"/>
        <v>15</v>
      </c>
      <c r="AT3327" s="17">
        <f t="shared" si="3038"/>
        <v>0.45333333333333331</v>
      </c>
      <c r="AU3327" s="17">
        <f t="shared" si="3039"/>
        <v>0</v>
      </c>
      <c r="AV3327" s="17">
        <f t="shared" si="3040"/>
        <v>0.08</v>
      </c>
      <c r="AZ3327">
        <v>2.5</v>
      </c>
      <c r="BA3327" s="27">
        <v>0.41666666666666669</v>
      </c>
      <c r="BB3327" s="17">
        <v>20</v>
      </c>
      <c r="BC3327" s="17">
        <v>1</v>
      </c>
      <c r="BD3327" s="17">
        <v>1</v>
      </c>
      <c r="BF3327">
        <v>1</v>
      </c>
      <c r="BG3327">
        <v>3</v>
      </c>
      <c r="BQ3327">
        <v>0.4</v>
      </c>
      <c r="BR3327">
        <v>0.2</v>
      </c>
      <c r="BS3327">
        <v>0.60833333333333328</v>
      </c>
      <c r="CK3327" s="23">
        <v>0.4</v>
      </c>
      <c r="CL3327" s="23">
        <f t="shared" si="3032"/>
        <v>0</v>
      </c>
      <c r="CM3327" s="23" t="str">
        <f t="shared" si="3034"/>
        <v/>
      </c>
      <c r="CN3327" s="23" t="str">
        <f t="shared" si="3035"/>
        <v/>
      </c>
      <c r="CQ3327" s="4">
        <v>3</v>
      </c>
    </row>
    <row r="3328" spans="1:96" ht="11.25" customHeight="1">
      <c r="A3328" s="17">
        <v>31</v>
      </c>
      <c r="B3328" s="17">
        <v>2</v>
      </c>
      <c r="C3328" s="39">
        <v>1</v>
      </c>
      <c r="D3328" s="40">
        <v>4.1666666666666664E-2</v>
      </c>
      <c r="E3328" s="17">
        <v>3</v>
      </c>
      <c r="F3328" s="9">
        <v>0</v>
      </c>
      <c r="G3328">
        <v>0</v>
      </c>
      <c r="H3328">
        <v>0</v>
      </c>
      <c r="I3328">
        <v>0</v>
      </c>
      <c r="J3328">
        <v>0</v>
      </c>
      <c r="K3328" s="5">
        <v>25</v>
      </c>
      <c r="L3328">
        <v>45</v>
      </c>
      <c r="M3328">
        <v>5</v>
      </c>
      <c r="N3328">
        <v>14</v>
      </c>
      <c r="O3328" s="17"/>
      <c r="P3328" s="17">
        <f t="shared" si="3033"/>
        <v>2</v>
      </c>
      <c r="Q3328" s="17">
        <v>25</v>
      </c>
      <c r="S3328" s="17">
        <v>0.2</v>
      </c>
      <c r="T3328" s="17">
        <v>70</v>
      </c>
      <c r="U3328" s="17">
        <v>30</v>
      </c>
      <c r="V3328" s="17">
        <v>30</v>
      </c>
      <c r="W3328" s="17">
        <v>30</v>
      </c>
      <c r="X3328" s="17">
        <v>30</v>
      </c>
      <c r="Y3328" s="17"/>
      <c r="Z3328" s="17">
        <v>4</v>
      </c>
      <c r="AA3328" s="17">
        <v>29</v>
      </c>
      <c r="AB3328" s="17"/>
      <c r="AC3328" s="17">
        <v>49</v>
      </c>
      <c r="AD3328" s="17">
        <v>8.1632653061224483E-2</v>
      </c>
      <c r="AE3328" s="17">
        <v>0.27272727272727271</v>
      </c>
      <c r="AF3328" s="17">
        <v>9</v>
      </c>
      <c r="AG3328" s="17"/>
      <c r="AL3328">
        <v>0</v>
      </c>
      <c r="AN3328">
        <v>0.17959183673469387</v>
      </c>
      <c r="AP3328">
        <v>0.11891891891891893</v>
      </c>
      <c r="AQ3328" s="9"/>
      <c r="AR3328" s="9"/>
      <c r="AS3328" s="17">
        <f t="shared" si="3037"/>
        <v>5</v>
      </c>
      <c r="AT3328" s="17">
        <f t="shared" si="3038"/>
        <v>0</v>
      </c>
      <c r="AU3328" s="17">
        <f t="shared" si="3039"/>
        <v>7.2727272727272724E-2</v>
      </c>
      <c r="AV3328" s="17">
        <f t="shared" si="3040"/>
        <v>0.04</v>
      </c>
      <c r="AZ3328">
        <v>2.5</v>
      </c>
      <c r="BA3328" s="27">
        <v>0.41666666666666669</v>
      </c>
      <c r="BB3328" s="17">
        <v>20</v>
      </c>
      <c r="BC3328" s="17">
        <v>1</v>
      </c>
      <c r="BD3328" s="17">
        <v>1</v>
      </c>
      <c r="BF3328">
        <v>1</v>
      </c>
      <c r="BG3328">
        <v>3</v>
      </c>
      <c r="BQ3328">
        <v>0.4</v>
      </c>
      <c r="BR3328">
        <v>0.2</v>
      </c>
      <c r="BS3328">
        <v>0.60833333333333328</v>
      </c>
      <c r="CK3328" s="23">
        <v>0.54545454545454541</v>
      </c>
      <c r="CL3328" s="23">
        <f t="shared" si="3032"/>
        <v>0</v>
      </c>
      <c r="CM3328" s="23" t="str">
        <f t="shared" si="3034"/>
        <v/>
      </c>
      <c r="CN3328" s="23" t="str">
        <f t="shared" si="3035"/>
        <v/>
      </c>
      <c r="CQ3328" s="4">
        <v>1</v>
      </c>
    </row>
    <row r="3329" spans="1:95" ht="11.25" customHeight="1">
      <c r="A3329" s="17">
        <v>31</v>
      </c>
      <c r="B3329" s="17">
        <v>2</v>
      </c>
      <c r="C3329" s="39">
        <v>1</v>
      </c>
      <c r="D3329" s="40">
        <v>4.1666666666666664E-2</v>
      </c>
      <c r="E3329" s="17">
        <v>4</v>
      </c>
      <c r="F3329" s="9">
        <v>0</v>
      </c>
      <c r="G3329">
        <v>0</v>
      </c>
      <c r="H3329">
        <v>0</v>
      </c>
      <c r="I3329">
        <v>0</v>
      </c>
      <c r="J3329">
        <v>0</v>
      </c>
      <c r="K3329" s="5">
        <v>25</v>
      </c>
      <c r="L3329">
        <v>45</v>
      </c>
      <c r="M3329">
        <v>5</v>
      </c>
      <c r="N3329">
        <v>19</v>
      </c>
      <c r="O3329" s="17"/>
      <c r="P3329" s="17">
        <f t="shared" si="3033"/>
        <v>2</v>
      </c>
      <c r="Q3329" s="17">
        <v>26</v>
      </c>
      <c r="S3329" s="17">
        <v>0.19230769230769232</v>
      </c>
      <c r="T3329" s="17">
        <v>71</v>
      </c>
      <c r="U3329" s="17">
        <v>35</v>
      </c>
      <c r="V3329" s="17">
        <v>30</v>
      </c>
      <c r="W3329" s="17">
        <v>30</v>
      </c>
      <c r="X3329" s="17">
        <v>30</v>
      </c>
      <c r="Y3329" s="17"/>
      <c r="Z3329" s="17">
        <v>10</v>
      </c>
      <c r="AA3329" s="17">
        <v>39</v>
      </c>
      <c r="AB3329" s="17"/>
      <c r="AC3329" s="17">
        <v>55</v>
      </c>
      <c r="AD3329" s="17">
        <v>0.18181818181818182</v>
      </c>
      <c r="AE3329" s="17">
        <v>8.1632653061224483E-2</v>
      </c>
      <c r="AF3329" s="17">
        <v>15</v>
      </c>
      <c r="AG3329" s="17"/>
      <c r="AL3329">
        <v>3.0769230769230771E-2</v>
      </c>
      <c r="AN3329">
        <v>7.2727272727272724E-2</v>
      </c>
      <c r="AP3329">
        <v>6.0759493670886074E-2</v>
      </c>
      <c r="AQ3329" s="9"/>
      <c r="AR3329" s="9"/>
      <c r="AS3329" s="17">
        <f t="shared" si="3037"/>
        <v>25</v>
      </c>
      <c r="AT3329" s="17">
        <f t="shared" si="3038"/>
        <v>0</v>
      </c>
      <c r="AU3329" s="17">
        <f t="shared" si="3039"/>
        <v>0.17959183673469387</v>
      </c>
      <c r="AV3329" s="17">
        <f t="shared" si="3040"/>
        <v>0.11891891891891893</v>
      </c>
      <c r="AZ3329">
        <v>2.5</v>
      </c>
      <c r="BA3329" s="27">
        <v>0.41666666666666669</v>
      </c>
      <c r="BB3329" s="17">
        <v>20</v>
      </c>
      <c r="BC3329" s="17">
        <v>1</v>
      </c>
      <c r="BD3329" s="17">
        <v>1</v>
      </c>
      <c r="BF3329">
        <v>1</v>
      </c>
      <c r="BG3329">
        <v>3</v>
      </c>
      <c r="BQ3329">
        <v>0.4</v>
      </c>
      <c r="BR3329">
        <v>0.2</v>
      </c>
      <c r="BS3329">
        <v>0.60833333333333328</v>
      </c>
      <c r="CK3329" s="23">
        <v>0.16326530612244897</v>
      </c>
      <c r="CL3329" s="23">
        <f t="shared" si="3032"/>
        <v>0</v>
      </c>
      <c r="CM3329" s="23" t="str">
        <f t="shared" si="3034"/>
        <v/>
      </c>
      <c r="CN3329" s="23" t="str">
        <f t="shared" si="3035"/>
        <v/>
      </c>
      <c r="CQ3329" s="4">
        <v>1</v>
      </c>
    </row>
    <row r="3330" spans="1:95" ht="11.25" customHeight="1">
      <c r="A3330" s="17">
        <v>31</v>
      </c>
      <c r="B3330" s="17">
        <v>2</v>
      </c>
      <c r="C3330" s="39">
        <v>1</v>
      </c>
      <c r="D3330" s="40">
        <v>4.1666666666666664E-2</v>
      </c>
      <c r="E3330" s="17">
        <v>5</v>
      </c>
      <c r="F3330" s="9">
        <v>0</v>
      </c>
      <c r="G3330">
        <v>0</v>
      </c>
      <c r="H3330">
        <v>0</v>
      </c>
      <c r="I3330">
        <v>0</v>
      </c>
      <c r="J3330">
        <v>0</v>
      </c>
      <c r="K3330" s="5">
        <v>25</v>
      </c>
      <c r="L3330">
        <v>46</v>
      </c>
      <c r="M3330">
        <v>5</v>
      </c>
      <c r="N3330">
        <v>24</v>
      </c>
      <c r="O3330" s="17"/>
      <c r="P3330" s="17">
        <f t="shared" si="3033"/>
        <v>2</v>
      </c>
      <c r="Q3330" s="17">
        <v>25</v>
      </c>
      <c r="S3330" s="17">
        <v>0.2</v>
      </c>
      <c r="T3330" s="17">
        <v>71</v>
      </c>
      <c r="U3330" s="17">
        <v>35</v>
      </c>
      <c r="V3330" s="17">
        <v>30</v>
      </c>
      <c r="W3330" s="17">
        <v>30</v>
      </c>
      <c r="X3330" s="17">
        <v>30</v>
      </c>
      <c r="Y3330" s="17"/>
      <c r="Z3330" s="17">
        <v>10</v>
      </c>
      <c r="AA3330" s="17">
        <v>49</v>
      </c>
      <c r="AB3330" s="17"/>
      <c r="AC3330" s="17">
        <v>55</v>
      </c>
      <c r="AD3330" s="17">
        <v>0.18181818181818182</v>
      </c>
      <c r="AE3330" s="17">
        <v>0.18181818181818182</v>
      </c>
      <c r="AF3330" s="17">
        <v>15</v>
      </c>
      <c r="AG3330" s="17"/>
      <c r="AL3330">
        <v>0</v>
      </c>
      <c r="AN3330">
        <v>7.2727272727272724E-2</v>
      </c>
      <c r="AP3330">
        <v>0.05</v>
      </c>
      <c r="AQ3330" s="9"/>
      <c r="AR3330" s="9"/>
      <c r="AS3330" s="17">
        <f t="shared" si="3037"/>
        <v>26</v>
      </c>
      <c r="AT3330" s="17">
        <f t="shared" si="3038"/>
        <v>3.0769230769230771E-2</v>
      </c>
      <c r="AU3330" s="17">
        <f t="shared" si="3039"/>
        <v>7.2727272727272724E-2</v>
      </c>
      <c r="AV3330" s="17">
        <f t="shared" si="3040"/>
        <v>6.0759493670886074E-2</v>
      </c>
      <c r="AZ3330">
        <v>2.5</v>
      </c>
      <c r="BA3330" s="27">
        <v>0.41666666666666669</v>
      </c>
      <c r="BB3330" s="17">
        <v>20</v>
      </c>
      <c r="BC3330" s="17">
        <v>1</v>
      </c>
      <c r="BD3330" s="17">
        <v>1</v>
      </c>
      <c r="BF3330">
        <v>1</v>
      </c>
      <c r="BG3330">
        <v>3</v>
      </c>
      <c r="BQ3330">
        <v>0.4</v>
      </c>
      <c r="BR3330">
        <v>0.2</v>
      </c>
      <c r="BS3330">
        <v>0.60833333333333328</v>
      </c>
      <c r="CK3330" s="23">
        <v>0.36363636363636365</v>
      </c>
      <c r="CL3330" s="23">
        <f t="shared" ref="CL3330:CL3393" si="3048">+IF(F3330&gt;=0,F3330*B3330,"")</f>
        <v>0</v>
      </c>
      <c r="CM3330" s="23" t="str">
        <f t="shared" si="3034"/>
        <v/>
      </c>
      <c r="CN3330" s="23" t="str">
        <f t="shared" si="3035"/>
        <v/>
      </c>
      <c r="CQ3330" s="4">
        <v>0</v>
      </c>
    </row>
    <row r="3331" spans="1:95" ht="11.25" customHeight="1">
      <c r="A3331" s="17">
        <v>31</v>
      </c>
      <c r="B3331" s="17">
        <v>2</v>
      </c>
      <c r="C3331" s="39">
        <v>1</v>
      </c>
      <c r="D3331" s="40">
        <v>4.1666666666666664E-2</v>
      </c>
      <c r="E3331" s="17">
        <v>6</v>
      </c>
      <c r="F3331" s="9">
        <v>0</v>
      </c>
      <c r="G3331">
        <v>0</v>
      </c>
      <c r="H3331">
        <v>0</v>
      </c>
      <c r="I3331">
        <v>0</v>
      </c>
      <c r="J3331">
        <v>0</v>
      </c>
      <c r="K3331" s="5">
        <v>25</v>
      </c>
      <c r="L3331">
        <v>46</v>
      </c>
      <c r="M3331">
        <v>5</v>
      </c>
      <c r="N3331">
        <v>29</v>
      </c>
      <c r="O3331" s="17"/>
      <c r="P3331" s="17">
        <f t="shared" ref="P3331:P3394" si="3049">+IF(M3331&lt;5,0,IF(M3331&gt;5,1,2))</f>
        <v>2</v>
      </c>
      <c r="Q3331" s="17">
        <v>25</v>
      </c>
      <c r="S3331" s="17">
        <v>0.2</v>
      </c>
      <c r="T3331" s="17">
        <v>71</v>
      </c>
      <c r="U3331" s="17">
        <v>35</v>
      </c>
      <c r="V3331" s="17">
        <v>30</v>
      </c>
      <c r="W3331" s="17">
        <v>30</v>
      </c>
      <c r="X3331" s="17">
        <v>30</v>
      </c>
      <c r="Y3331" s="17"/>
      <c r="Z3331" s="17">
        <v>4</v>
      </c>
      <c r="AA3331" s="17">
        <v>53</v>
      </c>
      <c r="AB3331" s="17"/>
      <c r="AC3331" s="17">
        <v>38</v>
      </c>
      <c r="AD3331" s="17">
        <v>0.10526315789473684</v>
      </c>
      <c r="AE3331" s="17">
        <v>0.18181818181818182</v>
      </c>
      <c r="AF3331" s="17">
        <v>9</v>
      </c>
      <c r="AG3331" s="17"/>
      <c r="AL3331">
        <v>0</v>
      </c>
      <c r="AN3331">
        <v>0.18947368421052632</v>
      </c>
      <c r="AP3331">
        <v>0.11428571428571428</v>
      </c>
      <c r="AQ3331" s="9"/>
      <c r="AR3331" s="9"/>
      <c r="AS3331" s="17">
        <f t="shared" si="3037"/>
        <v>25</v>
      </c>
      <c r="AT3331" s="17">
        <f t="shared" si="3038"/>
        <v>0</v>
      </c>
      <c r="AU3331" s="17">
        <f t="shared" si="3039"/>
        <v>7.2727272727272724E-2</v>
      </c>
      <c r="AV3331" s="17">
        <f t="shared" si="3040"/>
        <v>0.05</v>
      </c>
      <c r="AZ3331">
        <v>2.5</v>
      </c>
      <c r="BA3331" s="27">
        <v>0.41666666666666669</v>
      </c>
      <c r="BB3331" s="17">
        <v>20</v>
      </c>
      <c r="BC3331" s="17">
        <v>1</v>
      </c>
      <c r="BD3331" s="17">
        <v>1</v>
      </c>
      <c r="BF3331">
        <v>1</v>
      </c>
      <c r="BG3331">
        <v>3</v>
      </c>
      <c r="BQ3331">
        <v>0.4</v>
      </c>
      <c r="BR3331">
        <v>0.2</v>
      </c>
      <c r="BS3331">
        <v>0.60833333333333328</v>
      </c>
      <c r="CK3331" s="23">
        <v>0.36363636363636365</v>
      </c>
      <c r="CL3331" s="23">
        <f t="shared" si="3048"/>
        <v>0</v>
      </c>
      <c r="CM3331" s="23" t="str">
        <f t="shared" ref="CM3331:CM3394" si="3050">+IF(AQ3331&gt;0, AQ3331*B3331,"")</f>
        <v/>
      </c>
      <c r="CN3331" s="23" t="str">
        <f t="shared" ref="CN3331:CN3394" si="3051">+IF(AR3331&gt;0, AR3331*B3331,"")</f>
        <v/>
      </c>
      <c r="CQ3331" s="4">
        <v>1</v>
      </c>
    </row>
    <row r="3332" spans="1:95" ht="11.25" customHeight="1">
      <c r="A3332" s="17">
        <v>31</v>
      </c>
      <c r="B3332" s="17">
        <v>2</v>
      </c>
      <c r="C3332" s="39">
        <v>1</v>
      </c>
      <c r="D3332" s="40">
        <v>4.1666666666666664E-2</v>
      </c>
      <c r="E3332" s="17">
        <v>7</v>
      </c>
      <c r="F3332" s="9">
        <v>0</v>
      </c>
      <c r="G3332">
        <v>0</v>
      </c>
      <c r="H3332">
        <v>0</v>
      </c>
      <c r="I3332">
        <v>0</v>
      </c>
      <c r="J3332">
        <v>0</v>
      </c>
      <c r="K3332" s="5">
        <v>25</v>
      </c>
      <c r="L3332">
        <v>46</v>
      </c>
      <c r="M3332">
        <v>5</v>
      </c>
      <c r="N3332">
        <v>34</v>
      </c>
      <c r="O3332" s="17"/>
      <c r="P3332" s="17">
        <f t="shared" si="3049"/>
        <v>2</v>
      </c>
      <c r="Q3332" s="17">
        <v>26</v>
      </c>
      <c r="S3332" s="17">
        <v>0.19230769230769232</v>
      </c>
      <c r="T3332" s="17">
        <v>72</v>
      </c>
      <c r="U3332" s="17">
        <v>35</v>
      </c>
      <c r="V3332" s="17">
        <v>30</v>
      </c>
      <c r="W3332" s="17">
        <v>30</v>
      </c>
      <c r="X3332" s="17">
        <v>30</v>
      </c>
      <c r="Y3332" s="17"/>
      <c r="Z3332" s="17">
        <v>4</v>
      </c>
      <c r="AA3332" s="17">
        <v>57</v>
      </c>
      <c r="AB3332" s="17"/>
      <c r="AC3332" s="17">
        <v>32</v>
      </c>
      <c r="AD3332" s="17">
        <v>0.125</v>
      </c>
      <c r="AE3332" s="17">
        <v>0.10526315789473684</v>
      </c>
      <c r="AF3332" s="17">
        <v>9</v>
      </c>
      <c r="AG3332" s="17"/>
      <c r="AL3332">
        <v>3.0769230769230771E-2</v>
      </c>
      <c r="AN3332">
        <v>0.22500000000000001</v>
      </c>
      <c r="AP3332">
        <v>0.12142857142857143</v>
      </c>
      <c r="AQ3332" s="9"/>
      <c r="AR3332" s="9"/>
      <c r="AS3332" s="17">
        <f t="shared" si="3037"/>
        <v>25</v>
      </c>
      <c r="AT3332" s="17">
        <f t="shared" si="3038"/>
        <v>0</v>
      </c>
      <c r="AU3332" s="17">
        <f t="shared" si="3039"/>
        <v>0.18947368421052632</v>
      </c>
      <c r="AV3332" s="17">
        <f t="shared" si="3040"/>
        <v>0.11428571428571428</v>
      </c>
      <c r="AZ3332">
        <v>2.5</v>
      </c>
      <c r="BA3332" s="27">
        <v>0.41666666666666669</v>
      </c>
      <c r="BB3332" s="17">
        <v>20</v>
      </c>
      <c r="BC3332" s="17">
        <v>1</v>
      </c>
      <c r="BD3332" s="17">
        <v>1</v>
      </c>
      <c r="BF3332">
        <v>1</v>
      </c>
      <c r="BG3332">
        <v>3</v>
      </c>
      <c r="BQ3332">
        <v>0.4</v>
      </c>
      <c r="BR3332">
        <v>0.2</v>
      </c>
      <c r="BS3332">
        <v>0.60833333333333328</v>
      </c>
      <c r="CK3332" s="23">
        <v>0.21052631578947367</v>
      </c>
      <c r="CL3332" s="23">
        <f t="shared" si="3048"/>
        <v>0</v>
      </c>
      <c r="CM3332" s="23" t="str">
        <f t="shared" si="3050"/>
        <v/>
      </c>
      <c r="CN3332" s="23" t="str">
        <f t="shared" si="3051"/>
        <v/>
      </c>
      <c r="CQ3332" s="4">
        <v>1</v>
      </c>
    </row>
    <row r="3333" spans="1:95" ht="11.25" customHeight="1">
      <c r="A3333" s="17">
        <v>31</v>
      </c>
      <c r="B3333" s="17">
        <v>2</v>
      </c>
      <c r="C3333" s="39">
        <v>1</v>
      </c>
      <c r="D3333" s="40">
        <v>4.1666666666666664E-2</v>
      </c>
      <c r="E3333" s="17">
        <v>8</v>
      </c>
      <c r="F3333" s="9">
        <v>0</v>
      </c>
      <c r="G3333">
        <v>0</v>
      </c>
      <c r="H3333">
        <v>0</v>
      </c>
      <c r="I3333">
        <v>0</v>
      </c>
      <c r="J3333">
        <v>0</v>
      </c>
      <c r="K3333" s="5">
        <v>25</v>
      </c>
      <c r="L3333">
        <v>47</v>
      </c>
      <c r="M3333">
        <v>5</v>
      </c>
      <c r="N3333">
        <v>39</v>
      </c>
      <c r="O3333" s="17"/>
      <c r="P3333" s="17">
        <f t="shared" si="3049"/>
        <v>2</v>
      </c>
      <c r="Q3333" s="17">
        <v>25</v>
      </c>
      <c r="S3333" s="17">
        <v>0.2</v>
      </c>
      <c r="T3333" s="17">
        <v>72</v>
      </c>
      <c r="U3333" s="17">
        <v>35</v>
      </c>
      <c r="V3333" s="17">
        <v>30</v>
      </c>
      <c r="W3333" s="17">
        <v>30</v>
      </c>
      <c r="X3333" s="17">
        <v>30</v>
      </c>
      <c r="Y3333" s="17"/>
      <c r="Z3333" s="17">
        <v>10</v>
      </c>
      <c r="AA3333" s="17">
        <v>67</v>
      </c>
      <c r="AB3333" s="17"/>
      <c r="AC3333" s="17">
        <v>41</v>
      </c>
      <c r="AD3333" s="17">
        <v>0.24390243902439024</v>
      </c>
      <c r="AE3333" s="17">
        <v>0.125</v>
      </c>
      <c r="AF3333" s="17">
        <v>15</v>
      </c>
      <c r="AG3333" s="17"/>
      <c r="AL3333">
        <v>0</v>
      </c>
      <c r="AN3333">
        <v>0.17560975609756099</v>
      </c>
      <c r="AP3333">
        <v>0.10909090909090909</v>
      </c>
      <c r="AQ3333" s="9"/>
      <c r="AR3333" s="9"/>
      <c r="AS3333" s="17">
        <f t="shared" si="3037"/>
        <v>26</v>
      </c>
      <c r="AT3333" s="17">
        <f t="shared" si="3038"/>
        <v>3.0769230769230771E-2</v>
      </c>
      <c r="AU3333" s="17">
        <f t="shared" si="3039"/>
        <v>0.22500000000000001</v>
      </c>
      <c r="AV3333" s="17">
        <f t="shared" si="3040"/>
        <v>0.12142857142857143</v>
      </c>
      <c r="AZ3333">
        <v>2.5</v>
      </c>
      <c r="BA3333" s="27">
        <v>0.41666666666666669</v>
      </c>
      <c r="BB3333" s="17">
        <v>20</v>
      </c>
      <c r="BC3333" s="17">
        <v>1</v>
      </c>
      <c r="BD3333" s="17">
        <v>1</v>
      </c>
      <c r="BF3333">
        <v>1</v>
      </c>
      <c r="BG3333">
        <v>3</v>
      </c>
      <c r="BQ3333">
        <v>0.4</v>
      </c>
      <c r="BR3333">
        <v>0.2</v>
      </c>
      <c r="BS3333">
        <v>0.60833333333333328</v>
      </c>
      <c r="CK3333" s="23">
        <v>0.25</v>
      </c>
      <c r="CL3333" s="23">
        <f t="shared" si="3048"/>
        <v>0</v>
      </c>
      <c r="CM3333" s="23" t="str">
        <f t="shared" si="3050"/>
        <v/>
      </c>
      <c r="CN3333" s="23" t="str">
        <f t="shared" si="3051"/>
        <v/>
      </c>
      <c r="CQ3333" s="4">
        <v>2</v>
      </c>
    </row>
    <row r="3334" spans="1:95" ht="11.25" customHeight="1">
      <c r="A3334" s="17">
        <v>31</v>
      </c>
      <c r="B3334" s="17">
        <v>2</v>
      </c>
      <c r="C3334" s="39">
        <v>1</v>
      </c>
      <c r="D3334" s="40">
        <v>4.1666666666666664E-2</v>
      </c>
      <c r="E3334" s="17">
        <v>9</v>
      </c>
      <c r="F3334" s="9">
        <v>0</v>
      </c>
      <c r="G3334">
        <v>0</v>
      </c>
      <c r="H3334">
        <v>0</v>
      </c>
      <c r="I3334">
        <v>0</v>
      </c>
      <c r="J3334">
        <v>0</v>
      </c>
      <c r="K3334" s="5">
        <v>25</v>
      </c>
      <c r="L3334">
        <v>47</v>
      </c>
      <c r="M3334">
        <v>5</v>
      </c>
      <c r="N3334">
        <v>44</v>
      </c>
      <c r="O3334" s="17"/>
      <c r="P3334" s="17">
        <f t="shared" si="3049"/>
        <v>2</v>
      </c>
      <c r="Q3334" s="17">
        <v>25</v>
      </c>
      <c r="S3334" s="17">
        <v>0.2</v>
      </c>
      <c r="T3334" s="17">
        <v>72</v>
      </c>
      <c r="U3334" s="17">
        <v>35</v>
      </c>
      <c r="V3334" s="17">
        <v>30</v>
      </c>
      <c r="W3334" s="17">
        <v>30</v>
      </c>
      <c r="X3334" s="17">
        <v>30</v>
      </c>
      <c r="Y3334" s="17"/>
      <c r="Z3334" s="17">
        <v>10</v>
      </c>
      <c r="AA3334" s="17">
        <v>77</v>
      </c>
      <c r="AB3334" s="17"/>
      <c r="AC3334" s="17">
        <v>58</v>
      </c>
      <c r="AD3334" s="17">
        <v>0.17241379310344829</v>
      </c>
      <c r="AE3334" s="17">
        <v>0.24390243902439024</v>
      </c>
      <c r="AF3334" s="17">
        <v>15</v>
      </c>
      <c r="AG3334" s="17"/>
      <c r="AL3334">
        <v>0</v>
      </c>
      <c r="AN3334">
        <v>0.1103448275862069</v>
      </c>
      <c r="AP3334">
        <v>7.7108433734939752E-2</v>
      </c>
      <c r="AQ3334" s="9"/>
      <c r="AR3334" s="9"/>
      <c r="AS3334" s="17">
        <f t="shared" si="3037"/>
        <v>25</v>
      </c>
      <c r="AT3334" s="17">
        <f t="shared" si="3038"/>
        <v>0</v>
      </c>
      <c r="AU3334" s="17">
        <f t="shared" si="3039"/>
        <v>0.17560975609756099</v>
      </c>
      <c r="AV3334" s="17">
        <f t="shared" si="3040"/>
        <v>0.10909090909090909</v>
      </c>
      <c r="AZ3334">
        <v>2.5</v>
      </c>
      <c r="BA3334" s="27">
        <v>0.41666666666666669</v>
      </c>
      <c r="BB3334" s="17">
        <v>20</v>
      </c>
      <c r="BC3334" s="17">
        <v>1</v>
      </c>
      <c r="BD3334" s="17">
        <v>1</v>
      </c>
      <c r="BF3334">
        <v>1</v>
      </c>
      <c r="BG3334">
        <v>3</v>
      </c>
      <c r="BQ3334">
        <v>0.4</v>
      </c>
      <c r="BR3334">
        <v>0.2</v>
      </c>
      <c r="BS3334">
        <v>0.60833333333333328</v>
      </c>
      <c r="CK3334" s="23">
        <v>0.48780487804878048</v>
      </c>
      <c r="CL3334" s="23">
        <f t="shared" si="3048"/>
        <v>0</v>
      </c>
      <c r="CM3334" s="23" t="str">
        <f t="shared" si="3050"/>
        <v/>
      </c>
      <c r="CN3334" s="23" t="str">
        <f t="shared" si="3051"/>
        <v/>
      </c>
      <c r="CQ3334" s="4">
        <v>1</v>
      </c>
    </row>
    <row r="3335" spans="1:95" ht="11.25" customHeight="1">
      <c r="A3335" s="17">
        <v>31</v>
      </c>
      <c r="B3335" s="17">
        <v>2</v>
      </c>
      <c r="C3335" s="39">
        <v>1</v>
      </c>
      <c r="D3335" s="40">
        <v>4.1666666666666664E-2</v>
      </c>
      <c r="E3335" s="17">
        <v>10</v>
      </c>
      <c r="F3335" s="9">
        <v>0</v>
      </c>
      <c r="G3335">
        <v>0</v>
      </c>
      <c r="H3335">
        <v>0</v>
      </c>
      <c r="I3335">
        <v>0</v>
      </c>
      <c r="J3335">
        <v>0</v>
      </c>
      <c r="K3335" s="5">
        <v>25</v>
      </c>
      <c r="L3335">
        <v>47</v>
      </c>
      <c r="M3335">
        <v>5</v>
      </c>
      <c r="N3335">
        <v>49</v>
      </c>
      <c r="O3335" s="17"/>
      <c r="P3335" s="17">
        <f t="shared" si="3049"/>
        <v>2</v>
      </c>
      <c r="Q3335" s="17">
        <v>25</v>
      </c>
      <c r="S3335" s="17">
        <v>0.2</v>
      </c>
      <c r="T3335" s="17">
        <v>72</v>
      </c>
      <c r="U3335" s="17">
        <v>35</v>
      </c>
      <c r="V3335" s="17">
        <v>30</v>
      </c>
      <c r="W3335" s="17">
        <v>30</v>
      </c>
      <c r="X3335" s="17">
        <v>30</v>
      </c>
      <c r="Y3335" s="17"/>
      <c r="Z3335" s="17">
        <v>10</v>
      </c>
      <c r="AA3335" s="17">
        <v>87</v>
      </c>
      <c r="AB3335" s="17"/>
      <c r="AC3335" s="17">
        <v>50</v>
      </c>
      <c r="AD3335" s="17">
        <v>0.2</v>
      </c>
      <c r="AE3335" s="17">
        <v>0.17241379310344829</v>
      </c>
      <c r="AF3335" s="17">
        <v>15</v>
      </c>
      <c r="AG3335" s="17">
        <v>138</v>
      </c>
      <c r="AL3335">
        <v>0</v>
      </c>
      <c r="AN3335">
        <v>0</v>
      </c>
      <c r="AP3335">
        <v>0</v>
      </c>
      <c r="AQ3335" s="9"/>
      <c r="AR3335" s="9"/>
      <c r="AS3335" s="17">
        <f t="shared" si="3037"/>
        <v>25</v>
      </c>
      <c r="AT3335" s="17">
        <f t="shared" si="3038"/>
        <v>0</v>
      </c>
      <c r="AU3335" s="17">
        <f t="shared" si="3039"/>
        <v>0.1103448275862069</v>
      </c>
      <c r="AV3335" s="17">
        <f t="shared" si="3040"/>
        <v>7.7108433734939752E-2</v>
      </c>
      <c r="AZ3335">
        <v>2.5</v>
      </c>
      <c r="BA3335" s="27">
        <v>0.41666666666666669</v>
      </c>
      <c r="BB3335" s="17">
        <v>20</v>
      </c>
      <c r="BC3335" s="17">
        <v>1</v>
      </c>
      <c r="BD3335" s="17">
        <v>1</v>
      </c>
      <c r="BF3335">
        <v>1</v>
      </c>
      <c r="BG3335">
        <v>3</v>
      </c>
      <c r="BQ3335">
        <v>0.4</v>
      </c>
      <c r="BR3335">
        <v>0.2</v>
      </c>
      <c r="BS3335">
        <v>0.60833333333333328</v>
      </c>
      <c r="BW3335" s="9">
        <f>SUM(AF3326:AF3335)</f>
        <v>138</v>
      </c>
      <c r="CK3335" s="23">
        <v>0.34482758620689657</v>
      </c>
      <c r="CL3335" s="23">
        <f t="shared" si="3048"/>
        <v>0</v>
      </c>
      <c r="CM3335" s="23" t="str">
        <f t="shared" si="3050"/>
        <v/>
      </c>
      <c r="CN3335" s="23" t="str">
        <f t="shared" si="3051"/>
        <v/>
      </c>
      <c r="CQ3335" s="4">
        <v>3</v>
      </c>
    </row>
    <row r="3336" spans="1:95" ht="11.25" customHeight="1">
      <c r="A3336" s="17">
        <v>31</v>
      </c>
      <c r="B3336" s="17">
        <v>2</v>
      </c>
      <c r="C3336" s="39">
        <v>1</v>
      </c>
      <c r="D3336" s="40">
        <v>4.1666666666666664E-2</v>
      </c>
      <c r="E3336" s="17">
        <v>11</v>
      </c>
      <c r="F3336" s="9">
        <v>0</v>
      </c>
      <c r="G3336">
        <v>0</v>
      </c>
      <c r="H3336">
        <v>1</v>
      </c>
      <c r="I3336">
        <v>0</v>
      </c>
      <c r="J3336">
        <v>0</v>
      </c>
      <c r="L3336">
        <v>75</v>
      </c>
      <c r="M3336">
        <v>5</v>
      </c>
      <c r="N3336">
        <v>54</v>
      </c>
      <c r="O3336" s="17"/>
      <c r="P3336" s="17">
        <f t="shared" si="3049"/>
        <v>2</v>
      </c>
      <c r="Q3336" s="17">
        <v>12</v>
      </c>
      <c r="S3336" s="17">
        <v>0.41666666666666669</v>
      </c>
      <c r="T3336" s="17">
        <v>87</v>
      </c>
      <c r="U3336" s="17">
        <v>40</v>
      </c>
      <c r="V3336" s="17">
        <v>30</v>
      </c>
      <c r="W3336" s="17">
        <v>30</v>
      </c>
      <c r="X3336" s="17">
        <v>30</v>
      </c>
      <c r="Y3336" s="17"/>
      <c r="Z3336" s="17">
        <v>10</v>
      </c>
      <c r="AA3336" s="17">
        <v>97</v>
      </c>
      <c r="AB3336" s="17"/>
      <c r="AC3336" s="17">
        <v>50</v>
      </c>
      <c r="AD3336" s="17">
        <v>0.2</v>
      </c>
      <c r="AE3336" s="17"/>
      <c r="AF3336" s="17">
        <v>15</v>
      </c>
      <c r="AG3336" s="17"/>
      <c r="AL3336">
        <v>0.36666666666666664</v>
      </c>
      <c r="AN3336">
        <v>0</v>
      </c>
      <c r="AP3336">
        <v>0.05</v>
      </c>
      <c r="AQ3336" s="9">
        <f>+AVERAGE(AL3326:AL3335)</f>
        <v>5.1487179487179492E-2</v>
      </c>
      <c r="AR3336" s="9">
        <f>+AVERAGE(AN3326:AN3335)</f>
        <v>0.10982019228108064</v>
      </c>
      <c r="AS3336" s="17">
        <f t="shared" si="3037"/>
        <v>25</v>
      </c>
      <c r="AT3336" s="17">
        <f t="shared" si="3038"/>
        <v>0</v>
      </c>
      <c r="AU3336" s="17">
        <f t="shared" si="3039"/>
        <v>0</v>
      </c>
      <c r="AV3336" s="17">
        <f t="shared" si="3040"/>
        <v>0</v>
      </c>
      <c r="AZ3336">
        <v>2.5</v>
      </c>
      <c r="BA3336" s="27">
        <v>0.41666666666666669</v>
      </c>
      <c r="BB3336" s="17">
        <v>20</v>
      </c>
      <c r="BC3336" s="17">
        <v>1</v>
      </c>
      <c r="BD3336" s="17">
        <v>1</v>
      </c>
      <c r="BF3336">
        <v>1</v>
      </c>
      <c r="BG3336">
        <v>3</v>
      </c>
      <c r="BQ3336">
        <v>0.4</v>
      </c>
      <c r="BR3336">
        <v>0.2</v>
      </c>
      <c r="BS3336">
        <v>0.60833333333333328</v>
      </c>
      <c r="CK3336" s="23" t="s">
        <v>2085</v>
      </c>
      <c r="CL3336" s="23">
        <f t="shared" si="3048"/>
        <v>0</v>
      </c>
      <c r="CM3336" s="23">
        <f t="shared" si="3050"/>
        <v>0.10297435897435898</v>
      </c>
      <c r="CN3336" s="23">
        <f t="shared" si="3051"/>
        <v>0.21964038456216128</v>
      </c>
      <c r="CQ3336" s="4">
        <v>3</v>
      </c>
    </row>
    <row r="3337" spans="1:95" ht="11.25" customHeight="1">
      <c r="A3337" s="17">
        <v>31</v>
      </c>
      <c r="B3337" s="17">
        <v>2</v>
      </c>
      <c r="C3337" s="39">
        <v>1</v>
      </c>
      <c r="D3337" s="40">
        <v>4.1666666666666664E-2</v>
      </c>
      <c r="E3337" s="17">
        <v>12</v>
      </c>
      <c r="F3337" s="9">
        <v>0</v>
      </c>
      <c r="G3337">
        <v>0</v>
      </c>
      <c r="H3337">
        <v>1</v>
      </c>
      <c r="I3337">
        <v>0</v>
      </c>
      <c r="J3337">
        <v>0</v>
      </c>
      <c r="K3337" s="5">
        <v>10</v>
      </c>
      <c r="L3337">
        <v>77</v>
      </c>
      <c r="M3337">
        <v>1</v>
      </c>
      <c r="N3337">
        <v>55</v>
      </c>
      <c r="O3337" s="17"/>
      <c r="P3337" s="17">
        <f t="shared" si="3049"/>
        <v>0</v>
      </c>
      <c r="Q3337" s="17">
        <v>5</v>
      </c>
      <c r="S3337" s="17">
        <v>0.2</v>
      </c>
      <c r="T3337" s="17">
        <v>82</v>
      </c>
      <c r="U3337" s="17">
        <v>40</v>
      </c>
      <c r="V3337" s="17">
        <v>30</v>
      </c>
      <c r="W3337" s="17">
        <v>30</v>
      </c>
      <c r="X3337" s="17">
        <v>30</v>
      </c>
      <c r="Y3337" s="17"/>
      <c r="Z3337" s="17">
        <v>10</v>
      </c>
      <c r="AA3337" s="17">
        <v>107</v>
      </c>
      <c r="AB3337" s="17"/>
      <c r="AC3337" s="17">
        <v>55</v>
      </c>
      <c r="AD3337" s="17">
        <v>0.18181818181818182</v>
      </c>
      <c r="AE3337" s="17">
        <v>0.2</v>
      </c>
      <c r="AF3337" s="17">
        <v>19</v>
      </c>
      <c r="AG3337" s="17"/>
      <c r="AL3337">
        <v>0</v>
      </c>
      <c r="AN3337">
        <v>7.2727272727272724E-2</v>
      </c>
      <c r="AP3337">
        <v>0.04</v>
      </c>
      <c r="AQ3337" s="9">
        <f>+AVERAGE(AL3326:AL3335)</f>
        <v>5.1487179487179492E-2</v>
      </c>
      <c r="AR3337" s="9">
        <f>+AVERAGE(AN3326:AN3335)</f>
        <v>0.10982019228108064</v>
      </c>
      <c r="AS3337" s="17">
        <f t="shared" si="3037"/>
        <v>12</v>
      </c>
      <c r="AT3337" s="17">
        <f t="shared" si="3038"/>
        <v>0.36666666666666664</v>
      </c>
      <c r="AU3337" s="17">
        <f t="shared" si="3039"/>
        <v>0</v>
      </c>
      <c r="AV3337" s="17">
        <f t="shared" si="3040"/>
        <v>0.05</v>
      </c>
      <c r="AZ3337">
        <v>2.5</v>
      </c>
      <c r="BA3337" s="27">
        <v>0.41666666666666669</v>
      </c>
      <c r="BB3337" s="17">
        <v>20</v>
      </c>
      <c r="BC3337" s="17">
        <v>1</v>
      </c>
      <c r="BD3337" s="17">
        <v>1</v>
      </c>
      <c r="BF3337">
        <v>1</v>
      </c>
      <c r="BG3337">
        <v>3</v>
      </c>
      <c r="BQ3337">
        <v>0.4</v>
      </c>
      <c r="BR3337">
        <v>0.2</v>
      </c>
      <c r="BS3337">
        <v>0.60833333333333328</v>
      </c>
      <c r="CK3337" s="23">
        <v>0.4</v>
      </c>
      <c r="CL3337" s="23">
        <f t="shared" si="3048"/>
        <v>0</v>
      </c>
      <c r="CM3337" s="23">
        <f t="shared" si="3050"/>
        <v>0.10297435897435898</v>
      </c>
      <c r="CN3337" s="23">
        <f t="shared" si="3051"/>
        <v>0.21964038456216128</v>
      </c>
      <c r="CQ3337" s="4">
        <v>1</v>
      </c>
    </row>
    <row r="3338" spans="1:95" ht="11.25" customHeight="1">
      <c r="A3338" s="17">
        <v>31</v>
      </c>
      <c r="B3338" s="17">
        <v>2</v>
      </c>
      <c r="C3338" s="39">
        <v>1</v>
      </c>
      <c r="D3338" s="40">
        <v>4.1666666666666664E-2</v>
      </c>
      <c r="E3338" s="17">
        <v>13</v>
      </c>
      <c r="F3338" s="9">
        <v>0</v>
      </c>
      <c r="G3338">
        <v>0</v>
      </c>
      <c r="H3338">
        <v>1</v>
      </c>
      <c r="I3338">
        <v>0</v>
      </c>
      <c r="J3338">
        <v>0</v>
      </c>
      <c r="K3338" s="5">
        <v>10</v>
      </c>
      <c r="L3338">
        <v>72</v>
      </c>
      <c r="M3338">
        <v>0</v>
      </c>
      <c r="N3338">
        <v>55</v>
      </c>
      <c r="O3338" s="17"/>
      <c r="P3338" s="17">
        <f t="shared" si="3049"/>
        <v>0</v>
      </c>
      <c r="Q3338" s="17">
        <v>0</v>
      </c>
      <c r="S3338" s="17">
        <v>0.2</v>
      </c>
      <c r="T3338" s="17">
        <v>72</v>
      </c>
      <c r="U3338" s="17">
        <v>35</v>
      </c>
      <c r="V3338" s="17">
        <v>30</v>
      </c>
      <c r="W3338" s="17">
        <v>30</v>
      </c>
      <c r="X3338" s="17">
        <v>30</v>
      </c>
      <c r="Y3338" s="17"/>
      <c r="Z3338" s="17">
        <v>10</v>
      </c>
      <c r="AA3338" s="17">
        <v>117</v>
      </c>
      <c r="AB3338" s="17"/>
      <c r="AC3338" s="17">
        <v>49</v>
      </c>
      <c r="AD3338" s="17">
        <v>0.20408163265306123</v>
      </c>
      <c r="AE3338" s="17">
        <v>0.18181818181818182</v>
      </c>
      <c r="AF3338" s="17">
        <v>20</v>
      </c>
      <c r="AG3338" s="17"/>
      <c r="AL3338">
        <v>0</v>
      </c>
      <c r="AN3338">
        <v>0.17959183673469387</v>
      </c>
      <c r="AP3338">
        <v>8.8888888888888892E-2</v>
      </c>
      <c r="AQ3338" s="9">
        <f>+AVERAGE(AL3326:AL3335)</f>
        <v>5.1487179487179492E-2</v>
      </c>
      <c r="AR3338" s="9">
        <f>+AVERAGE(AN3326:AN3335)</f>
        <v>0.10982019228108064</v>
      </c>
      <c r="AS3338" s="17">
        <f t="shared" si="3037"/>
        <v>5</v>
      </c>
      <c r="AT3338" s="17">
        <f t="shared" si="3038"/>
        <v>0</v>
      </c>
      <c r="AU3338" s="17">
        <f t="shared" si="3039"/>
        <v>7.2727272727272724E-2</v>
      </c>
      <c r="AV3338" s="17">
        <f t="shared" si="3040"/>
        <v>0.04</v>
      </c>
      <c r="AZ3338">
        <v>2.5</v>
      </c>
      <c r="BA3338" s="27">
        <v>0.41666666666666669</v>
      </c>
      <c r="BB3338" s="17">
        <v>20</v>
      </c>
      <c r="BC3338" s="17">
        <v>1</v>
      </c>
      <c r="BD3338" s="17">
        <v>1</v>
      </c>
      <c r="BF3338">
        <v>1</v>
      </c>
      <c r="BG3338">
        <v>3</v>
      </c>
      <c r="BQ3338">
        <v>0.4</v>
      </c>
      <c r="BR3338">
        <v>0.2</v>
      </c>
      <c r="BS3338">
        <v>0.60833333333333328</v>
      </c>
      <c r="CK3338" s="23">
        <v>0.36363636363636365</v>
      </c>
      <c r="CL3338" s="23">
        <f t="shared" si="3048"/>
        <v>0</v>
      </c>
      <c r="CM3338" s="23">
        <f t="shared" si="3050"/>
        <v>0.10297435897435898</v>
      </c>
      <c r="CN3338" s="23">
        <f t="shared" si="3051"/>
        <v>0.21964038456216128</v>
      </c>
      <c r="CQ3338" s="4">
        <v>2</v>
      </c>
    </row>
    <row r="3339" spans="1:95" ht="11.25" customHeight="1">
      <c r="A3339" s="17">
        <v>31</v>
      </c>
      <c r="B3339" s="17">
        <v>2</v>
      </c>
      <c r="C3339" s="39">
        <v>1</v>
      </c>
      <c r="D3339" s="40">
        <v>4.1666666666666664E-2</v>
      </c>
      <c r="E3339" s="17">
        <v>14</v>
      </c>
      <c r="F3339" s="9">
        <v>0</v>
      </c>
      <c r="G3339">
        <v>0</v>
      </c>
      <c r="H3339">
        <v>1</v>
      </c>
      <c r="I3339">
        <v>0</v>
      </c>
      <c r="J3339">
        <v>0</v>
      </c>
      <c r="K3339" s="5">
        <v>80</v>
      </c>
      <c r="L3339">
        <v>0</v>
      </c>
      <c r="M3339">
        <v>5</v>
      </c>
      <c r="N3339">
        <v>60</v>
      </c>
      <c r="O3339" s="17"/>
      <c r="P3339" s="17">
        <f t="shared" si="3049"/>
        <v>2</v>
      </c>
      <c r="Q3339" s="17">
        <v>36</v>
      </c>
      <c r="S3339" s="17">
        <v>0.1388888888888889</v>
      </c>
      <c r="T3339" s="17">
        <v>36</v>
      </c>
      <c r="U3339" s="17">
        <v>0</v>
      </c>
      <c r="V3339" s="17">
        <v>30</v>
      </c>
      <c r="W3339" s="17">
        <v>30</v>
      </c>
      <c r="X3339" s="17">
        <v>0</v>
      </c>
      <c r="Y3339" s="17"/>
      <c r="Z3339" s="17">
        <v>0</v>
      </c>
      <c r="AA3339" s="17">
        <v>117</v>
      </c>
      <c r="AB3339" s="17"/>
      <c r="AC3339" s="17">
        <v>0</v>
      </c>
      <c r="AD3339" s="17" t="s">
        <v>2085</v>
      </c>
      <c r="AE3339" s="17">
        <v>0.20408163265306123</v>
      </c>
      <c r="AF3339" s="17">
        <v>5</v>
      </c>
      <c r="AG3339" s="17"/>
      <c r="AL3339">
        <v>7.7777777777777779E-2</v>
      </c>
      <c r="AN3339">
        <v>0</v>
      </c>
      <c r="AP3339">
        <v>0.2</v>
      </c>
      <c r="AQ3339" s="9">
        <f>+AVERAGE(AL3326:AL3335)</f>
        <v>5.1487179487179492E-2</v>
      </c>
      <c r="AR3339" s="9">
        <f>+AVERAGE(AN3326:AN3335)</f>
        <v>0.10982019228108064</v>
      </c>
      <c r="AS3339" s="17">
        <f t="shared" si="3037"/>
        <v>0</v>
      </c>
      <c r="AT3339" s="17">
        <f t="shared" si="3038"/>
        <v>0</v>
      </c>
      <c r="AU3339" s="17">
        <f t="shared" si="3039"/>
        <v>0.17959183673469387</v>
      </c>
      <c r="AV3339" s="17">
        <f t="shared" si="3040"/>
        <v>8.8888888888888892E-2</v>
      </c>
      <c r="AZ3339">
        <v>2.5</v>
      </c>
      <c r="BA3339" s="27">
        <v>0.41666666666666669</v>
      </c>
      <c r="BB3339" s="17">
        <v>20</v>
      </c>
      <c r="BC3339" s="17">
        <v>1</v>
      </c>
      <c r="BD3339" s="17">
        <v>1</v>
      </c>
      <c r="BF3339">
        <v>1</v>
      </c>
      <c r="BG3339">
        <v>3</v>
      </c>
      <c r="BQ3339">
        <v>0.4</v>
      </c>
      <c r="BR3339">
        <v>0.2</v>
      </c>
      <c r="BS3339">
        <v>0.60833333333333328</v>
      </c>
      <c r="CK3339" s="23">
        <v>0.40816326530612246</v>
      </c>
      <c r="CL3339" s="23">
        <f t="shared" si="3048"/>
        <v>0</v>
      </c>
      <c r="CM3339" s="23">
        <f t="shared" si="3050"/>
        <v>0.10297435897435898</v>
      </c>
      <c r="CN3339" s="23">
        <f t="shared" si="3051"/>
        <v>0.21964038456216128</v>
      </c>
      <c r="CQ3339" s="4">
        <v>2</v>
      </c>
    </row>
    <row r="3340" spans="1:95" ht="11.25" customHeight="1">
      <c r="A3340" s="17">
        <v>31</v>
      </c>
      <c r="B3340" s="17">
        <v>2</v>
      </c>
      <c r="C3340" s="39">
        <v>1</v>
      </c>
      <c r="D3340" s="40">
        <v>4.1666666666666664E-2</v>
      </c>
      <c r="E3340" s="17">
        <v>15</v>
      </c>
      <c r="F3340" s="9">
        <v>0</v>
      </c>
      <c r="G3340">
        <v>0</v>
      </c>
      <c r="H3340">
        <v>1</v>
      </c>
      <c r="I3340">
        <v>0</v>
      </c>
      <c r="J3340">
        <v>0</v>
      </c>
      <c r="K3340" s="5">
        <v>10</v>
      </c>
      <c r="L3340">
        <v>26</v>
      </c>
      <c r="M3340">
        <v>4</v>
      </c>
      <c r="N3340">
        <v>64</v>
      </c>
      <c r="O3340" s="17"/>
      <c r="P3340" s="17">
        <f t="shared" si="3049"/>
        <v>0</v>
      </c>
      <c r="Q3340" s="17">
        <v>21</v>
      </c>
      <c r="S3340" s="17">
        <v>0.19047619047619047</v>
      </c>
      <c r="T3340" s="17">
        <v>47</v>
      </c>
      <c r="U3340" s="17">
        <v>5</v>
      </c>
      <c r="V3340" s="17">
        <v>30</v>
      </c>
      <c r="W3340" s="17">
        <v>30</v>
      </c>
      <c r="X3340" s="17">
        <v>5</v>
      </c>
      <c r="Y3340" s="17"/>
      <c r="Z3340" s="17">
        <v>0</v>
      </c>
      <c r="AA3340" s="17">
        <v>117</v>
      </c>
      <c r="AB3340" s="17"/>
      <c r="AC3340" s="17">
        <v>0</v>
      </c>
      <c r="AD3340" s="17" t="s">
        <v>2085</v>
      </c>
      <c r="AE3340" s="17" t="s">
        <v>2085</v>
      </c>
      <c r="AF3340" s="17">
        <v>6</v>
      </c>
      <c r="AG3340" s="17"/>
      <c r="AL3340">
        <v>0.2857142857142857</v>
      </c>
      <c r="AN3340">
        <v>0</v>
      </c>
      <c r="AP3340">
        <v>0.20689655172413793</v>
      </c>
      <c r="AQ3340" s="9">
        <f>+AVERAGE(AL3326:AL3335)</f>
        <v>5.1487179487179492E-2</v>
      </c>
      <c r="AR3340" s="9">
        <f>+AVERAGE(AN3326:AN3335)</f>
        <v>0.10982019228108064</v>
      </c>
      <c r="AS3340" s="17">
        <f t="shared" si="3037"/>
        <v>36</v>
      </c>
      <c r="AT3340" s="17">
        <f t="shared" si="3038"/>
        <v>7.7777777777777779E-2</v>
      </c>
      <c r="AU3340" s="17">
        <f t="shared" si="3039"/>
        <v>0</v>
      </c>
      <c r="AV3340" s="17">
        <f t="shared" si="3040"/>
        <v>0.2</v>
      </c>
      <c r="AZ3340">
        <v>2.5</v>
      </c>
      <c r="BA3340" s="27">
        <v>0.41666666666666669</v>
      </c>
      <c r="BB3340" s="17">
        <v>20</v>
      </c>
      <c r="BC3340" s="17">
        <v>1</v>
      </c>
      <c r="BD3340" s="17">
        <v>1</v>
      </c>
      <c r="BF3340">
        <v>1</v>
      </c>
      <c r="BG3340">
        <v>3</v>
      </c>
      <c r="BQ3340">
        <v>0.4</v>
      </c>
      <c r="BR3340">
        <v>0.2</v>
      </c>
      <c r="BS3340">
        <v>0.60833333333333328</v>
      </c>
      <c r="CK3340" s="23" t="s">
        <v>2085</v>
      </c>
      <c r="CL3340" s="23">
        <f t="shared" si="3048"/>
        <v>0</v>
      </c>
      <c r="CM3340" s="23">
        <f t="shared" si="3050"/>
        <v>0.10297435897435898</v>
      </c>
      <c r="CN3340" s="23">
        <f t="shared" si="3051"/>
        <v>0.21964038456216128</v>
      </c>
      <c r="CQ3340" s="4">
        <v>3</v>
      </c>
    </row>
    <row r="3341" spans="1:95" ht="11.25" customHeight="1">
      <c r="A3341" s="17">
        <v>31</v>
      </c>
      <c r="B3341" s="17">
        <v>2</v>
      </c>
      <c r="C3341" s="39">
        <v>1</v>
      </c>
      <c r="D3341" s="40">
        <v>4.1666666666666664E-2</v>
      </c>
      <c r="E3341" s="17">
        <v>16</v>
      </c>
      <c r="F3341" s="9">
        <v>0</v>
      </c>
      <c r="G3341">
        <v>0</v>
      </c>
      <c r="H3341">
        <v>1</v>
      </c>
      <c r="I3341">
        <v>0</v>
      </c>
      <c r="J3341">
        <v>0</v>
      </c>
      <c r="K3341" s="5">
        <v>5</v>
      </c>
      <c r="L3341">
        <v>42</v>
      </c>
      <c r="M3341">
        <v>6</v>
      </c>
      <c r="N3341">
        <v>70</v>
      </c>
      <c r="O3341" s="17"/>
      <c r="P3341" s="17">
        <f t="shared" si="3049"/>
        <v>1</v>
      </c>
      <c r="Q3341" s="17">
        <v>30</v>
      </c>
      <c r="S3341" s="17">
        <v>0.2</v>
      </c>
      <c r="T3341" s="17">
        <v>72</v>
      </c>
      <c r="U3341" s="17">
        <v>35</v>
      </c>
      <c r="V3341" s="17">
        <v>30</v>
      </c>
      <c r="W3341" s="17">
        <v>30</v>
      </c>
      <c r="X3341" s="17">
        <v>30</v>
      </c>
      <c r="Y3341" s="17"/>
      <c r="Z3341" s="17">
        <v>10</v>
      </c>
      <c r="AA3341" s="17">
        <v>127</v>
      </c>
      <c r="AB3341" s="17"/>
      <c r="AC3341" s="17">
        <v>55</v>
      </c>
      <c r="AD3341" s="17">
        <v>0.18181818181818182</v>
      </c>
      <c r="AE3341" s="17" t="s">
        <v>2085</v>
      </c>
      <c r="AF3341" s="17">
        <v>14</v>
      </c>
      <c r="AG3341" s="17"/>
      <c r="AL3341">
        <v>0</v>
      </c>
      <c r="AN3341">
        <v>7.2727272727272724E-2</v>
      </c>
      <c r="AP3341">
        <v>5.3333333333333337E-2</v>
      </c>
      <c r="AQ3341" s="9">
        <f>+AVERAGE(AL3326:AL3335)</f>
        <v>5.1487179487179492E-2</v>
      </c>
      <c r="AR3341" s="9">
        <f>+AVERAGE(AN3326:AN3335)</f>
        <v>0.10982019228108064</v>
      </c>
      <c r="AS3341" s="17">
        <f t="shared" si="3037"/>
        <v>21</v>
      </c>
      <c r="AT3341" s="17">
        <f t="shared" si="3038"/>
        <v>0.2857142857142857</v>
      </c>
      <c r="AU3341" s="17">
        <f t="shared" si="3039"/>
        <v>0</v>
      </c>
      <c r="AV3341" s="17">
        <f t="shared" si="3040"/>
        <v>0.20689655172413793</v>
      </c>
      <c r="AZ3341">
        <v>2.5</v>
      </c>
      <c r="BA3341" s="27">
        <v>0.41666666666666669</v>
      </c>
      <c r="BB3341" s="17">
        <v>20</v>
      </c>
      <c r="BC3341" s="17">
        <v>1</v>
      </c>
      <c r="BD3341" s="17">
        <v>1</v>
      </c>
      <c r="BF3341">
        <v>1</v>
      </c>
      <c r="BG3341">
        <v>3</v>
      </c>
      <c r="BQ3341">
        <v>0.4</v>
      </c>
      <c r="BR3341">
        <v>0.2</v>
      </c>
      <c r="BS3341">
        <v>0.60833333333333328</v>
      </c>
      <c r="CK3341" s="23" t="s">
        <v>2085</v>
      </c>
      <c r="CL3341" s="23">
        <f t="shared" si="3048"/>
        <v>0</v>
      </c>
      <c r="CM3341" s="23">
        <f t="shared" si="3050"/>
        <v>0.10297435897435898</v>
      </c>
      <c r="CN3341" s="23">
        <f t="shared" si="3051"/>
        <v>0.21964038456216128</v>
      </c>
      <c r="CQ3341" s="4">
        <v>1</v>
      </c>
    </row>
    <row r="3342" spans="1:95" ht="11.25" customHeight="1">
      <c r="A3342" s="17">
        <v>31</v>
      </c>
      <c r="B3342" s="17">
        <v>2</v>
      </c>
      <c r="C3342" s="39">
        <v>1</v>
      </c>
      <c r="D3342" s="40">
        <v>4.1666666666666664E-2</v>
      </c>
      <c r="E3342" s="17">
        <v>17</v>
      </c>
      <c r="F3342" s="9">
        <v>0</v>
      </c>
      <c r="G3342">
        <v>0</v>
      </c>
      <c r="H3342">
        <v>1</v>
      </c>
      <c r="I3342">
        <v>0</v>
      </c>
      <c r="J3342">
        <v>0</v>
      </c>
      <c r="K3342" s="5">
        <v>10</v>
      </c>
      <c r="L3342">
        <v>62</v>
      </c>
      <c r="M3342">
        <v>1</v>
      </c>
      <c r="N3342">
        <v>71</v>
      </c>
      <c r="O3342" s="17"/>
      <c r="P3342" s="17">
        <f t="shared" si="3049"/>
        <v>0</v>
      </c>
      <c r="Q3342" s="17">
        <v>5</v>
      </c>
      <c r="S3342" s="17">
        <v>0.2</v>
      </c>
      <c r="T3342" s="17">
        <v>67</v>
      </c>
      <c r="U3342" s="17">
        <v>30</v>
      </c>
      <c r="V3342" s="17">
        <v>30</v>
      </c>
      <c r="W3342" s="17">
        <v>30</v>
      </c>
      <c r="X3342" s="17">
        <v>30</v>
      </c>
      <c r="Y3342" s="17"/>
      <c r="Z3342" s="17">
        <v>10</v>
      </c>
      <c r="AA3342" s="17">
        <v>137</v>
      </c>
      <c r="AB3342" s="17"/>
      <c r="AC3342" s="17">
        <v>55</v>
      </c>
      <c r="AD3342" s="17">
        <v>0.18181818181818182</v>
      </c>
      <c r="AE3342" s="17">
        <v>0.18181818181818182</v>
      </c>
      <c r="AF3342" s="17">
        <v>19</v>
      </c>
      <c r="AG3342" s="17"/>
      <c r="AL3342">
        <v>0</v>
      </c>
      <c r="AN3342">
        <v>7.2727272727272724E-2</v>
      </c>
      <c r="AP3342">
        <v>0.04</v>
      </c>
      <c r="AQ3342" s="9">
        <f>+AVERAGE(AL3326:AL3335)</f>
        <v>5.1487179487179492E-2</v>
      </c>
      <c r="AR3342" s="9">
        <f>+AVERAGE(AN3326:AN3335)</f>
        <v>0.10982019228108064</v>
      </c>
      <c r="AS3342" s="17">
        <f t="shared" si="3037"/>
        <v>30</v>
      </c>
      <c r="AT3342" s="17">
        <f t="shared" si="3038"/>
        <v>0</v>
      </c>
      <c r="AU3342" s="17">
        <f t="shared" si="3039"/>
        <v>7.2727272727272724E-2</v>
      </c>
      <c r="AV3342" s="17">
        <f t="shared" si="3040"/>
        <v>5.3333333333333337E-2</v>
      </c>
      <c r="AZ3342">
        <v>2.5</v>
      </c>
      <c r="BA3342" s="27">
        <v>0.41666666666666669</v>
      </c>
      <c r="BB3342" s="17">
        <v>20</v>
      </c>
      <c r="BC3342" s="17">
        <v>1</v>
      </c>
      <c r="BD3342" s="17">
        <v>1</v>
      </c>
      <c r="BF3342">
        <v>1</v>
      </c>
      <c r="BG3342">
        <v>3</v>
      </c>
      <c r="BQ3342">
        <v>0.4</v>
      </c>
      <c r="BR3342">
        <v>0.2</v>
      </c>
      <c r="BS3342">
        <v>0.60833333333333328</v>
      </c>
      <c r="CK3342" s="23">
        <v>0.36363636363636365</v>
      </c>
      <c r="CL3342" s="23">
        <f t="shared" si="3048"/>
        <v>0</v>
      </c>
      <c r="CM3342" s="23">
        <f t="shared" si="3050"/>
        <v>0.10297435897435898</v>
      </c>
      <c r="CN3342" s="23">
        <f t="shared" si="3051"/>
        <v>0.21964038456216128</v>
      </c>
      <c r="CQ3342" s="4">
        <v>1</v>
      </c>
    </row>
    <row r="3343" spans="1:95" ht="11.25" customHeight="1">
      <c r="A3343" s="17">
        <v>31</v>
      </c>
      <c r="B3343" s="17">
        <v>2</v>
      </c>
      <c r="C3343" s="39">
        <v>1</v>
      </c>
      <c r="D3343" s="40">
        <v>4.1666666666666664E-2</v>
      </c>
      <c r="E3343" s="17">
        <v>18</v>
      </c>
      <c r="F3343" s="9">
        <v>0</v>
      </c>
      <c r="G3343">
        <v>0</v>
      </c>
      <c r="H3343">
        <v>1</v>
      </c>
      <c r="I3343">
        <v>0</v>
      </c>
      <c r="J3343">
        <v>0</v>
      </c>
      <c r="K3343" s="5">
        <v>80</v>
      </c>
      <c r="L3343">
        <v>0</v>
      </c>
      <c r="M3343">
        <v>5</v>
      </c>
      <c r="N3343">
        <v>76</v>
      </c>
      <c r="O3343" s="17"/>
      <c r="P3343" s="17">
        <f t="shared" si="3049"/>
        <v>2</v>
      </c>
      <c r="Q3343" s="17">
        <v>35</v>
      </c>
      <c r="S3343" s="17">
        <v>0.14285714285714285</v>
      </c>
      <c r="T3343" s="17">
        <v>35</v>
      </c>
      <c r="U3343" s="17">
        <v>0</v>
      </c>
      <c r="V3343" s="17">
        <v>30</v>
      </c>
      <c r="W3343" s="17">
        <v>30</v>
      </c>
      <c r="X3343" s="17">
        <v>0</v>
      </c>
      <c r="Y3343" s="17"/>
      <c r="Z3343" s="17">
        <v>0</v>
      </c>
      <c r="AA3343" s="17">
        <v>137</v>
      </c>
      <c r="AB3343" s="17"/>
      <c r="AC3343" s="17">
        <v>0</v>
      </c>
      <c r="AD3343" s="17" t="s">
        <v>2085</v>
      </c>
      <c r="AE3343" s="17">
        <v>0.18181818181818182</v>
      </c>
      <c r="AF3343" s="17">
        <v>5</v>
      </c>
      <c r="AG3343" s="17"/>
      <c r="AL3343">
        <v>0.14857142857142858</v>
      </c>
      <c r="AN3343">
        <v>0</v>
      </c>
      <c r="AP3343">
        <v>0.34666666666666668</v>
      </c>
      <c r="AQ3343" s="9">
        <f>+AVERAGE(AL3326:AL3335)</f>
        <v>5.1487179487179492E-2</v>
      </c>
      <c r="AR3343" s="9">
        <f>+AVERAGE(AN3326:AN3335)</f>
        <v>0.10982019228108064</v>
      </c>
      <c r="AS3343" s="17">
        <f t="shared" si="3037"/>
        <v>5</v>
      </c>
      <c r="AT3343" s="17">
        <f t="shared" si="3038"/>
        <v>0</v>
      </c>
      <c r="AU3343" s="17">
        <f t="shared" si="3039"/>
        <v>7.2727272727272724E-2</v>
      </c>
      <c r="AV3343" s="17">
        <f t="shared" si="3040"/>
        <v>0.04</v>
      </c>
      <c r="AZ3343">
        <v>2.5</v>
      </c>
      <c r="BA3343" s="27">
        <v>0.41666666666666669</v>
      </c>
      <c r="BB3343" s="17">
        <v>20</v>
      </c>
      <c r="BC3343" s="17">
        <v>1</v>
      </c>
      <c r="BD3343" s="17">
        <v>1</v>
      </c>
      <c r="BF3343">
        <v>1</v>
      </c>
      <c r="BG3343">
        <v>3</v>
      </c>
      <c r="BQ3343">
        <v>0.4</v>
      </c>
      <c r="BR3343">
        <v>0.2</v>
      </c>
      <c r="BS3343">
        <v>0.60833333333333328</v>
      </c>
      <c r="CK3343" s="23">
        <v>0.36363636363636365</v>
      </c>
      <c r="CL3343" s="23">
        <f t="shared" si="3048"/>
        <v>0</v>
      </c>
      <c r="CM3343" s="23">
        <f t="shared" si="3050"/>
        <v>0.10297435897435898</v>
      </c>
      <c r="CN3343" s="23">
        <f t="shared" si="3051"/>
        <v>0.21964038456216128</v>
      </c>
      <c r="CQ3343" s="4">
        <v>2</v>
      </c>
    </row>
    <row r="3344" spans="1:95" ht="11.25" customHeight="1">
      <c r="A3344" s="17">
        <v>31</v>
      </c>
      <c r="B3344" s="17">
        <v>2</v>
      </c>
      <c r="C3344" s="39">
        <v>1</v>
      </c>
      <c r="D3344" s="40">
        <v>4.1666666666666664E-2</v>
      </c>
      <c r="E3344" s="17">
        <v>19</v>
      </c>
      <c r="F3344" s="9">
        <v>0</v>
      </c>
      <c r="G3344">
        <v>0</v>
      </c>
      <c r="H3344">
        <v>1</v>
      </c>
      <c r="I3344">
        <v>0</v>
      </c>
      <c r="J3344">
        <v>0</v>
      </c>
      <c r="K3344" s="5">
        <v>10</v>
      </c>
      <c r="L3344">
        <v>25</v>
      </c>
      <c r="M3344">
        <v>10</v>
      </c>
      <c r="N3344">
        <v>86</v>
      </c>
      <c r="O3344" s="17"/>
      <c r="P3344" s="17">
        <f t="shared" si="3049"/>
        <v>1</v>
      </c>
      <c r="Q3344" s="17">
        <v>50</v>
      </c>
      <c r="S3344" s="17">
        <v>0.2</v>
      </c>
      <c r="T3344" s="17">
        <v>75</v>
      </c>
      <c r="U3344" s="17">
        <v>35</v>
      </c>
      <c r="V3344" s="17">
        <v>30</v>
      </c>
      <c r="W3344" s="17">
        <v>30</v>
      </c>
      <c r="X3344" s="17">
        <v>30</v>
      </c>
      <c r="Y3344" s="17"/>
      <c r="Z3344" s="17">
        <v>10</v>
      </c>
      <c r="AA3344" s="17">
        <v>147</v>
      </c>
      <c r="AB3344" s="17"/>
      <c r="AC3344" s="17">
        <v>55</v>
      </c>
      <c r="AD3344" s="17">
        <v>0.18181818181818182</v>
      </c>
      <c r="AE3344" s="17" t="s">
        <v>2085</v>
      </c>
      <c r="AF3344" s="17">
        <v>10</v>
      </c>
      <c r="AG3344" s="17"/>
      <c r="AL3344">
        <v>0</v>
      </c>
      <c r="AN3344">
        <v>7.2727272727272724E-2</v>
      </c>
      <c r="AP3344">
        <v>7.2727272727272724E-2</v>
      </c>
      <c r="AQ3344" s="9">
        <f>+AVERAGE(AL3326:AL3335)</f>
        <v>5.1487179487179492E-2</v>
      </c>
      <c r="AR3344" s="9">
        <f>+AVERAGE(AN3326:AN3335)</f>
        <v>0.10982019228108064</v>
      </c>
      <c r="AS3344" s="17">
        <f t="shared" si="3037"/>
        <v>35</v>
      </c>
      <c r="AT3344" s="17">
        <f t="shared" si="3038"/>
        <v>0.14857142857142858</v>
      </c>
      <c r="AU3344" s="17">
        <f t="shared" si="3039"/>
        <v>0</v>
      </c>
      <c r="AV3344" s="17">
        <f t="shared" si="3040"/>
        <v>0.34666666666666668</v>
      </c>
      <c r="AZ3344">
        <v>2.5</v>
      </c>
      <c r="BA3344" s="27">
        <v>0.41666666666666669</v>
      </c>
      <c r="BB3344" s="17">
        <v>20</v>
      </c>
      <c r="BC3344" s="17">
        <v>1</v>
      </c>
      <c r="BD3344" s="17">
        <v>1</v>
      </c>
      <c r="BF3344">
        <v>1</v>
      </c>
      <c r="BG3344">
        <v>3</v>
      </c>
      <c r="BQ3344">
        <v>0.4</v>
      </c>
      <c r="BR3344">
        <v>0.2</v>
      </c>
      <c r="BS3344">
        <v>0.60833333333333328</v>
      </c>
      <c r="CK3344" s="23" t="s">
        <v>2085</v>
      </c>
      <c r="CL3344" s="23">
        <f t="shared" si="3048"/>
        <v>0</v>
      </c>
      <c r="CM3344" s="23">
        <f t="shared" si="3050"/>
        <v>0.10297435897435898</v>
      </c>
      <c r="CN3344" s="23">
        <f t="shared" si="3051"/>
        <v>0.21964038456216128</v>
      </c>
      <c r="CQ3344" s="4">
        <v>1</v>
      </c>
    </row>
    <row r="3345" spans="1:95" ht="11.25" customHeight="1">
      <c r="A3345" s="17">
        <v>31</v>
      </c>
      <c r="B3345" s="17">
        <v>2</v>
      </c>
      <c r="C3345" s="39">
        <v>1</v>
      </c>
      <c r="D3345" s="40">
        <v>4.1666666666666664E-2</v>
      </c>
      <c r="E3345" s="17">
        <v>20</v>
      </c>
      <c r="F3345" s="9">
        <v>0</v>
      </c>
      <c r="G3345">
        <v>0</v>
      </c>
      <c r="H3345">
        <v>1</v>
      </c>
      <c r="I3345">
        <v>0</v>
      </c>
      <c r="J3345">
        <v>0</v>
      </c>
      <c r="K3345" s="5">
        <v>10</v>
      </c>
      <c r="L3345">
        <v>65</v>
      </c>
      <c r="M3345">
        <v>1</v>
      </c>
      <c r="N3345">
        <v>87</v>
      </c>
      <c r="O3345" s="17"/>
      <c r="P3345" s="17">
        <f t="shared" si="3049"/>
        <v>0</v>
      </c>
      <c r="Q3345" s="17">
        <v>5</v>
      </c>
      <c r="S3345" s="17">
        <v>0.2</v>
      </c>
      <c r="T3345" s="17">
        <v>70</v>
      </c>
      <c r="U3345" s="17">
        <v>30</v>
      </c>
      <c r="V3345" s="17">
        <v>30</v>
      </c>
      <c r="W3345" s="17">
        <v>30</v>
      </c>
      <c r="X3345" s="17">
        <v>30</v>
      </c>
      <c r="Y3345" s="17"/>
      <c r="Z3345" s="17">
        <v>10</v>
      </c>
      <c r="AA3345" s="17">
        <v>157</v>
      </c>
      <c r="AB3345" s="17"/>
      <c r="AC3345" s="17">
        <v>55</v>
      </c>
      <c r="AD3345" s="17">
        <v>0.18181818181818182</v>
      </c>
      <c r="AE3345" s="17">
        <v>0.18181818181818182</v>
      </c>
      <c r="AF3345" s="17">
        <v>19</v>
      </c>
      <c r="AG3345" s="17">
        <v>132</v>
      </c>
      <c r="AL3345">
        <v>0</v>
      </c>
      <c r="AN3345">
        <v>7.2727272727272724E-2</v>
      </c>
      <c r="AP3345">
        <v>0.04</v>
      </c>
      <c r="AQ3345" s="9">
        <f>+AVERAGE(AL3326:AL3335)</f>
        <v>5.1487179487179492E-2</v>
      </c>
      <c r="AR3345" s="9">
        <f>+AVERAGE(AN3326:AN3335)</f>
        <v>0.10982019228108064</v>
      </c>
      <c r="AS3345" s="17">
        <f t="shared" si="3037"/>
        <v>50</v>
      </c>
      <c r="AT3345" s="17">
        <f t="shared" si="3038"/>
        <v>0</v>
      </c>
      <c r="AU3345" s="17">
        <f t="shared" si="3039"/>
        <v>7.2727272727272724E-2</v>
      </c>
      <c r="AV3345" s="17">
        <f t="shared" si="3040"/>
        <v>7.2727272727272724E-2</v>
      </c>
      <c r="AZ3345">
        <v>2.5</v>
      </c>
      <c r="BA3345" s="27">
        <v>0.41666666666666669</v>
      </c>
      <c r="BB3345" s="17">
        <v>20</v>
      </c>
      <c r="BC3345" s="17">
        <v>1</v>
      </c>
      <c r="BD3345" s="17">
        <v>1</v>
      </c>
      <c r="BF3345">
        <v>1</v>
      </c>
      <c r="BG3345">
        <v>3</v>
      </c>
      <c r="BQ3345">
        <v>0.4</v>
      </c>
      <c r="BR3345">
        <v>0.2</v>
      </c>
      <c r="BS3345">
        <v>0.60833333333333328</v>
      </c>
      <c r="BW3345" s="9">
        <f>SUM(AF3336:AF3345)</f>
        <v>132</v>
      </c>
      <c r="BX3345" s="9"/>
      <c r="BY3345" s="9">
        <f t="shared" ref="BY3345" si="3052">SUM(BW3335,BW3345)</f>
        <v>270</v>
      </c>
      <c r="CK3345" s="23">
        <v>0.36363636363636365</v>
      </c>
      <c r="CL3345" s="23">
        <f t="shared" si="3048"/>
        <v>0</v>
      </c>
      <c r="CM3345" s="23">
        <f t="shared" si="3050"/>
        <v>0.10297435897435898</v>
      </c>
      <c r="CN3345" s="23">
        <f t="shared" si="3051"/>
        <v>0.21964038456216128</v>
      </c>
      <c r="CQ3345" s="4">
        <v>3</v>
      </c>
    </row>
    <row r="3346" spans="1:95" ht="11.25" customHeight="1">
      <c r="A3346" s="17">
        <v>31</v>
      </c>
      <c r="B3346" s="17">
        <v>3</v>
      </c>
      <c r="C3346" s="39">
        <v>11</v>
      </c>
      <c r="D3346" s="40">
        <v>0.46458333333333335</v>
      </c>
      <c r="E3346" s="17">
        <v>-2</v>
      </c>
      <c r="F3346" s="9">
        <v>0</v>
      </c>
      <c r="G3346">
        <v>0</v>
      </c>
      <c r="H3346">
        <v>0</v>
      </c>
      <c r="I3346">
        <v>0</v>
      </c>
      <c r="J3346">
        <v>0</v>
      </c>
      <c r="K3346" s="5">
        <v>25</v>
      </c>
      <c r="L3346">
        <v>50</v>
      </c>
      <c r="M3346">
        <v>7</v>
      </c>
      <c r="O3346" s="17"/>
      <c r="P3346" s="17">
        <f t="shared" si="3049"/>
        <v>1</v>
      </c>
      <c r="Q3346" s="17">
        <v>35</v>
      </c>
      <c r="S3346" s="17">
        <v>0.2</v>
      </c>
      <c r="T3346" s="17">
        <v>85</v>
      </c>
      <c r="U3346" s="17">
        <v>40</v>
      </c>
      <c r="V3346" s="17">
        <v>30</v>
      </c>
      <c r="W3346" s="17"/>
      <c r="X3346" s="17">
        <v>30</v>
      </c>
      <c r="Y3346" s="17"/>
      <c r="Z3346" s="17">
        <v>4</v>
      </c>
      <c r="AA3346" s="17"/>
      <c r="AB3346" s="17"/>
      <c r="AC3346" s="17">
        <v>46</v>
      </c>
      <c r="AD3346" s="17">
        <v>8.6956521739130432E-2</v>
      </c>
      <c r="AE3346" s="17"/>
      <c r="AF3346" s="17">
        <v>7</v>
      </c>
      <c r="AG3346" s="17"/>
      <c r="AL3346">
        <v>0</v>
      </c>
      <c r="AN3346">
        <v>0.43478260869565222</v>
      </c>
      <c r="AP3346">
        <v>0.32786885245901637</v>
      </c>
      <c r="AQ3346" s="22"/>
      <c r="AR3346" s="22"/>
      <c r="AS3346" s="17">
        <f t="shared" si="3037"/>
        <v>5</v>
      </c>
      <c r="AT3346" s="17">
        <f t="shared" si="3038"/>
        <v>0</v>
      </c>
      <c r="AU3346" s="17">
        <f t="shared" si="3039"/>
        <v>7.2727272727272724E-2</v>
      </c>
      <c r="AV3346" s="17">
        <f t="shared" si="3040"/>
        <v>0.04</v>
      </c>
      <c r="AZ3346">
        <v>3.5</v>
      </c>
      <c r="BA3346" s="27">
        <v>0.875</v>
      </c>
      <c r="BB3346" s="17">
        <v>20</v>
      </c>
      <c r="BC3346" s="17">
        <v>1</v>
      </c>
      <c r="BD3346" s="17">
        <v>1</v>
      </c>
      <c r="BF3346">
        <v>0</v>
      </c>
      <c r="BG3346">
        <v>3</v>
      </c>
      <c r="BQ3346">
        <v>0.4</v>
      </c>
      <c r="BR3346">
        <v>0.2</v>
      </c>
      <c r="BS3346">
        <v>0.60833333333333328</v>
      </c>
      <c r="CK3346" s="23" t="s">
        <v>2085</v>
      </c>
      <c r="CL3346" s="23">
        <f t="shared" si="3048"/>
        <v>0</v>
      </c>
      <c r="CM3346" s="23" t="str">
        <f t="shared" si="3050"/>
        <v/>
      </c>
      <c r="CN3346" s="23" t="str">
        <f t="shared" si="3051"/>
        <v/>
      </c>
      <c r="CQ3346" s="4">
        <v>2</v>
      </c>
    </row>
    <row r="3347" spans="1:95" ht="11.25" customHeight="1">
      <c r="A3347" s="17">
        <v>31</v>
      </c>
      <c r="B3347" s="17">
        <v>3</v>
      </c>
      <c r="C3347" s="39">
        <v>11</v>
      </c>
      <c r="D3347" s="40">
        <v>0.46458333333333335</v>
      </c>
      <c r="E3347" s="17">
        <v>-1</v>
      </c>
      <c r="F3347" s="9">
        <v>0</v>
      </c>
      <c r="G3347">
        <v>0</v>
      </c>
      <c r="H3347">
        <v>0</v>
      </c>
      <c r="I3347">
        <v>0</v>
      </c>
      <c r="J3347">
        <v>0</v>
      </c>
      <c r="K3347" s="5">
        <v>25</v>
      </c>
      <c r="L3347">
        <v>60</v>
      </c>
      <c r="M3347">
        <v>2</v>
      </c>
      <c r="O3347" s="17"/>
      <c r="P3347" s="17">
        <f t="shared" si="3049"/>
        <v>0</v>
      </c>
      <c r="Q3347" s="17">
        <v>10</v>
      </c>
      <c r="S3347" s="17">
        <v>0.2</v>
      </c>
      <c r="T3347" s="17">
        <v>70</v>
      </c>
      <c r="U3347" s="17">
        <v>30</v>
      </c>
      <c r="V3347" s="17">
        <v>30</v>
      </c>
      <c r="W3347" s="17">
        <v>30</v>
      </c>
      <c r="X3347" s="17">
        <v>30</v>
      </c>
      <c r="Y3347" s="17"/>
      <c r="Z3347" s="17">
        <v>10</v>
      </c>
      <c r="AA3347" s="17"/>
      <c r="AB3347" s="17"/>
      <c r="AC3347" s="17">
        <v>55</v>
      </c>
      <c r="AD3347" s="17">
        <v>0.18181818181818182</v>
      </c>
      <c r="AE3347" s="17">
        <v>8.6956521739130432E-2</v>
      </c>
      <c r="AF3347" s="17">
        <v>18</v>
      </c>
      <c r="AG3347" s="17"/>
      <c r="AL3347">
        <v>0</v>
      </c>
      <c r="AN3347">
        <v>7.2727272727272724E-2</v>
      </c>
      <c r="AP3347">
        <v>4.2105263157894736E-2</v>
      </c>
      <c r="AQ3347" s="9"/>
      <c r="AR3347" s="9"/>
      <c r="AS3347" s="17">
        <f t="shared" si="3037"/>
        <v>35</v>
      </c>
      <c r="AT3347" s="17">
        <f t="shared" si="3038"/>
        <v>0</v>
      </c>
      <c r="AU3347" s="17">
        <f t="shared" si="3039"/>
        <v>0.43478260869565222</v>
      </c>
      <c r="AV3347" s="17">
        <f t="shared" si="3040"/>
        <v>0.32786885245901637</v>
      </c>
      <c r="AZ3347">
        <v>3.5</v>
      </c>
      <c r="BA3347" s="27">
        <v>0.875</v>
      </c>
      <c r="BB3347" s="17">
        <v>20</v>
      </c>
      <c r="BC3347" s="17">
        <v>1</v>
      </c>
      <c r="BD3347" s="17">
        <v>1</v>
      </c>
      <c r="BF3347">
        <v>0</v>
      </c>
      <c r="BG3347">
        <v>3</v>
      </c>
      <c r="BQ3347">
        <v>0.4</v>
      </c>
      <c r="BR3347">
        <v>0.2</v>
      </c>
      <c r="BS3347">
        <v>0.60833333333333328</v>
      </c>
      <c r="CK3347" s="23">
        <v>0.2608695652173913</v>
      </c>
      <c r="CL3347" s="23">
        <f t="shared" si="3048"/>
        <v>0</v>
      </c>
      <c r="CM3347" s="23" t="str">
        <f t="shared" si="3050"/>
        <v/>
      </c>
      <c r="CN3347" s="23" t="str">
        <f t="shared" si="3051"/>
        <v/>
      </c>
      <c r="CQ3347" s="4">
        <v>2</v>
      </c>
    </row>
    <row r="3348" spans="1:95" ht="11.25" customHeight="1">
      <c r="A3348" s="17">
        <v>31</v>
      </c>
      <c r="B3348" s="17">
        <v>3</v>
      </c>
      <c r="C3348" s="39">
        <v>11</v>
      </c>
      <c r="D3348" s="40">
        <v>0.46458333333333335</v>
      </c>
      <c r="E3348" s="17">
        <v>1</v>
      </c>
      <c r="F3348" s="9">
        <v>0</v>
      </c>
      <c r="G3348">
        <v>0</v>
      </c>
      <c r="H3348">
        <v>0</v>
      </c>
      <c r="I3348">
        <v>0</v>
      </c>
      <c r="J3348">
        <v>0</v>
      </c>
      <c r="K3348" s="5">
        <v>25</v>
      </c>
      <c r="L3348">
        <v>75</v>
      </c>
      <c r="M3348">
        <v>3</v>
      </c>
      <c r="N3348">
        <v>3</v>
      </c>
      <c r="O3348" s="17"/>
      <c r="P3348" s="17">
        <f t="shared" si="3049"/>
        <v>0</v>
      </c>
      <c r="Q3348" s="17">
        <v>15</v>
      </c>
      <c r="S3348" s="17">
        <v>0.2</v>
      </c>
      <c r="T3348" s="17">
        <v>90</v>
      </c>
      <c r="U3348" s="17">
        <v>40</v>
      </c>
      <c r="V3348" s="17">
        <v>30</v>
      </c>
      <c r="W3348" s="17">
        <v>30</v>
      </c>
      <c r="X3348" s="17">
        <v>30</v>
      </c>
      <c r="Y3348" s="17"/>
      <c r="Z3348" s="17">
        <v>10</v>
      </c>
      <c r="AA3348" s="17">
        <v>10</v>
      </c>
      <c r="AB3348" s="17"/>
      <c r="AC3348" s="17">
        <v>50</v>
      </c>
      <c r="AD3348" s="17">
        <v>0.2</v>
      </c>
      <c r="AE3348" s="17"/>
      <c r="AF3348" s="17">
        <v>17</v>
      </c>
      <c r="AG3348" s="17"/>
      <c r="AL3348">
        <v>0.45333333333333331</v>
      </c>
      <c r="AN3348">
        <v>0</v>
      </c>
      <c r="AP3348">
        <v>0.08</v>
      </c>
      <c r="AQ3348" s="9"/>
      <c r="AR3348" s="9"/>
      <c r="AS3348" s="17">
        <f t="shared" si="3037"/>
        <v>10</v>
      </c>
      <c r="AT3348" s="17">
        <f t="shared" si="3038"/>
        <v>0</v>
      </c>
      <c r="AU3348" s="17">
        <f t="shared" si="3039"/>
        <v>7.2727272727272724E-2</v>
      </c>
      <c r="AV3348" s="17">
        <f t="shared" si="3040"/>
        <v>4.2105263157894736E-2</v>
      </c>
      <c r="AZ3348">
        <v>3.5</v>
      </c>
      <c r="BA3348" s="27">
        <v>0.875</v>
      </c>
      <c r="BB3348" s="17">
        <v>20</v>
      </c>
      <c r="BC3348" s="17">
        <v>1</v>
      </c>
      <c r="BD3348" s="17">
        <v>1</v>
      </c>
      <c r="BF3348">
        <v>0</v>
      </c>
      <c r="BG3348">
        <v>3</v>
      </c>
      <c r="BQ3348">
        <v>0.4</v>
      </c>
      <c r="BR3348">
        <v>0.2</v>
      </c>
      <c r="BS3348">
        <v>0.60833333333333328</v>
      </c>
      <c r="CK3348" s="23" t="s">
        <v>2085</v>
      </c>
      <c r="CL3348" s="23">
        <f t="shared" si="3048"/>
        <v>0</v>
      </c>
      <c r="CM3348" s="23" t="str">
        <f t="shared" si="3050"/>
        <v/>
      </c>
      <c r="CN3348" s="23" t="str">
        <f t="shared" si="3051"/>
        <v/>
      </c>
      <c r="CQ3348" s="4">
        <v>2</v>
      </c>
    </row>
    <row r="3349" spans="1:95" ht="11.25" customHeight="1">
      <c r="A3349" s="17">
        <v>31</v>
      </c>
      <c r="B3349" s="17">
        <v>3</v>
      </c>
      <c r="C3349" s="39">
        <v>11</v>
      </c>
      <c r="D3349" s="40">
        <v>0.46458333333333335</v>
      </c>
      <c r="E3349" s="17">
        <v>2</v>
      </c>
      <c r="F3349" s="9">
        <v>0</v>
      </c>
      <c r="G3349">
        <v>0</v>
      </c>
      <c r="H3349">
        <v>0</v>
      </c>
      <c r="I3349">
        <v>0</v>
      </c>
      <c r="J3349">
        <v>0</v>
      </c>
      <c r="K3349" s="5">
        <v>25</v>
      </c>
      <c r="L3349">
        <v>65</v>
      </c>
      <c r="M3349">
        <v>1</v>
      </c>
      <c r="N3349">
        <v>4</v>
      </c>
      <c r="O3349" s="17"/>
      <c r="P3349" s="17">
        <f t="shared" si="3049"/>
        <v>0</v>
      </c>
      <c r="Q3349" s="17">
        <v>5</v>
      </c>
      <c r="S3349" s="17">
        <v>0.2</v>
      </c>
      <c r="T3349" s="17">
        <v>70</v>
      </c>
      <c r="U3349" s="17">
        <v>30</v>
      </c>
      <c r="V3349" s="17">
        <v>30</v>
      </c>
      <c r="W3349" s="17">
        <v>30</v>
      </c>
      <c r="X3349" s="17">
        <v>30</v>
      </c>
      <c r="Y3349" s="17"/>
      <c r="Z3349" s="17">
        <v>10</v>
      </c>
      <c r="AA3349" s="17">
        <v>20</v>
      </c>
      <c r="AB3349" s="17"/>
      <c r="AC3349" s="17">
        <v>55</v>
      </c>
      <c r="AD3349" s="17">
        <v>0.18181818181818182</v>
      </c>
      <c r="AE3349" s="17">
        <v>0.2</v>
      </c>
      <c r="AF3349" s="17">
        <v>19</v>
      </c>
      <c r="AG3349" s="17"/>
      <c r="AL3349">
        <v>0</v>
      </c>
      <c r="AN3349">
        <v>7.2727272727272724E-2</v>
      </c>
      <c r="AP3349">
        <v>0.04</v>
      </c>
      <c r="AQ3349" s="9"/>
      <c r="AR3349" s="9"/>
      <c r="AS3349" s="17">
        <f t="shared" si="3037"/>
        <v>15</v>
      </c>
      <c r="AT3349" s="17">
        <f t="shared" si="3038"/>
        <v>0.45333333333333331</v>
      </c>
      <c r="AU3349" s="17">
        <f t="shared" si="3039"/>
        <v>0</v>
      </c>
      <c r="AV3349" s="17">
        <f t="shared" si="3040"/>
        <v>0.08</v>
      </c>
      <c r="AZ3349">
        <v>3.5</v>
      </c>
      <c r="BA3349" s="27">
        <v>0.875</v>
      </c>
      <c r="BB3349" s="17">
        <v>20</v>
      </c>
      <c r="BC3349" s="17">
        <v>1</v>
      </c>
      <c r="BD3349" s="17">
        <v>1</v>
      </c>
      <c r="BF3349">
        <v>0</v>
      </c>
      <c r="BG3349">
        <v>3</v>
      </c>
      <c r="BQ3349">
        <v>0.4</v>
      </c>
      <c r="BR3349">
        <v>0.2</v>
      </c>
      <c r="BS3349">
        <v>0.60833333333333328</v>
      </c>
      <c r="CK3349" s="23">
        <v>0.60000000000000009</v>
      </c>
      <c r="CL3349" s="23">
        <f t="shared" si="3048"/>
        <v>0</v>
      </c>
      <c r="CM3349" s="23" t="str">
        <f t="shared" si="3050"/>
        <v/>
      </c>
      <c r="CN3349" s="23" t="str">
        <f t="shared" si="3051"/>
        <v/>
      </c>
      <c r="CQ3349" s="4">
        <v>2</v>
      </c>
    </row>
    <row r="3350" spans="1:95" ht="11.25" customHeight="1">
      <c r="A3350" s="17">
        <v>31</v>
      </c>
      <c r="B3350" s="17">
        <v>3</v>
      </c>
      <c r="C3350" s="39">
        <v>11</v>
      </c>
      <c r="D3350" s="40">
        <v>0.46458333333333335</v>
      </c>
      <c r="E3350" s="17">
        <v>3</v>
      </c>
      <c r="F3350" s="9">
        <v>0</v>
      </c>
      <c r="G3350">
        <v>0</v>
      </c>
      <c r="H3350">
        <v>0</v>
      </c>
      <c r="I3350">
        <v>0</v>
      </c>
      <c r="J3350">
        <v>0</v>
      </c>
      <c r="K3350" s="5">
        <v>25</v>
      </c>
      <c r="L3350">
        <v>45</v>
      </c>
      <c r="M3350">
        <v>5</v>
      </c>
      <c r="N3350">
        <v>9</v>
      </c>
      <c r="O3350" s="17"/>
      <c r="P3350" s="17">
        <f t="shared" si="3049"/>
        <v>2</v>
      </c>
      <c r="Q3350" s="17">
        <v>25</v>
      </c>
      <c r="S3350" s="17">
        <v>0.2</v>
      </c>
      <c r="T3350" s="17">
        <v>70</v>
      </c>
      <c r="U3350" s="17">
        <v>30</v>
      </c>
      <c r="V3350" s="17">
        <v>30</v>
      </c>
      <c r="W3350" s="17">
        <v>30</v>
      </c>
      <c r="X3350" s="17">
        <v>30</v>
      </c>
      <c r="Y3350" s="17"/>
      <c r="Z3350" s="17">
        <v>15</v>
      </c>
      <c r="AA3350" s="17">
        <v>35</v>
      </c>
      <c r="AB3350" s="17"/>
      <c r="AC3350" s="17">
        <v>49</v>
      </c>
      <c r="AD3350" s="17">
        <v>0.30612244897959184</v>
      </c>
      <c r="AE3350" s="17">
        <v>0.18181818181818182</v>
      </c>
      <c r="AF3350" s="17">
        <v>20</v>
      </c>
      <c r="AG3350" s="17"/>
      <c r="AL3350">
        <v>0</v>
      </c>
      <c r="AN3350">
        <v>0.17959183673469387</v>
      </c>
      <c r="AP3350">
        <v>0.11891891891891893</v>
      </c>
      <c r="AQ3350" s="9"/>
      <c r="AR3350" s="9"/>
      <c r="AS3350" s="17">
        <f t="shared" si="3037"/>
        <v>5</v>
      </c>
      <c r="AT3350" s="17">
        <f t="shared" si="3038"/>
        <v>0</v>
      </c>
      <c r="AU3350" s="17">
        <f t="shared" si="3039"/>
        <v>7.2727272727272724E-2</v>
      </c>
      <c r="AV3350" s="17">
        <f t="shared" si="3040"/>
        <v>0.04</v>
      </c>
      <c r="AZ3350">
        <v>3.5</v>
      </c>
      <c r="BA3350" s="27">
        <v>0.875</v>
      </c>
      <c r="BB3350" s="17">
        <v>20</v>
      </c>
      <c r="BC3350" s="17">
        <v>1</v>
      </c>
      <c r="BD3350" s="17">
        <v>1</v>
      </c>
      <c r="BF3350">
        <v>0</v>
      </c>
      <c r="BG3350">
        <v>3</v>
      </c>
      <c r="BQ3350">
        <v>0.4</v>
      </c>
      <c r="BR3350">
        <v>0.2</v>
      </c>
      <c r="BS3350">
        <v>0.60833333333333328</v>
      </c>
      <c r="CK3350" s="23">
        <v>0.54545454545454541</v>
      </c>
      <c r="CL3350" s="23">
        <f t="shared" si="3048"/>
        <v>0</v>
      </c>
      <c r="CM3350" s="23" t="str">
        <f t="shared" si="3050"/>
        <v/>
      </c>
      <c r="CN3350" s="23" t="str">
        <f t="shared" si="3051"/>
        <v/>
      </c>
      <c r="CQ3350" s="4">
        <v>2</v>
      </c>
    </row>
    <row r="3351" spans="1:95" ht="11.25" customHeight="1">
      <c r="A3351" s="17">
        <v>31</v>
      </c>
      <c r="B3351" s="17">
        <v>3</v>
      </c>
      <c r="C3351" s="39">
        <v>11</v>
      </c>
      <c r="D3351" s="40">
        <v>0.46458333333333335</v>
      </c>
      <c r="E3351" s="17">
        <v>4</v>
      </c>
      <c r="F3351" s="9">
        <v>0</v>
      </c>
      <c r="G3351">
        <v>0</v>
      </c>
      <c r="H3351">
        <v>0</v>
      </c>
      <c r="I3351">
        <v>0</v>
      </c>
      <c r="J3351">
        <v>0</v>
      </c>
      <c r="K3351" s="5">
        <v>25</v>
      </c>
      <c r="L3351">
        <v>45</v>
      </c>
      <c r="M3351">
        <v>6</v>
      </c>
      <c r="N3351">
        <v>15</v>
      </c>
      <c r="O3351" s="17"/>
      <c r="P3351" s="17">
        <f t="shared" si="3049"/>
        <v>1</v>
      </c>
      <c r="Q3351" s="17">
        <v>26</v>
      </c>
      <c r="S3351" s="17">
        <v>0.23076923076923078</v>
      </c>
      <c r="T3351" s="17">
        <v>71</v>
      </c>
      <c r="U3351" s="17">
        <v>35</v>
      </c>
      <c r="V3351" s="17">
        <v>30</v>
      </c>
      <c r="W3351" s="17">
        <v>30</v>
      </c>
      <c r="X3351" s="17">
        <v>30</v>
      </c>
      <c r="Y3351" s="17"/>
      <c r="Z3351" s="17">
        <v>10</v>
      </c>
      <c r="AA3351" s="17">
        <v>45</v>
      </c>
      <c r="AB3351" s="17"/>
      <c r="AC3351" s="17">
        <v>55</v>
      </c>
      <c r="AD3351" s="17">
        <v>0.18181818181818182</v>
      </c>
      <c r="AE3351" s="17">
        <v>0.30612244897959184</v>
      </c>
      <c r="AF3351" s="17">
        <v>14</v>
      </c>
      <c r="AG3351" s="17"/>
      <c r="AL3351">
        <v>3.0769230769230771E-2</v>
      </c>
      <c r="AN3351">
        <v>7.2727272727272724E-2</v>
      </c>
      <c r="AP3351">
        <v>6.0759493670886074E-2</v>
      </c>
      <c r="AQ3351" s="9"/>
      <c r="AR3351" s="9"/>
      <c r="AS3351" s="17">
        <f t="shared" si="3037"/>
        <v>25</v>
      </c>
      <c r="AT3351" s="17">
        <f t="shared" si="3038"/>
        <v>0</v>
      </c>
      <c r="AU3351" s="17">
        <f t="shared" si="3039"/>
        <v>0.17959183673469387</v>
      </c>
      <c r="AV3351" s="17">
        <f t="shared" si="3040"/>
        <v>0.11891891891891893</v>
      </c>
      <c r="AZ3351">
        <v>3.5</v>
      </c>
      <c r="BA3351" s="27">
        <v>0.875</v>
      </c>
      <c r="BB3351" s="17">
        <v>20</v>
      </c>
      <c r="BC3351" s="17">
        <v>1</v>
      </c>
      <c r="BD3351" s="17">
        <v>1</v>
      </c>
      <c r="BF3351">
        <v>0</v>
      </c>
      <c r="BG3351">
        <v>3</v>
      </c>
      <c r="BQ3351">
        <v>0.4</v>
      </c>
      <c r="BR3351">
        <v>0.2</v>
      </c>
      <c r="BS3351">
        <v>0.60833333333333328</v>
      </c>
      <c r="CK3351" s="23">
        <v>0.91836734693877553</v>
      </c>
      <c r="CL3351" s="23">
        <f t="shared" si="3048"/>
        <v>0</v>
      </c>
      <c r="CM3351" s="23" t="str">
        <f t="shared" si="3050"/>
        <v/>
      </c>
      <c r="CN3351" s="23" t="str">
        <f t="shared" si="3051"/>
        <v/>
      </c>
      <c r="CQ3351" s="4">
        <v>2</v>
      </c>
    </row>
    <row r="3352" spans="1:95" ht="11.25" customHeight="1">
      <c r="A3352" s="17">
        <v>31</v>
      </c>
      <c r="B3352" s="17">
        <v>3</v>
      </c>
      <c r="C3352" s="39">
        <v>11</v>
      </c>
      <c r="D3352" s="40">
        <v>0.46458333333333335</v>
      </c>
      <c r="E3352" s="17">
        <v>5</v>
      </c>
      <c r="F3352" s="9">
        <v>0</v>
      </c>
      <c r="G3352">
        <v>0</v>
      </c>
      <c r="H3352">
        <v>0</v>
      </c>
      <c r="I3352">
        <v>0</v>
      </c>
      <c r="J3352">
        <v>0</v>
      </c>
      <c r="K3352" s="5">
        <v>25</v>
      </c>
      <c r="L3352">
        <v>46</v>
      </c>
      <c r="M3352">
        <v>5</v>
      </c>
      <c r="N3352">
        <v>20</v>
      </c>
      <c r="O3352" s="17"/>
      <c r="P3352" s="17">
        <f t="shared" si="3049"/>
        <v>2</v>
      </c>
      <c r="Q3352" s="17">
        <v>25</v>
      </c>
      <c r="S3352" s="17">
        <v>0.2</v>
      </c>
      <c r="T3352" s="17">
        <v>71</v>
      </c>
      <c r="U3352" s="17">
        <v>35</v>
      </c>
      <c r="V3352" s="17">
        <v>30</v>
      </c>
      <c r="W3352" s="17">
        <v>30</v>
      </c>
      <c r="X3352" s="17">
        <v>30</v>
      </c>
      <c r="Y3352" s="17"/>
      <c r="Z3352" s="17">
        <v>10</v>
      </c>
      <c r="AA3352" s="17">
        <v>55</v>
      </c>
      <c r="AB3352" s="17"/>
      <c r="AC3352" s="17">
        <v>55</v>
      </c>
      <c r="AD3352" s="17">
        <v>0.18181818181818182</v>
      </c>
      <c r="AE3352" s="17">
        <v>0.18181818181818182</v>
      </c>
      <c r="AF3352" s="17">
        <v>15</v>
      </c>
      <c r="AG3352" s="17"/>
      <c r="AL3352">
        <v>0</v>
      </c>
      <c r="AN3352">
        <v>7.2727272727272724E-2</v>
      </c>
      <c r="AP3352">
        <v>0.05</v>
      </c>
      <c r="AQ3352" s="9"/>
      <c r="AR3352" s="9"/>
      <c r="AS3352" s="17">
        <f t="shared" si="3037"/>
        <v>26</v>
      </c>
      <c r="AT3352" s="17">
        <f t="shared" si="3038"/>
        <v>3.0769230769230771E-2</v>
      </c>
      <c r="AU3352" s="17">
        <f t="shared" si="3039"/>
        <v>7.2727272727272724E-2</v>
      </c>
      <c r="AV3352" s="17">
        <f t="shared" si="3040"/>
        <v>6.0759493670886074E-2</v>
      </c>
      <c r="AZ3352">
        <v>3.5</v>
      </c>
      <c r="BA3352" s="27">
        <v>0.875</v>
      </c>
      <c r="BB3352" s="17">
        <v>20</v>
      </c>
      <c r="BC3352" s="17">
        <v>1</v>
      </c>
      <c r="BD3352" s="17">
        <v>1</v>
      </c>
      <c r="BF3352">
        <v>0</v>
      </c>
      <c r="BG3352">
        <v>3</v>
      </c>
      <c r="BQ3352">
        <v>0.4</v>
      </c>
      <c r="BR3352">
        <v>0.2</v>
      </c>
      <c r="BS3352">
        <v>0.60833333333333328</v>
      </c>
      <c r="CK3352" s="23">
        <v>0.54545454545454541</v>
      </c>
      <c r="CL3352" s="23">
        <f t="shared" si="3048"/>
        <v>0</v>
      </c>
      <c r="CM3352" s="23" t="str">
        <f t="shared" si="3050"/>
        <v/>
      </c>
      <c r="CN3352" s="23" t="str">
        <f t="shared" si="3051"/>
        <v/>
      </c>
      <c r="CQ3352" s="4">
        <v>1</v>
      </c>
    </row>
    <row r="3353" spans="1:95" ht="11.25" customHeight="1">
      <c r="A3353" s="17">
        <v>31</v>
      </c>
      <c r="B3353" s="17">
        <v>3</v>
      </c>
      <c r="C3353" s="39">
        <v>11</v>
      </c>
      <c r="D3353" s="40">
        <v>0.46458333333333335</v>
      </c>
      <c r="E3353" s="17">
        <v>6</v>
      </c>
      <c r="F3353" s="9">
        <v>0</v>
      </c>
      <c r="G3353">
        <v>0</v>
      </c>
      <c r="H3353">
        <v>0</v>
      </c>
      <c r="I3353">
        <v>0</v>
      </c>
      <c r="J3353">
        <v>0</v>
      </c>
      <c r="K3353" s="5">
        <v>25</v>
      </c>
      <c r="L3353">
        <v>46</v>
      </c>
      <c r="M3353">
        <v>5</v>
      </c>
      <c r="N3353">
        <v>25</v>
      </c>
      <c r="O3353" s="17"/>
      <c r="P3353" s="17">
        <f t="shared" si="3049"/>
        <v>2</v>
      </c>
      <c r="Q3353" s="17">
        <v>25</v>
      </c>
      <c r="S3353" s="17">
        <v>0.2</v>
      </c>
      <c r="T3353" s="17">
        <v>71</v>
      </c>
      <c r="U3353" s="17">
        <v>35</v>
      </c>
      <c r="V3353" s="17">
        <v>30</v>
      </c>
      <c r="W3353" s="17">
        <v>30</v>
      </c>
      <c r="X3353" s="17">
        <v>30</v>
      </c>
      <c r="Y3353" s="17"/>
      <c r="Z3353" s="17">
        <v>10</v>
      </c>
      <c r="AA3353" s="17">
        <v>65</v>
      </c>
      <c r="AB3353" s="17"/>
      <c r="AC3353" s="17">
        <v>38</v>
      </c>
      <c r="AD3353" s="17">
        <v>0.26315789473684209</v>
      </c>
      <c r="AE3353" s="17">
        <v>0.18181818181818182</v>
      </c>
      <c r="AF3353" s="17">
        <v>15</v>
      </c>
      <c r="AG3353" s="17"/>
      <c r="AL3353">
        <v>0</v>
      </c>
      <c r="AN3353">
        <v>0.18947368421052632</v>
      </c>
      <c r="AP3353">
        <v>0.11428571428571428</v>
      </c>
      <c r="AQ3353" s="9"/>
      <c r="AR3353" s="9"/>
      <c r="AS3353" s="17">
        <f t="shared" si="3037"/>
        <v>25</v>
      </c>
      <c r="AT3353" s="17">
        <f t="shared" si="3038"/>
        <v>0</v>
      </c>
      <c r="AU3353" s="17">
        <f t="shared" si="3039"/>
        <v>7.2727272727272724E-2</v>
      </c>
      <c r="AV3353" s="17">
        <f t="shared" si="3040"/>
        <v>0.05</v>
      </c>
      <c r="AZ3353">
        <v>3.5</v>
      </c>
      <c r="BA3353" s="27">
        <v>0.875</v>
      </c>
      <c r="BB3353" s="17">
        <v>20</v>
      </c>
      <c r="BC3353" s="17">
        <v>1</v>
      </c>
      <c r="BD3353" s="17">
        <v>1</v>
      </c>
      <c r="BF3353">
        <v>0</v>
      </c>
      <c r="BG3353">
        <v>3</v>
      </c>
      <c r="BQ3353">
        <v>0.4</v>
      </c>
      <c r="BR3353">
        <v>0.2</v>
      </c>
      <c r="BS3353">
        <v>0.60833333333333328</v>
      </c>
      <c r="CK3353" s="23">
        <v>0.54545454545454541</v>
      </c>
      <c r="CL3353" s="23">
        <f t="shared" si="3048"/>
        <v>0</v>
      </c>
      <c r="CM3353" s="23" t="str">
        <f t="shared" si="3050"/>
        <v/>
      </c>
      <c r="CN3353" s="23" t="str">
        <f t="shared" si="3051"/>
        <v/>
      </c>
      <c r="CQ3353" s="4">
        <v>2</v>
      </c>
    </row>
    <row r="3354" spans="1:95" ht="11.25" customHeight="1">
      <c r="A3354" s="17">
        <v>31</v>
      </c>
      <c r="B3354" s="17">
        <v>3</v>
      </c>
      <c r="C3354" s="39">
        <v>11</v>
      </c>
      <c r="D3354" s="40">
        <v>0.46458333333333335</v>
      </c>
      <c r="E3354" s="17">
        <v>7</v>
      </c>
      <c r="F3354" s="9">
        <v>0</v>
      </c>
      <c r="G3354">
        <v>0</v>
      </c>
      <c r="H3354">
        <v>0</v>
      </c>
      <c r="I3354">
        <v>0</v>
      </c>
      <c r="J3354">
        <v>0</v>
      </c>
      <c r="K3354" s="5">
        <v>25</v>
      </c>
      <c r="L3354">
        <v>46</v>
      </c>
      <c r="M3354">
        <v>6</v>
      </c>
      <c r="N3354">
        <v>31</v>
      </c>
      <c r="O3354" s="17"/>
      <c r="P3354" s="17">
        <f t="shared" si="3049"/>
        <v>1</v>
      </c>
      <c r="Q3354" s="17">
        <v>26</v>
      </c>
      <c r="S3354" s="17">
        <v>0.23076923076923078</v>
      </c>
      <c r="T3354" s="17">
        <v>72</v>
      </c>
      <c r="U3354" s="17">
        <v>35</v>
      </c>
      <c r="V3354" s="17">
        <v>30</v>
      </c>
      <c r="W3354" s="17">
        <v>30</v>
      </c>
      <c r="X3354" s="17">
        <v>30</v>
      </c>
      <c r="Y3354" s="17"/>
      <c r="Z3354" s="17">
        <v>10</v>
      </c>
      <c r="AA3354" s="17">
        <v>75</v>
      </c>
      <c r="AB3354" s="17"/>
      <c r="AC3354" s="17">
        <v>32</v>
      </c>
      <c r="AD3354" s="17">
        <v>0.3125</v>
      </c>
      <c r="AE3354" s="17">
        <v>0.26315789473684209</v>
      </c>
      <c r="AF3354" s="17">
        <v>14</v>
      </c>
      <c r="AG3354" s="17"/>
      <c r="AL3354">
        <v>3.0769230769230771E-2</v>
      </c>
      <c r="AN3354">
        <v>0.22500000000000001</v>
      </c>
      <c r="AP3354">
        <v>0.12142857142857143</v>
      </c>
      <c r="AQ3354" s="9"/>
      <c r="AR3354" s="9"/>
      <c r="AS3354" s="17">
        <f t="shared" si="3037"/>
        <v>25</v>
      </c>
      <c r="AT3354" s="17">
        <f t="shared" si="3038"/>
        <v>0</v>
      </c>
      <c r="AU3354" s="17">
        <f t="shared" si="3039"/>
        <v>0.18947368421052632</v>
      </c>
      <c r="AV3354" s="17">
        <f t="shared" si="3040"/>
        <v>0.11428571428571428</v>
      </c>
      <c r="AZ3354">
        <v>3.5</v>
      </c>
      <c r="BA3354" s="27">
        <v>0.875</v>
      </c>
      <c r="BB3354" s="17">
        <v>20</v>
      </c>
      <c r="BC3354" s="17">
        <v>1</v>
      </c>
      <c r="BD3354" s="17">
        <v>1</v>
      </c>
      <c r="BF3354">
        <v>0</v>
      </c>
      <c r="BG3354">
        <v>3</v>
      </c>
      <c r="BQ3354">
        <v>0.4</v>
      </c>
      <c r="BR3354">
        <v>0.2</v>
      </c>
      <c r="BS3354">
        <v>0.60833333333333328</v>
      </c>
      <c r="CK3354" s="23">
        <v>0.78947368421052633</v>
      </c>
      <c r="CL3354" s="23">
        <f t="shared" si="3048"/>
        <v>0</v>
      </c>
      <c r="CM3354" s="23" t="str">
        <f t="shared" si="3050"/>
        <v/>
      </c>
      <c r="CN3354" s="23" t="str">
        <f t="shared" si="3051"/>
        <v/>
      </c>
      <c r="CQ3354" s="4">
        <v>2</v>
      </c>
    </row>
    <row r="3355" spans="1:95" ht="11.25" customHeight="1">
      <c r="A3355" s="17">
        <v>31</v>
      </c>
      <c r="B3355" s="17">
        <v>3</v>
      </c>
      <c r="C3355" s="39">
        <v>11</v>
      </c>
      <c r="D3355" s="40">
        <v>0.46458333333333335</v>
      </c>
      <c r="E3355" s="17">
        <v>8</v>
      </c>
      <c r="F3355" s="9">
        <v>0</v>
      </c>
      <c r="G3355">
        <v>0</v>
      </c>
      <c r="H3355">
        <v>0</v>
      </c>
      <c r="I3355">
        <v>0</v>
      </c>
      <c r="J3355">
        <v>0</v>
      </c>
      <c r="K3355" s="5">
        <v>25</v>
      </c>
      <c r="L3355">
        <v>47</v>
      </c>
      <c r="M3355">
        <v>5</v>
      </c>
      <c r="N3355">
        <v>36</v>
      </c>
      <c r="O3355" s="17"/>
      <c r="P3355" s="17">
        <f t="shared" si="3049"/>
        <v>2</v>
      </c>
      <c r="Q3355" s="17">
        <v>25</v>
      </c>
      <c r="S3355" s="17">
        <v>0.2</v>
      </c>
      <c r="T3355" s="17">
        <v>72</v>
      </c>
      <c r="U3355" s="17">
        <v>35</v>
      </c>
      <c r="V3355" s="17">
        <v>30</v>
      </c>
      <c r="W3355" s="17">
        <v>30</v>
      </c>
      <c r="X3355" s="17">
        <v>30</v>
      </c>
      <c r="Y3355" s="17"/>
      <c r="Z3355" s="17">
        <v>10</v>
      </c>
      <c r="AA3355" s="17">
        <v>85</v>
      </c>
      <c r="AB3355" s="17"/>
      <c r="AC3355" s="17">
        <v>41</v>
      </c>
      <c r="AD3355" s="17">
        <v>0.24390243902439024</v>
      </c>
      <c r="AE3355" s="17">
        <v>0.3125</v>
      </c>
      <c r="AF3355" s="17">
        <v>15</v>
      </c>
      <c r="AG3355" s="17"/>
      <c r="AL3355">
        <v>0</v>
      </c>
      <c r="AN3355">
        <v>0.17560975609756099</v>
      </c>
      <c r="AP3355">
        <v>0.10909090909090909</v>
      </c>
      <c r="AQ3355" s="9"/>
      <c r="AR3355" s="9"/>
      <c r="AS3355" s="17">
        <f t="shared" si="3037"/>
        <v>26</v>
      </c>
      <c r="AT3355" s="17">
        <f t="shared" si="3038"/>
        <v>3.0769230769230771E-2</v>
      </c>
      <c r="AU3355" s="17">
        <f t="shared" si="3039"/>
        <v>0.22500000000000001</v>
      </c>
      <c r="AV3355" s="17">
        <f t="shared" si="3040"/>
        <v>0.12142857142857143</v>
      </c>
      <c r="AZ3355">
        <v>3.5</v>
      </c>
      <c r="BA3355" s="27">
        <v>0.875</v>
      </c>
      <c r="BB3355" s="17">
        <v>20</v>
      </c>
      <c r="BC3355" s="17">
        <v>1</v>
      </c>
      <c r="BD3355" s="17">
        <v>1</v>
      </c>
      <c r="BF3355">
        <v>0</v>
      </c>
      <c r="BG3355">
        <v>3</v>
      </c>
      <c r="BQ3355">
        <v>0.4</v>
      </c>
      <c r="BR3355">
        <v>0.2</v>
      </c>
      <c r="BS3355">
        <v>0.60833333333333328</v>
      </c>
      <c r="CK3355" s="23">
        <v>0.9375</v>
      </c>
      <c r="CL3355" s="23">
        <f t="shared" si="3048"/>
        <v>0</v>
      </c>
      <c r="CM3355" s="23" t="str">
        <f t="shared" si="3050"/>
        <v/>
      </c>
      <c r="CN3355" s="23" t="str">
        <f t="shared" si="3051"/>
        <v/>
      </c>
      <c r="CQ3355" s="4">
        <v>3</v>
      </c>
    </row>
    <row r="3356" spans="1:95" ht="11.25" customHeight="1">
      <c r="A3356" s="17">
        <v>31</v>
      </c>
      <c r="B3356" s="17">
        <v>3</v>
      </c>
      <c r="C3356" s="39">
        <v>11</v>
      </c>
      <c r="D3356" s="40">
        <v>0.46458333333333335</v>
      </c>
      <c r="E3356" s="17">
        <v>9</v>
      </c>
      <c r="F3356" s="9">
        <v>0</v>
      </c>
      <c r="G3356">
        <v>0</v>
      </c>
      <c r="H3356">
        <v>0</v>
      </c>
      <c r="I3356">
        <v>0</v>
      </c>
      <c r="J3356">
        <v>0</v>
      </c>
      <c r="K3356" s="5">
        <v>25</v>
      </c>
      <c r="L3356">
        <v>47</v>
      </c>
      <c r="M3356">
        <v>5</v>
      </c>
      <c r="N3356">
        <v>41</v>
      </c>
      <c r="O3356" s="17"/>
      <c r="P3356" s="17">
        <f t="shared" si="3049"/>
        <v>2</v>
      </c>
      <c r="Q3356" s="17">
        <v>25</v>
      </c>
      <c r="S3356" s="17">
        <v>0.2</v>
      </c>
      <c r="T3356" s="17">
        <v>72</v>
      </c>
      <c r="U3356" s="17">
        <v>35</v>
      </c>
      <c r="V3356" s="17">
        <v>30</v>
      </c>
      <c r="W3356" s="17">
        <v>30</v>
      </c>
      <c r="X3356" s="17">
        <v>30</v>
      </c>
      <c r="Y3356" s="17"/>
      <c r="Z3356" s="17">
        <v>18</v>
      </c>
      <c r="AA3356" s="17">
        <v>103</v>
      </c>
      <c r="AB3356" s="17"/>
      <c r="AC3356" s="17">
        <v>58</v>
      </c>
      <c r="AD3356" s="17">
        <v>0.31034482758620691</v>
      </c>
      <c r="AE3356" s="17">
        <v>0.24390243902439024</v>
      </c>
      <c r="AF3356" s="17">
        <v>23</v>
      </c>
      <c r="AG3356" s="17"/>
      <c r="AL3356">
        <v>0</v>
      </c>
      <c r="AN3356">
        <v>0.1103448275862069</v>
      </c>
      <c r="AP3356">
        <v>7.7108433734939752E-2</v>
      </c>
      <c r="AQ3356" s="9"/>
      <c r="AR3356" s="9"/>
      <c r="AS3356" s="17">
        <f t="shared" si="3037"/>
        <v>25</v>
      </c>
      <c r="AT3356" s="17">
        <f t="shared" si="3038"/>
        <v>0</v>
      </c>
      <c r="AU3356" s="17">
        <f t="shared" si="3039"/>
        <v>0.17560975609756099</v>
      </c>
      <c r="AV3356" s="17">
        <f t="shared" si="3040"/>
        <v>0.10909090909090909</v>
      </c>
      <c r="AZ3356">
        <v>3.5</v>
      </c>
      <c r="BA3356" s="27">
        <v>0.875</v>
      </c>
      <c r="BB3356" s="17">
        <v>20</v>
      </c>
      <c r="BC3356" s="17">
        <v>1</v>
      </c>
      <c r="BD3356" s="17">
        <v>1</v>
      </c>
      <c r="BF3356">
        <v>0</v>
      </c>
      <c r="BG3356">
        <v>3</v>
      </c>
      <c r="BQ3356">
        <v>0.4</v>
      </c>
      <c r="BR3356">
        <v>0.2</v>
      </c>
      <c r="BS3356">
        <v>0.60833333333333328</v>
      </c>
      <c r="CK3356" s="23">
        <v>0.73170731707317072</v>
      </c>
      <c r="CL3356" s="23">
        <f t="shared" si="3048"/>
        <v>0</v>
      </c>
      <c r="CM3356" s="23" t="str">
        <f t="shared" si="3050"/>
        <v/>
      </c>
      <c r="CN3356" s="23" t="str">
        <f t="shared" si="3051"/>
        <v/>
      </c>
      <c r="CQ3356" s="4">
        <v>0</v>
      </c>
    </row>
    <row r="3357" spans="1:95" ht="11.25" customHeight="1">
      <c r="A3357" s="17">
        <v>31</v>
      </c>
      <c r="B3357" s="17">
        <v>3</v>
      </c>
      <c r="C3357" s="39">
        <v>11</v>
      </c>
      <c r="D3357" s="40">
        <v>0.46458333333333335</v>
      </c>
      <c r="E3357" s="17">
        <v>10</v>
      </c>
      <c r="F3357" s="9">
        <v>0</v>
      </c>
      <c r="G3357">
        <v>0</v>
      </c>
      <c r="H3357">
        <v>0</v>
      </c>
      <c r="I3357">
        <v>0</v>
      </c>
      <c r="J3357">
        <v>0</v>
      </c>
      <c r="K3357" s="5">
        <v>25</v>
      </c>
      <c r="L3357">
        <v>47</v>
      </c>
      <c r="M3357">
        <v>5</v>
      </c>
      <c r="N3357">
        <v>46</v>
      </c>
      <c r="O3357" s="17"/>
      <c r="P3357" s="17">
        <f t="shared" si="3049"/>
        <v>2</v>
      </c>
      <c r="Q3357" s="17">
        <v>25</v>
      </c>
      <c r="S3357" s="17">
        <v>0.2</v>
      </c>
      <c r="T3357" s="17">
        <v>72</v>
      </c>
      <c r="U3357" s="17">
        <v>35</v>
      </c>
      <c r="V3357" s="17">
        <v>30</v>
      </c>
      <c r="W3357" s="17">
        <v>30</v>
      </c>
      <c r="X3357" s="17">
        <v>30</v>
      </c>
      <c r="Y3357" s="17"/>
      <c r="Z3357" s="17">
        <v>10</v>
      </c>
      <c r="AA3357" s="17">
        <v>113</v>
      </c>
      <c r="AB3357" s="17"/>
      <c r="AC3357" s="17">
        <v>50</v>
      </c>
      <c r="AD3357" s="17">
        <v>0.2</v>
      </c>
      <c r="AE3357" s="17">
        <v>0.31034482758620691</v>
      </c>
      <c r="AF3357" s="17">
        <v>15</v>
      </c>
      <c r="AG3357" s="17">
        <v>167</v>
      </c>
      <c r="AL3357">
        <v>0</v>
      </c>
      <c r="AN3357">
        <v>0</v>
      </c>
      <c r="AP3357">
        <v>0</v>
      </c>
      <c r="AQ3357" s="9"/>
      <c r="AR3357" s="9"/>
      <c r="AS3357" s="17">
        <f t="shared" si="3037"/>
        <v>25</v>
      </c>
      <c r="AT3357" s="17">
        <f t="shared" si="3038"/>
        <v>0</v>
      </c>
      <c r="AU3357" s="17">
        <f t="shared" si="3039"/>
        <v>0.1103448275862069</v>
      </c>
      <c r="AV3357" s="17">
        <f t="shared" si="3040"/>
        <v>7.7108433734939752E-2</v>
      </c>
      <c r="AZ3357">
        <v>3.5</v>
      </c>
      <c r="BA3357" s="27">
        <v>0.875</v>
      </c>
      <c r="BB3357" s="17">
        <v>20</v>
      </c>
      <c r="BC3357" s="17">
        <v>1</v>
      </c>
      <c r="BD3357" s="17">
        <v>1</v>
      </c>
      <c r="BF3357">
        <v>0</v>
      </c>
      <c r="BG3357">
        <v>3</v>
      </c>
      <c r="BQ3357">
        <v>0.4</v>
      </c>
      <c r="BR3357">
        <v>0.2</v>
      </c>
      <c r="BS3357">
        <v>0.60833333333333328</v>
      </c>
      <c r="BW3357" s="9">
        <f>SUM(AF3348:AF3357)</f>
        <v>167</v>
      </c>
      <c r="CK3357" s="23">
        <v>0.93103448275862077</v>
      </c>
      <c r="CL3357" s="23">
        <f t="shared" si="3048"/>
        <v>0</v>
      </c>
      <c r="CM3357" s="23" t="str">
        <f t="shared" si="3050"/>
        <v/>
      </c>
      <c r="CN3357" s="23" t="str">
        <f t="shared" si="3051"/>
        <v/>
      </c>
      <c r="CQ3357" s="4">
        <v>2</v>
      </c>
    </row>
    <row r="3358" spans="1:95" ht="11.25" customHeight="1">
      <c r="A3358" s="17">
        <v>31</v>
      </c>
      <c r="B3358" s="17">
        <v>3</v>
      </c>
      <c r="C3358" s="39">
        <v>11</v>
      </c>
      <c r="D3358" s="40">
        <v>0.46458333333333335</v>
      </c>
      <c r="E3358" s="17">
        <v>11</v>
      </c>
      <c r="F3358" s="9">
        <v>0</v>
      </c>
      <c r="G3358">
        <v>0</v>
      </c>
      <c r="H3358">
        <v>1</v>
      </c>
      <c r="I3358">
        <v>0</v>
      </c>
      <c r="J3358">
        <v>0</v>
      </c>
      <c r="L3358">
        <v>75</v>
      </c>
      <c r="M3358">
        <v>3</v>
      </c>
      <c r="N3358">
        <v>49</v>
      </c>
      <c r="O3358" s="17"/>
      <c r="P3358" s="17">
        <f t="shared" si="3049"/>
        <v>0</v>
      </c>
      <c r="Q3358" s="17">
        <v>12</v>
      </c>
      <c r="S3358" s="17">
        <v>0.25</v>
      </c>
      <c r="T3358" s="17">
        <v>87</v>
      </c>
      <c r="U3358" s="17">
        <v>40</v>
      </c>
      <c r="V3358" s="17">
        <v>30</v>
      </c>
      <c r="W3358" s="17">
        <v>30</v>
      </c>
      <c r="X3358" s="17">
        <v>30</v>
      </c>
      <c r="Y3358" s="17"/>
      <c r="Z3358" s="17">
        <v>10</v>
      </c>
      <c r="AA3358" s="17">
        <v>123</v>
      </c>
      <c r="AB3358" s="17"/>
      <c r="AC3358" s="17">
        <v>50</v>
      </c>
      <c r="AD3358" s="17">
        <v>0.2</v>
      </c>
      <c r="AE3358" s="17"/>
      <c r="AF3358" s="17">
        <v>17</v>
      </c>
      <c r="AG3358" s="17"/>
      <c r="AL3358">
        <v>0.36666666666666664</v>
      </c>
      <c r="AN3358">
        <v>0</v>
      </c>
      <c r="AP3358">
        <v>0.05</v>
      </c>
      <c r="AQ3358" s="9">
        <f>+AVERAGE(AL3348:AL3357)</f>
        <v>5.1487179487179492E-2</v>
      </c>
      <c r="AR3358" s="9">
        <f>+AVERAGE(AN3348:AN3357)</f>
        <v>0.10982019228108064</v>
      </c>
      <c r="AS3358" s="17">
        <f t="shared" si="3037"/>
        <v>25</v>
      </c>
      <c r="AT3358" s="17">
        <f t="shared" si="3038"/>
        <v>0</v>
      </c>
      <c r="AU3358" s="17">
        <f t="shared" si="3039"/>
        <v>0</v>
      </c>
      <c r="AV3358" s="17">
        <f t="shared" si="3040"/>
        <v>0</v>
      </c>
      <c r="AZ3358">
        <v>3.5</v>
      </c>
      <c r="BA3358" s="27">
        <v>0.875</v>
      </c>
      <c r="BB3358" s="17">
        <v>20</v>
      </c>
      <c r="BC3358" s="17">
        <v>1</v>
      </c>
      <c r="BD3358" s="17">
        <v>1</v>
      </c>
      <c r="BF3358">
        <v>0</v>
      </c>
      <c r="BG3358">
        <v>3</v>
      </c>
      <c r="BQ3358">
        <v>0.4</v>
      </c>
      <c r="BR3358">
        <v>0.2</v>
      </c>
      <c r="BS3358">
        <v>0.60833333333333328</v>
      </c>
      <c r="CK3358" s="23" t="s">
        <v>2085</v>
      </c>
      <c r="CL3358" s="23">
        <f t="shared" si="3048"/>
        <v>0</v>
      </c>
      <c r="CM3358" s="23">
        <f t="shared" si="3050"/>
        <v>0.15446153846153848</v>
      </c>
      <c r="CN3358" s="23">
        <f t="shared" si="3051"/>
        <v>0.32946057684324193</v>
      </c>
      <c r="CQ3358" s="4">
        <v>3</v>
      </c>
    </row>
    <row r="3359" spans="1:95" ht="11.25" customHeight="1">
      <c r="A3359" s="17">
        <v>31</v>
      </c>
      <c r="B3359" s="17">
        <v>3</v>
      </c>
      <c r="C3359" s="39">
        <v>11</v>
      </c>
      <c r="D3359" s="40">
        <v>0.46458333333333335</v>
      </c>
      <c r="E3359" s="17">
        <v>12</v>
      </c>
      <c r="F3359" s="9">
        <v>0</v>
      </c>
      <c r="G3359">
        <v>0</v>
      </c>
      <c r="H3359">
        <v>1</v>
      </c>
      <c r="I3359">
        <v>0</v>
      </c>
      <c r="J3359">
        <v>0</v>
      </c>
      <c r="K3359" s="5">
        <v>10</v>
      </c>
      <c r="L3359">
        <v>77</v>
      </c>
      <c r="M3359">
        <v>1</v>
      </c>
      <c r="N3359">
        <v>50</v>
      </c>
      <c r="O3359" s="17"/>
      <c r="P3359" s="17">
        <f t="shared" si="3049"/>
        <v>0</v>
      </c>
      <c r="Q3359" s="17">
        <v>5</v>
      </c>
      <c r="S3359" s="17">
        <v>0.2</v>
      </c>
      <c r="T3359" s="17">
        <v>82</v>
      </c>
      <c r="U3359" s="17">
        <v>40</v>
      </c>
      <c r="V3359" s="17">
        <v>30</v>
      </c>
      <c r="W3359" s="17">
        <v>30</v>
      </c>
      <c r="X3359" s="17">
        <v>30</v>
      </c>
      <c r="Y3359" s="17"/>
      <c r="Z3359" s="17">
        <v>10</v>
      </c>
      <c r="AA3359" s="17">
        <v>133</v>
      </c>
      <c r="AB3359" s="17"/>
      <c r="AC3359" s="17">
        <v>55</v>
      </c>
      <c r="AD3359" s="17">
        <v>0.18181818181818182</v>
      </c>
      <c r="AE3359" s="17">
        <v>0.2</v>
      </c>
      <c r="AF3359" s="17">
        <v>19</v>
      </c>
      <c r="AG3359" s="17"/>
      <c r="AL3359">
        <v>0</v>
      </c>
      <c r="AN3359">
        <v>7.2727272727272724E-2</v>
      </c>
      <c r="AP3359">
        <v>0.04</v>
      </c>
      <c r="AQ3359" s="9">
        <f>+AVERAGE(AL3348:AL3357)</f>
        <v>5.1487179487179492E-2</v>
      </c>
      <c r="AR3359" s="9">
        <f>+AVERAGE(AN3348:AN3357)</f>
        <v>0.10982019228108064</v>
      </c>
      <c r="AS3359" s="17">
        <f t="shared" si="3037"/>
        <v>12</v>
      </c>
      <c r="AT3359" s="17">
        <f t="shared" si="3038"/>
        <v>0.36666666666666664</v>
      </c>
      <c r="AU3359" s="17">
        <f t="shared" si="3039"/>
        <v>0</v>
      </c>
      <c r="AV3359" s="17">
        <f t="shared" si="3040"/>
        <v>0.05</v>
      </c>
      <c r="AZ3359">
        <v>3.5</v>
      </c>
      <c r="BA3359" s="27">
        <v>0.875</v>
      </c>
      <c r="BB3359" s="17">
        <v>20</v>
      </c>
      <c r="BC3359" s="17">
        <v>1</v>
      </c>
      <c r="BD3359" s="17">
        <v>1</v>
      </c>
      <c r="BF3359">
        <v>0</v>
      </c>
      <c r="BG3359">
        <v>3</v>
      </c>
      <c r="BQ3359">
        <v>0.4</v>
      </c>
      <c r="BR3359">
        <v>0.2</v>
      </c>
      <c r="BS3359">
        <v>0.60833333333333328</v>
      </c>
      <c r="CK3359" s="23">
        <v>0.60000000000000009</v>
      </c>
      <c r="CL3359" s="23">
        <f t="shared" si="3048"/>
        <v>0</v>
      </c>
      <c r="CM3359" s="23">
        <f t="shared" si="3050"/>
        <v>0.15446153846153848</v>
      </c>
      <c r="CN3359" s="23">
        <f t="shared" si="3051"/>
        <v>0.32946057684324193</v>
      </c>
      <c r="CQ3359" s="4">
        <v>2</v>
      </c>
    </row>
    <row r="3360" spans="1:95" ht="11.25" customHeight="1">
      <c r="A3360" s="17">
        <v>31</v>
      </c>
      <c r="B3360" s="17">
        <v>3</v>
      </c>
      <c r="C3360" s="39">
        <v>11</v>
      </c>
      <c r="D3360" s="40">
        <v>0.46458333333333335</v>
      </c>
      <c r="E3360" s="17">
        <v>13</v>
      </c>
      <c r="F3360" s="9">
        <v>0</v>
      </c>
      <c r="G3360">
        <v>0</v>
      </c>
      <c r="H3360">
        <v>1</v>
      </c>
      <c r="I3360">
        <v>0</v>
      </c>
      <c r="J3360">
        <v>0</v>
      </c>
      <c r="K3360" s="5">
        <v>10</v>
      </c>
      <c r="L3360">
        <v>72</v>
      </c>
      <c r="M3360">
        <v>0</v>
      </c>
      <c r="N3360">
        <v>50</v>
      </c>
      <c r="O3360" s="17"/>
      <c r="P3360" s="17">
        <f t="shared" si="3049"/>
        <v>0</v>
      </c>
      <c r="Q3360" s="17">
        <v>0</v>
      </c>
      <c r="S3360" s="17">
        <v>0.2</v>
      </c>
      <c r="T3360" s="17">
        <v>72</v>
      </c>
      <c r="U3360" s="17">
        <v>35</v>
      </c>
      <c r="V3360" s="17">
        <v>30</v>
      </c>
      <c r="W3360" s="17">
        <v>30</v>
      </c>
      <c r="X3360" s="17">
        <v>30</v>
      </c>
      <c r="Y3360" s="17"/>
      <c r="Z3360" s="17">
        <v>4</v>
      </c>
      <c r="AA3360" s="17">
        <v>137</v>
      </c>
      <c r="AB3360" s="17"/>
      <c r="AC3360" s="17">
        <v>49</v>
      </c>
      <c r="AD3360" s="17">
        <v>8.1632653061224483E-2</v>
      </c>
      <c r="AE3360" s="17">
        <v>0.18181818181818182</v>
      </c>
      <c r="AF3360" s="17">
        <v>14</v>
      </c>
      <c r="AG3360" s="17"/>
      <c r="AL3360">
        <v>0</v>
      </c>
      <c r="AN3360">
        <v>0.17959183673469387</v>
      </c>
      <c r="AP3360">
        <v>8.8888888888888892E-2</v>
      </c>
      <c r="AQ3360" s="9">
        <f>+AVERAGE(AL3348:AL3357)</f>
        <v>5.1487179487179492E-2</v>
      </c>
      <c r="AR3360" s="9">
        <f>+AVERAGE(AN3348:AN3357)</f>
        <v>0.10982019228108064</v>
      </c>
      <c r="AS3360" s="17">
        <f t="shared" si="3037"/>
        <v>5</v>
      </c>
      <c r="AT3360" s="17">
        <f t="shared" si="3038"/>
        <v>0</v>
      </c>
      <c r="AU3360" s="17">
        <f t="shared" si="3039"/>
        <v>7.2727272727272724E-2</v>
      </c>
      <c r="AV3360" s="17">
        <f t="shared" si="3040"/>
        <v>0.04</v>
      </c>
      <c r="AZ3360">
        <v>3.5</v>
      </c>
      <c r="BA3360" s="27">
        <v>0.875</v>
      </c>
      <c r="BB3360" s="17">
        <v>20</v>
      </c>
      <c r="BC3360" s="17">
        <v>1</v>
      </c>
      <c r="BD3360" s="17">
        <v>1</v>
      </c>
      <c r="BF3360">
        <v>0</v>
      </c>
      <c r="BG3360">
        <v>3</v>
      </c>
      <c r="BQ3360">
        <v>0.4</v>
      </c>
      <c r="BR3360">
        <v>0.2</v>
      </c>
      <c r="BS3360">
        <v>0.60833333333333328</v>
      </c>
      <c r="CK3360" s="23">
        <v>0.54545454545454541</v>
      </c>
      <c r="CL3360" s="23">
        <f t="shared" si="3048"/>
        <v>0</v>
      </c>
      <c r="CM3360" s="23">
        <f t="shared" si="3050"/>
        <v>0.15446153846153848</v>
      </c>
      <c r="CN3360" s="23">
        <f t="shared" si="3051"/>
        <v>0.32946057684324193</v>
      </c>
      <c r="CQ3360" s="4">
        <v>3</v>
      </c>
    </row>
    <row r="3361" spans="1:95" ht="11.25" customHeight="1">
      <c r="A3361" s="17">
        <v>31</v>
      </c>
      <c r="B3361" s="17">
        <v>3</v>
      </c>
      <c r="C3361" s="39">
        <v>11</v>
      </c>
      <c r="D3361" s="40">
        <v>0.46458333333333335</v>
      </c>
      <c r="E3361" s="17">
        <v>14</v>
      </c>
      <c r="F3361" s="9">
        <v>0</v>
      </c>
      <c r="G3361">
        <v>0</v>
      </c>
      <c r="H3361">
        <v>1</v>
      </c>
      <c r="I3361">
        <v>0</v>
      </c>
      <c r="J3361">
        <v>0</v>
      </c>
      <c r="K3361" s="5">
        <v>80</v>
      </c>
      <c r="L3361">
        <v>0</v>
      </c>
      <c r="M3361">
        <v>8</v>
      </c>
      <c r="N3361">
        <v>58</v>
      </c>
      <c r="O3361" s="17"/>
      <c r="P3361" s="17">
        <f t="shared" si="3049"/>
        <v>1</v>
      </c>
      <c r="Q3361" s="17">
        <v>36</v>
      </c>
      <c r="S3361" s="17">
        <v>0.22222222222222221</v>
      </c>
      <c r="T3361" s="17">
        <v>36</v>
      </c>
      <c r="U3361" s="17">
        <v>0</v>
      </c>
      <c r="V3361" s="17">
        <v>30</v>
      </c>
      <c r="W3361" s="17">
        <v>30</v>
      </c>
      <c r="X3361" s="17">
        <v>0</v>
      </c>
      <c r="Y3361" s="17"/>
      <c r="Z3361" s="17">
        <v>0</v>
      </c>
      <c r="AA3361" s="17">
        <v>137</v>
      </c>
      <c r="AB3361" s="17"/>
      <c r="AC3361" s="17">
        <v>0</v>
      </c>
      <c r="AD3361" s="17" t="s">
        <v>2085</v>
      </c>
      <c r="AE3361" s="17">
        <v>8.1632653061224483E-2</v>
      </c>
      <c r="AF3361" s="17">
        <v>2</v>
      </c>
      <c r="AG3361" s="17"/>
      <c r="AL3361">
        <v>7.7777777777777779E-2</v>
      </c>
      <c r="AN3361">
        <v>0</v>
      </c>
      <c r="AP3361">
        <v>0.2</v>
      </c>
      <c r="AQ3361" s="9">
        <f>+AVERAGE(AL3348:AL3357)</f>
        <v>5.1487179487179492E-2</v>
      </c>
      <c r="AR3361" s="9">
        <f>+AVERAGE(AN3348:AN3357)</f>
        <v>0.10982019228108064</v>
      </c>
      <c r="AS3361" s="17">
        <f t="shared" si="3037"/>
        <v>0</v>
      </c>
      <c r="AT3361" s="17">
        <f t="shared" si="3038"/>
        <v>0</v>
      </c>
      <c r="AU3361" s="17">
        <f t="shared" si="3039"/>
        <v>0.17959183673469387</v>
      </c>
      <c r="AV3361" s="17">
        <f t="shared" si="3040"/>
        <v>8.8888888888888892E-2</v>
      </c>
      <c r="AZ3361">
        <v>3.5</v>
      </c>
      <c r="BA3361" s="27">
        <v>0.875</v>
      </c>
      <c r="BB3361" s="17">
        <v>20</v>
      </c>
      <c r="BC3361" s="17">
        <v>1</v>
      </c>
      <c r="BD3361" s="17">
        <v>1</v>
      </c>
      <c r="BF3361">
        <v>0</v>
      </c>
      <c r="BG3361">
        <v>3</v>
      </c>
      <c r="BQ3361">
        <v>0.4</v>
      </c>
      <c r="BR3361">
        <v>0.2</v>
      </c>
      <c r="BS3361">
        <v>0.60833333333333328</v>
      </c>
      <c r="CK3361" s="23">
        <v>0.24489795918367346</v>
      </c>
      <c r="CL3361" s="23">
        <f t="shared" si="3048"/>
        <v>0</v>
      </c>
      <c r="CM3361" s="23">
        <f t="shared" si="3050"/>
        <v>0.15446153846153848</v>
      </c>
      <c r="CN3361" s="23">
        <f t="shared" si="3051"/>
        <v>0.32946057684324193</v>
      </c>
      <c r="CQ3361" s="4">
        <v>4</v>
      </c>
    </row>
    <row r="3362" spans="1:95" ht="11.25" customHeight="1">
      <c r="A3362" s="17">
        <v>31</v>
      </c>
      <c r="B3362" s="17">
        <v>3</v>
      </c>
      <c r="C3362" s="39">
        <v>11</v>
      </c>
      <c r="D3362" s="40">
        <v>0.46458333333333335</v>
      </c>
      <c r="E3362" s="17">
        <v>15</v>
      </c>
      <c r="F3362" s="9">
        <v>0</v>
      </c>
      <c r="G3362">
        <v>0</v>
      </c>
      <c r="H3362">
        <v>1</v>
      </c>
      <c r="I3362">
        <v>0</v>
      </c>
      <c r="J3362">
        <v>0</v>
      </c>
      <c r="K3362" s="5">
        <v>10</v>
      </c>
      <c r="L3362">
        <v>26</v>
      </c>
      <c r="M3362">
        <v>3</v>
      </c>
      <c r="N3362">
        <v>61</v>
      </c>
      <c r="O3362" s="17"/>
      <c r="P3362" s="17">
        <f t="shared" si="3049"/>
        <v>0</v>
      </c>
      <c r="Q3362" s="17">
        <v>21</v>
      </c>
      <c r="S3362" s="17">
        <v>0.14285714285714285</v>
      </c>
      <c r="T3362" s="17">
        <v>47</v>
      </c>
      <c r="U3362" s="17">
        <v>5</v>
      </c>
      <c r="V3362" s="17">
        <v>30</v>
      </c>
      <c r="W3362" s="17">
        <v>30</v>
      </c>
      <c r="X3362" s="17">
        <v>5</v>
      </c>
      <c r="Y3362" s="17"/>
      <c r="Z3362" s="17">
        <v>0</v>
      </c>
      <c r="AA3362" s="17">
        <v>137</v>
      </c>
      <c r="AB3362" s="17"/>
      <c r="AC3362" s="17">
        <v>0</v>
      </c>
      <c r="AD3362" s="17" t="s">
        <v>2085</v>
      </c>
      <c r="AE3362" s="17" t="s">
        <v>2085</v>
      </c>
      <c r="AF3362" s="17">
        <v>7</v>
      </c>
      <c r="AG3362" s="17"/>
      <c r="AL3362">
        <v>0.2857142857142857</v>
      </c>
      <c r="AN3362">
        <v>0</v>
      </c>
      <c r="AP3362">
        <v>0.20689655172413793</v>
      </c>
      <c r="AQ3362" s="9">
        <f>+AVERAGE(AL3348:AL3357)</f>
        <v>5.1487179487179492E-2</v>
      </c>
      <c r="AR3362" s="9">
        <f>+AVERAGE(AN3348:AN3357)</f>
        <v>0.10982019228108064</v>
      </c>
      <c r="AS3362" s="17">
        <f t="shared" si="3037"/>
        <v>36</v>
      </c>
      <c r="AT3362" s="17">
        <f t="shared" si="3038"/>
        <v>7.7777777777777779E-2</v>
      </c>
      <c r="AU3362" s="17">
        <f t="shared" si="3039"/>
        <v>0</v>
      </c>
      <c r="AV3362" s="17">
        <f t="shared" si="3040"/>
        <v>0.2</v>
      </c>
      <c r="AZ3362">
        <v>3.5</v>
      </c>
      <c r="BA3362" s="27">
        <v>0.875</v>
      </c>
      <c r="BB3362" s="17">
        <v>20</v>
      </c>
      <c r="BC3362" s="17">
        <v>1</v>
      </c>
      <c r="BD3362" s="17">
        <v>1</v>
      </c>
      <c r="BF3362">
        <v>0</v>
      </c>
      <c r="BG3362">
        <v>3</v>
      </c>
      <c r="BQ3362">
        <v>0.4</v>
      </c>
      <c r="BR3362">
        <v>0.2</v>
      </c>
      <c r="BS3362">
        <v>0.60833333333333328</v>
      </c>
      <c r="CK3362" s="23" t="s">
        <v>2085</v>
      </c>
      <c r="CL3362" s="23">
        <f t="shared" si="3048"/>
        <v>0</v>
      </c>
      <c r="CM3362" s="23">
        <f t="shared" si="3050"/>
        <v>0.15446153846153848</v>
      </c>
      <c r="CN3362" s="23">
        <f t="shared" si="3051"/>
        <v>0.32946057684324193</v>
      </c>
      <c r="CQ3362" s="4">
        <v>4</v>
      </c>
    </row>
    <row r="3363" spans="1:95" ht="11.25" customHeight="1">
      <c r="A3363" s="17">
        <v>31</v>
      </c>
      <c r="B3363" s="17">
        <v>3</v>
      </c>
      <c r="C3363" s="39">
        <v>11</v>
      </c>
      <c r="D3363" s="40">
        <v>0.46458333333333335</v>
      </c>
      <c r="E3363" s="17">
        <v>16</v>
      </c>
      <c r="F3363" s="9">
        <v>0</v>
      </c>
      <c r="G3363">
        <v>0</v>
      </c>
      <c r="H3363">
        <v>1</v>
      </c>
      <c r="I3363">
        <v>0</v>
      </c>
      <c r="J3363">
        <v>0</v>
      </c>
      <c r="K3363" s="5">
        <v>5</v>
      </c>
      <c r="L3363">
        <v>42</v>
      </c>
      <c r="M3363">
        <v>6</v>
      </c>
      <c r="N3363">
        <v>67</v>
      </c>
      <c r="O3363" s="17"/>
      <c r="P3363" s="17">
        <f t="shared" si="3049"/>
        <v>1</v>
      </c>
      <c r="Q3363" s="17">
        <v>30</v>
      </c>
      <c r="S3363" s="17">
        <v>0.2</v>
      </c>
      <c r="T3363" s="17">
        <v>72</v>
      </c>
      <c r="U3363" s="17">
        <v>35</v>
      </c>
      <c r="V3363" s="17">
        <v>30</v>
      </c>
      <c r="W3363" s="17">
        <v>30</v>
      </c>
      <c r="X3363" s="17">
        <v>30</v>
      </c>
      <c r="Y3363" s="17"/>
      <c r="Z3363" s="17">
        <v>10</v>
      </c>
      <c r="AA3363" s="17">
        <v>147</v>
      </c>
      <c r="AB3363" s="17"/>
      <c r="AC3363" s="17">
        <v>55</v>
      </c>
      <c r="AD3363" s="17">
        <v>0.18181818181818182</v>
      </c>
      <c r="AE3363" s="17" t="s">
        <v>2085</v>
      </c>
      <c r="AF3363" s="17">
        <v>14</v>
      </c>
      <c r="AG3363" s="17"/>
      <c r="AL3363">
        <v>0</v>
      </c>
      <c r="AN3363">
        <v>7.2727272727272724E-2</v>
      </c>
      <c r="AP3363">
        <v>5.3333333333333337E-2</v>
      </c>
      <c r="AQ3363" s="9">
        <f>+AVERAGE(AL3348:AL3357)</f>
        <v>5.1487179487179492E-2</v>
      </c>
      <c r="AR3363" s="9">
        <f>+AVERAGE(AN3348:AN3357)</f>
        <v>0.10982019228108064</v>
      </c>
      <c r="AS3363" s="17">
        <f t="shared" si="3037"/>
        <v>21</v>
      </c>
      <c r="AT3363" s="17">
        <f t="shared" si="3038"/>
        <v>0.2857142857142857</v>
      </c>
      <c r="AU3363" s="17">
        <f t="shared" si="3039"/>
        <v>0</v>
      </c>
      <c r="AV3363" s="17">
        <f t="shared" si="3040"/>
        <v>0.20689655172413793</v>
      </c>
      <c r="AZ3363">
        <v>3.5</v>
      </c>
      <c r="BA3363" s="27">
        <v>0.875</v>
      </c>
      <c r="BB3363" s="17">
        <v>20</v>
      </c>
      <c r="BC3363" s="17">
        <v>1</v>
      </c>
      <c r="BD3363" s="17">
        <v>1</v>
      </c>
      <c r="BF3363">
        <v>0</v>
      </c>
      <c r="BG3363">
        <v>3</v>
      </c>
      <c r="BQ3363">
        <v>0.4</v>
      </c>
      <c r="BR3363">
        <v>0.2</v>
      </c>
      <c r="BS3363">
        <v>0.60833333333333328</v>
      </c>
      <c r="CK3363" s="23" t="s">
        <v>2085</v>
      </c>
      <c r="CL3363" s="23">
        <f t="shared" si="3048"/>
        <v>0</v>
      </c>
      <c r="CM3363" s="23">
        <f t="shared" si="3050"/>
        <v>0.15446153846153848</v>
      </c>
      <c r="CN3363" s="23">
        <f t="shared" si="3051"/>
        <v>0.32946057684324193</v>
      </c>
      <c r="CQ3363" s="4">
        <v>4</v>
      </c>
    </row>
    <row r="3364" spans="1:95" ht="11.25" customHeight="1">
      <c r="A3364" s="17">
        <v>31</v>
      </c>
      <c r="B3364" s="17">
        <v>3</v>
      </c>
      <c r="C3364" s="39">
        <v>11</v>
      </c>
      <c r="D3364" s="40">
        <v>0.46458333333333335</v>
      </c>
      <c r="E3364" s="17">
        <v>17</v>
      </c>
      <c r="F3364" s="9">
        <v>0</v>
      </c>
      <c r="G3364">
        <v>0</v>
      </c>
      <c r="H3364">
        <v>1</v>
      </c>
      <c r="I3364">
        <v>0</v>
      </c>
      <c r="J3364">
        <v>0</v>
      </c>
      <c r="K3364" s="5">
        <v>10</v>
      </c>
      <c r="L3364">
        <v>62</v>
      </c>
      <c r="M3364">
        <v>1</v>
      </c>
      <c r="N3364">
        <v>68</v>
      </c>
      <c r="O3364" s="17"/>
      <c r="P3364" s="17">
        <f t="shared" si="3049"/>
        <v>0</v>
      </c>
      <c r="Q3364" s="17">
        <v>5</v>
      </c>
      <c r="S3364" s="17">
        <v>0.2</v>
      </c>
      <c r="T3364" s="17">
        <v>67</v>
      </c>
      <c r="U3364" s="17">
        <v>30</v>
      </c>
      <c r="V3364" s="17">
        <v>30</v>
      </c>
      <c r="W3364" s="17">
        <v>30</v>
      </c>
      <c r="X3364" s="17">
        <v>30</v>
      </c>
      <c r="Y3364" s="17"/>
      <c r="Z3364" s="17">
        <v>10</v>
      </c>
      <c r="AA3364" s="17">
        <v>157</v>
      </c>
      <c r="AB3364" s="17"/>
      <c r="AC3364" s="17">
        <v>55</v>
      </c>
      <c r="AD3364" s="17">
        <v>0.18181818181818182</v>
      </c>
      <c r="AE3364" s="17">
        <v>0.18181818181818182</v>
      </c>
      <c r="AF3364" s="17">
        <v>19</v>
      </c>
      <c r="AG3364" s="17"/>
      <c r="AL3364">
        <v>0</v>
      </c>
      <c r="AN3364">
        <v>7.2727272727272724E-2</v>
      </c>
      <c r="AP3364">
        <v>0.04</v>
      </c>
      <c r="AQ3364" s="9">
        <f>+AVERAGE(AL3348:AL3357)</f>
        <v>5.1487179487179492E-2</v>
      </c>
      <c r="AR3364" s="9">
        <f>+AVERAGE(AN3348:AN3357)</f>
        <v>0.10982019228108064</v>
      </c>
      <c r="AS3364" s="17">
        <f t="shared" ref="AS3364:AS3427" si="3053">+Q3363</f>
        <v>30</v>
      </c>
      <c r="AT3364" s="17">
        <f t="shared" ref="AT3364:AT3427" si="3054">+AL3363</f>
        <v>0</v>
      </c>
      <c r="AU3364" s="17">
        <f t="shared" ref="AU3364:AU3413" si="3055">+AN3363</f>
        <v>7.2727272727272724E-2</v>
      </c>
      <c r="AV3364" s="17">
        <f t="shared" ref="AV3364:AV3427" si="3056">+AP3363</f>
        <v>5.3333333333333337E-2</v>
      </c>
      <c r="AZ3364">
        <v>3.5</v>
      </c>
      <c r="BA3364" s="27">
        <v>0.875</v>
      </c>
      <c r="BB3364" s="17">
        <v>20</v>
      </c>
      <c r="BC3364" s="17">
        <v>1</v>
      </c>
      <c r="BD3364" s="17">
        <v>1</v>
      </c>
      <c r="BF3364">
        <v>0</v>
      </c>
      <c r="BG3364">
        <v>3</v>
      </c>
      <c r="BQ3364">
        <v>0.4</v>
      </c>
      <c r="BR3364">
        <v>0.2</v>
      </c>
      <c r="BS3364">
        <v>0.60833333333333328</v>
      </c>
      <c r="CK3364" s="23">
        <v>0.54545454545454541</v>
      </c>
      <c r="CL3364" s="23">
        <f t="shared" si="3048"/>
        <v>0</v>
      </c>
      <c r="CM3364" s="23">
        <f t="shared" si="3050"/>
        <v>0.15446153846153848</v>
      </c>
      <c r="CN3364" s="23">
        <f t="shared" si="3051"/>
        <v>0.32946057684324193</v>
      </c>
      <c r="CQ3364" s="4">
        <v>2</v>
      </c>
    </row>
    <row r="3365" spans="1:95" ht="11.25" customHeight="1">
      <c r="A3365" s="17">
        <v>31</v>
      </c>
      <c r="B3365" s="17">
        <v>3</v>
      </c>
      <c r="C3365" s="39">
        <v>11</v>
      </c>
      <c r="D3365" s="40">
        <v>0.46458333333333335</v>
      </c>
      <c r="E3365" s="17">
        <v>18</v>
      </c>
      <c r="F3365" s="9">
        <v>0</v>
      </c>
      <c r="G3365">
        <v>0</v>
      </c>
      <c r="H3365">
        <v>1</v>
      </c>
      <c r="I3365">
        <v>0</v>
      </c>
      <c r="J3365">
        <v>0</v>
      </c>
      <c r="K3365" s="5">
        <v>80</v>
      </c>
      <c r="L3365">
        <v>0</v>
      </c>
      <c r="M3365">
        <v>5</v>
      </c>
      <c r="N3365">
        <v>73</v>
      </c>
      <c r="O3365" s="17"/>
      <c r="P3365" s="17">
        <f t="shared" si="3049"/>
        <v>2</v>
      </c>
      <c r="Q3365" s="17">
        <v>35</v>
      </c>
      <c r="S3365" s="17">
        <v>0.14285714285714285</v>
      </c>
      <c r="T3365" s="17">
        <v>35</v>
      </c>
      <c r="U3365" s="17">
        <v>0</v>
      </c>
      <c r="V3365" s="17">
        <v>30</v>
      </c>
      <c r="W3365" s="17">
        <v>30</v>
      </c>
      <c r="X3365" s="17">
        <v>0</v>
      </c>
      <c r="Y3365" s="17"/>
      <c r="Z3365" s="17">
        <v>0</v>
      </c>
      <c r="AA3365" s="17">
        <v>157</v>
      </c>
      <c r="AB3365" s="17"/>
      <c r="AC3365" s="17">
        <v>0</v>
      </c>
      <c r="AD3365" s="17" t="s">
        <v>2085</v>
      </c>
      <c r="AE3365" s="17">
        <v>0.18181818181818182</v>
      </c>
      <c r="AF3365" s="17">
        <v>5</v>
      </c>
      <c r="AG3365" s="17"/>
      <c r="AL3365">
        <v>0.14857142857142858</v>
      </c>
      <c r="AN3365">
        <v>0</v>
      </c>
      <c r="AP3365">
        <v>0.34666666666666668</v>
      </c>
      <c r="AQ3365" s="9">
        <f>+AVERAGE(AL3348:AL3357)</f>
        <v>5.1487179487179492E-2</v>
      </c>
      <c r="AR3365" s="9">
        <f>+AVERAGE(AN3348:AN3357)</f>
        <v>0.10982019228108064</v>
      </c>
      <c r="AS3365" s="17">
        <f t="shared" si="3053"/>
        <v>5</v>
      </c>
      <c r="AT3365" s="17">
        <f t="shared" si="3054"/>
        <v>0</v>
      </c>
      <c r="AU3365" s="17">
        <f t="shared" si="3055"/>
        <v>7.2727272727272724E-2</v>
      </c>
      <c r="AV3365" s="17">
        <f t="shared" si="3056"/>
        <v>0.04</v>
      </c>
      <c r="AZ3365">
        <v>3.5</v>
      </c>
      <c r="BA3365" s="27">
        <v>0.875</v>
      </c>
      <c r="BB3365" s="17">
        <v>20</v>
      </c>
      <c r="BC3365" s="17">
        <v>1</v>
      </c>
      <c r="BD3365" s="17">
        <v>1</v>
      </c>
      <c r="BF3365">
        <v>0</v>
      </c>
      <c r="BG3365">
        <v>3</v>
      </c>
      <c r="BQ3365">
        <v>0.4</v>
      </c>
      <c r="BR3365">
        <v>0.2</v>
      </c>
      <c r="BS3365">
        <v>0.60833333333333328</v>
      </c>
      <c r="CK3365" s="23">
        <v>0.54545454545454541</v>
      </c>
      <c r="CL3365" s="23">
        <f t="shared" si="3048"/>
        <v>0</v>
      </c>
      <c r="CM3365" s="23">
        <f t="shared" si="3050"/>
        <v>0.15446153846153848</v>
      </c>
      <c r="CN3365" s="23">
        <f t="shared" si="3051"/>
        <v>0.32946057684324193</v>
      </c>
      <c r="CQ3365" s="4">
        <v>3</v>
      </c>
    </row>
    <row r="3366" spans="1:95" ht="11.25" customHeight="1">
      <c r="A3366" s="17">
        <v>31</v>
      </c>
      <c r="B3366" s="17">
        <v>3</v>
      </c>
      <c r="C3366" s="39">
        <v>11</v>
      </c>
      <c r="D3366" s="40">
        <v>0.46458333333333335</v>
      </c>
      <c r="E3366" s="17">
        <v>19</v>
      </c>
      <c r="F3366" s="9">
        <v>0</v>
      </c>
      <c r="G3366">
        <v>0</v>
      </c>
      <c r="H3366">
        <v>1</v>
      </c>
      <c r="I3366">
        <v>0</v>
      </c>
      <c r="J3366">
        <v>0</v>
      </c>
      <c r="K3366" s="5">
        <v>10</v>
      </c>
      <c r="L3366">
        <v>25</v>
      </c>
      <c r="M3366">
        <v>10</v>
      </c>
      <c r="N3366">
        <v>83</v>
      </c>
      <c r="O3366" s="17"/>
      <c r="P3366" s="17">
        <f t="shared" si="3049"/>
        <v>1</v>
      </c>
      <c r="Q3366" s="17">
        <v>50</v>
      </c>
      <c r="S3366" s="17">
        <v>0.2</v>
      </c>
      <c r="T3366" s="17">
        <v>75</v>
      </c>
      <c r="U3366" s="17">
        <v>35</v>
      </c>
      <c r="V3366" s="17">
        <v>30</v>
      </c>
      <c r="W3366" s="17">
        <v>30</v>
      </c>
      <c r="X3366" s="17">
        <v>30</v>
      </c>
      <c r="Y3366" s="17"/>
      <c r="Z3366" s="17">
        <v>10</v>
      </c>
      <c r="AA3366" s="17">
        <v>167</v>
      </c>
      <c r="AB3366" s="17"/>
      <c r="AC3366" s="17">
        <v>55</v>
      </c>
      <c r="AD3366" s="17">
        <v>0.18181818181818182</v>
      </c>
      <c r="AE3366" s="17" t="s">
        <v>2085</v>
      </c>
      <c r="AF3366" s="17">
        <v>10</v>
      </c>
      <c r="AG3366" s="17"/>
      <c r="AL3366">
        <v>0</v>
      </c>
      <c r="AN3366">
        <v>7.2727272727272724E-2</v>
      </c>
      <c r="AP3366">
        <v>7.2727272727272724E-2</v>
      </c>
      <c r="AQ3366" s="9">
        <f>+AVERAGE(AL3348:AL3357)</f>
        <v>5.1487179487179492E-2</v>
      </c>
      <c r="AR3366" s="9">
        <f>+AVERAGE(AN3348:AN3357)</f>
        <v>0.10982019228108064</v>
      </c>
      <c r="AS3366" s="17">
        <f t="shared" si="3053"/>
        <v>35</v>
      </c>
      <c r="AT3366" s="17">
        <f t="shared" si="3054"/>
        <v>0.14857142857142858</v>
      </c>
      <c r="AU3366" s="17">
        <f t="shared" si="3055"/>
        <v>0</v>
      </c>
      <c r="AV3366" s="17">
        <f t="shared" si="3056"/>
        <v>0.34666666666666668</v>
      </c>
      <c r="AZ3366">
        <v>3.5</v>
      </c>
      <c r="BA3366" s="27">
        <v>0.875</v>
      </c>
      <c r="BB3366" s="17">
        <v>20</v>
      </c>
      <c r="BC3366" s="17">
        <v>1</v>
      </c>
      <c r="BD3366" s="17">
        <v>1</v>
      </c>
      <c r="BF3366">
        <v>0</v>
      </c>
      <c r="BG3366">
        <v>3</v>
      </c>
      <c r="BQ3366">
        <v>0.4</v>
      </c>
      <c r="BR3366">
        <v>0.2</v>
      </c>
      <c r="BS3366">
        <v>0.60833333333333328</v>
      </c>
      <c r="CK3366" s="23" t="s">
        <v>2085</v>
      </c>
      <c r="CL3366" s="23">
        <f t="shared" si="3048"/>
        <v>0</v>
      </c>
      <c r="CM3366" s="23">
        <f t="shared" si="3050"/>
        <v>0.15446153846153848</v>
      </c>
      <c r="CN3366" s="23">
        <f t="shared" si="3051"/>
        <v>0.32946057684324193</v>
      </c>
      <c r="CQ3366" s="4">
        <v>3</v>
      </c>
    </row>
    <row r="3367" spans="1:95" ht="11.25" customHeight="1">
      <c r="A3367" s="17">
        <v>31</v>
      </c>
      <c r="B3367" s="17">
        <v>3</v>
      </c>
      <c r="C3367" s="39">
        <v>11</v>
      </c>
      <c r="D3367" s="40">
        <v>0.46458333333333335</v>
      </c>
      <c r="E3367" s="17">
        <v>20</v>
      </c>
      <c r="F3367" s="9">
        <v>0</v>
      </c>
      <c r="G3367">
        <v>0</v>
      </c>
      <c r="H3367">
        <v>1</v>
      </c>
      <c r="I3367">
        <v>0</v>
      </c>
      <c r="J3367">
        <v>0</v>
      </c>
      <c r="K3367" s="5">
        <v>10</v>
      </c>
      <c r="L3367">
        <v>65</v>
      </c>
      <c r="M3367">
        <v>1</v>
      </c>
      <c r="N3367">
        <v>84</v>
      </c>
      <c r="O3367" s="17"/>
      <c r="P3367" s="17">
        <f t="shared" si="3049"/>
        <v>0</v>
      </c>
      <c r="Q3367" s="17">
        <v>5</v>
      </c>
      <c r="S3367" s="17">
        <v>0.2</v>
      </c>
      <c r="T3367" s="17">
        <v>70</v>
      </c>
      <c r="U3367" s="17">
        <v>30</v>
      </c>
      <c r="V3367" s="17">
        <v>30</v>
      </c>
      <c r="W3367" s="17">
        <v>30</v>
      </c>
      <c r="X3367" s="17">
        <v>30</v>
      </c>
      <c r="Y3367" s="17"/>
      <c r="Z3367" s="17">
        <v>10</v>
      </c>
      <c r="AA3367" s="17">
        <v>177</v>
      </c>
      <c r="AB3367" s="17"/>
      <c r="AC3367" s="17">
        <v>55</v>
      </c>
      <c r="AD3367" s="17">
        <v>0.18181818181818182</v>
      </c>
      <c r="AE3367" s="17">
        <v>0.18181818181818182</v>
      </c>
      <c r="AF3367" s="17">
        <v>19</v>
      </c>
      <c r="AG3367" s="17">
        <v>126</v>
      </c>
      <c r="AL3367">
        <v>0</v>
      </c>
      <c r="AN3367">
        <v>7.2727272727272724E-2</v>
      </c>
      <c r="AP3367">
        <v>0.04</v>
      </c>
      <c r="AQ3367" s="9">
        <f>+AVERAGE(AL3348:AL3357)</f>
        <v>5.1487179487179492E-2</v>
      </c>
      <c r="AR3367" s="9">
        <f>+AVERAGE(AN3348:AN3357)</f>
        <v>0.10982019228108064</v>
      </c>
      <c r="AS3367" s="17">
        <f t="shared" si="3053"/>
        <v>50</v>
      </c>
      <c r="AT3367" s="17">
        <f t="shared" si="3054"/>
        <v>0</v>
      </c>
      <c r="AU3367" s="17">
        <f t="shared" si="3055"/>
        <v>7.2727272727272724E-2</v>
      </c>
      <c r="AV3367" s="17">
        <f t="shared" si="3056"/>
        <v>7.2727272727272724E-2</v>
      </c>
      <c r="AZ3367">
        <v>3.5</v>
      </c>
      <c r="BA3367" s="27">
        <v>0.875</v>
      </c>
      <c r="BB3367" s="17">
        <v>20</v>
      </c>
      <c r="BC3367" s="17">
        <v>1</v>
      </c>
      <c r="BD3367" s="17">
        <v>1</v>
      </c>
      <c r="BF3367">
        <v>0</v>
      </c>
      <c r="BG3367">
        <v>3</v>
      </c>
      <c r="BQ3367">
        <v>0.4</v>
      </c>
      <c r="BR3367">
        <v>0.2</v>
      </c>
      <c r="BS3367">
        <v>0.60833333333333328</v>
      </c>
      <c r="BW3367" s="9">
        <f>SUM(AF3358:AF3367)</f>
        <v>126</v>
      </c>
      <c r="BX3367" s="9"/>
      <c r="BY3367" s="9">
        <f t="shared" ref="BY3367" si="3057">SUM(BW3357,BW3367)</f>
        <v>293</v>
      </c>
      <c r="CK3367" s="23">
        <v>0.54545454545454541</v>
      </c>
      <c r="CL3367" s="23">
        <f t="shared" si="3048"/>
        <v>0</v>
      </c>
      <c r="CM3367" s="23">
        <f t="shared" si="3050"/>
        <v>0.15446153846153848</v>
      </c>
      <c r="CN3367" s="23">
        <f t="shared" si="3051"/>
        <v>0.32946057684324193</v>
      </c>
      <c r="CQ3367" s="4">
        <v>2</v>
      </c>
    </row>
    <row r="3368" spans="1:95" ht="11.25" customHeight="1">
      <c r="A3368" s="17">
        <v>31</v>
      </c>
      <c r="B3368" s="17">
        <v>4</v>
      </c>
      <c r="C3368" s="39">
        <v>6</v>
      </c>
      <c r="D3368" s="40">
        <v>0.25277777777777777</v>
      </c>
      <c r="E3368" s="17">
        <v>-2</v>
      </c>
      <c r="F3368" s="9">
        <v>0</v>
      </c>
      <c r="G3368">
        <v>0</v>
      </c>
      <c r="H3368">
        <v>0</v>
      </c>
      <c r="I3368">
        <v>0</v>
      </c>
      <c r="J3368">
        <v>0</v>
      </c>
      <c r="K3368" s="5">
        <v>25</v>
      </c>
      <c r="L3368">
        <v>50</v>
      </c>
      <c r="M3368">
        <v>7</v>
      </c>
      <c r="O3368" s="17"/>
      <c r="P3368" s="17">
        <f t="shared" si="3049"/>
        <v>1</v>
      </c>
      <c r="Q3368" s="17">
        <v>35</v>
      </c>
      <c r="S3368" s="17">
        <v>0.2</v>
      </c>
      <c r="T3368" s="17">
        <v>85</v>
      </c>
      <c r="U3368" s="17">
        <v>40</v>
      </c>
      <c r="V3368" s="17">
        <v>30</v>
      </c>
      <c r="W3368" s="17"/>
      <c r="X3368" s="17">
        <v>30</v>
      </c>
      <c r="Y3368" s="17"/>
      <c r="Z3368" s="17">
        <v>18</v>
      </c>
      <c r="AA3368" s="17"/>
      <c r="AB3368" s="17"/>
      <c r="AC3368" s="17">
        <v>46</v>
      </c>
      <c r="AD3368" s="17">
        <v>0.39130434782608697</v>
      </c>
      <c r="AE3368" s="17"/>
      <c r="AF3368" s="17">
        <v>21</v>
      </c>
      <c r="AG3368" s="17"/>
      <c r="AL3368">
        <v>0</v>
      </c>
      <c r="AN3368">
        <v>0.43478260869565222</v>
      </c>
      <c r="AP3368">
        <v>0.32786885245901637</v>
      </c>
      <c r="AQ3368" s="22"/>
      <c r="AR3368" s="22"/>
      <c r="AS3368" s="17">
        <f t="shared" si="3053"/>
        <v>5</v>
      </c>
      <c r="AT3368" s="17">
        <f t="shared" si="3054"/>
        <v>0</v>
      </c>
      <c r="AU3368" s="17">
        <f t="shared" si="3055"/>
        <v>7.2727272727272724E-2</v>
      </c>
      <c r="AV3368" s="17">
        <f t="shared" si="3056"/>
        <v>0.04</v>
      </c>
      <c r="AZ3368">
        <v>5</v>
      </c>
      <c r="BA3368" s="27">
        <v>0.83333333333333337</v>
      </c>
      <c r="BB3368" s="17">
        <v>19</v>
      </c>
      <c r="BC3368" s="17">
        <v>0</v>
      </c>
      <c r="BD3368" s="17">
        <v>0</v>
      </c>
      <c r="BF3368">
        <v>0</v>
      </c>
      <c r="BG3368">
        <v>1</v>
      </c>
      <c r="BQ3368">
        <v>0.4</v>
      </c>
      <c r="BR3368">
        <v>0.2</v>
      </c>
      <c r="BS3368">
        <v>0.60833333333333328</v>
      </c>
      <c r="CK3368" s="23" t="s">
        <v>2085</v>
      </c>
      <c r="CL3368" s="23">
        <f t="shared" si="3048"/>
        <v>0</v>
      </c>
      <c r="CM3368" s="23" t="str">
        <f t="shared" si="3050"/>
        <v/>
      </c>
      <c r="CN3368" s="23" t="str">
        <f t="shared" si="3051"/>
        <v/>
      </c>
      <c r="CQ3368" s="4">
        <v>3</v>
      </c>
    </row>
    <row r="3369" spans="1:95" ht="11.25" customHeight="1">
      <c r="A3369" s="17">
        <v>31</v>
      </c>
      <c r="B3369" s="17">
        <v>4</v>
      </c>
      <c r="C3369" s="39">
        <v>6</v>
      </c>
      <c r="D3369" s="40">
        <v>0.25277777777777777</v>
      </c>
      <c r="E3369" s="17">
        <v>-1</v>
      </c>
      <c r="F3369" s="9">
        <v>0</v>
      </c>
      <c r="G3369">
        <v>0</v>
      </c>
      <c r="H3369">
        <v>0</v>
      </c>
      <c r="I3369">
        <v>0</v>
      </c>
      <c r="J3369">
        <v>0</v>
      </c>
      <c r="K3369" s="5">
        <v>25</v>
      </c>
      <c r="L3369">
        <v>60</v>
      </c>
      <c r="M3369">
        <v>2</v>
      </c>
      <c r="O3369" s="17"/>
      <c r="P3369" s="17">
        <f t="shared" si="3049"/>
        <v>0</v>
      </c>
      <c r="Q3369" s="17">
        <v>10</v>
      </c>
      <c r="S3369" s="17">
        <v>0.2</v>
      </c>
      <c r="T3369" s="17">
        <v>70</v>
      </c>
      <c r="U3369" s="17">
        <v>30</v>
      </c>
      <c r="V3369" s="17">
        <v>30</v>
      </c>
      <c r="W3369" s="17">
        <v>30</v>
      </c>
      <c r="X3369" s="17">
        <v>30</v>
      </c>
      <c r="Y3369" s="17"/>
      <c r="Z3369" s="17">
        <v>15</v>
      </c>
      <c r="AA3369" s="17"/>
      <c r="AB3369" s="17"/>
      <c r="AC3369" s="17">
        <v>55</v>
      </c>
      <c r="AD3369" s="17">
        <v>0.27272727272727271</v>
      </c>
      <c r="AE3369" s="17">
        <v>0.39130434782608697</v>
      </c>
      <c r="AF3369" s="17">
        <v>23</v>
      </c>
      <c r="AG3369" s="17"/>
      <c r="AL3369">
        <v>0</v>
      </c>
      <c r="AN3369">
        <v>7.2727272727272724E-2</v>
      </c>
      <c r="AP3369">
        <v>4.2105263157894736E-2</v>
      </c>
      <c r="AQ3369" s="9"/>
      <c r="AR3369" s="9"/>
      <c r="AS3369" s="17">
        <f t="shared" si="3053"/>
        <v>35</v>
      </c>
      <c r="AT3369" s="17">
        <f t="shared" si="3054"/>
        <v>0</v>
      </c>
      <c r="AU3369" s="17">
        <f t="shared" si="3055"/>
        <v>0.43478260869565222</v>
      </c>
      <c r="AV3369" s="17">
        <f t="shared" si="3056"/>
        <v>0.32786885245901637</v>
      </c>
      <c r="AZ3369">
        <v>5</v>
      </c>
      <c r="BA3369" s="27">
        <v>0.83333333333333337</v>
      </c>
      <c r="BB3369" s="17">
        <v>19</v>
      </c>
      <c r="BC3369" s="17">
        <v>0</v>
      </c>
      <c r="BD3369" s="17">
        <v>0</v>
      </c>
      <c r="BF3369">
        <v>0</v>
      </c>
      <c r="BG3369">
        <v>1</v>
      </c>
      <c r="BQ3369">
        <v>0.4</v>
      </c>
      <c r="BR3369">
        <v>0.2</v>
      </c>
      <c r="BS3369">
        <v>0.60833333333333328</v>
      </c>
      <c r="CK3369" s="23">
        <v>1.5652173913043479</v>
      </c>
      <c r="CL3369" s="23">
        <f t="shared" si="3048"/>
        <v>0</v>
      </c>
      <c r="CM3369" s="23" t="str">
        <f t="shared" si="3050"/>
        <v/>
      </c>
      <c r="CN3369" s="23" t="str">
        <f t="shared" si="3051"/>
        <v/>
      </c>
      <c r="CQ3369" s="4">
        <v>2</v>
      </c>
    </row>
    <row r="3370" spans="1:95" ht="11.25" customHeight="1">
      <c r="A3370" s="17">
        <v>31</v>
      </c>
      <c r="B3370" s="17">
        <v>4</v>
      </c>
      <c r="C3370" s="39">
        <v>6</v>
      </c>
      <c r="D3370" s="40">
        <v>0.25277777777777777</v>
      </c>
      <c r="E3370" s="17">
        <v>1</v>
      </c>
      <c r="F3370" s="9">
        <v>0</v>
      </c>
      <c r="G3370">
        <v>0</v>
      </c>
      <c r="H3370">
        <v>0</v>
      </c>
      <c r="I3370">
        <v>0</v>
      </c>
      <c r="J3370">
        <v>0</v>
      </c>
      <c r="K3370" s="5">
        <v>25</v>
      </c>
      <c r="L3370">
        <v>75</v>
      </c>
      <c r="M3370">
        <v>0</v>
      </c>
      <c r="N3370">
        <v>0</v>
      </c>
      <c r="O3370" s="17"/>
      <c r="P3370" s="17">
        <f t="shared" si="3049"/>
        <v>0</v>
      </c>
      <c r="Q3370" s="17">
        <v>15</v>
      </c>
      <c r="S3370" s="17">
        <v>0</v>
      </c>
      <c r="T3370" s="17">
        <v>90</v>
      </c>
      <c r="U3370" s="17">
        <v>40</v>
      </c>
      <c r="V3370" s="17">
        <v>30</v>
      </c>
      <c r="W3370" s="17">
        <v>30</v>
      </c>
      <c r="X3370" s="17">
        <v>30</v>
      </c>
      <c r="Y3370" s="17"/>
      <c r="Z3370" s="17">
        <v>10</v>
      </c>
      <c r="AA3370" s="17">
        <v>10</v>
      </c>
      <c r="AB3370" s="17"/>
      <c r="AC3370" s="17">
        <v>50</v>
      </c>
      <c r="AD3370" s="17">
        <v>0.2</v>
      </c>
      <c r="AE3370" s="17"/>
      <c r="AF3370" s="17">
        <v>20</v>
      </c>
      <c r="AG3370" s="17"/>
      <c r="AL3370">
        <v>0.45333333333333331</v>
      </c>
      <c r="AN3370">
        <v>0</v>
      </c>
      <c r="AP3370">
        <v>0.08</v>
      </c>
      <c r="AQ3370" s="9"/>
      <c r="AR3370" s="9"/>
      <c r="AS3370" s="17">
        <f t="shared" si="3053"/>
        <v>10</v>
      </c>
      <c r="AT3370" s="17">
        <f t="shared" si="3054"/>
        <v>0</v>
      </c>
      <c r="AU3370" s="17">
        <f t="shared" si="3055"/>
        <v>7.2727272727272724E-2</v>
      </c>
      <c r="AV3370" s="17">
        <f t="shared" si="3056"/>
        <v>4.2105263157894736E-2</v>
      </c>
      <c r="AZ3370">
        <v>5</v>
      </c>
      <c r="BA3370" s="27">
        <v>0.83333333333333337</v>
      </c>
      <c r="BB3370" s="17">
        <v>19</v>
      </c>
      <c r="BC3370" s="17">
        <v>0</v>
      </c>
      <c r="BD3370" s="17">
        <v>0</v>
      </c>
      <c r="BF3370">
        <v>0</v>
      </c>
      <c r="BG3370">
        <v>1</v>
      </c>
      <c r="BQ3370">
        <v>0.4</v>
      </c>
      <c r="BR3370">
        <v>0.2</v>
      </c>
      <c r="BS3370">
        <v>0.60833333333333328</v>
      </c>
      <c r="CK3370" s="23" t="s">
        <v>2085</v>
      </c>
      <c r="CL3370" s="23">
        <f t="shared" si="3048"/>
        <v>0</v>
      </c>
      <c r="CM3370" s="23" t="str">
        <f t="shared" si="3050"/>
        <v/>
      </c>
      <c r="CN3370" s="23" t="str">
        <f t="shared" si="3051"/>
        <v/>
      </c>
      <c r="CQ3370" s="4">
        <v>5</v>
      </c>
    </row>
    <row r="3371" spans="1:95" ht="11.25" customHeight="1">
      <c r="A3371" s="17">
        <v>31</v>
      </c>
      <c r="B3371" s="17">
        <v>4</v>
      </c>
      <c r="C3371" s="39">
        <v>6</v>
      </c>
      <c r="D3371" s="40">
        <v>0.25277777777777777</v>
      </c>
      <c r="E3371" s="17">
        <v>2</v>
      </c>
      <c r="F3371" s="9">
        <v>0</v>
      </c>
      <c r="G3371">
        <v>0</v>
      </c>
      <c r="H3371">
        <v>0</v>
      </c>
      <c r="I3371">
        <v>0</v>
      </c>
      <c r="J3371">
        <v>0</v>
      </c>
      <c r="K3371" s="5">
        <v>25</v>
      </c>
      <c r="L3371">
        <v>65</v>
      </c>
      <c r="M3371">
        <v>1</v>
      </c>
      <c r="N3371">
        <v>1</v>
      </c>
      <c r="O3371" s="17"/>
      <c r="P3371" s="17">
        <f t="shared" si="3049"/>
        <v>0</v>
      </c>
      <c r="Q3371" s="17">
        <v>5</v>
      </c>
      <c r="S3371" s="17">
        <v>0.2</v>
      </c>
      <c r="T3371" s="17">
        <v>70</v>
      </c>
      <c r="U3371" s="17">
        <v>30</v>
      </c>
      <c r="V3371" s="17">
        <v>30</v>
      </c>
      <c r="W3371" s="17">
        <v>30</v>
      </c>
      <c r="X3371" s="17">
        <v>30</v>
      </c>
      <c r="Y3371" s="17"/>
      <c r="Z3371" s="17">
        <v>10</v>
      </c>
      <c r="AA3371" s="17">
        <v>20</v>
      </c>
      <c r="AB3371" s="17"/>
      <c r="AC3371" s="17">
        <v>55</v>
      </c>
      <c r="AD3371" s="17">
        <v>0.18181818181818182</v>
      </c>
      <c r="AE3371" s="17">
        <v>0.2</v>
      </c>
      <c r="AF3371" s="17">
        <v>19</v>
      </c>
      <c r="AG3371" s="17"/>
      <c r="AL3371">
        <v>0</v>
      </c>
      <c r="AN3371">
        <v>7.2727272727272724E-2</v>
      </c>
      <c r="AP3371">
        <v>0.04</v>
      </c>
      <c r="AQ3371" s="9"/>
      <c r="AR3371" s="9"/>
      <c r="AS3371" s="17">
        <f t="shared" si="3053"/>
        <v>15</v>
      </c>
      <c r="AT3371" s="17">
        <f t="shared" si="3054"/>
        <v>0.45333333333333331</v>
      </c>
      <c r="AU3371" s="17">
        <f t="shared" si="3055"/>
        <v>0</v>
      </c>
      <c r="AV3371" s="17">
        <f t="shared" si="3056"/>
        <v>0.08</v>
      </c>
      <c r="AZ3371">
        <v>5</v>
      </c>
      <c r="BA3371" s="27">
        <v>0.83333333333333337</v>
      </c>
      <c r="BB3371" s="17">
        <v>19</v>
      </c>
      <c r="BC3371" s="17">
        <v>0</v>
      </c>
      <c r="BD3371" s="17">
        <v>0</v>
      </c>
      <c r="BF3371">
        <v>0</v>
      </c>
      <c r="BG3371">
        <v>1</v>
      </c>
      <c r="BQ3371">
        <v>0.4</v>
      </c>
      <c r="BR3371">
        <v>0.2</v>
      </c>
      <c r="BS3371">
        <v>0.60833333333333328</v>
      </c>
      <c r="CK3371" s="23">
        <v>0.8</v>
      </c>
      <c r="CL3371" s="23">
        <f t="shared" si="3048"/>
        <v>0</v>
      </c>
      <c r="CM3371" s="23" t="str">
        <f t="shared" si="3050"/>
        <v/>
      </c>
      <c r="CN3371" s="23" t="str">
        <f t="shared" si="3051"/>
        <v/>
      </c>
      <c r="CQ3371" s="4">
        <v>3</v>
      </c>
    </row>
    <row r="3372" spans="1:95" ht="11.25" customHeight="1">
      <c r="A3372" s="17">
        <v>31</v>
      </c>
      <c r="B3372" s="17">
        <v>4</v>
      </c>
      <c r="C3372" s="39">
        <v>6</v>
      </c>
      <c r="D3372" s="40">
        <v>0.25277777777777777</v>
      </c>
      <c r="E3372" s="17">
        <v>3</v>
      </c>
      <c r="F3372" s="9">
        <v>0</v>
      </c>
      <c r="G3372">
        <v>0</v>
      </c>
      <c r="H3372">
        <v>0</v>
      </c>
      <c r="I3372">
        <v>0</v>
      </c>
      <c r="J3372">
        <v>0</v>
      </c>
      <c r="K3372" s="5">
        <v>25</v>
      </c>
      <c r="L3372">
        <v>45</v>
      </c>
      <c r="M3372">
        <v>5</v>
      </c>
      <c r="N3372">
        <v>6</v>
      </c>
      <c r="O3372" s="17"/>
      <c r="P3372" s="17">
        <f t="shared" si="3049"/>
        <v>2</v>
      </c>
      <c r="Q3372" s="17">
        <v>25</v>
      </c>
      <c r="S3372" s="17">
        <v>0.2</v>
      </c>
      <c r="T3372" s="17">
        <v>70</v>
      </c>
      <c r="U3372" s="17">
        <v>30</v>
      </c>
      <c r="V3372" s="17">
        <v>30</v>
      </c>
      <c r="W3372" s="17">
        <v>30</v>
      </c>
      <c r="X3372" s="17">
        <v>30</v>
      </c>
      <c r="Y3372" s="17"/>
      <c r="Z3372" s="17">
        <v>10</v>
      </c>
      <c r="AA3372" s="17">
        <v>30</v>
      </c>
      <c r="AB3372" s="17"/>
      <c r="AC3372" s="17">
        <v>49</v>
      </c>
      <c r="AD3372" s="17">
        <v>0.20408163265306123</v>
      </c>
      <c r="AE3372" s="17">
        <v>0.18181818181818182</v>
      </c>
      <c r="AF3372" s="17">
        <v>15</v>
      </c>
      <c r="AG3372" s="17"/>
      <c r="AL3372">
        <v>0</v>
      </c>
      <c r="AN3372">
        <v>0.17959183673469387</v>
      </c>
      <c r="AP3372">
        <v>0.11891891891891893</v>
      </c>
      <c r="AQ3372" s="9"/>
      <c r="AR3372" s="9"/>
      <c r="AS3372" s="17">
        <f t="shared" si="3053"/>
        <v>5</v>
      </c>
      <c r="AT3372" s="17">
        <f t="shared" si="3054"/>
        <v>0</v>
      </c>
      <c r="AU3372" s="17">
        <f t="shared" si="3055"/>
        <v>7.2727272727272724E-2</v>
      </c>
      <c r="AV3372" s="17">
        <f t="shared" si="3056"/>
        <v>0.04</v>
      </c>
      <c r="AZ3372">
        <v>5</v>
      </c>
      <c r="BA3372" s="27">
        <v>0.83333333333333337</v>
      </c>
      <c r="BB3372" s="17">
        <v>19</v>
      </c>
      <c r="BC3372" s="17">
        <v>0</v>
      </c>
      <c r="BD3372" s="17">
        <v>0</v>
      </c>
      <c r="BF3372">
        <v>0</v>
      </c>
      <c r="BG3372">
        <v>1</v>
      </c>
      <c r="BQ3372">
        <v>0.4</v>
      </c>
      <c r="BR3372">
        <v>0.2</v>
      </c>
      <c r="BS3372">
        <v>0.60833333333333328</v>
      </c>
      <c r="CK3372" s="23">
        <v>0.72727272727272729</v>
      </c>
      <c r="CL3372" s="23">
        <f t="shared" si="3048"/>
        <v>0</v>
      </c>
      <c r="CM3372" s="23" t="str">
        <f t="shared" si="3050"/>
        <v/>
      </c>
      <c r="CN3372" s="23" t="str">
        <f t="shared" si="3051"/>
        <v/>
      </c>
      <c r="CQ3372" s="4">
        <v>4</v>
      </c>
    </row>
    <row r="3373" spans="1:95" ht="11.25" customHeight="1">
      <c r="A3373" s="17">
        <v>31</v>
      </c>
      <c r="B3373" s="17">
        <v>4</v>
      </c>
      <c r="C3373" s="39">
        <v>6</v>
      </c>
      <c r="D3373" s="40">
        <v>0.25277777777777777</v>
      </c>
      <c r="E3373" s="17">
        <v>4</v>
      </c>
      <c r="F3373" s="9">
        <v>0</v>
      </c>
      <c r="G3373">
        <v>0</v>
      </c>
      <c r="H3373">
        <v>0</v>
      </c>
      <c r="I3373">
        <v>0</v>
      </c>
      <c r="J3373">
        <v>0</v>
      </c>
      <c r="K3373" s="5">
        <v>25</v>
      </c>
      <c r="L3373">
        <v>45</v>
      </c>
      <c r="M3373">
        <v>5</v>
      </c>
      <c r="N3373">
        <v>11</v>
      </c>
      <c r="O3373" s="17"/>
      <c r="P3373" s="17">
        <f t="shared" si="3049"/>
        <v>2</v>
      </c>
      <c r="Q3373" s="17">
        <v>26</v>
      </c>
      <c r="S3373" s="17">
        <v>0.19230769230769232</v>
      </c>
      <c r="T3373" s="17">
        <v>71</v>
      </c>
      <c r="U3373" s="17">
        <v>35</v>
      </c>
      <c r="V3373" s="17">
        <v>30</v>
      </c>
      <c r="W3373" s="17">
        <v>30</v>
      </c>
      <c r="X3373" s="17">
        <v>30</v>
      </c>
      <c r="Y3373" s="17"/>
      <c r="Z3373" s="17">
        <v>15</v>
      </c>
      <c r="AA3373" s="17">
        <v>45</v>
      </c>
      <c r="AB3373" s="17"/>
      <c r="AC3373" s="17">
        <v>55</v>
      </c>
      <c r="AD3373" s="17">
        <v>0.27272727272727271</v>
      </c>
      <c r="AE3373" s="17">
        <v>0.20408163265306123</v>
      </c>
      <c r="AF3373" s="17">
        <v>20</v>
      </c>
      <c r="AG3373" s="17"/>
      <c r="AL3373">
        <v>3.0769230769230771E-2</v>
      </c>
      <c r="AN3373">
        <v>7.2727272727272724E-2</v>
      </c>
      <c r="AP3373">
        <v>6.0759493670886074E-2</v>
      </c>
      <c r="AQ3373" s="9"/>
      <c r="AR3373" s="9"/>
      <c r="AS3373" s="17">
        <f t="shared" si="3053"/>
        <v>25</v>
      </c>
      <c r="AT3373" s="17">
        <f t="shared" si="3054"/>
        <v>0</v>
      </c>
      <c r="AU3373" s="17">
        <f t="shared" si="3055"/>
        <v>0.17959183673469387</v>
      </c>
      <c r="AV3373" s="17">
        <f t="shared" si="3056"/>
        <v>0.11891891891891893</v>
      </c>
      <c r="AZ3373">
        <v>5</v>
      </c>
      <c r="BA3373" s="27">
        <v>0.83333333333333337</v>
      </c>
      <c r="BB3373" s="17">
        <v>19</v>
      </c>
      <c r="BC3373" s="17">
        <v>0</v>
      </c>
      <c r="BD3373" s="17">
        <v>0</v>
      </c>
      <c r="BF3373">
        <v>0</v>
      </c>
      <c r="BG3373">
        <v>1</v>
      </c>
      <c r="BQ3373">
        <v>0.4</v>
      </c>
      <c r="BR3373">
        <v>0.2</v>
      </c>
      <c r="BS3373">
        <v>0.60833333333333328</v>
      </c>
      <c r="CK3373" s="23">
        <v>0.81632653061224492</v>
      </c>
      <c r="CL3373" s="23">
        <f t="shared" si="3048"/>
        <v>0</v>
      </c>
      <c r="CM3373" s="23" t="str">
        <f t="shared" si="3050"/>
        <v/>
      </c>
      <c r="CN3373" s="23" t="str">
        <f t="shared" si="3051"/>
        <v/>
      </c>
      <c r="CQ3373" s="4">
        <v>3</v>
      </c>
    </row>
    <row r="3374" spans="1:95" ht="11.25" customHeight="1">
      <c r="A3374" s="17">
        <v>31</v>
      </c>
      <c r="B3374" s="17">
        <v>4</v>
      </c>
      <c r="C3374" s="39">
        <v>6</v>
      </c>
      <c r="D3374" s="40">
        <v>0.25277777777777777</v>
      </c>
      <c r="E3374" s="17">
        <v>5</v>
      </c>
      <c r="F3374" s="9">
        <v>0</v>
      </c>
      <c r="G3374">
        <v>0</v>
      </c>
      <c r="H3374">
        <v>0</v>
      </c>
      <c r="I3374">
        <v>0</v>
      </c>
      <c r="J3374">
        <v>0</v>
      </c>
      <c r="K3374" s="5">
        <v>25</v>
      </c>
      <c r="L3374">
        <v>46</v>
      </c>
      <c r="M3374">
        <v>5</v>
      </c>
      <c r="N3374">
        <v>16</v>
      </c>
      <c r="O3374" s="17"/>
      <c r="P3374" s="17">
        <f t="shared" si="3049"/>
        <v>2</v>
      </c>
      <c r="Q3374" s="17">
        <v>25</v>
      </c>
      <c r="S3374" s="17">
        <v>0.2</v>
      </c>
      <c r="T3374" s="17">
        <v>71</v>
      </c>
      <c r="U3374" s="17">
        <v>35</v>
      </c>
      <c r="V3374" s="17">
        <v>30</v>
      </c>
      <c r="W3374" s="17">
        <v>30</v>
      </c>
      <c r="X3374" s="17">
        <v>30</v>
      </c>
      <c r="Y3374" s="17"/>
      <c r="Z3374" s="17">
        <v>15</v>
      </c>
      <c r="AA3374" s="17">
        <v>60</v>
      </c>
      <c r="AB3374" s="17"/>
      <c r="AC3374" s="17">
        <v>55</v>
      </c>
      <c r="AD3374" s="17">
        <v>0.27272727272727271</v>
      </c>
      <c r="AE3374" s="17">
        <v>0.27272727272727271</v>
      </c>
      <c r="AF3374" s="17">
        <v>20</v>
      </c>
      <c r="AG3374" s="17"/>
      <c r="AL3374">
        <v>0</v>
      </c>
      <c r="AN3374">
        <v>7.2727272727272724E-2</v>
      </c>
      <c r="AP3374">
        <v>0.05</v>
      </c>
      <c r="AQ3374" s="9"/>
      <c r="AR3374" s="9"/>
      <c r="AS3374" s="17">
        <f t="shared" si="3053"/>
        <v>26</v>
      </c>
      <c r="AT3374" s="17">
        <f t="shared" si="3054"/>
        <v>3.0769230769230771E-2</v>
      </c>
      <c r="AU3374" s="17">
        <f t="shared" si="3055"/>
        <v>7.2727272727272724E-2</v>
      </c>
      <c r="AV3374" s="17">
        <f t="shared" si="3056"/>
        <v>6.0759493670886074E-2</v>
      </c>
      <c r="AZ3374">
        <v>5</v>
      </c>
      <c r="BA3374" s="27">
        <v>0.83333333333333337</v>
      </c>
      <c r="BB3374" s="17">
        <v>19</v>
      </c>
      <c r="BC3374" s="17">
        <v>0</v>
      </c>
      <c r="BD3374" s="17">
        <v>0</v>
      </c>
      <c r="BF3374">
        <v>0</v>
      </c>
      <c r="BG3374">
        <v>1</v>
      </c>
      <c r="BQ3374">
        <v>0.4</v>
      </c>
      <c r="BR3374">
        <v>0.2</v>
      </c>
      <c r="BS3374">
        <v>0.60833333333333328</v>
      </c>
      <c r="CK3374" s="23">
        <v>1.0909090909090908</v>
      </c>
      <c r="CL3374" s="23">
        <f t="shared" si="3048"/>
        <v>0</v>
      </c>
      <c r="CM3374" s="23" t="str">
        <f t="shared" si="3050"/>
        <v/>
      </c>
      <c r="CN3374" s="23" t="str">
        <f t="shared" si="3051"/>
        <v/>
      </c>
      <c r="CQ3374" s="4">
        <v>3</v>
      </c>
    </row>
    <row r="3375" spans="1:95" ht="11.25" customHeight="1">
      <c r="A3375" s="17">
        <v>31</v>
      </c>
      <c r="B3375" s="17">
        <v>4</v>
      </c>
      <c r="C3375" s="39">
        <v>6</v>
      </c>
      <c r="D3375" s="40">
        <v>0.25277777777777777</v>
      </c>
      <c r="E3375" s="17">
        <v>6</v>
      </c>
      <c r="F3375" s="9">
        <v>0</v>
      </c>
      <c r="G3375">
        <v>0</v>
      </c>
      <c r="H3375">
        <v>0</v>
      </c>
      <c r="I3375">
        <v>0</v>
      </c>
      <c r="J3375">
        <v>0</v>
      </c>
      <c r="K3375" s="5">
        <v>25</v>
      </c>
      <c r="L3375">
        <v>46</v>
      </c>
      <c r="M3375">
        <v>5</v>
      </c>
      <c r="N3375">
        <v>21</v>
      </c>
      <c r="O3375" s="17"/>
      <c r="P3375" s="17">
        <f t="shared" si="3049"/>
        <v>2</v>
      </c>
      <c r="Q3375" s="17">
        <v>25</v>
      </c>
      <c r="S3375" s="17">
        <v>0.2</v>
      </c>
      <c r="T3375" s="17">
        <v>71</v>
      </c>
      <c r="U3375" s="17">
        <v>35</v>
      </c>
      <c r="V3375" s="17">
        <v>30</v>
      </c>
      <c r="W3375" s="17">
        <v>30</v>
      </c>
      <c r="X3375" s="17">
        <v>30</v>
      </c>
      <c r="Y3375" s="17"/>
      <c r="Z3375" s="17">
        <v>10</v>
      </c>
      <c r="AA3375" s="17">
        <v>70</v>
      </c>
      <c r="AB3375" s="17"/>
      <c r="AC3375" s="17">
        <v>38</v>
      </c>
      <c r="AD3375" s="17">
        <v>0.26315789473684209</v>
      </c>
      <c r="AE3375" s="17">
        <v>0.27272727272727271</v>
      </c>
      <c r="AF3375" s="17">
        <v>15</v>
      </c>
      <c r="AG3375" s="17"/>
      <c r="AL3375">
        <v>0</v>
      </c>
      <c r="AN3375">
        <v>0.18947368421052632</v>
      </c>
      <c r="AP3375">
        <v>0.11428571428571428</v>
      </c>
      <c r="AQ3375" s="9"/>
      <c r="AR3375" s="9"/>
      <c r="AS3375" s="17">
        <f t="shared" si="3053"/>
        <v>25</v>
      </c>
      <c r="AT3375" s="17">
        <f t="shared" si="3054"/>
        <v>0</v>
      </c>
      <c r="AU3375" s="17">
        <f t="shared" si="3055"/>
        <v>7.2727272727272724E-2</v>
      </c>
      <c r="AV3375" s="17">
        <f t="shared" si="3056"/>
        <v>0.05</v>
      </c>
      <c r="AZ3375">
        <v>5</v>
      </c>
      <c r="BA3375" s="27">
        <v>0.83333333333333337</v>
      </c>
      <c r="BB3375" s="17">
        <v>19</v>
      </c>
      <c r="BC3375" s="17">
        <v>0</v>
      </c>
      <c r="BD3375" s="17">
        <v>0</v>
      </c>
      <c r="BF3375">
        <v>0</v>
      </c>
      <c r="BG3375">
        <v>1</v>
      </c>
      <c r="BQ3375">
        <v>0.4</v>
      </c>
      <c r="BR3375">
        <v>0.2</v>
      </c>
      <c r="BS3375">
        <v>0.60833333333333328</v>
      </c>
      <c r="CK3375" s="23">
        <v>1.0909090909090908</v>
      </c>
      <c r="CL3375" s="23">
        <f t="shared" si="3048"/>
        <v>0</v>
      </c>
      <c r="CM3375" s="23" t="str">
        <f t="shared" si="3050"/>
        <v/>
      </c>
      <c r="CN3375" s="23" t="str">
        <f t="shared" si="3051"/>
        <v/>
      </c>
      <c r="CQ3375" s="4">
        <v>5</v>
      </c>
    </row>
    <row r="3376" spans="1:95" ht="11.25" customHeight="1">
      <c r="A3376" s="17">
        <v>31</v>
      </c>
      <c r="B3376" s="17">
        <v>4</v>
      </c>
      <c r="C3376" s="39">
        <v>6</v>
      </c>
      <c r="D3376" s="40">
        <v>0.25277777777777777</v>
      </c>
      <c r="E3376" s="17">
        <v>7</v>
      </c>
      <c r="F3376" s="9">
        <v>0</v>
      </c>
      <c r="G3376">
        <v>0</v>
      </c>
      <c r="H3376">
        <v>0</v>
      </c>
      <c r="I3376">
        <v>0</v>
      </c>
      <c r="J3376">
        <v>0</v>
      </c>
      <c r="K3376" s="5">
        <v>25</v>
      </c>
      <c r="L3376">
        <v>46</v>
      </c>
      <c r="M3376">
        <v>5</v>
      </c>
      <c r="N3376">
        <v>26</v>
      </c>
      <c r="O3376" s="17"/>
      <c r="P3376" s="17">
        <f t="shared" si="3049"/>
        <v>2</v>
      </c>
      <c r="Q3376" s="17">
        <v>26</v>
      </c>
      <c r="S3376" s="17">
        <v>0.19230769230769232</v>
      </c>
      <c r="T3376" s="17">
        <v>72</v>
      </c>
      <c r="U3376" s="17">
        <v>35</v>
      </c>
      <c r="V3376" s="17">
        <v>30</v>
      </c>
      <c r="W3376" s="17">
        <v>30</v>
      </c>
      <c r="X3376" s="17">
        <v>30</v>
      </c>
      <c r="Y3376" s="17"/>
      <c r="Z3376" s="17">
        <v>4</v>
      </c>
      <c r="AA3376" s="17">
        <v>74</v>
      </c>
      <c r="AB3376" s="17"/>
      <c r="AC3376" s="17">
        <v>32</v>
      </c>
      <c r="AD3376" s="17">
        <v>0.125</v>
      </c>
      <c r="AE3376" s="17">
        <v>0.26315789473684209</v>
      </c>
      <c r="AF3376" s="17">
        <v>9</v>
      </c>
      <c r="AG3376" s="17"/>
      <c r="AL3376">
        <v>3.0769230769230771E-2</v>
      </c>
      <c r="AN3376">
        <v>0.22500000000000001</v>
      </c>
      <c r="AP3376">
        <v>0.12142857142857143</v>
      </c>
      <c r="AQ3376" s="9"/>
      <c r="AR3376" s="9"/>
      <c r="AS3376" s="17">
        <f t="shared" si="3053"/>
        <v>25</v>
      </c>
      <c r="AT3376" s="17">
        <f t="shared" si="3054"/>
        <v>0</v>
      </c>
      <c r="AU3376" s="17">
        <f t="shared" si="3055"/>
        <v>0.18947368421052632</v>
      </c>
      <c r="AV3376" s="17">
        <f t="shared" si="3056"/>
        <v>0.11428571428571428</v>
      </c>
      <c r="AZ3376">
        <v>5</v>
      </c>
      <c r="BA3376" s="27">
        <v>0.83333333333333337</v>
      </c>
      <c r="BB3376" s="17">
        <v>19</v>
      </c>
      <c r="BC3376" s="17">
        <v>0</v>
      </c>
      <c r="BD3376" s="17">
        <v>0</v>
      </c>
      <c r="BF3376">
        <v>0</v>
      </c>
      <c r="BG3376">
        <v>1</v>
      </c>
      <c r="BQ3376">
        <v>0.4</v>
      </c>
      <c r="BR3376">
        <v>0.2</v>
      </c>
      <c r="BS3376">
        <v>0.60833333333333328</v>
      </c>
      <c r="CK3376" s="23">
        <v>1.0526315789473684</v>
      </c>
      <c r="CL3376" s="23">
        <f t="shared" si="3048"/>
        <v>0</v>
      </c>
      <c r="CM3376" s="23" t="str">
        <f t="shared" si="3050"/>
        <v/>
      </c>
      <c r="CN3376" s="23" t="str">
        <f t="shared" si="3051"/>
        <v/>
      </c>
      <c r="CQ3376" s="4">
        <v>5</v>
      </c>
    </row>
    <row r="3377" spans="1:95" ht="11.25" customHeight="1">
      <c r="A3377" s="17">
        <v>31</v>
      </c>
      <c r="B3377" s="17">
        <v>4</v>
      </c>
      <c r="C3377" s="39">
        <v>6</v>
      </c>
      <c r="D3377" s="40">
        <v>0.25277777777777777</v>
      </c>
      <c r="E3377" s="17">
        <v>8</v>
      </c>
      <c r="F3377" s="9">
        <v>0</v>
      </c>
      <c r="G3377">
        <v>0</v>
      </c>
      <c r="H3377">
        <v>0</v>
      </c>
      <c r="I3377">
        <v>0</v>
      </c>
      <c r="J3377">
        <v>0</v>
      </c>
      <c r="K3377" s="5">
        <v>25</v>
      </c>
      <c r="L3377">
        <v>47</v>
      </c>
      <c r="M3377">
        <v>5</v>
      </c>
      <c r="N3377">
        <v>31</v>
      </c>
      <c r="O3377" s="17"/>
      <c r="P3377" s="17">
        <f t="shared" si="3049"/>
        <v>2</v>
      </c>
      <c r="Q3377" s="17">
        <v>25</v>
      </c>
      <c r="S3377" s="17">
        <v>0.2</v>
      </c>
      <c r="T3377" s="17">
        <v>72</v>
      </c>
      <c r="U3377" s="17">
        <v>35</v>
      </c>
      <c r="V3377" s="17">
        <v>30</v>
      </c>
      <c r="W3377" s="17">
        <v>30</v>
      </c>
      <c r="X3377" s="17">
        <v>30</v>
      </c>
      <c r="Y3377" s="17"/>
      <c r="Z3377" s="17">
        <v>10</v>
      </c>
      <c r="AA3377" s="17">
        <v>84</v>
      </c>
      <c r="AB3377" s="17"/>
      <c r="AC3377" s="17">
        <v>41</v>
      </c>
      <c r="AD3377" s="17">
        <v>0.24390243902439024</v>
      </c>
      <c r="AE3377" s="17">
        <v>0.125</v>
      </c>
      <c r="AF3377" s="17">
        <v>15</v>
      </c>
      <c r="AG3377" s="17"/>
      <c r="AL3377">
        <v>0</v>
      </c>
      <c r="AN3377">
        <v>0.17560975609756099</v>
      </c>
      <c r="AP3377">
        <v>0.10909090909090909</v>
      </c>
      <c r="AQ3377" s="9"/>
      <c r="AR3377" s="9"/>
      <c r="AS3377" s="17">
        <f t="shared" si="3053"/>
        <v>26</v>
      </c>
      <c r="AT3377" s="17">
        <f t="shared" si="3054"/>
        <v>3.0769230769230771E-2</v>
      </c>
      <c r="AU3377" s="17">
        <f t="shared" si="3055"/>
        <v>0.22500000000000001</v>
      </c>
      <c r="AV3377" s="17">
        <f t="shared" si="3056"/>
        <v>0.12142857142857143</v>
      </c>
      <c r="AZ3377">
        <v>5</v>
      </c>
      <c r="BA3377" s="27">
        <v>0.83333333333333337</v>
      </c>
      <c r="BB3377" s="17">
        <v>19</v>
      </c>
      <c r="BC3377" s="17">
        <v>0</v>
      </c>
      <c r="BD3377" s="17">
        <v>0</v>
      </c>
      <c r="BF3377">
        <v>0</v>
      </c>
      <c r="BG3377">
        <v>1</v>
      </c>
      <c r="BQ3377">
        <v>0.4</v>
      </c>
      <c r="BR3377">
        <v>0.2</v>
      </c>
      <c r="BS3377">
        <v>0.60833333333333328</v>
      </c>
      <c r="CK3377" s="23">
        <v>0.5</v>
      </c>
      <c r="CL3377" s="23">
        <f t="shared" si="3048"/>
        <v>0</v>
      </c>
      <c r="CM3377" s="23" t="str">
        <f t="shared" si="3050"/>
        <v/>
      </c>
      <c r="CN3377" s="23" t="str">
        <f t="shared" si="3051"/>
        <v/>
      </c>
      <c r="CQ3377" s="4">
        <v>3</v>
      </c>
    </row>
    <row r="3378" spans="1:95" ht="11.25" customHeight="1">
      <c r="A3378" s="17">
        <v>31</v>
      </c>
      <c r="B3378" s="17">
        <v>4</v>
      </c>
      <c r="C3378" s="39">
        <v>6</v>
      </c>
      <c r="D3378" s="40">
        <v>0.25277777777777777</v>
      </c>
      <c r="E3378" s="17">
        <v>9</v>
      </c>
      <c r="F3378" s="9">
        <v>0</v>
      </c>
      <c r="G3378">
        <v>0</v>
      </c>
      <c r="H3378">
        <v>0</v>
      </c>
      <c r="I3378">
        <v>0</v>
      </c>
      <c r="J3378">
        <v>0</v>
      </c>
      <c r="K3378" s="5">
        <v>25</v>
      </c>
      <c r="L3378">
        <v>47</v>
      </c>
      <c r="M3378">
        <v>5</v>
      </c>
      <c r="N3378">
        <v>36</v>
      </c>
      <c r="O3378" s="17"/>
      <c r="P3378" s="17">
        <f t="shared" si="3049"/>
        <v>2</v>
      </c>
      <c r="Q3378" s="17">
        <v>25</v>
      </c>
      <c r="S3378" s="17">
        <v>0.2</v>
      </c>
      <c r="T3378" s="17">
        <v>72</v>
      </c>
      <c r="U3378" s="17">
        <v>35</v>
      </c>
      <c r="V3378" s="17">
        <v>30</v>
      </c>
      <c r="W3378" s="17">
        <v>30</v>
      </c>
      <c r="X3378" s="17">
        <v>30</v>
      </c>
      <c r="Y3378" s="17"/>
      <c r="Z3378" s="17">
        <v>10</v>
      </c>
      <c r="AA3378" s="17">
        <v>94</v>
      </c>
      <c r="AB3378" s="17"/>
      <c r="AC3378" s="17">
        <v>58</v>
      </c>
      <c r="AD3378" s="17">
        <v>0.17241379310344829</v>
      </c>
      <c r="AE3378" s="17">
        <v>0.24390243902439024</v>
      </c>
      <c r="AF3378" s="17">
        <v>15</v>
      </c>
      <c r="AG3378" s="17"/>
      <c r="AL3378">
        <v>0</v>
      </c>
      <c r="AN3378">
        <v>0.1103448275862069</v>
      </c>
      <c r="AP3378">
        <v>7.7108433734939752E-2</v>
      </c>
      <c r="AQ3378" s="9"/>
      <c r="AR3378" s="9"/>
      <c r="AS3378" s="17">
        <f t="shared" si="3053"/>
        <v>25</v>
      </c>
      <c r="AT3378" s="17">
        <f t="shared" si="3054"/>
        <v>0</v>
      </c>
      <c r="AU3378" s="17">
        <f t="shared" si="3055"/>
        <v>0.17560975609756099</v>
      </c>
      <c r="AV3378" s="17">
        <f t="shared" si="3056"/>
        <v>0.10909090909090909</v>
      </c>
      <c r="AZ3378">
        <v>5</v>
      </c>
      <c r="BA3378" s="27">
        <v>0.83333333333333337</v>
      </c>
      <c r="BB3378" s="17">
        <v>19</v>
      </c>
      <c r="BC3378" s="17">
        <v>0</v>
      </c>
      <c r="BD3378" s="17">
        <v>0</v>
      </c>
      <c r="BF3378">
        <v>0</v>
      </c>
      <c r="BG3378">
        <v>1</v>
      </c>
      <c r="BQ3378">
        <v>0.4</v>
      </c>
      <c r="BR3378">
        <v>0.2</v>
      </c>
      <c r="BS3378">
        <v>0.60833333333333328</v>
      </c>
      <c r="CK3378" s="23">
        <v>0.97560975609756095</v>
      </c>
      <c r="CL3378" s="23">
        <f t="shared" si="3048"/>
        <v>0</v>
      </c>
      <c r="CM3378" s="23" t="str">
        <f t="shared" si="3050"/>
        <v/>
      </c>
      <c r="CN3378" s="23" t="str">
        <f t="shared" si="3051"/>
        <v/>
      </c>
      <c r="CQ3378" s="4">
        <v>1</v>
      </c>
    </row>
    <row r="3379" spans="1:95" ht="11.25" customHeight="1">
      <c r="A3379" s="17">
        <v>31</v>
      </c>
      <c r="B3379" s="17">
        <v>4</v>
      </c>
      <c r="C3379" s="39">
        <v>6</v>
      </c>
      <c r="D3379" s="40">
        <v>0.25277777777777777</v>
      </c>
      <c r="E3379" s="17">
        <v>10</v>
      </c>
      <c r="F3379" s="9">
        <v>0</v>
      </c>
      <c r="G3379">
        <v>0</v>
      </c>
      <c r="H3379">
        <v>0</v>
      </c>
      <c r="I3379">
        <v>0</v>
      </c>
      <c r="J3379">
        <v>0</v>
      </c>
      <c r="K3379" s="5">
        <v>25</v>
      </c>
      <c r="L3379">
        <v>47</v>
      </c>
      <c r="M3379">
        <v>5</v>
      </c>
      <c r="N3379">
        <v>41</v>
      </c>
      <c r="O3379" s="17"/>
      <c r="P3379" s="17">
        <f t="shared" si="3049"/>
        <v>2</v>
      </c>
      <c r="Q3379" s="17">
        <v>25</v>
      </c>
      <c r="S3379" s="17">
        <v>0.2</v>
      </c>
      <c r="T3379" s="17">
        <v>72</v>
      </c>
      <c r="U3379" s="17">
        <v>35</v>
      </c>
      <c r="V3379" s="17">
        <v>30</v>
      </c>
      <c r="W3379" s="17">
        <v>30</v>
      </c>
      <c r="X3379" s="17">
        <v>30</v>
      </c>
      <c r="Y3379" s="17"/>
      <c r="Z3379" s="17">
        <v>10</v>
      </c>
      <c r="AA3379" s="17">
        <v>104</v>
      </c>
      <c r="AB3379" s="17"/>
      <c r="AC3379" s="17">
        <v>50</v>
      </c>
      <c r="AD3379" s="17">
        <v>0.2</v>
      </c>
      <c r="AE3379" s="17">
        <v>0.17241379310344829</v>
      </c>
      <c r="AF3379" s="17">
        <v>15</v>
      </c>
      <c r="AG3379" s="17">
        <v>163</v>
      </c>
      <c r="AL3379">
        <v>0</v>
      </c>
      <c r="AN3379">
        <v>0</v>
      </c>
      <c r="AP3379">
        <v>0</v>
      </c>
      <c r="AQ3379" s="9"/>
      <c r="AR3379" s="9"/>
      <c r="AS3379" s="17">
        <f t="shared" si="3053"/>
        <v>25</v>
      </c>
      <c r="AT3379" s="17">
        <f t="shared" si="3054"/>
        <v>0</v>
      </c>
      <c r="AU3379" s="17">
        <f t="shared" si="3055"/>
        <v>0.1103448275862069</v>
      </c>
      <c r="AV3379" s="17">
        <f t="shared" si="3056"/>
        <v>7.7108433734939752E-2</v>
      </c>
      <c r="AZ3379">
        <v>5</v>
      </c>
      <c r="BA3379" s="27">
        <v>0.83333333333333337</v>
      </c>
      <c r="BB3379" s="17">
        <v>19</v>
      </c>
      <c r="BC3379" s="17">
        <v>0</v>
      </c>
      <c r="BD3379" s="17">
        <v>0</v>
      </c>
      <c r="BF3379">
        <v>0</v>
      </c>
      <c r="BG3379">
        <v>1</v>
      </c>
      <c r="BQ3379">
        <v>0.4</v>
      </c>
      <c r="BR3379">
        <v>0.2</v>
      </c>
      <c r="BS3379">
        <v>0.60833333333333328</v>
      </c>
      <c r="BW3379" s="9">
        <f>SUM(AF3370:AF3379)</f>
        <v>163</v>
      </c>
      <c r="CK3379" s="23">
        <v>0.68965517241379315</v>
      </c>
      <c r="CL3379" s="23">
        <f t="shared" si="3048"/>
        <v>0</v>
      </c>
      <c r="CM3379" s="23" t="str">
        <f t="shared" si="3050"/>
        <v/>
      </c>
      <c r="CN3379" s="23" t="str">
        <f t="shared" si="3051"/>
        <v/>
      </c>
      <c r="CQ3379" s="4">
        <v>5</v>
      </c>
    </row>
    <row r="3380" spans="1:95" ht="11.25" customHeight="1">
      <c r="A3380" s="17">
        <v>31</v>
      </c>
      <c r="B3380" s="17">
        <v>4</v>
      </c>
      <c r="C3380" s="39">
        <v>6</v>
      </c>
      <c r="D3380" s="40">
        <v>0.25277777777777777</v>
      </c>
      <c r="E3380" s="17">
        <v>11</v>
      </c>
      <c r="F3380" s="9">
        <v>0</v>
      </c>
      <c r="G3380">
        <v>0</v>
      </c>
      <c r="H3380">
        <v>1</v>
      </c>
      <c r="I3380">
        <v>0</v>
      </c>
      <c r="J3380">
        <v>0</v>
      </c>
      <c r="L3380">
        <v>75</v>
      </c>
      <c r="M3380">
        <v>0</v>
      </c>
      <c r="N3380">
        <v>41</v>
      </c>
      <c r="O3380" s="17"/>
      <c r="P3380" s="17">
        <f t="shared" si="3049"/>
        <v>0</v>
      </c>
      <c r="Q3380" s="17">
        <v>12</v>
      </c>
      <c r="S3380" s="17">
        <v>0</v>
      </c>
      <c r="T3380" s="17">
        <v>87</v>
      </c>
      <c r="U3380" s="17">
        <v>40</v>
      </c>
      <c r="V3380" s="17">
        <v>30</v>
      </c>
      <c r="W3380" s="17">
        <v>30</v>
      </c>
      <c r="X3380" s="17">
        <v>30</v>
      </c>
      <c r="Y3380" s="17"/>
      <c r="Z3380" s="17">
        <v>10</v>
      </c>
      <c r="AA3380" s="17">
        <v>114</v>
      </c>
      <c r="AB3380" s="17"/>
      <c r="AC3380" s="17">
        <v>50</v>
      </c>
      <c r="AD3380" s="17">
        <v>0.2</v>
      </c>
      <c r="AE3380" s="17"/>
      <c r="AF3380" s="17">
        <v>20</v>
      </c>
      <c r="AG3380" s="17"/>
      <c r="AL3380">
        <v>0.36666666666666664</v>
      </c>
      <c r="AN3380">
        <v>0</v>
      </c>
      <c r="AP3380">
        <v>0.05</v>
      </c>
      <c r="AQ3380" s="9">
        <f>+AVERAGE(AL3370:AL3379)</f>
        <v>5.1487179487179492E-2</v>
      </c>
      <c r="AR3380" s="9">
        <f>+AVERAGE(AN3370:AN3379)</f>
        <v>0.10982019228108064</v>
      </c>
      <c r="AS3380" s="17">
        <f t="shared" si="3053"/>
        <v>25</v>
      </c>
      <c r="AT3380" s="17">
        <f t="shared" si="3054"/>
        <v>0</v>
      </c>
      <c r="AU3380" s="17">
        <f t="shared" si="3055"/>
        <v>0</v>
      </c>
      <c r="AV3380" s="17">
        <f t="shared" si="3056"/>
        <v>0</v>
      </c>
      <c r="AZ3380">
        <v>5</v>
      </c>
      <c r="BA3380" s="27">
        <v>0.83333333333333337</v>
      </c>
      <c r="BB3380" s="17">
        <v>19</v>
      </c>
      <c r="BC3380" s="17">
        <v>0</v>
      </c>
      <c r="BD3380" s="17">
        <v>0</v>
      </c>
      <c r="BF3380">
        <v>0</v>
      </c>
      <c r="BG3380">
        <v>1</v>
      </c>
      <c r="BQ3380">
        <v>0.4</v>
      </c>
      <c r="BR3380">
        <v>0.2</v>
      </c>
      <c r="BS3380">
        <v>0.60833333333333328</v>
      </c>
      <c r="CK3380" s="23" t="s">
        <v>2085</v>
      </c>
      <c r="CL3380" s="23">
        <f t="shared" si="3048"/>
        <v>0</v>
      </c>
      <c r="CM3380" s="23">
        <f t="shared" si="3050"/>
        <v>0.20594871794871797</v>
      </c>
      <c r="CN3380" s="23">
        <f t="shared" si="3051"/>
        <v>0.43928076912432257</v>
      </c>
      <c r="CQ3380" s="4">
        <v>2</v>
      </c>
    </row>
    <row r="3381" spans="1:95" ht="11.25" customHeight="1">
      <c r="A3381" s="17">
        <v>31</v>
      </c>
      <c r="B3381" s="17">
        <v>4</v>
      </c>
      <c r="C3381" s="39">
        <v>6</v>
      </c>
      <c r="D3381" s="40">
        <v>0.25277777777777777</v>
      </c>
      <c r="E3381" s="17">
        <v>12</v>
      </c>
      <c r="F3381" s="9">
        <v>0</v>
      </c>
      <c r="G3381">
        <v>0</v>
      </c>
      <c r="H3381">
        <v>1</v>
      </c>
      <c r="I3381">
        <v>0</v>
      </c>
      <c r="J3381">
        <v>0</v>
      </c>
      <c r="K3381" s="5">
        <v>10</v>
      </c>
      <c r="L3381">
        <v>77</v>
      </c>
      <c r="M3381">
        <v>1</v>
      </c>
      <c r="N3381">
        <v>42</v>
      </c>
      <c r="O3381" s="17"/>
      <c r="P3381" s="17">
        <f t="shared" si="3049"/>
        <v>0</v>
      </c>
      <c r="Q3381" s="17">
        <v>5</v>
      </c>
      <c r="S3381" s="17">
        <v>0.2</v>
      </c>
      <c r="T3381" s="17">
        <v>82</v>
      </c>
      <c r="U3381" s="17">
        <v>40</v>
      </c>
      <c r="V3381" s="17">
        <v>30</v>
      </c>
      <c r="W3381" s="17">
        <v>30</v>
      </c>
      <c r="X3381" s="17">
        <v>30</v>
      </c>
      <c r="Y3381" s="17"/>
      <c r="Z3381" s="17">
        <v>10</v>
      </c>
      <c r="AA3381" s="17">
        <v>124</v>
      </c>
      <c r="AB3381" s="17"/>
      <c r="AC3381" s="17">
        <v>55</v>
      </c>
      <c r="AD3381" s="17">
        <v>0.18181818181818182</v>
      </c>
      <c r="AE3381" s="17">
        <v>0.2</v>
      </c>
      <c r="AF3381" s="17">
        <v>19</v>
      </c>
      <c r="AG3381" s="17"/>
      <c r="AL3381">
        <v>0</v>
      </c>
      <c r="AN3381">
        <v>7.2727272727272724E-2</v>
      </c>
      <c r="AP3381">
        <v>0.04</v>
      </c>
      <c r="AQ3381" s="9">
        <f>+AVERAGE(AL3370:AL3379)</f>
        <v>5.1487179487179492E-2</v>
      </c>
      <c r="AR3381" s="9">
        <f>+AVERAGE(AN3370:AN3379)</f>
        <v>0.10982019228108064</v>
      </c>
      <c r="AS3381" s="17">
        <f t="shared" si="3053"/>
        <v>12</v>
      </c>
      <c r="AT3381" s="17">
        <f t="shared" si="3054"/>
        <v>0.36666666666666664</v>
      </c>
      <c r="AU3381" s="17">
        <f t="shared" si="3055"/>
        <v>0</v>
      </c>
      <c r="AV3381" s="17">
        <f t="shared" si="3056"/>
        <v>0.05</v>
      </c>
      <c r="AZ3381">
        <v>5</v>
      </c>
      <c r="BA3381" s="27">
        <v>0.83333333333333337</v>
      </c>
      <c r="BB3381" s="17">
        <v>19</v>
      </c>
      <c r="BC3381" s="17">
        <v>0</v>
      </c>
      <c r="BD3381" s="17">
        <v>0</v>
      </c>
      <c r="BF3381">
        <v>0</v>
      </c>
      <c r="BG3381">
        <v>1</v>
      </c>
      <c r="BQ3381">
        <v>0.4</v>
      </c>
      <c r="BR3381">
        <v>0.2</v>
      </c>
      <c r="BS3381">
        <v>0.60833333333333328</v>
      </c>
      <c r="CK3381" s="23">
        <v>0.8</v>
      </c>
      <c r="CL3381" s="23">
        <f t="shared" si="3048"/>
        <v>0</v>
      </c>
      <c r="CM3381" s="23">
        <f t="shared" si="3050"/>
        <v>0.20594871794871797</v>
      </c>
      <c r="CN3381" s="23">
        <f t="shared" si="3051"/>
        <v>0.43928076912432257</v>
      </c>
      <c r="CQ3381" s="4">
        <v>2</v>
      </c>
    </row>
    <row r="3382" spans="1:95" ht="11.25" customHeight="1">
      <c r="A3382" s="17">
        <v>31</v>
      </c>
      <c r="B3382" s="17">
        <v>4</v>
      </c>
      <c r="C3382" s="39">
        <v>6</v>
      </c>
      <c r="D3382" s="40">
        <v>0.25277777777777777</v>
      </c>
      <c r="E3382" s="17">
        <v>13</v>
      </c>
      <c r="F3382" s="9">
        <v>0</v>
      </c>
      <c r="G3382">
        <v>0</v>
      </c>
      <c r="H3382">
        <v>1</v>
      </c>
      <c r="I3382">
        <v>0</v>
      </c>
      <c r="J3382">
        <v>0</v>
      </c>
      <c r="K3382" s="5">
        <v>10</v>
      </c>
      <c r="L3382">
        <v>72</v>
      </c>
      <c r="M3382">
        <v>0</v>
      </c>
      <c r="N3382">
        <v>42</v>
      </c>
      <c r="O3382" s="17"/>
      <c r="P3382" s="17">
        <f t="shared" si="3049"/>
        <v>0</v>
      </c>
      <c r="Q3382" s="17">
        <v>0</v>
      </c>
      <c r="S3382" s="17">
        <v>0.2</v>
      </c>
      <c r="T3382" s="17">
        <v>72</v>
      </c>
      <c r="U3382" s="17">
        <v>35</v>
      </c>
      <c r="V3382" s="17">
        <v>30</v>
      </c>
      <c r="W3382" s="17">
        <v>30</v>
      </c>
      <c r="X3382" s="17">
        <v>30</v>
      </c>
      <c r="Y3382" s="17"/>
      <c r="Z3382" s="17">
        <v>10</v>
      </c>
      <c r="AA3382" s="17">
        <v>134</v>
      </c>
      <c r="AB3382" s="17"/>
      <c r="AC3382" s="17">
        <v>49</v>
      </c>
      <c r="AD3382" s="17">
        <v>0.20408163265306123</v>
      </c>
      <c r="AE3382" s="17">
        <v>0.18181818181818182</v>
      </c>
      <c r="AF3382" s="17">
        <v>20</v>
      </c>
      <c r="AG3382" s="17"/>
      <c r="AL3382">
        <v>0</v>
      </c>
      <c r="AN3382">
        <v>0.17959183673469387</v>
      </c>
      <c r="AP3382">
        <v>8.8888888888888892E-2</v>
      </c>
      <c r="AQ3382" s="9">
        <f>+AVERAGE(AL3370:AL3379)</f>
        <v>5.1487179487179492E-2</v>
      </c>
      <c r="AR3382" s="9">
        <f>+AVERAGE(AN3370:AN3379)</f>
        <v>0.10982019228108064</v>
      </c>
      <c r="AS3382" s="17">
        <f t="shared" si="3053"/>
        <v>5</v>
      </c>
      <c r="AT3382" s="17">
        <f t="shared" si="3054"/>
        <v>0</v>
      </c>
      <c r="AU3382" s="17">
        <f t="shared" si="3055"/>
        <v>7.2727272727272724E-2</v>
      </c>
      <c r="AV3382" s="17">
        <f t="shared" si="3056"/>
        <v>0.04</v>
      </c>
      <c r="AZ3382">
        <v>5</v>
      </c>
      <c r="BA3382" s="27">
        <v>0.83333333333333337</v>
      </c>
      <c r="BB3382" s="17">
        <v>19</v>
      </c>
      <c r="BC3382" s="17">
        <v>0</v>
      </c>
      <c r="BD3382" s="17">
        <v>0</v>
      </c>
      <c r="BF3382">
        <v>0</v>
      </c>
      <c r="BG3382">
        <v>1</v>
      </c>
      <c r="BQ3382">
        <v>0.4</v>
      </c>
      <c r="BR3382">
        <v>0.2</v>
      </c>
      <c r="BS3382">
        <v>0.60833333333333328</v>
      </c>
      <c r="CK3382" s="23">
        <v>0.72727272727272729</v>
      </c>
      <c r="CL3382" s="23">
        <f t="shared" si="3048"/>
        <v>0</v>
      </c>
      <c r="CM3382" s="23">
        <f t="shared" si="3050"/>
        <v>0.20594871794871797</v>
      </c>
      <c r="CN3382" s="23">
        <f t="shared" si="3051"/>
        <v>0.43928076912432257</v>
      </c>
      <c r="CQ3382" s="4">
        <v>3</v>
      </c>
    </row>
    <row r="3383" spans="1:95" ht="11.25" customHeight="1">
      <c r="A3383" s="17">
        <v>31</v>
      </c>
      <c r="B3383" s="17">
        <v>4</v>
      </c>
      <c r="C3383" s="39">
        <v>6</v>
      </c>
      <c r="D3383" s="40">
        <v>0.25277777777777777</v>
      </c>
      <c r="E3383" s="17">
        <v>14</v>
      </c>
      <c r="F3383" s="9">
        <v>0</v>
      </c>
      <c r="G3383">
        <v>0</v>
      </c>
      <c r="H3383">
        <v>1</v>
      </c>
      <c r="I3383">
        <v>0</v>
      </c>
      <c r="J3383">
        <v>0</v>
      </c>
      <c r="K3383" s="5">
        <v>80</v>
      </c>
      <c r="L3383">
        <v>0</v>
      </c>
      <c r="M3383">
        <v>7</v>
      </c>
      <c r="N3383">
        <v>49</v>
      </c>
      <c r="O3383" s="17"/>
      <c r="P3383" s="17">
        <f t="shared" si="3049"/>
        <v>1</v>
      </c>
      <c r="Q3383" s="17">
        <v>36</v>
      </c>
      <c r="S3383" s="17">
        <v>0.19444444444444445</v>
      </c>
      <c r="T3383" s="17">
        <v>36</v>
      </c>
      <c r="U3383" s="17">
        <v>0</v>
      </c>
      <c r="V3383" s="17">
        <v>30</v>
      </c>
      <c r="W3383" s="17">
        <v>30</v>
      </c>
      <c r="X3383" s="17">
        <v>0</v>
      </c>
      <c r="Y3383" s="17"/>
      <c r="Z3383" s="17">
        <v>0</v>
      </c>
      <c r="AA3383" s="17">
        <v>134</v>
      </c>
      <c r="AB3383" s="17"/>
      <c r="AC3383" s="17">
        <v>0</v>
      </c>
      <c r="AD3383" s="17" t="s">
        <v>2085</v>
      </c>
      <c r="AE3383" s="17">
        <v>0.20408163265306123</v>
      </c>
      <c r="AF3383" s="17">
        <v>3</v>
      </c>
      <c r="AG3383" s="17"/>
      <c r="AL3383">
        <v>7.7777777777777779E-2</v>
      </c>
      <c r="AN3383">
        <v>0</v>
      </c>
      <c r="AP3383">
        <v>0.2</v>
      </c>
      <c r="AQ3383" s="9">
        <f>+AVERAGE(AL3370:AL3379)</f>
        <v>5.1487179487179492E-2</v>
      </c>
      <c r="AR3383" s="9">
        <f>+AVERAGE(AN3370:AN3379)</f>
        <v>0.10982019228108064</v>
      </c>
      <c r="AS3383" s="17">
        <f t="shared" si="3053"/>
        <v>0</v>
      </c>
      <c r="AT3383" s="17">
        <f t="shared" si="3054"/>
        <v>0</v>
      </c>
      <c r="AU3383" s="17">
        <f t="shared" si="3055"/>
        <v>0.17959183673469387</v>
      </c>
      <c r="AV3383" s="17">
        <f t="shared" si="3056"/>
        <v>8.8888888888888892E-2</v>
      </c>
      <c r="AZ3383">
        <v>5</v>
      </c>
      <c r="BA3383" s="27">
        <v>0.83333333333333337</v>
      </c>
      <c r="BB3383" s="17">
        <v>19</v>
      </c>
      <c r="BC3383" s="17">
        <v>0</v>
      </c>
      <c r="BD3383" s="17">
        <v>0</v>
      </c>
      <c r="BF3383">
        <v>0</v>
      </c>
      <c r="BG3383">
        <v>1</v>
      </c>
      <c r="BQ3383">
        <v>0.4</v>
      </c>
      <c r="BR3383">
        <v>0.2</v>
      </c>
      <c r="BS3383">
        <v>0.60833333333333328</v>
      </c>
      <c r="CK3383" s="23">
        <v>0.81632653061224492</v>
      </c>
      <c r="CL3383" s="23">
        <f t="shared" si="3048"/>
        <v>0</v>
      </c>
      <c r="CM3383" s="23">
        <f t="shared" si="3050"/>
        <v>0.20594871794871797</v>
      </c>
      <c r="CN3383" s="23">
        <f t="shared" si="3051"/>
        <v>0.43928076912432257</v>
      </c>
      <c r="CQ3383" s="4">
        <v>5</v>
      </c>
    </row>
    <row r="3384" spans="1:95" ht="11.25" customHeight="1">
      <c r="A3384" s="17">
        <v>31</v>
      </c>
      <c r="B3384" s="17">
        <v>4</v>
      </c>
      <c r="C3384" s="39">
        <v>6</v>
      </c>
      <c r="D3384" s="40">
        <v>0.25277777777777777</v>
      </c>
      <c r="E3384" s="17">
        <v>15</v>
      </c>
      <c r="F3384" s="9">
        <v>0</v>
      </c>
      <c r="G3384">
        <v>0</v>
      </c>
      <c r="H3384">
        <v>1</v>
      </c>
      <c r="I3384">
        <v>0</v>
      </c>
      <c r="J3384">
        <v>0</v>
      </c>
      <c r="K3384" s="5">
        <v>10</v>
      </c>
      <c r="L3384">
        <v>26</v>
      </c>
      <c r="M3384">
        <v>9</v>
      </c>
      <c r="N3384">
        <v>58</v>
      </c>
      <c r="O3384" s="17"/>
      <c r="P3384" s="17">
        <f t="shared" si="3049"/>
        <v>1</v>
      </c>
      <c r="Q3384" s="17">
        <v>21</v>
      </c>
      <c r="S3384" s="17">
        <v>0.42857142857142855</v>
      </c>
      <c r="T3384" s="17">
        <v>47</v>
      </c>
      <c r="U3384" s="17">
        <v>5</v>
      </c>
      <c r="V3384" s="17">
        <v>30</v>
      </c>
      <c r="W3384" s="17">
        <v>30</v>
      </c>
      <c r="X3384" s="17">
        <v>5</v>
      </c>
      <c r="Y3384" s="17"/>
      <c r="Z3384" s="17">
        <v>0</v>
      </c>
      <c r="AA3384" s="17">
        <v>134</v>
      </c>
      <c r="AB3384" s="17"/>
      <c r="AC3384" s="17">
        <v>0</v>
      </c>
      <c r="AD3384" s="17" t="s">
        <v>2085</v>
      </c>
      <c r="AE3384" s="17" t="s">
        <v>2085</v>
      </c>
      <c r="AF3384" s="17">
        <v>1</v>
      </c>
      <c r="AG3384" s="17"/>
      <c r="AL3384">
        <v>0.2857142857142857</v>
      </c>
      <c r="AN3384">
        <v>0</v>
      </c>
      <c r="AP3384">
        <v>0.20689655172413793</v>
      </c>
      <c r="AQ3384" s="9">
        <f>+AVERAGE(AL3370:AL3379)</f>
        <v>5.1487179487179492E-2</v>
      </c>
      <c r="AR3384" s="9">
        <f>+AVERAGE(AN3370:AN3379)</f>
        <v>0.10982019228108064</v>
      </c>
      <c r="AS3384" s="17">
        <f t="shared" si="3053"/>
        <v>36</v>
      </c>
      <c r="AT3384" s="17">
        <f t="shared" si="3054"/>
        <v>7.7777777777777779E-2</v>
      </c>
      <c r="AU3384" s="17">
        <f t="shared" si="3055"/>
        <v>0</v>
      </c>
      <c r="AV3384" s="17">
        <f t="shared" si="3056"/>
        <v>0.2</v>
      </c>
      <c r="AZ3384">
        <v>5</v>
      </c>
      <c r="BA3384" s="27">
        <v>0.83333333333333337</v>
      </c>
      <c r="BB3384" s="17">
        <v>19</v>
      </c>
      <c r="BC3384" s="17">
        <v>0</v>
      </c>
      <c r="BD3384" s="17">
        <v>0</v>
      </c>
      <c r="BF3384">
        <v>0</v>
      </c>
      <c r="BG3384">
        <v>1</v>
      </c>
      <c r="BQ3384">
        <v>0.4</v>
      </c>
      <c r="BR3384">
        <v>0.2</v>
      </c>
      <c r="BS3384">
        <v>0.60833333333333328</v>
      </c>
      <c r="CK3384" s="23" t="s">
        <v>2085</v>
      </c>
      <c r="CL3384" s="23">
        <f t="shared" si="3048"/>
        <v>0</v>
      </c>
      <c r="CM3384" s="23">
        <f t="shared" si="3050"/>
        <v>0.20594871794871797</v>
      </c>
      <c r="CN3384" s="23">
        <f t="shared" si="3051"/>
        <v>0.43928076912432257</v>
      </c>
      <c r="CQ3384" s="4">
        <v>4</v>
      </c>
    </row>
    <row r="3385" spans="1:95" ht="11.25" customHeight="1">
      <c r="A3385" s="17">
        <v>31</v>
      </c>
      <c r="B3385" s="17">
        <v>4</v>
      </c>
      <c r="C3385" s="39">
        <v>6</v>
      </c>
      <c r="D3385" s="40">
        <v>0.25277777777777777</v>
      </c>
      <c r="E3385" s="17">
        <v>16</v>
      </c>
      <c r="F3385" s="9">
        <v>0</v>
      </c>
      <c r="G3385">
        <v>0</v>
      </c>
      <c r="H3385">
        <v>1</v>
      </c>
      <c r="I3385">
        <v>0</v>
      </c>
      <c r="J3385">
        <v>0</v>
      </c>
      <c r="K3385" s="5">
        <v>5</v>
      </c>
      <c r="L3385">
        <v>42</v>
      </c>
      <c r="M3385">
        <v>6</v>
      </c>
      <c r="N3385">
        <v>64</v>
      </c>
      <c r="O3385" s="17"/>
      <c r="P3385" s="17">
        <f t="shared" si="3049"/>
        <v>1</v>
      </c>
      <c r="Q3385" s="17">
        <v>30</v>
      </c>
      <c r="S3385" s="17">
        <v>0.2</v>
      </c>
      <c r="T3385" s="17">
        <v>72</v>
      </c>
      <c r="U3385" s="17">
        <v>35</v>
      </c>
      <c r="V3385" s="17">
        <v>30</v>
      </c>
      <c r="W3385" s="17">
        <v>30</v>
      </c>
      <c r="X3385" s="17">
        <v>30</v>
      </c>
      <c r="Y3385" s="17"/>
      <c r="Z3385" s="17">
        <v>10</v>
      </c>
      <c r="AA3385" s="17">
        <v>144</v>
      </c>
      <c r="AB3385" s="17"/>
      <c r="AC3385" s="17">
        <v>55</v>
      </c>
      <c r="AD3385" s="17">
        <v>0.18181818181818182</v>
      </c>
      <c r="AE3385" s="17" t="s">
        <v>2085</v>
      </c>
      <c r="AF3385" s="17">
        <v>14</v>
      </c>
      <c r="AG3385" s="17"/>
      <c r="AL3385">
        <v>0</v>
      </c>
      <c r="AN3385">
        <v>7.2727272727272724E-2</v>
      </c>
      <c r="AP3385">
        <v>5.3333333333333337E-2</v>
      </c>
      <c r="AQ3385" s="9">
        <f>+AVERAGE(AL3370:AL3379)</f>
        <v>5.1487179487179492E-2</v>
      </c>
      <c r="AR3385" s="9">
        <f>+AVERAGE(AN3370:AN3379)</f>
        <v>0.10982019228108064</v>
      </c>
      <c r="AS3385" s="17">
        <f t="shared" si="3053"/>
        <v>21</v>
      </c>
      <c r="AT3385" s="17">
        <f t="shared" si="3054"/>
        <v>0.2857142857142857</v>
      </c>
      <c r="AU3385" s="17">
        <f t="shared" si="3055"/>
        <v>0</v>
      </c>
      <c r="AV3385" s="17">
        <f t="shared" si="3056"/>
        <v>0.20689655172413793</v>
      </c>
      <c r="AZ3385">
        <v>5</v>
      </c>
      <c r="BA3385" s="27">
        <v>0.83333333333333337</v>
      </c>
      <c r="BB3385" s="17">
        <v>19</v>
      </c>
      <c r="BC3385" s="17">
        <v>0</v>
      </c>
      <c r="BD3385" s="17">
        <v>0</v>
      </c>
      <c r="BF3385">
        <v>0</v>
      </c>
      <c r="BG3385">
        <v>1</v>
      </c>
      <c r="BQ3385">
        <v>0.4</v>
      </c>
      <c r="BR3385">
        <v>0.2</v>
      </c>
      <c r="BS3385">
        <v>0.60833333333333328</v>
      </c>
      <c r="CK3385" s="23" t="s">
        <v>2085</v>
      </c>
      <c r="CL3385" s="23">
        <f t="shared" si="3048"/>
        <v>0</v>
      </c>
      <c r="CM3385" s="23">
        <f t="shared" si="3050"/>
        <v>0.20594871794871797</v>
      </c>
      <c r="CN3385" s="23">
        <f t="shared" si="3051"/>
        <v>0.43928076912432257</v>
      </c>
      <c r="CQ3385" s="4">
        <v>3</v>
      </c>
    </row>
    <row r="3386" spans="1:95" ht="11.25" customHeight="1">
      <c r="A3386" s="17">
        <v>31</v>
      </c>
      <c r="B3386" s="17">
        <v>4</v>
      </c>
      <c r="C3386" s="39">
        <v>6</v>
      </c>
      <c r="D3386" s="40">
        <v>0.25277777777777777</v>
      </c>
      <c r="E3386" s="17">
        <v>17</v>
      </c>
      <c r="F3386" s="9">
        <v>0</v>
      </c>
      <c r="G3386">
        <v>0</v>
      </c>
      <c r="H3386">
        <v>1</v>
      </c>
      <c r="I3386">
        <v>0</v>
      </c>
      <c r="J3386">
        <v>0</v>
      </c>
      <c r="K3386" s="5">
        <v>10</v>
      </c>
      <c r="L3386">
        <v>62</v>
      </c>
      <c r="M3386">
        <v>1</v>
      </c>
      <c r="N3386">
        <v>65</v>
      </c>
      <c r="O3386" s="17"/>
      <c r="P3386" s="17">
        <f t="shared" si="3049"/>
        <v>0</v>
      </c>
      <c r="Q3386" s="17">
        <v>5</v>
      </c>
      <c r="S3386" s="17">
        <v>0.2</v>
      </c>
      <c r="T3386" s="17">
        <v>67</v>
      </c>
      <c r="U3386" s="17">
        <v>30</v>
      </c>
      <c r="V3386" s="17">
        <v>30</v>
      </c>
      <c r="W3386" s="17">
        <v>30</v>
      </c>
      <c r="X3386" s="17">
        <v>30</v>
      </c>
      <c r="Y3386" s="17"/>
      <c r="Z3386" s="17">
        <v>10</v>
      </c>
      <c r="AA3386" s="17">
        <v>154</v>
      </c>
      <c r="AB3386" s="17"/>
      <c r="AC3386" s="17">
        <v>55</v>
      </c>
      <c r="AD3386" s="17">
        <v>0.18181818181818182</v>
      </c>
      <c r="AE3386" s="17">
        <v>0.18181818181818182</v>
      </c>
      <c r="AF3386" s="17">
        <v>19</v>
      </c>
      <c r="AG3386" s="17"/>
      <c r="AL3386">
        <v>0</v>
      </c>
      <c r="AN3386">
        <v>7.2727272727272724E-2</v>
      </c>
      <c r="AP3386">
        <v>0.04</v>
      </c>
      <c r="AQ3386" s="9">
        <f>+AVERAGE(AL3370:AL3379)</f>
        <v>5.1487179487179492E-2</v>
      </c>
      <c r="AR3386" s="9">
        <f>+AVERAGE(AN3370:AN3379)</f>
        <v>0.10982019228108064</v>
      </c>
      <c r="AS3386" s="17">
        <f t="shared" si="3053"/>
        <v>30</v>
      </c>
      <c r="AT3386" s="17">
        <f t="shared" si="3054"/>
        <v>0</v>
      </c>
      <c r="AU3386" s="17">
        <f t="shared" si="3055"/>
        <v>7.2727272727272724E-2</v>
      </c>
      <c r="AV3386" s="17">
        <f t="shared" si="3056"/>
        <v>5.3333333333333337E-2</v>
      </c>
      <c r="AZ3386">
        <v>5</v>
      </c>
      <c r="BA3386" s="27">
        <v>0.83333333333333337</v>
      </c>
      <c r="BB3386" s="17">
        <v>19</v>
      </c>
      <c r="BC3386" s="17">
        <v>0</v>
      </c>
      <c r="BD3386" s="17">
        <v>0</v>
      </c>
      <c r="BF3386">
        <v>0</v>
      </c>
      <c r="BG3386">
        <v>1</v>
      </c>
      <c r="BQ3386">
        <v>0.4</v>
      </c>
      <c r="BR3386">
        <v>0.2</v>
      </c>
      <c r="BS3386">
        <v>0.60833333333333328</v>
      </c>
      <c r="CK3386" s="23">
        <v>0.72727272727272729</v>
      </c>
      <c r="CL3386" s="23">
        <f t="shared" si="3048"/>
        <v>0</v>
      </c>
      <c r="CM3386" s="23">
        <f t="shared" si="3050"/>
        <v>0.20594871794871797</v>
      </c>
      <c r="CN3386" s="23">
        <f t="shared" si="3051"/>
        <v>0.43928076912432257</v>
      </c>
      <c r="CQ3386" s="4">
        <v>4</v>
      </c>
    </row>
    <row r="3387" spans="1:95" ht="11.25" customHeight="1">
      <c r="A3387" s="17">
        <v>31</v>
      </c>
      <c r="B3387" s="17">
        <v>4</v>
      </c>
      <c r="C3387" s="39">
        <v>6</v>
      </c>
      <c r="D3387" s="40">
        <v>0.25277777777777777</v>
      </c>
      <c r="E3387" s="17">
        <v>18</v>
      </c>
      <c r="F3387" s="9">
        <v>0</v>
      </c>
      <c r="G3387">
        <v>0</v>
      </c>
      <c r="H3387">
        <v>1</v>
      </c>
      <c r="I3387">
        <v>0</v>
      </c>
      <c r="J3387">
        <v>0</v>
      </c>
      <c r="K3387" s="5">
        <v>80</v>
      </c>
      <c r="L3387">
        <v>0</v>
      </c>
      <c r="M3387">
        <v>10</v>
      </c>
      <c r="N3387">
        <v>75</v>
      </c>
      <c r="O3387" s="17"/>
      <c r="P3387" s="17">
        <f t="shared" si="3049"/>
        <v>1</v>
      </c>
      <c r="Q3387" s="17">
        <v>35</v>
      </c>
      <c r="S3387" s="17">
        <v>0.2857142857142857</v>
      </c>
      <c r="T3387" s="17">
        <v>35</v>
      </c>
      <c r="U3387" s="17">
        <v>0</v>
      </c>
      <c r="V3387" s="17">
        <v>30</v>
      </c>
      <c r="W3387" s="17">
        <v>30</v>
      </c>
      <c r="X3387" s="17">
        <v>0</v>
      </c>
      <c r="Y3387" s="17"/>
      <c r="Z3387" s="17">
        <v>0</v>
      </c>
      <c r="AA3387" s="17">
        <v>154</v>
      </c>
      <c r="AB3387" s="17"/>
      <c r="AC3387" s="17">
        <v>0</v>
      </c>
      <c r="AD3387" s="17" t="s">
        <v>2085</v>
      </c>
      <c r="AE3387" s="17">
        <v>0.18181818181818182</v>
      </c>
      <c r="AF3387" s="17">
        <v>0</v>
      </c>
      <c r="AG3387" s="17"/>
      <c r="AL3387">
        <v>0.14857142857142858</v>
      </c>
      <c r="AN3387">
        <v>0</v>
      </c>
      <c r="AP3387">
        <v>0.34666666666666668</v>
      </c>
      <c r="AQ3387" s="9">
        <f>+AVERAGE(AL3370:AL3379)</f>
        <v>5.1487179487179492E-2</v>
      </c>
      <c r="AR3387" s="9">
        <f>+AVERAGE(AN3370:AN3379)</f>
        <v>0.10982019228108064</v>
      </c>
      <c r="AS3387" s="17">
        <f t="shared" si="3053"/>
        <v>5</v>
      </c>
      <c r="AT3387" s="17">
        <f t="shared" si="3054"/>
        <v>0</v>
      </c>
      <c r="AU3387" s="17">
        <f t="shared" si="3055"/>
        <v>7.2727272727272724E-2</v>
      </c>
      <c r="AV3387" s="17">
        <f t="shared" si="3056"/>
        <v>0.04</v>
      </c>
      <c r="AZ3387">
        <v>5</v>
      </c>
      <c r="BA3387" s="27">
        <v>0.83333333333333337</v>
      </c>
      <c r="BB3387" s="17">
        <v>19</v>
      </c>
      <c r="BC3387" s="17">
        <v>0</v>
      </c>
      <c r="BD3387" s="17">
        <v>0</v>
      </c>
      <c r="BF3387">
        <v>0</v>
      </c>
      <c r="BG3387">
        <v>1</v>
      </c>
      <c r="BQ3387">
        <v>0.4</v>
      </c>
      <c r="BR3387">
        <v>0.2</v>
      </c>
      <c r="BS3387">
        <v>0.60833333333333328</v>
      </c>
      <c r="CK3387" s="23">
        <v>0.72727272727272729</v>
      </c>
      <c r="CL3387" s="23">
        <f t="shared" si="3048"/>
        <v>0</v>
      </c>
      <c r="CM3387" s="23">
        <f t="shared" si="3050"/>
        <v>0.20594871794871797</v>
      </c>
      <c r="CN3387" s="23">
        <f t="shared" si="3051"/>
        <v>0.43928076912432257</v>
      </c>
      <c r="CQ3387" s="4">
        <v>3</v>
      </c>
    </row>
    <row r="3388" spans="1:95" ht="11.25" customHeight="1">
      <c r="A3388" s="17">
        <v>31</v>
      </c>
      <c r="B3388" s="17">
        <v>4</v>
      </c>
      <c r="C3388" s="39">
        <v>6</v>
      </c>
      <c r="D3388" s="40">
        <v>0.25277777777777777</v>
      </c>
      <c r="E3388" s="17">
        <v>19</v>
      </c>
      <c r="F3388" s="9">
        <v>0</v>
      </c>
      <c r="G3388">
        <v>0</v>
      </c>
      <c r="H3388">
        <v>1</v>
      </c>
      <c r="I3388">
        <v>0</v>
      </c>
      <c r="J3388">
        <v>0</v>
      </c>
      <c r="K3388" s="5">
        <v>10</v>
      </c>
      <c r="L3388">
        <v>25</v>
      </c>
      <c r="M3388">
        <v>10</v>
      </c>
      <c r="N3388">
        <v>85</v>
      </c>
      <c r="O3388" s="17"/>
      <c r="P3388" s="17">
        <f t="shared" si="3049"/>
        <v>1</v>
      </c>
      <c r="Q3388" s="17">
        <v>50</v>
      </c>
      <c r="S3388" s="17">
        <v>0.2</v>
      </c>
      <c r="T3388" s="17">
        <v>75</v>
      </c>
      <c r="U3388" s="17">
        <v>35</v>
      </c>
      <c r="V3388" s="17">
        <v>30</v>
      </c>
      <c r="W3388" s="17">
        <v>30</v>
      </c>
      <c r="X3388" s="17">
        <v>30</v>
      </c>
      <c r="Y3388" s="17"/>
      <c r="Z3388" s="17">
        <v>10</v>
      </c>
      <c r="AA3388" s="17">
        <v>164</v>
      </c>
      <c r="AB3388" s="17"/>
      <c r="AC3388" s="17">
        <v>55</v>
      </c>
      <c r="AD3388" s="17">
        <v>0.18181818181818182</v>
      </c>
      <c r="AE3388" s="17" t="s">
        <v>2085</v>
      </c>
      <c r="AF3388" s="17">
        <v>10</v>
      </c>
      <c r="AG3388" s="17"/>
      <c r="AL3388">
        <v>0</v>
      </c>
      <c r="AN3388">
        <v>7.2727272727272724E-2</v>
      </c>
      <c r="AP3388">
        <v>7.2727272727272724E-2</v>
      </c>
      <c r="AQ3388" s="9">
        <f>+AVERAGE(AL3370:AL3379)</f>
        <v>5.1487179487179492E-2</v>
      </c>
      <c r="AR3388" s="9">
        <f>+AVERAGE(AN3370:AN3379)</f>
        <v>0.10982019228108064</v>
      </c>
      <c r="AS3388" s="17">
        <f t="shared" si="3053"/>
        <v>35</v>
      </c>
      <c r="AT3388" s="17">
        <f t="shared" si="3054"/>
        <v>0.14857142857142858</v>
      </c>
      <c r="AU3388" s="17">
        <f t="shared" si="3055"/>
        <v>0</v>
      </c>
      <c r="AV3388" s="17">
        <f t="shared" si="3056"/>
        <v>0.34666666666666668</v>
      </c>
      <c r="AZ3388">
        <v>5</v>
      </c>
      <c r="BA3388" s="27">
        <v>0.83333333333333337</v>
      </c>
      <c r="BB3388" s="17">
        <v>19</v>
      </c>
      <c r="BC3388" s="17">
        <v>0</v>
      </c>
      <c r="BD3388" s="17">
        <v>0</v>
      </c>
      <c r="BF3388">
        <v>0</v>
      </c>
      <c r="BG3388">
        <v>1</v>
      </c>
      <c r="BQ3388">
        <v>0.4</v>
      </c>
      <c r="BR3388">
        <v>0.2</v>
      </c>
      <c r="BS3388">
        <v>0.60833333333333328</v>
      </c>
      <c r="CK3388" s="23" t="s">
        <v>2085</v>
      </c>
      <c r="CL3388" s="23">
        <f t="shared" si="3048"/>
        <v>0</v>
      </c>
      <c r="CM3388" s="23">
        <f t="shared" si="3050"/>
        <v>0.20594871794871797</v>
      </c>
      <c r="CN3388" s="23">
        <f t="shared" si="3051"/>
        <v>0.43928076912432257</v>
      </c>
      <c r="CQ3388" s="4">
        <v>2</v>
      </c>
    </row>
    <row r="3389" spans="1:95" ht="11.25" customHeight="1">
      <c r="A3389" s="17">
        <v>31</v>
      </c>
      <c r="B3389" s="17">
        <v>4</v>
      </c>
      <c r="C3389" s="39">
        <v>6</v>
      </c>
      <c r="D3389" s="40">
        <v>0.25277777777777777</v>
      </c>
      <c r="E3389" s="17">
        <v>20</v>
      </c>
      <c r="F3389" s="9">
        <v>0</v>
      </c>
      <c r="G3389">
        <v>0</v>
      </c>
      <c r="H3389">
        <v>1</v>
      </c>
      <c r="I3389">
        <v>0</v>
      </c>
      <c r="J3389">
        <v>0</v>
      </c>
      <c r="K3389" s="5">
        <v>10</v>
      </c>
      <c r="L3389">
        <v>65</v>
      </c>
      <c r="M3389">
        <v>1</v>
      </c>
      <c r="N3389">
        <v>86</v>
      </c>
      <c r="O3389" s="17"/>
      <c r="P3389" s="17">
        <f t="shared" si="3049"/>
        <v>0</v>
      </c>
      <c r="Q3389" s="17">
        <v>5</v>
      </c>
      <c r="S3389" s="17">
        <v>0.2</v>
      </c>
      <c r="T3389" s="17">
        <v>70</v>
      </c>
      <c r="U3389" s="17">
        <v>30</v>
      </c>
      <c r="V3389" s="17">
        <v>30</v>
      </c>
      <c r="W3389" s="17">
        <v>30</v>
      </c>
      <c r="X3389" s="17">
        <v>30</v>
      </c>
      <c r="Y3389" s="17"/>
      <c r="Z3389" s="17">
        <v>10</v>
      </c>
      <c r="AA3389" s="17">
        <v>174</v>
      </c>
      <c r="AB3389" s="17"/>
      <c r="AC3389" s="17">
        <v>55</v>
      </c>
      <c r="AD3389" s="17">
        <v>0.18181818181818182</v>
      </c>
      <c r="AE3389" s="17">
        <v>0.18181818181818182</v>
      </c>
      <c r="AF3389" s="17">
        <v>19</v>
      </c>
      <c r="AG3389" s="17">
        <v>125</v>
      </c>
      <c r="AL3389">
        <v>0</v>
      </c>
      <c r="AN3389">
        <v>7.2727272727272724E-2</v>
      </c>
      <c r="AP3389">
        <v>0.04</v>
      </c>
      <c r="AQ3389" s="9">
        <f>+AVERAGE(AL3370:AL3379)</f>
        <v>5.1487179487179492E-2</v>
      </c>
      <c r="AR3389" s="9">
        <f>+AVERAGE(AN3370:AN3379)</f>
        <v>0.10982019228108064</v>
      </c>
      <c r="AS3389" s="17">
        <f t="shared" si="3053"/>
        <v>50</v>
      </c>
      <c r="AT3389" s="17">
        <f t="shared" si="3054"/>
        <v>0</v>
      </c>
      <c r="AU3389" s="17">
        <f t="shared" si="3055"/>
        <v>7.2727272727272724E-2</v>
      </c>
      <c r="AV3389" s="17">
        <f t="shared" si="3056"/>
        <v>7.2727272727272724E-2</v>
      </c>
      <c r="AZ3389">
        <v>5</v>
      </c>
      <c r="BA3389" s="27">
        <v>0.83333333333333337</v>
      </c>
      <c r="BB3389" s="17">
        <v>19</v>
      </c>
      <c r="BC3389" s="17">
        <v>0</v>
      </c>
      <c r="BD3389" s="17">
        <v>0</v>
      </c>
      <c r="BF3389">
        <v>0</v>
      </c>
      <c r="BG3389">
        <v>1</v>
      </c>
      <c r="BQ3389">
        <v>0.4</v>
      </c>
      <c r="BR3389">
        <v>0.2</v>
      </c>
      <c r="BS3389">
        <v>0.60833333333333328</v>
      </c>
      <c r="BW3389" s="9">
        <f>SUM(AF3380:AF3389)</f>
        <v>125</v>
      </c>
      <c r="BX3389" s="9"/>
      <c r="BY3389" s="9">
        <f t="shared" ref="BY3389" si="3058">SUM(BW3379,BW3389)</f>
        <v>288</v>
      </c>
      <c r="CK3389" s="23">
        <v>0.72727272727272729</v>
      </c>
      <c r="CL3389" s="23">
        <f t="shared" si="3048"/>
        <v>0</v>
      </c>
      <c r="CM3389" s="23">
        <f t="shared" si="3050"/>
        <v>0.20594871794871797</v>
      </c>
      <c r="CN3389" s="23">
        <f t="shared" si="3051"/>
        <v>0.43928076912432257</v>
      </c>
      <c r="CQ3389" s="4">
        <v>3</v>
      </c>
    </row>
    <row r="3390" spans="1:95" ht="11.25" customHeight="1">
      <c r="A3390" s="17">
        <v>31</v>
      </c>
      <c r="B3390" s="17">
        <v>5</v>
      </c>
      <c r="C3390" s="39">
        <v>2</v>
      </c>
      <c r="D3390" s="40">
        <v>8.4027777777777771E-2</v>
      </c>
      <c r="E3390" s="17">
        <v>-2</v>
      </c>
      <c r="F3390" s="9">
        <v>0</v>
      </c>
      <c r="G3390">
        <v>0</v>
      </c>
      <c r="H3390">
        <v>0</v>
      </c>
      <c r="I3390">
        <v>0</v>
      </c>
      <c r="J3390">
        <v>0</v>
      </c>
      <c r="K3390" s="5">
        <v>25</v>
      </c>
      <c r="L3390">
        <v>50</v>
      </c>
      <c r="M3390">
        <v>7</v>
      </c>
      <c r="O3390" s="17"/>
      <c r="P3390" s="17">
        <f t="shared" si="3049"/>
        <v>1</v>
      </c>
      <c r="Q3390" s="17">
        <v>35</v>
      </c>
      <c r="S3390" s="17">
        <v>0.2</v>
      </c>
      <c r="T3390" s="17">
        <v>85</v>
      </c>
      <c r="U3390" s="17">
        <v>40</v>
      </c>
      <c r="V3390" s="17">
        <v>30</v>
      </c>
      <c r="W3390" s="17"/>
      <c r="X3390" s="17">
        <v>30</v>
      </c>
      <c r="Y3390" s="17"/>
      <c r="Z3390" s="17">
        <v>1</v>
      </c>
      <c r="AA3390" s="17"/>
      <c r="AB3390" s="17"/>
      <c r="AC3390" s="17">
        <v>46</v>
      </c>
      <c r="AD3390" s="17">
        <v>2.1739130434782608E-2</v>
      </c>
      <c r="AE3390" s="17"/>
      <c r="AF3390" s="17">
        <v>4</v>
      </c>
      <c r="AG3390" s="17"/>
      <c r="AL3390">
        <v>0</v>
      </c>
      <c r="AN3390">
        <v>0.43478260869565222</v>
      </c>
      <c r="AP3390">
        <v>0.32786885245901637</v>
      </c>
      <c r="AQ3390" s="22"/>
      <c r="AR3390" s="22"/>
      <c r="AS3390" s="17">
        <f t="shared" si="3053"/>
        <v>5</v>
      </c>
      <c r="AT3390" s="17">
        <f t="shared" si="3054"/>
        <v>0</v>
      </c>
      <c r="AU3390" s="17">
        <f t="shared" si="3055"/>
        <v>7.2727272727272724E-2</v>
      </c>
      <c r="AV3390" s="17">
        <f t="shared" si="3056"/>
        <v>0.04</v>
      </c>
      <c r="AZ3390">
        <v>1</v>
      </c>
      <c r="BA3390" s="27">
        <v>0.25</v>
      </c>
      <c r="BB3390" s="17">
        <v>20</v>
      </c>
      <c r="BC3390" s="17">
        <v>1</v>
      </c>
      <c r="BD3390" s="17">
        <v>1</v>
      </c>
      <c r="BF3390">
        <v>0</v>
      </c>
      <c r="BG3390">
        <v>2</v>
      </c>
      <c r="BQ3390">
        <v>0.4</v>
      </c>
      <c r="BR3390">
        <v>0.2</v>
      </c>
      <c r="BS3390">
        <v>0.60833333333333328</v>
      </c>
      <c r="CK3390" s="23" t="s">
        <v>2085</v>
      </c>
      <c r="CL3390" s="23">
        <f t="shared" si="3048"/>
        <v>0</v>
      </c>
      <c r="CM3390" s="23" t="str">
        <f t="shared" si="3050"/>
        <v/>
      </c>
      <c r="CN3390" s="23" t="str">
        <f t="shared" si="3051"/>
        <v/>
      </c>
      <c r="CQ3390" s="4">
        <v>2</v>
      </c>
    </row>
    <row r="3391" spans="1:95" ht="11.25" customHeight="1">
      <c r="A3391" s="17">
        <v>31</v>
      </c>
      <c r="B3391" s="17">
        <v>5</v>
      </c>
      <c r="C3391" s="39">
        <v>2</v>
      </c>
      <c r="D3391" s="40">
        <v>8.4027777777777771E-2</v>
      </c>
      <c r="E3391" s="17">
        <v>-1</v>
      </c>
      <c r="F3391" s="9">
        <v>0</v>
      </c>
      <c r="G3391">
        <v>0</v>
      </c>
      <c r="H3391">
        <v>0</v>
      </c>
      <c r="I3391">
        <v>0</v>
      </c>
      <c r="J3391">
        <v>0</v>
      </c>
      <c r="K3391" s="5">
        <v>25</v>
      </c>
      <c r="L3391">
        <v>60</v>
      </c>
      <c r="M3391">
        <v>2</v>
      </c>
      <c r="O3391" s="17"/>
      <c r="P3391" s="17">
        <f t="shared" si="3049"/>
        <v>0</v>
      </c>
      <c r="Q3391" s="17">
        <v>10</v>
      </c>
      <c r="S3391" s="17">
        <v>0.2</v>
      </c>
      <c r="T3391" s="17">
        <v>70</v>
      </c>
      <c r="U3391" s="17">
        <v>30</v>
      </c>
      <c r="V3391" s="17">
        <v>30</v>
      </c>
      <c r="W3391" s="17">
        <v>30</v>
      </c>
      <c r="X3391" s="17">
        <v>30</v>
      </c>
      <c r="Y3391" s="17"/>
      <c r="Z3391" s="17">
        <v>10</v>
      </c>
      <c r="AA3391" s="17"/>
      <c r="AB3391" s="17"/>
      <c r="AC3391" s="17">
        <v>55</v>
      </c>
      <c r="AD3391" s="17">
        <v>0.18181818181818182</v>
      </c>
      <c r="AE3391" s="17">
        <v>2.1739130434782608E-2</v>
      </c>
      <c r="AF3391" s="17">
        <v>18</v>
      </c>
      <c r="AG3391" s="17"/>
      <c r="AL3391">
        <v>0</v>
      </c>
      <c r="AN3391">
        <v>7.2727272727272724E-2</v>
      </c>
      <c r="AP3391">
        <v>4.2105263157894736E-2</v>
      </c>
      <c r="AQ3391" s="9"/>
      <c r="AR3391" s="9"/>
      <c r="AS3391" s="17">
        <f t="shared" si="3053"/>
        <v>35</v>
      </c>
      <c r="AT3391" s="17">
        <f t="shared" si="3054"/>
        <v>0</v>
      </c>
      <c r="AU3391" s="17">
        <f t="shared" si="3055"/>
        <v>0.43478260869565222</v>
      </c>
      <c r="AV3391" s="17">
        <f t="shared" si="3056"/>
        <v>0.32786885245901637</v>
      </c>
      <c r="AZ3391">
        <v>1</v>
      </c>
      <c r="BA3391" s="27">
        <v>0.25</v>
      </c>
      <c r="BB3391" s="17">
        <v>20</v>
      </c>
      <c r="BC3391" s="17">
        <v>1</v>
      </c>
      <c r="BD3391" s="17">
        <v>1</v>
      </c>
      <c r="BF3391">
        <v>0</v>
      </c>
      <c r="BG3391">
        <v>2</v>
      </c>
      <c r="BQ3391">
        <v>0.4</v>
      </c>
      <c r="BR3391">
        <v>0.2</v>
      </c>
      <c r="BS3391">
        <v>0.60833333333333328</v>
      </c>
      <c r="CK3391" s="23">
        <v>0.10869565217391304</v>
      </c>
      <c r="CL3391" s="23">
        <f t="shared" si="3048"/>
        <v>0</v>
      </c>
      <c r="CM3391" s="23" t="str">
        <f t="shared" si="3050"/>
        <v/>
      </c>
      <c r="CN3391" s="23" t="str">
        <f t="shared" si="3051"/>
        <v/>
      </c>
      <c r="CQ3391" s="4">
        <v>1</v>
      </c>
    </row>
    <row r="3392" spans="1:95" ht="11.25" customHeight="1">
      <c r="A3392" s="17">
        <v>31</v>
      </c>
      <c r="B3392" s="17">
        <v>5</v>
      </c>
      <c r="C3392" s="39">
        <v>2</v>
      </c>
      <c r="D3392" s="40">
        <v>8.4027777777777771E-2</v>
      </c>
      <c r="E3392" s="17">
        <v>1</v>
      </c>
      <c r="F3392" s="9">
        <v>0</v>
      </c>
      <c r="G3392">
        <v>0</v>
      </c>
      <c r="H3392">
        <v>0</v>
      </c>
      <c r="I3392">
        <v>0</v>
      </c>
      <c r="J3392">
        <v>0</v>
      </c>
      <c r="K3392" s="5">
        <v>25</v>
      </c>
      <c r="L3392">
        <v>75</v>
      </c>
      <c r="M3392">
        <v>2</v>
      </c>
      <c r="N3392">
        <v>2</v>
      </c>
      <c r="O3392" s="17"/>
      <c r="P3392" s="17">
        <f t="shared" si="3049"/>
        <v>0</v>
      </c>
      <c r="Q3392" s="17">
        <v>15</v>
      </c>
      <c r="S3392" s="17">
        <v>0.13333333333333333</v>
      </c>
      <c r="T3392" s="17">
        <v>90</v>
      </c>
      <c r="U3392" s="17">
        <v>40</v>
      </c>
      <c r="V3392" s="17">
        <v>30</v>
      </c>
      <c r="W3392" s="17">
        <v>30</v>
      </c>
      <c r="X3392" s="17">
        <v>30</v>
      </c>
      <c r="Y3392" s="17"/>
      <c r="Z3392" s="17">
        <v>10</v>
      </c>
      <c r="AA3392" s="17">
        <v>10</v>
      </c>
      <c r="AB3392" s="17"/>
      <c r="AC3392" s="17">
        <v>50</v>
      </c>
      <c r="AD3392" s="17">
        <v>0.2</v>
      </c>
      <c r="AE3392" s="17"/>
      <c r="AF3392" s="17">
        <v>18</v>
      </c>
      <c r="AG3392" s="17"/>
      <c r="AL3392">
        <v>0.45333333333333331</v>
      </c>
      <c r="AN3392">
        <v>0</v>
      </c>
      <c r="AP3392">
        <v>0.08</v>
      </c>
      <c r="AQ3392" s="9"/>
      <c r="AR3392" s="9"/>
      <c r="AS3392" s="17">
        <f t="shared" si="3053"/>
        <v>10</v>
      </c>
      <c r="AT3392" s="17">
        <f t="shared" si="3054"/>
        <v>0</v>
      </c>
      <c r="AU3392" s="17">
        <f t="shared" si="3055"/>
        <v>7.2727272727272724E-2</v>
      </c>
      <c r="AV3392" s="17">
        <f t="shared" si="3056"/>
        <v>4.2105263157894736E-2</v>
      </c>
      <c r="AZ3392">
        <v>1</v>
      </c>
      <c r="BA3392" s="27">
        <v>0.25</v>
      </c>
      <c r="BB3392" s="17">
        <v>20</v>
      </c>
      <c r="BC3392" s="17">
        <v>1</v>
      </c>
      <c r="BD3392" s="17">
        <v>1</v>
      </c>
      <c r="BF3392">
        <v>0</v>
      </c>
      <c r="BG3392">
        <v>2</v>
      </c>
      <c r="BQ3392">
        <v>0.4</v>
      </c>
      <c r="BR3392">
        <v>0.2</v>
      </c>
      <c r="BS3392">
        <v>0.60833333333333328</v>
      </c>
      <c r="CK3392" s="23" t="s">
        <v>2085</v>
      </c>
      <c r="CL3392" s="23">
        <f t="shared" si="3048"/>
        <v>0</v>
      </c>
      <c r="CM3392" s="23" t="str">
        <f t="shared" si="3050"/>
        <v/>
      </c>
      <c r="CN3392" s="23" t="str">
        <f t="shared" si="3051"/>
        <v/>
      </c>
      <c r="CQ3392" s="4">
        <v>2</v>
      </c>
    </row>
    <row r="3393" spans="1:95" ht="11.25" customHeight="1">
      <c r="A3393" s="17">
        <v>31</v>
      </c>
      <c r="B3393" s="17">
        <v>5</v>
      </c>
      <c r="C3393" s="39">
        <v>2</v>
      </c>
      <c r="D3393" s="40">
        <v>8.4027777777777771E-2</v>
      </c>
      <c r="E3393" s="17">
        <v>2</v>
      </c>
      <c r="F3393" s="9">
        <v>0</v>
      </c>
      <c r="G3393">
        <v>0</v>
      </c>
      <c r="H3393">
        <v>0</v>
      </c>
      <c r="I3393">
        <v>0</v>
      </c>
      <c r="J3393">
        <v>0</v>
      </c>
      <c r="K3393" s="5">
        <v>25</v>
      </c>
      <c r="L3393">
        <v>65</v>
      </c>
      <c r="M3393">
        <v>1</v>
      </c>
      <c r="N3393">
        <v>3</v>
      </c>
      <c r="O3393" s="17"/>
      <c r="P3393" s="17">
        <f t="shared" si="3049"/>
        <v>0</v>
      </c>
      <c r="Q3393" s="17">
        <v>5</v>
      </c>
      <c r="S3393" s="17">
        <v>0.2</v>
      </c>
      <c r="T3393" s="17">
        <v>70</v>
      </c>
      <c r="U3393" s="17">
        <v>30</v>
      </c>
      <c r="V3393" s="17">
        <v>30</v>
      </c>
      <c r="W3393" s="17">
        <v>30</v>
      </c>
      <c r="X3393" s="17">
        <v>30</v>
      </c>
      <c r="Y3393" s="17"/>
      <c r="Z3393" s="17">
        <v>10</v>
      </c>
      <c r="AA3393" s="17">
        <v>20</v>
      </c>
      <c r="AB3393" s="17"/>
      <c r="AC3393" s="17">
        <v>55</v>
      </c>
      <c r="AD3393" s="17">
        <v>0.18181818181818182</v>
      </c>
      <c r="AE3393" s="17">
        <v>0.2</v>
      </c>
      <c r="AF3393" s="17">
        <v>19</v>
      </c>
      <c r="AG3393" s="17"/>
      <c r="AL3393">
        <v>0</v>
      </c>
      <c r="AN3393">
        <v>7.2727272727272724E-2</v>
      </c>
      <c r="AP3393">
        <v>0.04</v>
      </c>
      <c r="AQ3393" s="9"/>
      <c r="AR3393" s="9"/>
      <c r="AS3393" s="17">
        <f t="shared" si="3053"/>
        <v>15</v>
      </c>
      <c r="AT3393" s="17">
        <f t="shared" si="3054"/>
        <v>0.45333333333333331</v>
      </c>
      <c r="AU3393" s="17">
        <f t="shared" si="3055"/>
        <v>0</v>
      </c>
      <c r="AV3393" s="17">
        <f t="shared" si="3056"/>
        <v>0.08</v>
      </c>
      <c r="AZ3393">
        <v>1</v>
      </c>
      <c r="BA3393" s="27">
        <v>0.25</v>
      </c>
      <c r="BB3393" s="17">
        <v>20</v>
      </c>
      <c r="BC3393" s="17">
        <v>1</v>
      </c>
      <c r="BD3393" s="17">
        <v>1</v>
      </c>
      <c r="BF3393">
        <v>0</v>
      </c>
      <c r="BG3393">
        <v>2</v>
      </c>
      <c r="BQ3393">
        <v>0.4</v>
      </c>
      <c r="BR3393">
        <v>0.2</v>
      </c>
      <c r="BS3393">
        <v>0.60833333333333328</v>
      </c>
      <c r="CK3393" s="23">
        <v>1</v>
      </c>
      <c r="CL3393" s="23">
        <f t="shared" si="3048"/>
        <v>0</v>
      </c>
      <c r="CM3393" s="23" t="str">
        <f t="shared" si="3050"/>
        <v/>
      </c>
      <c r="CN3393" s="23" t="str">
        <f t="shared" si="3051"/>
        <v/>
      </c>
      <c r="CQ3393" s="4">
        <v>3</v>
      </c>
    </row>
    <row r="3394" spans="1:95" ht="11.25" customHeight="1">
      <c r="A3394" s="17">
        <v>31</v>
      </c>
      <c r="B3394" s="17">
        <v>5</v>
      </c>
      <c r="C3394" s="39">
        <v>2</v>
      </c>
      <c r="D3394" s="40">
        <v>8.4027777777777771E-2</v>
      </c>
      <c r="E3394" s="17">
        <v>3</v>
      </c>
      <c r="F3394" s="9">
        <v>0</v>
      </c>
      <c r="G3394">
        <v>0</v>
      </c>
      <c r="H3394">
        <v>0</v>
      </c>
      <c r="I3394">
        <v>0</v>
      </c>
      <c r="J3394">
        <v>0</v>
      </c>
      <c r="K3394" s="5">
        <v>25</v>
      </c>
      <c r="L3394">
        <v>45</v>
      </c>
      <c r="M3394">
        <v>5</v>
      </c>
      <c r="N3394">
        <v>8</v>
      </c>
      <c r="O3394" s="17"/>
      <c r="P3394" s="17">
        <f t="shared" si="3049"/>
        <v>2</v>
      </c>
      <c r="Q3394" s="17">
        <v>25</v>
      </c>
      <c r="S3394" s="17">
        <v>0.2</v>
      </c>
      <c r="T3394" s="17">
        <v>70</v>
      </c>
      <c r="U3394" s="17">
        <v>30</v>
      </c>
      <c r="V3394" s="17">
        <v>30</v>
      </c>
      <c r="W3394" s="17">
        <v>30</v>
      </c>
      <c r="X3394" s="17">
        <v>30</v>
      </c>
      <c r="Y3394" s="17"/>
      <c r="Z3394" s="17">
        <v>10</v>
      </c>
      <c r="AA3394" s="17">
        <v>30</v>
      </c>
      <c r="AB3394" s="17"/>
      <c r="AC3394" s="17">
        <v>49</v>
      </c>
      <c r="AD3394" s="17">
        <v>0.20408163265306123</v>
      </c>
      <c r="AE3394" s="17">
        <v>0.18181818181818182</v>
      </c>
      <c r="AF3394" s="17">
        <v>15</v>
      </c>
      <c r="AG3394" s="17"/>
      <c r="AL3394">
        <v>0</v>
      </c>
      <c r="AN3394">
        <v>0.17959183673469387</v>
      </c>
      <c r="AP3394">
        <v>0.11891891891891893</v>
      </c>
      <c r="AQ3394" s="9"/>
      <c r="AR3394" s="9"/>
      <c r="AS3394" s="17">
        <f t="shared" si="3053"/>
        <v>5</v>
      </c>
      <c r="AT3394" s="17">
        <f t="shared" si="3054"/>
        <v>0</v>
      </c>
      <c r="AU3394" s="17">
        <f t="shared" si="3055"/>
        <v>7.2727272727272724E-2</v>
      </c>
      <c r="AV3394" s="17">
        <f t="shared" si="3056"/>
        <v>0.04</v>
      </c>
      <c r="AZ3394">
        <v>1</v>
      </c>
      <c r="BA3394" s="27">
        <v>0.25</v>
      </c>
      <c r="BB3394" s="17">
        <v>20</v>
      </c>
      <c r="BC3394" s="17">
        <v>1</v>
      </c>
      <c r="BD3394" s="17">
        <v>1</v>
      </c>
      <c r="BF3394">
        <v>0</v>
      </c>
      <c r="BG3394">
        <v>2</v>
      </c>
      <c r="BQ3394">
        <v>0.4</v>
      </c>
      <c r="BR3394">
        <v>0.2</v>
      </c>
      <c r="BS3394">
        <v>0.60833333333333328</v>
      </c>
      <c r="CK3394" s="23">
        <v>0.90909090909090917</v>
      </c>
      <c r="CL3394" s="23">
        <f t="shared" ref="CL3394:CL3457" si="3059">+IF(F3394&gt;=0,F3394*B3394,"")</f>
        <v>0</v>
      </c>
      <c r="CM3394" s="23" t="str">
        <f t="shared" si="3050"/>
        <v/>
      </c>
      <c r="CN3394" s="23" t="str">
        <f t="shared" si="3051"/>
        <v/>
      </c>
      <c r="CQ3394" s="4">
        <v>4</v>
      </c>
    </row>
    <row r="3395" spans="1:95" ht="11.25" customHeight="1">
      <c r="A3395" s="17">
        <v>31</v>
      </c>
      <c r="B3395" s="17">
        <v>5</v>
      </c>
      <c r="C3395" s="39">
        <v>2</v>
      </c>
      <c r="D3395" s="40">
        <v>8.4027777777777771E-2</v>
      </c>
      <c r="E3395" s="17">
        <v>4</v>
      </c>
      <c r="F3395" s="9">
        <v>0</v>
      </c>
      <c r="G3395">
        <v>0</v>
      </c>
      <c r="H3395">
        <v>0</v>
      </c>
      <c r="I3395">
        <v>0</v>
      </c>
      <c r="J3395">
        <v>0</v>
      </c>
      <c r="K3395" s="5">
        <v>25</v>
      </c>
      <c r="L3395">
        <v>45</v>
      </c>
      <c r="M3395">
        <v>5</v>
      </c>
      <c r="N3395">
        <v>13</v>
      </c>
      <c r="O3395" s="17"/>
      <c r="P3395" s="17">
        <f t="shared" ref="P3395:P3458" si="3060">+IF(M3395&lt;5,0,IF(M3395&gt;5,1,2))</f>
        <v>2</v>
      </c>
      <c r="Q3395" s="17">
        <v>26</v>
      </c>
      <c r="S3395" s="17">
        <v>0.19230769230769232</v>
      </c>
      <c r="T3395" s="17">
        <v>71</v>
      </c>
      <c r="U3395" s="17">
        <v>35</v>
      </c>
      <c r="V3395" s="17">
        <v>30</v>
      </c>
      <c r="W3395" s="17">
        <v>30</v>
      </c>
      <c r="X3395" s="17">
        <v>30</v>
      </c>
      <c r="Y3395" s="17"/>
      <c r="Z3395" s="17">
        <v>10</v>
      </c>
      <c r="AA3395" s="17">
        <v>40</v>
      </c>
      <c r="AB3395" s="17"/>
      <c r="AC3395" s="17">
        <v>55</v>
      </c>
      <c r="AD3395" s="17">
        <v>0.18181818181818182</v>
      </c>
      <c r="AE3395" s="17">
        <v>0.20408163265306123</v>
      </c>
      <c r="AF3395" s="17">
        <v>15</v>
      </c>
      <c r="AG3395" s="17"/>
      <c r="AL3395">
        <v>3.0769230769230771E-2</v>
      </c>
      <c r="AN3395">
        <v>7.2727272727272724E-2</v>
      </c>
      <c r="AP3395">
        <v>6.0759493670886074E-2</v>
      </c>
      <c r="AQ3395" s="9"/>
      <c r="AR3395" s="9"/>
      <c r="AS3395" s="17">
        <f t="shared" si="3053"/>
        <v>25</v>
      </c>
      <c r="AT3395" s="17">
        <f t="shared" si="3054"/>
        <v>0</v>
      </c>
      <c r="AU3395" s="17">
        <f t="shared" si="3055"/>
        <v>0.17959183673469387</v>
      </c>
      <c r="AV3395" s="17">
        <f t="shared" si="3056"/>
        <v>0.11891891891891893</v>
      </c>
      <c r="AZ3395">
        <v>1</v>
      </c>
      <c r="BA3395" s="27">
        <v>0.25</v>
      </c>
      <c r="BB3395" s="17">
        <v>20</v>
      </c>
      <c r="BC3395" s="17">
        <v>1</v>
      </c>
      <c r="BD3395" s="17">
        <v>1</v>
      </c>
      <c r="BF3395">
        <v>0</v>
      </c>
      <c r="BG3395">
        <v>2</v>
      </c>
      <c r="BQ3395">
        <v>0.4</v>
      </c>
      <c r="BR3395">
        <v>0.2</v>
      </c>
      <c r="BS3395">
        <v>0.60833333333333328</v>
      </c>
      <c r="CK3395" s="23">
        <v>1.0204081632653061</v>
      </c>
      <c r="CL3395" s="23">
        <f t="shared" si="3059"/>
        <v>0</v>
      </c>
      <c r="CM3395" s="23" t="str">
        <f t="shared" ref="CM3395:CM3458" si="3061">+IF(AQ3395&gt;0, AQ3395*B3395,"")</f>
        <v/>
      </c>
      <c r="CN3395" s="23" t="str">
        <f t="shared" ref="CN3395:CN3458" si="3062">+IF(AR3395&gt;0, AR3395*B3395,"")</f>
        <v/>
      </c>
      <c r="CQ3395" s="4">
        <v>2</v>
      </c>
    </row>
    <row r="3396" spans="1:95" ht="11.25" customHeight="1">
      <c r="A3396" s="17">
        <v>31</v>
      </c>
      <c r="B3396" s="17">
        <v>5</v>
      </c>
      <c r="C3396" s="39">
        <v>2</v>
      </c>
      <c r="D3396" s="40">
        <v>8.4027777777777771E-2</v>
      </c>
      <c r="E3396" s="17">
        <v>5</v>
      </c>
      <c r="F3396" s="9">
        <v>0</v>
      </c>
      <c r="G3396">
        <v>0</v>
      </c>
      <c r="H3396">
        <v>0</v>
      </c>
      <c r="I3396">
        <v>0</v>
      </c>
      <c r="J3396">
        <v>0</v>
      </c>
      <c r="K3396" s="5">
        <v>25</v>
      </c>
      <c r="L3396">
        <v>46</v>
      </c>
      <c r="M3396">
        <v>5</v>
      </c>
      <c r="N3396">
        <v>18</v>
      </c>
      <c r="O3396" s="17"/>
      <c r="P3396" s="17">
        <f t="shared" si="3060"/>
        <v>2</v>
      </c>
      <c r="Q3396" s="17">
        <v>25</v>
      </c>
      <c r="S3396" s="17">
        <v>0.2</v>
      </c>
      <c r="T3396" s="17">
        <v>71</v>
      </c>
      <c r="U3396" s="17">
        <v>35</v>
      </c>
      <c r="V3396" s="17">
        <v>30</v>
      </c>
      <c r="W3396" s="17">
        <v>30</v>
      </c>
      <c r="X3396" s="17">
        <v>30</v>
      </c>
      <c r="Y3396" s="17"/>
      <c r="Z3396" s="17">
        <v>10</v>
      </c>
      <c r="AA3396" s="17">
        <v>50</v>
      </c>
      <c r="AB3396" s="17"/>
      <c r="AC3396" s="17">
        <v>55</v>
      </c>
      <c r="AD3396" s="17">
        <v>0.18181818181818182</v>
      </c>
      <c r="AE3396" s="17">
        <v>0.18181818181818182</v>
      </c>
      <c r="AF3396" s="17">
        <v>15</v>
      </c>
      <c r="AG3396" s="17"/>
      <c r="AL3396">
        <v>0</v>
      </c>
      <c r="AN3396">
        <v>7.2727272727272724E-2</v>
      </c>
      <c r="AP3396">
        <v>0.05</v>
      </c>
      <c r="AQ3396" s="9"/>
      <c r="AR3396" s="9"/>
      <c r="AS3396" s="17">
        <f t="shared" si="3053"/>
        <v>26</v>
      </c>
      <c r="AT3396" s="17">
        <f t="shared" si="3054"/>
        <v>3.0769230769230771E-2</v>
      </c>
      <c r="AU3396" s="17">
        <f t="shared" si="3055"/>
        <v>7.2727272727272724E-2</v>
      </c>
      <c r="AV3396" s="17">
        <f t="shared" si="3056"/>
        <v>6.0759493670886074E-2</v>
      </c>
      <c r="AZ3396">
        <v>1</v>
      </c>
      <c r="BA3396" s="27">
        <v>0.25</v>
      </c>
      <c r="BB3396" s="17">
        <v>20</v>
      </c>
      <c r="BC3396" s="17">
        <v>1</v>
      </c>
      <c r="BD3396" s="17">
        <v>1</v>
      </c>
      <c r="BF3396">
        <v>0</v>
      </c>
      <c r="BG3396">
        <v>2</v>
      </c>
      <c r="BQ3396">
        <v>0.4</v>
      </c>
      <c r="BR3396">
        <v>0.2</v>
      </c>
      <c r="BS3396">
        <v>0.60833333333333328</v>
      </c>
      <c r="CK3396" s="23">
        <v>0.90909090909090917</v>
      </c>
      <c r="CL3396" s="23">
        <f t="shared" si="3059"/>
        <v>0</v>
      </c>
      <c r="CM3396" s="23" t="str">
        <f t="shared" si="3061"/>
        <v/>
      </c>
      <c r="CN3396" s="23" t="str">
        <f t="shared" si="3062"/>
        <v/>
      </c>
      <c r="CQ3396" s="4">
        <v>6</v>
      </c>
    </row>
    <row r="3397" spans="1:95" ht="11.25" customHeight="1">
      <c r="A3397" s="17">
        <v>31</v>
      </c>
      <c r="B3397" s="17">
        <v>5</v>
      </c>
      <c r="C3397" s="39">
        <v>2</v>
      </c>
      <c r="D3397" s="40">
        <v>8.4027777777777771E-2</v>
      </c>
      <c r="E3397" s="17">
        <v>6</v>
      </c>
      <c r="F3397" s="9">
        <v>0</v>
      </c>
      <c r="G3397">
        <v>0</v>
      </c>
      <c r="H3397">
        <v>0</v>
      </c>
      <c r="I3397">
        <v>0</v>
      </c>
      <c r="J3397">
        <v>0</v>
      </c>
      <c r="K3397" s="5">
        <v>25</v>
      </c>
      <c r="L3397">
        <v>46</v>
      </c>
      <c r="M3397">
        <v>5</v>
      </c>
      <c r="N3397">
        <v>23</v>
      </c>
      <c r="O3397" s="17"/>
      <c r="P3397" s="17">
        <f t="shared" si="3060"/>
        <v>2</v>
      </c>
      <c r="Q3397" s="17">
        <v>25</v>
      </c>
      <c r="S3397" s="17">
        <v>0.2</v>
      </c>
      <c r="T3397" s="17">
        <v>71</v>
      </c>
      <c r="U3397" s="17">
        <v>35</v>
      </c>
      <c r="V3397" s="17">
        <v>30</v>
      </c>
      <c r="W3397" s="17">
        <v>30</v>
      </c>
      <c r="X3397" s="17">
        <v>30</v>
      </c>
      <c r="Y3397" s="17"/>
      <c r="Z3397" s="17">
        <v>4</v>
      </c>
      <c r="AA3397" s="17">
        <v>54</v>
      </c>
      <c r="AB3397" s="17"/>
      <c r="AC3397" s="17">
        <v>38</v>
      </c>
      <c r="AD3397" s="17">
        <v>0.10526315789473684</v>
      </c>
      <c r="AE3397" s="17">
        <v>0.18181818181818182</v>
      </c>
      <c r="AF3397" s="17">
        <v>9</v>
      </c>
      <c r="AG3397" s="17"/>
      <c r="AL3397">
        <v>0</v>
      </c>
      <c r="AN3397">
        <v>0.18947368421052632</v>
      </c>
      <c r="AP3397">
        <v>0.11428571428571428</v>
      </c>
      <c r="AQ3397" s="9"/>
      <c r="AR3397" s="9"/>
      <c r="AS3397" s="17">
        <f t="shared" si="3053"/>
        <v>25</v>
      </c>
      <c r="AT3397" s="17">
        <f t="shared" si="3054"/>
        <v>0</v>
      </c>
      <c r="AU3397" s="17">
        <f t="shared" si="3055"/>
        <v>7.2727272727272724E-2</v>
      </c>
      <c r="AV3397" s="17">
        <f t="shared" si="3056"/>
        <v>0.05</v>
      </c>
      <c r="AZ3397">
        <v>1</v>
      </c>
      <c r="BA3397" s="27">
        <v>0.25</v>
      </c>
      <c r="BB3397" s="17">
        <v>20</v>
      </c>
      <c r="BC3397" s="17">
        <v>1</v>
      </c>
      <c r="BD3397" s="17">
        <v>1</v>
      </c>
      <c r="BF3397">
        <v>0</v>
      </c>
      <c r="BG3397">
        <v>2</v>
      </c>
      <c r="BQ3397">
        <v>0.4</v>
      </c>
      <c r="BR3397">
        <v>0.2</v>
      </c>
      <c r="BS3397">
        <v>0.60833333333333328</v>
      </c>
      <c r="CK3397" s="23">
        <v>0.90909090909090917</v>
      </c>
      <c r="CL3397" s="23">
        <f t="shared" si="3059"/>
        <v>0</v>
      </c>
      <c r="CM3397" s="23" t="str">
        <f t="shared" si="3061"/>
        <v/>
      </c>
      <c r="CN3397" s="23" t="str">
        <f t="shared" si="3062"/>
        <v/>
      </c>
      <c r="CQ3397" s="4">
        <v>1</v>
      </c>
    </row>
    <row r="3398" spans="1:95" ht="11.25" customHeight="1">
      <c r="A3398" s="17">
        <v>31</v>
      </c>
      <c r="B3398" s="17">
        <v>5</v>
      </c>
      <c r="C3398" s="39">
        <v>2</v>
      </c>
      <c r="D3398" s="40">
        <v>8.4027777777777771E-2</v>
      </c>
      <c r="E3398" s="17">
        <v>7</v>
      </c>
      <c r="F3398" s="9">
        <v>0</v>
      </c>
      <c r="G3398">
        <v>0</v>
      </c>
      <c r="H3398">
        <v>0</v>
      </c>
      <c r="I3398">
        <v>0</v>
      </c>
      <c r="J3398">
        <v>0</v>
      </c>
      <c r="K3398" s="5">
        <v>25</v>
      </c>
      <c r="L3398">
        <v>46</v>
      </c>
      <c r="M3398">
        <v>5</v>
      </c>
      <c r="N3398">
        <v>28</v>
      </c>
      <c r="O3398" s="17"/>
      <c r="P3398" s="17">
        <f t="shared" si="3060"/>
        <v>2</v>
      </c>
      <c r="Q3398" s="17">
        <v>26</v>
      </c>
      <c r="S3398" s="17">
        <v>0.19230769230769232</v>
      </c>
      <c r="T3398" s="17">
        <v>72</v>
      </c>
      <c r="U3398" s="17">
        <v>35</v>
      </c>
      <c r="V3398" s="17">
        <v>30</v>
      </c>
      <c r="W3398" s="17">
        <v>30</v>
      </c>
      <c r="X3398" s="17">
        <v>30</v>
      </c>
      <c r="Y3398" s="17"/>
      <c r="Z3398" s="17">
        <v>10</v>
      </c>
      <c r="AA3398" s="17">
        <v>64</v>
      </c>
      <c r="AB3398" s="17"/>
      <c r="AC3398" s="17">
        <v>32</v>
      </c>
      <c r="AD3398" s="17">
        <v>0.3125</v>
      </c>
      <c r="AE3398" s="17">
        <v>0.10526315789473684</v>
      </c>
      <c r="AF3398" s="17">
        <v>15</v>
      </c>
      <c r="AG3398" s="17"/>
      <c r="AL3398">
        <v>3.0769230769230771E-2</v>
      </c>
      <c r="AN3398">
        <v>0.22500000000000001</v>
      </c>
      <c r="AP3398">
        <v>0.12142857142857143</v>
      </c>
      <c r="AQ3398" s="9"/>
      <c r="AR3398" s="9"/>
      <c r="AS3398" s="17">
        <f t="shared" si="3053"/>
        <v>25</v>
      </c>
      <c r="AT3398" s="17">
        <f t="shared" si="3054"/>
        <v>0</v>
      </c>
      <c r="AU3398" s="17">
        <f t="shared" si="3055"/>
        <v>0.18947368421052632</v>
      </c>
      <c r="AV3398" s="17">
        <f t="shared" si="3056"/>
        <v>0.11428571428571428</v>
      </c>
      <c r="AZ3398">
        <v>1</v>
      </c>
      <c r="BA3398" s="27">
        <v>0.25</v>
      </c>
      <c r="BB3398" s="17">
        <v>20</v>
      </c>
      <c r="BC3398" s="17">
        <v>1</v>
      </c>
      <c r="BD3398" s="17">
        <v>1</v>
      </c>
      <c r="BF3398">
        <v>0</v>
      </c>
      <c r="BG3398">
        <v>2</v>
      </c>
      <c r="BQ3398">
        <v>0.4</v>
      </c>
      <c r="BR3398">
        <v>0.2</v>
      </c>
      <c r="BS3398">
        <v>0.60833333333333328</v>
      </c>
      <c r="CK3398" s="23">
        <v>0.52631578947368418</v>
      </c>
      <c r="CL3398" s="23">
        <f t="shared" si="3059"/>
        <v>0</v>
      </c>
      <c r="CM3398" s="23" t="str">
        <f t="shared" si="3061"/>
        <v/>
      </c>
      <c r="CN3398" s="23" t="str">
        <f t="shared" si="3062"/>
        <v/>
      </c>
      <c r="CQ3398" s="4">
        <v>4</v>
      </c>
    </row>
    <row r="3399" spans="1:95" ht="11.25" customHeight="1">
      <c r="A3399" s="17">
        <v>31</v>
      </c>
      <c r="B3399" s="17">
        <v>5</v>
      </c>
      <c r="C3399" s="39">
        <v>2</v>
      </c>
      <c r="D3399" s="40">
        <v>8.4027777777777771E-2</v>
      </c>
      <c r="E3399" s="17">
        <v>8</v>
      </c>
      <c r="F3399" s="9">
        <v>0</v>
      </c>
      <c r="G3399">
        <v>0</v>
      </c>
      <c r="H3399">
        <v>0</v>
      </c>
      <c r="I3399">
        <v>0</v>
      </c>
      <c r="J3399">
        <v>0</v>
      </c>
      <c r="K3399" s="5">
        <v>25</v>
      </c>
      <c r="L3399">
        <v>47</v>
      </c>
      <c r="M3399">
        <v>5</v>
      </c>
      <c r="N3399">
        <v>33</v>
      </c>
      <c r="O3399" s="17"/>
      <c r="P3399" s="17">
        <f t="shared" si="3060"/>
        <v>2</v>
      </c>
      <c r="Q3399" s="17">
        <v>25</v>
      </c>
      <c r="S3399" s="17">
        <v>0.2</v>
      </c>
      <c r="T3399" s="17">
        <v>72</v>
      </c>
      <c r="U3399" s="17">
        <v>35</v>
      </c>
      <c r="V3399" s="17">
        <v>30</v>
      </c>
      <c r="W3399" s="17">
        <v>30</v>
      </c>
      <c r="X3399" s="17">
        <v>30</v>
      </c>
      <c r="Y3399" s="17"/>
      <c r="Z3399" s="17">
        <v>10</v>
      </c>
      <c r="AA3399" s="17">
        <v>74</v>
      </c>
      <c r="AB3399" s="17"/>
      <c r="AC3399" s="17">
        <v>41</v>
      </c>
      <c r="AD3399" s="17">
        <v>0.24390243902439024</v>
      </c>
      <c r="AE3399" s="17">
        <v>0.3125</v>
      </c>
      <c r="AF3399" s="17">
        <v>15</v>
      </c>
      <c r="AG3399" s="17"/>
      <c r="AL3399">
        <v>0</v>
      </c>
      <c r="AN3399">
        <v>0.17560975609756099</v>
      </c>
      <c r="AP3399">
        <v>0.10909090909090909</v>
      </c>
      <c r="AQ3399" s="9"/>
      <c r="AR3399" s="9"/>
      <c r="AS3399" s="17">
        <f t="shared" si="3053"/>
        <v>26</v>
      </c>
      <c r="AT3399" s="17">
        <f t="shared" si="3054"/>
        <v>3.0769230769230771E-2</v>
      </c>
      <c r="AU3399" s="17">
        <f t="shared" si="3055"/>
        <v>0.22500000000000001</v>
      </c>
      <c r="AV3399" s="17">
        <f t="shared" si="3056"/>
        <v>0.12142857142857143</v>
      </c>
      <c r="AZ3399">
        <v>1</v>
      </c>
      <c r="BA3399" s="27">
        <v>0.25</v>
      </c>
      <c r="BB3399" s="17">
        <v>20</v>
      </c>
      <c r="BC3399" s="17">
        <v>1</v>
      </c>
      <c r="BD3399" s="17">
        <v>1</v>
      </c>
      <c r="BF3399">
        <v>0</v>
      </c>
      <c r="BG3399">
        <v>2</v>
      </c>
      <c r="BQ3399">
        <v>0.4</v>
      </c>
      <c r="BR3399">
        <v>0.2</v>
      </c>
      <c r="BS3399">
        <v>0.60833333333333328</v>
      </c>
      <c r="CK3399" s="23">
        <v>1.5625</v>
      </c>
      <c r="CL3399" s="23">
        <f t="shared" si="3059"/>
        <v>0</v>
      </c>
      <c r="CM3399" s="23" t="str">
        <f t="shared" si="3061"/>
        <v/>
      </c>
      <c r="CN3399" s="23" t="str">
        <f t="shared" si="3062"/>
        <v/>
      </c>
      <c r="CQ3399" s="4">
        <v>3</v>
      </c>
    </row>
    <row r="3400" spans="1:95" ht="11.25" customHeight="1">
      <c r="A3400" s="17">
        <v>31</v>
      </c>
      <c r="B3400" s="17">
        <v>5</v>
      </c>
      <c r="C3400" s="39">
        <v>2</v>
      </c>
      <c r="D3400" s="40">
        <v>8.4027777777777771E-2</v>
      </c>
      <c r="E3400" s="17">
        <v>9</v>
      </c>
      <c r="F3400" s="9">
        <v>0</v>
      </c>
      <c r="G3400">
        <v>0</v>
      </c>
      <c r="H3400">
        <v>0</v>
      </c>
      <c r="I3400">
        <v>0</v>
      </c>
      <c r="J3400">
        <v>0</v>
      </c>
      <c r="K3400" s="5">
        <v>25</v>
      </c>
      <c r="L3400">
        <v>47</v>
      </c>
      <c r="M3400">
        <v>5</v>
      </c>
      <c r="N3400">
        <v>38</v>
      </c>
      <c r="O3400" s="17"/>
      <c r="P3400" s="17">
        <f t="shared" si="3060"/>
        <v>2</v>
      </c>
      <c r="Q3400" s="17">
        <v>25</v>
      </c>
      <c r="S3400" s="17">
        <v>0.2</v>
      </c>
      <c r="T3400" s="17">
        <v>72</v>
      </c>
      <c r="U3400" s="17">
        <v>35</v>
      </c>
      <c r="V3400" s="17">
        <v>30</v>
      </c>
      <c r="W3400" s="17">
        <v>30</v>
      </c>
      <c r="X3400" s="17">
        <v>30</v>
      </c>
      <c r="Y3400" s="17"/>
      <c r="Z3400" s="17">
        <v>10</v>
      </c>
      <c r="AA3400" s="17">
        <v>84</v>
      </c>
      <c r="AB3400" s="17"/>
      <c r="AC3400" s="17">
        <v>58</v>
      </c>
      <c r="AD3400" s="17">
        <v>0.17241379310344829</v>
      </c>
      <c r="AE3400" s="17">
        <v>0.24390243902439024</v>
      </c>
      <c r="AF3400" s="17">
        <v>15</v>
      </c>
      <c r="AG3400" s="17"/>
      <c r="AL3400">
        <v>0</v>
      </c>
      <c r="AN3400">
        <v>0.1103448275862069</v>
      </c>
      <c r="AP3400">
        <v>7.7108433734939752E-2</v>
      </c>
      <c r="AQ3400" s="9"/>
      <c r="AR3400" s="9"/>
      <c r="AS3400" s="17">
        <f t="shared" si="3053"/>
        <v>25</v>
      </c>
      <c r="AT3400" s="17">
        <f t="shared" si="3054"/>
        <v>0</v>
      </c>
      <c r="AU3400" s="17">
        <f t="shared" si="3055"/>
        <v>0.17560975609756099</v>
      </c>
      <c r="AV3400" s="17">
        <f t="shared" si="3056"/>
        <v>0.10909090909090909</v>
      </c>
      <c r="AZ3400">
        <v>1</v>
      </c>
      <c r="BA3400" s="27">
        <v>0.25</v>
      </c>
      <c r="BB3400" s="17">
        <v>20</v>
      </c>
      <c r="BC3400" s="17">
        <v>1</v>
      </c>
      <c r="BD3400" s="17">
        <v>1</v>
      </c>
      <c r="BF3400">
        <v>0</v>
      </c>
      <c r="BG3400">
        <v>2</v>
      </c>
      <c r="BQ3400">
        <v>0.4</v>
      </c>
      <c r="BR3400">
        <v>0.2</v>
      </c>
      <c r="BS3400">
        <v>0.60833333333333328</v>
      </c>
      <c r="CK3400" s="23">
        <v>1.2195121951219512</v>
      </c>
      <c r="CL3400" s="23">
        <f t="shared" si="3059"/>
        <v>0</v>
      </c>
      <c r="CM3400" s="23" t="str">
        <f t="shared" si="3061"/>
        <v/>
      </c>
      <c r="CN3400" s="23" t="str">
        <f t="shared" si="3062"/>
        <v/>
      </c>
      <c r="CQ3400" s="4">
        <v>1</v>
      </c>
    </row>
    <row r="3401" spans="1:95" ht="11.25" customHeight="1">
      <c r="A3401" s="17">
        <v>31</v>
      </c>
      <c r="B3401" s="17">
        <v>5</v>
      </c>
      <c r="C3401" s="39">
        <v>2</v>
      </c>
      <c r="D3401" s="40">
        <v>8.4027777777777771E-2</v>
      </c>
      <c r="E3401" s="17">
        <v>10</v>
      </c>
      <c r="F3401" s="9">
        <v>0</v>
      </c>
      <c r="G3401">
        <v>0</v>
      </c>
      <c r="H3401">
        <v>0</v>
      </c>
      <c r="I3401">
        <v>0</v>
      </c>
      <c r="J3401">
        <v>0</v>
      </c>
      <c r="K3401" s="5">
        <v>25</v>
      </c>
      <c r="L3401">
        <v>47</v>
      </c>
      <c r="M3401">
        <v>5</v>
      </c>
      <c r="N3401">
        <v>43</v>
      </c>
      <c r="O3401" s="17"/>
      <c r="P3401" s="17">
        <f t="shared" si="3060"/>
        <v>2</v>
      </c>
      <c r="Q3401" s="17">
        <v>25</v>
      </c>
      <c r="S3401" s="17">
        <v>0.2</v>
      </c>
      <c r="T3401" s="17">
        <v>72</v>
      </c>
      <c r="U3401" s="17">
        <v>35</v>
      </c>
      <c r="V3401" s="17">
        <v>30</v>
      </c>
      <c r="W3401" s="17">
        <v>30</v>
      </c>
      <c r="X3401" s="17">
        <v>30</v>
      </c>
      <c r="Y3401" s="17"/>
      <c r="Z3401" s="17">
        <v>10</v>
      </c>
      <c r="AA3401" s="17">
        <v>94</v>
      </c>
      <c r="AB3401" s="17"/>
      <c r="AC3401" s="17">
        <v>50</v>
      </c>
      <c r="AD3401" s="17">
        <v>0.2</v>
      </c>
      <c r="AE3401" s="17">
        <v>0.17241379310344829</v>
      </c>
      <c r="AF3401" s="17">
        <v>15</v>
      </c>
      <c r="AG3401" s="17">
        <v>151</v>
      </c>
      <c r="AL3401">
        <v>0</v>
      </c>
      <c r="AN3401">
        <v>0</v>
      </c>
      <c r="AP3401">
        <v>0</v>
      </c>
      <c r="AQ3401" s="9"/>
      <c r="AR3401" s="9"/>
      <c r="AS3401" s="17">
        <f t="shared" si="3053"/>
        <v>25</v>
      </c>
      <c r="AT3401" s="17">
        <f t="shared" si="3054"/>
        <v>0</v>
      </c>
      <c r="AU3401" s="17">
        <f t="shared" si="3055"/>
        <v>0.1103448275862069</v>
      </c>
      <c r="AV3401" s="17">
        <f t="shared" si="3056"/>
        <v>7.7108433734939752E-2</v>
      </c>
      <c r="AZ3401">
        <v>1</v>
      </c>
      <c r="BA3401" s="27">
        <v>0.25</v>
      </c>
      <c r="BB3401" s="17">
        <v>20</v>
      </c>
      <c r="BC3401" s="17">
        <v>1</v>
      </c>
      <c r="BD3401" s="17">
        <v>1</v>
      </c>
      <c r="BF3401">
        <v>0</v>
      </c>
      <c r="BG3401">
        <v>2</v>
      </c>
      <c r="BQ3401">
        <v>0.4</v>
      </c>
      <c r="BR3401">
        <v>0.2</v>
      </c>
      <c r="BS3401">
        <v>0.60833333333333328</v>
      </c>
      <c r="BW3401" s="9">
        <f>SUM(AF3392:AF3401)</f>
        <v>151</v>
      </c>
      <c r="CK3401" s="23">
        <v>0.86206896551724144</v>
      </c>
      <c r="CL3401" s="23">
        <f t="shared" si="3059"/>
        <v>0</v>
      </c>
      <c r="CM3401" s="23" t="str">
        <f t="shared" si="3061"/>
        <v/>
      </c>
      <c r="CN3401" s="23" t="str">
        <f t="shared" si="3062"/>
        <v/>
      </c>
      <c r="CQ3401" s="4">
        <v>2</v>
      </c>
    </row>
    <row r="3402" spans="1:95" ht="11.25" customHeight="1">
      <c r="A3402" s="17">
        <v>31</v>
      </c>
      <c r="B3402" s="17">
        <v>5</v>
      </c>
      <c r="C3402" s="39">
        <v>2</v>
      </c>
      <c r="D3402" s="40">
        <v>8.4027777777777771E-2</v>
      </c>
      <c r="E3402" s="17">
        <v>11</v>
      </c>
      <c r="F3402" s="9">
        <v>0</v>
      </c>
      <c r="G3402">
        <v>0</v>
      </c>
      <c r="H3402">
        <v>1</v>
      </c>
      <c r="I3402">
        <v>0</v>
      </c>
      <c r="J3402">
        <v>0</v>
      </c>
      <c r="L3402">
        <v>75</v>
      </c>
      <c r="M3402">
        <v>2</v>
      </c>
      <c r="N3402">
        <v>45</v>
      </c>
      <c r="O3402" s="17"/>
      <c r="P3402" s="17">
        <f t="shared" si="3060"/>
        <v>0</v>
      </c>
      <c r="Q3402" s="17">
        <v>12</v>
      </c>
      <c r="S3402" s="17">
        <v>0.16666666666666666</v>
      </c>
      <c r="T3402" s="17">
        <v>87</v>
      </c>
      <c r="U3402" s="17">
        <v>40</v>
      </c>
      <c r="V3402" s="17">
        <v>30</v>
      </c>
      <c r="W3402" s="17">
        <v>30</v>
      </c>
      <c r="X3402" s="17">
        <v>30</v>
      </c>
      <c r="Y3402" s="17"/>
      <c r="Z3402" s="17">
        <v>10</v>
      </c>
      <c r="AA3402" s="17">
        <v>104</v>
      </c>
      <c r="AB3402" s="17"/>
      <c r="AC3402" s="17">
        <v>50</v>
      </c>
      <c r="AD3402" s="17">
        <v>0.2</v>
      </c>
      <c r="AE3402" s="17"/>
      <c r="AF3402" s="17">
        <v>18</v>
      </c>
      <c r="AG3402" s="17"/>
      <c r="AL3402">
        <v>0.36666666666666664</v>
      </c>
      <c r="AN3402">
        <v>0</v>
      </c>
      <c r="AP3402">
        <v>0.05</v>
      </c>
      <c r="AQ3402" s="9">
        <f>+AVERAGE(AL3392:AL3401)</f>
        <v>5.1487179487179492E-2</v>
      </c>
      <c r="AR3402" s="9">
        <f>+AVERAGE(AN3392:AN3401)</f>
        <v>0.10982019228108064</v>
      </c>
      <c r="AS3402" s="17">
        <f t="shared" si="3053"/>
        <v>25</v>
      </c>
      <c r="AT3402" s="17">
        <f t="shared" si="3054"/>
        <v>0</v>
      </c>
      <c r="AU3402" s="17">
        <f t="shared" si="3055"/>
        <v>0</v>
      </c>
      <c r="AV3402" s="17">
        <f t="shared" si="3056"/>
        <v>0</v>
      </c>
      <c r="AZ3402">
        <v>1</v>
      </c>
      <c r="BA3402" s="27">
        <v>0.25</v>
      </c>
      <c r="BB3402" s="17">
        <v>20</v>
      </c>
      <c r="BC3402" s="17">
        <v>1</v>
      </c>
      <c r="BD3402" s="17">
        <v>1</v>
      </c>
      <c r="BF3402">
        <v>0</v>
      </c>
      <c r="BG3402">
        <v>2</v>
      </c>
      <c r="BQ3402">
        <v>0.4</v>
      </c>
      <c r="BR3402">
        <v>0.2</v>
      </c>
      <c r="BS3402">
        <v>0.60833333333333328</v>
      </c>
      <c r="CK3402" s="23" t="s">
        <v>2085</v>
      </c>
      <c r="CL3402" s="23">
        <f t="shared" si="3059"/>
        <v>0</v>
      </c>
      <c r="CM3402" s="23">
        <f t="shared" si="3061"/>
        <v>0.25743589743589745</v>
      </c>
      <c r="CN3402" s="23">
        <f t="shared" si="3062"/>
        <v>0.54910096140540321</v>
      </c>
      <c r="CQ3402" s="4">
        <v>3</v>
      </c>
    </row>
    <row r="3403" spans="1:95" ht="11.25" customHeight="1">
      <c r="A3403" s="17">
        <v>31</v>
      </c>
      <c r="B3403" s="17">
        <v>5</v>
      </c>
      <c r="C3403" s="39">
        <v>2</v>
      </c>
      <c r="D3403" s="40">
        <v>8.4027777777777771E-2</v>
      </c>
      <c r="E3403" s="17">
        <v>12</v>
      </c>
      <c r="F3403" s="9">
        <v>0</v>
      </c>
      <c r="G3403">
        <v>0</v>
      </c>
      <c r="H3403">
        <v>1</v>
      </c>
      <c r="I3403">
        <v>0</v>
      </c>
      <c r="J3403">
        <v>0</v>
      </c>
      <c r="K3403" s="5">
        <v>10</v>
      </c>
      <c r="L3403">
        <v>77</v>
      </c>
      <c r="M3403">
        <v>1</v>
      </c>
      <c r="N3403">
        <v>46</v>
      </c>
      <c r="O3403" s="17"/>
      <c r="P3403" s="17">
        <f t="shared" si="3060"/>
        <v>0</v>
      </c>
      <c r="Q3403" s="17">
        <v>5</v>
      </c>
      <c r="S3403" s="17">
        <v>0.2</v>
      </c>
      <c r="T3403" s="17">
        <v>82</v>
      </c>
      <c r="U3403" s="17">
        <v>40</v>
      </c>
      <c r="V3403" s="17">
        <v>30</v>
      </c>
      <c r="W3403" s="17">
        <v>30</v>
      </c>
      <c r="X3403" s="17">
        <v>30</v>
      </c>
      <c r="Y3403" s="17"/>
      <c r="Z3403" s="17">
        <v>10</v>
      </c>
      <c r="AA3403" s="17">
        <v>114</v>
      </c>
      <c r="AB3403" s="17"/>
      <c r="AC3403" s="17">
        <v>55</v>
      </c>
      <c r="AD3403" s="17">
        <v>0.18181818181818182</v>
      </c>
      <c r="AE3403" s="17">
        <v>0.2</v>
      </c>
      <c r="AF3403" s="17">
        <v>19</v>
      </c>
      <c r="AG3403" s="17"/>
      <c r="AL3403">
        <v>0</v>
      </c>
      <c r="AN3403">
        <v>7.2727272727272724E-2</v>
      </c>
      <c r="AP3403">
        <v>0.04</v>
      </c>
      <c r="AQ3403" s="9">
        <f>+AVERAGE(AL3392:AL3401)</f>
        <v>5.1487179487179492E-2</v>
      </c>
      <c r="AR3403" s="9">
        <f>+AVERAGE(AN3392:AN3401)</f>
        <v>0.10982019228108064</v>
      </c>
      <c r="AS3403" s="17">
        <f t="shared" si="3053"/>
        <v>12</v>
      </c>
      <c r="AT3403" s="17">
        <f t="shared" si="3054"/>
        <v>0.36666666666666664</v>
      </c>
      <c r="AU3403" s="17">
        <f t="shared" si="3055"/>
        <v>0</v>
      </c>
      <c r="AV3403" s="17">
        <f t="shared" si="3056"/>
        <v>0.05</v>
      </c>
      <c r="AZ3403">
        <v>1</v>
      </c>
      <c r="BA3403" s="27">
        <v>0.25</v>
      </c>
      <c r="BB3403" s="17">
        <v>20</v>
      </c>
      <c r="BC3403" s="17">
        <v>1</v>
      </c>
      <c r="BD3403" s="17">
        <v>1</v>
      </c>
      <c r="BF3403">
        <v>0</v>
      </c>
      <c r="BG3403">
        <v>2</v>
      </c>
      <c r="BQ3403">
        <v>0.4</v>
      </c>
      <c r="BR3403">
        <v>0.2</v>
      </c>
      <c r="BS3403">
        <v>0.60833333333333328</v>
      </c>
      <c r="CK3403" s="23">
        <v>1</v>
      </c>
      <c r="CL3403" s="23">
        <f t="shared" si="3059"/>
        <v>0</v>
      </c>
      <c r="CM3403" s="23">
        <f t="shared" si="3061"/>
        <v>0.25743589743589745</v>
      </c>
      <c r="CN3403" s="23">
        <f t="shared" si="3062"/>
        <v>0.54910096140540321</v>
      </c>
      <c r="CQ3403" s="4">
        <v>5</v>
      </c>
    </row>
    <row r="3404" spans="1:95" ht="11.25" customHeight="1">
      <c r="A3404" s="17">
        <v>31</v>
      </c>
      <c r="B3404" s="17">
        <v>5</v>
      </c>
      <c r="C3404" s="39">
        <v>2</v>
      </c>
      <c r="D3404" s="40">
        <v>8.4027777777777771E-2</v>
      </c>
      <c r="E3404" s="17">
        <v>13</v>
      </c>
      <c r="F3404" s="9">
        <v>0</v>
      </c>
      <c r="G3404">
        <v>0</v>
      </c>
      <c r="H3404">
        <v>1</v>
      </c>
      <c r="I3404">
        <v>0</v>
      </c>
      <c r="J3404">
        <v>0</v>
      </c>
      <c r="K3404" s="5">
        <v>10</v>
      </c>
      <c r="L3404">
        <v>72</v>
      </c>
      <c r="M3404">
        <v>0</v>
      </c>
      <c r="N3404">
        <v>46</v>
      </c>
      <c r="O3404" s="17"/>
      <c r="P3404" s="17">
        <f t="shared" si="3060"/>
        <v>0</v>
      </c>
      <c r="Q3404" s="17">
        <v>0</v>
      </c>
      <c r="S3404" s="17">
        <v>0.2</v>
      </c>
      <c r="T3404" s="17">
        <v>72</v>
      </c>
      <c r="U3404" s="17">
        <v>35</v>
      </c>
      <c r="V3404" s="17">
        <v>30</v>
      </c>
      <c r="W3404" s="17">
        <v>30</v>
      </c>
      <c r="X3404" s="17">
        <v>30</v>
      </c>
      <c r="Y3404" s="17"/>
      <c r="Z3404" s="17">
        <v>10</v>
      </c>
      <c r="AA3404" s="17">
        <v>124</v>
      </c>
      <c r="AB3404" s="17"/>
      <c r="AC3404" s="17">
        <v>49</v>
      </c>
      <c r="AD3404" s="17">
        <v>0.20408163265306123</v>
      </c>
      <c r="AE3404" s="17">
        <v>0.18181818181818182</v>
      </c>
      <c r="AF3404" s="17">
        <v>20</v>
      </c>
      <c r="AG3404" s="17"/>
      <c r="AL3404">
        <v>0</v>
      </c>
      <c r="AN3404">
        <v>0.17959183673469387</v>
      </c>
      <c r="AP3404">
        <v>8.8888888888888892E-2</v>
      </c>
      <c r="AQ3404" s="9">
        <f>+AVERAGE(AL3392:AL3401)</f>
        <v>5.1487179487179492E-2</v>
      </c>
      <c r="AR3404" s="9">
        <f>+AVERAGE(AN3392:AN3401)</f>
        <v>0.10982019228108064</v>
      </c>
      <c r="AS3404" s="17">
        <f t="shared" si="3053"/>
        <v>5</v>
      </c>
      <c r="AT3404" s="17">
        <f t="shared" si="3054"/>
        <v>0</v>
      </c>
      <c r="AU3404" s="17">
        <f t="shared" si="3055"/>
        <v>7.2727272727272724E-2</v>
      </c>
      <c r="AV3404" s="17">
        <f t="shared" si="3056"/>
        <v>0.04</v>
      </c>
      <c r="AZ3404">
        <v>1</v>
      </c>
      <c r="BA3404" s="27">
        <v>0.25</v>
      </c>
      <c r="BB3404" s="17">
        <v>20</v>
      </c>
      <c r="BC3404" s="17">
        <v>1</v>
      </c>
      <c r="BD3404" s="17">
        <v>1</v>
      </c>
      <c r="BF3404">
        <v>0</v>
      </c>
      <c r="BG3404">
        <v>2</v>
      </c>
      <c r="BQ3404">
        <v>0.4</v>
      </c>
      <c r="BR3404">
        <v>0.2</v>
      </c>
      <c r="BS3404">
        <v>0.60833333333333328</v>
      </c>
      <c r="CK3404" s="23">
        <v>0.90909090909090917</v>
      </c>
      <c r="CL3404" s="23">
        <f t="shared" si="3059"/>
        <v>0</v>
      </c>
      <c r="CM3404" s="23">
        <f t="shared" si="3061"/>
        <v>0.25743589743589745</v>
      </c>
      <c r="CN3404" s="23">
        <f t="shared" si="3062"/>
        <v>0.54910096140540321</v>
      </c>
      <c r="CQ3404" s="4">
        <v>2</v>
      </c>
    </row>
    <row r="3405" spans="1:95" ht="11.25" customHeight="1">
      <c r="A3405" s="17">
        <v>31</v>
      </c>
      <c r="B3405" s="17">
        <v>5</v>
      </c>
      <c r="C3405" s="39">
        <v>2</v>
      </c>
      <c r="D3405" s="40">
        <v>8.4027777777777771E-2</v>
      </c>
      <c r="E3405" s="17">
        <v>14</v>
      </c>
      <c r="F3405" s="9">
        <v>0</v>
      </c>
      <c r="G3405">
        <v>0</v>
      </c>
      <c r="H3405">
        <v>1</v>
      </c>
      <c r="I3405">
        <v>0</v>
      </c>
      <c r="J3405">
        <v>0</v>
      </c>
      <c r="K3405" s="5">
        <v>80</v>
      </c>
      <c r="L3405">
        <v>0</v>
      </c>
      <c r="M3405">
        <v>8</v>
      </c>
      <c r="N3405">
        <v>54</v>
      </c>
      <c r="O3405" s="17"/>
      <c r="P3405" s="17">
        <f t="shared" si="3060"/>
        <v>1</v>
      </c>
      <c r="Q3405" s="17">
        <v>36</v>
      </c>
      <c r="S3405" s="17">
        <v>0.22222222222222221</v>
      </c>
      <c r="T3405" s="17">
        <v>36</v>
      </c>
      <c r="U3405" s="17">
        <v>0</v>
      </c>
      <c r="V3405" s="17">
        <v>30</v>
      </c>
      <c r="W3405" s="17">
        <v>30</v>
      </c>
      <c r="X3405" s="17">
        <v>0</v>
      </c>
      <c r="Y3405" s="17"/>
      <c r="Z3405" s="17">
        <v>0</v>
      </c>
      <c r="AA3405" s="17">
        <v>124</v>
      </c>
      <c r="AB3405" s="17"/>
      <c r="AC3405" s="17">
        <v>0</v>
      </c>
      <c r="AD3405" s="17" t="s">
        <v>2085</v>
      </c>
      <c r="AE3405" s="17">
        <v>0.20408163265306123</v>
      </c>
      <c r="AF3405" s="17">
        <v>2</v>
      </c>
      <c r="AG3405" s="17"/>
      <c r="AL3405">
        <v>7.7777777777777779E-2</v>
      </c>
      <c r="AN3405">
        <v>0</v>
      </c>
      <c r="AP3405">
        <v>0.2</v>
      </c>
      <c r="AQ3405" s="9">
        <f>+AVERAGE(AL3392:AL3401)</f>
        <v>5.1487179487179492E-2</v>
      </c>
      <c r="AR3405" s="9">
        <f>+AVERAGE(AN3392:AN3401)</f>
        <v>0.10982019228108064</v>
      </c>
      <c r="AS3405" s="17">
        <f t="shared" si="3053"/>
        <v>0</v>
      </c>
      <c r="AT3405" s="17">
        <f t="shared" si="3054"/>
        <v>0</v>
      </c>
      <c r="AU3405" s="17">
        <f t="shared" si="3055"/>
        <v>0.17959183673469387</v>
      </c>
      <c r="AV3405" s="17">
        <f t="shared" si="3056"/>
        <v>8.8888888888888892E-2</v>
      </c>
      <c r="AZ3405">
        <v>1</v>
      </c>
      <c r="BA3405" s="27">
        <v>0.25</v>
      </c>
      <c r="BB3405" s="17">
        <v>20</v>
      </c>
      <c r="BC3405" s="17">
        <v>1</v>
      </c>
      <c r="BD3405" s="17">
        <v>1</v>
      </c>
      <c r="BF3405">
        <v>0</v>
      </c>
      <c r="BG3405">
        <v>2</v>
      </c>
      <c r="BQ3405">
        <v>0.4</v>
      </c>
      <c r="BR3405">
        <v>0.2</v>
      </c>
      <c r="BS3405">
        <v>0.60833333333333328</v>
      </c>
      <c r="CK3405" s="23">
        <v>1.0204081632653061</v>
      </c>
      <c r="CL3405" s="23">
        <f t="shared" si="3059"/>
        <v>0</v>
      </c>
      <c r="CM3405" s="23">
        <f t="shared" si="3061"/>
        <v>0.25743589743589745</v>
      </c>
      <c r="CN3405" s="23">
        <f t="shared" si="3062"/>
        <v>0.54910096140540321</v>
      </c>
      <c r="CQ3405" s="4">
        <v>3</v>
      </c>
    </row>
    <row r="3406" spans="1:95" ht="11.25" customHeight="1">
      <c r="A3406" s="17">
        <v>31</v>
      </c>
      <c r="B3406" s="17">
        <v>5</v>
      </c>
      <c r="C3406" s="39">
        <v>2</v>
      </c>
      <c r="D3406" s="40">
        <v>8.4027777777777771E-2</v>
      </c>
      <c r="E3406" s="17">
        <v>15</v>
      </c>
      <c r="F3406" s="9">
        <v>0</v>
      </c>
      <c r="G3406">
        <v>0</v>
      </c>
      <c r="H3406">
        <v>1</v>
      </c>
      <c r="I3406">
        <v>0</v>
      </c>
      <c r="J3406">
        <v>0</v>
      </c>
      <c r="K3406" s="5">
        <v>10</v>
      </c>
      <c r="L3406">
        <v>26</v>
      </c>
      <c r="M3406">
        <v>2</v>
      </c>
      <c r="N3406">
        <v>56</v>
      </c>
      <c r="O3406" s="17"/>
      <c r="P3406" s="17">
        <f t="shared" si="3060"/>
        <v>0</v>
      </c>
      <c r="Q3406" s="17">
        <v>21</v>
      </c>
      <c r="S3406" s="17">
        <v>9.5238095238095233E-2</v>
      </c>
      <c r="T3406" s="17">
        <v>47</v>
      </c>
      <c r="U3406" s="17">
        <v>5</v>
      </c>
      <c r="V3406" s="17">
        <v>30</v>
      </c>
      <c r="W3406" s="17">
        <v>30</v>
      </c>
      <c r="X3406" s="17">
        <v>5</v>
      </c>
      <c r="Y3406" s="17"/>
      <c r="Z3406" s="17">
        <v>0</v>
      </c>
      <c r="AA3406" s="17">
        <v>124</v>
      </c>
      <c r="AB3406" s="17"/>
      <c r="AC3406" s="17">
        <v>0</v>
      </c>
      <c r="AD3406" s="17" t="s">
        <v>2085</v>
      </c>
      <c r="AE3406" s="17" t="s">
        <v>2085</v>
      </c>
      <c r="AF3406" s="17">
        <v>8</v>
      </c>
      <c r="AG3406" s="17"/>
      <c r="AL3406">
        <v>0.2857142857142857</v>
      </c>
      <c r="AN3406">
        <v>0</v>
      </c>
      <c r="AP3406">
        <v>0.20689655172413793</v>
      </c>
      <c r="AQ3406" s="9">
        <f>+AVERAGE(AL3392:AL3401)</f>
        <v>5.1487179487179492E-2</v>
      </c>
      <c r="AR3406" s="9">
        <f>+AVERAGE(AN3392:AN3401)</f>
        <v>0.10982019228108064</v>
      </c>
      <c r="AS3406" s="17">
        <f t="shared" si="3053"/>
        <v>36</v>
      </c>
      <c r="AT3406" s="17">
        <f t="shared" si="3054"/>
        <v>7.7777777777777779E-2</v>
      </c>
      <c r="AU3406" s="17">
        <f t="shared" si="3055"/>
        <v>0</v>
      </c>
      <c r="AV3406" s="17">
        <f t="shared" si="3056"/>
        <v>0.2</v>
      </c>
      <c r="AZ3406">
        <v>1</v>
      </c>
      <c r="BA3406" s="27">
        <v>0.25</v>
      </c>
      <c r="BB3406" s="17">
        <v>20</v>
      </c>
      <c r="BC3406" s="17">
        <v>1</v>
      </c>
      <c r="BD3406" s="17">
        <v>1</v>
      </c>
      <c r="BF3406">
        <v>0</v>
      </c>
      <c r="BG3406">
        <v>2</v>
      </c>
      <c r="BQ3406">
        <v>0.4</v>
      </c>
      <c r="BR3406">
        <v>0.2</v>
      </c>
      <c r="BS3406">
        <v>0.60833333333333328</v>
      </c>
      <c r="CK3406" s="23" t="s">
        <v>2085</v>
      </c>
      <c r="CL3406" s="23">
        <f t="shared" si="3059"/>
        <v>0</v>
      </c>
      <c r="CM3406" s="23">
        <f t="shared" si="3061"/>
        <v>0.25743589743589745</v>
      </c>
      <c r="CN3406" s="23">
        <f t="shared" si="3062"/>
        <v>0.54910096140540321</v>
      </c>
      <c r="CQ3406" s="4">
        <v>2</v>
      </c>
    </row>
    <row r="3407" spans="1:95" ht="11.25" customHeight="1">
      <c r="A3407" s="17">
        <v>31</v>
      </c>
      <c r="B3407" s="17">
        <v>5</v>
      </c>
      <c r="C3407" s="39">
        <v>2</v>
      </c>
      <c r="D3407" s="40">
        <v>8.4027777777777771E-2</v>
      </c>
      <c r="E3407" s="17">
        <v>16</v>
      </c>
      <c r="F3407" s="9">
        <v>0</v>
      </c>
      <c r="G3407">
        <v>0</v>
      </c>
      <c r="H3407">
        <v>1</v>
      </c>
      <c r="I3407">
        <v>0</v>
      </c>
      <c r="J3407">
        <v>0</v>
      </c>
      <c r="K3407" s="5">
        <v>5</v>
      </c>
      <c r="L3407">
        <v>42</v>
      </c>
      <c r="M3407">
        <v>6</v>
      </c>
      <c r="N3407">
        <v>62</v>
      </c>
      <c r="O3407" s="17"/>
      <c r="P3407" s="17">
        <f t="shared" si="3060"/>
        <v>1</v>
      </c>
      <c r="Q3407" s="17">
        <v>30</v>
      </c>
      <c r="S3407" s="17">
        <v>0.2</v>
      </c>
      <c r="T3407" s="17">
        <v>72</v>
      </c>
      <c r="U3407" s="17">
        <v>35</v>
      </c>
      <c r="V3407" s="17">
        <v>30</v>
      </c>
      <c r="W3407" s="17">
        <v>30</v>
      </c>
      <c r="X3407" s="17">
        <v>30</v>
      </c>
      <c r="Y3407" s="17"/>
      <c r="Z3407" s="17">
        <v>10</v>
      </c>
      <c r="AA3407" s="17">
        <v>134</v>
      </c>
      <c r="AB3407" s="17"/>
      <c r="AC3407" s="17">
        <v>55</v>
      </c>
      <c r="AD3407" s="17">
        <v>0.18181818181818182</v>
      </c>
      <c r="AE3407" s="17" t="s">
        <v>2085</v>
      </c>
      <c r="AF3407" s="17">
        <v>14</v>
      </c>
      <c r="AG3407" s="17"/>
      <c r="AL3407">
        <v>0</v>
      </c>
      <c r="AN3407">
        <v>7.2727272727272724E-2</v>
      </c>
      <c r="AP3407">
        <v>5.3333333333333337E-2</v>
      </c>
      <c r="AQ3407" s="9">
        <f>+AVERAGE(AL3392:AL3401)</f>
        <v>5.1487179487179492E-2</v>
      </c>
      <c r="AR3407" s="9">
        <f>+AVERAGE(AN3392:AN3401)</f>
        <v>0.10982019228108064</v>
      </c>
      <c r="AS3407" s="17">
        <f t="shared" si="3053"/>
        <v>21</v>
      </c>
      <c r="AT3407" s="17">
        <f t="shared" si="3054"/>
        <v>0.2857142857142857</v>
      </c>
      <c r="AU3407" s="17">
        <f t="shared" si="3055"/>
        <v>0</v>
      </c>
      <c r="AV3407" s="17">
        <f t="shared" si="3056"/>
        <v>0.20689655172413793</v>
      </c>
      <c r="AZ3407">
        <v>1</v>
      </c>
      <c r="BA3407" s="27">
        <v>0.25</v>
      </c>
      <c r="BB3407" s="17">
        <v>20</v>
      </c>
      <c r="BC3407" s="17">
        <v>1</v>
      </c>
      <c r="BD3407" s="17">
        <v>1</v>
      </c>
      <c r="BF3407">
        <v>0</v>
      </c>
      <c r="BG3407">
        <v>2</v>
      </c>
      <c r="BQ3407">
        <v>0.4</v>
      </c>
      <c r="BR3407">
        <v>0.2</v>
      </c>
      <c r="BS3407">
        <v>0.60833333333333328</v>
      </c>
      <c r="CK3407" s="23" t="s">
        <v>2085</v>
      </c>
      <c r="CL3407" s="23">
        <f t="shared" si="3059"/>
        <v>0</v>
      </c>
      <c r="CM3407" s="23">
        <f t="shared" si="3061"/>
        <v>0.25743589743589745</v>
      </c>
      <c r="CN3407" s="23">
        <f t="shared" si="3062"/>
        <v>0.54910096140540321</v>
      </c>
      <c r="CQ3407" s="4">
        <v>2</v>
      </c>
    </row>
    <row r="3408" spans="1:95" ht="11.25" customHeight="1">
      <c r="A3408" s="17">
        <v>31</v>
      </c>
      <c r="B3408" s="17">
        <v>5</v>
      </c>
      <c r="C3408" s="39">
        <v>2</v>
      </c>
      <c r="D3408" s="40">
        <v>8.4027777777777771E-2</v>
      </c>
      <c r="E3408" s="17">
        <v>17</v>
      </c>
      <c r="F3408" s="9">
        <v>0</v>
      </c>
      <c r="G3408">
        <v>0</v>
      </c>
      <c r="H3408">
        <v>1</v>
      </c>
      <c r="I3408">
        <v>0</v>
      </c>
      <c r="J3408">
        <v>0</v>
      </c>
      <c r="K3408" s="5">
        <v>10</v>
      </c>
      <c r="L3408">
        <v>62</v>
      </c>
      <c r="M3408">
        <v>1</v>
      </c>
      <c r="N3408">
        <v>63</v>
      </c>
      <c r="O3408" s="17"/>
      <c r="P3408" s="17">
        <f t="shared" si="3060"/>
        <v>0</v>
      </c>
      <c r="Q3408" s="17">
        <v>5</v>
      </c>
      <c r="S3408" s="17">
        <v>0.2</v>
      </c>
      <c r="T3408" s="17">
        <v>67</v>
      </c>
      <c r="U3408" s="17">
        <v>30</v>
      </c>
      <c r="V3408" s="17">
        <v>30</v>
      </c>
      <c r="W3408" s="17">
        <v>30</v>
      </c>
      <c r="X3408" s="17">
        <v>30</v>
      </c>
      <c r="Y3408" s="17"/>
      <c r="Z3408" s="17">
        <v>10</v>
      </c>
      <c r="AA3408" s="17">
        <v>144</v>
      </c>
      <c r="AB3408" s="17"/>
      <c r="AC3408" s="17">
        <v>55</v>
      </c>
      <c r="AD3408" s="17">
        <v>0.18181818181818182</v>
      </c>
      <c r="AE3408" s="17">
        <v>0.18181818181818182</v>
      </c>
      <c r="AF3408" s="17">
        <v>19</v>
      </c>
      <c r="AG3408" s="17"/>
      <c r="AL3408">
        <v>0</v>
      </c>
      <c r="AN3408">
        <v>7.2727272727272724E-2</v>
      </c>
      <c r="AP3408">
        <v>0.04</v>
      </c>
      <c r="AQ3408" s="9">
        <f>+AVERAGE(AL3392:AL3401)</f>
        <v>5.1487179487179492E-2</v>
      </c>
      <c r="AR3408" s="9">
        <f>+AVERAGE(AN3392:AN3401)</f>
        <v>0.10982019228108064</v>
      </c>
      <c r="AS3408" s="17">
        <f t="shared" si="3053"/>
        <v>30</v>
      </c>
      <c r="AT3408" s="17">
        <f t="shared" si="3054"/>
        <v>0</v>
      </c>
      <c r="AU3408" s="17">
        <f t="shared" si="3055"/>
        <v>7.2727272727272724E-2</v>
      </c>
      <c r="AV3408" s="17">
        <f t="shared" si="3056"/>
        <v>5.3333333333333337E-2</v>
      </c>
      <c r="AZ3408">
        <v>1</v>
      </c>
      <c r="BA3408" s="27">
        <v>0.25</v>
      </c>
      <c r="BB3408" s="17">
        <v>20</v>
      </c>
      <c r="BC3408" s="17">
        <v>1</v>
      </c>
      <c r="BD3408" s="17">
        <v>1</v>
      </c>
      <c r="BF3408">
        <v>0</v>
      </c>
      <c r="BG3408">
        <v>2</v>
      </c>
      <c r="BQ3408">
        <v>0.4</v>
      </c>
      <c r="BR3408">
        <v>0.2</v>
      </c>
      <c r="BS3408">
        <v>0.60833333333333328</v>
      </c>
      <c r="CK3408" s="23">
        <v>0.90909090909090917</v>
      </c>
      <c r="CL3408" s="23">
        <f t="shared" si="3059"/>
        <v>0</v>
      </c>
      <c r="CM3408" s="23">
        <f t="shared" si="3061"/>
        <v>0.25743589743589745</v>
      </c>
      <c r="CN3408" s="23">
        <f t="shared" si="3062"/>
        <v>0.54910096140540321</v>
      </c>
      <c r="CQ3408" s="4">
        <v>2</v>
      </c>
    </row>
    <row r="3409" spans="1:96" ht="11.25" customHeight="1">
      <c r="A3409" s="17">
        <v>31</v>
      </c>
      <c r="B3409" s="17">
        <v>5</v>
      </c>
      <c r="C3409" s="39">
        <v>2</v>
      </c>
      <c r="D3409" s="40">
        <v>8.4027777777777771E-2</v>
      </c>
      <c r="E3409" s="17">
        <v>18</v>
      </c>
      <c r="F3409" s="9">
        <v>0</v>
      </c>
      <c r="G3409">
        <v>0</v>
      </c>
      <c r="H3409">
        <v>1</v>
      </c>
      <c r="I3409">
        <v>0</v>
      </c>
      <c r="J3409">
        <v>0</v>
      </c>
      <c r="K3409" s="5">
        <v>80</v>
      </c>
      <c r="L3409">
        <v>0</v>
      </c>
      <c r="M3409">
        <v>7</v>
      </c>
      <c r="N3409">
        <v>70</v>
      </c>
      <c r="O3409" s="17"/>
      <c r="P3409" s="17">
        <f t="shared" si="3060"/>
        <v>1</v>
      </c>
      <c r="Q3409" s="17">
        <v>35</v>
      </c>
      <c r="S3409" s="17">
        <v>0.2</v>
      </c>
      <c r="T3409" s="17">
        <v>35</v>
      </c>
      <c r="U3409" s="17">
        <v>0</v>
      </c>
      <c r="V3409" s="17">
        <v>30</v>
      </c>
      <c r="W3409" s="17">
        <v>30</v>
      </c>
      <c r="X3409" s="17">
        <v>0</v>
      </c>
      <c r="Y3409" s="17"/>
      <c r="Z3409" s="17">
        <v>0</v>
      </c>
      <c r="AA3409" s="17">
        <v>144</v>
      </c>
      <c r="AB3409" s="17"/>
      <c r="AC3409" s="17">
        <v>0</v>
      </c>
      <c r="AD3409" s="17" t="s">
        <v>2085</v>
      </c>
      <c r="AE3409" s="17">
        <v>0.18181818181818182</v>
      </c>
      <c r="AF3409" s="17">
        <v>3</v>
      </c>
      <c r="AG3409" s="17"/>
      <c r="AL3409">
        <v>0.14857142857142858</v>
      </c>
      <c r="AN3409">
        <v>0</v>
      </c>
      <c r="AP3409">
        <v>0.34666666666666668</v>
      </c>
      <c r="AQ3409" s="9">
        <f>+AVERAGE(AL3392:AL3401)</f>
        <v>5.1487179487179492E-2</v>
      </c>
      <c r="AR3409" s="9">
        <f>+AVERAGE(AN3392:AN3401)</f>
        <v>0.10982019228108064</v>
      </c>
      <c r="AS3409" s="17">
        <f t="shared" si="3053"/>
        <v>5</v>
      </c>
      <c r="AT3409" s="17">
        <f t="shared" si="3054"/>
        <v>0</v>
      </c>
      <c r="AU3409" s="17">
        <f t="shared" si="3055"/>
        <v>7.2727272727272724E-2</v>
      </c>
      <c r="AV3409" s="17">
        <f t="shared" si="3056"/>
        <v>0.04</v>
      </c>
      <c r="AZ3409">
        <v>1</v>
      </c>
      <c r="BA3409" s="27">
        <v>0.25</v>
      </c>
      <c r="BB3409" s="17">
        <v>20</v>
      </c>
      <c r="BC3409" s="17">
        <v>1</v>
      </c>
      <c r="BD3409" s="17">
        <v>1</v>
      </c>
      <c r="BF3409">
        <v>0</v>
      </c>
      <c r="BG3409">
        <v>2</v>
      </c>
      <c r="BQ3409">
        <v>0.4</v>
      </c>
      <c r="BR3409">
        <v>0.2</v>
      </c>
      <c r="BS3409">
        <v>0.60833333333333328</v>
      </c>
      <c r="CK3409" s="23">
        <v>0.90909090909090917</v>
      </c>
      <c r="CL3409" s="23">
        <f t="shared" si="3059"/>
        <v>0</v>
      </c>
      <c r="CM3409" s="23">
        <f t="shared" si="3061"/>
        <v>0.25743589743589745</v>
      </c>
      <c r="CN3409" s="23">
        <f t="shared" si="3062"/>
        <v>0.54910096140540321</v>
      </c>
      <c r="CQ3409" s="4">
        <v>3</v>
      </c>
    </row>
    <row r="3410" spans="1:96" ht="11.25" customHeight="1">
      <c r="A3410" s="17">
        <v>31</v>
      </c>
      <c r="B3410" s="17">
        <v>5</v>
      </c>
      <c r="C3410" s="39">
        <v>2</v>
      </c>
      <c r="D3410" s="40">
        <v>8.4027777777777771E-2</v>
      </c>
      <c r="E3410" s="17">
        <v>19</v>
      </c>
      <c r="F3410" s="9">
        <v>0</v>
      </c>
      <c r="G3410">
        <v>0</v>
      </c>
      <c r="H3410">
        <v>1</v>
      </c>
      <c r="I3410">
        <v>0</v>
      </c>
      <c r="J3410">
        <v>0</v>
      </c>
      <c r="K3410" s="5">
        <v>10</v>
      </c>
      <c r="L3410">
        <v>25</v>
      </c>
      <c r="M3410">
        <v>10</v>
      </c>
      <c r="N3410">
        <v>80</v>
      </c>
      <c r="O3410" s="17"/>
      <c r="P3410" s="17">
        <f t="shared" si="3060"/>
        <v>1</v>
      </c>
      <c r="Q3410" s="17">
        <v>50</v>
      </c>
      <c r="S3410" s="17">
        <v>0.2</v>
      </c>
      <c r="T3410" s="17">
        <v>75</v>
      </c>
      <c r="U3410" s="17">
        <v>35</v>
      </c>
      <c r="V3410" s="17">
        <v>30</v>
      </c>
      <c r="W3410" s="17">
        <v>30</v>
      </c>
      <c r="X3410" s="17">
        <v>30</v>
      </c>
      <c r="Y3410" s="17"/>
      <c r="Z3410" s="17">
        <v>10</v>
      </c>
      <c r="AA3410" s="17">
        <v>154</v>
      </c>
      <c r="AB3410" s="17"/>
      <c r="AC3410" s="17">
        <v>55</v>
      </c>
      <c r="AD3410" s="17">
        <v>0.18181818181818182</v>
      </c>
      <c r="AE3410" s="17" t="s">
        <v>2085</v>
      </c>
      <c r="AF3410" s="17">
        <v>10</v>
      </c>
      <c r="AG3410" s="17"/>
      <c r="AL3410">
        <v>0</v>
      </c>
      <c r="AN3410">
        <v>7.2727272727272724E-2</v>
      </c>
      <c r="AP3410">
        <v>7.2727272727272724E-2</v>
      </c>
      <c r="AQ3410" s="9">
        <f>+AVERAGE(AL3392:AL3401)</f>
        <v>5.1487179487179492E-2</v>
      </c>
      <c r="AR3410" s="9">
        <f>+AVERAGE(AN3392:AN3401)</f>
        <v>0.10982019228108064</v>
      </c>
      <c r="AS3410" s="17">
        <f t="shared" si="3053"/>
        <v>35</v>
      </c>
      <c r="AT3410" s="17">
        <f t="shared" si="3054"/>
        <v>0.14857142857142858</v>
      </c>
      <c r="AU3410" s="17">
        <f t="shared" si="3055"/>
        <v>0</v>
      </c>
      <c r="AV3410" s="17">
        <f t="shared" si="3056"/>
        <v>0.34666666666666668</v>
      </c>
      <c r="AZ3410">
        <v>1</v>
      </c>
      <c r="BA3410" s="27">
        <v>0.25</v>
      </c>
      <c r="BB3410" s="17">
        <v>20</v>
      </c>
      <c r="BC3410" s="17">
        <v>1</v>
      </c>
      <c r="BD3410" s="17">
        <v>1</v>
      </c>
      <c r="BF3410">
        <v>0</v>
      </c>
      <c r="BG3410">
        <v>2</v>
      </c>
      <c r="BQ3410">
        <v>0.4</v>
      </c>
      <c r="BR3410">
        <v>0.2</v>
      </c>
      <c r="BS3410">
        <v>0.60833333333333328</v>
      </c>
      <c r="CK3410" s="23" t="s">
        <v>2085</v>
      </c>
      <c r="CL3410" s="23">
        <f t="shared" si="3059"/>
        <v>0</v>
      </c>
      <c r="CM3410" s="23">
        <f t="shared" si="3061"/>
        <v>0.25743589743589745</v>
      </c>
      <c r="CN3410" s="23">
        <f t="shared" si="3062"/>
        <v>0.54910096140540321</v>
      </c>
      <c r="CQ3410" s="4">
        <v>3</v>
      </c>
    </row>
    <row r="3411" spans="1:96" ht="11.25" customHeight="1">
      <c r="A3411" s="17">
        <v>31</v>
      </c>
      <c r="B3411" s="17">
        <v>5</v>
      </c>
      <c r="C3411" s="39">
        <v>2</v>
      </c>
      <c r="D3411" s="40">
        <v>8.4027777777777771E-2</v>
      </c>
      <c r="E3411" s="17">
        <v>20</v>
      </c>
      <c r="F3411" s="9">
        <v>0</v>
      </c>
      <c r="G3411">
        <v>0</v>
      </c>
      <c r="H3411">
        <v>1</v>
      </c>
      <c r="I3411">
        <v>0</v>
      </c>
      <c r="J3411">
        <v>0</v>
      </c>
      <c r="K3411" s="5">
        <v>10</v>
      </c>
      <c r="L3411">
        <v>65</v>
      </c>
      <c r="M3411">
        <v>1</v>
      </c>
      <c r="N3411">
        <v>81</v>
      </c>
      <c r="O3411" s="17"/>
      <c r="P3411" s="17">
        <f t="shared" si="3060"/>
        <v>0</v>
      </c>
      <c r="Q3411" s="17">
        <v>5</v>
      </c>
      <c r="S3411" s="17">
        <v>0.2</v>
      </c>
      <c r="T3411" s="17">
        <v>70</v>
      </c>
      <c r="U3411" s="17">
        <v>30</v>
      </c>
      <c r="V3411" s="17">
        <v>30</v>
      </c>
      <c r="W3411" s="17">
        <v>30</v>
      </c>
      <c r="X3411" s="17">
        <v>30</v>
      </c>
      <c r="Y3411" s="17"/>
      <c r="Z3411" s="17">
        <v>15</v>
      </c>
      <c r="AA3411" s="17">
        <v>169</v>
      </c>
      <c r="AB3411" s="17"/>
      <c r="AC3411" s="17">
        <v>55</v>
      </c>
      <c r="AD3411" s="17">
        <v>0.27272727272727271</v>
      </c>
      <c r="AE3411" s="17">
        <v>0.18181818181818182</v>
      </c>
      <c r="AF3411" s="17">
        <v>24</v>
      </c>
      <c r="AG3411" s="17">
        <v>137</v>
      </c>
      <c r="AL3411">
        <v>0</v>
      </c>
      <c r="AN3411">
        <v>7.2727272727272724E-2</v>
      </c>
      <c r="AP3411">
        <v>0.04</v>
      </c>
      <c r="AQ3411" s="9">
        <f>+AVERAGE(AL3392:AL3401)</f>
        <v>5.1487179487179492E-2</v>
      </c>
      <c r="AR3411" s="9">
        <f>+AVERAGE(AN3392:AN3401)</f>
        <v>0.10982019228108064</v>
      </c>
      <c r="AS3411" s="17">
        <f t="shared" si="3053"/>
        <v>50</v>
      </c>
      <c r="AT3411" s="17">
        <f t="shared" si="3054"/>
        <v>0</v>
      </c>
      <c r="AU3411" s="17">
        <f t="shared" si="3055"/>
        <v>7.2727272727272724E-2</v>
      </c>
      <c r="AV3411" s="17">
        <f t="shared" si="3056"/>
        <v>7.2727272727272724E-2</v>
      </c>
      <c r="AZ3411">
        <v>1</v>
      </c>
      <c r="BA3411" s="27">
        <v>0.25</v>
      </c>
      <c r="BB3411" s="17">
        <v>20</v>
      </c>
      <c r="BC3411" s="17">
        <v>1</v>
      </c>
      <c r="BD3411" s="17">
        <v>1</v>
      </c>
      <c r="BF3411">
        <v>0</v>
      </c>
      <c r="BG3411">
        <v>2</v>
      </c>
      <c r="BQ3411">
        <v>0.4</v>
      </c>
      <c r="BR3411">
        <v>0.2</v>
      </c>
      <c r="BS3411">
        <v>0.60833333333333328</v>
      </c>
      <c r="BW3411" s="9">
        <f>SUM(AF3402:AF3411)</f>
        <v>137</v>
      </c>
      <c r="BX3411" s="9"/>
      <c r="BY3411" s="9">
        <f t="shared" ref="BY3411" si="3063">SUM(BW3401,BW3411)</f>
        <v>288</v>
      </c>
      <c r="CK3411" s="23">
        <v>0.90909090909090917</v>
      </c>
      <c r="CL3411" s="23">
        <f t="shared" si="3059"/>
        <v>0</v>
      </c>
      <c r="CM3411" s="23">
        <f t="shared" si="3061"/>
        <v>0.25743589743589745</v>
      </c>
      <c r="CN3411" s="23">
        <f t="shared" si="3062"/>
        <v>0.54910096140540321</v>
      </c>
      <c r="CQ3411" s="4">
        <v>3</v>
      </c>
    </row>
    <row r="3412" spans="1:96" ht="11.25" customHeight="1">
      <c r="A3412" s="17">
        <v>32</v>
      </c>
      <c r="B3412" s="17">
        <v>1</v>
      </c>
      <c r="C3412" s="39">
        <v>3</v>
      </c>
      <c r="D3412" s="40">
        <v>0.12638888888888888</v>
      </c>
      <c r="E3412" s="17">
        <v>-2</v>
      </c>
      <c r="F3412" s="9">
        <v>0</v>
      </c>
      <c r="G3412">
        <v>0</v>
      </c>
      <c r="H3412">
        <v>0</v>
      </c>
      <c r="I3412">
        <v>0</v>
      </c>
      <c r="J3412">
        <v>0</v>
      </c>
      <c r="K3412" s="5">
        <v>25</v>
      </c>
      <c r="L3412">
        <v>50</v>
      </c>
      <c r="M3412">
        <v>7</v>
      </c>
      <c r="O3412" s="17"/>
      <c r="P3412" s="17">
        <f t="shared" si="3060"/>
        <v>1</v>
      </c>
      <c r="Q3412" s="17">
        <v>35</v>
      </c>
      <c r="S3412" s="17">
        <v>0.2</v>
      </c>
      <c r="T3412" s="17">
        <v>85</v>
      </c>
      <c r="U3412" s="17">
        <v>40</v>
      </c>
      <c r="V3412" s="17">
        <v>30</v>
      </c>
      <c r="W3412" s="17"/>
      <c r="X3412" s="17">
        <v>30</v>
      </c>
      <c r="Y3412" s="17"/>
      <c r="Z3412" s="17">
        <v>18</v>
      </c>
      <c r="AA3412" s="17"/>
      <c r="AB3412" s="17"/>
      <c r="AC3412" s="17">
        <v>57</v>
      </c>
      <c r="AD3412" s="17">
        <v>0.31578947368421051</v>
      </c>
      <c r="AE3412" s="17"/>
      <c r="AF3412" s="17">
        <v>21</v>
      </c>
      <c r="AG3412" s="17"/>
      <c r="AH3412">
        <v>72</v>
      </c>
      <c r="AL3412">
        <v>0</v>
      </c>
      <c r="AN3412">
        <v>0.32280701754385965</v>
      </c>
      <c r="AP3412">
        <v>0.25555555555555554</v>
      </c>
      <c r="AQ3412" s="22"/>
      <c r="AR3412" s="22"/>
      <c r="AS3412" s="17">
        <f t="shared" si="3053"/>
        <v>5</v>
      </c>
      <c r="AT3412" s="17">
        <f t="shared" si="3054"/>
        <v>0</v>
      </c>
      <c r="AU3412" s="17">
        <f t="shared" si="3055"/>
        <v>7.2727272727272724E-2</v>
      </c>
      <c r="AV3412" s="17">
        <f t="shared" si="3056"/>
        <v>0.04</v>
      </c>
      <c r="AZ3412">
        <v>4</v>
      </c>
      <c r="BA3412" s="27">
        <v>0.66666666666666663</v>
      </c>
      <c r="BB3412" s="17">
        <v>19</v>
      </c>
      <c r="BC3412" s="17">
        <v>0</v>
      </c>
      <c r="BD3412" s="17">
        <v>0</v>
      </c>
      <c r="BF3412">
        <v>0</v>
      </c>
      <c r="BG3412">
        <v>2</v>
      </c>
      <c r="BQ3412">
        <v>1</v>
      </c>
      <c r="BR3412">
        <v>0.6</v>
      </c>
      <c r="BS3412">
        <v>0.55000000000000004</v>
      </c>
      <c r="CK3412" s="23" t="s">
        <v>2085</v>
      </c>
      <c r="CL3412" s="23">
        <f t="shared" si="3059"/>
        <v>0</v>
      </c>
      <c r="CM3412" s="23" t="str">
        <f t="shared" si="3061"/>
        <v/>
      </c>
      <c r="CN3412" s="23" t="str">
        <f t="shared" si="3062"/>
        <v/>
      </c>
      <c r="CQ3412" s="4">
        <v>6</v>
      </c>
      <c r="CR3412" s="43">
        <f>+CQ3412+CQ3434+CQ3456+CQ3478+CQ3500</f>
        <v>19</v>
      </c>
    </row>
    <row r="3413" spans="1:96" ht="11.25" customHeight="1">
      <c r="A3413" s="17">
        <v>32</v>
      </c>
      <c r="B3413" s="17">
        <v>1</v>
      </c>
      <c r="C3413" s="39">
        <v>3</v>
      </c>
      <c r="D3413" s="40">
        <v>0.12638888888888888</v>
      </c>
      <c r="E3413" s="17">
        <v>-1</v>
      </c>
      <c r="F3413" s="9">
        <v>0</v>
      </c>
      <c r="G3413">
        <v>0</v>
      </c>
      <c r="H3413">
        <v>0</v>
      </c>
      <c r="I3413">
        <v>0</v>
      </c>
      <c r="J3413">
        <v>0</v>
      </c>
      <c r="K3413" s="5">
        <v>25</v>
      </c>
      <c r="L3413">
        <v>60</v>
      </c>
      <c r="M3413">
        <v>1</v>
      </c>
      <c r="O3413" s="17"/>
      <c r="P3413" s="17">
        <f t="shared" si="3060"/>
        <v>0</v>
      </c>
      <c r="Q3413" s="17">
        <v>9</v>
      </c>
      <c r="S3413" s="17">
        <v>0.1111111111111111</v>
      </c>
      <c r="T3413" s="17">
        <v>69</v>
      </c>
      <c r="U3413" s="17">
        <v>30</v>
      </c>
      <c r="V3413" s="17">
        <v>30</v>
      </c>
      <c r="W3413" s="17">
        <v>30</v>
      </c>
      <c r="X3413" s="17">
        <v>30</v>
      </c>
      <c r="Y3413" s="17"/>
      <c r="Z3413" s="17">
        <v>18</v>
      </c>
      <c r="AA3413" s="17"/>
      <c r="AB3413" s="17"/>
      <c r="AC3413" s="17">
        <v>58</v>
      </c>
      <c r="AD3413" s="17">
        <v>0.31034482758620691</v>
      </c>
      <c r="AE3413" s="17">
        <v>0.31578947368421051</v>
      </c>
      <c r="AF3413" s="17">
        <v>27</v>
      </c>
      <c r="AG3413" s="17"/>
      <c r="AH3413">
        <v>99</v>
      </c>
      <c r="AI3413">
        <v>72</v>
      </c>
      <c r="AL3413">
        <v>8.8888888888888892E-2</v>
      </c>
      <c r="AM3413" s="9">
        <f>+(ABS(M3413-M3435)+ABS(M3413-M3457)+ABS(M3413-M3479)+ABS(M3413-M3501)+ABS(M3435-M3457)+ABS(M3435-M3479)+ABS(M3435-M3501)+ABS(M3457-M3479)+ABS(M3457-M3501)+ABS(M3479-M3501))/(5*(M3413+M3435+M3457+M3479+M3501))</f>
        <v>8.8888888888888892E-2</v>
      </c>
      <c r="AN3413">
        <v>0.34482758620689657</v>
      </c>
      <c r="AO3413" s="9">
        <f>+(ABS(Z3413-Z3435)+ABS(Z3413-Z3457)+ABS(Z3413-Z3479)+ABS(Z3413-Z3501)+ABS(Z3435-Z3457)+ABS(Z3435-Z3479)+ABS(Z3435-Z3501)+ABS(Z3457-Z3479)+ABS(Z3457-Z3501)+ABS(Z3479-Z3501))/(5*(Z3413+Z3435+Z3457+Z3479+Z3501))</f>
        <v>0.34482758620689657</v>
      </c>
      <c r="AP3413">
        <v>0.21010101010101009</v>
      </c>
      <c r="AQ3413" s="9"/>
      <c r="AR3413" s="9"/>
      <c r="AS3413" s="17">
        <f t="shared" si="3053"/>
        <v>35</v>
      </c>
      <c r="AT3413" s="17">
        <f t="shared" si="3054"/>
        <v>0</v>
      </c>
      <c r="AU3413" s="17">
        <f t="shared" si="3055"/>
        <v>0.32280701754385965</v>
      </c>
      <c r="AV3413" s="17">
        <f t="shared" si="3056"/>
        <v>0.25555555555555554</v>
      </c>
      <c r="AZ3413">
        <v>4</v>
      </c>
      <c r="BA3413" s="27">
        <v>0.66666666666666663</v>
      </c>
      <c r="BB3413" s="17">
        <v>19</v>
      </c>
      <c r="BC3413" s="17">
        <v>0</v>
      </c>
      <c r="BD3413" s="17">
        <v>0</v>
      </c>
      <c r="BF3413">
        <v>0</v>
      </c>
      <c r="BG3413">
        <v>2</v>
      </c>
      <c r="BQ3413">
        <v>1</v>
      </c>
      <c r="BR3413">
        <v>0.6</v>
      </c>
      <c r="BS3413">
        <v>0.55000000000000004</v>
      </c>
      <c r="CK3413" s="23">
        <v>0.31578947368421051</v>
      </c>
      <c r="CL3413" s="23">
        <f t="shared" si="3059"/>
        <v>0</v>
      </c>
      <c r="CM3413" s="23" t="str">
        <f t="shared" si="3061"/>
        <v/>
      </c>
      <c r="CN3413" s="23" t="str">
        <f t="shared" si="3062"/>
        <v/>
      </c>
      <c r="CQ3413" s="4">
        <v>1</v>
      </c>
      <c r="CR3413" s="43">
        <f t="shared" ref="CR3413:CR3433" si="3064">+CQ3413+CQ3435+CQ3457+CQ3479+CQ3501</f>
        <v>19</v>
      </c>
    </row>
    <row r="3414" spans="1:96" ht="11.25" customHeight="1">
      <c r="A3414" s="17">
        <v>32</v>
      </c>
      <c r="B3414" s="17">
        <v>1</v>
      </c>
      <c r="C3414" s="39">
        <v>3</v>
      </c>
      <c r="D3414" s="40">
        <v>0.12638888888888888</v>
      </c>
      <c r="E3414" s="17">
        <v>1</v>
      </c>
      <c r="F3414" s="9">
        <v>0</v>
      </c>
      <c r="G3414">
        <v>0</v>
      </c>
      <c r="H3414">
        <v>0</v>
      </c>
      <c r="I3414">
        <v>0</v>
      </c>
      <c r="J3414">
        <v>0</v>
      </c>
      <c r="K3414" s="5">
        <v>25</v>
      </c>
      <c r="L3414">
        <v>75</v>
      </c>
      <c r="M3414">
        <v>0</v>
      </c>
      <c r="N3414">
        <v>0</v>
      </c>
      <c r="O3414" s="17">
        <v>0</v>
      </c>
      <c r="P3414" s="17">
        <f t="shared" si="3060"/>
        <v>0</v>
      </c>
      <c r="Q3414" s="17">
        <v>0</v>
      </c>
      <c r="S3414" s="17">
        <v>0.2</v>
      </c>
      <c r="T3414" s="17">
        <v>75</v>
      </c>
      <c r="U3414" s="17">
        <v>35</v>
      </c>
      <c r="V3414" s="17">
        <v>30</v>
      </c>
      <c r="W3414" s="17">
        <v>30</v>
      </c>
      <c r="X3414" s="17">
        <v>30</v>
      </c>
      <c r="Y3414" s="17"/>
      <c r="Z3414" s="17">
        <v>15</v>
      </c>
      <c r="AA3414" s="17">
        <v>15</v>
      </c>
      <c r="AB3414" s="17">
        <v>0.13750000000000001</v>
      </c>
      <c r="AC3414" s="17">
        <v>64</v>
      </c>
      <c r="AD3414" s="17">
        <v>0.234375</v>
      </c>
      <c r="AE3414" s="17"/>
      <c r="AF3414" s="17">
        <v>25</v>
      </c>
      <c r="AG3414" s="17"/>
      <c r="AH3414">
        <v>114</v>
      </c>
      <c r="AL3414">
        <v>0</v>
      </c>
      <c r="AM3414" s="9">
        <v>0</v>
      </c>
      <c r="AN3414">
        <v>0.13750000000000001</v>
      </c>
      <c r="AO3414" s="9">
        <f t="shared" ref="AO3414:AO3433" si="3065">+(ABS(Z3414-Z3436)+ABS(Z3414-Z3458)+ABS(Z3414-Z3480)+ABS(Z3414-Z3502)+ABS(Z3436-Z3458)+ABS(Z3436-Z3480)+ABS(Z3436-Z3502)+ABS(Z3458-Z3480)+ABS(Z3458-Z3502)+ABS(Z3480-Z3502))/(5*(Z3414+Z3436+Z3458+Z3480+Z3502))</f>
        <v>0.13750000000000001</v>
      </c>
      <c r="AP3414">
        <v>7.7192982456140355E-2</v>
      </c>
      <c r="AQ3414" s="9"/>
      <c r="AR3414" s="9"/>
      <c r="AS3414" s="17">
        <f t="shared" si="3053"/>
        <v>9</v>
      </c>
      <c r="AT3414" s="17">
        <f t="shared" si="3054"/>
        <v>8.8888888888888892E-2</v>
      </c>
      <c r="AU3414" t="str">
        <f>+IF(AND(E3414&gt;1,AO3413&gt;0),AO3413,"")</f>
        <v/>
      </c>
      <c r="AV3414" s="17">
        <f t="shared" si="3056"/>
        <v>0.21010101010101009</v>
      </c>
      <c r="AZ3414">
        <v>4</v>
      </c>
      <c r="BA3414" s="27">
        <v>0.66666666666666663</v>
      </c>
      <c r="BB3414" s="17">
        <v>19</v>
      </c>
      <c r="BC3414" s="17">
        <v>0</v>
      </c>
      <c r="BD3414" s="17">
        <v>0</v>
      </c>
      <c r="BF3414">
        <v>0</v>
      </c>
      <c r="BG3414">
        <v>2</v>
      </c>
      <c r="BQ3414">
        <v>1</v>
      </c>
      <c r="BR3414">
        <v>0.6</v>
      </c>
      <c r="BS3414">
        <v>0.55000000000000004</v>
      </c>
      <c r="CK3414" s="23" t="s">
        <v>2085</v>
      </c>
      <c r="CL3414" s="23">
        <f t="shared" si="3059"/>
        <v>0</v>
      </c>
      <c r="CM3414" s="23" t="str">
        <f t="shared" si="3061"/>
        <v/>
      </c>
      <c r="CN3414" s="23" t="str">
        <f t="shared" si="3062"/>
        <v/>
      </c>
      <c r="CQ3414" s="4">
        <v>4</v>
      </c>
      <c r="CR3414" s="43">
        <f t="shared" si="3064"/>
        <v>18</v>
      </c>
    </row>
    <row r="3415" spans="1:96" ht="11.25" customHeight="1">
      <c r="A3415" s="17">
        <v>32</v>
      </c>
      <c r="B3415" s="17">
        <v>1</v>
      </c>
      <c r="C3415" s="39">
        <v>3</v>
      </c>
      <c r="D3415" s="40">
        <v>0.12638888888888888</v>
      </c>
      <c r="E3415" s="17">
        <v>2</v>
      </c>
      <c r="F3415" s="9">
        <v>0</v>
      </c>
      <c r="G3415">
        <v>0</v>
      </c>
      <c r="H3415">
        <v>0</v>
      </c>
      <c r="I3415">
        <v>0</v>
      </c>
      <c r="J3415">
        <v>0</v>
      </c>
      <c r="K3415" s="5">
        <v>25</v>
      </c>
      <c r="L3415">
        <v>50</v>
      </c>
      <c r="M3415">
        <v>4</v>
      </c>
      <c r="N3415">
        <v>4</v>
      </c>
      <c r="O3415" s="17">
        <v>4.2105263157894736E-2</v>
      </c>
      <c r="P3415" s="17">
        <f t="shared" si="3060"/>
        <v>0</v>
      </c>
      <c r="Q3415" s="17">
        <v>19</v>
      </c>
      <c r="S3415" s="17">
        <v>0.21052631578947367</v>
      </c>
      <c r="T3415" s="17">
        <v>69</v>
      </c>
      <c r="U3415" s="17">
        <v>30</v>
      </c>
      <c r="V3415" s="17">
        <v>30</v>
      </c>
      <c r="W3415" s="17">
        <v>30</v>
      </c>
      <c r="X3415" s="17">
        <v>30</v>
      </c>
      <c r="Y3415" s="17"/>
      <c r="Z3415" s="17">
        <v>0</v>
      </c>
      <c r="AA3415" s="17">
        <v>15</v>
      </c>
      <c r="AB3415" s="17">
        <v>0.12459016393442623</v>
      </c>
      <c r="AC3415" s="17">
        <v>58</v>
      </c>
      <c r="AD3415" s="17">
        <v>0</v>
      </c>
      <c r="AE3415" s="17">
        <v>0.234375</v>
      </c>
      <c r="AF3415" s="17">
        <v>6</v>
      </c>
      <c r="AG3415" s="17"/>
      <c r="AH3415">
        <v>89</v>
      </c>
      <c r="AI3415">
        <v>114</v>
      </c>
      <c r="AL3415">
        <v>4.2105263157894736E-2</v>
      </c>
      <c r="AM3415" s="9">
        <f t="shared" ref="AM3415:AM3433" si="3066">+(ABS(M3415-M3437)+ABS(M3415-M3459)+ABS(M3415-M3481)+ABS(M3415-M3503)+ABS(M3437-M3459)+ABS(M3437-M3481)+ABS(M3437-M3503)+ABS(M3459-M3481)+ABS(M3459-M3503)+ABS(M3481-M3503))/(5*(M3415+M3437+M3459+M3481+M3503))</f>
        <v>4.2105263157894736E-2</v>
      </c>
      <c r="AN3415">
        <v>0.28275862068965518</v>
      </c>
      <c r="AO3415" s="9">
        <f t="shared" si="3065"/>
        <v>0.28275862068965518</v>
      </c>
      <c r="AP3415">
        <v>0.19325842696629214</v>
      </c>
      <c r="AQ3415" s="9"/>
      <c r="AR3415" s="9"/>
      <c r="AS3415" s="17">
        <f t="shared" si="3053"/>
        <v>0</v>
      </c>
      <c r="AT3415" s="17">
        <f t="shared" si="3054"/>
        <v>0</v>
      </c>
      <c r="AU3415">
        <f t="shared" ref="AU3415:AU3423" si="3067">+IF(AND(E3415&gt;1,AO3414&gt;0),AO3414,"")</f>
        <v>0.13750000000000001</v>
      </c>
      <c r="AV3415" s="17">
        <f t="shared" si="3056"/>
        <v>7.7192982456140355E-2</v>
      </c>
      <c r="AZ3415">
        <v>4</v>
      </c>
      <c r="BA3415" s="27">
        <v>0.66666666666666663</v>
      </c>
      <c r="BB3415" s="17">
        <v>19</v>
      </c>
      <c r="BC3415" s="17">
        <v>0</v>
      </c>
      <c r="BD3415" s="17">
        <v>0</v>
      </c>
      <c r="BF3415">
        <v>0</v>
      </c>
      <c r="BG3415">
        <v>2</v>
      </c>
      <c r="BQ3415">
        <v>1</v>
      </c>
      <c r="BR3415">
        <v>0.6</v>
      </c>
      <c r="BS3415">
        <v>0.55000000000000004</v>
      </c>
      <c r="CK3415" s="23">
        <v>0.234375</v>
      </c>
      <c r="CL3415" s="23">
        <f t="shared" si="3059"/>
        <v>0</v>
      </c>
      <c r="CM3415" s="23" t="str">
        <f t="shared" si="3061"/>
        <v/>
      </c>
      <c r="CN3415" s="23" t="str">
        <f t="shared" si="3062"/>
        <v/>
      </c>
      <c r="CQ3415" s="4">
        <v>5</v>
      </c>
      <c r="CR3415" s="43">
        <f t="shared" si="3064"/>
        <v>17</v>
      </c>
    </row>
    <row r="3416" spans="1:96" ht="11.25" customHeight="1">
      <c r="A3416" s="17">
        <v>32</v>
      </c>
      <c r="B3416" s="17">
        <v>1</v>
      </c>
      <c r="C3416" s="39">
        <v>3</v>
      </c>
      <c r="D3416" s="40">
        <v>0.12638888888888888</v>
      </c>
      <c r="E3416" s="17">
        <v>3</v>
      </c>
      <c r="F3416" s="9">
        <v>0</v>
      </c>
      <c r="G3416">
        <v>0</v>
      </c>
      <c r="H3416">
        <v>0</v>
      </c>
      <c r="I3416">
        <v>0</v>
      </c>
      <c r="J3416">
        <v>0</v>
      </c>
      <c r="K3416" s="5">
        <v>25</v>
      </c>
      <c r="L3416">
        <v>44</v>
      </c>
      <c r="M3416">
        <v>5</v>
      </c>
      <c r="N3416">
        <v>9</v>
      </c>
      <c r="O3416" s="17">
        <v>1.8181818181818181E-2</v>
      </c>
      <c r="P3416" s="17">
        <f t="shared" si="3060"/>
        <v>2</v>
      </c>
      <c r="Q3416" s="17">
        <v>25</v>
      </c>
      <c r="S3416" s="17">
        <v>0.2</v>
      </c>
      <c r="T3416" s="17">
        <v>69</v>
      </c>
      <c r="U3416" s="17">
        <v>30</v>
      </c>
      <c r="V3416" s="17">
        <v>30</v>
      </c>
      <c r="W3416" s="17">
        <v>30</v>
      </c>
      <c r="X3416" s="17">
        <v>30</v>
      </c>
      <c r="Y3416" s="17"/>
      <c r="Z3416" s="17">
        <v>0</v>
      </c>
      <c r="AA3416" s="17">
        <v>15</v>
      </c>
      <c r="AB3416" s="17">
        <v>0.14945054945054945</v>
      </c>
      <c r="AC3416" s="17">
        <v>60</v>
      </c>
      <c r="AD3416" s="17">
        <v>0</v>
      </c>
      <c r="AE3416" s="17">
        <v>0</v>
      </c>
      <c r="AF3416" s="17">
        <v>5</v>
      </c>
      <c r="AG3416" s="17"/>
      <c r="AH3416">
        <v>85</v>
      </c>
      <c r="AI3416">
        <v>89</v>
      </c>
      <c r="AL3416">
        <v>0</v>
      </c>
      <c r="AM3416" s="9">
        <f t="shared" si="3066"/>
        <v>0</v>
      </c>
      <c r="AN3416">
        <v>0.2</v>
      </c>
      <c r="AO3416" s="9">
        <f t="shared" si="3065"/>
        <v>0.2</v>
      </c>
      <c r="AP3416">
        <v>0.14117647058823529</v>
      </c>
      <c r="AQ3416" s="9"/>
      <c r="AR3416" s="9"/>
      <c r="AS3416" s="17">
        <f t="shared" si="3053"/>
        <v>19</v>
      </c>
      <c r="AT3416" s="17">
        <f t="shared" si="3054"/>
        <v>4.2105263157894736E-2</v>
      </c>
      <c r="AU3416">
        <f t="shared" si="3067"/>
        <v>0.28275862068965518</v>
      </c>
      <c r="AV3416" s="17">
        <f t="shared" si="3056"/>
        <v>0.19325842696629214</v>
      </c>
      <c r="AZ3416">
        <v>4</v>
      </c>
      <c r="BA3416" s="27">
        <v>0.66666666666666663</v>
      </c>
      <c r="BB3416" s="17">
        <v>19</v>
      </c>
      <c r="BC3416" s="17">
        <v>0</v>
      </c>
      <c r="BD3416" s="17">
        <v>0</v>
      </c>
      <c r="BF3416">
        <v>0</v>
      </c>
      <c r="BG3416">
        <v>2</v>
      </c>
      <c r="BQ3416">
        <v>1</v>
      </c>
      <c r="BR3416">
        <v>0.6</v>
      </c>
      <c r="BS3416">
        <v>0.55000000000000004</v>
      </c>
      <c r="CK3416" s="23">
        <v>0</v>
      </c>
      <c r="CL3416" s="23">
        <f t="shared" si="3059"/>
        <v>0</v>
      </c>
      <c r="CM3416" s="23" t="str">
        <f t="shared" si="3061"/>
        <v/>
      </c>
      <c r="CN3416" s="23" t="str">
        <f t="shared" si="3062"/>
        <v/>
      </c>
      <c r="CQ3416" s="4">
        <v>6</v>
      </c>
      <c r="CR3416" s="43">
        <f t="shared" si="3064"/>
        <v>22</v>
      </c>
    </row>
    <row r="3417" spans="1:96" ht="11.25" customHeight="1">
      <c r="A3417" s="17">
        <v>32</v>
      </c>
      <c r="B3417" s="17">
        <v>1</v>
      </c>
      <c r="C3417" s="39">
        <v>3</v>
      </c>
      <c r="D3417" s="40">
        <v>0.12638888888888888</v>
      </c>
      <c r="E3417" s="17">
        <v>4</v>
      </c>
      <c r="F3417" s="9">
        <v>0</v>
      </c>
      <c r="G3417">
        <v>0</v>
      </c>
      <c r="H3417">
        <v>0</v>
      </c>
      <c r="I3417">
        <v>0</v>
      </c>
      <c r="J3417">
        <v>0</v>
      </c>
      <c r="K3417" s="5">
        <v>25</v>
      </c>
      <c r="L3417">
        <v>44</v>
      </c>
      <c r="M3417">
        <v>5</v>
      </c>
      <c r="N3417">
        <v>14</v>
      </c>
      <c r="O3417" s="17">
        <v>2.3529411764705882E-2</v>
      </c>
      <c r="P3417" s="17">
        <f t="shared" si="3060"/>
        <v>2</v>
      </c>
      <c r="Q3417" s="17">
        <v>24</v>
      </c>
      <c r="S3417" s="17">
        <v>0.20833333333333334</v>
      </c>
      <c r="T3417" s="17">
        <v>68</v>
      </c>
      <c r="U3417" s="17">
        <v>30</v>
      </c>
      <c r="V3417" s="17">
        <v>30</v>
      </c>
      <c r="W3417" s="17">
        <v>30</v>
      </c>
      <c r="X3417" s="17">
        <v>30</v>
      </c>
      <c r="Y3417" s="17"/>
      <c r="Z3417" s="17">
        <v>15</v>
      </c>
      <c r="AA3417" s="17">
        <v>30</v>
      </c>
      <c r="AB3417" s="17">
        <v>0.13719008264462809</v>
      </c>
      <c r="AC3417" s="17">
        <v>60</v>
      </c>
      <c r="AD3417" s="17">
        <v>0.25</v>
      </c>
      <c r="AE3417" s="17">
        <v>0</v>
      </c>
      <c r="AF3417" s="17">
        <v>20</v>
      </c>
      <c r="AG3417" s="17"/>
      <c r="AH3417">
        <v>86</v>
      </c>
      <c r="AI3417">
        <v>85</v>
      </c>
      <c r="AL3417">
        <v>3.3333333333333333E-2</v>
      </c>
      <c r="AM3417" s="9">
        <f t="shared" si="3066"/>
        <v>3.3333333333333333E-2</v>
      </c>
      <c r="AN3417">
        <v>0.2</v>
      </c>
      <c r="AO3417" s="9">
        <f t="shared" si="3065"/>
        <v>0.2</v>
      </c>
      <c r="AP3417">
        <v>0.13023255813953488</v>
      </c>
      <c r="AQ3417" s="9"/>
      <c r="AR3417" s="9"/>
      <c r="AS3417" s="17">
        <f t="shared" si="3053"/>
        <v>25</v>
      </c>
      <c r="AT3417" s="17">
        <f t="shared" si="3054"/>
        <v>0</v>
      </c>
      <c r="AU3417">
        <f t="shared" si="3067"/>
        <v>0.2</v>
      </c>
      <c r="AV3417" s="17">
        <f t="shared" si="3056"/>
        <v>0.14117647058823529</v>
      </c>
      <c r="AZ3417">
        <v>4</v>
      </c>
      <c r="BA3417" s="27">
        <v>0.66666666666666663</v>
      </c>
      <c r="BB3417" s="17">
        <v>19</v>
      </c>
      <c r="BC3417" s="17">
        <v>0</v>
      </c>
      <c r="BD3417" s="17">
        <v>0</v>
      </c>
      <c r="BF3417">
        <v>0</v>
      </c>
      <c r="BG3417">
        <v>2</v>
      </c>
      <c r="BQ3417">
        <v>1</v>
      </c>
      <c r="BR3417">
        <v>0.6</v>
      </c>
      <c r="BS3417">
        <v>0.55000000000000004</v>
      </c>
      <c r="CK3417" s="23">
        <v>0</v>
      </c>
      <c r="CL3417" s="23">
        <f t="shared" si="3059"/>
        <v>0</v>
      </c>
      <c r="CM3417" s="23" t="str">
        <f t="shared" si="3061"/>
        <v/>
      </c>
      <c r="CN3417" s="23" t="str">
        <f t="shared" si="3062"/>
        <v/>
      </c>
      <c r="CQ3417" s="4">
        <v>6</v>
      </c>
      <c r="CR3417" s="43">
        <f t="shared" si="3064"/>
        <v>19</v>
      </c>
    </row>
    <row r="3418" spans="1:96" ht="11.25" customHeight="1">
      <c r="A3418" s="17">
        <v>32</v>
      </c>
      <c r="B3418" s="17">
        <v>1</v>
      </c>
      <c r="C3418" s="39">
        <v>3</v>
      </c>
      <c r="D3418" s="40">
        <v>0.12638888888888888</v>
      </c>
      <c r="E3418" s="17">
        <v>5</v>
      </c>
      <c r="F3418" s="9">
        <v>0</v>
      </c>
      <c r="G3418">
        <v>0</v>
      </c>
      <c r="H3418">
        <v>0</v>
      </c>
      <c r="I3418">
        <v>0</v>
      </c>
      <c r="J3418">
        <v>0</v>
      </c>
      <c r="K3418" s="5">
        <v>25</v>
      </c>
      <c r="L3418">
        <v>43</v>
      </c>
      <c r="M3418">
        <v>5</v>
      </c>
      <c r="N3418">
        <v>19</v>
      </c>
      <c r="O3418" s="17">
        <v>1.7204301075268817E-2</v>
      </c>
      <c r="P3418" s="17">
        <f t="shared" si="3060"/>
        <v>2</v>
      </c>
      <c r="Q3418" s="17">
        <v>25</v>
      </c>
      <c r="S3418" s="17">
        <v>0.2</v>
      </c>
      <c r="T3418" s="17">
        <v>68</v>
      </c>
      <c r="U3418" s="17">
        <v>30</v>
      </c>
      <c r="V3418" s="17">
        <v>30</v>
      </c>
      <c r="W3418" s="17">
        <v>30</v>
      </c>
      <c r="X3418" s="17">
        <v>30</v>
      </c>
      <c r="Y3418" s="17"/>
      <c r="Z3418" s="17">
        <v>15</v>
      </c>
      <c r="AA3418" s="17">
        <v>45</v>
      </c>
      <c r="AB3418" s="17">
        <v>0.10814332247557003</v>
      </c>
      <c r="AC3418" s="17">
        <v>65</v>
      </c>
      <c r="AD3418" s="17">
        <v>0.23076923076923078</v>
      </c>
      <c r="AE3418" s="17">
        <v>0.25</v>
      </c>
      <c r="AF3418" s="17">
        <v>20</v>
      </c>
      <c r="AG3418" s="17"/>
      <c r="AH3418">
        <v>90</v>
      </c>
      <c r="AI3418">
        <v>86</v>
      </c>
      <c r="AL3418">
        <v>0</v>
      </c>
      <c r="AM3418" s="9">
        <f t="shared" si="3066"/>
        <v>0</v>
      </c>
      <c r="AN3418">
        <v>9.2307692307692313E-2</v>
      </c>
      <c r="AO3418" s="9">
        <f t="shared" si="3065"/>
        <v>9.2307692307692313E-2</v>
      </c>
      <c r="AP3418">
        <v>6.6666666666666666E-2</v>
      </c>
      <c r="AQ3418" s="9"/>
      <c r="AR3418" s="9"/>
      <c r="AS3418" s="17">
        <f t="shared" si="3053"/>
        <v>24</v>
      </c>
      <c r="AT3418" s="17">
        <f t="shared" si="3054"/>
        <v>3.3333333333333333E-2</v>
      </c>
      <c r="AU3418">
        <f t="shared" si="3067"/>
        <v>0.2</v>
      </c>
      <c r="AV3418" s="17">
        <f t="shared" si="3056"/>
        <v>0.13023255813953488</v>
      </c>
      <c r="AZ3418">
        <v>4</v>
      </c>
      <c r="BA3418" s="27">
        <v>0.66666666666666663</v>
      </c>
      <c r="BB3418" s="17">
        <v>19</v>
      </c>
      <c r="BC3418" s="17">
        <v>0</v>
      </c>
      <c r="BD3418" s="17">
        <v>0</v>
      </c>
      <c r="BF3418">
        <v>0</v>
      </c>
      <c r="BG3418">
        <v>2</v>
      </c>
      <c r="BQ3418">
        <v>1</v>
      </c>
      <c r="BR3418">
        <v>0.6</v>
      </c>
      <c r="BS3418">
        <v>0.55000000000000004</v>
      </c>
      <c r="CK3418" s="23">
        <v>0.25</v>
      </c>
      <c r="CL3418" s="23">
        <f t="shared" si="3059"/>
        <v>0</v>
      </c>
      <c r="CM3418" s="23" t="str">
        <f t="shared" si="3061"/>
        <v/>
      </c>
      <c r="CN3418" s="23" t="str">
        <f t="shared" si="3062"/>
        <v/>
      </c>
      <c r="CQ3418" s="4">
        <v>7</v>
      </c>
      <c r="CR3418" s="43">
        <f t="shared" si="3064"/>
        <v>17</v>
      </c>
    </row>
    <row r="3419" spans="1:96" ht="11.25" customHeight="1">
      <c r="A3419" s="17">
        <v>32</v>
      </c>
      <c r="B3419" s="17">
        <v>1</v>
      </c>
      <c r="C3419" s="39">
        <v>3</v>
      </c>
      <c r="D3419" s="40">
        <v>0.12638888888888888</v>
      </c>
      <c r="E3419" s="17">
        <v>6</v>
      </c>
      <c r="F3419" s="9">
        <v>0</v>
      </c>
      <c r="G3419">
        <v>0</v>
      </c>
      <c r="H3419">
        <v>0</v>
      </c>
      <c r="I3419">
        <v>0</v>
      </c>
      <c r="J3419">
        <v>0</v>
      </c>
      <c r="K3419" s="5">
        <v>25</v>
      </c>
      <c r="L3419">
        <v>43</v>
      </c>
      <c r="M3419">
        <v>5</v>
      </c>
      <c r="N3419">
        <v>24</v>
      </c>
      <c r="O3419" s="17">
        <v>2.4137931034482758E-2</v>
      </c>
      <c r="P3419" s="17">
        <f t="shared" si="3060"/>
        <v>2</v>
      </c>
      <c r="Q3419" s="17">
        <v>23</v>
      </c>
      <c r="S3419" s="17">
        <v>0.21739130434782608</v>
      </c>
      <c r="T3419" s="17">
        <v>66</v>
      </c>
      <c r="U3419" s="17">
        <v>30</v>
      </c>
      <c r="V3419" s="17">
        <v>30</v>
      </c>
      <c r="W3419" s="17">
        <v>30</v>
      </c>
      <c r="X3419" s="17">
        <v>30</v>
      </c>
      <c r="Y3419" s="17"/>
      <c r="Z3419" s="17">
        <v>15</v>
      </c>
      <c r="AA3419" s="17">
        <v>60</v>
      </c>
      <c r="AB3419" s="17">
        <v>8.8283378746594005E-2</v>
      </c>
      <c r="AC3419" s="17">
        <v>60</v>
      </c>
      <c r="AD3419" s="17">
        <v>0.25</v>
      </c>
      <c r="AE3419" s="17">
        <v>0.23076923076923078</v>
      </c>
      <c r="AF3419" s="17">
        <v>20</v>
      </c>
      <c r="AG3419" s="17"/>
      <c r="AH3419">
        <v>87</v>
      </c>
      <c r="AI3419">
        <v>90</v>
      </c>
      <c r="AL3419">
        <v>5.2173913043478265E-2</v>
      </c>
      <c r="AM3419" s="9">
        <f t="shared" si="3066"/>
        <v>5.2173913043478258E-2</v>
      </c>
      <c r="AN3419">
        <v>0.1</v>
      </c>
      <c r="AO3419" s="9">
        <f t="shared" si="3065"/>
        <v>0.1</v>
      </c>
      <c r="AP3419">
        <v>7.8160919540229898E-2</v>
      </c>
      <c r="AQ3419" s="9"/>
      <c r="AR3419" s="9"/>
      <c r="AS3419" s="17">
        <f t="shared" si="3053"/>
        <v>25</v>
      </c>
      <c r="AT3419" s="17">
        <f t="shared" si="3054"/>
        <v>0</v>
      </c>
      <c r="AU3419">
        <f t="shared" si="3067"/>
        <v>9.2307692307692313E-2</v>
      </c>
      <c r="AV3419" s="17">
        <f t="shared" si="3056"/>
        <v>6.6666666666666666E-2</v>
      </c>
      <c r="AZ3419">
        <v>4</v>
      </c>
      <c r="BA3419" s="27">
        <v>0.66666666666666663</v>
      </c>
      <c r="BB3419" s="17">
        <v>19</v>
      </c>
      <c r="BC3419" s="17">
        <v>0</v>
      </c>
      <c r="BD3419" s="17">
        <v>0</v>
      </c>
      <c r="BF3419">
        <v>0</v>
      </c>
      <c r="BG3419">
        <v>2</v>
      </c>
      <c r="BQ3419">
        <v>1</v>
      </c>
      <c r="BR3419">
        <v>0.6</v>
      </c>
      <c r="BS3419">
        <v>0.55000000000000004</v>
      </c>
      <c r="CK3419" s="23">
        <v>0.23076923076923078</v>
      </c>
      <c r="CL3419" s="23">
        <f t="shared" si="3059"/>
        <v>0</v>
      </c>
      <c r="CM3419" s="23" t="str">
        <f t="shared" si="3061"/>
        <v/>
      </c>
      <c r="CN3419" s="23" t="str">
        <f t="shared" si="3062"/>
        <v/>
      </c>
      <c r="CO3419" s="43">
        <f>+AVERAGE(AM3413:AM3417)</f>
        <v>3.2865497076023389E-2</v>
      </c>
      <c r="CP3419" s="43">
        <f>+AVERAGE(AO3413:AO3417)</f>
        <v>0.23301724137931035</v>
      </c>
      <c r="CQ3419" s="4">
        <v>5</v>
      </c>
      <c r="CR3419" s="43">
        <f t="shared" si="3064"/>
        <v>20</v>
      </c>
    </row>
    <row r="3420" spans="1:96" ht="11.25" customHeight="1">
      <c r="A3420" s="17">
        <v>32</v>
      </c>
      <c r="B3420" s="17">
        <v>1</v>
      </c>
      <c r="C3420" s="39">
        <v>3</v>
      </c>
      <c r="D3420" s="40">
        <v>0.12638888888888888</v>
      </c>
      <c r="E3420" s="17">
        <v>7</v>
      </c>
      <c r="F3420" s="9">
        <v>0</v>
      </c>
      <c r="G3420">
        <v>0</v>
      </c>
      <c r="H3420">
        <v>0</v>
      </c>
      <c r="I3420">
        <v>0</v>
      </c>
      <c r="J3420">
        <v>0</v>
      </c>
      <c r="K3420" s="5">
        <v>25</v>
      </c>
      <c r="L3420">
        <v>41</v>
      </c>
      <c r="M3420">
        <v>5</v>
      </c>
      <c r="N3420">
        <v>29</v>
      </c>
      <c r="O3420" s="17">
        <v>3.7142857142857144E-2</v>
      </c>
      <c r="P3420" s="17">
        <f t="shared" si="3060"/>
        <v>2</v>
      </c>
      <c r="Q3420" s="17">
        <v>24</v>
      </c>
      <c r="S3420" s="17">
        <v>0.20833333333333334</v>
      </c>
      <c r="T3420" s="17">
        <v>65</v>
      </c>
      <c r="U3420" s="17">
        <v>25</v>
      </c>
      <c r="V3420" s="17">
        <v>30</v>
      </c>
      <c r="W3420" s="17">
        <v>30</v>
      </c>
      <c r="X3420" s="17">
        <v>25</v>
      </c>
      <c r="Y3420" s="17"/>
      <c r="Z3420" s="17">
        <v>15</v>
      </c>
      <c r="AA3420" s="17">
        <v>75</v>
      </c>
      <c r="AB3420" s="17">
        <v>0.10405727923627685</v>
      </c>
      <c r="AC3420" s="17">
        <v>52</v>
      </c>
      <c r="AD3420" s="17">
        <v>0.28846153846153844</v>
      </c>
      <c r="AE3420" s="17">
        <v>0.25</v>
      </c>
      <c r="AF3420" s="17">
        <v>20</v>
      </c>
      <c r="AG3420" s="17"/>
      <c r="AH3420">
        <v>78</v>
      </c>
      <c r="AI3420">
        <v>87</v>
      </c>
      <c r="AL3420">
        <v>0.1</v>
      </c>
      <c r="AM3420" s="9">
        <f t="shared" si="3066"/>
        <v>0.1</v>
      </c>
      <c r="AN3420">
        <v>0.36153846153846153</v>
      </c>
      <c r="AO3420" s="9">
        <f t="shared" si="3065"/>
        <v>0.36153846153846153</v>
      </c>
      <c r="AP3420">
        <v>0.22051282051282051</v>
      </c>
      <c r="AQ3420" s="9"/>
      <c r="AR3420" s="9"/>
      <c r="AS3420" s="17">
        <f t="shared" si="3053"/>
        <v>23</v>
      </c>
      <c r="AT3420" s="17">
        <f t="shared" si="3054"/>
        <v>5.2173913043478265E-2</v>
      </c>
      <c r="AU3420">
        <f t="shared" si="3067"/>
        <v>0.1</v>
      </c>
      <c r="AV3420" s="17">
        <f t="shared" si="3056"/>
        <v>7.8160919540229898E-2</v>
      </c>
      <c r="AZ3420">
        <v>4</v>
      </c>
      <c r="BA3420" s="27">
        <v>0.66666666666666663</v>
      </c>
      <c r="BB3420" s="17">
        <v>19</v>
      </c>
      <c r="BC3420" s="17">
        <v>0</v>
      </c>
      <c r="BD3420" s="17">
        <v>0</v>
      </c>
      <c r="BF3420">
        <v>0</v>
      </c>
      <c r="BG3420">
        <v>2</v>
      </c>
      <c r="BQ3420">
        <v>1</v>
      </c>
      <c r="BR3420">
        <v>0.6</v>
      </c>
      <c r="BS3420">
        <v>0.55000000000000004</v>
      </c>
      <c r="CK3420" s="23">
        <v>0.25</v>
      </c>
      <c r="CL3420" s="23">
        <f t="shared" si="3059"/>
        <v>0</v>
      </c>
      <c r="CM3420" s="23" t="str">
        <f t="shared" si="3061"/>
        <v/>
      </c>
      <c r="CN3420" s="23" t="str">
        <f t="shared" si="3062"/>
        <v/>
      </c>
      <c r="CO3420" s="43">
        <f>+AVERAGE(AM3413:AM3417)</f>
        <v>3.2865497076023389E-2</v>
      </c>
      <c r="CP3420" s="43">
        <f>+AVERAGE(AO3413:AO3417)</f>
        <v>0.23301724137931035</v>
      </c>
      <c r="CQ3420" s="4">
        <v>7</v>
      </c>
      <c r="CR3420" s="43">
        <f t="shared" si="3064"/>
        <v>13</v>
      </c>
    </row>
    <row r="3421" spans="1:96" ht="11.25" customHeight="1">
      <c r="A3421" s="17">
        <v>32</v>
      </c>
      <c r="B3421" s="17">
        <v>1</v>
      </c>
      <c r="C3421" s="39">
        <v>3</v>
      </c>
      <c r="D3421" s="40">
        <v>0.12638888888888888</v>
      </c>
      <c r="E3421" s="17">
        <v>8</v>
      </c>
      <c r="F3421" s="9">
        <v>0</v>
      </c>
      <c r="G3421">
        <v>0</v>
      </c>
      <c r="H3421">
        <v>0</v>
      </c>
      <c r="I3421">
        <v>0</v>
      </c>
      <c r="J3421">
        <v>0</v>
      </c>
      <c r="K3421" s="5">
        <v>25</v>
      </c>
      <c r="L3421">
        <v>40</v>
      </c>
      <c r="M3421">
        <v>5</v>
      </c>
      <c r="N3421">
        <v>34</v>
      </c>
      <c r="O3421" s="17">
        <v>3.3532934131736525E-2</v>
      </c>
      <c r="P3421" s="17">
        <f t="shared" si="3060"/>
        <v>2</v>
      </c>
      <c r="Q3421" s="17">
        <v>27</v>
      </c>
      <c r="S3421" s="17">
        <v>0.18518518518518517</v>
      </c>
      <c r="T3421" s="17">
        <v>67</v>
      </c>
      <c r="U3421" s="17">
        <v>30</v>
      </c>
      <c r="V3421" s="17">
        <v>30</v>
      </c>
      <c r="W3421" s="17">
        <v>30</v>
      </c>
      <c r="X3421" s="17">
        <v>30</v>
      </c>
      <c r="Y3421" s="17"/>
      <c r="Z3421" s="17">
        <v>15</v>
      </c>
      <c r="AA3421" s="17">
        <v>90</v>
      </c>
      <c r="AB3421" s="17">
        <v>8.2815734989648032E-2</v>
      </c>
      <c r="AC3421" s="17">
        <v>64</v>
      </c>
      <c r="AD3421" s="17">
        <v>0.234375</v>
      </c>
      <c r="AE3421" s="17">
        <v>0.28846153846153844</v>
      </c>
      <c r="AF3421" s="17">
        <v>20</v>
      </c>
      <c r="AG3421" s="17"/>
      <c r="AH3421">
        <v>87</v>
      </c>
      <c r="AI3421">
        <v>78</v>
      </c>
      <c r="AL3421">
        <v>4.4444444444444446E-2</v>
      </c>
      <c r="AM3421" s="9">
        <f t="shared" si="3066"/>
        <v>4.4444444444444446E-2</v>
      </c>
      <c r="AN3421">
        <v>0.13750000000000001</v>
      </c>
      <c r="AO3421" s="9">
        <f t="shared" si="3065"/>
        <v>0.13750000000000001</v>
      </c>
      <c r="AP3421">
        <v>0.10574712643678162</v>
      </c>
      <c r="AQ3421" s="9"/>
      <c r="AR3421" s="9"/>
      <c r="AS3421" s="17">
        <f t="shared" si="3053"/>
        <v>24</v>
      </c>
      <c r="AT3421" s="17">
        <f t="shared" si="3054"/>
        <v>0.1</v>
      </c>
      <c r="AU3421">
        <f t="shared" si="3067"/>
        <v>0.36153846153846153</v>
      </c>
      <c r="AV3421" s="17">
        <f t="shared" si="3056"/>
        <v>0.22051282051282051</v>
      </c>
      <c r="AZ3421">
        <v>4</v>
      </c>
      <c r="BA3421" s="27">
        <v>0.66666666666666663</v>
      </c>
      <c r="BB3421" s="17">
        <v>19</v>
      </c>
      <c r="BC3421" s="17">
        <v>0</v>
      </c>
      <c r="BD3421" s="17">
        <v>0</v>
      </c>
      <c r="BF3421">
        <v>0</v>
      </c>
      <c r="BG3421">
        <v>2</v>
      </c>
      <c r="BQ3421">
        <v>1</v>
      </c>
      <c r="BR3421">
        <v>0.6</v>
      </c>
      <c r="BS3421">
        <v>0.55000000000000004</v>
      </c>
      <c r="CK3421" s="23">
        <v>0.28846153846153844</v>
      </c>
      <c r="CL3421" s="23">
        <f t="shared" si="3059"/>
        <v>0</v>
      </c>
      <c r="CM3421" s="23" t="str">
        <f t="shared" si="3061"/>
        <v/>
      </c>
      <c r="CN3421" s="23" t="str">
        <f t="shared" si="3062"/>
        <v/>
      </c>
      <c r="CO3421" s="43">
        <f>+AVERAGE(AM3413:AM3417)</f>
        <v>3.2865497076023389E-2</v>
      </c>
      <c r="CP3421" s="43">
        <f>+AVERAGE(AO3413:AO3417)</f>
        <v>0.23301724137931035</v>
      </c>
      <c r="CQ3421" s="4">
        <v>8</v>
      </c>
      <c r="CR3421" s="43">
        <f t="shared" si="3064"/>
        <v>23</v>
      </c>
    </row>
    <row r="3422" spans="1:96" ht="11.25" customHeight="1">
      <c r="A3422" s="17">
        <v>32</v>
      </c>
      <c r="B3422" s="17">
        <v>1</v>
      </c>
      <c r="C3422" s="39">
        <v>3</v>
      </c>
      <c r="D3422" s="40">
        <v>0.12638888888888888</v>
      </c>
      <c r="E3422" s="17">
        <v>9</v>
      </c>
      <c r="F3422" s="9">
        <v>0</v>
      </c>
      <c r="G3422">
        <v>0</v>
      </c>
      <c r="H3422">
        <v>0</v>
      </c>
      <c r="I3422">
        <v>0</v>
      </c>
      <c r="J3422">
        <v>0</v>
      </c>
      <c r="K3422" s="5">
        <v>25</v>
      </c>
      <c r="L3422">
        <v>42</v>
      </c>
      <c r="M3422">
        <v>5</v>
      </c>
      <c r="N3422">
        <v>39</v>
      </c>
      <c r="O3422" s="17">
        <v>2.9166666666666667E-2</v>
      </c>
      <c r="P3422" s="17">
        <f t="shared" si="3060"/>
        <v>2</v>
      </c>
      <c r="Q3422" s="17">
        <v>25</v>
      </c>
      <c r="S3422" s="17">
        <v>0.2</v>
      </c>
      <c r="T3422" s="17">
        <v>67</v>
      </c>
      <c r="U3422" s="17">
        <v>30</v>
      </c>
      <c r="V3422" s="17">
        <v>30</v>
      </c>
      <c r="W3422" s="17">
        <v>30</v>
      </c>
      <c r="X3422" s="17">
        <v>30</v>
      </c>
      <c r="Y3422" s="17"/>
      <c r="Z3422" s="17">
        <v>15</v>
      </c>
      <c r="AA3422" s="17">
        <v>105</v>
      </c>
      <c r="AB3422" s="17">
        <v>7.7348066298342538E-2</v>
      </c>
      <c r="AC3422" s="17">
        <v>60</v>
      </c>
      <c r="AD3422" s="17">
        <v>0.25</v>
      </c>
      <c r="AE3422" s="17">
        <v>0.234375</v>
      </c>
      <c r="AF3422" s="17">
        <v>20</v>
      </c>
      <c r="AG3422" s="17"/>
      <c r="AH3422">
        <v>85</v>
      </c>
      <c r="AI3422">
        <v>87</v>
      </c>
      <c r="AL3422">
        <v>0</v>
      </c>
      <c r="AM3422" s="9">
        <f t="shared" si="3066"/>
        <v>0</v>
      </c>
      <c r="AN3422">
        <v>0.1</v>
      </c>
      <c r="AO3422" s="9">
        <f t="shared" si="3065"/>
        <v>0.1</v>
      </c>
      <c r="AP3422">
        <v>7.0588235294117646E-2</v>
      </c>
      <c r="AQ3422" s="9"/>
      <c r="AR3422" s="9"/>
      <c r="AS3422" s="17">
        <f t="shared" si="3053"/>
        <v>27</v>
      </c>
      <c r="AT3422" s="17">
        <f t="shared" si="3054"/>
        <v>4.4444444444444446E-2</v>
      </c>
      <c r="AU3422">
        <f t="shared" si="3067"/>
        <v>0.13750000000000001</v>
      </c>
      <c r="AV3422" s="17">
        <f t="shared" si="3056"/>
        <v>0.10574712643678162</v>
      </c>
      <c r="AZ3422">
        <v>4</v>
      </c>
      <c r="BA3422" s="27">
        <v>0.66666666666666663</v>
      </c>
      <c r="BB3422" s="17">
        <v>19</v>
      </c>
      <c r="BC3422" s="17">
        <v>0</v>
      </c>
      <c r="BD3422" s="17">
        <v>0</v>
      </c>
      <c r="BF3422">
        <v>0</v>
      </c>
      <c r="BG3422">
        <v>2</v>
      </c>
      <c r="BQ3422">
        <v>1</v>
      </c>
      <c r="BR3422">
        <v>0.6</v>
      </c>
      <c r="BS3422">
        <v>0.55000000000000004</v>
      </c>
      <c r="CK3422" s="23">
        <v>0.234375</v>
      </c>
      <c r="CL3422" s="23">
        <f t="shared" si="3059"/>
        <v>0</v>
      </c>
      <c r="CM3422" s="23" t="str">
        <f t="shared" si="3061"/>
        <v/>
      </c>
      <c r="CN3422" s="23" t="str">
        <f t="shared" si="3062"/>
        <v/>
      </c>
      <c r="CO3422" s="43">
        <f>+AVERAGE(AM3413:AM3417)</f>
        <v>3.2865497076023389E-2</v>
      </c>
      <c r="CP3422" s="43">
        <f>+AVERAGE(AO3413:AO3417)</f>
        <v>0.23301724137931035</v>
      </c>
      <c r="CQ3422" s="4">
        <v>1</v>
      </c>
      <c r="CR3422" s="43">
        <f t="shared" si="3064"/>
        <v>3</v>
      </c>
    </row>
    <row r="3423" spans="1:96" ht="11.25" customHeight="1">
      <c r="A3423" s="17">
        <v>32</v>
      </c>
      <c r="B3423" s="17">
        <v>1</v>
      </c>
      <c r="C3423" s="39">
        <v>3</v>
      </c>
      <c r="D3423" s="40">
        <v>0.12638888888888888</v>
      </c>
      <c r="E3423" s="17">
        <v>10</v>
      </c>
      <c r="F3423" s="9">
        <v>0</v>
      </c>
      <c r="G3423">
        <v>0</v>
      </c>
      <c r="H3423">
        <v>0</v>
      </c>
      <c r="I3423">
        <v>0</v>
      </c>
      <c r="J3423">
        <v>0</v>
      </c>
      <c r="K3423" s="5">
        <v>25</v>
      </c>
      <c r="L3423">
        <v>42</v>
      </c>
      <c r="M3423">
        <v>5</v>
      </c>
      <c r="N3423">
        <v>44</v>
      </c>
      <c r="O3423" s="17">
        <v>4.0552995391705073E-2</v>
      </c>
      <c r="P3423" s="17">
        <f t="shared" si="3060"/>
        <v>2</v>
      </c>
      <c r="Q3423" s="17">
        <v>25</v>
      </c>
      <c r="S3423" s="17">
        <v>0.2</v>
      </c>
      <c r="T3423" s="17">
        <v>67</v>
      </c>
      <c r="U3423" s="17">
        <v>30</v>
      </c>
      <c r="V3423" s="17">
        <v>30</v>
      </c>
      <c r="W3423" s="17">
        <v>30</v>
      </c>
      <c r="X3423" s="17">
        <v>30</v>
      </c>
      <c r="Y3423" s="17">
        <v>295</v>
      </c>
      <c r="Z3423" s="17">
        <v>15</v>
      </c>
      <c r="AA3423" s="17">
        <v>120</v>
      </c>
      <c r="AB3423" s="17">
        <v>7.434210526315789E-2</v>
      </c>
      <c r="AC3423" s="17">
        <v>65</v>
      </c>
      <c r="AD3423" s="17">
        <v>0.23076923076923078</v>
      </c>
      <c r="AE3423" s="17">
        <v>0.25</v>
      </c>
      <c r="AF3423" s="17">
        <v>20</v>
      </c>
      <c r="AG3423" s="17">
        <v>176</v>
      </c>
      <c r="AH3423">
        <v>90</v>
      </c>
      <c r="AI3423">
        <v>85</v>
      </c>
      <c r="AL3423">
        <v>0.128</v>
      </c>
      <c r="AM3423" s="9">
        <f t="shared" si="3066"/>
        <v>0.128</v>
      </c>
      <c r="AN3423">
        <v>9.2307692307692313E-2</v>
      </c>
      <c r="AO3423" s="9">
        <f t="shared" si="3065"/>
        <v>9.2307692307692313E-2</v>
      </c>
      <c r="AP3423">
        <v>5.7777777777777775E-2</v>
      </c>
      <c r="AQ3423" s="9"/>
      <c r="AR3423" s="9"/>
      <c r="AS3423" s="17">
        <f t="shared" si="3053"/>
        <v>25</v>
      </c>
      <c r="AT3423" s="17">
        <f t="shared" si="3054"/>
        <v>0</v>
      </c>
      <c r="AU3423">
        <f t="shared" si="3067"/>
        <v>0.1</v>
      </c>
      <c r="AV3423" s="17">
        <f t="shared" si="3056"/>
        <v>7.0588235294117646E-2</v>
      </c>
      <c r="AZ3423">
        <v>4</v>
      </c>
      <c r="BA3423" s="27">
        <v>0.66666666666666663</v>
      </c>
      <c r="BB3423" s="17">
        <v>19</v>
      </c>
      <c r="BC3423" s="17">
        <v>0</v>
      </c>
      <c r="BD3423" s="17">
        <v>0</v>
      </c>
      <c r="BF3423">
        <v>0</v>
      </c>
      <c r="BG3423">
        <v>2</v>
      </c>
      <c r="BQ3423">
        <v>1</v>
      </c>
      <c r="BR3423">
        <v>0.6</v>
      </c>
      <c r="BS3423">
        <v>0.55000000000000004</v>
      </c>
      <c r="BT3423" s="9">
        <f>+SUM(AH3414:AH3423)</f>
        <v>891</v>
      </c>
      <c r="BW3423" s="9">
        <f>SUM(AF3414:AF3423)</f>
        <v>176</v>
      </c>
      <c r="CK3423" s="23">
        <v>0.25</v>
      </c>
      <c r="CL3423" s="23">
        <f t="shared" si="3059"/>
        <v>0</v>
      </c>
      <c r="CM3423" s="23" t="str">
        <f t="shared" si="3061"/>
        <v/>
      </c>
      <c r="CN3423" s="23" t="str">
        <f t="shared" si="3062"/>
        <v/>
      </c>
      <c r="CO3423" s="43">
        <f>+AVERAGE(AM3413:AM3417)</f>
        <v>3.2865497076023389E-2</v>
      </c>
      <c r="CP3423" s="43">
        <f>+AVERAGE(AO3413:AO3417)</f>
        <v>0.23301724137931035</v>
      </c>
      <c r="CQ3423" s="4">
        <v>5</v>
      </c>
      <c r="CR3423" s="43">
        <f t="shared" si="3064"/>
        <v>17</v>
      </c>
    </row>
    <row r="3424" spans="1:96" ht="11.25" customHeight="1">
      <c r="A3424" s="17">
        <v>32</v>
      </c>
      <c r="B3424" s="17">
        <v>1</v>
      </c>
      <c r="C3424" s="39">
        <v>3</v>
      </c>
      <c r="D3424" s="40">
        <v>0.12638888888888888</v>
      </c>
      <c r="E3424" s="17">
        <v>11</v>
      </c>
      <c r="F3424" s="9">
        <v>0</v>
      </c>
      <c r="G3424">
        <v>0</v>
      </c>
      <c r="H3424">
        <v>1</v>
      </c>
      <c r="I3424">
        <v>0</v>
      </c>
      <c r="J3424">
        <v>0</v>
      </c>
      <c r="L3424">
        <v>75</v>
      </c>
      <c r="M3424">
        <v>0</v>
      </c>
      <c r="N3424">
        <v>44</v>
      </c>
      <c r="O3424" s="17">
        <v>4.0552995391705073E-2</v>
      </c>
      <c r="P3424" s="17">
        <f t="shared" si="3060"/>
        <v>0</v>
      </c>
      <c r="Q3424" s="17">
        <v>0</v>
      </c>
      <c r="S3424" s="17">
        <v>0.2</v>
      </c>
      <c r="T3424" s="17">
        <v>75</v>
      </c>
      <c r="U3424" s="17">
        <v>35</v>
      </c>
      <c r="V3424" s="17">
        <v>30</v>
      </c>
      <c r="W3424" s="17">
        <v>30</v>
      </c>
      <c r="X3424" s="17">
        <v>30</v>
      </c>
      <c r="Y3424" s="17"/>
      <c r="Z3424" s="17">
        <v>15</v>
      </c>
      <c r="AA3424" s="17">
        <v>135</v>
      </c>
      <c r="AB3424" s="17">
        <v>7.3699851411589898E-2</v>
      </c>
      <c r="AC3424" s="17">
        <v>65</v>
      </c>
      <c r="AD3424" s="17">
        <v>0.23076923076923078</v>
      </c>
      <c r="AE3424" s="17"/>
      <c r="AF3424" s="17">
        <v>25</v>
      </c>
      <c r="AG3424" s="17"/>
      <c r="AH3424">
        <v>115</v>
      </c>
      <c r="AL3424">
        <v>0</v>
      </c>
      <c r="AM3424" s="9" t="e">
        <f t="shared" si="3066"/>
        <v>#DIV/0!</v>
      </c>
      <c r="AN3424">
        <v>9.2307692307692313E-2</v>
      </c>
      <c r="AO3424" s="9">
        <f t="shared" si="3065"/>
        <v>9.2307692307692313E-2</v>
      </c>
      <c r="AP3424">
        <v>5.2173913043478258E-2</v>
      </c>
      <c r="AQ3424" s="9">
        <f>+AVERAGE(AL3414:AL3423)</f>
        <v>4.0005695397915077E-2</v>
      </c>
      <c r="AR3424" s="9">
        <f>+AVERAGE(AO3414:AO3423)</f>
        <v>0.17039124668435016</v>
      </c>
      <c r="AS3424" s="17">
        <f t="shared" si="3053"/>
        <v>25</v>
      </c>
      <c r="AT3424" s="17">
        <f t="shared" si="3054"/>
        <v>0.128</v>
      </c>
      <c r="AU3424" t="str">
        <f>+IF(AND(E3424&gt;11,AO3423&gt;0),AO3423,"")</f>
        <v/>
      </c>
      <c r="AV3424" s="17">
        <f t="shared" si="3056"/>
        <v>5.7777777777777775E-2</v>
      </c>
      <c r="AZ3424">
        <v>4</v>
      </c>
      <c r="BA3424" s="27">
        <v>0.66666666666666663</v>
      </c>
      <c r="BB3424" s="17">
        <v>19</v>
      </c>
      <c r="BC3424" s="17">
        <v>0</v>
      </c>
      <c r="BD3424" s="17">
        <v>0</v>
      </c>
      <c r="BF3424">
        <v>0</v>
      </c>
      <c r="BG3424">
        <v>2</v>
      </c>
      <c r="BQ3424">
        <v>1</v>
      </c>
      <c r="BR3424">
        <v>0.6</v>
      </c>
      <c r="BS3424">
        <v>0.55000000000000004</v>
      </c>
      <c r="CK3424" s="23" t="s">
        <v>2085</v>
      </c>
      <c r="CL3424" s="23">
        <f t="shared" si="3059"/>
        <v>0</v>
      </c>
      <c r="CM3424" s="23">
        <f t="shared" si="3061"/>
        <v>4.0005695397915077E-2</v>
      </c>
      <c r="CN3424" s="23">
        <f t="shared" si="3062"/>
        <v>0.17039124668435016</v>
      </c>
      <c r="CQ3424" s="4">
        <v>4</v>
      </c>
      <c r="CR3424" s="43">
        <f t="shared" si="3064"/>
        <v>16</v>
      </c>
    </row>
    <row r="3425" spans="1:96" ht="11.25" customHeight="1">
      <c r="A3425" s="17">
        <v>32</v>
      </c>
      <c r="B3425" s="17">
        <v>1</v>
      </c>
      <c r="C3425" s="39">
        <v>3</v>
      </c>
      <c r="D3425" s="40">
        <v>0.12638888888888888</v>
      </c>
      <c r="E3425" s="17">
        <v>12</v>
      </c>
      <c r="F3425" s="9">
        <v>0</v>
      </c>
      <c r="G3425">
        <v>0</v>
      </c>
      <c r="H3425">
        <v>1</v>
      </c>
      <c r="I3425">
        <v>0</v>
      </c>
      <c r="J3425">
        <v>0</v>
      </c>
      <c r="K3425" s="5">
        <v>10</v>
      </c>
      <c r="L3425">
        <v>65</v>
      </c>
      <c r="M3425">
        <v>0</v>
      </c>
      <c r="N3425">
        <v>44</v>
      </c>
      <c r="O3425" s="17">
        <v>4.7488584474885846E-2</v>
      </c>
      <c r="P3425" s="17">
        <f t="shared" si="3060"/>
        <v>0</v>
      </c>
      <c r="Q3425" s="17">
        <v>2</v>
      </c>
      <c r="S3425" s="17">
        <v>0</v>
      </c>
      <c r="T3425" s="17">
        <v>67</v>
      </c>
      <c r="U3425" s="17">
        <v>30</v>
      </c>
      <c r="V3425" s="17">
        <v>30</v>
      </c>
      <c r="W3425" s="17">
        <v>30</v>
      </c>
      <c r="X3425" s="17">
        <v>30</v>
      </c>
      <c r="Y3425" s="17"/>
      <c r="Z3425" s="17">
        <v>15</v>
      </c>
      <c r="AA3425" s="17">
        <v>150</v>
      </c>
      <c r="AB3425" s="17">
        <v>5.907859078590786E-2</v>
      </c>
      <c r="AC3425" s="17">
        <v>65</v>
      </c>
      <c r="AD3425" s="17">
        <v>0.23076923076923078</v>
      </c>
      <c r="AE3425" s="17">
        <v>0.23076923076923078</v>
      </c>
      <c r="AF3425" s="17">
        <v>25</v>
      </c>
      <c r="AG3425" s="17"/>
      <c r="AH3425">
        <v>113</v>
      </c>
      <c r="AI3425">
        <v>115</v>
      </c>
      <c r="AL3425">
        <v>0.8</v>
      </c>
      <c r="AM3425" s="9">
        <f t="shared" si="3066"/>
        <v>0.8</v>
      </c>
      <c r="AN3425">
        <v>9.2307692307692313E-2</v>
      </c>
      <c r="AO3425" s="9">
        <f t="shared" si="3065"/>
        <v>9.2307692307692313E-2</v>
      </c>
      <c r="AP3425">
        <v>6.7256637168141592E-2</v>
      </c>
      <c r="AQ3425" s="9">
        <f>+AVERAGE(AL3414:AL3423)</f>
        <v>4.0005695397915077E-2</v>
      </c>
      <c r="AR3425" s="9">
        <f>+AVERAGE(AO3414:AO3423)</f>
        <v>0.17039124668435016</v>
      </c>
      <c r="AS3425" s="17">
        <f t="shared" si="3053"/>
        <v>0</v>
      </c>
      <c r="AT3425" s="17">
        <f t="shared" si="3054"/>
        <v>0</v>
      </c>
      <c r="AU3425">
        <f t="shared" ref="AU3425:AU3433" si="3068">+IF(AND(E3425&gt;11,AO3424&gt;0),AO3424,"")</f>
        <v>9.2307692307692313E-2</v>
      </c>
      <c r="AV3425" s="17">
        <f t="shared" si="3056"/>
        <v>5.2173913043478258E-2</v>
      </c>
      <c r="AZ3425">
        <v>4</v>
      </c>
      <c r="BA3425" s="27">
        <v>0.66666666666666663</v>
      </c>
      <c r="BB3425" s="17">
        <v>19</v>
      </c>
      <c r="BC3425" s="17">
        <v>0</v>
      </c>
      <c r="BD3425" s="17">
        <v>0</v>
      </c>
      <c r="BF3425">
        <v>0</v>
      </c>
      <c r="BG3425">
        <v>2</v>
      </c>
      <c r="BQ3425">
        <v>1</v>
      </c>
      <c r="BR3425">
        <v>0.6</v>
      </c>
      <c r="BS3425">
        <v>0.55000000000000004</v>
      </c>
      <c r="CK3425" s="23">
        <v>0.23076923076923078</v>
      </c>
      <c r="CL3425" s="23">
        <f t="shared" si="3059"/>
        <v>0</v>
      </c>
      <c r="CM3425" s="23">
        <f t="shared" si="3061"/>
        <v>4.0005695397915077E-2</v>
      </c>
      <c r="CN3425" s="23">
        <f t="shared" si="3062"/>
        <v>0.17039124668435016</v>
      </c>
      <c r="CQ3425" s="4">
        <v>4</v>
      </c>
      <c r="CR3425" s="43">
        <f t="shared" si="3064"/>
        <v>19</v>
      </c>
    </row>
    <row r="3426" spans="1:96" ht="11.25" customHeight="1">
      <c r="A3426" s="17">
        <v>32</v>
      </c>
      <c r="B3426" s="17">
        <v>1</v>
      </c>
      <c r="C3426" s="39">
        <v>3</v>
      </c>
      <c r="D3426" s="40">
        <v>0.12638888888888888</v>
      </c>
      <c r="E3426" s="17">
        <v>13</v>
      </c>
      <c r="F3426" s="9">
        <v>0</v>
      </c>
      <c r="G3426">
        <v>0</v>
      </c>
      <c r="H3426">
        <v>1</v>
      </c>
      <c r="I3426">
        <v>0</v>
      </c>
      <c r="J3426">
        <v>0</v>
      </c>
      <c r="K3426" s="5">
        <v>10</v>
      </c>
      <c r="L3426">
        <v>57</v>
      </c>
      <c r="M3426">
        <v>2</v>
      </c>
      <c r="N3426">
        <v>46</v>
      </c>
      <c r="O3426" s="17">
        <v>4.5414847161572056E-2</v>
      </c>
      <c r="P3426" s="17">
        <f t="shared" si="3060"/>
        <v>0</v>
      </c>
      <c r="Q3426" s="17">
        <v>10</v>
      </c>
      <c r="S3426" s="17">
        <v>0.2</v>
      </c>
      <c r="T3426" s="17">
        <v>67</v>
      </c>
      <c r="U3426" s="17">
        <v>30</v>
      </c>
      <c r="V3426" s="17">
        <v>30</v>
      </c>
      <c r="W3426" s="17">
        <v>30</v>
      </c>
      <c r="X3426" s="17">
        <v>30</v>
      </c>
      <c r="Y3426" s="17"/>
      <c r="Z3426" s="17">
        <v>15</v>
      </c>
      <c r="AA3426" s="17">
        <v>165</v>
      </c>
      <c r="AB3426" s="17">
        <v>5.5430711610486891E-2</v>
      </c>
      <c r="AC3426" s="17">
        <v>63</v>
      </c>
      <c r="AD3426" s="17">
        <v>0.23809523809523808</v>
      </c>
      <c r="AE3426" s="17">
        <v>0.23076923076923078</v>
      </c>
      <c r="AF3426" s="17">
        <v>23</v>
      </c>
      <c r="AG3426" s="17"/>
      <c r="AH3426">
        <v>103</v>
      </c>
      <c r="AI3426">
        <v>113</v>
      </c>
      <c r="AL3426">
        <v>0</v>
      </c>
      <c r="AM3426" s="9">
        <f t="shared" si="3066"/>
        <v>0</v>
      </c>
      <c r="AN3426">
        <v>0.13333333333333333</v>
      </c>
      <c r="AO3426" s="9">
        <f t="shared" si="3065"/>
        <v>0.13333333333333333</v>
      </c>
      <c r="AP3426">
        <v>8.155339805825243E-2</v>
      </c>
      <c r="AQ3426" s="9">
        <f>+AVERAGE(AL3414:AL3423)</f>
        <v>4.0005695397915077E-2</v>
      </c>
      <c r="AR3426" s="9">
        <f>+AVERAGE(AO3414:AO3423)</f>
        <v>0.17039124668435016</v>
      </c>
      <c r="AS3426" s="17">
        <f t="shared" si="3053"/>
        <v>2</v>
      </c>
      <c r="AT3426" s="17">
        <f t="shared" si="3054"/>
        <v>0.8</v>
      </c>
      <c r="AU3426">
        <f t="shared" si="3068"/>
        <v>9.2307692307692313E-2</v>
      </c>
      <c r="AV3426" s="17">
        <f t="shared" si="3056"/>
        <v>6.7256637168141592E-2</v>
      </c>
      <c r="AZ3426">
        <v>4</v>
      </c>
      <c r="BA3426" s="27">
        <v>0.66666666666666663</v>
      </c>
      <c r="BB3426" s="17">
        <v>19</v>
      </c>
      <c r="BC3426" s="17">
        <v>0</v>
      </c>
      <c r="BD3426" s="17">
        <v>0</v>
      </c>
      <c r="BF3426">
        <v>0</v>
      </c>
      <c r="BG3426">
        <v>2</v>
      </c>
      <c r="BQ3426">
        <v>1</v>
      </c>
      <c r="BR3426">
        <v>0.6</v>
      </c>
      <c r="BS3426">
        <v>0.55000000000000004</v>
      </c>
      <c r="CK3426" s="23">
        <v>0.23076923076923078</v>
      </c>
      <c r="CL3426" s="23">
        <f t="shared" si="3059"/>
        <v>0</v>
      </c>
      <c r="CM3426" s="23">
        <f t="shared" si="3061"/>
        <v>4.0005695397915077E-2</v>
      </c>
      <c r="CN3426" s="23">
        <f t="shared" si="3062"/>
        <v>0.17039124668435016</v>
      </c>
      <c r="CQ3426" s="4">
        <v>4</v>
      </c>
      <c r="CR3426" s="43">
        <f t="shared" si="3064"/>
        <v>21</v>
      </c>
    </row>
    <row r="3427" spans="1:96" ht="11.25" customHeight="1">
      <c r="A3427" s="17">
        <v>32</v>
      </c>
      <c r="B3427" s="17">
        <v>1</v>
      </c>
      <c r="C3427" s="39">
        <v>3</v>
      </c>
      <c r="D3427" s="40">
        <v>0.12638888888888888</v>
      </c>
      <c r="E3427" s="17">
        <v>14</v>
      </c>
      <c r="F3427" s="9">
        <v>0</v>
      </c>
      <c r="G3427">
        <v>0</v>
      </c>
      <c r="H3427">
        <v>1</v>
      </c>
      <c r="I3427">
        <v>0</v>
      </c>
      <c r="J3427">
        <v>0</v>
      </c>
      <c r="K3427" s="5">
        <v>80</v>
      </c>
      <c r="L3427">
        <v>0</v>
      </c>
      <c r="M3427">
        <v>10</v>
      </c>
      <c r="N3427">
        <v>56</v>
      </c>
      <c r="O3427" s="17">
        <v>3.7275985663082441E-2</v>
      </c>
      <c r="P3427" s="17">
        <f t="shared" si="3060"/>
        <v>1</v>
      </c>
      <c r="Q3427" s="17">
        <v>50</v>
      </c>
      <c r="S3427" s="17">
        <v>0.2</v>
      </c>
      <c r="T3427" s="17">
        <v>50</v>
      </c>
      <c r="U3427" s="17">
        <v>5</v>
      </c>
      <c r="V3427" s="17">
        <v>30</v>
      </c>
      <c r="W3427" s="17">
        <v>30</v>
      </c>
      <c r="X3427" s="17">
        <v>5</v>
      </c>
      <c r="Y3427" s="17"/>
      <c r="Z3427" s="17">
        <v>1</v>
      </c>
      <c r="AA3427" s="17">
        <v>166</v>
      </c>
      <c r="AB3427" s="17">
        <v>5.5361596009975061E-2</v>
      </c>
      <c r="AC3427" s="17">
        <v>1</v>
      </c>
      <c r="AD3427" s="17">
        <v>1</v>
      </c>
      <c r="AE3427" s="17">
        <v>0.23809523809523808</v>
      </c>
      <c r="AF3427" s="17">
        <v>1</v>
      </c>
      <c r="AG3427" s="17"/>
      <c r="AH3427">
        <v>1</v>
      </c>
      <c r="AI3427">
        <v>103</v>
      </c>
      <c r="AL3427">
        <v>0</v>
      </c>
      <c r="AM3427" s="9">
        <f t="shared" si="3066"/>
        <v>0</v>
      </c>
      <c r="AN3427">
        <v>0.8</v>
      </c>
      <c r="AO3427" s="9">
        <f t="shared" si="3065"/>
        <v>0.8</v>
      </c>
      <c r="AP3427">
        <v>0.8</v>
      </c>
      <c r="AQ3427" s="9">
        <f>+AVERAGE(AL3414:AL3423)</f>
        <v>4.0005695397915077E-2</v>
      </c>
      <c r="AR3427" s="9">
        <f>+AVERAGE(AO3414:AO3423)</f>
        <v>0.17039124668435016</v>
      </c>
      <c r="AS3427" s="17">
        <f t="shared" si="3053"/>
        <v>10</v>
      </c>
      <c r="AT3427" s="17">
        <f t="shared" si="3054"/>
        <v>0</v>
      </c>
      <c r="AU3427">
        <f t="shared" si="3068"/>
        <v>0.13333333333333333</v>
      </c>
      <c r="AV3427" s="17">
        <f t="shared" si="3056"/>
        <v>8.155339805825243E-2</v>
      </c>
      <c r="AZ3427">
        <v>4</v>
      </c>
      <c r="BA3427" s="27">
        <v>0.66666666666666663</v>
      </c>
      <c r="BB3427" s="17">
        <v>19</v>
      </c>
      <c r="BC3427" s="17">
        <v>0</v>
      </c>
      <c r="BD3427" s="17">
        <v>0</v>
      </c>
      <c r="BF3427">
        <v>0</v>
      </c>
      <c r="BG3427">
        <v>2</v>
      </c>
      <c r="BQ3427">
        <v>1</v>
      </c>
      <c r="BR3427">
        <v>0.6</v>
      </c>
      <c r="BS3427">
        <v>0.55000000000000004</v>
      </c>
      <c r="CK3427" s="23">
        <v>0.23809523809523808</v>
      </c>
      <c r="CL3427" s="23">
        <f t="shared" si="3059"/>
        <v>0</v>
      </c>
      <c r="CM3427" s="23">
        <f t="shared" si="3061"/>
        <v>4.0005695397915077E-2</v>
      </c>
      <c r="CN3427" s="23">
        <f t="shared" si="3062"/>
        <v>0.17039124668435016</v>
      </c>
      <c r="CQ3427" s="4">
        <v>3</v>
      </c>
      <c r="CR3427" s="43">
        <f t="shared" si="3064"/>
        <v>17</v>
      </c>
    </row>
    <row r="3428" spans="1:96" ht="11.25" customHeight="1">
      <c r="A3428" s="17">
        <v>32</v>
      </c>
      <c r="B3428" s="17">
        <v>1</v>
      </c>
      <c r="C3428" s="39">
        <v>3</v>
      </c>
      <c r="D3428" s="40">
        <v>0.12638888888888888</v>
      </c>
      <c r="E3428" s="17">
        <v>15</v>
      </c>
      <c r="F3428" s="9">
        <v>0</v>
      </c>
      <c r="G3428">
        <v>0</v>
      </c>
      <c r="H3428">
        <v>1</v>
      </c>
      <c r="I3428">
        <v>0</v>
      </c>
      <c r="J3428">
        <v>0</v>
      </c>
      <c r="K3428" s="5">
        <v>10</v>
      </c>
      <c r="L3428">
        <v>40</v>
      </c>
      <c r="M3428">
        <v>6</v>
      </c>
      <c r="N3428">
        <v>62</v>
      </c>
      <c r="O3428" s="17">
        <v>3.5409836065573769E-2</v>
      </c>
      <c r="P3428" s="17">
        <f t="shared" si="3060"/>
        <v>1</v>
      </c>
      <c r="Q3428" s="17">
        <v>26</v>
      </c>
      <c r="S3428" s="17">
        <v>0.23076923076923078</v>
      </c>
      <c r="T3428" s="17">
        <v>66</v>
      </c>
      <c r="U3428" s="17">
        <v>30</v>
      </c>
      <c r="V3428" s="17">
        <v>30</v>
      </c>
      <c r="W3428" s="17">
        <v>30</v>
      </c>
      <c r="X3428" s="17">
        <v>30</v>
      </c>
      <c r="Y3428" s="17"/>
      <c r="Z3428" s="17">
        <v>15</v>
      </c>
      <c r="AA3428" s="17">
        <v>181</v>
      </c>
      <c r="AB3428" s="17">
        <v>5.536332179930796E-2</v>
      </c>
      <c r="AC3428" s="17">
        <v>65</v>
      </c>
      <c r="AD3428" s="17">
        <v>0.23076923076923078</v>
      </c>
      <c r="AE3428" s="17">
        <v>1</v>
      </c>
      <c r="AF3428" s="17">
        <v>19</v>
      </c>
      <c r="AG3428" s="17"/>
      <c r="AH3428">
        <v>89</v>
      </c>
      <c r="AI3428">
        <v>1</v>
      </c>
      <c r="AL3428">
        <v>3.0769230769230771E-2</v>
      </c>
      <c r="AM3428" s="9">
        <f t="shared" si="3066"/>
        <v>3.0769230769230771E-2</v>
      </c>
      <c r="AN3428">
        <v>9.2307692307692313E-2</v>
      </c>
      <c r="AO3428" s="9">
        <f t="shared" si="3065"/>
        <v>9.2307692307692313E-2</v>
      </c>
      <c r="AP3428">
        <v>6.741573033707865E-2</v>
      </c>
      <c r="AQ3428" s="9">
        <f>+AVERAGE(AL3414:AL3423)</f>
        <v>4.0005695397915077E-2</v>
      </c>
      <c r="AR3428" s="9">
        <f>+AVERAGE(AO3414:AO3423)</f>
        <v>0.17039124668435016</v>
      </c>
      <c r="AS3428" s="17">
        <f t="shared" ref="AS3428:AS3491" si="3069">+Q3427</f>
        <v>50</v>
      </c>
      <c r="AT3428" s="17">
        <f t="shared" ref="AT3428:AT3491" si="3070">+AL3427</f>
        <v>0</v>
      </c>
      <c r="AU3428">
        <f t="shared" si="3068"/>
        <v>0.8</v>
      </c>
      <c r="AV3428" s="17">
        <f t="shared" ref="AV3428:AV3491" si="3071">+AP3427</f>
        <v>0.8</v>
      </c>
      <c r="AZ3428">
        <v>4</v>
      </c>
      <c r="BA3428" s="27">
        <v>0.66666666666666663</v>
      </c>
      <c r="BB3428" s="17">
        <v>19</v>
      </c>
      <c r="BC3428" s="17">
        <v>0</v>
      </c>
      <c r="BD3428" s="17">
        <v>0</v>
      </c>
      <c r="BF3428">
        <v>0</v>
      </c>
      <c r="BG3428">
        <v>2</v>
      </c>
      <c r="BQ3428">
        <v>1</v>
      </c>
      <c r="BR3428">
        <v>0.6</v>
      </c>
      <c r="BS3428">
        <v>0.55000000000000004</v>
      </c>
      <c r="CK3428" s="23">
        <v>1</v>
      </c>
      <c r="CL3428" s="23">
        <f t="shared" si="3059"/>
        <v>0</v>
      </c>
      <c r="CM3428" s="23">
        <f t="shared" si="3061"/>
        <v>4.0005695397915077E-2</v>
      </c>
      <c r="CN3428" s="23">
        <f t="shared" si="3062"/>
        <v>0.17039124668435016</v>
      </c>
      <c r="CQ3428" s="4">
        <v>3</v>
      </c>
      <c r="CR3428" s="43">
        <f t="shared" si="3064"/>
        <v>23</v>
      </c>
    </row>
    <row r="3429" spans="1:96" ht="11.25" customHeight="1">
      <c r="A3429" s="17">
        <v>32</v>
      </c>
      <c r="B3429" s="17">
        <v>1</v>
      </c>
      <c r="C3429" s="39">
        <v>3</v>
      </c>
      <c r="D3429" s="40">
        <v>0.12638888888888888</v>
      </c>
      <c r="E3429" s="17">
        <v>16</v>
      </c>
      <c r="F3429" s="9">
        <v>0</v>
      </c>
      <c r="G3429">
        <v>0</v>
      </c>
      <c r="H3429">
        <v>1</v>
      </c>
      <c r="I3429">
        <v>0</v>
      </c>
      <c r="J3429">
        <v>0</v>
      </c>
      <c r="K3429" s="5">
        <v>5</v>
      </c>
      <c r="L3429">
        <v>61</v>
      </c>
      <c r="M3429">
        <v>2</v>
      </c>
      <c r="N3429">
        <v>64</v>
      </c>
      <c r="O3429" s="17">
        <v>3.9616613418530351E-2</v>
      </c>
      <c r="P3429" s="17">
        <f t="shared" si="3060"/>
        <v>0</v>
      </c>
      <c r="Q3429" s="17">
        <v>8</v>
      </c>
      <c r="S3429" s="17">
        <v>0.25</v>
      </c>
      <c r="T3429" s="17">
        <v>69</v>
      </c>
      <c r="U3429" s="17">
        <v>30</v>
      </c>
      <c r="V3429" s="17">
        <v>30</v>
      </c>
      <c r="W3429" s="17">
        <v>30</v>
      </c>
      <c r="X3429" s="17">
        <v>30</v>
      </c>
      <c r="Y3429" s="17"/>
      <c r="Z3429" s="17">
        <v>15</v>
      </c>
      <c r="AA3429" s="17">
        <v>196</v>
      </c>
      <c r="AB3429" s="17">
        <v>5.2267818574514041E-2</v>
      </c>
      <c r="AC3429" s="17">
        <v>59</v>
      </c>
      <c r="AD3429" s="17">
        <v>0.25423728813559321</v>
      </c>
      <c r="AE3429" s="17">
        <v>0.23076923076923078</v>
      </c>
      <c r="AF3429" s="17">
        <v>23</v>
      </c>
      <c r="AG3429" s="17"/>
      <c r="AH3429">
        <v>101</v>
      </c>
      <c r="AI3429">
        <v>89</v>
      </c>
      <c r="AL3429">
        <v>0.2</v>
      </c>
      <c r="AM3429" s="9">
        <f t="shared" si="3066"/>
        <v>0.2</v>
      </c>
      <c r="AN3429">
        <v>0.18305084745762712</v>
      </c>
      <c r="AO3429" s="9">
        <f t="shared" si="3065"/>
        <v>0.18305084745762712</v>
      </c>
      <c r="AP3429">
        <v>0.12277227722772277</v>
      </c>
      <c r="AQ3429" s="9">
        <f>+AVERAGE(AL3414:AL3423)</f>
        <v>4.0005695397915077E-2</v>
      </c>
      <c r="AR3429" s="9">
        <f>+AVERAGE(AO3414:AO3423)</f>
        <v>0.17039124668435016</v>
      </c>
      <c r="AS3429" s="17">
        <f t="shared" si="3069"/>
        <v>26</v>
      </c>
      <c r="AT3429" s="17">
        <f t="shared" si="3070"/>
        <v>3.0769230769230771E-2</v>
      </c>
      <c r="AU3429">
        <f t="shared" si="3068"/>
        <v>9.2307692307692313E-2</v>
      </c>
      <c r="AV3429" s="17">
        <f t="shared" si="3071"/>
        <v>6.741573033707865E-2</v>
      </c>
      <c r="AZ3429">
        <v>4</v>
      </c>
      <c r="BA3429" s="27">
        <v>0.66666666666666663</v>
      </c>
      <c r="BB3429" s="17">
        <v>19</v>
      </c>
      <c r="BC3429" s="17">
        <v>0</v>
      </c>
      <c r="BD3429" s="17">
        <v>0</v>
      </c>
      <c r="BF3429">
        <v>0</v>
      </c>
      <c r="BG3429">
        <v>2</v>
      </c>
      <c r="BQ3429">
        <v>1</v>
      </c>
      <c r="BR3429">
        <v>0.6</v>
      </c>
      <c r="BS3429">
        <v>0.55000000000000004</v>
      </c>
      <c r="CK3429" s="23">
        <v>0.23076923076923078</v>
      </c>
      <c r="CL3429" s="23">
        <f t="shared" si="3059"/>
        <v>0</v>
      </c>
      <c r="CM3429" s="23">
        <f t="shared" si="3061"/>
        <v>4.0005695397915077E-2</v>
      </c>
      <c r="CN3429" s="23">
        <f t="shared" si="3062"/>
        <v>0.17039124668435016</v>
      </c>
      <c r="CQ3429" s="4">
        <v>4</v>
      </c>
      <c r="CR3429" s="43">
        <f t="shared" si="3064"/>
        <v>15</v>
      </c>
    </row>
    <row r="3430" spans="1:96" ht="11.25" customHeight="1">
      <c r="A3430" s="17">
        <v>32</v>
      </c>
      <c r="B3430" s="17">
        <v>1</v>
      </c>
      <c r="C3430" s="39">
        <v>3</v>
      </c>
      <c r="D3430" s="40">
        <v>0.12638888888888888</v>
      </c>
      <c r="E3430" s="17">
        <v>17</v>
      </c>
      <c r="F3430" s="9">
        <v>0</v>
      </c>
      <c r="G3430">
        <v>0</v>
      </c>
      <c r="H3430">
        <v>1</v>
      </c>
      <c r="I3430">
        <v>0</v>
      </c>
      <c r="J3430">
        <v>0</v>
      </c>
      <c r="K3430" s="5">
        <v>10</v>
      </c>
      <c r="L3430">
        <v>59</v>
      </c>
      <c r="M3430">
        <v>2</v>
      </c>
      <c r="N3430">
        <v>66</v>
      </c>
      <c r="O3430" s="17">
        <v>3.9384615384615386E-2</v>
      </c>
      <c r="P3430" s="17">
        <f t="shared" si="3060"/>
        <v>0</v>
      </c>
      <c r="Q3430" s="17">
        <v>12</v>
      </c>
      <c r="S3430" s="17">
        <v>0.16666666666666666</v>
      </c>
      <c r="T3430" s="17">
        <v>71</v>
      </c>
      <c r="U3430" s="17">
        <v>35</v>
      </c>
      <c r="V3430" s="17">
        <v>30</v>
      </c>
      <c r="W3430" s="17">
        <v>30</v>
      </c>
      <c r="X3430" s="17">
        <v>30</v>
      </c>
      <c r="Y3430" s="17"/>
      <c r="Z3430" s="17">
        <v>15</v>
      </c>
      <c r="AA3430" s="17">
        <v>211</v>
      </c>
      <c r="AB3430" s="17">
        <v>5.1115618661257606E-2</v>
      </c>
      <c r="AC3430" s="17">
        <v>60</v>
      </c>
      <c r="AD3430" s="17">
        <v>0.25</v>
      </c>
      <c r="AE3430" s="17">
        <v>0.25423728813559321</v>
      </c>
      <c r="AF3430" s="17">
        <v>23</v>
      </c>
      <c r="AG3430" s="17"/>
      <c r="AH3430">
        <v>98</v>
      </c>
      <c r="AI3430">
        <v>101</v>
      </c>
      <c r="AL3430">
        <v>0.13333333333333333</v>
      </c>
      <c r="AM3430" s="9">
        <f t="shared" si="3066"/>
        <v>0.13333333333333333</v>
      </c>
      <c r="AN3430">
        <v>0.1</v>
      </c>
      <c r="AO3430" s="9">
        <f t="shared" si="3065"/>
        <v>0.1</v>
      </c>
      <c r="AP3430">
        <v>5.3061224489795909E-2</v>
      </c>
      <c r="AQ3430" s="9">
        <f>+AVERAGE(AL3414:AL3423)</f>
        <v>4.0005695397915077E-2</v>
      </c>
      <c r="AR3430" s="9">
        <f>+AVERAGE(AO3414:AO3423)</f>
        <v>0.17039124668435016</v>
      </c>
      <c r="AS3430" s="17">
        <f t="shared" si="3069"/>
        <v>8</v>
      </c>
      <c r="AT3430" s="17">
        <f t="shared" si="3070"/>
        <v>0.2</v>
      </c>
      <c r="AU3430">
        <f t="shared" si="3068"/>
        <v>0.18305084745762712</v>
      </c>
      <c r="AV3430" s="17">
        <f t="shared" si="3071"/>
        <v>0.12277227722772277</v>
      </c>
      <c r="AZ3430">
        <v>4</v>
      </c>
      <c r="BA3430" s="27">
        <v>0.66666666666666663</v>
      </c>
      <c r="BB3430" s="17">
        <v>19</v>
      </c>
      <c r="BC3430" s="17">
        <v>0</v>
      </c>
      <c r="BD3430" s="17">
        <v>0</v>
      </c>
      <c r="BF3430">
        <v>0</v>
      </c>
      <c r="BG3430">
        <v>2</v>
      </c>
      <c r="BQ3430">
        <v>1</v>
      </c>
      <c r="BR3430">
        <v>0.6</v>
      </c>
      <c r="BS3430">
        <v>0.55000000000000004</v>
      </c>
      <c r="CK3430" s="23">
        <v>0.25423728813559321</v>
      </c>
      <c r="CL3430" s="23">
        <f t="shared" si="3059"/>
        <v>0</v>
      </c>
      <c r="CM3430" s="23">
        <f t="shared" si="3061"/>
        <v>4.0005695397915077E-2</v>
      </c>
      <c r="CN3430" s="23">
        <f t="shared" si="3062"/>
        <v>0.17039124668435016</v>
      </c>
      <c r="CQ3430" s="4">
        <v>5</v>
      </c>
      <c r="CR3430" s="43">
        <f t="shared" si="3064"/>
        <v>17</v>
      </c>
    </row>
    <row r="3431" spans="1:96" ht="11.25" customHeight="1">
      <c r="A3431" s="17">
        <v>32</v>
      </c>
      <c r="B3431" s="17">
        <v>1</v>
      </c>
      <c r="C3431" s="39">
        <v>3</v>
      </c>
      <c r="D3431" s="40">
        <v>0.12638888888888888</v>
      </c>
      <c r="E3431" s="17">
        <v>18</v>
      </c>
      <c r="F3431" s="9">
        <v>0</v>
      </c>
      <c r="G3431">
        <v>0</v>
      </c>
      <c r="H3431">
        <v>1</v>
      </c>
      <c r="I3431">
        <v>0</v>
      </c>
      <c r="J3431">
        <v>0</v>
      </c>
      <c r="K3431" s="5">
        <v>80</v>
      </c>
      <c r="L3431">
        <v>0</v>
      </c>
      <c r="M3431">
        <v>10</v>
      </c>
      <c r="N3431">
        <v>76</v>
      </c>
      <c r="O3431" s="17">
        <v>3.4133333333333335E-2</v>
      </c>
      <c r="P3431" s="17">
        <f t="shared" si="3060"/>
        <v>1</v>
      </c>
      <c r="Q3431" s="17">
        <v>50</v>
      </c>
      <c r="S3431" s="17">
        <v>0.2</v>
      </c>
      <c r="T3431" s="17">
        <v>50</v>
      </c>
      <c r="U3431" s="17">
        <v>5</v>
      </c>
      <c r="V3431" s="17">
        <v>30</v>
      </c>
      <c r="W3431" s="17">
        <v>30</v>
      </c>
      <c r="X3431" s="17">
        <v>5</v>
      </c>
      <c r="Y3431" s="17"/>
      <c r="Z3431" s="17">
        <v>0</v>
      </c>
      <c r="AA3431" s="17">
        <v>211</v>
      </c>
      <c r="AB3431" s="17">
        <v>4.7676767676767678E-2</v>
      </c>
      <c r="AC3431" s="17">
        <v>4</v>
      </c>
      <c r="AD3431" s="17">
        <v>0</v>
      </c>
      <c r="AE3431" s="17">
        <v>0.25</v>
      </c>
      <c r="AF3431" s="17">
        <v>0</v>
      </c>
      <c r="AG3431" s="17"/>
      <c r="AH3431">
        <v>4</v>
      </c>
      <c r="AI3431">
        <v>98</v>
      </c>
      <c r="AL3431">
        <v>0</v>
      </c>
      <c r="AM3431" s="9">
        <f t="shared" si="3066"/>
        <v>0</v>
      </c>
      <c r="AN3431">
        <v>0.8</v>
      </c>
      <c r="AO3431" s="9">
        <f t="shared" si="3065"/>
        <v>0.8</v>
      </c>
      <c r="AP3431">
        <v>0.8</v>
      </c>
      <c r="AQ3431" s="9">
        <f>+AVERAGE(AL3414:AL3423)</f>
        <v>4.0005695397915077E-2</v>
      </c>
      <c r="AR3431" s="9">
        <f>+AVERAGE(AO3414:AO3423)</f>
        <v>0.17039124668435016</v>
      </c>
      <c r="AS3431" s="17">
        <f t="shared" si="3069"/>
        <v>12</v>
      </c>
      <c r="AT3431" s="17">
        <f t="shared" si="3070"/>
        <v>0.13333333333333333</v>
      </c>
      <c r="AU3431">
        <f t="shared" si="3068"/>
        <v>0.1</v>
      </c>
      <c r="AV3431" s="17">
        <f t="shared" si="3071"/>
        <v>5.3061224489795909E-2</v>
      </c>
      <c r="AZ3431">
        <v>4</v>
      </c>
      <c r="BA3431" s="27">
        <v>0.66666666666666663</v>
      </c>
      <c r="BB3431" s="17">
        <v>19</v>
      </c>
      <c r="BC3431" s="17">
        <v>0</v>
      </c>
      <c r="BD3431" s="17">
        <v>0</v>
      </c>
      <c r="BF3431">
        <v>0</v>
      </c>
      <c r="BG3431">
        <v>2</v>
      </c>
      <c r="BQ3431">
        <v>1</v>
      </c>
      <c r="BR3431">
        <v>0.6</v>
      </c>
      <c r="BS3431">
        <v>0.55000000000000004</v>
      </c>
      <c r="CK3431" s="23">
        <v>0.25</v>
      </c>
      <c r="CL3431" s="23">
        <f t="shared" si="3059"/>
        <v>0</v>
      </c>
      <c r="CM3431" s="23">
        <f t="shared" si="3061"/>
        <v>4.0005695397915077E-2</v>
      </c>
      <c r="CN3431" s="23">
        <f t="shared" si="3062"/>
        <v>0.17039124668435016</v>
      </c>
      <c r="CQ3431" s="4">
        <v>6</v>
      </c>
      <c r="CR3431" s="43">
        <f t="shared" si="3064"/>
        <v>20</v>
      </c>
    </row>
    <row r="3432" spans="1:96" ht="11.25" customHeight="1">
      <c r="A3432" s="17">
        <v>32</v>
      </c>
      <c r="B3432" s="17">
        <v>1</v>
      </c>
      <c r="C3432" s="39">
        <v>3</v>
      </c>
      <c r="D3432" s="40">
        <v>0.12638888888888888</v>
      </c>
      <c r="E3432" s="17">
        <v>19</v>
      </c>
      <c r="F3432" s="9">
        <v>0</v>
      </c>
      <c r="G3432">
        <v>0</v>
      </c>
      <c r="H3432">
        <v>1</v>
      </c>
      <c r="I3432">
        <v>0</v>
      </c>
      <c r="J3432">
        <v>0</v>
      </c>
      <c r="K3432" s="5">
        <v>10</v>
      </c>
      <c r="L3432">
        <v>40</v>
      </c>
      <c r="M3432">
        <v>6</v>
      </c>
      <c r="N3432">
        <v>82</v>
      </c>
      <c r="O3432" s="17">
        <v>3.1920199501246881E-2</v>
      </c>
      <c r="P3432" s="17">
        <f t="shared" si="3060"/>
        <v>1</v>
      </c>
      <c r="Q3432" s="17">
        <v>26</v>
      </c>
      <c r="S3432" s="17">
        <v>0.23076923076923078</v>
      </c>
      <c r="T3432" s="17">
        <v>66</v>
      </c>
      <c r="U3432" s="17">
        <v>30</v>
      </c>
      <c r="V3432" s="17">
        <v>30</v>
      </c>
      <c r="W3432" s="17">
        <v>30</v>
      </c>
      <c r="X3432" s="17">
        <v>30</v>
      </c>
      <c r="Y3432" s="17"/>
      <c r="Z3432" s="17">
        <v>15</v>
      </c>
      <c r="AA3432" s="17">
        <v>226</v>
      </c>
      <c r="AB3432" s="17">
        <v>4.1327014218009481E-2</v>
      </c>
      <c r="AC3432" s="17">
        <v>65</v>
      </c>
      <c r="AD3432" s="17">
        <v>0.23076923076923078</v>
      </c>
      <c r="AE3432" s="17">
        <v>0</v>
      </c>
      <c r="AF3432" s="17">
        <v>19</v>
      </c>
      <c r="AG3432" s="17"/>
      <c r="AH3432">
        <v>89</v>
      </c>
      <c r="AI3432">
        <v>4</v>
      </c>
      <c r="AL3432">
        <v>3.0769230769230771E-2</v>
      </c>
      <c r="AM3432" s="9">
        <f t="shared" si="3066"/>
        <v>3.0769230769230771E-2</v>
      </c>
      <c r="AN3432">
        <v>9.2307692307692313E-2</v>
      </c>
      <c r="AO3432" s="9">
        <f t="shared" si="3065"/>
        <v>9.2307692307692313E-2</v>
      </c>
      <c r="AP3432">
        <v>6.741573033707865E-2</v>
      </c>
      <c r="AQ3432" s="9">
        <f>+AVERAGE(AL3414:AL3423)</f>
        <v>4.0005695397915077E-2</v>
      </c>
      <c r="AR3432" s="9">
        <f>+AVERAGE(AO3414:AO3423)</f>
        <v>0.17039124668435016</v>
      </c>
      <c r="AS3432" s="17">
        <f t="shared" si="3069"/>
        <v>50</v>
      </c>
      <c r="AT3432" s="17">
        <f t="shared" si="3070"/>
        <v>0</v>
      </c>
      <c r="AU3432">
        <f t="shared" si="3068"/>
        <v>0.8</v>
      </c>
      <c r="AV3432" s="17">
        <f t="shared" si="3071"/>
        <v>0.8</v>
      </c>
      <c r="AZ3432">
        <v>4</v>
      </c>
      <c r="BA3432" s="27">
        <v>0.66666666666666663</v>
      </c>
      <c r="BB3432" s="17">
        <v>19</v>
      </c>
      <c r="BC3432" s="17">
        <v>0</v>
      </c>
      <c r="BD3432" s="17">
        <v>0</v>
      </c>
      <c r="BF3432">
        <v>0</v>
      </c>
      <c r="BG3432">
        <v>2</v>
      </c>
      <c r="BQ3432">
        <v>1</v>
      </c>
      <c r="BR3432">
        <v>0.6</v>
      </c>
      <c r="BS3432">
        <v>0.55000000000000004</v>
      </c>
      <c r="CK3432" s="23">
        <v>0</v>
      </c>
      <c r="CL3432" s="23">
        <f t="shared" si="3059"/>
        <v>0</v>
      </c>
      <c r="CM3432" s="23">
        <f t="shared" si="3061"/>
        <v>4.0005695397915077E-2</v>
      </c>
      <c r="CN3432" s="23">
        <f t="shared" si="3062"/>
        <v>0.17039124668435016</v>
      </c>
      <c r="CQ3432" s="4">
        <v>8</v>
      </c>
      <c r="CR3432" s="43">
        <f t="shared" si="3064"/>
        <v>19</v>
      </c>
    </row>
    <row r="3433" spans="1:96" ht="11.25" customHeight="1">
      <c r="A3433" s="17">
        <v>32</v>
      </c>
      <c r="B3433" s="17">
        <v>1</v>
      </c>
      <c r="C3433" s="39">
        <v>3</v>
      </c>
      <c r="D3433" s="40">
        <v>0.12638888888888888</v>
      </c>
      <c r="E3433" s="17">
        <v>20</v>
      </c>
      <c r="F3433" s="9">
        <v>0</v>
      </c>
      <c r="G3433">
        <v>0</v>
      </c>
      <c r="H3433">
        <v>1</v>
      </c>
      <c r="I3433">
        <v>0</v>
      </c>
      <c r="J3433">
        <v>0</v>
      </c>
      <c r="K3433" s="5">
        <v>10</v>
      </c>
      <c r="L3433">
        <v>56</v>
      </c>
      <c r="M3433">
        <v>2</v>
      </c>
      <c r="N3433">
        <v>84</v>
      </c>
      <c r="O3433" s="17">
        <v>3.1143552311435525E-2</v>
      </c>
      <c r="P3433" s="17">
        <f t="shared" si="3060"/>
        <v>0</v>
      </c>
      <c r="Q3433" s="17">
        <v>10</v>
      </c>
      <c r="S3433" s="17">
        <v>0.2</v>
      </c>
      <c r="T3433" s="17">
        <v>66</v>
      </c>
      <c r="U3433" s="17">
        <v>30</v>
      </c>
      <c r="V3433" s="17">
        <v>30</v>
      </c>
      <c r="W3433" s="17">
        <v>30</v>
      </c>
      <c r="X3433" s="17">
        <v>30</v>
      </c>
      <c r="Y3433" s="17"/>
      <c r="Z3433" s="17">
        <v>20</v>
      </c>
      <c r="AA3433" s="17">
        <v>246</v>
      </c>
      <c r="AB3433" s="17">
        <v>6.0090497737556564E-2</v>
      </c>
      <c r="AC3433" s="17">
        <v>50</v>
      </c>
      <c r="AD3433" s="17">
        <v>0.4</v>
      </c>
      <c r="AE3433" s="17">
        <v>0.23076923076923078</v>
      </c>
      <c r="AF3433" s="17">
        <v>28</v>
      </c>
      <c r="AG3433" s="17">
        <v>186</v>
      </c>
      <c r="AH3433">
        <v>90</v>
      </c>
      <c r="AI3433">
        <v>89</v>
      </c>
      <c r="AL3433">
        <v>0</v>
      </c>
      <c r="AM3433" s="9">
        <f t="shared" si="3066"/>
        <v>0</v>
      </c>
      <c r="AN3433">
        <v>0.46400000000000002</v>
      </c>
      <c r="AO3433" s="9">
        <f t="shared" si="3065"/>
        <v>0.46400000000000002</v>
      </c>
      <c r="AP3433">
        <v>0.25777777777777777</v>
      </c>
      <c r="AQ3433" s="9">
        <f>+AVERAGE(AL3414:AL3423)</f>
        <v>4.0005695397915077E-2</v>
      </c>
      <c r="AR3433" s="9">
        <f>+AVERAGE(AO3414:AO3423)</f>
        <v>0.17039124668435016</v>
      </c>
      <c r="AS3433" s="17">
        <f t="shared" si="3069"/>
        <v>26</v>
      </c>
      <c r="AT3433" s="17">
        <f t="shared" si="3070"/>
        <v>3.0769230769230771E-2</v>
      </c>
      <c r="AU3433">
        <f t="shared" si="3068"/>
        <v>9.2307692307692313E-2</v>
      </c>
      <c r="AV3433" s="17">
        <f t="shared" si="3071"/>
        <v>6.741573033707865E-2</v>
      </c>
      <c r="AZ3433">
        <v>4</v>
      </c>
      <c r="BA3433" s="27">
        <v>0.66666666666666663</v>
      </c>
      <c r="BB3433" s="17">
        <v>19</v>
      </c>
      <c r="BC3433" s="17">
        <v>0</v>
      </c>
      <c r="BD3433" s="17">
        <v>0</v>
      </c>
      <c r="BF3433">
        <v>0</v>
      </c>
      <c r="BG3433">
        <v>2</v>
      </c>
      <c r="BQ3433">
        <v>1</v>
      </c>
      <c r="BR3433">
        <v>0.6</v>
      </c>
      <c r="BS3433">
        <v>0.55000000000000004</v>
      </c>
      <c r="BT3433" s="9">
        <f>SUM(AH3424:AH3433)</f>
        <v>803</v>
      </c>
      <c r="BW3433" s="9">
        <f>SUM(AF3424:AF3433)</f>
        <v>186</v>
      </c>
      <c r="BX3433" s="9"/>
      <c r="BY3433" s="9">
        <f t="shared" ref="BY3433" si="3072">SUM(BW3423,BW3433)</f>
        <v>362</v>
      </c>
      <c r="CK3433" s="23">
        <v>0.23076923076923078</v>
      </c>
      <c r="CL3433" s="23">
        <f t="shared" si="3059"/>
        <v>0</v>
      </c>
      <c r="CM3433" s="23">
        <f t="shared" si="3061"/>
        <v>4.0005695397915077E-2</v>
      </c>
      <c r="CN3433" s="23">
        <f t="shared" si="3062"/>
        <v>0.17039124668435016</v>
      </c>
      <c r="CQ3433" s="4">
        <v>5</v>
      </c>
      <c r="CR3433" s="43">
        <f t="shared" si="3064"/>
        <v>15</v>
      </c>
    </row>
    <row r="3434" spans="1:96" ht="11.25" customHeight="1">
      <c r="A3434" s="17">
        <v>32</v>
      </c>
      <c r="B3434" s="17">
        <v>2</v>
      </c>
      <c r="C3434" s="39">
        <v>10</v>
      </c>
      <c r="D3434" s="40">
        <v>0.42222222222222222</v>
      </c>
      <c r="E3434" s="17">
        <v>-2</v>
      </c>
      <c r="F3434" s="9">
        <v>0</v>
      </c>
      <c r="G3434">
        <v>0</v>
      </c>
      <c r="H3434">
        <v>0</v>
      </c>
      <c r="I3434">
        <v>0</v>
      </c>
      <c r="J3434">
        <v>0</v>
      </c>
      <c r="K3434" s="5">
        <v>25</v>
      </c>
      <c r="L3434">
        <v>50</v>
      </c>
      <c r="M3434">
        <v>7</v>
      </c>
      <c r="O3434" s="17"/>
      <c r="P3434" s="17">
        <f t="shared" si="3060"/>
        <v>1</v>
      </c>
      <c r="Q3434" s="17">
        <v>35</v>
      </c>
      <c r="S3434" s="17">
        <v>0.2</v>
      </c>
      <c r="T3434" s="17">
        <v>85</v>
      </c>
      <c r="U3434" s="17">
        <v>40</v>
      </c>
      <c r="V3434" s="17">
        <v>30</v>
      </c>
      <c r="W3434" s="17"/>
      <c r="X3434" s="17">
        <v>30</v>
      </c>
      <c r="Y3434" s="17"/>
      <c r="Z3434" s="17">
        <v>10</v>
      </c>
      <c r="AA3434" s="17"/>
      <c r="AB3434" s="17"/>
      <c r="AC3434" s="17">
        <v>57</v>
      </c>
      <c r="AD3434" s="17">
        <v>0.17543859649122806</v>
      </c>
      <c r="AE3434" s="17"/>
      <c r="AF3434" s="17">
        <v>13</v>
      </c>
      <c r="AG3434" s="17"/>
      <c r="AL3434">
        <v>0</v>
      </c>
      <c r="AN3434">
        <v>0.32280701754385965</v>
      </c>
      <c r="AP3434">
        <v>0.25555555555555554</v>
      </c>
      <c r="AQ3434" s="22"/>
      <c r="AR3434" s="22"/>
      <c r="AS3434" s="17">
        <f t="shared" si="3069"/>
        <v>10</v>
      </c>
      <c r="AT3434" s="17">
        <f t="shared" si="3070"/>
        <v>0</v>
      </c>
      <c r="AU3434" s="17">
        <f t="shared" ref="AU3434:AU3491" si="3073">+AN3433</f>
        <v>0.46400000000000002</v>
      </c>
      <c r="AV3434" s="17">
        <f t="shared" si="3071"/>
        <v>0.25777777777777777</v>
      </c>
      <c r="AZ3434">
        <v>5</v>
      </c>
      <c r="BA3434" s="27">
        <v>0.83333333333333337</v>
      </c>
      <c r="BB3434" s="17">
        <v>19</v>
      </c>
      <c r="BC3434" s="17">
        <v>0</v>
      </c>
      <c r="BD3434" s="17">
        <v>0</v>
      </c>
      <c r="BF3434">
        <v>1</v>
      </c>
      <c r="BG3434">
        <v>1</v>
      </c>
      <c r="BQ3434">
        <v>1</v>
      </c>
      <c r="BR3434">
        <v>0.6</v>
      </c>
      <c r="BS3434">
        <v>0.55000000000000004</v>
      </c>
      <c r="CK3434" s="23" t="s">
        <v>2085</v>
      </c>
      <c r="CL3434" s="23">
        <f t="shared" si="3059"/>
        <v>0</v>
      </c>
      <c r="CM3434" s="23" t="str">
        <f t="shared" si="3061"/>
        <v/>
      </c>
      <c r="CN3434" s="23" t="str">
        <f t="shared" si="3062"/>
        <v/>
      </c>
      <c r="CQ3434" s="4">
        <v>3</v>
      </c>
    </row>
    <row r="3435" spans="1:96" ht="11.25" customHeight="1">
      <c r="A3435" s="17">
        <v>32</v>
      </c>
      <c r="B3435" s="17">
        <v>2</v>
      </c>
      <c r="C3435" s="39">
        <v>10</v>
      </c>
      <c r="D3435" s="40">
        <v>0.42222222222222222</v>
      </c>
      <c r="E3435" s="17">
        <v>-1</v>
      </c>
      <c r="F3435" s="9">
        <v>0</v>
      </c>
      <c r="G3435">
        <v>0</v>
      </c>
      <c r="H3435">
        <v>0</v>
      </c>
      <c r="I3435">
        <v>0</v>
      </c>
      <c r="J3435">
        <v>0</v>
      </c>
      <c r="K3435" s="5">
        <v>25</v>
      </c>
      <c r="L3435">
        <v>60</v>
      </c>
      <c r="M3435">
        <v>2</v>
      </c>
      <c r="O3435" s="17"/>
      <c r="P3435" s="17">
        <f t="shared" si="3060"/>
        <v>0</v>
      </c>
      <c r="Q3435" s="17">
        <v>9</v>
      </c>
      <c r="S3435" s="17">
        <v>0.22222222222222221</v>
      </c>
      <c r="T3435" s="17">
        <v>69</v>
      </c>
      <c r="U3435" s="17">
        <v>30</v>
      </c>
      <c r="V3435" s="17">
        <v>30</v>
      </c>
      <c r="W3435" s="17">
        <v>30</v>
      </c>
      <c r="X3435" s="17">
        <v>30</v>
      </c>
      <c r="Y3435" s="17"/>
      <c r="Z3435" s="17">
        <v>18</v>
      </c>
      <c r="AA3435" s="17"/>
      <c r="AB3435" s="17"/>
      <c r="AC3435" s="17">
        <v>58</v>
      </c>
      <c r="AD3435" s="17">
        <v>0.31034482758620691</v>
      </c>
      <c r="AE3435" s="17">
        <v>0.17543859649122806</v>
      </c>
      <c r="AF3435" s="17">
        <v>26</v>
      </c>
      <c r="AG3435" s="17"/>
      <c r="AL3435">
        <v>8.8888888888888892E-2</v>
      </c>
      <c r="AN3435">
        <v>0.34482758620689657</v>
      </c>
      <c r="AP3435">
        <v>0.21010101010101009</v>
      </c>
      <c r="AQ3435" s="9"/>
      <c r="AR3435" s="9"/>
      <c r="AS3435" s="17">
        <f t="shared" si="3069"/>
        <v>35</v>
      </c>
      <c r="AT3435" s="17">
        <f t="shared" si="3070"/>
        <v>0</v>
      </c>
      <c r="AU3435" s="17">
        <f t="shared" si="3073"/>
        <v>0.32280701754385965</v>
      </c>
      <c r="AV3435" s="17">
        <f t="shared" si="3071"/>
        <v>0.25555555555555554</v>
      </c>
      <c r="AZ3435">
        <v>5</v>
      </c>
      <c r="BA3435" s="27">
        <v>0.83333333333333337</v>
      </c>
      <c r="BB3435" s="17">
        <v>19</v>
      </c>
      <c r="BC3435" s="17">
        <v>0</v>
      </c>
      <c r="BD3435" s="17">
        <v>0</v>
      </c>
      <c r="BF3435">
        <v>1</v>
      </c>
      <c r="BG3435">
        <v>1</v>
      </c>
      <c r="BQ3435">
        <v>1</v>
      </c>
      <c r="BR3435">
        <v>0.6</v>
      </c>
      <c r="BS3435">
        <v>0.55000000000000004</v>
      </c>
      <c r="CK3435" s="23">
        <v>0.35087719298245612</v>
      </c>
      <c r="CL3435" s="23">
        <f t="shared" si="3059"/>
        <v>0</v>
      </c>
      <c r="CM3435" s="23" t="str">
        <f t="shared" si="3061"/>
        <v/>
      </c>
      <c r="CN3435" s="23" t="str">
        <f t="shared" si="3062"/>
        <v/>
      </c>
      <c r="CQ3435" s="4">
        <v>3</v>
      </c>
    </row>
    <row r="3436" spans="1:96" ht="11.25" customHeight="1">
      <c r="A3436" s="17">
        <v>32</v>
      </c>
      <c r="B3436" s="17">
        <v>2</v>
      </c>
      <c r="C3436" s="39">
        <v>10</v>
      </c>
      <c r="D3436" s="40">
        <v>0.42222222222222222</v>
      </c>
      <c r="E3436" s="17">
        <v>1</v>
      </c>
      <c r="F3436" s="9">
        <v>0</v>
      </c>
      <c r="G3436">
        <v>0</v>
      </c>
      <c r="H3436">
        <v>0</v>
      </c>
      <c r="I3436">
        <v>0</v>
      </c>
      <c r="J3436">
        <v>0</v>
      </c>
      <c r="K3436" s="5">
        <v>25</v>
      </c>
      <c r="L3436">
        <v>75</v>
      </c>
      <c r="M3436">
        <v>0</v>
      </c>
      <c r="N3436">
        <v>0</v>
      </c>
      <c r="O3436" s="17"/>
      <c r="P3436" s="17">
        <f t="shared" si="3060"/>
        <v>0</v>
      </c>
      <c r="Q3436" s="17">
        <v>0</v>
      </c>
      <c r="S3436" s="17">
        <v>0.2</v>
      </c>
      <c r="T3436" s="17">
        <v>75</v>
      </c>
      <c r="U3436" s="17">
        <v>35</v>
      </c>
      <c r="V3436" s="17">
        <v>30</v>
      </c>
      <c r="W3436" s="17">
        <v>30</v>
      </c>
      <c r="X3436" s="17">
        <v>30</v>
      </c>
      <c r="Y3436" s="17"/>
      <c r="Z3436" s="17">
        <v>15</v>
      </c>
      <c r="AA3436" s="17">
        <v>15</v>
      </c>
      <c r="AB3436" s="17"/>
      <c r="AC3436" s="17">
        <v>64</v>
      </c>
      <c r="AD3436" s="17">
        <v>0.234375</v>
      </c>
      <c r="AE3436" s="17"/>
      <c r="AF3436" s="17">
        <v>25</v>
      </c>
      <c r="AG3436" s="17"/>
      <c r="AL3436">
        <v>0</v>
      </c>
      <c r="AN3436">
        <v>0.13750000000000001</v>
      </c>
      <c r="AP3436">
        <v>7.7192982456140355E-2</v>
      </c>
      <c r="AQ3436" s="9"/>
      <c r="AR3436" s="9"/>
      <c r="AS3436" s="17">
        <f t="shared" si="3069"/>
        <v>9</v>
      </c>
      <c r="AT3436" s="17">
        <f t="shared" si="3070"/>
        <v>8.8888888888888892E-2</v>
      </c>
      <c r="AU3436" s="17">
        <f t="shared" si="3073"/>
        <v>0.34482758620689657</v>
      </c>
      <c r="AV3436" s="17">
        <f t="shared" si="3071"/>
        <v>0.21010101010101009</v>
      </c>
      <c r="AZ3436">
        <v>5</v>
      </c>
      <c r="BA3436" s="27">
        <v>0.83333333333333337</v>
      </c>
      <c r="BB3436" s="17">
        <v>19</v>
      </c>
      <c r="BC3436" s="17">
        <v>0</v>
      </c>
      <c r="BD3436" s="17">
        <v>0</v>
      </c>
      <c r="BF3436">
        <v>1</v>
      </c>
      <c r="BG3436">
        <v>1</v>
      </c>
      <c r="BQ3436">
        <v>1</v>
      </c>
      <c r="BR3436">
        <v>0.6</v>
      </c>
      <c r="BS3436">
        <v>0.55000000000000004</v>
      </c>
      <c r="CK3436" s="23" t="s">
        <v>2085</v>
      </c>
      <c r="CL3436" s="23">
        <f t="shared" si="3059"/>
        <v>0</v>
      </c>
      <c r="CM3436" s="23" t="str">
        <f t="shared" si="3061"/>
        <v/>
      </c>
      <c r="CN3436" s="23" t="str">
        <f t="shared" si="3062"/>
        <v/>
      </c>
      <c r="CQ3436" s="4">
        <v>3</v>
      </c>
    </row>
    <row r="3437" spans="1:96" ht="11.25" customHeight="1">
      <c r="A3437" s="17">
        <v>32</v>
      </c>
      <c r="B3437" s="17">
        <v>2</v>
      </c>
      <c r="C3437" s="39">
        <v>10</v>
      </c>
      <c r="D3437" s="40">
        <v>0.42222222222222222</v>
      </c>
      <c r="E3437" s="17">
        <v>2</v>
      </c>
      <c r="F3437" s="9">
        <v>0</v>
      </c>
      <c r="G3437">
        <v>0</v>
      </c>
      <c r="H3437">
        <v>0</v>
      </c>
      <c r="I3437">
        <v>0</v>
      </c>
      <c r="J3437">
        <v>0</v>
      </c>
      <c r="K3437" s="5">
        <v>25</v>
      </c>
      <c r="L3437">
        <v>50</v>
      </c>
      <c r="M3437">
        <v>4</v>
      </c>
      <c r="N3437">
        <v>4</v>
      </c>
      <c r="O3437" s="17"/>
      <c r="P3437" s="17">
        <f t="shared" si="3060"/>
        <v>0</v>
      </c>
      <c r="Q3437" s="17">
        <v>19</v>
      </c>
      <c r="S3437" s="17">
        <v>0.21052631578947367</v>
      </c>
      <c r="T3437" s="17">
        <v>69</v>
      </c>
      <c r="U3437" s="17">
        <v>30</v>
      </c>
      <c r="V3437" s="17">
        <v>30</v>
      </c>
      <c r="W3437" s="17">
        <v>30</v>
      </c>
      <c r="X3437" s="17">
        <v>30</v>
      </c>
      <c r="Y3437" s="17"/>
      <c r="Z3437" s="17">
        <v>10</v>
      </c>
      <c r="AA3437" s="17">
        <v>25</v>
      </c>
      <c r="AB3437" s="17"/>
      <c r="AC3437" s="17">
        <v>58</v>
      </c>
      <c r="AD3437" s="17">
        <v>0.17241379310344829</v>
      </c>
      <c r="AE3437" s="17">
        <v>0.234375</v>
      </c>
      <c r="AF3437" s="17">
        <v>16</v>
      </c>
      <c r="AG3437" s="17"/>
      <c r="AL3437">
        <v>4.2105263157894736E-2</v>
      </c>
      <c r="AN3437">
        <v>0.28275862068965518</v>
      </c>
      <c r="AP3437">
        <v>0.19325842696629214</v>
      </c>
      <c r="AQ3437" s="9"/>
      <c r="AR3437" s="9"/>
      <c r="AS3437" s="17">
        <f t="shared" si="3069"/>
        <v>0</v>
      </c>
      <c r="AT3437" s="17">
        <f t="shared" si="3070"/>
        <v>0</v>
      </c>
      <c r="AU3437" s="17">
        <f t="shared" si="3073"/>
        <v>0.13750000000000001</v>
      </c>
      <c r="AV3437" s="17">
        <f t="shared" si="3071"/>
        <v>7.7192982456140355E-2</v>
      </c>
      <c r="AZ3437">
        <v>5</v>
      </c>
      <c r="BA3437" s="27">
        <v>0.83333333333333337</v>
      </c>
      <c r="BB3437" s="17">
        <v>19</v>
      </c>
      <c r="BC3437" s="17">
        <v>0</v>
      </c>
      <c r="BD3437" s="17">
        <v>0</v>
      </c>
      <c r="BF3437">
        <v>1</v>
      </c>
      <c r="BG3437">
        <v>1</v>
      </c>
      <c r="BQ3437">
        <v>1</v>
      </c>
      <c r="BR3437">
        <v>0.6</v>
      </c>
      <c r="BS3437">
        <v>0.55000000000000004</v>
      </c>
      <c r="CK3437" s="23">
        <v>0.46875</v>
      </c>
      <c r="CL3437" s="23">
        <f t="shared" si="3059"/>
        <v>0</v>
      </c>
      <c r="CM3437" s="23" t="str">
        <f t="shared" si="3061"/>
        <v/>
      </c>
      <c r="CN3437" s="23" t="str">
        <f t="shared" si="3062"/>
        <v/>
      </c>
      <c r="CQ3437" s="4">
        <v>2</v>
      </c>
    </row>
    <row r="3438" spans="1:96" ht="11.25" customHeight="1">
      <c r="A3438" s="17">
        <v>32</v>
      </c>
      <c r="B3438" s="17">
        <v>2</v>
      </c>
      <c r="C3438" s="39">
        <v>10</v>
      </c>
      <c r="D3438" s="40">
        <v>0.42222222222222222</v>
      </c>
      <c r="E3438" s="17">
        <v>3</v>
      </c>
      <c r="F3438" s="9">
        <v>0</v>
      </c>
      <c r="G3438">
        <v>0</v>
      </c>
      <c r="H3438">
        <v>0</v>
      </c>
      <c r="I3438">
        <v>0</v>
      </c>
      <c r="J3438">
        <v>0</v>
      </c>
      <c r="K3438" s="5">
        <v>25</v>
      </c>
      <c r="L3438">
        <v>44</v>
      </c>
      <c r="M3438">
        <v>5</v>
      </c>
      <c r="N3438">
        <v>9</v>
      </c>
      <c r="O3438" s="17"/>
      <c r="P3438" s="17">
        <f t="shared" si="3060"/>
        <v>2</v>
      </c>
      <c r="Q3438" s="17">
        <v>25</v>
      </c>
      <c r="S3438" s="17">
        <v>0.2</v>
      </c>
      <c r="T3438" s="17">
        <v>69</v>
      </c>
      <c r="U3438" s="17">
        <v>30</v>
      </c>
      <c r="V3438" s="17">
        <v>30</v>
      </c>
      <c r="W3438" s="17">
        <v>30</v>
      </c>
      <c r="X3438" s="17">
        <v>30</v>
      </c>
      <c r="Y3438" s="17"/>
      <c r="Z3438" s="17">
        <v>15</v>
      </c>
      <c r="AA3438" s="17">
        <v>40</v>
      </c>
      <c r="AB3438" s="17"/>
      <c r="AC3438" s="17">
        <v>60</v>
      </c>
      <c r="AD3438" s="17">
        <v>0.25</v>
      </c>
      <c r="AE3438" s="17">
        <v>0.17241379310344829</v>
      </c>
      <c r="AF3438" s="17">
        <v>20</v>
      </c>
      <c r="AG3438" s="17"/>
      <c r="AL3438">
        <v>0</v>
      </c>
      <c r="AN3438">
        <v>0.2</v>
      </c>
      <c r="AP3438">
        <v>0.14117647058823529</v>
      </c>
      <c r="AQ3438" s="9"/>
      <c r="AR3438" s="9"/>
      <c r="AS3438" s="17">
        <f t="shared" si="3069"/>
        <v>19</v>
      </c>
      <c r="AT3438" s="17">
        <f t="shared" si="3070"/>
        <v>4.2105263157894736E-2</v>
      </c>
      <c r="AU3438" s="17">
        <f t="shared" si="3073"/>
        <v>0.28275862068965518</v>
      </c>
      <c r="AV3438" s="17">
        <f t="shared" si="3071"/>
        <v>0.19325842696629214</v>
      </c>
      <c r="AZ3438">
        <v>5</v>
      </c>
      <c r="BA3438" s="27">
        <v>0.83333333333333337</v>
      </c>
      <c r="BB3438" s="17">
        <v>19</v>
      </c>
      <c r="BC3438" s="17">
        <v>0</v>
      </c>
      <c r="BD3438" s="17">
        <v>0</v>
      </c>
      <c r="BF3438">
        <v>1</v>
      </c>
      <c r="BG3438">
        <v>1</v>
      </c>
      <c r="BQ3438">
        <v>1</v>
      </c>
      <c r="BR3438">
        <v>0.6</v>
      </c>
      <c r="BS3438">
        <v>0.55000000000000004</v>
      </c>
      <c r="CK3438" s="23">
        <v>0.34482758620689657</v>
      </c>
      <c r="CL3438" s="23">
        <f t="shared" si="3059"/>
        <v>0</v>
      </c>
      <c r="CM3438" s="23" t="str">
        <f t="shared" si="3061"/>
        <v/>
      </c>
      <c r="CN3438" s="23" t="str">
        <f t="shared" si="3062"/>
        <v/>
      </c>
      <c r="CQ3438" s="4">
        <v>3</v>
      </c>
    </row>
    <row r="3439" spans="1:96" ht="11.25" customHeight="1">
      <c r="A3439" s="17">
        <v>32</v>
      </c>
      <c r="B3439" s="17">
        <v>2</v>
      </c>
      <c r="C3439" s="39">
        <v>10</v>
      </c>
      <c r="D3439" s="40">
        <v>0.42222222222222222</v>
      </c>
      <c r="E3439" s="17">
        <v>4</v>
      </c>
      <c r="F3439" s="9">
        <v>0</v>
      </c>
      <c r="G3439">
        <v>0</v>
      </c>
      <c r="H3439">
        <v>0</v>
      </c>
      <c r="I3439">
        <v>0</v>
      </c>
      <c r="J3439">
        <v>0</v>
      </c>
      <c r="K3439" s="5">
        <v>25</v>
      </c>
      <c r="L3439">
        <v>44</v>
      </c>
      <c r="M3439">
        <v>5</v>
      </c>
      <c r="N3439">
        <v>14</v>
      </c>
      <c r="O3439" s="17"/>
      <c r="P3439" s="17">
        <f t="shared" si="3060"/>
        <v>2</v>
      </c>
      <c r="Q3439" s="17">
        <v>24</v>
      </c>
      <c r="S3439" s="17">
        <v>0.20833333333333334</v>
      </c>
      <c r="T3439" s="17">
        <v>68</v>
      </c>
      <c r="U3439" s="17">
        <v>30</v>
      </c>
      <c r="V3439" s="17">
        <v>30</v>
      </c>
      <c r="W3439" s="17">
        <v>30</v>
      </c>
      <c r="X3439" s="17">
        <v>30</v>
      </c>
      <c r="Y3439" s="17"/>
      <c r="Z3439" s="17">
        <v>15</v>
      </c>
      <c r="AA3439" s="17">
        <v>55</v>
      </c>
      <c r="AB3439" s="17"/>
      <c r="AC3439" s="17">
        <v>60</v>
      </c>
      <c r="AD3439" s="17">
        <v>0.25</v>
      </c>
      <c r="AE3439" s="17">
        <v>0.25</v>
      </c>
      <c r="AF3439" s="17">
        <v>20</v>
      </c>
      <c r="AG3439" s="17"/>
      <c r="AL3439">
        <v>3.3333333333333333E-2</v>
      </c>
      <c r="AN3439">
        <v>0.2</v>
      </c>
      <c r="AP3439">
        <v>0.13023255813953488</v>
      </c>
      <c r="AQ3439" s="9"/>
      <c r="AR3439" s="9"/>
      <c r="AS3439" s="17">
        <f t="shared" si="3069"/>
        <v>25</v>
      </c>
      <c r="AT3439" s="17">
        <f t="shared" si="3070"/>
        <v>0</v>
      </c>
      <c r="AU3439" s="17">
        <f t="shared" si="3073"/>
        <v>0.2</v>
      </c>
      <c r="AV3439" s="17">
        <f t="shared" si="3071"/>
        <v>0.14117647058823529</v>
      </c>
      <c r="AZ3439">
        <v>5</v>
      </c>
      <c r="BA3439" s="27">
        <v>0.83333333333333337</v>
      </c>
      <c r="BB3439" s="17">
        <v>19</v>
      </c>
      <c r="BC3439" s="17">
        <v>0</v>
      </c>
      <c r="BD3439" s="17">
        <v>0</v>
      </c>
      <c r="BF3439">
        <v>1</v>
      </c>
      <c r="BG3439">
        <v>1</v>
      </c>
      <c r="BQ3439">
        <v>1</v>
      </c>
      <c r="BR3439">
        <v>0.6</v>
      </c>
      <c r="BS3439">
        <v>0.55000000000000004</v>
      </c>
      <c r="CK3439" s="23">
        <v>0.5</v>
      </c>
      <c r="CL3439" s="23">
        <f t="shared" si="3059"/>
        <v>0</v>
      </c>
      <c r="CM3439" s="23" t="str">
        <f t="shared" si="3061"/>
        <v/>
      </c>
      <c r="CN3439" s="23" t="str">
        <f t="shared" si="3062"/>
        <v/>
      </c>
      <c r="CQ3439" s="4">
        <v>1</v>
      </c>
    </row>
    <row r="3440" spans="1:96" ht="11.25" customHeight="1">
      <c r="A3440" s="17">
        <v>32</v>
      </c>
      <c r="B3440" s="17">
        <v>2</v>
      </c>
      <c r="C3440" s="39">
        <v>10</v>
      </c>
      <c r="D3440" s="40">
        <v>0.42222222222222222</v>
      </c>
      <c r="E3440" s="17">
        <v>5</v>
      </c>
      <c r="F3440" s="9">
        <v>0</v>
      </c>
      <c r="G3440">
        <v>0</v>
      </c>
      <c r="H3440">
        <v>0</v>
      </c>
      <c r="I3440">
        <v>0</v>
      </c>
      <c r="J3440">
        <v>0</v>
      </c>
      <c r="K3440" s="5">
        <v>25</v>
      </c>
      <c r="L3440">
        <v>43</v>
      </c>
      <c r="M3440">
        <v>5</v>
      </c>
      <c r="N3440">
        <v>19</v>
      </c>
      <c r="O3440" s="17"/>
      <c r="P3440" s="17">
        <f t="shared" si="3060"/>
        <v>2</v>
      </c>
      <c r="Q3440" s="17">
        <v>25</v>
      </c>
      <c r="S3440" s="17">
        <v>0.2</v>
      </c>
      <c r="T3440" s="17">
        <v>68</v>
      </c>
      <c r="U3440" s="17">
        <v>30</v>
      </c>
      <c r="V3440" s="17">
        <v>30</v>
      </c>
      <c r="W3440" s="17">
        <v>30</v>
      </c>
      <c r="X3440" s="17">
        <v>30</v>
      </c>
      <c r="Y3440" s="17"/>
      <c r="Z3440" s="17">
        <v>15</v>
      </c>
      <c r="AA3440" s="17">
        <v>70</v>
      </c>
      <c r="AB3440" s="17"/>
      <c r="AC3440" s="17">
        <v>65</v>
      </c>
      <c r="AD3440" s="17">
        <v>0.23076923076923078</v>
      </c>
      <c r="AE3440" s="17">
        <v>0.25</v>
      </c>
      <c r="AF3440" s="17">
        <v>20</v>
      </c>
      <c r="AG3440" s="17"/>
      <c r="AL3440">
        <v>0</v>
      </c>
      <c r="AN3440">
        <v>9.2307692307692313E-2</v>
      </c>
      <c r="AP3440">
        <v>6.6666666666666666E-2</v>
      </c>
      <c r="AQ3440" s="9"/>
      <c r="AR3440" s="9"/>
      <c r="AS3440" s="17">
        <f t="shared" si="3069"/>
        <v>24</v>
      </c>
      <c r="AT3440" s="17">
        <f t="shared" si="3070"/>
        <v>3.3333333333333333E-2</v>
      </c>
      <c r="AU3440" s="17">
        <f t="shared" si="3073"/>
        <v>0.2</v>
      </c>
      <c r="AV3440" s="17">
        <f t="shared" si="3071"/>
        <v>0.13023255813953488</v>
      </c>
      <c r="AZ3440">
        <v>5</v>
      </c>
      <c r="BA3440" s="27">
        <v>0.83333333333333337</v>
      </c>
      <c r="BB3440" s="17">
        <v>19</v>
      </c>
      <c r="BC3440" s="17">
        <v>0</v>
      </c>
      <c r="BD3440" s="17">
        <v>0</v>
      </c>
      <c r="BF3440">
        <v>1</v>
      </c>
      <c r="BG3440">
        <v>1</v>
      </c>
      <c r="BQ3440">
        <v>1</v>
      </c>
      <c r="BR3440">
        <v>0.6</v>
      </c>
      <c r="BS3440">
        <v>0.55000000000000004</v>
      </c>
      <c r="CK3440" s="23">
        <v>0.5</v>
      </c>
      <c r="CL3440" s="23">
        <f t="shared" si="3059"/>
        <v>0</v>
      </c>
      <c r="CM3440" s="23" t="str">
        <f t="shared" si="3061"/>
        <v/>
      </c>
      <c r="CN3440" s="23" t="str">
        <f t="shared" si="3062"/>
        <v/>
      </c>
      <c r="CQ3440" s="4">
        <v>2</v>
      </c>
    </row>
    <row r="3441" spans="1:95" ht="11.25" customHeight="1">
      <c r="A3441" s="17">
        <v>32</v>
      </c>
      <c r="B3441" s="17">
        <v>2</v>
      </c>
      <c r="C3441" s="39">
        <v>10</v>
      </c>
      <c r="D3441" s="40">
        <v>0.42222222222222222</v>
      </c>
      <c r="E3441" s="17">
        <v>6</v>
      </c>
      <c r="F3441" s="9">
        <v>0</v>
      </c>
      <c r="G3441">
        <v>0</v>
      </c>
      <c r="H3441">
        <v>0</v>
      </c>
      <c r="I3441">
        <v>0</v>
      </c>
      <c r="J3441">
        <v>0</v>
      </c>
      <c r="K3441" s="5">
        <v>25</v>
      </c>
      <c r="L3441">
        <v>43</v>
      </c>
      <c r="M3441">
        <v>5</v>
      </c>
      <c r="N3441">
        <v>24</v>
      </c>
      <c r="O3441" s="17"/>
      <c r="P3441" s="17">
        <f t="shared" si="3060"/>
        <v>2</v>
      </c>
      <c r="Q3441" s="17">
        <v>23</v>
      </c>
      <c r="S3441" s="17">
        <v>0.21739130434782608</v>
      </c>
      <c r="T3441" s="17">
        <v>66</v>
      </c>
      <c r="U3441" s="17">
        <v>30</v>
      </c>
      <c r="V3441" s="17">
        <v>30</v>
      </c>
      <c r="W3441" s="17">
        <v>30</v>
      </c>
      <c r="X3441" s="17">
        <v>30</v>
      </c>
      <c r="Y3441" s="17"/>
      <c r="Z3441" s="17">
        <v>10</v>
      </c>
      <c r="AA3441" s="17">
        <v>80</v>
      </c>
      <c r="AB3441" s="17"/>
      <c r="AC3441" s="17">
        <v>60</v>
      </c>
      <c r="AD3441" s="17">
        <v>0.16666666666666666</v>
      </c>
      <c r="AE3441" s="17">
        <v>0.23076923076923078</v>
      </c>
      <c r="AF3441" s="17">
        <v>15</v>
      </c>
      <c r="AG3441" s="17"/>
      <c r="AL3441">
        <v>5.2173913043478265E-2</v>
      </c>
      <c r="AN3441">
        <v>0.1</v>
      </c>
      <c r="AP3441">
        <v>7.8160919540229898E-2</v>
      </c>
      <c r="AQ3441" s="9"/>
      <c r="AR3441" s="9"/>
      <c r="AS3441" s="17">
        <f t="shared" si="3069"/>
        <v>25</v>
      </c>
      <c r="AT3441" s="17">
        <f t="shared" si="3070"/>
        <v>0</v>
      </c>
      <c r="AU3441" s="17">
        <f t="shared" si="3073"/>
        <v>9.2307692307692313E-2</v>
      </c>
      <c r="AV3441" s="17">
        <f t="shared" si="3071"/>
        <v>6.6666666666666666E-2</v>
      </c>
      <c r="AZ3441">
        <v>5</v>
      </c>
      <c r="BA3441" s="27">
        <v>0.83333333333333337</v>
      </c>
      <c r="BB3441" s="17">
        <v>19</v>
      </c>
      <c r="BC3441" s="17">
        <v>0</v>
      </c>
      <c r="BD3441" s="17">
        <v>0</v>
      </c>
      <c r="BF3441">
        <v>1</v>
      </c>
      <c r="BG3441">
        <v>1</v>
      </c>
      <c r="BQ3441">
        <v>1</v>
      </c>
      <c r="BR3441">
        <v>0.6</v>
      </c>
      <c r="BS3441">
        <v>0.55000000000000004</v>
      </c>
      <c r="CK3441" s="23">
        <v>0.46153846153846156</v>
      </c>
      <c r="CL3441" s="23">
        <f t="shared" si="3059"/>
        <v>0</v>
      </c>
      <c r="CM3441" s="23" t="str">
        <f t="shared" si="3061"/>
        <v/>
      </c>
      <c r="CN3441" s="23" t="str">
        <f t="shared" si="3062"/>
        <v/>
      </c>
      <c r="CQ3441" s="4">
        <v>2</v>
      </c>
    </row>
    <row r="3442" spans="1:95" ht="11.25" customHeight="1">
      <c r="A3442" s="17">
        <v>32</v>
      </c>
      <c r="B3442" s="17">
        <v>2</v>
      </c>
      <c r="C3442" s="39">
        <v>10</v>
      </c>
      <c r="D3442" s="40">
        <v>0.42222222222222222</v>
      </c>
      <c r="E3442" s="17">
        <v>7</v>
      </c>
      <c r="F3442" s="9">
        <v>0</v>
      </c>
      <c r="G3442">
        <v>0</v>
      </c>
      <c r="H3442">
        <v>0</v>
      </c>
      <c r="I3442">
        <v>0</v>
      </c>
      <c r="J3442">
        <v>0</v>
      </c>
      <c r="K3442" s="5">
        <v>25</v>
      </c>
      <c r="L3442">
        <v>41</v>
      </c>
      <c r="M3442">
        <v>5</v>
      </c>
      <c r="N3442">
        <v>29</v>
      </c>
      <c r="O3442" s="17"/>
      <c r="P3442" s="17">
        <f t="shared" si="3060"/>
        <v>2</v>
      </c>
      <c r="Q3442" s="17">
        <v>24</v>
      </c>
      <c r="S3442" s="17">
        <v>0.20833333333333334</v>
      </c>
      <c r="T3442" s="17">
        <v>65</v>
      </c>
      <c r="U3442" s="17">
        <v>25</v>
      </c>
      <c r="V3442" s="17">
        <v>30</v>
      </c>
      <c r="W3442" s="17">
        <v>30</v>
      </c>
      <c r="X3442" s="17">
        <v>25</v>
      </c>
      <c r="Y3442" s="17"/>
      <c r="Z3442" s="17">
        <v>18</v>
      </c>
      <c r="AA3442" s="17">
        <v>98</v>
      </c>
      <c r="AB3442" s="17"/>
      <c r="AC3442" s="17">
        <v>52</v>
      </c>
      <c r="AD3442" s="17">
        <v>0.34615384615384615</v>
      </c>
      <c r="AE3442" s="17">
        <v>0.16666666666666666</v>
      </c>
      <c r="AF3442" s="17">
        <v>23</v>
      </c>
      <c r="AG3442" s="17"/>
      <c r="AL3442">
        <v>0.1</v>
      </c>
      <c r="AN3442">
        <v>0.36153846153846153</v>
      </c>
      <c r="AP3442">
        <v>0.22051282051282051</v>
      </c>
      <c r="AQ3442" s="9"/>
      <c r="AR3442" s="9"/>
      <c r="AS3442" s="17">
        <f t="shared" si="3069"/>
        <v>23</v>
      </c>
      <c r="AT3442" s="17">
        <f t="shared" si="3070"/>
        <v>5.2173913043478265E-2</v>
      </c>
      <c r="AU3442" s="17">
        <f t="shared" si="3073"/>
        <v>0.1</v>
      </c>
      <c r="AV3442" s="17">
        <f t="shared" si="3071"/>
        <v>7.8160919540229898E-2</v>
      </c>
      <c r="AZ3442">
        <v>5</v>
      </c>
      <c r="BA3442" s="27">
        <v>0.83333333333333337</v>
      </c>
      <c r="BB3442" s="17">
        <v>19</v>
      </c>
      <c r="BC3442" s="17">
        <v>0</v>
      </c>
      <c r="BD3442" s="17">
        <v>0</v>
      </c>
      <c r="BF3442">
        <v>1</v>
      </c>
      <c r="BG3442">
        <v>1</v>
      </c>
      <c r="BQ3442">
        <v>1</v>
      </c>
      <c r="BR3442">
        <v>0.6</v>
      </c>
      <c r="BS3442">
        <v>0.55000000000000004</v>
      </c>
      <c r="CK3442" s="23">
        <v>0.33333333333333331</v>
      </c>
      <c r="CL3442" s="23">
        <f t="shared" si="3059"/>
        <v>0</v>
      </c>
      <c r="CM3442" s="23" t="str">
        <f t="shared" si="3061"/>
        <v/>
      </c>
      <c r="CN3442" s="23" t="str">
        <f t="shared" si="3062"/>
        <v/>
      </c>
      <c r="CQ3442" s="4">
        <v>0</v>
      </c>
    </row>
    <row r="3443" spans="1:95" ht="11.25" customHeight="1">
      <c r="A3443" s="17">
        <v>32</v>
      </c>
      <c r="B3443" s="17">
        <v>2</v>
      </c>
      <c r="C3443" s="39">
        <v>10</v>
      </c>
      <c r="D3443" s="40">
        <v>0.42222222222222222</v>
      </c>
      <c r="E3443" s="17">
        <v>8</v>
      </c>
      <c r="F3443" s="9">
        <v>0</v>
      </c>
      <c r="G3443">
        <v>0</v>
      </c>
      <c r="H3443">
        <v>0</v>
      </c>
      <c r="I3443">
        <v>0</v>
      </c>
      <c r="J3443">
        <v>0</v>
      </c>
      <c r="K3443" s="5">
        <v>25</v>
      </c>
      <c r="L3443">
        <v>40</v>
      </c>
      <c r="M3443">
        <v>5</v>
      </c>
      <c r="N3443">
        <v>34</v>
      </c>
      <c r="O3443" s="17"/>
      <c r="P3443" s="17">
        <f t="shared" si="3060"/>
        <v>2</v>
      </c>
      <c r="Q3443" s="17">
        <v>27</v>
      </c>
      <c r="S3443" s="17">
        <v>0.18518518518518517</v>
      </c>
      <c r="T3443" s="17">
        <v>67</v>
      </c>
      <c r="U3443" s="17">
        <v>30</v>
      </c>
      <c r="V3443" s="17">
        <v>30</v>
      </c>
      <c r="W3443" s="17">
        <v>30</v>
      </c>
      <c r="X3443" s="17">
        <v>30</v>
      </c>
      <c r="Y3443" s="17"/>
      <c r="Z3443" s="17">
        <v>4</v>
      </c>
      <c r="AA3443" s="17">
        <v>102</v>
      </c>
      <c r="AB3443" s="17"/>
      <c r="AC3443" s="17">
        <v>64</v>
      </c>
      <c r="AD3443" s="17">
        <v>6.25E-2</v>
      </c>
      <c r="AE3443" s="17">
        <v>0.34615384615384615</v>
      </c>
      <c r="AF3443" s="17">
        <v>9</v>
      </c>
      <c r="AG3443" s="17"/>
      <c r="AL3443">
        <v>4.4444444444444446E-2</v>
      </c>
      <c r="AN3443">
        <v>0.13750000000000001</v>
      </c>
      <c r="AP3443">
        <v>0.10574712643678162</v>
      </c>
      <c r="AQ3443" s="9"/>
      <c r="AR3443" s="9"/>
      <c r="AS3443" s="17">
        <f t="shared" si="3069"/>
        <v>24</v>
      </c>
      <c r="AT3443" s="17">
        <f t="shared" si="3070"/>
        <v>0.1</v>
      </c>
      <c r="AU3443" s="17">
        <f t="shared" si="3073"/>
        <v>0.36153846153846153</v>
      </c>
      <c r="AV3443" s="17">
        <f t="shared" si="3071"/>
        <v>0.22051282051282051</v>
      </c>
      <c r="AZ3443">
        <v>5</v>
      </c>
      <c r="BA3443" s="27">
        <v>0.83333333333333337</v>
      </c>
      <c r="BB3443" s="17">
        <v>19</v>
      </c>
      <c r="BC3443" s="17">
        <v>0</v>
      </c>
      <c r="BD3443" s="17">
        <v>0</v>
      </c>
      <c r="BF3443">
        <v>1</v>
      </c>
      <c r="BG3443">
        <v>1</v>
      </c>
      <c r="BQ3443">
        <v>1</v>
      </c>
      <c r="BR3443">
        <v>0.6</v>
      </c>
      <c r="BS3443">
        <v>0.55000000000000004</v>
      </c>
      <c r="CK3443" s="23">
        <v>0.69230769230769229</v>
      </c>
      <c r="CL3443" s="23">
        <f t="shared" si="3059"/>
        <v>0</v>
      </c>
      <c r="CM3443" s="23" t="str">
        <f t="shared" si="3061"/>
        <v/>
      </c>
      <c r="CN3443" s="23" t="str">
        <f t="shared" si="3062"/>
        <v/>
      </c>
      <c r="CQ3443" s="4">
        <v>2</v>
      </c>
    </row>
    <row r="3444" spans="1:95" ht="11.25" customHeight="1">
      <c r="A3444" s="17">
        <v>32</v>
      </c>
      <c r="B3444" s="17">
        <v>2</v>
      </c>
      <c r="C3444" s="39">
        <v>10</v>
      </c>
      <c r="D3444" s="40">
        <v>0.42222222222222222</v>
      </c>
      <c r="E3444" s="17">
        <v>9</v>
      </c>
      <c r="F3444" s="9">
        <v>0</v>
      </c>
      <c r="G3444">
        <v>0</v>
      </c>
      <c r="H3444">
        <v>0</v>
      </c>
      <c r="I3444">
        <v>0</v>
      </c>
      <c r="J3444">
        <v>0</v>
      </c>
      <c r="K3444" s="5">
        <v>25</v>
      </c>
      <c r="L3444">
        <v>42</v>
      </c>
      <c r="M3444">
        <v>5</v>
      </c>
      <c r="N3444">
        <v>39</v>
      </c>
      <c r="O3444" s="17"/>
      <c r="P3444" s="17">
        <f t="shared" si="3060"/>
        <v>2</v>
      </c>
      <c r="Q3444" s="17">
        <v>25</v>
      </c>
      <c r="S3444" s="17">
        <v>0.2</v>
      </c>
      <c r="T3444" s="17">
        <v>67</v>
      </c>
      <c r="U3444" s="17">
        <v>30</v>
      </c>
      <c r="V3444" s="17">
        <v>30</v>
      </c>
      <c r="W3444" s="17">
        <v>30</v>
      </c>
      <c r="X3444" s="17">
        <v>30</v>
      </c>
      <c r="Y3444" s="17"/>
      <c r="Z3444" s="17">
        <v>10</v>
      </c>
      <c r="AA3444" s="17">
        <v>112</v>
      </c>
      <c r="AB3444" s="17"/>
      <c r="AC3444" s="17">
        <v>60</v>
      </c>
      <c r="AD3444" s="17">
        <v>0.16666666666666666</v>
      </c>
      <c r="AE3444" s="17">
        <v>6.25E-2</v>
      </c>
      <c r="AF3444" s="17">
        <v>15</v>
      </c>
      <c r="AG3444" s="17"/>
      <c r="AL3444">
        <v>0</v>
      </c>
      <c r="AN3444">
        <v>0.1</v>
      </c>
      <c r="AP3444">
        <v>7.0588235294117646E-2</v>
      </c>
      <c r="AQ3444" s="9"/>
      <c r="AR3444" s="9"/>
      <c r="AS3444" s="17">
        <f t="shared" si="3069"/>
        <v>27</v>
      </c>
      <c r="AT3444" s="17">
        <f t="shared" si="3070"/>
        <v>4.4444444444444446E-2</v>
      </c>
      <c r="AU3444" s="17">
        <f t="shared" si="3073"/>
        <v>0.13750000000000001</v>
      </c>
      <c r="AV3444" s="17">
        <f t="shared" si="3071"/>
        <v>0.10574712643678162</v>
      </c>
      <c r="AZ3444">
        <v>5</v>
      </c>
      <c r="BA3444" s="27">
        <v>0.83333333333333337</v>
      </c>
      <c r="BB3444" s="17">
        <v>19</v>
      </c>
      <c r="BC3444" s="17">
        <v>0</v>
      </c>
      <c r="BD3444" s="17">
        <v>0</v>
      </c>
      <c r="BF3444">
        <v>1</v>
      </c>
      <c r="BG3444">
        <v>1</v>
      </c>
      <c r="BQ3444">
        <v>1</v>
      </c>
      <c r="BR3444">
        <v>0.6</v>
      </c>
      <c r="BS3444">
        <v>0.55000000000000004</v>
      </c>
      <c r="CK3444" s="23">
        <v>0.125</v>
      </c>
      <c r="CL3444" s="23">
        <f t="shared" si="3059"/>
        <v>0</v>
      </c>
      <c r="CM3444" s="23" t="str">
        <f t="shared" si="3061"/>
        <v/>
      </c>
      <c r="CN3444" s="23" t="str">
        <f t="shared" si="3062"/>
        <v/>
      </c>
      <c r="CQ3444" s="4">
        <v>0</v>
      </c>
    </row>
    <row r="3445" spans="1:95" ht="11.25" customHeight="1">
      <c r="A3445" s="17">
        <v>32</v>
      </c>
      <c r="B3445" s="17">
        <v>2</v>
      </c>
      <c r="C3445" s="39">
        <v>10</v>
      </c>
      <c r="D3445" s="40">
        <v>0.42222222222222222</v>
      </c>
      <c r="E3445" s="17">
        <v>10</v>
      </c>
      <c r="F3445" s="9">
        <v>0</v>
      </c>
      <c r="G3445">
        <v>0</v>
      </c>
      <c r="H3445">
        <v>0</v>
      </c>
      <c r="I3445">
        <v>0</v>
      </c>
      <c r="J3445">
        <v>0</v>
      </c>
      <c r="K3445" s="5">
        <v>25</v>
      </c>
      <c r="L3445">
        <v>42</v>
      </c>
      <c r="M3445">
        <v>5</v>
      </c>
      <c r="N3445">
        <v>44</v>
      </c>
      <c r="O3445" s="17"/>
      <c r="P3445" s="17">
        <f t="shared" si="3060"/>
        <v>2</v>
      </c>
      <c r="Q3445" s="17">
        <v>25</v>
      </c>
      <c r="S3445" s="17">
        <v>0.2</v>
      </c>
      <c r="T3445" s="17">
        <v>67</v>
      </c>
      <c r="U3445" s="17">
        <v>30</v>
      </c>
      <c r="V3445" s="17">
        <v>30</v>
      </c>
      <c r="W3445" s="17">
        <v>30</v>
      </c>
      <c r="X3445" s="17">
        <v>30</v>
      </c>
      <c r="Y3445" s="17"/>
      <c r="Z3445" s="17">
        <v>15</v>
      </c>
      <c r="AA3445" s="17">
        <v>127</v>
      </c>
      <c r="AB3445" s="17"/>
      <c r="AC3445" s="17">
        <v>65</v>
      </c>
      <c r="AD3445" s="17">
        <v>0.23076923076923078</v>
      </c>
      <c r="AE3445" s="17">
        <v>0.16666666666666666</v>
      </c>
      <c r="AF3445" s="17">
        <v>20</v>
      </c>
      <c r="AG3445" s="17">
        <v>183</v>
      </c>
      <c r="AL3445">
        <v>0.128</v>
      </c>
      <c r="AN3445">
        <v>9.2307692307692313E-2</v>
      </c>
      <c r="AP3445">
        <v>5.7777777777777775E-2</v>
      </c>
      <c r="AQ3445" s="9"/>
      <c r="AR3445" s="9"/>
      <c r="AS3445" s="17">
        <f t="shared" si="3069"/>
        <v>25</v>
      </c>
      <c r="AT3445" s="17">
        <f t="shared" si="3070"/>
        <v>0</v>
      </c>
      <c r="AU3445" s="17">
        <f t="shared" si="3073"/>
        <v>0.1</v>
      </c>
      <c r="AV3445" s="17">
        <f t="shared" si="3071"/>
        <v>7.0588235294117646E-2</v>
      </c>
      <c r="AZ3445">
        <v>5</v>
      </c>
      <c r="BA3445" s="27">
        <v>0.83333333333333337</v>
      </c>
      <c r="BB3445" s="17">
        <v>19</v>
      </c>
      <c r="BC3445" s="17">
        <v>0</v>
      </c>
      <c r="BD3445" s="17">
        <v>0</v>
      </c>
      <c r="BF3445">
        <v>1</v>
      </c>
      <c r="BG3445">
        <v>1</v>
      </c>
      <c r="BQ3445">
        <v>1</v>
      </c>
      <c r="BR3445">
        <v>0.6</v>
      </c>
      <c r="BS3445">
        <v>0.55000000000000004</v>
      </c>
      <c r="BW3445" s="9">
        <f>SUM(AF3436:AF3445)</f>
        <v>183</v>
      </c>
      <c r="CK3445" s="23">
        <v>0.33333333333333331</v>
      </c>
      <c r="CL3445" s="23">
        <f t="shared" si="3059"/>
        <v>0</v>
      </c>
      <c r="CM3445" s="23" t="str">
        <f t="shared" si="3061"/>
        <v/>
      </c>
      <c r="CN3445" s="23" t="str">
        <f t="shared" si="3062"/>
        <v/>
      </c>
      <c r="CQ3445" s="4">
        <v>3</v>
      </c>
    </row>
    <row r="3446" spans="1:95" ht="11.25" customHeight="1">
      <c r="A3446" s="17">
        <v>32</v>
      </c>
      <c r="B3446" s="17">
        <v>2</v>
      </c>
      <c r="C3446" s="39">
        <v>10</v>
      </c>
      <c r="D3446" s="40">
        <v>0.42222222222222222</v>
      </c>
      <c r="E3446" s="17">
        <v>11</v>
      </c>
      <c r="F3446" s="9">
        <v>0</v>
      </c>
      <c r="G3446">
        <v>0</v>
      </c>
      <c r="H3446">
        <v>1</v>
      </c>
      <c r="I3446">
        <v>0</v>
      </c>
      <c r="J3446">
        <v>0</v>
      </c>
      <c r="L3446">
        <v>75</v>
      </c>
      <c r="M3446">
        <v>0</v>
      </c>
      <c r="N3446">
        <v>44</v>
      </c>
      <c r="O3446" s="17"/>
      <c r="P3446" s="17">
        <f t="shared" si="3060"/>
        <v>0</v>
      </c>
      <c r="Q3446" s="17">
        <v>0</v>
      </c>
      <c r="S3446" s="17">
        <v>0.2</v>
      </c>
      <c r="T3446" s="17">
        <v>75</v>
      </c>
      <c r="U3446" s="17">
        <v>35</v>
      </c>
      <c r="V3446" s="17">
        <v>30</v>
      </c>
      <c r="W3446" s="17">
        <v>30</v>
      </c>
      <c r="X3446" s="17">
        <v>30</v>
      </c>
      <c r="Y3446" s="17"/>
      <c r="Z3446" s="17">
        <v>15</v>
      </c>
      <c r="AA3446" s="17">
        <v>142</v>
      </c>
      <c r="AB3446" s="17"/>
      <c r="AC3446" s="17">
        <v>65</v>
      </c>
      <c r="AD3446" s="17">
        <v>0.23076923076923078</v>
      </c>
      <c r="AE3446" s="17"/>
      <c r="AF3446" s="17">
        <v>25</v>
      </c>
      <c r="AG3446" s="17"/>
      <c r="AL3446">
        <v>0</v>
      </c>
      <c r="AN3446">
        <v>9.2307692307692313E-2</v>
      </c>
      <c r="AP3446">
        <v>5.2173913043478258E-2</v>
      </c>
      <c r="AQ3446" s="9">
        <f>+AVERAGE(AL3436:AL3445)</f>
        <v>4.0005695397915077E-2</v>
      </c>
      <c r="AR3446" s="9">
        <f>+AVERAGE(AN3436:AN3445)</f>
        <v>0.17039124668435016</v>
      </c>
      <c r="AS3446" s="17">
        <f t="shared" si="3069"/>
        <v>25</v>
      </c>
      <c r="AT3446" s="17">
        <f t="shared" si="3070"/>
        <v>0.128</v>
      </c>
      <c r="AU3446" s="17">
        <f t="shared" si="3073"/>
        <v>9.2307692307692313E-2</v>
      </c>
      <c r="AV3446" s="17">
        <f t="shared" si="3071"/>
        <v>5.7777777777777775E-2</v>
      </c>
      <c r="AZ3446">
        <v>5</v>
      </c>
      <c r="BA3446" s="27">
        <v>0.83333333333333337</v>
      </c>
      <c r="BB3446" s="17">
        <v>19</v>
      </c>
      <c r="BC3446" s="17">
        <v>0</v>
      </c>
      <c r="BD3446" s="17">
        <v>0</v>
      </c>
      <c r="BF3446">
        <v>1</v>
      </c>
      <c r="BG3446">
        <v>1</v>
      </c>
      <c r="BQ3446">
        <v>1</v>
      </c>
      <c r="BR3446">
        <v>0.6</v>
      </c>
      <c r="BS3446">
        <v>0.55000000000000004</v>
      </c>
      <c r="CK3446" s="23" t="s">
        <v>2085</v>
      </c>
      <c r="CL3446" s="23">
        <f t="shared" si="3059"/>
        <v>0</v>
      </c>
      <c r="CM3446" s="23">
        <f t="shared" si="3061"/>
        <v>8.0011390795830153E-2</v>
      </c>
      <c r="CN3446" s="23">
        <f t="shared" si="3062"/>
        <v>0.34078249336870031</v>
      </c>
      <c r="CQ3446" s="4">
        <v>3</v>
      </c>
    </row>
    <row r="3447" spans="1:95" ht="11.25" customHeight="1">
      <c r="A3447" s="17">
        <v>32</v>
      </c>
      <c r="B3447" s="17">
        <v>2</v>
      </c>
      <c r="C3447" s="39">
        <v>10</v>
      </c>
      <c r="D3447" s="40">
        <v>0.42222222222222222</v>
      </c>
      <c r="E3447" s="17">
        <v>12</v>
      </c>
      <c r="F3447" s="9">
        <v>0</v>
      </c>
      <c r="G3447">
        <v>0</v>
      </c>
      <c r="H3447">
        <v>1</v>
      </c>
      <c r="I3447">
        <v>0</v>
      </c>
      <c r="J3447">
        <v>0</v>
      </c>
      <c r="K3447" s="5">
        <v>10</v>
      </c>
      <c r="L3447">
        <v>65</v>
      </c>
      <c r="M3447">
        <v>0</v>
      </c>
      <c r="N3447">
        <v>44</v>
      </c>
      <c r="O3447" s="17"/>
      <c r="P3447" s="17">
        <f t="shared" si="3060"/>
        <v>0</v>
      </c>
      <c r="Q3447" s="17">
        <v>2</v>
      </c>
      <c r="S3447" s="17">
        <v>0</v>
      </c>
      <c r="T3447" s="17">
        <v>67</v>
      </c>
      <c r="U3447" s="17">
        <v>30</v>
      </c>
      <c r="V3447" s="17">
        <v>30</v>
      </c>
      <c r="W3447" s="17">
        <v>30</v>
      </c>
      <c r="X3447" s="17">
        <v>30</v>
      </c>
      <c r="Y3447" s="17"/>
      <c r="Z3447" s="17">
        <v>10</v>
      </c>
      <c r="AA3447" s="17">
        <v>152</v>
      </c>
      <c r="AB3447" s="17"/>
      <c r="AC3447" s="17">
        <v>65</v>
      </c>
      <c r="AD3447" s="17">
        <v>0.15384615384615385</v>
      </c>
      <c r="AE3447" s="17">
        <v>0.23076923076923078</v>
      </c>
      <c r="AF3447" s="17">
        <v>20</v>
      </c>
      <c r="AG3447" s="17"/>
      <c r="AL3447">
        <v>0.8</v>
      </c>
      <c r="AN3447">
        <v>9.2307692307692313E-2</v>
      </c>
      <c r="AP3447">
        <v>6.7256637168141592E-2</v>
      </c>
      <c r="AQ3447" s="9">
        <f>+AVERAGE(AL3436:AL3445)</f>
        <v>4.0005695397915077E-2</v>
      </c>
      <c r="AR3447" s="9">
        <f>+AVERAGE(AN3436:AN3445)</f>
        <v>0.17039124668435016</v>
      </c>
      <c r="AS3447" s="17">
        <f t="shared" si="3069"/>
        <v>0</v>
      </c>
      <c r="AT3447" s="17">
        <f t="shared" si="3070"/>
        <v>0</v>
      </c>
      <c r="AU3447" s="17">
        <f t="shared" si="3073"/>
        <v>9.2307692307692313E-2</v>
      </c>
      <c r="AV3447" s="17">
        <f t="shared" si="3071"/>
        <v>5.2173913043478258E-2</v>
      </c>
      <c r="AZ3447">
        <v>5</v>
      </c>
      <c r="BA3447" s="27">
        <v>0.83333333333333337</v>
      </c>
      <c r="BB3447" s="17">
        <v>19</v>
      </c>
      <c r="BC3447" s="17">
        <v>0</v>
      </c>
      <c r="BD3447" s="17">
        <v>0</v>
      </c>
      <c r="BF3447">
        <v>1</v>
      </c>
      <c r="BG3447">
        <v>1</v>
      </c>
      <c r="BQ3447">
        <v>1</v>
      </c>
      <c r="BR3447">
        <v>0.6</v>
      </c>
      <c r="BS3447">
        <v>0.55000000000000004</v>
      </c>
      <c r="CK3447" s="23">
        <v>0.46153846153846156</v>
      </c>
      <c r="CL3447" s="23">
        <f t="shared" si="3059"/>
        <v>0</v>
      </c>
      <c r="CM3447" s="23">
        <f t="shared" si="3061"/>
        <v>8.0011390795830153E-2</v>
      </c>
      <c r="CN3447" s="23">
        <f t="shared" si="3062"/>
        <v>0.34078249336870031</v>
      </c>
      <c r="CQ3447" s="4">
        <v>3</v>
      </c>
    </row>
    <row r="3448" spans="1:95" ht="11.25" customHeight="1">
      <c r="A3448" s="17">
        <v>32</v>
      </c>
      <c r="B3448" s="17">
        <v>2</v>
      </c>
      <c r="C3448" s="39">
        <v>10</v>
      </c>
      <c r="D3448" s="40">
        <v>0.42222222222222222</v>
      </c>
      <c r="E3448" s="17">
        <v>13</v>
      </c>
      <c r="F3448" s="9">
        <v>0</v>
      </c>
      <c r="G3448">
        <v>0</v>
      </c>
      <c r="H3448">
        <v>1</v>
      </c>
      <c r="I3448">
        <v>0</v>
      </c>
      <c r="J3448">
        <v>0</v>
      </c>
      <c r="K3448" s="5">
        <v>10</v>
      </c>
      <c r="L3448">
        <v>57</v>
      </c>
      <c r="M3448">
        <v>2</v>
      </c>
      <c r="N3448">
        <v>46</v>
      </c>
      <c r="O3448" s="17"/>
      <c r="P3448" s="17">
        <f t="shared" si="3060"/>
        <v>0</v>
      </c>
      <c r="Q3448" s="17">
        <v>10</v>
      </c>
      <c r="S3448" s="17">
        <v>0.2</v>
      </c>
      <c r="T3448" s="17">
        <v>67</v>
      </c>
      <c r="U3448" s="17">
        <v>30</v>
      </c>
      <c r="V3448" s="17">
        <v>30</v>
      </c>
      <c r="W3448" s="17">
        <v>30</v>
      </c>
      <c r="X3448" s="17">
        <v>30</v>
      </c>
      <c r="Y3448" s="17"/>
      <c r="Z3448" s="17">
        <v>10</v>
      </c>
      <c r="AA3448" s="17">
        <v>162</v>
      </c>
      <c r="AB3448" s="17"/>
      <c r="AC3448" s="17">
        <v>63</v>
      </c>
      <c r="AD3448" s="17">
        <v>0.15873015873015872</v>
      </c>
      <c r="AE3448" s="17">
        <v>0.15384615384615385</v>
      </c>
      <c r="AF3448" s="17">
        <v>18</v>
      </c>
      <c r="AG3448" s="17"/>
      <c r="AL3448">
        <v>0</v>
      </c>
      <c r="AN3448">
        <v>0.13333333333333333</v>
      </c>
      <c r="AP3448">
        <v>8.155339805825243E-2</v>
      </c>
      <c r="AQ3448" s="9">
        <f>+AVERAGE(AL3436:AL3445)</f>
        <v>4.0005695397915077E-2</v>
      </c>
      <c r="AR3448" s="9">
        <f>+AVERAGE(AN3436:AN3445)</f>
        <v>0.17039124668435016</v>
      </c>
      <c r="AS3448" s="17">
        <f t="shared" si="3069"/>
        <v>2</v>
      </c>
      <c r="AT3448" s="17">
        <f t="shared" si="3070"/>
        <v>0.8</v>
      </c>
      <c r="AU3448" s="17">
        <f t="shared" si="3073"/>
        <v>9.2307692307692313E-2</v>
      </c>
      <c r="AV3448" s="17">
        <f t="shared" si="3071"/>
        <v>6.7256637168141592E-2</v>
      </c>
      <c r="AZ3448">
        <v>5</v>
      </c>
      <c r="BA3448" s="27">
        <v>0.83333333333333337</v>
      </c>
      <c r="BB3448" s="17">
        <v>19</v>
      </c>
      <c r="BC3448" s="17">
        <v>0</v>
      </c>
      <c r="BD3448" s="17">
        <v>0</v>
      </c>
      <c r="BF3448">
        <v>1</v>
      </c>
      <c r="BG3448">
        <v>1</v>
      </c>
      <c r="BQ3448">
        <v>1</v>
      </c>
      <c r="BR3448">
        <v>0.6</v>
      </c>
      <c r="BS3448">
        <v>0.55000000000000004</v>
      </c>
      <c r="CK3448" s="23">
        <v>0.30769230769230771</v>
      </c>
      <c r="CL3448" s="23">
        <f t="shared" si="3059"/>
        <v>0</v>
      </c>
      <c r="CM3448" s="23">
        <f t="shared" si="3061"/>
        <v>8.0011390795830153E-2</v>
      </c>
      <c r="CN3448" s="23">
        <f t="shared" si="3062"/>
        <v>0.34078249336870031</v>
      </c>
      <c r="CQ3448" s="4">
        <v>0</v>
      </c>
    </row>
    <row r="3449" spans="1:95" ht="11.25" customHeight="1">
      <c r="A3449" s="17">
        <v>32</v>
      </c>
      <c r="B3449" s="17">
        <v>2</v>
      </c>
      <c r="C3449" s="39">
        <v>10</v>
      </c>
      <c r="D3449" s="40">
        <v>0.42222222222222222</v>
      </c>
      <c r="E3449" s="17">
        <v>14</v>
      </c>
      <c r="F3449" s="9">
        <v>0</v>
      </c>
      <c r="G3449">
        <v>0</v>
      </c>
      <c r="H3449">
        <v>1</v>
      </c>
      <c r="I3449">
        <v>0</v>
      </c>
      <c r="J3449">
        <v>0</v>
      </c>
      <c r="K3449" s="5">
        <v>80</v>
      </c>
      <c r="L3449">
        <v>0</v>
      </c>
      <c r="M3449">
        <v>10</v>
      </c>
      <c r="N3449">
        <v>56</v>
      </c>
      <c r="O3449" s="17"/>
      <c r="P3449" s="17">
        <f t="shared" si="3060"/>
        <v>1</v>
      </c>
      <c r="Q3449" s="17">
        <v>50</v>
      </c>
      <c r="S3449" s="17">
        <v>0.2</v>
      </c>
      <c r="T3449" s="17">
        <v>50</v>
      </c>
      <c r="U3449" s="17">
        <v>5</v>
      </c>
      <c r="V3449" s="17">
        <v>30</v>
      </c>
      <c r="W3449" s="17">
        <v>30</v>
      </c>
      <c r="X3449" s="17">
        <v>5</v>
      </c>
      <c r="Y3449" s="17"/>
      <c r="Z3449" s="17">
        <v>0</v>
      </c>
      <c r="AA3449" s="17">
        <v>162</v>
      </c>
      <c r="AB3449" s="17"/>
      <c r="AC3449" s="17">
        <v>1</v>
      </c>
      <c r="AD3449" s="17">
        <v>0</v>
      </c>
      <c r="AE3449" s="17">
        <v>0.15873015873015872</v>
      </c>
      <c r="AF3449" s="17">
        <v>0</v>
      </c>
      <c r="AG3449" s="17"/>
      <c r="AL3449">
        <v>0</v>
      </c>
      <c r="AN3449">
        <v>0.8</v>
      </c>
      <c r="AP3449">
        <v>0.8</v>
      </c>
      <c r="AQ3449" s="9">
        <f>+AVERAGE(AL3436:AL3445)</f>
        <v>4.0005695397915077E-2</v>
      </c>
      <c r="AR3449" s="9">
        <f>+AVERAGE(AN3436:AN3445)</f>
        <v>0.17039124668435016</v>
      </c>
      <c r="AS3449" s="17">
        <f t="shared" si="3069"/>
        <v>10</v>
      </c>
      <c r="AT3449" s="17">
        <f t="shared" si="3070"/>
        <v>0</v>
      </c>
      <c r="AU3449" s="17">
        <f t="shared" si="3073"/>
        <v>0.13333333333333333</v>
      </c>
      <c r="AV3449" s="17">
        <f t="shared" si="3071"/>
        <v>8.155339805825243E-2</v>
      </c>
      <c r="AZ3449">
        <v>5</v>
      </c>
      <c r="BA3449" s="27">
        <v>0.83333333333333337</v>
      </c>
      <c r="BB3449" s="17">
        <v>19</v>
      </c>
      <c r="BC3449" s="17">
        <v>0</v>
      </c>
      <c r="BD3449" s="17">
        <v>0</v>
      </c>
      <c r="BF3449">
        <v>1</v>
      </c>
      <c r="BG3449">
        <v>1</v>
      </c>
      <c r="BQ3449">
        <v>1</v>
      </c>
      <c r="BR3449">
        <v>0.6</v>
      </c>
      <c r="BS3449">
        <v>0.55000000000000004</v>
      </c>
      <c r="CK3449" s="23">
        <v>0.31746031746031744</v>
      </c>
      <c r="CL3449" s="23">
        <f t="shared" si="3059"/>
        <v>0</v>
      </c>
      <c r="CM3449" s="23">
        <f t="shared" si="3061"/>
        <v>8.0011390795830153E-2</v>
      </c>
      <c r="CN3449" s="23">
        <f t="shared" si="3062"/>
        <v>0.34078249336870031</v>
      </c>
      <c r="CQ3449" s="4">
        <v>1</v>
      </c>
    </row>
    <row r="3450" spans="1:95" ht="11.25" customHeight="1">
      <c r="A3450" s="17">
        <v>32</v>
      </c>
      <c r="B3450" s="17">
        <v>2</v>
      </c>
      <c r="C3450" s="39">
        <v>10</v>
      </c>
      <c r="D3450" s="40">
        <v>0.42222222222222222</v>
      </c>
      <c r="E3450" s="17">
        <v>15</v>
      </c>
      <c r="F3450" s="9">
        <v>0</v>
      </c>
      <c r="G3450">
        <v>0</v>
      </c>
      <c r="H3450">
        <v>1</v>
      </c>
      <c r="I3450">
        <v>0</v>
      </c>
      <c r="J3450">
        <v>0</v>
      </c>
      <c r="K3450" s="5">
        <v>10</v>
      </c>
      <c r="L3450">
        <v>40</v>
      </c>
      <c r="M3450">
        <v>5</v>
      </c>
      <c r="N3450">
        <v>61</v>
      </c>
      <c r="O3450" s="17"/>
      <c r="P3450" s="17">
        <f t="shared" si="3060"/>
        <v>2</v>
      </c>
      <c r="Q3450" s="17">
        <v>26</v>
      </c>
      <c r="S3450" s="17">
        <v>0.19230769230769232</v>
      </c>
      <c r="T3450" s="17">
        <v>66</v>
      </c>
      <c r="U3450" s="17">
        <v>30</v>
      </c>
      <c r="V3450" s="17">
        <v>30</v>
      </c>
      <c r="W3450" s="17">
        <v>30</v>
      </c>
      <c r="X3450" s="17">
        <v>30</v>
      </c>
      <c r="Y3450" s="17"/>
      <c r="Z3450" s="17">
        <v>15</v>
      </c>
      <c r="AA3450" s="17">
        <v>177</v>
      </c>
      <c r="AB3450" s="17"/>
      <c r="AC3450" s="17">
        <v>65</v>
      </c>
      <c r="AD3450" s="17">
        <v>0.23076923076923078</v>
      </c>
      <c r="AE3450" s="17">
        <v>0</v>
      </c>
      <c r="AF3450" s="17">
        <v>20</v>
      </c>
      <c r="AG3450" s="17"/>
      <c r="AL3450">
        <v>3.0769230769230771E-2</v>
      </c>
      <c r="AN3450">
        <v>9.2307692307692313E-2</v>
      </c>
      <c r="AP3450">
        <v>6.741573033707865E-2</v>
      </c>
      <c r="AQ3450" s="9">
        <f>+AVERAGE(AL3436:AL3445)</f>
        <v>4.0005695397915077E-2</v>
      </c>
      <c r="AR3450" s="9">
        <f>+AVERAGE(AN3436:AN3445)</f>
        <v>0.17039124668435016</v>
      </c>
      <c r="AS3450" s="17">
        <f t="shared" si="3069"/>
        <v>50</v>
      </c>
      <c r="AT3450" s="17">
        <f t="shared" si="3070"/>
        <v>0</v>
      </c>
      <c r="AU3450" s="17">
        <f t="shared" si="3073"/>
        <v>0.8</v>
      </c>
      <c r="AV3450" s="17">
        <f t="shared" si="3071"/>
        <v>0.8</v>
      </c>
      <c r="AZ3450">
        <v>5</v>
      </c>
      <c r="BA3450" s="27">
        <v>0.83333333333333337</v>
      </c>
      <c r="BB3450" s="17">
        <v>19</v>
      </c>
      <c r="BC3450" s="17">
        <v>0</v>
      </c>
      <c r="BD3450" s="17">
        <v>0</v>
      </c>
      <c r="BF3450">
        <v>1</v>
      </c>
      <c r="BG3450">
        <v>1</v>
      </c>
      <c r="BQ3450">
        <v>1</v>
      </c>
      <c r="BR3450">
        <v>0.6</v>
      </c>
      <c r="BS3450">
        <v>0.55000000000000004</v>
      </c>
      <c r="CK3450" s="23">
        <v>0</v>
      </c>
      <c r="CL3450" s="23">
        <f t="shared" si="3059"/>
        <v>0</v>
      </c>
      <c r="CM3450" s="23">
        <f t="shared" si="3061"/>
        <v>8.0011390795830153E-2</v>
      </c>
      <c r="CN3450" s="23">
        <f t="shared" si="3062"/>
        <v>0.34078249336870031</v>
      </c>
      <c r="CQ3450" s="4">
        <v>3</v>
      </c>
    </row>
    <row r="3451" spans="1:95" ht="11.25" customHeight="1">
      <c r="A3451" s="17">
        <v>32</v>
      </c>
      <c r="B3451" s="17">
        <v>2</v>
      </c>
      <c r="C3451" s="39">
        <v>10</v>
      </c>
      <c r="D3451" s="40">
        <v>0.42222222222222222</v>
      </c>
      <c r="E3451" s="17">
        <v>16</v>
      </c>
      <c r="F3451" s="9">
        <v>0</v>
      </c>
      <c r="G3451">
        <v>0</v>
      </c>
      <c r="H3451">
        <v>1</v>
      </c>
      <c r="I3451">
        <v>0</v>
      </c>
      <c r="J3451">
        <v>0</v>
      </c>
      <c r="K3451" s="5">
        <v>5</v>
      </c>
      <c r="L3451">
        <v>61</v>
      </c>
      <c r="M3451">
        <v>2</v>
      </c>
      <c r="N3451">
        <v>63</v>
      </c>
      <c r="O3451" s="17"/>
      <c r="P3451" s="17">
        <f t="shared" si="3060"/>
        <v>0</v>
      </c>
      <c r="Q3451" s="17">
        <v>8</v>
      </c>
      <c r="S3451" s="17">
        <v>0.25</v>
      </c>
      <c r="T3451" s="17">
        <v>69</v>
      </c>
      <c r="U3451" s="17">
        <v>30</v>
      </c>
      <c r="V3451" s="17">
        <v>30</v>
      </c>
      <c r="W3451" s="17">
        <v>30</v>
      </c>
      <c r="X3451" s="17">
        <v>30</v>
      </c>
      <c r="Y3451" s="17"/>
      <c r="Z3451" s="17">
        <v>15</v>
      </c>
      <c r="AA3451" s="17">
        <v>192</v>
      </c>
      <c r="AB3451" s="17"/>
      <c r="AC3451" s="17">
        <v>59</v>
      </c>
      <c r="AD3451" s="17">
        <v>0.25423728813559321</v>
      </c>
      <c r="AE3451" s="17">
        <v>0.23076923076923078</v>
      </c>
      <c r="AF3451" s="17">
        <v>23</v>
      </c>
      <c r="AG3451" s="17"/>
      <c r="AL3451">
        <v>0.2</v>
      </c>
      <c r="AN3451">
        <v>0.18305084745762712</v>
      </c>
      <c r="AP3451">
        <v>0.12277227722772277</v>
      </c>
      <c r="AQ3451" s="9">
        <f>+AVERAGE(AL3436:AL3445)</f>
        <v>4.0005695397915077E-2</v>
      </c>
      <c r="AR3451" s="9">
        <f>+AVERAGE(AN3436:AN3445)</f>
        <v>0.17039124668435016</v>
      </c>
      <c r="AS3451" s="17">
        <f t="shared" si="3069"/>
        <v>26</v>
      </c>
      <c r="AT3451" s="17">
        <f t="shared" si="3070"/>
        <v>3.0769230769230771E-2</v>
      </c>
      <c r="AU3451" s="17">
        <f t="shared" si="3073"/>
        <v>9.2307692307692313E-2</v>
      </c>
      <c r="AV3451" s="17">
        <f t="shared" si="3071"/>
        <v>6.741573033707865E-2</v>
      </c>
      <c r="AZ3451">
        <v>5</v>
      </c>
      <c r="BA3451" s="27">
        <v>0.83333333333333337</v>
      </c>
      <c r="BB3451" s="17">
        <v>19</v>
      </c>
      <c r="BC3451" s="17">
        <v>0</v>
      </c>
      <c r="BD3451" s="17">
        <v>0</v>
      </c>
      <c r="BF3451">
        <v>1</v>
      </c>
      <c r="BG3451">
        <v>1</v>
      </c>
      <c r="BQ3451">
        <v>1</v>
      </c>
      <c r="BR3451">
        <v>0.6</v>
      </c>
      <c r="BS3451">
        <v>0.55000000000000004</v>
      </c>
      <c r="CK3451" s="23">
        <v>0.46153846153846156</v>
      </c>
      <c r="CL3451" s="23">
        <f t="shared" si="3059"/>
        <v>0</v>
      </c>
      <c r="CM3451" s="23">
        <f t="shared" si="3061"/>
        <v>8.0011390795830153E-2</v>
      </c>
      <c r="CN3451" s="23">
        <f t="shared" si="3062"/>
        <v>0.34078249336870031</v>
      </c>
      <c r="CQ3451" s="4">
        <v>1</v>
      </c>
    </row>
    <row r="3452" spans="1:95" ht="11.25" customHeight="1">
      <c r="A3452" s="17">
        <v>32</v>
      </c>
      <c r="B3452" s="17">
        <v>2</v>
      </c>
      <c r="C3452" s="39">
        <v>10</v>
      </c>
      <c r="D3452" s="40">
        <v>0.42222222222222222</v>
      </c>
      <c r="E3452" s="17">
        <v>17</v>
      </c>
      <c r="F3452" s="9">
        <v>0</v>
      </c>
      <c r="G3452">
        <v>0</v>
      </c>
      <c r="H3452">
        <v>1</v>
      </c>
      <c r="I3452">
        <v>0</v>
      </c>
      <c r="J3452">
        <v>0</v>
      </c>
      <c r="K3452" s="5">
        <v>10</v>
      </c>
      <c r="L3452">
        <v>59</v>
      </c>
      <c r="M3452">
        <v>4</v>
      </c>
      <c r="N3452">
        <v>67</v>
      </c>
      <c r="O3452" s="17"/>
      <c r="P3452" s="17">
        <f t="shared" si="3060"/>
        <v>0</v>
      </c>
      <c r="Q3452" s="17">
        <v>12</v>
      </c>
      <c r="S3452" s="17">
        <v>0.33333333333333331</v>
      </c>
      <c r="T3452" s="17">
        <v>71</v>
      </c>
      <c r="U3452" s="17">
        <v>35</v>
      </c>
      <c r="V3452" s="17">
        <v>30</v>
      </c>
      <c r="W3452" s="17">
        <v>30</v>
      </c>
      <c r="X3452" s="17">
        <v>30</v>
      </c>
      <c r="Y3452" s="17"/>
      <c r="Z3452" s="17">
        <v>15</v>
      </c>
      <c r="AA3452" s="17">
        <v>207</v>
      </c>
      <c r="AB3452" s="17"/>
      <c r="AC3452" s="17">
        <v>60</v>
      </c>
      <c r="AD3452" s="17">
        <v>0.25</v>
      </c>
      <c r="AE3452" s="17">
        <v>0.25423728813559321</v>
      </c>
      <c r="AF3452" s="17">
        <v>21</v>
      </c>
      <c r="AG3452" s="17"/>
      <c r="AL3452">
        <v>0.13333333333333333</v>
      </c>
      <c r="AN3452">
        <v>0.1</v>
      </c>
      <c r="AP3452">
        <v>5.3061224489795909E-2</v>
      </c>
      <c r="AQ3452" s="9">
        <f>+AVERAGE(AL3436:AL3445)</f>
        <v>4.0005695397915077E-2</v>
      </c>
      <c r="AR3452" s="9">
        <f>+AVERAGE(AN3436:AN3445)</f>
        <v>0.17039124668435016</v>
      </c>
      <c r="AS3452" s="17">
        <f t="shared" si="3069"/>
        <v>8</v>
      </c>
      <c r="AT3452" s="17">
        <f t="shared" si="3070"/>
        <v>0.2</v>
      </c>
      <c r="AU3452" s="17">
        <f t="shared" si="3073"/>
        <v>0.18305084745762712</v>
      </c>
      <c r="AV3452" s="17">
        <f t="shared" si="3071"/>
        <v>0.12277227722772277</v>
      </c>
      <c r="AZ3452">
        <v>5</v>
      </c>
      <c r="BA3452" s="27">
        <v>0.83333333333333337</v>
      </c>
      <c r="BB3452" s="17">
        <v>19</v>
      </c>
      <c r="BC3452" s="17">
        <v>0</v>
      </c>
      <c r="BD3452" s="17">
        <v>0</v>
      </c>
      <c r="BF3452">
        <v>1</v>
      </c>
      <c r="BG3452">
        <v>1</v>
      </c>
      <c r="BQ3452">
        <v>1</v>
      </c>
      <c r="BR3452">
        <v>0.6</v>
      </c>
      <c r="BS3452">
        <v>0.55000000000000004</v>
      </c>
      <c r="CK3452" s="23">
        <v>0.50847457627118642</v>
      </c>
      <c r="CL3452" s="23">
        <f t="shared" si="3059"/>
        <v>0</v>
      </c>
      <c r="CM3452" s="23">
        <f t="shared" si="3061"/>
        <v>8.0011390795830153E-2</v>
      </c>
      <c r="CN3452" s="23">
        <f t="shared" si="3062"/>
        <v>0.34078249336870031</v>
      </c>
      <c r="CQ3452" s="4">
        <v>3</v>
      </c>
    </row>
    <row r="3453" spans="1:95" ht="11.25" customHeight="1">
      <c r="A3453" s="17">
        <v>32</v>
      </c>
      <c r="B3453" s="17">
        <v>2</v>
      </c>
      <c r="C3453" s="39">
        <v>10</v>
      </c>
      <c r="D3453" s="40">
        <v>0.42222222222222222</v>
      </c>
      <c r="E3453" s="17">
        <v>18</v>
      </c>
      <c r="F3453" s="9">
        <v>0</v>
      </c>
      <c r="G3453">
        <v>0</v>
      </c>
      <c r="H3453">
        <v>1</v>
      </c>
      <c r="I3453">
        <v>0</v>
      </c>
      <c r="J3453">
        <v>0</v>
      </c>
      <c r="K3453" s="5">
        <v>80</v>
      </c>
      <c r="L3453">
        <v>0</v>
      </c>
      <c r="M3453">
        <v>10</v>
      </c>
      <c r="N3453">
        <v>77</v>
      </c>
      <c r="O3453" s="17"/>
      <c r="P3453" s="17">
        <f t="shared" si="3060"/>
        <v>1</v>
      </c>
      <c r="Q3453" s="17">
        <v>50</v>
      </c>
      <c r="S3453" s="17">
        <v>0.2</v>
      </c>
      <c r="T3453" s="17">
        <v>50</v>
      </c>
      <c r="U3453" s="17">
        <v>5</v>
      </c>
      <c r="V3453" s="17">
        <v>30</v>
      </c>
      <c r="W3453" s="17">
        <v>30</v>
      </c>
      <c r="X3453" s="17">
        <v>5</v>
      </c>
      <c r="Y3453" s="17"/>
      <c r="Z3453" s="17">
        <v>0</v>
      </c>
      <c r="AA3453" s="17">
        <v>207</v>
      </c>
      <c r="AB3453" s="17"/>
      <c r="AC3453" s="17">
        <v>4</v>
      </c>
      <c r="AD3453" s="17">
        <v>0</v>
      </c>
      <c r="AE3453" s="17">
        <v>0.25</v>
      </c>
      <c r="AF3453" s="17">
        <v>0</v>
      </c>
      <c r="AG3453" s="17"/>
      <c r="AL3453">
        <v>0</v>
      </c>
      <c r="AN3453">
        <v>0.8</v>
      </c>
      <c r="AP3453">
        <v>0.8</v>
      </c>
      <c r="AQ3453" s="9">
        <f>+AVERAGE(AL3436:AL3445)</f>
        <v>4.0005695397915077E-2</v>
      </c>
      <c r="AR3453" s="9">
        <f>+AVERAGE(AN3436:AN3445)</f>
        <v>0.17039124668435016</v>
      </c>
      <c r="AS3453" s="17">
        <f t="shared" si="3069"/>
        <v>12</v>
      </c>
      <c r="AT3453" s="17">
        <f t="shared" si="3070"/>
        <v>0.13333333333333333</v>
      </c>
      <c r="AU3453" s="17">
        <f t="shared" si="3073"/>
        <v>0.1</v>
      </c>
      <c r="AV3453" s="17">
        <f t="shared" si="3071"/>
        <v>5.3061224489795909E-2</v>
      </c>
      <c r="AZ3453">
        <v>5</v>
      </c>
      <c r="BA3453" s="27">
        <v>0.83333333333333337</v>
      </c>
      <c r="BB3453" s="17">
        <v>19</v>
      </c>
      <c r="BC3453" s="17">
        <v>0</v>
      </c>
      <c r="BD3453" s="17">
        <v>0</v>
      </c>
      <c r="BF3453">
        <v>1</v>
      </c>
      <c r="BG3453">
        <v>1</v>
      </c>
      <c r="BQ3453">
        <v>1</v>
      </c>
      <c r="BR3453">
        <v>0.6</v>
      </c>
      <c r="BS3453">
        <v>0.55000000000000004</v>
      </c>
      <c r="CK3453" s="23">
        <v>0.5</v>
      </c>
      <c r="CL3453" s="23">
        <f t="shared" si="3059"/>
        <v>0</v>
      </c>
      <c r="CM3453" s="23">
        <f t="shared" si="3061"/>
        <v>8.0011390795830153E-2</v>
      </c>
      <c r="CN3453" s="23">
        <f t="shared" si="3062"/>
        <v>0.34078249336870031</v>
      </c>
      <c r="CQ3453" s="4">
        <v>1</v>
      </c>
    </row>
    <row r="3454" spans="1:95" ht="11.25" customHeight="1">
      <c r="A3454" s="17">
        <v>32</v>
      </c>
      <c r="B3454" s="17">
        <v>2</v>
      </c>
      <c r="C3454" s="39">
        <v>10</v>
      </c>
      <c r="D3454" s="40">
        <v>0.42222222222222222</v>
      </c>
      <c r="E3454" s="17">
        <v>19</v>
      </c>
      <c r="F3454" s="9">
        <v>0</v>
      </c>
      <c r="G3454">
        <v>0</v>
      </c>
      <c r="H3454">
        <v>1</v>
      </c>
      <c r="I3454">
        <v>0</v>
      </c>
      <c r="J3454">
        <v>0</v>
      </c>
      <c r="K3454" s="5">
        <v>10</v>
      </c>
      <c r="L3454">
        <v>40</v>
      </c>
      <c r="M3454">
        <v>5</v>
      </c>
      <c r="N3454">
        <v>82</v>
      </c>
      <c r="O3454" s="17"/>
      <c r="P3454" s="17">
        <f t="shared" si="3060"/>
        <v>2</v>
      </c>
      <c r="Q3454" s="17">
        <v>26</v>
      </c>
      <c r="S3454" s="17">
        <v>0.19230769230769232</v>
      </c>
      <c r="T3454" s="17">
        <v>66</v>
      </c>
      <c r="U3454" s="17">
        <v>30</v>
      </c>
      <c r="V3454" s="17">
        <v>30</v>
      </c>
      <c r="W3454" s="17">
        <v>30</v>
      </c>
      <c r="X3454" s="17">
        <v>30</v>
      </c>
      <c r="Y3454" s="17"/>
      <c r="Z3454" s="17">
        <v>10</v>
      </c>
      <c r="AA3454" s="17">
        <v>217</v>
      </c>
      <c r="AB3454" s="17"/>
      <c r="AC3454" s="17">
        <v>65</v>
      </c>
      <c r="AD3454" s="17">
        <v>0.15384615384615385</v>
      </c>
      <c r="AE3454" s="17">
        <v>0</v>
      </c>
      <c r="AF3454" s="17">
        <v>15</v>
      </c>
      <c r="AG3454" s="17"/>
      <c r="AL3454">
        <v>3.0769230769230771E-2</v>
      </c>
      <c r="AN3454">
        <v>9.2307692307692313E-2</v>
      </c>
      <c r="AP3454">
        <v>6.741573033707865E-2</v>
      </c>
      <c r="AQ3454" s="9">
        <f>+AVERAGE(AL3436:AL3445)</f>
        <v>4.0005695397915077E-2</v>
      </c>
      <c r="AR3454" s="9">
        <f>+AVERAGE(AN3436:AN3445)</f>
        <v>0.17039124668435016</v>
      </c>
      <c r="AS3454" s="17">
        <f t="shared" si="3069"/>
        <v>50</v>
      </c>
      <c r="AT3454" s="17">
        <f t="shared" si="3070"/>
        <v>0</v>
      </c>
      <c r="AU3454" s="17">
        <f t="shared" si="3073"/>
        <v>0.8</v>
      </c>
      <c r="AV3454" s="17">
        <f t="shared" si="3071"/>
        <v>0.8</v>
      </c>
      <c r="AZ3454">
        <v>5</v>
      </c>
      <c r="BA3454" s="27">
        <v>0.83333333333333337</v>
      </c>
      <c r="BB3454" s="17">
        <v>19</v>
      </c>
      <c r="BC3454" s="17">
        <v>0</v>
      </c>
      <c r="BD3454" s="17">
        <v>0</v>
      </c>
      <c r="BF3454">
        <v>1</v>
      </c>
      <c r="BG3454">
        <v>1</v>
      </c>
      <c r="BQ3454">
        <v>1</v>
      </c>
      <c r="BR3454">
        <v>0.6</v>
      </c>
      <c r="BS3454">
        <v>0.55000000000000004</v>
      </c>
      <c r="CK3454" s="23">
        <v>0</v>
      </c>
      <c r="CL3454" s="23">
        <f t="shared" si="3059"/>
        <v>0</v>
      </c>
      <c r="CM3454" s="23">
        <f t="shared" si="3061"/>
        <v>8.0011390795830153E-2</v>
      </c>
      <c r="CN3454" s="23">
        <f t="shared" si="3062"/>
        <v>0.34078249336870031</v>
      </c>
      <c r="CQ3454" s="4">
        <v>2</v>
      </c>
    </row>
    <row r="3455" spans="1:95" ht="11.25" customHeight="1">
      <c r="A3455" s="17">
        <v>32</v>
      </c>
      <c r="B3455" s="17">
        <v>2</v>
      </c>
      <c r="C3455" s="39">
        <v>10</v>
      </c>
      <c r="D3455" s="40">
        <v>0.42222222222222222</v>
      </c>
      <c r="E3455" s="17">
        <v>20</v>
      </c>
      <c r="F3455" s="9">
        <v>0</v>
      </c>
      <c r="G3455">
        <v>0</v>
      </c>
      <c r="H3455">
        <v>1</v>
      </c>
      <c r="I3455">
        <v>0</v>
      </c>
      <c r="J3455">
        <v>0</v>
      </c>
      <c r="K3455" s="5">
        <v>10</v>
      </c>
      <c r="L3455">
        <v>56</v>
      </c>
      <c r="M3455">
        <v>2</v>
      </c>
      <c r="N3455">
        <v>84</v>
      </c>
      <c r="O3455" s="17"/>
      <c r="P3455" s="17">
        <f t="shared" si="3060"/>
        <v>0</v>
      </c>
      <c r="Q3455" s="17">
        <v>10</v>
      </c>
      <c r="S3455" s="17">
        <v>0.2</v>
      </c>
      <c r="T3455" s="17">
        <v>66</v>
      </c>
      <c r="U3455" s="17">
        <v>30</v>
      </c>
      <c r="V3455" s="17">
        <v>30</v>
      </c>
      <c r="W3455" s="17">
        <v>30</v>
      </c>
      <c r="X3455" s="17">
        <v>30</v>
      </c>
      <c r="Y3455" s="17"/>
      <c r="Z3455" s="17">
        <v>10</v>
      </c>
      <c r="AA3455" s="17">
        <v>227</v>
      </c>
      <c r="AB3455" s="17"/>
      <c r="AC3455" s="17">
        <v>50</v>
      </c>
      <c r="AD3455" s="17">
        <v>0.2</v>
      </c>
      <c r="AE3455" s="17">
        <v>0.15384615384615385</v>
      </c>
      <c r="AF3455" s="17">
        <v>18</v>
      </c>
      <c r="AG3455" s="17">
        <v>160</v>
      </c>
      <c r="AL3455">
        <v>0</v>
      </c>
      <c r="AN3455">
        <v>0.46400000000000002</v>
      </c>
      <c r="AP3455">
        <v>0.25777777777777777</v>
      </c>
      <c r="AQ3455" s="9">
        <f>+AVERAGE(AL3436:AL3445)</f>
        <v>4.0005695397915077E-2</v>
      </c>
      <c r="AR3455" s="9">
        <f>+AVERAGE(AN3436:AN3445)</f>
        <v>0.17039124668435016</v>
      </c>
      <c r="AS3455" s="17">
        <f t="shared" si="3069"/>
        <v>26</v>
      </c>
      <c r="AT3455" s="17">
        <f t="shared" si="3070"/>
        <v>3.0769230769230771E-2</v>
      </c>
      <c r="AU3455" s="17">
        <f t="shared" si="3073"/>
        <v>9.2307692307692313E-2</v>
      </c>
      <c r="AV3455" s="17">
        <f t="shared" si="3071"/>
        <v>6.741573033707865E-2</v>
      </c>
      <c r="AZ3455">
        <v>5</v>
      </c>
      <c r="BA3455" s="27">
        <v>0.83333333333333337</v>
      </c>
      <c r="BB3455" s="17">
        <v>19</v>
      </c>
      <c r="BC3455" s="17">
        <v>0</v>
      </c>
      <c r="BD3455" s="17">
        <v>0</v>
      </c>
      <c r="BF3455">
        <v>1</v>
      </c>
      <c r="BG3455">
        <v>1</v>
      </c>
      <c r="BQ3455">
        <v>1</v>
      </c>
      <c r="BR3455">
        <v>0.6</v>
      </c>
      <c r="BS3455">
        <v>0.55000000000000004</v>
      </c>
      <c r="BW3455" s="9">
        <f>SUM(AF3446:AF3455)</f>
        <v>160</v>
      </c>
      <c r="BX3455" s="9"/>
      <c r="BY3455" s="9">
        <f t="shared" ref="BY3455" si="3074">SUM(BW3445,BW3455)</f>
        <v>343</v>
      </c>
      <c r="CK3455" s="23">
        <v>0.30769230769230771</v>
      </c>
      <c r="CL3455" s="23">
        <f t="shared" si="3059"/>
        <v>0</v>
      </c>
      <c r="CM3455" s="23">
        <f t="shared" si="3061"/>
        <v>8.0011390795830153E-2</v>
      </c>
      <c r="CN3455" s="23">
        <f t="shared" si="3062"/>
        <v>0.34078249336870031</v>
      </c>
      <c r="CQ3455" s="4">
        <v>0</v>
      </c>
    </row>
    <row r="3456" spans="1:95" ht="11.25" customHeight="1">
      <c r="A3456" s="17">
        <v>32</v>
      </c>
      <c r="B3456" s="17">
        <v>3</v>
      </c>
      <c r="C3456" s="39">
        <v>9</v>
      </c>
      <c r="D3456" s="40">
        <v>0.37986111111111115</v>
      </c>
      <c r="E3456" s="17">
        <v>-2</v>
      </c>
      <c r="F3456" s="9">
        <v>0</v>
      </c>
      <c r="G3456">
        <v>0</v>
      </c>
      <c r="H3456">
        <v>0</v>
      </c>
      <c r="I3456">
        <v>0</v>
      </c>
      <c r="J3456">
        <v>0</v>
      </c>
      <c r="K3456" s="5">
        <v>25</v>
      </c>
      <c r="L3456">
        <v>50</v>
      </c>
      <c r="M3456">
        <v>7</v>
      </c>
      <c r="O3456" s="17"/>
      <c r="P3456" s="17">
        <f t="shared" si="3060"/>
        <v>1</v>
      </c>
      <c r="Q3456" s="17">
        <v>35</v>
      </c>
      <c r="S3456" s="17">
        <v>0.2</v>
      </c>
      <c r="T3456" s="17">
        <v>85</v>
      </c>
      <c r="U3456" s="17">
        <v>40</v>
      </c>
      <c r="V3456" s="17">
        <v>30</v>
      </c>
      <c r="W3456" s="17"/>
      <c r="X3456" s="17">
        <v>30</v>
      </c>
      <c r="Y3456" s="17"/>
      <c r="Z3456" s="17">
        <v>19</v>
      </c>
      <c r="AA3456" s="17"/>
      <c r="AB3456" s="17"/>
      <c r="AC3456" s="17">
        <v>57</v>
      </c>
      <c r="AD3456" s="17">
        <v>0.33333333333333331</v>
      </c>
      <c r="AE3456" s="17"/>
      <c r="AF3456" s="17">
        <v>22</v>
      </c>
      <c r="AG3456" s="17"/>
      <c r="AL3456">
        <v>0</v>
      </c>
      <c r="AN3456">
        <v>0.32280701754385965</v>
      </c>
      <c r="AP3456">
        <v>0.25555555555555554</v>
      </c>
      <c r="AQ3456" s="22"/>
      <c r="AR3456" s="22"/>
      <c r="AS3456" s="17">
        <f t="shared" si="3069"/>
        <v>10</v>
      </c>
      <c r="AT3456" s="17">
        <f t="shared" si="3070"/>
        <v>0</v>
      </c>
      <c r="AU3456" s="17">
        <f t="shared" si="3073"/>
        <v>0.46400000000000002</v>
      </c>
      <c r="AV3456" s="17">
        <f t="shared" si="3071"/>
        <v>0.25777777777777777</v>
      </c>
      <c r="AZ3456">
        <v>3.5</v>
      </c>
      <c r="BA3456" s="27">
        <v>0.58333333333333337</v>
      </c>
      <c r="BB3456" s="17">
        <v>19</v>
      </c>
      <c r="BC3456" s="17">
        <v>0</v>
      </c>
      <c r="BD3456" s="17">
        <v>0</v>
      </c>
      <c r="BF3456">
        <v>0</v>
      </c>
      <c r="BG3456">
        <v>2</v>
      </c>
      <c r="BQ3456">
        <v>1</v>
      </c>
      <c r="BR3456">
        <v>0.6</v>
      </c>
      <c r="BS3456">
        <v>0.55000000000000004</v>
      </c>
      <c r="CK3456" s="23" t="s">
        <v>2085</v>
      </c>
      <c r="CL3456" s="23">
        <f t="shared" si="3059"/>
        <v>0</v>
      </c>
      <c r="CM3456" s="23" t="str">
        <f t="shared" si="3061"/>
        <v/>
      </c>
      <c r="CN3456" s="23" t="str">
        <f t="shared" si="3062"/>
        <v/>
      </c>
      <c r="CQ3456" s="4">
        <v>4</v>
      </c>
    </row>
    <row r="3457" spans="1:95" ht="11.25" customHeight="1">
      <c r="A3457" s="17">
        <v>32</v>
      </c>
      <c r="B3457" s="17">
        <v>3</v>
      </c>
      <c r="C3457" s="39">
        <v>9</v>
      </c>
      <c r="D3457" s="40">
        <v>0.37986111111111115</v>
      </c>
      <c r="E3457" s="17">
        <v>-1</v>
      </c>
      <c r="F3457" s="9">
        <v>0</v>
      </c>
      <c r="G3457">
        <v>0</v>
      </c>
      <c r="H3457">
        <v>0</v>
      </c>
      <c r="I3457">
        <v>0</v>
      </c>
      <c r="J3457">
        <v>0</v>
      </c>
      <c r="K3457" s="5">
        <v>25</v>
      </c>
      <c r="L3457">
        <v>60</v>
      </c>
      <c r="M3457">
        <v>2</v>
      </c>
      <c r="O3457" s="17"/>
      <c r="P3457" s="17">
        <f t="shared" si="3060"/>
        <v>0</v>
      </c>
      <c r="Q3457" s="17">
        <v>9</v>
      </c>
      <c r="S3457" s="17">
        <v>0.22222222222222221</v>
      </c>
      <c r="T3457" s="17">
        <v>69</v>
      </c>
      <c r="U3457" s="17">
        <v>30</v>
      </c>
      <c r="V3457" s="17">
        <v>30</v>
      </c>
      <c r="W3457" s="17">
        <v>30</v>
      </c>
      <c r="X3457" s="17">
        <v>30</v>
      </c>
      <c r="Y3457" s="17"/>
      <c r="Z3457" s="17">
        <v>18</v>
      </c>
      <c r="AA3457" s="17"/>
      <c r="AB3457" s="17"/>
      <c r="AC3457" s="17">
        <v>58</v>
      </c>
      <c r="AD3457" s="17">
        <v>0.31034482758620691</v>
      </c>
      <c r="AE3457" s="17">
        <v>0.33333333333333331</v>
      </c>
      <c r="AF3457" s="17">
        <v>26</v>
      </c>
      <c r="AG3457" s="17"/>
      <c r="AL3457">
        <v>8.8888888888888892E-2</v>
      </c>
      <c r="AN3457">
        <v>0.34482758620689657</v>
      </c>
      <c r="AP3457">
        <v>0.21010101010101009</v>
      </c>
      <c r="AQ3457" s="9"/>
      <c r="AR3457" s="9"/>
      <c r="AS3457" s="17">
        <f t="shared" si="3069"/>
        <v>35</v>
      </c>
      <c r="AT3457" s="17">
        <f t="shared" si="3070"/>
        <v>0</v>
      </c>
      <c r="AU3457" s="17">
        <f t="shared" si="3073"/>
        <v>0.32280701754385965</v>
      </c>
      <c r="AV3457" s="17">
        <f t="shared" si="3071"/>
        <v>0.25555555555555554</v>
      </c>
      <c r="AZ3457">
        <v>3.5</v>
      </c>
      <c r="BA3457" s="27">
        <v>0.58333333333333337</v>
      </c>
      <c r="BB3457" s="17">
        <v>19</v>
      </c>
      <c r="BC3457" s="17">
        <v>0</v>
      </c>
      <c r="BD3457" s="17">
        <v>0</v>
      </c>
      <c r="BF3457">
        <v>0</v>
      </c>
      <c r="BG3457">
        <v>2</v>
      </c>
      <c r="BQ3457">
        <v>1</v>
      </c>
      <c r="BR3457">
        <v>0.6</v>
      </c>
      <c r="BS3457">
        <v>0.55000000000000004</v>
      </c>
      <c r="CK3457" s="23">
        <v>1</v>
      </c>
      <c r="CL3457" s="23">
        <f t="shared" si="3059"/>
        <v>0</v>
      </c>
      <c r="CM3457" s="23" t="str">
        <f t="shared" si="3061"/>
        <v/>
      </c>
      <c r="CN3457" s="23" t="str">
        <f t="shared" si="3062"/>
        <v/>
      </c>
      <c r="CQ3457" s="4">
        <v>9</v>
      </c>
    </row>
    <row r="3458" spans="1:95" ht="11.25" customHeight="1">
      <c r="A3458" s="17">
        <v>32</v>
      </c>
      <c r="B3458" s="17">
        <v>3</v>
      </c>
      <c r="C3458" s="39">
        <v>9</v>
      </c>
      <c r="D3458" s="40">
        <v>0.37986111111111115</v>
      </c>
      <c r="E3458" s="17">
        <v>1</v>
      </c>
      <c r="F3458" s="9">
        <v>0</v>
      </c>
      <c r="G3458">
        <v>0</v>
      </c>
      <c r="H3458">
        <v>0</v>
      </c>
      <c r="I3458">
        <v>0</v>
      </c>
      <c r="J3458">
        <v>0</v>
      </c>
      <c r="K3458" s="5">
        <v>25</v>
      </c>
      <c r="L3458">
        <v>75</v>
      </c>
      <c r="M3458">
        <v>0</v>
      </c>
      <c r="N3458">
        <v>0</v>
      </c>
      <c r="O3458" s="17"/>
      <c r="P3458" s="17">
        <f t="shared" si="3060"/>
        <v>0</v>
      </c>
      <c r="Q3458" s="17">
        <v>0</v>
      </c>
      <c r="S3458" s="17">
        <v>0.2</v>
      </c>
      <c r="T3458" s="17">
        <v>75</v>
      </c>
      <c r="U3458" s="17">
        <v>35</v>
      </c>
      <c r="V3458" s="17">
        <v>30</v>
      </c>
      <c r="W3458" s="17">
        <v>30</v>
      </c>
      <c r="X3458" s="17">
        <v>30</v>
      </c>
      <c r="Y3458" s="17"/>
      <c r="Z3458" s="17">
        <v>15</v>
      </c>
      <c r="AA3458" s="17">
        <v>15</v>
      </c>
      <c r="AB3458" s="17"/>
      <c r="AC3458" s="17">
        <v>64</v>
      </c>
      <c r="AD3458" s="17">
        <v>0.234375</v>
      </c>
      <c r="AE3458" s="17"/>
      <c r="AF3458" s="17">
        <v>25</v>
      </c>
      <c r="AG3458" s="17"/>
      <c r="AL3458">
        <v>0</v>
      </c>
      <c r="AN3458">
        <v>0.13750000000000001</v>
      </c>
      <c r="AP3458">
        <v>7.7192982456140355E-2</v>
      </c>
      <c r="AQ3458" s="9"/>
      <c r="AR3458" s="9"/>
      <c r="AS3458" s="17">
        <f t="shared" si="3069"/>
        <v>9</v>
      </c>
      <c r="AT3458" s="17">
        <f t="shared" si="3070"/>
        <v>8.8888888888888892E-2</v>
      </c>
      <c r="AU3458" s="17">
        <f t="shared" si="3073"/>
        <v>0.34482758620689657</v>
      </c>
      <c r="AV3458" s="17">
        <f t="shared" si="3071"/>
        <v>0.21010101010101009</v>
      </c>
      <c r="AZ3458">
        <v>3.5</v>
      </c>
      <c r="BA3458" s="27">
        <v>0.58333333333333337</v>
      </c>
      <c r="BB3458" s="17">
        <v>19</v>
      </c>
      <c r="BC3458" s="17">
        <v>0</v>
      </c>
      <c r="BD3458" s="17">
        <v>0</v>
      </c>
      <c r="BF3458">
        <v>0</v>
      </c>
      <c r="BG3458">
        <v>2</v>
      </c>
      <c r="BQ3458">
        <v>1</v>
      </c>
      <c r="BR3458">
        <v>0.6</v>
      </c>
      <c r="BS3458">
        <v>0.55000000000000004</v>
      </c>
      <c r="CK3458" s="23" t="s">
        <v>2085</v>
      </c>
      <c r="CL3458" s="23">
        <f t="shared" ref="CL3458:CL3521" si="3075">+IF(F3458&gt;=0,F3458*B3458,"")</f>
        <v>0</v>
      </c>
      <c r="CM3458" s="23" t="str">
        <f t="shared" si="3061"/>
        <v/>
      </c>
      <c r="CN3458" s="23" t="str">
        <f t="shared" si="3062"/>
        <v/>
      </c>
      <c r="CQ3458" s="4">
        <v>6</v>
      </c>
    </row>
    <row r="3459" spans="1:95" ht="11.25" customHeight="1">
      <c r="A3459" s="17">
        <v>32</v>
      </c>
      <c r="B3459" s="17">
        <v>3</v>
      </c>
      <c r="C3459" s="39">
        <v>9</v>
      </c>
      <c r="D3459" s="40">
        <v>0.37986111111111115</v>
      </c>
      <c r="E3459" s="17">
        <v>2</v>
      </c>
      <c r="F3459" s="9">
        <v>0</v>
      </c>
      <c r="G3459">
        <v>0</v>
      </c>
      <c r="H3459">
        <v>0</v>
      </c>
      <c r="I3459">
        <v>0</v>
      </c>
      <c r="J3459">
        <v>0</v>
      </c>
      <c r="K3459" s="5">
        <v>25</v>
      </c>
      <c r="L3459">
        <v>50</v>
      </c>
      <c r="M3459">
        <v>4</v>
      </c>
      <c r="N3459">
        <v>4</v>
      </c>
      <c r="O3459" s="17"/>
      <c r="P3459" s="17">
        <f t="shared" ref="P3459:P3522" si="3076">+IF(M3459&lt;5,0,IF(M3459&gt;5,1,2))</f>
        <v>0</v>
      </c>
      <c r="Q3459" s="17">
        <v>19</v>
      </c>
      <c r="S3459" s="17">
        <v>0.21052631578947367</v>
      </c>
      <c r="T3459" s="17">
        <v>69</v>
      </c>
      <c r="U3459" s="17">
        <v>30</v>
      </c>
      <c r="V3459" s="17">
        <v>30</v>
      </c>
      <c r="W3459" s="17">
        <v>30</v>
      </c>
      <c r="X3459" s="17">
        <v>30</v>
      </c>
      <c r="Y3459" s="17"/>
      <c r="Z3459" s="17">
        <v>15</v>
      </c>
      <c r="AA3459" s="17">
        <v>30</v>
      </c>
      <c r="AB3459" s="17"/>
      <c r="AC3459" s="17">
        <v>58</v>
      </c>
      <c r="AD3459" s="17">
        <v>0.25862068965517243</v>
      </c>
      <c r="AE3459" s="17">
        <v>0.234375</v>
      </c>
      <c r="AF3459" s="17">
        <v>21</v>
      </c>
      <c r="AG3459" s="17"/>
      <c r="AL3459">
        <v>4.2105263157894736E-2</v>
      </c>
      <c r="AN3459">
        <v>0.28275862068965518</v>
      </c>
      <c r="AP3459">
        <v>0.19325842696629214</v>
      </c>
      <c r="AQ3459" s="9"/>
      <c r="AR3459" s="9"/>
      <c r="AS3459" s="17">
        <f t="shared" si="3069"/>
        <v>0</v>
      </c>
      <c r="AT3459" s="17">
        <f t="shared" si="3070"/>
        <v>0</v>
      </c>
      <c r="AU3459" s="17">
        <f t="shared" si="3073"/>
        <v>0.13750000000000001</v>
      </c>
      <c r="AV3459" s="17">
        <f t="shared" si="3071"/>
        <v>7.7192982456140355E-2</v>
      </c>
      <c r="AZ3459">
        <v>3.5</v>
      </c>
      <c r="BA3459" s="27">
        <v>0.58333333333333337</v>
      </c>
      <c r="BB3459" s="17">
        <v>19</v>
      </c>
      <c r="BC3459" s="17">
        <v>0</v>
      </c>
      <c r="BD3459" s="17">
        <v>0</v>
      </c>
      <c r="BF3459">
        <v>0</v>
      </c>
      <c r="BG3459">
        <v>2</v>
      </c>
      <c r="BQ3459">
        <v>1</v>
      </c>
      <c r="BR3459">
        <v>0.6</v>
      </c>
      <c r="BS3459">
        <v>0.55000000000000004</v>
      </c>
      <c r="CK3459" s="23">
        <v>0.703125</v>
      </c>
      <c r="CL3459" s="23">
        <f t="shared" si="3075"/>
        <v>0</v>
      </c>
      <c r="CM3459" s="23" t="str">
        <f t="shared" ref="CM3459:CM3522" si="3077">+IF(AQ3459&gt;0, AQ3459*B3459,"")</f>
        <v/>
      </c>
      <c r="CN3459" s="23" t="str">
        <f t="shared" ref="CN3459:CN3522" si="3078">+IF(AR3459&gt;0, AR3459*B3459,"")</f>
        <v/>
      </c>
      <c r="CQ3459" s="4">
        <v>8</v>
      </c>
    </row>
    <row r="3460" spans="1:95" ht="11.25" customHeight="1">
      <c r="A3460" s="17">
        <v>32</v>
      </c>
      <c r="B3460" s="17">
        <v>3</v>
      </c>
      <c r="C3460" s="39">
        <v>9</v>
      </c>
      <c r="D3460" s="40">
        <v>0.37986111111111115</v>
      </c>
      <c r="E3460" s="17">
        <v>3</v>
      </c>
      <c r="F3460" s="9">
        <v>0</v>
      </c>
      <c r="G3460">
        <v>0</v>
      </c>
      <c r="H3460">
        <v>0</v>
      </c>
      <c r="I3460">
        <v>0</v>
      </c>
      <c r="J3460">
        <v>0</v>
      </c>
      <c r="K3460" s="5">
        <v>25</v>
      </c>
      <c r="L3460">
        <v>44</v>
      </c>
      <c r="M3460">
        <v>5</v>
      </c>
      <c r="N3460">
        <v>9</v>
      </c>
      <c r="O3460" s="17"/>
      <c r="P3460" s="17">
        <f t="shared" si="3076"/>
        <v>2</v>
      </c>
      <c r="Q3460" s="17">
        <v>25</v>
      </c>
      <c r="S3460" s="17">
        <v>0.2</v>
      </c>
      <c r="T3460" s="17">
        <v>69</v>
      </c>
      <c r="U3460" s="17">
        <v>30</v>
      </c>
      <c r="V3460" s="17">
        <v>30</v>
      </c>
      <c r="W3460" s="17">
        <v>30</v>
      </c>
      <c r="X3460" s="17">
        <v>30</v>
      </c>
      <c r="Y3460" s="17"/>
      <c r="Z3460" s="17">
        <v>15</v>
      </c>
      <c r="AA3460" s="17">
        <v>45</v>
      </c>
      <c r="AB3460" s="17"/>
      <c r="AC3460" s="17">
        <v>60</v>
      </c>
      <c r="AD3460" s="17">
        <v>0.25</v>
      </c>
      <c r="AE3460" s="17">
        <v>0.25862068965517243</v>
      </c>
      <c r="AF3460" s="17">
        <v>20</v>
      </c>
      <c r="AG3460" s="17"/>
      <c r="AL3460">
        <v>0</v>
      </c>
      <c r="AN3460">
        <v>0.2</v>
      </c>
      <c r="AP3460">
        <v>0.14117647058823529</v>
      </c>
      <c r="AQ3460" s="9"/>
      <c r="AR3460" s="9"/>
      <c r="AS3460" s="17">
        <f t="shared" si="3069"/>
        <v>19</v>
      </c>
      <c r="AT3460" s="17">
        <f t="shared" si="3070"/>
        <v>4.2105263157894736E-2</v>
      </c>
      <c r="AU3460" s="17">
        <f t="shared" si="3073"/>
        <v>0.28275862068965518</v>
      </c>
      <c r="AV3460" s="17">
        <f t="shared" si="3071"/>
        <v>0.19325842696629214</v>
      </c>
      <c r="AZ3460">
        <v>3.5</v>
      </c>
      <c r="BA3460" s="27">
        <v>0.58333333333333337</v>
      </c>
      <c r="BB3460" s="17">
        <v>19</v>
      </c>
      <c r="BC3460" s="17">
        <v>0</v>
      </c>
      <c r="BD3460" s="17">
        <v>0</v>
      </c>
      <c r="BF3460">
        <v>0</v>
      </c>
      <c r="BG3460">
        <v>2</v>
      </c>
      <c r="BQ3460">
        <v>1</v>
      </c>
      <c r="BR3460">
        <v>0.6</v>
      </c>
      <c r="BS3460">
        <v>0.55000000000000004</v>
      </c>
      <c r="CK3460" s="23">
        <v>0.77586206896551735</v>
      </c>
      <c r="CL3460" s="23">
        <f t="shared" si="3075"/>
        <v>0</v>
      </c>
      <c r="CM3460" s="23" t="str">
        <f t="shared" si="3077"/>
        <v/>
      </c>
      <c r="CN3460" s="23" t="str">
        <f t="shared" si="3078"/>
        <v/>
      </c>
      <c r="CQ3460" s="4">
        <v>6</v>
      </c>
    </row>
    <row r="3461" spans="1:95" ht="11.25" customHeight="1">
      <c r="A3461" s="17">
        <v>32</v>
      </c>
      <c r="B3461" s="17">
        <v>3</v>
      </c>
      <c r="C3461" s="39">
        <v>9</v>
      </c>
      <c r="D3461" s="40">
        <v>0.37986111111111115</v>
      </c>
      <c r="E3461" s="17">
        <v>4</v>
      </c>
      <c r="F3461" s="9">
        <v>0</v>
      </c>
      <c r="G3461">
        <v>0</v>
      </c>
      <c r="H3461">
        <v>0</v>
      </c>
      <c r="I3461">
        <v>0</v>
      </c>
      <c r="J3461">
        <v>0</v>
      </c>
      <c r="K3461" s="5">
        <v>25</v>
      </c>
      <c r="L3461">
        <v>44</v>
      </c>
      <c r="M3461">
        <v>5</v>
      </c>
      <c r="N3461">
        <v>14</v>
      </c>
      <c r="O3461" s="17"/>
      <c r="P3461" s="17">
        <f t="shared" si="3076"/>
        <v>2</v>
      </c>
      <c r="Q3461" s="17">
        <v>24</v>
      </c>
      <c r="S3461" s="17">
        <v>0.20833333333333334</v>
      </c>
      <c r="T3461" s="17">
        <v>68</v>
      </c>
      <c r="U3461" s="17">
        <v>30</v>
      </c>
      <c r="V3461" s="17">
        <v>30</v>
      </c>
      <c r="W3461" s="17">
        <v>30</v>
      </c>
      <c r="X3461" s="17">
        <v>30</v>
      </c>
      <c r="Y3461" s="17"/>
      <c r="Z3461" s="17">
        <v>15</v>
      </c>
      <c r="AA3461" s="17">
        <v>60</v>
      </c>
      <c r="AB3461" s="17"/>
      <c r="AC3461" s="17">
        <v>60</v>
      </c>
      <c r="AD3461" s="17">
        <v>0.25</v>
      </c>
      <c r="AE3461" s="17">
        <v>0.25</v>
      </c>
      <c r="AF3461" s="17">
        <v>20</v>
      </c>
      <c r="AG3461" s="17"/>
      <c r="AL3461">
        <v>3.3333333333333333E-2</v>
      </c>
      <c r="AN3461">
        <v>0.2</v>
      </c>
      <c r="AP3461">
        <v>0.13023255813953488</v>
      </c>
      <c r="AQ3461" s="9"/>
      <c r="AR3461" s="9"/>
      <c r="AS3461" s="17">
        <f t="shared" si="3069"/>
        <v>25</v>
      </c>
      <c r="AT3461" s="17">
        <f t="shared" si="3070"/>
        <v>0</v>
      </c>
      <c r="AU3461" s="17">
        <f t="shared" si="3073"/>
        <v>0.2</v>
      </c>
      <c r="AV3461" s="17">
        <f t="shared" si="3071"/>
        <v>0.14117647058823529</v>
      </c>
      <c r="AZ3461">
        <v>3.5</v>
      </c>
      <c r="BA3461" s="27">
        <v>0.58333333333333337</v>
      </c>
      <c r="BB3461" s="17">
        <v>19</v>
      </c>
      <c r="BC3461" s="17">
        <v>0</v>
      </c>
      <c r="BD3461" s="17">
        <v>0</v>
      </c>
      <c r="BF3461">
        <v>0</v>
      </c>
      <c r="BG3461">
        <v>2</v>
      </c>
      <c r="BQ3461">
        <v>1</v>
      </c>
      <c r="BR3461">
        <v>0.6</v>
      </c>
      <c r="BS3461">
        <v>0.55000000000000004</v>
      </c>
      <c r="CK3461" s="23">
        <v>0.75</v>
      </c>
      <c r="CL3461" s="23">
        <f t="shared" si="3075"/>
        <v>0</v>
      </c>
      <c r="CM3461" s="23" t="str">
        <f t="shared" si="3077"/>
        <v/>
      </c>
      <c r="CN3461" s="23" t="str">
        <f t="shared" si="3078"/>
        <v/>
      </c>
      <c r="CQ3461" s="4">
        <v>8</v>
      </c>
    </row>
    <row r="3462" spans="1:95" ht="11.25" customHeight="1">
      <c r="A3462" s="17">
        <v>32</v>
      </c>
      <c r="B3462" s="17">
        <v>3</v>
      </c>
      <c r="C3462" s="39">
        <v>9</v>
      </c>
      <c r="D3462" s="40">
        <v>0.37986111111111115</v>
      </c>
      <c r="E3462" s="17">
        <v>5</v>
      </c>
      <c r="F3462" s="9">
        <v>0</v>
      </c>
      <c r="G3462">
        <v>0</v>
      </c>
      <c r="H3462">
        <v>0</v>
      </c>
      <c r="I3462">
        <v>0</v>
      </c>
      <c r="J3462">
        <v>0</v>
      </c>
      <c r="K3462" s="5">
        <v>25</v>
      </c>
      <c r="L3462">
        <v>43</v>
      </c>
      <c r="M3462">
        <v>5</v>
      </c>
      <c r="N3462">
        <v>19</v>
      </c>
      <c r="O3462" s="17"/>
      <c r="P3462" s="17">
        <f t="shared" si="3076"/>
        <v>2</v>
      </c>
      <c r="Q3462" s="17">
        <v>25</v>
      </c>
      <c r="S3462" s="17">
        <v>0.2</v>
      </c>
      <c r="T3462" s="17">
        <v>68</v>
      </c>
      <c r="U3462" s="17">
        <v>30</v>
      </c>
      <c r="V3462" s="17">
        <v>30</v>
      </c>
      <c r="W3462" s="17">
        <v>30</v>
      </c>
      <c r="X3462" s="17">
        <v>30</v>
      </c>
      <c r="Y3462" s="17"/>
      <c r="Z3462" s="17">
        <v>15</v>
      </c>
      <c r="AA3462" s="17">
        <v>75</v>
      </c>
      <c r="AB3462" s="17"/>
      <c r="AC3462" s="17">
        <v>65</v>
      </c>
      <c r="AD3462" s="17">
        <v>0.23076923076923078</v>
      </c>
      <c r="AE3462" s="17">
        <v>0.25</v>
      </c>
      <c r="AF3462" s="17">
        <v>20</v>
      </c>
      <c r="AG3462" s="17"/>
      <c r="AL3462">
        <v>0</v>
      </c>
      <c r="AN3462">
        <v>9.2307692307692313E-2</v>
      </c>
      <c r="AP3462">
        <v>6.6666666666666666E-2</v>
      </c>
      <c r="AQ3462" s="9"/>
      <c r="AR3462" s="9"/>
      <c r="AS3462" s="17">
        <f t="shared" si="3069"/>
        <v>24</v>
      </c>
      <c r="AT3462" s="17">
        <f t="shared" si="3070"/>
        <v>3.3333333333333333E-2</v>
      </c>
      <c r="AU3462" s="17">
        <f t="shared" si="3073"/>
        <v>0.2</v>
      </c>
      <c r="AV3462" s="17">
        <f t="shared" si="3071"/>
        <v>0.13023255813953488</v>
      </c>
      <c r="AZ3462">
        <v>3.5</v>
      </c>
      <c r="BA3462" s="27">
        <v>0.58333333333333337</v>
      </c>
      <c r="BB3462" s="17">
        <v>19</v>
      </c>
      <c r="BC3462" s="17">
        <v>0</v>
      </c>
      <c r="BD3462" s="17">
        <v>0</v>
      </c>
      <c r="BF3462">
        <v>0</v>
      </c>
      <c r="BG3462">
        <v>2</v>
      </c>
      <c r="BQ3462">
        <v>1</v>
      </c>
      <c r="BR3462">
        <v>0.6</v>
      </c>
      <c r="BS3462">
        <v>0.55000000000000004</v>
      </c>
      <c r="CK3462" s="23">
        <v>0.75</v>
      </c>
      <c r="CL3462" s="23">
        <f t="shared" si="3075"/>
        <v>0</v>
      </c>
      <c r="CM3462" s="23" t="str">
        <f t="shared" si="3077"/>
        <v/>
      </c>
      <c r="CN3462" s="23" t="str">
        <f t="shared" si="3078"/>
        <v/>
      </c>
      <c r="CQ3462" s="4">
        <v>6</v>
      </c>
    </row>
    <row r="3463" spans="1:95" ht="11.25" customHeight="1">
      <c r="A3463" s="17">
        <v>32</v>
      </c>
      <c r="B3463" s="17">
        <v>3</v>
      </c>
      <c r="C3463" s="39">
        <v>9</v>
      </c>
      <c r="D3463" s="40">
        <v>0.37986111111111115</v>
      </c>
      <c r="E3463" s="17">
        <v>6</v>
      </c>
      <c r="F3463" s="9">
        <v>0</v>
      </c>
      <c r="G3463">
        <v>0</v>
      </c>
      <c r="H3463">
        <v>0</v>
      </c>
      <c r="I3463">
        <v>0</v>
      </c>
      <c r="J3463">
        <v>0</v>
      </c>
      <c r="K3463" s="5">
        <v>25</v>
      </c>
      <c r="L3463">
        <v>43</v>
      </c>
      <c r="M3463">
        <v>5</v>
      </c>
      <c r="N3463">
        <v>24</v>
      </c>
      <c r="O3463" s="17"/>
      <c r="P3463" s="17">
        <f t="shared" si="3076"/>
        <v>2</v>
      </c>
      <c r="Q3463" s="17">
        <v>23</v>
      </c>
      <c r="S3463" s="17">
        <v>0.21739130434782608</v>
      </c>
      <c r="T3463" s="17">
        <v>66</v>
      </c>
      <c r="U3463" s="17">
        <v>30</v>
      </c>
      <c r="V3463" s="17">
        <v>30</v>
      </c>
      <c r="W3463" s="17">
        <v>30</v>
      </c>
      <c r="X3463" s="17">
        <v>30</v>
      </c>
      <c r="Y3463" s="17"/>
      <c r="Z3463" s="17">
        <v>10</v>
      </c>
      <c r="AA3463" s="17">
        <v>85</v>
      </c>
      <c r="AB3463" s="17"/>
      <c r="AC3463" s="17">
        <v>60</v>
      </c>
      <c r="AD3463" s="17">
        <v>0.16666666666666666</v>
      </c>
      <c r="AE3463" s="17">
        <v>0.23076923076923078</v>
      </c>
      <c r="AF3463" s="17">
        <v>15</v>
      </c>
      <c r="AG3463" s="17"/>
      <c r="AL3463">
        <v>5.2173913043478265E-2</v>
      </c>
      <c r="AN3463">
        <v>0.1</v>
      </c>
      <c r="AP3463">
        <v>7.8160919540229898E-2</v>
      </c>
      <c r="AQ3463" s="9"/>
      <c r="AR3463" s="9"/>
      <c r="AS3463" s="17">
        <f t="shared" si="3069"/>
        <v>25</v>
      </c>
      <c r="AT3463" s="17">
        <f t="shared" si="3070"/>
        <v>0</v>
      </c>
      <c r="AU3463" s="17">
        <f t="shared" si="3073"/>
        <v>9.2307692307692313E-2</v>
      </c>
      <c r="AV3463" s="17">
        <f t="shared" si="3071"/>
        <v>6.6666666666666666E-2</v>
      </c>
      <c r="AZ3463">
        <v>3.5</v>
      </c>
      <c r="BA3463" s="27">
        <v>0.58333333333333337</v>
      </c>
      <c r="BB3463" s="17">
        <v>19</v>
      </c>
      <c r="BC3463" s="17">
        <v>0</v>
      </c>
      <c r="BD3463" s="17">
        <v>0</v>
      </c>
      <c r="BF3463">
        <v>0</v>
      </c>
      <c r="BG3463">
        <v>2</v>
      </c>
      <c r="BQ3463">
        <v>1</v>
      </c>
      <c r="BR3463">
        <v>0.6</v>
      </c>
      <c r="BS3463">
        <v>0.55000000000000004</v>
      </c>
      <c r="CK3463" s="23">
        <v>0.69230769230769229</v>
      </c>
      <c r="CL3463" s="23">
        <f t="shared" si="3075"/>
        <v>0</v>
      </c>
      <c r="CM3463" s="23" t="str">
        <f t="shared" si="3077"/>
        <v/>
      </c>
      <c r="CN3463" s="23" t="str">
        <f t="shared" si="3078"/>
        <v/>
      </c>
      <c r="CQ3463" s="4">
        <v>7</v>
      </c>
    </row>
    <row r="3464" spans="1:95" ht="11.25" customHeight="1">
      <c r="A3464" s="17">
        <v>32</v>
      </c>
      <c r="B3464" s="17">
        <v>3</v>
      </c>
      <c r="C3464" s="39">
        <v>9</v>
      </c>
      <c r="D3464" s="40">
        <v>0.37986111111111115</v>
      </c>
      <c r="E3464" s="17">
        <v>7</v>
      </c>
      <c r="F3464" s="9">
        <v>0</v>
      </c>
      <c r="G3464">
        <v>0</v>
      </c>
      <c r="H3464">
        <v>0</v>
      </c>
      <c r="I3464">
        <v>0</v>
      </c>
      <c r="J3464">
        <v>0</v>
      </c>
      <c r="K3464" s="5">
        <v>25</v>
      </c>
      <c r="L3464">
        <v>41</v>
      </c>
      <c r="M3464">
        <v>6</v>
      </c>
      <c r="N3464">
        <v>30</v>
      </c>
      <c r="O3464" s="17"/>
      <c r="P3464" s="17">
        <f t="shared" si="3076"/>
        <v>1</v>
      </c>
      <c r="Q3464" s="17">
        <v>24</v>
      </c>
      <c r="S3464" s="17">
        <v>0.25</v>
      </c>
      <c r="T3464" s="17">
        <v>65</v>
      </c>
      <c r="U3464" s="17">
        <v>25</v>
      </c>
      <c r="V3464" s="17">
        <v>30</v>
      </c>
      <c r="W3464" s="17">
        <v>30</v>
      </c>
      <c r="X3464" s="17">
        <v>25</v>
      </c>
      <c r="Y3464" s="17"/>
      <c r="Z3464" s="17">
        <v>15</v>
      </c>
      <c r="AA3464" s="17">
        <v>100</v>
      </c>
      <c r="AB3464" s="17"/>
      <c r="AC3464" s="17">
        <v>52</v>
      </c>
      <c r="AD3464" s="17">
        <v>0.28846153846153844</v>
      </c>
      <c r="AE3464" s="17">
        <v>0.16666666666666666</v>
      </c>
      <c r="AF3464" s="17">
        <v>19</v>
      </c>
      <c r="AG3464" s="17"/>
      <c r="AL3464">
        <v>0.1</v>
      </c>
      <c r="AN3464">
        <v>0.36153846153846153</v>
      </c>
      <c r="AP3464">
        <v>0.22051282051282051</v>
      </c>
      <c r="AQ3464" s="9"/>
      <c r="AR3464" s="9"/>
      <c r="AS3464" s="17">
        <f t="shared" si="3069"/>
        <v>23</v>
      </c>
      <c r="AT3464" s="17">
        <f t="shared" si="3070"/>
        <v>5.2173913043478265E-2</v>
      </c>
      <c r="AU3464" s="17">
        <f t="shared" si="3073"/>
        <v>0.1</v>
      </c>
      <c r="AV3464" s="17">
        <f t="shared" si="3071"/>
        <v>7.8160919540229898E-2</v>
      </c>
      <c r="AZ3464">
        <v>3.5</v>
      </c>
      <c r="BA3464" s="27">
        <v>0.58333333333333337</v>
      </c>
      <c r="BB3464" s="17">
        <v>19</v>
      </c>
      <c r="BC3464" s="17">
        <v>0</v>
      </c>
      <c r="BD3464" s="17">
        <v>0</v>
      </c>
      <c r="BF3464">
        <v>0</v>
      </c>
      <c r="BG3464">
        <v>2</v>
      </c>
      <c r="BQ3464">
        <v>1</v>
      </c>
      <c r="BR3464">
        <v>0.6</v>
      </c>
      <c r="BS3464">
        <v>0.55000000000000004</v>
      </c>
      <c r="CK3464" s="23">
        <v>0.5</v>
      </c>
      <c r="CL3464" s="23">
        <f t="shared" si="3075"/>
        <v>0</v>
      </c>
      <c r="CM3464" s="23" t="str">
        <f t="shared" si="3077"/>
        <v/>
      </c>
      <c r="CN3464" s="23" t="str">
        <f t="shared" si="3078"/>
        <v/>
      </c>
      <c r="CQ3464" s="4">
        <v>3</v>
      </c>
    </row>
    <row r="3465" spans="1:95" ht="11.25" customHeight="1">
      <c r="A3465" s="17">
        <v>32</v>
      </c>
      <c r="B3465" s="17">
        <v>3</v>
      </c>
      <c r="C3465" s="39">
        <v>9</v>
      </c>
      <c r="D3465" s="40">
        <v>0.37986111111111115</v>
      </c>
      <c r="E3465" s="17">
        <v>8</v>
      </c>
      <c r="F3465" s="9">
        <v>0</v>
      </c>
      <c r="G3465">
        <v>0</v>
      </c>
      <c r="H3465">
        <v>0</v>
      </c>
      <c r="I3465">
        <v>0</v>
      </c>
      <c r="J3465">
        <v>0</v>
      </c>
      <c r="K3465" s="5">
        <v>25</v>
      </c>
      <c r="L3465">
        <v>40</v>
      </c>
      <c r="M3465">
        <v>6</v>
      </c>
      <c r="N3465">
        <v>36</v>
      </c>
      <c r="O3465" s="17"/>
      <c r="P3465" s="17">
        <f t="shared" si="3076"/>
        <v>1</v>
      </c>
      <c r="Q3465" s="17">
        <v>27</v>
      </c>
      <c r="S3465" s="17">
        <v>0.22222222222222221</v>
      </c>
      <c r="T3465" s="17">
        <v>67</v>
      </c>
      <c r="U3465" s="17">
        <v>30</v>
      </c>
      <c r="V3465" s="17">
        <v>30</v>
      </c>
      <c r="W3465" s="17">
        <v>30</v>
      </c>
      <c r="X3465" s="17">
        <v>30</v>
      </c>
      <c r="Y3465" s="17"/>
      <c r="Z3465" s="17">
        <v>15</v>
      </c>
      <c r="AA3465" s="17">
        <v>115</v>
      </c>
      <c r="AB3465" s="17"/>
      <c r="AC3465" s="17">
        <v>64</v>
      </c>
      <c r="AD3465" s="17">
        <v>0.234375</v>
      </c>
      <c r="AE3465" s="17">
        <v>0.28846153846153844</v>
      </c>
      <c r="AF3465" s="17">
        <v>19</v>
      </c>
      <c r="AG3465" s="17"/>
      <c r="AL3465">
        <v>4.4444444444444446E-2</v>
      </c>
      <c r="AN3465">
        <v>0.13750000000000001</v>
      </c>
      <c r="AP3465">
        <v>0.10574712643678162</v>
      </c>
      <c r="AQ3465" s="9"/>
      <c r="AR3465" s="9"/>
      <c r="AS3465" s="17">
        <f t="shared" si="3069"/>
        <v>24</v>
      </c>
      <c r="AT3465" s="17">
        <f t="shared" si="3070"/>
        <v>0.1</v>
      </c>
      <c r="AU3465" s="17">
        <f t="shared" si="3073"/>
        <v>0.36153846153846153</v>
      </c>
      <c r="AV3465" s="17">
        <f t="shared" si="3071"/>
        <v>0.22051282051282051</v>
      </c>
      <c r="AZ3465">
        <v>3.5</v>
      </c>
      <c r="BA3465" s="27">
        <v>0.58333333333333337</v>
      </c>
      <c r="BB3465" s="17">
        <v>19</v>
      </c>
      <c r="BC3465" s="17">
        <v>0</v>
      </c>
      <c r="BD3465" s="17">
        <v>0</v>
      </c>
      <c r="BF3465">
        <v>0</v>
      </c>
      <c r="BG3465">
        <v>2</v>
      </c>
      <c r="BQ3465">
        <v>1</v>
      </c>
      <c r="BR3465">
        <v>0.6</v>
      </c>
      <c r="BS3465">
        <v>0.55000000000000004</v>
      </c>
      <c r="CK3465" s="23">
        <v>0.86538461538461531</v>
      </c>
      <c r="CL3465" s="23">
        <f t="shared" si="3075"/>
        <v>0</v>
      </c>
      <c r="CM3465" s="23" t="str">
        <f t="shared" si="3077"/>
        <v/>
      </c>
      <c r="CN3465" s="23" t="str">
        <f t="shared" si="3078"/>
        <v/>
      </c>
      <c r="CQ3465" s="4">
        <v>7</v>
      </c>
    </row>
    <row r="3466" spans="1:95" ht="11.25" customHeight="1">
      <c r="A3466" s="17">
        <v>32</v>
      </c>
      <c r="B3466" s="17">
        <v>3</v>
      </c>
      <c r="C3466" s="39">
        <v>9</v>
      </c>
      <c r="D3466" s="40">
        <v>0.37986111111111115</v>
      </c>
      <c r="E3466" s="17">
        <v>9</v>
      </c>
      <c r="F3466" s="9">
        <v>0</v>
      </c>
      <c r="G3466">
        <v>0</v>
      </c>
      <c r="H3466">
        <v>0</v>
      </c>
      <c r="I3466">
        <v>0</v>
      </c>
      <c r="J3466">
        <v>0</v>
      </c>
      <c r="K3466" s="5">
        <v>25</v>
      </c>
      <c r="L3466">
        <v>42</v>
      </c>
      <c r="M3466">
        <v>5</v>
      </c>
      <c r="N3466">
        <v>41</v>
      </c>
      <c r="O3466" s="17"/>
      <c r="P3466" s="17">
        <f t="shared" si="3076"/>
        <v>2</v>
      </c>
      <c r="Q3466" s="17">
        <v>25</v>
      </c>
      <c r="S3466" s="17">
        <v>0.2</v>
      </c>
      <c r="T3466" s="17">
        <v>67</v>
      </c>
      <c r="U3466" s="17">
        <v>30</v>
      </c>
      <c r="V3466" s="17">
        <v>30</v>
      </c>
      <c r="W3466" s="17">
        <v>30</v>
      </c>
      <c r="X3466" s="17">
        <v>30</v>
      </c>
      <c r="Y3466" s="17"/>
      <c r="Z3466" s="17">
        <v>15</v>
      </c>
      <c r="AA3466" s="17">
        <v>130</v>
      </c>
      <c r="AB3466" s="17"/>
      <c r="AC3466" s="17">
        <v>60</v>
      </c>
      <c r="AD3466" s="17">
        <v>0.25</v>
      </c>
      <c r="AE3466" s="17">
        <v>0.234375</v>
      </c>
      <c r="AF3466" s="17">
        <v>20</v>
      </c>
      <c r="AG3466" s="17"/>
      <c r="AL3466">
        <v>0</v>
      </c>
      <c r="AN3466">
        <v>0.1</v>
      </c>
      <c r="AP3466">
        <v>7.0588235294117646E-2</v>
      </c>
      <c r="AQ3466" s="9"/>
      <c r="AR3466" s="9"/>
      <c r="AS3466" s="17">
        <f t="shared" si="3069"/>
        <v>27</v>
      </c>
      <c r="AT3466" s="17">
        <f t="shared" si="3070"/>
        <v>4.4444444444444446E-2</v>
      </c>
      <c r="AU3466" s="17">
        <f t="shared" si="3073"/>
        <v>0.13750000000000001</v>
      </c>
      <c r="AV3466" s="17">
        <f t="shared" si="3071"/>
        <v>0.10574712643678162</v>
      </c>
      <c r="AZ3466">
        <v>3.5</v>
      </c>
      <c r="BA3466" s="27">
        <v>0.58333333333333337</v>
      </c>
      <c r="BB3466" s="17">
        <v>19</v>
      </c>
      <c r="BC3466" s="17">
        <v>0</v>
      </c>
      <c r="BD3466" s="17">
        <v>0</v>
      </c>
      <c r="BF3466">
        <v>0</v>
      </c>
      <c r="BG3466">
        <v>2</v>
      </c>
      <c r="BQ3466">
        <v>1</v>
      </c>
      <c r="BR3466">
        <v>0.6</v>
      </c>
      <c r="BS3466">
        <v>0.55000000000000004</v>
      </c>
      <c r="CK3466" s="23">
        <v>0.703125</v>
      </c>
      <c r="CL3466" s="23">
        <f t="shared" si="3075"/>
        <v>0</v>
      </c>
      <c r="CM3466" s="23" t="str">
        <f t="shared" si="3077"/>
        <v/>
      </c>
      <c r="CN3466" s="23" t="str">
        <f t="shared" si="3078"/>
        <v/>
      </c>
      <c r="CQ3466" s="4">
        <v>1</v>
      </c>
    </row>
    <row r="3467" spans="1:95" ht="11.25" customHeight="1">
      <c r="A3467" s="17">
        <v>32</v>
      </c>
      <c r="B3467" s="17">
        <v>3</v>
      </c>
      <c r="C3467" s="39">
        <v>9</v>
      </c>
      <c r="D3467" s="40">
        <v>0.37986111111111115</v>
      </c>
      <c r="E3467" s="17">
        <v>10</v>
      </c>
      <c r="F3467" s="9">
        <v>0</v>
      </c>
      <c r="G3467">
        <v>0</v>
      </c>
      <c r="H3467">
        <v>0</v>
      </c>
      <c r="I3467">
        <v>0</v>
      </c>
      <c r="J3467">
        <v>0</v>
      </c>
      <c r="K3467" s="5">
        <v>25</v>
      </c>
      <c r="L3467">
        <v>42</v>
      </c>
      <c r="M3467">
        <v>7</v>
      </c>
      <c r="N3467">
        <v>48</v>
      </c>
      <c r="O3467" s="17"/>
      <c r="P3467" s="17">
        <f t="shared" si="3076"/>
        <v>1</v>
      </c>
      <c r="Q3467" s="17">
        <v>25</v>
      </c>
      <c r="S3467" s="17">
        <v>0.28000000000000003</v>
      </c>
      <c r="T3467" s="17">
        <v>67</v>
      </c>
      <c r="U3467" s="17">
        <v>30</v>
      </c>
      <c r="V3467" s="17">
        <v>30</v>
      </c>
      <c r="W3467" s="17">
        <v>30</v>
      </c>
      <c r="X3467" s="17">
        <v>30</v>
      </c>
      <c r="Y3467" s="17"/>
      <c r="Z3467" s="17">
        <v>15</v>
      </c>
      <c r="AA3467" s="17">
        <v>145</v>
      </c>
      <c r="AB3467" s="17"/>
      <c r="AC3467" s="17">
        <v>65</v>
      </c>
      <c r="AD3467" s="17">
        <v>0.23076923076923078</v>
      </c>
      <c r="AE3467" s="17">
        <v>0.25</v>
      </c>
      <c r="AF3467" s="17">
        <v>18</v>
      </c>
      <c r="AG3467" s="17">
        <v>197</v>
      </c>
      <c r="AL3467">
        <v>0.128</v>
      </c>
      <c r="AN3467">
        <v>9.2307692307692313E-2</v>
      </c>
      <c r="AP3467">
        <v>5.7777777777777775E-2</v>
      </c>
      <c r="AQ3467" s="9"/>
      <c r="AR3467" s="9"/>
      <c r="AS3467" s="17">
        <f t="shared" si="3069"/>
        <v>25</v>
      </c>
      <c r="AT3467" s="17">
        <f t="shared" si="3070"/>
        <v>0</v>
      </c>
      <c r="AU3467" s="17">
        <f t="shared" si="3073"/>
        <v>0.1</v>
      </c>
      <c r="AV3467" s="17">
        <f t="shared" si="3071"/>
        <v>7.0588235294117646E-2</v>
      </c>
      <c r="AZ3467">
        <v>3.5</v>
      </c>
      <c r="BA3467" s="27">
        <v>0.58333333333333337</v>
      </c>
      <c r="BB3467" s="17">
        <v>19</v>
      </c>
      <c r="BC3467" s="17">
        <v>0</v>
      </c>
      <c r="BD3467" s="17">
        <v>0</v>
      </c>
      <c r="BF3467">
        <v>0</v>
      </c>
      <c r="BG3467">
        <v>2</v>
      </c>
      <c r="BQ3467">
        <v>1</v>
      </c>
      <c r="BR3467">
        <v>0.6</v>
      </c>
      <c r="BS3467">
        <v>0.55000000000000004</v>
      </c>
      <c r="BW3467" s="9">
        <f>SUM(AF3458:AF3467)</f>
        <v>197</v>
      </c>
      <c r="CK3467" s="23">
        <v>0.75</v>
      </c>
      <c r="CL3467" s="23">
        <f t="shared" si="3075"/>
        <v>0</v>
      </c>
      <c r="CM3467" s="23" t="str">
        <f t="shared" si="3077"/>
        <v/>
      </c>
      <c r="CN3467" s="23" t="str">
        <f t="shared" si="3078"/>
        <v/>
      </c>
      <c r="CQ3467" s="4">
        <v>6</v>
      </c>
    </row>
    <row r="3468" spans="1:95" ht="11.25" customHeight="1">
      <c r="A3468" s="17">
        <v>32</v>
      </c>
      <c r="B3468" s="17">
        <v>3</v>
      </c>
      <c r="C3468" s="39">
        <v>9</v>
      </c>
      <c r="D3468" s="40">
        <v>0.37986111111111115</v>
      </c>
      <c r="E3468" s="17">
        <v>11</v>
      </c>
      <c r="F3468" s="9">
        <v>0</v>
      </c>
      <c r="G3468">
        <v>0</v>
      </c>
      <c r="H3468">
        <v>1</v>
      </c>
      <c r="I3468">
        <v>0</v>
      </c>
      <c r="J3468">
        <v>0</v>
      </c>
      <c r="L3468">
        <v>75</v>
      </c>
      <c r="M3468">
        <v>0</v>
      </c>
      <c r="N3468">
        <v>48</v>
      </c>
      <c r="O3468" s="17"/>
      <c r="P3468" s="17">
        <f t="shared" si="3076"/>
        <v>0</v>
      </c>
      <c r="Q3468" s="17">
        <v>0</v>
      </c>
      <c r="S3468" s="17">
        <v>0.2</v>
      </c>
      <c r="T3468" s="17">
        <v>75</v>
      </c>
      <c r="U3468" s="17">
        <v>35</v>
      </c>
      <c r="V3468" s="17">
        <v>30</v>
      </c>
      <c r="W3468" s="17">
        <v>30</v>
      </c>
      <c r="X3468" s="17">
        <v>30</v>
      </c>
      <c r="Y3468" s="17"/>
      <c r="Z3468" s="17">
        <v>15</v>
      </c>
      <c r="AA3468" s="17">
        <v>160</v>
      </c>
      <c r="AB3468" s="17"/>
      <c r="AC3468" s="17">
        <v>65</v>
      </c>
      <c r="AD3468" s="17">
        <v>0.23076923076923078</v>
      </c>
      <c r="AE3468" s="17"/>
      <c r="AF3468" s="17">
        <v>25</v>
      </c>
      <c r="AG3468" s="17"/>
      <c r="AL3468">
        <v>0</v>
      </c>
      <c r="AN3468">
        <v>9.2307692307692313E-2</v>
      </c>
      <c r="AP3468">
        <v>5.2173913043478258E-2</v>
      </c>
      <c r="AQ3468" s="9">
        <f>+AVERAGE(AL3458:AL3467)</f>
        <v>4.0005695397915077E-2</v>
      </c>
      <c r="AR3468" s="9">
        <f>+AVERAGE(AN3458:AN3467)</f>
        <v>0.17039124668435016</v>
      </c>
      <c r="AS3468" s="17">
        <f t="shared" si="3069"/>
        <v>25</v>
      </c>
      <c r="AT3468" s="17">
        <f t="shared" si="3070"/>
        <v>0.128</v>
      </c>
      <c r="AU3468" s="17">
        <f t="shared" si="3073"/>
        <v>9.2307692307692313E-2</v>
      </c>
      <c r="AV3468" s="17">
        <f t="shared" si="3071"/>
        <v>5.7777777777777775E-2</v>
      </c>
      <c r="AZ3468">
        <v>3.5</v>
      </c>
      <c r="BA3468" s="27">
        <v>0.58333333333333337</v>
      </c>
      <c r="BB3468" s="17">
        <v>19</v>
      </c>
      <c r="BC3468" s="17">
        <v>0</v>
      </c>
      <c r="BD3468" s="17">
        <v>0</v>
      </c>
      <c r="BF3468">
        <v>0</v>
      </c>
      <c r="BG3468">
        <v>2</v>
      </c>
      <c r="BQ3468">
        <v>1</v>
      </c>
      <c r="BR3468">
        <v>0.6</v>
      </c>
      <c r="BS3468">
        <v>0.55000000000000004</v>
      </c>
      <c r="CK3468" s="23" t="s">
        <v>2085</v>
      </c>
      <c r="CL3468" s="23">
        <f t="shared" si="3075"/>
        <v>0</v>
      </c>
      <c r="CM3468" s="23">
        <f t="shared" si="3077"/>
        <v>0.12001708619374524</v>
      </c>
      <c r="CN3468" s="23">
        <f t="shared" si="3078"/>
        <v>0.5111737400530505</v>
      </c>
      <c r="CQ3468" s="4">
        <v>6</v>
      </c>
    </row>
    <row r="3469" spans="1:95" ht="11.25" customHeight="1">
      <c r="A3469" s="17">
        <v>32</v>
      </c>
      <c r="B3469" s="17">
        <v>3</v>
      </c>
      <c r="C3469" s="39">
        <v>9</v>
      </c>
      <c r="D3469" s="40">
        <v>0.37986111111111115</v>
      </c>
      <c r="E3469" s="17">
        <v>12</v>
      </c>
      <c r="F3469" s="9">
        <v>0</v>
      </c>
      <c r="G3469">
        <v>0</v>
      </c>
      <c r="H3469">
        <v>1</v>
      </c>
      <c r="I3469">
        <v>0</v>
      </c>
      <c r="J3469">
        <v>0</v>
      </c>
      <c r="K3469" s="5">
        <v>10</v>
      </c>
      <c r="L3469">
        <v>65</v>
      </c>
      <c r="M3469">
        <v>2</v>
      </c>
      <c r="N3469">
        <v>50</v>
      </c>
      <c r="O3469" s="17"/>
      <c r="P3469" s="17">
        <f t="shared" si="3076"/>
        <v>0</v>
      </c>
      <c r="Q3469" s="17">
        <v>2</v>
      </c>
      <c r="S3469" s="17">
        <v>1</v>
      </c>
      <c r="T3469" s="17">
        <v>67</v>
      </c>
      <c r="U3469" s="17">
        <v>30</v>
      </c>
      <c r="V3469" s="17">
        <v>30</v>
      </c>
      <c r="W3469" s="17">
        <v>30</v>
      </c>
      <c r="X3469" s="17">
        <v>30</v>
      </c>
      <c r="Y3469" s="17"/>
      <c r="Z3469" s="17">
        <v>10</v>
      </c>
      <c r="AA3469" s="17">
        <v>170</v>
      </c>
      <c r="AB3469" s="17"/>
      <c r="AC3469" s="17">
        <v>65</v>
      </c>
      <c r="AD3469" s="17">
        <v>0.15384615384615385</v>
      </c>
      <c r="AE3469" s="17">
        <v>0.23076923076923078</v>
      </c>
      <c r="AF3469" s="17">
        <v>18</v>
      </c>
      <c r="AG3469" s="17"/>
      <c r="AL3469">
        <v>0.8</v>
      </c>
      <c r="AN3469">
        <v>9.2307692307692313E-2</v>
      </c>
      <c r="AP3469">
        <v>6.7256637168141592E-2</v>
      </c>
      <c r="AQ3469" s="9">
        <f>+AVERAGE(AL3458:AL3467)</f>
        <v>4.0005695397915077E-2</v>
      </c>
      <c r="AR3469" s="9">
        <f>+AVERAGE(AN3458:AN3467)</f>
        <v>0.17039124668435016</v>
      </c>
      <c r="AS3469" s="17">
        <f t="shared" si="3069"/>
        <v>0</v>
      </c>
      <c r="AT3469" s="17">
        <f t="shared" si="3070"/>
        <v>0</v>
      </c>
      <c r="AU3469" s="17">
        <f t="shared" si="3073"/>
        <v>9.2307692307692313E-2</v>
      </c>
      <c r="AV3469" s="17">
        <f t="shared" si="3071"/>
        <v>5.2173913043478258E-2</v>
      </c>
      <c r="AZ3469">
        <v>3.5</v>
      </c>
      <c r="BA3469" s="27">
        <v>0.58333333333333337</v>
      </c>
      <c r="BB3469" s="17">
        <v>19</v>
      </c>
      <c r="BC3469" s="17">
        <v>0</v>
      </c>
      <c r="BD3469" s="17">
        <v>0</v>
      </c>
      <c r="BF3469">
        <v>0</v>
      </c>
      <c r="BG3469">
        <v>2</v>
      </c>
      <c r="BQ3469">
        <v>1</v>
      </c>
      <c r="BR3469">
        <v>0.6</v>
      </c>
      <c r="BS3469">
        <v>0.55000000000000004</v>
      </c>
      <c r="CK3469" s="23">
        <v>0.69230769230769229</v>
      </c>
      <c r="CL3469" s="23">
        <f t="shared" si="3075"/>
        <v>0</v>
      </c>
      <c r="CM3469" s="23">
        <f t="shared" si="3077"/>
        <v>0.12001708619374524</v>
      </c>
      <c r="CN3469" s="23">
        <f t="shared" si="3078"/>
        <v>0.5111737400530505</v>
      </c>
      <c r="CQ3469" s="4">
        <v>5</v>
      </c>
    </row>
    <row r="3470" spans="1:95" ht="11.25" customHeight="1">
      <c r="A3470" s="17">
        <v>32</v>
      </c>
      <c r="B3470" s="17">
        <v>3</v>
      </c>
      <c r="C3470" s="39">
        <v>9</v>
      </c>
      <c r="D3470" s="40">
        <v>0.37986111111111115</v>
      </c>
      <c r="E3470" s="17">
        <v>13</v>
      </c>
      <c r="F3470" s="9">
        <v>0</v>
      </c>
      <c r="G3470">
        <v>0</v>
      </c>
      <c r="H3470">
        <v>1</v>
      </c>
      <c r="I3470">
        <v>0</v>
      </c>
      <c r="J3470">
        <v>0</v>
      </c>
      <c r="K3470" s="5">
        <v>10</v>
      </c>
      <c r="L3470">
        <v>57</v>
      </c>
      <c r="M3470">
        <v>2</v>
      </c>
      <c r="N3470">
        <v>52</v>
      </c>
      <c r="O3470" s="17"/>
      <c r="P3470" s="17">
        <f t="shared" si="3076"/>
        <v>0</v>
      </c>
      <c r="Q3470" s="17">
        <v>10</v>
      </c>
      <c r="S3470" s="17">
        <v>0.2</v>
      </c>
      <c r="T3470" s="17">
        <v>67</v>
      </c>
      <c r="U3470" s="17">
        <v>30</v>
      </c>
      <c r="V3470" s="17">
        <v>30</v>
      </c>
      <c r="W3470" s="17">
        <v>30</v>
      </c>
      <c r="X3470" s="17">
        <v>30</v>
      </c>
      <c r="Y3470" s="17"/>
      <c r="Z3470" s="17">
        <v>10</v>
      </c>
      <c r="AA3470" s="17">
        <v>180</v>
      </c>
      <c r="AB3470" s="17"/>
      <c r="AC3470" s="17">
        <v>63</v>
      </c>
      <c r="AD3470" s="17">
        <v>0.15873015873015872</v>
      </c>
      <c r="AE3470" s="17">
        <v>0.15384615384615385</v>
      </c>
      <c r="AF3470" s="17">
        <v>18</v>
      </c>
      <c r="AG3470" s="17"/>
      <c r="AL3470">
        <v>0</v>
      </c>
      <c r="AN3470">
        <v>0.13333333333333333</v>
      </c>
      <c r="AP3470">
        <v>8.155339805825243E-2</v>
      </c>
      <c r="AQ3470" s="9">
        <f>+AVERAGE(AL3458:AL3467)</f>
        <v>4.0005695397915077E-2</v>
      </c>
      <c r="AR3470" s="9">
        <f>+AVERAGE(AN3458:AN3467)</f>
        <v>0.17039124668435016</v>
      </c>
      <c r="AS3470" s="17">
        <f t="shared" si="3069"/>
        <v>2</v>
      </c>
      <c r="AT3470" s="17">
        <f t="shared" si="3070"/>
        <v>0.8</v>
      </c>
      <c r="AU3470" s="17">
        <f t="shared" si="3073"/>
        <v>9.2307692307692313E-2</v>
      </c>
      <c r="AV3470" s="17">
        <f t="shared" si="3071"/>
        <v>6.7256637168141592E-2</v>
      </c>
      <c r="AZ3470">
        <v>3.5</v>
      </c>
      <c r="BA3470" s="27">
        <v>0.58333333333333337</v>
      </c>
      <c r="BB3470" s="17">
        <v>19</v>
      </c>
      <c r="BC3470" s="17">
        <v>0</v>
      </c>
      <c r="BD3470" s="17">
        <v>0</v>
      </c>
      <c r="BF3470">
        <v>0</v>
      </c>
      <c r="BG3470">
        <v>2</v>
      </c>
      <c r="BQ3470">
        <v>1</v>
      </c>
      <c r="BR3470">
        <v>0.6</v>
      </c>
      <c r="BS3470">
        <v>0.55000000000000004</v>
      </c>
      <c r="CK3470" s="23">
        <v>0.46153846153846156</v>
      </c>
      <c r="CL3470" s="23">
        <f t="shared" si="3075"/>
        <v>0</v>
      </c>
      <c r="CM3470" s="23">
        <f t="shared" si="3077"/>
        <v>0.12001708619374524</v>
      </c>
      <c r="CN3470" s="23">
        <f t="shared" si="3078"/>
        <v>0.5111737400530505</v>
      </c>
      <c r="CQ3470" s="4">
        <v>8</v>
      </c>
    </row>
    <row r="3471" spans="1:95" ht="11.25" customHeight="1">
      <c r="A3471" s="17">
        <v>32</v>
      </c>
      <c r="B3471" s="17">
        <v>3</v>
      </c>
      <c r="C3471" s="39">
        <v>9</v>
      </c>
      <c r="D3471" s="40">
        <v>0.37986111111111115</v>
      </c>
      <c r="E3471" s="17">
        <v>14</v>
      </c>
      <c r="F3471" s="9">
        <v>0</v>
      </c>
      <c r="G3471">
        <v>0</v>
      </c>
      <c r="H3471">
        <v>1</v>
      </c>
      <c r="I3471">
        <v>0</v>
      </c>
      <c r="J3471">
        <v>0</v>
      </c>
      <c r="K3471" s="5">
        <v>80</v>
      </c>
      <c r="L3471">
        <v>0</v>
      </c>
      <c r="M3471">
        <v>10</v>
      </c>
      <c r="N3471">
        <v>62</v>
      </c>
      <c r="O3471" s="17"/>
      <c r="P3471" s="17">
        <f t="shared" si="3076"/>
        <v>1</v>
      </c>
      <c r="Q3471" s="17">
        <v>50</v>
      </c>
      <c r="S3471" s="17">
        <v>0.2</v>
      </c>
      <c r="T3471" s="17">
        <v>50</v>
      </c>
      <c r="U3471" s="17">
        <v>5</v>
      </c>
      <c r="V3471" s="17">
        <v>30</v>
      </c>
      <c r="W3471" s="17">
        <v>30</v>
      </c>
      <c r="X3471" s="17">
        <v>5</v>
      </c>
      <c r="Y3471" s="17"/>
      <c r="Z3471" s="17">
        <v>0</v>
      </c>
      <c r="AA3471" s="17">
        <v>180</v>
      </c>
      <c r="AB3471" s="17"/>
      <c r="AC3471" s="17">
        <v>1</v>
      </c>
      <c r="AD3471" s="17">
        <v>0</v>
      </c>
      <c r="AE3471" s="17">
        <v>0.15873015873015872</v>
      </c>
      <c r="AF3471" s="17">
        <v>0</v>
      </c>
      <c r="AG3471" s="17"/>
      <c r="AL3471">
        <v>0</v>
      </c>
      <c r="AN3471">
        <v>0.8</v>
      </c>
      <c r="AP3471">
        <v>0.8</v>
      </c>
      <c r="AQ3471" s="9">
        <f>+AVERAGE(AL3458:AL3467)</f>
        <v>4.0005695397915077E-2</v>
      </c>
      <c r="AR3471" s="9">
        <f>+AVERAGE(AN3458:AN3467)</f>
        <v>0.17039124668435016</v>
      </c>
      <c r="AS3471" s="17">
        <f t="shared" si="3069"/>
        <v>10</v>
      </c>
      <c r="AT3471" s="17">
        <f t="shared" si="3070"/>
        <v>0</v>
      </c>
      <c r="AU3471" s="17">
        <f t="shared" si="3073"/>
        <v>0.13333333333333333</v>
      </c>
      <c r="AV3471" s="17">
        <f t="shared" si="3071"/>
        <v>8.155339805825243E-2</v>
      </c>
      <c r="AZ3471">
        <v>3.5</v>
      </c>
      <c r="BA3471" s="27">
        <v>0.58333333333333337</v>
      </c>
      <c r="BB3471" s="17">
        <v>19</v>
      </c>
      <c r="BC3471" s="17">
        <v>0</v>
      </c>
      <c r="BD3471" s="17">
        <v>0</v>
      </c>
      <c r="BF3471">
        <v>0</v>
      </c>
      <c r="BG3471">
        <v>2</v>
      </c>
      <c r="BQ3471">
        <v>1</v>
      </c>
      <c r="BR3471">
        <v>0.6</v>
      </c>
      <c r="BS3471">
        <v>0.55000000000000004</v>
      </c>
      <c r="CK3471" s="23">
        <v>0.47619047619047616</v>
      </c>
      <c r="CL3471" s="23">
        <f t="shared" si="3075"/>
        <v>0</v>
      </c>
      <c r="CM3471" s="23">
        <f t="shared" si="3077"/>
        <v>0.12001708619374524</v>
      </c>
      <c r="CN3471" s="23">
        <f t="shared" si="3078"/>
        <v>0.5111737400530505</v>
      </c>
      <c r="CQ3471" s="4">
        <v>6</v>
      </c>
    </row>
    <row r="3472" spans="1:95" ht="11.25" customHeight="1">
      <c r="A3472" s="17">
        <v>32</v>
      </c>
      <c r="B3472" s="17">
        <v>3</v>
      </c>
      <c r="C3472" s="39">
        <v>9</v>
      </c>
      <c r="D3472" s="40">
        <v>0.37986111111111115</v>
      </c>
      <c r="E3472" s="17">
        <v>15</v>
      </c>
      <c r="F3472" s="9">
        <v>0</v>
      </c>
      <c r="G3472">
        <v>0</v>
      </c>
      <c r="H3472">
        <v>1</v>
      </c>
      <c r="I3472">
        <v>0</v>
      </c>
      <c r="J3472">
        <v>0</v>
      </c>
      <c r="K3472" s="5">
        <v>10</v>
      </c>
      <c r="L3472">
        <v>40</v>
      </c>
      <c r="M3472">
        <v>5</v>
      </c>
      <c r="N3472">
        <v>67</v>
      </c>
      <c r="O3472" s="17"/>
      <c r="P3472" s="17">
        <f t="shared" si="3076"/>
        <v>2</v>
      </c>
      <c r="Q3472" s="17">
        <v>26</v>
      </c>
      <c r="S3472" s="17">
        <v>0.19230769230769232</v>
      </c>
      <c r="T3472" s="17">
        <v>66</v>
      </c>
      <c r="U3472" s="17">
        <v>30</v>
      </c>
      <c r="V3472" s="17">
        <v>30</v>
      </c>
      <c r="W3472" s="17">
        <v>30</v>
      </c>
      <c r="X3472" s="17">
        <v>30</v>
      </c>
      <c r="Y3472" s="17"/>
      <c r="Z3472" s="17">
        <v>15</v>
      </c>
      <c r="AA3472" s="17">
        <v>195</v>
      </c>
      <c r="AB3472" s="17"/>
      <c r="AC3472" s="17">
        <v>65</v>
      </c>
      <c r="AD3472" s="17">
        <v>0.23076923076923078</v>
      </c>
      <c r="AE3472" s="17">
        <v>0</v>
      </c>
      <c r="AF3472" s="17">
        <v>20</v>
      </c>
      <c r="AG3472" s="17"/>
      <c r="AL3472">
        <v>3.0769230769230771E-2</v>
      </c>
      <c r="AN3472">
        <v>9.2307692307692313E-2</v>
      </c>
      <c r="AP3472">
        <v>6.741573033707865E-2</v>
      </c>
      <c r="AQ3472" s="9">
        <f>+AVERAGE(AL3458:AL3467)</f>
        <v>4.0005695397915077E-2</v>
      </c>
      <c r="AR3472" s="9">
        <f>+AVERAGE(AN3458:AN3467)</f>
        <v>0.17039124668435016</v>
      </c>
      <c r="AS3472" s="17">
        <f t="shared" si="3069"/>
        <v>50</v>
      </c>
      <c r="AT3472" s="17">
        <f t="shared" si="3070"/>
        <v>0</v>
      </c>
      <c r="AU3472" s="17">
        <f t="shared" si="3073"/>
        <v>0.8</v>
      </c>
      <c r="AV3472" s="17">
        <f t="shared" si="3071"/>
        <v>0.8</v>
      </c>
      <c r="AZ3472">
        <v>3.5</v>
      </c>
      <c r="BA3472" s="27">
        <v>0.58333333333333337</v>
      </c>
      <c r="BB3472" s="17">
        <v>19</v>
      </c>
      <c r="BC3472" s="17">
        <v>0</v>
      </c>
      <c r="BD3472" s="17">
        <v>0</v>
      </c>
      <c r="BF3472">
        <v>0</v>
      </c>
      <c r="BG3472">
        <v>2</v>
      </c>
      <c r="BQ3472">
        <v>1</v>
      </c>
      <c r="BR3472">
        <v>0.6</v>
      </c>
      <c r="BS3472">
        <v>0.55000000000000004</v>
      </c>
      <c r="CK3472" s="23">
        <v>0</v>
      </c>
      <c r="CL3472" s="23">
        <f t="shared" si="3075"/>
        <v>0</v>
      </c>
      <c r="CM3472" s="23">
        <f t="shared" si="3077"/>
        <v>0.12001708619374524</v>
      </c>
      <c r="CN3472" s="23">
        <f t="shared" si="3078"/>
        <v>0.5111737400530505</v>
      </c>
      <c r="CQ3472" s="4">
        <v>9</v>
      </c>
    </row>
    <row r="3473" spans="1:95" ht="11.25" customHeight="1">
      <c r="A3473" s="17">
        <v>32</v>
      </c>
      <c r="B3473" s="17">
        <v>3</v>
      </c>
      <c r="C3473" s="39">
        <v>9</v>
      </c>
      <c r="D3473" s="40">
        <v>0.37986111111111115</v>
      </c>
      <c r="E3473" s="17">
        <v>16</v>
      </c>
      <c r="F3473" s="9">
        <v>0</v>
      </c>
      <c r="G3473">
        <v>0</v>
      </c>
      <c r="H3473">
        <v>1</v>
      </c>
      <c r="I3473">
        <v>0</v>
      </c>
      <c r="J3473">
        <v>0</v>
      </c>
      <c r="K3473" s="5">
        <v>5</v>
      </c>
      <c r="L3473">
        <v>61</v>
      </c>
      <c r="M3473">
        <v>2</v>
      </c>
      <c r="N3473">
        <v>69</v>
      </c>
      <c r="O3473" s="17"/>
      <c r="P3473" s="17">
        <f t="shared" si="3076"/>
        <v>0</v>
      </c>
      <c r="Q3473" s="17">
        <v>8</v>
      </c>
      <c r="S3473" s="17">
        <v>0.25</v>
      </c>
      <c r="T3473" s="17">
        <v>69</v>
      </c>
      <c r="U3473" s="17">
        <v>30</v>
      </c>
      <c r="V3473" s="17">
        <v>30</v>
      </c>
      <c r="W3473" s="17">
        <v>30</v>
      </c>
      <c r="X3473" s="17">
        <v>30</v>
      </c>
      <c r="Y3473" s="17"/>
      <c r="Z3473" s="17">
        <v>10</v>
      </c>
      <c r="AA3473" s="17">
        <v>205</v>
      </c>
      <c r="AB3473" s="17"/>
      <c r="AC3473" s="17">
        <v>59</v>
      </c>
      <c r="AD3473" s="17">
        <v>0.16949152542372881</v>
      </c>
      <c r="AE3473" s="17">
        <v>0.23076923076923078</v>
      </c>
      <c r="AF3473" s="17">
        <v>18</v>
      </c>
      <c r="AG3473" s="17"/>
      <c r="AL3473">
        <v>0.2</v>
      </c>
      <c r="AN3473">
        <v>0.18305084745762712</v>
      </c>
      <c r="AP3473">
        <v>0.12277227722772277</v>
      </c>
      <c r="AQ3473" s="9">
        <f>+AVERAGE(AL3458:AL3467)</f>
        <v>4.0005695397915077E-2</v>
      </c>
      <c r="AR3473" s="9">
        <f>+AVERAGE(AN3458:AN3467)</f>
        <v>0.17039124668435016</v>
      </c>
      <c r="AS3473" s="17">
        <f t="shared" si="3069"/>
        <v>26</v>
      </c>
      <c r="AT3473" s="17">
        <f t="shared" si="3070"/>
        <v>3.0769230769230771E-2</v>
      </c>
      <c r="AU3473" s="17">
        <f t="shared" si="3073"/>
        <v>9.2307692307692313E-2</v>
      </c>
      <c r="AV3473" s="17">
        <f t="shared" si="3071"/>
        <v>6.741573033707865E-2</v>
      </c>
      <c r="AZ3473">
        <v>3.5</v>
      </c>
      <c r="BA3473" s="27">
        <v>0.58333333333333337</v>
      </c>
      <c r="BB3473" s="17">
        <v>19</v>
      </c>
      <c r="BC3473" s="17">
        <v>0</v>
      </c>
      <c r="BD3473" s="17">
        <v>0</v>
      </c>
      <c r="BF3473">
        <v>0</v>
      </c>
      <c r="BG3473">
        <v>2</v>
      </c>
      <c r="BQ3473">
        <v>1</v>
      </c>
      <c r="BR3473">
        <v>0.6</v>
      </c>
      <c r="BS3473">
        <v>0.55000000000000004</v>
      </c>
      <c r="CK3473" s="23">
        <v>0.69230769230769229</v>
      </c>
      <c r="CL3473" s="23">
        <f t="shared" si="3075"/>
        <v>0</v>
      </c>
      <c r="CM3473" s="23">
        <f t="shared" si="3077"/>
        <v>0.12001708619374524</v>
      </c>
      <c r="CN3473" s="23">
        <f t="shared" si="3078"/>
        <v>0.5111737400530505</v>
      </c>
      <c r="CQ3473" s="4">
        <v>5</v>
      </c>
    </row>
    <row r="3474" spans="1:95" ht="11.25" customHeight="1">
      <c r="A3474" s="17">
        <v>32</v>
      </c>
      <c r="B3474" s="17">
        <v>3</v>
      </c>
      <c r="C3474" s="39">
        <v>9</v>
      </c>
      <c r="D3474" s="40">
        <v>0.37986111111111115</v>
      </c>
      <c r="E3474" s="17">
        <v>17</v>
      </c>
      <c r="F3474" s="9">
        <v>0</v>
      </c>
      <c r="G3474">
        <v>0</v>
      </c>
      <c r="H3474">
        <v>1</v>
      </c>
      <c r="I3474">
        <v>0</v>
      </c>
      <c r="J3474">
        <v>0</v>
      </c>
      <c r="K3474" s="5">
        <v>10</v>
      </c>
      <c r="L3474">
        <v>59</v>
      </c>
      <c r="M3474">
        <v>2</v>
      </c>
      <c r="N3474">
        <v>71</v>
      </c>
      <c r="O3474" s="17"/>
      <c r="P3474" s="17">
        <f t="shared" si="3076"/>
        <v>0</v>
      </c>
      <c r="Q3474" s="17">
        <v>12</v>
      </c>
      <c r="S3474" s="17">
        <v>0.16666666666666666</v>
      </c>
      <c r="T3474" s="17">
        <v>71</v>
      </c>
      <c r="U3474" s="17">
        <v>35</v>
      </c>
      <c r="V3474" s="17">
        <v>30</v>
      </c>
      <c r="W3474" s="17">
        <v>30</v>
      </c>
      <c r="X3474" s="17">
        <v>30</v>
      </c>
      <c r="Y3474" s="17"/>
      <c r="Z3474" s="17">
        <v>10</v>
      </c>
      <c r="AA3474" s="17">
        <v>215</v>
      </c>
      <c r="AB3474" s="17"/>
      <c r="AC3474" s="17">
        <v>60</v>
      </c>
      <c r="AD3474" s="17">
        <v>0.16666666666666666</v>
      </c>
      <c r="AE3474" s="17">
        <v>0.16949152542372881</v>
      </c>
      <c r="AF3474" s="17">
        <v>18</v>
      </c>
      <c r="AG3474" s="17"/>
      <c r="AL3474">
        <v>0.13333333333333333</v>
      </c>
      <c r="AN3474">
        <v>0.1</v>
      </c>
      <c r="AP3474">
        <v>5.3061224489795909E-2</v>
      </c>
      <c r="AQ3474" s="9">
        <f>+AVERAGE(AL3458:AL3467)</f>
        <v>4.0005695397915077E-2</v>
      </c>
      <c r="AR3474" s="9">
        <f>+AVERAGE(AN3458:AN3467)</f>
        <v>0.17039124668435016</v>
      </c>
      <c r="AS3474" s="17">
        <f t="shared" si="3069"/>
        <v>8</v>
      </c>
      <c r="AT3474" s="17">
        <f t="shared" si="3070"/>
        <v>0.2</v>
      </c>
      <c r="AU3474" s="17">
        <f t="shared" si="3073"/>
        <v>0.18305084745762712</v>
      </c>
      <c r="AV3474" s="17">
        <f t="shared" si="3071"/>
        <v>0.12277227722772277</v>
      </c>
      <c r="AZ3474">
        <v>3.5</v>
      </c>
      <c r="BA3474" s="27">
        <v>0.58333333333333337</v>
      </c>
      <c r="BB3474" s="17">
        <v>19</v>
      </c>
      <c r="BC3474" s="17">
        <v>0</v>
      </c>
      <c r="BD3474" s="17">
        <v>0</v>
      </c>
      <c r="BF3474">
        <v>0</v>
      </c>
      <c r="BG3474">
        <v>2</v>
      </c>
      <c r="BQ3474">
        <v>1</v>
      </c>
      <c r="BR3474">
        <v>0.6</v>
      </c>
      <c r="BS3474">
        <v>0.55000000000000004</v>
      </c>
      <c r="CK3474" s="23">
        <v>0.50847457627118642</v>
      </c>
      <c r="CL3474" s="23">
        <f t="shared" si="3075"/>
        <v>0</v>
      </c>
      <c r="CM3474" s="23">
        <f t="shared" si="3077"/>
        <v>0.12001708619374524</v>
      </c>
      <c r="CN3474" s="23">
        <f t="shared" si="3078"/>
        <v>0.5111737400530505</v>
      </c>
      <c r="CQ3474" s="4">
        <v>7</v>
      </c>
    </row>
    <row r="3475" spans="1:95" ht="11.25" customHeight="1">
      <c r="A3475" s="17">
        <v>32</v>
      </c>
      <c r="B3475" s="17">
        <v>3</v>
      </c>
      <c r="C3475" s="39">
        <v>9</v>
      </c>
      <c r="D3475" s="40">
        <v>0.37986111111111115</v>
      </c>
      <c r="E3475" s="17">
        <v>18</v>
      </c>
      <c r="F3475" s="9">
        <v>0</v>
      </c>
      <c r="G3475">
        <v>0</v>
      </c>
      <c r="H3475">
        <v>1</v>
      </c>
      <c r="I3475">
        <v>0</v>
      </c>
      <c r="J3475">
        <v>0</v>
      </c>
      <c r="K3475" s="5">
        <v>80</v>
      </c>
      <c r="L3475">
        <v>0</v>
      </c>
      <c r="M3475">
        <v>10</v>
      </c>
      <c r="N3475">
        <v>81</v>
      </c>
      <c r="O3475" s="17"/>
      <c r="P3475" s="17">
        <f t="shared" si="3076"/>
        <v>1</v>
      </c>
      <c r="Q3475" s="17">
        <v>50</v>
      </c>
      <c r="S3475" s="17">
        <v>0.2</v>
      </c>
      <c r="T3475" s="17">
        <v>50</v>
      </c>
      <c r="U3475" s="17">
        <v>5</v>
      </c>
      <c r="V3475" s="17">
        <v>30</v>
      </c>
      <c r="W3475" s="17">
        <v>30</v>
      </c>
      <c r="X3475" s="17">
        <v>5</v>
      </c>
      <c r="Y3475" s="17"/>
      <c r="Z3475" s="17">
        <v>0</v>
      </c>
      <c r="AA3475" s="17">
        <v>215</v>
      </c>
      <c r="AB3475" s="17"/>
      <c r="AC3475" s="17">
        <v>4</v>
      </c>
      <c r="AD3475" s="17">
        <v>0</v>
      </c>
      <c r="AE3475" s="17">
        <v>0.16666666666666666</v>
      </c>
      <c r="AF3475" s="17">
        <v>0</v>
      </c>
      <c r="AG3475" s="17"/>
      <c r="AL3475">
        <v>0</v>
      </c>
      <c r="AN3475">
        <v>0.8</v>
      </c>
      <c r="AP3475">
        <v>0.8</v>
      </c>
      <c r="AQ3475" s="9">
        <f>+AVERAGE(AL3458:AL3467)</f>
        <v>4.0005695397915077E-2</v>
      </c>
      <c r="AR3475" s="9">
        <f>+AVERAGE(AN3458:AN3467)</f>
        <v>0.17039124668435016</v>
      </c>
      <c r="AS3475" s="17">
        <f t="shared" si="3069"/>
        <v>12</v>
      </c>
      <c r="AT3475" s="17">
        <f t="shared" si="3070"/>
        <v>0.13333333333333333</v>
      </c>
      <c r="AU3475" s="17">
        <f t="shared" si="3073"/>
        <v>0.1</v>
      </c>
      <c r="AV3475" s="17">
        <f t="shared" si="3071"/>
        <v>5.3061224489795909E-2</v>
      </c>
      <c r="AZ3475">
        <v>3.5</v>
      </c>
      <c r="BA3475" s="27">
        <v>0.58333333333333337</v>
      </c>
      <c r="BB3475" s="17">
        <v>19</v>
      </c>
      <c r="BC3475" s="17">
        <v>0</v>
      </c>
      <c r="BD3475" s="17">
        <v>0</v>
      </c>
      <c r="BF3475">
        <v>0</v>
      </c>
      <c r="BG3475">
        <v>2</v>
      </c>
      <c r="BQ3475">
        <v>1</v>
      </c>
      <c r="BR3475">
        <v>0.6</v>
      </c>
      <c r="BS3475">
        <v>0.55000000000000004</v>
      </c>
      <c r="CK3475" s="23">
        <v>0.5</v>
      </c>
      <c r="CL3475" s="23">
        <f t="shared" si="3075"/>
        <v>0</v>
      </c>
      <c r="CM3475" s="23">
        <f t="shared" si="3077"/>
        <v>0.12001708619374524</v>
      </c>
      <c r="CN3475" s="23">
        <f t="shared" si="3078"/>
        <v>0.5111737400530505</v>
      </c>
      <c r="CQ3475" s="4">
        <v>7</v>
      </c>
    </row>
    <row r="3476" spans="1:95" ht="11.25" customHeight="1">
      <c r="A3476" s="17">
        <v>32</v>
      </c>
      <c r="B3476" s="17">
        <v>3</v>
      </c>
      <c r="C3476" s="39">
        <v>9</v>
      </c>
      <c r="D3476" s="40">
        <v>0.37986111111111115</v>
      </c>
      <c r="E3476" s="17">
        <v>19</v>
      </c>
      <c r="F3476" s="9">
        <v>0</v>
      </c>
      <c r="G3476">
        <v>0</v>
      </c>
      <c r="H3476">
        <v>1</v>
      </c>
      <c r="I3476">
        <v>0</v>
      </c>
      <c r="J3476">
        <v>0</v>
      </c>
      <c r="K3476" s="5">
        <v>10</v>
      </c>
      <c r="L3476">
        <v>40</v>
      </c>
      <c r="M3476">
        <v>5</v>
      </c>
      <c r="N3476">
        <v>86</v>
      </c>
      <c r="O3476" s="17"/>
      <c r="P3476" s="17">
        <f t="shared" si="3076"/>
        <v>2</v>
      </c>
      <c r="Q3476" s="17">
        <v>26</v>
      </c>
      <c r="S3476" s="17">
        <v>0.19230769230769232</v>
      </c>
      <c r="T3476" s="17">
        <v>66</v>
      </c>
      <c r="U3476" s="17">
        <v>30</v>
      </c>
      <c r="V3476" s="17">
        <v>30</v>
      </c>
      <c r="W3476" s="17">
        <v>30</v>
      </c>
      <c r="X3476" s="17">
        <v>30</v>
      </c>
      <c r="Y3476" s="17"/>
      <c r="Z3476" s="17">
        <v>10</v>
      </c>
      <c r="AA3476" s="17">
        <v>225</v>
      </c>
      <c r="AB3476" s="17"/>
      <c r="AC3476" s="17">
        <v>65</v>
      </c>
      <c r="AD3476" s="17">
        <v>0.15384615384615385</v>
      </c>
      <c r="AE3476" s="17">
        <v>0</v>
      </c>
      <c r="AF3476" s="17">
        <v>15</v>
      </c>
      <c r="AG3476" s="17"/>
      <c r="AL3476">
        <v>3.0769230769230771E-2</v>
      </c>
      <c r="AN3476">
        <v>9.2307692307692313E-2</v>
      </c>
      <c r="AP3476">
        <v>6.741573033707865E-2</v>
      </c>
      <c r="AQ3476" s="9">
        <f>+AVERAGE(AL3458:AL3467)</f>
        <v>4.0005695397915077E-2</v>
      </c>
      <c r="AR3476" s="9">
        <f>+AVERAGE(AN3458:AN3467)</f>
        <v>0.17039124668435016</v>
      </c>
      <c r="AS3476" s="17">
        <f t="shared" si="3069"/>
        <v>50</v>
      </c>
      <c r="AT3476" s="17">
        <f t="shared" si="3070"/>
        <v>0</v>
      </c>
      <c r="AU3476" s="17">
        <f t="shared" si="3073"/>
        <v>0.8</v>
      </c>
      <c r="AV3476" s="17">
        <f t="shared" si="3071"/>
        <v>0.8</v>
      </c>
      <c r="AZ3476">
        <v>3.5</v>
      </c>
      <c r="BA3476" s="27">
        <v>0.58333333333333337</v>
      </c>
      <c r="BB3476" s="17">
        <v>19</v>
      </c>
      <c r="BC3476" s="17">
        <v>0</v>
      </c>
      <c r="BD3476" s="17">
        <v>0</v>
      </c>
      <c r="BF3476">
        <v>0</v>
      </c>
      <c r="BG3476">
        <v>2</v>
      </c>
      <c r="BQ3476">
        <v>1</v>
      </c>
      <c r="BR3476">
        <v>0.6</v>
      </c>
      <c r="BS3476">
        <v>0.55000000000000004</v>
      </c>
      <c r="CK3476" s="23">
        <v>0</v>
      </c>
      <c r="CL3476" s="23">
        <f t="shared" si="3075"/>
        <v>0</v>
      </c>
      <c r="CM3476" s="23">
        <f t="shared" si="3077"/>
        <v>0.12001708619374524</v>
      </c>
      <c r="CN3476" s="23">
        <f t="shared" si="3078"/>
        <v>0.5111737400530505</v>
      </c>
      <c r="CQ3476" s="4">
        <v>6</v>
      </c>
    </row>
    <row r="3477" spans="1:95" ht="11.25" customHeight="1">
      <c r="A3477" s="17">
        <v>32</v>
      </c>
      <c r="B3477" s="17">
        <v>3</v>
      </c>
      <c r="C3477" s="39">
        <v>9</v>
      </c>
      <c r="D3477" s="40">
        <v>0.37986111111111115</v>
      </c>
      <c r="E3477" s="17">
        <v>20</v>
      </c>
      <c r="F3477" s="9">
        <v>0</v>
      </c>
      <c r="G3477">
        <v>0</v>
      </c>
      <c r="H3477">
        <v>1</v>
      </c>
      <c r="I3477">
        <v>0</v>
      </c>
      <c r="J3477">
        <v>0</v>
      </c>
      <c r="K3477" s="5">
        <v>10</v>
      </c>
      <c r="L3477">
        <v>56</v>
      </c>
      <c r="M3477">
        <v>2</v>
      </c>
      <c r="N3477">
        <v>88</v>
      </c>
      <c r="O3477" s="17"/>
      <c r="P3477" s="17">
        <f t="shared" si="3076"/>
        <v>0</v>
      </c>
      <c r="Q3477" s="17">
        <v>10</v>
      </c>
      <c r="S3477" s="17">
        <v>0.2</v>
      </c>
      <c r="T3477" s="17">
        <v>66</v>
      </c>
      <c r="U3477" s="17">
        <v>30</v>
      </c>
      <c r="V3477" s="17">
        <v>30</v>
      </c>
      <c r="W3477" s="17">
        <v>30</v>
      </c>
      <c r="X3477" s="17">
        <v>30</v>
      </c>
      <c r="Y3477" s="17"/>
      <c r="Z3477" s="17">
        <v>19</v>
      </c>
      <c r="AA3477" s="17">
        <v>244</v>
      </c>
      <c r="AB3477" s="17"/>
      <c r="AC3477" s="17">
        <v>50</v>
      </c>
      <c r="AD3477" s="17">
        <v>0.38</v>
      </c>
      <c r="AE3477" s="17">
        <v>0.15384615384615385</v>
      </c>
      <c r="AF3477" s="17">
        <v>27</v>
      </c>
      <c r="AG3477" s="17">
        <v>159</v>
      </c>
      <c r="AL3477">
        <v>0</v>
      </c>
      <c r="AN3477">
        <v>0.46400000000000002</v>
      </c>
      <c r="AP3477">
        <v>0.25777777777777777</v>
      </c>
      <c r="AQ3477" s="9">
        <f>+AVERAGE(AL3458:AL3467)</f>
        <v>4.0005695397915077E-2</v>
      </c>
      <c r="AR3477" s="9">
        <f>+AVERAGE(AN3458:AN3467)</f>
        <v>0.17039124668435016</v>
      </c>
      <c r="AS3477" s="17">
        <f t="shared" si="3069"/>
        <v>26</v>
      </c>
      <c r="AT3477" s="17">
        <f t="shared" si="3070"/>
        <v>3.0769230769230771E-2</v>
      </c>
      <c r="AU3477" s="17">
        <f t="shared" si="3073"/>
        <v>9.2307692307692313E-2</v>
      </c>
      <c r="AV3477" s="17">
        <f t="shared" si="3071"/>
        <v>6.741573033707865E-2</v>
      </c>
      <c r="AZ3477">
        <v>3.5</v>
      </c>
      <c r="BA3477" s="27">
        <v>0.58333333333333337</v>
      </c>
      <c r="BB3477" s="17">
        <v>19</v>
      </c>
      <c r="BC3477" s="17">
        <v>0</v>
      </c>
      <c r="BD3477" s="17">
        <v>0</v>
      </c>
      <c r="BF3477">
        <v>0</v>
      </c>
      <c r="BG3477">
        <v>2</v>
      </c>
      <c r="BQ3477">
        <v>1</v>
      </c>
      <c r="BR3477">
        <v>0.6</v>
      </c>
      <c r="BS3477">
        <v>0.55000000000000004</v>
      </c>
      <c r="BW3477" s="9">
        <f>SUM(AF3468:AF3477)</f>
        <v>159</v>
      </c>
      <c r="BX3477" s="9"/>
      <c r="BY3477" s="9">
        <f t="shared" ref="BY3477" si="3079">SUM(BW3467,BW3477)</f>
        <v>356</v>
      </c>
      <c r="CK3477" s="23">
        <v>0.46153846153846156</v>
      </c>
      <c r="CL3477" s="23">
        <f t="shared" si="3075"/>
        <v>0</v>
      </c>
      <c r="CM3477" s="23">
        <f t="shared" si="3077"/>
        <v>0.12001708619374524</v>
      </c>
      <c r="CN3477" s="23">
        <f t="shared" si="3078"/>
        <v>0.5111737400530505</v>
      </c>
      <c r="CQ3477" s="4">
        <v>4</v>
      </c>
    </row>
    <row r="3478" spans="1:95" ht="11.25" customHeight="1">
      <c r="A3478" s="17">
        <v>32</v>
      </c>
      <c r="B3478" s="17">
        <v>4</v>
      </c>
      <c r="C3478" s="39">
        <v>8</v>
      </c>
      <c r="D3478" s="40">
        <v>0.33750000000000002</v>
      </c>
      <c r="E3478" s="17">
        <v>-2</v>
      </c>
      <c r="F3478" s="9">
        <v>0</v>
      </c>
      <c r="G3478">
        <v>0</v>
      </c>
      <c r="H3478">
        <v>0</v>
      </c>
      <c r="I3478">
        <v>0</v>
      </c>
      <c r="J3478">
        <v>0</v>
      </c>
      <c r="K3478" s="5">
        <v>25</v>
      </c>
      <c r="L3478">
        <v>50</v>
      </c>
      <c r="M3478">
        <v>7</v>
      </c>
      <c r="O3478" s="17"/>
      <c r="P3478" s="17">
        <f t="shared" si="3076"/>
        <v>1</v>
      </c>
      <c r="Q3478" s="17">
        <v>35</v>
      </c>
      <c r="S3478" s="17">
        <v>0.2</v>
      </c>
      <c r="T3478" s="17">
        <v>85</v>
      </c>
      <c r="U3478" s="17">
        <v>40</v>
      </c>
      <c r="V3478" s="17">
        <v>30</v>
      </c>
      <c r="W3478" s="17"/>
      <c r="X3478" s="17">
        <v>30</v>
      </c>
      <c r="Y3478" s="17"/>
      <c r="Z3478" s="17">
        <v>10</v>
      </c>
      <c r="AA3478" s="17"/>
      <c r="AB3478" s="17"/>
      <c r="AC3478" s="17">
        <v>57</v>
      </c>
      <c r="AD3478" s="17">
        <v>0.17543859649122806</v>
      </c>
      <c r="AE3478" s="17"/>
      <c r="AF3478" s="17">
        <v>13</v>
      </c>
      <c r="AG3478" s="17"/>
      <c r="AL3478">
        <v>0</v>
      </c>
      <c r="AN3478">
        <v>0.32280701754385965</v>
      </c>
      <c r="AP3478">
        <v>0.25555555555555554</v>
      </c>
      <c r="AQ3478" s="22"/>
      <c r="AR3478" s="22"/>
      <c r="AS3478" s="17">
        <f t="shared" si="3069"/>
        <v>10</v>
      </c>
      <c r="AT3478" s="17">
        <f t="shared" si="3070"/>
        <v>0</v>
      </c>
      <c r="AU3478" s="17">
        <f t="shared" si="3073"/>
        <v>0.46400000000000002</v>
      </c>
      <c r="AV3478" s="17">
        <f t="shared" si="3071"/>
        <v>0.25777777777777777</v>
      </c>
      <c r="AZ3478">
        <v>2</v>
      </c>
      <c r="BA3478" s="27">
        <v>0.33333333333333331</v>
      </c>
      <c r="BB3478" s="17">
        <v>19</v>
      </c>
      <c r="BC3478" s="17">
        <v>0</v>
      </c>
      <c r="BD3478" s="17">
        <v>0</v>
      </c>
      <c r="BF3478">
        <v>1</v>
      </c>
      <c r="BG3478">
        <v>2</v>
      </c>
      <c r="BQ3478">
        <v>1</v>
      </c>
      <c r="BR3478">
        <v>0.6</v>
      </c>
      <c r="BS3478">
        <v>0.55000000000000004</v>
      </c>
      <c r="CK3478" s="23" t="s">
        <v>2085</v>
      </c>
      <c r="CL3478" s="23">
        <f t="shared" si="3075"/>
        <v>0</v>
      </c>
      <c r="CM3478" s="23" t="str">
        <f t="shared" si="3077"/>
        <v/>
      </c>
      <c r="CN3478" s="23" t="str">
        <f t="shared" si="3078"/>
        <v/>
      </c>
      <c r="CQ3478" s="4">
        <v>3</v>
      </c>
    </row>
    <row r="3479" spans="1:95" ht="11.25" customHeight="1">
      <c r="A3479" s="17">
        <v>32</v>
      </c>
      <c r="B3479" s="17">
        <v>4</v>
      </c>
      <c r="C3479" s="39">
        <v>8</v>
      </c>
      <c r="D3479" s="40">
        <v>0.33750000000000002</v>
      </c>
      <c r="E3479" s="17">
        <v>-1</v>
      </c>
      <c r="F3479" s="9">
        <v>0</v>
      </c>
      <c r="G3479">
        <v>0</v>
      </c>
      <c r="H3479">
        <v>0</v>
      </c>
      <c r="I3479">
        <v>0</v>
      </c>
      <c r="J3479">
        <v>0</v>
      </c>
      <c r="K3479" s="5">
        <v>25</v>
      </c>
      <c r="L3479">
        <v>60</v>
      </c>
      <c r="M3479">
        <v>2</v>
      </c>
      <c r="O3479" s="17"/>
      <c r="P3479" s="17">
        <f t="shared" si="3076"/>
        <v>0</v>
      </c>
      <c r="Q3479" s="17">
        <v>9</v>
      </c>
      <c r="S3479" s="17">
        <v>0.22222222222222221</v>
      </c>
      <c r="T3479" s="17">
        <v>69</v>
      </c>
      <c r="U3479" s="17">
        <v>30</v>
      </c>
      <c r="V3479" s="17">
        <v>30</v>
      </c>
      <c r="W3479" s="17">
        <v>30</v>
      </c>
      <c r="X3479" s="17">
        <v>30</v>
      </c>
      <c r="Y3479" s="17"/>
      <c r="Z3479" s="17">
        <v>4</v>
      </c>
      <c r="AA3479" s="17"/>
      <c r="AB3479" s="17"/>
      <c r="AC3479" s="17">
        <v>58</v>
      </c>
      <c r="AD3479" s="17">
        <v>6.8965517241379309E-2</v>
      </c>
      <c r="AE3479" s="17">
        <v>0.17543859649122806</v>
      </c>
      <c r="AF3479" s="17">
        <v>12</v>
      </c>
      <c r="AG3479" s="17"/>
      <c r="AL3479">
        <v>8.8888888888888892E-2</v>
      </c>
      <c r="AN3479">
        <v>0.34482758620689657</v>
      </c>
      <c r="AP3479">
        <v>0.21010101010101009</v>
      </c>
      <c r="AQ3479" s="9"/>
      <c r="AR3479" s="9"/>
      <c r="AS3479" s="17">
        <f t="shared" si="3069"/>
        <v>35</v>
      </c>
      <c r="AT3479" s="17">
        <f t="shared" si="3070"/>
        <v>0</v>
      </c>
      <c r="AU3479" s="17">
        <f t="shared" si="3073"/>
        <v>0.32280701754385965</v>
      </c>
      <c r="AV3479" s="17">
        <f t="shared" si="3071"/>
        <v>0.25555555555555554</v>
      </c>
      <c r="AZ3479">
        <v>2</v>
      </c>
      <c r="BA3479" s="27">
        <v>0.33333333333333331</v>
      </c>
      <c r="BB3479" s="17">
        <v>19</v>
      </c>
      <c r="BC3479" s="17">
        <v>0</v>
      </c>
      <c r="BD3479" s="17">
        <v>0</v>
      </c>
      <c r="BF3479">
        <v>1</v>
      </c>
      <c r="BG3479">
        <v>2</v>
      </c>
      <c r="BQ3479">
        <v>1</v>
      </c>
      <c r="BR3479">
        <v>0.6</v>
      </c>
      <c r="BS3479">
        <v>0.55000000000000004</v>
      </c>
      <c r="CK3479" s="23">
        <v>0.70175438596491224</v>
      </c>
      <c r="CL3479" s="23">
        <f t="shared" si="3075"/>
        <v>0</v>
      </c>
      <c r="CM3479" s="23" t="str">
        <f t="shared" si="3077"/>
        <v/>
      </c>
      <c r="CN3479" s="23" t="str">
        <f t="shared" si="3078"/>
        <v/>
      </c>
      <c r="CQ3479" s="4">
        <v>3</v>
      </c>
    </row>
    <row r="3480" spans="1:95" ht="11.25" customHeight="1">
      <c r="A3480" s="17">
        <v>32</v>
      </c>
      <c r="B3480" s="17">
        <v>4</v>
      </c>
      <c r="C3480" s="39">
        <v>8</v>
      </c>
      <c r="D3480" s="40">
        <v>0.33750000000000002</v>
      </c>
      <c r="E3480" s="17">
        <v>1</v>
      </c>
      <c r="F3480" s="9">
        <v>0</v>
      </c>
      <c r="G3480">
        <v>0</v>
      </c>
      <c r="H3480">
        <v>0</v>
      </c>
      <c r="I3480">
        <v>0</v>
      </c>
      <c r="J3480">
        <v>0</v>
      </c>
      <c r="K3480" s="5">
        <v>25</v>
      </c>
      <c r="L3480">
        <v>75</v>
      </c>
      <c r="M3480">
        <v>0</v>
      </c>
      <c r="N3480">
        <v>0</v>
      </c>
      <c r="O3480" s="17"/>
      <c r="P3480" s="17">
        <f t="shared" si="3076"/>
        <v>0</v>
      </c>
      <c r="Q3480" s="17">
        <v>0</v>
      </c>
      <c r="S3480" s="17">
        <v>0.2</v>
      </c>
      <c r="T3480" s="17">
        <v>75</v>
      </c>
      <c r="U3480" s="17">
        <v>35</v>
      </c>
      <c r="V3480" s="17">
        <v>30</v>
      </c>
      <c r="W3480" s="17">
        <v>30</v>
      </c>
      <c r="X3480" s="17">
        <v>30</v>
      </c>
      <c r="Y3480" s="17"/>
      <c r="Z3480" s="17">
        <v>15</v>
      </c>
      <c r="AA3480" s="17">
        <v>15</v>
      </c>
      <c r="AB3480" s="17"/>
      <c r="AC3480" s="17">
        <v>64</v>
      </c>
      <c r="AD3480" s="17">
        <v>0.234375</v>
      </c>
      <c r="AE3480" s="17"/>
      <c r="AF3480" s="17">
        <v>25</v>
      </c>
      <c r="AG3480" s="17"/>
      <c r="AL3480">
        <v>0</v>
      </c>
      <c r="AN3480">
        <v>0.13750000000000001</v>
      </c>
      <c r="AP3480">
        <v>7.7192982456140355E-2</v>
      </c>
      <c r="AQ3480" s="9"/>
      <c r="AR3480" s="9"/>
      <c r="AS3480" s="17">
        <f t="shared" si="3069"/>
        <v>9</v>
      </c>
      <c r="AT3480" s="17">
        <f t="shared" si="3070"/>
        <v>8.8888888888888892E-2</v>
      </c>
      <c r="AU3480" s="17">
        <f t="shared" si="3073"/>
        <v>0.34482758620689657</v>
      </c>
      <c r="AV3480" s="17">
        <f t="shared" si="3071"/>
        <v>0.21010101010101009</v>
      </c>
      <c r="AZ3480">
        <v>2</v>
      </c>
      <c r="BA3480" s="27">
        <v>0.33333333333333331</v>
      </c>
      <c r="BB3480" s="17">
        <v>19</v>
      </c>
      <c r="BC3480" s="17">
        <v>0</v>
      </c>
      <c r="BD3480" s="17">
        <v>0</v>
      </c>
      <c r="BF3480">
        <v>1</v>
      </c>
      <c r="BG3480">
        <v>2</v>
      </c>
      <c r="BQ3480">
        <v>1</v>
      </c>
      <c r="BR3480">
        <v>0.6</v>
      </c>
      <c r="BS3480">
        <v>0.55000000000000004</v>
      </c>
      <c r="CK3480" s="23" t="s">
        <v>2085</v>
      </c>
      <c r="CL3480" s="23">
        <f t="shared" si="3075"/>
        <v>0</v>
      </c>
      <c r="CM3480" s="23" t="str">
        <f t="shared" si="3077"/>
        <v/>
      </c>
      <c r="CN3480" s="23" t="str">
        <f t="shared" si="3078"/>
        <v/>
      </c>
      <c r="CQ3480" s="4">
        <v>3</v>
      </c>
    </row>
    <row r="3481" spans="1:95" ht="11.25" customHeight="1">
      <c r="A3481" s="17">
        <v>32</v>
      </c>
      <c r="B3481" s="17">
        <v>4</v>
      </c>
      <c r="C3481" s="39">
        <v>8</v>
      </c>
      <c r="D3481" s="40">
        <v>0.33750000000000002</v>
      </c>
      <c r="E3481" s="17">
        <v>2</v>
      </c>
      <c r="F3481" s="9">
        <v>0</v>
      </c>
      <c r="G3481">
        <v>0</v>
      </c>
      <c r="H3481">
        <v>0</v>
      </c>
      <c r="I3481">
        <v>0</v>
      </c>
      <c r="J3481">
        <v>0</v>
      </c>
      <c r="K3481" s="5">
        <v>25</v>
      </c>
      <c r="L3481">
        <v>50</v>
      </c>
      <c r="M3481">
        <v>4</v>
      </c>
      <c r="N3481">
        <v>4</v>
      </c>
      <c r="O3481" s="17"/>
      <c r="P3481" s="17">
        <f t="shared" si="3076"/>
        <v>0</v>
      </c>
      <c r="Q3481" s="17">
        <v>19</v>
      </c>
      <c r="S3481" s="17">
        <v>0.21052631578947367</v>
      </c>
      <c r="T3481" s="17">
        <v>69</v>
      </c>
      <c r="U3481" s="17">
        <v>30</v>
      </c>
      <c r="V3481" s="17">
        <v>30</v>
      </c>
      <c r="W3481" s="17">
        <v>30</v>
      </c>
      <c r="X3481" s="17">
        <v>30</v>
      </c>
      <c r="Y3481" s="17"/>
      <c r="Z3481" s="17">
        <v>15</v>
      </c>
      <c r="AA3481" s="17">
        <v>30</v>
      </c>
      <c r="AB3481" s="17"/>
      <c r="AC3481" s="17">
        <v>58</v>
      </c>
      <c r="AD3481" s="17">
        <v>0.25862068965517243</v>
      </c>
      <c r="AE3481" s="17">
        <v>0.234375</v>
      </c>
      <c r="AF3481" s="17">
        <v>21</v>
      </c>
      <c r="AG3481" s="17"/>
      <c r="AL3481">
        <v>4.2105263157894736E-2</v>
      </c>
      <c r="AN3481">
        <v>0.28275862068965518</v>
      </c>
      <c r="AP3481">
        <v>0.19325842696629214</v>
      </c>
      <c r="AQ3481" s="9"/>
      <c r="AR3481" s="9"/>
      <c r="AS3481" s="17">
        <f t="shared" si="3069"/>
        <v>0</v>
      </c>
      <c r="AT3481" s="17">
        <f t="shared" si="3070"/>
        <v>0</v>
      </c>
      <c r="AU3481" s="17">
        <f t="shared" si="3073"/>
        <v>0.13750000000000001</v>
      </c>
      <c r="AV3481" s="17">
        <f t="shared" si="3071"/>
        <v>7.7192982456140355E-2</v>
      </c>
      <c r="AZ3481">
        <v>2</v>
      </c>
      <c r="BA3481" s="27">
        <v>0.33333333333333331</v>
      </c>
      <c r="BB3481" s="17">
        <v>19</v>
      </c>
      <c r="BC3481" s="17">
        <v>0</v>
      </c>
      <c r="BD3481" s="17">
        <v>0</v>
      </c>
      <c r="BF3481">
        <v>1</v>
      </c>
      <c r="BG3481">
        <v>2</v>
      </c>
      <c r="BQ3481">
        <v>1</v>
      </c>
      <c r="BR3481">
        <v>0.6</v>
      </c>
      <c r="BS3481">
        <v>0.55000000000000004</v>
      </c>
      <c r="CK3481" s="23">
        <v>0.9375</v>
      </c>
      <c r="CL3481" s="23">
        <f t="shared" si="3075"/>
        <v>0</v>
      </c>
      <c r="CM3481" s="23" t="str">
        <f t="shared" si="3077"/>
        <v/>
      </c>
      <c r="CN3481" s="23" t="str">
        <f t="shared" si="3078"/>
        <v/>
      </c>
      <c r="CQ3481" s="4">
        <v>2</v>
      </c>
    </row>
    <row r="3482" spans="1:95" ht="11.25" customHeight="1">
      <c r="A3482" s="17">
        <v>32</v>
      </c>
      <c r="B3482" s="17">
        <v>4</v>
      </c>
      <c r="C3482" s="39">
        <v>8</v>
      </c>
      <c r="D3482" s="40">
        <v>0.33750000000000002</v>
      </c>
      <c r="E3482" s="17">
        <v>3</v>
      </c>
      <c r="F3482" s="9">
        <v>0</v>
      </c>
      <c r="G3482">
        <v>0</v>
      </c>
      <c r="H3482">
        <v>0</v>
      </c>
      <c r="I3482">
        <v>0</v>
      </c>
      <c r="J3482">
        <v>0</v>
      </c>
      <c r="K3482" s="5">
        <v>25</v>
      </c>
      <c r="L3482">
        <v>44</v>
      </c>
      <c r="M3482">
        <v>5</v>
      </c>
      <c r="N3482">
        <v>9</v>
      </c>
      <c r="O3482" s="17"/>
      <c r="P3482" s="17">
        <f t="shared" si="3076"/>
        <v>2</v>
      </c>
      <c r="Q3482" s="17">
        <v>25</v>
      </c>
      <c r="S3482" s="17">
        <v>0.2</v>
      </c>
      <c r="T3482" s="17">
        <v>69</v>
      </c>
      <c r="U3482" s="17">
        <v>30</v>
      </c>
      <c r="V3482" s="17">
        <v>30</v>
      </c>
      <c r="W3482" s="17">
        <v>30</v>
      </c>
      <c r="X3482" s="17">
        <v>30</v>
      </c>
      <c r="Y3482" s="17"/>
      <c r="Z3482" s="17">
        <v>15</v>
      </c>
      <c r="AA3482" s="17">
        <v>45</v>
      </c>
      <c r="AB3482" s="17"/>
      <c r="AC3482" s="17">
        <v>60</v>
      </c>
      <c r="AD3482" s="17">
        <v>0.25</v>
      </c>
      <c r="AE3482" s="17">
        <v>0.25862068965517243</v>
      </c>
      <c r="AF3482" s="17">
        <v>20</v>
      </c>
      <c r="AG3482" s="17"/>
      <c r="AL3482">
        <v>0</v>
      </c>
      <c r="AN3482">
        <v>0.2</v>
      </c>
      <c r="AP3482">
        <v>0.14117647058823529</v>
      </c>
      <c r="AQ3482" s="9"/>
      <c r="AR3482" s="9"/>
      <c r="AS3482" s="17">
        <f t="shared" si="3069"/>
        <v>19</v>
      </c>
      <c r="AT3482" s="17">
        <f t="shared" si="3070"/>
        <v>4.2105263157894736E-2</v>
      </c>
      <c r="AU3482" s="17">
        <f t="shared" si="3073"/>
        <v>0.28275862068965518</v>
      </c>
      <c r="AV3482" s="17">
        <f t="shared" si="3071"/>
        <v>0.19325842696629214</v>
      </c>
      <c r="AZ3482">
        <v>2</v>
      </c>
      <c r="BA3482" s="27">
        <v>0.33333333333333331</v>
      </c>
      <c r="BB3482" s="17">
        <v>19</v>
      </c>
      <c r="BC3482" s="17">
        <v>0</v>
      </c>
      <c r="BD3482" s="17">
        <v>0</v>
      </c>
      <c r="BF3482">
        <v>1</v>
      </c>
      <c r="BG3482">
        <v>2</v>
      </c>
      <c r="BQ3482">
        <v>1</v>
      </c>
      <c r="BR3482">
        <v>0.6</v>
      </c>
      <c r="BS3482">
        <v>0.55000000000000004</v>
      </c>
      <c r="CK3482" s="23">
        <v>1.0344827586206897</v>
      </c>
      <c r="CL3482" s="23">
        <f t="shared" si="3075"/>
        <v>0</v>
      </c>
      <c r="CM3482" s="23" t="str">
        <f t="shared" si="3077"/>
        <v/>
      </c>
      <c r="CN3482" s="23" t="str">
        <f t="shared" si="3078"/>
        <v/>
      </c>
      <c r="CQ3482" s="4">
        <v>5</v>
      </c>
    </row>
    <row r="3483" spans="1:95" ht="11.25" customHeight="1">
      <c r="A3483" s="17">
        <v>32</v>
      </c>
      <c r="B3483" s="17">
        <v>4</v>
      </c>
      <c r="C3483" s="39">
        <v>8</v>
      </c>
      <c r="D3483" s="40">
        <v>0.33750000000000002</v>
      </c>
      <c r="E3483" s="17">
        <v>4</v>
      </c>
      <c r="F3483" s="9">
        <v>0</v>
      </c>
      <c r="G3483">
        <v>0</v>
      </c>
      <c r="H3483">
        <v>0</v>
      </c>
      <c r="I3483">
        <v>0</v>
      </c>
      <c r="J3483">
        <v>0</v>
      </c>
      <c r="K3483" s="5">
        <v>25</v>
      </c>
      <c r="L3483">
        <v>44</v>
      </c>
      <c r="M3483">
        <v>5</v>
      </c>
      <c r="N3483">
        <v>14</v>
      </c>
      <c r="O3483" s="17"/>
      <c r="P3483" s="17">
        <f t="shared" si="3076"/>
        <v>2</v>
      </c>
      <c r="Q3483" s="17">
        <v>24</v>
      </c>
      <c r="S3483" s="17">
        <v>0.20833333333333334</v>
      </c>
      <c r="T3483" s="17">
        <v>68</v>
      </c>
      <c r="U3483" s="17">
        <v>30</v>
      </c>
      <c r="V3483" s="17">
        <v>30</v>
      </c>
      <c r="W3483" s="17">
        <v>30</v>
      </c>
      <c r="X3483" s="17">
        <v>30</v>
      </c>
      <c r="Y3483" s="17"/>
      <c r="Z3483" s="17">
        <v>15</v>
      </c>
      <c r="AA3483" s="17">
        <v>60</v>
      </c>
      <c r="AB3483" s="17"/>
      <c r="AC3483" s="17">
        <v>60</v>
      </c>
      <c r="AD3483" s="17">
        <v>0.25</v>
      </c>
      <c r="AE3483" s="17">
        <v>0.25</v>
      </c>
      <c r="AF3483" s="17">
        <v>20</v>
      </c>
      <c r="AG3483" s="17"/>
      <c r="AL3483">
        <v>3.3333333333333333E-2</v>
      </c>
      <c r="AN3483">
        <v>0.2</v>
      </c>
      <c r="AP3483">
        <v>0.13023255813953488</v>
      </c>
      <c r="AQ3483" s="9"/>
      <c r="AR3483" s="9"/>
      <c r="AS3483" s="17">
        <f t="shared" si="3069"/>
        <v>25</v>
      </c>
      <c r="AT3483" s="17">
        <f t="shared" si="3070"/>
        <v>0</v>
      </c>
      <c r="AU3483" s="17">
        <f t="shared" si="3073"/>
        <v>0.2</v>
      </c>
      <c r="AV3483" s="17">
        <f t="shared" si="3071"/>
        <v>0.14117647058823529</v>
      </c>
      <c r="AZ3483">
        <v>2</v>
      </c>
      <c r="BA3483" s="27">
        <v>0.33333333333333331</v>
      </c>
      <c r="BB3483" s="17">
        <v>19</v>
      </c>
      <c r="BC3483" s="17">
        <v>0</v>
      </c>
      <c r="BD3483" s="17">
        <v>0</v>
      </c>
      <c r="BF3483">
        <v>1</v>
      </c>
      <c r="BG3483">
        <v>2</v>
      </c>
      <c r="BQ3483">
        <v>1</v>
      </c>
      <c r="BR3483">
        <v>0.6</v>
      </c>
      <c r="BS3483">
        <v>0.55000000000000004</v>
      </c>
      <c r="CK3483" s="23">
        <v>1</v>
      </c>
      <c r="CL3483" s="23">
        <f t="shared" si="3075"/>
        <v>0</v>
      </c>
      <c r="CM3483" s="23" t="str">
        <f t="shared" si="3077"/>
        <v/>
      </c>
      <c r="CN3483" s="23" t="str">
        <f t="shared" si="3078"/>
        <v/>
      </c>
      <c r="CQ3483" s="4">
        <v>0</v>
      </c>
    </row>
    <row r="3484" spans="1:95" ht="11.25" customHeight="1">
      <c r="A3484" s="17">
        <v>32</v>
      </c>
      <c r="B3484" s="17">
        <v>4</v>
      </c>
      <c r="C3484" s="39">
        <v>8</v>
      </c>
      <c r="D3484" s="40">
        <v>0.33750000000000002</v>
      </c>
      <c r="E3484" s="17">
        <v>5</v>
      </c>
      <c r="F3484" s="9">
        <v>0</v>
      </c>
      <c r="G3484">
        <v>0</v>
      </c>
      <c r="H3484">
        <v>0</v>
      </c>
      <c r="I3484">
        <v>0</v>
      </c>
      <c r="J3484">
        <v>0</v>
      </c>
      <c r="K3484" s="5">
        <v>25</v>
      </c>
      <c r="L3484">
        <v>43</v>
      </c>
      <c r="M3484">
        <v>5</v>
      </c>
      <c r="N3484">
        <v>19</v>
      </c>
      <c r="O3484" s="17"/>
      <c r="P3484" s="17">
        <f t="shared" si="3076"/>
        <v>2</v>
      </c>
      <c r="Q3484" s="17">
        <v>25</v>
      </c>
      <c r="S3484" s="17">
        <v>0.2</v>
      </c>
      <c r="T3484" s="17">
        <v>68</v>
      </c>
      <c r="U3484" s="17">
        <v>30</v>
      </c>
      <c r="V3484" s="17">
        <v>30</v>
      </c>
      <c r="W3484" s="17">
        <v>30</v>
      </c>
      <c r="X3484" s="17">
        <v>30</v>
      </c>
      <c r="Y3484" s="17"/>
      <c r="Z3484" s="17">
        <v>10</v>
      </c>
      <c r="AA3484" s="17">
        <v>70</v>
      </c>
      <c r="AB3484" s="17"/>
      <c r="AC3484" s="17">
        <v>65</v>
      </c>
      <c r="AD3484" s="17">
        <v>0.15384615384615385</v>
      </c>
      <c r="AE3484" s="17">
        <v>0.25</v>
      </c>
      <c r="AF3484" s="17">
        <v>15</v>
      </c>
      <c r="AG3484" s="17"/>
      <c r="AL3484">
        <v>0</v>
      </c>
      <c r="AN3484">
        <v>9.2307692307692313E-2</v>
      </c>
      <c r="AP3484">
        <v>6.6666666666666666E-2</v>
      </c>
      <c r="AQ3484" s="9"/>
      <c r="AR3484" s="9"/>
      <c r="AS3484" s="17">
        <f t="shared" si="3069"/>
        <v>24</v>
      </c>
      <c r="AT3484" s="17">
        <f t="shared" si="3070"/>
        <v>3.3333333333333333E-2</v>
      </c>
      <c r="AU3484" s="17">
        <f t="shared" si="3073"/>
        <v>0.2</v>
      </c>
      <c r="AV3484" s="17">
        <f t="shared" si="3071"/>
        <v>0.13023255813953488</v>
      </c>
      <c r="AZ3484">
        <v>2</v>
      </c>
      <c r="BA3484" s="27">
        <v>0.33333333333333331</v>
      </c>
      <c r="BB3484" s="17">
        <v>19</v>
      </c>
      <c r="BC3484" s="17">
        <v>0</v>
      </c>
      <c r="BD3484" s="17">
        <v>0</v>
      </c>
      <c r="BF3484">
        <v>1</v>
      </c>
      <c r="BG3484">
        <v>2</v>
      </c>
      <c r="BQ3484">
        <v>1</v>
      </c>
      <c r="BR3484">
        <v>0.6</v>
      </c>
      <c r="BS3484">
        <v>0.55000000000000004</v>
      </c>
      <c r="CK3484" s="23">
        <v>1</v>
      </c>
      <c r="CL3484" s="23">
        <f t="shared" si="3075"/>
        <v>0</v>
      </c>
      <c r="CM3484" s="23" t="str">
        <f t="shared" si="3077"/>
        <v/>
      </c>
      <c r="CN3484" s="23" t="str">
        <f t="shared" si="3078"/>
        <v/>
      </c>
      <c r="CQ3484" s="4">
        <v>1</v>
      </c>
    </row>
    <row r="3485" spans="1:95" ht="11.25" customHeight="1">
      <c r="A3485" s="17">
        <v>32</v>
      </c>
      <c r="B3485" s="17">
        <v>4</v>
      </c>
      <c r="C3485" s="39">
        <v>8</v>
      </c>
      <c r="D3485" s="40">
        <v>0.33750000000000002</v>
      </c>
      <c r="E3485" s="17">
        <v>6</v>
      </c>
      <c r="F3485" s="9">
        <v>0</v>
      </c>
      <c r="G3485">
        <v>0</v>
      </c>
      <c r="H3485">
        <v>0</v>
      </c>
      <c r="I3485">
        <v>0</v>
      </c>
      <c r="J3485">
        <v>0</v>
      </c>
      <c r="K3485" s="5">
        <v>25</v>
      </c>
      <c r="L3485">
        <v>43</v>
      </c>
      <c r="M3485">
        <v>4</v>
      </c>
      <c r="N3485">
        <v>23</v>
      </c>
      <c r="O3485" s="17"/>
      <c r="P3485" s="17">
        <f t="shared" si="3076"/>
        <v>0</v>
      </c>
      <c r="Q3485" s="17">
        <v>23</v>
      </c>
      <c r="S3485" s="17">
        <v>0.17391304347826086</v>
      </c>
      <c r="T3485" s="17">
        <v>66</v>
      </c>
      <c r="U3485" s="17">
        <v>30</v>
      </c>
      <c r="V3485" s="17">
        <v>30</v>
      </c>
      <c r="W3485" s="17">
        <v>30</v>
      </c>
      <c r="X3485" s="17">
        <v>30</v>
      </c>
      <c r="Y3485" s="17"/>
      <c r="Z3485" s="17">
        <v>15</v>
      </c>
      <c r="AA3485" s="17">
        <v>85</v>
      </c>
      <c r="AB3485" s="17"/>
      <c r="AC3485" s="17">
        <v>60</v>
      </c>
      <c r="AD3485" s="17">
        <v>0.25</v>
      </c>
      <c r="AE3485" s="17">
        <v>0.15384615384615385</v>
      </c>
      <c r="AF3485" s="17">
        <v>21</v>
      </c>
      <c r="AG3485" s="17"/>
      <c r="AL3485">
        <v>5.2173913043478265E-2</v>
      </c>
      <c r="AN3485">
        <v>0.1</v>
      </c>
      <c r="AP3485">
        <v>7.8160919540229898E-2</v>
      </c>
      <c r="AQ3485" s="9"/>
      <c r="AR3485" s="9"/>
      <c r="AS3485" s="17">
        <f t="shared" si="3069"/>
        <v>25</v>
      </c>
      <c r="AT3485" s="17">
        <f t="shared" si="3070"/>
        <v>0</v>
      </c>
      <c r="AU3485" s="17">
        <f t="shared" si="3073"/>
        <v>9.2307692307692313E-2</v>
      </c>
      <c r="AV3485" s="17">
        <f t="shared" si="3071"/>
        <v>6.6666666666666666E-2</v>
      </c>
      <c r="AZ3485">
        <v>2</v>
      </c>
      <c r="BA3485" s="27">
        <v>0.33333333333333331</v>
      </c>
      <c r="BB3485" s="17">
        <v>19</v>
      </c>
      <c r="BC3485" s="17">
        <v>0</v>
      </c>
      <c r="BD3485" s="17">
        <v>0</v>
      </c>
      <c r="BF3485">
        <v>1</v>
      </c>
      <c r="BG3485">
        <v>2</v>
      </c>
      <c r="BQ3485">
        <v>1</v>
      </c>
      <c r="BR3485">
        <v>0.6</v>
      </c>
      <c r="BS3485">
        <v>0.55000000000000004</v>
      </c>
      <c r="CK3485" s="23">
        <v>0.61538461538461542</v>
      </c>
      <c r="CL3485" s="23">
        <f t="shared" si="3075"/>
        <v>0</v>
      </c>
      <c r="CM3485" s="23" t="str">
        <f t="shared" si="3077"/>
        <v/>
      </c>
      <c r="CN3485" s="23" t="str">
        <f t="shared" si="3078"/>
        <v/>
      </c>
      <c r="CQ3485" s="4">
        <v>2</v>
      </c>
    </row>
    <row r="3486" spans="1:95" ht="11.25" customHeight="1">
      <c r="A3486" s="17">
        <v>32</v>
      </c>
      <c r="B3486" s="17">
        <v>4</v>
      </c>
      <c r="C3486" s="39">
        <v>8</v>
      </c>
      <c r="D3486" s="40">
        <v>0.33750000000000002</v>
      </c>
      <c r="E3486" s="17">
        <v>7</v>
      </c>
      <c r="F3486" s="9">
        <v>0</v>
      </c>
      <c r="G3486">
        <v>0</v>
      </c>
      <c r="H3486">
        <v>0</v>
      </c>
      <c r="I3486">
        <v>0</v>
      </c>
      <c r="J3486">
        <v>0</v>
      </c>
      <c r="K3486" s="5">
        <v>25</v>
      </c>
      <c r="L3486">
        <v>41</v>
      </c>
      <c r="M3486">
        <v>5</v>
      </c>
      <c r="N3486">
        <v>28</v>
      </c>
      <c r="O3486" s="17"/>
      <c r="P3486" s="17">
        <f t="shared" si="3076"/>
        <v>2</v>
      </c>
      <c r="Q3486" s="17">
        <v>24</v>
      </c>
      <c r="S3486" s="17">
        <v>0.20833333333333334</v>
      </c>
      <c r="T3486" s="17">
        <v>65</v>
      </c>
      <c r="U3486" s="17">
        <v>25</v>
      </c>
      <c r="V3486" s="17">
        <v>30</v>
      </c>
      <c r="W3486" s="17">
        <v>30</v>
      </c>
      <c r="X3486" s="17">
        <v>25</v>
      </c>
      <c r="Y3486" s="17"/>
      <c r="Z3486" s="17">
        <v>4</v>
      </c>
      <c r="AA3486" s="17">
        <v>89</v>
      </c>
      <c r="AB3486" s="17"/>
      <c r="AC3486" s="17">
        <v>52</v>
      </c>
      <c r="AD3486" s="17">
        <v>7.6923076923076927E-2</v>
      </c>
      <c r="AE3486" s="17">
        <v>0.25</v>
      </c>
      <c r="AF3486" s="17">
        <v>9</v>
      </c>
      <c r="AG3486" s="17"/>
      <c r="AL3486">
        <v>0.1</v>
      </c>
      <c r="AN3486">
        <v>0.36153846153846153</v>
      </c>
      <c r="AP3486">
        <v>0.22051282051282051</v>
      </c>
      <c r="AQ3486" s="9"/>
      <c r="AR3486" s="9"/>
      <c r="AS3486" s="17">
        <f t="shared" si="3069"/>
        <v>23</v>
      </c>
      <c r="AT3486" s="17">
        <f t="shared" si="3070"/>
        <v>5.2173913043478265E-2</v>
      </c>
      <c r="AU3486" s="17">
        <f t="shared" si="3073"/>
        <v>0.1</v>
      </c>
      <c r="AV3486" s="17">
        <f t="shared" si="3071"/>
        <v>7.8160919540229898E-2</v>
      </c>
      <c r="AZ3486">
        <v>2</v>
      </c>
      <c r="BA3486" s="27">
        <v>0.33333333333333331</v>
      </c>
      <c r="BB3486" s="17">
        <v>19</v>
      </c>
      <c r="BC3486" s="17">
        <v>0</v>
      </c>
      <c r="BD3486" s="17">
        <v>0</v>
      </c>
      <c r="BF3486">
        <v>1</v>
      </c>
      <c r="BG3486">
        <v>2</v>
      </c>
      <c r="BQ3486">
        <v>1</v>
      </c>
      <c r="BR3486">
        <v>0.6</v>
      </c>
      <c r="BS3486">
        <v>0.55000000000000004</v>
      </c>
      <c r="CK3486" s="23">
        <v>1</v>
      </c>
      <c r="CL3486" s="23">
        <f t="shared" si="3075"/>
        <v>0</v>
      </c>
      <c r="CM3486" s="23" t="str">
        <f t="shared" si="3077"/>
        <v/>
      </c>
      <c r="CN3486" s="23" t="str">
        <f t="shared" si="3078"/>
        <v/>
      </c>
      <c r="CQ3486" s="4">
        <v>3</v>
      </c>
    </row>
    <row r="3487" spans="1:95" ht="11.25" customHeight="1">
      <c r="A3487" s="17">
        <v>32</v>
      </c>
      <c r="B3487" s="17">
        <v>4</v>
      </c>
      <c r="C3487" s="39">
        <v>8</v>
      </c>
      <c r="D3487" s="40">
        <v>0.33750000000000002</v>
      </c>
      <c r="E3487" s="17">
        <v>8</v>
      </c>
      <c r="F3487" s="9">
        <v>0</v>
      </c>
      <c r="G3487">
        <v>0</v>
      </c>
      <c r="H3487">
        <v>0</v>
      </c>
      <c r="I3487">
        <v>0</v>
      </c>
      <c r="J3487">
        <v>0</v>
      </c>
      <c r="K3487" s="5">
        <v>25</v>
      </c>
      <c r="L3487">
        <v>40</v>
      </c>
      <c r="M3487">
        <v>6</v>
      </c>
      <c r="N3487">
        <v>34</v>
      </c>
      <c r="O3487" s="17"/>
      <c r="P3487" s="17">
        <f t="shared" si="3076"/>
        <v>1</v>
      </c>
      <c r="Q3487" s="17">
        <v>27</v>
      </c>
      <c r="S3487" s="17">
        <v>0.22222222222222221</v>
      </c>
      <c r="T3487" s="17">
        <v>67</v>
      </c>
      <c r="U3487" s="17">
        <v>30</v>
      </c>
      <c r="V3487" s="17">
        <v>30</v>
      </c>
      <c r="W3487" s="17">
        <v>30</v>
      </c>
      <c r="X3487" s="17">
        <v>30</v>
      </c>
      <c r="Y3487" s="17"/>
      <c r="Z3487" s="17">
        <v>15</v>
      </c>
      <c r="AA3487" s="17">
        <v>104</v>
      </c>
      <c r="AB3487" s="17"/>
      <c r="AC3487" s="17">
        <v>64</v>
      </c>
      <c r="AD3487" s="17">
        <v>0.234375</v>
      </c>
      <c r="AE3487" s="17">
        <v>7.6923076923076927E-2</v>
      </c>
      <c r="AF3487" s="17">
        <v>19</v>
      </c>
      <c r="AG3487" s="17"/>
      <c r="AL3487">
        <v>4.4444444444444446E-2</v>
      </c>
      <c r="AN3487">
        <v>0.13750000000000001</v>
      </c>
      <c r="AP3487">
        <v>0.10574712643678162</v>
      </c>
      <c r="AQ3487" s="9"/>
      <c r="AR3487" s="9"/>
      <c r="AS3487" s="17">
        <f t="shared" si="3069"/>
        <v>24</v>
      </c>
      <c r="AT3487" s="17">
        <f t="shared" si="3070"/>
        <v>0.1</v>
      </c>
      <c r="AU3487" s="17">
        <f t="shared" si="3073"/>
        <v>0.36153846153846153</v>
      </c>
      <c r="AV3487" s="17">
        <f t="shared" si="3071"/>
        <v>0.22051282051282051</v>
      </c>
      <c r="AZ3487">
        <v>2</v>
      </c>
      <c r="BA3487" s="27">
        <v>0.33333333333333331</v>
      </c>
      <c r="BB3487" s="17">
        <v>19</v>
      </c>
      <c r="BC3487" s="17">
        <v>0</v>
      </c>
      <c r="BD3487" s="17">
        <v>0</v>
      </c>
      <c r="BF3487">
        <v>1</v>
      </c>
      <c r="BG3487">
        <v>2</v>
      </c>
      <c r="BQ3487">
        <v>1</v>
      </c>
      <c r="BR3487">
        <v>0.6</v>
      </c>
      <c r="BS3487">
        <v>0.55000000000000004</v>
      </c>
      <c r="CK3487" s="23">
        <v>0.30769230769230771</v>
      </c>
      <c r="CL3487" s="23">
        <f t="shared" si="3075"/>
        <v>0</v>
      </c>
      <c r="CM3487" s="23" t="str">
        <f t="shared" si="3077"/>
        <v/>
      </c>
      <c r="CN3487" s="23" t="str">
        <f t="shared" si="3078"/>
        <v/>
      </c>
      <c r="CQ3487" s="4">
        <v>3</v>
      </c>
    </row>
    <row r="3488" spans="1:95" ht="11.25" customHeight="1">
      <c r="A3488" s="17">
        <v>32</v>
      </c>
      <c r="B3488" s="17">
        <v>4</v>
      </c>
      <c r="C3488" s="39">
        <v>8</v>
      </c>
      <c r="D3488" s="40">
        <v>0.33750000000000002</v>
      </c>
      <c r="E3488" s="17">
        <v>9</v>
      </c>
      <c r="F3488" s="9">
        <v>0</v>
      </c>
      <c r="G3488">
        <v>0</v>
      </c>
      <c r="H3488">
        <v>0</v>
      </c>
      <c r="I3488">
        <v>0</v>
      </c>
      <c r="J3488">
        <v>0</v>
      </c>
      <c r="K3488" s="5">
        <v>25</v>
      </c>
      <c r="L3488">
        <v>42</v>
      </c>
      <c r="M3488">
        <v>5</v>
      </c>
      <c r="N3488">
        <v>39</v>
      </c>
      <c r="O3488" s="17"/>
      <c r="P3488" s="17">
        <f t="shared" si="3076"/>
        <v>2</v>
      </c>
      <c r="Q3488" s="17">
        <v>25</v>
      </c>
      <c r="S3488" s="17">
        <v>0.2</v>
      </c>
      <c r="T3488" s="17">
        <v>67</v>
      </c>
      <c r="U3488" s="17">
        <v>30</v>
      </c>
      <c r="V3488" s="17">
        <v>30</v>
      </c>
      <c r="W3488" s="17">
        <v>30</v>
      </c>
      <c r="X3488" s="17">
        <v>30</v>
      </c>
      <c r="Y3488" s="17"/>
      <c r="Z3488" s="17">
        <v>10</v>
      </c>
      <c r="AA3488" s="17">
        <v>114</v>
      </c>
      <c r="AB3488" s="17"/>
      <c r="AC3488" s="17">
        <v>60</v>
      </c>
      <c r="AD3488" s="17">
        <v>0.16666666666666666</v>
      </c>
      <c r="AE3488" s="17">
        <v>0.234375</v>
      </c>
      <c r="AF3488" s="17">
        <v>15</v>
      </c>
      <c r="AG3488" s="17"/>
      <c r="AL3488">
        <v>0</v>
      </c>
      <c r="AN3488">
        <v>0.1</v>
      </c>
      <c r="AP3488">
        <v>7.0588235294117646E-2</v>
      </c>
      <c r="AQ3488" s="9"/>
      <c r="AR3488" s="9"/>
      <c r="AS3488" s="17">
        <f t="shared" si="3069"/>
        <v>27</v>
      </c>
      <c r="AT3488" s="17">
        <f t="shared" si="3070"/>
        <v>4.4444444444444446E-2</v>
      </c>
      <c r="AU3488" s="17">
        <f t="shared" si="3073"/>
        <v>0.13750000000000001</v>
      </c>
      <c r="AV3488" s="17">
        <f t="shared" si="3071"/>
        <v>0.10574712643678162</v>
      </c>
      <c r="AZ3488">
        <v>2</v>
      </c>
      <c r="BA3488" s="27">
        <v>0.33333333333333331</v>
      </c>
      <c r="BB3488" s="17">
        <v>19</v>
      </c>
      <c r="BC3488" s="17">
        <v>0</v>
      </c>
      <c r="BD3488" s="17">
        <v>0</v>
      </c>
      <c r="BF3488">
        <v>1</v>
      </c>
      <c r="BG3488">
        <v>2</v>
      </c>
      <c r="BQ3488">
        <v>1</v>
      </c>
      <c r="BR3488">
        <v>0.6</v>
      </c>
      <c r="BS3488">
        <v>0.55000000000000004</v>
      </c>
      <c r="CK3488" s="23">
        <v>0.9375</v>
      </c>
      <c r="CL3488" s="23">
        <f t="shared" si="3075"/>
        <v>0</v>
      </c>
      <c r="CM3488" s="23" t="str">
        <f t="shared" si="3077"/>
        <v/>
      </c>
      <c r="CN3488" s="23" t="str">
        <f t="shared" si="3078"/>
        <v/>
      </c>
      <c r="CQ3488" s="4">
        <v>1</v>
      </c>
    </row>
    <row r="3489" spans="1:95" ht="11.25" customHeight="1">
      <c r="A3489" s="17">
        <v>32</v>
      </c>
      <c r="B3489" s="17">
        <v>4</v>
      </c>
      <c r="C3489" s="39">
        <v>8</v>
      </c>
      <c r="D3489" s="40">
        <v>0.33750000000000002</v>
      </c>
      <c r="E3489" s="17">
        <v>10</v>
      </c>
      <c r="F3489" s="9">
        <v>0</v>
      </c>
      <c r="G3489">
        <v>0</v>
      </c>
      <c r="H3489">
        <v>0</v>
      </c>
      <c r="I3489">
        <v>0</v>
      </c>
      <c r="J3489">
        <v>0</v>
      </c>
      <c r="K3489" s="5">
        <v>25</v>
      </c>
      <c r="L3489">
        <v>42</v>
      </c>
      <c r="M3489">
        <v>5</v>
      </c>
      <c r="N3489">
        <v>44</v>
      </c>
      <c r="O3489" s="17"/>
      <c r="P3489" s="17">
        <f t="shared" si="3076"/>
        <v>2</v>
      </c>
      <c r="Q3489" s="17">
        <v>25</v>
      </c>
      <c r="S3489" s="17">
        <v>0.2</v>
      </c>
      <c r="T3489" s="17">
        <v>67</v>
      </c>
      <c r="U3489" s="17">
        <v>30</v>
      </c>
      <c r="V3489" s="17">
        <v>30</v>
      </c>
      <c r="W3489" s="17">
        <v>30</v>
      </c>
      <c r="X3489" s="17">
        <v>30</v>
      </c>
      <c r="Y3489" s="17"/>
      <c r="Z3489" s="17">
        <v>10</v>
      </c>
      <c r="AA3489" s="17">
        <v>124</v>
      </c>
      <c r="AB3489" s="17"/>
      <c r="AC3489" s="17">
        <v>65</v>
      </c>
      <c r="AD3489" s="17">
        <v>0.15384615384615385</v>
      </c>
      <c r="AE3489" s="17">
        <v>0.16666666666666666</v>
      </c>
      <c r="AF3489" s="17">
        <v>15</v>
      </c>
      <c r="AG3489" s="17">
        <v>180</v>
      </c>
      <c r="AL3489">
        <v>0.128</v>
      </c>
      <c r="AN3489">
        <v>9.2307692307692313E-2</v>
      </c>
      <c r="AP3489">
        <v>5.7777777777777775E-2</v>
      </c>
      <c r="AQ3489" s="9"/>
      <c r="AR3489" s="9"/>
      <c r="AS3489" s="17">
        <f t="shared" si="3069"/>
        <v>25</v>
      </c>
      <c r="AT3489" s="17">
        <f t="shared" si="3070"/>
        <v>0</v>
      </c>
      <c r="AU3489" s="17">
        <f t="shared" si="3073"/>
        <v>0.1</v>
      </c>
      <c r="AV3489" s="17">
        <f t="shared" si="3071"/>
        <v>7.0588235294117646E-2</v>
      </c>
      <c r="AZ3489">
        <v>2</v>
      </c>
      <c r="BA3489" s="27">
        <v>0.33333333333333331</v>
      </c>
      <c r="BB3489" s="17">
        <v>19</v>
      </c>
      <c r="BC3489" s="17">
        <v>0</v>
      </c>
      <c r="BD3489" s="17">
        <v>0</v>
      </c>
      <c r="BF3489">
        <v>1</v>
      </c>
      <c r="BG3489">
        <v>2</v>
      </c>
      <c r="BQ3489">
        <v>1</v>
      </c>
      <c r="BR3489">
        <v>0.6</v>
      </c>
      <c r="BS3489">
        <v>0.55000000000000004</v>
      </c>
      <c r="BW3489" s="9">
        <f>SUM(AF3480:AF3489)</f>
        <v>180</v>
      </c>
      <c r="CK3489" s="23">
        <v>0.66666666666666663</v>
      </c>
      <c r="CL3489" s="23">
        <f t="shared" si="3075"/>
        <v>0</v>
      </c>
      <c r="CM3489" s="23" t="str">
        <f t="shared" si="3077"/>
        <v/>
      </c>
      <c r="CN3489" s="23" t="str">
        <f t="shared" si="3078"/>
        <v/>
      </c>
      <c r="CQ3489" s="4">
        <v>1</v>
      </c>
    </row>
    <row r="3490" spans="1:95" ht="11.25" customHeight="1">
      <c r="A3490" s="17">
        <v>32</v>
      </c>
      <c r="B3490" s="17">
        <v>4</v>
      </c>
      <c r="C3490" s="39">
        <v>8</v>
      </c>
      <c r="D3490" s="40">
        <v>0.33750000000000002</v>
      </c>
      <c r="E3490" s="17">
        <v>11</v>
      </c>
      <c r="F3490" s="9">
        <v>0</v>
      </c>
      <c r="G3490">
        <v>0</v>
      </c>
      <c r="H3490">
        <v>1</v>
      </c>
      <c r="I3490">
        <v>0</v>
      </c>
      <c r="J3490">
        <v>0</v>
      </c>
      <c r="L3490">
        <v>75</v>
      </c>
      <c r="M3490">
        <v>0</v>
      </c>
      <c r="N3490">
        <v>44</v>
      </c>
      <c r="O3490" s="17"/>
      <c r="P3490" s="17">
        <f t="shared" si="3076"/>
        <v>0</v>
      </c>
      <c r="Q3490" s="17">
        <v>0</v>
      </c>
      <c r="S3490" s="17">
        <v>0.2</v>
      </c>
      <c r="T3490" s="17">
        <v>75</v>
      </c>
      <c r="U3490" s="17">
        <v>35</v>
      </c>
      <c r="V3490" s="17">
        <v>30</v>
      </c>
      <c r="W3490" s="17">
        <v>30</v>
      </c>
      <c r="X3490" s="17">
        <v>30</v>
      </c>
      <c r="Y3490" s="17"/>
      <c r="Z3490" s="17">
        <v>10</v>
      </c>
      <c r="AA3490" s="17">
        <v>134</v>
      </c>
      <c r="AB3490" s="17"/>
      <c r="AC3490" s="17">
        <v>65</v>
      </c>
      <c r="AD3490" s="17">
        <v>0.15384615384615385</v>
      </c>
      <c r="AE3490" s="17"/>
      <c r="AF3490" s="17">
        <v>20</v>
      </c>
      <c r="AG3490" s="17"/>
      <c r="AL3490">
        <v>0</v>
      </c>
      <c r="AN3490">
        <v>9.2307692307692313E-2</v>
      </c>
      <c r="AP3490">
        <v>5.2173913043478258E-2</v>
      </c>
      <c r="AQ3490" s="9">
        <f>+AVERAGE(AL3480:AL3489)</f>
        <v>4.0005695397915077E-2</v>
      </c>
      <c r="AR3490" s="9">
        <f>+AVERAGE(AN3480:AN3489)</f>
        <v>0.17039124668435016</v>
      </c>
      <c r="AS3490" s="17">
        <f t="shared" si="3069"/>
        <v>25</v>
      </c>
      <c r="AT3490" s="17">
        <f t="shared" si="3070"/>
        <v>0.128</v>
      </c>
      <c r="AU3490" s="17">
        <f t="shared" si="3073"/>
        <v>9.2307692307692313E-2</v>
      </c>
      <c r="AV3490" s="17">
        <f t="shared" si="3071"/>
        <v>5.7777777777777775E-2</v>
      </c>
      <c r="AZ3490">
        <v>2</v>
      </c>
      <c r="BA3490" s="27">
        <v>0.33333333333333331</v>
      </c>
      <c r="BB3490" s="17">
        <v>19</v>
      </c>
      <c r="BC3490" s="17">
        <v>0</v>
      </c>
      <c r="BD3490" s="17">
        <v>0</v>
      </c>
      <c r="BF3490">
        <v>1</v>
      </c>
      <c r="BG3490">
        <v>2</v>
      </c>
      <c r="BQ3490">
        <v>1</v>
      </c>
      <c r="BR3490">
        <v>0.6</v>
      </c>
      <c r="BS3490">
        <v>0.55000000000000004</v>
      </c>
      <c r="CK3490" s="23" t="s">
        <v>2085</v>
      </c>
      <c r="CL3490" s="23">
        <f t="shared" si="3075"/>
        <v>0</v>
      </c>
      <c r="CM3490" s="23">
        <f t="shared" si="3077"/>
        <v>0.16002278159166031</v>
      </c>
      <c r="CN3490" s="23">
        <f t="shared" si="3078"/>
        <v>0.68156498673740062</v>
      </c>
      <c r="CQ3490" s="4">
        <v>2</v>
      </c>
    </row>
    <row r="3491" spans="1:95" ht="11.25" customHeight="1">
      <c r="A3491" s="17">
        <v>32</v>
      </c>
      <c r="B3491" s="17">
        <v>4</v>
      </c>
      <c r="C3491" s="39">
        <v>8</v>
      </c>
      <c r="D3491" s="40">
        <v>0.33750000000000002</v>
      </c>
      <c r="E3491" s="17">
        <v>12</v>
      </c>
      <c r="F3491" s="9">
        <v>0</v>
      </c>
      <c r="G3491">
        <v>0</v>
      </c>
      <c r="H3491">
        <v>1</v>
      </c>
      <c r="I3491">
        <v>0</v>
      </c>
      <c r="J3491">
        <v>0</v>
      </c>
      <c r="K3491" s="5">
        <v>10</v>
      </c>
      <c r="L3491">
        <v>65</v>
      </c>
      <c r="M3491">
        <v>0</v>
      </c>
      <c r="N3491">
        <v>44</v>
      </c>
      <c r="O3491" s="17"/>
      <c r="P3491" s="17">
        <f t="shared" si="3076"/>
        <v>0</v>
      </c>
      <c r="Q3491" s="17">
        <v>2</v>
      </c>
      <c r="S3491" s="17">
        <v>0</v>
      </c>
      <c r="T3491" s="17">
        <v>67</v>
      </c>
      <c r="U3491" s="17">
        <v>30</v>
      </c>
      <c r="V3491" s="17">
        <v>30</v>
      </c>
      <c r="W3491" s="17">
        <v>30</v>
      </c>
      <c r="X3491" s="17">
        <v>30</v>
      </c>
      <c r="Y3491" s="17"/>
      <c r="Z3491" s="17">
        <v>15</v>
      </c>
      <c r="AA3491" s="17">
        <v>149</v>
      </c>
      <c r="AB3491" s="17"/>
      <c r="AC3491" s="17">
        <v>65</v>
      </c>
      <c r="AD3491" s="17">
        <v>0.23076923076923078</v>
      </c>
      <c r="AE3491" s="17">
        <v>0.15384615384615385</v>
      </c>
      <c r="AF3491" s="17">
        <v>25</v>
      </c>
      <c r="AG3491" s="17"/>
      <c r="AL3491">
        <v>0.8</v>
      </c>
      <c r="AN3491">
        <v>9.2307692307692313E-2</v>
      </c>
      <c r="AP3491">
        <v>6.7256637168141592E-2</v>
      </c>
      <c r="AQ3491" s="9">
        <f>+AVERAGE(AL3480:AL3489)</f>
        <v>4.0005695397915077E-2</v>
      </c>
      <c r="AR3491" s="9">
        <f>+AVERAGE(AN3480:AN3489)</f>
        <v>0.17039124668435016</v>
      </c>
      <c r="AS3491" s="17">
        <f t="shared" si="3069"/>
        <v>0</v>
      </c>
      <c r="AT3491" s="17">
        <f t="shared" si="3070"/>
        <v>0</v>
      </c>
      <c r="AU3491" s="17">
        <f t="shared" si="3073"/>
        <v>9.2307692307692313E-2</v>
      </c>
      <c r="AV3491" s="17">
        <f t="shared" si="3071"/>
        <v>5.2173913043478258E-2</v>
      </c>
      <c r="AZ3491">
        <v>2</v>
      </c>
      <c r="BA3491" s="27">
        <v>0.33333333333333331</v>
      </c>
      <c r="BB3491" s="17">
        <v>19</v>
      </c>
      <c r="BC3491" s="17">
        <v>0</v>
      </c>
      <c r="BD3491" s="17">
        <v>0</v>
      </c>
      <c r="BF3491">
        <v>1</v>
      </c>
      <c r="BG3491">
        <v>2</v>
      </c>
      <c r="BQ3491">
        <v>1</v>
      </c>
      <c r="BR3491">
        <v>0.6</v>
      </c>
      <c r="BS3491">
        <v>0.55000000000000004</v>
      </c>
      <c r="CK3491" s="23">
        <v>0.61538461538461542</v>
      </c>
      <c r="CL3491" s="23">
        <f t="shared" si="3075"/>
        <v>0</v>
      </c>
      <c r="CM3491" s="23">
        <f t="shared" si="3077"/>
        <v>0.16002278159166031</v>
      </c>
      <c r="CN3491" s="23">
        <f t="shared" si="3078"/>
        <v>0.68156498673740062</v>
      </c>
      <c r="CQ3491" s="4">
        <v>3</v>
      </c>
    </row>
    <row r="3492" spans="1:95" ht="11.25" customHeight="1">
      <c r="A3492" s="17">
        <v>32</v>
      </c>
      <c r="B3492" s="17">
        <v>4</v>
      </c>
      <c r="C3492" s="39">
        <v>8</v>
      </c>
      <c r="D3492" s="40">
        <v>0.33750000000000002</v>
      </c>
      <c r="E3492" s="17">
        <v>13</v>
      </c>
      <c r="F3492" s="9">
        <v>0</v>
      </c>
      <c r="G3492">
        <v>0</v>
      </c>
      <c r="H3492">
        <v>1</v>
      </c>
      <c r="I3492">
        <v>0</v>
      </c>
      <c r="J3492">
        <v>0</v>
      </c>
      <c r="K3492" s="5">
        <v>10</v>
      </c>
      <c r="L3492">
        <v>57</v>
      </c>
      <c r="M3492">
        <v>2</v>
      </c>
      <c r="N3492">
        <v>46</v>
      </c>
      <c r="O3492" s="17"/>
      <c r="P3492" s="17">
        <f t="shared" si="3076"/>
        <v>0</v>
      </c>
      <c r="Q3492" s="17">
        <v>10</v>
      </c>
      <c r="S3492" s="17">
        <v>0.2</v>
      </c>
      <c r="T3492" s="17">
        <v>67</v>
      </c>
      <c r="U3492" s="17">
        <v>30</v>
      </c>
      <c r="V3492" s="17">
        <v>30</v>
      </c>
      <c r="W3492" s="17">
        <v>30</v>
      </c>
      <c r="X3492" s="17">
        <v>30</v>
      </c>
      <c r="Y3492" s="17"/>
      <c r="Z3492" s="17">
        <v>18</v>
      </c>
      <c r="AA3492" s="17">
        <v>167</v>
      </c>
      <c r="AB3492" s="17"/>
      <c r="AC3492" s="17">
        <v>63</v>
      </c>
      <c r="AD3492" s="17">
        <v>0.2857142857142857</v>
      </c>
      <c r="AE3492" s="17">
        <v>0.23076923076923078</v>
      </c>
      <c r="AF3492" s="17">
        <v>26</v>
      </c>
      <c r="AG3492" s="17"/>
      <c r="AL3492">
        <v>0</v>
      </c>
      <c r="AN3492">
        <v>0.13333333333333333</v>
      </c>
      <c r="AP3492">
        <v>8.155339805825243E-2</v>
      </c>
      <c r="AQ3492" s="9">
        <f>+AVERAGE(AL3480:AL3489)</f>
        <v>4.0005695397915077E-2</v>
      </c>
      <c r="AR3492" s="9">
        <f>+AVERAGE(AN3480:AN3489)</f>
        <v>0.17039124668435016</v>
      </c>
      <c r="AS3492" s="17">
        <f t="shared" ref="AS3492:AS3555" si="3080">+Q3491</f>
        <v>2</v>
      </c>
      <c r="AT3492" s="17">
        <f t="shared" ref="AT3492:AT3555" si="3081">+AL3491</f>
        <v>0.8</v>
      </c>
      <c r="AU3492" s="17">
        <f t="shared" ref="AU3492:AU3555" si="3082">+AN3491</f>
        <v>9.2307692307692313E-2</v>
      </c>
      <c r="AV3492" s="17">
        <f t="shared" ref="AV3492:AV3555" si="3083">+AP3491</f>
        <v>6.7256637168141592E-2</v>
      </c>
      <c r="AZ3492">
        <v>2</v>
      </c>
      <c r="BA3492" s="27">
        <v>0.33333333333333331</v>
      </c>
      <c r="BB3492" s="17">
        <v>19</v>
      </c>
      <c r="BC3492" s="17">
        <v>0</v>
      </c>
      <c r="BD3492" s="17">
        <v>0</v>
      </c>
      <c r="BF3492">
        <v>1</v>
      </c>
      <c r="BG3492">
        <v>2</v>
      </c>
      <c r="BQ3492">
        <v>1</v>
      </c>
      <c r="BR3492">
        <v>0.6</v>
      </c>
      <c r="BS3492">
        <v>0.55000000000000004</v>
      </c>
      <c r="CK3492" s="23">
        <v>0.92307692307692313</v>
      </c>
      <c r="CL3492" s="23">
        <f t="shared" si="3075"/>
        <v>0</v>
      </c>
      <c r="CM3492" s="23">
        <f t="shared" si="3077"/>
        <v>0.16002278159166031</v>
      </c>
      <c r="CN3492" s="23">
        <f t="shared" si="3078"/>
        <v>0.68156498673740062</v>
      </c>
      <c r="CQ3492" s="4">
        <v>5</v>
      </c>
    </row>
    <row r="3493" spans="1:95" ht="11.25" customHeight="1">
      <c r="A3493" s="17">
        <v>32</v>
      </c>
      <c r="B3493" s="17">
        <v>4</v>
      </c>
      <c r="C3493" s="39">
        <v>8</v>
      </c>
      <c r="D3493" s="40">
        <v>0.33750000000000002</v>
      </c>
      <c r="E3493" s="17">
        <v>14</v>
      </c>
      <c r="F3493" s="9">
        <v>0</v>
      </c>
      <c r="G3493">
        <v>0</v>
      </c>
      <c r="H3493">
        <v>1</v>
      </c>
      <c r="I3493">
        <v>0</v>
      </c>
      <c r="J3493">
        <v>0</v>
      </c>
      <c r="K3493" s="5">
        <v>80</v>
      </c>
      <c r="L3493">
        <v>0</v>
      </c>
      <c r="M3493">
        <v>10</v>
      </c>
      <c r="N3493">
        <v>56</v>
      </c>
      <c r="O3493" s="17"/>
      <c r="P3493" s="17">
        <f t="shared" si="3076"/>
        <v>1</v>
      </c>
      <c r="Q3493" s="17">
        <v>50</v>
      </c>
      <c r="S3493" s="17">
        <v>0.2</v>
      </c>
      <c r="T3493" s="17">
        <v>50</v>
      </c>
      <c r="U3493" s="17">
        <v>5</v>
      </c>
      <c r="V3493" s="17">
        <v>30</v>
      </c>
      <c r="W3493" s="17">
        <v>30</v>
      </c>
      <c r="X3493" s="17">
        <v>5</v>
      </c>
      <c r="Y3493" s="17"/>
      <c r="Z3493" s="17">
        <v>0</v>
      </c>
      <c r="AA3493" s="17">
        <v>167</v>
      </c>
      <c r="AB3493" s="17"/>
      <c r="AC3493" s="17">
        <v>1</v>
      </c>
      <c r="AD3493" s="17">
        <v>0</v>
      </c>
      <c r="AE3493" s="17">
        <v>0.2857142857142857</v>
      </c>
      <c r="AF3493" s="17">
        <v>0</v>
      </c>
      <c r="AG3493" s="17"/>
      <c r="AL3493">
        <v>0</v>
      </c>
      <c r="AN3493">
        <v>0.8</v>
      </c>
      <c r="AP3493">
        <v>0.8</v>
      </c>
      <c r="AQ3493" s="9">
        <f>+AVERAGE(AL3480:AL3489)</f>
        <v>4.0005695397915077E-2</v>
      </c>
      <c r="AR3493" s="9">
        <f>+AVERAGE(AN3480:AN3489)</f>
        <v>0.17039124668435016</v>
      </c>
      <c r="AS3493" s="17">
        <f t="shared" si="3080"/>
        <v>10</v>
      </c>
      <c r="AT3493" s="17">
        <f t="shared" si="3081"/>
        <v>0</v>
      </c>
      <c r="AU3493" s="17">
        <f t="shared" si="3082"/>
        <v>0.13333333333333333</v>
      </c>
      <c r="AV3493" s="17">
        <f t="shared" si="3083"/>
        <v>8.155339805825243E-2</v>
      </c>
      <c r="AZ3493">
        <v>2</v>
      </c>
      <c r="BA3493" s="27">
        <v>0.33333333333333331</v>
      </c>
      <c r="BB3493" s="17">
        <v>19</v>
      </c>
      <c r="BC3493" s="17">
        <v>0</v>
      </c>
      <c r="BD3493" s="17">
        <v>0</v>
      </c>
      <c r="BF3493">
        <v>1</v>
      </c>
      <c r="BG3493">
        <v>2</v>
      </c>
      <c r="BQ3493">
        <v>1</v>
      </c>
      <c r="BR3493">
        <v>0.6</v>
      </c>
      <c r="BS3493">
        <v>0.55000000000000004</v>
      </c>
      <c r="CK3493" s="23">
        <v>1.1428571428571428</v>
      </c>
      <c r="CL3493" s="23">
        <f t="shared" si="3075"/>
        <v>0</v>
      </c>
      <c r="CM3493" s="23">
        <f t="shared" si="3077"/>
        <v>0.16002278159166031</v>
      </c>
      <c r="CN3493" s="23">
        <f t="shared" si="3078"/>
        <v>0.68156498673740062</v>
      </c>
      <c r="CQ3493" s="4">
        <v>3</v>
      </c>
    </row>
    <row r="3494" spans="1:95" ht="11.25" customHeight="1">
      <c r="A3494" s="17">
        <v>32</v>
      </c>
      <c r="B3494" s="17">
        <v>4</v>
      </c>
      <c r="C3494" s="39">
        <v>8</v>
      </c>
      <c r="D3494" s="40">
        <v>0.33750000000000002</v>
      </c>
      <c r="E3494" s="17">
        <v>15</v>
      </c>
      <c r="F3494" s="9">
        <v>0</v>
      </c>
      <c r="G3494">
        <v>0</v>
      </c>
      <c r="H3494">
        <v>1</v>
      </c>
      <c r="I3494">
        <v>0</v>
      </c>
      <c r="J3494">
        <v>0</v>
      </c>
      <c r="K3494" s="5">
        <v>10</v>
      </c>
      <c r="L3494">
        <v>40</v>
      </c>
      <c r="M3494">
        <v>5</v>
      </c>
      <c r="N3494">
        <v>61</v>
      </c>
      <c r="O3494" s="17"/>
      <c r="P3494" s="17">
        <f t="shared" si="3076"/>
        <v>2</v>
      </c>
      <c r="Q3494" s="17">
        <v>26</v>
      </c>
      <c r="S3494" s="17">
        <v>0.19230769230769232</v>
      </c>
      <c r="T3494" s="17">
        <v>66</v>
      </c>
      <c r="U3494" s="17">
        <v>30</v>
      </c>
      <c r="V3494" s="17">
        <v>30</v>
      </c>
      <c r="W3494" s="17">
        <v>30</v>
      </c>
      <c r="X3494" s="17">
        <v>30</v>
      </c>
      <c r="Y3494" s="17"/>
      <c r="Z3494" s="17">
        <v>10</v>
      </c>
      <c r="AA3494" s="17">
        <v>177</v>
      </c>
      <c r="AB3494" s="17"/>
      <c r="AC3494" s="17">
        <v>65</v>
      </c>
      <c r="AD3494" s="17">
        <v>0.15384615384615385</v>
      </c>
      <c r="AE3494" s="17">
        <v>0</v>
      </c>
      <c r="AF3494" s="17">
        <v>15</v>
      </c>
      <c r="AG3494" s="17"/>
      <c r="AL3494">
        <v>3.0769230769230771E-2</v>
      </c>
      <c r="AN3494">
        <v>9.2307692307692313E-2</v>
      </c>
      <c r="AP3494">
        <v>6.741573033707865E-2</v>
      </c>
      <c r="AQ3494" s="9">
        <f>+AVERAGE(AL3480:AL3489)</f>
        <v>4.0005695397915077E-2</v>
      </c>
      <c r="AR3494" s="9">
        <f>+AVERAGE(AN3480:AN3489)</f>
        <v>0.17039124668435016</v>
      </c>
      <c r="AS3494" s="17">
        <f t="shared" si="3080"/>
        <v>50</v>
      </c>
      <c r="AT3494" s="17">
        <f t="shared" si="3081"/>
        <v>0</v>
      </c>
      <c r="AU3494" s="17">
        <f t="shared" si="3082"/>
        <v>0.8</v>
      </c>
      <c r="AV3494" s="17">
        <f t="shared" si="3083"/>
        <v>0.8</v>
      </c>
      <c r="AZ3494">
        <v>2</v>
      </c>
      <c r="BA3494" s="27">
        <v>0.33333333333333331</v>
      </c>
      <c r="BB3494" s="17">
        <v>19</v>
      </c>
      <c r="BC3494" s="17">
        <v>0</v>
      </c>
      <c r="BD3494" s="17">
        <v>0</v>
      </c>
      <c r="BF3494">
        <v>1</v>
      </c>
      <c r="BG3494">
        <v>2</v>
      </c>
      <c r="BQ3494">
        <v>1</v>
      </c>
      <c r="BR3494">
        <v>0.6</v>
      </c>
      <c r="BS3494">
        <v>0.55000000000000004</v>
      </c>
      <c r="CK3494" s="23">
        <v>0</v>
      </c>
      <c r="CL3494" s="23">
        <f t="shared" si="3075"/>
        <v>0</v>
      </c>
      <c r="CM3494" s="23">
        <f t="shared" si="3077"/>
        <v>0.16002278159166031</v>
      </c>
      <c r="CN3494" s="23">
        <f t="shared" si="3078"/>
        <v>0.68156498673740062</v>
      </c>
      <c r="CQ3494" s="4">
        <v>5</v>
      </c>
    </row>
    <row r="3495" spans="1:95" ht="11.25" customHeight="1">
      <c r="A3495" s="17">
        <v>32</v>
      </c>
      <c r="B3495" s="17">
        <v>4</v>
      </c>
      <c r="C3495" s="39">
        <v>8</v>
      </c>
      <c r="D3495" s="40">
        <v>0.33750000000000002</v>
      </c>
      <c r="E3495" s="17">
        <v>16</v>
      </c>
      <c r="F3495" s="9">
        <v>0</v>
      </c>
      <c r="G3495">
        <v>0</v>
      </c>
      <c r="H3495">
        <v>1</v>
      </c>
      <c r="I3495">
        <v>0</v>
      </c>
      <c r="J3495">
        <v>0</v>
      </c>
      <c r="K3495" s="5">
        <v>5</v>
      </c>
      <c r="L3495">
        <v>61</v>
      </c>
      <c r="M3495">
        <v>2</v>
      </c>
      <c r="N3495">
        <v>63</v>
      </c>
      <c r="O3495" s="17"/>
      <c r="P3495" s="17">
        <f t="shared" si="3076"/>
        <v>0</v>
      </c>
      <c r="Q3495" s="17">
        <v>8</v>
      </c>
      <c r="S3495" s="17">
        <v>0.25</v>
      </c>
      <c r="T3495" s="17">
        <v>69</v>
      </c>
      <c r="U3495" s="17">
        <v>30</v>
      </c>
      <c r="V3495" s="17">
        <v>30</v>
      </c>
      <c r="W3495" s="17">
        <v>30</v>
      </c>
      <c r="X3495" s="17">
        <v>30</v>
      </c>
      <c r="Y3495" s="17"/>
      <c r="Z3495" s="17">
        <v>4</v>
      </c>
      <c r="AA3495" s="17">
        <v>181</v>
      </c>
      <c r="AB3495" s="17"/>
      <c r="AC3495" s="17">
        <v>59</v>
      </c>
      <c r="AD3495" s="17">
        <v>6.7796610169491525E-2</v>
      </c>
      <c r="AE3495" s="17">
        <v>0.15384615384615385</v>
      </c>
      <c r="AF3495" s="17">
        <v>12</v>
      </c>
      <c r="AG3495" s="17"/>
      <c r="AL3495">
        <v>0.2</v>
      </c>
      <c r="AN3495">
        <v>0.18305084745762712</v>
      </c>
      <c r="AP3495">
        <v>0.12277227722772277</v>
      </c>
      <c r="AQ3495" s="9">
        <f>+AVERAGE(AL3480:AL3489)</f>
        <v>4.0005695397915077E-2</v>
      </c>
      <c r="AR3495" s="9">
        <f>+AVERAGE(AN3480:AN3489)</f>
        <v>0.17039124668435016</v>
      </c>
      <c r="AS3495" s="17">
        <f t="shared" si="3080"/>
        <v>26</v>
      </c>
      <c r="AT3495" s="17">
        <f t="shared" si="3081"/>
        <v>3.0769230769230771E-2</v>
      </c>
      <c r="AU3495" s="17">
        <f t="shared" si="3082"/>
        <v>9.2307692307692313E-2</v>
      </c>
      <c r="AV3495" s="17">
        <f t="shared" si="3083"/>
        <v>6.741573033707865E-2</v>
      </c>
      <c r="AZ3495">
        <v>2</v>
      </c>
      <c r="BA3495" s="27">
        <v>0.33333333333333331</v>
      </c>
      <c r="BB3495" s="17">
        <v>19</v>
      </c>
      <c r="BC3495" s="17">
        <v>0</v>
      </c>
      <c r="BD3495" s="17">
        <v>0</v>
      </c>
      <c r="BF3495">
        <v>1</v>
      </c>
      <c r="BG3495">
        <v>2</v>
      </c>
      <c r="BQ3495">
        <v>1</v>
      </c>
      <c r="BR3495">
        <v>0.6</v>
      </c>
      <c r="BS3495">
        <v>0.55000000000000004</v>
      </c>
      <c r="CK3495" s="23">
        <v>0.61538461538461542</v>
      </c>
      <c r="CL3495" s="23">
        <f t="shared" si="3075"/>
        <v>0</v>
      </c>
      <c r="CM3495" s="23">
        <f t="shared" si="3077"/>
        <v>0.16002278159166031</v>
      </c>
      <c r="CN3495" s="23">
        <f t="shared" si="3078"/>
        <v>0.68156498673740062</v>
      </c>
      <c r="CQ3495" s="4">
        <v>2</v>
      </c>
    </row>
    <row r="3496" spans="1:95" ht="11.25" customHeight="1">
      <c r="A3496" s="17">
        <v>32</v>
      </c>
      <c r="B3496" s="17">
        <v>4</v>
      </c>
      <c r="C3496" s="39">
        <v>8</v>
      </c>
      <c r="D3496" s="40">
        <v>0.33750000000000002</v>
      </c>
      <c r="E3496" s="17">
        <v>17</v>
      </c>
      <c r="F3496" s="9">
        <v>0</v>
      </c>
      <c r="G3496">
        <v>0</v>
      </c>
      <c r="H3496">
        <v>1</v>
      </c>
      <c r="I3496">
        <v>0</v>
      </c>
      <c r="J3496">
        <v>0</v>
      </c>
      <c r="K3496" s="5">
        <v>10</v>
      </c>
      <c r="L3496">
        <v>59</v>
      </c>
      <c r="M3496">
        <v>2</v>
      </c>
      <c r="N3496">
        <v>65</v>
      </c>
      <c r="O3496" s="17"/>
      <c r="P3496" s="17">
        <f t="shared" si="3076"/>
        <v>0</v>
      </c>
      <c r="Q3496" s="17">
        <v>12</v>
      </c>
      <c r="S3496" s="17">
        <v>0.16666666666666666</v>
      </c>
      <c r="T3496" s="17">
        <v>71</v>
      </c>
      <c r="U3496" s="17">
        <v>35</v>
      </c>
      <c r="V3496" s="17">
        <v>30</v>
      </c>
      <c r="W3496" s="17">
        <v>30</v>
      </c>
      <c r="X3496" s="17">
        <v>30</v>
      </c>
      <c r="Y3496" s="17"/>
      <c r="Z3496" s="17">
        <v>10</v>
      </c>
      <c r="AA3496" s="17">
        <v>191</v>
      </c>
      <c r="AB3496" s="17"/>
      <c r="AC3496" s="17">
        <v>60</v>
      </c>
      <c r="AD3496" s="17">
        <v>0.16666666666666666</v>
      </c>
      <c r="AE3496" s="17">
        <v>6.7796610169491525E-2</v>
      </c>
      <c r="AF3496" s="17">
        <v>18</v>
      </c>
      <c r="AG3496" s="17"/>
      <c r="AL3496">
        <v>0.13333333333333333</v>
      </c>
      <c r="AN3496">
        <v>0.1</v>
      </c>
      <c r="AP3496">
        <v>5.3061224489795909E-2</v>
      </c>
      <c r="AQ3496" s="9">
        <f>+AVERAGE(AL3480:AL3489)</f>
        <v>4.0005695397915077E-2</v>
      </c>
      <c r="AR3496" s="9">
        <f>+AVERAGE(AN3480:AN3489)</f>
        <v>0.17039124668435016</v>
      </c>
      <c r="AS3496" s="17">
        <f t="shared" si="3080"/>
        <v>8</v>
      </c>
      <c r="AT3496" s="17">
        <f t="shared" si="3081"/>
        <v>0.2</v>
      </c>
      <c r="AU3496" s="17">
        <f t="shared" si="3082"/>
        <v>0.18305084745762712</v>
      </c>
      <c r="AV3496" s="17">
        <f t="shared" si="3083"/>
        <v>0.12277227722772277</v>
      </c>
      <c r="AZ3496">
        <v>2</v>
      </c>
      <c r="BA3496" s="27">
        <v>0.33333333333333331</v>
      </c>
      <c r="BB3496" s="17">
        <v>19</v>
      </c>
      <c r="BC3496" s="17">
        <v>0</v>
      </c>
      <c r="BD3496" s="17">
        <v>0</v>
      </c>
      <c r="BF3496">
        <v>1</v>
      </c>
      <c r="BG3496">
        <v>2</v>
      </c>
      <c r="BQ3496">
        <v>1</v>
      </c>
      <c r="BR3496">
        <v>0.6</v>
      </c>
      <c r="BS3496">
        <v>0.55000000000000004</v>
      </c>
      <c r="CK3496" s="23">
        <v>0.2711864406779661</v>
      </c>
      <c r="CL3496" s="23">
        <f t="shared" si="3075"/>
        <v>0</v>
      </c>
      <c r="CM3496" s="23">
        <f t="shared" si="3077"/>
        <v>0.16002278159166031</v>
      </c>
      <c r="CN3496" s="23">
        <f t="shared" si="3078"/>
        <v>0.68156498673740062</v>
      </c>
      <c r="CQ3496" s="4">
        <v>0</v>
      </c>
    </row>
    <row r="3497" spans="1:95" ht="11.25" customHeight="1">
      <c r="A3497" s="17">
        <v>32</v>
      </c>
      <c r="B3497" s="17">
        <v>4</v>
      </c>
      <c r="C3497" s="39">
        <v>8</v>
      </c>
      <c r="D3497" s="40">
        <v>0.33750000000000002</v>
      </c>
      <c r="E3497" s="17">
        <v>18</v>
      </c>
      <c r="F3497" s="9">
        <v>0</v>
      </c>
      <c r="G3497">
        <v>0</v>
      </c>
      <c r="H3497">
        <v>1</v>
      </c>
      <c r="I3497">
        <v>0</v>
      </c>
      <c r="J3497">
        <v>0</v>
      </c>
      <c r="K3497" s="5">
        <v>80</v>
      </c>
      <c r="L3497">
        <v>0</v>
      </c>
      <c r="M3497">
        <v>10</v>
      </c>
      <c r="N3497">
        <v>75</v>
      </c>
      <c r="O3497" s="17"/>
      <c r="P3497" s="17">
        <f t="shared" si="3076"/>
        <v>1</v>
      </c>
      <c r="Q3497" s="17">
        <v>50</v>
      </c>
      <c r="S3497" s="17">
        <v>0.2</v>
      </c>
      <c r="T3497" s="17">
        <v>50</v>
      </c>
      <c r="U3497" s="17">
        <v>5</v>
      </c>
      <c r="V3497" s="17">
        <v>30</v>
      </c>
      <c r="W3497" s="17">
        <v>30</v>
      </c>
      <c r="X3497" s="17">
        <v>5</v>
      </c>
      <c r="Y3497" s="17"/>
      <c r="Z3497" s="17">
        <v>0</v>
      </c>
      <c r="AA3497" s="17">
        <v>191</v>
      </c>
      <c r="AB3497" s="17"/>
      <c r="AC3497" s="17">
        <v>4</v>
      </c>
      <c r="AD3497" s="17">
        <v>0</v>
      </c>
      <c r="AE3497" s="17">
        <v>0.16666666666666666</v>
      </c>
      <c r="AF3497" s="17">
        <v>0</v>
      </c>
      <c r="AG3497" s="17"/>
      <c r="AL3497">
        <v>0</v>
      </c>
      <c r="AN3497">
        <v>0.8</v>
      </c>
      <c r="AP3497">
        <v>0.8</v>
      </c>
      <c r="AQ3497" s="9">
        <f>+AVERAGE(AL3480:AL3489)</f>
        <v>4.0005695397915077E-2</v>
      </c>
      <c r="AR3497" s="9">
        <f>+AVERAGE(AN3480:AN3489)</f>
        <v>0.17039124668435016</v>
      </c>
      <c r="AS3497" s="17">
        <f t="shared" si="3080"/>
        <v>12</v>
      </c>
      <c r="AT3497" s="17">
        <f t="shared" si="3081"/>
        <v>0.13333333333333333</v>
      </c>
      <c r="AU3497" s="17">
        <f t="shared" si="3082"/>
        <v>0.1</v>
      </c>
      <c r="AV3497" s="17">
        <f t="shared" si="3083"/>
        <v>5.3061224489795909E-2</v>
      </c>
      <c r="AZ3497">
        <v>2</v>
      </c>
      <c r="BA3497" s="27">
        <v>0.33333333333333331</v>
      </c>
      <c r="BB3497" s="17">
        <v>19</v>
      </c>
      <c r="BC3497" s="17">
        <v>0</v>
      </c>
      <c r="BD3497" s="17">
        <v>0</v>
      </c>
      <c r="BF3497">
        <v>1</v>
      </c>
      <c r="BG3497">
        <v>2</v>
      </c>
      <c r="BQ3497">
        <v>1</v>
      </c>
      <c r="BR3497">
        <v>0.6</v>
      </c>
      <c r="BS3497">
        <v>0.55000000000000004</v>
      </c>
      <c r="CK3497" s="23">
        <v>0.66666666666666663</v>
      </c>
      <c r="CL3497" s="23">
        <f t="shared" si="3075"/>
        <v>0</v>
      </c>
      <c r="CM3497" s="23">
        <f t="shared" si="3077"/>
        <v>0.16002278159166031</v>
      </c>
      <c r="CN3497" s="23">
        <f t="shared" si="3078"/>
        <v>0.68156498673740062</v>
      </c>
      <c r="CQ3497" s="4">
        <v>4</v>
      </c>
    </row>
    <row r="3498" spans="1:95" ht="11.25" customHeight="1">
      <c r="A3498" s="17">
        <v>32</v>
      </c>
      <c r="B3498" s="17">
        <v>4</v>
      </c>
      <c r="C3498" s="39">
        <v>8</v>
      </c>
      <c r="D3498" s="40">
        <v>0.33750000000000002</v>
      </c>
      <c r="E3498" s="17">
        <v>19</v>
      </c>
      <c r="F3498" s="9">
        <v>0</v>
      </c>
      <c r="G3498">
        <v>0</v>
      </c>
      <c r="H3498">
        <v>1</v>
      </c>
      <c r="I3498">
        <v>0</v>
      </c>
      <c r="J3498">
        <v>0</v>
      </c>
      <c r="K3498" s="5">
        <v>10</v>
      </c>
      <c r="L3498">
        <v>40</v>
      </c>
      <c r="M3498">
        <v>5</v>
      </c>
      <c r="N3498">
        <v>80</v>
      </c>
      <c r="O3498" s="17"/>
      <c r="P3498" s="17">
        <f t="shared" si="3076"/>
        <v>2</v>
      </c>
      <c r="Q3498" s="17">
        <v>26</v>
      </c>
      <c r="S3498" s="17">
        <v>0.19230769230769232</v>
      </c>
      <c r="T3498" s="17">
        <v>66</v>
      </c>
      <c r="U3498" s="17">
        <v>30</v>
      </c>
      <c r="V3498" s="17">
        <v>30</v>
      </c>
      <c r="W3498" s="17">
        <v>30</v>
      </c>
      <c r="X3498" s="17">
        <v>30</v>
      </c>
      <c r="Y3498" s="17"/>
      <c r="Z3498" s="17">
        <v>15</v>
      </c>
      <c r="AA3498" s="17">
        <v>206</v>
      </c>
      <c r="AB3498" s="17"/>
      <c r="AC3498" s="17">
        <v>65</v>
      </c>
      <c r="AD3498" s="17">
        <v>0.23076923076923078</v>
      </c>
      <c r="AE3498" s="17">
        <v>0</v>
      </c>
      <c r="AF3498" s="17">
        <v>20</v>
      </c>
      <c r="AG3498" s="17"/>
      <c r="AL3498">
        <v>3.0769230769230771E-2</v>
      </c>
      <c r="AN3498">
        <v>9.2307692307692313E-2</v>
      </c>
      <c r="AP3498">
        <v>6.741573033707865E-2</v>
      </c>
      <c r="AQ3498" s="9">
        <f>+AVERAGE(AL3480:AL3489)</f>
        <v>4.0005695397915077E-2</v>
      </c>
      <c r="AR3498" s="9">
        <f>+AVERAGE(AN3480:AN3489)</f>
        <v>0.17039124668435016</v>
      </c>
      <c r="AS3498" s="17">
        <f t="shared" si="3080"/>
        <v>50</v>
      </c>
      <c r="AT3498" s="17">
        <f t="shared" si="3081"/>
        <v>0</v>
      </c>
      <c r="AU3498" s="17">
        <f t="shared" si="3082"/>
        <v>0.8</v>
      </c>
      <c r="AV3498" s="17">
        <f t="shared" si="3083"/>
        <v>0.8</v>
      </c>
      <c r="AZ3498">
        <v>2</v>
      </c>
      <c r="BA3498" s="27">
        <v>0.33333333333333331</v>
      </c>
      <c r="BB3498" s="17">
        <v>19</v>
      </c>
      <c r="BC3498" s="17">
        <v>0</v>
      </c>
      <c r="BD3498" s="17">
        <v>0</v>
      </c>
      <c r="BF3498">
        <v>1</v>
      </c>
      <c r="BG3498">
        <v>2</v>
      </c>
      <c r="BQ3498">
        <v>1</v>
      </c>
      <c r="BR3498">
        <v>0.6</v>
      </c>
      <c r="BS3498">
        <v>0.55000000000000004</v>
      </c>
      <c r="CK3498" s="23">
        <v>0</v>
      </c>
      <c r="CL3498" s="23">
        <f t="shared" si="3075"/>
        <v>0</v>
      </c>
      <c r="CM3498" s="23">
        <f t="shared" si="3077"/>
        <v>0.16002278159166031</v>
      </c>
      <c r="CN3498" s="23">
        <f t="shared" si="3078"/>
        <v>0.68156498673740062</v>
      </c>
      <c r="CQ3498" s="4">
        <v>1</v>
      </c>
    </row>
    <row r="3499" spans="1:95" ht="11.25" customHeight="1">
      <c r="A3499" s="17">
        <v>32</v>
      </c>
      <c r="B3499" s="17">
        <v>4</v>
      </c>
      <c r="C3499" s="39">
        <v>8</v>
      </c>
      <c r="D3499" s="40">
        <v>0.33750000000000002</v>
      </c>
      <c r="E3499" s="17">
        <v>20</v>
      </c>
      <c r="F3499" s="9">
        <v>0</v>
      </c>
      <c r="G3499">
        <v>0</v>
      </c>
      <c r="H3499">
        <v>1</v>
      </c>
      <c r="I3499">
        <v>0</v>
      </c>
      <c r="J3499">
        <v>0</v>
      </c>
      <c r="K3499" s="5">
        <v>10</v>
      </c>
      <c r="L3499">
        <v>56</v>
      </c>
      <c r="M3499">
        <v>2</v>
      </c>
      <c r="N3499">
        <v>82</v>
      </c>
      <c r="O3499" s="17"/>
      <c r="P3499" s="17">
        <f t="shared" si="3076"/>
        <v>0</v>
      </c>
      <c r="Q3499" s="17">
        <v>10</v>
      </c>
      <c r="S3499" s="17">
        <v>0.2</v>
      </c>
      <c r="T3499" s="17">
        <v>66</v>
      </c>
      <c r="U3499" s="17">
        <v>30</v>
      </c>
      <c r="V3499" s="17">
        <v>30</v>
      </c>
      <c r="W3499" s="17">
        <v>30</v>
      </c>
      <c r="X3499" s="17">
        <v>30</v>
      </c>
      <c r="Y3499" s="17"/>
      <c r="Z3499" s="17">
        <v>0</v>
      </c>
      <c r="AA3499" s="17">
        <v>206</v>
      </c>
      <c r="AB3499" s="17"/>
      <c r="AC3499" s="17">
        <v>50</v>
      </c>
      <c r="AD3499" s="17">
        <v>0</v>
      </c>
      <c r="AE3499" s="17">
        <v>0.23076923076923078</v>
      </c>
      <c r="AF3499" s="17">
        <v>8</v>
      </c>
      <c r="AG3499" s="17">
        <v>144</v>
      </c>
      <c r="AL3499">
        <v>0</v>
      </c>
      <c r="AN3499">
        <v>0.46400000000000002</v>
      </c>
      <c r="AP3499">
        <v>0.25777777777777777</v>
      </c>
      <c r="AQ3499" s="9">
        <f>+AVERAGE(AL3480:AL3489)</f>
        <v>4.0005695397915077E-2</v>
      </c>
      <c r="AR3499" s="9">
        <f>+AVERAGE(AN3480:AN3489)</f>
        <v>0.17039124668435016</v>
      </c>
      <c r="AS3499" s="17">
        <f t="shared" si="3080"/>
        <v>26</v>
      </c>
      <c r="AT3499" s="17">
        <f t="shared" si="3081"/>
        <v>3.0769230769230771E-2</v>
      </c>
      <c r="AU3499" s="17">
        <f t="shared" si="3082"/>
        <v>9.2307692307692313E-2</v>
      </c>
      <c r="AV3499" s="17">
        <f t="shared" si="3083"/>
        <v>6.741573033707865E-2</v>
      </c>
      <c r="AZ3499">
        <v>2</v>
      </c>
      <c r="BA3499" s="27">
        <v>0.33333333333333331</v>
      </c>
      <c r="BB3499" s="17">
        <v>19</v>
      </c>
      <c r="BC3499" s="17">
        <v>0</v>
      </c>
      <c r="BD3499" s="17">
        <v>0</v>
      </c>
      <c r="BF3499">
        <v>1</v>
      </c>
      <c r="BG3499">
        <v>2</v>
      </c>
      <c r="BQ3499">
        <v>1</v>
      </c>
      <c r="BR3499">
        <v>0.6</v>
      </c>
      <c r="BS3499">
        <v>0.55000000000000004</v>
      </c>
      <c r="BW3499" s="9">
        <f>SUM(AF3490:AF3499)</f>
        <v>144</v>
      </c>
      <c r="BX3499" s="9"/>
      <c r="BY3499" s="9">
        <f t="shared" ref="BY3499" si="3084">SUM(BW3489,BW3499)</f>
        <v>324</v>
      </c>
      <c r="CK3499" s="23">
        <v>0.92307692307692313</v>
      </c>
      <c r="CL3499" s="23">
        <f t="shared" si="3075"/>
        <v>0</v>
      </c>
      <c r="CM3499" s="23">
        <f t="shared" si="3077"/>
        <v>0.16002278159166031</v>
      </c>
      <c r="CN3499" s="23">
        <f t="shared" si="3078"/>
        <v>0.68156498673740062</v>
      </c>
      <c r="CQ3499" s="4">
        <v>5</v>
      </c>
    </row>
    <row r="3500" spans="1:95" ht="11.25" customHeight="1">
      <c r="A3500" s="17">
        <v>32</v>
      </c>
      <c r="B3500" s="17">
        <v>5</v>
      </c>
      <c r="C3500" s="39">
        <v>7</v>
      </c>
      <c r="D3500" s="40">
        <v>0.2951388888888889</v>
      </c>
      <c r="E3500" s="17">
        <v>-2</v>
      </c>
      <c r="F3500" s="9">
        <v>0</v>
      </c>
      <c r="G3500">
        <v>0</v>
      </c>
      <c r="H3500">
        <v>0</v>
      </c>
      <c r="I3500">
        <v>0</v>
      </c>
      <c r="J3500">
        <v>0</v>
      </c>
      <c r="K3500" s="5">
        <v>25</v>
      </c>
      <c r="L3500">
        <v>50</v>
      </c>
      <c r="M3500">
        <v>7</v>
      </c>
      <c r="O3500" s="17"/>
      <c r="P3500" s="17">
        <f t="shared" si="3076"/>
        <v>1</v>
      </c>
      <c r="Q3500" s="17">
        <v>35</v>
      </c>
      <c r="S3500" s="17">
        <v>0.2</v>
      </c>
      <c r="T3500" s="17">
        <v>85</v>
      </c>
      <c r="U3500" s="17">
        <v>40</v>
      </c>
      <c r="V3500" s="17">
        <v>30</v>
      </c>
      <c r="W3500" s="17"/>
      <c r="X3500" s="17">
        <v>30</v>
      </c>
      <c r="Y3500" s="17"/>
      <c r="Z3500" s="17">
        <v>0</v>
      </c>
      <c r="AA3500" s="17"/>
      <c r="AB3500" s="17"/>
      <c r="AC3500" s="17">
        <v>57</v>
      </c>
      <c r="AD3500" s="17">
        <v>0</v>
      </c>
      <c r="AE3500" s="17"/>
      <c r="AF3500" s="17">
        <v>3</v>
      </c>
      <c r="AG3500" s="17"/>
      <c r="AL3500">
        <v>0</v>
      </c>
      <c r="AN3500">
        <v>0.32280701754385965</v>
      </c>
      <c r="AP3500">
        <v>0.25555555555555554</v>
      </c>
      <c r="AQ3500" s="22"/>
      <c r="AR3500" s="22"/>
      <c r="AS3500" s="17">
        <f t="shared" si="3080"/>
        <v>10</v>
      </c>
      <c r="AT3500" s="17">
        <f t="shared" si="3081"/>
        <v>0</v>
      </c>
      <c r="AU3500" s="17">
        <f t="shared" si="3082"/>
        <v>0.46400000000000002</v>
      </c>
      <c r="AV3500" s="17">
        <f t="shared" si="3083"/>
        <v>0.25777777777777777</v>
      </c>
      <c r="AZ3500">
        <v>2</v>
      </c>
      <c r="BA3500" s="27">
        <v>0.33333333333333331</v>
      </c>
      <c r="BB3500" s="17">
        <v>18</v>
      </c>
      <c r="BC3500" s="17">
        <v>0</v>
      </c>
      <c r="BD3500" s="17">
        <v>0</v>
      </c>
      <c r="BF3500">
        <v>1</v>
      </c>
      <c r="BG3500">
        <v>1</v>
      </c>
      <c r="BQ3500">
        <v>1</v>
      </c>
      <c r="BR3500">
        <v>0.6</v>
      </c>
      <c r="BS3500">
        <v>0.55000000000000004</v>
      </c>
      <c r="CK3500" s="23" t="s">
        <v>2085</v>
      </c>
      <c r="CL3500" s="23">
        <f t="shared" si="3075"/>
        <v>0</v>
      </c>
      <c r="CM3500" s="23" t="str">
        <f t="shared" si="3077"/>
        <v/>
      </c>
      <c r="CN3500" s="23" t="str">
        <f t="shared" si="3078"/>
        <v/>
      </c>
      <c r="CQ3500" s="4">
        <v>3</v>
      </c>
    </row>
    <row r="3501" spans="1:95" ht="11.25" customHeight="1">
      <c r="A3501" s="17">
        <v>32</v>
      </c>
      <c r="B3501" s="17">
        <v>5</v>
      </c>
      <c r="C3501" s="39">
        <v>7</v>
      </c>
      <c r="D3501" s="40">
        <v>0.2951388888888889</v>
      </c>
      <c r="E3501" s="17">
        <v>-1</v>
      </c>
      <c r="F3501" s="9">
        <v>0</v>
      </c>
      <c r="G3501">
        <v>0</v>
      </c>
      <c r="H3501">
        <v>0</v>
      </c>
      <c r="I3501">
        <v>0</v>
      </c>
      <c r="J3501">
        <v>0</v>
      </c>
      <c r="K3501" s="5">
        <v>25</v>
      </c>
      <c r="L3501">
        <v>60</v>
      </c>
      <c r="M3501">
        <v>2</v>
      </c>
      <c r="O3501" s="17"/>
      <c r="P3501" s="17">
        <f t="shared" si="3076"/>
        <v>0</v>
      </c>
      <c r="Q3501" s="17">
        <v>9</v>
      </c>
      <c r="S3501" s="17">
        <v>0.22222222222222221</v>
      </c>
      <c r="T3501" s="17">
        <v>69</v>
      </c>
      <c r="U3501" s="17">
        <v>30</v>
      </c>
      <c r="V3501" s="17">
        <v>30</v>
      </c>
      <c r="W3501" s="17">
        <v>30</v>
      </c>
      <c r="X3501" s="17">
        <v>30</v>
      </c>
      <c r="Y3501" s="17"/>
      <c r="Z3501" s="17">
        <v>0</v>
      </c>
      <c r="AA3501" s="17"/>
      <c r="AB3501" s="17"/>
      <c r="AC3501" s="17">
        <v>58</v>
      </c>
      <c r="AD3501" s="17">
        <v>0</v>
      </c>
      <c r="AE3501" s="17">
        <v>0</v>
      </c>
      <c r="AF3501" s="17">
        <v>8</v>
      </c>
      <c r="AG3501" s="17"/>
      <c r="AL3501">
        <v>8.8888888888888892E-2</v>
      </c>
      <c r="AN3501">
        <v>0.34482758620689657</v>
      </c>
      <c r="AP3501">
        <v>0.21010101010101009</v>
      </c>
      <c r="AQ3501" s="9"/>
      <c r="AR3501" s="9"/>
      <c r="AS3501" s="17">
        <f t="shared" si="3080"/>
        <v>35</v>
      </c>
      <c r="AT3501" s="17">
        <f t="shared" si="3081"/>
        <v>0</v>
      </c>
      <c r="AU3501" s="17">
        <f t="shared" si="3082"/>
        <v>0.32280701754385965</v>
      </c>
      <c r="AV3501" s="17">
        <f t="shared" si="3083"/>
        <v>0.25555555555555554</v>
      </c>
      <c r="AZ3501">
        <v>2</v>
      </c>
      <c r="BA3501" s="27">
        <v>0.33333333333333331</v>
      </c>
      <c r="BB3501" s="17">
        <v>18</v>
      </c>
      <c r="BC3501" s="17">
        <v>0</v>
      </c>
      <c r="BD3501" s="17">
        <v>0</v>
      </c>
      <c r="BF3501">
        <v>1</v>
      </c>
      <c r="BG3501">
        <v>1</v>
      </c>
      <c r="BQ3501">
        <v>1</v>
      </c>
      <c r="BR3501">
        <v>0.6</v>
      </c>
      <c r="BS3501">
        <v>0.55000000000000004</v>
      </c>
      <c r="CK3501" s="23">
        <v>0</v>
      </c>
      <c r="CL3501" s="23">
        <f t="shared" si="3075"/>
        <v>0</v>
      </c>
      <c r="CM3501" s="23" t="str">
        <f t="shared" si="3077"/>
        <v/>
      </c>
      <c r="CN3501" s="23" t="str">
        <f t="shared" si="3078"/>
        <v/>
      </c>
      <c r="CQ3501" s="4">
        <v>3</v>
      </c>
    </row>
    <row r="3502" spans="1:95" ht="11.25" customHeight="1">
      <c r="A3502" s="17">
        <v>32</v>
      </c>
      <c r="B3502" s="17">
        <v>5</v>
      </c>
      <c r="C3502" s="39">
        <v>7</v>
      </c>
      <c r="D3502" s="40">
        <v>0.2951388888888889</v>
      </c>
      <c r="E3502" s="17">
        <v>1</v>
      </c>
      <c r="F3502" s="9">
        <v>0</v>
      </c>
      <c r="G3502">
        <v>0</v>
      </c>
      <c r="H3502">
        <v>0</v>
      </c>
      <c r="I3502">
        <v>0</v>
      </c>
      <c r="J3502">
        <v>0</v>
      </c>
      <c r="K3502" s="5">
        <v>25</v>
      </c>
      <c r="L3502">
        <v>75</v>
      </c>
      <c r="M3502">
        <v>0</v>
      </c>
      <c r="N3502">
        <v>0</v>
      </c>
      <c r="O3502" s="17"/>
      <c r="P3502" s="17">
        <f t="shared" si="3076"/>
        <v>0</v>
      </c>
      <c r="Q3502" s="17">
        <v>0</v>
      </c>
      <c r="S3502" s="17">
        <v>0.2</v>
      </c>
      <c r="T3502" s="17">
        <v>75</v>
      </c>
      <c r="U3502" s="17">
        <v>35</v>
      </c>
      <c r="V3502" s="17">
        <v>30</v>
      </c>
      <c r="W3502" s="17">
        <v>30</v>
      </c>
      <c r="X3502" s="17">
        <v>30</v>
      </c>
      <c r="Y3502" s="17"/>
      <c r="Z3502" s="17">
        <v>4</v>
      </c>
      <c r="AA3502" s="17">
        <v>4</v>
      </c>
      <c r="AB3502" s="17"/>
      <c r="AC3502" s="17">
        <v>64</v>
      </c>
      <c r="AD3502" s="17">
        <v>6.25E-2</v>
      </c>
      <c r="AE3502" s="17"/>
      <c r="AF3502" s="17">
        <v>14</v>
      </c>
      <c r="AG3502" s="17"/>
      <c r="AL3502">
        <v>0</v>
      </c>
      <c r="AN3502">
        <v>0.13750000000000001</v>
      </c>
      <c r="AP3502">
        <v>7.7192982456140355E-2</v>
      </c>
      <c r="AQ3502" s="9"/>
      <c r="AR3502" s="9"/>
      <c r="AS3502" s="17">
        <f t="shared" si="3080"/>
        <v>9</v>
      </c>
      <c r="AT3502" s="17">
        <f t="shared" si="3081"/>
        <v>8.8888888888888892E-2</v>
      </c>
      <c r="AU3502" s="17">
        <f t="shared" si="3082"/>
        <v>0.34482758620689657</v>
      </c>
      <c r="AV3502" s="17">
        <f t="shared" si="3083"/>
        <v>0.21010101010101009</v>
      </c>
      <c r="AZ3502">
        <v>2</v>
      </c>
      <c r="BA3502" s="27">
        <v>0.33333333333333331</v>
      </c>
      <c r="BB3502" s="17">
        <v>18</v>
      </c>
      <c r="BC3502" s="17">
        <v>0</v>
      </c>
      <c r="BD3502" s="17">
        <v>0</v>
      </c>
      <c r="BF3502">
        <v>1</v>
      </c>
      <c r="BG3502">
        <v>1</v>
      </c>
      <c r="BQ3502">
        <v>1</v>
      </c>
      <c r="BR3502">
        <v>0.6</v>
      </c>
      <c r="BS3502">
        <v>0.55000000000000004</v>
      </c>
      <c r="CK3502" s="23" t="s">
        <v>2085</v>
      </c>
      <c r="CL3502" s="23">
        <f t="shared" si="3075"/>
        <v>0</v>
      </c>
      <c r="CM3502" s="23" t="str">
        <f t="shared" si="3077"/>
        <v/>
      </c>
      <c r="CN3502" s="23" t="str">
        <f t="shared" si="3078"/>
        <v/>
      </c>
      <c r="CQ3502" s="4">
        <v>2</v>
      </c>
    </row>
    <row r="3503" spans="1:95" ht="11.25" customHeight="1">
      <c r="A3503" s="17">
        <v>32</v>
      </c>
      <c r="B3503" s="17">
        <v>5</v>
      </c>
      <c r="C3503" s="39">
        <v>7</v>
      </c>
      <c r="D3503" s="40">
        <v>0.2951388888888889</v>
      </c>
      <c r="E3503" s="17">
        <v>2</v>
      </c>
      <c r="F3503" s="9">
        <v>0</v>
      </c>
      <c r="G3503">
        <v>0</v>
      </c>
      <c r="H3503">
        <v>0</v>
      </c>
      <c r="I3503">
        <v>0</v>
      </c>
      <c r="J3503">
        <v>0</v>
      </c>
      <c r="K3503" s="5">
        <v>25</v>
      </c>
      <c r="L3503">
        <v>50</v>
      </c>
      <c r="M3503">
        <v>3</v>
      </c>
      <c r="N3503">
        <v>3</v>
      </c>
      <c r="O3503" s="17"/>
      <c r="P3503" s="17">
        <f t="shared" si="3076"/>
        <v>0</v>
      </c>
      <c r="Q3503" s="17">
        <v>19</v>
      </c>
      <c r="S3503" s="17">
        <v>0.15789473684210525</v>
      </c>
      <c r="T3503" s="17">
        <v>69</v>
      </c>
      <c r="U3503" s="17">
        <v>30</v>
      </c>
      <c r="V3503" s="17">
        <v>30</v>
      </c>
      <c r="W3503" s="17">
        <v>30</v>
      </c>
      <c r="X3503" s="17">
        <v>30</v>
      </c>
      <c r="Y3503" s="17"/>
      <c r="Z3503" s="17">
        <v>18</v>
      </c>
      <c r="AA3503" s="17">
        <v>22</v>
      </c>
      <c r="AB3503" s="17"/>
      <c r="AC3503" s="17">
        <v>58</v>
      </c>
      <c r="AD3503" s="17">
        <v>0.31034482758620691</v>
      </c>
      <c r="AE3503" s="17">
        <v>6.25E-2</v>
      </c>
      <c r="AF3503" s="17">
        <v>25</v>
      </c>
      <c r="AG3503" s="17"/>
      <c r="AL3503">
        <v>4.2105263157894736E-2</v>
      </c>
      <c r="AN3503">
        <v>0.28275862068965518</v>
      </c>
      <c r="AP3503">
        <v>0.19325842696629214</v>
      </c>
      <c r="AQ3503" s="9"/>
      <c r="AR3503" s="9"/>
      <c r="AS3503" s="17">
        <f t="shared" si="3080"/>
        <v>0</v>
      </c>
      <c r="AT3503" s="17">
        <f t="shared" si="3081"/>
        <v>0</v>
      </c>
      <c r="AU3503" s="17">
        <f t="shared" si="3082"/>
        <v>0.13750000000000001</v>
      </c>
      <c r="AV3503" s="17">
        <f t="shared" si="3083"/>
        <v>7.7192982456140355E-2</v>
      </c>
      <c r="AZ3503">
        <v>2</v>
      </c>
      <c r="BA3503" s="27">
        <v>0.33333333333333331</v>
      </c>
      <c r="BB3503" s="17">
        <v>18</v>
      </c>
      <c r="BC3503" s="17">
        <v>0</v>
      </c>
      <c r="BD3503" s="17">
        <v>0</v>
      </c>
      <c r="BF3503">
        <v>1</v>
      </c>
      <c r="BG3503">
        <v>1</v>
      </c>
      <c r="BQ3503">
        <v>1</v>
      </c>
      <c r="BR3503">
        <v>0.6</v>
      </c>
      <c r="BS3503">
        <v>0.55000000000000004</v>
      </c>
      <c r="CK3503" s="23">
        <v>0.3125</v>
      </c>
      <c r="CL3503" s="23">
        <f t="shared" si="3075"/>
        <v>0</v>
      </c>
      <c r="CM3503" s="23" t="str">
        <f t="shared" si="3077"/>
        <v/>
      </c>
      <c r="CN3503" s="23" t="str">
        <f t="shared" si="3078"/>
        <v/>
      </c>
      <c r="CQ3503" s="4">
        <v>0</v>
      </c>
    </row>
    <row r="3504" spans="1:95" ht="11.25" customHeight="1">
      <c r="A3504" s="17">
        <v>32</v>
      </c>
      <c r="B3504" s="17">
        <v>5</v>
      </c>
      <c r="C3504" s="39">
        <v>7</v>
      </c>
      <c r="D3504" s="40">
        <v>0.2951388888888889</v>
      </c>
      <c r="E3504" s="17">
        <v>3</v>
      </c>
      <c r="F3504" s="9">
        <v>0</v>
      </c>
      <c r="G3504">
        <v>0</v>
      </c>
      <c r="H3504">
        <v>0</v>
      </c>
      <c r="I3504">
        <v>0</v>
      </c>
      <c r="J3504">
        <v>0</v>
      </c>
      <c r="K3504" s="5">
        <v>25</v>
      </c>
      <c r="L3504">
        <v>44</v>
      </c>
      <c r="M3504">
        <v>5</v>
      </c>
      <c r="N3504">
        <v>8</v>
      </c>
      <c r="O3504" s="17"/>
      <c r="P3504" s="17">
        <f t="shared" si="3076"/>
        <v>2</v>
      </c>
      <c r="Q3504" s="17">
        <v>25</v>
      </c>
      <c r="S3504" s="17">
        <v>0.2</v>
      </c>
      <c r="T3504" s="17">
        <v>69</v>
      </c>
      <c r="U3504" s="17">
        <v>30</v>
      </c>
      <c r="V3504" s="17">
        <v>30</v>
      </c>
      <c r="W3504" s="17">
        <v>30</v>
      </c>
      <c r="X3504" s="17">
        <v>30</v>
      </c>
      <c r="Y3504" s="17"/>
      <c r="Z3504" s="17">
        <v>15</v>
      </c>
      <c r="AA3504" s="17">
        <v>37</v>
      </c>
      <c r="AB3504" s="17"/>
      <c r="AC3504" s="17">
        <v>60</v>
      </c>
      <c r="AD3504" s="17">
        <v>0.25</v>
      </c>
      <c r="AE3504" s="17">
        <v>0.31034482758620691</v>
      </c>
      <c r="AF3504" s="17">
        <v>20</v>
      </c>
      <c r="AG3504" s="17"/>
      <c r="AL3504">
        <v>0</v>
      </c>
      <c r="AN3504">
        <v>0.2</v>
      </c>
      <c r="AP3504">
        <v>0.14117647058823529</v>
      </c>
      <c r="AQ3504" s="9"/>
      <c r="AR3504" s="9"/>
      <c r="AS3504" s="17">
        <f t="shared" si="3080"/>
        <v>19</v>
      </c>
      <c r="AT3504" s="17">
        <f t="shared" si="3081"/>
        <v>4.2105263157894736E-2</v>
      </c>
      <c r="AU3504" s="17">
        <f t="shared" si="3082"/>
        <v>0.28275862068965518</v>
      </c>
      <c r="AV3504" s="17">
        <f t="shared" si="3083"/>
        <v>0.19325842696629214</v>
      </c>
      <c r="AZ3504">
        <v>2</v>
      </c>
      <c r="BA3504" s="27">
        <v>0.33333333333333331</v>
      </c>
      <c r="BB3504" s="17">
        <v>18</v>
      </c>
      <c r="BC3504" s="17">
        <v>0</v>
      </c>
      <c r="BD3504" s="17">
        <v>0</v>
      </c>
      <c r="BF3504">
        <v>1</v>
      </c>
      <c r="BG3504">
        <v>1</v>
      </c>
      <c r="BQ3504">
        <v>1</v>
      </c>
      <c r="BR3504">
        <v>0.6</v>
      </c>
      <c r="BS3504">
        <v>0.55000000000000004</v>
      </c>
      <c r="CK3504" s="23">
        <v>1.5517241379310345</v>
      </c>
      <c r="CL3504" s="23">
        <f t="shared" si="3075"/>
        <v>0</v>
      </c>
      <c r="CM3504" s="23" t="str">
        <f t="shared" si="3077"/>
        <v/>
      </c>
      <c r="CN3504" s="23" t="str">
        <f t="shared" si="3078"/>
        <v/>
      </c>
      <c r="CQ3504" s="4">
        <v>2</v>
      </c>
    </row>
    <row r="3505" spans="1:95" ht="11.25" customHeight="1">
      <c r="A3505" s="17">
        <v>32</v>
      </c>
      <c r="B3505" s="17">
        <v>5</v>
      </c>
      <c r="C3505" s="39">
        <v>7</v>
      </c>
      <c r="D3505" s="40">
        <v>0.2951388888888889</v>
      </c>
      <c r="E3505" s="17">
        <v>4</v>
      </c>
      <c r="F3505" s="9">
        <v>0</v>
      </c>
      <c r="G3505">
        <v>0</v>
      </c>
      <c r="H3505">
        <v>0</v>
      </c>
      <c r="I3505">
        <v>0</v>
      </c>
      <c r="J3505">
        <v>0</v>
      </c>
      <c r="K3505" s="5">
        <v>25</v>
      </c>
      <c r="L3505">
        <v>44</v>
      </c>
      <c r="M3505">
        <v>4</v>
      </c>
      <c r="N3505">
        <v>12</v>
      </c>
      <c r="O3505" s="17"/>
      <c r="P3505" s="17">
        <f t="shared" si="3076"/>
        <v>0</v>
      </c>
      <c r="Q3505" s="17">
        <v>24</v>
      </c>
      <c r="S3505" s="17">
        <v>0.16666666666666666</v>
      </c>
      <c r="T3505" s="17">
        <v>68</v>
      </c>
      <c r="U3505" s="17">
        <v>30</v>
      </c>
      <c r="V3505" s="17">
        <v>30</v>
      </c>
      <c r="W3505" s="17">
        <v>30</v>
      </c>
      <c r="X3505" s="17">
        <v>30</v>
      </c>
      <c r="Y3505" s="17"/>
      <c r="Z3505" s="17">
        <v>0</v>
      </c>
      <c r="AA3505" s="17">
        <v>37</v>
      </c>
      <c r="AB3505" s="17"/>
      <c r="AC3505" s="17">
        <v>60</v>
      </c>
      <c r="AD3505" s="17">
        <v>0</v>
      </c>
      <c r="AE3505" s="17">
        <v>0.25</v>
      </c>
      <c r="AF3505" s="17">
        <v>6</v>
      </c>
      <c r="AG3505" s="17"/>
      <c r="AL3505">
        <v>3.3333333333333333E-2</v>
      </c>
      <c r="AN3505">
        <v>0.2</v>
      </c>
      <c r="AP3505">
        <v>0.13023255813953488</v>
      </c>
      <c r="AQ3505" s="9"/>
      <c r="AR3505" s="9"/>
      <c r="AS3505" s="17">
        <f t="shared" si="3080"/>
        <v>25</v>
      </c>
      <c r="AT3505" s="17">
        <f t="shared" si="3081"/>
        <v>0</v>
      </c>
      <c r="AU3505" s="17">
        <f t="shared" si="3082"/>
        <v>0.2</v>
      </c>
      <c r="AV3505" s="17">
        <f t="shared" si="3083"/>
        <v>0.14117647058823529</v>
      </c>
      <c r="AZ3505">
        <v>2</v>
      </c>
      <c r="BA3505" s="27">
        <v>0.33333333333333331</v>
      </c>
      <c r="BB3505" s="17">
        <v>18</v>
      </c>
      <c r="BC3505" s="17">
        <v>0</v>
      </c>
      <c r="BD3505" s="17">
        <v>0</v>
      </c>
      <c r="BF3505">
        <v>1</v>
      </c>
      <c r="BG3505">
        <v>1</v>
      </c>
      <c r="BQ3505">
        <v>1</v>
      </c>
      <c r="BR3505">
        <v>0.6</v>
      </c>
      <c r="BS3505">
        <v>0.55000000000000004</v>
      </c>
      <c r="CK3505" s="23">
        <v>1.25</v>
      </c>
      <c r="CL3505" s="23">
        <f t="shared" si="3075"/>
        <v>0</v>
      </c>
      <c r="CM3505" s="23" t="str">
        <f t="shared" si="3077"/>
        <v/>
      </c>
      <c r="CN3505" s="23" t="str">
        <f t="shared" si="3078"/>
        <v/>
      </c>
      <c r="CQ3505" s="4">
        <v>4</v>
      </c>
    </row>
    <row r="3506" spans="1:95" ht="11.25" customHeight="1">
      <c r="A3506" s="17">
        <v>32</v>
      </c>
      <c r="B3506" s="17">
        <v>5</v>
      </c>
      <c r="C3506" s="39">
        <v>7</v>
      </c>
      <c r="D3506" s="40">
        <v>0.2951388888888889</v>
      </c>
      <c r="E3506" s="17">
        <v>5</v>
      </c>
      <c r="F3506" s="9">
        <v>0</v>
      </c>
      <c r="G3506">
        <v>0</v>
      </c>
      <c r="H3506">
        <v>0</v>
      </c>
      <c r="I3506">
        <v>0</v>
      </c>
      <c r="J3506">
        <v>0</v>
      </c>
      <c r="K3506" s="5">
        <v>25</v>
      </c>
      <c r="L3506">
        <v>43</v>
      </c>
      <c r="M3506">
        <v>5</v>
      </c>
      <c r="N3506">
        <v>17</v>
      </c>
      <c r="O3506" s="17"/>
      <c r="P3506" s="17">
        <f t="shared" si="3076"/>
        <v>2</v>
      </c>
      <c r="Q3506" s="17">
        <v>25</v>
      </c>
      <c r="S3506" s="17">
        <v>0.2</v>
      </c>
      <c r="T3506" s="17">
        <v>68</v>
      </c>
      <c r="U3506" s="17">
        <v>30</v>
      </c>
      <c r="V3506" s="17">
        <v>30</v>
      </c>
      <c r="W3506" s="17">
        <v>30</v>
      </c>
      <c r="X3506" s="17">
        <v>30</v>
      </c>
      <c r="Y3506" s="17"/>
      <c r="Z3506" s="17">
        <v>10</v>
      </c>
      <c r="AA3506" s="17">
        <v>47</v>
      </c>
      <c r="AB3506" s="17"/>
      <c r="AC3506" s="17">
        <v>65</v>
      </c>
      <c r="AD3506" s="17">
        <v>0.15384615384615385</v>
      </c>
      <c r="AE3506" s="17">
        <v>0</v>
      </c>
      <c r="AF3506" s="17">
        <v>15</v>
      </c>
      <c r="AG3506" s="17"/>
      <c r="AL3506">
        <v>0</v>
      </c>
      <c r="AN3506">
        <v>9.2307692307692313E-2</v>
      </c>
      <c r="AP3506">
        <v>6.6666666666666666E-2</v>
      </c>
      <c r="AQ3506" s="9"/>
      <c r="AR3506" s="9"/>
      <c r="AS3506" s="17">
        <f t="shared" si="3080"/>
        <v>24</v>
      </c>
      <c r="AT3506" s="17">
        <f t="shared" si="3081"/>
        <v>3.3333333333333333E-2</v>
      </c>
      <c r="AU3506" s="17">
        <f t="shared" si="3082"/>
        <v>0.2</v>
      </c>
      <c r="AV3506" s="17">
        <f t="shared" si="3083"/>
        <v>0.13023255813953488</v>
      </c>
      <c r="AZ3506">
        <v>2</v>
      </c>
      <c r="BA3506" s="27">
        <v>0.33333333333333331</v>
      </c>
      <c r="BB3506" s="17">
        <v>18</v>
      </c>
      <c r="BC3506" s="17">
        <v>0</v>
      </c>
      <c r="BD3506" s="17">
        <v>0</v>
      </c>
      <c r="BF3506">
        <v>1</v>
      </c>
      <c r="BG3506">
        <v>1</v>
      </c>
      <c r="BQ3506">
        <v>1</v>
      </c>
      <c r="BR3506">
        <v>0.6</v>
      </c>
      <c r="BS3506">
        <v>0.55000000000000004</v>
      </c>
      <c r="CK3506" s="23">
        <v>0</v>
      </c>
      <c r="CL3506" s="23">
        <f t="shared" si="3075"/>
        <v>0</v>
      </c>
      <c r="CM3506" s="23" t="str">
        <f t="shared" si="3077"/>
        <v/>
      </c>
      <c r="CN3506" s="23" t="str">
        <f t="shared" si="3078"/>
        <v/>
      </c>
      <c r="CQ3506" s="4">
        <v>1</v>
      </c>
    </row>
    <row r="3507" spans="1:95" ht="11.25" customHeight="1">
      <c r="A3507" s="17">
        <v>32</v>
      </c>
      <c r="B3507" s="17">
        <v>5</v>
      </c>
      <c r="C3507" s="39">
        <v>7</v>
      </c>
      <c r="D3507" s="40">
        <v>0.2951388888888889</v>
      </c>
      <c r="E3507" s="17">
        <v>6</v>
      </c>
      <c r="F3507" s="9">
        <v>0</v>
      </c>
      <c r="G3507">
        <v>0</v>
      </c>
      <c r="H3507">
        <v>0</v>
      </c>
      <c r="I3507">
        <v>0</v>
      </c>
      <c r="J3507">
        <v>0</v>
      </c>
      <c r="K3507" s="5">
        <v>25</v>
      </c>
      <c r="L3507">
        <v>43</v>
      </c>
      <c r="M3507">
        <v>4</v>
      </c>
      <c r="N3507">
        <v>21</v>
      </c>
      <c r="O3507" s="17"/>
      <c r="P3507" s="17">
        <f t="shared" si="3076"/>
        <v>0</v>
      </c>
      <c r="Q3507" s="17">
        <v>23</v>
      </c>
      <c r="S3507" s="17">
        <v>0.17391304347826086</v>
      </c>
      <c r="T3507" s="17">
        <v>66</v>
      </c>
      <c r="U3507" s="17">
        <v>30</v>
      </c>
      <c r="V3507" s="17">
        <v>30</v>
      </c>
      <c r="W3507" s="17">
        <v>30</v>
      </c>
      <c r="X3507" s="17">
        <v>30</v>
      </c>
      <c r="Y3507" s="17"/>
      <c r="Z3507" s="17">
        <v>10</v>
      </c>
      <c r="AA3507" s="17">
        <v>57</v>
      </c>
      <c r="AB3507" s="17"/>
      <c r="AC3507" s="17">
        <v>60</v>
      </c>
      <c r="AD3507" s="17">
        <v>0.16666666666666666</v>
      </c>
      <c r="AE3507" s="17">
        <v>0.15384615384615385</v>
      </c>
      <c r="AF3507" s="17">
        <v>16</v>
      </c>
      <c r="AG3507" s="17"/>
      <c r="AL3507">
        <v>5.2173913043478265E-2</v>
      </c>
      <c r="AN3507">
        <v>0.1</v>
      </c>
      <c r="AP3507">
        <v>7.8160919540229898E-2</v>
      </c>
      <c r="AQ3507" s="9"/>
      <c r="AR3507" s="9"/>
      <c r="AS3507" s="17">
        <f t="shared" si="3080"/>
        <v>25</v>
      </c>
      <c r="AT3507" s="17">
        <f t="shared" si="3081"/>
        <v>0</v>
      </c>
      <c r="AU3507" s="17">
        <f t="shared" si="3082"/>
        <v>9.2307692307692313E-2</v>
      </c>
      <c r="AV3507" s="17">
        <f t="shared" si="3083"/>
        <v>6.6666666666666666E-2</v>
      </c>
      <c r="AZ3507">
        <v>2</v>
      </c>
      <c r="BA3507" s="27">
        <v>0.33333333333333331</v>
      </c>
      <c r="BB3507" s="17">
        <v>18</v>
      </c>
      <c r="BC3507" s="17">
        <v>0</v>
      </c>
      <c r="BD3507" s="17">
        <v>0</v>
      </c>
      <c r="BF3507">
        <v>1</v>
      </c>
      <c r="BG3507">
        <v>1</v>
      </c>
      <c r="BQ3507">
        <v>1</v>
      </c>
      <c r="BR3507">
        <v>0.6</v>
      </c>
      <c r="BS3507">
        <v>0.55000000000000004</v>
      </c>
      <c r="CK3507" s="23">
        <v>0.76923076923076927</v>
      </c>
      <c r="CL3507" s="23">
        <f t="shared" si="3075"/>
        <v>0</v>
      </c>
      <c r="CM3507" s="23" t="str">
        <f t="shared" si="3077"/>
        <v/>
      </c>
      <c r="CN3507" s="23" t="str">
        <f t="shared" si="3078"/>
        <v/>
      </c>
      <c r="CQ3507" s="4">
        <v>4</v>
      </c>
    </row>
    <row r="3508" spans="1:95" ht="11.25" customHeight="1">
      <c r="A3508" s="17">
        <v>32</v>
      </c>
      <c r="B3508" s="17">
        <v>5</v>
      </c>
      <c r="C3508" s="39">
        <v>7</v>
      </c>
      <c r="D3508" s="40">
        <v>0.2951388888888889</v>
      </c>
      <c r="E3508" s="17">
        <v>7</v>
      </c>
      <c r="F3508" s="9">
        <v>0</v>
      </c>
      <c r="G3508">
        <v>0</v>
      </c>
      <c r="H3508">
        <v>0</v>
      </c>
      <c r="I3508">
        <v>0</v>
      </c>
      <c r="J3508">
        <v>0</v>
      </c>
      <c r="K3508" s="5">
        <v>25</v>
      </c>
      <c r="L3508">
        <v>41</v>
      </c>
      <c r="M3508">
        <v>3</v>
      </c>
      <c r="N3508">
        <v>24</v>
      </c>
      <c r="O3508" s="17"/>
      <c r="P3508" s="17">
        <f t="shared" si="3076"/>
        <v>0</v>
      </c>
      <c r="Q3508" s="17">
        <v>24</v>
      </c>
      <c r="S3508" s="17">
        <v>0.125</v>
      </c>
      <c r="T3508" s="17">
        <v>65</v>
      </c>
      <c r="U3508" s="17">
        <v>25</v>
      </c>
      <c r="V3508" s="17">
        <v>30</v>
      </c>
      <c r="W3508" s="17">
        <v>30</v>
      </c>
      <c r="X3508" s="17">
        <v>25</v>
      </c>
      <c r="Y3508" s="17"/>
      <c r="Z3508" s="17">
        <v>0</v>
      </c>
      <c r="AA3508" s="17">
        <v>57</v>
      </c>
      <c r="AB3508" s="17"/>
      <c r="AC3508" s="17">
        <v>52</v>
      </c>
      <c r="AD3508" s="17">
        <v>0</v>
      </c>
      <c r="AE3508" s="17">
        <v>0.16666666666666666</v>
      </c>
      <c r="AF3508" s="17">
        <v>7</v>
      </c>
      <c r="AG3508" s="17"/>
      <c r="AL3508">
        <v>0.1</v>
      </c>
      <c r="AN3508">
        <v>0.36153846153846153</v>
      </c>
      <c r="AP3508">
        <v>0.22051282051282051</v>
      </c>
      <c r="AQ3508" s="9"/>
      <c r="AR3508" s="9"/>
      <c r="AS3508" s="17">
        <f t="shared" si="3080"/>
        <v>23</v>
      </c>
      <c r="AT3508" s="17">
        <f t="shared" si="3081"/>
        <v>5.2173913043478265E-2</v>
      </c>
      <c r="AU3508" s="17">
        <f t="shared" si="3082"/>
        <v>0.1</v>
      </c>
      <c r="AV3508" s="17">
        <f t="shared" si="3083"/>
        <v>7.8160919540229898E-2</v>
      </c>
      <c r="AZ3508">
        <v>2</v>
      </c>
      <c r="BA3508" s="27">
        <v>0.33333333333333331</v>
      </c>
      <c r="BB3508" s="17">
        <v>18</v>
      </c>
      <c r="BC3508" s="17">
        <v>0</v>
      </c>
      <c r="BD3508" s="17">
        <v>0</v>
      </c>
      <c r="BF3508">
        <v>1</v>
      </c>
      <c r="BG3508">
        <v>1</v>
      </c>
      <c r="BQ3508">
        <v>1</v>
      </c>
      <c r="BR3508">
        <v>0.6</v>
      </c>
      <c r="BS3508">
        <v>0.55000000000000004</v>
      </c>
      <c r="CK3508" s="23">
        <v>0.83333333333333326</v>
      </c>
      <c r="CL3508" s="23">
        <f t="shared" si="3075"/>
        <v>0</v>
      </c>
      <c r="CM3508" s="23" t="str">
        <f t="shared" si="3077"/>
        <v/>
      </c>
      <c r="CN3508" s="23" t="str">
        <f t="shared" si="3078"/>
        <v/>
      </c>
      <c r="CQ3508" s="4">
        <v>0</v>
      </c>
    </row>
    <row r="3509" spans="1:95" ht="11.25" customHeight="1">
      <c r="A3509" s="17">
        <v>32</v>
      </c>
      <c r="B3509" s="17">
        <v>5</v>
      </c>
      <c r="C3509" s="39">
        <v>7</v>
      </c>
      <c r="D3509" s="40">
        <v>0.2951388888888889</v>
      </c>
      <c r="E3509" s="17">
        <v>8</v>
      </c>
      <c r="F3509" s="9">
        <v>0</v>
      </c>
      <c r="G3509">
        <v>0</v>
      </c>
      <c r="H3509">
        <v>0</v>
      </c>
      <c r="I3509">
        <v>0</v>
      </c>
      <c r="J3509">
        <v>0</v>
      </c>
      <c r="K3509" s="5">
        <v>25</v>
      </c>
      <c r="L3509">
        <v>40</v>
      </c>
      <c r="M3509">
        <v>5</v>
      </c>
      <c r="N3509">
        <v>29</v>
      </c>
      <c r="O3509" s="17"/>
      <c r="P3509" s="17">
        <f t="shared" si="3076"/>
        <v>2</v>
      </c>
      <c r="Q3509" s="17">
        <v>27</v>
      </c>
      <c r="S3509" s="17">
        <v>0.18518518518518517</v>
      </c>
      <c r="T3509" s="17">
        <v>67</v>
      </c>
      <c r="U3509" s="17">
        <v>30</v>
      </c>
      <c r="V3509" s="17">
        <v>30</v>
      </c>
      <c r="W3509" s="17">
        <v>30</v>
      </c>
      <c r="X3509" s="17">
        <v>30</v>
      </c>
      <c r="Y3509" s="17"/>
      <c r="Z3509" s="17">
        <v>15</v>
      </c>
      <c r="AA3509" s="17">
        <v>72</v>
      </c>
      <c r="AB3509" s="17"/>
      <c r="AC3509" s="17">
        <v>64</v>
      </c>
      <c r="AD3509" s="17">
        <v>0.234375</v>
      </c>
      <c r="AE3509" s="17">
        <v>0</v>
      </c>
      <c r="AF3509" s="17">
        <v>20</v>
      </c>
      <c r="AG3509" s="17"/>
      <c r="AL3509">
        <v>4.4444444444444446E-2</v>
      </c>
      <c r="AN3509">
        <v>0.13750000000000001</v>
      </c>
      <c r="AP3509">
        <v>0.10574712643678162</v>
      </c>
      <c r="AQ3509" s="9"/>
      <c r="AR3509" s="9"/>
      <c r="AS3509" s="17">
        <f t="shared" si="3080"/>
        <v>24</v>
      </c>
      <c r="AT3509" s="17">
        <f t="shared" si="3081"/>
        <v>0.1</v>
      </c>
      <c r="AU3509" s="17">
        <f t="shared" si="3082"/>
        <v>0.36153846153846153</v>
      </c>
      <c r="AV3509" s="17">
        <f t="shared" si="3083"/>
        <v>0.22051282051282051</v>
      </c>
      <c r="AZ3509">
        <v>2</v>
      </c>
      <c r="BA3509" s="27">
        <v>0.33333333333333331</v>
      </c>
      <c r="BB3509" s="17">
        <v>18</v>
      </c>
      <c r="BC3509" s="17">
        <v>0</v>
      </c>
      <c r="BD3509" s="17">
        <v>0</v>
      </c>
      <c r="BF3509">
        <v>1</v>
      </c>
      <c r="BG3509">
        <v>1</v>
      </c>
      <c r="BQ3509">
        <v>1</v>
      </c>
      <c r="BR3509">
        <v>0.6</v>
      </c>
      <c r="BS3509">
        <v>0.55000000000000004</v>
      </c>
      <c r="CK3509" s="23">
        <v>0</v>
      </c>
      <c r="CL3509" s="23">
        <f t="shared" si="3075"/>
        <v>0</v>
      </c>
      <c r="CM3509" s="23" t="str">
        <f t="shared" si="3077"/>
        <v/>
      </c>
      <c r="CN3509" s="23" t="str">
        <f t="shared" si="3078"/>
        <v/>
      </c>
      <c r="CQ3509" s="4">
        <v>3</v>
      </c>
    </row>
    <row r="3510" spans="1:95" ht="11.25" customHeight="1">
      <c r="A3510" s="17">
        <v>32</v>
      </c>
      <c r="B3510" s="17">
        <v>5</v>
      </c>
      <c r="C3510" s="39">
        <v>7</v>
      </c>
      <c r="D3510" s="40">
        <v>0.2951388888888889</v>
      </c>
      <c r="E3510" s="17">
        <v>9</v>
      </c>
      <c r="F3510" s="9">
        <v>0</v>
      </c>
      <c r="G3510">
        <v>0</v>
      </c>
      <c r="H3510">
        <v>0</v>
      </c>
      <c r="I3510">
        <v>0</v>
      </c>
      <c r="J3510">
        <v>0</v>
      </c>
      <c r="K3510" s="5">
        <v>25</v>
      </c>
      <c r="L3510">
        <v>42</v>
      </c>
      <c r="M3510">
        <v>5</v>
      </c>
      <c r="N3510">
        <v>34</v>
      </c>
      <c r="O3510" s="17"/>
      <c r="P3510" s="17">
        <f t="shared" si="3076"/>
        <v>2</v>
      </c>
      <c r="Q3510" s="17">
        <v>25</v>
      </c>
      <c r="S3510" s="17">
        <v>0.2</v>
      </c>
      <c r="T3510" s="17">
        <v>67</v>
      </c>
      <c r="U3510" s="17">
        <v>30</v>
      </c>
      <c r="V3510" s="17">
        <v>30</v>
      </c>
      <c r="W3510" s="17">
        <v>30</v>
      </c>
      <c r="X3510" s="17">
        <v>30</v>
      </c>
      <c r="Y3510" s="17"/>
      <c r="Z3510" s="17">
        <v>10</v>
      </c>
      <c r="AA3510" s="17">
        <v>82</v>
      </c>
      <c r="AB3510" s="17"/>
      <c r="AC3510" s="17">
        <v>60</v>
      </c>
      <c r="AD3510" s="17">
        <v>0.16666666666666666</v>
      </c>
      <c r="AE3510" s="17">
        <v>0.234375</v>
      </c>
      <c r="AF3510" s="17">
        <v>15</v>
      </c>
      <c r="AG3510" s="17"/>
      <c r="AL3510">
        <v>0</v>
      </c>
      <c r="AN3510">
        <v>0.1</v>
      </c>
      <c r="AP3510">
        <v>7.0588235294117646E-2</v>
      </c>
      <c r="AQ3510" s="9"/>
      <c r="AR3510" s="9"/>
      <c r="AS3510" s="17">
        <f t="shared" si="3080"/>
        <v>27</v>
      </c>
      <c r="AT3510" s="17">
        <f t="shared" si="3081"/>
        <v>4.4444444444444446E-2</v>
      </c>
      <c r="AU3510" s="17">
        <f t="shared" si="3082"/>
        <v>0.13750000000000001</v>
      </c>
      <c r="AV3510" s="17">
        <f t="shared" si="3083"/>
        <v>0.10574712643678162</v>
      </c>
      <c r="AZ3510">
        <v>2</v>
      </c>
      <c r="BA3510" s="27">
        <v>0.33333333333333331</v>
      </c>
      <c r="BB3510" s="17">
        <v>18</v>
      </c>
      <c r="BC3510" s="17">
        <v>0</v>
      </c>
      <c r="BD3510" s="17">
        <v>0</v>
      </c>
      <c r="BF3510">
        <v>1</v>
      </c>
      <c r="BG3510">
        <v>1</v>
      </c>
      <c r="BQ3510">
        <v>1</v>
      </c>
      <c r="BR3510">
        <v>0.6</v>
      </c>
      <c r="BS3510">
        <v>0.55000000000000004</v>
      </c>
      <c r="CK3510" s="23">
        <v>1.171875</v>
      </c>
      <c r="CL3510" s="23">
        <f t="shared" si="3075"/>
        <v>0</v>
      </c>
      <c r="CM3510" s="23" t="str">
        <f t="shared" si="3077"/>
        <v/>
      </c>
      <c r="CN3510" s="23" t="str">
        <f t="shared" si="3078"/>
        <v/>
      </c>
      <c r="CQ3510" s="4">
        <v>0</v>
      </c>
    </row>
    <row r="3511" spans="1:95" ht="11.25" customHeight="1">
      <c r="A3511" s="17">
        <v>32</v>
      </c>
      <c r="B3511" s="17">
        <v>5</v>
      </c>
      <c r="C3511" s="39">
        <v>7</v>
      </c>
      <c r="D3511" s="40">
        <v>0.2951388888888889</v>
      </c>
      <c r="E3511" s="17">
        <v>10</v>
      </c>
      <c r="F3511" s="9">
        <v>0</v>
      </c>
      <c r="G3511">
        <v>0</v>
      </c>
      <c r="H3511">
        <v>0</v>
      </c>
      <c r="I3511">
        <v>0</v>
      </c>
      <c r="J3511">
        <v>0</v>
      </c>
      <c r="K3511" s="5">
        <v>25</v>
      </c>
      <c r="L3511">
        <v>42</v>
      </c>
      <c r="M3511">
        <v>3</v>
      </c>
      <c r="N3511">
        <v>37</v>
      </c>
      <c r="O3511" s="17"/>
      <c r="P3511" s="17">
        <f t="shared" si="3076"/>
        <v>0</v>
      </c>
      <c r="Q3511" s="17">
        <v>25</v>
      </c>
      <c r="S3511" s="17">
        <v>0.12</v>
      </c>
      <c r="T3511" s="17">
        <v>67</v>
      </c>
      <c r="U3511" s="17">
        <v>30</v>
      </c>
      <c r="V3511" s="17">
        <v>30</v>
      </c>
      <c r="W3511" s="17">
        <v>30</v>
      </c>
      <c r="X3511" s="17">
        <v>30</v>
      </c>
      <c r="Y3511" s="17"/>
      <c r="Z3511" s="17">
        <v>10</v>
      </c>
      <c r="AA3511" s="17">
        <v>92</v>
      </c>
      <c r="AB3511" s="17"/>
      <c r="AC3511" s="17">
        <v>65</v>
      </c>
      <c r="AD3511" s="17">
        <v>0.15384615384615385</v>
      </c>
      <c r="AE3511" s="17">
        <v>0.16666666666666666</v>
      </c>
      <c r="AF3511" s="17">
        <v>17</v>
      </c>
      <c r="AG3511" s="17">
        <v>155</v>
      </c>
      <c r="AL3511">
        <v>0.128</v>
      </c>
      <c r="AN3511">
        <v>9.2307692307692313E-2</v>
      </c>
      <c r="AP3511">
        <v>5.7777777777777775E-2</v>
      </c>
      <c r="AQ3511" s="9"/>
      <c r="AR3511" s="9"/>
      <c r="AS3511" s="17">
        <f t="shared" si="3080"/>
        <v>25</v>
      </c>
      <c r="AT3511" s="17">
        <f t="shared" si="3081"/>
        <v>0</v>
      </c>
      <c r="AU3511" s="17">
        <f t="shared" si="3082"/>
        <v>0.1</v>
      </c>
      <c r="AV3511" s="17">
        <f t="shared" si="3083"/>
        <v>7.0588235294117646E-2</v>
      </c>
      <c r="AZ3511">
        <v>2</v>
      </c>
      <c r="BA3511" s="27">
        <v>0.33333333333333331</v>
      </c>
      <c r="BB3511" s="17">
        <v>18</v>
      </c>
      <c r="BC3511" s="17">
        <v>0</v>
      </c>
      <c r="BD3511" s="17">
        <v>0</v>
      </c>
      <c r="BF3511">
        <v>1</v>
      </c>
      <c r="BG3511">
        <v>1</v>
      </c>
      <c r="BQ3511">
        <v>1</v>
      </c>
      <c r="BR3511">
        <v>0.6</v>
      </c>
      <c r="BS3511">
        <v>0.55000000000000004</v>
      </c>
      <c r="BW3511" s="9">
        <f>SUM(AF3502:AF3511)</f>
        <v>155</v>
      </c>
      <c r="CK3511" s="23">
        <v>0.83333333333333326</v>
      </c>
      <c r="CL3511" s="23">
        <f t="shared" si="3075"/>
        <v>0</v>
      </c>
      <c r="CM3511" s="23" t="str">
        <f t="shared" si="3077"/>
        <v/>
      </c>
      <c r="CN3511" s="23" t="str">
        <f t="shared" si="3078"/>
        <v/>
      </c>
      <c r="CQ3511" s="4">
        <v>2</v>
      </c>
    </row>
    <row r="3512" spans="1:95" ht="11.25" customHeight="1">
      <c r="A3512" s="17">
        <v>32</v>
      </c>
      <c r="B3512" s="17">
        <v>5</v>
      </c>
      <c r="C3512" s="39">
        <v>7</v>
      </c>
      <c r="D3512" s="40">
        <v>0.2951388888888889</v>
      </c>
      <c r="E3512" s="17">
        <v>11</v>
      </c>
      <c r="F3512" s="9">
        <v>0</v>
      </c>
      <c r="G3512">
        <v>0</v>
      </c>
      <c r="H3512">
        <v>1</v>
      </c>
      <c r="I3512">
        <v>0</v>
      </c>
      <c r="J3512">
        <v>0</v>
      </c>
      <c r="L3512">
        <v>75</v>
      </c>
      <c r="M3512">
        <v>0</v>
      </c>
      <c r="N3512">
        <v>37</v>
      </c>
      <c r="O3512" s="17"/>
      <c r="P3512" s="17">
        <f t="shared" si="3076"/>
        <v>0</v>
      </c>
      <c r="Q3512" s="17">
        <v>0</v>
      </c>
      <c r="S3512" s="17">
        <v>0.2</v>
      </c>
      <c r="T3512" s="17">
        <v>75</v>
      </c>
      <c r="U3512" s="17">
        <v>35</v>
      </c>
      <c r="V3512" s="17">
        <v>30</v>
      </c>
      <c r="W3512" s="17">
        <v>30</v>
      </c>
      <c r="X3512" s="17">
        <v>30</v>
      </c>
      <c r="Y3512" s="17"/>
      <c r="Z3512" s="17">
        <v>10</v>
      </c>
      <c r="AA3512" s="17">
        <v>102</v>
      </c>
      <c r="AB3512" s="17"/>
      <c r="AC3512" s="17">
        <v>65</v>
      </c>
      <c r="AD3512" s="17">
        <v>0.15384615384615385</v>
      </c>
      <c r="AE3512" s="17"/>
      <c r="AF3512" s="17">
        <v>20</v>
      </c>
      <c r="AG3512" s="17"/>
      <c r="AL3512">
        <v>0</v>
      </c>
      <c r="AN3512">
        <v>9.2307692307692313E-2</v>
      </c>
      <c r="AP3512">
        <v>5.2173913043478258E-2</v>
      </c>
      <c r="AQ3512" s="9">
        <f>+AVERAGE(AL3502:AL3511)</f>
        <v>4.0005695397915077E-2</v>
      </c>
      <c r="AR3512" s="9">
        <f>+AVERAGE(AN3502:AN3511)</f>
        <v>0.17039124668435016</v>
      </c>
      <c r="AS3512" s="17">
        <f t="shared" si="3080"/>
        <v>25</v>
      </c>
      <c r="AT3512" s="17">
        <f t="shared" si="3081"/>
        <v>0.128</v>
      </c>
      <c r="AU3512" s="17">
        <f t="shared" si="3082"/>
        <v>9.2307692307692313E-2</v>
      </c>
      <c r="AV3512" s="17">
        <f t="shared" si="3083"/>
        <v>5.7777777777777775E-2</v>
      </c>
      <c r="AZ3512">
        <v>2</v>
      </c>
      <c r="BA3512" s="27">
        <v>0.33333333333333331</v>
      </c>
      <c r="BB3512" s="17">
        <v>18</v>
      </c>
      <c r="BC3512" s="17">
        <v>0</v>
      </c>
      <c r="BD3512" s="17">
        <v>0</v>
      </c>
      <c r="BF3512">
        <v>1</v>
      </c>
      <c r="BG3512">
        <v>1</v>
      </c>
      <c r="BQ3512">
        <v>1</v>
      </c>
      <c r="BR3512">
        <v>0.6</v>
      </c>
      <c r="BS3512">
        <v>0.55000000000000004</v>
      </c>
      <c r="CK3512" s="23" t="s">
        <v>2085</v>
      </c>
      <c r="CL3512" s="23">
        <f t="shared" si="3075"/>
        <v>0</v>
      </c>
      <c r="CM3512" s="23">
        <f t="shared" si="3077"/>
        <v>0.20002847698957538</v>
      </c>
      <c r="CN3512" s="23">
        <f t="shared" si="3078"/>
        <v>0.85195623342175075</v>
      </c>
      <c r="CQ3512" s="4">
        <v>1</v>
      </c>
    </row>
    <row r="3513" spans="1:95" ht="11.25" customHeight="1">
      <c r="A3513" s="17">
        <v>32</v>
      </c>
      <c r="B3513" s="17">
        <v>5</v>
      </c>
      <c r="C3513" s="39">
        <v>7</v>
      </c>
      <c r="D3513" s="40">
        <v>0.2951388888888889</v>
      </c>
      <c r="E3513" s="17">
        <v>12</v>
      </c>
      <c r="F3513" s="9">
        <v>0</v>
      </c>
      <c r="G3513">
        <v>0</v>
      </c>
      <c r="H3513">
        <v>1</v>
      </c>
      <c r="I3513">
        <v>0</v>
      </c>
      <c r="J3513">
        <v>0</v>
      </c>
      <c r="K3513" s="5">
        <v>10</v>
      </c>
      <c r="L3513">
        <v>65</v>
      </c>
      <c r="M3513">
        <v>0</v>
      </c>
      <c r="N3513">
        <v>37</v>
      </c>
      <c r="O3513" s="17"/>
      <c r="P3513" s="17">
        <f t="shared" si="3076"/>
        <v>0</v>
      </c>
      <c r="Q3513" s="17">
        <v>2</v>
      </c>
      <c r="S3513" s="17">
        <v>0</v>
      </c>
      <c r="T3513" s="17">
        <v>67</v>
      </c>
      <c r="U3513" s="17">
        <v>30</v>
      </c>
      <c r="V3513" s="17">
        <v>30</v>
      </c>
      <c r="W3513" s="17">
        <v>30</v>
      </c>
      <c r="X3513" s="17">
        <v>30</v>
      </c>
      <c r="Y3513" s="17"/>
      <c r="Z3513" s="17">
        <v>15</v>
      </c>
      <c r="AA3513" s="17">
        <v>117</v>
      </c>
      <c r="AB3513" s="17"/>
      <c r="AC3513" s="17">
        <v>65</v>
      </c>
      <c r="AD3513" s="17">
        <v>0.23076923076923078</v>
      </c>
      <c r="AE3513" s="17">
        <v>0.15384615384615385</v>
      </c>
      <c r="AF3513" s="17">
        <v>25</v>
      </c>
      <c r="AG3513" s="17"/>
      <c r="AL3513">
        <v>0.8</v>
      </c>
      <c r="AN3513">
        <v>9.2307692307692313E-2</v>
      </c>
      <c r="AP3513">
        <v>6.7256637168141592E-2</v>
      </c>
      <c r="AQ3513" s="9">
        <f>+AVERAGE(AL3502:AL3511)</f>
        <v>4.0005695397915077E-2</v>
      </c>
      <c r="AR3513" s="9">
        <f>+AVERAGE(AN3502:AN3511)</f>
        <v>0.17039124668435016</v>
      </c>
      <c r="AS3513" s="17">
        <f t="shared" si="3080"/>
        <v>0</v>
      </c>
      <c r="AT3513" s="17">
        <f t="shared" si="3081"/>
        <v>0</v>
      </c>
      <c r="AU3513" s="17">
        <f t="shared" si="3082"/>
        <v>9.2307692307692313E-2</v>
      </c>
      <c r="AV3513" s="17">
        <f t="shared" si="3083"/>
        <v>5.2173913043478258E-2</v>
      </c>
      <c r="AZ3513">
        <v>2</v>
      </c>
      <c r="BA3513" s="27">
        <v>0.33333333333333331</v>
      </c>
      <c r="BB3513" s="17">
        <v>18</v>
      </c>
      <c r="BC3513" s="17">
        <v>0</v>
      </c>
      <c r="BD3513" s="17">
        <v>0</v>
      </c>
      <c r="BF3513">
        <v>1</v>
      </c>
      <c r="BG3513">
        <v>1</v>
      </c>
      <c r="BQ3513">
        <v>1</v>
      </c>
      <c r="BR3513">
        <v>0.6</v>
      </c>
      <c r="BS3513">
        <v>0.55000000000000004</v>
      </c>
      <c r="CK3513" s="23">
        <v>0.76923076923076927</v>
      </c>
      <c r="CL3513" s="23">
        <f t="shared" si="3075"/>
        <v>0</v>
      </c>
      <c r="CM3513" s="23">
        <f t="shared" si="3077"/>
        <v>0.20002847698957538</v>
      </c>
      <c r="CN3513" s="23">
        <f t="shared" si="3078"/>
        <v>0.85195623342175075</v>
      </c>
      <c r="CQ3513" s="4">
        <v>4</v>
      </c>
    </row>
    <row r="3514" spans="1:95" ht="11.25" customHeight="1">
      <c r="A3514" s="17">
        <v>32</v>
      </c>
      <c r="B3514" s="17">
        <v>5</v>
      </c>
      <c r="C3514" s="39">
        <v>7</v>
      </c>
      <c r="D3514" s="40">
        <v>0.2951388888888889</v>
      </c>
      <c r="E3514" s="17">
        <v>13</v>
      </c>
      <c r="F3514" s="9">
        <v>0</v>
      </c>
      <c r="G3514">
        <v>0</v>
      </c>
      <c r="H3514">
        <v>1</v>
      </c>
      <c r="I3514">
        <v>0</v>
      </c>
      <c r="J3514">
        <v>0</v>
      </c>
      <c r="K3514" s="5">
        <v>10</v>
      </c>
      <c r="L3514">
        <v>57</v>
      </c>
      <c r="M3514">
        <v>2</v>
      </c>
      <c r="N3514">
        <v>39</v>
      </c>
      <c r="O3514" s="17"/>
      <c r="P3514" s="17">
        <f t="shared" si="3076"/>
        <v>0</v>
      </c>
      <c r="Q3514" s="17">
        <v>10</v>
      </c>
      <c r="S3514" s="17">
        <v>0.2</v>
      </c>
      <c r="T3514" s="17">
        <v>67</v>
      </c>
      <c r="U3514" s="17">
        <v>30</v>
      </c>
      <c r="V3514" s="17">
        <v>30</v>
      </c>
      <c r="W3514" s="17">
        <v>30</v>
      </c>
      <c r="X3514" s="17">
        <v>30</v>
      </c>
      <c r="Y3514" s="17"/>
      <c r="Z3514" s="17">
        <v>10</v>
      </c>
      <c r="AA3514" s="17">
        <v>127</v>
      </c>
      <c r="AB3514" s="17"/>
      <c r="AC3514" s="17">
        <v>63</v>
      </c>
      <c r="AD3514" s="17">
        <v>0.15873015873015872</v>
      </c>
      <c r="AE3514" s="17">
        <v>0.23076923076923078</v>
      </c>
      <c r="AF3514" s="17">
        <v>18</v>
      </c>
      <c r="AG3514" s="17"/>
      <c r="AL3514">
        <v>0</v>
      </c>
      <c r="AN3514">
        <v>0.13333333333333333</v>
      </c>
      <c r="AP3514">
        <v>8.155339805825243E-2</v>
      </c>
      <c r="AQ3514" s="9">
        <f>+AVERAGE(AL3502:AL3511)</f>
        <v>4.0005695397915077E-2</v>
      </c>
      <c r="AR3514" s="9">
        <f>+AVERAGE(AN3502:AN3511)</f>
        <v>0.17039124668435016</v>
      </c>
      <c r="AS3514" s="17">
        <f t="shared" si="3080"/>
        <v>2</v>
      </c>
      <c r="AT3514" s="17">
        <f t="shared" si="3081"/>
        <v>0.8</v>
      </c>
      <c r="AU3514" s="17">
        <f t="shared" si="3082"/>
        <v>9.2307692307692313E-2</v>
      </c>
      <c r="AV3514" s="17">
        <f t="shared" si="3083"/>
        <v>6.7256637168141592E-2</v>
      </c>
      <c r="AZ3514">
        <v>2</v>
      </c>
      <c r="BA3514" s="27">
        <v>0.33333333333333331</v>
      </c>
      <c r="BB3514" s="17">
        <v>18</v>
      </c>
      <c r="BC3514" s="17">
        <v>0</v>
      </c>
      <c r="BD3514" s="17">
        <v>0</v>
      </c>
      <c r="BF3514">
        <v>1</v>
      </c>
      <c r="BG3514">
        <v>1</v>
      </c>
      <c r="BQ3514">
        <v>1</v>
      </c>
      <c r="BR3514">
        <v>0.6</v>
      </c>
      <c r="BS3514">
        <v>0.55000000000000004</v>
      </c>
      <c r="CK3514" s="23">
        <v>1.153846153846154</v>
      </c>
      <c r="CL3514" s="23">
        <f t="shared" si="3075"/>
        <v>0</v>
      </c>
      <c r="CM3514" s="23">
        <f t="shared" si="3077"/>
        <v>0.20002847698957538</v>
      </c>
      <c r="CN3514" s="23">
        <f t="shared" si="3078"/>
        <v>0.85195623342175075</v>
      </c>
      <c r="CQ3514" s="4">
        <v>4</v>
      </c>
    </row>
    <row r="3515" spans="1:95" ht="11.25" customHeight="1">
      <c r="A3515" s="17">
        <v>32</v>
      </c>
      <c r="B3515" s="17">
        <v>5</v>
      </c>
      <c r="C3515" s="39">
        <v>7</v>
      </c>
      <c r="D3515" s="40">
        <v>0.2951388888888889</v>
      </c>
      <c r="E3515" s="17">
        <v>14</v>
      </c>
      <c r="F3515" s="9">
        <v>0</v>
      </c>
      <c r="G3515">
        <v>0</v>
      </c>
      <c r="H3515">
        <v>1</v>
      </c>
      <c r="I3515">
        <v>0</v>
      </c>
      <c r="J3515">
        <v>0</v>
      </c>
      <c r="K3515" s="5">
        <v>80</v>
      </c>
      <c r="L3515">
        <v>0</v>
      </c>
      <c r="M3515">
        <v>10</v>
      </c>
      <c r="N3515">
        <v>49</v>
      </c>
      <c r="O3515" s="17"/>
      <c r="P3515" s="17">
        <f t="shared" si="3076"/>
        <v>1</v>
      </c>
      <c r="Q3515" s="17">
        <v>50</v>
      </c>
      <c r="S3515" s="17">
        <v>0.2</v>
      </c>
      <c r="T3515" s="17">
        <v>50</v>
      </c>
      <c r="U3515" s="17">
        <v>5</v>
      </c>
      <c r="V3515" s="17">
        <v>30</v>
      </c>
      <c r="W3515" s="17">
        <v>30</v>
      </c>
      <c r="X3515" s="17">
        <v>5</v>
      </c>
      <c r="Y3515" s="17"/>
      <c r="Z3515" s="17">
        <v>0</v>
      </c>
      <c r="AA3515" s="17">
        <v>127</v>
      </c>
      <c r="AB3515" s="17"/>
      <c r="AC3515" s="17">
        <v>1</v>
      </c>
      <c r="AD3515" s="17">
        <v>0</v>
      </c>
      <c r="AE3515" s="17">
        <v>0.15873015873015872</v>
      </c>
      <c r="AF3515" s="17">
        <v>0</v>
      </c>
      <c r="AG3515" s="17"/>
      <c r="AL3515">
        <v>0</v>
      </c>
      <c r="AN3515">
        <v>0.8</v>
      </c>
      <c r="AP3515">
        <v>0.8</v>
      </c>
      <c r="AQ3515" s="9">
        <f>+AVERAGE(AL3502:AL3511)</f>
        <v>4.0005695397915077E-2</v>
      </c>
      <c r="AR3515" s="9">
        <f>+AVERAGE(AN3502:AN3511)</f>
        <v>0.17039124668435016</v>
      </c>
      <c r="AS3515" s="17">
        <f t="shared" si="3080"/>
        <v>10</v>
      </c>
      <c r="AT3515" s="17">
        <f t="shared" si="3081"/>
        <v>0</v>
      </c>
      <c r="AU3515" s="17">
        <f t="shared" si="3082"/>
        <v>0.13333333333333333</v>
      </c>
      <c r="AV3515" s="17">
        <f t="shared" si="3083"/>
        <v>8.155339805825243E-2</v>
      </c>
      <c r="AZ3515">
        <v>2</v>
      </c>
      <c r="BA3515" s="27">
        <v>0.33333333333333331</v>
      </c>
      <c r="BB3515" s="17">
        <v>18</v>
      </c>
      <c r="BC3515" s="17">
        <v>0</v>
      </c>
      <c r="BD3515" s="17">
        <v>0</v>
      </c>
      <c r="BF3515">
        <v>1</v>
      </c>
      <c r="BG3515">
        <v>1</v>
      </c>
      <c r="BQ3515">
        <v>1</v>
      </c>
      <c r="BR3515">
        <v>0.6</v>
      </c>
      <c r="BS3515">
        <v>0.55000000000000004</v>
      </c>
      <c r="CK3515" s="23">
        <v>0.79365079365079361</v>
      </c>
      <c r="CL3515" s="23">
        <f t="shared" si="3075"/>
        <v>0</v>
      </c>
      <c r="CM3515" s="23">
        <f t="shared" si="3077"/>
        <v>0.20002847698957538</v>
      </c>
      <c r="CN3515" s="23">
        <f t="shared" si="3078"/>
        <v>0.85195623342175075</v>
      </c>
      <c r="CQ3515" s="4">
        <v>4</v>
      </c>
    </row>
    <row r="3516" spans="1:95" ht="11.25" customHeight="1">
      <c r="A3516" s="17">
        <v>32</v>
      </c>
      <c r="B3516" s="17">
        <v>5</v>
      </c>
      <c r="C3516" s="39">
        <v>7</v>
      </c>
      <c r="D3516" s="40">
        <v>0.2951388888888889</v>
      </c>
      <c r="E3516" s="17">
        <v>15</v>
      </c>
      <c r="F3516" s="9">
        <v>0</v>
      </c>
      <c r="G3516">
        <v>0</v>
      </c>
      <c r="H3516">
        <v>1</v>
      </c>
      <c r="I3516">
        <v>0</v>
      </c>
      <c r="J3516">
        <v>0</v>
      </c>
      <c r="K3516" s="5">
        <v>10</v>
      </c>
      <c r="L3516">
        <v>40</v>
      </c>
      <c r="M3516">
        <v>5</v>
      </c>
      <c r="N3516">
        <v>54</v>
      </c>
      <c r="O3516" s="17"/>
      <c r="P3516" s="17">
        <f t="shared" si="3076"/>
        <v>2</v>
      </c>
      <c r="Q3516" s="17">
        <v>26</v>
      </c>
      <c r="S3516" s="17">
        <v>0.19230769230769232</v>
      </c>
      <c r="T3516" s="17">
        <v>66</v>
      </c>
      <c r="U3516" s="17">
        <v>30</v>
      </c>
      <c r="V3516" s="17">
        <v>30</v>
      </c>
      <c r="W3516" s="17">
        <v>30</v>
      </c>
      <c r="X3516" s="17">
        <v>30</v>
      </c>
      <c r="Y3516" s="17"/>
      <c r="Z3516" s="17">
        <v>10</v>
      </c>
      <c r="AA3516" s="17">
        <v>137</v>
      </c>
      <c r="AB3516" s="17"/>
      <c r="AC3516" s="17">
        <v>65</v>
      </c>
      <c r="AD3516" s="17">
        <v>0.15384615384615385</v>
      </c>
      <c r="AE3516" s="17">
        <v>0</v>
      </c>
      <c r="AF3516" s="17">
        <v>15</v>
      </c>
      <c r="AG3516" s="17"/>
      <c r="AL3516">
        <v>3.0769230769230771E-2</v>
      </c>
      <c r="AN3516">
        <v>9.2307692307692313E-2</v>
      </c>
      <c r="AP3516">
        <v>6.741573033707865E-2</v>
      </c>
      <c r="AQ3516" s="9">
        <f>+AVERAGE(AL3502:AL3511)</f>
        <v>4.0005695397915077E-2</v>
      </c>
      <c r="AR3516" s="9">
        <f>+AVERAGE(AN3502:AN3511)</f>
        <v>0.17039124668435016</v>
      </c>
      <c r="AS3516" s="17">
        <f t="shared" si="3080"/>
        <v>50</v>
      </c>
      <c r="AT3516" s="17">
        <f t="shared" si="3081"/>
        <v>0</v>
      </c>
      <c r="AU3516" s="17">
        <f t="shared" si="3082"/>
        <v>0.8</v>
      </c>
      <c r="AV3516" s="17">
        <f t="shared" si="3083"/>
        <v>0.8</v>
      </c>
      <c r="AZ3516">
        <v>2</v>
      </c>
      <c r="BA3516" s="27">
        <v>0.33333333333333331</v>
      </c>
      <c r="BB3516" s="17">
        <v>18</v>
      </c>
      <c r="BC3516" s="17">
        <v>0</v>
      </c>
      <c r="BD3516" s="17">
        <v>0</v>
      </c>
      <c r="BF3516">
        <v>1</v>
      </c>
      <c r="BG3516">
        <v>1</v>
      </c>
      <c r="BQ3516">
        <v>1</v>
      </c>
      <c r="BR3516">
        <v>0.6</v>
      </c>
      <c r="BS3516">
        <v>0.55000000000000004</v>
      </c>
      <c r="CK3516" s="23">
        <v>0</v>
      </c>
      <c r="CL3516" s="23">
        <f t="shared" si="3075"/>
        <v>0</v>
      </c>
      <c r="CM3516" s="23">
        <f t="shared" si="3077"/>
        <v>0.20002847698957538</v>
      </c>
      <c r="CN3516" s="23">
        <f t="shared" si="3078"/>
        <v>0.85195623342175075</v>
      </c>
      <c r="CQ3516" s="4">
        <v>3</v>
      </c>
    </row>
    <row r="3517" spans="1:95" ht="11.25" customHeight="1">
      <c r="A3517" s="17">
        <v>32</v>
      </c>
      <c r="B3517" s="17">
        <v>5</v>
      </c>
      <c r="C3517" s="39">
        <v>7</v>
      </c>
      <c r="D3517" s="40">
        <v>0.2951388888888889</v>
      </c>
      <c r="E3517" s="17">
        <v>16</v>
      </c>
      <c r="F3517" s="9">
        <v>0</v>
      </c>
      <c r="G3517">
        <v>0</v>
      </c>
      <c r="H3517">
        <v>1</v>
      </c>
      <c r="I3517">
        <v>0</v>
      </c>
      <c r="J3517">
        <v>0</v>
      </c>
      <c r="K3517" s="5">
        <v>5</v>
      </c>
      <c r="L3517">
        <v>61</v>
      </c>
      <c r="M3517">
        <v>0</v>
      </c>
      <c r="N3517">
        <v>54</v>
      </c>
      <c r="O3517" s="17"/>
      <c r="P3517" s="17">
        <f t="shared" si="3076"/>
        <v>0</v>
      </c>
      <c r="Q3517" s="17">
        <v>8</v>
      </c>
      <c r="S3517" s="17">
        <v>0</v>
      </c>
      <c r="T3517" s="17">
        <v>69</v>
      </c>
      <c r="U3517" s="17">
        <v>30</v>
      </c>
      <c r="V3517" s="17">
        <v>30</v>
      </c>
      <c r="W3517" s="17">
        <v>30</v>
      </c>
      <c r="X3517" s="17">
        <v>30</v>
      </c>
      <c r="Y3517" s="17"/>
      <c r="Z3517" s="17">
        <v>15</v>
      </c>
      <c r="AA3517" s="17">
        <v>152</v>
      </c>
      <c r="AB3517" s="17"/>
      <c r="AC3517" s="17">
        <v>59</v>
      </c>
      <c r="AD3517" s="17">
        <v>0.25423728813559321</v>
      </c>
      <c r="AE3517" s="17">
        <v>0.15384615384615385</v>
      </c>
      <c r="AF3517" s="17">
        <v>25</v>
      </c>
      <c r="AG3517" s="17"/>
      <c r="AL3517">
        <v>0.2</v>
      </c>
      <c r="AN3517">
        <v>0.18305084745762712</v>
      </c>
      <c r="AP3517">
        <v>0.12277227722772277</v>
      </c>
      <c r="AQ3517" s="9">
        <f>+AVERAGE(AL3502:AL3511)</f>
        <v>4.0005695397915077E-2</v>
      </c>
      <c r="AR3517" s="9">
        <f>+AVERAGE(AN3502:AN3511)</f>
        <v>0.17039124668435016</v>
      </c>
      <c r="AS3517" s="17">
        <f t="shared" si="3080"/>
        <v>26</v>
      </c>
      <c r="AT3517" s="17">
        <f t="shared" si="3081"/>
        <v>3.0769230769230771E-2</v>
      </c>
      <c r="AU3517" s="17">
        <f t="shared" si="3082"/>
        <v>9.2307692307692313E-2</v>
      </c>
      <c r="AV3517" s="17">
        <f t="shared" si="3083"/>
        <v>6.741573033707865E-2</v>
      </c>
      <c r="AZ3517">
        <v>2</v>
      </c>
      <c r="BA3517" s="27">
        <v>0.33333333333333331</v>
      </c>
      <c r="BB3517" s="17">
        <v>18</v>
      </c>
      <c r="BC3517" s="17">
        <v>0</v>
      </c>
      <c r="BD3517" s="17">
        <v>0</v>
      </c>
      <c r="BF3517">
        <v>1</v>
      </c>
      <c r="BG3517">
        <v>1</v>
      </c>
      <c r="BQ3517">
        <v>1</v>
      </c>
      <c r="BR3517">
        <v>0.6</v>
      </c>
      <c r="BS3517">
        <v>0.55000000000000004</v>
      </c>
      <c r="CK3517" s="23">
        <v>0.76923076923076927</v>
      </c>
      <c r="CL3517" s="23">
        <f t="shared" si="3075"/>
        <v>0</v>
      </c>
      <c r="CM3517" s="23">
        <f t="shared" si="3077"/>
        <v>0.20002847698957538</v>
      </c>
      <c r="CN3517" s="23">
        <f t="shared" si="3078"/>
        <v>0.85195623342175075</v>
      </c>
      <c r="CQ3517" s="4">
        <v>3</v>
      </c>
    </row>
    <row r="3518" spans="1:95" ht="11.25" customHeight="1">
      <c r="A3518" s="17">
        <v>32</v>
      </c>
      <c r="B3518" s="17">
        <v>5</v>
      </c>
      <c r="C3518" s="39">
        <v>7</v>
      </c>
      <c r="D3518" s="40">
        <v>0.2951388888888889</v>
      </c>
      <c r="E3518" s="17">
        <v>17</v>
      </c>
      <c r="F3518" s="9">
        <v>0</v>
      </c>
      <c r="G3518">
        <v>0</v>
      </c>
      <c r="H3518">
        <v>1</v>
      </c>
      <c r="I3518">
        <v>0</v>
      </c>
      <c r="J3518">
        <v>0</v>
      </c>
      <c r="K3518" s="5">
        <v>10</v>
      </c>
      <c r="L3518">
        <v>59</v>
      </c>
      <c r="M3518">
        <v>2</v>
      </c>
      <c r="N3518">
        <v>56</v>
      </c>
      <c r="O3518" s="17"/>
      <c r="P3518" s="17">
        <f t="shared" si="3076"/>
        <v>0</v>
      </c>
      <c r="Q3518" s="17">
        <v>12</v>
      </c>
      <c r="S3518" s="17">
        <v>0.16666666666666666</v>
      </c>
      <c r="T3518" s="17">
        <v>71</v>
      </c>
      <c r="U3518" s="17">
        <v>35</v>
      </c>
      <c r="V3518" s="17">
        <v>30</v>
      </c>
      <c r="W3518" s="17">
        <v>30</v>
      </c>
      <c r="X3518" s="17">
        <v>30</v>
      </c>
      <c r="Y3518" s="17"/>
      <c r="Z3518" s="17">
        <v>10</v>
      </c>
      <c r="AA3518" s="17">
        <v>162</v>
      </c>
      <c r="AB3518" s="17"/>
      <c r="AC3518" s="17">
        <v>60</v>
      </c>
      <c r="AD3518" s="17">
        <v>0.16666666666666666</v>
      </c>
      <c r="AE3518" s="17">
        <v>0.25423728813559321</v>
      </c>
      <c r="AF3518" s="17">
        <v>18</v>
      </c>
      <c r="AG3518" s="17"/>
      <c r="AL3518">
        <v>0.13333333333333333</v>
      </c>
      <c r="AN3518">
        <v>0.1</v>
      </c>
      <c r="AP3518">
        <v>5.3061224489795909E-2</v>
      </c>
      <c r="AQ3518" s="9">
        <f>+AVERAGE(AL3502:AL3511)</f>
        <v>4.0005695397915077E-2</v>
      </c>
      <c r="AR3518" s="9">
        <f>+AVERAGE(AN3502:AN3511)</f>
        <v>0.17039124668435016</v>
      </c>
      <c r="AS3518" s="17">
        <f t="shared" si="3080"/>
        <v>8</v>
      </c>
      <c r="AT3518" s="17">
        <f t="shared" si="3081"/>
        <v>0.2</v>
      </c>
      <c r="AU3518" s="17">
        <f t="shared" si="3082"/>
        <v>0.18305084745762712</v>
      </c>
      <c r="AV3518" s="17">
        <f t="shared" si="3083"/>
        <v>0.12277227722772277</v>
      </c>
      <c r="AZ3518">
        <v>2</v>
      </c>
      <c r="BA3518" s="27">
        <v>0.33333333333333331</v>
      </c>
      <c r="BB3518" s="17">
        <v>18</v>
      </c>
      <c r="BC3518" s="17">
        <v>0</v>
      </c>
      <c r="BD3518" s="17">
        <v>0</v>
      </c>
      <c r="BF3518">
        <v>1</v>
      </c>
      <c r="BG3518">
        <v>1</v>
      </c>
      <c r="BQ3518">
        <v>1</v>
      </c>
      <c r="BR3518">
        <v>0.6</v>
      </c>
      <c r="BS3518">
        <v>0.55000000000000004</v>
      </c>
      <c r="CK3518" s="23">
        <v>1.271186440677966</v>
      </c>
      <c r="CL3518" s="23">
        <f t="shared" si="3075"/>
        <v>0</v>
      </c>
      <c r="CM3518" s="23">
        <f t="shared" si="3077"/>
        <v>0.20002847698957538</v>
      </c>
      <c r="CN3518" s="23">
        <f t="shared" si="3078"/>
        <v>0.85195623342175075</v>
      </c>
      <c r="CQ3518" s="4">
        <v>2</v>
      </c>
    </row>
    <row r="3519" spans="1:95" ht="11.25" customHeight="1">
      <c r="A3519" s="17">
        <v>32</v>
      </c>
      <c r="B3519" s="17">
        <v>5</v>
      </c>
      <c r="C3519" s="39">
        <v>7</v>
      </c>
      <c r="D3519" s="40">
        <v>0.2951388888888889</v>
      </c>
      <c r="E3519" s="17">
        <v>18</v>
      </c>
      <c r="F3519" s="9">
        <v>0</v>
      </c>
      <c r="G3519">
        <v>0</v>
      </c>
      <c r="H3519">
        <v>1</v>
      </c>
      <c r="I3519">
        <v>0</v>
      </c>
      <c r="J3519">
        <v>0</v>
      </c>
      <c r="K3519" s="5">
        <v>80</v>
      </c>
      <c r="L3519">
        <v>0</v>
      </c>
      <c r="M3519">
        <v>10</v>
      </c>
      <c r="N3519">
        <v>66</v>
      </c>
      <c r="O3519" s="17"/>
      <c r="P3519" s="17">
        <f t="shared" si="3076"/>
        <v>1</v>
      </c>
      <c r="Q3519" s="17">
        <v>50</v>
      </c>
      <c r="S3519" s="17">
        <v>0.2</v>
      </c>
      <c r="T3519" s="17">
        <v>50</v>
      </c>
      <c r="U3519" s="17">
        <v>5</v>
      </c>
      <c r="V3519" s="17">
        <v>30</v>
      </c>
      <c r="W3519" s="17">
        <v>30</v>
      </c>
      <c r="X3519" s="17">
        <v>5</v>
      </c>
      <c r="Y3519" s="17"/>
      <c r="Z3519" s="17">
        <v>4</v>
      </c>
      <c r="AA3519" s="17">
        <v>166</v>
      </c>
      <c r="AB3519" s="17"/>
      <c r="AC3519" s="17">
        <v>4</v>
      </c>
      <c r="AD3519" s="17">
        <v>1</v>
      </c>
      <c r="AE3519" s="17">
        <v>0.16666666666666666</v>
      </c>
      <c r="AF3519" s="17">
        <v>4</v>
      </c>
      <c r="AG3519" s="17"/>
      <c r="AL3519">
        <v>0</v>
      </c>
      <c r="AN3519">
        <v>0.8</v>
      </c>
      <c r="AP3519">
        <v>0.8</v>
      </c>
      <c r="AQ3519" s="9">
        <f>+AVERAGE(AL3502:AL3511)</f>
        <v>4.0005695397915077E-2</v>
      </c>
      <c r="AR3519" s="9">
        <f>+AVERAGE(AN3502:AN3511)</f>
        <v>0.17039124668435016</v>
      </c>
      <c r="AS3519" s="17">
        <f t="shared" si="3080"/>
        <v>12</v>
      </c>
      <c r="AT3519" s="17">
        <f t="shared" si="3081"/>
        <v>0.13333333333333333</v>
      </c>
      <c r="AU3519" s="17">
        <f t="shared" si="3082"/>
        <v>0.1</v>
      </c>
      <c r="AV3519" s="17">
        <f t="shared" si="3083"/>
        <v>5.3061224489795909E-2</v>
      </c>
      <c r="AZ3519">
        <v>2</v>
      </c>
      <c r="BA3519" s="27">
        <v>0.33333333333333331</v>
      </c>
      <c r="BB3519" s="17">
        <v>18</v>
      </c>
      <c r="BC3519" s="17">
        <v>0</v>
      </c>
      <c r="BD3519" s="17">
        <v>0</v>
      </c>
      <c r="BF3519">
        <v>1</v>
      </c>
      <c r="BG3519">
        <v>1</v>
      </c>
      <c r="BQ3519">
        <v>1</v>
      </c>
      <c r="BR3519">
        <v>0.6</v>
      </c>
      <c r="BS3519">
        <v>0.55000000000000004</v>
      </c>
      <c r="CK3519" s="23">
        <v>0.83333333333333326</v>
      </c>
      <c r="CL3519" s="23">
        <f t="shared" si="3075"/>
        <v>0</v>
      </c>
      <c r="CM3519" s="23">
        <f t="shared" si="3077"/>
        <v>0.20002847698957538</v>
      </c>
      <c r="CN3519" s="23">
        <f t="shared" si="3078"/>
        <v>0.85195623342175075</v>
      </c>
      <c r="CQ3519" s="4">
        <v>2</v>
      </c>
    </row>
    <row r="3520" spans="1:95" ht="11.25" customHeight="1">
      <c r="A3520" s="17">
        <v>32</v>
      </c>
      <c r="B3520" s="17">
        <v>5</v>
      </c>
      <c r="C3520" s="39">
        <v>7</v>
      </c>
      <c r="D3520" s="40">
        <v>0.2951388888888889</v>
      </c>
      <c r="E3520" s="17">
        <v>19</v>
      </c>
      <c r="F3520" s="9">
        <v>0</v>
      </c>
      <c r="G3520">
        <v>0</v>
      </c>
      <c r="H3520">
        <v>1</v>
      </c>
      <c r="I3520">
        <v>0</v>
      </c>
      <c r="J3520">
        <v>0</v>
      </c>
      <c r="K3520" s="5">
        <v>10</v>
      </c>
      <c r="L3520">
        <v>40</v>
      </c>
      <c r="M3520">
        <v>5</v>
      </c>
      <c r="N3520">
        <v>71</v>
      </c>
      <c r="O3520" s="17"/>
      <c r="P3520" s="17">
        <f t="shared" si="3076"/>
        <v>2</v>
      </c>
      <c r="Q3520" s="17">
        <v>26</v>
      </c>
      <c r="S3520" s="17">
        <v>0.19230769230769232</v>
      </c>
      <c r="T3520" s="17">
        <v>66</v>
      </c>
      <c r="U3520" s="17">
        <v>30</v>
      </c>
      <c r="V3520" s="17">
        <v>30</v>
      </c>
      <c r="W3520" s="17">
        <v>30</v>
      </c>
      <c r="X3520" s="17">
        <v>30</v>
      </c>
      <c r="Y3520" s="17"/>
      <c r="Z3520" s="17">
        <v>15</v>
      </c>
      <c r="AA3520" s="17">
        <v>181</v>
      </c>
      <c r="AB3520" s="17"/>
      <c r="AC3520" s="17">
        <v>65</v>
      </c>
      <c r="AD3520" s="17">
        <v>0.23076923076923078</v>
      </c>
      <c r="AE3520" s="17">
        <v>1</v>
      </c>
      <c r="AF3520" s="17">
        <v>20</v>
      </c>
      <c r="AG3520" s="17"/>
      <c r="AL3520">
        <v>3.0769230769230771E-2</v>
      </c>
      <c r="AN3520">
        <v>9.2307692307692313E-2</v>
      </c>
      <c r="AP3520">
        <v>6.741573033707865E-2</v>
      </c>
      <c r="AQ3520" s="9">
        <f>+AVERAGE(AL3502:AL3511)</f>
        <v>4.0005695397915077E-2</v>
      </c>
      <c r="AR3520" s="9">
        <f>+AVERAGE(AN3502:AN3511)</f>
        <v>0.17039124668435016</v>
      </c>
      <c r="AS3520" s="17">
        <f t="shared" si="3080"/>
        <v>50</v>
      </c>
      <c r="AT3520" s="17">
        <f t="shared" si="3081"/>
        <v>0</v>
      </c>
      <c r="AU3520" s="17">
        <f t="shared" si="3082"/>
        <v>0.8</v>
      </c>
      <c r="AV3520" s="17">
        <f t="shared" si="3083"/>
        <v>0.8</v>
      </c>
      <c r="AZ3520">
        <v>2</v>
      </c>
      <c r="BA3520" s="27">
        <v>0.33333333333333331</v>
      </c>
      <c r="BB3520" s="17">
        <v>18</v>
      </c>
      <c r="BC3520" s="17">
        <v>0</v>
      </c>
      <c r="BD3520" s="17">
        <v>0</v>
      </c>
      <c r="BF3520">
        <v>1</v>
      </c>
      <c r="BG3520">
        <v>1</v>
      </c>
      <c r="BQ3520">
        <v>1</v>
      </c>
      <c r="BR3520">
        <v>0.6</v>
      </c>
      <c r="BS3520">
        <v>0.55000000000000004</v>
      </c>
      <c r="CK3520" s="23">
        <v>5</v>
      </c>
      <c r="CL3520" s="23">
        <f t="shared" si="3075"/>
        <v>0</v>
      </c>
      <c r="CM3520" s="23">
        <f t="shared" si="3077"/>
        <v>0.20002847698957538</v>
      </c>
      <c r="CN3520" s="23">
        <f t="shared" si="3078"/>
        <v>0.85195623342175075</v>
      </c>
      <c r="CQ3520" s="4">
        <v>2</v>
      </c>
    </row>
    <row r="3521" spans="1:96" ht="11.25" customHeight="1">
      <c r="A3521" s="17">
        <v>32</v>
      </c>
      <c r="B3521" s="17">
        <v>5</v>
      </c>
      <c r="C3521" s="39">
        <v>7</v>
      </c>
      <c r="D3521" s="40">
        <v>0.2951388888888889</v>
      </c>
      <c r="E3521" s="17">
        <v>20</v>
      </c>
      <c r="F3521" s="9">
        <v>0</v>
      </c>
      <c r="G3521">
        <v>0</v>
      </c>
      <c r="H3521">
        <v>1</v>
      </c>
      <c r="I3521">
        <v>0</v>
      </c>
      <c r="J3521">
        <v>0</v>
      </c>
      <c r="K3521" s="5">
        <v>10</v>
      </c>
      <c r="L3521">
        <v>56</v>
      </c>
      <c r="M3521">
        <v>2</v>
      </c>
      <c r="N3521">
        <v>73</v>
      </c>
      <c r="O3521" s="17"/>
      <c r="P3521" s="17">
        <f t="shared" si="3076"/>
        <v>0</v>
      </c>
      <c r="Q3521" s="17">
        <v>10</v>
      </c>
      <c r="S3521" s="17">
        <v>0.2</v>
      </c>
      <c r="T3521" s="17">
        <v>66</v>
      </c>
      <c r="U3521" s="17">
        <v>30</v>
      </c>
      <c r="V3521" s="17">
        <v>30</v>
      </c>
      <c r="W3521" s="17">
        <v>30</v>
      </c>
      <c r="X3521" s="17">
        <v>30</v>
      </c>
      <c r="Y3521" s="17"/>
      <c r="Z3521" s="17">
        <v>1</v>
      </c>
      <c r="AA3521" s="17">
        <v>182</v>
      </c>
      <c r="AB3521" s="17"/>
      <c r="AC3521" s="17">
        <v>50</v>
      </c>
      <c r="AD3521" s="17">
        <v>0.02</v>
      </c>
      <c r="AE3521" s="17">
        <v>0.23076923076923078</v>
      </c>
      <c r="AF3521" s="17">
        <v>9</v>
      </c>
      <c r="AG3521" s="17">
        <v>154</v>
      </c>
      <c r="AL3521">
        <v>0</v>
      </c>
      <c r="AN3521">
        <v>0.46400000000000002</v>
      </c>
      <c r="AP3521">
        <v>0.25777777777777777</v>
      </c>
      <c r="AQ3521" s="9">
        <f>+AVERAGE(AL3502:AL3511)</f>
        <v>4.0005695397915077E-2</v>
      </c>
      <c r="AR3521" s="9">
        <f>+AVERAGE(AN3502:AN3511)</f>
        <v>0.17039124668435016</v>
      </c>
      <c r="AS3521" s="17">
        <f t="shared" si="3080"/>
        <v>26</v>
      </c>
      <c r="AT3521" s="17">
        <f t="shared" si="3081"/>
        <v>3.0769230769230771E-2</v>
      </c>
      <c r="AU3521" s="17">
        <f t="shared" si="3082"/>
        <v>9.2307692307692313E-2</v>
      </c>
      <c r="AV3521" s="17">
        <f t="shared" si="3083"/>
        <v>6.741573033707865E-2</v>
      </c>
      <c r="AZ3521">
        <v>2</v>
      </c>
      <c r="BA3521" s="27">
        <v>0.33333333333333331</v>
      </c>
      <c r="BB3521" s="17">
        <v>18</v>
      </c>
      <c r="BC3521" s="17">
        <v>0</v>
      </c>
      <c r="BD3521" s="17">
        <v>0</v>
      </c>
      <c r="BF3521">
        <v>1</v>
      </c>
      <c r="BG3521">
        <v>1</v>
      </c>
      <c r="BQ3521">
        <v>1</v>
      </c>
      <c r="BR3521">
        <v>0.6</v>
      </c>
      <c r="BS3521">
        <v>0.55000000000000004</v>
      </c>
      <c r="BW3521" s="9">
        <f>SUM(AF3512:AF3521)</f>
        <v>154</v>
      </c>
      <c r="BX3521" s="9"/>
      <c r="BY3521" s="9">
        <f t="shared" ref="BY3521" si="3085">SUM(BW3511,BW3521)</f>
        <v>309</v>
      </c>
      <c r="CK3521" s="23">
        <v>1.153846153846154</v>
      </c>
      <c r="CL3521" s="23">
        <f t="shared" si="3075"/>
        <v>0</v>
      </c>
      <c r="CM3521" s="23">
        <f t="shared" si="3077"/>
        <v>0.20002847698957538</v>
      </c>
      <c r="CN3521" s="23">
        <f t="shared" si="3078"/>
        <v>0.85195623342175075</v>
      </c>
      <c r="CQ3521" s="4">
        <v>1</v>
      </c>
    </row>
    <row r="3522" spans="1:96" ht="11.25" customHeight="1">
      <c r="A3522" s="17">
        <v>33</v>
      </c>
      <c r="B3522" s="17">
        <v>1</v>
      </c>
      <c r="C3522" s="39">
        <v>11</v>
      </c>
      <c r="D3522" s="40">
        <v>0.46458333333333335</v>
      </c>
      <c r="E3522" s="17">
        <v>-2</v>
      </c>
      <c r="F3522" s="9">
        <v>0</v>
      </c>
      <c r="G3522">
        <v>0</v>
      </c>
      <c r="H3522">
        <v>0</v>
      </c>
      <c r="I3522">
        <v>0</v>
      </c>
      <c r="J3522">
        <v>0</v>
      </c>
      <c r="K3522" s="5">
        <v>25</v>
      </c>
      <c r="L3522">
        <v>50</v>
      </c>
      <c r="M3522">
        <v>7</v>
      </c>
      <c r="O3522" s="17"/>
      <c r="P3522" s="17">
        <f t="shared" si="3076"/>
        <v>1</v>
      </c>
      <c r="Q3522" s="17">
        <v>35</v>
      </c>
      <c r="S3522" s="17">
        <v>0.2</v>
      </c>
      <c r="T3522" s="17">
        <v>85</v>
      </c>
      <c r="U3522" s="17">
        <v>40</v>
      </c>
      <c r="V3522" s="17">
        <v>30</v>
      </c>
      <c r="W3522" s="17"/>
      <c r="X3522" s="17">
        <v>30</v>
      </c>
      <c r="Y3522" s="17"/>
      <c r="Z3522" s="17">
        <v>19</v>
      </c>
      <c r="AA3522" s="17"/>
      <c r="AB3522" s="17"/>
      <c r="AC3522" s="17">
        <v>41</v>
      </c>
      <c r="AD3522" s="17">
        <v>0.46341463414634149</v>
      </c>
      <c r="AE3522" s="17"/>
      <c r="AF3522" s="17">
        <v>22</v>
      </c>
      <c r="AG3522" s="17"/>
      <c r="AH3522">
        <v>56</v>
      </c>
      <c r="AL3522">
        <v>0</v>
      </c>
      <c r="AN3522">
        <v>0.54634146341463419</v>
      </c>
      <c r="AP3522">
        <v>0.4</v>
      </c>
      <c r="AQ3522" s="22"/>
      <c r="AR3522" s="22"/>
      <c r="AS3522" s="17">
        <f t="shared" si="3080"/>
        <v>10</v>
      </c>
      <c r="AT3522" s="17">
        <f t="shared" si="3081"/>
        <v>0</v>
      </c>
      <c r="AU3522" s="17">
        <f t="shared" si="3082"/>
        <v>0.46400000000000002</v>
      </c>
      <c r="AV3522" s="17">
        <f t="shared" si="3083"/>
        <v>0.25777777777777777</v>
      </c>
      <c r="AZ3522">
        <v>3</v>
      </c>
      <c r="BA3522" s="27">
        <v>0.5</v>
      </c>
      <c r="BB3522" s="17">
        <v>21</v>
      </c>
      <c r="BC3522" s="17">
        <v>1</v>
      </c>
      <c r="BD3522" s="17">
        <v>1</v>
      </c>
      <c r="BF3522">
        <v>0</v>
      </c>
      <c r="BG3522">
        <v>2</v>
      </c>
      <c r="BQ3522">
        <v>0.6</v>
      </c>
      <c r="BR3522">
        <v>0.2</v>
      </c>
      <c r="BS3522">
        <v>0.5</v>
      </c>
      <c r="CK3522" s="23" t="s">
        <v>2085</v>
      </c>
      <c r="CL3522" s="23">
        <f t="shared" ref="CL3522:CL3585" si="3086">+IF(F3522&gt;=0,F3522*B3522,"")</f>
        <v>0</v>
      </c>
      <c r="CM3522" s="23" t="str">
        <f t="shared" si="3077"/>
        <v/>
      </c>
      <c r="CN3522" s="23" t="str">
        <f t="shared" si="3078"/>
        <v/>
      </c>
      <c r="CQ3522" s="4">
        <v>3</v>
      </c>
      <c r="CR3522" s="43">
        <f>+CQ3522+CQ3544+CQ3566+CQ3588+CQ3610</f>
        <v>14</v>
      </c>
    </row>
    <row r="3523" spans="1:96" ht="11.25" customHeight="1">
      <c r="A3523" s="17">
        <v>33</v>
      </c>
      <c r="B3523" s="17">
        <v>1</v>
      </c>
      <c r="C3523" s="39">
        <v>11</v>
      </c>
      <c r="D3523" s="40">
        <v>0.46458333333333335</v>
      </c>
      <c r="E3523" s="17">
        <v>-1</v>
      </c>
      <c r="F3523" s="9">
        <v>0</v>
      </c>
      <c r="G3523">
        <v>0</v>
      </c>
      <c r="H3523">
        <v>0</v>
      </c>
      <c r="I3523">
        <v>0</v>
      </c>
      <c r="J3523">
        <v>0</v>
      </c>
      <c r="K3523" s="5">
        <v>25</v>
      </c>
      <c r="L3523">
        <v>60</v>
      </c>
      <c r="M3523">
        <v>4</v>
      </c>
      <c r="O3523" s="17"/>
      <c r="P3523" s="17">
        <f t="shared" ref="P3523:P3586" si="3087">+IF(M3523&lt;5,0,IF(M3523&gt;5,1,2))</f>
        <v>0</v>
      </c>
      <c r="Q3523" s="17">
        <v>27</v>
      </c>
      <c r="S3523" s="17">
        <v>0.14814814814814814</v>
      </c>
      <c r="T3523" s="17">
        <v>87</v>
      </c>
      <c r="U3523" s="17">
        <v>40</v>
      </c>
      <c r="V3523" s="17">
        <v>30</v>
      </c>
      <c r="W3523" s="17">
        <v>30</v>
      </c>
      <c r="X3523" s="17">
        <v>30</v>
      </c>
      <c r="Y3523" s="17"/>
      <c r="Z3523" s="17">
        <v>0</v>
      </c>
      <c r="AA3523" s="17"/>
      <c r="AB3523" s="17"/>
      <c r="AC3523" s="17">
        <v>34</v>
      </c>
      <c r="AD3523" s="17">
        <v>0</v>
      </c>
      <c r="AE3523" s="17">
        <v>0.46341463414634149</v>
      </c>
      <c r="AF3523" s="17">
        <v>6</v>
      </c>
      <c r="AG3523" s="17"/>
      <c r="AH3523">
        <v>57</v>
      </c>
      <c r="AI3523">
        <v>56</v>
      </c>
      <c r="AL3523">
        <v>0.26666666666666666</v>
      </c>
      <c r="AM3523" s="9">
        <f>+(ABS(M3523-M3545)+ABS(M3523-M3567)+ABS(M3523-M3589)+ABS(M3523-M3611)+ABS(M3545-M3567)+ABS(M3545-M3589)+ABS(M3545-M3611)+ABS(M3567-M3589)+ABS(M3567-M3611)+ABS(M3589-M3611))/(5*(M3523+M3545+M3567+M3589+M3611))</f>
        <v>0.26666666666666666</v>
      </c>
      <c r="AN3523">
        <v>0.30588235294117649</v>
      </c>
      <c r="AO3523" s="9">
        <f t="shared" ref="AO3523:AO3536" si="3088">+(ABS(Z3523-Z3545)+ABS(Z3523-Z3567)+ABS(Z3523-Z3589)+ABS(Z3523-Z3611)+ABS(Z3545-Z3567)+ABS(Z3545-Z3589)+ABS(Z3545-Z3611)+ABS(Z3567-Z3589)+ABS(Z3567-Z3611)+ABS(Z3589-Z3611))/(5*(Z3523+Z3545+Z3567+Z3589+Z3611))</f>
        <v>0.30588235294117649</v>
      </c>
      <c r="AP3523">
        <v>0.25964912280701752</v>
      </c>
      <c r="AQ3523" s="9"/>
      <c r="AR3523" s="9"/>
      <c r="AS3523" s="17">
        <f t="shared" si="3080"/>
        <v>35</v>
      </c>
      <c r="AT3523" s="17">
        <f t="shared" si="3081"/>
        <v>0</v>
      </c>
      <c r="AU3523" s="17">
        <f t="shared" si="3082"/>
        <v>0.54634146341463419</v>
      </c>
      <c r="AV3523" s="17">
        <f t="shared" si="3083"/>
        <v>0.4</v>
      </c>
      <c r="AZ3523">
        <v>3</v>
      </c>
      <c r="BA3523" s="27">
        <v>0.5</v>
      </c>
      <c r="BB3523" s="17">
        <v>21</v>
      </c>
      <c r="BC3523" s="17">
        <v>1</v>
      </c>
      <c r="BD3523" s="17">
        <v>1</v>
      </c>
      <c r="BF3523">
        <v>0</v>
      </c>
      <c r="BG3523">
        <v>2</v>
      </c>
      <c r="BQ3523">
        <v>0.6</v>
      </c>
      <c r="BR3523">
        <v>0.2</v>
      </c>
      <c r="BS3523">
        <v>0.5</v>
      </c>
      <c r="CK3523" s="23">
        <v>0.46341463414634149</v>
      </c>
      <c r="CL3523" s="23">
        <f t="shared" si="3086"/>
        <v>0</v>
      </c>
      <c r="CM3523" s="23" t="str">
        <f t="shared" ref="CM3523:CM3586" si="3089">+IF(AQ3523&gt;0, AQ3523*B3523,"")</f>
        <v/>
      </c>
      <c r="CN3523" s="23" t="str">
        <f t="shared" ref="CN3523:CN3586" si="3090">+IF(AR3523&gt;0, AR3523*B3523,"")</f>
        <v/>
      </c>
      <c r="CQ3523" s="4">
        <v>3</v>
      </c>
      <c r="CR3523" s="43">
        <f t="shared" ref="CR3523:CR3543" si="3091">+CQ3523+CQ3545+CQ3567+CQ3589+CQ3611</f>
        <v>20</v>
      </c>
    </row>
    <row r="3524" spans="1:96" ht="11.25" customHeight="1">
      <c r="A3524" s="17">
        <v>33</v>
      </c>
      <c r="B3524" s="17">
        <v>1</v>
      </c>
      <c r="C3524" s="39">
        <v>11</v>
      </c>
      <c r="D3524" s="40">
        <v>0.46458333333333335</v>
      </c>
      <c r="E3524" s="17">
        <v>1</v>
      </c>
      <c r="F3524" s="9">
        <v>0</v>
      </c>
      <c r="G3524">
        <v>0</v>
      </c>
      <c r="H3524">
        <v>0</v>
      </c>
      <c r="I3524">
        <v>0</v>
      </c>
      <c r="J3524">
        <v>0</v>
      </c>
      <c r="K3524" s="5">
        <v>25</v>
      </c>
      <c r="L3524">
        <v>75</v>
      </c>
      <c r="M3524">
        <v>5</v>
      </c>
      <c r="N3524">
        <v>5</v>
      </c>
      <c r="O3524" s="17">
        <v>0.27368421052631581</v>
      </c>
      <c r="P3524" s="17">
        <f t="shared" si="3087"/>
        <v>2</v>
      </c>
      <c r="Q3524" s="17">
        <v>19</v>
      </c>
      <c r="S3524" s="17">
        <v>0.26315789473684209</v>
      </c>
      <c r="T3524" s="17">
        <v>94</v>
      </c>
      <c r="U3524" s="17">
        <v>40</v>
      </c>
      <c r="V3524" s="17">
        <v>30</v>
      </c>
      <c r="W3524" s="17">
        <v>30</v>
      </c>
      <c r="X3524" s="17">
        <v>30</v>
      </c>
      <c r="Y3524" s="17"/>
      <c r="Z3524" s="17">
        <v>10</v>
      </c>
      <c r="AA3524" s="17">
        <v>10</v>
      </c>
      <c r="AB3524" s="17">
        <v>0.18947368421052632</v>
      </c>
      <c r="AC3524" s="17">
        <v>38</v>
      </c>
      <c r="AD3524" s="17">
        <v>0.26315789473684209</v>
      </c>
      <c r="AE3524" s="17"/>
      <c r="AF3524" s="17">
        <v>15</v>
      </c>
      <c r="AG3524" s="17"/>
      <c r="AH3524">
        <v>69</v>
      </c>
      <c r="AL3524">
        <v>0.27368421052631581</v>
      </c>
      <c r="AM3524" s="9">
        <f t="shared" ref="AM3524:AM3543" si="3092">+(ABS(M3524-M3546)+ABS(M3524-M3568)+ABS(M3524-M3590)+ABS(M3524-M3612)+ABS(M3546-M3568)+ABS(M3546-M3590)+ABS(M3546-M3612)+ABS(M3568-M3590)+ABS(M3568-M3612)+ABS(M3590-M3612))/(5*(M3524+M3546+M3568+M3590+M3612))</f>
        <v>0.27368421052631581</v>
      </c>
      <c r="AN3524">
        <v>0.18947368421052632</v>
      </c>
      <c r="AO3524" s="9">
        <f t="shared" si="3088"/>
        <v>0.18947368421052632</v>
      </c>
      <c r="AP3524">
        <v>0.14492753623188406</v>
      </c>
      <c r="AQ3524" s="9"/>
      <c r="AR3524" s="9"/>
      <c r="AS3524" s="17">
        <f t="shared" si="3080"/>
        <v>27</v>
      </c>
      <c r="AT3524" s="17">
        <f t="shared" si="3081"/>
        <v>0.26666666666666666</v>
      </c>
      <c r="AU3524" t="str">
        <f>+IF(AND(E3524&gt;1,AO3523&gt;0),AO3523,"")</f>
        <v/>
      </c>
      <c r="AV3524" s="17">
        <f t="shared" si="3083"/>
        <v>0.25964912280701752</v>
      </c>
      <c r="AZ3524">
        <v>3</v>
      </c>
      <c r="BA3524" s="27">
        <v>0.5</v>
      </c>
      <c r="BB3524" s="17">
        <v>21</v>
      </c>
      <c r="BC3524" s="17">
        <v>1</v>
      </c>
      <c r="BD3524" s="17">
        <v>1</v>
      </c>
      <c r="BF3524">
        <v>0</v>
      </c>
      <c r="BG3524">
        <v>2</v>
      </c>
      <c r="BQ3524">
        <v>0.6</v>
      </c>
      <c r="BR3524">
        <v>0.2</v>
      </c>
      <c r="BS3524">
        <v>0.5</v>
      </c>
      <c r="CK3524" s="23" t="s">
        <v>2085</v>
      </c>
      <c r="CL3524" s="23">
        <f t="shared" si="3086"/>
        <v>0</v>
      </c>
      <c r="CM3524" s="23" t="str">
        <f t="shared" si="3089"/>
        <v/>
      </c>
      <c r="CN3524" s="23" t="str">
        <f t="shared" si="3090"/>
        <v/>
      </c>
      <c r="CQ3524" s="4">
        <v>4</v>
      </c>
      <c r="CR3524" s="43">
        <f t="shared" si="3091"/>
        <v>17</v>
      </c>
    </row>
    <row r="3525" spans="1:96" ht="11.25" customHeight="1">
      <c r="A3525" s="17">
        <v>33</v>
      </c>
      <c r="B3525" s="17">
        <v>1</v>
      </c>
      <c r="C3525" s="39">
        <v>11</v>
      </c>
      <c r="D3525" s="40">
        <v>0.46458333333333335</v>
      </c>
      <c r="E3525" s="17">
        <v>2</v>
      </c>
      <c r="F3525" s="9">
        <v>0</v>
      </c>
      <c r="G3525">
        <v>0</v>
      </c>
      <c r="H3525">
        <v>0</v>
      </c>
      <c r="I3525">
        <v>0</v>
      </c>
      <c r="J3525">
        <v>0</v>
      </c>
      <c r="K3525" s="5">
        <v>25</v>
      </c>
      <c r="L3525">
        <v>69</v>
      </c>
      <c r="M3525">
        <v>0</v>
      </c>
      <c r="N3525">
        <v>5</v>
      </c>
      <c r="O3525" s="17">
        <v>0.36923076923076925</v>
      </c>
      <c r="P3525" s="17">
        <f t="shared" si="3087"/>
        <v>0</v>
      </c>
      <c r="Q3525" s="17">
        <v>7</v>
      </c>
      <c r="S3525" s="17">
        <v>0</v>
      </c>
      <c r="T3525" s="17">
        <v>76</v>
      </c>
      <c r="U3525" s="17">
        <v>35</v>
      </c>
      <c r="V3525" s="17">
        <v>30</v>
      </c>
      <c r="W3525" s="17">
        <v>30</v>
      </c>
      <c r="X3525" s="17">
        <v>30</v>
      </c>
      <c r="Y3525" s="17"/>
      <c r="Z3525" s="17">
        <v>10</v>
      </c>
      <c r="AA3525" s="17">
        <v>20</v>
      </c>
      <c r="AB3525" s="17">
        <v>0.15789473684210525</v>
      </c>
      <c r="AC3525" s="17">
        <v>38</v>
      </c>
      <c r="AD3525" s="17">
        <v>0.26315789473684209</v>
      </c>
      <c r="AE3525" s="17">
        <v>0.26315789473684209</v>
      </c>
      <c r="AF3525" s="17">
        <v>20</v>
      </c>
      <c r="AG3525" s="17"/>
      <c r="AH3525">
        <v>81</v>
      </c>
      <c r="AI3525">
        <v>69</v>
      </c>
      <c r="AL3525">
        <v>0.68571428571428572</v>
      </c>
      <c r="AM3525" s="9">
        <f t="shared" si="3092"/>
        <v>0.68571428571428572</v>
      </c>
      <c r="AN3525">
        <v>0.18947368421052632</v>
      </c>
      <c r="AO3525" s="9">
        <f t="shared" si="3088"/>
        <v>0.18947368421052632</v>
      </c>
      <c r="AP3525">
        <v>0.13827160493827159</v>
      </c>
      <c r="AQ3525" s="9"/>
      <c r="AR3525" s="9"/>
      <c r="AS3525" s="17">
        <f t="shared" si="3080"/>
        <v>19</v>
      </c>
      <c r="AT3525" s="17">
        <f t="shared" si="3081"/>
        <v>0.27368421052631581</v>
      </c>
      <c r="AU3525">
        <f t="shared" ref="AU3525:AU3533" si="3093">+IF(AND(E3525&gt;1,AO3524&gt;0),AO3524,"")</f>
        <v>0.18947368421052632</v>
      </c>
      <c r="AV3525" s="17">
        <f t="shared" si="3083"/>
        <v>0.14492753623188406</v>
      </c>
      <c r="AZ3525">
        <v>3</v>
      </c>
      <c r="BA3525" s="27">
        <v>0.5</v>
      </c>
      <c r="BB3525" s="17">
        <v>21</v>
      </c>
      <c r="BC3525" s="17">
        <v>1</v>
      </c>
      <c r="BD3525" s="17">
        <v>1</v>
      </c>
      <c r="BF3525">
        <v>0</v>
      </c>
      <c r="BG3525">
        <v>2</v>
      </c>
      <c r="BQ3525">
        <v>0.6</v>
      </c>
      <c r="BR3525">
        <v>0.2</v>
      </c>
      <c r="BS3525">
        <v>0.5</v>
      </c>
      <c r="CK3525" s="23">
        <v>0.26315789473684209</v>
      </c>
      <c r="CL3525" s="23">
        <f t="shared" si="3086"/>
        <v>0</v>
      </c>
      <c r="CM3525" s="23" t="str">
        <f t="shared" si="3089"/>
        <v/>
      </c>
      <c r="CN3525" s="23" t="str">
        <f t="shared" si="3090"/>
        <v/>
      </c>
      <c r="CQ3525" s="4">
        <v>3</v>
      </c>
      <c r="CR3525" s="43">
        <f t="shared" si="3091"/>
        <v>14</v>
      </c>
    </row>
    <row r="3526" spans="1:96" ht="11.25" customHeight="1">
      <c r="A3526" s="17">
        <v>33</v>
      </c>
      <c r="B3526" s="17">
        <v>1</v>
      </c>
      <c r="C3526" s="39">
        <v>11</v>
      </c>
      <c r="D3526" s="40">
        <v>0.46458333333333335</v>
      </c>
      <c r="E3526" s="17">
        <v>3</v>
      </c>
      <c r="F3526" s="9">
        <v>0</v>
      </c>
      <c r="G3526">
        <v>0</v>
      </c>
      <c r="H3526">
        <v>0</v>
      </c>
      <c r="I3526">
        <v>0</v>
      </c>
      <c r="J3526">
        <v>0</v>
      </c>
      <c r="K3526" s="5">
        <v>25</v>
      </c>
      <c r="L3526">
        <v>51</v>
      </c>
      <c r="M3526">
        <v>3</v>
      </c>
      <c r="N3526">
        <v>8</v>
      </c>
      <c r="O3526" s="17">
        <v>0.23414634146341465</v>
      </c>
      <c r="P3526" s="17">
        <f t="shared" si="3087"/>
        <v>0</v>
      </c>
      <c r="Q3526" s="17">
        <v>15</v>
      </c>
      <c r="S3526" s="17">
        <v>0.2</v>
      </c>
      <c r="T3526" s="17">
        <v>66</v>
      </c>
      <c r="U3526" s="17">
        <v>30</v>
      </c>
      <c r="V3526" s="17">
        <v>30</v>
      </c>
      <c r="W3526" s="17">
        <v>30</v>
      </c>
      <c r="X3526" s="17">
        <v>30</v>
      </c>
      <c r="Y3526" s="17"/>
      <c r="Z3526" s="17">
        <v>10</v>
      </c>
      <c r="AA3526" s="17">
        <v>30</v>
      </c>
      <c r="AB3526" s="17">
        <v>6.1068702290076333E-2</v>
      </c>
      <c r="AC3526" s="17">
        <v>55</v>
      </c>
      <c r="AD3526" s="17">
        <v>0.18181818181818182</v>
      </c>
      <c r="AE3526" s="17">
        <v>0.26315789473684209</v>
      </c>
      <c r="AF3526" s="17">
        <v>17</v>
      </c>
      <c r="AG3526" s="17"/>
      <c r="AH3526">
        <v>90</v>
      </c>
      <c r="AI3526">
        <v>81</v>
      </c>
      <c r="AL3526">
        <v>0</v>
      </c>
      <c r="AM3526" s="9">
        <f t="shared" si="3092"/>
        <v>0</v>
      </c>
      <c r="AN3526">
        <v>7.2727272727272724E-2</v>
      </c>
      <c r="AO3526" s="9">
        <f t="shared" si="3088"/>
        <v>7.2727272727272724E-2</v>
      </c>
      <c r="AP3526">
        <v>4.4444444444444446E-2</v>
      </c>
      <c r="AQ3526" s="9"/>
      <c r="AR3526" s="9"/>
      <c r="AS3526" s="17">
        <f t="shared" si="3080"/>
        <v>7</v>
      </c>
      <c r="AT3526" s="17">
        <f t="shared" si="3081"/>
        <v>0.68571428571428572</v>
      </c>
      <c r="AU3526">
        <f t="shared" si="3093"/>
        <v>0.18947368421052632</v>
      </c>
      <c r="AV3526" s="17">
        <f t="shared" si="3083"/>
        <v>0.13827160493827159</v>
      </c>
      <c r="AZ3526">
        <v>3</v>
      </c>
      <c r="BA3526" s="27">
        <v>0.5</v>
      </c>
      <c r="BB3526" s="17">
        <v>21</v>
      </c>
      <c r="BC3526" s="17">
        <v>1</v>
      </c>
      <c r="BD3526" s="17">
        <v>1</v>
      </c>
      <c r="BF3526">
        <v>0</v>
      </c>
      <c r="BG3526">
        <v>2</v>
      </c>
      <c r="BQ3526">
        <v>0.6</v>
      </c>
      <c r="BR3526">
        <v>0.2</v>
      </c>
      <c r="BS3526">
        <v>0.5</v>
      </c>
      <c r="CK3526" s="23">
        <v>0.26315789473684209</v>
      </c>
      <c r="CL3526" s="23">
        <f t="shared" si="3086"/>
        <v>0</v>
      </c>
      <c r="CM3526" s="23" t="str">
        <f t="shared" si="3089"/>
        <v/>
      </c>
      <c r="CN3526" s="23" t="str">
        <f t="shared" si="3090"/>
        <v/>
      </c>
      <c r="CQ3526" s="4">
        <v>2</v>
      </c>
      <c r="CR3526" s="43">
        <f t="shared" si="3091"/>
        <v>15</v>
      </c>
    </row>
    <row r="3527" spans="1:96" ht="11.25" customHeight="1">
      <c r="A3527" s="17">
        <v>33</v>
      </c>
      <c r="B3527" s="17">
        <v>1</v>
      </c>
      <c r="C3527" s="39">
        <v>11</v>
      </c>
      <c r="D3527" s="40">
        <v>0.46458333333333335</v>
      </c>
      <c r="E3527" s="17">
        <v>4</v>
      </c>
      <c r="F3527" s="9">
        <v>0</v>
      </c>
      <c r="G3527">
        <v>0</v>
      </c>
      <c r="H3527">
        <v>0</v>
      </c>
      <c r="I3527">
        <v>0</v>
      </c>
      <c r="J3527">
        <v>0</v>
      </c>
      <c r="K3527" s="5">
        <v>25</v>
      </c>
      <c r="L3527">
        <v>41</v>
      </c>
      <c r="M3527">
        <v>5</v>
      </c>
      <c r="N3527">
        <v>13</v>
      </c>
      <c r="O3527" s="17">
        <v>0.14545454545454545</v>
      </c>
      <c r="P3527" s="17">
        <f t="shared" si="3087"/>
        <v>2</v>
      </c>
      <c r="Q3527" s="17">
        <v>25</v>
      </c>
      <c r="S3527" s="17">
        <v>0.2</v>
      </c>
      <c r="T3527" s="17">
        <v>66</v>
      </c>
      <c r="U3527" s="17">
        <v>30</v>
      </c>
      <c r="V3527" s="17">
        <v>30</v>
      </c>
      <c r="W3527" s="17">
        <v>30</v>
      </c>
      <c r="X3527" s="17">
        <v>30</v>
      </c>
      <c r="Y3527" s="17"/>
      <c r="Z3527" s="17">
        <v>10</v>
      </c>
      <c r="AA3527" s="17">
        <v>40</v>
      </c>
      <c r="AB3527" s="17">
        <v>4.3010752688172046E-2</v>
      </c>
      <c r="AC3527" s="17">
        <v>55</v>
      </c>
      <c r="AD3527" s="17">
        <v>0.18181818181818182</v>
      </c>
      <c r="AE3527" s="17">
        <v>0.18181818181818182</v>
      </c>
      <c r="AF3527" s="17">
        <v>15</v>
      </c>
      <c r="AG3527" s="17"/>
      <c r="AH3527">
        <v>80</v>
      </c>
      <c r="AI3527">
        <v>90</v>
      </c>
      <c r="AL3527">
        <v>0</v>
      </c>
      <c r="AM3527" s="9">
        <f t="shared" si="3092"/>
        <v>0</v>
      </c>
      <c r="AN3527">
        <v>7.2727272727272724E-2</v>
      </c>
      <c r="AO3527" s="9">
        <f t="shared" si="3088"/>
        <v>7.2727272727272724E-2</v>
      </c>
      <c r="AP3527">
        <v>0.05</v>
      </c>
      <c r="AQ3527" s="9"/>
      <c r="AR3527" s="9"/>
      <c r="AS3527" s="17">
        <f t="shared" si="3080"/>
        <v>15</v>
      </c>
      <c r="AT3527" s="17">
        <f t="shared" si="3081"/>
        <v>0</v>
      </c>
      <c r="AU3527">
        <f t="shared" si="3093"/>
        <v>7.2727272727272724E-2</v>
      </c>
      <c r="AV3527" s="17">
        <f t="shared" si="3083"/>
        <v>4.4444444444444446E-2</v>
      </c>
      <c r="AZ3527">
        <v>3</v>
      </c>
      <c r="BA3527" s="27">
        <v>0.5</v>
      </c>
      <c r="BB3527" s="17">
        <v>21</v>
      </c>
      <c r="BC3527" s="17">
        <v>1</v>
      </c>
      <c r="BD3527" s="17">
        <v>1</v>
      </c>
      <c r="BF3527">
        <v>0</v>
      </c>
      <c r="BG3527">
        <v>2</v>
      </c>
      <c r="BQ3527">
        <v>0.6</v>
      </c>
      <c r="BR3527">
        <v>0.2</v>
      </c>
      <c r="BS3527">
        <v>0.5</v>
      </c>
      <c r="CK3527" s="23">
        <v>0.18181818181818182</v>
      </c>
      <c r="CL3527" s="23">
        <f t="shared" si="3086"/>
        <v>0</v>
      </c>
      <c r="CM3527" s="23" t="str">
        <f t="shared" si="3089"/>
        <v/>
      </c>
      <c r="CN3527" s="23" t="str">
        <f t="shared" si="3090"/>
        <v/>
      </c>
      <c r="CQ3527" s="4">
        <v>2</v>
      </c>
      <c r="CR3527" s="43">
        <f t="shared" si="3091"/>
        <v>16</v>
      </c>
    </row>
    <row r="3528" spans="1:96" ht="11.25" customHeight="1">
      <c r="A3528" s="17">
        <v>33</v>
      </c>
      <c r="B3528" s="17">
        <v>1</v>
      </c>
      <c r="C3528" s="39">
        <v>11</v>
      </c>
      <c r="D3528" s="40">
        <v>0.46458333333333335</v>
      </c>
      <c r="E3528" s="17">
        <v>5</v>
      </c>
      <c r="F3528" s="9">
        <v>0</v>
      </c>
      <c r="G3528">
        <v>0</v>
      </c>
      <c r="H3528">
        <v>0</v>
      </c>
      <c r="I3528">
        <v>0</v>
      </c>
      <c r="J3528">
        <v>0</v>
      </c>
      <c r="K3528" s="5">
        <v>25</v>
      </c>
      <c r="L3528">
        <v>41</v>
      </c>
      <c r="M3528">
        <v>5</v>
      </c>
      <c r="N3528">
        <v>18</v>
      </c>
      <c r="O3528" s="17">
        <v>0.10222222222222223</v>
      </c>
      <c r="P3528" s="17">
        <f t="shared" si="3087"/>
        <v>2</v>
      </c>
      <c r="Q3528" s="17">
        <v>24</v>
      </c>
      <c r="S3528" s="17">
        <v>0.20833333333333334</v>
      </c>
      <c r="T3528" s="17">
        <v>65</v>
      </c>
      <c r="U3528" s="17">
        <v>25</v>
      </c>
      <c r="V3528" s="17">
        <v>30</v>
      </c>
      <c r="W3528" s="17">
        <v>30</v>
      </c>
      <c r="X3528" s="17">
        <v>25</v>
      </c>
      <c r="Y3528" s="17"/>
      <c r="Z3528" s="17">
        <v>10</v>
      </c>
      <c r="AA3528" s="17">
        <v>50</v>
      </c>
      <c r="AB3528" s="17">
        <v>6.8837209302325578E-2</v>
      </c>
      <c r="AC3528" s="17">
        <v>29</v>
      </c>
      <c r="AD3528" s="17">
        <v>0.34482758620689657</v>
      </c>
      <c r="AE3528" s="17">
        <v>0.18181818181818182</v>
      </c>
      <c r="AF3528" s="17">
        <v>15</v>
      </c>
      <c r="AG3528" s="17"/>
      <c r="AH3528">
        <v>55</v>
      </c>
      <c r="AI3528">
        <v>80</v>
      </c>
      <c r="AL3528">
        <v>3.3333333333333333E-2</v>
      </c>
      <c r="AM3528" s="9">
        <f t="shared" si="3092"/>
        <v>3.3333333333333333E-2</v>
      </c>
      <c r="AN3528">
        <v>0.33103448275862069</v>
      </c>
      <c r="AO3528" s="9">
        <f t="shared" si="3088"/>
        <v>0.33103448275862069</v>
      </c>
      <c r="AP3528">
        <v>0.18909090909090909</v>
      </c>
      <c r="AQ3528" s="9"/>
      <c r="AR3528" s="9"/>
      <c r="AS3528" s="17">
        <f t="shared" si="3080"/>
        <v>25</v>
      </c>
      <c r="AT3528" s="17">
        <f t="shared" si="3081"/>
        <v>0</v>
      </c>
      <c r="AU3528">
        <f t="shared" si="3093"/>
        <v>7.2727272727272724E-2</v>
      </c>
      <c r="AV3528" s="17">
        <f t="shared" si="3083"/>
        <v>0.05</v>
      </c>
      <c r="AZ3528">
        <v>3</v>
      </c>
      <c r="BA3528" s="27">
        <v>0.5</v>
      </c>
      <c r="BB3528" s="17">
        <v>21</v>
      </c>
      <c r="BC3528" s="17">
        <v>1</v>
      </c>
      <c r="BD3528" s="17">
        <v>1</v>
      </c>
      <c r="BF3528">
        <v>0</v>
      </c>
      <c r="BG3528">
        <v>2</v>
      </c>
      <c r="BQ3528">
        <v>0.6</v>
      </c>
      <c r="BR3528">
        <v>0.2</v>
      </c>
      <c r="BS3528">
        <v>0.5</v>
      </c>
      <c r="CK3528" s="23">
        <v>0.18181818181818182</v>
      </c>
      <c r="CL3528" s="23">
        <f t="shared" si="3086"/>
        <v>0</v>
      </c>
      <c r="CM3528" s="23" t="str">
        <f t="shared" si="3089"/>
        <v/>
      </c>
      <c r="CN3528" s="23" t="str">
        <f t="shared" si="3090"/>
        <v/>
      </c>
      <c r="CQ3528" s="4">
        <v>1</v>
      </c>
      <c r="CR3528" s="43">
        <f t="shared" si="3091"/>
        <v>7</v>
      </c>
    </row>
    <row r="3529" spans="1:96" ht="11.25" customHeight="1">
      <c r="A3529" s="17">
        <v>33</v>
      </c>
      <c r="B3529" s="17">
        <v>1</v>
      </c>
      <c r="C3529" s="39">
        <v>11</v>
      </c>
      <c r="D3529" s="40">
        <v>0.46458333333333335</v>
      </c>
      <c r="E3529" s="17">
        <v>6</v>
      </c>
      <c r="F3529" s="9">
        <v>0</v>
      </c>
      <c r="G3529">
        <v>0</v>
      </c>
      <c r="H3529">
        <v>0</v>
      </c>
      <c r="I3529">
        <v>0</v>
      </c>
      <c r="J3529">
        <v>0</v>
      </c>
      <c r="K3529" s="5">
        <v>25</v>
      </c>
      <c r="L3529">
        <v>40</v>
      </c>
      <c r="M3529">
        <v>5</v>
      </c>
      <c r="N3529">
        <v>23</v>
      </c>
      <c r="O3529" s="17">
        <v>7.2413793103448282E-2</v>
      </c>
      <c r="P3529" s="17">
        <f t="shared" si="3087"/>
        <v>2</v>
      </c>
      <c r="Q3529" s="17">
        <v>26</v>
      </c>
      <c r="S3529" s="17">
        <v>0.19230769230769232</v>
      </c>
      <c r="T3529" s="17">
        <v>66</v>
      </c>
      <c r="U3529" s="17">
        <v>30</v>
      </c>
      <c r="V3529" s="17">
        <v>30</v>
      </c>
      <c r="W3529" s="17">
        <v>30</v>
      </c>
      <c r="X3529" s="17">
        <v>30</v>
      </c>
      <c r="Y3529" s="17"/>
      <c r="Z3529" s="17">
        <v>4</v>
      </c>
      <c r="AA3529" s="17">
        <v>54</v>
      </c>
      <c r="AB3529" s="17">
        <v>7.3134328358208961E-2</v>
      </c>
      <c r="AC3529" s="17">
        <v>53</v>
      </c>
      <c r="AD3529" s="17">
        <v>7.5471698113207544E-2</v>
      </c>
      <c r="AE3529" s="17">
        <v>0.34482758620689657</v>
      </c>
      <c r="AF3529" s="17">
        <v>9</v>
      </c>
      <c r="AG3529" s="17"/>
      <c r="AH3529">
        <v>77</v>
      </c>
      <c r="AI3529">
        <v>55</v>
      </c>
      <c r="AL3529">
        <v>3.0769230769230771E-2</v>
      </c>
      <c r="AM3529" s="9">
        <f t="shared" si="3092"/>
        <v>3.0769230769230771E-2</v>
      </c>
      <c r="AN3529">
        <v>0.24905660377358491</v>
      </c>
      <c r="AO3529" s="9">
        <f t="shared" si="3088"/>
        <v>0.24905660377358491</v>
      </c>
      <c r="AP3529">
        <v>0.17142857142857143</v>
      </c>
      <c r="AQ3529" s="9"/>
      <c r="AR3529" s="9"/>
      <c r="AS3529" s="17">
        <f t="shared" si="3080"/>
        <v>24</v>
      </c>
      <c r="AT3529" s="17">
        <f t="shared" si="3081"/>
        <v>3.3333333333333333E-2</v>
      </c>
      <c r="AU3529">
        <f t="shared" si="3093"/>
        <v>0.33103448275862069</v>
      </c>
      <c r="AV3529" s="17">
        <f t="shared" si="3083"/>
        <v>0.18909090909090909</v>
      </c>
      <c r="AZ3529">
        <v>3</v>
      </c>
      <c r="BA3529" s="27">
        <v>0.5</v>
      </c>
      <c r="BB3529" s="17">
        <v>21</v>
      </c>
      <c r="BC3529" s="17">
        <v>1</v>
      </c>
      <c r="BD3529" s="17">
        <v>1</v>
      </c>
      <c r="BF3529">
        <v>0</v>
      </c>
      <c r="BG3529">
        <v>2</v>
      </c>
      <c r="BQ3529">
        <v>0.6</v>
      </c>
      <c r="BR3529">
        <v>0.2</v>
      </c>
      <c r="BS3529">
        <v>0.5</v>
      </c>
      <c r="CK3529" s="23">
        <v>0.34482758620689657</v>
      </c>
      <c r="CL3529" s="23">
        <f t="shared" si="3086"/>
        <v>0</v>
      </c>
      <c r="CM3529" s="23" t="str">
        <f t="shared" si="3089"/>
        <v/>
      </c>
      <c r="CN3529" s="23" t="str">
        <f t="shared" si="3090"/>
        <v/>
      </c>
      <c r="CO3529" s="43">
        <f>+AVERAGE(AM3523:AM3527)</f>
        <v>0.24521303258145366</v>
      </c>
      <c r="CP3529" s="43">
        <f>+AVERAGE(AO3523:AO3527)</f>
        <v>0.16605685336335493</v>
      </c>
      <c r="CQ3529" s="4">
        <v>3</v>
      </c>
      <c r="CR3529" s="43">
        <f t="shared" si="3091"/>
        <v>12</v>
      </c>
    </row>
    <row r="3530" spans="1:96" ht="11.25" customHeight="1">
      <c r="A3530" s="17">
        <v>33</v>
      </c>
      <c r="B3530" s="17">
        <v>1</v>
      </c>
      <c r="C3530" s="39">
        <v>11</v>
      </c>
      <c r="D3530" s="40">
        <v>0.46458333333333335</v>
      </c>
      <c r="E3530" s="17">
        <v>7</v>
      </c>
      <c r="F3530" s="9">
        <v>0</v>
      </c>
      <c r="G3530">
        <v>0</v>
      </c>
      <c r="H3530">
        <v>0</v>
      </c>
      <c r="I3530">
        <v>0</v>
      </c>
      <c r="J3530">
        <v>0</v>
      </c>
      <c r="K3530" s="5">
        <v>25</v>
      </c>
      <c r="L3530">
        <v>41</v>
      </c>
      <c r="M3530">
        <v>5</v>
      </c>
      <c r="N3530">
        <v>28</v>
      </c>
      <c r="O3530" s="17">
        <v>5.9574468085106386E-2</v>
      </c>
      <c r="P3530" s="17">
        <f t="shared" si="3087"/>
        <v>2</v>
      </c>
      <c r="Q3530" s="17">
        <v>25</v>
      </c>
      <c r="S3530" s="17">
        <v>0.2</v>
      </c>
      <c r="T3530" s="17">
        <v>66</v>
      </c>
      <c r="U3530" s="17">
        <v>30</v>
      </c>
      <c r="V3530" s="17">
        <v>30</v>
      </c>
      <c r="W3530" s="17">
        <v>30</v>
      </c>
      <c r="X3530" s="17">
        <v>30</v>
      </c>
      <c r="Y3530" s="17"/>
      <c r="Z3530" s="17">
        <v>10</v>
      </c>
      <c r="AA3530" s="17">
        <v>64</v>
      </c>
      <c r="AB3530" s="17">
        <v>8.2018927444794956E-2</v>
      </c>
      <c r="AC3530" s="17">
        <v>49</v>
      </c>
      <c r="AD3530" s="17">
        <v>0.20408163265306123</v>
      </c>
      <c r="AE3530" s="17">
        <v>7.5471698113207544E-2</v>
      </c>
      <c r="AF3530" s="17">
        <v>15</v>
      </c>
      <c r="AG3530" s="17"/>
      <c r="AH3530">
        <v>74</v>
      </c>
      <c r="AI3530">
        <v>77</v>
      </c>
      <c r="AL3530">
        <v>0</v>
      </c>
      <c r="AM3530" s="9">
        <f t="shared" si="3092"/>
        <v>0</v>
      </c>
      <c r="AN3530">
        <v>0.17959183673469387</v>
      </c>
      <c r="AO3530" s="9">
        <f t="shared" si="3088"/>
        <v>0.17959183673469387</v>
      </c>
      <c r="AP3530">
        <v>0.11891891891891893</v>
      </c>
      <c r="AQ3530" s="9"/>
      <c r="AR3530" s="9"/>
      <c r="AS3530" s="17">
        <f t="shared" si="3080"/>
        <v>26</v>
      </c>
      <c r="AT3530" s="17">
        <f t="shared" si="3081"/>
        <v>3.0769230769230771E-2</v>
      </c>
      <c r="AU3530">
        <f t="shared" si="3093"/>
        <v>0.24905660377358491</v>
      </c>
      <c r="AV3530" s="17">
        <f t="shared" si="3083"/>
        <v>0.17142857142857143</v>
      </c>
      <c r="AZ3530">
        <v>3</v>
      </c>
      <c r="BA3530" s="27">
        <v>0.5</v>
      </c>
      <c r="BB3530" s="17">
        <v>21</v>
      </c>
      <c r="BC3530" s="17">
        <v>1</v>
      </c>
      <c r="BD3530" s="17">
        <v>1</v>
      </c>
      <c r="BF3530">
        <v>0</v>
      </c>
      <c r="BG3530">
        <v>2</v>
      </c>
      <c r="BQ3530">
        <v>0.6</v>
      </c>
      <c r="BR3530">
        <v>0.2</v>
      </c>
      <c r="BS3530">
        <v>0.5</v>
      </c>
      <c r="CK3530" s="23">
        <v>7.5471698113207544E-2</v>
      </c>
      <c r="CL3530" s="23">
        <f t="shared" si="3086"/>
        <v>0</v>
      </c>
      <c r="CM3530" s="23" t="str">
        <f t="shared" si="3089"/>
        <v/>
      </c>
      <c r="CN3530" s="23" t="str">
        <f t="shared" si="3090"/>
        <v/>
      </c>
      <c r="CO3530" s="43">
        <f>+AVERAGE(AM3523:AM3527)</f>
        <v>0.24521303258145366</v>
      </c>
      <c r="CP3530" s="43">
        <f>+AVERAGE(AO3523:AO3527)</f>
        <v>0.16605685336335493</v>
      </c>
      <c r="CQ3530" s="4">
        <v>2</v>
      </c>
      <c r="CR3530" s="43">
        <f t="shared" si="3091"/>
        <v>17</v>
      </c>
    </row>
    <row r="3531" spans="1:96" ht="11.25" customHeight="1">
      <c r="A3531" s="17">
        <v>33</v>
      </c>
      <c r="B3531" s="17">
        <v>1</v>
      </c>
      <c r="C3531" s="39">
        <v>11</v>
      </c>
      <c r="D3531" s="40">
        <v>0.46458333333333335</v>
      </c>
      <c r="E3531" s="17">
        <v>8</v>
      </c>
      <c r="F3531" s="9">
        <v>0</v>
      </c>
      <c r="G3531">
        <v>0</v>
      </c>
      <c r="H3531">
        <v>0</v>
      </c>
      <c r="I3531">
        <v>0</v>
      </c>
      <c r="J3531">
        <v>0</v>
      </c>
      <c r="K3531" s="5">
        <v>25</v>
      </c>
      <c r="L3531">
        <v>41</v>
      </c>
      <c r="M3531">
        <v>5</v>
      </c>
      <c r="N3531">
        <v>33</v>
      </c>
      <c r="O3531" s="17">
        <v>5.0602409638554217E-2</v>
      </c>
      <c r="P3531" s="17">
        <f t="shared" si="3087"/>
        <v>2</v>
      </c>
      <c r="Q3531" s="17">
        <v>25</v>
      </c>
      <c r="S3531" s="17">
        <v>0.2</v>
      </c>
      <c r="T3531" s="17">
        <v>66</v>
      </c>
      <c r="U3531" s="17">
        <v>30</v>
      </c>
      <c r="V3531" s="17">
        <v>30</v>
      </c>
      <c r="W3531" s="17">
        <v>30</v>
      </c>
      <c r="X3531" s="17">
        <v>30</v>
      </c>
      <c r="Y3531" s="17"/>
      <c r="Z3531" s="17">
        <v>10</v>
      </c>
      <c r="AA3531" s="17">
        <v>74</v>
      </c>
      <c r="AB3531" s="17">
        <v>9.5081967213114751E-2</v>
      </c>
      <c r="AC3531" s="17">
        <v>49</v>
      </c>
      <c r="AD3531" s="17">
        <v>0.20408163265306123</v>
      </c>
      <c r="AE3531" s="17">
        <v>0.20408163265306123</v>
      </c>
      <c r="AF3531" s="17">
        <v>15</v>
      </c>
      <c r="AG3531" s="17"/>
      <c r="AH3531">
        <v>74</v>
      </c>
      <c r="AI3531">
        <v>74</v>
      </c>
      <c r="AL3531">
        <v>0</v>
      </c>
      <c r="AM3531" s="9">
        <f t="shared" si="3092"/>
        <v>0</v>
      </c>
      <c r="AN3531">
        <v>0.17959183673469387</v>
      </c>
      <c r="AO3531" s="9">
        <f t="shared" si="3088"/>
        <v>0.17959183673469387</v>
      </c>
      <c r="AP3531">
        <v>0.11891891891891893</v>
      </c>
      <c r="AQ3531" s="9"/>
      <c r="AR3531" s="9"/>
      <c r="AS3531" s="17">
        <f t="shared" si="3080"/>
        <v>25</v>
      </c>
      <c r="AT3531" s="17">
        <f t="shared" si="3081"/>
        <v>0</v>
      </c>
      <c r="AU3531">
        <f t="shared" si="3093"/>
        <v>0.17959183673469387</v>
      </c>
      <c r="AV3531" s="17">
        <f t="shared" si="3083"/>
        <v>0.11891891891891893</v>
      </c>
      <c r="AZ3531">
        <v>3</v>
      </c>
      <c r="BA3531" s="27">
        <v>0.5</v>
      </c>
      <c r="BB3531" s="17">
        <v>21</v>
      </c>
      <c r="BC3531" s="17">
        <v>1</v>
      </c>
      <c r="BD3531" s="17">
        <v>1</v>
      </c>
      <c r="BF3531">
        <v>0</v>
      </c>
      <c r="BG3531">
        <v>2</v>
      </c>
      <c r="BQ3531">
        <v>0.6</v>
      </c>
      <c r="BR3531">
        <v>0.2</v>
      </c>
      <c r="BS3531">
        <v>0.5</v>
      </c>
      <c r="CK3531" s="23">
        <v>0.20408163265306123</v>
      </c>
      <c r="CL3531" s="23">
        <f t="shared" si="3086"/>
        <v>0</v>
      </c>
      <c r="CM3531" s="23" t="str">
        <f t="shared" si="3089"/>
        <v/>
      </c>
      <c r="CN3531" s="23" t="str">
        <f t="shared" si="3090"/>
        <v/>
      </c>
      <c r="CO3531" s="43">
        <f>+AVERAGE(AM3523:AM3527)</f>
        <v>0.24521303258145366</v>
      </c>
      <c r="CP3531" s="43">
        <f>+AVERAGE(AO3523:AO3527)</f>
        <v>0.16605685336335493</v>
      </c>
      <c r="CQ3531" s="4">
        <v>3</v>
      </c>
      <c r="CR3531" s="43">
        <f t="shared" si="3091"/>
        <v>13</v>
      </c>
    </row>
    <row r="3532" spans="1:96" ht="11.25" customHeight="1">
      <c r="A3532" s="17">
        <v>33</v>
      </c>
      <c r="B3532" s="17">
        <v>1</v>
      </c>
      <c r="C3532" s="39">
        <v>11</v>
      </c>
      <c r="D3532" s="40">
        <v>0.46458333333333335</v>
      </c>
      <c r="E3532" s="17">
        <v>9</v>
      </c>
      <c r="F3532" s="9">
        <v>0</v>
      </c>
      <c r="G3532">
        <v>0</v>
      </c>
      <c r="H3532">
        <v>0</v>
      </c>
      <c r="I3532">
        <v>0</v>
      </c>
      <c r="J3532">
        <v>0</v>
      </c>
      <c r="K3532" s="5">
        <v>25</v>
      </c>
      <c r="L3532">
        <v>41</v>
      </c>
      <c r="M3532">
        <v>5</v>
      </c>
      <c r="N3532">
        <v>38</v>
      </c>
      <c r="O3532" s="17">
        <v>4.3979057591623037E-2</v>
      </c>
      <c r="P3532" s="17">
        <f t="shared" si="3087"/>
        <v>2</v>
      </c>
      <c r="Q3532" s="17">
        <v>25</v>
      </c>
      <c r="S3532" s="17">
        <v>0.2</v>
      </c>
      <c r="T3532" s="17">
        <v>66</v>
      </c>
      <c r="U3532" s="17">
        <v>30</v>
      </c>
      <c r="V3532" s="17">
        <v>30</v>
      </c>
      <c r="W3532" s="17">
        <v>30</v>
      </c>
      <c r="X3532" s="17">
        <v>30</v>
      </c>
      <c r="Y3532" s="17"/>
      <c r="Z3532" s="17">
        <v>15</v>
      </c>
      <c r="AA3532" s="17">
        <v>89</v>
      </c>
      <c r="AB3532" s="17">
        <v>0.10405727923627685</v>
      </c>
      <c r="AC3532" s="17">
        <v>53</v>
      </c>
      <c r="AD3532" s="17">
        <v>0.28301886792452829</v>
      </c>
      <c r="AE3532" s="17">
        <v>0.20408163265306123</v>
      </c>
      <c r="AF3532" s="17">
        <v>20</v>
      </c>
      <c r="AG3532" s="17"/>
      <c r="AH3532">
        <v>78</v>
      </c>
      <c r="AI3532">
        <v>74</v>
      </c>
      <c r="AL3532">
        <v>0</v>
      </c>
      <c r="AM3532" s="9">
        <f t="shared" si="3092"/>
        <v>0</v>
      </c>
      <c r="AN3532">
        <v>0.24905660377358491</v>
      </c>
      <c r="AO3532" s="9">
        <f t="shared" si="3088"/>
        <v>0.24905660377358491</v>
      </c>
      <c r="AP3532">
        <v>0.16923076923076924</v>
      </c>
      <c r="AQ3532" s="9"/>
      <c r="AR3532" s="9"/>
      <c r="AS3532" s="17">
        <f t="shared" si="3080"/>
        <v>25</v>
      </c>
      <c r="AT3532" s="17">
        <f t="shared" si="3081"/>
        <v>0</v>
      </c>
      <c r="AU3532">
        <f t="shared" si="3093"/>
        <v>0.17959183673469387</v>
      </c>
      <c r="AV3532" s="17">
        <f t="shared" si="3083"/>
        <v>0.11891891891891893</v>
      </c>
      <c r="AZ3532">
        <v>3</v>
      </c>
      <c r="BA3532" s="27">
        <v>0.5</v>
      </c>
      <c r="BB3532" s="17">
        <v>21</v>
      </c>
      <c r="BC3532" s="17">
        <v>1</v>
      </c>
      <c r="BD3532" s="17">
        <v>1</v>
      </c>
      <c r="BF3532">
        <v>0</v>
      </c>
      <c r="BG3532">
        <v>2</v>
      </c>
      <c r="BQ3532">
        <v>0.6</v>
      </c>
      <c r="BR3532">
        <v>0.2</v>
      </c>
      <c r="BS3532">
        <v>0.5</v>
      </c>
      <c r="CK3532" s="23">
        <v>0.20408163265306123</v>
      </c>
      <c r="CL3532" s="23">
        <f t="shared" si="3086"/>
        <v>0</v>
      </c>
      <c r="CM3532" s="23" t="str">
        <f t="shared" si="3089"/>
        <v/>
      </c>
      <c r="CN3532" s="23" t="str">
        <f t="shared" si="3090"/>
        <v/>
      </c>
      <c r="CO3532" s="43">
        <f>+AVERAGE(AM3523:AM3527)</f>
        <v>0.24521303258145366</v>
      </c>
      <c r="CP3532" s="43">
        <f>+AVERAGE(AO3523:AO3527)</f>
        <v>0.16605685336335493</v>
      </c>
      <c r="CQ3532" s="4">
        <v>4</v>
      </c>
      <c r="CR3532" s="43">
        <f t="shared" si="3091"/>
        <v>17</v>
      </c>
    </row>
    <row r="3533" spans="1:96" ht="11.25" customHeight="1">
      <c r="A3533" s="17">
        <v>33</v>
      </c>
      <c r="B3533" s="17">
        <v>1</v>
      </c>
      <c r="C3533" s="39">
        <v>11</v>
      </c>
      <c r="D3533" s="40">
        <v>0.46458333333333335</v>
      </c>
      <c r="E3533" s="17">
        <v>10</v>
      </c>
      <c r="F3533" s="9">
        <v>0</v>
      </c>
      <c r="G3533">
        <v>0</v>
      </c>
      <c r="H3533">
        <v>0</v>
      </c>
      <c r="I3533">
        <v>0</v>
      </c>
      <c r="J3533">
        <v>0</v>
      </c>
      <c r="K3533" s="5">
        <v>25</v>
      </c>
      <c r="L3533">
        <v>41</v>
      </c>
      <c r="M3533">
        <v>5</v>
      </c>
      <c r="N3533">
        <v>43</v>
      </c>
      <c r="O3533" s="17">
        <v>3.888888888888889E-2</v>
      </c>
      <c r="P3533" s="17">
        <f t="shared" si="3087"/>
        <v>2</v>
      </c>
      <c r="Q3533" s="17">
        <v>25</v>
      </c>
      <c r="S3533" s="17">
        <v>0.2</v>
      </c>
      <c r="T3533" s="17">
        <v>66</v>
      </c>
      <c r="U3533" s="17">
        <v>30</v>
      </c>
      <c r="V3533" s="17">
        <v>30</v>
      </c>
      <c r="W3533" s="17">
        <v>30</v>
      </c>
      <c r="X3533" s="17">
        <v>30</v>
      </c>
      <c r="Y3533" s="17">
        <v>295</v>
      </c>
      <c r="Z3533" s="17">
        <v>4</v>
      </c>
      <c r="AA3533" s="17">
        <v>93</v>
      </c>
      <c r="AB3533" s="17">
        <v>0.10752688172043011</v>
      </c>
      <c r="AC3533" s="17">
        <v>46</v>
      </c>
      <c r="AD3533" s="17">
        <v>8.6956521739130432E-2</v>
      </c>
      <c r="AE3533" s="17">
        <v>0.28301886792452829</v>
      </c>
      <c r="AF3533" s="17">
        <v>9</v>
      </c>
      <c r="AG3533" s="17">
        <v>150</v>
      </c>
      <c r="AH3533">
        <v>71</v>
      </c>
      <c r="AI3533">
        <v>78</v>
      </c>
      <c r="AL3533">
        <v>0</v>
      </c>
      <c r="AM3533" s="9">
        <f t="shared" si="3092"/>
        <v>0</v>
      </c>
      <c r="AN3533">
        <v>0.29565217391304349</v>
      </c>
      <c r="AO3533" s="9">
        <f t="shared" si="3088"/>
        <v>0.29565217391304349</v>
      </c>
      <c r="AP3533">
        <v>0.19154929577464788</v>
      </c>
      <c r="AQ3533" s="9"/>
      <c r="AR3533" s="9"/>
      <c r="AS3533" s="17">
        <f t="shared" si="3080"/>
        <v>25</v>
      </c>
      <c r="AT3533" s="17">
        <f t="shared" si="3081"/>
        <v>0</v>
      </c>
      <c r="AU3533">
        <f t="shared" si="3093"/>
        <v>0.24905660377358491</v>
      </c>
      <c r="AV3533" s="17">
        <f t="shared" si="3083"/>
        <v>0.16923076923076924</v>
      </c>
      <c r="AZ3533">
        <v>3</v>
      </c>
      <c r="BA3533" s="27">
        <v>0.5</v>
      </c>
      <c r="BB3533" s="17">
        <v>21</v>
      </c>
      <c r="BC3533" s="17">
        <v>1</v>
      </c>
      <c r="BD3533" s="17">
        <v>1</v>
      </c>
      <c r="BF3533">
        <v>0</v>
      </c>
      <c r="BG3533">
        <v>2</v>
      </c>
      <c r="BQ3533">
        <v>0.6</v>
      </c>
      <c r="BR3533">
        <v>0.2</v>
      </c>
      <c r="BS3533">
        <v>0.5</v>
      </c>
      <c r="BT3533" s="9">
        <f>+SUM(AH3524:AH3533)</f>
        <v>749</v>
      </c>
      <c r="BW3533" s="9">
        <f>SUM(AF3524:AF3533)</f>
        <v>150</v>
      </c>
      <c r="CK3533" s="23">
        <v>0.28301886792452829</v>
      </c>
      <c r="CL3533" s="23">
        <f t="shared" si="3086"/>
        <v>0</v>
      </c>
      <c r="CM3533" s="23" t="str">
        <f t="shared" si="3089"/>
        <v/>
      </c>
      <c r="CN3533" s="23" t="str">
        <f t="shared" si="3090"/>
        <v/>
      </c>
      <c r="CO3533" s="43">
        <f>+AVERAGE(AM3523:AM3527)</f>
        <v>0.24521303258145366</v>
      </c>
      <c r="CP3533" s="43">
        <f>+AVERAGE(AO3523:AO3527)</f>
        <v>0.16605685336335493</v>
      </c>
      <c r="CQ3533" s="4">
        <v>3</v>
      </c>
      <c r="CR3533" s="43">
        <f t="shared" si="3091"/>
        <v>14</v>
      </c>
    </row>
    <row r="3534" spans="1:96" ht="11.25" customHeight="1">
      <c r="A3534" s="17">
        <v>33</v>
      </c>
      <c r="B3534" s="17">
        <v>1</v>
      </c>
      <c r="C3534" s="39">
        <v>11</v>
      </c>
      <c r="D3534" s="40">
        <v>0.46458333333333335</v>
      </c>
      <c r="E3534" s="17">
        <v>11</v>
      </c>
      <c r="F3534" s="9">
        <v>0</v>
      </c>
      <c r="G3534">
        <v>0</v>
      </c>
      <c r="H3534">
        <v>1</v>
      </c>
      <c r="I3534">
        <v>0</v>
      </c>
      <c r="J3534">
        <v>0</v>
      </c>
      <c r="L3534">
        <v>75</v>
      </c>
      <c r="M3534">
        <v>0</v>
      </c>
      <c r="N3534">
        <v>43</v>
      </c>
      <c r="O3534" s="17">
        <v>3.888888888888889E-2</v>
      </c>
      <c r="P3534" s="17">
        <f t="shared" si="3087"/>
        <v>0</v>
      </c>
      <c r="Q3534" s="17">
        <v>0</v>
      </c>
      <c r="S3534" s="17">
        <v>0.2</v>
      </c>
      <c r="T3534" s="17">
        <v>75</v>
      </c>
      <c r="U3534" s="17">
        <v>35</v>
      </c>
      <c r="V3534" s="17">
        <v>30</v>
      </c>
      <c r="W3534" s="17">
        <v>30</v>
      </c>
      <c r="X3534" s="17">
        <v>30</v>
      </c>
      <c r="Y3534" s="17"/>
      <c r="Z3534" s="17">
        <v>10</v>
      </c>
      <c r="AA3534" s="17">
        <v>103</v>
      </c>
      <c r="AB3534" s="17">
        <v>0.10972762645914397</v>
      </c>
      <c r="AC3534" s="17">
        <v>49</v>
      </c>
      <c r="AD3534" s="17">
        <v>0.20408163265306123</v>
      </c>
      <c r="AE3534" s="17"/>
      <c r="AF3534" s="17">
        <v>20</v>
      </c>
      <c r="AG3534" s="17"/>
      <c r="AH3534">
        <v>99</v>
      </c>
      <c r="AL3534">
        <v>0</v>
      </c>
      <c r="AM3534" s="9" t="e">
        <f t="shared" si="3092"/>
        <v>#DIV/0!</v>
      </c>
      <c r="AN3534">
        <v>0.17959183673469387</v>
      </c>
      <c r="AO3534" s="9">
        <f t="shared" si="3088"/>
        <v>0.17959183673469387</v>
      </c>
      <c r="AP3534">
        <v>8.8888888888888892E-2</v>
      </c>
      <c r="AQ3534" s="9">
        <f>+AVERAGE(AL3524:AL3533)</f>
        <v>0.10235010603431656</v>
      </c>
      <c r="AR3534" s="9">
        <f>+AVERAGE(AO3524:AO3533)</f>
        <v>0.20083854515638197</v>
      </c>
      <c r="AS3534" s="17">
        <f t="shared" si="3080"/>
        <v>25</v>
      </c>
      <c r="AT3534" s="17">
        <f t="shared" si="3081"/>
        <v>0</v>
      </c>
      <c r="AU3534" t="str">
        <f>+IF(AND(E3534&gt;11,AO3533&gt;0),AO3533,"")</f>
        <v/>
      </c>
      <c r="AV3534" s="17">
        <f t="shared" si="3083"/>
        <v>0.19154929577464788</v>
      </c>
      <c r="AZ3534">
        <v>3</v>
      </c>
      <c r="BA3534" s="27">
        <v>0.5</v>
      </c>
      <c r="BB3534" s="17">
        <v>21</v>
      </c>
      <c r="BC3534" s="17">
        <v>1</v>
      </c>
      <c r="BD3534" s="17">
        <v>1</v>
      </c>
      <c r="BF3534">
        <v>0</v>
      </c>
      <c r="BG3534">
        <v>2</v>
      </c>
      <c r="BQ3534">
        <v>0.6</v>
      </c>
      <c r="BR3534">
        <v>0.2</v>
      </c>
      <c r="BS3534">
        <v>0.5</v>
      </c>
      <c r="CK3534" s="23" t="s">
        <v>2085</v>
      </c>
      <c r="CL3534" s="23">
        <f t="shared" si="3086"/>
        <v>0</v>
      </c>
      <c r="CM3534" s="23">
        <f t="shared" si="3089"/>
        <v>0.10235010603431656</v>
      </c>
      <c r="CN3534" s="23">
        <f t="shared" si="3090"/>
        <v>0.20083854515638197</v>
      </c>
      <c r="CQ3534" s="4">
        <v>2</v>
      </c>
      <c r="CR3534" s="43">
        <f t="shared" si="3091"/>
        <v>15</v>
      </c>
    </row>
    <row r="3535" spans="1:96" ht="11.25" customHeight="1">
      <c r="A3535" s="17">
        <v>33</v>
      </c>
      <c r="B3535" s="17">
        <v>1</v>
      </c>
      <c r="C3535" s="39">
        <v>11</v>
      </c>
      <c r="D3535" s="40">
        <v>0.46458333333333335</v>
      </c>
      <c r="E3535" s="17">
        <v>12</v>
      </c>
      <c r="F3535" s="9">
        <v>0</v>
      </c>
      <c r="G3535">
        <v>0</v>
      </c>
      <c r="H3535">
        <v>1</v>
      </c>
      <c r="I3535">
        <v>0</v>
      </c>
      <c r="J3535">
        <v>0</v>
      </c>
      <c r="K3535" s="5">
        <v>10</v>
      </c>
      <c r="L3535">
        <v>65</v>
      </c>
      <c r="M3535">
        <v>0</v>
      </c>
      <c r="N3535">
        <v>43</v>
      </c>
      <c r="O3535" s="17">
        <v>0.04</v>
      </c>
      <c r="P3535" s="17">
        <f t="shared" si="3087"/>
        <v>0</v>
      </c>
      <c r="Q3535" s="17">
        <v>4</v>
      </c>
      <c r="S3535" s="17">
        <v>0</v>
      </c>
      <c r="T3535" s="17">
        <v>69</v>
      </c>
      <c r="U3535" s="17">
        <v>30</v>
      </c>
      <c r="V3535" s="17">
        <v>30</v>
      </c>
      <c r="W3535" s="17">
        <v>30</v>
      </c>
      <c r="X3535" s="17">
        <v>30</v>
      </c>
      <c r="Y3535" s="17"/>
      <c r="Z3535" s="17">
        <v>10</v>
      </c>
      <c r="AA3535" s="17">
        <v>113</v>
      </c>
      <c r="AB3535" s="17">
        <v>9.014084507042254E-2</v>
      </c>
      <c r="AC3535" s="17">
        <v>54</v>
      </c>
      <c r="AD3535" s="17">
        <v>0.18518518518518517</v>
      </c>
      <c r="AE3535" s="17">
        <v>0.20408163265306123</v>
      </c>
      <c r="AF3535" s="17">
        <v>20</v>
      </c>
      <c r="AG3535" s="17"/>
      <c r="AH3535">
        <v>100</v>
      </c>
      <c r="AI3535">
        <v>99</v>
      </c>
      <c r="AL3535">
        <v>0.7</v>
      </c>
      <c r="AM3535" s="9">
        <f t="shared" si="3092"/>
        <v>0.7</v>
      </c>
      <c r="AN3535">
        <v>0.2</v>
      </c>
      <c r="AO3535" s="9">
        <f t="shared" si="3088"/>
        <v>0.2</v>
      </c>
      <c r="AP3535">
        <v>0.128</v>
      </c>
      <c r="AQ3535" s="9">
        <f>+AVERAGE(AL3524:AL3533)</f>
        <v>0.10235010603431656</v>
      </c>
      <c r="AR3535" s="9">
        <f>+AVERAGE(AO3524:AO3533)</f>
        <v>0.20083854515638197</v>
      </c>
      <c r="AS3535" s="17">
        <f t="shared" si="3080"/>
        <v>0</v>
      </c>
      <c r="AT3535" s="17">
        <f t="shared" si="3081"/>
        <v>0</v>
      </c>
      <c r="AU3535">
        <f t="shared" ref="AU3535:AU3543" si="3094">+IF(AND(E3535&gt;11,AO3534&gt;0),AO3534,"")</f>
        <v>0.17959183673469387</v>
      </c>
      <c r="AV3535" s="17">
        <f t="shared" si="3083"/>
        <v>8.8888888888888892E-2</v>
      </c>
      <c r="AZ3535">
        <v>3</v>
      </c>
      <c r="BA3535" s="27">
        <v>0.5</v>
      </c>
      <c r="BB3535" s="17">
        <v>21</v>
      </c>
      <c r="BC3535" s="17">
        <v>1</v>
      </c>
      <c r="BD3535" s="17">
        <v>1</v>
      </c>
      <c r="BF3535">
        <v>0</v>
      </c>
      <c r="BG3535">
        <v>2</v>
      </c>
      <c r="BQ3535">
        <v>0.6</v>
      </c>
      <c r="BR3535">
        <v>0.2</v>
      </c>
      <c r="BS3535">
        <v>0.5</v>
      </c>
      <c r="CK3535" s="23">
        <v>0.20408163265306123</v>
      </c>
      <c r="CL3535" s="23">
        <f t="shared" si="3086"/>
        <v>0</v>
      </c>
      <c r="CM3535" s="23">
        <f t="shared" si="3089"/>
        <v>0.10235010603431656</v>
      </c>
      <c r="CN3535" s="23">
        <f t="shared" si="3090"/>
        <v>0.20083854515638197</v>
      </c>
      <c r="CQ3535" s="4">
        <v>2</v>
      </c>
      <c r="CR3535" s="43">
        <f t="shared" si="3091"/>
        <v>17</v>
      </c>
    </row>
    <row r="3536" spans="1:96" ht="11.25" customHeight="1">
      <c r="A3536" s="17">
        <v>33</v>
      </c>
      <c r="B3536" s="17">
        <v>1</v>
      </c>
      <c r="C3536" s="39">
        <v>11</v>
      </c>
      <c r="D3536" s="40">
        <v>0.46458333333333335</v>
      </c>
      <c r="E3536" s="17">
        <v>13</v>
      </c>
      <c r="F3536" s="9">
        <v>0</v>
      </c>
      <c r="G3536">
        <v>0</v>
      </c>
      <c r="H3536">
        <v>1</v>
      </c>
      <c r="I3536">
        <v>0</v>
      </c>
      <c r="J3536">
        <v>0</v>
      </c>
      <c r="K3536" s="5">
        <v>10</v>
      </c>
      <c r="L3536">
        <v>59</v>
      </c>
      <c r="M3536">
        <v>1</v>
      </c>
      <c r="N3536">
        <v>44</v>
      </c>
      <c r="O3536" s="17">
        <v>3.1718061674008813E-2</v>
      </c>
      <c r="P3536" s="17">
        <f t="shared" si="3087"/>
        <v>0</v>
      </c>
      <c r="Q3536" s="17">
        <v>7</v>
      </c>
      <c r="S3536" s="17">
        <v>0.14285714285714285</v>
      </c>
      <c r="T3536" s="17">
        <v>66</v>
      </c>
      <c r="U3536" s="17">
        <v>30</v>
      </c>
      <c r="V3536" s="17">
        <v>30</v>
      </c>
      <c r="W3536" s="17">
        <v>30</v>
      </c>
      <c r="X3536" s="17">
        <v>30</v>
      </c>
      <c r="Y3536" s="17"/>
      <c r="Z3536" s="17">
        <v>10</v>
      </c>
      <c r="AA3536" s="17">
        <v>123</v>
      </c>
      <c r="AB3536" s="17">
        <v>8.8603531300160507E-2</v>
      </c>
      <c r="AC3536" s="17">
        <v>55</v>
      </c>
      <c r="AD3536" s="17">
        <v>0.18181818181818182</v>
      </c>
      <c r="AE3536" s="17">
        <v>0.18518518518518517</v>
      </c>
      <c r="AF3536" s="17">
        <v>19</v>
      </c>
      <c r="AG3536" s="17"/>
      <c r="AH3536">
        <v>98</v>
      </c>
      <c r="AI3536">
        <v>100</v>
      </c>
      <c r="AL3536">
        <v>0.22857142857142856</v>
      </c>
      <c r="AM3536" s="9">
        <f t="shared" si="3092"/>
        <v>0.22857142857142856</v>
      </c>
      <c r="AN3536">
        <v>7.2727272727272724E-2</v>
      </c>
      <c r="AO3536" s="9">
        <f t="shared" si="3088"/>
        <v>7.2727272727272724E-2</v>
      </c>
      <c r="AP3536">
        <v>5.7142857142857134E-2</v>
      </c>
      <c r="AQ3536" s="9">
        <f>+AVERAGE(AL3524:AL3533)</f>
        <v>0.10235010603431656</v>
      </c>
      <c r="AR3536" s="9">
        <f>+AVERAGE(AO3524:AO3533)</f>
        <v>0.20083854515638197</v>
      </c>
      <c r="AS3536" s="17">
        <f t="shared" si="3080"/>
        <v>4</v>
      </c>
      <c r="AT3536" s="17">
        <f t="shared" si="3081"/>
        <v>0.7</v>
      </c>
      <c r="AU3536">
        <f t="shared" si="3094"/>
        <v>0.2</v>
      </c>
      <c r="AV3536" s="17">
        <f t="shared" si="3083"/>
        <v>0.128</v>
      </c>
      <c r="AZ3536">
        <v>3</v>
      </c>
      <c r="BA3536" s="27">
        <v>0.5</v>
      </c>
      <c r="BB3536" s="17">
        <v>21</v>
      </c>
      <c r="BC3536" s="17">
        <v>1</v>
      </c>
      <c r="BD3536" s="17">
        <v>1</v>
      </c>
      <c r="BF3536">
        <v>0</v>
      </c>
      <c r="BG3536">
        <v>2</v>
      </c>
      <c r="BQ3536">
        <v>0.6</v>
      </c>
      <c r="BR3536">
        <v>0.2</v>
      </c>
      <c r="BS3536">
        <v>0.5</v>
      </c>
      <c r="CK3536" s="23">
        <v>0.18518518518518517</v>
      </c>
      <c r="CL3536" s="23">
        <f t="shared" si="3086"/>
        <v>0</v>
      </c>
      <c r="CM3536" s="23">
        <f t="shared" si="3089"/>
        <v>0.10235010603431656</v>
      </c>
      <c r="CN3536" s="23">
        <f t="shared" si="3090"/>
        <v>0.20083854515638197</v>
      </c>
      <c r="CQ3536" s="4">
        <v>3</v>
      </c>
      <c r="CR3536" s="43">
        <f t="shared" si="3091"/>
        <v>16</v>
      </c>
    </row>
    <row r="3537" spans="1:96" ht="11.25" customHeight="1">
      <c r="A3537" s="17">
        <v>33</v>
      </c>
      <c r="B3537" s="17">
        <v>1</v>
      </c>
      <c r="C3537" s="39">
        <v>11</v>
      </c>
      <c r="D3537" s="40">
        <v>0.46458333333333335</v>
      </c>
      <c r="E3537" s="17">
        <v>14</v>
      </c>
      <c r="F3537" s="9">
        <v>0</v>
      </c>
      <c r="G3537">
        <v>0</v>
      </c>
      <c r="H3537">
        <v>1</v>
      </c>
      <c r="I3537">
        <v>0</v>
      </c>
      <c r="J3537">
        <v>0</v>
      </c>
      <c r="K3537" s="5">
        <v>80</v>
      </c>
      <c r="L3537">
        <v>0</v>
      </c>
      <c r="M3537">
        <v>10</v>
      </c>
      <c r="N3537">
        <v>54</v>
      </c>
      <c r="O3537" s="17">
        <v>2.5992779783393503E-2</v>
      </c>
      <c r="P3537" s="17">
        <f t="shared" si="3087"/>
        <v>1</v>
      </c>
      <c r="Q3537" s="17">
        <v>50</v>
      </c>
      <c r="S3537" s="17">
        <v>0.2</v>
      </c>
      <c r="T3537" s="17">
        <v>50</v>
      </c>
      <c r="U3537" s="17">
        <v>5</v>
      </c>
      <c r="V3537" s="17">
        <v>30</v>
      </c>
      <c r="W3537" s="17">
        <v>30</v>
      </c>
      <c r="X3537" s="17">
        <v>5</v>
      </c>
      <c r="Y3537" s="17"/>
      <c r="Z3537" s="17">
        <v>0</v>
      </c>
      <c r="AA3537" s="17">
        <v>123</v>
      </c>
      <c r="AB3537" s="17">
        <v>8.8603531300160507E-2</v>
      </c>
      <c r="AC3537" s="17">
        <v>0</v>
      </c>
      <c r="AD3537" s="17" t="s">
        <v>2085</v>
      </c>
      <c r="AE3537" s="17">
        <v>0.18181818181818182</v>
      </c>
      <c r="AF3537" s="17">
        <v>0</v>
      </c>
      <c r="AG3537" s="17"/>
      <c r="AH3537">
        <v>0</v>
      </c>
      <c r="AI3537">
        <v>98</v>
      </c>
      <c r="AL3537">
        <v>0</v>
      </c>
      <c r="AM3537" s="9">
        <f t="shared" si="3092"/>
        <v>0</v>
      </c>
      <c r="AN3537">
        <v>0</v>
      </c>
      <c r="AO3537" s="9"/>
      <c r="AP3537">
        <v>0</v>
      </c>
      <c r="AQ3537" s="9">
        <f>+AVERAGE(AL3524:AL3533)</f>
        <v>0.10235010603431656</v>
      </c>
      <c r="AR3537" s="9">
        <f>+AVERAGE(AO3524:AO3533)</f>
        <v>0.20083854515638197</v>
      </c>
      <c r="AS3537" s="17">
        <f t="shared" si="3080"/>
        <v>7</v>
      </c>
      <c r="AT3537" s="17">
        <f t="shared" si="3081"/>
        <v>0.22857142857142856</v>
      </c>
      <c r="AU3537">
        <f t="shared" si="3094"/>
        <v>7.2727272727272724E-2</v>
      </c>
      <c r="AV3537" s="17">
        <f t="shared" si="3083"/>
        <v>5.7142857142857134E-2</v>
      </c>
      <c r="AZ3537">
        <v>3</v>
      </c>
      <c r="BA3537" s="27">
        <v>0.5</v>
      </c>
      <c r="BB3537" s="17">
        <v>21</v>
      </c>
      <c r="BC3537" s="17">
        <v>1</v>
      </c>
      <c r="BD3537" s="17">
        <v>1</v>
      </c>
      <c r="BF3537">
        <v>0</v>
      </c>
      <c r="BG3537">
        <v>2</v>
      </c>
      <c r="BQ3537">
        <v>0.6</v>
      </c>
      <c r="BR3537">
        <v>0.2</v>
      </c>
      <c r="BS3537">
        <v>0.5</v>
      </c>
      <c r="CK3537" s="23">
        <v>0.18181818181818182</v>
      </c>
      <c r="CL3537" s="23">
        <f t="shared" si="3086"/>
        <v>0</v>
      </c>
      <c r="CM3537" s="23">
        <f t="shared" si="3089"/>
        <v>0.10235010603431656</v>
      </c>
      <c r="CN3537" s="23">
        <f t="shared" si="3090"/>
        <v>0.20083854515638197</v>
      </c>
      <c r="CQ3537" s="4">
        <v>3</v>
      </c>
      <c r="CR3537" s="43">
        <f t="shared" si="3091"/>
        <v>18</v>
      </c>
    </row>
    <row r="3538" spans="1:96" ht="11.25" customHeight="1">
      <c r="A3538" s="17">
        <v>33</v>
      </c>
      <c r="B3538" s="17">
        <v>1</v>
      </c>
      <c r="C3538" s="39">
        <v>11</v>
      </c>
      <c r="D3538" s="40">
        <v>0.46458333333333335</v>
      </c>
      <c r="E3538" s="17">
        <v>15</v>
      </c>
      <c r="F3538" s="9">
        <v>0</v>
      </c>
      <c r="G3538">
        <v>0</v>
      </c>
      <c r="H3538">
        <v>1</v>
      </c>
      <c r="I3538">
        <v>0</v>
      </c>
      <c r="J3538">
        <v>0</v>
      </c>
      <c r="K3538" s="5">
        <v>10</v>
      </c>
      <c r="L3538">
        <v>40</v>
      </c>
      <c r="M3538">
        <v>6</v>
      </c>
      <c r="N3538">
        <v>60</v>
      </c>
      <c r="O3538" s="17">
        <v>2.3762376237623763E-2</v>
      </c>
      <c r="P3538" s="17">
        <f t="shared" si="3087"/>
        <v>1</v>
      </c>
      <c r="Q3538" s="17">
        <v>26</v>
      </c>
      <c r="S3538" s="17">
        <v>0.23076923076923078</v>
      </c>
      <c r="T3538" s="17">
        <v>66</v>
      </c>
      <c r="U3538" s="17">
        <v>30</v>
      </c>
      <c r="V3538" s="17">
        <v>30</v>
      </c>
      <c r="W3538" s="17">
        <v>30</v>
      </c>
      <c r="X3538" s="17">
        <v>30</v>
      </c>
      <c r="Y3538" s="17"/>
      <c r="Z3538" s="17">
        <v>18</v>
      </c>
      <c r="AA3538" s="17">
        <v>141</v>
      </c>
      <c r="AB3538" s="17">
        <v>7.7037037037037043E-2</v>
      </c>
      <c r="AC3538" s="17">
        <v>52</v>
      </c>
      <c r="AD3538" s="17">
        <v>0.34615384615384615</v>
      </c>
      <c r="AE3538" s="17" t="s">
        <v>2085</v>
      </c>
      <c r="AF3538" s="17">
        <v>22</v>
      </c>
      <c r="AG3538" s="17"/>
      <c r="AH3538">
        <v>76</v>
      </c>
      <c r="AI3538">
        <v>0</v>
      </c>
      <c r="AL3538">
        <v>3.0769230769230771E-2</v>
      </c>
      <c r="AM3538" s="9">
        <f t="shared" si="3092"/>
        <v>3.0769230769230771E-2</v>
      </c>
      <c r="AN3538">
        <v>0.2153846153846154</v>
      </c>
      <c r="AO3538" s="9">
        <f>+(ABS(Z3538-Z3560)+ABS(Z3538-Z3582)+ABS(Z3538-Z3604)+ABS(Z3538-Z3626)+ABS(Z3560-Z3582)+ABS(Z3560-Z3604)+ABS(Z3560-Z3626)+ABS(Z3582-Z3604)+ABS(Z3582-Z3626)+ABS(Z3604-Z3626))/(5*(Z3538+Z3560+Z3582+Z3604+Z3626))</f>
        <v>0.2153846153846154</v>
      </c>
      <c r="AP3538">
        <v>0.1368421052631579</v>
      </c>
      <c r="AQ3538" s="9">
        <f>+AVERAGE(AL3524:AL3533)</f>
        <v>0.10235010603431656</v>
      </c>
      <c r="AR3538" s="9">
        <f>+AVERAGE(AO3524:AO3533)</f>
        <v>0.20083854515638197</v>
      </c>
      <c r="AS3538" s="17">
        <f t="shared" si="3080"/>
        <v>50</v>
      </c>
      <c r="AT3538" s="17">
        <f t="shared" si="3081"/>
        <v>0</v>
      </c>
      <c r="AU3538" t="str">
        <f t="shared" si="3094"/>
        <v/>
      </c>
      <c r="AV3538" s="17">
        <f t="shared" si="3083"/>
        <v>0</v>
      </c>
      <c r="AZ3538">
        <v>3</v>
      </c>
      <c r="BA3538" s="27">
        <v>0.5</v>
      </c>
      <c r="BB3538" s="17">
        <v>21</v>
      </c>
      <c r="BC3538" s="17">
        <v>1</v>
      </c>
      <c r="BD3538" s="17">
        <v>1</v>
      </c>
      <c r="BF3538">
        <v>0</v>
      </c>
      <c r="BG3538">
        <v>2</v>
      </c>
      <c r="BQ3538">
        <v>0.6</v>
      </c>
      <c r="BR3538">
        <v>0.2</v>
      </c>
      <c r="BS3538">
        <v>0.5</v>
      </c>
      <c r="CK3538" s="23" t="s">
        <v>2085</v>
      </c>
      <c r="CL3538" s="23">
        <f t="shared" si="3086"/>
        <v>0</v>
      </c>
      <c r="CM3538" s="23">
        <f t="shared" si="3089"/>
        <v>0.10235010603431656</v>
      </c>
      <c r="CN3538" s="23">
        <f t="shared" si="3090"/>
        <v>0.20083854515638197</v>
      </c>
      <c r="CQ3538" s="4">
        <v>2</v>
      </c>
      <c r="CR3538" s="43">
        <f t="shared" si="3091"/>
        <v>15</v>
      </c>
    </row>
    <row r="3539" spans="1:96" ht="11.25" customHeight="1">
      <c r="A3539" s="17">
        <v>33</v>
      </c>
      <c r="B3539" s="17">
        <v>1</v>
      </c>
      <c r="C3539" s="39">
        <v>11</v>
      </c>
      <c r="D3539" s="40">
        <v>0.46458333333333335</v>
      </c>
      <c r="E3539" s="17">
        <v>16</v>
      </c>
      <c r="F3539" s="9">
        <v>0</v>
      </c>
      <c r="G3539">
        <v>0</v>
      </c>
      <c r="H3539">
        <v>1</v>
      </c>
      <c r="I3539">
        <v>0</v>
      </c>
      <c r="J3539">
        <v>0</v>
      </c>
      <c r="K3539" s="5">
        <v>5</v>
      </c>
      <c r="L3539">
        <v>61</v>
      </c>
      <c r="M3539">
        <v>1</v>
      </c>
      <c r="N3539">
        <v>61</v>
      </c>
      <c r="O3539" s="17">
        <v>3.3333333333333333E-2</v>
      </c>
      <c r="P3539" s="17">
        <f t="shared" si="3087"/>
        <v>0</v>
      </c>
      <c r="Q3539" s="17">
        <v>9</v>
      </c>
      <c r="S3539" s="17">
        <v>0.1111111111111111</v>
      </c>
      <c r="T3539" s="17">
        <v>70</v>
      </c>
      <c r="U3539" s="17">
        <v>30</v>
      </c>
      <c r="V3539" s="17">
        <v>30</v>
      </c>
      <c r="W3539" s="17">
        <v>30</v>
      </c>
      <c r="X3539" s="17">
        <v>30</v>
      </c>
      <c r="Y3539" s="17"/>
      <c r="Z3539" s="17">
        <v>10</v>
      </c>
      <c r="AA3539" s="17">
        <v>151</v>
      </c>
      <c r="AB3539" s="17">
        <v>6.9684499314128942E-2</v>
      </c>
      <c r="AC3539" s="17">
        <v>54</v>
      </c>
      <c r="AD3539" s="17">
        <v>0.18518518518518517</v>
      </c>
      <c r="AE3539" s="17">
        <v>0.34615384615384615</v>
      </c>
      <c r="AF3539" s="17">
        <v>19</v>
      </c>
      <c r="AG3539" s="17"/>
      <c r="AH3539">
        <v>95</v>
      </c>
      <c r="AI3539">
        <v>76</v>
      </c>
      <c r="AL3539">
        <v>0.35555555555555557</v>
      </c>
      <c r="AM3539" s="9">
        <f t="shared" si="3092"/>
        <v>0.35555555555555557</v>
      </c>
      <c r="AN3539">
        <v>0.2</v>
      </c>
      <c r="AO3539" s="9">
        <f>+(ABS(Z3539-Z3561)+ABS(Z3539-Z3583)+ABS(Z3539-Z3605)+ABS(Z3539-Z3627)+ABS(Z3561-Z3583)+ABS(Z3561-Z3605)+ABS(Z3561-Z3627)+ABS(Z3583-Z3605)+ABS(Z3583-Z3627)+ABS(Z3605-Z3627))/(5*(Z3539+Z3561+Z3583+Z3605+Z3627))</f>
        <v>0.2</v>
      </c>
      <c r="AP3539">
        <v>9.6842105263157896E-2</v>
      </c>
      <c r="AQ3539" s="9">
        <f>+AVERAGE(AL3524:AL3533)</f>
        <v>0.10235010603431656</v>
      </c>
      <c r="AR3539" s="9">
        <f>+AVERAGE(AO3524:AO3533)</f>
        <v>0.20083854515638197</v>
      </c>
      <c r="AS3539" s="17">
        <f t="shared" si="3080"/>
        <v>26</v>
      </c>
      <c r="AT3539" s="17">
        <f t="shared" si="3081"/>
        <v>3.0769230769230771E-2</v>
      </c>
      <c r="AU3539">
        <f t="shared" si="3094"/>
        <v>0.2153846153846154</v>
      </c>
      <c r="AV3539" s="17">
        <f t="shared" si="3083"/>
        <v>0.1368421052631579</v>
      </c>
      <c r="AZ3539">
        <v>3</v>
      </c>
      <c r="BA3539" s="27">
        <v>0.5</v>
      </c>
      <c r="BB3539" s="17">
        <v>21</v>
      </c>
      <c r="BC3539" s="17">
        <v>1</v>
      </c>
      <c r="BD3539" s="17">
        <v>1</v>
      </c>
      <c r="BF3539">
        <v>0</v>
      </c>
      <c r="BG3539">
        <v>2</v>
      </c>
      <c r="BQ3539">
        <v>0.6</v>
      </c>
      <c r="BR3539">
        <v>0.2</v>
      </c>
      <c r="BS3539">
        <v>0.5</v>
      </c>
      <c r="CK3539" s="23">
        <v>0.34615384615384615</v>
      </c>
      <c r="CL3539" s="23">
        <f t="shared" si="3086"/>
        <v>0</v>
      </c>
      <c r="CM3539" s="23">
        <f t="shared" si="3089"/>
        <v>0.10235010603431656</v>
      </c>
      <c r="CN3539" s="23">
        <f t="shared" si="3090"/>
        <v>0.20083854515638197</v>
      </c>
      <c r="CQ3539" s="4">
        <v>4</v>
      </c>
      <c r="CR3539" s="43">
        <f t="shared" si="3091"/>
        <v>18</v>
      </c>
    </row>
    <row r="3540" spans="1:96" ht="11.25" customHeight="1">
      <c r="A3540" s="17">
        <v>33</v>
      </c>
      <c r="B3540" s="17">
        <v>1</v>
      </c>
      <c r="C3540" s="39">
        <v>11</v>
      </c>
      <c r="D3540" s="40">
        <v>0.46458333333333335</v>
      </c>
      <c r="E3540" s="17">
        <v>17</v>
      </c>
      <c r="F3540" s="9">
        <v>0</v>
      </c>
      <c r="G3540">
        <v>0</v>
      </c>
      <c r="H3540">
        <v>1</v>
      </c>
      <c r="I3540">
        <v>0</v>
      </c>
      <c r="J3540">
        <v>0</v>
      </c>
      <c r="K3540" s="5">
        <v>10</v>
      </c>
      <c r="L3540">
        <v>60</v>
      </c>
      <c r="M3540">
        <v>1</v>
      </c>
      <c r="N3540">
        <v>62</v>
      </c>
      <c r="O3540" s="17">
        <v>3.2601880877742948E-2</v>
      </c>
      <c r="P3540" s="17">
        <f t="shared" si="3087"/>
        <v>0</v>
      </c>
      <c r="Q3540" s="17">
        <v>7</v>
      </c>
      <c r="S3540" s="17">
        <v>0.14285714285714285</v>
      </c>
      <c r="T3540" s="17">
        <v>67</v>
      </c>
      <c r="U3540" s="17">
        <v>30</v>
      </c>
      <c r="V3540" s="17">
        <v>30</v>
      </c>
      <c r="W3540" s="17">
        <v>30</v>
      </c>
      <c r="X3540" s="17">
        <v>30</v>
      </c>
      <c r="Y3540" s="17"/>
      <c r="Z3540" s="17">
        <v>10</v>
      </c>
      <c r="AA3540" s="17">
        <v>161</v>
      </c>
      <c r="AB3540" s="17">
        <v>6.2210796915167094E-2</v>
      </c>
      <c r="AC3540" s="17">
        <v>49</v>
      </c>
      <c r="AD3540" s="17">
        <v>0.20408163265306123</v>
      </c>
      <c r="AE3540" s="17">
        <v>0.18518518518518517</v>
      </c>
      <c r="AF3540" s="17">
        <v>19</v>
      </c>
      <c r="AG3540" s="17"/>
      <c r="AH3540">
        <v>92</v>
      </c>
      <c r="AI3540">
        <v>95</v>
      </c>
      <c r="AL3540">
        <v>0.17142857142857143</v>
      </c>
      <c r="AM3540" s="9">
        <f t="shared" si="3092"/>
        <v>0.17142857142857143</v>
      </c>
      <c r="AN3540">
        <v>0.17959183673469387</v>
      </c>
      <c r="AO3540" s="9">
        <f>+(ABS(Z3540-Z3562)+ABS(Z3540-Z3584)+ABS(Z3540-Z3606)+ABS(Z3540-Z3628)+ABS(Z3562-Z3584)+ABS(Z3562-Z3606)+ABS(Z3562-Z3628)+ABS(Z3584-Z3606)+ABS(Z3584-Z3628)+ABS(Z3606-Z3628))/(5*(Z3540+Z3562+Z3584+Z3606+Z3628))</f>
        <v>0.17959183673469387</v>
      </c>
      <c r="AP3540">
        <v>9.1304347826086971E-2</v>
      </c>
      <c r="AQ3540" s="9">
        <f>+AVERAGE(AL3524:AL3533)</f>
        <v>0.10235010603431656</v>
      </c>
      <c r="AR3540" s="9">
        <f>+AVERAGE(AO3524:AO3533)</f>
        <v>0.20083854515638197</v>
      </c>
      <c r="AS3540" s="17">
        <f t="shared" si="3080"/>
        <v>9</v>
      </c>
      <c r="AT3540" s="17">
        <f t="shared" si="3081"/>
        <v>0.35555555555555557</v>
      </c>
      <c r="AU3540">
        <f t="shared" si="3094"/>
        <v>0.2</v>
      </c>
      <c r="AV3540" s="17">
        <f t="shared" si="3083"/>
        <v>9.6842105263157896E-2</v>
      </c>
      <c r="AZ3540">
        <v>3</v>
      </c>
      <c r="BA3540" s="27">
        <v>0.5</v>
      </c>
      <c r="BB3540" s="17">
        <v>21</v>
      </c>
      <c r="BC3540" s="17">
        <v>1</v>
      </c>
      <c r="BD3540" s="17">
        <v>1</v>
      </c>
      <c r="BF3540">
        <v>0</v>
      </c>
      <c r="BG3540">
        <v>2</v>
      </c>
      <c r="BQ3540">
        <v>0.6</v>
      </c>
      <c r="BR3540">
        <v>0.2</v>
      </c>
      <c r="BS3540">
        <v>0.5</v>
      </c>
      <c r="CK3540" s="23">
        <v>0.18518518518518517</v>
      </c>
      <c r="CL3540" s="23">
        <f t="shared" si="3086"/>
        <v>0</v>
      </c>
      <c r="CM3540" s="23">
        <f t="shared" si="3089"/>
        <v>0.10235010603431656</v>
      </c>
      <c r="CN3540" s="23">
        <f t="shared" si="3090"/>
        <v>0.20083854515638197</v>
      </c>
      <c r="CQ3540" s="4">
        <v>2</v>
      </c>
      <c r="CR3540" s="43">
        <f t="shared" si="3091"/>
        <v>14</v>
      </c>
    </row>
    <row r="3541" spans="1:96" ht="11.25" customHeight="1">
      <c r="A3541" s="17">
        <v>33</v>
      </c>
      <c r="B3541" s="17">
        <v>1</v>
      </c>
      <c r="C3541" s="39">
        <v>11</v>
      </c>
      <c r="D3541" s="40">
        <v>0.46458333333333335</v>
      </c>
      <c r="E3541" s="17">
        <v>18</v>
      </c>
      <c r="F3541" s="9">
        <v>0</v>
      </c>
      <c r="G3541">
        <v>0</v>
      </c>
      <c r="H3541">
        <v>1</v>
      </c>
      <c r="I3541">
        <v>0</v>
      </c>
      <c r="J3541">
        <v>0</v>
      </c>
      <c r="K3541" s="5">
        <v>80</v>
      </c>
      <c r="L3541">
        <v>0</v>
      </c>
      <c r="M3541">
        <v>10</v>
      </c>
      <c r="N3541">
        <v>72</v>
      </c>
      <c r="O3541" s="17">
        <v>2.6373626373626374E-2</v>
      </c>
      <c r="P3541" s="17">
        <f t="shared" si="3087"/>
        <v>1</v>
      </c>
      <c r="Q3541" s="17">
        <v>45</v>
      </c>
      <c r="S3541" s="17">
        <v>0.22222222222222221</v>
      </c>
      <c r="T3541" s="17">
        <v>45</v>
      </c>
      <c r="U3541" s="17">
        <v>0</v>
      </c>
      <c r="V3541" s="17">
        <v>30</v>
      </c>
      <c r="W3541" s="17">
        <v>30</v>
      </c>
      <c r="X3541" s="17">
        <v>0</v>
      </c>
      <c r="Y3541" s="17"/>
      <c r="Z3541" s="17">
        <v>0</v>
      </c>
      <c r="AA3541" s="17">
        <v>161</v>
      </c>
      <c r="AB3541" s="17">
        <v>6.2210796915167094E-2</v>
      </c>
      <c r="AC3541" s="17">
        <v>0</v>
      </c>
      <c r="AD3541" s="17" t="s">
        <v>2085</v>
      </c>
      <c r="AE3541" s="17">
        <v>0.20408163265306123</v>
      </c>
      <c r="AF3541" s="17">
        <v>0</v>
      </c>
      <c r="AG3541" s="17"/>
      <c r="AH3541">
        <v>5</v>
      </c>
      <c r="AI3541">
        <v>92</v>
      </c>
      <c r="AL3541">
        <v>8.8888888888888892E-2</v>
      </c>
      <c r="AM3541" s="9">
        <f t="shared" si="3092"/>
        <v>8.8888888888888892E-2</v>
      </c>
      <c r="AN3541">
        <v>0</v>
      </c>
      <c r="AO3541" s="9"/>
      <c r="AP3541">
        <v>0.8</v>
      </c>
      <c r="AQ3541" s="9">
        <f>+AVERAGE(AL3524:AL3533)</f>
        <v>0.10235010603431656</v>
      </c>
      <c r="AR3541" s="9">
        <f>+AVERAGE(AO3524:AO3533)</f>
        <v>0.20083854515638197</v>
      </c>
      <c r="AS3541" s="17">
        <f t="shared" si="3080"/>
        <v>7</v>
      </c>
      <c r="AT3541" s="17">
        <f t="shared" si="3081"/>
        <v>0.17142857142857143</v>
      </c>
      <c r="AU3541">
        <f t="shared" si="3094"/>
        <v>0.17959183673469387</v>
      </c>
      <c r="AV3541" s="17">
        <f t="shared" si="3083"/>
        <v>9.1304347826086971E-2</v>
      </c>
      <c r="AZ3541">
        <v>3</v>
      </c>
      <c r="BA3541" s="27">
        <v>0.5</v>
      </c>
      <c r="BB3541" s="17">
        <v>21</v>
      </c>
      <c r="BC3541" s="17">
        <v>1</v>
      </c>
      <c r="BD3541" s="17">
        <v>1</v>
      </c>
      <c r="BF3541">
        <v>0</v>
      </c>
      <c r="BG3541">
        <v>2</v>
      </c>
      <c r="BQ3541">
        <v>0.6</v>
      </c>
      <c r="BR3541">
        <v>0.2</v>
      </c>
      <c r="BS3541">
        <v>0.5</v>
      </c>
      <c r="CK3541" s="23">
        <v>0.20408163265306123</v>
      </c>
      <c r="CL3541" s="23">
        <f t="shared" si="3086"/>
        <v>0</v>
      </c>
      <c r="CM3541" s="23">
        <f t="shared" si="3089"/>
        <v>0.10235010603431656</v>
      </c>
      <c r="CN3541" s="23">
        <f t="shared" si="3090"/>
        <v>0.20083854515638197</v>
      </c>
      <c r="CQ3541" s="4">
        <v>2</v>
      </c>
      <c r="CR3541" s="43">
        <f t="shared" si="3091"/>
        <v>17</v>
      </c>
    </row>
    <row r="3542" spans="1:96" ht="11.25" customHeight="1">
      <c r="A3542" s="17">
        <v>33</v>
      </c>
      <c r="B3542" s="17">
        <v>1</v>
      </c>
      <c r="C3542" s="39">
        <v>11</v>
      </c>
      <c r="D3542" s="40">
        <v>0.46458333333333335</v>
      </c>
      <c r="E3542" s="17">
        <v>19</v>
      </c>
      <c r="F3542" s="9">
        <v>0</v>
      </c>
      <c r="G3542">
        <v>0</v>
      </c>
      <c r="H3542">
        <v>1</v>
      </c>
      <c r="I3542">
        <v>0</v>
      </c>
      <c r="J3542">
        <v>0</v>
      </c>
      <c r="K3542" s="5">
        <v>10</v>
      </c>
      <c r="L3542">
        <v>35</v>
      </c>
      <c r="M3542">
        <v>6</v>
      </c>
      <c r="N3542">
        <v>78</v>
      </c>
      <c r="O3542" s="17">
        <v>3.5264483627204031E-2</v>
      </c>
      <c r="P3542" s="17">
        <f t="shared" si="3087"/>
        <v>1</v>
      </c>
      <c r="Q3542" s="17">
        <v>33</v>
      </c>
      <c r="S3542" s="17">
        <v>0.18181818181818182</v>
      </c>
      <c r="T3542" s="17">
        <v>68</v>
      </c>
      <c r="U3542" s="17">
        <v>30</v>
      </c>
      <c r="V3542" s="17">
        <v>30</v>
      </c>
      <c r="W3542" s="17">
        <v>30</v>
      </c>
      <c r="X3542" s="17">
        <v>30</v>
      </c>
      <c r="Y3542" s="17"/>
      <c r="Z3542" s="17">
        <v>20</v>
      </c>
      <c r="AA3542" s="17">
        <v>181</v>
      </c>
      <c r="AB3542" s="17">
        <v>8.5645933014354067E-2</v>
      </c>
      <c r="AC3542" s="17">
        <v>58</v>
      </c>
      <c r="AD3542" s="17">
        <v>0.34482758620689657</v>
      </c>
      <c r="AE3542" s="17" t="s">
        <v>2085</v>
      </c>
      <c r="AF3542" s="17">
        <v>24</v>
      </c>
      <c r="AG3542" s="17"/>
      <c r="AH3542">
        <v>75</v>
      </c>
      <c r="AI3542">
        <v>5</v>
      </c>
      <c r="AL3542">
        <v>0.14545454545454545</v>
      </c>
      <c r="AM3542" s="9">
        <f t="shared" si="3092"/>
        <v>0.14545454545454545</v>
      </c>
      <c r="AN3542">
        <v>0.40689655172413791</v>
      </c>
      <c r="AO3542" s="9">
        <f>+(ABS(Z3542-Z3564)+ABS(Z3542-Z3586)+ABS(Z3542-Z3608)+ABS(Z3542-Z3630)+ABS(Z3564-Z3586)+ABS(Z3564-Z3608)+ABS(Z3564-Z3630)+ABS(Z3586-Z3608)+ABS(Z3586-Z3630)+ABS(Z3608-Z3630))/(5*(Z3542+Z3564+Z3586+Z3608+Z3630))</f>
        <v>0.40689655172413791</v>
      </c>
      <c r="AP3542">
        <v>0.32533333333333331</v>
      </c>
      <c r="AQ3542" s="9">
        <f>+AVERAGE(AL3524:AL3533)</f>
        <v>0.10235010603431656</v>
      </c>
      <c r="AR3542" s="9">
        <f>+AVERAGE(AO3524:AO3533)</f>
        <v>0.20083854515638197</v>
      </c>
      <c r="AS3542" s="17">
        <f t="shared" si="3080"/>
        <v>45</v>
      </c>
      <c r="AT3542" s="17">
        <f t="shared" si="3081"/>
        <v>8.8888888888888892E-2</v>
      </c>
      <c r="AU3542" t="str">
        <f t="shared" si="3094"/>
        <v/>
      </c>
      <c r="AV3542" s="17">
        <f t="shared" si="3083"/>
        <v>0.8</v>
      </c>
      <c r="AZ3542">
        <v>3</v>
      </c>
      <c r="BA3542" s="27">
        <v>0.5</v>
      </c>
      <c r="BB3542" s="17">
        <v>21</v>
      </c>
      <c r="BC3542" s="17">
        <v>1</v>
      </c>
      <c r="BD3542" s="17">
        <v>1</v>
      </c>
      <c r="BF3542">
        <v>0</v>
      </c>
      <c r="BG3542">
        <v>2</v>
      </c>
      <c r="BQ3542">
        <v>0.6</v>
      </c>
      <c r="BR3542">
        <v>0.2</v>
      </c>
      <c r="BS3542">
        <v>0.5</v>
      </c>
      <c r="CK3542" s="23" t="s">
        <v>2085</v>
      </c>
      <c r="CL3542" s="23">
        <f t="shared" si="3086"/>
        <v>0</v>
      </c>
      <c r="CM3542" s="23">
        <f t="shared" si="3089"/>
        <v>0.10235010603431656</v>
      </c>
      <c r="CN3542" s="23">
        <f t="shared" si="3090"/>
        <v>0.20083854515638197</v>
      </c>
      <c r="CQ3542" s="4">
        <v>1</v>
      </c>
      <c r="CR3542" s="43">
        <f t="shared" si="3091"/>
        <v>13</v>
      </c>
    </row>
    <row r="3543" spans="1:96" ht="11.25" customHeight="1">
      <c r="A3543" s="17">
        <v>33</v>
      </c>
      <c r="B3543" s="17">
        <v>1</v>
      </c>
      <c r="C3543" s="39">
        <v>11</v>
      </c>
      <c r="D3543" s="40">
        <v>0.46458333333333335</v>
      </c>
      <c r="E3543" s="17">
        <v>20</v>
      </c>
      <c r="F3543" s="9">
        <v>0</v>
      </c>
      <c r="G3543">
        <v>0</v>
      </c>
      <c r="H3543">
        <v>1</v>
      </c>
      <c r="I3543">
        <v>0</v>
      </c>
      <c r="J3543">
        <v>0</v>
      </c>
      <c r="K3543" s="5">
        <v>10</v>
      </c>
      <c r="L3543">
        <v>58</v>
      </c>
      <c r="M3543">
        <v>2</v>
      </c>
      <c r="N3543">
        <v>80</v>
      </c>
      <c r="O3543" s="17">
        <v>3.4398034398034398E-2</v>
      </c>
      <c r="P3543" s="17">
        <f t="shared" si="3087"/>
        <v>0</v>
      </c>
      <c r="Q3543" s="17">
        <v>10</v>
      </c>
      <c r="S3543" s="17">
        <v>0.2</v>
      </c>
      <c r="T3543" s="17">
        <v>68</v>
      </c>
      <c r="U3543" s="17">
        <v>30</v>
      </c>
      <c r="V3543" s="17">
        <v>30</v>
      </c>
      <c r="W3543" s="17">
        <v>30</v>
      </c>
      <c r="X3543" s="17">
        <v>30</v>
      </c>
      <c r="Y3543" s="17"/>
      <c r="Z3543" s="17">
        <v>18</v>
      </c>
      <c r="AA3543" s="17">
        <v>199</v>
      </c>
      <c r="AB3543" s="17">
        <v>0.24761904761904763</v>
      </c>
      <c r="AC3543" s="17">
        <v>53</v>
      </c>
      <c r="AD3543" s="17">
        <v>0.33962264150943394</v>
      </c>
      <c r="AE3543" s="17">
        <v>0.34482758620689657</v>
      </c>
      <c r="AF3543" s="17">
        <v>26</v>
      </c>
      <c r="AG3543" s="17">
        <v>169</v>
      </c>
      <c r="AH3543">
        <v>93</v>
      </c>
      <c r="AI3543">
        <v>75</v>
      </c>
      <c r="AL3543">
        <v>0</v>
      </c>
      <c r="AM3543" s="9">
        <f t="shared" si="3092"/>
        <v>0</v>
      </c>
      <c r="AN3543">
        <v>0.30943396226415093</v>
      </c>
      <c r="AO3543" s="9">
        <f>+(ABS(Z3543-Z3565)+ABS(Z3543-Z3587)+ABS(Z3543-Z3609)+ABS(Z3543-Z3631)+ABS(Z3565-Z3587)+ABS(Z3565-Z3609)+ABS(Z3565-Z3631)+ABS(Z3587-Z3609)+ABS(Z3587-Z3631)+ABS(Z3609-Z3631))/(5*(Z3543+Z3565+Z3587+Z3609+Z3631))</f>
        <v>0.30943396226415093</v>
      </c>
      <c r="AP3543">
        <v>0.17634408602150536</v>
      </c>
      <c r="AQ3543" s="9">
        <f>+AVERAGE(AL3524:AL3533)</f>
        <v>0.10235010603431656</v>
      </c>
      <c r="AR3543" s="9">
        <f>+AVERAGE(AO3524:AO3533)</f>
        <v>0.20083854515638197</v>
      </c>
      <c r="AS3543" s="17">
        <f t="shared" si="3080"/>
        <v>33</v>
      </c>
      <c r="AT3543" s="17">
        <f t="shared" si="3081"/>
        <v>0.14545454545454545</v>
      </c>
      <c r="AU3543">
        <f t="shared" si="3094"/>
        <v>0.40689655172413791</v>
      </c>
      <c r="AV3543" s="17">
        <f t="shared" si="3083"/>
        <v>0.32533333333333331</v>
      </c>
      <c r="AZ3543">
        <v>3</v>
      </c>
      <c r="BA3543" s="27">
        <v>0.5</v>
      </c>
      <c r="BB3543" s="17">
        <v>21</v>
      </c>
      <c r="BC3543" s="17">
        <v>1</v>
      </c>
      <c r="BD3543" s="17">
        <v>1</v>
      </c>
      <c r="BF3543">
        <v>0</v>
      </c>
      <c r="BG3543">
        <v>2</v>
      </c>
      <c r="BQ3543">
        <v>0.6</v>
      </c>
      <c r="BR3543">
        <v>0.2</v>
      </c>
      <c r="BS3543">
        <v>0.5</v>
      </c>
      <c r="BT3543" s="9">
        <f>SUM(AH3534:AH3543)</f>
        <v>733</v>
      </c>
      <c r="BW3543" s="9">
        <f>SUM(AF3534:AF3543)</f>
        <v>169</v>
      </c>
      <c r="BX3543" s="9"/>
      <c r="BY3543" s="9">
        <f t="shared" ref="BY3543" si="3095">SUM(BW3533,BW3543)</f>
        <v>319</v>
      </c>
      <c r="CK3543" s="23">
        <v>0.34482758620689657</v>
      </c>
      <c r="CL3543" s="23">
        <f t="shared" si="3086"/>
        <v>0</v>
      </c>
      <c r="CM3543" s="23">
        <f t="shared" si="3089"/>
        <v>0.10235010603431656</v>
      </c>
      <c r="CN3543" s="23">
        <f t="shared" si="3090"/>
        <v>0.20083854515638197</v>
      </c>
      <c r="CQ3543" s="4">
        <v>4</v>
      </c>
      <c r="CR3543" s="43">
        <f t="shared" si="3091"/>
        <v>18</v>
      </c>
    </row>
    <row r="3544" spans="1:96" ht="11.25" customHeight="1">
      <c r="A3544" s="17">
        <v>33</v>
      </c>
      <c r="B3544" s="17">
        <v>2</v>
      </c>
      <c r="C3544" s="39">
        <v>8</v>
      </c>
      <c r="D3544" s="40">
        <v>0.33680555555555558</v>
      </c>
      <c r="E3544" s="17">
        <v>-2</v>
      </c>
      <c r="F3544" s="9">
        <v>0</v>
      </c>
      <c r="G3544">
        <v>0</v>
      </c>
      <c r="H3544">
        <v>0</v>
      </c>
      <c r="I3544">
        <v>0</v>
      </c>
      <c r="J3544">
        <v>0</v>
      </c>
      <c r="K3544" s="5">
        <v>25</v>
      </c>
      <c r="L3544">
        <v>50</v>
      </c>
      <c r="M3544">
        <v>7</v>
      </c>
      <c r="O3544" s="17"/>
      <c r="P3544" s="17">
        <f t="shared" si="3087"/>
        <v>1</v>
      </c>
      <c r="Q3544" s="17">
        <v>35</v>
      </c>
      <c r="S3544" s="17">
        <v>0.2</v>
      </c>
      <c r="T3544" s="17">
        <v>85</v>
      </c>
      <c r="U3544" s="17">
        <v>40</v>
      </c>
      <c r="V3544" s="17">
        <v>30</v>
      </c>
      <c r="W3544" s="17"/>
      <c r="X3544" s="17">
        <v>30</v>
      </c>
      <c r="Y3544" s="17"/>
      <c r="Z3544" s="17">
        <v>18</v>
      </c>
      <c r="AA3544" s="17"/>
      <c r="AB3544" s="17"/>
      <c r="AC3544" s="17">
        <v>41</v>
      </c>
      <c r="AD3544" s="17">
        <v>0.43902439024390244</v>
      </c>
      <c r="AE3544" s="17"/>
      <c r="AF3544" s="17">
        <v>21</v>
      </c>
      <c r="AG3544" s="17"/>
      <c r="AL3544">
        <v>0</v>
      </c>
      <c r="AN3544">
        <v>0.54634146341463419</v>
      </c>
      <c r="AP3544">
        <v>0.4</v>
      </c>
      <c r="AQ3544" s="22"/>
      <c r="AR3544" s="22"/>
      <c r="AS3544" s="17">
        <f t="shared" si="3080"/>
        <v>10</v>
      </c>
      <c r="AT3544" s="17">
        <f t="shared" si="3081"/>
        <v>0</v>
      </c>
      <c r="AU3544" s="17">
        <f t="shared" si="3082"/>
        <v>0.30943396226415093</v>
      </c>
      <c r="AV3544" s="17">
        <f t="shared" si="3083"/>
        <v>0.17634408602150536</v>
      </c>
      <c r="AZ3544">
        <v>2</v>
      </c>
      <c r="BA3544" s="27">
        <v>0.33333333333333331</v>
      </c>
      <c r="BB3544" s="17">
        <v>19</v>
      </c>
      <c r="BC3544" s="17">
        <v>1</v>
      </c>
      <c r="BD3544" s="17">
        <v>1</v>
      </c>
      <c r="BF3544">
        <v>0</v>
      </c>
      <c r="BG3544">
        <v>1</v>
      </c>
      <c r="BQ3544">
        <v>0.6</v>
      </c>
      <c r="BR3544">
        <v>0.2</v>
      </c>
      <c r="BS3544">
        <v>0.5</v>
      </c>
      <c r="CK3544" s="23" t="s">
        <v>2085</v>
      </c>
      <c r="CL3544" s="23">
        <f t="shared" si="3086"/>
        <v>0</v>
      </c>
      <c r="CM3544" s="23" t="str">
        <f t="shared" si="3089"/>
        <v/>
      </c>
      <c r="CN3544" s="23" t="str">
        <f t="shared" si="3090"/>
        <v/>
      </c>
      <c r="CQ3544" s="4">
        <v>3</v>
      </c>
    </row>
    <row r="3545" spans="1:96" ht="11.25" customHeight="1">
      <c r="A3545" s="17">
        <v>33</v>
      </c>
      <c r="B3545" s="17">
        <v>2</v>
      </c>
      <c r="C3545" s="39">
        <v>8</v>
      </c>
      <c r="D3545" s="40">
        <v>0.33680555555555558</v>
      </c>
      <c r="E3545" s="17">
        <v>-1</v>
      </c>
      <c r="F3545" s="9">
        <v>0</v>
      </c>
      <c r="G3545">
        <v>0</v>
      </c>
      <c r="H3545">
        <v>0</v>
      </c>
      <c r="I3545">
        <v>0</v>
      </c>
      <c r="J3545">
        <v>0</v>
      </c>
      <c r="K3545" s="5">
        <v>25</v>
      </c>
      <c r="L3545">
        <v>60</v>
      </c>
      <c r="M3545">
        <v>10</v>
      </c>
      <c r="O3545" s="17"/>
      <c r="P3545" s="17">
        <f t="shared" si="3087"/>
        <v>1</v>
      </c>
      <c r="Q3545" s="17">
        <v>27</v>
      </c>
      <c r="S3545" s="17">
        <v>0.37037037037037035</v>
      </c>
      <c r="T3545" s="17">
        <v>87</v>
      </c>
      <c r="U3545" s="17">
        <v>40</v>
      </c>
      <c r="V3545" s="17">
        <v>30</v>
      </c>
      <c r="W3545" s="17">
        <v>30</v>
      </c>
      <c r="X3545" s="17">
        <v>30</v>
      </c>
      <c r="Y3545" s="17"/>
      <c r="Z3545" s="17">
        <v>4</v>
      </c>
      <c r="AA3545" s="17"/>
      <c r="AB3545" s="17"/>
      <c r="AC3545" s="17">
        <v>34</v>
      </c>
      <c r="AD3545" s="17">
        <v>0.11764705882352941</v>
      </c>
      <c r="AE3545" s="17">
        <v>0.43902439024390244</v>
      </c>
      <c r="AF3545" s="17">
        <v>4</v>
      </c>
      <c r="AG3545" s="17"/>
      <c r="AL3545">
        <v>0.26666666666666666</v>
      </c>
      <c r="AN3545">
        <v>0.30588235294117649</v>
      </c>
      <c r="AP3545">
        <v>0.25964912280701752</v>
      </c>
      <c r="AQ3545" s="9"/>
      <c r="AR3545" s="9"/>
      <c r="AS3545" s="17">
        <f t="shared" si="3080"/>
        <v>35</v>
      </c>
      <c r="AT3545" s="17">
        <f t="shared" si="3081"/>
        <v>0</v>
      </c>
      <c r="AU3545" s="17">
        <f t="shared" si="3082"/>
        <v>0.54634146341463419</v>
      </c>
      <c r="AV3545" s="17">
        <f t="shared" si="3083"/>
        <v>0.4</v>
      </c>
      <c r="AZ3545">
        <v>2</v>
      </c>
      <c r="BA3545" s="27">
        <v>0.33333333333333331</v>
      </c>
      <c r="BB3545" s="17">
        <v>19</v>
      </c>
      <c r="BC3545" s="17">
        <v>1</v>
      </c>
      <c r="BD3545" s="17">
        <v>1</v>
      </c>
      <c r="BF3545">
        <v>0</v>
      </c>
      <c r="BG3545">
        <v>1</v>
      </c>
      <c r="BQ3545">
        <v>0.6</v>
      </c>
      <c r="BR3545">
        <v>0.2</v>
      </c>
      <c r="BS3545">
        <v>0.5</v>
      </c>
      <c r="CK3545" s="23">
        <v>0.87804878048780488</v>
      </c>
      <c r="CL3545" s="23">
        <f t="shared" si="3086"/>
        <v>0</v>
      </c>
      <c r="CM3545" s="23" t="str">
        <f t="shared" si="3089"/>
        <v/>
      </c>
      <c r="CN3545" s="23" t="str">
        <f t="shared" si="3090"/>
        <v/>
      </c>
      <c r="CQ3545" s="4">
        <v>1</v>
      </c>
    </row>
    <row r="3546" spans="1:96" ht="11.25" customHeight="1">
      <c r="A3546" s="17">
        <v>33</v>
      </c>
      <c r="B3546" s="17">
        <v>2</v>
      </c>
      <c r="C3546" s="39">
        <v>8</v>
      </c>
      <c r="D3546" s="40">
        <v>0.33680555555555558</v>
      </c>
      <c r="E3546" s="17">
        <v>1</v>
      </c>
      <c r="F3546" s="9">
        <v>0</v>
      </c>
      <c r="G3546">
        <v>0</v>
      </c>
      <c r="H3546">
        <v>0</v>
      </c>
      <c r="I3546">
        <v>0</v>
      </c>
      <c r="J3546">
        <v>0</v>
      </c>
      <c r="K3546" s="5">
        <v>25</v>
      </c>
      <c r="L3546">
        <v>75</v>
      </c>
      <c r="M3546">
        <v>6</v>
      </c>
      <c r="N3546">
        <v>6</v>
      </c>
      <c r="O3546" s="17"/>
      <c r="P3546" s="17">
        <f t="shared" si="3087"/>
        <v>1</v>
      </c>
      <c r="Q3546" s="17">
        <v>19</v>
      </c>
      <c r="S3546" s="17">
        <v>0.31578947368421051</v>
      </c>
      <c r="T3546" s="17">
        <v>94</v>
      </c>
      <c r="U3546" s="17">
        <v>40</v>
      </c>
      <c r="V3546" s="17">
        <v>30</v>
      </c>
      <c r="W3546" s="17">
        <v>30</v>
      </c>
      <c r="X3546" s="17">
        <v>30</v>
      </c>
      <c r="Y3546" s="17"/>
      <c r="Z3546" s="17">
        <v>10</v>
      </c>
      <c r="AA3546" s="17">
        <v>10</v>
      </c>
      <c r="AB3546" s="17"/>
      <c r="AC3546" s="17">
        <v>38</v>
      </c>
      <c r="AD3546" s="17">
        <v>0.26315789473684209</v>
      </c>
      <c r="AE3546" s="17"/>
      <c r="AF3546" s="17">
        <v>14</v>
      </c>
      <c r="AG3546" s="17"/>
      <c r="AL3546">
        <v>0.27368421052631581</v>
      </c>
      <c r="AN3546">
        <v>0.18947368421052632</v>
      </c>
      <c r="AP3546">
        <v>0.14492753623188406</v>
      </c>
      <c r="AQ3546" s="9"/>
      <c r="AR3546" s="9"/>
      <c r="AS3546" s="17">
        <f t="shared" si="3080"/>
        <v>27</v>
      </c>
      <c r="AT3546" s="17">
        <f t="shared" si="3081"/>
        <v>0.26666666666666666</v>
      </c>
      <c r="AU3546" s="17">
        <f t="shared" si="3082"/>
        <v>0.30588235294117649</v>
      </c>
      <c r="AV3546" s="17">
        <f t="shared" si="3083"/>
        <v>0.25964912280701752</v>
      </c>
      <c r="AZ3546">
        <v>2</v>
      </c>
      <c r="BA3546" s="27">
        <v>0.33333333333333331</v>
      </c>
      <c r="BB3546" s="17">
        <v>19</v>
      </c>
      <c r="BC3546" s="17">
        <v>1</v>
      </c>
      <c r="BD3546" s="17">
        <v>1</v>
      </c>
      <c r="BF3546">
        <v>0</v>
      </c>
      <c r="BG3546">
        <v>1</v>
      </c>
      <c r="BQ3546">
        <v>0.6</v>
      </c>
      <c r="BR3546">
        <v>0.2</v>
      </c>
      <c r="BS3546">
        <v>0.5</v>
      </c>
      <c r="CK3546" s="23" t="s">
        <v>2085</v>
      </c>
      <c r="CL3546" s="23">
        <f t="shared" si="3086"/>
        <v>0</v>
      </c>
      <c r="CM3546" s="23" t="str">
        <f t="shared" si="3089"/>
        <v/>
      </c>
      <c r="CN3546" s="23" t="str">
        <f t="shared" si="3090"/>
        <v/>
      </c>
      <c r="CQ3546" s="4">
        <v>1</v>
      </c>
    </row>
    <row r="3547" spans="1:96" ht="11.25" customHeight="1">
      <c r="A3547" s="17">
        <v>33</v>
      </c>
      <c r="B3547" s="17">
        <v>2</v>
      </c>
      <c r="C3547" s="39">
        <v>8</v>
      </c>
      <c r="D3547" s="40">
        <v>0.33680555555555558</v>
      </c>
      <c r="E3547" s="17">
        <v>2</v>
      </c>
      <c r="F3547" s="9">
        <v>0</v>
      </c>
      <c r="G3547">
        <v>0</v>
      </c>
      <c r="H3547">
        <v>0</v>
      </c>
      <c r="I3547">
        <v>0</v>
      </c>
      <c r="J3547">
        <v>0</v>
      </c>
      <c r="K3547" s="5">
        <v>25</v>
      </c>
      <c r="L3547">
        <v>69</v>
      </c>
      <c r="M3547">
        <v>5</v>
      </c>
      <c r="N3547">
        <v>11</v>
      </c>
      <c r="O3547" s="17"/>
      <c r="P3547" s="17">
        <f t="shared" si="3087"/>
        <v>2</v>
      </c>
      <c r="Q3547" s="17">
        <v>7</v>
      </c>
      <c r="S3547" s="17">
        <v>0.7142857142857143</v>
      </c>
      <c r="T3547" s="17">
        <v>76</v>
      </c>
      <c r="U3547" s="17">
        <v>35</v>
      </c>
      <c r="V3547" s="17">
        <v>30</v>
      </c>
      <c r="W3547" s="17">
        <v>30</v>
      </c>
      <c r="X3547" s="17">
        <v>30</v>
      </c>
      <c r="Y3547" s="17"/>
      <c r="Z3547" s="17">
        <v>4</v>
      </c>
      <c r="AA3547" s="17">
        <v>14</v>
      </c>
      <c r="AB3547" s="17"/>
      <c r="AC3547" s="17">
        <v>38</v>
      </c>
      <c r="AD3547" s="17">
        <v>0.10526315789473684</v>
      </c>
      <c r="AE3547" s="17">
        <v>0.26315789473684209</v>
      </c>
      <c r="AF3547" s="17">
        <v>9</v>
      </c>
      <c r="AG3547" s="17"/>
      <c r="AL3547">
        <v>0.68571428571428572</v>
      </c>
      <c r="AN3547">
        <v>0.18947368421052632</v>
      </c>
      <c r="AP3547">
        <v>0.13827160493827159</v>
      </c>
      <c r="AQ3547" s="9"/>
      <c r="AR3547" s="9"/>
      <c r="AS3547" s="17">
        <f t="shared" si="3080"/>
        <v>19</v>
      </c>
      <c r="AT3547" s="17">
        <f t="shared" si="3081"/>
        <v>0.27368421052631581</v>
      </c>
      <c r="AU3547" s="17">
        <f t="shared" si="3082"/>
        <v>0.18947368421052632</v>
      </c>
      <c r="AV3547" s="17">
        <f t="shared" si="3083"/>
        <v>0.14492753623188406</v>
      </c>
      <c r="AZ3547">
        <v>2</v>
      </c>
      <c r="BA3547" s="27">
        <v>0.33333333333333331</v>
      </c>
      <c r="BB3547" s="17">
        <v>19</v>
      </c>
      <c r="BC3547" s="17">
        <v>1</v>
      </c>
      <c r="BD3547" s="17">
        <v>1</v>
      </c>
      <c r="BF3547">
        <v>0</v>
      </c>
      <c r="BG3547">
        <v>1</v>
      </c>
      <c r="BQ3547">
        <v>0.6</v>
      </c>
      <c r="BR3547">
        <v>0.2</v>
      </c>
      <c r="BS3547">
        <v>0.5</v>
      </c>
      <c r="CK3547" s="23">
        <v>0.52631578947368418</v>
      </c>
      <c r="CL3547" s="23">
        <f t="shared" si="3086"/>
        <v>0</v>
      </c>
      <c r="CM3547" s="23" t="str">
        <f t="shared" si="3089"/>
        <v/>
      </c>
      <c r="CN3547" s="23" t="str">
        <f t="shared" si="3090"/>
        <v/>
      </c>
      <c r="CQ3547" s="4">
        <v>2</v>
      </c>
    </row>
    <row r="3548" spans="1:96" ht="11.25" customHeight="1">
      <c r="A3548" s="17">
        <v>33</v>
      </c>
      <c r="B3548" s="17">
        <v>2</v>
      </c>
      <c r="C3548" s="39">
        <v>8</v>
      </c>
      <c r="D3548" s="40">
        <v>0.33680555555555558</v>
      </c>
      <c r="E3548" s="17">
        <v>3</v>
      </c>
      <c r="F3548" s="9">
        <v>0</v>
      </c>
      <c r="G3548">
        <v>0</v>
      </c>
      <c r="H3548">
        <v>0</v>
      </c>
      <c r="I3548">
        <v>0</v>
      </c>
      <c r="J3548">
        <v>0</v>
      </c>
      <c r="K3548" s="5">
        <v>25</v>
      </c>
      <c r="L3548">
        <v>51</v>
      </c>
      <c r="M3548">
        <v>3</v>
      </c>
      <c r="N3548">
        <v>14</v>
      </c>
      <c r="O3548" s="17"/>
      <c r="P3548" s="17">
        <f t="shared" si="3087"/>
        <v>0</v>
      </c>
      <c r="Q3548" s="17">
        <v>15</v>
      </c>
      <c r="S3548" s="17">
        <v>0.2</v>
      </c>
      <c r="T3548" s="17">
        <v>66</v>
      </c>
      <c r="U3548" s="17">
        <v>30</v>
      </c>
      <c r="V3548" s="17">
        <v>30</v>
      </c>
      <c r="W3548" s="17">
        <v>30</v>
      </c>
      <c r="X3548" s="17">
        <v>30</v>
      </c>
      <c r="Y3548" s="17"/>
      <c r="Z3548" s="17">
        <v>10</v>
      </c>
      <c r="AA3548" s="17">
        <v>24</v>
      </c>
      <c r="AB3548" s="17"/>
      <c r="AC3548" s="17">
        <v>55</v>
      </c>
      <c r="AD3548" s="17">
        <v>0.18181818181818182</v>
      </c>
      <c r="AE3548" s="17">
        <v>0.10526315789473684</v>
      </c>
      <c r="AF3548" s="17">
        <v>17</v>
      </c>
      <c r="AG3548" s="17"/>
      <c r="AL3548">
        <v>0</v>
      </c>
      <c r="AN3548">
        <v>7.2727272727272724E-2</v>
      </c>
      <c r="AP3548">
        <v>4.4444444444444446E-2</v>
      </c>
      <c r="AQ3548" s="9"/>
      <c r="AR3548" s="9"/>
      <c r="AS3548" s="17">
        <f t="shared" si="3080"/>
        <v>7</v>
      </c>
      <c r="AT3548" s="17">
        <f t="shared" si="3081"/>
        <v>0.68571428571428572</v>
      </c>
      <c r="AU3548" s="17">
        <f t="shared" si="3082"/>
        <v>0.18947368421052632</v>
      </c>
      <c r="AV3548" s="17">
        <f t="shared" si="3083"/>
        <v>0.13827160493827159</v>
      </c>
      <c r="AZ3548">
        <v>2</v>
      </c>
      <c r="BA3548" s="27">
        <v>0.33333333333333331</v>
      </c>
      <c r="BB3548" s="17">
        <v>19</v>
      </c>
      <c r="BC3548" s="17">
        <v>1</v>
      </c>
      <c r="BD3548" s="17">
        <v>1</v>
      </c>
      <c r="BF3548">
        <v>0</v>
      </c>
      <c r="BG3548">
        <v>1</v>
      </c>
      <c r="BQ3548">
        <v>0.6</v>
      </c>
      <c r="BR3548">
        <v>0.2</v>
      </c>
      <c r="BS3548">
        <v>0.5</v>
      </c>
      <c r="CK3548" s="23">
        <v>0.21052631578947367</v>
      </c>
      <c r="CL3548" s="23">
        <f t="shared" si="3086"/>
        <v>0</v>
      </c>
      <c r="CM3548" s="23" t="str">
        <f t="shared" si="3089"/>
        <v/>
      </c>
      <c r="CN3548" s="23" t="str">
        <f t="shared" si="3090"/>
        <v/>
      </c>
      <c r="CQ3548" s="4">
        <v>1</v>
      </c>
    </row>
    <row r="3549" spans="1:96" ht="11.25" customHeight="1">
      <c r="A3549" s="17">
        <v>33</v>
      </c>
      <c r="B3549" s="17">
        <v>2</v>
      </c>
      <c r="C3549" s="39">
        <v>8</v>
      </c>
      <c r="D3549" s="40">
        <v>0.33680555555555558</v>
      </c>
      <c r="E3549" s="17">
        <v>4</v>
      </c>
      <c r="F3549" s="9">
        <v>0</v>
      </c>
      <c r="G3549">
        <v>0</v>
      </c>
      <c r="H3549">
        <v>0</v>
      </c>
      <c r="I3549">
        <v>0</v>
      </c>
      <c r="J3549">
        <v>0</v>
      </c>
      <c r="K3549" s="5">
        <v>25</v>
      </c>
      <c r="L3549">
        <v>41</v>
      </c>
      <c r="M3549">
        <v>5</v>
      </c>
      <c r="N3549">
        <v>19</v>
      </c>
      <c r="O3549" s="17"/>
      <c r="P3549" s="17">
        <f t="shared" si="3087"/>
        <v>2</v>
      </c>
      <c r="Q3549" s="17">
        <v>25</v>
      </c>
      <c r="S3549" s="17">
        <v>0.2</v>
      </c>
      <c r="T3549" s="17">
        <v>66</v>
      </c>
      <c r="U3549" s="17">
        <v>30</v>
      </c>
      <c r="V3549" s="17">
        <v>30</v>
      </c>
      <c r="W3549" s="17">
        <v>30</v>
      </c>
      <c r="X3549" s="17">
        <v>30</v>
      </c>
      <c r="Y3549" s="17"/>
      <c r="Z3549" s="17">
        <v>10</v>
      </c>
      <c r="AA3549" s="17">
        <v>34</v>
      </c>
      <c r="AB3549" s="17"/>
      <c r="AC3549" s="17">
        <v>55</v>
      </c>
      <c r="AD3549" s="17">
        <v>0.18181818181818182</v>
      </c>
      <c r="AE3549" s="17">
        <v>0.18181818181818182</v>
      </c>
      <c r="AF3549" s="17">
        <v>15</v>
      </c>
      <c r="AG3549" s="17"/>
      <c r="AL3549">
        <v>0</v>
      </c>
      <c r="AN3549">
        <v>7.2727272727272724E-2</v>
      </c>
      <c r="AP3549">
        <v>0.05</v>
      </c>
      <c r="AQ3549" s="9"/>
      <c r="AR3549" s="9"/>
      <c r="AS3549" s="17">
        <f t="shared" si="3080"/>
        <v>15</v>
      </c>
      <c r="AT3549" s="17">
        <f t="shared" si="3081"/>
        <v>0</v>
      </c>
      <c r="AU3549" s="17">
        <f t="shared" si="3082"/>
        <v>7.2727272727272724E-2</v>
      </c>
      <c r="AV3549" s="17">
        <f t="shared" si="3083"/>
        <v>4.4444444444444446E-2</v>
      </c>
      <c r="AZ3549">
        <v>2</v>
      </c>
      <c r="BA3549" s="27">
        <v>0.33333333333333331</v>
      </c>
      <c r="BB3549" s="17">
        <v>19</v>
      </c>
      <c r="BC3549" s="17">
        <v>1</v>
      </c>
      <c r="BD3549" s="17">
        <v>1</v>
      </c>
      <c r="BF3549">
        <v>0</v>
      </c>
      <c r="BG3549">
        <v>1</v>
      </c>
      <c r="BQ3549">
        <v>0.6</v>
      </c>
      <c r="BR3549">
        <v>0.2</v>
      </c>
      <c r="BS3549">
        <v>0.5</v>
      </c>
      <c r="CK3549" s="23">
        <v>0.36363636363636365</v>
      </c>
      <c r="CL3549" s="23">
        <f t="shared" si="3086"/>
        <v>0</v>
      </c>
      <c r="CM3549" s="23" t="str">
        <f t="shared" si="3089"/>
        <v/>
      </c>
      <c r="CN3549" s="23" t="str">
        <f t="shared" si="3090"/>
        <v/>
      </c>
      <c r="CQ3549" s="4">
        <v>1</v>
      </c>
    </row>
    <row r="3550" spans="1:96" ht="11.25" customHeight="1">
      <c r="A3550" s="17">
        <v>33</v>
      </c>
      <c r="B3550" s="17">
        <v>2</v>
      </c>
      <c r="C3550" s="39">
        <v>8</v>
      </c>
      <c r="D3550" s="40">
        <v>0.33680555555555558</v>
      </c>
      <c r="E3550" s="17">
        <v>5</v>
      </c>
      <c r="F3550" s="9">
        <v>0</v>
      </c>
      <c r="G3550">
        <v>0</v>
      </c>
      <c r="H3550">
        <v>0</v>
      </c>
      <c r="I3550">
        <v>0</v>
      </c>
      <c r="J3550">
        <v>0</v>
      </c>
      <c r="K3550" s="5">
        <v>25</v>
      </c>
      <c r="L3550">
        <v>41</v>
      </c>
      <c r="M3550">
        <v>5</v>
      </c>
      <c r="N3550">
        <v>24</v>
      </c>
      <c r="O3550" s="17"/>
      <c r="P3550" s="17">
        <f t="shared" si="3087"/>
        <v>2</v>
      </c>
      <c r="Q3550" s="17">
        <v>24</v>
      </c>
      <c r="S3550" s="17">
        <v>0.20833333333333334</v>
      </c>
      <c r="T3550" s="17">
        <v>65</v>
      </c>
      <c r="U3550" s="17">
        <v>25</v>
      </c>
      <c r="V3550" s="17">
        <v>30</v>
      </c>
      <c r="W3550" s="17">
        <v>30</v>
      </c>
      <c r="X3550" s="17">
        <v>25</v>
      </c>
      <c r="Y3550" s="17"/>
      <c r="Z3550" s="17">
        <v>4</v>
      </c>
      <c r="AA3550" s="17">
        <v>38</v>
      </c>
      <c r="AB3550" s="17"/>
      <c r="AC3550" s="17">
        <v>29</v>
      </c>
      <c r="AD3550" s="17">
        <v>0.13793103448275862</v>
      </c>
      <c r="AE3550" s="17">
        <v>0.18181818181818182</v>
      </c>
      <c r="AF3550" s="17">
        <v>9</v>
      </c>
      <c r="AG3550" s="17"/>
      <c r="AL3550">
        <v>3.3333333333333333E-2</v>
      </c>
      <c r="AN3550">
        <v>0.33103448275862069</v>
      </c>
      <c r="AP3550">
        <v>0.18909090909090909</v>
      </c>
      <c r="AQ3550" s="9"/>
      <c r="AR3550" s="9"/>
      <c r="AS3550" s="17">
        <f t="shared" si="3080"/>
        <v>25</v>
      </c>
      <c r="AT3550" s="17">
        <f t="shared" si="3081"/>
        <v>0</v>
      </c>
      <c r="AU3550" s="17">
        <f t="shared" si="3082"/>
        <v>7.2727272727272724E-2</v>
      </c>
      <c r="AV3550" s="17">
        <f t="shared" si="3083"/>
        <v>0.05</v>
      </c>
      <c r="AZ3550">
        <v>2</v>
      </c>
      <c r="BA3550" s="27">
        <v>0.33333333333333331</v>
      </c>
      <c r="BB3550" s="17">
        <v>19</v>
      </c>
      <c r="BC3550" s="17">
        <v>1</v>
      </c>
      <c r="BD3550" s="17">
        <v>1</v>
      </c>
      <c r="BF3550">
        <v>0</v>
      </c>
      <c r="BG3550">
        <v>1</v>
      </c>
      <c r="BQ3550">
        <v>0.6</v>
      </c>
      <c r="BR3550">
        <v>0.2</v>
      </c>
      <c r="BS3550">
        <v>0.5</v>
      </c>
      <c r="CK3550" s="23">
        <v>0.36363636363636365</v>
      </c>
      <c r="CL3550" s="23">
        <f t="shared" si="3086"/>
        <v>0</v>
      </c>
      <c r="CM3550" s="23" t="str">
        <f t="shared" si="3089"/>
        <v/>
      </c>
      <c r="CN3550" s="23" t="str">
        <f t="shared" si="3090"/>
        <v/>
      </c>
      <c r="CQ3550" s="4">
        <v>0</v>
      </c>
    </row>
    <row r="3551" spans="1:96" ht="11.25" customHeight="1">
      <c r="A3551" s="17">
        <v>33</v>
      </c>
      <c r="B3551" s="17">
        <v>2</v>
      </c>
      <c r="C3551" s="39">
        <v>8</v>
      </c>
      <c r="D3551" s="40">
        <v>0.33680555555555558</v>
      </c>
      <c r="E3551" s="17">
        <v>6</v>
      </c>
      <c r="F3551" s="9">
        <v>0</v>
      </c>
      <c r="G3551">
        <v>0</v>
      </c>
      <c r="H3551">
        <v>0</v>
      </c>
      <c r="I3551">
        <v>0</v>
      </c>
      <c r="J3551">
        <v>0</v>
      </c>
      <c r="K3551" s="5">
        <v>25</v>
      </c>
      <c r="L3551">
        <v>40</v>
      </c>
      <c r="M3551">
        <v>5</v>
      </c>
      <c r="N3551">
        <v>29</v>
      </c>
      <c r="O3551" s="17"/>
      <c r="P3551" s="17">
        <f t="shared" si="3087"/>
        <v>2</v>
      </c>
      <c r="Q3551" s="17">
        <v>26</v>
      </c>
      <c r="S3551" s="17">
        <v>0.19230769230769232</v>
      </c>
      <c r="T3551" s="17">
        <v>66</v>
      </c>
      <c r="U3551" s="17">
        <v>30</v>
      </c>
      <c r="V3551" s="17">
        <v>30</v>
      </c>
      <c r="W3551" s="17">
        <v>30</v>
      </c>
      <c r="X3551" s="17">
        <v>30</v>
      </c>
      <c r="Y3551" s="17"/>
      <c r="Z3551" s="17">
        <v>15</v>
      </c>
      <c r="AA3551" s="17">
        <v>53</v>
      </c>
      <c r="AB3551" s="17"/>
      <c r="AC3551" s="17">
        <v>53</v>
      </c>
      <c r="AD3551" s="17">
        <v>0.28301886792452829</v>
      </c>
      <c r="AE3551" s="17">
        <v>0.13793103448275862</v>
      </c>
      <c r="AF3551" s="17">
        <v>20</v>
      </c>
      <c r="AG3551" s="17"/>
      <c r="AL3551">
        <v>3.0769230769230771E-2</v>
      </c>
      <c r="AN3551">
        <v>0.24905660377358491</v>
      </c>
      <c r="AP3551">
        <v>0.17142857142857143</v>
      </c>
      <c r="AQ3551" s="9"/>
      <c r="AR3551" s="9"/>
      <c r="AS3551" s="17">
        <f t="shared" si="3080"/>
        <v>24</v>
      </c>
      <c r="AT3551" s="17">
        <f t="shared" si="3081"/>
        <v>3.3333333333333333E-2</v>
      </c>
      <c r="AU3551" s="17">
        <f t="shared" si="3082"/>
        <v>0.33103448275862069</v>
      </c>
      <c r="AV3551" s="17">
        <f t="shared" si="3083"/>
        <v>0.18909090909090909</v>
      </c>
      <c r="AZ3551">
        <v>2</v>
      </c>
      <c r="BA3551" s="27">
        <v>0.33333333333333331</v>
      </c>
      <c r="BB3551" s="17">
        <v>19</v>
      </c>
      <c r="BC3551" s="17">
        <v>1</v>
      </c>
      <c r="BD3551" s="17">
        <v>1</v>
      </c>
      <c r="BF3551">
        <v>0</v>
      </c>
      <c r="BG3551">
        <v>1</v>
      </c>
      <c r="BQ3551">
        <v>0.6</v>
      </c>
      <c r="BR3551">
        <v>0.2</v>
      </c>
      <c r="BS3551">
        <v>0.5</v>
      </c>
      <c r="CK3551" s="23">
        <v>0.27586206896551724</v>
      </c>
      <c r="CL3551" s="23">
        <f t="shared" si="3086"/>
        <v>0</v>
      </c>
      <c r="CM3551" s="23" t="str">
        <f t="shared" si="3089"/>
        <v/>
      </c>
      <c r="CN3551" s="23" t="str">
        <f t="shared" si="3090"/>
        <v/>
      </c>
      <c r="CQ3551" s="4">
        <v>1</v>
      </c>
    </row>
    <row r="3552" spans="1:96" ht="11.25" customHeight="1">
      <c r="A3552" s="17">
        <v>33</v>
      </c>
      <c r="B3552" s="17">
        <v>2</v>
      </c>
      <c r="C3552" s="39">
        <v>8</v>
      </c>
      <c r="D3552" s="40">
        <v>0.33680555555555558</v>
      </c>
      <c r="E3552" s="17">
        <v>7</v>
      </c>
      <c r="F3552" s="9">
        <v>0</v>
      </c>
      <c r="G3552">
        <v>0</v>
      </c>
      <c r="H3552">
        <v>0</v>
      </c>
      <c r="I3552">
        <v>0</v>
      </c>
      <c r="J3552">
        <v>0</v>
      </c>
      <c r="K3552" s="5">
        <v>25</v>
      </c>
      <c r="L3552">
        <v>41</v>
      </c>
      <c r="M3552">
        <v>5</v>
      </c>
      <c r="N3552">
        <v>34</v>
      </c>
      <c r="O3552" s="17"/>
      <c r="P3552" s="17">
        <f t="shared" si="3087"/>
        <v>2</v>
      </c>
      <c r="Q3552" s="17">
        <v>25</v>
      </c>
      <c r="S3552" s="17">
        <v>0.2</v>
      </c>
      <c r="T3552" s="17">
        <v>66</v>
      </c>
      <c r="U3552" s="17">
        <v>30</v>
      </c>
      <c r="V3552" s="17">
        <v>30</v>
      </c>
      <c r="W3552" s="17">
        <v>30</v>
      </c>
      <c r="X3552" s="17">
        <v>30</v>
      </c>
      <c r="Y3552" s="17"/>
      <c r="Z3552" s="17">
        <v>4</v>
      </c>
      <c r="AA3552" s="17">
        <v>57</v>
      </c>
      <c r="AB3552" s="17"/>
      <c r="AC3552" s="17">
        <v>49</v>
      </c>
      <c r="AD3552" s="17">
        <v>8.1632653061224483E-2</v>
      </c>
      <c r="AE3552" s="17">
        <v>0.28301886792452829</v>
      </c>
      <c r="AF3552" s="17">
        <v>9</v>
      </c>
      <c r="AG3552" s="17"/>
      <c r="AL3552">
        <v>0</v>
      </c>
      <c r="AN3552">
        <v>0.17959183673469387</v>
      </c>
      <c r="AP3552">
        <v>0.11891891891891893</v>
      </c>
      <c r="AQ3552" s="9"/>
      <c r="AR3552" s="9"/>
      <c r="AS3552" s="17">
        <f t="shared" si="3080"/>
        <v>26</v>
      </c>
      <c r="AT3552" s="17">
        <f t="shared" si="3081"/>
        <v>3.0769230769230771E-2</v>
      </c>
      <c r="AU3552" s="17">
        <f t="shared" si="3082"/>
        <v>0.24905660377358491</v>
      </c>
      <c r="AV3552" s="17">
        <f t="shared" si="3083"/>
        <v>0.17142857142857143</v>
      </c>
      <c r="AZ3552">
        <v>2</v>
      </c>
      <c r="BA3552" s="27">
        <v>0.33333333333333331</v>
      </c>
      <c r="BB3552" s="17">
        <v>19</v>
      </c>
      <c r="BC3552" s="17">
        <v>1</v>
      </c>
      <c r="BD3552" s="17">
        <v>1</v>
      </c>
      <c r="BF3552">
        <v>0</v>
      </c>
      <c r="BG3552">
        <v>1</v>
      </c>
      <c r="BQ3552">
        <v>0.6</v>
      </c>
      <c r="BR3552">
        <v>0.2</v>
      </c>
      <c r="BS3552">
        <v>0.5</v>
      </c>
      <c r="CK3552" s="23">
        <v>0.56603773584905659</v>
      </c>
      <c r="CL3552" s="23">
        <f t="shared" si="3086"/>
        <v>0</v>
      </c>
      <c r="CM3552" s="23" t="str">
        <f t="shared" si="3089"/>
        <v/>
      </c>
      <c r="CN3552" s="23" t="str">
        <f t="shared" si="3090"/>
        <v/>
      </c>
      <c r="CQ3552" s="4">
        <v>0</v>
      </c>
    </row>
    <row r="3553" spans="1:95" ht="11.25" customHeight="1">
      <c r="A3553" s="17">
        <v>33</v>
      </c>
      <c r="B3553" s="17">
        <v>2</v>
      </c>
      <c r="C3553" s="39">
        <v>8</v>
      </c>
      <c r="D3553" s="40">
        <v>0.33680555555555558</v>
      </c>
      <c r="E3553" s="17">
        <v>8</v>
      </c>
      <c r="F3553" s="9">
        <v>0</v>
      </c>
      <c r="G3553">
        <v>0</v>
      </c>
      <c r="H3553">
        <v>0</v>
      </c>
      <c r="I3553">
        <v>0</v>
      </c>
      <c r="J3553">
        <v>0</v>
      </c>
      <c r="K3553" s="5">
        <v>25</v>
      </c>
      <c r="L3553">
        <v>41</v>
      </c>
      <c r="M3553">
        <v>5</v>
      </c>
      <c r="N3553">
        <v>39</v>
      </c>
      <c r="O3553" s="17"/>
      <c r="P3553" s="17">
        <f t="shared" si="3087"/>
        <v>2</v>
      </c>
      <c r="Q3553" s="17">
        <v>25</v>
      </c>
      <c r="S3553" s="17">
        <v>0.2</v>
      </c>
      <c r="T3553" s="17">
        <v>66</v>
      </c>
      <c r="U3553" s="17">
        <v>30</v>
      </c>
      <c r="V3553" s="17">
        <v>30</v>
      </c>
      <c r="W3553" s="17">
        <v>30</v>
      </c>
      <c r="X3553" s="17">
        <v>30</v>
      </c>
      <c r="Y3553" s="17"/>
      <c r="Z3553" s="17">
        <v>10</v>
      </c>
      <c r="AA3553" s="17">
        <v>67</v>
      </c>
      <c r="AB3553" s="17"/>
      <c r="AC3553" s="17">
        <v>49</v>
      </c>
      <c r="AD3553" s="17">
        <v>0.20408163265306123</v>
      </c>
      <c r="AE3553" s="17">
        <v>8.1632653061224483E-2</v>
      </c>
      <c r="AF3553" s="17">
        <v>15</v>
      </c>
      <c r="AG3553" s="17"/>
      <c r="AL3553">
        <v>0</v>
      </c>
      <c r="AN3553">
        <v>0.17959183673469387</v>
      </c>
      <c r="AP3553">
        <v>0.11891891891891893</v>
      </c>
      <c r="AQ3553" s="9"/>
      <c r="AR3553" s="9"/>
      <c r="AS3553" s="17">
        <f t="shared" si="3080"/>
        <v>25</v>
      </c>
      <c r="AT3553" s="17">
        <f t="shared" si="3081"/>
        <v>0</v>
      </c>
      <c r="AU3553" s="17">
        <f t="shared" si="3082"/>
        <v>0.17959183673469387</v>
      </c>
      <c r="AV3553" s="17">
        <f t="shared" si="3083"/>
        <v>0.11891891891891893</v>
      </c>
      <c r="AZ3553">
        <v>2</v>
      </c>
      <c r="BA3553" s="27">
        <v>0.33333333333333331</v>
      </c>
      <c r="BB3553" s="17">
        <v>19</v>
      </c>
      <c r="BC3553" s="17">
        <v>1</v>
      </c>
      <c r="BD3553" s="17">
        <v>1</v>
      </c>
      <c r="BF3553">
        <v>0</v>
      </c>
      <c r="BG3553">
        <v>1</v>
      </c>
      <c r="BQ3553">
        <v>0.6</v>
      </c>
      <c r="BR3553">
        <v>0.2</v>
      </c>
      <c r="BS3553">
        <v>0.5</v>
      </c>
      <c r="CK3553" s="23">
        <v>0.16326530612244897</v>
      </c>
      <c r="CL3553" s="23">
        <f t="shared" si="3086"/>
        <v>0</v>
      </c>
      <c r="CM3553" s="23" t="str">
        <f t="shared" si="3089"/>
        <v/>
      </c>
      <c r="CN3553" s="23" t="str">
        <f t="shared" si="3090"/>
        <v/>
      </c>
      <c r="CQ3553" s="4">
        <v>2</v>
      </c>
    </row>
    <row r="3554" spans="1:95" ht="11.25" customHeight="1">
      <c r="A3554" s="17">
        <v>33</v>
      </c>
      <c r="B3554" s="17">
        <v>2</v>
      </c>
      <c r="C3554" s="39">
        <v>8</v>
      </c>
      <c r="D3554" s="40">
        <v>0.33680555555555558</v>
      </c>
      <c r="E3554" s="17">
        <v>9</v>
      </c>
      <c r="F3554" s="9">
        <v>0</v>
      </c>
      <c r="G3554">
        <v>0</v>
      </c>
      <c r="H3554">
        <v>0</v>
      </c>
      <c r="I3554">
        <v>0</v>
      </c>
      <c r="J3554">
        <v>0</v>
      </c>
      <c r="K3554" s="5">
        <v>25</v>
      </c>
      <c r="L3554">
        <v>41</v>
      </c>
      <c r="M3554">
        <v>5</v>
      </c>
      <c r="N3554">
        <v>44</v>
      </c>
      <c r="O3554" s="17"/>
      <c r="P3554" s="17">
        <f t="shared" si="3087"/>
        <v>2</v>
      </c>
      <c r="Q3554" s="17">
        <v>25</v>
      </c>
      <c r="S3554" s="17">
        <v>0.2</v>
      </c>
      <c r="T3554" s="17">
        <v>66</v>
      </c>
      <c r="U3554" s="17">
        <v>30</v>
      </c>
      <c r="V3554" s="17">
        <v>30</v>
      </c>
      <c r="W3554" s="17">
        <v>30</v>
      </c>
      <c r="X3554" s="17">
        <v>30</v>
      </c>
      <c r="Y3554" s="17"/>
      <c r="Z3554" s="17">
        <v>15</v>
      </c>
      <c r="AA3554" s="17">
        <v>82</v>
      </c>
      <c r="AB3554" s="17"/>
      <c r="AC3554" s="17">
        <v>53</v>
      </c>
      <c r="AD3554" s="17">
        <v>0.28301886792452829</v>
      </c>
      <c r="AE3554" s="17">
        <v>0.20408163265306123</v>
      </c>
      <c r="AF3554" s="17">
        <v>20</v>
      </c>
      <c r="AG3554" s="17"/>
      <c r="AL3554">
        <v>0</v>
      </c>
      <c r="AN3554">
        <v>0.24905660377358491</v>
      </c>
      <c r="AP3554">
        <v>0.16923076923076924</v>
      </c>
      <c r="AQ3554" s="9"/>
      <c r="AR3554" s="9"/>
      <c r="AS3554" s="17">
        <f t="shared" si="3080"/>
        <v>25</v>
      </c>
      <c r="AT3554" s="17">
        <f t="shared" si="3081"/>
        <v>0</v>
      </c>
      <c r="AU3554" s="17">
        <f t="shared" si="3082"/>
        <v>0.17959183673469387</v>
      </c>
      <c r="AV3554" s="17">
        <f t="shared" si="3083"/>
        <v>0.11891891891891893</v>
      </c>
      <c r="AZ3554">
        <v>2</v>
      </c>
      <c r="BA3554" s="27">
        <v>0.33333333333333331</v>
      </c>
      <c r="BB3554" s="17">
        <v>19</v>
      </c>
      <c r="BC3554" s="17">
        <v>1</v>
      </c>
      <c r="BD3554" s="17">
        <v>1</v>
      </c>
      <c r="BF3554">
        <v>0</v>
      </c>
      <c r="BG3554">
        <v>1</v>
      </c>
      <c r="BQ3554">
        <v>0.6</v>
      </c>
      <c r="BR3554">
        <v>0.2</v>
      </c>
      <c r="BS3554">
        <v>0.5</v>
      </c>
      <c r="CK3554" s="23">
        <v>0.40816326530612246</v>
      </c>
      <c r="CL3554" s="23">
        <f t="shared" si="3086"/>
        <v>0</v>
      </c>
      <c r="CM3554" s="23" t="str">
        <f t="shared" si="3089"/>
        <v/>
      </c>
      <c r="CN3554" s="23" t="str">
        <f t="shared" si="3090"/>
        <v/>
      </c>
      <c r="CQ3554" s="4">
        <v>1</v>
      </c>
    </row>
    <row r="3555" spans="1:95" ht="11.25" customHeight="1">
      <c r="A3555" s="17">
        <v>33</v>
      </c>
      <c r="B3555" s="17">
        <v>2</v>
      </c>
      <c r="C3555" s="39">
        <v>8</v>
      </c>
      <c r="D3555" s="40">
        <v>0.33680555555555558</v>
      </c>
      <c r="E3555" s="17">
        <v>10</v>
      </c>
      <c r="F3555" s="9">
        <v>0</v>
      </c>
      <c r="G3555">
        <v>0</v>
      </c>
      <c r="H3555">
        <v>0</v>
      </c>
      <c r="I3555">
        <v>0</v>
      </c>
      <c r="J3555">
        <v>0</v>
      </c>
      <c r="K3555" s="5">
        <v>25</v>
      </c>
      <c r="L3555">
        <v>41</v>
      </c>
      <c r="M3555">
        <v>5</v>
      </c>
      <c r="N3555">
        <v>49</v>
      </c>
      <c r="O3555" s="17"/>
      <c r="P3555" s="17">
        <f t="shared" si="3087"/>
        <v>2</v>
      </c>
      <c r="Q3555" s="17">
        <v>25</v>
      </c>
      <c r="S3555" s="17">
        <v>0.2</v>
      </c>
      <c r="T3555" s="17">
        <v>66</v>
      </c>
      <c r="U3555" s="17">
        <v>30</v>
      </c>
      <c r="V3555" s="17">
        <v>30</v>
      </c>
      <c r="W3555" s="17">
        <v>30</v>
      </c>
      <c r="X3555" s="17">
        <v>30</v>
      </c>
      <c r="Y3555" s="17"/>
      <c r="Z3555" s="17">
        <v>10</v>
      </c>
      <c r="AA3555" s="17">
        <v>92</v>
      </c>
      <c r="AB3555" s="17"/>
      <c r="AC3555" s="17">
        <v>46</v>
      </c>
      <c r="AD3555" s="17">
        <v>0.21739130434782608</v>
      </c>
      <c r="AE3555" s="17">
        <v>0.28301886792452829</v>
      </c>
      <c r="AF3555" s="17">
        <v>15</v>
      </c>
      <c r="AG3555" s="17">
        <v>143</v>
      </c>
      <c r="AL3555">
        <v>0</v>
      </c>
      <c r="AN3555">
        <v>0.29565217391304349</v>
      </c>
      <c r="AP3555">
        <v>0.19154929577464788</v>
      </c>
      <c r="AQ3555" s="9"/>
      <c r="AR3555" s="9"/>
      <c r="AS3555" s="17">
        <f t="shared" si="3080"/>
        <v>25</v>
      </c>
      <c r="AT3555" s="17">
        <f t="shared" si="3081"/>
        <v>0</v>
      </c>
      <c r="AU3555" s="17">
        <f t="shared" si="3082"/>
        <v>0.24905660377358491</v>
      </c>
      <c r="AV3555" s="17">
        <f t="shared" si="3083"/>
        <v>0.16923076923076924</v>
      </c>
      <c r="AZ3555">
        <v>2</v>
      </c>
      <c r="BA3555" s="27">
        <v>0.33333333333333331</v>
      </c>
      <c r="BB3555" s="17">
        <v>19</v>
      </c>
      <c r="BC3555" s="17">
        <v>1</v>
      </c>
      <c r="BD3555" s="17">
        <v>1</v>
      </c>
      <c r="BF3555">
        <v>0</v>
      </c>
      <c r="BG3555">
        <v>1</v>
      </c>
      <c r="BQ3555">
        <v>0.6</v>
      </c>
      <c r="BR3555">
        <v>0.2</v>
      </c>
      <c r="BS3555">
        <v>0.5</v>
      </c>
      <c r="BW3555" s="9">
        <f>SUM(AF3546:AF3555)</f>
        <v>143</v>
      </c>
      <c r="CK3555" s="23">
        <v>0.56603773584905659</v>
      </c>
      <c r="CL3555" s="23">
        <f t="shared" si="3086"/>
        <v>0</v>
      </c>
      <c r="CM3555" s="23" t="str">
        <f t="shared" si="3089"/>
        <v/>
      </c>
      <c r="CN3555" s="23" t="str">
        <f t="shared" si="3090"/>
        <v/>
      </c>
      <c r="CQ3555" s="4">
        <v>0</v>
      </c>
    </row>
    <row r="3556" spans="1:95" ht="11.25" customHeight="1">
      <c r="A3556" s="17">
        <v>33</v>
      </c>
      <c r="B3556" s="17">
        <v>2</v>
      </c>
      <c r="C3556" s="39">
        <v>8</v>
      </c>
      <c r="D3556" s="40">
        <v>0.33680555555555558</v>
      </c>
      <c r="E3556" s="17">
        <v>11</v>
      </c>
      <c r="F3556" s="9">
        <v>0</v>
      </c>
      <c r="G3556">
        <v>0</v>
      </c>
      <c r="H3556">
        <v>1</v>
      </c>
      <c r="I3556">
        <v>0</v>
      </c>
      <c r="J3556">
        <v>0</v>
      </c>
      <c r="L3556">
        <v>75</v>
      </c>
      <c r="M3556">
        <v>0</v>
      </c>
      <c r="N3556">
        <v>49</v>
      </c>
      <c r="O3556" s="17"/>
      <c r="P3556" s="17">
        <f t="shared" si="3087"/>
        <v>0</v>
      </c>
      <c r="Q3556" s="17">
        <v>0</v>
      </c>
      <c r="S3556" s="17">
        <v>0.2</v>
      </c>
      <c r="T3556" s="17">
        <v>75</v>
      </c>
      <c r="U3556" s="17">
        <v>35</v>
      </c>
      <c r="V3556" s="17">
        <v>30</v>
      </c>
      <c r="W3556" s="17">
        <v>30</v>
      </c>
      <c r="X3556" s="17">
        <v>30</v>
      </c>
      <c r="Y3556" s="17"/>
      <c r="Z3556" s="17">
        <v>10</v>
      </c>
      <c r="AA3556" s="17">
        <v>102</v>
      </c>
      <c r="AB3556" s="17"/>
      <c r="AC3556" s="17">
        <v>49</v>
      </c>
      <c r="AD3556" s="17">
        <v>0.20408163265306123</v>
      </c>
      <c r="AE3556" s="17"/>
      <c r="AF3556" s="17">
        <v>20</v>
      </c>
      <c r="AG3556" s="17"/>
      <c r="AL3556">
        <v>0</v>
      </c>
      <c r="AN3556">
        <v>0.17959183673469387</v>
      </c>
      <c r="AP3556">
        <v>8.8888888888888892E-2</v>
      </c>
      <c r="AQ3556" s="9">
        <f>+AVERAGE(AL3546:AL3555)</f>
        <v>0.10235010603431656</v>
      </c>
      <c r="AR3556" s="9">
        <f>+AVERAGE(AN3546:AN3555)</f>
        <v>0.20083854515638197</v>
      </c>
      <c r="AS3556" s="17">
        <f t="shared" ref="AS3556:AS3619" si="3096">+Q3555</f>
        <v>25</v>
      </c>
      <c r="AT3556" s="17">
        <f t="shared" ref="AT3556:AT3619" si="3097">+AL3555</f>
        <v>0</v>
      </c>
      <c r="AU3556" s="17">
        <f t="shared" ref="AU3556:AU3619" si="3098">+AN3555</f>
        <v>0.29565217391304349</v>
      </c>
      <c r="AV3556" s="17">
        <f t="shared" ref="AV3556:AV3619" si="3099">+AP3555</f>
        <v>0.19154929577464788</v>
      </c>
      <c r="AZ3556">
        <v>2</v>
      </c>
      <c r="BA3556" s="27">
        <v>0.33333333333333331</v>
      </c>
      <c r="BB3556" s="17">
        <v>19</v>
      </c>
      <c r="BC3556" s="17">
        <v>1</v>
      </c>
      <c r="BD3556" s="17">
        <v>1</v>
      </c>
      <c r="BF3556">
        <v>0</v>
      </c>
      <c r="BG3556">
        <v>1</v>
      </c>
      <c r="BQ3556">
        <v>0.6</v>
      </c>
      <c r="BR3556">
        <v>0.2</v>
      </c>
      <c r="BS3556">
        <v>0.5</v>
      </c>
      <c r="CK3556" s="23" t="s">
        <v>2085</v>
      </c>
      <c r="CL3556" s="23">
        <f t="shared" si="3086"/>
        <v>0</v>
      </c>
      <c r="CM3556" s="23">
        <f t="shared" si="3089"/>
        <v>0.20470021206863312</v>
      </c>
      <c r="CN3556" s="23">
        <f t="shared" si="3090"/>
        <v>0.40167709031276394</v>
      </c>
      <c r="CQ3556" s="4">
        <v>2</v>
      </c>
    </row>
    <row r="3557" spans="1:95" ht="11.25" customHeight="1">
      <c r="A3557" s="17">
        <v>33</v>
      </c>
      <c r="B3557" s="17">
        <v>2</v>
      </c>
      <c r="C3557" s="39">
        <v>8</v>
      </c>
      <c r="D3557" s="40">
        <v>0.33680555555555558</v>
      </c>
      <c r="E3557" s="17">
        <v>12</v>
      </c>
      <c r="F3557" s="9">
        <v>0</v>
      </c>
      <c r="G3557">
        <v>0</v>
      </c>
      <c r="H3557">
        <v>1</v>
      </c>
      <c r="I3557">
        <v>0</v>
      </c>
      <c r="J3557">
        <v>0</v>
      </c>
      <c r="K3557" s="5">
        <v>10</v>
      </c>
      <c r="L3557">
        <v>65</v>
      </c>
      <c r="M3557">
        <v>0</v>
      </c>
      <c r="N3557">
        <v>49</v>
      </c>
      <c r="O3557" s="17"/>
      <c r="P3557" s="17">
        <f t="shared" si="3087"/>
        <v>0</v>
      </c>
      <c r="Q3557" s="17">
        <v>4</v>
      </c>
      <c r="S3557" s="17">
        <v>0</v>
      </c>
      <c r="T3557" s="17">
        <v>69</v>
      </c>
      <c r="U3557" s="17">
        <v>30</v>
      </c>
      <c r="V3557" s="17">
        <v>30</v>
      </c>
      <c r="W3557" s="17">
        <v>30</v>
      </c>
      <c r="X3557" s="17">
        <v>30</v>
      </c>
      <c r="Y3557" s="17"/>
      <c r="Z3557" s="17">
        <v>15</v>
      </c>
      <c r="AA3557" s="17">
        <v>117</v>
      </c>
      <c r="AB3557" s="17"/>
      <c r="AC3557" s="17">
        <v>54</v>
      </c>
      <c r="AD3557" s="17">
        <v>0.27777777777777779</v>
      </c>
      <c r="AE3557" s="17">
        <v>0.20408163265306123</v>
      </c>
      <c r="AF3557" s="17">
        <v>25</v>
      </c>
      <c r="AG3557" s="17"/>
      <c r="AL3557">
        <v>0.7</v>
      </c>
      <c r="AN3557">
        <v>0.2</v>
      </c>
      <c r="AP3557">
        <v>0.128</v>
      </c>
      <c r="AQ3557" s="9">
        <f>+AVERAGE(AL3546:AL3555)</f>
        <v>0.10235010603431656</v>
      </c>
      <c r="AR3557" s="9">
        <f>+AVERAGE(AN3546:AN3555)</f>
        <v>0.20083854515638197</v>
      </c>
      <c r="AS3557" s="17">
        <f t="shared" si="3096"/>
        <v>0</v>
      </c>
      <c r="AT3557" s="17">
        <f t="shared" si="3097"/>
        <v>0</v>
      </c>
      <c r="AU3557" s="17">
        <f t="shared" si="3098"/>
        <v>0.17959183673469387</v>
      </c>
      <c r="AV3557" s="17">
        <f t="shared" si="3099"/>
        <v>8.8888888888888892E-2</v>
      </c>
      <c r="AZ3557">
        <v>2</v>
      </c>
      <c r="BA3557" s="27">
        <v>0.33333333333333331</v>
      </c>
      <c r="BB3557" s="17">
        <v>19</v>
      </c>
      <c r="BC3557" s="17">
        <v>1</v>
      </c>
      <c r="BD3557" s="17">
        <v>1</v>
      </c>
      <c r="BF3557">
        <v>0</v>
      </c>
      <c r="BG3557">
        <v>1</v>
      </c>
      <c r="BQ3557">
        <v>0.6</v>
      </c>
      <c r="BR3557">
        <v>0.2</v>
      </c>
      <c r="BS3557">
        <v>0.5</v>
      </c>
      <c r="CK3557" s="23">
        <v>0.40816326530612246</v>
      </c>
      <c r="CL3557" s="23">
        <f t="shared" si="3086"/>
        <v>0</v>
      </c>
      <c r="CM3557" s="23">
        <f t="shared" si="3089"/>
        <v>0.20470021206863312</v>
      </c>
      <c r="CN3557" s="23">
        <f t="shared" si="3090"/>
        <v>0.40167709031276394</v>
      </c>
      <c r="CQ3557" s="4">
        <v>1</v>
      </c>
    </row>
    <row r="3558" spans="1:95" ht="11.25" customHeight="1">
      <c r="A3558" s="17">
        <v>33</v>
      </c>
      <c r="B3558" s="17">
        <v>2</v>
      </c>
      <c r="C3558" s="39">
        <v>8</v>
      </c>
      <c r="D3558" s="40">
        <v>0.33680555555555558</v>
      </c>
      <c r="E3558" s="17">
        <v>13</v>
      </c>
      <c r="F3558" s="9">
        <v>0</v>
      </c>
      <c r="G3558">
        <v>0</v>
      </c>
      <c r="H3558">
        <v>1</v>
      </c>
      <c r="I3558">
        <v>0</v>
      </c>
      <c r="J3558">
        <v>0</v>
      </c>
      <c r="K3558" s="5">
        <v>10</v>
      </c>
      <c r="L3558">
        <v>59</v>
      </c>
      <c r="M3558">
        <v>1</v>
      </c>
      <c r="N3558">
        <v>50</v>
      </c>
      <c r="O3558" s="17"/>
      <c r="P3558" s="17">
        <f t="shared" si="3087"/>
        <v>0</v>
      </c>
      <c r="Q3558" s="17">
        <v>7</v>
      </c>
      <c r="S3558" s="17">
        <v>0.14285714285714285</v>
      </c>
      <c r="T3558" s="17">
        <v>66</v>
      </c>
      <c r="U3558" s="17">
        <v>30</v>
      </c>
      <c r="V3558" s="17">
        <v>30</v>
      </c>
      <c r="W3558" s="17">
        <v>30</v>
      </c>
      <c r="X3558" s="17">
        <v>30</v>
      </c>
      <c r="Y3558" s="17"/>
      <c r="Z3558" s="17">
        <v>10</v>
      </c>
      <c r="AA3558" s="17">
        <v>127</v>
      </c>
      <c r="AB3558" s="17"/>
      <c r="AC3558" s="17">
        <v>55</v>
      </c>
      <c r="AD3558" s="17">
        <v>0.18181818181818182</v>
      </c>
      <c r="AE3558" s="17">
        <v>0.27777777777777779</v>
      </c>
      <c r="AF3558" s="17">
        <v>19</v>
      </c>
      <c r="AG3558" s="17"/>
      <c r="AL3558">
        <v>0.22857142857142856</v>
      </c>
      <c r="AN3558">
        <v>7.2727272727272724E-2</v>
      </c>
      <c r="AP3558">
        <v>5.7142857142857134E-2</v>
      </c>
      <c r="AQ3558" s="9">
        <f>+AVERAGE(AL3546:AL3555)</f>
        <v>0.10235010603431656</v>
      </c>
      <c r="AR3558" s="9">
        <f>+AVERAGE(AN3546:AN3555)</f>
        <v>0.20083854515638197</v>
      </c>
      <c r="AS3558" s="17">
        <f t="shared" si="3096"/>
        <v>4</v>
      </c>
      <c r="AT3558" s="17">
        <f t="shared" si="3097"/>
        <v>0.7</v>
      </c>
      <c r="AU3558" s="17">
        <f t="shared" si="3098"/>
        <v>0.2</v>
      </c>
      <c r="AV3558" s="17">
        <f t="shared" si="3099"/>
        <v>0.128</v>
      </c>
      <c r="AZ3558">
        <v>2</v>
      </c>
      <c r="BA3558" s="27">
        <v>0.33333333333333331</v>
      </c>
      <c r="BB3558" s="17">
        <v>19</v>
      </c>
      <c r="BC3558" s="17">
        <v>1</v>
      </c>
      <c r="BD3558" s="17">
        <v>1</v>
      </c>
      <c r="BF3558">
        <v>0</v>
      </c>
      <c r="BG3558">
        <v>1</v>
      </c>
      <c r="BQ3558">
        <v>0.6</v>
      </c>
      <c r="BR3558">
        <v>0.2</v>
      </c>
      <c r="BS3558">
        <v>0.5</v>
      </c>
      <c r="CK3558" s="23">
        <v>0.55555555555555558</v>
      </c>
      <c r="CL3558" s="23">
        <f t="shared" si="3086"/>
        <v>0</v>
      </c>
      <c r="CM3558" s="23">
        <f t="shared" si="3089"/>
        <v>0.20470021206863312</v>
      </c>
      <c r="CN3558" s="23">
        <f t="shared" si="3090"/>
        <v>0.40167709031276394</v>
      </c>
      <c r="CQ3558" s="4">
        <v>2</v>
      </c>
    </row>
    <row r="3559" spans="1:95" ht="11.25" customHeight="1">
      <c r="A3559" s="17">
        <v>33</v>
      </c>
      <c r="B3559" s="17">
        <v>2</v>
      </c>
      <c r="C3559" s="39">
        <v>8</v>
      </c>
      <c r="D3559" s="40">
        <v>0.33680555555555558</v>
      </c>
      <c r="E3559" s="17">
        <v>14</v>
      </c>
      <c r="F3559" s="9">
        <v>0</v>
      </c>
      <c r="G3559">
        <v>0</v>
      </c>
      <c r="H3559">
        <v>1</v>
      </c>
      <c r="I3559">
        <v>0</v>
      </c>
      <c r="J3559">
        <v>0</v>
      </c>
      <c r="K3559" s="5">
        <v>80</v>
      </c>
      <c r="L3559">
        <v>0</v>
      </c>
      <c r="M3559">
        <v>10</v>
      </c>
      <c r="N3559">
        <v>60</v>
      </c>
      <c r="O3559" s="17"/>
      <c r="P3559" s="17">
        <f t="shared" si="3087"/>
        <v>1</v>
      </c>
      <c r="Q3559" s="17">
        <v>50</v>
      </c>
      <c r="S3559" s="17">
        <v>0.2</v>
      </c>
      <c r="T3559" s="17">
        <v>50</v>
      </c>
      <c r="U3559" s="17">
        <v>5</v>
      </c>
      <c r="V3559" s="17">
        <v>30</v>
      </c>
      <c r="W3559" s="17">
        <v>30</v>
      </c>
      <c r="X3559" s="17">
        <v>5</v>
      </c>
      <c r="Y3559" s="17"/>
      <c r="Z3559" s="17">
        <v>0</v>
      </c>
      <c r="AA3559" s="17">
        <v>127</v>
      </c>
      <c r="AB3559" s="17"/>
      <c r="AC3559" s="17">
        <v>0</v>
      </c>
      <c r="AD3559" s="17" t="s">
        <v>2085</v>
      </c>
      <c r="AE3559" s="17">
        <v>0.18181818181818182</v>
      </c>
      <c r="AF3559" s="17">
        <v>0</v>
      </c>
      <c r="AG3559" s="17"/>
      <c r="AL3559">
        <v>0</v>
      </c>
      <c r="AN3559">
        <v>0</v>
      </c>
      <c r="AP3559">
        <v>0</v>
      </c>
      <c r="AQ3559" s="9">
        <f>+AVERAGE(AL3546:AL3555)</f>
        <v>0.10235010603431656</v>
      </c>
      <c r="AR3559" s="9">
        <f>+AVERAGE(AN3546:AN3555)</f>
        <v>0.20083854515638197</v>
      </c>
      <c r="AS3559" s="17">
        <f t="shared" si="3096"/>
        <v>7</v>
      </c>
      <c r="AT3559" s="17">
        <f t="shared" si="3097"/>
        <v>0.22857142857142856</v>
      </c>
      <c r="AU3559" s="17">
        <f t="shared" si="3098"/>
        <v>7.2727272727272724E-2</v>
      </c>
      <c r="AV3559" s="17">
        <f t="shared" si="3099"/>
        <v>5.7142857142857134E-2</v>
      </c>
      <c r="AZ3559">
        <v>2</v>
      </c>
      <c r="BA3559" s="27">
        <v>0.33333333333333331</v>
      </c>
      <c r="BB3559" s="17">
        <v>19</v>
      </c>
      <c r="BC3559" s="17">
        <v>1</v>
      </c>
      <c r="BD3559" s="17">
        <v>1</v>
      </c>
      <c r="BF3559">
        <v>0</v>
      </c>
      <c r="BG3559">
        <v>1</v>
      </c>
      <c r="BQ3559">
        <v>0.6</v>
      </c>
      <c r="BR3559">
        <v>0.2</v>
      </c>
      <c r="BS3559">
        <v>0.5</v>
      </c>
      <c r="CK3559" s="23">
        <v>0.36363636363636365</v>
      </c>
      <c r="CL3559" s="23">
        <f t="shared" si="3086"/>
        <v>0</v>
      </c>
      <c r="CM3559" s="23">
        <f t="shared" si="3089"/>
        <v>0.20470021206863312</v>
      </c>
      <c r="CN3559" s="23">
        <f t="shared" si="3090"/>
        <v>0.40167709031276394</v>
      </c>
      <c r="CQ3559" s="4">
        <v>1</v>
      </c>
    </row>
    <row r="3560" spans="1:95" ht="11.25" customHeight="1">
      <c r="A3560" s="17">
        <v>33</v>
      </c>
      <c r="B3560" s="17">
        <v>2</v>
      </c>
      <c r="C3560" s="39">
        <v>8</v>
      </c>
      <c r="D3560" s="40">
        <v>0.33680555555555558</v>
      </c>
      <c r="E3560" s="17">
        <v>15</v>
      </c>
      <c r="F3560" s="9">
        <v>0</v>
      </c>
      <c r="G3560">
        <v>0</v>
      </c>
      <c r="H3560">
        <v>1</v>
      </c>
      <c r="I3560">
        <v>0</v>
      </c>
      <c r="J3560">
        <v>0</v>
      </c>
      <c r="K3560" s="5">
        <v>10</v>
      </c>
      <c r="L3560">
        <v>40</v>
      </c>
      <c r="M3560">
        <v>5</v>
      </c>
      <c r="N3560">
        <v>65</v>
      </c>
      <c r="O3560" s="17"/>
      <c r="P3560" s="17">
        <f t="shared" si="3087"/>
        <v>2</v>
      </c>
      <c r="Q3560" s="17">
        <v>26</v>
      </c>
      <c r="S3560" s="17">
        <v>0.19230769230769232</v>
      </c>
      <c r="T3560" s="17">
        <v>66</v>
      </c>
      <c r="U3560" s="17">
        <v>30</v>
      </c>
      <c r="V3560" s="17">
        <v>30</v>
      </c>
      <c r="W3560" s="17">
        <v>30</v>
      </c>
      <c r="X3560" s="17">
        <v>30</v>
      </c>
      <c r="Y3560" s="17"/>
      <c r="Z3560" s="17">
        <v>10</v>
      </c>
      <c r="AA3560" s="17">
        <v>137</v>
      </c>
      <c r="AB3560" s="17"/>
      <c r="AC3560" s="17">
        <v>52</v>
      </c>
      <c r="AD3560" s="17">
        <v>0.19230769230769232</v>
      </c>
      <c r="AE3560" s="17" t="s">
        <v>2085</v>
      </c>
      <c r="AF3560" s="17">
        <v>15</v>
      </c>
      <c r="AG3560" s="17"/>
      <c r="AL3560">
        <v>3.0769230769230771E-2</v>
      </c>
      <c r="AN3560">
        <v>0.2153846153846154</v>
      </c>
      <c r="AP3560">
        <v>0.1368421052631579</v>
      </c>
      <c r="AQ3560" s="9">
        <f>+AVERAGE(AL3546:AL3555)</f>
        <v>0.10235010603431656</v>
      </c>
      <c r="AR3560" s="9">
        <f>+AVERAGE(AN3546:AN3555)</f>
        <v>0.20083854515638197</v>
      </c>
      <c r="AS3560" s="17">
        <f t="shared" si="3096"/>
        <v>50</v>
      </c>
      <c r="AT3560" s="17">
        <f t="shared" si="3097"/>
        <v>0</v>
      </c>
      <c r="AU3560" s="17">
        <f t="shared" si="3098"/>
        <v>0</v>
      </c>
      <c r="AV3560" s="17">
        <f t="shared" si="3099"/>
        <v>0</v>
      </c>
      <c r="AZ3560">
        <v>2</v>
      </c>
      <c r="BA3560" s="27">
        <v>0.33333333333333331</v>
      </c>
      <c r="BB3560" s="17">
        <v>19</v>
      </c>
      <c r="BC3560" s="17">
        <v>1</v>
      </c>
      <c r="BD3560" s="17">
        <v>1</v>
      </c>
      <c r="BF3560">
        <v>0</v>
      </c>
      <c r="BG3560">
        <v>1</v>
      </c>
      <c r="BQ3560">
        <v>0.6</v>
      </c>
      <c r="BR3560">
        <v>0.2</v>
      </c>
      <c r="BS3560">
        <v>0.5</v>
      </c>
      <c r="CK3560" s="23" t="s">
        <v>2085</v>
      </c>
      <c r="CL3560" s="23">
        <f t="shared" si="3086"/>
        <v>0</v>
      </c>
      <c r="CM3560" s="23">
        <f t="shared" si="3089"/>
        <v>0.20470021206863312</v>
      </c>
      <c r="CN3560" s="23">
        <f t="shared" si="3090"/>
        <v>0.40167709031276394</v>
      </c>
      <c r="CQ3560" s="4">
        <v>2</v>
      </c>
    </row>
    <row r="3561" spans="1:95" ht="11.25" customHeight="1">
      <c r="A3561" s="17">
        <v>33</v>
      </c>
      <c r="B3561" s="17">
        <v>2</v>
      </c>
      <c r="C3561" s="39">
        <v>8</v>
      </c>
      <c r="D3561" s="40">
        <v>0.33680555555555558</v>
      </c>
      <c r="E3561" s="17">
        <v>16</v>
      </c>
      <c r="F3561" s="9">
        <v>0</v>
      </c>
      <c r="G3561">
        <v>0</v>
      </c>
      <c r="H3561">
        <v>1</v>
      </c>
      <c r="I3561">
        <v>0</v>
      </c>
      <c r="J3561">
        <v>0</v>
      </c>
      <c r="K3561" s="5">
        <v>5</v>
      </c>
      <c r="L3561">
        <v>61</v>
      </c>
      <c r="M3561">
        <v>5</v>
      </c>
      <c r="N3561">
        <v>70</v>
      </c>
      <c r="O3561" s="17"/>
      <c r="P3561" s="17">
        <f t="shared" si="3087"/>
        <v>2</v>
      </c>
      <c r="Q3561" s="17">
        <v>9</v>
      </c>
      <c r="S3561" s="17">
        <v>0.55555555555555558</v>
      </c>
      <c r="T3561" s="17">
        <v>70</v>
      </c>
      <c r="U3561" s="17">
        <v>30</v>
      </c>
      <c r="V3561" s="17">
        <v>30</v>
      </c>
      <c r="W3561" s="17">
        <v>30</v>
      </c>
      <c r="X3561" s="17">
        <v>30</v>
      </c>
      <c r="Y3561" s="17"/>
      <c r="Z3561" s="17">
        <v>15</v>
      </c>
      <c r="AA3561" s="17">
        <v>152</v>
      </c>
      <c r="AB3561" s="17"/>
      <c r="AC3561" s="17">
        <v>54</v>
      </c>
      <c r="AD3561" s="17">
        <v>0.27777777777777779</v>
      </c>
      <c r="AE3561" s="17">
        <v>0.19230769230769232</v>
      </c>
      <c r="AF3561" s="17">
        <v>20</v>
      </c>
      <c r="AG3561" s="17"/>
      <c r="AL3561">
        <v>0.35555555555555557</v>
      </c>
      <c r="AN3561">
        <v>0.2</v>
      </c>
      <c r="AP3561">
        <v>9.6842105263157896E-2</v>
      </c>
      <c r="AQ3561" s="9">
        <f>+AVERAGE(AL3546:AL3555)</f>
        <v>0.10235010603431656</v>
      </c>
      <c r="AR3561" s="9">
        <f>+AVERAGE(AN3546:AN3555)</f>
        <v>0.20083854515638197</v>
      </c>
      <c r="AS3561" s="17">
        <f t="shared" si="3096"/>
        <v>26</v>
      </c>
      <c r="AT3561" s="17">
        <f t="shared" si="3097"/>
        <v>3.0769230769230771E-2</v>
      </c>
      <c r="AU3561" s="17">
        <f t="shared" si="3098"/>
        <v>0.2153846153846154</v>
      </c>
      <c r="AV3561" s="17">
        <f t="shared" si="3099"/>
        <v>0.1368421052631579</v>
      </c>
      <c r="AZ3561">
        <v>2</v>
      </c>
      <c r="BA3561" s="27">
        <v>0.33333333333333331</v>
      </c>
      <c r="BB3561" s="17">
        <v>19</v>
      </c>
      <c r="BC3561" s="17">
        <v>1</v>
      </c>
      <c r="BD3561" s="17">
        <v>1</v>
      </c>
      <c r="BF3561">
        <v>0</v>
      </c>
      <c r="BG3561">
        <v>1</v>
      </c>
      <c r="BQ3561">
        <v>0.6</v>
      </c>
      <c r="BR3561">
        <v>0.2</v>
      </c>
      <c r="BS3561">
        <v>0.5</v>
      </c>
      <c r="CK3561" s="23">
        <v>0.38461538461538464</v>
      </c>
      <c r="CL3561" s="23">
        <f t="shared" si="3086"/>
        <v>0</v>
      </c>
      <c r="CM3561" s="23">
        <f t="shared" si="3089"/>
        <v>0.20470021206863312</v>
      </c>
      <c r="CN3561" s="23">
        <f t="shared" si="3090"/>
        <v>0.40167709031276394</v>
      </c>
      <c r="CQ3561" s="4">
        <v>1</v>
      </c>
    </row>
    <row r="3562" spans="1:95" ht="11.25" customHeight="1">
      <c r="A3562" s="17">
        <v>33</v>
      </c>
      <c r="B3562" s="17">
        <v>2</v>
      </c>
      <c r="C3562" s="39">
        <v>8</v>
      </c>
      <c r="D3562" s="40">
        <v>0.33680555555555558</v>
      </c>
      <c r="E3562" s="17">
        <v>17</v>
      </c>
      <c r="F3562" s="9">
        <v>0</v>
      </c>
      <c r="G3562">
        <v>0</v>
      </c>
      <c r="H3562">
        <v>1</v>
      </c>
      <c r="I3562">
        <v>0</v>
      </c>
      <c r="J3562">
        <v>0</v>
      </c>
      <c r="K3562" s="5">
        <v>10</v>
      </c>
      <c r="L3562">
        <v>60</v>
      </c>
      <c r="M3562">
        <v>1</v>
      </c>
      <c r="N3562">
        <v>71</v>
      </c>
      <c r="O3562" s="17"/>
      <c r="P3562" s="17">
        <f t="shared" si="3087"/>
        <v>0</v>
      </c>
      <c r="Q3562" s="17">
        <v>7</v>
      </c>
      <c r="S3562" s="17">
        <v>0.14285714285714285</v>
      </c>
      <c r="T3562" s="17">
        <v>67</v>
      </c>
      <c r="U3562" s="17">
        <v>30</v>
      </c>
      <c r="V3562" s="17">
        <v>30</v>
      </c>
      <c r="W3562" s="17">
        <v>30</v>
      </c>
      <c r="X3562" s="17">
        <v>30</v>
      </c>
      <c r="Y3562" s="17"/>
      <c r="Z3562" s="17">
        <v>4</v>
      </c>
      <c r="AA3562" s="17">
        <v>156</v>
      </c>
      <c r="AB3562" s="17"/>
      <c r="AC3562" s="17">
        <v>49</v>
      </c>
      <c r="AD3562" s="17">
        <v>8.1632653061224483E-2</v>
      </c>
      <c r="AE3562" s="17">
        <v>0.27777777777777779</v>
      </c>
      <c r="AF3562" s="17">
        <v>13</v>
      </c>
      <c r="AG3562" s="17"/>
      <c r="AL3562">
        <v>0.17142857142857143</v>
      </c>
      <c r="AN3562">
        <v>0.17959183673469387</v>
      </c>
      <c r="AP3562">
        <v>9.1304347826086971E-2</v>
      </c>
      <c r="AQ3562" s="9">
        <f>+AVERAGE(AL3546:AL3555)</f>
        <v>0.10235010603431656</v>
      </c>
      <c r="AR3562" s="9">
        <f>+AVERAGE(AN3546:AN3555)</f>
        <v>0.20083854515638197</v>
      </c>
      <c r="AS3562" s="17">
        <f t="shared" si="3096"/>
        <v>9</v>
      </c>
      <c r="AT3562" s="17">
        <f t="shared" si="3097"/>
        <v>0.35555555555555557</v>
      </c>
      <c r="AU3562" s="17">
        <f t="shared" si="3098"/>
        <v>0.2</v>
      </c>
      <c r="AV3562" s="17">
        <f t="shared" si="3099"/>
        <v>9.6842105263157896E-2</v>
      </c>
      <c r="AZ3562">
        <v>2</v>
      </c>
      <c r="BA3562" s="27">
        <v>0.33333333333333331</v>
      </c>
      <c r="BB3562" s="17">
        <v>19</v>
      </c>
      <c r="BC3562" s="17">
        <v>1</v>
      </c>
      <c r="BD3562" s="17">
        <v>1</v>
      </c>
      <c r="BF3562">
        <v>0</v>
      </c>
      <c r="BG3562">
        <v>1</v>
      </c>
      <c r="BQ3562">
        <v>0.6</v>
      </c>
      <c r="BR3562">
        <v>0.2</v>
      </c>
      <c r="BS3562">
        <v>0.5</v>
      </c>
      <c r="CK3562" s="23">
        <v>0.55555555555555558</v>
      </c>
      <c r="CL3562" s="23">
        <f t="shared" si="3086"/>
        <v>0</v>
      </c>
      <c r="CM3562" s="23">
        <f t="shared" si="3089"/>
        <v>0.20470021206863312</v>
      </c>
      <c r="CN3562" s="23">
        <f t="shared" si="3090"/>
        <v>0.40167709031276394</v>
      </c>
      <c r="CQ3562" s="4">
        <v>0</v>
      </c>
    </row>
    <row r="3563" spans="1:95" ht="11.25" customHeight="1">
      <c r="A3563" s="17">
        <v>33</v>
      </c>
      <c r="B3563" s="17">
        <v>2</v>
      </c>
      <c r="C3563" s="39">
        <v>8</v>
      </c>
      <c r="D3563" s="40">
        <v>0.33680555555555558</v>
      </c>
      <c r="E3563" s="17">
        <v>18</v>
      </c>
      <c r="F3563" s="9">
        <v>0</v>
      </c>
      <c r="G3563">
        <v>0</v>
      </c>
      <c r="H3563">
        <v>1</v>
      </c>
      <c r="I3563">
        <v>0</v>
      </c>
      <c r="J3563">
        <v>0</v>
      </c>
      <c r="K3563" s="5">
        <v>80</v>
      </c>
      <c r="L3563">
        <v>0</v>
      </c>
      <c r="M3563">
        <v>10</v>
      </c>
      <c r="N3563">
        <v>81</v>
      </c>
      <c r="O3563" s="17"/>
      <c r="P3563" s="17">
        <f t="shared" si="3087"/>
        <v>1</v>
      </c>
      <c r="Q3563" s="17">
        <v>45</v>
      </c>
      <c r="S3563" s="17">
        <v>0.22222222222222221</v>
      </c>
      <c r="T3563" s="17">
        <v>45</v>
      </c>
      <c r="U3563" s="17">
        <v>0</v>
      </c>
      <c r="V3563" s="17">
        <v>30</v>
      </c>
      <c r="W3563" s="17">
        <v>30</v>
      </c>
      <c r="X3563" s="17">
        <v>0</v>
      </c>
      <c r="Y3563" s="17"/>
      <c r="Z3563" s="17">
        <v>0</v>
      </c>
      <c r="AA3563" s="17">
        <v>156</v>
      </c>
      <c r="AB3563" s="17"/>
      <c r="AC3563" s="17">
        <v>0</v>
      </c>
      <c r="AD3563" s="17" t="s">
        <v>2085</v>
      </c>
      <c r="AE3563" s="17">
        <v>8.1632653061224483E-2</v>
      </c>
      <c r="AF3563" s="17">
        <v>0</v>
      </c>
      <c r="AG3563" s="17"/>
      <c r="AL3563">
        <v>8.8888888888888892E-2</v>
      </c>
      <c r="AN3563">
        <v>0</v>
      </c>
      <c r="AP3563">
        <v>0.8</v>
      </c>
      <c r="AQ3563" s="9">
        <f>+AVERAGE(AL3546:AL3555)</f>
        <v>0.10235010603431656</v>
      </c>
      <c r="AR3563" s="9">
        <f>+AVERAGE(AN3546:AN3555)</f>
        <v>0.20083854515638197</v>
      </c>
      <c r="AS3563" s="17">
        <f t="shared" si="3096"/>
        <v>7</v>
      </c>
      <c r="AT3563" s="17">
        <f t="shared" si="3097"/>
        <v>0.17142857142857143</v>
      </c>
      <c r="AU3563" s="17">
        <f t="shared" si="3098"/>
        <v>0.17959183673469387</v>
      </c>
      <c r="AV3563" s="17">
        <f t="shared" si="3099"/>
        <v>9.1304347826086971E-2</v>
      </c>
      <c r="AZ3563">
        <v>2</v>
      </c>
      <c r="BA3563" s="27">
        <v>0.33333333333333331</v>
      </c>
      <c r="BB3563" s="17">
        <v>19</v>
      </c>
      <c r="BC3563" s="17">
        <v>1</v>
      </c>
      <c r="BD3563" s="17">
        <v>1</v>
      </c>
      <c r="BF3563">
        <v>0</v>
      </c>
      <c r="BG3563">
        <v>1</v>
      </c>
      <c r="BQ3563">
        <v>0.6</v>
      </c>
      <c r="BR3563">
        <v>0.2</v>
      </c>
      <c r="BS3563">
        <v>0.5</v>
      </c>
      <c r="CK3563" s="23">
        <v>0.16326530612244897</v>
      </c>
      <c r="CL3563" s="23">
        <f t="shared" si="3086"/>
        <v>0</v>
      </c>
      <c r="CM3563" s="23">
        <f t="shared" si="3089"/>
        <v>0.20470021206863312</v>
      </c>
      <c r="CN3563" s="23">
        <f t="shared" si="3090"/>
        <v>0.40167709031276394</v>
      </c>
      <c r="CQ3563" s="4">
        <v>1</v>
      </c>
    </row>
    <row r="3564" spans="1:95" ht="11.25" customHeight="1">
      <c r="A3564" s="17">
        <v>33</v>
      </c>
      <c r="B3564" s="17">
        <v>2</v>
      </c>
      <c r="C3564" s="39">
        <v>8</v>
      </c>
      <c r="D3564" s="40">
        <v>0.33680555555555558</v>
      </c>
      <c r="E3564" s="17">
        <v>19</v>
      </c>
      <c r="F3564" s="9">
        <v>0</v>
      </c>
      <c r="G3564">
        <v>0</v>
      </c>
      <c r="H3564">
        <v>1</v>
      </c>
      <c r="I3564">
        <v>0</v>
      </c>
      <c r="J3564">
        <v>0</v>
      </c>
      <c r="K3564" s="5">
        <v>10</v>
      </c>
      <c r="L3564">
        <v>35</v>
      </c>
      <c r="M3564">
        <v>10</v>
      </c>
      <c r="N3564">
        <v>91</v>
      </c>
      <c r="O3564" s="17"/>
      <c r="P3564" s="17">
        <f t="shared" si="3087"/>
        <v>1</v>
      </c>
      <c r="Q3564" s="17">
        <v>33</v>
      </c>
      <c r="S3564" s="17">
        <v>0.30303030303030304</v>
      </c>
      <c r="T3564" s="17">
        <v>68</v>
      </c>
      <c r="U3564" s="17">
        <v>30</v>
      </c>
      <c r="V3564" s="17">
        <v>30</v>
      </c>
      <c r="W3564" s="17">
        <v>30</v>
      </c>
      <c r="X3564" s="17">
        <v>30</v>
      </c>
      <c r="Y3564" s="17"/>
      <c r="Z3564" s="17">
        <v>19</v>
      </c>
      <c r="AA3564" s="17">
        <v>175</v>
      </c>
      <c r="AB3564" s="17"/>
      <c r="AC3564" s="17">
        <v>58</v>
      </c>
      <c r="AD3564" s="17">
        <v>0.32758620689655171</v>
      </c>
      <c r="AE3564" s="17" t="s">
        <v>2085</v>
      </c>
      <c r="AF3564" s="17">
        <v>19</v>
      </c>
      <c r="AG3564" s="17"/>
      <c r="AL3564">
        <v>0.14545454545454545</v>
      </c>
      <c r="AN3564">
        <v>0.40689655172413791</v>
      </c>
      <c r="AP3564">
        <v>0.32533333333333331</v>
      </c>
      <c r="AQ3564" s="9">
        <f>+AVERAGE(AL3546:AL3555)</f>
        <v>0.10235010603431656</v>
      </c>
      <c r="AR3564" s="9">
        <f>+AVERAGE(AN3546:AN3555)</f>
        <v>0.20083854515638197</v>
      </c>
      <c r="AS3564" s="17">
        <f t="shared" si="3096"/>
        <v>45</v>
      </c>
      <c r="AT3564" s="17">
        <f t="shared" si="3097"/>
        <v>8.8888888888888892E-2</v>
      </c>
      <c r="AU3564" s="17">
        <f t="shared" si="3098"/>
        <v>0</v>
      </c>
      <c r="AV3564" s="17">
        <f t="shared" si="3099"/>
        <v>0.8</v>
      </c>
      <c r="AZ3564">
        <v>2</v>
      </c>
      <c r="BA3564" s="27">
        <v>0.33333333333333331</v>
      </c>
      <c r="BB3564" s="17">
        <v>19</v>
      </c>
      <c r="BC3564" s="17">
        <v>1</v>
      </c>
      <c r="BD3564" s="17">
        <v>1</v>
      </c>
      <c r="BF3564">
        <v>0</v>
      </c>
      <c r="BG3564">
        <v>1</v>
      </c>
      <c r="BQ3564">
        <v>0.6</v>
      </c>
      <c r="BR3564">
        <v>0.2</v>
      </c>
      <c r="BS3564">
        <v>0.5</v>
      </c>
      <c r="CK3564" s="23" t="s">
        <v>2085</v>
      </c>
      <c r="CL3564" s="23">
        <f t="shared" si="3086"/>
        <v>0</v>
      </c>
      <c r="CM3564" s="23">
        <f t="shared" si="3089"/>
        <v>0.20470021206863312</v>
      </c>
      <c r="CN3564" s="23">
        <f t="shared" si="3090"/>
        <v>0.40167709031276394</v>
      </c>
      <c r="CQ3564" s="4">
        <v>0</v>
      </c>
    </row>
    <row r="3565" spans="1:95" ht="11.25" customHeight="1">
      <c r="A3565" s="17">
        <v>33</v>
      </c>
      <c r="B3565" s="17">
        <v>2</v>
      </c>
      <c r="C3565" s="39">
        <v>8</v>
      </c>
      <c r="D3565" s="40">
        <v>0.33680555555555558</v>
      </c>
      <c r="E3565" s="17">
        <v>20</v>
      </c>
      <c r="F3565" s="9">
        <v>0</v>
      </c>
      <c r="G3565">
        <v>0</v>
      </c>
      <c r="H3565">
        <v>1</v>
      </c>
      <c r="I3565">
        <v>0</v>
      </c>
      <c r="J3565">
        <v>0</v>
      </c>
      <c r="K3565" s="5">
        <v>10</v>
      </c>
      <c r="L3565">
        <v>58</v>
      </c>
      <c r="M3565">
        <v>2</v>
      </c>
      <c r="N3565">
        <v>93</v>
      </c>
      <c r="O3565" s="17"/>
      <c r="P3565" s="17">
        <f t="shared" si="3087"/>
        <v>0</v>
      </c>
      <c r="Q3565" s="17">
        <v>10</v>
      </c>
      <c r="S3565" s="17">
        <v>0.2</v>
      </c>
      <c r="T3565" s="17">
        <v>68</v>
      </c>
      <c r="U3565" s="17">
        <v>30</v>
      </c>
      <c r="V3565" s="17">
        <v>30</v>
      </c>
      <c r="W3565" s="17">
        <v>30</v>
      </c>
      <c r="X3565" s="17">
        <v>30</v>
      </c>
      <c r="Y3565" s="17"/>
      <c r="Z3565" s="17">
        <v>15</v>
      </c>
      <c r="AA3565" s="17">
        <v>190</v>
      </c>
      <c r="AB3565" s="17"/>
      <c r="AC3565" s="17">
        <v>53</v>
      </c>
      <c r="AD3565" s="17">
        <v>0.28301886792452829</v>
      </c>
      <c r="AE3565" s="17">
        <v>0.32758620689655171</v>
      </c>
      <c r="AF3565" s="17">
        <v>23</v>
      </c>
      <c r="AG3565" s="17">
        <v>154</v>
      </c>
      <c r="AL3565">
        <v>0</v>
      </c>
      <c r="AN3565">
        <v>0.30943396226415093</v>
      </c>
      <c r="AP3565">
        <v>0.17634408602150536</v>
      </c>
      <c r="AQ3565" s="9">
        <f>+AVERAGE(AL3546:AL3555)</f>
        <v>0.10235010603431656</v>
      </c>
      <c r="AR3565" s="9">
        <f>+AVERAGE(AN3546:AN3555)</f>
        <v>0.20083854515638197</v>
      </c>
      <c r="AS3565" s="17">
        <f t="shared" si="3096"/>
        <v>33</v>
      </c>
      <c r="AT3565" s="17">
        <f t="shared" si="3097"/>
        <v>0.14545454545454545</v>
      </c>
      <c r="AU3565" s="17">
        <f t="shared" si="3098"/>
        <v>0.40689655172413791</v>
      </c>
      <c r="AV3565" s="17">
        <f t="shared" si="3099"/>
        <v>0.32533333333333331</v>
      </c>
      <c r="AZ3565">
        <v>2</v>
      </c>
      <c r="BA3565" s="27">
        <v>0.33333333333333331</v>
      </c>
      <c r="BB3565" s="17">
        <v>19</v>
      </c>
      <c r="BC3565" s="17">
        <v>1</v>
      </c>
      <c r="BD3565" s="17">
        <v>1</v>
      </c>
      <c r="BF3565">
        <v>0</v>
      </c>
      <c r="BG3565">
        <v>1</v>
      </c>
      <c r="BQ3565">
        <v>0.6</v>
      </c>
      <c r="BR3565">
        <v>0.2</v>
      </c>
      <c r="BS3565">
        <v>0.5</v>
      </c>
      <c r="BW3565" s="9">
        <f>SUM(AF3556:AF3565)</f>
        <v>154</v>
      </c>
      <c r="BX3565" s="9"/>
      <c r="BY3565" s="9">
        <f t="shared" ref="BY3565" si="3100">SUM(BW3555,BW3565)</f>
        <v>297</v>
      </c>
      <c r="CK3565" s="23">
        <v>0.65517241379310343</v>
      </c>
      <c r="CL3565" s="23">
        <f t="shared" si="3086"/>
        <v>0</v>
      </c>
      <c r="CM3565" s="23">
        <f t="shared" si="3089"/>
        <v>0.20470021206863312</v>
      </c>
      <c r="CN3565" s="23">
        <f t="shared" si="3090"/>
        <v>0.40167709031276394</v>
      </c>
      <c r="CQ3565" s="4">
        <v>3</v>
      </c>
    </row>
    <row r="3566" spans="1:95" ht="11.25" customHeight="1">
      <c r="A3566" s="17">
        <v>33</v>
      </c>
      <c r="B3566" s="17">
        <v>3</v>
      </c>
      <c r="C3566" s="39">
        <v>10</v>
      </c>
      <c r="D3566" s="40">
        <v>0.42222222222222222</v>
      </c>
      <c r="E3566" s="17">
        <v>-2</v>
      </c>
      <c r="F3566" s="9">
        <v>0</v>
      </c>
      <c r="G3566">
        <v>0</v>
      </c>
      <c r="H3566">
        <v>0</v>
      </c>
      <c r="I3566">
        <v>0</v>
      </c>
      <c r="J3566">
        <v>0</v>
      </c>
      <c r="K3566" s="5">
        <v>25</v>
      </c>
      <c r="L3566">
        <v>50</v>
      </c>
      <c r="M3566">
        <v>7</v>
      </c>
      <c r="O3566" s="17"/>
      <c r="P3566" s="17">
        <f t="shared" si="3087"/>
        <v>1</v>
      </c>
      <c r="Q3566" s="17">
        <v>35</v>
      </c>
      <c r="S3566" s="17">
        <v>0.2</v>
      </c>
      <c r="T3566" s="17">
        <v>85</v>
      </c>
      <c r="U3566" s="17">
        <v>40</v>
      </c>
      <c r="V3566" s="17">
        <v>30</v>
      </c>
      <c r="W3566" s="17"/>
      <c r="X3566" s="17">
        <v>30</v>
      </c>
      <c r="Y3566" s="17"/>
      <c r="Z3566" s="17">
        <v>0</v>
      </c>
      <c r="AA3566" s="17"/>
      <c r="AB3566" s="17"/>
      <c r="AC3566" s="17">
        <v>41</v>
      </c>
      <c r="AD3566" s="17">
        <v>0</v>
      </c>
      <c r="AE3566" s="17"/>
      <c r="AF3566" s="17">
        <v>3</v>
      </c>
      <c r="AG3566" s="17"/>
      <c r="AL3566">
        <v>0</v>
      </c>
      <c r="AN3566">
        <v>0.54634146341463419</v>
      </c>
      <c r="AP3566">
        <v>0.4</v>
      </c>
      <c r="AQ3566" s="22"/>
      <c r="AR3566" s="22"/>
      <c r="AS3566" s="17">
        <f t="shared" si="3096"/>
        <v>10</v>
      </c>
      <c r="AT3566" s="17">
        <f t="shared" si="3097"/>
        <v>0</v>
      </c>
      <c r="AU3566" s="17">
        <f t="shared" si="3098"/>
        <v>0.30943396226415093</v>
      </c>
      <c r="AV3566" s="17">
        <f t="shared" si="3099"/>
        <v>0.17634408602150536</v>
      </c>
      <c r="AZ3566">
        <v>3</v>
      </c>
      <c r="BA3566" s="27">
        <v>0.5</v>
      </c>
      <c r="BB3566" s="17">
        <v>20</v>
      </c>
      <c r="BC3566" s="17">
        <v>0</v>
      </c>
      <c r="BD3566" s="17">
        <v>0</v>
      </c>
      <c r="BF3566">
        <v>0</v>
      </c>
      <c r="BG3566">
        <v>2.5</v>
      </c>
      <c r="BQ3566">
        <v>0.6</v>
      </c>
      <c r="BR3566">
        <v>0.2</v>
      </c>
      <c r="BS3566">
        <v>0.5</v>
      </c>
      <c r="CK3566" s="23" t="s">
        <v>2085</v>
      </c>
      <c r="CL3566" s="23">
        <f t="shared" si="3086"/>
        <v>0</v>
      </c>
      <c r="CM3566" s="23" t="str">
        <f t="shared" si="3089"/>
        <v/>
      </c>
      <c r="CN3566" s="23" t="str">
        <f t="shared" si="3090"/>
        <v/>
      </c>
      <c r="CQ3566" s="4">
        <v>3</v>
      </c>
    </row>
    <row r="3567" spans="1:95" ht="11.25" customHeight="1">
      <c r="A3567" s="17">
        <v>33</v>
      </c>
      <c r="B3567" s="17">
        <v>3</v>
      </c>
      <c r="C3567" s="39">
        <v>10</v>
      </c>
      <c r="D3567" s="40">
        <v>0.42222222222222222</v>
      </c>
      <c r="E3567" s="17">
        <v>-1</v>
      </c>
      <c r="F3567" s="9">
        <v>0</v>
      </c>
      <c r="G3567">
        <v>0</v>
      </c>
      <c r="H3567">
        <v>0</v>
      </c>
      <c r="I3567">
        <v>0</v>
      </c>
      <c r="J3567">
        <v>0</v>
      </c>
      <c r="K3567" s="5">
        <v>25</v>
      </c>
      <c r="L3567">
        <v>60</v>
      </c>
      <c r="M3567">
        <v>6</v>
      </c>
      <c r="O3567" s="17"/>
      <c r="P3567" s="17">
        <f t="shared" si="3087"/>
        <v>1</v>
      </c>
      <c r="Q3567" s="17">
        <v>27</v>
      </c>
      <c r="S3567" s="17">
        <v>0.22222222222222221</v>
      </c>
      <c r="T3567" s="17">
        <v>87</v>
      </c>
      <c r="U3567" s="17">
        <v>40</v>
      </c>
      <c r="V3567" s="17">
        <v>30</v>
      </c>
      <c r="W3567" s="17">
        <v>30</v>
      </c>
      <c r="X3567" s="17">
        <v>30</v>
      </c>
      <c r="Y3567" s="17"/>
      <c r="Z3567" s="17">
        <v>10</v>
      </c>
      <c r="AA3567" s="17"/>
      <c r="AB3567" s="17"/>
      <c r="AC3567" s="17">
        <v>34</v>
      </c>
      <c r="AD3567" s="17">
        <v>0.29411764705882354</v>
      </c>
      <c r="AE3567" s="17">
        <v>0</v>
      </c>
      <c r="AF3567" s="17">
        <v>14</v>
      </c>
      <c r="AG3567" s="17"/>
      <c r="AL3567">
        <v>0.26666666666666666</v>
      </c>
      <c r="AN3567">
        <v>0.30588235294117649</v>
      </c>
      <c r="AP3567">
        <v>0.25964912280701752</v>
      </c>
      <c r="AQ3567" s="9"/>
      <c r="AR3567" s="9"/>
      <c r="AS3567" s="17">
        <f t="shared" si="3096"/>
        <v>35</v>
      </c>
      <c r="AT3567" s="17">
        <f t="shared" si="3097"/>
        <v>0</v>
      </c>
      <c r="AU3567" s="17">
        <f t="shared" si="3098"/>
        <v>0.54634146341463419</v>
      </c>
      <c r="AV3567" s="17">
        <f t="shared" si="3099"/>
        <v>0.4</v>
      </c>
      <c r="AZ3567">
        <v>3</v>
      </c>
      <c r="BA3567" s="27">
        <v>0.5</v>
      </c>
      <c r="BB3567" s="17">
        <v>20</v>
      </c>
      <c r="BC3567" s="17">
        <v>0</v>
      </c>
      <c r="BD3567" s="17">
        <v>0</v>
      </c>
      <c r="BF3567">
        <v>0</v>
      </c>
      <c r="BG3567">
        <v>2.5</v>
      </c>
      <c r="BQ3567">
        <v>0.6</v>
      </c>
      <c r="BR3567">
        <v>0.2</v>
      </c>
      <c r="BS3567">
        <v>0.5</v>
      </c>
      <c r="CK3567" s="23">
        <v>0</v>
      </c>
      <c r="CL3567" s="23">
        <f t="shared" si="3086"/>
        <v>0</v>
      </c>
      <c r="CM3567" s="23" t="str">
        <f t="shared" si="3089"/>
        <v/>
      </c>
      <c r="CN3567" s="23" t="str">
        <f t="shared" si="3090"/>
        <v/>
      </c>
      <c r="CQ3567" s="4">
        <v>6</v>
      </c>
    </row>
    <row r="3568" spans="1:95" ht="11.25" customHeight="1">
      <c r="A3568" s="17">
        <v>33</v>
      </c>
      <c r="B3568" s="17">
        <v>3</v>
      </c>
      <c r="C3568" s="39">
        <v>10</v>
      </c>
      <c r="D3568" s="40">
        <v>0.42222222222222222</v>
      </c>
      <c r="E3568" s="17">
        <v>1</v>
      </c>
      <c r="F3568" s="9">
        <v>0</v>
      </c>
      <c r="G3568">
        <v>0</v>
      </c>
      <c r="H3568">
        <v>0</v>
      </c>
      <c r="I3568">
        <v>0</v>
      </c>
      <c r="J3568">
        <v>0</v>
      </c>
      <c r="K3568" s="5">
        <v>25</v>
      </c>
      <c r="L3568">
        <v>75</v>
      </c>
      <c r="M3568">
        <v>4</v>
      </c>
      <c r="N3568">
        <v>4</v>
      </c>
      <c r="O3568" s="17"/>
      <c r="P3568" s="17">
        <f t="shared" si="3087"/>
        <v>0</v>
      </c>
      <c r="Q3568" s="17">
        <v>19</v>
      </c>
      <c r="S3568" s="17">
        <v>0.21052631578947367</v>
      </c>
      <c r="T3568" s="17">
        <v>94</v>
      </c>
      <c r="U3568" s="17">
        <v>40</v>
      </c>
      <c r="V3568" s="17">
        <v>30</v>
      </c>
      <c r="W3568" s="17">
        <v>30</v>
      </c>
      <c r="X3568" s="17">
        <v>30</v>
      </c>
      <c r="Y3568" s="17"/>
      <c r="Z3568" s="17">
        <v>4</v>
      </c>
      <c r="AA3568" s="17">
        <v>4</v>
      </c>
      <c r="AB3568" s="17"/>
      <c r="AC3568" s="17">
        <v>38</v>
      </c>
      <c r="AD3568" s="17">
        <v>0.10526315789473684</v>
      </c>
      <c r="AE3568" s="17"/>
      <c r="AF3568" s="17">
        <v>10</v>
      </c>
      <c r="AG3568" s="17"/>
      <c r="AL3568">
        <v>0.27368421052631581</v>
      </c>
      <c r="AN3568">
        <v>0.18947368421052632</v>
      </c>
      <c r="AP3568">
        <v>0.14492753623188406</v>
      </c>
      <c r="AQ3568" s="9"/>
      <c r="AR3568" s="9"/>
      <c r="AS3568" s="17">
        <f t="shared" si="3096"/>
        <v>27</v>
      </c>
      <c r="AT3568" s="17">
        <f t="shared" si="3097"/>
        <v>0.26666666666666666</v>
      </c>
      <c r="AU3568" s="17">
        <f t="shared" si="3098"/>
        <v>0.30588235294117649</v>
      </c>
      <c r="AV3568" s="17">
        <f t="shared" si="3099"/>
        <v>0.25964912280701752</v>
      </c>
      <c r="AZ3568">
        <v>3</v>
      </c>
      <c r="BA3568" s="27">
        <v>0.5</v>
      </c>
      <c r="BB3568" s="17">
        <v>20</v>
      </c>
      <c r="BC3568" s="17">
        <v>0</v>
      </c>
      <c r="BD3568" s="17">
        <v>0</v>
      </c>
      <c r="BF3568">
        <v>0</v>
      </c>
      <c r="BG3568">
        <v>2.5</v>
      </c>
      <c r="BQ3568">
        <v>0.6</v>
      </c>
      <c r="BR3568">
        <v>0.2</v>
      </c>
      <c r="BS3568">
        <v>0.5</v>
      </c>
      <c r="CK3568" s="23" t="s">
        <v>2085</v>
      </c>
      <c r="CL3568" s="23">
        <f t="shared" si="3086"/>
        <v>0</v>
      </c>
      <c r="CM3568" s="23" t="str">
        <f t="shared" si="3089"/>
        <v/>
      </c>
      <c r="CN3568" s="23" t="str">
        <f t="shared" si="3090"/>
        <v/>
      </c>
      <c r="CQ3568" s="4">
        <v>3</v>
      </c>
    </row>
    <row r="3569" spans="1:95" ht="11.25" customHeight="1">
      <c r="A3569" s="17">
        <v>33</v>
      </c>
      <c r="B3569" s="17">
        <v>3</v>
      </c>
      <c r="C3569" s="39">
        <v>10</v>
      </c>
      <c r="D3569" s="40">
        <v>0.42222222222222222</v>
      </c>
      <c r="E3569" s="17">
        <v>2</v>
      </c>
      <c r="F3569" s="9">
        <v>0</v>
      </c>
      <c r="G3569">
        <v>0</v>
      </c>
      <c r="H3569">
        <v>0</v>
      </c>
      <c r="I3569">
        <v>0</v>
      </c>
      <c r="J3569">
        <v>0</v>
      </c>
      <c r="K3569" s="5">
        <v>25</v>
      </c>
      <c r="L3569">
        <v>69</v>
      </c>
      <c r="M3569">
        <v>2</v>
      </c>
      <c r="N3569">
        <v>6</v>
      </c>
      <c r="O3569" s="17"/>
      <c r="P3569" s="17">
        <f t="shared" si="3087"/>
        <v>0</v>
      </c>
      <c r="Q3569" s="17">
        <v>7</v>
      </c>
      <c r="S3569" s="17">
        <v>0.2857142857142857</v>
      </c>
      <c r="T3569" s="17">
        <v>76</v>
      </c>
      <c r="U3569" s="17">
        <v>35</v>
      </c>
      <c r="V3569" s="17">
        <v>30</v>
      </c>
      <c r="W3569" s="17">
        <v>30</v>
      </c>
      <c r="X3569" s="17">
        <v>30</v>
      </c>
      <c r="Y3569" s="17"/>
      <c r="Z3569" s="17">
        <v>10</v>
      </c>
      <c r="AA3569" s="17">
        <v>14</v>
      </c>
      <c r="AB3569" s="17"/>
      <c r="AC3569" s="17">
        <v>38</v>
      </c>
      <c r="AD3569" s="17">
        <v>0.26315789473684209</v>
      </c>
      <c r="AE3569" s="17">
        <v>0.10526315789473684</v>
      </c>
      <c r="AF3569" s="17">
        <v>18</v>
      </c>
      <c r="AG3569" s="17"/>
      <c r="AL3569">
        <v>0.68571428571428572</v>
      </c>
      <c r="AN3569">
        <v>0.18947368421052632</v>
      </c>
      <c r="AP3569">
        <v>0.13827160493827159</v>
      </c>
      <c r="AQ3569" s="9"/>
      <c r="AR3569" s="9"/>
      <c r="AS3569" s="17">
        <f t="shared" si="3096"/>
        <v>19</v>
      </c>
      <c r="AT3569" s="17">
        <f t="shared" si="3097"/>
        <v>0.27368421052631581</v>
      </c>
      <c r="AU3569" s="17">
        <f t="shared" si="3098"/>
        <v>0.18947368421052632</v>
      </c>
      <c r="AV3569" s="17">
        <f t="shared" si="3099"/>
        <v>0.14492753623188406</v>
      </c>
      <c r="AZ3569">
        <v>3</v>
      </c>
      <c r="BA3569" s="27">
        <v>0.5</v>
      </c>
      <c r="BB3569" s="17">
        <v>20</v>
      </c>
      <c r="BC3569" s="17">
        <v>0</v>
      </c>
      <c r="BD3569" s="17">
        <v>0</v>
      </c>
      <c r="BF3569">
        <v>0</v>
      </c>
      <c r="BG3569">
        <v>2.5</v>
      </c>
      <c r="BQ3569">
        <v>0.6</v>
      </c>
      <c r="BR3569">
        <v>0.2</v>
      </c>
      <c r="BS3569">
        <v>0.5</v>
      </c>
      <c r="CK3569" s="23">
        <v>0.31578947368421051</v>
      </c>
      <c r="CL3569" s="23">
        <f t="shared" si="3086"/>
        <v>0</v>
      </c>
      <c r="CM3569" s="23" t="str">
        <f t="shared" si="3089"/>
        <v/>
      </c>
      <c r="CN3569" s="23" t="str">
        <f t="shared" si="3090"/>
        <v/>
      </c>
      <c r="CQ3569" s="4">
        <v>1</v>
      </c>
    </row>
    <row r="3570" spans="1:95" ht="11.25" customHeight="1">
      <c r="A3570" s="17">
        <v>33</v>
      </c>
      <c r="B3570" s="17">
        <v>3</v>
      </c>
      <c r="C3570" s="39">
        <v>10</v>
      </c>
      <c r="D3570" s="40">
        <v>0.42222222222222222</v>
      </c>
      <c r="E3570" s="17">
        <v>3</v>
      </c>
      <c r="F3570" s="9">
        <v>0</v>
      </c>
      <c r="G3570">
        <v>0</v>
      </c>
      <c r="H3570">
        <v>0</v>
      </c>
      <c r="I3570">
        <v>0</v>
      </c>
      <c r="J3570">
        <v>0</v>
      </c>
      <c r="K3570" s="5">
        <v>25</v>
      </c>
      <c r="L3570">
        <v>51</v>
      </c>
      <c r="M3570">
        <v>3</v>
      </c>
      <c r="N3570">
        <v>9</v>
      </c>
      <c r="O3570" s="17"/>
      <c r="P3570" s="17">
        <f t="shared" si="3087"/>
        <v>0</v>
      </c>
      <c r="Q3570" s="17">
        <v>15</v>
      </c>
      <c r="S3570" s="17">
        <v>0.2</v>
      </c>
      <c r="T3570" s="17">
        <v>66</v>
      </c>
      <c r="U3570" s="17">
        <v>30</v>
      </c>
      <c r="V3570" s="17">
        <v>30</v>
      </c>
      <c r="W3570" s="17">
        <v>30</v>
      </c>
      <c r="X3570" s="17">
        <v>30</v>
      </c>
      <c r="Y3570" s="17"/>
      <c r="Z3570" s="17">
        <v>10</v>
      </c>
      <c r="AA3570" s="17">
        <v>24</v>
      </c>
      <c r="AB3570" s="17"/>
      <c r="AC3570" s="17">
        <v>55</v>
      </c>
      <c r="AD3570" s="17">
        <v>0.18181818181818182</v>
      </c>
      <c r="AE3570" s="17">
        <v>0.26315789473684209</v>
      </c>
      <c r="AF3570" s="17">
        <v>17</v>
      </c>
      <c r="AG3570" s="17"/>
      <c r="AL3570">
        <v>0</v>
      </c>
      <c r="AN3570">
        <v>7.2727272727272724E-2</v>
      </c>
      <c r="AP3570">
        <v>4.4444444444444446E-2</v>
      </c>
      <c r="AQ3570" s="9"/>
      <c r="AR3570" s="9"/>
      <c r="AS3570" s="17">
        <f t="shared" si="3096"/>
        <v>7</v>
      </c>
      <c r="AT3570" s="17">
        <f t="shared" si="3097"/>
        <v>0.68571428571428572</v>
      </c>
      <c r="AU3570" s="17">
        <f t="shared" si="3098"/>
        <v>0.18947368421052632</v>
      </c>
      <c r="AV3570" s="17">
        <f t="shared" si="3099"/>
        <v>0.13827160493827159</v>
      </c>
      <c r="AZ3570">
        <v>3</v>
      </c>
      <c r="BA3570" s="27">
        <v>0.5</v>
      </c>
      <c r="BB3570" s="17">
        <v>20</v>
      </c>
      <c r="BC3570" s="17">
        <v>0</v>
      </c>
      <c r="BD3570" s="17">
        <v>0</v>
      </c>
      <c r="BF3570">
        <v>0</v>
      </c>
      <c r="BG3570">
        <v>2.5</v>
      </c>
      <c r="BQ3570">
        <v>0.6</v>
      </c>
      <c r="BR3570">
        <v>0.2</v>
      </c>
      <c r="BS3570">
        <v>0.5</v>
      </c>
      <c r="CK3570" s="23">
        <v>0.78947368421052633</v>
      </c>
      <c r="CL3570" s="23">
        <f t="shared" si="3086"/>
        <v>0</v>
      </c>
      <c r="CM3570" s="23" t="str">
        <f t="shared" si="3089"/>
        <v/>
      </c>
      <c r="CN3570" s="23" t="str">
        <f t="shared" si="3090"/>
        <v/>
      </c>
      <c r="CQ3570" s="4">
        <v>3</v>
      </c>
    </row>
    <row r="3571" spans="1:95" ht="11.25" customHeight="1">
      <c r="A3571" s="17">
        <v>33</v>
      </c>
      <c r="B3571" s="17">
        <v>3</v>
      </c>
      <c r="C3571" s="39">
        <v>10</v>
      </c>
      <c r="D3571" s="40">
        <v>0.42222222222222222</v>
      </c>
      <c r="E3571" s="17">
        <v>4</v>
      </c>
      <c r="F3571" s="9">
        <v>0</v>
      </c>
      <c r="G3571">
        <v>0</v>
      </c>
      <c r="H3571">
        <v>0</v>
      </c>
      <c r="I3571">
        <v>0</v>
      </c>
      <c r="J3571">
        <v>0</v>
      </c>
      <c r="K3571" s="5">
        <v>25</v>
      </c>
      <c r="L3571">
        <v>41</v>
      </c>
      <c r="M3571">
        <v>5</v>
      </c>
      <c r="N3571">
        <v>14</v>
      </c>
      <c r="O3571" s="17"/>
      <c r="P3571" s="17">
        <f t="shared" si="3087"/>
        <v>2</v>
      </c>
      <c r="Q3571" s="17">
        <v>25</v>
      </c>
      <c r="S3571" s="17">
        <v>0.2</v>
      </c>
      <c r="T3571" s="17">
        <v>66</v>
      </c>
      <c r="U3571" s="17">
        <v>30</v>
      </c>
      <c r="V3571" s="17">
        <v>30</v>
      </c>
      <c r="W3571" s="17">
        <v>30</v>
      </c>
      <c r="X3571" s="17">
        <v>30</v>
      </c>
      <c r="Y3571" s="17"/>
      <c r="Z3571" s="17">
        <v>15</v>
      </c>
      <c r="AA3571" s="17">
        <v>39</v>
      </c>
      <c r="AB3571" s="17"/>
      <c r="AC3571" s="17">
        <v>55</v>
      </c>
      <c r="AD3571" s="17">
        <v>0.27272727272727271</v>
      </c>
      <c r="AE3571" s="17">
        <v>0.18181818181818182</v>
      </c>
      <c r="AF3571" s="17">
        <v>20</v>
      </c>
      <c r="AG3571" s="17"/>
      <c r="AL3571">
        <v>0</v>
      </c>
      <c r="AN3571">
        <v>7.2727272727272724E-2</v>
      </c>
      <c r="AP3571">
        <v>0.05</v>
      </c>
      <c r="AQ3571" s="9"/>
      <c r="AR3571" s="9"/>
      <c r="AS3571" s="17">
        <f t="shared" si="3096"/>
        <v>15</v>
      </c>
      <c r="AT3571" s="17">
        <f t="shared" si="3097"/>
        <v>0</v>
      </c>
      <c r="AU3571" s="17">
        <f t="shared" si="3098"/>
        <v>7.2727272727272724E-2</v>
      </c>
      <c r="AV3571" s="17">
        <f t="shared" si="3099"/>
        <v>4.4444444444444446E-2</v>
      </c>
      <c r="AZ3571">
        <v>3</v>
      </c>
      <c r="BA3571" s="27">
        <v>0.5</v>
      </c>
      <c r="BB3571" s="17">
        <v>20</v>
      </c>
      <c r="BC3571" s="17">
        <v>0</v>
      </c>
      <c r="BD3571" s="17">
        <v>0</v>
      </c>
      <c r="BF3571">
        <v>0</v>
      </c>
      <c r="BG3571">
        <v>2.5</v>
      </c>
      <c r="BQ3571">
        <v>0.6</v>
      </c>
      <c r="BR3571">
        <v>0.2</v>
      </c>
      <c r="BS3571">
        <v>0.5</v>
      </c>
      <c r="CK3571" s="23">
        <v>0.54545454545454541</v>
      </c>
      <c r="CL3571" s="23">
        <f t="shared" si="3086"/>
        <v>0</v>
      </c>
      <c r="CM3571" s="23" t="str">
        <f t="shared" si="3089"/>
        <v/>
      </c>
      <c r="CN3571" s="23" t="str">
        <f t="shared" si="3090"/>
        <v/>
      </c>
      <c r="CQ3571" s="4">
        <v>2</v>
      </c>
    </row>
    <row r="3572" spans="1:95" ht="11.25" customHeight="1">
      <c r="A3572" s="17">
        <v>33</v>
      </c>
      <c r="B3572" s="17">
        <v>3</v>
      </c>
      <c r="C3572" s="39">
        <v>10</v>
      </c>
      <c r="D3572" s="40">
        <v>0.42222222222222222</v>
      </c>
      <c r="E3572" s="17">
        <v>5</v>
      </c>
      <c r="F3572" s="9">
        <v>0</v>
      </c>
      <c r="G3572">
        <v>0</v>
      </c>
      <c r="H3572">
        <v>0</v>
      </c>
      <c r="I3572">
        <v>0</v>
      </c>
      <c r="J3572">
        <v>0</v>
      </c>
      <c r="K3572" s="5">
        <v>25</v>
      </c>
      <c r="L3572">
        <v>41</v>
      </c>
      <c r="M3572">
        <v>4</v>
      </c>
      <c r="N3572">
        <v>18</v>
      </c>
      <c r="O3572" s="17"/>
      <c r="P3572" s="17">
        <f t="shared" si="3087"/>
        <v>0</v>
      </c>
      <c r="Q3572" s="17">
        <v>24</v>
      </c>
      <c r="S3572" s="17">
        <v>0.16666666666666666</v>
      </c>
      <c r="T3572" s="17">
        <v>65</v>
      </c>
      <c r="U3572" s="17">
        <v>25</v>
      </c>
      <c r="V3572" s="17">
        <v>30</v>
      </c>
      <c r="W3572" s="17">
        <v>30</v>
      </c>
      <c r="X3572" s="17">
        <v>25</v>
      </c>
      <c r="Y3572" s="17"/>
      <c r="Z3572" s="17">
        <v>10</v>
      </c>
      <c r="AA3572" s="17">
        <v>49</v>
      </c>
      <c r="AB3572" s="17"/>
      <c r="AC3572" s="17">
        <v>29</v>
      </c>
      <c r="AD3572" s="17">
        <v>0.34482758620689657</v>
      </c>
      <c r="AE3572" s="17">
        <v>0.27272727272727271</v>
      </c>
      <c r="AF3572" s="17">
        <v>16</v>
      </c>
      <c r="AG3572" s="17"/>
      <c r="AL3572">
        <v>3.3333333333333333E-2</v>
      </c>
      <c r="AN3572">
        <v>0.33103448275862069</v>
      </c>
      <c r="AP3572">
        <v>0.18909090909090909</v>
      </c>
      <c r="AQ3572" s="9"/>
      <c r="AR3572" s="9"/>
      <c r="AS3572" s="17">
        <f t="shared" si="3096"/>
        <v>25</v>
      </c>
      <c r="AT3572" s="17">
        <f t="shared" si="3097"/>
        <v>0</v>
      </c>
      <c r="AU3572" s="17">
        <f t="shared" si="3098"/>
        <v>7.2727272727272724E-2</v>
      </c>
      <c r="AV3572" s="17">
        <f t="shared" si="3099"/>
        <v>0.05</v>
      </c>
      <c r="AZ3572">
        <v>3</v>
      </c>
      <c r="BA3572" s="27">
        <v>0.5</v>
      </c>
      <c r="BB3572" s="17">
        <v>20</v>
      </c>
      <c r="BC3572" s="17">
        <v>0</v>
      </c>
      <c r="BD3572" s="17">
        <v>0</v>
      </c>
      <c r="BF3572">
        <v>0</v>
      </c>
      <c r="BG3572">
        <v>2.5</v>
      </c>
      <c r="BQ3572">
        <v>0.6</v>
      </c>
      <c r="BR3572">
        <v>0.2</v>
      </c>
      <c r="BS3572">
        <v>0.5</v>
      </c>
      <c r="CK3572" s="23">
        <v>0.81818181818181812</v>
      </c>
      <c r="CL3572" s="23">
        <f t="shared" si="3086"/>
        <v>0</v>
      </c>
      <c r="CM3572" s="23" t="str">
        <f t="shared" si="3089"/>
        <v/>
      </c>
      <c r="CN3572" s="23" t="str">
        <f t="shared" si="3090"/>
        <v/>
      </c>
      <c r="CQ3572" s="4">
        <v>1</v>
      </c>
    </row>
    <row r="3573" spans="1:95" ht="11.25" customHeight="1">
      <c r="A3573" s="17">
        <v>33</v>
      </c>
      <c r="B3573" s="17">
        <v>3</v>
      </c>
      <c r="C3573" s="39">
        <v>10</v>
      </c>
      <c r="D3573" s="40">
        <v>0.42222222222222222</v>
      </c>
      <c r="E3573" s="17">
        <v>6</v>
      </c>
      <c r="F3573" s="9">
        <v>0</v>
      </c>
      <c r="G3573">
        <v>0</v>
      </c>
      <c r="H3573">
        <v>0</v>
      </c>
      <c r="I3573">
        <v>0</v>
      </c>
      <c r="J3573">
        <v>0</v>
      </c>
      <c r="K3573" s="5">
        <v>25</v>
      </c>
      <c r="L3573">
        <v>40</v>
      </c>
      <c r="M3573">
        <v>5</v>
      </c>
      <c r="N3573">
        <v>23</v>
      </c>
      <c r="O3573" s="17"/>
      <c r="P3573" s="17">
        <f t="shared" si="3087"/>
        <v>2</v>
      </c>
      <c r="Q3573" s="17">
        <v>26</v>
      </c>
      <c r="S3573" s="17">
        <v>0.19230769230769232</v>
      </c>
      <c r="T3573" s="17">
        <v>66</v>
      </c>
      <c r="U3573" s="17">
        <v>30</v>
      </c>
      <c r="V3573" s="17">
        <v>30</v>
      </c>
      <c r="W3573" s="17">
        <v>30</v>
      </c>
      <c r="X3573" s="17">
        <v>30</v>
      </c>
      <c r="Y3573" s="17"/>
      <c r="Z3573" s="17">
        <v>15</v>
      </c>
      <c r="AA3573" s="17">
        <v>64</v>
      </c>
      <c r="AB3573" s="17"/>
      <c r="AC3573" s="17">
        <v>53</v>
      </c>
      <c r="AD3573" s="17">
        <v>0.28301886792452829</v>
      </c>
      <c r="AE3573" s="17">
        <v>0.34482758620689657</v>
      </c>
      <c r="AF3573" s="17">
        <v>20</v>
      </c>
      <c r="AG3573" s="17"/>
      <c r="AL3573">
        <v>3.0769230769230771E-2</v>
      </c>
      <c r="AN3573">
        <v>0.24905660377358491</v>
      </c>
      <c r="AP3573">
        <v>0.17142857142857143</v>
      </c>
      <c r="AQ3573" s="9"/>
      <c r="AR3573" s="9"/>
      <c r="AS3573" s="17">
        <f t="shared" si="3096"/>
        <v>24</v>
      </c>
      <c r="AT3573" s="17">
        <f t="shared" si="3097"/>
        <v>3.3333333333333333E-2</v>
      </c>
      <c r="AU3573" s="17">
        <f t="shared" si="3098"/>
        <v>0.33103448275862069</v>
      </c>
      <c r="AV3573" s="17">
        <f t="shared" si="3099"/>
        <v>0.18909090909090909</v>
      </c>
      <c r="AZ3573">
        <v>3</v>
      </c>
      <c r="BA3573" s="27">
        <v>0.5</v>
      </c>
      <c r="BB3573" s="17">
        <v>20</v>
      </c>
      <c r="BC3573" s="17">
        <v>0</v>
      </c>
      <c r="BD3573" s="17">
        <v>0</v>
      </c>
      <c r="BF3573">
        <v>0</v>
      </c>
      <c r="BG3573">
        <v>2.5</v>
      </c>
      <c r="BQ3573">
        <v>0.6</v>
      </c>
      <c r="BR3573">
        <v>0.2</v>
      </c>
      <c r="BS3573">
        <v>0.5</v>
      </c>
      <c r="CK3573" s="23">
        <v>1.0344827586206897</v>
      </c>
      <c r="CL3573" s="23">
        <f t="shared" si="3086"/>
        <v>0</v>
      </c>
      <c r="CM3573" s="23" t="str">
        <f t="shared" si="3089"/>
        <v/>
      </c>
      <c r="CN3573" s="23" t="str">
        <f t="shared" si="3090"/>
        <v/>
      </c>
      <c r="CQ3573" s="4">
        <v>1</v>
      </c>
    </row>
    <row r="3574" spans="1:95" ht="11.25" customHeight="1">
      <c r="A3574" s="17">
        <v>33</v>
      </c>
      <c r="B3574" s="17">
        <v>3</v>
      </c>
      <c r="C3574" s="39">
        <v>10</v>
      </c>
      <c r="D3574" s="40">
        <v>0.42222222222222222</v>
      </c>
      <c r="E3574" s="17">
        <v>7</v>
      </c>
      <c r="F3574" s="9">
        <v>0</v>
      </c>
      <c r="G3574">
        <v>0</v>
      </c>
      <c r="H3574">
        <v>0</v>
      </c>
      <c r="I3574">
        <v>0</v>
      </c>
      <c r="J3574">
        <v>0</v>
      </c>
      <c r="K3574" s="5">
        <v>25</v>
      </c>
      <c r="L3574">
        <v>41</v>
      </c>
      <c r="M3574">
        <v>5</v>
      </c>
      <c r="N3574">
        <v>28</v>
      </c>
      <c r="O3574" s="17"/>
      <c r="P3574" s="17">
        <f t="shared" si="3087"/>
        <v>2</v>
      </c>
      <c r="Q3574" s="17">
        <v>25</v>
      </c>
      <c r="S3574" s="17">
        <v>0.2</v>
      </c>
      <c r="T3574" s="17">
        <v>66</v>
      </c>
      <c r="U3574" s="17">
        <v>30</v>
      </c>
      <c r="V3574" s="17">
        <v>30</v>
      </c>
      <c r="W3574" s="17">
        <v>30</v>
      </c>
      <c r="X3574" s="17">
        <v>30</v>
      </c>
      <c r="Y3574" s="17"/>
      <c r="Z3574" s="17">
        <v>15</v>
      </c>
      <c r="AA3574" s="17">
        <v>79</v>
      </c>
      <c r="AB3574" s="17"/>
      <c r="AC3574" s="17">
        <v>49</v>
      </c>
      <c r="AD3574" s="17">
        <v>0.30612244897959184</v>
      </c>
      <c r="AE3574" s="17">
        <v>0.28301886792452829</v>
      </c>
      <c r="AF3574" s="17">
        <v>20</v>
      </c>
      <c r="AG3574" s="17"/>
      <c r="AL3574">
        <v>0</v>
      </c>
      <c r="AN3574">
        <v>0.17959183673469387</v>
      </c>
      <c r="AP3574">
        <v>0.11891891891891893</v>
      </c>
      <c r="AQ3574" s="9"/>
      <c r="AR3574" s="9"/>
      <c r="AS3574" s="17">
        <f t="shared" si="3096"/>
        <v>26</v>
      </c>
      <c r="AT3574" s="17">
        <f t="shared" si="3097"/>
        <v>3.0769230769230771E-2</v>
      </c>
      <c r="AU3574" s="17">
        <f t="shared" si="3098"/>
        <v>0.24905660377358491</v>
      </c>
      <c r="AV3574" s="17">
        <f t="shared" si="3099"/>
        <v>0.17142857142857143</v>
      </c>
      <c r="AZ3574">
        <v>3</v>
      </c>
      <c r="BA3574" s="27">
        <v>0.5</v>
      </c>
      <c r="BB3574" s="17">
        <v>20</v>
      </c>
      <c r="BC3574" s="17">
        <v>0</v>
      </c>
      <c r="BD3574" s="17">
        <v>0</v>
      </c>
      <c r="BF3574">
        <v>0</v>
      </c>
      <c r="BG3574">
        <v>2.5</v>
      </c>
      <c r="BQ3574">
        <v>0.6</v>
      </c>
      <c r="BR3574">
        <v>0.2</v>
      </c>
      <c r="BS3574">
        <v>0.5</v>
      </c>
      <c r="CK3574" s="23">
        <v>0.84905660377358494</v>
      </c>
      <c r="CL3574" s="23">
        <f t="shared" si="3086"/>
        <v>0</v>
      </c>
      <c r="CM3574" s="23" t="str">
        <f t="shared" si="3089"/>
        <v/>
      </c>
      <c r="CN3574" s="23" t="str">
        <f t="shared" si="3090"/>
        <v/>
      </c>
      <c r="CQ3574" s="4">
        <v>3</v>
      </c>
    </row>
    <row r="3575" spans="1:95" ht="11.25" customHeight="1">
      <c r="A3575" s="17">
        <v>33</v>
      </c>
      <c r="B3575" s="17">
        <v>3</v>
      </c>
      <c r="C3575" s="39">
        <v>10</v>
      </c>
      <c r="D3575" s="40">
        <v>0.42222222222222222</v>
      </c>
      <c r="E3575" s="17">
        <v>8</v>
      </c>
      <c r="F3575" s="9">
        <v>0</v>
      </c>
      <c r="G3575">
        <v>0</v>
      </c>
      <c r="H3575">
        <v>0</v>
      </c>
      <c r="I3575">
        <v>0</v>
      </c>
      <c r="J3575">
        <v>0</v>
      </c>
      <c r="K3575" s="5">
        <v>25</v>
      </c>
      <c r="L3575">
        <v>41</v>
      </c>
      <c r="M3575">
        <v>5</v>
      </c>
      <c r="N3575">
        <v>33</v>
      </c>
      <c r="O3575" s="17"/>
      <c r="P3575" s="17">
        <f t="shared" si="3087"/>
        <v>2</v>
      </c>
      <c r="Q3575" s="17">
        <v>25</v>
      </c>
      <c r="S3575" s="17">
        <v>0.2</v>
      </c>
      <c r="T3575" s="17">
        <v>66</v>
      </c>
      <c r="U3575" s="17">
        <v>30</v>
      </c>
      <c r="V3575" s="17">
        <v>30</v>
      </c>
      <c r="W3575" s="17">
        <v>30</v>
      </c>
      <c r="X3575" s="17">
        <v>30</v>
      </c>
      <c r="Y3575" s="17"/>
      <c r="Z3575" s="17">
        <v>15</v>
      </c>
      <c r="AA3575" s="17">
        <v>94</v>
      </c>
      <c r="AB3575" s="17"/>
      <c r="AC3575" s="17">
        <v>49</v>
      </c>
      <c r="AD3575" s="17">
        <v>0.30612244897959184</v>
      </c>
      <c r="AE3575" s="17">
        <v>0.30612244897959184</v>
      </c>
      <c r="AF3575" s="17">
        <v>20</v>
      </c>
      <c r="AG3575" s="17"/>
      <c r="AL3575">
        <v>0</v>
      </c>
      <c r="AN3575">
        <v>0.17959183673469387</v>
      </c>
      <c r="AP3575">
        <v>0.11891891891891893</v>
      </c>
      <c r="AQ3575" s="9"/>
      <c r="AR3575" s="9"/>
      <c r="AS3575" s="17">
        <f t="shared" si="3096"/>
        <v>25</v>
      </c>
      <c r="AT3575" s="17">
        <f t="shared" si="3097"/>
        <v>0</v>
      </c>
      <c r="AU3575" s="17">
        <f t="shared" si="3098"/>
        <v>0.17959183673469387</v>
      </c>
      <c r="AV3575" s="17">
        <f t="shared" si="3099"/>
        <v>0.11891891891891893</v>
      </c>
      <c r="AZ3575">
        <v>3</v>
      </c>
      <c r="BA3575" s="27">
        <v>0.5</v>
      </c>
      <c r="BB3575" s="17">
        <v>20</v>
      </c>
      <c r="BC3575" s="17">
        <v>0</v>
      </c>
      <c r="BD3575" s="17">
        <v>0</v>
      </c>
      <c r="BF3575">
        <v>0</v>
      </c>
      <c r="BG3575">
        <v>2.5</v>
      </c>
      <c r="BQ3575">
        <v>0.6</v>
      </c>
      <c r="BR3575">
        <v>0.2</v>
      </c>
      <c r="BS3575">
        <v>0.5</v>
      </c>
      <c r="CK3575" s="23">
        <v>0.91836734693877553</v>
      </c>
      <c r="CL3575" s="23">
        <f t="shared" si="3086"/>
        <v>0</v>
      </c>
      <c r="CM3575" s="23" t="str">
        <f t="shared" si="3089"/>
        <v/>
      </c>
      <c r="CN3575" s="23" t="str">
        <f t="shared" si="3090"/>
        <v/>
      </c>
      <c r="CQ3575" s="4">
        <v>2</v>
      </c>
    </row>
    <row r="3576" spans="1:95" ht="11.25" customHeight="1">
      <c r="A3576" s="17">
        <v>33</v>
      </c>
      <c r="B3576" s="17">
        <v>3</v>
      </c>
      <c r="C3576" s="39">
        <v>10</v>
      </c>
      <c r="D3576" s="40">
        <v>0.42222222222222222</v>
      </c>
      <c r="E3576" s="17">
        <v>9</v>
      </c>
      <c r="F3576" s="9">
        <v>0</v>
      </c>
      <c r="G3576">
        <v>0</v>
      </c>
      <c r="H3576">
        <v>0</v>
      </c>
      <c r="I3576">
        <v>0</v>
      </c>
      <c r="J3576">
        <v>0</v>
      </c>
      <c r="K3576" s="5">
        <v>25</v>
      </c>
      <c r="L3576">
        <v>41</v>
      </c>
      <c r="M3576">
        <v>5</v>
      </c>
      <c r="N3576">
        <v>38</v>
      </c>
      <c r="O3576" s="17"/>
      <c r="P3576" s="17">
        <f t="shared" si="3087"/>
        <v>2</v>
      </c>
      <c r="Q3576" s="17">
        <v>25</v>
      </c>
      <c r="S3576" s="17">
        <v>0.2</v>
      </c>
      <c r="T3576" s="17">
        <v>66</v>
      </c>
      <c r="U3576" s="17">
        <v>30</v>
      </c>
      <c r="V3576" s="17">
        <v>30</v>
      </c>
      <c r="W3576" s="17">
        <v>30</v>
      </c>
      <c r="X3576" s="17">
        <v>30</v>
      </c>
      <c r="Y3576" s="17"/>
      <c r="Z3576" s="17">
        <v>15</v>
      </c>
      <c r="AA3576" s="17">
        <v>109</v>
      </c>
      <c r="AB3576" s="17"/>
      <c r="AC3576" s="17">
        <v>53</v>
      </c>
      <c r="AD3576" s="17">
        <v>0.28301886792452829</v>
      </c>
      <c r="AE3576" s="17">
        <v>0.30612244897959184</v>
      </c>
      <c r="AF3576" s="17">
        <v>20</v>
      </c>
      <c r="AG3576" s="17"/>
      <c r="AL3576">
        <v>0</v>
      </c>
      <c r="AN3576">
        <v>0.24905660377358491</v>
      </c>
      <c r="AP3576">
        <v>0.16923076923076924</v>
      </c>
      <c r="AQ3576" s="9"/>
      <c r="AR3576" s="9"/>
      <c r="AS3576" s="17">
        <f t="shared" si="3096"/>
        <v>25</v>
      </c>
      <c r="AT3576" s="17">
        <f t="shared" si="3097"/>
        <v>0</v>
      </c>
      <c r="AU3576" s="17">
        <f t="shared" si="3098"/>
        <v>0.17959183673469387</v>
      </c>
      <c r="AV3576" s="17">
        <f t="shared" si="3099"/>
        <v>0.11891891891891893</v>
      </c>
      <c r="AZ3576">
        <v>3</v>
      </c>
      <c r="BA3576" s="27">
        <v>0.5</v>
      </c>
      <c r="BB3576" s="17">
        <v>20</v>
      </c>
      <c r="BC3576" s="17">
        <v>0</v>
      </c>
      <c r="BD3576" s="17">
        <v>0</v>
      </c>
      <c r="BF3576">
        <v>0</v>
      </c>
      <c r="BG3576">
        <v>2.5</v>
      </c>
      <c r="BQ3576">
        <v>0.6</v>
      </c>
      <c r="BR3576">
        <v>0.2</v>
      </c>
      <c r="BS3576">
        <v>0.5</v>
      </c>
      <c r="CK3576" s="23">
        <v>0.91836734693877553</v>
      </c>
      <c r="CL3576" s="23">
        <f t="shared" si="3086"/>
        <v>0</v>
      </c>
      <c r="CM3576" s="23" t="str">
        <f t="shared" si="3089"/>
        <v/>
      </c>
      <c r="CN3576" s="23" t="str">
        <f t="shared" si="3090"/>
        <v/>
      </c>
      <c r="CQ3576" s="4">
        <v>4</v>
      </c>
    </row>
    <row r="3577" spans="1:95" ht="11.25" customHeight="1">
      <c r="A3577" s="17">
        <v>33</v>
      </c>
      <c r="B3577" s="17">
        <v>3</v>
      </c>
      <c r="C3577" s="39">
        <v>10</v>
      </c>
      <c r="D3577" s="40">
        <v>0.42222222222222222</v>
      </c>
      <c r="E3577" s="17">
        <v>10</v>
      </c>
      <c r="F3577" s="9">
        <v>0</v>
      </c>
      <c r="G3577">
        <v>0</v>
      </c>
      <c r="H3577">
        <v>0</v>
      </c>
      <c r="I3577">
        <v>0</v>
      </c>
      <c r="J3577">
        <v>0</v>
      </c>
      <c r="K3577" s="5">
        <v>25</v>
      </c>
      <c r="L3577">
        <v>41</v>
      </c>
      <c r="M3577">
        <v>5</v>
      </c>
      <c r="N3577">
        <v>43</v>
      </c>
      <c r="O3577" s="17"/>
      <c r="P3577" s="17">
        <f t="shared" si="3087"/>
        <v>2</v>
      </c>
      <c r="Q3577" s="17">
        <v>25</v>
      </c>
      <c r="S3577" s="17">
        <v>0.2</v>
      </c>
      <c r="T3577" s="17">
        <v>66</v>
      </c>
      <c r="U3577" s="17">
        <v>30</v>
      </c>
      <c r="V3577" s="17">
        <v>30</v>
      </c>
      <c r="W3577" s="17">
        <v>30</v>
      </c>
      <c r="X3577" s="17">
        <v>30</v>
      </c>
      <c r="Y3577" s="17"/>
      <c r="Z3577" s="17">
        <v>18</v>
      </c>
      <c r="AA3577" s="17">
        <v>127</v>
      </c>
      <c r="AB3577" s="17"/>
      <c r="AC3577" s="17">
        <v>46</v>
      </c>
      <c r="AD3577" s="17">
        <v>0.39130434782608697</v>
      </c>
      <c r="AE3577" s="17">
        <v>0.28301886792452829</v>
      </c>
      <c r="AF3577" s="17">
        <v>23</v>
      </c>
      <c r="AG3577" s="17">
        <v>184</v>
      </c>
      <c r="AL3577">
        <v>0</v>
      </c>
      <c r="AN3577">
        <v>0.29565217391304349</v>
      </c>
      <c r="AP3577">
        <v>0.19154929577464788</v>
      </c>
      <c r="AQ3577" s="9"/>
      <c r="AR3577" s="9"/>
      <c r="AS3577" s="17">
        <f t="shared" si="3096"/>
        <v>25</v>
      </c>
      <c r="AT3577" s="17">
        <f t="shared" si="3097"/>
        <v>0</v>
      </c>
      <c r="AU3577" s="17">
        <f t="shared" si="3098"/>
        <v>0.24905660377358491</v>
      </c>
      <c r="AV3577" s="17">
        <f t="shared" si="3099"/>
        <v>0.16923076923076924</v>
      </c>
      <c r="AZ3577">
        <v>3</v>
      </c>
      <c r="BA3577" s="27">
        <v>0.5</v>
      </c>
      <c r="BB3577" s="17">
        <v>20</v>
      </c>
      <c r="BC3577" s="17">
        <v>0</v>
      </c>
      <c r="BD3577" s="17">
        <v>0</v>
      </c>
      <c r="BF3577">
        <v>0</v>
      </c>
      <c r="BG3577">
        <v>2.5</v>
      </c>
      <c r="BQ3577">
        <v>0.6</v>
      </c>
      <c r="BR3577">
        <v>0.2</v>
      </c>
      <c r="BS3577">
        <v>0.5</v>
      </c>
      <c r="BW3577" s="9">
        <f>SUM(AF3568:AF3577)</f>
        <v>184</v>
      </c>
      <c r="CK3577" s="23">
        <v>0.84905660377358494</v>
      </c>
      <c r="CL3577" s="23">
        <f t="shared" si="3086"/>
        <v>0</v>
      </c>
      <c r="CM3577" s="23" t="str">
        <f t="shared" si="3089"/>
        <v/>
      </c>
      <c r="CN3577" s="23" t="str">
        <f t="shared" si="3090"/>
        <v/>
      </c>
      <c r="CQ3577" s="4">
        <v>2</v>
      </c>
    </row>
    <row r="3578" spans="1:95" ht="11.25" customHeight="1">
      <c r="A3578" s="17">
        <v>33</v>
      </c>
      <c r="B3578" s="17">
        <v>3</v>
      </c>
      <c r="C3578" s="39">
        <v>10</v>
      </c>
      <c r="D3578" s="40">
        <v>0.42222222222222222</v>
      </c>
      <c r="E3578" s="17">
        <v>11</v>
      </c>
      <c r="F3578" s="9">
        <v>0</v>
      </c>
      <c r="G3578">
        <v>0</v>
      </c>
      <c r="H3578">
        <v>1</v>
      </c>
      <c r="I3578">
        <v>0</v>
      </c>
      <c r="J3578">
        <v>0</v>
      </c>
      <c r="L3578">
        <v>75</v>
      </c>
      <c r="M3578">
        <v>0</v>
      </c>
      <c r="N3578">
        <v>43</v>
      </c>
      <c r="O3578" s="17"/>
      <c r="P3578" s="17">
        <f t="shared" si="3087"/>
        <v>0</v>
      </c>
      <c r="Q3578" s="17">
        <v>0</v>
      </c>
      <c r="S3578" s="17">
        <v>0.2</v>
      </c>
      <c r="T3578" s="17">
        <v>75</v>
      </c>
      <c r="U3578" s="17">
        <v>35</v>
      </c>
      <c r="V3578" s="17">
        <v>30</v>
      </c>
      <c r="W3578" s="17">
        <v>30</v>
      </c>
      <c r="X3578" s="17">
        <v>30</v>
      </c>
      <c r="Y3578" s="17"/>
      <c r="Z3578" s="17">
        <v>15</v>
      </c>
      <c r="AA3578" s="17">
        <v>142</v>
      </c>
      <c r="AB3578" s="17"/>
      <c r="AC3578" s="17">
        <v>49</v>
      </c>
      <c r="AD3578" s="17">
        <v>0.30612244897959184</v>
      </c>
      <c r="AE3578" s="17"/>
      <c r="AF3578" s="17">
        <v>25</v>
      </c>
      <c r="AG3578" s="17"/>
      <c r="AL3578">
        <v>0</v>
      </c>
      <c r="AN3578">
        <v>0.17959183673469387</v>
      </c>
      <c r="AP3578">
        <v>8.8888888888888892E-2</v>
      </c>
      <c r="AQ3578" s="9">
        <f>+AVERAGE(AL3568:AL3577)</f>
        <v>0.10235010603431656</v>
      </c>
      <c r="AR3578" s="9">
        <f>+AVERAGE(AN3568:AN3577)</f>
        <v>0.20083854515638197</v>
      </c>
      <c r="AS3578" s="17">
        <f t="shared" si="3096"/>
        <v>25</v>
      </c>
      <c r="AT3578" s="17">
        <f t="shared" si="3097"/>
        <v>0</v>
      </c>
      <c r="AU3578" s="17">
        <f t="shared" si="3098"/>
        <v>0.29565217391304349</v>
      </c>
      <c r="AV3578" s="17">
        <f t="shared" si="3099"/>
        <v>0.19154929577464788</v>
      </c>
      <c r="AZ3578">
        <v>3</v>
      </c>
      <c r="BA3578" s="27">
        <v>0.5</v>
      </c>
      <c r="BB3578" s="17">
        <v>20</v>
      </c>
      <c r="BC3578" s="17">
        <v>0</v>
      </c>
      <c r="BD3578" s="17">
        <v>0</v>
      </c>
      <c r="BF3578">
        <v>0</v>
      </c>
      <c r="BG3578">
        <v>2.5</v>
      </c>
      <c r="BQ3578">
        <v>0.6</v>
      </c>
      <c r="BR3578">
        <v>0.2</v>
      </c>
      <c r="BS3578">
        <v>0.5</v>
      </c>
      <c r="CK3578" s="23" t="s">
        <v>2085</v>
      </c>
      <c r="CL3578" s="23">
        <f t="shared" si="3086"/>
        <v>0</v>
      </c>
      <c r="CM3578" s="23">
        <f t="shared" si="3089"/>
        <v>0.30705031810294969</v>
      </c>
      <c r="CN3578" s="23">
        <f t="shared" si="3090"/>
        <v>0.60251563546914588</v>
      </c>
      <c r="CQ3578" s="4">
        <v>0</v>
      </c>
    </row>
    <row r="3579" spans="1:95" ht="11.25" customHeight="1">
      <c r="A3579" s="17">
        <v>33</v>
      </c>
      <c r="B3579" s="17">
        <v>3</v>
      </c>
      <c r="C3579" s="39">
        <v>10</v>
      </c>
      <c r="D3579" s="40">
        <v>0.42222222222222222</v>
      </c>
      <c r="E3579" s="17">
        <v>12</v>
      </c>
      <c r="F3579" s="9">
        <v>0</v>
      </c>
      <c r="G3579">
        <v>0</v>
      </c>
      <c r="H3579">
        <v>1</v>
      </c>
      <c r="I3579">
        <v>0</v>
      </c>
      <c r="J3579">
        <v>0</v>
      </c>
      <c r="K3579" s="5">
        <v>10</v>
      </c>
      <c r="L3579">
        <v>65</v>
      </c>
      <c r="M3579">
        <v>3</v>
      </c>
      <c r="N3579">
        <v>46</v>
      </c>
      <c r="O3579" s="17"/>
      <c r="P3579" s="17">
        <f t="shared" si="3087"/>
        <v>0</v>
      </c>
      <c r="Q3579" s="17">
        <v>4</v>
      </c>
      <c r="S3579" s="17">
        <v>0.75</v>
      </c>
      <c r="T3579" s="17">
        <v>69</v>
      </c>
      <c r="U3579" s="17">
        <v>30</v>
      </c>
      <c r="V3579" s="17">
        <v>30</v>
      </c>
      <c r="W3579" s="17">
        <v>30</v>
      </c>
      <c r="X3579" s="17">
        <v>30</v>
      </c>
      <c r="Y3579" s="17"/>
      <c r="Z3579" s="17">
        <v>4</v>
      </c>
      <c r="AA3579" s="17">
        <v>146</v>
      </c>
      <c r="AB3579" s="17"/>
      <c r="AC3579" s="17">
        <v>54</v>
      </c>
      <c r="AD3579" s="17">
        <v>7.407407407407407E-2</v>
      </c>
      <c r="AE3579" s="17">
        <v>0.30612244897959184</v>
      </c>
      <c r="AF3579" s="17">
        <v>11</v>
      </c>
      <c r="AG3579" s="17"/>
      <c r="AL3579">
        <v>0.7</v>
      </c>
      <c r="AN3579">
        <v>0.2</v>
      </c>
      <c r="AP3579">
        <v>0.128</v>
      </c>
      <c r="AQ3579" s="9">
        <f>+AVERAGE(AL3568:AL3577)</f>
        <v>0.10235010603431656</v>
      </c>
      <c r="AR3579" s="9">
        <f>+AVERAGE(AN3568:AN3577)</f>
        <v>0.20083854515638197</v>
      </c>
      <c r="AS3579" s="17">
        <f t="shared" si="3096"/>
        <v>0</v>
      </c>
      <c r="AT3579" s="17">
        <f t="shared" si="3097"/>
        <v>0</v>
      </c>
      <c r="AU3579" s="17">
        <f t="shared" si="3098"/>
        <v>0.17959183673469387</v>
      </c>
      <c r="AV3579" s="17">
        <f t="shared" si="3099"/>
        <v>8.8888888888888892E-2</v>
      </c>
      <c r="AZ3579">
        <v>3</v>
      </c>
      <c r="BA3579" s="27">
        <v>0.5</v>
      </c>
      <c r="BB3579" s="17">
        <v>20</v>
      </c>
      <c r="BC3579" s="17">
        <v>0</v>
      </c>
      <c r="BD3579" s="17">
        <v>0</v>
      </c>
      <c r="BF3579">
        <v>0</v>
      </c>
      <c r="BG3579">
        <v>2.5</v>
      </c>
      <c r="BQ3579">
        <v>0.6</v>
      </c>
      <c r="BR3579">
        <v>0.2</v>
      </c>
      <c r="BS3579">
        <v>0.5</v>
      </c>
      <c r="CK3579" s="23">
        <v>0.91836734693877553</v>
      </c>
      <c r="CL3579" s="23">
        <f t="shared" si="3086"/>
        <v>0</v>
      </c>
      <c r="CM3579" s="23">
        <f t="shared" si="3089"/>
        <v>0.30705031810294969</v>
      </c>
      <c r="CN3579" s="23">
        <f t="shared" si="3090"/>
        <v>0.60251563546914588</v>
      </c>
      <c r="CQ3579" s="4">
        <v>1</v>
      </c>
    </row>
    <row r="3580" spans="1:95" ht="11.25" customHeight="1">
      <c r="A3580" s="17">
        <v>33</v>
      </c>
      <c r="B3580" s="17">
        <v>3</v>
      </c>
      <c r="C3580" s="39">
        <v>10</v>
      </c>
      <c r="D3580" s="40">
        <v>0.42222222222222222</v>
      </c>
      <c r="E3580" s="17">
        <v>13</v>
      </c>
      <c r="F3580" s="9">
        <v>0</v>
      </c>
      <c r="G3580">
        <v>0</v>
      </c>
      <c r="H3580">
        <v>1</v>
      </c>
      <c r="I3580">
        <v>0</v>
      </c>
      <c r="J3580">
        <v>0</v>
      </c>
      <c r="K3580" s="5">
        <v>10</v>
      </c>
      <c r="L3580">
        <v>59</v>
      </c>
      <c r="M3580">
        <v>1</v>
      </c>
      <c r="N3580">
        <v>47</v>
      </c>
      <c r="O3580" s="17"/>
      <c r="P3580" s="17">
        <f t="shared" si="3087"/>
        <v>0</v>
      </c>
      <c r="Q3580" s="17">
        <v>7</v>
      </c>
      <c r="S3580" s="17">
        <v>0.14285714285714285</v>
      </c>
      <c r="T3580" s="17">
        <v>66</v>
      </c>
      <c r="U3580" s="17">
        <v>30</v>
      </c>
      <c r="V3580" s="17">
        <v>30</v>
      </c>
      <c r="W3580" s="17">
        <v>30</v>
      </c>
      <c r="X3580" s="17">
        <v>30</v>
      </c>
      <c r="Y3580" s="17"/>
      <c r="Z3580" s="17">
        <v>15</v>
      </c>
      <c r="AA3580" s="17">
        <v>161</v>
      </c>
      <c r="AB3580" s="17"/>
      <c r="AC3580" s="17">
        <v>55</v>
      </c>
      <c r="AD3580" s="17">
        <v>0.27272727272727271</v>
      </c>
      <c r="AE3580" s="17">
        <v>7.407407407407407E-2</v>
      </c>
      <c r="AF3580" s="17">
        <v>24</v>
      </c>
      <c r="AG3580" s="17"/>
      <c r="AL3580">
        <v>0.22857142857142856</v>
      </c>
      <c r="AN3580">
        <v>7.2727272727272724E-2</v>
      </c>
      <c r="AP3580">
        <v>5.7142857142857134E-2</v>
      </c>
      <c r="AQ3580" s="9">
        <f>+AVERAGE(AL3568:AL3577)</f>
        <v>0.10235010603431656</v>
      </c>
      <c r="AR3580" s="9">
        <f>+AVERAGE(AN3568:AN3577)</f>
        <v>0.20083854515638197</v>
      </c>
      <c r="AS3580" s="17">
        <f t="shared" si="3096"/>
        <v>4</v>
      </c>
      <c r="AT3580" s="17">
        <f t="shared" si="3097"/>
        <v>0.7</v>
      </c>
      <c r="AU3580" s="17">
        <f t="shared" si="3098"/>
        <v>0.2</v>
      </c>
      <c r="AV3580" s="17">
        <f t="shared" si="3099"/>
        <v>0.128</v>
      </c>
      <c r="AZ3580">
        <v>3</v>
      </c>
      <c r="BA3580" s="27">
        <v>0.5</v>
      </c>
      <c r="BB3580" s="17">
        <v>20</v>
      </c>
      <c r="BC3580" s="17">
        <v>0</v>
      </c>
      <c r="BD3580" s="17">
        <v>0</v>
      </c>
      <c r="BF3580">
        <v>0</v>
      </c>
      <c r="BG3580">
        <v>2.5</v>
      </c>
      <c r="BQ3580">
        <v>0.6</v>
      </c>
      <c r="BR3580">
        <v>0.2</v>
      </c>
      <c r="BS3580">
        <v>0.5</v>
      </c>
      <c r="CK3580" s="23">
        <v>0.22222222222222221</v>
      </c>
      <c r="CL3580" s="23">
        <f t="shared" si="3086"/>
        <v>0</v>
      </c>
      <c r="CM3580" s="23">
        <f t="shared" si="3089"/>
        <v>0.30705031810294969</v>
      </c>
      <c r="CN3580" s="23">
        <f t="shared" si="3090"/>
        <v>0.60251563546914588</v>
      </c>
      <c r="CQ3580" s="4">
        <v>2</v>
      </c>
    </row>
    <row r="3581" spans="1:95" ht="11.25" customHeight="1">
      <c r="A3581" s="17">
        <v>33</v>
      </c>
      <c r="B3581" s="17">
        <v>3</v>
      </c>
      <c r="C3581" s="39">
        <v>10</v>
      </c>
      <c r="D3581" s="40">
        <v>0.42222222222222222</v>
      </c>
      <c r="E3581" s="17">
        <v>14</v>
      </c>
      <c r="F3581" s="9">
        <v>0</v>
      </c>
      <c r="G3581">
        <v>0</v>
      </c>
      <c r="H3581">
        <v>1</v>
      </c>
      <c r="I3581">
        <v>0</v>
      </c>
      <c r="J3581">
        <v>0</v>
      </c>
      <c r="K3581" s="5">
        <v>80</v>
      </c>
      <c r="L3581">
        <v>0</v>
      </c>
      <c r="M3581">
        <v>10</v>
      </c>
      <c r="N3581">
        <v>57</v>
      </c>
      <c r="O3581" s="17"/>
      <c r="P3581" s="17">
        <f t="shared" si="3087"/>
        <v>1</v>
      </c>
      <c r="Q3581" s="17">
        <v>50</v>
      </c>
      <c r="S3581" s="17">
        <v>0.2</v>
      </c>
      <c r="T3581" s="17">
        <v>50</v>
      </c>
      <c r="U3581" s="17">
        <v>5</v>
      </c>
      <c r="V3581" s="17">
        <v>30</v>
      </c>
      <c r="W3581" s="17">
        <v>30</v>
      </c>
      <c r="X3581" s="17">
        <v>5</v>
      </c>
      <c r="Y3581" s="17"/>
      <c r="Z3581" s="17">
        <v>0</v>
      </c>
      <c r="AA3581" s="17">
        <v>161</v>
      </c>
      <c r="AB3581" s="17"/>
      <c r="AC3581" s="17">
        <v>0</v>
      </c>
      <c r="AD3581" s="17" t="s">
        <v>2085</v>
      </c>
      <c r="AE3581" s="17">
        <v>0.27272727272727271</v>
      </c>
      <c r="AF3581" s="17">
        <v>0</v>
      </c>
      <c r="AG3581" s="17"/>
      <c r="AL3581">
        <v>0</v>
      </c>
      <c r="AN3581">
        <v>0</v>
      </c>
      <c r="AP3581">
        <v>0</v>
      </c>
      <c r="AQ3581" s="9">
        <f>+AVERAGE(AL3568:AL3577)</f>
        <v>0.10235010603431656</v>
      </c>
      <c r="AR3581" s="9">
        <f>+AVERAGE(AN3568:AN3577)</f>
        <v>0.20083854515638197</v>
      </c>
      <c r="AS3581" s="17">
        <f t="shared" si="3096"/>
        <v>7</v>
      </c>
      <c r="AT3581" s="17">
        <f t="shared" si="3097"/>
        <v>0.22857142857142856</v>
      </c>
      <c r="AU3581" s="17">
        <f t="shared" si="3098"/>
        <v>7.2727272727272724E-2</v>
      </c>
      <c r="AV3581" s="17">
        <f t="shared" si="3099"/>
        <v>5.7142857142857134E-2</v>
      </c>
      <c r="AZ3581">
        <v>3</v>
      </c>
      <c r="BA3581" s="27">
        <v>0.5</v>
      </c>
      <c r="BB3581" s="17">
        <v>20</v>
      </c>
      <c r="BC3581" s="17">
        <v>0</v>
      </c>
      <c r="BD3581" s="17">
        <v>0</v>
      </c>
      <c r="BF3581">
        <v>0</v>
      </c>
      <c r="BG3581">
        <v>2.5</v>
      </c>
      <c r="BQ3581">
        <v>0.6</v>
      </c>
      <c r="BR3581">
        <v>0.2</v>
      </c>
      <c r="BS3581">
        <v>0.5</v>
      </c>
      <c r="CK3581" s="23">
        <v>0.81818181818181812</v>
      </c>
      <c r="CL3581" s="23">
        <f t="shared" si="3086"/>
        <v>0</v>
      </c>
      <c r="CM3581" s="23">
        <f t="shared" si="3089"/>
        <v>0.30705031810294969</v>
      </c>
      <c r="CN3581" s="23">
        <f t="shared" si="3090"/>
        <v>0.60251563546914588</v>
      </c>
      <c r="CQ3581" s="4">
        <v>5</v>
      </c>
    </row>
    <row r="3582" spans="1:95" ht="11.25" customHeight="1">
      <c r="A3582" s="17">
        <v>33</v>
      </c>
      <c r="B3582" s="17">
        <v>3</v>
      </c>
      <c r="C3582" s="39">
        <v>10</v>
      </c>
      <c r="D3582" s="40">
        <v>0.42222222222222222</v>
      </c>
      <c r="E3582" s="17">
        <v>15</v>
      </c>
      <c r="F3582" s="9">
        <v>0</v>
      </c>
      <c r="G3582">
        <v>0</v>
      </c>
      <c r="H3582">
        <v>1</v>
      </c>
      <c r="I3582">
        <v>0</v>
      </c>
      <c r="J3582">
        <v>0</v>
      </c>
      <c r="K3582" s="5">
        <v>10</v>
      </c>
      <c r="L3582">
        <v>40</v>
      </c>
      <c r="M3582">
        <v>5</v>
      </c>
      <c r="N3582">
        <v>62</v>
      </c>
      <c r="O3582" s="17"/>
      <c r="P3582" s="17">
        <f t="shared" si="3087"/>
        <v>2</v>
      </c>
      <c r="Q3582" s="17">
        <v>26</v>
      </c>
      <c r="S3582" s="17">
        <v>0.19230769230769232</v>
      </c>
      <c r="T3582" s="17">
        <v>66</v>
      </c>
      <c r="U3582" s="17">
        <v>30</v>
      </c>
      <c r="V3582" s="17">
        <v>30</v>
      </c>
      <c r="W3582" s="17">
        <v>30</v>
      </c>
      <c r="X3582" s="17">
        <v>30</v>
      </c>
      <c r="Y3582" s="17"/>
      <c r="Z3582" s="17">
        <v>4</v>
      </c>
      <c r="AA3582" s="17">
        <v>165</v>
      </c>
      <c r="AB3582" s="17"/>
      <c r="AC3582" s="17">
        <v>52</v>
      </c>
      <c r="AD3582" s="17">
        <v>7.6923076923076927E-2</v>
      </c>
      <c r="AE3582" s="17" t="s">
        <v>2085</v>
      </c>
      <c r="AF3582" s="17">
        <v>9</v>
      </c>
      <c r="AG3582" s="17"/>
      <c r="AL3582">
        <v>3.0769230769230771E-2</v>
      </c>
      <c r="AN3582">
        <v>0.2153846153846154</v>
      </c>
      <c r="AP3582">
        <v>0.1368421052631579</v>
      </c>
      <c r="AQ3582" s="9">
        <f>+AVERAGE(AL3568:AL3577)</f>
        <v>0.10235010603431656</v>
      </c>
      <c r="AR3582" s="9">
        <f>+AVERAGE(AN3568:AN3577)</f>
        <v>0.20083854515638197</v>
      </c>
      <c r="AS3582" s="17">
        <f t="shared" si="3096"/>
        <v>50</v>
      </c>
      <c r="AT3582" s="17">
        <f t="shared" si="3097"/>
        <v>0</v>
      </c>
      <c r="AU3582" s="17">
        <f t="shared" si="3098"/>
        <v>0</v>
      </c>
      <c r="AV3582" s="17">
        <f t="shared" si="3099"/>
        <v>0</v>
      </c>
      <c r="AZ3582">
        <v>3</v>
      </c>
      <c r="BA3582" s="27">
        <v>0.5</v>
      </c>
      <c r="BB3582" s="17">
        <v>20</v>
      </c>
      <c r="BC3582" s="17">
        <v>0</v>
      </c>
      <c r="BD3582" s="17">
        <v>0</v>
      </c>
      <c r="BF3582">
        <v>0</v>
      </c>
      <c r="BG3582">
        <v>2.5</v>
      </c>
      <c r="BQ3582">
        <v>0.6</v>
      </c>
      <c r="BR3582">
        <v>0.2</v>
      </c>
      <c r="BS3582">
        <v>0.5</v>
      </c>
      <c r="CK3582" s="23" t="s">
        <v>2085</v>
      </c>
      <c r="CL3582" s="23">
        <f t="shared" si="3086"/>
        <v>0</v>
      </c>
      <c r="CM3582" s="23">
        <f t="shared" si="3089"/>
        <v>0.30705031810294969</v>
      </c>
      <c r="CN3582" s="23">
        <f t="shared" si="3090"/>
        <v>0.60251563546914588</v>
      </c>
      <c r="CQ3582" s="4">
        <v>1</v>
      </c>
    </row>
    <row r="3583" spans="1:95" ht="11.25" customHeight="1">
      <c r="A3583" s="17">
        <v>33</v>
      </c>
      <c r="B3583" s="17">
        <v>3</v>
      </c>
      <c r="C3583" s="39">
        <v>10</v>
      </c>
      <c r="D3583" s="40">
        <v>0.42222222222222222</v>
      </c>
      <c r="E3583" s="17">
        <v>16</v>
      </c>
      <c r="F3583" s="9">
        <v>0</v>
      </c>
      <c r="G3583">
        <v>0</v>
      </c>
      <c r="H3583">
        <v>1</v>
      </c>
      <c r="I3583">
        <v>0</v>
      </c>
      <c r="J3583">
        <v>0</v>
      </c>
      <c r="K3583" s="5">
        <v>5</v>
      </c>
      <c r="L3583">
        <v>61</v>
      </c>
      <c r="M3583">
        <v>1</v>
      </c>
      <c r="N3583">
        <v>63</v>
      </c>
      <c r="O3583" s="17"/>
      <c r="P3583" s="17">
        <f t="shared" si="3087"/>
        <v>0</v>
      </c>
      <c r="Q3583" s="17">
        <v>9</v>
      </c>
      <c r="S3583" s="17">
        <v>0.1111111111111111</v>
      </c>
      <c r="T3583" s="17">
        <v>70</v>
      </c>
      <c r="U3583" s="17">
        <v>30</v>
      </c>
      <c r="V3583" s="17">
        <v>30</v>
      </c>
      <c r="W3583" s="17">
        <v>30</v>
      </c>
      <c r="X3583" s="17">
        <v>30</v>
      </c>
      <c r="Y3583" s="17"/>
      <c r="Z3583" s="17">
        <v>10</v>
      </c>
      <c r="AA3583" s="17">
        <v>175</v>
      </c>
      <c r="AB3583" s="17"/>
      <c r="AC3583" s="17">
        <v>54</v>
      </c>
      <c r="AD3583" s="17">
        <v>0.18518518518518517</v>
      </c>
      <c r="AE3583" s="17">
        <v>7.6923076923076927E-2</v>
      </c>
      <c r="AF3583" s="17">
        <v>19</v>
      </c>
      <c r="AG3583" s="17"/>
      <c r="AL3583">
        <v>0.35555555555555557</v>
      </c>
      <c r="AN3583">
        <v>0.2</v>
      </c>
      <c r="AP3583">
        <v>9.6842105263157896E-2</v>
      </c>
      <c r="AQ3583" s="9">
        <f>+AVERAGE(AL3568:AL3577)</f>
        <v>0.10235010603431656</v>
      </c>
      <c r="AR3583" s="9">
        <f>+AVERAGE(AN3568:AN3577)</f>
        <v>0.20083854515638197</v>
      </c>
      <c r="AS3583" s="17">
        <f t="shared" si="3096"/>
        <v>26</v>
      </c>
      <c r="AT3583" s="17">
        <f t="shared" si="3097"/>
        <v>3.0769230769230771E-2</v>
      </c>
      <c r="AU3583" s="17">
        <f t="shared" si="3098"/>
        <v>0.2153846153846154</v>
      </c>
      <c r="AV3583" s="17">
        <f t="shared" si="3099"/>
        <v>0.1368421052631579</v>
      </c>
      <c r="AZ3583">
        <v>3</v>
      </c>
      <c r="BA3583" s="27">
        <v>0.5</v>
      </c>
      <c r="BB3583" s="17">
        <v>20</v>
      </c>
      <c r="BC3583" s="17">
        <v>0</v>
      </c>
      <c r="BD3583" s="17">
        <v>0</v>
      </c>
      <c r="BF3583">
        <v>0</v>
      </c>
      <c r="BG3583">
        <v>2.5</v>
      </c>
      <c r="BQ3583">
        <v>0.6</v>
      </c>
      <c r="BR3583">
        <v>0.2</v>
      </c>
      <c r="BS3583">
        <v>0.5</v>
      </c>
      <c r="CK3583" s="23">
        <v>0.23076923076923078</v>
      </c>
      <c r="CL3583" s="23">
        <f t="shared" si="3086"/>
        <v>0</v>
      </c>
      <c r="CM3583" s="23">
        <f t="shared" si="3089"/>
        <v>0.30705031810294969</v>
      </c>
      <c r="CN3583" s="23">
        <f t="shared" si="3090"/>
        <v>0.60251563546914588</v>
      </c>
      <c r="CQ3583" s="4">
        <v>4</v>
      </c>
    </row>
    <row r="3584" spans="1:95" ht="11.25" customHeight="1">
      <c r="A3584" s="17">
        <v>33</v>
      </c>
      <c r="B3584" s="17">
        <v>3</v>
      </c>
      <c r="C3584" s="39">
        <v>10</v>
      </c>
      <c r="D3584" s="40">
        <v>0.42222222222222222</v>
      </c>
      <c r="E3584" s="17">
        <v>17</v>
      </c>
      <c r="F3584" s="9">
        <v>0</v>
      </c>
      <c r="G3584">
        <v>0</v>
      </c>
      <c r="H3584">
        <v>1</v>
      </c>
      <c r="I3584">
        <v>0</v>
      </c>
      <c r="J3584">
        <v>0</v>
      </c>
      <c r="K3584" s="5">
        <v>10</v>
      </c>
      <c r="L3584">
        <v>60</v>
      </c>
      <c r="M3584">
        <v>2</v>
      </c>
      <c r="N3584">
        <v>65</v>
      </c>
      <c r="O3584" s="17"/>
      <c r="P3584" s="17">
        <f t="shared" si="3087"/>
        <v>0</v>
      </c>
      <c r="Q3584" s="17">
        <v>7</v>
      </c>
      <c r="S3584" s="17">
        <v>0.2857142857142857</v>
      </c>
      <c r="T3584" s="17">
        <v>67</v>
      </c>
      <c r="U3584" s="17">
        <v>30</v>
      </c>
      <c r="V3584" s="17">
        <v>30</v>
      </c>
      <c r="W3584" s="17">
        <v>30</v>
      </c>
      <c r="X3584" s="17">
        <v>30</v>
      </c>
      <c r="Y3584" s="17"/>
      <c r="Z3584" s="17">
        <v>10</v>
      </c>
      <c r="AA3584" s="17">
        <v>185</v>
      </c>
      <c r="AB3584" s="17"/>
      <c r="AC3584" s="17">
        <v>49</v>
      </c>
      <c r="AD3584" s="17">
        <v>0.20408163265306123</v>
      </c>
      <c r="AE3584" s="17">
        <v>0.18518518518518517</v>
      </c>
      <c r="AF3584" s="17">
        <v>18</v>
      </c>
      <c r="AG3584" s="17"/>
      <c r="AL3584">
        <v>0.17142857142857143</v>
      </c>
      <c r="AN3584">
        <v>0.17959183673469387</v>
      </c>
      <c r="AP3584">
        <v>9.1304347826086971E-2</v>
      </c>
      <c r="AQ3584" s="9">
        <f>+AVERAGE(AL3568:AL3577)</f>
        <v>0.10235010603431656</v>
      </c>
      <c r="AR3584" s="9">
        <f>+AVERAGE(AN3568:AN3577)</f>
        <v>0.20083854515638197</v>
      </c>
      <c r="AS3584" s="17">
        <f t="shared" si="3096"/>
        <v>9</v>
      </c>
      <c r="AT3584" s="17">
        <f t="shared" si="3097"/>
        <v>0.35555555555555557</v>
      </c>
      <c r="AU3584" s="17">
        <f t="shared" si="3098"/>
        <v>0.2</v>
      </c>
      <c r="AV3584" s="17">
        <f t="shared" si="3099"/>
        <v>9.6842105263157896E-2</v>
      </c>
      <c r="AZ3584">
        <v>3</v>
      </c>
      <c r="BA3584" s="27">
        <v>0.5</v>
      </c>
      <c r="BB3584" s="17">
        <v>20</v>
      </c>
      <c r="BC3584" s="17">
        <v>0</v>
      </c>
      <c r="BD3584" s="17">
        <v>0</v>
      </c>
      <c r="BF3584">
        <v>0</v>
      </c>
      <c r="BG3584">
        <v>2.5</v>
      </c>
      <c r="BQ3584">
        <v>0.6</v>
      </c>
      <c r="BR3584">
        <v>0.2</v>
      </c>
      <c r="BS3584">
        <v>0.5</v>
      </c>
      <c r="CK3584" s="23">
        <v>0.55555555555555558</v>
      </c>
      <c r="CL3584" s="23">
        <f t="shared" si="3086"/>
        <v>0</v>
      </c>
      <c r="CM3584" s="23">
        <f t="shared" si="3089"/>
        <v>0.30705031810294969</v>
      </c>
      <c r="CN3584" s="23">
        <f t="shared" si="3090"/>
        <v>0.60251563546914588</v>
      </c>
      <c r="CQ3584" s="4">
        <v>0</v>
      </c>
    </row>
    <row r="3585" spans="1:95" ht="11.25" customHeight="1">
      <c r="A3585" s="17">
        <v>33</v>
      </c>
      <c r="B3585" s="17">
        <v>3</v>
      </c>
      <c r="C3585" s="39">
        <v>10</v>
      </c>
      <c r="D3585" s="40">
        <v>0.42222222222222222</v>
      </c>
      <c r="E3585" s="17">
        <v>18</v>
      </c>
      <c r="F3585" s="9">
        <v>0</v>
      </c>
      <c r="G3585">
        <v>0</v>
      </c>
      <c r="H3585">
        <v>1</v>
      </c>
      <c r="I3585">
        <v>0</v>
      </c>
      <c r="J3585">
        <v>0</v>
      </c>
      <c r="K3585" s="5">
        <v>80</v>
      </c>
      <c r="L3585">
        <v>0</v>
      </c>
      <c r="M3585">
        <v>5</v>
      </c>
      <c r="N3585">
        <v>70</v>
      </c>
      <c r="O3585" s="17"/>
      <c r="P3585" s="17">
        <f t="shared" si="3087"/>
        <v>2</v>
      </c>
      <c r="Q3585" s="17">
        <v>45</v>
      </c>
      <c r="S3585" s="17">
        <v>0.1111111111111111</v>
      </c>
      <c r="T3585" s="17">
        <v>45</v>
      </c>
      <c r="U3585" s="17">
        <v>0</v>
      </c>
      <c r="V3585" s="17">
        <v>30</v>
      </c>
      <c r="W3585" s="17">
        <v>30</v>
      </c>
      <c r="X3585" s="17">
        <v>0</v>
      </c>
      <c r="Y3585" s="17"/>
      <c r="Z3585" s="17">
        <v>0</v>
      </c>
      <c r="AA3585" s="17">
        <v>185</v>
      </c>
      <c r="AB3585" s="17"/>
      <c r="AC3585" s="17">
        <v>0</v>
      </c>
      <c r="AD3585" s="17" t="s">
        <v>2085</v>
      </c>
      <c r="AE3585" s="17">
        <v>0.20408163265306123</v>
      </c>
      <c r="AF3585" s="17">
        <v>5</v>
      </c>
      <c r="AG3585" s="17"/>
      <c r="AL3585">
        <v>8.8888888888888892E-2</v>
      </c>
      <c r="AN3585">
        <v>0</v>
      </c>
      <c r="AP3585">
        <v>0.8</v>
      </c>
      <c r="AQ3585" s="9">
        <f>+AVERAGE(AL3568:AL3577)</f>
        <v>0.10235010603431656</v>
      </c>
      <c r="AR3585" s="9">
        <f>+AVERAGE(AN3568:AN3577)</f>
        <v>0.20083854515638197</v>
      </c>
      <c r="AS3585" s="17">
        <f t="shared" si="3096"/>
        <v>7</v>
      </c>
      <c r="AT3585" s="17">
        <f t="shared" si="3097"/>
        <v>0.17142857142857143</v>
      </c>
      <c r="AU3585" s="17">
        <f t="shared" si="3098"/>
        <v>0.17959183673469387</v>
      </c>
      <c r="AV3585" s="17">
        <f t="shared" si="3099"/>
        <v>9.1304347826086971E-2</v>
      </c>
      <c r="AZ3585">
        <v>3</v>
      </c>
      <c r="BA3585" s="27">
        <v>0.5</v>
      </c>
      <c r="BB3585" s="17">
        <v>20</v>
      </c>
      <c r="BC3585" s="17">
        <v>0</v>
      </c>
      <c r="BD3585" s="17">
        <v>0</v>
      </c>
      <c r="BF3585">
        <v>0</v>
      </c>
      <c r="BG3585">
        <v>2.5</v>
      </c>
      <c r="BQ3585">
        <v>0.6</v>
      </c>
      <c r="BR3585">
        <v>0.2</v>
      </c>
      <c r="BS3585">
        <v>0.5</v>
      </c>
      <c r="CK3585" s="23">
        <v>0.61224489795918369</v>
      </c>
      <c r="CL3585" s="23">
        <f t="shared" si="3086"/>
        <v>0</v>
      </c>
      <c r="CM3585" s="23">
        <f t="shared" si="3089"/>
        <v>0.30705031810294969</v>
      </c>
      <c r="CN3585" s="23">
        <f t="shared" si="3090"/>
        <v>0.60251563546914588</v>
      </c>
      <c r="CQ3585" s="4">
        <v>3</v>
      </c>
    </row>
    <row r="3586" spans="1:95" ht="11.25" customHeight="1">
      <c r="A3586" s="17">
        <v>33</v>
      </c>
      <c r="B3586" s="17">
        <v>3</v>
      </c>
      <c r="C3586" s="39">
        <v>10</v>
      </c>
      <c r="D3586" s="40">
        <v>0.42222222222222222</v>
      </c>
      <c r="E3586" s="17">
        <v>19</v>
      </c>
      <c r="F3586" s="9">
        <v>0</v>
      </c>
      <c r="G3586">
        <v>0</v>
      </c>
      <c r="H3586">
        <v>1</v>
      </c>
      <c r="I3586">
        <v>0</v>
      </c>
      <c r="J3586">
        <v>0</v>
      </c>
      <c r="K3586" s="5">
        <v>10</v>
      </c>
      <c r="L3586">
        <v>35</v>
      </c>
      <c r="M3586">
        <v>5</v>
      </c>
      <c r="N3586">
        <v>75</v>
      </c>
      <c r="O3586" s="17"/>
      <c r="P3586" s="17">
        <f t="shared" si="3087"/>
        <v>2</v>
      </c>
      <c r="Q3586" s="17">
        <v>33</v>
      </c>
      <c r="S3586" s="17">
        <v>0.15151515151515152</v>
      </c>
      <c r="T3586" s="17">
        <v>68</v>
      </c>
      <c r="U3586" s="17">
        <v>30</v>
      </c>
      <c r="V3586" s="17">
        <v>30</v>
      </c>
      <c r="W3586" s="17">
        <v>30</v>
      </c>
      <c r="X3586" s="17">
        <v>30</v>
      </c>
      <c r="Y3586" s="17"/>
      <c r="Z3586" s="17">
        <v>19</v>
      </c>
      <c r="AA3586" s="17">
        <v>204</v>
      </c>
      <c r="AB3586" s="17"/>
      <c r="AC3586" s="17">
        <v>58</v>
      </c>
      <c r="AD3586" s="17">
        <v>0.32758620689655171</v>
      </c>
      <c r="AE3586" s="17" t="s">
        <v>2085</v>
      </c>
      <c r="AF3586" s="17">
        <v>24</v>
      </c>
      <c r="AG3586" s="17"/>
      <c r="AL3586">
        <v>0.14545454545454545</v>
      </c>
      <c r="AN3586">
        <v>0.40689655172413791</v>
      </c>
      <c r="AP3586">
        <v>0.32533333333333331</v>
      </c>
      <c r="AQ3586" s="9">
        <f>+AVERAGE(AL3568:AL3577)</f>
        <v>0.10235010603431656</v>
      </c>
      <c r="AR3586" s="9">
        <f>+AVERAGE(AN3568:AN3577)</f>
        <v>0.20083854515638197</v>
      </c>
      <c r="AS3586" s="17">
        <f t="shared" si="3096"/>
        <v>45</v>
      </c>
      <c r="AT3586" s="17">
        <f t="shared" si="3097"/>
        <v>8.8888888888888892E-2</v>
      </c>
      <c r="AU3586" s="17">
        <f t="shared" si="3098"/>
        <v>0</v>
      </c>
      <c r="AV3586" s="17">
        <f t="shared" si="3099"/>
        <v>0.8</v>
      </c>
      <c r="AZ3586">
        <v>3</v>
      </c>
      <c r="BA3586" s="27">
        <v>0.5</v>
      </c>
      <c r="BB3586" s="17">
        <v>20</v>
      </c>
      <c r="BC3586" s="17">
        <v>0</v>
      </c>
      <c r="BD3586" s="17">
        <v>0</v>
      </c>
      <c r="BF3586">
        <v>0</v>
      </c>
      <c r="BG3586">
        <v>2.5</v>
      </c>
      <c r="BQ3586">
        <v>0.6</v>
      </c>
      <c r="BR3586">
        <v>0.2</v>
      </c>
      <c r="BS3586">
        <v>0.5</v>
      </c>
      <c r="CK3586" s="23" t="s">
        <v>2085</v>
      </c>
      <c r="CL3586" s="23">
        <f t="shared" ref="CL3586:CL3649" si="3101">+IF(F3586&gt;=0,F3586*B3586,"")</f>
        <v>0</v>
      </c>
      <c r="CM3586" s="23">
        <f t="shared" si="3089"/>
        <v>0.30705031810294969</v>
      </c>
      <c r="CN3586" s="23">
        <f t="shared" si="3090"/>
        <v>0.60251563546914588</v>
      </c>
      <c r="CQ3586" s="4">
        <v>4</v>
      </c>
    </row>
    <row r="3587" spans="1:95" ht="11.25" customHeight="1">
      <c r="A3587" s="17">
        <v>33</v>
      </c>
      <c r="B3587" s="17">
        <v>3</v>
      </c>
      <c r="C3587" s="39">
        <v>10</v>
      </c>
      <c r="D3587" s="40">
        <v>0.42222222222222222</v>
      </c>
      <c r="E3587" s="17">
        <v>20</v>
      </c>
      <c r="F3587" s="9">
        <v>0</v>
      </c>
      <c r="G3587">
        <v>0</v>
      </c>
      <c r="H3587">
        <v>1</v>
      </c>
      <c r="I3587">
        <v>0</v>
      </c>
      <c r="J3587">
        <v>0</v>
      </c>
      <c r="K3587" s="5">
        <v>10</v>
      </c>
      <c r="L3587">
        <v>58</v>
      </c>
      <c r="M3587">
        <v>2</v>
      </c>
      <c r="N3587">
        <v>77</v>
      </c>
      <c r="O3587" s="17"/>
      <c r="P3587" s="17">
        <f t="shared" ref="P3587:P3650" si="3102">+IF(M3587&lt;5,0,IF(M3587&gt;5,1,2))</f>
        <v>0</v>
      </c>
      <c r="Q3587" s="17">
        <v>10</v>
      </c>
      <c r="S3587" s="17">
        <v>0.2</v>
      </c>
      <c r="T3587" s="17">
        <v>68</v>
      </c>
      <c r="U3587" s="17">
        <v>30</v>
      </c>
      <c r="V3587" s="17">
        <v>30</v>
      </c>
      <c r="W3587" s="17">
        <v>30</v>
      </c>
      <c r="X3587" s="17">
        <v>30</v>
      </c>
      <c r="Y3587" s="17"/>
      <c r="Z3587" s="17">
        <v>0</v>
      </c>
      <c r="AA3587" s="17">
        <v>77</v>
      </c>
      <c r="AB3587" s="17"/>
      <c r="AC3587" s="17">
        <v>53</v>
      </c>
      <c r="AD3587" s="17">
        <v>0</v>
      </c>
      <c r="AE3587" s="17">
        <v>0.32758620689655171</v>
      </c>
      <c r="AF3587" s="17">
        <v>8</v>
      </c>
      <c r="AG3587" s="17">
        <v>143</v>
      </c>
      <c r="AL3587">
        <v>0</v>
      </c>
      <c r="AN3587">
        <v>0.30943396226415093</v>
      </c>
      <c r="AP3587">
        <v>0.17634408602150536</v>
      </c>
      <c r="AQ3587" s="9">
        <f>+AVERAGE(AL3568:AL3577)</f>
        <v>0.10235010603431656</v>
      </c>
      <c r="AR3587" s="9">
        <f>+AVERAGE(AN3568:AN3577)</f>
        <v>0.20083854515638197</v>
      </c>
      <c r="AS3587" s="17">
        <f t="shared" si="3096"/>
        <v>33</v>
      </c>
      <c r="AT3587" s="17">
        <f t="shared" si="3097"/>
        <v>0.14545454545454545</v>
      </c>
      <c r="AU3587" s="17">
        <f t="shared" si="3098"/>
        <v>0.40689655172413791</v>
      </c>
      <c r="AV3587" s="17">
        <f t="shared" si="3099"/>
        <v>0.32533333333333331</v>
      </c>
      <c r="AZ3587">
        <v>3</v>
      </c>
      <c r="BA3587" s="27">
        <v>0.5</v>
      </c>
      <c r="BB3587" s="17">
        <v>20</v>
      </c>
      <c r="BC3587" s="17">
        <v>0</v>
      </c>
      <c r="BD3587" s="17">
        <v>0</v>
      </c>
      <c r="BF3587">
        <v>0</v>
      </c>
      <c r="BG3587">
        <v>2.5</v>
      </c>
      <c r="BQ3587">
        <v>0.6</v>
      </c>
      <c r="BR3587">
        <v>0.2</v>
      </c>
      <c r="BS3587">
        <v>0.5</v>
      </c>
      <c r="BW3587" s="9">
        <f>SUM(AF3578:AF3587)</f>
        <v>143</v>
      </c>
      <c r="BX3587" s="9"/>
      <c r="BY3587" s="9">
        <f t="shared" ref="BY3587" si="3103">SUM(BW3577,BW3587)</f>
        <v>327</v>
      </c>
      <c r="CK3587" s="23">
        <v>0.98275862068965514</v>
      </c>
      <c r="CL3587" s="23">
        <f t="shared" si="3101"/>
        <v>0</v>
      </c>
      <c r="CM3587" s="23">
        <f t="shared" ref="CM3587:CM3650" si="3104">+IF(AQ3587&gt;0, AQ3587*B3587,"")</f>
        <v>0.30705031810294969</v>
      </c>
      <c r="CN3587" s="23">
        <f t="shared" ref="CN3587:CN3650" si="3105">+IF(AR3587&gt;0, AR3587*B3587,"")</f>
        <v>0.60251563546914588</v>
      </c>
      <c r="CQ3587" s="4">
        <v>0</v>
      </c>
    </row>
    <row r="3588" spans="1:95" ht="11.25" customHeight="1">
      <c r="A3588" s="17">
        <v>33</v>
      </c>
      <c r="B3588" s="17">
        <v>4</v>
      </c>
      <c r="C3588" s="39">
        <v>7</v>
      </c>
      <c r="D3588" s="40">
        <v>0.29444444444444445</v>
      </c>
      <c r="E3588" s="17">
        <v>-2</v>
      </c>
      <c r="F3588" s="9">
        <v>0</v>
      </c>
      <c r="G3588">
        <v>0</v>
      </c>
      <c r="H3588">
        <v>0</v>
      </c>
      <c r="I3588">
        <v>0</v>
      </c>
      <c r="J3588">
        <v>0</v>
      </c>
      <c r="K3588" s="5">
        <v>25</v>
      </c>
      <c r="L3588">
        <v>50</v>
      </c>
      <c r="M3588">
        <v>7</v>
      </c>
      <c r="O3588" s="17"/>
      <c r="P3588" s="17">
        <f t="shared" si="3102"/>
        <v>1</v>
      </c>
      <c r="Q3588" s="17">
        <v>35</v>
      </c>
      <c r="S3588" s="17">
        <v>0.2</v>
      </c>
      <c r="T3588" s="17">
        <v>85</v>
      </c>
      <c r="U3588" s="17">
        <v>40</v>
      </c>
      <c r="V3588" s="17">
        <v>30</v>
      </c>
      <c r="W3588" s="17"/>
      <c r="X3588" s="17">
        <v>30</v>
      </c>
      <c r="Y3588" s="17"/>
      <c r="Z3588" s="17">
        <v>4</v>
      </c>
      <c r="AA3588" s="17"/>
      <c r="AB3588" s="17"/>
      <c r="AC3588" s="17">
        <v>41</v>
      </c>
      <c r="AD3588" s="17">
        <v>9.7560975609756101E-2</v>
      </c>
      <c r="AE3588" s="17"/>
      <c r="AF3588" s="17">
        <v>7</v>
      </c>
      <c r="AG3588" s="17"/>
      <c r="AL3588">
        <v>0</v>
      </c>
      <c r="AN3588">
        <v>0.54634146341463419</v>
      </c>
      <c r="AP3588">
        <v>0.4</v>
      </c>
      <c r="AQ3588" s="22"/>
      <c r="AR3588" s="22"/>
      <c r="AS3588" s="17">
        <f t="shared" si="3096"/>
        <v>10</v>
      </c>
      <c r="AT3588" s="17">
        <f t="shared" si="3097"/>
        <v>0</v>
      </c>
      <c r="AU3588" s="17">
        <f t="shared" si="3098"/>
        <v>0.30943396226415093</v>
      </c>
      <c r="AV3588" s="17">
        <f t="shared" si="3099"/>
        <v>0.17634408602150536</v>
      </c>
      <c r="AZ3588">
        <v>5</v>
      </c>
      <c r="BA3588" s="27">
        <v>0.83333333333333337</v>
      </c>
      <c r="BB3588" s="17">
        <v>19</v>
      </c>
      <c r="BC3588" s="17">
        <v>0</v>
      </c>
      <c r="BD3588" s="17">
        <v>0</v>
      </c>
      <c r="BF3588">
        <v>1</v>
      </c>
      <c r="BG3588">
        <v>2</v>
      </c>
      <c r="BQ3588">
        <v>0.6</v>
      </c>
      <c r="BR3588">
        <v>0.2</v>
      </c>
      <c r="BS3588">
        <v>0.5</v>
      </c>
      <c r="CK3588" s="23" t="s">
        <v>2085</v>
      </c>
      <c r="CL3588" s="23">
        <f t="shared" si="3101"/>
        <v>0</v>
      </c>
      <c r="CM3588" s="23" t="str">
        <f t="shared" si="3104"/>
        <v/>
      </c>
      <c r="CN3588" s="23" t="str">
        <f t="shared" si="3105"/>
        <v/>
      </c>
      <c r="CQ3588" s="4">
        <v>3</v>
      </c>
    </row>
    <row r="3589" spans="1:95" ht="11.25" customHeight="1">
      <c r="A3589" s="17">
        <v>33</v>
      </c>
      <c r="B3589" s="17">
        <v>4</v>
      </c>
      <c r="C3589" s="39">
        <v>7</v>
      </c>
      <c r="D3589" s="40">
        <v>0.29444444444444445</v>
      </c>
      <c r="E3589" s="17">
        <v>-1</v>
      </c>
      <c r="F3589" s="9">
        <v>0</v>
      </c>
      <c r="G3589">
        <v>0</v>
      </c>
      <c r="H3589">
        <v>0</v>
      </c>
      <c r="I3589">
        <v>0</v>
      </c>
      <c r="J3589">
        <v>0</v>
      </c>
      <c r="K3589" s="5">
        <v>25</v>
      </c>
      <c r="L3589">
        <v>60</v>
      </c>
      <c r="M3589">
        <v>2</v>
      </c>
      <c r="O3589" s="17"/>
      <c r="P3589" s="17">
        <f t="shared" si="3102"/>
        <v>0</v>
      </c>
      <c r="Q3589" s="17">
        <v>27</v>
      </c>
      <c r="S3589" s="17">
        <v>7.407407407407407E-2</v>
      </c>
      <c r="T3589" s="17">
        <v>87</v>
      </c>
      <c r="U3589" s="17">
        <v>40</v>
      </c>
      <c r="V3589" s="17">
        <v>30</v>
      </c>
      <c r="W3589" s="17">
        <v>30</v>
      </c>
      <c r="X3589" s="17">
        <v>30</v>
      </c>
      <c r="Y3589" s="17"/>
      <c r="Z3589" s="17">
        <v>10</v>
      </c>
      <c r="AA3589" s="17"/>
      <c r="AB3589" s="17"/>
      <c r="AC3589" s="17">
        <v>34</v>
      </c>
      <c r="AD3589" s="17">
        <v>0.29411764705882354</v>
      </c>
      <c r="AE3589" s="17">
        <v>9.7560975609756101E-2</v>
      </c>
      <c r="AF3589" s="17">
        <v>18</v>
      </c>
      <c r="AG3589" s="17"/>
      <c r="AL3589">
        <v>0.26666666666666666</v>
      </c>
      <c r="AN3589">
        <v>0.30588235294117649</v>
      </c>
      <c r="AP3589">
        <v>0.25964912280701752</v>
      </c>
      <c r="AQ3589" s="9"/>
      <c r="AR3589" s="9"/>
      <c r="AS3589" s="17">
        <f t="shared" si="3096"/>
        <v>35</v>
      </c>
      <c r="AT3589" s="17">
        <f t="shared" si="3097"/>
        <v>0</v>
      </c>
      <c r="AU3589" s="17">
        <f t="shared" si="3098"/>
        <v>0.54634146341463419</v>
      </c>
      <c r="AV3589" s="17">
        <f t="shared" si="3099"/>
        <v>0.4</v>
      </c>
      <c r="AZ3589">
        <v>5</v>
      </c>
      <c r="BA3589" s="27">
        <v>0.83333333333333337</v>
      </c>
      <c r="BB3589" s="17">
        <v>19</v>
      </c>
      <c r="BC3589" s="17">
        <v>0</v>
      </c>
      <c r="BD3589" s="17">
        <v>0</v>
      </c>
      <c r="BF3589">
        <v>1</v>
      </c>
      <c r="BG3589">
        <v>2</v>
      </c>
      <c r="BQ3589">
        <v>0.6</v>
      </c>
      <c r="BR3589">
        <v>0.2</v>
      </c>
      <c r="BS3589">
        <v>0.5</v>
      </c>
      <c r="CK3589" s="23">
        <v>0.3902439024390244</v>
      </c>
      <c r="CL3589" s="23">
        <f t="shared" si="3101"/>
        <v>0</v>
      </c>
      <c r="CM3589" s="23" t="str">
        <f t="shared" si="3104"/>
        <v/>
      </c>
      <c r="CN3589" s="23" t="str">
        <f t="shared" si="3105"/>
        <v/>
      </c>
      <c r="CQ3589" s="4">
        <v>4</v>
      </c>
    </row>
    <row r="3590" spans="1:95" ht="11.25" customHeight="1">
      <c r="A3590" s="17">
        <v>33</v>
      </c>
      <c r="B3590" s="17">
        <v>4</v>
      </c>
      <c r="C3590" s="39">
        <v>7</v>
      </c>
      <c r="D3590" s="40">
        <v>0.29444444444444445</v>
      </c>
      <c r="E3590" s="17">
        <v>1</v>
      </c>
      <c r="F3590" s="9">
        <v>0</v>
      </c>
      <c r="G3590">
        <v>0</v>
      </c>
      <c r="H3590">
        <v>0</v>
      </c>
      <c r="I3590">
        <v>0</v>
      </c>
      <c r="J3590">
        <v>0</v>
      </c>
      <c r="K3590" s="5">
        <v>25</v>
      </c>
      <c r="L3590">
        <v>75</v>
      </c>
      <c r="M3590">
        <v>0</v>
      </c>
      <c r="N3590">
        <v>0</v>
      </c>
      <c r="O3590" s="17"/>
      <c r="P3590" s="17">
        <f t="shared" si="3102"/>
        <v>0</v>
      </c>
      <c r="Q3590" s="17">
        <v>19</v>
      </c>
      <c r="S3590" s="17">
        <v>0</v>
      </c>
      <c r="T3590" s="17">
        <v>94</v>
      </c>
      <c r="U3590" s="17">
        <v>40</v>
      </c>
      <c r="V3590" s="17">
        <v>30</v>
      </c>
      <c r="W3590" s="17">
        <v>30</v>
      </c>
      <c r="X3590" s="17">
        <v>30</v>
      </c>
      <c r="Y3590" s="17"/>
      <c r="Z3590" s="17">
        <v>10</v>
      </c>
      <c r="AA3590" s="17">
        <v>10</v>
      </c>
      <c r="AB3590" s="17"/>
      <c r="AC3590" s="17">
        <v>38</v>
      </c>
      <c r="AD3590" s="17">
        <v>0.26315789473684209</v>
      </c>
      <c r="AE3590" s="17"/>
      <c r="AF3590" s="17">
        <v>20</v>
      </c>
      <c r="AG3590" s="17"/>
      <c r="AL3590">
        <v>0.27368421052631581</v>
      </c>
      <c r="AN3590">
        <v>0.18947368421052632</v>
      </c>
      <c r="AP3590">
        <v>0.14492753623188406</v>
      </c>
      <c r="AQ3590" s="9"/>
      <c r="AR3590" s="9"/>
      <c r="AS3590" s="17">
        <f t="shared" si="3096"/>
        <v>27</v>
      </c>
      <c r="AT3590" s="17">
        <f t="shared" si="3097"/>
        <v>0.26666666666666666</v>
      </c>
      <c r="AU3590" s="17">
        <f t="shared" si="3098"/>
        <v>0.30588235294117649</v>
      </c>
      <c r="AV3590" s="17">
        <f t="shared" si="3099"/>
        <v>0.25964912280701752</v>
      </c>
      <c r="AZ3590">
        <v>5</v>
      </c>
      <c r="BA3590" s="27">
        <v>0.83333333333333337</v>
      </c>
      <c r="BB3590" s="17">
        <v>19</v>
      </c>
      <c r="BC3590" s="17">
        <v>0</v>
      </c>
      <c r="BD3590" s="17">
        <v>0</v>
      </c>
      <c r="BF3590">
        <v>1</v>
      </c>
      <c r="BG3590">
        <v>2</v>
      </c>
      <c r="BQ3590">
        <v>0.6</v>
      </c>
      <c r="BR3590">
        <v>0.2</v>
      </c>
      <c r="BS3590">
        <v>0.5</v>
      </c>
      <c r="CK3590" s="23" t="s">
        <v>2085</v>
      </c>
      <c r="CL3590" s="23">
        <f t="shared" si="3101"/>
        <v>0</v>
      </c>
      <c r="CM3590" s="23" t="str">
        <f t="shared" si="3104"/>
        <v/>
      </c>
      <c r="CN3590" s="23" t="str">
        <f t="shared" si="3105"/>
        <v/>
      </c>
      <c r="CQ3590" s="4">
        <v>4</v>
      </c>
    </row>
    <row r="3591" spans="1:95" ht="11.25" customHeight="1">
      <c r="A3591" s="17">
        <v>33</v>
      </c>
      <c r="B3591" s="17">
        <v>4</v>
      </c>
      <c r="C3591" s="39">
        <v>7</v>
      </c>
      <c r="D3591" s="40">
        <v>0.29444444444444445</v>
      </c>
      <c r="E3591" s="17">
        <v>2</v>
      </c>
      <c r="F3591" s="9">
        <v>0</v>
      </c>
      <c r="G3591">
        <v>0</v>
      </c>
      <c r="H3591">
        <v>0</v>
      </c>
      <c r="I3591">
        <v>0</v>
      </c>
      <c r="J3591">
        <v>0</v>
      </c>
      <c r="K3591" s="5">
        <v>25</v>
      </c>
      <c r="L3591">
        <v>69</v>
      </c>
      <c r="M3591">
        <v>0</v>
      </c>
      <c r="N3591">
        <v>0</v>
      </c>
      <c r="O3591" s="17"/>
      <c r="P3591" s="17">
        <f t="shared" si="3102"/>
        <v>0</v>
      </c>
      <c r="Q3591" s="17">
        <v>7</v>
      </c>
      <c r="S3591" s="17">
        <v>0</v>
      </c>
      <c r="T3591" s="17">
        <v>76</v>
      </c>
      <c r="U3591" s="17">
        <v>35</v>
      </c>
      <c r="V3591" s="17">
        <v>30</v>
      </c>
      <c r="W3591" s="17">
        <v>30</v>
      </c>
      <c r="X3591" s="17">
        <v>30</v>
      </c>
      <c r="Y3591" s="17"/>
      <c r="Z3591" s="17">
        <v>10</v>
      </c>
      <c r="AA3591" s="17">
        <v>20</v>
      </c>
      <c r="AB3591" s="17"/>
      <c r="AC3591" s="17">
        <v>38</v>
      </c>
      <c r="AD3591" s="17">
        <v>0.26315789473684209</v>
      </c>
      <c r="AE3591" s="17">
        <v>0.26315789473684209</v>
      </c>
      <c r="AF3591" s="17">
        <v>20</v>
      </c>
      <c r="AG3591" s="17"/>
      <c r="AL3591">
        <v>0.68571428571428572</v>
      </c>
      <c r="AN3591">
        <v>0.18947368421052632</v>
      </c>
      <c r="AP3591">
        <v>0.13827160493827159</v>
      </c>
      <c r="AQ3591" s="9"/>
      <c r="AR3591" s="9"/>
      <c r="AS3591" s="17">
        <f t="shared" si="3096"/>
        <v>19</v>
      </c>
      <c r="AT3591" s="17">
        <f t="shared" si="3097"/>
        <v>0.27368421052631581</v>
      </c>
      <c r="AU3591" s="17">
        <f t="shared" si="3098"/>
        <v>0.18947368421052632</v>
      </c>
      <c r="AV3591" s="17">
        <f t="shared" si="3099"/>
        <v>0.14492753623188406</v>
      </c>
      <c r="AZ3591">
        <v>5</v>
      </c>
      <c r="BA3591" s="27">
        <v>0.83333333333333337</v>
      </c>
      <c r="BB3591" s="17">
        <v>19</v>
      </c>
      <c r="BC3591" s="17">
        <v>0</v>
      </c>
      <c r="BD3591" s="17">
        <v>0</v>
      </c>
      <c r="BF3591">
        <v>1</v>
      </c>
      <c r="BG3591">
        <v>2</v>
      </c>
      <c r="BQ3591">
        <v>0.6</v>
      </c>
      <c r="BR3591">
        <v>0.2</v>
      </c>
      <c r="BS3591">
        <v>0.5</v>
      </c>
      <c r="CK3591" s="23">
        <v>1.0526315789473684</v>
      </c>
      <c r="CL3591" s="23">
        <f t="shared" si="3101"/>
        <v>0</v>
      </c>
      <c r="CM3591" s="23" t="str">
        <f t="shared" si="3104"/>
        <v/>
      </c>
      <c r="CN3591" s="23" t="str">
        <f t="shared" si="3105"/>
        <v/>
      </c>
      <c r="CQ3591" s="4">
        <v>4</v>
      </c>
    </row>
    <row r="3592" spans="1:95" ht="11.25" customHeight="1">
      <c r="A3592" s="17">
        <v>33</v>
      </c>
      <c r="B3592" s="17">
        <v>4</v>
      </c>
      <c r="C3592" s="39">
        <v>7</v>
      </c>
      <c r="D3592" s="40">
        <v>0.29444444444444445</v>
      </c>
      <c r="E3592" s="17">
        <v>3</v>
      </c>
      <c r="F3592" s="9">
        <v>0</v>
      </c>
      <c r="G3592">
        <v>0</v>
      </c>
      <c r="H3592">
        <v>0</v>
      </c>
      <c r="I3592">
        <v>0</v>
      </c>
      <c r="J3592">
        <v>0</v>
      </c>
      <c r="K3592" s="5">
        <v>25</v>
      </c>
      <c r="L3592">
        <v>51</v>
      </c>
      <c r="M3592">
        <v>3</v>
      </c>
      <c r="N3592">
        <v>3</v>
      </c>
      <c r="O3592" s="17"/>
      <c r="P3592" s="17">
        <f t="shared" si="3102"/>
        <v>0</v>
      </c>
      <c r="Q3592" s="17">
        <v>15</v>
      </c>
      <c r="S3592" s="17">
        <v>0.2</v>
      </c>
      <c r="T3592" s="17">
        <v>66</v>
      </c>
      <c r="U3592" s="17">
        <v>30</v>
      </c>
      <c r="V3592" s="17">
        <v>30</v>
      </c>
      <c r="W3592" s="17">
        <v>30</v>
      </c>
      <c r="X3592" s="17">
        <v>30</v>
      </c>
      <c r="Y3592" s="17"/>
      <c r="Z3592" s="17">
        <v>10</v>
      </c>
      <c r="AA3592" s="17">
        <v>30</v>
      </c>
      <c r="AB3592" s="17"/>
      <c r="AC3592" s="17">
        <v>55</v>
      </c>
      <c r="AD3592" s="17">
        <v>0.18181818181818182</v>
      </c>
      <c r="AE3592" s="17">
        <v>0.26315789473684209</v>
      </c>
      <c r="AF3592" s="17">
        <v>17</v>
      </c>
      <c r="AG3592" s="17"/>
      <c r="AL3592">
        <v>0</v>
      </c>
      <c r="AN3592">
        <v>7.2727272727272724E-2</v>
      </c>
      <c r="AP3592">
        <v>4.4444444444444446E-2</v>
      </c>
      <c r="AQ3592" s="9"/>
      <c r="AR3592" s="9"/>
      <c r="AS3592" s="17">
        <f t="shared" si="3096"/>
        <v>7</v>
      </c>
      <c r="AT3592" s="17">
        <f t="shared" si="3097"/>
        <v>0.68571428571428572</v>
      </c>
      <c r="AU3592" s="17">
        <f t="shared" si="3098"/>
        <v>0.18947368421052632</v>
      </c>
      <c r="AV3592" s="17">
        <f t="shared" si="3099"/>
        <v>0.13827160493827159</v>
      </c>
      <c r="AZ3592">
        <v>5</v>
      </c>
      <c r="BA3592" s="27">
        <v>0.83333333333333337</v>
      </c>
      <c r="BB3592" s="17">
        <v>19</v>
      </c>
      <c r="BC3592" s="17">
        <v>0</v>
      </c>
      <c r="BD3592" s="17">
        <v>0</v>
      </c>
      <c r="BF3592">
        <v>1</v>
      </c>
      <c r="BG3592">
        <v>2</v>
      </c>
      <c r="BQ3592">
        <v>0.6</v>
      </c>
      <c r="BR3592">
        <v>0.2</v>
      </c>
      <c r="BS3592">
        <v>0.5</v>
      </c>
      <c r="CK3592" s="23">
        <v>1.0526315789473684</v>
      </c>
      <c r="CL3592" s="23">
        <f t="shared" si="3101"/>
        <v>0</v>
      </c>
      <c r="CM3592" s="23" t="str">
        <f t="shared" si="3104"/>
        <v/>
      </c>
      <c r="CN3592" s="23" t="str">
        <f t="shared" si="3105"/>
        <v/>
      </c>
      <c r="CQ3592" s="4">
        <v>4</v>
      </c>
    </row>
    <row r="3593" spans="1:95" ht="11.25" customHeight="1">
      <c r="A3593" s="17">
        <v>33</v>
      </c>
      <c r="B3593" s="17">
        <v>4</v>
      </c>
      <c r="C3593" s="39">
        <v>7</v>
      </c>
      <c r="D3593" s="40">
        <v>0.29444444444444445</v>
      </c>
      <c r="E3593" s="17">
        <v>4</v>
      </c>
      <c r="F3593" s="9">
        <v>0</v>
      </c>
      <c r="G3593">
        <v>0</v>
      </c>
      <c r="H3593">
        <v>0</v>
      </c>
      <c r="I3593">
        <v>0</v>
      </c>
      <c r="J3593">
        <v>0</v>
      </c>
      <c r="K3593" s="5">
        <v>25</v>
      </c>
      <c r="L3593">
        <v>41</v>
      </c>
      <c r="M3593">
        <v>5</v>
      </c>
      <c r="N3593">
        <v>8</v>
      </c>
      <c r="O3593" s="17"/>
      <c r="P3593" s="17">
        <f t="shared" si="3102"/>
        <v>2</v>
      </c>
      <c r="Q3593" s="17">
        <v>25</v>
      </c>
      <c r="S3593" s="17">
        <v>0.2</v>
      </c>
      <c r="T3593" s="17">
        <v>66</v>
      </c>
      <c r="U3593" s="17">
        <v>30</v>
      </c>
      <c r="V3593" s="17">
        <v>30</v>
      </c>
      <c r="W3593" s="17">
        <v>30</v>
      </c>
      <c r="X3593" s="17">
        <v>30</v>
      </c>
      <c r="Y3593" s="17"/>
      <c r="Z3593" s="17">
        <v>10</v>
      </c>
      <c r="AA3593" s="17">
        <v>40</v>
      </c>
      <c r="AB3593" s="17"/>
      <c r="AC3593" s="17">
        <v>55</v>
      </c>
      <c r="AD3593" s="17">
        <v>0.18181818181818182</v>
      </c>
      <c r="AE3593" s="17">
        <v>0.18181818181818182</v>
      </c>
      <c r="AF3593" s="17">
        <v>15</v>
      </c>
      <c r="AG3593" s="17"/>
      <c r="AL3593">
        <v>0</v>
      </c>
      <c r="AN3593">
        <v>7.2727272727272724E-2</v>
      </c>
      <c r="AP3593">
        <v>0.05</v>
      </c>
      <c r="AQ3593" s="9"/>
      <c r="AR3593" s="9"/>
      <c r="AS3593" s="17">
        <f t="shared" si="3096"/>
        <v>15</v>
      </c>
      <c r="AT3593" s="17">
        <f t="shared" si="3097"/>
        <v>0</v>
      </c>
      <c r="AU3593" s="17">
        <f t="shared" si="3098"/>
        <v>7.2727272727272724E-2</v>
      </c>
      <c r="AV3593" s="17">
        <f t="shared" si="3099"/>
        <v>4.4444444444444446E-2</v>
      </c>
      <c r="AZ3593">
        <v>5</v>
      </c>
      <c r="BA3593" s="27">
        <v>0.83333333333333337</v>
      </c>
      <c r="BB3593" s="17">
        <v>19</v>
      </c>
      <c r="BC3593" s="17">
        <v>0</v>
      </c>
      <c r="BD3593" s="17">
        <v>0</v>
      </c>
      <c r="BF3593">
        <v>1</v>
      </c>
      <c r="BG3593">
        <v>2</v>
      </c>
      <c r="BQ3593">
        <v>0.6</v>
      </c>
      <c r="BR3593">
        <v>0.2</v>
      </c>
      <c r="BS3593">
        <v>0.5</v>
      </c>
      <c r="CK3593" s="23">
        <v>0.72727272727272729</v>
      </c>
      <c r="CL3593" s="23">
        <f t="shared" si="3101"/>
        <v>0</v>
      </c>
      <c r="CM3593" s="23" t="str">
        <f t="shared" si="3104"/>
        <v/>
      </c>
      <c r="CN3593" s="23" t="str">
        <f t="shared" si="3105"/>
        <v/>
      </c>
      <c r="CQ3593" s="4">
        <v>6</v>
      </c>
    </row>
    <row r="3594" spans="1:95" ht="11.25" customHeight="1">
      <c r="A3594" s="17">
        <v>33</v>
      </c>
      <c r="B3594" s="17">
        <v>4</v>
      </c>
      <c r="C3594" s="39">
        <v>7</v>
      </c>
      <c r="D3594" s="40">
        <v>0.29444444444444445</v>
      </c>
      <c r="E3594" s="17">
        <v>5</v>
      </c>
      <c r="F3594" s="9">
        <v>0</v>
      </c>
      <c r="G3594">
        <v>0</v>
      </c>
      <c r="H3594">
        <v>0</v>
      </c>
      <c r="I3594">
        <v>0</v>
      </c>
      <c r="J3594">
        <v>0</v>
      </c>
      <c r="K3594" s="5">
        <v>25</v>
      </c>
      <c r="L3594">
        <v>41</v>
      </c>
      <c r="M3594">
        <v>5</v>
      </c>
      <c r="N3594">
        <v>13</v>
      </c>
      <c r="O3594" s="17"/>
      <c r="P3594" s="17">
        <f t="shared" si="3102"/>
        <v>2</v>
      </c>
      <c r="Q3594" s="17">
        <v>24</v>
      </c>
      <c r="S3594" s="17">
        <v>0.20833333333333334</v>
      </c>
      <c r="T3594" s="17">
        <v>65</v>
      </c>
      <c r="U3594" s="17">
        <v>25</v>
      </c>
      <c r="V3594" s="17">
        <v>30</v>
      </c>
      <c r="W3594" s="17">
        <v>30</v>
      </c>
      <c r="X3594" s="17">
        <v>25</v>
      </c>
      <c r="Y3594" s="17"/>
      <c r="Z3594" s="17">
        <v>1</v>
      </c>
      <c r="AA3594" s="17">
        <v>41</v>
      </c>
      <c r="AB3594" s="17"/>
      <c r="AC3594" s="17">
        <v>29</v>
      </c>
      <c r="AD3594" s="17">
        <v>3.4482758620689655E-2</v>
      </c>
      <c r="AE3594" s="17">
        <v>0.18181818181818182</v>
      </c>
      <c r="AF3594" s="17">
        <v>6</v>
      </c>
      <c r="AG3594" s="17"/>
      <c r="AL3594">
        <v>3.3333333333333333E-2</v>
      </c>
      <c r="AN3594">
        <v>0.33103448275862069</v>
      </c>
      <c r="AP3594">
        <v>0.18909090909090909</v>
      </c>
      <c r="AQ3594" s="9"/>
      <c r="AR3594" s="9"/>
      <c r="AS3594" s="17">
        <f t="shared" si="3096"/>
        <v>25</v>
      </c>
      <c r="AT3594" s="17">
        <f t="shared" si="3097"/>
        <v>0</v>
      </c>
      <c r="AU3594" s="17">
        <f t="shared" si="3098"/>
        <v>7.2727272727272724E-2</v>
      </c>
      <c r="AV3594" s="17">
        <f t="shared" si="3099"/>
        <v>0.05</v>
      </c>
      <c r="AZ3594">
        <v>5</v>
      </c>
      <c r="BA3594" s="27">
        <v>0.83333333333333337</v>
      </c>
      <c r="BB3594" s="17">
        <v>19</v>
      </c>
      <c r="BC3594" s="17">
        <v>0</v>
      </c>
      <c r="BD3594" s="17">
        <v>0</v>
      </c>
      <c r="BF3594">
        <v>1</v>
      </c>
      <c r="BG3594">
        <v>2</v>
      </c>
      <c r="BQ3594">
        <v>0.6</v>
      </c>
      <c r="BR3594">
        <v>0.2</v>
      </c>
      <c r="BS3594">
        <v>0.5</v>
      </c>
      <c r="CK3594" s="23">
        <v>0.72727272727272729</v>
      </c>
      <c r="CL3594" s="23">
        <f t="shared" si="3101"/>
        <v>0</v>
      </c>
      <c r="CM3594" s="23" t="str">
        <f t="shared" si="3104"/>
        <v/>
      </c>
      <c r="CN3594" s="23" t="str">
        <f t="shared" si="3105"/>
        <v/>
      </c>
      <c r="CQ3594" s="4">
        <v>1</v>
      </c>
    </row>
    <row r="3595" spans="1:95" ht="11.25" customHeight="1">
      <c r="A3595" s="17">
        <v>33</v>
      </c>
      <c r="B3595" s="17">
        <v>4</v>
      </c>
      <c r="C3595" s="39">
        <v>7</v>
      </c>
      <c r="D3595" s="40">
        <v>0.29444444444444445</v>
      </c>
      <c r="E3595" s="17">
        <v>6</v>
      </c>
      <c r="F3595" s="9">
        <v>0</v>
      </c>
      <c r="G3595">
        <v>0</v>
      </c>
      <c r="H3595">
        <v>0</v>
      </c>
      <c r="I3595">
        <v>0</v>
      </c>
      <c r="J3595">
        <v>0</v>
      </c>
      <c r="K3595" s="5">
        <v>25</v>
      </c>
      <c r="L3595">
        <v>40</v>
      </c>
      <c r="M3595">
        <v>6</v>
      </c>
      <c r="N3595">
        <v>19</v>
      </c>
      <c r="O3595" s="17"/>
      <c r="P3595" s="17">
        <f t="shared" si="3102"/>
        <v>1</v>
      </c>
      <c r="Q3595" s="17">
        <v>26</v>
      </c>
      <c r="S3595" s="17">
        <v>0.23076923076923078</v>
      </c>
      <c r="T3595" s="17">
        <v>66</v>
      </c>
      <c r="U3595" s="17">
        <v>30</v>
      </c>
      <c r="V3595" s="17">
        <v>30</v>
      </c>
      <c r="W3595" s="17">
        <v>30</v>
      </c>
      <c r="X3595" s="17">
        <v>30</v>
      </c>
      <c r="Y3595" s="17"/>
      <c r="Z3595" s="17">
        <v>15</v>
      </c>
      <c r="AA3595" s="17">
        <v>56</v>
      </c>
      <c r="AB3595" s="17"/>
      <c r="AC3595" s="17">
        <v>53</v>
      </c>
      <c r="AD3595" s="17">
        <v>0.28301886792452829</v>
      </c>
      <c r="AE3595" s="17">
        <v>3.4482758620689655E-2</v>
      </c>
      <c r="AF3595" s="17">
        <v>19</v>
      </c>
      <c r="AG3595" s="17"/>
      <c r="AL3595">
        <v>3.0769230769230771E-2</v>
      </c>
      <c r="AN3595">
        <v>0.24905660377358491</v>
      </c>
      <c r="AP3595">
        <v>0.17142857142857143</v>
      </c>
      <c r="AQ3595" s="9"/>
      <c r="AR3595" s="9"/>
      <c r="AS3595" s="17">
        <f t="shared" si="3096"/>
        <v>24</v>
      </c>
      <c r="AT3595" s="17">
        <f t="shared" si="3097"/>
        <v>3.3333333333333333E-2</v>
      </c>
      <c r="AU3595" s="17">
        <f t="shared" si="3098"/>
        <v>0.33103448275862069</v>
      </c>
      <c r="AV3595" s="17">
        <f t="shared" si="3099"/>
        <v>0.18909090909090909</v>
      </c>
      <c r="AZ3595">
        <v>5</v>
      </c>
      <c r="BA3595" s="27">
        <v>0.83333333333333337</v>
      </c>
      <c r="BB3595" s="17">
        <v>19</v>
      </c>
      <c r="BC3595" s="17">
        <v>0</v>
      </c>
      <c r="BD3595" s="17">
        <v>0</v>
      </c>
      <c r="BF3595">
        <v>1</v>
      </c>
      <c r="BG3595">
        <v>2</v>
      </c>
      <c r="BQ3595">
        <v>0.6</v>
      </c>
      <c r="BR3595">
        <v>0.2</v>
      </c>
      <c r="BS3595">
        <v>0.5</v>
      </c>
      <c r="CK3595" s="23">
        <v>0.13793103448275862</v>
      </c>
      <c r="CL3595" s="23">
        <f t="shared" si="3101"/>
        <v>0</v>
      </c>
      <c r="CM3595" s="23" t="str">
        <f t="shared" si="3104"/>
        <v/>
      </c>
      <c r="CN3595" s="23" t="str">
        <f t="shared" si="3105"/>
        <v/>
      </c>
      <c r="CQ3595" s="4">
        <v>2</v>
      </c>
    </row>
    <row r="3596" spans="1:95" ht="11.25" customHeight="1">
      <c r="A3596" s="17">
        <v>33</v>
      </c>
      <c r="B3596" s="17">
        <v>4</v>
      </c>
      <c r="C3596" s="39">
        <v>7</v>
      </c>
      <c r="D3596" s="40">
        <v>0.29444444444444445</v>
      </c>
      <c r="E3596" s="17">
        <v>7</v>
      </c>
      <c r="F3596" s="9">
        <v>0</v>
      </c>
      <c r="G3596">
        <v>0</v>
      </c>
      <c r="H3596">
        <v>0</v>
      </c>
      <c r="I3596">
        <v>0</v>
      </c>
      <c r="J3596">
        <v>0</v>
      </c>
      <c r="K3596" s="5">
        <v>25</v>
      </c>
      <c r="L3596">
        <v>41</v>
      </c>
      <c r="M3596">
        <v>5</v>
      </c>
      <c r="N3596">
        <v>24</v>
      </c>
      <c r="O3596" s="17"/>
      <c r="P3596" s="17">
        <f t="shared" si="3102"/>
        <v>2</v>
      </c>
      <c r="Q3596" s="17">
        <v>25</v>
      </c>
      <c r="S3596" s="17">
        <v>0.2</v>
      </c>
      <c r="T3596" s="17">
        <v>66</v>
      </c>
      <c r="U3596" s="17">
        <v>30</v>
      </c>
      <c r="V3596" s="17">
        <v>30</v>
      </c>
      <c r="W3596" s="17">
        <v>30</v>
      </c>
      <c r="X3596" s="17">
        <v>30</v>
      </c>
      <c r="Y3596" s="17"/>
      <c r="Z3596" s="17">
        <v>10</v>
      </c>
      <c r="AA3596" s="17">
        <v>66</v>
      </c>
      <c r="AB3596" s="17"/>
      <c r="AC3596" s="17">
        <v>49</v>
      </c>
      <c r="AD3596" s="17">
        <v>0.20408163265306123</v>
      </c>
      <c r="AE3596" s="17">
        <v>0.28301886792452829</v>
      </c>
      <c r="AF3596" s="17">
        <v>15</v>
      </c>
      <c r="AG3596" s="17"/>
      <c r="AL3596">
        <v>0</v>
      </c>
      <c r="AN3596">
        <v>0.17959183673469387</v>
      </c>
      <c r="AP3596">
        <v>0.11891891891891893</v>
      </c>
      <c r="AQ3596" s="9"/>
      <c r="AR3596" s="9"/>
      <c r="AS3596" s="17">
        <f t="shared" si="3096"/>
        <v>26</v>
      </c>
      <c r="AT3596" s="17">
        <f t="shared" si="3097"/>
        <v>3.0769230769230771E-2</v>
      </c>
      <c r="AU3596" s="17">
        <f t="shared" si="3098"/>
        <v>0.24905660377358491</v>
      </c>
      <c r="AV3596" s="17">
        <f t="shared" si="3099"/>
        <v>0.17142857142857143</v>
      </c>
      <c r="AZ3596">
        <v>5</v>
      </c>
      <c r="BA3596" s="27">
        <v>0.83333333333333337</v>
      </c>
      <c r="BB3596" s="17">
        <v>19</v>
      </c>
      <c r="BC3596" s="17">
        <v>0</v>
      </c>
      <c r="BD3596" s="17">
        <v>0</v>
      </c>
      <c r="BF3596">
        <v>1</v>
      </c>
      <c r="BG3596">
        <v>2</v>
      </c>
      <c r="BQ3596">
        <v>0.6</v>
      </c>
      <c r="BR3596">
        <v>0.2</v>
      </c>
      <c r="BS3596">
        <v>0.5</v>
      </c>
      <c r="CK3596" s="23">
        <v>1.1320754716981132</v>
      </c>
      <c r="CL3596" s="23">
        <f t="shared" si="3101"/>
        <v>0</v>
      </c>
      <c r="CM3596" s="23" t="str">
        <f t="shared" si="3104"/>
        <v/>
      </c>
      <c r="CN3596" s="23" t="str">
        <f t="shared" si="3105"/>
        <v/>
      </c>
      <c r="CQ3596" s="4">
        <v>5</v>
      </c>
    </row>
    <row r="3597" spans="1:95" ht="11.25" customHeight="1">
      <c r="A3597" s="17">
        <v>33</v>
      </c>
      <c r="B3597" s="17">
        <v>4</v>
      </c>
      <c r="C3597" s="39">
        <v>7</v>
      </c>
      <c r="D3597" s="40">
        <v>0.29444444444444445</v>
      </c>
      <c r="E3597" s="17">
        <v>8</v>
      </c>
      <c r="F3597" s="9">
        <v>0</v>
      </c>
      <c r="G3597">
        <v>0</v>
      </c>
      <c r="H3597">
        <v>0</v>
      </c>
      <c r="I3597">
        <v>0</v>
      </c>
      <c r="J3597">
        <v>0</v>
      </c>
      <c r="K3597" s="5">
        <v>25</v>
      </c>
      <c r="L3597">
        <v>41</v>
      </c>
      <c r="M3597">
        <v>5</v>
      </c>
      <c r="N3597">
        <v>29</v>
      </c>
      <c r="O3597" s="17"/>
      <c r="P3597" s="17">
        <f t="shared" si="3102"/>
        <v>2</v>
      </c>
      <c r="Q3597" s="17">
        <v>25</v>
      </c>
      <c r="S3597" s="17">
        <v>0.2</v>
      </c>
      <c r="T3597" s="17">
        <v>66</v>
      </c>
      <c r="U3597" s="17">
        <v>30</v>
      </c>
      <c r="V3597" s="17">
        <v>30</v>
      </c>
      <c r="W3597" s="17">
        <v>30</v>
      </c>
      <c r="X3597" s="17">
        <v>30</v>
      </c>
      <c r="Y3597" s="17"/>
      <c r="Z3597" s="17">
        <v>10</v>
      </c>
      <c r="AA3597" s="17">
        <v>76</v>
      </c>
      <c r="AB3597" s="17"/>
      <c r="AC3597" s="17">
        <v>49</v>
      </c>
      <c r="AD3597" s="17">
        <v>0.20408163265306123</v>
      </c>
      <c r="AE3597" s="17">
        <v>0.20408163265306123</v>
      </c>
      <c r="AF3597" s="17">
        <v>15</v>
      </c>
      <c r="AG3597" s="17"/>
      <c r="AL3597">
        <v>0</v>
      </c>
      <c r="AN3597">
        <v>0.17959183673469387</v>
      </c>
      <c r="AP3597">
        <v>0.11891891891891893</v>
      </c>
      <c r="AQ3597" s="9"/>
      <c r="AR3597" s="9"/>
      <c r="AS3597" s="17">
        <f t="shared" si="3096"/>
        <v>25</v>
      </c>
      <c r="AT3597" s="17">
        <f t="shared" si="3097"/>
        <v>0</v>
      </c>
      <c r="AU3597" s="17">
        <f t="shared" si="3098"/>
        <v>0.17959183673469387</v>
      </c>
      <c r="AV3597" s="17">
        <f t="shared" si="3099"/>
        <v>0.11891891891891893</v>
      </c>
      <c r="AZ3597">
        <v>5</v>
      </c>
      <c r="BA3597" s="27">
        <v>0.83333333333333337</v>
      </c>
      <c r="BB3597" s="17">
        <v>19</v>
      </c>
      <c r="BC3597" s="17">
        <v>0</v>
      </c>
      <c r="BD3597" s="17">
        <v>0</v>
      </c>
      <c r="BF3597">
        <v>1</v>
      </c>
      <c r="BG3597">
        <v>2</v>
      </c>
      <c r="BQ3597">
        <v>0.6</v>
      </c>
      <c r="BR3597">
        <v>0.2</v>
      </c>
      <c r="BS3597">
        <v>0.5</v>
      </c>
      <c r="CK3597" s="23">
        <v>0.81632653061224492</v>
      </c>
      <c r="CL3597" s="23">
        <f t="shared" si="3101"/>
        <v>0</v>
      </c>
      <c r="CM3597" s="23" t="str">
        <f t="shared" si="3104"/>
        <v/>
      </c>
      <c r="CN3597" s="23" t="str">
        <f t="shared" si="3105"/>
        <v/>
      </c>
      <c r="CQ3597" s="4">
        <v>4</v>
      </c>
    </row>
    <row r="3598" spans="1:95" ht="11.25" customHeight="1">
      <c r="A3598" s="17">
        <v>33</v>
      </c>
      <c r="B3598" s="17">
        <v>4</v>
      </c>
      <c r="C3598" s="39">
        <v>7</v>
      </c>
      <c r="D3598" s="40">
        <v>0.29444444444444445</v>
      </c>
      <c r="E3598" s="17">
        <v>9</v>
      </c>
      <c r="F3598" s="9">
        <v>0</v>
      </c>
      <c r="G3598">
        <v>0</v>
      </c>
      <c r="H3598">
        <v>0</v>
      </c>
      <c r="I3598">
        <v>0</v>
      </c>
      <c r="J3598">
        <v>0</v>
      </c>
      <c r="K3598" s="5">
        <v>25</v>
      </c>
      <c r="L3598">
        <v>41</v>
      </c>
      <c r="M3598">
        <v>5</v>
      </c>
      <c r="N3598">
        <v>34</v>
      </c>
      <c r="O3598" s="17"/>
      <c r="P3598" s="17">
        <f t="shared" si="3102"/>
        <v>2</v>
      </c>
      <c r="Q3598" s="17">
        <v>25</v>
      </c>
      <c r="S3598" s="17">
        <v>0.2</v>
      </c>
      <c r="T3598" s="17">
        <v>66</v>
      </c>
      <c r="U3598" s="17">
        <v>30</v>
      </c>
      <c r="V3598" s="17">
        <v>30</v>
      </c>
      <c r="W3598" s="17">
        <v>30</v>
      </c>
      <c r="X3598" s="17">
        <v>30</v>
      </c>
      <c r="Y3598" s="17"/>
      <c r="Z3598" s="17">
        <v>4</v>
      </c>
      <c r="AA3598" s="17">
        <v>80</v>
      </c>
      <c r="AB3598" s="17"/>
      <c r="AC3598" s="17">
        <v>53</v>
      </c>
      <c r="AD3598" s="17">
        <v>7.5471698113207544E-2</v>
      </c>
      <c r="AE3598" s="17">
        <v>0.20408163265306123</v>
      </c>
      <c r="AF3598" s="17">
        <v>9</v>
      </c>
      <c r="AG3598" s="17"/>
      <c r="AL3598">
        <v>0</v>
      </c>
      <c r="AN3598">
        <v>0.24905660377358491</v>
      </c>
      <c r="AP3598">
        <v>0.16923076923076924</v>
      </c>
      <c r="AQ3598" s="9"/>
      <c r="AR3598" s="9"/>
      <c r="AS3598" s="17">
        <f t="shared" si="3096"/>
        <v>25</v>
      </c>
      <c r="AT3598" s="17">
        <f t="shared" si="3097"/>
        <v>0</v>
      </c>
      <c r="AU3598" s="17">
        <f t="shared" si="3098"/>
        <v>0.17959183673469387</v>
      </c>
      <c r="AV3598" s="17">
        <f t="shared" si="3099"/>
        <v>0.11891891891891893</v>
      </c>
      <c r="AZ3598">
        <v>5</v>
      </c>
      <c r="BA3598" s="27">
        <v>0.83333333333333337</v>
      </c>
      <c r="BB3598" s="17">
        <v>19</v>
      </c>
      <c r="BC3598" s="17">
        <v>0</v>
      </c>
      <c r="BD3598" s="17">
        <v>0</v>
      </c>
      <c r="BF3598">
        <v>1</v>
      </c>
      <c r="BG3598">
        <v>2</v>
      </c>
      <c r="BQ3598">
        <v>0.6</v>
      </c>
      <c r="BR3598">
        <v>0.2</v>
      </c>
      <c r="BS3598">
        <v>0.5</v>
      </c>
      <c r="CK3598" s="23">
        <v>0.81632653061224492</v>
      </c>
      <c r="CL3598" s="23">
        <f t="shared" si="3101"/>
        <v>0</v>
      </c>
      <c r="CM3598" s="23" t="str">
        <f t="shared" si="3104"/>
        <v/>
      </c>
      <c r="CN3598" s="23" t="str">
        <f t="shared" si="3105"/>
        <v/>
      </c>
      <c r="CQ3598" s="4">
        <v>3</v>
      </c>
    </row>
    <row r="3599" spans="1:95" ht="11.25" customHeight="1">
      <c r="A3599" s="17">
        <v>33</v>
      </c>
      <c r="B3599" s="17">
        <v>4</v>
      </c>
      <c r="C3599" s="39">
        <v>7</v>
      </c>
      <c r="D3599" s="40">
        <v>0.29444444444444445</v>
      </c>
      <c r="E3599" s="17">
        <v>10</v>
      </c>
      <c r="F3599" s="9">
        <v>0</v>
      </c>
      <c r="G3599">
        <v>0</v>
      </c>
      <c r="H3599">
        <v>0</v>
      </c>
      <c r="I3599">
        <v>0</v>
      </c>
      <c r="J3599">
        <v>0</v>
      </c>
      <c r="K3599" s="5">
        <v>25</v>
      </c>
      <c r="L3599">
        <v>41</v>
      </c>
      <c r="M3599">
        <v>5</v>
      </c>
      <c r="N3599">
        <v>39</v>
      </c>
      <c r="O3599" s="17"/>
      <c r="P3599" s="17">
        <f t="shared" si="3102"/>
        <v>2</v>
      </c>
      <c r="Q3599" s="17">
        <v>25</v>
      </c>
      <c r="S3599" s="17">
        <v>0.2</v>
      </c>
      <c r="T3599" s="17">
        <v>66</v>
      </c>
      <c r="U3599" s="17">
        <v>30</v>
      </c>
      <c r="V3599" s="17">
        <v>30</v>
      </c>
      <c r="W3599" s="17">
        <v>30</v>
      </c>
      <c r="X3599" s="17">
        <v>30</v>
      </c>
      <c r="Y3599" s="17"/>
      <c r="Z3599" s="17">
        <v>4</v>
      </c>
      <c r="AA3599" s="17">
        <v>84</v>
      </c>
      <c r="AB3599" s="17"/>
      <c r="AC3599" s="17">
        <v>46</v>
      </c>
      <c r="AD3599" s="17">
        <v>8.6956521739130432E-2</v>
      </c>
      <c r="AE3599" s="17">
        <v>7.5471698113207544E-2</v>
      </c>
      <c r="AF3599" s="17">
        <v>9</v>
      </c>
      <c r="AG3599" s="17">
        <v>145</v>
      </c>
      <c r="AL3599">
        <v>0</v>
      </c>
      <c r="AN3599">
        <v>0.29565217391304349</v>
      </c>
      <c r="AP3599">
        <v>0.19154929577464788</v>
      </c>
      <c r="AQ3599" s="9"/>
      <c r="AR3599" s="9"/>
      <c r="AS3599" s="17">
        <f t="shared" si="3096"/>
        <v>25</v>
      </c>
      <c r="AT3599" s="17">
        <f t="shared" si="3097"/>
        <v>0</v>
      </c>
      <c r="AU3599" s="17">
        <f t="shared" si="3098"/>
        <v>0.24905660377358491</v>
      </c>
      <c r="AV3599" s="17">
        <f t="shared" si="3099"/>
        <v>0.16923076923076924</v>
      </c>
      <c r="AZ3599">
        <v>5</v>
      </c>
      <c r="BA3599" s="27">
        <v>0.83333333333333337</v>
      </c>
      <c r="BB3599" s="17">
        <v>19</v>
      </c>
      <c r="BC3599" s="17">
        <v>0</v>
      </c>
      <c r="BD3599" s="17">
        <v>0</v>
      </c>
      <c r="BF3599">
        <v>1</v>
      </c>
      <c r="BG3599">
        <v>2</v>
      </c>
      <c r="BQ3599">
        <v>0.6</v>
      </c>
      <c r="BR3599">
        <v>0.2</v>
      </c>
      <c r="BS3599">
        <v>0.5</v>
      </c>
      <c r="BW3599" s="9">
        <f>SUM(AF3590:AF3599)</f>
        <v>145</v>
      </c>
      <c r="CK3599" s="23">
        <v>0.30188679245283018</v>
      </c>
      <c r="CL3599" s="23">
        <f t="shared" si="3101"/>
        <v>0</v>
      </c>
      <c r="CM3599" s="23" t="str">
        <f t="shared" si="3104"/>
        <v/>
      </c>
      <c r="CN3599" s="23" t="str">
        <f t="shared" si="3105"/>
        <v/>
      </c>
      <c r="CQ3599" s="4">
        <v>4</v>
      </c>
    </row>
    <row r="3600" spans="1:95" ht="11.25" customHeight="1">
      <c r="A3600" s="17">
        <v>33</v>
      </c>
      <c r="B3600" s="17">
        <v>4</v>
      </c>
      <c r="C3600" s="39">
        <v>7</v>
      </c>
      <c r="D3600" s="40">
        <v>0.29444444444444445</v>
      </c>
      <c r="E3600" s="17">
        <v>11</v>
      </c>
      <c r="F3600" s="9">
        <v>0</v>
      </c>
      <c r="G3600">
        <v>0</v>
      </c>
      <c r="H3600">
        <v>1</v>
      </c>
      <c r="I3600">
        <v>0</v>
      </c>
      <c r="J3600">
        <v>0</v>
      </c>
      <c r="L3600">
        <v>75</v>
      </c>
      <c r="M3600">
        <v>0</v>
      </c>
      <c r="N3600">
        <v>39</v>
      </c>
      <c r="O3600" s="17"/>
      <c r="P3600" s="17">
        <f t="shared" si="3102"/>
        <v>0</v>
      </c>
      <c r="Q3600" s="17">
        <v>0</v>
      </c>
      <c r="S3600" s="17">
        <v>0.2</v>
      </c>
      <c r="T3600" s="17">
        <v>75</v>
      </c>
      <c r="U3600" s="17">
        <v>35</v>
      </c>
      <c r="V3600" s="17">
        <v>30</v>
      </c>
      <c r="W3600" s="17">
        <v>30</v>
      </c>
      <c r="X3600" s="17">
        <v>30</v>
      </c>
      <c r="Y3600" s="17"/>
      <c r="Z3600" s="17">
        <v>4</v>
      </c>
      <c r="AA3600" s="17">
        <v>88</v>
      </c>
      <c r="AB3600" s="17"/>
      <c r="AC3600" s="17">
        <v>49</v>
      </c>
      <c r="AD3600" s="17">
        <v>8.1632653061224483E-2</v>
      </c>
      <c r="AE3600" s="17"/>
      <c r="AF3600" s="17">
        <v>14</v>
      </c>
      <c r="AG3600" s="17"/>
      <c r="AL3600">
        <v>0</v>
      </c>
      <c r="AN3600">
        <v>0.17959183673469387</v>
      </c>
      <c r="AP3600">
        <v>8.8888888888888892E-2</v>
      </c>
      <c r="AQ3600" s="9">
        <f>+AVERAGE(AL3590:AL3599)</f>
        <v>0.10235010603431656</v>
      </c>
      <c r="AR3600" s="9">
        <f>+AVERAGE(AN3590:AN3599)</f>
        <v>0.20083854515638197</v>
      </c>
      <c r="AS3600" s="17">
        <f t="shared" si="3096"/>
        <v>25</v>
      </c>
      <c r="AT3600" s="17">
        <f t="shared" si="3097"/>
        <v>0</v>
      </c>
      <c r="AU3600" s="17">
        <f t="shared" si="3098"/>
        <v>0.29565217391304349</v>
      </c>
      <c r="AV3600" s="17">
        <f t="shared" si="3099"/>
        <v>0.19154929577464788</v>
      </c>
      <c r="AZ3600">
        <v>5</v>
      </c>
      <c r="BA3600" s="27">
        <v>0.83333333333333337</v>
      </c>
      <c r="BB3600" s="17">
        <v>19</v>
      </c>
      <c r="BC3600" s="17">
        <v>0</v>
      </c>
      <c r="BD3600" s="17">
        <v>0</v>
      </c>
      <c r="BF3600">
        <v>1</v>
      </c>
      <c r="BG3600">
        <v>2</v>
      </c>
      <c r="BQ3600">
        <v>0.6</v>
      </c>
      <c r="BR3600">
        <v>0.2</v>
      </c>
      <c r="BS3600">
        <v>0.5</v>
      </c>
      <c r="CK3600" s="23" t="s">
        <v>2085</v>
      </c>
      <c r="CL3600" s="23">
        <f t="shared" si="3101"/>
        <v>0</v>
      </c>
      <c r="CM3600" s="23">
        <f t="shared" si="3104"/>
        <v>0.40940042413726624</v>
      </c>
      <c r="CN3600" s="23">
        <f t="shared" si="3105"/>
        <v>0.80335418062552788</v>
      </c>
      <c r="CQ3600" s="4">
        <v>5</v>
      </c>
    </row>
    <row r="3601" spans="1:95" ht="11.25" customHeight="1">
      <c r="A3601" s="17">
        <v>33</v>
      </c>
      <c r="B3601" s="17">
        <v>4</v>
      </c>
      <c r="C3601" s="39">
        <v>7</v>
      </c>
      <c r="D3601" s="40">
        <v>0.29444444444444445</v>
      </c>
      <c r="E3601" s="17">
        <v>12</v>
      </c>
      <c r="F3601" s="9">
        <v>0</v>
      </c>
      <c r="G3601">
        <v>0</v>
      </c>
      <c r="H3601">
        <v>1</v>
      </c>
      <c r="I3601">
        <v>0</v>
      </c>
      <c r="J3601">
        <v>0</v>
      </c>
      <c r="K3601" s="5">
        <v>10</v>
      </c>
      <c r="L3601">
        <v>65</v>
      </c>
      <c r="M3601">
        <v>1</v>
      </c>
      <c r="N3601">
        <v>40</v>
      </c>
      <c r="O3601" s="17"/>
      <c r="P3601" s="17">
        <f t="shared" si="3102"/>
        <v>0</v>
      </c>
      <c r="Q3601" s="17">
        <v>4</v>
      </c>
      <c r="S3601" s="17">
        <v>0.25</v>
      </c>
      <c r="T3601" s="17">
        <v>69</v>
      </c>
      <c r="U3601" s="17">
        <v>30</v>
      </c>
      <c r="V3601" s="17">
        <v>30</v>
      </c>
      <c r="W3601" s="17">
        <v>30</v>
      </c>
      <c r="X3601" s="17">
        <v>30</v>
      </c>
      <c r="Y3601" s="17"/>
      <c r="Z3601" s="17">
        <v>15</v>
      </c>
      <c r="AA3601" s="17">
        <v>103</v>
      </c>
      <c r="AB3601" s="17"/>
      <c r="AC3601" s="17">
        <v>54</v>
      </c>
      <c r="AD3601" s="17">
        <v>0.27777777777777779</v>
      </c>
      <c r="AE3601" s="17">
        <v>8.1632653061224483E-2</v>
      </c>
      <c r="AF3601" s="17">
        <v>24</v>
      </c>
      <c r="AG3601" s="17"/>
      <c r="AL3601">
        <v>0.7</v>
      </c>
      <c r="AN3601">
        <v>0.2</v>
      </c>
      <c r="AP3601">
        <v>0.128</v>
      </c>
      <c r="AQ3601" s="9">
        <f>+AVERAGE(AL3590:AL3599)</f>
        <v>0.10235010603431656</v>
      </c>
      <c r="AR3601" s="9">
        <f>+AVERAGE(AN3590:AN3599)</f>
        <v>0.20083854515638197</v>
      </c>
      <c r="AS3601" s="17">
        <f t="shared" si="3096"/>
        <v>0</v>
      </c>
      <c r="AT3601" s="17">
        <f t="shared" si="3097"/>
        <v>0</v>
      </c>
      <c r="AU3601" s="17">
        <f t="shared" si="3098"/>
        <v>0.17959183673469387</v>
      </c>
      <c r="AV3601" s="17">
        <f t="shared" si="3099"/>
        <v>8.8888888888888892E-2</v>
      </c>
      <c r="AZ3601">
        <v>5</v>
      </c>
      <c r="BA3601" s="27">
        <v>0.83333333333333337</v>
      </c>
      <c r="BB3601" s="17">
        <v>19</v>
      </c>
      <c r="BC3601" s="17">
        <v>0</v>
      </c>
      <c r="BD3601" s="17">
        <v>0</v>
      </c>
      <c r="BF3601">
        <v>1</v>
      </c>
      <c r="BG3601">
        <v>2</v>
      </c>
      <c r="BQ3601">
        <v>0.6</v>
      </c>
      <c r="BR3601">
        <v>0.2</v>
      </c>
      <c r="BS3601">
        <v>0.5</v>
      </c>
      <c r="CK3601" s="23">
        <v>0.32653061224489793</v>
      </c>
      <c r="CL3601" s="23">
        <f t="shared" si="3101"/>
        <v>0</v>
      </c>
      <c r="CM3601" s="23">
        <f t="shared" si="3104"/>
        <v>0.40940042413726624</v>
      </c>
      <c r="CN3601" s="23">
        <f t="shared" si="3105"/>
        <v>0.80335418062552788</v>
      </c>
      <c r="CQ3601" s="4">
        <v>6</v>
      </c>
    </row>
    <row r="3602" spans="1:95" ht="11.25" customHeight="1">
      <c r="A3602" s="17">
        <v>33</v>
      </c>
      <c r="B3602" s="17">
        <v>4</v>
      </c>
      <c r="C3602" s="39">
        <v>7</v>
      </c>
      <c r="D3602" s="40">
        <v>0.29444444444444445</v>
      </c>
      <c r="E3602" s="17">
        <v>13</v>
      </c>
      <c r="F3602" s="9">
        <v>0</v>
      </c>
      <c r="G3602">
        <v>0</v>
      </c>
      <c r="H3602">
        <v>1</v>
      </c>
      <c r="I3602">
        <v>0</v>
      </c>
      <c r="J3602">
        <v>0</v>
      </c>
      <c r="K3602" s="5">
        <v>10</v>
      </c>
      <c r="L3602">
        <v>59</v>
      </c>
      <c r="M3602">
        <v>3</v>
      </c>
      <c r="N3602">
        <v>43</v>
      </c>
      <c r="O3602" s="17"/>
      <c r="P3602" s="17">
        <f t="shared" si="3102"/>
        <v>0</v>
      </c>
      <c r="Q3602" s="17">
        <v>7</v>
      </c>
      <c r="S3602" s="17">
        <v>0.42857142857142855</v>
      </c>
      <c r="T3602" s="17">
        <v>66</v>
      </c>
      <c r="U3602" s="17">
        <v>30</v>
      </c>
      <c r="V3602" s="17">
        <v>30</v>
      </c>
      <c r="W3602" s="17">
        <v>30</v>
      </c>
      <c r="X3602" s="17">
        <v>30</v>
      </c>
      <c r="Y3602" s="17"/>
      <c r="Z3602" s="17">
        <v>10</v>
      </c>
      <c r="AA3602" s="17">
        <v>113</v>
      </c>
      <c r="AB3602" s="17"/>
      <c r="AC3602" s="17">
        <v>55</v>
      </c>
      <c r="AD3602" s="17">
        <v>0.18181818181818182</v>
      </c>
      <c r="AE3602" s="17">
        <v>0.27777777777777779</v>
      </c>
      <c r="AF3602" s="17">
        <v>17</v>
      </c>
      <c r="AG3602" s="17"/>
      <c r="AL3602">
        <v>0.22857142857142856</v>
      </c>
      <c r="AN3602">
        <v>7.2727272727272724E-2</v>
      </c>
      <c r="AP3602">
        <v>5.7142857142857134E-2</v>
      </c>
      <c r="AQ3602" s="9">
        <f>+AVERAGE(AL3590:AL3599)</f>
        <v>0.10235010603431656</v>
      </c>
      <c r="AR3602" s="9">
        <f>+AVERAGE(AN3590:AN3599)</f>
        <v>0.20083854515638197</v>
      </c>
      <c r="AS3602" s="17">
        <f t="shared" si="3096"/>
        <v>4</v>
      </c>
      <c r="AT3602" s="17">
        <f t="shared" si="3097"/>
        <v>0.7</v>
      </c>
      <c r="AU3602" s="17">
        <f t="shared" si="3098"/>
        <v>0.2</v>
      </c>
      <c r="AV3602" s="17">
        <f t="shared" si="3099"/>
        <v>0.128</v>
      </c>
      <c r="AZ3602">
        <v>5</v>
      </c>
      <c r="BA3602" s="27">
        <v>0.83333333333333337</v>
      </c>
      <c r="BB3602" s="17">
        <v>19</v>
      </c>
      <c r="BC3602" s="17">
        <v>0</v>
      </c>
      <c r="BD3602" s="17">
        <v>0</v>
      </c>
      <c r="BF3602">
        <v>1</v>
      </c>
      <c r="BG3602">
        <v>2</v>
      </c>
      <c r="BQ3602">
        <v>0.6</v>
      </c>
      <c r="BR3602">
        <v>0.2</v>
      </c>
      <c r="BS3602">
        <v>0.5</v>
      </c>
      <c r="CK3602" s="23">
        <v>1.1111111111111112</v>
      </c>
      <c r="CL3602" s="23">
        <f t="shared" si="3101"/>
        <v>0</v>
      </c>
      <c r="CM3602" s="23">
        <f t="shared" si="3104"/>
        <v>0.40940042413726624</v>
      </c>
      <c r="CN3602" s="23">
        <f t="shared" si="3105"/>
        <v>0.80335418062552788</v>
      </c>
      <c r="CQ3602" s="4">
        <v>4</v>
      </c>
    </row>
    <row r="3603" spans="1:95" ht="11.25" customHeight="1">
      <c r="A3603" s="17">
        <v>33</v>
      </c>
      <c r="B3603" s="17">
        <v>4</v>
      </c>
      <c r="C3603" s="39">
        <v>7</v>
      </c>
      <c r="D3603" s="40">
        <v>0.29444444444444445</v>
      </c>
      <c r="E3603" s="17">
        <v>14</v>
      </c>
      <c r="F3603" s="9">
        <v>0</v>
      </c>
      <c r="G3603">
        <v>0</v>
      </c>
      <c r="H3603">
        <v>1</v>
      </c>
      <c r="I3603">
        <v>0</v>
      </c>
      <c r="J3603">
        <v>0</v>
      </c>
      <c r="K3603" s="5">
        <v>80</v>
      </c>
      <c r="L3603">
        <v>0</v>
      </c>
      <c r="M3603">
        <v>10</v>
      </c>
      <c r="N3603">
        <v>53</v>
      </c>
      <c r="O3603" s="17"/>
      <c r="P3603" s="17">
        <f t="shared" si="3102"/>
        <v>1</v>
      </c>
      <c r="Q3603" s="17">
        <v>50</v>
      </c>
      <c r="S3603" s="17">
        <v>0.2</v>
      </c>
      <c r="T3603" s="17">
        <v>50</v>
      </c>
      <c r="U3603" s="17">
        <v>5</v>
      </c>
      <c r="V3603" s="17">
        <v>30</v>
      </c>
      <c r="W3603" s="17">
        <v>30</v>
      </c>
      <c r="X3603" s="17">
        <v>5</v>
      </c>
      <c r="Y3603" s="17"/>
      <c r="Z3603" s="17">
        <v>0</v>
      </c>
      <c r="AA3603" s="17">
        <v>113</v>
      </c>
      <c r="AB3603" s="17"/>
      <c r="AC3603" s="17">
        <v>0</v>
      </c>
      <c r="AD3603" s="17" t="s">
        <v>2085</v>
      </c>
      <c r="AE3603" s="17">
        <v>0.18181818181818182</v>
      </c>
      <c r="AF3603" s="17">
        <v>0</v>
      </c>
      <c r="AG3603" s="17"/>
      <c r="AL3603">
        <v>0</v>
      </c>
      <c r="AN3603">
        <v>0</v>
      </c>
      <c r="AP3603">
        <v>0</v>
      </c>
      <c r="AQ3603" s="9">
        <f>+AVERAGE(AL3590:AL3599)</f>
        <v>0.10235010603431656</v>
      </c>
      <c r="AR3603" s="9">
        <f>+AVERAGE(AN3590:AN3599)</f>
        <v>0.20083854515638197</v>
      </c>
      <c r="AS3603" s="17">
        <f t="shared" si="3096"/>
        <v>7</v>
      </c>
      <c r="AT3603" s="17">
        <f t="shared" si="3097"/>
        <v>0.22857142857142856</v>
      </c>
      <c r="AU3603" s="17">
        <f t="shared" si="3098"/>
        <v>7.2727272727272724E-2</v>
      </c>
      <c r="AV3603" s="17">
        <f t="shared" si="3099"/>
        <v>5.7142857142857134E-2</v>
      </c>
      <c r="AZ3603">
        <v>5</v>
      </c>
      <c r="BA3603" s="27">
        <v>0.83333333333333337</v>
      </c>
      <c r="BB3603" s="17">
        <v>19</v>
      </c>
      <c r="BC3603" s="17">
        <v>0</v>
      </c>
      <c r="BD3603" s="17">
        <v>0</v>
      </c>
      <c r="BF3603">
        <v>1</v>
      </c>
      <c r="BG3603">
        <v>2</v>
      </c>
      <c r="BQ3603">
        <v>0.6</v>
      </c>
      <c r="BR3603">
        <v>0.2</v>
      </c>
      <c r="BS3603">
        <v>0.5</v>
      </c>
      <c r="CK3603" s="23">
        <v>0.72727272727272729</v>
      </c>
      <c r="CL3603" s="23">
        <f t="shared" si="3101"/>
        <v>0</v>
      </c>
      <c r="CM3603" s="23">
        <f t="shared" si="3104"/>
        <v>0.40940042413726624</v>
      </c>
      <c r="CN3603" s="23">
        <f t="shared" si="3105"/>
        <v>0.80335418062552788</v>
      </c>
      <c r="CQ3603" s="4">
        <v>6</v>
      </c>
    </row>
    <row r="3604" spans="1:95" ht="11.25" customHeight="1">
      <c r="A3604" s="17">
        <v>33</v>
      </c>
      <c r="B3604" s="17">
        <v>4</v>
      </c>
      <c r="C3604" s="39">
        <v>7</v>
      </c>
      <c r="D3604" s="40">
        <v>0.29444444444444445</v>
      </c>
      <c r="E3604" s="17">
        <v>15</v>
      </c>
      <c r="F3604" s="9">
        <v>0</v>
      </c>
      <c r="G3604">
        <v>0</v>
      </c>
      <c r="H3604">
        <v>1</v>
      </c>
      <c r="I3604">
        <v>0</v>
      </c>
      <c r="J3604">
        <v>0</v>
      </c>
      <c r="K3604" s="5">
        <v>10</v>
      </c>
      <c r="L3604">
        <v>40</v>
      </c>
      <c r="M3604">
        <v>5</v>
      </c>
      <c r="N3604">
        <v>58</v>
      </c>
      <c r="O3604" s="17"/>
      <c r="P3604" s="17">
        <f t="shared" si="3102"/>
        <v>2</v>
      </c>
      <c r="Q3604" s="17">
        <v>26</v>
      </c>
      <c r="S3604" s="17">
        <v>0.19230769230769232</v>
      </c>
      <c r="T3604" s="17">
        <v>66</v>
      </c>
      <c r="U3604" s="17">
        <v>30</v>
      </c>
      <c r="V3604" s="17">
        <v>30</v>
      </c>
      <c r="W3604" s="17">
        <v>30</v>
      </c>
      <c r="X3604" s="17">
        <v>30</v>
      </c>
      <c r="Y3604" s="17"/>
      <c r="Z3604" s="17">
        <v>10</v>
      </c>
      <c r="AA3604" s="17">
        <v>123</v>
      </c>
      <c r="AB3604" s="17"/>
      <c r="AC3604" s="17">
        <v>52</v>
      </c>
      <c r="AD3604" s="17">
        <v>0.19230769230769232</v>
      </c>
      <c r="AE3604" s="17" t="s">
        <v>2085</v>
      </c>
      <c r="AF3604" s="17">
        <v>15</v>
      </c>
      <c r="AG3604" s="17"/>
      <c r="AL3604">
        <v>3.0769230769230771E-2</v>
      </c>
      <c r="AN3604">
        <v>0.2153846153846154</v>
      </c>
      <c r="AP3604">
        <v>0.1368421052631579</v>
      </c>
      <c r="AQ3604" s="9">
        <f>+AVERAGE(AL3590:AL3599)</f>
        <v>0.10235010603431656</v>
      </c>
      <c r="AR3604" s="9">
        <f>+AVERAGE(AN3590:AN3599)</f>
        <v>0.20083854515638197</v>
      </c>
      <c r="AS3604" s="17">
        <f t="shared" si="3096"/>
        <v>50</v>
      </c>
      <c r="AT3604" s="17">
        <f t="shared" si="3097"/>
        <v>0</v>
      </c>
      <c r="AU3604" s="17">
        <f t="shared" si="3098"/>
        <v>0</v>
      </c>
      <c r="AV3604" s="17">
        <f t="shared" si="3099"/>
        <v>0</v>
      </c>
      <c r="AZ3604">
        <v>5</v>
      </c>
      <c r="BA3604" s="27">
        <v>0.83333333333333337</v>
      </c>
      <c r="BB3604" s="17">
        <v>19</v>
      </c>
      <c r="BC3604" s="17">
        <v>0</v>
      </c>
      <c r="BD3604" s="17">
        <v>0</v>
      </c>
      <c r="BF3604">
        <v>1</v>
      </c>
      <c r="BG3604">
        <v>2</v>
      </c>
      <c r="BQ3604">
        <v>0.6</v>
      </c>
      <c r="BR3604">
        <v>0.2</v>
      </c>
      <c r="BS3604">
        <v>0.5</v>
      </c>
      <c r="CK3604" s="23" t="s">
        <v>2085</v>
      </c>
      <c r="CL3604" s="23">
        <f t="shared" si="3101"/>
        <v>0</v>
      </c>
      <c r="CM3604" s="23">
        <f t="shared" si="3104"/>
        <v>0.40940042413726624</v>
      </c>
      <c r="CN3604" s="23">
        <f t="shared" si="3105"/>
        <v>0.80335418062552788</v>
      </c>
      <c r="CQ3604" s="4">
        <v>6</v>
      </c>
    </row>
    <row r="3605" spans="1:95" ht="11.25" customHeight="1">
      <c r="A3605" s="17">
        <v>33</v>
      </c>
      <c r="B3605" s="17">
        <v>4</v>
      </c>
      <c r="C3605" s="39">
        <v>7</v>
      </c>
      <c r="D3605" s="40">
        <v>0.29444444444444445</v>
      </c>
      <c r="E3605" s="17">
        <v>16</v>
      </c>
      <c r="F3605" s="9">
        <v>0</v>
      </c>
      <c r="G3605">
        <v>0</v>
      </c>
      <c r="H3605">
        <v>1</v>
      </c>
      <c r="I3605">
        <v>0</v>
      </c>
      <c r="J3605">
        <v>0</v>
      </c>
      <c r="K3605" s="5">
        <v>5</v>
      </c>
      <c r="L3605">
        <v>61</v>
      </c>
      <c r="M3605">
        <v>1</v>
      </c>
      <c r="N3605">
        <v>59</v>
      </c>
      <c r="O3605" s="17"/>
      <c r="P3605" s="17">
        <f t="shared" si="3102"/>
        <v>0</v>
      </c>
      <c r="Q3605" s="17">
        <v>9</v>
      </c>
      <c r="S3605" s="17">
        <v>0.1111111111111111</v>
      </c>
      <c r="T3605" s="17">
        <v>70</v>
      </c>
      <c r="U3605" s="17">
        <v>30</v>
      </c>
      <c r="V3605" s="17">
        <v>30</v>
      </c>
      <c r="W3605" s="17">
        <v>30</v>
      </c>
      <c r="X3605" s="17">
        <v>30</v>
      </c>
      <c r="Y3605" s="17"/>
      <c r="Z3605" s="17">
        <v>4</v>
      </c>
      <c r="AA3605" s="17">
        <v>127</v>
      </c>
      <c r="AB3605" s="17"/>
      <c r="AC3605" s="17">
        <v>54</v>
      </c>
      <c r="AD3605" s="17">
        <v>7.407407407407407E-2</v>
      </c>
      <c r="AE3605" s="17">
        <v>0.19230769230769232</v>
      </c>
      <c r="AF3605" s="17">
        <v>13</v>
      </c>
      <c r="AG3605" s="17"/>
      <c r="AL3605">
        <v>0.35555555555555557</v>
      </c>
      <c r="AN3605">
        <v>0.2</v>
      </c>
      <c r="AP3605">
        <v>9.6842105263157896E-2</v>
      </c>
      <c r="AQ3605" s="9">
        <f>+AVERAGE(AL3590:AL3599)</f>
        <v>0.10235010603431656</v>
      </c>
      <c r="AR3605" s="9">
        <f>+AVERAGE(AN3590:AN3599)</f>
        <v>0.20083854515638197</v>
      </c>
      <c r="AS3605" s="17">
        <f t="shared" si="3096"/>
        <v>26</v>
      </c>
      <c r="AT3605" s="17">
        <f t="shared" si="3097"/>
        <v>3.0769230769230771E-2</v>
      </c>
      <c r="AU3605" s="17">
        <f t="shared" si="3098"/>
        <v>0.2153846153846154</v>
      </c>
      <c r="AV3605" s="17">
        <f t="shared" si="3099"/>
        <v>0.1368421052631579</v>
      </c>
      <c r="AZ3605">
        <v>5</v>
      </c>
      <c r="BA3605" s="27">
        <v>0.83333333333333337</v>
      </c>
      <c r="BB3605" s="17">
        <v>19</v>
      </c>
      <c r="BC3605" s="17">
        <v>0</v>
      </c>
      <c r="BD3605" s="17">
        <v>0</v>
      </c>
      <c r="BF3605">
        <v>1</v>
      </c>
      <c r="BG3605">
        <v>2</v>
      </c>
      <c r="BQ3605">
        <v>0.6</v>
      </c>
      <c r="BR3605">
        <v>0.2</v>
      </c>
      <c r="BS3605">
        <v>0.5</v>
      </c>
      <c r="CK3605" s="23">
        <v>0.76923076923076927</v>
      </c>
      <c r="CL3605" s="23">
        <f t="shared" si="3101"/>
        <v>0</v>
      </c>
      <c r="CM3605" s="23">
        <f t="shared" si="3104"/>
        <v>0.40940042413726624</v>
      </c>
      <c r="CN3605" s="23">
        <f t="shared" si="3105"/>
        <v>0.80335418062552788</v>
      </c>
      <c r="CQ3605" s="4">
        <v>5</v>
      </c>
    </row>
    <row r="3606" spans="1:95" ht="11.25" customHeight="1">
      <c r="A3606" s="17">
        <v>33</v>
      </c>
      <c r="B3606" s="17">
        <v>4</v>
      </c>
      <c r="C3606" s="39">
        <v>7</v>
      </c>
      <c r="D3606" s="40">
        <v>0.29444444444444445</v>
      </c>
      <c r="E3606" s="17">
        <v>17</v>
      </c>
      <c r="F3606" s="9">
        <v>0</v>
      </c>
      <c r="G3606">
        <v>0</v>
      </c>
      <c r="H3606">
        <v>1</v>
      </c>
      <c r="I3606">
        <v>0</v>
      </c>
      <c r="J3606">
        <v>0</v>
      </c>
      <c r="K3606" s="5">
        <v>10</v>
      </c>
      <c r="L3606">
        <v>60</v>
      </c>
      <c r="M3606">
        <v>2</v>
      </c>
      <c r="N3606">
        <v>61</v>
      </c>
      <c r="O3606" s="17"/>
      <c r="P3606" s="17">
        <f t="shared" si="3102"/>
        <v>0</v>
      </c>
      <c r="Q3606" s="17">
        <v>7</v>
      </c>
      <c r="S3606" s="17">
        <v>0.2857142857142857</v>
      </c>
      <c r="T3606" s="17">
        <v>67</v>
      </c>
      <c r="U3606" s="17">
        <v>30</v>
      </c>
      <c r="V3606" s="17">
        <v>30</v>
      </c>
      <c r="W3606" s="17">
        <v>30</v>
      </c>
      <c r="X3606" s="17">
        <v>30</v>
      </c>
      <c r="Y3606" s="17"/>
      <c r="Z3606" s="17">
        <v>15</v>
      </c>
      <c r="AA3606" s="17">
        <v>142</v>
      </c>
      <c r="AB3606" s="17"/>
      <c r="AC3606" s="17">
        <v>49</v>
      </c>
      <c r="AD3606" s="17">
        <v>0.30612244897959184</v>
      </c>
      <c r="AE3606" s="17">
        <v>7.407407407407407E-2</v>
      </c>
      <c r="AF3606" s="17">
        <v>23</v>
      </c>
      <c r="AG3606" s="17"/>
      <c r="AL3606">
        <v>0.17142857142857143</v>
      </c>
      <c r="AN3606">
        <v>0.17959183673469387</v>
      </c>
      <c r="AP3606">
        <v>9.1304347826086971E-2</v>
      </c>
      <c r="AQ3606" s="9">
        <f>+AVERAGE(AL3590:AL3599)</f>
        <v>0.10235010603431656</v>
      </c>
      <c r="AR3606" s="9">
        <f>+AVERAGE(AN3590:AN3599)</f>
        <v>0.20083854515638197</v>
      </c>
      <c r="AS3606" s="17">
        <f t="shared" si="3096"/>
        <v>9</v>
      </c>
      <c r="AT3606" s="17">
        <f t="shared" si="3097"/>
        <v>0.35555555555555557</v>
      </c>
      <c r="AU3606" s="17">
        <f t="shared" si="3098"/>
        <v>0.2</v>
      </c>
      <c r="AV3606" s="17">
        <f t="shared" si="3099"/>
        <v>9.6842105263157896E-2</v>
      </c>
      <c r="AZ3606">
        <v>5</v>
      </c>
      <c r="BA3606" s="27">
        <v>0.83333333333333337</v>
      </c>
      <c r="BB3606" s="17">
        <v>19</v>
      </c>
      <c r="BC3606" s="17">
        <v>0</v>
      </c>
      <c r="BD3606" s="17">
        <v>0</v>
      </c>
      <c r="BF3606">
        <v>1</v>
      </c>
      <c r="BG3606">
        <v>2</v>
      </c>
      <c r="BQ3606">
        <v>0.6</v>
      </c>
      <c r="BR3606">
        <v>0.2</v>
      </c>
      <c r="BS3606">
        <v>0.5</v>
      </c>
      <c r="CK3606" s="23">
        <v>0.29629629629629628</v>
      </c>
      <c r="CL3606" s="23">
        <f t="shared" si="3101"/>
        <v>0</v>
      </c>
      <c r="CM3606" s="23">
        <f t="shared" si="3104"/>
        <v>0.40940042413726624</v>
      </c>
      <c r="CN3606" s="23">
        <f t="shared" si="3105"/>
        <v>0.80335418062552788</v>
      </c>
      <c r="CQ3606" s="4">
        <v>6</v>
      </c>
    </row>
    <row r="3607" spans="1:95" ht="11.25" customHeight="1">
      <c r="A3607" s="17">
        <v>33</v>
      </c>
      <c r="B3607" s="17">
        <v>4</v>
      </c>
      <c r="C3607" s="39">
        <v>7</v>
      </c>
      <c r="D3607" s="40">
        <v>0.29444444444444445</v>
      </c>
      <c r="E3607" s="17">
        <v>18</v>
      </c>
      <c r="F3607" s="9">
        <v>0</v>
      </c>
      <c r="G3607">
        <v>0</v>
      </c>
      <c r="H3607">
        <v>1</v>
      </c>
      <c r="I3607">
        <v>0</v>
      </c>
      <c r="J3607">
        <v>0</v>
      </c>
      <c r="K3607" s="5">
        <v>80</v>
      </c>
      <c r="L3607">
        <v>0</v>
      </c>
      <c r="M3607">
        <v>10</v>
      </c>
      <c r="N3607">
        <v>71</v>
      </c>
      <c r="O3607" s="17"/>
      <c r="P3607" s="17">
        <f t="shared" si="3102"/>
        <v>1</v>
      </c>
      <c r="Q3607" s="17">
        <v>45</v>
      </c>
      <c r="S3607" s="17">
        <v>0.22222222222222221</v>
      </c>
      <c r="T3607" s="17">
        <v>45</v>
      </c>
      <c r="U3607" s="17">
        <v>0</v>
      </c>
      <c r="V3607" s="17">
        <v>30</v>
      </c>
      <c r="W3607" s="17">
        <v>30</v>
      </c>
      <c r="X3607" s="17">
        <v>0</v>
      </c>
      <c r="Y3607" s="17"/>
      <c r="Z3607" s="17">
        <v>0</v>
      </c>
      <c r="AA3607" s="17">
        <v>142</v>
      </c>
      <c r="AB3607" s="17"/>
      <c r="AC3607" s="17">
        <v>0</v>
      </c>
      <c r="AD3607" s="17" t="s">
        <v>2085</v>
      </c>
      <c r="AE3607" s="17">
        <v>0.30612244897959184</v>
      </c>
      <c r="AF3607" s="17">
        <v>0</v>
      </c>
      <c r="AG3607" s="17"/>
      <c r="AL3607">
        <v>8.8888888888888892E-2</v>
      </c>
      <c r="AN3607">
        <v>0</v>
      </c>
      <c r="AP3607">
        <v>0.8</v>
      </c>
      <c r="AQ3607" s="9">
        <f>+AVERAGE(AL3590:AL3599)</f>
        <v>0.10235010603431656</v>
      </c>
      <c r="AR3607" s="9">
        <f>+AVERAGE(AN3590:AN3599)</f>
        <v>0.20083854515638197</v>
      </c>
      <c r="AS3607" s="17">
        <f t="shared" si="3096"/>
        <v>7</v>
      </c>
      <c r="AT3607" s="17">
        <f t="shared" si="3097"/>
        <v>0.17142857142857143</v>
      </c>
      <c r="AU3607" s="17">
        <f t="shared" si="3098"/>
        <v>0.17959183673469387</v>
      </c>
      <c r="AV3607" s="17">
        <f t="shared" si="3099"/>
        <v>9.1304347826086971E-2</v>
      </c>
      <c r="AZ3607">
        <v>5</v>
      </c>
      <c r="BA3607" s="27">
        <v>0.83333333333333337</v>
      </c>
      <c r="BB3607" s="17">
        <v>19</v>
      </c>
      <c r="BC3607" s="17">
        <v>0</v>
      </c>
      <c r="BD3607" s="17">
        <v>0</v>
      </c>
      <c r="BF3607">
        <v>1</v>
      </c>
      <c r="BG3607">
        <v>2</v>
      </c>
      <c r="BQ3607">
        <v>0.6</v>
      </c>
      <c r="BR3607">
        <v>0.2</v>
      </c>
      <c r="BS3607">
        <v>0.5</v>
      </c>
      <c r="CK3607" s="23">
        <v>1.2244897959183674</v>
      </c>
      <c r="CL3607" s="23">
        <f t="shared" si="3101"/>
        <v>0</v>
      </c>
      <c r="CM3607" s="23">
        <f t="shared" si="3104"/>
        <v>0.40940042413726624</v>
      </c>
      <c r="CN3607" s="23">
        <f t="shared" si="3105"/>
        <v>0.80335418062552788</v>
      </c>
      <c r="CQ3607" s="4">
        <v>4</v>
      </c>
    </row>
    <row r="3608" spans="1:95" ht="11.25" customHeight="1">
      <c r="A3608" s="17">
        <v>33</v>
      </c>
      <c r="B3608" s="17">
        <v>4</v>
      </c>
      <c r="C3608" s="39">
        <v>7</v>
      </c>
      <c r="D3608" s="40">
        <v>0.29444444444444445</v>
      </c>
      <c r="E3608" s="17">
        <v>19</v>
      </c>
      <c r="F3608" s="9">
        <v>0</v>
      </c>
      <c r="G3608">
        <v>0</v>
      </c>
      <c r="H3608">
        <v>1</v>
      </c>
      <c r="I3608">
        <v>0</v>
      </c>
      <c r="J3608">
        <v>0</v>
      </c>
      <c r="K3608" s="5">
        <v>10</v>
      </c>
      <c r="L3608">
        <v>35</v>
      </c>
      <c r="M3608">
        <v>7</v>
      </c>
      <c r="N3608">
        <v>78</v>
      </c>
      <c r="O3608" s="17"/>
      <c r="P3608" s="17">
        <f t="shared" si="3102"/>
        <v>1</v>
      </c>
      <c r="Q3608" s="17">
        <v>33</v>
      </c>
      <c r="S3608" s="17">
        <v>0.21212121212121213</v>
      </c>
      <c r="T3608" s="17">
        <v>68</v>
      </c>
      <c r="U3608" s="17">
        <v>30</v>
      </c>
      <c r="V3608" s="17">
        <v>30</v>
      </c>
      <c r="W3608" s="17">
        <v>30</v>
      </c>
      <c r="X3608" s="17">
        <v>30</v>
      </c>
      <c r="Y3608" s="17"/>
      <c r="Z3608" s="17">
        <v>0</v>
      </c>
      <c r="AA3608" s="17">
        <v>142</v>
      </c>
      <c r="AB3608" s="17"/>
      <c r="AC3608" s="17">
        <v>58</v>
      </c>
      <c r="AD3608" s="17">
        <v>0</v>
      </c>
      <c r="AE3608" s="17" t="s">
        <v>2085</v>
      </c>
      <c r="AF3608" s="17">
        <v>3</v>
      </c>
      <c r="AG3608" s="17"/>
      <c r="AL3608">
        <v>0.14545454545454545</v>
      </c>
      <c r="AN3608">
        <v>0.40689655172413791</v>
      </c>
      <c r="AP3608">
        <v>0.32533333333333331</v>
      </c>
      <c r="AQ3608" s="9">
        <f>+AVERAGE(AL3590:AL3599)</f>
        <v>0.10235010603431656</v>
      </c>
      <c r="AR3608" s="9">
        <f>+AVERAGE(AN3590:AN3599)</f>
        <v>0.20083854515638197</v>
      </c>
      <c r="AS3608" s="17">
        <f t="shared" si="3096"/>
        <v>45</v>
      </c>
      <c r="AT3608" s="17">
        <f t="shared" si="3097"/>
        <v>8.8888888888888892E-2</v>
      </c>
      <c r="AU3608" s="17">
        <f t="shared" si="3098"/>
        <v>0</v>
      </c>
      <c r="AV3608" s="17">
        <f t="shared" si="3099"/>
        <v>0.8</v>
      </c>
      <c r="AZ3608">
        <v>5</v>
      </c>
      <c r="BA3608" s="27">
        <v>0.83333333333333337</v>
      </c>
      <c r="BB3608" s="17">
        <v>19</v>
      </c>
      <c r="BC3608" s="17">
        <v>0</v>
      </c>
      <c r="BD3608" s="17">
        <v>0</v>
      </c>
      <c r="BF3608">
        <v>1</v>
      </c>
      <c r="BG3608">
        <v>2</v>
      </c>
      <c r="BQ3608">
        <v>0.6</v>
      </c>
      <c r="BR3608">
        <v>0.2</v>
      </c>
      <c r="BS3608">
        <v>0.5</v>
      </c>
      <c r="CK3608" s="23" t="s">
        <v>2085</v>
      </c>
      <c r="CL3608" s="23">
        <f t="shared" si="3101"/>
        <v>0</v>
      </c>
      <c r="CM3608" s="23">
        <f t="shared" si="3104"/>
        <v>0.40940042413726624</v>
      </c>
      <c r="CN3608" s="23">
        <f t="shared" si="3105"/>
        <v>0.80335418062552788</v>
      </c>
      <c r="CQ3608" s="4">
        <v>4</v>
      </c>
    </row>
    <row r="3609" spans="1:95" ht="11.25" customHeight="1">
      <c r="A3609" s="17">
        <v>33</v>
      </c>
      <c r="B3609" s="17">
        <v>4</v>
      </c>
      <c r="C3609" s="39">
        <v>7</v>
      </c>
      <c r="D3609" s="40">
        <v>0.29444444444444445</v>
      </c>
      <c r="E3609" s="17">
        <v>20</v>
      </c>
      <c r="F3609" s="9">
        <v>0</v>
      </c>
      <c r="G3609">
        <v>0</v>
      </c>
      <c r="H3609">
        <v>1</v>
      </c>
      <c r="I3609">
        <v>0</v>
      </c>
      <c r="J3609">
        <v>0</v>
      </c>
      <c r="K3609" s="5">
        <v>10</v>
      </c>
      <c r="L3609">
        <v>58</v>
      </c>
      <c r="M3609">
        <v>2</v>
      </c>
      <c r="N3609">
        <v>80</v>
      </c>
      <c r="O3609" s="17"/>
      <c r="P3609" s="17">
        <f t="shared" si="3102"/>
        <v>0</v>
      </c>
      <c r="Q3609" s="17">
        <v>10</v>
      </c>
      <c r="S3609" s="17">
        <v>0.2</v>
      </c>
      <c r="T3609" s="17">
        <v>68</v>
      </c>
      <c r="U3609" s="17">
        <v>30</v>
      </c>
      <c r="V3609" s="17">
        <v>30</v>
      </c>
      <c r="W3609" s="17">
        <v>30</v>
      </c>
      <c r="X3609" s="17">
        <v>30</v>
      </c>
      <c r="Y3609" s="17"/>
      <c r="Z3609" s="17">
        <v>10</v>
      </c>
      <c r="AA3609" s="17">
        <v>68</v>
      </c>
      <c r="AB3609" s="17"/>
      <c r="AC3609" s="17">
        <v>53</v>
      </c>
      <c r="AD3609" s="17">
        <v>0.18867924528301888</v>
      </c>
      <c r="AE3609" s="17">
        <v>0</v>
      </c>
      <c r="AF3609" s="17">
        <v>18</v>
      </c>
      <c r="AG3609" s="17">
        <v>127</v>
      </c>
      <c r="AL3609">
        <v>0</v>
      </c>
      <c r="AN3609">
        <v>0.30943396226415093</v>
      </c>
      <c r="AP3609">
        <v>0.17634408602150536</v>
      </c>
      <c r="AQ3609" s="9">
        <f>+AVERAGE(AL3590:AL3599)</f>
        <v>0.10235010603431656</v>
      </c>
      <c r="AR3609" s="9">
        <f>+AVERAGE(AN3590:AN3599)</f>
        <v>0.20083854515638197</v>
      </c>
      <c r="AS3609" s="17">
        <f t="shared" si="3096"/>
        <v>33</v>
      </c>
      <c r="AT3609" s="17">
        <f t="shared" si="3097"/>
        <v>0.14545454545454545</v>
      </c>
      <c r="AU3609" s="17">
        <f t="shared" si="3098"/>
        <v>0.40689655172413791</v>
      </c>
      <c r="AV3609" s="17">
        <f t="shared" si="3099"/>
        <v>0.32533333333333331</v>
      </c>
      <c r="AZ3609">
        <v>5</v>
      </c>
      <c r="BA3609" s="27">
        <v>0.83333333333333337</v>
      </c>
      <c r="BB3609" s="17">
        <v>19</v>
      </c>
      <c r="BC3609" s="17">
        <v>0</v>
      </c>
      <c r="BD3609" s="17">
        <v>0</v>
      </c>
      <c r="BF3609">
        <v>1</v>
      </c>
      <c r="BG3609">
        <v>2</v>
      </c>
      <c r="BQ3609">
        <v>0.6</v>
      </c>
      <c r="BR3609">
        <v>0.2</v>
      </c>
      <c r="BS3609">
        <v>0.5</v>
      </c>
      <c r="BW3609" s="9">
        <f>SUM(AF3600:AF3609)</f>
        <v>127</v>
      </c>
      <c r="BX3609" s="9"/>
      <c r="BY3609" s="9">
        <f t="shared" ref="BY3609" si="3106">SUM(BW3599,BW3609)</f>
        <v>272</v>
      </c>
      <c r="CK3609" s="23">
        <v>0</v>
      </c>
      <c r="CL3609" s="23">
        <f t="shared" si="3101"/>
        <v>0</v>
      </c>
      <c r="CM3609" s="23">
        <f t="shared" si="3104"/>
        <v>0.40940042413726624</v>
      </c>
      <c r="CN3609" s="23">
        <f t="shared" si="3105"/>
        <v>0.80335418062552788</v>
      </c>
      <c r="CQ3609" s="4">
        <v>4</v>
      </c>
    </row>
    <row r="3610" spans="1:95" ht="11.25" customHeight="1">
      <c r="A3610" s="17">
        <v>33</v>
      </c>
      <c r="B3610" s="17">
        <v>5</v>
      </c>
      <c r="C3610" s="39">
        <v>1</v>
      </c>
      <c r="D3610" s="40">
        <v>4.1666666666666664E-2</v>
      </c>
      <c r="E3610" s="17">
        <v>-2</v>
      </c>
      <c r="F3610" s="9">
        <v>0</v>
      </c>
      <c r="G3610">
        <v>0</v>
      </c>
      <c r="H3610">
        <v>0</v>
      </c>
      <c r="I3610">
        <v>0</v>
      </c>
      <c r="J3610">
        <v>0</v>
      </c>
      <c r="K3610" s="5">
        <v>25</v>
      </c>
      <c r="L3610">
        <v>50</v>
      </c>
      <c r="M3610">
        <v>7</v>
      </c>
      <c r="O3610" s="17"/>
      <c r="P3610" s="17">
        <f t="shared" si="3102"/>
        <v>1</v>
      </c>
      <c r="Q3610" s="17">
        <v>35</v>
      </c>
      <c r="S3610" s="17">
        <v>0.2</v>
      </c>
      <c r="T3610" s="17">
        <v>85</v>
      </c>
      <c r="U3610" s="17">
        <v>40</v>
      </c>
      <c r="V3610" s="17">
        <v>30</v>
      </c>
      <c r="W3610" s="17"/>
      <c r="X3610" s="17">
        <v>30</v>
      </c>
      <c r="Y3610" s="17"/>
      <c r="Z3610" s="17">
        <v>0</v>
      </c>
      <c r="AA3610" s="17"/>
      <c r="AB3610" s="17"/>
      <c r="AC3610" s="17">
        <v>41</v>
      </c>
      <c r="AD3610" s="17">
        <v>0</v>
      </c>
      <c r="AE3610" s="17"/>
      <c r="AF3610" s="17">
        <v>3</v>
      </c>
      <c r="AG3610" s="17"/>
      <c r="AL3610">
        <v>0</v>
      </c>
      <c r="AN3610">
        <v>0.54634146341463419</v>
      </c>
      <c r="AP3610">
        <v>0.4</v>
      </c>
      <c r="AQ3610" s="22"/>
      <c r="AR3610" s="22"/>
      <c r="AS3610" s="17">
        <f t="shared" si="3096"/>
        <v>10</v>
      </c>
      <c r="AT3610" s="17">
        <f t="shared" si="3097"/>
        <v>0</v>
      </c>
      <c r="AU3610" s="17">
        <f t="shared" si="3098"/>
        <v>0.30943396226415093</v>
      </c>
      <c r="AV3610" s="17">
        <f t="shared" si="3099"/>
        <v>0.17634408602150536</v>
      </c>
      <c r="AZ3610">
        <v>2</v>
      </c>
      <c r="BA3610" s="27">
        <v>0.33333333333333331</v>
      </c>
      <c r="BB3610" s="17">
        <v>22</v>
      </c>
      <c r="BC3610" s="17">
        <v>0</v>
      </c>
      <c r="BD3610" s="17">
        <v>0</v>
      </c>
      <c r="BF3610">
        <v>0</v>
      </c>
      <c r="BG3610">
        <v>2</v>
      </c>
      <c r="BQ3610">
        <v>0.6</v>
      </c>
      <c r="BR3610">
        <v>0.2</v>
      </c>
      <c r="BS3610">
        <v>0.5</v>
      </c>
      <c r="CK3610" s="23" t="s">
        <v>2085</v>
      </c>
      <c r="CL3610" s="23">
        <f t="shared" si="3101"/>
        <v>0</v>
      </c>
      <c r="CM3610" s="23" t="str">
        <f t="shared" si="3104"/>
        <v/>
      </c>
      <c r="CN3610" s="23" t="str">
        <f t="shared" si="3105"/>
        <v/>
      </c>
      <c r="CQ3610" s="4">
        <v>2</v>
      </c>
    </row>
    <row r="3611" spans="1:95" ht="11.25" customHeight="1">
      <c r="A3611" s="17">
        <v>33</v>
      </c>
      <c r="B3611" s="17">
        <v>5</v>
      </c>
      <c r="C3611" s="39">
        <v>1</v>
      </c>
      <c r="D3611" s="40">
        <v>4.1666666666666664E-2</v>
      </c>
      <c r="E3611" s="17">
        <v>-1</v>
      </c>
      <c r="F3611" s="9">
        <v>0</v>
      </c>
      <c r="G3611">
        <v>0</v>
      </c>
      <c r="H3611">
        <v>0</v>
      </c>
      <c r="I3611">
        <v>0</v>
      </c>
      <c r="J3611">
        <v>0</v>
      </c>
      <c r="K3611" s="5">
        <v>25</v>
      </c>
      <c r="L3611">
        <v>60</v>
      </c>
      <c r="M3611">
        <v>5</v>
      </c>
      <c r="O3611" s="17"/>
      <c r="P3611" s="17">
        <f t="shared" si="3102"/>
        <v>2</v>
      </c>
      <c r="Q3611" s="17">
        <v>27</v>
      </c>
      <c r="S3611" s="17">
        <v>0.18518518518518517</v>
      </c>
      <c r="T3611" s="17">
        <v>87</v>
      </c>
      <c r="U3611" s="17">
        <v>40</v>
      </c>
      <c r="V3611" s="17">
        <v>30</v>
      </c>
      <c r="W3611" s="17">
        <v>30</v>
      </c>
      <c r="X3611" s="17">
        <v>30</v>
      </c>
      <c r="Y3611" s="17"/>
      <c r="Z3611" s="17">
        <v>10</v>
      </c>
      <c r="AA3611" s="17"/>
      <c r="AB3611" s="17"/>
      <c r="AC3611" s="17">
        <v>34</v>
      </c>
      <c r="AD3611" s="17">
        <v>0.29411764705882354</v>
      </c>
      <c r="AE3611" s="17">
        <v>0</v>
      </c>
      <c r="AF3611" s="17">
        <v>15</v>
      </c>
      <c r="AG3611" s="17"/>
      <c r="AL3611">
        <v>0.26666666666666666</v>
      </c>
      <c r="AN3611">
        <v>0.30588235294117649</v>
      </c>
      <c r="AP3611">
        <v>0.25964912280701752</v>
      </c>
      <c r="AQ3611" s="9"/>
      <c r="AR3611" s="9"/>
      <c r="AS3611" s="17">
        <f t="shared" si="3096"/>
        <v>35</v>
      </c>
      <c r="AT3611" s="17">
        <f t="shared" si="3097"/>
        <v>0</v>
      </c>
      <c r="AU3611" s="17">
        <f t="shared" si="3098"/>
        <v>0.54634146341463419</v>
      </c>
      <c r="AV3611" s="17">
        <f t="shared" si="3099"/>
        <v>0.4</v>
      </c>
      <c r="AZ3611">
        <v>2</v>
      </c>
      <c r="BA3611" s="27">
        <v>0.33333333333333331</v>
      </c>
      <c r="BB3611" s="17">
        <v>22</v>
      </c>
      <c r="BC3611" s="17">
        <v>0</v>
      </c>
      <c r="BD3611" s="17">
        <v>0</v>
      </c>
      <c r="BF3611">
        <v>0</v>
      </c>
      <c r="BG3611">
        <v>2</v>
      </c>
      <c r="BQ3611">
        <v>0.6</v>
      </c>
      <c r="BR3611">
        <v>0.2</v>
      </c>
      <c r="BS3611">
        <v>0.5</v>
      </c>
      <c r="CK3611" s="23">
        <v>0</v>
      </c>
      <c r="CL3611" s="23">
        <f t="shared" si="3101"/>
        <v>0</v>
      </c>
      <c r="CM3611" s="23" t="str">
        <f t="shared" si="3104"/>
        <v/>
      </c>
      <c r="CN3611" s="23" t="str">
        <f t="shared" si="3105"/>
        <v/>
      </c>
      <c r="CQ3611" s="4">
        <v>6</v>
      </c>
    </row>
    <row r="3612" spans="1:95" ht="11.25" customHeight="1">
      <c r="A3612" s="17">
        <v>33</v>
      </c>
      <c r="B3612" s="17">
        <v>5</v>
      </c>
      <c r="C3612" s="39">
        <v>1</v>
      </c>
      <c r="D3612" s="40">
        <v>4.1666666666666664E-2</v>
      </c>
      <c r="E3612" s="17">
        <v>1</v>
      </c>
      <c r="F3612" s="9">
        <v>0</v>
      </c>
      <c r="G3612">
        <v>0</v>
      </c>
      <c r="H3612">
        <v>0</v>
      </c>
      <c r="I3612">
        <v>0</v>
      </c>
      <c r="J3612">
        <v>0</v>
      </c>
      <c r="K3612" s="5">
        <v>25</v>
      </c>
      <c r="L3612">
        <v>75</v>
      </c>
      <c r="M3612">
        <v>4</v>
      </c>
      <c r="N3612">
        <v>4</v>
      </c>
      <c r="O3612" s="17"/>
      <c r="P3612" s="17">
        <f t="shared" si="3102"/>
        <v>0</v>
      </c>
      <c r="Q3612" s="17">
        <v>19</v>
      </c>
      <c r="S3612" s="17">
        <v>0.21052631578947367</v>
      </c>
      <c r="T3612" s="17">
        <v>94</v>
      </c>
      <c r="U3612" s="17">
        <v>40</v>
      </c>
      <c r="V3612" s="17">
        <v>30</v>
      </c>
      <c r="W3612" s="17">
        <v>30</v>
      </c>
      <c r="X3612" s="17">
        <v>30</v>
      </c>
      <c r="Y3612" s="17"/>
      <c r="Z3612" s="17">
        <v>4</v>
      </c>
      <c r="AA3612" s="17">
        <v>4</v>
      </c>
      <c r="AB3612" s="17"/>
      <c r="AC3612" s="17">
        <v>38</v>
      </c>
      <c r="AD3612" s="17">
        <v>0.10526315789473684</v>
      </c>
      <c r="AE3612" s="17"/>
      <c r="AF3612" s="17">
        <v>10</v>
      </c>
      <c r="AG3612" s="17"/>
      <c r="AL3612">
        <v>0.27368421052631581</v>
      </c>
      <c r="AN3612">
        <v>0.18947368421052632</v>
      </c>
      <c r="AP3612">
        <v>0.14492753623188406</v>
      </c>
      <c r="AQ3612" s="9"/>
      <c r="AR3612" s="9"/>
      <c r="AS3612" s="17">
        <f t="shared" si="3096"/>
        <v>27</v>
      </c>
      <c r="AT3612" s="17">
        <f t="shared" si="3097"/>
        <v>0.26666666666666666</v>
      </c>
      <c r="AU3612" s="17">
        <f t="shared" si="3098"/>
        <v>0.30588235294117649</v>
      </c>
      <c r="AV3612" s="17">
        <f t="shared" si="3099"/>
        <v>0.25964912280701752</v>
      </c>
      <c r="AZ3612">
        <v>2</v>
      </c>
      <c r="BA3612" s="27">
        <v>0.33333333333333331</v>
      </c>
      <c r="BB3612" s="17">
        <v>22</v>
      </c>
      <c r="BC3612" s="17">
        <v>0</v>
      </c>
      <c r="BD3612" s="17">
        <v>0</v>
      </c>
      <c r="BF3612">
        <v>0</v>
      </c>
      <c r="BG3612">
        <v>2</v>
      </c>
      <c r="BQ3612">
        <v>0.6</v>
      </c>
      <c r="BR3612">
        <v>0.2</v>
      </c>
      <c r="BS3612">
        <v>0.5</v>
      </c>
      <c r="CK3612" s="23" t="s">
        <v>2085</v>
      </c>
      <c r="CL3612" s="23">
        <f t="shared" si="3101"/>
        <v>0</v>
      </c>
      <c r="CM3612" s="23" t="str">
        <f t="shared" si="3104"/>
        <v/>
      </c>
      <c r="CN3612" s="23" t="str">
        <f t="shared" si="3105"/>
        <v/>
      </c>
      <c r="CQ3612" s="4">
        <v>5</v>
      </c>
    </row>
    <row r="3613" spans="1:95" ht="11.25" customHeight="1">
      <c r="A3613" s="17">
        <v>33</v>
      </c>
      <c r="B3613" s="17">
        <v>5</v>
      </c>
      <c r="C3613" s="39">
        <v>1</v>
      </c>
      <c r="D3613" s="40">
        <v>4.1666666666666664E-2</v>
      </c>
      <c r="E3613" s="17">
        <v>2</v>
      </c>
      <c r="F3613" s="9">
        <v>0</v>
      </c>
      <c r="G3613">
        <v>0</v>
      </c>
      <c r="H3613">
        <v>0</v>
      </c>
      <c r="I3613">
        <v>0</v>
      </c>
      <c r="J3613">
        <v>0</v>
      </c>
      <c r="K3613" s="5">
        <v>25</v>
      </c>
      <c r="L3613">
        <v>69</v>
      </c>
      <c r="M3613">
        <v>0</v>
      </c>
      <c r="N3613">
        <v>4</v>
      </c>
      <c r="O3613" s="17"/>
      <c r="P3613" s="17">
        <f t="shared" si="3102"/>
        <v>0</v>
      </c>
      <c r="Q3613" s="17">
        <v>7</v>
      </c>
      <c r="S3613" s="17">
        <v>0</v>
      </c>
      <c r="T3613" s="17">
        <v>76</v>
      </c>
      <c r="U3613" s="17">
        <v>35</v>
      </c>
      <c r="V3613" s="17">
        <v>30</v>
      </c>
      <c r="W3613" s="17">
        <v>30</v>
      </c>
      <c r="X3613" s="17">
        <v>30</v>
      </c>
      <c r="Y3613" s="17"/>
      <c r="Z3613" s="17">
        <v>4</v>
      </c>
      <c r="AA3613" s="17">
        <v>8</v>
      </c>
      <c r="AB3613" s="17"/>
      <c r="AC3613" s="17">
        <v>38</v>
      </c>
      <c r="AD3613" s="17">
        <v>0.10526315789473684</v>
      </c>
      <c r="AE3613" s="17">
        <v>0.10526315789473684</v>
      </c>
      <c r="AF3613" s="17">
        <v>14</v>
      </c>
      <c r="AG3613" s="17"/>
      <c r="AL3613">
        <v>0.68571428571428572</v>
      </c>
      <c r="AN3613">
        <v>0.18947368421052632</v>
      </c>
      <c r="AP3613">
        <v>0.13827160493827159</v>
      </c>
      <c r="AQ3613" s="9"/>
      <c r="AR3613" s="9"/>
      <c r="AS3613" s="17">
        <f t="shared" si="3096"/>
        <v>19</v>
      </c>
      <c r="AT3613" s="17">
        <f t="shared" si="3097"/>
        <v>0.27368421052631581</v>
      </c>
      <c r="AU3613" s="17">
        <f t="shared" si="3098"/>
        <v>0.18947368421052632</v>
      </c>
      <c r="AV3613" s="17">
        <f t="shared" si="3099"/>
        <v>0.14492753623188406</v>
      </c>
      <c r="AZ3613">
        <v>2</v>
      </c>
      <c r="BA3613" s="27">
        <v>0.33333333333333331</v>
      </c>
      <c r="BB3613" s="17">
        <v>22</v>
      </c>
      <c r="BC3613" s="17">
        <v>0</v>
      </c>
      <c r="BD3613" s="17">
        <v>0</v>
      </c>
      <c r="BF3613">
        <v>0</v>
      </c>
      <c r="BG3613">
        <v>2</v>
      </c>
      <c r="BQ3613">
        <v>0.6</v>
      </c>
      <c r="BR3613">
        <v>0.2</v>
      </c>
      <c r="BS3613">
        <v>0.5</v>
      </c>
      <c r="CK3613" s="23">
        <v>0.52631578947368418</v>
      </c>
      <c r="CL3613" s="23">
        <f t="shared" si="3101"/>
        <v>0</v>
      </c>
      <c r="CM3613" s="23" t="str">
        <f t="shared" si="3104"/>
        <v/>
      </c>
      <c r="CN3613" s="23" t="str">
        <f t="shared" si="3105"/>
        <v/>
      </c>
      <c r="CQ3613" s="4">
        <v>4</v>
      </c>
    </row>
    <row r="3614" spans="1:95" ht="11.25" customHeight="1">
      <c r="A3614" s="17">
        <v>33</v>
      </c>
      <c r="B3614" s="17">
        <v>5</v>
      </c>
      <c r="C3614" s="39">
        <v>1</v>
      </c>
      <c r="D3614" s="40">
        <v>4.1666666666666664E-2</v>
      </c>
      <c r="E3614" s="17">
        <v>3</v>
      </c>
      <c r="F3614" s="9">
        <v>0</v>
      </c>
      <c r="G3614">
        <v>0</v>
      </c>
      <c r="H3614">
        <v>0</v>
      </c>
      <c r="I3614">
        <v>0</v>
      </c>
      <c r="J3614">
        <v>0</v>
      </c>
      <c r="K3614" s="5">
        <v>25</v>
      </c>
      <c r="L3614">
        <v>51</v>
      </c>
      <c r="M3614">
        <v>3</v>
      </c>
      <c r="N3614">
        <v>7</v>
      </c>
      <c r="O3614" s="17"/>
      <c r="P3614" s="17">
        <f t="shared" si="3102"/>
        <v>0</v>
      </c>
      <c r="Q3614" s="17">
        <v>15</v>
      </c>
      <c r="S3614" s="17">
        <v>0.2</v>
      </c>
      <c r="T3614" s="17">
        <v>66</v>
      </c>
      <c r="U3614" s="17">
        <v>30</v>
      </c>
      <c r="V3614" s="17">
        <v>30</v>
      </c>
      <c r="W3614" s="17">
        <v>30</v>
      </c>
      <c r="X3614" s="17">
        <v>30</v>
      </c>
      <c r="Y3614" s="17"/>
      <c r="Z3614" s="17">
        <v>15</v>
      </c>
      <c r="AA3614" s="17">
        <v>23</v>
      </c>
      <c r="AB3614" s="17"/>
      <c r="AC3614" s="17">
        <v>55</v>
      </c>
      <c r="AD3614" s="17">
        <v>0.27272727272727271</v>
      </c>
      <c r="AE3614" s="17">
        <v>0.10526315789473684</v>
      </c>
      <c r="AF3614" s="17">
        <v>22</v>
      </c>
      <c r="AG3614" s="17"/>
      <c r="AL3614">
        <v>0</v>
      </c>
      <c r="AN3614">
        <v>7.2727272727272724E-2</v>
      </c>
      <c r="AP3614">
        <v>4.4444444444444446E-2</v>
      </c>
      <c r="AQ3614" s="9"/>
      <c r="AR3614" s="9"/>
      <c r="AS3614" s="17">
        <f t="shared" si="3096"/>
        <v>7</v>
      </c>
      <c r="AT3614" s="17">
        <f t="shared" si="3097"/>
        <v>0.68571428571428572</v>
      </c>
      <c r="AU3614" s="17">
        <f t="shared" si="3098"/>
        <v>0.18947368421052632</v>
      </c>
      <c r="AV3614" s="17">
        <f t="shared" si="3099"/>
        <v>0.13827160493827159</v>
      </c>
      <c r="AZ3614">
        <v>2</v>
      </c>
      <c r="BA3614" s="27">
        <v>0.33333333333333331</v>
      </c>
      <c r="BB3614" s="17">
        <v>22</v>
      </c>
      <c r="BC3614" s="17">
        <v>0</v>
      </c>
      <c r="BD3614" s="17">
        <v>0</v>
      </c>
      <c r="BF3614">
        <v>0</v>
      </c>
      <c r="BG3614">
        <v>2</v>
      </c>
      <c r="BQ3614">
        <v>0.6</v>
      </c>
      <c r="BR3614">
        <v>0.2</v>
      </c>
      <c r="BS3614">
        <v>0.5</v>
      </c>
      <c r="CK3614" s="23">
        <v>0.52631578947368418</v>
      </c>
      <c r="CL3614" s="23">
        <f t="shared" si="3101"/>
        <v>0</v>
      </c>
      <c r="CM3614" s="23" t="str">
        <f t="shared" si="3104"/>
        <v/>
      </c>
      <c r="CN3614" s="23" t="str">
        <f t="shared" si="3105"/>
        <v/>
      </c>
      <c r="CQ3614" s="4">
        <v>5</v>
      </c>
    </row>
    <row r="3615" spans="1:95" ht="11.25" customHeight="1">
      <c r="A3615" s="17">
        <v>33</v>
      </c>
      <c r="B3615" s="17">
        <v>5</v>
      </c>
      <c r="C3615" s="39">
        <v>1</v>
      </c>
      <c r="D3615" s="40">
        <v>4.1666666666666664E-2</v>
      </c>
      <c r="E3615" s="17">
        <v>4</v>
      </c>
      <c r="F3615" s="9">
        <v>0</v>
      </c>
      <c r="G3615">
        <v>0</v>
      </c>
      <c r="H3615">
        <v>0</v>
      </c>
      <c r="I3615">
        <v>0</v>
      </c>
      <c r="J3615">
        <v>0</v>
      </c>
      <c r="K3615" s="5">
        <v>25</v>
      </c>
      <c r="L3615">
        <v>41</v>
      </c>
      <c r="M3615">
        <v>5</v>
      </c>
      <c r="N3615">
        <v>12</v>
      </c>
      <c r="O3615" s="17"/>
      <c r="P3615" s="17">
        <f t="shared" si="3102"/>
        <v>2</v>
      </c>
      <c r="Q3615" s="17">
        <v>25</v>
      </c>
      <c r="S3615" s="17">
        <v>0.2</v>
      </c>
      <c r="T3615" s="17">
        <v>66</v>
      </c>
      <c r="U3615" s="17">
        <v>30</v>
      </c>
      <c r="V3615" s="17">
        <v>30</v>
      </c>
      <c r="W3615" s="17">
        <v>30</v>
      </c>
      <c r="X3615" s="17">
        <v>30</v>
      </c>
      <c r="Y3615" s="17"/>
      <c r="Z3615" s="17">
        <v>10</v>
      </c>
      <c r="AA3615" s="17">
        <v>33</v>
      </c>
      <c r="AB3615" s="17"/>
      <c r="AC3615" s="17">
        <v>55</v>
      </c>
      <c r="AD3615" s="17">
        <v>0.18181818181818182</v>
      </c>
      <c r="AE3615" s="17">
        <v>0.27272727272727271</v>
      </c>
      <c r="AF3615" s="17">
        <v>15</v>
      </c>
      <c r="AG3615" s="17"/>
      <c r="AL3615">
        <v>0</v>
      </c>
      <c r="AN3615">
        <v>7.2727272727272724E-2</v>
      </c>
      <c r="AP3615">
        <v>0.05</v>
      </c>
      <c r="AQ3615" s="9"/>
      <c r="AR3615" s="9"/>
      <c r="AS3615" s="17">
        <f t="shared" si="3096"/>
        <v>15</v>
      </c>
      <c r="AT3615" s="17">
        <f t="shared" si="3097"/>
        <v>0</v>
      </c>
      <c r="AU3615" s="17">
        <f t="shared" si="3098"/>
        <v>7.2727272727272724E-2</v>
      </c>
      <c r="AV3615" s="17">
        <f t="shared" si="3099"/>
        <v>4.4444444444444446E-2</v>
      </c>
      <c r="AZ3615">
        <v>2</v>
      </c>
      <c r="BA3615" s="27">
        <v>0.33333333333333331</v>
      </c>
      <c r="BB3615" s="17">
        <v>22</v>
      </c>
      <c r="BC3615" s="17">
        <v>0</v>
      </c>
      <c r="BD3615" s="17">
        <v>0</v>
      </c>
      <c r="BF3615">
        <v>0</v>
      </c>
      <c r="BG3615">
        <v>2</v>
      </c>
      <c r="BQ3615">
        <v>0.6</v>
      </c>
      <c r="BR3615">
        <v>0.2</v>
      </c>
      <c r="BS3615">
        <v>0.5</v>
      </c>
      <c r="CK3615" s="23">
        <v>1.3636363636363635</v>
      </c>
      <c r="CL3615" s="23">
        <f t="shared" si="3101"/>
        <v>0</v>
      </c>
      <c r="CM3615" s="23" t="str">
        <f t="shared" si="3104"/>
        <v/>
      </c>
      <c r="CN3615" s="23" t="str">
        <f t="shared" si="3105"/>
        <v/>
      </c>
      <c r="CQ3615" s="4">
        <v>5</v>
      </c>
    </row>
    <row r="3616" spans="1:95" ht="11.25" customHeight="1">
      <c r="A3616" s="17">
        <v>33</v>
      </c>
      <c r="B3616" s="17">
        <v>5</v>
      </c>
      <c r="C3616" s="39">
        <v>1</v>
      </c>
      <c r="D3616" s="40">
        <v>4.1666666666666664E-2</v>
      </c>
      <c r="E3616" s="17">
        <v>5</v>
      </c>
      <c r="F3616" s="9">
        <v>0</v>
      </c>
      <c r="G3616">
        <v>0</v>
      </c>
      <c r="H3616">
        <v>0</v>
      </c>
      <c r="I3616">
        <v>0</v>
      </c>
      <c r="J3616">
        <v>0</v>
      </c>
      <c r="K3616" s="5">
        <v>25</v>
      </c>
      <c r="L3616">
        <v>41</v>
      </c>
      <c r="M3616">
        <v>5</v>
      </c>
      <c r="N3616">
        <v>17</v>
      </c>
      <c r="O3616" s="17"/>
      <c r="P3616" s="17">
        <f t="shared" si="3102"/>
        <v>2</v>
      </c>
      <c r="Q3616" s="17">
        <v>24</v>
      </c>
      <c r="S3616" s="17">
        <v>0.20833333333333334</v>
      </c>
      <c r="T3616" s="17">
        <v>65</v>
      </c>
      <c r="U3616" s="17">
        <v>25</v>
      </c>
      <c r="V3616" s="17">
        <v>30</v>
      </c>
      <c r="W3616" s="17">
        <v>30</v>
      </c>
      <c r="X3616" s="17">
        <v>25</v>
      </c>
      <c r="Y3616" s="17"/>
      <c r="Z3616" s="17">
        <v>4</v>
      </c>
      <c r="AA3616" s="17">
        <v>37</v>
      </c>
      <c r="AB3616" s="17"/>
      <c r="AC3616" s="17">
        <v>29</v>
      </c>
      <c r="AD3616" s="17">
        <v>0.13793103448275862</v>
      </c>
      <c r="AE3616" s="17">
        <v>0.18181818181818182</v>
      </c>
      <c r="AF3616" s="17">
        <v>9</v>
      </c>
      <c r="AG3616" s="17"/>
      <c r="AL3616">
        <v>3.3333333333333333E-2</v>
      </c>
      <c r="AN3616">
        <v>0.33103448275862069</v>
      </c>
      <c r="AP3616">
        <v>0.18909090909090909</v>
      </c>
      <c r="AQ3616" s="9"/>
      <c r="AR3616" s="9"/>
      <c r="AS3616" s="17">
        <f t="shared" si="3096"/>
        <v>25</v>
      </c>
      <c r="AT3616" s="17">
        <f t="shared" si="3097"/>
        <v>0</v>
      </c>
      <c r="AU3616" s="17">
        <f t="shared" si="3098"/>
        <v>7.2727272727272724E-2</v>
      </c>
      <c r="AV3616" s="17">
        <f t="shared" si="3099"/>
        <v>0.05</v>
      </c>
      <c r="AZ3616">
        <v>2</v>
      </c>
      <c r="BA3616" s="27">
        <v>0.33333333333333331</v>
      </c>
      <c r="BB3616" s="17">
        <v>22</v>
      </c>
      <c r="BC3616" s="17">
        <v>0</v>
      </c>
      <c r="BD3616" s="17">
        <v>0</v>
      </c>
      <c r="BF3616">
        <v>0</v>
      </c>
      <c r="BG3616">
        <v>2</v>
      </c>
      <c r="BQ3616">
        <v>0.6</v>
      </c>
      <c r="BR3616">
        <v>0.2</v>
      </c>
      <c r="BS3616">
        <v>0.5</v>
      </c>
      <c r="CK3616" s="23">
        <v>0.90909090909090917</v>
      </c>
      <c r="CL3616" s="23">
        <f t="shared" si="3101"/>
        <v>0</v>
      </c>
      <c r="CM3616" s="23" t="str">
        <f t="shared" si="3104"/>
        <v/>
      </c>
      <c r="CN3616" s="23" t="str">
        <f t="shared" si="3105"/>
        <v/>
      </c>
      <c r="CQ3616" s="4">
        <v>4</v>
      </c>
    </row>
    <row r="3617" spans="1:96" ht="11.25" customHeight="1">
      <c r="A3617" s="17">
        <v>33</v>
      </c>
      <c r="B3617" s="17">
        <v>5</v>
      </c>
      <c r="C3617" s="39">
        <v>1</v>
      </c>
      <c r="D3617" s="40">
        <v>4.1666666666666664E-2</v>
      </c>
      <c r="E3617" s="17">
        <v>6</v>
      </c>
      <c r="F3617" s="9">
        <v>0</v>
      </c>
      <c r="G3617">
        <v>0</v>
      </c>
      <c r="H3617">
        <v>0</v>
      </c>
      <c r="I3617">
        <v>0</v>
      </c>
      <c r="J3617">
        <v>0</v>
      </c>
      <c r="K3617" s="5">
        <v>25</v>
      </c>
      <c r="L3617">
        <v>40</v>
      </c>
      <c r="M3617">
        <v>5</v>
      </c>
      <c r="N3617">
        <v>22</v>
      </c>
      <c r="O3617" s="17"/>
      <c r="P3617" s="17">
        <f t="shared" si="3102"/>
        <v>2</v>
      </c>
      <c r="Q3617" s="17">
        <v>26</v>
      </c>
      <c r="S3617" s="17">
        <v>0.19230769230769232</v>
      </c>
      <c r="T3617" s="17">
        <v>66</v>
      </c>
      <c r="U3617" s="17">
        <v>30</v>
      </c>
      <c r="V3617" s="17">
        <v>30</v>
      </c>
      <c r="W3617" s="17">
        <v>30</v>
      </c>
      <c r="X3617" s="17">
        <v>30</v>
      </c>
      <c r="Y3617" s="17"/>
      <c r="Z3617" s="17">
        <v>4</v>
      </c>
      <c r="AA3617" s="17">
        <v>41</v>
      </c>
      <c r="AB3617" s="17"/>
      <c r="AC3617" s="17">
        <v>53</v>
      </c>
      <c r="AD3617" s="17">
        <v>7.5471698113207544E-2</v>
      </c>
      <c r="AE3617" s="17">
        <v>0.13793103448275862</v>
      </c>
      <c r="AF3617" s="17">
        <v>9</v>
      </c>
      <c r="AG3617" s="17"/>
      <c r="AL3617">
        <v>3.0769230769230771E-2</v>
      </c>
      <c r="AN3617">
        <v>0.24905660377358491</v>
      </c>
      <c r="AP3617">
        <v>0.17142857142857143</v>
      </c>
      <c r="AQ3617" s="9"/>
      <c r="AR3617" s="9"/>
      <c r="AS3617" s="17">
        <f t="shared" si="3096"/>
        <v>24</v>
      </c>
      <c r="AT3617" s="17">
        <f t="shared" si="3097"/>
        <v>3.3333333333333333E-2</v>
      </c>
      <c r="AU3617" s="17">
        <f t="shared" si="3098"/>
        <v>0.33103448275862069</v>
      </c>
      <c r="AV3617" s="17">
        <f t="shared" si="3099"/>
        <v>0.18909090909090909</v>
      </c>
      <c r="AZ3617">
        <v>2</v>
      </c>
      <c r="BA3617" s="27">
        <v>0.33333333333333331</v>
      </c>
      <c r="BB3617" s="17">
        <v>22</v>
      </c>
      <c r="BC3617" s="17">
        <v>0</v>
      </c>
      <c r="BD3617" s="17">
        <v>0</v>
      </c>
      <c r="BF3617">
        <v>0</v>
      </c>
      <c r="BG3617">
        <v>2</v>
      </c>
      <c r="BQ3617">
        <v>0.6</v>
      </c>
      <c r="BR3617">
        <v>0.2</v>
      </c>
      <c r="BS3617">
        <v>0.5</v>
      </c>
      <c r="CK3617" s="23">
        <v>0.68965517241379315</v>
      </c>
      <c r="CL3617" s="23">
        <f t="shared" si="3101"/>
        <v>0</v>
      </c>
      <c r="CM3617" s="23" t="str">
        <f t="shared" si="3104"/>
        <v/>
      </c>
      <c r="CN3617" s="23" t="str">
        <f t="shared" si="3105"/>
        <v/>
      </c>
      <c r="CQ3617" s="4">
        <v>5</v>
      </c>
    </row>
    <row r="3618" spans="1:96" ht="11.25" customHeight="1">
      <c r="A3618" s="17">
        <v>33</v>
      </c>
      <c r="B3618" s="17">
        <v>5</v>
      </c>
      <c r="C3618" s="39">
        <v>1</v>
      </c>
      <c r="D3618" s="40">
        <v>4.1666666666666664E-2</v>
      </c>
      <c r="E3618" s="17">
        <v>7</v>
      </c>
      <c r="F3618" s="9">
        <v>0</v>
      </c>
      <c r="G3618">
        <v>0</v>
      </c>
      <c r="H3618">
        <v>0</v>
      </c>
      <c r="I3618">
        <v>0</v>
      </c>
      <c r="J3618">
        <v>0</v>
      </c>
      <c r="K3618" s="5">
        <v>25</v>
      </c>
      <c r="L3618">
        <v>41</v>
      </c>
      <c r="M3618">
        <v>5</v>
      </c>
      <c r="N3618">
        <v>27</v>
      </c>
      <c r="O3618" s="17"/>
      <c r="P3618" s="17">
        <f t="shared" si="3102"/>
        <v>2</v>
      </c>
      <c r="Q3618" s="17">
        <v>25</v>
      </c>
      <c r="S3618" s="17">
        <v>0.2</v>
      </c>
      <c r="T3618" s="17">
        <v>66</v>
      </c>
      <c r="U3618" s="17">
        <v>30</v>
      </c>
      <c r="V3618" s="17">
        <v>30</v>
      </c>
      <c r="W3618" s="17">
        <v>30</v>
      </c>
      <c r="X3618" s="17">
        <v>30</v>
      </c>
      <c r="Y3618" s="17"/>
      <c r="Z3618" s="17">
        <v>10</v>
      </c>
      <c r="AA3618" s="17">
        <v>51</v>
      </c>
      <c r="AB3618" s="17"/>
      <c r="AC3618" s="17">
        <v>49</v>
      </c>
      <c r="AD3618" s="17">
        <v>0.20408163265306123</v>
      </c>
      <c r="AE3618" s="17">
        <v>7.5471698113207544E-2</v>
      </c>
      <c r="AF3618" s="17">
        <v>15</v>
      </c>
      <c r="AG3618" s="17"/>
      <c r="AL3618">
        <v>0</v>
      </c>
      <c r="AN3618">
        <v>0.17959183673469387</v>
      </c>
      <c r="AP3618">
        <v>0.11891891891891893</v>
      </c>
      <c r="AQ3618" s="9"/>
      <c r="AR3618" s="9"/>
      <c r="AS3618" s="17">
        <f t="shared" si="3096"/>
        <v>26</v>
      </c>
      <c r="AT3618" s="17">
        <f t="shared" si="3097"/>
        <v>3.0769230769230771E-2</v>
      </c>
      <c r="AU3618" s="17">
        <f t="shared" si="3098"/>
        <v>0.24905660377358491</v>
      </c>
      <c r="AV3618" s="17">
        <f t="shared" si="3099"/>
        <v>0.17142857142857143</v>
      </c>
      <c r="AZ3618">
        <v>2</v>
      </c>
      <c r="BA3618" s="27">
        <v>0.33333333333333331</v>
      </c>
      <c r="BB3618" s="17">
        <v>22</v>
      </c>
      <c r="BC3618" s="17">
        <v>0</v>
      </c>
      <c r="BD3618" s="17">
        <v>0</v>
      </c>
      <c r="BF3618">
        <v>0</v>
      </c>
      <c r="BG3618">
        <v>2</v>
      </c>
      <c r="BQ3618">
        <v>0.6</v>
      </c>
      <c r="BR3618">
        <v>0.2</v>
      </c>
      <c r="BS3618">
        <v>0.5</v>
      </c>
      <c r="CK3618" s="23">
        <v>0.37735849056603771</v>
      </c>
      <c r="CL3618" s="23">
        <f t="shared" si="3101"/>
        <v>0</v>
      </c>
      <c r="CM3618" s="23" t="str">
        <f t="shared" si="3104"/>
        <v/>
      </c>
      <c r="CN3618" s="23" t="str">
        <f t="shared" si="3105"/>
        <v/>
      </c>
      <c r="CQ3618" s="4">
        <v>7</v>
      </c>
    </row>
    <row r="3619" spans="1:96" ht="11.25" customHeight="1">
      <c r="A3619" s="17">
        <v>33</v>
      </c>
      <c r="B3619" s="17">
        <v>5</v>
      </c>
      <c r="C3619" s="39">
        <v>1</v>
      </c>
      <c r="D3619" s="40">
        <v>4.1666666666666664E-2</v>
      </c>
      <c r="E3619" s="17">
        <v>8</v>
      </c>
      <c r="F3619" s="9">
        <v>0</v>
      </c>
      <c r="G3619">
        <v>0</v>
      </c>
      <c r="H3619">
        <v>0</v>
      </c>
      <c r="I3619">
        <v>0</v>
      </c>
      <c r="J3619">
        <v>0</v>
      </c>
      <c r="K3619" s="5">
        <v>25</v>
      </c>
      <c r="L3619">
        <v>41</v>
      </c>
      <c r="M3619">
        <v>5</v>
      </c>
      <c r="N3619">
        <v>32</v>
      </c>
      <c r="O3619" s="17"/>
      <c r="P3619" s="17">
        <f t="shared" si="3102"/>
        <v>2</v>
      </c>
      <c r="Q3619" s="17">
        <v>25</v>
      </c>
      <c r="S3619" s="17">
        <v>0.2</v>
      </c>
      <c r="T3619" s="17">
        <v>66</v>
      </c>
      <c r="U3619" s="17">
        <v>30</v>
      </c>
      <c r="V3619" s="17">
        <v>30</v>
      </c>
      <c r="W3619" s="17">
        <v>30</v>
      </c>
      <c r="X3619" s="17">
        <v>30</v>
      </c>
      <c r="Y3619" s="17"/>
      <c r="Z3619" s="17">
        <v>4</v>
      </c>
      <c r="AA3619" s="17">
        <v>55</v>
      </c>
      <c r="AB3619" s="17"/>
      <c r="AC3619" s="17">
        <v>49</v>
      </c>
      <c r="AD3619" s="17">
        <v>8.1632653061224483E-2</v>
      </c>
      <c r="AE3619" s="17">
        <v>0.20408163265306123</v>
      </c>
      <c r="AF3619" s="17">
        <v>9</v>
      </c>
      <c r="AG3619" s="17"/>
      <c r="AL3619">
        <v>0</v>
      </c>
      <c r="AN3619">
        <v>0.17959183673469387</v>
      </c>
      <c r="AP3619">
        <v>0.11891891891891893</v>
      </c>
      <c r="AQ3619" s="9"/>
      <c r="AR3619" s="9"/>
      <c r="AS3619" s="17">
        <f t="shared" si="3096"/>
        <v>25</v>
      </c>
      <c r="AT3619" s="17">
        <f t="shared" si="3097"/>
        <v>0</v>
      </c>
      <c r="AU3619" s="17">
        <f t="shared" si="3098"/>
        <v>0.17959183673469387</v>
      </c>
      <c r="AV3619" s="17">
        <f t="shared" si="3099"/>
        <v>0.11891891891891893</v>
      </c>
      <c r="AZ3619">
        <v>2</v>
      </c>
      <c r="BA3619" s="27">
        <v>0.33333333333333331</v>
      </c>
      <c r="BB3619" s="17">
        <v>22</v>
      </c>
      <c r="BC3619" s="17">
        <v>0</v>
      </c>
      <c r="BD3619" s="17">
        <v>0</v>
      </c>
      <c r="BF3619">
        <v>0</v>
      </c>
      <c r="BG3619">
        <v>2</v>
      </c>
      <c r="BQ3619">
        <v>0.6</v>
      </c>
      <c r="BR3619">
        <v>0.2</v>
      </c>
      <c r="BS3619">
        <v>0.5</v>
      </c>
      <c r="CK3619" s="23">
        <v>1.0204081632653061</v>
      </c>
      <c r="CL3619" s="23">
        <f t="shared" si="3101"/>
        <v>0</v>
      </c>
      <c r="CM3619" s="23" t="str">
        <f t="shared" si="3104"/>
        <v/>
      </c>
      <c r="CN3619" s="23" t="str">
        <f t="shared" si="3105"/>
        <v/>
      </c>
      <c r="CQ3619" s="4">
        <v>2</v>
      </c>
    </row>
    <row r="3620" spans="1:96" ht="11.25" customHeight="1">
      <c r="A3620" s="17">
        <v>33</v>
      </c>
      <c r="B3620" s="17">
        <v>5</v>
      </c>
      <c r="C3620" s="39">
        <v>1</v>
      </c>
      <c r="D3620" s="40">
        <v>4.1666666666666664E-2</v>
      </c>
      <c r="E3620" s="17">
        <v>9</v>
      </c>
      <c r="F3620" s="9">
        <v>0</v>
      </c>
      <c r="G3620">
        <v>0</v>
      </c>
      <c r="H3620">
        <v>0</v>
      </c>
      <c r="I3620">
        <v>0</v>
      </c>
      <c r="J3620">
        <v>0</v>
      </c>
      <c r="K3620" s="5">
        <v>25</v>
      </c>
      <c r="L3620">
        <v>41</v>
      </c>
      <c r="M3620">
        <v>5</v>
      </c>
      <c r="N3620">
        <v>37</v>
      </c>
      <c r="O3620" s="17"/>
      <c r="P3620" s="17">
        <f t="shared" si="3102"/>
        <v>2</v>
      </c>
      <c r="Q3620" s="17">
        <v>25</v>
      </c>
      <c r="S3620" s="17">
        <v>0.2</v>
      </c>
      <c r="T3620" s="17">
        <v>66</v>
      </c>
      <c r="U3620" s="17">
        <v>30</v>
      </c>
      <c r="V3620" s="17">
        <v>30</v>
      </c>
      <c r="W3620" s="17">
        <v>30</v>
      </c>
      <c r="X3620" s="17">
        <v>30</v>
      </c>
      <c r="Y3620" s="17"/>
      <c r="Z3620" s="17">
        <v>4</v>
      </c>
      <c r="AA3620" s="17">
        <v>59</v>
      </c>
      <c r="AB3620" s="17"/>
      <c r="AC3620" s="17">
        <v>53</v>
      </c>
      <c r="AD3620" s="17">
        <v>7.5471698113207544E-2</v>
      </c>
      <c r="AE3620" s="17">
        <v>8.1632653061224483E-2</v>
      </c>
      <c r="AF3620" s="17">
        <v>9</v>
      </c>
      <c r="AG3620" s="17"/>
      <c r="AL3620">
        <v>0</v>
      </c>
      <c r="AN3620">
        <v>0.24905660377358491</v>
      </c>
      <c r="AP3620">
        <v>0.16923076923076924</v>
      </c>
      <c r="AQ3620" s="9"/>
      <c r="AR3620" s="9"/>
      <c r="AS3620" s="17">
        <f t="shared" ref="AS3620:AS3683" si="3107">+Q3619</f>
        <v>25</v>
      </c>
      <c r="AT3620" s="17">
        <f t="shared" ref="AT3620:AT3683" si="3108">+AL3619</f>
        <v>0</v>
      </c>
      <c r="AU3620" s="17">
        <f t="shared" ref="AU3620:AU3683" si="3109">+AN3619</f>
        <v>0.17959183673469387</v>
      </c>
      <c r="AV3620" s="17">
        <f t="shared" ref="AV3620:AV3683" si="3110">+AP3619</f>
        <v>0.11891891891891893</v>
      </c>
      <c r="AZ3620">
        <v>2</v>
      </c>
      <c r="BA3620" s="27">
        <v>0.33333333333333331</v>
      </c>
      <c r="BB3620" s="17">
        <v>22</v>
      </c>
      <c r="BC3620" s="17">
        <v>0</v>
      </c>
      <c r="BD3620" s="17">
        <v>0</v>
      </c>
      <c r="BF3620">
        <v>0</v>
      </c>
      <c r="BG3620">
        <v>2</v>
      </c>
      <c r="BQ3620">
        <v>0.6</v>
      </c>
      <c r="BR3620">
        <v>0.2</v>
      </c>
      <c r="BS3620">
        <v>0.5</v>
      </c>
      <c r="CK3620" s="23">
        <v>0.4081632653061224</v>
      </c>
      <c r="CL3620" s="23">
        <f t="shared" si="3101"/>
        <v>0</v>
      </c>
      <c r="CM3620" s="23" t="str">
        <f t="shared" si="3104"/>
        <v/>
      </c>
      <c r="CN3620" s="23" t="str">
        <f t="shared" si="3105"/>
        <v/>
      </c>
      <c r="CQ3620" s="4">
        <v>5</v>
      </c>
    </row>
    <row r="3621" spans="1:96" ht="11.25" customHeight="1">
      <c r="A3621" s="17">
        <v>33</v>
      </c>
      <c r="B3621" s="17">
        <v>5</v>
      </c>
      <c r="C3621" s="39">
        <v>1</v>
      </c>
      <c r="D3621" s="40">
        <v>4.1666666666666664E-2</v>
      </c>
      <c r="E3621" s="17">
        <v>10</v>
      </c>
      <c r="F3621" s="9">
        <v>0</v>
      </c>
      <c r="G3621">
        <v>0</v>
      </c>
      <c r="H3621">
        <v>0</v>
      </c>
      <c r="I3621">
        <v>0</v>
      </c>
      <c r="J3621">
        <v>0</v>
      </c>
      <c r="K3621" s="5">
        <v>25</v>
      </c>
      <c r="L3621">
        <v>41</v>
      </c>
      <c r="M3621">
        <v>5</v>
      </c>
      <c r="N3621">
        <v>42</v>
      </c>
      <c r="O3621" s="17"/>
      <c r="P3621" s="17">
        <f t="shared" si="3102"/>
        <v>2</v>
      </c>
      <c r="Q3621" s="17">
        <v>25</v>
      </c>
      <c r="S3621" s="17">
        <v>0.2</v>
      </c>
      <c r="T3621" s="17">
        <v>66</v>
      </c>
      <c r="U3621" s="17">
        <v>30</v>
      </c>
      <c r="V3621" s="17">
        <v>30</v>
      </c>
      <c r="W3621" s="17">
        <v>30</v>
      </c>
      <c r="X3621" s="17">
        <v>30</v>
      </c>
      <c r="Y3621" s="17"/>
      <c r="Z3621" s="17">
        <v>10</v>
      </c>
      <c r="AA3621" s="17">
        <v>69</v>
      </c>
      <c r="AB3621" s="17"/>
      <c r="AC3621" s="17">
        <v>46</v>
      </c>
      <c r="AD3621" s="17">
        <v>0.21739130434782608</v>
      </c>
      <c r="AE3621" s="17">
        <v>7.5471698113207544E-2</v>
      </c>
      <c r="AF3621" s="17">
        <v>15</v>
      </c>
      <c r="AG3621" s="17">
        <v>127</v>
      </c>
      <c r="AL3621">
        <v>0</v>
      </c>
      <c r="AN3621">
        <v>0.29565217391304349</v>
      </c>
      <c r="AP3621">
        <v>0.19154929577464788</v>
      </c>
      <c r="AQ3621" s="9"/>
      <c r="AR3621" s="9"/>
      <c r="AS3621" s="17">
        <f t="shared" si="3107"/>
        <v>25</v>
      </c>
      <c r="AT3621" s="17">
        <f t="shared" si="3108"/>
        <v>0</v>
      </c>
      <c r="AU3621" s="17">
        <f t="shared" si="3109"/>
        <v>0.24905660377358491</v>
      </c>
      <c r="AV3621" s="17">
        <f t="shared" si="3110"/>
        <v>0.16923076923076924</v>
      </c>
      <c r="AZ3621">
        <v>2</v>
      </c>
      <c r="BA3621" s="27">
        <v>0.33333333333333331</v>
      </c>
      <c r="BB3621" s="17">
        <v>22</v>
      </c>
      <c r="BC3621" s="17">
        <v>0</v>
      </c>
      <c r="BD3621" s="17">
        <v>0</v>
      </c>
      <c r="BF3621">
        <v>0</v>
      </c>
      <c r="BG3621">
        <v>2</v>
      </c>
      <c r="BQ3621">
        <v>0.6</v>
      </c>
      <c r="BR3621">
        <v>0.2</v>
      </c>
      <c r="BS3621">
        <v>0.5</v>
      </c>
      <c r="BW3621" s="9">
        <f>SUM(AF3612:AF3621)</f>
        <v>127</v>
      </c>
      <c r="CK3621" s="23">
        <v>0.37735849056603771</v>
      </c>
      <c r="CL3621" s="23">
        <f t="shared" si="3101"/>
        <v>0</v>
      </c>
      <c r="CM3621" s="23" t="str">
        <f t="shared" si="3104"/>
        <v/>
      </c>
      <c r="CN3621" s="23" t="str">
        <f t="shared" si="3105"/>
        <v/>
      </c>
      <c r="CQ3621" s="4">
        <v>5</v>
      </c>
    </row>
    <row r="3622" spans="1:96" ht="11.25" customHeight="1">
      <c r="A3622" s="17">
        <v>33</v>
      </c>
      <c r="B3622" s="17">
        <v>5</v>
      </c>
      <c r="C3622" s="39">
        <v>1</v>
      </c>
      <c r="D3622" s="40">
        <v>4.1666666666666664E-2</v>
      </c>
      <c r="E3622" s="17">
        <v>11</v>
      </c>
      <c r="F3622" s="9">
        <v>0</v>
      </c>
      <c r="G3622">
        <v>0</v>
      </c>
      <c r="H3622">
        <v>1</v>
      </c>
      <c r="I3622">
        <v>0</v>
      </c>
      <c r="J3622">
        <v>0</v>
      </c>
      <c r="L3622">
        <v>75</v>
      </c>
      <c r="M3622">
        <v>0</v>
      </c>
      <c r="N3622">
        <v>42</v>
      </c>
      <c r="O3622" s="17"/>
      <c r="P3622" s="17">
        <f t="shared" si="3102"/>
        <v>0</v>
      </c>
      <c r="Q3622" s="17">
        <v>0</v>
      </c>
      <c r="S3622" s="17">
        <v>0.2</v>
      </c>
      <c r="T3622" s="17">
        <v>75</v>
      </c>
      <c r="U3622" s="17">
        <v>35</v>
      </c>
      <c r="V3622" s="17">
        <v>30</v>
      </c>
      <c r="W3622" s="17">
        <v>30</v>
      </c>
      <c r="X3622" s="17">
        <v>30</v>
      </c>
      <c r="Y3622" s="17"/>
      <c r="Z3622" s="17">
        <v>10</v>
      </c>
      <c r="AA3622" s="17">
        <v>79</v>
      </c>
      <c r="AB3622" s="17"/>
      <c r="AC3622" s="17">
        <v>49</v>
      </c>
      <c r="AD3622" s="17">
        <v>0.20408163265306123</v>
      </c>
      <c r="AE3622" s="17"/>
      <c r="AF3622" s="17">
        <v>20</v>
      </c>
      <c r="AG3622" s="17"/>
      <c r="AL3622">
        <v>0</v>
      </c>
      <c r="AN3622">
        <v>0.17959183673469387</v>
      </c>
      <c r="AP3622">
        <v>8.8888888888888892E-2</v>
      </c>
      <c r="AQ3622" s="9">
        <f>+AVERAGE(AL3612:AL3621)</f>
        <v>0.10235010603431656</v>
      </c>
      <c r="AR3622" s="9">
        <f>+AVERAGE(AN3612:AN3621)</f>
        <v>0.20083854515638197</v>
      </c>
      <c r="AS3622" s="17">
        <f t="shared" si="3107"/>
        <v>25</v>
      </c>
      <c r="AT3622" s="17">
        <f t="shared" si="3108"/>
        <v>0</v>
      </c>
      <c r="AU3622" s="17">
        <f t="shared" si="3109"/>
        <v>0.29565217391304349</v>
      </c>
      <c r="AV3622" s="17">
        <f t="shared" si="3110"/>
        <v>0.19154929577464788</v>
      </c>
      <c r="AZ3622">
        <v>2</v>
      </c>
      <c r="BA3622" s="27">
        <v>0.33333333333333331</v>
      </c>
      <c r="BB3622" s="17">
        <v>22</v>
      </c>
      <c r="BC3622" s="17">
        <v>0</v>
      </c>
      <c r="BD3622" s="17">
        <v>0</v>
      </c>
      <c r="BF3622">
        <v>0</v>
      </c>
      <c r="BG3622">
        <v>2</v>
      </c>
      <c r="BQ3622">
        <v>0.6</v>
      </c>
      <c r="BR3622">
        <v>0.2</v>
      </c>
      <c r="BS3622">
        <v>0.5</v>
      </c>
      <c r="CK3622" s="23" t="s">
        <v>2085</v>
      </c>
      <c r="CL3622" s="23">
        <f t="shared" si="3101"/>
        <v>0</v>
      </c>
      <c r="CM3622" s="23">
        <f t="shared" si="3104"/>
        <v>0.51175053017158278</v>
      </c>
      <c r="CN3622" s="23">
        <f t="shared" si="3105"/>
        <v>1.0041927257819099</v>
      </c>
      <c r="CQ3622" s="4">
        <v>6</v>
      </c>
    </row>
    <row r="3623" spans="1:96" ht="11.25" customHeight="1">
      <c r="A3623" s="17">
        <v>33</v>
      </c>
      <c r="B3623" s="17">
        <v>5</v>
      </c>
      <c r="C3623" s="39">
        <v>1</v>
      </c>
      <c r="D3623" s="40">
        <v>4.1666666666666664E-2</v>
      </c>
      <c r="E3623" s="17">
        <v>12</v>
      </c>
      <c r="F3623" s="9">
        <v>0</v>
      </c>
      <c r="G3623">
        <v>0</v>
      </c>
      <c r="H3623">
        <v>1</v>
      </c>
      <c r="I3623">
        <v>0</v>
      </c>
      <c r="J3623">
        <v>0</v>
      </c>
      <c r="K3623" s="5">
        <v>10</v>
      </c>
      <c r="L3623">
        <v>65</v>
      </c>
      <c r="M3623">
        <v>0</v>
      </c>
      <c r="N3623">
        <v>42</v>
      </c>
      <c r="O3623" s="17"/>
      <c r="P3623" s="17">
        <f t="shared" si="3102"/>
        <v>0</v>
      </c>
      <c r="Q3623" s="17">
        <v>4</v>
      </c>
      <c r="S3623" s="17">
        <v>0</v>
      </c>
      <c r="T3623" s="17">
        <v>69</v>
      </c>
      <c r="U3623" s="17">
        <v>30</v>
      </c>
      <c r="V3623" s="17">
        <v>30</v>
      </c>
      <c r="W3623" s="17">
        <v>30</v>
      </c>
      <c r="X3623" s="17">
        <v>30</v>
      </c>
      <c r="Y3623" s="17"/>
      <c r="Z3623" s="17">
        <v>10</v>
      </c>
      <c r="AA3623" s="17">
        <v>89</v>
      </c>
      <c r="AB3623" s="17"/>
      <c r="AC3623" s="17">
        <v>54</v>
      </c>
      <c r="AD3623" s="17">
        <v>0.18518518518518517</v>
      </c>
      <c r="AE3623" s="17">
        <v>0.20408163265306123</v>
      </c>
      <c r="AF3623" s="17">
        <v>20</v>
      </c>
      <c r="AG3623" s="17"/>
      <c r="AL3623">
        <v>0.7</v>
      </c>
      <c r="AN3623">
        <v>0.2</v>
      </c>
      <c r="AP3623">
        <v>0.128</v>
      </c>
      <c r="AQ3623" s="9">
        <f>+AVERAGE(AL3612:AL3621)</f>
        <v>0.10235010603431656</v>
      </c>
      <c r="AR3623" s="9">
        <f>+AVERAGE(AN3612:AN3621)</f>
        <v>0.20083854515638197</v>
      </c>
      <c r="AS3623" s="17">
        <f t="shared" si="3107"/>
        <v>0</v>
      </c>
      <c r="AT3623" s="17">
        <f t="shared" si="3108"/>
        <v>0</v>
      </c>
      <c r="AU3623" s="17">
        <f t="shared" si="3109"/>
        <v>0.17959183673469387</v>
      </c>
      <c r="AV3623" s="17">
        <f t="shared" si="3110"/>
        <v>8.8888888888888892E-2</v>
      </c>
      <c r="AZ3623">
        <v>2</v>
      </c>
      <c r="BA3623" s="27">
        <v>0.33333333333333331</v>
      </c>
      <c r="BB3623" s="17">
        <v>22</v>
      </c>
      <c r="BC3623" s="17">
        <v>0</v>
      </c>
      <c r="BD3623" s="17">
        <v>0</v>
      </c>
      <c r="BF3623">
        <v>0</v>
      </c>
      <c r="BG3623">
        <v>2</v>
      </c>
      <c r="BQ3623">
        <v>0.6</v>
      </c>
      <c r="BR3623">
        <v>0.2</v>
      </c>
      <c r="BS3623">
        <v>0.5</v>
      </c>
      <c r="CK3623" s="23">
        <v>1.0204081632653061</v>
      </c>
      <c r="CL3623" s="23">
        <f t="shared" si="3101"/>
        <v>0</v>
      </c>
      <c r="CM3623" s="23">
        <f t="shared" si="3104"/>
        <v>0.51175053017158278</v>
      </c>
      <c r="CN3623" s="23">
        <f t="shared" si="3105"/>
        <v>1.0041927257819099</v>
      </c>
      <c r="CQ3623" s="4">
        <v>7</v>
      </c>
    </row>
    <row r="3624" spans="1:96" ht="11.25" customHeight="1">
      <c r="A3624" s="17">
        <v>33</v>
      </c>
      <c r="B3624" s="17">
        <v>5</v>
      </c>
      <c r="C3624" s="39">
        <v>1</v>
      </c>
      <c r="D3624" s="40">
        <v>4.1666666666666664E-2</v>
      </c>
      <c r="E3624" s="17">
        <v>13</v>
      </c>
      <c r="F3624" s="9">
        <v>0</v>
      </c>
      <c r="G3624">
        <v>0</v>
      </c>
      <c r="H3624">
        <v>1</v>
      </c>
      <c r="I3624">
        <v>0</v>
      </c>
      <c r="J3624">
        <v>0</v>
      </c>
      <c r="K3624" s="5">
        <v>10</v>
      </c>
      <c r="L3624">
        <v>59</v>
      </c>
      <c r="M3624">
        <v>1</v>
      </c>
      <c r="N3624">
        <v>43</v>
      </c>
      <c r="O3624" s="17"/>
      <c r="P3624" s="17">
        <f t="shared" si="3102"/>
        <v>0</v>
      </c>
      <c r="Q3624" s="17">
        <v>7</v>
      </c>
      <c r="S3624" s="17">
        <v>0.14285714285714285</v>
      </c>
      <c r="T3624" s="17">
        <v>66</v>
      </c>
      <c r="U3624" s="17">
        <v>30</v>
      </c>
      <c r="V3624" s="17">
        <v>30</v>
      </c>
      <c r="W3624" s="17">
        <v>30</v>
      </c>
      <c r="X3624" s="17">
        <v>30</v>
      </c>
      <c r="Y3624" s="17"/>
      <c r="Z3624" s="17">
        <v>10</v>
      </c>
      <c r="AA3624" s="17">
        <v>99</v>
      </c>
      <c r="AB3624" s="17"/>
      <c r="AC3624" s="17">
        <v>55</v>
      </c>
      <c r="AD3624" s="17">
        <v>0.18181818181818182</v>
      </c>
      <c r="AE3624" s="17">
        <v>0.18518518518518517</v>
      </c>
      <c r="AF3624" s="17">
        <v>19</v>
      </c>
      <c r="AG3624" s="17"/>
      <c r="AL3624">
        <v>0.22857142857142856</v>
      </c>
      <c r="AN3624">
        <v>7.2727272727272724E-2</v>
      </c>
      <c r="AP3624">
        <v>5.7142857142857134E-2</v>
      </c>
      <c r="AQ3624" s="9">
        <f>+AVERAGE(AL3612:AL3621)</f>
        <v>0.10235010603431656</v>
      </c>
      <c r="AR3624" s="9">
        <f>+AVERAGE(AN3612:AN3621)</f>
        <v>0.20083854515638197</v>
      </c>
      <c r="AS3624" s="17">
        <f t="shared" si="3107"/>
        <v>4</v>
      </c>
      <c r="AT3624" s="17">
        <f t="shared" si="3108"/>
        <v>0.7</v>
      </c>
      <c r="AU3624" s="17">
        <f t="shared" si="3109"/>
        <v>0.2</v>
      </c>
      <c r="AV3624" s="17">
        <f t="shared" si="3110"/>
        <v>0.128</v>
      </c>
      <c r="AZ3624">
        <v>2</v>
      </c>
      <c r="BA3624" s="27">
        <v>0.33333333333333331</v>
      </c>
      <c r="BB3624" s="17">
        <v>22</v>
      </c>
      <c r="BC3624" s="17">
        <v>0</v>
      </c>
      <c r="BD3624" s="17">
        <v>0</v>
      </c>
      <c r="BF3624">
        <v>0</v>
      </c>
      <c r="BG3624">
        <v>2</v>
      </c>
      <c r="BQ3624">
        <v>0.6</v>
      </c>
      <c r="BR3624">
        <v>0.2</v>
      </c>
      <c r="BS3624">
        <v>0.5</v>
      </c>
      <c r="CK3624" s="23">
        <v>0.92592592592592582</v>
      </c>
      <c r="CL3624" s="23">
        <f t="shared" si="3101"/>
        <v>0</v>
      </c>
      <c r="CM3624" s="23">
        <f t="shared" si="3104"/>
        <v>0.51175053017158278</v>
      </c>
      <c r="CN3624" s="23">
        <f t="shared" si="3105"/>
        <v>1.0041927257819099</v>
      </c>
      <c r="CQ3624" s="4">
        <v>5</v>
      </c>
    </row>
    <row r="3625" spans="1:96" ht="11.25" customHeight="1">
      <c r="A3625" s="17">
        <v>33</v>
      </c>
      <c r="B3625" s="17">
        <v>5</v>
      </c>
      <c r="C3625" s="39">
        <v>1</v>
      </c>
      <c r="D3625" s="40">
        <v>4.1666666666666664E-2</v>
      </c>
      <c r="E3625" s="17">
        <v>14</v>
      </c>
      <c r="F3625" s="9">
        <v>0</v>
      </c>
      <c r="G3625">
        <v>0</v>
      </c>
      <c r="H3625">
        <v>1</v>
      </c>
      <c r="I3625">
        <v>0</v>
      </c>
      <c r="J3625">
        <v>0</v>
      </c>
      <c r="K3625" s="5">
        <v>80</v>
      </c>
      <c r="L3625">
        <v>0</v>
      </c>
      <c r="M3625">
        <v>10</v>
      </c>
      <c r="N3625">
        <v>53</v>
      </c>
      <c r="O3625" s="17"/>
      <c r="P3625" s="17">
        <f t="shared" si="3102"/>
        <v>1</v>
      </c>
      <c r="Q3625" s="17">
        <v>50</v>
      </c>
      <c r="S3625" s="17">
        <v>0.2</v>
      </c>
      <c r="T3625" s="17">
        <v>50</v>
      </c>
      <c r="U3625" s="17">
        <v>5</v>
      </c>
      <c r="V3625" s="17">
        <v>30</v>
      </c>
      <c r="W3625" s="17">
        <v>30</v>
      </c>
      <c r="X3625" s="17">
        <v>5</v>
      </c>
      <c r="Y3625" s="17"/>
      <c r="Z3625" s="17">
        <v>0</v>
      </c>
      <c r="AA3625" s="17">
        <v>99</v>
      </c>
      <c r="AB3625" s="17"/>
      <c r="AC3625" s="17">
        <v>0</v>
      </c>
      <c r="AD3625" s="17" t="s">
        <v>2085</v>
      </c>
      <c r="AE3625" s="17">
        <v>0.18181818181818182</v>
      </c>
      <c r="AF3625" s="17">
        <v>0</v>
      </c>
      <c r="AG3625" s="17"/>
      <c r="AL3625">
        <v>0</v>
      </c>
      <c r="AN3625">
        <v>0</v>
      </c>
      <c r="AP3625">
        <v>0</v>
      </c>
      <c r="AQ3625" s="9">
        <f>+AVERAGE(AL3612:AL3621)</f>
        <v>0.10235010603431656</v>
      </c>
      <c r="AR3625" s="9">
        <f>+AVERAGE(AN3612:AN3621)</f>
        <v>0.20083854515638197</v>
      </c>
      <c r="AS3625" s="17">
        <f t="shared" si="3107"/>
        <v>7</v>
      </c>
      <c r="AT3625" s="17">
        <f t="shared" si="3108"/>
        <v>0.22857142857142856</v>
      </c>
      <c r="AU3625" s="17">
        <f t="shared" si="3109"/>
        <v>7.2727272727272724E-2</v>
      </c>
      <c r="AV3625" s="17">
        <f t="shared" si="3110"/>
        <v>5.7142857142857134E-2</v>
      </c>
      <c r="AZ3625">
        <v>2</v>
      </c>
      <c r="BA3625" s="27">
        <v>0.33333333333333331</v>
      </c>
      <c r="BB3625" s="17">
        <v>22</v>
      </c>
      <c r="BC3625" s="17">
        <v>0</v>
      </c>
      <c r="BD3625" s="17">
        <v>0</v>
      </c>
      <c r="BF3625">
        <v>0</v>
      </c>
      <c r="BG3625">
        <v>2</v>
      </c>
      <c r="BQ3625">
        <v>0.6</v>
      </c>
      <c r="BR3625">
        <v>0.2</v>
      </c>
      <c r="BS3625">
        <v>0.5</v>
      </c>
      <c r="CK3625" s="23">
        <v>0.90909090909090917</v>
      </c>
      <c r="CL3625" s="23">
        <f t="shared" si="3101"/>
        <v>0</v>
      </c>
      <c r="CM3625" s="23">
        <f t="shared" si="3104"/>
        <v>0.51175053017158278</v>
      </c>
      <c r="CN3625" s="23">
        <f t="shared" si="3105"/>
        <v>1.0041927257819099</v>
      </c>
      <c r="CQ3625" s="4">
        <v>3</v>
      </c>
    </row>
    <row r="3626" spans="1:96" ht="11.25" customHeight="1">
      <c r="A3626" s="17">
        <v>33</v>
      </c>
      <c r="B3626" s="17">
        <v>5</v>
      </c>
      <c r="C3626" s="39">
        <v>1</v>
      </c>
      <c r="D3626" s="40">
        <v>4.1666666666666664E-2</v>
      </c>
      <c r="E3626" s="17">
        <v>15</v>
      </c>
      <c r="F3626" s="9">
        <v>0</v>
      </c>
      <c r="G3626">
        <v>0</v>
      </c>
      <c r="H3626">
        <v>1</v>
      </c>
      <c r="I3626">
        <v>0</v>
      </c>
      <c r="J3626">
        <v>0</v>
      </c>
      <c r="K3626" s="5">
        <v>10</v>
      </c>
      <c r="L3626">
        <v>40</v>
      </c>
      <c r="M3626">
        <v>5</v>
      </c>
      <c r="N3626">
        <v>58</v>
      </c>
      <c r="O3626" s="17"/>
      <c r="P3626" s="17">
        <f t="shared" si="3102"/>
        <v>2</v>
      </c>
      <c r="Q3626" s="17">
        <v>26</v>
      </c>
      <c r="S3626" s="17">
        <v>0.19230769230769232</v>
      </c>
      <c r="T3626" s="17">
        <v>66</v>
      </c>
      <c r="U3626" s="17">
        <v>30</v>
      </c>
      <c r="V3626" s="17">
        <v>30</v>
      </c>
      <c r="W3626" s="17">
        <v>30</v>
      </c>
      <c r="X3626" s="17">
        <v>30</v>
      </c>
      <c r="Y3626" s="17"/>
      <c r="Z3626" s="17">
        <v>10</v>
      </c>
      <c r="AA3626" s="17">
        <v>109</v>
      </c>
      <c r="AB3626" s="17"/>
      <c r="AC3626" s="17">
        <v>52</v>
      </c>
      <c r="AD3626" s="17">
        <v>0.19230769230769232</v>
      </c>
      <c r="AE3626" s="17" t="s">
        <v>2085</v>
      </c>
      <c r="AF3626" s="17">
        <v>15</v>
      </c>
      <c r="AG3626" s="17"/>
      <c r="AL3626">
        <v>3.0769230769230771E-2</v>
      </c>
      <c r="AN3626">
        <v>0.2153846153846154</v>
      </c>
      <c r="AP3626">
        <v>0.1368421052631579</v>
      </c>
      <c r="AQ3626" s="9">
        <f>+AVERAGE(AL3612:AL3621)</f>
        <v>0.10235010603431656</v>
      </c>
      <c r="AR3626" s="9">
        <f>+AVERAGE(AN3612:AN3621)</f>
        <v>0.20083854515638197</v>
      </c>
      <c r="AS3626" s="17">
        <f t="shared" si="3107"/>
        <v>50</v>
      </c>
      <c r="AT3626" s="17">
        <f t="shared" si="3108"/>
        <v>0</v>
      </c>
      <c r="AU3626" s="17">
        <f t="shared" si="3109"/>
        <v>0</v>
      </c>
      <c r="AV3626" s="17">
        <f t="shared" si="3110"/>
        <v>0</v>
      </c>
      <c r="AZ3626">
        <v>2</v>
      </c>
      <c r="BA3626" s="27">
        <v>0.33333333333333331</v>
      </c>
      <c r="BB3626" s="17">
        <v>22</v>
      </c>
      <c r="BC3626" s="17">
        <v>0</v>
      </c>
      <c r="BD3626" s="17">
        <v>0</v>
      </c>
      <c r="BF3626">
        <v>0</v>
      </c>
      <c r="BG3626">
        <v>2</v>
      </c>
      <c r="BQ3626">
        <v>0.6</v>
      </c>
      <c r="BR3626">
        <v>0.2</v>
      </c>
      <c r="BS3626">
        <v>0.5</v>
      </c>
      <c r="CK3626" s="23" t="s">
        <v>2085</v>
      </c>
      <c r="CL3626" s="23">
        <f t="shared" si="3101"/>
        <v>0</v>
      </c>
      <c r="CM3626" s="23">
        <f t="shared" si="3104"/>
        <v>0.51175053017158278</v>
      </c>
      <c r="CN3626" s="23">
        <f t="shared" si="3105"/>
        <v>1.0041927257819099</v>
      </c>
      <c r="CQ3626" s="4">
        <v>4</v>
      </c>
    </row>
    <row r="3627" spans="1:96" ht="11.25" customHeight="1">
      <c r="A3627" s="17">
        <v>33</v>
      </c>
      <c r="B3627" s="17">
        <v>5</v>
      </c>
      <c r="C3627" s="39">
        <v>1</v>
      </c>
      <c r="D3627" s="40">
        <v>4.1666666666666664E-2</v>
      </c>
      <c r="E3627" s="17">
        <v>16</v>
      </c>
      <c r="F3627" s="9">
        <v>0</v>
      </c>
      <c r="G3627">
        <v>0</v>
      </c>
      <c r="H3627">
        <v>1</v>
      </c>
      <c r="I3627">
        <v>0</v>
      </c>
      <c r="J3627">
        <v>0</v>
      </c>
      <c r="K3627" s="5">
        <v>5</v>
      </c>
      <c r="L3627">
        <v>61</v>
      </c>
      <c r="M3627">
        <v>1</v>
      </c>
      <c r="N3627">
        <v>59</v>
      </c>
      <c r="O3627" s="17"/>
      <c r="P3627" s="17">
        <f t="shared" si="3102"/>
        <v>0</v>
      </c>
      <c r="Q3627" s="17">
        <v>9</v>
      </c>
      <c r="S3627" s="17">
        <v>0.1111111111111111</v>
      </c>
      <c r="T3627" s="17">
        <v>70</v>
      </c>
      <c r="U3627" s="17">
        <v>30</v>
      </c>
      <c r="V3627" s="17">
        <v>30</v>
      </c>
      <c r="W3627" s="17">
        <v>30</v>
      </c>
      <c r="X3627" s="17">
        <v>30</v>
      </c>
      <c r="Y3627" s="17"/>
      <c r="Z3627" s="17">
        <v>15</v>
      </c>
      <c r="AA3627" s="17">
        <v>124</v>
      </c>
      <c r="AB3627" s="17"/>
      <c r="AC3627" s="17">
        <v>54</v>
      </c>
      <c r="AD3627" s="17">
        <v>0.27777777777777779</v>
      </c>
      <c r="AE3627" s="17">
        <v>0.19230769230769232</v>
      </c>
      <c r="AF3627" s="17">
        <v>24</v>
      </c>
      <c r="AG3627" s="17"/>
      <c r="AL3627">
        <v>0.35555555555555557</v>
      </c>
      <c r="AN3627">
        <v>0.2</v>
      </c>
      <c r="AP3627">
        <v>9.6842105263157896E-2</v>
      </c>
      <c r="AQ3627" s="9">
        <f>+AVERAGE(AL3612:AL3621)</f>
        <v>0.10235010603431656</v>
      </c>
      <c r="AR3627" s="9">
        <f>+AVERAGE(AN3612:AN3621)</f>
        <v>0.20083854515638197</v>
      </c>
      <c r="AS3627" s="17">
        <f t="shared" si="3107"/>
        <v>26</v>
      </c>
      <c r="AT3627" s="17">
        <f t="shared" si="3108"/>
        <v>3.0769230769230771E-2</v>
      </c>
      <c r="AU3627" s="17">
        <f t="shared" si="3109"/>
        <v>0.2153846153846154</v>
      </c>
      <c r="AV3627" s="17">
        <f t="shared" si="3110"/>
        <v>0.1368421052631579</v>
      </c>
      <c r="AZ3627">
        <v>2</v>
      </c>
      <c r="BA3627" s="27">
        <v>0.33333333333333331</v>
      </c>
      <c r="BB3627" s="17">
        <v>22</v>
      </c>
      <c r="BC3627" s="17">
        <v>0</v>
      </c>
      <c r="BD3627" s="17">
        <v>0</v>
      </c>
      <c r="BF3627">
        <v>0</v>
      </c>
      <c r="BG3627">
        <v>2</v>
      </c>
      <c r="BQ3627">
        <v>0.6</v>
      </c>
      <c r="BR3627">
        <v>0.2</v>
      </c>
      <c r="BS3627">
        <v>0.5</v>
      </c>
      <c r="CK3627" s="23">
        <v>0.96153846153846156</v>
      </c>
      <c r="CL3627" s="23">
        <f t="shared" si="3101"/>
        <v>0</v>
      </c>
      <c r="CM3627" s="23">
        <f t="shared" si="3104"/>
        <v>0.51175053017158278</v>
      </c>
      <c r="CN3627" s="23">
        <f t="shared" si="3105"/>
        <v>1.0041927257819099</v>
      </c>
      <c r="CQ3627" s="4">
        <v>4</v>
      </c>
    </row>
    <row r="3628" spans="1:96" ht="11.25" customHeight="1">
      <c r="A3628" s="17">
        <v>33</v>
      </c>
      <c r="B3628" s="17">
        <v>5</v>
      </c>
      <c r="C3628" s="39">
        <v>1</v>
      </c>
      <c r="D3628" s="40">
        <v>4.1666666666666664E-2</v>
      </c>
      <c r="E3628" s="17">
        <v>17</v>
      </c>
      <c r="F3628" s="9">
        <v>0</v>
      </c>
      <c r="G3628">
        <v>0</v>
      </c>
      <c r="H3628">
        <v>1</v>
      </c>
      <c r="I3628">
        <v>0</v>
      </c>
      <c r="J3628">
        <v>0</v>
      </c>
      <c r="K3628" s="5">
        <v>10</v>
      </c>
      <c r="L3628">
        <v>60</v>
      </c>
      <c r="M3628">
        <v>1</v>
      </c>
      <c r="N3628">
        <v>60</v>
      </c>
      <c r="O3628" s="17"/>
      <c r="P3628" s="17">
        <f t="shared" si="3102"/>
        <v>0</v>
      </c>
      <c r="Q3628" s="17">
        <v>7</v>
      </c>
      <c r="S3628" s="17">
        <v>0.14285714285714285</v>
      </c>
      <c r="T3628" s="17">
        <v>67</v>
      </c>
      <c r="U3628" s="17">
        <v>30</v>
      </c>
      <c r="V3628" s="17">
        <v>30</v>
      </c>
      <c r="W3628" s="17">
        <v>30</v>
      </c>
      <c r="X3628" s="17">
        <v>30</v>
      </c>
      <c r="Y3628" s="17"/>
      <c r="Z3628" s="17">
        <v>10</v>
      </c>
      <c r="AA3628" s="17">
        <v>134</v>
      </c>
      <c r="AB3628" s="17"/>
      <c r="AC3628" s="17">
        <v>49</v>
      </c>
      <c r="AD3628" s="17">
        <v>0.20408163265306123</v>
      </c>
      <c r="AE3628" s="17">
        <v>0.27777777777777779</v>
      </c>
      <c r="AF3628" s="17">
        <v>19</v>
      </c>
      <c r="AG3628" s="17"/>
      <c r="AL3628">
        <v>0.17142857142857143</v>
      </c>
      <c r="AN3628">
        <v>0.17959183673469387</v>
      </c>
      <c r="AP3628">
        <v>9.1304347826086971E-2</v>
      </c>
      <c r="AQ3628" s="9">
        <f>+AVERAGE(AL3612:AL3621)</f>
        <v>0.10235010603431656</v>
      </c>
      <c r="AR3628" s="9">
        <f>+AVERAGE(AN3612:AN3621)</f>
        <v>0.20083854515638197</v>
      </c>
      <c r="AS3628" s="17">
        <f t="shared" si="3107"/>
        <v>9</v>
      </c>
      <c r="AT3628" s="17">
        <f t="shared" si="3108"/>
        <v>0.35555555555555557</v>
      </c>
      <c r="AU3628" s="17">
        <f t="shared" si="3109"/>
        <v>0.2</v>
      </c>
      <c r="AV3628" s="17">
        <f t="shared" si="3110"/>
        <v>9.6842105263157896E-2</v>
      </c>
      <c r="AZ3628">
        <v>2</v>
      </c>
      <c r="BA3628" s="27">
        <v>0.33333333333333331</v>
      </c>
      <c r="BB3628" s="17">
        <v>22</v>
      </c>
      <c r="BC3628" s="17">
        <v>0</v>
      </c>
      <c r="BD3628" s="17">
        <v>0</v>
      </c>
      <c r="BF3628">
        <v>0</v>
      </c>
      <c r="BG3628">
        <v>2</v>
      </c>
      <c r="BQ3628">
        <v>0.6</v>
      </c>
      <c r="BR3628">
        <v>0.2</v>
      </c>
      <c r="BS3628">
        <v>0.5</v>
      </c>
      <c r="CK3628" s="23">
        <v>1.3888888888888888</v>
      </c>
      <c r="CL3628" s="23">
        <f t="shared" si="3101"/>
        <v>0</v>
      </c>
      <c r="CM3628" s="23">
        <f t="shared" si="3104"/>
        <v>0.51175053017158278</v>
      </c>
      <c r="CN3628" s="23">
        <f t="shared" si="3105"/>
        <v>1.0041927257819099</v>
      </c>
      <c r="CQ3628" s="4">
        <v>6</v>
      </c>
    </row>
    <row r="3629" spans="1:96" ht="11.25" customHeight="1">
      <c r="A3629" s="17">
        <v>33</v>
      </c>
      <c r="B3629" s="17">
        <v>5</v>
      </c>
      <c r="C3629" s="39">
        <v>1</v>
      </c>
      <c r="D3629" s="40">
        <v>4.1666666666666664E-2</v>
      </c>
      <c r="E3629" s="17">
        <v>18</v>
      </c>
      <c r="F3629" s="9">
        <v>0</v>
      </c>
      <c r="G3629">
        <v>0</v>
      </c>
      <c r="H3629">
        <v>1</v>
      </c>
      <c r="I3629">
        <v>0</v>
      </c>
      <c r="J3629">
        <v>0</v>
      </c>
      <c r="K3629" s="5">
        <v>80</v>
      </c>
      <c r="L3629">
        <v>0</v>
      </c>
      <c r="M3629">
        <v>10</v>
      </c>
      <c r="N3629">
        <v>70</v>
      </c>
      <c r="O3629" s="17"/>
      <c r="P3629" s="17">
        <f t="shared" si="3102"/>
        <v>1</v>
      </c>
      <c r="Q3629" s="17">
        <v>45</v>
      </c>
      <c r="S3629" s="17">
        <v>0.22222222222222221</v>
      </c>
      <c r="T3629" s="17">
        <v>45</v>
      </c>
      <c r="U3629" s="17">
        <v>0</v>
      </c>
      <c r="V3629" s="17">
        <v>30</v>
      </c>
      <c r="W3629" s="17">
        <v>30</v>
      </c>
      <c r="X3629" s="17">
        <v>0</v>
      </c>
      <c r="Y3629" s="17"/>
      <c r="Z3629" s="17">
        <v>0</v>
      </c>
      <c r="AA3629" s="17">
        <v>134</v>
      </c>
      <c r="AB3629" s="17"/>
      <c r="AC3629" s="17">
        <v>0</v>
      </c>
      <c r="AD3629" s="17" t="s">
        <v>2085</v>
      </c>
      <c r="AE3629" s="17">
        <v>0.20408163265306123</v>
      </c>
      <c r="AF3629" s="17">
        <v>0</v>
      </c>
      <c r="AG3629" s="17"/>
      <c r="AL3629">
        <v>8.8888888888888892E-2</v>
      </c>
      <c r="AN3629">
        <v>0</v>
      </c>
      <c r="AP3629">
        <v>0.8</v>
      </c>
      <c r="AQ3629" s="9">
        <f>+AVERAGE(AL3612:AL3621)</f>
        <v>0.10235010603431656</v>
      </c>
      <c r="AR3629" s="9">
        <f>+AVERAGE(AN3612:AN3621)</f>
        <v>0.20083854515638197</v>
      </c>
      <c r="AS3629" s="17">
        <f t="shared" si="3107"/>
        <v>7</v>
      </c>
      <c r="AT3629" s="17">
        <f t="shared" si="3108"/>
        <v>0.17142857142857143</v>
      </c>
      <c r="AU3629" s="17">
        <f t="shared" si="3109"/>
        <v>0.17959183673469387</v>
      </c>
      <c r="AV3629" s="17">
        <f t="shared" si="3110"/>
        <v>9.1304347826086971E-2</v>
      </c>
      <c r="AZ3629">
        <v>2</v>
      </c>
      <c r="BA3629" s="27">
        <v>0.33333333333333331</v>
      </c>
      <c r="BB3629" s="17">
        <v>22</v>
      </c>
      <c r="BC3629" s="17">
        <v>0</v>
      </c>
      <c r="BD3629" s="17">
        <v>0</v>
      </c>
      <c r="BF3629">
        <v>0</v>
      </c>
      <c r="BG3629">
        <v>2</v>
      </c>
      <c r="BQ3629">
        <v>0.6</v>
      </c>
      <c r="BR3629">
        <v>0.2</v>
      </c>
      <c r="BS3629">
        <v>0.5</v>
      </c>
      <c r="CK3629" s="23">
        <v>1.0204081632653061</v>
      </c>
      <c r="CL3629" s="23">
        <f t="shared" si="3101"/>
        <v>0</v>
      </c>
      <c r="CM3629" s="23">
        <f t="shared" si="3104"/>
        <v>0.51175053017158278</v>
      </c>
      <c r="CN3629" s="23">
        <f t="shared" si="3105"/>
        <v>1.0041927257819099</v>
      </c>
      <c r="CQ3629" s="4">
        <v>7</v>
      </c>
    </row>
    <row r="3630" spans="1:96" ht="11.25" customHeight="1">
      <c r="A3630" s="17">
        <v>33</v>
      </c>
      <c r="B3630" s="17">
        <v>5</v>
      </c>
      <c r="C3630" s="39">
        <v>1</v>
      </c>
      <c r="D3630" s="40">
        <v>4.1666666666666664E-2</v>
      </c>
      <c r="E3630" s="17">
        <v>19</v>
      </c>
      <c r="F3630" s="9">
        <v>0</v>
      </c>
      <c r="G3630">
        <v>0</v>
      </c>
      <c r="H3630">
        <v>1</v>
      </c>
      <c r="I3630">
        <v>0</v>
      </c>
      <c r="J3630">
        <v>0</v>
      </c>
      <c r="K3630" s="5">
        <v>10</v>
      </c>
      <c r="L3630">
        <v>35</v>
      </c>
      <c r="M3630">
        <v>5</v>
      </c>
      <c r="N3630">
        <v>75</v>
      </c>
      <c r="O3630" s="17"/>
      <c r="P3630" s="17">
        <f t="shared" si="3102"/>
        <v>2</v>
      </c>
      <c r="Q3630" s="17">
        <v>33</v>
      </c>
      <c r="S3630" s="17">
        <v>0.15151515151515152</v>
      </c>
      <c r="T3630" s="17">
        <v>68</v>
      </c>
      <c r="U3630" s="17">
        <v>30</v>
      </c>
      <c r="V3630" s="17">
        <v>30</v>
      </c>
      <c r="W3630" s="17">
        <v>30</v>
      </c>
      <c r="X3630" s="17">
        <v>30</v>
      </c>
      <c r="Y3630" s="17"/>
      <c r="Z3630" s="17">
        <v>0</v>
      </c>
      <c r="AA3630" s="17">
        <v>134</v>
      </c>
      <c r="AB3630" s="17"/>
      <c r="AC3630" s="17">
        <v>58</v>
      </c>
      <c r="AD3630" s="17">
        <v>0</v>
      </c>
      <c r="AE3630" s="17" t="s">
        <v>2085</v>
      </c>
      <c r="AF3630" s="17">
        <v>5</v>
      </c>
      <c r="AG3630" s="17"/>
      <c r="AL3630">
        <v>0.14545454545454545</v>
      </c>
      <c r="AN3630">
        <v>0.40689655172413791</v>
      </c>
      <c r="AP3630">
        <v>0.32533333333333331</v>
      </c>
      <c r="AQ3630" s="9">
        <f>+AVERAGE(AL3612:AL3621)</f>
        <v>0.10235010603431656</v>
      </c>
      <c r="AR3630" s="9">
        <f>+AVERAGE(AN3612:AN3621)</f>
        <v>0.20083854515638197</v>
      </c>
      <c r="AS3630" s="17">
        <f t="shared" si="3107"/>
        <v>45</v>
      </c>
      <c r="AT3630" s="17">
        <f t="shared" si="3108"/>
        <v>8.8888888888888892E-2</v>
      </c>
      <c r="AU3630" s="17">
        <f t="shared" si="3109"/>
        <v>0</v>
      </c>
      <c r="AV3630" s="17">
        <f t="shared" si="3110"/>
        <v>0.8</v>
      </c>
      <c r="AZ3630">
        <v>2</v>
      </c>
      <c r="BA3630" s="27">
        <v>0.33333333333333331</v>
      </c>
      <c r="BB3630" s="17">
        <v>22</v>
      </c>
      <c r="BC3630" s="17">
        <v>0</v>
      </c>
      <c r="BD3630" s="17">
        <v>0</v>
      </c>
      <c r="BF3630">
        <v>0</v>
      </c>
      <c r="BG3630">
        <v>2</v>
      </c>
      <c r="BQ3630">
        <v>0.6</v>
      </c>
      <c r="BR3630">
        <v>0.2</v>
      </c>
      <c r="BS3630">
        <v>0.5</v>
      </c>
      <c r="CK3630" s="23" t="s">
        <v>2085</v>
      </c>
      <c r="CL3630" s="23">
        <f t="shared" si="3101"/>
        <v>0</v>
      </c>
      <c r="CM3630" s="23">
        <f t="shared" si="3104"/>
        <v>0.51175053017158278</v>
      </c>
      <c r="CN3630" s="23">
        <f t="shared" si="3105"/>
        <v>1.0041927257819099</v>
      </c>
      <c r="CQ3630" s="4">
        <v>4</v>
      </c>
    </row>
    <row r="3631" spans="1:96" ht="11.25" customHeight="1">
      <c r="A3631" s="17">
        <v>33</v>
      </c>
      <c r="B3631" s="17">
        <v>5</v>
      </c>
      <c r="C3631" s="39">
        <v>1</v>
      </c>
      <c r="D3631" s="40">
        <v>4.1666666666666664E-2</v>
      </c>
      <c r="E3631" s="17">
        <v>20</v>
      </c>
      <c r="F3631" s="9">
        <v>0</v>
      </c>
      <c r="G3631">
        <v>0</v>
      </c>
      <c r="H3631">
        <v>1</v>
      </c>
      <c r="I3631">
        <v>0</v>
      </c>
      <c r="J3631">
        <v>0</v>
      </c>
      <c r="K3631" s="5">
        <v>10</v>
      </c>
      <c r="L3631">
        <v>58</v>
      </c>
      <c r="M3631">
        <v>2</v>
      </c>
      <c r="N3631">
        <v>77</v>
      </c>
      <c r="O3631" s="17"/>
      <c r="P3631" s="17">
        <f t="shared" si="3102"/>
        <v>0</v>
      </c>
      <c r="Q3631" s="17">
        <v>10</v>
      </c>
      <c r="S3631" s="17">
        <v>0.2</v>
      </c>
      <c r="T3631" s="17">
        <v>68</v>
      </c>
      <c r="U3631" s="17">
        <v>30</v>
      </c>
      <c r="V3631" s="17">
        <v>30</v>
      </c>
      <c r="W3631" s="17">
        <v>30</v>
      </c>
      <c r="X3631" s="17">
        <v>30</v>
      </c>
      <c r="Y3631" s="17"/>
      <c r="Z3631" s="17">
        <v>10</v>
      </c>
      <c r="AA3631" s="17">
        <v>75</v>
      </c>
      <c r="AB3631" s="17"/>
      <c r="AC3631" s="17">
        <v>53</v>
      </c>
      <c r="AD3631" s="17">
        <v>0.18867924528301888</v>
      </c>
      <c r="AE3631" s="17">
        <v>0</v>
      </c>
      <c r="AF3631" s="17">
        <v>18</v>
      </c>
      <c r="AG3631" s="17">
        <v>140</v>
      </c>
      <c r="AL3631">
        <v>0</v>
      </c>
      <c r="AN3631">
        <v>0.30943396226415093</v>
      </c>
      <c r="AP3631">
        <v>0.17634408602150536</v>
      </c>
      <c r="AQ3631" s="9">
        <f>+AVERAGE(AL3612:AL3621)</f>
        <v>0.10235010603431656</v>
      </c>
      <c r="AR3631" s="9">
        <f>+AVERAGE(AN3612:AN3621)</f>
        <v>0.20083854515638197</v>
      </c>
      <c r="AS3631" s="17">
        <f t="shared" si="3107"/>
        <v>33</v>
      </c>
      <c r="AT3631" s="17">
        <f t="shared" si="3108"/>
        <v>0.14545454545454545</v>
      </c>
      <c r="AU3631" s="17">
        <f t="shared" si="3109"/>
        <v>0.40689655172413791</v>
      </c>
      <c r="AV3631" s="17">
        <f t="shared" si="3110"/>
        <v>0.32533333333333331</v>
      </c>
      <c r="AZ3631">
        <v>2</v>
      </c>
      <c r="BA3631" s="27">
        <v>0.33333333333333331</v>
      </c>
      <c r="BB3631" s="17">
        <v>22</v>
      </c>
      <c r="BC3631" s="17">
        <v>0</v>
      </c>
      <c r="BD3631" s="17">
        <v>0</v>
      </c>
      <c r="BF3631">
        <v>0</v>
      </c>
      <c r="BG3631">
        <v>2</v>
      </c>
      <c r="BQ3631">
        <v>0.6</v>
      </c>
      <c r="BR3631">
        <v>0.2</v>
      </c>
      <c r="BS3631">
        <v>0.5</v>
      </c>
      <c r="BW3631" s="9">
        <f>SUM(AF3622:AF3631)</f>
        <v>140</v>
      </c>
      <c r="BX3631" s="9"/>
      <c r="BY3631" s="9">
        <f t="shared" ref="BY3631" si="3111">SUM(BW3621,BW3631)</f>
        <v>267</v>
      </c>
      <c r="CK3631" s="23">
        <v>0</v>
      </c>
      <c r="CL3631" s="23">
        <f t="shared" si="3101"/>
        <v>0</v>
      </c>
      <c r="CM3631" s="23">
        <f t="shared" si="3104"/>
        <v>0.51175053017158278</v>
      </c>
      <c r="CN3631" s="23">
        <f t="shared" si="3105"/>
        <v>1.0041927257819099</v>
      </c>
      <c r="CQ3631" s="4">
        <v>7</v>
      </c>
    </row>
    <row r="3632" spans="1:96" ht="11.25" customHeight="1">
      <c r="A3632" s="17">
        <v>34</v>
      </c>
      <c r="B3632" s="17">
        <v>1</v>
      </c>
      <c r="C3632" s="39">
        <v>3</v>
      </c>
      <c r="D3632" s="40">
        <v>0.12638888888888888</v>
      </c>
      <c r="E3632" s="17">
        <v>-2</v>
      </c>
      <c r="F3632" s="9">
        <v>0</v>
      </c>
      <c r="G3632">
        <v>0</v>
      </c>
      <c r="H3632">
        <v>0</v>
      </c>
      <c r="I3632">
        <v>0</v>
      </c>
      <c r="J3632">
        <v>0</v>
      </c>
      <c r="K3632" s="5">
        <v>25</v>
      </c>
      <c r="L3632">
        <v>50</v>
      </c>
      <c r="M3632">
        <v>7</v>
      </c>
      <c r="O3632" s="17"/>
      <c r="P3632" s="17">
        <f t="shared" si="3102"/>
        <v>1</v>
      </c>
      <c r="Q3632" s="17">
        <v>35</v>
      </c>
      <c r="S3632" s="17">
        <v>0.2</v>
      </c>
      <c r="T3632" s="17">
        <v>85</v>
      </c>
      <c r="U3632" s="17">
        <v>40</v>
      </c>
      <c r="V3632" s="17">
        <v>30</v>
      </c>
      <c r="W3632" s="17"/>
      <c r="X3632" s="17">
        <v>30</v>
      </c>
      <c r="Y3632" s="17"/>
      <c r="Z3632" s="17">
        <v>15</v>
      </c>
      <c r="AA3632" s="17"/>
      <c r="AB3632" s="17"/>
      <c r="AC3632" s="17">
        <v>58</v>
      </c>
      <c r="AD3632" s="17">
        <v>0.25862068965517243</v>
      </c>
      <c r="AE3632" s="17"/>
      <c r="AF3632" s="17">
        <v>18</v>
      </c>
      <c r="AG3632" s="17"/>
      <c r="AH3632">
        <v>73</v>
      </c>
      <c r="AL3632">
        <v>0</v>
      </c>
      <c r="AN3632">
        <v>0.28275862068965518</v>
      </c>
      <c r="AP3632">
        <v>0.22465753424657534</v>
      </c>
      <c r="AQ3632" s="22"/>
      <c r="AR3632" s="22"/>
      <c r="AS3632" s="17">
        <f t="shared" si="3107"/>
        <v>10</v>
      </c>
      <c r="AT3632" s="17">
        <f t="shared" si="3108"/>
        <v>0</v>
      </c>
      <c r="AU3632" s="17">
        <f t="shared" si="3109"/>
        <v>0.30943396226415093</v>
      </c>
      <c r="AV3632" s="17">
        <f t="shared" si="3110"/>
        <v>0.17634408602150536</v>
      </c>
      <c r="AZ3632">
        <v>2</v>
      </c>
      <c r="BA3632" s="27">
        <v>0.33333333333333331</v>
      </c>
      <c r="BB3632" s="17">
        <v>25</v>
      </c>
      <c r="BC3632" s="17">
        <v>0</v>
      </c>
      <c r="BD3632" s="17">
        <v>0</v>
      </c>
      <c r="BF3632">
        <v>0</v>
      </c>
      <c r="BG3632">
        <v>3</v>
      </c>
      <c r="BQ3632">
        <v>0.8</v>
      </c>
      <c r="BR3632">
        <v>0</v>
      </c>
      <c r="BS3632">
        <v>0.26666666666666666</v>
      </c>
      <c r="CK3632" s="23" t="s">
        <v>2085</v>
      </c>
      <c r="CL3632" s="23">
        <f t="shared" si="3101"/>
        <v>0</v>
      </c>
      <c r="CM3632" s="23" t="str">
        <f t="shared" si="3104"/>
        <v/>
      </c>
      <c r="CN3632" s="23" t="str">
        <f t="shared" si="3105"/>
        <v/>
      </c>
      <c r="CQ3632" s="4">
        <v>3</v>
      </c>
      <c r="CR3632" s="43">
        <f>+CQ3632+CQ3654+CQ3676+CQ3698+CQ3720</f>
        <v>16</v>
      </c>
    </row>
    <row r="3633" spans="1:96" ht="11.25" customHeight="1">
      <c r="A3633" s="17">
        <v>34</v>
      </c>
      <c r="B3633" s="17">
        <v>1</v>
      </c>
      <c r="C3633" s="39">
        <v>3</v>
      </c>
      <c r="D3633" s="40">
        <v>0.12638888888888888</v>
      </c>
      <c r="E3633" s="17">
        <v>-1</v>
      </c>
      <c r="F3633" s="9">
        <v>0</v>
      </c>
      <c r="G3633">
        <v>0</v>
      </c>
      <c r="H3633">
        <v>0</v>
      </c>
      <c r="I3633">
        <v>0</v>
      </c>
      <c r="J3633">
        <v>0</v>
      </c>
      <c r="K3633" s="5">
        <v>25</v>
      </c>
      <c r="L3633">
        <v>60</v>
      </c>
      <c r="M3633">
        <v>7</v>
      </c>
      <c r="O3633" s="17"/>
      <c r="P3633" s="17">
        <f t="shared" si="3102"/>
        <v>1</v>
      </c>
      <c r="Q3633" s="17">
        <v>23</v>
      </c>
      <c r="S3633" s="17">
        <v>0.30434782608695654</v>
      </c>
      <c r="T3633" s="17">
        <v>83</v>
      </c>
      <c r="U3633" s="17">
        <v>40</v>
      </c>
      <c r="V3633" s="17">
        <v>30</v>
      </c>
      <c r="W3633" s="17">
        <v>30</v>
      </c>
      <c r="X3633" s="17">
        <v>30</v>
      </c>
      <c r="Y3633" s="17"/>
      <c r="Z3633" s="17">
        <v>10</v>
      </c>
      <c r="AA3633" s="17"/>
      <c r="AB3633" s="17"/>
      <c r="AC3633" s="17">
        <v>49</v>
      </c>
      <c r="AD3633" s="17">
        <v>0.20408163265306123</v>
      </c>
      <c r="AE3633" s="17">
        <v>0.25862068965517243</v>
      </c>
      <c r="AF3633" s="17">
        <v>13</v>
      </c>
      <c r="AG3633" s="17"/>
      <c r="AH3633">
        <v>76</v>
      </c>
      <c r="AI3633">
        <v>73</v>
      </c>
      <c r="AL3633">
        <v>0.24347826086956526</v>
      </c>
      <c r="AM3633" s="9">
        <f>+(ABS(M3633-M3655)+ABS(M3633-M3677)+ABS(M3633-M3699)+ABS(M3633-M3721)+ABS(M3655-M3677)+ABS(M3655-M3699)+ABS(M3655-M3721)+ABS(M3677-M3699)+ABS(M3677-M3721)+ABS(M3699-M3721))/(5*(M3633+M3655+M3677+M3699+M3721))</f>
        <v>0.24347826086956523</v>
      </c>
      <c r="AN3633">
        <v>0.17959183673469387</v>
      </c>
      <c r="AO3633" s="9">
        <f t="shared" ref="AO3633:AO3646" si="3112">+(ABS(Z3633-Z3655)+ABS(Z3633-Z3677)+ABS(Z3633-Z3699)+ABS(Z3633-Z3721)+ABS(Z3655-Z3677)+ABS(Z3655-Z3699)+ABS(Z3655-Z3721)+ABS(Z3677-Z3699)+ABS(Z3677-Z3721)+ABS(Z3699-Z3721))/(5*(Z3633+Z3655+Z3677+Z3699+Z3721))</f>
        <v>0.17959183673469387</v>
      </c>
      <c r="AP3633">
        <v>7.8947368421052627E-2</v>
      </c>
      <c r="AQ3633" s="9"/>
      <c r="AR3633" s="9"/>
      <c r="AS3633" s="17">
        <f t="shared" si="3107"/>
        <v>35</v>
      </c>
      <c r="AT3633" s="17">
        <f t="shared" si="3108"/>
        <v>0</v>
      </c>
      <c r="AU3633" s="17">
        <f t="shared" si="3109"/>
        <v>0.28275862068965518</v>
      </c>
      <c r="AV3633" s="17">
        <f t="shared" si="3110"/>
        <v>0.22465753424657534</v>
      </c>
      <c r="AZ3633">
        <v>2</v>
      </c>
      <c r="BA3633" s="27">
        <v>0.33333333333333331</v>
      </c>
      <c r="BB3633" s="17">
        <v>25</v>
      </c>
      <c r="BC3633" s="17">
        <v>0</v>
      </c>
      <c r="BD3633" s="17">
        <v>0</v>
      </c>
      <c r="BF3633">
        <v>0</v>
      </c>
      <c r="BG3633">
        <v>3</v>
      </c>
      <c r="BQ3633">
        <v>0.8</v>
      </c>
      <c r="BR3633">
        <v>0</v>
      </c>
      <c r="BS3633">
        <v>0.26666666666666666</v>
      </c>
      <c r="CK3633" s="23">
        <v>0.25862068965517243</v>
      </c>
      <c r="CL3633" s="23">
        <f t="shared" si="3101"/>
        <v>0</v>
      </c>
      <c r="CM3633" s="23" t="str">
        <f t="shared" si="3104"/>
        <v/>
      </c>
      <c r="CN3633" s="23" t="str">
        <f t="shared" si="3105"/>
        <v/>
      </c>
      <c r="CQ3633" s="4">
        <v>3</v>
      </c>
      <c r="CR3633" s="43">
        <f t="shared" ref="CR3633:CR3653" si="3113">+CQ3633+CQ3655+CQ3677+CQ3699+CQ3721</f>
        <v>12</v>
      </c>
    </row>
    <row r="3634" spans="1:96" ht="11.25" customHeight="1">
      <c r="A3634" s="17">
        <v>34</v>
      </c>
      <c r="B3634" s="17">
        <v>1</v>
      </c>
      <c r="C3634" s="39">
        <v>3</v>
      </c>
      <c r="D3634" s="40">
        <v>0.12638888888888888</v>
      </c>
      <c r="E3634" s="17">
        <v>1</v>
      </c>
      <c r="F3634" s="9">
        <v>0</v>
      </c>
      <c r="G3634">
        <v>0</v>
      </c>
      <c r="H3634">
        <v>0</v>
      </c>
      <c r="I3634">
        <v>0</v>
      </c>
      <c r="J3634">
        <v>0</v>
      </c>
      <c r="K3634" s="5">
        <v>25</v>
      </c>
      <c r="L3634">
        <v>75</v>
      </c>
      <c r="M3634">
        <v>5</v>
      </c>
      <c r="N3634">
        <v>5</v>
      </c>
      <c r="O3634" s="17">
        <v>0</v>
      </c>
      <c r="P3634" s="17">
        <f t="shared" si="3102"/>
        <v>2</v>
      </c>
      <c r="Q3634" s="17">
        <v>25</v>
      </c>
      <c r="S3634" s="17">
        <v>0.2</v>
      </c>
      <c r="T3634" s="17">
        <v>100</v>
      </c>
      <c r="U3634" s="17">
        <v>40</v>
      </c>
      <c r="V3634" s="17">
        <v>30</v>
      </c>
      <c r="W3634" s="17">
        <v>30</v>
      </c>
      <c r="X3634" s="17">
        <v>30</v>
      </c>
      <c r="Y3634" s="17"/>
      <c r="Z3634" s="17">
        <v>10</v>
      </c>
      <c r="AA3634" s="17">
        <v>10</v>
      </c>
      <c r="AB3634" s="17">
        <v>0.22500000000000001</v>
      </c>
      <c r="AC3634" s="17">
        <v>32</v>
      </c>
      <c r="AD3634" s="17">
        <v>0.3125</v>
      </c>
      <c r="AE3634" s="17"/>
      <c r="AF3634" s="17">
        <v>15</v>
      </c>
      <c r="AG3634" s="17"/>
      <c r="AH3634">
        <v>57</v>
      </c>
      <c r="AL3634">
        <v>0</v>
      </c>
      <c r="AM3634" s="9">
        <f t="shared" ref="AM3634:AM3653" si="3114">+(ABS(M3634-M3656)+ABS(M3634-M3678)+ABS(M3634-M3700)+ABS(M3634-M3722)+ABS(M3656-M3678)+ABS(M3656-M3700)+ABS(M3656-M3722)+ABS(M3678-M3700)+ABS(M3678-M3722)+ABS(M3700-M3722))/(5*(M3634+M3656+M3678+M3700+M3722))</f>
        <v>0</v>
      </c>
      <c r="AN3634">
        <v>0.22500000000000001</v>
      </c>
      <c r="AO3634" s="9">
        <f t="shared" si="3112"/>
        <v>0.22500000000000001</v>
      </c>
      <c r="AP3634">
        <v>0.12631578947368421</v>
      </c>
      <c r="AQ3634" s="9"/>
      <c r="AR3634" s="9"/>
      <c r="AS3634" s="17">
        <f t="shared" si="3107"/>
        <v>23</v>
      </c>
      <c r="AT3634" s="17">
        <f t="shared" si="3108"/>
        <v>0.24347826086956526</v>
      </c>
      <c r="AU3634" t="str">
        <f>+IF(AND(E3634&gt;1,AO3633&gt;0),AO3633,"")</f>
        <v/>
      </c>
      <c r="AV3634" s="17">
        <f t="shared" si="3110"/>
        <v>7.8947368421052627E-2</v>
      </c>
      <c r="AZ3634">
        <v>2</v>
      </c>
      <c r="BA3634" s="27">
        <v>0.33333333333333331</v>
      </c>
      <c r="BB3634" s="17">
        <v>25</v>
      </c>
      <c r="BC3634" s="17">
        <v>0</v>
      </c>
      <c r="BD3634" s="17">
        <v>0</v>
      </c>
      <c r="BF3634">
        <v>0</v>
      </c>
      <c r="BG3634">
        <v>3</v>
      </c>
      <c r="BQ3634">
        <v>0.8</v>
      </c>
      <c r="BR3634">
        <v>0</v>
      </c>
      <c r="BS3634">
        <v>0.26666666666666666</v>
      </c>
      <c r="CK3634" s="23" t="s">
        <v>2085</v>
      </c>
      <c r="CL3634" s="23">
        <f t="shared" si="3101"/>
        <v>0</v>
      </c>
      <c r="CM3634" s="23" t="str">
        <f t="shared" si="3104"/>
        <v/>
      </c>
      <c r="CN3634" s="23" t="str">
        <f t="shared" si="3105"/>
        <v/>
      </c>
      <c r="CQ3634" s="4">
        <v>3</v>
      </c>
      <c r="CR3634" s="43">
        <f t="shared" si="3113"/>
        <v>14</v>
      </c>
    </row>
    <row r="3635" spans="1:96" ht="11.25" customHeight="1">
      <c r="A3635" s="17">
        <v>34</v>
      </c>
      <c r="B3635" s="17">
        <v>1</v>
      </c>
      <c r="C3635" s="39">
        <v>3</v>
      </c>
      <c r="D3635" s="40">
        <v>0.12638888888888888</v>
      </c>
      <c r="E3635" s="17">
        <v>2</v>
      </c>
      <c r="F3635" s="9">
        <v>0</v>
      </c>
      <c r="G3635">
        <v>0</v>
      </c>
      <c r="H3635">
        <v>0</v>
      </c>
      <c r="I3635">
        <v>0</v>
      </c>
      <c r="J3635">
        <v>0</v>
      </c>
      <c r="K3635" s="5">
        <v>25</v>
      </c>
      <c r="L3635">
        <v>75</v>
      </c>
      <c r="M3635">
        <v>7</v>
      </c>
      <c r="N3635">
        <v>12</v>
      </c>
      <c r="O3635" s="17">
        <v>2.7586206896551724E-2</v>
      </c>
      <c r="P3635" s="17">
        <f t="shared" si="3102"/>
        <v>1</v>
      </c>
      <c r="Q3635" s="17">
        <v>33</v>
      </c>
      <c r="S3635" s="17">
        <v>0.21212121212121213</v>
      </c>
      <c r="T3635" s="17">
        <v>100</v>
      </c>
      <c r="U3635" s="17">
        <v>40</v>
      </c>
      <c r="V3635" s="17">
        <v>30</v>
      </c>
      <c r="W3635" s="17">
        <v>30</v>
      </c>
      <c r="X3635" s="17">
        <v>30</v>
      </c>
      <c r="Y3635" s="17"/>
      <c r="Z3635" s="17">
        <v>10</v>
      </c>
      <c r="AA3635" s="17">
        <v>20</v>
      </c>
      <c r="AB3635" s="17">
        <v>8.1818181818181818E-2</v>
      </c>
      <c r="AC3635" s="17">
        <v>56</v>
      </c>
      <c r="AD3635" s="17">
        <v>0.17857142857142858</v>
      </c>
      <c r="AE3635" s="17">
        <v>0.3125</v>
      </c>
      <c r="AF3635" s="17">
        <v>13</v>
      </c>
      <c r="AG3635" s="17"/>
      <c r="AH3635">
        <v>73</v>
      </c>
      <c r="AI3635">
        <v>57</v>
      </c>
      <c r="AL3635">
        <v>4.8484848484848485E-2</v>
      </c>
      <c r="AM3635" s="9">
        <f t="shared" si="3114"/>
        <v>4.8484848484848485E-2</v>
      </c>
      <c r="AN3635">
        <v>0.23571428571428571</v>
      </c>
      <c r="AO3635" s="9">
        <f t="shared" si="3112"/>
        <v>0.23571428571428571</v>
      </c>
      <c r="AP3635">
        <v>0.15890410958904111</v>
      </c>
      <c r="AQ3635" s="9"/>
      <c r="AR3635" s="9"/>
      <c r="AS3635" s="17">
        <f t="shared" si="3107"/>
        <v>25</v>
      </c>
      <c r="AT3635" s="17">
        <f t="shared" si="3108"/>
        <v>0</v>
      </c>
      <c r="AU3635">
        <f t="shared" ref="AU3635:AU3643" si="3115">+IF(AND(E3635&gt;1,AO3634&gt;0),AO3634,"")</f>
        <v>0.22500000000000001</v>
      </c>
      <c r="AV3635" s="17">
        <f t="shared" si="3110"/>
        <v>0.12631578947368421</v>
      </c>
      <c r="AZ3635">
        <v>2</v>
      </c>
      <c r="BA3635" s="27">
        <v>0.33333333333333331</v>
      </c>
      <c r="BB3635" s="17">
        <v>25</v>
      </c>
      <c r="BC3635" s="17">
        <v>0</v>
      </c>
      <c r="BD3635" s="17">
        <v>0</v>
      </c>
      <c r="BF3635">
        <v>0</v>
      </c>
      <c r="BG3635">
        <v>3</v>
      </c>
      <c r="BQ3635">
        <v>0.8</v>
      </c>
      <c r="BR3635">
        <v>0</v>
      </c>
      <c r="BS3635">
        <v>0.26666666666666666</v>
      </c>
      <c r="CK3635" s="23">
        <v>0.3125</v>
      </c>
      <c r="CL3635" s="23">
        <f t="shared" si="3101"/>
        <v>0</v>
      </c>
      <c r="CM3635" s="23" t="str">
        <f t="shared" si="3104"/>
        <v/>
      </c>
      <c r="CN3635" s="23" t="str">
        <f t="shared" si="3105"/>
        <v/>
      </c>
      <c r="CQ3635" s="4">
        <v>6</v>
      </c>
      <c r="CR3635" s="43">
        <f t="shared" si="3113"/>
        <v>18</v>
      </c>
    </row>
    <row r="3636" spans="1:96" ht="11.25" customHeight="1">
      <c r="A3636" s="17">
        <v>34</v>
      </c>
      <c r="B3636" s="17">
        <v>1</v>
      </c>
      <c r="C3636" s="39">
        <v>3</v>
      </c>
      <c r="D3636" s="40">
        <v>0.12638888888888888</v>
      </c>
      <c r="E3636" s="17">
        <v>3</v>
      </c>
      <c r="F3636" s="9">
        <v>0</v>
      </c>
      <c r="G3636">
        <v>0</v>
      </c>
      <c r="H3636">
        <v>0</v>
      </c>
      <c r="I3636">
        <v>0</v>
      </c>
      <c r="J3636">
        <v>0</v>
      </c>
      <c r="K3636" s="5">
        <v>25</v>
      </c>
      <c r="L3636">
        <v>75</v>
      </c>
      <c r="M3636">
        <v>8</v>
      </c>
      <c r="N3636">
        <v>20</v>
      </c>
      <c r="O3636" s="17">
        <v>9.5454545454545459E-2</v>
      </c>
      <c r="P3636" s="17">
        <f t="shared" si="3102"/>
        <v>1</v>
      </c>
      <c r="Q3636" s="17">
        <v>30</v>
      </c>
      <c r="S3636" s="17">
        <v>0.26666666666666666</v>
      </c>
      <c r="T3636" s="17">
        <v>100</v>
      </c>
      <c r="U3636" s="17">
        <v>40</v>
      </c>
      <c r="V3636" s="17">
        <v>30</v>
      </c>
      <c r="W3636" s="17">
        <v>30</v>
      </c>
      <c r="X3636" s="17">
        <v>30</v>
      </c>
      <c r="Y3636" s="17"/>
      <c r="Z3636" s="17">
        <v>10</v>
      </c>
      <c r="AA3636" s="17">
        <v>30</v>
      </c>
      <c r="AB3636" s="17">
        <v>0.15342465753424658</v>
      </c>
      <c r="AC3636" s="17">
        <v>58</v>
      </c>
      <c r="AD3636" s="17">
        <v>0.17241379310344829</v>
      </c>
      <c r="AE3636" s="17">
        <v>0.17857142857142858</v>
      </c>
      <c r="AF3636" s="17">
        <v>12</v>
      </c>
      <c r="AG3636" s="17"/>
      <c r="AH3636">
        <v>78</v>
      </c>
      <c r="AI3636">
        <v>73</v>
      </c>
      <c r="AL3636">
        <v>0.22666666666666666</v>
      </c>
      <c r="AM3636" s="9">
        <f t="shared" si="3114"/>
        <v>0.22666666666666666</v>
      </c>
      <c r="AN3636">
        <v>0.28275862068965518</v>
      </c>
      <c r="AO3636" s="9">
        <f t="shared" si="3112"/>
        <v>0.28275862068965518</v>
      </c>
      <c r="AP3636">
        <v>0.16923076923076924</v>
      </c>
      <c r="AQ3636" s="9"/>
      <c r="AR3636" s="9"/>
      <c r="AS3636" s="17">
        <f t="shared" si="3107"/>
        <v>33</v>
      </c>
      <c r="AT3636" s="17">
        <f t="shared" si="3108"/>
        <v>4.8484848484848485E-2</v>
      </c>
      <c r="AU3636">
        <f t="shared" si="3115"/>
        <v>0.23571428571428571</v>
      </c>
      <c r="AV3636" s="17">
        <f t="shared" si="3110"/>
        <v>0.15890410958904111</v>
      </c>
      <c r="AZ3636">
        <v>2</v>
      </c>
      <c r="BA3636" s="27">
        <v>0.33333333333333331</v>
      </c>
      <c r="BB3636" s="17">
        <v>25</v>
      </c>
      <c r="BC3636" s="17">
        <v>0</v>
      </c>
      <c r="BD3636" s="17">
        <v>0</v>
      </c>
      <c r="BF3636">
        <v>0</v>
      </c>
      <c r="BG3636">
        <v>3</v>
      </c>
      <c r="BQ3636">
        <v>0.8</v>
      </c>
      <c r="BR3636">
        <v>0</v>
      </c>
      <c r="BS3636">
        <v>0.26666666666666666</v>
      </c>
      <c r="CK3636" s="23">
        <v>0.17857142857142858</v>
      </c>
      <c r="CL3636" s="23">
        <f t="shared" si="3101"/>
        <v>0</v>
      </c>
      <c r="CM3636" s="23" t="str">
        <f t="shared" si="3104"/>
        <v/>
      </c>
      <c r="CN3636" s="23" t="str">
        <f t="shared" si="3105"/>
        <v/>
      </c>
      <c r="CQ3636" s="4">
        <v>2</v>
      </c>
      <c r="CR3636" s="43">
        <f t="shared" si="3113"/>
        <v>15</v>
      </c>
    </row>
    <row r="3637" spans="1:96" ht="11.25" customHeight="1">
      <c r="A3637" s="17">
        <v>34</v>
      </c>
      <c r="B3637" s="17">
        <v>1</v>
      </c>
      <c r="C3637" s="39">
        <v>3</v>
      </c>
      <c r="D3637" s="40">
        <v>0.12638888888888888</v>
      </c>
      <c r="E3637" s="17">
        <v>4</v>
      </c>
      <c r="F3637" s="9">
        <v>0</v>
      </c>
      <c r="G3637">
        <v>0</v>
      </c>
      <c r="H3637">
        <v>0</v>
      </c>
      <c r="I3637">
        <v>0</v>
      </c>
      <c r="J3637">
        <v>0</v>
      </c>
      <c r="K3637" s="5">
        <v>25</v>
      </c>
      <c r="L3637">
        <v>75</v>
      </c>
      <c r="M3637">
        <v>9</v>
      </c>
      <c r="N3637">
        <v>29</v>
      </c>
      <c r="O3637" s="17">
        <v>8.1889763779527558E-2</v>
      </c>
      <c r="P3637" s="17">
        <f t="shared" si="3102"/>
        <v>1</v>
      </c>
      <c r="Q3637" s="17">
        <v>39</v>
      </c>
      <c r="S3637" s="17">
        <v>0.23076923076923078</v>
      </c>
      <c r="T3637" s="17">
        <v>100</v>
      </c>
      <c r="U3637" s="17">
        <v>40</v>
      </c>
      <c r="V3637" s="17">
        <v>30</v>
      </c>
      <c r="W3637" s="17">
        <v>30</v>
      </c>
      <c r="X3637" s="17">
        <v>30</v>
      </c>
      <c r="Y3637" s="17"/>
      <c r="Z3637" s="17">
        <v>15</v>
      </c>
      <c r="AA3637" s="17">
        <v>45</v>
      </c>
      <c r="AB3637" s="17">
        <v>0.15445544554455445</v>
      </c>
      <c r="AC3637" s="17">
        <v>56</v>
      </c>
      <c r="AD3637" s="17">
        <v>0.26785714285714285</v>
      </c>
      <c r="AE3637" s="17">
        <v>0.17241379310344829</v>
      </c>
      <c r="AF3637" s="17">
        <v>16</v>
      </c>
      <c r="AG3637" s="17"/>
      <c r="AH3637">
        <v>67</v>
      </c>
      <c r="AI3637">
        <v>78</v>
      </c>
      <c r="AL3637">
        <v>8.2051282051282051E-2</v>
      </c>
      <c r="AM3637" s="9">
        <f t="shared" si="3114"/>
        <v>8.2051282051282051E-2</v>
      </c>
      <c r="AN3637">
        <v>0.23571428571428571</v>
      </c>
      <c r="AO3637" s="9">
        <f t="shared" si="3112"/>
        <v>0.23571428571428571</v>
      </c>
      <c r="AP3637">
        <v>0.19104477611940299</v>
      </c>
      <c r="AQ3637" s="9"/>
      <c r="AR3637" s="9"/>
      <c r="AS3637" s="17">
        <f t="shared" si="3107"/>
        <v>30</v>
      </c>
      <c r="AT3637" s="17">
        <f t="shared" si="3108"/>
        <v>0.22666666666666666</v>
      </c>
      <c r="AU3637">
        <f t="shared" si="3115"/>
        <v>0.28275862068965518</v>
      </c>
      <c r="AV3637" s="17">
        <f t="shared" si="3110"/>
        <v>0.16923076923076924</v>
      </c>
      <c r="AZ3637">
        <v>2</v>
      </c>
      <c r="BA3637" s="27">
        <v>0.33333333333333331</v>
      </c>
      <c r="BB3637" s="17">
        <v>25</v>
      </c>
      <c r="BC3637" s="17">
        <v>0</v>
      </c>
      <c r="BD3637" s="17">
        <v>0</v>
      </c>
      <c r="BF3637">
        <v>0</v>
      </c>
      <c r="BG3637">
        <v>3</v>
      </c>
      <c r="BQ3637">
        <v>0.8</v>
      </c>
      <c r="BR3637">
        <v>0</v>
      </c>
      <c r="BS3637">
        <v>0.26666666666666666</v>
      </c>
      <c r="CK3637" s="23">
        <v>0.17241379310344829</v>
      </c>
      <c r="CL3637" s="23">
        <f t="shared" si="3101"/>
        <v>0</v>
      </c>
      <c r="CM3637" s="23" t="str">
        <f t="shared" si="3104"/>
        <v/>
      </c>
      <c r="CN3637" s="23" t="str">
        <f t="shared" si="3105"/>
        <v/>
      </c>
      <c r="CQ3637" s="4">
        <v>1</v>
      </c>
      <c r="CR3637" s="43">
        <f t="shared" si="3113"/>
        <v>15</v>
      </c>
    </row>
    <row r="3638" spans="1:96" ht="11.25" customHeight="1">
      <c r="A3638" s="17">
        <v>34</v>
      </c>
      <c r="B3638" s="17">
        <v>1</v>
      </c>
      <c r="C3638" s="39">
        <v>3</v>
      </c>
      <c r="D3638" s="40">
        <v>0.12638888888888888</v>
      </c>
      <c r="E3638" s="17">
        <v>5</v>
      </c>
      <c r="F3638" s="9">
        <v>0</v>
      </c>
      <c r="G3638">
        <v>0</v>
      </c>
      <c r="H3638">
        <v>0</v>
      </c>
      <c r="I3638">
        <v>0</v>
      </c>
      <c r="J3638">
        <v>0</v>
      </c>
      <c r="K3638" s="5">
        <v>25</v>
      </c>
      <c r="L3638">
        <v>75</v>
      </c>
      <c r="M3638">
        <v>7</v>
      </c>
      <c r="N3638">
        <v>36</v>
      </c>
      <c r="O3638" s="17">
        <v>7.8048780487804878E-2</v>
      </c>
      <c r="P3638" s="17">
        <f t="shared" si="3102"/>
        <v>1</v>
      </c>
      <c r="Q3638" s="17">
        <v>37</v>
      </c>
      <c r="S3638" s="17">
        <v>0.1891891891891892</v>
      </c>
      <c r="T3638" s="17">
        <v>100</v>
      </c>
      <c r="U3638" s="17">
        <v>40</v>
      </c>
      <c r="V3638" s="17">
        <v>30</v>
      </c>
      <c r="W3638" s="17">
        <v>30</v>
      </c>
      <c r="X3638" s="17">
        <v>30</v>
      </c>
      <c r="Y3638" s="17"/>
      <c r="Z3638" s="17">
        <v>10</v>
      </c>
      <c r="AA3638" s="17">
        <v>55</v>
      </c>
      <c r="AB3638" s="17">
        <v>0.1402390438247012</v>
      </c>
      <c r="AC3638" s="17">
        <v>49</v>
      </c>
      <c r="AD3638" s="17">
        <v>0.20408163265306123</v>
      </c>
      <c r="AE3638" s="17">
        <v>0.26785714285714285</v>
      </c>
      <c r="AF3638" s="17">
        <v>13</v>
      </c>
      <c r="AG3638" s="17"/>
      <c r="AH3638">
        <v>62</v>
      </c>
      <c r="AI3638">
        <v>67</v>
      </c>
      <c r="AL3638">
        <v>8.6486486486486491E-2</v>
      </c>
      <c r="AM3638" s="9">
        <f t="shared" si="3114"/>
        <v>8.6486486486486491E-2</v>
      </c>
      <c r="AN3638">
        <v>0.17959183673469387</v>
      </c>
      <c r="AO3638" s="9">
        <f t="shared" si="3112"/>
        <v>0.17959183673469387</v>
      </c>
      <c r="AP3638">
        <v>9.0322580645161285E-2</v>
      </c>
      <c r="AQ3638" s="9"/>
      <c r="AR3638" s="9"/>
      <c r="AS3638" s="17">
        <f t="shared" si="3107"/>
        <v>39</v>
      </c>
      <c r="AT3638" s="17">
        <f t="shared" si="3108"/>
        <v>8.2051282051282051E-2</v>
      </c>
      <c r="AU3638">
        <f t="shared" si="3115"/>
        <v>0.23571428571428571</v>
      </c>
      <c r="AV3638" s="17">
        <f t="shared" si="3110"/>
        <v>0.19104477611940299</v>
      </c>
      <c r="AZ3638">
        <v>2</v>
      </c>
      <c r="BA3638" s="27">
        <v>0.33333333333333331</v>
      </c>
      <c r="BB3638" s="17">
        <v>25</v>
      </c>
      <c r="BC3638" s="17">
        <v>0</v>
      </c>
      <c r="BD3638" s="17">
        <v>0</v>
      </c>
      <c r="BF3638">
        <v>0</v>
      </c>
      <c r="BG3638">
        <v>3</v>
      </c>
      <c r="BQ3638">
        <v>0.8</v>
      </c>
      <c r="BR3638">
        <v>0</v>
      </c>
      <c r="BS3638">
        <v>0.26666666666666666</v>
      </c>
      <c r="CK3638" s="23">
        <v>0.26785714285714285</v>
      </c>
      <c r="CL3638" s="23">
        <f t="shared" si="3101"/>
        <v>0</v>
      </c>
      <c r="CM3638" s="23" t="str">
        <f t="shared" si="3104"/>
        <v/>
      </c>
      <c r="CN3638" s="23" t="str">
        <f t="shared" si="3105"/>
        <v/>
      </c>
      <c r="CQ3638" s="4">
        <v>3</v>
      </c>
      <c r="CR3638" s="43">
        <f t="shared" si="3113"/>
        <v>20</v>
      </c>
    </row>
    <row r="3639" spans="1:96" ht="11.25" customHeight="1">
      <c r="A3639" s="17">
        <v>34</v>
      </c>
      <c r="B3639" s="17">
        <v>1</v>
      </c>
      <c r="C3639" s="39">
        <v>3</v>
      </c>
      <c r="D3639" s="40">
        <v>0.12638888888888888</v>
      </c>
      <c r="E3639" s="17">
        <v>6</v>
      </c>
      <c r="F3639" s="9">
        <v>0</v>
      </c>
      <c r="G3639">
        <v>0</v>
      </c>
      <c r="H3639">
        <v>0</v>
      </c>
      <c r="I3639">
        <v>0</v>
      </c>
      <c r="J3639">
        <v>0</v>
      </c>
      <c r="K3639" s="5">
        <v>25</v>
      </c>
      <c r="L3639">
        <v>75</v>
      </c>
      <c r="M3639">
        <v>10</v>
      </c>
      <c r="N3639">
        <v>46</v>
      </c>
      <c r="O3639" s="17">
        <v>5.9813084112149535E-2</v>
      </c>
      <c r="P3639" s="17">
        <f t="shared" si="3102"/>
        <v>1</v>
      </c>
      <c r="Q3639" s="17">
        <v>50</v>
      </c>
      <c r="S3639" s="17">
        <v>0.2</v>
      </c>
      <c r="T3639" s="17">
        <v>100</v>
      </c>
      <c r="U3639" s="17">
        <v>40</v>
      </c>
      <c r="V3639" s="17">
        <v>30</v>
      </c>
      <c r="W3639" s="17">
        <v>30</v>
      </c>
      <c r="X3639" s="17">
        <v>30</v>
      </c>
      <c r="Y3639" s="17"/>
      <c r="Z3639" s="17">
        <v>10</v>
      </c>
      <c r="AA3639" s="17">
        <v>65</v>
      </c>
      <c r="AB3639" s="17">
        <v>0.11372549019607843</v>
      </c>
      <c r="AC3639" s="17">
        <v>55</v>
      </c>
      <c r="AD3639" s="17">
        <v>0.18181818181818182</v>
      </c>
      <c r="AE3639" s="17">
        <v>0.20408163265306123</v>
      </c>
      <c r="AF3639" s="17">
        <v>10</v>
      </c>
      <c r="AG3639" s="17"/>
      <c r="AH3639">
        <v>55</v>
      </c>
      <c r="AI3639">
        <v>62</v>
      </c>
      <c r="AL3639">
        <v>0</v>
      </c>
      <c r="AM3639" s="9">
        <f t="shared" si="3114"/>
        <v>0</v>
      </c>
      <c r="AN3639">
        <v>7.2727272727272724E-2</v>
      </c>
      <c r="AO3639" s="9">
        <f t="shared" si="3112"/>
        <v>7.2727272727272724E-2</v>
      </c>
      <c r="AP3639">
        <v>7.2727272727272724E-2</v>
      </c>
      <c r="AQ3639" s="9"/>
      <c r="AR3639" s="9"/>
      <c r="AS3639" s="17">
        <f t="shared" si="3107"/>
        <v>37</v>
      </c>
      <c r="AT3639" s="17">
        <f t="shared" si="3108"/>
        <v>8.6486486486486491E-2</v>
      </c>
      <c r="AU3639">
        <f t="shared" si="3115"/>
        <v>0.17959183673469387</v>
      </c>
      <c r="AV3639" s="17">
        <f t="shared" si="3110"/>
        <v>9.0322580645161285E-2</v>
      </c>
      <c r="AZ3639">
        <v>2</v>
      </c>
      <c r="BA3639" s="27">
        <v>0.33333333333333331</v>
      </c>
      <c r="BB3639" s="17">
        <v>25</v>
      </c>
      <c r="BC3639" s="17">
        <v>0</v>
      </c>
      <c r="BD3639" s="17">
        <v>0</v>
      </c>
      <c r="BF3639">
        <v>0</v>
      </c>
      <c r="BG3639">
        <v>3</v>
      </c>
      <c r="BQ3639">
        <v>0.8</v>
      </c>
      <c r="BR3639">
        <v>0</v>
      </c>
      <c r="BS3639">
        <v>0.26666666666666666</v>
      </c>
      <c r="CK3639" s="23">
        <v>0.20408163265306123</v>
      </c>
      <c r="CL3639" s="23">
        <f t="shared" si="3101"/>
        <v>0</v>
      </c>
      <c r="CM3639" s="23" t="str">
        <f t="shared" si="3104"/>
        <v/>
      </c>
      <c r="CN3639" s="23" t="str">
        <f t="shared" si="3105"/>
        <v/>
      </c>
      <c r="CO3639" s="43">
        <f>+AVERAGE(AM3633:AM3637)</f>
        <v>0.12013621161447249</v>
      </c>
      <c r="CP3639" s="43">
        <f>+AVERAGE(AO3633:AO3637)</f>
        <v>0.23175580577058411</v>
      </c>
      <c r="CQ3639" s="4">
        <v>1</v>
      </c>
      <c r="CR3639" s="43">
        <f t="shared" si="3113"/>
        <v>18</v>
      </c>
    </row>
    <row r="3640" spans="1:96" ht="11.25" customHeight="1">
      <c r="A3640" s="17">
        <v>34</v>
      </c>
      <c r="B3640" s="17">
        <v>1</v>
      </c>
      <c r="C3640" s="39">
        <v>3</v>
      </c>
      <c r="D3640" s="40">
        <v>0.12638888888888888</v>
      </c>
      <c r="E3640" s="17">
        <v>7</v>
      </c>
      <c r="F3640" s="9">
        <v>0</v>
      </c>
      <c r="G3640">
        <v>0</v>
      </c>
      <c r="H3640">
        <v>0</v>
      </c>
      <c r="I3640">
        <v>0</v>
      </c>
      <c r="J3640">
        <v>0</v>
      </c>
      <c r="K3640" s="5">
        <v>25</v>
      </c>
      <c r="L3640">
        <v>75</v>
      </c>
      <c r="M3640">
        <v>8</v>
      </c>
      <c r="N3640">
        <v>54</v>
      </c>
      <c r="O3640" s="17">
        <v>5.0393700787401574E-2</v>
      </c>
      <c r="P3640" s="17">
        <f t="shared" si="3102"/>
        <v>1</v>
      </c>
      <c r="Q3640" s="17">
        <v>40</v>
      </c>
      <c r="S3640" s="17">
        <v>0.2</v>
      </c>
      <c r="T3640" s="17">
        <v>100</v>
      </c>
      <c r="U3640" s="17">
        <v>40</v>
      </c>
      <c r="V3640" s="17">
        <v>30</v>
      </c>
      <c r="W3640" s="17">
        <v>30</v>
      </c>
      <c r="X3640" s="17">
        <v>30</v>
      </c>
      <c r="Y3640" s="17"/>
      <c r="Z3640" s="17">
        <v>10</v>
      </c>
      <c r="AA3640" s="17">
        <v>75</v>
      </c>
      <c r="AB3640" s="17">
        <v>0.1074792243767313</v>
      </c>
      <c r="AC3640" s="17">
        <v>55</v>
      </c>
      <c r="AD3640" s="17">
        <v>0.18181818181818182</v>
      </c>
      <c r="AE3640" s="17">
        <v>0.18181818181818182</v>
      </c>
      <c r="AF3640" s="17">
        <v>12</v>
      </c>
      <c r="AG3640" s="17"/>
      <c r="AH3640">
        <v>65</v>
      </c>
      <c r="AI3640">
        <v>55</v>
      </c>
      <c r="AL3640">
        <v>0</v>
      </c>
      <c r="AM3640" s="9">
        <f t="shared" si="3114"/>
        <v>0</v>
      </c>
      <c r="AN3640">
        <v>7.2727272727272724E-2</v>
      </c>
      <c r="AO3640" s="9">
        <f t="shared" si="3112"/>
        <v>7.2727272727272724E-2</v>
      </c>
      <c r="AP3640">
        <v>6.1538461538461542E-2</v>
      </c>
      <c r="AQ3640" s="9"/>
      <c r="AR3640" s="9"/>
      <c r="AS3640" s="17">
        <f t="shared" si="3107"/>
        <v>50</v>
      </c>
      <c r="AT3640" s="17">
        <f t="shared" si="3108"/>
        <v>0</v>
      </c>
      <c r="AU3640">
        <f t="shared" si="3115"/>
        <v>7.2727272727272724E-2</v>
      </c>
      <c r="AV3640" s="17">
        <f t="shared" si="3110"/>
        <v>7.2727272727272724E-2</v>
      </c>
      <c r="AZ3640">
        <v>2</v>
      </c>
      <c r="BA3640" s="27">
        <v>0.33333333333333331</v>
      </c>
      <c r="BB3640" s="17">
        <v>25</v>
      </c>
      <c r="BC3640" s="17">
        <v>0</v>
      </c>
      <c r="BD3640" s="17">
        <v>0</v>
      </c>
      <c r="BF3640">
        <v>0</v>
      </c>
      <c r="BG3640">
        <v>3</v>
      </c>
      <c r="BQ3640">
        <v>0.8</v>
      </c>
      <c r="BR3640">
        <v>0</v>
      </c>
      <c r="BS3640">
        <v>0.26666666666666666</v>
      </c>
      <c r="CK3640" s="23">
        <v>0.18181818181818182</v>
      </c>
      <c r="CL3640" s="23">
        <f t="shared" si="3101"/>
        <v>0</v>
      </c>
      <c r="CM3640" s="23" t="str">
        <f t="shared" si="3104"/>
        <v/>
      </c>
      <c r="CN3640" s="23" t="str">
        <f t="shared" si="3105"/>
        <v/>
      </c>
      <c r="CO3640" s="43">
        <f>+AVERAGE(AM3633:AM3637)</f>
        <v>0.12013621161447249</v>
      </c>
      <c r="CP3640" s="43">
        <f>+AVERAGE(AO3633:AO3637)</f>
        <v>0.23175580577058411</v>
      </c>
      <c r="CQ3640" s="4">
        <v>4</v>
      </c>
      <c r="CR3640" s="43">
        <f t="shared" si="3113"/>
        <v>12</v>
      </c>
    </row>
    <row r="3641" spans="1:96" ht="11.25" customHeight="1">
      <c r="A3641" s="17">
        <v>34</v>
      </c>
      <c r="B3641" s="17">
        <v>1</v>
      </c>
      <c r="C3641" s="39">
        <v>3</v>
      </c>
      <c r="D3641" s="40">
        <v>0.12638888888888888</v>
      </c>
      <c r="E3641" s="17">
        <v>8</v>
      </c>
      <c r="F3641" s="9">
        <v>0</v>
      </c>
      <c r="G3641">
        <v>0</v>
      </c>
      <c r="H3641">
        <v>0</v>
      </c>
      <c r="I3641">
        <v>0</v>
      </c>
      <c r="J3641">
        <v>0</v>
      </c>
      <c r="K3641" s="5">
        <v>25</v>
      </c>
      <c r="L3641">
        <v>75</v>
      </c>
      <c r="M3641">
        <v>7</v>
      </c>
      <c r="N3641">
        <v>61</v>
      </c>
      <c r="O3641" s="17">
        <v>5.0174216027874564E-2</v>
      </c>
      <c r="P3641" s="17">
        <f t="shared" si="3102"/>
        <v>1</v>
      </c>
      <c r="Q3641" s="17">
        <v>33</v>
      </c>
      <c r="S3641" s="17">
        <v>0.21212121212121213</v>
      </c>
      <c r="T3641" s="17">
        <v>100</v>
      </c>
      <c r="U3641" s="17">
        <v>40</v>
      </c>
      <c r="V3641" s="17">
        <v>30</v>
      </c>
      <c r="W3641" s="17">
        <v>30</v>
      </c>
      <c r="X3641" s="17">
        <v>30</v>
      </c>
      <c r="Y3641" s="17"/>
      <c r="Z3641" s="17">
        <v>10</v>
      </c>
      <c r="AA3641" s="17">
        <v>85</v>
      </c>
      <c r="AB3641" s="17">
        <v>9.4403892944038933E-2</v>
      </c>
      <c r="AC3641" s="17">
        <v>50</v>
      </c>
      <c r="AD3641" s="17">
        <v>0.2</v>
      </c>
      <c r="AE3641" s="17">
        <v>0.18181818181818182</v>
      </c>
      <c r="AF3641" s="17">
        <v>13</v>
      </c>
      <c r="AG3641" s="17"/>
      <c r="AH3641">
        <v>67</v>
      </c>
      <c r="AI3641">
        <v>65</v>
      </c>
      <c r="AL3641">
        <v>4.8484848484848485E-2</v>
      </c>
      <c r="AM3641" s="9">
        <f t="shared" si="3114"/>
        <v>4.8484848484848485E-2</v>
      </c>
      <c r="AN3641">
        <v>0</v>
      </c>
      <c r="AO3641" s="9">
        <f t="shared" si="3112"/>
        <v>0</v>
      </c>
      <c r="AP3641">
        <v>2.3880597014925373E-2</v>
      </c>
      <c r="AQ3641" s="9"/>
      <c r="AR3641" s="9"/>
      <c r="AS3641" s="17">
        <f t="shared" si="3107"/>
        <v>40</v>
      </c>
      <c r="AT3641" s="17">
        <f t="shared" si="3108"/>
        <v>0</v>
      </c>
      <c r="AU3641">
        <f t="shared" si="3115"/>
        <v>7.2727272727272724E-2</v>
      </c>
      <c r="AV3641" s="17">
        <f t="shared" si="3110"/>
        <v>6.1538461538461542E-2</v>
      </c>
      <c r="AZ3641">
        <v>2</v>
      </c>
      <c r="BA3641" s="27">
        <v>0.33333333333333331</v>
      </c>
      <c r="BB3641" s="17">
        <v>25</v>
      </c>
      <c r="BC3641" s="17">
        <v>0</v>
      </c>
      <c r="BD3641" s="17">
        <v>0</v>
      </c>
      <c r="BF3641">
        <v>0</v>
      </c>
      <c r="BG3641">
        <v>3</v>
      </c>
      <c r="BQ3641">
        <v>0.8</v>
      </c>
      <c r="BR3641">
        <v>0</v>
      </c>
      <c r="BS3641">
        <v>0.26666666666666666</v>
      </c>
      <c r="CK3641" s="23">
        <v>0.18181818181818182</v>
      </c>
      <c r="CL3641" s="23">
        <f t="shared" si="3101"/>
        <v>0</v>
      </c>
      <c r="CM3641" s="23" t="str">
        <f t="shared" si="3104"/>
        <v/>
      </c>
      <c r="CN3641" s="23" t="str">
        <f t="shared" si="3105"/>
        <v/>
      </c>
      <c r="CO3641" s="43">
        <f>+AVERAGE(AM3633:AM3637)</f>
        <v>0.12013621161447249</v>
      </c>
      <c r="CP3641" s="43">
        <f>+AVERAGE(AO3633:AO3637)</f>
        <v>0.23175580577058411</v>
      </c>
      <c r="CQ3641" s="4">
        <v>3</v>
      </c>
      <c r="CR3641" s="43">
        <f t="shared" si="3113"/>
        <v>15</v>
      </c>
    </row>
    <row r="3642" spans="1:96" ht="11.25" customHeight="1">
      <c r="A3642" s="17">
        <v>34</v>
      </c>
      <c r="B3642" s="17">
        <v>1</v>
      </c>
      <c r="C3642" s="39">
        <v>3</v>
      </c>
      <c r="D3642" s="40">
        <v>0.12638888888888888</v>
      </c>
      <c r="E3642" s="17">
        <v>9</v>
      </c>
      <c r="F3642" s="9">
        <v>0</v>
      </c>
      <c r="G3642">
        <v>0</v>
      </c>
      <c r="H3642">
        <v>0</v>
      </c>
      <c r="I3642">
        <v>0</v>
      </c>
      <c r="J3642">
        <v>0</v>
      </c>
      <c r="K3642" s="5">
        <v>25</v>
      </c>
      <c r="L3642">
        <v>75</v>
      </c>
      <c r="M3642">
        <v>3</v>
      </c>
      <c r="N3642">
        <v>64</v>
      </c>
      <c r="O3642" s="17">
        <v>5.2117263843648211E-2</v>
      </c>
      <c r="P3642" s="17">
        <f t="shared" si="3102"/>
        <v>0</v>
      </c>
      <c r="Q3642" s="17">
        <v>20</v>
      </c>
      <c r="S3642" s="17">
        <v>0.15</v>
      </c>
      <c r="T3642" s="17">
        <v>95</v>
      </c>
      <c r="U3642" s="17">
        <v>40</v>
      </c>
      <c r="V3642" s="17">
        <v>30</v>
      </c>
      <c r="W3642" s="17">
        <v>30</v>
      </c>
      <c r="X3642" s="17">
        <v>30</v>
      </c>
      <c r="Y3642" s="17"/>
      <c r="Z3642" s="17">
        <v>10</v>
      </c>
      <c r="AA3642" s="17">
        <v>95</v>
      </c>
      <c r="AB3642" s="17">
        <v>9.1845493562231761E-2</v>
      </c>
      <c r="AC3642" s="17">
        <v>55</v>
      </c>
      <c r="AD3642" s="17">
        <v>0.18181818181818182</v>
      </c>
      <c r="AE3642" s="17">
        <v>0.2</v>
      </c>
      <c r="AF3642" s="17">
        <v>17</v>
      </c>
      <c r="AG3642" s="17"/>
      <c r="AH3642">
        <v>85</v>
      </c>
      <c r="AI3642">
        <v>67</v>
      </c>
      <c r="AL3642">
        <v>0.16</v>
      </c>
      <c r="AM3642" s="9">
        <f t="shared" si="3114"/>
        <v>0.16</v>
      </c>
      <c r="AN3642">
        <v>7.2727272727272724E-2</v>
      </c>
      <c r="AO3642" s="9">
        <f t="shared" si="3112"/>
        <v>7.2727272727272724E-2</v>
      </c>
      <c r="AP3642">
        <v>5.647058823529412E-2</v>
      </c>
      <c r="AQ3642" s="9"/>
      <c r="AR3642" s="9"/>
      <c r="AS3642" s="17">
        <f t="shared" si="3107"/>
        <v>33</v>
      </c>
      <c r="AT3642" s="17">
        <f t="shared" si="3108"/>
        <v>4.8484848484848485E-2</v>
      </c>
      <c r="AU3642" t="str">
        <f t="shared" si="3115"/>
        <v/>
      </c>
      <c r="AV3642" s="17">
        <f t="shared" si="3110"/>
        <v>2.3880597014925373E-2</v>
      </c>
      <c r="AZ3642">
        <v>2</v>
      </c>
      <c r="BA3642" s="27">
        <v>0.33333333333333331</v>
      </c>
      <c r="BB3642" s="17">
        <v>25</v>
      </c>
      <c r="BC3642" s="17">
        <v>0</v>
      </c>
      <c r="BD3642" s="17">
        <v>0</v>
      </c>
      <c r="BF3642">
        <v>0</v>
      </c>
      <c r="BG3642">
        <v>3</v>
      </c>
      <c r="BQ3642">
        <v>0.8</v>
      </c>
      <c r="BR3642">
        <v>0</v>
      </c>
      <c r="BS3642">
        <v>0.26666666666666666</v>
      </c>
      <c r="CK3642" s="23">
        <v>0.2</v>
      </c>
      <c r="CL3642" s="23">
        <f t="shared" si="3101"/>
        <v>0</v>
      </c>
      <c r="CM3642" s="23" t="str">
        <f t="shared" si="3104"/>
        <v/>
      </c>
      <c r="CN3642" s="23" t="str">
        <f t="shared" si="3105"/>
        <v/>
      </c>
      <c r="CO3642" s="43">
        <f>+AVERAGE(AM3633:AM3637)</f>
        <v>0.12013621161447249</v>
      </c>
      <c r="CP3642" s="43">
        <f>+AVERAGE(AO3633:AO3637)</f>
        <v>0.23175580577058411</v>
      </c>
      <c r="CQ3642" s="4">
        <v>2</v>
      </c>
      <c r="CR3642" s="43">
        <f t="shared" si="3113"/>
        <v>13</v>
      </c>
    </row>
    <row r="3643" spans="1:96" ht="11.25" customHeight="1">
      <c r="A3643" s="17">
        <v>34</v>
      </c>
      <c r="B3643" s="17">
        <v>1</v>
      </c>
      <c r="C3643" s="39">
        <v>3</v>
      </c>
      <c r="D3643" s="40">
        <v>0.12638888888888888</v>
      </c>
      <c r="E3643" s="17">
        <v>10</v>
      </c>
      <c r="F3643" s="9">
        <v>0</v>
      </c>
      <c r="G3643">
        <v>0</v>
      </c>
      <c r="H3643">
        <v>0</v>
      </c>
      <c r="I3643">
        <v>0</v>
      </c>
      <c r="J3643">
        <v>0</v>
      </c>
      <c r="K3643" s="5">
        <v>25</v>
      </c>
      <c r="L3643">
        <v>70</v>
      </c>
      <c r="M3643">
        <v>1</v>
      </c>
      <c r="N3643">
        <v>65</v>
      </c>
      <c r="O3643" s="17">
        <v>5.128205128205128E-2</v>
      </c>
      <c r="P3643" s="17">
        <f t="shared" si="3102"/>
        <v>0</v>
      </c>
      <c r="Q3643" s="17">
        <v>5</v>
      </c>
      <c r="S3643" s="17">
        <v>0.2</v>
      </c>
      <c r="T3643" s="17">
        <v>75</v>
      </c>
      <c r="U3643" s="17">
        <v>35</v>
      </c>
      <c r="V3643" s="17">
        <v>30</v>
      </c>
      <c r="W3643" s="17">
        <v>30</v>
      </c>
      <c r="X3643" s="17">
        <v>30</v>
      </c>
      <c r="Y3643" s="17">
        <v>300</v>
      </c>
      <c r="Z3643" s="17">
        <v>15</v>
      </c>
      <c r="AA3643" s="17">
        <v>110</v>
      </c>
      <c r="AB3643" s="17">
        <v>9.9230769230769234E-2</v>
      </c>
      <c r="AC3643" s="17">
        <v>54</v>
      </c>
      <c r="AD3643" s="17">
        <v>0.27777777777777779</v>
      </c>
      <c r="AE3643" s="17">
        <v>0.18181818181818182</v>
      </c>
      <c r="AF3643" s="17">
        <v>24</v>
      </c>
      <c r="AG3643" s="17">
        <v>145</v>
      </c>
      <c r="AH3643">
        <v>99</v>
      </c>
      <c r="AI3643">
        <v>85</v>
      </c>
      <c r="AL3643">
        <v>0</v>
      </c>
      <c r="AM3643" s="9">
        <f t="shared" si="3114"/>
        <v>0</v>
      </c>
      <c r="AN3643">
        <v>0.2</v>
      </c>
      <c r="AO3643" s="9">
        <f t="shared" si="3112"/>
        <v>0.2</v>
      </c>
      <c r="AP3643">
        <v>0.10909090909090909</v>
      </c>
      <c r="AQ3643" s="9"/>
      <c r="AR3643" s="9"/>
      <c r="AS3643" s="17">
        <f t="shared" si="3107"/>
        <v>20</v>
      </c>
      <c r="AT3643" s="17">
        <f t="shared" si="3108"/>
        <v>0.16</v>
      </c>
      <c r="AU3643">
        <f t="shared" si="3115"/>
        <v>7.2727272727272724E-2</v>
      </c>
      <c r="AV3643" s="17">
        <f t="shared" si="3110"/>
        <v>5.647058823529412E-2</v>
      </c>
      <c r="AZ3643">
        <v>2</v>
      </c>
      <c r="BA3643" s="27">
        <v>0.33333333333333331</v>
      </c>
      <c r="BB3643" s="17">
        <v>25</v>
      </c>
      <c r="BC3643" s="17">
        <v>0</v>
      </c>
      <c r="BD3643" s="17">
        <v>0</v>
      </c>
      <c r="BF3643">
        <v>0</v>
      </c>
      <c r="BG3643">
        <v>3</v>
      </c>
      <c r="BQ3643">
        <v>0.8</v>
      </c>
      <c r="BR3643">
        <v>0</v>
      </c>
      <c r="BS3643">
        <v>0.26666666666666666</v>
      </c>
      <c r="BT3643" s="9">
        <f>+SUM(AH3634:AH3643)</f>
        <v>708</v>
      </c>
      <c r="BW3643" s="9">
        <f>SUM(AF3634:AF3643)</f>
        <v>145</v>
      </c>
      <c r="CK3643" s="23">
        <v>0.18181818181818182</v>
      </c>
      <c r="CL3643" s="23">
        <f t="shared" si="3101"/>
        <v>0</v>
      </c>
      <c r="CM3643" s="23" t="str">
        <f t="shared" si="3104"/>
        <v/>
      </c>
      <c r="CN3643" s="23" t="str">
        <f t="shared" si="3105"/>
        <v/>
      </c>
      <c r="CO3643" s="43">
        <f>+AVERAGE(AM3633:AM3637)</f>
        <v>0.12013621161447249</v>
      </c>
      <c r="CP3643" s="43">
        <f>+AVERAGE(AO3633:AO3637)</f>
        <v>0.23175580577058411</v>
      </c>
      <c r="CQ3643" s="4">
        <v>7</v>
      </c>
      <c r="CR3643" s="43">
        <f t="shared" si="3113"/>
        <v>26</v>
      </c>
    </row>
    <row r="3644" spans="1:96" ht="11.25" customHeight="1">
      <c r="A3644" s="17">
        <v>34</v>
      </c>
      <c r="B3644" s="17">
        <v>1</v>
      </c>
      <c r="C3644" s="39">
        <v>3</v>
      </c>
      <c r="D3644" s="40">
        <v>0.12638888888888888</v>
      </c>
      <c r="E3644" s="17">
        <v>11</v>
      </c>
      <c r="F3644" s="9">
        <v>0</v>
      </c>
      <c r="G3644">
        <v>0</v>
      </c>
      <c r="H3644">
        <v>1</v>
      </c>
      <c r="I3644">
        <v>0</v>
      </c>
      <c r="J3644">
        <v>0</v>
      </c>
      <c r="L3644">
        <v>75</v>
      </c>
      <c r="M3644">
        <v>1</v>
      </c>
      <c r="N3644">
        <v>66</v>
      </c>
      <c r="O3644" s="17">
        <v>5.0473186119873815E-2</v>
      </c>
      <c r="P3644" s="17">
        <f t="shared" si="3102"/>
        <v>0</v>
      </c>
      <c r="Q3644" s="17">
        <v>5</v>
      </c>
      <c r="S3644" s="17">
        <v>0.2</v>
      </c>
      <c r="T3644" s="17">
        <v>80</v>
      </c>
      <c r="U3644" s="17">
        <v>35</v>
      </c>
      <c r="V3644" s="17">
        <v>30</v>
      </c>
      <c r="W3644" s="17">
        <v>30</v>
      </c>
      <c r="X3644" s="17">
        <v>30</v>
      </c>
      <c r="Y3644" s="17"/>
      <c r="Z3644" s="17">
        <v>10</v>
      </c>
      <c r="AA3644" s="17">
        <v>120</v>
      </c>
      <c r="AB3644" s="17">
        <v>9.6695652173913044E-2</v>
      </c>
      <c r="AC3644" s="17">
        <v>55</v>
      </c>
      <c r="AD3644" s="17">
        <v>0.18181818181818182</v>
      </c>
      <c r="AE3644" s="17"/>
      <c r="AF3644" s="17">
        <v>19</v>
      </c>
      <c r="AG3644" s="17"/>
      <c r="AH3644">
        <v>100</v>
      </c>
      <c r="AL3644">
        <v>0</v>
      </c>
      <c r="AM3644" s="9">
        <f t="shared" si="3114"/>
        <v>0</v>
      </c>
      <c r="AN3644">
        <v>7.2727272727272724E-2</v>
      </c>
      <c r="AO3644" s="9">
        <f t="shared" si="3112"/>
        <v>7.2727272727272724E-2</v>
      </c>
      <c r="AP3644">
        <v>0.04</v>
      </c>
      <c r="AQ3644" s="9">
        <f>+AVERAGE(AL3634:AL3643)</f>
        <v>6.5217413217413214E-2</v>
      </c>
      <c r="AR3644" s="9">
        <f>+AVERAGE(AO3634:AO3643)</f>
        <v>0.15769608470347388</v>
      </c>
      <c r="AS3644" s="17">
        <f t="shared" si="3107"/>
        <v>5</v>
      </c>
      <c r="AT3644" s="17">
        <f t="shared" si="3108"/>
        <v>0</v>
      </c>
      <c r="AU3644" t="str">
        <f>+IF(AND(E3644&gt;11,AO3643&gt;0),AO3643,"")</f>
        <v/>
      </c>
      <c r="AV3644" s="17">
        <f t="shared" si="3110"/>
        <v>0.10909090909090909</v>
      </c>
      <c r="AZ3644">
        <v>2</v>
      </c>
      <c r="BA3644" s="27">
        <v>0.33333333333333331</v>
      </c>
      <c r="BB3644" s="17">
        <v>25</v>
      </c>
      <c r="BC3644" s="17">
        <v>0</v>
      </c>
      <c r="BD3644" s="17">
        <v>0</v>
      </c>
      <c r="BF3644">
        <v>0</v>
      </c>
      <c r="BG3644">
        <v>3</v>
      </c>
      <c r="BQ3644">
        <v>0.8</v>
      </c>
      <c r="BR3644">
        <v>0</v>
      </c>
      <c r="BS3644">
        <v>0.26666666666666666</v>
      </c>
      <c r="CK3644" s="23" t="s">
        <v>2085</v>
      </c>
      <c r="CL3644" s="23">
        <f t="shared" si="3101"/>
        <v>0</v>
      </c>
      <c r="CM3644" s="23">
        <f t="shared" si="3104"/>
        <v>6.5217413217413214E-2</v>
      </c>
      <c r="CN3644" s="23">
        <f t="shared" si="3105"/>
        <v>0.15769608470347388</v>
      </c>
      <c r="CQ3644" s="4">
        <v>4</v>
      </c>
      <c r="CR3644" s="43">
        <f t="shared" si="3113"/>
        <v>20</v>
      </c>
    </row>
    <row r="3645" spans="1:96" ht="11.25" customHeight="1">
      <c r="A3645" s="17">
        <v>34</v>
      </c>
      <c r="B3645" s="17">
        <v>1</v>
      </c>
      <c r="C3645" s="39">
        <v>3</v>
      </c>
      <c r="D3645" s="40">
        <v>0.12638888888888888</v>
      </c>
      <c r="E3645" s="17">
        <v>12</v>
      </c>
      <c r="F3645" s="9">
        <v>0</v>
      </c>
      <c r="G3645">
        <v>0</v>
      </c>
      <c r="H3645">
        <v>1</v>
      </c>
      <c r="I3645">
        <v>0</v>
      </c>
      <c r="J3645">
        <v>0</v>
      </c>
      <c r="K3645" s="5">
        <v>10</v>
      </c>
      <c r="L3645">
        <v>70</v>
      </c>
      <c r="M3645">
        <v>0</v>
      </c>
      <c r="N3645">
        <v>66</v>
      </c>
      <c r="O3645" s="17">
        <v>5.0473186119873815E-2</v>
      </c>
      <c r="P3645" s="17">
        <f t="shared" si="3102"/>
        <v>0</v>
      </c>
      <c r="Q3645" s="17">
        <v>0</v>
      </c>
      <c r="S3645" s="17">
        <v>0.2</v>
      </c>
      <c r="T3645" s="17">
        <v>70</v>
      </c>
      <c r="U3645" s="17">
        <v>30</v>
      </c>
      <c r="V3645" s="17">
        <v>30</v>
      </c>
      <c r="W3645" s="17">
        <v>30</v>
      </c>
      <c r="X3645" s="17">
        <v>30</v>
      </c>
      <c r="Y3645" s="17"/>
      <c r="Z3645" s="17">
        <v>10</v>
      </c>
      <c r="AA3645" s="17">
        <v>130</v>
      </c>
      <c r="AB3645" s="17">
        <v>9.015873015873016E-2</v>
      </c>
      <c r="AC3645" s="17">
        <v>55</v>
      </c>
      <c r="AD3645" s="17">
        <v>0.18181818181818182</v>
      </c>
      <c r="AE3645" s="17">
        <v>0.18181818181818182</v>
      </c>
      <c r="AF3645" s="17">
        <v>20</v>
      </c>
      <c r="AG3645" s="17"/>
      <c r="AH3645">
        <v>105</v>
      </c>
      <c r="AI3645">
        <v>100</v>
      </c>
      <c r="AL3645">
        <v>0</v>
      </c>
      <c r="AM3645" s="9" t="e">
        <f t="shared" si="3114"/>
        <v>#DIV/0!</v>
      </c>
      <c r="AN3645">
        <v>7.2727272727272724E-2</v>
      </c>
      <c r="AO3645" s="9">
        <f t="shared" si="3112"/>
        <v>7.2727272727272724E-2</v>
      </c>
      <c r="AP3645">
        <v>3.8095238095238099E-2</v>
      </c>
      <c r="AQ3645" s="9">
        <f>+AVERAGE(AL3634:AL3643)</f>
        <v>6.5217413217413214E-2</v>
      </c>
      <c r="AR3645" s="9">
        <f>+AVERAGE(AO3634:AO3643)</f>
        <v>0.15769608470347388</v>
      </c>
      <c r="AS3645" s="17">
        <f t="shared" si="3107"/>
        <v>5</v>
      </c>
      <c r="AT3645" s="17">
        <f t="shared" si="3108"/>
        <v>0</v>
      </c>
      <c r="AU3645">
        <f t="shared" ref="AU3645:AU3653" si="3116">+IF(AND(E3645&gt;11,AO3644&gt;0),AO3644,"")</f>
        <v>7.2727272727272724E-2</v>
      </c>
      <c r="AV3645" s="17">
        <f t="shared" si="3110"/>
        <v>0.04</v>
      </c>
      <c r="AZ3645">
        <v>2</v>
      </c>
      <c r="BA3645" s="27">
        <v>0.33333333333333331</v>
      </c>
      <c r="BB3645" s="17">
        <v>25</v>
      </c>
      <c r="BC3645" s="17">
        <v>0</v>
      </c>
      <c r="BD3645" s="17">
        <v>0</v>
      </c>
      <c r="BF3645">
        <v>0</v>
      </c>
      <c r="BG3645">
        <v>3</v>
      </c>
      <c r="BQ3645">
        <v>0.8</v>
      </c>
      <c r="BR3645">
        <v>0</v>
      </c>
      <c r="BS3645">
        <v>0.26666666666666666</v>
      </c>
      <c r="CK3645" s="23">
        <v>0.18181818181818182</v>
      </c>
      <c r="CL3645" s="23">
        <f t="shared" si="3101"/>
        <v>0</v>
      </c>
      <c r="CM3645" s="23">
        <f t="shared" si="3104"/>
        <v>6.5217413217413214E-2</v>
      </c>
      <c r="CN3645" s="23">
        <f t="shared" si="3105"/>
        <v>0.15769608470347388</v>
      </c>
      <c r="CQ3645" s="4">
        <v>2</v>
      </c>
      <c r="CR3645" s="43">
        <f t="shared" si="3113"/>
        <v>46</v>
      </c>
    </row>
    <row r="3646" spans="1:96" ht="11.25" customHeight="1">
      <c r="A3646" s="17">
        <v>34</v>
      </c>
      <c r="B3646" s="17">
        <v>1</v>
      </c>
      <c r="C3646" s="39">
        <v>3</v>
      </c>
      <c r="D3646" s="40">
        <v>0.12638888888888888</v>
      </c>
      <c r="E3646" s="17">
        <v>13</v>
      </c>
      <c r="F3646" s="9">
        <v>0</v>
      </c>
      <c r="G3646">
        <v>0</v>
      </c>
      <c r="H3646">
        <v>1</v>
      </c>
      <c r="I3646">
        <v>0</v>
      </c>
      <c r="J3646">
        <v>0</v>
      </c>
      <c r="K3646" s="5">
        <v>10</v>
      </c>
      <c r="L3646">
        <v>60</v>
      </c>
      <c r="M3646">
        <v>0</v>
      </c>
      <c r="N3646">
        <v>66</v>
      </c>
      <c r="O3646" s="17">
        <v>5.0473186119873815E-2</v>
      </c>
      <c r="P3646" s="17">
        <f t="shared" si="3102"/>
        <v>0</v>
      </c>
      <c r="Q3646" s="17">
        <v>0</v>
      </c>
      <c r="S3646" s="17">
        <v>0.2</v>
      </c>
      <c r="T3646" s="17">
        <v>60</v>
      </c>
      <c r="U3646" s="17">
        <v>20</v>
      </c>
      <c r="V3646" s="17">
        <v>30</v>
      </c>
      <c r="W3646" s="17">
        <v>30</v>
      </c>
      <c r="X3646" s="17">
        <v>20</v>
      </c>
      <c r="Y3646" s="17"/>
      <c r="Z3646" s="17">
        <v>4</v>
      </c>
      <c r="AA3646" s="17">
        <v>134</v>
      </c>
      <c r="AB3646" s="17">
        <v>9.3788819875776391E-2</v>
      </c>
      <c r="AC3646" s="17">
        <v>14</v>
      </c>
      <c r="AD3646" s="17">
        <v>0.2857142857142857</v>
      </c>
      <c r="AE3646" s="17">
        <v>0.18181818181818182</v>
      </c>
      <c r="AF3646" s="17">
        <v>14</v>
      </c>
      <c r="AG3646" s="17"/>
      <c r="AH3646">
        <v>64</v>
      </c>
      <c r="AI3646">
        <v>105</v>
      </c>
      <c r="AL3646">
        <v>0</v>
      </c>
      <c r="AM3646" s="9" t="e">
        <f t="shared" si="3114"/>
        <v>#DIV/0!</v>
      </c>
      <c r="AN3646">
        <v>0.25714285714285712</v>
      </c>
      <c r="AO3646" s="9">
        <f t="shared" si="3112"/>
        <v>0.25714285714285712</v>
      </c>
      <c r="AP3646">
        <v>5.6250000000000001E-2</v>
      </c>
      <c r="AQ3646" s="9">
        <f>+AVERAGE(AL3634:AL3643)</f>
        <v>6.5217413217413214E-2</v>
      </c>
      <c r="AR3646" s="9">
        <f>+AVERAGE(AO3634:AO3643)</f>
        <v>0.15769608470347388</v>
      </c>
      <c r="AS3646" s="17">
        <f t="shared" si="3107"/>
        <v>0</v>
      </c>
      <c r="AT3646" s="17">
        <f t="shared" si="3108"/>
        <v>0</v>
      </c>
      <c r="AU3646">
        <f t="shared" si="3116"/>
        <v>7.2727272727272724E-2</v>
      </c>
      <c r="AV3646" s="17">
        <f t="shared" si="3110"/>
        <v>3.8095238095238099E-2</v>
      </c>
      <c r="AZ3646">
        <v>2</v>
      </c>
      <c r="BA3646" s="27">
        <v>0.33333333333333331</v>
      </c>
      <c r="BB3646" s="17">
        <v>25</v>
      </c>
      <c r="BC3646" s="17">
        <v>0</v>
      </c>
      <c r="BD3646" s="17">
        <v>0</v>
      </c>
      <c r="BF3646">
        <v>0</v>
      </c>
      <c r="BG3646">
        <v>3</v>
      </c>
      <c r="BQ3646">
        <v>0.8</v>
      </c>
      <c r="BR3646">
        <v>0</v>
      </c>
      <c r="BS3646">
        <v>0.26666666666666666</v>
      </c>
      <c r="CK3646" s="23">
        <v>0.18181818181818182</v>
      </c>
      <c r="CL3646" s="23">
        <f t="shared" si="3101"/>
        <v>0</v>
      </c>
      <c r="CM3646" s="23">
        <f t="shared" si="3104"/>
        <v>6.5217413217413214E-2</v>
      </c>
      <c r="CN3646" s="23">
        <f t="shared" si="3105"/>
        <v>0.15769608470347388</v>
      </c>
      <c r="CQ3646" s="4">
        <v>3</v>
      </c>
      <c r="CR3646" s="43">
        <f t="shared" si="3113"/>
        <v>16</v>
      </c>
    </row>
    <row r="3647" spans="1:96" ht="11.25" customHeight="1">
      <c r="A3647" s="17">
        <v>34</v>
      </c>
      <c r="B3647" s="17">
        <v>1</v>
      </c>
      <c r="C3647" s="39">
        <v>3</v>
      </c>
      <c r="D3647" s="40">
        <v>0.12638888888888888</v>
      </c>
      <c r="E3647" s="17">
        <v>14</v>
      </c>
      <c r="F3647" s="9">
        <v>0</v>
      </c>
      <c r="G3647">
        <v>0</v>
      </c>
      <c r="H3647">
        <v>1</v>
      </c>
      <c r="I3647">
        <v>0</v>
      </c>
      <c r="J3647">
        <v>0</v>
      </c>
      <c r="K3647" s="5">
        <v>80</v>
      </c>
      <c r="L3647">
        <v>0</v>
      </c>
      <c r="M3647">
        <v>0</v>
      </c>
      <c r="N3647">
        <v>66</v>
      </c>
      <c r="O3647" s="17">
        <v>5.0473186119873815E-2</v>
      </c>
      <c r="P3647" s="17">
        <f t="shared" si="3102"/>
        <v>0</v>
      </c>
      <c r="Q3647" s="17">
        <v>0</v>
      </c>
      <c r="S3647" s="17">
        <v>0.2</v>
      </c>
      <c r="T3647" s="17">
        <v>0</v>
      </c>
      <c r="U3647" s="17">
        <v>0</v>
      </c>
      <c r="V3647" s="17">
        <v>30</v>
      </c>
      <c r="W3647" s="17">
        <v>30</v>
      </c>
      <c r="X3647" s="17">
        <v>0</v>
      </c>
      <c r="Y3647" s="17"/>
      <c r="Z3647" s="17">
        <v>0</v>
      </c>
      <c r="AA3647" s="17">
        <v>134</v>
      </c>
      <c r="AB3647" s="17">
        <v>9.3788819875776391E-2</v>
      </c>
      <c r="AC3647" s="17">
        <v>0</v>
      </c>
      <c r="AD3647" s="17" t="s">
        <v>2085</v>
      </c>
      <c r="AE3647" s="17">
        <v>0.2857142857142857</v>
      </c>
      <c r="AF3647" s="17">
        <v>10</v>
      </c>
      <c r="AG3647" s="17"/>
      <c r="AH3647">
        <v>50</v>
      </c>
      <c r="AI3647">
        <v>64</v>
      </c>
      <c r="AL3647">
        <v>0</v>
      </c>
      <c r="AM3647" s="9" t="e">
        <f t="shared" si="3114"/>
        <v>#DIV/0!</v>
      </c>
      <c r="AN3647">
        <v>0</v>
      </c>
      <c r="AO3647" s="9"/>
      <c r="AP3647">
        <v>0</v>
      </c>
      <c r="AQ3647" s="9">
        <f>+AVERAGE(AL3634:AL3643)</f>
        <v>6.5217413217413214E-2</v>
      </c>
      <c r="AR3647" s="9">
        <f>+AVERAGE(AO3634:AO3643)</f>
        <v>0.15769608470347388</v>
      </c>
      <c r="AS3647" s="17">
        <f t="shared" si="3107"/>
        <v>0</v>
      </c>
      <c r="AT3647" s="17">
        <f t="shared" si="3108"/>
        <v>0</v>
      </c>
      <c r="AU3647">
        <f t="shared" si="3116"/>
        <v>0.25714285714285712</v>
      </c>
      <c r="AV3647" s="17">
        <f t="shared" si="3110"/>
        <v>5.6250000000000001E-2</v>
      </c>
      <c r="AZ3647">
        <v>2</v>
      </c>
      <c r="BA3647" s="27">
        <v>0.33333333333333331</v>
      </c>
      <c r="BB3647" s="17">
        <v>25</v>
      </c>
      <c r="BC3647" s="17">
        <v>0</v>
      </c>
      <c r="BD3647" s="17">
        <v>0</v>
      </c>
      <c r="BF3647">
        <v>0</v>
      </c>
      <c r="BG3647">
        <v>3</v>
      </c>
      <c r="BQ3647">
        <v>0.8</v>
      </c>
      <c r="BR3647">
        <v>0</v>
      </c>
      <c r="BS3647">
        <v>0.26666666666666666</v>
      </c>
      <c r="CK3647" s="23">
        <v>0.2857142857142857</v>
      </c>
      <c r="CL3647" s="23">
        <f t="shared" si="3101"/>
        <v>0</v>
      </c>
      <c r="CM3647" s="23">
        <f t="shared" si="3104"/>
        <v>6.5217413217413214E-2</v>
      </c>
      <c r="CN3647" s="23">
        <f t="shared" si="3105"/>
        <v>0.15769608470347388</v>
      </c>
      <c r="CQ3647" s="4">
        <v>2</v>
      </c>
      <c r="CR3647" s="43">
        <f t="shared" si="3113"/>
        <v>14</v>
      </c>
    </row>
    <row r="3648" spans="1:96" ht="11.25" customHeight="1">
      <c r="A3648" s="17">
        <v>34</v>
      </c>
      <c r="B3648" s="17">
        <v>1</v>
      </c>
      <c r="C3648" s="39">
        <v>3</v>
      </c>
      <c r="D3648" s="40">
        <v>0.12638888888888888</v>
      </c>
      <c r="E3648" s="17">
        <v>15</v>
      </c>
      <c r="F3648" s="9">
        <v>0</v>
      </c>
      <c r="G3648">
        <v>0</v>
      </c>
      <c r="H3648">
        <v>1</v>
      </c>
      <c r="I3648">
        <v>0</v>
      </c>
      <c r="J3648">
        <v>0</v>
      </c>
      <c r="K3648" s="5">
        <v>10</v>
      </c>
      <c r="L3648">
        <v>0</v>
      </c>
      <c r="M3648">
        <v>0</v>
      </c>
      <c r="N3648">
        <v>66</v>
      </c>
      <c r="O3648" s="17">
        <v>5.0473186119873815E-2</v>
      </c>
      <c r="P3648" s="17">
        <f t="shared" si="3102"/>
        <v>0</v>
      </c>
      <c r="Q3648" s="17">
        <v>0</v>
      </c>
      <c r="S3648" s="17">
        <v>0.2</v>
      </c>
      <c r="T3648" s="17">
        <v>0</v>
      </c>
      <c r="U3648" s="17">
        <v>0</v>
      </c>
      <c r="V3648" s="17">
        <v>30</v>
      </c>
      <c r="W3648" s="17">
        <v>30</v>
      </c>
      <c r="X3648" s="17">
        <v>0</v>
      </c>
      <c r="Y3648" s="17"/>
      <c r="Z3648" s="17">
        <v>0</v>
      </c>
      <c r="AA3648" s="17">
        <v>134</v>
      </c>
      <c r="AB3648" s="17">
        <v>9.3788819875776391E-2</v>
      </c>
      <c r="AC3648" s="17">
        <v>0</v>
      </c>
      <c r="AD3648" s="17" t="s">
        <v>2085</v>
      </c>
      <c r="AE3648" s="17" t="s">
        <v>2085</v>
      </c>
      <c r="AF3648" s="17">
        <v>10</v>
      </c>
      <c r="AG3648" s="17"/>
      <c r="AH3648">
        <v>50</v>
      </c>
      <c r="AI3648">
        <v>50</v>
      </c>
      <c r="AL3648">
        <v>0</v>
      </c>
      <c r="AM3648" s="9" t="e">
        <f t="shared" si="3114"/>
        <v>#DIV/0!</v>
      </c>
      <c r="AN3648">
        <v>0</v>
      </c>
      <c r="AO3648" s="9"/>
      <c r="AP3648">
        <v>0</v>
      </c>
      <c r="AQ3648" s="9">
        <f>+AVERAGE(AL3634:AL3643)</f>
        <v>6.5217413217413214E-2</v>
      </c>
      <c r="AR3648" s="9">
        <f>+AVERAGE(AO3634:AO3643)</f>
        <v>0.15769608470347388</v>
      </c>
      <c r="AS3648" s="17">
        <f t="shared" si="3107"/>
        <v>0</v>
      </c>
      <c r="AT3648" s="17">
        <f t="shared" si="3108"/>
        <v>0</v>
      </c>
      <c r="AU3648" t="str">
        <f t="shared" si="3116"/>
        <v/>
      </c>
      <c r="AV3648" s="17">
        <f t="shared" si="3110"/>
        <v>0</v>
      </c>
      <c r="AZ3648">
        <v>2</v>
      </c>
      <c r="BA3648" s="27">
        <v>0.33333333333333331</v>
      </c>
      <c r="BB3648" s="17">
        <v>25</v>
      </c>
      <c r="BC3648" s="17">
        <v>0</v>
      </c>
      <c r="BD3648" s="17">
        <v>0</v>
      </c>
      <c r="BF3648">
        <v>0</v>
      </c>
      <c r="BG3648">
        <v>3</v>
      </c>
      <c r="BQ3648">
        <v>0.8</v>
      </c>
      <c r="BR3648">
        <v>0</v>
      </c>
      <c r="BS3648">
        <v>0.26666666666666666</v>
      </c>
      <c r="CK3648" s="23" t="s">
        <v>2085</v>
      </c>
      <c r="CL3648" s="23">
        <f t="shared" si="3101"/>
        <v>0</v>
      </c>
      <c r="CM3648" s="23">
        <f t="shared" si="3104"/>
        <v>6.5217413217413214E-2</v>
      </c>
      <c r="CN3648" s="23">
        <f t="shared" si="3105"/>
        <v>0.15769608470347388</v>
      </c>
      <c r="CQ3648" s="4">
        <v>1</v>
      </c>
      <c r="CR3648" s="43">
        <f t="shared" si="3113"/>
        <v>17</v>
      </c>
    </row>
    <row r="3649" spans="1:96" ht="11.25" customHeight="1">
      <c r="A3649" s="17">
        <v>34</v>
      </c>
      <c r="B3649" s="17">
        <v>1</v>
      </c>
      <c r="C3649" s="39">
        <v>3</v>
      </c>
      <c r="D3649" s="40">
        <v>0.12638888888888888</v>
      </c>
      <c r="E3649" s="17">
        <v>16</v>
      </c>
      <c r="F3649" s="9">
        <v>0</v>
      </c>
      <c r="G3649">
        <v>0</v>
      </c>
      <c r="H3649">
        <v>1</v>
      </c>
      <c r="I3649">
        <v>0</v>
      </c>
      <c r="J3649">
        <v>0</v>
      </c>
      <c r="K3649" s="5">
        <v>5</v>
      </c>
      <c r="L3649">
        <v>0</v>
      </c>
      <c r="M3649">
        <v>0</v>
      </c>
      <c r="N3649">
        <v>66</v>
      </c>
      <c r="O3649" s="17">
        <v>4.9056603773584909E-2</v>
      </c>
      <c r="P3649" s="17">
        <f t="shared" si="3102"/>
        <v>0</v>
      </c>
      <c r="Q3649" s="17">
        <v>1</v>
      </c>
      <c r="S3649" s="17">
        <v>0</v>
      </c>
      <c r="T3649" s="17">
        <v>1</v>
      </c>
      <c r="U3649" s="17">
        <v>0</v>
      </c>
      <c r="V3649" s="17">
        <v>30</v>
      </c>
      <c r="W3649" s="17">
        <v>30</v>
      </c>
      <c r="X3649" s="17">
        <v>0</v>
      </c>
      <c r="Y3649" s="17"/>
      <c r="Z3649" s="17">
        <v>0</v>
      </c>
      <c r="AA3649" s="17">
        <v>134</v>
      </c>
      <c r="AB3649" s="17">
        <v>9.3788819875776391E-2</v>
      </c>
      <c r="AC3649" s="17">
        <v>0</v>
      </c>
      <c r="AD3649" s="17" t="s">
        <v>2085</v>
      </c>
      <c r="AE3649" s="17" t="s">
        <v>2085</v>
      </c>
      <c r="AF3649" s="17">
        <v>10</v>
      </c>
      <c r="AG3649" s="17"/>
      <c r="AH3649">
        <v>49</v>
      </c>
      <c r="AI3649">
        <v>50</v>
      </c>
      <c r="AL3649">
        <v>0.8</v>
      </c>
      <c r="AM3649" s="9">
        <f t="shared" si="3114"/>
        <v>0.8</v>
      </c>
      <c r="AN3649">
        <v>0</v>
      </c>
      <c r="AO3649" s="9"/>
      <c r="AP3649">
        <v>1.6326530612244896E-2</v>
      </c>
      <c r="AQ3649" s="9">
        <f>+AVERAGE(AL3634:AL3643)</f>
        <v>6.5217413217413214E-2</v>
      </c>
      <c r="AR3649" s="9">
        <f>+AVERAGE(AO3634:AO3643)</f>
        <v>0.15769608470347388</v>
      </c>
      <c r="AS3649" s="17">
        <f t="shared" si="3107"/>
        <v>0</v>
      </c>
      <c r="AT3649" s="17">
        <f t="shared" si="3108"/>
        <v>0</v>
      </c>
      <c r="AU3649" t="str">
        <f t="shared" si="3116"/>
        <v/>
      </c>
      <c r="AV3649" s="17">
        <f t="shared" si="3110"/>
        <v>0</v>
      </c>
      <c r="AZ3649">
        <v>2</v>
      </c>
      <c r="BA3649" s="27">
        <v>0.33333333333333331</v>
      </c>
      <c r="BB3649" s="17">
        <v>25</v>
      </c>
      <c r="BC3649" s="17">
        <v>0</v>
      </c>
      <c r="BD3649" s="17">
        <v>0</v>
      </c>
      <c r="BF3649">
        <v>0</v>
      </c>
      <c r="BG3649">
        <v>3</v>
      </c>
      <c r="BQ3649">
        <v>0.8</v>
      </c>
      <c r="BR3649">
        <v>0</v>
      </c>
      <c r="BS3649">
        <v>0.26666666666666666</v>
      </c>
      <c r="CK3649" s="23" t="s">
        <v>2085</v>
      </c>
      <c r="CL3649" s="23">
        <f t="shared" si="3101"/>
        <v>0</v>
      </c>
      <c r="CM3649" s="23">
        <f t="shared" si="3104"/>
        <v>6.5217413217413214E-2</v>
      </c>
      <c r="CN3649" s="23">
        <f t="shared" si="3105"/>
        <v>0.15769608470347388</v>
      </c>
      <c r="CQ3649" s="4">
        <v>2</v>
      </c>
      <c r="CR3649" s="43">
        <f t="shared" si="3113"/>
        <v>10</v>
      </c>
    </row>
    <row r="3650" spans="1:96" ht="11.25" customHeight="1">
      <c r="A3650" s="17">
        <v>34</v>
      </c>
      <c r="B3650" s="17">
        <v>1</v>
      </c>
      <c r="C3650" s="39">
        <v>3</v>
      </c>
      <c r="D3650" s="40">
        <v>0.12638888888888888</v>
      </c>
      <c r="E3650" s="17">
        <v>17</v>
      </c>
      <c r="F3650" s="9">
        <v>0</v>
      </c>
      <c r="G3650">
        <v>0</v>
      </c>
      <c r="H3650">
        <v>1</v>
      </c>
      <c r="I3650">
        <v>0</v>
      </c>
      <c r="J3650">
        <v>0</v>
      </c>
      <c r="K3650" s="5">
        <v>10</v>
      </c>
      <c r="L3650">
        <v>0</v>
      </c>
      <c r="M3650">
        <v>0</v>
      </c>
      <c r="N3650">
        <v>66</v>
      </c>
      <c r="O3650" s="17">
        <v>4.9056603773584909E-2</v>
      </c>
      <c r="P3650" s="17">
        <f t="shared" si="3102"/>
        <v>0</v>
      </c>
      <c r="Q3650" s="17">
        <v>0</v>
      </c>
      <c r="S3650" s="17">
        <v>0.2</v>
      </c>
      <c r="T3650" s="17">
        <v>0</v>
      </c>
      <c r="U3650" s="17">
        <v>0</v>
      </c>
      <c r="V3650" s="17">
        <v>30</v>
      </c>
      <c r="W3650" s="17">
        <v>30</v>
      </c>
      <c r="X3650" s="17">
        <v>0</v>
      </c>
      <c r="Y3650" s="17"/>
      <c r="Z3650" s="17">
        <v>0</v>
      </c>
      <c r="AA3650" s="17">
        <v>134</v>
      </c>
      <c r="AB3650" s="17">
        <v>9.3788819875776391E-2</v>
      </c>
      <c r="AC3650" s="17">
        <v>0</v>
      </c>
      <c r="AD3650" s="17" t="s">
        <v>2085</v>
      </c>
      <c r="AE3650" s="17" t="s">
        <v>2085</v>
      </c>
      <c r="AF3650" s="17">
        <v>10</v>
      </c>
      <c r="AG3650" s="17"/>
      <c r="AH3650">
        <v>50</v>
      </c>
      <c r="AI3650">
        <v>49</v>
      </c>
      <c r="AL3650">
        <v>0</v>
      </c>
      <c r="AM3650" s="9" t="e">
        <f t="shared" si="3114"/>
        <v>#DIV/0!</v>
      </c>
      <c r="AN3650">
        <v>0</v>
      </c>
      <c r="AO3650" s="9"/>
      <c r="AP3650">
        <v>0</v>
      </c>
      <c r="AQ3650" s="9">
        <f>+AVERAGE(AL3634:AL3643)</f>
        <v>6.5217413217413214E-2</v>
      </c>
      <c r="AR3650" s="9">
        <f>+AVERAGE(AO3634:AO3643)</f>
        <v>0.15769608470347388</v>
      </c>
      <c r="AS3650" s="17">
        <f t="shared" si="3107"/>
        <v>1</v>
      </c>
      <c r="AT3650" s="17">
        <f t="shared" si="3108"/>
        <v>0.8</v>
      </c>
      <c r="AU3650" t="str">
        <f t="shared" si="3116"/>
        <v/>
      </c>
      <c r="AV3650" s="17">
        <f t="shared" si="3110"/>
        <v>1.6326530612244896E-2</v>
      </c>
      <c r="AZ3650">
        <v>2</v>
      </c>
      <c r="BA3650" s="27">
        <v>0.33333333333333331</v>
      </c>
      <c r="BB3650" s="17">
        <v>25</v>
      </c>
      <c r="BC3650" s="17">
        <v>0</v>
      </c>
      <c r="BD3650" s="17">
        <v>0</v>
      </c>
      <c r="BF3650">
        <v>0</v>
      </c>
      <c r="BG3650">
        <v>3</v>
      </c>
      <c r="BQ3650">
        <v>0.8</v>
      </c>
      <c r="BR3650">
        <v>0</v>
      </c>
      <c r="BS3650">
        <v>0.26666666666666666</v>
      </c>
      <c r="CK3650" s="23" t="s">
        <v>2085</v>
      </c>
      <c r="CL3650" s="23">
        <f t="shared" ref="CL3650:CL3713" si="3117">+IF(F3650&gt;=0,F3650*B3650,"")</f>
        <v>0</v>
      </c>
      <c r="CM3650" s="23">
        <f t="shared" si="3104"/>
        <v>6.5217413217413214E-2</v>
      </c>
      <c r="CN3650" s="23">
        <f t="shared" si="3105"/>
        <v>0.15769608470347388</v>
      </c>
      <c r="CQ3650" s="4">
        <v>3</v>
      </c>
      <c r="CR3650" s="43">
        <f t="shared" si="3113"/>
        <v>15</v>
      </c>
    </row>
    <row r="3651" spans="1:96" ht="11.25" customHeight="1">
      <c r="A3651" s="17">
        <v>34</v>
      </c>
      <c r="B3651" s="17">
        <v>1</v>
      </c>
      <c r="C3651" s="39">
        <v>3</v>
      </c>
      <c r="D3651" s="40">
        <v>0.12638888888888888</v>
      </c>
      <c r="E3651" s="17">
        <v>18</v>
      </c>
      <c r="F3651" s="9">
        <v>0</v>
      </c>
      <c r="G3651">
        <v>0</v>
      </c>
      <c r="H3651">
        <v>1</v>
      </c>
      <c r="I3651">
        <v>0</v>
      </c>
      <c r="J3651">
        <v>0</v>
      </c>
      <c r="K3651" s="5">
        <v>80</v>
      </c>
      <c r="L3651">
        <v>0</v>
      </c>
      <c r="M3651">
        <v>10</v>
      </c>
      <c r="N3651">
        <v>76</v>
      </c>
      <c r="O3651" s="17">
        <v>4.2391304347826085E-2</v>
      </c>
      <c r="P3651" s="17">
        <f t="shared" ref="P3651:P3714" si="3118">+IF(M3651&lt;5,0,IF(M3651&gt;5,1,2))</f>
        <v>1</v>
      </c>
      <c r="Q3651" s="17">
        <v>50</v>
      </c>
      <c r="S3651" s="17">
        <v>0.2</v>
      </c>
      <c r="T3651" s="17">
        <v>50</v>
      </c>
      <c r="U3651" s="17">
        <v>5</v>
      </c>
      <c r="V3651" s="17">
        <v>30</v>
      </c>
      <c r="W3651" s="17">
        <v>30</v>
      </c>
      <c r="X3651" s="17">
        <v>5</v>
      </c>
      <c r="Y3651" s="17"/>
      <c r="Z3651" s="17">
        <v>0</v>
      </c>
      <c r="AA3651" s="17">
        <v>134</v>
      </c>
      <c r="AB3651" s="17">
        <v>9.3788819875776391E-2</v>
      </c>
      <c r="AC3651" s="17">
        <v>0</v>
      </c>
      <c r="AD3651" s="17" t="s">
        <v>2085</v>
      </c>
      <c r="AE3651" s="17" t="s">
        <v>2085</v>
      </c>
      <c r="AF3651" s="17">
        <v>0</v>
      </c>
      <c r="AG3651" s="17"/>
      <c r="AH3651">
        <v>0</v>
      </c>
      <c r="AI3651">
        <v>50</v>
      </c>
      <c r="AL3651">
        <v>0</v>
      </c>
      <c r="AM3651" s="9">
        <f t="shared" si="3114"/>
        <v>0</v>
      </c>
      <c r="AN3651">
        <v>0</v>
      </c>
      <c r="AO3651" s="9"/>
      <c r="AP3651">
        <v>0</v>
      </c>
      <c r="AQ3651" s="9">
        <f>+AVERAGE(AL3634:AL3643)</f>
        <v>6.5217413217413214E-2</v>
      </c>
      <c r="AR3651" s="9">
        <f>+AVERAGE(AO3634:AO3643)</f>
        <v>0.15769608470347388</v>
      </c>
      <c r="AS3651" s="17">
        <f t="shared" si="3107"/>
        <v>0</v>
      </c>
      <c r="AT3651" s="17">
        <f t="shared" si="3108"/>
        <v>0</v>
      </c>
      <c r="AU3651" t="str">
        <f t="shared" si="3116"/>
        <v/>
      </c>
      <c r="AV3651" s="17">
        <f t="shared" si="3110"/>
        <v>0</v>
      </c>
      <c r="AZ3651">
        <v>2</v>
      </c>
      <c r="BA3651" s="27">
        <v>0.33333333333333331</v>
      </c>
      <c r="BB3651" s="17">
        <v>25</v>
      </c>
      <c r="BC3651" s="17">
        <v>0</v>
      </c>
      <c r="BD3651" s="17">
        <v>0</v>
      </c>
      <c r="BF3651">
        <v>0</v>
      </c>
      <c r="BG3651">
        <v>3</v>
      </c>
      <c r="BQ3651">
        <v>0.8</v>
      </c>
      <c r="BR3651">
        <v>0</v>
      </c>
      <c r="BS3651">
        <v>0.26666666666666666</v>
      </c>
      <c r="CK3651" s="23" t="s">
        <v>2085</v>
      </c>
      <c r="CL3651" s="23">
        <f t="shared" si="3117"/>
        <v>0</v>
      </c>
      <c r="CM3651" s="23">
        <f t="shared" ref="CM3651:CM3714" si="3119">+IF(AQ3651&gt;0, AQ3651*B3651,"")</f>
        <v>6.5217413217413214E-2</v>
      </c>
      <c r="CN3651" s="23">
        <f t="shared" ref="CN3651:CN3714" si="3120">+IF(AR3651&gt;0, AR3651*B3651,"")</f>
        <v>0.15769608470347388</v>
      </c>
      <c r="CQ3651" s="4">
        <v>5</v>
      </c>
      <c r="CR3651" s="43">
        <f t="shared" si="3113"/>
        <v>35</v>
      </c>
    </row>
    <row r="3652" spans="1:96" ht="11.25" customHeight="1">
      <c r="A3652" s="17">
        <v>34</v>
      </c>
      <c r="B3652" s="17">
        <v>1</v>
      </c>
      <c r="C3652" s="39">
        <v>3</v>
      </c>
      <c r="D3652" s="40">
        <v>0.12638888888888888</v>
      </c>
      <c r="E3652" s="17">
        <v>19</v>
      </c>
      <c r="F3652" s="9">
        <v>0</v>
      </c>
      <c r="G3652">
        <v>0</v>
      </c>
      <c r="H3652">
        <v>1</v>
      </c>
      <c r="I3652">
        <v>0</v>
      </c>
      <c r="J3652">
        <v>0</v>
      </c>
      <c r="K3652" s="5">
        <v>10</v>
      </c>
      <c r="L3652">
        <v>40</v>
      </c>
      <c r="M3652">
        <v>0</v>
      </c>
      <c r="N3652">
        <v>76</v>
      </c>
      <c r="O3652" s="17">
        <v>4.2391304347826085E-2</v>
      </c>
      <c r="P3652" s="17">
        <f t="shared" si="3118"/>
        <v>0</v>
      </c>
      <c r="Q3652" s="17">
        <v>0</v>
      </c>
      <c r="S3652" s="17">
        <v>0.2</v>
      </c>
      <c r="T3652" s="17">
        <v>40</v>
      </c>
      <c r="U3652" s="17">
        <v>0</v>
      </c>
      <c r="V3652" s="17">
        <v>30</v>
      </c>
      <c r="W3652" s="17">
        <v>30</v>
      </c>
      <c r="X3652" s="17">
        <v>0</v>
      </c>
      <c r="Y3652" s="17"/>
      <c r="Z3652" s="17">
        <v>0</v>
      </c>
      <c r="AA3652" s="17">
        <v>134</v>
      </c>
      <c r="AB3652" s="17">
        <v>9.3788819875776391E-2</v>
      </c>
      <c r="AC3652" s="17">
        <v>0</v>
      </c>
      <c r="AD3652" s="17" t="s">
        <v>2085</v>
      </c>
      <c r="AE3652" s="17" t="s">
        <v>2085</v>
      </c>
      <c r="AF3652" s="17">
        <v>10</v>
      </c>
      <c r="AG3652" s="17"/>
      <c r="AH3652">
        <v>50</v>
      </c>
      <c r="AI3652">
        <v>0</v>
      </c>
      <c r="AL3652">
        <v>0</v>
      </c>
      <c r="AM3652" s="9" t="e">
        <f t="shared" si="3114"/>
        <v>#DIV/0!</v>
      </c>
      <c r="AN3652">
        <v>0</v>
      </c>
      <c r="AO3652" s="9"/>
      <c r="AP3652">
        <v>0</v>
      </c>
      <c r="AQ3652" s="9">
        <f>+AVERAGE(AL3634:AL3643)</f>
        <v>6.5217413217413214E-2</v>
      </c>
      <c r="AR3652" s="9">
        <f>+AVERAGE(AO3634:AO3643)</f>
        <v>0.15769608470347388</v>
      </c>
      <c r="AS3652" s="17">
        <f t="shared" si="3107"/>
        <v>50</v>
      </c>
      <c r="AT3652" s="17">
        <f t="shared" si="3108"/>
        <v>0</v>
      </c>
      <c r="AU3652" t="str">
        <f t="shared" si="3116"/>
        <v/>
      </c>
      <c r="AV3652" s="17">
        <f t="shared" si="3110"/>
        <v>0</v>
      </c>
      <c r="AZ3652">
        <v>2</v>
      </c>
      <c r="BA3652" s="27">
        <v>0.33333333333333331</v>
      </c>
      <c r="BB3652" s="17">
        <v>25</v>
      </c>
      <c r="BC3652" s="17">
        <v>0</v>
      </c>
      <c r="BD3652" s="17">
        <v>0</v>
      </c>
      <c r="BF3652">
        <v>0</v>
      </c>
      <c r="BG3652">
        <v>3</v>
      </c>
      <c r="BQ3652">
        <v>0.8</v>
      </c>
      <c r="BR3652">
        <v>0</v>
      </c>
      <c r="BS3652">
        <v>0.26666666666666666</v>
      </c>
      <c r="CK3652" s="23" t="s">
        <v>2085</v>
      </c>
      <c r="CL3652" s="23">
        <f t="shared" si="3117"/>
        <v>0</v>
      </c>
      <c r="CM3652" s="23">
        <f t="shared" si="3119"/>
        <v>6.5217413217413214E-2</v>
      </c>
      <c r="CN3652" s="23">
        <f t="shared" si="3120"/>
        <v>0.15769608470347388</v>
      </c>
      <c r="CQ3652" s="4">
        <v>3</v>
      </c>
      <c r="CR3652" s="43">
        <f t="shared" si="3113"/>
        <v>17</v>
      </c>
    </row>
    <row r="3653" spans="1:96" ht="11.25" customHeight="1">
      <c r="A3653" s="17">
        <v>34</v>
      </c>
      <c r="B3653" s="17">
        <v>1</v>
      </c>
      <c r="C3653" s="39">
        <v>3</v>
      </c>
      <c r="D3653" s="40">
        <v>0.12638888888888888</v>
      </c>
      <c r="E3653" s="17">
        <v>20</v>
      </c>
      <c r="F3653" s="9">
        <v>0</v>
      </c>
      <c r="G3653">
        <v>0</v>
      </c>
      <c r="H3653">
        <v>1</v>
      </c>
      <c r="I3653">
        <v>0</v>
      </c>
      <c r="J3653">
        <v>0</v>
      </c>
      <c r="K3653" s="5">
        <v>10</v>
      </c>
      <c r="L3653">
        <v>30</v>
      </c>
      <c r="M3653">
        <v>7</v>
      </c>
      <c r="N3653">
        <v>83</v>
      </c>
      <c r="O3653" s="17">
        <v>3.870967741935484E-2</v>
      </c>
      <c r="P3653" s="17">
        <f t="shared" si="3118"/>
        <v>1</v>
      </c>
      <c r="Q3653" s="17">
        <v>35</v>
      </c>
      <c r="S3653" s="17">
        <v>0.2</v>
      </c>
      <c r="T3653" s="17">
        <v>65</v>
      </c>
      <c r="U3653" s="17">
        <v>25</v>
      </c>
      <c r="V3653" s="17">
        <v>30</v>
      </c>
      <c r="W3653" s="17">
        <v>30</v>
      </c>
      <c r="X3653" s="17">
        <v>25</v>
      </c>
      <c r="Y3653" s="17"/>
      <c r="Z3653" s="17">
        <v>10</v>
      </c>
      <c r="AA3653" s="17">
        <v>144</v>
      </c>
      <c r="AB3653" s="17">
        <v>0.24125874125874125</v>
      </c>
      <c r="AC3653" s="17">
        <v>35</v>
      </c>
      <c r="AD3653" s="17">
        <v>0.2857142857142857</v>
      </c>
      <c r="AE3653" s="17" t="s">
        <v>2085</v>
      </c>
      <c r="AF3653" s="17">
        <v>13</v>
      </c>
      <c r="AG3653" s="17">
        <v>116</v>
      </c>
      <c r="AH3653">
        <v>50</v>
      </c>
      <c r="AI3653">
        <v>50</v>
      </c>
      <c r="AL3653">
        <v>0</v>
      </c>
      <c r="AM3653" s="9">
        <f t="shared" si="3114"/>
        <v>0</v>
      </c>
      <c r="AN3653">
        <v>0.2742857142857143</v>
      </c>
      <c r="AO3653" s="9">
        <f>+(ABS(Z3653-Z3675)+ABS(Z3653-Z3697)+ABS(Z3653-Z3719)+ABS(Z3653-Z3741)+ABS(Z3675-Z3697)+ABS(Z3675-Z3719)+ABS(Z3675-Z3741)+ABS(Z3697-Z3719)+ABS(Z3697-Z3741)+ABS(Z3719-Z3741))/(5*(Z3653+Z3675+Z3697+Z3719+Z3741))</f>
        <v>0.2742857142857143</v>
      </c>
      <c r="AP3653">
        <v>0.192</v>
      </c>
      <c r="AQ3653" s="9">
        <f>+AVERAGE(AL3634:AL3643)</f>
        <v>6.5217413217413214E-2</v>
      </c>
      <c r="AR3653" s="9">
        <f>+AVERAGE(AO3634:AO3643)</f>
        <v>0.15769608470347388</v>
      </c>
      <c r="AS3653" s="17">
        <f t="shared" si="3107"/>
        <v>0</v>
      </c>
      <c r="AT3653" s="17">
        <f t="shared" si="3108"/>
        <v>0</v>
      </c>
      <c r="AU3653" t="str">
        <f t="shared" si="3116"/>
        <v/>
      </c>
      <c r="AV3653" s="17">
        <f t="shared" si="3110"/>
        <v>0</v>
      </c>
      <c r="AZ3653">
        <v>2</v>
      </c>
      <c r="BA3653" s="27">
        <v>0.33333333333333331</v>
      </c>
      <c r="BB3653" s="17">
        <v>25</v>
      </c>
      <c r="BC3653" s="17">
        <v>0</v>
      </c>
      <c r="BD3653" s="17">
        <v>0</v>
      </c>
      <c r="BF3653">
        <v>0</v>
      </c>
      <c r="BG3653">
        <v>3</v>
      </c>
      <c r="BQ3653">
        <v>0.8</v>
      </c>
      <c r="BR3653">
        <v>0</v>
      </c>
      <c r="BS3653">
        <v>0.26666666666666666</v>
      </c>
      <c r="BT3653" s="9">
        <f>SUM(AH3644:AH3653)</f>
        <v>568</v>
      </c>
      <c r="BW3653" s="9">
        <f>SUM(AF3644:AF3653)</f>
        <v>116</v>
      </c>
      <c r="BX3653" s="9"/>
      <c r="BY3653" s="9">
        <f t="shared" ref="BY3653" si="3121">SUM(BW3643,BW3653)</f>
        <v>261</v>
      </c>
      <c r="CK3653" s="23" t="s">
        <v>2085</v>
      </c>
      <c r="CL3653" s="23">
        <f t="shared" si="3117"/>
        <v>0</v>
      </c>
      <c r="CM3653" s="23">
        <f t="shared" si="3119"/>
        <v>6.5217413217413214E-2</v>
      </c>
      <c r="CN3653" s="23">
        <f t="shared" si="3120"/>
        <v>0.15769608470347388</v>
      </c>
      <c r="CQ3653" s="4">
        <v>6</v>
      </c>
      <c r="CR3653" s="43">
        <f t="shared" si="3113"/>
        <v>17</v>
      </c>
    </row>
    <row r="3654" spans="1:96" ht="11.25" customHeight="1">
      <c r="A3654" s="17">
        <v>34</v>
      </c>
      <c r="B3654" s="17">
        <v>2</v>
      </c>
      <c r="C3654" s="39">
        <v>9</v>
      </c>
      <c r="D3654" s="40">
        <v>0.37986111111111115</v>
      </c>
      <c r="E3654" s="17">
        <v>-2</v>
      </c>
      <c r="F3654" s="9">
        <v>0</v>
      </c>
      <c r="G3654">
        <v>0</v>
      </c>
      <c r="H3654">
        <v>0</v>
      </c>
      <c r="I3654">
        <v>0</v>
      </c>
      <c r="J3654">
        <v>0</v>
      </c>
      <c r="K3654" s="5">
        <v>25</v>
      </c>
      <c r="L3654">
        <v>50</v>
      </c>
      <c r="M3654">
        <v>7</v>
      </c>
      <c r="O3654" s="17"/>
      <c r="P3654" s="17">
        <f t="shared" si="3118"/>
        <v>1</v>
      </c>
      <c r="Q3654" s="17">
        <v>35</v>
      </c>
      <c r="S3654" s="17">
        <v>0.2</v>
      </c>
      <c r="T3654" s="17">
        <v>85</v>
      </c>
      <c r="U3654" s="17">
        <v>40</v>
      </c>
      <c r="V3654" s="17">
        <v>30</v>
      </c>
      <c r="W3654" s="17"/>
      <c r="X3654" s="17">
        <v>30</v>
      </c>
      <c r="Y3654" s="17"/>
      <c r="Z3654" s="17">
        <v>18</v>
      </c>
      <c r="AA3654" s="17"/>
      <c r="AB3654" s="17"/>
      <c r="AC3654" s="17">
        <v>58</v>
      </c>
      <c r="AD3654" s="17">
        <v>0.31034482758620691</v>
      </c>
      <c r="AE3654" s="17"/>
      <c r="AF3654" s="17">
        <v>21</v>
      </c>
      <c r="AG3654" s="17"/>
      <c r="AL3654">
        <v>0</v>
      </c>
      <c r="AN3654">
        <v>0.28275862068965518</v>
      </c>
      <c r="AP3654">
        <v>0.22465753424657534</v>
      </c>
      <c r="AQ3654" s="22"/>
      <c r="AR3654" s="22"/>
      <c r="AS3654" s="17">
        <f t="shared" si="3107"/>
        <v>35</v>
      </c>
      <c r="AT3654" s="17">
        <f t="shared" si="3108"/>
        <v>0</v>
      </c>
      <c r="AU3654" s="17">
        <f t="shared" si="3109"/>
        <v>0.2742857142857143</v>
      </c>
      <c r="AV3654" s="17">
        <f t="shared" si="3110"/>
        <v>0.192</v>
      </c>
      <c r="AZ3654">
        <v>4</v>
      </c>
      <c r="BA3654" s="27">
        <v>0.66666666666666663</v>
      </c>
      <c r="BB3654" s="17">
        <v>18</v>
      </c>
      <c r="BC3654" s="17">
        <v>1</v>
      </c>
      <c r="BD3654" s="17">
        <v>1</v>
      </c>
      <c r="BF3654">
        <v>0</v>
      </c>
      <c r="BG3654">
        <v>1</v>
      </c>
      <c r="BQ3654">
        <v>0.8</v>
      </c>
      <c r="BR3654">
        <v>0</v>
      </c>
      <c r="BS3654">
        <v>0.26666666666666666</v>
      </c>
      <c r="CK3654" s="23" t="s">
        <v>2085</v>
      </c>
      <c r="CL3654" s="23">
        <f t="shared" si="3117"/>
        <v>0</v>
      </c>
      <c r="CM3654" s="23" t="str">
        <f t="shared" si="3119"/>
        <v/>
      </c>
      <c r="CN3654" s="23" t="str">
        <f t="shared" si="3120"/>
        <v/>
      </c>
      <c r="CQ3654" s="4">
        <v>2</v>
      </c>
    </row>
    <row r="3655" spans="1:96" ht="11.25" customHeight="1">
      <c r="A3655" s="17">
        <v>34</v>
      </c>
      <c r="B3655" s="17">
        <v>2</v>
      </c>
      <c r="C3655" s="39">
        <v>9</v>
      </c>
      <c r="D3655" s="40">
        <v>0.37986111111111115</v>
      </c>
      <c r="E3655" s="17">
        <v>-1</v>
      </c>
      <c r="F3655" s="9">
        <v>0</v>
      </c>
      <c r="G3655">
        <v>0</v>
      </c>
      <c r="H3655">
        <v>0</v>
      </c>
      <c r="I3655">
        <v>0</v>
      </c>
      <c r="J3655">
        <v>0</v>
      </c>
      <c r="K3655" s="5">
        <v>25</v>
      </c>
      <c r="L3655">
        <v>60</v>
      </c>
      <c r="M3655">
        <v>6</v>
      </c>
      <c r="O3655" s="17"/>
      <c r="P3655" s="17">
        <f t="shared" si="3118"/>
        <v>1</v>
      </c>
      <c r="Q3655" s="17">
        <v>23</v>
      </c>
      <c r="S3655" s="17">
        <v>0.2608695652173913</v>
      </c>
      <c r="T3655" s="17">
        <v>83</v>
      </c>
      <c r="U3655" s="17">
        <v>40</v>
      </c>
      <c r="V3655" s="17">
        <v>30</v>
      </c>
      <c r="W3655" s="17">
        <v>30</v>
      </c>
      <c r="X3655" s="17">
        <v>30</v>
      </c>
      <c r="Y3655" s="17"/>
      <c r="Z3655" s="17">
        <v>15</v>
      </c>
      <c r="AA3655" s="17"/>
      <c r="AB3655" s="17"/>
      <c r="AC3655" s="17">
        <v>49</v>
      </c>
      <c r="AD3655" s="17">
        <v>0.30612244897959184</v>
      </c>
      <c r="AE3655" s="17">
        <v>0.31034482758620691</v>
      </c>
      <c r="AF3655" s="17">
        <v>19</v>
      </c>
      <c r="AG3655" s="17"/>
      <c r="AL3655">
        <v>0.24347826086956526</v>
      </c>
      <c r="AN3655">
        <v>0.17959183673469387</v>
      </c>
      <c r="AP3655">
        <v>7.8947368421052627E-2</v>
      </c>
      <c r="AQ3655" s="9"/>
      <c r="AR3655" s="9"/>
      <c r="AS3655" s="17">
        <f t="shared" si="3107"/>
        <v>35</v>
      </c>
      <c r="AT3655" s="17">
        <f t="shared" si="3108"/>
        <v>0</v>
      </c>
      <c r="AU3655" s="17">
        <f t="shared" si="3109"/>
        <v>0.28275862068965518</v>
      </c>
      <c r="AV3655" s="17">
        <f t="shared" si="3110"/>
        <v>0.22465753424657534</v>
      </c>
      <c r="AZ3655">
        <v>4</v>
      </c>
      <c r="BA3655" s="27">
        <v>0.66666666666666663</v>
      </c>
      <c r="BB3655" s="17">
        <v>18</v>
      </c>
      <c r="BC3655" s="17">
        <v>1</v>
      </c>
      <c r="BD3655" s="17">
        <v>1</v>
      </c>
      <c r="BF3655">
        <v>0</v>
      </c>
      <c r="BG3655">
        <v>1</v>
      </c>
      <c r="BQ3655">
        <v>0.8</v>
      </c>
      <c r="BR3655">
        <v>0</v>
      </c>
      <c r="BS3655">
        <v>0.26666666666666666</v>
      </c>
      <c r="CK3655" s="23">
        <v>0.62068965517241381</v>
      </c>
      <c r="CL3655" s="23">
        <f t="shared" si="3117"/>
        <v>0</v>
      </c>
      <c r="CM3655" s="23" t="str">
        <f t="shared" si="3119"/>
        <v/>
      </c>
      <c r="CN3655" s="23" t="str">
        <f t="shared" si="3120"/>
        <v/>
      </c>
      <c r="CQ3655" s="4">
        <v>2</v>
      </c>
    </row>
    <row r="3656" spans="1:96" ht="11.25" customHeight="1">
      <c r="A3656" s="17">
        <v>34</v>
      </c>
      <c r="B3656" s="17">
        <v>2</v>
      </c>
      <c r="C3656" s="39">
        <v>9</v>
      </c>
      <c r="D3656" s="40">
        <v>0.37986111111111115</v>
      </c>
      <c r="E3656" s="17">
        <v>1</v>
      </c>
      <c r="F3656" s="9">
        <v>0</v>
      </c>
      <c r="G3656">
        <v>0</v>
      </c>
      <c r="H3656">
        <v>0</v>
      </c>
      <c r="I3656">
        <v>0</v>
      </c>
      <c r="J3656">
        <v>0</v>
      </c>
      <c r="K3656" s="5">
        <v>25</v>
      </c>
      <c r="L3656">
        <v>75</v>
      </c>
      <c r="M3656">
        <v>5</v>
      </c>
      <c r="N3656">
        <v>5</v>
      </c>
      <c r="O3656" s="17"/>
      <c r="P3656" s="17">
        <f t="shared" si="3118"/>
        <v>2</v>
      </c>
      <c r="Q3656" s="17">
        <v>25</v>
      </c>
      <c r="S3656" s="17">
        <v>0.2</v>
      </c>
      <c r="T3656" s="17">
        <v>100</v>
      </c>
      <c r="U3656" s="17">
        <v>40</v>
      </c>
      <c r="V3656" s="17">
        <v>30</v>
      </c>
      <c r="W3656" s="17">
        <v>30</v>
      </c>
      <c r="X3656" s="17">
        <v>30</v>
      </c>
      <c r="Y3656" s="17"/>
      <c r="Z3656" s="17">
        <v>4</v>
      </c>
      <c r="AA3656" s="17">
        <v>4</v>
      </c>
      <c r="AB3656" s="17"/>
      <c r="AC3656" s="17">
        <v>32</v>
      </c>
      <c r="AD3656" s="17">
        <v>0.125</v>
      </c>
      <c r="AE3656" s="17"/>
      <c r="AF3656" s="17">
        <v>9</v>
      </c>
      <c r="AG3656" s="17"/>
      <c r="AL3656">
        <v>0</v>
      </c>
      <c r="AN3656">
        <v>0.22500000000000001</v>
      </c>
      <c r="AP3656">
        <v>0.12631578947368421</v>
      </c>
      <c r="AQ3656" s="9"/>
      <c r="AR3656" s="9"/>
      <c r="AS3656" s="17">
        <f t="shared" si="3107"/>
        <v>23</v>
      </c>
      <c r="AT3656" s="17">
        <f t="shared" si="3108"/>
        <v>0.24347826086956526</v>
      </c>
      <c r="AU3656" s="17">
        <f t="shared" si="3109"/>
        <v>0.17959183673469387</v>
      </c>
      <c r="AV3656" s="17">
        <f t="shared" si="3110"/>
        <v>7.8947368421052627E-2</v>
      </c>
      <c r="AZ3656">
        <v>4</v>
      </c>
      <c r="BA3656" s="27">
        <v>0.66666666666666663</v>
      </c>
      <c r="BB3656" s="17">
        <v>18</v>
      </c>
      <c r="BC3656" s="17">
        <v>1</v>
      </c>
      <c r="BD3656" s="17">
        <v>1</v>
      </c>
      <c r="BF3656">
        <v>0</v>
      </c>
      <c r="BG3656">
        <v>1</v>
      </c>
      <c r="BQ3656">
        <v>0.8</v>
      </c>
      <c r="BR3656">
        <v>0</v>
      </c>
      <c r="BS3656">
        <v>0.26666666666666666</v>
      </c>
      <c r="CK3656" s="23" t="s">
        <v>2085</v>
      </c>
      <c r="CL3656" s="23">
        <f t="shared" si="3117"/>
        <v>0</v>
      </c>
      <c r="CM3656" s="23" t="str">
        <f t="shared" si="3119"/>
        <v/>
      </c>
      <c r="CN3656" s="23" t="str">
        <f t="shared" si="3120"/>
        <v/>
      </c>
      <c r="CQ3656" s="4">
        <v>2</v>
      </c>
    </row>
    <row r="3657" spans="1:96" ht="11.25" customHeight="1">
      <c r="A3657" s="17">
        <v>34</v>
      </c>
      <c r="B3657" s="17">
        <v>2</v>
      </c>
      <c r="C3657" s="39">
        <v>9</v>
      </c>
      <c r="D3657" s="40">
        <v>0.37986111111111115</v>
      </c>
      <c r="E3657" s="17">
        <v>2</v>
      </c>
      <c r="F3657" s="9">
        <v>0</v>
      </c>
      <c r="G3657">
        <v>0</v>
      </c>
      <c r="H3657">
        <v>0</v>
      </c>
      <c r="I3657">
        <v>0</v>
      </c>
      <c r="J3657">
        <v>0</v>
      </c>
      <c r="K3657" s="5">
        <v>25</v>
      </c>
      <c r="L3657">
        <v>75</v>
      </c>
      <c r="M3657">
        <v>7</v>
      </c>
      <c r="N3657">
        <v>12</v>
      </c>
      <c r="O3657" s="17"/>
      <c r="P3657" s="17">
        <f t="shared" si="3118"/>
        <v>1</v>
      </c>
      <c r="Q3657" s="17">
        <v>33</v>
      </c>
      <c r="S3657" s="17">
        <v>0.21212121212121213</v>
      </c>
      <c r="T3657" s="17">
        <v>100</v>
      </c>
      <c r="U3657" s="17">
        <v>40</v>
      </c>
      <c r="V3657" s="17">
        <v>30</v>
      </c>
      <c r="W3657" s="17">
        <v>30</v>
      </c>
      <c r="X3657" s="17">
        <v>30</v>
      </c>
      <c r="Y3657" s="17"/>
      <c r="Z3657" s="17">
        <v>15</v>
      </c>
      <c r="AA3657" s="17">
        <v>19</v>
      </c>
      <c r="AB3657" s="17"/>
      <c r="AC3657" s="17">
        <v>56</v>
      </c>
      <c r="AD3657" s="17">
        <v>0.26785714285714285</v>
      </c>
      <c r="AE3657" s="17">
        <v>0.125</v>
      </c>
      <c r="AF3657" s="17">
        <v>18</v>
      </c>
      <c r="AG3657" s="17"/>
      <c r="AL3657">
        <v>4.8484848484848485E-2</v>
      </c>
      <c r="AN3657">
        <v>0.23571428571428571</v>
      </c>
      <c r="AP3657">
        <v>0.15890410958904111</v>
      </c>
      <c r="AQ3657" s="9"/>
      <c r="AR3657" s="9"/>
      <c r="AS3657" s="17">
        <f t="shared" si="3107"/>
        <v>25</v>
      </c>
      <c r="AT3657" s="17">
        <f t="shared" si="3108"/>
        <v>0</v>
      </c>
      <c r="AU3657" s="17">
        <f t="shared" si="3109"/>
        <v>0.22500000000000001</v>
      </c>
      <c r="AV3657" s="17">
        <f t="shared" si="3110"/>
        <v>0.12631578947368421</v>
      </c>
      <c r="AZ3657">
        <v>4</v>
      </c>
      <c r="BA3657" s="27">
        <v>0.66666666666666663</v>
      </c>
      <c r="BB3657" s="17">
        <v>18</v>
      </c>
      <c r="BC3657" s="17">
        <v>1</v>
      </c>
      <c r="BD3657" s="17">
        <v>1</v>
      </c>
      <c r="BF3657">
        <v>0</v>
      </c>
      <c r="BG3657">
        <v>1</v>
      </c>
      <c r="BQ3657">
        <v>0.8</v>
      </c>
      <c r="BR3657">
        <v>0</v>
      </c>
      <c r="BS3657">
        <v>0.26666666666666666</v>
      </c>
      <c r="CK3657" s="23">
        <v>0.25</v>
      </c>
      <c r="CL3657" s="23">
        <f t="shared" si="3117"/>
        <v>0</v>
      </c>
      <c r="CM3657" s="23" t="str">
        <f t="shared" si="3119"/>
        <v/>
      </c>
      <c r="CN3657" s="23" t="str">
        <f t="shared" si="3120"/>
        <v/>
      </c>
      <c r="CQ3657" s="4">
        <v>0</v>
      </c>
    </row>
    <row r="3658" spans="1:96" ht="11.25" customHeight="1">
      <c r="A3658" s="17">
        <v>34</v>
      </c>
      <c r="B3658" s="17">
        <v>2</v>
      </c>
      <c r="C3658" s="39">
        <v>9</v>
      </c>
      <c r="D3658" s="40">
        <v>0.37986111111111115</v>
      </c>
      <c r="E3658" s="17">
        <v>3</v>
      </c>
      <c r="F3658" s="9">
        <v>0</v>
      </c>
      <c r="G3658">
        <v>0</v>
      </c>
      <c r="H3658">
        <v>0</v>
      </c>
      <c r="I3658">
        <v>0</v>
      </c>
      <c r="J3658">
        <v>0</v>
      </c>
      <c r="K3658" s="5">
        <v>25</v>
      </c>
      <c r="L3658">
        <v>75</v>
      </c>
      <c r="M3658">
        <v>5</v>
      </c>
      <c r="N3658">
        <v>17</v>
      </c>
      <c r="O3658" s="17"/>
      <c r="P3658" s="17">
        <f t="shared" si="3118"/>
        <v>2</v>
      </c>
      <c r="Q3658" s="17">
        <v>30</v>
      </c>
      <c r="S3658" s="17">
        <v>0.16666666666666666</v>
      </c>
      <c r="T3658" s="17">
        <v>100</v>
      </c>
      <c r="U3658" s="17">
        <v>40</v>
      </c>
      <c r="V3658" s="17">
        <v>30</v>
      </c>
      <c r="W3658" s="17">
        <v>30</v>
      </c>
      <c r="X3658" s="17">
        <v>30</v>
      </c>
      <c r="Y3658" s="17"/>
      <c r="Z3658" s="17">
        <v>18</v>
      </c>
      <c r="AA3658" s="17">
        <v>37</v>
      </c>
      <c r="AB3658" s="17"/>
      <c r="AC3658" s="17">
        <v>58</v>
      </c>
      <c r="AD3658" s="17">
        <v>0.31034482758620691</v>
      </c>
      <c r="AE3658" s="17">
        <v>0.26785714285714285</v>
      </c>
      <c r="AF3658" s="17">
        <v>23</v>
      </c>
      <c r="AG3658" s="17"/>
      <c r="AL3658">
        <v>0.22666666666666666</v>
      </c>
      <c r="AN3658">
        <v>0.28275862068965518</v>
      </c>
      <c r="AP3658">
        <v>0.16923076923076924</v>
      </c>
      <c r="AQ3658" s="9"/>
      <c r="AR3658" s="9"/>
      <c r="AS3658" s="17">
        <f t="shared" si="3107"/>
        <v>33</v>
      </c>
      <c r="AT3658" s="17">
        <f t="shared" si="3108"/>
        <v>4.8484848484848485E-2</v>
      </c>
      <c r="AU3658" s="17">
        <f t="shared" si="3109"/>
        <v>0.23571428571428571</v>
      </c>
      <c r="AV3658" s="17">
        <f t="shared" si="3110"/>
        <v>0.15890410958904111</v>
      </c>
      <c r="AZ3658">
        <v>4</v>
      </c>
      <c r="BA3658" s="27">
        <v>0.66666666666666663</v>
      </c>
      <c r="BB3658" s="17">
        <v>18</v>
      </c>
      <c r="BC3658" s="17">
        <v>1</v>
      </c>
      <c r="BD3658" s="17">
        <v>1</v>
      </c>
      <c r="BF3658">
        <v>0</v>
      </c>
      <c r="BG3658">
        <v>1</v>
      </c>
      <c r="BQ3658">
        <v>0.8</v>
      </c>
      <c r="BR3658">
        <v>0</v>
      </c>
      <c r="BS3658">
        <v>0.26666666666666666</v>
      </c>
      <c r="CK3658" s="23">
        <v>0.5357142857142857</v>
      </c>
      <c r="CL3658" s="23">
        <f t="shared" si="3117"/>
        <v>0</v>
      </c>
      <c r="CM3658" s="23" t="str">
        <f t="shared" si="3119"/>
        <v/>
      </c>
      <c r="CN3658" s="23" t="str">
        <f t="shared" si="3120"/>
        <v/>
      </c>
      <c r="CQ3658" s="4">
        <v>0</v>
      </c>
    </row>
    <row r="3659" spans="1:96" ht="11.25" customHeight="1">
      <c r="A3659" s="17">
        <v>34</v>
      </c>
      <c r="B3659" s="17">
        <v>2</v>
      </c>
      <c r="C3659" s="39">
        <v>9</v>
      </c>
      <c r="D3659" s="40">
        <v>0.37986111111111115</v>
      </c>
      <c r="E3659" s="17">
        <v>4</v>
      </c>
      <c r="F3659" s="9">
        <v>0</v>
      </c>
      <c r="G3659">
        <v>0</v>
      </c>
      <c r="H3659">
        <v>0</v>
      </c>
      <c r="I3659">
        <v>0</v>
      </c>
      <c r="J3659">
        <v>0</v>
      </c>
      <c r="K3659" s="5">
        <v>25</v>
      </c>
      <c r="L3659">
        <v>75</v>
      </c>
      <c r="M3659">
        <v>6</v>
      </c>
      <c r="N3659">
        <v>23</v>
      </c>
      <c r="O3659" s="17"/>
      <c r="P3659" s="17">
        <f t="shared" si="3118"/>
        <v>1</v>
      </c>
      <c r="Q3659" s="17">
        <v>39</v>
      </c>
      <c r="S3659" s="17">
        <v>0.15384615384615385</v>
      </c>
      <c r="T3659" s="17">
        <v>100</v>
      </c>
      <c r="U3659" s="17">
        <v>40</v>
      </c>
      <c r="V3659" s="17">
        <v>30</v>
      </c>
      <c r="W3659" s="17">
        <v>30</v>
      </c>
      <c r="X3659" s="17">
        <v>30</v>
      </c>
      <c r="Y3659" s="17"/>
      <c r="Z3659" s="17">
        <v>10</v>
      </c>
      <c r="AA3659" s="17">
        <v>47</v>
      </c>
      <c r="AB3659" s="17"/>
      <c r="AC3659" s="17">
        <v>56</v>
      </c>
      <c r="AD3659" s="17">
        <v>0.17857142857142858</v>
      </c>
      <c r="AE3659" s="17">
        <v>0.31034482758620691</v>
      </c>
      <c r="AF3659" s="17">
        <v>14</v>
      </c>
      <c r="AG3659" s="17"/>
      <c r="AL3659">
        <v>8.2051282051282051E-2</v>
      </c>
      <c r="AN3659">
        <v>0.23571428571428571</v>
      </c>
      <c r="AP3659">
        <v>0.19104477611940299</v>
      </c>
      <c r="AQ3659" s="9"/>
      <c r="AR3659" s="9"/>
      <c r="AS3659" s="17">
        <f t="shared" si="3107"/>
        <v>30</v>
      </c>
      <c r="AT3659" s="17">
        <f t="shared" si="3108"/>
        <v>0.22666666666666666</v>
      </c>
      <c r="AU3659" s="17">
        <f t="shared" si="3109"/>
        <v>0.28275862068965518</v>
      </c>
      <c r="AV3659" s="17">
        <f t="shared" si="3110"/>
        <v>0.16923076923076924</v>
      </c>
      <c r="AZ3659">
        <v>4</v>
      </c>
      <c r="BA3659" s="27">
        <v>0.66666666666666663</v>
      </c>
      <c r="BB3659" s="17">
        <v>18</v>
      </c>
      <c r="BC3659" s="17">
        <v>1</v>
      </c>
      <c r="BD3659" s="17">
        <v>1</v>
      </c>
      <c r="BF3659">
        <v>0</v>
      </c>
      <c r="BG3659">
        <v>1</v>
      </c>
      <c r="BQ3659">
        <v>0.8</v>
      </c>
      <c r="BR3659">
        <v>0</v>
      </c>
      <c r="BS3659">
        <v>0.26666666666666666</v>
      </c>
      <c r="CK3659" s="23">
        <v>0.62068965517241381</v>
      </c>
      <c r="CL3659" s="23">
        <f t="shared" si="3117"/>
        <v>0</v>
      </c>
      <c r="CM3659" s="23" t="str">
        <f t="shared" si="3119"/>
        <v/>
      </c>
      <c r="CN3659" s="23" t="str">
        <f t="shared" si="3120"/>
        <v/>
      </c>
      <c r="CQ3659" s="4">
        <v>0</v>
      </c>
    </row>
    <row r="3660" spans="1:96" ht="11.25" customHeight="1">
      <c r="A3660" s="17">
        <v>34</v>
      </c>
      <c r="B3660" s="17">
        <v>2</v>
      </c>
      <c r="C3660" s="39">
        <v>9</v>
      </c>
      <c r="D3660" s="40">
        <v>0.37986111111111115</v>
      </c>
      <c r="E3660" s="17">
        <v>5</v>
      </c>
      <c r="F3660" s="9">
        <v>0</v>
      </c>
      <c r="G3660">
        <v>0</v>
      </c>
      <c r="H3660">
        <v>0</v>
      </c>
      <c r="I3660">
        <v>0</v>
      </c>
      <c r="J3660">
        <v>0</v>
      </c>
      <c r="K3660" s="5">
        <v>25</v>
      </c>
      <c r="L3660">
        <v>75</v>
      </c>
      <c r="M3660">
        <v>7</v>
      </c>
      <c r="N3660">
        <v>30</v>
      </c>
      <c r="O3660" s="17"/>
      <c r="P3660" s="17">
        <f t="shared" si="3118"/>
        <v>1</v>
      </c>
      <c r="Q3660" s="17">
        <v>37</v>
      </c>
      <c r="S3660" s="17">
        <v>0.1891891891891892</v>
      </c>
      <c r="T3660" s="17">
        <v>100</v>
      </c>
      <c r="U3660" s="17">
        <v>40</v>
      </c>
      <c r="V3660" s="17">
        <v>30</v>
      </c>
      <c r="W3660" s="17">
        <v>30</v>
      </c>
      <c r="X3660" s="17">
        <v>30</v>
      </c>
      <c r="Y3660" s="17"/>
      <c r="Z3660" s="17">
        <v>10</v>
      </c>
      <c r="AA3660" s="17">
        <v>57</v>
      </c>
      <c r="AB3660" s="17"/>
      <c r="AC3660" s="17">
        <v>49</v>
      </c>
      <c r="AD3660" s="17">
        <v>0.20408163265306123</v>
      </c>
      <c r="AE3660" s="17">
        <v>0.17857142857142858</v>
      </c>
      <c r="AF3660" s="17">
        <v>13</v>
      </c>
      <c r="AG3660" s="17"/>
      <c r="AL3660">
        <v>8.6486486486486491E-2</v>
      </c>
      <c r="AN3660">
        <v>0.17959183673469387</v>
      </c>
      <c r="AP3660">
        <v>9.0322580645161285E-2</v>
      </c>
      <c r="AQ3660" s="9"/>
      <c r="AR3660" s="9"/>
      <c r="AS3660" s="17">
        <f t="shared" si="3107"/>
        <v>39</v>
      </c>
      <c r="AT3660" s="17">
        <f t="shared" si="3108"/>
        <v>8.2051282051282051E-2</v>
      </c>
      <c r="AU3660" s="17">
        <f t="shared" si="3109"/>
        <v>0.23571428571428571</v>
      </c>
      <c r="AV3660" s="17">
        <f t="shared" si="3110"/>
        <v>0.19104477611940299</v>
      </c>
      <c r="AZ3660">
        <v>4</v>
      </c>
      <c r="BA3660" s="27">
        <v>0.66666666666666663</v>
      </c>
      <c r="BB3660" s="17">
        <v>18</v>
      </c>
      <c r="BC3660" s="17">
        <v>1</v>
      </c>
      <c r="BD3660" s="17">
        <v>1</v>
      </c>
      <c r="BF3660">
        <v>0</v>
      </c>
      <c r="BG3660">
        <v>1</v>
      </c>
      <c r="BQ3660">
        <v>0.8</v>
      </c>
      <c r="BR3660">
        <v>0</v>
      </c>
      <c r="BS3660">
        <v>0.26666666666666666</v>
      </c>
      <c r="CK3660" s="23">
        <v>0.35714285714285715</v>
      </c>
      <c r="CL3660" s="23">
        <f t="shared" si="3117"/>
        <v>0</v>
      </c>
      <c r="CM3660" s="23" t="str">
        <f t="shared" si="3119"/>
        <v/>
      </c>
      <c r="CN3660" s="23" t="str">
        <f t="shared" si="3120"/>
        <v/>
      </c>
      <c r="CQ3660" s="4">
        <v>0</v>
      </c>
    </row>
    <row r="3661" spans="1:96" ht="11.25" customHeight="1">
      <c r="A3661" s="17">
        <v>34</v>
      </c>
      <c r="B3661" s="17">
        <v>2</v>
      </c>
      <c r="C3661" s="39">
        <v>9</v>
      </c>
      <c r="D3661" s="40">
        <v>0.37986111111111115</v>
      </c>
      <c r="E3661" s="17">
        <v>6</v>
      </c>
      <c r="F3661" s="9">
        <v>0</v>
      </c>
      <c r="G3661">
        <v>0</v>
      </c>
      <c r="H3661">
        <v>0</v>
      </c>
      <c r="I3661">
        <v>0</v>
      </c>
      <c r="J3661">
        <v>0</v>
      </c>
      <c r="K3661" s="5">
        <v>25</v>
      </c>
      <c r="L3661">
        <v>75</v>
      </c>
      <c r="M3661">
        <v>10</v>
      </c>
      <c r="N3661">
        <v>40</v>
      </c>
      <c r="O3661" s="17"/>
      <c r="P3661" s="17">
        <f t="shared" si="3118"/>
        <v>1</v>
      </c>
      <c r="Q3661" s="17">
        <v>50</v>
      </c>
      <c r="S3661" s="17">
        <v>0.2</v>
      </c>
      <c r="T3661" s="17">
        <v>100</v>
      </c>
      <c r="U3661" s="17">
        <v>40</v>
      </c>
      <c r="V3661" s="17">
        <v>30</v>
      </c>
      <c r="W3661" s="17">
        <v>30</v>
      </c>
      <c r="X3661" s="17">
        <v>30</v>
      </c>
      <c r="Y3661" s="17"/>
      <c r="Z3661" s="17">
        <v>10</v>
      </c>
      <c r="AA3661" s="17">
        <v>67</v>
      </c>
      <c r="AB3661" s="17"/>
      <c r="AC3661" s="17">
        <v>55</v>
      </c>
      <c r="AD3661" s="17">
        <v>0.18181818181818182</v>
      </c>
      <c r="AE3661" s="17">
        <v>0.20408163265306123</v>
      </c>
      <c r="AF3661" s="17">
        <v>10</v>
      </c>
      <c r="AG3661" s="17"/>
      <c r="AL3661">
        <v>0</v>
      </c>
      <c r="AN3661">
        <v>7.2727272727272724E-2</v>
      </c>
      <c r="AP3661">
        <v>7.2727272727272724E-2</v>
      </c>
      <c r="AQ3661" s="9"/>
      <c r="AR3661" s="9"/>
      <c r="AS3661" s="17">
        <f t="shared" si="3107"/>
        <v>37</v>
      </c>
      <c r="AT3661" s="17">
        <f t="shared" si="3108"/>
        <v>8.6486486486486491E-2</v>
      </c>
      <c r="AU3661" s="17">
        <f t="shared" si="3109"/>
        <v>0.17959183673469387</v>
      </c>
      <c r="AV3661" s="17">
        <f t="shared" si="3110"/>
        <v>9.0322580645161285E-2</v>
      </c>
      <c r="AZ3661">
        <v>4</v>
      </c>
      <c r="BA3661" s="27">
        <v>0.66666666666666663</v>
      </c>
      <c r="BB3661" s="17">
        <v>18</v>
      </c>
      <c r="BC3661" s="17">
        <v>1</v>
      </c>
      <c r="BD3661" s="17">
        <v>1</v>
      </c>
      <c r="BF3661">
        <v>0</v>
      </c>
      <c r="BG3661">
        <v>1</v>
      </c>
      <c r="BQ3661">
        <v>0.8</v>
      </c>
      <c r="BR3661">
        <v>0</v>
      </c>
      <c r="BS3661">
        <v>0.26666666666666666</v>
      </c>
      <c r="CK3661" s="23">
        <v>0.40816326530612246</v>
      </c>
      <c r="CL3661" s="23">
        <f t="shared" si="3117"/>
        <v>0</v>
      </c>
      <c r="CM3661" s="23" t="str">
        <f t="shared" si="3119"/>
        <v/>
      </c>
      <c r="CN3661" s="23" t="str">
        <f t="shared" si="3120"/>
        <v/>
      </c>
      <c r="CQ3661" s="4">
        <v>0</v>
      </c>
    </row>
    <row r="3662" spans="1:96" ht="11.25" customHeight="1">
      <c r="A3662" s="17">
        <v>34</v>
      </c>
      <c r="B3662" s="17">
        <v>2</v>
      </c>
      <c r="C3662" s="39">
        <v>9</v>
      </c>
      <c r="D3662" s="40">
        <v>0.37986111111111115</v>
      </c>
      <c r="E3662" s="17">
        <v>7</v>
      </c>
      <c r="F3662" s="9">
        <v>0</v>
      </c>
      <c r="G3662">
        <v>0</v>
      </c>
      <c r="H3662">
        <v>0</v>
      </c>
      <c r="I3662">
        <v>0</v>
      </c>
      <c r="J3662">
        <v>0</v>
      </c>
      <c r="K3662" s="5">
        <v>25</v>
      </c>
      <c r="L3662">
        <v>75</v>
      </c>
      <c r="M3662">
        <v>8</v>
      </c>
      <c r="N3662">
        <v>48</v>
      </c>
      <c r="O3662" s="17"/>
      <c r="P3662" s="17">
        <f t="shared" si="3118"/>
        <v>1</v>
      </c>
      <c r="Q3662" s="17">
        <v>40</v>
      </c>
      <c r="S3662" s="17">
        <v>0.2</v>
      </c>
      <c r="T3662" s="17">
        <v>100</v>
      </c>
      <c r="U3662" s="17">
        <v>40</v>
      </c>
      <c r="V3662" s="17">
        <v>30</v>
      </c>
      <c r="W3662" s="17">
        <v>30</v>
      </c>
      <c r="X3662" s="17">
        <v>30</v>
      </c>
      <c r="Y3662" s="17"/>
      <c r="Z3662" s="17">
        <v>10</v>
      </c>
      <c r="AA3662" s="17">
        <v>77</v>
      </c>
      <c r="AB3662" s="17"/>
      <c r="AC3662" s="17">
        <v>55</v>
      </c>
      <c r="AD3662" s="17">
        <v>0.18181818181818182</v>
      </c>
      <c r="AE3662" s="17">
        <v>0.18181818181818182</v>
      </c>
      <c r="AF3662" s="17">
        <v>12</v>
      </c>
      <c r="AG3662" s="17"/>
      <c r="AL3662">
        <v>0</v>
      </c>
      <c r="AN3662">
        <v>7.2727272727272724E-2</v>
      </c>
      <c r="AP3662">
        <v>6.1538461538461542E-2</v>
      </c>
      <c r="AQ3662" s="9"/>
      <c r="AR3662" s="9"/>
      <c r="AS3662" s="17">
        <f t="shared" si="3107"/>
        <v>50</v>
      </c>
      <c r="AT3662" s="17">
        <f t="shared" si="3108"/>
        <v>0</v>
      </c>
      <c r="AU3662" s="17">
        <f t="shared" si="3109"/>
        <v>7.2727272727272724E-2</v>
      </c>
      <c r="AV3662" s="17">
        <f t="shared" si="3110"/>
        <v>7.2727272727272724E-2</v>
      </c>
      <c r="AZ3662">
        <v>4</v>
      </c>
      <c r="BA3662" s="27">
        <v>0.66666666666666663</v>
      </c>
      <c r="BB3662" s="17">
        <v>18</v>
      </c>
      <c r="BC3662" s="17">
        <v>1</v>
      </c>
      <c r="BD3662" s="17">
        <v>1</v>
      </c>
      <c r="BF3662">
        <v>0</v>
      </c>
      <c r="BG3662">
        <v>1</v>
      </c>
      <c r="BQ3662">
        <v>0.8</v>
      </c>
      <c r="BR3662">
        <v>0</v>
      </c>
      <c r="BS3662">
        <v>0.26666666666666666</v>
      </c>
      <c r="CK3662" s="23">
        <v>0.36363636363636365</v>
      </c>
      <c r="CL3662" s="23">
        <f t="shared" si="3117"/>
        <v>0</v>
      </c>
      <c r="CM3662" s="23" t="str">
        <f t="shared" si="3119"/>
        <v/>
      </c>
      <c r="CN3662" s="23" t="str">
        <f t="shared" si="3120"/>
        <v/>
      </c>
      <c r="CQ3662" s="4">
        <v>0</v>
      </c>
    </row>
    <row r="3663" spans="1:96" ht="11.25" customHeight="1">
      <c r="A3663" s="17">
        <v>34</v>
      </c>
      <c r="B3663" s="17">
        <v>2</v>
      </c>
      <c r="C3663" s="39">
        <v>9</v>
      </c>
      <c r="D3663" s="40">
        <v>0.37986111111111115</v>
      </c>
      <c r="E3663" s="17">
        <v>8</v>
      </c>
      <c r="F3663" s="9">
        <v>0</v>
      </c>
      <c r="G3663">
        <v>0</v>
      </c>
      <c r="H3663">
        <v>0</v>
      </c>
      <c r="I3663">
        <v>0</v>
      </c>
      <c r="J3663">
        <v>0</v>
      </c>
      <c r="K3663" s="5">
        <v>25</v>
      </c>
      <c r="L3663">
        <v>75</v>
      </c>
      <c r="M3663">
        <v>7</v>
      </c>
      <c r="N3663">
        <v>55</v>
      </c>
      <c r="O3663" s="17"/>
      <c r="P3663" s="17">
        <f t="shared" si="3118"/>
        <v>1</v>
      </c>
      <c r="Q3663" s="17">
        <v>33</v>
      </c>
      <c r="S3663" s="17">
        <v>0.21212121212121213</v>
      </c>
      <c r="T3663" s="17">
        <v>100</v>
      </c>
      <c r="U3663" s="17">
        <v>40</v>
      </c>
      <c r="V3663" s="17">
        <v>30</v>
      </c>
      <c r="W3663" s="17">
        <v>30</v>
      </c>
      <c r="X3663" s="17">
        <v>30</v>
      </c>
      <c r="Y3663" s="17"/>
      <c r="Z3663" s="17">
        <v>10</v>
      </c>
      <c r="AA3663" s="17">
        <v>87</v>
      </c>
      <c r="AB3663" s="17"/>
      <c r="AC3663" s="17">
        <v>50</v>
      </c>
      <c r="AD3663" s="17">
        <v>0.2</v>
      </c>
      <c r="AE3663" s="17">
        <v>0.18181818181818182</v>
      </c>
      <c r="AF3663" s="17">
        <v>13</v>
      </c>
      <c r="AG3663" s="17"/>
      <c r="AL3663">
        <v>4.8484848484848485E-2</v>
      </c>
      <c r="AN3663">
        <v>0</v>
      </c>
      <c r="AP3663">
        <v>2.3880597014925373E-2</v>
      </c>
      <c r="AQ3663" s="9"/>
      <c r="AR3663" s="9"/>
      <c r="AS3663" s="17">
        <f t="shared" si="3107"/>
        <v>40</v>
      </c>
      <c r="AT3663" s="17">
        <f t="shared" si="3108"/>
        <v>0</v>
      </c>
      <c r="AU3663" s="17">
        <f t="shared" si="3109"/>
        <v>7.2727272727272724E-2</v>
      </c>
      <c r="AV3663" s="17">
        <f t="shared" si="3110"/>
        <v>6.1538461538461542E-2</v>
      </c>
      <c r="AZ3663">
        <v>4</v>
      </c>
      <c r="BA3663" s="27">
        <v>0.66666666666666663</v>
      </c>
      <c r="BB3663" s="17">
        <v>18</v>
      </c>
      <c r="BC3663" s="17">
        <v>1</v>
      </c>
      <c r="BD3663" s="17">
        <v>1</v>
      </c>
      <c r="BF3663">
        <v>0</v>
      </c>
      <c r="BG3663">
        <v>1</v>
      </c>
      <c r="BQ3663">
        <v>0.8</v>
      </c>
      <c r="BR3663">
        <v>0</v>
      </c>
      <c r="BS3663">
        <v>0.26666666666666666</v>
      </c>
      <c r="CK3663" s="23">
        <v>0.36363636363636365</v>
      </c>
      <c r="CL3663" s="23">
        <f t="shared" si="3117"/>
        <v>0</v>
      </c>
      <c r="CM3663" s="23" t="str">
        <f t="shared" si="3119"/>
        <v/>
      </c>
      <c r="CN3663" s="23" t="str">
        <f t="shared" si="3120"/>
        <v/>
      </c>
      <c r="CQ3663" s="4">
        <v>1</v>
      </c>
    </row>
    <row r="3664" spans="1:96" ht="11.25" customHeight="1">
      <c r="A3664" s="17">
        <v>34</v>
      </c>
      <c r="B3664" s="17">
        <v>2</v>
      </c>
      <c r="C3664" s="39">
        <v>9</v>
      </c>
      <c r="D3664" s="40">
        <v>0.37986111111111115</v>
      </c>
      <c r="E3664" s="17">
        <v>9</v>
      </c>
      <c r="F3664" s="9">
        <v>0</v>
      </c>
      <c r="G3664">
        <v>0</v>
      </c>
      <c r="H3664">
        <v>0</v>
      </c>
      <c r="I3664">
        <v>0</v>
      </c>
      <c r="J3664">
        <v>0</v>
      </c>
      <c r="K3664" s="5">
        <v>25</v>
      </c>
      <c r="L3664">
        <v>75</v>
      </c>
      <c r="M3664">
        <v>3</v>
      </c>
      <c r="N3664">
        <v>58</v>
      </c>
      <c r="O3664" s="17"/>
      <c r="P3664" s="17">
        <f t="shared" si="3118"/>
        <v>0</v>
      </c>
      <c r="Q3664" s="17">
        <v>20</v>
      </c>
      <c r="S3664" s="17">
        <v>0.15</v>
      </c>
      <c r="T3664" s="17">
        <v>95</v>
      </c>
      <c r="U3664" s="17">
        <v>40</v>
      </c>
      <c r="V3664" s="17">
        <v>30</v>
      </c>
      <c r="W3664" s="17">
        <v>30</v>
      </c>
      <c r="X3664" s="17">
        <v>30</v>
      </c>
      <c r="Y3664" s="17"/>
      <c r="Z3664" s="17">
        <v>10</v>
      </c>
      <c r="AA3664" s="17">
        <v>97</v>
      </c>
      <c r="AB3664" s="17"/>
      <c r="AC3664" s="17">
        <v>55</v>
      </c>
      <c r="AD3664" s="17">
        <v>0.18181818181818182</v>
      </c>
      <c r="AE3664" s="17">
        <v>0.2</v>
      </c>
      <c r="AF3664" s="17">
        <v>17</v>
      </c>
      <c r="AG3664" s="17"/>
      <c r="AL3664">
        <v>0.16</v>
      </c>
      <c r="AN3664">
        <v>7.2727272727272724E-2</v>
      </c>
      <c r="AP3664">
        <v>5.647058823529412E-2</v>
      </c>
      <c r="AQ3664" s="9"/>
      <c r="AR3664" s="9"/>
      <c r="AS3664" s="17">
        <f t="shared" si="3107"/>
        <v>33</v>
      </c>
      <c r="AT3664" s="17">
        <f t="shared" si="3108"/>
        <v>4.8484848484848485E-2</v>
      </c>
      <c r="AU3664" s="17">
        <f t="shared" si="3109"/>
        <v>0</v>
      </c>
      <c r="AV3664" s="17">
        <f t="shared" si="3110"/>
        <v>2.3880597014925373E-2</v>
      </c>
      <c r="AZ3664">
        <v>4</v>
      </c>
      <c r="BA3664" s="27">
        <v>0.66666666666666663</v>
      </c>
      <c r="BB3664" s="17">
        <v>18</v>
      </c>
      <c r="BC3664" s="17">
        <v>1</v>
      </c>
      <c r="BD3664" s="17">
        <v>1</v>
      </c>
      <c r="BF3664">
        <v>0</v>
      </c>
      <c r="BG3664">
        <v>1</v>
      </c>
      <c r="BQ3664">
        <v>0.8</v>
      </c>
      <c r="BR3664">
        <v>0</v>
      </c>
      <c r="BS3664">
        <v>0.26666666666666666</v>
      </c>
      <c r="CK3664" s="23">
        <v>0.4</v>
      </c>
      <c r="CL3664" s="23">
        <f t="shared" si="3117"/>
        <v>0</v>
      </c>
      <c r="CM3664" s="23" t="str">
        <f t="shared" si="3119"/>
        <v/>
      </c>
      <c r="CN3664" s="23" t="str">
        <f t="shared" si="3120"/>
        <v/>
      </c>
      <c r="CQ3664" s="4">
        <v>1</v>
      </c>
    </row>
    <row r="3665" spans="1:95" ht="11.25" customHeight="1">
      <c r="A3665" s="17">
        <v>34</v>
      </c>
      <c r="B3665" s="17">
        <v>2</v>
      </c>
      <c r="C3665" s="39">
        <v>9</v>
      </c>
      <c r="D3665" s="40">
        <v>0.37986111111111115</v>
      </c>
      <c r="E3665" s="17">
        <v>10</v>
      </c>
      <c r="F3665" s="9">
        <v>0</v>
      </c>
      <c r="G3665">
        <v>0</v>
      </c>
      <c r="H3665">
        <v>0</v>
      </c>
      <c r="I3665">
        <v>0</v>
      </c>
      <c r="J3665">
        <v>0</v>
      </c>
      <c r="K3665" s="5">
        <v>25</v>
      </c>
      <c r="L3665">
        <v>70</v>
      </c>
      <c r="M3665">
        <v>1</v>
      </c>
      <c r="N3665">
        <v>59</v>
      </c>
      <c r="O3665" s="17"/>
      <c r="P3665" s="17">
        <f t="shared" si="3118"/>
        <v>0</v>
      </c>
      <c r="Q3665" s="17">
        <v>5</v>
      </c>
      <c r="S3665" s="17">
        <v>0.2</v>
      </c>
      <c r="T3665" s="17">
        <v>75</v>
      </c>
      <c r="U3665" s="17">
        <v>35</v>
      </c>
      <c r="V3665" s="17">
        <v>30</v>
      </c>
      <c r="W3665" s="17">
        <v>30</v>
      </c>
      <c r="X3665" s="17">
        <v>30</v>
      </c>
      <c r="Y3665" s="17"/>
      <c r="Z3665" s="17">
        <v>10</v>
      </c>
      <c r="AA3665" s="17">
        <v>107</v>
      </c>
      <c r="AB3665" s="17"/>
      <c r="AC3665" s="17">
        <v>54</v>
      </c>
      <c r="AD3665" s="17">
        <v>0.18518518518518517</v>
      </c>
      <c r="AE3665" s="17">
        <v>0.18181818181818182</v>
      </c>
      <c r="AF3665" s="17">
        <v>19</v>
      </c>
      <c r="AG3665" s="17">
        <v>148</v>
      </c>
      <c r="AL3665">
        <v>0</v>
      </c>
      <c r="AN3665">
        <v>0.2</v>
      </c>
      <c r="AP3665">
        <v>0.10909090909090909</v>
      </c>
      <c r="AQ3665" s="9"/>
      <c r="AR3665" s="9"/>
      <c r="AS3665" s="17">
        <f t="shared" si="3107"/>
        <v>20</v>
      </c>
      <c r="AT3665" s="17">
        <f t="shared" si="3108"/>
        <v>0.16</v>
      </c>
      <c r="AU3665" s="17">
        <f t="shared" si="3109"/>
        <v>7.2727272727272724E-2</v>
      </c>
      <c r="AV3665" s="17">
        <f t="shared" si="3110"/>
        <v>5.647058823529412E-2</v>
      </c>
      <c r="AZ3665">
        <v>4</v>
      </c>
      <c r="BA3665" s="27">
        <v>0.66666666666666663</v>
      </c>
      <c r="BB3665" s="17">
        <v>18</v>
      </c>
      <c r="BC3665" s="17">
        <v>1</v>
      </c>
      <c r="BD3665" s="17">
        <v>1</v>
      </c>
      <c r="BF3665">
        <v>0</v>
      </c>
      <c r="BG3665">
        <v>1</v>
      </c>
      <c r="BQ3665">
        <v>0.8</v>
      </c>
      <c r="BR3665">
        <v>0</v>
      </c>
      <c r="BS3665">
        <v>0.26666666666666666</v>
      </c>
      <c r="BW3665" s="9">
        <f>SUM(AF3656:AF3665)</f>
        <v>148</v>
      </c>
      <c r="CK3665" s="23">
        <v>0.36363636363636365</v>
      </c>
      <c r="CL3665" s="23">
        <f t="shared" si="3117"/>
        <v>0</v>
      </c>
      <c r="CM3665" s="23" t="str">
        <f t="shared" si="3119"/>
        <v/>
      </c>
      <c r="CN3665" s="23" t="str">
        <f t="shared" si="3120"/>
        <v/>
      </c>
      <c r="CQ3665" s="4">
        <v>0</v>
      </c>
    </row>
    <row r="3666" spans="1:95" ht="11.25" customHeight="1">
      <c r="A3666" s="17">
        <v>34</v>
      </c>
      <c r="B3666" s="17">
        <v>2</v>
      </c>
      <c r="C3666" s="39">
        <v>9</v>
      </c>
      <c r="D3666" s="40">
        <v>0.37986111111111115</v>
      </c>
      <c r="E3666" s="17">
        <v>11</v>
      </c>
      <c r="F3666" s="9">
        <v>0</v>
      </c>
      <c r="G3666">
        <v>0</v>
      </c>
      <c r="H3666">
        <v>1</v>
      </c>
      <c r="I3666">
        <v>0</v>
      </c>
      <c r="J3666">
        <v>0</v>
      </c>
      <c r="L3666">
        <v>75</v>
      </c>
      <c r="M3666">
        <v>1</v>
      </c>
      <c r="N3666">
        <v>60</v>
      </c>
      <c r="O3666" s="17"/>
      <c r="P3666" s="17">
        <f t="shared" si="3118"/>
        <v>0</v>
      </c>
      <c r="Q3666" s="17">
        <v>5</v>
      </c>
      <c r="S3666" s="17">
        <v>0.2</v>
      </c>
      <c r="T3666" s="17">
        <v>80</v>
      </c>
      <c r="U3666" s="17">
        <v>35</v>
      </c>
      <c r="V3666" s="17">
        <v>30</v>
      </c>
      <c r="W3666" s="17">
        <v>30</v>
      </c>
      <c r="X3666" s="17">
        <v>30</v>
      </c>
      <c r="Y3666" s="17"/>
      <c r="Z3666" s="17">
        <v>10</v>
      </c>
      <c r="AA3666" s="17">
        <v>117</v>
      </c>
      <c r="AB3666" s="17"/>
      <c r="AC3666" s="17">
        <v>55</v>
      </c>
      <c r="AD3666" s="17">
        <v>0.18181818181818182</v>
      </c>
      <c r="AE3666" s="17"/>
      <c r="AF3666" s="17">
        <v>19</v>
      </c>
      <c r="AG3666" s="17"/>
      <c r="AL3666">
        <v>0</v>
      </c>
      <c r="AN3666">
        <v>7.2727272727272724E-2</v>
      </c>
      <c r="AP3666">
        <v>0.04</v>
      </c>
      <c r="AQ3666" s="9">
        <f>+AVERAGE(AL3656:AL3665)</f>
        <v>6.5217413217413214E-2</v>
      </c>
      <c r="AR3666" s="9">
        <f>+AVERAGE(AN3656:AN3665)</f>
        <v>0.15769608470347388</v>
      </c>
      <c r="AS3666" s="17">
        <f t="shared" si="3107"/>
        <v>5</v>
      </c>
      <c r="AT3666" s="17">
        <f t="shared" si="3108"/>
        <v>0</v>
      </c>
      <c r="AU3666" s="17">
        <f t="shared" si="3109"/>
        <v>0.2</v>
      </c>
      <c r="AV3666" s="17">
        <f t="shared" si="3110"/>
        <v>0.10909090909090909</v>
      </c>
      <c r="AZ3666">
        <v>4</v>
      </c>
      <c r="BA3666" s="27">
        <v>0.66666666666666663</v>
      </c>
      <c r="BB3666" s="17">
        <v>18</v>
      </c>
      <c r="BC3666" s="17">
        <v>1</v>
      </c>
      <c r="BD3666" s="17">
        <v>1</v>
      </c>
      <c r="BF3666">
        <v>0</v>
      </c>
      <c r="BG3666">
        <v>1</v>
      </c>
      <c r="BQ3666">
        <v>0.8</v>
      </c>
      <c r="BR3666">
        <v>0</v>
      </c>
      <c r="BS3666">
        <v>0.26666666666666666</v>
      </c>
      <c r="CK3666" s="23" t="s">
        <v>2085</v>
      </c>
      <c r="CL3666" s="23">
        <f t="shared" si="3117"/>
        <v>0</v>
      </c>
      <c r="CM3666" s="23">
        <f t="shared" si="3119"/>
        <v>0.13043482643482643</v>
      </c>
      <c r="CN3666" s="23">
        <f t="shared" si="3120"/>
        <v>0.31539216940694775</v>
      </c>
      <c r="CQ3666" s="4">
        <v>1</v>
      </c>
    </row>
    <row r="3667" spans="1:95" ht="11.25" customHeight="1">
      <c r="A3667" s="17">
        <v>34</v>
      </c>
      <c r="B3667" s="17">
        <v>2</v>
      </c>
      <c r="C3667" s="39">
        <v>9</v>
      </c>
      <c r="D3667" s="40">
        <v>0.37986111111111115</v>
      </c>
      <c r="E3667" s="17">
        <v>12</v>
      </c>
      <c r="F3667" s="9">
        <v>0</v>
      </c>
      <c r="G3667">
        <v>0</v>
      </c>
      <c r="H3667">
        <v>1</v>
      </c>
      <c r="I3667">
        <v>0</v>
      </c>
      <c r="J3667">
        <v>0</v>
      </c>
      <c r="K3667" s="5">
        <v>10</v>
      </c>
      <c r="L3667">
        <v>70</v>
      </c>
      <c r="M3667">
        <v>0</v>
      </c>
      <c r="N3667">
        <v>60</v>
      </c>
      <c r="O3667" s="17"/>
      <c r="P3667" s="17">
        <f t="shared" si="3118"/>
        <v>0</v>
      </c>
      <c r="Q3667" s="17">
        <v>0</v>
      </c>
      <c r="S3667" s="17">
        <v>0.2</v>
      </c>
      <c r="T3667" s="17">
        <v>70</v>
      </c>
      <c r="U3667" s="17">
        <v>30</v>
      </c>
      <c r="V3667" s="17">
        <v>30</v>
      </c>
      <c r="W3667" s="17">
        <v>30</v>
      </c>
      <c r="X3667" s="17">
        <v>30</v>
      </c>
      <c r="Y3667" s="17"/>
      <c r="Z3667" s="17">
        <v>10</v>
      </c>
      <c r="AA3667" s="17">
        <v>127</v>
      </c>
      <c r="AB3667" s="17"/>
      <c r="AC3667" s="17">
        <v>55</v>
      </c>
      <c r="AD3667" s="17">
        <v>0.18181818181818182</v>
      </c>
      <c r="AE3667" s="17">
        <v>0.18181818181818182</v>
      </c>
      <c r="AF3667" s="17">
        <v>20</v>
      </c>
      <c r="AG3667" s="17"/>
      <c r="AL3667">
        <v>0</v>
      </c>
      <c r="AN3667">
        <v>7.2727272727272724E-2</v>
      </c>
      <c r="AP3667">
        <v>3.8095238095238099E-2</v>
      </c>
      <c r="AQ3667" s="9">
        <f>+AVERAGE(AL3656:AL3665)</f>
        <v>6.5217413217413214E-2</v>
      </c>
      <c r="AR3667" s="9">
        <f>+AVERAGE(AN3656:AN3665)</f>
        <v>0.15769608470347388</v>
      </c>
      <c r="AS3667" s="17">
        <f t="shared" si="3107"/>
        <v>5</v>
      </c>
      <c r="AT3667" s="17">
        <f t="shared" si="3108"/>
        <v>0</v>
      </c>
      <c r="AU3667" s="17">
        <f t="shared" si="3109"/>
        <v>7.2727272727272724E-2</v>
      </c>
      <c r="AV3667" s="17">
        <f t="shared" si="3110"/>
        <v>0.04</v>
      </c>
      <c r="AZ3667">
        <v>4</v>
      </c>
      <c r="BA3667" s="27">
        <v>0.66666666666666663</v>
      </c>
      <c r="BB3667" s="17">
        <v>18</v>
      </c>
      <c r="BC3667" s="17">
        <v>1</v>
      </c>
      <c r="BD3667" s="17">
        <v>1</v>
      </c>
      <c r="BF3667">
        <v>0</v>
      </c>
      <c r="BG3667">
        <v>1</v>
      </c>
      <c r="BQ3667">
        <v>0.8</v>
      </c>
      <c r="BR3667">
        <v>0</v>
      </c>
      <c r="BS3667">
        <v>0.26666666666666666</v>
      </c>
      <c r="CK3667" s="23">
        <v>0.36363636363636365</v>
      </c>
      <c r="CL3667" s="23">
        <f t="shared" si="3117"/>
        <v>0</v>
      </c>
      <c r="CM3667" s="23">
        <f t="shared" si="3119"/>
        <v>0.13043482643482643</v>
      </c>
      <c r="CN3667" s="23">
        <f t="shared" si="3120"/>
        <v>0.31539216940694775</v>
      </c>
      <c r="CQ3667" s="4">
        <v>2</v>
      </c>
    </row>
    <row r="3668" spans="1:95" ht="11.25" customHeight="1">
      <c r="A3668" s="17">
        <v>34</v>
      </c>
      <c r="B3668" s="17">
        <v>2</v>
      </c>
      <c r="C3668" s="39">
        <v>9</v>
      </c>
      <c r="D3668" s="40">
        <v>0.37986111111111115</v>
      </c>
      <c r="E3668" s="17">
        <v>13</v>
      </c>
      <c r="F3668" s="9">
        <v>0</v>
      </c>
      <c r="G3668">
        <v>0</v>
      </c>
      <c r="H3668">
        <v>1</v>
      </c>
      <c r="I3668">
        <v>0</v>
      </c>
      <c r="J3668">
        <v>0</v>
      </c>
      <c r="K3668" s="5">
        <v>10</v>
      </c>
      <c r="L3668">
        <v>60</v>
      </c>
      <c r="M3668">
        <v>0</v>
      </c>
      <c r="N3668">
        <v>60</v>
      </c>
      <c r="O3668" s="17"/>
      <c r="P3668" s="17">
        <f t="shared" si="3118"/>
        <v>0</v>
      </c>
      <c r="Q3668" s="17">
        <v>0</v>
      </c>
      <c r="S3668" s="17">
        <v>0.2</v>
      </c>
      <c r="T3668" s="17">
        <v>60</v>
      </c>
      <c r="U3668" s="17">
        <v>20</v>
      </c>
      <c r="V3668" s="17">
        <v>30</v>
      </c>
      <c r="W3668" s="17">
        <v>30</v>
      </c>
      <c r="X3668" s="17">
        <v>20</v>
      </c>
      <c r="Y3668" s="17"/>
      <c r="Z3668" s="17">
        <v>1</v>
      </c>
      <c r="AA3668" s="17">
        <v>128</v>
      </c>
      <c r="AB3668" s="17"/>
      <c r="AC3668" s="17">
        <v>14</v>
      </c>
      <c r="AD3668" s="17">
        <v>7.1428571428571425E-2</v>
      </c>
      <c r="AE3668" s="17">
        <v>0.18181818181818182</v>
      </c>
      <c r="AF3668" s="17">
        <v>11</v>
      </c>
      <c r="AG3668" s="17"/>
      <c r="AL3668">
        <v>0</v>
      </c>
      <c r="AN3668">
        <v>0.25714285714285712</v>
      </c>
      <c r="AP3668">
        <v>5.6250000000000001E-2</v>
      </c>
      <c r="AQ3668" s="9">
        <f>+AVERAGE(AL3656:AL3665)</f>
        <v>6.5217413217413214E-2</v>
      </c>
      <c r="AR3668" s="9">
        <f>+AVERAGE(AN3656:AN3665)</f>
        <v>0.15769608470347388</v>
      </c>
      <c r="AS3668" s="17">
        <f t="shared" si="3107"/>
        <v>0</v>
      </c>
      <c r="AT3668" s="17">
        <f t="shared" si="3108"/>
        <v>0</v>
      </c>
      <c r="AU3668" s="17">
        <f t="shared" si="3109"/>
        <v>7.2727272727272724E-2</v>
      </c>
      <c r="AV3668" s="17">
        <f t="shared" si="3110"/>
        <v>3.8095238095238099E-2</v>
      </c>
      <c r="AZ3668">
        <v>4</v>
      </c>
      <c r="BA3668" s="27">
        <v>0.66666666666666663</v>
      </c>
      <c r="BB3668" s="17">
        <v>18</v>
      </c>
      <c r="BC3668" s="17">
        <v>1</v>
      </c>
      <c r="BD3668" s="17">
        <v>1</v>
      </c>
      <c r="BF3668">
        <v>0</v>
      </c>
      <c r="BG3668">
        <v>1</v>
      </c>
      <c r="BQ3668">
        <v>0.8</v>
      </c>
      <c r="BR3668">
        <v>0</v>
      </c>
      <c r="BS3668">
        <v>0.26666666666666666</v>
      </c>
      <c r="CK3668" s="23">
        <v>0.36363636363636365</v>
      </c>
      <c r="CL3668" s="23">
        <f t="shared" si="3117"/>
        <v>0</v>
      </c>
      <c r="CM3668" s="23">
        <f t="shared" si="3119"/>
        <v>0.13043482643482643</v>
      </c>
      <c r="CN3668" s="23">
        <f t="shared" si="3120"/>
        <v>0.31539216940694775</v>
      </c>
      <c r="CQ3668" s="4">
        <v>1</v>
      </c>
    </row>
    <row r="3669" spans="1:95" ht="11.25" customHeight="1">
      <c r="A3669" s="17">
        <v>34</v>
      </c>
      <c r="B3669" s="17">
        <v>2</v>
      </c>
      <c r="C3669" s="39">
        <v>9</v>
      </c>
      <c r="D3669" s="40">
        <v>0.37986111111111115</v>
      </c>
      <c r="E3669" s="17">
        <v>14</v>
      </c>
      <c r="F3669" s="9">
        <v>0</v>
      </c>
      <c r="G3669">
        <v>0</v>
      </c>
      <c r="H3669">
        <v>1</v>
      </c>
      <c r="I3669">
        <v>0</v>
      </c>
      <c r="J3669">
        <v>0</v>
      </c>
      <c r="K3669" s="5">
        <v>80</v>
      </c>
      <c r="L3669">
        <v>0</v>
      </c>
      <c r="M3669">
        <v>0</v>
      </c>
      <c r="N3669">
        <v>60</v>
      </c>
      <c r="O3669" s="17"/>
      <c r="P3669" s="17">
        <f t="shared" si="3118"/>
        <v>0</v>
      </c>
      <c r="Q3669" s="17">
        <v>0</v>
      </c>
      <c r="S3669" s="17">
        <v>0.2</v>
      </c>
      <c r="T3669" s="17">
        <v>0</v>
      </c>
      <c r="U3669" s="17">
        <v>0</v>
      </c>
      <c r="V3669" s="17">
        <v>30</v>
      </c>
      <c r="W3669" s="17">
        <v>30</v>
      </c>
      <c r="X3669" s="17">
        <v>0</v>
      </c>
      <c r="Y3669" s="17"/>
      <c r="Z3669" s="17">
        <v>0</v>
      </c>
      <c r="AA3669" s="17">
        <v>128</v>
      </c>
      <c r="AB3669" s="17"/>
      <c r="AC3669" s="17">
        <v>0</v>
      </c>
      <c r="AD3669" s="17" t="s">
        <v>2085</v>
      </c>
      <c r="AE3669" s="17">
        <v>7.1428571428571425E-2</v>
      </c>
      <c r="AF3669" s="17">
        <v>10</v>
      </c>
      <c r="AG3669" s="17"/>
      <c r="AL3669">
        <v>0</v>
      </c>
      <c r="AN3669">
        <v>0</v>
      </c>
      <c r="AP3669">
        <v>0</v>
      </c>
      <c r="AQ3669" s="9">
        <f>+AVERAGE(AL3656:AL3665)</f>
        <v>6.5217413217413214E-2</v>
      </c>
      <c r="AR3669" s="9">
        <f>+AVERAGE(AN3656:AN3665)</f>
        <v>0.15769608470347388</v>
      </c>
      <c r="AS3669" s="17">
        <f t="shared" si="3107"/>
        <v>0</v>
      </c>
      <c r="AT3669" s="17">
        <f t="shared" si="3108"/>
        <v>0</v>
      </c>
      <c r="AU3669" s="17">
        <f t="shared" si="3109"/>
        <v>0.25714285714285712</v>
      </c>
      <c r="AV3669" s="17">
        <f t="shared" si="3110"/>
        <v>5.6250000000000001E-2</v>
      </c>
      <c r="AZ3669">
        <v>4</v>
      </c>
      <c r="BA3669" s="27">
        <v>0.66666666666666663</v>
      </c>
      <c r="BB3669" s="17">
        <v>18</v>
      </c>
      <c r="BC3669" s="17">
        <v>1</v>
      </c>
      <c r="BD3669" s="17">
        <v>1</v>
      </c>
      <c r="BF3669">
        <v>0</v>
      </c>
      <c r="BG3669">
        <v>1</v>
      </c>
      <c r="BQ3669">
        <v>0.8</v>
      </c>
      <c r="BR3669">
        <v>0</v>
      </c>
      <c r="BS3669">
        <v>0.26666666666666666</v>
      </c>
      <c r="CK3669" s="23">
        <v>0.14285714285714285</v>
      </c>
      <c r="CL3669" s="23">
        <f t="shared" si="3117"/>
        <v>0</v>
      </c>
      <c r="CM3669" s="23">
        <f t="shared" si="3119"/>
        <v>0.13043482643482643</v>
      </c>
      <c r="CN3669" s="23">
        <f t="shared" si="3120"/>
        <v>0.31539216940694775</v>
      </c>
      <c r="CQ3669" s="4">
        <v>2</v>
      </c>
    </row>
    <row r="3670" spans="1:95" ht="11.25" customHeight="1">
      <c r="A3670" s="17">
        <v>34</v>
      </c>
      <c r="B3670" s="17">
        <v>2</v>
      </c>
      <c r="C3670" s="39">
        <v>9</v>
      </c>
      <c r="D3670" s="40">
        <v>0.37986111111111115</v>
      </c>
      <c r="E3670" s="17">
        <v>15</v>
      </c>
      <c r="F3670" s="9">
        <v>0</v>
      </c>
      <c r="G3670">
        <v>0</v>
      </c>
      <c r="H3670">
        <v>1</v>
      </c>
      <c r="I3670">
        <v>0</v>
      </c>
      <c r="J3670">
        <v>0</v>
      </c>
      <c r="K3670" s="5">
        <v>10</v>
      </c>
      <c r="L3670">
        <v>0</v>
      </c>
      <c r="M3670">
        <v>0</v>
      </c>
      <c r="N3670">
        <v>60</v>
      </c>
      <c r="O3670" s="17"/>
      <c r="P3670" s="17">
        <f t="shared" si="3118"/>
        <v>0</v>
      </c>
      <c r="Q3670" s="17">
        <v>0</v>
      </c>
      <c r="S3670" s="17">
        <v>0.2</v>
      </c>
      <c r="T3670" s="17">
        <v>0</v>
      </c>
      <c r="U3670" s="17">
        <v>0</v>
      </c>
      <c r="V3670" s="17">
        <v>30</v>
      </c>
      <c r="W3670" s="17">
        <v>30</v>
      </c>
      <c r="X3670" s="17">
        <v>0</v>
      </c>
      <c r="Y3670" s="17"/>
      <c r="Z3670" s="17">
        <v>0</v>
      </c>
      <c r="AA3670" s="17">
        <v>128</v>
      </c>
      <c r="AB3670" s="17"/>
      <c r="AC3670" s="17">
        <v>0</v>
      </c>
      <c r="AD3670" s="17" t="s">
        <v>2085</v>
      </c>
      <c r="AE3670" s="17" t="s">
        <v>2085</v>
      </c>
      <c r="AF3670" s="17">
        <v>10</v>
      </c>
      <c r="AG3670" s="17"/>
      <c r="AL3670">
        <v>0</v>
      </c>
      <c r="AN3670">
        <v>0</v>
      </c>
      <c r="AP3670">
        <v>0</v>
      </c>
      <c r="AQ3670" s="9">
        <f>+AVERAGE(AL3656:AL3665)</f>
        <v>6.5217413217413214E-2</v>
      </c>
      <c r="AR3670" s="9">
        <f>+AVERAGE(AN3656:AN3665)</f>
        <v>0.15769608470347388</v>
      </c>
      <c r="AS3670" s="17">
        <f t="shared" si="3107"/>
        <v>0</v>
      </c>
      <c r="AT3670" s="17">
        <f t="shared" si="3108"/>
        <v>0</v>
      </c>
      <c r="AU3670" s="17">
        <f t="shared" si="3109"/>
        <v>0</v>
      </c>
      <c r="AV3670" s="17">
        <f t="shared" si="3110"/>
        <v>0</v>
      </c>
      <c r="AZ3670">
        <v>4</v>
      </c>
      <c r="BA3670" s="27">
        <v>0.66666666666666663</v>
      </c>
      <c r="BB3670" s="17">
        <v>18</v>
      </c>
      <c r="BC3670" s="17">
        <v>1</v>
      </c>
      <c r="BD3670" s="17">
        <v>1</v>
      </c>
      <c r="BF3670">
        <v>0</v>
      </c>
      <c r="BG3670">
        <v>1</v>
      </c>
      <c r="BQ3670">
        <v>0.8</v>
      </c>
      <c r="BR3670">
        <v>0</v>
      </c>
      <c r="BS3670">
        <v>0.26666666666666666</v>
      </c>
      <c r="CK3670" s="23" t="s">
        <v>2085</v>
      </c>
      <c r="CL3670" s="23">
        <f t="shared" si="3117"/>
        <v>0</v>
      </c>
      <c r="CM3670" s="23">
        <f t="shared" si="3119"/>
        <v>0.13043482643482643</v>
      </c>
      <c r="CN3670" s="23">
        <f t="shared" si="3120"/>
        <v>0.31539216940694775</v>
      </c>
      <c r="CQ3670" s="4">
        <v>1</v>
      </c>
    </row>
    <row r="3671" spans="1:95" ht="11.25" customHeight="1">
      <c r="A3671" s="17">
        <v>34</v>
      </c>
      <c r="B3671" s="17">
        <v>2</v>
      </c>
      <c r="C3671" s="39">
        <v>9</v>
      </c>
      <c r="D3671" s="40">
        <v>0.37986111111111115</v>
      </c>
      <c r="E3671" s="17">
        <v>16</v>
      </c>
      <c r="F3671" s="9">
        <v>0</v>
      </c>
      <c r="G3671">
        <v>0</v>
      </c>
      <c r="H3671">
        <v>1</v>
      </c>
      <c r="I3671">
        <v>0</v>
      </c>
      <c r="J3671">
        <v>0</v>
      </c>
      <c r="K3671" s="5">
        <v>5</v>
      </c>
      <c r="L3671">
        <v>0</v>
      </c>
      <c r="M3671">
        <v>1</v>
      </c>
      <c r="N3671">
        <v>61</v>
      </c>
      <c r="O3671" s="17"/>
      <c r="P3671" s="17">
        <f t="shared" si="3118"/>
        <v>0</v>
      </c>
      <c r="Q3671" s="17">
        <v>1</v>
      </c>
      <c r="S3671" s="17">
        <v>1</v>
      </c>
      <c r="T3671" s="17">
        <v>1</v>
      </c>
      <c r="U3671" s="17">
        <v>0</v>
      </c>
      <c r="V3671" s="17">
        <v>30</v>
      </c>
      <c r="W3671" s="17">
        <v>30</v>
      </c>
      <c r="X3671" s="17">
        <v>0</v>
      </c>
      <c r="Y3671" s="17"/>
      <c r="Z3671" s="17">
        <v>0</v>
      </c>
      <c r="AA3671" s="17">
        <v>128</v>
      </c>
      <c r="AB3671" s="17"/>
      <c r="AC3671" s="17">
        <v>0</v>
      </c>
      <c r="AD3671" s="17" t="s">
        <v>2085</v>
      </c>
      <c r="AE3671" s="17" t="s">
        <v>2085</v>
      </c>
      <c r="AF3671" s="17">
        <v>9</v>
      </c>
      <c r="AG3671" s="17"/>
      <c r="AL3671">
        <v>0.8</v>
      </c>
      <c r="AN3671">
        <v>0</v>
      </c>
      <c r="AP3671">
        <v>1.6326530612244896E-2</v>
      </c>
      <c r="AQ3671" s="9">
        <f>+AVERAGE(AL3656:AL3665)</f>
        <v>6.5217413217413214E-2</v>
      </c>
      <c r="AR3671" s="9">
        <f>+AVERAGE(AN3656:AN3665)</f>
        <v>0.15769608470347388</v>
      </c>
      <c r="AS3671" s="17">
        <f t="shared" si="3107"/>
        <v>0</v>
      </c>
      <c r="AT3671" s="17">
        <f t="shared" si="3108"/>
        <v>0</v>
      </c>
      <c r="AU3671" s="17">
        <f t="shared" si="3109"/>
        <v>0</v>
      </c>
      <c r="AV3671" s="17">
        <f t="shared" si="3110"/>
        <v>0</v>
      </c>
      <c r="AZ3671">
        <v>4</v>
      </c>
      <c r="BA3671" s="27">
        <v>0.66666666666666663</v>
      </c>
      <c r="BB3671" s="17">
        <v>18</v>
      </c>
      <c r="BC3671" s="17">
        <v>1</v>
      </c>
      <c r="BD3671" s="17">
        <v>1</v>
      </c>
      <c r="BF3671">
        <v>0</v>
      </c>
      <c r="BG3671">
        <v>1</v>
      </c>
      <c r="BQ3671">
        <v>0.8</v>
      </c>
      <c r="BR3671">
        <v>0</v>
      </c>
      <c r="BS3671">
        <v>0.26666666666666666</v>
      </c>
      <c r="CK3671" s="23" t="s">
        <v>2085</v>
      </c>
      <c r="CL3671" s="23">
        <f t="shared" si="3117"/>
        <v>0</v>
      </c>
      <c r="CM3671" s="23">
        <f t="shared" si="3119"/>
        <v>0.13043482643482643</v>
      </c>
      <c r="CN3671" s="23">
        <f t="shared" si="3120"/>
        <v>0.31539216940694775</v>
      </c>
      <c r="CQ3671" s="4">
        <v>0</v>
      </c>
    </row>
    <row r="3672" spans="1:95" ht="11.25" customHeight="1">
      <c r="A3672" s="17">
        <v>34</v>
      </c>
      <c r="B3672" s="17">
        <v>2</v>
      </c>
      <c r="C3672" s="39">
        <v>9</v>
      </c>
      <c r="D3672" s="40">
        <v>0.37986111111111115</v>
      </c>
      <c r="E3672" s="17">
        <v>17</v>
      </c>
      <c r="F3672" s="9">
        <v>0</v>
      </c>
      <c r="G3672">
        <v>0</v>
      </c>
      <c r="H3672">
        <v>1</v>
      </c>
      <c r="I3672">
        <v>0</v>
      </c>
      <c r="J3672">
        <v>0</v>
      </c>
      <c r="K3672" s="5">
        <v>10</v>
      </c>
      <c r="L3672">
        <v>0</v>
      </c>
      <c r="M3672">
        <v>0</v>
      </c>
      <c r="N3672">
        <v>61</v>
      </c>
      <c r="O3672" s="17"/>
      <c r="P3672" s="17">
        <f t="shared" si="3118"/>
        <v>0</v>
      </c>
      <c r="Q3672" s="17">
        <v>0</v>
      </c>
      <c r="S3672" s="17">
        <v>0.2</v>
      </c>
      <c r="T3672" s="17">
        <v>0</v>
      </c>
      <c r="U3672" s="17">
        <v>0</v>
      </c>
      <c r="V3672" s="17">
        <v>30</v>
      </c>
      <c r="W3672" s="17">
        <v>30</v>
      </c>
      <c r="X3672" s="17">
        <v>0</v>
      </c>
      <c r="Y3672" s="17"/>
      <c r="Z3672" s="17">
        <v>0</v>
      </c>
      <c r="AA3672" s="17">
        <v>128</v>
      </c>
      <c r="AB3672" s="17"/>
      <c r="AC3672" s="17">
        <v>0</v>
      </c>
      <c r="AD3672" s="17" t="s">
        <v>2085</v>
      </c>
      <c r="AE3672" s="17" t="s">
        <v>2085</v>
      </c>
      <c r="AF3672" s="17">
        <v>10</v>
      </c>
      <c r="AG3672" s="17"/>
      <c r="AL3672">
        <v>0</v>
      </c>
      <c r="AN3672">
        <v>0</v>
      </c>
      <c r="AP3672">
        <v>0</v>
      </c>
      <c r="AQ3672" s="9">
        <f>+AVERAGE(AL3656:AL3665)</f>
        <v>6.5217413217413214E-2</v>
      </c>
      <c r="AR3672" s="9">
        <f>+AVERAGE(AN3656:AN3665)</f>
        <v>0.15769608470347388</v>
      </c>
      <c r="AS3672" s="17">
        <f t="shared" si="3107"/>
        <v>1</v>
      </c>
      <c r="AT3672" s="17">
        <f t="shared" si="3108"/>
        <v>0.8</v>
      </c>
      <c r="AU3672" s="17">
        <f t="shared" si="3109"/>
        <v>0</v>
      </c>
      <c r="AV3672" s="17">
        <f t="shared" si="3110"/>
        <v>1.6326530612244896E-2</v>
      </c>
      <c r="AZ3672">
        <v>4</v>
      </c>
      <c r="BA3672" s="27">
        <v>0.66666666666666663</v>
      </c>
      <c r="BB3672" s="17">
        <v>18</v>
      </c>
      <c r="BC3672" s="17">
        <v>1</v>
      </c>
      <c r="BD3672" s="17">
        <v>1</v>
      </c>
      <c r="BF3672">
        <v>0</v>
      </c>
      <c r="BG3672">
        <v>1</v>
      </c>
      <c r="BQ3672">
        <v>0.8</v>
      </c>
      <c r="BR3672">
        <v>0</v>
      </c>
      <c r="BS3672">
        <v>0.26666666666666666</v>
      </c>
      <c r="CK3672" s="23" t="s">
        <v>2085</v>
      </c>
      <c r="CL3672" s="23">
        <f t="shared" si="3117"/>
        <v>0</v>
      </c>
      <c r="CM3672" s="23">
        <f t="shared" si="3119"/>
        <v>0.13043482643482643</v>
      </c>
      <c r="CN3672" s="23">
        <f t="shared" si="3120"/>
        <v>0.31539216940694775</v>
      </c>
      <c r="CQ3672" s="4">
        <v>1</v>
      </c>
    </row>
    <row r="3673" spans="1:95" ht="11.25" customHeight="1">
      <c r="A3673" s="17">
        <v>34</v>
      </c>
      <c r="B3673" s="17">
        <v>2</v>
      </c>
      <c r="C3673" s="39">
        <v>9</v>
      </c>
      <c r="D3673" s="40">
        <v>0.37986111111111115</v>
      </c>
      <c r="E3673" s="17">
        <v>18</v>
      </c>
      <c r="F3673" s="9">
        <v>0</v>
      </c>
      <c r="G3673">
        <v>0</v>
      </c>
      <c r="H3673">
        <v>1</v>
      </c>
      <c r="I3673">
        <v>0</v>
      </c>
      <c r="J3673">
        <v>0</v>
      </c>
      <c r="K3673" s="5">
        <v>80</v>
      </c>
      <c r="L3673">
        <v>0</v>
      </c>
      <c r="M3673">
        <v>10</v>
      </c>
      <c r="N3673">
        <v>71</v>
      </c>
      <c r="O3673" s="17"/>
      <c r="P3673" s="17">
        <f t="shared" si="3118"/>
        <v>1</v>
      </c>
      <c r="Q3673" s="17">
        <v>50</v>
      </c>
      <c r="S3673" s="17">
        <v>0.2</v>
      </c>
      <c r="T3673" s="17">
        <v>50</v>
      </c>
      <c r="U3673" s="17">
        <v>5</v>
      </c>
      <c r="V3673" s="17">
        <v>30</v>
      </c>
      <c r="W3673" s="17">
        <v>30</v>
      </c>
      <c r="X3673" s="17">
        <v>5</v>
      </c>
      <c r="Y3673" s="17"/>
      <c r="Z3673" s="17">
        <v>0</v>
      </c>
      <c r="AA3673" s="17">
        <v>128</v>
      </c>
      <c r="AB3673" s="17"/>
      <c r="AC3673" s="17">
        <v>0</v>
      </c>
      <c r="AD3673" s="17" t="s">
        <v>2085</v>
      </c>
      <c r="AE3673" s="17" t="s">
        <v>2085</v>
      </c>
      <c r="AF3673" s="17">
        <v>0</v>
      </c>
      <c r="AG3673" s="17"/>
      <c r="AL3673">
        <v>0</v>
      </c>
      <c r="AN3673">
        <v>0</v>
      </c>
      <c r="AP3673">
        <v>0</v>
      </c>
      <c r="AQ3673" s="9">
        <f>+AVERAGE(AL3656:AL3665)</f>
        <v>6.5217413217413214E-2</v>
      </c>
      <c r="AR3673" s="9">
        <f>+AVERAGE(AN3656:AN3665)</f>
        <v>0.15769608470347388</v>
      </c>
      <c r="AS3673" s="17">
        <f t="shared" si="3107"/>
        <v>0</v>
      </c>
      <c r="AT3673" s="17">
        <f t="shared" si="3108"/>
        <v>0</v>
      </c>
      <c r="AU3673" s="17">
        <f t="shared" si="3109"/>
        <v>0</v>
      </c>
      <c r="AV3673" s="17">
        <f t="shared" si="3110"/>
        <v>0</v>
      </c>
      <c r="AZ3673">
        <v>4</v>
      </c>
      <c r="BA3673" s="27">
        <v>0.66666666666666663</v>
      </c>
      <c r="BB3673" s="17">
        <v>18</v>
      </c>
      <c r="BC3673" s="17">
        <v>1</v>
      </c>
      <c r="BD3673" s="17">
        <v>1</v>
      </c>
      <c r="BF3673">
        <v>0</v>
      </c>
      <c r="BG3673">
        <v>1</v>
      </c>
      <c r="BQ3673">
        <v>0.8</v>
      </c>
      <c r="BR3673">
        <v>0</v>
      </c>
      <c r="BS3673">
        <v>0.26666666666666666</v>
      </c>
      <c r="CK3673" s="23" t="s">
        <v>2085</v>
      </c>
      <c r="CL3673" s="23">
        <f t="shared" si="3117"/>
        <v>0</v>
      </c>
      <c r="CM3673" s="23">
        <f t="shared" si="3119"/>
        <v>0.13043482643482643</v>
      </c>
      <c r="CN3673" s="23">
        <f t="shared" si="3120"/>
        <v>0.31539216940694775</v>
      </c>
      <c r="CQ3673" s="4">
        <v>2</v>
      </c>
    </row>
    <row r="3674" spans="1:95" ht="11.25" customHeight="1">
      <c r="A3674" s="17">
        <v>34</v>
      </c>
      <c r="B3674" s="17">
        <v>2</v>
      </c>
      <c r="C3674" s="39">
        <v>9</v>
      </c>
      <c r="D3674" s="40">
        <v>0.37986111111111115</v>
      </c>
      <c r="E3674" s="17">
        <v>19</v>
      </c>
      <c r="F3674" s="9">
        <v>0</v>
      </c>
      <c r="G3674">
        <v>0</v>
      </c>
      <c r="H3674">
        <v>1</v>
      </c>
      <c r="I3674">
        <v>0</v>
      </c>
      <c r="J3674">
        <v>0</v>
      </c>
      <c r="K3674" s="5">
        <v>10</v>
      </c>
      <c r="L3674">
        <v>40</v>
      </c>
      <c r="M3674">
        <v>0</v>
      </c>
      <c r="N3674">
        <v>71</v>
      </c>
      <c r="O3674" s="17"/>
      <c r="P3674" s="17">
        <f t="shared" si="3118"/>
        <v>0</v>
      </c>
      <c r="Q3674" s="17">
        <v>0</v>
      </c>
      <c r="S3674" s="17">
        <v>0.2</v>
      </c>
      <c r="T3674" s="17">
        <v>40</v>
      </c>
      <c r="U3674" s="17">
        <v>0</v>
      </c>
      <c r="V3674" s="17">
        <v>30</v>
      </c>
      <c r="W3674" s="17">
        <v>30</v>
      </c>
      <c r="X3674" s="17">
        <v>0</v>
      </c>
      <c r="Y3674" s="17"/>
      <c r="Z3674" s="17">
        <v>0</v>
      </c>
      <c r="AA3674" s="17">
        <v>128</v>
      </c>
      <c r="AB3674" s="17"/>
      <c r="AC3674" s="17">
        <v>0</v>
      </c>
      <c r="AD3674" s="17" t="s">
        <v>2085</v>
      </c>
      <c r="AE3674" s="17" t="s">
        <v>2085</v>
      </c>
      <c r="AF3674" s="17">
        <v>10</v>
      </c>
      <c r="AG3674" s="17"/>
      <c r="AL3674">
        <v>0</v>
      </c>
      <c r="AN3674">
        <v>0</v>
      </c>
      <c r="AP3674">
        <v>0</v>
      </c>
      <c r="AQ3674" s="9">
        <f>+AVERAGE(AL3656:AL3665)</f>
        <v>6.5217413217413214E-2</v>
      </c>
      <c r="AR3674" s="9">
        <f>+AVERAGE(AN3656:AN3665)</f>
        <v>0.15769608470347388</v>
      </c>
      <c r="AS3674" s="17">
        <f t="shared" si="3107"/>
        <v>50</v>
      </c>
      <c r="AT3674" s="17">
        <f t="shared" si="3108"/>
        <v>0</v>
      </c>
      <c r="AU3674" s="17">
        <f t="shared" si="3109"/>
        <v>0</v>
      </c>
      <c r="AV3674" s="17">
        <f t="shared" si="3110"/>
        <v>0</v>
      </c>
      <c r="AZ3674">
        <v>4</v>
      </c>
      <c r="BA3674" s="27">
        <v>0.66666666666666663</v>
      </c>
      <c r="BB3674" s="17">
        <v>18</v>
      </c>
      <c r="BC3674" s="17">
        <v>1</v>
      </c>
      <c r="BD3674" s="17">
        <v>1</v>
      </c>
      <c r="BF3674">
        <v>0</v>
      </c>
      <c r="BG3674">
        <v>1</v>
      </c>
      <c r="BQ3674">
        <v>0.8</v>
      </c>
      <c r="BR3674">
        <v>0</v>
      </c>
      <c r="BS3674">
        <v>0.26666666666666666</v>
      </c>
      <c r="CK3674" s="23" t="s">
        <v>2085</v>
      </c>
      <c r="CL3674" s="23">
        <f t="shared" si="3117"/>
        <v>0</v>
      </c>
      <c r="CM3674" s="23">
        <f t="shared" si="3119"/>
        <v>0.13043482643482643</v>
      </c>
      <c r="CN3674" s="23">
        <f t="shared" si="3120"/>
        <v>0.31539216940694775</v>
      </c>
      <c r="CQ3674" s="4">
        <v>3</v>
      </c>
    </row>
    <row r="3675" spans="1:95" ht="11.25" customHeight="1">
      <c r="A3675" s="17">
        <v>34</v>
      </c>
      <c r="B3675" s="17">
        <v>2</v>
      </c>
      <c r="C3675" s="39">
        <v>9</v>
      </c>
      <c r="D3675" s="40">
        <v>0.37986111111111115</v>
      </c>
      <c r="E3675" s="17">
        <v>20</v>
      </c>
      <c r="F3675" s="9">
        <v>0</v>
      </c>
      <c r="G3675">
        <v>0</v>
      </c>
      <c r="H3675">
        <v>1</v>
      </c>
      <c r="I3675">
        <v>0</v>
      </c>
      <c r="J3675">
        <v>0</v>
      </c>
      <c r="K3675" s="5">
        <v>10</v>
      </c>
      <c r="L3675">
        <v>30</v>
      </c>
      <c r="M3675">
        <v>7</v>
      </c>
      <c r="N3675">
        <v>78</v>
      </c>
      <c r="O3675" s="17"/>
      <c r="P3675" s="17">
        <f t="shared" si="3118"/>
        <v>1</v>
      </c>
      <c r="Q3675" s="17">
        <v>35</v>
      </c>
      <c r="S3675" s="17">
        <v>0.2</v>
      </c>
      <c r="T3675" s="17">
        <v>65</v>
      </c>
      <c r="U3675" s="17">
        <v>25</v>
      </c>
      <c r="V3675" s="17">
        <v>30</v>
      </c>
      <c r="W3675" s="17">
        <v>30</v>
      </c>
      <c r="X3675" s="17">
        <v>25</v>
      </c>
      <c r="Y3675" s="17"/>
      <c r="Z3675" s="17">
        <v>4</v>
      </c>
      <c r="AA3675" s="17">
        <v>25</v>
      </c>
      <c r="AB3675" s="17"/>
      <c r="AC3675" s="17">
        <v>35</v>
      </c>
      <c r="AD3675" s="17">
        <v>0.11428571428571428</v>
      </c>
      <c r="AE3675" s="17" t="s">
        <v>2085</v>
      </c>
      <c r="AF3675" s="17">
        <v>7</v>
      </c>
      <c r="AG3675" s="17">
        <v>106</v>
      </c>
      <c r="AL3675">
        <v>0</v>
      </c>
      <c r="AN3675">
        <v>0.2742857142857143</v>
      </c>
      <c r="AP3675">
        <v>0.192</v>
      </c>
      <c r="AQ3675" s="9">
        <f>+AVERAGE(AL3656:AL3665)</f>
        <v>6.5217413217413214E-2</v>
      </c>
      <c r="AR3675" s="9">
        <f>+AVERAGE(AN3656:AN3665)</f>
        <v>0.15769608470347388</v>
      </c>
      <c r="AS3675" s="17">
        <f t="shared" si="3107"/>
        <v>0</v>
      </c>
      <c r="AT3675" s="17">
        <f t="shared" si="3108"/>
        <v>0</v>
      </c>
      <c r="AU3675" s="17">
        <f t="shared" si="3109"/>
        <v>0</v>
      </c>
      <c r="AV3675" s="17">
        <f t="shared" si="3110"/>
        <v>0</v>
      </c>
      <c r="AZ3675">
        <v>4</v>
      </c>
      <c r="BA3675" s="27">
        <v>0.66666666666666663</v>
      </c>
      <c r="BB3675" s="17">
        <v>18</v>
      </c>
      <c r="BC3675" s="17">
        <v>1</v>
      </c>
      <c r="BD3675" s="17">
        <v>1</v>
      </c>
      <c r="BF3675">
        <v>0</v>
      </c>
      <c r="BG3675">
        <v>1</v>
      </c>
      <c r="BQ3675">
        <v>0.8</v>
      </c>
      <c r="BR3675">
        <v>0</v>
      </c>
      <c r="BS3675">
        <v>0.26666666666666666</v>
      </c>
      <c r="BW3675" s="9">
        <f>SUM(AF3666:AF3675)</f>
        <v>106</v>
      </c>
      <c r="BX3675" s="9"/>
      <c r="BY3675" s="9">
        <f t="shared" ref="BY3675" si="3122">SUM(BW3665,BW3675)</f>
        <v>254</v>
      </c>
      <c r="CK3675" s="23" t="s">
        <v>2085</v>
      </c>
      <c r="CL3675" s="23">
        <f t="shared" si="3117"/>
        <v>0</v>
      </c>
      <c r="CM3675" s="23">
        <f t="shared" si="3119"/>
        <v>0.13043482643482643</v>
      </c>
      <c r="CN3675" s="23">
        <f t="shared" si="3120"/>
        <v>0.31539216940694775</v>
      </c>
      <c r="CQ3675" s="4">
        <v>1</v>
      </c>
    </row>
    <row r="3676" spans="1:95" ht="11.25" customHeight="1">
      <c r="A3676" s="17">
        <v>34</v>
      </c>
      <c r="B3676" s="17">
        <v>3</v>
      </c>
      <c r="C3676" s="39">
        <v>5</v>
      </c>
      <c r="D3676" s="40">
        <v>0.21041666666666667</v>
      </c>
      <c r="E3676" s="17">
        <v>-2</v>
      </c>
      <c r="F3676" s="9">
        <v>0</v>
      </c>
      <c r="G3676">
        <v>0</v>
      </c>
      <c r="H3676">
        <v>0</v>
      </c>
      <c r="I3676">
        <v>0</v>
      </c>
      <c r="J3676">
        <v>0</v>
      </c>
      <c r="K3676" s="5">
        <v>25</v>
      </c>
      <c r="L3676">
        <v>50</v>
      </c>
      <c r="M3676">
        <v>7</v>
      </c>
      <c r="O3676" s="17"/>
      <c r="P3676" s="17">
        <f t="shared" si="3118"/>
        <v>1</v>
      </c>
      <c r="Q3676" s="17">
        <v>35</v>
      </c>
      <c r="S3676" s="17">
        <v>0.2</v>
      </c>
      <c r="T3676" s="17">
        <v>85</v>
      </c>
      <c r="U3676" s="17">
        <v>40</v>
      </c>
      <c r="V3676" s="17">
        <v>30</v>
      </c>
      <c r="W3676" s="17"/>
      <c r="X3676" s="17">
        <v>30</v>
      </c>
      <c r="Y3676" s="17"/>
      <c r="Z3676" s="17">
        <v>15</v>
      </c>
      <c r="AA3676" s="17"/>
      <c r="AB3676" s="17"/>
      <c r="AC3676" s="17">
        <v>58</v>
      </c>
      <c r="AD3676" s="17">
        <v>0.25862068965517243</v>
      </c>
      <c r="AE3676" s="17"/>
      <c r="AF3676" s="17">
        <v>18</v>
      </c>
      <c r="AG3676" s="17"/>
      <c r="AL3676">
        <v>0</v>
      </c>
      <c r="AN3676">
        <v>0.28275862068965518</v>
      </c>
      <c r="AP3676">
        <v>0.22465753424657534</v>
      </c>
      <c r="AQ3676" s="22"/>
      <c r="AR3676" s="22"/>
      <c r="AS3676" s="17">
        <f t="shared" si="3107"/>
        <v>35</v>
      </c>
      <c r="AT3676" s="17">
        <f t="shared" si="3108"/>
        <v>0</v>
      </c>
      <c r="AU3676" s="17">
        <f t="shared" si="3109"/>
        <v>0.2742857142857143</v>
      </c>
      <c r="AV3676" s="17">
        <f t="shared" si="3110"/>
        <v>0.192</v>
      </c>
      <c r="AZ3676">
        <v>0</v>
      </c>
      <c r="BA3676" s="27">
        <v>0</v>
      </c>
      <c r="BB3676" s="17">
        <v>19</v>
      </c>
      <c r="BC3676" s="17">
        <v>0</v>
      </c>
      <c r="BD3676" s="17">
        <v>0</v>
      </c>
      <c r="BF3676">
        <v>0</v>
      </c>
      <c r="BG3676">
        <v>2</v>
      </c>
      <c r="BQ3676">
        <v>0.8</v>
      </c>
      <c r="BR3676">
        <v>0</v>
      </c>
      <c r="BS3676">
        <v>0.26666666666666666</v>
      </c>
      <c r="CK3676" s="23" t="s">
        <v>2085</v>
      </c>
      <c r="CL3676" s="23">
        <f t="shared" si="3117"/>
        <v>0</v>
      </c>
      <c r="CM3676" s="23" t="str">
        <f t="shared" si="3119"/>
        <v/>
      </c>
      <c r="CN3676" s="23" t="str">
        <f t="shared" si="3120"/>
        <v/>
      </c>
      <c r="CQ3676" s="4">
        <v>5</v>
      </c>
    </row>
    <row r="3677" spans="1:95" ht="11.25" customHeight="1">
      <c r="A3677" s="17">
        <v>34</v>
      </c>
      <c r="B3677" s="17">
        <v>3</v>
      </c>
      <c r="C3677" s="39">
        <v>5</v>
      </c>
      <c r="D3677" s="40">
        <v>0.21041666666666667</v>
      </c>
      <c r="E3677" s="17">
        <v>-1</v>
      </c>
      <c r="F3677" s="9">
        <v>0</v>
      </c>
      <c r="G3677">
        <v>0</v>
      </c>
      <c r="H3677">
        <v>0</v>
      </c>
      <c r="I3677">
        <v>0</v>
      </c>
      <c r="J3677">
        <v>0</v>
      </c>
      <c r="K3677" s="5">
        <v>25</v>
      </c>
      <c r="L3677">
        <v>60</v>
      </c>
      <c r="M3677">
        <v>5</v>
      </c>
      <c r="O3677" s="17"/>
      <c r="P3677" s="17">
        <f t="shared" si="3118"/>
        <v>2</v>
      </c>
      <c r="Q3677" s="17">
        <v>23</v>
      </c>
      <c r="S3677" s="17">
        <v>0.21739130434782608</v>
      </c>
      <c r="T3677" s="17">
        <v>83</v>
      </c>
      <c r="U3677" s="17">
        <v>40</v>
      </c>
      <c r="V3677" s="17">
        <v>30</v>
      </c>
      <c r="W3677" s="17">
        <v>30</v>
      </c>
      <c r="X3677" s="17">
        <v>30</v>
      </c>
      <c r="Y3677" s="17"/>
      <c r="Z3677" s="17">
        <v>10</v>
      </c>
      <c r="AA3677" s="17"/>
      <c r="AB3677" s="17"/>
      <c r="AC3677" s="17">
        <v>49</v>
      </c>
      <c r="AD3677" s="17">
        <v>0.20408163265306123</v>
      </c>
      <c r="AE3677" s="17">
        <v>0.25862068965517243</v>
      </c>
      <c r="AF3677" s="17">
        <v>15</v>
      </c>
      <c r="AG3677" s="17"/>
      <c r="AL3677">
        <v>0.24347826086956526</v>
      </c>
      <c r="AN3677">
        <v>0.17959183673469387</v>
      </c>
      <c r="AP3677">
        <v>7.8947368421052627E-2</v>
      </c>
      <c r="AQ3677" s="9"/>
      <c r="AR3677" s="9"/>
      <c r="AS3677" s="17">
        <f t="shared" si="3107"/>
        <v>35</v>
      </c>
      <c r="AT3677" s="17">
        <f t="shared" si="3108"/>
        <v>0</v>
      </c>
      <c r="AU3677" s="17">
        <f t="shared" si="3109"/>
        <v>0.28275862068965518</v>
      </c>
      <c r="AV3677" s="17">
        <f t="shared" si="3110"/>
        <v>0.22465753424657534</v>
      </c>
      <c r="AZ3677">
        <v>0</v>
      </c>
      <c r="BA3677" s="27">
        <v>0</v>
      </c>
      <c r="BB3677" s="17">
        <v>19</v>
      </c>
      <c r="BC3677" s="17">
        <v>0</v>
      </c>
      <c r="BD3677" s="17">
        <v>0</v>
      </c>
      <c r="BF3677">
        <v>0</v>
      </c>
      <c r="BG3677">
        <v>2</v>
      </c>
      <c r="BQ3677">
        <v>0.8</v>
      </c>
      <c r="BR3677">
        <v>0</v>
      </c>
      <c r="BS3677">
        <v>0.26666666666666666</v>
      </c>
      <c r="CK3677" s="23">
        <v>0.77586206896551735</v>
      </c>
      <c r="CL3677" s="23">
        <f t="shared" si="3117"/>
        <v>0</v>
      </c>
      <c r="CM3677" s="23" t="str">
        <f t="shared" si="3119"/>
        <v/>
      </c>
      <c r="CN3677" s="23" t="str">
        <f t="shared" si="3120"/>
        <v/>
      </c>
      <c r="CQ3677" s="4">
        <v>2</v>
      </c>
    </row>
    <row r="3678" spans="1:95" ht="11.25" customHeight="1">
      <c r="A3678" s="17">
        <v>34</v>
      </c>
      <c r="B3678" s="17">
        <v>3</v>
      </c>
      <c r="C3678" s="39">
        <v>5</v>
      </c>
      <c r="D3678" s="40">
        <v>0.21041666666666667</v>
      </c>
      <c r="E3678" s="17">
        <v>1</v>
      </c>
      <c r="F3678" s="9">
        <v>0</v>
      </c>
      <c r="G3678">
        <v>0</v>
      </c>
      <c r="H3678">
        <v>0</v>
      </c>
      <c r="I3678">
        <v>0</v>
      </c>
      <c r="J3678">
        <v>0</v>
      </c>
      <c r="K3678" s="5">
        <v>25</v>
      </c>
      <c r="L3678">
        <v>75</v>
      </c>
      <c r="M3678">
        <v>5</v>
      </c>
      <c r="N3678">
        <v>5</v>
      </c>
      <c r="O3678" s="17"/>
      <c r="P3678" s="17">
        <f t="shared" si="3118"/>
        <v>2</v>
      </c>
      <c r="Q3678" s="17">
        <v>25</v>
      </c>
      <c r="S3678" s="17">
        <v>0.2</v>
      </c>
      <c r="T3678" s="17">
        <v>100</v>
      </c>
      <c r="U3678" s="17">
        <v>40</v>
      </c>
      <c r="V3678" s="17">
        <v>30</v>
      </c>
      <c r="W3678" s="17">
        <v>30</v>
      </c>
      <c r="X3678" s="17">
        <v>30</v>
      </c>
      <c r="Y3678" s="17"/>
      <c r="Z3678" s="17">
        <v>4</v>
      </c>
      <c r="AA3678" s="17">
        <v>4</v>
      </c>
      <c r="AB3678" s="17"/>
      <c r="AC3678" s="17">
        <v>32</v>
      </c>
      <c r="AD3678" s="17">
        <v>0.125</v>
      </c>
      <c r="AE3678" s="17"/>
      <c r="AF3678" s="17">
        <v>9</v>
      </c>
      <c r="AG3678" s="17"/>
      <c r="AL3678">
        <v>0</v>
      </c>
      <c r="AN3678">
        <v>0.22500000000000001</v>
      </c>
      <c r="AP3678">
        <v>0.12631578947368421</v>
      </c>
      <c r="AQ3678" s="9"/>
      <c r="AR3678" s="9"/>
      <c r="AS3678" s="17">
        <f t="shared" si="3107"/>
        <v>23</v>
      </c>
      <c r="AT3678" s="17">
        <f t="shared" si="3108"/>
        <v>0.24347826086956526</v>
      </c>
      <c r="AU3678" s="17">
        <f t="shared" si="3109"/>
        <v>0.17959183673469387</v>
      </c>
      <c r="AV3678" s="17">
        <f t="shared" si="3110"/>
        <v>7.8947368421052627E-2</v>
      </c>
      <c r="AZ3678">
        <v>0</v>
      </c>
      <c r="BA3678" s="27">
        <v>0</v>
      </c>
      <c r="BB3678" s="17">
        <v>19</v>
      </c>
      <c r="BC3678" s="17">
        <v>0</v>
      </c>
      <c r="BD3678" s="17">
        <v>0</v>
      </c>
      <c r="BF3678">
        <v>0</v>
      </c>
      <c r="BG3678">
        <v>2</v>
      </c>
      <c r="BQ3678">
        <v>0.8</v>
      </c>
      <c r="BR3678">
        <v>0</v>
      </c>
      <c r="BS3678">
        <v>0.26666666666666666</v>
      </c>
      <c r="CK3678" s="23" t="s">
        <v>2085</v>
      </c>
      <c r="CL3678" s="23">
        <f t="shared" si="3117"/>
        <v>0</v>
      </c>
      <c r="CM3678" s="23" t="str">
        <f t="shared" si="3119"/>
        <v/>
      </c>
      <c r="CN3678" s="23" t="str">
        <f t="shared" si="3120"/>
        <v/>
      </c>
      <c r="CQ3678" s="4">
        <v>4</v>
      </c>
    </row>
    <row r="3679" spans="1:95" ht="11.25" customHeight="1">
      <c r="A3679" s="17">
        <v>34</v>
      </c>
      <c r="B3679" s="17">
        <v>3</v>
      </c>
      <c r="C3679" s="39">
        <v>5</v>
      </c>
      <c r="D3679" s="40">
        <v>0.21041666666666667</v>
      </c>
      <c r="E3679" s="17">
        <v>2</v>
      </c>
      <c r="F3679" s="9">
        <v>0</v>
      </c>
      <c r="G3679">
        <v>0</v>
      </c>
      <c r="H3679">
        <v>0</v>
      </c>
      <c r="I3679">
        <v>0</v>
      </c>
      <c r="J3679">
        <v>0</v>
      </c>
      <c r="K3679" s="5">
        <v>25</v>
      </c>
      <c r="L3679">
        <v>75</v>
      </c>
      <c r="M3679">
        <v>7</v>
      </c>
      <c r="N3679">
        <v>12</v>
      </c>
      <c r="O3679" s="17"/>
      <c r="P3679" s="17">
        <f t="shared" si="3118"/>
        <v>1</v>
      </c>
      <c r="Q3679" s="17">
        <v>33</v>
      </c>
      <c r="S3679" s="17">
        <v>0.21212121212121213</v>
      </c>
      <c r="T3679" s="17">
        <v>100</v>
      </c>
      <c r="U3679" s="17">
        <v>40</v>
      </c>
      <c r="V3679" s="17">
        <v>30</v>
      </c>
      <c r="W3679" s="17">
        <v>30</v>
      </c>
      <c r="X3679" s="17">
        <v>30</v>
      </c>
      <c r="Y3679" s="17"/>
      <c r="Z3679" s="17">
        <v>15</v>
      </c>
      <c r="AA3679" s="17">
        <v>19</v>
      </c>
      <c r="AB3679" s="17"/>
      <c r="AC3679" s="17">
        <v>56</v>
      </c>
      <c r="AD3679" s="17">
        <v>0.26785714285714285</v>
      </c>
      <c r="AE3679" s="17">
        <v>0.125</v>
      </c>
      <c r="AF3679" s="17">
        <v>18</v>
      </c>
      <c r="AG3679" s="17"/>
      <c r="AL3679">
        <v>4.8484848484848485E-2</v>
      </c>
      <c r="AN3679">
        <v>0.23571428571428571</v>
      </c>
      <c r="AP3679">
        <v>0.15890410958904111</v>
      </c>
      <c r="AQ3679" s="9"/>
      <c r="AR3679" s="9"/>
      <c r="AS3679" s="17">
        <f t="shared" si="3107"/>
        <v>25</v>
      </c>
      <c r="AT3679" s="17">
        <f t="shared" si="3108"/>
        <v>0</v>
      </c>
      <c r="AU3679" s="17">
        <f t="shared" si="3109"/>
        <v>0.22500000000000001</v>
      </c>
      <c r="AV3679" s="17">
        <f t="shared" si="3110"/>
        <v>0.12631578947368421</v>
      </c>
      <c r="AZ3679">
        <v>0</v>
      </c>
      <c r="BA3679" s="27">
        <v>0</v>
      </c>
      <c r="BB3679" s="17">
        <v>19</v>
      </c>
      <c r="BC3679" s="17">
        <v>0</v>
      </c>
      <c r="BD3679" s="17">
        <v>0</v>
      </c>
      <c r="BF3679">
        <v>0</v>
      </c>
      <c r="BG3679">
        <v>2</v>
      </c>
      <c r="BQ3679">
        <v>0.8</v>
      </c>
      <c r="BR3679">
        <v>0</v>
      </c>
      <c r="BS3679">
        <v>0.26666666666666666</v>
      </c>
      <c r="CK3679" s="23">
        <v>0.375</v>
      </c>
      <c r="CL3679" s="23">
        <f t="shared" si="3117"/>
        <v>0</v>
      </c>
      <c r="CM3679" s="23" t="str">
        <f t="shared" si="3119"/>
        <v/>
      </c>
      <c r="CN3679" s="23" t="str">
        <f t="shared" si="3120"/>
        <v/>
      </c>
      <c r="CQ3679" s="4">
        <v>5</v>
      </c>
    </row>
    <row r="3680" spans="1:95" ht="11.25" customHeight="1">
      <c r="A3680" s="17">
        <v>34</v>
      </c>
      <c r="B3680" s="17">
        <v>3</v>
      </c>
      <c r="C3680" s="39">
        <v>5</v>
      </c>
      <c r="D3680" s="40">
        <v>0.21041666666666667</v>
      </c>
      <c r="E3680" s="17">
        <v>3</v>
      </c>
      <c r="F3680" s="9">
        <v>0</v>
      </c>
      <c r="G3680">
        <v>0</v>
      </c>
      <c r="H3680">
        <v>0</v>
      </c>
      <c r="I3680">
        <v>0</v>
      </c>
      <c r="J3680">
        <v>0</v>
      </c>
      <c r="K3680" s="5">
        <v>25</v>
      </c>
      <c r="L3680">
        <v>75</v>
      </c>
      <c r="M3680">
        <v>8</v>
      </c>
      <c r="N3680">
        <v>20</v>
      </c>
      <c r="O3680" s="17"/>
      <c r="P3680" s="17">
        <f t="shared" si="3118"/>
        <v>1</v>
      </c>
      <c r="Q3680" s="17">
        <v>30</v>
      </c>
      <c r="S3680" s="17">
        <v>0.26666666666666666</v>
      </c>
      <c r="T3680" s="17">
        <v>100</v>
      </c>
      <c r="U3680" s="17">
        <v>40</v>
      </c>
      <c r="V3680" s="17">
        <v>30</v>
      </c>
      <c r="W3680" s="17">
        <v>30</v>
      </c>
      <c r="X3680" s="17">
        <v>30</v>
      </c>
      <c r="Y3680" s="17"/>
      <c r="Z3680" s="17">
        <v>15</v>
      </c>
      <c r="AA3680" s="17">
        <v>34</v>
      </c>
      <c r="AB3680" s="17"/>
      <c r="AC3680" s="17">
        <v>58</v>
      </c>
      <c r="AD3680" s="17">
        <v>0.25862068965517243</v>
      </c>
      <c r="AE3680" s="17">
        <v>0.26785714285714285</v>
      </c>
      <c r="AF3680" s="17">
        <v>17</v>
      </c>
      <c r="AG3680" s="17"/>
      <c r="AL3680">
        <v>0.22666666666666666</v>
      </c>
      <c r="AN3680">
        <v>0.28275862068965518</v>
      </c>
      <c r="AP3680">
        <v>0.16923076923076924</v>
      </c>
      <c r="AQ3680" s="9"/>
      <c r="AR3680" s="9"/>
      <c r="AS3680" s="17">
        <f t="shared" si="3107"/>
        <v>33</v>
      </c>
      <c r="AT3680" s="17">
        <f t="shared" si="3108"/>
        <v>4.8484848484848485E-2</v>
      </c>
      <c r="AU3680" s="17">
        <f t="shared" si="3109"/>
        <v>0.23571428571428571</v>
      </c>
      <c r="AV3680" s="17">
        <f t="shared" si="3110"/>
        <v>0.15890410958904111</v>
      </c>
      <c r="AZ3680">
        <v>0</v>
      </c>
      <c r="BA3680" s="27">
        <v>0</v>
      </c>
      <c r="BB3680" s="17">
        <v>19</v>
      </c>
      <c r="BC3680" s="17">
        <v>0</v>
      </c>
      <c r="BD3680" s="17">
        <v>0</v>
      </c>
      <c r="BF3680">
        <v>0</v>
      </c>
      <c r="BG3680">
        <v>2</v>
      </c>
      <c r="BQ3680">
        <v>0.8</v>
      </c>
      <c r="BR3680">
        <v>0</v>
      </c>
      <c r="BS3680">
        <v>0.26666666666666666</v>
      </c>
      <c r="CK3680" s="23">
        <v>0.8035714285714286</v>
      </c>
      <c r="CL3680" s="23">
        <f t="shared" si="3117"/>
        <v>0</v>
      </c>
      <c r="CM3680" s="23" t="str">
        <f t="shared" si="3119"/>
        <v/>
      </c>
      <c r="CN3680" s="23" t="str">
        <f t="shared" si="3120"/>
        <v/>
      </c>
      <c r="CQ3680" s="4">
        <v>5</v>
      </c>
    </row>
    <row r="3681" spans="1:95" ht="11.25" customHeight="1">
      <c r="A3681" s="17">
        <v>34</v>
      </c>
      <c r="B3681" s="17">
        <v>3</v>
      </c>
      <c r="C3681" s="39">
        <v>5</v>
      </c>
      <c r="D3681" s="40">
        <v>0.21041666666666667</v>
      </c>
      <c r="E3681" s="17">
        <v>4</v>
      </c>
      <c r="F3681" s="9">
        <v>0</v>
      </c>
      <c r="G3681">
        <v>0</v>
      </c>
      <c r="H3681">
        <v>0</v>
      </c>
      <c r="I3681">
        <v>0</v>
      </c>
      <c r="J3681">
        <v>0</v>
      </c>
      <c r="K3681" s="5">
        <v>25</v>
      </c>
      <c r="L3681">
        <v>75</v>
      </c>
      <c r="M3681">
        <v>7</v>
      </c>
      <c r="N3681">
        <v>27</v>
      </c>
      <c r="O3681" s="17"/>
      <c r="P3681" s="17">
        <f t="shared" si="3118"/>
        <v>1</v>
      </c>
      <c r="Q3681" s="17">
        <v>39</v>
      </c>
      <c r="S3681" s="17">
        <v>0.17948717948717949</v>
      </c>
      <c r="T3681" s="17">
        <v>100</v>
      </c>
      <c r="U3681" s="17">
        <v>40</v>
      </c>
      <c r="V3681" s="17">
        <v>30</v>
      </c>
      <c r="W3681" s="17">
        <v>30</v>
      </c>
      <c r="X3681" s="17">
        <v>30</v>
      </c>
      <c r="Y3681" s="17"/>
      <c r="Z3681" s="17">
        <v>15</v>
      </c>
      <c r="AA3681" s="17">
        <v>49</v>
      </c>
      <c r="AB3681" s="17"/>
      <c r="AC3681" s="17">
        <v>56</v>
      </c>
      <c r="AD3681" s="17">
        <v>0.26785714285714285</v>
      </c>
      <c r="AE3681" s="17">
        <v>0.25862068965517243</v>
      </c>
      <c r="AF3681" s="17">
        <v>18</v>
      </c>
      <c r="AG3681" s="17"/>
      <c r="AL3681">
        <v>8.2051282051282051E-2</v>
      </c>
      <c r="AN3681">
        <v>0.23571428571428571</v>
      </c>
      <c r="AP3681">
        <v>0.19104477611940299</v>
      </c>
      <c r="AQ3681" s="9"/>
      <c r="AR3681" s="9"/>
      <c r="AS3681" s="17">
        <f t="shared" si="3107"/>
        <v>30</v>
      </c>
      <c r="AT3681" s="17">
        <f t="shared" si="3108"/>
        <v>0.22666666666666666</v>
      </c>
      <c r="AU3681" s="17">
        <f t="shared" si="3109"/>
        <v>0.28275862068965518</v>
      </c>
      <c r="AV3681" s="17">
        <f t="shared" si="3110"/>
        <v>0.16923076923076924</v>
      </c>
      <c r="AZ3681">
        <v>0</v>
      </c>
      <c r="BA3681" s="27">
        <v>0</v>
      </c>
      <c r="BB3681" s="17">
        <v>19</v>
      </c>
      <c r="BC3681" s="17">
        <v>0</v>
      </c>
      <c r="BD3681" s="17">
        <v>0</v>
      </c>
      <c r="BF3681">
        <v>0</v>
      </c>
      <c r="BG3681">
        <v>2</v>
      </c>
      <c r="BQ3681">
        <v>0.8</v>
      </c>
      <c r="BR3681">
        <v>0</v>
      </c>
      <c r="BS3681">
        <v>0.26666666666666666</v>
      </c>
      <c r="CK3681" s="23">
        <v>0.77586206896551735</v>
      </c>
      <c r="CL3681" s="23">
        <f t="shared" si="3117"/>
        <v>0</v>
      </c>
      <c r="CM3681" s="23" t="str">
        <f t="shared" si="3119"/>
        <v/>
      </c>
      <c r="CN3681" s="23" t="str">
        <f t="shared" si="3120"/>
        <v/>
      </c>
      <c r="CQ3681" s="4">
        <v>4</v>
      </c>
    </row>
    <row r="3682" spans="1:95" ht="11.25" customHeight="1">
      <c r="A3682" s="17">
        <v>34</v>
      </c>
      <c r="B3682" s="17">
        <v>3</v>
      </c>
      <c r="C3682" s="39">
        <v>5</v>
      </c>
      <c r="D3682" s="40">
        <v>0.21041666666666667</v>
      </c>
      <c r="E3682" s="17">
        <v>5</v>
      </c>
      <c r="F3682" s="9">
        <v>0</v>
      </c>
      <c r="G3682">
        <v>0</v>
      </c>
      <c r="H3682">
        <v>0</v>
      </c>
      <c r="I3682">
        <v>0</v>
      </c>
      <c r="J3682">
        <v>0</v>
      </c>
      <c r="K3682" s="5">
        <v>25</v>
      </c>
      <c r="L3682">
        <v>75</v>
      </c>
      <c r="M3682">
        <v>6</v>
      </c>
      <c r="N3682">
        <v>33</v>
      </c>
      <c r="O3682" s="17"/>
      <c r="P3682" s="17">
        <f t="shared" si="3118"/>
        <v>1</v>
      </c>
      <c r="Q3682" s="17">
        <v>37</v>
      </c>
      <c r="S3682" s="17">
        <v>0.16216216216216217</v>
      </c>
      <c r="T3682" s="17">
        <v>100</v>
      </c>
      <c r="U3682" s="17">
        <v>40</v>
      </c>
      <c r="V3682" s="17">
        <v>30</v>
      </c>
      <c r="W3682" s="17">
        <v>30</v>
      </c>
      <c r="X3682" s="17">
        <v>30</v>
      </c>
      <c r="Y3682" s="17"/>
      <c r="Z3682" s="17">
        <v>4</v>
      </c>
      <c r="AA3682" s="17">
        <v>53</v>
      </c>
      <c r="AB3682" s="17"/>
      <c r="AC3682" s="17">
        <v>49</v>
      </c>
      <c r="AD3682" s="17">
        <v>8.1632653061224483E-2</v>
      </c>
      <c r="AE3682" s="17">
        <v>0.26785714285714285</v>
      </c>
      <c r="AF3682" s="17">
        <v>8</v>
      </c>
      <c r="AG3682" s="17"/>
      <c r="AL3682">
        <v>8.6486486486486491E-2</v>
      </c>
      <c r="AN3682">
        <v>0.17959183673469387</v>
      </c>
      <c r="AP3682">
        <v>9.0322580645161285E-2</v>
      </c>
      <c r="AQ3682" s="9"/>
      <c r="AR3682" s="9"/>
      <c r="AS3682" s="17">
        <f t="shared" si="3107"/>
        <v>39</v>
      </c>
      <c r="AT3682" s="17">
        <f t="shared" si="3108"/>
        <v>8.2051282051282051E-2</v>
      </c>
      <c r="AU3682" s="17">
        <f t="shared" si="3109"/>
        <v>0.23571428571428571</v>
      </c>
      <c r="AV3682" s="17">
        <f t="shared" si="3110"/>
        <v>0.19104477611940299</v>
      </c>
      <c r="AZ3682">
        <v>0</v>
      </c>
      <c r="BA3682" s="27">
        <v>0</v>
      </c>
      <c r="BB3682" s="17">
        <v>19</v>
      </c>
      <c r="BC3682" s="17">
        <v>0</v>
      </c>
      <c r="BD3682" s="17">
        <v>0</v>
      </c>
      <c r="BF3682">
        <v>0</v>
      </c>
      <c r="BG3682">
        <v>2</v>
      </c>
      <c r="BQ3682">
        <v>0.8</v>
      </c>
      <c r="BR3682">
        <v>0</v>
      </c>
      <c r="BS3682">
        <v>0.26666666666666666</v>
      </c>
      <c r="CK3682" s="23">
        <v>0.8035714285714286</v>
      </c>
      <c r="CL3682" s="23">
        <f t="shared" si="3117"/>
        <v>0</v>
      </c>
      <c r="CM3682" s="23" t="str">
        <f t="shared" si="3119"/>
        <v/>
      </c>
      <c r="CN3682" s="23" t="str">
        <f t="shared" si="3120"/>
        <v/>
      </c>
      <c r="CQ3682" s="4">
        <v>7</v>
      </c>
    </row>
    <row r="3683" spans="1:95" ht="11.25" customHeight="1">
      <c r="A3683" s="17">
        <v>34</v>
      </c>
      <c r="B3683" s="17">
        <v>3</v>
      </c>
      <c r="C3683" s="39">
        <v>5</v>
      </c>
      <c r="D3683" s="40">
        <v>0.21041666666666667</v>
      </c>
      <c r="E3683" s="17">
        <v>6</v>
      </c>
      <c r="F3683" s="9">
        <v>0</v>
      </c>
      <c r="G3683">
        <v>0</v>
      </c>
      <c r="H3683">
        <v>0</v>
      </c>
      <c r="I3683">
        <v>0</v>
      </c>
      <c r="J3683">
        <v>0</v>
      </c>
      <c r="K3683" s="5">
        <v>25</v>
      </c>
      <c r="L3683">
        <v>75</v>
      </c>
      <c r="M3683">
        <v>10</v>
      </c>
      <c r="N3683">
        <v>43</v>
      </c>
      <c r="O3683" s="17"/>
      <c r="P3683" s="17">
        <f t="shared" si="3118"/>
        <v>1</v>
      </c>
      <c r="Q3683" s="17">
        <v>50</v>
      </c>
      <c r="S3683" s="17">
        <v>0.2</v>
      </c>
      <c r="T3683" s="17">
        <v>100</v>
      </c>
      <c r="U3683" s="17">
        <v>40</v>
      </c>
      <c r="V3683" s="17">
        <v>30</v>
      </c>
      <c r="W3683" s="17">
        <v>30</v>
      </c>
      <c r="X3683" s="17">
        <v>30</v>
      </c>
      <c r="Y3683" s="17"/>
      <c r="Z3683" s="17">
        <v>15</v>
      </c>
      <c r="AA3683" s="17">
        <v>68</v>
      </c>
      <c r="AB3683" s="17"/>
      <c r="AC3683" s="17">
        <v>55</v>
      </c>
      <c r="AD3683" s="17">
        <v>0.27272727272727271</v>
      </c>
      <c r="AE3683" s="17">
        <v>8.1632653061224483E-2</v>
      </c>
      <c r="AF3683" s="17">
        <v>15</v>
      </c>
      <c r="AG3683" s="17"/>
      <c r="AL3683">
        <v>0</v>
      </c>
      <c r="AN3683">
        <v>7.2727272727272724E-2</v>
      </c>
      <c r="AP3683">
        <v>7.2727272727272724E-2</v>
      </c>
      <c r="AQ3683" s="9"/>
      <c r="AR3683" s="9"/>
      <c r="AS3683" s="17">
        <f t="shared" si="3107"/>
        <v>37</v>
      </c>
      <c r="AT3683" s="17">
        <f t="shared" si="3108"/>
        <v>8.6486486486486491E-2</v>
      </c>
      <c r="AU3683" s="17">
        <f t="shared" si="3109"/>
        <v>0.17959183673469387</v>
      </c>
      <c r="AV3683" s="17">
        <f t="shared" si="3110"/>
        <v>9.0322580645161285E-2</v>
      </c>
      <c r="AZ3683">
        <v>0</v>
      </c>
      <c r="BA3683" s="27">
        <v>0</v>
      </c>
      <c r="BB3683" s="17">
        <v>19</v>
      </c>
      <c r="BC3683" s="17">
        <v>0</v>
      </c>
      <c r="BD3683" s="17">
        <v>0</v>
      </c>
      <c r="BF3683">
        <v>0</v>
      </c>
      <c r="BG3683">
        <v>2</v>
      </c>
      <c r="BQ3683">
        <v>0.8</v>
      </c>
      <c r="BR3683">
        <v>0</v>
      </c>
      <c r="BS3683">
        <v>0.26666666666666666</v>
      </c>
      <c r="CK3683" s="23">
        <v>0.24489795918367346</v>
      </c>
      <c r="CL3683" s="23">
        <f t="shared" si="3117"/>
        <v>0</v>
      </c>
      <c r="CM3683" s="23" t="str">
        <f t="shared" si="3119"/>
        <v/>
      </c>
      <c r="CN3683" s="23" t="str">
        <f t="shared" si="3120"/>
        <v/>
      </c>
      <c r="CQ3683" s="4">
        <v>9</v>
      </c>
    </row>
    <row r="3684" spans="1:95" ht="11.25" customHeight="1">
      <c r="A3684" s="17">
        <v>34</v>
      </c>
      <c r="B3684" s="17">
        <v>3</v>
      </c>
      <c r="C3684" s="39">
        <v>5</v>
      </c>
      <c r="D3684" s="40">
        <v>0.21041666666666667</v>
      </c>
      <c r="E3684" s="17">
        <v>7</v>
      </c>
      <c r="F3684" s="9">
        <v>0</v>
      </c>
      <c r="G3684">
        <v>0</v>
      </c>
      <c r="H3684">
        <v>0</v>
      </c>
      <c r="I3684">
        <v>0</v>
      </c>
      <c r="J3684">
        <v>0</v>
      </c>
      <c r="K3684" s="5">
        <v>25</v>
      </c>
      <c r="L3684">
        <v>75</v>
      </c>
      <c r="M3684">
        <v>8</v>
      </c>
      <c r="N3684">
        <v>51</v>
      </c>
      <c r="O3684" s="17"/>
      <c r="P3684" s="17">
        <f t="shared" si="3118"/>
        <v>1</v>
      </c>
      <c r="Q3684" s="17">
        <v>40</v>
      </c>
      <c r="S3684" s="17">
        <v>0.2</v>
      </c>
      <c r="T3684" s="17">
        <v>100</v>
      </c>
      <c r="U3684" s="17">
        <v>40</v>
      </c>
      <c r="V3684" s="17">
        <v>30</v>
      </c>
      <c r="W3684" s="17">
        <v>30</v>
      </c>
      <c r="X3684" s="17">
        <v>30</v>
      </c>
      <c r="Y3684" s="17"/>
      <c r="Z3684" s="17">
        <v>10</v>
      </c>
      <c r="AA3684" s="17">
        <v>78</v>
      </c>
      <c r="AB3684" s="17"/>
      <c r="AC3684" s="17">
        <v>55</v>
      </c>
      <c r="AD3684" s="17">
        <v>0.18181818181818182</v>
      </c>
      <c r="AE3684" s="17">
        <v>0.27272727272727271</v>
      </c>
      <c r="AF3684" s="17">
        <v>12</v>
      </c>
      <c r="AG3684" s="17"/>
      <c r="AL3684">
        <v>0</v>
      </c>
      <c r="AN3684">
        <v>7.2727272727272724E-2</v>
      </c>
      <c r="AP3684">
        <v>6.1538461538461542E-2</v>
      </c>
      <c r="AQ3684" s="9"/>
      <c r="AR3684" s="9"/>
      <c r="AS3684" s="17">
        <f t="shared" ref="AS3684:AS3747" si="3123">+Q3683</f>
        <v>50</v>
      </c>
      <c r="AT3684" s="17">
        <f t="shared" ref="AT3684:AT3747" si="3124">+AL3683</f>
        <v>0</v>
      </c>
      <c r="AU3684" s="17">
        <f t="shared" ref="AU3684:AU3743" si="3125">+AN3683</f>
        <v>7.2727272727272724E-2</v>
      </c>
      <c r="AV3684" s="17">
        <f t="shared" ref="AV3684:AV3747" si="3126">+AP3683</f>
        <v>7.2727272727272724E-2</v>
      </c>
      <c r="AZ3684">
        <v>0</v>
      </c>
      <c r="BA3684" s="27">
        <v>0</v>
      </c>
      <c r="BB3684" s="17">
        <v>19</v>
      </c>
      <c r="BC3684" s="17">
        <v>0</v>
      </c>
      <c r="BD3684" s="17">
        <v>0</v>
      </c>
      <c r="BF3684">
        <v>0</v>
      </c>
      <c r="BG3684">
        <v>2</v>
      </c>
      <c r="BQ3684">
        <v>0.8</v>
      </c>
      <c r="BR3684">
        <v>0</v>
      </c>
      <c r="BS3684">
        <v>0.26666666666666666</v>
      </c>
      <c r="CK3684" s="23">
        <v>0.81818181818181812</v>
      </c>
      <c r="CL3684" s="23">
        <f t="shared" si="3117"/>
        <v>0</v>
      </c>
      <c r="CM3684" s="23" t="str">
        <f t="shared" si="3119"/>
        <v/>
      </c>
      <c r="CN3684" s="23" t="str">
        <f t="shared" si="3120"/>
        <v/>
      </c>
      <c r="CQ3684" s="4">
        <v>3</v>
      </c>
    </row>
    <row r="3685" spans="1:95" ht="11.25" customHeight="1">
      <c r="A3685" s="17">
        <v>34</v>
      </c>
      <c r="B3685" s="17">
        <v>3</v>
      </c>
      <c r="C3685" s="39">
        <v>5</v>
      </c>
      <c r="D3685" s="40">
        <v>0.21041666666666667</v>
      </c>
      <c r="E3685" s="17">
        <v>8</v>
      </c>
      <c r="F3685" s="9">
        <v>0</v>
      </c>
      <c r="G3685">
        <v>0</v>
      </c>
      <c r="H3685">
        <v>0</v>
      </c>
      <c r="I3685">
        <v>0</v>
      </c>
      <c r="J3685">
        <v>0</v>
      </c>
      <c r="K3685" s="5">
        <v>25</v>
      </c>
      <c r="L3685">
        <v>75</v>
      </c>
      <c r="M3685">
        <v>7</v>
      </c>
      <c r="N3685">
        <v>58</v>
      </c>
      <c r="O3685" s="17"/>
      <c r="P3685" s="17">
        <f t="shared" si="3118"/>
        <v>1</v>
      </c>
      <c r="Q3685" s="17">
        <v>33</v>
      </c>
      <c r="S3685" s="17">
        <v>0.21212121212121213</v>
      </c>
      <c r="T3685" s="17">
        <v>100</v>
      </c>
      <c r="U3685" s="17">
        <v>40</v>
      </c>
      <c r="V3685" s="17">
        <v>30</v>
      </c>
      <c r="W3685" s="17">
        <v>30</v>
      </c>
      <c r="X3685" s="17">
        <v>30</v>
      </c>
      <c r="Y3685" s="17"/>
      <c r="Z3685" s="17">
        <v>10</v>
      </c>
      <c r="AA3685" s="17">
        <v>88</v>
      </c>
      <c r="AB3685" s="17"/>
      <c r="AC3685" s="17">
        <v>50</v>
      </c>
      <c r="AD3685" s="17">
        <v>0.2</v>
      </c>
      <c r="AE3685" s="17">
        <v>0.18181818181818182</v>
      </c>
      <c r="AF3685" s="17">
        <v>13</v>
      </c>
      <c r="AG3685" s="17"/>
      <c r="AL3685">
        <v>4.8484848484848485E-2</v>
      </c>
      <c r="AN3685">
        <v>0</v>
      </c>
      <c r="AP3685">
        <v>2.3880597014925373E-2</v>
      </c>
      <c r="AQ3685" s="9"/>
      <c r="AR3685" s="9"/>
      <c r="AS3685" s="17">
        <f t="shared" si="3123"/>
        <v>40</v>
      </c>
      <c r="AT3685" s="17">
        <f t="shared" si="3124"/>
        <v>0</v>
      </c>
      <c r="AU3685" s="17">
        <f t="shared" si="3125"/>
        <v>7.2727272727272724E-2</v>
      </c>
      <c r="AV3685" s="17">
        <f t="shared" si="3126"/>
        <v>6.1538461538461542E-2</v>
      </c>
      <c r="AZ3685">
        <v>0</v>
      </c>
      <c r="BA3685" s="27">
        <v>0</v>
      </c>
      <c r="BB3685" s="17">
        <v>19</v>
      </c>
      <c r="BC3685" s="17">
        <v>0</v>
      </c>
      <c r="BD3685" s="17">
        <v>0</v>
      </c>
      <c r="BF3685">
        <v>0</v>
      </c>
      <c r="BG3685">
        <v>2</v>
      </c>
      <c r="BQ3685">
        <v>0.8</v>
      </c>
      <c r="BR3685">
        <v>0</v>
      </c>
      <c r="BS3685">
        <v>0.26666666666666666</v>
      </c>
      <c r="CK3685" s="23">
        <v>0.54545454545454541</v>
      </c>
      <c r="CL3685" s="23">
        <f t="shared" si="3117"/>
        <v>0</v>
      </c>
      <c r="CM3685" s="23" t="str">
        <f t="shared" si="3119"/>
        <v/>
      </c>
      <c r="CN3685" s="23" t="str">
        <f t="shared" si="3120"/>
        <v/>
      </c>
      <c r="CQ3685" s="4">
        <v>4</v>
      </c>
    </row>
    <row r="3686" spans="1:95" ht="11.25" customHeight="1">
      <c r="A3686" s="17">
        <v>34</v>
      </c>
      <c r="B3686" s="17">
        <v>3</v>
      </c>
      <c r="C3686" s="39">
        <v>5</v>
      </c>
      <c r="D3686" s="40">
        <v>0.21041666666666667</v>
      </c>
      <c r="E3686" s="17">
        <v>9</v>
      </c>
      <c r="F3686" s="9">
        <v>0</v>
      </c>
      <c r="G3686">
        <v>0</v>
      </c>
      <c r="H3686">
        <v>0</v>
      </c>
      <c r="I3686">
        <v>0</v>
      </c>
      <c r="J3686">
        <v>0</v>
      </c>
      <c r="K3686" s="5">
        <v>25</v>
      </c>
      <c r="L3686">
        <v>75</v>
      </c>
      <c r="M3686">
        <v>6</v>
      </c>
      <c r="N3686">
        <v>64</v>
      </c>
      <c r="O3686" s="17"/>
      <c r="P3686" s="17">
        <f t="shared" si="3118"/>
        <v>1</v>
      </c>
      <c r="Q3686" s="17">
        <v>20</v>
      </c>
      <c r="S3686" s="17">
        <v>0.3</v>
      </c>
      <c r="T3686" s="17">
        <v>95</v>
      </c>
      <c r="U3686" s="17">
        <v>40</v>
      </c>
      <c r="V3686" s="17">
        <v>30</v>
      </c>
      <c r="W3686" s="17">
        <v>30</v>
      </c>
      <c r="X3686" s="17">
        <v>30</v>
      </c>
      <c r="Y3686" s="17"/>
      <c r="Z3686" s="17">
        <v>10</v>
      </c>
      <c r="AA3686" s="17">
        <v>98</v>
      </c>
      <c r="AB3686" s="17"/>
      <c r="AC3686" s="17">
        <v>55</v>
      </c>
      <c r="AD3686" s="17">
        <v>0.18181818181818182</v>
      </c>
      <c r="AE3686" s="17">
        <v>0.2</v>
      </c>
      <c r="AF3686" s="17">
        <v>14</v>
      </c>
      <c r="AG3686" s="17"/>
      <c r="AL3686">
        <v>0.16</v>
      </c>
      <c r="AN3686">
        <v>7.2727272727272724E-2</v>
      </c>
      <c r="AP3686">
        <v>5.647058823529412E-2</v>
      </c>
      <c r="AQ3686" s="9"/>
      <c r="AR3686" s="9"/>
      <c r="AS3686" s="17">
        <f t="shared" si="3123"/>
        <v>33</v>
      </c>
      <c r="AT3686" s="17">
        <f t="shared" si="3124"/>
        <v>4.8484848484848485E-2</v>
      </c>
      <c r="AU3686" s="17">
        <f t="shared" si="3125"/>
        <v>0</v>
      </c>
      <c r="AV3686" s="17">
        <f t="shared" si="3126"/>
        <v>2.3880597014925373E-2</v>
      </c>
      <c r="AZ3686">
        <v>0</v>
      </c>
      <c r="BA3686" s="27">
        <v>0</v>
      </c>
      <c r="BB3686" s="17">
        <v>19</v>
      </c>
      <c r="BC3686" s="17">
        <v>0</v>
      </c>
      <c r="BD3686" s="17">
        <v>0</v>
      </c>
      <c r="BF3686">
        <v>0</v>
      </c>
      <c r="BG3686">
        <v>2</v>
      </c>
      <c r="BQ3686">
        <v>0.8</v>
      </c>
      <c r="BR3686">
        <v>0</v>
      </c>
      <c r="BS3686">
        <v>0.26666666666666666</v>
      </c>
      <c r="CK3686" s="23">
        <v>0.60000000000000009</v>
      </c>
      <c r="CL3686" s="23">
        <f t="shared" si="3117"/>
        <v>0</v>
      </c>
      <c r="CM3686" s="23" t="str">
        <f t="shared" si="3119"/>
        <v/>
      </c>
      <c r="CN3686" s="23" t="str">
        <f t="shared" si="3120"/>
        <v/>
      </c>
      <c r="CQ3686" s="4">
        <v>4</v>
      </c>
    </row>
    <row r="3687" spans="1:95" ht="11.25" customHeight="1">
      <c r="A3687" s="17">
        <v>34</v>
      </c>
      <c r="B3687" s="17">
        <v>3</v>
      </c>
      <c r="C3687" s="39">
        <v>5</v>
      </c>
      <c r="D3687" s="40">
        <v>0.21041666666666667</v>
      </c>
      <c r="E3687" s="17">
        <v>10</v>
      </c>
      <c r="F3687" s="9">
        <v>0</v>
      </c>
      <c r="G3687">
        <v>0</v>
      </c>
      <c r="H3687">
        <v>0</v>
      </c>
      <c r="I3687">
        <v>0</v>
      </c>
      <c r="J3687">
        <v>0</v>
      </c>
      <c r="K3687" s="5">
        <v>25</v>
      </c>
      <c r="L3687">
        <v>70</v>
      </c>
      <c r="M3687">
        <v>1</v>
      </c>
      <c r="N3687">
        <v>65</v>
      </c>
      <c r="O3687" s="17"/>
      <c r="P3687" s="17">
        <f t="shared" si="3118"/>
        <v>0</v>
      </c>
      <c r="Q3687" s="17">
        <v>5</v>
      </c>
      <c r="S3687" s="17">
        <v>0.2</v>
      </c>
      <c r="T3687" s="17">
        <v>75</v>
      </c>
      <c r="U3687" s="17">
        <v>35</v>
      </c>
      <c r="V3687" s="17">
        <v>30</v>
      </c>
      <c r="W3687" s="17">
        <v>30</v>
      </c>
      <c r="X3687" s="17">
        <v>30</v>
      </c>
      <c r="Y3687" s="17"/>
      <c r="Z3687" s="17">
        <v>10</v>
      </c>
      <c r="AA3687" s="17">
        <v>108</v>
      </c>
      <c r="AB3687" s="17"/>
      <c r="AC3687" s="17">
        <v>54</v>
      </c>
      <c r="AD3687" s="17">
        <v>0.18518518518518517</v>
      </c>
      <c r="AE3687" s="17">
        <v>0.18181818181818182</v>
      </c>
      <c r="AF3687" s="17">
        <v>19</v>
      </c>
      <c r="AG3687" s="17">
        <v>143</v>
      </c>
      <c r="AL3687">
        <v>0</v>
      </c>
      <c r="AN3687">
        <v>0.2</v>
      </c>
      <c r="AP3687">
        <v>0.10909090909090909</v>
      </c>
      <c r="AQ3687" s="9"/>
      <c r="AR3687" s="9"/>
      <c r="AS3687" s="17">
        <f t="shared" si="3123"/>
        <v>20</v>
      </c>
      <c r="AT3687" s="17">
        <f t="shared" si="3124"/>
        <v>0.16</v>
      </c>
      <c r="AU3687" s="17">
        <f t="shared" si="3125"/>
        <v>7.2727272727272724E-2</v>
      </c>
      <c r="AV3687" s="17">
        <f t="shared" si="3126"/>
        <v>5.647058823529412E-2</v>
      </c>
      <c r="AZ3687">
        <v>0</v>
      </c>
      <c r="BA3687" s="27">
        <v>0</v>
      </c>
      <c r="BB3687" s="17">
        <v>19</v>
      </c>
      <c r="BC3687" s="17">
        <v>0</v>
      </c>
      <c r="BD3687" s="17">
        <v>0</v>
      </c>
      <c r="BF3687">
        <v>0</v>
      </c>
      <c r="BG3687">
        <v>2</v>
      </c>
      <c r="BQ3687">
        <v>0.8</v>
      </c>
      <c r="BR3687">
        <v>0</v>
      </c>
      <c r="BS3687">
        <v>0.26666666666666666</v>
      </c>
      <c r="BW3687" s="9">
        <f>SUM(AF3678:AF3687)</f>
        <v>143</v>
      </c>
      <c r="CK3687" s="23">
        <v>0.54545454545454541</v>
      </c>
      <c r="CL3687" s="23">
        <f t="shared" si="3117"/>
        <v>0</v>
      </c>
      <c r="CM3687" s="23" t="str">
        <f t="shared" si="3119"/>
        <v/>
      </c>
      <c r="CN3687" s="23" t="str">
        <f t="shared" si="3120"/>
        <v/>
      </c>
      <c r="CQ3687" s="4">
        <v>6</v>
      </c>
    </row>
    <row r="3688" spans="1:95" ht="11.25" customHeight="1">
      <c r="A3688" s="17">
        <v>34</v>
      </c>
      <c r="B3688" s="17">
        <v>3</v>
      </c>
      <c r="C3688" s="39">
        <v>5</v>
      </c>
      <c r="D3688" s="40">
        <v>0.21041666666666667</v>
      </c>
      <c r="E3688" s="17">
        <v>11</v>
      </c>
      <c r="F3688" s="9">
        <v>0</v>
      </c>
      <c r="G3688">
        <v>0</v>
      </c>
      <c r="H3688">
        <v>1</v>
      </c>
      <c r="I3688">
        <v>0</v>
      </c>
      <c r="J3688">
        <v>0</v>
      </c>
      <c r="L3688">
        <v>75</v>
      </c>
      <c r="M3688">
        <v>1</v>
      </c>
      <c r="N3688">
        <v>66</v>
      </c>
      <c r="O3688" s="17"/>
      <c r="P3688" s="17">
        <f t="shared" si="3118"/>
        <v>0</v>
      </c>
      <c r="Q3688" s="17">
        <v>5</v>
      </c>
      <c r="S3688" s="17">
        <v>0.2</v>
      </c>
      <c r="T3688" s="17">
        <v>80</v>
      </c>
      <c r="U3688" s="17">
        <v>35</v>
      </c>
      <c r="V3688" s="17">
        <v>30</v>
      </c>
      <c r="W3688" s="17">
        <v>30</v>
      </c>
      <c r="X3688" s="17">
        <v>30</v>
      </c>
      <c r="Y3688" s="17"/>
      <c r="Z3688" s="17">
        <v>10</v>
      </c>
      <c r="AA3688" s="17">
        <v>118</v>
      </c>
      <c r="AB3688" s="17"/>
      <c r="AC3688" s="17">
        <v>55</v>
      </c>
      <c r="AD3688" s="17">
        <v>0.18181818181818182</v>
      </c>
      <c r="AE3688" s="17"/>
      <c r="AF3688" s="17">
        <v>19</v>
      </c>
      <c r="AG3688" s="17"/>
      <c r="AL3688">
        <v>0</v>
      </c>
      <c r="AN3688">
        <v>7.2727272727272724E-2</v>
      </c>
      <c r="AP3688">
        <v>0.04</v>
      </c>
      <c r="AQ3688" s="9">
        <f>+AVERAGE(AL3678:AL3687)</f>
        <v>6.5217413217413214E-2</v>
      </c>
      <c r="AR3688" s="9">
        <f>+AVERAGE(AN3678:AN3687)</f>
        <v>0.15769608470347388</v>
      </c>
      <c r="AS3688" s="17">
        <f t="shared" si="3123"/>
        <v>5</v>
      </c>
      <c r="AT3688" s="17">
        <f t="shared" si="3124"/>
        <v>0</v>
      </c>
      <c r="AU3688" s="17">
        <f t="shared" si="3125"/>
        <v>0.2</v>
      </c>
      <c r="AV3688" s="17">
        <f t="shared" si="3126"/>
        <v>0.10909090909090909</v>
      </c>
      <c r="AZ3688">
        <v>0</v>
      </c>
      <c r="BA3688" s="27">
        <v>0</v>
      </c>
      <c r="BB3688" s="17">
        <v>19</v>
      </c>
      <c r="BC3688" s="17">
        <v>0</v>
      </c>
      <c r="BD3688" s="17">
        <v>0</v>
      </c>
      <c r="BF3688">
        <v>0</v>
      </c>
      <c r="BG3688">
        <v>2</v>
      </c>
      <c r="BQ3688">
        <v>0.8</v>
      </c>
      <c r="BR3688">
        <v>0</v>
      </c>
      <c r="BS3688">
        <v>0.26666666666666666</v>
      </c>
      <c r="CK3688" s="23" t="s">
        <v>2085</v>
      </c>
      <c r="CL3688" s="23">
        <f t="shared" si="3117"/>
        <v>0</v>
      </c>
      <c r="CM3688" s="23">
        <f t="shared" si="3119"/>
        <v>0.19565223965223966</v>
      </c>
      <c r="CN3688" s="23">
        <f t="shared" si="3120"/>
        <v>0.47308825411042166</v>
      </c>
      <c r="CQ3688" s="4">
        <v>7</v>
      </c>
    </row>
    <row r="3689" spans="1:95" ht="11.25" customHeight="1">
      <c r="A3689" s="17">
        <v>34</v>
      </c>
      <c r="B3689" s="17">
        <v>3</v>
      </c>
      <c r="C3689" s="39">
        <v>5</v>
      </c>
      <c r="D3689" s="40">
        <v>0.21041666666666667</v>
      </c>
      <c r="E3689" s="17">
        <v>12</v>
      </c>
      <c r="F3689" s="9">
        <v>0</v>
      </c>
      <c r="G3689">
        <v>0</v>
      </c>
      <c r="H3689">
        <v>1</v>
      </c>
      <c r="I3689">
        <v>0</v>
      </c>
      <c r="J3689">
        <v>0</v>
      </c>
      <c r="K3689" s="5">
        <v>10</v>
      </c>
      <c r="L3689">
        <v>70</v>
      </c>
      <c r="M3689">
        <v>0</v>
      </c>
      <c r="N3689">
        <v>66</v>
      </c>
      <c r="O3689" s="17"/>
      <c r="P3689" s="17">
        <f t="shared" si="3118"/>
        <v>0</v>
      </c>
      <c r="Q3689" s="17">
        <v>0</v>
      </c>
      <c r="S3689" s="17">
        <v>0.2</v>
      </c>
      <c r="T3689" s="17">
        <v>70</v>
      </c>
      <c r="U3689" s="17">
        <v>30</v>
      </c>
      <c r="V3689" s="17">
        <v>30</v>
      </c>
      <c r="W3689" s="17">
        <v>30</v>
      </c>
      <c r="X3689" s="17">
        <v>30</v>
      </c>
      <c r="Y3689" s="17"/>
      <c r="Z3689" s="17">
        <v>15</v>
      </c>
      <c r="AA3689" s="17">
        <v>133</v>
      </c>
      <c r="AB3689" s="17"/>
      <c r="AC3689" s="17">
        <v>55</v>
      </c>
      <c r="AD3689" s="17">
        <v>0.27272727272727271</v>
      </c>
      <c r="AE3689" s="17">
        <v>0.18181818181818182</v>
      </c>
      <c r="AF3689" s="17">
        <v>25</v>
      </c>
      <c r="AG3689" s="17"/>
      <c r="AL3689">
        <v>0</v>
      </c>
      <c r="AN3689">
        <v>7.2727272727272724E-2</v>
      </c>
      <c r="AP3689">
        <v>3.8095238095238099E-2</v>
      </c>
      <c r="AQ3689" s="9">
        <f>+AVERAGE(AL3678:AL3687)</f>
        <v>6.5217413217413214E-2</v>
      </c>
      <c r="AR3689" s="9">
        <f>+AVERAGE(AN3678:AN3687)</f>
        <v>0.15769608470347388</v>
      </c>
      <c r="AS3689" s="17">
        <f t="shared" si="3123"/>
        <v>5</v>
      </c>
      <c r="AT3689" s="17">
        <f t="shared" si="3124"/>
        <v>0</v>
      </c>
      <c r="AU3689" s="17">
        <f t="shared" si="3125"/>
        <v>7.2727272727272724E-2</v>
      </c>
      <c r="AV3689" s="17">
        <f t="shared" si="3126"/>
        <v>0.04</v>
      </c>
      <c r="AZ3689">
        <v>0</v>
      </c>
      <c r="BA3689" s="27">
        <v>0</v>
      </c>
      <c r="BB3689" s="17">
        <v>19</v>
      </c>
      <c r="BC3689" s="17">
        <v>0</v>
      </c>
      <c r="BD3689" s="17">
        <v>0</v>
      </c>
      <c r="BF3689">
        <v>0</v>
      </c>
      <c r="BG3689">
        <v>2</v>
      </c>
      <c r="BQ3689">
        <v>0.8</v>
      </c>
      <c r="BR3689">
        <v>0</v>
      </c>
      <c r="BS3689">
        <v>0.26666666666666666</v>
      </c>
      <c r="CK3689" s="23">
        <v>0.54545454545454541</v>
      </c>
      <c r="CL3689" s="23">
        <f t="shared" si="3117"/>
        <v>0</v>
      </c>
      <c r="CM3689" s="23">
        <f t="shared" si="3119"/>
        <v>0.19565223965223966</v>
      </c>
      <c r="CN3689" s="23">
        <f t="shared" si="3120"/>
        <v>0.47308825411042166</v>
      </c>
      <c r="CQ3689" s="4">
        <v>11</v>
      </c>
    </row>
    <row r="3690" spans="1:95" ht="11.25" customHeight="1">
      <c r="A3690" s="17">
        <v>34</v>
      </c>
      <c r="B3690" s="17">
        <v>3</v>
      </c>
      <c r="C3690" s="39">
        <v>5</v>
      </c>
      <c r="D3690" s="40">
        <v>0.21041666666666667</v>
      </c>
      <c r="E3690" s="17">
        <v>13</v>
      </c>
      <c r="F3690" s="9">
        <v>0</v>
      </c>
      <c r="G3690">
        <v>0</v>
      </c>
      <c r="H3690">
        <v>1</v>
      </c>
      <c r="I3690">
        <v>0</v>
      </c>
      <c r="J3690">
        <v>0</v>
      </c>
      <c r="K3690" s="5">
        <v>10</v>
      </c>
      <c r="L3690">
        <v>60</v>
      </c>
      <c r="M3690">
        <v>0</v>
      </c>
      <c r="N3690">
        <v>66</v>
      </c>
      <c r="O3690" s="17"/>
      <c r="P3690" s="17">
        <f t="shared" si="3118"/>
        <v>0</v>
      </c>
      <c r="Q3690" s="17">
        <v>0</v>
      </c>
      <c r="S3690" s="17">
        <v>0.2</v>
      </c>
      <c r="T3690" s="17">
        <v>60</v>
      </c>
      <c r="U3690" s="17">
        <v>20</v>
      </c>
      <c r="V3690" s="17">
        <v>30</v>
      </c>
      <c r="W3690" s="17">
        <v>30</v>
      </c>
      <c r="X3690" s="17">
        <v>20</v>
      </c>
      <c r="Y3690" s="17"/>
      <c r="Z3690" s="17">
        <v>4</v>
      </c>
      <c r="AA3690" s="17">
        <v>137</v>
      </c>
      <c r="AB3690" s="17"/>
      <c r="AC3690" s="17">
        <v>14</v>
      </c>
      <c r="AD3690" s="17">
        <v>0.2857142857142857</v>
      </c>
      <c r="AE3690" s="17">
        <v>0.27272727272727271</v>
      </c>
      <c r="AF3690" s="17">
        <v>14</v>
      </c>
      <c r="AG3690" s="17"/>
      <c r="AL3690">
        <v>0</v>
      </c>
      <c r="AN3690">
        <v>0.25714285714285712</v>
      </c>
      <c r="AP3690">
        <v>5.6250000000000001E-2</v>
      </c>
      <c r="AQ3690" s="9">
        <f>+AVERAGE(AL3678:AL3687)</f>
        <v>6.5217413217413214E-2</v>
      </c>
      <c r="AR3690" s="9">
        <f>+AVERAGE(AN3678:AN3687)</f>
        <v>0.15769608470347388</v>
      </c>
      <c r="AS3690" s="17">
        <f t="shared" si="3123"/>
        <v>0</v>
      </c>
      <c r="AT3690" s="17">
        <f t="shared" si="3124"/>
        <v>0</v>
      </c>
      <c r="AU3690" s="17">
        <f t="shared" si="3125"/>
        <v>7.2727272727272724E-2</v>
      </c>
      <c r="AV3690" s="17">
        <f t="shared" si="3126"/>
        <v>3.8095238095238099E-2</v>
      </c>
      <c r="AZ3690">
        <v>0</v>
      </c>
      <c r="BA3690" s="27">
        <v>0</v>
      </c>
      <c r="BB3690" s="17">
        <v>19</v>
      </c>
      <c r="BC3690" s="17">
        <v>0</v>
      </c>
      <c r="BD3690" s="17">
        <v>0</v>
      </c>
      <c r="BF3690">
        <v>0</v>
      </c>
      <c r="BG3690">
        <v>2</v>
      </c>
      <c r="BQ3690">
        <v>0.8</v>
      </c>
      <c r="BR3690">
        <v>0</v>
      </c>
      <c r="BS3690">
        <v>0.26666666666666666</v>
      </c>
      <c r="CK3690" s="23">
        <v>0.81818181818181812</v>
      </c>
      <c r="CL3690" s="23">
        <f t="shared" si="3117"/>
        <v>0</v>
      </c>
      <c r="CM3690" s="23">
        <f t="shared" si="3119"/>
        <v>0.19565223965223966</v>
      </c>
      <c r="CN3690" s="23">
        <f t="shared" si="3120"/>
        <v>0.47308825411042166</v>
      </c>
      <c r="CQ3690" s="4">
        <v>4</v>
      </c>
    </row>
    <row r="3691" spans="1:95" ht="11.25" customHeight="1">
      <c r="A3691" s="17">
        <v>34</v>
      </c>
      <c r="B3691" s="17">
        <v>3</v>
      </c>
      <c r="C3691" s="39">
        <v>5</v>
      </c>
      <c r="D3691" s="40">
        <v>0.21041666666666667</v>
      </c>
      <c r="E3691" s="17">
        <v>14</v>
      </c>
      <c r="F3691" s="9">
        <v>0</v>
      </c>
      <c r="G3691">
        <v>0</v>
      </c>
      <c r="H3691">
        <v>1</v>
      </c>
      <c r="I3691">
        <v>0</v>
      </c>
      <c r="J3691">
        <v>0</v>
      </c>
      <c r="K3691" s="5">
        <v>80</v>
      </c>
      <c r="L3691">
        <v>0</v>
      </c>
      <c r="M3691">
        <v>0</v>
      </c>
      <c r="N3691">
        <v>66</v>
      </c>
      <c r="O3691" s="17"/>
      <c r="P3691" s="17">
        <f t="shared" si="3118"/>
        <v>0</v>
      </c>
      <c r="Q3691" s="17">
        <v>0</v>
      </c>
      <c r="S3691" s="17">
        <v>0.2</v>
      </c>
      <c r="T3691" s="17">
        <v>0</v>
      </c>
      <c r="U3691" s="17">
        <v>0</v>
      </c>
      <c r="V3691" s="17">
        <v>30</v>
      </c>
      <c r="W3691" s="17">
        <v>30</v>
      </c>
      <c r="X3691" s="17">
        <v>0</v>
      </c>
      <c r="Y3691" s="17"/>
      <c r="Z3691" s="17">
        <v>0</v>
      </c>
      <c r="AA3691" s="17">
        <v>137</v>
      </c>
      <c r="AB3691" s="17"/>
      <c r="AC3691" s="17">
        <v>0</v>
      </c>
      <c r="AD3691" s="17" t="s">
        <v>2085</v>
      </c>
      <c r="AE3691" s="17">
        <v>0.2857142857142857</v>
      </c>
      <c r="AF3691" s="17">
        <v>10</v>
      </c>
      <c r="AG3691" s="17"/>
      <c r="AL3691">
        <v>0</v>
      </c>
      <c r="AN3691">
        <v>0</v>
      </c>
      <c r="AP3691">
        <v>0</v>
      </c>
      <c r="AQ3691" s="9">
        <f>+AVERAGE(AL3678:AL3687)</f>
        <v>6.5217413217413214E-2</v>
      </c>
      <c r="AR3691" s="9">
        <f>+AVERAGE(AN3678:AN3687)</f>
        <v>0.15769608470347388</v>
      </c>
      <c r="AS3691" s="17">
        <f t="shared" si="3123"/>
        <v>0</v>
      </c>
      <c r="AT3691" s="17">
        <f t="shared" si="3124"/>
        <v>0</v>
      </c>
      <c r="AU3691" s="17">
        <f t="shared" si="3125"/>
        <v>0.25714285714285712</v>
      </c>
      <c r="AV3691" s="17">
        <f t="shared" si="3126"/>
        <v>5.6250000000000001E-2</v>
      </c>
      <c r="AZ3691">
        <v>0</v>
      </c>
      <c r="BA3691" s="27">
        <v>0</v>
      </c>
      <c r="BB3691" s="17">
        <v>19</v>
      </c>
      <c r="BC3691" s="17">
        <v>0</v>
      </c>
      <c r="BD3691" s="17">
        <v>0</v>
      </c>
      <c r="BF3691">
        <v>0</v>
      </c>
      <c r="BG3691">
        <v>2</v>
      </c>
      <c r="BQ3691">
        <v>0.8</v>
      </c>
      <c r="BR3691">
        <v>0</v>
      </c>
      <c r="BS3691">
        <v>0.26666666666666666</v>
      </c>
      <c r="CK3691" s="23">
        <v>0.8571428571428571</v>
      </c>
      <c r="CL3691" s="23">
        <f t="shared" si="3117"/>
        <v>0</v>
      </c>
      <c r="CM3691" s="23">
        <f t="shared" si="3119"/>
        <v>0.19565223965223966</v>
      </c>
      <c r="CN3691" s="23">
        <f t="shared" si="3120"/>
        <v>0.47308825411042166</v>
      </c>
      <c r="CQ3691" s="4">
        <v>4</v>
      </c>
    </row>
    <row r="3692" spans="1:95" ht="11.25" customHeight="1">
      <c r="A3692" s="17">
        <v>34</v>
      </c>
      <c r="B3692" s="17">
        <v>3</v>
      </c>
      <c r="C3692" s="39">
        <v>5</v>
      </c>
      <c r="D3692" s="40">
        <v>0.21041666666666667</v>
      </c>
      <c r="E3692" s="17">
        <v>15</v>
      </c>
      <c r="F3692" s="9">
        <v>0</v>
      </c>
      <c r="G3692">
        <v>0</v>
      </c>
      <c r="H3692">
        <v>1</v>
      </c>
      <c r="I3692">
        <v>0</v>
      </c>
      <c r="J3692">
        <v>0</v>
      </c>
      <c r="K3692" s="5">
        <v>10</v>
      </c>
      <c r="L3692">
        <v>0</v>
      </c>
      <c r="M3692">
        <v>0</v>
      </c>
      <c r="N3692">
        <v>66</v>
      </c>
      <c r="O3692" s="17"/>
      <c r="P3692" s="17">
        <f t="shared" si="3118"/>
        <v>0</v>
      </c>
      <c r="Q3692" s="17">
        <v>0</v>
      </c>
      <c r="S3692" s="17">
        <v>0.2</v>
      </c>
      <c r="T3692" s="17">
        <v>0</v>
      </c>
      <c r="U3692" s="17">
        <v>0</v>
      </c>
      <c r="V3692" s="17">
        <v>30</v>
      </c>
      <c r="W3692" s="17">
        <v>30</v>
      </c>
      <c r="X3692" s="17">
        <v>0</v>
      </c>
      <c r="Y3692" s="17"/>
      <c r="Z3692" s="17">
        <v>0</v>
      </c>
      <c r="AA3692" s="17">
        <v>137</v>
      </c>
      <c r="AB3692" s="17"/>
      <c r="AC3692" s="17">
        <v>0</v>
      </c>
      <c r="AD3692" s="17" t="s">
        <v>2085</v>
      </c>
      <c r="AE3692" s="17" t="s">
        <v>2085</v>
      </c>
      <c r="AF3692" s="17">
        <v>10</v>
      </c>
      <c r="AG3692" s="17"/>
      <c r="AL3692">
        <v>0</v>
      </c>
      <c r="AN3692">
        <v>0</v>
      </c>
      <c r="AP3692">
        <v>0</v>
      </c>
      <c r="AQ3692" s="9">
        <f>+AVERAGE(AL3678:AL3687)</f>
        <v>6.5217413217413214E-2</v>
      </c>
      <c r="AR3692" s="9">
        <f>+AVERAGE(AN3678:AN3687)</f>
        <v>0.15769608470347388</v>
      </c>
      <c r="AS3692" s="17">
        <f t="shared" si="3123"/>
        <v>0</v>
      </c>
      <c r="AT3692" s="17">
        <f t="shared" si="3124"/>
        <v>0</v>
      </c>
      <c r="AU3692" s="17">
        <f t="shared" si="3125"/>
        <v>0</v>
      </c>
      <c r="AV3692" s="17">
        <f t="shared" si="3126"/>
        <v>0</v>
      </c>
      <c r="AZ3692">
        <v>0</v>
      </c>
      <c r="BA3692" s="27">
        <v>0</v>
      </c>
      <c r="BB3692" s="17">
        <v>19</v>
      </c>
      <c r="BC3692" s="17">
        <v>0</v>
      </c>
      <c r="BD3692" s="17">
        <v>0</v>
      </c>
      <c r="BF3692">
        <v>0</v>
      </c>
      <c r="BG3692">
        <v>2</v>
      </c>
      <c r="BQ3692">
        <v>0.8</v>
      </c>
      <c r="BR3692">
        <v>0</v>
      </c>
      <c r="BS3692">
        <v>0.26666666666666666</v>
      </c>
      <c r="CK3692" s="23" t="s">
        <v>2085</v>
      </c>
      <c r="CL3692" s="23">
        <f t="shared" si="3117"/>
        <v>0</v>
      </c>
      <c r="CM3692" s="23">
        <f t="shared" si="3119"/>
        <v>0.19565223965223966</v>
      </c>
      <c r="CN3692" s="23">
        <f t="shared" si="3120"/>
        <v>0.47308825411042166</v>
      </c>
      <c r="CQ3692" s="4">
        <v>6</v>
      </c>
    </row>
    <row r="3693" spans="1:95" ht="11.25" customHeight="1">
      <c r="A3693" s="17">
        <v>34</v>
      </c>
      <c r="B3693" s="17">
        <v>3</v>
      </c>
      <c r="C3693" s="39">
        <v>5</v>
      </c>
      <c r="D3693" s="40">
        <v>0.21041666666666667</v>
      </c>
      <c r="E3693" s="17">
        <v>16</v>
      </c>
      <c r="F3693" s="9">
        <v>0</v>
      </c>
      <c r="G3693">
        <v>0</v>
      </c>
      <c r="H3693">
        <v>1</v>
      </c>
      <c r="I3693">
        <v>0</v>
      </c>
      <c r="J3693">
        <v>0</v>
      </c>
      <c r="K3693" s="5">
        <v>5</v>
      </c>
      <c r="L3693">
        <v>0</v>
      </c>
      <c r="M3693">
        <v>0</v>
      </c>
      <c r="N3693">
        <v>66</v>
      </c>
      <c r="O3693" s="17"/>
      <c r="P3693" s="17">
        <f t="shared" si="3118"/>
        <v>0</v>
      </c>
      <c r="Q3693" s="17">
        <v>1</v>
      </c>
      <c r="S3693" s="17">
        <v>0</v>
      </c>
      <c r="T3693" s="17">
        <v>1</v>
      </c>
      <c r="U3693" s="17">
        <v>0</v>
      </c>
      <c r="V3693" s="17">
        <v>30</v>
      </c>
      <c r="W3693" s="17">
        <v>30</v>
      </c>
      <c r="X3693" s="17">
        <v>0</v>
      </c>
      <c r="Y3693" s="17"/>
      <c r="Z3693" s="17">
        <v>0</v>
      </c>
      <c r="AA3693" s="17">
        <v>137</v>
      </c>
      <c r="AB3693" s="17"/>
      <c r="AC3693" s="17">
        <v>0</v>
      </c>
      <c r="AD3693" s="17" t="s">
        <v>2085</v>
      </c>
      <c r="AE3693" s="17" t="s">
        <v>2085</v>
      </c>
      <c r="AF3693" s="17">
        <v>10</v>
      </c>
      <c r="AG3693" s="17"/>
      <c r="AL3693">
        <v>0.8</v>
      </c>
      <c r="AN3693">
        <v>0</v>
      </c>
      <c r="AP3693">
        <v>1.6326530612244896E-2</v>
      </c>
      <c r="AQ3693" s="9">
        <f>+AVERAGE(AL3678:AL3687)</f>
        <v>6.5217413217413214E-2</v>
      </c>
      <c r="AR3693" s="9">
        <f>+AVERAGE(AN3678:AN3687)</f>
        <v>0.15769608470347388</v>
      </c>
      <c r="AS3693" s="17">
        <f t="shared" si="3123"/>
        <v>0</v>
      </c>
      <c r="AT3693" s="17">
        <f t="shared" si="3124"/>
        <v>0</v>
      </c>
      <c r="AU3693" s="17">
        <f t="shared" si="3125"/>
        <v>0</v>
      </c>
      <c r="AV3693" s="17">
        <f t="shared" si="3126"/>
        <v>0</v>
      </c>
      <c r="AZ3693">
        <v>0</v>
      </c>
      <c r="BA3693" s="27">
        <v>0</v>
      </c>
      <c r="BB3693" s="17">
        <v>19</v>
      </c>
      <c r="BC3693" s="17">
        <v>0</v>
      </c>
      <c r="BD3693" s="17">
        <v>0</v>
      </c>
      <c r="BF3693">
        <v>0</v>
      </c>
      <c r="BG3693">
        <v>2</v>
      </c>
      <c r="BQ3693">
        <v>0.8</v>
      </c>
      <c r="BR3693">
        <v>0</v>
      </c>
      <c r="BS3693">
        <v>0.26666666666666666</v>
      </c>
      <c r="CK3693" s="23" t="s">
        <v>2085</v>
      </c>
      <c r="CL3693" s="23">
        <f t="shared" si="3117"/>
        <v>0</v>
      </c>
      <c r="CM3693" s="23">
        <f t="shared" si="3119"/>
        <v>0.19565223965223966</v>
      </c>
      <c r="CN3693" s="23">
        <f t="shared" si="3120"/>
        <v>0.47308825411042166</v>
      </c>
      <c r="CQ3693" s="4">
        <v>3</v>
      </c>
    </row>
    <row r="3694" spans="1:95" ht="11.25" customHeight="1">
      <c r="A3694" s="17">
        <v>34</v>
      </c>
      <c r="B3694" s="17">
        <v>3</v>
      </c>
      <c r="C3694" s="39">
        <v>5</v>
      </c>
      <c r="D3694" s="40">
        <v>0.21041666666666667</v>
      </c>
      <c r="E3694" s="17">
        <v>17</v>
      </c>
      <c r="F3694" s="9">
        <v>0</v>
      </c>
      <c r="G3694">
        <v>0</v>
      </c>
      <c r="H3694">
        <v>1</v>
      </c>
      <c r="I3694">
        <v>0</v>
      </c>
      <c r="J3694">
        <v>0</v>
      </c>
      <c r="K3694" s="5">
        <v>10</v>
      </c>
      <c r="L3694">
        <v>0</v>
      </c>
      <c r="M3694">
        <v>0</v>
      </c>
      <c r="N3694">
        <v>66</v>
      </c>
      <c r="O3694" s="17"/>
      <c r="P3694" s="17">
        <f t="shared" si="3118"/>
        <v>0</v>
      </c>
      <c r="Q3694" s="17">
        <v>0</v>
      </c>
      <c r="S3694" s="17">
        <v>0.2</v>
      </c>
      <c r="T3694" s="17">
        <v>0</v>
      </c>
      <c r="U3694" s="17">
        <v>0</v>
      </c>
      <c r="V3694" s="17">
        <v>30</v>
      </c>
      <c r="W3694" s="17">
        <v>30</v>
      </c>
      <c r="X3694" s="17">
        <v>0</v>
      </c>
      <c r="Y3694" s="17"/>
      <c r="Z3694" s="17">
        <v>0</v>
      </c>
      <c r="AA3694" s="17">
        <v>137</v>
      </c>
      <c r="AB3694" s="17"/>
      <c r="AC3694" s="17">
        <v>0</v>
      </c>
      <c r="AD3694" s="17" t="s">
        <v>2085</v>
      </c>
      <c r="AE3694" s="17" t="s">
        <v>2085</v>
      </c>
      <c r="AF3694" s="17">
        <v>10</v>
      </c>
      <c r="AG3694" s="17"/>
      <c r="AL3694">
        <v>0</v>
      </c>
      <c r="AN3694">
        <v>0</v>
      </c>
      <c r="AP3694">
        <v>0</v>
      </c>
      <c r="AQ3694" s="9">
        <f>+AVERAGE(AL3678:AL3687)</f>
        <v>6.5217413217413214E-2</v>
      </c>
      <c r="AR3694" s="9">
        <f>+AVERAGE(AN3678:AN3687)</f>
        <v>0.15769608470347388</v>
      </c>
      <c r="AS3694" s="17">
        <f t="shared" si="3123"/>
        <v>1</v>
      </c>
      <c r="AT3694" s="17">
        <f t="shared" si="3124"/>
        <v>0.8</v>
      </c>
      <c r="AU3694" s="17">
        <f t="shared" si="3125"/>
        <v>0</v>
      </c>
      <c r="AV3694" s="17">
        <f t="shared" si="3126"/>
        <v>1.6326530612244896E-2</v>
      </c>
      <c r="AZ3694">
        <v>0</v>
      </c>
      <c r="BA3694" s="27">
        <v>0</v>
      </c>
      <c r="BB3694" s="17">
        <v>19</v>
      </c>
      <c r="BC3694" s="17">
        <v>0</v>
      </c>
      <c r="BD3694" s="17">
        <v>0</v>
      </c>
      <c r="BF3694">
        <v>0</v>
      </c>
      <c r="BG3694">
        <v>2</v>
      </c>
      <c r="BQ3694">
        <v>0.8</v>
      </c>
      <c r="BR3694">
        <v>0</v>
      </c>
      <c r="BS3694">
        <v>0.26666666666666666</v>
      </c>
      <c r="CK3694" s="23" t="s">
        <v>2085</v>
      </c>
      <c r="CL3694" s="23">
        <f t="shared" si="3117"/>
        <v>0</v>
      </c>
      <c r="CM3694" s="23">
        <f t="shared" si="3119"/>
        <v>0.19565223965223966</v>
      </c>
      <c r="CN3694" s="23">
        <f t="shared" si="3120"/>
        <v>0.47308825411042166</v>
      </c>
      <c r="CQ3694" s="4">
        <v>4</v>
      </c>
    </row>
    <row r="3695" spans="1:95" ht="11.25" customHeight="1">
      <c r="A3695" s="17">
        <v>34</v>
      </c>
      <c r="B3695" s="17">
        <v>3</v>
      </c>
      <c r="C3695" s="39">
        <v>5</v>
      </c>
      <c r="D3695" s="40">
        <v>0.21041666666666667</v>
      </c>
      <c r="E3695" s="17">
        <v>18</v>
      </c>
      <c r="F3695" s="9">
        <v>0</v>
      </c>
      <c r="G3695">
        <v>0</v>
      </c>
      <c r="H3695">
        <v>1</v>
      </c>
      <c r="I3695">
        <v>0</v>
      </c>
      <c r="J3695">
        <v>0</v>
      </c>
      <c r="K3695" s="5">
        <v>80</v>
      </c>
      <c r="L3695">
        <v>0</v>
      </c>
      <c r="M3695">
        <v>10</v>
      </c>
      <c r="N3695">
        <v>76</v>
      </c>
      <c r="O3695" s="17"/>
      <c r="P3695" s="17">
        <f t="shared" si="3118"/>
        <v>1</v>
      </c>
      <c r="Q3695" s="17">
        <v>50</v>
      </c>
      <c r="S3695" s="17">
        <v>0.2</v>
      </c>
      <c r="T3695" s="17">
        <v>50</v>
      </c>
      <c r="U3695" s="17">
        <v>5</v>
      </c>
      <c r="V3695" s="17">
        <v>30</v>
      </c>
      <c r="W3695" s="17">
        <v>30</v>
      </c>
      <c r="X3695" s="17">
        <v>5</v>
      </c>
      <c r="Y3695" s="17"/>
      <c r="Z3695" s="17">
        <v>0</v>
      </c>
      <c r="AA3695" s="17">
        <v>137</v>
      </c>
      <c r="AB3695" s="17"/>
      <c r="AC3695" s="17">
        <v>0</v>
      </c>
      <c r="AD3695" s="17" t="s">
        <v>2085</v>
      </c>
      <c r="AE3695" s="17" t="s">
        <v>2085</v>
      </c>
      <c r="AF3695" s="17">
        <v>0</v>
      </c>
      <c r="AG3695" s="17"/>
      <c r="AL3695">
        <v>0</v>
      </c>
      <c r="AN3695">
        <v>0</v>
      </c>
      <c r="AP3695">
        <v>0</v>
      </c>
      <c r="AQ3695" s="9">
        <f>+AVERAGE(AL3678:AL3687)</f>
        <v>6.5217413217413214E-2</v>
      </c>
      <c r="AR3695" s="9">
        <f>+AVERAGE(AN3678:AN3687)</f>
        <v>0.15769608470347388</v>
      </c>
      <c r="AS3695" s="17">
        <f t="shared" si="3123"/>
        <v>0</v>
      </c>
      <c r="AT3695" s="17">
        <f t="shared" si="3124"/>
        <v>0</v>
      </c>
      <c r="AU3695" s="17">
        <f t="shared" si="3125"/>
        <v>0</v>
      </c>
      <c r="AV3695" s="17">
        <f t="shared" si="3126"/>
        <v>0</v>
      </c>
      <c r="AZ3695">
        <v>0</v>
      </c>
      <c r="BA3695" s="27">
        <v>0</v>
      </c>
      <c r="BB3695" s="17">
        <v>19</v>
      </c>
      <c r="BC3695" s="17">
        <v>0</v>
      </c>
      <c r="BD3695" s="17">
        <v>0</v>
      </c>
      <c r="BF3695">
        <v>0</v>
      </c>
      <c r="BG3695">
        <v>2</v>
      </c>
      <c r="BQ3695">
        <v>0.8</v>
      </c>
      <c r="BR3695">
        <v>0</v>
      </c>
      <c r="BS3695">
        <v>0.26666666666666666</v>
      </c>
      <c r="CK3695" s="23" t="s">
        <v>2085</v>
      </c>
      <c r="CL3695" s="23">
        <f t="shared" si="3117"/>
        <v>0</v>
      </c>
      <c r="CM3695" s="23">
        <f t="shared" si="3119"/>
        <v>0.19565223965223966</v>
      </c>
      <c r="CN3695" s="23">
        <f t="shared" si="3120"/>
        <v>0.47308825411042166</v>
      </c>
      <c r="CQ3695" s="4">
        <v>8</v>
      </c>
    </row>
    <row r="3696" spans="1:95" ht="11.25" customHeight="1">
      <c r="A3696" s="17">
        <v>34</v>
      </c>
      <c r="B3696" s="17">
        <v>3</v>
      </c>
      <c r="C3696" s="39">
        <v>5</v>
      </c>
      <c r="D3696" s="40">
        <v>0.21041666666666667</v>
      </c>
      <c r="E3696" s="17">
        <v>19</v>
      </c>
      <c r="F3696" s="9">
        <v>0</v>
      </c>
      <c r="G3696">
        <v>0</v>
      </c>
      <c r="H3696">
        <v>1</v>
      </c>
      <c r="I3696">
        <v>0</v>
      </c>
      <c r="J3696">
        <v>0</v>
      </c>
      <c r="K3696" s="5">
        <v>10</v>
      </c>
      <c r="L3696">
        <v>40</v>
      </c>
      <c r="M3696">
        <v>0</v>
      </c>
      <c r="N3696">
        <v>76</v>
      </c>
      <c r="O3696" s="17"/>
      <c r="P3696" s="17">
        <f t="shared" si="3118"/>
        <v>0</v>
      </c>
      <c r="Q3696" s="17">
        <v>0</v>
      </c>
      <c r="S3696" s="17">
        <v>0.2</v>
      </c>
      <c r="T3696" s="17">
        <v>40</v>
      </c>
      <c r="U3696" s="17">
        <v>0</v>
      </c>
      <c r="V3696" s="17">
        <v>30</v>
      </c>
      <c r="W3696" s="17">
        <v>30</v>
      </c>
      <c r="X3696" s="17">
        <v>0</v>
      </c>
      <c r="Y3696" s="17"/>
      <c r="Z3696" s="17">
        <v>0</v>
      </c>
      <c r="AA3696" s="17">
        <v>137</v>
      </c>
      <c r="AB3696" s="17"/>
      <c r="AC3696" s="17">
        <v>0</v>
      </c>
      <c r="AD3696" s="17" t="s">
        <v>2085</v>
      </c>
      <c r="AE3696" s="17" t="s">
        <v>2085</v>
      </c>
      <c r="AF3696" s="17">
        <v>10</v>
      </c>
      <c r="AG3696" s="17"/>
      <c r="AL3696">
        <v>0</v>
      </c>
      <c r="AN3696">
        <v>0</v>
      </c>
      <c r="AP3696">
        <v>0</v>
      </c>
      <c r="AQ3696" s="9">
        <f>+AVERAGE(AL3678:AL3687)</f>
        <v>6.5217413217413214E-2</v>
      </c>
      <c r="AR3696" s="9">
        <f>+AVERAGE(AN3678:AN3687)</f>
        <v>0.15769608470347388</v>
      </c>
      <c r="AS3696" s="17">
        <f t="shared" si="3123"/>
        <v>50</v>
      </c>
      <c r="AT3696" s="17">
        <f t="shared" si="3124"/>
        <v>0</v>
      </c>
      <c r="AU3696" s="17">
        <f t="shared" si="3125"/>
        <v>0</v>
      </c>
      <c r="AV3696" s="17">
        <f t="shared" si="3126"/>
        <v>0</v>
      </c>
      <c r="AZ3696">
        <v>0</v>
      </c>
      <c r="BA3696" s="27">
        <v>0</v>
      </c>
      <c r="BB3696" s="17">
        <v>19</v>
      </c>
      <c r="BC3696" s="17">
        <v>0</v>
      </c>
      <c r="BD3696" s="17">
        <v>0</v>
      </c>
      <c r="BF3696">
        <v>0</v>
      </c>
      <c r="BG3696">
        <v>2</v>
      </c>
      <c r="BQ3696">
        <v>0.8</v>
      </c>
      <c r="BR3696">
        <v>0</v>
      </c>
      <c r="BS3696">
        <v>0.26666666666666666</v>
      </c>
      <c r="CK3696" s="23" t="s">
        <v>2085</v>
      </c>
      <c r="CL3696" s="23">
        <f t="shared" si="3117"/>
        <v>0</v>
      </c>
      <c r="CM3696" s="23">
        <f t="shared" si="3119"/>
        <v>0.19565223965223966</v>
      </c>
      <c r="CN3696" s="23">
        <f t="shared" si="3120"/>
        <v>0.47308825411042166</v>
      </c>
      <c r="CQ3696" s="4">
        <v>5</v>
      </c>
    </row>
    <row r="3697" spans="1:95" ht="11.25" customHeight="1">
      <c r="A3697" s="17">
        <v>34</v>
      </c>
      <c r="B3697" s="17">
        <v>3</v>
      </c>
      <c r="C3697" s="39">
        <v>5</v>
      </c>
      <c r="D3697" s="40">
        <v>0.21041666666666667</v>
      </c>
      <c r="E3697" s="17">
        <v>20</v>
      </c>
      <c r="F3697" s="9">
        <v>0</v>
      </c>
      <c r="G3697">
        <v>0</v>
      </c>
      <c r="H3697">
        <v>1</v>
      </c>
      <c r="I3697">
        <v>0</v>
      </c>
      <c r="J3697">
        <v>0</v>
      </c>
      <c r="K3697" s="5">
        <v>10</v>
      </c>
      <c r="L3697">
        <v>30</v>
      </c>
      <c r="M3697">
        <v>7</v>
      </c>
      <c r="N3697">
        <v>83</v>
      </c>
      <c r="O3697" s="17"/>
      <c r="P3697" s="17">
        <f t="shared" si="3118"/>
        <v>1</v>
      </c>
      <c r="Q3697" s="17">
        <v>35</v>
      </c>
      <c r="S3697" s="17">
        <v>0.2</v>
      </c>
      <c r="T3697" s="17">
        <v>65</v>
      </c>
      <c r="U3697" s="17">
        <v>25</v>
      </c>
      <c r="V3697" s="17">
        <v>30</v>
      </c>
      <c r="W3697" s="17">
        <v>30</v>
      </c>
      <c r="X3697" s="17">
        <v>25</v>
      </c>
      <c r="Y3697" s="17"/>
      <c r="Z3697" s="17">
        <v>10</v>
      </c>
      <c r="AA3697" s="17">
        <v>147</v>
      </c>
      <c r="AB3697" s="17"/>
      <c r="AC3697" s="17">
        <v>35</v>
      </c>
      <c r="AD3697" s="17">
        <v>0.2857142857142857</v>
      </c>
      <c r="AE3697" s="17" t="s">
        <v>2085</v>
      </c>
      <c r="AF3697" s="17">
        <v>13</v>
      </c>
      <c r="AG3697" s="17">
        <v>121</v>
      </c>
      <c r="AL3697">
        <v>0</v>
      </c>
      <c r="AN3697">
        <v>0.2742857142857143</v>
      </c>
      <c r="AP3697">
        <v>0.192</v>
      </c>
      <c r="AQ3697" s="9">
        <f>+AVERAGE(AL3678:AL3687)</f>
        <v>6.5217413217413214E-2</v>
      </c>
      <c r="AR3697" s="9">
        <f>+AVERAGE(AN3678:AN3687)</f>
        <v>0.15769608470347388</v>
      </c>
      <c r="AS3697" s="17">
        <f t="shared" si="3123"/>
        <v>0</v>
      </c>
      <c r="AT3697" s="17">
        <f t="shared" si="3124"/>
        <v>0</v>
      </c>
      <c r="AU3697" s="17">
        <f t="shared" si="3125"/>
        <v>0</v>
      </c>
      <c r="AV3697" s="17">
        <f t="shared" si="3126"/>
        <v>0</v>
      </c>
      <c r="AZ3697">
        <v>0</v>
      </c>
      <c r="BA3697" s="27">
        <v>0</v>
      </c>
      <c r="BB3697" s="17">
        <v>19</v>
      </c>
      <c r="BC3697" s="17">
        <v>0</v>
      </c>
      <c r="BD3697" s="17">
        <v>0</v>
      </c>
      <c r="BF3697">
        <v>0</v>
      </c>
      <c r="BG3697">
        <v>2</v>
      </c>
      <c r="BQ3697">
        <v>0.8</v>
      </c>
      <c r="BR3697">
        <v>0</v>
      </c>
      <c r="BS3697">
        <v>0.26666666666666666</v>
      </c>
      <c r="BW3697" s="9">
        <f>SUM(AF3688:AF3697)</f>
        <v>121</v>
      </c>
      <c r="BX3697" s="9"/>
      <c r="BY3697" s="9">
        <f t="shared" ref="BY3697" si="3127">SUM(BW3687,BW3697)</f>
        <v>264</v>
      </c>
      <c r="CK3697" s="23" t="s">
        <v>2085</v>
      </c>
      <c r="CL3697" s="23">
        <f t="shared" si="3117"/>
        <v>0</v>
      </c>
      <c r="CM3697" s="23">
        <f t="shared" si="3119"/>
        <v>0.19565223965223966</v>
      </c>
      <c r="CN3697" s="23">
        <f t="shared" si="3120"/>
        <v>0.47308825411042166</v>
      </c>
      <c r="CQ3697" s="4">
        <v>5</v>
      </c>
    </row>
    <row r="3698" spans="1:95" ht="11.25" customHeight="1">
      <c r="A3698" s="17">
        <v>34</v>
      </c>
      <c r="B3698" s="17">
        <v>4</v>
      </c>
      <c r="C3698" s="39">
        <v>2</v>
      </c>
      <c r="D3698" s="40">
        <v>8.4027777777777771E-2</v>
      </c>
      <c r="E3698" s="17">
        <v>-2</v>
      </c>
      <c r="F3698" s="9">
        <v>0</v>
      </c>
      <c r="G3698">
        <v>0</v>
      </c>
      <c r="H3698">
        <v>0</v>
      </c>
      <c r="I3698">
        <v>0</v>
      </c>
      <c r="J3698">
        <v>0</v>
      </c>
      <c r="K3698" s="5">
        <v>25</v>
      </c>
      <c r="L3698">
        <v>50</v>
      </c>
      <c r="M3698">
        <v>7</v>
      </c>
      <c r="O3698" s="17"/>
      <c r="P3698" s="17">
        <f t="shared" si="3118"/>
        <v>1</v>
      </c>
      <c r="Q3698" s="17">
        <v>35</v>
      </c>
      <c r="S3698" s="17">
        <v>0.2</v>
      </c>
      <c r="T3698" s="17">
        <v>85</v>
      </c>
      <c r="U3698" s="17">
        <v>40</v>
      </c>
      <c r="V3698" s="17">
        <v>30</v>
      </c>
      <c r="W3698" s="17"/>
      <c r="X3698" s="17">
        <v>30</v>
      </c>
      <c r="Y3698" s="17"/>
      <c r="Z3698" s="17">
        <v>10</v>
      </c>
      <c r="AA3698" s="17"/>
      <c r="AB3698" s="17"/>
      <c r="AC3698" s="17">
        <v>58</v>
      </c>
      <c r="AD3698" s="17">
        <v>0.17241379310344829</v>
      </c>
      <c r="AE3698" s="17"/>
      <c r="AF3698" s="17">
        <v>13</v>
      </c>
      <c r="AG3698" s="17"/>
      <c r="AL3698">
        <v>0</v>
      </c>
      <c r="AN3698">
        <v>0.28275862068965518</v>
      </c>
      <c r="AP3698">
        <v>0.22465753424657534</v>
      </c>
      <c r="AQ3698" s="22"/>
      <c r="AR3698" s="22"/>
      <c r="AS3698" s="17">
        <f t="shared" si="3123"/>
        <v>35</v>
      </c>
      <c r="AT3698" s="17">
        <f t="shared" si="3124"/>
        <v>0</v>
      </c>
      <c r="AU3698" s="17">
        <f t="shared" si="3125"/>
        <v>0.2742857142857143</v>
      </c>
      <c r="AV3698" s="17">
        <f t="shared" si="3126"/>
        <v>0.192</v>
      </c>
      <c r="AZ3698">
        <v>0</v>
      </c>
      <c r="BA3698" s="27">
        <v>0</v>
      </c>
      <c r="BB3698" s="17">
        <v>20</v>
      </c>
      <c r="BC3698" s="17">
        <v>0</v>
      </c>
      <c r="BD3698" s="17">
        <v>0</v>
      </c>
      <c r="BF3698">
        <v>0</v>
      </c>
      <c r="BG3698">
        <v>2</v>
      </c>
      <c r="BQ3698">
        <v>0.8</v>
      </c>
      <c r="BR3698">
        <v>0</v>
      </c>
      <c r="BS3698">
        <v>0.26666666666666666</v>
      </c>
      <c r="CK3698" s="23" t="s">
        <v>2085</v>
      </c>
      <c r="CL3698" s="23">
        <f t="shared" si="3117"/>
        <v>0</v>
      </c>
      <c r="CM3698" s="23" t="str">
        <f t="shared" si="3119"/>
        <v/>
      </c>
      <c r="CN3698" s="23" t="str">
        <f t="shared" si="3120"/>
        <v/>
      </c>
      <c r="CQ3698" s="4">
        <v>3</v>
      </c>
    </row>
    <row r="3699" spans="1:95" ht="11.25" customHeight="1">
      <c r="A3699" s="17">
        <v>34</v>
      </c>
      <c r="B3699" s="17">
        <v>4</v>
      </c>
      <c r="C3699" s="39">
        <v>2</v>
      </c>
      <c r="D3699" s="40">
        <v>8.4027777777777771E-2</v>
      </c>
      <c r="E3699" s="17">
        <v>-1</v>
      </c>
      <c r="F3699" s="9">
        <v>0</v>
      </c>
      <c r="G3699">
        <v>0</v>
      </c>
      <c r="H3699">
        <v>0</v>
      </c>
      <c r="I3699">
        <v>0</v>
      </c>
      <c r="J3699">
        <v>0</v>
      </c>
      <c r="K3699" s="5">
        <v>25</v>
      </c>
      <c r="L3699">
        <v>60</v>
      </c>
      <c r="M3699">
        <v>4</v>
      </c>
      <c r="O3699" s="17"/>
      <c r="P3699" s="17">
        <f t="shared" si="3118"/>
        <v>0</v>
      </c>
      <c r="Q3699" s="17">
        <v>23</v>
      </c>
      <c r="S3699" s="17">
        <v>0.17391304347826086</v>
      </c>
      <c r="T3699" s="17">
        <v>83</v>
      </c>
      <c r="U3699" s="17">
        <v>40</v>
      </c>
      <c r="V3699" s="17">
        <v>30</v>
      </c>
      <c r="W3699" s="17">
        <v>30</v>
      </c>
      <c r="X3699" s="17">
        <v>30</v>
      </c>
      <c r="Y3699" s="17"/>
      <c r="Z3699" s="17">
        <v>10</v>
      </c>
      <c r="AA3699" s="17"/>
      <c r="AB3699" s="17"/>
      <c r="AC3699" s="17">
        <v>49</v>
      </c>
      <c r="AD3699" s="17">
        <v>0.20408163265306123</v>
      </c>
      <c r="AE3699" s="17">
        <v>0.17241379310344829</v>
      </c>
      <c r="AF3699" s="17">
        <v>16</v>
      </c>
      <c r="AG3699" s="17"/>
      <c r="AL3699">
        <v>0.24347826086956526</v>
      </c>
      <c r="AN3699">
        <v>0.17959183673469387</v>
      </c>
      <c r="AP3699">
        <v>7.8947368421052627E-2</v>
      </c>
      <c r="AQ3699" s="9"/>
      <c r="AR3699" s="9"/>
      <c r="AS3699" s="17">
        <f t="shared" si="3123"/>
        <v>35</v>
      </c>
      <c r="AT3699" s="17">
        <f t="shared" si="3124"/>
        <v>0</v>
      </c>
      <c r="AU3699" s="17">
        <f t="shared" si="3125"/>
        <v>0.28275862068965518</v>
      </c>
      <c r="AV3699" s="17">
        <f t="shared" si="3126"/>
        <v>0.22465753424657534</v>
      </c>
      <c r="AZ3699">
        <v>0</v>
      </c>
      <c r="BA3699" s="27">
        <v>0</v>
      </c>
      <c r="BB3699" s="17">
        <v>20</v>
      </c>
      <c r="BC3699" s="17">
        <v>0</v>
      </c>
      <c r="BD3699" s="17">
        <v>0</v>
      </c>
      <c r="BF3699">
        <v>0</v>
      </c>
      <c r="BG3699">
        <v>2</v>
      </c>
      <c r="BQ3699">
        <v>0.8</v>
      </c>
      <c r="BR3699">
        <v>0</v>
      </c>
      <c r="BS3699">
        <v>0.26666666666666666</v>
      </c>
      <c r="CK3699" s="23">
        <v>0.68965517241379315</v>
      </c>
      <c r="CL3699" s="23">
        <f t="shared" si="3117"/>
        <v>0</v>
      </c>
      <c r="CM3699" s="23" t="str">
        <f t="shared" si="3119"/>
        <v/>
      </c>
      <c r="CN3699" s="23" t="str">
        <f t="shared" si="3120"/>
        <v/>
      </c>
      <c r="CQ3699" s="4">
        <v>2</v>
      </c>
    </row>
    <row r="3700" spans="1:95" ht="11.25" customHeight="1">
      <c r="A3700" s="17">
        <v>34</v>
      </c>
      <c r="B3700" s="17">
        <v>4</v>
      </c>
      <c r="C3700" s="39">
        <v>2</v>
      </c>
      <c r="D3700" s="40">
        <v>8.4027777777777771E-2</v>
      </c>
      <c r="E3700" s="17">
        <v>1</v>
      </c>
      <c r="F3700" s="9">
        <v>0</v>
      </c>
      <c r="G3700">
        <v>0</v>
      </c>
      <c r="H3700">
        <v>0</v>
      </c>
      <c r="I3700">
        <v>0</v>
      </c>
      <c r="J3700">
        <v>0</v>
      </c>
      <c r="K3700" s="5">
        <v>25</v>
      </c>
      <c r="L3700">
        <v>75</v>
      </c>
      <c r="M3700">
        <v>5</v>
      </c>
      <c r="N3700">
        <v>5</v>
      </c>
      <c r="O3700" s="17"/>
      <c r="P3700" s="17">
        <f t="shared" si="3118"/>
        <v>2</v>
      </c>
      <c r="Q3700" s="17">
        <v>25</v>
      </c>
      <c r="S3700" s="17">
        <v>0.2</v>
      </c>
      <c r="T3700" s="17">
        <v>100</v>
      </c>
      <c r="U3700" s="17">
        <v>40</v>
      </c>
      <c r="V3700" s="17">
        <v>30</v>
      </c>
      <c r="W3700" s="17">
        <v>30</v>
      </c>
      <c r="X3700" s="17">
        <v>30</v>
      </c>
      <c r="Y3700" s="17"/>
      <c r="Z3700" s="17">
        <v>4</v>
      </c>
      <c r="AA3700" s="17">
        <v>4</v>
      </c>
      <c r="AB3700" s="17"/>
      <c r="AC3700" s="17">
        <v>32</v>
      </c>
      <c r="AD3700" s="17">
        <v>0.125</v>
      </c>
      <c r="AE3700" s="17"/>
      <c r="AF3700" s="17">
        <v>9</v>
      </c>
      <c r="AG3700" s="17"/>
      <c r="AL3700">
        <v>0</v>
      </c>
      <c r="AN3700">
        <v>0.22500000000000001</v>
      </c>
      <c r="AP3700">
        <v>0.12631578947368421</v>
      </c>
      <c r="AQ3700" s="9"/>
      <c r="AR3700" s="9"/>
      <c r="AS3700" s="17">
        <f t="shared" si="3123"/>
        <v>23</v>
      </c>
      <c r="AT3700" s="17">
        <f t="shared" si="3124"/>
        <v>0.24347826086956526</v>
      </c>
      <c r="AU3700" s="17">
        <f t="shared" si="3125"/>
        <v>0.17959183673469387</v>
      </c>
      <c r="AV3700" s="17">
        <f t="shared" si="3126"/>
        <v>7.8947368421052627E-2</v>
      </c>
      <c r="AZ3700">
        <v>0</v>
      </c>
      <c r="BA3700" s="27">
        <v>0</v>
      </c>
      <c r="BB3700" s="17">
        <v>20</v>
      </c>
      <c r="BC3700" s="17">
        <v>0</v>
      </c>
      <c r="BD3700" s="17">
        <v>0</v>
      </c>
      <c r="BF3700">
        <v>0</v>
      </c>
      <c r="BG3700">
        <v>2</v>
      </c>
      <c r="BQ3700">
        <v>0.8</v>
      </c>
      <c r="BR3700">
        <v>0</v>
      </c>
      <c r="BS3700">
        <v>0.26666666666666666</v>
      </c>
      <c r="CK3700" s="23" t="s">
        <v>2085</v>
      </c>
      <c r="CL3700" s="23">
        <f t="shared" si="3117"/>
        <v>0</v>
      </c>
      <c r="CM3700" s="23" t="str">
        <f t="shared" si="3119"/>
        <v/>
      </c>
      <c r="CN3700" s="23" t="str">
        <f t="shared" si="3120"/>
        <v/>
      </c>
      <c r="CQ3700" s="4">
        <v>3</v>
      </c>
    </row>
    <row r="3701" spans="1:95" ht="11.25" customHeight="1">
      <c r="A3701" s="17">
        <v>34</v>
      </c>
      <c r="B3701" s="17">
        <v>4</v>
      </c>
      <c r="C3701" s="39">
        <v>2</v>
      </c>
      <c r="D3701" s="40">
        <v>8.4027777777777771E-2</v>
      </c>
      <c r="E3701" s="17">
        <v>2</v>
      </c>
      <c r="F3701" s="9">
        <v>0</v>
      </c>
      <c r="G3701">
        <v>0</v>
      </c>
      <c r="H3701">
        <v>0</v>
      </c>
      <c r="I3701">
        <v>0</v>
      </c>
      <c r="J3701">
        <v>0</v>
      </c>
      <c r="K3701" s="5">
        <v>25</v>
      </c>
      <c r="L3701">
        <v>75</v>
      </c>
      <c r="M3701">
        <v>7</v>
      </c>
      <c r="N3701">
        <v>12</v>
      </c>
      <c r="O3701" s="17"/>
      <c r="P3701" s="17">
        <f t="shared" si="3118"/>
        <v>1</v>
      </c>
      <c r="Q3701" s="17">
        <v>33</v>
      </c>
      <c r="S3701" s="17">
        <v>0.21212121212121213</v>
      </c>
      <c r="T3701" s="17">
        <v>100</v>
      </c>
      <c r="U3701" s="17">
        <v>40</v>
      </c>
      <c r="V3701" s="17">
        <v>30</v>
      </c>
      <c r="W3701" s="17">
        <v>30</v>
      </c>
      <c r="X3701" s="17">
        <v>30</v>
      </c>
      <c r="Y3701" s="17"/>
      <c r="Z3701" s="17">
        <v>15</v>
      </c>
      <c r="AA3701" s="17">
        <v>19</v>
      </c>
      <c r="AB3701" s="17"/>
      <c r="AC3701" s="17">
        <v>56</v>
      </c>
      <c r="AD3701" s="17">
        <v>0.26785714285714285</v>
      </c>
      <c r="AE3701" s="17">
        <v>0.125</v>
      </c>
      <c r="AF3701" s="17">
        <v>18</v>
      </c>
      <c r="AG3701" s="17"/>
      <c r="AL3701">
        <v>4.8484848484848485E-2</v>
      </c>
      <c r="AN3701">
        <v>0.23571428571428571</v>
      </c>
      <c r="AP3701">
        <v>0.15890410958904111</v>
      </c>
      <c r="AQ3701" s="9"/>
      <c r="AR3701" s="9"/>
      <c r="AS3701" s="17">
        <f t="shared" si="3123"/>
        <v>25</v>
      </c>
      <c r="AT3701" s="17">
        <f t="shared" si="3124"/>
        <v>0</v>
      </c>
      <c r="AU3701" s="17">
        <f t="shared" si="3125"/>
        <v>0.22500000000000001</v>
      </c>
      <c r="AV3701" s="17">
        <f t="shared" si="3126"/>
        <v>0.12631578947368421</v>
      </c>
      <c r="AZ3701">
        <v>0</v>
      </c>
      <c r="BA3701" s="27">
        <v>0</v>
      </c>
      <c r="BB3701" s="17">
        <v>20</v>
      </c>
      <c r="BC3701" s="17">
        <v>0</v>
      </c>
      <c r="BD3701" s="17">
        <v>0</v>
      </c>
      <c r="BF3701">
        <v>0</v>
      </c>
      <c r="BG3701">
        <v>2</v>
      </c>
      <c r="BQ3701">
        <v>0.8</v>
      </c>
      <c r="BR3701">
        <v>0</v>
      </c>
      <c r="BS3701">
        <v>0.26666666666666666</v>
      </c>
      <c r="CK3701" s="23">
        <v>0.5</v>
      </c>
      <c r="CL3701" s="23">
        <f t="shared" si="3117"/>
        <v>0</v>
      </c>
      <c r="CM3701" s="23" t="str">
        <f t="shared" si="3119"/>
        <v/>
      </c>
      <c r="CN3701" s="23" t="str">
        <f t="shared" si="3120"/>
        <v/>
      </c>
      <c r="CQ3701" s="4">
        <v>6</v>
      </c>
    </row>
    <row r="3702" spans="1:95" ht="11.25" customHeight="1">
      <c r="A3702" s="17">
        <v>34</v>
      </c>
      <c r="B3702" s="17">
        <v>4</v>
      </c>
      <c r="C3702" s="39">
        <v>2</v>
      </c>
      <c r="D3702" s="40">
        <v>8.4027777777777771E-2</v>
      </c>
      <c r="E3702" s="17">
        <v>3</v>
      </c>
      <c r="F3702" s="9">
        <v>0</v>
      </c>
      <c r="G3702">
        <v>0</v>
      </c>
      <c r="H3702">
        <v>0</v>
      </c>
      <c r="I3702">
        <v>0</v>
      </c>
      <c r="J3702">
        <v>0</v>
      </c>
      <c r="K3702" s="5">
        <v>25</v>
      </c>
      <c r="L3702">
        <v>75</v>
      </c>
      <c r="M3702">
        <v>8</v>
      </c>
      <c r="N3702">
        <v>20</v>
      </c>
      <c r="O3702" s="17"/>
      <c r="P3702" s="17">
        <f t="shared" si="3118"/>
        <v>1</v>
      </c>
      <c r="Q3702" s="17">
        <v>30</v>
      </c>
      <c r="S3702" s="17">
        <v>0.26666666666666666</v>
      </c>
      <c r="T3702" s="17">
        <v>100</v>
      </c>
      <c r="U3702" s="17">
        <v>40</v>
      </c>
      <c r="V3702" s="17">
        <v>30</v>
      </c>
      <c r="W3702" s="17">
        <v>30</v>
      </c>
      <c r="X3702" s="17">
        <v>30</v>
      </c>
      <c r="Y3702" s="17"/>
      <c r="Z3702" s="17">
        <v>15</v>
      </c>
      <c r="AA3702" s="17">
        <v>34</v>
      </c>
      <c r="AB3702" s="17"/>
      <c r="AC3702" s="17">
        <v>58</v>
      </c>
      <c r="AD3702" s="17">
        <v>0.25862068965517243</v>
      </c>
      <c r="AE3702" s="17">
        <v>0.26785714285714285</v>
      </c>
      <c r="AF3702" s="17">
        <v>17</v>
      </c>
      <c r="AG3702" s="17"/>
      <c r="AL3702">
        <v>0.22666666666666666</v>
      </c>
      <c r="AN3702">
        <v>0.28275862068965518</v>
      </c>
      <c r="AP3702">
        <v>0.16923076923076924</v>
      </c>
      <c r="AQ3702" s="9"/>
      <c r="AR3702" s="9"/>
      <c r="AS3702" s="17">
        <f t="shared" si="3123"/>
        <v>33</v>
      </c>
      <c r="AT3702" s="17">
        <f t="shared" si="3124"/>
        <v>4.8484848484848485E-2</v>
      </c>
      <c r="AU3702" s="17">
        <f t="shared" si="3125"/>
        <v>0.23571428571428571</v>
      </c>
      <c r="AV3702" s="17">
        <f t="shared" si="3126"/>
        <v>0.15890410958904111</v>
      </c>
      <c r="AZ3702">
        <v>0</v>
      </c>
      <c r="BA3702" s="27">
        <v>0</v>
      </c>
      <c r="BB3702" s="17">
        <v>20</v>
      </c>
      <c r="BC3702" s="17">
        <v>0</v>
      </c>
      <c r="BD3702" s="17">
        <v>0</v>
      </c>
      <c r="BF3702">
        <v>0</v>
      </c>
      <c r="BG3702">
        <v>2</v>
      </c>
      <c r="BQ3702">
        <v>0.8</v>
      </c>
      <c r="BR3702">
        <v>0</v>
      </c>
      <c r="BS3702">
        <v>0.26666666666666666</v>
      </c>
      <c r="CK3702" s="23">
        <v>1.0714285714285714</v>
      </c>
      <c r="CL3702" s="23">
        <f t="shared" si="3117"/>
        <v>0</v>
      </c>
      <c r="CM3702" s="23" t="str">
        <f t="shared" si="3119"/>
        <v/>
      </c>
      <c r="CN3702" s="23" t="str">
        <f t="shared" si="3120"/>
        <v/>
      </c>
      <c r="CQ3702" s="4">
        <v>5</v>
      </c>
    </row>
    <row r="3703" spans="1:95" ht="11.25" customHeight="1">
      <c r="A3703" s="17">
        <v>34</v>
      </c>
      <c r="B3703" s="17">
        <v>4</v>
      </c>
      <c r="C3703" s="39">
        <v>2</v>
      </c>
      <c r="D3703" s="40">
        <v>8.4027777777777771E-2</v>
      </c>
      <c r="E3703" s="17">
        <v>4</v>
      </c>
      <c r="F3703" s="9">
        <v>0</v>
      </c>
      <c r="G3703">
        <v>0</v>
      </c>
      <c r="H3703">
        <v>0</v>
      </c>
      <c r="I3703">
        <v>0</v>
      </c>
      <c r="J3703">
        <v>0</v>
      </c>
      <c r="K3703" s="5">
        <v>25</v>
      </c>
      <c r="L3703">
        <v>75</v>
      </c>
      <c r="M3703">
        <v>9</v>
      </c>
      <c r="N3703">
        <v>29</v>
      </c>
      <c r="O3703" s="17"/>
      <c r="P3703" s="17">
        <f t="shared" si="3118"/>
        <v>1</v>
      </c>
      <c r="Q3703" s="17">
        <v>39</v>
      </c>
      <c r="S3703" s="17">
        <v>0.23076923076923078</v>
      </c>
      <c r="T3703" s="17">
        <v>100</v>
      </c>
      <c r="U3703" s="17">
        <v>40</v>
      </c>
      <c r="V3703" s="17">
        <v>30</v>
      </c>
      <c r="W3703" s="17">
        <v>30</v>
      </c>
      <c r="X3703" s="17">
        <v>30</v>
      </c>
      <c r="Y3703" s="17"/>
      <c r="Z3703" s="17">
        <v>15</v>
      </c>
      <c r="AA3703" s="17">
        <v>49</v>
      </c>
      <c r="AB3703" s="17"/>
      <c r="AC3703" s="17">
        <v>56</v>
      </c>
      <c r="AD3703" s="17">
        <v>0.26785714285714285</v>
      </c>
      <c r="AE3703" s="17">
        <v>0.25862068965517243</v>
      </c>
      <c r="AF3703" s="17">
        <v>16</v>
      </c>
      <c r="AG3703" s="17"/>
      <c r="AL3703">
        <v>8.2051282051282051E-2</v>
      </c>
      <c r="AN3703">
        <v>0.23571428571428571</v>
      </c>
      <c r="AP3703">
        <v>0.19104477611940299</v>
      </c>
      <c r="AQ3703" s="9"/>
      <c r="AR3703" s="9"/>
      <c r="AS3703" s="17">
        <f t="shared" si="3123"/>
        <v>30</v>
      </c>
      <c r="AT3703" s="17">
        <f t="shared" si="3124"/>
        <v>0.22666666666666666</v>
      </c>
      <c r="AU3703" s="17">
        <f t="shared" si="3125"/>
        <v>0.28275862068965518</v>
      </c>
      <c r="AV3703" s="17">
        <f t="shared" si="3126"/>
        <v>0.16923076923076924</v>
      </c>
      <c r="AZ3703">
        <v>0</v>
      </c>
      <c r="BA3703" s="27">
        <v>0</v>
      </c>
      <c r="BB3703" s="17">
        <v>20</v>
      </c>
      <c r="BC3703" s="17">
        <v>0</v>
      </c>
      <c r="BD3703" s="17">
        <v>0</v>
      </c>
      <c r="BF3703">
        <v>0</v>
      </c>
      <c r="BG3703">
        <v>2</v>
      </c>
      <c r="BQ3703">
        <v>0.8</v>
      </c>
      <c r="BR3703">
        <v>0</v>
      </c>
      <c r="BS3703">
        <v>0.26666666666666666</v>
      </c>
      <c r="CK3703" s="23">
        <v>1.0344827586206897</v>
      </c>
      <c r="CL3703" s="23">
        <f t="shared" si="3117"/>
        <v>0</v>
      </c>
      <c r="CM3703" s="23" t="str">
        <f t="shared" si="3119"/>
        <v/>
      </c>
      <c r="CN3703" s="23" t="str">
        <f t="shared" si="3120"/>
        <v/>
      </c>
      <c r="CQ3703" s="4">
        <v>6</v>
      </c>
    </row>
    <row r="3704" spans="1:95" ht="11.25" customHeight="1">
      <c r="A3704" s="17">
        <v>34</v>
      </c>
      <c r="B3704" s="17">
        <v>4</v>
      </c>
      <c r="C3704" s="39">
        <v>2</v>
      </c>
      <c r="D3704" s="40">
        <v>8.4027777777777771E-2</v>
      </c>
      <c r="E3704" s="17">
        <v>5</v>
      </c>
      <c r="F3704" s="9">
        <v>0</v>
      </c>
      <c r="G3704">
        <v>0</v>
      </c>
      <c r="H3704">
        <v>0</v>
      </c>
      <c r="I3704">
        <v>0</v>
      </c>
      <c r="J3704">
        <v>0</v>
      </c>
      <c r="K3704" s="5">
        <v>25</v>
      </c>
      <c r="L3704">
        <v>75</v>
      </c>
      <c r="M3704">
        <v>10</v>
      </c>
      <c r="N3704">
        <v>39</v>
      </c>
      <c r="O3704" s="17"/>
      <c r="P3704" s="17">
        <f t="shared" si="3118"/>
        <v>1</v>
      </c>
      <c r="Q3704" s="17">
        <v>37</v>
      </c>
      <c r="S3704" s="17">
        <v>0.27027027027027029</v>
      </c>
      <c r="T3704" s="17">
        <v>100</v>
      </c>
      <c r="U3704" s="17">
        <v>40</v>
      </c>
      <c r="V3704" s="17">
        <v>30</v>
      </c>
      <c r="W3704" s="17">
        <v>30</v>
      </c>
      <c r="X3704" s="17">
        <v>30</v>
      </c>
      <c r="Y3704" s="17"/>
      <c r="Z3704" s="17">
        <v>15</v>
      </c>
      <c r="AA3704" s="17">
        <v>64</v>
      </c>
      <c r="AB3704" s="17"/>
      <c r="AC3704" s="17">
        <v>49</v>
      </c>
      <c r="AD3704" s="17">
        <v>0.30612244897959184</v>
      </c>
      <c r="AE3704" s="17">
        <v>0.26785714285714285</v>
      </c>
      <c r="AF3704" s="17">
        <v>15</v>
      </c>
      <c r="AG3704" s="17"/>
      <c r="AL3704">
        <v>8.6486486486486491E-2</v>
      </c>
      <c r="AN3704">
        <v>0.17959183673469387</v>
      </c>
      <c r="AP3704">
        <v>9.0322580645161285E-2</v>
      </c>
      <c r="AQ3704" s="9"/>
      <c r="AR3704" s="9"/>
      <c r="AS3704" s="17">
        <f t="shared" si="3123"/>
        <v>39</v>
      </c>
      <c r="AT3704" s="17">
        <f t="shared" si="3124"/>
        <v>8.2051282051282051E-2</v>
      </c>
      <c r="AU3704" s="17">
        <f t="shared" si="3125"/>
        <v>0.23571428571428571</v>
      </c>
      <c r="AV3704" s="17">
        <f t="shared" si="3126"/>
        <v>0.19104477611940299</v>
      </c>
      <c r="AZ3704">
        <v>0</v>
      </c>
      <c r="BA3704" s="27">
        <v>0</v>
      </c>
      <c r="BB3704" s="17">
        <v>20</v>
      </c>
      <c r="BC3704" s="17">
        <v>0</v>
      </c>
      <c r="BD3704" s="17">
        <v>0</v>
      </c>
      <c r="BF3704">
        <v>0</v>
      </c>
      <c r="BG3704">
        <v>2</v>
      </c>
      <c r="BQ3704">
        <v>0.8</v>
      </c>
      <c r="BR3704">
        <v>0</v>
      </c>
      <c r="BS3704">
        <v>0.26666666666666666</v>
      </c>
      <c r="CK3704" s="23">
        <v>1.0714285714285714</v>
      </c>
      <c r="CL3704" s="23">
        <f t="shared" si="3117"/>
        <v>0</v>
      </c>
      <c r="CM3704" s="23" t="str">
        <f t="shared" si="3119"/>
        <v/>
      </c>
      <c r="CN3704" s="23" t="str">
        <f t="shared" si="3120"/>
        <v/>
      </c>
      <c r="CQ3704" s="4">
        <v>7</v>
      </c>
    </row>
    <row r="3705" spans="1:95" ht="11.25" customHeight="1">
      <c r="A3705" s="17">
        <v>34</v>
      </c>
      <c r="B3705" s="17">
        <v>4</v>
      </c>
      <c r="C3705" s="39">
        <v>2</v>
      </c>
      <c r="D3705" s="40">
        <v>8.4027777777777771E-2</v>
      </c>
      <c r="E3705" s="17">
        <v>6</v>
      </c>
      <c r="F3705" s="9">
        <v>0</v>
      </c>
      <c r="G3705">
        <v>0</v>
      </c>
      <c r="H3705">
        <v>0</v>
      </c>
      <c r="I3705">
        <v>0</v>
      </c>
      <c r="J3705">
        <v>0</v>
      </c>
      <c r="K3705" s="5">
        <v>25</v>
      </c>
      <c r="L3705">
        <v>75</v>
      </c>
      <c r="M3705">
        <v>10</v>
      </c>
      <c r="N3705">
        <v>49</v>
      </c>
      <c r="O3705" s="17"/>
      <c r="P3705" s="17">
        <f t="shared" si="3118"/>
        <v>1</v>
      </c>
      <c r="Q3705" s="17">
        <v>50</v>
      </c>
      <c r="S3705" s="17">
        <v>0.2</v>
      </c>
      <c r="T3705" s="17">
        <v>100</v>
      </c>
      <c r="U3705" s="17">
        <v>40</v>
      </c>
      <c r="V3705" s="17">
        <v>30</v>
      </c>
      <c r="W3705" s="17">
        <v>30</v>
      </c>
      <c r="X3705" s="17">
        <v>30</v>
      </c>
      <c r="Y3705" s="17"/>
      <c r="Z3705" s="17">
        <v>10</v>
      </c>
      <c r="AA3705" s="17">
        <v>74</v>
      </c>
      <c r="AB3705" s="17"/>
      <c r="AC3705" s="17">
        <v>55</v>
      </c>
      <c r="AD3705" s="17">
        <v>0.18181818181818182</v>
      </c>
      <c r="AE3705" s="17">
        <v>0.30612244897959184</v>
      </c>
      <c r="AF3705" s="17">
        <v>10</v>
      </c>
      <c r="AG3705" s="17"/>
      <c r="AL3705">
        <v>0</v>
      </c>
      <c r="AN3705">
        <v>7.2727272727272724E-2</v>
      </c>
      <c r="AP3705">
        <v>7.2727272727272724E-2</v>
      </c>
      <c r="AQ3705" s="9"/>
      <c r="AR3705" s="9"/>
      <c r="AS3705" s="17">
        <f t="shared" si="3123"/>
        <v>37</v>
      </c>
      <c r="AT3705" s="17">
        <f t="shared" si="3124"/>
        <v>8.6486486486486491E-2</v>
      </c>
      <c r="AU3705" s="17">
        <f t="shared" si="3125"/>
        <v>0.17959183673469387</v>
      </c>
      <c r="AV3705" s="17">
        <f t="shared" si="3126"/>
        <v>9.0322580645161285E-2</v>
      </c>
      <c r="AZ3705">
        <v>0</v>
      </c>
      <c r="BA3705" s="27">
        <v>0</v>
      </c>
      <c r="BB3705" s="17">
        <v>20</v>
      </c>
      <c r="BC3705" s="17">
        <v>0</v>
      </c>
      <c r="BD3705" s="17">
        <v>0</v>
      </c>
      <c r="BF3705">
        <v>0</v>
      </c>
      <c r="BG3705">
        <v>2</v>
      </c>
      <c r="BQ3705">
        <v>0.8</v>
      </c>
      <c r="BR3705">
        <v>0</v>
      </c>
      <c r="BS3705">
        <v>0.26666666666666666</v>
      </c>
      <c r="CK3705" s="23">
        <v>1.2244897959183674</v>
      </c>
      <c r="CL3705" s="23">
        <f t="shared" si="3117"/>
        <v>0</v>
      </c>
      <c r="CM3705" s="23" t="str">
        <f t="shared" si="3119"/>
        <v/>
      </c>
      <c r="CN3705" s="23" t="str">
        <f t="shared" si="3120"/>
        <v/>
      </c>
      <c r="CQ3705" s="4">
        <v>7</v>
      </c>
    </row>
    <row r="3706" spans="1:95" ht="11.25" customHeight="1">
      <c r="A3706" s="17">
        <v>34</v>
      </c>
      <c r="B3706" s="17">
        <v>4</v>
      </c>
      <c r="C3706" s="39">
        <v>2</v>
      </c>
      <c r="D3706" s="40">
        <v>8.4027777777777771E-2</v>
      </c>
      <c r="E3706" s="17">
        <v>7</v>
      </c>
      <c r="F3706" s="9">
        <v>0</v>
      </c>
      <c r="G3706">
        <v>0</v>
      </c>
      <c r="H3706">
        <v>0</v>
      </c>
      <c r="I3706">
        <v>0</v>
      </c>
      <c r="J3706">
        <v>0</v>
      </c>
      <c r="K3706" s="5">
        <v>25</v>
      </c>
      <c r="L3706">
        <v>75</v>
      </c>
      <c r="M3706">
        <v>8</v>
      </c>
      <c r="N3706">
        <v>57</v>
      </c>
      <c r="O3706" s="17"/>
      <c r="P3706" s="17">
        <f t="shared" si="3118"/>
        <v>1</v>
      </c>
      <c r="Q3706" s="17">
        <v>40</v>
      </c>
      <c r="S3706" s="17">
        <v>0.2</v>
      </c>
      <c r="T3706" s="17">
        <v>100</v>
      </c>
      <c r="U3706" s="17">
        <v>40</v>
      </c>
      <c r="V3706" s="17">
        <v>30</v>
      </c>
      <c r="W3706" s="17">
        <v>30</v>
      </c>
      <c r="X3706" s="17">
        <v>30</v>
      </c>
      <c r="Y3706" s="17"/>
      <c r="Z3706" s="17">
        <v>15</v>
      </c>
      <c r="AA3706" s="17">
        <v>89</v>
      </c>
      <c r="AB3706" s="17"/>
      <c r="AC3706" s="17">
        <v>55</v>
      </c>
      <c r="AD3706" s="17">
        <v>0.27272727272727271</v>
      </c>
      <c r="AE3706" s="17">
        <v>0.18181818181818182</v>
      </c>
      <c r="AF3706" s="17">
        <v>17</v>
      </c>
      <c r="AG3706" s="17"/>
      <c r="AL3706">
        <v>0</v>
      </c>
      <c r="AN3706">
        <v>7.2727272727272724E-2</v>
      </c>
      <c r="AP3706">
        <v>6.1538461538461542E-2</v>
      </c>
      <c r="AQ3706" s="9"/>
      <c r="AR3706" s="9"/>
      <c r="AS3706" s="17">
        <f t="shared" si="3123"/>
        <v>50</v>
      </c>
      <c r="AT3706" s="17">
        <f t="shared" si="3124"/>
        <v>0</v>
      </c>
      <c r="AU3706" s="17">
        <f t="shared" si="3125"/>
        <v>7.2727272727272724E-2</v>
      </c>
      <c r="AV3706" s="17">
        <f t="shared" si="3126"/>
        <v>7.2727272727272724E-2</v>
      </c>
      <c r="AZ3706">
        <v>0</v>
      </c>
      <c r="BA3706" s="27">
        <v>0</v>
      </c>
      <c r="BB3706" s="17">
        <v>20</v>
      </c>
      <c r="BC3706" s="17">
        <v>0</v>
      </c>
      <c r="BD3706" s="17">
        <v>0</v>
      </c>
      <c r="BF3706">
        <v>0</v>
      </c>
      <c r="BG3706">
        <v>2</v>
      </c>
      <c r="BQ3706">
        <v>0.8</v>
      </c>
      <c r="BR3706">
        <v>0</v>
      </c>
      <c r="BS3706">
        <v>0.26666666666666666</v>
      </c>
      <c r="CK3706" s="23">
        <v>0.72727272727272729</v>
      </c>
      <c r="CL3706" s="23">
        <f t="shared" si="3117"/>
        <v>0</v>
      </c>
      <c r="CM3706" s="23" t="str">
        <f t="shared" si="3119"/>
        <v/>
      </c>
      <c r="CN3706" s="23" t="str">
        <f t="shared" si="3120"/>
        <v/>
      </c>
      <c r="CQ3706" s="4">
        <v>4</v>
      </c>
    </row>
    <row r="3707" spans="1:95" ht="11.25" customHeight="1">
      <c r="A3707" s="17">
        <v>34</v>
      </c>
      <c r="B3707" s="17">
        <v>4</v>
      </c>
      <c r="C3707" s="39">
        <v>2</v>
      </c>
      <c r="D3707" s="40">
        <v>8.4027777777777771E-2</v>
      </c>
      <c r="E3707" s="17">
        <v>8</v>
      </c>
      <c r="F3707" s="9">
        <v>0</v>
      </c>
      <c r="G3707">
        <v>0</v>
      </c>
      <c r="H3707">
        <v>0</v>
      </c>
      <c r="I3707">
        <v>0</v>
      </c>
      <c r="J3707">
        <v>0</v>
      </c>
      <c r="K3707" s="5">
        <v>25</v>
      </c>
      <c r="L3707">
        <v>75</v>
      </c>
      <c r="M3707">
        <v>7</v>
      </c>
      <c r="N3707">
        <v>64</v>
      </c>
      <c r="O3707" s="17"/>
      <c r="P3707" s="17">
        <f t="shared" si="3118"/>
        <v>1</v>
      </c>
      <c r="Q3707" s="17">
        <v>33</v>
      </c>
      <c r="S3707" s="17">
        <v>0.21212121212121213</v>
      </c>
      <c r="T3707" s="17">
        <v>100</v>
      </c>
      <c r="U3707" s="17">
        <v>40</v>
      </c>
      <c r="V3707" s="17">
        <v>30</v>
      </c>
      <c r="W3707" s="17">
        <v>30</v>
      </c>
      <c r="X3707" s="17">
        <v>30</v>
      </c>
      <c r="Y3707" s="17"/>
      <c r="Z3707" s="17">
        <v>10</v>
      </c>
      <c r="AA3707" s="17">
        <v>99</v>
      </c>
      <c r="AB3707" s="17"/>
      <c r="AC3707" s="17">
        <v>50</v>
      </c>
      <c r="AD3707" s="17">
        <v>0.2</v>
      </c>
      <c r="AE3707" s="17">
        <v>0.27272727272727271</v>
      </c>
      <c r="AF3707" s="17">
        <v>13</v>
      </c>
      <c r="AG3707" s="17"/>
      <c r="AL3707">
        <v>4.8484848484848485E-2</v>
      </c>
      <c r="AN3707">
        <v>0</v>
      </c>
      <c r="AP3707">
        <v>2.3880597014925373E-2</v>
      </c>
      <c r="AQ3707" s="9"/>
      <c r="AR3707" s="9"/>
      <c r="AS3707" s="17">
        <f t="shared" si="3123"/>
        <v>40</v>
      </c>
      <c r="AT3707" s="17">
        <f t="shared" si="3124"/>
        <v>0</v>
      </c>
      <c r="AU3707" s="17">
        <f t="shared" si="3125"/>
        <v>7.2727272727272724E-2</v>
      </c>
      <c r="AV3707" s="17">
        <f t="shared" si="3126"/>
        <v>6.1538461538461542E-2</v>
      </c>
      <c r="AZ3707">
        <v>0</v>
      </c>
      <c r="BA3707" s="27">
        <v>0</v>
      </c>
      <c r="BB3707" s="17">
        <v>20</v>
      </c>
      <c r="BC3707" s="17">
        <v>0</v>
      </c>
      <c r="BD3707" s="17">
        <v>0</v>
      </c>
      <c r="BF3707">
        <v>0</v>
      </c>
      <c r="BG3707">
        <v>2</v>
      </c>
      <c r="BQ3707">
        <v>0.8</v>
      </c>
      <c r="BR3707">
        <v>0</v>
      </c>
      <c r="BS3707">
        <v>0.26666666666666666</v>
      </c>
      <c r="CK3707" s="23">
        <v>1.0909090909090908</v>
      </c>
      <c r="CL3707" s="23">
        <f t="shared" si="3117"/>
        <v>0</v>
      </c>
      <c r="CM3707" s="23" t="str">
        <f t="shared" si="3119"/>
        <v/>
      </c>
      <c r="CN3707" s="23" t="str">
        <f t="shared" si="3120"/>
        <v/>
      </c>
      <c r="CQ3707" s="4">
        <v>5</v>
      </c>
    </row>
    <row r="3708" spans="1:95" ht="11.25" customHeight="1">
      <c r="A3708" s="17">
        <v>34</v>
      </c>
      <c r="B3708" s="17">
        <v>4</v>
      </c>
      <c r="C3708" s="39">
        <v>2</v>
      </c>
      <c r="D3708" s="40">
        <v>8.4027777777777771E-2</v>
      </c>
      <c r="E3708" s="17">
        <v>9</v>
      </c>
      <c r="F3708" s="9">
        <v>0</v>
      </c>
      <c r="G3708">
        <v>0</v>
      </c>
      <c r="H3708">
        <v>0</v>
      </c>
      <c r="I3708">
        <v>0</v>
      </c>
      <c r="J3708">
        <v>0</v>
      </c>
      <c r="K3708" s="5">
        <v>25</v>
      </c>
      <c r="L3708">
        <v>75</v>
      </c>
      <c r="M3708">
        <v>5</v>
      </c>
      <c r="N3708">
        <v>69</v>
      </c>
      <c r="O3708" s="17"/>
      <c r="P3708" s="17">
        <f t="shared" si="3118"/>
        <v>2</v>
      </c>
      <c r="Q3708" s="17">
        <v>20</v>
      </c>
      <c r="S3708" s="17">
        <v>0.25</v>
      </c>
      <c r="T3708" s="17">
        <v>95</v>
      </c>
      <c r="U3708" s="17">
        <v>40</v>
      </c>
      <c r="V3708" s="17">
        <v>30</v>
      </c>
      <c r="W3708" s="17">
        <v>30</v>
      </c>
      <c r="X3708" s="17">
        <v>30</v>
      </c>
      <c r="Y3708" s="17"/>
      <c r="Z3708" s="17">
        <v>15</v>
      </c>
      <c r="AA3708" s="17">
        <v>114</v>
      </c>
      <c r="AB3708" s="17"/>
      <c r="AC3708" s="17">
        <v>55</v>
      </c>
      <c r="AD3708" s="17">
        <v>0.27272727272727271</v>
      </c>
      <c r="AE3708" s="17">
        <v>0.2</v>
      </c>
      <c r="AF3708" s="17">
        <v>20</v>
      </c>
      <c r="AG3708" s="17"/>
      <c r="AL3708">
        <v>0.16</v>
      </c>
      <c r="AN3708">
        <v>7.2727272727272724E-2</v>
      </c>
      <c r="AP3708">
        <v>5.647058823529412E-2</v>
      </c>
      <c r="AQ3708" s="9"/>
      <c r="AR3708" s="9"/>
      <c r="AS3708" s="17">
        <f t="shared" si="3123"/>
        <v>33</v>
      </c>
      <c r="AT3708" s="17">
        <f t="shared" si="3124"/>
        <v>4.8484848484848485E-2</v>
      </c>
      <c r="AU3708" s="17">
        <f t="shared" si="3125"/>
        <v>0</v>
      </c>
      <c r="AV3708" s="17">
        <f t="shared" si="3126"/>
        <v>2.3880597014925373E-2</v>
      </c>
      <c r="AZ3708">
        <v>0</v>
      </c>
      <c r="BA3708" s="27">
        <v>0</v>
      </c>
      <c r="BB3708" s="17">
        <v>20</v>
      </c>
      <c r="BC3708" s="17">
        <v>0</v>
      </c>
      <c r="BD3708" s="17">
        <v>0</v>
      </c>
      <c r="BF3708">
        <v>0</v>
      </c>
      <c r="BG3708">
        <v>2</v>
      </c>
      <c r="BQ3708">
        <v>0.8</v>
      </c>
      <c r="BR3708">
        <v>0</v>
      </c>
      <c r="BS3708">
        <v>0.26666666666666666</v>
      </c>
      <c r="CK3708" s="23">
        <v>0.8</v>
      </c>
      <c r="CL3708" s="23">
        <f t="shared" si="3117"/>
        <v>0</v>
      </c>
      <c r="CM3708" s="23" t="str">
        <f t="shared" si="3119"/>
        <v/>
      </c>
      <c r="CN3708" s="23" t="str">
        <f t="shared" si="3120"/>
        <v/>
      </c>
      <c r="CQ3708" s="4">
        <v>3</v>
      </c>
    </row>
    <row r="3709" spans="1:95" ht="11.25" customHeight="1">
      <c r="A3709" s="17">
        <v>34</v>
      </c>
      <c r="B3709" s="17">
        <v>4</v>
      </c>
      <c r="C3709" s="39">
        <v>2</v>
      </c>
      <c r="D3709" s="40">
        <v>8.4027777777777771E-2</v>
      </c>
      <c r="E3709" s="17">
        <v>10</v>
      </c>
      <c r="F3709" s="9">
        <v>0</v>
      </c>
      <c r="G3709">
        <v>0</v>
      </c>
      <c r="H3709">
        <v>0</v>
      </c>
      <c r="I3709">
        <v>0</v>
      </c>
      <c r="J3709">
        <v>0</v>
      </c>
      <c r="K3709" s="5">
        <v>25</v>
      </c>
      <c r="L3709">
        <v>70</v>
      </c>
      <c r="M3709">
        <v>1</v>
      </c>
      <c r="N3709">
        <v>70</v>
      </c>
      <c r="O3709" s="17"/>
      <c r="P3709" s="17">
        <f t="shared" si="3118"/>
        <v>0</v>
      </c>
      <c r="Q3709" s="17">
        <v>5</v>
      </c>
      <c r="S3709" s="17">
        <v>0.2</v>
      </c>
      <c r="T3709" s="17">
        <v>75</v>
      </c>
      <c r="U3709" s="17">
        <v>35</v>
      </c>
      <c r="V3709" s="17">
        <v>30</v>
      </c>
      <c r="W3709" s="17">
        <v>30</v>
      </c>
      <c r="X3709" s="17">
        <v>30</v>
      </c>
      <c r="Y3709" s="17"/>
      <c r="Z3709" s="17">
        <v>15</v>
      </c>
      <c r="AA3709" s="17">
        <v>129</v>
      </c>
      <c r="AB3709" s="17"/>
      <c r="AC3709" s="17">
        <v>54</v>
      </c>
      <c r="AD3709" s="17">
        <v>0.27777777777777779</v>
      </c>
      <c r="AE3709" s="17">
        <v>0.27272727272727271</v>
      </c>
      <c r="AF3709" s="17">
        <v>24</v>
      </c>
      <c r="AG3709" s="17">
        <v>159</v>
      </c>
      <c r="AL3709">
        <v>0</v>
      </c>
      <c r="AN3709">
        <v>0.2</v>
      </c>
      <c r="AP3709">
        <v>0.10909090909090909</v>
      </c>
      <c r="AQ3709" s="9"/>
      <c r="AR3709" s="9"/>
      <c r="AS3709" s="17">
        <f t="shared" si="3123"/>
        <v>20</v>
      </c>
      <c r="AT3709" s="17">
        <f t="shared" si="3124"/>
        <v>0.16</v>
      </c>
      <c r="AU3709" s="17">
        <f t="shared" si="3125"/>
        <v>7.2727272727272724E-2</v>
      </c>
      <c r="AV3709" s="17">
        <f t="shared" si="3126"/>
        <v>5.647058823529412E-2</v>
      </c>
      <c r="AZ3709">
        <v>0</v>
      </c>
      <c r="BA3709" s="27">
        <v>0</v>
      </c>
      <c r="BB3709" s="17">
        <v>20</v>
      </c>
      <c r="BC3709" s="17">
        <v>0</v>
      </c>
      <c r="BD3709" s="17">
        <v>0</v>
      </c>
      <c r="BF3709">
        <v>0</v>
      </c>
      <c r="BG3709">
        <v>2</v>
      </c>
      <c r="BQ3709">
        <v>0.8</v>
      </c>
      <c r="BR3709">
        <v>0</v>
      </c>
      <c r="BS3709">
        <v>0.26666666666666666</v>
      </c>
      <c r="BW3709" s="9">
        <f>SUM(AF3700:AF3709)</f>
        <v>159</v>
      </c>
      <c r="CK3709" s="23">
        <v>1.0909090909090908</v>
      </c>
      <c r="CL3709" s="23">
        <f t="shared" si="3117"/>
        <v>0</v>
      </c>
      <c r="CM3709" s="23" t="str">
        <f t="shared" si="3119"/>
        <v/>
      </c>
      <c r="CN3709" s="23" t="str">
        <f t="shared" si="3120"/>
        <v/>
      </c>
      <c r="CQ3709" s="4">
        <v>9</v>
      </c>
    </row>
    <row r="3710" spans="1:95" ht="11.25" customHeight="1">
      <c r="A3710" s="17">
        <v>34</v>
      </c>
      <c r="B3710" s="17">
        <v>4</v>
      </c>
      <c r="C3710" s="39">
        <v>2</v>
      </c>
      <c r="D3710" s="40">
        <v>8.4027777777777771E-2</v>
      </c>
      <c r="E3710" s="17">
        <v>11</v>
      </c>
      <c r="F3710" s="9">
        <v>0</v>
      </c>
      <c r="G3710">
        <v>0</v>
      </c>
      <c r="H3710">
        <v>1</v>
      </c>
      <c r="I3710">
        <v>0</v>
      </c>
      <c r="J3710">
        <v>0</v>
      </c>
      <c r="L3710">
        <v>75</v>
      </c>
      <c r="M3710">
        <v>1</v>
      </c>
      <c r="N3710">
        <v>71</v>
      </c>
      <c r="O3710" s="17"/>
      <c r="P3710" s="17">
        <f t="shared" si="3118"/>
        <v>0</v>
      </c>
      <c r="Q3710" s="17">
        <v>5</v>
      </c>
      <c r="S3710" s="17">
        <v>0.2</v>
      </c>
      <c r="T3710" s="17">
        <v>80</v>
      </c>
      <c r="U3710" s="17">
        <v>35</v>
      </c>
      <c r="V3710" s="17">
        <v>30</v>
      </c>
      <c r="W3710" s="17">
        <v>30</v>
      </c>
      <c r="X3710" s="17">
        <v>30</v>
      </c>
      <c r="Y3710" s="17"/>
      <c r="Z3710" s="17">
        <v>15</v>
      </c>
      <c r="AA3710" s="17">
        <v>144</v>
      </c>
      <c r="AB3710" s="17"/>
      <c r="AC3710" s="17">
        <v>55</v>
      </c>
      <c r="AD3710" s="17">
        <v>0.27272727272727271</v>
      </c>
      <c r="AE3710" s="17"/>
      <c r="AF3710" s="17">
        <v>24</v>
      </c>
      <c r="AG3710" s="17"/>
      <c r="AL3710">
        <v>0</v>
      </c>
      <c r="AN3710">
        <v>7.2727272727272724E-2</v>
      </c>
      <c r="AP3710">
        <v>0.04</v>
      </c>
      <c r="AQ3710" s="9">
        <f>+AVERAGE(AL3700:AL3709)</f>
        <v>6.5217413217413214E-2</v>
      </c>
      <c r="AR3710" s="9">
        <f>+AVERAGE(AN3700:AN3709)</f>
        <v>0.15769608470347388</v>
      </c>
      <c r="AS3710" s="17">
        <f t="shared" si="3123"/>
        <v>5</v>
      </c>
      <c r="AT3710" s="17">
        <f t="shared" si="3124"/>
        <v>0</v>
      </c>
      <c r="AU3710" s="17">
        <f t="shared" si="3125"/>
        <v>0.2</v>
      </c>
      <c r="AV3710" s="17">
        <f t="shared" si="3126"/>
        <v>0.10909090909090909</v>
      </c>
      <c r="AZ3710">
        <v>0</v>
      </c>
      <c r="BA3710" s="27">
        <v>0</v>
      </c>
      <c r="BB3710" s="17">
        <v>20</v>
      </c>
      <c r="BC3710" s="17">
        <v>0</v>
      </c>
      <c r="BD3710" s="17">
        <v>0</v>
      </c>
      <c r="BF3710">
        <v>0</v>
      </c>
      <c r="BG3710">
        <v>2</v>
      </c>
      <c r="BQ3710">
        <v>0.8</v>
      </c>
      <c r="BR3710">
        <v>0</v>
      </c>
      <c r="BS3710">
        <v>0.26666666666666666</v>
      </c>
      <c r="CK3710" s="23" t="s">
        <v>2085</v>
      </c>
      <c r="CL3710" s="23">
        <f t="shared" si="3117"/>
        <v>0</v>
      </c>
      <c r="CM3710" s="23">
        <f t="shared" si="3119"/>
        <v>0.26086965286965286</v>
      </c>
      <c r="CN3710" s="23">
        <f t="shared" si="3120"/>
        <v>0.63078433881389551</v>
      </c>
      <c r="CQ3710" s="4">
        <v>4</v>
      </c>
    </row>
    <row r="3711" spans="1:95" ht="11.25" customHeight="1">
      <c r="A3711" s="17">
        <v>34</v>
      </c>
      <c r="B3711" s="17">
        <v>4</v>
      </c>
      <c r="C3711" s="39">
        <v>2</v>
      </c>
      <c r="D3711" s="40">
        <v>8.4027777777777771E-2</v>
      </c>
      <c r="E3711" s="17">
        <v>12</v>
      </c>
      <c r="F3711" s="9">
        <v>0</v>
      </c>
      <c r="G3711">
        <v>0</v>
      </c>
      <c r="H3711">
        <v>1</v>
      </c>
      <c r="I3711">
        <v>0</v>
      </c>
      <c r="J3711">
        <v>0</v>
      </c>
      <c r="K3711" s="5">
        <v>10</v>
      </c>
      <c r="L3711">
        <v>70</v>
      </c>
      <c r="M3711">
        <v>0</v>
      </c>
      <c r="N3711">
        <v>71</v>
      </c>
      <c r="O3711" s="17"/>
      <c r="P3711" s="17">
        <f t="shared" si="3118"/>
        <v>0</v>
      </c>
      <c r="Q3711" s="17">
        <v>0</v>
      </c>
      <c r="S3711" s="17">
        <v>0.2</v>
      </c>
      <c r="T3711" s="17">
        <v>70</v>
      </c>
      <c r="U3711" s="17">
        <v>30</v>
      </c>
      <c r="V3711" s="17">
        <v>30</v>
      </c>
      <c r="W3711" s="17">
        <v>30</v>
      </c>
      <c r="X3711" s="17">
        <v>30</v>
      </c>
      <c r="Y3711" s="17"/>
      <c r="Z3711" s="17">
        <v>10</v>
      </c>
      <c r="AA3711" s="17">
        <v>154</v>
      </c>
      <c r="AB3711" s="17"/>
      <c r="AC3711" s="17">
        <v>55</v>
      </c>
      <c r="AD3711" s="17">
        <v>0.18181818181818182</v>
      </c>
      <c r="AE3711" s="17">
        <v>0.27272727272727271</v>
      </c>
      <c r="AF3711" s="17">
        <v>20</v>
      </c>
      <c r="AG3711" s="17"/>
      <c r="AL3711">
        <v>0</v>
      </c>
      <c r="AN3711">
        <v>7.2727272727272724E-2</v>
      </c>
      <c r="AP3711">
        <v>3.8095238095238099E-2</v>
      </c>
      <c r="AQ3711" s="9">
        <f>+AVERAGE(AL3700:AL3709)</f>
        <v>6.5217413217413214E-2</v>
      </c>
      <c r="AR3711" s="9">
        <f>+AVERAGE(AN3700:AN3709)</f>
        <v>0.15769608470347388</v>
      </c>
      <c r="AS3711" s="17">
        <f t="shared" si="3123"/>
        <v>5</v>
      </c>
      <c r="AT3711" s="17">
        <f t="shared" si="3124"/>
        <v>0</v>
      </c>
      <c r="AU3711" s="17">
        <f t="shared" si="3125"/>
        <v>7.2727272727272724E-2</v>
      </c>
      <c r="AV3711" s="17">
        <f t="shared" si="3126"/>
        <v>0.04</v>
      </c>
      <c r="AZ3711">
        <v>0</v>
      </c>
      <c r="BA3711" s="27">
        <v>0</v>
      </c>
      <c r="BB3711" s="17">
        <v>20</v>
      </c>
      <c r="BC3711" s="17">
        <v>0</v>
      </c>
      <c r="BD3711" s="17">
        <v>0</v>
      </c>
      <c r="BF3711">
        <v>0</v>
      </c>
      <c r="BG3711">
        <v>2</v>
      </c>
      <c r="BQ3711">
        <v>0.8</v>
      </c>
      <c r="BR3711">
        <v>0</v>
      </c>
      <c r="BS3711">
        <v>0.26666666666666666</v>
      </c>
      <c r="CK3711" s="23">
        <v>1.0909090909090908</v>
      </c>
      <c r="CL3711" s="23">
        <f t="shared" si="3117"/>
        <v>0</v>
      </c>
      <c r="CM3711" s="23">
        <f t="shared" si="3119"/>
        <v>0.26086965286965286</v>
      </c>
      <c r="CN3711" s="23">
        <f t="shared" si="3120"/>
        <v>0.63078433881389551</v>
      </c>
      <c r="CQ3711" s="4">
        <v>26</v>
      </c>
    </row>
    <row r="3712" spans="1:95" ht="11.25" customHeight="1">
      <c r="A3712" s="17">
        <v>34</v>
      </c>
      <c r="B3712" s="17">
        <v>4</v>
      </c>
      <c r="C3712" s="39">
        <v>2</v>
      </c>
      <c r="D3712" s="40">
        <v>8.4027777777777771E-2</v>
      </c>
      <c r="E3712" s="17">
        <v>13</v>
      </c>
      <c r="F3712" s="9">
        <v>0</v>
      </c>
      <c r="G3712">
        <v>0</v>
      </c>
      <c r="H3712">
        <v>1</v>
      </c>
      <c r="I3712">
        <v>0</v>
      </c>
      <c r="J3712">
        <v>0</v>
      </c>
      <c r="K3712" s="5">
        <v>10</v>
      </c>
      <c r="L3712">
        <v>60</v>
      </c>
      <c r="M3712">
        <v>0</v>
      </c>
      <c r="N3712">
        <v>71</v>
      </c>
      <c r="O3712" s="17"/>
      <c r="P3712" s="17">
        <f t="shared" si="3118"/>
        <v>0</v>
      </c>
      <c r="Q3712" s="17">
        <v>0</v>
      </c>
      <c r="S3712" s="17">
        <v>0.2</v>
      </c>
      <c r="T3712" s="17">
        <v>60</v>
      </c>
      <c r="U3712" s="17">
        <v>20</v>
      </c>
      <c r="V3712" s="17">
        <v>30</v>
      </c>
      <c r="W3712" s="17">
        <v>30</v>
      </c>
      <c r="X3712" s="17">
        <v>20</v>
      </c>
      <c r="Y3712" s="17"/>
      <c r="Z3712" s="17">
        <v>4</v>
      </c>
      <c r="AA3712" s="17">
        <v>158</v>
      </c>
      <c r="AB3712" s="17"/>
      <c r="AC3712" s="17">
        <v>14</v>
      </c>
      <c r="AD3712" s="17">
        <v>0.2857142857142857</v>
      </c>
      <c r="AE3712" s="17">
        <v>0.18181818181818182</v>
      </c>
      <c r="AF3712" s="17">
        <v>14</v>
      </c>
      <c r="AG3712" s="17"/>
      <c r="AL3712">
        <v>0</v>
      </c>
      <c r="AN3712">
        <v>0.25714285714285712</v>
      </c>
      <c r="AP3712">
        <v>5.6250000000000001E-2</v>
      </c>
      <c r="AQ3712" s="9">
        <f>+AVERAGE(AL3700:AL3709)</f>
        <v>6.5217413217413214E-2</v>
      </c>
      <c r="AR3712" s="9">
        <f>+AVERAGE(AN3700:AN3709)</f>
        <v>0.15769608470347388</v>
      </c>
      <c r="AS3712" s="17">
        <f t="shared" si="3123"/>
        <v>0</v>
      </c>
      <c r="AT3712" s="17">
        <f t="shared" si="3124"/>
        <v>0</v>
      </c>
      <c r="AU3712" s="17">
        <f t="shared" si="3125"/>
        <v>7.2727272727272724E-2</v>
      </c>
      <c r="AV3712" s="17">
        <f t="shared" si="3126"/>
        <v>3.8095238095238099E-2</v>
      </c>
      <c r="AZ3712">
        <v>0</v>
      </c>
      <c r="BA3712" s="27">
        <v>0</v>
      </c>
      <c r="BB3712" s="17">
        <v>20</v>
      </c>
      <c r="BC3712" s="17">
        <v>0</v>
      </c>
      <c r="BD3712" s="17">
        <v>0</v>
      </c>
      <c r="BF3712">
        <v>0</v>
      </c>
      <c r="BG3712">
        <v>2</v>
      </c>
      <c r="BQ3712">
        <v>0.8</v>
      </c>
      <c r="BR3712">
        <v>0</v>
      </c>
      <c r="BS3712">
        <v>0.26666666666666666</v>
      </c>
      <c r="CK3712" s="23">
        <v>0.72727272727272729</v>
      </c>
      <c r="CL3712" s="23">
        <f t="shared" si="3117"/>
        <v>0</v>
      </c>
      <c r="CM3712" s="23">
        <f t="shared" si="3119"/>
        <v>0.26086965286965286</v>
      </c>
      <c r="CN3712" s="23">
        <f t="shared" si="3120"/>
        <v>0.63078433881389551</v>
      </c>
      <c r="CQ3712" s="4">
        <v>4</v>
      </c>
    </row>
    <row r="3713" spans="1:95" ht="11.25" customHeight="1">
      <c r="A3713" s="17">
        <v>34</v>
      </c>
      <c r="B3713" s="17">
        <v>4</v>
      </c>
      <c r="C3713" s="39">
        <v>2</v>
      </c>
      <c r="D3713" s="40">
        <v>8.4027777777777771E-2</v>
      </c>
      <c r="E3713" s="17">
        <v>14</v>
      </c>
      <c r="F3713" s="9">
        <v>0</v>
      </c>
      <c r="G3713">
        <v>0</v>
      </c>
      <c r="H3713">
        <v>1</v>
      </c>
      <c r="I3713">
        <v>0</v>
      </c>
      <c r="J3713">
        <v>0</v>
      </c>
      <c r="K3713" s="5">
        <v>80</v>
      </c>
      <c r="L3713">
        <v>0</v>
      </c>
      <c r="M3713">
        <v>0</v>
      </c>
      <c r="N3713">
        <v>71</v>
      </c>
      <c r="O3713" s="17"/>
      <c r="P3713" s="17">
        <f t="shared" si="3118"/>
        <v>0</v>
      </c>
      <c r="Q3713" s="17">
        <v>0</v>
      </c>
      <c r="S3713" s="17">
        <v>0.2</v>
      </c>
      <c r="T3713" s="17">
        <v>0</v>
      </c>
      <c r="U3713" s="17">
        <v>0</v>
      </c>
      <c r="V3713" s="17">
        <v>30</v>
      </c>
      <c r="W3713" s="17">
        <v>30</v>
      </c>
      <c r="X3713" s="17">
        <v>0</v>
      </c>
      <c r="Y3713" s="17"/>
      <c r="Z3713" s="17">
        <v>0</v>
      </c>
      <c r="AA3713" s="17">
        <v>158</v>
      </c>
      <c r="AB3713" s="17"/>
      <c r="AC3713" s="17">
        <v>0</v>
      </c>
      <c r="AD3713" s="17" t="s">
        <v>2085</v>
      </c>
      <c r="AE3713" s="17">
        <v>0.2857142857142857</v>
      </c>
      <c r="AF3713" s="17">
        <v>10</v>
      </c>
      <c r="AG3713" s="17"/>
      <c r="AL3713">
        <v>0</v>
      </c>
      <c r="AN3713">
        <v>0</v>
      </c>
      <c r="AP3713">
        <v>0</v>
      </c>
      <c r="AQ3713" s="9">
        <f>+AVERAGE(AL3700:AL3709)</f>
        <v>6.5217413217413214E-2</v>
      </c>
      <c r="AR3713" s="9">
        <f>+AVERAGE(AN3700:AN3709)</f>
        <v>0.15769608470347388</v>
      </c>
      <c r="AS3713" s="17">
        <f t="shared" si="3123"/>
        <v>0</v>
      </c>
      <c r="AT3713" s="17">
        <f t="shared" si="3124"/>
        <v>0</v>
      </c>
      <c r="AU3713" s="17">
        <f t="shared" si="3125"/>
        <v>0.25714285714285712</v>
      </c>
      <c r="AV3713" s="17">
        <f t="shared" si="3126"/>
        <v>5.6250000000000001E-2</v>
      </c>
      <c r="AZ3713">
        <v>0</v>
      </c>
      <c r="BA3713" s="27">
        <v>0</v>
      </c>
      <c r="BB3713" s="17">
        <v>20</v>
      </c>
      <c r="BC3713" s="17">
        <v>0</v>
      </c>
      <c r="BD3713" s="17">
        <v>0</v>
      </c>
      <c r="BF3713">
        <v>0</v>
      </c>
      <c r="BG3713">
        <v>2</v>
      </c>
      <c r="BQ3713">
        <v>0.8</v>
      </c>
      <c r="BR3713">
        <v>0</v>
      </c>
      <c r="BS3713">
        <v>0.26666666666666666</v>
      </c>
      <c r="CK3713" s="23">
        <v>1.1428571428571428</v>
      </c>
      <c r="CL3713" s="23">
        <f t="shared" si="3117"/>
        <v>0</v>
      </c>
      <c r="CM3713" s="23">
        <f t="shared" si="3119"/>
        <v>0.26086965286965286</v>
      </c>
      <c r="CN3713" s="23">
        <f t="shared" si="3120"/>
        <v>0.63078433881389551</v>
      </c>
      <c r="CQ3713" s="4">
        <v>3</v>
      </c>
    </row>
    <row r="3714" spans="1:95" ht="11.25" customHeight="1">
      <c r="A3714" s="17">
        <v>34</v>
      </c>
      <c r="B3714" s="17">
        <v>4</v>
      </c>
      <c r="C3714" s="39">
        <v>2</v>
      </c>
      <c r="D3714" s="40">
        <v>8.4027777777777771E-2</v>
      </c>
      <c r="E3714" s="17">
        <v>15</v>
      </c>
      <c r="F3714" s="9">
        <v>0</v>
      </c>
      <c r="G3714">
        <v>0</v>
      </c>
      <c r="H3714">
        <v>1</v>
      </c>
      <c r="I3714">
        <v>0</v>
      </c>
      <c r="J3714">
        <v>0</v>
      </c>
      <c r="K3714" s="5">
        <v>10</v>
      </c>
      <c r="L3714">
        <v>0</v>
      </c>
      <c r="M3714">
        <v>0</v>
      </c>
      <c r="N3714">
        <v>71</v>
      </c>
      <c r="O3714" s="17"/>
      <c r="P3714" s="17">
        <f t="shared" si="3118"/>
        <v>0</v>
      </c>
      <c r="Q3714" s="17">
        <v>0</v>
      </c>
      <c r="S3714" s="17">
        <v>0.2</v>
      </c>
      <c r="T3714" s="17">
        <v>0</v>
      </c>
      <c r="U3714" s="17">
        <v>0</v>
      </c>
      <c r="V3714" s="17">
        <v>30</v>
      </c>
      <c r="W3714" s="17">
        <v>30</v>
      </c>
      <c r="X3714" s="17">
        <v>0</v>
      </c>
      <c r="Y3714" s="17"/>
      <c r="Z3714" s="17">
        <v>0</v>
      </c>
      <c r="AA3714" s="17">
        <v>158</v>
      </c>
      <c r="AB3714" s="17"/>
      <c r="AC3714" s="17">
        <v>0</v>
      </c>
      <c r="AD3714" s="17" t="s">
        <v>2085</v>
      </c>
      <c r="AE3714" s="17" t="s">
        <v>2085</v>
      </c>
      <c r="AF3714" s="17">
        <v>10</v>
      </c>
      <c r="AG3714" s="17"/>
      <c r="AL3714">
        <v>0</v>
      </c>
      <c r="AN3714">
        <v>0</v>
      </c>
      <c r="AP3714">
        <v>0</v>
      </c>
      <c r="AQ3714" s="9">
        <f>+AVERAGE(AL3700:AL3709)</f>
        <v>6.5217413217413214E-2</v>
      </c>
      <c r="AR3714" s="9">
        <f>+AVERAGE(AN3700:AN3709)</f>
        <v>0.15769608470347388</v>
      </c>
      <c r="AS3714" s="17">
        <f t="shared" si="3123"/>
        <v>0</v>
      </c>
      <c r="AT3714" s="17">
        <f t="shared" si="3124"/>
        <v>0</v>
      </c>
      <c r="AU3714" s="17">
        <f t="shared" si="3125"/>
        <v>0</v>
      </c>
      <c r="AV3714" s="17">
        <f t="shared" si="3126"/>
        <v>0</v>
      </c>
      <c r="AZ3714">
        <v>0</v>
      </c>
      <c r="BA3714" s="27">
        <v>0</v>
      </c>
      <c r="BB3714" s="17">
        <v>20</v>
      </c>
      <c r="BC3714" s="17">
        <v>0</v>
      </c>
      <c r="BD3714" s="17">
        <v>0</v>
      </c>
      <c r="BF3714">
        <v>0</v>
      </c>
      <c r="BG3714">
        <v>2</v>
      </c>
      <c r="BQ3714">
        <v>0.8</v>
      </c>
      <c r="BR3714">
        <v>0</v>
      </c>
      <c r="BS3714">
        <v>0.26666666666666666</v>
      </c>
      <c r="CK3714" s="23" t="s">
        <v>2085</v>
      </c>
      <c r="CL3714" s="23">
        <f t="shared" ref="CL3714:CL3777" si="3128">+IF(F3714&gt;=0,F3714*B3714,"")</f>
        <v>0</v>
      </c>
      <c r="CM3714" s="23">
        <f t="shared" si="3119"/>
        <v>0.26086965286965286</v>
      </c>
      <c r="CN3714" s="23">
        <f t="shared" si="3120"/>
        <v>0.63078433881389551</v>
      </c>
      <c r="CQ3714" s="4">
        <v>6</v>
      </c>
    </row>
    <row r="3715" spans="1:95" ht="11.25" customHeight="1">
      <c r="A3715" s="17">
        <v>34</v>
      </c>
      <c r="B3715" s="17">
        <v>4</v>
      </c>
      <c r="C3715" s="39">
        <v>2</v>
      </c>
      <c r="D3715" s="40">
        <v>8.4027777777777771E-2</v>
      </c>
      <c r="E3715" s="17">
        <v>16</v>
      </c>
      <c r="F3715" s="9">
        <v>0</v>
      </c>
      <c r="G3715">
        <v>0</v>
      </c>
      <c r="H3715">
        <v>1</v>
      </c>
      <c r="I3715">
        <v>0</v>
      </c>
      <c r="J3715">
        <v>0</v>
      </c>
      <c r="K3715" s="5">
        <v>5</v>
      </c>
      <c r="L3715">
        <v>0</v>
      </c>
      <c r="M3715">
        <v>0</v>
      </c>
      <c r="N3715">
        <v>71</v>
      </c>
      <c r="O3715" s="17"/>
      <c r="P3715" s="17">
        <f t="shared" ref="P3715:P3778" si="3129">+IF(M3715&lt;5,0,IF(M3715&gt;5,1,2))</f>
        <v>0</v>
      </c>
      <c r="Q3715" s="17">
        <v>1</v>
      </c>
      <c r="S3715" s="17">
        <v>0</v>
      </c>
      <c r="T3715" s="17">
        <v>1</v>
      </c>
      <c r="U3715" s="17">
        <v>0</v>
      </c>
      <c r="V3715" s="17">
        <v>30</v>
      </c>
      <c r="W3715" s="17">
        <v>30</v>
      </c>
      <c r="X3715" s="17">
        <v>0</v>
      </c>
      <c r="Y3715" s="17"/>
      <c r="Z3715" s="17">
        <v>0</v>
      </c>
      <c r="AA3715" s="17">
        <v>158</v>
      </c>
      <c r="AB3715" s="17"/>
      <c r="AC3715" s="17">
        <v>0</v>
      </c>
      <c r="AD3715" s="17" t="s">
        <v>2085</v>
      </c>
      <c r="AE3715" s="17" t="s">
        <v>2085</v>
      </c>
      <c r="AF3715" s="17">
        <v>10</v>
      </c>
      <c r="AG3715" s="17"/>
      <c r="AL3715">
        <v>0.8</v>
      </c>
      <c r="AN3715">
        <v>0</v>
      </c>
      <c r="AP3715">
        <v>1.6326530612244896E-2</v>
      </c>
      <c r="AQ3715" s="9">
        <f>+AVERAGE(AL3700:AL3709)</f>
        <v>6.5217413217413214E-2</v>
      </c>
      <c r="AR3715" s="9">
        <f>+AVERAGE(AN3700:AN3709)</f>
        <v>0.15769608470347388</v>
      </c>
      <c r="AS3715" s="17">
        <f t="shared" si="3123"/>
        <v>0</v>
      </c>
      <c r="AT3715" s="17">
        <f t="shared" si="3124"/>
        <v>0</v>
      </c>
      <c r="AU3715" s="17">
        <f t="shared" si="3125"/>
        <v>0</v>
      </c>
      <c r="AV3715" s="17">
        <f t="shared" si="3126"/>
        <v>0</v>
      </c>
      <c r="AZ3715">
        <v>0</v>
      </c>
      <c r="BA3715" s="27">
        <v>0</v>
      </c>
      <c r="BB3715" s="17">
        <v>20</v>
      </c>
      <c r="BC3715" s="17">
        <v>0</v>
      </c>
      <c r="BD3715" s="17">
        <v>0</v>
      </c>
      <c r="BF3715">
        <v>0</v>
      </c>
      <c r="BG3715">
        <v>2</v>
      </c>
      <c r="BQ3715">
        <v>0.8</v>
      </c>
      <c r="BR3715">
        <v>0</v>
      </c>
      <c r="BS3715">
        <v>0.26666666666666666</v>
      </c>
      <c r="CK3715" s="23" t="s">
        <v>2085</v>
      </c>
      <c r="CL3715" s="23">
        <f t="shared" si="3128"/>
        <v>0</v>
      </c>
      <c r="CM3715" s="23">
        <f t="shared" ref="CM3715:CM3778" si="3130">+IF(AQ3715&gt;0, AQ3715*B3715,"")</f>
        <v>0.26086965286965286</v>
      </c>
      <c r="CN3715" s="23">
        <f t="shared" ref="CN3715:CN3778" si="3131">+IF(AR3715&gt;0, AR3715*B3715,"")</f>
        <v>0.63078433881389551</v>
      </c>
      <c r="CQ3715" s="4">
        <v>4</v>
      </c>
    </row>
    <row r="3716" spans="1:95" ht="11.25" customHeight="1">
      <c r="A3716" s="17">
        <v>34</v>
      </c>
      <c r="B3716" s="17">
        <v>4</v>
      </c>
      <c r="C3716" s="39">
        <v>2</v>
      </c>
      <c r="D3716" s="40">
        <v>8.4027777777777771E-2</v>
      </c>
      <c r="E3716" s="17">
        <v>17</v>
      </c>
      <c r="F3716" s="9">
        <v>0</v>
      </c>
      <c r="G3716">
        <v>0</v>
      </c>
      <c r="H3716">
        <v>1</v>
      </c>
      <c r="I3716">
        <v>0</v>
      </c>
      <c r="J3716">
        <v>0</v>
      </c>
      <c r="K3716" s="5">
        <v>10</v>
      </c>
      <c r="L3716">
        <v>0</v>
      </c>
      <c r="M3716">
        <v>0</v>
      </c>
      <c r="N3716">
        <v>71</v>
      </c>
      <c r="O3716" s="17"/>
      <c r="P3716" s="17">
        <f t="shared" si="3129"/>
        <v>0</v>
      </c>
      <c r="Q3716" s="17">
        <v>0</v>
      </c>
      <c r="S3716" s="17">
        <v>0.2</v>
      </c>
      <c r="T3716" s="17">
        <v>0</v>
      </c>
      <c r="U3716" s="17">
        <v>0</v>
      </c>
      <c r="V3716" s="17">
        <v>30</v>
      </c>
      <c r="W3716" s="17">
        <v>30</v>
      </c>
      <c r="X3716" s="17">
        <v>0</v>
      </c>
      <c r="Y3716" s="17"/>
      <c r="Z3716" s="17">
        <v>0</v>
      </c>
      <c r="AA3716" s="17">
        <v>158</v>
      </c>
      <c r="AB3716" s="17"/>
      <c r="AC3716" s="17">
        <v>0</v>
      </c>
      <c r="AD3716" s="17" t="s">
        <v>2085</v>
      </c>
      <c r="AE3716" s="17" t="s">
        <v>2085</v>
      </c>
      <c r="AF3716" s="17">
        <v>10</v>
      </c>
      <c r="AG3716" s="17"/>
      <c r="AL3716">
        <v>0</v>
      </c>
      <c r="AN3716">
        <v>0</v>
      </c>
      <c r="AP3716">
        <v>0</v>
      </c>
      <c r="AQ3716" s="9">
        <f>+AVERAGE(AL3700:AL3709)</f>
        <v>6.5217413217413214E-2</v>
      </c>
      <c r="AR3716" s="9">
        <f>+AVERAGE(AN3700:AN3709)</f>
        <v>0.15769608470347388</v>
      </c>
      <c r="AS3716" s="17">
        <f t="shared" si="3123"/>
        <v>1</v>
      </c>
      <c r="AT3716" s="17">
        <f t="shared" si="3124"/>
        <v>0.8</v>
      </c>
      <c r="AU3716" s="17">
        <f t="shared" si="3125"/>
        <v>0</v>
      </c>
      <c r="AV3716" s="17">
        <f t="shared" si="3126"/>
        <v>1.6326530612244896E-2</v>
      </c>
      <c r="AZ3716">
        <v>0</v>
      </c>
      <c r="BA3716" s="27">
        <v>0</v>
      </c>
      <c r="BB3716" s="17">
        <v>20</v>
      </c>
      <c r="BC3716" s="17">
        <v>0</v>
      </c>
      <c r="BD3716" s="17">
        <v>0</v>
      </c>
      <c r="BF3716">
        <v>0</v>
      </c>
      <c r="BG3716">
        <v>2</v>
      </c>
      <c r="BQ3716">
        <v>0.8</v>
      </c>
      <c r="BR3716">
        <v>0</v>
      </c>
      <c r="BS3716">
        <v>0.26666666666666666</v>
      </c>
      <c r="CK3716" s="23" t="s">
        <v>2085</v>
      </c>
      <c r="CL3716" s="23">
        <f t="shared" si="3128"/>
        <v>0</v>
      </c>
      <c r="CM3716" s="23">
        <f t="shared" si="3130"/>
        <v>0.26086965286965286</v>
      </c>
      <c r="CN3716" s="23">
        <f t="shared" si="3131"/>
        <v>0.63078433881389551</v>
      </c>
      <c r="CQ3716" s="4">
        <v>4</v>
      </c>
    </row>
    <row r="3717" spans="1:95" ht="11.25" customHeight="1">
      <c r="A3717" s="17">
        <v>34</v>
      </c>
      <c r="B3717" s="17">
        <v>4</v>
      </c>
      <c r="C3717" s="39">
        <v>2</v>
      </c>
      <c r="D3717" s="40">
        <v>8.4027777777777771E-2</v>
      </c>
      <c r="E3717" s="17">
        <v>18</v>
      </c>
      <c r="F3717" s="9">
        <v>0</v>
      </c>
      <c r="G3717">
        <v>0</v>
      </c>
      <c r="H3717">
        <v>1</v>
      </c>
      <c r="I3717">
        <v>0</v>
      </c>
      <c r="J3717">
        <v>0</v>
      </c>
      <c r="K3717" s="5">
        <v>80</v>
      </c>
      <c r="L3717">
        <v>0</v>
      </c>
      <c r="M3717">
        <v>10</v>
      </c>
      <c r="N3717">
        <v>81</v>
      </c>
      <c r="O3717" s="17"/>
      <c r="P3717" s="17">
        <f t="shared" si="3129"/>
        <v>1</v>
      </c>
      <c r="Q3717" s="17">
        <v>50</v>
      </c>
      <c r="S3717" s="17">
        <v>0.2</v>
      </c>
      <c r="T3717" s="17">
        <v>50</v>
      </c>
      <c r="U3717" s="17">
        <v>5</v>
      </c>
      <c r="V3717" s="17">
        <v>30</v>
      </c>
      <c r="W3717" s="17">
        <v>30</v>
      </c>
      <c r="X3717" s="17">
        <v>5</v>
      </c>
      <c r="Y3717" s="17"/>
      <c r="Z3717" s="17">
        <v>0</v>
      </c>
      <c r="AA3717" s="17">
        <v>158</v>
      </c>
      <c r="AB3717" s="17"/>
      <c r="AC3717" s="17">
        <v>0</v>
      </c>
      <c r="AD3717" s="17" t="s">
        <v>2085</v>
      </c>
      <c r="AE3717" s="17" t="s">
        <v>2085</v>
      </c>
      <c r="AF3717" s="17">
        <v>0</v>
      </c>
      <c r="AG3717" s="17"/>
      <c r="AL3717">
        <v>0</v>
      </c>
      <c r="AN3717">
        <v>0</v>
      </c>
      <c r="AP3717">
        <v>0</v>
      </c>
      <c r="AQ3717" s="9">
        <f>+AVERAGE(AL3700:AL3709)</f>
        <v>6.5217413217413214E-2</v>
      </c>
      <c r="AR3717" s="9">
        <f>+AVERAGE(AN3700:AN3709)</f>
        <v>0.15769608470347388</v>
      </c>
      <c r="AS3717" s="17">
        <f t="shared" si="3123"/>
        <v>0</v>
      </c>
      <c r="AT3717" s="17">
        <f t="shared" si="3124"/>
        <v>0</v>
      </c>
      <c r="AU3717" s="17">
        <f t="shared" si="3125"/>
        <v>0</v>
      </c>
      <c r="AV3717" s="17">
        <f t="shared" si="3126"/>
        <v>0</v>
      </c>
      <c r="AZ3717">
        <v>0</v>
      </c>
      <c r="BA3717" s="27">
        <v>0</v>
      </c>
      <c r="BB3717" s="17">
        <v>20</v>
      </c>
      <c r="BC3717" s="17">
        <v>0</v>
      </c>
      <c r="BD3717" s="17">
        <v>0</v>
      </c>
      <c r="BF3717">
        <v>0</v>
      </c>
      <c r="BG3717">
        <v>2</v>
      </c>
      <c r="BQ3717">
        <v>0.8</v>
      </c>
      <c r="BR3717">
        <v>0</v>
      </c>
      <c r="BS3717">
        <v>0.26666666666666666</v>
      </c>
      <c r="CK3717" s="23" t="s">
        <v>2085</v>
      </c>
      <c r="CL3717" s="23">
        <f t="shared" si="3128"/>
        <v>0</v>
      </c>
      <c r="CM3717" s="23">
        <f t="shared" si="3130"/>
        <v>0.26086965286965286</v>
      </c>
      <c r="CN3717" s="23">
        <f t="shared" si="3131"/>
        <v>0.63078433881389551</v>
      </c>
      <c r="CQ3717" s="4">
        <v>19</v>
      </c>
    </row>
    <row r="3718" spans="1:95" ht="11.25" customHeight="1">
      <c r="A3718" s="17">
        <v>34</v>
      </c>
      <c r="B3718" s="17">
        <v>4</v>
      </c>
      <c r="C3718" s="39">
        <v>2</v>
      </c>
      <c r="D3718" s="40">
        <v>8.4027777777777771E-2</v>
      </c>
      <c r="E3718" s="17">
        <v>19</v>
      </c>
      <c r="F3718" s="9">
        <v>0</v>
      </c>
      <c r="G3718">
        <v>0</v>
      </c>
      <c r="H3718">
        <v>1</v>
      </c>
      <c r="I3718">
        <v>0</v>
      </c>
      <c r="J3718">
        <v>0</v>
      </c>
      <c r="K3718" s="5">
        <v>10</v>
      </c>
      <c r="L3718">
        <v>40</v>
      </c>
      <c r="M3718">
        <v>0</v>
      </c>
      <c r="N3718">
        <v>81</v>
      </c>
      <c r="O3718" s="17"/>
      <c r="P3718" s="17">
        <f t="shared" si="3129"/>
        <v>0</v>
      </c>
      <c r="Q3718" s="17">
        <v>0</v>
      </c>
      <c r="S3718" s="17">
        <v>0.2</v>
      </c>
      <c r="T3718" s="17">
        <v>40</v>
      </c>
      <c r="U3718" s="17">
        <v>0</v>
      </c>
      <c r="V3718" s="17">
        <v>30</v>
      </c>
      <c r="W3718" s="17">
        <v>30</v>
      </c>
      <c r="X3718" s="17">
        <v>0</v>
      </c>
      <c r="Y3718" s="17"/>
      <c r="Z3718" s="17">
        <v>0</v>
      </c>
      <c r="AA3718" s="17">
        <v>158</v>
      </c>
      <c r="AB3718" s="17"/>
      <c r="AC3718" s="17">
        <v>0</v>
      </c>
      <c r="AD3718" s="17" t="s">
        <v>2085</v>
      </c>
      <c r="AE3718" s="17" t="s">
        <v>2085</v>
      </c>
      <c r="AF3718" s="17">
        <v>10</v>
      </c>
      <c r="AG3718" s="17"/>
      <c r="AL3718">
        <v>0</v>
      </c>
      <c r="AN3718">
        <v>0</v>
      </c>
      <c r="AP3718">
        <v>0</v>
      </c>
      <c r="AQ3718" s="9">
        <f>+AVERAGE(AL3700:AL3709)</f>
        <v>6.5217413217413214E-2</v>
      </c>
      <c r="AR3718" s="9">
        <f>+AVERAGE(AN3700:AN3709)</f>
        <v>0.15769608470347388</v>
      </c>
      <c r="AS3718" s="17">
        <f t="shared" si="3123"/>
        <v>50</v>
      </c>
      <c r="AT3718" s="17">
        <f t="shared" si="3124"/>
        <v>0</v>
      </c>
      <c r="AU3718" s="17">
        <f t="shared" si="3125"/>
        <v>0</v>
      </c>
      <c r="AV3718" s="17">
        <f t="shared" si="3126"/>
        <v>0</v>
      </c>
      <c r="AZ3718">
        <v>0</v>
      </c>
      <c r="BA3718" s="27">
        <v>0</v>
      </c>
      <c r="BB3718" s="17">
        <v>20</v>
      </c>
      <c r="BC3718" s="17">
        <v>0</v>
      </c>
      <c r="BD3718" s="17">
        <v>0</v>
      </c>
      <c r="BF3718">
        <v>0</v>
      </c>
      <c r="BG3718">
        <v>2</v>
      </c>
      <c r="BQ3718">
        <v>0.8</v>
      </c>
      <c r="BR3718">
        <v>0</v>
      </c>
      <c r="BS3718">
        <v>0.26666666666666666</v>
      </c>
      <c r="CK3718" s="23" t="s">
        <v>2085</v>
      </c>
      <c r="CL3718" s="23">
        <f t="shared" si="3128"/>
        <v>0</v>
      </c>
      <c r="CM3718" s="23">
        <f t="shared" si="3130"/>
        <v>0.26086965286965286</v>
      </c>
      <c r="CN3718" s="23">
        <f t="shared" si="3131"/>
        <v>0.63078433881389551</v>
      </c>
      <c r="CQ3718" s="4">
        <v>3</v>
      </c>
    </row>
    <row r="3719" spans="1:95" ht="11.25" customHeight="1">
      <c r="A3719" s="17">
        <v>34</v>
      </c>
      <c r="B3719" s="17">
        <v>4</v>
      </c>
      <c r="C3719" s="39">
        <v>2</v>
      </c>
      <c r="D3719" s="40">
        <v>8.4027777777777771E-2</v>
      </c>
      <c r="E3719" s="17">
        <v>20</v>
      </c>
      <c r="F3719" s="9">
        <v>0</v>
      </c>
      <c r="G3719">
        <v>0</v>
      </c>
      <c r="H3719">
        <v>1</v>
      </c>
      <c r="I3719">
        <v>0</v>
      </c>
      <c r="J3719">
        <v>0</v>
      </c>
      <c r="K3719" s="5">
        <v>10</v>
      </c>
      <c r="L3719">
        <v>30</v>
      </c>
      <c r="M3719">
        <v>7</v>
      </c>
      <c r="N3719">
        <v>88</v>
      </c>
      <c r="O3719" s="17"/>
      <c r="P3719" s="17">
        <f t="shared" si="3129"/>
        <v>1</v>
      </c>
      <c r="Q3719" s="17">
        <v>35</v>
      </c>
      <c r="S3719" s="17">
        <v>0.2</v>
      </c>
      <c r="T3719" s="17">
        <v>65</v>
      </c>
      <c r="U3719" s="17">
        <v>25</v>
      </c>
      <c r="V3719" s="17">
        <v>30</v>
      </c>
      <c r="W3719" s="17">
        <v>30</v>
      </c>
      <c r="X3719" s="17">
        <v>25</v>
      </c>
      <c r="Y3719" s="17"/>
      <c r="Z3719" s="17">
        <v>10</v>
      </c>
      <c r="AA3719" s="17">
        <v>168</v>
      </c>
      <c r="AB3719" s="17"/>
      <c r="AC3719" s="17">
        <v>35</v>
      </c>
      <c r="AD3719" s="17">
        <v>0.2857142857142857</v>
      </c>
      <c r="AE3719" s="17" t="s">
        <v>2085</v>
      </c>
      <c r="AF3719" s="17">
        <v>13</v>
      </c>
      <c r="AG3719" s="17">
        <v>121</v>
      </c>
      <c r="AL3719">
        <v>0</v>
      </c>
      <c r="AN3719">
        <v>0.2742857142857143</v>
      </c>
      <c r="AP3719">
        <v>0.192</v>
      </c>
      <c r="AQ3719" s="9">
        <f>+AVERAGE(AL3700:AL3709)</f>
        <v>6.5217413217413214E-2</v>
      </c>
      <c r="AR3719" s="9">
        <f>+AVERAGE(AN3700:AN3709)</f>
        <v>0.15769608470347388</v>
      </c>
      <c r="AS3719" s="17">
        <f t="shared" si="3123"/>
        <v>0</v>
      </c>
      <c r="AT3719" s="17">
        <f t="shared" si="3124"/>
        <v>0</v>
      </c>
      <c r="AU3719" s="17">
        <f t="shared" si="3125"/>
        <v>0</v>
      </c>
      <c r="AV3719" s="17">
        <f t="shared" si="3126"/>
        <v>0</v>
      </c>
      <c r="AZ3719">
        <v>0</v>
      </c>
      <c r="BA3719" s="27">
        <v>0</v>
      </c>
      <c r="BB3719" s="17">
        <v>20</v>
      </c>
      <c r="BC3719" s="17">
        <v>0</v>
      </c>
      <c r="BD3719" s="17">
        <v>0</v>
      </c>
      <c r="BF3719">
        <v>0</v>
      </c>
      <c r="BG3719">
        <v>2</v>
      </c>
      <c r="BQ3719">
        <v>0.8</v>
      </c>
      <c r="BR3719">
        <v>0</v>
      </c>
      <c r="BS3719">
        <v>0.26666666666666666</v>
      </c>
      <c r="BW3719" s="9">
        <f>SUM(AF3710:AF3719)</f>
        <v>121</v>
      </c>
      <c r="BX3719" s="9"/>
      <c r="BY3719" s="9">
        <f t="shared" ref="BY3719" si="3132">SUM(BW3709,BW3719)</f>
        <v>280</v>
      </c>
      <c r="CK3719" s="23" t="s">
        <v>2085</v>
      </c>
      <c r="CL3719" s="23">
        <f t="shared" si="3128"/>
        <v>0</v>
      </c>
      <c r="CM3719" s="23">
        <f t="shared" si="3130"/>
        <v>0.26086965286965286</v>
      </c>
      <c r="CN3719" s="23">
        <f t="shared" si="3131"/>
        <v>0.63078433881389551</v>
      </c>
      <c r="CQ3719" s="4">
        <v>4</v>
      </c>
    </row>
    <row r="3720" spans="1:95" ht="11.25" customHeight="1">
      <c r="A3720" s="17">
        <v>34</v>
      </c>
      <c r="B3720" s="17">
        <v>5</v>
      </c>
      <c r="C3720" s="39">
        <v>6</v>
      </c>
      <c r="D3720" s="40">
        <v>0.25416666666666665</v>
      </c>
      <c r="E3720" s="17">
        <v>-2</v>
      </c>
      <c r="F3720" s="9">
        <v>0</v>
      </c>
      <c r="G3720">
        <v>0</v>
      </c>
      <c r="H3720">
        <v>0</v>
      </c>
      <c r="I3720">
        <v>0</v>
      </c>
      <c r="J3720">
        <v>0</v>
      </c>
      <c r="K3720" s="5">
        <v>25</v>
      </c>
      <c r="L3720">
        <v>50</v>
      </c>
      <c r="M3720">
        <v>7</v>
      </c>
      <c r="O3720" s="17"/>
      <c r="P3720" s="17">
        <f t="shared" si="3129"/>
        <v>1</v>
      </c>
      <c r="Q3720" s="17">
        <v>35</v>
      </c>
      <c r="S3720" s="17">
        <v>0.2</v>
      </c>
      <c r="T3720" s="17">
        <v>85</v>
      </c>
      <c r="U3720" s="17">
        <v>40</v>
      </c>
      <c r="V3720" s="17">
        <v>30</v>
      </c>
      <c r="W3720" s="17"/>
      <c r="X3720" s="17">
        <v>30</v>
      </c>
      <c r="Y3720" s="17"/>
      <c r="Z3720" s="17">
        <v>0</v>
      </c>
      <c r="AA3720" s="17"/>
      <c r="AB3720" s="17"/>
      <c r="AC3720" s="17">
        <v>58</v>
      </c>
      <c r="AD3720" s="17">
        <v>0</v>
      </c>
      <c r="AE3720" s="17"/>
      <c r="AF3720" s="17">
        <v>3</v>
      </c>
      <c r="AG3720" s="17"/>
      <c r="AL3720">
        <v>0</v>
      </c>
      <c r="AN3720">
        <v>0.28275862068965518</v>
      </c>
      <c r="AP3720">
        <v>0.22465753424657534</v>
      </c>
      <c r="AQ3720" s="22"/>
      <c r="AR3720" s="22"/>
      <c r="AS3720" s="17">
        <f t="shared" si="3123"/>
        <v>35</v>
      </c>
      <c r="AT3720" s="17">
        <f t="shared" si="3124"/>
        <v>0</v>
      </c>
      <c r="AU3720" s="17">
        <f t="shared" si="3125"/>
        <v>0.2742857142857143</v>
      </c>
      <c r="AV3720" s="17">
        <f t="shared" si="3126"/>
        <v>0.192</v>
      </c>
      <c r="AZ3720">
        <v>2</v>
      </c>
      <c r="BA3720" s="27">
        <v>0.33333333333333331</v>
      </c>
      <c r="BB3720" s="17">
        <v>19</v>
      </c>
      <c r="BC3720" s="17">
        <v>0</v>
      </c>
      <c r="BD3720" s="17">
        <v>0</v>
      </c>
      <c r="BF3720">
        <v>0</v>
      </c>
      <c r="BG3720">
        <v>1</v>
      </c>
      <c r="BQ3720">
        <v>0.8</v>
      </c>
      <c r="BR3720">
        <v>0</v>
      </c>
      <c r="BS3720">
        <v>0.26666666666666666</v>
      </c>
      <c r="CK3720" s="23" t="s">
        <v>2085</v>
      </c>
      <c r="CL3720" s="23">
        <f t="shared" si="3128"/>
        <v>0</v>
      </c>
      <c r="CM3720" s="23" t="str">
        <f t="shared" si="3130"/>
        <v/>
      </c>
      <c r="CN3720" s="23" t="str">
        <f t="shared" si="3131"/>
        <v/>
      </c>
      <c r="CQ3720" s="4">
        <v>3</v>
      </c>
    </row>
    <row r="3721" spans="1:95" ht="11.25" customHeight="1">
      <c r="A3721" s="17">
        <v>34</v>
      </c>
      <c r="B3721" s="17">
        <v>5</v>
      </c>
      <c r="C3721" s="39">
        <v>6</v>
      </c>
      <c r="D3721" s="40">
        <v>0.25416666666666665</v>
      </c>
      <c r="E3721" s="17">
        <v>-1</v>
      </c>
      <c r="F3721" s="9">
        <v>0</v>
      </c>
      <c r="G3721">
        <v>0</v>
      </c>
      <c r="H3721">
        <v>0</v>
      </c>
      <c r="I3721">
        <v>0</v>
      </c>
      <c r="J3721">
        <v>0</v>
      </c>
      <c r="K3721" s="5">
        <v>25</v>
      </c>
      <c r="L3721">
        <v>60</v>
      </c>
      <c r="M3721">
        <v>1</v>
      </c>
      <c r="O3721" s="17"/>
      <c r="P3721" s="17">
        <f t="shared" si="3129"/>
        <v>0</v>
      </c>
      <c r="Q3721" s="17">
        <v>23</v>
      </c>
      <c r="S3721" s="17">
        <v>4.3478260869565216E-2</v>
      </c>
      <c r="T3721" s="17">
        <v>83</v>
      </c>
      <c r="U3721" s="17">
        <v>40</v>
      </c>
      <c r="V3721" s="17">
        <v>30</v>
      </c>
      <c r="W3721" s="17">
        <v>30</v>
      </c>
      <c r="X3721" s="17">
        <v>30</v>
      </c>
      <c r="Y3721" s="17"/>
      <c r="Z3721" s="17">
        <v>4</v>
      </c>
      <c r="AA3721" s="17"/>
      <c r="AB3721" s="17"/>
      <c r="AC3721" s="17">
        <v>49</v>
      </c>
      <c r="AD3721" s="17">
        <v>8.1632653061224483E-2</v>
      </c>
      <c r="AE3721" s="17">
        <v>0</v>
      </c>
      <c r="AF3721" s="17">
        <v>13</v>
      </c>
      <c r="AG3721" s="17"/>
      <c r="AL3721">
        <v>0.24347826086956526</v>
      </c>
      <c r="AN3721">
        <v>0.17959183673469387</v>
      </c>
      <c r="AP3721">
        <v>7.8947368421052627E-2</v>
      </c>
      <c r="AQ3721" s="9"/>
      <c r="AR3721" s="9"/>
      <c r="AS3721" s="17">
        <f t="shared" si="3123"/>
        <v>35</v>
      </c>
      <c r="AT3721" s="17">
        <f t="shared" si="3124"/>
        <v>0</v>
      </c>
      <c r="AU3721" s="17">
        <f t="shared" si="3125"/>
        <v>0.28275862068965518</v>
      </c>
      <c r="AV3721" s="17">
        <f t="shared" si="3126"/>
        <v>0.22465753424657534</v>
      </c>
      <c r="AZ3721">
        <v>2</v>
      </c>
      <c r="BA3721" s="27">
        <v>0.33333333333333331</v>
      </c>
      <c r="BB3721" s="17">
        <v>19</v>
      </c>
      <c r="BC3721" s="17">
        <v>0</v>
      </c>
      <c r="BD3721" s="17">
        <v>0</v>
      </c>
      <c r="BF3721">
        <v>0</v>
      </c>
      <c r="BG3721">
        <v>1</v>
      </c>
      <c r="BQ3721">
        <v>0.8</v>
      </c>
      <c r="BR3721">
        <v>0</v>
      </c>
      <c r="BS3721">
        <v>0.26666666666666666</v>
      </c>
      <c r="CK3721" s="23">
        <v>0</v>
      </c>
      <c r="CL3721" s="23">
        <f t="shared" si="3128"/>
        <v>0</v>
      </c>
      <c r="CM3721" s="23" t="str">
        <f t="shared" si="3130"/>
        <v/>
      </c>
      <c r="CN3721" s="23" t="str">
        <f t="shared" si="3131"/>
        <v/>
      </c>
      <c r="CQ3721" s="4">
        <v>3</v>
      </c>
    </row>
    <row r="3722" spans="1:95" ht="11.25" customHeight="1">
      <c r="A3722" s="17">
        <v>34</v>
      </c>
      <c r="B3722" s="17">
        <v>5</v>
      </c>
      <c r="C3722" s="39">
        <v>6</v>
      </c>
      <c r="D3722" s="40">
        <v>0.25416666666666665</v>
      </c>
      <c r="E3722" s="17">
        <v>1</v>
      </c>
      <c r="F3722" s="9">
        <v>0</v>
      </c>
      <c r="G3722">
        <v>0</v>
      </c>
      <c r="H3722">
        <v>0</v>
      </c>
      <c r="I3722">
        <v>0</v>
      </c>
      <c r="J3722">
        <v>0</v>
      </c>
      <c r="K3722" s="5">
        <v>25</v>
      </c>
      <c r="L3722">
        <v>75</v>
      </c>
      <c r="M3722">
        <v>5</v>
      </c>
      <c r="N3722">
        <v>5</v>
      </c>
      <c r="O3722" s="17"/>
      <c r="P3722" s="17">
        <f t="shared" si="3129"/>
        <v>2</v>
      </c>
      <c r="Q3722" s="17">
        <v>25</v>
      </c>
      <c r="S3722" s="17">
        <v>0.2</v>
      </c>
      <c r="T3722" s="17">
        <v>100</v>
      </c>
      <c r="U3722" s="17">
        <v>40</v>
      </c>
      <c r="V3722" s="17">
        <v>30</v>
      </c>
      <c r="W3722" s="17">
        <v>30</v>
      </c>
      <c r="X3722" s="17">
        <v>30</v>
      </c>
      <c r="Y3722" s="17"/>
      <c r="Z3722" s="17">
        <v>10</v>
      </c>
      <c r="AA3722" s="17">
        <v>10</v>
      </c>
      <c r="AB3722" s="17"/>
      <c r="AC3722" s="17">
        <v>32</v>
      </c>
      <c r="AD3722" s="17">
        <v>0.3125</v>
      </c>
      <c r="AE3722" s="17"/>
      <c r="AF3722" s="17">
        <v>15</v>
      </c>
      <c r="AG3722" s="17"/>
      <c r="AL3722">
        <v>0</v>
      </c>
      <c r="AN3722">
        <v>0.22500000000000001</v>
      </c>
      <c r="AP3722">
        <v>0.12631578947368421</v>
      </c>
      <c r="AQ3722" s="9"/>
      <c r="AR3722" s="9"/>
      <c r="AS3722" s="17">
        <f t="shared" si="3123"/>
        <v>23</v>
      </c>
      <c r="AT3722" s="17">
        <f t="shared" si="3124"/>
        <v>0.24347826086956526</v>
      </c>
      <c r="AU3722" s="17">
        <f t="shared" si="3125"/>
        <v>0.17959183673469387</v>
      </c>
      <c r="AV3722" s="17">
        <f t="shared" si="3126"/>
        <v>7.8947368421052627E-2</v>
      </c>
      <c r="AZ3722">
        <v>2</v>
      </c>
      <c r="BA3722" s="27">
        <v>0.33333333333333331</v>
      </c>
      <c r="BB3722" s="17">
        <v>19</v>
      </c>
      <c r="BC3722" s="17">
        <v>0</v>
      </c>
      <c r="BD3722" s="17">
        <v>0</v>
      </c>
      <c r="BF3722">
        <v>0</v>
      </c>
      <c r="BG3722">
        <v>1</v>
      </c>
      <c r="BQ3722">
        <v>0.8</v>
      </c>
      <c r="BR3722">
        <v>0</v>
      </c>
      <c r="BS3722">
        <v>0.26666666666666666</v>
      </c>
      <c r="CK3722" s="23" t="s">
        <v>2085</v>
      </c>
      <c r="CL3722" s="23">
        <f t="shared" si="3128"/>
        <v>0</v>
      </c>
      <c r="CM3722" s="23" t="str">
        <f t="shared" si="3130"/>
        <v/>
      </c>
      <c r="CN3722" s="23" t="str">
        <f t="shared" si="3131"/>
        <v/>
      </c>
      <c r="CQ3722" s="4">
        <v>2</v>
      </c>
    </row>
    <row r="3723" spans="1:95" ht="11.25" customHeight="1">
      <c r="A3723" s="17">
        <v>34</v>
      </c>
      <c r="B3723" s="17">
        <v>5</v>
      </c>
      <c r="C3723" s="39">
        <v>6</v>
      </c>
      <c r="D3723" s="40">
        <v>0.25416666666666665</v>
      </c>
      <c r="E3723" s="17">
        <v>2</v>
      </c>
      <c r="F3723" s="9">
        <v>0</v>
      </c>
      <c r="G3723">
        <v>0</v>
      </c>
      <c r="H3723">
        <v>0</v>
      </c>
      <c r="I3723">
        <v>0</v>
      </c>
      <c r="J3723">
        <v>0</v>
      </c>
      <c r="K3723" s="5">
        <v>25</v>
      </c>
      <c r="L3723">
        <v>75</v>
      </c>
      <c r="M3723">
        <v>5</v>
      </c>
      <c r="N3723">
        <v>10</v>
      </c>
      <c r="O3723" s="17"/>
      <c r="P3723" s="17">
        <f t="shared" si="3129"/>
        <v>2</v>
      </c>
      <c r="Q3723" s="17">
        <v>33</v>
      </c>
      <c r="S3723" s="17">
        <v>0.15151515151515152</v>
      </c>
      <c r="T3723" s="17">
        <v>100</v>
      </c>
      <c r="U3723" s="17">
        <v>40</v>
      </c>
      <c r="V3723" s="17">
        <v>30</v>
      </c>
      <c r="W3723" s="17">
        <v>30</v>
      </c>
      <c r="X3723" s="17">
        <v>30</v>
      </c>
      <c r="Y3723" s="17"/>
      <c r="Z3723" s="17">
        <v>1</v>
      </c>
      <c r="AA3723" s="17">
        <v>11</v>
      </c>
      <c r="AB3723" s="17"/>
      <c r="AC3723" s="17">
        <v>56</v>
      </c>
      <c r="AD3723" s="17">
        <v>1.7857142857142856E-2</v>
      </c>
      <c r="AE3723" s="17">
        <v>0.3125</v>
      </c>
      <c r="AF3723" s="17">
        <v>6</v>
      </c>
      <c r="AG3723" s="17"/>
      <c r="AL3723">
        <v>4.8484848484848485E-2</v>
      </c>
      <c r="AN3723">
        <v>0.23571428571428571</v>
      </c>
      <c r="AP3723">
        <v>0.15890410958904111</v>
      </c>
      <c r="AQ3723" s="9"/>
      <c r="AR3723" s="9"/>
      <c r="AS3723" s="17">
        <f t="shared" si="3123"/>
        <v>25</v>
      </c>
      <c r="AT3723" s="17">
        <f t="shared" si="3124"/>
        <v>0</v>
      </c>
      <c r="AU3723" s="17">
        <f t="shared" si="3125"/>
        <v>0.22500000000000001</v>
      </c>
      <c r="AV3723" s="17">
        <f t="shared" si="3126"/>
        <v>0.12631578947368421</v>
      </c>
      <c r="AZ3723">
        <v>2</v>
      </c>
      <c r="BA3723" s="27">
        <v>0.33333333333333331</v>
      </c>
      <c r="BB3723" s="17">
        <v>19</v>
      </c>
      <c r="BC3723" s="17">
        <v>0</v>
      </c>
      <c r="BD3723" s="17">
        <v>0</v>
      </c>
      <c r="BF3723">
        <v>0</v>
      </c>
      <c r="BG3723">
        <v>1</v>
      </c>
      <c r="BQ3723">
        <v>0.8</v>
      </c>
      <c r="BR3723">
        <v>0</v>
      </c>
      <c r="BS3723">
        <v>0.26666666666666666</v>
      </c>
      <c r="CK3723" s="23">
        <v>1.5625</v>
      </c>
      <c r="CL3723" s="23">
        <f t="shared" si="3128"/>
        <v>0</v>
      </c>
      <c r="CM3723" s="23" t="str">
        <f t="shared" si="3130"/>
        <v/>
      </c>
      <c r="CN3723" s="23" t="str">
        <f t="shared" si="3131"/>
        <v/>
      </c>
      <c r="CQ3723" s="4">
        <v>1</v>
      </c>
    </row>
    <row r="3724" spans="1:95" ht="11.25" customHeight="1">
      <c r="A3724" s="17">
        <v>34</v>
      </c>
      <c r="B3724" s="17">
        <v>5</v>
      </c>
      <c r="C3724" s="39">
        <v>6</v>
      </c>
      <c r="D3724" s="40">
        <v>0.25416666666666665</v>
      </c>
      <c r="E3724" s="17">
        <v>3</v>
      </c>
      <c r="F3724" s="9">
        <v>0</v>
      </c>
      <c r="G3724">
        <v>0</v>
      </c>
      <c r="H3724">
        <v>0</v>
      </c>
      <c r="I3724">
        <v>0</v>
      </c>
      <c r="J3724">
        <v>0</v>
      </c>
      <c r="K3724" s="5">
        <v>25</v>
      </c>
      <c r="L3724">
        <v>75</v>
      </c>
      <c r="M3724">
        <v>1</v>
      </c>
      <c r="N3724">
        <v>11</v>
      </c>
      <c r="O3724" s="17"/>
      <c r="P3724" s="17">
        <f t="shared" si="3129"/>
        <v>0</v>
      </c>
      <c r="Q3724" s="17">
        <v>30</v>
      </c>
      <c r="S3724" s="17">
        <v>3.3333333333333333E-2</v>
      </c>
      <c r="T3724" s="17">
        <v>100</v>
      </c>
      <c r="U3724" s="17">
        <v>40</v>
      </c>
      <c r="V3724" s="17">
        <v>30</v>
      </c>
      <c r="W3724" s="17">
        <v>30</v>
      </c>
      <c r="X3724" s="17">
        <v>30</v>
      </c>
      <c r="Y3724" s="17"/>
      <c r="Z3724" s="17">
        <v>0</v>
      </c>
      <c r="AA3724" s="17">
        <v>11</v>
      </c>
      <c r="AB3724" s="17"/>
      <c r="AC3724" s="17">
        <v>58</v>
      </c>
      <c r="AD3724" s="17">
        <v>0</v>
      </c>
      <c r="AE3724" s="17">
        <v>1.7857142857142856E-2</v>
      </c>
      <c r="AF3724" s="17">
        <v>9</v>
      </c>
      <c r="AG3724" s="17"/>
      <c r="AL3724">
        <v>0.22666666666666666</v>
      </c>
      <c r="AN3724">
        <v>0.28275862068965518</v>
      </c>
      <c r="AP3724">
        <v>0.16923076923076924</v>
      </c>
      <c r="AQ3724" s="9"/>
      <c r="AR3724" s="9"/>
      <c r="AS3724" s="17">
        <f t="shared" si="3123"/>
        <v>33</v>
      </c>
      <c r="AT3724" s="17">
        <f t="shared" si="3124"/>
        <v>4.8484848484848485E-2</v>
      </c>
      <c r="AU3724" s="17">
        <f t="shared" si="3125"/>
        <v>0.23571428571428571</v>
      </c>
      <c r="AV3724" s="17">
        <f t="shared" si="3126"/>
        <v>0.15890410958904111</v>
      </c>
      <c r="AZ3724">
        <v>2</v>
      </c>
      <c r="BA3724" s="27">
        <v>0.33333333333333331</v>
      </c>
      <c r="BB3724" s="17">
        <v>19</v>
      </c>
      <c r="BC3724" s="17">
        <v>0</v>
      </c>
      <c r="BD3724" s="17">
        <v>0</v>
      </c>
      <c r="BF3724">
        <v>0</v>
      </c>
      <c r="BG3724">
        <v>1</v>
      </c>
      <c r="BQ3724">
        <v>0.8</v>
      </c>
      <c r="BR3724">
        <v>0</v>
      </c>
      <c r="BS3724">
        <v>0.26666666666666666</v>
      </c>
      <c r="CK3724" s="23">
        <v>8.9285714285714274E-2</v>
      </c>
      <c r="CL3724" s="23">
        <f t="shared" si="3128"/>
        <v>0</v>
      </c>
      <c r="CM3724" s="23" t="str">
        <f t="shared" si="3130"/>
        <v/>
      </c>
      <c r="CN3724" s="23" t="str">
        <f t="shared" si="3131"/>
        <v/>
      </c>
      <c r="CQ3724" s="4">
        <v>3</v>
      </c>
    </row>
    <row r="3725" spans="1:95" ht="11.25" customHeight="1">
      <c r="A3725" s="17">
        <v>34</v>
      </c>
      <c r="B3725" s="17">
        <v>5</v>
      </c>
      <c r="C3725" s="39">
        <v>6</v>
      </c>
      <c r="D3725" s="40">
        <v>0.25416666666666665</v>
      </c>
      <c r="E3725" s="17">
        <v>4</v>
      </c>
      <c r="F3725" s="9">
        <v>0</v>
      </c>
      <c r="G3725">
        <v>0</v>
      </c>
      <c r="H3725">
        <v>0</v>
      </c>
      <c r="I3725">
        <v>0</v>
      </c>
      <c r="J3725">
        <v>0</v>
      </c>
      <c r="K3725" s="5">
        <v>25</v>
      </c>
      <c r="L3725">
        <v>75</v>
      </c>
      <c r="M3725">
        <v>8</v>
      </c>
      <c r="N3725">
        <v>19</v>
      </c>
      <c r="O3725" s="17"/>
      <c r="P3725" s="17">
        <f t="shared" si="3129"/>
        <v>1</v>
      </c>
      <c r="Q3725" s="17">
        <v>39</v>
      </c>
      <c r="S3725" s="17">
        <v>0.20512820512820512</v>
      </c>
      <c r="T3725" s="17">
        <v>100</v>
      </c>
      <c r="U3725" s="17">
        <v>40</v>
      </c>
      <c r="V3725" s="17">
        <v>30</v>
      </c>
      <c r="W3725" s="17">
        <v>30</v>
      </c>
      <c r="X3725" s="17">
        <v>30</v>
      </c>
      <c r="Y3725" s="17"/>
      <c r="Z3725" s="17">
        <v>1</v>
      </c>
      <c r="AA3725" s="17">
        <v>12</v>
      </c>
      <c r="AB3725" s="17"/>
      <c r="AC3725" s="17">
        <v>56</v>
      </c>
      <c r="AD3725" s="17">
        <v>1.7857142857142856E-2</v>
      </c>
      <c r="AE3725" s="17">
        <v>0</v>
      </c>
      <c r="AF3725" s="17">
        <v>3</v>
      </c>
      <c r="AG3725" s="17"/>
      <c r="AL3725">
        <v>8.2051282051282051E-2</v>
      </c>
      <c r="AN3725">
        <v>0.23571428571428571</v>
      </c>
      <c r="AP3725">
        <v>0.19104477611940299</v>
      </c>
      <c r="AQ3725" s="9"/>
      <c r="AR3725" s="9"/>
      <c r="AS3725" s="17">
        <f t="shared" si="3123"/>
        <v>30</v>
      </c>
      <c r="AT3725" s="17">
        <f t="shared" si="3124"/>
        <v>0.22666666666666666</v>
      </c>
      <c r="AU3725" s="17">
        <f t="shared" si="3125"/>
        <v>0.28275862068965518</v>
      </c>
      <c r="AV3725" s="17">
        <f t="shared" si="3126"/>
        <v>0.16923076923076924</v>
      </c>
      <c r="AZ3725">
        <v>2</v>
      </c>
      <c r="BA3725" s="27">
        <v>0.33333333333333331</v>
      </c>
      <c r="BB3725" s="17">
        <v>19</v>
      </c>
      <c r="BC3725" s="17">
        <v>0</v>
      </c>
      <c r="BD3725" s="17">
        <v>0</v>
      </c>
      <c r="BF3725">
        <v>0</v>
      </c>
      <c r="BG3725">
        <v>1</v>
      </c>
      <c r="BQ3725">
        <v>0.8</v>
      </c>
      <c r="BR3725">
        <v>0</v>
      </c>
      <c r="BS3725">
        <v>0.26666666666666666</v>
      </c>
      <c r="CK3725" s="23">
        <v>0</v>
      </c>
      <c r="CL3725" s="23">
        <f t="shared" si="3128"/>
        <v>0</v>
      </c>
      <c r="CM3725" s="23" t="str">
        <f t="shared" si="3130"/>
        <v/>
      </c>
      <c r="CN3725" s="23" t="str">
        <f t="shared" si="3131"/>
        <v/>
      </c>
      <c r="CQ3725" s="4">
        <v>4</v>
      </c>
    </row>
    <row r="3726" spans="1:95" ht="11.25" customHeight="1">
      <c r="A3726" s="17">
        <v>34</v>
      </c>
      <c r="B3726" s="17">
        <v>5</v>
      </c>
      <c r="C3726" s="39">
        <v>6</v>
      </c>
      <c r="D3726" s="40">
        <v>0.25416666666666665</v>
      </c>
      <c r="E3726" s="17">
        <v>5</v>
      </c>
      <c r="F3726" s="9">
        <v>0</v>
      </c>
      <c r="G3726">
        <v>0</v>
      </c>
      <c r="H3726">
        <v>0</v>
      </c>
      <c r="I3726">
        <v>0</v>
      </c>
      <c r="J3726">
        <v>0</v>
      </c>
      <c r="K3726" s="5">
        <v>25</v>
      </c>
      <c r="L3726">
        <v>75</v>
      </c>
      <c r="M3726">
        <v>7</v>
      </c>
      <c r="N3726">
        <v>26</v>
      </c>
      <c r="O3726" s="17"/>
      <c r="P3726" s="17">
        <f t="shared" si="3129"/>
        <v>1</v>
      </c>
      <c r="Q3726" s="17">
        <v>37</v>
      </c>
      <c r="S3726" s="17">
        <v>0.1891891891891892</v>
      </c>
      <c r="T3726" s="17">
        <v>100</v>
      </c>
      <c r="U3726" s="17">
        <v>40</v>
      </c>
      <c r="V3726" s="17">
        <v>30</v>
      </c>
      <c r="W3726" s="17">
        <v>30</v>
      </c>
      <c r="X3726" s="17">
        <v>30</v>
      </c>
      <c r="Y3726" s="17"/>
      <c r="Z3726" s="17">
        <v>10</v>
      </c>
      <c r="AA3726" s="17">
        <v>22</v>
      </c>
      <c r="AB3726" s="17"/>
      <c r="AC3726" s="17">
        <v>49</v>
      </c>
      <c r="AD3726" s="17">
        <v>0.20408163265306123</v>
      </c>
      <c r="AE3726" s="17">
        <v>1.7857142857142856E-2</v>
      </c>
      <c r="AF3726" s="17">
        <v>13</v>
      </c>
      <c r="AG3726" s="17"/>
      <c r="AL3726">
        <v>8.6486486486486491E-2</v>
      </c>
      <c r="AN3726">
        <v>0.17959183673469387</v>
      </c>
      <c r="AP3726">
        <v>9.0322580645161285E-2</v>
      </c>
      <c r="AQ3726" s="9"/>
      <c r="AR3726" s="9"/>
      <c r="AS3726" s="17">
        <f t="shared" si="3123"/>
        <v>39</v>
      </c>
      <c r="AT3726" s="17">
        <f t="shared" si="3124"/>
        <v>8.2051282051282051E-2</v>
      </c>
      <c r="AU3726" s="17">
        <f t="shared" si="3125"/>
        <v>0.23571428571428571</v>
      </c>
      <c r="AV3726" s="17">
        <f t="shared" si="3126"/>
        <v>0.19104477611940299</v>
      </c>
      <c r="AZ3726">
        <v>2</v>
      </c>
      <c r="BA3726" s="27">
        <v>0.33333333333333331</v>
      </c>
      <c r="BB3726" s="17">
        <v>19</v>
      </c>
      <c r="BC3726" s="17">
        <v>0</v>
      </c>
      <c r="BD3726" s="17">
        <v>0</v>
      </c>
      <c r="BF3726">
        <v>0</v>
      </c>
      <c r="BG3726">
        <v>1</v>
      </c>
      <c r="BQ3726">
        <v>0.8</v>
      </c>
      <c r="BR3726">
        <v>0</v>
      </c>
      <c r="BS3726">
        <v>0.26666666666666666</v>
      </c>
      <c r="CK3726" s="23">
        <v>8.9285714285714274E-2</v>
      </c>
      <c r="CL3726" s="23">
        <f t="shared" si="3128"/>
        <v>0</v>
      </c>
      <c r="CM3726" s="23" t="str">
        <f t="shared" si="3130"/>
        <v/>
      </c>
      <c r="CN3726" s="23" t="str">
        <f t="shared" si="3131"/>
        <v/>
      </c>
      <c r="CQ3726" s="4">
        <v>3</v>
      </c>
    </row>
    <row r="3727" spans="1:95" ht="11.25" customHeight="1">
      <c r="A3727" s="17">
        <v>34</v>
      </c>
      <c r="B3727" s="17">
        <v>5</v>
      </c>
      <c r="C3727" s="39">
        <v>6</v>
      </c>
      <c r="D3727" s="40">
        <v>0.25416666666666665</v>
      </c>
      <c r="E3727" s="17">
        <v>6</v>
      </c>
      <c r="F3727" s="9">
        <v>0</v>
      </c>
      <c r="G3727">
        <v>0</v>
      </c>
      <c r="H3727">
        <v>0</v>
      </c>
      <c r="I3727">
        <v>0</v>
      </c>
      <c r="J3727">
        <v>0</v>
      </c>
      <c r="K3727" s="5">
        <v>25</v>
      </c>
      <c r="L3727">
        <v>75</v>
      </c>
      <c r="M3727">
        <v>10</v>
      </c>
      <c r="N3727">
        <v>36</v>
      </c>
      <c r="O3727" s="17"/>
      <c r="P3727" s="17">
        <f t="shared" si="3129"/>
        <v>1</v>
      </c>
      <c r="Q3727" s="17">
        <v>50</v>
      </c>
      <c r="S3727" s="17">
        <v>0.2</v>
      </c>
      <c r="T3727" s="17">
        <v>100</v>
      </c>
      <c r="U3727" s="17">
        <v>40</v>
      </c>
      <c r="V3727" s="17">
        <v>30</v>
      </c>
      <c r="W3727" s="17">
        <v>30</v>
      </c>
      <c r="X3727" s="17">
        <v>30</v>
      </c>
      <c r="Y3727" s="17"/>
      <c r="Z3727" s="17">
        <v>10</v>
      </c>
      <c r="AA3727" s="17">
        <v>32</v>
      </c>
      <c r="AB3727" s="17"/>
      <c r="AC3727" s="17">
        <v>55</v>
      </c>
      <c r="AD3727" s="17">
        <v>0.18181818181818182</v>
      </c>
      <c r="AE3727" s="17">
        <v>0.20408163265306123</v>
      </c>
      <c r="AF3727" s="17">
        <v>10</v>
      </c>
      <c r="AG3727" s="17"/>
      <c r="AL3727">
        <v>0</v>
      </c>
      <c r="AN3727">
        <v>7.2727272727272724E-2</v>
      </c>
      <c r="AP3727">
        <v>7.2727272727272724E-2</v>
      </c>
      <c r="AQ3727" s="9"/>
      <c r="AR3727" s="9"/>
      <c r="AS3727" s="17">
        <f t="shared" si="3123"/>
        <v>37</v>
      </c>
      <c r="AT3727" s="17">
        <f t="shared" si="3124"/>
        <v>8.6486486486486491E-2</v>
      </c>
      <c r="AU3727" s="17">
        <f t="shared" si="3125"/>
        <v>0.17959183673469387</v>
      </c>
      <c r="AV3727" s="17">
        <f t="shared" si="3126"/>
        <v>9.0322580645161285E-2</v>
      </c>
      <c r="AZ3727">
        <v>2</v>
      </c>
      <c r="BA3727" s="27">
        <v>0.33333333333333331</v>
      </c>
      <c r="BB3727" s="17">
        <v>19</v>
      </c>
      <c r="BC3727" s="17">
        <v>0</v>
      </c>
      <c r="BD3727" s="17">
        <v>0</v>
      </c>
      <c r="BF3727">
        <v>0</v>
      </c>
      <c r="BG3727">
        <v>1</v>
      </c>
      <c r="BQ3727">
        <v>0.8</v>
      </c>
      <c r="BR3727">
        <v>0</v>
      </c>
      <c r="BS3727">
        <v>0.26666666666666666</v>
      </c>
      <c r="CK3727" s="23">
        <v>1.0204081632653061</v>
      </c>
      <c r="CL3727" s="23">
        <f t="shared" si="3128"/>
        <v>0</v>
      </c>
      <c r="CM3727" s="23" t="str">
        <f t="shared" si="3130"/>
        <v/>
      </c>
      <c r="CN3727" s="23" t="str">
        <f t="shared" si="3131"/>
        <v/>
      </c>
      <c r="CQ3727" s="4">
        <v>1</v>
      </c>
    </row>
    <row r="3728" spans="1:95" ht="11.25" customHeight="1">
      <c r="A3728" s="17">
        <v>34</v>
      </c>
      <c r="B3728" s="17">
        <v>5</v>
      </c>
      <c r="C3728" s="39">
        <v>6</v>
      </c>
      <c r="D3728" s="40">
        <v>0.25416666666666665</v>
      </c>
      <c r="E3728" s="17">
        <v>7</v>
      </c>
      <c r="F3728" s="9">
        <v>0</v>
      </c>
      <c r="G3728">
        <v>0</v>
      </c>
      <c r="H3728">
        <v>0</v>
      </c>
      <c r="I3728">
        <v>0</v>
      </c>
      <c r="J3728">
        <v>0</v>
      </c>
      <c r="K3728" s="5">
        <v>25</v>
      </c>
      <c r="L3728">
        <v>75</v>
      </c>
      <c r="M3728">
        <v>8</v>
      </c>
      <c r="N3728">
        <v>44</v>
      </c>
      <c r="O3728" s="17"/>
      <c r="P3728" s="17">
        <f t="shared" si="3129"/>
        <v>1</v>
      </c>
      <c r="Q3728" s="17">
        <v>40</v>
      </c>
      <c r="S3728" s="17">
        <v>0.2</v>
      </c>
      <c r="T3728" s="17">
        <v>100</v>
      </c>
      <c r="U3728" s="17">
        <v>40</v>
      </c>
      <c r="V3728" s="17">
        <v>30</v>
      </c>
      <c r="W3728" s="17">
        <v>30</v>
      </c>
      <c r="X3728" s="17">
        <v>30</v>
      </c>
      <c r="Y3728" s="17"/>
      <c r="Z3728" s="17">
        <v>10</v>
      </c>
      <c r="AA3728" s="17">
        <v>42</v>
      </c>
      <c r="AB3728" s="17"/>
      <c r="AC3728" s="17">
        <v>55</v>
      </c>
      <c r="AD3728" s="17">
        <v>0.18181818181818182</v>
      </c>
      <c r="AE3728" s="17">
        <v>0.18181818181818182</v>
      </c>
      <c r="AF3728" s="17">
        <v>12</v>
      </c>
      <c r="AG3728" s="17"/>
      <c r="AL3728">
        <v>0</v>
      </c>
      <c r="AN3728">
        <v>7.2727272727272724E-2</v>
      </c>
      <c r="AP3728">
        <v>6.1538461538461542E-2</v>
      </c>
      <c r="AQ3728" s="9"/>
      <c r="AR3728" s="9"/>
      <c r="AS3728" s="17">
        <f t="shared" si="3123"/>
        <v>50</v>
      </c>
      <c r="AT3728" s="17">
        <f t="shared" si="3124"/>
        <v>0</v>
      </c>
      <c r="AU3728" s="17">
        <f t="shared" si="3125"/>
        <v>7.2727272727272724E-2</v>
      </c>
      <c r="AV3728" s="17">
        <f t="shared" si="3126"/>
        <v>7.2727272727272724E-2</v>
      </c>
      <c r="AZ3728">
        <v>2</v>
      </c>
      <c r="BA3728" s="27">
        <v>0.33333333333333331</v>
      </c>
      <c r="BB3728" s="17">
        <v>19</v>
      </c>
      <c r="BC3728" s="17">
        <v>0</v>
      </c>
      <c r="BD3728" s="17">
        <v>0</v>
      </c>
      <c r="BF3728">
        <v>0</v>
      </c>
      <c r="BG3728">
        <v>1</v>
      </c>
      <c r="BQ3728">
        <v>0.8</v>
      </c>
      <c r="BR3728">
        <v>0</v>
      </c>
      <c r="BS3728">
        <v>0.26666666666666666</v>
      </c>
      <c r="CK3728" s="23">
        <v>0.90909090909090917</v>
      </c>
      <c r="CL3728" s="23">
        <f t="shared" si="3128"/>
        <v>0</v>
      </c>
      <c r="CM3728" s="23" t="str">
        <f t="shared" si="3130"/>
        <v/>
      </c>
      <c r="CN3728" s="23" t="str">
        <f t="shared" si="3131"/>
        <v/>
      </c>
      <c r="CQ3728" s="4">
        <v>1</v>
      </c>
    </row>
    <row r="3729" spans="1:96" ht="11.25" customHeight="1">
      <c r="A3729" s="17">
        <v>34</v>
      </c>
      <c r="B3729" s="17">
        <v>5</v>
      </c>
      <c r="C3729" s="39">
        <v>6</v>
      </c>
      <c r="D3729" s="40">
        <v>0.25416666666666665</v>
      </c>
      <c r="E3729" s="17">
        <v>8</v>
      </c>
      <c r="F3729" s="9">
        <v>0</v>
      </c>
      <c r="G3729">
        <v>0</v>
      </c>
      <c r="H3729">
        <v>0</v>
      </c>
      <c r="I3729">
        <v>0</v>
      </c>
      <c r="J3729">
        <v>0</v>
      </c>
      <c r="K3729" s="5">
        <v>25</v>
      </c>
      <c r="L3729">
        <v>75</v>
      </c>
      <c r="M3729">
        <v>5</v>
      </c>
      <c r="N3729">
        <v>49</v>
      </c>
      <c r="O3729" s="17"/>
      <c r="P3729" s="17">
        <f t="shared" si="3129"/>
        <v>2</v>
      </c>
      <c r="Q3729" s="17">
        <v>33</v>
      </c>
      <c r="S3729" s="17">
        <v>0.15151515151515152</v>
      </c>
      <c r="T3729" s="17">
        <v>100</v>
      </c>
      <c r="U3729" s="17">
        <v>40</v>
      </c>
      <c r="V3729" s="17">
        <v>30</v>
      </c>
      <c r="W3729" s="17">
        <v>30</v>
      </c>
      <c r="X3729" s="17">
        <v>30</v>
      </c>
      <c r="Y3729" s="17"/>
      <c r="Z3729" s="17">
        <v>10</v>
      </c>
      <c r="AA3729" s="17">
        <v>52</v>
      </c>
      <c r="AB3729" s="17"/>
      <c r="AC3729" s="17">
        <v>50</v>
      </c>
      <c r="AD3729" s="17">
        <v>0.2</v>
      </c>
      <c r="AE3729" s="17">
        <v>0.18181818181818182</v>
      </c>
      <c r="AF3729" s="17">
        <v>15</v>
      </c>
      <c r="AG3729" s="17"/>
      <c r="AL3729">
        <v>4.8484848484848485E-2</v>
      </c>
      <c r="AN3729">
        <v>0</v>
      </c>
      <c r="AP3729">
        <v>2.3880597014925373E-2</v>
      </c>
      <c r="AQ3729" s="9"/>
      <c r="AR3729" s="9"/>
      <c r="AS3729" s="17">
        <f t="shared" si="3123"/>
        <v>40</v>
      </c>
      <c r="AT3729" s="17">
        <f t="shared" si="3124"/>
        <v>0</v>
      </c>
      <c r="AU3729" s="17">
        <f t="shared" si="3125"/>
        <v>7.2727272727272724E-2</v>
      </c>
      <c r="AV3729" s="17">
        <f t="shared" si="3126"/>
        <v>6.1538461538461542E-2</v>
      </c>
      <c r="AZ3729">
        <v>2</v>
      </c>
      <c r="BA3729" s="27">
        <v>0.33333333333333331</v>
      </c>
      <c r="BB3729" s="17">
        <v>19</v>
      </c>
      <c r="BC3729" s="17">
        <v>0</v>
      </c>
      <c r="BD3729" s="17">
        <v>0</v>
      </c>
      <c r="BF3729">
        <v>0</v>
      </c>
      <c r="BG3729">
        <v>1</v>
      </c>
      <c r="BQ3729">
        <v>0.8</v>
      </c>
      <c r="BR3729">
        <v>0</v>
      </c>
      <c r="BS3729">
        <v>0.26666666666666666</v>
      </c>
      <c r="CK3729" s="23">
        <v>0.90909090909090917</v>
      </c>
      <c r="CL3729" s="23">
        <f t="shared" si="3128"/>
        <v>0</v>
      </c>
      <c r="CM3729" s="23" t="str">
        <f t="shared" si="3130"/>
        <v/>
      </c>
      <c r="CN3729" s="23" t="str">
        <f t="shared" si="3131"/>
        <v/>
      </c>
      <c r="CQ3729" s="4">
        <v>2</v>
      </c>
    </row>
    <row r="3730" spans="1:96" ht="11.25" customHeight="1">
      <c r="A3730" s="17">
        <v>34</v>
      </c>
      <c r="B3730" s="17">
        <v>5</v>
      </c>
      <c r="C3730" s="39">
        <v>6</v>
      </c>
      <c r="D3730" s="40">
        <v>0.25416666666666665</v>
      </c>
      <c r="E3730" s="17">
        <v>9</v>
      </c>
      <c r="F3730" s="9">
        <v>0</v>
      </c>
      <c r="G3730">
        <v>0</v>
      </c>
      <c r="H3730">
        <v>0</v>
      </c>
      <c r="I3730">
        <v>0</v>
      </c>
      <c r="J3730">
        <v>0</v>
      </c>
      <c r="K3730" s="5">
        <v>25</v>
      </c>
      <c r="L3730">
        <v>75</v>
      </c>
      <c r="M3730">
        <v>3</v>
      </c>
      <c r="N3730">
        <v>52</v>
      </c>
      <c r="O3730" s="17"/>
      <c r="P3730" s="17">
        <f t="shared" si="3129"/>
        <v>0</v>
      </c>
      <c r="Q3730" s="17">
        <v>20</v>
      </c>
      <c r="S3730" s="17">
        <v>0.15</v>
      </c>
      <c r="T3730" s="17">
        <v>95</v>
      </c>
      <c r="U3730" s="17">
        <v>40</v>
      </c>
      <c r="V3730" s="17">
        <v>30</v>
      </c>
      <c r="W3730" s="17">
        <v>30</v>
      </c>
      <c r="X3730" s="17">
        <v>30</v>
      </c>
      <c r="Y3730" s="17"/>
      <c r="Z3730" s="17">
        <v>10</v>
      </c>
      <c r="AA3730" s="17">
        <v>62</v>
      </c>
      <c r="AB3730" s="17"/>
      <c r="AC3730" s="17">
        <v>55</v>
      </c>
      <c r="AD3730" s="17">
        <v>0.18181818181818182</v>
      </c>
      <c r="AE3730" s="17">
        <v>0.2</v>
      </c>
      <c r="AF3730" s="17">
        <v>17</v>
      </c>
      <c r="AG3730" s="17"/>
      <c r="AL3730">
        <v>0.16</v>
      </c>
      <c r="AN3730">
        <v>7.2727272727272724E-2</v>
      </c>
      <c r="AP3730">
        <v>5.647058823529412E-2</v>
      </c>
      <c r="AQ3730" s="9"/>
      <c r="AR3730" s="9"/>
      <c r="AS3730" s="17">
        <f t="shared" si="3123"/>
        <v>33</v>
      </c>
      <c r="AT3730" s="17">
        <f t="shared" si="3124"/>
        <v>4.8484848484848485E-2</v>
      </c>
      <c r="AU3730" s="17">
        <f t="shared" si="3125"/>
        <v>0</v>
      </c>
      <c r="AV3730" s="17">
        <f t="shared" si="3126"/>
        <v>2.3880597014925373E-2</v>
      </c>
      <c r="AZ3730">
        <v>2</v>
      </c>
      <c r="BA3730" s="27">
        <v>0.33333333333333331</v>
      </c>
      <c r="BB3730" s="17">
        <v>19</v>
      </c>
      <c r="BC3730" s="17">
        <v>0</v>
      </c>
      <c r="BD3730" s="17">
        <v>0</v>
      </c>
      <c r="BF3730">
        <v>0</v>
      </c>
      <c r="BG3730">
        <v>1</v>
      </c>
      <c r="BQ3730">
        <v>0.8</v>
      </c>
      <c r="BR3730">
        <v>0</v>
      </c>
      <c r="BS3730">
        <v>0.26666666666666666</v>
      </c>
      <c r="CK3730" s="23">
        <v>1</v>
      </c>
      <c r="CL3730" s="23">
        <f t="shared" si="3128"/>
        <v>0</v>
      </c>
      <c r="CM3730" s="23" t="str">
        <f t="shared" si="3130"/>
        <v/>
      </c>
      <c r="CN3730" s="23" t="str">
        <f t="shared" si="3131"/>
        <v/>
      </c>
      <c r="CQ3730" s="4">
        <v>3</v>
      </c>
    </row>
    <row r="3731" spans="1:96" ht="11.25" customHeight="1">
      <c r="A3731" s="17">
        <v>34</v>
      </c>
      <c r="B3731" s="17">
        <v>5</v>
      </c>
      <c r="C3731" s="39">
        <v>6</v>
      </c>
      <c r="D3731" s="40">
        <v>0.25416666666666665</v>
      </c>
      <c r="E3731" s="17">
        <v>10</v>
      </c>
      <c r="F3731" s="9">
        <v>0</v>
      </c>
      <c r="G3731">
        <v>0</v>
      </c>
      <c r="H3731">
        <v>0</v>
      </c>
      <c r="I3731">
        <v>0</v>
      </c>
      <c r="J3731">
        <v>0</v>
      </c>
      <c r="K3731" s="5">
        <v>25</v>
      </c>
      <c r="L3731">
        <v>70</v>
      </c>
      <c r="M3731">
        <v>1</v>
      </c>
      <c r="N3731">
        <v>53</v>
      </c>
      <c r="O3731" s="17"/>
      <c r="P3731" s="17">
        <f t="shared" si="3129"/>
        <v>0</v>
      </c>
      <c r="Q3731" s="17">
        <v>5</v>
      </c>
      <c r="S3731" s="17">
        <v>0.2</v>
      </c>
      <c r="T3731" s="17">
        <v>75</v>
      </c>
      <c r="U3731" s="17">
        <v>35</v>
      </c>
      <c r="V3731" s="17">
        <v>30</v>
      </c>
      <c r="W3731" s="17">
        <v>30</v>
      </c>
      <c r="X3731" s="17">
        <v>30</v>
      </c>
      <c r="Y3731" s="17"/>
      <c r="Z3731" s="17">
        <v>4</v>
      </c>
      <c r="AA3731" s="17">
        <v>66</v>
      </c>
      <c r="AB3731" s="17"/>
      <c r="AC3731" s="17">
        <v>54</v>
      </c>
      <c r="AD3731" s="17">
        <v>7.407407407407407E-2</v>
      </c>
      <c r="AE3731" s="17">
        <v>0.18181818181818182</v>
      </c>
      <c r="AF3731" s="17">
        <v>13</v>
      </c>
      <c r="AG3731" s="17">
        <v>113</v>
      </c>
      <c r="AL3731">
        <v>0</v>
      </c>
      <c r="AN3731">
        <v>0.2</v>
      </c>
      <c r="AP3731">
        <v>0.10909090909090909</v>
      </c>
      <c r="AQ3731" s="9"/>
      <c r="AR3731" s="9"/>
      <c r="AS3731" s="17">
        <f t="shared" si="3123"/>
        <v>20</v>
      </c>
      <c r="AT3731" s="17">
        <f t="shared" si="3124"/>
        <v>0.16</v>
      </c>
      <c r="AU3731" s="17">
        <f t="shared" si="3125"/>
        <v>7.2727272727272724E-2</v>
      </c>
      <c r="AV3731" s="17">
        <f t="shared" si="3126"/>
        <v>5.647058823529412E-2</v>
      </c>
      <c r="AZ3731">
        <v>2</v>
      </c>
      <c r="BA3731" s="27">
        <v>0.33333333333333331</v>
      </c>
      <c r="BB3731" s="17">
        <v>19</v>
      </c>
      <c r="BC3731" s="17">
        <v>0</v>
      </c>
      <c r="BD3731" s="17">
        <v>0</v>
      </c>
      <c r="BF3731">
        <v>0</v>
      </c>
      <c r="BG3731">
        <v>1</v>
      </c>
      <c r="BQ3731">
        <v>0.8</v>
      </c>
      <c r="BR3731">
        <v>0</v>
      </c>
      <c r="BS3731">
        <v>0.26666666666666666</v>
      </c>
      <c r="BW3731" s="9">
        <f>SUM(AF3722:AF3731)</f>
        <v>113</v>
      </c>
      <c r="CK3731" s="23">
        <v>0.90909090909090917</v>
      </c>
      <c r="CL3731" s="23">
        <f t="shared" si="3128"/>
        <v>0</v>
      </c>
      <c r="CM3731" s="23" t="str">
        <f t="shared" si="3130"/>
        <v/>
      </c>
      <c r="CN3731" s="23" t="str">
        <f t="shared" si="3131"/>
        <v/>
      </c>
      <c r="CQ3731" s="4">
        <v>4</v>
      </c>
    </row>
    <row r="3732" spans="1:96" ht="11.25" customHeight="1">
      <c r="A3732" s="17">
        <v>34</v>
      </c>
      <c r="B3732" s="17">
        <v>5</v>
      </c>
      <c r="C3732" s="39">
        <v>6</v>
      </c>
      <c r="D3732" s="40">
        <v>0.25416666666666665</v>
      </c>
      <c r="E3732" s="17">
        <v>11</v>
      </c>
      <c r="F3732" s="9">
        <v>0</v>
      </c>
      <c r="G3732">
        <v>0</v>
      </c>
      <c r="H3732">
        <v>1</v>
      </c>
      <c r="I3732">
        <v>0</v>
      </c>
      <c r="J3732">
        <v>0</v>
      </c>
      <c r="L3732">
        <v>75</v>
      </c>
      <c r="M3732">
        <v>1</v>
      </c>
      <c r="N3732">
        <v>54</v>
      </c>
      <c r="O3732" s="17"/>
      <c r="P3732" s="17">
        <f t="shared" si="3129"/>
        <v>0</v>
      </c>
      <c r="Q3732" s="17">
        <v>5</v>
      </c>
      <c r="S3732" s="17">
        <v>0.2</v>
      </c>
      <c r="T3732" s="17">
        <v>80</v>
      </c>
      <c r="U3732" s="17">
        <v>35</v>
      </c>
      <c r="V3732" s="17">
        <v>30</v>
      </c>
      <c r="W3732" s="17">
        <v>30</v>
      </c>
      <c r="X3732" s="17">
        <v>30</v>
      </c>
      <c r="Y3732" s="17"/>
      <c r="Z3732" s="17">
        <v>10</v>
      </c>
      <c r="AA3732" s="17">
        <v>76</v>
      </c>
      <c r="AB3732" s="17"/>
      <c r="AC3732" s="17">
        <v>55</v>
      </c>
      <c r="AD3732" s="17">
        <v>0.18181818181818182</v>
      </c>
      <c r="AE3732" s="17"/>
      <c r="AF3732" s="17">
        <v>19</v>
      </c>
      <c r="AG3732" s="17"/>
      <c r="AL3732">
        <v>0</v>
      </c>
      <c r="AN3732">
        <v>7.2727272727272724E-2</v>
      </c>
      <c r="AP3732">
        <v>0.04</v>
      </c>
      <c r="AQ3732" s="9">
        <f>+AVERAGE(AL3722:AL3731)</f>
        <v>6.5217413217413214E-2</v>
      </c>
      <c r="AR3732" s="9">
        <f>+AVERAGE(AN3722:AN3731)</f>
        <v>0.15769608470347388</v>
      </c>
      <c r="AS3732" s="17">
        <f t="shared" si="3123"/>
        <v>5</v>
      </c>
      <c r="AT3732" s="17">
        <f t="shared" si="3124"/>
        <v>0</v>
      </c>
      <c r="AU3732" s="17">
        <f t="shared" si="3125"/>
        <v>0.2</v>
      </c>
      <c r="AV3732" s="17">
        <f t="shared" si="3126"/>
        <v>0.10909090909090909</v>
      </c>
      <c r="AZ3732">
        <v>2</v>
      </c>
      <c r="BA3732" s="27">
        <v>0.33333333333333331</v>
      </c>
      <c r="BB3732" s="17">
        <v>19</v>
      </c>
      <c r="BC3732" s="17">
        <v>0</v>
      </c>
      <c r="BD3732" s="17">
        <v>0</v>
      </c>
      <c r="BF3732">
        <v>0</v>
      </c>
      <c r="BG3732">
        <v>1</v>
      </c>
      <c r="BQ3732">
        <v>0.8</v>
      </c>
      <c r="BR3732">
        <v>0</v>
      </c>
      <c r="BS3732">
        <v>0.26666666666666666</v>
      </c>
      <c r="CK3732" s="23" t="s">
        <v>2085</v>
      </c>
      <c r="CL3732" s="23">
        <f t="shared" si="3128"/>
        <v>0</v>
      </c>
      <c r="CM3732" s="23">
        <f t="shared" si="3130"/>
        <v>0.32608706608706606</v>
      </c>
      <c r="CN3732" s="23">
        <f t="shared" si="3131"/>
        <v>0.78848042351736936</v>
      </c>
      <c r="CQ3732" s="4">
        <v>4</v>
      </c>
    </row>
    <row r="3733" spans="1:96" ht="11.25" customHeight="1">
      <c r="A3733" s="17">
        <v>34</v>
      </c>
      <c r="B3733" s="17">
        <v>5</v>
      </c>
      <c r="C3733" s="39">
        <v>6</v>
      </c>
      <c r="D3733" s="40">
        <v>0.25416666666666665</v>
      </c>
      <c r="E3733" s="17">
        <v>12</v>
      </c>
      <c r="F3733" s="9">
        <v>0</v>
      </c>
      <c r="G3733">
        <v>0</v>
      </c>
      <c r="H3733">
        <v>1</v>
      </c>
      <c r="I3733">
        <v>0</v>
      </c>
      <c r="J3733">
        <v>0</v>
      </c>
      <c r="K3733" s="5">
        <v>10</v>
      </c>
      <c r="L3733">
        <v>70</v>
      </c>
      <c r="M3733">
        <v>0</v>
      </c>
      <c r="N3733">
        <v>54</v>
      </c>
      <c r="O3733" s="17"/>
      <c r="P3733" s="17">
        <f t="shared" si="3129"/>
        <v>0</v>
      </c>
      <c r="Q3733" s="17">
        <v>0</v>
      </c>
      <c r="S3733" s="17">
        <v>0.2</v>
      </c>
      <c r="T3733" s="17">
        <v>70</v>
      </c>
      <c r="U3733" s="17">
        <v>30</v>
      </c>
      <c r="V3733" s="17">
        <v>30</v>
      </c>
      <c r="W3733" s="17">
        <v>30</v>
      </c>
      <c r="X3733" s="17">
        <v>30</v>
      </c>
      <c r="Y3733" s="17"/>
      <c r="Z3733" s="17">
        <v>10</v>
      </c>
      <c r="AA3733" s="17">
        <v>86</v>
      </c>
      <c r="AB3733" s="17"/>
      <c r="AC3733" s="17">
        <v>55</v>
      </c>
      <c r="AD3733" s="17">
        <v>0.18181818181818182</v>
      </c>
      <c r="AE3733" s="17">
        <v>0.18181818181818182</v>
      </c>
      <c r="AF3733" s="17">
        <v>20</v>
      </c>
      <c r="AG3733" s="17"/>
      <c r="AL3733">
        <v>0</v>
      </c>
      <c r="AN3733">
        <v>7.2727272727272724E-2</v>
      </c>
      <c r="AP3733">
        <v>3.8095238095238099E-2</v>
      </c>
      <c r="AQ3733" s="9">
        <f>+AVERAGE(AL3722:AL3731)</f>
        <v>6.5217413217413214E-2</v>
      </c>
      <c r="AR3733" s="9">
        <f>+AVERAGE(AN3722:AN3731)</f>
        <v>0.15769608470347388</v>
      </c>
      <c r="AS3733" s="17">
        <f t="shared" si="3123"/>
        <v>5</v>
      </c>
      <c r="AT3733" s="17">
        <f t="shared" si="3124"/>
        <v>0</v>
      </c>
      <c r="AU3733" s="17">
        <f t="shared" si="3125"/>
        <v>7.2727272727272724E-2</v>
      </c>
      <c r="AV3733" s="17">
        <f t="shared" si="3126"/>
        <v>0.04</v>
      </c>
      <c r="AZ3733">
        <v>2</v>
      </c>
      <c r="BA3733" s="27">
        <v>0.33333333333333331</v>
      </c>
      <c r="BB3733" s="17">
        <v>19</v>
      </c>
      <c r="BC3733" s="17">
        <v>0</v>
      </c>
      <c r="BD3733" s="17">
        <v>0</v>
      </c>
      <c r="BF3733">
        <v>0</v>
      </c>
      <c r="BG3733">
        <v>1</v>
      </c>
      <c r="BQ3733">
        <v>0.8</v>
      </c>
      <c r="BR3733">
        <v>0</v>
      </c>
      <c r="BS3733">
        <v>0.26666666666666666</v>
      </c>
      <c r="CK3733" s="23">
        <v>0.90909090909090917</v>
      </c>
      <c r="CL3733" s="23">
        <f t="shared" si="3128"/>
        <v>0</v>
      </c>
      <c r="CM3733" s="23">
        <f t="shared" si="3130"/>
        <v>0.32608706608706606</v>
      </c>
      <c r="CN3733" s="23">
        <f t="shared" si="3131"/>
        <v>0.78848042351736936</v>
      </c>
      <c r="CQ3733" s="4">
        <v>5</v>
      </c>
    </row>
    <row r="3734" spans="1:96" ht="11.25" customHeight="1">
      <c r="A3734" s="17">
        <v>34</v>
      </c>
      <c r="B3734" s="17">
        <v>5</v>
      </c>
      <c r="C3734" s="39">
        <v>6</v>
      </c>
      <c r="D3734" s="40">
        <v>0.25416666666666665</v>
      </c>
      <c r="E3734" s="17">
        <v>13</v>
      </c>
      <c r="F3734" s="9">
        <v>0</v>
      </c>
      <c r="G3734">
        <v>0</v>
      </c>
      <c r="H3734">
        <v>1</v>
      </c>
      <c r="I3734">
        <v>0</v>
      </c>
      <c r="J3734">
        <v>0</v>
      </c>
      <c r="K3734" s="5">
        <v>10</v>
      </c>
      <c r="L3734">
        <v>60</v>
      </c>
      <c r="M3734">
        <v>0</v>
      </c>
      <c r="N3734">
        <v>54</v>
      </c>
      <c r="O3734" s="17"/>
      <c r="P3734" s="17">
        <f t="shared" si="3129"/>
        <v>0</v>
      </c>
      <c r="Q3734" s="17">
        <v>0</v>
      </c>
      <c r="S3734" s="17">
        <v>0.2</v>
      </c>
      <c r="T3734" s="17">
        <v>60</v>
      </c>
      <c r="U3734" s="17">
        <v>20</v>
      </c>
      <c r="V3734" s="17">
        <v>30</v>
      </c>
      <c r="W3734" s="17">
        <v>30</v>
      </c>
      <c r="X3734" s="17">
        <v>20</v>
      </c>
      <c r="Y3734" s="17"/>
      <c r="Z3734" s="17">
        <v>1</v>
      </c>
      <c r="AA3734" s="17">
        <v>87</v>
      </c>
      <c r="AB3734" s="17"/>
      <c r="AC3734" s="17">
        <v>14</v>
      </c>
      <c r="AD3734" s="17">
        <v>7.1428571428571425E-2</v>
      </c>
      <c r="AE3734" s="17">
        <v>0.18181818181818182</v>
      </c>
      <c r="AF3734" s="17">
        <v>11</v>
      </c>
      <c r="AG3734" s="17"/>
      <c r="AL3734">
        <v>0</v>
      </c>
      <c r="AN3734">
        <v>0.25714285714285712</v>
      </c>
      <c r="AP3734">
        <v>5.6250000000000001E-2</v>
      </c>
      <c r="AQ3734" s="9">
        <f>+AVERAGE(AL3722:AL3731)</f>
        <v>6.5217413217413214E-2</v>
      </c>
      <c r="AR3734" s="9">
        <f>+AVERAGE(AN3722:AN3731)</f>
        <v>0.15769608470347388</v>
      </c>
      <c r="AS3734" s="17">
        <f t="shared" si="3123"/>
        <v>0</v>
      </c>
      <c r="AT3734" s="17">
        <f t="shared" si="3124"/>
        <v>0</v>
      </c>
      <c r="AU3734" s="17">
        <f t="shared" si="3125"/>
        <v>7.2727272727272724E-2</v>
      </c>
      <c r="AV3734" s="17">
        <f t="shared" si="3126"/>
        <v>3.8095238095238099E-2</v>
      </c>
      <c r="AZ3734">
        <v>2</v>
      </c>
      <c r="BA3734" s="27">
        <v>0.33333333333333331</v>
      </c>
      <c r="BB3734" s="17">
        <v>19</v>
      </c>
      <c r="BC3734" s="17">
        <v>0</v>
      </c>
      <c r="BD3734" s="17">
        <v>0</v>
      </c>
      <c r="BF3734">
        <v>0</v>
      </c>
      <c r="BG3734">
        <v>1</v>
      </c>
      <c r="BQ3734">
        <v>0.8</v>
      </c>
      <c r="BR3734">
        <v>0</v>
      </c>
      <c r="BS3734">
        <v>0.26666666666666666</v>
      </c>
      <c r="CK3734" s="23">
        <v>0.90909090909090917</v>
      </c>
      <c r="CL3734" s="23">
        <f t="shared" si="3128"/>
        <v>0</v>
      </c>
      <c r="CM3734" s="23">
        <f t="shared" si="3130"/>
        <v>0.32608706608706606</v>
      </c>
      <c r="CN3734" s="23">
        <f t="shared" si="3131"/>
        <v>0.78848042351736936</v>
      </c>
      <c r="CQ3734" s="4">
        <v>4</v>
      </c>
    </row>
    <row r="3735" spans="1:96" ht="11.25" customHeight="1">
      <c r="A3735" s="17">
        <v>34</v>
      </c>
      <c r="B3735" s="17">
        <v>5</v>
      </c>
      <c r="C3735" s="39">
        <v>6</v>
      </c>
      <c r="D3735" s="40">
        <v>0.25416666666666665</v>
      </c>
      <c r="E3735" s="17">
        <v>14</v>
      </c>
      <c r="F3735" s="9">
        <v>0</v>
      </c>
      <c r="G3735">
        <v>0</v>
      </c>
      <c r="H3735">
        <v>1</v>
      </c>
      <c r="I3735">
        <v>0</v>
      </c>
      <c r="J3735">
        <v>0</v>
      </c>
      <c r="K3735" s="5">
        <v>80</v>
      </c>
      <c r="L3735">
        <v>0</v>
      </c>
      <c r="M3735">
        <v>0</v>
      </c>
      <c r="N3735">
        <v>54</v>
      </c>
      <c r="O3735" s="17"/>
      <c r="P3735" s="17">
        <f t="shared" si="3129"/>
        <v>0</v>
      </c>
      <c r="Q3735" s="17">
        <v>0</v>
      </c>
      <c r="S3735" s="17">
        <v>0.2</v>
      </c>
      <c r="T3735" s="17">
        <v>0</v>
      </c>
      <c r="U3735" s="17">
        <v>0</v>
      </c>
      <c r="V3735" s="17">
        <v>30</v>
      </c>
      <c r="W3735" s="17">
        <v>30</v>
      </c>
      <c r="X3735" s="17">
        <v>0</v>
      </c>
      <c r="Y3735" s="17"/>
      <c r="Z3735" s="17">
        <v>0</v>
      </c>
      <c r="AA3735" s="17">
        <v>87</v>
      </c>
      <c r="AB3735" s="17"/>
      <c r="AC3735" s="17">
        <v>0</v>
      </c>
      <c r="AD3735" s="17" t="s">
        <v>2085</v>
      </c>
      <c r="AE3735" s="17">
        <v>7.1428571428571425E-2</v>
      </c>
      <c r="AF3735" s="17">
        <v>10</v>
      </c>
      <c r="AG3735" s="17"/>
      <c r="AL3735">
        <v>0</v>
      </c>
      <c r="AN3735">
        <v>0</v>
      </c>
      <c r="AP3735">
        <v>0</v>
      </c>
      <c r="AQ3735" s="9">
        <f>+AVERAGE(AL3722:AL3731)</f>
        <v>6.5217413217413214E-2</v>
      </c>
      <c r="AR3735" s="9">
        <f>+AVERAGE(AN3722:AN3731)</f>
        <v>0.15769608470347388</v>
      </c>
      <c r="AS3735" s="17">
        <f t="shared" si="3123"/>
        <v>0</v>
      </c>
      <c r="AT3735" s="17">
        <f t="shared" si="3124"/>
        <v>0</v>
      </c>
      <c r="AU3735" s="17">
        <f t="shared" si="3125"/>
        <v>0.25714285714285712</v>
      </c>
      <c r="AV3735" s="17">
        <f t="shared" si="3126"/>
        <v>5.6250000000000001E-2</v>
      </c>
      <c r="AZ3735">
        <v>2</v>
      </c>
      <c r="BA3735" s="27">
        <v>0.33333333333333331</v>
      </c>
      <c r="BB3735" s="17">
        <v>19</v>
      </c>
      <c r="BC3735" s="17">
        <v>0</v>
      </c>
      <c r="BD3735" s="17">
        <v>0</v>
      </c>
      <c r="BF3735">
        <v>0</v>
      </c>
      <c r="BG3735">
        <v>1</v>
      </c>
      <c r="BQ3735">
        <v>0.8</v>
      </c>
      <c r="BR3735">
        <v>0</v>
      </c>
      <c r="BS3735">
        <v>0.26666666666666666</v>
      </c>
      <c r="CK3735" s="23">
        <v>0.3571428571428571</v>
      </c>
      <c r="CL3735" s="23">
        <f t="shared" si="3128"/>
        <v>0</v>
      </c>
      <c r="CM3735" s="23">
        <f t="shared" si="3130"/>
        <v>0.32608706608706606</v>
      </c>
      <c r="CN3735" s="23">
        <f t="shared" si="3131"/>
        <v>0.78848042351736936</v>
      </c>
      <c r="CQ3735" s="4">
        <v>3</v>
      </c>
    </row>
    <row r="3736" spans="1:96" ht="11.25" customHeight="1">
      <c r="A3736" s="17">
        <v>34</v>
      </c>
      <c r="B3736" s="17">
        <v>5</v>
      </c>
      <c r="C3736" s="39">
        <v>6</v>
      </c>
      <c r="D3736" s="40">
        <v>0.25416666666666665</v>
      </c>
      <c r="E3736" s="17">
        <v>15</v>
      </c>
      <c r="F3736" s="9">
        <v>0</v>
      </c>
      <c r="G3736">
        <v>0</v>
      </c>
      <c r="H3736">
        <v>1</v>
      </c>
      <c r="I3736">
        <v>0</v>
      </c>
      <c r="J3736">
        <v>0</v>
      </c>
      <c r="K3736" s="5">
        <v>10</v>
      </c>
      <c r="L3736">
        <v>0</v>
      </c>
      <c r="M3736">
        <v>0</v>
      </c>
      <c r="N3736">
        <v>54</v>
      </c>
      <c r="O3736" s="17"/>
      <c r="P3736" s="17">
        <f t="shared" si="3129"/>
        <v>0</v>
      </c>
      <c r="Q3736" s="17">
        <v>0</v>
      </c>
      <c r="S3736" s="17">
        <v>0.2</v>
      </c>
      <c r="T3736" s="17">
        <v>0</v>
      </c>
      <c r="U3736" s="17">
        <v>0</v>
      </c>
      <c r="V3736" s="17">
        <v>30</v>
      </c>
      <c r="W3736" s="17">
        <v>30</v>
      </c>
      <c r="X3736" s="17">
        <v>0</v>
      </c>
      <c r="Y3736" s="17"/>
      <c r="Z3736" s="17">
        <v>0</v>
      </c>
      <c r="AA3736" s="17">
        <v>87</v>
      </c>
      <c r="AB3736" s="17"/>
      <c r="AC3736" s="17">
        <v>0</v>
      </c>
      <c r="AD3736" s="17" t="s">
        <v>2085</v>
      </c>
      <c r="AE3736" s="17" t="s">
        <v>2085</v>
      </c>
      <c r="AF3736" s="17">
        <v>10</v>
      </c>
      <c r="AG3736" s="17"/>
      <c r="AL3736">
        <v>0</v>
      </c>
      <c r="AN3736">
        <v>0</v>
      </c>
      <c r="AP3736">
        <v>0</v>
      </c>
      <c r="AQ3736" s="9">
        <f>+AVERAGE(AL3722:AL3731)</f>
        <v>6.5217413217413214E-2</v>
      </c>
      <c r="AR3736" s="9">
        <f>+AVERAGE(AN3722:AN3731)</f>
        <v>0.15769608470347388</v>
      </c>
      <c r="AS3736" s="17">
        <f t="shared" si="3123"/>
        <v>0</v>
      </c>
      <c r="AT3736" s="17">
        <f t="shared" si="3124"/>
        <v>0</v>
      </c>
      <c r="AU3736" s="17">
        <f t="shared" si="3125"/>
        <v>0</v>
      </c>
      <c r="AV3736" s="17">
        <f t="shared" si="3126"/>
        <v>0</v>
      </c>
      <c r="AZ3736">
        <v>2</v>
      </c>
      <c r="BA3736" s="27">
        <v>0.33333333333333331</v>
      </c>
      <c r="BB3736" s="17">
        <v>19</v>
      </c>
      <c r="BC3736" s="17">
        <v>0</v>
      </c>
      <c r="BD3736" s="17">
        <v>0</v>
      </c>
      <c r="BF3736">
        <v>0</v>
      </c>
      <c r="BG3736">
        <v>1</v>
      </c>
      <c r="BQ3736">
        <v>0.8</v>
      </c>
      <c r="BR3736">
        <v>0</v>
      </c>
      <c r="BS3736">
        <v>0.26666666666666666</v>
      </c>
      <c r="CK3736" s="23" t="s">
        <v>2085</v>
      </c>
      <c r="CL3736" s="23">
        <f t="shared" si="3128"/>
        <v>0</v>
      </c>
      <c r="CM3736" s="23">
        <f t="shared" si="3130"/>
        <v>0.32608706608706606</v>
      </c>
      <c r="CN3736" s="23">
        <f t="shared" si="3131"/>
        <v>0.78848042351736936</v>
      </c>
      <c r="CQ3736" s="4">
        <v>3</v>
      </c>
    </row>
    <row r="3737" spans="1:96" ht="11.25" customHeight="1">
      <c r="A3737" s="17">
        <v>34</v>
      </c>
      <c r="B3737" s="17">
        <v>5</v>
      </c>
      <c r="C3737" s="39">
        <v>6</v>
      </c>
      <c r="D3737" s="40">
        <v>0.25416666666666665</v>
      </c>
      <c r="E3737" s="17">
        <v>16</v>
      </c>
      <c r="F3737" s="9">
        <v>0</v>
      </c>
      <c r="G3737">
        <v>0</v>
      </c>
      <c r="H3737">
        <v>1</v>
      </c>
      <c r="I3737">
        <v>0</v>
      </c>
      <c r="J3737">
        <v>0</v>
      </c>
      <c r="K3737" s="5">
        <v>5</v>
      </c>
      <c r="L3737">
        <v>0</v>
      </c>
      <c r="M3737">
        <v>0</v>
      </c>
      <c r="N3737">
        <v>54</v>
      </c>
      <c r="O3737" s="17"/>
      <c r="P3737" s="17">
        <f t="shared" si="3129"/>
        <v>0</v>
      </c>
      <c r="Q3737" s="17">
        <v>1</v>
      </c>
      <c r="S3737" s="17">
        <v>0</v>
      </c>
      <c r="T3737" s="17">
        <v>1</v>
      </c>
      <c r="U3737" s="17">
        <v>0</v>
      </c>
      <c r="V3737" s="17">
        <v>30</v>
      </c>
      <c r="W3737" s="17">
        <v>30</v>
      </c>
      <c r="X3737" s="17">
        <v>0</v>
      </c>
      <c r="Y3737" s="17"/>
      <c r="Z3737" s="17">
        <v>0</v>
      </c>
      <c r="AA3737" s="17">
        <v>87</v>
      </c>
      <c r="AB3737" s="17"/>
      <c r="AC3737" s="17">
        <v>0</v>
      </c>
      <c r="AD3737" s="17" t="s">
        <v>2085</v>
      </c>
      <c r="AE3737" s="17" t="s">
        <v>2085</v>
      </c>
      <c r="AF3737" s="17">
        <v>10</v>
      </c>
      <c r="AG3737" s="17"/>
      <c r="AL3737">
        <v>0.8</v>
      </c>
      <c r="AN3737">
        <v>0</v>
      </c>
      <c r="AP3737">
        <v>1.6326530612244896E-2</v>
      </c>
      <c r="AQ3737" s="9">
        <f>+AVERAGE(AL3722:AL3731)</f>
        <v>6.5217413217413214E-2</v>
      </c>
      <c r="AR3737" s="9">
        <f>+AVERAGE(AN3722:AN3731)</f>
        <v>0.15769608470347388</v>
      </c>
      <c r="AS3737" s="17">
        <f t="shared" si="3123"/>
        <v>0</v>
      </c>
      <c r="AT3737" s="17">
        <f t="shared" si="3124"/>
        <v>0</v>
      </c>
      <c r="AU3737" s="17">
        <f t="shared" si="3125"/>
        <v>0</v>
      </c>
      <c r="AV3737" s="17">
        <f t="shared" si="3126"/>
        <v>0</v>
      </c>
      <c r="AZ3737">
        <v>2</v>
      </c>
      <c r="BA3737" s="27">
        <v>0.33333333333333331</v>
      </c>
      <c r="BB3737" s="17">
        <v>19</v>
      </c>
      <c r="BC3737" s="17">
        <v>0</v>
      </c>
      <c r="BD3737" s="17">
        <v>0</v>
      </c>
      <c r="BF3737">
        <v>0</v>
      </c>
      <c r="BG3737">
        <v>1</v>
      </c>
      <c r="BQ3737">
        <v>0.8</v>
      </c>
      <c r="BR3737">
        <v>0</v>
      </c>
      <c r="BS3737">
        <v>0.26666666666666666</v>
      </c>
      <c r="CK3737" s="23" t="s">
        <v>2085</v>
      </c>
      <c r="CL3737" s="23">
        <f t="shared" si="3128"/>
        <v>0</v>
      </c>
      <c r="CM3737" s="23">
        <f t="shared" si="3130"/>
        <v>0.32608706608706606</v>
      </c>
      <c r="CN3737" s="23">
        <f t="shared" si="3131"/>
        <v>0.78848042351736936</v>
      </c>
      <c r="CQ3737" s="4">
        <v>1</v>
      </c>
    </row>
    <row r="3738" spans="1:96" ht="11.25" customHeight="1">
      <c r="A3738" s="17">
        <v>34</v>
      </c>
      <c r="B3738" s="17">
        <v>5</v>
      </c>
      <c r="C3738" s="39">
        <v>6</v>
      </c>
      <c r="D3738" s="40">
        <v>0.25416666666666665</v>
      </c>
      <c r="E3738" s="17">
        <v>17</v>
      </c>
      <c r="F3738" s="9">
        <v>0</v>
      </c>
      <c r="G3738">
        <v>0</v>
      </c>
      <c r="H3738">
        <v>1</v>
      </c>
      <c r="I3738">
        <v>0</v>
      </c>
      <c r="J3738">
        <v>0</v>
      </c>
      <c r="K3738" s="5">
        <v>10</v>
      </c>
      <c r="L3738">
        <v>0</v>
      </c>
      <c r="M3738">
        <v>0</v>
      </c>
      <c r="N3738">
        <v>54</v>
      </c>
      <c r="O3738" s="17"/>
      <c r="P3738" s="17">
        <f t="shared" si="3129"/>
        <v>0</v>
      </c>
      <c r="Q3738" s="17">
        <v>0</v>
      </c>
      <c r="S3738" s="17">
        <v>0.2</v>
      </c>
      <c r="T3738" s="17">
        <v>0</v>
      </c>
      <c r="U3738" s="17">
        <v>0</v>
      </c>
      <c r="V3738" s="17">
        <v>30</v>
      </c>
      <c r="W3738" s="17">
        <v>30</v>
      </c>
      <c r="X3738" s="17">
        <v>0</v>
      </c>
      <c r="Y3738" s="17"/>
      <c r="Z3738" s="17">
        <v>0</v>
      </c>
      <c r="AA3738" s="17">
        <v>87</v>
      </c>
      <c r="AB3738" s="17"/>
      <c r="AC3738" s="17">
        <v>0</v>
      </c>
      <c r="AD3738" s="17" t="s">
        <v>2085</v>
      </c>
      <c r="AE3738" s="17" t="s">
        <v>2085</v>
      </c>
      <c r="AF3738" s="17">
        <v>10</v>
      </c>
      <c r="AG3738" s="17"/>
      <c r="AL3738">
        <v>0</v>
      </c>
      <c r="AN3738">
        <v>0</v>
      </c>
      <c r="AP3738">
        <v>0</v>
      </c>
      <c r="AQ3738" s="9">
        <f>+AVERAGE(AL3722:AL3731)</f>
        <v>6.5217413217413214E-2</v>
      </c>
      <c r="AR3738" s="9">
        <f>+AVERAGE(AN3722:AN3731)</f>
        <v>0.15769608470347388</v>
      </c>
      <c r="AS3738" s="17">
        <f t="shared" si="3123"/>
        <v>1</v>
      </c>
      <c r="AT3738" s="17">
        <f t="shared" si="3124"/>
        <v>0.8</v>
      </c>
      <c r="AU3738" s="17">
        <f t="shared" si="3125"/>
        <v>0</v>
      </c>
      <c r="AV3738" s="17">
        <f t="shared" si="3126"/>
        <v>1.6326530612244896E-2</v>
      </c>
      <c r="AZ3738">
        <v>2</v>
      </c>
      <c r="BA3738" s="27">
        <v>0.33333333333333331</v>
      </c>
      <c r="BB3738" s="17">
        <v>19</v>
      </c>
      <c r="BC3738" s="17">
        <v>0</v>
      </c>
      <c r="BD3738" s="17">
        <v>0</v>
      </c>
      <c r="BF3738">
        <v>0</v>
      </c>
      <c r="BG3738">
        <v>1</v>
      </c>
      <c r="BQ3738">
        <v>0.8</v>
      </c>
      <c r="BR3738">
        <v>0</v>
      </c>
      <c r="BS3738">
        <v>0.26666666666666666</v>
      </c>
      <c r="CK3738" s="23" t="s">
        <v>2085</v>
      </c>
      <c r="CL3738" s="23">
        <f t="shared" si="3128"/>
        <v>0</v>
      </c>
      <c r="CM3738" s="23">
        <f t="shared" si="3130"/>
        <v>0.32608706608706606</v>
      </c>
      <c r="CN3738" s="23">
        <f t="shared" si="3131"/>
        <v>0.78848042351736936</v>
      </c>
      <c r="CQ3738" s="4">
        <v>3</v>
      </c>
    </row>
    <row r="3739" spans="1:96" ht="11.25" customHeight="1">
      <c r="A3739" s="17">
        <v>34</v>
      </c>
      <c r="B3739" s="17">
        <v>5</v>
      </c>
      <c r="C3739" s="39">
        <v>6</v>
      </c>
      <c r="D3739" s="40">
        <v>0.25416666666666665</v>
      </c>
      <c r="E3739" s="17">
        <v>18</v>
      </c>
      <c r="F3739" s="9">
        <v>0</v>
      </c>
      <c r="G3739">
        <v>0</v>
      </c>
      <c r="H3739">
        <v>1</v>
      </c>
      <c r="I3739">
        <v>0</v>
      </c>
      <c r="J3739">
        <v>0</v>
      </c>
      <c r="K3739" s="5">
        <v>80</v>
      </c>
      <c r="L3739">
        <v>0</v>
      </c>
      <c r="M3739">
        <v>10</v>
      </c>
      <c r="N3739">
        <v>64</v>
      </c>
      <c r="O3739" s="17"/>
      <c r="P3739" s="17">
        <f t="shared" si="3129"/>
        <v>1</v>
      </c>
      <c r="Q3739" s="17">
        <v>50</v>
      </c>
      <c r="S3739" s="17">
        <v>0.2</v>
      </c>
      <c r="T3739" s="17">
        <v>50</v>
      </c>
      <c r="U3739" s="17">
        <v>5</v>
      </c>
      <c r="V3739" s="17">
        <v>30</v>
      </c>
      <c r="W3739" s="17">
        <v>30</v>
      </c>
      <c r="X3739" s="17">
        <v>5</v>
      </c>
      <c r="Y3739" s="17"/>
      <c r="Z3739" s="17">
        <v>0</v>
      </c>
      <c r="AA3739" s="17">
        <v>87</v>
      </c>
      <c r="AB3739" s="17"/>
      <c r="AC3739" s="17">
        <v>0</v>
      </c>
      <c r="AD3739" s="17" t="s">
        <v>2085</v>
      </c>
      <c r="AE3739" s="17" t="s">
        <v>2085</v>
      </c>
      <c r="AF3739" s="17">
        <v>0</v>
      </c>
      <c r="AG3739" s="17"/>
      <c r="AL3739">
        <v>0</v>
      </c>
      <c r="AN3739">
        <v>0</v>
      </c>
      <c r="AP3739">
        <v>0</v>
      </c>
      <c r="AQ3739" s="9">
        <f>+AVERAGE(AL3722:AL3731)</f>
        <v>6.5217413217413214E-2</v>
      </c>
      <c r="AR3739" s="9">
        <f>+AVERAGE(AN3722:AN3731)</f>
        <v>0.15769608470347388</v>
      </c>
      <c r="AS3739" s="17">
        <f t="shared" si="3123"/>
        <v>0</v>
      </c>
      <c r="AT3739" s="17">
        <f t="shared" si="3124"/>
        <v>0</v>
      </c>
      <c r="AU3739" s="17">
        <f t="shared" si="3125"/>
        <v>0</v>
      </c>
      <c r="AV3739" s="17">
        <f t="shared" si="3126"/>
        <v>0</v>
      </c>
      <c r="AZ3739">
        <v>2</v>
      </c>
      <c r="BA3739" s="27">
        <v>0.33333333333333331</v>
      </c>
      <c r="BB3739" s="17">
        <v>19</v>
      </c>
      <c r="BC3739" s="17">
        <v>0</v>
      </c>
      <c r="BD3739" s="17">
        <v>0</v>
      </c>
      <c r="BF3739">
        <v>0</v>
      </c>
      <c r="BG3739">
        <v>1</v>
      </c>
      <c r="BQ3739">
        <v>0.8</v>
      </c>
      <c r="BR3739">
        <v>0</v>
      </c>
      <c r="BS3739">
        <v>0.26666666666666666</v>
      </c>
      <c r="CK3739" s="23" t="s">
        <v>2085</v>
      </c>
      <c r="CL3739" s="23">
        <f t="shared" si="3128"/>
        <v>0</v>
      </c>
      <c r="CM3739" s="23">
        <f t="shared" si="3130"/>
        <v>0.32608706608706606</v>
      </c>
      <c r="CN3739" s="23">
        <f t="shared" si="3131"/>
        <v>0.78848042351736936</v>
      </c>
      <c r="CQ3739" s="4">
        <v>1</v>
      </c>
    </row>
    <row r="3740" spans="1:96" ht="11.25" customHeight="1">
      <c r="A3740" s="17">
        <v>34</v>
      </c>
      <c r="B3740" s="17">
        <v>5</v>
      </c>
      <c r="C3740" s="39">
        <v>6</v>
      </c>
      <c r="D3740" s="40">
        <v>0.25416666666666665</v>
      </c>
      <c r="E3740" s="17">
        <v>19</v>
      </c>
      <c r="F3740" s="9">
        <v>0</v>
      </c>
      <c r="G3740">
        <v>0</v>
      </c>
      <c r="H3740">
        <v>1</v>
      </c>
      <c r="I3740">
        <v>0</v>
      </c>
      <c r="J3740">
        <v>0</v>
      </c>
      <c r="K3740" s="5">
        <v>10</v>
      </c>
      <c r="L3740">
        <v>40</v>
      </c>
      <c r="M3740">
        <v>0</v>
      </c>
      <c r="N3740">
        <v>64</v>
      </c>
      <c r="O3740" s="17"/>
      <c r="P3740" s="17">
        <f t="shared" si="3129"/>
        <v>0</v>
      </c>
      <c r="Q3740" s="17">
        <v>0</v>
      </c>
      <c r="S3740" s="17">
        <v>0.2</v>
      </c>
      <c r="T3740" s="17">
        <v>40</v>
      </c>
      <c r="U3740" s="17">
        <v>0</v>
      </c>
      <c r="V3740" s="17">
        <v>30</v>
      </c>
      <c r="W3740" s="17">
        <v>30</v>
      </c>
      <c r="X3740" s="17">
        <v>0</v>
      </c>
      <c r="Y3740" s="17"/>
      <c r="Z3740" s="17">
        <v>0</v>
      </c>
      <c r="AA3740" s="17">
        <v>87</v>
      </c>
      <c r="AB3740" s="17"/>
      <c r="AC3740" s="17">
        <v>0</v>
      </c>
      <c r="AD3740" s="17" t="s">
        <v>2085</v>
      </c>
      <c r="AE3740" s="17" t="s">
        <v>2085</v>
      </c>
      <c r="AF3740" s="17">
        <v>10</v>
      </c>
      <c r="AG3740" s="17"/>
      <c r="AL3740">
        <v>0</v>
      </c>
      <c r="AN3740">
        <v>0</v>
      </c>
      <c r="AP3740">
        <v>0</v>
      </c>
      <c r="AQ3740" s="9">
        <f>+AVERAGE(AL3722:AL3731)</f>
        <v>6.5217413217413214E-2</v>
      </c>
      <c r="AR3740" s="9">
        <f>+AVERAGE(AN3722:AN3731)</f>
        <v>0.15769608470347388</v>
      </c>
      <c r="AS3740" s="17">
        <f t="shared" si="3123"/>
        <v>50</v>
      </c>
      <c r="AT3740" s="17">
        <f t="shared" si="3124"/>
        <v>0</v>
      </c>
      <c r="AU3740" s="17">
        <f t="shared" si="3125"/>
        <v>0</v>
      </c>
      <c r="AV3740" s="17">
        <f t="shared" si="3126"/>
        <v>0</v>
      </c>
      <c r="AZ3740">
        <v>2</v>
      </c>
      <c r="BA3740" s="27">
        <v>0.33333333333333331</v>
      </c>
      <c r="BB3740" s="17">
        <v>19</v>
      </c>
      <c r="BC3740" s="17">
        <v>0</v>
      </c>
      <c r="BD3740" s="17">
        <v>0</v>
      </c>
      <c r="BF3740">
        <v>0</v>
      </c>
      <c r="BG3740">
        <v>1</v>
      </c>
      <c r="BQ3740">
        <v>0.8</v>
      </c>
      <c r="BR3740">
        <v>0</v>
      </c>
      <c r="BS3740">
        <v>0.26666666666666666</v>
      </c>
      <c r="CK3740" s="23" t="s">
        <v>2085</v>
      </c>
      <c r="CL3740" s="23">
        <f t="shared" si="3128"/>
        <v>0</v>
      </c>
      <c r="CM3740" s="23">
        <f t="shared" si="3130"/>
        <v>0.32608706608706606</v>
      </c>
      <c r="CN3740" s="23">
        <f t="shared" si="3131"/>
        <v>0.78848042351736936</v>
      </c>
      <c r="CQ3740" s="4">
        <v>3</v>
      </c>
    </row>
    <row r="3741" spans="1:96" ht="11.25" customHeight="1">
      <c r="A3741" s="17">
        <v>34</v>
      </c>
      <c r="B3741" s="17">
        <v>5</v>
      </c>
      <c r="C3741" s="39">
        <v>6</v>
      </c>
      <c r="D3741" s="40">
        <v>0.25416666666666665</v>
      </c>
      <c r="E3741" s="17">
        <v>20</v>
      </c>
      <c r="F3741" s="9">
        <v>0</v>
      </c>
      <c r="G3741">
        <v>0</v>
      </c>
      <c r="H3741">
        <v>1</v>
      </c>
      <c r="I3741">
        <v>0</v>
      </c>
      <c r="J3741">
        <v>0</v>
      </c>
      <c r="K3741" s="5">
        <v>10</v>
      </c>
      <c r="L3741">
        <v>30</v>
      </c>
      <c r="M3741">
        <v>7</v>
      </c>
      <c r="N3741">
        <v>71</v>
      </c>
      <c r="O3741" s="17"/>
      <c r="P3741" s="17">
        <f t="shared" si="3129"/>
        <v>1</v>
      </c>
      <c r="Q3741" s="17">
        <v>35</v>
      </c>
      <c r="S3741" s="17">
        <v>0.2</v>
      </c>
      <c r="T3741" s="17">
        <v>65</v>
      </c>
      <c r="U3741" s="17">
        <v>25</v>
      </c>
      <c r="V3741" s="17">
        <v>30</v>
      </c>
      <c r="W3741" s="17">
        <v>30</v>
      </c>
      <c r="X3741" s="17">
        <v>25</v>
      </c>
      <c r="Y3741" s="17"/>
      <c r="Z3741" s="17">
        <v>1</v>
      </c>
      <c r="AA3741" s="17">
        <v>88</v>
      </c>
      <c r="AB3741" s="17"/>
      <c r="AC3741" s="17">
        <v>35</v>
      </c>
      <c r="AD3741" s="17">
        <v>2.8571428571428571E-2</v>
      </c>
      <c r="AE3741" s="17" t="s">
        <v>2085</v>
      </c>
      <c r="AF3741" s="17">
        <v>4</v>
      </c>
      <c r="AG3741" s="17">
        <v>104</v>
      </c>
      <c r="AL3741">
        <v>0</v>
      </c>
      <c r="AN3741">
        <v>0.2742857142857143</v>
      </c>
      <c r="AP3741">
        <v>0.192</v>
      </c>
      <c r="AQ3741" s="9">
        <f>+AVERAGE(AL3722:AL3731)</f>
        <v>6.5217413217413214E-2</v>
      </c>
      <c r="AR3741" s="9">
        <f>+AVERAGE(AN3722:AN3731)</f>
        <v>0.15769608470347388</v>
      </c>
      <c r="AS3741" s="17">
        <f t="shared" si="3123"/>
        <v>0</v>
      </c>
      <c r="AT3741" s="17">
        <f t="shared" si="3124"/>
        <v>0</v>
      </c>
      <c r="AU3741" s="17">
        <f t="shared" si="3125"/>
        <v>0</v>
      </c>
      <c r="AV3741" s="17">
        <f t="shared" si="3126"/>
        <v>0</v>
      </c>
      <c r="AZ3741">
        <v>2</v>
      </c>
      <c r="BA3741" s="27">
        <v>0.33333333333333331</v>
      </c>
      <c r="BB3741" s="17">
        <v>19</v>
      </c>
      <c r="BC3741" s="17">
        <v>0</v>
      </c>
      <c r="BD3741" s="17">
        <v>0</v>
      </c>
      <c r="BF3741">
        <v>0</v>
      </c>
      <c r="BG3741">
        <v>1</v>
      </c>
      <c r="BQ3741">
        <v>0.8</v>
      </c>
      <c r="BR3741">
        <v>0</v>
      </c>
      <c r="BS3741">
        <v>0.26666666666666666</v>
      </c>
      <c r="BW3741" s="9">
        <f>SUM(AF3732:AF3741)</f>
        <v>104</v>
      </c>
      <c r="BX3741" s="9"/>
      <c r="BY3741" s="9">
        <f t="shared" ref="BY3741" si="3133">SUM(BW3731,BW3741)</f>
        <v>217</v>
      </c>
      <c r="CK3741" s="23" t="s">
        <v>2085</v>
      </c>
      <c r="CL3741" s="23">
        <f t="shared" si="3128"/>
        <v>0</v>
      </c>
      <c r="CM3741" s="23">
        <f t="shared" si="3130"/>
        <v>0.32608706608706606</v>
      </c>
      <c r="CN3741" s="23">
        <f t="shared" si="3131"/>
        <v>0.78848042351736936</v>
      </c>
      <c r="CQ3741" s="4">
        <v>1</v>
      </c>
    </row>
    <row r="3742" spans="1:96" ht="11.25" customHeight="1">
      <c r="A3742" s="17">
        <v>35</v>
      </c>
      <c r="B3742" s="17">
        <v>1</v>
      </c>
      <c r="C3742" s="39">
        <v>10</v>
      </c>
      <c r="D3742" s="40">
        <v>0.42291666666666666</v>
      </c>
      <c r="E3742" s="17">
        <v>-2</v>
      </c>
      <c r="F3742" s="9">
        <v>0</v>
      </c>
      <c r="G3742">
        <v>0</v>
      </c>
      <c r="H3742">
        <v>0</v>
      </c>
      <c r="I3742">
        <v>0</v>
      </c>
      <c r="J3742">
        <v>0</v>
      </c>
      <c r="K3742" s="5">
        <v>25</v>
      </c>
      <c r="L3742">
        <v>50</v>
      </c>
      <c r="M3742">
        <v>7</v>
      </c>
      <c r="O3742" s="17"/>
      <c r="P3742" s="17">
        <f t="shared" si="3129"/>
        <v>1</v>
      </c>
      <c r="Q3742" s="17">
        <v>35</v>
      </c>
      <c r="S3742" s="17">
        <v>0.2</v>
      </c>
      <c r="T3742" s="17">
        <v>85</v>
      </c>
      <c r="U3742" s="17">
        <v>40</v>
      </c>
      <c r="V3742" s="17">
        <v>30</v>
      </c>
      <c r="W3742" s="17"/>
      <c r="X3742" s="17">
        <v>30</v>
      </c>
      <c r="Y3742" s="17"/>
      <c r="Z3742" s="17">
        <v>20</v>
      </c>
      <c r="AA3742" s="17"/>
      <c r="AB3742" s="17"/>
      <c r="AC3742" s="17">
        <v>40</v>
      </c>
      <c r="AD3742" s="17">
        <v>0.5</v>
      </c>
      <c r="AE3742" s="17"/>
      <c r="AF3742" s="17">
        <v>23</v>
      </c>
      <c r="AG3742" s="17"/>
      <c r="AH3742">
        <v>55</v>
      </c>
      <c r="AL3742">
        <v>0</v>
      </c>
      <c r="AN3742">
        <v>0.59</v>
      </c>
      <c r="AP3742">
        <v>0.42909090909090908</v>
      </c>
      <c r="AQ3742" s="22"/>
      <c r="AR3742" s="22"/>
      <c r="AS3742" s="17">
        <f t="shared" si="3123"/>
        <v>35</v>
      </c>
      <c r="AT3742" s="17">
        <f t="shared" si="3124"/>
        <v>0</v>
      </c>
      <c r="AU3742" s="17">
        <f t="shared" si="3125"/>
        <v>0.2742857142857143</v>
      </c>
      <c r="AV3742" s="17">
        <f t="shared" si="3126"/>
        <v>0.192</v>
      </c>
      <c r="AZ3742">
        <v>2</v>
      </c>
      <c r="BA3742" s="27">
        <v>0.5</v>
      </c>
      <c r="BB3742" s="17">
        <v>19</v>
      </c>
      <c r="BC3742" s="17">
        <v>0</v>
      </c>
      <c r="BD3742" s="17">
        <v>0</v>
      </c>
      <c r="BF3742">
        <v>1</v>
      </c>
      <c r="BG3742">
        <v>1</v>
      </c>
      <c r="BQ3742">
        <v>1</v>
      </c>
      <c r="BR3742">
        <v>0.75</v>
      </c>
      <c r="BS3742">
        <v>0.43333333333333329</v>
      </c>
      <c r="CK3742" s="23" t="s">
        <v>2085</v>
      </c>
      <c r="CL3742" s="23">
        <f t="shared" si="3128"/>
        <v>0</v>
      </c>
      <c r="CM3742" s="23" t="str">
        <f t="shared" si="3130"/>
        <v/>
      </c>
      <c r="CN3742" s="23" t="str">
        <f t="shared" si="3131"/>
        <v/>
      </c>
      <c r="CQ3742" s="4">
        <v>1</v>
      </c>
      <c r="CR3742" s="43">
        <f>+CQ3742+CQ3764+CQ3786+CQ3808+CQ3830</f>
        <v>9</v>
      </c>
    </row>
    <row r="3743" spans="1:96" ht="11.25" customHeight="1">
      <c r="A3743" s="17">
        <v>35</v>
      </c>
      <c r="B3743" s="17">
        <v>1</v>
      </c>
      <c r="C3743" s="39">
        <v>10</v>
      </c>
      <c r="D3743" s="40">
        <v>0.42291666666666666</v>
      </c>
      <c r="E3743" s="17">
        <v>-1</v>
      </c>
      <c r="F3743" s="9">
        <v>0</v>
      </c>
      <c r="G3743">
        <v>0</v>
      </c>
      <c r="H3743">
        <v>0</v>
      </c>
      <c r="I3743">
        <v>0</v>
      </c>
      <c r="J3743">
        <v>0</v>
      </c>
      <c r="K3743" s="5">
        <v>25</v>
      </c>
      <c r="L3743">
        <v>60</v>
      </c>
      <c r="M3743">
        <v>4</v>
      </c>
      <c r="O3743" s="17"/>
      <c r="P3743" s="17">
        <f t="shared" si="3129"/>
        <v>0</v>
      </c>
      <c r="Q3743" s="17">
        <v>29</v>
      </c>
      <c r="S3743" s="17">
        <v>0.13793103448275862</v>
      </c>
      <c r="T3743" s="17">
        <v>89</v>
      </c>
      <c r="U3743" s="17">
        <v>40</v>
      </c>
      <c r="V3743" s="17">
        <v>30</v>
      </c>
      <c r="W3743" s="17">
        <v>30</v>
      </c>
      <c r="X3743" s="17">
        <v>30</v>
      </c>
      <c r="Y3743" s="17"/>
      <c r="Z3743" s="17">
        <v>4</v>
      </c>
      <c r="AA3743" s="17"/>
      <c r="AB3743" s="17"/>
      <c r="AC3743" s="17">
        <v>42</v>
      </c>
      <c r="AD3743" s="17">
        <v>9.5238095238095233E-2</v>
      </c>
      <c r="AE3743" s="17">
        <v>0.5</v>
      </c>
      <c r="AF3743" s="17">
        <v>10</v>
      </c>
      <c r="AG3743" s="17"/>
      <c r="AH3743">
        <v>63</v>
      </c>
      <c r="AI3743">
        <v>55</v>
      </c>
      <c r="AL3743">
        <v>0.20689655172413793</v>
      </c>
      <c r="AM3743" s="9">
        <f>+(ABS(M3743-M3765)+ABS(M3743-M3787)+ABS(M3743-M3809)+ABS(M3743-M3831)+ABS(M3765-M3787)+ABS(M3765-M3809)+ABS(M3765-M3831)+ABS(M3787-M3809)+ABS(M3787-M3831)+ABS(M3809-M3831))/(5*(M3743+M3765+M3787+M3809+M3831))</f>
        <v>0.20689655172413793</v>
      </c>
      <c r="AN3743">
        <v>0.3619047619047619</v>
      </c>
      <c r="AO3743" s="9">
        <f t="shared" ref="AO3743:AO3750" si="3134">+(ABS(Z3743-Z3765)+ABS(Z3743-Z3787)+ABS(Z3743-Z3809)+ABS(Z3743-Z3831)+ABS(Z3765-Z3787)+ABS(Z3765-Z3809)+ABS(Z3765-Z3831)+ABS(Z3787-Z3809)+ABS(Z3787-Z3831)+ABS(Z3809-Z3831))/(5*(Z3743+Z3765+Z3787+Z3809+Z3831))</f>
        <v>0.3619047619047619</v>
      </c>
      <c r="AP3743">
        <v>0.20317460317460317</v>
      </c>
      <c r="AQ3743" s="9"/>
      <c r="AR3743" s="9"/>
      <c r="AS3743" s="17">
        <f t="shared" si="3123"/>
        <v>35</v>
      </c>
      <c r="AT3743" s="17">
        <f t="shared" si="3124"/>
        <v>0</v>
      </c>
      <c r="AU3743" s="17">
        <f t="shared" si="3125"/>
        <v>0.59</v>
      </c>
      <c r="AV3743" s="17">
        <f t="shared" si="3126"/>
        <v>0.42909090909090908</v>
      </c>
      <c r="AZ3743">
        <v>2</v>
      </c>
      <c r="BA3743" s="27">
        <v>0.5</v>
      </c>
      <c r="BB3743" s="17">
        <v>19</v>
      </c>
      <c r="BC3743" s="17">
        <v>0</v>
      </c>
      <c r="BD3743" s="17">
        <v>0</v>
      </c>
      <c r="BF3743">
        <v>1</v>
      </c>
      <c r="BG3743">
        <v>1</v>
      </c>
      <c r="BQ3743">
        <v>1</v>
      </c>
      <c r="BR3743">
        <v>0.75</v>
      </c>
      <c r="BS3743">
        <v>0.43333333333333329</v>
      </c>
      <c r="CK3743" s="23">
        <v>0.5</v>
      </c>
      <c r="CL3743" s="23">
        <f t="shared" si="3128"/>
        <v>0</v>
      </c>
      <c r="CM3743" s="23" t="str">
        <f t="shared" si="3130"/>
        <v/>
      </c>
      <c r="CN3743" s="23" t="str">
        <f t="shared" si="3131"/>
        <v/>
      </c>
      <c r="CQ3743" s="4">
        <v>1</v>
      </c>
      <c r="CR3743" s="43">
        <f t="shared" ref="CR3743:CR3763" si="3135">+CQ3743+CQ3765+CQ3787+CQ3809+CQ3831</f>
        <v>18</v>
      </c>
    </row>
    <row r="3744" spans="1:96" ht="11.25" customHeight="1">
      <c r="A3744" s="17">
        <v>35</v>
      </c>
      <c r="B3744" s="17">
        <v>1</v>
      </c>
      <c r="C3744" s="39">
        <v>10</v>
      </c>
      <c r="D3744" s="40">
        <v>0.42291666666666666</v>
      </c>
      <c r="E3744" s="17">
        <v>1</v>
      </c>
      <c r="F3744" s="9">
        <v>0</v>
      </c>
      <c r="G3744">
        <v>0</v>
      </c>
      <c r="H3744">
        <v>0</v>
      </c>
      <c r="I3744">
        <v>0</v>
      </c>
      <c r="J3744">
        <v>0</v>
      </c>
      <c r="K3744" s="5">
        <v>25</v>
      </c>
      <c r="L3744">
        <v>75</v>
      </c>
      <c r="M3744">
        <v>4</v>
      </c>
      <c r="N3744">
        <v>4</v>
      </c>
      <c r="O3744" s="17">
        <v>0.18461538461538463</v>
      </c>
      <c r="P3744" s="17">
        <f t="shared" si="3129"/>
        <v>0</v>
      </c>
      <c r="Q3744" s="17">
        <v>26</v>
      </c>
      <c r="S3744" s="17">
        <v>0.15384615384615385</v>
      </c>
      <c r="T3744" s="17">
        <v>100</v>
      </c>
      <c r="U3744" s="17">
        <v>40</v>
      </c>
      <c r="V3744" s="17">
        <v>30</v>
      </c>
      <c r="W3744" s="17">
        <v>30</v>
      </c>
      <c r="X3744" s="17">
        <v>30</v>
      </c>
      <c r="Y3744" s="17"/>
      <c r="Z3744" s="17">
        <v>4</v>
      </c>
      <c r="AA3744" s="17">
        <v>4</v>
      </c>
      <c r="AB3744" s="17">
        <v>0.41818181818181815</v>
      </c>
      <c r="AC3744" s="17">
        <v>44</v>
      </c>
      <c r="AD3744" s="17">
        <v>9.0909090909090912E-2</v>
      </c>
      <c r="AE3744" s="17"/>
      <c r="AF3744" s="17">
        <v>10</v>
      </c>
      <c r="AG3744" s="17"/>
      <c r="AH3744">
        <v>68</v>
      </c>
      <c r="AL3744">
        <v>0.18461538461538463</v>
      </c>
      <c r="AM3744" s="9">
        <f t="shared" ref="AM3744:AM3763" si="3136">+(ABS(M3744-M3766)+ABS(M3744-M3788)+ABS(M3744-M3810)+ABS(M3744-M3832)+ABS(M3766-M3788)+ABS(M3766-M3810)+ABS(M3766-M3832)+ABS(M3788-M3810)+ABS(M3788-M3832)+ABS(M3810-M3832))/(5*(M3744+M3766+M3788+M3810+M3832))</f>
        <v>0.18461538461538463</v>
      </c>
      <c r="AN3744">
        <v>0.41818181818181815</v>
      </c>
      <c r="AO3744" s="9">
        <f t="shared" si="3134"/>
        <v>0.41818181818181815</v>
      </c>
      <c r="AP3744">
        <v>0.2</v>
      </c>
      <c r="AQ3744" s="9"/>
      <c r="AR3744" s="9"/>
      <c r="AS3744" s="17">
        <f t="shared" si="3123"/>
        <v>29</v>
      </c>
      <c r="AT3744" s="17">
        <f t="shared" si="3124"/>
        <v>0.20689655172413793</v>
      </c>
      <c r="AU3744" t="str">
        <f>+IF(AND(E3744&gt;1,AO3743&gt;0),AO3743,"")</f>
        <v/>
      </c>
      <c r="AV3744" s="17">
        <f t="shared" si="3126"/>
        <v>0.20317460317460317</v>
      </c>
      <c r="AZ3744">
        <v>2</v>
      </c>
      <c r="BA3744" s="27">
        <v>0.5</v>
      </c>
      <c r="BB3744" s="17">
        <v>19</v>
      </c>
      <c r="BC3744" s="17">
        <v>0</v>
      </c>
      <c r="BD3744" s="17">
        <v>0</v>
      </c>
      <c r="BF3744">
        <v>1</v>
      </c>
      <c r="BG3744">
        <v>1</v>
      </c>
      <c r="BQ3744">
        <v>1</v>
      </c>
      <c r="BR3744">
        <v>0.75</v>
      </c>
      <c r="BS3744">
        <v>0.43333333333333329</v>
      </c>
      <c r="CK3744" s="23" t="s">
        <v>2085</v>
      </c>
      <c r="CL3744" s="23">
        <f t="shared" si="3128"/>
        <v>0</v>
      </c>
      <c r="CM3744" s="23" t="str">
        <f t="shared" si="3130"/>
        <v/>
      </c>
      <c r="CN3744" s="23" t="str">
        <f t="shared" si="3131"/>
        <v/>
      </c>
      <c r="CQ3744" s="4">
        <v>5</v>
      </c>
      <c r="CR3744" s="43">
        <f t="shared" si="3135"/>
        <v>30</v>
      </c>
    </row>
    <row r="3745" spans="1:96" ht="11.25" customHeight="1">
      <c r="A3745" s="17">
        <v>35</v>
      </c>
      <c r="B3745" s="17">
        <v>1</v>
      </c>
      <c r="C3745" s="39">
        <v>10</v>
      </c>
      <c r="D3745" s="40">
        <v>0.42291666666666666</v>
      </c>
      <c r="E3745" s="17">
        <v>2</v>
      </c>
      <c r="F3745" s="9">
        <v>0</v>
      </c>
      <c r="G3745">
        <v>0</v>
      </c>
      <c r="H3745">
        <v>0</v>
      </c>
      <c r="I3745">
        <v>0</v>
      </c>
      <c r="J3745">
        <v>0</v>
      </c>
      <c r="K3745" s="5">
        <v>25</v>
      </c>
      <c r="L3745">
        <v>75</v>
      </c>
      <c r="M3745">
        <v>4</v>
      </c>
      <c r="N3745">
        <v>8</v>
      </c>
      <c r="O3745" s="17">
        <v>0.26666666666666666</v>
      </c>
      <c r="P3745" s="17">
        <f t="shared" si="3129"/>
        <v>0</v>
      </c>
      <c r="Q3745" s="17">
        <v>22</v>
      </c>
      <c r="S3745" s="17">
        <v>0.18181818181818182</v>
      </c>
      <c r="T3745" s="17">
        <v>97</v>
      </c>
      <c r="U3745" s="17">
        <v>40</v>
      </c>
      <c r="V3745" s="17">
        <v>30</v>
      </c>
      <c r="W3745" s="17">
        <v>30</v>
      </c>
      <c r="X3745" s="17">
        <v>30</v>
      </c>
      <c r="Y3745" s="17"/>
      <c r="Z3745" s="17">
        <v>19</v>
      </c>
      <c r="AA3745" s="17">
        <v>23</v>
      </c>
      <c r="AB3745" s="17">
        <v>0.38415841584158417</v>
      </c>
      <c r="AC3745" s="17">
        <v>57</v>
      </c>
      <c r="AD3745" s="17">
        <v>0.33333333333333331</v>
      </c>
      <c r="AE3745" s="17">
        <v>9.0909090909090912E-2</v>
      </c>
      <c r="AF3745" s="17">
        <v>25</v>
      </c>
      <c r="AG3745" s="17"/>
      <c r="AH3745">
        <v>85</v>
      </c>
      <c r="AI3745">
        <v>68</v>
      </c>
      <c r="AL3745">
        <v>0.36363636363636359</v>
      </c>
      <c r="AM3745" s="9">
        <f t="shared" si="3136"/>
        <v>0.36363636363636365</v>
      </c>
      <c r="AN3745">
        <v>0.4</v>
      </c>
      <c r="AO3745" s="9">
        <f t="shared" si="3134"/>
        <v>0.4</v>
      </c>
      <c r="AP3745">
        <v>0.24941176470588236</v>
      </c>
      <c r="AQ3745" s="9"/>
      <c r="AR3745" s="9"/>
      <c r="AS3745" s="17">
        <f t="shared" si="3123"/>
        <v>26</v>
      </c>
      <c r="AT3745" s="17">
        <f t="shared" si="3124"/>
        <v>0.18461538461538463</v>
      </c>
      <c r="AU3745">
        <f t="shared" ref="AU3745:AU3753" si="3137">+IF(AND(E3745&gt;1,AO3744&gt;0),AO3744,"")</f>
        <v>0.41818181818181815</v>
      </c>
      <c r="AV3745" s="17">
        <f t="shared" si="3126"/>
        <v>0.2</v>
      </c>
      <c r="AZ3745">
        <v>2</v>
      </c>
      <c r="BA3745" s="27">
        <v>0.5</v>
      </c>
      <c r="BB3745" s="17">
        <v>19</v>
      </c>
      <c r="BC3745" s="17">
        <v>0</v>
      </c>
      <c r="BD3745" s="17">
        <v>0</v>
      </c>
      <c r="BF3745">
        <v>1</v>
      </c>
      <c r="BG3745">
        <v>1</v>
      </c>
      <c r="BQ3745">
        <v>1</v>
      </c>
      <c r="BR3745">
        <v>0.75</v>
      </c>
      <c r="BS3745">
        <v>0.43333333333333329</v>
      </c>
      <c r="CK3745" s="23">
        <v>9.0909090909090912E-2</v>
      </c>
      <c r="CL3745" s="23">
        <f t="shared" si="3128"/>
        <v>0</v>
      </c>
      <c r="CM3745" s="23" t="str">
        <f t="shared" si="3130"/>
        <v/>
      </c>
      <c r="CN3745" s="23" t="str">
        <f t="shared" si="3131"/>
        <v/>
      </c>
      <c r="CQ3745" s="4">
        <v>1</v>
      </c>
      <c r="CR3745" s="43">
        <f t="shared" si="3135"/>
        <v>20</v>
      </c>
    </row>
    <row r="3746" spans="1:96" ht="11.25" customHeight="1">
      <c r="A3746" s="17">
        <v>35</v>
      </c>
      <c r="B3746" s="17">
        <v>1</v>
      </c>
      <c r="C3746" s="39">
        <v>10</v>
      </c>
      <c r="D3746" s="40">
        <v>0.42291666666666666</v>
      </c>
      <c r="E3746" s="17">
        <v>3</v>
      </c>
      <c r="F3746" s="9">
        <v>0</v>
      </c>
      <c r="G3746">
        <v>0</v>
      </c>
      <c r="H3746">
        <v>0</v>
      </c>
      <c r="I3746">
        <v>0</v>
      </c>
      <c r="J3746">
        <v>0</v>
      </c>
      <c r="K3746" s="5">
        <v>25</v>
      </c>
      <c r="L3746">
        <v>72</v>
      </c>
      <c r="M3746">
        <v>3</v>
      </c>
      <c r="N3746">
        <v>11</v>
      </c>
      <c r="O3746" s="17">
        <v>0.30666666666666664</v>
      </c>
      <c r="P3746" s="17">
        <f t="shared" si="3129"/>
        <v>0</v>
      </c>
      <c r="Q3746" s="17">
        <v>12</v>
      </c>
      <c r="S3746" s="17">
        <v>0.25</v>
      </c>
      <c r="T3746" s="17">
        <v>84</v>
      </c>
      <c r="U3746" s="17">
        <v>40</v>
      </c>
      <c r="V3746" s="17">
        <v>30</v>
      </c>
      <c r="W3746" s="17">
        <v>30</v>
      </c>
      <c r="X3746" s="17">
        <v>30</v>
      </c>
      <c r="Y3746" s="17"/>
      <c r="Z3746" s="17">
        <v>20</v>
      </c>
      <c r="AA3746" s="17">
        <v>43</v>
      </c>
      <c r="AB3746" s="17">
        <v>0.41655172413793101</v>
      </c>
      <c r="AC3746" s="17">
        <v>44</v>
      </c>
      <c r="AD3746" s="17">
        <v>0.45454545454545453</v>
      </c>
      <c r="AE3746" s="17">
        <v>0.33333333333333331</v>
      </c>
      <c r="AF3746" s="17">
        <v>27</v>
      </c>
      <c r="AG3746" s="17"/>
      <c r="AH3746">
        <v>82</v>
      </c>
      <c r="AI3746">
        <v>85</v>
      </c>
      <c r="AL3746">
        <v>0.46666666666666667</v>
      </c>
      <c r="AM3746" s="9">
        <f t="shared" si="3136"/>
        <v>0.46666666666666667</v>
      </c>
      <c r="AN3746">
        <v>0.54545454545454541</v>
      </c>
      <c r="AO3746" s="9">
        <f t="shared" si="3134"/>
        <v>0.54545454545454541</v>
      </c>
      <c r="AP3746">
        <v>0.23902439024390248</v>
      </c>
      <c r="AQ3746" s="9"/>
      <c r="AR3746" s="9"/>
      <c r="AS3746" s="17">
        <f t="shared" si="3123"/>
        <v>22</v>
      </c>
      <c r="AT3746" s="17">
        <f t="shared" si="3124"/>
        <v>0.36363636363636359</v>
      </c>
      <c r="AU3746">
        <f t="shared" si="3137"/>
        <v>0.4</v>
      </c>
      <c r="AV3746" s="17">
        <f t="shared" si="3126"/>
        <v>0.24941176470588236</v>
      </c>
      <c r="AZ3746">
        <v>2</v>
      </c>
      <c r="BA3746" s="27">
        <v>0.5</v>
      </c>
      <c r="BB3746" s="17">
        <v>19</v>
      </c>
      <c r="BC3746" s="17">
        <v>0</v>
      </c>
      <c r="BD3746" s="17">
        <v>0</v>
      </c>
      <c r="BF3746">
        <v>1</v>
      </c>
      <c r="BG3746">
        <v>1</v>
      </c>
      <c r="BQ3746">
        <v>1</v>
      </c>
      <c r="BR3746">
        <v>0.75</v>
      </c>
      <c r="BS3746">
        <v>0.43333333333333329</v>
      </c>
      <c r="CK3746" s="23">
        <v>0.33333333333333331</v>
      </c>
      <c r="CL3746" s="23">
        <f t="shared" si="3128"/>
        <v>0</v>
      </c>
      <c r="CM3746" s="23" t="str">
        <f t="shared" si="3130"/>
        <v/>
      </c>
      <c r="CN3746" s="23" t="str">
        <f t="shared" si="3131"/>
        <v/>
      </c>
      <c r="CQ3746" s="4">
        <v>3</v>
      </c>
      <c r="CR3746" s="43">
        <f t="shared" si="3135"/>
        <v>26</v>
      </c>
    </row>
    <row r="3747" spans="1:96" ht="11.25" customHeight="1">
      <c r="A3747" s="17">
        <v>35</v>
      </c>
      <c r="B3747" s="17">
        <v>1</v>
      </c>
      <c r="C3747" s="39">
        <v>10</v>
      </c>
      <c r="D3747" s="40">
        <v>0.42291666666666666</v>
      </c>
      <c r="E3747" s="17">
        <v>4</v>
      </c>
      <c r="F3747" s="9">
        <v>0</v>
      </c>
      <c r="G3747">
        <v>0</v>
      </c>
      <c r="H3747">
        <v>0</v>
      </c>
      <c r="I3747">
        <v>0</v>
      </c>
      <c r="J3747">
        <v>0</v>
      </c>
      <c r="K3747" s="5">
        <v>25</v>
      </c>
      <c r="L3747">
        <v>59</v>
      </c>
      <c r="M3747">
        <v>10</v>
      </c>
      <c r="N3747">
        <v>21</v>
      </c>
      <c r="O3747" s="17">
        <v>0.25</v>
      </c>
      <c r="P3747" s="17">
        <f t="shared" si="3129"/>
        <v>1</v>
      </c>
      <c r="Q3747" s="17">
        <v>20</v>
      </c>
      <c r="S3747" s="17">
        <v>0.5</v>
      </c>
      <c r="T3747" s="17">
        <v>79</v>
      </c>
      <c r="U3747" s="17">
        <v>35</v>
      </c>
      <c r="V3747" s="17">
        <v>30</v>
      </c>
      <c r="W3747" s="17">
        <v>30</v>
      </c>
      <c r="X3747" s="17">
        <v>30</v>
      </c>
      <c r="Y3747" s="17"/>
      <c r="Z3747" s="17">
        <v>18</v>
      </c>
      <c r="AA3747" s="17">
        <v>61</v>
      </c>
      <c r="AB3747" s="17">
        <v>0.34285714285714286</v>
      </c>
      <c r="AC3747" s="17">
        <v>44</v>
      </c>
      <c r="AD3747" s="17">
        <v>0.40909090909090912</v>
      </c>
      <c r="AE3747" s="17">
        <v>0.45454545454545453</v>
      </c>
      <c r="AF3747" s="17">
        <v>18</v>
      </c>
      <c r="AG3747" s="17"/>
      <c r="AH3747">
        <v>74</v>
      </c>
      <c r="AI3747">
        <v>82</v>
      </c>
      <c r="AL3747">
        <v>0.5</v>
      </c>
      <c r="AM3747" s="9">
        <f t="shared" si="3136"/>
        <v>0.5</v>
      </c>
      <c r="AN3747">
        <v>0.45454545454545447</v>
      </c>
      <c r="AO3747" s="9">
        <f t="shared" si="3134"/>
        <v>0.45454545454545453</v>
      </c>
      <c r="AP3747">
        <v>0.14594594594594595</v>
      </c>
      <c r="AQ3747" s="9"/>
      <c r="AR3747" s="9"/>
      <c r="AS3747" s="17">
        <f t="shared" si="3123"/>
        <v>12</v>
      </c>
      <c r="AT3747" s="17">
        <f t="shared" si="3124"/>
        <v>0.46666666666666667</v>
      </c>
      <c r="AU3747">
        <f t="shared" si="3137"/>
        <v>0.54545454545454541</v>
      </c>
      <c r="AV3747" s="17">
        <f t="shared" si="3126"/>
        <v>0.23902439024390248</v>
      </c>
      <c r="AZ3747">
        <v>2</v>
      </c>
      <c r="BA3747" s="27">
        <v>0.5</v>
      </c>
      <c r="BB3747" s="17">
        <v>19</v>
      </c>
      <c r="BC3747" s="17">
        <v>0</v>
      </c>
      <c r="BD3747" s="17">
        <v>0</v>
      </c>
      <c r="BF3747">
        <v>1</v>
      </c>
      <c r="BG3747">
        <v>1</v>
      </c>
      <c r="BQ3747">
        <v>1</v>
      </c>
      <c r="BR3747">
        <v>0.75</v>
      </c>
      <c r="BS3747">
        <v>0.43333333333333329</v>
      </c>
      <c r="CK3747" s="23">
        <v>0.45454545454545453</v>
      </c>
      <c r="CL3747" s="23">
        <f t="shared" si="3128"/>
        <v>0</v>
      </c>
      <c r="CM3747" s="23" t="str">
        <f t="shared" si="3130"/>
        <v/>
      </c>
      <c r="CN3747" s="23" t="str">
        <f t="shared" si="3131"/>
        <v/>
      </c>
      <c r="CQ3747" s="4">
        <v>5</v>
      </c>
      <c r="CR3747" s="43">
        <f t="shared" si="3135"/>
        <v>22</v>
      </c>
    </row>
    <row r="3748" spans="1:96" ht="11.25" customHeight="1">
      <c r="A3748" s="17">
        <v>35</v>
      </c>
      <c r="B3748" s="17">
        <v>1</v>
      </c>
      <c r="C3748" s="39">
        <v>10</v>
      </c>
      <c r="D3748" s="40">
        <v>0.42291666666666666</v>
      </c>
      <c r="E3748" s="17">
        <v>5</v>
      </c>
      <c r="F3748" s="9">
        <v>0</v>
      </c>
      <c r="G3748">
        <v>0</v>
      </c>
      <c r="H3748">
        <v>0</v>
      </c>
      <c r="I3748">
        <v>0</v>
      </c>
      <c r="J3748">
        <v>0</v>
      </c>
      <c r="K3748" s="5">
        <v>25</v>
      </c>
      <c r="L3748">
        <v>54</v>
      </c>
      <c r="M3748">
        <v>10</v>
      </c>
      <c r="N3748">
        <v>31</v>
      </c>
      <c r="O3748" s="17">
        <v>0.22352941176470589</v>
      </c>
      <c r="P3748" s="17">
        <f t="shared" si="3129"/>
        <v>1</v>
      </c>
      <c r="Q3748" s="17">
        <v>22</v>
      </c>
      <c r="S3748" s="17">
        <v>0.45454545454545453</v>
      </c>
      <c r="T3748" s="17">
        <v>76</v>
      </c>
      <c r="U3748" s="17">
        <v>35</v>
      </c>
      <c r="V3748" s="17">
        <v>30</v>
      </c>
      <c r="W3748" s="17">
        <v>30</v>
      </c>
      <c r="X3748" s="17">
        <v>30</v>
      </c>
      <c r="Y3748" s="17"/>
      <c r="Z3748" s="17">
        <v>19</v>
      </c>
      <c r="AA3748" s="17">
        <v>80</v>
      </c>
      <c r="AB3748" s="17">
        <v>0.35609756097560974</v>
      </c>
      <c r="AC3748" s="17">
        <v>57</v>
      </c>
      <c r="AD3748" s="17">
        <v>0.33333333333333331</v>
      </c>
      <c r="AE3748" s="17">
        <v>0.40909090909090912</v>
      </c>
      <c r="AF3748" s="17">
        <v>19</v>
      </c>
      <c r="AG3748" s="17"/>
      <c r="AH3748">
        <v>85</v>
      </c>
      <c r="AI3748">
        <v>74</v>
      </c>
      <c r="AL3748">
        <v>0.41818181818181815</v>
      </c>
      <c r="AM3748" s="9">
        <f t="shared" si="3136"/>
        <v>0.41818181818181815</v>
      </c>
      <c r="AN3748">
        <v>0.4</v>
      </c>
      <c r="AO3748" s="9">
        <f t="shared" si="3134"/>
        <v>0.4</v>
      </c>
      <c r="AP3748">
        <v>0.30117647058823527</v>
      </c>
      <c r="AQ3748" s="9"/>
      <c r="AR3748" s="9"/>
      <c r="AS3748" s="17">
        <f t="shared" ref="AS3748:AS3811" si="3138">+Q3747</f>
        <v>20</v>
      </c>
      <c r="AT3748" s="17">
        <f t="shared" ref="AT3748:AT3811" si="3139">+AL3747</f>
        <v>0.5</v>
      </c>
      <c r="AU3748">
        <f t="shared" si="3137"/>
        <v>0.45454545454545453</v>
      </c>
      <c r="AV3748" s="17">
        <f t="shared" ref="AV3748:AV3811" si="3140">+AP3747</f>
        <v>0.14594594594594595</v>
      </c>
      <c r="AZ3748">
        <v>2</v>
      </c>
      <c r="BA3748" s="27">
        <v>0.5</v>
      </c>
      <c r="BB3748" s="17">
        <v>19</v>
      </c>
      <c r="BC3748" s="17">
        <v>0</v>
      </c>
      <c r="BD3748" s="17">
        <v>0</v>
      </c>
      <c r="BF3748">
        <v>1</v>
      </c>
      <c r="BG3748">
        <v>1</v>
      </c>
      <c r="BQ3748">
        <v>1</v>
      </c>
      <c r="BR3748">
        <v>0.75</v>
      </c>
      <c r="BS3748">
        <v>0.43333333333333329</v>
      </c>
      <c r="CK3748" s="23">
        <v>0.40909090909090912</v>
      </c>
      <c r="CL3748" s="23">
        <f t="shared" si="3128"/>
        <v>0</v>
      </c>
      <c r="CM3748" s="23" t="str">
        <f t="shared" si="3130"/>
        <v/>
      </c>
      <c r="CN3748" s="23" t="str">
        <f t="shared" si="3131"/>
        <v/>
      </c>
      <c r="CQ3748" s="4">
        <v>2</v>
      </c>
      <c r="CR3748" s="43">
        <f t="shared" si="3135"/>
        <v>23</v>
      </c>
    </row>
    <row r="3749" spans="1:96" ht="11.25" customHeight="1">
      <c r="A3749" s="17">
        <v>35</v>
      </c>
      <c r="B3749" s="17">
        <v>1</v>
      </c>
      <c r="C3749" s="39">
        <v>10</v>
      </c>
      <c r="D3749" s="40">
        <v>0.42291666666666666</v>
      </c>
      <c r="E3749" s="17">
        <v>6</v>
      </c>
      <c r="F3749" s="9">
        <v>0</v>
      </c>
      <c r="G3749">
        <v>0</v>
      </c>
      <c r="H3749">
        <v>0</v>
      </c>
      <c r="I3749">
        <v>0</v>
      </c>
      <c r="J3749">
        <v>0</v>
      </c>
      <c r="K3749" s="5">
        <v>25</v>
      </c>
      <c r="L3749">
        <v>51</v>
      </c>
      <c r="M3749">
        <v>6</v>
      </c>
      <c r="N3749">
        <v>37</v>
      </c>
      <c r="O3749" s="17">
        <v>0.2153846153846154</v>
      </c>
      <c r="P3749" s="17">
        <f t="shared" si="3129"/>
        <v>1</v>
      </c>
      <c r="Q3749" s="17">
        <v>15</v>
      </c>
      <c r="S3749" s="17">
        <v>0.4</v>
      </c>
      <c r="T3749" s="17">
        <v>66</v>
      </c>
      <c r="U3749" s="17">
        <v>30</v>
      </c>
      <c r="V3749" s="17">
        <v>30</v>
      </c>
      <c r="W3749" s="17">
        <v>30</v>
      </c>
      <c r="X3749" s="17">
        <v>30</v>
      </c>
      <c r="Y3749" s="17"/>
      <c r="Z3749" s="17">
        <v>15</v>
      </c>
      <c r="AA3749" s="17">
        <v>95</v>
      </c>
      <c r="AB3749" s="17">
        <v>0.35675675675675678</v>
      </c>
      <c r="AC3749" s="17">
        <v>50</v>
      </c>
      <c r="AD3749" s="17">
        <v>0.3</v>
      </c>
      <c r="AE3749" s="17">
        <v>0.33333333333333331</v>
      </c>
      <c r="AF3749" s="17">
        <v>19</v>
      </c>
      <c r="AG3749" s="17"/>
      <c r="AH3749">
        <v>85</v>
      </c>
      <c r="AI3749">
        <v>85</v>
      </c>
      <c r="AL3749">
        <v>0.48</v>
      </c>
      <c r="AM3749" s="9">
        <f t="shared" si="3136"/>
        <v>0.48</v>
      </c>
      <c r="AN3749">
        <v>0.44</v>
      </c>
      <c r="AO3749" s="9">
        <f t="shared" si="3134"/>
        <v>0.44</v>
      </c>
      <c r="AP3749">
        <v>0.28705882352941176</v>
      </c>
      <c r="AQ3749" s="9"/>
      <c r="AR3749" s="9"/>
      <c r="AS3749" s="17">
        <f t="shared" si="3138"/>
        <v>22</v>
      </c>
      <c r="AT3749" s="17">
        <f t="shared" si="3139"/>
        <v>0.41818181818181815</v>
      </c>
      <c r="AU3749">
        <f t="shared" si="3137"/>
        <v>0.4</v>
      </c>
      <c r="AV3749" s="17">
        <f t="shared" si="3140"/>
        <v>0.30117647058823527</v>
      </c>
      <c r="AZ3749">
        <v>2</v>
      </c>
      <c r="BA3749" s="27">
        <v>0.5</v>
      </c>
      <c r="BB3749" s="17">
        <v>19</v>
      </c>
      <c r="BC3749" s="17">
        <v>0</v>
      </c>
      <c r="BD3749" s="17">
        <v>0</v>
      </c>
      <c r="BF3749">
        <v>1</v>
      </c>
      <c r="BG3749">
        <v>1</v>
      </c>
      <c r="BQ3749">
        <v>1</v>
      </c>
      <c r="BR3749">
        <v>0.75</v>
      </c>
      <c r="BS3749">
        <v>0.43333333333333329</v>
      </c>
      <c r="CK3749" s="23">
        <v>0.33333333333333331</v>
      </c>
      <c r="CL3749" s="23">
        <f t="shared" si="3128"/>
        <v>0</v>
      </c>
      <c r="CM3749" s="23" t="str">
        <f t="shared" si="3130"/>
        <v/>
      </c>
      <c r="CN3749" s="23" t="str">
        <f t="shared" si="3131"/>
        <v/>
      </c>
      <c r="CO3749" s="43">
        <f>+AVERAGE(AM3743:AM3747)</f>
        <v>0.34436299332851056</v>
      </c>
      <c r="CP3749" s="43">
        <f>+AVERAGE(AO3743:AO3747)</f>
        <v>0.43601731601731597</v>
      </c>
      <c r="CQ3749" s="4">
        <v>1</v>
      </c>
      <c r="CR3749" s="43">
        <f t="shared" si="3135"/>
        <v>23</v>
      </c>
    </row>
    <row r="3750" spans="1:96" ht="11.25" customHeight="1">
      <c r="A3750" s="17">
        <v>35</v>
      </c>
      <c r="B3750" s="17">
        <v>1</v>
      </c>
      <c r="C3750" s="39">
        <v>10</v>
      </c>
      <c r="D3750" s="40">
        <v>0.42291666666666666</v>
      </c>
      <c r="E3750" s="17">
        <v>7</v>
      </c>
      <c r="F3750" s="9">
        <v>0</v>
      </c>
      <c r="G3750">
        <v>0</v>
      </c>
      <c r="H3750">
        <v>0</v>
      </c>
      <c r="I3750">
        <v>0</v>
      </c>
      <c r="J3750">
        <v>0</v>
      </c>
      <c r="K3750" s="5">
        <v>25</v>
      </c>
      <c r="L3750">
        <v>41</v>
      </c>
      <c r="M3750">
        <v>10</v>
      </c>
      <c r="N3750">
        <v>47</v>
      </c>
      <c r="O3750" s="17">
        <v>0.26356589147286824</v>
      </c>
      <c r="P3750" s="17">
        <f t="shared" si="3129"/>
        <v>1</v>
      </c>
      <c r="Q3750" s="17">
        <v>12</v>
      </c>
      <c r="S3750" s="17">
        <v>0.83333333333333337</v>
      </c>
      <c r="T3750" s="17">
        <v>53</v>
      </c>
      <c r="U3750" s="17">
        <v>10</v>
      </c>
      <c r="V3750" s="17">
        <v>30</v>
      </c>
      <c r="W3750" s="17">
        <v>30</v>
      </c>
      <c r="X3750" s="17">
        <v>10</v>
      </c>
      <c r="Y3750" s="17"/>
      <c r="Z3750" s="17">
        <v>19</v>
      </c>
      <c r="AA3750" s="17">
        <v>114</v>
      </c>
      <c r="AB3750" s="17">
        <v>0.3834920634920635</v>
      </c>
      <c r="AC3750" s="17">
        <v>19</v>
      </c>
      <c r="AD3750" s="17">
        <v>1</v>
      </c>
      <c r="AE3750" s="17">
        <v>0.3</v>
      </c>
      <c r="AF3750" s="17">
        <v>19</v>
      </c>
      <c r="AG3750" s="17"/>
      <c r="AH3750">
        <v>57</v>
      </c>
      <c r="AI3750">
        <v>85</v>
      </c>
      <c r="AL3750">
        <v>0.73333333333333328</v>
      </c>
      <c r="AM3750" s="9">
        <f t="shared" si="3136"/>
        <v>0.73333333333333328</v>
      </c>
      <c r="AN3750">
        <v>0.8</v>
      </c>
      <c r="AO3750" s="9">
        <f t="shared" si="3134"/>
        <v>0.8</v>
      </c>
      <c r="AP3750">
        <v>0.15438596491228071</v>
      </c>
      <c r="AQ3750" s="9"/>
      <c r="AR3750" s="9"/>
      <c r="AS3750" s="17">
        <f t="shared" si="3138"/>
        <v>15</v>
      </c>
      <c r="AT3750" s="17">
        <f t="shared" si="3139"/>
        <v>0.48</v>
      </c>
      <c r="AU3750">
        <f t="shared" si="3137"/>
        <v>0.44</v>
      </c>
      <c r="AV3750" s="17">
        <f t="shared" si="3140"/>
        <v>0.28705882352941176</v>
      </c>
      <c r="AZ3750">
        <v>2</v>
      </c>
      <c r="BA3750" s="27">
        <v>0.5</v>
      </c>
      <c r="BB3750" s="17">
        <v>19</v>
      </c>
      <c r="BC3750" s="17">
        <v>0</v>
      </c>
      <c r="BD3750" s="17">
        <v>0</v>
      </c>
      <c r="BF3750">
        <v>1</v>
      </c>
      <c r="BG3750">
        <v>1</v>
      </c>
      <c r="BQ3750">
        <v>1</v>
      </c>
      <c r="BR3750">
        <v>0.75</v>
      </c>
      <c r="BS3750">
        <v>0.43333333333333329</v>
      </c>
      <c r="CK3750" s="23">
        <v>0.3</v>
      </c>
      <c r="CL3750" s="23">
        <f t="shared" si="3128"/>
        <v>0</v>
      </c>
      <c r="CM3750" s="23" t="str">
        <f t="shared" si="3130"/>
        <v/>
      </c>
      <c r="CN3750" s="23" t="str">
        <f t="shared" si="3131"/>
        <v/>
      </c>
      <c r="CO3750" s="43">
        <f>+AVERAGE(AM3743:AM3747)</f>
        <v>0.34436299332851056</v>
      </c>
      <c r="CP3750" s="43">
        <f>+AVERAGE(AO3743:AO3747)</f>
        <v>0.43601731601731597</v>
      </c>
      <c r="CQ3750" s="4">
        <v>2</v>
      </c>
      <c r="CR3750" s="43">
        <f t="shared" si="3135"/>
        <v>24</v>
      </c>
    </row>
    <row r="3751" spans="1:96" ht="11.25" customHeight="1">
      <c r="A3751" s="17">
        <v>35</v>
      </c>
      <c r="B3751" s="17">
        <v>1</v>
      </c>
      <c r="C3751" s="39">
        <v>10</v>
      </c>
      <c r="D3751" s="40">
        <v>0.42291666666666666</v>
      </c>
      <c r="E3751" s="17">
        <v>8</v>
      </c>
      <c r="F3751" s="9">
        <v>0</v>
      </c>
      <c r="G3751">
        <v>0</v>
      </c>
      <c r="H3751">
        <v>0</v>
      </c>
      <c r="I3751">
        <v>0</v>
      </c>
      <c r="J3751">
        <v>0</v>
      </c>
      <c r="K3751" s="5">
        <v>25</v>
      </c>
      <c r="L3751">
        <v>28</v>
      </c>
      <c r="M3751">
        <v>10</v>
      </c>
      <c r="N3751">
        <v>57</v>
      </c>
      <c r="O3751" s="17">
        <v>0.29736842105263156</v>
      </c>
      <c r="P3751" s="17">
        <f t="shared" si="3129"/>
        <v>1</v>
      </c>
      <c r="Q3751" s="17">
        <v>23</v>
      </c>
      <c r="S3751" s="17">
        <v>0.43478260869565216</v>
      </c>
      <c r="T3751" s="17">
        <v>51</v>
      </c>
      <c r="U3751" s="17">
        <v>5</v>
      </c>
      <c r="V3751" s="17">
        <v>30</v>
      </c>
      <c r="W3751" s="17">
        <v>30</v>
      </c>
      <c r="X3751" s="17">
        <v>5</v>
      </c>
      <c r="Y3751" s="17"/>
      <c r="Z3751" s="17">
        <v>0</v>
      </c>
      <c r="AA3751" s="17">
        <v>114</v>
      </c>
      <c r="AB3751" s="17">
        <v>0.3834920634920635</v>
      </c>
      <c r="AC3751" s="17">
        <v>0</v>
      </c>
      <c r="AD3751" s="17" t="s">
        <v>2085</v>
      </c>
      <c r="AE3751" s="17">
        <v>1</v>
      </c>
      <c r="AF3751" s="17">
        <v>0</v>
      </c>
      <c r="AG3751" s="17"/>
      <c r="AH3751">
        <v>27</v>
      </c>
      <c r="AI3751">
        <v>57</v>
      </c>
      <c r="AL3751">
        <v>0.52173913043478271</v>
      </c>
      <c r="AM3751" s="9">
        <f t="shared" si="3136"/>
        <v>0.52173913043478259</v>
      </c>
      <c r="AN3751">
        <v>0</v>
      </c>
      <c r="AO3751" s="9"/>
      <c r="AP3751">
        <v>0.44444444444444442</v>
      </c>
      <c r="AQ3751" s="9"/>
      <c r="AR3751" s="9"/>
      <c r="AS3751" s="17">
        <f t="shared" si="3138"/>
        <v>12</v>
      </c>
      <c r="AT3751" s="17">
        <f t="shared" si="3139"/>
        <v>0.73333333333333328</v>
      </c>
      <c r="AU3751">
        <f t="shared" si="3137"/>
        <v>0.8</v>
      </c>
      <c r="AV3751" s="17">
        <f t="shared" si="3140"/>
        <v>0.15438596491228071</v>
      </c>
      <c r="AZ3751">
        <v>2</v>
      </c>
      <c r="BA3751" s="27">
        <v>0.5</v>
      </c>
      <c r="BB3751" s="17">
        <v>19</v>
      </c>
      <c r="BC3751" s="17">
        <v>0</v>
      </c>
      <c r="BD3751" s="17">
        <v>0</v>
      </c>
      <c r="BF3751">
        <v>1</v>
      </c>
      <c r="BG3751">
        <v>1</v>
      </c>
      <c r="BQ3751">
        <v>1</v>
      </c>
      <c r="BR3751">
        <v>0.75</v>
      </c>
      <c r="BS3751">
        <v>0.43333333333333329</v>
      </c>
      <c r="CK3751" s="23">
        <v>1</v>
      </c>
      <c r="CL3751" s="23">
        <f t="shared" si="3128"/>
        <v>0</v>
      </c>
      <c r="CM3751" s="23" t="str">
        <f t="shared" si="3130"/>
        <v/>
      </c>
      <c r="CN3751" s="23" t="str">
        <f t="shared" si="3131"/>
        <v/>
      </c>
      <c r="CO3751" s="43">
        <f>+AVERAGE(AM3743:AM3747)</f>
        <v>0.34436299332851056</v>
      </c>
      <c r="CP3751" s="43">
        <f>+AVERAGE(AO3743:AO3747)</f>
        <v>0.43601731601731597</v>
      </c>
      <c r="CQ3751" s="4">
        <v>4</v>
      </c>
      <c r="CR3751" s="43">
        <f t="shared" si="3135"/>
        <v>27</v>
      </c>
    </row>
    <row r="3752" spans="1:96" ht="11.25" customHeight="1">
      <c r="A3752" s="17">
        <v>35</v>
      </c>
      <c r="B3752" s="17">
        <v>1</v>
      </c>
      <c r="C3752" s="39">
        <v>10</v>
      </c>
      <c r="D3752" s="40">
        <v>0.42291666666666666</v>
      </c>
      <c r="E3752" s="17">
        <v>9</v>
      </c>
      <c r="F3752" s="9">
        <v>0</v>
      </c>
      <c r="G3752">
        <v>0</v>
      </c>
      <c r="H3752">
        <v>0</v>
      </c>
      <c r="I3752">
        <v>0</v>
      </c>
      <c r="J3752">
        <v>0</v>
      </c>
      <c r="K3752" s="5">
        <v>25</v>
      </c>
      <c r="L3752">
        <v>26</v>
      </c>
      <c r="M3752">
        <v>10</v>
      </c>
      <c r="N3752">
        <v>67</v>
      </c>
      <c r="O3752" s="17">
        <v>0.32316384180790958</v>
      </c>
      <c r="P3752" s="17">
        <f t="shared" si="3129"/>
        <v>1</v>
      </c>
      <c r="Q3752" s="17">
        <v>25</v>
      </c>
      <c r="S3752" s="17">
        <v>0.4</v>
      </c>
      <c r="T3752" s="17">
        <v>51</v>
      </c>
      <c r="U3752" s="17">
        <v>5</v>
      </c>
      <c r="V3752" s="17">
        <v>30</v>
      </c>
      <c r="W3752" s="17">
        <v>30</v>
      </c>
      <c r="X3752" s="17">
        <v>5</v>
      </c>
      <c r="Y3752" s="17"/>
      <c r="Z3752" s="17">
        <v>0</v>
      </c>
      <c r="AA3752" s="17">
        <v>114</v>
      </c>
      <c r="AB3752" s="17">
        <v>0.3834920634920635</v>
      </c>
      <c r="AC3752" s="17">
        <v>0</v>
      </c>
      <c r="AD3752" s="17" t="s">
        <v>2085</v>
      </c>
      <c r="AE3752" s="17" t="s">
        <v>2085</v>
      </c>
      <c r="AF3752" s="17">
        <v>0</v>
      </c>
      <c r="AG3752" s="17"/>
      <c r="AH3752">
        <v>25</v>
      </c>
      <c r="AI3752">
        <v>27</v>
      </c>
      <c r="AL3752">
        <v>0.48</v>
      </c>
      <c r="AM3752" s="9">
        <f t="shared" si="3136"/>
        <v>0.48</v>
      </c>
      <c r="AN3752">
        <v>0</v>
      </c>
      <c r="AO3752" s="9"/>
      <c r="AP3752">
        <v>0.48</v>
      </c>
      <c r="AQ3752" s="9"/>
      <c r="AR3752" s="9"/>
      <c r="AS3752" s="17">
        <f t="shared" si="3138"/>
        <v>23</v>
      </c>
      <c r="AT3752" s="17">
        <f t="shared" si="3139"/>
        <v>0.52173913043478271</v>
      </c>
      <c r="AU3752" t="str">
        <f t="shared" si="3137"/>
        <v/>
      </c>
      <c r="AV3752" s="17">
        <f t="shared" si="3140"/>
        <v>0.44444444444444442</v>
      </c>
      <c r="AZ3752">
        <v>2</v>
      </c>
      <c r="BA3752" s="27">
        <v>0.5</v>
      </c>
      <c r="BB3752" s="17">
        <v>19</v>
      </c>
      <c r="BC3752" s="17">
        <v>0</v>
      </c>
      <c r="BD3752" s="17">
        <v>0</v>
      </c>
      <c r="BF3752">
        <v>1</v>
      </c>
      <c r="BG3752">
        <v>1</v>
      </c>
      <c r="BQ3752">
        <v>1</v>
      </c>
      <c r="BR3752">
        <v>0.75</v>
      </c>
      <c r="BS3752">
        <v>0.43333333333333329</v>
      </c>
      <c r="CK3752" s="23" t="s">
        <v>2085</v>
      </c>
      <c r="CL3752" s="23">
        <f t="shared" si="3128"/>
        <v>0</v>
      </c>
      <c r="CM3752" s="23" t="str">
        <f t="shared" si="3130"/>
        <v/>
      </c>
      <c r="CN3752" s="23" t="str">
        <f t="shared" si="3131"/>
        <v/>
      </c>
      <c r="CO3752" s="43">
        <f>+AVERAGE(AM3743:AM3747)</f>
        <v>0.34436299332851056</v>
      </c>
      <c r="CP3752" s="43">
        <f>+AVERAGE(AO3743:AO3747)</f>
        <v>0.43601731601731597</v>
      </c>
      <c r="CQ3752" s="4">
        <v>6</v>
      </c>
      <c r="CR3752" s="43">
        <f t="shared" si="3135"/>
        <v>29</v>
      </c>
    </row>
    <row r="3753" spans="1:96" ht="11.25" customHeight="1">
      <c r="A3753" s="17">
        <v>35</v>
      </c>
      <c r="B3753" s="17">
        <v>1</v>
      </c>
      <c r="C3753" s="39">
        <v>10</v>
      </c>
      <c r="D3753" s="40">
        <v>0.42291666666666666</v>
      </c>
      <c r="E3753" s="17">
        <v>10</v>
      </c>
      <c r="F3753" s="9">
        <v>0</v>
      </c>
      <c r="G3753">
        <v>0</v>
      </c>
      <c r="H3753">
        <v>0</v>
      </c>
      <c r="I3753">
        <v>0</v>
      </c>
      <c r="J3753">
        <v>0</v>
      </c>
      <c r="K3753" s="5">
        <v>25</v>
      </c>
      <c r="L3753">
        <v>26</v>
      </c>
      <c r="M3753">
        <v>10</v>
      </c>
      <c r="N3753">
        <v>77</v>
      </c>
      <c r="O3753" s="17">
        <v>0.33429951690821258</v>
      </c>
      <c r="P3753" s="17">
        <f t="shared" si="3129"/>
        <v>1</v>
      </c>
      <c r="Q3753" s="17">
        <v>30</v>
      </c>
      <c r="S3753" s="17">
        <v>0.33333333333333331</v>
      </c>
      <c r="T3753" s="17">
        <v>56</v>
      </c>
      <c r="U3753" s="17">
        <v>15</v>
      </c>
      <c r="V3753" s="17">
        <v>30</v>
      </c>
      <c r="W3753" s="17">
        <v>30</v>
      </c>
      <c r="X3753" s="17">
        <v>15</v>
      </c>
      <c r="Y3753" s="17">
        <v>215</v>
      </c>
      <c r="Z3753" s="17">
        <v>10</v>
      </c>
      <c r="AA3753" s="17">
        <v>124</v>
      </c>
      <c r="AB3753" s="17">
        <v>0.38805970149253732</v>
      </c>
      <c r="AC3753" s="17">
        <v>20</v>
      </c>
      <c r="AD3753" s="17">
        <v>0.5</v>
      </c>
      <c r="AE3753" s="17" t="s">
        <v>2085</v>
      </c>
      <c r="AF3753" s="17">
        <v>10</v>
      </c>
      <c r="AG3753" s="17">
        <v>147</v>
      </c>
      <c r="AH3753">
        <v>40</v>
      </c>
      <c r="AI3753">
        <v>25</v>
      </c>
      <c r="AL3753">
        <v>0.4</v>
      </c>
      <c r="AM3753" s="9">
        <f t="shared" si="3136"/>
        <v>0.4</v>
      </c>
      <c r="AN3753">
        <v>0.6</v>
      </c>
      <c r="AO3753" s="9">
        <f t="shared" ref="AO3753:AO3763" si="3141">+(ABS(Z3753-Z3775)+ABS(Z3753-Z3797)+ABS(Z3753-Z3819)+ABS(Z3753-Z3841)+ABS(Z3775-Z3797)+ABS(Z3775-Z3819)+ABS(Z3775-Z3841)+ABS(Z3797-Z3819)+ABS(Z3797-Z3841)+ABS(Z3819-Z3841))/(5*(Z3753+Z3775+Z3797+Z3819+Z3841))</f>
        <v>0.6</v>
      </c>
      <c r="AP3753">
        <v>0.2</v>
      </c>
      <c r="AQ3753" s="9"/>
      <c r="AR3753" s="9"/>
      <c r="AS3753" s="17">
        <f t="shared" si="3138"/>
        <v>25</v>
      </c>
      <c r="AT3753" s="17">
        <f t="shared" si="3139"/>
        <v>0.48</v>
      </c>
      <c r="AU3753" t="str">
        <f t="shared" si="3137"/>
        <v/>
      </c>
      <c r="AV3753" s="17">
        <f t="shared" si="3140"/>
        <v>0.48</v>
      </c>
      <c r="AZ3753">
        <v>2</v>
      </c>
      <c r="BA3753" s="27">
        <v>0.5</v>
      </c>
      <c r="BB3753" s="17">
        <v>19</v>
      </c>
      <c r="BC3753" s="17">
        <v>0</v>
      </c>
      <c r="BD3753" s="17">
        <v>0</v>
      </c>
      <c r="BF3753">
        <v>1</v>
      </c>
      <c r="BG3753">
        <v>1</v>
      </c>
      <c r="BQ3753">
        <v>1</v>
      </c>
      <c r="BR3753">
        <v>0.75</v>
      </c>
      <c r="BS3753">
        <v>0.43333333333333329</v>
      </c>
      <c r="BT3753" s="9">
        <f>+SUM(AH3744:AH3753)</f>
        <v>628</v>
      </c>
      <c r="BW3753" s="9">
        <f>SUM(AF3744:AF3753)</f>
        <v>147</v>
      </c>
      <c r="CK3753" s="23" t="s">
        <v>2085</v>
      </c>
      <c r="CL3753" s="23">
        <f t="shared" si="3128"/>
        <v>0</v>
      </c>
      <c r="CM3753" s="23" t="str">
        <f t="shared" si="3130"/>
        <v/>
      </c>
      <c r="CN3753" s="23" t="str">
        <f t="shared" si="3131"/>
        <v/>
      </c>
      <c r="CO3753" s="43">
        <f>+AVERAGE(AM3743:AM3747)</f>
        <v>0.34436299332851056</v>
      </c>
      <c r="CP3753" s="43">
        <f>+AVERAGE(AO3743:AO3747)</f>
        <v>0.43601731601731597</v>
      </c>
      <c r="CQ3753" s="4">
        <v>2</v>
      </c>
      <c r="CR3753" s="43">
        <f t="shared" si="3135"/>
        <v>33</v>
      </c>
    </row>
    <row r="3754" spans="1:96" ht="11.25" customHeight="1">
      <c r="A3754" s="17">
        <v>35</v>
      </c>
      <c r="B3754" s="17">
        <v>1</v>
      </c>
      <c r="C3754" s="39">
        <v>10</v>
      </c>
      <c r="D3754" s="40">
        <v>0.42291666666666666</v>
      </c>
      <c r="E3754" s="17">
        <v>11</v>
      </c>
      <c r="F3754" s="9">
        <v>0</v>
      </c>
      <c r="G3754">
        <v>0</v>
      </c>
      <c r="H3754">
        <v>0</v>
      </c>
      <c r="I3754">
        <v>1</v>
      </c>
      <c r="J3754">
        <v>0</v>
      </c>
      <c r="K3754" s="5">
        <v>25</v>
      </c>
      <c r="L3754">
        <v>75</v>
      </c>
      <c r="M3754">
        <v>3</v>
      </c>
      <c r="N3754">
        <v>80</v>
      </c>
      <c r="O3754" s="17">
        <v>0.29155555555555557</v>
      </c>
      <c r="P3754" s="17">
        <f t="shared" si="3129"/>
        <v>0</v>
      </c>
      <c r="Q3754" s="17">
        <v>18</v>
      </c>
      <c r="S3754" s="17">
        <v>0.16666666666666666</v>
      </c>
      <c r="T3754" s="17">
        <v>93</v>
      </c>
      <c r="U3754" s="17">
        <v>40</v>
      </c>
      <c r="V3754" s="17">
        <v>27</v>
      </c>
      <c r="W3754" s="17">
        <v>30</v>
      </c>
      <c r="X3754" s="17">
        <v>27</v>
      </c>
      <c r="Y3754" s="17"/>
      <c r="Z3754" s="17">
        <v>4</v>
      </c>
      <c r="AA3754" s="17">
        <v>128</v>
      </c>
      <c r="AB3754" s="17">
        <v>0.3268929503916449</v>
      </c>
      <c r="AC3754" s="17">
        <v>48</v>
      </c>
      <c r="AD3754" s="17">
        <v>8.3333333333333329E-2</v>
      </c>
      <c r="AE3754" s="17"/>
      <c r="AF3754" s="17">
        <v>11</v>
      </c>
      <c r="AG3754" s="17"/>
      <c r="AH3754">
        <v>80</v>
      </c>
      <c r="AL3754">
        <v>0.26666666666666666</v>
      </c>
      <c r="AM3754" s="9">
        <f t="shared" si="3136"/>
        <v>0.26666666666666666</v>
      </c>
      <c r="AN3754">
        <v>0.27500000000000002</v>
      </c>
      <c r="AO3754" s="9">
        <f t="shared" si="3141"/>
        <v>0.27500000000000002</v>
      </c>
      <c r="AP3754">
        <v>0.12</v>
      </c>
      <c r="AQ3754" s="9">
        <f>+AVERAGE(AL3744:AL3753)</f>
        <v>0.454817269686835</v>
      </c>
      <c r="AR3754" s="9">
        <f>+AVERAGE(AO3744:AO3753)</f>
        <v>0.50727272727272721</v>
      </c>
      <c r="AS3754" s="17">
        <f t="shared" si="3138"/>
        <v>30</v>
      </c>
      <c r="AT3754" s="17">
        <f t="shared" si="3139"/>
        <v>0.4</v>
      </c>
      <c r="AU3754" t="str">
        <f>+IF(AND(E3754&gt;11,AO3753&gt;0),AO3753,"")</f>
        <v/>
      </c>
      <c r="AV3754" s="17">
        <f t="shared" si="3140"/>
        <v>0.2</v>
      </c>
      <c r="AZ3754">
        <v>2</v>
      </c>
      <c r="BA3754" s="27">
        <v>0.5</v>
      </c>
      <c r="BB3754" s="17">
        <v>19</v>
      </c>
      <c r="BC3754" s="17">
        <v>0</v>
      </c>
      <c r="BD3754" s="17">
        <v>0</v>
      </c>
      <c r="BF3754">
        <v>1</v>
      </c>
      <c r="BG3754">
        <v>1</v>
      </c>
      <c r="BQ3754">
        <v>1</v>
      </c>
      <c r="BR3754">
        <v>0.75</v>
      </c>
      <c r="BS3754">
        <v>0.43333333333333329</v>
      </c>
      <c r="CK3754" s="23" t="s">
        <v>2085</v>
      </c>
      <c r="CL3754" s="23">
        <f t="shared" si="3128"/>
        <v>0</v>
      </c>
      <c r="CM3754" s="23">
        <f t="shared" si="3130"/>
        <v>0.454817269686835</v>
      </c>
      <c r="CN3754" s="23">
        <f t="shared" si="3131"/>
        <v>0.50727272727272721</v>
      </c>
      <c r="CQ3754" s="4">
        <v>2</v>
      </c>
      <c r="CR3754" s="43">
        <f t="shared" si="3135"/>
        <v>30</v>
      </c>
    </row>
    <row r="3755" spans="1:96" ht="11.25" customHeight="1">
      <c r="A3755" s="17">
        <v>35</v>
      </c>
      <c r="B3755" s="17">
        <v>1</v>
      </c>
      <c r="C3755" s="39">
        <v>10</v>
      </c>
      <c r="D3755" s="40">
        <v>0.42291666666666666</v>
      </c>
      <c r="E3755" s="17">
        <v>12</v>
      </c>
      <c r="F3755" s="9">
        <v>0</v>
      </c>
      <c r="G3755">
        <v>0</v>
      </c>
      <c r="H3755">
        <v>0</v>
      </c>
      <c r="I3755">
        <v>1</v>
      </c>
      <c r="J3755">
        <v>0</v>
      </c>
      <c r="K3755" s="5">
        <v>25</v>
      </c>
      <c r="L3755">
        <v>68</v>
      </c>
      <c r="M3755">
        <v>5</v>
      </c>
      <c r="N3755">
        <v>85</v>
      </c>
      <c r="O3755" s="17">
        <v>0.27142857142857141</v>
      </c>
      <c r="P3755" s="17">
        <f t="shared" si="3129"/>
        <v>2</v>
      </c>
      <c r="Q3755" s="17">
        <v>27</v>
      </c>
      <c r="S3755" s="17">
        <v>0.18518518518518517</v>
      </c>
      <c r="T3755" s="17">
        <v>95</v>
      </c>
      <c r="U3755" s="17">
        <v>40</v>
      </c>
      <c r="V3755" s="17">
        <v>31</v>
      </c>
      <c r="W3755" s="17">
        <v>27</v>
      </c>
      <c r="X3755" s="17">
        <v>31</v>
      </c>
      <c r="Y3755" s="17"/>
      <c r="Z3755" s="17">
        <v>10</v>
      </c>
      <c r="AA3755" s="17">
        <v>138</v>
      </c>
      <c r="AB3755" s="17">
        <v>0.30022883295194508</v>
      </c>
      <c r="AC3755" s="17">
        <v>54</v>
      </c>
      <c r="AD3755" s="17">
        <v>0.18518518518518517</v>
      </c>
      <c r="AE3755" s="17">
        <v>8.3333333333333329E-2</v>
      </c>
      <c r="AF3755" s="17">
        <v>15</v>
      </c>
      <c r="AG3755" s="17"/>
      <c r="AH3755">
        <v>77</v>
      </c>
      <c r="AI3755">
        <v>80</v>
      </c>
      <c r="AL3755">
        <v>0.22222222222222221</v>
      </c>
      <c r="AM3755" s="9">
        <f t="shared" si="3136"/>
        <v>0.22222222222222221</v>
      </c>
      <c r="AN3755">
        <v>0.31851851851851853</v>
      </c>
      <c r="AO3755" s="9">
        <f t="shared" si="3141"/>
        <v>0.31851851851851853</v>
      </c>
      <c r="AP3755">
        <v>0.16623376623376623</v>
      </c>
      <c r="AQ3755" s="9">
        <f>+AVERAGE(AL3744:AL3753)</f>
        <v>0.454817269686835</v>
      </c>
      <c r="AR3755" s="9">
        <f>+AVERAGE(AO3744:AO3753)</f>
        <v>0.50727272727272721</v>
      </c>
      <c r="AS3755" s="17">
        <f t="shared" si="3138"/>
        <v>18</v>
      </c>
      <c r="AT3755" s="17">
        <f t="shared" si="3139"/>
        <v>0.26666666666666666</v>
      </c>
      <c r="AU3755">
        <f t="shared" ref="AU3755:AU3763" si="3142">+IF(AND(E3755&gt;11,AO3754&gt;0),AO3754,"")</f>
        <v>0.27500000000000002</v>
      </c>
      <c r="AV3755" s="17">
        <f t="shared" si="3140"/>
        <v>0.12</v>
      </c>
      <c r="AZ3755">
        <v>2</v>
      </c>
      <c r="BA3755" s="27">
        <v>0.5</v>
      </c>
      <c r="BB3755" s="17">
        <v>19</v>
      </c>
      <c r="BC3755" s="17">
        <v>0</v>
      </c>
      <c r="BD3755" s="17">
        <v>0</v>
      </c>
      <c r="BF3755">
        <v>1</v>
      </c>
      <c r="BG3755">
        <v>1</v>
      </c>
      <c r="BQ3755">
        <v>1</v>
      </c>
      <c r="BR3755">
        <v>0.75</v>
      </c>
      <c r="BS3755">
        <v>0.43333333333333329</v>
      </c>
      <c r="CK3755" s="23">
        <v>8.3333333333333329E-2</v>
      </c>
      <c r="CL3755" s="23">
        <f t="shared" si="3128"/>
        <v>0</v>
      </c>
      <c r="CM3755" s="23">
        <f t="shared" si="3130"/>
        <v>0.454817269686835</v>
      </c>
      <c r="CN3755" s="23">
        <f t="shared" si="3131"/>
        <v>0.50727272727272721</v>
      </c>
      <c r="CQ3755" s="4">
        <v>3</v>
      </c>
      <c r="CR3755" s="43">
        <f t="shared" si="3135"/>
        <v>32</v>
      </c>
    </row>
    <row r="3756" spans="1:96" ht="11.25" customHeight="1">
      <c r="A3756" s="17">
        <v>35</v>
      </c>
      <c r="B3756" s="17">
        <v>1</v>
      </c>
      <c r="C3756" s="39">
        <v>10</v>
      </c>
      <c r="D3756" s="40">
        <v>0.42291666666666666</v>
      </c>
      <c r="E3756" s="17">
        <v>13</v>
      </c>
      <c r="F3756" s="9">
        <v>0</v>
      </c>
      <c r="G3756">
        <v>0</v>
      </c>
      <c r="H3756">
        <v>0</v>
      </c>
      <c r="I3756">
        <v>1</v>
      </c>
      <c r="J3756">
        <v>0</v>
      </c>
      <c r="K3756" s="5">
        <v>25</v>
      </c>
      <c r="L3756">
        <v>70</v>
      </c>
      <c r="M3756">
        <v>5</v>
      </c>
      <c r="N3756">
        <v>90</v>
      </c>
      <c r="O3756" s="17">
        <v>0.24693140794223828</v>
      </c>
      <c r="P3756" s="17">
        <f t="shared" si="3129"/>
        <v>2</v>
      </c>
      <c r="Q3756" s="17">
        <v>25</v>
      </c>
      <c r="S3756" s="17">
        <v>0.2</v>
      </c>
      <c r="T3756" s="17">
        <v>95</v>
      </c>
      <c r="U3756" s="17">
        <v>40</v>
      </c>
      <c r="V3756" s="17">
        <v>26</v>
      </c>
      <c r="W3756" s="17">
        <v>31</v>
      </c>
      <c r="X3756" s="17">
        <v>26</v>
      </c>
      <c r="Y3756" s="17"/>
      <c r="Z3756" s="17">
        <v>10</v>
      </c>
      <c r="AA3756" s="17">
        <v>148</v>
      </c>
      <c r="AB3756" s="17">
        <v>0.25708418891170431</v>
      </c>
      <c r="AC3756" s="17">
        <v>50</v>
      </c>
      <c r="AD3756" s="17">
        <v>0.2</v>
      </c>
      <c r="AE3756" s="17">
        <v>0.18518518518518517</v>
      </c>
      <c r="AF3756" s="17">
        <v>15</v>
      </c>
      <c r="AG3756" s="17"/>
      <c r="AH3756">
        <v>75</v>
      </c>
      <c r="AI3756">
        <v>77</v>
      </c>
      <c r="AL3756">
        <v>0</v>
      </c>
      <c r="AM3756" s="9">
        <f t="shared" si="3136"/>
        <v>0</v>
      </c>
      <c r="AN3756">
        <v>0.28000000000000003</v>
      </c>
      <c r="AO3756" s="9">
        <f t="shared" si="3141"/>
        <v>0.28000000000000003</v>
      </c>
      <c r="AP3756">
        <v>0.18666666666666668</v>
      </c>
      <c r="AQ3756" s="9">
        <f>+AVERAGE(AL3744:AL3753)</f>
        <v>0.454817269686835</v>
      </c>
      <c r="AR3756" s="9">
        <f>+AVERAGE(AO3744:AO3753)</f>
        <v>0.50727272727272721</v>
      </c>
      <c r="AS3756" s="17">
        <f t="shared" si="3138"/>
        <v>27</v>
      </c>
      <c r="AT3756" s="17">
        <f t="shared" si="3139"/>
        <v>0.22222222222222221</v>
      </c>
      <c r="AU3756">
        <f t="shared" si="3142"/>
        <v>0.31851851851851853</v>
      </c>
      <c r="AV3756" s="17">
        <f t="shared" si="3140"/>
        <v>0.16623376623376623</v>
      </c>
      <c r="AZ3756">
        <v>2</v>
      </c>
      <c r="BA3756" s="27">
        <v>0.5</v>
      </c>
      <c r="BB3756" s="17">
        <v>19</v>
      </c>
      <c r="BC3756" s="17">
        <v>0</v>
      </c>
      <c r="BD3756" s="17">
        <v>0</v>
      </c>
      <c r="BF3756">
        <v>1</v>
      </c>
      <c r="BG3756">
        <v>1</v>
      </c>
      <c r="BQ3756">
        <v>1</v>
      </c>
      <c r="BR3756">
        <v>0.75</v>
      </c>
      <c r="BS3756">
        <v>0.43333333333333329</v>
      </c>
      <c r="CK3756" s="23">
        <v>0.18518518518518517</v>
      </c>
      <c r="CL3756" s="23">
        <f t="shared" si="3128"/>
        <v>0</v>
      </c>
      <c r="CM3756" s="23">
        <f t="shared" si="3130"/>
        <v>0.454817269686835</v>
      </c>
      <c r="CN3756" s="23">
        <f t="shared" si="3131"/>
        <v>0.50727272727272721</v>
      </c>
      <c r="CQ3756" s="4">
        <v>4</v>
      </c>
      <c r="CR3756" s="43">
        <f t="shared" si="3135"/>
        <v>27</v>
      </c>
    </row>
    <row r="3757" spans="1:96" ht="11.25" customHeight="1">
      <c r="A3757" s="17">
        <v>35</v>
      </c>
      <c r="B3757" s="17">
        <v>1</v>
      </c>
      <c r="C3757" s="39">
        <v>10</v>
      </c>
      <c r="D3757" s="40">
        <v>0.42291666666666666</v>
      </c>
      <c r="E3757" s="17">
        <v>14</v>
      </c>
      <c r="F3757" s="9">
        <v>0</v>
      </c>
      <c r="G3757">
        <v>0</v>
      </c>
      <c r="H3757">
        <v>0</v>
      </c>
      <c r="I3757">
        <v>1</v>
      </c>
      <c r="J3757">
        <v>0</v>
      </c>
      <c r="K3757" s="5">
        <v>25</v>
      </c>
      <c r="L3757">
        <v>70</v>
      </c>
      <c r="M3757">
        <v>0</v>
      </c>
      <c r="N3757">
        <v>90</v>
      </c>
      <c r="O3757" s="17">
        <v>0.22006920415224915</v>
      </c>
      <c r="P3757" s="17">
        <f t="shared" si="3129"/>
        <v>0</v>
      </c>
      <c r="Q3757" s="17">
        <v>12</v>
      </c>
      <c r="S3757" s="17">
        <v>0</v>
      </c>
      <c r="T3757" s="17">
        <v>82</v>
      </c>
      <c r="U3757" s="17">
        <v>40</v>
      </c>
      <c r="V3757" s="17">
        <v>35</v>
      </c>
      <c r="W3757" s="17">
        <v>26</v>
      </c>
      <c r="X3757" s="17">
        <v>35</v>
      </c>
      <c r="Y3757" s="17"/>
      <c r="Z3757" s="17">
        <v>19</v>
      </c>
      <c r="AA3757" s="17">
        <v>167</v>
      </c>
      <c r="AB3757" s="17">
        <v>0.21963636363636363</v>
      </c>
      <c r="AC3757" s="17">
        <v>63</v>
      </c>
      <c r="AD3757" s="17">
        <v>0.30158730158730157</v>
      </c>
      <c r="AE3757" s="17">
        <v>0.2</v>
      </c>
      <c r="AF3757" s="17">
        <v>29</v>
      </c>
      <c r="AG3757" s="17"/>
      <c r="AH3757">
        <v>101</v>
      </c>
      <c r="AI3757">
        <v>75</v>
      </c>
      <c r="AL3757">
        <v>0.4</v>
      </c>
      <c r="AM3757" s="9">
        <f t="shared" si="3136"/>
        <v>0.4</v>
      </c>
      <c r="AN3757">
        <v>0.29841269841269841</v>
      </c>
      <c r="AO3757" s="9">
        <f t="shared" si="3141"/>
        <v>0.29841269841269841</v>
      </c>
      <c r="AP3757">
        <v>0.20198019801980199</v>
      </c>
      <c r="AQ3757" s="9">
        <f>+AVERAGE(AL3744:AL3753)</f>
        <v>0.454817269686835</v>
      </c>
      <c r="AR3757" s="9">
        <f>+AVERAGE(AO3744:AO3753)</f>
        <v>0.50727272727272721</v>
      </c>
      <c r="AS3757" s="17">
        <f t="shared" si="3138"/>
        <v>25</v>
      </c>
      <c r="AT3757" s="17">
        <f t="shared" si="3139"/>
        <v>0</v>
      </c>
      <c r="AU3757">
        <f t="shared" si="3142"/>
        <v>0.28000000000000003</v>
      </c>
      <c r="AV3757" s="17">
        <f t="shared" si="3140"/>
        <v>0.18666666666666668</v>
      </c>
      <c r="AZ3757">
        <v>2</v>
      </c>
      <c r="BA3757" s="27">
        <v>0.5</v>
      </c>
      <c r="BB3757" s="17">
        <v>19</v>
      </c>
      <c r="BC3757" s="17">
        <v>0</v>
      </c>
      <c r="BD3757" s="17">
        <v>0</v>
      </c>
      <c r="BF3757">
        <v>1</v>
      </c>
      <c r="BG3757">
        <v>1</v>
      </c>
      <c r="BQ3757">
        <v>1</v>
      </c>
      <c r="BR3757">
        <v>0.75</v>
      </c>
      <c r="BS3757">
        <v>0.43333333333333329</v>
      </c>
      <c r="CK3757" s="23">
        <v>0.2</v>
      </c>
      <c r="CL3757" s="23">
        <f t="shared" si="3128"/>
        <v>0</v>
      </c>
      <c r="CM3757" s="23">
        <f t="shared" si="3130"/>
        <v>0.454817269686835</v>
      </c>
      <c r="CN3757" s="23">
        <f t="shared" si="3131"/>
        <v>0.50727272727272721</v>
      </c>
      <c r="CQ3757" s="4">
        <v>2</v>
      </c>
      <c r="CR3757" s="43">
        <f t="shared" si="3135"/>
        <v>28</v>
      </c>
    </row>
    <row r="3758" spans="1:96" ht="11.25" customHeight="1">
      <c r="A3758" s="17">
        <v>35</v>
      </c>
      <c r="B3758" s="17">
        <v>1</v>
      </c>
      <c r="C3758" s="39">
        <v>10</v>
      </c>
      <c r="D3758" s="40">
        <v>0.42291666666666666</v>
      </c>
      <c r="E3758" s="17">
        <v>15</v>
      </c>
      <c r="F3758" s="9">
        <v>0</v>
      </c>
      <c r="G3758">
        <v>0</v>
      </c>
      <c r="H3758">
        <v>0</v>
      </c>
      <c r="I3758">
        <v>1</v>
      </c>
      <c r="J3758">
        <v>0</v>
      </c>
      <c r="K3758" s="5">
        <v>25</v>
      </c>
      <c r="L3758">
        <v>57</v>
      </c>
      <c r="M3758">
        <v>10</v>
      </c>
      <c r="N3758">
        <v>100</v>
      </c>
      <c r="O3758" s="17">
        <v>0.21124999999999999</v>
      </c>
      <c r="P3758" s="17">
        <f t="shared" si="3129"/>
        <v>1</v>
      </c>
      <c r="Q3758" s="17">
        <v>31</v>
      </c>
      <c r="S3758" s="17">
        <v>0.32258064516129031</v>
      </c>
      <c r="T3758" s="17">
        <v>88</v>
      </c>
      <c r="U3758" s="17">
        <v>40</v>
      </c>
      <c r="V3758" s="17">
        <v>33</v>
      </c>
      <c r="W3758" s="17">
        <v>35</v>
      </c>
      <c r="X3758" s="17">
        <v>33</v>
      </c>
      <c r="Y3758" s="17"/>
      <c r="Z3758" s="17">
        <v>19</v>
      </c>
      <c r="AA3758" s="17">
        <v>186</v>
      </c>
      <c r="AB3758" s="17">
        <v>0.22660098522167488</v>
      </c>
      <c r="AC3758" s="17">
        <v>59</v>
      </c>
      <c r="AD3758" s="17">
        <v>0.32203389830508472</v>
      </c>
      <c r="AE3758" s="17">
        <v>0.30158730158730157</v>
      </c>
      <c r="AF3758" s="17">
        <v>19</v>
      </c>
      <c r="AG3758" s="17"/>
      <c r="AH3758">
        <v>78</v>
      </c>
      <c r="AI3758">
        <v>101</v>
      </c>
      <c r="AL3758">
        <v>0.14193548387096774</v>
      </c>
      <c r="AM3758" s="9">
        <f t="shared" si="3136"/>
        <v>0.14193548387096774</v>
      </c>
      <c r="AN3758">
        <v>0.33220338983050846</v>
      </c>
      <c r="AO3758" s="9">
        <f t="shared" si="3141"/>
        <v>0.33220338983050846</v>
      </c>
      <c r="AP3758">
        <v>0.23076923076923078</v>
      </c>
      <c r="AQ3758" s="9">
        <f>+AVERAGE(AL3744:AL3753)</f>
        <v>0.454817269686835</v>
      </c>
      <c r="AR3758" s="9">
        <f>+AVERAGE(AO3744:AO3753)</f>
        <v>0.50727272727272721</v>
      </c>
      <c r="AS3758" s="17">
        <f t="shared" si="3138"/>
        <v>12</v>
      </c>
      <c r="AT3758" s="17">
        <f t="shared" si="3139"/>
        <v>0.4</v>
      </c>
      <c r="AU3758">
        <f t="shared" si="3142"/>
        <v>0.29841269841269841</v>
      </c>
      <c r="AV3758" s="17">
        <f t="shared" si="3140"/>
        <v>0.20198019801980199</v>
      </c>
      <c r="AZ3758">
        <v>2</v>
      </c>
      <c r="BA3758" s="27">
        <v>0.5</v>
      </c>
      <c r="BB3758" s="17">
        <v>19</v>
      </c>
      <c r="BC3758" s="17">
        <v>0</v>
      </c>
      <c r="BD3758" s="17">
        <v>0</v>
      </c>
      <c r="BF3758">
        <v>1</v>
      </c>
      <c r="BG3758">
        <v>1</v>
      </c>
      <c r="BQ3758">
        <v>1</v>
      </c>
      <c r="BR3758">
        <v>0.75</v>
      </c>
      <c r="BS3758">
        <v>0.43333333333333329</v>
      </c>
      <c r="CK3758" s="23">
        <v>0.30158730158730157</v>
      </c>
      <c r="CL3758" s="23">
        <f t="shared" si="3128"/>
        <v>0</v>
      </c>
      <c r="CM3758" s="23">
        <f t="shared" si="3130"/>
        <v>0.454817269686835</v>
      </c>
      <c r="CN3758" s="23">
        <f t="shared" si="3131"/>
        <v>0.50727272727272721</v>
      </c>
      <c r="CQ3758" s="4">
        <v>4</v>
      </c>
      <c r="CR3758" s="43">
        <f t="shared" si="3135"/>
        <v>29</v>
      </c>
    </row>
    <row r="3759" spans="1:96" ht="11.25" customHeight="1">
      <c r="A3759" s="17">
        <v>35</v>
      </c>
      <c r="B3759" s="17">
        <v>1</v>
      </c>
      <c r="C3759" s="39">
        <v>10</v>
      </c>
      <c r="D3759" s="40">
        <v>0.42291666666666666</v>
      </c>
      <c r="E3759" s="17">
        <v>16</v>
      </c>
      <c r="F3759" s="9">
        <v>0</v>
      </c>
      <c r="G3759">
        <v>0</v>
      </c>
      <c r="H3759">
        <v>0</v>
      </c>
      <c r="I3759">
        <v>1</v>
      </c>
      <c r="J3759">
        <v>0</v>
      </c>
      <c r="K3759" s="5">
        <v>25</v>
      </c>
      <c r="L3759">
        <v>63</v>
      </c>
      <c r="M3759">
        <v>10</v>
      </c>
      <c r="N3759">
        <v>110</v>
      </c>
      <c r="O3759" s="17">
        <v>0.21169590643274855</v>
      </c>
      <c r="P3759" s="17">
        <f t="shared" si="3129"/>
        <v>1</v>
      </c>
      <c r="Q3759" s="17">
        <v>22</v>
      </c>
      <c r="S3759" s="17">
        <v>0.45454545454545453</v>
      </c>
      <c r="T3759" s="17">
        <v>85</v>
      </c>
      <c r="U3759" s="17">
        <v>40</v>
      </c>
      <c r="V3759" s="17">
        <v>28</v>
      </c>
      <c r="W3759" s="17">
        <v>33</v>
      </c>
      <c r="X3759" s="17">
        <v>28</v>
      </c>
      <c r="Y3759" s="17"/>
      <c r="Z3759" s="17">
        <v>15</v>
      </c>
      <c r="AA3759" s="17">
        <v>201</v>
      </c>
      <c r="AB3759" s="17">
        <v>0.22648401826484019</v>
      </c>
      <c r="AC3759" s="17">
        <v>48</v>
      </c>
      <c r="AD3759" s="17">
        <v>0.3125</v>
      </c>
      <c r="AE3759" s="17">
        <v>0.32203389830508472</v>
      </c>
      <c r="AF3759" s="17">
        <v>15</v>
      </c>
      <c r="AG3759" s="17"/>
      <c r="AH3759">
        <v>76</v>
      </c>
      <c r="AI3759">
        <v>78</v>
      </c>
      <c r="AL3759">
        <v>0.43636363636363629</v>
      </c>
      <c r="AM3759" s="9">
        <f t="shared" si="3136"/>
        <v>0.43636363636363634</v>
      </c>
      <c r="AN3759">
        <v>0.27500000000000002</v>
      </c>
      <c r="AO3759" s="9">
        <f t="shared" si="3141"/>
        <v>0.27500000000000002</v>
      </c>
      <c r="AP3759">
        <v>0.2</v>
      </c>
      <c r="AQ3759" s="9">
        <f>+AVERAGE(AL3744:AL3753)</f>
        <v>0.454817269686835</v>
      </c>
      <c r="AR3759" s="9">
        <f>+AVERAGE(AO3744:AO3753)</f>
        <v>0.50727272727272721</v>
      </c>
      <c r="AS3759" s="17">
        <f t="shared" si="3138"/>
        <v>31</v>
      </c>
      <c r="AT3759" s="17">
        <f t="shared" si="3139"/>
        <v>0.14193548387096774</v>
      </c>
      <c r="AU3759">
        <f t="shared" si="3142"/>
        <v>0.33220338983050846</v>
      </c>
      <c r="AV3759" s="17">
        <f t="shared" si="3140"/>
        <v>0.23076923076923078</v>
      </c>
      <c r="AZ3759">
        <v>2</v>
      </c>
      <c r="BA3759" s="27">
        <v>0.5</v>
      </c>
      <c r="BB3759" s="17">
        <v>19</v>
      </c>
      <c r="BC3759" s="17">
        <v>0</v>
      </c>
      <c r="BD3759" s="17">
        <v>0</v>
      </c>
      <c r="BF3759">
        <v>1</v>
      </c>
      <c r="BG3759">
        <v>1</v>
      </c>
      <c r="BQ3759">
        <v>1</v>
      </c>
      <c r="BR3759">
        <v>0.75</v>
      </c>
      <c r="BS3759">
        <v>0.43333333333333329</v>
      </c>
      <c r="CK3759" s="23">
        <v>0.32203389830508472</v>
      </c>
      <c r="CL3759" s="23">
        <f t="shared" si="3128"/>
        <v>0</v>
      </c>
      <c r="CM3759" s="23">
        <f t="shared" si="3130"/>
        <v>0.454817269686835</v>
      </c>
      <c r="CN3759" s="23">
        <f t="shared" si="3131"/>
        <v>0.50727272727272721</v>
      </c>
      <c r="CQ3759" s="4">
        <v>6</v>
      </c>
      <c r="CR3759" s="43">
        <f t="shared" si="3135"/>
        <v>25</v>
      </c>
    </row>
    <row r="3760" spans="1:96" ht="11.25" customHeight="1">
      <c r="A3760" s="17">
        <v>35</v>
      </c>
      <c r="B3760" s="17">
        <v>1</v>
      </c>
      <c r="C3760" s="39">
        <v>10</v>
      </c>
      <c r="D3760" s="40">
        <v>0.42291666666666666</v>
      </c>
      <c r="E3760" s="17">
        <v>17</v>
      </c>
      <c r="F3760" s="9">
        <v>0</v>
      </c>
      <c r="G3760">
        <v>0</v>
      </c>
      <c r="H3760">
        <v>0</v>
      </c>
      <c r="I3760">
        <v>1</v>
      </c>
      <c r="J3760">
        <v>0</v>
      </c>
      <c r="K3760" s="5">
        <v>25</v>
      </c>
      <c r="L3760">
        <v>60</v>
      </c>
      <c r="M3760">
        <v>10</v>
      </c>
      <c r="N3760">
        <v>120</v>
      </c>
      <c r="O3760" s="17">
        <v>0.21758241758241759</v>
      </c>
      <c r="P3760" s="17">
        <f t="shared" si="3129"/>
        <v>1</v>
      </c>
      <c r="Q3760" s="17">
        <v>22</v>
      </c>
      <c r="S3760" s="17">
        <v>0.45454545454545453</v>
      </c>
      <c r="T3760" s="17">
        <v>82</v>
      </c>
      <c r="U3760" s="17">
        <v>40</v>
      </c>
      <c r="V3760" s="17">
        <v>29</v>
      </c>
      <c r="W3760" s="17">
        <v>28</v>
      </c>
      <c r="X3760" s="17">
        <v>29</v>
      </c>
      <c r="Y3760" s="17"/>
      <c r="Z3760" s="17">
        <v>15</v>
      </c>
      <c r="AA3760" s="17">
        <v>216</v>
      </c>
      <c r="AB3760" s="17">
        <v>0.20683760683760682</v>
      </c>
      <c r="AC3760" s="17">
        <v>45</v>
      </c>
      <c r="AD3760" s="17">
        <v>0.33333333333333331</v>
      </c>
      <c r="AE3760" s="17">
        <v>0.3125</v>
      </c>
      <c r="AF3760" s="17">
        <v>15</v>
      </c>
      <c r="AG3760" s="17"/>
      <c r="AH3760">
        <v>73</v>
      </c>
      <c r="AI3760">
        <v>76</v>
      </c>
      <c r="AL3760">
        <v>0.43636363636363629</v>
      </c>
      <c r="AM3760" s="9">
        <f t="shared" si="3136"/>
        <v>0.43636363636363634</v>
      </c>
      <c r="AN3760">
        <v>0.34666666666666668</v>
      </c>
      <c r="AO3760" s="9">
        <f t="shared" si="3141"/>
        <v>0.34666666666666668</v>
      </c>
      <c r="AP3760">
        <v>0.19178082191780821</v>
      </c>
      <c r="AQ3760" s="9">
        <f>+AVERAGE(AL3744:AL3753)</f>
        <v>0.454817269686835</v>
      </c>
      <c r="AR3760" s="9">
        <f>+AVERAGE(AO3744:AO3753)</f>
        <v>0.50727272727272721</v>
      </c>
      <c r="AS3760" s="17">
        <f t="shared" si="3138"/>
        <v>22</v>
      </c>
      <c r="AT3760" s="17">
        <f t="shared" si="3139"/>
        <v>0.43636363636363629</v>
      </c>
      <c r="AU3760">
        <f t="shared" si="3142"/>
        <v>0.27500000000000002</v>
      </c>
      <c r="AV3760" s="17">
        <f t="shared" si="3140"/>
        <v>0.2</v>
      </c>
      <c r="AZ3760">
        <v>2</v>
      </c>
      <c r="BA3760" s="27">
        <v>0.5</v>
      </c>
      <c r="BB3760" s="17">
        <v>19</v>
      </c>
      <c r="BC3760" s="17">
        <v>0</v>
      </c>
      <c r="BD3760" s="17">
        <v>0</v>
      </c>
      <c r="BF3760">
        <v>1</v>
      </c>
      <c r="BG3760">
        <v>1</v>
      </c>
      <c r="BQ3760">
        <v>1</v>
      </c>
      <c r="BR3760">
        <v>0.75</v>
      </c>
      <c r="BS3760">
        <v>0.43333333333333329</v>
      </c>
      <c r="CK3760" s="23">
        <v>0.3125</v>
      </c>
      <c r="CL3760" s="23">
        <f t="shared" si="3128"/>
        <v>0</v>
      </c>
      <c r="CM3760" s="23">
        <f t="shared" si="3130"/>
        <v>0.454817269686835</v>
      </c>
      <c r="CN3760" s="23">
        <f t="shared" si="3131"/>
        <v>0.50727272727272721</v>
      </c>
      <c r="CQ3760" s="4">
        <v>5</v>
      </c>
      <c r="CR3760" s="43">
        <f t="shared" si="3135"/>
        <v>22</v>
      </c>
    </row>
    <row r="3761" spans="1:96" ht="11.25" customHeight="1">
      <c r="A3761" s="17">
        <v>35</v>
      </c>
      <c r="B3761" s="17">
        <v>1</v>
      </c>
      <c r="C3761" s="39">
        <v>10</v>
      </c>
      <c r="D3761" s="40">
        <v>0.42291666666666666</v>
      </c>
      <c r="E3761" s="17">
        <v>18</v>
      </c>
      <c r="F3761" s="9">
        <v>0</v>
      </c>
      <c r="G3761">
        <v>0</v>
      </c>
      <c r="H3761">
        <v>0</v>
      </c>
      <c r="I3761">
        <v>1</v>
      </c>
      <c r="J3761">
        <v>0</v>
      </c>
      <c r="K3761" s="5">
        <v>25</v>
      </c>
      <c r="L3761">
        <v>57</v>
      </c>
      <c r="M3761">
        <v>8</v>
      </c>
      <c r="N3761">
        <v>128</v>
      </c>
      <c r="O3761" s="17">
        <v>0.21602067183462531</v>
      </c>
      <c r="P3761" s="17">
        <f t="shared" si="3129"/>
        <v>1</v>
      </c>
      <c r="Q3761" s="17">
        <v>23</v>
      </c>
      <c r="S3761" s="17">
        <v>0.34782608695652173</v>
      </c>
      <c r="T3761" s="17">
        <v>80</v>
      </c>
      <c r="U3761" s="17">
        <v>35</v>
      </c>
      <c r="V3761" s="17">
        <v>25</v>
      </c>
      <c r="W3761" s="17">
        <v>29</v>
      </c>
      <c r="X3761" s="17">
        <v>25</v>
      </c>
      <c r="Y3761" s="17"/>
      <c r="Z3761" s="17">
        <v>18</v>
      </c>
      <c r="AA3761" s="17">
        <v>234</v>
      </c>
      <c r="AB3761" s="17">
        <v>0.19838709677419356</v>
      </c>
      <c r="AC3761" s="17">
        <v>42</v>
      </c>
      <c r="AD3761" s="17">
        <v>0.42857142857142855</v>
      </c>
      <c r="AE3761" s="17">
        <v>0.33333333333333331</v>
      </c>
      <c r="AF3761" s="17">
        <v>20</v>
      </c>
      <c r="AG3761" s="17"/>
      <c r="AH3761">
        <v>69</v>
      </c>
      <c r="AI3761">
        <v>73</v>
      </c>
      <c r="AL3761">
        <v>0.33043478260869569</v>
      </c>
      <c r="AM3761" s="9">
        <f t="shared" si="3136"/>
        <v>0.33043478260869563</v>
      </c>
      <c r="AN3761">
        <v>0.4</v>
      </c>
      <c r="AO3761" s="9">
        <f t="shared" si="3141"/>
        <v>0.4</v>
      </c>
      <c r="AP3761">
        <v>0.1855072463768116</v>
      </c>
      <c r="AQ3761" s="9">
        <f>+AVERAGE(AL3744:AL3753)</f>
        <v>0.454817269686835</v>
      </c>
      <c r="AR3761" s="9">
        <f>+AVERAGE(AO3744:AO3753)</f>
        <v>0.50727272727272721</v>
      </c>
      <c r="AS3761" s="17">
        <f t="shared" si="3138"/>
        <v>22</v>
      </c>
      <c r="AT3761" s="17">
        <f t="shared" si="3139"/>
        <v>0.43636363636363629</v>
      </c>
      <c r="AU3761">
        <f t="shared" si="3142"/>
        <v>0.34666666666666668</v>
      </c>
      <c r="AV3761" s="17">
        <f t="shared" si="3140"/>
        <v>0.19178082191780821</v>
      </c>
      <c r="AZ3761">
        <v>2</v>
      </c>
      <c r="BA3761" s="27">
        <v>0.5</v>
      </c>
      <c r="BB3761" s="17">
        <v>19</v>
      </c>
      <c r="BC3761" s="17">
        <v>0</v>
      </c>
      <c r="BD3761" s="17">
        <v>0</v>
      </c>
      <c r="BF3761">
        <v>1</v>
      </c>
      <c r="BG3761">
        <v>1</v>
      </c>
      <c r="BQ3761">
        <v>1</v>
      </c>
      <c r="BR3761">
        <v>0.75</v>
      </c>
      <c r="BS3761">
        <v>0.43333333333333329</v>
      </c>
      <c r="CK3761" s="23">
        <v>0.33333333333333331</v>
      </c>
      <c r="CL3761" s="23">
        <f t="shared" si="3128"/>
        <v>0</v>
      </c>
      <c r="CM3761" s="23">
        <f t="shared" si="3130"/>
        <v>0.454817269686835</v>
      </c>
      <c r="CN3761" s="23">
        <f t="shared" si="3131"/>
        <v>0.50727272727272721</v>
      </c>
      <c r="CQ3761" s="4">
        <v>3</v>
      </c>
      <c r="CR3761" s="43">
        <f t="shared" si="3135"/>
        <v>30</v>
      </c>
    </row>
    <row r="3762" spans="1:96" ht="11.25" customHeight="1">
      <c r="A3762" s="17">
        <v>35</v>
      </c>
      <c r="B3762" s="17">
        <v>1</v>
      </c>
      <c r="C3762" s="39">
        <v>10</v>
      </c>
      <c r="D3762" s="40">
        <v>0.42291666666666666</v>
      </c>
      <c r="E3762" s="17">
        <v>19</v>
      </c>
      <c r="F3762" s="9">
        <v>0</v>
      </c>
      <c r="G3762">
        <v>0</v>
      </c>
      <c r="H3762">
        <v>0</v>
      </c>
      <c r="I3762">
        <v>1</v>
      </c>
      <c r="J3762">
        <v>0</v>
      </c>
      <c r="K3762" s="5">
        <v>25</v>
      </c>
      <c r="L3762">
        <v>55</v>
      </c>
      <c r="M3762">
        <v>10</v>
      </c>
      <c r="N3762">
        <v>138</v>
      </c>
      <c r="O3762" s="17">
        <v>0.21142857142857144</v>
      </c>
      <c r="P3762" s="17">
        <f t="shared" si="3129"/>
        <v>1</v>
      </c>
      <c r="Q3762" s="17">
        <v>33</v>
      </c>
      <c r="S3762" s="17">
        <v>0.30303030303030304</v>
      </c>
      <c r="T3762" s="17">
        <v>88</v>
      </c>
      <c r="U3762" s="17">
        <v>40</v>
      </c>
      <c r="V3762" s="17">
        <v>34</v>
      </c>
      <c r="W3762" s="17">
        <v>25</v>
      </c>
      <c r="X3762" s="17">
        <v>34</v>
      </c>
      <c r="Y3762" s="17"/>
      <c r="Z3762" s="17">
        <v>15</v>
      </c>
      <c r="AA3762" s="17">
        <v>249</v>
      </c>
      <c r="AB3762" s="17">
        <v>0.20426599749058971</v>
      </c>
      <c r="AC3762" s="17">
        <v>53</v>
      </c>
      <c r="AD3762" s="17">
        <v>0.28301886792452829</v>
      </c>
      <c r="AE3762" s="17">
        <v>0.42857142857142855</v>
      </c>
      <c r="AF3762" s="17">
        <v>15</v>
      </c>
      <c r="AG3762" s="17"/>
      <c r="AH3762">
        <v>70</v>
      </c>
      <c r="AI3762">
        <v>69</v>
      </c>
      <c r="AL3762">
        <v>0.15757575757575756</v>
      </c>
      <c r="AM3762" s="9">
        <f t="shared" si="3136"/>
        <v>0.15757575757575756</v>
      </c>
      <c r="AN3762">
        <v>0.32452830188679244</v>
      </c>
      <c r="AO3762" s="9">
        <f t="shared" si="3141"/>
        <v>0.32452830188679244</v>
      </c>
      <c r="AP3762">
        <v>0.21714285714285714</v>
      </c>
      <c r="AQ3762" s="9">
        <f>+AVERAGE(AL3744:AL3753)</f>
        <v>0.454817269686835</v>
      </c>
      <c r="AR3762" s="9">
        <f>+AVERAGE(AO3744:AO3753)</f>
        <v>0.50727272727272721</v>
      </c>
      <c r="AS3762" s="17">
        <f t="shared" si="3138"/>
        <v>23</v>
      </c>
      <c r="AT3762" s="17">
        <f t="shared" si="3139"/>
        <v>0.33043478260869569</v>
      </c>
      <c r="AU3762">
        <f t="shared" si="3142"/>
        <v>0.4</v>
      </c>
      <c r="AV3762" s="17">
        <f t="shared" si="3140"/>
        <v>0.1855072463768116</v>
      </c>
      <c r="AZ3762">
        <v>2</v>
      </c>
      <c r="BA3762" s="27">
        <v>0.5</v>
      </c>
      <c r="BB3762" s="17">
        <v>19</v>
      </c>
      <c r="BC3762" s="17">
        <v>0</v>
      </c>
      <c r="BD3762" s="17">
        <v>0</v>
      </c>
      <c r="BF3762">
        <v>1</v>
      </c>
      <c r="BG3762">
        <v>1</v>
      </c>
      <c r="BQ3762">
        <v>1</v>
      </c>
      <c r="BR3762">
        <v>0.75</v>
      </c>
      <c r="BS3762">
        <v>0.43333333333333329</v>
      </c>
      <c r="CK3762" s="23">
        <v>0.42857142857142855</v>
      </c>
      <c r="CL3762" s="23">
        <f t="shared" si="3128"/>
        <v>0</v>
      </c>
      <c r="CM3762" s="23">
        <f t="shared" si="3130"/>
        <v>0.454817269686835</v>
      </c>
      <c r="CN3762" s="23">
        <f t="shared" si="3131"/>
        <v>0.50727272727272721</v>
      </c>
      <c r="CQ3762" s="4">
        <v>5</v>
      </c>
      <c r="CR3762" s="43">
        <f t="shared" si="3135"/>
        <v>26</v>
      </c>
    </row>
    <row r="3763" spans="1:96" ht="11.25" customHeight="1">
      <c r="A3763" s="17">
        <v>35</v>
      </c>
      <c r="B3763" s="17">
        <v>1</v>
      </c>
      <c r="C3763" s="39">
        <v>10</v>
      </c>
      <c r="D3763" s="40">
        <v>0.42291666666666666</v>
      </c>
      <c r="E3763" s="17">
        <v>20</v>
      </c>
      <c r="F3763" s="9">
        <v>0</v>
      </c>
      <c r="G3763">
        <v>0</v>
      </c>
      <c r="H3763">
        <v>0</v>
      </c>
      <c r="I3763">
        <v>1</v>
      </c>
      <c r="J3763">
        <v>0</v>
      </c>
      <c r="K3763" s="5">
        <v>25</v>
      </c>
      <c r="L3763">
        <v>63</v>
      </c>
      <c r="M3763">
        <v>1</v>
      </c>
      <c r="N3763">
        <v>139</v>
      </c>
      <c r="O3763" s="17">
        <v>0.21247113163972287</v>
      </c>
      <c r="P3763" s="17">
        <f t="shared" si="3129"/>
        <v>0</v>
      </c>
      <c r="Q3763" s="17">
        <v>13</v>
      </c>
      <c r="S3763" s="17">
        <v>7.6923076923076927E-2</v>
      </c>
      <c r="T3763" s="17">
        <v>76</v>
      </c>
      <c r="U3763" s="17">
        <v>35</v>
      </c>
      <c r="V3763" s="17">
        <v>32</v>
      </c>
      <c r="W3763" s="17">
        <v>34</v>
      </c>
      <c r="X3763" s="17">
        <v>32</v>
      </c>
      <c r="Y3763" s="17"/>
      <c r="Z3763" s="17">
        <v>18</v>
      </c>
      <c r="AA3763" s="17">
        <v>267</v>
      </c>
      <c r="AB3763" s="17">
        <v>0.2117096018735363</v>
      </c>
      <c r="AC3763" s="17">
        <v>57</v>
      </c>
      <c r="AD3763" s="17">
        <v>0.31578947368421051</v>
      </c>
      <c r="AE3763" s="17">
        <v>0.28301886792452829</v>
      </c>
      <c r="AF3763" s="17">
        <v>27</v>
      </c>
      <c r="AG3763" s="17">
        <v>181</v>
      </c>
      <c r="AH3763">
        <v>94</v>
      </c>
      <c r="AI3763">
        <v>70</v>
      </c>
      <c r="AL3763">
        <v>0.67692307692307696</v>
      </c>
      <c r="AM3763" s="9">
        <f t="shared" si="3136"/>
        <v>0.67692307692307696</v>
      </c>
      <c r="AN3763">
        <v>0.32280701754385965</v>
      </c>
      <c r="AO3763" s="9">
        <f t="shared" si="3141"/>
        <v>0.32280701754385965</v>
      </c>
      <c r="AP3763">
        <v>0.25106382978723402</v>
      </c>
      <c r="AQ3763" s="9">
        <f>+AVERAGE(AL3744:AL3753)</f>
        <v>0.454817269686835</v>
      </c>
      <c r="AR3763" s="9">
        <f>+AVERAGE(AO3744:AO3753)</f>
        <v>0.50727272727272721</v>
      </c>
      <c r="AS3763" s="17">
        <f t="shared" si="3138"/>
        <v>33</v>
      </c>
      <c r="AT3763" s="17">
        <f t="shared" si="3139"/>
        <v>0.15757575757575756</v>
      </c>
      <c r="AU3763">
        <f t="shared" si="3142"/>
        <v>0.32452830188679244</v>
      </c>
      <c r="AV3763" s="17">
        <f t="shared" si="3140"/>
        <v>0.21714285714285714</v>
      </c>
      <c r="AZ3763">
        <v>2</v>
      </c>
      <c r="BA3763" s="27">
        <v>0.5</v>
      </c>
      <c r="BB3763" s="17">
        <v>19</v>
      </c>
      <c r="BC3763" s="17">
        <v>0</v>
      </c>
      <c r="BD3763" s="17">
        <v>0</v>
      </c>
      <c r="BF3763">
        <v>1</v>
      </c>
      <c r="BG3763">
        <v>1</v>
      </c>
      <c r="BQ3763">
        <v>1</v>
      </c>
      <c r="BR3763">
        <v>0.75</v>
      </c>
      <c r="BS3763">
        <v>0.43333333333333329</v>
      </c>
      <c r="BT3763" s="9">
        <f>SUM(AH3754:AH3763)</f>
        <v>793</v>
      </c>
      <c r="BW3763" s="9">
        <f>SUM(AF3754:AF3763)</f>
        <v>181</v>
      </c>
      <c r="BX3763" s="9"/>
      <c r="BY3763" s="9">
        <f t="shared" ref="BY3763" si="3143">SUM(BW3753,BW3763)</f>
        <v>328</v>
      </c>
      <c r="CK3763" s="23">
        <v>0.28301886792452829</v>
      </c>
      <c r="CL3763" s="23">
        <f t="shared" si="3128"/>
        <v>0</v>
      </c>
      <c r="CM3763" s="23">
        <f t="shared" si="3130"/>
        <v>0.454817269686835</v>
      </c>
      <c r="CN3763" s="23">
        <f t="shared" si="3131"/>
        <v>0.50727272727272721</v>
      </c>
      <c r="CQ3763" s="4">
        <v>8</v>
      </c>
      <c r="CR3763" s="43">
        <f t="shared" si="3135"/>
        <v>35</v>
      </c>
    </row>
    <row r="3764" spans="1:96" ht="11.25" customHeight="1">
      <c r="A3764" s="17">
        <v>35</v>
      </c>
      <c r="B3764" s="17">
        <v>2</v>
      </c>
      <c r="C3764" s="39">
        <v>15</v>
      </c>
      <c r="D3764" s="40">
        <v>0.6333333333333333</v>
      </c>
      <c r="E3764" s="17">
        <v>-2</v>
      </c>
      <c r="F3764" s="9">
        <v>0</v>
      </c>
      <c r="G3764">
        <v>0</v>
      </c>
      <c r="H3764">
        <v>0</v>
      </c>
      <c r="I3764">
        <v>0</v>
      </c>
      <c r="J3764">
        <v>0</v>
      </c>
      <c r="K3764" s="5">
        <v>25</v>
      </c>
      <c r="L3764">
        <v>50</v>
      </c>
      <c r="M3764">
        <v>7</v>
      </c>
      <c r="O3764" s="17"/>
      <c r="P3764" s="17">
        <f t="shared" si="3129"/>
        <v>1</v>
      </c>
      <c r="Q3764" s="17">
        <v>35</v>
      </c>
      <c r="S3764" s="17">
        <v>0.2</v>
      </c>
      <c r="T3764" s="17">
        <v>85</v>
      </c>
      <c r="U3764" s="17">
        <v>40</v>
      </c>
      <c r="V3764" s="17">
        <v>30</v>
      </c>
      <c r="W3764" s="17"/>
      <c r="X3764" s="17">
        <v>30</v>
      </c>
      <c r="Y3764" s="17"/>
      <c r="Z3764" s="17">
        <v>19</v>
      </c>
      <c r="AA3764" s="17"/>
      <c r="AB3764" s="17"/>
      <c r="AC3764" s="17">
        <v>40</v>
      </c>
      <c r="AD3764" s="17">
        <v>0.47499999999999998</v>
      </c>
      <c r="AE3764" s="17"/>
      <c r="AF3764" s="17">
        <v>22</v>
      </c>
      <c r="AG3764" s="17"/>
      <c r="AL3764">
        <v>0</v>
      </c>
      <c r="AN3764">
        <v>0.59</v>
      </c>
      <c r="AP3764">
        <v>0.42909090909090908</v>
      </c>
      <c r="AQ3764" s="22"/>
      <c r="AR3764" s="22"/>
      <c r="AS3764" s="17">
        <f t="shared" si="3138"/>
        <v>13</v>
      </c>
      <c r="AT3764" s="17">
        <f t="shared" si="3139"/>
        <v>0.67692307692307696</v>
      </c>
      <c r="AU3764" s="17">
        <f t="shared" ref="AU3764:AU3811" si="3144">+AN3763</f>
        <v>0.32280701754385965</v>
      </c>
      <c r="AV3764" s="17">
        <f t="shared" si="3140"/>
        <v>0.25106382978723402</v>
      </c>
      <c r="AZ3764">
        <v>2</v>
      </c>
      <c r="BA3764" s="27">
        <v>0.33333333333333331</v>
      </c>
      <c r="BB3764" s="17">
        <v>19</v>
      </c>
      <c r="BC3764" s="17">
        <v>0</v>
      </c>
      <c r="BD3764" s="17">
        <v>0</v>
      </c>
      <c r="BF3764">
        <v>1</v>
      </c>
      <c r="BG3764">
        <v>2</v>
      </c>
      <c r="BQ3764">
        <v>1</v>
      </c>
      <c r="BR3764">
        <v>0.75</v>
      </c>
      <c r="BS3764">
        <v>0.43333333333333329</v>
      </c>
      <c r="CK3764" s="23" t="s">
        <v>2085</v>
      </c>
      <c r="CL3764" s="23">
        <f t="shared" si="3128"/>
        <v>0</v>
      </c>
      <c r="CM3764" s="23" t="str">
        <f t="shared" si="3130"/>
        <v/>
      </c>
      <c r="CN3764" s="23" t="str">
        <f t="shared" si="3131"/>
        <v/>
      </c>
      <c r="CQ3764" s="4">
        <v>2</v>
      </c>
    </row>
    <row r="3765" spans="1:96" ht="11.25" customHeight="1">
      <c r="A3765" s="17">
        <v>35</v>
      </c>
      <c r="B3765" s="17">
        <v>2</v>
      </c>
      <c r="C3765" s="39">
        <v>15</v>
      </c>
      <c r="D3765" s="40">
        <v>0.6333333333333333</v>
      </c>
      <c r="E3765" s="17">
        <v>-1</v>
      </c>
      <c r="F3765" s="9">
        <v>0</v>
      </c>
      <c r="G3765">
        <v>0</v>
      </c>
      <c r="H3765">
        <v>0</v>
      </c>
      <c r="I3765">
        <v>0</v>
      </c>
      <c r="J3765">
        <v>0</v>
      </c>
      <c r="K3765" s="5">
        <v>25</v>
      </c>
      <c r="L3765">
        <v>60</v>
      </c>
      <c r="M3765">
        <v>10</v>
      </c>
      <c r="O3765" s="17"/>
      <c r="P3765" s="17">
        <f t="shared" si="3129"/>
        <v>1</v>
      </c>
      <c r="Q3765" s="17">
        <v>29</v>
      </c>
      <c r="S3765" s="17">
        <v>0.34482758620689657</v>
      </c>
      <c r="T3765" s="17">
        <v>89</v>
      </c>
      <c r="U3765" s="17">
        <v>40</v>
      </c>
      <c r="V3765" s="17">
        <v>30</v>
      </c>
      <c r="W3765" s="17">
        <v>30</v>
      </c>
      <c r="X3765" s="17">
        <v>30</v>
      </c>
      <c r="Y3765" s="17"/>
      <c r="Z3765" s="17">
        <v>20</v>
      </c>
      <c r="AA3765" s="17"/>
      <c r="AB3765" s="17"/>
      <c r="AC3765" s="17">
        <v>42</v>
      </c>
      <c r="AD3765" s="17">
        <v>0.47619047619047616</v>
      </c>
      <c r="AE3765" s="17">
        <v>0.47499999999999998</v>
      </c>
      <c r="AF3765" s="17">
        <v>20</v>
      </c>
      <c r="AG3765" s="17"/>
      <c r="AL3765">
        <v>0.20689655172413793</v>
      </c>
      <c r="AN3765">
        <v>0.3619047619047619</v>
      </c>
      <c r="AP3765">
        <v>0.20317460317460317</v>
      </c>
      <c r="AQ3765" s="9"/>
      <c r="AR3765" s="9"/>
      <c r="AS3765" s="17">
        <f t="shared" si="3138"/>
        <v>35</v>
      </c>
      <c r="AT3765" s="17">
        <f t="shared" si="3139"/>
        <v>0</v>
      </c>
      <c r="AU3765" s="17">
        <f t="shared" si="3144"/>
        <v>0.59</v>
      </c>
      <c r="AV3765" s="17">
        <f t="shared" si="3140"/>
        <v>0.42909090909090908</v>
      </c>
      <c r="AZ3765">
        <v>2</v>
      </c>
      <c r="BA3765" s="27">
        <v>0.33333333333333331</v>
      </c>
      <c r="BB3765" s="17">
        <v>19</v>
      </c>
      <c r="BC3765" s="17">
        <v>0</v>
      </c>
      <c r="BD3765" s="17">
        <v>0</v>
      </c>
      <c r="BF3765">
        <v>1</v>
      </c>
      <c r="BG3765">
        <v>2</v>
      </c>
      <c r="BQ3765">
        <v>1</v>
      </c>
      <c r="BR3765">
        <v>0.75</v>
      </c>
      <c r="BS3765">
        <v>0.43333333333333329</v>
      </c>
      <c r="CK3765" s="23">
        <v>0.95</v>
      </c>
      <c r="CL3765" s="23">
        <f t="shared" si="3128"/>
        <v>0</v>
      </c>
      <c r="CM3765" s="23" t="str">
        <f t="shared" si="3130"/>
        <v/>
      </c>
      <c r="CN3765" s="23" t="str">
        <f t="shared" si="3131"/>
        <v/>
      </c>
      <c r="CQ3765" s="4">
        <v>1</v>
      </c>
    </row>
    <row r="3766" spans="1:96" ht="11.25" customHeight="1">
      <c r="A3766" s="17">
        <v>35</v>
      </c>
      <c r="B3766" s="17">
        <v>2</v>
      </c>
      <c r="C3766" s="39">
        <v>15</v>
      </c>
      <c r="D3766" s="40">
        <v>0.6333333333333333</v>
      </c>
      <c r="E3766" s="17">
        <v>1</v>
      </c>
      <c r="F3766" s="9">
        <v>0</v>
      </c>
      <c r="G3766">
        <v>0</v>
      </c>
      <c r="H3766">
        <v>0</v>
      </c>
      <c r="I3766">
        <v>0</v>
      </c>
      <c r="J3766">
        <v>0</v>
      </c>
      <c r="K3766" s="5">
        <v>25</v>
      </c>
      <c r="L3766">
        <v>75</v>
      </c>
      <c r="M3766">
        <v>10</v>
      </c>
      <c r="N3766">
        <v>10</v>
      </c>
      <c r="O3766" s="17"/>
      <c r="P3766" s="17">
        <f t="shared" si="3129"/>
        <v>1</v>
      </c>
      <c r="Q3766" s="17">
        <v>26</v>
      </c>
      <c r="S3766" s="17">
        <v>0.38461538461538464</v>
      </c>
      <c r="T3766" s="17">
        <v>100</v>
      </c>
      <c r="U3766" s="17">
        <v>40</v>
      </c>
      <c r="V3766" s="17">
        <v>30</v>
      </c>
      <c r="W3766" s="17">
        <v>30</v>
      </c>
      <c r="X3766" s="17">
        <v>30</v>
      </c>
      <c r="Y3766" s="17"/>
      <c r="Z3766" s="17">
        <v>20</v>
      </c>
      <c r="AA3766" s="17">
        <v>20</v>
      </c>
      <c r="AB3766" s="17"/>
      <c r="AC3766" s="17">
        <v>44</v>
      </c>
      <c r="AD3766" s="17">
        <v>0.45454545454545453</v>
      </c>
      <c r="AE3766" s="17"/>
      <c r="AF3766" s="17">
        <v>20</v>
      </c>
      <c r="AG3766" s="17"/>
      <c r="AL3766">
        <v>0.18461538461538463</v>
      </c>
      <c r="AN3766">
        <v>0.41818181818181815</v>
      </c>
      <c r="AP3766">
        <v>0.2</v>
      </c>
      <c r="AQ3766" s="9"/>
      <c r="AR3766" s="9"/>
      <c r="AS3766" s="17">
        <f t="shared" si="3138"/>
        <v>29</v>
      </c>
      <c r="AT3766" s="17">
        <f t="shared" si="3139"/>
        <v>0.20689655172413793</v>
      </c>
      <c r="AU3766" s="17">
        <f t="shared" si="3144"/>
        <v>0.3619047619047619</v>
      </c>
      <c r="AV3766" s="17">
        <f t="shared" si="3140"/>
        <v>0.20317460317460317</v>
      </c>
      <c r="AZ3766">
        <v>2</v>
      </c>
      <c r="BA3766" s="27">
        <v>0.33333333333333331</v>
      </c>
      <c r="BB3766" s="17">
        <v>19</v>
      </c>
      <c r="BC3766" s="17">
        <v>0</v>
      </c>
      <c r="BD3766" s="17">
        <v>0</v>
      </c>
      <c r="BF3766">
        <v>1</v>
      </c>
      <c r="BG3766">
        <v>2</v>
      </c>
      <c r="BQ3766">
        <v>1</v>
      </c>
      <c r="BR3766">
        <v>0.75</v>
      </c>
      <c r="BS3766">
        <v>0.43333333333333329</v>
      </c>
      <c r="CK3766" s="23" t="s">
        <v>2085</v>
      </c>
      <c r="CL3766" s="23">
        <f t="shared" si="3128"/>
        <v>0</v>
      </c>
      <c r="CM3766" s="23" t="str">
        <f t="shared" si="3130"/>
        <v/>
      </c>
      <c r="CN3766" s="23" t="str">
        <f t="shared" si="3131"/>
        <v/>
      </c>
      <c r="CQ3766" s="4">
        <v>5</v>
      </c>
    </row>
    <row r="3767" spans="1:96" ht="11.25" customHeight="1">
      <c r="A3767" s="17">
        <v>35</v>
      </c>
      <c r="B3767" s="17">
        <v>2</v>
      </c>
      <c r="C3767" s="39">
        <v>15</v>
      </c>
      <c r="D3767" s="40">
        <v>0.6333333333333333</v>
      </c>
      <c r="E3767" s="17">
        <v>2</v>
      </c>
      <c r="F3767" s="9">
        <v>0</v>
      </c>
      <c r="G3767">
        <v>0</v>
      </c>
      <c r="H3767">
        <v>0</v>
      </c>
      <c r="I3767">
        <v>0</v>
      </c>
      <c r="J3767">
        <v>0</v>
      </c>
      <c r="K3767" s="5">
        <v>25</v>
      </c>
      <c r="L3767">
        <v>75</v>
      </c>
      <c r="M3767">
        <v>10</v>
      </c>
      <c r="N3767">
        <v>20</v>
      </c>
      <c r="O3767" s="17"/>
      <c r="P3767" s="17">
        <f t="shared" si="3129"/>
        <v>1</v>
      </c>
      <c r="Q3767" s="17">
        <v>22</v>
      </c>
      <c r="S3767" s="17">
        <v>0.45454545454545453</v>
      </c>
      <c r="T3767" s="17">
        <v>97</v>
      </c>
      <c r="U3767" s="17">
        <v>40</v>
      </c>
      <c r="V3767" s="17">
        <v>30</v>
      </c>
      <c r="W3767" s="17">
        <v>30</v>
      </c>
      <c r="X3767" s="17">
        <v>30</v>
      </c>
      <c r="Y3767" s="17"/>
      <c r="Z3767" s="17">
        <v>19</v>
      </c>
      <c r="AA3767" s="17">
        <v>39</v>
      </c>
      <c r="AB3767" s="17"/>
      <c r="AC3767" s="17">
        <v>57</v>
      </c>
      <c r="AD3767" s="17">
        <v>0.33333333333333331</v>
      </c>
      <c r="AE3767" s="17">
        <v>0.45454545454545453</v>
      </c>
      <c r="AF3767" s="17">
        <v>19</v>
      </c>
      <c r="AG3767" s="17"/>
      <c r="AL3767">
        <v>0.36363636363636359</v>
      </c>
      <c r="AN3767">
        <v>0.4</v>
      </c>
      <c r="AP3767">
        <v>0.24941176470588236</v>
      </c>
      <c r="AQ3767" s="9"/>
      <c r="AR3767" s="9"/>
      <c r="AS3767" s="17">
        <f t="shared" si="3138"/>
        <v>26</v>
      </c>
      <c r="AT3767" s="17">
        <f t="shared" si="3139"/>
        <v>0.18461538461538463</v>
      </c>
      <c r="AU3767" s="17">
        <f t="shared" si="3144"/>
        <v>0.41818181818181815</v>
      </c>
      <c r="AV3767" s="17">
        <f t="shared" si="3140"/>
        <v>0.2</v>
      </c>
      <c r="AZ3767">
        <v>2</v>
      </c>
      <c r="BA3767" s="27">
        <v>0.33333333333333331</v>
      </c>
      <c r="BB3767" s="17">
        <v>19</v>
      </c>
      <c r="BC3767" s="17">
        <v>0</v>
      </c>
      <c r="BD3767" s="17">
        <v>0</v>
      </c>
      <c r="BF3767">
        <v>1</v>
      </c>
      <c r="BG3767">
        <v>2</v>
      </c>
      <c r="BQ3767">
        <v>1</v>
      </c>
      <c r="BR3767">
        <v>0.75</v>
      </c>
      <c r="BS3767">
        <v>0.43333333333333329</v>
      </c>
      <c r="CK3767" s="23">
        <v>0.90909090909090906</v>
      </c>
      <c r="CL3767" s="23">
        <f t="shared" si="3128"/>
        <v>0</v>
      </c>
      <c r="CM3767" s="23" t="str">
        <f t="shared" si="3130"/>
        <v/>
      </c>
      <c r="CN3767" s="23" t="str">
        <f t="shared" si="3131"/>
        <v/>
      </c>
      <c r="CQ3767" s="4">
        <v>4</v>
      </c>
    </row>
    <row r="3768" spans="1:96" ht="11.25" customHeight="1">
      <c r="A3768" s="17">
        <v>35</v>
      </c>
      <c r="B3768" s="17">
        <v>2</v>
      </c>
      <c r="C3768" s="39">
        <v>15</v>
      </c>
      <c r="D3768" s="40">
        <v>0.6333333333333333</v>
      </c>
      <c r="E3768" s="17">
        <v>3</v>
      </c>
      <c r="F3768" s="9">
        <v>0</v>
      </c>
      <c r="G3768">
        <v>0</v>
      </c>
      <c r="H3768">
        <v>0</v>
      </c>
      <c r="I3768">
        <v>0</v>
      </c>
      <c r="J3768">
        <v>0</v>
      </c>
      <c r="K3768" s="5">
        <v>25</v>
      </c>
      <c r="L3768">
        <v>72</v>
      </c>
      <c r="M3768">
        <v>5</v>
      </c>
      <c r="N3768">
        <v>25</v>
      </c>
      <c r="O3768" s="17"/>
      <c r="P3768" s="17">
        <f t="shared" si="3129"/>
        <v>2</v>
      </c>
      <c r="Q3768" s="17">
        <v>12</v>
      </c>
      <c r="S3768" s="17">
        <v>0.41666666666666669</v>
      </c>
      <c r="T3768" s="17">
        <v>84</v>
      </c>
      <c r="U3768" s="17">
        <v>40</v>
      </c>
      <c r="V3768" s="17">
        <v>30</v>
      </c>
      <c r="W3768" s="17">
        <v>30</v>
      </c>
      <c r="X3768" s="17">
        <v>30</v>
      </c>
      <c r="Y3768" s="17"/>
      <c r="Z3768" s="17">
        <v>20</v>
      </c>
      <c r="AA3768" s="17">
        <v>59</v>
      </c>
      <c r="AB3768" s="17"/>
      <c r="AC3768" s="17">
        <v>44</v>
      </c>
      <c r="AD3768" s="17">
        <v>0.45454545454545453</v>
      </c>
      <c r="AE3768" s="17">
        <v>0.33333333333333331</v>
      </c>
      <c r="AF3768" s="17">
        <v>25</v>
      </c>
      <c r="AG3768" s="17"/>
      <c r="AL3768">
        <v>0.46666666666666667</v>
      </c>
      <c r="AN3768">
        <v>0.54545454545454541</v>
      </c>
      <c r="AP3768">
        <v>0.23902439024390248</v>
      </c>
      <c r="AQ3768" s="9"/>
      <c r="AR3768" s="9"/>
      <c r="AS3768" s="17">
        <f t="shared" si="3138"/>
        <v>22</v>
      </c>
      <c r="AT3768" s="17">
        <f t="shared" si="3139"/>
        <v>0.36363636363636359</v>
      </c>
      <c r="AU3768" s="17">
        <f t="shared" si="3144"/>
        <v>0.4</v>
      </c>
      <c r="AV3768" s="17">
        <f t="shared" si="3140"/>
        <v>0.24941176470588236</v>
      </c>
      <c r="AZ3768">
        <v>2</v>
      </c>
      <c r="BA3768" s="27">
        <v>0.33333333333333331</v>
      </c>
      <c r="BB3768" s="17">
        <v>19</v>
      </c>
      <c r="BC3768" s="17">
        <v>0</v>
      </c>
      <c r="BD3768" s="17">
        <v>0</v>
      </c>
      <c r="BF3768">
        <v>1</v>
      </c>
      <c r="BG3768">
        <v>2</v>
      </c>
      <c r="BQ3768">
        <v>1</v>
      </c>
      <c r="BR3768">
        <v>0.75</v>
      </c>
      <c r="BS3768">
        <v>0.43333333333333329</v>
      </c>
      <c r="CK3768" s="23">
        <v>0.66666666666666663</v>
      </c>
      <c r="CL3768" s="23">
        <f t="shared" si="3128"/>
        <v>0</v>
      </c>
      <c r="CM3768" s="23" t="str">
        <f t="shared" si="3130"/>
        <v/>
      </c>
      <c r="CN3768" s="23" t="str">
        <f t="shared" si="3131"/>
        <v/>
      </c>
      <c r="CQ3768" s="4">
        <v>3</v>
      </c>
    </row>
    <row r="3769" spans="1:96" ht="11.25" customHeight="1">
      <c r="A3769" s="17">
        <v>35</v>
      </c>
      <c r="B3769" s="17">
        <v>2</v>
      </c>
      <c r="C3769" s="39">
        <v>15</v>
      </c>
      <c r="D3769" s="40">
        <v>0.6333333333333333</v>
      </c>
      <c r="E3769" s="17">
        <v>4</v>
      </c>
      <c r="F3769" s="9">
        <v>0</v>
      </c>
      <c r="G3769">
        <v>0</v>
      </c>
      <c r="H3769">
        <v>0</v>
      </c>
      <c r="I3769">
        <v>0</v>
      </c>
      <c r="J3769">
        <v>0</v>
      </c>
      <c r="K3769" s="5">
        <v>25</v>
      </c>
      <c r="L3769">
        <v>59</v>
      </c>
      <c r="M3769">
        <v>0</v>
      </c>
      <c r="N3769">
        <v>25</v>
      </c>
      <c r="O3769" s="17"/>
      <c r="P3769" s="17">
        <f t="shared" si="3129"/>
        <v>0</v>
      </c>
      <c r="Q3769" s="17">
        <v>20</v>
      </c>
      <c r="S3769" s="17">
        <v>0</v>
      </c>
      <c r="T3769" s="17">
        <v>79</v>
      </c>
      <c r="U3769" s="17">
        <v>35</v>
      </c>
      <c r="V3769" s="17">
        <v>30</v>
      </c>
      <c r="W3769" s="17">
        <v>30</v>
      </c>
      <c r="X3769" s="17">
        <v>30</v>
      </c>
      <c r="Y3769" s="17"/>
      <c r="Z3769" s="17">
        <v>1</v>
      </c>
      <c r="AA3769" s="17">
        <v>60</v>
      </c>
      <c r="AB3769" s="17"/>
      <c r="AC3769" s="17">
        <v>44</v>
      </c>
      <c r="AD3769" s="17">
        <v>2.2727272727272728E-2</v>
      </c>
      <c r="AE3769" s="17">
        <v>0.45454545454545453</v>
      </c>
      <c r="AF3769" s="17">
        <v>11</v>
      </c>
      <c r="AG3769" s="17"/>
      <c r="AL3769">
        <v>0.5</v>
      </c>
      <c r="AN3769">
        <v>0.45454545454545447</v>
      </c>
      <c r="AP3769">
        <v>0.14594594594594595</v>
      </c>
      <c r="AQ3769" s="9"/>
      <c r="AR3769" s="9"/>
      <c r="AS3769" s="17">
        <f t="shared" si="3138"/>
        <v>12</v>
      </c>
      <c r="AT3769" s="17">
        <f t="shared" si="3139"/>
        <v>0.46666666666666667</v>
      </c>
      <c r="AU3769" s="17">
        <f t="shared" si="3144"/>
        <v>0.54545454545454541</v>
      </c>
      <c r="AV3769" s="17">
        <f t="shared" si="3140"/>
        <v>0.23902439024390248</v>
      </c>
      <c r="AZ3769">
        <v>2</v>
      </c>
      <c r="BA3769" s="27">
        <v>0.33333333333333331</v>
      </c>
      <c r="BB3769" s="17">
        <v>19</v>
      </c>
      <c r="BC3769" s="17">
        <v>0</v>
      </c>
      <c r="BD3769" s="17">
        <v>0</v>
      </c>
      <c r="BF3769">
        <v>1</v>
      </c>
      <c r="BG3769">
        <v>2</v>
      </c>
      <c r="BQ3769">
        <v>1</v>
      </c>
      <c r="BR3769">
        <v>0.75</v>
      </c>
      <c r="BS3769">
        <v>0.43333333333333329</v>
      </c>
      <c r="CK3769" s="23">
        <v>0.90909090909090906</v>
      </c>
      <c r="CL3769" s="23">
        <f t="shared" si="3128"/>
        <v>0</v>
      </c>
      <c r="CM3769" s="23" t="str">
        <f t="shared" si="3130"/>
        <v/>
      </c>
      <c r="CN3769" s="23" t="str">
        <f t="shared" si="3131"/>
        <v/>
      </c>
      <c r="CQ3769" s="4">
        <v>3</v>
      </c>
    </row>
    <row r="3770" spans="1:96" ht="11.25" customHeight="1">
      <c r="A3770" s="17">
        <v>35</v>
      </c>
      <c r="B3770" s="17">
        <v>2</v>
      </c>
      <c r="C3770" s="39">
        <v>15</v>
      </c>
      <c r="D3770" s="40">
        <v>0.6333333333333333</v>
      </c>
      <c r="E3770" s="17">
        <v>5</v>
      </c>
      <c r="F3770" s="9">
        <v>0</v>
      </c>
      <c r="G3770">
        <v>0</v>
      </c>
      <c r="H3770">
        <v>0</v>
      </c>
      <c r="I3770">
        <v>0</v>
      </c>
      <c r="J3770">
        <v>0</v>
      </c>
      <c r="K3770" s="5">
        <v>25</v>
      </c>
      <c r="L3770">
        <v>54</v>
      </c>
      <c r="M3770">
        <v>0</v>
      </c>
      <c r="N3770">
        <v>25</v>
      </c>
      <c r="O3770" s="17"/>
      <c r="P3770" s="17">
        <f t="shared" si="3129"/>
        <v>0</v>
      </c>
      <c r="Q3770" s="17">
        <v>22</v>
      </c>
      <c r="S3770" s="17">
        <v>0</v>
      </c>
      <c r="T3770" s="17">
        <v>76</v>
      </c>
      <c r="U3770" s="17">
        <v>35</v>
      </c>
      <c r="V3770" s="17">
        <v>30</v>
      </c>
      <c r="W3770" s="17">
        <v>30</v>
      </c>
      <c r="X3770" s="17">
        <v>30</v>
      </c>
      <c r="Y3770" s="17"/>
      <c r="Z3770" s="17">
        <v>19</v>
      </c>
      <c r="AA3770" s="17">
        <v>79</v>
      </c>
      <c r="AB3770" s="17"/>
      <c r="AC3770" s="17">
        <v>57</v>
      </c>
      <c r="AD3770" s="17">
        <v>0.33333333333333331</v>
      </c>
      <c r="AE3770" s="17">
        <v>2.2727272727272728E-2</v>
      </c>
      <c r="AF3770" s="17">
        <v>29</v>
      </c>
      <c r="AG3770" s="17"/>
      <c r="AL3770">
        <v>0.41818181818181815</v>
      </c>
      <c r="AN3770">
        <v>0.4</v>
      </c>
      <c r="AP3770">
        <v>0.30117647058823527</v>
      </c>
      <c r="AQ3770" s="9"/>
      <c r="AR3770" s="9"/>
      <c r="AS3770" s="17">
        <f t="shared" si="3138"/>
        <v>20</v>
      </c>
      <c r="AT3770" s="17">
        <f t="shared" si="3139"/>
        <v>0.5</v>
      </c>
      <c r="AU3770" s="17">
        <f t="shared" si="3144"/>
        <v>0.45454545454545447</v>
      </c>
      <c r="AV3770" s="17">
        <f t="shared" si="3140"/>
        <v>0.14594594594594595</v>
      </c>
      <c r="AZ3770">
        <v>2</v>
      </c>
      <c r="BA3770" s="27">
        <v>0.33333333333333331</v>
      </c>
      <c r="BB3770" s="17">
        <v>19</v>
      </c>
      <c r="BC3770" s="17">
        <v>0</v>
      </c>
      <c r="BD3770" s="17">
        <v>0</v>
      </c>
      <c r="BF3770">
        <v>1</v>
      </c>
      <c r="BG3770">
        <v>2</v>
      </c>
      <c r="BQ3770">
        <v>1</v>
      </c>
      <c r="BR3770">
        <v>0.75</v>
      </c>
      <c r="BS3770">
        <v>0.43333333333333329</v>
      </c>
      <c r="CK3770" s="23">
        <v>4.5454545454545456E-2</v>
      </c>
      <c r="CL3770" s="23">
        <f t="shared" si="3128"/>
        <v>0</v>
      </c>
      <c r="CM3770" s="23" t="str">
        <f t="shared" si="3130"/>
        <v/>
      </c>
      <c r="CN3770" s="23" t="str">
        <f t="shared" si="3131"/>
        <v/>
      </c>
      <c r="CQ3770" s="4">
        <v>1</v>
      </c>
    </row>
    <row r="3771" spans="1:96" ht="11.25" customHeight="1">
      <c r="A3771" s="17">
        <v>35</v>
      </c>
      <c r="B3771" s="17">
        <v>2</v>
      </c>
      <c r="C3771" s="39">
        <v>15</v>
      </c>
      <c r="D3771" s="40">
        <v>0.6333333333333333</v>
      </c>
      <c r="E3771" s="17">
        <v>6</v>
      </c>
      <c r="F3771" s="9">
        <v>0</v>
      </c>
      <c r="G3771">
        <v>0</v>
      </c>
      <c r="H3771">
        <v>0</v>
      </c>
      <c r="I3771">
        <v>0</v>
      </c>
      <c r="J3771">
        <v>0</v>
      </c>
      <c r="K3771" s="5">
        <v>25</v>
      </c>
      <c r="L3771">
        <v>51</v>
      </c>
      <c r="M3771">
        <v>0</v>
      </c>
      <c r="N3771">
        <v>25</v>
      </c>
      <c r="O3771" s="17"/>
      <c r="P3771" s="17">
        <f t="shared" si="3129"/>
        <v>0</v>
      </c>
      <c r="Q3771" s="17">
        <v>15</v>
      </c>
      <c r="S3771" s="17">
        <v>0</v>
      </c>
      <c r="T3771" s="17">
        <v>66</v>
      </c>
      <c r="U3771" s="17">
        <v>30</v>
      </c>
      <c r="V3771" s="17">
        <v>30</v>
      </c>
      <c r="W3771" s="17">
        <v>30</v>
      </c>
      <c r="X3771" s="17">
        <v>30</v>
      </c>
      <c r="Y3771" s="17"/>
      <c r="Z3771" s="17">
        <v>15</v>
      </c>
      <c r="AA3771" s="17">
        <v>94</v>
      </c>
      <c r="AB3771" s="17"/>
      <c r="AC3771" s="17">
        <v>50</v>
      </c>
      <c r="AD3771" s="17">
        <v>0.3</v>
      </c>
      <c r="AE3771" s="17">
        <v>0.33333333333333331</v>
      </c>
      <c r="AF3771" s="17">
        <v>25</v>
      </c>
      <c r="AG3771" s="17"/>
      <c r="AL3771">
        <v>0.48</v>
      </c>
      <c r="AN3771">
        <v>0.44</v>
      </c>
      <c r="AP3771">
        <v>0.28705882352941176</v>
      </c>
      <c r="AQ3771" s="9"/>
      <c r="AR3771" s="9"/>
      <c r="AS3771" s="17">
        <f t="shared" si="3138"/>
        <v>22</v>
      </c>
      <c r="AT3771" s="17">
        <f t="shared" si="3139"/>
        <v>0.41818181818181815</v>
      </c>
      <c r="AU3771" s="17">
        <f t="shared" si="3144"/>
        <v>0.4</v>
      </c>
      <c r="AV3771" s="17">
        <f t="shared" si="3140"/>
        <v>0.30117647058823527</v>
      </c>
      <c r="AZ3771">
        <v>2</v>
      </c>
      <c r="BA3771" s="27">
        <v>0.33333333333333331</v>
      </c>
      <c r="BB3771" s="17">
        <v>19</v>
      </c>
      <c r="BC3771" s="17">
        <v>0</v>
      </c>
      <c r="BD3771" s="17">
        <v>0</v>
      </c>
      <c r="BF3771">
        <v>1</v>
      </c>
      <c r="BG3771">
        <v>2</v>
      </c>
      <c r="BQ3771">
        <v>1</v>
      </c>
      <c r="BR3771">
        <v>0.75</v>
      </c>
      <c r="BS3771">
        <v>0.43333333333333329</v>
      </c>
      <c r="CK3771" s="23">
        <v>0.66666666666666663</v>
      </c>
      <c r="CL3771" s="23">
        <f t="shared" si="3128"/>
        <v>0</v>
      </c>
      <c r="CM3771" s="23" t="str">
        <f t="shared" si="3130"/>
        <v/>
      </c>
      <c r="CN3771" s="23" t="str">
        <f t="shared" si="3131"/>
        <v/>
      </c>
      <c r="CQ3771" s="4">
        <v>3</v>
      </c>
    </row>
    <row r="3772" spans="1:96" ht="11.25" customHeight="1">
      <c r="A3772" s="17">
        <v>35</v>
      </c>
      <c r="B3772" s="17">
        <v>2</v>
      </c>
      <c r="C3772" s="39">
        <v>15</v>
      </c>
      <c r="D3772" s="40">
        <v>0.6333333333333333</v>
      </c>
      <c r="E3772" s="17">
        <v>7</v>
      </c>
      <c r="F3772" s="9">
        <v>0</v>
      </c>
      <c r="G3772">
        <v>0</v>
      </c>
      <c r="H3772">
        <v>0</v>
      </c>
      <c r="I3772">
        <v>0</v>
      </c>
      <c r="J3772">
        <v>0</v>
      </c>
      <c r="K3772" s="5">
        <v>25</v>
      </c>
      <c r="L3772">
        <v>41</v>
      </c>
      <c r="M3772">
        <v>0</v>
      </c>
      <c r="N3772">
        <v>25</v>
      </c>
      <c r="O3772" s="17"/>
      <c r="P3772" s="17">
        <f t="shared" si="3129"/>
        <v>0</v>
      </c>
      <c r="Q3772" s="17">
        <v>12</v>
      </c>
      <c r="S3772" s="17">
        <v>0</v>
      </c>
      <c r="T3772" s="17">
        <v>53</v>
      </c>
      <c r="U3772" s="17">
        <v>10</v>
      </c>
      <c r="V3772" s="17">
        <v>30</v>
      </c>
      <c r="W3772" s="17">
        <v>30</v>
      </c>
      <c r="X3772" s="17">
        <v>10</v>
      </c>
      <c r="Y3772" s="17"/>
      <c r="Z3772" s="17">
        <v>0</v>
      </c>
      <c r="AA3772" s="17">
        <v>94</v>
      </c>
      <c r="AB3772" s="17"/>
      <c r="AC3772" s="17">
        <v>19</v>
      </c>
      <c r="AD3772" s="17">
        <v>0</v>
      </c>
      <c r="AE3772" s="17">
        <v>0.3</v>
      </c>
      <c r="AF3772" s="17">
        <v>10</v>
      </c>
      <c r="AG3772" s="17"/>
      <c r="AL3772">
        <v>0.73333333333333328</v>
      </c>
      <c r="AN3772">
        <v>0.8</v>
      </c>
      <c r="AP3772">
        <v>0.15438596491228071</v>
      </c>
      <c r="AQ3772" s="9"/>
      <c r="AR3772" s="9"/>
      <c r="AS3772" s="17">
        <f t="shared" si="3138"/>
        <v>15</v>
      </c>
      <c r="AT3772" s="17">
        <f t="shared" si="3139"/>
        <v>0.48</v>
      </c>
      <c r="AU3772" s="17">
        <f t="shared" si="3144"/>
        <v>0.44</v>
      </c>
      <c r="AV3772" s="17">
        <f t="shared" si="3140"/>
        <v>0.28705882352941176</v>
      </c>
      <c r="AZ3772">
        <v>2</v>
      </c>
      <c r="BA3772" s="27">
        <v>0.33333333333333331</v>
      </c>
      <c r="BB3772" s="17">
        <v>19</v>
      </c>
      <c r="BC3772" s="17">
        <v>0</v>
      </c>
      <c r="BD3772" s="17">
        <v>0</v>
      </c>
      <c r="BF3772">
        <v>1</v>
      </c>
      <c r="BG3772">
        <v>2</v>
      </c>
      <c r="BQ3772">
        <v>1</v>
      </c>
      <c r="BR3772">
        <v>0.75</v>
      </c>
      <c r="BS3772">
        <v>0.43333333333333329</v>
      </c>
      <c r="CK3772" s="23">
        <v>0.6</v>
      </c>
      <c r="CL3772" s="23">
        <f t="shared" si="3128"/>
        <v>0</v>
      </c>
      <c r="CM3772" s="23" t="str">
        <f t="shared" si="3130"/>
        <v/>
      </c>
      <c r="CN3772" s="23" t="str">
        <f t="shared" si="3131"/>
        <v/>
      </c>
      <c r="CQ3772" s="4">
        <v>6</v>
      </c>
    </row>
    <row r="3773" spans="1:96" ht="11.25" customHeight="1">
      <c r="A3773" s="17">
        <v>35</v>
      </c>
      <c r="B3773" s="17">
        <v>2</v>
      </c>
      <c r="C3773" s="39">
        <v>15</v>
      </c>
      <c r="D3773" s="40">
        <v>0.6333333333333333</v>
      </c>
      <c r="E3773" s="17">
        <v>8</v>
      </c>
      <c r="F3773" s="9">
        <v>0</v>
      </c>
      <c r="G3773">
        <v>0</v>
      </c>
      <c r="H3773">
        <v>0</v>
      </c>
      <c r="I3773">
        <v>0</v>
      </c>
      <c r="J3773">
        <v>0</v>
      </c>
      <c r="K3773" s="5">
        <v>25</v>
      </c>
      <c r="L3773">
        <v>28</v>
      </c>
      <c r="M3773">
        <v>10</v>
      </c>
      <c r="N3773">
        <v>35</v>
      </c>
      <c r="O3773" s="17"/>
      <c r="P3773" s="17">
        <f t="shared" si="3129"/>
        <v>1</v>
      </c>
      <c r="Q3773" s="17">
        <v>23</v>
      </c>
      <c r="S3773" s="17">
        <v>0.43478260869565216</v>
      </c>
      <c r="T3773" s="17">
        <v>51</v>
      </c>
      <c r="U3773" s="17">
        <v>5</v>
      </c>
      <c r="V3773" s="17">
        <v>30</v>
      </c>
      <c r="W3773" s="17">
        <v>30</v>
      </c>
      <c r="X3773" s="17">
        <v>5</v>
      </c>
      <c r="Y3773" s="17"/>
      <c r="Z3773" s="17">
        <v>0</v>
      </c>
      <c r="AA3773" s="17">
        <v>94</v>
      </c>
      <c r="AB3773" s="17"/>
      <c r="AC3773" s="17">
        <v>0</v>
      </c>
      <c r="AD3773" s="17" t="s">
        <v>2085</v>
      </c>
      <c r="AE3773" s="17">
        <v>0</v>
      </c>
      <c r="AF3773" s="17">
        <v>0</v>
      </c>
      <c r="AG3773" s="17"/>
      <c r="AL3773">
        <v>0.52173913043478271</v>
      </c>
      <c r="AN3773">
        <v>0</v>
      </c>
      <c r="AP3773">
        <v>0.44444444444444442</v>
      </c>
      <c r="AQ3773" s="9"/>
      <c r="AR3773" s="9"/>
      <c r="AS3773" s="17">
        <f t="shared" si="3138"/>
        <v>12</v>
      </c>
      <c r="AT3773" s="17">
        <f t="shared" si="3139"/>
        <v>0.73333333333333328</v>
      </c>
      <c r="AU3773" s="17">
        <f t="shared" si="3144"/>
        <v>0.8</v>
      </c>
      <c r="AV3773" s="17">
        <f t="shared" si="3140"/>
        <v>0.15438596491228071</v>
      </c>
      <c r="AZ3773">
        <v>2</v>
      </c>
      <c r="BA3773" s="27">
        <v>0.33333333333333331</v>
      </c>
      <c r="BB3773" s="17">
        <v>19</v>
      </c>
      <c r="BC3773" s="17">
        <v>0</v>
      </c>
      <c r="BD3773" s="17">
        <v>0</v>
      </c>
      <c r="BF3773">
        <v>1</v>
      </c>
      <c r="BG3773">
        <v>2</v>
      </c>
      <c r="BQ3773">
        <v>1</v>
      </c>
      <c r="BR3773">
        <v>0.75</v>
      </c>
      <c r="BS3773">
        <v>0.43333333333333329</v>
      </c>
      <c r="CK3773" s="23">
        <v>0</v>
      </c>
      <c r="CL3773" s="23">
        <f t="shared" si="3128"/>
        <v>0</v>
      </c>
      <c r="CM3773" s="23" t="str">
        <f t="shared" si="3130"/>
        <v/>
      </c>
      <c r="CN3773" s="23" t="str">
        <f t="shared" si="3131"/>
        <v/>
      </c>
      <c r="CQ3773" s="4">
        <v>5</v>
      </c>
    </row>
    <row r="3774" spans="1:96" ht="11.25" customHeight="1">
      <c r="A3774" s="17">
        <v>35</v>
      </c>
      <c r="B3774" s="17">
        <v>2</v>
      </c>
      <c r="C3774" s="39">
        <v>15</v>
      </c>
      <c r="D3774" s="40">
        <v>0.6333333333333333</v>
      </c>
      <c r="E3774" s="17">
        <v>9</v>
      </c>
      <c r="F3774" s="9">
        <v>0</v>
      </c>
      <c r="G3774">
        <v>0</v>
      </c>
      <c r="H3774">
        <v>0</v>
      </c>
      <c r="I3774">
        <v>0</v>
      </c>
      <c r="J3774">
        <v>0</v>
      </c>
      <c r="K3774" s="5">
        <v>25</v>
      </c>
      <c r="L3774">
        <v>26</v>
      </c>
      <c r="M3774">
        <v>10</v>
      </c>
      <c r="N3774">
        <v>45</v>
      </c>
      <c r="O3774" s="17"/>
      <c r="P3774" s="17">
        <f t="shared" si="3129"/>
        <v>1</v>
      </c>
      <c r="Q3774" s="17">
        <v>25</v>
      </c>
      <c r="S3774" s="17">
        <v>0.4</v>
      </c>
      <c r="T3774" s="17">
        <v>51</v>
      </c>
      <c r="U3774" s="17">
        <v>5</v>
      </c>
      <c r="V3774" s="17">
        <v>30</v>
      </c>
      <c r="W3774" s="17">
        <v>30</v>
      </c>
      <c r="X3774" s="17">
        <v>5</v>
      </c>
      <c r="Y3774" s="17"/>
      <c r="Z3774" s="17">
        <v>0</v>
      </c>
      <c r="AA3774" s="17">
        <v>94</v>
      </c>
      <c r="AB3774" s="17"/>
      <c r="AC3774" s="17">
        <v>0</v>
      </c>
      <c r="AD3774" s="17" t="s">
        <v>2085</v>
      </c>
      <c r="AE3774" s="17" t="s">
        <v>2085</v>
      </c>
      <c r="AF3774" s="17">
        <v>0</v>
      </c>
      <c r="AG3774" s="17"/>
      <c r="AL3774">
        <v>0.48</v>
      </c>
      <c r="AN3774">
        <v>0</v>
      </c>
      <c r="AP3774">
        <v>0.48</v>
      </c>
      <c r="AQ3774" s="9"/>
      <c r="AR3774" s="9"/>
      <c r="AS3774" s="17">
        <f t="shared" si="3138"/>
        <v>23</v>
      </c>
      <c r="AT3774" s="17">
        <f t="shared" si="3139"/>
        <v>0.52173913043478271</v>
      </c>
      <c r="AU3774" s="17">
        <f t="shared" si="3144"/>
        <v>0</v>
      </c>
      <c r="AV3774" s="17">
        <f t="shared" si="3140"/>
        <v>0.44444444444444442</v>
      </c>
      <c r="AZ3774">
        <v>2</v>
      </c>
      <c r="BA3774" s="27">
        <v>0.33333333333333331</v>
      </c>
      <c r="BB3774" s="17">
        <v>19</v>
      </c>
      <c r="BC3774" s="17">
        <v>0</v>
      </c>
      <c r="BD3774" s="17">
        <v>0</v>
      </c>
      <c r="BF3774">
        <v>1</v>
      </c>
      <c r="BG3774">
        <v>2</v>
      </c>
      <c r="BQ3774">
        <v>1</v>
      </c>
      <c r="BR3774">
        <v>0.75</v>
      </c>
      <c r="BS3774">
        <v>0.43333333333333329</v>
      </c>
      <c r="CK3774" s="23" t="s">
        <v>2085</v>
      </c>
      <c r="CL3774" s="23">
        <f t="shared" si="3128"/>
        <v>0</v>
      </c>
      <c r="CM3774" s="23" t="str">
        <f t="shared" si="3130"/>
        <v/>
      </c>
      <c r="CN3774" s="23" t="str">
        <f t="shared" si="3131"/>
        <v/>
      </c>
      <c r="CQ3774" s="4">
        <v>5</v>
      </c>
    </row>
    <row r="3775" spans="1:96" ht="11.25" customHeight="1">
      <c r="A3775" s="17">
        <v>35</v>
      </c>
      <c r="B3775" s="17">
        <v>2</v>
      </c>
      <c r="C3775" s="39">
        <v>15</v>
      </c>
      <c r="D3775" s="40">
        <v>0.6333333333333333</v>
      </c>
      <c r="E3775" s="17">
        <v>10</v>
      </c>
      <c r="F3775" s="9">
        <v>0</v>
      </c>
      <c r="G3775">
        <v>0</v>
      </c>
      <c r="H3775">
        <v>0</v>
      </c>
      <c r="I3775">
        <v>0</v>
      </c>
      <c r="J3775">
        <v>0</v>
      </c>
      <c r="K3775" s="5">
        <v>25</v>
      </c>
      <c r="L3775">
        <v>26</v>
      </c>
      <c r="M3775">
        <v>10</v>
      </c>
      <c r="N3775">
        <v>55</v>
      </c>
      <c r="O3775" s="17"/>
      <c r="P3775" s="17">
        <f t="shared" si="3129"/>
        <v>1</v>
      </c>
      <c r="Q3775" s="17">
        <v>30</v>
      </c>
      <c r="S3775" s="17">
        <v>0.33333333333333331</v>
      </c>
      <c r="T3775" s="17">
        <v>56</v>
      </c>
      <c r="U3775" s="17">
        <v>15</v>
      </c>
      <c r="V3775" s="17">
        <v>30</v>
      </c>
      <c r="W3775" s="17">
        <v>30</v>
      </c>
      <c r="X3775" s="17">
        <v>15</v>
      </c>
      <c r="Y3775" s="17"/>
      <c r="Z3775" s="17">
        <v>0</v>
      </c>
      <c r="AA3775" s="17">
        <v>94</v>
      </c>
      <c r="AB3775" s="17"/>
      <c r="AC3775" s="17">
        <v>20</v>
      </c>
      <c r="AD3775" s="17">
        <v>0</v>
      </c>
      <c r="AE3775" s="17" t="s">
        <v>2085</v>
      </c>
      <c r="AF3775" s="17">
        <v>0</v>
      </c>
      <c r="AG3775" s="17">
        <v>139</v>
      </c>
      <c r="AL3775">
        <v>0.4</v>
      </c>
      <c r="AN3775">
        <v>0.6</v>
      </c>
      <c r="AP3775">
        <v>0.2</v>
      </c>
      <c r="AQ3775" s="9"/>
      <c r="AR3775" s="9"/>
      <c r="AS3775" s="17">
        <f t="shared" si="3138"/>
        <v>25</v>
      </c>
      <c r="AT3775" s="17">
        <f t="shared" si="3139"/>
        <v>0.48</v>
      </c>
      <c r="AU3775" s="17">
        <f t="shared" si="3144"/>
        <v>0</v>
      </c>
      <c r="AV3775" s="17">
        <f t="shared" si="3140"/>
        <v>0.48</v>
      </c>
      <c r="AZ3775">
        <v>2</v>
      </c>
      <c r="BA3775" s="27">
        <v>0.33333333333333331</v>
      </c>
      <c r="BB3775" s="17">
        <v>19</v>
      </c>
      <c r="BC3775" s="17">
        <v>0</v>
      </c>
      <c r="BD3775" s="17">
        <v>0</v>
      </c>
      <c r="BF3775">
        <v>1</v>
      </c>
      <c r="BG3775">
        <v>2</v>
      </c>
      <c r="BQ3775">
        <v>1</v>
      </c>
      <c r="BR3775">
        <v>0.75</v>
      </c>
      <c r="BS3775">
        <v>0.43333333333333329</v>
      </c>
      <c r="BW3775" s="9">
        <f>SUM(AF3766:AF3775)</f>
        <v>139</v>
      </c>
      <c r="CK3775" s="23" t="s">
        <v>2085</v>
      </c>
      <c r="CL3775" s="23">
        <f t="shared" si="3128"/>
        <v>0</v>
      </c>
      <c r="CM3775" s="23" t="str">
        <f t="shared" si="3130"/>
        <v/>
      </c>
      <c r="CN3775" s="23" t="str">
        <f t="shared" si="3131"/>
        <v/>
      </c>
      <c r="CQ3775" s="4">
        <v>7</v>
      </c>
    </row>
    <row r="3776" spans="1:96" ht="11.25" customHeight="1">
      <c r="A3776" s="17">
        <v>35</v>
      </c>
      <c r="B3776" s="17">
        <v>2</v>
      </c>
      <c r="C3776" s="39">
        <v>15</v>
      </c>
      <c r="D3776" s="40">
        <v>0.6333333333333333</v>
      </c>
      <c r="E3776" s="17">
        <v>11</v>
      </c>
      <c r="F3776" s="9">
        <v>0</v>
      </c>
      <c r="G3776">
        <v>0</v>
      </c>
      <c r="H3776">
        <v>0</v>
      </c>
      <c r="I3776">
        <v>1</v>
      </c>
      <c r="J3776">
        <v>0</v>
      </c>
      <c r="K3776" s="5">
        <v>25</v>
      </c>
      <c r="L3776">
        <v>75</v>
      </c>
      <c r="M3776">
        <v>0</v>
      </c>
      <c r="N3776">
        <v>55</v>
      </c>
      <c r="O3776" s="17"/>
      <c r="P3776" s="17">
        <f t="shared" si="3129"/>
        <v>0</v>
      </c>
      <c r="Q3776" s="17">
        <v>18</v>
      </c>
      <c r="S3776" s="17">
        <v>0</v>
      </c>
      <c r="T3776" s="17">
        <v>93</v>
      </c>
      <c r="U3776" s="17">
        <v>40</v>
      </c>
      <c r="V3776" s="17">
        <v>27</v>
      </c>
      <c r="W3776" s="17">
        <v>30</v>
      </c>
      <c r="X3776" s="17">
        <v>27</v>
      </c>
      <c r="Y3776" s="17"/>
      <c r="Z3776" s="17">
        <v>4</v>
      </c>
      <c r="AA3776" s="17">
        <v>98</v>
      </c>
      <c r="AB3776" s="17"/>
      <c r="AC3776" s="17">
        <v>48</v>
      </c>
      <c r="AD3776" s="17">
        <v>8.3333333333333329E-2</v>
      </c>
      <c r="AE3776" s="17"/>
      <c r="AF3776" s="17">
        <v>14</v>
      </c>
      <c r="AG3776" s="17"/>
      <c r="AL3776">
        <v>0.26666666666666666</v>
      </c>
      <c r="AN3776">
        <v>0.27500000000000002</v>
      </c>
      <c r="AP3776">
        <v>0.12</v>
      </c>
      <c r="AQ3776" s="9">
        <f>+AVERAGE(AL3766:AL3775)</f>
        <v>0.454817269686835</v>
      </c>
      <c r="AR3776" s="9">
        <f>+AVERAGE(AN3766:AN3775)</f>
        <v>0.40581818181818174</v>
      </c>
      <c r="AS3776" s="17">
        <f t="shared" si="3138"/>
        <v>30</v>
      </c>
      <c r="AT3776" s="17">
        <f t="shared" si="3139"/>
        <v>0.4</v>
      </c>
      <c r="AU3776" s="17">
        <f t="shared" si="3144"/>
        <v>0.6</v>
      </c>
      <c r="AV3776" s="17">
        <f t="shared" si="3140"/>
        <v>0.2</v>
      </c>
      <c r="AZ3776">
        <v>2</v>
      </c>
      <c r="BA3776" s="27">
        <v>0.33333333333333331</v>
      </c>
      <c r="BB3776" s="17">
        <v>19</v>
      </c>
      <c r="BC3776" s="17">
        <v>0</v>
      </c>
      <c r="BD3776" s="17">
        <v>0</v>
      </c>
      <c r="BF3776">
        <v>1</v>
      </c>
      <c r="BG3776">
        <v>2</v>
      </c>
      <c r="BQ3776">
        <v>1</v>
      </c>
      <c r="BR3776">
        <v>0.75</v>
      </c>
      <c r="BS3776">
        <v>0.43333333333333329</v>
      </c>
      <c r="CK3776" s="23" t="s">
        <v>2085</v>
      </c>
      <c r="CL3776" s="23">
        <f t="shared" si="3128"/>
        <v>0</v>
      </c>
      <c r="CM3776" s="23">
        <f t="shared" si="3130"/>
        <v>0.90963453937367</v>
      </c>
      <c r="CN3776" s="23">
        <f t="shared" si="3131"/>
        <v>0.81163636363636349</v>
      </c>
      <c r="CQ3776" s="4">
        <v>6</v>
      </c>
    </row>
    <row r="3777" spans="1:95" ht="11.25" customHeight="1">
      <c r="A3777" s="17">
        <v>35</v>
      </c>
      <c r="B3777" s="17">
        <v>2</v>
      </c>
      <c r="C3777" s="39">
        <v>15</v>
      </c>
      <c r="D3777" s="40">
        <v>0.6333333333333333</v>
      </c>
      <c r="E3777" s="17">
        <v>12</v>
      </c>
      <c r="F3777" s="9">
        <v>0</v>
      </c>
      <c r="G3777">
        <v>0</v>
      </c>
      <c r="H3777">
        <v>0</v>
      </c>
      <c r="I3777">
        <v>1</v>
      </c>
      <c r="J3777">
        <v>0</v>
      </c>
      <c r="K3777" s="5">
        <v>25</v>
      </c>
      <c r="L3777">
        <v>68</v>
      </c>
      <c r="M3777">
        <v>10</v>
      </c>
      <c r="N3777">
        <v>65</v>
      </c>
      <c r="O3777" s="17"/>
      <c r="P3777" s="17">
        <f t="shared" si="3129"/>
        <v>1</v>
      </c>
      <c r="Q3777" s="17">
        <v>27</v>
      </c>
      <c r="S3777" s="17">
        <v>0.37037037037037035</v>
      </c>
      <c r="T3777" s="17">
        <v>95</v>
      </c>
      <c r="U3777" s="17">
        <v>40</v>
      </c>
      <c r="V3777" s="17">
        <v>31</v>
      </c>
      <c r="W3777" s="17">
        <v>27</v>
      </c>
      <c r="X3777" s="17">
        <v>31</v>
      </c>
      <c r="Y3777" s="17"/>
      <c r="Z3777" s="17">
        <v>19</v>
      </c>
      <c r="AA3777" s="17">
        <v>117</v>
      </c>
      <c r="AB3777" s="17"/>
      <c r="AC3777" s="17">
        <v>54</v>
      </c>
      <c r="AD3777" s="17">
        <v>0.35185185185185186</v>
      </c>
      <c r="AE3777" s="17">
        <v>8.3333333333333329E-2</v>
      </c>
      <c r="AF3777" s="17">
        <v>19</v>
      </c>
      <c r="AG3777" s="17"/>
      <c r="AL3777">
        <v>0.22222222222222221</v>
      </c>
      <c r="AN3777">
        <v>0.31851851851851853</v>
      </c>
      <c r="AP3777">
        <v>0.16623376623376623</v>
      </c>
      <c r="AQ3777" s="9">
        <f>+AVERAGE(AL3766:AL3775)</f>
        <v>0.454817269686835</v>
      </c>
      <c r="AR3777" s="9">
        <f>+AVERAGE(AN3766:AN3775)</f>
        <v>0.40581818181818174</v>
      </c>
      <c r="AS3777" s="17">
        <f t="shared" si="3138"/>
        <v>18</v>
      </c>
      <c r="AT3777" s="17">
        <f t="shared" si="3139"/>
        <v>0.26666666666666666</v>
      </c>
      <c r="AU3777" s="17">
        <f t="shared" si="3144"/>
        <v>0.27500000000000002</v>
      </c>
      <c r="AV3777" s="17">
        <f t="shared" si="3140"/>
        <v>0.12</v>
      </c>
      <c r="AZ3777">
        <v>2</v>
      </c>
      <c r="BA3777" s="27">
        <v>0.33333333333333331</v>
      </c>
      <c r="BB3777" s="17">
        <v>19</v>
      </c>
      <c r="BC3777" s="17">
        <v>0</v>
      </c>
      <c r="BD3777" s="17">
        <v>0</v>
      </c>
      <c r="BF3777">
        <v>1</v>
      </c>
      <c r="BG3777">
        <v>2</v>
      </c>
      <c r="BQ3777">
        <v>1</v>
      </c>
      <c r="BR3777">
        <v>0.75</v>
      </c>
      <c r="BS3777">
        <v>0.43333333333333329</v>
      </c>
      <c r="CK3777" s="23">
        <v>0.16666666666666666</v>
      </c>
      <c r="CL3777" s="23">
        <f t="shared" si="3128"/>
        <v>0</v>
      </c>
      <c r="CM3777" s="23">
        <f t="shared" si="3130"/>
        <v>0.90963453937367</v>
      </c>
      <c r="CN3777" s="23">
        <f t="shared" si="3131"/>
        <v>0.81163636363636349</v>
      </c>
      <c r="CQ3777" s="4">
        <v>5</v>
      </c>
    </row>
    <row r="3778" spans="1:95" ht="11.25" customHeight="1">
      <c r="A3778" s="17">
        <v>35</v>
      </c>
      <c r="B3778" s="17">
        <v>2</v>
      </c>
      <c r="C3778" s="39">
        <v>15</v>
      </c>
      <c r="D3778" s="40">
        <v>0.6333333333333333</v>
      </c>
      <c r="E3778" s="17">
        <v>13</v>
      </c>
      <c r="F3778" s="9">
        <v>0</v>
      </c>
      <c r="G3778">
        <v>0</v>
      </c>
      <c r="H3778">
        <v>0</v>
      </c>
      <c r="I3778">
        <v>1</v>
      </c>
      <c r="J3778">
        <v>0</v>
      </c>
      <c r="K3778" s="5">
        <v>25</v>
      </c>
      <c r="L3778">
        <v>70</v>
      </c>
      <c r="M3778">
        <v>5</v>
      </c>
      <c r="N3778">
        <v>70</v>
      </c>
      <c r="O3778" s="17"/>
      <c r="P3778" s="17">
        <f t="shared" si="3129"/>
        <v>2</v>
      </c>
      <c r="Q3778" s="17">
        <v>25</v>
      </c>
      <c r="S3778" s="17">
        <v>0.2</v>
      </c>
      <c r="T3778" s="17">
        <v>95</v>
      </c>
      <c r="U3778" s="17">
        <v>40</v>
      </c>
      <c r="V3778" s="17">
        <v>26</v>
      </c>
      <c r="W3778" s="17">
        <v>31</v>
      </c>
      <c r="X3778" s="17">
        <v>26</v>
      </c>
      <c r="Y3778" s="17"/>
      <c r="Z3778" s="17">
        <v>0</v>
      </c>
      <c r="AA3778" s="17">
        <v>117</v>
      </c>
      <c r="AB3778" s="17"/>
      <c r="AC3778" s="17">
        <v>50</v>
      </c>
      <c r="AD3778" s="17">
        <v>0</v>
      </c>
      <c r="AE3778" s="17">
        <v>0.35185185185185186</v>
      </c>
      <c r="AF3778" s="17">
        <v>5</v>
      </c>
      <c r="AG3778" s="17"/>
      <c r="AL3778">
        <v>0</v>
      </c>
      <c r="AN3778">
        <v>0.28000000000000003</v>
      </c>
      <c r="AP3778">
        <v>0.18666666666666668</v>
      </c>
      <c r="AQ3778" s="9">
        <f>+AVERAGE(AL3766:AL3775)</f>
        <v>0.454817269686835</v>
      </c>
      <c r="AR3778" s="9">
        <f>+AVERAGE(AN3766:AN3775)</f>
        <v>0.40581818181818174</v>
      </c>
      <c r="AS3778" s="17">
        <f t="shared" si="3138"/>
        <v>27</v>
      </c>
      <c r="AT3778" s="17">
        <f t="shared" si="3139"/>
        <v>0.22222222222222221</v>
      </c>
      <c r="AU3778" s="17">
        <f t="shared" si="3144"/>
        <v>0.31851851851851853</v>
      </c>
      <c r="AV3778" s="17">
        <f t="shared" si="3140"/>
        <v>0.16623376623376623</v>
      </c>
      <c r="AZ3778">
        <v>2</v>
      </c>
      <c r="BA3778" s="27">
        <v>0.33333333333333331</v>
      </c>
      <c r="BB3778" s="17">
        <v>19</v>
      </c>
      <c r="BC3778" s="17">
        <v>0</v>
      </c>
      <c r="BD3778" s="17">
        <v>0</v>
      </c>
      <c r="BF3778">
        <v>1</v>
      </c>
      <c r="BG3778">
        <v>2</v>
      </c>
      <c r="BQ3778">
        <v>1</v>
      </c>
      <c r="BR3778">
        <v>0.75</v>
      </c>
      <c r="BS3778">
        <v>0.43333333333333329</v>
      </c>
      <c r="CK3778" s="23">
        <v>0.70370370370370372</v>
      </c>
      <c r="CL3778" s="23">
        <f t="shared" ref="CL3778:CL3841" si="3145">+IF(F3778&gt;=0,F3778*B3778,"")</f>
        <v>0</v>
      </c>
      <c r="CM3778" s="23">
        <f t="shared" si="3130"/>
        <v>0.90963453937367</v>
      </c>
      <c r="CN3778" s="23">
        <f t="shared" si="3131"/>
        <v>0.81163636363636349</v>
      </c>
      <c r="CQ3778" s="4">
        <v>2</v>
      </c>
    </row>
    <row r="3779" spans="1:95" ht="11.25" customHeight="1">
      <c r="A3779" s="17">
        <v>35</v>
      </c>
      <c r="B3779" s="17">
        <v>2</v>
      </c>
      <c r="C3779" s="39">
        <v>15</v>
      </c>
      <c r="D3779" s="40">
        <v>0.6333333333333333</v>
      </c>
      <c r="E3779" s="17">
        <v>14</v>
      </c>
      <c r="F3779" s="9">
        <v>0</v>
      </c>
      <c r="G3779">
        <v>0</v>
      </c>
      <c r="H3779">
        <v>0</v>
      </c>
      <c r="I3779">
        <v>1</v>
      </c>
      <c r="J3779">
        <v>0</v>
      </c>
      <c r="K3779" s="5">
        <v>25</v>
      </c>
      <c r="L3779">
        <v>70</v>
      </c>
      <c r="M3779">
        <v>0</v>
      </c>
      <c r="N3779">
        <v>70</v>
      </c>
      <c r="O3779" s="17"/>
      <c r="P3779" s="17">
        <f t="shared" ref="P3779:P3842" si="3146">+IF(M3779&lt;5,0,IF(M3779&gt;5,1,2))</f>
        <v>0</v>
      </c>
      <c r="Q3779" s="17">
        <v>12</v>
      </c>
      <c r="S3779" s="17">
        <v>0</v>
      </c>
      <c r="T3779" s="17">
        <v>82</v>
      </c>
      <c r="U3779" s="17">
        <v>40</v>
      </c>
      <c r="V3779" s="17">
        <v>35</v>
      </c>
      <c r="W3779" s="17">
        <v>26</v>
      </c>
      <c r="X3779" s="17">
        <v>35</v>
      </c>
      <c r="Y3779" s="17"/>
      <c r="Z3779" s="17">
        <v>10</v>
      </c>
      <c r="AA3779" s="17">
        <v>127</v>
      </c>
      <c r="AB3779" s="17"/>
      <c r="AC3779" s="17">
        <v>63</v>
      </c>
      <c r="AD3779" s="17">
        <v>0.15873015873015872</v>
      </c>
      <c r="AE3779" s="17">
        <v>0</v>
      </c>
      <c r="AF3779" s="17">
        <v>20</v>
      </c>
      <c r="AG3779" s="17"/>
      <c r="AL3779">
        <v>0.4</v>
      </c>
      <c r="AN3779">
        <v>0.29841269841269841</v>
      </c>
      <c r="AP3779">
        <v>0.20198019801980199</v>
      </c>
      <c r="AQ3779" s="9">
        <f>+AVERAGE(AL3766:AL3775)</f>
        <v>0.454817269686835</v>
      </c>
      <c r="AR3779" s="9">
        <f>+AVERAGE(AN3766:AN3775)</f>
        <v>0.40581818181818174</v>
      </c>
      <c r="AS3779" s="17">
        <f t="shared" si="3138"/>
        <v>25</v>
      </c>
      <c r="AT3779" s="17">
        <f t="shared" si="3139"/>
        <v>0</v>
      </c>
      <c r="AU3779" s="17">
        <f t="shared" si="3144"/>
        <v>0.28000000000000003</v>
      </c>
      <c r="AV3779" s="17">
        <f t="shared" si="3140"/>
        <v>0.18666666666666668</v>
      </c>
      <c r="AZ3779">
        <v>2</v>
      </c>
      <c r="BA3779" s="27">
        <v>0.33333333333333331</v>
      </c>
      <c r="BB3779" s="17">
        <v>19</v>
      </c>
      <c r="BC3779" s="17">
        <v>0</v>
      </c>
      <c r="BD3779" s="17">
        <v>0</v>
      </c>
      <c r="BF3779">
        <v>1</v>
      </c>
      <c r="BG3779">
        <v>2</v>
      </c>
      <c r="BQ3779">
        <v>1</v>
      </c>
      <c r="BR3779">
        <v>0.75</v>
      </c>
      <c r="BS3779">
        <v>0.43333333333333329</v>
      </c>
      <c r="CK3779" s="23">
        <v>0</v>
      </c>
      <c r="CL3779" s="23">
        <f t="shared" si="3145"/>
        <v>0</v>
      </c>
      <c r="CM3779" s="23">
        <f t="shared" ref="CM3779:CM3842" si="3147">+IF(AQ3779&gt;0, AQ3779*B3779,"")</f>
        <v>0.90963453937367</v>
      </c>
      <c r="CN3779" s="23">
        <f t="shared" ref="CN3779:CN3842" si="3148">+IF(AR3779&gt;0, AR3779*B3779,"")</f>
        <v>0.81163636363636349</v>
      </c>
      <c r="CQ3779" s="4">
        <v>2</v>
      </c>
    </row>
    <row r="3780" spans="1:95" ht="11.25" customHeight="1">
      <c r="A3780" s="17">
        <v>35</v>
      </c>
      <c r="B3780" s="17">
        <v>2</v>
      </c>
      <c r="C3780" s="39">
        <v>15</v>
      </c>
      <c r="D3780" s="40">
        <v>0.6333333333333333</v>
      </c>
      <c r="E3780" s="17">
        <v>15</v>
      </c>
      <c r="F3780" s="9">
        <v>0</v>
      </c>
      <c r="G3780">
        <v>0</v>
      </c>
      <c r="H3780">
        <v>0</v>
      </c>
      <c r="I3780">
        <v>1</v>
      </c>
      <c r="J3780">
        <v>0</v>
      </c>
      <c r="K3780" s="5">
        <v>25</v>
      </c>
      <c r="L3780">
        <v>57</v>
      </c>
      <c r="M3780">
        <v>5</v>
      </c>
      <c r="N3780">
        <v>75</v>
      </c>
      <c r="O3780" s="17"/>
      <c r="P3780" s="17">
        <f t="shared" si="3146"/>
        <v>2</v>
      </c>
      <c r="Q3780" s="17">
        <v>31</v>
      </c>
      <c r="S3780" s="17">
        <v>0.16129032258064516</v>
      </c>
      <c r="T3780" s="17">
        <v>88</v>
      </c>
      <c r="U3780" s="17">
        <v>40</v>
      </c>
      <c r="V3780" s="17">
        <v>33</v>
      </c>
      <c r="W3780" s="17">
        <v>35</v>
      </c>
      <c r="X3780" s="17">
        <v>33</v>
      </c>
      <c r="Y3780" s="17"/>
      <c r="Z3780" s="17">
        <v>20</v>
      </c>
      <c r="AA3780" s="17">
        <v>147</v>
      </c>
      <c r="AB3780" s="17"/>
      <c r="AC3780" s="17">
        <v>59</v>
      </c>
      <c r="AD3780" s="17">
        <v>0.33898305084745761</v>
      </c>
      <c r="AE3780" s="17">
        <v>0.15873015873015872</v>
      </c>
      <c r="AF3780" s="17">
        <v>25</v>
      </c>
      <c r="AG3780" s="17"/>
      <c r="AL3780">
        <v>0.14193548387096774</v>
      </c>
      <c r="AN3780">
        <v>0.33220338983050846</v>
      </c>
      <c r="AP3780">
        <v>0.23076923076923078</v>
      </c>
      <c r="AQ3780" s="9">
        <f>+AVERAGE(AL3766:AL3775)</f>
        <v>0.454817269686835</v>
      </c>
      <c r="AR3780" s="9">
        <f>+AVERAGE(AN3766:AN3775)</f>
        <v>0.40581818181818174</v>
      </c>
      <c r="AS3780" s="17">
        <f t="shared" si="3138"/>
        <v>12</v>
      </c>
      <c r="AT3780" s="17">
        <f t="shared" si="3139"/>
        <v>0.4</v>
      </c>
      <c r="AU3780" s="17">
        <f t="shared" si="3144"/>
        <v>0.29841269841269841</v>
      </c>
      <c r="AV3780" s="17">
        <f t="shared" si="3140"/>
        <v>0.20198019801980199</v>
      </c>
      <c r="AZ3780">
        <v>2</v>
      </c>
      <c r="BA3780" s="27">
        <v>0.33333333333333331</v>
      </c>
      <c r="BB3780" s="17">
        <v>19</v>
      </c>
      <c r="BC3780" s="17">
        <v>0</v>
      </c>
      <c r="BD3780" s="17">
        <v>0</v>
      </c>
      <c r="BF3780">
        <v>1</v>
      </c>
      <c r="BG3780">
        <v>2</v>
      </c>
      <c r="BQ3780">
        <v>1</v>
      </c>
      <c r="BR3780">
        <v>0.75</v>
      </c>
      <c r="BS3780">
        <v>0.43333333333333329</v>
      </c>
      <c r="CK3780" s="23">
        <v>0.31746031746031744</v>
      </c>
      <c r="CL3780" s="23">
        <f t="shared" si="3145"/>
        <v>0</v>
      </c>
      <c r="CM3780" s="23">
        <f t="shared" si="3147"/>
        <v>0.90963453937367</v>
      </c>
      <c r="CN3780" s="23">
        <f t="shared" si="3148"/>
        <v>0.81163636363636349</v>
      </c>
      <c r="CQ3780" s="4">
        <v>3</v>
      </c>
    </row>
    <row r="3781" spans="1:95" ht="11.25" customHeight="1">
      <c r="A3781" s="17">
        <v>35</v>
      </c>
      <c r="B3781" s="17">
        <v>2</v>
      </c>
      <c r="C3781" s="39">
        <v>15</v>
      </c>
      <c r="D3781" s="40">
        <v>0.6333333333333333</v>
      </c>
      <c r="E3781" s="17">
        <v>16</v>
      </c>
      <c r="F3781" s="9">
        <v>0</v>
      </c>
      <c r="G3781">
        <v>0</v>
      </c>
      <c r="H3781">
        <v>0</v>
      </c>
      <c r="I3781">
        <v>1</v>
      </c>
      <c r="J3781">
        <v>0</v>
      </c>
      <c r="K3781" s="5">
        <v>25</v>
      </c>
      <c r="L3781">
        <v>63</v>
      </c>
      <c r="M3781">
        <v>0</v>
      </c>
      <c r="N3781">
        <v>75</v>
      </c>
      <c r="O3781" s="17"/>
      <c r="P3781" s="17">
        <f t="shared" si="3146"/>
        <v>0</v>
      </c>
      <c r="Q3781" s="17">
        <v>22</v>
      </c>
      <c r="S3781" s="17">
        <v>0</v>
      </c>
      <c r="T3781" s="17">
        <v>85</v>
      </c>
      <c r="U3781" s="17">
        <v>40</v>
      </c>
      <c r="V3781" s="17">
        <v>28</v>
      </c>
      <c r="W3781" s="17">
        <v>33</v>
      </c>
      <c r="X3781" s="17">
        <v>28</v>
      </c>
      <c r="Y3781" s="17"/>
      <c r="Z3781" s="17">
        <v>15</v>
      </c>
      <c r="AA3781" s="17">
        <v>162</v>
      </c>
      <c r="AB3781" s="17"/>
      <c r="AC3781" s="17">
        <v>48</v>
      </c>
      <c r="AD3781" s="17">
        <v>0.3125</v>
      </c>
      <c r="AE3781" s="17">
        <v>0.33898305084745761</v>
      </c>
      <c r="AF3781" s="17">
        <v>25</v>
      </c>
      <c r="AG3781" s="17"/>
      <c r="AL3781">
        <v>0.43636363636363629</v>
      </c>
      <c r="AN3781">
        <v>0.27500000000000002</v>
      </c>
      <c r="AP3781">
        <v>0.2</v>
      </c>
      <c r="AQ3781" s="9">
        <f>+AVERAGE(AL3766:AL3775)</f>
        <v>0.454817269686835</v>
      </c>
      <c r="AR3781" s="9">
        <f>+AVERAGE(AN3766:AN3775)</f>
        <v>0.40581818181818174</v>
      </c>
      <c r="AS3781" s="17">
        <f t="shared" si="3138"/>
        <v>31</v>
      </c>
      <c r="AT3781" s="17">
        <f t="shared" si="3139"/>
        <v>0.14193548387096774</v>
      </c>
      <c r="AU3781" s="17">
        <f t="shared" si="3144"/>
        <v>0.33220338983050846</v>
      </c>
      <c r="AV3781" s="17">
        <f t="shared" si="3140"/>
        <v>0.23076923076923078</v>
      </c>
      <c r="AZ3781">
        <v>2</v>
      </c>
      <c r="BA3781" s="27">
        <v>0.33333333333333331</v>
      </c>
      <c r="BB3781" s="17">
        <v>19</v>
      </c>
      <c r="BC3781" s="17">
        <v>0</v>
      </c>
      <c r="BD3781" s="17">
        <v>0</v>
      </c>
      <c r="BF3781">
        <v>1</v>
      </c>
      <c r="BG3781">
        <v>2</v>
      </c>
      <c r="BQ3781">
        <v>1</v>
      </c>
      <c r="BR3781">
        <v>0.75</v>
      </c>
      <c r="BS3781">
        <v>0.43333333333333329</v>
      </c>
      <c r="CK3781" s="23">
        <v>0.67796610169491522</v>
      </c>
      <c r="CL3781" s="23">
        <f t="shared" si="3145"/>
        <v>0</v>
      </c>
      <c r="CM3781" s="23">
        <f t="shared" si="3147"/>
        <v>0.90963453937367</v>
      </c>
      <c r="CN3781" s="23">
        <f t="shared" si="3148"/>
        <v>0.81163636363636349</v>
      </c>
      <c r="CQ3781" s="4">
        <v>3</v>
      </c>
    </row>
    <row r="3782" spans="1:95" ht="11.25" customHeight="1">
      <c r="A3782" s="17">
        <v>35</v>
      </c>
      <c r="B3782" s="17">
        <v>2</v>
      </c>
      <c r="C3782" s="39">
        <v>15</v>
      </c>
      <c r="D3782" s="40">
        <v>0.6333333333333333</v>
      </c>
      <c r="E3782" s="17">
        <v>17</v>
      </c>
      <c r="F3782" s="9">
        <v>0</v>
      </c>
      <c r="G3782">
        <v>0</v>
      </c>
      <c r="H3782">
        <v>0</v>
      </c>
      <c r="I3782">
        <v>1</v>
      </c>
      <c r="J3782">
        <v>0</v>
      </c>
      <c r="K3782" s="5">
        <v>25</v>
      </c>
      <c r="L3782">
        <v>60</v>
      </c>
      <c r="M3782">
        <v>0</v>
      </c>
      <c r="N3782">
        <v>75</v>
      </c>
      <c r="O3782" s="17"/>
      <c r="P3782" s="17">
        <f t="shared" si="3146"/>
        <v>0</v>
      </c>
      <c r="Q3782" s="17">
        <v>22</v>
      </c>
      <c r="S3782" s="17">
        <v>0</v>
      </c>
      <c r="T3782" s="17">
        <v>82</v>
      </c>
      <c r="U3782" s="17">
        <v>40</v>
      </c>
      <c r="V3782" s="17">
        <v>29</v>
      </c>
      <c r="W3782" s="17">
        <v>28</v>
      </c>
      <c r="X3782" s="17">
        <v>29</v>
      </c>
      <c r="Y3782" s="17"/>
      <c r="Z3782" s="17">
        <v>1</v>
      </c>
      <c r="AA3782" s="17">
        <v>163</v>
      </c>
      <c r="AB3782" s="17"/>
      <c r="AC3782" s="17">
        <v>45</v>
      </c>
      <c r="AD3782" s="17">
        <v>2.2222222222222223E-2</v>
      </c>
      <c r="AE3782" s="17">
        <v>0.3125</v>
      </c>
      <c r="AF3782" s="17">
        <v>11</v>
      </c>
      <c r="AG3782" s="17"/>
      <c r="AL3782">
        <v>0.43636363636363629</v>
      </c>
      <c r="AN3782">
        <v>0.34666666666666668</v>
      </c>
      <c r="AP3782">
        <v>0.19178082191780821</v>
      </c>
      <c r="AQ3782" s="9">
        <f>+AVERAGE(AL3766:AL3775)</f>
        <v>0.454817269686835</v>
      </c>
      <c r="AR3782" s="9">
        <f>+AVERAGE(AN3766:AN3775)</f>
        <v>0.40581818181818174</v>
      </c>
      <c r="AS3782" s="17">
        <f t="shared" si="3138"/>
        <v>22</v>
      </c>
      <c r="AT3782" s="17">
        <f t="shared" si="3139"/>
        <v>0.43636363636363629</v>
      </c>
      <c r="AU3782" s="17">
        <f t="shared" si="3144"/>
        <v>0.27500000000000002</v>
      </c>
      <c r="AV3782" s="17">
        <f t="shared" si="3140"/>
        <v>0.2</v>
      </c>
      <c r="AZ3782">
        <v>2</v>
      </c>
      <c r="BA3782" s="27">
        <v>0.33333333333333331</v>
      </c>
      <c r="BB3782" s="17">
        <v>19</v>
      </c>
      <c r="BC3782" s="17">
        <v>0</v>
      </c>
      <c r="BD3782" s="17">
        <v>0</v>
      </c>
      <c r="BF3782">
        <v>1</v>
      </c>
      <c r="BG3782">
        <v>2</v>
      </c>
      <c r="BQ3782">
        <v>1</v>
      </c>
      <c r="BR3782">
        <v>0.75</v>
      </c>
      <c r="BS3782">
        <v>0.43333333333333329</v>
      </c>
      <c r="CK3782" s="23">
        <v>0.625</v>
      </c>
      <c r="CL3782" s="23">
        <f t="shared" si="3145"/>
        <v>0</v>
      </c>
      <c r="CM3782" s="23">
        <f t="shared" si="3147"/>
        <v>0.90963453937367</v>
      </c>
      <c r="CN3782" s="23">
        <f t="shared" si="3148"/>
        <v>0.81163636363636349</v>
      </c>
      <c r="CQ3782" s="4">
        <v>4</v>
      </c>
    </row>
    <row r="3783" spans="1:95" ht="11.25" customHeight="1">
      <c r="A3783" s="17">
        <v>35</v>
      </c>
      <c r="B3783" s="17">
        <v>2</v>
      </c>
      <c r="C3783" s="39">
        <v>15</v>
      </c>
      <c r="D3783" s="40">
        <v>0.6333333333333333</v>
      </c>
      <c r="E3783" s="17">
        <v>18</v>
      </c>
      <c r="F3783" s="9">
        <v>0</v>
      </c>
      <c r="G3783">
        <v>0</v>
      </c>
      <c r="H3783">
        <v>0</v>
      </c>
      <c r="I3783">
        <v>1</v>
      </c>
      <c r="J3783">
        <v>0</v>
      </c>
      <c r="K3783" s="5">
        <v>25</v>
      </c>
      <c r="L3783">
        <v>57</v>
      </c>
      <c r="M3783">
        <v>0</v>
      </c>
      <c r="N3783">
        <v>75</v>
      </c>
      <c r="O3783" s="17"/>
      <c r="P3783" s="17">
        <f t="shared" si="3146"/>
        <v>0</v>
      </c>
      <c r="Q3783" s="17">
        <v>23</v>
      </c>
      <c r="S3783" s="17">
        <v>0</v>
      </c>
      <c r="T3783" s="17">
        <v>80</v>
      </c>
      <c r="U3783" s="17">
        <v>35</v>
      </c>
      <c r="V3783" s="17">
        <v>25</v>
      </c>
      <c r="W3783" s="17">
        <v>29</v>
      </c>
      <c r="X3783" s="17">
        <v>25</v>
      </c>
      <c r="Y3783" s="17"/>
      <c r="Z3783" s="17">
        <v>0</v>
      </c>
      <c r="AA3783" s="17">
        <v>163</v>
      </c>
      <c r="AB3783" s="17"/>
      <c r="AC3783" s="17">
        <v>42</v>
      </c>
      <c r="AD3783" s="17">
        <v>0</v>
      </c>
      <c r="AE3783" s="17">
        <v>2.2222222222222223E-2</v>
      </c>
      <c r="AF3783" s="17">
        <v>10</v>
      </c>
      <c r="AG3783" s="17"/>
      <c r="AL3783">
        <v>0.33043478260869569</v>
      </c>
      <c r="AN3783">
        <v>0.4</v>
      </c>
      <c r="AP3783">
        <v>0.1855072463768116</v>
      </c>
      <c r="AQ3783" s="9">
        <f>+AVERAGE(AL3766:AL3775)</f>
        <v>0.454817269686835</v>
      </c>
      <c r="AR3783" s="9">
        <f>+AVERAGE(AN3766:AN3775)</f>
        <v>0.40581818181818174</v>
      </c>
      <c r="AS3783" s="17">
        <f t="shared" si="3138"/>
        <v>22</v>
      </c>
      <c r="AT3783" s="17">
        <f t="shared" si="3139"/>
        <v>0.43636363636363629</v>
      </c>
      <c r="AU3783" s="17">
        <f t="shared" si="3144"/>
        <v>0.34666666666666668</v>
      </c>
      <c r="AV3783" s="17">
        <f t="shared" si="3140"/>
        <v>0.19178082191780821</v>
      </c>
      <c r="AZ3783">
        <v>2</v>
      </c>
      <c r="BA3783" s="27">
        <v>0.33333333333333331</v>
      </c>
      <c r="BB3783" s="17">
        <v>19</v>
      </c>
      <c r="BC3783" s="17">
        <v>0</v>
      </c>
      <c r="BD3783" s="17">
        <v>0</v>
      </c>
      <c r="BF3783">
        <v>1</v>
      </c>
      <c r="BG3783">
        <v>2</v>
      </c>
      <c r="BQ3783">
        <v>1</v>
      </c>
      <c r="BR3783">
        <v>0.75</v>
      </c>
      <c r="BS3783">
        <v>0.43333333333333329</v>
      </c>
      <c r="CK3783" s="23">
        <v>4.4444444444444446E-2</v>
      </c>
      <c r="CL3783" s="23">
        <f t="shared" si="3145"/>
        <v>0</v>
      </c>
      <c r="CM3783" s="23">
        <f t="shared" si="3147"/>
        <v>0.90963453937367</v>
      </c>
      <c r="CN3783" s="23">
        <f t="shared" si="3148"/>
        <v>0.81163636363636349</v>
      </c>
      <c r="CQ3783" s="4">
        <v>4</v>
      </c>
    </row>
    <row r="3784" spans="1:95" ht="11.25" customHeight="1">
      <c r="A3784" s="17">
        <v>35</v>
      </c>
      <c r="B3784" s="17">
        <v>2</v>
      </c>
      <c r="C3784" s="39">
        <v>15</v>
      </c>
      <c r="D3784" s="40">
        <v>0.6333333333333333</v>
      </c>
      <c r="E3784" s="17">
        <v>19</v>
      </c>
      <c r="F3784" s="9">
        <v>0</v>
      </c>
      <c r="G3784">
        <v>0</v>
      </c>
      <c r="H3784">
        <v>0</v>
      </c>
      <c r="I3784">
        <v>1</v>
      </c>
      <c r="J3784">
        <v>0</v>
      </c>
      <c r="K3784" s="5">
        <v>25</v>
      </c>
      <c r="L3784">
        <v>55</v>
      </c>
      <c r="M3784">
        <v>5</v>
      </c>
      <c r="N3784">
        <v>80</v>
      </c>
      <c r="O3784" s="17"/>
      <c r="P3784" s="17">
        <f t="shared" si="3146"/>
        <v>2</v>
      </c>
      <c r="Q3784" s="17">
        <v>33</v>
      </c>
      <c r="S3784" s="17">
        <v>0.15151515151515152</v>
      </c>
      <c r="T3784" s="17">
        <v>88</v>
      </c>
      <c r="U3784" s="17">
        <v>40</v>
      </c>
      <c r="V3784" s="17">
        <v>34</v>
      </c>
      <c r="W3784" s="17">
        <v>25</v>
      </c>
      <c r="X3784" s="17">
        <v>34</v>
      </c>
      <c r="Y3784" s="17"/>
      <c r="Z3784" s="17">
        <v>20</v>
      </c>
      <c r="AA3784" s="17">
        <v>183</v>
      </c>
      <c r="AB3784" s="17"/>
      <c r="AC3784" s="17">
        <v>53</v>
      </c>
      <c r="AD3784" s="17">
        <v>0.37735849056603776</v>
      </c>
      <c r="AE3784" s="17">
        <v>0</v>
      </c>
      <c r="AF3784" s="17">
        <v>25</v>
      </c>
      <c r="AG3784" s="17"/>
      <c r="AL3784">
        <v>0.15757575757575756</v>
      </c>
      <c r="AN3784">
        <v>0.32452830188679244</v>
      </c>
      <c r="AP3784">
        <v>0.21714285714285714</v>
      </c>
      <c r="AQ3784" s="9">
        <f>+AVERAGE(AL3766:AL3775)</f>
        <v>0.454817269686835</v>
      </c>
      <c r="AR3784" s="9">
        <f>+AVERAGE(AN3766:AN3775)</f>
        <v>0.40581818181818174</v>
      </c>
      <c r="AS3784" s="17">
        <f t="shared" si="3138"/>
        <v>23</v>
      </c>
      <c r="AT3784" s="17">
        <f t="shared" si="3139"/>
        <v>0.33043478260869569</v>
      </c>
      <c r="AU3784" s="17">
        <f t="shared" si="3144"/>
        <v>0.4</v>
      </c>
      <c r="AV3784" s="17">
        <f t="shared" si="3140"/>
        <v>0.1855072463768116</v>
      </c>
      <c r="AZ3784">
        <v>2</v>
      </c>
      <c r="BA3784" s="27">
        <v>0.33333333333333331</v>
      </c>
      <c r="BB3784" s="17">
        <v>19</v>
      </c>
      <c r="BC3784" s="17">
        <v>0</v>
      </c>
      <c r="BD3784" s="17">
        <v>0</v>
      </c>
      <c r="BF3784">
        <v>1</v>
      </c>
      <c r="BG3784">
        <v>2</v>
      </c>
      <c r="BQ3784">
        <v>1</v>
      </c>
      <c r="BR3784">
        <v>0.75</v>
      </c>
      <c r="BS3784">
        <v>0.43333333333333329</v>
      </c>
      <c r="CK3784" s="23">
        <v>0</v>
      </c>
      <c r="CL3784" s="23">
        <f t="shared" si="3145"/>
        <v>0</v>
      </c>
      <c r="CM3784" s="23">
        <f t="shared" si="3147"/>
        <v>0.90963453937367</v>
      </c>
      <c r="CN3784" s="23">
        <f t="shared" si="3148"/>
        <v>0.81163636363636349</v>
      </c>
      <c r="CQ3784" s="4">
        <v>5</v>
      </c>
    </row>
    <row r="3785" spans="1:95" ht="11.25" customHeight="1">
      <c r="A3785" s="17">
        <v>35</v>
      </c>
      <c r="B3785" s="17">
        <v>2</v>
      </c>
      <c r="C3785" s="39">
        <v>15</v>
      </c>
      <c r="D3785" s="40">
        <v>0.6333333333333333</v>
      </c>
      <c r="E3785" s="17">
        <v>20</v>
      </c>
      <c r="F3785" s="9">
        <v>0</v>
      </c>
      <c r="G3785">
        <v>0</v>
      </c>
      <c r="H3785">
        <v>0</v>
      </c>
      <c r="I3785">
        <v>1</v>
      </c>
      <c r="J3785">
        <v>0</v>
      </c>
      <c r="K3785" s="5">
        <v>25</v>
      </c>
      <c r="L3785">
        <v>63</v>
      </c>
      <c r="M3785">
        <v>0</v>
      </c>
      <c r="N3785">
        <v>80</v>
      </c>
      <c r="O3785" s="17"/>
      <c r="P3785" s="17">
        <f t="shared" si="3146"/>
        <v>0</v>
      </c>
      <c r="Q3785" s="17">
        <v>13</v>
      </c>
      <c r="S3785" s="17">
        <v>0</v>
      </c>
      <c r="T3785" s="17">
        <v>76</v>
      </c>
      <c r="U3785" s="17">
        <v>35</v>
      </c>
      <c r="V3785" s="17">
        <v>32</v>
      </c>
      <c r="W3785" s="17">
        <v>34</v>
      </c>
      <c r="X3785" s="17">
        <v>32</v>
      </c>
      <c r="Y3785" s="17"/>
      <c r="Z3785" s="17">
        <v>19</v>
      </c>
      <c r="AA3785" s="17">
        <v>202</v>
      </c>
      <c r="AB3785" s="17"/>
      <c r="AC3785" s="17">
        <v>57</v>
      </c>
      <c r="AD3785" s="17">
        <v>0.33333333333333331</v>
      </c>
      <c r="AE3785" s="17">
        <v>0.37735849056603776</v>
      </c>
      <c r="AF3785" s="17">
        <v>29</v>
      </c>
      <c r="AG3785" s="17">
        <v>183</v>
      </c>
      <c r="AL3785">
        <v>0.67692307692307696</v>
      </c>
      <c r="AN3785">
        <v>0.32280701754385965</v>
      </c>
      <c r="AP3785">
        <v>0.25106382978723402</v>
      </c>
      <c r="AQ3785" s="9">
        <f>+AVERAGE(AL3766:AL3775)</f>
        <v>0.454817269686835</v>
      </c>
      <c r="AR3785" s="9">
        <f>+AVERAGE(AN3766:AN3775)</f>
        <v>0.40581818181818174</v>
      </c>
      <c r="AS3785" s="17">
        <f t="shared" si="3138"/>
        <v>33</v>
      </c>
      <c r="AT3785" s="17">
        <f t="shared" si="3139"/>
        <v>0.15757575757575756</v>
      </c>
      <c r="AU3785" s="17">
        <f t="shared" si="3144"/>
        <v>0.32452830188679244</v>
      </c>
      <c r="AV3785" s="17">
        <f t="shared" si="3140"/>
        <v>0.21714285714285714</v>
      </c>
      <c r="AZ3785">
        <v>2</v>
      </c>
      <c r="BA3785" s="27">
        <v>0.33333333333333331</v>
      </c>
      <c r="BB3785" s="17">
        <v>19</v>
      </c>
      <c r="BC3785" s="17">
        <v>0</v>
      </c>
      <c r="BD3785" s="17">
        <v>0</v>
      </c>
      <c r="BF3785">
        <v>1</v>
      </c>
      <c r="BG3785">
        <v>2</v>
      </c>
      <c r="BQ3785">
        <v>1</v>
      </c>
      <c r="BR3785">
        <v>0.75</v>
      </c>
      <c r="BS3785">
        <v>0.43333333333333329</v>
      </c>
      <c r="BW3785" s="9">
        <f>SUM(AF3776:AF3785)</f>
        <v>183</v>
      </c>
      <c r="BX3785" s="9"/>
      <c r="BY3785" s="9">
        <f t="shared" ref="BY3785" si="3149">SUM(BW3775,BW3785)</f>
        <v>322</v>
      </c>
      <c r="CK3785" s="23">
        <v>0.75471698113207553</v>
      </c>
      <c r="CL3785" s="23">
        <f t="shared" si="3145"/>
        <v>0</v>
      </c>
      <c r="CM3785" s="23">
        <f t="shared" si="3147"/>
        <v>0.90963453937367</v>
      </c>
      <c r="CN3785" s="23">
        <f t="shared" si="3148"/>
        <v>0.81163636363636349</v>
      </c>
      <c r="CQ3785" s="4">
        <v>3</v>
      </c>
    </row>
    <row r="3786" spans="1:95" ht="11.25" customHeight="1">
      <c r="A3786" s="17">
        <v>35</v>
      </c>
      <c r="B3786" s="17">
        <v>3</v>
      </c>
      <c r="C3786" s="39">
        <v>7</v>
      </c>
      <c r="D3786" s="40">
        <v>0.2951388888888889</v>
      </c>
      <c r="E3786" s="17">
        <v>-2</v>
      </c>
      <c r="F3786" s="9">
        <v>0</v>
      </c>
      <c r="G3786">
        <v>0</v>
      </c>
      <c r="H3786">
        <v>0</v>
      </c>
      <c r="I3786">
        <v>0</v>
      </c>
      <c r="J3786">
        <v>0</v>
      </c>
      <c r="K3786" s="5">
        <v>25</v>
      </c>
      <c r="L3786">
        <v>50</v>
      </c>
      <c r="M3786">
        <v>7</v>
      </c>
      <c r="O3786" s="17"/>
      <c r="P3786" s="17">
        <f t="shared" si="3146"/>
        <v>1</v>
      </c>
      <c r="Q3786" s="17">
        <v>35</v>
      </c>
      <c r="S3786" s="17">
        <v>0.2</v>
      </c>
      <c r="T3786" s="17">
        <v>85</v>
      </c>
      <c r="U3786" s="17">
        <v>40</v>
      </c>
      <c r="V3786" s="17">
        <v>30</v>
      </c>
      <c r="W3786" s="17"/>
      <c r="X3786" s="17">
        <v>30</v>
      </c>
      <c r="Y3786" s="17"/>
      <c r="Z3786" s="17">
        <v>1</v>
      </c>
      <c r="AA3786" s="17"/>
      <c r="AB3786" s="17"/>
      <c r="AC3786" s="17">
        <v>40</v>
      </c>
      <c r="AD3786" s="17">
        <v>2.5000000000000001E-2</v>
      </c>
      <c r="AE3786" s="17"/>
      <c r="AF3786" s="17">
        <v>4</v>
      </c>
      <c r="AG3786" s="17"/>
      <c r="AL3786">
        <v>0</v>
      </c>
      <c r="AN3786">
        <v>0.59</v>
      </c>
      <c r="AP3786">
        <v>0.42909090909090908</v>
      </c>
      <c r="AQ3786" s="22"/>
      <c r="AR3786" s="22"/>
      <c r="AS3786" s="17">
        <f t="shared" si="3138"/>
        <v>13</v>
      </c>
      <c r="AT3786" s="17">
        <f t="shared" si="3139"/>
        <v>0.67692307692307696</v>
      </c>
      <c r="AU3786" s="17">
        <f t="shared" si="3144"/>
        <v>0.32280701754385965</v>
      </c>
      <c r="AV3786" s="17">
        <f t="shared" si="3140"/>
        <v>0.25106382978723402</v>
      </c>
      <c r="AZ3786">
        <v>1</v>
      </c>
      <c r="BA3786" s="27">
        <v>0.16666666666666666</v>
      </c>
      <c r="BB3786" s="41"/>
      <c r="BC3786" s="41"/>
      <c r="BD3786" s="41"/>
      <c r="BQ3786">
        <v>1</v>
      </c>
      <c r="BR3786">
        <v>0.75</v>
      </c>
      <c r="BS3786">
        <v>0.43333333333333329</v>
      </c>
      <c r="CK3786" s="23" t="s">
        <v>2085</v>
      </c>
      <c r="CL3786" s="23">
        <f t="shared" si="3145"/>
        <v>0</v>
      </c>
      <c r="CM3786" s="23" t="str">
        <f t="shared" si="3147"/>
        <v/>
      </c>
      <c r="CN3786" s="23" t="str">
        <f t="shared" si="3148"/>
        <v/>
      </c>
      <c r="CQ3786" s="4">
        <v>2</v>
      </c>
    </row>
    <row r="3787" spans="1:95" ht="11.25" customHeight="1">
      <c r="A3787" s="17">
        <v>35</v>
      </c>
      <c r="B3787" s="17">
        <v>3</v>
      </c>
      <c r="C3787" s="39">
        <v>7</v>
      </c>
      <c r="D3787" s="40">
        <v>0.2951388888888889</v>
      </c>
      <c r="E3787" s="17">
        <v>-1</v>
      </c>
      <c r="F3787" s="9">
        <v>0</v>
      </c>
      <c r="G3787">
        <v>0</v>
      </c>
      <c r="H3787">
        <v>0</v>
      </c>
      <c r="I3787">
        <v>0</v>
      </c>
      <c r="J3787">
        <v>0</v>
      </c>
      <c r="K3787" s="5">
        <v>25</v>
      </c>
      <c r="L3787">
        <v>60</v>
      </c>
      <c r="M3787">
        <v>7</v>
      </c>
      <c r="O3787" s="17"/>
      <c r="P3787" s="17">
        <f t="shared" si="3146"/>
        <v>1</v>
      </c>
      <c r="Q3787" s="17">
        <v>29</v>
      </c>
      <c r="S3787" s="17">
        <v>0.2413793103448276</v>
      </c>
      <c r="T3787" s="17">
        <v>89</v>
      </c>
      <c r="U3787" s="17">
        <v>40</v>
      </c>
      <c r="V3787" s="17">
        <v>30</v>
      </c>
      <c r="W3787" s="17">
        <v>30</v>
      </c>
      <c r="X3787" s="17">
        <v>30</v>
      </c>
      <c r="Y3787" s="17"/>
      <c r="Z3787" s="17">
        <v>4</v>
      </c>
      <c r="AA3787" s="17"/>
      <c r="AB3787" s="17"/>
      <c r="AC3787" s="17">
        <v>42</v>
      </c>
      <c r="AD3787" s="17">
        <v>9.5238095238095233E-2</v>
      </c>
      <c r="AE3787" s="17">
        <v>2.5000000000000001E-2</v>
      </c>
      <c r="AF3787" s="17">
        <v>7</v>
      </c>
      <c r="AG3787" s="17"/>
      <c r="AL3787">
        <v>0.20689655172413793</v>
      </c>
      <c r="AN3787">
        <v>0.3619047619047619</v>
      </c>
      <c r="AP3787">
        <v>0.20317460317460317</v>
      </c>
      <c r="AQ3787" s="9"/>
      <c r="AR3787" s="9"/>
      <c r="AS3787" s="17">
        <f t="shared" si="3138"/>
        <v>35</v>
      </c>
      <c r="AT3787" s="17">
        <f t="shared" si="3139"/>
        <v>0</v>
      </c>
      <c r="AU3787" s="17">
        <f t="shared" si="3144"/>
        <v>0.59</v>
      </c>
      <c r="AV3787" s="17">
        <f t="shared" si="3140"/>
        <v>0.42909090909090908</v>
      </c>
      <c r="AZ3787">
        <v>1</v>
      </c>
      <c r="BA3787" s="27">
        <v>0.16666666666666666</v>
      </c>
      <c r="BB3787" s="41"/>
      <c r="BC3787" s="41"/>
      <c r="BD3787" s="41"/>
      <c r="BQ3787">
        <v>1</v>
      </c>
      <c r="BR3787">
        <v>0.75</v>
      </c>
      <c r="BS3787">
        <v>0.43333333333333329</v>
      </c>
      <c r="CK3787" s="23">
        <v>7.5000000000000011E-2</v>
      </c>
      <c r="CL3787" s="23">
        <f t="shared" si="3145"/>
        <v>0</v>
      </c>
      <c r="CM3787" s="23" t="str">
        <f t="shared" si="3147"/>
        <v/>
      </c>
      <c r="CN3787" s="23" t="str">
        <f t="shared" si="3148"/>
        <v/>
      </c>
      <c r="CQ3787" s="4">
        <v>6</v>
      </c>
    </row>
    <row r="3788" spans="1:95" ht="11.25" customHeight="1">
      <c r="A3788" s="17">
        <v>35</v>
      </c>
      <c r="B3788" s="17">
        <v>3</v>
      </c>
      <c r="C3788" s="39">
        <v>7</v>
      </c>
      <c r="D3788" s="40">
        <v>0.2951388888888889</v>
      </c>
      <c r="E3788" s="17">
        <v>1</v>
      </c>
      <c r="F3788" s="9">
        <v>0</v>
      </c>
      <c r="G3788">
        <v>0</v>
      </c>
      <c r="H3788">
        <v>0</v>
      </c>
      <c r="I3788">
        <v>0</v>
      </c>
      <c r="J3788">
        <v>0</v>
      </c>
      <c r="K3788" s="5">
        <v>25</v>
      </c>
      <c r="L3788">
        <v>75</v>
      </c>
      <c r="M3788">
        <v>4</v>
      </c>
      <c r="N3788">
        <v>4</v>
      </c>
      <c r="O3788" s="17"/>
      <c r="P3788" s="17">
        <f t="shared" si="3146"/>
        <v>0</v>
      </c>
      <c r="Q3788" s="17">
        <v>26</v>
      </c>
      <c r="S3788" s="17">
        <v>0.15384615384615385</v>
      </c>
      <c r="T3788" s="17">
        <v>100</v>
      </c>
      <c r="U3788" s="17">
        <v>40</v>
      </c>
      <c r="V3788" s="17">
        <v>30</v>
      </c>
      <c r="W3788" s="17">
        <v>30</v>
      </c>
      <c r="X3788" s="17">
        <v>30</v>
      </c>
      <c r="Y3788" s="17"/>
      <c r="Z3788" s="17">
        <v>10</v>
      </c>
      <c r="AA3788" s="17">
        <v>10</v>
      </c>
      <c r="AB3788" s="17"/>
      <c r="AC3788" s="17">
        <v>44</v>
      </c>
      <c r="AD3788" s="17">
        <v>0.22727272727272727</v>
      </c>
      <c r="AE3788" s="17"/>
      <c r="AF3788" s="17">
        <v>16</v>
      </c>
      <c r="AG3788" s="17"/>
      <c r="AL3788">
        <v>0.18461538461538463</v>
      </c>
      <c r="AN3788">
        <v>0.41818181818181815</v>
      </c>
      <c r="AP3788">
        <v>0.2</v>
      </c>
      <c r="AQ3788" s="9"/>
      <c r="AR3788" s="9"/>
      <c r="AS3788" s="17">
        <f t="shared" si="3138"/>
        <v>29</v>
      </c>
      <c r="AT3788" s="17">
        <f t="shared" si="3139"/>
        <v>0.20689655172413793</v>
      </c>
      <c r="AU3788" s="17">
        <f t="shared" si="3144"/>
        <v>0.3619047619047619</v>
      </c>
      <c r="AV3788" s="17">
        <f t="shared" si="3140"/>
        <v>0.20317460317460317</v>
      </c>
      <c r="AZ3788">
        <v>1</v>
      </c>
      <c r="BA3788" s="27">
        <v>0.16666666666666666</v>
      </c>
      <c r="BB3788" s="41"/>
      <c r="BC3788" s="41"/>
      <c r="BD3788" s="41"/>
      <c r="BQ3788">
        <v>1</v>
      </c>
      <c r="BR3788">
        <v>0.75</v>
      </c>
      <c r="BS3788">
        <v>0.43333333333333329</v>
      </c>
      <c r="CK3788" s="23" t="s">
        <v>2085</v>
      </c>
      <c r="CL3788" s="23">
        <f t="shared" si="3145"/>
        <v>0</v>
      </c>
      <c r="CM3788" s="23" t="str">
        <f t="shared" si="3147"/>
        <v/>
      </c>
      <c r="CN3788" s="23" t="str">
        <f t="shared" si="3148"/>
        <v/>
      </c>
      <c r="CQ3788" s="4">
        <v>5</v>
      </c>
    </row>
    <row r="3789" spans="1:95" ht="11.25" customHeight="1">
      <c r="A3789" s="17">
        <v>35</v>
      </c>
      <c r="B3789" s="17">
        <v>3</v>
      </c>
      <c r="C3789" s="39">
        <v>7</v>
      </c>
      <c r="D3789" s="40">
        <v>0.2951388888888889</v>
      </c>
      <c r="E3789" s="17">
        <v>2</v>
      </c>
      <c r="F3789" s="9">
        <v>0</v>
      </c>
      <c r="G3789">
        <v>0</v>
      </c>
      <c r="H3789">
        <v>0</v>
      </c>
      <c r="I3789">
        <v>0</v>
      </c>
      <c r="J3789">
        <v>0</v>
      </c>
      <c r="K3789" s="5">
        <v>25</v>
      </c>
      <c r="L3789">
        <v>75</v>
      </c>
      <c r="M3789">
        <v>4</v>
      </c>
      <c r="N3789">
        <v>8</v>
      </c>
      <c r="O3789" s="17"/>
      <c r="P3789" s="17">
        <f t="shared" si="3146"/>
        <v>0</v>
      </c>
      <c r="Q3789" s="17">
        <v>22</v>
      </c>
      <c r="S3789" s="17">
        <v>0.18181818181818182</v>
      </c>
      <c r="T3789" s="17">
        <v>97</v>
      </c>
      <c r="U3789" s="17">
        <v>40</v>
      </c>
      <c r="V3789" s="17">
        <v>30</v>
      </c>
      <c r="W3789" s="17">
        <v>30</v>
      </c>
      <c r="X3789" s="17">
        <v>30</v>
      </c>
      <c r="Y3789" s="17"/>
      <c r="Z3789" s="17">
        <v>19</v>
      </c>
      <c r="AA3789" s="17">
        <v>29</v>
      </c>
      <c r="AB3789" s="17"/>
      <c r="AC3789" s="17">
        <v>57</v>
      </c>
      <c r="AD3789" s="17">
        <v>0.33333333333333331</v>
      </c>
      <c r="AE3789" s="17">
        <v>0.22727272727272727</v>
      </c>
      <c r="AF3789" s="17">
        <v>25</v>
      </c>
      <c r="AG3789" s="17"/>
      <c r="AL3789">
        <v>0.36363636363636359</v>
      </c>
      <c r="AN3789">
        <v>0.4</v>
      </c>
      <c r="AP3789">
        <v>0.24941176470588236</v>
      </c>
      <c r="AQ3789" s="9"/>
      <c r="AR3789" s="9"/>
      <c r="AS3789" s="17">
        <f t="shared" si="3138"/>
        <v>26</v>
      </c>
      <c r="AT3789" s="17">
        <f t="shared" si="3139"/>
        <v>0.18461538461538463</v>
      </c>
      <c r="AU3789" s="17">
        <f t="shared" si="3144"/>
        <v>0.41818181818181815</v>
      </c>
      <c r="AV3789" s="17">
        <f t="shared" si="3140"/>
        <v>0.2</v>
      </c>
      <c r="AZ3789">
        <v>1</v>
      </c>
      <c r="BA3789" s="27">
        <v>0.16666666666666666</v>
      </c>
      <c r="BB3789" s="41"/>
      <c r="BC3789" s="41"/>
      <c r="BD3789" s="41"/>
      <c r="BQ3789">
        <v>1</v>
      </c>
      <c r="BR3789">
        <v>0.75</v>
      </c>
      <c r="BS3789">
        <v>0.43333333333333329</v>
      </c>
      <c r="CK3789" s="23">
        <v>0.68181818181818177</v>
      </c>
      <c r="CL3789" s="23">
        <f t="shared" si="3145"/>
        <v>0</v>
      </c>
      <c r="CM3789" s="23" t="str">
        <f t="shared" si="3147"/>
        <v/>
      </c>
      <c r="CN3789" s="23" t="str">
        <f t="shared" si="3148"/>
        <v/>
      </c>
      <c r="CQ3789" s="4">
        <v>4</v>
      </c>
    </row>
    <row r="3790" spans="1:95" ht="11.25" customHeight="1">
      <c r="A3790" s="17">
        <v>35</v>
      </c>
      <c r="B3790" s="17">
        <v>3</v>
      </c>
      <c r="C3790" s="39">
        <v>7</v>
      </c>
      <c r="D3790" s="40">
        <v>0.2951388888888889</v>
      </c>
      <c r="E3790" s="17">
        <v>3</v>
      </c>
      <c r="F3790" s="9">
        <v>0</v>
      </c>
      <c r="G3790">
        <v>0</v>
      </c>
      <c r="H3790">
        <v>0</v>
      </c>
      <c r="I3790">
        <v>0</v>
      </c>
      <c r="J3790">
        <v>0</v>
      </c>
      <c r="K3790" s="5">
        <v>25</v>
      </c>
      <c r="L3790">
        <v>72</v>
      </c>
      <c r="M3790">
        <v>4</v>
      </c>
      <c r="N3790">
        <v>12</v>
      </c>
      <c r="O3790" s="17"/>
      <c r="P3790" s="17">
        <f t="shared" si="3146"/>
        <v>0</v>
      </c>
      <c r="Q3790" s="17">
        <v>12</v>
      </c>
      <c r="S3790" s="17">
        <v>0.33333333333333331</v>
      </c>
      <c r="T3790" s="17">
        <v>84</v>
      </c>
      <c r="U3790" s="17">
        <v>40</v>
      </c>
      <c r="V3790" s="17">
        <v>30</v>
      </c>
      <c r="W3790" s="17">
        <v>30</v>
      </c>
      <c r="X3790" s="17">
        <v>30</v>
      </c>
      <c r="Y3790" s="17"/>
      <c r="Z3790" s="17">
        <v>4</v>
      </c>
      <c r="AA3790" s="17">
        <v>33</v>
      </c>
      <c r="AB3790" s="17"/>
      <c r="AC3790" s="17">
        <v>44</v>
      </c>
      <c r="AD3790" s="17">
        <v>9.0909090909090912E-2</v>
      </c>
      <c r="AE3790" s="17">
        <v>0.33333333333333331</v>
      </c>
      <c r="AF3790" s="17">
        <v>10</v>
      </c>
      <c r="AG3790" s="17"/>
      <c r="AL3790">
        <v>0.46666666666666667</v>
      </c>
      <c r="AN3790">
        <v>0.54545454545454541</v>
      </c>
      <c r="AP3790">
        <v>0.23902439024390248</v>
      </c>
      <c r="AQ3790" s="9"/>
      <c r="AR3790" s="9"/>
      <c r="AS3790" s="17">
        <f t="shared" si="3138"/>
        <v>22</v>
      </c>
      <c r="AT3790" s="17">
        <f t="shared" si="3139"/>
        <v>0.36363636363636359</v>
      </c>
      <c r="AU3790" s="17">
        <f t="shared" si="3144"/>
        <v>0.4</v>
      </c>
      <c r="AV3790" s="17">
        <f t="shared" si="3140"/>
        <v>0.24941176470588236</v>
      </c>
      <c r="AZ3790">
        <v>1</v>
      </c>
      <c r="BA3790" s="27">
        <v>0.16666666666666666</v>
      </c>
      <c r="BB3790" s="41"/>
      <c r="BC3790" s="41"/>
      <c r="BD3790" s="41"/>
      <c r="BQ3790">
        <v>1</v>
      </c>
      <c r="BR3790">
        <v>0.75</v>
      </c>
      <c r="BS3790">
        <v>0.43333333333333329</v>
      </c>
      <c r="CK3790" s="23">
        <v>1</v>
      </c>
      <c r="CL3790" s="23">
        <f t="shared" si="3145"/>
        <v>0</v>
      </c>
      <c r="CM3790" s="23" t="str">
        <f t="shared" si="3147"/>
        <v/>
      </c>
      <c r="CN3790" s="23" t="str">
        <f t="shared" si="3148"/>
        <v/>
      </c>
      <c r="CQ3790" s="4">
        <v>5</v>
      </c>
    </row>
    <row r="3791" spans="1:95" ht="11.25" customHeight="1">
      <c r="A3791" s="17">
        <v>35</v>
      </c>
      <c r="B3791" s="17">
        <v>3</v>
      </c>
      <c r="C3791" s="39">
        <v>7</v>
      </c>
      <c r="D3791" s="40">
        <v>0.2951388888888889</v>
      </c>
      <c r="E3791" s="17">
        <v>4</v>
      </c>
      <c r="F3791" s="9">
        <v>0</v>
      </c>
      <c r="G3791">
        <v>0</v>
      </c>
      <c r="H3791">
        <v>0</v>
      </c>
      <c r="I3791">
        <v>0</v>
      </c>
      <c r="J3791">
        <v>0</v>
      </c>
      <c r="K3791" s="5">
        <v>25</v>
      </c>
      <c r="L3791">
        <v>59</v>
      </c>
      <c r="M3791">
        <v>5</v>
      </c>
      <c r="N3791">
        <v>17</v>
      </c>
      <c r="O3791" s="17"/>
      <c r="P3791" s="17">
        <f t="shared" si="3146"/>
        <v>2</v>
      </c>
      <c r="Q3791" s="17">
        <v>20</v>
      </c>
      <c r="S3791" s="17">
        <v>0.25</v>
      </c>
      <c r="T3791" s="17">
        <v>79</v>
      </c>
      <c r="U3791" s="17">
        <v>35</v>
      </c>
      <c r="V3791" s="17">
        <v>30</v>
      </c>
      <c r="W3791" s="17">
        <v>30</v>
      </c>
      <c r="X3791" s="17">
        <v>30</v>
      </c>
      <c r="Y3791" s="17"/>
      <c r="Z3791" s="17">
        <v>15</v>
      </c>
      <c r="AA3791" s="17">
        <v>48</v>
      </c>
      <c r="AB3791" s="17"/>
      <c r="AC3791" s="17">
        <v>44</v>
      </c>
      <c r="AD3791" s="17">
        <v>0.34090909090909088</v>
      </c>
      <c r="AE3791" s="17">
        <v>9.0909090909090912E-2</v>
      </c>
      <c r="AF3791" s="17">
        <v>20</v>
      </c>
      <c r="AG3791" s="17"/>
      <c r="AL3791">
        <v>0.5</v>
      </c>
      <c r="AN3791">
        <v>0.45454545454545447</v>
      </c>
      <c r="AP3791">
        <v>0.14594594594594595</v>
      </c>
      <c r="AQ3791" s="9"/>
      <c r="AR3791" s="9"/>
      <c r="AS3791" s="17">
        <f t="shared" si="3138"/>
        <v>12</v>
      </c>
      <c r="AT3791" s="17">
        <f t="shared" si="3139"/>
        <v>0.46666666666666667</v>
      </c>
      <c r="AU3791" s="17">
        <f t="shared" si="3144"/>
        <v>0.54545454545454541</v>
      </c>
      <c r="AV3791" s="17">
        <f t="shared" si="3140"/>
        <v>0.23902439024390248</v>
      </c>
      <c r="AZ3791">
        <v>1</v>
      </c>
      <c r="BA3791" s="27">
        <v>0.16666666666666666</v>
      </c>
      <c r="BB3791" s="41"/>
      <c r="BC3791" s="41"/>
      <c r="BD3791" s="41"/>
      <c r="BQ3791">
        <v>1</v>
      </c>
      <c r="BR3791">
        <v>0.75</v>
      </c>
      <c r="BS3791">
        <v>0.43333333333333329</v>
      </c>
      <c r="CK3791" s="23">
        <v>0.27272727272727271</v>
      </c>
      <c r="CL3791" s="23">
        <f t="shared" si="3145"/>
        <v>0</v>
      </c>
      <c r="CM3791" s="23" t="str">
        <f t="shared" si="3147"/>
        <v/>
      </c>
      <c r="CN3791" s="23" t="str">
        <f t="shared" si="3148"/>
        <v/>
      </c>
      <c r="CQ3791" s="4">
        <v>4</v>
      </c>
    </row>
    <row r="3792" spans="1:95" ht="11.25" customHeight="1">
      <c r="A3792" s="17">
        <v>35</v>
      </c>
      <c r="B3792" s="17">
        <v>3</v>
      </c>
      <c r="C3792" s="39">
        <v>7</v>
      </c>
      <c r="D3792" s="40">
        <v>0.2951388888888889</v>
      </c>
      <c r="E3792" s="17">
        <v>5</v>
      </c>
      <c r="F3792" s="9">
        <v>0</v>
      </c>
      <c r="G3792">
        <v>0</v>
      </c>
      <c r="H3792">
        <v>0</v>
      </c>
      <c r="I3792">
        <v>0</v>
      </c>
      <c r="J3792">
        <v>0</v>
      </c>
      <c r="K3792" s="5">
        <v>25</v>
      </c>
      <c r="L3792">
        <v>54</v>
      </c>
      <c r="M3792">
        <v>5</v>
      </c>
      <c r="N3792">
        <v>22</v>
      </c>
      <c r="O3792" s="17"/>
      <c r="P3792" s="17">
        <f t="shared" si="3146"/>
        <v>2</v>
      </c>
      <c r="Q3792" s="17">
        <v>22</v>
      </c>
      <c r="S3792" s="17">
        <v>0.22727272727272727</v>
      </c>
      <c r="T3792" s="17">
        <v>76</v>
      </c>
      <c r="U3792" s="17">
        <v>35</v>
      </c>
      <c r="V3792" s="17">
        <v>30</v>
      </c>
      <c r="W3792" s="17">
        <v>30</v>
      </c>
      <c r="X3792" s="17">
        <v>30</v>
      </c>
      <c r="Y3792" s="17"/>
      <c r="Z3792" s="17">
        <v>19</v>
      </c>
      <c r="AA3792" s="17">
        <v>67</v>
      </c>
      <c r="AB3792" s="17"/>
      <c r="AC3792" s="17">
        <v>57</v>
      </c>
      <c r="AD3792" s="17">
        <v>0.33333333333333331</v>
      </c>
      <c r="AE3792" s="17">
        <v>0.34090909090909088</v>
      </c>
      <c r="AF3792" s="17">
        <v>24</v>
      </c>
      <c r="AG3792" s="17"/>
      <c r="AL3792">
        <v>0.41818181818181815</v>
      </c>
      <c r="AN3792">
        <v>0.4</v>
      </c>
      <c r="AP3792">
        <v>0.30117647058823527</v>
      </c>
      <c r="AQ3792" s="9"/>
      <c r="AR3792" s="9"/>
      <c r="AS3792" s="17">
        <f t="shared" si="3138"/>
        <v>20</v>
      </c>
      <c r="AT3792" s="17">
        <f t="shared" si="3139"/>
        <v>0.5</v>
      </c>
      <c r="AU3792" s="17">
        <f t="shared" si="3144"/>
        <v>0.45454545454545447</v>
      </c>
      <c r="AV3792" s="17">
        <f t="shared" si="3140"/>
        <v>0.14594594594594595</v>
      </c>
      <c r="AZ3792">
        <v>1</v>
      </c>
      <c r="BA3792" s="27">
        <v>0.16666666666666666</v>
      </c>
      <c r="BB3792" s="41"/>
      <c r="BC3792" s="41"/>
      <c r="BD3792" s="41"/>
      <c r="BQ3792">
        <v>1</v>
      </c>
      <c r="BR3792">
        <v>0.75</v>
      </c>
      <c r="BS3792">
        <v>0.43333333333333329</v>
      </c>
      <c r="CK3792" s="23">
        <v>1.0227272727272727</v>
      </c>
      <c r="CL3792" s="23">
        <f t="shared" si="3145"/>
        <v>0</v>
      </c>
      <c r="CM3792" s="23" t="str">
        <f t="shared" si="3147"/>
        <v/>
      </c>
      <c r="CN3792" s="23" t="str">
        <f t="shared" si="3148"/>
        <v/>
      </c>
      <c r="CQ3792" s="4">
        <v>7</v>
      </c>
    </row>
    <row r="3793" spans="1:95" ht="11.25" customHeight="1">
      <c r="A3793" s="17">
        <v>35</v>
      </c>
      <c r="B3793" s="17">
        <v>3</v>
      </c>
      <c r="C3793" s="39">
        <v>7</v>
      </c>
      <c r="D3793" s="40">
        <v>0.2951388888888889</v>
      </c>
      <c r="E3793" s="17">
        <v>6</v>
      </c>
      <c r="F3793" s="9">
        <v>0</v>
      </c>
      <c r="G3793">
        <v>0</v>
      </c>
      <c r="H3793">
        <v>0</v>
      </c>
      <c r="I3793">
        <v>0</v>
      </c>
      <c r="J3793">
        <v>0</v>
      </c>
      <c r="K3793" s="5">
        <v>25</v>
      </c>
      <c r="L3793">
        <v>51</v>
      </c>
      <c r="M3793">
        <v>3</v>
      </c>
      <c r="N3793">
        <v>25</v>
      </c>
      <c r="O3793" s="17"/>
      <c r="P3793" s="17">
        <f t="shared" si="3146"/>
        <v>0</v>
      </c>
      <c r="Q3793" s="17">
        <v>15</v>
      </c>
      <c r="S3793" s="17">
        <v>0.2</v>
      </c>
      <c r="T3793" s="17">
        <v>66</v>
      </c>
      <c r="U3793" s="17">
        <v>30</v>
      </c>
      <c r="V3793" s="17">
        <v>30</v>
      </c>
      <c r="W3793" s="17">
        <v>30</v>
      </c>
      <c r="X3793" s="17">
        <v>30</v>
      </c>
      <c r="Y3793" s="17"/>
      <c r="Z3793" s="17">
        <v>20</v>
      </c>
      <c r="AA3793" s="17">
        <v>87</v>
      </c>
      <c r="AB3793" s="17"/>
      <c r="AC3793" s="17">
        <v>50</v>
      </c>
      <c r="AD3793" s="17">
        <v>0.4</v>
      </c>
      <c r="AE3793" s="17">
        <v>0.33333333333333331</v>
      </c>
      <c r="AF3793" s="17">
        <v>27</v>
      </c>
      <c r="AG3793" s="17"/>
      <c r="AL3793">
        <v>0.48</v>
      </c>
      <c r="AN3793">
        <v>0.44</v>
      </c>
      <c r="AP3793">
        <v>0.28705882352941176</v>
      </c>
      <c r="AQ3793" s="9"/>
      <c r="AR3793" s="9"/>
      <c r="AS3793" s="17">
        <f t="shared" si="3138"/>
        <v>22</v>
      </c>
      <c r="AT3793" s="17">
        <f t="shared" si="3139"/>
        <v>0.41818181818181815</v>
      </c>
      <c r="AU3793" s="17">
        <f t="shared" si="3144"/>
        <v>0.4</v>
      </c>
      <c r="AV3793" s="17">
        <f t="shared" si="3140"/>
        <v>0.30117647058823527</v>
      </c>
      <c r="AZ3793">
        <v>1</v>
      </c>
      <c r="BA3793" s="27">
        <v>0.16666666666666666</v>
      </c>
      <c r="BB3793" s="41"/>
      <c r="BC3793" s="41"/>
      <c r="BD3793" s="41"/>
      <c r="BQ3793">
        <v>1</v>
      </c>
      <c r="BR3793">
        <v>0.75</v>
      </c>
      <c r="BS3793">
        <v>0.43333333333333329</v>
      </c>
      <c r="CK3793" s="23">
        <v>1</v>
      </c>
      <c r="CL3793" s="23">
        <f t="shared" si="3145"/>
        <v>0</v>
      </c>
      <c r="CM3793" s="23" t="str">
        <f t="shared" si="3147"/>
        <v/>
      </c>
      <c r="CN3793" s="23" t="str">
        <f t="shared" si="3148"/>
        <v/>
      </c>
      <c r="CQ3793" s="4">
        <v>8</v>
      </c>
    </row>
    <row r="3794" spans="1:95" ht="11.25" customHeight="1">
      <c r="A3794" s="17">
        <v>35</v>
      </c>
      <c r="B3794" s="17">
        <v>3</v>
      </c>
      <c r="C3794" s="39">
        <v>7</v>
      </c>
      <c r="D3794" s="40">
        <v>0.2951388888888889</v>
      </c>
      <c r="E3794" s="17">
        <v>7</v>
      </c>
      <c r="F3794" s="9">
        <v>0</v>
      </c>
      <c r="G3794">
        <v>0</v>
      </c>
      <c r="H3794">
        <v>0</v>
      </c>
      <c r="I3794">
        <v>0</v>
      </c>
      <c r="J3794">
        <v>0</v>
      </c>
      <c r="K3794" s="5">
        <v>25</v>
      </c>
      <c r="L3794">
        <v>41</v>
      </c>
      <c r="M3794">
        <v>2</v>
      </c>
      <c r="N3794">
        <v>27</v>
      </c>
      <c r="O3794" s="17"/>
      <c r="P3794" s="17">
        <f t="shared" si="3146"/>
        <v>0</v>
      </c>
      <c r="Q3794" s="17">
        <v>12</v>
      </c>
      <c r="S3794" s="17">
        <v>0.16666666666666666</v>
      </c>
      <c r="T3794" s="17">
        <v>53</v>
      </c>
      <c r="U3794" s="17">
        <v>10</v>
      </c>
      <c r="V3794" s="17">
        <v>30</v>
      </c>
      <c r="W3794" s="17">
        <v>30</v>
      </c>
      <c r="X3794" s="17">
        <v>10</v>
      </c>
      <c r="Y3794" s="17"/>
      <c r="Z3794" s="17">
        <v>0</v>
      </c>
      <c r="AA3794" s="17">
        <v>87</v>
      </c>
      <c r="AB3794" s="17"/>
      <c r="AC3794" s="17">
        <v>19</v>
      </c>
      <c r="AD3794" s="17">
        <v>0</v>
      </c>
      <c r="AE3794" s="17">
        <v>0.4</v>
      </c>
      <c r="AF3794" s="17">
        <v>8</v>
      </c>
      <c r="AG3794" s="17"/>
      <c r="AL3794">
        <v>0.73333333333333328</v>
      </c>
      <c r="AN3794">
        <v>0.8</v>
      </c>
      <c r="AP3794">
        <v>0.15438596491228071</v>
      </c>
      <c r="AQ3794" s="9"/>
      <c r="AR3794" s="9"/>
      <c r="AS3794" s="17">
        <f t="shared" si="3138"/>
        <v>15</v>
      </c>
      <c r="AT3794" s="17">
        <f t="shared" si="3139"/>
        <v>0.48</v>
      </c>
      <c r="AU3794" s="17">
        <f t="shared" si="3144"/>
        <v>0.44</v>
      </c>
      <c r="AV3794" s="17">
        <f t="shared" si="3140"/>
        <v>0.28705882352941176</v>
      </c>
      <c r="AZ3794">
        <v>1</v>
      </c>
      <c r="BA3794" s="27">
        <v>0.16666666666666666</v>
      </c>
      <c r="BB3794" s="41"/>
      <c r="BC3794" s="41"/>
      <c r="BD3794" s="41"/>
      <c r="BQ3794">
        <v>1</v>
      </c>
      <c r="BR3794">
        <v>0.75</v>
      </c>
      <c r="BS3794">
        <v>0.43333333333333329</v>
      </c>
      <c r="CK3794" s="23">
        <v>1.2000000000000002</v>
      </c>
      <c r="CL3794" s="23">
        <f t="shared" si="3145"/>
        <v>0</v>
      </c>
      <c r="CM3794" s="23" t="str">
        <f t="shared" si="3147"/>
        <v/>
      </c>
      <c r="CN3794" s="23" t="str">
        <f t="shared" si="3148"/>
        <v/>
      </c>
      <c r="CQ3794" s="4">
        <v>6</v>
      </c>
    </row>
    <row r="3795" spans="1:95" ht="11.25" customHeight="1">
      <c r="A3795" s="17">
        <v>35</v>
      </c>
      <c r="B3795" s="17">
        <v>3</v>
      </c>
      <c r="C3795" s="39">
        <v>7</v>
      </c>
      <c r="D3795" s="40">
        <v>0.2951388888888889</v>
      </c>
      <c r="E3795" s="17">
        <v>8</v>
      </c>
      <c r="F3795" s="9">
        <v>0</v>
      </c>
      <c r="G3795">
        <v>0</v>
      </c>
      <c r="H3795">
        <v>0</v>
      </c>
      <c r="I3795">
        <v>0</v>
      </c>
      <c r="J3795">
        <v>0</v>
      </c>
      <c r="K3795" s="5">
        <v>25</v>
      </c>
      <c r="L3795">
        <v>28</v>
      </c>
      <c r="M3795">
        <v>3</v>
      </c>
      <c r="N3795">
        <v>30</v>
      </c>
      <c r="O3795" s="17"/>
      <c r="P3795" s="17">
        <f t="shared" si="3146"/>
        <v>0</v>
      </c>
      <c r="Q3795" s="17">
        <v>23</v>
      </c>
      <c r="S3795" s="17">
        <v>0.13043478260869565</v>
      </c>
      <c r="T3795" s="17">
        <v>51</v>
      </c>
      <c r="U3795" s="17">
        <v>5</v>
      </c>
      <c r="V3795" s="17">
        <v>30</v>
      </c>
      <c r="W3795" s="17">
        <v>30</v>
      </c>
      <c r="X3795" s="17">
        <v>5</v>
      </c>
      <c r="Y3795" s="17"/>
      <c r="Z3795" s="17">
        <v>0</v>
      </c>
      <c r="AA3795" s="17">
        <v>87</v>
      </c>
      <c r="AB3795" s="17"/>
      <c r="AC3795" s="17">
        <v>0</v>
      </c>
      <c r="AD3795" s="17" t="s">
        <v>2085</v>
      </c>
      <c r="AE3795" s="17">
        <v>0</v>
      </c>
      <c r="AF3795" s="17">
        <v>7</v>
      </c>
      <c r="AG3795" s="17"/>
      <c r="AL3795">
        <v>0.52173913043478271</v>
      </c>
      <c r="AN3795">
        <v>0</v>
      </c>
      <c r="AP3795">
        <v>0.44444444444444442</v>
      </c>
      <c r="AQ3795" s="9"/>
      <c r="AR3795" s="9"/>
      <c r="AS3795" s="17">
        <f t="shared" si="3138"/>
        <v>12</v>
      </c>
      <c r="AT3795" s="17">
        <f t="shared" si="3139"/>
        <v>0.73333333333333328</v>
      </c>
      <c r="AU3795" s="17">
        <f t="shared" si="3144"/>
        <v>0.8</v>
      </c>
      <c r="AV3795" s="17">
        <f t="shared" si="3140"/>
        <v>0.15438596491228071</v>
      </c>
      <c r="AZ3795">
        <v>1</v>
      </c>
      <c r="BA3795" s="27">
        <v>0.16666666666666666</v>
      </c>
      <c r="BB3795" s="41"/>
      <c r="BC3795" s="41"/>
      <c r="BD3795" s="41"/>
      <c r="BQ3795">
        <v>1</v>
      </c>
      <c r="BR3795">
        <v>0.75</v>
      </c>
      <c r="BS3795">
        <v>0.43333333333333329</v>
      </c>
      <c r="CK3795" s="23">
        <v>0</v>
      </c>
      <c r="CL3795" s="23">
        <f t="shared" si="3145"/>
        <v>0</v>
      </c>
      <c r="CM3795" s="23" t="str">
        <f t="shared" si="3147"/>
        <v/>
      </c>
      <c r="CN3795" s="23" t="str">
        <f t="shared" si="3148"/>
        <v/>
      </c>
      <c r="CQ3795" s="4">
        <v>3</v>
      </c>
    </row>
    <row r="3796" spans="1:95" ht="11.25" customHeight="1">
      <c r="A3796" s="17">
        <v>35</v>
      </c>
      <c r="B3796" s="17">
        <v>3</v>
      </c>
      <c r="C3796" s="39">
        <v>7</v>
      </c>
      <c r="D3796" s="40">
        <v>0.2951388888888889</v>
      </c>
      <c r="E3796" s="17">
        <v>9</v>
      </c>
      <c r="F3796" s="9">
        <v>0</v>
      </c>
      <c r="G3796">
        <v>0</v>
      </c>
      <c r="H3796">
        <v>0</v>
      </c>
      <c r="I3796">
        <v>0</v>
      </c>
      <c r="J3796">
        <v>0</v>
      </c>
      <c r="K3796" s="5">
        <v>25</v>
      </c>
      <c r="L3796">
        <v>26</v>
      </c>
      <c r="M3796">
        <v>5</v>
      </c>
      <c r="N3796">
        <v>35</v>
      </c>
      <c r="O3796" s="17"/>
      <c r="P3796" s="17">
        <f t="shared" si="3146"/>
        <v>2</v>
      </c>
      <c r="Q3796" s="17">
        <v>25</v>
      </c>
      <c r="S3796" s="17">
        <v>0.2</v>
      </c>
      <c r="T3796" s="17">
        <v>51</v>
      </c>
      <c r="U3796" s="17">
        <v>5</v>
      </c>
      <c r="V3796" s="17">
        <v>30</v>
      </c>
      <c r="W3796" s="17">
        <v>30</v>
      </c>
      <c r="X3796" s="17">
        <v>5</v>
      </c>
      <c r="Y3796" s="17"/>
      <c r="Z3796" s="17">
        <v>0</v>
      </c>
      <c r="AA3796" s="17">
        <v>87</v>
      </c>
      <c r="AB3796" s="17"/>
      <c r="AC3796" s="17">
        <v>0</v>
      </c>
      <c r="AD3796" s="17" t="s">
        <v>2085</v>
      </c>
      <c r="AE3796" s="17" t="s">
        <v>2085</v>
      </c>
      <c r="AF3796" s="17">
        <v>5</v>
      </c>
      <c r="AG3796" s="17"/>
      <c r="AL3796">
        <v>0.48</v>
      </c>
      <c r="AN3796">
        <v>0</v>
      </c>
      <c r="AP3796">
        <v>0.48</v>
      </c>
      <c r="AQ3796" s="9"/>
      <c r="AR3796" s="9"/>
      <c r="AS3796" s="17">
        <f t="shared" si="3138"/>
        <v>23</v>
      </c>
      <c r="AT3796" s="17">
        <f t="shared" si="3139"/>
        <v>0.52173913043478271</v>
      </c>
      <c r="AU3796" s="17">
        <f t="shared" si="3144"/>
        <v>0</v>
      </c>
      <c r="AV3796" s="17">
        <f t="shared" si="3140"/>
        <v>0.44444444444444442</v>
      </c>
      <c r="AZ3796">
        <v>1</v>
      </c>
      <c r="BA3796" s="27">
        <v>0.16666666666666666</v>
      </c>
      <c r="BB3796" s="41"/>
      <c r="BC3796" s="41"/>
      <c r="BD3796" s="41"/>
      <c r="BQ3796">
        <v>1</v>
      </c>
      <c r="BR3796">
        <v>0.75</v>
      </c>
      <c r="BS3796">
        <v>0.43333333333333329</v>
      </c>
      <c r="CK3796" s="23" t="s">
        <v>2085</v>
      </c>
      <c r="CL3796" s="23">
        <f t="shared" si="3145"/>
        <v>0</v>
      </c>
      <c r="CM3796" s="23" t="str">
        <f t="shared" si="3147"/>
        <v/>
      </c>
      <c r="CN3796" s="23" t="str">
        <f t="shared" si="3148"/>
        <v/>
      </c>
      <c r="CQ3796" s="4">
        <v>4</v>
      </c>
    </row>
    <row r="3797" spans="1:95" ht="11.25" customHeight="1">
      <c r="A3797" s="17">
        <v>35</v>
      </c>
      <c r="B3797" s="17">
        <v>3</v>
      </c>
      <c r="C3797" s="39">
        <v>7</v>
      </c>
      <c r="D3797" s="40">
        <v>0.2951388888888889</v>
      </c>
      <c r="E3797" s="17">
        <v>10</v>
      </c>
      <c r="F3797" s="9">
        <v>0</v>
      </c>
      <c r="G3797">
        <v>0</v>
      </c>
      <c r="H3797">
        <v>0</v>
      </c>
      <c r="I3797">
        <v>0</v>
      </c>
      <c r="J3797">
        <v>0</v>
      </c>
      <c r="K3797" s="5">
        <v>25</v>
      </c>
      <c r="L3797">
        <v>26</v>
      </c>
      <c r="M3797">
        <v>10</v>
      </c>
      <c r="N3797">
        <v>45</v>
      </c>
      <c r="O3797" s="17"/>
      <c r="P3797" s="17">
        <f t="shared" si="3146"/>
        <v>1</v>
      </c>
      <c r="Q3797" s="17">
        <v>30</v>
      </c>
      <c r="S3797" s="17">
        <v>0.33333333333333331</v>
      </c>
      <c r="T3797" s="17">
        <v>56</v>
      </c>
      <c r="U3797" s="17">
        <v>15</v>
      </c>
      <c r="V3797" s="17">
        <v>30</v>
      </c>
      <c r="W3797" s="17">
        <v>30</v>
      </c>
      <c r="X3797" s="17">
        <v>15</v>
      </c>
      <c r="Y3797" s="17"/>
      <c r="Z3797" s="17">
        <v>10</v>
      </c>
      <c r="AA3797" s="17">
        <v>97</v>
      </c>
      <c r="AB3797" s="17"/>
      <c r="AC3797" s="17">
        <v>20</v>
      </c>
      <c r="AD3797" s="17">
        <v>0.5</v>
      </c>
      <c r="AE3797" s="17" t="s">
        <v>2085</v>
      </c>
      <c r="AF3797" s="17">
        <v>10</v>
      </c>
      <c r="AG3797" s="17">
        <v>152</v>
      </c>
      <c r="AL3797">
        <v>0.4</v>
      </c>
      <c r="AN3797">
        <v>0.6</v>
      </c>
      <c r="AP3797">
        <v>0.2</v>
      </c>
      <c r="AQ3797" s="9"/>
      <c r="AR3797" s="9"/>
      <c r="AS3797" s="17">
        <f t="shared" si="3138"/>
        <v>25</v>
      </c>
      <c r="AT3797" s="17">
        <f t="shared" si="3139"/>
        <v>0.48</v>
      </c>
      <c r="AU3797" s="17">
        <f t="shared" si="3144"/>
        <v>0</v>
      </c>
      <c r="AV3797" s="17">
        <f t="shared" si="3140"/>
        <v>0.48</v>
      </c>
      <c r="AZ3797">
        <v>1</v>
      </c>
      <c r="BA3797" s="27">
        <v>0.16666666666666666</v>
      </c>
      <c r="BB3797" s="41"/>
      <c r="BC3797" s="41"/>
      <c r="BD3797" s="41"/>
      <c r="BQ3797">
        <v>1</v>
      </c>
      <c r="BR3797">
        <v>0.75</v>
      </c>
      <c r="BS3797">
        <v>0.43333333333333329</v>
      </c>
      <c r="BW3797" s="9">
        <f>SUM(AF3788:AF3797)</f>
        <v>152</v>
      </c>
      <c r="CK3797" s="23" t="s">
        <v>2085</v>
      </c>
      <c r="CL3797" s="23">
        <f t="shared" si="3145"/>
        <v>0</v>
      </c>
      <c r="CM3797" s="23" t="str">
        <f t="shared" si="3147"/>
        <v/>
      </c>
      <c r="CN3797" s="23" t="str">
        <f t="shared" si="3148"/>
        <v/>
      </c>
      <c r="CQ3797" s="4">
        <v>8</v>
      </c>
    </row>
    <row r="3798" spans="1:95" ht="11.25" customHeight="1">
      <c r="A3798" s="17">
        <v>35</v>
      </c>
      <c r="B3798" s="17">
        <v>3</v>
      </c>
      <c r="C3798" s="39">
        <v>7</v>
      </c>
      <c r="D3798" s="40">
        <v>0.2951388888888889</v>
      </c>
      <c r="E3798" s="17">
        <v>11</v>
      </c>
      <c r="F3798" s="9">
        <v>0</v>
      </c>
      <c r="G3798">
        <v>0</v>
      </c>
      <c r="H3798">
        <v>0</v>
      </c>
      <c r="I3798">
        <v>1</v>
      </c>
      <c r="J3798">
        <v>0</v>
      </c>
      <c r="K3798" s="5">
        <v>25</v>
      </c>
      <c r="L3798">
        <v>75</v>
      </c>
      <c r="M3798">
        <v>5</v>
      </c>
      <c r="N3798">
        <v>50</v>
      </c>
      <c r="O3798" s="17"/>
      <c r="P3798" s="17">
        <f t="shared" si="3146"/>
        <v>2</v>
      </c>
      <c r="Q3798" s="17">
        <v>18</v>
      </c>
      <c r="S3798" s="17">
        <v>0.27777777777777779</v>
      </c>
      <c r="T3798" s="17">
        <v>93</v>
      </c>
      <c r="U3798" s="17">
        <v>40</v>
      </c>
      <c r="V3798" s="17">
        <v>27</v>
      </c>
      <c r="W3798" s="17">
        <v>30</v>
      </c>
      <c r="X3798" s="17">
        <v>27</v>
      </c>
      <c r="Y3798" s="17"/>
      <c r="Z3798" s="17">
        <v>15</v>
      </c>
      <c r="AA3798" s="17">
        <v>112</v>
      </c>
      <c r="AB3798" s="17"/>
      <c r="AC3798" s="17">
        <v>48</v>
      </c>
      <c r="AD3798" s="17">
        <v>0.3125</v>
      </c>
      <c r="AE3798" s="17"/>
      <c r="AF3798" s="17">
        <v>20</v>
      </c>
      <c r="AG3798" s="17"/>
      <c r="AL3798">
        <v>0.26666666666666666</v>
      </c>
      <c r="AN3798">
        <v>0.27500000000000002</v>
      </c>
      <c r="AP3798">
        <v>0.12</v>
      </c>
      <c r="AQ3798" s="9">
        <f>+AVERAGE(AL3788:AL3797)</f>
        <v>0.454817269686835</v>
      </c>
      <c r="AR3798" s="9">
        <f>+AVERAGE(AN3788:AN3797)</f>
        <v>0.40581818181818174</v>
      </c>
      <c r="AS3798" s="17">
        <f t="shared" si="3138"/>
        <v>30</v>
      </c>
      <c r="AT3798" s="17">
        <f t="shared" si="3139"/>
        <v>0.4</v>
      </c>
      <c r="AU3798" s="17">
        <f t="shared" si="3144"/>
        <v>0.6</v>
      </c>
      <c r="AV3798" s="17">
        <f t="shared" si="3140"/>
        <v>0.2</v>
      </c>
      <c r="AZ3798">
        <v>1</v>
      </c>
      <c r="BA3798" s="27">
        <v>0.16666666666666666</v>
      </c>
      <c r="BB3798" s="41"/>
      <c r="BC3798" s="41"/>
      <c r="BD3798" s="41"/>
      <c r="BQ3798">
        <v>1</v>
      </c>
      <c r="BR3798">
        <v>0.75</v>
      </c>
      <c r="BS3798">
        <v>0.43333333333333329</v>
      </c>
      <c r="CK3798" s="23" t="s">
        <v>2085</v>
      </c>
      <c r="CL3798" s="23">
        <f t="shared" si="3145"/>
        <v>0</v>
      </c>
      <c r="CM3798" s="23">
        <f t="shared" si="3147"/>
        <v>1.3644518090605051</v>
      </c>
      <c r="CN3798" s="23">
        <f t="shared" si="3148"/>
        <v>1.2174545454545451</v>
      </c>
      <c r="CQ3798" s="4">
        <v>6</v>
      </c>
    </row>
    <row r="3799" spans="1:95" ht="11.25" customHeight="1">
      <c r="A3799" s="17">
        <v>35</v>
      </c>
      <c r="B3799" s="17">
        <v>3</v>
      </c>
      <c r="C3799" s="39">
        <v>7</v>
      </c>
      <c r="D3799" s="40">
        <v>0.2951388888888889</v>
      </c>
      <c r="E3799" s="17">
        <v>12</v>
      </c>
      <c r="F3799" s="9">
        <v>0</v>
      </c>
      <c r="G3799">
        <v>0</v>
      </c>
      <c r="H3799">
        <v>0</v>
      </c>
      <c r="I3799">
        <v>1</v>
      </c>
      <c r="J3799">
        <v>0</v>
      </c>
      <c r="K3799" s="5">
        <v>25</v>
      </c>
      <c r="L3799">
        <v>68</v>
      </c>
      <c r="M3799">
        <v>3</v>
      </c>
      <c r="N3799">
        <v>53</v>
      </c>
      <c r="O3799" s="17"/>
      <c r="P3799" s="17">
        <f t="shared" si="3146"/>
        <v>0</v>
      </c>
      <c r="Q3799" s="17">
        <v>27</v>
      </c>
      <c r="S3799" s="17">
        <v>0.1111111111111111</v>
      </c>
      <c r="T3799" s="17">
        <v>95</v>
      </c>
      <c r="U3799" s="17">
        <v>40</v>
      </c>
      <c r="V3799" s="17">
        <v>31</v>
      </c>
      <c r="W3799" s="17">
        <v>27</v>
      </c>
      <c r="X3799" s="17">
        <v>31</v>
      </c>
      <c r="Y3799" s="17"/>
      <c r="Z3799" s="17">
        <v>10</v>
      </c>
      <c r="AA3799" s="17">
        <v>122</v>
      </c>
      <c r="AB3799" s="17"/>
      <c r="AC3799" s="17">
        <v>54</v>
      </c>
      <c r="AD3799" s="17">
        <v>0.18518518518518517</v>
      </c>
      <c r="AE3799" s="17">
        <v>0.3125</v>
      </c>
      <c r="AF3799" s="17">
        <v>17</v>
      </c>
      <c r="AG3799" s="17"/>
      <c r="AL3799">
        <v>0.22222222222222221</v>
      </c>
      <c r="AN3799">
        <v>0.31851851851851853</v>
      </c>
      <c r="AP3799">
        <v>0.16623376623376623</v>
      </c>
      <c r="AQ3799" s="9">
        <f>+AVERAGE(AL3788:AL3797)</f>
        <v>0.454817269686835</v>
      </c>
      <c r="AR3799" s="9">
        <f>+AVERAGE(AN3788:AN3797)</f>
        <v>0.40581818181818174</v>
      </c>
      <c r="AS3799" s="17">
        <f t="shared" si="3138"/>
        <v>18</v>
      </c>
      <c r="AT3799" s="17">
        <f t="shared" si="3139"/>
        <v>0.26666666666666666</v>
      </c>
      <c r="AU3799" s="17">
        <f t="shared" si="3144"/>
        <v>0.27500000000000002</v>
      </c>
      <c r="AV3799" s="17">
        <f t="shared" si="3140"/>
        <v>0.12</v>
      </c>
      <c r="AZ3799">
        <v>1</v>
      </c>
      <c r="BA3799" s="27">
        <v>0.16666666666666666</v>
      </c>
      <c r="BB3799" s="41"/>
      <c r="BC3799" s="41"/>
      <c r="BD3799" s="41"/>
      <c r="BQ3799">
        <v>1</v>
      </c>
      <c r="BR3799">
        <v>0.75</v>
      </c>
      <c r="BS3799">
        <v>0.43333333333333329</v>
      </c>
      <c r="CK3799" s="23">
        <v>0.9375</v>
      </c>
      <c r="CL3799" s="23">
        <f t="shared" si="3145"/>
        <v>0</v>
      </c>
      <c r="CM3799" s="23">
        <f t="shared" si="3147"/>
        <v>1.3644518090605051</v>
      </c>
      <c r="CN3799" s="23">
        <f t="shared" si="3148"/>
        <v>1.2174545454545451</v>
      </c>
      <c r="CQ3799" s="4">
        <v>9</v>
      </c>
    </row>
    <row r="3800" spans="1:95" ht="11.25" customHeight="1">
      <c r="A3800" s="17">
        <v>35</v>
      </c>
      <c r="B3800" s="17">
        <v>3</v>
      </c>
      <c r="C3800" s="39">
        <v>7</v>
      </c>
      <c r="D3800" s="40">
        <v>0.2951388888888889</v>
      </c>
      <c r="E3800" s="17">
        <v>13</v>
      </c>
      <c r="F3800" s="9">
        <v>0</v>
      </c>
      <c r="G3800">
        <v>0</v>
      </c>
      <c r="H3800">
        <v>0</v>
      </c>
      <c r="I3800">
        <v>1</v>
      </c>
      <c r="J3800">
        <v>0</v>
      </c>
      <c r="K3800" s="5">
        <v>25</v>
      </c>
      <c r="L3800">
        <v>70</v>
      </c>
      <c r="M3800">
        <v>5</v>
      </c>
      <c r="N3800">
        <v>58</v>
      </c>
      <c r="O3800" s="17"/>
      <c r="P3800" s="17">
        <f t="shared" si="3146"/>
        <v>2</v>
      </c>
      <c r="Q3800" s="17">
        <v>25</v>
      </c>
      <c r="S3800" s="17">
        <v>0.2</v>
      </c>
      <c r="T3800" s="17">
        <v>95</v>
      </c>
      <c r="U3800" s="17">
        <v>40</v>
      </c>
      <c r="V3800" s="17">
        <v>26</v>
      </c>
      <c r="W3800" s="17">
        <v>31</v>
      </c>
      <c r="X3800" s="17">
        <v>26</v>
      </c>
      <c r="Y3800" s="17"/>
      <c r="Z3800" s="17">
        <v>10</v>
      </c>
      <c r="AA3800" s="17">
        <v>132</v>
      </c>
      <c r="AB3800" s="17"/>
      <c r="AC3800" s="17">
        <v>50</v>
      </c>
      <c r="AD3800" s="17">
        <v>0.2</v>
      </c>
      <c r="AE3800" s="17">
        <v>0.18518518518518517</v>
      </c>
      <c r="AF3800" s="17">
        <v>15</v>
      </c>
      <c r="AG3800" s="17"/>
      <c r="AL3800">
        <v>0</v>
      </c>
      <c r="AN3800">
        <v>0.28000000000000003</v>
      </c>
      <c r="AP3800">
        <v>0.18666666666666668</v>
      </c>
      <c r="AQ3800" s="9">
        <f>+AVERAGE(AL3788:AL3797)</f>
        <v>0.454817269686835</v>
      </c>
      <c r="AR3800" s="9">
        <f>+AVERAGE(AN3788:AN3797)</f>
        <v>0.40581818181818174</v>
      </c>
      <c r="AS3800" s="17">
        <f t="shared" si="3138"/>
        <v>27</v>
      </c>
      <c r="AT3800" s="17">
        <f t="shared" si="3139"/>
        <v>0.22222222222222221</v>
      </c>
      <c r="AU3800" s="17">
        <f t="shared" si="3144"/>
        <v>0.31851851851851853</v>
      </c>
      <c r="AV3800" s="17">
        <f t="shared" si="3140"/>
        <v>0.16623376623376623</v>
      </c>
      <c r="AZ3800">
        <v>1</v>
      </c>
      <c r="BA3800" s="27">
        <v>0.16666666666666666</v>
      </c>
      <c r="BB3800" s="41"/>
      <c r="BC3800" s="41"/>
      <c r="BD3800" s="41"/>
      <c r="BQ3800">
        <v>1</v>
      </c>
      <c r="BR3800">
        <v>0.75</v>
      </c>
      <c r="BS3800">
        <v>0.43333333333333329</v>
      </c>
      <c r="CK3800" s="23">
        <v>0.55555555555555558</v>
      </c>
      <c r="CL3800" s="23">
        <f t="shared" si="3145"/>
        <v>0</v>
      </c>
      <c r="CM3800" s="23">
        <f t="shared" si="3147"/>
        <v>1.3644518090605051</v>
      </c>
      <c r="CN3800" s="23">
        <f t="shared" si="3148"/>
        <v>1.2174545454545451</v>
      </c>
      <c r="CQ3800" s="4">
        <v>8</v>
      </c>
    </row>
    <row r="3801" spans="1:95" ht="11.25" customHeight="1">
      <c r="A3801" s="17">
        <v>35</v>
      </c>
      <c r="B3801" s="17">
        <v>3</v>
      </c>
      <c r="C3801" s="39">
        <v>7</v>
      </c>
      <c r="D3801" s="40">
        <v>0.2951388888888889</v>
      </c>
      <c r="E3801" s="17">
        <v>14</v>
      </c>
      <c r="F3801" s="9">
        <v>0</v>
      </c>
      <c r="G3801">
        <v>0</v>
      </c>
      <c r="H3801">
        <v>0</v>
      </c>
      <c r="I3801">
        <v>1</v>
      </c>
      <c r="J3801">
        <v>0</v>
      </c>
      <c r="K3801" s="5">
        <v>25</v>
      </c>
      <c r="L3801">
        <v>70</v>
      </c>
      <c r="M3801">
        <v>4</v>
      </c>
      <c r="N3801">
        <v>62</v>
      </c>
      <c r="O3801" s="17"/>
      <c r="P3801" s="17">
        <f t="shared" si="3146"/>
        <v>0</v>
      </c>
      <c r="Q3801" s="17">
        <v>12</v>
      </c>
      <c r="S3801" s="17">
        <v>0.33333333333333331</v>
      </c>
      <c r="T3801" s="17">
        <v>82</v>
      </c>
      <c r="U3801" s="17">
        <v>40</v>
      </c>
      <c r="V3801" s="17">
        <v>35</v>
      </c>
      <c r="W3801" s="17">
        <v>26</v>
      </c>
      <c r="X3801" s="17">
        <v>35</v>
      </c>
      <c r="Y3801" s="17"/>
      <c r="Z3801" s="17">
        <v>0</v>
      </c>
      <c r="AA3801" s="17">
        <v>132</v>
      </c>
      <c r="AB3801" s="17"/>
      <c r="AC3801" s="17">
        <v>63</v>
      </c>
      <c r="AD3801" s="17">
        <v>0</v>
      </c>
      <c r="AE3801" s="17">
        <v>0.2</v>
      </c>
      <c r="AF3801" s="17">
        <v>6</v>
      </c>
      <c r="AG3801" s="17"/>
      <c r="AL3801">
        <v>0.4</v>
      </c>
      <c r="AN3801">
        <v>0.29841269841269841</v>
      </c>
      <c r="AP3801">
        <v>0.20198019801980199</v>
      </c>
      <c r="AQ3801" s="9">
        <f>+AVERAGE(AL3788:AL3797)</f>
        <v>0.454817269686835</v>
      </c>
      <c r="AR3801" s="9">
        <f>+AVERAGE(AN3788:AN3797)</f>
        <v>0.40581818181818174</v>
      </c>
      <c r="AS3801" s="17">
        <f t="shared" si="3138"/>
        <v>25</v>
      </c>
      <c r="AT3801" s="17">
        <f t="shared" si="3139"/>
        <v>0</v>
      </c>
      <c r="AU3801" s="17">
        <f t="shared" si="3144"/>
        <v>0.28000000000000003</v>
      </c>
      <c r="AV3801" s="17">
        <f t="shared" si="3140"/>
        <v>0.18666666666666668</v>
      </c>
      <c r="AZ3801">
        <v>1</v>
      </c>
      <c r="BA3801" s="27">
        <v>0.16666666666666666</v>
      </c>
      <c r="BB3801" s="41"/>
      <c r="BC3801" s="41"/>
      <c r="BD3801" s="41"/>
      <c r="BQ3801">
        <v>1</v>
      </c>
      <c r="BR3801">
        <v>0.75</v>
      </c>
      <c r="BS3801">
        <v>0.43333333333333329</v>
      </c>
      <c r="CK3801" s="23">
        <v>0.60000000000000009</v>
      </c>
      <c r="CL3801" s="23">
        <f t="shared" si="3145"/>
        <v>0</v>
      </c>
      <c r="CM3801" s="23">
        <f t="shared" si="3147"/>
        <v>1.3644518090605051</v>
      </c>
      <c r="CN3801" s="23">
        <f t="shared" si="3148"/>
        <v>1.2174545454545451</v>
      </c>
      <c r="CQ3801" s="4">
        <v>7</v>
      </c>
    </row>
    <row r="3802" spans="1:95" ht="11.25" customHeight="1">
      <c r="A3802" s="17">
        <v>35</v>
      </c>
      <c r="B3802" s="17">
        <v>3</v>
      </c>
      <c r="C3802" s="39">
        <v>7</v>
      </c>
      <c r="D3802" s="40">
        <v>0.2951388888888889</v>
      </c>
      <c r="E3802" s="17">
        <v>15</v>
      </c>
      <c r="F3802" s="9">
        <v>0</v>
      </c>
      <c r="G3802">
        <v>0</v>
      </c>
      <c r="H3802">
        <v>0</v>
      </c>
      <c r="I3802">
        <v>1</v>
      </c>
      <c r="J3802">
        <v>0</v>
      </c>
      <c r="K3802" s="5">
        <v>25</v>
      </c>
      <c r="L3802">
        <v>57</v>
      </c>
      <c r="M3802">
        <v>6</v>
      </c>
      <c r="N3802">
        <v>68</v>
      </c>
      <c r="O3802" s="17"/>
      <c r="P3802" s="17">
        <f t="shared" si="3146"/>
        <v>1</v>
      </c>
      <c r="Q3802" s="17">
        <v>31</v>
      </c>
      <c r="S3802" s="17">
        <v>0.19354838709677419</v>
      </c>
      <c r="T3802" s="17">
        <v>88</v>
      </c>
      <c r="U3802" s="17">
        <v>40</v>
      </c>
      <c r="V3802" s="17">
        <v>33</v>
      </c>
      <c r="W3802" s="17">
        <v>35</v>
      </c>
      <c r="X3802" s="17">
        <v>33</v>
      </c>
      <c r="Y3802" s="17"/>
      <c r="Z3802" s="17">
        <v>10</v>
      </c>
      <c r="AA3802" s="17">
        <v>142</v>
      </c>
      <c r="AB3802" s="17"/>
      <c r="AC3802" s="17">
        <v>59</v>
      </c>
      <c r="AD3802" s="17">
        <v>0.16949152542372881</v>
      </c>
      <c r="AE3802" s="17">
        <v>0</v>
      </c>
      <c r="AF3802" s="17">
        <v>14</v>
      </c>
      <c r="AG3802" s="17"/>
      <c r="AL3802">
        <v>0.14193548387096774</v>
      </c>
      <c r="AN3802">
        <v>0.33220338983050846</v>
      </c>
      <c r="AP3802">
        <v>0.23076923076923078</v>
      </c>
      <c r="AQ3802" s="9">
        <f>+AVERAGE(AL3788:AL3797)</f>
        <v>0.454817269686835</v>
      </c>
      <c r="AR3802" s="9">
        <f>+AVERAGE(AN3788:AN3797)</f>
        <v>0.40581818181818174</v>
      </c>
      <c r="AS3802" s="17">
        <f t="shared" si="3138"/>
        <v>12</v>
      </c>
      <c r="AT3802" s="17">
        <f t="shared" si="3139"/>
        <v>0.4</v>
      </c>
      <c r="AU3802" s="17">
        <f t="shared" si="3144"/>
        <v>0.29841269841269841</v>
      </c>
      <c r="AV3802" s="17">
        <f t="shared" si="3140"/>
        <v>0.20198019801980199</v>
      </c>
      <c r="AZ3802">
        <v>1</v>
      </c>
      <c r="BA3802" s="27">
        <v>0.16666666666666666</v>
      </c>
      <c r="BB3802" s="41"/>
      <c r="BC3802" s="41"/>
      <c r="BD3802" s="41"/>
      <c r="BQ3802">
        <v>1</v>
      </c>
      <c r="BR3802">
        <v>0.75</v>
      </c>
      <c r="BS3802">
        <v>0.43333333333333329</v>
      </c>
      <c r="CK3802" s="23">
        <v>0</v>
      </c>
      <c r="CL3802" s="23">
        <f t="shared" si="3145"/>
        <v>0</v>
      </c>
      <c r="CM3802" s="23">
        <f t="shared" si="3147"/>
        <v>1.3644518090605051</v>
      </c>
      <c r="CN3802" s="23">
        <f t="shared" si="3148"/>
        <v>1.2174545454545451</v>
      </c>
      <c r="CQ3802" s="4">
        <v>6</v>
      </c>
    </row>
    <row r="3803" spans="1:95" ht="11.25" customHeight="1">
      <c r="A3803" s="17">
        <v>35</v>
      </c>
      <c r="B3803" s="17">
        <v>3</v>
      </c>
      <c r="C3803" s="39">
        <v>7</v>
      </c>
      <c r="D3803" s="40">
        <v>0.2951388888888889</v>
      </c>
      <c r="E3803" s="17">
        <v>16</v>
      </c>
      <c r="F3803" s="9">
        <v>0</v>
      </c>
      <c r="G3803">
        <v>0</v>
      </c>
      <c r="H3803">
        <v>0</v>
      </c>
      <c r="I3803">
        <v>1</v>
      </c>
      <c r="J3803">
        <v>0</v>
      </c>
      <c r="K3803" s="5">
        <v>25</v>
      </c>
      <c r="L3803">
        <v>63</v>
      </c>
      <c r="M3803">
        <v>6</v>
      </c>
      <c r="N3803">
        <v>74</v>
      </c>
      <c r="O3803" s="17"/>
      <c r="P3803" s="17">
        <f t="shared" si="3146"/>
        <v>1</v>
      </c>
      <c r="Q3803" s="17">
        <v>22</v>
      </c>
      <c r="S3803" s="17">
        <v>0.27272727272727271</v>
      </c>
      <c r="T3803" s="17">
        <v>85</v>
      </c>
      <c r="U3803" s="17">
        <v>40</v>
      </c>
      <c r="V3803" s="17">
        <v>28</v>
      </c>
      <c r="W3803" s="17">
        <v>33</v>
      </c>
      <c r="X3803" s="17">
        <v>28</v>
      </c>
      <c r="Y3803" s="17"/>
      <c r="Z3803" s="17">
        <v>4</v>
      </c>
      <c r="AA3803" s="17">
        <v>146</v>
      </c>
      <c r="AB3803" s="17"/>
      <c r="AC3803" s="17">
        <v>48</v>
      </c>
      <c r="AD3803" s="17">
        <v>8.3333333333333329E-2</v>
      </c>
      <c r="AE3803" s="17">
        <v>0.16949152542372881</v>
      </c>
      <c r="AF3803" s="17">
        <v>8</v>
      </c>
      <c r="AG3803" s="17"/>
      <c r="AL3803">
        <v>0.43636363636363629</v>
      </c>
      <c r="AN3803">
        <v>0.27500000000000002</v>
      </c>
      <c r="AP3803">
        <v>0.2</v>
      </c>
      <c r="AQ3803" s="9">
        <f>+AVERAGE(AL3788:AL3797)</f>
        <v>0.454817269686835</v>
      </c>
      <c r="AR3803" s="9">
        <f>+AVERAGE(AN3788:AN3797)</f>
        <v>0.40581818181818174</v>
      </c>
      <c r="AS3803" s="17">
        <f t="shared" si="3138"/>
        <v>31</v>
      </c>
      <c r="AT3803" s="17">
        <f t="shared" si="3139"/>
        <v>0.14193548387096774</v>
      </c>
      <c r="AU3803" s="17">
        <f t="shared" si="3144"/>
        <v>0.33220338983050846</v>
      </c>
      <c r="AV3803" s="17">
        <f t="shared" si="3140"/>
        <v>0.23076923076923078</v>
      </c>
      <c r="AZ3803">
        <v>1</v>
      </c>
      <c r="BA3803" s="27">
        <v>0.16666666666666666</v>
      </c>
      <c r="BB3803" s="41"/>
      <c r="BC3803" s="41"/>
      <c r="BD3803" s="41"/>
      <c r="BQ3803">
        <v>1</v>
      </c>
      <c r="BR3803">
        <v>0.75</v>
      </c>
      <c r="BS3803">
        <v>0.43333333333333329</v>
      </c>
      <c r="CK3803" s="23">
        <v>0.50847457627118642</v>
      </c>
      <c r="CL3803" s="23">
        <f t="shared" si="3145"/>
        <v>0</v>
      </c>
      <c r="CM3803" s="23">
        <f t="shared" si="3147"/>
        <v>1.3644518090605051</v>
      </c>
      <c r="CN3803" s="23">
        <f t="shared" si="3148"/>
        <v>1.2174545454545451</v>
      </c>
      <c r="CQ3803" s="4">
        <v>5</v>
      </c>
    </row>
    <row r="3804" spans="1:95" ht="11.25" customHeight="1">
      <c r="A3804" s="17">
        <v>35</v>
      </c>
      <c r="B3804" s="17">
        <v>3</v>
      </c>
      <c r="C3804" s="39">
        <v>7</v>
      </c>
      <c r="D3804" s="40">
        <v>0.2951388888888889</v>
      </c>
      <c r="E3804" s="17">
        <v>17</v>
      </c>
      <c r="F3804" s="9">
        <v>0</v>
      </c>
      <c r="G3804">
        <v>0</v>
      </c>
      <c r="H3804">
        <v>0</v>
      </c>
      <c r="I3804">
        <v>1</v>
      </c>
      <c r="J3804">
        <v>0</v>
      </c>
      <c r="K3804" s="5">
        <v>25</v>
      </c>
      <c r="L3804">
        <v>60</v>
      </c>
      <c r="M3804">
        <v>6</v>
      </c>
      <c r="N3804">
        <v>80</v>
      </c>
      <c r="O3804" s="17"/>
      <c r="P3804" s="17">
        <f t="shared" si="3146"/>
        <v>1</v>
      </c>
      <c r="Q3804" s="17">
        <v>22</v>
      </c>
      <c r="S3804" s="17">
        <v>0.27272727272727271</v>
      </c>
      <c r="T3804" s="17">
        <v>82</v>
      </c>
      <c r="U3804" s="17">
        <v>40</v>
      </c>
      <c r="V3804" s="17">
        <v>29</v>
      </c>
      <c r="W3804" s="17">
        <v>28</v>
      </c>
      <c r="X3804" s="17">
        <v>29</v>
      </c>
      <c r="Y3804" s="17"/>
      <c r="Z3804" s="17">
        <v>4</v>
      </c>
      <c r="AA3804" s="17">
        <v>150</v>
      </c>
      <c r="AB3804" s="17"/>
      <c r="AC3804" s="17">
        <v>45</v>
      </c>
      <c r="AD3804" s="17">
        <v>8.8888888888888892E-2</v>
      </c>
      <c r="AE3804" s="17">
        <v>8.3333333333333329E-2</v>
      </c>
      <c r="AF3804" s="17">
        <v>8</v>
      </c>
      <c r="AG3804" s="17"/>
      <c r="AL3804">
        <v>0.43636363636363629</v>
      </c>
      <c r="AN3804">
        <v>0.34666666666666668</v>
      </c>
      <c r="AP3804">
        <v>0.19178082191780821</v>
      </c>
      <c r="AQ3804" s="9">
        <f>+AVERAGE(AL3788:AL3797)</f>
        <v>0.454817269686835</v>
      </c>
      <c r="AR3804" s="9">
        <f>+AVERAGE(AN3788:AN3797)</f>
        <v>0.40581818181818174</v>
      </c>
      <c r="AS3804" s="17">
        <f t="shared" si="3138"/>
        <v>22</v>
      </c>
      <c r="AT3804" s="17">
        <f t="shared" si="3139"/>
        <v>0.43636363636363629</v>
      </c>
      <c r="AU3804" s="17">
        <f t="shared" si="3144"/>
        <v>0.27500000000000002</v>
      </c>
      <c r="AV3804" s="17">
        <f t="shared" si="3140"/>
        <v>0.2</v>
      </c>
      <c r="AZ3804">
        <v>1</v>
      </c>
      <c r="BA3804" s="27">
        <v>0.16666666666666666</v>
      </c>
      <c r="BB3804" s="41"/>
      <c r="BC3804" s="41"/>
      <c r="BD3804" s="41"/>
      <c r="BQ3804">
        <v>1</v>
      </c>
      <c r="BR3804">
        <v>0.75</v>
      </c>
      <c r="BS3804">
        <v>0.43333333333333329</v>
      </c>
      <c r="CK3804" s="23">
        <v>0.25</v>
      </c>
      <c r="CL3804" s="23">
        <f t="shared" si="3145"/>
        <v>0</v>
      </c>
      <c r="CM3804" s="23">
        <f t="shared" si="3147"/>
        <v>1.3644518090605051</v>
      </c>
      <c r="CN3804" s="23">
        <f t="shared" si="3148"/>
        <v>1.2174545454545451</v>
      </c>
      <c r="CQ3804" s="4">
        <v>3</v>
      </c>
    </row>
    <row r="3805" spans="1:95" ht="11.25" customHeight="1">
      <c r="A3805" s="17">
        <v>35</v>
      </c>
      <c r="B3805" s="17">
        <v>3</v>
      </c>
      <c r="C3805" s="39">
        <v>7</v>
      </c>
      <c r="D3805" s="40">
        <v>0.2951388888888889</v>
      </c>
      <c r="E3805" s="17">
        <v>18</v>
      </c>
      <c r="F3805" s="9">
        <v>0</v>
      </c>
      <c r="G3805">
        <v>0</v>
      </c>
      <c r="H3805">
        <v>0</v>
      </c>
      <c r="I3805">
        <v>1</v>
      </c>
      <c r="J3805">
        <v>0</v>
      </c>
      <c r="K3805" s="5">
        <v>25</v>
      </c>
      <c r="L3805">
        <v>57</v>
      </c>
      <c r="M3805">
        <v>7</v>
      </c>
      <c r="N3805">
        <v>87</v>
      </c>
      <c r="O3805" s="17"/>
      <c r="P3805" s="17">
        <f t="shared" si="3146"/>
        <v>1</v>
      </c>
      <c r="Q3805" s="17">
        <v>23</v>
      </c>
      <c r="S3805" s="17">
        <v>0.30434782608695654</v>
      </c>
      <c r="T3805" s="17">
        <v>80</v>
      </c>
      <c r="U3805" s="17">
        <v>35</v>
      </c>
      <c r="V3805" s="17">
        <v>25</v>
      </c>
      <c r="W3805" s="17">
        <v>29</v>
      </c>
      <c r="X3805" s="17">
        <v>25</v>
      </c>
      <c r="Y3805" s="17"/>
      <c r="Z3805" s="17">
        <v>4</v>
      </c>
      <c r="AA3805" s="17">
        <v>154</v>
      </c>
      <c r="AB3805" s="17"/>
      <c r="AC3805" s="17">
        <v>42</v>
      </c>
      <c r="AD3805" s="17">
        <v>9.5238095238095233E-2</v>
      </c>
      <c r="AE3805" s="17">
        <v>8.8888888888888892E-2</v>
      </c>
      <c r="AF3805" s="17">
        <v>7</v>
      </c>
      <c r="AG3805" s="17"/>
      <c r="AL3805">
        <v>0.33043478260869569</v>
      </c>
      <c r="AN3805">
        <v>0.4</v>
      </c>
      <c r="AP3805">
        <v>0.1855072463768116</v>
      </c>
      <c r="AQ3805" s="9">
        <f>+AVERAGE(AL3788:AL3797)</f>
        <v>0.454817269686835</v>
      </c>
      <c r="AR3805" s="9">
        <f>+AVERAGE(AN3788:AN3797)</f>
        <v>0.40581818181818174</v>
      </c>
      <c r="AS3805" s="17">
        <f t="shared" si="3138"/>
        <v>22</v>
      </c>
      <c r="AT3805" s="17">
        <f t="shared" si="3139"/>
        <v>0.43636363636363629</v>
      </c>
      <c r="AU3805" s="17">
        <f t="shared" si="3144"/>
        <v>0.34666666666666668</v>
      </c>
      <c r="AV3805" s="17">
        <f t="shared" si="3140"/>
        <v>0.19178082191780821</v>
      </c>
      <c r="AZ3805">
        <v>1</v>
      </c>
      <c r="BA3805" s="27">
        <v>0.16666666666666666</v>
      </c>
      <c r="BB3805" s="41"/>
      <c r="BC3805" s="41"/>
      <c r="BD3805" s="41"/>
      <c r="BQ3805">
        <v>1</v>
      </c>
      <c r="BR3805">
        <v>0.75</v>
      </c>
      <c r="BS3805">
        <v>0.43333333333333329</v>
      </c>
      <c r="CK3805" s="23">
        <v>0.26666666666666666</v>
      </c>
      <c r="CL3805" s="23">
        <f t="shared" si="3145"/>
        <v>0</v>
      </c>
      <c r="CM3805" s="23">
        <f t="shared" si="3147"/>
        <v>1.3644518090605051</v>
      </c>
      <c r="CN3805" s="23">
        <f t="shared" si="3148"/>
        <v>1.2174545454545451</v>
      </c>
      <c r="CQ3805" s="4">
        <v>4</v>
      </c>
    </row>
    <row r="3806" spans="1:95" ht="11.25" customHeight="1">
      <c r="A3806" s="17">
        <v>35</v>
      </c>
      <c r="B3806" s="17">
        <v>3</v>
      </c>
      <c r="C3806" s="39">
        <v>7</v>
      </c>
      <c r="D3806" s="40">
        <v>0.2951388888888889</v>
      </c>
      <c r="E3806" s="17">
        <v>19</v>
      </c>
      <c r="F3806" s="9">
        <v>0</v>
      </c>
      <c r="G3806">
        <v>0</v>
      </c>
      <c r="H3806">
        <v>0</v>
      </c>
      <c r="I3806">
        <v>1</v>
      </c>
      <c r="J3806">
        <v>0</v>
      </c>
      <c r="K3806" s="5">
        <v>25</v>
      </c>
      <c r="L3806">
        <v>55</v>
      </c>
      <c r="M3806">
        <v>8</v>
      </c>
      <c r="N3806">
        <v>95</v>
      </c>
      <c r="O3806" s="17"/>
      <c r="P3806" s="17">
        <f t="shared" si="3146"/>
        <v>1</v>
      </c>
      <c r="Q3806" s="17">
        <v>33</v>
      </c>
      <c r="S3806" s="17">
        <v>0.24242424242424243</v>
      </c>
      <c r="T3806" s="17">
        <v>88</v>
      </c>
      <c r="U3806" s="17">
        <v>40</v>
      </c>
      <c r="V3806" s="17">
        <v>34</v>
      </c>
      <c r="W3806" s="17">
        <v>25</v>
      </c>
      <c r="X3806" s="17">
        <v>34</v>
      </c>
      <c r="Y3806" s="17"/>
      <c r="Z3806" s="17">
        <v>10</v>
      </c>
      <c r="AA3806" s="17">
        <v>164</v>
      </c>
      <c r="AB3806" s="17"/>
      <c r="AC3806" s="17">
        <v>53</v>
      </c>
      <c r="AD3806" s="17">
        <v>0.18867924528301888</v>
      </c>
      <c r="AE3806" s="17">
        <v>9.5238095238095233E-2</v>
      </c>
      <c r="AF3806" s="17">
        <v>12</v>
      </c>
      <c r="AG3806" s="17"/>
      <c r="AL3806">
        <v>0.15757575757575756</v>
      </c>
      <c r="AN3806">
        <v>0.32452830188679244</v>
      </c>
      <c r="AP3806">
        <v>0.21714285714285714</v>
      </c>
      <c r="AQ3806" s="9">
        <f>+AVERAGE(AL3788:AL3797)</f>
        <v>0.454817269686835</v>
      </c>
      <c r="AR3806" s="9">
        <f>+AVERAGE(AN3788:AN3797)</f>
        <v>0.40581818181818174</v>
      </c>
      <c r="AS3806" s="17">
        <f t="shared" si="3138"/>
        <v>23</v>
      </c>
      <c r="AT3806" s="17">
        <f t="shared" si="3139"/>
        <v>0.33043478260869569</v>
      </c>
      <c r="AU3806" s="17">
        <f t="shared" si="3144"/>
        <v>0.4</v>
      </c>
      <c r="AV3806" s="17">
        <f t="shared" si="3140"/>
        <v>0.1855072463768116</v>
      </c>
      <c r="AZ3806">
        <v>1</v>
      </c>
      <c r="BA3806" s="27">
        <v>0.16666666666666666</v>
      </c>
      <c r="BB3806" s="41"/>
      <c r="BC3806" s="41"/>
      <c r="BD3806" s="41"/>
      <c r="BQ3806">
        <v>1</v>
      </c>
      <c r="BR3806">
        <v>0.75</v>
      </c>
      <c r="BS3806">
        <v>0.43333333333333329</v>
      </c>
      <c r="CK3806" s="23">
        <v>0.2857142857142857</v>
      </c>
      <c r="CL3806" s="23">
        <f t="shared" si="3145"/>
        <v>0</v>
      </c>
      <c r="CM3806" s="23">
        <f t="shared" si="3147"/>
        <v>1.3644518090605051</v>
      </c>
      <c r="CN3806" s="23">
        <f t="shared" si="3148"/>
        <v>1.2174545454545451</v>
      </c>
      <c r="CQ3806" s="4">
        <v>4</v>
      </c>
    </row>
    <row r="3807" spans="1:95" ht="11.25" customHeight="1">
      <c r="A3807" s="17">
        <v>35</v>
      </c>
      <c r="B3807" s="17">
        <v>3</v>
      </c>
      <c r="C3807" s="39">
        <v>7</v>
      </c>
      <c r="D3807" s="40">
        <v>0.2951388888888889</v>
      </c>
      <c r="E3807" s="17">
        <v>20</v>
      </c>
      <c r="F3807" s="9">
        <v>0</v>
      </c>
      <c r="G3807">
        <v>0</v>
      </c>
      <c r="H3807">
        <v>0</v>
      </c>
      <c r="I3807">
        <v>1</v>
      </c>
      <c r="J3807">
        <v>0</v>
      </c>
      <c r="K3807" s="5">
        <v>25</v>
      </c>
      <c r="L3807">
        <v>63</v>
      </c>
      <c r="M3807">
        <v>10</v>
      </c>
      <c r="N3807">
        <v>105</v>
      </c>
      <c r="O3807" s="17"/>
      <c r="P3807" s="17">
        <f t="shared" si="3146"/>
        <v>1</v>
      </c>
      <c r="Q3807" s="17">
        <v>13</v>
      </c>
      <c r="S3807" s="17">
        <v>0.76923076923076927</v>
      </c>
      <c r="T3807" s="17">
        <v>76</v>
      </c>
      <c r="U3807" s="17">
        <v>35</v>
      </c>
      <c r="V3807" s="17">
        <v>32</v>
      </c>
      <c r="W3807" s="17">
        <v>34</v>
      </c>
      <c r="X3807" s="17">
        <v>32</v>
      </c>
      <c r="Y3807" s="17"/>
      <c r="Z3807" s="17">
        <v>10</v>
      </c>
      <c r="AA3807" s="17">
        <v>174</v>
      </c>
      <c r="AB3807" s="17"/>
      <c r="AC3807" s="17">
        <v>57</v>
      </c>
      <c r="AD3807" s="17">
        <v>0.17543859649122806</v>
      </c>
      <c r="AE3807" s="17">
        <v>0.18867924528301888</v>
      </c>
      <c r="AF3807" s="17">
        <v>10</v>
      </c>
      <c r="AG3807" s="17">
        <v>117</v>
      </c>
      <c r="AL3807">
        <v>0.67692307692307696</v>
      </c>
      <c r="AN3807">
        <v>0.32280701754385965</v>
      </c>
      <c r="AP3807">
        <v>0.25106382978723402</v>
      </c>
      <c r="AQ3807" s="9">
        <f>+AVERAGE(AL3788:AL3797)</f>
        <v>0.454817269686835</v>
      </c>
      <c r="AR3807" s="9">
        <f>+AVERAGE(AN3788:AN3797)</f>
        <v>0.40581818181818174</v>
      </c>
      <c r="AS3807" s="17">
        <f t="shared" si="3138"/>
        <v>33</v>
      </c>
      <c r="AT3807" s="17">
        <f t="shared" si="3139"/>
        <v>0.15757575757575756</v>
      </c>
      <c r="AU3807" s="17">
        <f t="shared" si="3144"/>
        <v>0.32452830188679244</v>
      </c>
      <c r="AV3807" s="17">
        <f t="shared" si="3140"/>
        <v>0.21714285714285714</v>
      </c>
      <c r="AZ3807">
        <v>1</v>
      </c>
      <c r="BA3807" s="27">
        <v>0.16666666666666666</v>
      </c>
      <c r="BB3807" s="41"/>
      <c r="BC3807" s="41"/>
      <c r="BD3807" s="41"/>
      <c r="BQ3807">
        <v>1</v>
      </c>
      <c r="BR3807">
        <v>0.75</v>
      </c>
      <c r="BS3807">
        <v>0.43333333333333329</v>
      </c>
      <c r="BW3807" s="9">
        <f>SUM(AF3798:AF3807)</f>
        <v>117</v>
      </c>
      <c r="BX3807" s="9"/>
      <c r="BY3807" s="9">
        <f t="shared" ref="BY3807" si="3150">SUM(BW3797,BW3807)</f>
        <v>269</v>
      </c>
      <c r="CK3807" s="23">
        <v>0.5660377358490567</v>
      </c>
      <c r="CL3807" s="23">
        <f t="shared" si="3145"/>
        <v>0</v>
      </c>
      <c r="CM3807" s="23">
        <f t="shared" si="3147"/>
        <v>1.3644518090605051</v>
      </c>
      <c r="CN3807" s="23">
        <f t="shared" si="3148"/>
        <v>1.2174545454545451</v>
      </c>
      <c r="CQ3807" s="4">
        <v>6</v>
      </c>
    </row>
    <row r="3808" spans="1:95" ht="11.25" customHeight="1">
      <c r="A3808" s="17">
        <v>35</v>
      </c>
      <c r="B3808" s="17">
        <v>4</v>
      </c>
      <c r="C3808" s="39">
        <v>5</v>
      </c>
      <c r="D3808" s="40">
        <v>0.21319444444444444</v>
      </c>
      <c r="E3808" s="17">
        <v>-2</v>
      </c>
      <c r="F3808" s="9">
        <v>0</v>
      </c>
      <c r="G3808">
        <v>0</v>
      </c>
      <c r="H3808">
        <v>0</v>
      </c>
      <c r="I3808">
        <v>0</v>
      </c>
      <c r="J3808">
        <v>0</v>
      </c>
      <c r="K3808" s="5">
        <v>25</v>
      </c>
      <c r="L3808">
        <v>50</v>
      </c>
      <c r="M3808">
        <v>7</v>
      </c>
      <c r="O3808" s="17"/>
      <c r="P3808" s="17">
        <f t="shared" si="3146"/>
        <v>1</v>
      </c>
      <c r="Q3808" s="17">
        <v>35</v>
      </c>
      <c r="S3808" s="17">
        <v>0.2</v>
      </c>
      <c r="T3808" s="17">
        <v>85</v>
      </c>
      <c r="U3808" s="17">
        <v>40</v>
      </c>
      <c r="V3808" s="17">
        <v>30</v>
      </c>
      <c r="W3808" s="17"/>
      <c r="X3808" s="17">
        <v>30</v>
      </c>
      <c r="Y3808" s="17"/>
      <c r="Z3808" s="17">
        <v>0</v>
      </c>
      <c r="AA3808" s="17"/>
      <c r="AB3808" s="17"/>
      <c r="AC3808" s="17">
        <v>40</v>
      </c>
      <c r="AD3808" s="17">
        <v>0</v>
      </c>
      <c r="AE3808" s="17"/>
      <c r="AF3808" s="17">
        <v>3</v>
      </c>
      <c r="AG3808" s="17"/>
      <c r="AL3808">
        <v>0</v>
      </c>
      <c r="AN3808">
        <v>0.59</v>
      </c>
      <c r="AP3808">
        <v>0.42909090909090908</v>
      </c>
      <c r="AQ3808" s="22"/>
      <c r="AR3808" s="22"/>
      <c r="AS3808" s="17">
        <f t="shared" si="3138"/>
        <v>13</v>
      </c>
      <c r="AT3808" s="17">
        <f t="shared" si="3139"/>
        <v>0.67692307692307696</v>
      </c>
      <c r="AU3808" s="17">
        <f t="shared" si="3144"/>
        <v>0.32280701754385965</v>
      </c>
      <c r="AV3808" s="17">
        <f t="shared" si="3140"/>
        <v>0.25106382978723402</v>
      </c>
      <c r="AZ3808">
        <v>6</v>
      </c>
      <c r="BA3808" s="27">
        <v>1</v>
      </c>
      <c r="BB3808" s="17">
        <v>19</v>
      </c>
      <c r="BC3808" s="17">
        <v>0</v>
      </c>
      <c r="BD3808" s="17">
        <v>0</v>
      </c>
      <c r="BF3808">
        <v>0</v>
      </c>
      <c r="BG3808">
        <v>1</v>
      </c>
      <c r="BQ3808">
        <v>1</v>
      </c>
      <c r="BR3808">
        <v>0.75</v>
      </c>
      <c r="BS3808">
        <v>0.43333333333333329</v>
      </c>
      <c r="CK3808" s="23" t="s">
        <v>2085</v>
      </c>
      <c r="CL3808" s="23">
        <f t="shared" si="3145"/>
        <v>0</v>
      </c>
      <c r="CM3808" s="23" t="str">
        <f t="shared" si="3147"/>
        <v/>
      </c>
      <c r="CN3808" s="23" t="str">
        <f t="shared" si="3148"/>
        <v/>
      </c>
      <c r="CQ3808" s="4">
        <v>2</v>
      </c>
    </row>
    <row r="3809" spans="1:95" ht="11.25" customHeight="1">
      <c r="A3809" s="17">
        <v>35</v>
      </c>
      <c r="B3809" s="17">
        <v>4</v>
      </c>
      <c r="C3809" s="39">
        <v>5</v>
      </c>
      <c r="D3809" s="40">
        <v>0.21319444444444444</v>
      </c>
      <c r="E3809" s="17">
        <v>-1</v>
      </c>
      <c r="F3809" s="9">
        <v>0</v>
      </c>
      <c r="G3809">
        <v>0</v>
      </c>
      <c r="H3809">
        <v>0</v>
      </c>
      <c r="I3809">
        <v>0</v>
      </c>
      <c r="J3809">
        <v>0</v>
      </c>
      <c r="K3809" s="5">
        <v>25</v>
      </c>
      <c r="L3809">
        <v>60</v>
      </c>
      <c r="M3809">
        <v>4</v>
      </c>
      <c r="O3809" s="17"/>
      <c r="P3809" s="17">
        <f t="shared" si="3146"/>
        <v>0</v>
      </c>
      <c r="Q3809" s="17">
        <v>29</v>
      </c>
      <c r="S3809" s="17">
        <v>0.13793103448275862</v>
      </c>
      <c r="T3809" s="17">
        <v>89</v>
      </c>
      <c r="U3809" s="17">
        <v>40</v>
      </c>
      <c r="V3809" s="17">
        <v>30</v>
      </c>
      <c r="W3809" s="17">
        <v>30</v>
      </c>
      <c r="X3809" s="17">
        <v>30</v>
      </c>
      <c r="Y3809" s="17"/>
      <c r="Z3809" s="17">
        <v>4</v>
      </c>
      <c r="AA3809" s="17"/>
      <c r="AB3809" s="17"/>
      <c r="AC3809" s="17">
        <v>42</v>
      </c>
      <c r="AD3809" s="17">
        <v>9.5238095238095233E-2</v>
      </c>
      <c r="AE3809" s="17">
        <v>0</v>
      </c>
      <c r="AF3809" s="17">
        <v>10</v>
      </c>
      <c r="AG3809" s="17"/>
      <c r="AL3809">
        <v>0.20689655172413793</v>
      </c>
      <c r="AN3809">
        <v>0.3619047619047619</v>
      </c>
      <c r="AP3809">
        <v>0.20317460317460317</v>
      </c>
      <c r="AQ3809" s="9"/>
      <c r="AR3809" s="9"/>
      <c r="AS3809" s="17">
        <f t="shared" si="3138"/>
        <v>35</v>
      </c>
      <c r="AT3809" s="17">
        <f t="shared" si="3139"/>
        <v>0</v>
      </c>
      <c r="AU3809" s="17">
        <f t="shared" si="3144"/>
        <v>0.59</v>
      </c>
      <c r="AV3809" s="17">
        <f t="shared" si="3140"/>
        <v>0.42909090909090908</v>
      </c>
      <c r="AZ3809">
        <v>6</v>
      </c>
      <c r="BA3809" s="27">
        <v>1</v>
      </c>
      <c r="BB3809" s="17">
        <v>19</v>
      </c>
      <c r="BC3809" s="17">
        <v>0</v>
      </c>
      <c r="BD3809" s="17">
        <v>0</v>
      </c>
      <c r="BF3809">
        <v>0</v>
      </c>
      <c r="BG3809">
        <v>1</v>
      </c>
      <c r="BQ3809">
        <v>1</v>
      </c>
      <c r="BR3809">
        <v>0.75</v>
      </c>
      <c r="BS3809">
        <v>0.43333333333333329</v>
      </c>
      <c r="CK3809" s="23">
        <v>0</v>
      </c>
      <c r="CL3809" s="23">
        <f t="shared" si="3145"/>
        <v>0</v>
      </c>
      <c r="CM3809" s="23" t="str">
        <f t="shared" si="3147"/>
        <v/>
      </c>
      <c r="CN3809" s="23" t="str">
        <f t="shared" si="3148"/>
        <v/>
      </c>
      <c r="CQ3809" s="4">
        <v>6</v>
      </c>
    </row>
    <row r="3810" spans="1:95" ht="11.25" customHeight="1">
      <c r="A3810" s="17">
        <v>35</v>
      </c>
      <c r="B3810" s="17">
        <v>4</v>
      </c>
      <c r="C3810" s="39">
        <v>5</v>
      </c>
      <c r="D3810" s="40">
        <v>0.21319444444444444</v>
      </c>
      <c r="E3810" s="17">
        <v>1</v>
      </c>
      <c r="F3810" s="9">
        <v>0</v>
      </c>
      <c r="G3810">
        <v>0</v>
      </c>
      <c r="H3810">
        <v>0</v>
      </c>
      <c r="I3810">
        <v>0</v>
      </c>
      <c r="J3810">
        <v>0</v>
      </c>
      <c r="K3810" s="5">
        <v>25</v>
      </c>
      <c r="L3810">
        <v>75</v>
      </c>
      <c r="M3810">
        <v>4</v>
      </c>
      <c r="N3810">
        <v>4</v>
      </c>
      <c r="O3810" s="17"/>
      <c r="P3810" s="17">
        <f t="shared" si="3146"/>
        <v>0</v>
      </c>
      <c r="Q3810" s="17">
        <v>26</v>
      </c>
      <c r="S3810" s="17">
        <v>0.15384615384615385</v>
      </c>
      <c r="T3810" s="17">
        <v>100</v>
      </c>
      <c r="U3810" s="17">
        <v>40</v>
      </c>
      <c r="V3810" s="17">
        <v>30</v>
      </c>
      <c r="W3810" s="17">
        <v>30</v>
      </c>
      <c r="X3810" s="17">
        <v>30</v>
      </c>
      <c r="Y3810" s="17"/>
      <c r="Z3810" s="17">
        <v>0</v>
      </c>
      <c r="AA3810" s="17">
        <v>0</v>
      </c>
      <c r="AB3810" s="17"/>
      <c r="AC3810" s="17">
        <v>44</v>
      </c>
      <c r="AD3810" s="17">
        <v>0</v>
      </c>
      <c r="AE3810" s="17"/>
      <c r="AF3810" s="17">
        <v>6</v>
      </c>
      <c r="AG3810" s="17"/>
      <c r="AL3810">
        <v>0.18461538461538463</v>
      </c>
      <c r="AN3810">
        <v>0.41818181818181815</v>
      </c>
      <c r="AP3810">
        <v>0.2</v>
      </c>
      <c r="AQ3810" s="9"/>
      <c r="AR3810" s="9"/>
      <c r="AS3810" s="17">
        <f t="shared" si="3138"/>
        <v>29</v>
      </c>
      <c r="AT3810" s="17">
        <f t="shared" si="3139"/>
        <v>0.20689655172413793</v>
      </c>
      <c r="AU3810" s="17">
        <f t="shared" si="3144"/>
        <v>0.3619047619047619</v>
      </c>
      <c r="AV3810" s="17">
        <f t="shared" si="3140"/>
        <v>0.20317460317460317</v>
      </c>
      <c r="AZ3810">
        <v>6</v>
      </c>
      <c r="BA3810" s="27">
        <v>1</v>
      </c>
      <c r="BB3810" s="17">
        <v>19</v>
      </c>
      <c r="BC3810" s="17">
        <v>0</v>
      </c>
      <c r="BD3810" s="17">
        <v>0</v>
      </c>
      <c r="BF3810">
        <v>0</v>
      </c>
      <c r="BG3810">
        <v>1</v>
      </c>
      <c r="BQ3810">
        <v>1</v>
      </c>
      <c r="BR3810">
        <v>0.75</v>
      </c>
      <c r="BS3810">
        <v>0.43333333333333329</v>
      </c>
      <c r="CK3810" s="23" t="s">
        <v>2085</v>
      </c>
      <c r="CL3810" s="23">
        <f t="shared" si="3145"/>
        <v>0</v>
      </c>
      <c r="CM3810" s="23" t="str">
        <f t="shared" si="3147"/>
        <v/>
      </c>
      <c r="CN3810" s="23" t="str">
        <f t="shared" si="3148"/>
        <v/>
      </c>
      <c r="CQ3810" s="4">
        <v>10</v>
      </c>
    </row>
    <row r="3811" spans="1:95" ht="11.25" customHeight="1">
      <c r="A3811" s="17">
        <v>35</v>
      </c>
      <c r="B3811" s="17">
        <v>4</v>
      </c>
      <c r="C3811" s="39">
        <v>5</v>
      </c>
      <c r="D3811" s="40">
        <v>0.21319444444444444</v>
      </c>
      <c r="E3811" s="17">
        <v>2</v>
      </c>
      <c r="F3811" s="9">
        <v>0</v>
      </c>
      <c r="G3811">
        <v>0</v>
      </c>
      <c r="H3811">
        <v>0</v>
      </c>
      <c r="I3811">
        <v>0</v>
      </c>
      <c r="J3811">
        <v>0</v>
      </c>
      <c r="K3811" s="5">
        <v>25</v>
      </c>
      <c r="L3811">
        <v>75</v>
      </c>
      <c r="M3811">
        <v>0</v>
      </c>
      <c r="N3811">
        <v>4</v>
      </c>
      <c r="O3811" s="17"/>
      <c r="P3811" s="17">
        <f t="shared" si="3146"/>
        <v>0</v>
      </c>
      <c r="Q3811" s="17">
        <v>22</v>
      </c>
      <c r="S3811" s="17">
        <v>0</v>
      </c>
      <c r="T3811" s="17">
        <v>97</v>
      </c>
      <c r="U3811" s="17">
        <v>40</v>
      </c>
      <c r="V3811" s="17">
        <v>30</v>
      </c>
      <c r="W3811" s="17">
        <v>30</v>
      </c>
      <c r="X3811" s="17">
        <v>30</v>
      </c>
      <c r="Y3811" s="17"/>
      <c r="Z3811" s="17">
        <v>0</v>
      </c>
      <c r="AA3811" s="17">
        <v>0</v>
      </c>
      <c r="AB3811" s="17"/>
      <c r="AC3811" s="17">
        <v>57</v>
      </c>
      <c r="AD3811" s="17">
        <v>0</v>
      </c>
      <c r="AE3811" s="17">
        <v>0</v>
      </c>
      <c r="AF3811" s="17">
        <v>10</v>
      </c>
      <c r="AG3811" s="17"/>
      <c r="AL3811">
        <v>0.36363636363636359</v>
      </c>
      <c r="AN3811">
        <v>0.4</v>
      </c>
      <c r="AP3811">
        <v>0.24941176470588236</v>
      </c>
      <c r="AQ3811" s="9"/>
      <c r="AR3811" s="9"/>
      <c r="AS3811" s="17">
        <f t="shared" si="3138"/>
        <v>26</v>
      </c>
      <c r="AT3811" s="17">
        <f t="shared" si="3139"/>
        <v>0.18461538461538463</v>
      </c>
      <c r="AU3811" s="17">
        <f t="shared" si="3144"/>
        <v>0.41818181818181815</v>
      </c>
      <c r="AV3811" s="17">
        <f t="shared" si="3140"/>
        <v>0.2</v>
      </c>
      <c r="AZ3811">
        <v>6</v>
      </c>
      <c r="BA3811" s="27">
        <v>1</v>
      </c>
      <c r="BB3811" s="17">
        <v>19</v>
      </c>
      <c r="BC3811" s="17">
        <v>0</v>
      </c>
      <c r="BD3811" s="17">
        <v>0</v>
      </c>
      <c r="BF3811">
        <v>0</v>
      </c>
      <c r="BG3811">
        <v>1</v>
      </c>
      <c r="BQ3811">
        <v>1</v>
      </c>
      <c r="BR3811">
        <v>0.75</v>
      </c>
      <c r="BS3811">
        <v>0.43333333333333329</v>
      </c>
      <c r="CK3811" s="23">
        <v>0</v>
      </c>
      <c r="CL3811" s="23">
        <f t="shared" si="3145"/>
        <v>0</v>
      </c>
      <c r="CM3811" s="23" t="str">
        <f t="shared" si="3147"/>
        <v/>
      </c>
      <c r="CN3811" s="23" t="str">
        <f t="shared" si="3148"/>
        <v/>
      </c>
      <c r="CQ3811" s="4">
        <v>7</v>
      </c>
    </row>
    <row r="3812" spans="1:95" ht="11.25" customHeight="1">
      <c r="A3812" s="17">
        <v>35</v>
      </c>
      <c r="B3812" s="17">
        <v>4</v>
      </c>
      <c r="C3812" s="39">
        <v>5</v>
      </c>
      <c r="D3812" s="40">
        <v>0.21319444444444444</v>
      </c>
      <c r="E3812" s="17">
        <v>3</v>
      </c>
      <c r="F3812" s="9">
        <v>0</v>
      </c>
      <c r="G3812">
        <v>0</v>
      </c>
      <c r="H3812">
        <v>0</v>
      </c>
      <c r="I3812">
        <v>0</v>
      </c>
      <c r="J3812">
        <v>0</v>
      </c>
      <c r="K3812" s="5">
        <v>25</v>
      </c>
      <c r="L3812">
        <v>72</v>
      </c>
      <c r="M3812">
        <v>0</v>
      </c>
      <c r="N3812">
        <v>4</v>
      </c>
      <c r="O3812" s="17"/>
      <c r="P3812" s="17">
        <f t="shared" si="3146"/>
        <v>0</v>
      </c>
      <c r="Q3812" s="17">
        <v>12</v>
      </c>
      <c r="S3812" s="17">
        <v>0</v>
      </c>
      <c r="T3812" s="17">
        <v>84</v>
      </c>
      <c r="U3812" s="17">
        <v>40</v>
      </c>
      <c r="V3812" s="17">
        <v>30</v>
      </c>
      <c r="W3812" s="17">
        <v>30</v>
      </c>
      <c r="X3812" s="17">
        <v>30</v>
      </c>
      <c r="Y3812" s="17"/>
      <c r="Z3812" s="17">
        <v>0</v>
      </c>
      <c r="AA3812" s="17">
        <v>0</v>
      </c>
      <c r="AB3812" s="17"/>
      <c r="AC3812" s="17">
        <v>44</v>
      </c>
      <c r="AD3812" s="17">
        <v>0</v>
      </c>
      <c r="AE3812" s="17">
        <v>0</v>
      </c>
      <c r="AF3812" s="17">
        <v>10</v>
      </c>
      <c r="AG3812" s="17"/>
      <c r="AL3812">
        <v>0.46666666666666667</v>
      </c>
      <c r="AN3812">
        <v>0.54545454545454541</v>
      </c>
      <c r="AP3812">
        <v>0.23902439024390248</v>
      </c>
      <c r="AQ3812" s="9"/>
      <c r="AR3812" s="9"/>
      <c r="AS3812" s="17">
        <f t="shared" ref="AS3812:AS3875" si="3151">+Q3811</f>
        <v>22</v>
      </c>
      <c r="AT3812" s="17">
        <f t="shared" ref="AT3812:AT3875" si="3152">+AL3811</f>
        <v>0.36363636363636359</v>
      </c>
      <c r="AU3812" s="17">
        <f t="shared" ref="AU3812:AU3875" si="3153">+AN3811</f>
        <v>0.4</v>
      </c>
      <c r="AV3812" s="17">
        <f t="shared" ref="AV3812:AV3875" si="3154">+AP3811</f>
        <v>0.24941176470588236</v>
      </c>
      <c r="AZ3812">
        <v>6</v>
      </c>
      <c r="BA3812" s="27">
        <v>1</v>
      </c>
      <c r="BB3812" s="17">
        <v>19</v>
      </c>
      <c r="BC3812" s="17">
        <v>0</v>
      </c>
      <c r="BD3812" s="17">
        <v>0</v>
      </c>
      <c r="BF3812">
        <v>0</v>
      </c>
      <c r="BG3812">
        <v>1</v>
      </c>
      <c r="BQ3812">
        <v>1</v>
      </c>
      <c r="BR3812">
        <v>0.75</v>
      </c>
      <c r="BS3812">
        <v>0.43333333333333329</v>
      </c>
      <c r="CK3812" s="23">
        <v>0</v>
      </c>
      <c r="CL3812" s="23">
        <f t="shared" si="3145"/>
        <v>0</v>
      </c>
      <c r="CM3812" s="23" t="str">
        <f t="shared" si="3147"/>
        <v/>
      </c>
      <c r="CN3812" s="23" t="str">
        <f t="shared" si="3148"/>
        <v/>
      </c>
      <c r="CQ3812" s="4">
        <v>12</v>
      </c>
    </row>
    <row r="3813" spans="1:95" ht="11.25" customHeight="1">
      <c r="A3813" s="17">
        <v>35</v>
      </c>
      <c r="B3813" s="17">
        <v>4</v>
      </c>
      <c r="C3813" s="39">
        <v>5</v>
      </c>
      <c r="D3813" s="40">
        <v>0.21319444444444444</v>
      </c>
      <c r="E3813" s="17">
        <v>4</v>
      </c>
      <c r="F3813" s="9">
        <v>0</v>
      </c>
      <c r="G3813">
        <v>0</v>
      </c>
      <c r="H3813">
        <v>0</v>
      </c>
      <c r="I3813">
        <v>0</v>
      </c>
      <c r="J3813">
        <v>0</v>
      </c>
      <c r="K3813" s="5">
        <v>25</v>
      </c>
      <c r="L3813">
        <v>59</v>
      </c>
      <c r="M3813">
        <v>0</v>
      </c>
      <c r="N3813">
        <v>4</v>
      </c>
      <c r="O3813" s="17"/>
      <c r="P3813" s="17">
        <f t="shared" si="3146"/>
        <v>0</v>
      </c>
      <c r="Q3813" s="17">
        <v>20</v>
      </c>
      <c r="S3813" s="17">
        <v>0</v>
      </c>
      <c r="T3813" s="17">
        <v>79</v>
      </c>
      <c r="U3813" s="17">
        <v>35</v>
      </c>
      <c r="V3813" s="17">
        <v>30</v>
      </c>
      <c r="W3813" s="17">
        <v>30</v>
      </c>
      <c r="X3813" s="17">
        <v>30</v>
      </c>
      <c r="Y3813" s="17"/>
      <c r="Z3813" s="17">
        <v>0</v>
      </c>
      <c r="AA3813" s="17">
        <v>0</v>
      </c>
      <c r="AB3813" s="17"/>
      <c r="AC3813" s="17">
        <v>44</v>
      </c>
      <c r="AD3813" s="17">
        <v>0</v>
      </c>
      <c r="AE3813" s="17">
        <v>0</v>
      </c>
      <c r="AF3813" s="17">
        <v>10</v>
      </c>
      <c r="AG3813" s="17"/>
      <c r="AL3813">
        <v>0.5</v>
      </c>
      <c r="AN3813">
        <v>0.45454545454545447</v>
      </c>
      <c r="AP3813">
        <v>0.14594594594594595</v>
      </c>
      <c r="AQ3813" s="9"/>
      <c r="AR3813" s="9"/>
      <c r="AS3813" s="17">
        <f t="shared" si="3151"/>
        <v>12</v>
      </c>
      <c r="AT3813" s="17">
        <f t="shared" si="3152"/>
        <v>0.46666666666666667</v>
      </c>
      <c r="AU3813" s="17">
        <f t="shared" si="3153"/>
        <v>0.54545454545454541</v>
      </c>
      <c r="AV3813" s="17">
        <f t="shared" si="3154"/>
        <v>0.23902439024390248</v>
      </c>
      <c r="AZ3813">
        <v>6</v>
      </c>
      <c r="BA3813" s="27">
        <v>1</v>
      </c>
      <c r="BB3813" s="17">
        <v>19</v>
      </c>
      <c r="BC3813" s="17">
        <v>0</v>
      </c>
      <c r="BD3813" s="17">
        <v>0</v>
      </c>
      <c r="BF3813">
        <v>0</v>
      </c>
      <c r="BG3813">
        <v>1</v>
      </c>
      <c r="BQ3813">
        <v>1</v>
      </c>
      <c r="BR3813">
        <v>0.75</v>
      </c>
      <c r="BS3813">
        <v>0.43333333333333329</v>
      </c>
      <c r="CK3813" s="23">
        <v>0</v>
      </c>
      <c r="CL3813" s="23">
        <f t="shared" si="3145"/>
        <v>0</v>
      </c>
      <c r="CM3813" s="23" t="str">
        <f t="shared" si="3147"/>
        <v/>
      </c>
      <c r="CN3813" s="23" t="str">
        <f t="shared" si="3148"/>
        <v/>
      </c>
      <c r="CQ3813" s="4">
        <v>7</v>
      </c>
    </row>
    <row r="3814" spans="1:95" ht="11.25" customHeight="1">
      <c r="A3814" s="17">
        <v>35</v>
      </c>
      <c r="B3814" s="17">
        <v>4</v>
      </c>
      <c r="C3814" s="39">
        <v>5</v>
      </c>
      <c r="D3814" s="40">
        <v>0.21319444444444444</v>
      </c>
      <c r="E3814" s="17">
        <v>5</v>
      </c>
      <c r="F3814" s="9">
        <v>0</v>
      </c>
      <c r="G3814">
        <v>0</v>
      </c>
      <c r="H3814">
        <v>0</v>
      </c>
      <c r="I3814">
        <v>0</v>
      </c>
      <c r="J3814">
        <v>0</v>
      </c>
      <c r="K3814" s="5">
        <v>25</v>
      </c>
      <c r="L3814">
        <v>54</v>
      </c>
      <c r="M3814">
        <v>2</v>
      </c>
      <c r="N3814">
        <v>6</v>
      </c>
      <c r="O3814" s="17"/>
      <c r="P3814" s="17">
        <f t="shared" si="3146"/>
        <v>0</v>
      </c>
      <c r="Q3814" s="17">
        <v>22</v>
      </c>
      <c r="S3814" s="17">
        <v>9.0909090909090912E-2</v>
      </c>
      <c r="T3814" s="17">
        <v>76</v>
      </c>
      <c r="U3814" s="17">
        <v>35</v>
      </c>
      <c r="V3814" s="17">
        <v>30</v>
      </c>
      <c r="W3814" s="17">
        <v>30</v>
      </c>
      <c r="X3814" s="17">
        <v>30</v>
      </c>
      <c r="Y3814" s="17"/>
      <c r="Z3814" s="17">
        <v>0</v>
      </c>
      <c r="AA3814" s="17">
        <v>0</v>
      </c>
      <c r="AB3814" s="17"/>
      <c r="AC3814" s="17">
        <v>57</v>
      </c>
      <c r="AD3814" s="17">
        <v>0</v>
      </c>
      <c r="AE3814" s="17">
        <v>0</v>
      </c>
      <c r="AF3814" s="17">
        <v>8</v>
      </c>
      <c r="AG3814" s="17"/>
      <c r="AL3814">
        <v>0.41818181818181815</v>
      </c>
      <c r="AN3814">
        <v>0.4</v>
      </c>
      <c r="AP3814">
        <v>0.30117647058823527</v>
      </c>
      <c r="AQ3814" s="9"/>
      <c r="AR3814" s="9"/>
      <c r="AS3814" s="17">
        <f t="shared" si="3151"/>
        <v>20</v>
      </c>
      <c r="AT3814" s="17">
        <f t="shared" si="3152"/>
        <v>0.5</v>
      </c>
      <c r="AU3814" s="17">
        <f t="shared" si="3153"/>
        <v>0.45454545454545447</v>
      </c>
      <c r="AV3814" s="17">
        <f t="shared" si="3154"/>
        <v>0.14594594594594595</v>
      </c>
      <c r="AZ3814">
        <v>6</v>
      </c>
      <c r="BA3814" s="27">
        <v>1</v>
      </c>
      <c r="BB3814" s="17">
        <v>19</v>
      </c>
      <c r="BC3814" s="17">
        <v>0</v>
      </c>
      <c r="BD3814" s="17">
        <v>0</v>
      </c>
      <c r="BF3814">
        <v>0</v>
      </c>
      <c r="BG3814">
        <v>1</v>
      </c>
      <c r="BQ3814">
        <v>1</v>
      </c>
      <c r="BR3814">
        <v>0.75</v>
      </c>
      <c r="BS3814">
        <v>0.43333333333333329</v>
      </c>
      <c r="CK3814" s="23">
        <v>0</v>
      </c>
      <c r="CL3814" s="23">
        <f t="shared" si="3145"/>
        <v>0</v>
      </c>
      <c r="CM3814" s="23" t="str">
        <f t="shared" si="3147"/>
        <v/>
      </c>
      <c r="CN3814" s="23" t="str">
        <f t="shared" si="3148"/>
        <v/>
      </c>
      <c r="CQ3814" s="4">
        <v>9</v>
      </c>
    </row>
    <row r="3815" spans="1:95" ht="11.25" customHeight="1">
      <c r="A3815" s="17">
        <v>35</v>
      </c>
      <c r="B3815" s="17">
        <v>4</v>
      </c>
      <c r="C3815" s="39">
        <v>5</v>
      </c>
      <c r="D3815" s="40">
        <v>0.21319444444444444</v>
      </c>
      <c r="E3815" s="17">
        <v>6</v>
      </c>
      <c r="F3815" s="9">
        <v>0</v>
      </c>
      <c r="G3815">
        <v>0</v>
      </c>
      <c r="H3815">
        <v>0</v>
      </c>
      <c r="I3815">
        <v>0</v>
      </c>
      <c r="J3815">
        <v>0</v>
      </c>
      <c r="K3815" s="5">
        <v>25</v>
      </c>
      <c r="L3815">
        <v>51</v>
      </c>
      <c r="M3815">
        <v>0</v>
      </c>
      <c r="N3815">
        <v>6</v>
      </c>
      <c r="O3815" s="17"/>
      <c r="P3815" s="17">
        <f t="shared" si="3146"/>
        <v>0</v>
      </c>
      <c r="Q3815" s="17">
        <v>15</v>
      </c>
      <c r="S3815" s="17">
        <v>0</v>
      </c>
      <c r="T3815" s="17">
        <v>66</v>
      </c>
      <c r="U3815" s="17">
        <v>30</v>
      </c>
      <c r="V3815" s="17">
        <v>30</v>
      </c>
      <c r="W3815" s="17">
        <v>30</v>
      </c>
      <c r="X3815" s="17">
        <v>30</v>
      </c>
      <c r="Y3815" s="17"/>
      <c r="Z3815" s="17">
        <v>0</v>
      </c>
      <c r="AA3815" s="17">
        <v>0</v>
      </c>
      <c r="AB3815" s="17"/>
      <c r="AC3815" s="17">
        <v>50</v>
      </c>
      <c r="AD3815" s="17">
        <v>0</v>
      </c>
      <c r="AE3815" s="17">
        <v>0</v>
      </c>
      <c r="AF3815" s="17">
        <v>10</v>
      </c>
      <c r="AG3815" s="17"/>
      <c r="AL3815">
        <v>0.48</v>
      </c>
      <c r="AN3815">
        <v>0.44</v>
      </c>
      <c r="AP3815">
        <v>0.28705882352941176</v>
      </c>
      <c r="AQ3815" s="9"/>
      <c r="AR3815" s="9"/>
      <c r="AS3815" s="17">
        <f t="shared" si="3151"/>
        <v>22</v>
      </c>
      <c r="AT3815" s="17">
        <f t="shared" si="3152"/>
        <v>0.41818181818181815</v>
      </c>
      <c r="AU3815" s="17">
        <f t="shared" si="3153"/>
        <v>0.4</v>
      </c>
      <c r="AV3815" s="17">
        <f t="shared" si="3154"/>
        <v>0.30117647058823527</v>
      </c>
      <c r="AZ3815">
        <v>6</v>
      </c>
      <c r="BA3815" s="27">
        <v>1</v>
      </c>
      <c r="BB3815" s="17">
        <v>19</v>
      </c>
      <c r="BC3815" s="17">
        <v>0</v>
      </c>
      <c r="BD3815" s="17">
        <v>0</v>
      </c>
      <c r="BF3815">
        <v>0</v>
      </c>
      <c r="BG3815">
        <v>1</v>
      </c>
      <c r="BQ3815">
        <v>1</v>
      </c>
      <c r="BR3815">
        <v>0.75</v>
      </c>
      <c r="BS3815">
        <v>0.43333333333333329</v>
      </c>
      <c r="CK3815" s="23">
        <v>0</v>
      </c>
      <c r="CL3815" s="23">
        <f t="shared" si="3145"/>
        <v>0</v>
      </c>
      <c r="CM3815" s="23" t="str">
        <f t="shared" si="3147"/>
        <v/>
      </c>
      <c r="CN3815" s="23" t="str">
        <f t="shared" si="3148"/>
        <v/>
      </c>
      <c r="CQ3815" s="4">
        <v>8</v>
      </c>
    </row>
    <row r="3816" spans="1:95" ht="11.25" customHeight="1">
      <c r="A3816" s="17">
        <v>35</v>
      </c>
      <c r="B3816" s="17">
        <v>4</v>
      </c>
      <c r="C3816" s="39">
        <v>5</v>
      </c>
      <c r="D3816" s="40">
        <v>0.21319444444444444</v>
      </c>
      <c r="E3816" s="17">
        <v>7</v>
      </c>
      <c r="F3816" s="9">
        <v>0</v>
      </c>
      <c r="G3816">
        <v>0</v>
      </c>
      <c r="H3816">
        <v>0</v>
      </c>
      <c r="I3816">
        <v>0</v>
      </c>
      <c r="J3816">
        <v>0</v>
      </c>
      <c r="K3816" s="5">
        <v>25</v>
      </c>
      <c r="L3816">
        <v>41</v>
      </c>
      <c r="M3816">
        <v>0</v>
      </c>
      <c r="N3816">
        <v>6</v>
      </c>
      <c r="O3816" s="17"/>
      <c r="P3816" s="17">
        <f t="shared" si="3146"/>
        <v>0</v>
      </c>
      <c r="Q3816" s="17">
        <v>12</v>
      </c>
      <c r="S3816" s="17">
        <v>0</v>
      </c>
      <c r="T3816" s="17">
        <v>53</v>
      </c>
      <c r="U3816" s="17">
        <v>10</v>
      </c>
      <c r="V3816" s="17">
        <v>30</v>
      </c>
      <c r="W3816" s="17">
        <v>30</v>
      </c>
      <c r="X3816" s="17">
        <v>10</v>
      </c>
      <c r="Y3816" s="17"/>
      <c r="Z3816" s="17">
        <v>0</v>
      </c>
      <c r="AA3816" s="17">
        <v>0</v>
      </c>
      <c r="AB3816" s="17"/>
      <c r="AC3816" s="17">
        <v>19</v>
      </c>
      <c r="AD3816" s="17">
        <v>0</v>
      </c>
      <c r="AE3816" s="17">
        <v>0</v>
      </c>
      <c r="AF3816" s="17">
        <v>10</v>
      </c>
      <c r="AG3816" s="17"/>
      <c r="AL3816">
        <v>0.73333333333333328</v>
      </c>
      <c r="AN3816">
        <v>0.8</v>
      </c>
      <c r="AP3816">
        <v>0.15438596491228071</v>
      </c>
      <c r="AQ3816" s="9"/>
      <c r="AR3816" s="9"/>
      <c r="AS3816" s="17">
        <f t="shared" si="3151"/>
        <v>15</v>
      </c>
      <c r="AT3816" s="17">
        <f t="shared" si="3152"/>
        <v>0.48</v>
      </c>
      <c r="AU3816" s="17">
        <f t="shared" si="3153"/>
        <v>0.44</v>
      </c>
      <c r="AV3816" s="17">
        <f t="shared" si="3154"/>
        <v>0.28705882352941176</v>
      </c>
      <c r="AZ3816">
        <v>6</v>
      </c>
      <c r="BA3816" s="27">
        <v>1</v>
      </c>
      <c r="BB3816" s="17">
        <v>19</v>
      </c>
      <c r="BC3816" s="17">
        <v>0</v>
      </c>
      <c r="BD3816" s="17">
        <v>0</v>
      </c>
      <c r="BF3816">
        <v>0</v>
      </c>
      <c r="BG3816">
        <v>1</v>
      </c>
      <c r="BQ3816">
        <v>1</v>
      </c>
      <c r="BR3816">
        <v>0.75</v>
      </c>
      <c r="BS3816">
        <v>0.43333333333333329</v>
      </c>
      <c r="CK3816" s="23">
        <v>0</v>
      </c>
      <c r="CL3816" s="23">
        <f t="shared" si="3145"/>
        <v>0</v>
      </c>
      <c r="CM3816" s="23" t="str">
        <f t="shared" si="3147"/>
        <v/>
      </c>
      <c r="CN3816" s="23" t="str">
        <f t="shared" si="3148"/>
        <v/>
      </c>
      <c r="CQ3816" s="4">
        <v>7</v>
      </c>
    </row>
    <row r="3817" spans="1:95" ht="11.25" customHeight="1">
      <c r="A3817" s="17">
        <v>35</v>
      </c>
      <c r="B3817" s="17">
        <v>4</v>
      </c>
      <c r="C3817" s="39">
        <v>5</v>
      </c>
      <c r="D3817" s="40">
        <v>0.21319444444444444</v>
      </c>
      <c r="E3817" s="17">
        <v>8</v>
      </c>
      <c r="F3817" s="9">
        <v>0</v>
      </c>
      <c r="G3817">
        <v>0</v>
      </c>
      <c r="H3817">
        <v>0</v>
      </c>
      <c r="I3817">
        <v>0</v>
      </c>
      <c r="J3817">
        <v>0</v>
      </c>
      <c r="K3817" s="5">
        <v>25</v>
      </c>
      <c r="L3817">
        <v>28</v>
      </c>
      <c r="M3817">
        <v>0</v>
      </c>
      <c r="N3817">
        <v>6</v>
      </c>
      <c r="O3817" s="17"/>
      <c r="P3817" s="17">
        <f t="shared" si="3146"/>
        <v>0</v>
      </c>
      <c r="Q3817" s="17">
        <v>23</v>
      </c>
      <c r="S3817" s="17">
        <v>0</v>
      </c>
      <c r="T3817" s="17">
        <v>51</v>
      </c>
      <c r="U3817" s="17">
        <v>5</v>
      </c>
      <c r="V3817" s="17">
        <v>30</v>
      </c>
      <c r="W3817" s="17">
        <v>30</v>
      </c>
      <c r="X3817" s="17">
        <v>5</v>
      </c>
      <c r="Y3817" s="17"/>
      <c r="Z3817" s="17">
        <v>0</v>
      </c>
      <c r="AA3817" s="17">
        <v>0</v>
      </c>
      <c r="AB3817" s="17"/>
      <c r="AC3817" s="17">
        <v>0</v>
      </c>
      <c r="AD3817" s="17" t="s">
        <v>2085</v>
      </c>
      <c r="AE3817" s="17">
        <v>0</v>
      </c>
      <c r="AF3817" s="17">
        <v>10</v>
      </c>
      <c r="AG3817" s="17"/>
      <c r="AL3817">
        <v>0.52173913043478271</v>
      </c>
      <c r="AN3817">
        <v>0</v>
      </c>
      <c r="AP3817">
        <v>0.44444444444444442</v>
      </c>
      <c r="AQ3817" s="9"/>
      <c r="AR3817" s="9"/>
      <c r="AS3817" s="17">
        <f t="shared" si="3151"/>
        <v>12</v>
      </c>
      <c r="AT3817" s="17">
        <f t="shared" si="3152"/>
        <v>0.73333333333333328</v>
      </c>
      <c r="AU3817" s="17">
        <f t="shared" si="3153"/>
        <v>0.8</v>
      </c>
      <c r="AV3817" s="17">
        <f t="shared" si="3154"/>
        <v>0.15438596491228071</v>
      </c>
      <c r="AZ3817">
        <v>6</v>
      </c>
      <c r="BA3817" s="27">
        <v>1</v>
      </c>
      <c r="BB3817" s="17">
        <v>19</v>
      </c>
      <c r="BC3817" s="17">
        <v>0</v>
      </c>
      <c r="BD3817" s="17">
        <v>0</v>
      </c>
      <c r="BF3817">
        <v>0</v>
      </c>
      <c r="BG3817">
        <v>1</v>
      </c>
      <c r="BQ3817">
        <v>1</v>
      </c>
      <c r="BR3817">
        <v>0.75</v>
      </c>
      <c r="BS3817">
        <v>0.43333333333333329</v>
      </c>
      <c r="CK3817" s="23">
        <v>0</v>
      </c>
      <c r="CL3817" s="23">
        <f t="shared" si="3145"/>
        <v>0</v>
      </c>
      <c r="CM3817" s="23" t="str">
        <f t="shared" si="3147"/>
        <v/>
      </c>
      <c r="CN3817" s="23" t="str">
        <f t="shared" si="3148"/>
        <v/>
      </c>
      <c r="CQ3817" s="4">
        <v>13</v>
      </c>
    </row>
    <row r="3818" spans="1:95" ht="11.25" customHeight="1">
      <c r="A3818" s="17">
        <v>35</v>
      </c>
      <c r="B3818" s="17">
        <v>4</v>
      </c>
      <c r="C3818" s="39">
        <v>5</v>
      </c>
      <c r="D3818" s="40">
        <v>0.21319444444444444</v>
      </c>
      <c r="E3818" s="17">
        <v>9</v>
      </c>
      <c r="F3818" s="9">
        <v>0</v>
      </c>
      <c r="G3818">
        <v>0</v>
      </c>
      <c r="H3818">
        <v>0</v>
      </c>
      <c r="I3818">
        <v>0</v>
      </c>
      <c r="J3818">
        <v>0</v>
      </c>
      <c r="K3818" s="5">
        <v>25</v>
      </c>
      <c r="L3818">
        <v>26</v>
      </c>
      <c r="M3818">
        <v>0</v>
      </c>
      <c r="N3818">
        <v>6</v>
      </c>
      <c r="O3818" s="17"/>
      <c r="P3818" s="17">
        <f t="shared" si="3146"/>
        <v>0</v>
      </c>
      <c r="Q3818" s="17">
        <v>25</v>
      </c>
      <c r="S3818" s="17">
        <v>0</v>
      </c>
      <c r="T3818" s="17">
        <v>51</v>
      </c>
      <c r="U3818" s="17">
        <v>5</v>
      </c>
      <c r="V3818" s="17">
        <v>30</v>
      </c>
      <c r="W3818" s="17">
        <v>30</v>
      </c>
      <c r="X3818" s="17">
        <v>5</v>
      </c>
      <c r="Y3818" s="17"/>
      <c r="Z3818" s="17">
        <v>0</v>
      </c>
      <c r="AA3818" s="17">
        <v>0</v>
      </c>
      <c r="AB3818" s="17"/>
      <c r="AC3818" s="17">
        <v>0</v>
      </c>
      <c r="AD3818" s="17" t="s">
        <v>2085</v>
      </c>
      <c r="AE3818" s="17" t="s">
        <v>2085</v>
      </c>
      <c r="AF3818" s="17">
        <v>10</v>
      </c>
      <c r="AG3818" s="17"/>
      <c r="AL3818">
        <v>0.48</v>
      </c>
      <c r="AN3818">
        <v>0</v>
      </c>
      <c r="AP3818">
        <v>0.48</v>
      </c>
      <c r="AQ3818" s="9"/>
      <c r="AR3818" s="9"/>
      <c r="AS3818" s="17">
        <f t="shared" si="3151"/>
        <v>23</v>
      </c>
      <c r="AT3818" s="17">
        <f t="shared" si="3152"/>
        <v>0.52173913043478271</v>
      </c>
      <c r="AU3818" s="17">
        <f t="shared" si="3153"/>
        <v>0</v>
      </c>
      <c r="AV3818" s="17">
        <f t="shared" si="3154"/>
        <v>0.44444444444444442</v>
      </c>
      <c r="AZ3818">
        <v>6</v>
      </c>
      <c r="BA3818" s="27">
        <v>1</v>
      </c>
      <c r="BB3818" s="17">
        <v>19</v>
      </c>
      <c r="BC3818" s="17">
        <v>0</v>
      </c>
      <c r="BD3818" s="17">
        <v>0</v>
      </c>
      <c r="BF3818">
        <v>0</v>
      </c>
      <c r="BG3818">
        <v>1</v>
      </c>
      <c r="BQ3818">
        <v>1</v>
      </c>
      <c r="BR3818">
        <v>0.75</v>
      </c>
      <c r="BS3818">
        <v>0.43333333333333329</v>
      </c>
      <c r="CK3818" s="23" t="s">
        <v>2085</v>
      </c>
      <c r="CL3818" s="23">
        <f t="shared" si="3145"/>
        <v>0</v>
      </c>
      <c r="CM3818" s="23" t="str">
        <f t="shared" si="3147"/>
        <v/>
      </c>
      <c r="CN3818" s="23" t="str">
        <f t="shared" si="3148"/>
        <v/>
      </c>
      <c r="CQ3818" s="4">
        <v>10</v>
      </c>
    </row>
    <row r="3819" spans="1:95" ht="11.25" customHeight="1">
      <c r="A3819" s="17">
        <v>35</v>
      </c>
      <c r="B3819" s="17">
        <v>4</v>
      </c>
      <c r="C3819" s="39">
        <v>5</v>
      </c>
      <c r="D3819" s="40">
        <v>0.21319444444444444</v>
      </c>
      <c r="E3819" s="17">
        <v>10</v>
      </c>
      <c r="F3819" s="9">
        <v>0</v>
      </c>
      <c r="G3819">
        <v>0</v>
      </c>
      <c r="H3819">
        <v>0</v>
      </c>
      <c r="I3819">
        <v>0</v>
      </c>
      <c r="J3819">
        <v>0</v>
      </c>
      <c r="K3819" s="5">
        <v>25</v>
      </c>
      <c r="L3819">
        <v>26</v>
      </c>
      <c r="M3819">
        <v>0</v>
      </c>
      <c r="N3819">
        <v>6</v>
      </c>
      <c r="O3819" s="17"/>
      <c r="P3819" s="17">
        <f t="shared" si="3146"/>
        <v>0</v>
      </c>
      <c r="Q3819" s="17">
        <v>30</v>
      </c>
      <c r="S3819" s="17">
        <v>0</v>
      </c>
      <c r="T3819" s="17">
        <v>56</v>
      </c>
      <c r="U3819" s="17">
        <v>15</v>
      </c>
      <c r="V3819" s="17">
        <v>30</v>
      </c>
      <c r="W3819" s="17">
        <v>30</v>
      </c>
      <c r="X3819" s="17">
        <v>15</v>
      </c>
      <c r="Y3819" s="17"/>
      <c r="Z3819" s="17">
        <v>0</v>
      </c>
      <c r="AA3819" s="17">
        <v>0</v>
      </c>
      <c r="AB3819" s="17"/>
      <c r="AC3819" s="17">
        <v>20</v>
      </c>
      <c r="AD3819" s="17">
        <v>0</v>
      </c>
      <c r="AE3819" s="17" t="s">
        <v>2085</v>
      </c>
      <c r="AF3819" s="17">
        <v>10</v>
      </c>
      <c r="AG3819" s="17">
        <v>94</v>
      </c>
      <c r="AL3819">
        <v>0.4</v>
      </c>
      <c r="AN3819">
        <v>0.6</v>
      </c>
      <c r="AP3819">
        <v>0.2</v>
      </c>
      <c r="AQ3819" s="9"/>
      <c r="AR3819" s="9"/>
      <c r="AS3819" s="17">
        <f t="shared" si="3151"/>
        <v>25</v>
      </c>
      <c r="AT3819" s="17">
        <f t="shared" si="3152"/>
        <v>0.48</v>
      </c>
      <c r="AU3819" s="17">
        <f t="shared" si="3153"/>
        <v>0</v>
      </c>
      <c r="AV3819" s="17">
        <f t="shared" si="3154"/>
        <v>0.48</v>
      </c>
      <c r="AZ3819">
        <v>6</v>
      </c>
      <c r="BA3819" s="27">
        <v>1</v>
      </c>
      <c r="BB3819" s="17">
        <v>19</v>
      </c>
      <c r="BC3819" s="17">
        <v>0</v>
      </c>
      <c r="BD3819" s="17">
        <v>0</v>
      </c>
      <c r="BF3819">
        <v>0</v>
      </c>
      <c r="BG3819">
        <v>1</v>
      </c>
      <c r="BQ3819">
        <v>1</v>
      </c>
      <c r="BR3819">
        <v>0.75</v>
      </c>
      <c r="BS3819">
        <v>0.43333333333333329</v>
      </c>
      <c r="BW3819" s="9">
        <f>SUM(AF3810:AF3819)</f>
        <v>94</v>
      </c>
      <c r="CK3819" s="23" t="s">
        <v>2085</v>
      </c>
      <c r="CL3819" s="23">
        <f t="shared" si="3145"/>
        <v>0</v>
      </c>
      <c r="CM3819" s="23" t="str">
        <f t="shared" si="3147"/>
        <v/>
      </c>
      <c r="CN3819" s="23" t="str">
        <f t="shared" si="3148"/>
        <v/>
      </c>
      <c r="CQ3819" s="4">
        <v>11</v>
      </c>
    </row>
    <row r="3820" spans="1:95" ht="11.25" customHeight="1">
      <c r="A3820" s="17">
        <v>35</v>
      </c>
      <c r="B3820" s="17">
        <v>4</v>
      </c>
      <c r="C3820" s="39">
        <v>5</v>
      </c>
      <c r="D3820" s="40">
        <v>0.21319444444444444</v>
      </c>
      <c r="E3820" s="17">
        <v>11</v>
      </c>
      <c r="F3820" s="9">
        <v>0</v>
      </c>
      <c r="G3820">
        <v>0</v>
      </c>
      <c r="H3820">
        <v>0</v>
      </c>
      <c r="I3820">
        <v>1</v>
      </c>
      <c r="J3820">
        <v>0</v>
      </c>
      <c r="K3820" s="5">
        <v>25</v>
      </c>
      <c r="L3820">
        <v>75</v>
      </c>
      <c r="M3820">
        <v>5</v>
      </c>
      <c r="N3820">
        <v>11</v>
      </c>
      <c r="O3820" s="17"/>
      <c r="P3820" s="17">
        <f t="shared" si="3146"/>
        <v>2</v>
      </c>
      <c r="Q3820" s="17">
        <v>18</v>
      </c>
      <c r="S3820" s="17">
        <v>0.27777777777777779</v>
      </c>
      <c r="T3820" s="17">
        <v>93</v>
      </c>
      <c r="U3820" s="17">
        <v>40</v>
      </c>
      <c r="V3820" s="17">
        <v>27</v>
      </c>
      <c r="W3820" s="17">
        <v>30</v>
      </c>
      <c r="X3820" s="17">
        <v>27</v>
      </c>
      <c r="Y3820" s="17"/>
      <c r="Z3820" s="17">
        <v>10</v>
      </c>
      <c r="AA3820" s="17">
        <v>10</v>
      </c>
      <c r="AB3820" s="17"/>
      <c r="AC3820" s="17">
        <v>48</v>
      </c>
      <c r="AD3820" s="17">
        <v>0.20833333333333334</v>
      </c>
      <c r="AE3820" s="17"/>
      <c r="AF3820" s="17">
        <v>15</v>
      </c>
      <c r="AG3820" s="17"/>
      <c r="AL3820">
        <v>0.26666666666666666</v>
      </c>
      <c r="AN3820">
        <v>0.27500000000000002</v>
      </c>
      <c r="AP3820">
        <v>0.12</v>
      </c>
      <c r="AQ3820" s="9">
        <f>+AVERAGE(AL3810:AL3819)</f>
        <v>0.454817269686835</v>
      </c>
      <c r="AR3820" s="9">
        <f>+AVERAGE(AN3810:AN3819)</f>
        <v>0.40581818181818174</v>
      </c>
      <c r="AS3820" s="17">
        <f t="shared" si="3151"/>
        <v>30</v>
      </c>
      <c r="AT3820" s="17">
        <f t="shared" si="3152"/>
        <v>0.4</v>
      </c>
      <c r="AU3820" s="17">
        <f t="shared" si="3153"/>
        <v>0.6</v>
      </c>
      <c r="AV3820" s="17">
        <f t="shared" si="3154"/>
        <v>0.2</v>
      </c>
      <c r="AZ3820">
        <v>6</v>
      </c>
      <c r="BA3820" s="27">
        <v>1</v>
      </c>
      <c r="BB3820" s="17">
        <v>19</v>
      </c>
      <c r="BC3820" s="17">
        <v>0</v>
      </c>
      <c r="BD3820" s="17">
        <v>0</v>
      </c>
      <c r="BF3820">
        <v>0</v>
      </c>
      <c r="BG3820">
        <v>1</v>
      </c>
      <c r="BQ3820">
        <v>1</v>
      </c>
      <c r="BR3820">
        <v>0.75</v>
      </c>
      <c r="BS3820">
        <v>0.43333333333333329</v>
      </c>
      <c r="CK3820" s="23" t="s">
        <v>2085</v>
      </c>
      <c r="CL3820" s="23">
        <f t="shared" si="3145"/>
        <v>0</v>
      </c>
      <c r="CM3820" s="23">
        <f t="shared" si="3147"/>
        <v>1.81926907874734</v>
      </c>
      <c r="CN3820" s="23">
        <f t="shared" si="3148"/>
        <v>1.623272727272727</v>
      </c>
      <c r="CQ3820" s="4">
        <v>9</v>
      </c>
    </row>
    <row r="3821" spans="1:95" ht="11.25" customHeight="1">
      <c r="A3821" s="17">
        <v>35</v>
      </c>
      <c r="B3821" s="17">
        <v>4</v>
      </c>
      <c r="C3821" s="39">
        <v>5</v>
      </c>
      <c r="D3821" s="40">
        <v>0.21319444444444444</v>
      </c>
      <c r="E3821" s="17">
        <v>12</v>
      </c>
      <c r="F3821" s="9">
        <v>0</v>
      </c>
      <c r="G3821">
        <v>0</v>
      </c>
      <c r="H3821">
        <v>0</v>
      </c>
      <c r="I3821">
        <v>1</v>
      </c>
      <c r="J3821">
        <v>0</v>
      </c>
      <c r="K3821" s="5">
        <v>25</v>
      </c>
      <c r="L3821">
        <v>68</v>
      </c>
      <c r="M3821">
        <v>4</v>
      </c>
      <c r="N3821">
        <v>15</v>
      </c>
      <c r="O3821" s="17"/>
      <c r="P3821" s="17">
        <f t="shared" si="3146"/>
        <v>0</v>
      </c>
      <c r="Q3821" s="17">
        <v>27</v>
      </c>
      <c r="S3821" s="17">
        <v>0.14814814814814814</v>
      </c>
      <c r="T3821" s="17">
        <v>95</v>
      </c>
      <c r="U3821" s="17">
        <v>40</v>
      </c>
      <c r="V3821" s="17">
        <v>31</v>
      </c>
      <c r="W3821" s="17">
        <v>27</v>
      </c>
      <c r="X3821" s="17">
        <v>31</v>
      </c>
      <c r="Y3821" s="17"/>
      <c r="Z3821" s="17">
        <v>0</v>
      </c>
      <c r="AA3821" s="17">
        <v>10</v>
      </c>
      <c r="AB3821" s="17"/>
      <c r="AC3821" s="17">
        <v>54</v>
      </c>
      <c r="AD3821" s="17">
        <v>0</v>
      </c>
      <c r="AE3821" s="17">
        <v>0.20833333333333334</v>
      </c>
      <c r="AF3821" s="17">
        <v>6</v>
      </c>
      <c r="AG3821" s="17"/>
      <c r="AL3821">
        <v>0.22222222222222221</v>
      </c>
      <c r="AN3821">
        <v>0.31851851851851853</v>
      </c>
      <c r="AP3821">
        <v>0.16623376623376623</v>
      </c>
      <c r="AQ3821" s="9">
        <f>+AVERAGE(AL3810:AL3819)</f>
        <v>0.454817269686835</v>
      </c>
      <c r="AR3821" s="9">
        <f>+AVERAGE(AN3810:AN3819)</f>
        <v>0.40581818181818174</v>
      </c>
      <c r="AS3821" s="17">
        <f t="shared" si="3151"/>
        <v>18</v>
      </c>
      <c r="AT3821" s="17">
        <f t="shared" si="3152"/>
        <v>0.26666666666666666</v>
      </c>
      <c r="AU3821" s="17">
        <f t="shared" si="3153"/>
        <v>0.27500000000000002</v>
      </c>
      <c r="AV3821" s="17">
        <f t="shared" si="3154"/>
        <v>0.12</v>
      </c>
      <c r="AZ3821">
        <v>6</v>
      </c>
      <c r="BA3821" s="27">
        <v>1</v>
      </c>
      <c r="BB3821" s="17">
        <v>19</v>
      </c>
      <c r="BC3821" s="17">
        <v>0</v>
      </c>
      <c r="BD3821" s="17">
        <v>0</v>
      </c>
      <c r="BF3821">
        <v>0</v>
      </c>
      <c r="BG3821">
        <v>1</v>
      </c>
      <c r="BQ3821">
        <v>1</v>
      </c>
      <c r="BR3821">
        <v>0.75</v>
      </c>
      <c r="BS3821">
        <v>0.43333333333333329</v>
      </c>
      <c r="CK3821" s="23">
        <v>0.83333333333333337</v>
      </c>
      <c r="CL3821" s="23">
        <f t="shared" si="3145"/>
        <v>0</v>
      </c>
      <c r="CM3821" s="23">
        <f t="shared" si="3147"/>
        <v>1.81926907874734</v>
      </c>
      <c r="CN3821" s="23">
        <f t="shared" si="3148"/>
        <v>1.623272727272727</v>
      </c>
      <c r="CQ3821" s="4">
        <v>10</v>
      </c>
    </row>
    <row r="3822" spans="1:95" ht="11.25" customHeight="1">
      <c r="A3822" s="17">
        <v>35</v>
      </c>
      <c r="B3822" s="17">
        <v>4</v>
      </c>
      <c r="C3822" s="39">
        <v>5</v>
      </c>
      <c r="D3822" s="40">
        <v>0.21319444444444444</v>
      </c>
      <c r="E3822" s="17">
        <v>13</v>
      </c>
      <c r="F3822" s="9">
        <v>0</v>
      </c>
      <c r="G3822">
        <v>0</v>
      </c>
      <c r="H3822">
        <v>0</v>
      </c>
      <c r="I3822">
        <v>1</v>
      </c>
      <c r="J3822">
        <v>0</v>
      </c>
      <c r="K3822" s="5">
        <v>25</v>
      </c>
      <c r="L3822">
        <v>70</v>
      </c>
      <c r="M3822">
        <v>5</v>
      </c>
      <c r="N3822">
        <v>20</v>
      </c>
      <c r="O3822" s="17"/>
      <c r="P3822" s="17">
        <f t="shared" si="3146"/>
        <v>2</v>
      </c>
      <c r="Q3822" s="17">
        <v>25</v>
      </c>
      <c r="S3822" s="17">
        <v>0.2</v>
      </c>
      <c r="T3822" s="17">
        <v>95</v>
      </c>
      <c r="U3822" s="17">
        <v>40</v>
      </c>
      <c r="V3822" s="17">
        <v>26</v>
      </c>
      <c r="W3822" s="17">
        <v>31</v>
      </c>
      <c r="X3822" s="17">
        <v>26</v>
      </c>
      <c r="Y3822" s="17"/>
      <c r="Z3822" s="17">
        <v>15</v>
      </c>
      <c r="AA3822" s="17">
        <v>25</v>
      </c>
      <c r="AB3822" s="17"/>
      <c r="AC3822" s="17">
        <v>50</v>
      </c>
      <c r="AD3822" s="17">
        <v>0.3</v>
      </c>
      <c r="AE3822" s="17">
        <v>0</v>
      </c>
      <c r="AF3822" s="17">
        <v>20</v>
      </c>
      <c r="AG3822" s="17"/>
      <c r="AL3822">
        <v>0</v>
      </c>
      <c r="AN3822">
        <v>0.28000000000000003</v>
      </c>
      <c r="AP3822">
        <v>0.18666666666666668</v>
      </c>
      <c r="AQ3822" s="9">
        <f>+AVERAGE(AL3810:AL3819)</f>
        <v>0.454817269686835</v>
      </c>
      <c r="AR3822" s="9">
        <f>+AVERAGE(AN3810:AN3819)</f>
        <v>0.40581818181818174</v>
      </c>
      <c r="AS3822" s="17">
        <f t="shared" si="3151"/>
        <v>27</v>
      </c>
      <c r="AT3822" s="17">
        <f t="shared" si="3152"/>
        <v>0.22222222222222221</v>
      </c>
      <c r="AU3822" s="17">
        <f t="shared" si="3153"/>
        <v>0.31851851851851853</v>
      </c>
      <c r="AV3822" s="17">
        <f t="shared" si="3154"/>
        <v>0.16623376623376623</v>
      </c>
      <c r="AZ3822">
        <v>6</v>
      </c>
      <c r="BA3822" s="27">
        <v>1</v>
      </c>
      <c r="BB3822" s="17">
        <v>19</v>
      </c>
      <c r="BC3822" s="17">
        <v>0</v>
      </c>
      <c r="BD3822" s="17">
        <v>0</v>
      </c>
      <c r="BF3822">
        <v>0</v>
      </c>
      <c r="BG3822">
        <v>1</v>
      </c>
      <c r="BQ3822">
        <v>1</v>
      </c>
      <c r="BR3822">
        <v>0.75</v>
      </c>
      <c r="BS3822">
        <v>0.43333333333333329</v>
      </c>
      <c r="CK3822" s="23">
        <v>0</v>
      </c>
      <c r="CL3822" s="23">
        <f t="shared" si="3145"/>
        <v>0</v>
      </c>
      <c r="CM3822" s="23">
        <f t="shared" si="3147"/>
        <v>1.81926907874734</v>
      </c>
      <c r="CN3822" s="23">
        <f t="shared" si="3148"/>
        <v>1.623272727272727</v>
      </c>
      <c r="CQ3822" s="4">
        <v>7</v>
      </c>
    </row>
    <row r="3823" spans="1:95" ht="11.25" customHeight="1">
      <c r="A3823" s="17">
        <v>35</v>
      </c>
      <c r="B3823" s="17">
        <v>4</v>
      </c>
      <c r="C3823" s="39">
        <v>5</v>
      </c>
      <c r="D3823" s="40">
        <v>0.21319444444444444</v>
      </c>
      <c r="E3823" s="17">
        <v>14</v>
      </c>
      <c r="F3823" s="9">
        <v>0</v>
      </c>
      <c r="G3823">
        <v>0</v>
      </c>
      <c r="H3823">
        <v>0</v>
      </c>
      <c r="I3823">
        <v>1</v>
      </c>
      <c r="J3823">
        <v>0</v>
      </c>
      <c r="K3823" s="5">
        <v>25</v>
      </c>
      <c r="L3823">
        <v>70</v>
      </c>
      <c r="M3823">
        <v>4</v>
      </c>
      <c r="N3823">
        <v>24</v>
      </c>
      <c r="O3823" s="17"/>
      <c r="P3823" s="17">
        <f t="shared" si="3146"/>
        <v>0</v>
      </c>
      <c r="Q3823" s="17">
        <v>12</v>
      </c>
      <c r="S3823" s="17">
        <v>0.33333333333333331</v>
      </c>
      <c r="T3823" s="17">
        <v>82</v>
      </c>
      <c r="U3823" s="17">
        <v>40</v>
      </c>
      <c r="V3823" s="17">
        <v>35</v>
      </c>
      <c r="W3823" s="17">
        <v>26</v>
      </c>
      <c r="X3823" s="17">
        <v>35</v>
      </c>
      <c r="Y3823" s="17"/>
      <c r="Z3823" s="17">
        <v>15</v>
      </c>
      <c r="AA3823" s="17">
        <v>40</v>
      </c>
      <c r="AB3823" s="17"/>
      <c r="AC3823" s="17">
        <v>63</v>
      </c>
      <c r="AD3823" s="17">
        <v>0.23809523809523808</v>
      </c>
      <c r="AE3823" s="17">
        <v>0.3</v>
      </c>
      <c r="AF3823" s="17">
        <v>21</v>
      </c>
      <c r="AG3823" s="17"/>
      <c r="AL3823">
        <v>0.4</v>
      </c>
      <c r="AN3823">
        <v>0.29841269841269841</v>
      </c>
      <c r="AP3823">
        <v>0.20198019801980199</v>
      </c>
      <c r="AQ3823" s="9">
        <f>+AVERAGE(AL3810:AL3819)</f>
        <v>0.454817269686835</v>
      </c>
      <c r="AR3823" s="9">
        <f>+AVERAGE(AN3810:AN3819)</f>
        <v>0.40581818181818174</v>
      </c>
      <c r="AS3823" s="17">
        <f t="shared" si="3151"/>
        <v>25</v>
      </c>
      <c r="AT3823" s="17">
        <f t="shared" si="3152"/>
        <v>0</v>
      </c>
      <c r="AU3823" s="17">
        <f t="shared" si="3153"/>
        <v>0.28000000000000003</v>
      </c>
      <c r="AV3823" s="17">
        <f t="shared" si="3154"/>
        <v>0.18666666666666668</v>
      </c>
      <c r="AZ3823">
        <v>6</v>
      </c>
      <c r="BA3823" s="27">
        <v>1</v>
      </c>
      <c r="BB3823" s="17">
        <v>19</v>
      </c>
      <c r="BC3823" s="17">
        <v>0</v>
      </c>
      <c r="BD3823" s="17">
        <v>0</v>
      </c>
      <c r="BF3823">
        <v>0</v>
      </c>
      <c r="BG3823">
        <v>1</v>
      </c>
      <c r="BQ3823">
        <v>1</v>
      </c>
      <c r="BR3823">
        <v>0.75</v>
      </c>
      <c r="BS3823">
        <v>0.43333333333333329</v>
      </c>
      <c r="CK3823" s="23">
        <v>1.2</v>
      </c>
      <c r="CL3823" s="23">
        <f t="shared" si="3145"/>
        <v>0</v>
      </c>
      <c r="CM3823" s="23">
        <f t="shared" si="3147"/>
        <v>1.81926907874734</v>
      </c>
      <c r="CN3823" s="23">
        <f t="shared" si="3148"/>
        <v>1.623272727272727</v>
      </c>
      <c r="CQ3823" s="4">
        <v>11</v>
      </c>
    </row>
    <row r="3824" spans="1:95" ht="11.25" customHeight="1">
      <c r="A3824" s="17">
        <v>35</v>
      </c>
      <c r="B3824" s="17">
        <v>4</v>
      </c>
      <c r="C3824" s="39">
        <v>5</v>
      </c>
      <c r="D3824" s="40">
        <v>0.21319444444444444</v>
      </c>
      <c r="E3824" s="17">
        <v>15</v>
      </c>
      <c r="F3824" s="9">
        <v>0</v>
      </c>
      <c r="G3824">
        <v>0</v>
      </c>
      <c r="H3824">
        <v>0</v>
      </c>
      <c r="I3824">
        <v>1</v>
      </c>
      <c r="J3824">
        <v>0</v>
      </c>
      <c r="K3824" s="5">
        <v>25</v>
      </c>
      <c r="L3824">
        <v>57</v>
      </c>
      <c r="M3824">
        <v>5</v>
      </c>
      <c r="N3824">
        <v>29</v>
      </c>
      <c r="O3824" s="17"/>
      <c r="P3824" s="17">
        <f t="shared" si="3146"/>
        <v>2</v>
      </c>
      <c r="Q3824" s="17">
        <v>31</v>
      </c>
      <c r="S3824" s="17">
        <v>0.16129032258064516</v>
      </c>
      <c r="T3824" s="17">
        <v>88</v>
      </c>
      <c r="U3824" s="17">
        <v>40</v>
      </c>
      <c r="V3824" s="17">
        <v>33</v>
      </c>
      <c r="W3824" s="17">
        <v>35</v>
      </c>
      <c r="X3824" s="17">
        <v>33</v>
      </c>
      <c r="Y3824" s="17"/>
      <c r="Z3824" s="17">
        <v>0</v>
      </c>
      <c r="AA3824" s="17">
        <v>40</v>
      </c>
      <c r="AB3824" s="17"/>
      <c r="AC3824" s="17">
        <v>59</v>
      </c>
      <c r="AD3824" s="17">
        <v>0</v>
      </c>
      <c r="AE3824" s="17">
        <v>0.23809523809523808</v>
      </c>
      <c r="AF3824" s="17">
        <v>5</v>
      </c>
      <c r="AG3824" s="17"/>
      <c r="AL3824">
        <v>0.14193548387096774</v>
      </c>
      <c r="AN3824">
        <v>0.33220338983050846</v>
      </c>
      <c r="AP3824">
        <v>0.23076923076923078</v>
      </c>
      <c r="AQ3824" s="9">
        <f>+AVERAGE(AL3810:AL3819)</f>
        <v>0.454817269686835</v>
      </c>
      <c r="AR3824" s="9">
        <f>+AVERAGE(AN3810:AN3819)</f>
        <v>0.40581818181818174</v>
      </c>
      <c r="AS3824" s="17">
        <f t="shared" si="3151"/>
        <v>12</v>
      </c>
      <c r="AT3824" s="17">
        <f t="shared" si="3152"/>
        <v>0.4</v>
      </c>
      <c r="AU3824" s="17">
        <f t="shared" si="3153"/>
        <v>0.29841269841269841</v>
      </c>
      <c r="AV3824" s="17">
        <f t="shared" si="3154"/>
        <v>0.20198019801980199</v>
      </c>
      <c r="AZ3824">
        <v>6</v>
      </c>
      <c r="BA3824" s="27">
        <v>1</v>
      </c>
      <c r="BB3824" s="17">
        <v>19</v>
      </c>
      <c r="BC3824" s="17">
        <v>0</v>
      </c>
      <c r="BD3824" s="17">
        <v>0</v>
      </c>
      <c r="BF3824">
        <v>0</v>
      </c>
      <c r="BG3824">
        <v>1</v>
      </c>
      <c r="BQ3824">
        <v>1</v>
      </c>
      <c r="BR3824">
        <v>0.75</v>
      </c>
      <c r="BS3824">
        <v>0.43333333333333329</v>
      </c>
      <c r="CK3824" s="23">
        <v>0.95238095238095233</v>
      </c>
      <c r="CL3824" s="23">
        <f t="shared" si="3145"/>
        <v>0</v>
      </c>
      <c r="CM3824" s="23">
        <f t="shared" si="3147"/>
        <v>1.81926907874734</v>
      </c>
      <c r="CN3824" s="23">
        <f t="shared" si="3148"/>
        <v>1.623272727272727</v>
      </c>
      <c r="CQ3824" s="4">
        <v>12</v>
      </c>
    </row>
    <row r="3825" spans="1:95" ht="11.25" customHeight="1">
      <c r="A3825" s="17">
        <v>35</v>
      </c>
      <c r="B3825" s="17">
        <v>4</v>
      </c>
      <c r="C3825" s="39">
        <v>5</v>
      </c>
      <c r="D3825" s="40">
        <v>0.21319444444444444</v>
      </c>
      <c r="E3825" s="17">
        <v>16</v>
      </c>
      <c r="F3825" s="9">
        <v>0</v>
      </c>
      <c r="G3825">
        <v>0</v>
      </c>
      <c r="H3825">
        <v>0</v>
      </c>
      <c r="I3825">
        <v>1</v>
      </c>
      <c r="J3825">
        <v>0</v>
      </c>
      <c r="K3825" s="5">
        <v>25</v>
      </c>
      <c r="L3825">
        <v>63</v>
      </c>
      <c r="M3825">
        <v>2</v>
      </c>
      <c r="N3825">
        <v>31</v>
      </c>
      <c r="O3825" s="17"/>
      <c r="P3825" s="17">
        <f t="shared" si="3146"/>
        <v>0</v>
      </c>
      <c r="Q3825" s="17">
        <v>22</v>
      </c>
      <c r="S3825" s="17">
        <v>9.0909090909090912E-2</v>
      </c>
      <c r="T3825" s="17">
        <v>85</v>
      </c>
      <c r="U3825" s="17">
        <v>40</v>
      </c>
      <c r="V3825" s="17">
        <v>28</v>
      </c>
      <c r="W3825" s="17">
        <v>33</v>
      </c>
      <c r="X3825" s="17">
        <v>28</v>
      </c>
      <c r="Y3825" s="17"/>
      <c r="Z3825" s="17">
        <v>4</v>
      </c>
      <c r="AA3825" s="17">
        <v>44</v>
      </c>
      <c r="AB3825" s="17"/>
      <c r="AC3825" s="17">
        <v>48</v>
      </c>
      <c r="AD3825" s="17">
        <v>8.3333333333333329E-2</v>
      </c>
      <c r="AE3825" s="17">
        <v>0</v>
      </c>
      <c r="AF3825" s="17">
        <v>12</v>
      </c>
      <c r="AG3825" s="17"/>
      <c r="AL3825">
        <v>0.43636363636363629</v>
      </c>
      <c r="AN3825">
        <v>0.27500000000000002</v>
      </c>
      <c r="AP3825">
        <v>0.2</v>
      </c>
      <c r="AQ3825" s="9">
        <f>+AVERAGE(AL3810:AL3819)</f>
        <v>0.454817269686835</v>
      </c>
      <c r="AR3825" s="9">
        <f>+AVERAGE(AN3810:AN3819)</f>
        <v>0.40581818181818174</v>
      </c>
      <c r="AS3825" s="17">
        <f t="shared" si="3151"/>
        <v>31</v>
      </c>
      <c r="AT3825" s="17">
        <f t="shared" si="3152"/>
        <v>0.14193548387096774</v>
      </c>
      <c r="AU3825" s="17">
        <f t="shared" si="3153"/>
        <v>0.33220338983050846</v>
      </c>
      <c r="AV3825" s="17">
        <f t="shared" si="3154"/>
        <v>0.23076923076923078</v>
      </c>
      <c r="AZ3825">
        <v>6</v>
      </c>
      <c r="BA3825" s="27">
        <v>1</v>
      </c>
      <c r="BB3825" s="17">
        <v>19</v>
      </c>
      <c r="BC3825" s="17">
        <v>0</v>
      </c>
      <c r="BD3825" s="17">
        <v>0</v>
      </c>
      <c r="BF3825">
        <v>0</v>
      </c>
      <c r="BG3825">
        <v>1</v>
      </c>
      <c r="BQ3825">
        <v>1</v>
      </c>
      <c r="BR3825">
        <v>0.75</v>
      </c>
      <c r="BS3825">
        <v>0.43333333333333329</v>
      </c>
      <c r="CK3825" s="23">
        <v>0</v>
      </c>
      <c r="CL3825" s="23">
        <f t="shared" si="3145"/>
        <v>0</v>
      </c>
      <c r="CM3825" s="23">
        <f t="shared" si="3147"/>
        <v>1.81926907874734</v>
      </c>
      <c r="CN3825" s="23">
        <f t="shared" si="3148"/>
        <v>1.623272727272727</v>
      </c>
      <c r="CQ3825" s="4">
        <v>6</v>
      </c>
    </row>
    <row r="3826" spans="1:95" ht="11.25" customHeight="1">
      <c r="A3826" s="17">
        <v>35</v>
      </c>
      <c r="B3826" s="17">
        <v>4</v>
      </c>
      <c r="C3826" s="39">
        <v>5</v>
      </c>
      <c r="D3826" s="40">
        <v>0.21319444444444444</v>
      </c>
      <c r="E3826" s="17">
        <v>17</v>
      </c>
      <c r="F3826" s="9">
        <v>0</v>
      </c>
      <c r="G3826">
        <v>0</v>
      </c>
      <c r="H3826">
        <v>0</v>
      </c>
      <c r="I3826">
        <v>1</v>
      </c>
      <c r="J3826">
        <v>0</v>
      </c>
      <c r="K3826" s="5">
        <v>25</v>
      </c>
      <c r="L3826">
        <v>60</v>
      </c>
      <c r="M3826">
        <v>2</v>
      </c>
      <c r="N3826">
        <v>33</v>
      </c>
      <c r="O3826" s="17"/>
      <c r="P3826" s="17">
        <f t="shared" si="3146"/>
        <v>0</v>
      </c>
      <c r="Q3826" s="17">
        <v>22</v>
      </c>
      <c r="S3826" s="17">
        <v>9.0909090909090912E-2</v>
      </c>
      <c r="T3826" s="17">
        <v>82</v>
      </c>
      <c r="U3826" s="17">
        <v>40</v>
      </c>
      <c r="V3826" s="17">
        <v>29</v>
      </c>
      <c r="W3826" s="17">
        <v>28</v>
      </c>
      <c r="X3826" s="17">
        <v>29</v>
      </c>
      <c r="Y3826" s="17"/>
      <c r="Z3826" s="17">
        <v>15</v>
      </c>
      <c r="AA3826" s="17">
        <v>59</v>
      </c>
      <c r="AB3826" s="17"/>
      <c r="AC3826" s="17">
        <v>45</v>
      </c>
      <c r="AD3826" s="17">
        <v>0.33333333333333331</v>
      </c>
      <c r="AE3826" s="17">
        <v>8.3333333333333329E-2</v>
      </c>
      <c r="AF3826" s="17">
        <v>23</v>
      </c>
      <c r="AG3826" s="17"/>
      <c r="AL3826">
        <v>0.43636363636363629</v>
      </c>
      <c r="AN3826">
        <v>0.34666666666666668</v>
      </c>
      <c r="AP3826">
        <v>0.19178082191780821</v>
      </c>
      <c r="AQ3826" s="9">
        <f>+AVERAGE(AL3810:AL3819)</f>
        <v>0.454817269686835</v>
      </c>
      <c r="AR3826" s="9">
        <f>+AVERAGE(AN3810:AN3819)</f>
        <v>0.40581818181818174</v>
      </c>
      <c r="AS3826" s="17">
        <f t="shared" si="3151"/>
        <v>22</v>
      </c>
      <c r="AT3826" s="17">
        <f t="shared" si="3152"/>
        <v>0.43636363636363629</v>
      </c>
      <c r="AU3826" s="17">
        <f t="shared" si="3153"/>
        <v>0.27500000000000002</v>
      </c>
      <c r="AV3826" s="17">
        <f t="shared" si="3154"/>
        <v>0.2</v>
      </c>
      <c r="AZ3826">
        <v>6</v>
      </c>
      <c r="BA3826" s="27">
        <v>1</v>
      </c>
      <c r="BB3826" s="17">
        <v>19</v>
      </c>
      <c r="BC3826" s="17">
        <v>0</v>
      </c>
      <c r="BD3826" s="17">
        <v>0</v>
      </c>
      <c r="BF3826">
        <v>0</v>
      </c>
      <c r="BG3826">
        <v>1</v>
      </c>
      <c r="BQ3826">
        <v>1</v>
      </c>
      <c r="BR3826">
        <v>0.75</v>
      </c>
      <c r="BS3826">
        <v>0.43333333333333329</v>
      </c>
      <c r="CK3826" s="23">
        <v>0.33333333333333331</v>
      </c>
      <c r="CL3826" s="23">
        <f t="shared" si="3145"/>
        <v>0</v>
      </c>
      <c r="CM3826" s="23">
        <f t="shared" si="3147"/>
        <v>1.81926907874734</v>
      </c>
      <c r="CN3826" s="23">
        <f t="shared" si="3148"/>
        <v>1.623272727272727</v>
      </c>
      <c r="CQ3826" s="4">
        <v>7</v>
      </c>
    </row>
    <row r="3827" spans="1:95" ht="11.25" customHeight="1">
      <c r="A3827" s="17">
        <v>35</v>
      </c>
      <c r="B3827" s="17">
        <v>4</v>
      </c>
      <c r="C3827" s="39">
        <v>5</v>
      </c>
      <c r="D3827" s="40">
        <v>0.21319444444444444</v>
      </c>
      <c r="E3827" s="17">
        <v>18</v>
      </c>
      <c r="F3827" s="9">
        <v>0</v>
      </c>
      <c r="G3827">
        <v>0</v>
      </c>
      <c r="H3827">
        <v>0</v>
      </c>
      <c r="I3827">
        <v>1</v>
      </c>
      <c r="J3827">
        <v>0</v>
      </c>
      <c r="K3827" s="5">
        <v>25</v>
      </c>
      <c r="L3827">
        <v>57</v>
      </c>
      <c r="M3827">
        <v>4</v>
      </c>
      <c r="N3827">
        <v>37</v>
      </c>
      <c r="O3827" s="17"/>
      <c r="P3827" s="17">
        <f t="shared" si="3146"/>
        <v>0</v>
      </c>
      <c r="Q3827" s="17">
        <v>23</v>
      </c>
      <c r="S3827" s="17">
        <v>0.17391304347826086</v>
      </c>
      <c r="T3827" s="17">
        <v>80</v>
      </c>
      <c r="U3827" s="17">
        <v>35</v>
      </c>
      <c r="V3827" s="17">
        <v>25</v>
      </c>
      <c r="W3827" s="17">
        <v>29</v>
      </c>
      <c r="X3827" s="17">
        <v>25</v>
      </c>
      <c r="Y3827" s="17"/>
      <c r="Z3827" s="17">
        <v>10</v>
      </c>
      <c r="AA3827" s="17">
        <v>69</v>
      </c>
      <c r="AB3827" s="17"/>
      <c r="AC3827" s="17">
        <v>42</v>
      </c>
      <c r="AD3827" s="17">
        <v>0.23809523809523808</v>
      </c>
      <c r="AE3827" s="17">
        <v>0.33333333333333331</v>
      </c>
      <c r="AF3827" s="17">
        <v>16</v>
      </c>
      <c r="AG3827" s="17"/>
      <c r="AL3827">
        <v>0.33043478260869569</v>
      </c>
      <c r="AN3827">
        <v>0.4</v>
      </c>
      <c r="AP3827">
        <v>0.1855072463768116</v>
      </c>
      <c r="AQ3827" s="9">
        <f>+AVERAGE(AL3810:AL3819)</f>
        <v>0.454817269686835</v>
      </c>
      <c r="AR3827" s="9">
        <f>+AVERAGE(AN3810:AN3819)</f>
        <v>0.40581818181818174</v>
      </c>
      <c r="AS3827" s="17">
        <f t="shared" si="3151"/>
        <v>22</v>
      </c>
      <c r="AT3827" s="17">
        <f t="shared" si="3152"/>
        <v>0.43636363636363629</v>
      </c>
      <c r="AU3827" s="17">
        <f t="shared" si="3153"/>
        <v>0.34666666666666668</v>
      </c>
      <c r="AV3827" s="17">
        <f t="shared" si="3154"/>
        <v>0.19178082191780821</v>
      </c>
      <c r="AZ3827">
        <v>6</v>
      </c>
      <c r="BA3827" s="27">
        <v>1</v>
      </c>
      <c r="BB3827" s="17">
        <v>19</v>
      </c>
      <c r="BC3827" s="17">
        <v>0</v>
      </c>
      <c r="BD3827" s="17">
        <v>0</v>
      </c>
      <c r="BF3827">
        <v>0</v>
      </c>
      <c r="BG3827">
        <v>1</v>
      </c>
      <c r="BQ3827">
        <v>1</v>
      </c>
      <c r="BR3827">
        <v>0.75</v>
      </c>
      <c r="BS3827">
        <v>0.43333333333333329</v>
      </c>
      <c r="CK3827" s="23">
        <v>1.3333333333333333</v>
      </c>
      <c r="CL3827" s="23">
        <f t="shared" si="3145"/>
        <v>0</v>
      </c>
      <c r="CM3827" s="23">
        <f t="shared" si="3147"/>
        <v>1.81926907874734</v>
      </c>
      <c r="CN3827" s="23">
        <f t="shared" si="3148"/>
        <v>1.623272727272727</v>
      </c>
      <c r="CQ3827" s="4">
        <v>13</v>
      </c>
    </row>
    <row r="3828" spans="1:95" ht="11.25" customHeight="1">
      <c r="A3828" s="17">
        <v>35</v>
      </c>
      <c r="B3828" s="17">
        <v>4</v>
      </c>
      <c r="C3828" s="39">
        <v>5</v>
      </c>
      <c r="D3828" s="40">
        <v>0.21319444444444444</v>
      </c>
      <c r="E3828" s="17">
        <v>19</v>
      </c>
      <c r="F3828" s="9">
        <v>0</v>
      </c>
      <c r="G3828">
        <v>0</v>
      </c>
      <c r="H3828">
        <v>0</v>
      </c>
      <c r="I3828">
        <v>1</v>
      </c>
      <c r="J3828">
        <v>0</v>
      </c>
      <c r="K3828" s="5">
        <v>25</v>
      </c>
      <c r="L3828">
        <v>55</v>
      </c>
      <c r="M3828">
        <v>5</v>
      </c>
      <c r="N3828">
        <v>42</v>
      </c>
      <c r="O3828" s="17"/>
      <c r="P3828" s="17">
        <f t="shared" si="3146"/>
        <v>2</v>
      </c>
      <c r="Q3828" s="17">
        <v>33</v>
      </c>
      <c r="S3828" s="17">
        <v>0.15151515151515152</v>
      </c>
      <c r="T3828" s="17">
        <v>88</v>
      </c>
      <c r="U3828" s="17">
        <v>40</v>
      </c>
      <c r="V3828" s="17">
        <v>34</v>
      </c>
      <c r="W3828" s="17">
        <v>25</v>
      </c>
      <c r="X3828" s="17">
        <v>34</v>
      </c>
      <c r="Y3828" s="17"/>
      <c r="Z3828" s="17">
        <v>4</v>
      </c>
      <c r="AA3828" s="17">
        <v>73</v>
      </c>
      <c r="AB3828" s="17"/>
      <c r="AC3828" s="17">
        <v>53</v>
      </c>
      <c r="AD3828" s="17">
        <v>7.5471698113207544E-2</v>
      </c>
      <c r="AE3828" s="17">
        <v>0.23809523809523808</v>
      </c>
      <c r="AF3828" s="17">
        <v>9</v>
      </c>
      <c r="AG3828" s="17"/>
      <c r="AL3828">
        <v>0.15757575757575756</v>
      </c>
      <c r="AN3828">
        <v>0.32452830188679244</v>
      </c>
      <c r="AP3828">
        <v>0.21714285714285714</v>
      </c>
      <c r="AQ3828" s="9">
        <f>+AVERAGE(AL3810:AL3819)</f>
        <v>0.454817269686835</v>
      </c>
      <c r="AR3828" s="9">
        <f>+AVERAGE(AN3810:AN3819)</f>
        <v>0.40581818181818174</v>
      </c>
      <c r="AS3828" s="17">
        <f t="shared" si="3151"/>
        <v>23</v>
      </c>
      <c r="AT3828" s="17">
        <f t="shared" si="3152"/>
        <v>0.33043478260869569</v>
      </c>
      <c r="AU3828" s="17">
        <f t="shared" si="3153"/>
        <v>0.4</v>
      </c>
      <c r="AV3828" s="17">
        <f t="shared" si="3154"/>
        <v>0.1855072463768116</v>
      </c>
      <c r="AZ3828">
        <v>6</v>
      </c>
      <c r="BA3828" s="27">
        <v>1</v>
      </c>
      <c r="BB3828" s="17">
        <v>19</v>
      </c>
      <c r="BC3828" s="17">
        <v>0</v>
      </c>
      <c r="BD3828" s="17">
        <v>0</v>
      </c>
      <c r="BF3828">
        <v>0</v>
      </c>
      <c r="BG3828">
        <v>1</v>
      </c>
      <c r="BQ3828">
        <v>1</v>
      </c>
      <c r="BR3828">
        <v>0.75</v>
      </c>
      <c r="BS3828">
        <v>0.43333333333333329</v>
      </c>
      <c r="CK3828" s="23">
        <v>0.95238095238095233</v>
      </c>
      <c r="CL3828" s="23">
        <f t="shared" si="3145"/>
        <v>0</v>
      </c>
      <c r="CM3828" s="23">
        <f t="shared" si="3147"/>
        <v>1.81926907874734</v>
      </c>
      <c r="CN3828" s="23">
        <f t="shared" si="3148"/>
        <v>1.623272727272727</v>
      </c>
      <c r="CQ3828" s="4">
        <v>7</v>
      </c>
    </row>
    <row r="3829" spans="1:95" ht="11.25" customHeight="1">
      <c r="A3829" s="17">
        <v>35</v>
      </c>
      <c r="B3829" s="17">
        <v>4</v>
      </c>
      <c r="C3829" s="39">
        <v>5</v>
      </c>
      <c r="D3829" s="40">
        <v>0.21319444444444444</v>
      </c>
      <c r="E3829" s="17">
        <v>20</v>
      </c>
      <c r="F3829" s="9">
        <v>0</v>
      </c>
      <c r="G3829">
        <v>0</v>
      </c>
      <c r="H3829">
        <v>0</v>
      </c>
      <c r="I3829">
        <v>1</v>
      </c>
      <c r="J3829">
        <v>0</v>
      </c>
      <c r="K3829" s="5">
        <v>25</v>
      </c>
      <c r="L3829">
        <v>63</v>
      </c>
      <c r="M3829">
        <v>2</v>
      </c>
      <c r="N3829">
        <v>44</v>
      </c>
      <c r="O3829" s="17"/>
      <c r="P3829" s="17">
        <f t="shared" si="3146"/>
        <v>0</v>
      </c>
      <c r="Q3829" s="17">
        <v>13</v>
      </c>
      <c r="S3829" s="17">
        <v>0.15384615384615385</v>
      </c>
      <c r="T3829" s="17">
        <v>76</v>
      </c>
      <c r="U3829" s="17">
        <v>35</v>
      </c>
      <c r="V3829" s="17">
        <v>32</v>
      </c>
      <c r="W3829" s="17">
        <v>34</v>
      </c>
      <c r="X3829" s="17">
        <v>32</v>
      </c>
      <c r="Y3829" s="17"/>
      <c r="Z3829" s="17">
        <v>0</v>
      </c>
      <c r="AA3829" s="17">
        <v>73</v>
      </c>
      <c r="AB3829" s="17"/>
      <c r="AC3829" s="17">
        <v>57</v>
      </c>
      <c r="AD3829" s="17">
        <v>0</v>
      </c>
      <c r="AE3829" s="17">
        <v>7.5471698113207544E-2</v>
      </c>
      <c r="AF3829" s="17">
        <v>8</v>
      </c>
      <c r="AG3829" s="17">
        <v>135</v>
      </c>
      <c r="AL3829">
        <v>0.67692307692307696</v>
      </c>
      <c r="AN3829">
        <v>0.32280701754385965</v>
      </c>
      <c r="AP3829">
        <v>0.25106382978723402</v>
      </c>
      <c r="AQ3829" s="9">
        <f>+AVERAGE(AL3810:AL3819)</f>
        <v>0.454817269686835</v>
      </c>
      <c r="AR3829" s="9">
        <f>+AVERAGE(AN3810:AN3819)</f>
        <v>0.40581818181818174</v>
      </c>
      <c r="AS3829" s="17">
        <f t="shared" si="3151"/>
        <v>33</v>
      </c>
      <c r="AT3829" s="17">
        <f t="shared" si="3152"/>
        <v>0.15757575757575756</v>
      </c>
      <c r="AU3829" s="17">
        <f t="shared" si="3153"/>
        <v>0.32452830188679244</v>
      </c>
      <c r="AV3829" s="17">
        <f t="shared" si="3154"/>
        <v>0.21714285714285714</v>
      </c>
      <c r="AZ3829">
        <v>6</v>
      </c>
      <c r="BA3829" s="27">
        <v>1</v>
      </c>
      <c r="BB3829" s="17">
        <v>19</v>
      </c>
      <c r="BC3829" s="17">
        <v>0</v>
      </c>
      <c r="BD3829" s="17">
        <v>0</v>
      </c>
      <c r="BF3829">
        <v>0</v>
      </c>
      <c r="BG3829">
        <v>1</v>
      </c>
      <c r="BQ3829">
        <v>1</v>
      </c>
      <c r="BR3829">
        <v>0.75</v>
      </c>
      <c r="BS3829">
        <v>0.43333333333333329</v>
      </c>
      <c r="BW3829" s="9">
        <f>SUM(AF3820:AF3829)</f>
        <v>135</v>
      </c>
      <c r="BX3829" s="9"/>
      <c r="BY3829" s="9">
        <f t="shared" ref="BY3829" si="3155">SUM(BW3819,BW3829)</f>
        <v>229</v>
      </c>
      <c r="CK3829" s="23">
        <v>0.30188679245283018</v>
      </c>
      <c r="CL3829" s="23">
        <f t="shared" si="3145"/>
        <v>0</v>
      </c>
      <c r="CM3829" s="23">
        <f t="shared" si="3147"/>
        <v>1.81926907874734</v>
      </c>
      <c r="CN3829" s="23">
        <f t="shared" si="3148"/>
        <v>1.623272727272727</v>
      </c>
      <c r="CQ3829" s="4">
        <v>12</v>
      </c>
    </row>
    <row r="3830" spans="1:95" ht="11.25" customHeight="1">
      <c r="A3830" s="17">
        <v>35</v>
      </c>
      <c r="B3830" s="17">
        <v>5</v>
      </c>
      <c r="C3830" s="39">
        <v>9</v>
      </c>
      <c r="D3830" s="40">
        <v>0.37638888888888888</v>
      </c>
      <c r="E3830" s="17">
        <v>-2</v>
      </c>
      <c r="F3830" s="9">
        <v>0</v>
      </c>
      <c r="G3830">
        <v>0</v>
      </c>
      <c r="H3830">
        <v>0</v>
      </c>
      <c r="I3830">
        <v>0</v>
      </c>
      <c r="J3830">
        <v>0</v>
      </c>
      <c r="K3830" s="5">
        <v>25</v>
      </c>
      <c r="L3830">
        <v>50</v>
      </c>
      <c r="M3830">
        <v>7</v>
      </c>
      <c r="O3830" s="17"/>
      <c r="P3830" s="17">
        <f t="shared" si="3146"/>
        <v>1</v>
      </c>
      <c r="Q3830" s="17">
        <v>35</v>
      </c>
      <c r="S3830" s="17">
        <v>0.2</v>
      </c>
      <c r="T3830" s="17">
        <v>85</v>
      </c>
      <c r="U3830" s="17">
        <v>40</v>
      </c>
      <c r="V3830" s="17">
        <v>30</v>
      </c>
      <c r="W3830" s="17"/>
      <c r="X3830" s="17">
        <v>30</v>
      </c>
      <c r="Y3830" s="17"/>
      <c r="Z3830" s="17">
        <v>0</v>
      </c>
      <c r="AA3830" s="17"/>
      <c r="AB3830" s="17"/>
      <c r="AC3830" s="17">
        <v>40</v>
      </c>
      <c r="AD3830" s="17">
        <v>0</v>
      </c>
      <c r="AE3830" s="17"/>
      <c r="AF3830" s="17">
        <v>3</v>
      </c>
      <c r="AG3830" s="17"/>
      <c r="AL3830">
        <v>0</v>
      </c>
      <c r="AN3830">
        <v>0.59</v>
      </c>
      <c r="AP3830">
        <v>0.42909090909090908</v>
      </c>
      <c r="AQ3830" s="22"/>
      <c r="AR3830" s="22"/>
      <c r="AS3830" s="17">
        <f t="shared" si="3151"/>
        <v>13</v>
      </c>
      <c r="AT3830" s="17">
        <f t="shared" si="3152"/>
        <v>0.67692307692307696</v>
      </c>
      <c r="AU3830" s="17">
        <f t="shared" si="3153"/>
        <v>0.32280701754385965</v>
      </c>
      <c r="AV3830" s="17">
        <f t="shared" si="3154"/>
        <v>0.25106382978723402</v>
      </c>
      <c r="AZ3830">
        <v>1</v>
      </c>
      <c r="BA3830" s="27">
        <v>0.16666666666666666</v>
      </c>
      <c r="BB3830" s="17">
        <v>20</v>
      </c>
      <c r="BC3830" s="17">
        <v>0</v>
      </c>
      <c r="BD3830" s="17">
        <v>0</v>
      </c>
      <c r="BF3830">
        <v>1</v>
      </c>
      <c r="BG3830">
        <v>3</v>
      </c>
      <c r="BQ3830">
        <v>1</v>
      </c>
      <c r="BR3830">
        <v>0.75</v>
      </c>
      <c r="BS3830">
        <v>0.43333333333333329</v>
      </c>
      <c r="CK3830" s="23" t="s">
        <v>2085</v>
      </c>
      <c r="CL3830" s="23">
        <f t="shared" si="3145"/>
        <v>0</v>
      </c>
      <c r="CM3830" s="23" t="str">
        <f t="shared" si="3147"/>
        <v/>
      </c>
      <c r="CN3830" s="23" t="str">
        <f t="shared" si="3148"/>
        <v/>
      </c>
      <c r="CQ3830" s="4">
        <v>2</v>
      </c>
    </row>
    <row r="3831" spans="1:95" ht="11.25" customHeight="1">
      <c r="A3831" s="17">
        <v>35</v>
      </c>
      <c r="B3831" s="17">
        <v>5</v>
      </c>
      <c r="C3831" s="39">
        <v>9</v>
      </c>
      <c r="D3831" s="40">
        <v>0.37638888888888888</v>
      </c>
      <c r="E3831" s="17">
        <v>-1</v>
      </c>
      <c r="F3831" s="9">
        <v>0</v>
      </c>
      <c r="G3831">
        <v>0</v>
      </c>
      <c r="H3831">
        <v>0</v>
      </c>
      <c r="I3831">
        <v>0</v>
      </c>
      <c r="J3831">
        <v>0</v>
      </c>
      <c r="K3831" s="5">
        <v>25</v>
      </c>
      <c r="L3831">
        <v>60</v>
      </c>
      <c r="M3831">
        <v>4</v>
      </c>
      <c r="O3831" s="17"/>
      <c r="P3831" s="17">
        <f t="shared" si="3146"/>
        <v>0</v>
      </c>
      <c r="Q3831" s="17">
        <v>29</v>
      </c>
      <c r="S3831" s="17">
        <v>0.13793103448275862</v>
      </c>
      <c r="T3831" s="17">
        <v>89</v>
      </c>
      <c r="U3831" s="17">
        <v>40</v>
      </c>
      <c r="V3831" s="17">
        <v>30</v>
      </c>
      <c r="W3831" s="17">
        <v>30</v>
      </c>
      <c r="X3831" s="17">
        <v>30</v>
      </c>
      <c r="Y3831" s="17"/>
      <c r="Z3831" s="17">
        <v>10</v>
      </c>
      <c r="AA3831" s="17"/>
      <c r="AB3831" s="17"/>
      <c r="AC3831" s="17">
        <v>42</v>
      </c>
      <c r="AD3831" s="17">
        <v>0.23809523809523808</v>
      </c>
      <c r="AE3831" s="17">
        <v>0</v>
      </c>
      <c r="AF3831" s="17">
        <v>16</v>
      </c>
      <c r="AG3831" s="17"/>
      <c r="AL3831">
        <v>0.20689655172413793</v>
      </c>
      <c r="AN3831">
        <v>0.3619047619047619</v>
      </c>
      <c r="AP3831">
        <v>0.20317460317460317</v>
      </c>
      <c r="AQ3831" s="9"/>
      <c r="AR3831" s="9"/>
      <c r="AS3831" s="17">
        <f t="shared" si="3151"/>
        <v>35</v>
      </c>
      <c r="AT3831" s="17">
        <f t="shared" si="3152"/>
        <v>0</v>
      </c>
      <c r="AU3831" s="17">
        <f t="shared" si="3153"/>
        <v>0.59</v>
      </c>
      <c r="AV3831" s="17">
        <f t="shared" si="3154"/>
        <v>0.42909090909090908</v>
      </c>
      <c r="AZ3831">
        <v>1</v>
      </c>
      <c r="BA3831" s="27">
        <v>0.16666666666666666</v>
      </c>
      <c r="BB3831" s="17">
        <v>20</v>
      </c>
      <c r="BC3831" s="17">
        <v>0</v>
      </c>
      <c r="BD3831" s="17">
        <v>0</v>
      </c>
      <c r="BF3831">
        <v>1</v>
      </c>
      <c r="BG3831">
        <v>3</v>
      </c>
      <c r="BQ3831">
        <v>1</v>
      </c>
      <c r="BR3831">
        <v>0.75</v>
      </c>
      <c r="BS3831">
        <v>0.43333333333333329</v>
      </c>
      <c r="CK3831" s="23">
        <v>0</v>
      </c>
      <c r="CL3831" s="23">
        <f t="shared" si="3145"/>
        <v>0</v>
      </c>
      <c r="CM3831" s="23" t="str">
        <f t="shared" si="3147"/>
        <v/>
      </c>
      <c r="CN3831" s="23" t="str">
        <f t="shared" si="3148"/>
        <v/>
      </c>
      <c r="CQ3831" s="4">
        <v>4</v>
      </c>
    </row>
    <row r="3832" spans="1:95" ht="11.25" customHeight="1">
      <c r="A3832" s="17">
        <v>35</v>
      </c>
      <c r="B3832" s="17">
        <v>5</v>
      </c>
      <c r="C3832" s="39">
        <v>9</v>
      </c>
      <c r="D3832" s="40">
        <v>0.37638888888888888</v>
      </c>
      <c r="E3832" s="17">
        <v>1</v>
      </c>
      <c r="F3832" s="9">
        <v>0</v>
      </c>
      <c r="G3832">
        <v>0</v>
      </c>
      <c r="H3832">
        <v>0</v>
      </c>
      <c r="I3832">
        <v>0</v>
      </c>
      <c r="J3832">
        <v>0</v>
      </c>
      <c r="K3832" s="5">
        <v>25</v>
      </c>
      <c r="L3832">
        <v>75</v>
      </c>
      <c r="M3832">
        <v>4</v>
      </c>
      <c r="N3832">
        <v>4</v>
      </c>
      <c r="O3832" s="17"/>
      <c r="P3832" s="17">
        <f t="shared" si="3146"/>
        <v>0</v>
      </c>
      <c r="Q3832" s="17">
        <v>26</v>
      </c>
      <c r="S3832" s="17">
        <v>0.15384615384615385</v>
      </c>
      <c r="T3832" s="17">
        <v>100</v>
      </c>
      <c r="U3832" s="17">
        <v>40</v>
      </c>
      <c r="V3832" s="17">
        <v>30</v>
      </c>
      <c r="W3832" s="17">
        <v>30</v>
      </c>
      <c r="X3832" s="17">
        <v>30</v>
      </c>
      <c r="Y3832" s="17"/>
      <c r="Z3832" s="17">
        <v>10</v>
      </c>
      <c r="AA3832" s="17">
        <v>10</v>
      </c>
      <c r="AB3832" s="17"/>
      <c r="AC3832" s="17">
        <v>44</v>
      </c>
      <c r="AD3832" s="17">
        <v>0.22727272727272727</v>
      </c>
      <c r="AE3832" s="17"/>
      <c r="AF3832" s="17">
        <v>16</v>
      </c>
      <c r="AG3832" s="17"/>
      <c r="AL3832">
        <v>0.18461538461538463</v>
      </c>
      <c r="AN3832">
        <v>0.41818181818181815</v>
      </c>
      <c r="AP3832">
        <v>0.2</v>
      </c>
      <c r="AQ3832" s="9"/>
      <c r="AR3832" s="9"/>
      <c r="AS3832" s="17">
        <f t="shared" si="3151"/>
        <v>29</v>
      </c>
      <c r="AT3832" s="17">
        <f t="shared" si="3152"/>
        <v>0.20689655172413793</v>
      </c>
      <c r="AU3832" s="17">
        <f t="shared" si="3153"/>
        <v>0.3619047619047619</v>
      </c>
      <c r="AV3832" s="17">
        <f t="shared" si="3154"/>
        <v>0.20317460317460317</v>
      </c>
      <c r="AZ3832">
        <v>1</v>
      </c>
      <c r="BA3832" s="27">
        <v>0.16666666666666666</v>
      </c>
      <c r="BB3832" s="17">
        <v>20</v>
      </c>
      <c r="BC3832" s="17">
        <v>0</v>
      </c>
      <c r="BD3832" s="17">
        <v>0</v>
      </c>
      <c r="BF3832">
        <v>1</v>
      </c>
      <c r="BG3832">
        <v>3</v>
      </c>
      <c r="BQ3832">
        <v>1</v>
      </c>
      <c r="BR3832">
        <v>0.75</v>
      </c>
      <c r="BS3832">
        <v>0.43333333333333329</v>
      </c>
      <c r="CK3832" s="23" t="s">
        <v>2085</v>
      </c>
      <c r="CL3832" s="23">
        <f t="shared" si="3145"/>
        <v>0</v>
      </c>
      <c r="CM3832" s="23" t="str">
        <f t="shared" si="3147"/>
        <v/>
      </c>
      <c r="CN3832" s="23" t="str">
        <f t="shared" si="3148"/>
        <v/>
      </c>
      <c r="CQ3832" s="4">
        <v>5</v>
      </c>
    </row>
    <row r="3833" spans="1:95" ht="11.25" customHeight="1">
      <c r="A3833" s="17">
        <v>35</v>
      </c>
      <c r="B3833" s="17">
        <v>5</v>
      </c>
      <c r="C3833" s="39">
        <v>9</v>
      </c>
      <c r="D3833" s="40">
        <v>0.37638888888888888</v>
      </c>
      <c r="E3833" s="17">
        <v>2</v>
      </c>
      <c r="F3833" s="9">
        <v>0</v>
      </c>
      <c r="G3833">
        <v>0</v>
      </c>
      <c r="H3833">
        <v>0</v>
      </c>
      <c r="I3833">
        <v>0</v>
      </c>
      <c r="J3833">
        <v>0</v>
      </c>
      <c r="K3833" s="5">
        <v>25</v>
      </c>
      <c r="L3833">
        <v>75</v>
      </c>
      <c r="M3833">
        <v>4</v>
      </c>
      <c r="N3833">
        <v>8</v>
      </c>
      <c r="O3833" s="17"/>
      <c r="P3833" s="17">
        <f t="shared" si="3146"/>
        <v>0</v>
      </c>
      <c r="Q3833" s="17">
        <v>22</v>
      </c>
      <c r="S3833" s="17">
        <v>0.18181818181818182</v>
      </c>
      <c r="T3833" s="17">
        <v>97</v>
      </c>
      <c r="U3833" s="17">
        <v>40</v>
      </c>
      <c r="V3833" s="17">
        <v>30</v>
      </c>
      <c r="W3833" s="17">
        <v>30</v>
      </c>
      <c r="X3833" s="17">
        <v>30</v>
      </c>
      <c r="Y3833" s="17"/>
      <c r="Z3833" s="17">
        <v>0</v>
      </c>
      <c r="AA3833" s="17">
        <v>10</v>
      </c>
      <c r="AB3833" s="17"/>
      <c r="AC3833" s="17">
        <v>57</v>
      </c>
      <c r="AD3833" s="17">
        <v>0</v>
      </c>
      <c r="AE3833" s="17">
        <v>0.22727272727272727</v>
      </c>
      <c r="AF3833" s="17">
        <v>6</v>
      </c>
      <c r="AG3833" s="17"/>
      <c r="AL3833">
        <v>0.36363636363636359</v>
      </c>
      <c r="AN3833">
        <v>0.4</v>
      </c>
      <c r="AP3833">
        <v>0.24941176470588236</v>
      </c>
      <c r="AQ3833" s="9"/>
      <c r="AR3833" s="9"/>
      <c r="AS3833" s="17">
        <f t="shared" si="3151"/>
        <v>26</v>
      </c>
      <c r="AT3833" s="17">
        <f t="shared" si="3152"/>
        <v>0.18461538461538463</v>
      </c>
      <c r="AU3833" s="17">
        <f t="shared" si="3153"/>
        <v>0.41818181818181815</v>
      </c>
      <c r="AV3833" s="17">
        <f t="shared" si="3154"/>
        <v>0.2</v>
      </c>
      <c r="AZ3833">
        <v>1</v>
      </c>
      <c r="BA3833" s="27">
        <v>0.16666666666666666</v>
      </c>
      <c r="BB3833" s="17">
        <v>20</v>
      </c>
      <c r="BC3833" s="17">
        <v>0</v>
      </c>
      <c r="BD3833" s="17">
        <v>0</v>
      </c>
      <c r="BF3833">
        <v>1</v>
      </c>
      <c r="BG3833">
        <v>3</v>
      </c>
      <c r="BQ3833">
        <v>1</v>
      </c>
      <c r="BR3833">
        <v>0.75</v>
      </c>
      <c r="BS3833">
        <v>0.43333333333333329</v>
      </c>
      <c r="CK3833" s="23">
        <v>1.1363636363636362</v>
      </c>
      <c r="CL3833" s="23">
        <f t="shared" si="3145"/>
        <v>0</v>
      </c>
      <c r="CM3833" s="23" t="str">
        <f t="shared" si="3147"/>
        <v/>
      </c>
      <c r="CN3833" s="23" t="str">
        <f t="shared" si="3148"/>
        <v/>
      </c>
      <c r="CQ3833" s="4">
        <v>4</v>
      </c>
    </row>
    <row r="3834" spans="1:95" ht="11.25" customHeight="1">
      <c r="A3834" s="17">
        <v>35</v>
      </c>
      <c r="B3834" s="17">
        <v>5</v>
      </c>
      <c r="C3834" s="39">
        <v>9</v>
      </c>
      <c r="D3834" s="40">
        <v>0.37638888888888888</v>
      </c>
      <c r="E3834" s="17">
        <v>3</v>
      </c>
      <c r="F3834" s="9">
        <v>0</v>
      </c>
      <c r="G3834">
        <v>0</v>
      </c>
      <c r="H3834">
        <v>0</v>
      </c>
      <c r="I3834">
        <v>0</v>
      </c>
      <c r="J3834">
        <v>0</v>
      </c>
      <c r="K3834" s="5">
        <v>25</v>
      </c>
      <c r="L3834">
        <v>72</v>
      </c>
      <c r="M3834">
        <v>0</v>
      </c>
      <c r="N3834">
        <v>8</v>
      </c>
      <c r="O3834" s="17"/>
      <c r="P3834" s="17">
        <f t="shared" si="3146"/>
        <v>0</v>
      </c>
      <c r="Q3834" s="17">
        <v>12</v>
      </c>
      <c r="S3834" s="17">
        <v>0</v>
      </c>
      <c r="T3834" s="17">
        <v>84</v>
      </c>
      <c r="U3834" s="17">
        <v>40</v>
      </c>
      <c r="V3834" s="17">
        <v>30</v>
      </c>
      <c r="W3834" s="17">
        <v>30</v>
      </c>
      <c r="X3834" s="17">
        <v>30</v>
      </c>
      <c r="Y3834" s="17"/>
      <c r="Z3834" s="17">
        <v>0</v>
      </c>
      <c r="AA3834" s="17">
        <v>10</v>
      </c>
      <c r="AB3834" s="17"/>
      <c r="AC3834" s="17">
        <v>44</v>
      </c>
      <c r="AD3834" s="17">
        <v>0</v>
      </c>
      <c r="AE3834" s="17">
        <v>0</v>
      </c>
      <c r="AF3834" s="17">
        <v>10</v>
      </c>
      <c r="AG3834" s="17"/>
      <c r="AL3834">
        <v>0.46666666666666667</v>
      </c>
      <c r="AN3834">
        <v>0.54545454545454541</v>
      </c>
      <c r="AP3834">
        <v>0.23902439024390248</v>
      </c>
      <c r="AQ3834" s="9"/>
      <c r="AR3834" s="9"/>
      <c r="AS3834" s="17">
        <f t="shared" si="3151"/>
        <v>22</v>
      </c>
      <c r="AT3834" s="17">
        <f t="shared" si="3152"/>
        <v>0.36363636363636359</v>
      </c>
      <c r="AU3834" s="17">
        <f t="shared" si="3153"/>
        <v>0.4</v>
      </c>
      <c r="AV3834" s="17">
        <f t="shared" si="3154"/>
        <v>0.24941176470588236</v>
      </c>
      <c r="AZ3834">
        <v>1</v>
      </c>
      <c r="BA3834" s="27">
        <v>0.16666666666666666</v>
      </c>
      <c r="BB3834" s="17">
        <v>20</v>
      </c>
      <c r="BC3834" s="17">
        <v>0</v>
      </c>
      <c r="BD3834" s="17">
        <v>0</v>
      </c>
      <c r="BF3834">
        <v>1</v>
      </c>
      <c r="BG3834">
        <v>3</v>
      </c>
      <c r="BQ3834">
        <v>1</v>
      </c>
      <c r="BR3834">
        <v>0.75</v>
      </c>
      <c r="BS3834">
        <v>0.43333333333333329</v>
      </c>
      <c r="CK3834" s="23">
        <v>0</v>
      </c>
      <c r="CL3834" s="23">
        <f t="shared" si="3145"/>
        <v>0</v>
      </c>
      <c r="CM3834" s="23" t="str">
        <f t="shared" si="3147"/>
        <v/>
      </c>
      <c r="CN3834" s="23" t="str">
        <f t="shared" si="3148"/>
        <v/>
      </c>
      <c r="CQ3834" s="4">
        <v>3</v>
      </c>
    </row>
    <row r="3835" spans="1:95" ht="11.25" customHeight="1">
      <c r="A3835" s="17">
        <v>35</v>
      </c>
      <c r="B3835" s="17">
        <v>5</v>
      </c>
      <c r="C3835" s="39">
        <v>9</v>
      </c>
      <c r="D3835" s="40">
        <v>0.37638888888888888</v>
      </c>
      <c r="E3835" s="17">
        <v>4</v>
      </c>
      <c r="F3835" s="9">
        <v>0</v>
      </c>
      <c r="G3835">
        <v>0</v>
      </c>
      <c r="H3835">
        <v>0</v>
      </c>
      <c r="I3835">
        <v>0</v>
      </c>
      <c r="J3835">
        <v>0</v>
      </c>
      <c r="K3835" s="5">
        <v>25</v>
      </c>
      <c r="L3835">
        <v>59</v>
      </c>
      <c r="M3835">
        <v>5</v>
      </c>
      <c r="N3835">
        <v>13</v>
      </c>
      <c r="O3835" s="17"/>
      <c r="P3835" s="17">
        <f t="shared" si="3146"/>
        <v>2</v>
      </c>
      <c r="Q3835" s="17">
        <v>20</v>
      </c>
      <c r="S3835" s="17">
        <v>0.25</v>
      </c>
      <c r="T3835" s="17">
        <v>79</v>
      </c>
      <c r="U3835" s="17">
        <v>35</v>
      </c>
      <c r="V3835" s="17">
        <v>30</v>
      </c>
      <c r="W3835" s="17">
        <v>30</v>
      </c>
      <c r="X3835" s="17">
        <v>30</v>
      </c>
      <c r="Y3835" s="17"/>
      <c r="Z3835" s="17">
        <v>10</v>
      </c>
      <c r="AA3835" s="17">
        <v>20</v>
      </c>
      <c r="AB3835" s="17"/>
      <c r="AC3835" s="17">
        <v>44</v>
      </c>
      <c r="AD3835" s="17">
        <v>0.22727272727272727</v>
      </c>
      <c r="AE3835" s="17">
        <v>0</v>
      </c>
      <c r="AF3835" s="17">
        <v>15</v>
      </c>
      <c r="AG3835" s="17"/>
      <c r="AL3835">
        <v>0.5</v>
      </c>
      <c r="AN3835">
        <v>0.45454545454545447</v>
      </c>
      <c r="AP3835">
        <v>0.14594594594594595</v>
      </c>
      <c r="AQ3835" s="9"/>
      <c r="AR3835" s="9"/>
      <c r="AS3835" s="17">
        <f t="shared" si="3151"/>
        <v>12</v>
      </c>
      <c r="AT3835" s="17">
        <f t="shared" si="3152"/>
        <v>0.46666666666666667</v>
      </c>
      <c r="AU3835" s="17">
        <f t="shared" si="3153"/>
        <v>0.54545454545454541</v>
      </c>
      <c r="AV3835" s="17">
        <f t="shared" si="3154"/>
        <v>0.23902439024390248</v>
      </c>
      <c r="AZ3835">
        <v>1</v>
      </c>
      <c r="BA3835" s="27">
        <v>0.16666666666666666</v>
      </c>
      <c r="BB3835" s="17">
        <v>20</v>
      </c>
      <c r="BC3835" s="17">
        <v>0</v>
      </c>
      <c r="BD3835" s="17">
        <v>0</v>
      </c>
      <c r="BF3835">
        <v>1</v>
      </c>
      <c r="BG3835">
        <v>3</v>
      </c>
      <c r="BQ3835">
        <v>1</v>
      </c>
      <c r="BR3835">
        <v>0.75</v>
      </c>
      <c r="BS3835">
        <v>0.43333333333333329</v>
      </c>
      <c r="CK3835" s="23">
        <v>0</v>
      </c>
      <c r="CL3835" s="23">
        <f t="shared" si="3145"/>
        <v>0</v>
      </c>
      <c r="CM3835" s="23" t="str">
        <f t="shared" si="3147"/>
        <v/>
      </c>
      <c r="CN3835" s="23" t="str">
        <f t="shared" si="3148"/>
        <v/>
      </c>
      <c r="CQ3835" s="4">
        <v>3</v>
      </c>
    </row>
    <row r="3836" spans="1:95" ht="11.25" customHeight="1">
      <c r="A3836" s="17">
        <v>35</v>
      </c>
      <c r="B3836" s="17">
        <v>5</v>
      </c>
      <c r="C3836" s="39">
        <v>9</v>
      </c>
      <c r="D3836" s="40">
        <v>0.37638888888888888</v>
      </c>
      <c r="E3836" s="17">
        <v>5</v>
      </c>
      <c r="F3836" s="9">
        <v>0</v>
      </c>
      <c r="G3836">
        <v>0</v>
      </c>
      <c r="H3836">
        <v>0</v>
      </c>
      <c r="I3836">
        <v>0</v>
      </c>
      <c r="J3836">
        <v>0</v>
      </c>
      <c r="K3836" s="5">
        <v>25</v>
      </c>
      <c r="L3836">
        <v>54</v>
      </c>
      <c r="M3836">
        <v>5</v>
      </c>
      <c r="N3836">
        <v>18</v>
      </c>
      <c r="O3836" s="17"/>
      <c r="P3836" s="17">
        <f t="shared" si="3146"/>
        <v>2</v>
      </c>
      <c r="Q3836" s="17">
        <v>22</v>
      </c>
      <c r="S3836" s="17">
        <v>0.22727272727272727</v>
      </c>
      <c r="T3836" s="17">
        <v>76</v>
      </c>
      <c r="U3836" s="17">
        <v>35</v>
      </c>
      <c r="V3836" s="17">
        <v>30</v>
      </c>
      <c r="W3836" s="17">
        <v>30</v>
      </c>
      <c r="X3836" s="17">
        <v>30</v>
      </c>
      <c r="Y3836" s="17"/>
      <c r="Z3836" s="17">
        <v>0</v>
      </c>
      <c r="AA3836" s="17">
        <v>20</v>
      </c>
      <c r="AB3836" s="17"/>
      <c r="AC3836" s="17">
        <v>57</v>
      </c>
      <c r="AD3836" s="17">
        <v>0</v>
      </c>
      <c r="AE3836" s="17">
        <v>0.22727272727272727</v>
      </c>
      <c r="AF3836" s="17">
        <v>5</v>
      </c>
      <c r="AG3836" s="17"/>
      <c r="AL3836">
        <v>0.41818181818181815</v>
      </c>
      <c r="AN3836">
        <v>0.4</v>
      </c>
      <c r="AP3836">
        <v>0.30117647058823527</v>
      </c>
      <c r="AQ3836" s="9"/>
      <c r="AR3836" s="9"/>
      <c r="AS3836" s="17">
        <f t="shared" si="3151"/>
        <v>20</v>
      </c>
      <c r="AT3836" s="17">
        <f t="shared" si="3152"/>
        <v>0.5</v>
      </c>
      <c r="AU3836" s="17">
        <f t="shared" si="3153"/>
        <v>0.45454545454545447</v>
      </c>
      <c r="AV3836" s="17">
        <f t="shared" si="3154"/>
        <v>0.14594594594594595</v>
      </c>
      <c r="AZ3836">
        <v>1</v>
      </c>
      <c r="BA3836" s="27">
        <v>0.16666666666666666</v>
      </c>
      <c r="BB3836" s="17">
        <v>20</v>
      </c>
      <c r="BC3836" s="17">
        <v>0</v>
      </c>
      <c r="BD3836" s="17">
        <v>0</v>
      </c>
      <c r="BF3836">
        <v>1</v>
      </c>
      <c r="BG3836">
        <v>3</v>
      </c>
      <c r="BQ3836">
        <v>1</v>
      </c>
      <c r="BR3836">
        <v>0.75</v>
      </c>
      <c r="BS3836">
        <v>0.43333333333333329</v>
      </c>
      <c r="CK3836" s="23">
        <v>1.1363636363636362</v>
      </c>
      <c r="CL3836" s="23">
        <f t="shared" si="3145"/>
        <v>0</v>
      </c>
      <c r="CM3836" s="23" t="str">
        <f t="shared" si="3147"/>
        <v/>
      </c>
      <c r="CN3836" s="23" t="str">
        <f t="shared" si="3148"/>
        <v/>
      </c>
      <c r="CQ3836" s="4">
        <v>4</v>
      </c>
    </row>
    <row r="3837" spans="1:95" ht="11.25" customHeight="1">
      <c r="A3837" s="17">
        <v>35</v>
      </c>
      <c r="B3837" s="17">
        <v>5</v>
      </c>
      <c r="C3837" s="39">
        <v>9</v>
      </c>
      <c r="D3837" s="40">
        <v>0.37638888888888888</v>
      </c>
      <c r="E3837" s="17">
        <v>6</v>
      </c>
      <c r="F3837" s="9">
        <v>0</v>
      </c>
      <c r="G3837">
        <v>0</v>
      </c>
      <c r="H3837">
        <v>0</v>
      </c>
      <c r="I3837">
        <v>0</v>
      </c>
      <c r="J3837">
        <v>0</v>
      </c>
      <c r="K3837" s="5">
        <v>25</v>
      </c>
      <c r="L3837">
        <v>51</v>
      </c>
      <c r="M3837">
        <v>6</v>
      </c>
      <c r="N3837">
        <v>24</v>
      </c>
      <c r="O3837" s="17"/>
      <c r="P3837" s="17">
        <f t="shared" si="3146"/>
        <v>1</v>
      </c>
      <c r="Q3837" s="17">
        <v>15</v>
      </c>
      <c r="S3837" s="17">
        <v>0.4</v>
      </c>
      <c r="T3837" s="17">
        <v>66</v>
      </c>
      <c r="U3837" s="17">
        <v>30</v>
      </c>
      <c r="V3837" s="17">
        <v>30</v>
      </c>
      <c r="W3837" s="17">
        <v>30</v>
      </c>
      <c r="X3837" s="17">
        <v>30</v>
      </c>
      <c r="Y3837" s="17"/>
      <c r="Z3837" s="17">
        <v>0</v>
      </c>
      <c r="AA3837" s="17">
        <v>20</v>
      </c>
      <c r="AB3837" s="17"/>
      <c r="AC3837" s="17">
        <v>50</v>
      </c>
      <c r="AD3837" s="17">
        <v>0</v>
      </c>
      <c r="AE3837" s="17">
        <v>0</v>
      </c>
      <c r="AF3837" s="17">
        <v>4</v>
      </c>
      <c r="AG3837" s="17"/>
      <c r="AL3837">
        <v>0.48</v>
      </c>
      <c r="AN3837">
        <v>0.44</v>
      </c>
      <c r="AP3837">
        <v>0.28705882352941176</v>
      </c>
      <c r="AQ3837" s="9"/>
      <c r="AR3837" s="9"/>
      <c r="AS3837" s="17">
        <f t="shared" si="3151"/>
        <v>22</v>
      </c>
      <c r="AT3837" s="17">
        <f t="shared" si="3152"/>
        <v>0.41818181818181815</v>
      </c>
      <c r="AU3837" s="17">
        <f t="shared" si="3153"/>
        <v>0.4</v>
      </c>
      <c r="AV3837" s="17">
        <f t="shared" si="3154"/>
        <v>0.30117647058823527</v>
      </c>
      <c r="AZ3837">
        <v>1</v>
      </c>
      <c r="BA3837" s="27">
        <v>0.16666666666666666</v>
      </c>
      <c r="BB3837" s="17">
        <v>20</v>
      </c>
      <c r="BC3837" s="17">
        <v>0</v>
      </c>
      <c r="BD3837" s="17">
        <v>0</v>
      </c>
      <c r="BF3837">
        <v>1</v>
      </c>
      <c r="BG3837">
        <v>3</v>
      </c>
      <c r="BQ3837">
        <v>1</v>
      </c>
      <c r="BR3837">
        <v>0.75</v>
      </c>
      <c r="BS3837">
        <v>0.43333333333333329</v>
      </c>
      <c r="CK3837" s="23">
        <v>0</v>
      </c>
      <c r="CL3837" s="23">
        <f t="shared" si="3145"/>
        <v>0</v>
      </c>
      <c r="CM3837" s="23" t="str">
        <f t="shared" si="3147"/>
        <v/>
      </c>
      <c r="CN3837" s="23" t="str">
        <f t="shared" si="3148"/>
        <v/>
      </c>
      <c r="CQ3837" s="4">
        <v>3</v>
      </c>
    </row>
    <row r="3838" spans="1:95" ht="11.25" customHeight="1">
      <c r="A3838" s="17">
        <v>35</v>
      </c>
      <c r="B3838" s="17">
        <v>5</v>
      </c>
      <c r="C3838" s="39">
        <v>9</v>
      </c>
      <c r="D3838" s="40">
        <v>0.37638888888888888</v>
      </c>
      <c r="E3838" s="17">
        <v>7</v>
      </c>
      <c r="F3838" s="9">
        <v>0</v>
      </c>
      <c r="G3838">
        <v>0</v>
      </c>
      <c r="H3838">
        <v>0</v>
      </c>
      <c r="I3838">
        <v>0</v>
      </c>
      <c r="J3838">
        <v>0</v>
      </c>
      <c r="K3838" s="5">
        <v>25</v>
      </c>
      <c r="L3838">
        <v>41</v>
      </c>
      <c r="M3838">
        <v>0</v>
      </c>
      <c r="N3838">
        <v>24</v>
      </c>
      <c r="O3838" s="17"/>
      <c r="P3838" s="17">
        <f t="shared" si="3146"/>
        <v>0</v>
      </c>
      <c r="Q3838" s="17">
        <v>12</v>
      </c>
      <c r="S3838" s="17">
        <v>0</v>
      </c>
      <c r="T3838" s="17">
        <v>53</v>
      </c>
      <c r="U3838" s="17">
        <v>10</v>
      </c>
      <c r="V3838" s="17">
        <v>30</v>
      </c>
      <c r="W3838" s="17">
        <v>30</v>
      </c>
      <c r="X3838" s="17">
        <v>10</v>
      </c>
      <c r="Y3838" s="17"/>
      <c r="Z3838" s="17">
        <v>0</v>
      </c>
      <c r="AA3838" s="17">
        <v>20</v>
      </c>
      <c r="AB3838" s="17"/>
      <c r="AC3838" s="17">
        <v>19</v>
      </c>
      <c r="AD3838" s="17">
        <v>0</v>
      </c>
      <c r="AE3838" s="17">
        <v>0</v>
      </c>
      <c r="AF3838" s="17">
        <v>10</v>
      </c>
      <c r="AG3838" s="17"/>
      <c r="AL3838">
        <v>0.73333333333333328</v>
      </c>
      <c r="AN3838">
        <v>0.8</v>
      </c>
      <c r="AP3838">
        <v>0.15438596491228071</v>
      </c>
      <c r="AQ3838" s="9"/>
      <c r="AR3838" s="9"/>
      <c r="AS3838" s="17">
        <f t="shared" si="3151"/>
        <v>15</v>
      </c>
      <c r="AT3838" s="17">
        <f t="shared" si="3152"/>
        <v>0.48</v>
      </c>
      <c r="AU3838" s="17">
        <f t="shared" si="3153"/>
        <v>0.44</v>
      </c>
      <c r="AV3838" s="17">
        <f t="shared" si="3154"/>
        <v>0.28705882352941176</v>
      </c>
      <c r="AZ3838">
        <v>1</v>
      </c>
      <c r="BA3838" s="27">
        <v>0.16666666666666666</v>
      </c>
      <c r="BB3838" s="17">
        <v>20</v>
      </c>
      <c r="BC3838" s="17">
        <v>0</v>
      </c>
      <c r="BD3838" s="17">
        <v>0</v>
      </c>
      <c r="BF3838">
        <v>1</v>
      </c>
      <c r="BG3838">
        <v>3</v>
      </c>
      <c r="BQ3838">
        <v>1</v>
      </c>
      <c r="BR3838">
        <v>0.75</v>
      </c>
      <c r="BS3838">
        <v>0.43333333333333329</v>
      </c>
      <c r="CK3838" s="23">
        <v>0</v>
      </c>
      <c r="CL3838" s="23">
        <f t="shared" si="3145"/>
        <v>0</v>
      </c>
      <c r="CM3838" s="23" t="str">
        <f t="shared" si="3147"/>
        <v/>
      </c>
      <c r="CN3838" s="23" t="str">
        <f t="shared" si="3148"/>
        <v/>
      </c>
      <c r="CQ3838" s="4">
        <v>3</v>
      </c>
    </row>
    <row r="3839" spans="1:95" ht="11.25" customHeight="1">
      <c r="A3839" s="17">
        <v>35</v>
      </c>
      <c r="B3839" s="17">
        <v>5</v>
      </c>
      <c r="C3839" s="39">
        <v>9</v>
      </c>
      <c r="D3839" s="40">
        <v>0.37638888888888888</v>
      </c>
      <c r="E3839" s="17">
        <v>8</v>
      </c>
      <c r="F3839" s="9">
        <v>0</v>
      </c>
      <c r="G3839">
        <v>0</v>
      </c>
      <c r="H3839">
        <v>0</v>
      </c>
      <c r="I3839">
        <v>0</v>
      </c>
      <c r="J3839">
        <v>0</v>
      </c>
      <c r="K3839" s="5">
        <v>25</v>
      </c>
      <c r="L3839">
        <v>28</v>
      </c>
      <c r="M3839">
        <v>0</v>
      </c>
      <c r="N3839">
        <v>24</v>
      </c>
      <c r="O3839" s="17"/>
      <c r="P3839" s="17">
        <f t="shared" si="3146"/>
        <v>0</v>
      </c>
      <c r="Q3839" s="17">
        <v>23</v>
      </c>
      <c r="S3839" s="17">
        <v>0</v>
      </c>
      <c r="T3839" s="17">
        <v>51</v>
      </c>
      <c r="U3839" s="17">
        <v>5</v>
      </c>
      <c r="V3839" s="17">
        <v>30</v>
      </c>
      <c r="W3839" s="17">
        <v>30</v>
      </c>
      <c r="X3839" s="17">
        <v>5</v>
      </c>
      <c r="Y3839" s="17"/>
      <c r="Z3839" s="17">
        <v>0</v>
      </c>
      <c r="AA3839" s="17">
        <v>20</v>
      </c>
      <c r="AB3839" s="17"/>
      <c r="AC3839" s="17">
        <v>0</v>
      </c>
      <c r="AD3839" s="17" t="s">
        <v>2085</v>
      </c>
      <c r="AE3839" s="17">
        <v>0</v>
      </c>
      <c r="AF3839" s="17">
        <v>10</v>
      </c>
      <c r="AG3839" s="17"/>
      <c r="AL3839">
        <v>0.52173913043478271</v>
      </c>
      <c r="AN3839">
        <v>0</v>
      </c>
      <c r="AP3839">
        <v>0.44444444444444442</v>
      </c>
      <c r="AQ3839" s="9"/>
      <c r="AR3839" s="9"/>
      <c r="AS3839" s="17">
        <f t="shared" si="3151"/>
        <v>12</v>
      </c>
      <c r="AT3839" s="17">
        <f t="shared" si="3152"/>
        <v>0.73333333333333328</v>
      </c>
      <c r="AU3839" s="17">
        <f t="shared" si="3153"/>
        <v>0.8</v>
      </c>
      <c r="AV3839" s="17">
        <f t="shared" si="3154"/>
        <v>0.15438596491228071</v>
      </c>
      <c r="AZ3839">
        <v>1</v>
      </c>
      <c r="BA3839" s="27">
        <v>0.16666666666666666</v>
      </c>
      <c r="BB3839" s="17">
        <v>20</v>
      </c>
      <c r="BC3839" s="17">
        <v>0</v>
      </c>
      <c r="BD3839" s="17">
        <v>0</v>
      </c>
      <c r="BF3839">
        <v>1</v>
      </c>
      <c r="BG3839">
        <v>3</v>
      </c>
      <c r="BQ3839">
        <v>1</v>
      </c>
      <c r="BR3839">
        <v>0.75</v>
      </c>
      <c r="BS3839">
        <v>0.43333333333333329</v>
      </c>
      <c r="CK3839" s="23">
        <v>0</v>
      </c>
      <c r="CL3839" s="23">
        <f t="shared" si="3145"/>
        <v>0</v>
      </c>
      <c r="CM3839" s="23" t="str">
        <f t="shared" si="3147"/>
        <v/>
      </c>
      <c r="CN3839" s="23" t="str">
        <f t="shared" si="3148"/>
        <v/>
      </c>
      <c r="CQ3839" s="4">
        <v>2</v>
      </c>
    </row>
    <row r="3840" spans="1:95" ht="11.25" customHeight="1">
      <c r="A3840" s="17">
        <v>35</v>
      </c>
      <c r="B3840" s="17">
        <v>5</v>
      </c>
      <c r="C3840" s="39">
        <v>9</v>
      </c>
      <c r="D3840" s="40">
        <v>0.37638888888888888</v>
      </c>
      <c r="E3840" s="17">
        <v>9</v>
      </c>
      <c r="F3840" s="9">
        <v>0</v>
      </c>
      <c r="G3840">
        <v>0</v>
      </c>
      <c r="H3840">
        <v>0</v>
      </c>
      <c r="I3840">
        <v>0</v>
      </c>
      <c r="J3840">
        <v>0</v>
      </c>
      <c r="K3840" s="5">
        <v>25</v>
      </c>
      <c r="L3840">
        <v>26</v>
      </c>
      <c r="M3840">
        <v>0</v>
      </c>
      <c r="N3840">
        <v>24</v>
      </c>
      <c r="O3840" s="17"/>
      <c r="P3840" s="17">
        <f t="shared" si="3146"/>
        <v>0</v>
      </c>
      <c r="Q3840" s="17">
        <v>25</v>
      </c>
      <c r="S3840" s="17">
        <v>0</v>
      </c>
      <c r="T3840" s="17">
        <v>51</v>
      </c>
      <c r="U3840" s="17">
        <v>5</v>
      </c>
      <c r="V3840" s="17">
        <v>30</v>
      </c>
      <c r="W3840" s="17">
        <v>30</v>
      </c>
      <c r="X3840" s="17">
        <v>5</v>
      </c>
      <c r="Y3840" s="17"/>
      <c r="Z3840" s="17">
        <v>0</v>
      </c>
      <c r="AA3840" s="17">
        <v>20</v>
      </c>
      <c r="AB3840" s="17"/>
      <c r="AC3840" s="17">
        <v>0</v>
      </c>
      <c r="AD3840" s="17" t="s">
        <v>2085</v>
      </c>
      <c r="AE3840" s="17" t="s">
        <v>2085</v>
      </c>
      <c r="AF3840" s="17">
        <v>10</v>
      </c>
      <c r="AG3840" s="17"/>
      <c r="AL3840">
        <v>0.48</v>
      </c>
      <c r="AN3840">
        <v>0</v>
      </c>
      <c r="AP3840">
        <v>0.48</v>
      </c>
      <c r="AQ3840" s="9"/>
      <c r="AR3840" s="9"/>
      <c r="AS3840" s="17">
        <f t="shared" si="3151"/>
        <v>23</v>
      </c>
      <c r="AT3840" s="17">
        <f t="shared" si="3152"/>
        <v>0.52173913043478271</v>
      </c>
      <c r="AU3840" s="17">
        <f t="shared" si="3153"/>
        <v>0</v>
      </c>
      <c r="AV3840" s="17">
        <f t="shared" si="3154"/>
        <v>0.44444444444444442</v>
      </c>
      <c r="AZ3840">
        <v>1</v>
      </c>
      <c r="BA3840" s="27">
        <v>0.16666666666666666</v>
      </c>
      <c r="BB3840" s="17">
        <v>20</v>
      </c>
      <c r="BC3840" s="17">
        <v>0</v>
      </c>
      <c r="BD3840" s="17">
        <v>0</v>
      </c>
      <c r="BF3840">
        <v>1</v>
      </c>
      <c r="BG3840">
        <v>3</v>
      </c>
      <c r="BQ3840">
        <v>1</v>
      </c>
      <c r="BR3840">
        <v>0.75</v>
      </c>
      <c r="BS3840">
        <v>0.43333333333333329</v>
      </c>
      <c r="CK3840" s="23" t="s">
        <v>2085</v>
      </c>
      <c r="CL3840" s="23">
        <f t="shared" si="3145"/>
        <v>0</v>
      </c>
      <c r="CM3840" s="23" t="str">
        <f t="shared" si="3147"/>
        <v/>
      </c>
      <c r="CN3840" s="23" t="str">
        <f t="shared" si="3148"/>
        <v/>
      </c>
      <c r="CQ3840" s="4">
        <v>4</v>
      </c>
    </row>
    <row r="3841" spans="1:96" ht="11.25" customHeight="1">
      <c r="A3841" s="17">
        <v>35</v>
      </c>
      <c r="B3841" s="17">
        <v>5</v>
      </c>
      <c r="C3841" s="39">
        <v>9</v>
      </c>
      <c r="D3841" s="40">
        <v>0.37638888888888888</v>
      </c>
      <c r="E3841" s="17">
        <v>10</v>
      </c>
      <c r="F3841" s="9">
        <v>0</v>
      </c>
      <c r="G3841">
        <v>0</v>
      </c>
      <c r="H3841">
        <v>0</v>
      </c>
      <c r="I3841">
        <v>0</v>
      </c>
      <c r="J3841">
        <v>0</v>
      </c>
      <c r="K3841" s="5">
        <v>25</v>
      </c>
      <c r="L3841">
        <v>26</v>
      </c>
      <c r="M3841">
        <v>0</v>
      </c>
      <c r="N3841">
        <v>24</v>
      </c>
      <c r="O3841" s="17"/>
      <c r="P3841" s="17">
        <f t="shared" si="3146"/>
        <v>0</v>
      </c>
      <c r="Q3841" s="17">
        <v>30</v>
      </c>
      <c r="S3841" s="17">
        <v>0</v>
      </c>
      <c r="T3841" s="17">
        <v>56</v>
      </c>
      <c r="U3841" s="17">
        <v>15</v>
      </c>
      <c r="V3841" s="17">
        <v>30</v>
      </c>
      <c r="W3841" s="17">
        <v>30</v>
      </c>
      <c r="X3841" s="17">
        <v>15</v>
      </c>
      <c r="Y3841" s="17"/>
      <c r="Z3841" s="17">
        <v>0</v>
      </c>
      <c r="AA3841" s="17">
        <v>20</v>
      </c>
      <c r="AB3841" s="17"/>
      <c r="AC3841" s="17">
        <v>20</v>
      </c>
      <c r="AD3841" s="17">
        <v>0</v>
      </c>
      <c r="AE3841" s="17" t="s">
        <v>2085</v>
      </c>
      <c r="AF3841" s="17">
        <v>10</v>
      </c>
      <c r="AG3841" s="17">
        <v>96</v>
      </c>
      <c r="AL3841">
        <v>0.4</v>
      </c>
      <c r="AN3841">
        <v>0.6</v>
      </c>
      <c r="AP3841">
        <v>0.2</v>
      </c>
      <c r="AQ3841" s="9"/>
      <c r="AR3841" s="9"/>
      <c r="AS3841" s="17">
        <f t="shared" si="3151"/>
        <v>25</v>
      </c>
      <c r="AT3841" s="17">
        <f t="shared" si="3152"/>
        <v>0.48</v>
      </c>
      <c r="AU3841" s="17">
        <f t="shared" si="3153"/>
        <v>0</v>
      </c>
      <c r="AV3841" s="17">
        <f t="shared" si="3154"/>
        <v>0.48</v>
      </c>
      <c r="AZ3841">
        <v>1</v>
      </c>
      <c r="BA3841" s="27">
        <v>0.16666666666666666</v>
      </c>
      <c r="BB3841" s="17">
        <v>20</v>
      </c>
      <c r="BC3841" s="17">
        <v>0</v>
      </c>
      <c r="BD3841" s="17">
        <v>0</v>
      </c>
      <c r="BF3841">
        <v>1</v>
      </c>
      <c r="BG3841">
        <v>3</v>
      </c>
      <c r="BQ3841">
        <v>1</v>
      </c>
      <c r="BR3841">
        <v>0.75</v>
      </c>
      <c r="BS3841">
        <v>0.43333333333333329</v>
      </c>
      <c r="BW3841" s="9">
        <f>SUM(AF3832:AF3841)</f>
        <v>96</v>
      </c>
      <c r="CK3841" s="23" t="s">
        <v>2085</v>
      </c>
      <c r="CL3841" s="23">
        <f t="shared" si="3145"/>
        <v>0</v>
      </c>
      <c r="CM3841" s="23" t="str">
        <f t="shared" si="3147"/>
        <v/>
      </c>
      <c r="CN3841" s="23" t="str">
        <f t="shared" si="3148"/>
        <v/>
      </c>
      <c r="CQ3841" s="4">
        <v>5</v>
      </c>
    </row>
    <row r="3842" spans="1:96" ht="11.25" customHeight="1">
      <c r="A3842" s="17">
        <v>35</v>
      </c>
      <c r="B3842" s="17">
        <v>5</v>
      </c>
      <c r="C3842" s="39">
        <v>9</v>
      </c>
      <c r="D3842" s="40">
        <v>0.37638888888888888</v>
      </c>
      <c r="E3842" s="17">
        <v>11</v>
      </c>
      <c r="F3842" s="9">
        <v>0</v>
      </c>
      <c r="G3842">
        <v>0</v>
      </c>
      <c r="H3842">
        <v>0</v>
      </c>
      <c r="I3842">
        <v>1</v>
      </c>
      <c r="J3842">
        <v>0</v>
      </c>
      <c r="K3842" s="5">
        <v>25</v>
      </c>
      <c r="L3842">
        <v>75</v>
      </c>
      <c r="M3842">
        <v>5</v>
      </c>
      <c r="N3842">
        <v>29</v>
      </c>
      <c r="O3842" s="17"/>
      <c r="P3842" s="17">
        <f t="shared" si="3146"/>
        <v>2</v>
      </c>
      <c r="Q3842" s="17">
        <v>18</v>
      </c>
      <c r="S3842" s="17">
        <v>0.27777777777777779</v>
      </c>
      <c r="T3842" s="17">
        <v>93</v>
      </c>
      <c r="U3842" s="17">
        <v>40</v>
      </c>
      <c r="V3842" s="17">
        <v>27</v>
      </c>
      <c r="W3842" s="17">
        <v>30</v>
      </c>
      <c r="X3842" s="17">
        <v>27</v>
      </c>
      <c r="Y3842" s="17"/>
      <c r="Z3842" s="17">
        <v>15</v>
      </c>
      <c r="AA3842" s="17">
        <v>35</v>
      </c>
      <c r="AB3842" s="17"/>
      <c r="AC3842" s="17">
        <v>48</v>
      </c>
      <c r="AD3842" s="17">
        <v>0.3125</v>
      </c>
      <c r="AE3842" s="17"/>
      <c r="AF3842" s="17">
        <v>20</v>
      </c>
      <c r="AG3842" s="17"/>
      <c r="AL3842">
        <v>0.26666666666666666</v>
      </c>
      <c r="AN3842">
        <v>0.27500000000000002</v>
      </c>
      <c r="AP3842">
        <v>0.12</v>
      </c>
      <c r="AQ3842" s="9">
        <f>+AVERAGE(AL3832:AL3841)</f>
        <v>0.454817269686835</v>
      </c>
      <c r="AR3842" s="9">
        <f>+AVERAGE(AN3832:AN3841)</f>
        <v>0.40581818181818174</v>
      </c>
      <c r="AS3842" s="17">
        <f t="shared" si="3151"/>
        <v>30</v>
      </c>
      <c r="AT3842" s="17">
        <f t="shared" si="3152"/>
        <v>0.4</v>
      </c>
      <c r="AU3842" s="17">
        <f t="shared" si="3153"/>
        <v>0.6</v>
      </c>
      <c r="AV3842" s="17">
        <f t="shared" si="3154"/>
        <v>0.2</v>
      </c>
      <c r="AZ3842">
        <v>1</v>
      </c>
      <c r="BA3842" s="27">
        <v>0.16666666666666666</v>
      </c>
      <c r="BB3842" s="17">
        <v>20</v>
      </c>
      <c r="BC3842" s="17">
        <v>0</v>
      </c>
      <c r="BD3842" s="17">
        <v>0</v>
      </c>
      <c r="BF3842">
        <v>1</v>
      </c>
      <c r="BG3842">
        <v>3</v>
      </c>
      <c r="BQ3842">
        <v>1</v>
      </c>
      <c r="BR3842">
        <v>0.75</v>
      </c>
      <c r="BS3842">
        <v>0.43333333333333329</v>
      </c>
      <c r="CK3842" s="23" t="s">
        <v>2085</v>
      </c>
      <c r="CL3842" s="23">
        <f t="shared" ref="CL3842:CL3905" si="3156">+IF(F3842&gt;=0,F3842*B3842,"")</f>
        <v>0</v>
      </c>
      <c r="CM3842" s="23">
        <f t="shared" si="3147"/>
        <v>2.2740863484341749</v>
      </c>
      <c r="CN3842" s="23">
        <f t="shared" si="3148"/>
        <v>2.0290909090909088</v>
      </c>
      <c r="CQ3842" s="4">
        <v>7</v>
      </c>
    </row>
    <row r="3843" spans="1:96" ht="11.25" customHeight="1">
      <c r="A3843" s="17">
        <v>35</v>
      </c>
      <c r="B3843" s="17">
        <v>5</v>
      </c>
      <c r="C3843" s="39">
        <v>9</v>
      </c>
      <c r="D3843" s="40">
        <v>0.37638888888888888</v>
      </c>
      <c r="E3843" s="17">
        <v>12</v>
      </c>
      <c r="F3843" s="9">
        <v>0</v>
      </c>
      <c r="G3843">
        <v>0</v>
      </c>
      <c r="H3843">
        <v>0</v>
      </c>
      <c r="I3843">
        <v>1</v>
      </c>
      <c r="J3843">
        <v>0</v>
      </c>
      <c r="K3843" s="5">
        <v>25</v>
      </c>
      <c r="L3843">
        <v>68</v>
      </c>
      <c r="M3843">
        <v>5</v>
      </c>
      <c r="N3843">
        <v>34</v>
      </c>
      <c r="O3843" s="17"/>
      <c r="P3843" s="17">
        <f t="shared" ref="P3843:P3906" si="3157">+IF(M3843&lt;5,0,IF(M3843&gt;5,1,2))</f>
        <v>2</v>
      </c>
      <c r="Q3843" s="17">
        <v>27</v>
      </c>
      <c r="S3843" s="17">
        <v>0.18518518518518517</v>
      </c>
      <c r="T3843" s="17">
        <v>95</v>
      </c>
      <c r="U3843" s="17">
        <v>40</v>
      </c>
      <c r="V3843" s="17">
        <v>31</v>
      </c>
      <c r="W3843" s="17">
        <v>27</v>
      </c>
      <c r="X3843" s="17">
        <v>31</v>
      </c>
      <c r="Y3843" s="17"/>
      <c r="Z3843" s="17">
        <v>15</v>
      </c>
      <c r="AA3843" s="17">
        <v>50</v>
      </c>
      <c r="AB3843" s="17"/>
      <c r="AC3843" s="17">
        <v>54</v>
      </c>
      <c r="AD3843" s="17">
        <v>0.27777777777777779</v>
      </c>
      <c r="AE3843" s="17">
        <v>0.3125</v>
      </c>
      <c r="AF3843" s="17">
        <v>20</v>
      </c>
      <c r="AG3843" s="17"/>
      <c r="AL3843">
        <v>0.22222222222222221</v>
      </c>
      <c r="AN3843">
        <v>0.31851851851851853</v>
      </c>
      <c r="AP3843">
        <v>0.16623376623376623</v>
      </c>
      <c r="AQ3843" s="9">
        <f>+AVERAGE(AL3832:AL3841)</f>
        <v>0.454817269686835</v>
      </c>
      <c r="AR3843" s="9">
        <f>+AVERAGE(AN3832:AN3841)</f>
        <v>0.40581818181818174</v>
      </c>
      <c r="AS3843" s="17">
        <f t="shared" si="3151"/>
        <v>18</v>
      </c>
      <c r="AT3843" s="17">
        <f t="shared" si="3152"/>
        <v>0.26666666666666666</v>
      </c>
      <c r="AU3843" s="17">
        <f t="shared" si="3153"/>
        <v>0.27500000000000002</v>
      </c>
      <c r="AV3843" s="17">
        <f t="shared" si="3154"/>
        <v>0.12</v>
      </c>
      <c r="AZ3843">
        <v>1</v>
      </c>
      <c r="BA3843" s="27">
        <v>0.16666666666666666</v>
      </c>
      <c r="BB3843" s="17">
        <v>20</v>
      </c>
      <c r="BC3843" s="17">
        <v>0</v>
      </c>
      <c r="BD3843" s="17">
        <v>0</v>
      </c>
      <c r="BF3843">
        <v>1</v>
      </c>
      <c r="BG3843">
        <v>3</v>
      </c>
      <c r="BQ3843">
        <v>1</v>
      </c>
      <c r="BR3843">
        <v>0.75</v>
      </c>
      <c r="BS3843">
        <v>0.43333333333333329</v>
      </c>
      <c r="CK3843" s="23">
        <v>1.5625</v>
      </c>
      <c r="CL3843" s="23">
        <f t="shared" si="3156"/>
        <v>0</v>
      </c>
      <c r="CM3843" s="23">
        <f t="shared" ref="CM3843:CM3906" si="3158">+IF(AQ3843&gt;0, AQ3843*B3843,"")</f>
        <v>2.2740863484341749</v>
      </c>
      <c r="CN3843" s="23">
        <f t="shared" ref="CN3843:CN3906" si="3159">+IF(AR3843&gt;0, AR3843*B3843,"")</f>
        <v>2.0290909090909088</v>
      </c>
      <c r="CQ3843" s="4">
        <v>5</v>
      </c>
    </row>
    <row r="3844" spans="1:96" ht="11.25" customHeight="1">
      <c r="A3844" s="17">
        <v>35</v>
      </c>
      <c r="B3844" s="17">
        <v>5</v>
      </c>
      <c r="C3844" s="39">
        <v>9</v>
      </c>
      <c r="D3844" s="40">
        <v>0.37638888888888888</v>
      </c>
      <c r="E3844" s="17">
        <v>13</v>
      </c>
      <c r="F3844" s="9">
        <v>0</v>
      </c>
      <c r="G3844">
        <v>0</v>
      </c>
      <c r="H3844">
        <v>0</v>
      </c>
      <c r="I3844">
        <v>1</v>
      </c>
      <c r="J3844">
        <v>0</v>
      </c>
      <c r="K3844" s="5">
        <v>25</v>
      </c>
      <c r="L3844">
        <v>70</v>
      </c>
      <c r="M3844">
        <v>5</v>
      </c>
      <c r="N3844">
        <v>39</v>
      </c>
      <c r="O3844" s="17"/>
      <c r="P3844" s="17">
        <f t="shared" si="3157"/>
        <v>2</v>
      </c>
      <c r="Q3844" s="17">
        <v>25</v>
      </c>
      <c r="S3844" s="17">
        <v>0.2</v>
      </c>
      <c r="T3844" s="17">
        <v>95</v>
      </c>
      <c r="U3844" s="17">
        <v>40</v>
      </c>
      <c r="V3844" s="17">
        <v>26</v>
      </c>
      <c r="W3844" s="17">
        <v>31</v>
      </c>
      <c r="X3844" s="17">
        <v>26</v>
      </c>
      <c r="Y3844" s="17"/>
      <c r="Z3844" s="17">
        <v>15</v>
      </c>
      <c r="AA3844" s="17">
        <v>65</v>
      </c>
      <c r="AB3844" s="17"/>
      <c r="AC3844" s="17">
        <v>50</v>
      </c>
      <c r="AD3844" s="17">
        <v>0.3</v>
      </c>
      <c r="AE3844" s="17">
        <v>0.27777777777777779</v>
      </c>
      <c r="AF3844" s="17">
        <v>20</v>
      </c>
      <c r="AG3844" s="17"/>
      <c r="AL3844">
        <v>0</v>
      </c>
      <c r="AN3844">
        <v>0.28000000000000003</v>
      </c>
      <c r="AP3844">
        <v>0.18666666666666668</v>
      </c>
      <c r="AQ3844" s="9">
        <f>+AVERAGE(AL3832:AL3841)</f>
        <v>0.454817269686835</v>
      </c>
      <c r="AR3844" s="9">
        <f>+AVERAGE(AN3832:AN3841)</f>
        <v>0.40581818181818174</v>
      </c>
      <c r="AS3844" s="17">
        <f t="shared" si="3151"/>
        <v>27</v>
      </c>
      <c r="AT3844" s="17">
        <f t="shared" si="3152"/>
        <v>0.22222222222222221</v>
      </c>
      <c r="AU3844" s="17">
        <f t="shared" si="3153"/>
        <v>0.31851851851851853</v>
      </c>
      <c r="AV3844" s="17">
        <f t="shared" si="3154"/>
        <v>0.16623376623376623</v>
      </c>
      <c r="AZ3844">
        <v>1</v>
      </c>
      <c r="BA3844" s="27">
        <v>0.16666666666666666</v>
      </c>
      <c r="BB3844" s="17">
        <v>20</v>
      </c>
      <c r="BC3844" s="17">
        <v>0</v>
      </c>
      <c r="BD3844" s="17">
        <v>0</v>
      </c>
      <c r="BF3844">
        <v>1</v>
      </c>
      <c r="BG3844">
        <v>3</v>
      </c>
      <c r="BQ3844">
        <v>1</v>
      </c>
      <c r="BR3844">
        <v>0.75</v>
      </c>
      <c r="BS3844">
        <v>0.43333333333333329</v>
      </c>
      <c r="CK3844" s="23">
        <v>1.3888888888888888</v>
      </c>
      <c r="CL3844" s="23">
        <f t="shared" si="3156"/>
        <v>0</v>
      </c>
      <c r="CM3844" s="23">
        <f t="shared" si="3158"/>
        <v>2.2740863484341749</v>
      </c>
      <c r="CN3844" s="23">
        <f t="shared" si="3159"/>
        <v>2.0290909090909088</v>
      </c>
      <c r="CQ3844" s="4">
        <v>6</v>
      </c>
    </row>
    <row r="3845" spans="1:96" ht="11.25" customHeight="1">
      <c r="A3845" s="17">
        <v>35</v>
      </c>
      <c r="B3845" s="17">
        <v>5</v>
      </c>
      <c r="C3845" s="39">
        <v>9</v>
      </c>
      <c r="D3845" s="40">
        <v>0.37638888888888888</v>
      </c>
      <c r="E3845" s="17">
        <v>14</v>
      </c>
      <c r="F3845" s="9">
        <v>0</v>
      </c>
      <c r="G3845">
        <v>0</v>
      </c>
      <c r="H3845">
        <v>0</v>
      </c>
      <c r="I3845">
        <v>1</v>
      </c>
      <c r="J3845">
        <v>0</v>
      </c>
      <c r="K3845" s="5">
        <v>25</v>
      </c>
      <c r="L3845">
        <v>70</v>
      </c>
      <c r="M3845">
        <v>4</v>
      </c>
      <c r="N3845">
        <v>43</v>
      </c>
      <c r="O3845" s="17"/>
      <c r="P3845" s="17">
        <f t="shared" si="3157"/>
        <v>0</v>
      </c>
      <c r="Q3845" s="17">
        <v>12</v>
      </c>
      <c r="S3845" s="17">
        <v>0.33333333333333331</v>
      </c>
      <c r="T3845" s="17">
        <v>82</v>
      </c>
      <c r="U3845" s="17">
        <v>40</v>
      </c>
      <c r="V3845" s="17">
        <v>35</v>
      </c>
      <c r="W3845" s="17">
        <v>26</v>
      </c>
      <c r="X3845" s="17">
        <v>35</v>
      </c>
      <c r="Y3845" s="17"/>
      <c r="Z3845" s="17">
        <v>19</v>
      </c>
      <c r="AA3845" s="17">
        <v>84</v>
      </c>
      <c r="AB3845" s="17"/>
      <c r="AC3845" s="17">
        <v>63</v>
      </c>
      <c r="AD3845" s="17">
        <v>0.30158730158730157</v>
      </c>
      <c r="AE3845" s="17">
        <v>0.3</v>
      </c>
      <c r="AF3845" s="17">
        <v>25</v>
      </c>
      <c r="AG3845" s="17"/>
      <c r="AL3845">
        <v>0.4</v>
      </c>
      <c r="AN3845">
        <v>0.29841269841269841</v>
      </c>
      <c r="AP3845">
        <v>0.20198019801980199</v>
      </c>
      <c r="AQ3845" s="9">
        <f>+AVERAGE(AL3832:AL3841)</f>
        <v>0.454817269686835</v>
      </c>
      <c r="AR3845" s="9">
        <f>+AVERAGE(AN3832:AN3841)</f>
        <v>0.40581818181818174</v>
      </c>
      <c r="AS3845" s="17">
        <f t="shared" si="3151"/>
        <v>25</v>
      </c>
      <c r="AT3845" s="17">
        <f t="shared" si="3152"/>
        <v>0</v>
      </c>
      <c r="AU3845" s="17">
        <f t="shared" si="3153"/>
        <v>0.28000000000000003</v>
      </c>
      <c r="AV3845" s="17">
        <f t="shared" si="3154"/>
        <v>0.18666666666666668</v>
      </c>
      <c r="AZ3845">
        <v>1</v>
      </c>
      <c r="BA3845" s="27">
        <v>0.16666666666666666</v>
      </c>
      <c r="BB3845" s="17">
        <v>20</v>
      </c>
      <c r="BC3845" s="17">
        <v>0</v>
      </c>
      <c r="BD3845" s="17">
        <v>0</v>
      </c>
      <c r="BF3845">
        <v>1</v>
      </c>
      <c r="BG3845">
        <v>3</v>
      </c>
      <c r="BQ3845">
        <v>1</v>
      </c>
      <c r="BR3845">
        <v>0.75</v>
      </c>
      <c r="BS3845">
        <v>0.43333333333333329</v>
      </c>
      <c r="CK3845" s="23">
        <v>1.5</v>
      </c>
      <c r="CL3845" s="23">
        <f t="shared" si="3156"/>
        <v>0</v>
      </c>
      <c r="CM3845" s="23">
        <f t="shared" si="3158"/>
        <v>2.2740863484341749</v>
      </c>
      <c r="CN3845" s="23">
        <f t="shared" si="3159"/>
        <v>2.0290909090909088</v>
      </c>
      <c r="CQ3845" s="4">
        <v>6</v>
      </c>
    </row>
    <row r="3846" spans="1:96" ht="11.25" customHeight="1">
      <c r="A3846" s="17">
        <v>35</v>
      </c>
      <c r="B3846" s="17">
        <v>5</v>
      </c>
      <c r="C3846" s="39">
        <v>9</v>
      </c>
      <c r="D3846" s="40">
        <v>0.37638888888888888</v>
      </c>
      <c r="E3846" s="17">
        <v>15</v>
      </c>
      <c r="F3846" s="9">
        <v>0</v>
      </c>
      <c r="G3846">
        <v>0</v>
      </c>
      <c r="H3846">
        <v>0</v>
      </c>
      <c r="I3846">
        <v>1</v>
      </c>
      <c r="J3846">
        <v>0</v>
      </c>
      <c r="K3846" s="5">
        <v>25</v>
      </c>
      <c r="L3846">
        <v>57</v>
      </c>
      <c r="M3846">
        <v>5</v>
      </c>
      <c r="N3846">
        <v>48</v>
      </c>
      <c r="O3846" s="17"/>
      <c r="P3846" s="17">
        <f t="shared" si="3157"/>
        <v>2</v>
      </c>
      <c r="Q3846" s="17">
        <v>31</v>
      </c>
      <c r="S3846" s="17">
        <v>0.16129032258064516</v>
      </c>
      <c r="T3846" s="17">
        <v>88</v>
      </c>
      <c r="U3846" s="17">
        <v>40</v>
      </c>
      <c r="V3846" s="17">
        <v>33</v>
      </c>
      <c r="W3846" s="17">
        <v>35</v>
      </c>
      <c r="X3846" s="17">
        <v>33</v>
      </c>
      <c r="Y3846" s="17"/>
      <c r="Z3846" s="17">
        <v>10</v>
      </c>
      <c r="AA3846" s="17">
        <v>94</v>
      </c>
      <c r="AB3846" s="17"/>
      <c r="AC3846" s="17">
        <v>59</v>
      </c>
      <c r="AD3846" s="17">
        <v>0.16949152542372881</v>
      </c>
      <c r="AE3846" s="17">
        <v>0.30158730158730157</v>
      </c>
      <c r="AF3846" s="17">
        <v>15</v>
      </c>
      <c r="AG3846" s="17"/>
      <c r="AL3846">
        <v>0.14193548387096774</v>
      </c>
      <c r="AN3846">
        <v>0.33220338983050846</v>
      </c>
      <c r="AP3846">
        <v>0.23076923076923078</v>
      </c>
      <c r="AQ3846" s="9">
        <f>+AVERAGE(AL3832:AL3841)</f>
        <v>0.454817269686835</v>
      </c>
      <c r="AR3846" s="9">
        <f>+AVERAGE(AN3832:AN3841)</f>
        <v>0.40581818181818174</v>
      </c>
      <c r="AS3846" s="17">
        <f t="shared" si="3151"/>
        <v>12</v>
      </c>
      <c r="AT3846" s="17">
        <f t="shared" si="3152"/>
        <v>0.4</v>
      </c>
      <c r="AU3846" s="17">
        <f t="shared" si="3153"/>
        <v>0.29841269841269841</v>
      </c>
      <c r="AV3846" s="17">
        <f t="shared" si="3154"/>
        <v>0.20198019801980199</v>
      </c>
      <c r="AZ3846">
        <v>1</v>
      </c>
      <c r="BA3846" s="27">
        <v>0.16666666666666666</v>
      </c>
      <c r="BB3846" s="17">
        <v>20</v>
      </c>
      <c r="BC3846" s="17">
        <v>0</v>
      </c>
      <c r="BD3846" s="17">
        <v>0</v>
      </c>
      <c r="BF3846">
        <v>1</v>
      </c>
      <c r="BG3846">
        <v>3</v>
      </c>
      <c r="BQ3846">
        <v>1</v>
      </c>
      <c r="BR3846">
        <v>0.75</v>
      </c>
      <c r="BS3846">
        <v>0.43333333333333329</v>
      </c>
      <c r="CK3846" s="23">
        <v>1.5079365079365079</v>
      </c>
      <c r="CL3846" s="23">
        <f t="shared" si="3156"/>
        <v>0</v>
      </c>
      <c r="CM3846" s="23">
        <f t="shared" si="3158"/>
        <v>2.2740863484341749</v>
      </c>
      <c r="CN3846" s="23">
        <f t="shared" si="3159"/>
        <v>2.0290909090909088</v>
      </c>
      <c r="CQ3846" s="4">
        <v>4</v>
      </c>
    </row>
    <row r="3847" spans="1:96" ht="11.25" customHeight="1">
      <c r="A3847" s="17">
        <v>35</v>
      </c>
      <c r="B3847" s="17">
        <v>5</v>
      </c>
      <c r="C3847" s="39">
        <v>9</v>
      </c>
      <c r="D3847" s="40">
        <v>0.37638888888888888</v>
      </c>
      <c r="E3847" s="17">
        <v>16</v>
      </c>
      <c r="F3847" s="9">
        <v>0</v>
      </c>
      <c r="G3847">
        <v>0</v>
      </c>
      <c r="H3847">
        <v>0</v>
      </c>
      <c r="I3847">
        <v>1</v>
      </c>
      <c r="J3847">
        <v>0</v>
      </c>
      <c r="K3847" s="5">
        <v>25</v>
      </c>
      <c r="L3847">
        <v>63</v>
      </c>
      <c r="M3847">
        <v>4</v>
      </c>
      <c r="N3847">
        <v>52</v>
      </c>
      <c r="O3847" s="17"/>
      <c r="P3847" s="17">
        <f t="shared" si="3157"/>
        <v>0</v>
      </c>
      <c r="Q3847" s="17">
        <v>22</v>
      </c>
      <c r="S3847" s="17">
        <v>0.18181818181818182</v>
      </c>
      <c r="T3847" s="17">
        <v>85</v>
      </c>
      <c r="U3847" s="17">
        <v>40</v>
      </c>
      <c r="V3847" s="17">
        <v>28</v>
      </c>
      <c r="W3847" s="17">
        <v>33</v>
      </c>
      <c r="X3847" s="17">
        <v>28</v>
      </c>
      <c r="Y3847" s="17"/>
      <c r="Z3847" s="17">
        <v>10</v>
      </c>
      <c r="AA3847" s="17">
        <v>104</v>
      </c>
      <c r="AB3847" s="17"/>
      <c r="AC3847" s="17">
        <v>48</v>
      </c>
      <c r="AD3847" s="17">
        <v>0.20833333333333334</v>
      </c>
      <c r="AE3847" s="17">
        <v>0.16949152542372881</v>
      </c>
      <c r="AF3847" s="17">
        <v>16</v>
      </c>
      <c r="AG3847" s="17"/>
      <c r="AL3847">
        <v>0.43636363636363629</v>
      </c>
      <c r="AN3847">
        <v>0.27500000000000002</v>
      </c>
      <c r="AP3847">
        <v>0.2</v>
      </c>
      <c r="AQ3847" s="9">
        <f>+AVERAGE(AL3832:AL3841)</f>
        <v>0.454817269686835</v>
      </c>
      <c r="AR3847" s="9">
        <f>+AVERAGE(AN3832:AN3841)</f>
        <v>0.40581818181818174</v>
      </c>
      <c r="AS3847" s="17">
        <f t="shared" si="3151"/>
        <v>31</v>
      </c>
      <c r="AT3847" s="17">
        <f t="shared" si="3152"/>
        <v>0.14193548387096774</v>
      </c>
      <c r="AU3847" s="17">
        <f t="shared" si="3153"/>
        <v>0.33220338983050846</v>
      </c>
      <c r="AV3847" s="17">
        <f t="shared" si="3154"/>
        <v>0.23076923076923078</v>
      </c>
      <c r="AZ3847">
        <v>1</v>
      </c>
      <c r="BA3847" s="27">
        <v>0.16666666666666666</v>
      </c>
      <c r="BB3847" s="17">
        <v>20</v>
      </c>
      <c r="BC3847" s="17">
        <v>0</v>
      </c>
      <c r="BD3847" s="17">
        <v>0</v>
      </c>
      <c r="BF3847">
        <v>1</v>
      </c>
      <c r="BG3847">
        <v>3</v>
      </c>
      <c r="BQ3847">
        <v>1</v>
      </c>
      <c r="BR3847">
        <v>0.75</v>
      </c>
      <c r="BS3847">
        <v>0.43333333333333329</v>
      </c>
      <c r="CK3847" s="23">
        <v>0.84745762711864403</v>
      </c>
      <c r="CL3847" s="23">
        <f t="shared" si="3156"/>
        <v>0</v>
      </c>
      <c r="CM3847" s="23">
        <f t="shared" si="3158"/>
        <v>2.2740863484341749</v>
      </c>
      <c r="CN3847" s="23">
        <f t="shared" si="3159"/>
        <v>2.0290909090909088</v>
      </c>
      <c r="CQ3847" s="4">
        <v>5</v>
      </c>
    </row>
    <row r="3848" spans="1:96" ht="11.25" customHeight="1">
      <c r="A3848" s="17">
        <v>35</v>
      </c>
      <c r="B3848" s="17">
        <v>5</v>
      </c>
      <c r="C3848" s="39">
        <v>9</v>
      </c>
      <c r="D3848" s="40">
        <v>0.37638888888888888</v>
      </c>
      <c r="E3848" s="17">
        <v>17</v>
      </c>
      <c r="F3848" s="9">
        <v>0</v>
      </c>
      <c r="G3848">
        <v>0</v>
      </c>
      <c r="H3848">
        <v>0</v>
      </c>
      <c r="I3848">
        <v>1</v>
      </c>
      <c r="J3848">
        <v>0</v>
      </c>
      <c r="K3848" s="5">
        <v>25</v>
      </c>
      <c r="L3848">
        <v>60</v>
      </c>
      <c r="M3848">
        <v>4</v>
      </c>
      <c r="N3848">
        <v>56</v>
      </c>
      <c r="O3848" s="17"/>
      <c r="P3848" s="17">
        <f t="shared" si="3157"/>
        <v>0</v>
      </c>
      <c r="Q3848" s="17">
        <v>22</v>
      </c>
      <c r="S3848" s="17">
        <v>0.18181818181818182</v>
      </c>
      <c r="T3848" s="17">
        <v>82</v>
      </c>
      <c r="U3848" s="17">
        <v>40</v>
      </c>
      <c r="V3848" s="17">
        <v>29</v>
      </c>
      <c r="W3848" s="17">
        <v>28</v>
      </c>
      <c r="X3848" s="17">
        <v>29</v>
      </c>
      <c r="Y3848" s="17"/>
      <c r="Z3848" s="17">
        <v>10</v>
      </c>
      <c r="AA3848" s="17">
        <v>114</v>
      </c>
      <c r="AB3848" s="17"/>
      <c r="AC3848" s="17">
        <v>45</v>
      </c>
      <c r="AD3848" s="17">
        <v>0.22222222222222221</v>
      </c>
      <c r="AE3848" s="17">
        <v>0.20833333333333334</v>
      </c>
      <c r="AF3848" s="17">
        <v>16</v>
      </c>
      <c r="AG3848" s="17"/>
      <c r="AL3848">
        <v>0.43636363636363629</v>
      </c>
      <c r="AN3848">
        <v>0.34666666666666668</v>
      </c>
      <c r="AP3848">
        <v>0.19178082191780821</v>
      </c>
      <c r="AQ3848" s="9">
        <f>+AVERAGE(AL3832:AL3841)</f>
        <v>0.454817269686835</v>
      </c>
      <c r="AR3848" s="9">
        <f>+AVERAGE(AN3832:AN3841)</f>
        <v>0.40581818181818174</v>
      </c>
      <c r="AS3848" s="17">
        <f t="shared" si="3151"/>
        <v>22</v>
      </c>
      <c r="AT3848" s="17">
        <f t="shared" si="3152"/>
        <v>0.43636363636363629</v>
      </c>
      <c r="AU3848" s="17">
        <f t="shared" si="3153"/>
        <v>0.27500000000000002</v>
      </c>
      <c r="AV3848" s="17">
        <f t="shared" si="3154"/>
        <v>0.2</v>
      </c>
      <c r="AZ3848">
        <v>1</v>
      </c>
      <c r="BA3848" s="27">
        <v>0.16666666666666666</v>
      </c>
      <c r="BB3848" s="17">
        <v>20</v>
      </c>
      <c r="BC3848" s="17">
        <v>0</v>
      </c>
      <c r="BD3848" s="17">
        <v>0</v>
      </c>
      <c r="BF3848">
        <v>1</v>
      </c>
      <c r="BG3848">
        <v>3</v>
      </c>
      <c r="BQ3848">
        <v>1</v>
      </c>
      <c r="BR3848">
        <v>0.75</v>
      </c>
      <c r="BS3848">
        <v>0.43333333333333329</v>
      </c>
      <c r="CK3848" s="23">
        <v>1.0416666666666667</v>
      </c>
      <c r="CL3848" s="23">
        <f t="shared" si="3156"/>
        <v>0</v>
      </c>
      <c r="CM3848" s="23">
        <f t="shared" si="3158"/>
        <v>2.2740863484341749</v>
      </c>
      <c r="CN3848" s="23">
        <f t="shared" si="3159"/>
        <v>2.0290909090909088</v>
      </c>
      <c r="CQ3848" s="4">
        <v>3</v>
      </c>
    </row>
    <row r="3849" spans="1:96" ht="11.25" customHeight="1">
      <c r="A3849" s="17">
        <v>35</v>
      </c>
      <c r="B3849" s="17">
        <v>5</v>
      </c>
      <c r="C3849" s="39">
        <v>9</v>
      </c>
      <c r="D3849" s="40">
        <v>0.37638888888888888</v>
      </c>
      <c r="E3849" s="17">
        <v>18</v>
      </c>
      <c r="F3849" s="9">
        <v>0</v>
      </c>
      <c r="G3849">
        <v>0</v>
      </c>
      <c r="H3849">
        <v>0</v>
      </c>
      <c r="I3849">
        <v>1</v>
      </c>
      <c r="J3849">
        <v>0</v>
      </c>
      <c r="K3849" s="5">
        <v>25</v>
      </c>
      <c r="L3849">
        <v>57</v>
      </c>
      <c r="M3849">
        <v>4</v>
      </c>
      <c r="N3849">
        <v>60</v>
      </c>
      <c r="O3849" s="17"/>
      <c r="P3849" s="17">
        <f t="shared" si="3157"/>
        <v>0</v>
      </c>
      <c r="Q3849" s="17">
        <v>23</v>
      </c>
      <c r="S3849" s="17">
        <v>0.17391304347826086</v>
      </c>
      <c r="T3849" s="17">
        <v>80</v>
      </c>
      <c r="U3849" s="17">
        <v>35</v>
      </c>
      <c r="V3849" s="17">
        <v>25</v>
      </c>
      <c r="W3849" s="17">
        <v>29</v>
      </c>
      <c r="X3849" s="17">
        <v>25</v>
      </c>
      <c r="Y3849" s="17"/>
      <c r="Z3849" s="17">
        <v>10</v>
      </c>
      <c r="AA3849" s="17">
        <v>124</v>
      </c>
      <c r="AB3849" s="17"/>
      <c r="AC3849" s="17">
        <v>42</v>
      </c>
      <c r="AD3849" s="17">
        <v>0.23809523809523808</v>
      </c>
      <c r="AE3849" s="17">
        <v>0.22222222222222221</v>
      </c>
      <c r="AF3849" s="17">
        <v>16</v>
      </c>
      <c r="AG3849" s="17"/>
      <c r="AL3849">
        <v>0.33043478260869569</v>
      </c>
      <c r="AN3849">
        <v>0.4</v>
      </c>
      <c r="AP3849">
        <v>0.1855072463768116</v>
      </c>
      <c r="AQ3849" s="9">
        <f>+AVERAGE(AL3832:AL3841)</f>
        <v>0.454817269686835</v>
      </c>
      <c r="AR3849" s="9">
        <f>+AVERAGE(AN3832:AN3841)</f>
        <v>0.40581818181818174</v>
      </c>
      <c r="AS3849" s="17">
        <f t="shared" si="3151"/>
        <v>22</v>
      </c>
      <c r="AT3849" s="17">
        <f t="shared" si="3152"/>
        <v>0.43636363636363629</v>
      </c>
      <c r="AU3849" s="17">
        <f t="shared" si="3153"/>
        <v>0.34666666666666668</v>
      </c>
      <c r="AV3849" s="17">
        <f t="shared" si="3154"/>
        <v>0.19178082191780821</v>
      </c>
      <c r="AZ3849">
        <v>1</v>
      </c>
      <c r="BA3849" s="27">
        <v>0.16666666666666666</v>
      </c>
      <c r="BB3849" s="17">
        <v>20</v>
      </c>
      <c r="BC3849" s="17">
        <v>0</v>
      </c>
      <c r="BD3849" s="17">
        <v>0</v>
      </c>
      <c r="BF3849">
        <v>1</v>
      </c>
      <c r="BG3849">
        <v>3</v>
      </c>
      <c r="BQ3849">
        <v>1</v>
      </c>
      <c r="BR3849">
        <v>0.75</v>
      </c>
      <c r="BS3849">
        <v>0.43333333333333329</v>
      </c>
      <c r="CK3849" s="23">
        <v>1.1111111111111112</v>
      </c>
      <c r="CL3849" s="23">
        <f t="shared" si="3156"/>
        <v>0</v>
      </c>
      <c r="CM3849" s="23">
        <f t="shared" si="3158"/>
        <v>2.2740863484341749</v>
      </c>
      <c r="CN3849" s="23">
        <f t="shared" si="3159"/>
        <v>2.0290909090909088</v>
      </c>
      <c r="CQ3849" s="4">
        <v>6</v>
      </c>
    </row>
    <row r="3850" spans="1:96" ht="11.25" customHeight="1">
      <c r="A3850" s="17">
        <v>35</v>
      </c>
      <c r="B3850" s="17">
        <v>5</v>
      </c>
      <c r="C3850" s="39">
        <v>9</v>
      </c>
      <c r="D3850" s="40">
        <v>0.37638888888888888</v>
      </c>
      <c r="E3850" s="17">
        <v>19</v>
      </c>
      <c r="F3850" s="9">
        <v>0</v>
      </c>
      <c r="G3850">
        <v>0</v>
      </c>
      <c r="H3850">
        <v>0</v>
      </c>
      <c r="I3850">
        <v>1</v>
      </c>
      <c r="J3850">
        <v>0</v>
      </c>
      <c r="K3850" s="5">
        <v>25</v>
      </c>
      <c r="L3850">
        <v>55</v>
      </c>
      <c r="M3850">
        <v>5</v>
      </c>
      <c r="N3850">
        <v>65</v>
      </c>
      <c r="O3850" s="17"/>
      <c r="P3850" s="17">
        <f t="shared" si="3157"/>
        <v>2</v>
      </c>
      <c r="Q3850" s="17">
        <v>33</v>
      </c>
      <c r="S3850" s="17">
        <v>0.15151515151515152</v>
      </c>
      <c r="T3850" s="17">
        <v>88</v>
      </c>
      <c r="U3850" s="17">
        <v>40</v>
      </c>
      <c r="V3850" s="17">
        <v>34</v>
      </c>
      <c r="W3850" s="17">
        <v>25</v>
      </c>
      <c r="X3850" s="17">
        <v>34</v>
      </c>
      <c r="Y3850" s="17"/>
      <c r="Z3850" s="17">
        <v>4</v>
      </c>
      <c r="AA3850" s="17">
        <v>128</v>
      </c>
      <c r="AB3850" s="17"/>
      <c r="AC3850" s="17">
        <v>53</v>
      </c>
      <c r="AD3850" s="17">
        <v>7.5471698113207544E-2</v>
      </c>
      <c r="AE3850" s="17">
        <v>0.23809523809523808</v>
      </c>
      <c r="AF3850" s="17">
        <v>9</v>
      </c>
      <c r="AG3850" s="17"/>
      <c r="AL3850">
        <v>0.15757575757575756</v>
      </c>
      <c r="AN3850">
        <v>0.32452830188679244</v>
      </c>
      <c r="AP3850">
        <v>0.21714285714285714</v>
      </c>
      <c r="AQ3850" s="9">
        <f>+AVERAGE(AL3832:AL3841)</f>
        <v>0.454817269686835</v>
      </c>
      <c r="AR3850" s="9">
        <f>+AVERAGE(AN3832:AN3841)</f>
        <v>0.40581818181818174</v>
      </c>
      <c r="AS3850" s="17">
        <f t="shared" si="3151"/>
        <v>23</v>
      </c>
      <c r="AT3850" s="17">
        <f t="shared" si="3152"/>
        <v>0.33043478260869569</v>
      </c>
      <c r="AU3850" s="17">
        <f t="shared" si="3153"/>
        <v>0.4</v>
      </c>
      <c r="AV3850" s="17">
        <f t="shared" si="3154"/>
        <v>0.1855072463768116</v>
      </c>
      <c r="AZ3850">
        <v>1</v>
      </c>
      <c r="BA3850" s="27">
        <v>0.16666666666666666</v>
      </c>
      <c r="BB3850" s="17">
        <v>20</v>
      </c>
      <c r="BC3850" s="17">
        <v>0</v>
      </c>
      <c r="BD3850" s="17">
        <v>0</v>
      </c>
      <c r="BF3850">
        <v>1</v>
      </c>
      <c r="BG3850">
        <v>3</v>
      </c>
      <c r="BQ3850">
        <v>1</v>
      </c>
      <c r="BR3850">
        <v>0.75</v>
      </c>
      <c r="BS3850">
        <v>0.43333333333333329</v>
      </c>
      <c r="CK3850" s="23">
        <v>1.1904761904761905</v>
      </c>
      <c r="CL3850" s="23">
        <f t="shared" si="3156"/>
        <v>0</v>
      </c>
      <c r="CM3850" s="23">
        <f t="shared" si="3158"/>
        <v>2.2740863484341749</v>
      </c>
      <c r="CN3850" s="23">
        <f t="shared" si="3159"/>
        <v>2.0290909090909088</v>
      </c>
      <c r="CQ3850" s="4">
        <v>5</v>
      </c>
    </row>
    <row r="3851" spans="1:96" ht="11.25" customHeight="1">
      <c r="A3851" s="17">
        <v>35</v>
      </c>
      <c r="B3851" s="17">
        <v>5</v>
      </c>
      <c r="C3851" s="39">
        <v>9</v>
      </c>
      <c r="D3851" s="40">
        <v>0.37638888888888888</v>
      </c>
      <c r="E3851" s="17">
        <v>20</v>
      </c>
      <c r="F3851" s="9">
        <v>0</v>
      </c>
      <c r="G3851">
        <v>0</v>
      </c>
      <c r="H3851">
        <v>0</v>
      </c>
      <c r="I3851">
        <v>1</v>
      </c>
      <c r="J3851">
        <v>0</v>
      </c>
      <c r="K3851" s="5">
        <v>25</v>
      </c>
      <c r="L3851">
        <v>63</v>
      </c>
      <c r="M3851">
        <v>0</v>
      </c>
      <c r="N3851">
        <v>65</v>
      </c>
      <c r="O3851" s="17"/>
      <c r="P3851" s="17">
        <f t="shared" si="3157"/>
        <v>0</v>
      </c>
      <c r="Q3851" s="17">
        <v>13</v>
      </c>
      <c r="S3851" s="17">
        <v>0</v>
      </c>
      <c r="T3851" s="17">
        <v>76</v>
      </c>
      <c r="U3851" s="17">
        <v>35</v>
      </c>
      <c r="V3851" s="17">
        <v>32</v>
      </c>
      <c r="W3851" s="17">
        <v>34</v>
      </c>
      <c r="X3851" s="17">
        <v>32</v>
      </c>
      <c r="Y3851" s="17"/>
      <c r="Z3851" s="17">
        <v>10</v>
      </c>
      <c r="AA3851" s="17">
        <v>138</v>
      </c>
      <c r="AB3851" s="17"/>
      <c r="AC3851" s="17">
        <v>57</v>
      </c>
      <c r="AD3851" s="17">
        <v>0.17543859649122806</v>
      </c>
      <c r="AE3851" s="17">
        <v>7.5471698113207544E-2</v>
      </c>
      <c r="AF3851" s="17">
        <v>20</v>
      </c>
      <c r="AG3851" s="17">
        <v>177</v>
      </c>
      <c r="AL3851">
        <v>0.67692307692307696</v>
      </c>
      <c r="AN3851">
        <v>0.32280701754385965</v>
      </c>
      <c r="AP3851">
        <v>0.25106382978723402</v>
      </c>
      <c r="AQ3851" s="9">
        <f>+AVERAGE(AL3832:AL3841)</f>
        <v>0.454817269686835</v>
      </c>
      <c r="AR3851" s="9">
        <f>+AVERAGE(AN3832:AN3841)</f>
        <v>0.40581818181818174</v>
      </c>
      <c r="AS3851" s="17">
        <f t="shared" si="3151"/>
        <v>33</v>
      </c>
      <c r="AT3851" s="17">
        <f t="shared" si="3152"/>
        <v>0.15757575757575756</v>
      </c>
      <c r="AU3851" s="17">
        <f t="shared" si="3153"/>
        <v>0.32452830188679244</v>
      </c>
      <c r="AV3851" s="17">
        <f t="shared" si="3154"/>
        <v>0.21714285714285714</v>
      </c>
      <c r="AZ3851">
        <v>1</v>
      </c>
      <c r="BA3851" s="27">
        <v>0.16666666666666666</v>
      </c>
      <c r="BB3851" s="17">
        <v>20</v>
      </c>
      <c r="BC3851" s="17">
        <v>0</v>
      </c>
      <c r="BD3851" s="17">
        <v>0</v>
      </c>
      <c r="BF3851">
        <v>1</v>
      </c>
      <c r="BG3851">
        <v>3</v>
      </c>
      <c r="BQ3851">
        <v>1</v>
      </c>
      <c r="BR3851">
        <v>0.75</v>
      </c>
      <c r="BS3851">
        <v>0.43333333333333329</v>
      </c>
      <c r="BW3851" s="9">
        <f>SUM(AF3842:AF3851)</f>
        <v>177</v>
      </c>
      <c r="BX3851" s="9"/>
      <c r="BY3851" s="9">
        <f t="shared" ref="BY3851" si="3160">SUM(BW3841,BW3851)</f>
        <v>273</v>
      </c>
      <c r="CK3851" s="23">
        <v>0.37735849056603771</v>
      </c>
      <c r="CL3851" s="23">
        <f t="shared" si="3156"/>
        <v>0</v>
      </c>
      <c r="CM3851" s="23">
        <f t="shared" si="3158"/>
        <v>2.2740863484341749</v>
      </c>
      <c r="CN3851" s="23">
        <f t="shared" si="3159"/>
        <v>2.0290909090909088</v>
      </c>
      <c r="CQ3851" s="4">
        <v>6</v>
      </c>
    </row>
    <row r="3852" spans="1:96" ht="11.25" customHeight="1">
      <c r="A3852" s="17">
        <v>36</v>
      </c>
      <c r="B3852" s="17">
        <v>1</v>
      </c>
      <c r="C3852" s="39">
        <v>8</v>
      </c>
      <c r="D3852" s="40">
        <v>0.3354166666666667</v>
      </c>
      <c r="E3852" s="17">
        <v>-2</v>
      </c>
      <c r="F3852" s="9">
        <v>0</v>
      </c>
      <c r="G3852">
        <v>0</v>
      </c>
      <c r="H3852">
        <v>0</v>
      </c>
      <c r="I3852">
        <v>0</v>
      </c>
      <c r="J3852">
        <v>0</v>
      </c>
      <c r="K3852" s="5">
        <v>25</v>
      </c>
      <c r="L3852">
        <v>50</v>
      </c>
      <c r="M3852">
        <v>7</v>
      </c>
      <c r="O3852" s="17"/>
      <c r="P3852" s="17">
        <f t="shared" si="3157"/>
        <v>1</v>
      </c>
      <c r="Q3852" s="17">
        <v>30</v>
      </c>
      <c r="S3852" s="17">
        <v>0.23333333333333334</v>
      </c>
      <c r="T3852" s="17">
        <v>80</v>
      </c>
      <c r="U3852" s="17">
        <v>35</v>
      </c>
      <c r="V3852" s="17">
        <v>30</v>
      </c>
      <c r="W3852" s="17"/>
      <c r="X3852" s="17">
        <v>30</v>
      </c>
      <c r="Y3852" s="17"/>
      <c r="Z3852" s="17">
        <v>19</v>
      </c>
      <c r="AA3852" s="17"/>
      <c r="AB3852" s="17"/>
      <c r="AC3852" s="17">
        <v>38</v>
      </c>
      <c r="AD3852" s="17">
        <v>0.5</v>
      </c>
      <c r="AE3852" s="17"/>
      <c r="AF3852" s="17">
        <v>22</v>
      </c>
      <c r="AG3852" s="17"/>
      <c r="AH3852">
        <v>58</v>
      </c>
      <c r="AL3852">
        <v>0.13333333333333333</v>
      </c>
      <c r="AN3852">
        <v>0.6</v>
      </c>
      <c r="AP3852">
        <v>0.46206896551724136</v>
      </c>
      <c r="AQ3852" s="22"/>
      <c r="AR3852" s="22"/>
      <c r="AS3852" s="17">
        <f t="shared" si="3151"/>
        <v>13</v>
      </c>
      <c r="AT3852" s="17">
        <f t="shared" si="3152"/>
        <v>0.67692307692307696</v>
      </c>
      <c r="AU3852" s="17">
        <f t="shared" si="3153"/>
        <v>0.32280701754385965</v>
      </c>
      <c r="AV3852" s="17">
        <f t="shared" si="3154"/>
        <v>0.25106382978723402</v>
      </c>
      <c r="AZ3852">
        <v>1</v>
      </c>
      <c r="BA3852" s="27">
        <v>0.16666666666666666</v>
      </c>
      <c r="BB3852" s="17">
        <v>20</v>
      </c>
      <c r="BC3852" s="17">
        <v>1</v>
      </c>
      <c r="BD3852" s="17">
        <v>1</v>
      </c>
      <c r="BF3852">
        <v>0</v>
      </c>
      <c r="BG3852">
        <v>1</v>
      </c>
      <c r="BQ3852">
        <v>0.2</v>
      </c>
      <c r="BR3852">
        <v>0.4</v>
      </c>
      <c r="BS3852">
        <v>0.21666666666666665</v>
      </c>
      <c r="CK3852" s="23" t="s">
        <v>2085</v>
      </c>
      <c r="CL3852" s="23">
        <f t="shared" si="3156"/>
        <v>0</v>
      </c>
      <c r="CM3852" s="23" t="str">
        <f t="shared" si="3158"/>
        <v/>
      </c>
      <c r="CN3852" s="23" t="str">
        <f t="shared" si="3159"/>
        <v/>
      </c>
      <c r="CQ3852" s="4">
        <v>3</v>
      </c>
      <c r="CR3852" s="43">
        <f>+CQ3852+CQ3874+CQ3896+CQ3918+CQ3940</f>
        <v>15</v>
      </c>
    </row>
    <row r="3853" spans="1:96" ht="11.25" customHeight="1">
      <c r="A3853" s="17">
        <v>36</v>
      </c>
      <c r="B3853" s="17">
        <v>1</v>
      </c>
      <c r="C3853" s="39">
        <v>8</v>
      </c>
      <c r="D3853" s="40">
        <v>0.3354166666666667</v>
      </c>
      <c r="E3853" s="17">
        <v>-1</v>
      </c>
      <c r="F3853" s="9">
        <v>0</v>
      </c>
      <c r="G3853">
        <v>0</v>
      </c>
      <c r="H3853">
        <v>0</v>
      </c>
      <c r="I3853">
        <v>0</v>
      </c>
      <c r="J3853">
        <v>0</v>
      </c>
      <c r="K3853" s="5">
        <v>25</v>
      </c>
      <c r="L3853">
        <v>55</v>
      </c>
      <c r="M3853">
        <v>6</v>
      </c>
      <c r="O3853" s="17"/>
      <c r="P3853" s="17">
        <f t="shared" si="3157"/>
        <v>1</v>
      </c>
      <c r="Q3853" s="17">
        <v>30</v>
      </c>
      <c r="S3853" s="17">
        <v>0.2</v>
      </c>
      <c r="T3853" s="17">
        <v>85</v>
      </c>
      <c r="U3853" s="17">
        <v>40</v>
      </c>
      <c r="V3853" s="17">
        <v>30</v>
      </c>
      <c r="W3853" s="17">
        <v>30</v>
      </c>
      <c r="X3853" s="17">
        <v>30</v>
      </c>
      <c r="Y3853" s="17"/>
      <c r="Z3853" s="17">
        <v>10</v>
      </c>
      <c r="AA3853" s="17"/>
      <c r="AB3853" s="17"/>
      <c r="AC3853" s="17">
        <v>25</v>
      </c>
      <c r="AD3853" s="17">
        <v>0.4</v>
      </c>
      <c r="AE3853" s="17">
        <v>0.5</v>
      </c>
      <c r="AF3853" s="17">
        <v>14</v>
      </c>
      <c r="AG3853" s="17"/>
      <c r="AH3853">
        <v>45</v>
      </c>
      <c r="AI3853">
        <v>58</v>
      </c>
      <c r="AL3853">
        <v>0</v>
      </c>
      <c r="AM3853" s="9">
        <f>+(ABS(M3853-M3875)+ABS(M3853-M3897)+ABS(M3853-M3919)+ABS(M3853-M3941)+ABS(M3875-M3897)+ABS(M3875-M3919)+ABS(M3875-M3941)+ABS(M3897-M3919)+ABS(M3897-M3941)+ABS(M3919-M3941))/(5*(M3853+M3875+M3897+M3919+M3941))</f>
        <v>0</v>
      </c>
      <c r="AN3853">
        <v>0.64</v>
      </c>
      <c r="AO3853" s="9">
        <f t="shared" ref="AO3853:AO3865" si="3161">+(ABS(Z3853-Z3875)+ABS(Z3853-Z3897)+ABS(Z3853-Z3919)+ABS(Z3853-Z3941)+ABS(Z3875-Z3897)+ABS(Z3875-Z3919)+ABS(Z3875-Z3941)+ABS(Z3897-Z3919)+ABS(Z3897-Z3941)+ABS(Z3919-Z3941))/(5*(Z3853+Z3875+Z3897+Z3919+Z3941))</f>
        <v>0.64</v>
      </c>
      <c r="AP3853">
        <v>0.35555555555555557</v>
      </c>
      <c r="AQ3853" s="9"/>
      <c r="AR3853" s="9"/>
      <c r="AS3853" s="17">
        <f t="shared" si="3151"/>
        <v>30</v>
      </c>
      <c r="AT3853" s="17">
        <f t="shared" si="3152"/>
        <v>0.13333333333333333</v>
      </c>
      <c r="AU3853" s="17">
        <f t="shared" si="3153"/>
        <v>0.6</v>
      </c>
      <c r="AV3853" s="17">
        <f t="shared" si="3154"/>
        <v>0.46206896551724136</v>
      </c>
      <c r="AZ3853">
        <v>1</v>
      </c>
      <c r="BA3853" s="27">
        <v>0.16666666666666666</v>
      </c>
      <c r="BB3853" s="17">
        <v>20</v>
      </c>
      <c r="BC3853" s="17">
        <v>1</v>
      </c>
      <c r="BD3853" s="17">
        <v>1</v>
      </c>
      <c r="BF3853">
        <v>0</v>
      </c>
      <c r="BG3853">
        <v>1</v>
      </c>
      <c r="BQ3853">
        <v>0.2</v>
      </c>
      <c r="BR3853">
        <v>0.4</v>
      </c>
      <c r="BS3853">
        <v>0.21666666666666665</v>
      </c>
      <c r="CK3853" s="23">
        <v>0.5</v>
      </c>
      <c r="CL3853" s="23">
        <f t="shared" si="3156"/>
        <v>0</v>
      </c>
      <c r="CM3853" s="23" t="str">
        <f t="shared" si="3158"/>
        <v/>
      </c>
      <c r="CN3853" s="23" t="str">
        <f t="shared" si="3159"/>
        <v/>
      </c>
      <c r="CQ3853" s="4">
        <v>2</v>
      </c>
      <c r="CR3853" s="43">
        <f t="shared" ref="CR3853:CR3873" si="3162">+CQ3853+CQ3875+CQ3897+CQ3919+CQ3941</f>
        <v>18</v>
      </c>
    </row>
    <row r="3854" spans="1:96" ht="11.25" customHeight="1">
      <c r="A3854" s="17">
        <v>36</v>
      </c>
      <c r="B3854" s="17">
        <v>1</v>
      </c>
      <c r="C3854" s="39">
        <v>8</v>
      </c>
      <c r="D3854" s="40">
        <v>0.3354166666666667</v>
      </c>
      <c r="E3854" s="17">
        <v>1</v>
      </c>
      <c r="F3854" s="9">
        <v>0</v>
      </c>
      <c r="G3854">
        <v>0</v>
      </c>
      <c r="H3854">
        <v>0</v>
      </c>
      <c r="I3854">
        <v>0</v>
      </c>
      <c r="J3854">
        <v>0</v>
      </c>
      <c r="K3854" s="5">
        <v>25</v>
      </c>
      <c r="L3854">
        <v>75</v>
      </c>
      <c r="M3854">
        <v>8</v>
      </c>
      <c r="N3854">
        <v>8</v>
      </c>
      <c r="O3854" s="17">
        <v>0.33333333333333331</v>
      </c>
      <c r="P3854" s="17">
        <f t="shared" si="3157"/>
        <v>1</v>
      </c>
      <c r="Q3854" s="17">
        <v>24</v>
      </c>
      <c r="S3854" s="17">
        <v>0.33333333333333331</v>
      </c>
      <c r="T3854" s="17">
        <v>99</v>
      </c>
      <c r="U3854" s="17">
        <v>40</v>
      </c>
      <c r="V3854" s="17">
        <v>30</v>
      </c>
      <c r="W3854" s="17">
        <v>30</v>
      </c>
      <c r="X3854" s="17">
        <v>30</v>
      </c>
      <c r="Y3854" s="17"/>
      <c r="Z3854" s="17">
        <v>19</v>
      </c>
      <c r="AA3854" s="17">
        <v>19</v>
      </c>
      <c r="AB3854" s="17">
        <v>0.6</v>
      </c>
      <c r="AC3854" s="17">
        <v>38</v>
      </c>
      <c r="AD3854" s="17">
        <v>0.5</v>
      </c>
      <c r="AE3854" s="17"/>
      <c r="AF3854" s="17">
        <v>21</v>
      </c>
      <c r="AG3854" s="17"/>
      <c r="AH3854">
        <v>64</v>
      </c>
      <c r="AL3854">
        <v>0.33333333333333331</v>
      </c>
      <c r="AM3854" s="9">
        <f t="shared" ref="AM3854:AM3873" si="3163">+(ABS(M3854-M3876)+ABS(M3854-M3898)+ABS(M3854-M3920)+ABS(M3854-M3942)+ABS(M3876-M3898)+ABS(M3876-M3920)+ABS(M3876-M3942)+ABS(M3898-M3920)+ABS(M3898-M3942)+ABS(M3920-M3942))/(5*(M3854+M3876+M3898+M3920+M3942))</f>
        <v>0.33333333333333331</v>
      </c>
      <c r="AN3854">
        <v>0.6</v>
      </c>
      <c r="AO3854" s="9">
        <f t="shared" si="3161"/>
        <v>0.6</v>
      </c>
      <c r="AP3854">
        <v>0.38124999999999998</v>
      </c>
      <c r="AQ3854" s="9"/>
      <c r="AR3854" s="9"/>
      <c r="AS3854" s="17">
        <f t="shared" si="3151"/>
        <v>30</v>
      </c>
      <c r="AT3854" s="17">
        <f t="shared" si="3152"/>
        <v>0</v>
      </c>
      <c r="AU3854" t="str">
        <f>+IF(AND(E3854&gt;1,AO3853&gt;0),AO3853,"")</f>
        <v/>
      </c>
      <c r="AV3854" s="17">
        <f t="shared" si="3154"/>
        <v>0.35555555555555557</v>
      </c>
      <c r="AZ3854">
        <v>1</v>
      </c>
      <c r="BA3854" s="27">
        <v>0.16666666666666666</v>
      </c>
      <c r="BB3854" s="17">
        <v>20</v>
      </c>
      <c r="BC3854" s="17">
        <v>1</v>
      </c>
      <c r="BD3854" s="17">
        <v>1</v>
      </c>
      <c r="BF3854">
        <v>0</v>
      </c>
      <c r="BG3854">
        <v>1</v>
      </c>
      <c r="BQ3854">
        <v>0.2</v>
      </c>
      <c r="BR3854">
        <v>0.4</v>
      </c>
      <c r="BS3854">
        <v>0.21666666666666665</v>
      </c>
      <c r="CK3854" s="23" t="s">
        <v>2085</v>
      </c>
      <c r="CL3854" s="23">
        <f t="shared" si="3156"/>
        <v>0</v>
      </c>
      <c r="CM3854" s="23" t="str">
        <f t="shared" si="3158"/>
        <v/>
      </c>
      <c r="CN3854" s="23" t="str">
        <f t="shared" si="3159"/>
        <v/>
      </c>
      <c r="CQ3854" s="4">
        <v>5</v>
      </c>
      <c r="CR3854" s="43">
        <f t="shared" si="3162"/>
        <v>27</v>
      </c>
    </row>
    <row r="3855" spans="1:96" ht="11.25" customHeight="1">
      <c r="A3855" s="17">
        <v>36</v>
      </c>
      <c r="B3855" s="17">
        <v>1</v>
      </c>
      <c r="C3855" s="39">
        <v>8</v>
      </c>
      <c r="D3855" s="40">
        <v>0.3354166666666667</v>
      </c>
      <c r="E3855" s="17">
        <v>2</v>
      </c>
      <c r="F3855" s="9">
        <v>0</v>
      </c>
      <c r="G3855">
        <v>0</v>
      </c>
      <c r="H3855">
        <v>0</v>
      </c>
      <c r="I3855">
        <v>0</v>
      </c>
      <c r="J3855">
        <v>0</v>
      </c>
      <c r="K3855" s="5">
        <v>25</v>
      </c>
      <c r="L3855">
        <v>74</v>
      </c>
      <c r="M3855">
        <v>4</v>
      </c>
      <c r="N3855">
        <v>12</v>
      </c>
      <c r="O3855" s="17">
        <v>0.29743589743589743</v>
      </c>
      <c r="P3855" s="17">
        <f t="shared" si="3157"/>
        <v>0</v>
      </c>
      <c r="Q3855" s="17">
        <v>15</v>
      </c>
      <c r="S3855" s="17">
        <v>0.26666666666666666</v>
      </c>
      <c r="T3855" s="17">
        <v>89</v>
      </c>
      <c r="U3855" s="17">
        <v>40</v>
      </c>
      <c r="V3855" s="17">
        <v>30</v>
      </c>
      <c r="W3855" s="17">
        <v>30</v>
      </c>
      <c r="X3855" s="17">
        <v>30</v>
      </c>
      <c r="Y3855" s="17"/>
      <c r="Z3855" s="17">
        <v>19</v>
      </c>
      <c r="AA3855" s="17">
        <v>38</v>
      </c>
      <c r="AB3855" s="17">
        <v>0.35164835164835168</v>
      </c>
      <c r="AC3855" s="17">
        <v>53</v>
      </c>
      <c r="AD3855" s="17">
        <v>0.35849056603773582</v>
      </c>
      <c r="AE3855" s="17">
        <v>0.5</v>
      </c>
      <c r="AF3855" s="17">
        <v>25</v>
      </c>
      <c r="AG3855" s="17"/>
      <c r="AH3855">
        <v>88</v>
      </c>
      <c r="AI3855">
        <v>64</v>
      </c>
      <c r="AL3855">
        <v>0.24</v>
      </c>
      <c r="AM3855" s="9">
        <f t="shared" si="3163"/>
        <v>0.24</v>
      </c>
      <c r="AN3855">
        <v>0.43018867924528303</v>
      </c>
      <c r="AO3855" s="9">
        <f t="shared" si="3161"/>
        <v>0.43018867924528303</v>
      </c>
      <c r="AP3855">
        <v>0.23181818181818178</v>
      </c>
      <c r="AQ3855" s="9"/>
      <c r="AR3855" s="9"/>
      <c r="AS3855" s="17">
        <f t="shared" si="3151"/>
        <v>24</v>
      </c>
      <c r="AT3855" s="17">
        <f t="shared" si="3152"/>
        <v>0.33333333333333331</v>
      </c>
      <c r="AU3855">
        <f t="shared" ref="AU3855:AU3863" si="3164">+IF(AND(E3855&gt;1,AO3854&gt;0),AO3854,"")</f>
        <v>0.6</v>
      </c>
      <c r="AV3855" s="17">
        <f t="shared" si="3154"/>
        <v>0.38124999999999998</v>
      </c>
      <c r="AZ3855">
        <v>1</v>
      </c>
      <c r="BA3855" s="27">
        <v>0.16666666666666666</v>
      </c>
      <c r="BB3855" s="17">
        <v>20</v>
      </c>
      <c r="BC3855" s="17">
        <v>1</v>
      </c>
      <c r="BD3855" s="17">
        <v>1</v>
      </c>
      <c r="BF3855">
        <v>0</v>
      </c>
      <c r="BG3855">
        <v>1</v>
      </c>
      <c r="BQ3855">
        <v>0.2</v>
      </c>
      <c r="BR3855">
        <v>0.4</v>
      </c>
      <c r="BS3855">
        <v>0.21666666666666665</v>
      </c>
      <c r="CK3855" s="23">
        <v>0.5</v>
      </c>
      <c r="CL3855" s="23">
        <f t="shared" si="3156"/>
        <v>0</v>
      </c>
      <c r="CM3855" s="23" t="str">
        <f t="shared" si="3158"/>
        <v/>
      </c>
      <c r="CN3855" s="23" t="str">
        <f t="shared" si="3159"/>
        <v/>
      </c>
      <c r="CQ3855" s="4">
        <v>5</v>
      </c>
      <c r="CR3855" s="43">
        <f t="shared" si="3162"/>
        <v>37</v>
      </c>
    </row>
    <row r="3856" spans="1:96" ht="11.25" customHeight="1">
      <c r="A3856" s="17">
        <v>36</v>
      </c>
      <c r="B3856" s="17">
        <v>1</v>
      </c>
      <c r="C3856" s="39">
        <v>8</v>
      </c>
      <c r="D3856" s="40">
        <v>0.3354166666666667</v>
      </c>
      <c r="E3856" s="17">
        <v>3</v>
      </c>
      <c r="F3856" s="9">
        <v>0</v>
      </c>
      <c r="G3856">
        <v>0</v>
      </c>
      <c r="H3856">
        <v>0</v>
      </c>
      <c r="I3856">
        <v>0</v>
      </c>
      <c r="J3856">
        <v>0</v>
      </c>
      <c r="K3856" s="5">
        <v>25</v>
      </c>
      <c r="L3856">
        <v>64</v>
      </c>
      <c r="M3856">
        <v>6</v>
      </c>
      <c r="N3856">
        <v>18</v>
      </c>
      <c r="O3856" s="17">
        <v>0.25454545454545452</v>
      </c>
      <c r="P3856" s="17">
        <f t="shared" si="3157"/>
        <v>1</v>
      </c>
      <c r="Q3856" s="17">
        <v>27</v>
      </c>
      <c r="S3856" s="17">
        <v>0.22222222222222221</v>
      </c>
      <c r="T3856" s="17">
        <v>91</v>
      </c>
      <c r="U3856" s="17">
        <v>40</v>
      </c>
      <c r="V3856" s="17">
        <v>30</v>
      </c>
      <c r="W3856" s="17">
        <v>30</v>
      </c>
      <c r="X3856" s="17">
        <v>30</v>
      </c>
      <c r="Y3856" s="17"/>
      <c r="Z3856" s="17">
        <v>19</v>
      </c>
      <c r="AA3856" s="17">
        <v>57</v>
      </c>
      <c r="AB3856" s="17">
        <v>0.38055555555555554</v>
      </c>
      <c r="AC3856" s="17">
        <v>53</v>
      </c>
      <c r="AD3856" s="17">
        <v>0.35849056603773582</v>
      </c>
      <c r="AE3856" s="17">
        <v>0.35849056603773582</v>
      </c>
      <c r="AF3856" s="17">
        <v>23</v>
      </c>
      <c r="AG3856" s="17"/>
      <c r="AH3856">
        <v>76</v>
      </c>
      <c r="AI3856">
        <v>88</v>
      </c>
      <c r="AL3856">
        <v>0.25185185185185183</v>
      </c>
      <c r="AM3856" s="9">
        <f t="shared" si="3163"/>
        <v>0.25185185185185183</v>
      </c>
      <c r="AN3856">
        <v>0.43018867924528303</v>
      </c>
      <c r="AO3856" s="9">
        <f t="shared" si="3161"/>
        <v>0.43018867924528303</v>
      </c>
      <c r="AP3856">
        <v>0.25789473684210529</v>
      </c>
      <c r="AQ3856" s="9"/>
      <c r="AR3856" s="9"/>
      <c r="AS3856" s="17">
        <f t="shared" si="3151"/>
        <v>15</v>
      </c>
      <c r="AT3856" s="17">
        <f t="shared" si="3152"/>
        <v>0.24</v>
      </c>
      <c r="AU3856">
        <f t="shared" si="3164"/>
        <v>0.43018867924528303</v>
      </c>
      <c r="AV3856" s="17">
        <f t="shared" si="3154"/>
        <v>0.23181818181818178</v>
      </c>
      <c r="AZ3856">
        <v>1</v>
      </c>
      <c r="BA3856" s="27">
        <v>0.16666666666666666</v>
      </c>
      <c r="BB3856" s="17">
        <v>20</v>
      </c>
      <c r="BC3856" s="17">
        <v>1</v>
      </c>
      <c r="BD3856" s="17">
        <v>1</v>
      </c>
      <c r="BF3856">
        <v>0</v>
      </c>
      <c r="BG3856">
        <v>1</v>
      </c>
      <c r="BQ3856">
        <v>0.2</v>
      </c>
      <c r="BR3856">
        <v>0.4</v>
      </c>
      <c r="BS3856">
        <v>0.21666666666666665</v>
      </c>
      <c r="CK3856" s="23">
        <v>0.35849056603773582</v>
      </c>
      <c r="CL3856" s="23">
        <f t="shared" si="3156"/>
        <v>0</v>
      </c>
      <c r="CM3856" s="23" t="str">
        <f t="shared" si="3158"/>
        <v/>
      </c>
      <c r="CN3856" s="23" t="str">
        <f t="shared" si="3159"/>
        <v/>
      </c>
      <c r="CQ3856" s="4">
        <v>5</v>
      </c>
      <c r="CR3856" s="43">
        <f t="shared" si="3162"/>
        <v>29</v>
      </c>
    </row>
    <row r="3857" spans="1:96" ht="11.25" customHeight="1">
      <c r="A3857" s="17">
        <v>36</v>
      </c>
      <c r="B3857" s="17">
        <v>1</v>
      </c>
      <c r="C3857" s="39">
        <v>8</v>
      </c>
      <c r="D3857" s="40">
        <v>0.3354166666666667</v>
      </c>
      <c r="E3857" s="17">
        <v>4</v>
      </c>
      <c r="F3857" s="9">
        <v>0</v>
      </c>
      <c r="G3857">
        <v>0</v>
      </c>
      <c r="H3857">
        <v>0</v>
      </c>
      <c r="I3857">
        <v>0</v>
      </c>
      <c r="J3857">
        <v>0</v>
      </c>
      <c r="K3857" s="5">
        <v>25</v>
      </c>
      <c r="L3857">
        <v>66</v>
      </c>
      <c r="M3857">
        <v>6</v>
      </c>
      <c r="N3857">
        <v>24</v>
      </c>
      <c r="O3857" s="17">
        <v>0.23370786516853934</v>
      </c>
      <c r="P3857" s="17">
        <f t="shared" si="3157"/>
        <v>1</v>
      </c>
      <c r="Q3857" s="17">
        <v>23</v>
      </c>
      <c r="S3857" s="17">
        <v>0.2608695652173913</v>
      </c>
      <c r="T3857" s="17">
        <v>89</v>
      </c>
      <c r="U3857" s="17">
        <v>40</v>
      </c>
      <c r="V3857" s="17">
        <v>30</v>
      </c>
      <c r="W3857" s="17">
        <v>30</v>
      </c>
      <c r="X3857" s="17">
        <v>30</v>
      </c>
      <c r="Y3857" s="17"/>
      <c r="Z3857" s="17">
        <v>19</v>
      </c>
      <c r="AA3857" s="17">
        <v>76</v>
      </c>
      <c r="AB3857" s="17">
        <v>0.38800000000000001</v>
      </c>
      <c r="AC3857" s="17">
        <v>56</v>
      </c>
      <c r="AD3857" s="17">
        <v>0.3392857142857143</v>
      </c>
      <c r="AE3857" s="17">
        <v>0.35849056603773582</v>
      </c>
      <c r="AF3857" s="17">
        <v>23</v>
      </c>
      <c r="AG3857" s="17"/>
      <c r="AH3857">
        <v>83</v>
      </c>
      <c r="AI3857">
        <v>76</v>
      </c>
      <c r="AL3857">
        <v>0.22608695652173916</v>
      </c>
      <c r="AM3857" s="9">
        <f t="shared" si="3163"/>
        <v>0.22608695652173913</v>
      </c>
      <c r="AN3857">
        <v>0.40714285714285714</v>
      </c>
      <c r="AO3857" s="9">
        <f t="shared" si="3161"/>
        <v>0.40714285714285714</v>
      </c>
      <c r="AP3857">
        <v>0.24578313253012044</v>
      </c>
      <c r="AQ3857" s="9"/>
      <c r="AR3857" s="9"/>
      <c r="AS3857" s="17">
        <f t="shared" si="3151"/>
        <v>27</v>
      </c>
      <c r="AT3857" s="17">
        <f t="shared" si="3152"/>
        <v>0.25185185185185183</v>
      </c>
      <c r="AU3857">
        <f t="shared" si="3164"/>
        <v>0.43018867924528303</v>
      </c>
      <c r="AV3857" s="17">
        <f t="shared" si="3154"/>
        <v>0.25789473684210529</v>
      </c>
      <c r="AZ3857">
        <v>1</v>
      </c>
      <c r="BA3857" s="27">
        <v>0.16666666666666666</v>
      </c>
      <c r="BB3857" s="17">
        <v>20</v>
      </c>
      <c r="BC3857" s="17">
        <v>1</v>
      </c>
      <c r="BD3857" s="17">
        <v>1</v>
      </c>
      <c r="BF3857">
        <v>0</v>
      </c>
      <c r="BG3857">
        <v>1</v>
      </c>
      <c r="BQ3857">
        <v>0.2</v>
      </c>
      <c r="BR3857">
        <v>0.4</v>
      </c>
      <c r="BS3857">
        <v>0.21666666666666665</v>
      </c>
      <c r="CK3857" s="23">
        <v>0.35849056603773582</v>
      </c>
      <c r="CL3857" s="23">
        <f t="shared" si="3156"/>
        <v>0</v>
      </c>
      <c r="CM3857" s="23" t="str">
        <f t="shared" si="3158"/>
        <v/>
      </c>
      <c r="CN3857" s="23" t="str">
        <f t="shared" si="3159"/>
        <v/>
      </c>
      <c r="CQ3857" s="4">
        <v>4</v>
      </c>
      <c r="CR3857" s="43">
        <f t="shared" si="3162"/>
        <v>31</v>
      </c>
    </row>
    <row r="3858" spans="1:96" ht="11.25" customHeight="1">
      <c r="A3858" s="17">
        <v>36</v>
      </c>
      <c r="B3858" s="17">
        <v>1</v>
      </c>
      <c r="C3858" s="39">
        <v>8</v>
      </c>
      <c r="D3858" s="40">
        <v>0.3354166666666667</v>
      </c>
      <c r="E3858" s="17">
        <v>5</v>
      </c>
      <c r="F3858" s="9">
        <v>0</v>
      </c>
      <c r="G3858">
        <v>0</v>
      </c>
      <c r="H3858">
        <v>0</v>
      </c>
      <c r="I3858">
        <v>0</v>
      </c>
      <c r="J3858">
        <v>0</v>
      </c>
      <c r="K3858" s="5">
        <v>25</v>
      </c>
      <c r="L3858">
        <v>64</v>
      </c>
      <c r="M3858">
        <v>10</v>
      </c>
      <c r="N3858">
        <v>34</v>
      </c>
      <c r="O3858" s="17">
        <v>0.22325581395348837</v>
      </c>
      <c r="P3858" s="17">
        <f t="shared" si="3157"/>
        <v>1</v>
      </c>
      <c r="Q3858" s="17">
        <v>40</v>
      </c>
      <c r="S3858" s="17">
        <v>0.25</v>
      </c>
      <c r="T3858" s="17">
        <v>100</v>
      </c>
      <c r="U3858" s="17">
        <v>40</v>
      </c>
      <c r="V3858" s="17">
        <v>30</v>
      </c>
      <c r="W3858" s="17">
        <v>30</v>
      </c>
      <c r="X3858" s="17">
        <v>30</v>
      </c>
      <c r="Y3858" s="17"/>
      <c r="Z3858" s="17">
        <v>10</v>
      </c>
      <c r="AA3858" s="17">
        <v>86</v>
      </c>
      <c r="AB3858" s="17">
        <v>0.3619047619047619</v>
      </c>
      <c r="AC3858" s="17">
        <v>52</v>
      </c>
      <c r="AD3858" s="17">
        <v>0.19230769230769232</v>
      </c>
      <c r="AE3858" s="17">
        <v>0.3392857142857143</v>
      </c>
      <c r="AF3858" s="17">
        <v>10</v>
      </c>
      <c r="AG3858" s="17"/>
      <c r="AH3858">
        <v>62</v>
      </c>
      <c r="AI3858">
        <v>83</v>
      </c>
      <c r="AL3858">
        <v>0.2</v>
      </c>
      <c r="AM3858" s="9">
        <f t="shared" si="3163"/>
        <v>0.2</v>
      </c>
      <c r="AN3858">
        <v>0.41538461538461541</v>
      </c>
      <c r="AO3858" s="9">
        <f t="shared" si="3161"/>
        <v>0.41538461538461541</v>
      </c>
      <c r="AP3858">
        <v>0.25806451612903225</v>
      </c>
      <c r="AQ3858" s="9"/>
      <c r="AR3858" s="9"/>
      <c r="AS3858" s="17">
        <f t="shared" si="3151"/>
        <v>23</v>
      </c>
      <c r="AT3858" s="17">
        <f t="shared" si="3152"/>
        <v>0.22608695652173916</v>
      </c>
      <c r="AU3858">
        <f t="shared" si="3164"/>
        <v>0.40714285714285714</v>
      </c>
      <c r="AV3858" s="17">
        <f t="shared" si="3154"/>
        <v>0.24578313253012044</v>
      </c>
      <c r="AZ3858">
        <v>1</v>
      </c>
      <c r="BA3858" s="27">
        <v>0.16666666666666666</v>
      </c>
      <c r="BB3858" s="17">
        <v>20</v>
      </c>
      <c r="BC3858" s="17">
        <v>1</v>
      </c>
      <c r="BD3858" s="17">
        <v>1</v>
      </c>
      <c r="BF3858">
        <v>0</v>
      </c>
      <c r="BG3858">
        <v>1</v>
      </c>
      <c r="BQ3858">
        <v>0.2</v>
      </c>
      <c r="BR3858">
        <v>0.4</v>
      </c>
      <c r="BS3858">
        <v>0.21666666666666665</v>
      </c>
      <c r="CK3858" s="23">
        <v>0.3392857142857143</v>
      </c>
      <c r="CL3858" s="23">
        <f t="shared" si="3156"/>
        <v>0</v>
      </c>
      <c r="CM3858" s="23" t="str">
        <f t="shared" si="3158"/>
        <v/>
      </c>
      <c r="CN3858" s="23" t="str">
        <f t="shared" si="3159"/>
        <v/>
      </c>
      <c r="CQ3858" s="4">
        <v>7</v>
      </c>
      <c r="CR3858" s="43">
        <f t="shared" si="3162"/>
        <v>36</v>
      </c>
    </row>
    <row r="3859" spans="1:96" ht="11.25" customHeight="1">
      <c r="A3859" s="17">
        <v>36</v>
      </c>
      <c r="B3859" s="17">
        <v>1</v>
      </c>
      <c r="C3859" s="39">
        <v>8</v>
      </c>
      <c r="D3859" s="40">
        <v>0.3354166666666667</v>
      </c>
      <c r="E3859" s="17">
        <v>6</v>
      </c>
      <c r="F3859" s="9">
        <v>0</v>
      </c>
      <c r="G3859">
        <v>0</v>
      </c>
      <c r="H3859">
        <v>0</v>
      </c>
      <c r="I3859">
        <v>0</v>
      </c>
      <c r="J3859">
        <v>0</v>
      </c>
      <c r="K3859" s="5">
        <v>25</v>
      </c>
      <c r="L3859">
        <v>75</v>
      </c>
      <c r="M3859">
        <v>8</v>
      </c>
      <c r="N3859">
        <v>42</v>
      </c>
      <c r="O3859" s="17">
        <v>0.22</v>
      </c>
      <c r="P3859" s="17">
        <f t="shared" si="3157"/>
        <v>1</v>
      </c>
      <c r="Q3859" s="17">
        <v>31</v>
      </c>
      <c r="S3859" s="17">
        <v>0.25806451612903225</v>
      </c>
      <c r="T3859" s="17">
        <v>100</v>
      </c>
      <c r="U3859" s="17">
        <v>40</v>
      </c>
      <c r="V3859" s="17">
        <v>30</v>
      </c>
      <c r="W3859" s="17">
        <v>30</v>
      </c>
      <c r="X3859" s="17">
        <v>30</v>
      </c>
      <c r="Y3859" s="17"/>
      <c r="Z3859" s="17">
        <v>18</v>
      </c>
      <c r="AA3859" s="17">
        <v>104</v>
      </c>
      <c r="AB3859" s="17">
        <v>0.36872964169381106</v>
      </c>
      <c r="AC3859" s="17">
        <v>55</v>
      </c>
      <c r="AD3859" s="17">
        <v>0.32727272727272727</v>
      </c>
      <c r="AE3859" s="17">
        <v>0.19230769230769232</v>
      </c>
      <c r="AF3859" s="17">
        <v>20</v>
      </c>
      <c r="AG3859" s="17"/>
      <c r="AH3859">
        <v>74</v>
      </c>
      <c r="AI3859">
        <v>62</v>
      </c>
      <c r="AL3859">
        <v>0.21935483870967742</v>
      </c>
      <c r="AM3859" s="9">
        <f t="shared" si="3163"/>
        <v>0.21935483870967742</v>
      </c>
      <c r="AN3859">
        <v>0.40727272727272729</v>
      </c>
      <c r="AO3859" s="9">
        <f t="shared" si="3161"/>
        <v>0.40727272727272729</v>
      </c>
      <c r="AP3859">
        <v>0.27027027027027029</v>
      </c>
      <c r="AQ3859" s="9"/>
      <c r="AR3859" s="9"/>
      <c r="AS3859" s="17">
        <f t="shared" si="3151"/>
        <v>40</v>
      </c>
      <c r="AT3859" s="17">
        <f t="shared" si="3152"/>
        <v>0.2</v>
      </c>
      <c r="AU3859">
        <f t="shared" si="3164"/>
        <v>0.41538461538461541</v>
      </c>
      <c r="AV3859" s="17">
        <f t="shared" si="3154"/>
        <v>0.25806451612903225</v>
      </c>
      <c r="AZ3859">
        <v>1</v>
      </c>
      <c r="BA3859" s="27">
        <v>0.16666666666666666</v>
      </c>
      <c r="BB3859" s="17">
        <v>20</v>
      </c>
      <c r="BC3859" s="17">
        <v>1</v>
      </c>
      <c r="BD3859" s="17">
        <v>1</v>
      </c>
      <c r="BF3859">
        <v>0</v>
      </c>
      <c r="BG3859">
        <v>1</v>
      </c>
      <c r="BQ3859">
        <v>0.2</v>
      </c>
      <c r="BR3859">
        <v>0.4</v>
      </c>
      <c r="BS3859">
        <v>0.21666666666666665</v>
      </c>
      <c r="CK3859" s="23">
        <v>0.19230769230769232</v>
      </c>
      <c r="CL3859" s="23">
        <f t="shared" si="3156"/>
        <v>0</v>
      </c>
      <c r="CM3859" s="23" t="str">
        <f t="shared" si="3158"/>
        <v/>
      </c>
      <c r="CN3859" s="23" t="str">
        <f t="shared" si="3159"/>
        <v/>
      </c>
      <c r="CO3859" s="43">
        <f>+AVERAGE(AM3853:AM3857)</f>
        <v>0.21025442834138483</v>
      </c>
      <c r="CP3859" s="43">
        <f>+AVERAGE(AO3853:AO3857)</f>
        <v>0.50150404312668462</v>
      </c>
      <c r="CQ3859" s="4">
        <v>4</v>
      </c>
      <c r="CR3859" s="43">
        <f t="shared" si="3162"/>
        <v>29</v>
      </c>
    </row>
    <row r="3860" spans="1:96" ht="11.25" customHeight="1">
      <c r="A3860" s="17">
        <v>36</v>
      </c>
      <c r="B3860" s="17">
        <v>1</v>
      </c>
      <c r="C3860" s="39">
        <v>8</v>
      </c>
      <c r="D3860" s="40">
        <v>0.3354166666666667</v>
      </c>
      <c r="E3860" s="17">
        <v>7</v>
      </c>
      <c r="F3860" s="9">
        <v>0</v>
      </c>
      <c r="G3860">
        <v>0</v>
      </c>
      <c r="H3860">
        <v>0</v>
      </c>
      <c r="I3860">
        <v>0</v>
      </c>
      <c r="J3860">
        <v>0</v>
      </c>
      <c r="K3860" s="5">
        <v>25</v>
      </c>
      <c r="L3860">
        <v>75</v>
      </c>
      <c r="M3860">
        <v>0</v>
      </c>
      <c r="N3860">
        <v>42</v>
      </c>
      <c r="O3860" s="17">
        <v>0.24632768361581922</v>
      </c>
      <c r="P3860" s="17">
        <f t="shared" si="3157"/>
        <v>0</v>
      </c>
      <c r="Q3860" s="17">
        <v>17</v>
      </c>
      <c r="S3860" s="17">
        <v>0</v>
      </c>
      <c r="T3860" s="17">
        <v>92</v>
      </c>
      <c r="U3860" s="17">
        <v>40</v>
      </c>
      <c r="V3860" s="17">
        <v>30</v>
      </c>
      <c r="W3860" s="17">
        <v>30</v>
      </c>
      <c r="X3860" s="17">
        <v>30</v>
      </c>
      <c r="Y3860" s="17"/>
      <c r="Z3860" s="17">
        <v>10</v>
      </c>
      <c r="AA3860" s="17">
        <v>114</v>
      </c>
      <c r="AB3860" s="17">
        <v>0.36281690140845069</v>
      </c>
      <c r="AC3860" s="17">
        <v>48</v>
      </c>
      <c r="AD3860" s="17">
        <v>0.20833333333333334</v>
      </c>
      <c r="AE3860" s="17">
        <v>0.32727272727272727</v>
      </c>
      <c r="AF3860" s="17">
        <v>20</v>
      </c>
      <c r="AG3860" s="17"/>
      <c r="AH3860">
        <v>81</v>
      </c>
      <c r="AI3860">
        <v>74</v>
      </c>
      <c r="AL3860">
        <v>0.61176470588235299</v>
      </c>
      <c r="AM3860" s="9">
        <f t="shared" si="3163"/>
        <v>0.61176470588235299</v>
      </c>
      <c r="AN3860">
        <v>0.47499999999999998</v>
      </c>
      <c r="AO3860" s="9">
        <f t="shared" si="3161"/>
        <v>0.47499999999999998</v>
      </c>
      <c r="AP3860">
        <v>0.15802469135802469</v>
      </c>
      <c r="AQ3860" s="9"/>
      <c r="AR3860" s="9"/>
      <c r="AS3860" s="17">
        <f t="shared" si="3151"/>
        <v>31</v>
      </c>
      <c r="AT3860" s="17">
        <f t="shared" si="3152"/>
        <v>0.21935483870967742</v>
      </c>
      <c r="AU3860">
        <f t="shared" si="3164"/>
        <v>0.40727272727272729</v>
      </c>
      <c r="AV3860" s="17">
        <f t="shared" si="3154"/>
        <v>0.27027027027027029</v>
      </c>
      <c r="AZ3860">
        <v>1</v>
      </c>
      <c r="BA3860" s="27">
        <v>0.16666666666666666</v>
      </c>
      <c r="BB3860" s="17">
        <v>20</v>
      </c>
      <c r="BC3860" s="17">
        <v>1</v>
      </c>
      <c r="BD3860" s="17">
        <v>1</v>
      </c>
      <c r="BF3860">
        <v>0</v>
      </c>
      <c r="BG3860">
        <v>1</v>
      </c>
      <c r="BQ3860">
        <v>0.2</v>
      </c>
      <c r="BR3860">
        <v>0.4</v>
      </c>
      <c r="BS3860">
        <v>0.21666666666666665</v>
      </c>
      <c r="CK3860" s="23">
        <v>0.32727272727272727</v>
      </c>
      <c r="CL3860" s="23">
        <f t="shared" si="3156"/>
        <v>0</v>
      </c>
      <c r="CM3860" s="23" t="str">
        <f t="shared" si="3158"/>
        <v/>
      </c>
      <c r="CN3860" s="23" t="str">
        <f t="shared" si="3159"/>
        <v/>
      </c>
      <c r="CO3860" s="43">
        <f>+AVERAGE(AM3853:AM3857)</f>
        <v>0.21025442834138483</v>
      </c>
      <c r="CP3860" s="43">
        <f>+AVERAGE(AO3853:AO3857)</f>
        <v>0.50150404312668462</v>
      </c>
      <c r="CQ3860" s="4">
        <v>4</v>
      </c>
      <c r="CR3860" s="43">
        <f t="shared" si="3162"/>
        <v>36</v>
      </c>
    </row>
    <row r="3861" spans="1:96" ht="11.25" customHeight="1">
      <c r="A3861" s="17">
        <v>36</v>
      </c>
      <c r="B3861" s="17">
        <v>1</v>
      </c>
      <c r="C3861" s="39">
        <v>8</v>
      </c>
      <c r="D3861" s="40">
        <v>0.3354166666666667</v>
      </c>
      <c r="E3861" s="17">
        <v>8</v>
      </c>
      <c r="F3861" s="9">
        <v>0</v>
      </c>
      <c r="G3861">
        <v>0</v>
      </c>
      <c r="H3861">
        <v>0</v>
      </c>
      <c r="I3861">
        <v>0</v>
      </c>
      <c r="J3861">
        <v>0</v>
      </c>
      <c r="K3861" s="5">
        <v>25</v>
      </c>
      <c r="L3861">
        <v>67</v>
      </c>
      <c r="M3861">
        <v>10</v>
      </c>
      <c r="N3861">
        <v>52</v>
      </c>
      <c r="O3861" s="17">
        <v>0.26341463414634148</v>
      </c>
      <c r="P3861" s="17">
        <f t="shared" si="3157"/>
        <v>1</v>
      </c>
      <c r="Q3861" s="17">
        <v>28</v>
      </c>
      <c r="S3861" s="17">
        <v>0.35714285714285715</v>
      </c>
      <c r="T3861" s="17">
        <v>95</v>
      </c>
      <c r="U3861" s="17">
        <v>40</v>
      </c>
      <c r="V3861" s="17">
        <v>30</v>
      </c>
      <c r="W3861" s="17">
        <v>30</v>
      </c>
      <c r="X3861" s="17">
        <v>30</v>
      </c>
      <c r="Y3861" s="17"/>
      <c r="Z3861" s="17">
        <v>18</v>
      </c>
      <c r="AA3861" s="17">
        <v>132</v>
      </c>
      <c r="AB3861" s="17">
        <v>0.3679611650485437</v>
      </c>
      <c r="AC3861" s="17">
        <v>57</v>
      </c>
      <c r="AD3861" s="17">
        <v>0.31578947368421051</v>
      </c>
      <c r="AE3861" s="17">
        <v>0.20833333333333334</v>
      </c>
      <c r="AF3861" s="17">
        <v>18</v>
      </c>
      <c r="AG3861" s="17"/>
      <c r="AH3861">
        <v>79</v>
      </c>
      <c r="AI3861">
        <v>81</v>
      </c>
      <c r="AL3861">
        <v>0.42857142857142855</v>
      </c>
      <c r="AM3861" s="9">
        <f t="shared" si="3163"/>
        <v>0.42857142857142855</v>
      </c>
      <c r="AN3861">
        <v>0.41403508771929826</v>
      </c>
      <c r="AO3861" s="9">
        <f t="shared" si="3161"/>
        <v>0.41403508771929826</v>
      </c>
      <c r="AP3861">
        <v>0.16202531645569621</v>
      </c>
      <c r="AQ3861" s="9"/>
      <c r="AR3861" s="9"/>
      <c r="AS3861" s="17">
        <f t="shared" si="3151"/>
        <v>17</v>
      </c>
      <c r="AT3861" s="17">
        <f t="shared" si="3152"/>
        <v>0.61176470588235299</v>
      </c>
      <c r="AU3861">
        <f t="shared" si="3164"/>
        <v>0.47499999999999998</v>
      </c>
      <c r="AV3861" s="17">
        <f t="shared" si="3154"/>
        <v>0.15802469135802469</v>
      </c>
      <c r="AZ3861">
        <v>1</v>
      </c>
      <c r="BA3861" s="27">
        <v>0.16666666666666666</v>
      </c>
      <c r="BB3861" s="17">
        <v>20</v>
      </c>
      <c r="BC3861" s="17">
        <v>1</v>
      </c>
      <c r="BD3861" s="17">
        <v>1</v>
      </c>
      <c r="BF3861">
        <v>0</v>
      </c>
      <c r="BG3861">
        <v>1</v>
      </c>
      <c r="BQ3861">
        <v>0.2</v>
      </c>
      <c r="BR3861">
        <v>0.4</v>
      </c>
      <c r="BS3861">
        <v>0.21666666666666665</v>
      </c>
      <c r="CK3861" s="23">
        <v>0.20833333333333334</v>
      </c>
      <c r="CL3861" s="23">
        <f t="shared" si="3156"/>
        <v>0</v>
      </c>
      <c r="CM3861" s="23" t="str">
        <f t="shared" si="3158"/>
        <v/>
      </c>
      <c r="CN3861" s="23" t="str">
        <f t="shared" si="3159"/>
        <v/>
      </c>
      <c r="CO3861" s="43">
        <f>+AVERAGE(AM3853:AM3857)</f>
        <v>0.21025442834138483</v>
      </c>
      <c r="CP3861" s="43">
        <f>+AVERAGE(AO3853:AO3857)</f>
        <v>0.50150404312668462</v>
      </c>
      <c r="CQ3861" s="4">
        <v>5</v>
      </c>
      <c r="CR3861" s="43">
        <f t="shared" si="3162"/>
        <v>31</v>
      </c>
    </row>
    <row r="3862" spans="1:96" ht="11.25" customHeight="1">
      <c r="A3862" s="17">
        <v>36</v>
      </c>
      <c r="B3862" s="17">
        <v>1</v>
      </c>
      <c r="C3862" s="39">
        <v>8</v>
      </c>
      <c r="D3862" s="40">
        <v>0.3354166666666667</v>
      </c>
      <c r="E3862" s="17">
        <v>9</v>
      </c>
      <c r="F3862" s="9">
        <v>0</v>
      </c>
      <c r="G3862">
        <v>0</v>
      </c>
      <c r="H3862">
        <v>0</v>
      </c>
      <c r="I3862">
        <v>0</v>
      </c>
      <c r="J3862">
        <v>0</v>
      </c>
      <c r="K3862" s="5">
        <v>25</v>
      </c>
      <c r="L3862">
        <v>70</v>
      </c>
      <c r="M3862">
        <v>0</v>
      </c>
      <c r="N3862">
        <v>52</v>
      </c>
      <c r="O3862" s="17">
        <v>0.28468468468468466</v>
      </c>
      <c r="P3862" s="17">
        <f t="shared" si="3157"/>
        <v>0</v>
      </c>
      <c r="Q3862" s="17">
        <v>17</v>
      </c>
      <c r="S3862" s="17">
        <v>0</v>
      </c>
      <c r="T3862" s="17">
        <v>87</v>
      </c>
      <c r="U3862" s="17">
        <v>40</v>
      </c>
      <c r="V3862" s="17">
        <v>30</v>
      </c>
      <c r="W3862" s="17">
        <v>30</v>
      </c>
      <c r="X3862" s="17">
        <v>30</v>
      </c>
      <c r="Y3862" s="17"/>
      <c r="Z3862" s="17">
        <v>18</v>
      </c>
      <c r="AA3862" s="17">
        <v>150</v>
      </c>
      <c r="AB3862" s="17">
        <v>0.37100213219616207</v>
      </c>
      <c r="AC3862" s="17">
        <v>57</v>
      </c>
      <c r="AD3862" s="17">
        <v>0.31578947368421051</v>
      </c>
      <c r="AE3862" s="17">
        <v>0.31578947368421051</v>
      </c>
      <c r="AF3862" s="17">
        <v>28</v>
      </c>
      <c r="AG3862" s="17"/>
      <c r="AH3862">
        <v>90</v>
      </c>
      <c r="AI3862">
        <v>79</v>
      </c>
      <c r="AL3862">
        <v>0.56470588235294117</v>
      </c>
      <c r="AM3862" s="9">
        <f t="shared" si="3163"/>
        <v>0.56470588235294117</v>
      </c>
      <c r="AN3862">
        <v>0.41403508771929826</v>
      </c>
      <c r="AO3862" s="9">
        <f t="shared" si="3161"/>
        <v>0.41403508771929826</v>
      </c>
      <c r="AP3862">
        <v>0.22222222222222221</v>
      </c>
      <c r="AQ3862" s="9"/>
      <c r="AR3862" s="9"/>
      <c r="AS3862" s="17">
        <f t="shared" si="3151"/>
        <v>28</v>
      </c>
      <c r="AT3862" s="17">
        <f t="shared" si="3152"/>
        <v>0.42857142857142855</v>
      </c>
      <c r="AU3862">
        <f t="shared" si="3164"/>
        <v>0.41403508771929826</v>
      </c>
      <c r="AV3862" s="17">
        <f t="shared" si="3154"/>
        <v>0.16202531645569621</v>
      </c>
      <c r="AZ3862">
        <v>1</v>
      </c>
      <c r="BA3862" s="27">
        <v>0.16666666666666666</v>
      </c>
      <c r="BB3862" s="17">
        <v>20</v>
      </c>
      <c r="BC3862" s="17">
        <v>1</v>
      </c>
      <c r="BD3862" s="17">
        <v>1</v>
      </c>
      <c r="BF3862">
        <v>0</v>
      </c>
      <c r="BG3862">
        <v>1</v>
      </c>
      <c r="BQ3862">
        <v>0.2</v>
      </c>
      <c r="BR3862">
        <v>0.4</v>
      </c>
      <c r="BS3862">
        <v>0.21666666666666665</v>
      </c>
      <c r="CK3862" s="23">
        <v>0.31578947368421051</v>
      </c>
      <c r="CL3862" s="23">
        <f t="shared" si="3156"/>
        <v>0</v>
      </c>
      <c r="CM3862" s="23" t="str">
        <f t="shared" si="3158"/>
        <v/>
      </c>
      <c r="CN3862" s="23" t="str">
        <f t="shared" si="3159"/>
        <v/>
      </c>
      <c r="CO3862" s="43">
        <f>+AVERAGE(AM3853:AM3857)</f>
        <v>0.21025442834138483</v>
      </c>
      <c r="CP3862" s="43">
        <f>+AVERAGE(AO3853:AO3857)</f>
        <v>0.50150404312668462</v>
      </c>
      <c r="CQ3862" s="4">
        <v>4</v>
      </c>
      <c r="CR3862" s="43">
        <f t="shared" si="3162"/>
        <v>20</v>
      </c>
    </row>
    <row r="3863" spans="1:96" ht="11.25" customHeight="1">
      <c r="A3863" s="17">
        <v>36</v>
      </c>
      <c r="B3863" s="17">
        <v>1</v>
      </c>
      <c r="C3863" s="39">
        <v>8</v>
      </c>
      <c r="D3863" s="40">
        <v>0.3354166666666667</v>
      </c>
      <c r="E3863" s="17">
        <v>10</v>
      </c>
      <c r="F3863" s="9">
        <v>0</v>
      </c>
      <c r="G3863">
        <v>0</v>
      </c>
      <c r="H3863">
        <v>0</v>
      </c>
      <c r="I3863">
        <v>0</v>
      </c>
      <c r="J3863">
        <v>0</v>
      </c>
      <c r="K3863" s="5">
        <v>25</v>
      </c>
      <c r="L3863">
        <v>62</v>
      </c>
      <c r="M3863">
        <v>0</v>
      </c>
      <c r="N3863">
        <v>52</v>
      </c>
      <c r="O3863" s="17">
        <v>0.28860759493670884</v>
      </c>
      <c r="P3863" s="17">
        <f t="shared" si="3157"/>
        <v>0</v>
      </c>
      <c r="Q3863" s="17">
        <v>15</v>
      </c>
      <c r="S3863" s="17">
        <v>0</v>
      </c>
      <c r="T3863" s="17">
        <v>77</v>
      </c>
      <c r="U3863" s="17">
        <v>35</v>
      </c>
      <c r="V3863" s="17">
        <v>30</v>
      </c>
      <c r="W3863" s="17">
        <v>30</v>
      </c>
      <c r="X3863" s="17">
        <v>30</v>
      </c>
      <c r="Y3863" s="17">
        <v>300</v>
      </c>
      <c r="Z3863" s="17">
        <v>1</v>
      </c>
      <c r="AA3863" s="17">
        <v>151</v>
      </c>
      <c r="AB3863" s="17">
        <v>0.38349705304518666</v>
      </c>
      <c r="AC3863" s="17">
        <v>40</v>
      </c>
      <c r="AD3863" s="17">
        <v>2.5000000000000001E-2</v>
      </c>
      <c r="AE3863" s="17">
        <v>0.31578947368421051</v>
      </c>
      <c r="AF3863" s="17">
        <v>11</v>
      </c>
      <c r="AG3863" s="17">
        <v>199</v>
      </c>
      <c r="AH3863">
        <v>75</v>
      </c>
      <c r="AI3863">
        <v>90</v>
      </c>
      <c r="AL3863">
        <v>0.56000000000000005</v>
      </c>
      <c r="AM3863" s="9">
        <f t="shared" si="3163"/>
        <v>0.56000000000000005</v>
      </c>
      <c r="AN3863">
        <v>0.56000000000000005</v>
      </c>
      <c r="AO3863" s="9">
        <f t="shared" si="3161"/>
        <v>0.56000000000000005</v>
      </c>
      <c r="AP3863">
        <v>0.28799999999999998</v>
      </c>
      <c r="AQ3863" s="9"/>
      <c r="AR3863" s="9"/>
      <c r="AS3863" s="17">
        <f t="shared" si="3151"/>
        <v>17</v>
      </c>
      <c r="AT3863" s="17">
        <f t="shared" si="3152"/>
        <v>0.56470588235294117</v>
      </c>
      <c r="AU3863">
        <f t="shared" si="3164"/>
        <v>0.41403508771929826</v>
      </c>
      <c r="AV3863" s="17">
        <f t="shared" si="3154"/>
        <v>0.22222222222222221</v>
      </c>
      <c r="AZ3863">
        <v>1</v>
      </c>
      <c r="BA3863" s="27">
        <v>0.16666666666666666</v>
      </c>
      <c r="BB3863" s="17">
        <v>20</v>
      </c>
      <c r="BC3863" s="17">
        <v>1</v>
      </c>
      <c r="BD3863" s="17">
        <v>1</v>
      </c>
      <c r="BF3863">
        <v>0</v>
      </c>
      <c r="BG3863">
        <v>1</v>
      </c>
      <c r="BQ3863">
        <v>0.2</v>
      </c>
      <c r="BR3863">
        <v>0.4</v>
      </c>
      <c r="BS3863">
        <v>0.21666666666666665</v>
      </c>
      <c r="BT3863" s="9">
        <f>+SUM(AH3854:AH3863)</f>
        <v>772</v>
      </c>
      <c r="BW3863" s="9">
        <f>SUM(AF3854:AF3863)</f>
        <v>199</v>
      </c>
      <c r="CK3863" s="23">
        <v>0.31578947368421051</v>
      </c>
      <c r="CL3863" s="23">
        <f t="shared" si="3156"/>
        <v>0</v>
      </c>
      <c r="CM3863" s="23" t="str">
        <f t="shared" si="3158"/>
        <v/>
      </c>
      <c r="CN3863" s="23" t="str">
        <f t="shared" si="3159"/>
        <v/>
      </c>
      <c r="CO3863" s="43">
        <f>+AVERAGE(AM3853:AM3857)</f>
        <v>0.21025442834138483</v>
      </c>
      <c r="CP3863" s="43">
        <f>+AVERAGE(AO3853:AO3857)</f>
        <v>0.50150404312668462</v>
      </c>
      <c r="CQ3863" s="4">
        <v>5</v>
      </c>
      <c r="CR3863" s="43">
        <f t="shared" si="3162"/>
        <v>26</v>
      </c>
    </row>
    <row r="3864" spans="1:96" ht="11.25" customHeight="1">
      <c r="A3864" s="17">
        <v>36</v>
      </c>
      <c r="B3864" s="17">
        <v>1</v>
      </c>
      <c r="C3864" s="39">
        <v>8</v>
      </c>
      <c r="D3864" s="40">
        <v>0.3354166666666667</v>
      </c>
      <c r="E3864" s="17">
        <v>11</v>
      </c>
      <c r="F3864" s="9">
        <v>0</v>
      </c>
      <c r="G3864">
        <v>0</v>
      </c>
      <c r="H3864">
        <v>0</v>
      </c>
      <c r="I3864">
        <v>1</v>
      </c>
      <c r="J3864">
        <v>0</v>
      </c>
      <c r="K3864" s="5">
        <v>25</v>
      </c>
      <c r="L3864">
        <v>75</v>
      </c>
      <c r="M3864">
        <v>0</v>
      </c>
      <c r="N3864">
        <v>52</v>
      </c>
      <c r="O3864" s="17">
        <v>0.30406504065040652</v>
      </c>
      <c r="P3864" s="17">
        <f t="shared" si="3157"/>
        <v>0</v>
      </c>
      <c r="Q3864" s="17">
        <v>9</v>
      </c>
      <c r="S3864" s="17">
        <v>0</v>
      </c>
      <c r="T3864" s="17">
        <v>84</v>
      </c>
      <c r="U3864" s="17">
        <v>40</v>
      </c>
      <c r="V3864" s="17">
        <v>27</v>
      </c>
      <c r="W3864" s="17">
        <v>30</v>
      </c>
      <c r="X3864" s="17">
        <v>27</v>
      </c>
      <c r="Y3864" s="17"/>
      <c r="Z3864" s="17">
        <v>19</v>
      </c>
      <c r="AA3864" s="17">
        <v>170</v>
      </c>
      <c r="AB3864" s="17">
        <v>0.3875912408759124</v>
      </c>
      <c r="AC3864" s="17">
        <v>39</v>
      </c>
      <c r="AD3864" s="17">
        <v>0.48717948717948717</v>
      </c>
      <c r="AE3864" s="17"/>
      <c r="AF3864" s="17">
        <v>29</v>
      </c>
      <c r="AG3864" s="17"/>
      <c r="AH3864">
        <v>80</v>
      </c>
      <c r="AL3864">
        <v>0.71111111111111114</v>
      </c>
      <c r="AM3864" s="9">
        <f t="shared" si="3163"/>
        <v>0.71111111111111114</v>
      </c>
      <c r="AN3864">
        <v>0.60512820512820509</v>
      </c>
      <c r="AO3864" s="9">
        <f t="shared" si="3161"/>
        <v>0.60512820512820509</v>
      </c>
      <c r="AP3864">
        <v>0.35</v>
      </c>
      <c r="AQ3864" s="9">
        <f>+AVERAGE(AL3854:AL3863)</f>
        <v>0.36356689972233236</v>
      </c>
      <c r="AR3864" s="9">
        <f>+AVERAGE(AO3854:AO3863)</f>
        <v>0.45532477337293625</v>
      </c>
      <c r="AS3864" s="17">
        <f t="shared" si="3151"/>
        <v>15</v>
      </c>
      <c r="AT3864" s="17">
        <f t="shared" si="3152"/>
        <v>0.56000000000000005</v>
      </c>
      <c r="AU3864" t="str">
        <f>+IF(AND(E3864&gt;11,AO3863&gt;0),AO3863,"")</f>
        <v/>
      </c>
      <c r="AV3864" s="17">
        <f t="shared" si="3154"/>
        <v>0.28799999999999998</v>
      </c>
      <c r="AZ3864">
        <v>1</v>
      </c>
      <c r="BA3864" s="27">
        <v>0.16666666666666666</v>
      </c>
      <c r="BB3864" s="17">
        <v>20</v>
      </c>
      <c r="BC3864" s="17">
        <v>1</v>
      </c>
      <c r="BD3864" s="17">
        <v>1</v>
      </c>
      <c r="BF3864">
        <v>0</v>
      </c>
      <c r="BG3864">
        <v>1</v>
      </c>
      <c r="BQ3864">
        <v>0.2</v>
      </c>
      <c r="BR3864">
        <v>0.4</v>
      </c>
      <c r="BS3864">
        <v>0.21666666666666665</v>
      </c>
      <c r="CK3864" s="23" t="s">
        <v>2085</v>
      </c>
      <c r="CL3864" s="23">
        <f t="shared" si="3156"/>
        <v>0</v>
      </c>
      <c r="CM3864" s="23">
        <f t="shared" si="3158"/>
        <v>0.36356689972233236</v>
      </c>
      <c r="CN3864" s="23">
        <f t="shared" si="3159"/>
        <v>0.45532477337293625</v>
      </c>
      <c r="CQ3864" s="4">
        <v>5</v>
      </c>
      <c r="CR3864" s="43">
        <f t="shared" si="3162"/>
        <v>27</v>
      </c>
    </row>
    <row r="3865" spans="1:96" ht="11.25" customHeight="1">
      <c r="A3865" s="17">
        <v>36</v>
      </c>
      <c r="B3865" s="17">
        <v>1</v>
      </c>
      <c r="C3865" s="39">
        <v>8</v>
      </c>
      <c r="D3865" s="40">
        <v>0.3354166666666667</v>
      </c>
      <c r="E3865" s="17">
        <v>12</v>
      </c>
      <c r="F3865" s="9">
        <v>0</v>
      </c>
      <c r="G3865">
        <v>0</v>
      </c>
      <c r="H3865">
        <v>0</v>
      </c>
      <c r="I3865">
        <v>1</v>
      </c>
      <c r="J3865">
        <v>0</v>
      </c>
      <c r="K3865" s="5">
        <v>25</v>
      </c>
      <c r="L3865">
        <v>59</v>
      </c>
      <c r="M3865">
        <v>3</v>
      </c>
      <c r="N3865">
        <v>55</v>
      </c>
      <c r="O3865" s="17">
        <v>0.30937500000000001</v>
      </c>
      <c r="P3865" s="17">
        <f t="shared" si="3157"/>
        <v>0</v>
      </c>
      <c r="Q3865" s="17">
        <v>10</v>
      </c>
      <c r="S3865" s="17">
        <v>0.3</v>
      </c>
      <c r="T3865" s="17">
        <v>69</v>
      </c>
      <c r="U3865" s="17">
        <v>30</v>
      </c>
      <c r="V3865" s="17">
        <v>31</v>
      </c>
      <c r="W3865" s="17">
        <v>27</v>
      </c>
      <c r="X3865" s="17">
        <v>30</v>
      </c>
      <c r="Y3865" s="17"/>
      <c r="Z3865" s="17">
        <v>15</v>
      </c>
      <c r="AA3865" s="17">
        <v>185</v>
      </c>
      <c r="AB3865" s="17">
        <v>0.38935108153078202</v>
      </c>
      <c r="AC3865" s="17">
        <v>53</v>
      </c>
      <c r="AD3865" s="17">
        <v>0.28301886792452829</v>
      </c>
      <c r="AE3865" s="17">
        <v>0.48717948717948717</v>
      </c>
      <c r="AF3865" s="17">
        <v>22</v>
      </c>
      <c r="AG3865" s="17"/>
      <c r="AH3865">
        <v>93</v>
      </c>
      <c r="AI3865">
        <v>80</v>
      </c>
      <c r="AL3865">
        <v>0.44</v>
      </c>
      <c r="AM3865" s="9">
        <f t="shared" si="3163"/>
        <v>0.44</v>
      </c>
      <c r="AN3865">
        <v>0.43018867924528303</v>
      </c>
      <c r="AO3865" s="9">
        <f t="shared" si="3161"/>
        <v>0.43018867924528303</v>
      </c>
      <c r="AP3865">
        <v>0.20215053763440857</v>
      </c>
      <c r="AQ3865" s="9">
        <f>+AVERAGE(AL3854:AL3863)</f>
        <v>0.36356689972233236</v>
      </c>
      <c r="AR3865" s="9">
        <f>+AVERAGE(AO3854:AO3863)</f>
        <v>0.45532477337293625</v>
      </c>
      <c r="AS3865" s="17">
        <f t="shared" si="3151"/>
        <v>9</v>
      </c>
      <c r="AT3865" s="17">
        <f t="shared" si="3152"/>
        <v>0.71111111111111114</v>
      </c>
      <c r="AU3865">
        <f t="shared" ref="AU3865:AU3873" si="3165">+IF(AND(E3865&gt;11,AO3864&gt;0),AO3864,"")</f>
        <v>0.60512820512820509</v>
      </c>
      <c r="AV3865" s="17">
        <f t="shared" si="3154"/>
        <v>0.35</v>
      </c>
      <c r="AZ3865">
        <v>1</v>
      </c>
      <c r="BA3865" s="27">
        <v>0.16666666666666666</v>
      </c>
      <c r="BB3865" s="17">
        <v>20</v>
      </c>
      <c r="BC3865" s="17">
        <v>1</v>
      </c>
      <c r="BD3865" s="17">
        <v>1</v>
      </c>
      <c r="BF3865">
        <v>0</v>
      </c>
      <c r="BG3865">
        <v>1</v>
      </c>
      <c r="BQ3865">
        <v>0.2</v>
      </c>
      <c r="BR3865">
        <v>0.4</v>
      </c>
      <c r="BS3865">
        <v>0.21666666666666665</v>
      </c>
      <c r="CK3865" s="23">
        <v>0.48717948717948717</v>
      </c>
      <c r="CL3865" s="23">
        <f t="shared" si="3156"/>
        <v>0</v>
      </c>
      <c r="CM3865" s="23">
        <f t="shared" si="3158"/>
        <v>0.36356689972233236</v>
      </c>
      <c r="CN3865" s="23">
        <f t="shared" si="3159"/>
        <v>0.45532477337293625</v>
      </c>
      <c r="CQ3865" s="4">
        <v>3</v>
      </c>
      <c r="CR3865" s="43">
        <f t="shared" si="3162"/>
        <v>26</v>
      </c>
    </row>
    <row r="3866" spans="1:96" ht="11.25" customHeight="1">
      <c r="A3866" s="17">
        <v>36</v>
      </c>
      <c r="B3866" s="17">
        <v>1</v>
      </c>
      <c r="C3866" s="39">
        <v>8</v>
      </c>
      <c r="D3866" s="40">
        <v>0.3354166666666667</v>
      </c>
      <c r="E3866" s="17">
        <v>13</v>
      </c>
      <c r="F3866" s="9">
        <v>0</v>
      </c>
      <c r="G3866">
        <v>0</v>
      </c>
      <c r="H3866">
        <v>0</v>
      </c>
      <c r="I3866">
        <v>1</v>
      </c>
      <c r="J3866">
        <v>0</v>
      </c>
      <c r="K3866" s="5">
        <v>25</v>
      </c>
      <c r="L3866">
        <v>44</v>
      </c>
      <c r="M3866">
        <v>2</v>
      </c>
      <c r="N3866">
        <v>57</v>
      </c>
      <c r="O3866" s="17">
        <v>0.30839694656488548</v>
      </c>
      <c r="P3866" s="17">
        <f t="shared" si="3157"/>
        <v>0</v>
      </c>
      <c r="Q3866" s="17">
        <v>6</v>
      </c>
      <c r="S3866" s="17">
        <v>0.33333333333333331</v>
      </c>
      <c r="T3866" s="17">
        <v>50</v>
      </c>
      <c r="U3866" s="17">
        <v>5</v>
      </c>
      <c r="V3866" s="17">
        <v>26</v>
      </c>
      <c r="W3866" s="17">
        <v>31</v>
      </c>
      <c r="X3866" s="17">
        <v>5</v>
      </c>
      <c r="Y3866" s="17"/>
      <c r="Z3866" s="17">
        <v>0</v>
      </c>
      <c r="AA3866" s="17">
        <v>185</v>
      </c>
      <c r="AB3866" s="17">
        <v>0.38935108153078202</v>
      </c>
      <c r="AC3866" s="17">
        <v>0</v>
      </c>
      <c r="AD3866" s="17" t="s">
        <v>2085</v>
      </c>
      <c r="AE3866" s="17">
        <v>0.28301886792452829</v>
      </c>
      <c r="AF3866" s="17">
        <v>8</v>
      </c>
      <c r="AG3866" s="17"/>
      <c r="AH3866">
        <v>44</v>
      </c>
      <c r="AI3866">
        <v>93</v>
      </c>
      <c r="AL3866">
        <v>0.66666666666666663</v>
      </c>
      <c r="AM3866" s="9">
        <f t="shared" si="3163"/>
        <v>0.66666666666666663</v>
      </c>
      <c r="AN3866">
        <v>0</v>
      </c>
      <c r="AO3866" s="9"/>
      <c r="AP3866">
        <v>9.0909090909090898E-2</v>
      </c>
      <c r="AQ3866" s="9">
        <f>+AVERAGE(AL3854:AL3863)</f>
        <v>0.36356689972233236</v>
      </c>
      <c r="AR3866" s="9">
        <f>+AVERAGE(AO3854:AO3863)</f>
        <v>0.45532477337293625</v>
      </c>
      <c r="AS3866" s="17">
        <f t="shared" si="3151"/>
        <v>10</v>
      </c>
      <c r="AT3866" s="17">
        <f t="shared" si="3152"/>
        <v>0.44</v>
      </c>
      <c r="AU3866">
        <f t="shared" si="3165"/>
        <v>0.43018867924528303</v>
      </c>
      <c r="AV3866" s="17">
        <f t="shared" si="3154"/>
        <v>0.20215053763440857</v>
      </c>
      <c r="AZ3866">
        <v>1</v>
      </c>
      <c r="BA3866" s="27">
        <v>0.16666666666666666</v>
      </c>
      <c r="BB3866" s="17">
        <v>20</v>
      </c>
      <c r="BC3866" s="17">
        <v>1</v>
      </c>
      <c r="BD3866" s="17">
        <v>1</v>
      </c>
      <c r="BF3866">
        <v>0</v>
      </c>
      <c r="BG3866">
        <v>1</v>
      </c>
      <c r="BQ3866">
        <v>0.2</v>
      </c>
      <c r="BR3866">
        <v>0.4</v>
      </c>
      <c r="BS3866">
        <v>0.21666666666666665</v>
      </c>
      <c r="CK3866" s="23">
        <v>0.28301886792452829</v>
      </c>
      <c r="CL3866" s="23">
        <f t="shared" si="3156"/>
        <v>0</v>
      </c>
      <c r="CM3866" s="23">
        <f t="shared" si="3158"/>
        <v>0.36356689972233236</v>
      </c>
      <c r="CN3866" s="23">
        <f t="shared" si="3159"/>
        <v>0.45532477337293625</v>
      </c>
      <c r="CQ3866" s="4">
        <v>3</v>
      </c>
      <c r="CR3866" s="43">
        <f t="shared" si="3162"/>
        <v>25</v>
      </c>
    </row>
    <row r="3867" spans="1:96" ht="11.25" customHeight="1">
      <c r="A3867" s="17">
        <v>36</v>
      </c>
      <c r="B3867" s="17">
        <v>1</v>
      </c>
      <c r="C3867" s="39">
        <v>8</v>
      </c>
      <c r="D3867" s="40">
        <v>0.3354166666666667</v>
      </c>
      <c r="E3867" s="17">
        <v>14</v>
      </c>
      <c r="F3867" s="9">
        <v>0</v>
      </c>
      <c r="G3867">
        <v>0</v>
      </c>
      <c r="H3867">
        <v>0</v>
      </c>
      <c r="I3867">
        <v>1</v>
      </c>
      <c r="J3867">
        <v>0</v>
      </c>
      <c r="K3867" s="5">
        <v>25</v>
      </c>
      <c r="L3867">
        <v>25</v>
      </c>
      <c r="M3867">
        <v>0</v>
      </c>
      <c r="N3867">
        <v>57</v>
      </c>
      <c r="O3867" s="17">
        <v>0.29275362318840581</v>
      </c>
      <c r="P3867" s="17">
        <f t="shared" si="3157"/>
        <v>0</v>
      </c>
      <c r="Q3867" s="17">
        <v>14</v>
      </c>
      <c r="S3867" s="17">
        <v>0</v>
      </c>
      <c r="T3867" s="17">
        <v>39</v>
      </c>
      <c r="U3867" s="17">
        <v>0</v>
      </c>
      <c r="V3867" s="17">
        <v>35</v>
      </c>
      <c r="W3867" s="17">
        <v>26</v>
      </c>
      <c r="X3867" s="17">
        <v>0</v>
      </c>
      <c r="Y3867" s="17"/>
      <c r="Z3867" s="17">
        <v>0</v>
      </c>
      <c r="AA3867" s="17">
        <v>185</v>
      </c>
      <c r="AB3867" s="17">
        <v>0.38935108153078202</v>
      </c>
      <c r="AC3867" s="17">
        <v>0</v>
      </c>
      <c r="AD3867" s="17" t="s">
        <v>2085</v>
      </c>
      <c r="AE3867" s="17" t="s">
        <v>2085</v>
      </c>
      <c r="AF3867" s="17">
        <v>10</v>
      </c>
      <c r="AG3867" s="17"/>
      <c r="AH3867">
        <v>36</v>
      </c>
      <c r="AI3867">
        <v>44</v>
      </c>
      <c r="AL3867">
        <v>0.62857142857142856</v>
      </c>
      <c r="AM3867" s="9">
        <f t="shared" si="3163"/>
        <v>0.62857142857142856</v>
      </c>
      <c r="AN3867">
        <v>0</v>
      </c>
      <c r="AO3867" s="9"/>
      <c r="AP3867">
        <v>0.24444444444444444</v>
      </c>
      <c r="AQ3867" s="9">
        <f>+AVERAGE(AL3854:AL3863)</f>
        <v>0.36356689972233236</v>
      </c>
      <c r="AR3867" s="9">
        <f>+AVERAGE(AO3854:AO3863)</f>
        <v>0.45532477337293625</v>
      </c>
      <c r="AS3867" s="17">
        <f t="shared" si="3151"/>
        <v>6</v>
      </c>
      <c r="AT3867" s="17">
        <f t="shared" si="3152"/>
        <v>0.66666666666666663</v>
      </c>
      <c r="AU3867" t="str">
        <f t="shared" si="3165"/>
        <v/>
      </c>
      <c r="AV3867" s="17">
        <f t="shared" si="3154"/>
        <v>9.0909090909090898E-2</v>
      </c>
      <c r="AZ3867">
        <v>1</v>
      </c>
      <c r="BA3867" s="27">
        <v>0.16666666666666666</v>
      </c>
      <c r="BB3867" s="17">
        <v>20</v>
      </c>
      <c r="BC3867" s="17">
        <v>1</v>
      </c>
      <c r="BD3867" s="17">
        <v>1</v>
      </c>
      <c r="BF3867">
        <v>0</v>
      </c>
      <c r="BG3867">
        <v>1</v>
      </c>
      <c r="BQ3867">
        <v>0.2</v>
      </c>
      <c r="BR3867">
        <v>0.4</v>
      </c>
      <c r="BS3867">
        <v>0.21666666666666665</v>
      </c>
      <c r="CK3867" s="23" t="s">
        <v>2085</v>
      </c>
      <c r="CL3867" s="23">
        <f t="shared" si="3156"/>
        <v>0</v>
      </c>
      <c r="CM3867" s="23">
        <f t="shared" si="3158"/>
        <v>0.36356689972233236</v>
      </c>
      <c r="CN3867" s="23">
        <f t="shared" si="3159"/>
        <v>0.45532477337293625</v>
      </c>
      <c r="CQ3867" s="4">
        <v>4</v>
      </c>
      <c r="CR3867" s="43">
        <f t="shared" si="3162"/>
        <v>20</v>
      </c>
    </row>
    <row r="3868" spans="1:96" ht="11.25" customHeight="1">
      <c r="A3868" s="17">
        <v>36</v>
      </c>
      <c r="B3868" s="17">
        <v>1</v>
      </c>
      <c r="C3868" s="39">
        <v>8</v>
      </c>
      <c r="D3868" s="40">
        <v>0.3354166666666667</v>
      </c>
      <c r="E3868" s="17">
        <v>15</v>
      </c>
      <c r="F3868" s="9">
        <v>0</v>
      </c>
      <c r="G3868">
        <v>0</v>
      </c>
      <c r="H3868">
        <v>0</v>
      </c>
      <c r="I3868">
        <v>1</v>
      </c>
      <c r="J3868">
        <v>0</v>
      </c>
      <c r="K3868" s="5">
        <v>25</v>
      </c>
      <c r="L3868">
        <v>14</v>
      </c>
      <c r="M3868">
        <v>10</v>
      </c>
      <c r="N3868">
        <v>67</v>
      </c>
      <c r="O3868" s="17">
        <v>0.29933774834437088</v>
      </c>
      <c r="P3868" s="17">
        <f t="shared" si="3157"/>
        <v>1</v>
      </c>
      <c r="Q3868" s="17">
        <v>26</v>
      </c>
      <c r="S3868" s="17">
        <v>0.38461538461538464</v>
      </c>
      <c r="T3868" s="17">
        <v>40</v>
      </c>
      <c r="U3868" s="17">
        <v>0</v>
      </c>
      <c r="V3868" s="17">
        <v>33</v>
      </c>
      <c r="W3868" s="17">
        <v>35</v>
      </c>
      <c r="X3868" s="17">
        <v>0</v>
      </c>
      <c r="Y3868" s="17"/>
      <c r="Z3868" s="17">
        <v>0</v>
      </c>
      <c r="AA3868" s="17">
        <v>185</v>
      </c>
      <c r="AB3868" s="17">
        <v>0.38935108153078202</v>
      </c>
      <c r="AC3868" s="17">
        <v>0</v>
      </c>
      <c r="AD3868" s="17" t="s">
        <v>2085</v>
      </c>
      <c r="AE3868" s="17" t="s">
        <v>2085</v>
      </c>
      <c r="AF3868" s="17">
        <v>0</v>
      </c>
      <c r="AG3868" s="17"/>
      <c r="AH3868">
        <v>24</v>
      </c>
      <c r="AI3868">
        <v>36</v>
      </c>
      <c r="AL3868">
        <v>0.43076923076923079</v>
      </c>
      <c r="AM3868" s="9">
        <f t="shared" si="3163"/>
        <v>0.43076923076923079</v>
      </c>
      <c r="AN3868">
        <v>0</v>
      </c>
      <c r="AO3868" s="9"/>
      <c r="AP3868">
        <v>0.46666666666666667</v>
      </c>
      <c r="AQ3868" s="9">
        <f>+AVERAGE(AL3854:AL3863)</f>
        <v>0.36356689972233236</v>
      </c>
      <c r="AR3868" s="9">
        <f>+AVERAGE(AO3854:AO3863)</f>
        <v>0.45532477337293625</v>
      </c>
      <c r="AS3868" s="17">
        <f t="shared" si="3151"/>
        <v>14</v>
      </c>
      <c r="AT3868" s="17">
        <f t="shared" si="3152"/>
        <v>0.62857142857142856</v>
      </c>
      <c r="AU3868" t="str">
        <f t="shared" si="3165"/>
        <v/>
      </c>
      <c r="AV3868" s="17">
        <f t="shared" si="3154"/>
        <v>0.24444444444444444</v>
      </c>
      <c r="AZ3868">
        <v>1</v>
      </c>
      <c r="BA3868" s="27">
        <v>0.16666666666666666</v>
      </c>
      <c r="BB3868" s="17">
        <v>20</v>
      </c>
      <c r="BC3868" s="17">
        <v>1</v>
      </c>
      <c r="BD3868" s="17">
        <v>1</v>
      </c>
      <c r="BF3868">
        <v>0</v>
      </c>
      <c r="BG3868">
        <v>1</v>
      </c>
      <c r="BQ3868">
        <v>0.2</v>
      </c>
      <c r="BR3868">
        <v>0.4</v>
      </c>
      <c r="BS3868">
        <v>0.21666666666666665</v>
      </c>
      <c r="CK3868" s="23" t="s">
        <v>2085</v>
      </c>
      <c r="CL3868" s="23">
        <f t="shared" si="3156"/>
        <v>0</v>
      </c>
      <c r="CM3868" s="23">
        <f t="shared" si="3158"/>
        <v>0.36356689972233236</v>
      </c>
      <c r="CN3868" s="23">
        <f t="shared" si="3159"/>
        <v>0.45532477337293625</v>
      </c>
      <c r="CQ3868" s="4">
        <v>7</v>
      </c>
      <c r="CR3868" s="43">
        <f t="shared" si="3162"/>
        <v>30</v>
      </c>
    </row>
    <row r="3869" spans="1:96" ht="11.25" customHeight="1">
      <c r="A3869" s="17">
        <v>36</v>
      </c>
      <c r="B3869" s="17">
        <v>1</v>
      </c>
      <c r="C3869" s="39">
        <v>8</v>
      </c>
      <c r="D3869" s="40">
        <v>0.3354166666666667</v>
      </c>
      <c r="E3869" s="17">
        <v>16</v>
      </c>
      <c r="F3869" s="9">
        <v>0</v>
      </c>
      <c r="G3869">
        <v>0</v>
      </c>
      <c r="H3869">
        <v>0</v>
      </c>
      <c r="I3869">
        <v>1</v>
      </c>
      <c r="J3869">
        <v>0</v>
      </c>
      <c r="K3869" s="5">
        <v>25</v>
      </c>
      <c r="L3869">
        <v>15</v>
      </c>
      <c r="M3869">
        <v>7</v>
      </c>
      <c r="N3869">
        <v>74</v>
      </c>
      <c r="O3869" s="17">
        <v>0.29559748427672955</v>
      </c>
      <c r="P3869" s="17">
        <f t="shared" si="3157"/>
        <v>1</v>
      </c>
      <c r="Q3869" s="17">
        <v>16</v>
      </c>
      <c r="S3869" s="17">
        <v>0.4375</v>
      </c>
      <c r="T3869" s="17">
        <v>31</v>
      </c>
      <c r="U3869" s="17">
        <v>0</v>
      </c>
      <c r="V3869" s="17">
        <v>28</v>
      </c>
      <c r="W3869" s="17">
        <v>33</v>
      </c>
      <c r="X3869" s="17">
        <v>0</v>
      </c>
      <c r="Y3869" s="17"/>
      <c r="Z3869" s="17">
        <v>0</v>
      </c>
      <c r="AA3869" s="17">
        <v>185</v>
      </c>
      <c r="AB3869" s="17">
        <v>0.38935108153078202</v>
      </c>
      <c r="AC3869" s="17">
        <v>0</v>
      </c>
      <c r="AD3869" s="17" t="s">
        <v>2085</v>
      </c>
      <c r="AE3869" s="17" t="s">
        <v>2085</v>
      </c>
      <c r="AF3869" s="17">
        <v>3</v>
      </c>
      <c r="AG3869" s="17"/>
      <c r="AH3869">
        <v>34</v>
      </c>
      <c r="AI3869">
        <v>24</v>
      </c>
      <c r="AL3869">
        <v>0.625</v>
      </c>
      <c r="AM3869" s="9">
        <f t="shared" si="3163"/>
        <v>0.625</v>
      </c>
      <c r="AN3869">
        <v>0</v>
      </c>
      <c r="AO3869" s="9"/>
      <c r="AP3869">
        <v>0.29411764705882354</v>
      </c>
      <c r="AQ3869" s="9">
        <f>+AVERAGE(AL3854:AL3863)</f>
        <v>0.36356689972233236</v>
      </c>
      <c r="AR3869" s="9">
        <f>+AVERAGE(AO3854:AO3863)</f>
        <v>0.45532477337293625</v>
      </c>
      <c r="AS3869" s="17">
        <f t="shared" si="3151"/>
        <v>26</v>
      </c>
      <c r="AT3869" s="17">
        <f t="shared" si="3152"/>
        <v>0.43076923076923079</v>
      </c>
      <c r="AU3869" t="str">
        <f t="shared" si="3165"/>
        <v/>
      </c>
      <c r="AV3869" s="17">
        <f t="shared" si="3154"/>
        <v>0.46666666666666667</v>
      </c>
      <c r="AZ3869">
        <v>1</v>
      </c>
      <c r="BA3869" s="27">
        <v>0.16666666666666666</v>
      </c>
      <c r="BB3869" s="17">
        <v>20</v>
      </c>
      <c r="BC3869" s="17">
        <v>1</v>
      </c>
      <c r="BD3869" s="17">
        <v>1</v>
      </c>
      <c r="BF3869">
        <v>0</v>
      </c>
      <c r="BG3869">
        <v>1</v>
      </c>
      <c r="BQ3869">
        <v>0.2</v>
      </c>
      <c r="BR3869">
        <v>0.4</v>
      </c>
      <c r="BS3869">
        <v>0.21666666666666665</v>
      </c>
      <c r="CK3869" s="23" t="s">
        <v>2085</v>
      </c>
      <c r="CL3869" s="23">
        <f t="shared" si="3156"/>
        <v>0</v>
      </c>
      <c r="CM3869" s="23">
        <f t="shared" si="3158"/>
        <v>0.36356689972233236</v>
      </c>
      <c r="CN3869" s="23">
        <f t="shared" si="3159"/>
        <v>0.45532477337293625</v>
      </c>
      <c r="CQ3869" s="4">
        <v>5</v>
      </c>
      <c r="CR3869" s="43">
        <f t="shared" si="3162"/>
        <v>18</v>
      </c>
    </row>
    <row r="3870" spans="1:96" ht="11.25" customHeight="1">
      <c r="A3870" s="17">
        <v>36</v>
      </c>
      <c r="B3870" s="17">
        <v>1</v>
      </c>
      <c r="C3870" s="39">
        <v>8</v>
      </c>
      <c r="D3870" s="40">
        <v>0.3354166666666667</v>
      </c>
      <c r="E3870" s="17">
        <v>17</v>
      </c>
      <c r="F3870" s="9">
        <v>0</v>
      </c>
      <c r="G3870">
        <v>0</v>
      </c>
      <c r="H3870">
        <v>0</v>
      </c>
      <c r="I3870">
        <v>1</v>
      </c>
      <c r="J3870">
        <v>0</v>
      </c>
      <c r="K3870" s="5">
        <v>25</v>
      </c>
      <c r="L3870">
        <v>6</v>
      </c>
      <c r="M3870">
        <v>9</v>
      </c>
      <c r="N3870">
        <v>83</v>
      </c>
      <c r="O3870" s="17">
        <v>0.28587570621468927</v>
      </c>
      <c r="P3870" s="17">
        <f t="shared" si="3157"/>
        <v>1</v>
      </c>
      <c r="Q3870" s="17">
        <v>36</v>
      </c>
      <c r="S3870" s="17">
        <v>0.25</v>
      </c>
      <c r="T3870" s="17">
        <v>42</v>
      </c>
      <c r="U3870" s="17">
        <v>0</v>
      </c>
      <c r="V3870" s="17">
        <v>29</v>
      </c>
      <c r="W3870" s="17">
        <v>28</v>
      </c>
      <c r="X3870" s="17">
        <v>0</v>
      </c>
      <c r="Y3870" s="17"/>
      <c r="Z3870" s="17">
        <v>0</v>
      </c>
      <c r="AA3870" s="17">
        <v>185</v>
      </c>
      <c r="AB3870" s="17">
        <v>0.38935108153078202</v>
      </c>
      <c r="AC3870" s="17">
        <v>0</v>
      </c>
      <c r="AD3870" s="17" t="s">
        <v>2085</v>
      </c>
      <c r="AE3870" s="17" t="s">
        <v>2085</v>
      </c>
      <c r="AF3870" s="17">
        <v>1</v>
      </c>
      <c r="AG3870" s="17"/>
      <c r="AH3870">
        <v>14</v>
      </c>
      <c r="AI3870">
        <v>34</v>
      </c>
      <c r="AL3870">
        <v>0.2</v>
      </c>
      <c r="AM3870" s="9">
        <f t="shared" si="3163"/>
        <v>0.2</v>
      </c>
      <c r="AN3870">
        <v>0</v>
      </c>
      <c r="AO3870" s="9"/>
      <c r="AP3870">
        <v>0.51428571428571423</v>
      </c>
      <c r="AQ3870" s="9">
        <f>+AVERAGE(AL3854:AL3863)</f>
        <v>0.36356689972233236</v>
      </c>
      <c r="AR3870" s="9">
        <f>+AVERAGE(AO3854:AO3863)</f>
        <v>0.45532477337293625</v>
      </c>
      <c r="AS3870" s="17">
        <f t="shared" si="3151"/>
        <v>16</v>
      </c>
      <c r="AT3870" s="17">
        <f t="shared" si="3152"/>
        <v>0.625</v>
      </c>
      <c r="AU3870" t="str">
        <f t="shared" si="3165"/>
        <v/>
      </c>
      <c r="AV3870" s="17">
        <f t="shared" si="3154"/>
        <v>0.29411764705882354</v>
      </c>
      <c r="AZ3870">
        <v>1</v>
      </c>
      <c r="BA3870" s="27">
        <v>0.16666666666666666</v>
      </c>
      <c r="BB3870" s="17">
        <v>20</v>
      </c>
      <c r="BC3870" s="17">
        <v>1</v>
      </c>
      <c r="BD3870" s="17">
        <v>1</v>
      </c>
      <c r="BF3870">
        <v>0</v>
      </c>
      <c r="BG3870">
        <v>1</v>
      </c>
      <c r="BQ3870">
        <v>0.2</v>
      </c>
      <c r="BR3870">
        <v>0.4</v>
      </c>
      <c r="BS3870">
        <v>0.21666666666666665</v>
      </c>
      <c r="CK3870" s="23" t="s">
        <v>2085</v>
      </c>
      <c r="CL3870" s="23">
        <f t="shared" si="3156"/>
        <v>0</v>
      </c>
      <c r="CM3870" s="23">
        <f t="shared" si="3158"/>
        <v>0.36356689972233236</v>
      </c>
      <c r="CN3870" s="23">
        <f t="shared" si="3159"/>
        <v>0.45532477337293625</v>
      </c>
      <c r="CQ3870" s="4">
        <v>5</v>
      </c>
      <c r="CR3870" s="43">
        <f t="shared" si="3162"/>
        <v>31</v>
      </c>
    </row>
    <row r="3871" spans="1:96" ht="11.25" customHeight="1">
      <c r="A3871" s="17">
        <v>36</v>
      </c>
      <c r="B3871" s="17">
        <v>1</v>
      </c>
      <c r="C3871" s="39">
        <v>8</v>
      </c>
      <c r="D3871" s="40">
        <v>0.3354166666666667</v>
      </c>
      <c r="E3871" s="17">
        <v>18</v>
      </c>
      <c r="F3871" s="9">
        <v>0</v>
      </c>
      <c r="G3871">
        <v>0</v>
      </c>
      <c r="H3871">
        <v>0</v>
      </c>
      <c r="I3871">
        <v>1</v>
      </c>
      <c r="J3871">
        <v>0</v>
      </c>
      <c r="K3871" s="5">
        <v>25</v>
      </c>
      <c r="L3871">
        <v>17</v>
      </c>
      <c r="M3871">
        <v>10</v>
      </c>
      <c r="N3871">
        <v>93</v>
      </c>
      <c r="O3871" s="17">
        <v>0.29197860962566846</v>
      </c>
      <c r="P3871" s="17">
        <f t="shared" si="3157"/>
        <v>1</v>
      </c>
      <c r="Q3871" s="17">
        <v>20</v>
      </c>
      <c r="S3871" s="17">
        <v>0.5</v>
      </c>
      <c r="T3871" s="17">
        <v>37</v>
      </c>
      <c r="U3871" s="17">
        <v>0</v>
      </c>
      <c r="V3871" s="17">
        <v>25</v>
      </c>
      <c r="W3871" s="17">
        <v>29</v>
      </c>
      <c r="X3871" s="17">
        <v>0</v>
      </c>
      <c r="Y3871" s="17"/>
      <c r="Z3871" s="17">
        <v>0</v>
      </c>
      <c r="AA3871" s="17">
        <v>185</v>
      </c>
      <c r="AB3871" s="17">
        <v>0.38935108153078202</v>
      </c>
      <c r="AC3871" s="17">
        <v>0</v>
      </c>
      <c r="AD3871" s="17" t="s">
        <v>2085</v>
      </c>
      <c r="AE3871" s="17" t="s">
        <v>2085</v>
      </c>
      <c r="AF3871" s="17">
        <v>0</v>
      </c>
      <c r="AG3871" s="17"/>
      <c r="AH3871">
        <v>30</v>
      </c>
      <c r="AI3871">
        <v>14</v>
      </c>
      <c r="AL3871">
        <v>0.6</v>
      </c>
      <c r="AM3871" s="9">
        <f t="shared" si="3163"/>
        <v>0.6</v>
      </c>
      <c r="AN3871">
        <v>0</v>
      </c>
      <c r="AO3871" s="9"/>
      <c r="AP3871">
        <v>0.4</v>
      </c>
      <c r="AQ3871" s="9">
        <f>+AVERAGE(AL3854:AL3863)</f>
        <v>0.36356689972233236</v>
      </c>
      <c r="AR3871" s="9">
        <f>+AVERAGE(AO3854:AO3863)</f>
        <v>0.45532477337293625</v>
      </c>
      <c r="AS3871" s="17">
        <f t="shared" si="3151"/>
        <v>36</v>
      </c>
      <c r="AT3871" s="17">
        <f t="shared" si="3152"/>
        <v>0.2</v>
      </c>
      <c r="AU3871" t="str">
        <f t="shared" si="3165"/>
        <v/>
      </c>
      <c r="AV3871" s="17">
        <f t="shared" si="3154"/>
        <v>0.51428571428571423</v>
      </c>
      <c r="AZ3871">
        <v>1</v>
      </c>
      <c r="BA3871" s="27">
        <v>0.16666666666666666</v>
      </c>
      <c r="BB3871" s="17">
        <v>20</v>
      </c>
      <c r="BC3871" s="17">
        <v>1</v>
      </c>
      <c r="BD3871" s="17">
        <v>1</v>
      </c>
      <c r="BF3871">
        <v>0</v>
      </c>
      <c r="BG3871">
        <v>1</v>
      </c>
      <c r="BQ3871">
        <v>0.2</v>
      </c>
      <c r="BR3871">
        <v>0.4</v>
      </c>
      <c r="BS3871">
        <v>0.21666666666666665</v>
      </c>
      <c r="CK3871" s="23" t="s">
        <v>2085</v>
      </c>
      <c r="CL3871" s="23">
        <f t="shared" si="3156"/>
        <v>0</v>
      </c>
      <c r="CM3871" s="23">
        <f t="shared" si="3158"/>
        <v>0.36356689972233236</v>
      </c>
      <c r="CN3871" s="23">
        <f t="shared" si="3159"/>
        <v>0.45532477337293625</v>
      </c>
      <c r="CQ3871" s="4">
        <v>4</v>
      </c>
      <c r="CR3871" s="43">
        <f t="shared" si="3162"/>
        <v>12</v>
      </c>
    </row>
    <row r="3872" spans="1:96" ht="11.25" customHeight="1">
      <c r="A3872" s="17">
        <v>36</v>
      </c>
      <c r="B3872" s="17">
        <v>1</v>
      </c>
      <c r="C3872" s="39">
        <v>8</v>
      </c>
      <c r="D3872" s="40">
        <v>0.3354166666666667</v>
      </c>
      <c r="E3872" s="17">
        <v>19</v>
      </c>
      <c r="F3872" s="9">
        <v>0</v>
      </c>
      <c r="G3872">
        <v>0</v>
      </c>
      <c r="H3872">
        <v>0</v>
      </c>
      <c r="I3872">
        <v>1</v>
      </c>
      <c r="J3872">
        <v>0</v>
      </c>
      <c r="K3872" s="5">
        <v>25</v>
      </c>
      <c r="L3872">
        <v>12</v>
      </c>
      <c r="M3872">
        <v>10</v>
      </c>
      <c r="N3872">
        <v>103</v>
      </c>
      <c r="O3872" s="17">
        <v>0.29489795918367345</v>
      </c>
      <c r="P3872" s="17">
        <f t="shared" si="3157"/>
        <v>1</v>
      </c>
      <c r="Q3872" s="17">
        <v>18</v>
      </c>
      <c r="S3872" s="17">
        <v>0.55555555555555558</v>
      </c>
      <c r="T3872" s="17">
        <v>30</v>
      </c>
      <c r="U3872" s="17">
        <v>0</v>
      </c>
      <c r="V3872" s="17">
        <v>34</v>
      </c>
      <c r="W3872" s="17">
        <v>25</v>
      </c>
      <c r="X3872" s="17">
        <v>0</v>
      </c>
      <c r="Y3872" s="17"/>
      <c r="Z3872" s="17">
        <v>0</v>
      </c>
      <c r="AA3872" s="17">
        <v>185</v>
      </c>
      <c r="AB3872" s="17">
        <v>0.38935108153078202</v>
      </c>
      <c r="AC3872" s="17">
        <v>0</v>
      </c>
      <c r="AD3872" s="17" t="s">
        <v>2085</v>
      </c>
      <c r="AE3872" s="17" t="s">
        <v>2085</v>
      </c>
      <c r="AF3872" s="17">
        <v>0</v>
      </c>
      <c r="AG3872" s="17"/>
      <c r="AH3872">
        <v>32</v>
      </c>
      <c r="AI3872">
        <v>30</v>
      </c>
      <c r="AL3872">
        <v>0.62222222222222223</v>
      </c>
      <c r="AM3872" s="9">
        <f t="shared" si="3163"/>
        <v>0.62222222222222223</v>
      </c>
      <c r="AN3872">
        <v>0</v>
      </c>
      <c r="AO3872" s="9"/>
      <c r="AP3872">
        <v>0.35</v>
      </c>
      <c r="AQ3872" s="9">
        <f>+AVERAGE(AL3854:AL3863)</f>
        <v>0.36356689972233236</v>
      </c>
      <c r="AR3872" s="9">
        <f>+AVERAGE(AO3854:AO3863)</f>
        <v>0.45532477337293625</v>
      </c>
      <c r="AS3872" s="17">
        <f t="shared" si="3151"/>
        <v>20</v>
      </c>
      <c r="AT3872" s="17">
        <f t="shared" si="3152"/>
        <v>0.6</v>
      </c>
      <c r="AU3872" t="str">
        <f t="shared" si="3165"/>
        <v/>
      </c>
      <c r="AV3872" s="17">
        <f t="shared" si="3154"/>
        <v>0.4</v>
      </c>
      <c r="AZ3872">
        <v>1</v>
      </c>
      <c r="BA3872" s="27">
        <v>0.16666666666666666</v>
      </c>
      <c r="BB3872" s="17">
        <v>20</v>
      </c>
      <c r="BC3872" s="17">
        <v>1</v>
      </c>
      <c r="BD3872" s="17">
        <v>1</v>
      </c>
      <c r="BF3872">
        <v>0</v>
      </c>
      <c r="BG3872">
        <v>1</v>
      </c>
      <c r="BQ3872">
        <v>0.2</v>
      </c>
      <c r="BR3872">
        <v>0.4</v>
      </c>
      <c r="BS3872">
        <v>0.21666666666666665</v>
      </c>
      <c r="CK3872" s="23" t="s">
        <v>2085</v>
      </c>
      <c r="CL3872" s="23">
        <f t="shared" si="3156"/>
        <v>0</v>
      </c>
      <c r="CM3872" s="23">
        <f t="shared" si="3158"/>
        <v>0.36356689972233236</v>
      </c>
      <c r="CN3872" s="23">
        <f t="shared" si="3159"/>
        <v>0.45532477337293625</v>
      </c>
      <c r="CQ3872" s="4">
        <v>3</v>
      </c>
      <c r="CR3872" s="43">
        <f t="shared" si="3162"/>
        <v>15</v>
      </c>
    </row>
    <row r="3873" spans="1:96" ht="11.25" customHeight="1">
      <c r="A3873" s="17">
        <v>36</v>
      </c>
      <c r="B3873" s="17">
        <v>1</v>
      </c>
      <c r="C3873" s="39">
        <v>8</v>
      </c>
      <c r="D3873" s="40">
        <v>0.3354166666666667</v>
      </c>
      <c r="E3873" s="17">
        <v>20</v>
      </c>
      <c r="F3873" s="9">
        <v>0</v>
      </c>
      <c r="G3873">
        <v>0</v>
      </c>
      <c r="H3873">
        <v>0</v>
      </c>
      <c r="I3873">
        <v>1</v>
      </c>
      <c r="J3873">
        <v>0</v>
      </c>
      <c r="K3873" s="5">
        <v>25</v>
      </c>
      <c r="L3873">
        <v>5</v>
      </c>
      <c r="M3873">
        <v>10</v>
      </c>
      <c r="N3873">
        <v>113</v>
      </c>
      <c r="O3873" s="17">
        <v>0.30236966824644551</v>
      </c>
      <c r="P3873" s="17">
        <f t="shared" si="3157"/>
        <v>1</v>
      </c>
      <c r="Q3873" s="17">
        <v>30</v>
      </c>
      <c r="S3873" s="17">
        <v>0.33333333333333331</v>
      </c>
      <c r="T3873" s="17">
        <v>35</v>
      </c>
      <c r="U3873" s="17">
        <v>0</v>
      </c>
      <c r="V3873" s="17">
        <v>32</v>
      </c>
      <c r="W3873" s="17">
        <v>34</v>
      </c>
      <c r="X3873" s="17">
        <v>0</v>
      </c>
      <c r="Y3873" s="17"/>
      <c r="Z3873" s="17">
        <v>0</v>
      </c>
      <c r="AA3873" s="17">
        <v>185</v>
      </c>
      <c r="AB3873" s="17">
        <v>0.38935108153078202</v>
      </c>
      <c r="AC3873" s="17">
        <v>0</v>
      </c>
      <c r="AD3873" s="17" t="s">
        <v>2085</v>
      </c>
      <c r="AE3873" s="17" t="s">
        <v>2085</v>
      </c>
      <c r="AF3873" s="17">
        <v>0</v>
      </c>
      <c r="AG3873" s="17">
        <v>73</v>
      </c>
      <c r="AH3873">
        <v>20</v>
      </c>
      <c r="AI3873">
        <v>32</v>
      </c>
      <c r="AL3873">
        <v>0.4</v>
      </c>
      <c r="AM3873" s="9">
        <f t="shared" si="3163"/>
        <v>0.4</v>
      </c>
      <c r="AN3873">
        <v>0</v>
      </c>
      <c r="AO3873" s="9"/>
      <c r="AP3873">
        <v>0.6</v>
      </c>
      <c r="AQ3873" s="9">
        <f>+AVERAGE(AL3854:AL3863)</f>
        <v>0.36356689972233236</v>
      </c>
      <c r="AR3873" s="9">
        <f>+AVERAGE(AO3854:AO3863)</f>
        <v>0.45532477337293625</v>
      </c>
      <c r="AS3873" s="17">
        <f t="shared" si="3151"/>
        <v>18</v>
      </c>
      <c r="AT3873" s="17">
        <f t="shared" si="3152"/>
        <v>0.62222222222222223</v>
      </c>
      <c r="AU3873" t="str">
        <f t="shared" si="3165"/>
        <v/>
      </c>
      <c r="AV3873" s="17">
        <f t="shared" si="3154"/>
        <v>0.35</v>
      </c>
      <c r="AZ3873">
        <v>1</v>
      </c>
      <c r="BA3873" s="27">
        <v>0.16666666666666666</v>
      </c>
      <c r="BB3873" s="17">
        <v>20</v>
      </c>
      <c r="BC3873" s="17">
        <v>1</v>
      </c>
      <c r="BD3873" s="17">
        <v>1</v>
      </c>
      <c r="BF3873">
        <v>0</v>
      </c>
      <c r="BG3873">
        <v>1</v>
      </c>
      <c r="BQ3873">
        <v>0.2</v>
      </c>
      <c r="BR3873">
        <v>0.4</v>
      </c>
      <c r="BS3873">
        <v>0.21666666666666665</v>
      </c>
      <c r="BT3873" s="9">
        <f>SUM(AH3864:AH3873)</f>
        <v>407</v>
      </c>
      <c r="BW3873" s="9">
        <f>SUM(AF3864:AF3873)</f>
        <v>73</v>
      </c>
      <c r="BX3873" s="9"/>
      <c r="BY3873" s="9">
        <f t="shared" ref="BY3873" si="3166">SUM(BW3863,BW3873)</f>
        <v>272</v>
      </c>
      <c r="CK3873" s="23" t="s">
        <v>2085</v>
      </c>
      <c r="CL3873" s="23">
        <f t="shared" si="3156"/>
        <v>0</v>
      </c>
      <c r="CM3873" s="23">
        <f t="shared" si="3158"/>
        <v>0.36356689972233236</v>
      </c>
      <c r="CN3873" s="23">
        <f t="shared" si="3159"/>
        <v>0.45532477337293625</v>
      </c>
      <c r="CQ3873" s="4">
        <v>6</v>
      </c>
      <c r="CR3873" s="43">
        <f t="shared" si="3162"/>
        <v>26</v>
      </c>
    </row>
    <row r="3874" spans="1:96" ht="11.25" customHeight="1">
      <c r="A3874" s="17">
        <v>36</v>
      </c>
      <c r="B3874" s="17">
        <v>2</v>
      </c>
      <c r="C3874" s="39">
        <v>16</v>
      </c>
      <c r="D3874" s="40">
        <v>0.67708333333333337</v>
      </c>
      <c r="E3874" s="17">
        <v>-2</v>
      </c>
      <c r="F3874" s="9">
        <v>0</v>
      </c>
      <c r="G3874">
        <v>0</v>
      </c>
      <c r="H3874">
        <v>0</v>
      </c>
      <c r="I3874">
        <v>0</v>
      </c>
      <c r="J3874">
        <v>0</v>
      </c>
      <c r="K3874" s="5">
        <v>25</v>
      </c>
      <c r="L3874">
        <v>50</v>
      </c>
      <c r="M3874">
        <v>2</v>
      </c>
      <c r="O3874" s="17"/>
      <c r="P3874" s="17">
        <f t="shared" si="3157"/>
        <v>0</v>
      </c>
      <c r="Q3874" s="17">
        <v>30</v>
      </c>
      <c r="S3874" s="17">
        <v>6.6666666666666666E-2</v>
      </c>
      <c r="T3874" s="17">
        <v>80</v>
      </c>
      <c r="U3874" s="17">
        <v>35</v>
      </c>
      <c r="V3874" s="17">
        <v>30</v>
      </c>
      <c r="W3874" s="17"/>
      <c r="X3874" s="17">
        <v>30</v>
      </c>
      <c r="Y3874" s="17"/>
      <c r="Z3874" s="17">
        <v>19</v>
      </c>
      <c r="AA3874" s="17"/>
      <c r="AB3874" s="17"/>
      <c r="AC3874" s="17">
        <v>38</v>
      </c>
      <c r="AD3874" s="17">
        <v>0.5</v>
      </c>
      <c r="AE3874" s="17"/>
      <c r="AF3874" s="17">
        <v>27</v>
      </c>
      <c r="AG3874" s="17"/>
      <c r="AL3874">
        <v>0.13333333333333333</v>
      </c>
      <c r="AN3874">
        <v>0.6</v>
      </c>
      <c r="AP3874">
        <v>0.46206896551724136</v>
      </c>
      <c r="AQ3874" s="22"/>
      <c r="AR3874" s="22"/>
      <c r="AS3874" s="17">
        <f t="shared" si="3151"/>
        <v>30</v>
      </c>
      <c r="AT3874" s="17">
        <f t="shared" si="3152"/>
        <v>0.4</v>
      </c>
      <c r="AU3874" s="17">
        <f t="shared" si="3153"/>
        <v>0</v>
      </c>
      <c r="AV3874" s="17">
        <f t="shared" si="3154"/>
        <v>0.6</v>
      </c>
      <c r="AZ3874">
        <v>1</v>
      </c>
      <c r="BA3874" s="27">
        <v>0.16666666666666666</v>
      </c>
      <c r="BB3874" s="17">
        <v>21</v>
      </c>
      <c r="BC3874" s="17">
        <v>1</v>
      </c>
      <c r="BD3874" s="17">
        <v>1</v>
      </c>
      <c r="BF3874">
        <v>1</v>
      </c>
      <c r="BG3874">
        <v>3</v>
      </c>
      <c r="BQ3874">
        <v>0.2</v>
      </c>
      <c r="BR3874">
        <v>0.4</v>
      </c>
      <c r="BS3874">
        <v>0.21666666666666665</v>
      </c>
      <c r="CK3874" s="23" t="s">
        <v>2085</v>
      </c>
      <c r="CL3874" s="23">
        <f t="shared" si="3156"/>
        <v>0</v>
      </c>
      <c r="CM3874" s="23" t="str">
        <f t="shared" si="3158"/>
        <v/>
      </c>
      <c r="CN3874" s="23" t="str">
        <f t="shared" si="3159"/>
        <v/>
      </c>
      <c r="CQ3874" s="4">
        <v>4</v>
      </c>
    </row>
    <row r="3875" spans="1:96" ht="11.25" customHeight="1">
      <c r="A3875" s="17">
        <v>36</v>
      </c>
      <c r="B3875" s="17">
        <v>2</v>
      </c>
      <c r="C3875" s="39">
        <v>16</v>
      </c>
      <c r="D3875" s="40">
        <v>0.67708333333333337</v>
      </c>
      <c r="E3875" s="17">
        <v>-1</v>
      </c>
      <c r="F3875" s="9">
        <v>0</v>
      </c>
      <c r="G3875">
        <v>0</v>
      </c>
      <c r="H3875">
        <v>0</v>
      </c>
      <c r="I3875">
        <v>0</v>
      </c>
      <c r="J3875">
        <v>0</v>
      </c>
      <c r="K3875" s="5">
        <v>25</v>
      </c>
      <c r="L3875">
        <v>55</v>
      </c>
      <c r="M3875">
        <v>6</v>
      </c>
      <c r="O3875" s="17"/>
      <c r="P3875" s="17">
        <f t="shared" si="3157"/>
        <v>1</v>
      </c>
      <c r="Q3875" s="17">
        <v>30</v>
      </c>
      <c r="S3875" s="17">
        <v>0.2</v>
      </c>
      <c r="T3875" s="17">
        <v>85</v>
      </c>
      <c r="U3875" s="17">
        <v>40</v>
      </c>
      <c r="V3875" s="17">
        <v>30</v>
      </c>
      <c r="W3875" s="17">
        <v>30</v>
      </c>
      <c r="X3875" s="17">
        <v>30</v>
      </c>
      <c r="Y3875" s="17"/>
      <c r="Z3875" s="17">
        <v>15</v>
      </c>
      <c r="AA3875" s="17"/>
      <c r="AB3875" s="17"/>
      <c r="AC3875" s="17">
        <v>25</v>
      </c>
      <c r="AD3875" s="17">
        <v>0.6</v>
      </c>
      <c r="AE3875" s="17">
        <v>0.5</v>
      </c>
      <c r="AF3875" s="17">
        <v>19</v>
      </c>
      <c r="AG3875" s="17"/>
      <c r="AL3875">
        <v>0</v>
      </c>
      <c r="AN3875">
        <v>0.64</v>
      </c>
      <c r="AP3875">
        <v>0.35555555555555557</v>
      </c>
      <c r="AQ3875" s="9"/>
      <c r="AR3875" s="9"/>
      <c r="AS3875" s="17">
        <f t="shared" si="3151"/>
        <v>30</v>
      </c>
      <c r="AT3875" s="17">
        <f t="shared" si="3152"/>
        <v>0.13333333333333333</v>
      </c>
      <c r="AU3875" s="17">
        <f t="shared" si="3153"/>
        <v>0.6</v>
      </c>
      <c r="AV3875" s="17">
        <f t="shared" si="3154"/>
        <v>0.46206896551724136</v>
      </c>
      <c r="AZ3875">
        <v>1</v>
      </c>
      <c r="BA3875" s="27">
        <v>0.16666666666666666</v>
      </c>
      <c r="BB3875" s="17">
        <v>21</v>
      </c>
      <c r="BC3875" s="17">
        <v>1</v>
      </c>
      <c r="BD3875" s="17">
        <v>1</v>
      </c>
      <c r="BF3875">
        <v>1</v>
      </c>
      <c r="BG3875">
        <v>3</v>
      </c>
      <c r="BQ3875">
        <v>0.2</v>
      </c>
      <c r="BR3875">
        <v>0.4</v>
      </c>
      <c r="BS3875">
        <v>0.21666666666666665</v>
      </c>
      <c r="CK3875" s="23">
        <v>1</v>
      </c>
      <c r="CL3875" s="23">
        <f t="shared" si="3156"/>
        <v>0</v>
      </c>
      <c r="CM3875" s="23" t="str">
        <f t="shared" si="3158"/>
        <v/>
      </c>
      <c r="CN3875" s="23" t="str">
        <f t="shared" si="3159"/>
        <v/>
      </c>
      <c r="CQ3875" s="4">
        <v>3</v>
      </c>
    </row>
    <row r="3876" spans="1:96" ht="11.25" customHeight="1">
      <c r="A3876" s="17">
        <v>36</v>
      </c>
      <c r="B3876" s="17">
        <v>2</v>
      </c>
      <c r="C3876" s="39">
        <v>16</v>
      </c>
      <c r="D3876" s="40">
        <v>0.67708333333333337</v>
      </c>
      <c r="E3876" s="17">
        <v>1</v>
      </c>
      <c r="F3876" s="9">
        <v>0</v>
      </c>
      <c r="G3876">
        <v>0</v>
      </c>
      <c r="H3876">
        <v>0</v>
      </c>
      <c r="I3876">
        <v>0</v>
      </c>
      <c r="J3876">
        <v>0</v>
      </c>
      <c r="K3876" s="5">
        <v>25</v>
      </c>
      <c r="L3876">
        <v>75</v>
      </c>
      <c r="M3876">
        <v>4</v>
      </c>
      <c r="N3876">
        <v>4</v>
      </c>
      <c r="O3876" s="17"/>
      <c r="P3876" s="17">
        <f t="shared" si="3157"/>
        <v>0</v>
      </c>
      <c r="Q3876" s="17">
        <v>24</v>
      </c>
      <c r="S3876" s="17">
        <v>0.16666666666666666</v>
      </c>
      <c r="T3876" s="17">
        <v>99</v>
      </c>
      <c r="U3876" s="17">
        <v>40</v>
      </c>
      <c r="V3876" s="17">
        <v>30</v>
      </c>
      <c r="W3876" s="17">
        <v>30</v>
      </c>
      <c r="X3876" s="17">
        <v>30</v>
      </c>
      <c r="Y3876" s="17"/>
      <c r="Z3876" s="17">
        <v>19</v>
      </c>
      <c r="AA3876" s="17">
        <v>19</v>
      </c>
      <c r="AB3876" s="17"/>
      <c r="AC3876" s="17">
        <v>38</v>
      </c>
      <c r="AD3876" s="17">
        <v>0.5</v>
      </c>
      <c r="AE3876" s="17"/>
      <c r="AF3876" s="17">
        <v>25</v>
      </c>
      <c r="AG3876" s="17"/>
      <c r="AL3876">
        <v>0.33333333333333331</v>
      </c>
      <c r="AN3876">
        <v>0.6</v>
      </c>
      <c r="AP3876">
        <v>0.38124999999999998</v>
      </c>
      <c r="AQ3876" s="9"/>
      <c r="AR3876" s="9"/>
      <c r="AS3876" s="17">
        <f t="shared" ref="AS3876:AS3939" si="3167">+Q3875</f>
        <v>30</v>
      </c>
      <c r="AT3876" s="17">
        <f t="shared" ref="AT3876:AT3939" si="3168">+AL3875</f>
        <v>0</v>
      </c>
      <c r="AU3876" s="17">
        <f t="shared" ref="AU3876:AU3939" si="3169">+AN3875</f>
        <v>0.64</v>
      </c>
      <c r="AV3876" s="17">
        <f t="shared" ref="AV3876:AV3939" si="3170">+AP3875</f>
        <v>0.35555555555555557</v>
      </c>
      <c r="AZ3876">
        <v>1</v>
      </c>
      <c r="BA3876" s="27">
        <v>0.16666666666666666</v>
      </c>
      <c r="BB3876" s="17">
        <v>21</v>
      </c>
      <c r="BC3876" s="17">
        <v>1</v>
      </c>
      <c r="BD3876" s="17">
        <v>1</v>
      </c>
      <c r="BF3876">
        <v>1</v>
      </c>
      <c r="BG3876">
        <v>3</v>
      </c>
      <c r="BQ3876">
        <v>0.2</v>
      </c>
      <c r="BR3876">
        <v>0.4</v>
      </c>
      <c r="BS3876">
        <v>0.21666666666666665</v>
      </c>
      <c r="CK3876" s="23" t="s">
        <v>2085</v>
      </c>
      <c r="CL3876" s="23">
        <f t="shared" si="3156"/>
        <v>0</v>
      </c>
      <c r="CM3876" s="23" t="str">
        <f t="shared" si="3158"/>
        <v/>
      </c>
      <c r="CN3876" s="23" t="str">
        <f t="shared" si="3159"/>
        <v/>
      </c>
      <c r="CQ3876" s="4">
        <v>5</v>
      </c>
    </row>
    <row r="3877" spans="1:96" ht="11.25" customHeight="1">
      <c r="A3877" s="17">
        <v>36</v>
      </c>
      <c r="B3877" s="17">
        <v>2</v>
      </c>
      <c r="C3877" s="39">
        <v>16</v>
      </c>
      <c r="D3877" s="40">
        <v>0.67708333333333337</v>
      </c>
      <c r="E3877" s="17">
        <v>2</v>
      </c>
      <c r="F3877" s="9">
        <v>0</v>
      </c>
      <c r="G3877">
        <v>0</v>
      </c>
      <c r="H3877">
        <v>0</v>
      </c>
      <c r="I3877">
        <v>0</v>
      </c>
      <c r="J3877">
        <v>0</v>
      </c>
      <c r="K3877" s="5">
        <v>25</v>
      </c>
      <c r="L3877">
        <v>74</v>
      </c>
      <c r="M3877">
        <v>3</v>
      </c>
      <c r="N3877">
        <v>7</v>
      </c>
      <c r="O3877" s="17"/>
      <c r="P3877" s="17">
        <f t="shared" si="3157"/>
        <v>0</v>
      </c>
      <c r="Q3877" s="17">
        <v>15</v>
      </c>
      <c r="S3877" s="17">
        <v>0.2</v>
      </c>
      <c r="T3877" s="17">
        <v>89</v>
      </c>
      <c r="U3877" s="17">
        <v>40</v>
      </c>
      <c r="V3877" s="17">
        <v>30</v>
      </c>
      <c r="W3877" s="17">
        <v>30</v>
      </c>
      <c r="X3877" s="17">
        <v>30</v>
      </c>
      <c r="Y3877" s="17"/>
      <c r="Z3877" s="17">
        <v>0</v>
      </c>
      <c r="AA3877" s="17">
        <v>19</v>
      </c>
      <c r="AB3877" s="17"/>
      <c r="AC3877" s="17">
        <v>53</v>
      </c>
      <c r="AD3877" s="17">
        <v>0</v>
      </c>
      <c r="AE3877" s="17">
        <v>0.5</v>
      </c>
      <c r="AF3877" s="17">
        <v>7</v>
      </c>
      <c r="AG3877" s="17"/>
      <c r="AL3877">
        <v>0.24</v>
      </c>
      <c r="AN3877">
        <v>0.43018867924528303</v>
      </c>
      <c r="AP3877">
        <v>0.23181818181818178</v>
      </c>
      <c r="AQ3877" s="9"/>
      <c r="AR3877" s="9"/>
      <c r="AS3877" s="17">
        <f t="shared" si="3167"/>
        <v>24</v>
      </c>
      <c r="AT3877" s="17">
        <f t="shared" si="3168"/>
        <v>0.33333333333333331</v>
      </c>
      <c r="AU3877" s="17">
        <f t="shared" si="3169"/>
        <v>0.6</v>
      </c>
      <c r="AV3877" s="17">
        <f t="shared" si="3170"/>
        <v>0.38124999999999998</v>
      </c>
      <c r="AZ3877">
        <v>1</v>
      </c>
      <c r="BA3877" s="27">
        <v>0.16666666666666666</v>
      </c>
      <c r="BB3877" s="17">
        <v>21</v>
      </c>
      <c r="BC3877" s="17">
        <v>1</v>
      </c>
      <c r="BD3877" s="17">
        <v>1</v>
      </c>
      <c r="BF3877">
        <v>1</v>
      </c>
      <c r="BG3877">
        <v>3</v>
      </c>
      <c r="BQ3877">
        <v>0.2</v>
      </c>
      <c r="BR3877">
        <v>0.4</v>
      </c>
      <c r="BS3877">
        <v>0.21666666666666665</v>
      </c>
      <c r="CK3877" s="23">
        <v>1</v>
      </c>
      <c r="CL3877" s="23">
        <f t="shared" si="3156"/>
        <v>0</v>
      </c>
      <c r="CM3877" s="23" t="str">
        <f t="shared" si="3158"/>
        <v/>
      </c>
      <c r="CN3877" s="23" t="str">
        <f t="shared" si="3159"/>
        <v/>
      </c>
      <c r="CQ3877" s="4">
        <v>8</v>
      </c>
    </row>
    <row r="3878" spans="1:96" ht="11.25" customHeight="1">
      <c r="A3878" s="17">
        <v>36</v>
      </c>
      <c r="B3878" s="17">
        <v>2</v>
      </c>
      <c r="C3878" s="39">
        <v>16</v>
      </c>
      <c r="D3878" s="40">
        <v>0.67708333333333337</v>
      </c>
      <c r="E3878" s="17">
        <v>3</v>
      </c>
      <c r="F3878" s="9">
        <v>0</v>
      </c>
      <c r="G3878">
        <v>0</v>
      </c>
      <c r="H3878">
        <v>0</v>
      </c>
      <c r="I3878">
        <v>0</v>
      </c>
      <c r="J3878">
        <v>0</v>
      </c>
      <c r="K3878" s="5">
        <v>25</v>
      </c>
      <c r="L3878">
        <v>64</v>
      </c>
      <c r="M3878">
        <v>8</v>
      </c>
      <c r="N3878">
        <v>15</v>
      </c>
      <c r="O3878" s="17"/>
      <c r="P3878" s="17">
        <f t="shared" si="3157"/>
        <v>1</v>
      </c>
      <c r="Q3878" s="17">
        <v>27</v>
      </c>
      <c r="S3878" s="17">
        <v>0.29629629629629628</v>
      </c>
      <c r="T3878" s="17">
        <v>91</v>
      </c>
      <c r="U3878" s="17">
        <v>40</v>
      </c>
      <c r="V3878" s="17">
        <v>30</v>
      </c>
      <c r="W3878" s="17">
        <v>30</v>
      </c>
      <c r="X3878" s="17">
        <v>30</v>
      </c>
      <c r="Y3878" s="17"/>
      <c r="Z3878" s="17">
        <v>19</v>
      </c>
      <c r="AA3878" s="17">
        <v>38</v>
      </c>
      <c r="AB3878" s="17"/>
      <c r="AC3878" s="17">
        <v>53</v>
      </c>
      <c r="AD3878" s="17">
        <v>0.35849056603773582</v>
      </c>
      <c r="AE3878" s="17">
        <v>0</v>
      </c>
      <c r="AF3878" s="17">
        <v>21</v>
      </c>
      <c r="AG3878" s="17"/>
      <c r="AL3878">
        <v>0.25185185185185183</v>
      </c>
      <c r="AN3878">
        <v>0.43018867924528303</v>
      </c>
      <c r="AP3878">
        <v>0.25789473684210529</v>
      </c>
      <c r="AQ3878" s="9"/>
      <c r="AR3878" s="9"/>
      <c r="AS3878" s="17">
        <f t="shared" si="3167"/>
        <v>15</v>
      </c>
      <c r="AT3878" s="17">
        <f t="shared" si="3168"/>
        <v>0.24</v>
      </c>
      <c r="AU3878" s="17">
        <f t="shared" si="3169"/>
        <v>0.43018867924528303</v>
      </c>
      <c r="AV3878" s="17">
        <f t="shared" si="3170"/>
        <v>0.23181818181818178</v>
      </c>
      <c r="AZ3878">
        <v>1</v>
      </c>
      <c r="BA3878" s="27">
        <v>0.16666666666666666</v>
      </c>
      <c r="BB3878" s="17">
        <v>21</v>
      </c>
      <c r="BC3878" s="17">
        <v>1</v>
      </c>
      <c r="BD3878" s="17">
        <v>1</v>
      </c>
      <c r="BF3878">
        <v>1</v>
      </c>
      <c r="BG3878">
        <v>3</v>
      </c>
      <c r="BQ3878">
        <v>0.2</v>
      </c>
      <c r="BR3878">
        <v>0.4</v>
      </c>
      <c r="BS3878">
        <v>0.21666666666666665</v>
      </c>
      <c r="CK3878" s="23">
        <v>0</v>
      </c>
      <c r="CL3878" s="23">
        <f t="shared" si="3156"/>
        <v>0</v>
      </c>
      <c r="CM3878" s="23" t="str">
        <f t="shared" si="3158"/>
        <v/>
      </c>
      <c r="CN3878" s="23" t="str">
        <f t="shared" si="3159"/>
        <v/>
      </c>
      <c r="CQ3878" s="4">
        <v>4</v>
      </c>
    </row>
    <row r="3879" spans="1:96" ht="11.25" customHeight="1">
      <c r="A3879" s="17">
        <v>36</v>
      </c>
      <c r="B3879" s="17">
        <v>2</v>
      </c>
      <c r="C3879" s="39">
        <v>16</v>
      </c>
      <c r="D3879" s="40">
        <v>0.67708333333333337</v>
      </c>
      <c r="E3879" s="17">
        <v>4</v>
      </c>
      <c r="F3879" s="9">
        <v>0</v>
      </c>
      <c r="G3879">
        <v>0</v>
      </c>
      <c r="H3879">
        <v>0</v>
      </c>
      <c r="I3879">
        <v>0</v>
      </c>
      <c r="J3879">
        <v>0</v>
      </c>
      <c r="K3879" s="5">
        <v>25</v>
      </c>
      <c r="L3879">
        <v>66</v>
      </c>
      <c r="M3879">
        <v>6</v>
      </c>
      <c r="N3879">
        <v>21</v>
      </c>
      <c r="O3879" s="17"/>
      <c r="P3879" s="17">
        <f t="shared" si="3157"/>
        <v>1</v>
      </c>
      <c r="Q3879" s="17">
        <v>23</v>
      </c>
      <c r="S3879" s="17">
        <v>0.2608695652173913</v>
      </c>
      <c r="T3879" s="17">
        <v>89</v>
      </c>
      <c r="U3879" s="17">
        <v>40</v>
      </c>
      <c r="V3879" s="17">
        <v>30</v>
      </c>
      <c r="W3879" s="17">
        <v>30</v>
      </c>
      <c r="X3879" s="17">
        <v>30</v>
      </c>
      <c r="Y3879" s="17"/>
      <c r="Z3879" s="17">
        <v>19</v>
      </c>
      <c r="AA3879" s="17">
        <v>57</v>
      </c>
      <c r="AB3879" s="17"/>
      <c r="AC3879" s="17">
        <v>56</v>
      </c>
      <c r="AD3879" s="17">
        <v>0.3392857142857143</v>
      </c>
      <c r="AE3879" s="17">
        <v>0.35849056603773582</v>
      </c>
      <c r="AF3879" s="17">
        <v>23</v>
      </c>
      <c r="AG3879" s="17"/>
      <c r="AL3879">
        <v>0.22608695652173916</v>
      </c>
      <c r="AN3879">
        <v>0.40714285714285714</v>
      </c>
      <c r="AP3879">
        <v>0.24578313253012044</v>
      </c>
      <c r="AQ3879" s="9"/>
      <c r="AR3879" s="9"/>
      <c r="AS3879" s="17">
        <f t="shared" si="3167"/>
        <v>27</v>
      </c>
      <c r="AT3879" s="17">
        <f t="shared" si="3168"/>
        <v>0.25185185185185183</v>
      </c>
      <c r="AU3879" s="17">
        <f t="shared" si="3169"/>
        <v>0.43018867924528303</v>
      </c>
      <c r="AV3879" s="17">
        <f t="shared" si="3170"/>
        <v>0.25789473684210529</v>
      </c>
      <c r="AZ3879">
        <v>1</v>
      </c>
      <c r="BA3879" s="27">
        <v>0.16666666666666666</v>
      </c>
      <c r="BB3879" s="17">
        <v>21</v>
      </c>
      <c r="BC3879" s="17">
        <v>1</v>
      </c>
      <c r="BD3879" s="17">
        <v>1</v>
      </c>
      <c r="BF3879">
        <v>1</v>
      </c>
      <c r="BG3879">
        <v>3</v>
      </c>
      <c r="BQ3879">
        <v>0.2</v>
      </c>
      <c r="BR3879">
        <v>0.4</v>
      </c>
      <c r="BS3879">
        <v>0.21666666666666665</v>
      </c>
      <c r="CK3879" s="23">
        <v>0.71698113207547165</v>
      </c>
      <c r="CL3879" s="23">
        <f t="shared" si="3156"/>
        <v>0</v>
      </c>
      <c r="CM3879" s="23" t="str">
        <f t="shared" si="3158"/>
        <v/>
      </c>
      <c r="CN3879" s="23" t="str">
        <f t="shared" si="3159"/>
        <v/>
      </c>
      <c r="CQ3879" s="4">
        <v>5</v>
      </c>
    </row>
    <row r="3880" spans="1:96" ht="11.25" customHeight="1">
      <c r="A3880" s="17">
        <v>36</v>
      </c>
      <c r="B3880" s="17">
        <v>2</v>
      </c>
      <c r="C3880" s="39">
        <v>16</v>
      </c>
      <c r="D3880" s="40">
        <v>0.67708333333333337</v>
      </c>
      <c r="E3880" s="17">
        <v>5</v>
      </c>
      <c r="F3880" s="9">
        <v>0</v>
      </c>
      <c r="G3880">
        <v>0</v>
      </c>
      <c r="H3880">
        <v>0</v>
      </c>
      <c r="I3880">
        <v>0</v>
      </c>
      <c r="J3880">
        <v>0</v>
      </c>
      <c r="K3880" s="5">
        <v>25</v>
      </c>
      <c r="L3880">
        <v>64</v>
      </c>
      <c r="M3880">
        <v>10</v>
      </c>
      <c r="N3880">
        <v>31</v>
      </c>
      <c r="O3880" s="17"/>
      <c r="P3880" s="17">
        <f t="shared" si="3157"/>
        <v>1</v>
      </c>
      <c r="Q3880" s="17">
        <v>40</v>
      </c>
      <c r="S3880" s="17">
        <v>0.25</v>
      </c>
      <c r="T3880" s="17">
        <v>100</v>
      </c>
      <c r="U3880" s="17">
        <v>40</v>
      </c>
      <c r="V3880" s="17">
        <v>30</v>
      </c>
      <c r="W3880" s="17">
        <v>30</v>
      </c>
      <c r="X3880" s="17">
        <v>30</v>
      </c>
      <c r="Y3880" s="17"/>
      <c r="Z3880" s="17">
        <v>18</v>
      </c>
      <c r="AA3880" s="17">
        <v>75</v>
      </c>
      <c r="AB3880" s="17"/>
      <c r="AC3880" s="17">
        <v>52</v>
      </c>
      <c r="AD3880" s="17">
        <v>0.34615384615384615</v>
      </c>
      <c r="AE3880" s="17">
        <v>0.3392857142857143</v>
      </c>
      <c r="AF3880" s="17">
        <v>18</v>
      </c>
      <c r="AG3880" s="17"/>
      <c r="AL3880">
        <v>0.2</v>
      </c>
      <c r="AN3880">
        <v>0.41538461538461541</v>
      </c>
      <c r="AP3880">
        <v>0.25806451612903225</v>
      </c>
      <c r="AQ3880" s="9"/>
      <c r="AR3880" s="9"/>
      <c r="AS3880" s="17">
        <f t="shared" si="3167"/>
        <v>23</v>
      </c>
      <c r="AT3880" s="17">
        <f t="shared" si="3168"/>
        <v>0.22608695652173916</v>
      </c>
      <c r="AU3880" s="17">
        <f t="shared" si="3169"/>
        <v>0.40714285714285714</v>
      </c>
      <c r="AV3880" s="17">
        <f t="shared" si="3170"/>
        <v>0.24578313253012044</v>
      </c>
      <c r="AZ3880">
        <v>1</v>
      </c>
      <c r="BA3880" s="27">
        <v>0.16666666666666666</v>
      </c>
      <c r="BB3880" s="17">
        <v>21</v>
      </c>
      <c r="BC3880" s="17">
        <v>1</v>
      </c>
      <c r="BD3880" s="17">
        <v>1</v>
      </c>
      <c r="BF3880">
        <v>1</v>
      </c>
      <c r="BG3880">
        <v>3</v>
      </c>
      <c r="BQ3880">
        <v>0.2</v>
      </c>
      <c r="BR3880">
        <v>0.4</v>
      </c>
      <c r="BS3880">
        <v>0.21666666666666665</v>
      </c>
      <c r="CK3880" s="23">
        <v>0.6785714285714286</v>
      </c>
      <c r="CL3880" s="23">
        <f t="shared" si="3156"/>
        <v>0</v>
      </c>
      <c r="CM3880" s="23" t="str">
        <f t="shared" si="3158"/>
        <v/>
      </c>
      <c r="CN3880" s="23" t="str">
        <f t="shared" si="3159"/>
        <v/>
      </c>
      <c r="CQ3880" s="4">
        <v>5</v>
      </c>
    </row>
    <row r="3881" spans="1:96" ht="11.25" customHeight="1">
      <c r="A3881" s="17">
        <v>36</v>
      </c>
      <c r="B3881" s="17">
        <v>2</v>
      </c>
      <c r="C3881" s="39">
        <v>16</v>
      </c>
      <c r="D3881" s="40">
        <v>0.67708333333333337</v>
      </c>
      <c r="E3881" s="17">
        <v>6</v>
      </c>
      <c r="F3881" s="9">
        <v>0</v>
      </c>
      <c r="G3881">
        <v>0</v>
      </c>
      <c r="H3881">
        <v>0</v>
      </c>
      <c r="I3881">
        <v>0</v>
      </c>
      <c r="J3881">
        <v>0</v>
      </c>
      <c r="K3881" s="5">
        <v>25</v>
      </c>
      <c r="L3881">
        <v>75</v>
      </c>
      <c r="M3881">
        <v>7</v>
      </c>
      <c r="N3881">
        <v>38</v>
      </c>
      <c r="O3881" s="17"/>
      <c r="P3881" s="17">
        <f t="shared" si="3157"/>
        <v>1</v>
      </c>
      <c r="Q3881" s="17">
        <v>31</v>
      </c>
      <c r="S3881" s="17">
        <v>0.22580645161290322</v>
      </c>
      <c r="T3881" s="17">
        <v>100</v>
      </c>
      <c r="U3881" s="17">
        <v>40</v>
      </c>
      <c r="V3881" s="17">
        <v>30</v>
      </c>
      <c r="W3881" s="17">
        <v>30</v>
      </c>
      <c r="X3881" s="17">
        <v>30</v>
      </c>
      <c r="Y3881" s="17"/>
      <c r="Z3881" s="17">
        <v>19</v>
      </c>
      <c r="AA3881" s="17">
        <v>94</v>
      </c>
      <c r="AB3881" s="17"/>
      <c r="AC3881" s="17">
        <v>55</v>
      </c>
      <c r="AD3881" s="17">
        <v>0.34545454545454546</v>
      </c>
      <c r="AE3881" s="17">
        <v>0.34615384615384615</v>
      </c>
      <c r="AF3881" s="17">
        <v>22</v>
      </c>
      <c r="AG3881" s="17"/>
      <c r="AL3881">
        <v>0.21935483870967742</v>
      </c>
      <c r="AN3881">
        <v>0.40727272727272729</v>
      </c>
      <c r="AP3881">
        <v>0.27027027027027029</v>
      </c>
      <c r="AQ3881" s="9"/>
      <c r="AR3881" s="9"/>
      <c r="AS3881" s="17">
        <f t="shared" si="3167"/>
        <v>40</v>
      </c>
      <c r="AT3881" s="17">
        <f t="shared" si="3168"/>
        <v>0.2</v>
      </c>
      <c r="AU3881" s="17">
        <f t="shared" si="3169"/>
        <v>0.41538461538461541</v>
      </c>
      <c r="AV3881" s="17">
        <f t="shared" si="3170"/>
        <v>0.25806451612903225</v>
      </c>
      <c r="AZ3881">
        <v>1</v>
      </c>
      <c r="BA3881" s="27">
        <v>0.16666666666666666</v>
      </c>
      <c r="BB3881" s="17">
        <v>21</v>
      </c>
      <c r="BC3881" s="17">
        <v>1</v>
      </c>
      <c r="BD3881" s="17">
        <v>1</v>
      </c>
      <c r="BF3881">
        <v>1</v>
      </c>
      <c r="BG3881">
        <v>3</v>
      </c>
      <c r="BQ3881">
        <v>0.2</v>
      </c>
      <c r="BR3881">
        <v>0.4</v>
      </c>
      <c r="BS3881">
        <v>0.21666666666666665</v>
      </c>
      <c r="CK3881" s="23">
        <v>0.69230769230769229</v>
      </c>
      <c r="CL3881" s="23">
        <f t="shared" si="3156"/>
        <v>0</v>
      </c>
      <c r="CM3881" s="23" t="str">
        <f t="shared" si="3158"/>
        <v/>
      </c>
      <c r="CN3881" s="23" t="str">
        <f t="shared" si="3159"/>
        <v/>
      </c>
      <c r="CQ3881" s="4">
        <v>5</v>
      </c>
    </row>
    <row r="3882" spans="1:96" ht="11.25" customHeight="1">
      <c r="A3882" s="17">
        <v>36</v>
      </c>
      <c r="B3882" s="17">
        <v>2</v>
      </c>
      <c r="C3882" s="39">
        <v>16</v>
      </c>
      <c r="D3882" s="40">
        <v>0.67708333333333337</v>
      </c>
      <c r="E3882" s="17">
        <v>7</v>
      </c>
      <c r="F3882" s="9">
        <v>0</v>
      </c>
      <c r="G3882">
        <v>0</v>
      </c>
      <c r="H3882">
        <v>0</v>
      </c>
      <c r="I3882">
        <v>0</v>
      </c>
      <c r="J3882">
        <v>0</v>
      </c>
      <c r="K3882" s="5">
        <v>25</v>
      </c>
      <c r="L3882">
        <v>75</v>
      </c>
      <c r="M3882">
        <v>9</v>
      </c>
      <c r="N3882">
        <v>47</v>
      </c>
      <c r="O3882" s="17"/>
      <c r="P3882" s="17">
        <f t="shared" si="3157"/>
        <v>1</v>
      </c>
      <c r="Q3882" s="17">
        <v>17</v>
      </c>
      <c r="S3882" s="17">
        <v>0.52941176470588236</v>
      </c>
      <c r="T3882" s="17">
        <v>92</v>
      </c>
      <c r="U3882" s="17">
        <v>40</v>
      </c>
      <c r="V3882" s="17">
        <v>30</v>
      </c>
      <c r="W3882" s="17">
        <v>30</v>
      </c>
      <c r="X3882" s="17">
        <v>30</v>
      </c>
      <c r="Y3882" s="17"/>
      <c r="Z3882" s="17">
        <v>19</v>
      </c>
      <c r="AA3882" s="17">
        <v>113</v>
      </c>
      <c r="AB3882" s="17"/>
      <c r="AC3882" s="17">
        <v>48</v>
      </c>
      <c r="AD3882" s="17">
        <v>0.39583333333333331</v>
      </c>
      <c r="AE3882" s="17">
        <v>0.34545454545454546</v>
      </c>
      <c r="AF3882" s="17">
        <v>20</v>
      </c>
      <c r="AG3882" s="17"/>
      <c r="AL3882">
        <v>0.61176470588235299</v>
      </c>
      <c r="AN3882">
        <v>0.47499999999999998</v>
      </c>
      <c r="AP3882">
        <v>0.15802469135802469</v>
      </c>
      <c r="AQ3882" s="9"/>
      <c r="AR3882" s="9"/>
      <c r="AS3882" s="17">
        <f t="shared" si="3167"/>
        <v>31</v>
      </c>
      <c r="AT3882" s="17">
        <f t="shared" si="3168"/>
        <v>0.21935483870967742</v>
      </c>
      <c r="AU3882" s="17">
        <f t="shared" si="3169"/>
        <v>0.40727272727272729</v>
      </c>
      <c r="AV3882" s="17">
        <f t="shared" si="3170"/>
        <v>0.27027027027027029</v>
      </c>
      <c r="AZ3882">
        <v>1</v>
      </c>
      <c r="BA3882" s="27">
        <v>0.16666666666666666</v>
      </c>
      <c r="BB3882" s="17">
        <v>21</v>
      </c>
      <c r="BC3882" s="17">
        <v>1</v>
      </c>
      <c r="BD3882" s="17">
        <v>1</v>
      </c>
      <c r="BF3882">
        <v>1</v>
      </c>
      <c r="BG3882">
        <v>3</v>
      </c>
      <c r="BQ3882">
        <v>0.2</v>
      </c>
      <c r="BR3882">
        <v>0.4</v>
      </c>
      <c r="BS3882">
        <v>0.21666666666666665</v>
      </c>
      <c r="CK3882" s="23">
        <v>0.69090909090909092</v>
      </c>
      <c r="CL3882" s="23">
        <f t="shared" si="3156"/>
        <v>0</v>
      </c>
      <c r="CM3882" s="23" t="str">
        <f t="shared" si="3158"/>
        <v/>
      </c>
      <c r="CN3882" s="23" t="str">
        <f t="shared" si="3159"/>
        <v/>
      </c>
      <c r="CQ3882" s="4">
        <v>5</v>
      </c>
    </row>
    <row r="3883" spans="1:96" ht="11.25" customHeight="1">
      <c r="A3883" s="17">
        <v>36</v>
      </c>
      <c r="B3883" s="17">
        <v>2</v>
      </c>
      <c r="C3883" s="39">
        <v>16</v>
      </c>
      <c r="D3883" s="40">
        <v>0.67708333333333337</v>
      </c>
      <c r="E3883" s="17">
        <v>8</v>
      </c>
      <c r="F3883" s="9">
        <v>0</v>
      </c>
      <c r="G3883">
        <v>0</v>
      </c>
      <c r="H3883">
        <v>0</v>
      </c>
      <c r="I3883">
        <v>0</v>
      </c>
      <c r="J3883">
        <v>0</v>
      </c>
      <c r="K3883" s="5">
        <v>25</v>
      </c>
      <c r="L3883">
        <v>67</v>
      </c>
      <c r="M3883">
        <v>10</v>
      </c>
      <c r="N3883">
        <v>57</v>
      </c>
      <c r="O3883" s="17"/>
      <c r="P3883" s="17">
        <f t="shared" si="3157"/>
        <v>1</v>
      </c>
      <c r="Q3883" s="17">
        <v>28</v>
      </c>
      <c r="S3883" s="17">
        <v>0.35714285714285715</v>
      </c>
      <c r="T3883" s="17">
        <v>95</v>
      </c>
      <c r="U3883" s="17">
        <v>40</v>
      </c>
      <c r="V3883" s="17">
        <v>30</v>
      </c>
      <c r="W3883" s="17">
        <v>30</v>
      </c>
      <c r="X3883" s="17">
        <v>30</v>
      </c>
      <c r="Y3883" s="17"/>
      <c r="Z3883" s="17">
        <v>20</v>
      </c>
      <c r="AA3883" s="17">
        <v>133</v>
      </c>
      <c r="AB3883" s="17"/>
      <c r="AC3883" s="17">
        <v>57</v>
      </c>
      <c r="AD3883" s="17">
        <v>0.35087719298245612</v>
      </c>
      <c r="AE3883" s="17">
        <v>0.39583333333333331</v>
      </c>
      <c r="AF3883" s="17">
        <v>20</v>
      </c>
      <c r="AG3883" s="17"/>
      <c r="AL3883">
        <v>0.42857142857142855</v>
      </c>
      <c r="AN3883">
        <v>0.41403508771929826</v>
      </c>
      <c r="AP3883">
        <v>0.16202531645569621</v>
      </c>
      <c r="AQ3883" s="9"/>
      <c r="AR3883" s="9"/>
      <c r="AS3883" s="17">
        <f t="shared" si="3167"/>
        <v>17</v>
      </c>
      <c r="AT3883" s="17">
        <f t="shared" si="3168"/>
        <v>0.61176470588235299</v>
      </c>
      <c r="AU3883" s="17">
        <f t="shared" si="3169"/>
        <v>0.47499999999999998</v>
      </c>
      <c r="AV3883" s="17">
        <f t="shared" si="3170"/>
        <v>0.15802469135802469</v>
      </c>
      <c r="AZ3883">
        <v>1</v>
      </c>
      <c r="BA3883" s="27">
        <v>0.16666666666666666</v>
      </c>
      <c r="BB3883" s="17">
        <v>21</v>
      </c>
      <c r="BC3883" s="17">
        <v>1</v>
      </c>
      <c r="BD3883" s="17">
        <v>1</v>
      </c>
      <c r="BF3883">
        <v>1</v>
      </c>
      <c r="BG3883">
        <v>3</v>
      </c>
      <c r="BQ3883">
        <v>0.2</v>
      </c>
      <c r="BR3883">
        <v>0.4</v>
      </c>
      <c r="BS3883">
        <v>0.21666666666666665</v>
      </c>
      <c r="CK3883" s="23">
        <v>0.79166666666666663</v>
      </c>
      <c r="CL3883" s="23">
        <f t="shared" si="3156"/>
        <v>0</v>
      </c>
      <c r="CM3883" s="23" t="str">
        <f t="shared" si="3158"/>
        <v/>
      </c>
      <c r="CN3883" s="23" t="str">
        <f t="shared" si="3159"/>
        <v/>
      </c>
      <c r="CQ3883" s="4">
        <v>5</v>
      </c>
    </row>
    <row r="3884" spans="1:96" ht="11.25" customHeight="1">
      <c r="A3884" s="17">
        <v>36</v>
      </c>
      <c r="B3884" s="17">
        <v>2</v>
      </c>
      <c r="C3884" s="39">
        <v>16</v>
      </c>
      <c r="D3884" s="40">
        <v>0.67708333333333337</v>
      </c>
      <c r="E3884" s="17">
        <v>9</v>
      </c>
      <c r="F3884" s="9">
        <v>0</v>
      </c>
      <c r="G3884">
        <v>0</v>
      </c>
      <c r="H3884">
        <v>0</v>
      </c>
      <c r="I3884">
        <v>0</v>
      </c>
      <c r="J3884">
        <v>0</v>
      </c>
      <c r="K3884" s="5">
        <v>25</v>
      </c>
      <c r="L3884">
        <v>70</v>
      </c>
      <c r="M3884">
        <v>8</v>
      </c>
      <c r="N3884">
        <v>65</v>
      </c>
      <c r="O3884" s="17"/>
      <c r="P3884" s="17">
        <f t="shared" si="3157"/>
        <v>1</v>
      </c>
      <c r="Q3884" s="17">
        <v>17</v>
      </c>
      <c r="S3884" s="17">
        <v>0.47058823529411764</v>
      </c>
      <c r="T3884" s="17">
        <v>87</v>
      </c>
      <c r="U3884" s="17">
        <v>40</v>
      </c>
      <c r="V3884" s="17">
        <v>30</v>
      </c>
      <c r="W3884" s="17">
        <v>30</v>
      </c>
      <c r="X3884" s="17">
        <v>30</v>
      </c>
      <c r="Y3884" s="17"/>
      <c r="Z3884" s="17">
        <v>19</v>
      </c>
      <c r="AA3884" s="17">
        <v>152</v>
      </c>
      <c r="AB3884" s="17"/>
      <c r="AC3884" s="17">
        <v>57</v>
      </c>
      <c r="AD3884" s="17">
        <v>0.33333333333333331</v>
      </c>
      <c r="AE3884" s="17">
        <v>0.35087719298245612</v>
      </c>
      <c r="AF3884" s="17">
        <v>21</v>
      </c>
      <c r="AG3884" s="17"/>
      <c r="AL3884">
        <v>0.56470588235294117</v>
      </c>
      <c r="AN3884">
        <v>0.41403508771929826</v>
      </c>
      <c r="AP3884">
        <v>0.22222222222222221</v>
      </c>
      <c r="AQ3884" s="9"/>
      <c r="AR3884" s="9"/>
      <c r="AS3884" s="17">
        <f t="shared" si="3167"/>
        <v>28</v>
      </c>
      <c r="AT3884" s="17">
        <f t="shared" si="3168"/>
        <v>0.42857142857142855</v>
      </c>
      <c r="AU3884" s="17">
        <f t="shared" si="3169"/>
        <v>0.41403508771929826</v>
      </c>
      <c r="AV3884" s="17">
        <f t="shared" si="3170"/>
        <v>0.16202531645569621</v>
      </c>
      <c r="AZ3884">
        <v>1</v>
      </c>
      <c r="BA3884" s="27">
        <v>0.16666666666666666</v>
      </c>
      <c r="BB3884" s="17">
        <v>21</v>
      </c>
      <c r="BC3884" s="17">
        <v>1</v>
      </c>
      <c r="BD3884" s="17">
        <v>1</v>
      </c>
      <c r="BF3884">
        <v>1</v>
      </c>
      <c r="BG3884">
        <v>3</v>
      </c>
      <c r="BQ3884">
        <v>0.2</v>
      </c>
      <c r="BR3884">
        <v>0.4</v>
      </c>
      <c r="BS3884">
        <v>0.21666666666666665</v>
      </c>
      <c r="CK3884" s="23">
        <v>0.70175438596491224</v>
      </c>
      <c r="CL3884" s="23">
        <f t="shared" si="3156"/>
        <v>0</v>
      </c>
      <c r="CM3884" s="23" t="str">
        <f t="shared" si="3158"/>
        <v/>
      </c>
      <c r="CN3884" s="23" t="str">
        <f t="shared" si="3159"/>
        <v/>
      </c>
      <c r="CQ3884" s="4">
        <v>5</v>
      </c>
    </row>
    <row r="3885" spans="1:96" ht="11.25" customHeight="1">
      <c r="A3885" s="17">
        <v>36</v>
      </c>
      <c r="B3885" s="17">
        <v>2</v>
      </c>
      <c r="C3885" s="39">
        <v>16</v>
      </c>
      <c r="D3885" s="40">
        <v>0.67708333333333337</v>
      </c>
      <c r="E3885" s="17">
        <v>10</v>
      </c>
      <c r="F3885" s="9">
        <v>0</v>
      </c>
      <c r="G3885">
        <v>0</v>
      </c>
      <c r="H3885">
        <v>0</v>
      </c>
      <c r="I3885">
        <v>0</v>
      </c>
      <c r="J3885">
        <v>0</v>
      </c>
      <c r="K3885" s="5">
        <v>25</v>
      </c>
      <c r="L3885">
        <v>62</v>
      </c>
      <c r="M3885">
        <v>2</v>
      </c>
      <c r="N3885">
        <v>67</v>
      </c>
      <c r="O3885" s="17"/>
      <c r="P3885" s="17">
        <f t="shared" si="3157"/>
        <v>0</v>
      </c>
      <c r="Q3885" s="17">
        <v>15</v>
      </c>
      <c r="S3885" s="17">
        <v>0.13333333333333333</v>
      </c>
      <c r="T3885" s="17">
        <v>77</v>
      </c>
      <c r="U3885" s="17">
        <v>35</v>
      </c>
      <c r="V3885" s="17">
        <v>30</v>
      </c>
      <c r="W3885" s="17">
        <v>30</v>
      </c>
      <c r="X3885" s="17">
        <v>30</v>
      </c>
      <c r="Y3885" s="17"/>
      <c r="Z3885" s="17">
        <v>19</v>
      </c>
      <c r="AA3885" s="17">
        <v>171</v>
      </c>
      <c r="AB3885" s="17"/>
      <c r="AC3885" s="17">
        <v>40</v>
      </c>
      <c r="AD3885" s="17">
        <v>0.47499999999999998</v>
      </c>
      <c r="AE3885" s="17">
        <v>0.33333333333333331</v>
      </c>
      <c r="AF3885" s="17">
        <v>27</v>
      </c>
      <c r="AG3885" s="17">
        <v>204</v>
      </c>
      <c r="AL3885">
        <v>0.56000000000000005</v>
      </c>
      <c r="AN3885">
        <v>0.56000000000000005</v>
      </c>
      <c r="AP3885">
        <v>0.28799999999999998</v>
      </c>
      <c r="AQ3885" s="9"/>
      <c r="AR3885" s="9"/>
      <c r="AS3885" s="17">
        <f t="shared" si="3167"/>
        <v>17</v>
      </c>
      <c r="AT3885" s="17">
        <f t="shared" si="3168"/>
        <v>0.56470588235294117</v>
      </c>
      <c r="AU3885" s="17">
        <f t="shared" si="3169"/>
        <v>0.41403508771929826</v>
      </c>
      <c r="AV3885" s="17">
        <f t="shared" si="3170"/>
        <v>0.22222222222222221</v>
      </c>
      <c r="AZ3885">
        <v>1</v>
      </c>
      <c r="BA3885" s="27">
        <v>0.16666666666666666</v>
      </c>
      <c r="BB3885" s="17">
        <v>21</v>
      </c>
      <c r="BC3885" s="17">
        <v>1</v>
      </c>
      <c r="BD3885" s="17">
        <v>1</v>
      </c>
      <c r="BF3885">
        <v>1</v>
      </c>
      <c r="BG3885">
        <v>3</v>
      </c>
      <c r="BQ3885">
        <v>0.2</v>
      </c>
      <c r="BR3885">
        <v>0.4</v>
      </c>
      <c r="BS3885">
        <v>0.21666666666666665</v>
      </c>
      <c r="BW3885" s="9">
        <f>SUM(AF3876:AF3885)</f>
        <v>204</v>
      </c>
      <c r="CK3885" s="23">
        <v>0.66666666666666663</v>
      </c>
      <c r="CL3885" s="23">
        <f t="shared" si="3156"/>
        <v>0</v>
      </c>
      <c r="CM3885" s="23" t="str">
        <f t="shared" si="3158"/>
        <v/>
      </c>
      <c r="CN3885" s="23" t="str">
        <f t="shared" si="3159"/>
        <v/>
      </c>
      <c r="CQ3885" s="4">
        <v>4</v>
      </c>
    </row>
    <row r="3886" spans="1:96" ht="11.25" customHeight="1">
      <c r="A3886" s="17">
        <v>36</v>
      </c>
      <c r="B3886" s="17">
        <v>2</v>
      </c>
      <c r="C3886" s="39">
        <v>16</v>
      </c>
      <c r="D3886" s="40">
        <v>0.67708333333333337</v>
      </c>
      <c r="E3886" s="17">
        <v>11</v>
      </c>
      <c r="F3886" s="9">
        <v>0</v>
      </c>
      <c r="G3886">
        <v>0</v>
      </c>
      <c r="H3886">
        <v>0</v>
      </c>
      <c r="I3886">
        <v>1</v>
      </c>
      <c r="J3886">
        <v>0</v>
      </c>
      <c r="K3886" s="5">
        <v>25</v>
      </c>
      <c r="L3886">
        <v>75</v>
      </c>
      <c r="M3886">
        <v>2</v>
      </c>
      <c r="N3886">
        <v>69</v>
      </c>
      <c r="O3886" s="17"/>
      <c r="P3886" s="17">
        <f t="shared" si="3157"/>
        <v>0</v>
      </c>
      <c r="Q3886" s="17">
        <v>9</v>
      </c>
      <c r="S3886" s="17">
        <v>0.22222222222222221</v>
      </c>
      <c r="T3886" s="17">
        <v>84</v>
      </c>
      <c r="U3886" s="17">
        <v>40</v>
      </c>
      <c r="V3886" s="17">
        <v>27</v>
      </c>
      <c r="W3886" s="17">
        <v>30</v>
      </c>
      <c r="X3886" s="17">
        <v>27</v>
      </c>
      <c r="Y3886" s="17"/>
      <c r="Z3886" s="17">
        <v>20</v>
      </c>
      <c r="AA3886" s="17">
        <v>191</v>
      </c>
      <c r="AB3886" s="17"/>
      <c r="AC3886" s="17">
        <v>39</v>
      </c>
      <c r="AD3886" s="17">
        <v>0.51282051282051277</v>
      </c>
      <c r="AE3886" s="17"/>
      <c r="AF3886" s="17">
        <v>28</v>
      </c>
      <c r="AG3886" s="17"/>
      <c r="AL3886">
        <v>0.71111111111111114</v>
      </c>
      <c r="AN3886">
        <v>0.60512820512820509</v>
      </c>
      <c r="AP3886">
        <v>0.35</v>
      </c>
      <c r="AQ3886" s="9">
        <f>+AVERAGE(AL3876:AL3885)</f>
        <v>0.36356689972233236</v>
      </c>
      <c r="AR3886" s="9">
        <f>+AVERAGE(AN3876:AN3885)</f>
        <v>0.45532477337293625</v>
      </c>
      <c r="AS3886" s="17">
        <f t="shared" si="3167"/>
        <v>15</v>
      </c>
      <c r="AT3886" s="17">
        <f t="shared" si="3168"/>
        <v>0.56000000000000005</v>
      </c>
      <c r="AU3886" s="17">
        <f t="shared" si="3169"/>
        <v>0.56000000000000005</v>
      </c>
      <c r="AV3886" s="17">
        <f t="shared" si="3170"/>
        <v>0.28799999999999998</v>
      </c>
      <c r="AZ3886">
        <v>1</v>
      </c>
      <c r="BA3886" s="27">
        <v>0.16666666666666666</v>
      </c>
      <c r="BB3886" s="17">
        <v>21</v>
      </c>
      <c r="BC3886" s="17">
        <v>1</v>
      </c>
      <c r="BD3886" s="17">
        <v>1</v>
      </c>
      <c r="BF3886">
        <v>1</v>
      </c>
      <c r="BG3886">
        <v>3</v>
      </c>
      <c r="BQ3886">
        <v>0.2</v>
      </c>
      <c r="BR3886">
        <v>0.4</v>
      </c>
      <c r="BS3886">
        <v>0.21666666666666665</v>
      </c>
      <c r="CK3886" s="23" t="s">
        <v>2085</v>
      </c>
      <c r="CL3886" s="23">
        <f t="shared" si="3156"/>
        <v>0</v>
      </c>
      <c r="CM3886" s="23">
        <f t="shared" si="3158"/>
        <v>0.72713379944466472</v>
      </c>
      <c r="CN3886" s="23">
        <f t="shared" si="3159"/>
        <v>0.91064954674587251</v>
      </c>
      <c r="CQ3886" s="4">
        <v>4</v>
      </c>
    </row>
    <row r="3887" spans="1:96" ht="11.25" customHeight="1">
      <c r="A3887" s="17">
        <v>36</v>
      </c>
      <c r="B3887" s="17">
        <v>2</v>
      </c>
      <c r="C3887" s="39">
        <v>16</v>
      </c>
      <c r="D3887" s="40">
        <v>0.67708333333333337</v>
      </c>
      <c r="E3887" s="17">
        <v>12</v>
      </c>
      <c r="F3887" s="9">
        <v>0</v>
      </c>
      <c r="G3887">
        <v>0</v>
      </c>
      <c r="H3887">
        <v>0</v>
      </c>
      <c r="I3887">
        <v>1</v>
      </c>
      <c r="J3887">
        <v>0</v>
      </c>
      <c r="K3887" s="5">
        <v>25</v>
      </c>
      <c r="L3887">
        <v>59</v>
      </c>
      <c r="M3887">
        <v>3</v>
      </c>
      <c r="N3887">
        <v>72</v>
      </c>
      <c r="O3887" s="17"/>
      <c r="P3887" s="17">
        <f t="shared" si="3157"/>
        <v>0</v>
      </c>
      <c r="Q3887" s="17">
        <v>10</v>
      </c>
      <c r="S3887" s="17">
        <v>0.3</v>
      </c>
      <c r="T3887" s="17">
        <v>69</v>
      </c>
      <c r="U3887" s="17">
        <v>30</v>
      </c>
      <c r="V3887" s="17">
        <v>31</v>
      </c>
      <c r="W3887" s="17">
        <v>27</v>
      </c>
      <c r="X3887" s="17">
        <v>30</v>
      </c>
      <c r="Y3887" s="17"/>
      <c r="Z3887" s="17">
        <v>19</v>
      </c>
      <c r="AA3887" s="17">
        <v>210</v>
      </c>
      <c r="AB3887" s="17"/>
      <c r="AC3887" s="17">
        <v>53</v>
      </c>
      <c r="AD3887" s="17">
        <v>0.35849056603773582</v>
      </c>
      <c r="AE3887" s="17">
        <v>0.51282051282051277</v>
      </c>
      <c r="AF3887" s="17">
        <v>26</v>
      </c>
      <c r="AG3887" s="17"/>
      <c r="AL3887">
        <v>0.44</v>
      </c>
      <c r="AN3887">
        <v>0.43018867924528303</v>
      </c>
      <c r="AP3887">
        <v>0.20215053763440857</v>
      </c>
      <c r="AQ3887" s="9">
        <f>+AVERAGE(AL3876:AL3885)</f>
        <v>0.36356689972233236</v>
      </c>
      <c r="AR3887" s="9">
        <f>+AVERAGE(AN3876:AN3885)</f>
        <v>0.45532477337293625</v>
      </c>
      <c r="AS3887" s="17">
        <f t="shared" si="3167"/>
        <v>9</v>
      </c>
      <c r="AT3887" s="17">
        <f t="shared" si="3168"/>
        <v>0.71111111111111114</v>
      </c>
      <c r="AU3887" s="17">
        <f t="shared" si="3169"/>
        <v>0.60512820512820509</v>
      </c>
      <c r="AV3887" s="17">
        <f t="shared" si="3170"/>
        <v>0.35</v>
      </c>
      <c r="AZ3887">
        <v>1</v>
      </c>
      <c r="BA3887" s="27">
        <v>0.16666666666666666</v>
      </c>
      <c r="BB3887" s="17">
        <v>21</v>
      </c>
      <c r="BC3887" s="17">
        <v>1</v>
      </c>
      <c r="BD3887" s="17">
        <v>1</v>
      </c>
      <c r="BF3887">
        <v>1</v>
      </c>
      <c r="BG3887">
        <v>3</v>
      </c>
      <c r="BQ3887">
        <v>0.2</v>
      </c>
      <c r="BR3887">
        <v>0.4</v>
      </c>
      <c r="BS3887">
        <v>0.21666666666666665</v>
      </c>
      <c r="CK3887" s="23">
        <v>1.0256410256410255</v>
      </c>
      <c r="CL3887" s="23">
        <f t="shared" si="3156"/>
        <v>0</v>
      </c>
      <c r="CM3887" s="23">
        <f t="shared" si="3158"/>
        <v>0.72713379944466472</v>
      </c>
      <c r="CN3887" s="23">
        <f t="shared" si="3159"/>
        <v>0.91064954674587251</v>
      </c>
      <c r="CQ3887" s="4">
        <v>2</v>
      </c>
    </row>
    <row r="3888" spans="1:96" ht="11.25" customHeight="1">
      <c r="A3888" s="17">
        <v>36</v>
      </c>
      <c r="B3888" s="17">
        <v>2</v>
      </c>
      <c r="C3888" s="39">
        <v>16</v>
      </c>
      <c r="D3888" s="40">
        <v>0.67708333333333337</v>
      </c>
      <c r="E3888" s="17">
        <v>13</v>
      </c>
      <c r="F3888" s="9">
        <v>0</v>
      </c>
      <c r="G3888">
        <v>0</v>
      </c>
      <c r="H3888">
        <v>0</v>
      </c>
      <c r="I3888">
        <v>1</v>
      </c>
      <c r="J3888">
        <v>0</v>
      </c>
      <c r="K3888" s="5">
        <v>25</v>
      </c>
      <c r="L3888">
        <v>44</v>
      </c>
      <c r="M3888">
        <v>4</v>
      </c>
      <c r="N3888">
        <v>76</v>
      </c>
      <c r="O3888" s="17"/>
      <c r="P3888" s="17">
        <f t="shared" si="3157"/>
        <v>0</v>
      </c>
      <c r="Q3888" s="17">
        <v>6</v>
      </c>
      <c r="S3888" s="17">
        <v>0.66666666666666663</v>
      </c>
      <c r="T3888" s="17">
        <v>50</v>
      </c>
      <c r="U3888" s="17">
        <v>5</v>
      </c>
      <c r="V3888" s="17">
        <v>26</v>
      </c>
      <c r="W3888" s="17">
        <v>31</v>
      </c>
      <c r="X3888" s="17">
        <v>5</v>
      </c>
      <c r="Y3888" s="17"/>
      <c r="Z3888" s="17">
        <v>0</v>
      </c>
      <c r="AA3888" s="17">
        <v>210</v>
      </c>
      <c r="AB3888" s="17"/>
      <c r="AC3888" s="17">
        <v>0</v>
      </c>
      <c r="AD3888" s="17" t="s">
        <v>2085</v>
      </c>
      <c r="AE3888" s="17">
        <v>0.35849056603773582</v>
      </c>
      <c r="AF3888" s="17">
        <v>6</v>
      </c>
      <c r="AG3888" s="17"/>
      <c r="AL3888">
        <v>0.66666666666666663</v>
      </c>
      <c r="AN3888">
        <v>0</v>
      </c>
      <c r="AP3888">
        <v>9.0909090909090898E-2</v>
      </c>
      <c r="AQ3888" s="9">
        <f>+AVERAGE(AL3876:AL3885)</f>
        <v>0.36356689972233236</v>
      </c>
      <c r="AR3888" s="9">
        <f>+AVERAGE(AN3876:AN3885)</f>
        <v>0.45532477337293625</v>
      </c>
      <c r="AS3888" s="17">
        <f t="shared" si="3167"/>
        <v>10</v>
      </c>
      <c r="AT3888" s="17">
        <f t="shared" si="3168"/>
        <v>0.44</v>
      </c>
      <c r="AU3888" s="17">
        <f t="shared" si="3169"/>
        <v>0.43018867924528303</v>
      </c>
      <c r="AV3888" s="17">
        <f t="shared" si="3170"/>
        <v>0.20215053763440857</v>
      </c>
      <c r="AZ3888">
        <v>1</v>
      </c>
      <c r="BA3888" s="27">
        <v>0.16666666666666666</v>
      </c>
      <c r="BB3888" s="17">
        <v>21</v>
      </c>
      <c r="BC3888" s="17">
        <v>1</v>
      </c>
      <c r="BD3888" s="17">
        <v>1</v>
      </c>
      <c r="BF3888">
        <v>1</v>
      </c>
      <c r="BG3888">
        <v>3</v>
      </c>
      <c r="BQ3888">
        <v>0.2</v>
      </c>
      <c r="BR3888">
        <v>0.4</v>
      </c>
      <c r="BS3888">
        <v>0.21666666666666665</v>
      </c>
      <c r="CK3888" s="23">
        <v>0.71698113207547165</v>
      </c>
      <c r="CL3888" s="23">
        <f t="shared" si="3156"/>
        <v>0</v>
      </c>
      <c r="CM3888" s="23">
        <f t="shared" si="3158"/>
        <v>0.72713379944466472</v>
      </c>
      <c r="CN3888" s="23">
        <f t="shared" si="3159"/>
        <v>0.91064954674587251</v>
      </c>
      <c r="CQ3888" s="4">
        <v>2</v>
      </c>
    </row>
    <row r="3889" spans="1:95" ht="11.25" customHeight="1">
      <c r="A3889" s="17">
        <v>36</v>
      </c>
      <c r="B3889" s="17">
        <v>2</v>
      </c>
      <c r="C3889" s="39">
        <v>16</v>
      </c>
      <c r="D3889" s="40">
        <v>0.67708333333333337</v>
      </c>
      <c r="E3889" s="17">
        <v>14</v>
      </c>
      <c r="F3889" s="9">
        <v>0</v>
      </c>
      <c r="G3889">
        <v>0</v>
      </c>
      <c r="H3889">
        <v>0</v>
      </c>
      <c r="I3889">
        <v>1</v>
      </c>
      <c r="J3889">
        <v>0</v>
      </c>
      <c r="K3889" s="5">
        <v>25</v>
      </c>
      <c r="L3889">
        <v>25</v>
      </c>
      <c r="M3889">
        <v>1</v>
      </c>
      <c r="N3889">
        <v>77</v>
      </c>
      <c r="O3889" s="17"/>
      <c r="P3889" s="17">
        <f t="shared" si="3157"/>
        <v>0</v>
      </c>
      <c r="Q3889" s="17">
        <v>14</v>
      </c>
      <c r="S3889" s="17">
        <v>7.1428571428571425E-2</v>
      </c>
      <c r="T3889" s="17">
        <v>39</v>
      </c>
      <c r="U3889" s="17">
        <v>0</v>
      </c>
      <c r="V3889" s="17">
        <v>35</v>
      </c>
      <c r="W3889" s="17">
        <v>26</v>
      </c>
      <c r="X3889" s="17">
        <v>0</v>
      </c>
      <c r="Y3889" s="17"/>
      <c r="Z3889" s="17">
        <v>0</v>
      </c>
      <c r="AA3889" s="17">
        <v>210</v>
      </c>
      <c r="AB3889" s="17"/>
      <c r="AC3889" s="17">
        <v>0</v>
      </c>
      <c r="AD3889" s="17" t="s">
        <v>2085</v>
      </c>
      <c r="AE3889" s="17" t="s">
        <v>2085</v>
      </c>
      <c r="AF3889" s="17">
        <v>9</v>
      </c>
      <c r="AG3889" s="17"/>
      <c r="AL3889">
        <v>0.62857142857142856</v>
      </c>
      <c r="AN3889">
        <v>0</v>
      </c>
      <c r="AP3889">
        <v>0.24444444444444444</v>
      </c>
      <c r="AQ3889" s="9">
        <f>+AVERAGE(AL3876:AL3885)</f>
        <v>0.36356689972233236</v>
      </c>
      <c r="AR3889" s="9">
        <f>+AVERAGE(AN3876:AN3885)</f>
        <v>0.45532477337293625</v>
      </c>
      <c r="AS3889" s="17">
        <f t="shared" si="3167"/>
        <v>6</v>
      </c>
      <c r="AT3889" s="17">
        <f t="shared" si="3168"/>
        <v>0.66666666666666663</v>
      </c>
      <c r="AU3889" s="17">
        <f t="shared" si="3169"/>
        <v>0</v>
      </c>
      <c r="AV3889" s="17">
        <f t="shared" si="3170"/>
        <v>9.0909090909090898E-2</v>
      </c>
      <c r="AZ3889">
        <v>1</v>
      </c>
      <c r="BA3889" s="27">
        <v>0.16666666666666666</v>
      </c>
      <c r="BB3889" s="17">
        <v>21</v>
      </c>
      <c r="BC3889" s="17">
        <v>1</v>
      </c>
      <c r="BD3889" s="17">
        <v>1</v>
      </c>
      <c r="BF3889">
        <v>1</v>
      </c>
      <c r="BG3889">
        <v>3</v>
      </c>
      <c r="BQ3889">
        <v>0.2</v>
      </c>
      <c r="BR3889">
        <v>0.4</v>
      </c>
      <c r="BS3889">
        <v>0.21666666666666665</v>
      </c>
      <c r="CK3889" s="23" t="s">
        <v>2085</v>
      </c>
      <c r="CL3889" s="23">
        <f t="shared" si="3156"/>
        <v>0</v>
      </c>
      <c r="CM3889" s="23">
        <f t="shared" si="3158"/>
        <v>0.72713379944466472</v>
      </c>
      <c r="CN3889" s="23">
        <f t="shared" si="3159"/>
        <v>0.91064954674587251</v>
      </c>
      <c r="CQ3889" s="4">
        <v>4</v>
      </c>
    </row>
    <row r="3890" spans="1:95" ht="11.25" customHeight="1">
      <c r="A3890" s="17">
        <v>36</v>
      </c>
      <c r="B3890" s="17">
        <v>2</v>
      </c>
      <c r="C3890" s="39">
        <v>16</v>
      </c>
      <c r="D3890" s="40">
        <v>0.67708333333333337</v>
      </c>
      <c r="E3890" s="17">
        <v>15</v>
      </c>
      <c r="F3890" s="9">
        <v>0</v>
      </c>
      <c r="G3890">
        <v>0</v>
      </c>
      <c r="H3890">
        <v>0</v>
      </c>
      <c r="I3890">
        <v>1</v>
      </c>
      <c r="J3890">
        <v>0</v>
      </c>
      <c r="K3890" s="5">
        <v>25</v>
      </c>
      <c r="L3890">
        <v>14</v>
      </c>
      <c r="M3890">
        <v>8</v>
      </c>
      <c r="N3890">
        <v>85</v>
      </c>
      <c r="O3890" s="17"/>
      <c r="P3890" s="17">
        <f t="shared" si="3157"/>
        <v>1</v>
      </c>
      <c r="Q3890" s="17">
        <v>26</v>
      </c>
      <c r="S3890" s="17">
        <v>0.30769230769230771</v>
      </c>
      <c r="T3890" s="17">
        <v>40</v>
      </c>
      <c r="U3890" s="17">
        <v>0</v>
      </c>
      <c r="V3890" s="17">
        <v>33</v>
      </c>
      <c r="W3890" s="17">
        <v>35</v>
      </c>
      <c r="X3890" s="17">
        <v>0</v>
      </c>
      <c r="Y3890" s="17"/>
      <c r="Z3890" s="17">
        <v>0</v>
      </c>
      <c r="AA3890" s="17">
        <v>210</v>
      </c>
      <c r="AB3890" s="17"/>
      <c r="AC3890" s="17">
        <v>0</v>
      </c>
      <c r="AD3890" s="17" t="s">
        <v>2085</v>
      </c>
      <c r="AE3890" s="17" t="s">
        <v>2085</v>
      </c>
      <c r="AF3890" s="17">
        <v>2</v>
      </c>
      <c r="AG3890" s="17"/>
      <c r="AL3890">
        <v>0.43076923076923079</v>
      </c>
      <c r="AN3890">
        <v>0</v>
      </c>
      <c r="AP3890">
        <v>0.46666666666666667</v>
      </c>
      <c r="AQ3890" s="9">
        <f>+AVERAGE(AL3876:AL3885)</f>
        <v>0.36356689972233236</v>
      </c>
      <c r="AR3890" s="9">
        <f>+AVERAGE(AN3876:AN3885)</f>
        <v>0.45532477337293625</v>
      </c>
      <c r="AS3890" s="17">
        <f t="shared" si="3167"/>
        <v>14</v>
      </c>
      <c r="AT3890" s="17">
        <f t="shared" si="3168"/>
        <v>0.62857142857142856</v>
      </c>
      <c r="AU3890" s="17">
        <f t="shared" si="3169"/>
        <v>0</v>
      </c>
      <c r="AV3890" s="17">
        <f t="shared" si="3170"/>
        <v>0.24444444444444444</v>
      </c>
      <c r="AZ3890">
        <v>1</v>
      </c>
      <c r="BA3890" s="27">
        <v>0.16666666666666666</v>
      </c>
      <c r="BB3890" s="17">
        <v>21</v>
      </c>
      <c r="BC3890" s="17">
        <v>1</v>
      </c>
      <c r="BD3890" s="17">
        <v>1</v>
      </c>
      <c r="BF3890">
        <v>1</v>
      </c>
      <c r="BG3890">
        <v>3</v>
      </c>
      <c r="BQ3890">
        <v>0.2</v>
      </c>
      <c r="BR3890">
        <v>0.4</v>
      </c>
      <c r="BS3890">
        <v>0.21666666666666665</v>
      </c>
      <c r="CK3890" s="23" t="s">
        <v>2085</v>
      </c>
      <c r="CL3890" s="23">
        <f t="shared" si="3156"/>
        <v>0</v>
      </c>
      <c r="CM3890" s="23">
        <f t="shared" si="3158"/>
        <v>0.72713379944466472</v>
      </c>
      <c r="CN3890" s="23">
        <f t="shared" si="3159"/>
        <v>0.91064954674587251</v>
      </c>
      <c r="CQ3890" s="4">
        <v>4</v>
      </c>
    </row>
    <row r="3891" spans="1:95" ht="11.25" customHeight="1">
      <c r="A3891" s="17">
        <v>36</v>
      </c>
      <c r="B3891" s="17">
        <v>2</v>
      </c>
      <c r="C3891" s="39">
        <v>16</v>
      </c>
      <c r="D3891" s="40">
        <v>0.67708333333333337</v>
      </c>
      <c r="E3891" s="17">
        <v>16</v>
      </c>
      <c r="F3891" s="9">
        <v>0</v>
      </c>
      <c r="G3891">
        <v>0</v>
      </c>
      <c r="H3891">
        <v>0</v>
      </c>
      <c r="I3891">
        <v>1</v>
      </c>
      <c r="J3891">
        <v>0</v>
      </c>
      <c r="K3891" s="5">
        <v>25</v>
      </c>
      <c r="L3891">
        <v>15</v>
      </c>
      <c r="M3891">
        <v>9</v>
      </c>
      <c r="N3891">
        <v>94</v>
      </c>
      <c r="O3891" s="17"/>
      <c r="P3891" s="17">
        <f t="shared" si="3157"/>
        <v>1</v>
      </c>
      <c r="Q3891" s="17">
        <v>16</v>
      </c>
      <c r="S3891" s="17">
        <v>0.5625</v>
      </c>
      <c r="T3891" s="17">
        <v>31</v>
      </c>
      <c r="U3891" s="17">
        <v>0</v>
      </c>
      <c r="V3891" s="17">
        <v>28</v>
      </c>
      <c r="W3891" s="17">
        <v>33</v>
      </c>
      <c r="X3891" s="17">
        <v>0</v>
      </c>
      <c r="Y3891" s="17"/>
      <c r="Z3891" s="17">
        <v>0</v>
      </c>
      <c r="AA3891" s="17">
        <v>210</v>
      </c>
      <c r="AB3891" s="17"/>
      <c r="AC3891" s="17">
        <v>0</v>
      </c>
      <c r="AD3891" s="17" t="s">
        <v>2085</v>
      </c>
      <c r="AE3891" s="17" t="s">
        <v>2085</v>
      </c>
      <c r="AF3891" s="17">
        <v>1</v>
      </c>
      <c r="AG3891" s="17"/>
      <c r="AL3891">
        <v>0.625</v>
      </c>
      <c r="AN3891">
        <v>0</v>
      </c>
      <c r="AP3891">
        <v>0.29411764705882354</v>
      </c>
      <c r="AQ3891" s="9">
        <f>+AVERAGE(AL3876:AL3885)</f>
        <v>0.36356689972233236</v>
      </c>
      <c r="AR3891" s="9">
        <f>+AVERAGE(AN3876:AN3885)</f>
        <v>0.45532477337293625</v>
      </c>
      <c r="AS3891" s="17">
        <f t="shared" si="3167"/>
        <v>26</v>
      </c>
      <c r="AT3891" s="17">
        <f t="shared" si="3168"/>
        <v>0.43076923076923079</v>
      </c>
      <c r="AU3891" s="17">
        <f t="shared" si="3169"/>
        <v>0</v>
      </c>
      <c r="AV3891" s="17">
        <f t="shared" si="3170"/>
        <v>0.46666666666666667</v>
      </c>
      <c r="AZ3891">
        <v>1</v>
      </c>
      <c r="BA3891" s="27">
        <v>0.16666666666666666</v>
      </c>
      <c r="BB3891" s="17">
        <v>21</v>
      </c>
      <c r="BC3891" s="17">
        <v>1</v>
      </c>
      <c r="BD3891" s="17">
        <v>1</v>
      </c>
      <c r="BF3891">
        <v>1</v>
      </c>
      <c r="BG3891">
        <v>3</v>
      </c>
      <c r="BQ3891">
        <v>0.2</v>
      </c>
      <c r="BR3891">
        <v>0.4</v>
      </c>
      <c r="BS3891">
        <v>0.21666666666666665</v>
      </c>
      <c r="CK3891" s="23" t="s">
        <v>2085</v>
      </c>
      <c r="CL3891" s="23">
        <f t="shared" si="3156"/>
        <v>0</v>
      </c>
      <c r="CM3891" s="23">
        <f t="shared" si="3158"/>
        <v>0.72713379944466472</v>
      </c>
      <c r="CN3891" s="23">
        <f t="shared" si="3159"/>
        <v>0.91064954674587251</v>
      </c>
      <c r="CQ3891" s="4">
        <v>5</v>
      </c>
    </row>
    <row r="3892" spans="1:95" ht="11.25" customHeight="1">
      <c r="A3892" s="17">
        <v>36</v>
      </c>
      <c r="B3892" s="17">
        <v>2</v>
      </c>
      <c r="C3892" s="39">
        <v>16</v>
      </c>
      <c r="D3892" s="40">
        <v>0.67708333333333337</v>
      </c>
      <c r="E3892" s="17">
        <v>17</v>
      </c>
      <c r="F3892" s="9">
        <v>0</v>
      </c>
      <c r="G3892">
        <v>0</v>
      </c>
      <c r="H3892">
        <v>0</v>
      </c>
      <c r="I3892">
        <v>1</v>
      </c>
      <c r="J3892">
        <v>0</v>
      </c>
      <c r="K3892" s="5">
        <v>25</v>
      </c>
      <c r="L3892">
        <v>6</v>
      </c>
      <c r="M3892">
        <v>9</v>
      </c>
      <c r="N3892">
        <v>103</v>
      </c>
      <c r="O3892" s="17"/>
      <c r="P3892" s="17">
        <f t="shared" si="3157"/>
        <v>1</v>
      </c>
      <c r="Q3892" s="17">
        <v>36</v>
      </c>
      <c r="S3892" s="17">
        <v>0.25</v>
      </c>
      <c r="T3892" s="17">
        <v>42</v>
      </c>
      <c r="U3892" s="17">
        <v>0</v>
      </c>
      <c r="V3892" s="17">
        <v>29</v>
      </c>
      <c r="W3892" s="17">
        <v>28</v>
      </c>
      <c r="X3892" s="17">
        <v>0</v>
      </c>
      <c r="Y3892" s="17"/>
      <c r="Z3892" s="17">
        <v>0</v>
      </c>
      <c r="AA3892" s="17">
        <v>210</v>
      </c>
      <c r="AB3892" s="17"/>
      <c r="AC3892" s="17">
        <v>0</v>
      </c>
      <c r="AD3892" s="17" t="s">
        <v>2085</v>
      </c>
      <c r="AE3892" s="17" t="s">
        <v>2085</v>
      </c>
      <c r="AF3892" s="17">
        <v>1</v>
      </c>
      <c r="AG3892" s="17"/>
      <c r="AL3892">
        <v>0.2</v>
      </c>
      <c r="AN3892">
        <v>0</v>
      </c>
      <c r="AP3892">
        <v>0.51428571428571423</v>
      </c>
      <c r="AQ3892" s="9">
        <f>+AVERAGE(AL3876:AL3885)</f>
        <v>0.36356689972233236</v>
      </c>
      <c r="AR3892" s="9">
        <f>+AVERAGE(AN3876:AN3885)</f>
        <v>0.45532477337293625</v>
      </c>
      <c r="AS3892" s="17">
        <f t="shared" si="3167"/>
        <v>16</v>
      </c>
      <c r="AT3892" s="17">
        <f t="shared" si="3168"/>
        <v>0.625</v>
      </c>
      <c r="AU3892" s="17">
        <f t="shared" si="3169"/>
        <v>0</v>
      </c>
      <c r="AV3892" s="17">
        <f t="shared" si="3170"/>
        <v>0.29411764705882354</v>
      </c>
      <c r="AZ3892">
        <v>1</v>
      </c>
      <c r="BA3892" s="27">
        <v>0.16666666666666666</v>
      </c>
      <c r="BB3892" s="17">
        <v>21</v>
      </c>
      <c r="BC3892" s="17">
        <v>1</v>
      </c>
      <c r="BD3892" s="17">
        <v>1</v>
      </c>
      <c r="BF3892">
        <v>1</v>
      </c>
      <c r="BG3892">
        <v>3</v>
      </c>
      <c r="BQ3892">
        <v>0.2</v>
      </c>
      <c r="BR3892">
        <v>0.4</v>
      </c>
      <c r="BS3892">
        <v>0.21666666666666665</v>
      </c>
      <c r="CK3892" s="23" t="s">
        <v>2085</v>
      </c>
      <c r="CL3892" s="23">
        <f t="shared" si="3156"/>
        <v>0</v>
      </c>
      <c r="CM3892" s="23">
        <f t="shared" si="3158"/>
        <v>0.72713379944466472</v>
      </c>
      <c r="CN3892" s="23">
        <f t="shared" si="3159"/>
        <v>0.91064954674587251</v>
      </c>
      <c r="CQ3892" s="4">
        <v>4</v>
      </c>
    </row>
    <row r="3893" spans="1:95" ht="11.25" customHeight="1">
      <c r="A3893" s="17">
        <v>36</v>
      </c>
      <c r="B3893" s="17">
        <v>2</v>
      </c>
      <c r="C3893" s="39">
        <v>16</v>
      </c>
      <c r="D3893" s="40">
        <v>0.67708333333333337</v>
      </c>
      <c r="E3893" s="17">
        <v>18</v>
      </c>
      <c r="F3893" s="9">
        <v>0</v>
      </c>
      <c r="G3893">
        <v>0</v>
      </c>
      <c r="H3893">
        <v>0</v>
      </c>
      <c r="I3893">
        <v>1</v>
      </c>
      <c r="J3893">
        <v>0</v>
      </c>
      <c r="K3893" s="5">
        <v>25</v>
      </c>
      <c r="L3893">
        <v>17</v>
      </c>
      <c r="M3893">
        <v>0</v>
      </c>
      <c r="N3893">
        <v>103</v>
      </c>
      <c r="O3893" s="17"/>
      <c r="P3893" s="17">
        <f t="shared" si="3157"/>
        <v>0</v>
      </c>
      <c r="Q3893" s="17">
        <v>20</v>
      </c>
      <c r="S3893" s="17">
        <v>0</v>
      </c>
      <c r="T3893" s="17">
        <v>37</v>
      </c>
      <c r="U3893" s="17">
        <v>0</v>
      </c>
      <c r="V3893" s="17">
        <v>25</v>
      </c>
      <c r="W3893" s="17">
        <v>29</v>
      </c>
      <c r="X3893" s="17">
        <v>0</v>
      </c>
      <c r="Y3893" s="17"/>
      <c r="Z3893" s="17">
        <v>0</v>
      </c>
      <c r="AA3893" s="17">
        <v>210</v>
      </c>
      <c r="AB3893" s="17"/>
      <c r="AC3893" s="17">
        <v>0</v>
      </c>
      <c r="AD3893" s="17" t="s">
        <v>2085</v>
      </c>
      <c r="AE3893" s="17" t="s">
        <v>2085</v>
      </c>
      <c r="AF3893" s="17">
        <v>10</v>
      </c>
      <c r="AG3893" s="17"/>
      <c r="AL3893">
        <v>0.6</v>
      </c>
      <c r="AN3893">
        <v>0</v>
      </c>
      <c r="AP3893">
        <v>0.4</v>
      </c>
      <c r="AQ3893" s="9">
        <f>+AVERAGE(AL3876:AL3885)</f>
        <v>0.36356689972233236</v>
      </c>
      <c r="AR3893" s="9">
        <f>+AVERAGE(AN3876:AN3885)</f>
        <v>0.45532477337293625</v>
      </c>
      <c r="AS3893" s="17">
        <f t="shared" si="3167"/>
        <v>36</v>
      </c>
      <c r="AT3893" s="17">
        <f t="shared" si="3168"/>
        <v>0.2</v>
      </c>
      <c r="AU3893" s="17">
        <f t="shared" si="3169"/>
        <v>0</v>
      </c>
      <c r="AV3893" s="17">
        <f t="shared" si="3170"/>
        <v>0.51428571428571423</v>
      </c>
      <c r="AZ3893">
        <v>1</v>
      </c>
      <c r="BA3893" s="27">
        <v>0.16666666666666666</v>
      </c>
      <c r="BB3893" s="17">
        <v>21</v>
      </c>
      <c r="BC3893" s="17">
        <v>1</v>
      </c>
      <c r="BD3893" s="17">
        <v>1</v>
      </c>
      <c r="BF3893">
        <v>1</v>
      </c>
      <c r="BG3893">
        <v>3</v>
      </c>
      <c r="BQ3893">
        <v>0.2</v>
      </c>
      <c r="BR3893">
        <v>0.4</v>
      </c>
      <c r="BS3893">
        <v>0.21666666666666665</v>
      </c>
      <c r="CK3893" s="23" t="s">
        <v>2085</v>
      </c>
      <c r="CL3893" s="23">
        <f t="shared" si="3156"/>
        <v>0</v>
      </c>
      <c r="CM3893" s="23">
        <f t="shared" si="3158"/>
        <v>0.72713379944466472</v>
      </c>
      <c r="CN3893" s="23">
        <f t="shared" si="3159"/>
        <v>0.91064954674587251</v>
      </c>
      <c r="CQ3893" s="4">
        <v>3</v>
      </c>
    </row>
    <row r="3894" spans="1:95" ht="11.25" customHeight="1">
      <c r="A3894" s="17">
        <v>36</v>
      </c>
      <c r="B3894" s="17">
        <v>2</v>
      </c>
      <c r="C3894" s="39">
        <v>16</v>
      </c>
      <c r="D3894" s="40">
        <v>0.67708333333333337</v>
      </c>
      <c r="E3894" s="17">
        <v>19</v>
      </c>
      <c r="F3894" s="9">
        <v>0</v>
      </c>
      <c r="G3894">
        <v>0</v>
      </c>
      <c r="H3894">
        <v>0</v>
      </c>
      <c r="I3894">
        <v>1</v>
      </c>
      <c r="J3894">
        <v>0</v>
      </c>
      <c r="K3894" s="5">
        <v>25</v>
      </c>
      <c r="L3894">
        <v>12</v>
      </c>
      <c r="M3894">
        <v>0</v>
      </c>
      <c r="N3894">
        <v>103</v>
      </c>
      <c r="O3894" s="17"/>
      <c r="P3894" s="17">
        <f t="shared" si="3157"/>
        <v>0</v>
      </c>
      <c r="Q3894" s="17">
        <v>18</v>
      </c>
      <c r="S3894" s="17">
        <v>0</v>
      </c>
      <c r="T3894" s="17">
        <v>30</v>
      </c>
      <c r="U3894" s="17">
        <v>0</v>
      </c>
      <c r="V3894" s="17">
        <v>34</v>
      </c>
      <c r="W3894" s="17">
        <v>25</v>
      </c>
      <c r="X3894" s="17">
        <v>0</v>
      </c>
      <c r="Y3894" s="17"/>
      <c r="Z3894" s="17">
        <v>0</v>
      </c>
      <c r="AA3894" s="17">
        <v>210</v>
      </c>
      <c r="AB3894" s="17"/>
      <c r="AC3894" s="17">
        <v>0</v>
      </c>
      <c r="AD3894" s="17" t="s">
        <v>2085</v>
      </c>
      <c r="AE3894" s="17" t="s">
        <v>2085</v>
      </c>
      <c r="AF3894" s="17">
        <v>10</v>
      </c>
      <c r="AG3894" s="17"/>
      <c r="AL3894">
        <v>0.62222222222222223</v>
      </c>
      <c r="AN3894">
        <v>0</v>
      </c>
      <c r="AP3894">
        <v>0.35</v>
      </c>
      <c r="AQ3894" s="9">
        <f>+AVERAGE(AL3876:AL3885)</f>
        <v>0.36356689972233236</v>
      </c>
      <c r="AR3894" s="9">
        <f>+AVERAGE(AN3876:AN3885)</f>
        <v>0.45532477337293625</v>
      </c>
      <c r="AS3894" s="17">
        <f t="shared" si="3167"/>
        <v>20</v>
      </c>
      <c r="AT3894" s="17">
        <f t="shared" si="3168"/>
        <v>0.6</v>
      </c>
      <c r="AU3894" s="17">
        <f t="shared" si="3169"/>
        <v>0</v>
      </c>
      <c r="AV3894" s="17">
        <f t="shared" si="3170"/>
        <v>0.4</v>
      </c>
      <c r="AZ3894">
        <v>1</v>
      </c>
      <c r="BA3894" s="27">
        <v>0.16666666666666666</v>
      </c>
      <c r="BB3894" s="17">
        <v>21</v>
      </c>
      <c r="BC3894" s="17">
        <v>1</v>
      </c>
      <c r="BD3894" s="17">
        <v>1</v>
      </c>
      <c r="BF3894">
        <v>1</v>
      </c>
      <c r="BG3894">
        <v>3</v>
      </c>
      <c r="BQ3894">
        <v>0.2</v>
      </c>
      <c r="BR3894">
        <v>0.4</v>
      </c>
      <c r="BS3894">
        <v>0.21666666666666665</v>
      </c>
      <c r="CK3894" s="23" t="s">
        <v>2085</v>
      </c>
      <c r="CL3894" s="23">
        <f t="shared" si="3156"/>
        <v>0</v>
      </c>
      <c r="CM3894" s="23">
        <f t="shared" si="3158"/>
        <v>0.72713379944466472</v>
      </c>
      <c r="CN3894" s="23">
        <f t="shared" si="3159"/>
        <v>0.91064954674587251</v>
      </c>
      <c r="CQ3894" s="4">
        <v>4</v>
      </c>
    </row>
    <row r="3895" spans="1:95" ht="11.25" customHeight="1">
      <c r="A3895" s="17">
        <v>36</v>
      </c>
      <c r="B3895" s="17">
        <v>2</v>
      </c>
      <c r="C3895" s="39">
        <v>16</v>
      </c>
      <c r="D3895" s="40">
        <v>0.67708333333333337</v>
      </c>
      <c r="E3895" s="17">
        <v>20</v>
      </c>
      <c r="F3895" s="9">
        <v>0</v>
      </c>
      <c r="G3895">
        <v>0</v>
      </c>
      <c r="H3895">
        <v>0</v>
      </c>
      <c r="I3895">
        <v>1</v>
      </c>
      <c r="J3895">
        <v>0</v>
      </c>
      <c r="K3895" s="5">
        <v>25</v>
      </c>
      <c r="L3895">
        <v>5</v>
      </c>
      <c r="M3895">
        <v>10</v>
      </c>
      <c r="N3895">
        <v>113</v>
      </c>
      <c r="O3895" s="17"/>
      <c r="P3895" s="17">
        <f t="shared" si="3157"/>
        <v>1</v>
      </c>
      <c r="Q3895" s="17">
        <v>30</v>
      </c>
      <c r="S3895" s="17">
        <v>0.33333333333333331</v>
      </c>
      <c r="T3895" s="17">
        <v>35</v>
      </c>
      <c r="U3895" s="17">
        <v>0</v>
      </c>
      <c r="V3895" s="17">
        <v>32</v>
      </c>
      <c r="W3895" s="17">
        <v>34</v>
      </c>
      <c r="X3895" s="17">
        <v>0</v>
      </c>
      <c r="Y3895" s="17"/>
      <c r="Z3895" s="17">
        <v>0</v>
      </c>
      <c r="AA3895" s="17">
        <v>210</v>
      </c>
      <c r="AB3895" s="17"/>
      <c r="AC3895" s="17">
        <v>0</v>
      </c>
      <c r="AD3895" s="17" t="s">
        <v>2085</v>
      </c>
      <c r="AE3895" s="17" t="s">
        <v>2085</v>
      </c>
      <c r="AF3895" s="17">
        <v>0</v>
      </c>
      <c r="AG3895" s="17">
        <v>93</v>
      </c>
      <c r="AL3895">
        <v>0.4</v>
      </c>
      <c r="AN3895">
        <v>0</v>
      </c>
      <c r="AP3895">
        <v>0.6</v>
      </c>
      <c r="AQ3895" s="9">
        <f>+AVERAGE(AL3876:AL3885)</f>
        <v>0.36356689972233236</v>
      </c>
      <c r="AR3895" s="9">
        <f>+AVERAGE(AN3876:AN3885)</f>
        <v>0.45532477337293625</v>
      </c>
      <c r="AS3895" s="17">
        <f t="shared" si="3167"/>
        <v>18</v>
      </c>
      <c r="AT3895" s="17">
        <f t="shared" si="3168"/>
        <v>0.62222222222222223</v>
      </c>
      <c r="AU3895" s="17">
        <f t="shared" si="3169"/>
        <v>0</v>
      </c>
      <c r="AV3895" s="17">
        <f t="shared" si="3170"/>
        <v>0.35</v>
      </c>
      <c r="AZ3895">
        <v>1</v>
      </c>
      <c r="BA3895" s="27">
        <v>0.16666666666666666</v>
      </c>
      <c r="BB3895" s="17">
        <v>21</v>
      </c>
      <c r="BC3895" s="17">
        <v>1</v>
      </c>
      <c r="BD3895" s="17">
        <v>1</v>
      </c>
      <c r="BF3895">
        <v>1</v>
      </c>
      <c r="BG3895">
        <v>3</v>
      </c>
      <c r="BQ3895">
        <v>0.2</v>
      </c>
      <c r="BR3895">
        <v>0.4</v>
      </c>
      <c r="BS3895">
        <v>0.21666666666666665</v>
      </c>
      <c r="BW3895" s="9">
        <f>SUM(AF3886:AF3895)</f>
        <v>93</v>
      </c>
      <c r="BX3895" s="9"/>
      <c r="BY3895" s="9">
        <f t="shared" ref="BY3895" si="3171">SUM(BW3885,BW3895)</f>
        <v>297</v>
      </c>
      <c r="CK3895" s="23" t="s">
        <v>2085</v>
      </c>
      <c r="CL3895" s="23">
        <f t="shared" si="3156"/>
        <v>0</v>
      </c>
      <c r="CM3895" s="23">
        <f t="shared" si="3158"/>
        <v>0.72713379944466472</v>
      </c>
      <c r="CN3895" s="23">
        <f t="shared" si="3159"/>
        <v>0.91064954674587251</v>
      </c>
      <c r="CQ3895" s="4">
        <v>5</v>
      </c>
    </row>
    <row r="3896" spans="1:95" ht="11.25" customHeight="1">
      <c r="A3896" s="17">
        <v>36</v>
      </c>
      <c r="B3896" s="17">
        <v>3</v>
      </c>
      <c r="C3896" s="39">
        <v>12</v>
      </c>
      <c r="D3896" s="40">
        <v>0.50763888888888886</v>
      </c>
      <c r="E3896" s="17">
        <v>-2</v>
      </c>
      <c r="F3896" s="9">
        <v>0</v>
      </c>
      <c r="G3896">
        <v>0</v>
      </c>
      <c r="H3896">
        <v>0</v>
      </c>
      <c r="I3896">
        <v>0</v>
      </c>
      <c r="J3896">
        <v>0</v>
      </c>
      <c r="K3896" s="5">
        <v>25</v>
      </c>
      <c r="L3896">
        <v>50</v>
      </c>
      <c r="M3896">
        <v>7</v>
      </c>
      <c r="O3896" s="17"/>
      <c r="P3896" s="17">
        <f t="shared" si="3157"/>
        <v>1</v>
      </c>
      <c r="Q3896" s="17">
        <v>30</v>
      </c>
      <c r="S3896" s="17">
        <v>0.23333333333333334</v>
      </c>
      <c r="T3896" s="17">
        <v>80</v>
      </c>
      <c r="U3896" s="17">
        <v>35</v>
      </c>
      <c r="V3896" s="17">
        <v>30</v>
      </c>
      <c r="W3896" s="17"/>
      <c r="X3896" s="17">
        <v>30</v>
      </c>
      <c r="Y3896" s="17"/>
      <c r="Z3896" s="17">
        <v>0</v>
      </c>
      <c r="AA3896" s="17"/>
      <c r="AB3896" s="17"/>
      <c r="AC3896" s="17">
        <v>38</v>
      </c>
      <c r="AD3896" s="17">
        <v>0</v>
      </c>
      <c r="AE3896" s="17"/>
      <c r="AF3896" s="17">
        <v>3</v>
      </c>
      <c r="AG3896" s="17"/>
      <c r="AL3896">
        <v>0.13333333333333333</v>
      </c>
      <c r="AN3896">
        <v>0.6</v>
      </c>
      <c r="AP3896">
        <v>0.46206896551724136</v>
      </c>
      <c r="AQ3896" s="22"/>
      <c r="AR3896" s="22"/>
      <c r="AS3896" s="17">
        <f t="shared" si="3167"/>
        <v>30</v>
      </c>
      <c r="AT3896" s="17">
        <f t="shared" si="3168"/>
        <v>0.4</v>
      </c>
      <c r="AU3896" s="17">
        <f t="shared" si="3169"/>
        <v>0</v>
      </c>
      <c r="AV3896" s="17">
        <f t="shared" si="3170"/>
        <v>0.6</v>
      </c>
      <c r="AZ3896">
        <v>0</v>
      </c>
      <c r="BA3896" s="27">
        <v>0</v>
      </c>
      <c r="BB3896" s="17">
        <v>19</v>
      </c>
      <c r="BC3896" s="17">
        <v>1</v>
      </c>
      <c r="BD3896" s="17">
        <v>1</v>
      </c>
      <c r="BF3896">
        <v>0</v>
      </c>
      <c r="BG3896">
        <v>1</v>
      </c>
      <c r="BQ3896">
        <v>0.2</v>
      </c>
      <c r="BR3896">
        <v>0.4</v>
      </c>
      <c r="BS3896">
        <v>0.21666666666666665</v>
      </c>
      <c r="CK3896" s="23" t="s">
        <v>2085</v>
      </c>
      <c r="CL3896" s="23">
        <f t="shared" si="3156"/>
        <v>0</v>
      </c>
      <c r="CM3896" s="23" t="str">
        <f t="shared" si="3158"/>
        <v/>
      </c>
      <c r="CN3896" s="23" t="str">
        <f t="shared" si="3159"/>
        <v/>
      </c>
      <c r="CQ3896" s="4">
        <v>0</v>
      </c>
    </row>
    <row r="3897" spans="1:95" ht="11.25" customHeight="1">
      <c r="A3897" s="17">
        <v>36</v>
      </c>
      <c r="B3897" s="17">
        <v>3</v>
      </c>
      <c r="C3897" s="39">
        <v>12</v>
      </c>
      <c r="D3897" s="40">
        <v>0.50763888888888886</v>
      </c>
      <c r="E3897" s="17">
        <v>-1</v>
      </c>
      <c r="F3897" s="9">
        <v>0</v>
      </c>
      <c r="G3897">
        <v>0</v>
      </c>
      <c r="H3897">
        <v>0</v>
      </c>
      <c r="I3897">
        <v>0</v>
      </c>
      <c r="J3897">
        <v>0</v>
      </c>
      <c r="K3897" s="5">
        <v>25</v>
      </c>
      <c r="L3897">
        <v>55</v>
      </c>
      <c r="M3897">
        <v>6</v>
      </c>
      <c r="O3897" s="17"/>
      <c r="P3897" s="17">
        <f t="shared" si="3157"/>
        <v>1</v>
      </c>
      <c r="Q3897" s="17">
        <v>30</v>
      </c>
      <c r="S3897" s="17">
        <v>0.2</v>
      </c>
      <c r="T3897" s="17">
        <v>85</v>
      </c>
      <c r="U3897" s="17">
        <v>40</v>
      </c>
      <c r="V3897" s="17">
        <v>30</v>
      </c>
      <c r="W3897" s="17">
        <v>30</v>
      </c>
      <c r="X3897" s="17">
        <v>30</v>
      </c>
      <c r="Y3897" s="17"/>
      <c r="Z3897" s="17">
        <v>0</v>
      </c>
      <c r="AA3897" s="17"/>
      <c r="AB3897" s="17"/>
      <c r="AC3897" s="17">
        <v>25</v>
      </c>
      <c r="AD3897" s="17">
        <v>0</v>
      </c>
      <c r="AE3897" s="17">
        <v>0</v>
      </c>
      <c r="AF3897" s="17">
        <v>4</v>
      </c>
      <c r="AG3897" s="17"/>
      <c r="AL3897">
        <v>0</v>
      </c>
      <c r="AN3897">
        <v>0.64</v>
      </c>
      <c r="AP3897">
        <v>0.35555555555555557</v>
      </c>
      <c r="AQ3897" s="9"/>
      <c r="AR3897" s="9"/>
      <c r="AS3897" s="17">
        <f t="shared" si="3167"/>
        <v>30</v>
      </c>
      <c r="AT3897" s="17">
        <f t="shared" si="3168"/>
        <v>0.13333333333333333</v>
      </c>
      <c r="AU3897" s="17">
        <f t="shared" si="3169"/>
        <v>0.6</v>
      </c>
      <c r="AV3897" s="17">
        <f t="shared" si="3170"/>
        <v>0.46206896551724136</v>
      </c>
      <c r="AZ3897">
        <v>0</v>
      </c>
      <c r="BA3897" s="27">
        <v>0</v>
      </c>
      <c r="BB3897" s="17">
        <v>19</v>
      </c>
      <c r="BC3897" s="17">
        <v>1</v>
      </c>
      <c r="BD3897" s="17">
        <v>1</v>
      </c>
      <c r="BF3897">
        <v>0</v>
      </c>
      <c r="BG3897">
        <v>1</v>
      </c>
      <c r="BQ3897">
        <v>0.2</v>
      </c>
      <c r="BR3897">
        <v>0.4</v>
      </c>
      <c r="BS3897">
        <v>0.21666666666666665</v>
      </c>
      <c r="CK3897" s="23">
        <v>0</v>
      </c>
      <c r="CL3897" s="23">
        <f t="shared" si="3156"/>
        <v>0</v>
      </c>
      <c r="CM3897" s="23" t="str">
        <f t="shared" si="3158"/>
        <v/>
      </c>
      <c r="CN3897" s="23" t="str">
        <f t="shared" si="3159"/>
        <v/>
      </c>
      <c r="CQ3897" s="4">
        <v>2</v>
      </c>
    </row>
    <row r="3898" spans="1:95" ht="11.25" customHeight="1">
      <c r="A3898" s="17">
        <v>36</v>
      </c>
      <c r="B3898" s="17">
        <v>3</v>
      </c>
      <c r="C3898" s="39">
        <v>12</v>
      </c>
      <c r="D3898" s="40">
        <v>0.50763888888888886</v>
      </c>
      <c r="E3898" s="17">
        <v>1</v>
      </c>
      <c r="F3898" s="9">
        <v>0</v>
      </c>
      <c r="G3898">
        <v>0</v>
      </c>
      <c r="H3898">
        <v>0</v>
      </c>
      <c r="I3898">
        <v>0</v>
      </c>
      <c r="J3898">
        <v>0</v>
      </c>
      <c r="K3898" s="5">
        <v>25</v>
      </c>
      <c r="L3898">
        <v>75</v>
      </c>
      <c r="M3898">
        <v>8</v>
      </c>
      <c r="N3898">
        <v>8</v>
      </c>
      <c r="O3898" s="17"/>
      <c r="P3898" s="17">
        <f t="shared" si="3157"/>
        <v>1</v>
      </c>
      <c r="Q3898" s="17">
        <v>24</v>
      </c>
      <c r="S3898" s="17">
        <v>0.33333333333333331</v>
      </c>
      <c r="T3898" s="17">
        <v>99</v>
      </c>
      <c r="U3898" s="17">
        <v>40</v>
      </c>
      <c r="V3898" s="17">
        <v>30</v>
      </c>
      <c r="W3898" s="17">
        <v>30</v>
      </c>
      <c r="X3898" s="17">
        <v>30</v>
      </c>
      <c r="Y3898" s="17"/>
      <c r="Z3898" s="17">
        <v>0</v>
      </c>
      <c r="AA3898" s="17">
        <v>0</v>
      </c>
      <c r="AB3898" s="17"/>
      <c r="AC3898" s="17">
        <v>38</v>
      </c>
      <c r="AD3898" s="17">
        <v>0</v>
      </c>
      <c r="AE3898" s="17"/>
      <c r="AF3898" s="17">
        <v>2</v>
      </c>
      <c r="AG3898" s="17"/>
      <c r="AL3898">
        <v>0.33333333333333331</v>
      </c>
      <c r="AN3898">
        <v>0.6</v>
      </c>
      <c r="AP3898">
        <v>0.38124999999999998</v>
      </c>
      <c r="AQ3898" s="9"/>
      <c r="AR3898" s="9"/>
      <c r="AS3898" s="17">
        <f t="shared" si="3167"/>
        <v>30</v>
      </c>
      <c r="AT3898" s="17">
        <f t="shared" si="3168"/>
        <v>0</v>
      </c>
      <c r="AU3898" s="17">
        <f t="shared" si="3169"/>
        <v>0.64</v>
      </c>
      <c r="AV3898" s="17">
        <f t="shared" si="3170"/>
        <v>0.35555555555555557</v>
      </c>
      <c r="AZ3898">
        <v>0</v>
      </c>
      <c r="BA3898" s="27">
        <v>0</v>
      </c>
      <c r="BB3898" s="17">
        <v>19</v>
      </c>
      <c r="BC3898" s="17">
        <v>1</v>
      </c>
      <c r="BD3898" s="17">
        <v>1</v>
      </c>
      <c r="BF3898">
        <v>0</v>
      </c>
      <c r="BG3898">
        <v>1</v>
      </c>
      <c r="BQ3898">
        <v>0.2</v>
      </c>
      <c r="BR3898">
        <v>0.4</v>
      </c>
      <c r="BS3898">
        <v>0.21666666666666665</v>
      </c>
      <c r="CK3898" s="23" t="s">
        <v>2085</v>
      </c>
      <c r="CL3898" s="23">
        <f t="shared" si="3156"/>
        <v>0</v>
      </c>
      <c r="CM3898" s="23" t="str">
        <f t="shared" si="3158"/>
        <v/>
      </c>
      <c r="CN3898" s="23" t="str">
        <f t="shared" si="3159"/>
        <v/>
      </c>
      <c r="CQ3898" s="4">
        <v>2</v>
      </c>
    </row>
    <row r="3899" spans="1:95" ht="11.25" customHeight="1">
      <c r="A3899" s="17">
        <v>36</v>
      </c>
      <c r="B3899" s="17">
        <v>3</v>
      </c>
      <c r="C3899" s="39">
        <v>12</v>
      </c>
      <c r="D3899" s="40">
        <v>0.50763888888888886</v>
      </c>
      <c r="E3899" s="17">
        <v>2</v>
      </c>
      <c r="F3899" s="9">
        <v>0</v>
      </c>
      <c r="G3899">
        <v>0</v>
      </c>
      <c r="H3899">
        <v>0</v>
      </c>
      <c r="I3899">
        <v>0</v>
      </c>
      <c r="J3899">
        <v>0</v>
      </c>
      <c r="K3899" s="5">
        <v>25</v>
      </c>
      <c r="L3899">
        <v>74</v>
      </c>
      <c r="M3899">
        <v>4</v>
      </c>
      <c r="N3899">
        <v>12</v>
      </c>
      <c r="O3899" s="17"/>
      <c r="P3899" s="17">
        <f t="shared" si="3157"/>
        <v>0</v>
      </c>
      <c r="Q3899" s="17">
        <v>15</v>
      </c>
      <c r="S3899" s="17">
        <v>0.26666666666666666</v>
      </c>
      <c r="T3899" s="17">
        <v>89</v>
      </c>
      <c r="U3899" s="17">
        <v>40</v>
      </c>
      <c r="V3899" s="17">
        <v>30</v>
      </c>
      <c r="W3899" s="17">
        <v>30</v>
      </c>
      <c r="X3899" s="17">
        <v>30</v>
      </c>
      <c r="Y3899" s="17"/>
      <c r="Z3899" s="17">
        <v>19</v>
      </c>
      <c r="AA3899" s="17">
        <v>19</v>
      </c>
      <c r="AB3899" s="17"/>
      <c r="AC3899" s="17">
        <v>53</v>
      </c>
      <c r="AD3899" s="17">
        <v>0.35849056603773582</v>
      </c>
      <c r="AE3899" s="17">
        <v>0</v>
      </c>
      <c r="AF3899" s="17">
        <v>25</v>
      </c>
      <c r="AG3899" s="17"/>
      <c r="AL3899">
        <v>0.24</v>
      </c>
      <c r="AN3899">
        <v>0.43018867924528303</v>
      </c>
      <c r="AP3899">
        <v>0.23181818181818178</v>
      </c>
      <c r="AQ3899" s="9"/>
      <c r="AR3899" s="9"/>
      <c r="AS3899" s="17">
        <f t="shared" si="3167"/>
        <v>24</v>
      </c>
      <c r="AT3899" s="17">
        <f t="shared" si="3168"/>
        <v>0.33333333333333331</v>
      </c>
      <c r="AU3899" s="17">
        <f t="shared" si="3169"/>
        <v>0.6</v>
      </c>
      <c r="AV3899" s="17">
        <f t="shared" si="3170"/>
        <v>0.38124999999999998</v>
      </c>
      <c r="AZ3899">
        <v>0</v>
      </c>
      <c r="BA3899" s="27">
        <v>0</v>
      </c>
      <c r="BB3899" s="17">
        <v>19</v>
      </c>
      <c r="BC3899" s="17">
        <v>1</v>
      </c>
      <c r="BD3899" s="17">
        <v>1</v>
      </c>
      <c r="BF3899">
        <v>0</v>
      </c>
      <c r="BG3899">
        <v>1</v>
      </c>
      <c r="BQ3899">
        <v>0.2</v>
      </c>
      <c r="BR3899">
        <v>0.4</v>
      </c>
      <c r="BS3899">
        <v>0.21666666666666665</v>
      </c>
      <c r="CK3899" s="23">
        <v>0</v>
      </c>
      <c r="CL3899" s="23">
        <f t="shared" si="3156"/>
        <v>0</v>
      </c>
      <c r="CM3899" s="23" t="str">
        <f t="shared" si="3158"/>
        <v/>
      </c>
      <c r="CN3899" s="23" t="str">
        <f t="shared" si="3159"/>
        <v/>
      </c>
      <c r="CQ3899" s="4">
        <v>3</v>
      </c>
    </row>
    <row r="3900" spans="1:95" ht="11.25" customHeight="1">
      <c r="A3900" s="17">
        <v>36</v>
      </c>
      <c r="B3900" s="17">
        <v>3</v>
      </c>
      <c r="C3900" s="39">
        <v>12</v>
      </c>
      <c r="D3900" s="40">
        <v>0.50763888888888886</v>
      </c>
      <c r="E3900" s="17">
        <v>3</v>
      </c>
      <c r="F3900" s="9">
        <v>0</v>
      </c>
      <c r="G3900">
        <v>0</v>
      </c>
      <c r="H3900">
        <v>0</v>
      </c>
      <c r="I3900">
        <v>0</v>
      </c>
      <c r="J3900">
        <v>0</v>
      </c>
      <c r="K3900" s="5">
        <v>25</v>
      </c>
      <c r="L3900">
        <v>64</v>
      </c>
      <c r="M3900">
        <v>7</v>
      </c>
      <c r="N3900">
        <v>19</v>
      </c>
      <c r="O3900" s="17"/>
      <c r="P3900" s="17">
        <f t="shared" si="3157"/>
        <v>1</v>
      </c>
      <c r="Q3900" s="17">
        <v>27</v>
      </c>
      <c r="S3900" s="17">
        <v>0.25925925925925924</v>
      </c>
      <c r="T3900" s="17">
        <v>91</v>
      </c>
      <c r="U3900" s="17">
        <v>40</v>
      </c>
      <c r="V3900" s="17">
        <v>30</v>
      </c>
      <c r="W3900" s="17">
        <v>30</v>
      </c>
      <c r="X3900" s="17">
        <v>30</v>
      </c>
      <c r="Y3900" s="17"/>
      <c r="Z3900" s="17">
        <v>15</v>
      </c>
      <c r="AA3900" s="17">
        <v>34</v>
      </c>
      <c r="AB3900" s="17"/>
      <c r="AC3900" s="17">
        <v>53</v>
      </c>
      <c r="AD3900" s="17">
        <v>0.28301886792452829</v>
      </c>
      <c r="AE3900" s="17">
        <v>0.35849056603773582</v>
      </c>
      <c r="AF3900" s="17">
        <v>18</v>
      </c>
      <c r="AG3900" s="17"/>
      <c r="AL3900">
        <v>0.25185185185185183</v>
      </c>
      <c r="AN3900">
        <v>0.43018867924528303</v>
      </c>
      <c r="AP3900">
        <v>0.25789473684210529</v>
      </c>
      <c r="AQ3900" s="9"/>
      <c r="AR3900" s="9"/>
      <c r="AS3900" s="17">
        <f t="shared" si="3167"/>
        <v>15</v>
      </c>
      <c r="AT3900" s="17">
        <f t="shared" si="3168"/>
        <v>0.24</v>
      </c>
      <c r="AU3900" s="17">
        <f t="shared" si="3169"/>
        <v>0.43018867924528303</v>
      </c>
      <c r="AV3900" s="17">
        <f t="shared" si="3170"/>
        <v>0.23181818181818178</v>
      </c>
      <c r="AZ3900">
        <v>0</v>
      </c>
      <c r="BA3900" s="27">
        <v>0</v>
      </c>
      <c r="BB3900" s="17">
        <v>19</v>
      </c>
      <c r="BC3900" s="17">
        <v>1</v>
      </c>
      <c r="BD3900" s="17">
        <v>1</v>
      </c>
      <c r="BF3900">
        <v>0</v>
      </c>
      <c r="BG3900">
        <v>1</v>
      </c>
      <c r="BQ3900">
        <v>0.2</v>
      </c>
      <c r="BR3900">
        <v>0.4</v>
      </c>
      <c r="BS3900">
        <v>0.21666666666666665</v>
      </c>
      <c r="CK3900" s="23">
        <v>1.0754716981132075</v>
      </c>
      <c r="CL3900" s="23">
        <f t="shared" si="3156"/>
        <v>0</v>
      </c>
      <c r="CM3900" s="23" t="str">
        <f t="shared" si="3158"/>
        <v/>
      </c>
      <c r="CN3900" s="23" t="str">
        <f t="shared" si="3159"/>
        <v/>
      </c>
      <c r="CQ3900" s="4">
        <v>2</v>
      </c>
    </row>
    <row r="3901" spans="1:95" ht="11.25" customHeight="1">
      <c r="A3901" s="17">
        <v>36</v>
      </c>
      <c r="B3901" s="17">
        <v>3</v>
      </c>
      <c r="C3901" s="39">
        <v>12</v>
      </c>
      <c r="D3901" s="40">
        <v>0.50763888888888886</v>
      </c>
      <c r="E3901" s="17">
        <v>4</v>
      </c>
      <c r="F3901" s="9">
        <v>0</v>
      </c>
      <c r="G3901">
        <v>0</v>
      </c>
      <c r="H3901">
        <v>0</v>
      </c>
      <c r="I3901">
        <v>0</v>
      </c>
      <c r="J3901">
        <v>0</v>
      </c>
      <c r="K3901" s="5">
        <v>25</v>
      </c>
      <c r="L3901">
        <v>66</v>
      </c>
      <c r="M3901">
        <v>5</v>
      </c>
      <c r="N3901">
        <v>24</v>
      </c>
      <c r="O3901" s="17"/>
      <c r="P3901" s="17">
        <f t="shared" si="3157"/>
        <v>2</v>
      </c>
      <c r="Q3901" s="17">
        <v>23</v>
      </c>
      <c r="S3901" s="17">
        <v>0.21739130434782608</v>
      </c>
      <c r="T3901" s="17">
        <v>89</v>
      </c>
      <c r="U3901" s="17">
        <v>40</v>
      </c>
      <c r="V3901" s="17">
        <v>30</v>
      </c>
      <c r="W3901" s="17">
        <v>30</v>
      </c>
      <c r="X3901" s="17">
        <v>30</v>
      </c>
      <c r="Y3901" s="17"/>
      <c r="Z3901" s="17">
        <v>18</v>
      </c>
      <c r="AA3901" s="17">
        <v>52</v>
      </c>
      <c r="AB3901" s="17"/>
      <c r="AC3901" s="17">
        <v>56</v>
      </c>
      <c r="AD3901" s="17">
        <v>0.32142857142857145</v>
      </c>
      <c r="AE3901" s="17">
        <v>0.28301886792452829</v>
      </c>
      <c r="AF3901" s="17">
        <v>23</v>
      </c>
      <c r="AG3901" s="17"/>
      <c r="AL3901">
        <v>0.22608695652173916</v>
      </c>
      <c r="AN3901">
        <v>0.40714285714285714</v>
      </c>
      <c r="AP3901">
        <v>0.24578313253012044</v>
      </c>
      <c r="AQ3901" s="9"/>
      <c r="AR3901" s="9"/>
      <c r="AS3901" s="17">
        <f t="shared" si="3167"/>
        <v>27</v>
      </c>
      <c r="AT3901" s="17">
        <f t="shared" si="3168"/>
        <v>0.25185185185185183</v>
      </c>
      <c r="AU3901" s="17">
        <f t="shared" si="3169"/>
        <v>0.43018867924528303</v>
      </c>
      <c r="AV3901" s="17">
        <f t="shared" si="3170"/>
        <v>0.25789473684210529</v>
      </c>
      <c r="AZ3901">
        <v>0</v>
      </c>
      <c r="BA3901" s="27">
        <v>0</v>
      </c>
      <c r="BB3901" s="17">
        <v>19</v>
      </c>
      <c r="BC3901" s="17">
        <v>1</v>
      </c>
      <c r="BD3901" s="17">
        <v>1</v>
      </c>
      <c r="BF3901">
        <v>0</v>
      </c>
      <c r="BG3901">
        <v>1</v>
      </c>
      <c r="BQ3901">
        <v>0.2</v>
      </c>
      <c r="BR3901">
        <v>0.4</v>
      </c>
      <c r="BS3901">
        <v>0.21666666666666665</v>
      </c>
      <c r="CK3901" s="23">
        <v>0.84905660377358494</v>
      </c>
      <c r="CL3901" s="23">
        <f t="shared" si="3156"/>
        <v>0</v>
      </c>
      <c r="CM3901" s="23" t="str">
        <f t="shared" si="3158"/>
        <v/>
      </c>
      <c r="CN3901" s="23" t="str">
        <f t="shared" si="3159"/>
        <v/>
      </c>
      <c r="CQ3901" s="4">
        <v>3</v>
      </c>
    </row>
    <row r="3902" spans="1:95" ht="11.25" customHeight="1">
      <c r="A3902" s="17">
        <v>36</v>
      </c>
      <c r="B3902" s="17">
        <v>3</v>
      </c>
      <c r="C3902" s="39">
        <v>12</v>
      </c>
      <c r="D3902" s="40">
        <v>0.50763888888888886</v>
      </c>
      <c r="E3902" s="17">
        <v>5</v>
      </c>
      <c r="F3902" s="9">
        <v>0</v>
      </c>
      <c r="G3902">
        <v>0</v>
      </c>
      <c r="H3902">
        <v>0</v>
      </c>
      <c r="I3902">
        <v>0</v>
      </c>
      <c r="J3902">
        <v>0</v>
      </c>
      <c r="K3902" s="5">
        <v>25</v>
      </c>
      <c r="L3902">
        <v>64</v>
      </c>
      <c r="M3902">
        <v>10</v>
      </c>
      <c r="N3902">
        <v>34</v>
      </c>
      <c r="O3902" s="17"/>
      <c r="P3902" s="17">
        <f t="shared" si="3157"/>
        <v>1</v>
      </c>
      <c r="Q3902" s="17">
        <v>40</v>
      </c>
      <c r="S3902" s="17">
        <v>0.25</v>
      </c>
      <c r="T3902" s="17">
        <v>100</v>
      </c>
      <c r="U3902" s="17">
        <v>40</v>
      </c>
      <c r="V3902" s="17">
        <v>30</v>
      </c>
      <c r="W3902" s="17">
        <v>30</v>
      </c>
      <c r="X3902" s="17">
        <v>30</v>
      </c>
      <c r="Y3902" s="17"/>
      <c r="Z3902" s="17">
        <v>20</v>
      </c>
      <c r="AA3902" s="17">
        <v>72</v>
      </c>
      <c r="AB3902" s="17"/>
      <c r="AC3902" s="17">
        <v>52</v>
      </c>
      <c r="AD3902" s="17">
        <v>0.38461538461538464</v>
      </c>
      <c r="AE3902" s="17">
        <v>0.32142857142857145</v>
      </c>
      <c r="AF3902" s="17">
        <v>20</v>
      </c>
      <c r="AG3902" s="17"/>
      <c r="AL3902">
        <v>0.2</v>
      </c>
      <c r="AN3902">
        <v>0.41538461538461541</v>
      </c>
      <c r="AP3902">
        <v>0.25806451612903225</v>
      </c>
      <c r="AQ3902" s="9"/>
      <c r="AR3902" s="9"/>
      <c r="AS3902" s="17">
        <f t="shared" si="3167"/>
        <v>23</v>
      </c>
      <c r="AT3902" s="17">
        <f t="shared" si="3168"/>
        <v>0.22608695652173916</v>
      </c>
      <c r="AU3902" s="17">
        <f t="shared" si="3169"/>
        <v>0.40714285714285714</v>
      </c>
      <c r="AV3902" s="17">
        <f t="shared" si="3170"/>
        <v>0.24578313253012044</v>
      </c>
      <c r="AZ3902">
        <v>0</v>
      </c>
      <c r="BA3902" s="27">
        <v>0</v>
      </c>
      <c r="BB3902" s="17">
        <v>19</v>
      </c>
      <c r="BC3902" s="17">
        <v>1</v>
      </c>
      <c r="BD3902" s="17">
        <v>1</v>
      </c>
      <c r="BF3902">
        <v>0</v>
      </c>
      <c r="BG3902">
        <v>1</v>
      </c>
      <c r="BQ3902">
        <v>0.2</v>
      </c>
      <c r="BR3902">
        <v>0.4</v>
      </c>
      <c r="BS3902">
        <v>0.21666666666666665</v>
      </c>
      <c r="CK3902" s="23">
        <v>0.96428571428571441</v>
      </c>
      <c r="CL3902" s="23">
        <f t="shared" si="3156"/>
        <v>0</v>
      </c>
      <c r="CM3902" s="23" t="str">
        <f t="shared" si="3158"/>
        <v/>
      </c>
      <c r="CN3902" s="23" t="str">
        <f t="shared" si="3159"/>
        <v/>
      </c>
      <c r="CQ3902" s="4">
        <v>2</v>
      </c>
    </row>
    <row r="3903" spans="1:95" ht="11.25" customHeight="1">
      <c r="A3903" s="17">
        <v>36</v>
      </c>
      <c r="B3903" s="17">
        <v>3</v>
      </c>
      <c r="C3903" s="39">
        <v>12</v>
      </c>
      <c r="D3903" s="40">
        <v>0.50763888888888886</v>
      </c>
      <c r="E3903" s="17">
        <v>6</v>
      </c>
      <c r="F3903" s="9">
        <v>0</v>
      </c>
      <c r="G3903">
        <v>0</v>
      </c>
      <c r="H3903">
        <v>0</v>
      </c>
      <c r="I3903">
        <v>0</v>
      </c>
      <c r="J3903">
        <v>0</v>
      </c>
      <c r="K3903" s="5">
        <v>25</v>
      </c>
      <c r="L3903">
        <v>75</v>
      </c>
      <c r="M3903">
        <v>8</v>
      </c>
      <c r="N3903">
        <v>42</v>
      </c>
      <c r="O3903" s="17"/>
      <c r="P3903" s="17">
        <f t="shared" si="3157"/>
        <v>1</v>
      </c>
      <c r="Q3903" s="17">
        <v>31</v>
      </c>
      <c r="S3903" s="17">
        <v>0.25806451612903225</v>
      </c>
      <c r="T3903" s="17">
        <v>100</v>
      </c>
      <c r="U3903" s="17">
        <v>40</v>
      </c>
      <c r="V3903" s="17">
        <v>30</v>
      </c>
      <c r="W3903" s="17">
        <v>30</v>
      </c>
      <c r="X3903" s="17">
        <v>30</v>
      </c>
      <c r="Y3903" s="17"/>
      <c r="Z3903" s="17">
        <v>18</v>
      </c>
      <c r="AA3903" s="17">
        <v>90</v>
      </c>
      <c r="AB3903" s="17"/>
      <c r="AC3903" s="17">
        <v>55</v>
      </c>
      <c r="AD3903" s="17">
        <v>0.32727272727272727</v>
      </c>
      <c r="AE3903" s="17">
        <v>0.38461538461538464</v>
      </c>
      <c r="AF3903" s="17">
        <v>20</v>
      </c>
      <c r="AG3903" s="17"/>
      <c r="AL3903">
        <v>0.21935483870967742</v>
      </c>
      <c r="AN3903">
        <v>0.40727272727272729</v>
      </c>
      <c r="AP3903">
        <v>0.27027027027027029</v>
      </c>
      <c r="AQ3903" s="9"/>
      <c r="AR3903" s="9"/>
      <c r="AS3903" s="17">
        <f t="shared" si="3167"/>
        <v>40</v>
      </c>
      <c r="AT3903" s="17">
        <f t="shared" si="3168"/>
        <v>0.2</v>
      </c>
      <c r="AU3903" s="17">
        <f t="shared" si="3169"/>
        <v>0.41538461538461541</v>
      </c>
      <c r="AV3903" s="17">
        <f t="shared" si="3170"/>
        <v>0.25806451612903225</v>
      </c>
      <c r="AZ3903">
        <v>0</v>
      </c>
      <c r="BA3903" s="27">
        <v>0</v>
      </c>
      <c r="BB3903" s="17">
        <v>19</v>
      </c>
      <c r="BC3903" s="17">
        <v>1</v>
      </c>
      <c r="BD3903" s="17">
        <v>1</v>
      </c>
      <c r="BF3903">
        <v>0</v>
      </c>
      <c r="BG3903">
        <v>1</v>
      </c>
      <c r="BQ3903">
        <v>0.2</v>
      </c>
      <c r="BR3903">
        <v>0.4</v>
      </c>
      <c r="BS3903">
        <v>0.21666666666666665</v>
      </c>
      <c r="CK3903" s="23">
        <v>1.153846153846154</v>
      </c>
      <c r="CL3903" s="23">
        <f t="shared" si="3156"/>
        <v>0</v>
      </c>
      <c r="CM3903" s="23" t="str">
        <f t="shared" si="3158"/>
        <v/>
      </c>
      <c r="CN3903" s="23" t="str">
        <f t="shared" si="3159"/>
        <v/>
      </c>
      <c r="CQ3903" s="4">
        <v>5</v>
      </c>
    </row>
    <row r="3904" spans="1:95" ht="11.25" customHeight="1">
      <c r="A3904" s="17">
        <v>36</v>
      </c>
      <c r="B3904" s="17">
        <v>3</v>
      </c>
      <c r="C3904" s="39">
        <v>12</v>
      </c>
      <c r="D3904" s="40">
        <v>0.50763888888888886</v>
      </c>
      <c r="E3904" s="17">
        <v>7</v>
      </c>
      <c r="F3904" s="9">
        <v>0</v>
      </c>
      <c r="G3904">
        <v>0</v>
      </c>
      <c r="H3904">
        <v>0</v>
      </c>
      <c r="I3904">
        <v>0</v>
      </c>
      <c r="J3904">
        <v>0</v>
      </c>
      <c r="K3904" s="5">
        <v>25</v>
      </c>
      <c r="L3904">
        <v>75</v>
      </c>
      <c r="M3904">
        <v>8</v>
      </c>
      <c r="N3904">
        <v>50</v>
      </c>
      <c r="O3904" s="17"/>
      <c r="P3904" s="17">
        <f t="shared" si="3157"/>
        <v>1</v>
      </c>
      <c r="Q3904" s="17">
        <v>17</v>
      </c>
      <c r="S3904" s="17">
        <v>0.47058823529411764</v>
      </c>
      <c r="T3904" s="17">
        <v>92</v>
      </c>
      <c r="U3904" s="17">
        <v>40</v>
      </c>
      <c r="V3904" s="17">
        <v>30</v>
      </c>
      <c r="W3904" s="17">
        <v>30</v>
      </c>
      <c r="X3904" s="17">
        <v>30</v>
      </c>
      <c r="Y3904" s="17"/>
      <c r="Z3904" s="17">
        <v>19</v>
      </c>
      <c r="AA3904" s="17">
        <v>109</v>
      </c>
      <c r="AB3904" s="17"/>
      <c r="AC3904" s="17">
        <v>48</v>
      </c>
      <c r="AD3904" s="17">
        <v>0.39583333333333331</v>
      </c>
      <c r="AE3904" s="17">
        <v>0.32727272727272727</v>
      </c>
      <c r="AF3904" s="17">
        <v>21</v>
      </c>
      <c r="AG3904" s="17"/>
      <c r="AL3904">
        <v>0.61176470588235299</v>
      </c>
      <c r="AN3904">
        <v>0.47499999999999998</v>
      </c>
      <c r="AP3904">
        <v>0.15802469135802469</v>
      </c>
      <c r="AQ3904" s="9"/>
      <c r="AR3904" s="9"/>
      <c r="AS3904" s="17">
        <f t="shared" si="3167"/>
        <v>31</v>
      </c>
      <c r="AT3904" s="17">
        <f t="shared" si="3168"/>
        <v>0.21935483870967742</v>
      </c>
      <c r="AU3904" s="17">
        <f t="shared" si="3169"/>
        <v>0.40727272727272729</v>
      </c>
      <c r="AV3904" s="17">
        <f t="shared" si="3170"/>
        <v>0.27027027027027029</v>
      </c>
      <c r="AZ3904">
        <v>0</v>
      </c>
      <c r="BA3904" s="27">
        <v>0</v>
      </c>
      <c r="BB3904" s="17">
        <v>19</v>
      </c>
      <c r="BC3904" s="17">
        <v>1</v>
      </c>
      <c r="BD3904" s="17">
        <v>1</v>
      </c>
      <c r="BF3904">
        <v>0</v>
      </c>
      <c r="BG3904">
        <v>1</v>
      </c>
      <c r="BQ3904">
        <v>0.2</v>
      </c>
      <c r="BR3904">
        <v>0.4</v>
      </c>
      <c r="BS3904">
        <v>0.21666666666666665</v>
      </c>
      <c r="CK3904" s="23">
        <v>0.98181818181818181</v>
      </c>
      <c r="CL3904" s="23">
        <f t="shared" si="3156"/>
        <v>0</v>
      </c>
      <c r="CM3904" s="23" t="str">
        <f t="shared" si="3158"/>
        <v/>
      </c>
      <c r="CN3904" s="23" t="str">
        <f t="shared" si="3159"/>
        <v/>
      </c>
      <c r="CQ3904" s="4">
        <v>0</v>
      </c>
    </row>
    <row r="3905" spans="1:95" ht="11.25" customHeight="1">
      <c r="A3905" s="17">
        <v>36</v>
      </c>
      <c r="B3905" s="17">
        <v>3</v>
      </c>
      <c r="C3905" s="39">
        <v>12</v>
      </c>
      <c r="D3905" s="40">
        <v>0.50763888888888886</v>
      </c>
      <c r="E3905" s="17">
        <v>8</v>
      </c>
      <c r="F3905" s="9">
        <v>0</v>
      </c>
      <c r="G3905">
        <v>0</v>
      </c>
      <c r="H3905">
        <v>0</v>
      </c>
      <c r="I3905">
        <v>0</v>
      </c>
      <c r="J3905">
        <v>0</v>
      </c>
      <c r="K3905" s="5">
        <v>25</v>
      </c>
      <c r="L3905">
        <v>67</v>
      </c>
      <c r="M3905">
        <v>8</v>
      </c>
      <c r="N3905">
        <v>58</v>
      </c>
      <c r="O3905" s="17"/>
      <c r="P3905" s="17">
        <f t="shared" si="3157"/>
        <v>1</v>
      </c>
      <c r="Q3905" s="17">
        <v>28</v>
      </c>
      <c r="S3905" s="17">
        <v>0.2857142857142857</v>
      </c>
      <c r="T3905" s="17">
        <v>95</v>
      </c>
      <c r="U3905" s="17">
        <v>40</v>
      </c>
      <c r="V3905" s="17">
        <v>30</v>
      </c>
      <c r="W3905" s="17">
        <v>30</v>
      </c>
      <c r="X3905" s="17">
        <v>30</v>
      </c>
      <c r="Y3905" s="17"/>
      <c r="Z3905" s="17">
        <v>19</v>
      </c>
      <c r="AA3905" s="17">
        <v>128</v>
      </c>
      <c r="AB3905" s="17"/>
      <c r="AC3905" s="17">
        <v>57</v>
      </c>
      <c r="AD3905" s="17">
        <v>0.33333333333333331</v>
      </c>
      <c r="AE3905" s="17">
        <v>0.39583333333333331</v>
      </c>
      <c r="AF3905" s="17">
        <v>21</v>
      </c>
      <c r="AG3905" s="17"/>
      <c r="AL3905">
        <v>0.42857142857142855</v>
      </c>
      <c r="AN3905">
        <v>0.41403508771929826</v>
      </c>
      <c r="AP3905">
        <v>0.16202531645569621</v>
      </c>
      <c r="AQ3905" s="9"/>
      <c r="AR3905" s="9"/>
      <c r="AS3905" s="17">
        <f t="shared" si="3167"/>
        <v>17</v>
      </c>
      <c r="AT3905" s="17">
        <f t="shared" si="3168"/>
        <v>0.61176470588235299</v>
      </c>
      <c r="AU3905" s="17">
        <f t="shared" si="3169"/>
        <v>0.47499999999999998</v>
      </c>
      <c r="AV3905" s="17">
        <f t="shared" si="3170"/>
        <v>0.15802469135802469</v>
      </c>
      <c r="AZ3905">
        <v>0</v>
      </c>
      <c r="BA3905" s="27">
        <v>0</v>
      </c>
      <c r="BB3905" s="17">
        <v>19</v>
      </c>
      <c r="BC3905" s="17">
        <v>1</v>
      </c>
      <c r="BD3905" s="17">
        <v>1</v>
      </c>
      <c r="BF3905">
        <v>0</v>
      </c>
      <c r="BG3905">
        <v>1</v>
      </c>
      <c r="BQ3905">
        <v>0.2</v>
      </c>
      <c r="BR3905">
        <v>0.4</v>
      </c>
      <c r="BS3905">
        <v>0.21666666666666665</v>
      </c>
      <c r="CK3905" s="23">
        <v>1.1875</v>
      </c>
      <c r="CL3905" s="23">
        <f t="shared" si="3156"/>
        <v>0</v>
      </c>
      <c r="CM3905" s="23" t="str">
        <f t="shared" si="3158"/>
        <v/>
      </c>
      <c r="CN3905" s="23" t="str">
        <f t="shared" si="3159"/>
        <v/>
      </c>
      <c r="CQ3905" s="4">
        <v>2</v>
      </c>
    </row>
    <row r="3906" spans="1:95" ht="11.25" customHeight="1">
      <c r="A3906" s="17">
        <v>36</v>
      </c>
      <c r="B3906" s="17">
        <v>3</v>
      </c>
      <c r="C3906" s="39">
        <v>12</v>
      </c>
      <c r="D3906" s="40">
        <v>0.50763888888888886</v>
      </c>
      <c r="E3906" s="17">
        <v>9</v>
      </c>
      <c r="F3906" s="9">
        <v>0</v>
      </c>
      <c r="G3906">
        <v>0</v>
      </c>
      <c r="H3906">
        <v>0</v>
      </c>
      <c r="I3906">
        <v>0</v>
      </c>
      <c r="J3906">
        <v>0</v>
      </c>
      <c r="K3906" s="5">
        <v>25</v>
      </c>
      <c r="L3906">
        <v>70</v>
      </c>
      <c r="M3906">
        <v>8</v>
      </c>
      <c r="N3906">
        <v>66</v>
      </c>
      <c r="O3906" s="17"/>
      <c r="P3906" s="17">
        <f t="shared" si="3157"/>
        <v>1</v>
      </c>
      <c r="Q3906" s="17">
        <v>17</v>
      </c>
      <c r="S3906" s="17">
        <v>0.47058823529411764</v>
      </c>
      <c r="T3906" s="17">
        <v>87</v>
      </c>
      <c r="U3906" s="17">
        <v>40</v>
      </c>
      <c r="V3906" s="17">
        <v>30</v>
      </c>
      <c r="W3906" s="17">
        <v>30</v>
      </c>
      <c r="X3906" s="17">
        <v>30</v>
      </c>
      <c r="Y3906" s="17"/>
      <c r="Z3906" s="17">
        <v>20</v>
      </c>
      <c r="AA3906" s="17">
        <v>148</v>
      </c>
      <c r="AB3906" s="17"/>
      <c r="AC3906" s="17">
        <v>57</v>
      </c>
      <c r="AD3906" s="17">
        <v>0.35087719298245612</v>
      </c>
      <c r="AE3906" s="17">
        <v>0.33333333333333331</v>
      </c>
      <c r="AF3906" s="17">
        <v>22</v>
      </c>
      <c r="AG3906" s="17"/>
      <c r="AL3906">
        <v>0.56470588235294117</v>
      </c>
      <c r="AN3906">
        <v>0.41403508771929826</v>
      </c>
      <c r="AP3906">
        <v>0.22222222222222221</v>
      </c>
      <c r="AQ3906" s="9"/>
      <c r="AR3906" s="9"/>
      <c r="AS3906" s="17">
        <f t="shared" si="3167"/>
        <v>28</v>
      </c>
      <c r="AT3906" s="17">
        <f t="shared" si="3168"/>
        <v>0.42857142857142855</v>
      </c>
      <c r="AU3906" s="17">
        <f t="shared" si="3169"/>
        <v>0.41403508771929826</v>
      </c>
      <c r="AV3906" s="17">
        <f t="shared" si="3170"/>
        <v>0.16202531645569621</v>
      </c>
      <c r="AZ3906">
        <v>0</v>
      </c>
      <c r="BA3906" s="27">
        <v>0</v>
      </c>
      <c r="BB3906" s="17">
        <v>19</v>
      </c>
      <c r="BC3906" s="17">
        <v>1</v>
      </c>
      <c r="BD3906" s="17">
        <v>1</v>
      </c>
      <c r="BF3906">
        <v>0</v>
      </c>
      <c r="BG3906">
        <v>1</v>
      </c>
      <c r="BQ3906">
        <v>0.2</v>
      </c>
      <c r="BR3906">
        <v>0.4</v>
      </c>
      <c r="BS3906">
        <v>0.21666666666666665</v>
      </c>
      <c r="CK3906" s="23">
        <v>1</v>
      </c>
      <c r="CL3906" s="23">
        <f t="shared" ref="CL3906:CL3969" si="3172">+IF(F3906&gt;=0,F3906*B3906,"")</f>
        <v>0</v>
      </c>
      <c r="CM3906" s="23" t="str">
        <f t="shared" si="3158"/>
        <v/>
      </c>
      <c r="CN3906" s="23" t="str">
        <f t="shared" si="3159"/>
        <v/>
      </c>
      <c r="CQ3906" s="4">
        <v>0</v>
      </c>
    </row>
    <row r="3907" spans="1:95" ht="11.25" customHeight="1">
      <c r="A3907" s="17">
        <v>36</v>
      </c>
      <c r="B3907" s="17">
        <v>3</v>
      </c>
      <c r="C3907" s="39">
        <v>12</v>
      </c>
      <c r="D3907" s="40">
        <v>0.50763888888888886</v>
      </c>
      <c r="E3907" s="17">
        <v>10</v>
      </c>
      <c r="F3907" s="9">
        <v>0</v>
      </c>
      <c r="G3907">
        <v>0</v>
      </c>
      <c r="H3907">
        <v>0</v>
      </c>
      <c r="I3907">
        <v>0</v>
      </c>
      <c r="J3907">
        <v>0</v>
      </c>
      <c r="K3907" s="5">
        <v>25</v>
      </c>
      <c r="L3907">
        <v>62</v>
      </c>
      <c r="M3907">
        <v>8</v>
      </c>
      <c r="N3907">
        <v>74</v>
      </c>
      <c r="O3907" s="17"/>
      <c r="P3907" s="17">
        <f t="shared" ref="P3907:P3970" si="3173">+IF(M3907&lt;5,0,IF(M3907&gt;5,1,2))</f>
        <v>1</v>
      </c>
      <c r="Q3907" s="17">
        <v>15</v>
      </c>
      <c r="S3907" s="17">
        <v>0.53333333333333333</v>
      </c>
      <c r="T3907" s="17">
        <v>77</v>
      </c>
      <c r="U3907" s="17">
        <v>35</v>
      </c>
      <c r="V3907" s="17">
        <v>30</v>
      </c>
      <c r="W3907" s="17">
        <v>30</v>
      </c>
      <c r="X3907" s="17">
        <v>30</v>
      </c>
      <c r="Y3907" s="17"/>
      <c r="Z3907" s="17">
        <v>19</v>
      </c>
      <c r="AA3907" s="17">
        <v>167</v>
      </c>
      <c r="AB3907" s="17"/>
      <c r="AC3907" s="17">
        <v>40</v>
      </c>
      <c r="AD3907" s="17">
        <v>0.47499999999999998</v>
      </c>
      <c r="AE3907" s="17">
        <v>0.35087719298245612</v>
      </c>
      <c r="AF3907" s="17">
        <v>21</v>
      </c>
      <c r="AG3907" s="17">
        <v>193</v>
      </c>
      <c r="AL3907">
        <v>0.56000000000000005</v>
      </c>
      <c r="AN3907">
        <v>0.56000000000000005</v>
      </c>
      <c r="AP3907">
        <v>0.28799999999999998</v>
      </c>
      <c r="AQ3907" s="9"/>
      <c r="AR3907" s="9"/>
      <c r="AS3907" s="17">
        <f t="shared" si="3167"/>
        <v>17</v>
      </c>
      <c r="AT3907" s="17">
        <f t="shared" si="3168"/>
        <v>0.56470588235294117</v>
      </c>
      <c r="AU3907" s="17">
        <f t="shared" si="3169"/>
        <v>0.41403508771929826</v>
      </c>
      <c r="AV3907" s="17">
        <f t="shared" si="3170"/>
        <v>0.22222222222222221</v>
      </c>
      <c r="AZ3907">
        <v>0</v>
      </c>
      <c r="BA3907" s="27">
        <v>0</v>
      </c>
      <c r="BB3907" s="17">
        <v>19</v>
      </c>
      <c r="BC3907" s="17">
        <v>1</v>
      </c>
      <c r="BD3907" s="17">
        <v>1</v>
      </c>
      <c r="BF3907">
        <v>0</v>
      </c>
      <c r="BG3907">
        <v>1</v>
      </c>
      <c r="BQ3907">
        <v>0.2</v>
      </c>
      <c r="BR3907">
        <v>0.4</v>
      </c>
      <c r="BS3907">
        <v>0.21666666666666665</v>
      </c>
      <c r="BW3907" s="9">
        <f>SUM(AF3898:AF3907)</f>
        <v>193</v>
      </c>
      <c r="CK3907" s="23">
        <v>1.0526315789473684</v>
      </c>
      <c r="CL3907" s="23">
        <f t="shared" si="3172"/>
        <v>0</v>
      </c>
      <c r="CM3907" s="23" t="str">
        <f t="shared" ref="CM3907:CM3970" si="3174">+IF(AQ3907&gt;0, AQ3907*B3907,"")</f>
        <v/>
      </c>
      <c r="CN3907" s="23" t="str">
        <f t="shared" ref="CN3907:CN3970" si="3175">+IF(AR3907&gt;0, AR3907*B3907,"")</f>
        <v/>
      </c>
      <c r="CQ3907" s="4">
        <v>0</v>
      </c>
    </row>
    <row r="3908" spans="1:95" ht="11.25" customHeight="1">
      <c r="A3908" s="17">
        <v>36</v>
      </c>
      <c r="B3908" s="17">
        <v>3</v>
      </c>
      <c r="C3908" s="39">
        <v>12</v>
      </c>
      <c r="D3908" s="40">
        <v>0.50763888888888886</v>
      </c>
      <c r="E3908" s="17">
        <v>11</v>
      </c>
      <c r="F3908" s="9">
        <v>0</v>
      </c>
      <c r="G3908">
        <v>0</v>
      </c>
      <c r="H3908">
        <v>0</v>
      </c>
      <c r="I3908">
        <v>1</v>
      </c>
      <c r="J3908">
        <v>0</v>
      </c>
      <c r="K3908" s="5">
        <v>25</v>
      </c>
      <c r="L3908">
        <v>75</v>
      </c>
      <c r="M3908">
        <v>7</v>
      </c>
      <c r="N3908">
        <v>81</v>
      </c>
      <c r="O3908" s="17"/>
      <c r="P3908" s="17">
        <f t="shared" si="3173"/>
        <v>1</v>
      </c>
      <c r="Q3908" s="17">
        <v>9</v>
      </c>
      <c r="S3908" s="17">
        <v>0.77777777777777779</v>
      </c>
      <c r="T3908" s="17">
        <v>84</v>
      </c>
      <c r="U3908" s="17">
        <v>40</v>
      </c>
      <c r="V3908" s="17">
        <v>27</v>
      </c>
      <c r="W3908" s="17">
        <v>30</v>
      </c>
      <c r="X3908" s="17">
        <v>27</v>
      </c>
      <c r="Y3908" s="17"/>
      <c r="Z3908" s="17">
        <v>0</v>
      </c>
      <c r="AA3908" s="17">
        <v>167</v>
      </c>
      <c r="AB3908" s="17"/>
      <c r="AC3908" s="17">
        <v>39</v>
      </c>
      <c r="AD3908" s="17">
        <v>0</v>
      </c>
      <c r="AE3908" s="17"/>
      <c r="AF3908" s="17">
        <v>3</v>
      </c>
      <c r="AG3908" s="17"/>
      <c r="AL3908">
        <v>0.71111111111111114</v>
      </c>
      <c r="AN3908">
        <v>0.60512820512820509</v>
      </c>
      <c r="AP3908">
        <v>0.35</v>
      </c>
      <c r="AQ3908" s="9">
        <f>+AVERAGE(AL3898:AL3907)</f>
        <v>0.36356689972233236</v>
      </c>
      <c r="AR3908" s="9">
        <f>+AVERAGE(AN3898:AN3907)</f>
        <v>0.45532477337293625</v>
      </c>
      <c r="AS3908" s="17">
        <f t="shared" si="3167"/>
        <v>15</v>
      </c>
      <c r="AT3908" s="17">
        <f t="shared" si="3168"/>
        <v>0.56000000000000005</v>
      </c>
      <c r="AU3908" s="17">
        <f t="shared" si="3169"/>
        <v>0.56000000000000005</v>
      </c>
      <c r="AV3908" s="17">
        <f t="shared" si="3170"/>
        <v>0.28799999999999998</v>
      </c>
      <c r="AZ3908">
        <v>0</v>
      </c>
      <c r="BA3908" s="27">
        <v>0</v>
      </c>
      <c r="BB3908" s="17">
        <v>19</v>
      </c>
      <c r="BC3908" s="17">
        <v>1</v>
      </c>
      <c r="BD3908" s="17">
        <v>1</v>
      </c>
      <c r="BF3908">
        <v>0</v>
      </c>
      <c r="BG3908">
        <v>1</v>
      </c>
      <c r="BQ3908">
        <v>0.2</v>
      </c>
      <c r="BR3908">
        <v>0.4</v>
      </c>
      <c r="BS3908">
        <v>0.21666666666666665</v>
      </c>
      <c r="CK3908" s="23" t="s">
        <v>2085</v>
      </c>
      <c r="CL3908" s="23">
        <f t="shared" si="3172"/>
        <v>0</v>
      </c>
      <c r="CM3908" s="23">
        <f t="shared" si="3174"/>
        <v>1.0907006991669972</v>
      </c>
      <c r="CN3908" s="23">
        <f t="shared" si="3175"/>
        <v>1.3659743201188088</v>
      </c>
      <c r="CQ3908" s="4">
        <v>2</v>
      </c>
    </row>
    <row r="3909" spans="1:95" ht="11.25" customHeight="1">
      <c r="A3909" s="17">
        <v>36</v>
      </c>
      <c r="B3909" s="17">
        <v>3</v>
      </c>
      <c r="C3909" s="39">
        <v>12</v>
      </c>
      <c r="D3909" s="40">
        <v>0.50763888888888886</v>
      </c>
      <c r="E3909" s="17">
        <v>12</v>
      </c>
      <c r="F3909" s="9">
        <v>0</v>
      </c>
      <c r="G3909">
        <v>0</v>
      </c>
      <c r="H3909">
        <v>0</v>
      </c>
      <c r="I3909">
        <v>1</v>
      </c>
      <c r="J3909">
        <v>0</v>
      </c>
      <c r="K3909" s="5">
        <v>25</v>
      </c>
      <c r="L3909">
        <v>59</v>
      </c>
      <c r="M3909">
        <v>4</v>
      </c>
      <c r="N3909">
        <v>85</v>
      </c>
      <c r="O3909" s="17"/>
      <c r="P3909" s="17">
        <f t="shared" si="3173"/>
        <v>0</v>
      </c>
      <c r="Q3909" s="17">
        <v>10</v>
      </c>
      <c r="S3909" s="17">
        <v>0.4</v>
      </c>
      <c r="T3909" s="17">
        <v>69</v>
      </c>
      <c r="U3909" s="17">
        <v>30</v>
      </c>
      <c r="V3909" s="17">
        <v>31</v>
      </c>
      <c r="W3909" s="17">
        <v>27</v>
      </c>
      <c r="X3909" s="17">
        <v>30</v>
      </c>
      <c r="Y3909" s="17"/>
      <c r="Z3909" s="17">
        <v>19</v>
      </c>
      <c r="AA3909" s="17">
        <v>186</v>
      </c>
      <c r="AB3909" s="17"/>
      <c r="AC3909" s="17">
        <v>53</v>
      </c>
      <c r="AD3909" s="17">
        <v>0.35849056603773582</v>
      </c>
      <c r="AE3909" s="17">
        <v>0</v>
      </c>
      <c r="AF3909" s="17">
        <v>25</v>
      </c>
      <c r="AG3909" s="17"/>
      <c r="AL3909">
        <v>0.44</v>
      </c>
      <c r="AN3909">
        <v>0.43018867924528303</v>
      </c>
      <c r="AP3909">
        <v>0.20215053763440857</v>
      </c>
      <c r="AQ3909" s="9">
        <f>+AVERAGE(AL3898:AL3907)</f>
        <v>0.36356689972233236</v>
      </c>
      <c r="AR3909" s="9">
        <f>+AVERAGE(AN3898:AN3907)</f>
        <v>0.45532477337293625</v>
      </c>
      <c r="AS3909" s="17">
        <f t="shared" si="3167"/>
        <v>9</v>
      </c>
      <c r="AT3909" s="17">
        <f t="shared" si="3168"/>
        <v>0.71111111111111114</v>
      </c>
      <c r="AU3909" s="17">
        <f t="shared" si="3169"/>
        <v>0.60512820512820509</v>
      </c>
      <c r="AV3909" s="17">
        <f t="shared" si="3170"/>
        <v>0.35</v>
      </c>
      <c r="AZ3909">
        <v>0</v>
      </c>
      <c r="BA3909" s="27">
        <v>0</v>
      </c>
      <c r="BB3909" s="17">
        <v>19</v>
      </c>
      <c r="BC3909" s="17">
        <v>1</v>
      </c>
      <c r="BD3909" s="17">
        <v>1</v>
      </c>
      <c r="BF3909">
        <v>0</v>
      </c>
      <c r="BG3909">
        <v>1</v>
      </c>
      <c r="BQ3909">
        <v>0.2</v>
      </c>
      <c r="BR3909">
        <v>0.4</v>
      </c>
      <c r="BS3909">
        <v>0.21666666666666665</v>
      </c>
      <c r="CK3909" s="23">
        <v>0</v>
      </c>
      <c r="CL3909" s="23">
        <f t="shared" si="3172"/>
        <v>0</v>
      </c>
      <c r="CM3909" s="23">
        <f t="shared" si="3174"/>
        <v>1.0907006991669972</v>
      </c>
      <c r="CN3909" s="23">
        <f t="shared" si="3175"/>
        <v>1.3659743201188088</v>
      </c>
      <c r="CQ3909" s="4">
        <v>0</v>
      </c>
    </row>
    <row r="3910" spans="1:95" ht="11.25" customHeight="1">
      <c r="A3910" s="17">
        <v>36</v>
      </c>
      <c r="B3910" s="17">
        <v>3</v>
      </c>
      <c r="C3910" s="39">
        <v>12</v>
      </c>
      <c r="D3910" s="40">
        <v>0.50763888888888886</v>
      </c>
      <c r="E3910" s="17">
        <v>13</v>
      </c>
      <c r="F3910" s="9">
        <v>0</v>
      </c>
      <c r="G3910">
        <v>0</v>
      </c>
      <c r="H3910">
        <v>0</v>
      </c>
      <c r="I3910">
        <v>1</v>
      </c>
      <c r="J3910">
        <v>0</v>
      </c>
      <c r="K3910" s="5">
        <v>25</v>
      </c>
      <c r="L3910">
        <v>44</v>
      </c>
      <c r="M3910">
        <v>0</v>
      </c>
      <c r="N3910">
        <v>85</v>
      </c>
      <c r="O3910" s="17"/>
      <c r="P3910" s="17">
        <f t="shared" si="3173"/>
        <v>0</v>
      </c>
      <c r="Q3910" s="17">
        <v>6</v>
      </c>
      <c r="S3910" s="17">
        <v>0</v>
      </c>
      <c r="T3910" s="17">
        <v>50</v>
      </c>
      <c r="U3910" s="17">
        <v>5</v>
      </c>
      <c r="V3910" s="17">
        <v>26</v>
      </c>
      <c r="W3910" s="17">
        <v>31</v>
      </c>
      <c r="X3910" s="17">
        <v>5</v>
      </c>
      <c r="Y3910" s="17"/>
      <c r="Z3910" s="17">
        <v>0</v>
      </c>
      <c r="AA3910" s="17">
        <v>186</v>
      </c>
      <c r="AB3910" s="17"/>
      <c r="AC3910" s="17">
        <v>0</v>
      </c>
      <c r="AD3910" s="17" t="s">
        <v>2085</v>
      </c>
      <c r="AE3910" s="17">
        <v>0.35849056603773582</v>
      </c>
      <c r="AF3910" s="17">
        <v>10</v>
      </c>
      <c r="AG3910" s="17"/>
      <c r="AL3910">
        <v>0.66666666666666663</v>
      </c>
      <c r="AN3910">
        <v>0</v>
      </c>
      <c r="AP3910">
        <v>9.0909090909090898E-2</v>
      </c>
      <c r="AQ3910" s="9">
        <f>+AVERAGE(AL3898:AL3907)</f>
        <v>0.36356689972233236</v>
      </c>
      <c r="AR3910" s="9">
        <f>+AVERAGE(AN3898:AN3907)</f>
        <v>0.45532477337293625</v>
      </c>
      <c r="AS3910" s="17">
        <f t="shared" si="3167"/>
        <v>10</v>
      </c>
      <c r="AT3910" s="17">
        <f t="shared" si="3168"/>
        <v>0.44</v>
      </c>
      <c r="AU3910" s="17">
        <f t="shared" si="3169"/>
        <v>0.43018867924528303</v>
      </c>
      <c r="AV3910" s="17">
        <f t="shared" si="3170"/>
        <v>0.20215053763440857</v>
      </c>
      <c r="AZ3910">
        <v>0</v>
      </c>
      <c r="BA3910" s="27">
        <v>0</v>
      </c>
      <c r="BB3910" s="17">
        <v>19</v>
      </c>
      <c r="BC3910" s="17">
        <v>1</v>
      </c>
      <c r="BD3910" s="17">
        <v>1</v>
      </c>
      <c r="BF3910">
        <v>0</v>
      </c>
      <c r="BG3910">
        <v>1</v>
      </c>
      <c r="BQ3910">
        <v>0.2</v>
      </c>
      <c r="BR3910">
        <v>0.4</v>
      </c>
      <c r="BS3910">
        <v>0.21666666666666665</v>
      </c>
      <c r="CK3910" s="23">
        <v>1.0754716981132075</v>
      </c>
      <c r="CL3910" s="23">
        <f t="shared" si="3172"/>
        <v>0</v>
      </c>
      <c r="CM3910" s="23">
        <f t="shared" si="3174"/>
        <v>1.0907006991669972</v>
      </c>
      <c r="CN3910" s="23">
        <f t="shared" si="3175"/>
        <v>1.3659743201188088</v>
      </c>
      <c r="CQ3910" s="4">
        <v>0</v>
      </c>
    </row>
    <row r="3911" spans="1:95" ht="11.25" customHeight="1">
      <c r="A3911" s="17">
        <v>36</v>
      </c>
      <c r="B3911" s="17">
        <v>3</v>
      </c>
      <c r="C3911" s="39">
        <v>12</v>
      </c>
      <c r="D3911" s="40">
        <v>0.50763888888888886</v>
      </c>
      <c r="E3911" s="17">
        <v>14</v>
      </c>
      <c r="F3911" s="9">
        <v>0</v>
      </c>
      <c r="G3911">
        <v>0</v>
      </c>
      <c r="H3911">
        <v>0</v>
      </c>
      <c r="I3911">
        <v>1</v>
      </c>
      <c r="J3911">
        <v>0</v>
      </c>
      <c r="K3911" s="5">
        <v>25</v>
      </c>
      <c r="L3911">
        <v>25</v>
      </c>
      <c r="M3911">
        <v>4</v>
      </c>
      <c r="N3911">
        <v>89</v>
      </c>
      <c r="O3911" s="17"/>
      <c r="P3911" s="17">
        <f t="shared" si="3173"/>
        <v>0</v>
      </c>
      <c r="Q3911" s="17">
        <v>14</v>
      </c>
      <c r="S3911" s="17">
        <v>0.2857142857142857</v>
      </c>
      <c r="T3911" s="17">
        <v>39</v>
      </c>
      <c r="U3911" s="17">
        <v>0</v>
      </c>
      <c r="V3911" s="17">
        <v>35</v>
      </c>
      <c r="W3911" s="17">
        <v>26</v>
      </c>
      <c r="X3911" s="17">
        <v>0</v>
      </c>
      <c r="Y3911" s="17"/>
      <c r="Z3911" s="17">
        <v>0</v>
      </c>
      <c r="AA3911" s="17">
        <v>186</v>
      </c>
      <c r="AB3911" s="17"/>
      <c r="AC3911" s="17">
        <v>0</v>
      </c>
      <c r="AD3911" s="17" t="s">
        <v>2085</v>
      </c>
      <c r="AE3911" s="17" t="s">
        <v>2085</v>
      </c>
      <c r="AF3911" s="17">
        <v>6</v>
      </c>
      <c r="AG3911" s="17"/>
      <c r="AL3911">
        <v>0.62857142857142856</v>
      </c>
      <c r="AN3911">
        <v>0</v>
      </c>
      <c r="AP3911">
        <v>0.24444444444444444</v>
      </c>
      <c r="AQ3911" s="9">
        <f>+AVERAGE(AL3898:AL3907)</f>
        <v>0.36356689972233236</v>
      </c>
      <c r="AR3911" s="9">
        <f>+AVERAGE(AN3898:AN3907)</f>
        <v>0.45532477337293625</v>
      </c>
      <c r="AS3911" s="17">
        <f t="shared" si="3167"/>
        <v>6</v>
      </c>
      <c r="AT3911" s="17">
        <f t="shared" si="3168"/>
        <v>0.66666666666666663</v>
      </c>
      <c r="AU3911" s="17">
        <f t="shared" si="3169"/>
        <v>0</v>
      </c>
      <c r="AV3911" s="17">
        <f t="shared" si="3170"/>
        <v>9.0909090909090898E-2</v>
      </c>
      <c r="AZ3911">
        <v>0</v>
      </c>
      <c r="BA3911" s="27">
        <v>0</v>
      </c>
      <c r="BB3911" s="17">
        <v>19</v>
      </c>
      <c r="BC3911" s="17">
        <v>1</v>
      </c>
      <c r="BD3911" s="17">
        <v>1</v>
      </c>
      <c r="BF3911">
        <v>0</v>
      </c>
      <c r="BG3911">
        <v>1</v>
      </c>
      <c r="BQ3911">
        <v>0.2</v>
      </c>
      <c r="BR3911">
        <v>0.4</v>
      </c>
      <c r="BS3911">
        <v>0.21666666666666665</v>
      </c>
      <c r="CK3911" s="23" t="s">
        <v>2085</v>
      </c>
      <c r="CL3911" s="23">
        <f t="shared" si="3172"/>
        <v>0</v>
      </c>
      <c r="CM3911" s="23">
        <f t="shared" si="3174"/>
        <v>1.0907006991669972</v>
      </c>
      <c r="CN3911" s="23">
        <f t="shared" si="3175"/>
        <v>1.3659743201188088</v>
      </c>
      <c r="CQ3911" s="4">
        <v>1</v>
      </c>
    </row>
    <row r="3912" spans="1:95" ht="11.25" customHeight="1">
      <c r="A3912" s="17">
        <v>36</v>
      </c>
      <c r="B3912" s="17">
        <v>3</v>
      </c>
      <c r="C3912" s="39">
        <v>12</v>
      </c>
      <c r="D3912" s="40">
        <v>0.50763888888888886</v>
      </c>
      <c r="E3912" s="17">
        <v>15</v>
      </c>
      <c r="F3912" s="9">
        <v>0</v>
      </c>
      <c r="G3912">
        <v>0</v>
      </c>
      <c r="H3912">
        <v>0</v>
      </c>
      <c r="I3912">
        <v>1</v>
      </c>
      <c r="J3912">
        <v>0</v>
      </c>
      <c r="K3912" s="5">
        <v>25</v>
      </c>
      <c r="L3912">
        <v>14</v>
      </c>
      <c r="M3912">
        <v>8</v>
      </c>
      <c r="N3912">
        <v>97</v>
      </c>
      <c r="O3912" s="17"/>
      <c r="P3912" s="17">
        <f t="shared" si="3173"/>
        <v>1</v>
      </c>
      <c r="Q3912" s="17">
        <v>26</v>
      </c>
      <c r="S3912" s="17">
        <v>0.30769230769230771</v>
      </c>
      <c r="T3912" s="17">
        <v>40</v>
      </c>
      <c r="U3912" s="17">
        <v>0</v>
      </c>
      <c r="V3912" s="17">
        <v>33</v>
      </c>
      <c r="W3912" s="17">
        <v>35</v>
      </c>
      <c r="X3912" s="17">
        <v>0</v>
      </c>
      <c r="Y3912" s="17"/>
      <c r="Z3912" s="17">
        <v>0</v>
      </c>
      <c r="AA3912" s="17">
        <v>186</v>
      </c>
      <c r="AB3912" s="17"/>
      <c r="AC3912" s="17">
        <v>0</v>
      </c>
      <c r="AD3912" s="17" t="s">
        <v>2085</v>
      </c>
      <c r="AE3912" s="17" t="s">
        <v>2085</v>
      </c>
      <c r="AF3912" s="17">
        <v>2</v>
      </c>
      <c r="AG3912" s="17"/>
      <c r="AL3912">
        <v>0.43076923076923079</v>
      </c>
      <c r="AN3912">
        <v>0</v>
      </c>
      <c r="AP3912">
        <v>0.46666666666666667</v>
      </c>
      <c r="AQ3912" s="9">
        <f>+AVERAGE(AL3898:AL3907)</f>
        <v>0.36356689972233236</v>
      </c>
      <c r="AR3912" s="9">
        <f>+AVERAGE(AN3898:AN3907)</f>
        <v>0.45532477337293625</v>
      </c>
      <c r="AS3912" s="17">
        <f t="shared" si="3167"/>
        <v>14</v>
      </c>
      <c r="AT3912" s="17">
        <f t="shared" si="3168"/>
        <v>0.62857142857142856</v>
      </c>
      <c r="AU3912" s="17">
        <f t="shared" si="3169"/>
        <v>0</v>
      </c>
      <c r="AV3912" s="17">
        <f t="shared" si="3170"/>
        <v>0.24444444444444444</v>
      </c>
      <c r="AZ3912">
        <v>0</v>
      </c>
      <c r="BA3912" s="27">
        <v>0</v>
      </c>
      <c r="BB3912" s="17">
        <v>19</v>
      </c>
      <c r="BC3912" s="17">
        <v>1</v>
      </c>
      <c r="BD3912" s="17">
        <v>1</v>
      </c>
      <c r="BF3912">
        <v>0</v>
      </c>
      <c r="BG3912">
        <v>1</v>
      </c>
      <c r="BQ3912">
        <v>0.2</v>
      </c>
      <c r="BR3912">
        <v>0.4</v>
      </c>
      <c r="BS3912">
        <v>0.21666666666666665</v>
      </c>
      <c r="CK3912" s="23" t="s">
        <v>2085</v>
      </c>
      <c r="CL3912" s="23">
        <f t="shared" si="3172"/>
        <v>0</v>
      </c>
      <c r="CM3912" s="23">
        <f t="shared" si="3174"/>
        <v>1.0907006991669972</v>
      </c>
      <c r="CN3912" s="23">
        <f t="shared" si="3175"/>
        <v>1.3659743201188088</v>
      </c>
      <c r="CQ3912" s="4">
        <v>1</v>
      </c>
    </row>
    <row r="3913" spans="1:95" ht="11.25" customHeight="1">
      <c r="A3913" s="17">
        <v>36</v>
      </c>
      <c r="B3913" s="17">
        <v>3</v>
      </c>
      <c r="C3913" s="39">
        <v>12</v>
      </c>
      <c r="D3913" s="40">
        <v>0.50763888888888886</v>
      </c>
      <c r="E3913" s="17">
        <v>16</v>
      </c>
      <c r="F3913" s="9">
        <v>0</v>
      </c>
      <c r="G3913">
        <v>0</v>
      </c>
      <c r="H3913">
        <v>0</v>
      </c>
      <c r="I3913">
        <v>1</v>
      </c>
      <c r="J3913">
        <v>0</v>
      </c>
      <c r="K3913" s="5">
        <v>25</v>
      </c>
      <c r="L3913">
        <v>15</v>
      </c>
      <c r="M3913">
        <v>0</v>
      </c>
      <c r="N3913">
        <v>97</v>
      </c>
      <c r="O3913" s="17"/>
      <c r="P3913" s="17">
        <f t="shared" si="3173"/>
        <v>0</v>
      </c>
      <c r="Q3913" s="17">
        <v>16</v>
      </c>
      <c r="S3913" s="17">
        <v>0</v>
      </c>
      <c r="T3913" s="17">
        <v>31</v>
      </c>
      <c r="U3913" s="17">
        <v>0</v>
      </c>
      <c r="V3913" s="17">
        <v>28</v>
      </c>
      <c r="W3913" s="17">
        <v>33</v>
      </c>
      <c r="X3913" s="17">
        <v>0</v>
      </c>
      <c r="Y3913" s="17"/>
      <c r="Z3913" s="17">
        <v>0</v>
      </c>
      <c r="AA3913" s="17">
        <v>186</v>
      </c>
      <c r="AB3913" s="17"/>
      <c r="AC3913" s="17">
        <v>0</v>
      </c>
      <c r="AD3913" s="17" t="s">
        <v>2085</v>
      </c>
      <c r="AE3913" s="17" t="s">
        <v>2085</v>
      </c>
      <c r="AF3913" s="17">
        <v>10</v>
      </c>
      <c r="AG3913" s="17"/>
      <c r="AL3913">
        <v>0.625</v>
      </c>
      <c r="AN3913">
        <v>0</v>
      </c>
      <c r="AP3913">
        <v>0.29411764705882354</v>
      </c>
      <c r="AQ3913" s="9">
        <f>+AVERAGE(AL3898:AL3907)</f>
        <v>0.36356689972233236</v>
      </c>
      <c r="AR3913" s="9">
        <f>+AVERAGE(AN3898:AN3907)</f>
        <v>0.45532477337293625</v>
      </c>
      <c r="AS3913" s="17">
        <f t="shared" si="3167"/>
        <v>26</v>
      </c>
      <c r="AT3913" s="17">
        <f t="shared" si="3168"/>
        <v>0.43076923076923079</v>
      </c>
      <c r="AU3913" s="17">
        <f t="shared" si="3169"/>
        <v>0</v>
      </c>
      <c r="AV3913" s="17">
        <f t="shared" si="3170"/>
        <v>0.46666666666666667</v>
      </c>
      <c r="AZ3913">
        <v>0</v>
      </c>
      <c r="BA3913" s="27">
        <v>0</v>
      </c>
      <c r="BB3913" s="17">
        <v>19</v>
      </c>
      <c r="BC3913" s="17">
        <v>1</v>
      </c>
      <c r="BD3913" s="17">
        <v>1</v>
      </c>
      <c r="BF3913">
        <v>0</v>
      </c>
      <c r="BG3913">
        <v>1</v>
      </c>
      <c r="BQ3913">
        <v>0.2</v>
      </c>
      <c r="BR3913">
        <v>0.4</v>
      </c>
      <c r="BS3913">
        <v>0.21666666666666665</v>
      </c>
      <c r="CK3913" s="23" t="s">
        <v>2085</v>
      </c>
      <c r="CL3913" s="23">
        <f t="shared" si="3172"/>
        <v>0</v>
      </c>
      <c r="CM3913" s="23">
        <f t="shared" si="3174"/>
        <v>1.0907006991669972</v>
      </c>
      <c r="CN3913" s="23">
        <f t="shared" si="3175"/>
        <v>1.3659743201188088</v>
      </c>
      <c r="CQ3913" s="4">
        <v>1</v>
      </c>
    </row>
    <row r="3914" spans="1:95" ht="11.25" customHeight="1">
      <c r="A3914" s="17">
        <v>36</v>
      </c>
      <c r="B3914" s="17">
        <v>3</v>
      </c>
      <c r="C3914" s="39">
        <v>12</v>
      </c>
      <c r="D3914" s="40">
        <v>0.50763888888888886</v>
      </c>
      <c r="E3914" s="17">
        <v>17</v>
      </c>
      <c r="F3914" s="9">
        <v>0</v>
      </c>
      <c r="G3914">
        <v>0</v>
      </c>
      <c r="H3914">
        <v>0</v>
      </c>
      <c r="I3914">
        <v>1</v>
      </c>
      <c r="J3914">
        <v>0</v>
      </c>
      <c r="K3914" s="5">
        <v>25</v>
      </c>
      <c r="L3914">
        <v>6</v>
      </c>
      <c r="M3914">
        <v>9</v>
      </c>
      <c r="N3914">
        <v>106</v>
      </c>
      <c r="O3914" s="17"/>
      <c r="P3914" s="17">
        <f t="shared" si="3173"/>
        <v>1</v>
      </c>
      <c r="Q3914" s="17">
        <v>36</v>
      </c>
      <c r="S3914" s="17">
        <v>0.25</v>
      </c>
      <c r="T3914" s="17">
        <v>42</v>
      </c>
      <c r="U3914" s="17">
        <v>0</v>
      </c>
      <c r="V3914" s="17">
        <v>29</v>
      </c>
      <c r="W3914" s="17">
        <v>28</v>
      </c>
      <c r="X3914" s="17">
        <v>0</v>
      </c>
      <c r="Y3914" s="17"/>
      <c r="Z3914" s="17">
        <v>0</v>
      </c>
      <c r="AA3914" s="17">
        <v>186</v>
      </c>
      <c r="AB3914" s="17"/>
      <c r="AC3914" s="17">
        <v>0</v>
      </c>
      <c r="AD3914" s="17" t="s">
        <v>2085</v>
      </c>
      <c r="AE3914" s="17" t="s">
        <v>2085</v>
      </c>
      <c r="AF3914" s="17">
        <v>1</v>
      </c>
      <c r="AG3914" s="17"/>
      <c r="AL3914">
        <v>0.2</v>
      </c>
      <c r="AN3914">
        <v>0</v>
      </c>
      <c r="AP3914">
        <v>0.51428571428571423</v>
      </c>
      <c r="AQ3914" s="9">
        <f>+AVERAGE(AL3898:AL3907)</f>
        <v>0.36356689972233236</v>
      </c>
      <c r="AR3914" s="9">
        <f>+AVERAGE(AN3898:AN3907)</f>
        <v>0.45532477337293625</v>
      </c>
      <c r="AS3914" s="17">
        <f t="shared" si="3167"/>
        <v>16</v>
      </c>
      <c r="AT3914" s="17">
        <f t="shared" si="3168"/>
        <v>0.625</v>
      </c>
      <c r="AU3914" s="17">
        <f t="shared" si="3169"/>
        <v>0</v>
      </c>
      <c r="AV3914" s="17">
        <f t="shared" si="3170"/>
        <v>0.29411764705882354</v>
      </c>
      <c r="AZ3914">
        <v>0</v>
      </c>
      <c r="BA3914" s="27">
        <v>0</v>
      </c>
      <c r="BB3914" s="17">
        <v>19</v>
      </c>
      <c r="BC3914" s="17">
        <v>1</v>
      </c>
      <c r="BD3914" s="17">
        <v>1</v>
      </c>
      <c r="BF3914">
        <v>0</v>
      </c>
      <c r="BG3914">
        <v>1</v>
      </c>
      <c r="BQ3914">
        <v>0.2</v>
      </c>
      <c r="BR3914">
        <v>0.4</v>
      </c>
      <c r="BS3914">
        <v>0.21666666666666665</v>
      </c>
      <c r="CK3914" s="23" t="s">
        <v>2085</v>
      </c>
      <c r="CL3914" s="23">
        <f t="shared" si="3172"/>
        <v>0</v>
      </c>
      <c r="CM3914" s="23">
        <f t="shared" si="3174"/>
        <v>1.0907006991669972</v>
      </c>
      <c r="CN3914" s="23">
        <f t="shared" si="3175"/>
        <v>1.3659743201188088</v>
      </c>
      <c r="CQ3914" s="4">
        <v>3</v>
      </c>
    </row>
    <row r="3915" spans="1:95" ht="11.25" customHeight="1">
      <c r="A3915" s="17">
        <v>36</v>
      </c>
      <c r="B3915" s="17">
        <v>3</v>
      </c>
      <c r="C3915" s="39">
        <v>12</v>
      </c>
      <c r="D3915" s="40">
        <v>0.50763888888888886</v>
      </c>
      <c r="E3915" s="17">
        <v>18</v>
      </c>
      <c r="F3915" s="9">
        <v>0</v>
      </c>
      <c r="G3915">
        <v>0</v>
      </c>
      <c r="H3915">
        <v>0</v>
      </c>
      <c r="I3915">
        <v>1</v>
      </c>
      <c r="J3915">
        <v>0</v>
      </c>
      <c r="K3915" s="5">
        <v>25</v>
      </c>
      <c r="L3915">
        <v>17</v>
      </c>
      <c r="M3915">
        <v>10</v>
      </c>
      <c r="N3915">
        <v>116</v>
      </c>
      <c r="O3915" s="17"/>
      <c r="P3915" s="17">
        <f t="shared" si="3173"/>
        <v>1</v>
      </c>
      <c r="Q3915" s="17">
        <v>20</v>
      </c>
      <c r="S3915" s="17">
        <v>0.5</v>
      </c>
      <c r="T3915" s="17">
        <v>37</v>
      </c>
      <c r="U3915" s="17">
        <v>0</v>
      </c>
      <c r="V3915" s="17">
        <v>25</v>
      </c>
      <c r="W3915" s="17">
        <v>29</v>
      </c>
      <c r="X3915" s="17">
        <v>0</v>
      </c>
      <c r="Y3915" s="17"/>
      <c r="Z3915" s="17">
        <v>0</v>
      </c>
      <c r="AA3915" s="17">
        <v>186</v>
      </c>
      <c r="AB3915" s="17"/>
      <c r="AC3915" s="17">
        <v>0</v>
      </c>
      <c r="AD3915" s="17" t="s">
        <v>2085</v>
      </c>
      <c r="AE3915" s="17" t="s">
        <v>2085</v>
      </c>
      <c r="AF3915" s="17">
        <v>0</v>
      </c>
      <c r="AG3915" s="17"/>
      <c r="AL3915">
        <v>0.6</v>
      </c>
      <c r="AN3915">
        <v>0</v>
      </c>
      <c r="AP3915">
        <v>0.4</v>
      </c>
      <c r="AQ3915" s="9">
        <f>+AVERAGE(AL3898:AL3907)</f>
        <v>0.36356689972233236</v>
      </c>
      <c r="AR3915" s="9">
        <f>+AVERAGE(AN3898:AN3907)</f>
        <v>0.45532477337293625</v>
      </c>
      <c r="AS3915" s="17">
        <f t="shared" si="3167"/>
        <v>36</v>
      </c>
      <c r="AT3915" s="17">
        <f t="shared" si="3168"/>
        <v>0.2</v>
      </c>
      <c r="AU3915" s="17">
        <f t="shared" si="3169"/>
        <v>0</v>
      </c>
      <c r="AV3915" s="17">
        <f t="shared" si="3170"/>
        <v>0.51428571428571423</v>
      </c>
      <c r="AZ3915">
        <v>0</v>
      </c>
      <c r="BA3915" s="27">
        <v>0</v>
      </c>
      <c r="BB3915" s="17">
        <v>19</v>
      </c>
      <c r="BC3915" s="17">
        <v>1</v>
      </c>
      <c r="BD3915" s="17">
        <v>1</v>
      </c>
      <c r="BF3915">
        <v>0</v>
      </c>
      <c r="BG3915">
        <v>1</v>
      </c>
      <c r="BQ3915">
        <v>0.2</v>
      </c>
      <c r="BR3915">
        <v>0.4</v>
      </c>
      <c r="BS3915">
        <v>0.21666666666666665</v>
      </c>
      <c r="CK3915" s="23" t="s">
        <v>2085</v>
      </c>
      <c r="CL3915" s="23">
        <f t="shared" si="3172"/>
        <v>0</v>
      </c>
      <c r="CM3915" s="23">
        <f t="shared" si="3174"/>
        <v>1.0907006991669972</v>
      </c>
      <c r="CN3915" s="23">
        <f t="shared" si="3175"/>
        <v>1.3659743201188088</v>
      </c>
      <c r="CQ3915" s="4">
        <v>3</v>
      </c>
    </row>
    <row r="3916" spans="1:95" ht="11.25" customHeight="1">
      <c r="A3916" s="17">
        <v>36</v>
      </c>
      <c r="B3916" s="17">
        <v>3</v>
      </c>
      <c r="C3916" s="39">
        <v>12</v>
      </c>
      <c r="D3916" s="40">
        <v>0.50763888888888886</v>
      </c>
      <c r="E3916" s="17">
        <v>19</v>
      </c>
      <c r="F3916" s="9">
        <v>0</v>
      </c>
      <c r="G3916">
        <v>0</v>
      </c>
      <c r="H3916">
        <v>0</v>
      </c>
      <c r="I3916">
        <v>1</v>
      </c>
      <c r="J3916">
        <v>0</v>
      </c>
      <c r="K3916" s="5">
        <v>25</v>
      </c>
      <c r="L3916">
        <v>12</v>
      </c>
      <c r="M3916">
        <v>8</v>
      </c>
      <c r="N3916">
        <v>124</v>
      </c>
      <c r="O3916" s="17"/>
      <c r="P3916" s="17">
        <f t="shared" si="3173"/>
        <v>1</v>
      </c>
      <c r="Q3916" s="17">
        <v>18</v>
      </c>
      <c r="S3916" s="17">
        <v>0.44444444444444442</v>
      </c>
      <c r="T3916" s="17">
        <v>30</v>
      </c>
      <c r="U3916" s="17">
        <v>0</v>
      </c>
      <c r="V3916" s="17">
        <v>34</v>
      </c>
      <c r="W3916" s="17">
        <v>25</v>
      </c>
      <c r="X3916" s="17">
        <v>0</v>
      </c>
      <c r="Y3916" s="17"/>
      <c r="Z3916" s="17">
        <v>0</v>
      </c>
      <c r="AA3916" s="17">
        <v>186</v>
      </c>
      <c r="AB3916" s="17"/>
      <c r="AC3916" s="17">
        <v>0</v>
      </c>
      <c r="AD3916" s="17" t="s">
        <v>2085</v>
      </c>
      <c r="AE3916" s="17" t="s">
        <v>2085</v>
      </c>
      <c r="AF3916" s="17">
        <v>2</v>
      </c>
      <c r="AG3916" s="17"/>
      <c r="AL3916">
        <v>0.62222222222222223</v>
      </c>
      <c r="AN3916">
        <v>0</v>
      </c>
      <c r="AP3916">
        <v>0.35</v>
      </c>
      <c r="AQ3916" s="9">
        <f>+AVERAGE(AL3898:AL3907)</f>
        <v>0.36356689972233236</v>
      </c>
      <c r="AR3916" s="9">
        <f>+AVERAGE(AN3898:AN3907)</f>
        <v>0.45532477337293625</v>
      </c>
      <c r="AS3916" s="17">
        <f t="shared" si="3167"/>
        <v>20</v>
      </c>
      <c r="AT3916" s="17">
        <f t="shared" si="3168"/>
        <v>0.6</v>
      </c>
      <c r="AU3916" s="17">
        <f t="shared" si="3169"/>
        <v>0</v>
      </c>
      <c r="AV3916" s="17">
        <f t="shared" si="3170"/>
        <v>0.4</v>
      </c>
      <c r="AZ3916">
        <v>0</v>
      </c>
      <c r="BA3916" s="27">
        <v>0</v>
      </c>
      <c r="BB3916" s="17">
        <v>19</v>
      </c>
      <c r="BC3916" s="17">
        <v>1</v>
      </c>
      <c r="BD3916" s="17">
        <v>1</v>
      </c>
      <c r="BF3916">
        <v>0</v>
      </c>
      <c r="BG3916">
        <v>1</v>
      </c>
      <c r="BQ3916">
        <v>0.2</v>
      </c>
      <c r="BR3916">
        <v>0.4</v>
      </c>
      <c r="BS3916">
        <v>0.21666666666666665</v>
      </c>
      <c r="CK3916" s="23" t="s">
        <v>2085</v>
      </c>
      <c r="CL3916" s="23">
        <f t="shared" si="3172"/>
        <v>0</v>
      </c>
      <c r="CM3916" s="23">
        <f t="shared" si="3174"/>
        <v>1.0907006991669972</v>
      </c>
      <c r="CN3916" s="23">
        <f t="shared" si="3175"/>
        <v>1.3659743201188088</v>
      </c>
      <c r="CQ3916" s="4">
        <v>2</v>
      </c>
    </row>
    <row r="3917" spans="1:95" ht="11.25" customHeight="1">
      <c r="A3917" s="17">
        <v>36</v>
      </c>
      <c r="B3917" s="17">
        <v>3</v>
      </c>
      <c r="C3917" s="39">
        <v>12</v>
      </c>
      <c r="D3917" s="40">
        <v>0.50763888888888886</v>
      </c>
      <c r="E3917" s="17">
        <v>20</v>
      </c>
      <c r="F3917" s="9">
        <v>0</v>
      </c>
      <c r="G3917">
        <v>0</v>
      </c>
      <c r="H3917">
        <v>0</v>
      </c>
      <c r="I3917">
        <v>1</v>
      </c>
      <c r="J3917">
        <v>0</v>
      </c>
      <c r="K3917" s="5">
        <v>25</v>
      </c>
      <c r="L3917">
        <v>5</v>
      </c>
      <c r="M3917">
        <v>10</v>
      </c>
      <c r="N3917">
        <v>134</v>
      </c>
      <c r="O3917" s="17"/>
      <c r="P3917" s="17">
        <f t="shared" si="3173"/>
        <v>1</v>
      </c>
      <c r="Q3917" s="17">
        <v>30</v>
      </c>
      <c r="S3917" s="17">
        <v>0.33333333333333331</v>
      </c>
      <c r="T3917" s="17">
        <v>35</v>
      </c>
      <c r="U3917" s="17">
        <v>0</v>
      </c>
      <c r="V3917" s="17">
        <v>32</v>
      </c>
      <c r="W3917" s="17">
        <v>34</v>
      </c>
      <c r="X3917" s="17">
        <v>0</v>
      </c>
      <c r="Y3917" s="17"/>
      <c r="Z3917" s="17">
        <v>0</v>
      </c>
      <c r="AA3917" s="17">
        <v>186</v>
      </c>
      <c r="AB3917" s="17"/>
      <c r="AC3917" s="17">
        <v>0</v>
      </c>
      <c r="AD3917" s="17" t="s">
        <v>2085</v>
      </c>
      <c r="AE3917" s="17" t="s">
        <v>2085</v>
      </c>
      <c r="AF3917" s="17">
        <v>0</v>
      </c>
      <c r="AG3917" s="17">
        <v>59</v>
      </c>
      <c r="AL3917">
        <v>0.4</v>
      </c>
      <c r="AN3917">
        <v>0</v>
      </c>
      <c r="AP3917">
        <v>0.6</v>
      </c>
      <c r="AQ3917" s="9">
        <f>+AVERAGE(AL3898:AL3907)</f>
        <v>0.36356689972233236</v>
      </c>
      <c r="AR3917" s="9">
        <f>+AVERAGE(AN3898:AN3907)</f>
        <v>0.45532477337293625</v>
      </c>
      <c r="AS3917" s="17">
        <f t="shared" si="3167"/>
        <v>18</v>
      </c>
      <c r="AT3917" s="17">
        <f t="shared" si="3168"/>
        <v>0.62222222222222223</v>
      </c>
      <c r="AU3917" s="17">
        <f t="shared" si="3169"/>
        <v>0</v>
      </c>
      <c r="AV3917" s="17">
        <f t="shared" si="3170"/>
        <v>0.35</v>
      </c>
      <c r="AZ3917">
        <v>0</v>
      </c>
      <c r="BA3917" s="27">
        <v>0</v>
      </c>
      <c r="BB3917" s="17">
        <v>19</v>
      </c>
      <c r="BC3917" s="17">
        <v>1</v>
      </c>
      <c r="BD3917" s="17">
        <v>1</v>
      </c>
      <c r="BF3917">
        <v>0</v>
      </c>
      <c r="BG3917">
        <v>1</v>
      </c>
      <c r="BQ3917">
        <v>0.2</v>
      </c>
      <c r="BR3917">
        <v>0.4</v>
      </c>
      <c r="BS3917">
        <v>0.21666666666666665</v>
      </c>
      <c r="BW3917" s="9">
        <f>SUM(AF3908:AF3917)</f>
        <v>59</v>
      </c>
      <c r="BX3917" s="9"/>
      <c r="BY3917" s="9">
        <f t="shared" ref="BY3917" si="3176">SUM(BW3907,BW3917)</f>
        <v>252</v>
      </c>
      <c r="CK3917" s="23" t="s">
        <v>2085</v>
      </c>
      <c r="CL3917" s="23">
        <f t="shared" si="3172"/>
        <v>0</v>
      </c>
      <c r="CM3917" s="23">
        <f t="shared" si="3174"/>
        <v>1.0907006991669972</v>
      </c>
      <c r="CN3917" s="23">
        <f t="shared" si="3175"/>
        <v>1.3659743201188088</v>
      </c>
      <c r="CQ3917" s="4">
        <v>2</v>
      </c>
    </row>
    <row r="3918" spans="1:95" ht="11.25" customHeight="1">
      <c r="A3918" s="17">
        <v>36</v>
      </c>
      <c r="B3918" s="17">
        <v>4</v>
      </c>
      <c r="C3918" s="39">
        <v>6</v>
      </c>
      <c r="D3918" s="40">
        <v>0.25416666666666665</v>
      </c>
      <c r="E3918" s="17">
        <v>-2</v>
      </c>
      <c r="F3918" s="9">
        <v>0</v>
      </c>
      <c r="G3918">
        <v>0</v>
      </c>
      <c r="H3918">
        <v>0</v>
      </c>
      <c r="I3918">
        <v>0</v>
      </c>
      <c r="J3918">
        <v>0</v>
      </c>
      <c r="K3918" s="5">
        <v>25</v>
      </c>
      <c r="L3918">
        <v>50</v>
      </c>
      <c r="M3918">
        <v>7</v>
      </c>
      <c r="O3918" s="17"/>
      <c r="P3918" s="17">
        <f t="shared" si="3173"/>
        <v>1</v>
      </c>
      <c r="Q3918" s="17">
        <v>30</v>
      </c>
      <c r="S3918" s="17">
        <v>0.23333333333333334</v>
      </c>
      <c r="T3918" s="17">
        <v>80</v>
      </c>
      <c r="U3918" s="17">
        <v>35</v>
      </c>
      <c r="V3918" s="17">
        <v>30</v>
      </c>
      <c r="W3918" s="17"/>
      <c r="X3918" s="17">
        <v>30</v>
      </c>
      <c r="Y3918" s="17"/>
      <c r="Z3918" s="17">
        <v>0</v>
      </c>
      <c r="AA3918" s="17"/>
      <c r="AB3918" s="17"/>
      <c r="AC3918" s="17">
        <v>38</v>
      </c>
      <c r="AD3918" s="17">
        <v>0</v>
      </c>
      <c r="AE3918" s="17"/>
      <c r="AF3918" s="17">
        <v>3</v>
      </c>
      <c r="AG3918" s="17"/>
      <c r="AL3918">
        <v>0.13333333333333333</v>
      </c>
      <c r="AN3918">
        <v>0.6</v>
      </c>
      <c r="AP3918">
        <v>0.46206896551724136</v>
      </c>
      <c r="AQ3918" s="22"/>
      <c r="AR3918" s="22"/>
      <c r="AS3918" s="17">
        <f t="shared" si="3167"/>
        <v>30</v>
      </c>
      <c r="AT3918" s="17">
        <f t="shared" si="3168"/>
        <v>0.4</v>
      </c>
      <c r="AU3918" s="17">
        <f t="shared" si="3169"/>
        <v>0</v>
      </c>
      <c r="AV3918" s="17">
        <f t="shared" si="3170"/>
        <v>0.6</v>
      </c>
      <c r="AZ3918">
        <v>3</v>
      </c>
      <c r="BA3918" s="27">
        <v>0.5</v>
      </c>
      <c r="BB3918" s="17">
        <v>18</v>
      </c>
      <c r="BC3918" s="17">
        <v>0</v>
      </c>
      <c r="BD3918" s="17">
        <v>0</v>
      </c>
      <c r="BF3918">
        <v>1</v>
      </c>
      <c r="BG3918">
        <v>1</v>
      </c>
      <c r="BQ3918">
        <v>0.2</v>
      </c>
      <c r="BR3918">
        <v>0.4</v>
      </c>
      <c r="BS3918">
        <v>0.21666666666666665</v>
      </c>
      <c r="CK3918" s="23" t="s">
        <v>2085</v>
      </c>
      <c r="CL3918" s="23">
        <f t="shared" si="3172"/>
        <v>0</v>
      </c>
      <c r="CM3918" s="23" t="str">
        <f t="shared" si="3174"/>
        <v/>
      </c>
      <c r="CN3918" s="23" t="str">
        <f t="shared" si="3175"/>
        <v/>
      </c>
      <c r="CQ3918" s="4">
        <v>4</v>
      </c>
    </row>
    <row r="3919" spans="1:95" ht="11.25" customHeight="1">
      <c r="A3919" s="17">
        <v>36</v>
      </c>
      <c r="B3919" s="17">
        <v>4</v>
      </c>
      <c r="C3919" s="39">
        <v>6</v>
      </c>
      <c r="D3919" s="40">
        <v>0.25416666666666665</v>
      </c>
      <c r="E3919" s="17">
        <v>-1</v>
      </c>
      <c r="F3919" s="9">
        <v>0</v>
      </c>
      <c r="G3919">
        <v>0</v>
      </c>
      <c r="H3919">
        <v>0</v>
      </c>
      <c r="I3919">
        <v>0</v>
      </c>
      <c r="J3919">
        <v>0</v>
      </c>
      <c r="K3919" s="5">
        <v>25</v>
      </c>
      <c r="L3919">
        <v>55</v>
      </c>
      <c r="M3919">
        <v>6</v>
      </c>
      <c r="O3919" s="17"/>
      <c r="P3919" s="17">
        <f t="shared" si="3173"/>
        <v>1</v>
      </c>
      <c r="Q3919" s="17">
        <v>30</v>
      </c>
      <c r="S3919" s="17">
        <v>0.2</v>
      </c>
      <c r="T3919" s="17">
        <v>85</v>
      </c>
      <c r="U3919" s="17">
        <v>40</v>
      </c>
      <c r="V3919" s="17">
        <v>30</v>
      </c>
      <c r="W3919" s="17">
        <v>30</v>
      </c>
      <c r="X3919" s="17">
        <v>30</v>
      </c>
      <c r="Y3919" s="17"/>
      <c r="Z3919" s="17">
        <v>0</v>
      </c>
      <c r="AA3919" s="17"/>
      <c r="AB3919" s="17"/>
      <c r="AC3919" s="17">
        <v>25</v>
      </c>
      <c r="AD3919" s="17">
        <v>0</v>
      </c>
      <c r="AE3919" s="17">
        <v>0</v>
      </c>
      <c r="AF3919" s="17">
        <v>4</v>
      </c>
      <c r="AG3919" s="17"/>
      <c r="AL3919">
        <v>0</v>
      </c>
      <c r="AN3919">
        <v>0.64</v>
      </c>
      <c r="AP3919">
        <v>0.35555555555555557</v>
      </c>
      <c r="AQ3919" s="9"/>
      <c r="AR3919" s="9"/>
      <c r="AS3919" s="17">
        <f t="shared" si="3167"/>
        <v>30</v>
      </c>
      <c r="AT3919" s="17">
        <f t="shared" si="3168"/>
        <v>0.13333333333333333</v>
      </c>
      <c r="AU3919" s="17">
        <f t="shared" si="3169"/>
        <v>0.6</v>
      </c>
      <c r="AV3919" s="17">
        <f t="shared" si="3170"/>
        <v>0.46206896551724136</v>
      </c>
      <c r="AZ3919">
        <v>3</v>
      </c>
      <c r="BA3919" s="27">
        <v>0.5</v>
      </c>
      <c r="BB3919" s="17">
        <v>18</v>
      </c>
      <c r="BC3919" s="17">
        <v>0</v>
      </c>
      <c r="BD3919" s="17">
        <v>0</v>
      </c>
      <c r="BF3919">
        <v>1</v>
      </c>
      <c r="BG3919">
        <v>1</v>
      </c>
      <c r="BQ3919">
        <v>0.2</v>
      </c>
      <c r="BR3919">
        <v>0.4</v>
      </c>
      <c r="BS3919">
        <v>0.21666666666666665</v>
      </c>
      <c r="CK3919" s="23">
        <v>0</v>
      </c>
      <c r="CL3919" s="23">
        <f t="shared" si="3172"/>
        <v>0</v>
      </c>
      <c r="CM3919" s="23" t="str">
        <f t="shared" si="3174"/>
        <v/>
      </c>
      <c r="CN3919" s="23" t="str">
        <f t="shared" si="3175"/>
        <v/>
      </c>
      <c r="CQ3919" s="4">
        <v>7</v>
      </c>
    </row>
    <row r="3920" spans="1:95" ht="11.25" customHeight="1">
      <c r="A3920" s="17">
        <v>36</v>
      </c>
      <c r="B3920" s="17">
        <v>4</v>
      </c>
      <c r="C3920" s="39">
        <v>6</v>
      </c>
      <c r="D3920" s="40">
        <v>0.25416666666666665</v>
      </c>
      <c r="E3920" s="17">
        <v>1</v>
      </c>
      <c r="F3920" s="9">
        <v>0</v>
      </c>
      <c r="G3920">
        <v>0</v>
      </c>
      <c r="H3920">
        <v>0</v>
      </c>
      <c r="I3920">
        <v>0</v>
      </c>
      <c r="J3920">
        <v>0</v>
      </c>
      <c r="K3920" s="5">
        <v>25</v>
      </c>
      <c r="L3920">
        <v>75</v>
      </c>
      <c r="M3920">
        <v>0</v>
      </c>
      <c r="N3920">
        <v>0</v>
      </c>
      <c r="O3920" s="17"/>
      <c r="P3920" s="17">
        <f t="shared" si="3173"/>
        <v>0</v>
      </c>
      <c r="Q3920" s="17">
        <v>24</v>
      </c>
      <c r="S3920" s="17">
        <v>0</v>
      </c>
      <c r="T3920" s="17">
        <v>99</v>
      </c>
      <c r="U3920" s="17">
        <v>40</v>
      </c>
      <c r="V3920" s="17">
        <v>30</v>
      </c>
      <c r="W3920" s="17">
        <v>30</v>
      </c>
      <c r="X3920" s="17">
        <v>30</v>
      </c>
      <c r="Y3920" s="17"/>
      <c r="Z3920" s="17">
        <v>0</v>
      </c>
      <c r="AA3920" s="17">
        <v>0</v>
      </c>
      <c r="AB3920" s="17"/>
      <c r="AC3920" s="17">
        <v>38</v>
      </c>
      <c r="AD3920" s="17">
        <v>0</v>
      </c>
      <c r="AE3920" s="17"/>
      <c r="AF3920" s="17">
        <v>10</v>
      </c>
      <c r="AG3920" s="17"/>
      <c r="AL3920">
        <v>0.33333333333333331</v>
      </c>
      <c r="AN3920">
        <v>0.6</v>
      </c>
      <c r="AP3920">
        <v>0.38124999999999998</v>
      </c>
      <c r="AQ3920" s="9"/>
      <c r="AR3920" s="9"/>
      <c r="AS3920" s="17">
        <f t="shared" si="3167"/>
        <v>30</v>
      </c>
      <c r="AT3920" s="17">
        <f t="shared" si="3168"/>
        <v>0</v>
      </c>
      <c r="AU3920" s="17">
        <f t="shared" si="3169"/>
        <v>0.64</v>
      </c>
      <c r="AV3920" s="17">
        <f t="shared" si="3170"/>
        <v>0.35555555555555557</v>
      </c>
      <c r="AZ3920">
        <v>3</v>
      </c>
      <c r="BA3920" s="27">
        <v>0.5</v>
      </c>
      <c r="BB3920" s="17">
        <v>18</v>
      </c>
      <c r="BC3920" s="17">
        <v>0</v>
      </c>
      <c r="BD3920" s="17">
        <v>0</v>
      </c>
      <c r="BF3920">
        <v>1</v>
      </c>
      <c r="BG3920">
        <v>1</v>
      </c>
      <c r="BQ3920">
        <v>0.2</v>
      </c>
      <c r="BR3920">
        <v>0.4</v>
      </c>
      <c r="BS3920">
        <v>0.21666666666666665</v>
      </c>
      <c r="CK3920" s="23" t="s">
        <v>2085</v>
      </c>
      <c r="CL3920" s="23">
        <f t="shared" si="3172"/>
        <v>0</v>
      </c>
      <c r="CM3920" s="23" t="str">
        <f t="shared" si="3174"/>
        <v/>
      </c>
      <c r="CN3920" s="23" t="str">
        <f t="shared" si="3175"/>
        <v/>
      </c>
      <c r="CQ3920" s="4">
        <v>10</v>
      </c>
    </row>
    <row r="3921" spans="1:95" ht="11.25" customHeight="1">
      <c r="A3921" s="17">
        <v>36</v>
      </c>
      <c r="B3921" s="17">
        <v>4</v>
      </c>
      <c r="C3921" s="39">
        <v>6</v>
      </c>
      <c r="D3921" s="40">
        <v>0.25416666666666665</v>
      </c>
      <c r="E3921" s="17">
        <v>2</v>
      </c>
      <c r="F3921" s="9">
        <v>0</v>
      </c>
      <c r="G3921">
        <v>0</v>
      </c>
      <c r="H3921">
        <v>0</v>
      </c>
      <c r="I3921">
        <v>0</v>
      </c>
      <c r="J3921">
        <v>0</v>
      </c>
      <c r="K3921" s="5">
        <v>25</v>
      </c>
      <c r="L3921">
        <v>74</v>
      </c>
      <c r="M3921">
        <v>0</v>
      </c>
      <c r="N3921">
        <v>0</v>
      </c>
      <c r="O3921" s="17"/>
      <c r="P3921" s="17">
        <f t="shared" si="3173"/>
        <v>0</v>
      </c>
      <c r="Q3921" s="17">
        <v>15</v>
      </c>
      <c r="S3921" s="17">
        <v>0</v>
      </c>
      <c r="T3921" s="17">
        <v>89</v>
      </c>
      <c r="U3921" s="17">
        <v>40</v>
      </c>
      <c r="V3921" s="17">
        <v>30</v>
      </c>
      <c r="W3921" s="17">
        <v>30</v>
      </c>
      <c r="X3921" s="17">
        <v>30</v>
      </c>
      <c r="Y3921" s="17"/>
      <c r="Z3921" s="17">
        <v>0</v>
      </c>
      <c r="AA3921" s="17">
        <v>0</v>
      </c>
      <c r="AB3921" s="17"/>
      <c r="AC3921" s="17">
        <v>53</v>
      </c>
      <c r="AD3921" s="17">
        <v>0</v>
      </c>
      <c r="AE3921" s="17">
        <v>0</v>
      </c>
      <c r="AF3921" s="17">
        <v>10</v>
      </c>
      <c r="AG3921" s="17"/>
      <c r="AL3921">
        <v>0.24</v>
      </c>
      <c r="AN3921">
        <v>0.43018867924528303</v>
      </c>
      <c r="AP3921">
        <v>0.23181818181818178</v>
      </c>
      <c r="AQ3921" s="9"/>
      <c r="AR3921" s="9"/>
      <c r="AS3921" s="17">
        <f t="shared" si="3167"/>
        <v>24</v>
      </c>
      <c r="AT3921" s="17">
        <f t="shared" si="3168"/>
        <v>0.33333333333333331</v>
      </c>
      <c r="AU3921" s="17">
        <f t="shared" si="3169"/>
        <v>0.6</v>
      </c>
      <c r="AV3921" s="17">
        <f t="shared" si="3170"/>
        <v>0.38124999999999998</v>
      </c>
      <c r="AZ3921">
        <v>3</v>
      </c>
      <c r="BA3921" s="27">
        <v>0.5</v>
      </c>
      <c r="BB3921" s="17">
        <v>18</v>
      </c>
      <c r="BC3921" s="17">
        <v>0</v>
      </c>
      <c r="BD3921" s="17">
        <v>0</v>
      </c>
      <c r="BF3921">
        <v>1</v>
      </c>
      <c r="BG3921">
        <v>1</v>
      </c>
      <c r="BQ3921">
        <v>0.2</v>
      </c>
      <c r="BR3921">
        <v>0.4</v>
      </c>
      <c r="BS3921">
        <v>0.21666666666666665</v>
      </c>
      <c r="CK3921" s="23">
        <v>0</v>
      </c>
      <c r="CL3921" s="23">
        <f t="shared" si="3172"/>
        <v>0</v>
      </c>
      <c r="CM3921" s="23" t="str">
        <f t="shared" si="3174"/>
        <v/>
      </c>
      <c r="CN3921" s="23" t="str">
        <f t="shared" si="3175"/>
        <v/>
      </c>
      <c r="CQ3921" s="4">
        <v>14</v>
      </c>
    </row>
    <row r="3922" spans="1:95" ht="11.25" customHeight="1">
      <c r="A3922" s="17">
        <v>36</v>
      </c>
      <c r="B3922" s="17">
        <v>4</v>
      </c>
      <c r="C3922" s="39">
        <v>6</v>
      </c>
      <c r="D3922" s="40">
        <v>0.25416666666666665</v>
      </c>
      <c r="E3922" s="17">
        <v>3</v>
      </c>
      <c r="F3922" s="9">
        <v>0</v>
      </c>
      <c r="G3922">
        <v>0</v>
      </c>
      <c r="H3922">
        <v>0</v>
      </c>
      <c r="I3922">
        <v>0</v>
      </c>
      <c r="J3922">
        <v>0</v>
      </c>
      <c r="K3922" s="5">
        <v>25</v>
      </c>
      <c r="L3922">
        <v>64</v>
      </c>
      <c r="M3922">
        <v>0</v>
      </c>
      <c r="N3922">
        <v>0</v>
      </c>
      <c r="O3922" s="17"/>
      <c r="P3922" s="17">
        <f t="shared" si="3173"/>
        <v>0</v>
      </c>
      <c r="Q3922" s="17">
        <v>27</v>
      </c>
      <c r="S3922" s="17">
        <v>0</v>
      </c>
      <c r="T3922" s="17">
        <v>91</v>
      </c>
      <c r="U3922" s="17">
        <v>40</v>
      </c>
      <c r="V3922" s="17">
        <v>30</v>
      </c>
      <c r="W3922" s="17">
        <v>30</v>
      </c>
      <c r="X3922" s="17">
        <v>30</v>
      </c>
      <c r="Y3922" s="17"/>
      <c r="Z3922" s="17">
        <v>0</v>
      </c>
      <c r="AA3922" s="17">
        <v>0</v>
      </c>
      <c r="AB3922" s="17"/>
      <c r="AC3922" s="17">
        <v>53</v>
      </c>
      <c r="AD3922" s="17">
        <v>0</v>
      </c>
      <c r="AE3922" s="17">
        <v>0</v>
      </c>
      <c r="AF3922" s="17">
        <v>10</v>
      </c>
      <c r="AG3922" s="17"/>
      <c r="AL3922">
        <v>0.25185185185185183</v>
      </c>
      <c r="AN3922">
        <v>0.43018867924528303</v>
      </c>
      <c r="AP3922">
        <v>0.25789473684210529</v>
      </c>
      <c r="AQ3922" s="9"/>
      <c r="AR3922" s="9"/>
      <c r="AS3922" s="17">
        <f t="shared" si="3167"/>
        <v>15</v>
      </c>
      <c r="AT3922" s="17">
        <f t="shared" si="3168"/>
        <v>0.24</v>
      </c>
      <c r="AU3922" s="17">
        <f t="shared" si="3169"/>
        <v>0.43018867924528303</v>
      </c>
      <c r="AV3922" s="17">
        <f t="shared" si="3170"/>
        <v>0.23181818181818178</v>
      </c>
      <c r="AZ3922">
        <v>3</v>
      </c>
      <c r="BA3922" s="27">
        <v>0.5</v>
      </c>
      <c r="BB3922" s="17">
        <v>18</v>
      </c>
      <c r="BC3922" s="17">
        <v>0</v>
      </c>
      <c r="BD3922" s="17">
        <v>0</v>
      </c>
      <c r="BF3922">
        <v>1</v>
      </c>
      <c r="BG3922">
        <v>1</v>
      </c>
      <c r="BQ3922">
        <v>0.2</v>
      </c>
      <c r="BR3922">
        <v>0.4</v>
      </c>
      <c r="BS3922">
        <v>0.21666666666666665</v>
      </c>
      <c r="CK3922" s="23">
        <v>0</v>
      </c>
      <c r="CL3922" s="23">
        <f t="shared" si="3172"/>
        <v>0</v>
      </c>
      <c r="CM3922" s="23" t="str">
        <f t="shared" si="3174"/>
        <v/>
      </c>
      <c r="CN3922" s="23" t="str">
        <f t="shared" si="3175"/>
        <v/>
      </c>
      <c r="CQ3922" s="4">
        <v>11</v>
      </c>
    </row>
    <row r="3923" spans="1:95" ht="11.25" customHeight="1">
      <c r="A3923" s="17">
        <v>36</v>
      </c>
      <c r="B3923" s="17">
        <v>4</v>
      </c>
      <c r="C3923" s="39">
        <v>6</v>
      </c>
      <c r="D3923" s="40">
        <v>0.25416666666666665</v>
      </c>
      <c r="E3923" s="17">
        <v>4</v>
      </c>
      <c r="F3923" s="9">
        <v>0</v>
      </c>
      <c r="G3923">
        <v>0</v>
      </c>
      <c r="H3923">
        <v>0</v>
      </c>
      <c r="I3923">
        <v>0</v>
      </c>
      <c r="J3923">
        <v>0</v>
      </c>
      <c r="K3923" s="5">
        <v>25</v>
      </c>
      <c r="L3923">
        <v>66</v>
      </c>
      <c r="M3923">
        <v>0</v>
      </c>
      <c r="N3923">
        <v>0</v>
      </c>
      <c r="O3923" s="17"/>
      <c r="P3923" s="17">
        <f t="shared" si="3173"/>
        <v>0</v>
      </c>
      <c r="Q3923" s="17">
        <v>23</v>
      </c>
      <c r="S3923" s="17">
        <v>0</v>
      </c>
      <c r="T3923" s="17">
        <v>89</v>
      </c>
      <c r="U3923" s="17">
        <v>40</v>
      </c>
      <c r="V3923" s="17">
        <v>30</v>
      </c>
      <c r="W3923" s="17">
        <v>30</v>
      </c>
      <c r="X3923" s="17">
        <v>30</v>
      </c>
      <c r="Y3923" s="17"/>
      <c r="Z3923" s="17">
        <v>0</v>
      </c>
      <c r="AA3923" s="17">
        <v>0</v>
      </c>
      <c r="AB3923" s="17"/>
      <c r="AC3923" s="17">
        <v>56</v>
      </c>
      <c r="AD3923" s="17">
        <v>0</v>
      </c>
      <c r="AE3923" s="17">
        <v>0</v>
      </c>
      <c r="AF3923" s="17">
        <v>10</v>
      </c>
      <c r="AG3923" s="17"/>
      <c r="AL3923">
        <v>0.22608695652173916</v>
      </c>
      <c r="AN3923">
        <v>0.40714285714285714</v>
      </c>
      <c r="AP3923">
        <v>0.24578313253012044</v>
      </c>
      <c r="AQ3923" s="9"/>
      <c r="AR3923" s="9"/>
      <c r="AS3923" s="17">
        <f t="shared" si="3167"/>
        <v>27</v>
      </c>
      <c r="AT3923" s="17">
        <f t="shared" si="3168"/>
        <v>0.25185185185185183</v>
      </c>
      <c r="AU3923" s="17">
        <f t="shared" si="3169"/>
        <v>0.43018867924528303</v>
      </c>
      <c r="AV3923" s="17">
        <f t="shared" si="3170"/>
        <v>0.25789473684210529</v>
      </c>
      <c r="AZ3923">
        <v>3</v>
      </c>
      <c r="BA3923" s="27">
        <v>0.5</v>
      </c>
      <c r="BB3923" s="17">
        <v>18</v>
      </c>
      <c r="BC3923" s="17">
        <v>0</v>
      </c>
      <c r="BD3923" s="17">
        <v>0</v>
      </c>
      <c r="BF3923">
        <v>1</v>
      </c>
      <c r="BG3923">
        <v>1</v>
      </c>
      <c r="BQ3923">
        <v>0.2</v>
      </c>
      <c r="BR3923">
        <v>0.4</v>
      </c>
      <c r="BS3923">
        <v>0.21666666666666665</v>
      </c>
      <c r="CK3923" s="23">
        <v>0</v>
      </c>
      <c r="CL3923" s="23">
        <f t="shared" si="3172"/>
        <v>0</v>
      </c>
      <c r="CM3923" s="23" t="str">
        <f t="shared" si="3174"/>
        <v/>
      </c>
      <c r="CN3923" s="23" t="str">
        <f t="shared" si="3175"/>
        <v/>
      </c>
      <c r="CQ3923" s="4">
        <v>12</v>
      </c>
    </row>
    <row r="3924" spans="1:95" ht="11.25" customHeight="1">
      <c r="A3924" s="17">
        <v>36</v>
      </c>
      <c r="B3924" s="17">
        <v>4</v>
      </c>
      <c r="C3924" s="39">
        <v>6</v>
      </c>
      <c r="D3924" s="40">
        <v>0.25416666666666665</v>
      </c>
      <c r="E3924" s="17">
        <v>5</v>
      </c>
      <c r="F3924" s="9">
        <v>0</v>
      </c>
      <c r="G3924">
        <v>0</v>
      </c>
      <c r="H3924">
        <v>0</v>
      </c>
      <c r="I3924">
        <v>0</v>
      </c>
      <c r="J3924">
        <v>0</v>
      </c>
      <c r="K3924" s="5">
        <v>25</v>
      </c>
      <c r="L3924">
        <v>64</v>
      </c>
      <c r="M3924">
        <v>0</v>
      </c>
      <c r="N3924">
        <v>0</v>
      </c>
      <c r="O3924" s="17"/>
      <c r="P3924" s="17">
        <f t="shared" si="3173"/>
        <v>0</v>
      </c>
      <c r="Q3924" s="17">
        <v>40</v>
      </c>
      <c r="S3924" s="17">
        <v>0</v>
      </c>
      <c r="T3924" s="17">
        <v>100</v>
      </c>
      <c r="U3924" s="17">
        <v>40</v>
      </c>
      <c r="V3924" s="17">
        <v>30</v>
      </c>
      <c r="W3924" s="17">
        <v>30</v>
      </c>
      <c r="X3924" s="17">
        <v>30</v>
      </c>
      <c r="Y3924" s="17"/>
      <c r="Z3924" s="17">
        <v>0</v>
      </c>
      <c r="AA3924" s="17">
        <v>0</v>
      </c>
      <c r="AB3924" s="17"/>
      <c r="AC3924" s="17">
        <v>52</v>
      </c>
      <c r="AD3924" s="17">
        <v>0</v>
      </c>
      <c r="AE3924" s="17">
        <v>0</v>
      </c>
      <c r="AF3924" s="17">
        <v>10</v>
      </c>
      <c r="AG3924" s="17"/>
      <c r="AL3924">
        <v>0.2</v>
      </c>
      <c r="AN3924">
        <v>0.41538461538461541</v>
      </c>
      <c r="AP3924">
        <v>0.25806451612903225</v>
      </c>
      <c r="AQ3924" s="9"/>
      <c r="AR3924" s="9"/>
      <c r="AS3924" s="17">
        <f t="shared" si="3167"/>
        <v>23</v>
      </c>
      <c r="AT3924" s="17">
        <f t="shared" si="3168"/>
        <v>0.22608695652173916</v>
      </c>
      <c r="AU3924" s="17">
        <f t="shared" si="3169"/>
        <v>0.40714285714285714</v>
      </c>
      <c r="AV3924" s="17">
        <f t="shared" si="3170"/>
        <v>0.24578313253012044</v>
      </c>
      <c r="AZ3924">
        <v>3</v>
      </c>
      <c r="BA3924" s="27">
        <v>0.5</v>
      </c>
      <c r="BB3924" s="17">
        <v>18</v>
      </c>
      <c r="BC3924" s="17">
        <v>0</v>
      </c>
      <c r="BD3924" s="17">
        <v>0</v>
      </c>
      <c r="BF3924">
        <v>1</v>
      </c>
      <c r="BG3924">
        <v>1</v>
      </c>
      <c r="BQ3924">
        <v>0.2</v>
      </c>
      <c r="BR3924">
        <v>0.4</v>
      </c>
      <c r="BS3924">
        <v>0.21666666666666665</v>
      </c>
      <c r="CK3924" s="23">
        <v>0</v>
      </c>
      <c r="CL3924" s="23">
        <f t="shared" si="3172"/>
        <v>0</v>
      </c>
      <c r="CM3924" s="23" t="str">
        <f t="shared" si="3174"/>
        <v/>
      </c>
      <c r="CN3924" s="23" t="str">
        <f t="shared" si="3175"/>
        <v/>
      </c>
      <c r="CQ3924" s="4">
        <v>18</v>
      </c>
    </row>
    <row r="3925" spans="1:95" ht="11.25" customHeight="1">
      <c r="A3925" s="17">
        <v>36</v>
      </c>
      <c r="B3925" s="17">
        <v>4</v>
      </c>
      <c r="C3925" s="39">
        <v>6</v>
      </c>
      <c r="D3925" s="40">
        <v>0.25416666666666665</v>
      </c>
      <c r="E3925" s="17">
        <v>6</v>
      </c>
      <c r="F3925" s="9">
        <v>0</v>
      </c>
      <c r="G3925">
        <v>0</v>
      </c>
      <c r="H3925">
        <v>0</v>
      </c>
      <c r="I3925">
        <v>0</v>
      </c>
      <c r="J3925">
        <v>0</v>
      </c>
      <c r="K3925" s="5">
        <v>25</v>
      </c>
      <c r="L3925">
        <v>75</v>
      </c>
      <c r="M3925">
        <v>0</v>
      </c>
      <c r="N3925">
        <v>0</v>
      </c>
      <c r="O3925" s="17"/>
      <c r="P3925" s="17">
        <f t="shared" si="3173"/>
        <v>0</v>
      </c>
      <c r="Q3925" s="17">
        <v>31</v>
      </c>
      <c r="S3925" s="17">
        <v>0</v>
      </c>
      <c r="T3925" s="17">
        <v>100</v>
      </c>
      <c r="U3925" s="17">
        <v>40</v>
      </c>
      <c r="V3925" s="17">
        <v>30</v>
      </c>
      <c r="W3925" s="17">
        <v>30</v>
      </c>
      <c r="X3925" s="17">
        <v>30</v>
      </c>
      <c r="Y3925" s="17"/>
      <c r="Z3925" s="17">
        <v>0</v>
      </c>
      <c r="AA3925" s="17">
        <v>0</v>
      </c>
      <c r="AB3925" s="17"/>
      <c r="AC3925" s="17">
        <v>55</v>
      </c>
      <c r="AD3925" s="17">
        <v>0</v>
      </c>
      <c r="AE3925" s="17">
        <v>0</v>
      </c>
      <c r="AF3925" s="17">
        <v>10</v>
      </c>
      <c r="AG3925" s="17"/>
      <c r="AL3925">
        <v>0.21935483870967742</v>
      </c>
      <c r="AN3925">
        <v>0.40727272727272729</v>
      </c>
      <c r="AP3925">
        <v>0.27027027027027029</v>
      </c>
      <c r="AQ3925" s="9"/>
      <c r="AR3925" s="9"/>
      <c r="AS3925" s="17">
        <f t="shared" si="3167"/>
        <v>40</v>
      </c>
      <c r="AT3925" s="17">
        <f t="shared" si="3168"/>
        <v>0.2</v>
      </c>
      <c r="AU3925" s="17">
        <f t="shared" si="3169"/>
        <v>0.41538461538461541</v>
      </c>
      <c r="AV3925" s="17">
        <f t="shared" si="3170"/>
        <v>0.25806451612903225</v>
      </c>
      <c r="AZ3925">
        <v>3</v>
      </c>
      <c r="BA3925" s="27">
        <v>0.5</v>
      </c>
      <c r="BB3925" s="17">
        <v>18</v>
      </c>
      <c r="BC3925" s="17">
        <v>0</v>
      </c>
      <c r="BD3925" s="17">
        <v>0</v>
      </c>
      <c r="BF3925">
        <v>1</v>
      </c>
      <c r="BG3925">
        <v>1</v>
      </c>
      <c r="BQ3925">
        <v>0.2</v>
      </c>
      <c r="BR3925">
        <v>0.4</v>
      </c>
      <c r="BS3925">
        <v>0.21666666666666665</v>
      </c>
      <c r="CK3925" s="23">
        <v>0</v>
      </c>
      <c r="CL3925" s="23">
        <f t="shared" si="3172"/>
        <v>0</v>
      </c>
      <c r="CM3925" s="23" t="str">
        <f t="shared" si="3174"/>
        <v/>
      </c>
      <c r="CN3925" s="23" t="str">
        <f t="shared" si="3175"/>
        <v/>
      </c>
      <c r="CQ3925" s="4">
        <v>7</v>
      </c>
    </row>
    <row r="3926" spans="1:95" ht="11.25" customHeight="1">
      <c r="A3926" s="17">
        <v>36</v>
      </c>
      <c r="B3926" s="17">
        <v>4</v>
      </c>
      <c r="C3926" s="39">
        <v>6</v>
      </c>
      <c r="D3926" s="40">
        <v>0.25416666666666665</v>
      </c>
      <c r="E3926" s="17">
        <v>7</v>
      </c>
      <c r="F3926" s="9">
        <v>0</v>
      </c>
      <c r="G3926">
        <v>0</v>
      </c>
      <c r="H3926">
        <v>0</v>
      </c>
      <c r="I3926">
        <v>0</v>
      </c>
      <c r="J3926">
        <v>0</v>
      </c>
      <c r="K3926" s="5">
        <v>25</v>
      </c>
      <c r="L3926">
        <v>75</v>
      </c>
      <c r="M3926">
        <v>0</v>
      </c>
      <c r="N3926">
        <v>0</v>
      </c>
      <c r="O3926" s="17"/>
      <c r="P3926" s="17">
        <f t="shared" si="3173"/>
        <v>0</v>
      </c>
      <c r="Q3926" s="17">
        <v>17</v>
      </c>
      <c r="S3926" s="17">
        <v>0</v>
      </c>
      <c r="T3926" s="17">
        <v>92</v>
      </c>
      <c r="U3926" s="17">
        <v>40</v>
      </c>
      <c r="V3926" s="17">
        <v>30</v>
      </c>
      <c r="W3926" s="17">
        <v>30</v>
      </c>
      <c r="X3926" s="17">
        <v>30</v>
      </c>
      <c r="Y3926" s="17"/>
      <c r="Z3926" s="17">
        <v>0</v>
      </c>
      <c r="AA3926" s="17">
        <v>0</v>
      </c>
      <c r="AB3926" s="17"/>
      <c r="AC3926" s="17">
        <v>48</v>
      </c>
      <c r="AD3926" s="17">
        <v>0</v>
      </c>
      <c r="AE3926" s="17">
        <v>0</v>
      </c>
      <c r="AF3926" s="17">
        <v>10</v>
      </c>
      <c r="AG3926" s="17"/>
      <c r="AL3926">
        <v>0.61176470588235299</v>
      </c>
      <c r="AN3926">
        <v>0.47499999999999998</v>
      </c>
      <c r="AP3926">
        <v>0.15802469135802469</v>
      </c>
      <c r="AQ3926" s="9"/>
      <c r="AR3926" s="9"/>
      <c r="AS3926" s="17">
        <f t="shared" si="3167"/>
        <v>31</v>
      </c>
      <c r="AT3926" s="17">
        <f t="shared" si="3168"/>
        <v>0.21935483870967742</v>
      </c>
      <c r="AU3926" s="17">
        <f t="shared" si="3169"/>
        <v>0.40727272727272729</v>
      </c>
      <c r="AV3926" s="17">
        <f t="shared" si="3170"/>
        <v>0.27027027027027029</v>
      </c>
      <c r="AZ3926">
        <v>3</v>
      </c>
      <c r="BA3926" s="27">
        <v>0.5</v>
      </c>
      <c r="BB3926" s="17">
        <v>18</v>
      </c>
      <c r="BC3926" s="17">
        <v>0</v>
      </c>
      <c r="BD3926" s="17">
        <v>0</v>
      </c>
      <c r="BF3926">
        <v>1</v>
      </c>
      <c r="BG3926">
        <v>1</v>
      </c>
      <c r="BQ3926">
        <v>0.2</v>
      </c>
      <c r="BR3926">
        <v>0.4</v>
      </c>
      <c r="BS3926">
        <v>0.21666666666666665</v>
      </c>
      <c r="CK3926" s="23">
        <v>0</v>
      </c>
      <c r="CL3926" s="23">
        <f t="shared" si="3172"/>
        <v>0</v>
      </c>
      <c r="CM3926" s="23" t="str">
        <f t="shared" si="3174"/>
        <v/>
      </c>
      <c r="CN3926" s="23" t="str">
        <f t="shared" si="3175"/>
        <v/>
      </c>
      <c r="CQ3926" s="4">
        <v>20</v>
      </c>
    </row>
    <row r="3927" spans="1:95" ht="11.25" customHeight="1">
      <c r="A3927" s="17">
        <v>36</v>
      </c>
      <c r="B3927" s="17">
        <v>4</v>
      </c>
      <c r="C3927" s="39">
        <v>6</v>
      </c>
      <c r="D3927" s="40">
        <v>0.25416666666666665</v>
      </c>
      <c r="E3927" s="17">
        <v>8</v>
      </c>
      <c r="F3927" s="9">
        <v>0</v>
      </c>
      <c r="G3927">
        <v>0</v>
      </c>
      <c r="H3927">
        <v>0</v>
      </c>
      <c r="I3927">
        <v>0</v>
      </c>
      <c r="J3927">
        <v>0</v>
      </c>
      <c r="K3927" s="5">
        <v>25</v>
      </c>
      <c r="L3927">
        <v>67</v>
      </c>
      <c r="M3927">
        <v>0</v>
      </c>
      <c r="N3927">
        <v>0</v>
      </c>
      <c r="O3927" s="17"/>
      <c r="P3927" s="17">
        <f t="shared" si="3173"/>
        <v>0</v>
      </c>
      <c r="Q3927" s="17">
        <v>28</v>
      </c>
      <c r="S3927" s="17">
        <v>0</v>
      </c>
      <c r="T3927" s="17">
        <v>95</v>
      </c>
      <c r="U3927" s="17">
        <v>40</v>
      </c>
      <c r="V3927" s="17">
        <v>30</v>
      </c>
      <c r="W3927" s="17">
        <v>30</v>
      </c>
      <c r="X3927" s="17">
        <v>30</v>
      </c>
      <c r="Y3927" s="17"/>
      <c r="Z3927" s="17">
        <v>0</v>
      </c>
      <c r="AA3927" s="17">
        <v>0</v>
      </c>
      <c r="AB3927" s="17"/>
      <c r="AC3927" s="17">
        <v>57</v>
      </c>
      <c r="AD3927" s="17">
        <v>0</v>
      </c>
      <c r="AE3927" s="17">
        <v>0</v>
      </c>
      <c r="AF3927" s="17">
        <v>10</v>
      </c>
      <c r="AG3927" s="17"/>
      <c r="AL3927">
        <v>0.42857142857142855</v>
      </c>
      <c r="AN3927">
        <v>0.41403508771929826</v>
      </c>
      <c r="AP3927">
        <v>0.16202531645569621</v>
      </c>
      <c r="AQ3927" s="9"/>
      <c r="AR3927" s="9"/>
      <c r="AS3927" s="17">
        <f t="shared" si="3167"/>
        <v>17</v>
      </c>
      <c r="AT3927" s="17">
        <f t="shared" si="3168"/>
        <v>0.61176470588235299</v>
      </c>
      <c r="AU3927" s="17">
        <f t="shared" si="3169"/>
        <v>0.47499999999999998</v>
      </c>
      <c r="AV3927" s="17">
        <f t="shared" si="3170"/>
        <v>0.15802469135802469</v>
      </c>
      <c r="AZ3927">
        <v>3</v>
      </c>
      <c r="BA3927" s="27">
        <v>0.5</v>
      </c>
      <c r="BB3927" s="17">
        <v>18</v>
      </c>
      <c r="BC3927" s="17">
        <v>0</v>
      </c>
      <c r="BD3927" s="17">
        <v>0</v>
      </c>
      <c r="BF3927">
        <v>1</v>
      </c>
      <c r="BG3927">
        <v>1</v>
      </c>
      <c r="BQ3927">
        <v>0.2</v>
      </c>
      <c r="BR3927">
        <v>0.4</v>
      </c>
      <c r="BS3927">
        <v>0.21666666666666665</v>
      </c>
      <c r="CK3927" s="23">
        <v>0</v>
      </c>
      <c r="CL3927" s="23">
        <f t="shared" si="3172"/>
        <v>0</v>
      </c>
      <c r="CM3927" s="23" t="str">
        <f t="shared" si="3174"/>
        <v/>
      </c>
      <c r="CN3927" s="23" t="str">
        <f t="shared" si="3175"/>
        <v/>
      </c>
      <c r="CQ3927" s="4">
        <v>16</v>
      </c>
    </row>
    <row r="3928" spans="1:95" ht="11.25" customHeight="1">
      <c r="A3928" s="17">
        <v>36</v>
      </c>
      <c r="B3928" s="17">
        <v>4</v>
      </c>
      <c r="C3928" s="39">
        <v>6</v>
      </c>
      <c r="D3928" s="40">
        <v>0.25416666666666665</v>
      </c>
      <c r="E3928" s="17">
        <v>9</v>
      </c>
      <c r="F3928" s="9">
        <v>0</v>
      </c>
      <c r="G3928">
        <v>0</v>
      </c>
      <c r="H3928">
        <v>0</v>
      </c>
      <c r="I3928">
        <v>0</v>
      </c>
      <c r="J3928">
        <v>0</v>
      </c>
      <c r="K3928" s="5">
        <v>25</v>
      </c>
      <c r="L3928">
        <v>70</v>
      </c>
      <c r="M3928">
        <v>0</v>
      </c>
      <c r="N3928">
        <v>0</v>
      </c>
      <c r="O3928" s="17"/>
      <c r="P3928" s="17">
        <f t="shared" si="3173"/>
        <v>0</v>
      </c>
      <c r="Q3928" s="17">
        <v>17</v>
      </c>
      <c r="S3928" s="17">
        <v>0</v>
      </c>
      <c r="T3928" s="17">
        <v>87</v>
      </c>
      <c r="U3928" s="17">
        <v>40</v>
      </c>
      <c r="V3928" s="17">
        <v>30</v>
      </c>
      <c r="W3928" s="17">
        <v>30</v>
      </c>
      <c r="X3928" s="17">
        <v>30</v>
      </c>
      <c r="Y3928" s="17"/>
      <c r="Z3928" s="17">
        <v>0</v>
      </c>
      <c r="AA3928" s="17">
        <v>0</v>
      </c>
      <c r="AB3928" s="17"/>
      <c r="AC3928" s="17">
        <v>57</v>
      </c>
      <c r="AD3928" s="17">
        <v>0</v>
      </c>
      <c r="AE3928" s="17">
        <v>0</v>
      </c>
      <c r="AF3928" s="17">
        <v>10</v>
      </c>
      <c r="AG3928" s="17"/>
      <c r="AL3928">
        <v>0.56470588235294117</v>
      </c>
      <c r="AN3928">
        <v>0.41403508771929826</v>
      </c>
      <c r="AP3928">
        <v>0.22222222222222221</v>
      </c>
      <c r="AQ3928" s="9"/>
      <c r="AR3928" s="9"/>
      <c r="AS3928" s="17">
        <f t="shared" si="3167"/>
        <v>28</v>
      </c>
      <c r="AT3928" s="17">
        <f t="shared" si="3168"/>
        <v>0.42857142857142855</v>
      </c>
      <c r="AU3928" s="17">
        <f t="shared" si="3169"/>
        <v>0.41403508771929826</v>
      </c>
      <c r="AV3928" s="17">
        <f t="shared" si="3170"/>
        <v>0.16202531645569621</v>
      </c>
      <c r="AZ3928">
        <v>3</v>
      </c>
      <c r="BA3928" s="27">
        <v>0.5</v>
      </c>
      <c r="BB3928" s="17">
        <v>18</v>
      </c>
      <c r="BC3928" s="17">
        <v>0</v>
      </c>
      <c r="BD3928" s="17">
        <v>0</v>
      </c>
      <c r="BF3928">
        <v>1</v>
      </c>
      <c r="BG3928">
        <v>1</v>
      </c>
      <c r="BQ3928">
        <v>0.2</v>
      </c>
      <c r="BR3928">
        <v>0.4</v>
      </c>
      <c r="BS3928">
        <v>0.21666666666666665</v>
      </c>
      <c r="CK3928" s="23">
        <v>0</v>
      </c>
      <c r="CL3928" s="23">
        <f t="shared" si="3172"/>
        <v>0</v>
      </c>
      <c r="CM3928" s="23" t="str">
        <f t="shared" si="3174"/>
        <v/>
      </c>
      <c r="CN3928" s="23" t="str">
        <f t="shared" si="3175"/>
        <v/>
      </c>
      <c r="CQ3928" s="4">
        <v>9</v>
      </c>
    </row>
    <row r="3929" spans="1:95" ht="11.25" customHeight="1">
      <c r="A3929" s="17">
        <v>36</v>
      </c>
      <c r="B3929" s="17">
        <v>4</v>
      </c>
      <c r="C3929" s="39">
        <v>6</v>
      </c>
      <c r="D3929" s="40">
        <v>0.25416666666666665</v>
      </c>
      <c r="E3929" s="17">
        <v>10</v>
      </c>
      <c r="F3929" s="9">
        <v>0</v>
      </c>
      <c r="G3929">
        <v>0</v>
      </c>
      <c r="H3929">
        <v>0</v>
      </c>
      <c r="I3929">
        <v>0</v>
      </c>
      <c r="J3929">
        <v>0</v>
      </c>
      <c r="K3929" s="5">
        <v>25</v>
      </c>
      <c r="L3929">
        <v>62</v>
      </c>
      <c r="M3929">
        <v>0</v>
      </c>
      <c r="N3929">
        <v>0</v>
      </c>
      <c r="O3929" s="17"/>
      <c r="P3929" s="17">
        <f t="shared" si="3173"/>
        <v>0</v>
      </c>
      <c r="Q3929" s="17">
        <v>15</v>
      </c>
      <c r="S3929" s="17">
        <v>0</v>
      </c>
      <c r="T3929" s="17">
        <v>77</v>
      </c>
      <c r="U3929" s="17">
        <v>35</v>
      </c>
      <c r="V3929" s="17">
        <v>30</v>
      </c>
      <c r="W3929" s="17">
        <v>30</v>
      </c>
      <c r="X3929" s="17">
        <v>30</v>
      </c>
      <c r="Y3929" s="17"/>
      <c r="Z3929" s="17">
        <v>1</v>
      </c>
      <c r="AA3929" s="17">
        <v>1</v>
      </c>
      <c r="AB3929" s="17"/>
      <c r="AC3929" s="17">
        <v>40</v>
      </c>
      <c r="AD3929" s="17">
        <v>2.5000000000000001E-2</v>
      </c>
      <c r="AE3929" s="17">
        <v>0</v>
      </c>
      <c r="AF3929" s="17">
        <v>11</v>
      </c>
      <c r="AG3929" s="17">
        <v>101</v>
      </c>
      <c r="AL3929">
        <v>0.56000000000000005</v>
      </c>
      <c r="AN3929">
        <v>0.56000000000000005</v>
      </c>
      <c r="AP3929">
        <v>0.28799999999999998</v>
      </c>
      <c r="AQ3929" s="9"/>
      <c r="AR3929" s="9"/>
      <c r="AS3929" s="17">
        <f t="shared" si="3167"/>
        <v>17</v>
      </c>
      <c r="AT3929" s="17">
        <f t="shared" si="3168"/>
        <v>0.56470588235294117</v>
      </c>
      <c r="AU3929" s="17">
        <f t="shared" si="3169"/>
        <v>0.41403508771929826</v>
      </c>
      <c r="AV3929" s="17">
        <f t="shared" si="3170"/>
        <v>0.22222222222222221</v>
      </c>
      <c r="AZ3929">
        <v>3</v>
      </c>
      <c r="BA3929" s="27">
        <v>0.5</v>
      </c>
      <c r="BB3929" s="17">
        <v>18</v>
      </c>
      <c r="BC3929" s="17">
        <v>0</v>
      </c>
      <c r="BD3929" s="17">
        <v>0</v>
      </c>
      <c r="BF3929">
        <v>1</v>
      </c>
      <c r="BG3929">
        <v>1</v>
      </c>
      <c r="BQ3929">
        <v>0.2</v>
      </c>
      <c r="BR3929">
        <v>0.4</v>
      </c>
      <c r="BS3929">
        <v>0.21666666666666665</v>
      </c>
      <c r="BW3929" s="9">
        <f>SUM(AF3920:AF3929)</f>
        <v>101</v>
      </c>
      <c r="CK3929" s="23">
        <v>0</v>
      </c>
      <c r="CL3929" s="23">
        <f t="shared" si="3172"/>
        <v>0</v>
      </c>
      <c r="CM3929" s="23" t="str">
        <f t="shared" si="3174"/>
        <v/>
      </c>
      <c r="CN3929" s="23" t="str">
        <f t="shared" si="3175"/>
        <v/>
      </c>
      <c r="CQ3929" s="4">
        <v>8</v>
      </c>
    </row>
    <row r="3930" spans="1:95" ht="11.25" customHeight="1">
      <c r="A3930" s="17">
        <v>36</v>
      </c>
      <c r="B3930" s="17">
        <v>4</v>
      </c>
      <c r="C3930" s="39">
        <v>6</v>
      </c>
      <c r="D3930" s="40">
        <v>0.25416666666666665</v>
      </c>
      <c r="E3930" s="17">
        <v>11</v>
      </c>
      <c r="F3930" s="9">
        <v>0</v>
      </c>
      <c r="G3930">
        <v>0</v>
      </c>
      <c r="H3930">
        <v>0</v>
      </c>
      <c r="I3930">
        <v>1</v>
      </c>
      <c r="J3930">
        <v>0</v>
      </c>
      <c r="K3930" s="5">
        <v>25</v>
      </c>
      <c r="L3930">
        <v>75</v>
      </c>
      <c r="M3930">
        <v>0</v>
      </c>
      <c r="N3930">
        <v>0</v>
      </c>
      <c r="O3930" s="17"/>
      <c r="P3930" s="17">
        <f t="shared" si="3173"/>
        <v>0</v>
      </c>
      <c r="Q3930" s="17">
        <v>9</v>
      </c>
      <c r="S3930" s="17">
        <v>0</v>
      </c>
      <c r="T3930" s="17">
        <v>84</v>
      </c>
      <c r="U3930" s="17">
        <v>40</v>
      </c>
      <c r="V3930" s="17">
        <v>27</v>
      </c>
      <c r="W3930" s="17">
        <v>30</v>
      </c>
      <c r="X3930" s="17">
        <v>27</v>
      </c>
      <c r="Y3930" s="17"/>
      <c r="Z3930" s="17">
        <v>0</v>
      </c>
      <c r="AA3930" s="17">
        <v>1</v>
      </c>
      <c r="AB3930" s="17"/>
      <c r="AC3930" s="17">
        <v>39</v>
      </c>
      <c r="AD3930" s="17">
        <v>0</v>
      </c>
      <c r="AE3930" s="17"/>
      <c r="AF3930" s="17">
        <v>10</v>
      </c>
      <c r="AG3930" s="17"/>
      <c r="AL3930">
        <v>0.71111111111111114</v>
      </c>
      <c r="AN3930">
        <v>0.60512820512820509</v>
      </c>
      <c r="AP3930">
        <v>0.35</v>
      </c>
      <c r="AQ3930" s="9">
        <f>+AVERAGE(AL3920:AL3929)</f>
        <v>0.36356689972233236</v>
      </c>
      <c r="AR3930" s="9">
        <f>+AVERAGE(AN3920:AN3929)</f>
        <v>0.45532477337293625</v>
      </c>
      <c r="AS3930" s="17">
        <f t="shared" si="3167"/>
        <v>15</v>
      </c>
      <c r="AT3930" s="17">
        <f t="shared" si="3168"/>
        <v>0.56000000000000005</v>
      </c>
      <c r="AU3930" s="17">
        <f t="shared" si="3169"/>
        <v>0.56000000000000005</v>
      </c>
      <c r="AV3930" s="17">
        <f t="shared" si="3170"/>
        <v>0.28799999999999998</v>
      </c>
      <c r="AZ3930">
        <v>3</v>
      </c>
      <c r="BA3930" s="27">
        <v>0.5</v>
      </c>
      <c r="BB3930" s="17">
        <v>18</v>
      </c>
      <c r="BC3930" s="17">
        <v>0</v>
      </c>
      <c r="BD3930" s="17">
        <v>0</v>
      </c>
      <c r="BF3930">
        <v>1</v>
      </c>
      <c r="BG3930">
        <v>1</v>
      </c>
      <c r="BQ3930">
        <v>0.2</v>
      </c>
      <c r="BR3930">
        <v>0.4</v>
      </c>
      <c r="BS3930">
        <v>0.21666666666666665</v>
      </c>
      <c r="CK3930" s="23" t="s">
        <v>2085</v>
      </c>
      <c r="CL3930" s="23">
        <f t="shared" si="3172"/>
        <v>0</v>
      </c>
      <c r="CM3930" s="23">
        <f t="shared" si="3174"/>
        <v>1.4542675988893294</v>
      </c>
      <c r="CN3930" s="23">
        <f t="shared" si="3175"/>
        <v>1.821299093491745</v>
      </c>
      <c r="CQ3930" s="4">
        <v>16</v>
      </c>
    </row>
    <row r="3931" spans="1:95" ht="11.25" customHeight="1">
      <c r="A3931" s="17">
        <v>36</v>
      </c>
      <c r="B3931" s="17">
        <v>4</v>
      </c>
      <c r="C3931" s="39">
        <v>6</v>
      </c>
      <c r="D3931" s="40">
        <v>0.25416666666666665</v>
      </c>
      <c r="E3931" s="17">
        <v>12</v>
      </c>
      <c r="F3931" s="9">
        <v>0</v>
      </c>
      <c r="G3931">
        <v>0</v>
      </c>
      <c r="H3931">
        <v>0</v>
      </c>
      <c r="I3931">
        <v>1</v>
      </c>
      <c r="J3931">
        <v>0</v>
      </c>
      <c r="K3931" s="5">
        <v>25</v>
      </c>
      <c r="L3931">
        <v>59</v>
      </c>
      <c r="M3931">
        <v>0</v>
      </c>
      <c r="N3931">
        <v>0</v>
      </c>
      <c r="O3931" s="17"/>
      <c r="P3931" s="17">
        <f t="shared" si="3173"/>
        <v>0</v>
      </c>
      <c r="Q3931" s="17">
        <v>10</v>
      </c>
      <c r="S3931" s="17">
        <v>0</v>
      </c>
      <c r="T3931" s="17">
        <v>69</v>
      </c>
      <c r="U3931" s="17">
        <v>30</v>
      </c>
      <c r="V3931" s="17">
        <v>31</v>
      </c>
      <c r="W3931" s="17">
        <v>27</v>
      </c>
      <c r="X3931" s="17">
        <v>30</v>
      </c>
      <c r="Y3931" s="17"/>
      <c r="Z3931" s="17">
        <v>0</v>
      </c>
      <c r="AA3931" s="17">
        <v>1</v>
      </c>
      <c r="AB3931" s="17"/>
      <c r="AC3931" s="17">
        <v>53</v>
      </c>
      <c r="AD3931" s="17">
        <v>0</v>
      </c>
      <c r="AE3931" s="17">
        <v>0</v>
      </c>
      <c r="AF3931" s="17">
        <v>10</v>
      </c>
      <c r="AG3931" s="17"/>
      <c r="AL3931">
        <v>0.44</v>
      </c>
      <c r="AN3931">
        <v>0.43018867924528303</v>
      </c>
      <c r="AP3931">
        <v>0.20215053763440857</v>
      </c>
      <c r="AQ3931" s="9">
        <f>+AVERAGE(AL3920:AL3929)</f>
        <v>0.36356689972233236</v>
      </c>
      <c r="AR3931" s="9">
        <f>+AVERAGE(AN3920:AN3929)</f>
        <v>0.45532477337293625</v>
      </c>
      <c r="AS3931" s="17">
        <f t="shared" si="3167"/>
        <v>9</v>
      </c>
      <c r="AT3931" s="17">
        <f t="shared" si="3168"/>
        <v>0.71111111111111114</v>
      </c>
      <c r="AU3931" s="17">
        <f t="shared" si="3169"/>
        <v>0.60512820512820509</v>
      </c>
      <c r="AV3931" s="17">
        <f t="shared" si="3170"/>
        <v>0.35</v>
      </c>
      <c r="AZ3931">
        <v>3</v>
      </c>
      <c r="BA3931" s="27">
        <v>0.5</v>
      </c>
      <c r="BB3931" s="17">
        <v>18</v>
      </c>
      <c r="BC3931" s="17">
        <v>0</v>
      </c>
      <c r="BD3931" s="17">
        <v>0</v>
      </c>
      <c r="BF3931">
        <v>1</v>
      </c>
      <c r="BG3931">
        <v>1</v>
      </c>
      <c r="BQ3931">
        <v>0.2</v>
      </c>
      <c r="BR3931">
        <v>0.4</v>
      </c>
      <c r="BS3931">
        <v>0.21666666666666665</v>
      </c>
      <c r="CK3931" s="23">
        <v>0</v>
      </c>
      <c r="CL3931" s="23">
        <f t="shared" si="3172"/>
        <v>0</v>
      </c>
      <c r="CM3931" s="23">
        <f t="shared" si="3174"/>
        <v>1.4542675988893294</v>
      </c>
      <c r="CN3931" s="23">
        <f t="shared" si="3175"/>
        <v>1.821299093491745</v>
      </c>
      <c r="CQ3931" s="4">
        <v>19</v>
      </c>
    </row>
    <row r="3932" spans="1:95" ht="11.25" customHeight="1">
      <c r="A3932" s="17">
        <v>36</v>
      </c>
      <c r="B3932" s="17">
        <v>4</v>
      </c>
      <c r="C3932" s="39">
        <v>6</v>
      </c>
      <c r="D3932" s="40">
        <v>0.25416666666666665</v>
      </c>
      <c r="E3932" s="17">
        <v>13</v>
      </c>
      <c r="F3932" s="9">
        <v>0</v>
      </c>
      <c r="G3932">
        <v>0</v>
      </c>
      <c r="H3932">
        <v>0</v>
      </c>
      <c r="I3932">
        <v>1</v>
      </c>
      <c r="J3932">
        <v>0</v>
      </c>
      <c r="K3932" s="5">
        <v>25</v>
      </c>
      <c r="L3932">
        <v>44</v>
      </c>
      <c r="M3932">
        <v>0</v>
      </c>
      <c r="N3932">
        <v>0</v>
      </c>
      <c r="O3932" s="17"/>
      <c r="P3932" s="17">
        <f t="shared" si="3173"/>
        <v>0</v>
      </c>
      <c r="Q3932" s="17">
        <v>6</v>
      </c>
      <c r="S3932" s="17">
        <v>0</v>
      </c>
      <c r="T3932" s="17">
        <v>50</v>
      </c>
      <c r="U3932" s="17">
        <v>5</v>
      </c>
      <c r="V3932" s="17">
        <v>26</v>
      </c>
      <c r="W3932" s="17">
        <v>31</v>
      </c>
      <c r="X3932" s="17">
        <v>5</v>
      </c>
      <c r="Y3932" s="17"/>
      <c r="Z3932" s="17">
        <v>0</v>
      </c>
      <c r="AA3932" s="17">
        <v>1</v>
      </c>
      <c r="AB3932" s="17"/>
      <c r="AC3932" s="17">
        <v>0</v>
      </c>
      <c r="AD3932" s="17" t="s">
        <v>2085</v>
      </c>
      <c r="AE3932" s="17">
        <v>0</v>
      </c>
      <c r="AF3932" s="17">
        <v>10</v>
      </c>
      <c r="AG3932" s="17"/>
      <c r="AL3932">
        <v>0.66666666666666663</v>
      </c>
      <c r="AN3932">
        <v>0</v>
      </c>
      <c r="AP3932">
        <v>9.0909090909090898E-2</v>
      </c>
      <c r="AQ3932" s="9">
        <f>+AVERAGE(AL3920:AL3929)</f>
        <v>0.36356689972233236</v>
      </c>
      <c r="AR3932" s="9">
        <f>+AVERAGE(AN3920:AN3929)</f>
        <v>0.45532477337293625</v>
      </c>
      <c r="AS3932" s="17">
        <f t="shared" si="3167"/>
        <v>10</v>
      </c>
      <c r="AT3932" s="17">
        <f t="shared" si="3168"/>
        <v>0.44</v>
      </c>
      <c r="AU3932" s="17">
        <f t="shared" si="3169"/>
        <v>0.43018867924528303</v>
      </c>
      <c r="AV3932" s="17">
        <f t="shared" si="3170"/>
        <v>0.20215053763440857</v>
      </c>
      <c r="AZ3932">
        <v>3</v>
      </c>
      <c r="BA3932" s="27">
        <v>0.5</v>
      </c>
      <c r="BB3932" s="17">
        <v>18</v>
      </c>
      <c r="BC3932" s="17">
        <v>0</v>
      </c>
      <c r="BD3932" s="17">
        <v>0</v>
      </c>
      <c r="BF3932">
        <v>1</v>
      </c>
      <c r="BG3932">
        <v>1</v>
      </c>
      <c r="BQ3932">
        <v>0.2</v>
      </c>
      <c r="BR3932">
        <v>0.4</v>
      </c>
      <c r="BS3932">
        <v>0.21666666666666665</v>
      </c>
      <c r="CK3932" s="23">
        <v>0</v>
      </c>
      <c r="CL3932" s="23">
        <f t="shared" si="3172"/>
        <v>0</v>
      </c>
      <c r="CM3932" s="23">
        <f t="shared" si="3174"/>
        <v>1.4542675988893294</v>
      </c>
      <c r="CN3932" s="23">
        <f t="shared" si="3175"/>
        <v>1.821299093491745</v>
      </c>
      <c r="CQ3932" s="4">
        <v>16</v>
      </c>
    </row>
    <row r="3933" spans="1:95" ht="11.25" customHeight="1">
      <c r="A3933" s="17">
        <v>36</v>
      </c>
      <c r="B3933" s="17">
        <v>4</v>
      </c>
      <c r="C3933" s="39">
        <v>6</v>
      </c>
      <c r="D3933" s="40">
        <v>0.25416666666666665</v>
      </c>
      <c r="E3933" s="17">
        <v>14</v>
      </c>
      <c r="F3933" s="9">
        <v>0</v>
      </c>
      <c r="G3933">
        <v>0</v>
      </c>
      <c r="H3933">
        <v>0</v>
      </c>
      <c r="I3933">
        <v>1</v>
      </c>
      <c r="J3933">
        <v>0</v>
      </c>
      <c r="K3933" s="5">
        <v>25</v>
      </c>
      <c r="L3933">
        <v>25</v>
      </c>
      <c r="M3933">
        <v>0</v>
      </c>
      <c r="N3933">
        <v>0</v>
      </c>
      <c r="O3933" s="17"/>
      <c r="P3933" s="17">
        <f t="shared" si="3173"/>
        <v>0</v>
      </c>
      <c r="Q3933" s="17">
        <v>14</v>
      </c>
      <c r="S3933" s="17">
        <v>0</v>
      </c>
      <c r="T3933" s="17">
        <v>39</v>
      </c>
      <c r="U3933" s="17">
        <v>0</v>
      </c>
      <c r="V3933" s="17">
        <v>35</v>
      </c>
      <c r="W3933" s="17">
        <v>26</v>
      </c>
      <c r="X3933" s="17">
        <v>0</v>
      </c>
      <c r="Y3933" s="17"/>
      <c r="Z3933" s="17">
        <v>0</v>
      </c>
      <c r="AA3933" s="17">
        <v>1</v>
      </c>
      <c r="AB3933" s="17"/>
      <c r="AC3933" s="17">
        <v>0</v>
      </c>
      <c r="AD3933" s="17" t="s">
        <v>2085</v>
      </c>
      <c r="AE3933" s="17" t="s">
        <v>2085</v>
      </c>
      <c r="AF3933" s="17">
        <v>10</v>
      </c>
      <c r="AG3933" s="17"/>
      <c r="AL3933">
        <v>0.62857142857142856</v>
      </c>
      <c r="AN3933">
        <v>0</v>
      </c>
      <c r="AP3933">
        <v>0.24444444444444444</v>
      </c>
      <c r="AQ3933" s="9">
        <f>+AVERAGE(AL3920:AL3929)</f>
        <v>0.36356689972233236</v>
      </c>
      <c r="AR3933" s="9">
        <f>+AVERAGE(AN3920:AN3929)</f>
        <v>0.45532477337293625</v>
      </c>
      <c r="AS3933" s="17">
        <f t="shared" si="3167"/>
        <v>6</v>
      </c>
      <c r="AT3933" s="17">
        <f t="shared" si="3168"/>
        <v>0.66666666666666663</v>
      </c>
      <c r="AU3933" s="17">
        <f t="shared" si="3169"/>
        <v>0</v>
      </c>
      <c r="AV3933" s="17">
        <f t="shared" si="3170"/>
        <v>9.0909090909090898E-2</v>
      </c>
      <c r="AZ3933">
        <v>3</v>
      </c>
      <c r="BA3933" s="27">
        <v>0.5</v>
      </c>
      <c r="BB3933" s="17">
        <v>18</v>
      </c>
      <c r="BC3933" s="17">
        <v>0</v>
      </c>
      <c r="BD3933" s="17">
        <v>0</v>
      </c>
      <c r="BF3933">
        <v>1</v>
      </c>
      <c r="BG3933">
        <v>1</v>
      </c>
      <c r="BQ3933">
        <v>0.2</v>
      </c>
      <c r="BR3933">
        <v>0.4</v>
      </c>
      <c r="BS3933">
        <v>0.21666666666666665</v>
      </c>
      <c r="CK3933" s="23" t="s">
        <v>2085</v>
      </c>
      <c r="CL3933" s="23">
        <f t="shared" si="3172"/>
        <v>0</v>
      </c>
      <c r="CM3933" s="23">
        <f t="shared" si="3174"/>
        <v>1.4542675988893294</v>
      </c>
      <c r="CN3933" s="23">
        <f t="shared" si="3175"/>
        <v>1.821299093491745</v>
      </c>
      <c r="CQ3933" s="4">
        <v>10</v>
      </c>
    </row>
    <row r="3934" spans="1:95" ht="11.25" customHeight="1">
      <c r="A3934" s="17">
        <v>36</v>
      </c>
      <c r="B3934" s="17">
        <v>4</v>
      </c>
      <c r="C3934" s="39">
        <v>6</v>
      </c>
      <c r="D3934" s="40">
        <v>0.25416666666666665</v>
      </c>
      <c r="E3934" s="17">
        <v>15</v>
      </c>
      <c r="F3934" s="9">
        <v>0</v>
      </c>
      <c r="G3934">
        <v>0</v>
      </c>
      <c r="H3934">
        <v>0</v>
      </c>
      <c r="I3934">
        <v>1</v>
      </c>
      <c r="J3934">
        <v>0</v>
      </c>
      <c r="K3934" s="5">
        <v>25</v>
      </c>
      <c r="L3934">
        <v>14</v>
      </c>
      <c r="M3934">
        <v>0</v>
      </c>
      <c r="N3934">
        <v>0</v>
      </c>
      <c r="O3934" s="17"/>
      <c r="P3934" s="17">
        <f t="shared" si="3173"/>
        <v>0</v>
      </c>
      <c r="Q3934" s="17">
        <v>26</v>
      </c>
      <c r="S3934" s="17">
        <v>0</v>
      </c>
      <c r="T3934" s="17">
        <v>40</v>
      </c>
      <c r="U3934" s="17">
        <v>0</v>
      </c>
      <c r="V3934" s="17">
        <v>33</v>
      </c>
      <c r="W3934" s="17">
        <v>35</v>
      </c>
      <c r="X3934" s="17">
        <v>0</v>
      </c>
      <c r="Y3934" s="17"/>
      <c r="Z3934" s="17">
        <v>0</v>
      </c>
      <c r="AA3934" s="17">
        <v>1</v>
      </c>
      <c r="AB3934" s="17"/>
      <c r="AC3934" s="17">
        <v>0</v>
      </c>
      <c r="AD3934" s="17" t="s">
        <v>2085</v>
      </c>
      <c r="AE3934" s="17" t="s">
        <v>2085</v>
      </c>
      <c r="AF3934" s="17">
        <v>10</v>
      </c>
      <c r="AG3934" s="17"/>
      <c r="AL3934">
        <v>0.43076923076923079</v>
      </c>
      <c r="AN3934">
        <v>0</v>
      </c>
      <c r="AP3934">
        <v>0.46666666666666667</v>
      </c>
      <c r="AQ3934" s="9">
        <f>+AVERAGE(AL3920:AL3929)</f>
        <v>0.36356689972233236</v>
      </c>
      <c r="AR3934" s="9">
        <f>+AVERAGE(AN3920:AN3929)</f>
        <v>0.45532477337293625</v>
      </c>
      <c r="AS3934" s="17">
        <f t="shared" si="3167"/>
        <v>14</v>
      </c>
      <c r="AT3934" s="17">
        <f t="shared" si="3168"/>
        <v>0.62857142857142856</v>
      </c>
      <c r="AU3934" s="17">
        <f t="shared" si="3169"/>
        <v>0</v>
      </c>
      <c r="AV3934" s="17">
        <f t="shared" si="3170"/>
        <v>0.24444444444444444</v>
      </c>
      <c r="AZ3934">
        <v>3</v>
      </c>
      <c r="BA3934" s="27">
        <v>0.5</v>
      </c>
      <c r="BB3934" s="17">
        <v>18</v>
      </c>
      <c r="BC3934" s="17">
        <v>0</v>
      </c>
      <c r="BD3934" s="17">
        <v>0</v>
      </c>
      <c r="BF3934">
        <v>1</v>
      </c>
      <c r="BG3934">
        <v>1</v>
      </c>
      <c r="BQ3934">
        <v>0.2</v>
      </c>
      <c r="BR3934">
        <v>0.4</v>
      </c>
      <c r="BS3934">
        <v>0.21666666666666665</v>
      </c>
      <c r="CK3934" s="23" t="s">
        <v>2085</v>
      </c>
      <c r="CL3934" s="23">
        <f t="shared" si="3172"/>
        <v>0</v>
      </c>
      <c r="CM3934" s="23">
        <f t="shared" si="3174"/>
        <v>1.4542675988893294</v>
      </c>
      <c r="CN3934" s="23">
        <f t="shared" si="3175"/>
        <v>1.821299093491745</v>
      </c>
      <c r="CQ3934" s="4">
        <v>15</v>
      </c>
    </row>
    <row r="3935" spans="1:95" ht="11.25" customHeight="1">
      <c r="A3935" s="17">
        <v>36</v>
      </c>
      <c r="B3935" s="17">
        <v>4</v>
      </c>
      <c r="C3935" s="39">
        <v>6</v>
      </c>
      <c r="D3935" s="40">
        <v>0.25416666666666665</v>
      </c>
      <c r="E3935" s="17">
        <v>16</v>
      </c>
      <c r="F3935" s="9">
        <v>0</v>
      </c>
      <c r="G3935">
        <v>0</v>
      </c>
      <c r="H3935">
        <v>0</v>
      </c>
      <c r="I3935">
        <v>1</v>
      </c>
      <c r="J3935">
        <v>0</v>
      </c>
      <c r="K3935" s="5">
        <v>25</v>
      </c>
      <c r="L3935">
        <v>15</v>
      </c>
      <c r="M3935">
        <v>0</v>
      </c>
      <c r="N3935">
        <v>0</v>
      </c>
      <c r="O3935" s="17"/>
      <c r="P3935" s="17">
        <f t="shared" si="3173"/>
        <v>0</v>
      </c>
      <c r="Q3935" s="17">
        <v>16</v>
      </c>
      <c r="S3935" s="17">
        <v>0</v>
      </c>
      <c r="T3935" s="17">
        <v>31</v>
      </c>
      <c r="U3935" s="17">
        <v>0</v>
      </c>
      <c r="V3935" s="17">
        <v>28</v>
      </c>
      <c r="W3935" s="17">
        <v>33</v>
      </c>
      <c r="X3935" s="17">
        <v>0</v>
      </c>
      <c r="Y3935" s="17"/>
      <c r="Z3935" s="17">
        <v>0</v>
      </c>
      <c r="AA3935" s="17">
        <v>1</v>
      </c>
      <c r="AB3935" s="17"/>
      <c r="AC3935" s="17">
        <v>0</v>
      </c>
      <c r="AD3935" s="17" t="s">
        <v>2085</v>
      </c>
      <c r="AE3935" s="17" t="s">
        <v>2085</v>
      </c>
      <c r="AF3935" s="17">
        <v>10</v>
      </c>
      <c r="AG3935" s="17"/>
      <c r="AL3935">
        <v>0.625</v>
      </c>
      <c r="AN3935">
        <v>0</v>
      </c>
      <c r="AP3935">
        <v>0.29411764705882354</v>
      </c>
      <c r="AQ3935" s="9">
        <f>+AVERAGE(AL3920:AL3929)</f>
        <v>0.36356689972233236</v>
      </c>
      <c r="AR3935" s="9">
        <f>+AVERAGE(AN3920:AN3929)</f>
        <v>0.45532477337293625</v>
      </c>
      <c r="AS3935" s="17">
        <f t="shared" si="3167"/>
        <v>26</v>
      </c>
      <c r="AT3935" s="17">
        <f t="shared" si="3168"/>
        <v>0.43076923076923079</v>
      </c>
      <c r="AU3935" s="17">
        <f t="shared" si="3169"/>
        <v>0</v>
      </c>
      <c r="AV3935" s="17">
        <f t="shared" si="3170"/>
        <v>0.46666666666666667</v>
      </c>
      <c r="AZ3935">
        <v>3</v>
      </c>
      <c r="BA3935" s="27">
        <v>0.5</v>
      </c>
      <c r="BB3935" s="17">
        <v>18</v>
      </c>
      <c r="BC3935" s="17">
        <v>0</v>
      </c>
      <c r="BD3935" s="17">
        <v>0</v>
      </c>
      <c r="BF3935">
        <v>1</v>
      </c>
      <c r="BG3935">
        <v>1</v>
      </c>
      <c r="BQ3935">
        <v>0.2</v>
      </c>
      <c r="BR3935">
        <v>0.4</v>
      </c>
      <c r="BS3935">
        <v>0.21666666666666665</v>
      </c>
      <c r="CK3935" s="23" t="s">
        <v>2085</v>
      </c>
      <c r="CL3935" s="23">
        <f t="shared" si="3172"/>
        <v>0</v>
      </c>
      <c r="CM3935" s="23">
        <f t="shared" si="3174"/>
        <v>1.4542675988893294</v>
      </c>
      <c r="CN3935" s="23">
        <f t="shared" si="3175"/>
        <v>1.821299093491745</v>
      </c>
      <c r="CQ3935" s="4">
        <v>3</v>
      </c>
    </row>
    <row r="3936" spans="1:95" ht="11.25" customHeight="1">
      <c r="A3936" s="17">
        <v>36</v>
      </c>
      <c r="B3936" s="17">
        <v>4</v>
      </c>
      <c r="C3936" s="39">
        <v>6</v>
      </c>
      <c r="D3936" s="40">
        <v>0.25416666666666665</v>
      </c>
      <c r="E3936" s="17">
        <v>17</v>
      </c>
      <c r="F3936" s="9">
        <v>0</v>
      </c>
      <c r="G3936">
        <v>0</v>
      </c>
      <c r="H3936">
        <v>0</v>
      </c>
      <c r="I3936">
        <v>1</v>
      </c>
      <c r="J3936">
        <v>0</v>
      </c>
      <c r="K3936" s="5">
        <v>25</v>
      </c>
      <c r="L3936">
        <v>6</v>
      </c>
      <c r="M3936">
        <v>0</v>
      </c>
      <c r="N3936">
        <v>0</v>
      </c>
      <c r="O3936" s="17"/>
      <c r="P3936" s="17">
        <f t="shared" si="3173"/>
        <v>0</v>
      </c>
      <c r="Q3936" s="17">
        <v>36</v>
      </c>
      <c r="S3936" s="17">
        <v>0</v>
      </c>
      <c r="T3936" s="17">
        <v>42</v>
      </c>
      <c r="U3936" s="17">
        <v>0</v>
      </c>
      <c r="V3936" s="17">
        <v>29</v>
      </c>
      <c r="W3936" s="17">
        <v>28</v>
      </c>
      <c r="X3936" s="17">
        <v>0</v>
      </c>
      <c r="Y3936" s="17"/>
      <c r="Z3936" s="17">
        <v>0</v>
      </c>
      <c r="AA3936" s="17">
        <v>1</v>
      </c>
      <c r="AB3936" s="17"/>
      <c r="AC3936" s="17">
        <v>0</v>
      </c>
      <c r="AD3936" s="17" t="s">
        <v>2085</v>
      </c>
      <c r="AE3936" s="17" t="s">
        <v>2085</v>
      </c>
      <c r="AF3936" s="17">
        <v>10</v>
      </c>
      <c r="AG3936" s="17"/>
      <c r="AL3936">
        <v>0.2</v>
      </c>
      <c r="AN3936">
        <v>0</v>
      </c>
      <c r="AP3936">
        <v>0.51428571428571423</v>
      </c>
      <c r="AQ3936" s="9">
        <f>+AVERAGE(AL3920:AL3929)</f>
        <v>0.36356689972233236</v>
      </c>
      <c r="AR3936" s="9">
        <f>+AVERAGE(AN3920:AN3929)</f>
        <v>0.45532477337293625</v>
      </c>
      <c r="AS3936" s="17">
        <f t="shared" si="3167"/>
        <v>16</v>
      </c>
      <c r="AT3936" s="17">
        <f t="shared" si="3168"/>
        <v>0.625</v>
      </c>
      <c r="AU3936" s="17">
        <f t="shared" si="3169"/>
        <v>0</v>
      </c>
      <c r="AV3936" s="17">
        <f t="shared" si="3170"/>
        <v>0.29411764705882354</v>
      </c>
      <c r="AZ3936">
        <v>3</v>
      </c>
      <c r="BA3936" s="27">
        <v>0.5</v>
      </c>
      <c r="BB3936" s="17">
        <v>18</v>
      </c>
      <c r="BC3936" s="17">
        <v>0</v>
      </c>
      <c r="BD3936" s="17">
        <v>0</v>
      </c>
      <c r="BF3936">
        <v>1</v>
      </c>
      <c r="BG3936">
        <v>1</v>
      </c>
      <c r="BQ3936">
        <v>0.2</v>
      </c>
      <c r="BR3936">
        <v>0.4</v>
      </c>
      <c r="BS3936">
        <v>0.21666666666666665</v>
      </c>
      <c r="CK3936" s="23" t="s">
        <v>2085</v>
      </c>
      <c r="CL3936" s="23">
        <f t="shared" si="3172"/>
        <v>0</v>
      </c>
      <c r="CM3936" s="23">
        <f t="shared" si="3174"/>
        <v>1.4542675988893294</v>
      </c>
      <c r="CN3936" s="23">
        <f t="shared" si="3175"/>
        <v>1.821299093491745</v>
      </c>
      <c r="CQ3936" s="4">
        <v>12</v>
      </c>
    </row>
    <row r="3937" spans="1:95" ht="11.25" customHeight="1">
      <c r="A3937" s="17">
        <v>36</v>
      </c>
      <c r="B3937" s="17">
        <v>4</v>
      </c>
      <c r="C3937" s="39">
        <v>6</v>
      </c>
      <c r="D3937" s="40">
        <v>0.25416666666666665</v>
      </c>
      <c r="E3937" s="17">
        <v>18</v>
      </c>
      <c r="F3937" s="9">
        <v>0</v>
      </c>
      <c r="G3937">
        <v>0</v>
      </c>
      <c r="H3937">
        <v>0</v>
      </c>
      <c r="I3937">
        <v>1</v>
      </c>
      <c r="J3937">
        <v>0</v>
      </c>
      <c r="K3937" s="5">
        <v>25</v>
      </c>
      <c r="L3937">
        <v>17</v>
      </c>
      <c r="M3937">
        <v>0</v>
      </c>
      <c r="N3937">
        <v>0</v>
      </c>
      <c r="O3937" s="17"/>
      <c r="P3937" s="17">
        <f t="shared" si="3173"/>
        <v>0</v>
      </c>
      <c r="Q3937" s="17">
        <v>20</v>
      </c>
      <c r="S3937" s="17">
        <v>0</v>
      </c>
      <c r="T3937" s="17">
        <v>37</v>
      </c>
      <c r="U3937" s="17">
        <v>0</v>
      </c>
      <c r="V3937" s="17">
        <v>25</v>
      </c>
      <c r="W3937" s="17">
        <v>29</v>
      </c>
      <c r="X3937" s="17">
        <v>0</v>
      </c>
      <c r="Y3937" s="17"/>
      <c r="Z3937" s="17">
        <v>0</v>
      </c>
      <c r="AA3937" s="17">
        <v>1</v>
      </c>
      <c r="AB3937" s="17"/>
      <c r="AC3937" s="17">
        <v>0</v>
      </c>
      <c r="AD3937" s="17" t="s">
        <v>2085</v>
      </c>
      <c r="AE3937" s="17" t="s">
        <v>2085</v>
      </c>
      <c r="AF3937" s="17">
        <v>10</v>
      </c>
      <c r="AG3937" s="17"/>
      <c r="AL3937">
        <v>0.6</v>
      </c>
      <c r="AN3937">
        <v>0</v>
      </c>
      <c r="AP3937">
        <v>0.4</v>
      </c>
      <c r="AQ3937" s="9">
        <f>+AVERAGE(AL3920:AL3929)</f>
        <v>0.36356689972233236</v>
      </c>
      <c r="AR3937" s="9">
        <f>+AVERAGE(AN3920:AN3929)</f>
        <v>0.45532477337293625</v>
      </c>
      <c r="AS3937" s="17">
        <f t="shared" si="3167"/>
        <v>36</v>
      </c>
      <c r="AT3937" s="17">
        <f t="shared" si="3168"/>
        <v>0.2</v>
      </c>
      <c r="AU3937" s="17">
        <f t="shared" si="3169"/>
        <v>0</v>
      </c>
      <c r="AV3937" s="17">
        <f t="shared" si="3170"/>
        <v>0.51428571428571423</v>
      </c>
      <c r="AZ3937">
        <v>3</v>
      </c>
      <c r="BA3937" s="27">
        <v>0.5</v>
      </c>
      <c r="BB3937" s="17">
        <v>18</v>
      </c>
      <c r="BC3937" s="17">
        <v>0</v>
      </c>
      <c r="BD3937" s="17">
        <v>0</v>
      </c>
      <c r="BF3937">
        <v>1</v>
      </c>
      <c r="BG3937">
        <v>1</v>
      </c>
      <c r="BQ3937">
        <v>0.2</v>
      </c>
      <c r="BR3937">
        <v>0.4</v>
      </c>
      <c r="BS3937">
        <v>0.21666666666666665</v>
      </c>
      <c r="CK3937" s="23" t="s">
        <v>2085</v>
      </c>
      <c r="CL3937" s="23">
        <f t="shared" si="3172"/>
        <v>0</v>
      </c>
      <c r="CM3937" s="23">
        <f t="shared" si="3174"/>
        <v>1.4542675988893294</v>
      </c>
      <c r="CN3937" s="23">
        <f t="shared" si="3175"/>
        <v>1.821299093491745</v>
      </c>
      <c r="CQ3937" s="4">
        <v>1</v>
      </c>
    </row>
    <row r="3938" spans="1:95" ht="11.25" customHeight="1">
      <c r="A3938" s="17">
        <v>36</v>
      </c>
      <c r="B3938" s="17">
        <v>4</v>
      </c>
      <c r="C3938" s="39">
        <v>6</v>
      </c>
      <c r="D3938" s="40">
        <v>0.25416666666666665</v>
      </c>
      <c r="E3938" s="17">
        <v>19</v>
      </c>
      <c r="F3938" s="9">
        <v>0</v>
      </c>
      <c r="G3938">
        <v>0</v>
      </c>
      <c r="H3938">
        <v>0</v>
      </c>
      <c r="I3938">
        <v>1</v>
      </c>
      <c r="J3938">
        <v>0</v>
      </c>
      <c r="K3938" s="5">
        <v>25</v>
      </c>
      <c r="L3938">
        <v>12</v>
      </c>
      <c r="M3938">
        <v>0</v>
      </c>
      <c r="N3938">
        <v>0</v>
      </c>
      <c r="O3938" s="17"/>
      <c r="P3938" s="17">
        <f t="shared" si="3173"/>
        <v>0</v>
      </c>
      <c r="Q3938" s="17">
        <v>18</v>
      </c>
      <c r="S3938" s="17">
        <v>0</v>
      </c>
      <c r="T3938" s="17">
        <v>30</v>
      </c>
      <c r="U3938" s="17">
        <v>0</v>
      </c>
      <c r="V3938" s="17">
        <v>34</v>
      </c>
      <c r="W3938" s="17">
        <v>25</v>
      </c>
      <c r="X3938" s="17">
        <v>0</v>
      </c>
      <c r="Y3938" s="17"/>
      <c r="Z3938" s="17">
        <v>0</v>
      </c>
      <c r="AA3938" s="17">
        <v>1</v>
      </c>
      <c r="AB3938" s="17"/>
      <c r="AC3938" s="17">
        <v>0</v>
      </c>
      <c r="AD3938" s="17" t="s">
        <v>2085</v>
      </c>
      <c r="AE3938" s="17" t="s">
        <v>2085</v>
      </c>
      <c r="AF3938" s="17">
        <v>10</v>
      </c>
      <c r="AG3938" s="17"/>
      <c r="AL3938">
        <v>0.62222222222222223</v>
      </c>
      <c r="AN3938">
        <v>0</v>
      </c>
      <c r="AP3938">
        <v>0.35</v>
      </c>
      <c r="AQ3938" s="9">
        <f>+AVERAGE(AL3920:AL3929)</f>
        <v>0.36356689972233236</v>
      </c>
      <c r="AR3938" s="9">
        <f>+AVERAGE(AN3920:AN3929)</f>
        <v>0.45532477337293625</v>
      </c>
      <c r="AS3938" s="17">
        <f t="shared" si="3167"/>
        <v>20</v>
      </c>
      <c r="AT3938" s="17">
        <f t="shared" si="3168"/>
        <v>0.6</v>
      </c>
      <c r="AU3938" s="17">
        <f t="shared" si="3169"/>
        <v>0</v>
      </c>
      <c r="AV3938" s="17">
        <f t="shared" si="3170"/>
        <v>0.4</v>
      </c>
      <c r="AZ3938">
        <v>3</v>
      </c>
      <c r="BA3938" s="27">
        <v>0.5</v>
      </c>
      <c r="BB3938" s="17">
        <v>18</v>
      </c>
      <c r="BC3938" s="17">
        <v>0</v>
      </c>
      <c r="BD3938" s="17">
        <v>0</v>
      </c>
      <c r="BF3938">
        <v>1</v>
      </c>
      <c r="BG3938">
        <v>1</v>
      </c>
      <c r="BQ3938">
        <v>0.2</v>
      </c>
      <c r="BR3938">
        <v>0.4</v>
      </c>
      <c r="BS3938">
        <v>0.21666666666666665</v>
      </c>
      <c r="CK3938" s="23" t="s">
        <v>2085</v>
      </c>
      <c r="CL3938" s="23">
        <f t="shared" si="3172"/>
        <v>0</v>
      </c>
      <c r="CM3938" s="23">
        <f t="shared" si="3174"/>
        <v>1.4542675988893294</v>
      </c>
      <c r="CN3938" s="23">
        <f t="shared" si="3175"/>
        <v>1.821299093491745</v>
      </c>
      <c r="CQ3938" s="4">
        <v>5</v>
      </c>
    </row>
    <row r="3939" spans="1:95" ht="11.25" customHeight="1">
      <c r="A3939" s="17">
        <v>36</v>
      </c>
      <c r="B3939" s="17">
        <v>4</v>
      </c>
      <c r="C3939" s="39">
        <v>6</v>
      </c>
      <c r="D3939" s="40">
        <v>0.25416666666666665</v>
      </c>
      <c r="E3939" s="17">
        <v>20</v>
      </c>
      <c r="F3939" s="9">
        <v>0</v>
      </c>
      <c r="G3939">
        <v>0</v>
      </c>
      <c r="H3939">
        <v>0</v>
      </c>
      <c r="I3939">
        <v>1</v>
      </c>
      <c r="J3939">
        <v>0</v>
      </c>
      <c r="K3939" s="5">
        <v>25</v>
      </c>
      <c r="L3939">
        <v>5</v>
      </c>
      <c r="M3939">
        <v>0</v>
      </c>
      <c r="N3939">
        <v>0</v>
      </c>
      <c r="O3939" s="17"/>
      <c r="P3939" s="17">
        <f t="shared" si="3173"/>
        <v>0</v>
      </c>
      <c r="Q3939" s="17">
        <v>30</v>
      </c>
      <c r="S3939" s="17">
        <v>0</v>
      </c>
      <c r="T3939" s="17">
        <v>35</v>
      </c>
      <c r="U3939" s="17">
        <v>0</v>
      </c>
      <c r="V3939" s="17">
        <v>32</v>
      </c>
      <c r="W3939" s="17">
        <v>34</v>
      </c>
      <c r="X3939" s="17">
        <v>0</v>
      </c>
      <c r="Y3939" s="17"/>
      <c r="Z3939" s="17">
        <v>0</v>
      </c>
      <c r="AA3939" s="17">
        <v>1</v>
      </c>
      <c r="AB3939" s="17"/>
      <c r="AC3939" s="17">
        <v>0</v>
      </c>
      <c r="AD3939" s="17" t="s">
        <v>2085</v>
      </c>
      <c r="AE3939" s="17" t="s">
        <v>2085</v>
      </c>
      <c r="AF3939" s="17">
        <v>10</v>
      </c>
      <c r="AG3939" s="17">
        <v>100</v>
      </c>
      <c r="AL3939">
        <v>0.4</v>
      </c>
      <c r="AN3939">
        <v>0</v>
      </c>
      <c r="AP3939">
        <v>0.6</v>
      </c>
      <c r="AQ3939" s="9">
        <f>+AVERAGE(AL3920:AL3929)</f>
        <v>0.36356689972233236</v>
      </c>
      <c r="AR3939" s="9">
        <f>+AVERAGE(AN3920:AN3929)</f>
        <v>0.45532477337293625</v>
      </c>
      <c r="AS3939" s="17">
        <f t="shared" si="3167"/>
        <v>18</v>
      </c>
      <c r="AT3939" s="17">
        <f t="shared" si="3168"/>
        <v>0.62222222222222223</v>
      </c>
      <c r="AU3939" s="17">
        <f t="shared" si="3169"/>
        <v>0</v>
      </c>
      <c r="AV3939" s="17">
        <f t="shared" si="3170"/>
        <v>0.35</v>
      </c>
      <c r="AZ3939">
        <v>3</v>
      </c>
      <c r="BA3939" s="27">
        <v>0.5</v>
      </c>
      <c r="BB3939" s="17">
        <v>18</v>
      </c>
      <c r="BC3939" s="17">
        <v>0</v>
      </c>
      <c r="BD3939" s="17">
        <v>0</v>
      </c>
      <c r="BF3939">
        <v>1</v>
      </c>
      <c r="BG3939">
        <v>1</v>
      </c>
      <c r="BQ3939">
        <v>0.2</v>
      </c>
      <c r="BR3939">
        <v>0.4</v>
      </c>
      <c r="BS3939">
        <v>0.21666666666666665</v>
      </c>
      <c r="BW3939" s="9">
        <f>SUM(AF3930:AF3939)</f>
        <v>100</v>
      </c>
      <c r="BX3939" s="9"/>
      <c r="BY3939" s="9">
        <f t="shared" ref="BY3939" si="3177">SUM(BW3929,BW3939)</f>
        <v>201</v>
      </c>
      <c r="CK3939" s="23" t="s">
        <v>2085</v>
      </c>
      <c r="CL3939" s="23">
        <f t="shared" si="3172"/>
        <v>0</v>
      </c>
      <c r="CM3939" s="23">
        <f t="shared" si="3174"/>
        <v>1.4542675988893294</v>
      </c>
      <c r="CN3939" s="23">
        <f t="shared" si="3175"/>
        <v>1.821299093491745</v>
      </c>
      <c r="CQ3939" s="4">
        <v>11</v>
      </c>
    </row>
    <row r="3940" spans="1:95" ht="11.25" customHeight="1">
      <c r="A3940" s="17">
        <v>36</v>
      </c>
      <c r="B3940" s="17">
        <v>5</v>
      </c>
      <c r="C3940" s="39">
        <v>13</v>
      </c>
      <c r="D3940" s="40">
        <v>0.55069444444444449</v>
      </c>
      <c r="E3940" s="17">
        <v>-2</v>
      </c>
      <c r="F3940" s="9">
        <v>0</v>
      </c>
      <c r="G3940">
        <v>0</v>
      </c>
      <c r="H3940">
        <v>0</v>
      </c>
      <c r="I3940">
        <v>0</v>
      </c>
      <c r="J3940">
        <v>0</v>
      </c>
      <c r="K3940" s="5">
        <v>25</v>
      </c>
      <c r="L3940">
        <v>50</v>
      </c>
      <c r="M3940">
        <v>7</v>
      </c>
      <c r="O3940" s="17"/>
      <c r="P3940" s="17">
        <f t="shared" si="3173"/>
        <v>1</v>
      </c>
      <c r="Q3940" s="17">
        <v>30</v>
      </c>
      <c r="S3940" s="17">
        <v>0.23333333333333334</v>
      </c>
      <c r="T3940" s="17">
        <v>80</v>
      </c>
      <c r="U3940" s="17">
        <v>35</v>
      </c>
      <c r="V3940" s="17">
        <v>30</v>
      </c>
      <c r="W3940" s="17"/>
      <c r="X3940" s="17">
        <v>30</v>
      </c>
      <c r="Y3940" s="17"/>
      <c r="Z3940" s="17">
        <v>0</v>
      </c>
      <c r="AA3940" s="17"/>
      <c r="AB3940" s="17"/>
      <c r="AC3940" s="17">
        <v>38</v>
      </c>
      <c r="AD3940" s="17">
        <v>0</v>
      </c>
      <c r="AE3940" s="17"/>
      <c r="AF3940" s="17">
        <v>3</v>
      </c>
      <c r="AG3940" s="17"/>
      <c r="AL3940">
        <v>0.13333333333333333</v>
      </c>
      <c r="AN3940">
        <v>0.6</v>
      </c>
      <c r="AP3940">
        <v>0.46206896551724136</v>
      </c>
      <c r="AQ3940" s="22"/>
      <c r="AR3940" s="22"/>
      <c r="AS3940" s="17">
        <f t="shared" ref="AS3940:AS4003" si="3178">+Q3939</f>
        <v>30</v>
      </c>
      <c r="AT3940" s="17">
        <f t="shared" ref="AT3940:AT4003" si="3179">+AL3939</f>
        <v>0.4</v>
      </c>
      <c r="AU3940" s="17">
        <f t="shared" ref="AU3940:AU4003" si="3180">+AN3939</f>
        <v>0</v>
      </c>
      <c r="AV3940" s="17">
        <f t="shared" ref="AV3940:AV4003" si="3181">+AP3939</f>
        <v>0.6</v>
      </c>
      <c r="AZ3940">
        <v>1.5</v>
      </c>
      <c r="BA3940" s="27">
        <v>0.25</v>
      </c>
      <c r="BB3940" s="17">
        <v>19</v>
      </c>
      <c r="BC3940" s="17">
        <v>1</v>
      </c>
      <c r="BD3940" s="17">
        <v>1</v>
      </c>
      <c r="BF3940">
        <v>0</v>
      </c>
      <c r="BG3940">
        <v>1</v>
      </c>
      <c r="BQ3940">
        <v>0.2</v>
      </c>
      <c r="BR3940">
        <v>0.4</v>
      </c>
      <c r="BS3940">
        <v>0.21666666666666665</v>
      </c>
      <c r="CK3940" s="23" t="s">
        <v>2085</v>
      </c>
      <c r="CL3940" s="23">
        <f t="shared" si="3172"/>
        <v>0</v>
      </c>
      <c r="CM3940" s="23" t="str">
        <f t="shared" si="3174"/>
        <v/>
      </c>
      <c r="CN3940" s="23" t="str">
        <f t="shared" si="3175"/>
        <v/>
      </c>
      <c r="CQ3940" s="4">
        <v>4</v>
      </c>
    </row>
    <row r="3941" spans="1:95" ht="11.25" customHeight="1">
      <c r="A3941" s="17">
        <v>36</v>
      </c>
      <c r="B3941" s="17">
        <v>5</v>
      </c>
      <c r="C3941" s="39">
        <v>13</v>
      </c>
      <c r="D3941" s="40">
        <v>0.55069444444444449</v>
      </c>
      <c r="E3941" s="17">
        <v>-1</v>
      </c>
      <c r="F3941" s="9">
        <v>0</v>
      </c>
      <c r="G3941">
        <v>0</v>
      </c>
      <c r="H3941">
        <v>0</v>
      </c>
      <c r="I3941">
        <v>0</v>
      </c>
      <c r="J3941">
        <v>0</v>
      </c>
      <c r="K3941" s="5">
        <v>25</v>
      </c>
      <c r="L3941">
        <v>55</v>
      </c>
      <c r="M3941">
        <v>6</v>
      </c>
      <c r="O3941" s="17"/>
      <c r="P3941" s="17">
        <f t="shared" si="3173"/>
        <v>1</v>
      </c>
      <c r="Q3941" s="17">
        <v>30</v>
      </c>
      <c r="S3941" s="17">
        <v>0.2</v>
      </c>
      <c r="T3941" s="17">
        <v>85</v>
      </c>
      <c r="U3941" s="17">
        <v>40</v>
      </c>
      <c r="V3941" s="17">
        <v>30</v>
      </c>
      <c r="W3941" s="17">
        <v>30</v>
      </c>
      <c r="X3941" s="17">
        <v>30</v>
      </c>
      <c r="Y3941" s="17"/>
      <c r="Z3941" s="17">
        <v>0</v>
      </c>
      <c r="AA3941" s="17"/>
      <c r="AB3941" s="17"/>
      <c r="AC3941" s="17">
        <v>25</v>
      </c>
      <c r="AD3941" s="17">
        <v>0</v>
      </c>
      <c r="AE3941" s="17">
        <v>0</v>
      </c>
      <c r="AF3941" s="17">
        <v>4</v>
      </c>
      <c r="AG3941" s="17"/>
      <c r="AL3941">
        <v>0</v>
      </c>
      <c r="AN3941">
        <v>0.64</v>
      </c>
      <c r="AP3941">
        <v>0.35555555555555557</v>
      </c>
      <c r="AQ3941" s="9"/>
      <c r="AR3941" s="9"/>
      <c r="AS3941" s="17">
        <f t="shared" si="3178"/>
        <v>30</v>
      </c>
      <c r="AT3941" s="17">
        <f t="shared" si="3179"/>
        <v>0.13333333333333333</v>
      </c>
      <c r="AU3941" s="17">
        <f t="shared" si="3180"/>
        <v>0.6</v>
      </c>
      <c r="AV3941" s="17">
        <f t="shared" si="3181"/>
        <v>0.46206896551724136</v>
      </c>
      <c r="AZ3941">
        <v>1.5</v>
      </c>
      <c r="BA3941" s="27">
        <v>0.25</v>
      </c>
      <c r="BB3941" s="17">
        <v>19</v>
      </c>
      <c r="BC3941" s="17">
        <v>1</v>
      </c>
      <c r="BD3941" s="17">
        <v>1</v>
      </c>
      <c r="BF3941">
        <v>0</v>
      </c>
      <c r="BG3941">
        <v>1</v>
      </c>
      <c r="BQ3941">
        <v>0.2</v>
      </c>
      <c r="BR3941">
        <v>0.4</v>
      </c>
      <c r="BS3941">
        <v>0.21666666666666665</v>
      </c>
      <c r="CK3941" s="23">
        <v>0</v>
      </c>
      <c r="CL3941" s="23">
        <f t="shared" si="3172"/>
        <v>0</v>
      </c>
      <c r="CM3941" s="23" t="str">
        <f t="shared" si="3174"/>
        <v/>
      </c>
      <c r="CN3941" s="23" t="str">
        <f t="shared" si="3175"/>
        <v/>
      </c>
      <c r="CQ3941" s="4">
        <v>4</v>
      </c>
    </row>
    <row r="3942" spans="1:95" ht="11.25" customHeight="1">
      <c r="A3942" s="17">
        <v>36</v>
      </c>
      <c r="B3942" s="17">
        <v>5</v>
      </c>
      <c r="C3942" s="39">
        <v>13</v>
      </c>
      <c r="D3942" s="40">
        <v>0.55069444444444449</v>
      </c>
      <c r="E3942" s="17">
        <v>1</v>
      </c>
      <c r="F3942" s="9">
        <v>0</v>
      </c>
      <c r="G3942">
        <v>0</v>
      </c>
      <c r="H3942">
        <v>0</v>
      </c>
      <c r="I3942">
        <v>0</v>
      </c>
      <c r="J3942">
        <v>0</v>
      </c>
      <c r="K3942" s="5">
        <v>25</v>
      </c>
      <c r="L3942">
        <v>75</v>
      </c>
      <c r="M3942">
        <v>4</v>
      </c>
      <c r="N3942">
        <v>4</v>
      </c>
      <c r="O3942" s="17"/>
      <c r="P3942" s="17">
        <f t="shared" si="3173"/>
        <v>0</v>
      </c>
      <c r="Q3942" s="17">
        <v>24</v>
      </c>
      <c r="S3942" s="17">
        <v>0.16666666666666666</v>
      </c>
      <c r="T3942" s="17">
        <v>99</v>
      </c>
      <c r="U3942" s="17">
        <v>40</v>
      </c>
      <c r="V3942" s="17">
        <v>30</v>
      </c>
      <c r="W3942" s="17">
        <v>30</v>
      </c>
      <c r="X3942" s="17">
        <v>30</v>
      </c>
      <c r="Y3942" s="17"/>
      <c r="Z3942" s="17">
        <v>0</v>
      </c>
      <c r="AA3942" s="17">
        <v>0</v>
      </c>
      <c r="AB3942" s="17"/>
      <c r="AC3942" s="17">
        <v>38</v>
      </c>
      <c r="AD3942" s="17">
        <v>0</v>
      </c>
      <c r="AE3942" s="17"/>
      <c r="AF3942" s="17">
        <v>6</v>
      </c>
      <c r="AG3942" s="17"/>
      <c r="AL3942">
        <v>0.33333333333333331</v>
      </c>
      <c r="AN3942">
        <v>0.6</v>
      </c>
      <c r="AP3942">
        <v>0.38124999999999998</v>
      </c>
      <c r="AQ3942" s="9"/>
      <c r="AR3942" s="9"/>
      <c r="AS3942" s="17">
        <f t="shared" si="3178"/>
        <v>30</v>
      </c>
      <c r="AT3942" s="17">
        <f t="shared" si="3179"/>
        <v>0</v>
      </c>
      <c r="AU3942" s="17">
        <f t="shared" si="3180"/>
        <v>0.64</v>
      </c>
      <c r="AV3942" s="17">
        <f t="shared" si="3181"/>
        <v>0.35555555555555557</v>
      </c>
      <c r="AZ3942">
        <v>1.5</v>
      </c>
      <c r="BA3942" s="27">
        <v>0.25</v>
      </c>
      <c r="BB3942" s="17">
        <v>19</v>
      </c>
      <c r="BC3942" s="17">
        <v>1</v>
      </c>
      <c r="BD3942" s="17">
        <v>1</v>
      </c>
      <c r="BF3942">
        <v>0</v>
      </c>
      <c r="BG3942">
        <v>1</v>
      </c>
      <c r="BQ3942">
        <v>0.2</v>
      </c>
      <c r="BR3942">
        <v>0.4</v>
      </c>
      <c r="BS3942">
        <v>0.21666666666666665</v>
      </c>
      <c r="CK3942" s="23" t="s">
        <v>2085</v>
      </c>
      <c r="CL3942" s="23">
        <f t="shared" si="3172"/>
        <v>0</v>
      </c>
      <c r="CM3942" s="23" t="str">
        <f t="shared" si="3174"/>
        <v/>
      </c>
      <c r="CN3942" s="23" t="str">
        <f t="shared" si="3175"/>
        <v/>
      </c>
      <c r="CQ3942" s="4">
        <v>5</v>
      </c>
    </row>
    <row r="3943" spans="1:95" ht="11.25" customHeight="1">
      <c r="A3943" s="17">
        <v>36</v>
      </c>
      <c r="B3943" s="17">
        <v>5</v>
      </c>
      <c r="C3943" s="39">
        <v>13</v>
      </c>
      <c r="D3943" s="40">
        <v>0.55069444444444449</v>
      </c>
      <c r="E3943" s="17">
        <v>2</v>
      </c>
      <c r="F3943" s="9">
        <v>0</v>
      </c>
      <c r="G3943">
        <v>0</v>
      </c>
      <c r="H3943">
        <v>0</v>
      </c>
      <c r="I3943">
        <v>0</v>
      </c>
      <c r="J3943">
        <v>0</v>
      </c>
      <c r="K3943" s="5">
        <v>25</v>
      </c>
      <c r="L3943">
        <v>74</v>
      </c>
      <c r="M3943">
        <v>4</v>
      </c>
      <c r="N3943">
        <v>8</v>
      </c>
      <c r="O3943" s="17"/>
      <c r="P3943" s="17">
        <f t="shared" si="3173"/>
        <v>0</v>
      </c>
      <c r="Q3943" s="17">
        <v>15</v>
      </c>
      <c r="S3943" s="17">
        <v>0.26666666666666666</v>
      </c>
      <c r="T3943" s="17">
        <v>89</v>
      </c>
      <c r="U3943" s="17">
        <v>40</v>
      </c>
      <c r="V3943" s="17">
        <v>30</v>
      </c>
      <c r="W3943" s="17">
        <v>30</v>
      </c>
      <c r="X3943" s="17">
        <v>30</v>
      </c>
      <c r="Y3943" s="17"/>
      <c r="Z3943" s="17">
        <v>15</v>
      </c>
      <c r="AA3943" s="17">
        <v>15</v>
      </c>
      <c r="AB3943" s="17"/>
      <c r="AC3943" s="17">
        <v>53</v>
      </c>
      <c r="AD3943" s="17">
        <v>0.28301886792452829</v>
      </c>
      <c r="AE3943" s="17">
        <v>0</v>
      </c>
      <c r="AF3943" s="17">
        <v>21</v>
      </c>
      <c r="AG3943" s="17"/>
      <c r="AL3943">
        <v>0.24</v>
      </c>
      <c r="AN3943">
        <v>0.43018867924528303</v>
      </c>
      <c r="AP3943">
        <v>0.23181818181818178</v>
      </c>
      <c r="AQ3943" s="9"/>
      <c r="AR3943" s="9"/>
      <c r="AS3943" s="17">
        <f t="shared" si="3178"/>
        <v>24</v>
      </c>
      <c r="AT3943" s="17">
        <f t="shared" si="3179"/>
        <v>0.33333333333333331</v>
      </c>
      <c r="AU3943" s="17">
        <f t="shared" si="3180"/>
        <v>0.6</v>
      </c>
      <c r="AV3943" s="17">
        <f t="shared" si="3181"/>
        <v>0.38124999999999998</v>
      </c>
      <c r="AZ3943">
        <v>1.5</v>
      </c>
      <c r="BA3943" s="27">
        <v>0.25</v>
      </c>
      <c r="BB3943" s="17">
        <v>19</v>
      </c>
      <c r="BC3943" s="17">
        <v>1</v>
      </c>
      <c r="BD3943" s="17">
        <v>1</v>
      </c>
      <c r="BF3943">
        <v>0</v>
      </c>
      <c r="BG3943">
        <v>1</v>
      </c>
      <c r="BQ3943">
        <v>0.2</v>
      </c>
      <c r="BR3943">
        <v>0.4</v>
      </c>
      <c r="BS3943">
        <v>0.21666666666666665</v>
      </c>
      <c r="CK3943" s="23">
        <v>0</v>
      </c>
      <c r="CL3943" s="23">
        <f t="shared" si="3172"/>
        <v>0</v>
      </c>
      <c r="CM3943" s="23" t="str">
        <f t="shared" si="3174"/>
        <v/>
      </c>
      <c r="CN3943" s="23" t="str">
        <f t="shared" si="3175"/>
        <v/>
      </c>
      <c r="CQ3943" s="4">
        <v>7</v>
      </c>
    </row>
    <row r="3944" spans="1:95" ht="11.25" customHeight="1">
      <c r="A3944" s="17">
        <v>36</v>
      </c>
      <c r="B3944" s="17">
        <v>5</v>
      </c>
      <c r="C3944" s="39">
        <v>13</v>
      </c>
      <c r="D3944" s="40">
        <v>0.55069444444444449</v>
      </c>
      <c r="E3944" s="17">
        <v>3</v>
      </c>
      <c r="F3944" s="9">
        <v>0</v>
      </c>
      <c r="G3944">
        <v>0</v>
      </c>
      <c r="H3944">
        <v>0</v>
      </c>
      <c r="I3944">
        <v>0</v>
      </c>
      <c r="J3944">
        <v>0</v>
      </c>
      <c r="K3944" s="5">
        <v>25</v>
      </c>
      <c r="L3944">
        <v>64</v>
      </c>
      <c r="M3944">
        <v>6</v>
      </c>
      <c r="N3944">
        <v>14</v>
      </c>
      <c r="O3944" s="17"/>
      <c r="P3944" s="17">
        <f t="shared" si="3173"/>
        <v>1</v>
      </c>
      <c r="Q3944" s="17">
        <v>27</v>
      </c>
      <c r="S3944" s="17">
        <v>0.22222222222222221</v>
      </c>
      <c r="T3944" s="17">
        <v>91</v>
      </c>
      <c r="U3944" s="17">
        <v>40</v>
      </c>
      <c r="V3944" s="17">
        <v>30</v>
      </c>
      <c r="W3944" s="17">
        <v>30</v>
      </c>
      <c r="X3944" s="17">
        <v>30</v>
      </c>
      <c r="Y3944" s="17"/>
      <c r="Z3944" s="17">
        <v>0</v>
      </c>
      <c r="AA3944" s="17">
        <v>15</v>
      </c>
      <c r="AB3944" s="17"/>
      <c r="AC3944" s="17">
        <v>53</v>
      </c>
      <c r="AD3944" s="17">
        <v>0</v>
      </c>
      <c r="AE3944" s="17">
        <v>0.28301886792452829</v>
      </c>
      <c r="AF3944" s="17">
        <v>4</v>
      </c>
      <c r="AG3944" s="17"/>
      <c r="AL3944">
        <v>0.25185185185185183</v>
      </c>
      <c r="AN3944">
        <v>0.43018867924528303</v>
      </c>
      <c r="AP3944">
        <v>0.25789473684210529</v>
      </c>
      <c r="AQ3944" s="9"/>
      <c r="AR3944" s="9"/>
      <c r="AS3944" s="17">
        <f t="shared" si="3178"/>
        <v>15</v>
      </c>
      <c r="AT3944" s="17">
        <f t="shared" si="3179"/>
        <v>0.24</v>
      </c>
      <c r="AU3944" s="17">
        <f t="shared" si="3180"/>
        <v>0.43018867924528303</v>
      </c>
      <c r="AV3944" s="17">
        <f t="shared" si="3181"/>
        <v>0.23181818181818178</v>
      </c>
      <c r="AZ3944">
        <v>1.5</v>
      </c>
      <c r="BA3944" s="27">
        <v>0.25</v>
      </c>
      <c r="BB3944" s="17">
        <v>19</v>
      </c>
      <c r="BC3944" s="17">
        <v>1</v>
      </c>
      <c r="BD3944" s="17">
        <v>1</v>
      </c>
      <c r="BF3944">
        <v>0</v>
      </c>
      <c r="BG3944">
        <v>1</v>
      </c>
      <c r="BQ3944">
        <v>0.2</v>
      </c>
      <c r="BR3944">
        <v>0.4</v>
      </c>
      <c r="BS3944">
        <v>0.21666666666666665</v>
      </c>
      <c r="CK3944" s="23">
        <v>1.4150943396226414</v>
      </c>
      <c r="CL3944" s="23">
        <f t="shared" si="3172"/>
        <v>0</v>
      </c>
      <c r="CM3944" s="23" t="str">
        <f t="shared" si="3174"/>
        <v/>
      </c>
      <c r="CN3944" s="23" t="str">
        <f t="shared" si="3175"/>
        <v/>
      </c>
      <c r="CQ3944" s="4">
        <v>7</v>
      </c>
    </row>
    <row r="3945" spans="1:95" ht="11.25" customHeight="1">
      <c r="A3945" s="17">
        <v>36</v>
      </c>
      <c r="B3945" s="17">
        <v>5</v>
      </c>
      <c r="C3945" s="39">
        <v>13</v>
      </c>
      <c r="D3945" s="40">
        <v>0.55069444444444449</v>
      </c>
      <c r="E3945" s="17">
        <v>4</v>
      </c>
      <c r="F3945" s="9">
        <v>0</v>
      </c>
      <c r="G3945">
        <v>0</v>
      </c>
      <c r="H3945">
        <v>0</v>
      </c>
      <c r="I3945">
        <v>0</v>
      </c>
      <c r="J3945">
        <v>0</v>
      </c>
      <c r="K3945" s="5">
        <v>25</v>
      </c>
      <c r="L3945">
        <v>66</v>
      </c>
      <c r="M3945">
        <v>6</v>
      </c>
      <c r="N3945">
        <v>20</v>
      </c>
      <c r="O3945" s="17"/>
      <c r="P3945" s="17">
        <f t="shared" si="3173"/>
        <v>1</v>
      </c>
      <c r="Q3945" s="17">
        <v>23</v>
      </c>
      <c r="S3945" s="17">
        <v>0.2608695652173913</v>
      </c>
      <c r="T3945" s="17">
        <v>89</v>
      </c>
      <c r="U3945" s="17">
        <v>40</v>
      </c>
      <c r="V3945" s="17">
        <v>30</v>
      </c>
      <c r="W3945" s="17">
        <v>30</v>
      </c>
      <c r="X3945" s="17">
        <v>30</v>
      </c>
      <c r="Y3945" s="17"/>
      <c r="Z3945" s="17">
        <v>0</v>
      </c>
      <c r="AA3945" s="17">
        <v>15</v>
      </c>
      <c r="AB3945" s="17"/>
      <c r="AC3945" s="17">
        <v>56</v>
      </c>
      <c r="AD3945" s="17">
        <v>0</v>
      </c>
      <c r="AE3945" s="17">
        <v>0</v>
      </c>
      <c r="AF3945" s="17">
        <v>4</v>
      </c>
      <c r="AG3945" s="17"/>
      <c r="AL3945">
        <v>0.22608695652173916</v>
      </c>
      <c r="AN3945">
        <v>0.40714285714285714</v>
      </c>
      <c r="AP3945">
        <v>0.24578313253012044</v>
      </c>
      <c r="AQ3945" s="9"/>
      <c r="AR3945" s="9"/>
      <c r="AS3945" s="17">
        <f t="shared" si="3178"/>
        <v>27</v>
      </c>
      <c r="AT3945" s="17">
        <f t="shared" si="3179"/>
        <v>0.25185185185185183</v>
      </c>
      <c r="AU3945" s="17">
        <f t="shared" si="3180"/>
        <v>0.43018867924528303</v>
      </c>
      <c r="AV3945" s="17">
        <f t="shared" si="3181"/>
        <v>0.25789473684210529</v>
      </c>
      <c r="AZ3945">
        <v>1.5</v>
      </c>
      <c r="BA3945" s="27">
        <v>0.25</v>
      </c>
      <c r="BB3945" s="17">
        <v>19</v>
      </c>
      <c r="BC3945" s="17">
        <v>1</v>
      </c>
      <c r="BD3945" s="17">
        <v>1</v>
      </c>
      <c r="BF3945">
        <v>0</v>
      </c>
      <c r="BG3945">
        <v>1</v>
      </c>
      <c r="BQ3945">
        <v>0.2</v>
      </c>
      <c r="BR3945">
        <v>0.4</v>
      </c>
      <c r="BS3945">
        <v>0.21666666666666665</v>
      </c>
      <c r="CK3945" s="23">
        <v>0</v>
      </c>
      <c r="CL3945" s="23">
        <f t="shared" si="3172"/>
        <v>0</v>
      </c>
      <c r="CM3945" s="23" t="str">
        <f t="shared" si="3174"/>
        <v/>
      </c>
      <c r="CN3945" s="23" t="str">
        <f t="shared" si="3175"/>
        <v/>
      </c>
      <c r="CQ3945" s="4">
        <v>7</v>
      </c>
    </row>
    <row r="3946" spans="1:95" ht="11.25" customHeight="1">
      <c r="A3946" s="17">
        <v>36</v>
      </c>
      <c r="B3946" s="17">
        <v>5</v>
      </c>
      <c r="C3946" s="39">
        <v>13</v>
      </c>
      <c r="D3946" s="40">
        <v>0.55069444444444449</v>
      </c>
      <c r="E3946" s="17">
        <v>5</v>
      </c>
      <c r="F3946" s="9">
        <v>0</v>
      </c>
      <c r="G3946">
        <v>0</v>
      </c>
      <c r="H3946">
        <v>0</v>
      </c>
      <c r="I3946">
        <v>0</v>
      </c>
      <c r="J3946">
        <v>0</v>
      </c>
      <c r="K3946" s="5">
        <v>25</v>
      </c>
      <c r="L3946">
        <v>64</v>
      </c>
      <c r="M3946">
        <v>10</v>
      </c>
      <c r="N3946">
        <v>30</v>
      </c>
      <c r="O3946" s="17"/>
      <c r="P3946" s="17">
        <f t="shared" si="3173"/>
        <v>1</v>
      </c>
      <c r="Q3946" s="17">
        <v>40</v>
      </c>
      <c r="S3946" s="17">
        <v>0.25</v>
      </c>
      <c r="T3946" s="17">
        <v>100</v>
      </c>
      <c r="U3946" s="17">
        <v>40</v>
      </c>
      <c r="V3946" s="17">
        <v>30</v>
      </c>
      <c r="W3946" s="17">
        <v>30</v>
      </c>
      <c r="X3946" s="17">
        <v>30</v>
      </c>
      <c r="Y3946" s="17"/>
      <c r="Z3946" s="17">
        <v>4</v>
      </c>
      <c r="AA3946" s="17">
        <v>19</v>
      </c>
      <c r="AB3946" s="17"/>
      <c r="AC3946" s="17">
        <v>52</v>
      </c>
      <c r="AD3946" s="17">
        <v>7.6923076923076927E-2</v>
      </c>
      <c r="AE3946" s="17">
        <v>0</v>
      </c>
      <c r="AF3946" s="17">
        <v>4</v>
      </c>
      <c r="AG3946" s="17"/>
      <c r="AL3946">
        <v>0.2</v>
      </c>
      <c r="AN3946">
        <v>0.41538461538461541</v>
      </c>
      <c r="AP3946">
        <v>0.25806451612903225</v>
      </c>
      <c r="AQ3946" s="9"/>
      <c r="AR3946" s="9"/>
      <c r="AS3946" s="17">
        <f t="shared" si="3178"/>
        <v>23</v>
      </c>
      <c r="AT3946" s="17">
        <f t="shared" si="3179"/>
        <v>0.22608695652173916</v>
      </c>
      <c r="AU3946" s="17">
        <f t="shared" si="3180"/>
        <v>0.40714285714285714</v>
      </c>
      <c r="AV3946" s="17">
        <f t="shared" si="3181"/>
        <v>0.24578313253012044</v>
      </c>
      <c r="AZ3946">
        <v>1.5</v>
      </c>
      <c r="BA3946" s="27">
        <v>0.25</v>
      </c>
      <c r="BB3946" s="17">
        <v>19</v>
      </c>
      <c r="BC3946" s="17">
        <v>1</v>
      </c>
      <c r="BD3946" s="17">
        <v>1</v>
      </c>
      <c r="BF3946">
        <v>0</v>
      </c>
      <c r="BG3946">
        <v>1</v>
      </c>
      <c r="BQ3946">
        <v>0.2</v>
      </c>
      <c r="BR3946">
        <v>0.4</v>
      </c>
      <c r="BS3946">
        <v>0.21666666666666665</v>
      </c>
      <c r="CK3946" s="23">
        <v>0</v>
      </c>
      <c r="CL3946" s="23">
        <f t="shared" si="3172"/>
        <v>0</v>
      </c>
      <c r="CM3946" s="23" t="str">
        <f t="shared" si="3174"/>
        <v/>
      </c>
      <c r="CN3946" s="23" t="str">
        <f t="shared" si="3175"/>
        <v/>
      </c>
      <c r="CQ3946" s="4">
        <v>4</v>
      </c>
    </row>
    <row r="3947" spans="1:95" ht="11.25" customHeight="1">
      <c r="A3947" s="17">
        <v>36</v>
      </c>
      <c r="B3947" s="17">
        <v>5</v>
      </c>
      <c r="C3947" s="39">
        <v>13</v>
      </c>
      <c r="D3947" s="40">
        <v>0.55069444444444449</v>
      </c>
      <c r="E3947" s="17">
        <v>6</v>
      </c>
      <c r="F3947" s="9">
        <v>0</v>
      </c>
      <c r="G3947">
        <v>0</v>
      </c>
      <c r="H3947">
        <v>0</v>
      </c>
      <c r="I3947">
        <v>0</v>
      </c>
      <c r="J3947">
        <v>0</v>
      </c>
      <c r="K3947" s="5">
        <v>25</v>
      </c>
      <c r="L3947">
        <v>75</v>
      </c>
      <c r="M3947">
        <v>8</v>
      </c>
      <c r="N3947">
        <v>38</v>
      </c>
      <c r="O3947" s="17"/>
      <c r="P3947" s="17">
        <f t="shared" si="3173"/>
        <v>1</v>
      </c>
      <c r="Q3947" s="17">
        <v>31</v>
      </c>
      <c r="S3947" s="17">
        <v>0.25806451612903225</v>
      </c>
      <c r="T3947" s="17">
        <v>100</v>
      </c>
      <c r="U3947" s="17">
        <v>40</v>
      </c>
      <c r="V3947" s="17">
        <v>30</v>
      </c>
      <c r="W3947" s="17">
        <v>30</v>
      </c>
      <c r="X3947" s="17">
        <v>30</v>
      </c>
      <c r="Y3947" s="17"/>
      <c r="Z3947" s="17">
        <v>0</v>
      </c>
      <c r="AA3947" s="17">
        <v>19</v>
      </c>
      <c r="AB3947" s="17"/>
      <c r="AC3947" s="17">
        <v>55</v>
      </c>
      <c r="AD3947" s="17">
        <v>0</v>
      </c>
      <c r="AE3947" s="17">
        <v>7.6923076923076927E-2</v>
      </c>
      <c r="AF3947" s="17">
        <v>2</v>
      </c>
      <c r="AG3947" s="17"/>
      <c r="AL3947">
        <v>0.21935483870967742</v>
      </c>
      <c r="AN3947">
        <v>0.40727272727272729</v>
      </c>
      <c r="AP3947">
        <v>0.27027027027027029</v>
      </c>
      <c r="AQ3947" s="9"/>
      <c r="AR3947" s="9"/>
      <c r="AS3947" s="17">
        <f t="shared" si="3178"/>
        <v>40</v>
      </c>
      <c r="AT3947" s="17">
        <f t="shared" si="3179"/>
        <v>0.2</v>
      </c>
      <c r="AU3947" s="17">
        <f t="shared" si="3180"/>
        <v>0.41538461538461541</v>
      </c>
      <c r="AV3947" s="17">
        <f t="shared" si="3181"/>
        <v>0.25806451612903225</v>
      </c>
      <c r="AZ3947">
        <v>1.5</v>
      </c>
      <c r="BA3947" s="27">
        <v>0.25</v>
      </c>
      <c r="BB3947" s="17">
        <v>19</v>
      </c>
      <c r="BC3947" s="17">
        <v>1</v>
      </c>
      <c r="BD3947" s="17">
        <v>1</v>
      </c>
      <c r="BF3947">
        <v>0</v>
      </c>
      <c r="BG3947">
        <v>1</v>
      </c>
      <c r="BQ3947">
        <v>0.2</v>
      </c>
      <c r="BR3947">
        <v>0.4</v>
      </c>
      <c r="BS3947">
        <v>0.21666666666666665</v>
      </c>
      <c r="CK3947" s="23">
        <v>0.38461538461538464</v>
      </c>
      <c r="CL3947" s="23">
        <f t="shared" si="3172"/>
        <v>0</v>
      </c>
      <c r="CM3947" s="23" t="str">
        <f t="shared" si="3174"/>
        <v/>
      </c>
      <c r="CN3947" s="23" t="str">
        <f t="shared" si="3175"/>
        <v/>
      </c>
      <c r="CQ3947" s="4">
        <v>8</v>
      </c>
    </row>
    <row r="3948" spans="1:95" ht="11.25" customHeight="1">
      <c r="A3948" s="17">
        <v>36</v>
      </c>
      <c r="B3948" s="17">
        <v>5</v>
      </c>
      <c r="C3948" s="39">
        <v>13</v>
      </c>
      <c r="D3948" s="40">
        <v>0.55069444444444449</v>
      </c>
      <c r="E3948" s="17">
        <v>7</v>
      </c>
      <c r="F3948" s="9">
        <v>0</v>
      </c>
      <c r="G3948">
        <v>0</v>
      </c>
      <c r="H3948">
        <v>0</v>
      </c>
      <c r="I3948">
        <v>0</v>
      </c>
      <c r="J3948">
        <v>0</v>
      </c>
      <c r="K3948" s="5">
        <v>25</v>
      </c>
      <c r="L3948">
        <v>75</v>
      </c>
      <c r="M3948">
        <v>0</v>
      </c>
      <c r="N3948">
        <v>38</v>
      </c>
      <c r="O3948" s="17"/>
      <c r="P3948" s="17">
        <f t="shared" si="3173"/>
        <v>0</v>
      </c>
      <c r="Q3948" s="17">
        <v>17</v>
      </c>
      <c r="S3948" s="17">
        <v>0</v>
      </c>
      <c r="T3948" s="17">
        <v>92</v>
      </c>
      <c r="U3948" s="17">
        <v>40</v>
      </c>
      <c r="V3948" s="17">
        <v>30</v>
      </c>
      <c r="W3948" s="17">
        <v>30</v>
      </c>
      <c r="X3948" s="17">
        <v>30</v>
      </c>
      <c r="Y3948" s="17"/>
      <c r="Z3948" s="17">
        <v>0</v>
      </c>
      <c r="AA3948" s="17">
        <v>19</v>
      </c>
      <c r="AB3948" s="17"/>
      <c r="AC3948" s="17">
        <v>48</v>
      </c>
      <c r="AD3948" s="17">
        <v>0</v>
      </c>
      <c r="AE3948" s="17">
        <v>0</v>
      </c>
      <c r="AF3948" s="17">
        <v>10</v>
      </c>
      <c r="AG3948" s="17"/>
      <c r="AL3948">
        <v>0.61176470588235299</v>
      </c>
      <c r="AN3948">
        <v>0.47499999999999998</v>
      </c>
      <c r="AP3948">
        <v>0.15802469135802469</v>
      </c>
      <c r="AQ3948" s="9"/>
      <c r="AR3948" s="9"/>
      <c r="AS3948" s="17">
        <f t="shared" si="3178"/>
        <v>31</v>
      </c>
      <c r="AT3948" s="17">
        <f t="shared" si="3179"/>
        <v>0.21935483870967742</v>
      </c>
      <c r="AU3948" s="17">
        <f t="shared" si="3180"/>
        <v>0.40727272727272729</v>
      </c>
      <c r="AV3948" s="17">
        <f t="shared" si="3181"/>
        <v>0.27027027027027029</v>
      </c>
      <c r="AZ3948">
        <v>1.5</v>
      </c>
      <c r="BA3948" s="27">
        <v>0.25</v>
      </c>
      <c r="BB3948" s="17">
        <v>19</v>
      </c>
      <c r="BC3948" s="17">
        <v>1</v>
      </c>
      <c r="BD3948" s="17">
        <v>1</v>
      </c>
      <c r="BF3948">
        <v>0</v>
      </c>
      <c r="BG3948">
        <v>1</v>
      </c>
      <c r="BQ3948">
        <v>0.2</v>
      </c>
      <c r="BR3948">
        <v>0.4</v>
      </c>
      <c r="BS3948">
        <v>0.21666666666666665</v>
      </c>
      <c r="CK3948" s="23">
        <v>0</v>
      </c>
      <c r="CL3948" s="23">
        <f t="shared" si="3172"/>
        <v>0</v>
      </c>
      <c r="CM3948" s="23" t="str">
        <f t="shared" si="3174"/>
        <v/>
      </c>
      <c r="CN3948" s="23" t="str">
        <f t="shared" si="3175"/>
        <v/>
      </c>
      <c r="CQ3948" s="4">
        <v>7</v>
      </c>
    </row>
    <row r="3949" spans="1:95" ht="11.25" customHeight="1">
      <c r="A3949" s="17">
        <v>36</v>
      </c>
      <c r="B3949" s="17">
        <v>5</v>
      </c>
      <c r="C3949" s="39">
        <v>13</v>
      </c>
      <c r="D3949" s="40">
        <v>0.55069444444444449</v>
      </c>
      <c r="E3949" s="17">
        <v>8</v>
      </c>
      <c r="F3949" s="9">
        <v>0</v>
      </c>
      <c r="G3949">
        <v>0</v>
      </c>
      <c r="H3949">
        <v>0</v>
      </c>
      <c r="I3949">
        <v>0</v>
      </c>
      <c r="J3949">
        <v>0</v>
      </c>
      <c r="K3949" s="5">
        <v>25</v>
      </c>
      <c r="L3949">
        <v>67</v>
      </c>
      <c r="M3949">
        <v>0</v>
      </c>
      <c r="N3949">
        <v>38</v>
      </c>
      <c r="O3949" s="17"/>
      <c r="P3949" s="17">
        <f t="shared" si="3173"/>
        <v>0</v>
      </c>
      <c r="Q3949" s="17">
        <v>28</v>
      </c>
      <c r="S3949" s="17">
        <v>0</v>
      </c>
      <c r="T3949" s="17">
        <v>95</v>
      </c>
      <c r="U3949" s="17">
        <v>40</v>
      </c>
      <c r="V3949" s="17">
        <v>30</v>
      </c>
      <c r="W3949" s="17">
        <v>30</v>
      </c>
      <c r="X3949" s="17">
        <v>30</v>
      </c>
      <c r="Y3949" s="17"/>
      <c r="Z3949" s="17">
        <v>0</v>
      </c>
      <c r="AA3949" s="17">
        <v>19</v>
      </c>
      <c r="AB3949" s="17"/>
      <c r="AC3949" s="17">
        <v>57</v>
      </c>
      <c r="AD3949" s="17">
        <v>0</v>
      </c>
      <c r="AE3949" s="17">
        <v>0</v>
      </c>
      <c r="AF3949" s="17">
        <v>10</v>
      </c>
      <c r="AG3949" s="17"/>
      <c r="AL3949">
        <v>0.42857142857142855</v>
      </c>
      <c r="AN3949">
        <v>0.41403508771929826</v>
      </c>
      <c r="AP3949">
        <v>0.16202531645569621</v>
      </c>
      <c r="AQ3949" s="9"/>
      <c r="AR3949" s="9"/>
      <c r="AS3949" s="17">
        <f t="shared" si="3178"/>
        <v>17</v>
      </c>
      <c r="AT3949" s="17">
        <f t="shared" si="3179"/>
        <v>0.61176470588235299</v>
      </c>
      <c r="AU3949" s="17">
        <f t="shared" si="3180"/>
        <v>0.47499999999999998</v>
      </c>
      <c r="AV3949" s="17">
        <f t="shared" si="3181"/>
        <v>0.15802469135802469</v>
      </c>
      <c r="AZ3949">
        <v>1.5</v>
      </c>
      <c r="BA3949" s="27">
        <v>0.25</v>
      </c>
      <c r="BB3949" s="17">
        <v>19</v>
      </c>
      <c r="BC3949" s="17">
        <v>1</v>
      </c>
      <c r="BD3949" s="17">
        <v>1</v>
      </c>
      <c r="BF3949">
        <v>0</v>
      </c>
      <c r="BG3949">
        <v>1</v>
      </c>
      <c r="BQ3949">
        <v>0.2</v>
      </c>
      <c r="BR3949">
        <v>0.4</v>
      </c>
      <c r="BS3949">
        <v>0.21666666666666665</v>
      </c>
      <c r="CK3949" s="23">
        <v>0</v>
      </c>
      <c r="CL3949" s="23">
        <f t="shared" si="3172"/>
        <v>0</v>
      </c>
      <c r="CM3949" s="23" t="str">
        <f t="shared" si="3174"/>
        <v/>
      </c>
      <c r="CN3949" s="23" t="str">
        <f t="shared" si="3175"/>
        <v/>
      </c>
      <c r="CQ3949" s="4">
        <v>3</v>
      </c>
    </row>
    <row r="3950" spans="1:95" ht="11.25" customHeight="1">
      <c r="A3950" s="17">
        <v>36</v>
      </c>
      <c r="B3950" s="17">
        <v>5</v>
      </c>
      <c r="C3950" s="39">
        <v>13</v>
      </c>
      <c r="D3950" s="40">
        <v>0.55069444444444449</v>
      </c>
      <c r="E3950" s="17">
        <v>9</v>
      </c>
      <c r="F3950" s="9">
        <v>0</v>
      </c>
      <c r="G3950">
        <v>0</v>
      </c>
      <c r="H3950">
        <v>0</v>
      </c>
      <c r="I3950">
        <v>0</v>
      </c>
      <c r="J3950">
        <v>0</v>
      </c>
      <c r="K3950" s="5">
        <v>25</v>
      </c>
      <c r="L3950">
        <v>70</v>
      </c>
      <c r="M3950">
        <v>1</v>
      </c>
      <c r="N3950">
        <v>39</v>
      </c>
      <c r="O3950" s="17"/>
      <c r="P3950" s="17">
        <f t="shared" si="3173"/>
        <v>0</v>
      </c>
      <c r="Q3950" s="17">
        <v>17</v>
      </c>
      <c r="S3950" s="17">
        <v>5.8823529411764705E-2</v>
      </c>
      <c r="T3950" s="17">
        <v>87</v>
      </c>
      <c r="U3950" s="17">
        <v>40</v>
      </c>
      <c r="V3950" s="17">
        <v>30</v>
      </c>
      <c r="W3950" s="17">
        <v>30</v>
      </c>
      <c r="X3950" s="17">
        <v>30</v>
      </c>
      <c r="Y3950" s="17"/>
      <c r="Z3950" s="17">
        <v>0</v>
      </c>
      <c r="AA3950" s="17">
        <v>19</v>
      </c>
      <c r="AB3950" s="17"/>
      <c r="AC3950" s="17">
        <v>57</v>
      </c>
      <c r="AD3950" s="17">
        <v>0</v>
      </c>
      <c r="AE3950" s="17">
        <v>0</v>
      </c>
      <c r="AF3950" s="17">
        <v>9</v>
      </c>
      <c r="AG3950" s="17"/>
      <c r="AL3950">
        <v>0.56470588235294117</v>
      </c>
      <c r="AN3950">
        <v>0.41403508771929826</v>
      </c>
      <c r="AP3950">
        <v>0.22222222222222221</v>
      </c>
      <c r="AQ3950" s="9"/>
      <c r="AR3950" s="9"/>
      <c r="AS3950" s="17">
        <f t="shared" si="3178"/>
        <v>28</v>
      </c>
      <c r="AT3950" s="17">
        <f t="shared" si="3179"/>
        <v>0.42857142857142855</v>
      </c>
      <c r="AU3950" s="17">
        <f t="shared" si="3180"/>
        <v>0.41403508771929826</v>
      </c>
      <c r="AV3950" s="17">
        <f t="shared" si="3181"/>
        <v>0.16202531645569621</v>
      </c>
      <c r="AZ3950">
        <v>1.5</v>
      </c>
      <c r="BA3950" s="27">
        <v>0.25</v>
      </c>
      <c r="BB3950" s="17">
        <v>19</v>
      </c>
      <c r="BC3950" s="17">
        <v>1</v>
      </c>
      <c r="BD3950" s="17">
        <v>1</v>
      </c>
      <c r="BF3950">
        <v>0</v>
      </c>
      <c r="BG3950">
        <v>1</v>
      </c>
      <c r="BQ3950">
        <v>0.2</v>
      </c>
      <c r="BR3950">
        <v>0.4</v>
      </c>
      <c r="BS3950">
        <v>0.21666666666666665</v>
      </c>
      <c r="CK3950" s="23">
        <v>0</v>
      </c>
      <c r="CL3950" s="23">
        <f t="shared" si="3172"/>
        <v>0</v>
      </c>
      <c r="CM3950" s="23" t="str">
        <f t="shared" si="3174"/>
        <v/>
      </c>
      <c r="CN3950" s="23" t="str">
        <f t="shared" si="3175"/>
        <v/>
      </c>
      <c r="CQ3950" s="4">
        <v>2</v>
      </c>
    </row>
    <row r="3951" spans="1:95" ht="11.25" customHeight="1">
      <c r="A3951" s="17">
        <v>36</v>
      </c>
      <c r="B3951" s="17">
        <v>5</v>
      </c>
      <c r="C3951" s="39">
        <v>13</v>
      </c>
      <c r="D3951" s="40">
        <v>0.55069444444444449</v>
      </c>
      <c r="E3951" s="17">
        <v>10</v>
      </c>
      <c r="F3951" s="9">
        <v>0</v>
      </c>
      <c r="G3951">
        <v>0</v>
      </c>
      <c r="H3951">
        <v>0</v>
      </c>
      <c r="I3951">
        <v>0</v>
      </c>
      <c r="J3951">
        <v>0</v>
      </c>
      <c r="K3951" s="5">
        <v>25</v>
      </c>
      <c r="L3951">
        <v>62</v>
      </c>
      <c r="M3951">
        <v>5</v>
      </c>
      <c r="N3951">
        <v>44</v>
      </c>
      <c r="O3951" s="17"/>
      <c r="P3951" s="17">
        <f t="shared" si="3173"/>
        <v>2</v>
      </c>
      <c r="Q3951" s="17">
        <v>15</v>
      </c>
      <c r="S3951" s="17">
        <v>0.33333333333333331</v>
      </c>
      <c r="T3951" s="17">
        <v>77</v>
      </c>
      <c r="U3951" s="17">
        <v>35</v>
      </c>
      <c r="V3951" s="17">
        <v>30</v>
      </c>
      <c r="W3951" s="17">
        <v>30</v>
      </c>
      <c r="X3951" s="17">
        <v>30</v>
      </c>
      <c r="Y3951" s="17"/>
      <c r="Z3951" s="17">
        <v>0</v>
      </c>
      <c r="AA3951" s="17">
        <v>19</v>
      </c>
      <c r="AB3951" s="17"/>
      <c r="AC3951" s="17">
        <v>40</v>
      </c>
      <c r="AD3951" s="17">
        <v>0</v>
      </c>
      <c r="AE3951" s="17">
        <v>0</v>
      </c>
      <c r="AF3951" s="17">
        <v>5</v>
      </c>
      <c r="AG3951" s="17">
        <v>75</v>
      </c>
      <c r="AL3951">
        <v>0.56000000000000005</v>
      </c>
      <c r="AN3951">
        <v>0.56000000000000005</v>
      </c>
      <c r="AP3951">
        <v>0.28799999999999998</v>
      </c>
      <c r="AQ3951" s="9"/>
      <c r="AR3951" s="9"/>
      <c r="AS3951" s="17">
        <f t="shared" si="3178"/>
        <v>17</v>
      </c>
      <c r="AT3951" s="17">
        <f t="shared" si="3179"/>
        <v>0.56470588235294117</v>
      </c>
      <c r="AU3951" s="17">
        <f t="shared" si="3180"/>
        <v>0.41403508771929826</v>
      </c>
      <c r="AV3951" s="17">
        <f t="shared" si="3181"/>
        <v>0.22222222222222221</v>
      </c>
      <c r="AZ3951">
        <v>1.5</v>
      </c>
      <c r="BA3951" s="27">
        <v>0.25</v>
      </c>
      <c r="BB3951" s="17">
        <v>19</v>
      </c>
      <c r="BC3951" s="17">
        <v>1</v>
      </c>
      <c r="BD3951" s="17">
        <v>1</v>
      </c>
      <c r="BF3951">
        <v>0</v>
      </c>
      <c r="BG3951">
        <v>1</v>
      </c>
      <c r="BQ3951">
        <v>0.2</v>
      </c>
      <c r="BR3951">
        <v>0.4</v>
      </c>
      <c r="BS3951">
        <v>0.21666666666666665</v>
      </c>
      <c r="BW3951" s="9">
        <f>SUM(AF3942:AF3951)</f>
        <v>75</v>
      </c>
      <c r="CK3951" s="23">
        <v>0</v>
      </c>
      <c r="CL3951" s="23">
        <f t="shared" si="3172"/>
        <v>0</v>
      </c>
      <c r="CM3951" s="23" t="str">
        <f t="shared" si="3174"/>
        <v/>
      </c>
      <c r="CN3951" s="23" t="str">
        <f t="shared" si="3175"/>
        <v/>
      </c>
      <c r="CQ3951" s="4">
        <v>9</v>
      </c>
    </row>
    <row r="3952" spans="1:95" ht="11.25" customHeight="1">
      <c r="A3952" s="17">
        <v>36</v>
      </c>
      <c r="B3952" s="17">
        <v>5</v>
      </c>
      <c r="C3952" s="39">
        <v>13</v>
      </c>
      <c r="D3952" s="40">
        <v>0.55069444444444449</v>
      </c>
      <c r="E3952" s="17">
        <v>11</v>
      </c>
      <c r="F3952" s="9">
        <v>0</v>
      </c>
      <c r="G3952">
        <v>0</v>
      </c>
      <c r="H3952">
        <v>0</v>
      </c>
      <c r="I3952">
        <v>1</v>
      </c>
      <c r="J3952">
        <v>0</v>
      </c>
      <c r="K3952" s="5">
        <v>25</v>
      </c>
      <c r="L3952">
        <v>75</v>
      </c>
      <c r="M3952">
        <v>0</v>
      </c>
      <c r="N3952">
        <v>44</v>
      </c>
      <c r="O3952" s="17"/>
      <c r="P3952" s="17">
        <f t="shared" si="3173"/>
        <v>0</v>
      </c>
      <c r="Q3952" s="17">
        <v>9</v>
      </c>
      <c r="S3952" s="17">
        <v>0</v>
      </c>
      <c r="T3952" s="17">
        <v>84</v>
      </c>
      <c r="U3952" s="17">
        <v>40</v>
      </c>
      <c r="V3952" s="17">
        <v>27</v>
      </c>
      <c r="W3952" s="17">
        <v>30</v>
      </c>
      <c r="X3952" s="17">
        <v>27</v>
      </c>
      <c r="Y3952" s="17"/>
      <c r="Z3952" s="17">
        <v>0</v>
      </c>
      <c r="AA3952" s="17">
        <v>19</v>
      </c>
      <c r="AB3952" s="17"/>
      <c r="AC3952" s="17">
        <v>39</v>
      </c>
      <c r="AD3952" s="17">
        <v>0</v>
      </c>
      <c r="AE3952" s="17"/>
      <c r="AF3952" s="17">
        <v>10</v>
      </c>
      <c r="AG3952" s="17"/>
      <c r="AL3952">
        <v>0.71111111111111114</v>
      </c>
      <c r="AN3952">
        <v>0.60512820512820509</v>
      </c>
      <c r="AP3952">
        <v>0.35</v>
      </c>
      <c r="AQ3952" s="9">
        <f>+AVERAGE(AL3942:AL3951)</f>
        <v>0.36356689972233236</v>
      </c>
      <c r="AR3952" s="9">
        <f>+AVERAGE(AN3942:AN3951)</f>
        <v>0.45532477337293625</v>
      </c>
      <c r="AS3952" s="17">
        <f t="shared" si="3178"/>
        <v>15</v>
      </c>
      <c r="AT3952" s="17">
        <f t="shared" si="3179"/>
        <v>0.56000000000000005</v>
      </c>
      <c r="AU3952" s="17">
        <f t="shared" si="3180"/>
        <v>0.56000000000000005</v>
      </c>
      <c r="AV3952" s="17">
        <f t="shared" si="3181"/>
        <v>0.28799999999999998</v>
      </c>
      <c r="AZ3952">
        <v>1.5</v>
      </c>
      <c r="BA3952" s="27">
        <v>0.25</v>
      </c>
      <c r="BB3952" s="17">
        <v>19</v>
      </c>
      <c r="BC3952" s="17">
        <v>1</v>
      </c>
      <c r="BD3952" s="17">
        <v>1</v>
      </c>
      <c r="BF3952">
        <v>0</v>
      </c>
      <c r="BG3952">
        <v>1</v>
      </c>
      <c r="BQ3952">
        <v>0.2</v>
      </c>
      <c r="BR3952">
        <v>0.4</v>
      </c>
      <c r="BS3952">
        <v>0.21666666666666665</v>
      </c>
      <c r="CK3952" s="23" t="s">
        <v>2085</v>
      </c>
      <c r="CL3952" s="23">
        <f t="shared" si="3172"/>
        <v>0</v>
      </c>
      <c r="CM3952" s="23">
        <f t="shared" si="3174"/>
        <v>1.8178344986116617</v>
      </c>
      <c r="CN3952" s="23">
        <f t="shared" si="3175"/>
        <v>2.2766238668646812</v>
      </c>
      <c r="CQ3952" s="4">
        <v>0</v>
      </c>
    </row>
    <row r="3953" spans="1:96" ht="11.25" customHeight="1">
      <c r="A3953" s="17">
        <v>36</v>
      </c>
      <c r="B3953" s="17">
        <v>5</v>
      </c>
      <c r="C3953" s="39">
        <v>13</v>
      </c>
      <c r="D3953" s="40">
        <v>0.55069444444444449</v>
      </c>
      <c r="E3953" s="17">
        <v>12</v>
      </c>
      <c r="F3953" s="9">
        <v>0</v>
      </c>
      <c r="G3953">
        <v>0</v>
      </c>
      <c r="H3953">
        <v>0</v>
      </c>
      <c r="I3953">
        <v>1</v>
      </c>
      <c r="J3953">
        <v>0</v>
      </c>
      <c r="K3953" s="5">
        <v>25</v>
      </c>
      <c r="L3953">
        <v>59</v>
      </c>
      <c r="M3953">
        <v>0</v>
      </c>
      <c r="N3953">
        <v>44</v>
      </c>
      <c r="O3953" s="17"/>
      <c r="P3953" s="17">
        <f t="shared" si="3173"/>
        <v>0</v>
      </c>
      <c r="Q3953" s="17">
        <v>10</v>
      </c>
      <c r="S3953" s="17">
        <v>0</v>
      </c>
      <c r="T3953" s="17">
        <v>69</v>
      </c>
      <c r="U3953" s="17">
        <v>30</v>
      </c>
      <c r="V3953" s="17">
        <v>31</v>
      </c>
      <c r="W3953" s="17">
        <v>27</v>
      </c>
      <c r="X3953" s="17">
        <v>30</v>
      </c>
      <c r="Y3953" s="17"/>
      <c r="Z3953" s="17">
        <v>0</v>
      </c>
      <c r="AA3953" s="17">
        <v>19</v>
      </c>
      <c r="AB3953" s="17"/>
      <c r="AC3953" s="17">
        <v>53</v>
      </c>
      <c r="AD3953" s="17">
        <v>0</v>
      </c>
      <c r="AE3953" s="17">
        <v>0</v>
      </c>
      <c r="AF3953" s="17">
        <v>10</v>
      </c>
      <c r="AG3953" s="17"/>
      <c r="AL3953">
        <v>0.44</v>
      </c>
      <c r="AN3953">
        <v>0.43018867924528303</v>
      </c>
      <c r="AP3953">
        <v>0.20215053763440857</v>
      </c>
      <c r="AQ3953" s="9">
        <f>+AVERAGE(AL3942:AL3951)</f>
        <v>0.36356689972233236</v>
      </c>
      <c r="AR3953" s="9">
        <f>+AVERAGE(AN3942:AN3951)</f>
        <v>0.45532477337293625</v>
      </c>
      <c r="AS3953" s="17">
        <f t="shared" si="3178"/>
        <v>9</v>
      </c>
      <c r="AT3953" s="17">
        <f t="shared" si="3179"/>
        <v>0.71111111111111114</v>
      </c>
      <c r="AU3953" s="17">
        <f t="shared" si="3180"/>
        <v>0.60512820512820509</v>
      </c>
      <c r="AV3953" s="17">
        <f t="shared" si="3181"/>
        <v>0.35</v>
      </c>
      <c r="AZ3953">
        <v>1.5</v>
      </c>
      <c r="BA3953" s="27">
        <v>0.25</v>
      </c>
      <c r="BB3953" s="17">
        <v>19</v>
      </c>
      <c r="BC3953" s="17">
        <v>1</v>
      </c>
      <c r="BD3953" s="17">
        <v>1</v>
      </c>
      <c r="BF3953">
        <v>0</v>
      </c>
      <c r="BG3953">
        <v>1</v>
      </c>
      <c r="BQ3953">
        <v>0.2</v>
      </c>
      <c r="BR3953">
        <v>0.4</v>
      </c>
      <c r="BS3953">
        <v>0.21666666666666665</v>
      </c>
      <c r="CK3953" s="23">
        <v>0</v>
      </c>
      <c r="CL3953" s="23">
        <f t="shared" si="3172"/>
        <v>0</v>
      </c>
      <c r="CM3953" s="23">
        <f t="shared" si="3174"/>
        <v>1.8178344986116617</v>
      </c>
      <c r="CN3953" s="23">
        <f t="shared" si="3175"/>
        <v>2.2766238668646812</v>
      </c>
      <c r="CQ3953" s="4">
        <v>2</v>
      </c>
    </row>
    <row r="3954" spans="1:96" ht="11.25" customHeight="1">
      <c r="A3954" s="17">
        <v>36</v>
      </c>
      <c r="B3954" s="17">
        <v>5</v>
      </c>
      <c r="C3954" s="39">
        <v>13</v>
      </c>
      <c r="D3954" s="40">
        <v>0.55069444444444449</v>
      </c>
      <c r="E3954" s="17">
        <v>13</v>
      </c>
      <c r="F3954" s="9">
        <v>0</v>
      </c>
      <c r="G3954">
        <v>0</v>
      </c>
      <c r="H3954">
        <v>0</v>
      </c>
      <c r="I3954">
        <v>1</v>
      </c>
      <c r="J3954">
        <v>0</v>
      </c>
      <c r="K3954" s="5">
        <v>25</v>
      </c>
      <c r="L3954">
        <v>44</v>
      </c>
      <c r="M3954">
        <v>0</v>
      </c>
      <c r="N3954">
        <v>44</v>
      </c>
      <c r="O3954" s="17"/>
      <c r="P3954" s="17">
        <f t="shared" si="3173"/>
        <v>0</v>
      </c>
      <c r="Q3954" s="17">
        <v>6</v>
      </c>
      <c r="S3954" s="17">
        <v>0</v>
      </c>
      <c r="T3954" s="17">
        <v>50</v>
      </c>
      <c r="U3954" s="17">
        <v>5</v>
      </c>
      <c r="V3954" s="17">
        <v>26</v>
      </c>
      <c r="W3954" s="17">
        <v>31</v>
      </c>
      <c r="X3954" s="17">
        <v>5</v>
      </c>
      <c r="Y3954" s="17"/>
      <c r="Z3954" s="17">
        <v>0</v>
      </c>
      <c r="AA3954" s="17">
        <v>19</v>
      </c>
      <c r="AB3954" s="17"/>
      <c r="AC3954" s="17">
        <v>0</v>
      </c>
      <c r="AD3954" s="17" t="s">
        <v>2085</v>
      </c>
      <c r="AE3954" s="17">
        <v>0</v>
      </c>
      <c r="AF3954" s="17">
        <v>10</v>
      </c>
      <c r="AG3954" s="17"/>
      <c r="AL3954">
        <v>0.66666666666666663</v>
      </c>
      <c r="AN3954">
        <v>0</v>
      </c>
      <c r="AP3954">
        <v>9.0909090909090898E-2</v>
      </c>
      <c r="AQ3954" s="9">
        <f>+AVERAGE(AL3942:AL3951)</f>
        <v>0.36356689972233236</v>
      </c>
      <c r="AR3954" s="9">
        <f>+AVERAGE(AN3942:AN3951)</f>
        <v>0.45532477337293625</v>
      </c>
      <c r="AS3954" s="17">
        <f t="shared" si="3178"/>
        <v>10</v>
      </c>
      <c r="AT3954" s="17">
        <f t="shared" si="3179"/>
        <v>0.44</v>
      </c>
      <c r="AU3954" s="17">
        <f t="shared" si="3180"/>
        <v>0.43018867924528303</v>
      </c>
      <c r="AV3954" s="17">
        <f t="shared" si="3181"/>
        <v>0.20215053763440857</v>
      </c>
      <c r="AZ3954">
        <v>1.5</v>
      </c>
      <c r="BA3954" s="27">
        <v>0.25</v>
      </c>
      <c r="BB3954" s="17">
        <v>19</v>
      </c>
      <c r="BC3954" s="17">
        <v>1</v>
      </c>
      <c r="BD3954" s="17">
        <v>1</v>
      </c>
      <c r="BF3954">
        <v>0</v>
      </c>
      <c r="BG3954">
        <v>1</v>
      </c>
      <c r="BQ3954">
        <v>0.2</v>
      </c>
      <c r="BR3954">
        <v>0.4</v>
      </c>
      <c r="BS3954">
        <v>0.21666666666666665</v>
      </c>
      <c r="CK3954" s="23">
        <v>0</v>
      </c>
      <c r="CL3954" s="23">
        <f t="shared" si="3172"/>
        <v>0</v>
      </c>
      <c r="CM3954" s="23">
        <f t="shared" si="3174"/>
        <v>1.8178344986116617</v>
      </c>
      <c r="CN3954" s="23">
        <f t="shared" si="3175"/>
        <v>2.2766238668646812</v>
      </c>
      <c r="CQ3954" s="4">
        <v>4</v>
      </c>
    </row>
    <row r="3955" spans="1:96" ht="11.25" customHeight="1">
      <c r="A3955" s="17">
        <v>36</v>
      </c>
      <c r="B3955" s="17">
        <v>5</v>
      </c>
      <c r="C3955" s="39">
        <v>13</v>
      </c>
      <c r="D3955" s="40">
        <v>0.55069444444444449</v>
      </c>
      <c r="E3955" s="17">
        <v>14</v>
      </c>
      <c r="F3955" s="9">
        <v>0</v>
      </c>
      <c r="G3955">
        <v>0</v>
      </c>
      <c r="H3955">
        <v>0</v>
      </c>
      <c r="I3955">
        <v>1</v>
      </c>
      <c r="J3955">
        <v>0</v>
      </c>
      <c r="K3955" s="5">
        <v>25</v>
      </c>
      <c r="L3955">
        <v>25</v>
      </c>
      <c r="M3955">
        <v>9</v>
      </c>
      <c r="N3955">
        <v>53</v>
      </c>
      <c r="O3955" s="17"/>
      <c r="P3955" s="17">
        <f t="shared" si="3173"/>
        <v>1</v>
      </c>
      <c r="Q3955" s="17">
        <v>14</v>
      </c>
      <c r="S3955" s="17">
        <v>0.6428571428571429</v>
      </c>
      <c r="T3955" s="17">
        <v>39</v>
      </c>
      <c r="U3955" s="17">
        <v>0</v>
      </c>
      <c r="V3955" s="17">
        <v>35</v>
      </c>
      <c r="W3955" s="17">
        <v>26</v>
      </c>
      <c r="X3955" s="17">
        <v>0</v>
      </c>
      <c r="Y3955" s="17"/>
      <c r="Z3955" s="17">
        <v>0</v>
      </c>
      <c r="AA3955" s="17">
        <v>19</v>
      </c>
      <c r="AB3955" s="17"/>
      <c r="AC3955" s="17">
        <v>0</v>
      </c>
      <c r="AD3955" s="17" t="s">
        <v>2085</v>
      </c>
      <c r="AE3955" s="17" t="s">
        <v>2085</v>
      </c>
      <c r="AF3955" s="17">
        <v>1</v>
      </c>
      <c r="AG3955" s="17"/>
      <c r="AL3955">
        <v>0.62857142857142856</v>
      </c>
      <c r="AN3955">
        <v>0</v>
      </c>
      <c r="AP3955">
        <v>0.24444444444444444</v>
      </c>
      <c r="AQ3955" s="9">
        <f>+AVERAGE(AL3942:AL3951)</f>
        <v>0.36356689972233236</v>
      </c>
      <c r="AR3955" s="9">
        <f>+AVERAGE(AN3942:AN3951)</f>
        <v>0.45532477337293625</v>
      </c>
      <c r="AS3955" s="17">
        <f t="shared" si="3178"/>
        <v>6</v>
      </c>
      <c r="AT3955" s="17">
        <f t="shared" si="3179"/>
        <v>0.66666666666666663</v>
      </c>
      <c r="AU3955" s="17">
        <f t="shared" si="3180"/>
        <v>0</v>
      </c>
      <c r="AV3955" s="17">
        <f t="shared" si="3181"/>
        <v>9.0909090909090898E-2</v>
      </c>
      <c r="AZ3955">
        <v>1.5</v>
      </c>
      <c r="BA3955" s="27">
        <v>0.25</v>
      </c>
      <c r="BB3955" s="17">
        <v>19</v>
      </c>
      <c r="BC3955" s="17">
        <v>1</v>
      </c>
      <c r="BD3955" s="17">
        <v>1</v>
      </c>
      <c r="BF3955">
        <v>0</v>
      </c>
      <c r="BG3955">
        <v>1</v>
      </c>
      <c r="BQ3955">
        <v>0.2</v>
      </c>
      <c r="BR3955">
        <v>0.4</v>
      </c>
      <c r="BS3955">
        <v>0.21666666666666665</v>
      </c>
      <c r="CK3955" s="23" t="s">
        <v>2085</v>
      </c>
      <c r="CL3955" s="23">
        <f t="shared" si="3172"/>
        <v>0</v>
      </c>
      <c r="CM3955" s="23">
        <f t="shared" si="3174"/>
        <v>1.8178344986116617</v>
      </c>
      <c r="CN3955" s="23">
        <f t="shared" si="3175"/>
        <v>2.2766238668646812</v>
      </c>
      <c r="CQ3955" s="4">
        <v>1</v>
      </c>
    </row>
    <row r="3956" spans="1:96" ht="11.25" customHeight="1">
      <c r="A3956" s="17">
        <v>36</v>
      </c>
      <c r="B3956" s="17">
        <v>5</v>
      </c>
      <c r="C3956" s="39">
        <v>13</v>
      </c>
      <c r="D3956" s="40">
        <v>0.55069444444444449</v>
      </c>
      <c r="E3956" s="17">
        <v>15</v>
      </c>
      <c r="F3956" s="9">
        <v>0</v>
      </c>
      <c r="G3956">
        <v>0</v>
      </c>
      <c r="H3956">
        <v>0</v>
      </c>
      <c r="I3956">
        <v>1</v>
      </c>
      <c r="J3956">
        <v>0</v>
      </c>
      <c r="K3956" s="5">
        <v>25</v>
      </c>
      <c r="L3956">
        <v>14</v>
      </c>
      <c r="M3956">
        <v>0</v>
      </c>
      <c r="N3956">
        <v>53</v>
      </c>
      <c r="O3956" s="17"/>
      <c r="P3956" s="17">
        <f t="shared" si="3173"/>
        <v>0</v>
      </c>
      <c r="Q3956" s="17">
        <v>26</v>
      </c>
      <c r="S3956" s="17">
        <v>0</v>
      </c>
      <c r="T3956" s="17">
        <v>40</v>
      </c>
      <c r="U3956" s="17">
        <v>0</v>
      </c>
      <c r="V3956" s="17">
        <v>33</v>
      </c>
      <c r="W3956" s="17">
        <v>35</v>
      </c>
      <c r="X3956" s="17">
        <v>0</v>
      </c>
      <c r="Y3956" s="17"/>
      <c r="Z3956" s="17">
        <v>0</v>
      </c>
      <c r="AA3956" s="17">
        <v>19</v>
      </c>
      <c r="AB3956" s="17"/>
      <c r="AC3956" s="17">
        <v>0</v>
      </c>
      <c r="AD3956" s="17" t="s">
        <v>2085</v>
      </c>
      <c r="AE3956" s="17" t="s">
        <v>2085</v>
      </c>
      <c r="AF3956" s="17">
        <v>10</v>
      </c>
      <c r="AG3956" s="17"/>
      <c r="AL3956">
        <v>0.43076923076923079</v>
      </c>
      <c r="AN3956">
        <v>0</v>
      </c>
      <c r="AP3956">
        <v>0.46666666666666667</v>
      </c>
      <c r="AQ3956" s="9">
        <f>+AVERAGE(AL3942:AL3951)</f>
        <v>0.36356689972233236</v>
      </c>
      <c r="AR3956" s="9">
        <f>+AVERAGE(AN3942:AN3951)</f>
        <v>0.45532477337293625</v>
      </c>
      <c r="AS3956" s="17">
        <f t="shared" si="3178"/>
        <v>14</v>
      </c>
      <c r="AT3956" s="17">
        <f t="shared" si="3179"/>
        <v>0.62857142857142856</v>
      </c>
      <c r="AU3956" s="17">
        <f t="shared" si="3180"/>
        <v>0</v>
      </c>
      <c r="AV3956" s="17">
        <f t="shared" si="3181"/>
        <v>0.24444444444444444</v>
      </c>
      <c r="AZ3956">
        <v>1.5</v>
      </c>
      <c r="BA3956" s="27">
        <v>0.25</v>
      </c>
      <c r="BB3956" s="17">
        <v>19</v>
      </c>
      <c r="BC3956" s="17">
        <v>1</v>
      </c>
      <c r="BD3956" s="17">
        <v>1</v>
      </c>
      <c r="BF3956">
        <v>0</v>
      </c>
      <c r="BG3956">
        <v>1</v>
      </c>
      <c r="BQ3956">
        <v>0.2</v>
      </c>
      <c r="BR3956">
        <v>0.4</v>
      </c>
      <c r="BS3956">
        <v>0.21666666666666665</v>
      </c>
      <c r="CK3956" s="23" t="s">
        <v>2085</v>
      </c>
      <c r="CL3956" s="23">
        <f t="shared" si="3172"/>
        <v>0</v>
      </c>
      <c r="CM3956" s="23">
        <f t="shared" si="3174"/>
        <v>1.8178344986116617</v>
      </c>
      <c r="CN3956" s="23">
        <f t="shared" si="3175"/>
        <v>2.2766238668646812</v>
      </c>
      <c r="CQ3956" s="4">
        <v>3</v>
      </c>
    </row>
    <row r="3957" spans="1:96" ht="11.25" customHeight="1">
      <c r="A3957" s="17">
        <v>36</v>
      </c>
      <c r="B3957" s="17">
        <v>5</v>
      </c>
      <c r="C3957" s="39">
        <v>13</v>
      </c>
      <c r="D3957" s="40">
        <v>0.55069444444444449</v>
      </c>
      <c r="E3957" s="17">
        <v>16</v>
      </c>
      <c r="F3957" s="9">
        <v>0</v>
      </c>
      <c r="G3957">
        <v>0</v>
      </c>
      <c r="H3957">
        <v>0</v>
      </c>
      <c r="I3957">
        <v>1</v>
      </c>
      <c r="J3957">
        <v>0</v>
      </c>
      <c r="K3957" s="5">
        <v>25</v>
      </c>
      <c r="L3957">
        <v>15</v>
      </c>
      <c r="M3957">
        <v>0</v>
      </c>
      <c r="N3957">
        <v>53</v>
      </c>
      <c r="O3957" s="17"/>
      <c r="P3957" s="17">
        <f t="shared" si="3173"/>
        <v>0</v>
      </c>
      <c r="Q3957" s="17">
        <v>16</v>
      </c>
      <c r="S3957" s="17">
        <v>0</v>
      </c>
      <c r="T3957" s="17">
        <v>31</v>
      </c>
      <c r="U3957" s="17">
        <v>0</v>
      </c>
      <c r="V3957" s="17">
        <v>28</v>
      </c>
      <c r="W3957" s="17">
        <v>33</v>
      </c>
      <c r="X3957" s="17">
        <v>0</v>
      </c>
      <c r="Y3957" s="17"/>
      <c r="Z3957" s="17">
        <v>0</v>
      </c>
      <c r="AA3957" s="17">
        <v>19</v>
      </c>
      <c r="AB3957" s="17"/>
      <c r="AC3957" s="17">
        <v>0</v>
      </c>
      <c r="AD3957" s="17" t="s">
        <v>2085</v>
      </c>
      <c r="AE3957" s="17" t="s">
        <v>2085</v>
      </c>
      <c r="AF3957" s="17">
        <v>10</v>
      </c>
      <c r="AG3957" s="17"/>
      <c r="AL3957">
        <v>0.625</v>
      </c>
      <c r="AN3957">
        <v>0</v>
      </c>
      <c r="AP3957">
        <v>0.29411764705882354</v>
      </c>
      <c r="AQ3957" s="9">
        <f>+AVERAGE(AL3942:AL3951)</f>
        <v>0.36356689972233236</v>
      </c>
      <c r="AR3957" s="9">
        <f>+AVERAGE(AN3942:AN3951)</f>
        <v>0.45532477337293625</v>
      </c>
      <c r="AS3957" s="17">
        <f t="shared" si="3178"/>
        <v>26</v>
      </c>
      <c r="AT3957" s="17">
        <f t="shared" si="3179"/>
        <v>0.43076923076923079</v>
      </c>
      <c r="AU3957" s="17">
        <f t="shared" si="3180"/>
        <v>0</v>
      </c>
      <c r="AV3957" s="17">
        <f t="shared" si="3181"/>
        <v>0.46666666666666667</v>
      </c>
      <c r="AZ3957">
        <v>1.5</v>
      </c>
      <c r="BA3957" s="27">
        <v>0.25</v>
      </c>
      <c r="BB3957" s="17">
        <v>19</v>
      </c>
      <c r="BC3957" s="17">
        <v>1</v>
      </c>
      <c r="BD3957" s="17">
        <v>1</v>
      </c>
      <c r="BF3957">
        <v>0</v>
      </c>
      <c r="BG3957">
        <v>1</v>
      </c>
      <c r="BQ3957">
        <v>0.2</v>
      </c>
      <c r="BR3957">
        <v>0.4</v>
      </c>
      <c r="BS3957">
        <v>0.21666666666666665</v>
      </c>
      <c r="CK3957" s="23" t="s">
        <v>2085</v>
      </c>
      <c r="CL3957" s="23">
        <f t="shared" si="3172"/>
        <v>0</v>
      </c>
      <c r="CM3957" s="23">
        <f t="shared" si="3174"/>
        <v>1.8178344986116617</v>
      </c>
      <c r="CN3957" s="23">
        <f t="shared" si="3175"/>
        <v>2.2766238668646812</v>
      </c>
      <c r="CQ3957" s="4">
        <v>4</v>
      </c>
    </row>
    <row r="3958" spans="1:96" ht="11.25" customHeight="1">
      <c r="A3958" s="17">
        <v>36</v>
      </c>
      <c r="B3958" s="17">
        <v>5</v>
      </c>
      <c r="C3958" s="39">
        <v>13</v>
      </c>
      <c r="D3958" s="40">
        <v>0.55069444444444449</v>
      </c>
      <c r="E3958" s="17">
        <v>17</v>
      </c>
      <c r="F3958" s="9">
        <v>0</v>
      </c>
      <c r="G3958">
        <v>0</v>
      </c>
      <c r="H3958">
        <v>0</v>
      </c>
      <c r="I3958">
        <v>1</v>
      </c>
      <c r="J3958">
        <v>0</v>
      </c>
      <c r="K3958" s="5">
        <v>25</v>
      </c>
      <c r="L3958">
        <v>6</v>
      </c>
      <c r="M3958">
        <v>9</v>
      </c>
      <c r="N3958">
        <v>62</v>
      </c>
      <c r="O3958" s="17"/>
      <c r="P3958" s="17">
        <f t="shared" si="3173"/>
        <v>1</v>
      </c>
      <c r="Q3958" s="17">
        <v>36</v>
      </c>
      <c r="S3958" s="17">
        <v>0.25</v>
      </c>
      <c r="T3958" s="17">
        <v>42</v>
      </c>
      <c r="U3958" s="17">
        <v>0</v>
      </c>
      <c r="V3958" s="17">
        <v>29</v>
      </c>
      <c r="W3958" s="17">
        <v>28</v>
      </c>
      <c r="X3958" s="17">
        <v>0</v>
      </c>
      <c r="Y3958" s="17"/>
      <c r="Z3958" s="17">
        <v>0</v>
      </c>
      <c r="AA3958" s="17">
        <v>19</v>
      </c>
      <c r="AB3958" s="17"/>
      <c r="AC3958" s="17">
        <v>0</v>
      </c>
      <c r="AD3958" s="17" t="s">
        <v>2085</v>
      </c>
      <c r="AE3958" s="17" t="s">
        <v>2085</v>
      </c>
      <c r="AF3958" s="17">
        <v>1</v>
      </c>
      <c r="AG3958" s="17"/>
      <c r="AL3958">
        <v>0.2</v>
      </c>
      <c r="AN3958">
        <v>0</v>
      </c>
      <c r="AP3958">
        <v>0.51428571428571423</v>
      </c>
      <c r="AQ3958" s="9">
        <f>+AVERAGE(AL3942:AL3951)</f>
        <v>0.36356689972233236</v>
      </c>
      <c r="AR3958" s="9">
        <f>+AVERAGE(AN3942:AN3951)</f>
        <v>0.45532477337293625</v>
      </c>
      <c r="AS3958" s="17">
        <f t="shared" si="3178"/>
        <v>16</v>
      </c>
      <c r="AT3958" s="17">
        <f t="shared" si="3179"/>
        <v>0.625</v>
      </c>
      <c r="AU3958" s="17">
        <f t="shared" si="3180"/>
        <v>0</v>
      </c>
      <c r="AV3958" s="17">
        <f t="shared" si="3181"/>
        <v>0.29411764705882354</v>
      </c>
      <c r="AZ3958">
        <v>1.5</v>
      </c>
      <c r="BA3958" s="27">
        <v>0.25</v>
      </c>
      <c r="BB3958" s="17">
        <v>19</v>
      </c>
      <c r="BC3958" s="17">
        <v>1</v>
      </c>
      <c r="BD3958" s="17">
        <v>1</v>
      </c>
      <c r="BF3958">
        <v>0</v>
      </c>
      <c r="BG3958">
        <v>1</v>
      </c>
      <c r="BQ3958">
        <v>0.2</v>
      </c>
      <c r="BR3958">
        <v>0.4</v>
      </c>
      <c r="BS3958">
        <v>0.21666666666666665</v>
      </c>
      <c r="CK3958" s="23" t="s">
        <v>2085</v>
      </c>
      <c r="CL3958" s="23">
        <f t="shared" si="3172"/>
        <v>0</v>
      </c>
      <c r="CM3958" s="23">
        <f t="shared" si="3174"/>
        <v>1.8178344986116617</v>
      </c>
      <c r="CN3958" s="23">
        <f t="shared" si="3175"/>
        <v>2.2766238668646812</v>
      </c>
      <c r="CQ3958" s="4">
        <v>7</v>
      </c>
    </row>
    <row r="3959" spans="1:96" ht="11.25" customHeight="1">
      <c r="A3959" s="17">
        <v>36</v>
      </c>
      <c r="B3959" s="17">
        <v>5</v>
      </c>
      <c r="C3959" s="39">
        <v>13</v>
      </c>
      <c r="D3959" s="40">
        <v>0.55069444444444449</v>
      </c>
      <c r="E3959" s="17">
        <v>18</v>
      </c>
      <c r="F3959" s="9">
        <v>0</v>
      </c>
      <c r="G3959">
        <v>0</v>
      </c>
      <c r="H3959">
        <v>0</v>
      </c>
      <c r="I3959">
        <v>1</v>
      </c>
      <c r="J3959">
        <v>0</v>
      </c>
      <c r="K3959" s="5">
        <v>25</v>
      </c>
      <c r="L3959">
        <v>17</v>
      </c>
      <c r="M3959">
        <v>0</v>
      </c>
      <c r="N3959">
        <v>62</v>
      </c>
      <c r="O3959" s="17"/>
      <c r="P3959" s="17">
        <f t="shared" si="3173"/>
        <v>0</v>
      </c>
      <c r="Q3959" s="17">
        <v>20</v>
      </c>
      <c r="S3959" s="17">
        <v>0</v>
      </c>
      <c r="T3959" s="17">
        <v>37</v>
      </c>
      <c r="U3959" s="17">
        <v>0</v>
      </c>
      <c r="V3959" s="17">
        <v>25</v>
      </c>
      <c r="W3959" s="17">
        <v>29</v>
      </c>
      <c r="X3959" s="17">
        <v>0</v>
      </c>
      <c r="Y3959" s="17"/>
      <c r="Z3959" s="17">
        <v>0</v>
      </c>
      <c r="AA3959" s="17">
        <v>19</v>
      </c>
      <c r="AB3959" s="17"/>
      <c r="AC3959" s="17">
        <v>0</v>
      </c>
      <c r="AD3959" s="17" t="s">
        <v>2085</v>
      </c>
      <c r="AE3959" s="17" t="s">
        <v>2085</v>
      </c>
      <c r="AF3959" s="17">
        <v>10</v>
      </c>
      <c r="AG3959" s="17"/>
      <c r="AL3959">
        <v>0.6</v>
      </c>
      <c r="AN3959">
        <v>0</v>
      </c>
      <c r="AP3959">
        <v>0.4</v>
      </c>
      <c r="AQ3959" s="9">
        <f>+AVERAGE(AL3942:AL3951)</f>
        <v>0.36356689972233236</v>
      </c>
      <c r="AR3959" s="9">
        <f>+AVERAGE(AN3942:AN3951)</f>
        <v>0.45532477337293625</v>
      </c>
      <c r="AS3959" s="17">
        <f t="shared" si="3178"/>
        <v>36</v>
      </c>
      <c r="AT3959" s="17">
        <f t="shared" si="3179"/>
        <v>0.2</v>
      </c>
      <c r="AU3959" s="17">
        <f t="shared" si="3180"/>
        <v>0</v>
      </c>
      <c r="AV3959" s="17">
        <f t="shared" si="3181"/>
        <v>0.51428571428571423</v>
      </c>
      <c r="AZ3959">
        <v>1.5</v>
      </c>
      <c r="BA3959" s="27">
        <v>0.25</v>
      </c>
      <c r="BB3959" s="17">
        <v>19</v>
      </c>
      <c r="BC3959" s="17">
        <v>1</v>
      </c>
      <c r="BD3959" s="17">
        <v>1</v>
      </c>
      <c r="BF3959">
        <v>0</v>
      </c>
      <c r="BG3959">
        <v>1</v>
      </c>
      <c r="BQ3959">
        <v>0.2</v>
      </c>
      <c r="BR3959">
        <v>0.4</v>
      </c>
      <c r="BS3959">
        <v>0.21666666666666665</v>
      </c>
      <c r="CK3959" s="23" t="s">
        <v>2085</v>
      </c>
      <c r="CL3959" s="23">
        <f t="shared" si="3172"/>
        <v>0</v>
      </c>
      <c r="CM3959" s="23">
        <f t="shared" si="3174"/>
        <v>1.8178344986116617</v>
      </c>
      <c r="CN3959" s="23">
        <f t="shared" si="3175"/>
        <v>2.2766238668646812</v>
      </c>
      <c r="CQ3959" s="4">
        <v>1</v>
      </c>
    </row>
    <row r="3960" spans="1:96" ht="11.25" customHeight="1">
      <c r="A3960" s="17">
        <v>36</v>
      </c>
      <c r="B3960" s="17">
        <v>5</v>
      </c>
      <c r="C3960" s="39">
        <v>13</v>
      </c>
      <c r="D3960" s="40">
        <v>0.55069444444444449</v>
      </c>
      <c r="E3960" s="17">
        <v>19</v>
      </c>
      <c r="F3960" s="9">
        <v>0</v>
      </c>
      <c r="G3960">
        <v>0</v>
      </c>
      <c r="H3960">
        <v>0</v>
      </c>
      <c r="I3960">
        <v>1</v>
      </c>
      <c r="J3960">
        <v>0</v>
      </c>
      <c r="K3960" s="5">
        <v>25</v>
      </c>
      <c r="L3960">
        <v>12</v>
      </c>
      <c r="M3960">
        <v>0</v>
      </c>
      <c r="N3960">
        <v>62</v>
      </c>
      <c r="O3960" s="17"/>
      <c r="P3960" s="17">
        <f t="shared" si="3173"/>
        <v>0</v>
      </c>
      <c r="Q3960" s="17">
        <v>18</v>
      </c>
      <c r="S3960" s="17">
        <v>0</v>
      </c>
      <c r="T3960" s="17">
        <v>30</v>
      </c>
      <c r="U3960" s="17">
        <v>0</v>
      </c>
      <c r="V3960" s="17">
        <v>34</v>
      </c>
      <c r="W3960" s="17">
        <v>25</v>
      </c>
      <c r="X3960" s="17">
        <v>0</v>
      </c>
      <c r="Y3960" s="17"/>
      <c r="Z3960" s="17">
        <v>0</v>
      </c>
      <c r="AA3960" s="17">
        <v>19</v>
      </c>
      <c r="AB3960" s="17"/>
      <c r="AC3960" s="17">
        <v>0</v>
      </c>
      <c r="AD3960" s="17" t="s">
        <v>2085</v>
      </c>
      <c r="AE3960" s="17" t="s">
        <v>2085</v>
      </c>
      <c r="AF3960" s="17">
        <v>10</v>
      </c>
      <c r="AG3960" s="17"/>
      <c r="AL3960">
        <v>0.62222222222222223</v>
      </c>
      <c r="AN3960">
        <v>0</v>
      </c>
      <c r="AP3960">
        <v>0.35</v>
      </c>
      <c r="AQ3960" s="9">
        <f>+AVERAGE(AL3942:AL3951)</f>
        <v>0.36356689972233236</v>
      </c>
      <c r="AR3960" s="9">
        <f>+AVERAGE(AN3942:AN3951)</f>
        <v>0.45532477337293625</v>
      </c>
      <c r="AS3960" s="17">
        <f t="shared" si="3178"/>
        <v>20</v>
      </c>
      <c r="AT3960" s="17">
        <f t="shared" si="3179"/>
        <v>0.6</v>
      </c>
      <c r="AU3960" s="17">
        <f t="shared" si="3180"/>
        <v>0</v>
      </c>
      <c r="AV3960" s="17">
        <f t="shared" si="3181"/>
        <v>0.4</v>
      </c>
      <c r="AZ3960">
        <v>1.5</v>
      </c>
      <c r="BA3960" s="27">
        <v>0.25</v>
      </c>
      <c r="BB3960" s="17">
        <v>19</v>
      </c>
      <c r="BC3960" s="17">
        <v>1</v>
      </c>
      <c r="BD3960" s="17">
        <v>1</v>
      </c>
      <c r="BF3960">
        <v>0</v>
      </c>
      <c r="BG3960">
        <v>1</v>
      </c>
      <c r="BQ3960">
        <v>0.2</v>
      </c>
      <c r="BR3960">
        <v>0.4</v>
      </c>
      <c r="BS3960">
        <v>0.21666666666666665</v>
      </c>
      <c r="CK3960" s="23" t="s">
        <v>2085</v>
      </c>
      <c r="CL3960" s="23">
        <f t="shared" si="3172"/>
        <v>0</v>
      </c>
      <c r="CM3960" s="23">
        <f t="shared" si="3174"/>
        <v>1.8178344986116617</v>
      </c>
      <c r="CN3960" s="23">
        <f t="shared" si="3175"/>
        <v>2.2766238668646812</v>
      </c>
      <c r="CQ3960" s="4">
        <v>1</v>
      </c>
    </row>
    <row r="3961" spans="1:96" ht="11.25" customHeight="1">
      <c r="A3961" s="17">
        <v>36</v>
      </c>
      <c r="B3961" s="17">
        <v>5</v>
      </c>
      <c r="C3961" s="39">
        <v>13</v>
      </c>
      <c r="D3961" s="40">
        <v>0.55069444444444449</v>
      </c>
      <c r="E3961" s="17">
        <v>20</v>
      </c>
      <c r="F3961" s="9">
        <v>0</v>
      </c>
      <c r="G3961">
        <v>0</v>
      </c>
      <c r="H3961">
        <v>0</v>
      </c>
      <c r="I3961">
        <v>1</v>
      </c>
      <c r="J3961">
        <v>0</v>
      </c>
      <c r="K3961" s="5">
        <v>25</v>
      </c>
      <c r="L3961">
        <v>5</v>
      </c>
      <c r="M3961">
        <v>0</v>
      </c>
      <c r="N3961">
        <v>62</v>
      </c>
      <c r="O3961" s="17"/>
      <c r="P3961" s="17">
        <f t="shared" si="3173"/>
        <v>0</v>
      </c>
      <c r="Q3961" s="17">
        <v>30</v>
      </c>
      <c r="S3961" s="17">
        <v>0</v>
      </c>
      <c r="T3961" s="17">
        <v>35</v>
      </c>
      <c r="U3961" s="17">
        <v>0</v>
      </c>
      <c r="V3961" s="17">
        <v>32</v>
      </c>
      <c r="W3961" s="17">
        <v>34</v>
      </c>
      <c r="X3961" s="17">
        <v>0</v>
      </c>
      <c r="Y3961" s="17"/>
      <c r="Z3961" s="17">
        <v>0</v>
      </c>
      <c r="AA3961" s="17">
        <v>19</v>
      </c>
      <c r="AB3961" s="17"/>
      <c r="AC3961" s="17">
        <v>0</v>
      </c>
      <c r="AD3961" s="17" t="s">
        <v>2085</v>
      </c>
      <c r="AE3961" s="17" t="s">
        <v>2085</v>
      </c>
      <c r="AF3961" s="17">
        <v>10</v>
      </c>
      <c r="AG3961" s="17">
        <v>82</v>
      </c>
      <c r="AL3961">
        <v>0.4</v>
      </c>
      <c r="AN3961">
        <v>0</v>
      </c>
      <c r="AP3961">
        <v>0.6</v>
      </c>
      <c r="AQ3961" s="9">
        <f>+AVERAGE(AL3942:AL3951)</f>
        <v>0.36356689972233236</v>
      </c>
      <c r="AR3961" s="9">
        <f>+AVERAGE(AN3942:AN3951)</f>
        <v>0.45532477337293625</v>
      </c>
      <c r="AS3961" s="17">
        <f t="shared" si="3178"/>
        <v>18</v>
      </c>
      <c r="AT3961" s="17">
        <f t="shared" si="3179"/>
        <v>0.62222222222222223</v>
      </c>
      <c r="AU3961" s="17">
        <f t="shared" si="3180"/>
        <v>0</v>
      </c>
      <c r="AV3961" s="17">
        <f t="shared" si="3181"/>
        <v>0.35</v>
      </c>
      <c r="AZ3961">
        <v>1.5</v>
      </c>
      <c r="BA3961" s="27">
        <v>0.25</v>
      </c>
      <c r="BB3961" s="17">
        <v>19</v>
      </c>
      <c r="BC3961" s="17">
        <v>1</v>
      </c>
      <c r="BD3961" s="17">
        <v>1</v>
      </c>
      <c r="BF3961">
        <v>0</v>
      </c>
      <c r="BG3961">
        <v>1</v>
      </c>
      <c r="BQ3961">
        <v>0.2</v>
      </c>
      <c r="BR3961">
        <v>0.4</v>
      </c>
      <c r="BS3961">
        <v>0.21666666666666665</v>
      </c>
      <c r="BW3961" s="9">
        <f>SUM(AF3952:AF3961)</f>
        <v>82</v>
      </c>
      <c r="BX3961" s="9"/>
      <c r="BY3961" s="9">
        <f t="shared" ref="BY3961" si="3182">SUM(BW3951,BW3961)</f>
        <v>157</v>
      </c>
      <c r="CK3961" s="23" t="s">
        <v>2085</v>
      </c>
      <c r="CL3961" s="23">
        <f t="shared" si="3172"/>
        <v>0</v>
      </c>
      <c r="CM3961" s="23">
        <f t="shared" si="3174"/>
        <v>1.8178344986116617</v>
      </c>
      <c r="CN3961" s="23">
        <f t="shared" si="3175"/>
        <v>2.2766238668646812</v>
      </c>
      <c r="CQ3961" s="4">
        <v>2</v>
      </c>
    </row>
    <row r="3962" spans="1:96" ht="11.25" customHeight="1">
      <c r="A3962" s="17">
        <v>37</v>
      </c>
      <c r="B3962" s="17">
        <v>1</v>
      </c>
      <c r="C3962" s="39">
        <v>3</v>
      </c>
      <c r="D3962" s="40">
        <v>0.1277777777777778</v>
      </c>
      <c r="E3962" s="17">
        <v>-2</v>
      </c>
      <c r="F3962" s="9">
        <v>0</v>
      </c>
      <c r="G3962">
        <v>0</v>
      </c>
      <c r="H3962">
        <v>0</v>
      </c>
      <c r="I3962">
        <v>0</v>
      </c>
      <c r="J3962">
        <v>0</v>
      </c>
      <c r="K3962" s="5">
        <v>25</v>
      </c>
      <c r="L3962">
        <v>50</v>
      </c>
      <c r="M3962">
        <v>7</v>
      </c>
      <c r="O3962" s="17"/>
      <c r="P3962" s="17">
        <f t="shared" si="3173"/>
        <v>1</v>
      </c>
      <c r="Q3962" s="17">
        <v>35</v>
      </c>
      <c r="S3962" s="17">
        <v>0.2</v>
      </c>
      <c r="T3962" s="17">
        <v>85</v>
      </c>
      <c r="U3962" s="17">
        <v>40</v>
      </c>
      <c r="V3962" s="17">
        <v>30</v>
      </c>
      <c r="W3962" s="17"/>
      <c r="X3962" s="17">
        <v>30</v>
      </c>
      <c r="Y3962" s="17"/>
      <c r="Z3962" s="17">
        <v>15</v>
      </c>
      <c r="AA3962" s="17"/>
      <c r="AB3962" s="17"/>
      <c r="AC3962" s="17">
        <v>45</v>
      </c>
      <c r="AD3962" s="17">
        <v>0.33333333333333331</v>
      </c>
      <c r="AE3962" s="17"/>
      <c r="AF3962" s="17">
        <v>18</v>
      </c>
      <c r="AG3962" s="17"/>
      <c r="AH3962">
        <v>60</v>
      </c>
      <c r="AL3962">
        <v>0</v>
      </c>
      <c r="AN3962">
        <v>0.4622222222222222</v>
      </c>
      <c r="AP3962">
        <v>0.34666666666666668</v>
      </c>
      <c r="AQ3962" s="22"/>
      <c r="AR3962" s="22"/>
      <c r="AS3962" s="17">
        <f t="shared" si="3178"/>
        <v>30</v>
      </c>
      <c r="AT3962" s="17">
        <f t="shared" si="3179"/>
        <v>0.4</v>
      </c>
      <c r="AU3962" s="17">
        <f t="shared" si="3180"/>
        <v>0</v>
      </c>
      <c r="AV3962" s="17">
        <f t="shared" si="3181"/>
        <v>0.6</v>
      </c>
      <c r="AZ3962">
        <v>1</v>
      </c>
      <c r="BA3962" s="27">
        <v>0.16666666666666666</v>
      </c>
      <c r="BB3962" s="17">
        <v>19</v>
      </c>
      <c r="BC3962" s="17">
        <v>0</v>
      </c>
      <c r="BD3962" s="17">
        <v>0</v>
      </c>
      <c r="BF3962">
        <v>1</v>
      </c>
      <c r="BG3962">
        <v>1</v>
      </c>
      <c r="BQ3962">
        <v>0.8</v>
      </c>
      <c r="BR3962">
        <v>0.4</v>
      </c>
      <c r="BS3962">
        <v>0.41666666666666669</v>
      </c>
      <c r="CK3962" s="23" t="s">
        <v>2085</v>
      </c>
      <c r="CL3962" s="23">
        <f t="shared" si="3172"/>
        <v>0</v>
      </c>
      <c r="CM3962" s="23" t="str">
        <f t="shared" si="3174"/>
        <v/>
      </c>
      <c r="CN3962" s="23" t="str">
        <f t="shared" si="3175"/>
        <v/>
      </c>
      <c r="CQ3962" s="4">
        <v>2</v>
      </c>
      <c r="CR3962" s="43">
        <f>+CQ3962+CQ3984+CQ4006+CQ4028+CQ4050</f>
        <v>12</v>
      </c>
    </row>
    <row r="3963" spans="1:96" ht="11.25" customHeight="1">
      <c r="A3963" s="17">
        <v>37</v>
      </c>
      <c r="B3963" s="17">
        <v>1</v>
      </c>
      <c r="C3963" s="39">
        <v>3</v>
      </c>
      <c r="D3963" s="40">
        <v>0.1277777777777778</v>
      </c>
      <c r="E3963" s="17">
        <v>-1</v>
      </c>
      <c r="F3963" s="9">
        <v>0</v>
      </c>
      <c r="G3963">
        <v>0</v>
      </c>
      <c r="H3963">
        <v>0</v>
      </c>
      <c r="I3963">
        <v>0</v>
      </c>
      <c r="J3963">
        <v>0</v>
      </c>
      <c r="K3963" s="5">
        <v>25</v>
      </c>
      <c r="L3963">
        <v>60</v>
      </c>
      <c r="M3963">
        <v>2</v>
      </c>
      <c r="O3963" s="17"/>
      <c r="P3963" s="17">
        <f t="shared" si="3173"/>
        <v>0</v>
      </c>
      <c r="Q3963" s="17">
        <v>10</v>
      </c>
      <c r="S3963" s="17">
        <v>0.2</v>
      </c>
      <c r="T3963" s="17">
        <v>70</v>
      </c>
      <c r="U3963" s="17">
        <v>30</v>
      </c>
      <c r="V3963" s="17">
        <v>30</v>
      </c>
      <c r="W3963" s="17">
        <v>30</v>
      </c>
      <c r="X3963" s="17">
        <v>30</v>
      </c>
      <c r="Y3963" s="17"/>
      <c r="Z3963" s="17">
        <v>4</v>
      </c>
      <c r="AA3963" s="17"/>
      <c r="AB3963" s="17"/>
      <c r="AC3963" s="17">
        <v>32</v>
      </c>
      <c r="AD3963" s="17">
        <v>0.125</v>
      </c>
      <c r="AE3963" s="17">
        <v>0.33333333333333331</v>
      </c>
      <c r="AF3963" s="17">
        <v>12</v>
      </c>
      <c r="AG3963" s="17"/>
      <c r="AH3963">
        <v>72</v>
      </c>
      <c r="AI3963">
        <v>60</v>
      </c>
      <c r="AL3963">
        <v>0</v>
      </c>
      <c r="AM3963" s="9">
        <f>+(ABS(M3963-M3985)+ABS(M3963-M4007)+ABS(M3963-M4029)+ABS(M3963-M4051)+ABS(M3985-M4007)+ABS(M3985-M4029)+ABS(M3985-M4051)+ABS(M4007-M4029)+ABS(M4007-M4051)+ABS(M4029-M4051))/(5*(M3963+M3985+M4007+M4029+M4051))</f>
        <v>0</v>
      </c>
      <c r="AN3963">
        <v>0.22500000000000001</v>
      </c>
      <c r="AO3963" s="9">
        <f>+(ABS(Z3963-Z3985)+ABS(Z3963-Z4007)+ABS(Z3963-Z4029)+ABS(Z3963-Z4051)+ABS(Z3985-Z4007)+ABS(Z3985-Z4029)+ABS(Z3985-Z4051)+ABS(Z4007-Z4029)+ABS(Z4007-Z4051)+ABS(Z4029-Z4051))/(5*(Z3963+Z3985+Z4007+Z4029+Z4051))</f>
        <v>0.22500000000000001</v>
      </c>
      <c r="AP3963">
        <v>0.1</v>
      </c>
      <c r="AQ3963" s="9"/>
      <c r="AR3963" s="9"/>
      <c r="AS3963" s="17">
        <f t="shared" si="3178"/>
        <v>35</v>
      </c>
      <c r="AT3963" s="17">
        <f t="shared" si="3179"/>
        <v>0</v>
      </c>
      <c r="AU3963" s="17">
        <f t="shared" si="3180"/>
        <v>0.4622222222222222</v>
      </c>
      <c r="AV3963" s="17">
        <f t="shared" si="3181"/>
        <v>0.34666666666666668</v>
      </c>
      <c r="AZ3963">
        <v>1</v>
      </c>
      <c r="BA3963" s="27">
        <v>0.16666666666666666</v>
      </c>
      <c r="BB3963" s="17">
        <v>19</v>
      </c>
      <c r="BC3963" s="17">
        <v>0</v>
      </c>
      <c r="BD3963" s="17">
        <v>0</v>
      </c>
      <c r="BF3963">
        <v>1</v>
      </c>
      <c r="BG3963">
        <v>1</v>
      </c>
      <c r="BQ3963">
        <v>0.8</v>
      </c>
      <c r="BR3963">
        <v>0.4</v>
      </c>
      <c r="BS3963">
        <v>0.41666666666666669</v>
      </c>
      <c r="CK3963" s="23">
        <v>0.33333333333333331</v>
      </c>
      <c r="CL3963" s="23">
        <f t="shared" si="3172"/>
        <v>0</v>
      </c>
      <c r="CM3963" s="23" t="str">
        <f t="shared" si="3174"/>
        <v/>
      </c>
      <c r="CN3963" s="23" t="str">
        <f t="shared" si="3175"/>
        <v/>
      </c>
      <c r="CQ3963" s="4">
        <v>4</v>
      </c>
      <c r="CR3963" s="43">
        <f t="shared" ref="CR3963:CR3983" si="3183">+CQ3963+CQ3985+CQ4007+CQ4029+CQ4051</f>
        <v>17</v>
      </c>
    </row>
    <row r="3964" spans="1:96" ht="11.25" customHeight="1">
      <c r="A3964" s="17">
        <v>37</v>
      </c>
      <c r="B3964" s="17">
        <v>1</v>
      </c>
      <c r="C3964" s="39">
        <v>3</v>
      </c>
      <c r="D3964" s="40">
        <v>0.1277777777777778</v>
      </c>
      <c r="E3964" s="17">
        <v>1</v>
      </c>
      <c r="F3964" s="9">
        <v>0</v>
      </c>
      <c r="G3964">
        <v>0</v>
      </c>
      <c r="H3964">
        <v>0</v>
      </c>
      <c r="I3964">
        <v>0</v>
      </c>
      <c r="J3964">
        <v>0</v>
      </c>
      <c r="K3964" s="5">
        <v>25</v>
      </c>
      <c r="L3964">
        <v>75</v>
      </c>
      <c r="M3964">
        <v>2</v>
      </c>
      <c r="N3964">
        <v>2</v>
      </c>
      <c r="O3964" s="17">
        <v>0</v>
      </c>
      <c r="P3964" s="17">
        <f t="shared" si="3173"/>
        <v>0</v>
      </c>
      <c r="Q3964" s="17">
        <v>10</v>
      </c>
      <c r="S3964" s="17">
        <v>0.2</v>
      </c>
      <c r="T3964" s="17">
        <v>85</v>
      </c>
      <c r="U3964" s="17">
        <v>40</v>
      </c>
      <c r="V3964" s="17">
        <v>30</v>
      </c>
      <c r="W3964" s="17">
        <v>30</v>
      </c>
      <c r="X3964" s="17">
        <v>30</v>
      </c>
      <c r="Y3964" s="17"/>
      <c r="Z3964" s="17">
        <v>10</v>
      </c>
      <c r="AA3964" s="17">
        <v>10</v>
      </c>
      <c r="AB3964" s="17">
        <v>0.35121951219512193</v>
      </c>
      <c r="AC3964" s="17">
        <v>41</v>
      </c>
      <c r="AD3964" s="17">
        <v>0.24390243902439024</v>
      </c>
      <c r="AE3964" s="17"/>
      <c r="AF3964" s="17">
        <v>18</v>
      </c>
      <c r="AG3964" s="17"/>
      <c r="AH3964">
        <v>81</v>
      </c>
      <c r="AL3964">
        <v>0</v>
      </c>
      <c r="AM3964" s="9">
        <f t="shared" ref="AM3964:AM3983" si="3184">+(ABS(M3964-M3986)+ABS(M3964-M4008)+ABS(M3964-M4030)+ABS(M3964-M4052)+ABS(M3986-M4008)+ABS(M3986-M4030)+ABS(M3986-M4052)+ABS(M4008-M4030)+ABS(M4008-M4052)+ABS(M4030-M4052))/(5*(M3964+M3986+M4008+M4030+M4052))</f>
        <v>0</v>
      </c>
      <c r="AN3964">
        <v>0.35121951219512199</v>
      </c>
      <c r="AO3964" s="9">
        <f t="shared" ref="AO3964:AO3983" si="3185">+(ABS(Z3964-Z3986)+ABS(Z3964-Z4008)+ABS(Z3964-Z4030)+ABS(Z3964-Z4052)+ABS(Z3986-Z4008)+ABS(Z3986-Z4030)+ABS(Z3986-Z4052)+ABS(Z4008-Z4030)+ABS(Z4008-Z4052)+ABS(Z4030-Z4052))/(5*(Z3964+Z3986+Z4008+Z4030+Z4052))</f>
        <v>0.35121951219512193</v>
      </c>
      <c r="AP3964">
        <v>0.17777777777777778</v>
      </c>
      <c r="AQ3964" s="9"/>
      <c r="AR3964" s="9"/>
      <c r="AS3964" s="17">
        <f t="shared" si="3178"/>
        <v>10</v>
      </c>
      <c r="AT3964" s="17">
        <f t="shared" si="3179"/>
        <v>0</v>
      </c>
      <c r="AU3964" t="str">
        <f>+IF(AND(E3964&gt;1,AO3963&gt;0),AO3963,"")</f>
        <v/>
      </c>
      <c r="AV3964" s="17">
        <f t="shared" si="3181"/>
        <v>0.1</v>
      </c>
      <c r="AZ3964">
        <v>1</v>
      </c>
      <c r="BA3964" s="27">
        <v>0.16666666666666666</v>
      </c>
      <c r="BB3964" s="17">
        <v>19</v>
      </c>
      <c r="BC3964" s="17">
        <v>0</v>
      </c>
      <c r="BD3964" s="17">
        <v>0</v>
      </c>
      <c r="BF3964">
        <v>1</v>
      </c>
      <c r="BG3964">
        <v>1</v>
      </c>
      <c r="BQ3964">
        <v>0.8</v>
      </c>
      <c r="BR3964">
        <v>0.4</v>
      </c>
      <c r="BS3964">
        <v>0.41666666666666669</v>
      </c>
      <c r="CK3964" s="23" t="s">
        <v>2085</v>
      </c>
      <c r="CL3964" s="23">
        <f t="shared" si="3172"/>
        <v>0</v>
      </c>
      <c r="CM3964" s="23" t="str">
        <f t="shared" si="3174"/>
        <v/>
      </c>
      <c r="CN3964" s="23" t="str">
        <f t="shared" si="3175"/>
        <v/>
      </c>
      <c r="CQ3964" s="4">
        <v>5</v>
      </c>
      <c r="CR3964" s="43">
        <f t="shared" si="3183"/>
        <v>21</v>
      </c>
    </row>
    <row r="3965" spans="1:96" ht="11.25" customHeight="1">
      <c r="A3965" s="17">
        <v>37</v>
      </c>
      <c r="B3965" s="17">
        <v>1</v>
      </c>
      <c r="C3965" s="39">
        <v>3</v>
      </c>
      <c r="D3965" s="40">
        <v>0.1277777777777778</v>
      </c>
      <c r="E3965" s="17">
        <v>2</v>
      </c>
      <c r="F3965" s="9">
        <v>0</v>
      </c>
      <c r="G3965">
        <v>0</v>
      </c>
      <c r="H3965">
        <v>0</v>
      </c>
      <c r="I3965">
        <v>0</v>
      </c>
      <c r="J3965">
        <v>0</v>
      </c>
      <c r="K3965" s="5">
        <v>25</v>
      </c>
      <c r="L3965">
        <v>60</v>
      </c>
      <c r="M3965">
        <v>2</v>
      </c>
      <c r="N3965">
        <v>4</v>
      </c>
      <c r="O3965" s="17">
        <v>0.12413793103448276</v>
      </c>
      <c r="P3965" s="17">
        <f t="shared" si="3173"/>
        <v>0</v>
      </c>
      <c r="Q3965" s="17">
        <v>19</v>
      </c>
      <c r="S3965" s="17">
        <v>0.10526315789473684</v>
      </c>
      <c r="T3965" s="17">
        <v>79</v>
      </c>
      <c r="U3965" s="17">
        <v>35</v>
      </c>
      <c r="V3965" s="17">
        <v>30</v>
      </c>
      <c r="W3965" s="17">
        <v>30</v>
      </c>
      <c r="X3965" s="17">
        <v>30</v>
      </c>
      <c r="Y3965" s="17"/>
      <c r="Z3965" s="17">
        <v>10</v>
      </c>
      <c r="AA3965" s="17">
        <v>20</v>
      </c>
      <c r="AB3965" s="17">
        <v>0.21010101010101009</v>
      </c>
      <c r="AC3965" s="17">
        <v>58</v>
      </c>
      <c r="AD3965" s="17">
        <v>0.17241379310344829</v>
      </c>
      <c r="AE3965" s="17">
        <v>0.24390243902439024</v>
      </c>
      <c r="AF3965" s="17">
        <v>18</v>
      </c>
      <c r="AG3965" s="17"/>
      <c r="AH3965">
        <v>89</v>
      </c>
      <c r="AI3965">
        <v>81</v>
      </c>
      <c r="AL3965">
        <v>0.18947368421052632</v>
      </c>
      <c r="AM3965" s="9">
        <f t="shared" si="3184"/>
        <v>0.18947368421052632</v>
      </c>
      <c r="AN3965">
        <v>0.1103448275862069</v>
      </c>
      <c r="AO3965" s="9">
        <f t="shared" si="3185"/>
        <v>0.1103448275862069</v>
      </c>
      <c r="AP3965">
        <v>8.5393258426966295E-2</v>
      </c>
      <c r="AQ3965" s="9"/>
      <c r="AR3965" s="9"/>
      <c r="AS3965" s="17">
        <f t="shared" si="3178"/>
        <v>10</v>
      </c>
      <c r="AT3965" s="17">
        <f t="shared" si="3179"/>
        <v>0</v>
      </c>
      <c r="AU3965">
        <f t="shared" ref="AU3965:AU3973" si="3186">+IF(AND(E3965&gt;1,AO3964&gt;0),AO3964,"")</f>
        <v>0.35121951219512193</v>
      </c>
      <c r="AV3965" s="17">
        <f t="shared" si="3181"/>
        <v>0.17777777777777778</v>
      </c>
      <c r="AZ3965">
        <v>1</v>
      </c>
      <c r="BA3965" s="27">
        <v>0.16666666666666666</v>
      </c>
      <c r="BB3965" s="17">
        <v>19</v>
      </c>
      <c r="BC3965" s="17">
        <v>0</v>
      </c>
      <c r="BD3965" s="17">
        <v>0</v>
      </c>
      <c r="BF3965">
        <v>1</v>
      </c>
      <c r="BG3965">
        <v>1</v>
      </c>
      <c r="BQ3965">
        <v>0.8</v>
      </c>
      <c r="BR3965">
        <v>0.4</v>
      </c>
      <c r="BS3965">
        <v>0.41666666666666669</v>
      </c>
      <c r="CK3965" s="23">
        <v>0.24390243902439024</v>
      </c>
      <c r="CL3965" s="23">
        <f t="shared" si="3172"/>
        <v>0</v>
      </c>
      <c r="CM3965" s="23" t="str">
        <f t="shared" si="3174"/>
        <v/>
      </c>
      <c r="CN3965" s="23" t="str">
        <f t="shared" si="3175"/>
        <v/>
      </c>
      <c r="CQ3965" s="4">
        <v>7</v>
      </c>
      <c r="CR3965" s="43">
        <f t="shared" si="3183"/>
        <v>22</v>
      </c>
    </row>
    <row r="3966" spans="1:96" ht="11.25" customHeight="1">
      <c r="A3966" s="17">
        <v>37</v>
      </c>
      <c r="B3966" s="17">
        <v>1</v>
      </c>
      <c r="C3966" s="39">
        <v>3</v>
      </c>
      <c r="D3966" s="40">
        <v>0.1277777777777778</v>
      </c>
      <c r="E3966" s="17">
        <v>3</v>
      </c>
      <c r="F3966" s="9">
        <v>0</v>
      </c>
      <c r="G3966">
        <v>0</v>
      </c>
      <c r="H3966">
        <v>0</v>
      </c>
      <c r="I3966">
        <v>0</v>
      </c>
      <c r="J3966">
        <v>0</v>
      </c>
      <c r="K3966" s="5">
        <v>25</v>
      </c>
      <c r="L3966">
        <v>54</v>
      </c>
      <c r="M3966">
        <v>5</v>
      </c>
      <c r="N3966">
        <v>9</v>
      </c>
      <c r="O3966" s="17">
        <v>6.6666666666666666E-2</v>
      </c>
      <c r="P3966" s="17">
        <f t="shared" si="3173"/>
        <v>2</v>
      </c>
      <c r="Q3966" s="17">
        <v>25</v>
      </c>
      <c r="S3966" s="17">
        <v>0.2</v>
      </c>
      <c r="T3966" s="17">
        <v>79</v>
      </c>
      <c r="U3966" s="17">
        <v>35</v>
      </c>
      <c r="V3966" s="17">
        <v>30</v>
      </c>
      <c r="W3966" s="17">
        <v>30</v>
      </c>
      <c r="X3966" s="17">
        <v>30</v>
      </c>
      <c r="Y3966" s="17"/>
      <c r="Z3966" s="17">
        <v>10</v>
      </c>
      <c r="AA3966" s="17">
        <v>30</v>
      </c>
      <c r="AB3966" s="17">
        <v>0.19346405228758171</v>
      </c>
      <c r="AC3966" s="17">
        <v>54</v>
      </c>
      <c r="AD3966" s="17">
        <v>0.18518518518518517</v>
      </c>
      <c r="AE3966" s="17">
        <v>0.17241379310344829</v>
      </c>
      <c r="AF3966" s="17">
        <v>15</v>
      </c>
      <c r="AG3966" s="17"/>
      <c r="AH3966">
        <v>79</v>
      </c>
      <c r="AI3966">
        <v>89</v>
      </c>
      <c r="AL3966">
        <v>0</v>
      </c>
      <c r="AM3966" s="9">
        <f t="shared" si="3184"/>
        <v>0</v>
      </c>
      <c r="AN3966">
        <v>0.2</v>
      </c>
      <c r="AO3966" s="9">
        <f t="shared" si="3185"/>
        <v>0.2</v>
      </c>
      <c r="AP3966">
        <v>0.13670886075949368</v>
      </c>
      <c r="AQ3966" s="9"/>
      <c r="AR3966" s="9"/>
      <c r="AS3966" s="17">
        <f t="shared" si="3178"/>
        <v>19</v>
      </c>
      <c r="AT3966" s="17">
        <f t="shared" si="3179"/>
        <v>0.18947368421052632</v>
      </c>
      <c r="AU3966">
        <f t="shared" si="3186"/>
        <v>0.1103448275862069</v>
      </c>
      <c r="AV3966" s="17">
        <f t="shared" si="3181"/>
        <v>8.5393258426966295E-2</v>
      </c>
      <c r="AZ3966">
        <v>1</v>
      </c>
      <c r="BA3966" s="27">
        <v>0.16666666666666666</v>
      </c>
      <c r="BB3966" s="17">
        <v>19</v>
      </c>
      <c r="BC3966" s="17">
        <v>0</v>
      </c>
      <c r="BD3966" s="17">
        <v>0</v>
      </c>
      <c r="BF3966">
        <v>1</v>
      </c>
      <c r="BG3966">
        <v>1</v>
      </c>
      <c r="BQ3966">
        <v>0.8</v>
      </c>
      <c r="BR3966">
        <v>0.4</v>
      </c>
      <c r="BS3966">
        <v>0.41666666666666669</v>
      </c>
      <c r="CK3966" s="23">
        <v>0.17241379310344829</v>
      </c>
      <c r="CL3966" s="23">
        <f t="shared" si="3172"/>
        <v>0</v>
      </c>
      <c r="CM3966" s="23" t="str">
        <f t="shared" si="3174"/>
        <v/>
      </c>
      <c r="CN3966" s="23" t="str">
        <f t="shared" si="3175"/>
        <v/>
      </c>
      <c r="CQ3966" s="4">
        <v>4</v>
      </c>
      <c r="CR3966" s="43">
        <f t="shared" si="3183"/>
        <v>14</v>
      </c>
    </row>
    <row r="3967" spans="1:96" ht="11.25" customHeight="1">
      <c r="A3967" s="17">
        <v>37</v>
      </c>
      <c r="B3967" s="17">
        <v>1</v>
      </c>
      <c r="C3967" s="39">
        <v>3</v>
      </c>
      <c r="D3967" s="40">
        <v>0.1277777777777778</v>
      </c>
      <c r="E3967" s="17">
        <v>4</v>
      </c>
      <c r="F3967" s="9">
        <v>0</v>
      </c>
      <c r="G3967">
        <v>0</v>
      </c>
      <c r="H3967">
        <v>0</v>
      </c>
      <c r="I3967">
        <v>0</v>
      </c>
      <c r="J3967">
        <v>0</v>
      </c>
      <c r="K3967" s="5">
        <v>25</v>
      </c>
      <c r="L3967">
        <v>54</v>
      </c>
      <c r="M3967">
        <v>10</v>
      </c>
      <c r="N3967">
        <v>19</v>
      </c>
      <c r="O3967" s="17">
        <v>3.4615384615384617E-2</v>
      </c>
      <c r="P3967" s="17">
        <f t="shared" si="3173"/>
        <v>1</v>
      </c>
      <c r="Q3967" s="17">
        <v>50</v>
      </c>
      <c r="S3967" s="17">
        <v>0.2</v>
      </c>
      <c r="T3967" s="17">
        <v>100</v>
      </c>
      <c r="U3967" s="17">
        <v>40</v>
      </c>
      <c r="V3967" s="17">
        <v>30</v>
      </c>
      <c r="W3967" s="17">
        <v>30</v>
      </c>
      <c r="X3967" s="17">
        <v>30</v>
      </c>
      <c r="Y3967" s="17"/>
      <c r="Z3967" s="17">
        <v>1</v>
      </c>
      <c r="AA3967" s="17">
        <v>31</v>
      </c>
      <c r="AB3967" s="17">
        <v>0.20310880829015543</v>
      </c>
      <c r="AC3967" s="17">
        <v>40</v>
      </c>
      <c r="AD3967" s="17">
        <v>2.5000000000000001E-2</v>
      </c>
      <c r="AE3967" s="17">
        <v>0.18518518518518517</v>
      </c>
      <c r="AF3967" s="17">
        <v>1</v>
      </c>
      <c r="AG3967" s="17"/>
      <c r="AH3967">
        <v>40</v>
      </c>
      <c r="AI3967">
        <v>79</v>
      </c>
      <c r="AL3967">
        <v>0</v>
      </c>
      <c r="AM3967" s="9">
        <f t="shared" si="3184"/>
        <v>0</v>
      </c>
      <c r="AN3967">
        <v>0.34</v>
      </c>
      <c r="AO3967" s="9">
        <f t="shared" si="3185"/>
        <v>0.34</v>
      </c>
      <c r="AP3967">
        <v>0.34</v>
      </c>
      <c r="AQ3967" s="9"/>
      <c r="AR3967" s="9"/>
      <c r="AS3967" s="17">
        <f t="shared" si="3178"/>
        <v>25</v>
      </c>
      <c r="AT3967" s="17">
        <f t="shared" si="3179"/>
        <v>0</v>
      </c>
      <c r="AU3967">
        <f t="shared" si="3186"/>
        <v>0.2</v>
      </c>
      <c r="AV3967" s="17">
        <f t="shared" si="3181"/>
        <v>0.13670886075949368</v>
      </c>
      <c r="AZ3967">
        <v>1</v>
      </c>
      <c r="BA3967" s="27">
        <v>0.16666666666666666</v>
      </c>
      <c r="BB3967" s="17">
        <v>19</v>
      </c>
      <c r="BC3967" s="17">
        <v>0</v>
      </c>
      <c r="BD3967" s="17">
        <v>0</v>
      </c>
      <c r="BF3967">
        <v>1</v>
      </c>
      <c r="BG3967">
        <v>1</v>
      </c>
      <c r="BQ3967">
        <v>0.8</v>
      </c>
      <c r="BR3967">
        <v>0.4</v>
      </c>
      <c r="BS3967">
        <v>0.41666666666666669</v>
      </c>
      <c r="CK3967" s="23">
        <v>0.18518518518518517</v>
      </c>
      <c r="CL3967" s="23">
        <f t="shared" si="3172"/>
        <v>0</v>
      </c>
      <c r="CM3967" s="23" t="str">
        <f t="shared" si="3174"/>
        <v/>
      </c>
      <c r="CN3967" s="23" t="str">
        <f t="shared" si="3175"/>
        <v/>
      </c>
      <c r="CQ3967" s="4">
        <v>4</v>
      </c>
      <c r="CR3967" s="43">
        <f t="shared" si="3183"/>
        <v>16</v>
      </c>
    </row>
    <row r="3968" spans="1:96" ht="11.25" customHeight="1">
      <c r="A3968" s="17">
        <v>37</v>
      </c>
      <c r="B3968" s="17">
        <v>1</v>
      </c>
      <c r="C3968" s="39">
        <v>3</v>
      </c>
      <c r="D3968" s="40">
        <v>0.1277777777777778</v>
      </c>
      <c r="E3968" s="17">
        <v>5</v>
      </c>
      <c r="F3968" s="9">
        <v>0</v>
      </c>
      <c r="G3968">
        <v>0</v>
      </c>
      <c r="H3968">
        <v>0</v>
      </c>
      <c r="I3968">
        <v>0</v>
      </c>
      <c r="J3968">
        <v>0</v>
      </c>
      <c r="K3968" s="5">
        <v>25</v>
      </c>
      <c r="L3968">
        <v>75</v>
      </c>
      <c r="M3968">
        <v>3</v>
      </c>
      <c r="N3968">
        <v>22</v>
      </c>
      <c r="O3968" s="17">
        <v>3.0252100840336135E-2</v>
      </c>
      <c r="P3968" s="17">
        <f t="shared" si="3173"/>
        <v>0</v>
      </c>
      <c r="Q3968" s="17">
        <v>15</v>
      </c>
      <c r="S3968" s="17">
        <v>0.2</v>
      </c>
      <c r="T3968" s="17">
        <v>90</v>
      </c>
      <c r="U3968" s="17">
        <v>40</v>
      </c>
      <c r="V3968" s="17">
        <v>30</v>
      </c>
      <c r="W3968" s="17">
        <v>30</v>
      </c>
      <c r="X3968" s="17">
        <v>30</v>
      </c>
      <c r="Y3968" s="17"/>
      <c r="Z3968" s="17">
        <v>10</v>
      </c>
      <c r="AA3968" s="17">
        <v>41</v>
      </c>
      <c r="AB3968" s="17">
        <v>0.18167330677290836</v>
      </c>
      <c r="AC3968" s="17">
        <v>58</v>
      </c>
      <c r="AD3968" s="17">
        <v>0.17241379310344829</v>
      </c>
      <c r="AE3968" s="17">
        <v>2.5000000000000001E-2</v>
      </c>
      <c r="AF3968" s="17">
        <v>17</v>
      </c>
      <c r="AG3968" s="17"/>
      <c r="AH3968">
        <v>93</v>
      </c>
      <c r="AI3968">
        <v>40</v>
      </c>
      <c r="AL3968">
        <v>0</v>
      </c>
      <c r="AM3968" s="9">
        <f t="shared" si="3184"/>
        <v>0</v>
      </c>
      <c r="AN3968">
        <v>0.1103448275862069</v>
      </c>
      <c r="AO3968" s="9">
        <f t="shared" si="3185"/>
        <v>0.1103448275862069</v>
      </c>
      <c r="AP3968">
        <v>6.8817204301075255E-2</v>
      </c>
      <c r="AQ3968" s="9"/>
      <c r="AR3968" s="9"/>
      <c r="AS3968" s="17">
        <f t="shared" si="3178"/>
        <v>50</v>
      </c>
      <c r="AT3968" s="17">
        <f t="shared" si="3179"/>
        <v>0</v>
      </c>
      <c r="AU3968">
        <f t="shared" si="3186"/>
        <v>0.34</v>
      </c>
      <c r="AV3968" s="17">
        <f t="shared" si="3181"/>
        <v>0.34</v>
      </c>
      <c r="AZ3968">
        <v>1</v>
      </c>
      <c r="BA3968" s="27">
        <v>0.16666666666666666</v>
      </c>
      <c r="BB3968" s="17">
        <v>19</v>
      </c>
      <c r="BC3968" s="17">
        <v>0</v>
      </c>
      <c r="BD3968" s="17">
        <v>0</v>
      </c>
      <c r="BF3968">
        <v>1</v>
      </c>
      <c r="BG3968">
        <v>1</v>
      </c>
      <c r="BQ3968">
        <v>0.8</v>
      </c>
      <c r="BR3968">
        <v>0.4</v>
      </c>
      <c r="BS3968">
        <v>0.41666666666666669</v>
      </c>
      <c r="CK3968" s="23">
        <v>2.5000000000000001E-2</v>
      </c>
      <c r="CL3968" s="23">
        <f t="shared" si="3172"/>
        <v>0</v>
      </c>
      <c r="CM3968" s="23" t="str">
        <f t="shared" si="3174"/>
        <v/>
      </c>
      <c r="CN3968" s="23" t="str">
        <f t="shared" si="3175"/>
        <v/>
      </c>
      <c r="CQ3968" s="4">
        <v>7</v>
      </c>
      <c r="CR3968" s="43">
        <f t="shared" si="3183"/>
        <v>20</v>
      </c>
    </row>
    <row r="3969" spans="1:96" ht="11.25" customHeight="1">
      <c r="A3969" s="17">
        <v>37</v>
      </c>
      <c r="B3969" s="17">
        <v>1</v>
      </c>
      <c r="C3969" s="39">
        <v>3</v>
      </c>
      <c r="D3969" s="40">
        <v>0.1277777777777778</v>
      </c>
      <c r="E3969" s="17">
        <v>6</v>
      </c>
      <c r="F3969" s="9">
        <v>0</v>
      </c>
      <c r="G3969">
        <v>0</v>
      </c>
      <c r="H3969">
        <v>0</v>
      </c>
      <c r="I3969">
        <v>0</v>
      </c>
      <c r="J3969">
        <v>0</v>
      </c>
      <c r="K3969" s="5">
        <v>25</v>
      </c>
      <c r="L3969">
        <v>65</v>
      </c>
      <c r="M3969">
        <v>1</v>
      </c>
      <c r="N3969">
        <v>23</v>
      </c>
      <c r="O3969" s="17">
        <v>5.3124999999999999E-2</v>
      </c>
      <c r="P3969" s="17">
        <f t="shared" si="3173"/>
        <v>0</v>
      </c>
      <c r="Q3969" s="17">
        <v>9</v>
      </c>
      <c r="S3969" s="17">
        <v>0.1111111111111111</v>
      </c>
      <c r="T3969" s="17">
        <v>74</v>
      </c>
      <c r="U3969" s="17">
        <v>35</v>
      </c>
      <c r="V3969" s="17">
        <v>30</v>
      </c>
      <c r="W3969" s="17">
        <v>30</v>
      </c>
      <c r="X3969" s="17">
        <v>30</v>
      </c>
      <c r="Y3969" s="17"/>
      <c r="Z3969" s="17">
        <v>10</v>
      </c>
      <c r="AA3969" s="17">
        <v>51</v>
      </c>
      <c r="AB3969" s="17">
        <v>0.13594771241830064</v>
      </c>
      <c r="AC3969" s="17">
        <v>55</v>
      </c>
      <c r="AD3969" s="17">
        <v>0.18181818181818182</v>
      </c>
      <c r="AE3969" s="17">
        <v>0.17241379310344829</v>
      </c>
      <c r="AF3969" s="17">
        <v>19</v>
      </c>
      <c r="AG3969" s="17"/>
      <c r="AH3969">
        <v>96</v>
      </c>
      <c r="AI3969">
        <v>93</v>
      </c>
      <c r="AL3969">
        <v>0.35555555555555557</v>
      </c>
      <c r="AM3969" s="9">
        <f t="shared" si="3184"/>
        <v>0.35555555555555557</v>
      </c>
      <c r="AN3969">
        <v>7.2727272727272724E-2</v>
      </c>
      <c r="AO3969" s="9">
        <f t="shared" si="3185"/>
        <v>7.2727272727272724E-2</v>
      </c>
      <c r="AP3969">
        <v>7.4999999999999997E-2</v>
      </c>
      <c r="AQ3969" s="9"/>
      <c r="AR3969" s="9"/>
      <c r="AS3969" s="17">
        <f t="shared" si="3178"/>
        <v>15</v>
      </c>
      <c r="AT3969" s="17">
        <f t="shared" si="3179"/>
        <v>0</v>
      </c>
      <c r="AU3969">
        <f t="shared" si="3186"/>
        <v>0.1103448275862069</v>
      </c>
      <c r="AV3969" s="17">
        <f t="shared" si="3181"/>
        <v>6.8817204301075255E-2</v>
      </c>
      <c r="AZ3969">
        <v>1</v>
      </c>
      <c r="BA3969" s="27">
        <v>0.16666666666666666</v>
      </c>
      <c r="BB3969" s="17">
        <v>19</v>
      </c>
      <c r="BC3969" s="17">
        <v>0</v>
      </c>
      <c r="BD3969" s="17">
        <v>0</v>
      </c>
      <c r="BF3969">
        <v>1</v>
      </c>
      <c r="BG3969">
        <v>1</v>
      </c>
      <c r="BQ3969">
        <v>0.8</v>
      </c>
      <c r="BR3969">
        <v>0.4</v>
      </c>
      <c r="BS3969">
        <v>0.41666666666666669</v>
      </c>
      <c r="CK3969" s="23">
        <v>0.17241379310344829</v>
      </c>
      <c r="CL3969" s="23">
        <f t="shared" si="3172"/>
        <v>0</v>
      </c>
      <c r="CM3969" s="23" t="str">
        <f t="shared" si="3174"/>
        <v/>
      </c>
      <c r="CN3969" s="23" t="str">
        <f t="shared" si="3175"/>
        <v/>
      </c>
      <c r="CO3969" s="43">
        <f>+AVERAGE(AM3963:AM3967)</f>
        <v>3.7894736842105266E-2</v>
      </c>
      <c r="CP3969" s="43">
        <f>+AVERAGE(AO3963:AO3967)</f>
        <v>0.24531286795626578</v>
      </c>
      <c r="CQ3969" s="4">
        <v>3</v>
      </c>
      <c r="CR3969" s="43">
        <f t="shared" si="3183"/>
        <v>12</v>
      </c>
    </row>
    <row r="3970" spans="1:96" ht="11.25" customHeight="1">
      <c r="A3970" s="17">
        <v>37</v>
      </c>
      <c r="B3970" s="17">
        <v>1</v>
      </c>
      <c r="C3970" s="39">
        <v>3</v>
      </c>
      <c r="D3970" s="40">
        <v>0.1277777777777778</v>
      </c>
      <c r="E3970" s="17">
        <v>7</v>
      </c>
      <c r="F3970" s="9">
        <v>0</v>
      </c>
      <c r="G3970">
        <v>0</v>
      </c>
      <c r="H3970">
        <v>0</v>
      </c>
      <c r="I3970">
        <v>0</v>
      </c>
      <c r="J3970">
        <v>0</v>
      </c>
      <c r="K3970" s="5">
        <v>25</v>
      </c>
      <c r="L3970">
        <v>49</v>
      </c>
      <c r="M3970">
        <v>7</v>
      </c>
      <c r="N3970">
        <v>30</v>
      </c>
      <c r="O3970" s="17">
        <v>4.1717791411042947E-2</v>
      </c>
      <c r="P3970" s="17">
        <f t="shared" si="3173"/>
        <v>1</v>
      </c>
      <c r="Q3970" s="17">
        <v>35</v>
      </c>
      <c r="S3970" s="17">
        <v>0.2</v>
      </c>
      <c r="T3970" s="17">
        <v>84</v>
      </c>
      <c r="U3970" s="17">
        <v>40</v>
      </c>
      <c r="V3970" s="17">
        <v>30</v>
      </c>
      <c r="W3970" s="17">
        <v>30</v>
      </c>
      <c r="X3970" s="17">
        <v>30</v>
      </c>
      <c r="Y3970" s="17"/>
      <c r="Z3970" s="17">
        <v>10</v>
      </c>
      <c r="AA3970" s="17">
        <v>61</v>
      </c>
      <c r="AB3970" s="17">
        <v>0.12077562326869806</v>
      </c>
      <c r="AC3970" s="17">
        <v>55</v>
      </c>
      <c r="AD3970" s="17">
        <v>0.18181818181818182</v>
      </c>
      <c r="AE3970" s="17">
        <v>0.18181818181818182</v>
      </c>
      <c r="AF3970" s="17">
        <v>13</v>
      </c>
      <c r="AG3970" s="17"/>
      <c r="AH3970">
        <v>70</v>
      </c>
      <c r="AI3970">
        <v>96</v>
      </c>
      <c r="AL3970">
        <v>0</v>
      </c>
      <c r="AM3970" s="9">
        <f t="shared" si="3184"/>
        <v>0</v>
      </c>
      <c r="AN3970">
        <v>7.2727272727272724E-2</v>
      </c>
      <c r="AO3970" s="9">
        <f t="shared" si="3185"/>
        <v>7.2727272727272724E-2</v>
      </c>
      <c r="AP3970">
        <v>5.7142857142857141E-2</v>
      </c>
      <c r="AQ3970" s="9"/>
      <c r="AR3970" s="9"/>
      <c r="AS3970" s="17">
        <f t="shared" si="3178"/>
        <v>9</v>
      </c>
      <c r="AT3970" s="17">
        <f t="shared" si="3179"/>
        <v>0.35555555555555557</v>
      </c>
      <c r="AU3970">
        <f t="shared" si="3186"/>
        <v>7.2727272727272724E-2</v>
      </c>
      <c r="AV3970" s="17">
        <f t="shared" si="3181"/>
        <v>7.4999999999999997E-2</v>
      </c>
      <c r="AZ3970">
        <v>1</v>
      </c>
      <c r="BA3970" s="27">
        <v>0.16666666666666666</v>
      </c>
      <c r="BB3970" s="17">
        <v>19</v>
      </c>
      <c r="BC3970" s="17">
        <v>0</v>
      </c>
      <c r="BD3970" s="17">
        <v>0</v>
      </c>
      <c r="BF3970">
        <v>1</v>
      </c>
      <c r="BG3970">
        <v>1</v>
      </c>
      <c r="BQ3970">
        <v>0.8</v>
      </c>
      <c r="BR3970">
        <v>0.4</v>
      </c>
      <c r="BS3970">
        <v>0.41666666666666669</v>
      </c>
      <c r="CK3970" s="23">
        <v>0.18181818181818182</v>
      </c>
      <c r="CL3970" s="23">
        <f t="shared" ref="CL3970:CL4033" si="3187">+IF(F3970&gt;=0,F3970*B3970,"")</f>
        <v>0</v>
      </c>
      <c r="CM3970" s="23" t="str">
        <f t="shared" si="3174"/>
        <v/>
      </c>
      <c r="CN3970" s="23" t="str">
        <f t="shared" si="3175"/>
        <v/>
      </c>
      <c r="CO3970" s="43">
        <f>+AVERAGE(AM3963:AM3967)</f>
        <v>3.7894736842105266E-2</v>
      </c>
      <c r="CP3970" s="43">
        <f>+AVERAGE(AO3963:AO3967)</f>
        <v>0.24531286795626578</v>
      </c>
      <c r="CQ3970" s="4">
        <v>2</v>
      </c>
      <c r="CR3970" s="43">
        <f t="shared" si="3183"/>
        <v>10</v>
      </c>
    </row>
    <row r="3971" spans="1:96" ht="11.25" customHeight="1">
      <c r="A3971" s="17">
        <v>37</v>
      </c>
      <c r="B3971" s="17">
        <v>1</v>
      </c>
      <c r="C3971" s="39">
        <v>3</v>
      </c>
      <c r="D3971" s="40">
        <v>0.1277777777777778</v>
      </c>
      <c r="E3971" s="17">
        <v>8</v>
      </c>
      <c r="F3971" s="9">
        <v>0</v>
      </c>
      <c r="G3971">
        <v>0</v>
      </c>
      <c r="H3971">
        <v>0</v>
      </c>
      <c r="I3971">
        <v>0</v>
      </c>
      <c r="J3971">
        <v>0</v>
      </c>
      <c r="K3971" s="5">
        <v>25</v>
      </c>
      <c r="L3971">
        <v>59</v>
      </c>
      <c r="M3971">
        <v>3</v>
      </c>
      <c r="N3971">
        <v>33</v>
      </c>
      <c r="O3971" s="17">
        <v>3.8202247191011236E-2</v>
      </c>
      <c r="P3971" s="17">
        <f t="shared" ref="P3971:P4034" si="3188">+IF(M3971&lt;5,0,IF(M3971&gt;5,1,2))</f>
        <v>0</v>
      </c>
      <c r="Q3971" s="17">
        <v>15</v>
      </c>
      <c r="S3971" s="17">
        <v>0.2</v>
      </c>
      <c r="T3971" s="17">
        <v>74</v>
      </c>
      <c r="U3971" s="17">
        <v>35</v>
      </c>
      <c r="V3971" s="17">
        <v>30</v>
      </c>
      <c r="W3971" s="17">
        <v>30</v>
      </c>
      <c r="X3971" s="17">
        <v>30</v>
      </c>
      <c r="Y3971" s="17"/>
      <c r="Z3971" s="17">
        <v>10</v>
      </c>
      <c r="AA3971" s="17">
        <v>71</v>
      </c>
      <c r="AB3971" s="17">
        <v>7.7142857142857138E-2</v>
      </c>
      <c r="AC3971" s="17">
        <v>59</v>
      </c>
      <c r="AD3971" s="17">
        <v>0.16949152542372881</v>
      </c>
      <c r="AE3971" s="17">
        <v>0.18181818181818182</v>
      </c>
      <c r="AF3971" s="17">
        <v>17</v>
      </c>
      <c r="AG3971" s="17"/>
      <c r="AH3971">
        <v>94</v>
      </c>
      <c r="AI3971">
        <v>70</v>
      </c>
      <c r="AL3971">
        <v>0</v>
      </c>
      <c r="AM3971" s="9">
        <f t="shared" si="3184"/>
        <v>0</v>
      </c>
      <c r="AN3971">
        <v>0.29152542372881357</v>
      </c>
      <c r="AO3971" s="9">
        <f t="shared" si="3185"/>
        <v>0.29152542372881357</v>
      </c>
      <c r="AP3971">
        <v>0.18297872340425531</v>
      </c>
      <c r="AQ3971" s="9"/>
      <c r="AR3971" s="9"/>
      <c r="AS3971" s="17">
        <f t="shared" si="3178"/>
        <v>35</v>
      </c>
      <c r="AT3971" s="17">
        <f t="shared" si="3179"/>
        <v>0</v>
      </c>
      <c r="AU3971">
        <f t="shared" si="3186"/>
        <v>7.2727272727272724E-2</v>
      </c>
      <c r="AV3971" s="17">
        <f t="shared" si="3181"/>
        <v>5.7142857142857141E-2</v>
      </c>
      <c r="AZ3971">
        <v>1</v>
      </c>
      <c r="BA3971" s="27">
        <v>0.16666666666666666</v>
      </c>
      <c r="BB3971" s="17">
        <v>19</v>
      </c>
      <c r="BC3971" s="17">
        <v>0</v>
      </c>
      <c r="BD3971" s="17">
        <v>0</v>
      </c>
      <c r="BF3971">
        <v>1</v>
      </c>
      <c r="BG3971">
        <v>1</v>
      </c>
      <c r="BQ3971">
        <v>0.8</v>
      </c>
      <c r="BR3971">
        <v>0.4</v>
      </c>
      <c r="BS3971">
        <v>0.41666666666666669</v>
      </c>
      <c r="CK3971" s="23">
        <v>0.18181818181818182</v>
      </c>
      <c r="CL3971" s="23">
        <f t="shared" si="3187"/>
        <v>0</v>
      </c>
      <c r="CM3971" s="23" t="str">
        <f t="shared" ref="CM3971:CM4034" si="3189">+IF(AQ3971&gt;0, AQ3971*B3971,"")</f>
        <v/>
      </c>
      <c r="CN3971" s="23" t="str">
        <f t="shared" ref="CN3971:CN4034" si="3190">+IF(AR3971&gt;0, AR3971*B3971,"")</f>
        <v/>
      </c>
      <c r="CO3971" s="43">
        <f>+AVERAGE(AM3963:AM3967)</f>
        <v>3.7894736842105266E-2</v>
      </c>
      <c r="CP3971" s="43">
        <f>+AVERAGE(AO3963:AO3967)</f>
        <v>0.24531286795626578</v>
      </c>
      <c r="CQ3971" s="4">
        <v>2</v>
      </c>
      <c r="CR3971" s="43">
        <f t="shared" si="3183"/>
        <v>14</v>
      </c>
    </row>
    <row r="3972" spans="1:96" ht="11.25" customHeight="1">
      <c r="A3972" s="17">
        <v>37</v>
      </c>
      <c r="B3972" s="17">
        <v>1</v>
      </c>
      <c r="C3972" s="39">
        <v>3</v>
      </c>
      <c r="D3972" s="40">
        <v>0.1277777777777778</v>
      </c>
      <c r="E3972" s="17">
        <v>9</v>
      </c>
      <c r="F3972" s="9">
        <v>0</v>
      </c>
      <c r="G3972">
        <v>0</v>
      </c>
      <c r="H3972">
        <v>0</v>
      </c>
      <c r="I3972">
        <v>0</v>
      </c>
      <c r="J3972">
        <v>0</v>
      </c>
      <c r="K3972" s="5">
        <v>25</v>
      </c>
      <c r="L3972">
        <v>49</v>
      </c>
      <c r="M3972">
        <v>4</v>
      </c>
      <c r="N3972">
        <v>37</v>
      </c>
      <c r="O3972" s="17">
        <v>3.4343434343434343E-2</v>
      </c>
      <c r="P3972" s="17">
        <f t="shared" si="3188"/>
        <v>0</v>
      </c>
      <c r="Q3972" s="17">
        <v>20</v>
      </c>
      <c r="S3972" s="17">
        <v>0.2</v>
      </c>
      <c r="T3972" s="17">
        <v>69</v>
      </c>
      <c r="U3972" s="17">
        <v>30</v>
      </c>
      <c r="V3972" s="17">
        <v>30</v>
      </c>
      <c r="W3972" s="17">
        <v>30</v>
      </c>
      <c r="X3972" s="17">
        <v>30</v>
      </c>
      <c r="Y3972" s="17"/>
      <c r="Z3972" s="17">
        <v>15</v>
      </c>
      <c r="AA3972" s="17">
        <v>86</v>
      </c>
      <c r="AB3972" s="17">
        <v>5.9789473684210524E-2</v>
      </c>
      <c r="AC3972" s="17">
        <v>55</v>
      </c>
      <c r="AD3972" s="17">
        <v>0.27272727272727271</v>
      </c>
      <c r="AE3972" s="17">
        <v>0.16949152542372881</v>
      </c>
      <c r="AF3972" s="17">
        <v>21</v>
      </c>
      <c r="AG3972" s="17"/>
      <c r="AH3972">
        <v>85</v>
      </c>
      <c r="AI3972">
        <v>94</v>
      </c>
      <c r="AL3972">
        <v>0</v>
      </c>
      <c r="AM3972" s="9">
        <f t="shared" si="3184"/>
        <v>0</v>
      </c>
      <c r="AN3972">
        <v>7.2727272727272724E-2</v>
      </c>
      <c r="AO3972" s="9">
        <f t="shared" si="3185"/>
        <v>7.2727272727272724E-2</v>
      </c>
      <c r="AP3972">
        <v>4.7058823529411764E-2</v>
      </c>
      <c r="AQ3972" s="9"/>
      <c r="AR3972" s="9"/>
      <c r="AS3972" s="17">
        <f t="shared" si="3178"/>
        <v>15</v>
      </c>
      <c r="AT3972" s="17">
        <f t="shared" si="3179"/>
        <v>0</v>
      </c>
      <c r="AU3972">
        <f t="shared" si="3186"/>
        <v>0.29152542372881357</v>
      </c>
      <c r="AV3972" s="17">
        <f t="shared" si="3181"/>
        <v>0.18297872340425531</v>
      </c>
      <c r="AZ3972">
        <v>1</v>
      </c>
      <c r="BA3972" s="27">
        <v>0.16666666666666666</v>
      </c>
      <c r="BB3972" s="17">
        <v>19</v>
      </c>
      <c r="BC3972" s="17">
        <v>0</v>
      </c>
      <c r="BD3972" s="17">
        <v>0</v>
      </c>
      <c r="BF3972">
        <v>1</v>
      </c>
      <c r="BG3972">
        <v>1</v>
      </c>
      <c r="BQ3972">
        <v>0.8</v>
      </c>
      <c r="BR3972">
        <v>0.4</v>
      </c>
      <c r="BS3972">
        <v>0.41666666666666669</v>
      </c>
      <c r="CK3972" s="23">
        <v>0.16949152542372881</v>
      </c>
      <c r="CL3972" s="23">
        <f t="shared" si="3187"/>
        <v>0</v>
      </c>
      <c r="CM3972" s="23" t="str">
        <f t="shared" si="3189"/>
        <v/>
      </c>
      <c r="CN3972" s="23" t="str">
        <f t="shared" si="3190"/>
        <v/>
      </c>
      <c r="CO3972" s="43">
        <f>+AVERAGE(AM3963:AM3967)</f>
        <v>3.7894736842105266E-2</v>
      </c>
      <c r="CP3972" s="43">
        <f>+AVERAGE(AO3963:AO3967)</f>
        <v>0.24531286795626578</v>
      </c>
      <c r="CQ3972" s="4">
        <v>2</v>
      </c>
      <c r="CR3972" s="43">
        <f t="shared" si="3183"/>
        <v>16</v>
      </c>
    </row>
    <row r="3973" spans="1:96" ht="11.25" customHeight="1">
      <c r="A3973" s="17">
        <v>37</v>
      </c>
      <c r="B3973" s="17">
        <v>1</v>
      </c>
      <c r="C3973" s="39">
        <v>3</v>
      </c>
      <c r="D3973" s="40">
        <v>0.1277777777777778</v>
      </c>
      <c r="E3973" s="17">
        <v>10</v>
      </c>
      <c r="F3973" s="9">
        <v>0</v>
      </c>
      <c r="G3973">
        <v>0</v>
      </c>
      <c r="H3973">
        <v>0</v>
      </c>
      <c r="I3973">
        <v>0</v>
      </c>
      <c r="J3973">
        <v>0</v>
      </c>
      <c r="K3973" s="5">
        <v>25</v>
      </c>
      <c r="L3973">
        <v>44</v>
      </c>
      <c r="M3973">
        <v>5</v>
      </c>
      <c r="N3973">
        <v>42</v>
      </c>
      <c r="O3973" s="17">
        <v>3.0493273542600896E-2</v>
      </c>
      <c r="P3973" s="17">
        <f t="shared" si="3188"/>
        <v>2</v>
      </c>
      <c r="Q3973" s="17">
        <v>25</v>
      </c>
      <c r="S3973" s="17">
        <v>0.2</v>
      </c>
      <c r="T3973" s="17">
        <v>69</v>
      </c>
      <c r="U3973" s="17">
        <v>30</v>
      </c>
      <c r="V3973" s="17">
        <v>30</v>
      </c>
      <c r="W3973" s="17">
        <v>30</v>
      </c>
      <c r="X3973" s="17">
        <v>30</v>
      </c>
      <c r="Y3973" s="17">
        <v>300</v>
      </c>
      <c r="Z3973" s="17">
        <v>10</v>
      </c>
      <c r="AA3973" s="17">
        <v>96</v>
      </c>
      <c r="AB3973" s="17">
        <v>5.4095238095238092E-2</v>
      </c>
      <c r="AC3973" s="17">
        <v>50</v>
      </c>
      <c r="AD3973" s="17">
        <v>0.2</v>
      </c>
      <c r="AE3973" s="17">
        <v>0.27272727272727271</v>
      </c>
      <c r="AF3973" s="17">
        <v>15</v>
      </c>
      <c r="AG3973" s="17">
        <v>154</v>
      </c>
      <c r="AH3973">
        <v>75</v>
      </c>
      <c r="AI3973">
        <v>85</v>
      </c>
      <c r="AL3973">
        <v>0</v>
      </c>
      <c r="AM3973" s="9">
        <f t="shared" si="3184"/>
        <v>0</v>
      </c>
      <c r="AN3973">
        <v>0</v>
      </c>
      <c r="AO3973" s="9">
        <f t="shared" si="3185"/>
        <v>0</v>
      </c>
      <c r="AP3973">
        <v>0</v>
      </c>
      <c r="AQ3973" s="9"/>
      <c r="AR3973" s="9"/>
      <c r="AS3973" s="17">
        <f t="shared" si="3178"/>
        <v>20</v>
      </c>
      <c r="AT3973" s="17">
        <f t="shared" si="3179"/>
        <v>0</v>
      </c>
      <c r="AU3973">
        <f t="shared" si="3186"/>
        <v>7.2727272727272724E-2</v>
      </c>
      <c r="AV3973" s="17">
        <f t="shared" si="3181"/>
        <v>4.7058823529411764E-2</v>
      </c>
      <c r="AZ3973">
        <v>1</v>
      </c>
      <c r="BA3973" s="27">
        <v>0.16666666666666666</v>
      </c>
      <c r="BB3973" s="17">
        <v>19</v>
      </c>
      <c r="BC3973" s="17">
        <v>0</v>
      </c>
      <c r="BD3973" s="17">
        <v>0</v>
      </c>
      <c r="BF3973">
        <v>1</v>
      </c>
      <c r="BG3973">
        <v>1</v>
      </c>
      <c r="BQ3973">
        <v>0.8</v>
      </c>
      <c r="BR3973">
        <v>0.4</v>
      </c>
      <c r="BS3973">
        <v>0.41666666666666669</v>
      </c>
      <c r="BT3973" s="9">
        <f>+SUM(AH3964:AH3973)</f>
        <v>802</v>
      </c>
      <c r="BW3973" s="9">
        <f>SUM(AF3964:AF3973)</f>
        <v>154</v>
      </c>
      <c r="CK3973" s="23">
        <v>0.27272727272727271</v>
      </c>
      <c r="CL3973" s="23">
        <f t="shared" si="3187"/>
        <v>0</v>
      </c>
      <c r="CM3973" s="23" t="str">
        <f t="shared" si="3189"/>
        <v/>
      </c>
      <c r="CN3973" s="23" t="str">
        <f t="shared" si="3190"/>
        <v/>
      </c>
      <c r="CO3973" s="43">
        <f>+AVERAGE(AM3963:AM3967)</f>
        <v>3.7894736842105266E-2</v>
      </c>
      <c r="CP3973" s="43">
        <f>+AVERAGE(AO3963:AO3967)</f>
        <v>0.24531286795626578</v>
      </c>
      <c r="CQ3973" s="4">
        <v>2</v>
      </c>
      <c r="CR3973" s="43">
        <f t="shared" si="3183"/>
        <v>13</v>
      </c>
    </row>
    <row r="3974" spans="1:96" ht="11.25" customHeight="1">
      <c r="A3974" s="17">
        <v>37</v>
      </c>
      <c r="B3974" s="17">
        <v>1</v>
      </c>
      <c r="C3974" s="39">
        <v>3</v>
      </c>
      <c r="D3974" s="40">
        <v>0.1277777777777778</v>
      </c>
      <c r="E3974" s="17">
        <v>11</v>
      </c>
      <c r="F3974" s="9">
        <v>0</v>
      </c>
      <c r="G3974">
        <v>0</v>
      </c>
      <c r="H3974">
        <v>0</v>
      </c>
      <c r="I3974">
        <v>1</v>
      </c>
      <c r="J3974">
        <v>0</v>
      </c>
      <c r="K3974" s="5">
        <v>25</v>
      </c>
      <c r="L3974">
        <v>75</v>
      </c>
      <c r="M3974">
        <v>0</v>
      </c>
      <c r="N3974">
        <v>42</v>
      </c>
      <c r="O3974" s="17">
        <v>3.0493273542600896E-2</v>
      </c>
      <c r="P3974" s="17">
        <f t="shared" si="3188"/>
        <v>0</v>
      </c>
      <c r="Q3974" s="17">
        <v>0</v>
      </c>
      <c r="S3974" s="17">
        <v>0.2</v>
      </c>
      <c r="T3974" s="17">
        <v>75</v>
      </c>
      <c r="U3974" s="17">
        <v>35</v>
      </c>
      <c r="V3974" s="17">
        <v>27</v>
      </c>
      <c r="W3974" s="17">
        <v>30</v>
      </c>
      <c r="X3974" s="17">
        <v>27</v>
      </c>
      <c r="Y3974" s="17"/>
      <c r="Z3974" s="17">
        <v>10</v>
      </c>
      <c r="AA3974" s="17">
        <v>106</v>
      </c>
      <c r="AB3974" s="17">
        <v>4.1476274165202109E-2</v>
      </c>
      <c r="AC3974" s="17">
        <v>44</v>
      </c>
      <c r="AD3974" s="17">
        <v>0.22727272727272727</v>
      </c>
      <c r="AE3974" s="17"/>
      <c r="AF3974" s="17">
        <v>20</v>
      </c>
      <c r="AG3974" s="17"/>
      <c r="AH3974">
        <v>94</v>
      </c>
      <c r="AL3974">
        <v>0</v>
      </c>
      <c r="AM3974" s="9"/>
      <c r="AN3974">
        <v>0.10909090909090907</v>
      </c>
      <c r="AO3974" s="9">
        <f t="shared" si="3185"/>
        <v>0.10909090909090909</v>
      </c>
      <c r="AP3974">
        <v>5.106382978723404E-2</v>
      </c>
      <c r="AQ3974" s="9">
        <f>+AVERAGE(AL3964:AL3973)</f>
        <v>5.4502923976608185E-2</v>
      </c>
      <c r="AR3974" s="9">
        <f>+AVERAGE(AO3964:AO3973)</f>
        <v>0.16216164092781676</v>
      </c>
      <c r="AS3974" s="17">
        <f t="shared" si="3178"/>
        <v>25</v>
      </c>
      <c r="AT3974" s="17">
        <f t="shared" si="3179"/>
        <v>0</v>
      </c>
      <c r="AU3974" t="str">
        <f>+IF(AND(E3974&gt;11,AO3973&gt;0),AO3973,"")</f>
        <v/>
      </c>
      <c r="AV3974" s="17">
        <f t="shared" si="3181"/>
        <v>0</v>
      </c>
      <c r="AZ3974">
        <v>1</v>
      </c>
      <c r="BA3974" s="27">
        <v>0.16666666666666666</v>
      </c>
      <c r="BB3974" s="17">
        <v>19</v>
      </c>
      <c r="BC3974" s="17">
        <v>0</v>
      </c>
      <c r="BD3974" s="17">
        <v>0</v>
      </c>
      <c r="BF3974">
        <v>1</v>
      </c>
      <c r="BG3974">
        <v>1</v>
      </c>
      <c r="BQ3974">
        <v>0.8</v>
      </c>
      <c r="BR3974">
        <v>0.4</v>
      </c>
      <c r="BS3974">
        <v>0.41666666666666669</v>
      </c>
      <c r="CK3974" s="23" t="s">
        <v>2085</v>
      </c>
      <c r="CL3974" s="23">
        <f t="shared" si="3187"/>
        <v>0</v>
      </c>
      <c r="CM3974" s="23">
        <f t="shared" si="3189"/>
        <v>5.4502923976608185E-2</v>
      </c>
      <c r="CN3974" s="23">
        <f t="shared" si="3190"/>
        <v>0.16216164092781676</v>
      </c>
      <c r="CQ3974" s="4">
        <v>3</v>
      </c>
      <c r="CR3974" s="43">
        <f t="shared" si="3183"/>
        <v>19</v>
      </c>
    </row>
    <row r="3975" spans="1:96" ht="11.25" customHeight="1">
      <c r="A3975" s="17">
        <v>37</v>
      </c>
      <c r="B3975" s="17">
        <v>1</v>
      </c>
      <c r="C3975" s="39">
        <v>3</v>
      </c>
      <c r="D3975" s="40">
        <v>0.1277777777777778</v>
      </c>
      <c r="E3975" s="17">
        <v>12</v>
      </c>
      <c r="F3975" s="9">
        <v>0</v>
      </c>
      <c r="G3975">
        <v>0</v>
      </c>
      <c r="H3975">
        <v>0</v>
      </c>
      <c r="I3975">
        <v>1</v>
      </c>
      <c r="J3975">
        <v>0</v>
      </c>
      <c r="K3975" s="5">
        <v>25</v>
      </c>
      <c r="L3975">
        <v>50</v>
      </c>
      <c r="M3975">
        <v>4</v>
      </c>
      <c r="N3975">
        <v>46</v>
      </c>
      <c r="O3975" s="17">
        <v>2.7983539094650206E-2</v>
      </c>
      <c r="P3975" s="17">
        <f t="shared" si="3188"/>
        <v>0</v>
      </c>
      <c r="Q3975" s="17">
        <v>20</v>
      </c>
      <c r="S3975" s="17">
        <v>0.2</v>
      </c>
      <c r="T3975" s="17">
        <v>70</v>
      </c>
      <c r="U3975" s="17">
        <v>30</v>
      </c>
      <c r="V3975" s="17">
        <v>31</v>
      </c>
      <c r="W3975" s="17">
        <v>27</v>
      </c>
      <c r="X3975" s="17">
        <v>30</v>
      </c>
      <c r="Y3975" s="17"/>
      <c r="Z3975" s="17">
        <v>10</v>
      </c>
      <c r="AA3975" s="17">
        <v>116</v>
      </c>
      <c r="AB3975" s="17">
        <v>4.1025641025641026E-2</v>
      </c>
      <c r="AC3975" s="17">
        <v>55</v>
      </c>
      <c r="AD3975" s="17">
        <v>0.18181818181818182</v>
      </c>
      <c r="AE3975" s="17">
        <v>0.22727272727272727</v>
      </c>
      <c r="AF3975" s="17">
        <v>16</v>
      </c>
      <c r="AG3975" s="17"/>
      <c r="AH3975">
        <v>85</v>
      </c>
      <c r="AI3975">
        <v>94</v>
      </c>
      <c r="AL3975">
        <v>0</v>
      </c>
      <c r="AM3975" s="9">
        <f t="shared" si="3184"/>
        <v>0</v>
      </c>
      <c r="AN3975">
        <v>7.2727272727272724E-2</v>
      </c>
      <c r="AO3975" s="9">
        <f t="shared" si="3185"/>
        <v>7.2727272727272724E-2</v>
      </c>
      <c r="AP3975">
        <v>4.7058823529411764E-2</v>
      </c>
      <c r="AQ3975" s="9">
        <f>+AVERAGE(AL3964:AL3973)</f>
        <v>5.4502923976608185E-2</v>
      </c>
      <c r="AR3975" s="9">
        <f>+AVERAGE(AO3964:AO3973)</f>
        <v>0.16216164092781676</v>
      </c>
      <c r="AS3975" s="17">
        <f t="shared" si="3178"/>
        <v>0</v>
      </c>
      <c r="AT3975" s="17">
        <f t="shared" si="3179"/>
        <v>0</v>
      </c>
      <c r="AU3975">
        <f t="shared" ref="AU3975:AU3983" si="3191">+IF(AND(E3975&gt;11,AO3974&gt;0),AO3974,"")</f>
        <v>0.10909090909090909</v>
      </c>
      <c r="AV3975" s="17">
        <f t="shared" si="3181"/>
        <v>5.106382978723404E-2</v>
      </c>
      <c r="AZ3975">
        <v>1</v>
      </c>
      <c r="BA3975" s="27">
        <v>0.16666666666666666</v>
      </c>
      <c r="BB3975" s="17">
        <v>19</v>
      </c>
      <c r="BC3975" s="17">
        <v>0</v>
      </c>
      <c r="BD3975" s="17">
        <v>0</v>
      </c>
      <c r="BF3975">
        <v>1</v>
      </c>
      <c r="BG3975">
        <v>1</v>
      </c>
      <c r="BQ3975">
        <v>0.8</v>
      </c>
      <c r="BR3975">
        <v>0.4</v>
      </c>
      <c r="BS3975">
        <v>0.41666666666666669</v>
      </c>
      <c r="CK3975" s="23">
        <v>0.22727272727272727</v>
      </c>
      <c r="CL3975" s="23">
        <f t="shared" si="3187"/>
        <v>0</v>
      </c>
      <c r="CM3975" s="23">
        <f t="shared" si="3189"/>
        <v>5.4502923976608185E-2</v>
      </c>
      <c r="CN3975" s="23">
        <f t="shared" si="3190"/>
        <v>0.16216164092781676</v>
      </c>
      <c r="CQ3975" s="4">
        <v>1</v>
      </c>
      <c r="CR3975" s="43">
        <f t="shared" si="3183"/>
        <v>6</v>
      </c>
    </row>
    <row r="3976" spans="1:96" ht="11.25" customHeight="1">
      <c r="A3976" s="17">
        <v>37</v>
      </c>
      <c r="B3976" s="17">
        <v>1</v>
      </c>
      <c r="C3976" s="39">
        <v>3</v>
      </c>
      <c r="D3976" s="40">
        <v>0.1277777777777778</v>
      </c>
      <c r="E3976" s="17">
        <v>13</v>
      </c>
      <c r="F3976" s="9">
        <v>0</v>
      </c>
      <c r="G3976">
        <v>0</v>
      </c>
      <c r="H3976">
        <v>0</v>
      </c>
      <c r="I3976">
        <v>1</v>
      </c>
      <c r="J3976">
        <v>0</v>
      </c>
      <c r="K3976" s="5">
        <v>25</v>
      </c>
      <c r="L3976">
        <v>45</v>
      </c>
      <c r="M3976">
        <v>5</v>
      </c>
      <c r="N3976">
        <v>51</v>
      </c>
      <c r="O3976" s="17">
        <v>2.5373134328358207E-2</v>
      </c>
      <c r="P3976" s="17">
        <f t="shared" si="3188"/>
        <v>2</v>
      </c>
      <c r="Q3976" s="17">
        <v>25</v>
      </c>
      <c r="S3976" s="17">
        <v>0.2</v>
      </c>
      <c r="T3976" s="17">
        <v>70</v>
      </c>
      <c r="U3976" s="17">
        <v>30</v>
      </c>
      <c r="V3976" s="17">
        <v>26</v>
      </c>
      <c r="W3976" s="17">
        <v>31</v>
      </c>
      <c r="X3976" s="17">
        <v>26</v>
      </c>
      <c r="Y3976" s="17"/>
      <c r="Z3976" s="17">
        <v>10</v>
      </c>
      <c r="AA3976" s="17">
        <v>126</v>
      </c>
      <c r="AB3976" s="17">
        <v>3.1736526946107783E-2</v>
      </c>
      <c r="AC3976" s="17">
        <v>44</v>
      </c>
      <c r="AD3976" s="17">
        <v>0.22727272727272727</v>
      </c>
      <c r="AE3976" s="17">
        <v>0.18181818181818182</v>
      </c>
      <c r="AF3976" s="17">
        <v>15</v>
      </c>
      <c r="AG3976" s="17"/>
      <c r="AH3976">
        <v>69</v>
      </c>
      <c r="AI3976">
        <v>85</v>
      </c>
      <c r="AL3976">
        <v>0</v>
      </c>
      <c r="AM3976" s="9">
        <f t="shared" si="3184"/>
        <v>0</v>
      </c>
      <c r="AN3976">
        <v>0.10909090909090907</v>
      </c>
      <c r="AO3976" s="9">
        <f t="shared" si="3185"/>
        <v>0.10909090909090909</v>
      </c>
      <c r="AP3976">
        <v>6.9565217391304349E-2</v>
      </c>
      <c r="AQ3976" s="9">
        <f>+AVERAGE(AL3964:AL3973)</f>
        <v>5.4502923976608185E-2</v>
      </c>
      <c r="AR3976" s="9">
        <f>+AVERAGE(AO3964:AO3973)</f>
        <v>0.16216164092781676</v>
      </c>
      <c r="AS3976" s="17">
        <f t="shared" si="3178"/>
        <v>20</v>
      </c>
      <c r="AT3976" s="17">
        <f t="shared" si="3179"/>
        <v>0</v>
      </c>
      <c r="AU3976">
        <f t="shared" si="3191"/>
        <v>7.2727272727272724E-2</v>
      </c>
      <c r="AV3976" s="17">
        <f t="shared" si="3181"/>
        <v>4.7058823529411764E-2</v>
      </c>
      <c r="AZ3976">
        <v>1</v>
      </c>
      <c r="BA3976" s="27">
        <v>0.16666666666666666</v>
      </c>
      <c r="BB3976" s="17">
        <v>19</v>
      </c>
      <c r="BC3976" s="17">
        <v>0</v>
      </c>
      <c r="BD3976" s="17">
        <v>0</v>
      </c>
      <c r="BF3976">
        <v>1</v>
      </c>
      <c r="BG3976">
        <v>1</v>
      </c>
      <c r="BQ3976">
        <v>0.8</v>
      </c>
      <c r="BR3976">
        <v>0.4</v>
      </c>
      <c r="BS3976">
        <v>0.41666666666666669</v>
      </c>
      <c r="CK3976" s="23">
        <v>0.18181818181818182</v>
      </c>
      <c r="CL3976" s="23">
        <f t="shared" si="3187"/>
        <v>0</v>
      </c>
      <c r="CM3976" s="23">
        <f t="shared" si="3189"/>
        <v>5.4502923976608185E-2</v>
      </c>
      <c r="CN3976" s="23">
        <f t="shared" si="3190"/>
        <v>0.16216164092781676</v>
      </c>
      <c r="CQ3976" s="4">
        <v>1</v>
      </c>
      <c r="CR3976" s="43">
        <f t="shared" si="3183"/>
        <v>10</v>
      </c>
    </row>
    <row r="3977" spans="1:96" ht="11.25" customHeight="1">
      <c r="A3977" s="17">
        <v>37</v>
      </c>
      <c r="B3977" s="17">
        <v>1</v>
      </c>
      <c r="C3977" s="39">
        <v>3</v>
      </c>
      <c r="D3977" s="40">
        <v>0.1277777777777778</v>
      </c>
      <c r="E3977" s="17">
        <v>14</v>
      </c>
      <c r="F3977" s="9">
        <v>0</v>
      </c>
      <c r="G3977">
        <v>0</v>
      </c>
      <c r="H3977">
        <v>0</v>
      </c>
      <c r="I3977">
        <v>1</v>
      </c>
      <c r="J3977">
        <v>0</v>
      </c>
      <c r="K3977" s="5">
        <v>25</v>
      </c>
      <c r="L3977">
        <v>45</v>
      </c>
      <c r="M3977">
        <v>7</v>
      </c>
      <c r="N3977">
        <v>58</v>
      </c>
      <c r="O3977" s="17">
        <v>2.2442244224422443E-2</v>
      </c>
      <c r="P3977" s="17">
        <f t="shared" si="3188"/>
        <v>1</v>
      </c>
      <c r="Q3977" s="17">
        <v>35</v>
      </c>
      <c r="S3977" s="17">
        <v>0.2</v>
      </c>
      <c r="T3977" s="17">
        <v>80</v>
      </c>
      <c r="U3977" s="17">
        <v>35</v>
      </c>
      <c r="V3977" s="17">
        <v>35</v>
      </c>
      <c r="W3977" s="17">
        <v>26</v>
      </c>
      <c r="X3977" s="17">
        <v>35</v>
      </c>
      <c r="Y3977" s="17"/>
      <c r="Z3977" s="17">
        <v>15</v>
      </c>
      <c r="AA3977" s="17">
        <v>141</v>
      </c>
      <c r="AB3977" s="17">
        <v>3.1099195710455763E-2</v>
      </c>
      <c r="AC3977" s="17">
        <v>78</v>
      </c>
      <c r="AD3977" s="17">
        <v>0.19230769230769232</v>
      </c>
      <c r="AE3977" s="17">
        <v>0.22727272727272727</v>
      </c>
      <c r="AF3977" s="17">
        <v>18</v>
      </c>
      <c r="AG3977" s="17"/>
      <c r="AH3977">
        <v>93</v>
      </c>
      <c r="AI3977">
        <v>69</v>
      </c>
      <c r="AL3977">
        <v>0</v>
      </c>
      <c r="AM3977" s="9">
        <f t="shared" si="3184"/>
        <v>0</v>
      </c>
      <c r="AN3977">
        <v>3.0769230769230771E-2</v>
      </c>
      <c r="AO3977" s="9">
        <f t="shared" si="3185"/>
        <v>3.0769230769230771E-2</v>
      </c>
      <c r="AP3977">
        <v>2.5806451612903222E-2</v>
      </c>
      <c r="AQ3977" s="9">
        <f>+AVERAGE(AL3964:AL3973)</f>
        <v>5.4502923976608185E-2</v>
      </c>
      <c r="AR3977" s="9">
        <f>+AVERAGE(AO3964:AO3973)</f>
        <v>0.16216164092781676</v>
      </c>
      <c r="AS3977" s="17">
        <f t="shared" si="3178"/>
        <v>25</v>
      </c>
      <c r="AT3977" s="17">
        <f t="shared" si="3179"/>
        <v>0</v>
      </c>
      <c r="AU3977">
        <f t="shared" si="3191"/>
        <v>0.10909090909090909</v>
      </c>
      <c r="AV3977" s="17">
        <f t="shared" si="3181"/>
        <v>6.9565217391304349E-2</v>
      </c>
      <c r="AZ3977">
        <v>1</v>
      </c>
      <c r="BA3977" s="27">
        <v>0.16666666666666666</v>
      </c>
      <c r="BB3977" s="17">
        <v>19</v>
      </c>
      <c r="BC3977" s="17">
        <v>0</v>
      </c>
      <c r="BD3977" s="17">
        <v>0</v>
      </c>
      <c r="BF3977">
        <v>1</v>
      </c>
      <c r="BG3977">
        <v>1</v>
      </c>
      <c r="BQ3977">
        <v>0.8</v>
      </c>
      <c r="BR3977">
        <v>0.4</v>
      </c>
      <c r="BS3977">
        <v>0.41666666666666669</v>
      </c>
      <c r="CK3977" s="23">
        <v>0.22727272727272727</v>
      </c>
      <c r="CL3977" s="23">
        <f t="shared" si="3187"/>
        <v>0</v>
      </c>
      <c r="CM3977" s="23">
        <f t="shared" si="3189"/>
        <v>5.4502923976608185E-2</v>
      </c>
      <c r="CN3977" s="23">
        <f t="shared" si="3190"/>
        <v>0.16216164092781676</v>
      </c>
      <c r="CQ3977" s="4">
        <v>3</v>
      </c>
      <c r="CR3977" s="43">
        <f t="shared" si="3183"/>
        <v>10</v>
      </c>
    </row>
    <row r="3978" spans="1:96" ht="11.25" customHeight="1">
      <c r="A3978" s="17">
        <v>37</v>
      </c>
      <c r="B3978" s="17">
        <v>1</v>
      </c>
      <c r="C3978" s="39">
        <v>3</v>
      </c>
      <c r="D3978" s="40">
        <v>0.1277777777777778</v>
      </c>
      <c r="E3978" s="17">
        <v>15</v>
      </c>
      <c r="F3978" s="9">
        <v>0</v>
      </c>
      <c r="G3978">
        <v>0</v>
      </c>
      <c r="H3978">
        <v>0</v>
      </c>
      <c r="I3978">
        <v>1</v>
      </c>
      <c r="J3978">
        <v>0</v>
      </c>
      <c r="K3978" s="5">
        <v>25</v>
      </c>
      <c r="L3978">
        <v>55</v>
      </c>
      <c r="M3978">
        <v>5</v>
      </c>
      <c r="N3978">
        <v>63</v>
      </c>
      <c r="O3978" s="17">
        <v>2.0731707317073172E-2</v>
      </c>
      <c r="P3978" s="17">
        <f t="shared" si="3188"/>
        <v>2</v>
      </c>
      <c r="Q3978" s="17">
        <v>25</v>
      </c>
      <c r="S3978" s="17">
        <v>0.2</v>
      </c>
      <c r="T3978" s="17">
        <v>80</v>
      </c>
      <c r="U3978" s="17">
        <v>35</v>
      </c>
      <c r="V3978" s="17">
        <v>33</v>
      </c>
      <c r="W3978" s="17">
        <v>35</v>
      </c>
      <c r="X3978" s="17">
        <v>33</v>
      </c>
      <c r="Y3978" s="17"/>
      <c r="Z3978" s="17">
        <v>15</v>
      </c>
      <c r="AA3978" s="17">
        <v>156</v>
      </c>
      <c r="AB3978" s="17">
        <v>3.0086313193588163E-2</v>
      </c>
      <c r="AC3978" s="17">
        <v>65</v>
      </c>
      <c r="AD3978" s="17">
        <v>0.23076923076923078</v>
      </c>
      <c r="AE3978" s="17">
        <v>0.19230769230769232</v>
      </c>
      <c r="AF3978" s="17">
        <v>20</v>
      </c>
      <c r="AG3978" s="17"/>
      <c r="AH3978">
        <v>90</v>
      </c>
      <c r="AI3978">
        <v>93</v>
      </c>
      <c r="AL3978">
        <v>0</v>
      </c>
      <c r="AM3978" s="9">
        <f t="shared" si="3184"/>
        <v>0</v>
      </c>
      <c r="AN3978">
        <v>9.2307692307692313E-2</v>
      </c>
      <c r="AO3978" s="9">
        <f t="shared" si="3185"/>
        <v>9.2307692307692313E-2</v>
      </c>
      <c r="AP3978">
        <v>6.6666666666666666E-2</v>
      </c>
      <c r="AQ3978" s="9">
        <f>+AVERAGE(AL3964:AL3973)</f>
        <v>5.4502923976608185E-2</v>
      </c>
      <c r="AR3978" s="9">
        <f>+AVERAGE(AO3964:AO3973)</f>
        <v>0.16216164092781676</v>
      </c>
      <c r="AS3978" s="17">
        <f t="shared" si="3178"/>
        <v>35</v>
      </c>
      <c r="AT3978" s="17">
        <f t="shared" si="3179"/>
        <v>0</v>
      </c>
      <c r="AU3978">
        <f t="shared" si="3191"/>
        <v>3.0769230769230771E-2</v>
      </c>
      <c r="AV3978" s="17">
        <f t="shared" si="3181"/>
        <v>2.5806451612903222E-2</v>
      </c>
      <c r="AZ3978">
        <v>1</v>
      </c>
      <c r="BA3978" s="27">
        <v>0.16666666666666666</v>
      </c>
      <c r="BB3978" s="17">
        <v>19</v>
      </c>
      <c r="BC3978" s="17">
        <v>0</v>
      </c>
      <c r="BD3978" s="17">
        <v>0</v>
      </c>
      <c r="BF3978">
        <v>1</v>
      </c>
      <c r="BG3978">
        <v>1</v>
      </c>
      <c r="BQ3978">
        <v>0.8</v>
      </c>
      <c r="BR3978">
        <v>0.4</v>
      </c>
      <c r="BS3978">
        <v>0.41666666666666669</v>
      </c>
      <c r="CK3978" s="23">
        <v>0.19230769230769232</v>
      </c>
      <c r="CL3978" s="23">
        <f t="shared" si="3187"/>
        <v>0</v>
      </c>
      <c r="CM3978" s="23">
        <f t="shared" si="3189"/>
        <v>5.4502923976608185E-2</v>
      </c>
      <c r="CN3978" s="23">
        <f t="shared" si="3190"/>
        <v>0.16216164092781676</v>
      </c>
      <c r="CQ3978" s="4">
        <v>1</v>
      </c>
      <c r="CR3978" s="43">
        <f t="shared" si="3183"/>
        <v>6</v>
      </c>
    </row>
    <row r="3979" spans="1:96" ht="11.25" customHeight="1">
      <c r="A3979" s="17">
        <v>37</v>
      </c>
      <c r="B3979" s="17">
        <v>1</v>
      </c>
      <c r="C3979" s="39">
        <v>3</v>
      </c>
      <c r="D3979" s="40">
        <v>0.1277777777777778</v>
      </c>
      <c r="E3979" s="17">
        <v>16</v>
      </c>
      <c r="F3979" s="9">
        <v>0</v>
      </c>
      <c r="G3979">
        <v>0</v>
      </c>
      <c r="H3979">
        <v>0</v>
      </c>
      <c r="I3979">
        <v>1</v>
      </c>
      <c r="J3979">
        <v>0</v>
      </c>
      <c r="K3979" s="5">
        <v>25</v>
      </c>
      <c r="L3979">
        <v>55</v>
      </c>
      <c r="M3979">
        <v>4</v>
      </c>
      <c r="N3979">
        <v>67</v>
      </c>
      <c r="O3979" s="17">
        <v>1.9540229885057471E-2</v>
      </c>
      <c r="P3979" s="17">
        <f t="shared" si="3188"/>
        <v>0</v>
      </c>
      <c r="Q3979" s="17">
        <v>20</v>
      </c>
      <c r="S3979" s="17">
        <v>0.2</v>
      </c>
      <c r="T3979" s="17">
        <v>75</v>
      </c>
      <c r="U3979" s="17">
        <v>35</v>
      </c>
      <c r="V3979" s="17">
        <v>28</v>
      </c>
      <c r="W3979" s="17">
        <v>33</v>
      </c>
      <c r="X3979" s="17">
        <v>28</v>
      </c>
      <c r="Y3979" s="17"/>
      <c r="Z3979" s="17">
        <v>10</v>
      </c>
      <c r="AA3979" s="17">
        <v>166</v>
      </c>
      <c r="AB3979" s="17">
        <v>2.4413145539906103E-2</v>
      </c>
      <c r="AC3979" s="17">
        <v>41</v>
      </c>
      <c r="AD3979" s="17">
        <v>0.24390243902439024</v>
      </c>
      <c r="AE3979" s="17">
        <v>0.23076923076923078</v>
      </c>
      <c r="AF3979" s="17">
        <v>16</v>
      </c>
      <c r="AG3979" s="17"/>
      <c r="AH3979">
        <v>71</v>
      </c>
      <c r="AI3979">
        <v>90</v>
      </c>
      <c r="AL3979">
        <v>0</v>
      </c>
      <c r="AM3979" s="9">
        <f t="shared" si="3184"/>
        <v>0</v>
      </c>
      <c r="AN3979">
        <v>0.17560975609756099</v>
      </c>
      <c r="AO3979" s="9">
        <f t="shared" si="3185"/>
        <v>0.17560975609756097</v>
      </c>
      <c r="AP3979">
        <v>0.10140845070422536</v>
      </c>
      <c r="AQ3979" s="9">
        <f>+AVERAGE(AL3964:AL3973)</f>
        <v>5.4502923976608185E-2</v>
      </c>
      <c r="AR3979" s="9">
        <f>+AVERAGE(AO3964:AO3973)</f>
        <v>0.16216164092781676</v>
      </c>
      <c r="AS3979" s="17">
        <f t="shared" si="3178"/>
        <v>25</v>
      </c>
      <c r="AT3979" s="17">
        <f t="shared" si="3179"/>
        <v>0</v>
      </c>
      <c r="AU3979">
        <f t="shared" si="3191"/>
        <v>9.2307692307692313E-2</v>
      </c>
      <c r="AV3979" s="17">
        <f t="shared" si="3181"/>
        <v>6.6666666666666666E-2</v>
      </c>
      <c r="AZ3979">
        <v>1</v>
      </c>
      <c r="BA3979" s="27">
        <v>0.16666666666666666</v>
      </c>
      <c r="BB3979" s="17">
        <v>19</v>
      </c>
      <c r="BC3979" s="17">
        <v>0</v>
      </c>
      <c r="BD3979" s="17">
        <v>0</v>
      </c>
      <c r="BF3979">
        <v>1</v>
      </c>
      <c r="BG3979">
        <v>1</v>
      </c>
      <c r="BQ3979">
        <v>0.8</v>
      </c>
      <c r="BR3979">
        <v>0.4</v>
      </c>
      <c r="BS3979">
        <v>0.41666666666666669</v>
      </c>
      <c r="CK3979" s="23">
        <v>0.23076923076923078</v>
      </c>
      <c r="CL3979" s="23">
        <f t="shared" si="3187"/>
        <v>0</v>
      </c>
      <c r="CM3979" s="23">
        <f t="shared" si="3189"/>
        <v>5.4502923976608185E-2</v>
      </c>
      <c r="CN3979" s="23">
        <f t="shared" si="3190"/>
        <v>0.16216164092781676</v>
      </c>
      <c r="CQ3979" s="4">
        <v>1</v>
      </c>
      <c r="CR3979" s="43">
        <f t="shared" si="3183"/>
        <v>12</v>
      </c>
    </row>
    <row r="3980" spans="1:96" ht="11.25" customHeight="1">
      <c r="A3980" s="17">
        <v>37</v>
      </c>
      <c r="B3980" s="17">
        <v>1</v>
      </c>
      <c r="C3980" s="39">
        <v>3</v>
      </c>
      <c r="D3980" s="40">
        <v>0.1277777777777778</v>
      </c>
      <c r="E3980" s="17">
        <v>17</v>
      </c>
      <c r="F3980" s="9">
        <v>0</v>
      </c>
      <c r="G3980">
        <v>0</v>
      </c>
      <c r="H3980">
        <v>0</v>
      </c>
      <c r="I3980">
        <v>1</v>
      </c>
      <c r="J3980">
        <v>0</v>
      </c>
      <c r="K3980" s="5">
        <v>25</v>
      </c>
      <c r="L3980">
        <v>50</v>
      </c>
      <c r="M3980">
        <v>5</v>
      </c>
      <c r="N3980">
        <v>72</v>
      </c>
      <c r="O3980" s="17">
        <v>1.8230563002680965E-2</v>
      </c>
      <c r="P3980" s="17">
        <f t="shared" si="3188"/>
        <v>2</v>
      </c>
      <c r="Q3980" s="17">
        <v>25</v>
      </c>
      <c r="S3980" s="17">
        <v>0.2</v>
      </c>
      <c r="T3980" s="17">
        <v>75</v>
      </c>
      <c r="U3980" s="17">
        <v>35</v>
      </c>
      <c r="V3980" s="17">
        <v>29</v>
      </c>
      <c r="W3980" s="17">
        <v>28</v>
      </c>
      <c r="X3980" s="17">
        <v>29</v>
      </c>
      <c r="Y3980" s="17"/>
      <c r="Z3980" s="17">
        <v>10</v>
      </c>
      <c r="AA3980" s="17">
        <v>176</v>
      </c>
      <c r="AB3980" s="17">
        <v>1.7314095449500556E-2</v>
      </c>
      <c r="AC3980" s="17">
        <v>49</v>
      </c>
      <c r="AD3980" s="17">
        <v>0.20408163265306123</v>
      </c>
      <c r="AE3980" s="17">
        <v>0.24390243902439024</v>
      </c>
      <c r="AF3980" s="17">
        <v>15</v>
      </c>
      <c r="AG3980" s="17"/>
      <c r="AH3980">
        <v>74</v>
      </c>
      <c r="AI3980">
        <v>71</v>
      </c>
      <c r="AL3980">
        <v>0</v>
      </c>
      <c r="AM3980" s="9">
        <f t="shared" si="3184"/>
        <v>0</v>
      </c>
      <c r="AN3980">
        <v>0.17959183673469387</v>
      </c>
      <c r="AO3980" s="9">
        <f t="shared" si="3185"/>
        <v>0.17959183673469387</v>
      </c>
      <c r="AP3980">
        <v>0.11891891891891893</v>
      </c>
      <c r="AQ3980" s="9">
        <f>+AVERAGE(AL3964:AL3973)</f>
        <v>5.4502923976608185E-2</v>
      </c>
      <c r="AR3980" s="9">
        <f>+AVERAGE(AO3964:AO3973)</f>
        <v>0.16216164092781676</v>
      </c>
      <c r="AS3980" s="17">
        <f t="shared" si="3178"/>
        <v>20</v>
      </c>
      <c r="AT3980" s="17">
        <f t="shared" si="3179"/>
        <v>0</v>
      </c>
      <c r="AU3980">
        <f t="shared" si="3191"/>
        <v>0.17560975609756097</v>
      </c>
      <c r="AV3980" s="17">
        <f t="shared" si="3181"/>
        <v>0.10140845070422536</v>
      </c>
      <c r="AZ3980">
        <v>1</v>
      </c>
      <c r="BA3980" s="27">
        <v>0.16666666666666666</v>
      </c>
      <c r="BB3980" s="17">
        <v>19</v>
      </c>
      <c r="BC3980" s="17">
        <v>0</v>
      </c>
      <c r="BD3980" s="17">
        <v>0</v>
      </c>
      <c r="BF3980">
        <v>1</v>
      </c>
      <c r="BG3980">
        <v>1</v>
      </c>
      <c r="BQ3980">
        <v>0.8</v>
      </c>
      <c r="BR3980">
        <v>0.4</v>
      </c>
      <c r="BS3980">
        <v>0.41666666666666669</v>
      </c>
      <c r="CK3980" s="23">
        <v>0.24390243902439024</v>
      </c>
      <c r="CL3980" s="23">
        <f t="shared" si="3187"/>
        <v>0</v>
      </c>
      <c r="CM3980" s="23">
        <f t="shared" si="3189"/>
        <v>5.4502923976608185E-2</v>
      </c>
      <c r="CN3980" s="23">
        <f t="shared" si="3190"/>
        <v>0.16216164092781676</v>
      </c>
      <c r="CQ3980" s="4">
        <v>4</v>
      </c>
      <c r="CR3980" s="43">
        <f t="shared" si="3183"/>
        <v>14</v>
      </c>
    </row>
    <row r="3981" spans="1:96" ht="11.25" customHeight="1">
      <c r="A3981" s="17">
        <v>37</v>
      </c>
      <c r="B3981" s="17">
        <v>1</v>
      </c>
      <c r="C3981" s="39">
        <v>3</v>
      </c>
      <c r="D3981" s="40">
        <v>0.1277777777777778</v>
      </c>
      <c r="E3981" s="17">
        <v>18</v>
      </c>
      <c r="F3981" s="9">
        <v>0</v>
      </c>
      <c r="G3981">
        <v>0</v>
      </c>
      <c r="H3981">
        <v>0</v>
      </c>
      <c r="I3981">
        <v>1</v>
      </c>
      <c r="J3981">
        <v>0</v>
      </c>
      <c r="K3981" s="5">
        <v>25</v>
      </c>
      <c r="L3981">
        <v>50</v>
      </c>
      <c r="M3981">
        <v>5</v>
      </c>
      <c r="N3981">
        <v>77</v>
      </c>
      <c r="O3981" s="17">
        <v>1.7085427135678392E-2</v>
      </c>
      <c r="P3981" s="17">
        <f t="shared" si="3188"/>
        <v>2</v>
      </c>
      <c r="Q3981" s="17">
        <v>25</v>
      </c>
      <c r="S3981" s="17">
        <v>0.2</v>
      </c>
      <c r="T3981" s="17">
        <v>75</v>
      </c>
      <c r="U3981" s="17">
        <v>35</v>
      </c>
      <c r="V3981" s="17">
        <v>25</v>
      </c>
      <c r="W3981" s="17">
        <v>29</v>
      </c>
      <c r="X3981" s="17">
        <v>25</v>
      </c>
      <c r="Y3981" s="17"/>
      <c r="Z3981" s="17">
        <v>10</v>
      </c>
      <c r="AA3981" s="17">
        <v>186</v>
      </c>
      <c r="AB3981" s="17">
        <v>1.9230769230769232E-2</v>
      </c>
      <c r="AC3981" s="17">
        <v>35</v>
      </c>
      <c r="AD3981" s="17">
        <v>0.2857142857142857</v>
      </c>
      <c r="AE3981" s="17">
        <v>0.20408163265306123</v>
      </c>
      <c r="AF3981" s="17">
        <v>15</v>
      </c>
      <c r="AG3981" s="17"/>
      <c r="AH3981">
        <v>60</v>
      </c>
      <c r="AI3981">
        <v>74</v>
      </c>
      <c r="AL3981">
        <v>0</v>
      </c>
      <c r="AM3981" s="9">
        <f t="shared" si="3184"/>
        <v>0</v>
      </c>
      <c r="AN3981">
        <v>0.2742857142857143</v>
      </c>
      <c r="AO3981" s="9">
        <f t="shared" si="3185"/>
        <v>0.2742857142857143</v>
      </c>
      <c r="AP3981">
        <v>0.16</v>
      </c>
      <c r="AQ3981" s="9">
        <f>+AVERAGE(AL3964:AL3973)</f>
        <v>5.4502923976608185E-2</v>
      </c>
      <c r="AR3981" s="9">
        <f>+AVERAGE(AO3964:AO3973)</f>
        <v>0.16216164092781676</v>
      </c>
      <c r="AS3981" s="17">
        <f t="shared" si="3178"/>
        <v>25</v>
      </c>
      <c r="AT3981" s="17">
        <f t="shared" si="3179"/>
        <v>0</v>
      </c>
      <c r="AU3981">
        <f t="shared" si="3191"/>
        <v>0.17959183673469387</v>
      </c>
      <c r="AV3981" s="17">
        <f t="shared" si="3181"/>
        <v>0.11891891891891893</v>
      </c>
      <c r="AZ3981">
        <v>1</v>
      </c>
      <c r="BA3981" s="27">
        <v>0.16666666666666666</v>
      </c>
      <c r="BB3981" s="17">
        <v>19</v>
      </c>
      <c r="BC3981" s="17">
        <v>0</v>
      </c>
      <c r="BD3981" s="17">
        <v>0</v>
      </c>
      <c r="BF3981">
        <v>1</v>
      </c>
      <c r="BG3981">
        <v>1</v>
      </c>
      <c r="BQ3981">
        <v>0.8</v>
      </c>
      <c r="BR3981">
        <v>0.4</v>
      </c>
      <c r="BS3981">
        <v>0.41666666666666669</v>
      </c>
      <c r="CK3981" s="23">
        <v>0.20408163265306123</v>
      </c>
      <c r="CL3981" s="23">
        <f t="shared" si="3187"/>
        <v>0</v>
      </c>
      <c r="CM3981" s="23">
        <f t="shared" si="3189"/>
        <v>5.4502923976608185E-2</v>
      </c>
      <c r="CN3981" s="23">
        <f t="shared" si="3190"/>
        <v>0.16216164092781676</v>
      </c>
      <c r="CQ3981" s="4">
        <v>1</v>
      </c>
      <c r="CR3981" s="43">
        <f t="shared" si="3183"/>
        <v>13</v>
      </c>
    </row>
    <row r="3982" spans="1:96" ht="11.25" customHeight="1">
      <c r="A3982" s="17">
        <v>37</v>
      </c>
      <c r="B3982" s="17">
        <v>1</v>
      </c>
      <c r="C3982" s="39">
        <v>3</v>
      </c>
      <c r="D3982" s="40">
        <v>0.1277777777777778</v>
      </c>
      <c r="E3982" s="17">
        <v>19</v>
      </c>
      <c r="F3982" s="9">
        <v>0</v>
      </c>
      <c r="G3982">
        <v>0</v>
      </c>
      <c r="H3982">
        <v>0</v>
      </c>
      <c r="I3982">
        <v>1</v>
      </c>
      <c r="J3982">
        <v>0</v>
      </c>
      <c r="K3982" s="5">
        <v>25</v>
      </c>
      <c r="L3982">
        <v>50</v>
      </c>
      <c r="M3982">
        <v>5</v>
      </c>
      <c r="N3982">
        <v>82</v>
      </c>
      <c r="O3982" s="17">
        <v>1.6075650118203309E-2</v>
      </c>
      <c r="P3982" s="17">
        <f t="shared" si="3188"/>
        <v>2</v>
      </c>
      <c r="Q3982" s="17">
        <v>25</v>
      </c>
      <c r="S3982" s="17">
        <v>0.2</v>
      </c>
      <c r="T3982" s="17">
        <v>75</v>
      </c>
      <c r="U3982" s="17">
        <v>35</v>
      </c>
      <c r="V3982" s="17">
        <v>34</v>
      </c>
      <c r="W3982" s="17">
        <v>25</v>
      </c>
      <c r="X3982" s="17">
        <v>34</v>
      </c>
      <c r="Y3982" s="17"/>
      <c r="Z3982" s="17">
        <v>19</v>
      </c>
      <c r="AA3982" s="17">
        <v>205</v>
      </c>
      <c r="AB3982" s="17">
        <v>1.3958125623130608E-2</v>
      </c>
      <c r="AC3982" s="17">
        <v>67</v>
      </c>
      <c r="AD3982" s="17">
        <v>0.28358208955223879</v>
      </c>
      <c r="AE3982" s="17">
        <v>0.2857142857142857</v>
      </c>
      <c r="AF3982" s="17">
        <v>24</v>
      </c>
      <c r="AG3982" s="17"/>
      <c r="AH3982">
        <v>92</v>
      </c>
      <c r="AI3982">
        <v>60</v>
      </c>
      <c r="AL3982">
        <v>0</v>
      </c>
      <c r="AM3982" s="9">
        <f t="shared" si="3184"/>
        <v>0</v>
      </c>
      <c r="AN3982">
        <v>0.15522388059701492</v>
      </c>
      <c r="AO3982" s="9">
        <f t="shared" si="3185"/>
        <v>0.15522388059701492</v>
      </c>
      <c r="AP3982">
        <v>0.11304347826086958</v>
      </c>
      <c r="AQ3982" s="9">
        <f>+AVERAGE(AL3964:AL3973)</f>
        <v>5.4502923976608185E-2</v>
      </c>
      <c r="AR3982" s="9">
        <f>+AVERAGE(AO3964:AO3973)</f>
        <v>0.16216164092781676</v>
      </c>
      <c r="AS3982" s="17">
        <f t="shared" si="3178"/>
        <v>25</v>
      </c>
      <c r="AT3982" s="17">
        <f t="shared" si="3179"/>
        <v>0</v>
      </c>
      <c r="AU3982">
        <f t="shared" si="3191"/>
        <v>0.2742857142857143</v>
      </c>
      <c r="AV3982" s="17">
        <f t="shared" si="3181"/>
        <v>0.16</v>
      </c>
      <c r="AZ3982">
        <v>1</v>
      </c>
      <c r="BA3982" s="27">
        <v>0.16666666666666666</v>
      </c>
      <c r="BB3982" s="17">
        <v>19</v>
      </c>
      <c r="BC3982" s="17">
        <v>0</v>
      </c>
      <c r="BD3982" s="17">
        <v>0</v>
      </c>
      <c r="BF3982">
        <v>1</v>
      </c>
      <c r="BG3982">
        <v>1</v>
      </c>
      <c r="BQ3982">
        <v>0.8</v>
      </c>
      <c r="BR3982">
        <v>0.4</v>
      </c>
      <c r="BS3982">
        <v>0.41666666666666669</v>
      </c>
      <c r="CK3982" s="23">
        <v>0.2857142857142857</v>
      </c>
      <c r="CL3982" s="23">
        <f t="shared" si="3187"/>
        <v>0</v>
      </c>
      <c r="CM3982" s="23">
        <f t="shared" si="3189"/>
        <v>5.4502923976608185E-2</v>
      </c>
      <c r="CN3982" s="23">
        <f t="shared" si="3190"/>
        <v>0.16216164092781676</v>
      </c>
      <c r="CQ3982" s="4">
        <v>3</v>
      </c>
      <c r="CR3982" s="43">
        <f t="shared" si="3183"/>
        <v>10</v>
      </c>
    </row>
    <row r="3983" spans="1:96" ht="11.25" customHeight="1">
      <c r="A3983" s="17">
        <v>37</v>
      </c>
      <c r="B3983" s="17">
        <v>1</v>
      </c>
      <c r="C3983" s="39">
        <v>3</v>
      </c>
      <c r="D3983" s="40">
        <v>0.1277777777777778</v>
      </c>
      <c r="E3983" s="17">
        <v>20</v>
      </c>
      <c r="F3983" s="9">
        <v>0</v>
      </c>
      <c r="G3983">
        <v>0</v>
      </c>
      <c r="H3983">
        <v>0</v>
      </c>
      <c r="I3983">
        <v>1</v>
      </c>
      <c r="J3983">
        <v>0</v>
      </c>
      <c r="K3983" s="5">
        <v>25</v>
      </c>
      <c r="L3983">
        <v>50</v>
      </c>
      <c r="M3983">
        <v>4</v>
      </c>
      <c r="N3983">
        <v>86</v>
      </c>
      <c r="O3983" s="17">
        <v>1.5349887133182845E-2</v>
      </c>
      <c r="P3983" s="17">
        <f t="shared" si="3188"/>
        <v>0</v>
      </c>
      <c r="Q3983" s="17">
        <v>20</v>
      </c>
      <c r="S3983" s="17">
        <v>0.2</v>
      </c>
      <c r="T3983" s="17">
        <v>70</v>
      </c>
      <c r="U3983" s="17">
        <v>30</v>
      </c>
      <c r="V3983" s="17">
        <v>32</v>
      </c>
      <c r="W3983" s="17">
        <v>34</v>
      </c>
      <c r="X3983" s="17">
        <v>30</v>
      </c>
      <c r="Y3983" s="17"/>
      <c r="Z3983" s="17">
        <v>15</v>
      </c>
      <c r="AA3983" s="17">
        <v>220</v>
      </c>
      <c r="AB3983" s="17">
        <v>1.4675446848541863E-2</v>
      </c>
      <c r="AC3983" s="17">
        <v>60</v>
      </c>
      <c r="AD3983" s="17">
        <v>0.25</v>
      </c>
      <c r="AE3983" s="17">
        <v>0.28358208955223879</v>
      </c>
      <c r="AF3983" s="17">
        <v>21</v>
      </c>
      <c r="AG3983" s="17">
        <v>180</v>
      </c>
      <c r="AH3983">
        <v>90</v>
      </c>
      <c r="AI3983">
        <v>92</v>
      </c>
      <c r="AL3983">
        <v>0</v>
      </c>
      <c r="AM3983" s="9">
        <f t="shared" si="3184"/>
        <v>0</v>
      </c>
      <c r="AN3983">
        <v>0.1</v>
      </c>
      <c r="AO3983" s="9">
        <f t="shared" si="3185"/>
        <v>0.1</v>
      </c>
      <c r="AP3983">
        <v>6.6666666666666666E-2</v>
      </c>
      <c r="AQ3983" s="9">
        <f>+AVERAGE(AL3964:AL3973)</f>
        <v>5.4502923976608185E-2</v>
      </c>
      <c r="AR3983" s="9">
        <f>+AVERAGE(AO3964:AO3973)</f>
        <v>0.16216164092781676</v>
      </c>
      <c r="AS3983" s="17">
        <f t="shared" si="3178"/>
        <v>25</v>
      </c>
      <c r="AT3983" s="17">
        <f t="shared" si="3179"/>
        <v>0</v>
      </c>
      <c r="AU3983">
        <f t="shared" si="3191"/>
        <v>0.15522388059701492</v>
      </c>
      <c r="AV3983" s="17">
        <f t="shared" si="3181"/>
        <v>0.11304347826086958</v>
      </c>
      <c r="AZ3983">
        <v>1</v>
      </c>
      <c r="BA3983" s="27">
        <v>0.16666666666666666</v>
      </c>
      <c r="BB3983" s="17">
        <v>19</v>
      </c>
      <c r="BC3983" s="17">
        <v>0</v>
      </c>
      <c r="BD3983" s="17">
        <v>0</v>
      </c>
      <c r="BF3983">
        <v>1</v>
      </c>
      <c r="BG3983">
        <v>1</v>
      </c>
      <c r="BQ3983">
        <v>0.8</v>
      </c>
      <c r="BR3983">
        <v>0.4</v>
      </c>
      <c r="BS3983">
        <v>0.41666666666666669</v>
      </c>
      <c r="BT3983" s="9">
        <f>SUM(AH3974:AH3983)</f>
        <v>818</v>
      </c>
      <c r="BW3983" s="9">
        <f>SUM(AF3974:AF3983)</f>
        <v>180</v>
      </c>
      <c r="BX3983" s="9"/>
      <c r="BY3983" s="9">
        <f t="shared" ref="BY3983" si="3192">SUM(BW3973,BW3983)</f>
        <v>334</v>
      </c>
      <c r="CK3983" s="23">
        <v>0.28358208955223879</v>
      </c>
      <c r="CL3983" s="23">
        <f t="shared" si="3187"/>
        <v>0</v>
      </c>
      <c r="CM3983" s="23">
        <f t="shared" si="3189"/>
        <v>5.4502923976608185E-2</v>
      </c>
      <c r="CN3983" s="23">
        <f t="shared" si="3190"/>
        <v>0.16216164092781676</v>
      </c>
      <c r="CQ3983" s="4">
        <v>1</v>
      </c>
      <c r="CR3983" s="43">
        <f t="shared" si="3183"/>
        <v>12</v>
      </c>
    </row>
    <row r="3984" spans="1:96" ht="11.25" customHeight="1">
      <c r="A3984" s="17">
        <v>37</v>
      </c>
      <c r="B3984" s="17">
        <v>2</v>
      </c>
      <c r="C3984" s="39">
        <v>2</v>
      </c>
      <c r="D3984" s="40">
        <v>8.4027777777777771E-2</v>
      </c>
      <c r="E3984" s="17">
        <v>-2</v>
      </c>
      <c r="F3984" s="9">
        <v>0</v>
      </c>
      <c r="G3984">
        <v>0</v>
      </c>
      <c r="H3984">
        <v>0</v>
      </c>
      <c r="I3984">
        <v>0</v>
      </c>
      <c r="J3984">
        <v>0</v>
      </c>
      <c r="K3984" s="5">
        <v>25</v>
      </c>
      <c r="L3984">
        <v>50</v>
      </c>
      <c r="M3984">
        <v>7</v>
      </c>
      <c r="O3984" s="17"/>
      <c r="P3984" s="17">
        <f t="shared" si="3188"/>
        <v>1</v>
      </c>
      <c r="Q3984" s="17">
        <v>35</v>
      </c>
      <c r="S3984" s="17">
        <v>0.2</v>
      </c>
      <c r="T3984" s="17">
        <v>85</v>
      </c>
      <c r="U3984" s="17">
        <v>40</v>
      </c>
      <c r="V3984" s="17">
        <v>30</v>
      </c>
      <c r="W3984" s="17"/>
      <c r="X3984" s="17">
        <v>30</v>
      </c>
      <c r="Y3984" s="17"/>
      <c r="Z3984" s="17">
        <v>19</v>
      </c>
      <c r="AA3984" s="17"/>
      <c r="AB3984" s="17"/>
      <c r="AC3984" s="17">
        <v>45</v>
      </c>
      <c r="AD3984" s="17">
        <v>0.42222222222222222</v>
      </c>
      <c r="AE3984" s="17"/>
      <c r="AF3984" s="17">
        <v>22</v>
      </c>
      <c r="AG3984" s="17"/>
      <c r="AL3984">
        <v>0</v>
      </c>
      <c r="AN3984">
        <v>0.4622222222222222</v>
      </c>
      <c r="AP3984">
        <v>0.34666666666666668</v>
      </c>
      <c r="AQ3984" s="22"/>
      <c r="AR3984" s="22"/>
      <c r="AS3984" s="17">
        <f t="shared" si="3178"/>
        <v>20</v>
      </c>
      <c r="AT3984" s="17">
        <f t="shared" si="3179"/>
        <v>0</v>
      </c>
      <c r="AU3984" s="17">
        <f t="shared" si="3180"/>
        <v>0.1</v>
      </c>
      <c r="AV3984" s="17">
        <f t="shared" si="3181"/>
        <v>6.6666666666666666E-2</v>
      </c>
      <c r="AZ3984">
        <v>0</v>
      </c>
      <c r="BA3984" s="27">
        <v>0</v>
      </c>
      <c r="BB3984" s="17">
        <v>19</v>
      </c>
      <c r="BC3984" s="17">
        <v>1</v>
      </c>
      <c r="BD3984" s="17">
        <v>1</v>
      </c>
      <c r="BF3984">
        <v>0</v>
      </c>
      <c r="BG3984">
        <v>1</v>
      </c>
      <c r="BQ3984">
        <v>0.8</v>
      </c>
      <c r="BR3984">
        <v>0.4</v>
      </c>
      <c r="BS3984">
        <v>0.41666666666666669</v>
      </c>
      <c r="CK3984" s="23" t="s">
        <v>2085</v>
      </c>
      <c r="CL3984" s="23">
        <f t="shared" si="3187"/>
        <v>0</v>
      </c>
      <c r="CM3984" s="23" t="str">
        <f t="shared" si="3189"/>
        <v/>
      </c>
      <c r="CN3984" s="23" t="str">
        <f t="shared" si="3190"/>
        <v/>
      </c>
      <c r="CQ3984" s="4">
        <v>2</v>
      </c>
    </row>
    <row r="3985" spans="1:95" ht="11.25" customHeight="1">
      <c r="A3985" s="17">
        <v>37</v>
      </c>
      <c r="B3985" s="17">
        <v>2</v>
      </c>
      <c r="C3985" s="39">
        <v>2</v>
      </c>
      <c r="D3985" s="40">
        <v>8.4027777777777771E-2</v>
      </c>
      <c r="E3985" s="17">
        <v>-1</v>
      </c>
      <c r="F3985" s="9">
        <v>0</v>
      </c>
      <c r="G3985">
        <v>0</v>
      </c>
      <c r="H3985">
        <v>0</v>
      </c>
      <c r="I3985">
        <v>0</v>
      </c>
      <c r="J3985">
        <v>0</v>
      </c>
      <c r="K3985" s="5">
        <v>25</v>
      </c>
      <c r="L3985">
        <v>60</v>
      </c>
      <c r="M3985">
        <v>2</v>
      </c>
      <c r="O3985" s="17"/>
      <c r="P3985" s="17">
        <f t="shared" si="3188"/>
        <v>0</v>
      </c>
      <c r="Q3985" s="17">
        <v>10</v>
      </c>
      <c r="S3985" s="17">
        <v>0.2</v>
      </c>
      <c r="T3985" s="17">
        <v>70</v>
      </c>
      <c r="U3985" s="17">
        <v>30</v>
      </c>
      <c r="V3985" s="17">
        <v>30</v>
      </c>
      <c r="W3985" s="17">
        <v>30</v>
      </c>
      <c r="X3985" s="17">
        <v>30</v>
      </c>
      <c r="Y3985" s="17"/>
      <c r="Z3985" s="17">
        <v>10</v>
      </c>
      <c r="AA3985" s="17"/>
      <c r="AB3985" s="17"/>
      <c r="AC3985" s="17">
        <v>32</v>
      </c>
      <c r="AD3985" s="17">
        <v>0.3125</v>
      </c>
      <c r="AE3985" s="17">
        <v>0.42222222222222222</v>
      </c>
      <c r="AF3985" s="17">
        <v>18</v>
      </c>
      <c r="AG3985" s="17"/>
      <c r="AL3985">
        <v>0</v>
      </c>
      <c r="AN3985">
        <v>0.22500000000000001</v>
      </c>
      <c r="AP3985">
        <v>0.1</v>
      </c>
      <c r="AQ3985" s="9"/>
      <c r="AR3985" s="9"/>
      <c r="AS3985" s="17">
        <f t="shared" si="3178"/>
        <v>35</v>
      </c>
      <c r="AT3985" s="17">
        <f t="shared" si="3179"/>
        <v>0</v>
      </c>
      <c r="AU3985" s="17">
        <f t="shared" si="3180"/>
        <v>0.4622222222222222</v>
      </c>
      <c r="AV3985" s="17">
        <f t="shared" si="3181"/>
        <v>0.34666666666666668</v>
      </c>
      <c r="AZ3985">
        <v>0</v>
      </c>
      <c r="BA3985" s="27">
        <v>0</v>
      </c>
      <c r="BB3985" s="17">
        <v>19</v>
      </c>
      <c r="BC3985" s="17">
        <v>1</v>
      </c>
      <c r="BD3985" s="17">
        <v>1</v>
      </c>
      <c r="BF3985">
        <v>0</v>
      </c>
      <c r="BG3985">
        <v>1</v>
      </c>
      <c r="BQ3985">
        <v>0.8</v>
      </c>
      <c r="BR3985">
        <v>0.4</v>
      </c>
      <c r="BS3985">
        <v>0.41666666666666669</v>
      </c>
      <c r="CK3985" s="23">
        <v>0.84444444444444444</v>
      </c>
      <c r="CL3985" s="23">
        <f t="shared" si="3187"/>
        <v>0</v>
      </c>
      <c r="CM3985" s="23" t="str">
        <f t="shared" si="3189"/>
        <v/>
      </c>
      <c r="CN3985" s="23" t="str">
        <f t="shared" si="3190"/>
        <v/>
      </c>
      <c r="CQ3985" s="4">
        <v>4</v>
      </c>
    </row>
    <row r="3986" spans="1:95" ht="11.25" customHeight="1">
      <c r="A3986" s="17">
        <v>37</v>
      </c>
      <c r="B3986" s="17">
        <v>2</v>
      </c>
      <c r="C3986" s="39">
        <v>2</v>
      </c>
      <c r="D3986" s="40">
        <v>8.4027777777777771E-2</v>
      </c>
      <c r="E3986" s="17">
        <v>1</v>
      </c>
      <c r="F3986" s="9">
        <v>0</v>
      </c>
      <c r="G3986">
        <v>0</v>
      </c>
      <c r="H3986">
        <v>0</v>
      </c>
      <c r="I3986">
        <v>0</v>
      </c>
      <c r="J3986">
        <v>0</v>
      </c>
      <c r="K3986" s="5">
        <v>25</v>
      </c>
      <c r="L3986">
        <v>75</v>
      </c>
      <c r="M3986">
        <v>2</v>
      </c>
      <c r="N3986">
        <v>2</v>
      </c>
      <c r="O3986" s="17"/>
      <c r="P3986" s="17">
        <f t="shared" si="3188"/>
        <v>0</v>
      </c>
      <c r="Q3986" s="17">
        <v>10</v>
      </c>
      <c r="S3986" s="17">
        <v>0.2</v>
      </c>
      <c r="T3986" s="17">
        <v>85</v>
      </c>
      <c r="U3986" s="17">
        <v>40</v>
      </c>
      <c r="V3986" s="17">
        <v>30</v>
      </c>
      <c r="W3986" s="17">
        <v>30</v>
      </c>
      <c r="X3986" s="17">
        <v>30</v>
      </c>
      <c r="Y3986" s="17"/>
      <c r="Z3986" s="17">
        <v>4</v>
      </c>
      <c r="AA3986" s="17">
        <v>4</v>
      </c>
      <c r="AB3986" s="17"/>
      <c r="AC3986" s="17">
        <v>41</v>
      </c>
      <c r="AD3986" s="17">
        <v>9.7560975609756101E-2</v>
      </c>
      <c r="AE3986" s="17"/>
      <c r="AF3986" s="17">
        <v>12</v>
      </c>
      <c r="AG3986" s="17"/>
      <c r="AL3986">
        <v>0</v>
      </c>
      <c r="AN3986">
        <v>0.35121951219512199</v>
      </c>
      <c r="AP3986">
        <v>0.17777777777777778</v>
      </c>
      <c r="AQ3986" s="9"/>
      <c r="AR3986" s="9"/>
      <c r="AS3986" s="17">
        <f t="shared" si="3178"/>
        <v>10</v>
      </c>
      <c r="AT3986" s="17">
        <f t="shared" si="3179"/>
        <v>0</v>
      </c>
      <c r="AU3986" s="17">
        <f t="shared" si="3180"/>
        <v>0.22500000000000001</v>
      </c>
      <c r="AV3986" s="17">
        <f t="shared" si="3181"/>
        <v>0.1</v>
      </c>
      <c r="AZ3986">
        <v>0</v>
      </c>
      <c r="BA3986" s="27">
        <v>0</v>
      </c>
      <c r="BB3986" s="17">
        <v>19</v>
      </c>
      <c r="BC3986" s="17">
        <v>1</v>
      </c>
      <c r="BD3986" s="17">
        <v>1</v>
      </c>
      <c r="BF3986">
        <v>0</v>
      </c>
      <c r="BG3986">
        <v>1</v>
      </c>
      <c r="BQ3986">
        <v>0.8</v>
      </c>
      <c r="BR3986">
        <v>0.4</v>
      </c>
      <c r="BS3986">
        <v>0.41666666666666669</v>
      </c>
      <c r="CK3986" s="23" t="s">
        <v>2085</v>
      </c>
      <c r="CL3986" s="23">
        <f t="shared" si="3187"/>
        <v>0</v>
      </c>
      <c r="CM3986" s="23" t="str">
        <f t="shared" si="3189"/>
        <v/>
      </c>
      <c r="CN3986" s="23" t="str">
        <f t="shared" si="3190"/>
        <v/>
      </c>
      <c r="CQ3986" s="4">
        <v>6</v>
      </c>
    </row>
    <row r="3987" spans="1:95" ht="11.25" customHeight="1">
      <c r="A3987" s="17">
        <v>37</v>
      </c>
      <c r="B3987" s="17">
        <v>2</v>
      </c>
      <c r="C3987" s="39">
        <v>2</v>
      </c>
      <c r="D3987" s="40">
        <v>8.4027777777777771E-2</v>
      </c>
      <c r="E3987" s="17">
        <v>2</v>
      </c>
      <c r="F3987" s="9">
        <v>0</v>
      </c>
      <c r="G3987">
        <v>0</v>
      </c>
      <c r="H3987">
        <v>0</v>
      </c>
      <c r="I3987">
        <v>0</v>
      </c>
      <c r="J3987">
        <v>0</v>
      </c>
      <c r="K3987" s="5">
        <v>25</v>
      </c>
      <c r="L3987">
        <v>60</v>
      </c>
      <c r="M3987">
        <v>2</v>
      </c>
      <c r="N3987">
        <v>4</v>
      </c>
      <c r="O3987" s="17"/>
      <c r="P3987" s="17">
        <f t="shared" si="3188"/>
        <v>0</v>
      </c>
      <c r="Q3987" s="17">
        <v>19</v>
      </c>
      <c r="S3987" s="17">
        <v>0.10526315789473684</v>
      </c>
      <c r="T3987" s="17">
        <v>79</v>
      </c>
      <c r="U3987" s="17">
        <v>35</v>
      </c>
      <c r="V3987" s="17">
        <v>30</v>
      </c>
      <c r="W3987" s="17">
        <v>30</v>
      </c>
      <c r="X3987" s="17">
        <v>30</v>
      </c>
      <c r="Y3987" s="17"/>
      <c r="Z3987" s="17">
        <v>10</v>
      </c>
      <c r="AA3987" s="17">
        <v>14</v>
      </c>
      <c r="AB3987" s="17"/>
      <c r="AC3987" s="17">
        <v>58</v>
      </c>
      <c r="AD3987" s="17">
        <v>0.17241379310344829</v>
      </c>
      <c r="AE3987" s="17">
        <v>9.7560975609756101E-2</v>
      </c>
      <c r="AF3987" s="17">
        <v>18</v>
      </c>
      <c r="AG3987" s="17"/>
      <c r="AL3987">
        <v>0.18947368421052632</v>
      </c>
      <c r="AN3987">
        <v>0.1103448275862069</v>
      </c>
      <c r="AP3987">
        <v>8.5393258426966295E-2</v>
      </c>
      <c r="AQ3987" s="9"/>
      <c r="AR3987" s="9"/>
      <c r="AS3987" s="17">
        <f t="shared" si="3178"/>
        <v>10</v>
      </c>
      <c r="AT3987" s="17">
        <f t="shared" si="3179"/>
        <v>0</v>
      </c>
      <c r="AU3987" s="17">
        <f t="shared" si="3180"/>
        <v>0.35121951219512199</v>
      </c>
      <c r="AV3987" s="17">
        <f t="shared" si="3181"/>
        <v>0.17777777777777778</v>
      </c>
      <c r="AZ3987">
        <v>0</v>
      </c>
      <c r="BA3987" s="27">
        <v>0</v>
      </c>
      <c r="BB3987" s="17">
        <v>19</v>
      </c>
      <c r="BC3987" s="17">
        <v>1</v>
      </c>
      <c r="BD3987" s="17">
        <v>1</v>
      </c>
      <c r="BF3987">
        <v>0</v>
      </c>
      <c r="BG3987">
        <v>1</v>
      </c>
      <c r="BQ3987">
        <v>0.8</v>
      </c>
      <c r="BR3987">
        <v>0.4</v>
      </c>
      <c r="BS3987">
        <v>0.41666666666666669</v>
      </c>
      <c r="CK3987" s="23">
        <v>0.1951219512195122</v>
      </c>
      <c r="CL3987" s="23">
        <f t="shared" si="3187"/>
        <v>0</v>
      </c>
      <c r="CM3987" s="23" t="str">
        <f t="shared" si="3189"/>
        <v/>
      </c>
      <c r="CN3987" s="23" t="str">
        <f t="shared" si="3190"/>
        <v/>
      </c>
      <c r="CQ3987" s="4">
        <v>6</v>
      </c>
    </row>
    <row r="3988" spans="1:95" ht="11.25" customHeight="1">
      <c r="A3988" s="17">
        <v>37</v>
      </c>
      <c r="B3988" s="17">
        <v>2</v>
      </c>
      <c r="C3988" s="39">
        <v>2</v>
      </c>
      <c r="D3988" s="40">
        <v>8.4027777777777771E-2</v>
      </c>
      <c r="E3988" s="17">
        <v>3</v>
      </c>
      <c r="F3988" s="9">
        <v>0</v>
      </c>
      <c r="G3988">
        <v>0</v>
      </c>
      <c r="H3988">
        <v>0</v>
      </c>
      <c r="I3988">
        <v>0</v>
      </c>
      <c r="J3988">
        <v>0</v>
      </c>
      <c r="K3988" s="5">
        <v>25</v>
      </c>
      <c r="L3988">
        <v>54</v>
      </c>
      <c r="M3988">
        <v>5</v>
      </c>
      <c r="N3988">
        <v>9</v>
      </c>
      <c r="O3988" s="17"/>
      <c r="P3988" s="17">
        <f t="shared" si="3188"/>
        <v>2</v>
      </c>
      <c r="Q3988" s="17">
        <v>25</v>
      </c>
      <c r="S3988" s="17">
        <v>0.2</v>
      </c>
      <c r="T3988" s="17">
        <v>79</v>
      </c>
      <c r="U3988" s="17">
        <v>35</v>
      </c>
      <c r="V3988" s="17">
        <v>30</v>
      </c>
      <c r="W3988" s="17">
        <v>30</v>
      </c>
      <c r="X3988" s="17">
        <v>30</v>
      </c>
      <c r="Y3988" s="17"/>
      <c r="Z3988" s="17">
        <v>4</v>
      </c>
      <c r="AA3988" s="17">
        <v>18</v>
      </c>
      <c r="AB3988" s="17"/>
      <c r="AC3988" s="17">
        <v>54</v>
      </c>
      <c r="AD3988" s="17">
        <v>7.407407407407407E-2</v>
      </c>
      <c r="AE3988" s="17">
        <v>0.17241379310344829</v>
      </c>
      <c r="AF3988" s="17">
        <v>9</v>
      </c>
      <c r="AG3988" s="17"/>
      <c r="AL3988">
        <v>0</v>
      </c>
      <c r="AN3988">
        <v>0.2</v>
      </c>
      <c r="AP3988">
        <v>0.13670886075949368</v>
      </c>
      <c r="AQ3988" s="9"/>
      <c r="AR3988" s="9"/>
      <c r="AS3988" s="17">
        <f t="shared" si="3178"/>
        <v>19</v>
      </c>
      <c r="AT3988" s="17">
        <f t="shared" si="3179"/>
        <v>0.18947368421052632</v>
      </c>
      <c r="AU3988" s="17">
        <f t="shared" si="3180"/>
        <v>0.1103448275862069</v>
      </c>
      <c r="AV3988" s="17">
        <f t="shared" si="3181"/>
        <v>8.5393258426966295E-2</v>
      </c>
      <c r="AZ3988">
        <v>0</v>
      </c>
      <c r="BA3988" s="27">
        <v>0</v>
      </c>
      <c r="BB3988" s="17">
        <v>19</v>
      </c>
      <c r="BC3988" s="17">
        <v>1</v>
      </c>
      <c r="BD3988" s="17">
        <v>1</v>
      </c>
      <c r="BF3988">
        <v>0</v>
      </c>
      <c r="BG3988">
        <v>1</v>
      </c>
      <c r="BQ3988">
        <v>0.8</v>
      </c>
      <c r="BR3988">
        <v>0.4</v>
      </c>
      <c r="BS3988">
        <v>0.41666666666666669</v>
      </c>
      <c r="CK3988" s="23">
        <v>0.34482758620689657</v>
      </c>
      <c r="CL3988" s="23">
        <f t="shared" si="3187"/>
        <v>0</v>
      </c>
      <c r="CM3988" s="23" t="str">
        <f t="shared" si="3189"/>
        <v/>
      </c>
      <c r="CN3988" s="23" t="str">
        <f t="shared" si="3190"/>
        <v/>
      </c>
      <c r="CQ3988" s="4">
        <v>3</v>
      </c>
    </row>
    <row r="3989" spans="1:95" ht="11.25" customHeight="1">
      <c r="A3989" s="17">
        <v>37</v>
      </c>
      <c r="B3989" s="17">
        <v>2</v>
      </c>
      <c r="C3989" s="39">
        <v>2</v>
      </c>
      <c r="D3989" s="40">
        <v>8.4027777777777771E-2</v>
      </c>
      <c r="E3989" s="17">
        <v>4</v>
      </c>
      <c r="F3989" s="9">
        <v>0</v>
      </c>
      <c r="G3989">
        <v>0</v>
      </c>
      <c r="H3989">
        <v>0</v>
      </c>
      <c r="I3989">
        <v>0</v>
      </c>
      <c r="J3989">
        <v>0</v>
      </c>
      <c r="K3989" s="5">
        <v>25</v>
      </c>
      <c r="L3989">
        <v>54</v>
      </c>
      <c r="M3989">
        <v>10</v>
      </c>
      <c r="N3989">
        <v>19</v>
      </c>
      <c r="O3989" s="17"/>
      <c r="P3989" s="17">
        <f t="shared" si="3188"/>
        <v>1</v>
      </c>
      <c r="Q3989" s="17">
        <v>50</v>
      </c>
      <c r="S3989" s="17">
        <v>0.2</v>
      </c>
      <c r="T3989" s="17">
        <v>100</v>
      </c>
      <c r="U3989" s="17">
        <v>40</v>
      </c>
      <c r="V3989" s="17">
        <v>30</v>
      </c>
      <c r="W3989" s="17">
        <v>30</v>
      </c>
      <c r="X3989" s="17">
        <v>30</v>
      </c>
      <c r="Y3989" s="17"/>
      <c r="Z3989" s="17">
        <v>4</v>
      </c>
      <c r="AA3989" s="17">
        <v>22</v>
      </c>
      <c r="AB3989" s="17"/>
      <c r="AC3989" s="17">
        <v>40</v>
      </c>
      <c r="AD3989" s="17">
        <v>0.1</v>
      </c>
      <c r="AE3989" s="17">
        <v>7.407407407407407E-2</v>
      </c>
      <c r="AF3989" s="17">
        <v>4</v>
      </c>
      <c r="AG3989" s="17"/>
      <c r="AL3989">
        <v>0</v>
      </c>
      <c r="AN3989">
        <v>0.34</v>
      </c>
      <c r="AP3989">
        <v>0.34</v>
      </c>
      <c r="AQ3989" s="9"/>
      <c r="AR3989" s="9"/>
      <c r="AS3989" s="17">
        <f t="shared" si="3178"/>
        <v>25</v>
      </c>
      <c r="AT3989" s="17">
        <f t="shared" si="3179"/>
        <v>0</v>
      </c>
      <c r="AU3989" s="17">
        <f t="shared" si="3180"/>
        <v>0.2</v>
      </c>
      <c r="AV3989" s="17">
        <f t="shared" si="3181"/>
        <v>0.13670886075949368</v>
      </c>
      <c r="AZ3989">
        <v>0</v>
      </c>
      <c r="BA3989" s="27">
        <v>0</v>
      </c>
      <c r="BB3989" s="17">
        <v>19</v>
      </c>
      <c r="BC3989" s="17">
        <v>1</v>
      </c>
      <c r="BD3989" s="17">
        <v>1</v>
      </c>
      <c r="BF3989">
        <v>0</v>
      </c>
      <c r="BG3989">
        <v>1</v>
      </c>
      <c r="BQ3989">
        <v>0.8</v>
      </c>
      <c r="BR3989">
        <v>0.4</v>
      </c>
      <c r="BS3989">
        <v>0.41666666666666669</v>
      </c>
      <c r="CK3989" s="23">
        <v>0.14814814814814814</v>
      </c>
      <c r="CL3989" s="23">
        <f t="shared" si="3187"/>
        <v>0</v>
      </c>
      <c r="CM3989" s="23" t="str">
        <f t="shared" si="3189"/>
        <v/>
      </c>
      <c r="CN3989" s="23" t="str">
        <f t="shared" si="3190"/>
        <v/>
      </c>
      <c r="CQ3989" s="4">
        <v>5</v>
      </c>
    </row>
    <row r="3990" spans="1:95" ht="11.25" customHeight="1">
      <c r="A3990" s="17">
        <v>37</v>
      </c>
      <c r="B3990" s="17">
        <v>2</v>
      </c>
      <c r="C3990" s="39">
        <v>2</v>
      </c>
      <c r="D3990" s="40">
        <v>8.4027777777777771E-2</v>
      </c>
      <c r="E3990" s="17">
        <v>5</v>
      </c>
      <c r="F3990" s="9">
        <v>0</v>
      </c>
      <c r="G3990">
        <v>0</v>
      </c>
      <c r="H3990">
        <v>0</v>
      </c>
      <c r="I3990">
        <v>0</v>
      </c>
      <c r="J3990">
        <v>0</v>
      </c>
      <c r="K3990" s="5">
        <v>25</v>
      </c>
      <c r="L3990">
        <v>75</v>
      </c>
      <c r="M3990">
        <v>3</v>
      </c>
      <c r="N3990">
        <v>22</v>
      </c>
      <c r="O3990" s="17"/>
      <c r="P3990" s="17">
        <f t="shared" si="3188"/>
        <v>0</v>
      </c>
      <c r="Q3990" s="17">
        <v>15</v>
      </c>
      <c r="S3990" s="17">
        <v>0.2</v>
      </c>
      <c r="T3990" s="17">
        <v>90</v>
      </c>
      <c r="U3990" s="17">
        <v>40</v>
      </c>
      <c r="V3990" s="17">
        <v>30</v>
      </c>
      <c r="W3990" s="17">
        <v>30</v>
      </c>
      <c r="X3990" s="17">
        <v>30</v>
      </c>
      <c r="Y3990" s="17"/>
      <c r="Z3990" s="17">
        <v>10</v>
      </c>
      <c r="AA3990" s="17">
        <v>32</v>
      </c>
      <c r="AB3990" s="17"/>
      <c r="AC3990" s="17">
        <v>58</v>
      </c>
      <c r="AD3990" s="17">
        <v>0.17241379310344829</v>
      </c>
      <c r="AE3990" s="17">
        <v>0.1</v>
      </c>
      <c r="AF3990" s="17">
        <v>17</v>
      </c>
      <c r="AG3990" s="17"/>
      <c r="AL3990">
        <v>0</v>
      </c>
      <c r="AN3990">
        <v>0.1103448275862069</v>
      </c>
      <c r="AP3990">
        <v>6.8817204301075255E-2</v>
      </c>
      <c r="AQ3990" s="9"/>
      <c r="AR3990" s="9"/>
      <c r="AS3990" s="17">
        <f t="shared" si="3178"/>
        <v>50</v>
      </c>
      <c r="AT3990" s="17">
        <f t="shared" si="3179"/>
        <v>0</v>
      </c>
      <c r="AU3990" s="17">
        <f t="shared" si="3180"/>
        <v>0.34</v>
      </c>
      <c r="AV3990" s="17">
        <f t="shared" si="3181"/>
        <v>0.34</v>
      </c>
      <c r="AZ3990">
        <v>0</v>
      </c>
      <c r="BA3990" s="27">
        <v>0</v>
      </c>
      <c r="BB3990" s="17">
        <v>19</v>
      </c>
      <c r="BC3990" s="17">
        <v>1</v>
      </c>
      <c r="BD3990" s="17">
        <v>1</v>
      </c>
      <c r="BF3990">
        <v>0</v>
      </c>
      <c r="BG3990">
        <v>1</v>
      </c>
      <c r="BQ3990">
        <v>0.8</v>
      </c>
      <c r="BR3990">
        <v>0.4</v>
      </c>
      <c r="BS3990">
        <v>0.41666666666666669</v>
      </c>
      <c r="CK3990" s="23">
        <v>0.2</v>
      </c>
      <c r="CL3990" s="23">
        <f t="shared" si="3187"/>
        <v>0</v>
      </c>
      <c r="CM3990" s="23" t="str">
        <f t="shared" si="3189"/>
        <v/>
      </c>
      <c r="CN3990" s="23" t="str">
        <f t="shared" si="3190"/>
        <v/>
      </c>
      <c r="CQ3990" s="4">
        <v>3</v>
      </c>
    </row>
    <row r="3991" spans="1:95" ht="11.25" customHeight="1">
      <c r="A3991" s="17">
        <v>37</v>
      </c>
      <c r="B3991" s="17">
        <v>2</v>
      </c>
      <c r="C3991" s="39">
        <v>2</v>
      </c>
      <c r="D3991" s="40">
        <v>8.4027777777777771E-2</v>
      </c>
      <c r="E3991" s="17">
        <v>6</v>
      </c>
      <c r="F3991" s="9">
        <v>0</v>
      </c>
      <c r="G3991">
        <v>0</v>
      </c>
      <c r="H3991">
        <v>0</v>
      </c>
      <c r="I3991">
        <v>0</v>
      </c>
      <c r="J3991">
        <v>0</v>
      </c>
      <c r="K3991" s="5">
        <v>25</v>
      </c>
      <c r="L3991">
        <v>65</v>
      </c>
      <c r="M3991">
        <v>1</v>
      </c>
      <c r="N3991">
        <v>23</v>
      </c>
      <c r="O3991" s="17"/>
      <c r="P3991" s="17">
        <f t="shared" si="3188"/>
        <v>0</v>
      </c>
      <c r="Q3991" s="17">
        <v>9</v>
      </c>
      <c r="S3991" s="17">
        <v>0.1111111111111111</v>
      </c>
      <c r="T3991" s="17">
        <v>74</v>
      </c>
      <c r="U3991" s="17">
        <v>35</v>
      </c>
      <c r="V3991" s="17">
        <v>30</v>
      </c>
      <c r="W3991" s="17">
        <v>30</v>
      </c>
      <c r="X3991" s="17">
        <v>30</v>
      </c>
      <c r="Y3991" s="17"/>
      <c r="Z3991" s="17">
        <v>15</v>
      </c>
      <c r="AA3991" s="17">
        <v>47</v>
      </c>
      <c r="AB3991" s="17"/>
      <c r="AC3991" s="17">
        <v>55</v>
      </c>
      <c r="AD3991" s="17">
        <v>0.27272727272727271</v>
      </c>
      <c r="AE3991" s="17">
        <v>0.17241379310344829</v>
      </c>
      <c r="AF3991" s="17">
        <v>24</v>
      </c>
      <c r="AG3991" s="17"/>
      <c r="AL3991">
        <v>0.35555555555555557</v>
      </c>
      <c r="AN3991">
        <v>7.2727272727272724E-2</v>
      </c>
      <c r="AP3991">
        <v>7.4999999999999997E-2</v>
      </c>
      <c r="AQ3991" s="9"/>
      <c r="AR3991" s="9"/>
      <c r="AS3991" s="17">
        <f t="shared" si="3178"/>
        <v>15</v>
      </c>
      <c r="AT3991" s="17">
        <f t="shared" si="3179"/>
        <v>0</v>
      </c>
      <c r="AU3991" s="17">
        <f t="shared" si="3180"/>
        <v>0.1103448275862069</v>
      </c>
      <c r="AV3991" s="17">
        <f t="shared" si="3181"/>
        <v>6.8817204301075255E-2</v>
      </c>
      <c r="AZ3991">
        <v>0</v>
      </c>
      <c r="BA3991" s="27">
        <v>0</v>
      </c>
      <c r="BB3991" s="17">
        <v>19</v>
      </c>
      <c r="BC3991" s="17">
        <v>1</v>
      </c>
      <c r="BD3991" s="17">
        <v>1</v>
      </c>
      <c r="BF3991">
        <v>0</v>
      </c>
      <c r="BG3991">
        <v>1</v>
      </c>
      <c r="BQ3991">
        <v>0.8</v>
      </c>
      <c r="BR3991">
        <v>0.4</v>
      </c>
      <c r="BS3991">
        <v>0.41666666666666669</v>
      </c>
      <c r="CK3991" s="23">
        <v>0.34482758620689657</v>
      </c>
      <c r="CL3991" s="23">
        <f t="shared" si="3187"/>
        <v>0</v>
      </c>
      <c r="CM3991" s="23" t="str">
        <f t="shared" si="3189"/>
        <v/>
      </c>
      <c r="CN3991" s="23" t="str">
        <f t="shared" si="3190"/>
        <v/>
      </c>
      <c r="CQ3991" s="4">
        <v>3</v>
      </c>
    </row>
    <row r="3992" spans="1:95" ht="11.25" customHeight="1">
      <c r="A3992" s="17">
        <v>37</v>
      </c>
      <c r="B3992" s="17">
        <v>2</v>
      </c>
      <c r="C3992" s="39">
        <v>2</v>
      </c>
      <c r="D3992" s="40">
        <v>8.4027777777777771E-2</v>
      </c>
      <c r="E3992" s="17">
        <v>7</v>
      </c>
      <c r="F3992" s="9">
        <v>0</v>
      </c>
      <c r="G3992">
        <v>0</v>
      </c>
      <c r="H3992">
        <v>0</v>
      </c>
      <c r="I3992">
        <v>0</v>
      </c>
      <c r="J3992">
        <v>0</v>
      </c>
      <c r="K3992" s="5">
        <v>25</v>
      </c>
      <c r="L3992">
        <v>49</v>
      </c>
      <c r="M3992">
        <v>7</v>
      </c>
      <c r="N3992">
        <v>30</v>
      </c>
      <c r="O3992" s="17"/>
      <c r="P3992" s="17">
        <f t="shared" si="3188"/>
        <v>1</v>
      </c>
      <c r="Q3992" s="17">
        <v>35</v>
      </c>
      <c r="S3992" s="17">
        <v>0.2</v>
      </c>
      <c r="T3992" s="17">
        <v>84</v>
      </c>
      <c r="U3992" s="17">
        <v>40</v>
      </c>
      <c r="V3992" s="17">
        <v>30</v>
      </c>
      <c r="W3992" s="17">
        <v>30</v>
      </c>
      <c r="X3992" s="17">
        <v>30</v>
      </c>
      <c r="Y3992" s="17"/>
      <c r="Z3992" s="17">
        <v>10</v>
      </c>
      <c r="AA3992" s="17">
        <v>57</v>
      </c>
      <c r="AB3992" s="17"/>
      <c r="AC3992" s="17">
        <v>55</v>
      </c>
      <c r="AD3992" s="17">
        <v>0.18181818181818182</v>
      </c>
      <c r="AE3992" s="17">
        <v>0.27272727272727271</v>
      </c>
      <c r="AF3992" s="17">
        <v>13</v>
      </c>
      <c r="AG3992" s="17"/>
      <c r="AL3992">
        <v>0</v>
      </c>
      <c r="AN3992">
        <v>7.2727272727272724E-2</v>
      </c>
      <c r="AP3992">
        <v>5.7142857142857141E-2</v>
      </c>
      <c r="AQ3992" s="9"/>
      <c r="AR3992" s="9"/>
      <c r="AS3992" s="17">
        <f t="shared" si="3178"/>
        <v>9</v>
      </c>
      <c r="AT3992" s="17">
        <f t="shared" si="3179"/>
        <v>0.35555555555555557</v>
      </c>
      <c r="AU3992" s="17">
        <f t="shared" si="3180"/>
        <v>7.2727272727272724E-2</v>
      </c>
      <c r="AV3992" s="17">
        <f t="shared" si="3181"/>
        <v>7.4999999999999997E-2</v>
      </c>
      <c r="AZ3992">
        <v>0</v>
      </c>
      <c r="BA3992" s="27">
        <v>0</v>
      </c>
      <c r="BB3992" s="17">
        <v>19</v>
      </c>
      <c r="BC3992" s="17">
        <v>1</v>
      </c>
      <c r="BD3992" s="17">
        <v>1</v>
      </c>
      <c r="BF3992">
        <v>0</v>
      </c>
      <c r="BG3992">
        <v>1</v>
      </c>
      <c r="BQ3992">
        <v>0.8</v>
      </c>
      <c r="BR3992">
        <v>0.4</v>
      </c>
      <c r="BS3992">
        <v>0.41666666666666669</v>
      </c>
      <c r="CK3992" s="23">
        <v>0.54545454545454541</v>
      </c>
      <c r="CL3992" s="23">
        <f t="shared" si="3187"/>
        <v>0</v>
      </c>
      <c r="CM3992" s="23" t="str">
        <f t="shared" si="3189"/>
        <v/>
      </c>
      <c r="CN3992" s="23" t="str">
        <f t="shared" si="3190"/>
        <v/>
      </c>
      <c r="CQ3992" s="4">
        <v>2</v>
      </c>
    </row>
    <row r="3993" spans="1:95" ht="11.25" customHeight="1">
      <c r="A3993" s="17">
        <v>37</v>
      </c>
      <c r="B3993" s="17">
        <v>2</v>
      </c>
      <c r="C3993" s="39">
        <v>2</v>
      </c>
      <c r="D3993" s="40">
        <v>8.4027777777777771E-2</v>
      </c>
      <c r="E3993" s="17">
        <v>8</v>
      </c>
      <c r="F3993" s="9">
        <v>0</v>
      </c>
      <c r="G3993">
        <v>0</v>
      </c>
      <c r="H3993">
        <v>0</v>
      </c>
      <c r="I3993">
        <v>0</v>
      </c>
      <c r="J3993">
        <v>0</v>
      </c>
      <c r="K3993" s="5">
        <v>25</v>
      </c>
      <c r="L3993">
        <v>59</v>
      </c>
      <c r="M3993">
        <v>3</v>
      </c>
      <c r="N3993">
        <v>33</v>
      </c>
      <c r="O3993" s="17"/>
      <c r="P3993" s="17">
        <f t="shared" si="3188"/>
        <v>0</v>
      </c>
      <c r="Q3993" s="17">
        <v>15</v>
      </c>
      <c r="S3993" s="17">
        <v>0.2</v>
      </c>
      <c r="T3993" s="17">
        <v>74</v>
      </c>
      <c r="U3993" s="17">
        <v>35</v>
      </c>
      <c r="V3993" s="17">
        <v>30</v>
      </c>
      <c r="W3993" s="17">
        <v>30</v>
      </c>
      <c r="X3993" s="17">
        <v>30</v>
      </c>
      <c r="Y3993" s="17"/>
      <c r="Z3993" s="17">
        <v>19</v>
      </c>
      <c r="AA3993" s="17">
        <v>76</v>
      </c>
      <c r="AB3993" s="17"/>
      <c r="AC3993" s="17">
        <v>59</v>
      </c>
      <c r="AD3993" s="17">
        <v>0.32203389830508472</v>
      </c>
      <c r="AE3993" s="17">
        <v>0.18181818181818182</v>
      </c>
      <c r="AF3993" s="17">
        <v>26</v>
      </c>
      <c r="AG3993" s="17"/>
      <c r="AL3993">
        <v>0</v>
      </c>
      <c r="AN3993">
        <v>0.29152542372881357</v>
      </c>
      <c r="AP3993">
        <v>0.18297872340425531</v>
      </c>
      <c r="AQ3993" s="9"/>
      <c r="AR3993" s="9"/>
      <c r="AS3993" s="17">
        <f t="shared" si="3178"/>
        <v>35</v>
      </c>
      <c r="AT3993" s="17">
        <f t="shared" si="3179"/>
        <v>0</v>
      </c>
      <c r="AU3993" s="17">
        <f t="shared" si="3180"/>
        <v>7.2727272727272724E-2</v>
      </c>
      <c r="AV3993" s="17">
        <f t="shared" si="3181"/>
        <v>5.7142857142857141E-2</v>
      </c>
      <c r="AZ3993">
        <v>0</v>
      </c>
      <c r="BA3993" s="27">
        <v>0</v>
      </c>
      <c r="BB3993" s="17">
        <v>19</v>
      </c>
      <c r="BC3993" s="17">
        <v>1</v>
      </c>
      <c r="BD3993" s="17">
        <v>1</v>
      </c>
      <c r="BF3993">
        <v>0</v>
      </c>
      <c r="BG3993">
        <v>1</v>
      </c>
      <c r="BQ3993">
        <v>0.8</v>
      </c>
      <c r="BR3993">
        <v>0.4</v>
      </c>
      <c r="BS3993">
        <v>0.41666666666666669</v>
      </c>
      <c r="CK3993" s="23">
        <v>0.36363636363636365</v>
      </c>
      <c r="CL3993" s="23">
        <f t="shared" si="3187"/>
        <v>0</v>
      </c>
      <c r="CM3993" s="23" t="str">
        <f t="shared" si="3189"/>
        <v/>
      </c>
      <c r="CN3993" s="23" t="str">
        <f t="shared" si="3190"/>
        <v/>
      </c>
      <c r="CQ3993" s="4">
        <v>2</v>
      </c>
    </row>
    <row r="3994" spans="1:95" ht="11.25" customHeight="1">
      <c r="A3994" s="17">
        <v>37</v>
      </c>
      <c r="B3994" s="17">
        <v>2</v>
      </c>
      <c r="C3994" s="39">
        <v>2</v>
      </c>
      <c r="D3994" s="40">
        <v>8.4027777777777771E-2</v>
      </c>
      <c r="E3994" s="17">
        <v>9</v>
      </c>
      <c r="F3994" s="9">
        <v>0</v>
      </c>
      <c r="G3994">
        <v>0</v>
      </c>
      <c r="H3994">
        <v>0</v>
      </c>
      <c r="I3994">
        <v>0</v>
      </c>
      <c r="J3994">
        <v>0</v>
      </c>
      <c r="K3994" s="5">
        <v>25</v>
      </c>
      <c r="L3994">
        <v>49</v>
      </c>
      <c r="M3994">
        <v>4</v>
      </c>
      <c r="N3994">
        <v>37</v>
      </c>
      <c r="O3994" s="17"/>
      <c r="P3994" s="17">
        <f t="shared" si="3188"/>
        <v>0</v>
      </c>
      <c r="Q3994" s="17">
        <v>20</v>
      </c>
      <c r="S3994" s="17">
        <v>0.2</v>
      </c>
      <c r="T3994" s="17">
        <v>69</v>
      </c>
      <c r="U3994" s="17">
        <v>30</v>
      </c>
      <c r="V3994" s="17">
        <v>30</v>
      </c>
      <c r="W3994" s="17">
        <v>30</v>
      </c>
      <c r="X3994" s="17">
        <v>30</v>
      </c>
      <c r="Y3994" s="17"/>
      <c r="Z3994" s="17">
        <v>10</v>
      </c>
      <c r="AA3994" s="17">
        <v>86</v>
      </c>
      <c r="AB3994" s="17"/>
      <c r="AC3994" s="17">
        <v>55</v>
      </c>
      <c r="AD3994" s="17">
        <v>0.18181818181818182</v>
      </c>
      <c r="AE3994" s="17">
        <v>0.32203389830508472</v>
      </c>
      <c r="AF3994" s="17">
        <v>16</v>
      </c>
      <c r="AG3994" s="17"/>
      <c r="AL3994">
        <v>0</v>
      </c>
      <c r="AN3994">
        <v>7.2727272727272724E-2</v>
      </c>
      <c r="AP3994">
        <v>4.7058823529411764E-2</v>
      </c>
      <c r="AQ3994" s="9"/>
      <c r="AR3994" s="9"/>
      <c r="AS3994" s="17">
        <f t="shared" si="3178"/>
        <v>15</v>
      </c>
      <c r="AT3994" s="17">
        <f t="shared" si="3179"/>
        <v>0</v>
      </c>
      <c r="AU3994" s="17">
        <f t="shared" si="3180"/>
        <v>0.29152542372881357</v>
      </c>
      <c r="AV3994" s="17">
        <f t="shared" si="3181"/>
        <v>0.18297872340425531</v>
      </c>
      <c r="AZ3994">
        <v>0</v>
      </c>
      <c r="BA3994" s="27">
        <v>0</v>
      </c>
      <c r="BB3994" s="17">
        <v>19</v>
      </c>
      <c r="BC3994" s="17">
        <v>1</v>
      </c>
      <c r="BD3994" s="17">
        <v>1</v>
      </c>
      <c r="BF3994">
        <v>0</v>
      </c>
      <c r="BG3994">
        <v>1</v>
      </c>
      <c r="BQ3994">
        <v>0.8</v>
      </c>
      <c r="BR3994">
        <v>0.4</v>
      </c>
      <c r="BS3994">
        <v>0.41666666666666669</v>
      </c>
      <c r="CK3994" s="23">
        <v>0.64406779661016944</v>
      </c>
      <c r="CL3994" s="23">
        <f t="shared" si="3187"/>
        <v>0</v>
      </c>
      <c r="CM3994" s="23" t="str">
        <f t="shared" si="3189"/>
        <v/>
      </c>
      <c r="CN3994" s="23" t="str">
        <f t="shared" si="3190"/>
        <v/>
      </c>
      <c r="CQ3994" s="4">
        <v>3</v>
      </c>
    </row>
    <row r="3995" spans="1:95" ht="11.25" customHeight="1">
      <c r="A3995" s="17">
        <v>37</v>
      </c>
      <c r="B3995" s="17">
        <v>2</v>
      </c>
      <c r="C3995" s="39">
        <v>2</v>
      </c>
      <c r="D3995" s="40">
        <v>8.4027777777777771E-2</v>
      </c>
      <c r="E3995" s="17">
        <v>10</v>
      </c>
      <c r="F3995" s="9">
        <v>0</v>
      </c>
      <c r="G3995">
        <v>0</v>
      </c>
      <c r="H3995">
        <v>0</v>
      </c>
      <c r="I3995">
        <v>0</v>
      </c>
      <c r="J3995">
        <v>0</v>
      </c>
      <c r="K3995" s="5">
        <v>25</v>
      </c>
      <c r="L3995">
        <v>44</v>
      </c>
      <c r="M3995">
        <v>5</v>
      </c>
      <c r="N3995">
        <v>42</v>
      </c>
      <c r="O3995" s="17"/>
      <c r="P3995" s="17">
        <f t="shared" si="3188"/>
        <v>2</v>
      </c>
      <c r="Q3995" s="17">
        <v>25</v>
      </c>
      <c r="S3995" s="17">
        <v>0.2</v>
      </c>
      <c r="T3995" s="17">
        <v>69</v>
      </c>
      <c r="U3995" s="17">
        <v>30</v>
      </c>
      <c r="V3995" s="17">
        <v>30</v>
      </c>
      <c r="W3995" s="17">
        <v>30</v>
      </c>
      <c r="X3995" s="17">
        <v>30</v>
      </c>
      <c r="Y3995" s="17"/>
      <c r="Z3995" s="17">
        <v>10</v>
      </c>
      <c r="AA3995" s="17">
        <v>96</v>
      </c>
      <c r="AB3995" s="17"/>
      <c r="AC3995" s="17">
        <v>50</v>
      </c>
      <c r="AD3995" s="17">
        <v>0.2</v>
      </c>
      <c r="AE3995" s="17">
        <v>0.18181818181818182</v>
      </c>
      <c r="AF3995" s="17">
        <v>15</v>
      </c>
      <c r="AG3995" s="17">
        <v>154</v>
      </c>
      <c r="AL3995">
        <v>0</v>
      </c>
      <c r="AN3995">
        <v>0</v>
      </c>
      <c r="AP3995">
        <v>0</v>
      </c>
      <c r="AQ3995" s="9"/>
      <c r="AR3995" s="9"/>
      <c r="AS3995" s="17">
        <f t="shared" si="3178"/>
        <v>20</v>
      </c>
      <c r="AT3995" s="17">
        <f t="shared" si="3179"/>
        <v>0</v>
      </c>
      <c r="AU3995" s="17">
        <f t="shared" si="3180"/>
        <v>7.2727272727272724E-2</v>
      </c>
      <c r="AV3995" s="17">
        <f t="shared" si="3181"/>
        <v>4.7058823529411764E-2</v>
      </c>
      <c r="AZ3995">
        <v>0</v>
      </c>
      <c r="BA3995" s="27">
        <v>0</v>
      </c>
      <c r="BB3995" s="17">
        <v>19</v>
      </c>
      <c r="BC3995" s="17">
        <v>1</v>
      </c>
      <c r="BD3995" s="17">
        <v>1</v>
      </c>
      <c r="BF3995">
        <v>0</v>
      </c>
      <c r="BG3995">
        <v>1</v>
      </c>
      <c r="BQ3995">
        <v>0.8</v>
      </c>
      <c r="BR3995">
        <v>0.4</v>
      </c>
      <c r="BS3995">
        <v>0.41666666666666669</v>
      </c>
      <c r="BW3995" s="9">
        <f>SUM(AF3986:AF3995)</f>
        <v>154</v>
      </c>
      <c r="CK3995" s="23">
        <v>0.36363636363636365</v>
      </c>
      <c r="CL3995" s="23">
        <f t="shared" si="3187"/>
        <v>0</v>
      </c>
      <c r="CM3995" s="23" t="str">
        <f t="shared" si="3189"/>
        <v/>
      </c>
      <c r="CN3995" s="23" t="str">
        <f t="shared" si="3190"/>
        <v/>
      </c>
      <c r="CQ3995" s="4">
        <v>3</v>
      </c>
    </row>
    <row r="3996" spans="1:95" ht="11.25" customHeight="1">
      <c r="A3996" s="17">
        <v>37</v>
      </c>
      <c r="B3996" s="17">
        <v>2</v>
      </c>
      <c r="C3996" s="39">
        <v>2</v>
      </c>
      <c r="D3996" s="40">
        <v>8.4027777777777771E-2</v>
      </c>
      <c r="E3996" s="17">
        <v>11</v>
      </c>
      <c r="F3996" s="9">
        <v>0</v>
      </c>
      <c r="G3996">
        <v>0</v>
      </c>
      <c r="H3996">
        <v>0</v>
      </c>
      <c r="I3996">
        <v>1</v>
      </c>
      <c r="J3996">
        <v>0</v>
      </c>
      <c r="K3996" s="5">
        <v>25</v>
      </c>
      <c r="L3996">
        <v>75</v>
      </c>
      <c r="M3996">
        <v>0</v>
      </c>
      <c r="N3996">
        <v>42</v>
      </c>
      <c r="O3996" s="17"/>
      <c r="P3996" s="17">
        <f t="shared" si="3188"/>
        <v>0</v>
      </c>
      <c r="Q3996" s="17">
        <v>0</v>
      </c>
      <c r="S3996" s="17">
        <v>0.2</v>
      </c>
      <c r="T3996" s="17">
        <v>75</v>
      </c>
      <c r="U3996" s="17">
        <v>35</v>
      </c>
      <c r="V3996" s="17">
        <v>27</v>
      </c>
      <c r="W3996" s="17">
        <v>30</v>
      </c>
      <c r="X3996" s="17">
        <v>27</v>
      </c>
      <c r="Y3996" s="17"/>
      <c r="Z3996" s="17">
        <v>10</v>
      </c>
      <c r="AA3996" s="17">
        <v>106</v>
      </c>
      <c r="AB3996" s="17"/>
      <c r="AC3996" s="17">
        <v>44</v>
      </c>
      <c r="AD3996" s="17">
        <v>0.22727272727272727</v>
      </c>
      <c r="AE3996" s="17"/>
      <c r="AF3996" s="17">
        <v>20</v>
      </c>
      <c r="AG3996" s="17"/>
      <c r="AL3996">
        <v>0</v>
      </c>
      <c r="AN3996">
        <v>0.10909090909090907</v>
      </c>
      <c r="AP3996">
        <v>5.106382978723404E-2</v>
      </c>
      <c r="AQ3996" s="9">
        <f>+AVERAGE(AL3986:AL3995)</f>
        <v>5.4502923976608185E-2</v>
      </c>
      <c r="AR3996" s="9">
        <f>+AVERAGE(AN3986:AN3995)</f>
        <v>0.16216164092781676</v>
      </c>
      <c r="AS3996" s="17">
        <f t="shared" si="3178"/>
        <v>25</v>
      </c>
      <c r="AT3996" s="17">
        <f t="shared" si="3179"/>
        <v>0</v>
      </c>
      <c r="AU3996" s="17">
        <f t="shared" si="3180"/>
        <v>0</v>
      </c>
      <c r="AV3996" s="17">
        <f t="shared" si="3181"/>
        <v>0</v>
      </c>
      <c r="AZ3996">
        <v>0</v>
      </c>
      <c r="BA3996" s="27">
        <v>0</v>
      </c>
      <c r="BB3996" s="17">
        <v>19</v>
      </c>
      <c r="BC3996" s="17">
        <v>1</v>
      </c>
      <c r="BD3996" s="17">
        <v>1</v>
      </c>
      <c r="BF3996">
        <v>0</v>
      </c>
      <c r="BG3996">
        <v>1</v>
      </c>
      <c r="BQ3996">
        <v>0.8</v>
      </c>
      <c r="BR3996">
        <v>0.4</v>
      </c>
      <c r="BS3996">
        <v>0.41666666666666669</v>
      </c>
      <c r="CK3996" s="23" t="s">
        <v>2085</v>
      </c>
      <c r="CL3996" s="23">
        <f t="shared" si="3187"/>
        <v>0</v>
      </c>
      <c r="CM3996" s="23">
        <f t="shared" si="3189"/>
        <v>0.10900584795321637</v>
      </c>
      <c r="CN3996" s="23">
        <f t="shared" si="3190"/>
        <v>0.32432328185563353</v>
      </c>
      <c r="CQ3996" s="4">
        <v>5</v>
      </c>
    </row>
    <row r="3997" spans="1:95" ht="11.25" customHeight="1">
      <c r="A3997" s="17">
        <v>37</v>
      </c>
      <c r="B3997" s="17">
        <v>2</v>
      </c>
      <c r="C3997" s="39">
        <v>2</v>
      </c>
      <c r="D3997" s="40">
        <v>8.4027777777777771E-2</v>
      </c>
      <c r="E3997" s="17">
        <v>12</v>
      </c>
      <c r="F3997" s="9">
        <v>0</v>
      </c>
      <c r="G3997">
        <v>0</v>
      </c>
      <c r="H3997">
        <v>0</v>
      </c>
      <c r="I3997">
        <v>1</v>
      </c>
      <c r="J3997">
        <v>0</v>
      </c>
      <c r="K3997" s="5">
        <v>25</v>
      </c>
      <c r="L3997">
        <v>50</v>
      </c>
      <c r="M3997">
        <v>4</v>
      </c>
      <c r="N3997">
        <v>46</v>
      </c>
      <c r="O3997" s="17"/>
      <c r="P3997" s="17">
        <f t="shared" si="3188"/>
        <v>0</v>
      </c>
      <c r="Q3997" s="17">
        <v>20</v>
      </c>
      <c r="S3997" s="17">
        <v>0.2</v>
      </c>
      <c r="T3997" s="17">
        <v>70</v>
      </c>
      <c r="U3997" s="17">
        <v>30</v>
      </c>
      <c r="V3997" s="17">
        <v>31</v>
      </c>
      <c r="W3997" s="17">
        <v>27</v>
      </c>
      <c r="X3997" s="17">
        <v>30</v>
      </c>
      <c r="Y3997" s="17"/>
      <c r="Z3997" s="17">
        <v>10</v>
      </c>
      <c r="AA3997" s="17">
        <v>116</v>
      </c>
      <c r="AB3997" s="17"/>
      <c r="AC3997" s="17">
        <v>55</v>
      </c>
      <c r="AD3997" s="17">
        <v>0.18181818181818182</v>
      </c>
      <c r="AE3997" s="17">
        <v>0.22727272727272727</v>
      </c>
      <c r="AF3997" s="17">
        <v>16</v>
      </c>
      <c r="AG3997" s="17"/>
      <c r="AL3997">
        <v>0</v>
      </c>
      <c r="AN3997">
        <v>7.2727272727272724E-2</v>
      </c>
      <c r="AP3997">
        <v>4.7058823529411764E-2</v>
      </c>
      <c r="AQ3997" s="9">
        <f>+AVERAGE(AL3986:AL3995)</f>
        <v>5.4502923976608185E-2</v>
      </c>
      <c r="AR3997" s="9">
        <f>+AVERAGE(AN3986:AN3995)</f>
        <v>0.16216164092781676</v>
      </c>
      <c r="AS3997" s="17">
        <f t="shared" si="3178"/>
        <v>0</v>
      </c>
      <c r="AT3997" s="17">
        <f t="shared" si="3179"/>
        <v>0</v>
      </c>
      <c r="AU3997" s="17">
        <f t="shared" si="3180"/>
        <v>0.10909090909090907</v>
      </c>
      <c r="AV3997" s="17">
        <f t="shared" si="3181"/>
        <v>5.106382978723404E-2</v>
      </c>
      <c r="AZ3997">
        <v>0</v>
      </c>
      <c r="BA3997" s="27">
        <v>0</v>
      </c>
      <c r="BB3997" s="17">
        <v>19</v>
      </c>
      <c r="BC3997" s="17">
        <v>1</v>
      </c>
      <c r="BD3997" s="17">
        <v>1</v>
      </c>
      <c r="BF3997">
        <v>0</v>
      </c>
      <c r="BG3997">
        <v>1</v>
      </c>
      <c r="BQ3997">
        <v>0.8</v>
      </c>
      <c r="BR3997">
        <v>0.4</v>
      </c>
      <c r="BS3997">
        <v>0.41666666666666669</v>
      </c>
      <c r="CK3997" s="23">
        <v>0.45454545454545453</v>
      </c>
      <c r="CL3997" s="23">
        <f t="shared" si="3187"/>
        <v>0</v>
      </c>
      <c r="CM3997" s="23">
        <f t="shared" si="3189"/>
        <v>0.10900584795321637</v>
      </c>
      <c r="CN3997" s="23">
        <f t="shared" si="3190"/>
        <v>0.32432328185563353</v>
      </c>
      <c r="CQ3997" s="4">
        <v>2</v>
      </c>
    </row>
    <row r="3998" spans="1:95" ht="11.25" customHeight="1">
      <c r="A3998" s="17">
        <v>37</v>
      </c>
      <c r="B3998" s="17">
        <v>2</v>
      </c>
      <c r="C3998" s="39">
        <v>2</v>
      </c>
      <c r="D3998" s="40">
        <v>8.4027777777777771E-2</v>
      </c>
      <c r="E3998" s="17">
        <v>13</v>
      </c>
      <c r="F3998" s="9">
        <v>0</v>
      </c>
      <c r="G3998">
        <v>0</v>
      </c>
      <c r="H3998">
        <v>0</v>
      </c>
      <c r="I3998">
        <v>1</v>
      </c>
      <c r="J3998">
        <v>0</v>
      </c>
      <c r="K3998" s="5">
        <v>25</v>
      </c>
      <c r="L3998">
        <v>45</v>
      </c>
      <c r="M3998">
        <v>5</v>
      </c>
      <c r="N3998">
        <v>51</v>
      </c>
      <c r="O3998" s="17"/>
      <c r="P3998" s="17">
        <f t="shared" si="3188"/>
        <v>2</v>
      </c>
      <c r="Q3998" s="17">
        <v>25</v>
      </c>
      <c r="S3998" s="17">
        <v>0.2</v>
      </c>
      <c r="T3998" s="17">
        <v>70</v>
      </c>
      <c r="U3998" s="17">
        <v>30</v>
      </c>
      <c r="V3998" s="17">
        <v>26</v>
      </c>
      <c r="W3998" s="17">
        <v>31</v>
      </c>
      <c r="X3998" s="17">
        <v>26</v>
      </c>
      <c r="Y3998" s="17"/>
      <c r="Z3998" s="17">
        <v>10</v>
      </c>
      <c r="AA3998" s="17">
        <v>126</v>
      </c>
      <c r="AB3998" s="17"/>
      <c r="AC3998" s="17">
        <v>44</v>
      </c>
      <c r="AD3998" s="17">
        <v>0.22727272727272727</v>
      </c>
      <c r="AE3998" s="17">
        <v>0.18181818181818182</v>
      </c>
      <c r="AF3998" s="17">
        <v>15</v>
      </c>
      <c r="AG3998" s="17"/>
      <c r="AL3998">
        <v>0</v>
      </c>
      <c r="AN3998">
        <v>0.10909090909090907</v>
      </c>
      <c r="AP3998">
        <v>6.9565217391304349E-2</v>
      </c>
      <c r="AQ3998" s="9">
        <f>+AVERAGE(AL3986:AL3995)</f>
        <v>5.4502923976608185E-2</v>
      </c>
      <c r="AR3998" s="9">
        <f>+AVERAGE(AN3986:AN3995)</f>
        <v>0.16216164092781676</v>
      </c>
      <c r="AS3998" s="17">
        <f t="shared" si="3178"/>
        <v>20</v>
      </c>
      <c r="AT3998" s="17">
        <f t="shared" si="3179"/>
        <v>0</v>
      </c>
      <c r="AU3998" s="17">
        <f t="shared" si="3180"/>
        <v>7.2727272727272724E-2</v>
      </c>
      <c r="AV3998" s="17">
        <f t="shared" si="3181"/>
        <v>4.7058823529411764E-2</v>
      </c>
      <c r="AZ3998">
        <v>0</v>
      </c>
      <c r="BA3998" s="27">
        <v>0</v>
      </c>
      <c r="BB3998" s="17">
        <v>19</v>
      </c>
      <c r="BC3998" s="17">
        <v>1</v>
      </c>
      <c r="BD3998" s="17">
        <v>1</v>
      </c>
      <c r="BF3998">
        <v>0</v>
      </c>
      <c r="BG3998">
        <v>1</v>
      </c>
      <c r="BQ3998">
        <v>0.8</v>
      </c>
      <c r="BR3998">
        <v>0.4</v>
      </c>
      <c r="BS3998">
        <v>0.41666666666666669</v>
      </c>
      <c r="CK3998" s="23">
        <v>0.36363636363636365</v>
      </c>
      <c r="CL3998" s="23">
        <f t="shared" si="3187"/>
        <v>0</v>
      </c>
      <c r="CM3998" s="23">
        <f t="shared" si="3189"/>
        <v>0.10900584795321637</v>
      </c>
      <c r="CN3998" s="23">
        <f t="shared" si="3190"/>
        <v>0.32432328185563353</v>
      </c>
      <c r="CQ3998" s="4">
        <v>2</v>
      </c>
    </row>
    <row r="3999" spans="1:95" ht="11.25" customHeight="1">
      <c r="A3999" s="17">
        <v>37</v>
      </c>
      <c r="B3999" s="17">
        <v>2</v>
      </c>
      <c r="C3999" s="39">
        <v>2</v>
      </c>
      <c r="D3999" s="40">
        <v>8.4027777777777771E-2</v>
      </c>
      <c r="E3999" s="17">
        <v>14</v>
      </c>
      <c r="F3999" s="9">
        <v>0</v>
      </c>
      <c r="G3999">
        <v>0</v>
      </c>
      <c r="H3999">
        <v>0</v>
      </c>
      <c r="I3999">
        <v>1</v>
      </c>
      <c r="J3999">
        <v>0</v>
      </c>
      <c r="K3999" s="5">
        <v>25</v>
      </c>
      <c r="L3999">
        <v>45</v>
      </c>
      <c r="M3999">
        <v>7</v>
      </c>
      <c r="N3999">
        <v>58</v>
      </c>
      <c r="O3999" s="17"/>
      <c r="P3999" s="17">
        <f t="shared" si="3188"/>
        <v>1</v>
      </c>
      <c r="Q3999" s="17">
        <v>35</v>
      </c>
      <c r="S3999" s="17">
        <v>0.2</v>
      </c>
      <c r="T3999" s="17">
        <v>80</v>
      </c>
      <c r="U3999" s="17">
        <v>35</v>
      </c>
      <c r="V3999" s="17">
        <v>35</v>
      </c>
      <c r="W3999" s="17">
        <v>26</v>
      </c>
      <c r="X3999" s="17">
        <v>35</v>
      </c>
      <c r="Y3999" s="17"/>
      <c r="Z3999" s="17">
        <v>15</v>
      </c>
      <c r="AA3999" s="17">
        <v>141</v>
      </c>
      <c r="AB3999" s="17"/>
      <c r="AC3999" s="17">
        <v>78</v>
      </c>
      <c r="AD3999" s="17">
        <v>0.19230769230769232</v>
      </c>
      <c r="AE3999" s="17">
        <v>0.22727272727272727</v>
      </c>
      <c r="AF3999" s="17">
        <v>18</v>
      </c>
      <c r="AG3999" s="17"/>
      <c r="AL3999">
        <v>0</v>
      </c>
      <c r="AN3999">
        <v>3.0769230769230771E-2</v>
      </c>
      <c r="AP3999">
        <v>2.5806451612903222E-2</v>
      </c>
      <c r="AQ3999" s="9">
        <f>+AVERAGE(AL3986:AL3995)</f>
        <v>5.4502923976608185E-2</v>
      </c>
      <c r="AR3999" s="9">
        <f>+AVERAGE(AN3986:AN3995)</f>
        <v>0.16216164092781676</v>
      </c>
      <c r="AS3999" s="17">
        <f t="shared" si="3178"/>
        <v>25</v>
      </c>
      <c r="AT3999" s="17">
        <f t="shared" si="3179"/>
        <v>0</v>
      </c>
      <c r="AU3999" s="17">
        <f t="shared" si="3180"/>
        <v>0.10909090909090907</v>
      </c>
      <c r="AV3999" s="17">
        <f t="shared" si="3181"/>
        <v>6.9565217391304349E-2</v>
      </c>
      <c r="AZ3999">
        <v>0</v>
      </c>
      <c r="BA3999" s="27">
        <v>0</v>
      </c>
      <c r="BB3999" s="17">
        <v>19</v>
      </c>
      <c r="BC3999" s="17">
        <v>1</v>
      </c>
      <c r="BD3999" s="17">
        <v>1</v>
      </c>
      <c r="BF3999">
        <v>0</v>
      </c>
      <c r="BG3999">
        <v>1</v>
      </c>
      <c r="BQ3999">
        <v>0.8</v>
      </c>
      <c r="BR3999">
        <v>0.4</v>
      </c>
      <c r="BS3999">
        <v>0.41666666666666669</v>
      </c>
      <c r="CK3999" s="23">
        <v>0.45454545454545453</v>
      </c>
      <c r="CL3999" s="23">
        <f t="shared" si="3187"/>
        <v>0</v>
      </c>
      <c r="CM3999" s="23">
        <f t="shared" si="3189"/>
        <v>0.10900584795321637</v>
      </c>
      <c r="CN3999" s="23">
        <f t="shared" si="3190"/>
        <v>0.32432328185563353</v>
      </c>
      <c r="CQ3999" s="4">
        <v>1</v>
      </c>
    </row>
    <row r="4000" spans="1:95" ht="11.25" customHeight="1">
      <c r="A4000" s="17">
        <v>37</v>
      </c>
      <c r="B4000" s="17">
        <v>2</v>
      </c>
      <c r="C4000" s="39">
        <v>2</v>
      </c>
      <c r="D4000" s="40">
        <v>8.4027777777777771E-2</v>
      </c>
      <c r="E4000" s="17">
        <v>15</v>
      </c>
      <c r="F4000" s="9">
        <v>0</v>
      </c>
      <c r="G4000">
        <v>0</v>
      </c>
      <c r="H4000">
        <v>0</v>
      </c>
      <c r="I4000">
        <v>1</v>
      </c>
      <c r="J4000">
        <v>0</v>
      </c>
      <c r="K4000" s="5">
        <v>25</v>
      </c>
      <c r="L4000">
        <v>55</v>
      </c>
      <c r="M4000">
        <v>5</v>
      </c>
      <c r="N4000">
        <v>63</v>
      </c>
      <c r="O4000" s="17"/>
      <c r="P4000" s="17">
        <f t="shared" si="3188"/>
        <v>2</v>
      </c>
      <c r="Q4000" s="17">
        <v>25</v>
      </c>
      <c r="S4000" s="17">
        <v>0.2</v>
      </c>
      <c r="T4000" s="17">
        <v>80</v>
      </c>
      <c r="U4000" s="17">
        <v>35</v>
      </c>
      <c r="V4000" s="17">
        <v>33</v>
      </c>
      <c r="W4000" s="17">
        <v>35</v>
      </c>
      <c r="X4000" s="17">
        <v>33</v>
      </c>
      <c r="Y4000" s="17"/>
      <c r="Z4000" s="17">
        <v>10</v>
      </c>
      <c r="AA4000" s="17">
        <v>151</v>
      </c>
      <c r="AB4000" s="17"/>
      <c r="AC4000" s="17">
        <v>65</v>
      </c>
      <c r="AD4000" s="17">
        <v>0.15384615384615385</v>
      </c>
      <c r="AE4000" s="17">
        <v>0.19230769230769232</v>
      </c>
      <c r="AF4000" s="17">
        <v>15</v>
      </c>
      <c r="AG4000" s="17"/>
      <c r="AL4000">
        <v>0</v>
      </c>
      <c r="AN4000">
        <v>9.2307692307692313E-2</v>
      </c>
      <c r="AP4000">
        <v>6.6666666666666666E-2</v>
      </c>
      <c r="AQ4000" s="9">
        <f>+AVERAGE(AL3986:AL3995)</f>
        <v>5.4502923976608185E-2</v>
      </c>
      <c r="AR4000" s="9">
        <f>+AVERAGE(AN3986:AN3995)</f>
        <v>0.16216164092781676</v>
      </c>
      <c r="AS4000" s="17">
        <f t="shared" si="3178"/>
        <v>35</v>
      </c>
      <c r="AT4000" s="17">
        <f t="shared" si="3179"/>
        <v>0</v>
      </c>
      <c r="AU4000" s="17">
        <f t="shared" si="3180"/>
        <v>3.0769230769230771E-2</v>
      </c>
      <c r="AV4000" s="17">
        <f t="shared" si="3181"/>
        <v>2.5806451612903222E-2</v>
      </c>
      <c r="AZ4000">
        <v>0</v>
      </c>
      <c r="BA4000" s="27">
        <v>0</v>
      </c>
      <c r="BB4000" s="17">
        <v>19</v>
      </c>
      <c r="BC4000" s="17">
        <v>1</v>
      </c>
      <c r="BD4000" s="17">
        <v>1</v>
      </c>
      <c r="BF4000">
        <v>0</v>
      </c>
      <c r="BG4000">
        <v>1</v>
      </c>
      <c r="BQ4000">
        <v>0.8</v>
      </c>
      <c r="BR4000">
        <v>0.4</v>
      </c>
      <c r="BS4000">
        <v>0.41666666666666669</v>
      </c>
      <c r="CK4000" s="23">
        <v>0.38461538461538464</v>
      </c>
      <c r="CL4000" s="23">
        <f t="shared" si="3187"/>
        <v>0</v>
      </c>
      <c r="CM4000" s="23">
        <f t="shared" si="3189"/>
        <v>0.10900584795321637</v>
      </c>
      <c r="CN4000" s="23">
        <f t="shared" si="3190"/>
        <v>0.32432328185563353</v>
      </c>
      <c r="CQ4000" s="4">
        <v>2</v>
      </c>
    </row>
    <row r="4001" spans="1:95" ht="11.25" customHeight="1">
      <c r="A4001" s="17">
        <v>37</v>
      </c>
      <c r="B4001" s="17">
        <v>2</v>
      </c>
      <c r="C4001" s="39">
        <v>2</v>
      </c>
      <c r="D4001" s="40">
        <v>8.4027777777777771E-2</v>
      </c>
      <c r="E4001" s="17">
        <v>16</v>
      </c>
      <c r="F4001" s="9">
        <v>0</v>
      </c>
      <c r="G4001">
        <v>0</v>
      </c>
      <c r="H4001">
        <v>0</v>
      </c>
      <c r="I4001">
        <v>1</v>
      </c>
      <c r="J4001">
        <v>0</v>
      </c>
      <c r="K4001" s="5">
        <v>25</v>
      </c>
      <c r="L4001">
        <v>55</v>
      </c>
      <c r="M4001">
        <v>4</v>
      </c>
      <c r="N4001">
        <v>67</v>
      </c>
      <c r="O4001" s="17"/>
      <c r="P4001" s="17">
        <f t="shared" si="3188"/>
        <v>0</v>
      </c>
      <c r="Q4001" s="17">
        <v>20</v>
      </c>
      <c r="S4001" s="17">
        <v>0.2</v>
      </c>
      <c r="T4001" s="17">
        <v>75</v>
      </c>
      <c r="U4001" s="17">
        <v>35</v>
      </c>
      <c r="V4001" s="17">
        <v>28</v>
      </c>
      <c r="W4001" s="17">
        <v>33</v>
      </c>
      <c r="X4001" s="17">
        <v>28</v>
      </c>
      <c r="Y4001" s="17"/>
      <c r="Z4001" s="17">
        <v>10</v>
      </c>
      <c r="AA4001" s="17">
        <v>161</v>
      </c>
      <c r="AB4001" s="17"/>
      <c r="AC4001" s="17">
        <v>41</v>
      </c>
      <c r="AD4001" s="17">
        <v>0.24390243902439024</v>
      </c>
      <c r="AE4001" s="17">
        <v>0.15384615384615385</v>
      </c>
      <c r="AF4001" s="17">
        <v>16</v>
      </c>
      <c r="AG4001" s="17"/>
      <c r="AL4001">
        <v>0</v>
      </c>
      <c r="AN4001">
        <v>0.17560975609756099</v>
      </c>
      <c r="AP4001">
        <v>0.10140845070422536</v>
      </c>
      <c r="AQ4001" s="9">
        <f>+AVERAGE(AL3986:AL3995)</f>
        <v>5.4502923976608185E-2</v>
      </c>
      <c r="AR4001" s="9">
        <f>+AVERAGE(AN3986:AN3995)</f>
        <v>0.16216164092781676</v>
      </c>
      <c r="AS4001" s="17">
        <f t="shared" si="3178"/>
        <v>25</v>
      </c>
      <c r="AT4001" s="17">
        <f t="shared" si="3179"/>
        <v>0</v>
      </c>
      <c r="AU4001" s="17">
        <f t="shared" si="3180"/>
        <v>9.2307692307692313E-2</v>
      </c>
      <c r="AV4001" s="17">
        <f t="shared" si="3181"/>
        <v>6.6666666666666666E-2</v>
      </c>
      <c r="AZ4001">
        <v>0</v>
      </c>
      <c r="BA4001" s="27">
        <v>0</v>
      </c>
      <c r="BB4001" s="17">
        <v>19</v>
      </c>
      <c r="BC4001" s="17">
        <v>1</v>
      </c>
      <c r="BD4001" s="17">
        <v>1</v>
      </c>
      <c r="BF4001">
        <v>0</v>
      </c>
      <c r="BG4001">
        <v>1</v>
      </c>
      <c r="BQ4001">
        <v>0.8</v>
      </c>
      <c r="BR4001">
        <v>0.4</v>
      </c>
      <c r="BS4001">
        <v>0.41666666666666669</v>
      </c>
      <c r="CK4001" s="23">
        <v>0.30769230769230771</v>
      </c>
      <c r="CL4001" s="23">
        <f t="shared" si="3187"/>
        <v>0</v>
      </c>
      <c r="CM4001" s="23">
        <f t="shared" si="3189"/>
        <v>0.10900584795321637</v>
      </c>
      <c r="CN4001" s="23">
        <f t="shared" si="3190"/>
        <v>0.32432328185563353</v>
      </c>
      <c r="CQ4001" s="4">
        <v>2</v>
      </c>
    </row>
    <row r="4002" spans="1:95" ht="11.25" customHeight="1">
      <c r="A4002" s="17">
        <v>37</v>
      </c>
      <c r="B4002" s="17">
        <v>2</v>
      </c>
      <c r="C4002" s="39">
        <v>2</v>
      </c>
      <c r="D4002" s="40">
        <v>8.4027777777777771E-2</v>
      </c>
      <c r="E4002" s="17">
        <v>17</v>
      </c>
      <c r="F4002" s="9">
        <v>0</v>
      </c>
      <c r="G4002">
        <v>0</v>
      </c>
      <c r="H4002">
        <v>0</v>
      </c>
      <c r="I4002">
        <v>1</v>
      </c>
      <c r="J4002">
        <v>0</v>
      </c>
      <c r="K4002" s="5">
        <v>25</v>
      </c>
      <c r="L4002">
        <v>50</v>
      </c>
      <c r="M4002">
        <v>5</v>
      </c>
      <c r="N4002">
        <v>72</v>
      </c>
      <c r="O4002" s="17"/>
      <c r="P4002" s="17">
        <f t="shared" si="3188"/>
        <v>2</v>
      </c>
      <c r="Q4002" s="17">
        <v>25</v>
      </c>
      <c r="S4002" s="17">
        <v>0.2</v>
      </c>
      <c r="T4002" s="17">
        <v>75</v>
      </c>
      <c r="U4002" s="17">
        <v>35</v>
      </c>
      <c r="V4002" s="17">
        <v>29</v>
      </c>
      <c r="W4002" s="17">
        <v>28</v>
      </c>
      <c r="X4002" s="17">
        <v>29</v>
      </c>
      <c r="Y4002" s="17"/>
      <c r="Z4002" s="17">
        <v>15</v>
      </c>
      <c r="AA4002" s="17">
        <v>176</v>
      </c>
      <c r="AB4002" s="17"/>
      <c r="AC4002" s="17">
        <v>49</v>
      </c>
      <c r="AD4002" s="17">
        <v>0.30612244897959184</v>
      </c>
      <c r="AE4002" s="17">
        <v>0.24390243902439024</v>
      </c>
      <c r="AF4002" s="17">
        <v>20</v>
      </c>
      <c r="AG4002" s="17"/>
      <c r="AL4002">
        <v>0</v>
      </c>
      <c r="AN4002">
        <v>0.17959183673469387</v>
      </c>
      <c r="AP4002">
        <v>0.11891891891891893</v>
      </c>
      <c r="AQ4002" s="9">
        <f>+AVERAGE(AL3986:AL3995)</f>
        <v>5.4502923976608185E-2</v>
      </c>
      <c r="AR4002" s="9">
        <f>+AVERAGE(AN3986:AN3995)</f>
        <v>0.16216164092781676</v>
      </c>
      <c r="AS4002" s="17">
        <f t="shared" si="3178"/>
        <v>20</v>
      </c>
      <c r="AT4002" s="17">
        <f t="shared" si="3179"/>
        <v>0</v>
      </c>
      <c r="AU4002" s="17">
        <f t="shared" si="3180"/>
        <v>0.17560975609756099</v>
      </c>
      <c r="AV4002" s="17">
        <f t="shared" si="3181"/>
        <v>0.10140845070422536</v>
      </c>
      <c r="AZ4002">
        <v>0</v>
      </c>
      <c r="BA4002" s="27">
        <v>0</v>
      </c>
      <c r="BB4002" s="17">
        <v>19</v>
      </c>
      <c r="BC4002" s="17">
        <v>1</v>
      </c>
      <c r="BD4002" s="17">
        <v>1</v>
      </c>
      <c r="BF4002">
        <v>0</v>
      </c>
      <c r="BG4002">
        <v>1</v>
      </c>
      <c r="BQ4002">
        <v>0.8</v>
      </c>
      <c r="BR4002">
        <v>0.4</v>
      </c>
      <c r="BS4002">
        <v>0.41666666666666669</v>
      </c>
      <c r="CK4002" s="23">
        <v>0.48780487804878048</v>
      </c>
      <c r="CL4002" s="23">
        <f t="shared" si="3187"/>
        <v>0</v>
      </c>
      <c r="CM4002" s="23">
        <f t="shared" si="3189"/>
        <v>0.10900584795321637</v>
      </c>
      <c r="CN4002" s="23">
        <f t="shared" si="3190"/>
        <v>0.32432328185563353</v>
      </c>
      <c r="CQ4002" s="4">
        <v>2</v>
      </c>
    </row>
    <row r="4003" spans="1:95" ht="11.25" customHeight="1">
      <c r="A4003" s="17">
        <v>37</v>
      </c>
      <c r="B4003" s="17">
        <v>2</v>
      </c>
      <c r="C4003" s="39">
        <v>2</v>
      </c>
      <c r="D4003" s="40">
        <v>8.4027777777777771E-2</v>
      </c>
      <c r="E4003" s="17">
        <v>18</v>
      </c>
      <c r="F4003" s="9">
        <v>0</v>
      </c>
      <c r="G4003">
        <v>0</v>
      </c>
      <c r="H4003">
        <v>0</v>
      </c>
      <c r="I4003">
        <v>1</v>
      </c>
      <c r="J4003">
        <v>0</v>
      </c>
      <c r="K4003" s="5">
        <v>25</v>
      </c>
      <c r="L4003">
        <v>50</v>
      </c>
      <c r="M4003">
        <v>5</v>
      </c>
      <c r="N4003">
        <v>77</v>
      </c>
      <c r="O4003" s="17"/>
      <c r="P4003" s="17">
        <f t="shared" si="3188"/>
        <v>2</v>
      </c>
      <c r="Q4003" s="17">
        <v>25</v>
      </c>
      <c r="S4003" s="17">
        <v>0.2</v>
      </c>
      <c r="T4003" s="17">
        <v>75</v>
      </c>
      <c r="U4003" s="17">
        <v>35</v>
      </c>
      <c r="V4003" s="17">
        <v>25</v>
      </c>
      <c r="W4003" s="17">
        <v>29</v>
      </c>
      <c r="X4003" s="17">
        <v>25</v>
      </c>
      <c r="Y4003" s="17"/>
      <c r="Z4003" s="17">
        <v>10</v>
      </c>
      <c r="AA4003" s="17">
        <v>186</v>
      </c>
      <c r="AB4003" s="17"/>
      <c r="AC4003" s="17">
        <v>35</v>
      </c>
      <c r="AD4003" s="17">
        <v>0.2857142857142857</v>
      </c>
      <c r="AE4003" s="17">
        <v>0.30612244897959184</v>
      </c>
      <c r="AF4003" s="17">
        <v>15</v>
      </c>
      <c r="AG4003" s="17"/>
      <c r="AL4003">
        <v>0</v>
      </c>
      <c r="AN4003">
        <v>0.2742857142857143</v>
      </c>
      <c r="AP4003">
        <v>0.16</v>
      </c>
      <c r="AQ4003" s="9">
        <f>+AVERAGE(AL3986:AL3995)</f>
        <v>5.4502923976608185E-2</v>
      </c>
      <c r="AR4003" s="9">
        <f>+AVERAGE(AN3986:AN3995)</f>
        <v>0.16216164092781676</v>
      </c>
      <c r="AS4003" s="17">
        <f t="shared" si="3178"/>
        <v>25</v>
      </c>
      <c r="AT4003" s="17">
        <f t="shared" si="3179"/>
        <v>0</v>
      </c>
      <c r="AU4003" s="17">
        <f t="shared" si="3180"/>
        <v>0.17959183673469387</v>
      </c>
      <c r="AV4003" s="17">
        <f t="shared" si="3181"/>
        <v>0.11891891891891893</v>
      </c>
      <c r="AZ4003">
        <v>0</v>
      </c>
      <c r="BA4003" s="27">
        <v>0</v>
      </c>
      <c r="BB4003" s="17">
        <v>19</v>
      </c>
      <c r="BC4003" s="17">
        <v>1</v>
      </c>
      <c r="BD4003" s="17">
        <v>1</v>
      </c>
      <c r="BF4003">
        <v>0</v>
      </c>
      <c r="BG4003">
        <v>1</v>
      </c>
      <c r="BQ4003">
        <v>0.8</v>
      </c>
      <c r="BR4003">
        <v>0.4</v>
      </c>
      <c r="BS4003">
        <v>0.41666666666666669</v>
      </c>
      <c r="CK4003" s="23">
        <v>0.61224489795918369</v>
      </c>
      <c r="CL4003" s="23">
        <f t="shared" si="3187"/>
        <v>0</v>
      </c>
      <c r="CM4003" s="23">
        <f t="shared" si="3189"/>
        <v>0.10900584795321637</v>
      </c>
      <c r="CN4003" s="23">
        <f t="shared" si="3190"/>
        <v>0.32432328185563353</v>
      </c>
      <c r="CQ4003" s="4">
        <v>3</v>
      </c>
    </row>
    <row r="4004" spans="1:95" ht="11.25" customHeight="1">
      <c r="A4004" s="17">
        <v>37</v>
      </c>
      <c r="B4004" s="17">
        <v>2</v>
      </c>
      <c r="C4004" s="39">
        <v>2</v>
      </c>
      <c r="D4004" s="40">
        <v>8.4027777777777771E-2</v>
      </c>
      <c r="E4004" s="17">
        <v>19</v>
      </c>
      <c r="F4004" s="9">
        <v>0</v>
      </c>
      <c r="G4004">
        <v>0</v>
      </c>
      <c r="H4004">
        <v>0</v>
      </c>
      <c r="I4004">
        <v>1</v>
      </c>
      <c r="J4004">
        <v>0</v>
      </c>
      <c r="K4004" s="5">
        <v>25</v>
      </c>
      <c r="L4004">
        <v>50</v>
      </c>
      <c r="M4004">
        <v>5</v>
      </c>
      <c r="N4004">
        <v>82</v>
      </c>
      <c r="O4004" s="17"/>
      <c r="P4004" s="17">
        <f t="shared" si="3188"/>
        <v>2</v>
      </c>
      <c r="Q4004" s="17">
        <v>25</v>
      </c>
      <c r="S4004" s="17">
        <v>0.2</v>
      </c>
      <c r="T4004" s="17">
        <v>75</v>
      </c>
      <c r="U4004" s="17">
        <v>35</v>
      </c>
      <c r="V4004" s="17">
        <v>34</v>
      </c>
      <c r="W4004" s="17">
        <v>25</v>
      </c>
      <c r="X4004" s="17">
        <v>34</v>
      </c>
      <c r="Y4004" s="17"/>
      <c r="Z4004" s="17">
        <v>10</v>
      </c>
      <c r="AA4004" s="17">
        <v>196</v>
      </c>
      <c r="AB4004" s="17"/>
      <c r="AC4004" s="17">
        <v>67</v>
      </c>
      <c r="AD4004" s="17">
        <v>0.14925373134328357</v>
      </c>
      <c r="AE4004" s="17">
        <v>0.2857142857142857</v>
      </c>
      <c r="AF4004" s="17">
        <v>15</v>
      </c>
      <c r="AG4004" s="17"/>
      <c r="AL4004">
        <v>0</v>
      </c>
      <c r="AN4004">
        <v>0.15522388059701492</v>
      </c>
      <c r="AP4004">
        <v>0.11304347826086958</v>
      </c>
      <c r="AQ4004" s="9">
        <f>+AVERAGE(AL3986:AL3995)</f>
        <v>5.4502923976608185E-2</v>
      </c>
      <c r="AR4004" s="9">
        <f>+AVERAGE(AN3986:AN3995)</f>
        <v>0.16216164092781676</v>
      </c>
      <c r="AS4004" s="17">
        <f t="shared" ref="AS4004:AS4067" si="3193">+Q4003</f>
        <v>25</v>
      </c>
      <c r="AT4004" s="17">
        <f t="shared" ref="AT4004:AT4067" si="3194">+AL4003</f>
        <v>0</v>
      </c>
      <c r="AU4004" s="17">
        <f t="shared" ref="AU4004:AU4067" si="3195">+AN4003</f>
        <v>0.2742857142857143</v>
      </c>
      <c r="AV4004" s="17">
        <f t="shared" ref="AV4004:AV4067" si="3196">+AP4003</f>
        <v>0.16</v>
      </c>
      <c r="AZ4004">
        <v>0</v>
      </c>
      <c r="BA4004" s="27">
        <v>0</v>
      </c>
      <c r="BB4004" s="17">
        <v>19</v>
      </c>
      <c r="BC4004" s="17">
        <v>1</v>
      </c>
      <c r="BD4004" s="17">
        <v>1</v>
      </c>
      <c r="BF4004">
        <v>0</v>
      </c>
      <c r="BG4004">
        <v>1</v>
      </c>
      <c r="BQ4004">
        <v>0.8</v>
      </c>
      <c r="BR4004">
        <v>0.4</v>
      </c>
      <c r="BS4004">
        <v>0.41666666666666669</v>
      </c>
      <c r="CK4004" s="23">
        <v>0.5714285714285714</v>
      </c>
      <c r="CL4004" s="23">
        <f t="shared" si="3187"/>
        <v>0</v>
      </c>
      <c r="CM4004" s="23">
        <f t="shared" si="3189"/>
        <v>0.10900584795321637</v>
      </c>
      <c r="CN4004" s="23">
        <f t="shared" si="3190"/>
        <v>0.32432328185563353</v>
      </c>
      <c r="CQ4004" s="4">
        <v>2</v>
      </c>
    </row>
    <row r="4005" spans="1:95" ht="11.25" customHeight="1">
      <c r="A4005" s="17">
        <v>37</v>
      </c>
      <c r="B4005" s="17">
        <v>2</v>
      </c>
      <c r="C4005" s="39">
        <v>2</v>
      </c>
      <c r="D4005" s="40">
        <v>8.4027777777777771E-2</v>
      </c>
      <c r="E4005" s="17">
        <v>20</v>
      </c>
      <c r="F4005" s="9">
        <v>0</v>
      </c>
      <c r="G4005">
        <v>0</v>
      </c>
      <c r="H4005">
        <v>0</v>
      </c>
      <c r="I4005">
        <v>1</v>
      </c>
      <c r="J4005">
        <v>0</v>
      </c>
      <c r="K4005" s="5">
        <v>25</v>
      </c>
      <c r="L4005">
        <v>50</v>
      </c>
      <c r="M4005">
        <v>4</v>
      </c>
      <c r="N4005">
        <v>86</v>
      </c>
      <c r="O4005" s="17"/>
      <c r="P4005" s="17">
        <f t="shared" si="3188"/>
        <v>0</v>
      </c>
      <c r="Q4005" s="17">
        <v>20</v>
      </c>
      <c r="S4005" s="17">
        <v>0.2</v>
      </c>
      <c r="T4005" s="17">
        <v>70</v>
      </c>
      <c r="U4005" s="17">
        <v>30</v>
      </c>
      <c r="V4005" s="17">
        <v>32</v>
      </c>
      <c r="W4005" s="17">
        <v>34</v>
      </c>
      <c r="X4005" s="17">
        <v>30</v>
      </c>
      <c r="Y4005" s="17"/>
      <c r="Z4005" s="17">
        <v>15</v>
      </c>
      <c r="AA4005" s="17">
        <v>211</v>
      </c>
      <c r="AB4005" s="17"/>
      <c r="AC4005" s="17">
        <v>60</v>
      </c>
      <c r="AD4005" s="17">
        <v>0.25</v>
      </c>
      <c r="AE4005" s="17">
        <v>0.14925373134328357</v>
      </c>
      <c r="AF4005" s="17">
        <v>21</v>
      </c>
      <c r="AG4005" s="17">
        <v>171</v>
      </c>
      <c r="AL4005">
        <v>0</v>
      </c>
      <c r="AN4005">
        <v>0.1</v>
      </c>
      <c r="AP4005">
        <v>6.6666666666666666E-2</v>
      </c>
      <c r="AQ4005" s="9">
        <f>+AVERAGE(AL3986:AL3995)</f>
        <v>5.4502923976608185E-2</v>
      </c>
      <c r="AR4005" s="9">
        <f>+AVERAGE(AN3986:AN3995)</f>
        <v>0.16216164092781676</v>
      </c>
      <c r="AS4005" s="17">
        <f t="shared" si="3193"/>
        <v>25</v>
      </c>
      <c r="AT4005" s="17">
        <f t="shared" si="3194"/>
        <v>0</v>
      </c>
      <c r="AU4005" s="17">
        <f t="shared" si="3195"/>
        <v>0.15522388059701492</v>
      </c>
      <c r="AV4005" s="17">
        <f t="shared" si="3196"/>
        <v>0.11304347826086958</v>
      </c>
      <c r="AZ4005">
        <v>0</v>
      </c>
      <c r="BA4005" s="27">
        <v>0</v>
      </c>
      <c r="BB4005" s="17">
        <v>19</v>
      </c>
      <c r="BC4005" s="17">
        <v>1</v>
      </c>
      <c r="BD4005" s="17">
        <v>1</v>
      </c>
      <c r="BF4005">
        <v>0</v>
      </c>
      <c r="BG4005">
        <v>1</v>
      </c>
      <c r="BQ4005">
        <v>0.8</v>
      </c>
      <c r="BR4005">
        <v>0.4</v>
      </c>
      <c r="BS4005">
        <v>0.41666666666666669</v>
      </c>
      <c r="BW4005" s="9">
        <f>SUM(AF3996:AF4005)</f>
        <v>171</v>
      </c>
      <c r="BX4005" s="9"/>
      <c r="BY4005" s="9">
        <f t="shared" ref="BY4005" si="3197">SUM(BW3995,BW4005)</f>
        <v>325</v>
      </c>
      <c r="CK4005" s="23">
        <v>0.29850746268656714</v>
      </c>
      <c r="CL4005" s="23">
        <f t="shared" si="3187"/>
        <v>0</v>
      </c>
      <c r="CM4005" s="23">
        <f t="shared" si="3189"/>
        <v>0.10900584795321637</v>
      </c>
      <c r="CN4005" s="23">
        <f t="shared" si="3190"/>
        <v>0.32432328185563353</v>
      </c>
      <c r="CQ4005" s="4">
        <v>3</v>
      </c>
    </row>
    <row r="4006" spans="1:95" ht="11.25" customHeight="1">
      <c r="A4006" s="17">
        <v>37</v>
      </c>
      <c r="B4006" s="17">
        <v>3</v>
      </c>
      <c r="C4006" s="39">
        <v>14</v>
      </c>
      <c r="D4006" s="40">
        <v>0.59305555555555556</v>
      </c>
      <c r="E4006" s="17">
        <v>-2</v>
      </c>
      <c r="F4006" s="9">
        <v>0</v>
      </c>
      <c r="G4006">
        <v>0</v>
      </c>
      <c r="H4006">
        <v>0</v>
      </c>
      <c r="I4006">
        <v>0</v>
      </c>
      <c r="J4006">
        <v>0</v>
      </c>
      <c r="K4006" s="5">
        <v>25</v>
      </c>
      <c r="L4006">
        <v>50</v>
      </c>
      <c r="M4006">
        <v>7</v>
      </c>
      <c r="O4006" s="17"/>
      <c r="P4006" s="17">
        <f t="shared" si="3188"/>
        <v>1</v>
      </c>
      <c r="Q4006" s="17">
        <v>35</v>
      </c>
      <c r="S4006" s="17">
        <v>0.2</v>
      </c>
      <c r="T4006" s="17">
        <v>85</v>
      </c>
      <c r="U4006" s="17">
        <v>40</v>
      </c>
      <c r="V4006" s="17">
        <v>30</v>
      </c>
      <c r="W4006" s="17"/>
      <c r="X4006" s="17">
        <v>30</v>
      </c>
      <c r="Y4006" s="17"/>
      <c r="Z4006" s="17">
        <v>10</v>
      </c>
      <c r="AA4006" s="17"/>
      <c r="AB4006" s="17"/>
      <c r="AC4006" s="17">
        <v>45</v>
      </c>
      <c r="AD4006" s="17">
        <v>0.22222222222222221</v>
      </c>
      <c r="AE4006" s="17"/>
      <c r="AF4006" s="17">
        <v>13</v>
      </c>
      <c r="AG4006" s="17"/>
      <c r="AL4006">
        <v>0</v>
      </c>
      <c r="AN4006">
        <v>0.4622222222222222</v>
      </c>
      <c r="AP4006">
        <v>0.34666666666666668</v>
      </c>
      <c r="AQ4006" s="22"/>
      <c r="AR4006" s="22"/>
      <c r="AS4006" s="17">
        <f t="shared" si="3193"/>
        <v>20</v>
      </c>
      <c r="AT4006" s="17">
        <f t="shared" si="3194"/>
        <v>0</v>
      </c>
      <c r="AU4006" s="17">
        <f t="shared" si="3195"/>
        <v>0.1</v>
      </c>
      <c r="AV4006" s="17">
        <f t="shared" si="3196"/>
        <v>6.6666666666666666E-2</v>
      </c>
      <c r="AZ4006">
        <v>3</v>
      </c>
      <c r="BA4006" s="27">
        <v>0.5</v>
      </c>
      <c r="BB4006" s="17">
        <v>19</v>
      </c>
      <c r="BC4006" s="17">
        <v>0</v>
      </c>
      <c r="BD4006" s="17">
        <v>0</v>
      </c>
      <c r="BF4006">
        <v>1</v>
      </c>
      <c r="BG4006">
        <v>1</v>
      </c>
      <c r="BQ4006">
        <v>0.8</v>
      </c>
      <c r="BR4006">
        <v>0.4</v>
      </c>
      <c r="BS4006">
        <v>0.41666666666666669</v>
      </c>
      <c r="CK4006" s="23" t="s">
        <v>2085</v>
      </c>
      <c r="CL4006" s="23">
        <f t="shared" si="3187"/>
        <v>0</v>
      </c>
      <c r="CM4006" s="23" t="str">
        <f t="shared" si="3189"/>
        <v/>
      </c>
      <c r="CN4006" s="23" t="str">
        <f t="shared" si="3190"/>
        <v/>
      </c>
      <c r="CQ4006" s="4">
        <v>3</v>
      </c>
    </row>
    <row r="4007" spans="1:95" ht="11.25" customHeight="1">
      <c r="A4007" s="17">
        <v>37</v>
      </c>
      <c r="B4007" s="17">
        <v>3</v>
      </c>
      <c r="C4007" s="39">
        <v>14</v>
      </c>
      <c r="D4007" s="40">
        <v>0.59305555555555556</v>
      </c>
      <c r="E4007" s="17">
        <v>-1</v>
      </c>
      <c r="F4007" s="9">
        <v>0</v>
      </c>
      <c r="G4007">
        <v>0</v>
      </c>
      <c r="H4007">
        <v>0</v>
      </c>
      <c r="I4007">
        <v>0</v>
      </c>
      <c r="J4007">
        <v>0</v>
      </c>
      <c r="K4007" s="5">
        <v>25</v>
      </c>
      <c r="L4007">
        <v>60</v>
      </c>
      <c r="M4007">
        <v>2</v>
      </c>
      <c r="O4007" s="17"/>
      <c r="P4007" s="17">
        <f t="shared" si="3188"/>
        <v>0</v>
      </c>
      <c r="Q4007" s="17">
        <v>10</v>
      </c>
      <c r="S4007" s="17">
        <v>0.2</v>
      </c>
      <c r="T4007" s="17">
        <v>70</v>
      </c>
      <c r="U4007" s="17">
        <v>30</v>
      </c>
      <c r="V4007" s="17">
        <v>30</v>
      </c>
      <c r="W4007" s="17">
        <v>30</v>
      </c>
      <c r="X4007" s="17">
        <v>30</v>
      </c>
      <c r="Y4007" s="17"/>
      <c r="Z4007" s="17">
        <v>4</v>
      </c>
      <c r="AA4007" s="17"/>
      <c r="AB4007" s="17"/>
      <c r="AC4007" s="17">
        <v>32</v>
      </c>
      <c r="AD4007" s="17">
        <v>0.125</v>
      </c>
      <c r="AE4007" s="17">
        <v>0.22222222222222221</v>
      </c>
      <c r="AF4007" s="17">
        <v>12</v>
      </c>
      <c r="AG4007" s="17"/>
      <c r="AL4007">
        <v>0</v>
      </c>
      <c r="AN4007">
        <v>0.22500000000000001</v>
      </c>
      <c r="AP4007">
        <v>0.1</v>
      </c>
      <c r="AQ4007" s="9"/>
      <c r="AR4007" s="9"/>
      <c r="AS4007" s="17">
        <f t="shared" si="3193"/>
        <v>35</v>
      </c>
      <c r="AT4007" s="17">
        <f t="shared" si="3194"/>
        <v>0</v>
      </c>
      <c r="AU4007" s="17">
        <f t="shared" si="3195"/>
        <v>0.4622222222222222</v>
      </c>
      <c r="AV4007" s="17">
        <f t="shared" si="3196"/>
        <v>0.34666666666666668</v>
      </c>
      <c r="AZ4007">
        <v>3</v>
      </c>
      <c r="BA4007" s="27">
        <v>0.5</v>
      </c>
      <c r="BB4007" s="17">
        <v>19</v>
      </c>
      <c r="BC4007" s="17">
        <v>0</v>
      </c>
      <c r="BD4007" s="17">
        <v>0</v>
      </c>
      <c r="BF4007">
        <v>1</v>
      </c>
      <c r="BG4007">
        <v>1</v>
      </c>
      <c r="BQ4007">
        <v>0.8</v>
      </c>
      <c r="BR4007">
        <v>0.4</v>
      </c>
      <c r="BS4007">
        <v>0.41666666666666669</v>
      </c>
      <c r="CK4007" s="23">
        <v>0.66666666666666663</v>
      </c>
      <c r="CL4007" s="23">
        <f t="shared" si="3187"/>
        <v>0</v>
      </c>
      <c r="CM4007" s="23" t="str">
        <f t="shared" si="3189"/>
        <v/>
      </c>
      <c r="CN4007" s="23" t="str">
        <f t="shared" si="3190"/>
        <v/>
      </c>
      <c r="CQ4007" s="4">
        <v>3</v>
      </c>
    </row>
    <row r="4008" spans="1:95" ht="11.25" customHeight="1">
      <c r="A4008" s="17">
        <v>37</v>
      </c>
      <c r="B4008" s="17">
        <v>3</v>
      </c>
      <c r="C4008" s="39">
        <v>14</v>
      </c>
      <c r="D4008" s="40">
        <v>0.59305555555555556</v>
      </c>
      <c r="E4008" s="17">
        <v>1</v>
      </c>
      <c r="F4008" s="9">
        <v>0</v>
      </c>
      <c r="G4008">
        <v>0</v>
      </c>
      <c r="H4008">
        <v>0</v>
      </c>
      <c r="I4008">
        <v>0</v>
      </c>
      <c r="J4008">
        <v>0</v>
      </c>
      <c r="K4008" s="5">
        <v>25</v>
      </c>
      <c r="L4008">
        <v>75</v>
      </c>
      <c r="M4008">
        <v>2</v>
      </c>
      <c r="N4008">
        <v>2</v>
      </c>
      <c r="O4008" s="17"/>
      <c r="P4008" s="17">
        <f t="shared" si="3188"/>
        <v>0</v>
      </c>
      <c r="Q4008" s="17">
        <v>10</v>
      </c>
      <c r="S4008" s="17">
        <v>0.2</v>
      </c>
      <c r="T4008" s="17">
        <v>85</v>
      </c>
      <c r="U4008" s="17">
        <v>40</v>
      </c>
      <c r="V4008" s="17">
        <v>30</v>
      </c>
      <c r="W4008" s="17">
        <v>30</v>
      </c>
      <c r="X4008" s="17">
        <v>30</v>
      </c>
      <c r="Y4008" s="17"/>
      <c r="Z4008" s="17">
        <v>4</v>
      </c>
      <c r="AA4008" s="17">
        <v>4</v>
      </c>
      <c r="AB4008" s="17"/>
      <c r="AC4008" s="17">
        <v>41</v>
      </c>
      <c r="AD4008" s="17">
        <v>9.7560975609756101E-2</v>
      </c>
      <c r="AE4008" s="17"/>
      <c r="AF4008" s="17">
        <v>12</v>
      </c>
      <c r="AG4008" s="17"/>
      <c r="AL4008">
        <v>0</v>
      </c>
      <c r="AN4008">
        <v>0.35121951219512199</v>
      </c>
      <c r="AP4008">
        <v>0.17777777777777778</v>
      </c>
      <c r="AQ4008" s="9"/>
      <c r="AR4008" s="9"/>
      <c r="AS4008" s="17">
        <f t="shared" si="3193"/>
        <v>10</v>
      </c>
      <c r="AT4008" s="17">
        <f t="shared" si="3194"/>
        <v>0</v>
      </c>
      <c r="AU4008" s="17">
        <f t="shared" si="3195"/>
        <v>0.22500000000000001</v>
      </c>
      <c r="AV4008" s="17">
        <f t="shared" si="3196"/>
        <v>0.1</v>
      </c>
      <c r="AZ4008">
        <v>3</v>
      </c>
      <c r="BA4008" s="27">
        <v>0.5</v>
      </c>
      <c r="BB4008" s="17">
        <v>19</v>
      </c>
      <c r="BC4008" s="17">
        <v>0</v>
      </c>
      <c r="BD4008" s="17">
        <v>0</v>
      </c>
      <c r="BF4008">
        <v>1</v>
      </c>
      <c r="BG4008">
        <v>1</v>
      </c>
      <c r="BQ4008">
        <v>0.8</v>
      </c>
      <c r="BR4008">
        <v>0.4</v>
      </c>
      <c r="BS4008">
        <v>0.41666666666666669</v>
      </c>
      <c r="CK4008" s="23" t="s">
        <v>2085</v>
      </c>
      <c r="CL4008" s="23">
        <f t="shared" si="3187"/>
        <v>0</v>
      </c>
      <c r="CM4008" s="23" t="str">
        <f t="shared" si="3189"/>
        <v/>
      </c>
      <c r="CN4008" s="23" t="str">
        <f t="shared" si="3190"/>
        <v/>
      </c>
      <c r="CQ4008" s="4">
        <v>3</v>
      </c>
    </row>
    <row r="4009" spans="1:95" ht="11.25" customHeight="1">
      <c r="A4009" s="17">
        <v>37</v>
      </c>
      <c r="B4009" s="17">
        <v>3</v>
      </c>
      <c r="C4009" s="39">
        <v>14</v>
      </c>
      <c r="D4009" s="40">
        <v>0.59305555555555556</v>
      </c>
      <c r="E4009" s="17">
        <v>2</v>
      </c>
      <c r="F4009" s="9">
        <v>0</v>
      </c>
      <c r="G4009">
        <v>0</v>
      </c>
      <c r="H4009">
        <v>0</v>
      </c>
      <c r="I4009">
        <v>0</v>
      </c>
      <c r="J4009">
        <v>0</v>
      </c>
      <c r="K4009" s="5">
        <v>25</v>
      </c>
      <c r="L4009">
        <v>60</v>
      </c>
      <c r="M4009">
        <v>5</v>
      </c>
      <c r="N4009">
        <v>7</v>
      </c>
      <c r="O4009" s="17"/>
      <c r="P4009" s="17">
        <f t="shared" si="3188"/>
        <v>2</v>
      </c>
      <c r="Q4009" s="17">
        <v>19</v>
      </c>
      <c r="S4009" s="17">
        <v>0.26315789473684209</v>
      </c>
      <c r="T4009" s="17">
        <v>79</v>
      </c>
      <c r="U4009" s="17">
        <v>35</v>
      </c>
      <c r="V4009" s="17">
        <v>30</v>
      </c>
      <c r="W4009" s="17">
        <v>30</v>
      </c>
      <c r="X4009" s="17">
        <v>30</v>
      </c>
      <c r="Y4009" s="17"/>
      <c r="Z4009" s="17">
        <v>10</v>
      </c>
      <c r="AA4009" s="17">
        <v>14</v>
      </c>
      <c r="AB4009" s="17"/>
      <c r="AC4009" s="17">
        <v>58</v>
      </c>
      <c r="AD4009" s="17">
        <v>0.17241379310344829</v>
      </c>
      <c r="AE4009" s="17">
        <v>9.7560975609756101E-2</v>
      </c>
      <c r="AF4009" s="17">
        <v>15</v>
      </c>
      <c r="AG4009" s="17"/>
      <c r="AL4009">
        <v>0.18947368421052632</v>
      </c>
      <c r="AN4009">
        <v>0.1103448275862069</v>
      </c>
      <c r="AP4009">
        <v>8.5393258426966295E-2</v>
      </c>
      <c r="AQ4009" s="9"/>
      <c r="AR4009" s="9"/>
      <c r="AS4009" s="17">
        <f t="shared" si="3193"/>
        <v>10</v>
      </c>
      <c r="AT4009" s="17">
        <f t="shared" si="3194"/>
        <v>0</v>
      </c>
      <c r="AU4009" s="17">
        <f t="shared" si="3195"/>
        <v>0.35121951219512199</v>
      </c>
      <c r="AV4009" s="17">
        <f t="shared" si="3196"/>
        <v>0.17777777777777778</v>
      </c>
      <c r="AZ4009">
        <v>3</v>
      </c>
      <c r="BA4009" s="27">
        <v>0.5</v>
      </c>
      <c r="BB4009" s="17">
        <v>19</v>
      </c>
      <c r="BC4009" s="17">
        <v>0</v>
      </c>
      <c r="BD4009" s="17">
        <v>0</v>
      </c>
      <c r="BF4009">
        <v>1</v>
      </c>
      <c r="BG4009">
        <v>1</v>
      </c>
      <c r="BQ4009">
        <v>0.8</v>
      </c>
      <c r="BR4009">
        <v>0.4</v>
      </c>
      <c r="BS4009">
        <v>0.41666666666666669</v>
      </c>
      <c r="CK4009" s="23">
        <v>0.29268292682926833</v>
      </c>
      <c r="CL4009" s="23">
        <f t="shared" si="3187"/>
        <v>0</v>
      </c>
      <c r="CM4009" s="23" t="str">
        <f t="shared" si="3189"/>
        <v/>
      </c>
      <c r="CN4009" s="23" t="str">
        <f t="shared" si="3190"/>
        <v/>
      </c>
      <c r="CQ4009" s="4">
        <v>5</v>
      </c>
    </row>
    <row r="4010" spans="1:95" ht="11.25" customHeight="1">
      <c r="A4010" s="17">
        <v>37</v>
      </c>
      <c r="B4010" s="17">
        <v>3</v>
      </c>
      <c r="C4010" s="39">
        <v>14</v>
      </c>
      <c r="D4010" s="40">
        <v>0.59305555555555556</v>
      </c>
      <c r="E4010" s="17">
        <v>3</v>
      </c>
      <c r="F4010" s="9">
        <v>0</v>
      </c>
      <c r="G4010">
        <v>0</v>
      </c>
      <c r="H4010">
        <v>0</v>
      </c>
      <c r="I4010">
        <v>0</v>
      </c>
      <c r="J4010">
        <v>0</v>
      </c>
      <c r="K4010" s="5">
        <v>25</v>
      </c>
      <c r="L4010">
        <v>54</v>
      </c>
      <c r="M4010">
        <v>5</v>
      </c>
      <c r="N4010">
        <v>12</v>
      </c>
      <c r="O4010" s="17"/>
      <c r="P4010" s="17">
        <f t="shared" si="3188"/>
        <v>2</v>
      </c>
      <c r="Q4010" s="17">
        <v>25</v>
      </c>
      <c r="S4010" s="17">
        <v>0.2</v>
      </c>
      <c r="T4010" s="17">
        <v>79</v>
      </c>
      <c r="U4010" s="17">
        <v>35</v>
      </c>
      <c r="V4010" s="17">
        <v>30</v>
      </c>
      <c r="W4010" s="17">
        <v>30</v>
      </c>
      <c r="X4010" s="17">
        <v>30</v>
      </c>
      <c r="Y4010" s="17"/>
      <c r="Z4010" s="17">
        <v>10</v>
      </c>
      <c r="AA4010" s="17">
        <v>24</v>
      </c>
      <c r="AB4010" s="17"/>
      <c r="AC4010" s="17">
        <v>54</v>
      </c>
      <c r="AD4010" s="17">
        <v>0.18518518518518517</v>
      </c>
      <c r="AE4010" s="17">
        <v>0.17241379310344829</v>
      </c>
      <c r="AF4010" s="17">
        <v>15</v>
      </c>
      <c r="AG4010" s="17"/>
      <c r="AL4010">
        <v>0</v>
      </c>
      <c r="AN4010">
        <v>0.2</v>
      </c>
      <c r="AP4010">
        <v>0.13670886075949368</v>
      </c>
      <c r="AQ4010" s="9"/>
      <c r="AR4010" s="9"/>
      <c r="AS4010" s="17">
        <f t="shared" si="3193"/>
        <v>19</v>
      </c>
      <c r="AT4010" s="17">
        <f t="shared" si="3194"/>
        <v>0.18947368421052632</v>
      </c>
      <c r="AU4010" s="17">
        <f t="shared" si="3195"/>
        <v>0.1103448275862069</v>
      </c>
      <c r="AV4010" s="17">
        <f t="shared" si="3196"/>
        <v>8.5393258426966295E-2</v>
      </c>
      <c r="AZ4010">
        <v>3</v>
      </c>
      <c r="BA4010" s="27">
        <v>0.5</v>
      </c>
      <c r="BB4010" s="17">
        <v>19</v>
      </c>
      <c r="BC4010" s="17">
        <v>0</v>
      </c>
      <c r="BD4010" s="17">
        <v>0</v>
      </c>
      <c r="BF4010">
        <v>1</v>
      </c>
      <c r="BG4010">
        <v>1</v>
      </c>
      <c r="BQ4010">
        <v>0.8</v>
      </c>
      <c r="BR4010">
        <v>0.4</v>
      </c>
      <c r="BS4010">
        <v>0.41666666666666669</v>
      </c>
      <c r="CK4010" s="23">
        <v>0.51724137931034486</v>
      </c>
      <c r="CL4010" s="23">
        <f t="shared" si="3187"/>
        <v>0</v>
      </c>
      <c r="CM4010" s="23" t="str">
        <f t="shared" si="3189"/>
        <v/>
      </c>
      <c r="CN4010" s="23" t="str">
        <f t="shared" si="3190"/>
        <v/>
      </c>
      <c r="CQ4010" s="4">
        <v>2</v>
      </c>
    </row>
    <row r="4011" spans="1:95" ht="11.25" customHeight="1">
      <c r="A4011" s="17">
        <v>37</v>
      </c>
      <c r="B4011" s="17">
        <v>3</v>
      </c>
      <c r="C4011" s="39">
        <v>14</v>
      </c>
      <c r="D4011" s="40">
        <v>0.59305555555555556</v>
      </c>
      <c r="E4011" s="17">
        <v>4</v>
      </c>
      <c r="F4011" s="9">
        <v>0</v>
      </c>
      <c r="G4011">
        <v>0</v>
      </c>
      <c r="H4011">
        <v>0</v>
      </c>
      <c r="I4011">
        <v>0</v>
      </c>
      <c r="J4011">
        <v>0</v>
      </c>
      <c r="K4011" s="5">
        <v>25</v>
      </c>
      <c r="L4011">
        <v>54</v>
      </c>
      <c r="M4011">
        <v>10</v>
      </c>
      <c r="N4011">
        <v>22</v>
      </c>
      <c r="O4011" s="17"/>
      <c r="P4011" s="17">
        <f t="shared" si="3188"/>
        <v>1</v>
      </c>
      <c r="Q4011" s="17">
        <v>50</v>
      </c>
      <c r="S4011" s="17">
        <v>0.2</v>
      </c>
      <c r="T4011" s="17">
        <v>100</v>
      </c>
      <c r="U4011" s="17">
        <v>40</v>
      </c>
      <c r="V4011" s="17">
        <v>30</v>
      </c>
      <c r="W4011" s="17">
        <v>30</v>
      </c>
      <c r="X4011" s="17">
        <v>30</v>
      </c>
      <c r="Y4011" s="17"/>
      <c r="Z4011" s="17">
        <v>10</v>
      </c>
      <c r="AA4011" s="17">
        <v>34</v>
      </c>
      <c r="AB4011" s="17"/>
      <c r="AC4011" s="17">
        <v>40</v>
      </c>
      <c r="AD4011" s="17">
        <v>0.25</v>
      </c>
      <c r="AE4011" s="17">
        <v>0.18518518518518517</v>
      </c>
      <c r="AF4011" s="17">
        <v>10</v>
      </c>
      <c r="AG4011" s="17"/>
      <c r="AL4011">
        <v>0</v>
      </c>
      <c r="AN4011">
        <v>0.34</v>
      </c>
      <c r="AP4011">
        <v>0.34</v>
      </c>
      <c r="AQ4011" s="9"/>
      <c r="AR4011" s="9"/>
      <c r="AS4011" s="17">
        <f t="shared" si="3193"/>
        <v>25</v>
      </c>
      <c r="AT4011" s="17">
        <f t="shared" si="3194"/>
        <v>0</v>
      </c>
      <c r="AU4011" s="17">
        <f t="shared" si="3195"/>
        <v>0.2</v>
      </c>
      <c r="AV4011" s="17">
        <f t="shared" si="3196"/>
        <v>0.13670886075949368</v>
      </c>
      <c r="AZ4011">
        <v>3</v>
      </c>
      <c r="BA4011" s="27">
        <v>0.5</v>
      </c>
      <c r="BB4011" s="17">
        <v>19</v>
      </c>
      <c r="BC4011" s="17">
        <v>0</v>
      </c>
      <c r="BD4011" s="17">
        <v>0</v>
      </c>
      <c r="BF4011">
        <v>1</v>
      </c>
      <c r="BG4011">
        <v>1</v>
      </c>
      <c r="BQ4011">
        <v>0.8</v>
      </c>
      <c r="BR4011">
        <v>0.4</v>
      </c>
      <c r="BS4011">
        <v>0.41666666666666669</v>
      </c>
      <c r="CK4011" s="23">
        <v>0.55555555555555558</v>
      </c>
      <c r="CL4011" s="23">
        <f t="shared" si="3187"/>
        <v>0</v>
      </c>
      <c r="CM4011" s="23" t="str">
        <f t="shared" si="3189"/>
        <v/>
      </c>
      <c r="CN4011" s="23" t="str">
        <f t="shared" si="3190"/>
        <v/>
      </c>
      <c r="CQ4011" s="4">
        <v>2</v>
      </c>
    </row>
    <row r="4012" spans="1:95" ht="11.25" customHeight="1">
      <c r="A4012" s="17">
        <v>37</v>
      </c>
      <c r="B4012" s="17">
        <v>3</v>
      </c>
      <c r="C4012" s="39">
        <v>14</v>
      </c>
      <c r="D4012" s="40">
        <v>0.59305555555555556</v>
      </c>
      <c r="E4012" s="17">
        <v>5</v>
      </c>
      <c r="F4012" s="9">
        <v>0</v>
      </c>
      <c r="G4012">
        <v>0</v>
      </c>
      <c r="H4012">
        <v>0</v>
      </c>
      <c r="I4012">
        <v>0</v>
      </c>
      <c r="J4012">
        <v>0</v>
      </c>
      <c r="K4012" s="5">
        <v>25</v>
      </c>
      <c r="L4012">
        <v>75</v>
      </c>
      <c r="M4012">
        <v>3</v>
      </c>
      <c r="N4012">
        <v>25</v>
      </c>
      <c r="O4012" s="17"/>
      <c r="P4012" s="17">
        <f t="shared" si="3188"/>
        <v>0</v>
      </c>
      <c r="Q4012" s="17">
        <v>15</v>
      </c>
      <c r="S4012" s="17">
        <v>0.2</v>
      </c>
      <c r="T4012" s="17">
        <v>90</v>
      </c>
      <c r="U4012" s="17">
        <v>40</v>
      </c>
      <c r="V4012" s="17">
        <v>30</v>
      </c>
      <c r="W4012" s="17">
        <v>30</v>
      </c>
      <c r="X4012" s="17">
        <v>30</v>
      </c>
      <c r="Y4012" s="17"/>
      <c r="Z4012" s="17">
        <v>10</v>
      </c>
      <c r="AA4012" s="17">
        <v>44</v>
      </c>
      <c r="AB4012" s="17"/>
      <c r="AC4012" s="17">
        <v>58</v>
      </c>
      <c r="AD4012" s="17">
        <v>0.17241379310344829</v>
      </c>
      <c r="AE4012" s="17">
        <v>0.25</v>
      </c>
      <c r="AF4012" s="17">
        <v>17</v>
      </c>
      <c r="AG4012" s="17"/>
      <c r="AL4012">
        <v>0</v>
      </c>
      <c r="AN4012">
        <v>0.1103448275862069</v>
      </c>
      <c r="AP4012">
        <v>6.8817204301075255E-2</v>
      </c>
      <c r="AQ4012" s="9"/>
      <c r="AR4012" s="9"/>
      <c r="AS4012" s="17">
        <f t="shared" si="3193"/>
        <v>50</v>
      </c>
      <c r="AT4012" s="17">
        <f t="shared" si="3194"/>
        <v>0</v>
      </c>
      <c r="AU4012" s="17">
        <f t="shared" si="3195"/>
        <v>0.34</v>
      </c>
      <c r="AV4012" s="17">
        <f t="shared" si="3196"/>
        <v>0.34</v>
      </c>
      <c r="AZ4012">
        <v>3</v>
      </c>
      <c r="BA4012" s="27">
        <v>0.5</v>
      </c>
      <c r="BB4012" s="17">
        <v>19</v>
      </c>
      <c r="BC4012" s="17">
        <v>0</v>
      </c>
      <c r="BD4012" s="17">
        <v>0</v>
      </c>
      <c r="BF4012">
        <v>1</v>
      </c>
      <c r="BG4012">
        <v>1</v>
      </c>
      <c r="BQ4012">
        <v>0.8</v>
      </c>
      <c r="BR4012">
        <v>0.4</v>
      </c>
      <c r="BS4012">
        <v>0.41666666666666669</v>
      </c>
      <c r="CK4012" s="23">
        <v>0.75</v>
      </c>
      <c r="CL4012" s="23">
        <f t="shared" si="3187"/>
        <v>0</v>
      </c>
      <c r="CM4012" s="23" t="str">
        <f t="shared" si="3189"/>
        <v/>
      </c>
      <c r="CN4012" s="23" t="str">
        <f t="shared" si="3190"/>
        <v/>
      </c>
      <c r="CQ4012" s="4">
        <v>3</v>
      </c>
    </row>
    <row r="4013" spans="1:95" ht="11.25" customHeight="1">
      <c r="A4013" s="17">
        <v>37</v>
      </c>
      <c r="B4013" s="17">
        <v>3</v>
      </c>
      <c r="C4013" s="39">
        <v>14</v>
      </c>
      <c r="D4013" s="40">
        <v>0.59305555555555556</v>
      </c>
      <c r="E4013" s="17">
        <v>6</v>
      </c>
      <c r="F4013" s="9">
        <v>0</v>
      </c>
      <c r="G4013">
        <v>0</v>
      </c>
      <c r="H4013">
        <v>0</v>
      </c>
      <c r="I4013">
        <v>0</v>
      </c>
      <c r="J4013">
        <v>0</v>
      </c>
      <c r="K4013" s="5">
        <v>25</v>
      </c>
      <c r="L4013">
        <v>65</v>
      </c>
      <c r="M4013">
        <v>1</v>
      </c>
      <c r="N4013">
        <v>26</v>
      </c>
      <c r="O4013" s="17"/>
      <c r="P4013" s="17">
        <f t="shared" si="3188"/>
        <v>0</v>
      </c>
      <c r="Q4013" s="17">
        <v>9</v>
      </c>
      <c r="S4013" s="17">
        <v>0.1111111111111111</v>
      </c>
      <c r="T4013" s="17">
        <v>74</v>
      </c>
      <c r="U4013" s="17">
        <v>35</v>
      </c>
      <c r="V4013" s="17">
        <v>30</v>
      </c>
      <c r="W4013" s="17">
        <v>30</v>
      </c>
      <c r="X4013" s="17">
        <v>30</v>
      </c>
      <c r="Y4013" s="17"/>
      <c r="Z4013" s="17">
        <v>10</v>
      </c>
      <c r="AA4013" s="17">
        <v>54</v>
      </c>
      <c r="AB4013" s="17"/>
      <c r="AC4013" s="17">
        <v>55</v>
      </c>
      <c r="AD4013" s="17">
        <v>0.18181818181818182</v>
      </c>
      <c r="AE4013" s="17">
        <v>0.17241379310344829</v>
      </c>
      <c r="AF4013" s="17">
        <v>19</v>
      </c>
      <c r="AG4013" s="17"/>
      <c r="AL4013">
        <v>0.35555555555555557</v>
      </c>
      <c r="AN4013">
        <v>7.2727272727272724E-2</v>
      </c>
      <c r="AP4013">
        <v>7.4999999999999997E-2</v>
      </c>
      <c r="AQ4013" s="9"/>
      <c r="AR4013" s="9"/>
      <c r="AS4013" s="17">
        <f t="shared" si="3193"/>
        <v>15</v>
      </c>
      <c r="AT4013" s="17">
        <f t="shared" si="3194"/>
        <v>0</v>
      </c>
      <c r="AU4013" s="17">
        <f t="shared" si="3195"/>
        <v>0.1103448275862069</v>
      </c>
      <c r="AV4013" s="17">
        <f t="shared" si="3196"/>
        <v>6.8817204301075255E-2</v>
      </c>
      <c r="AZ4013">
        <v>3</v>
      </c>
      <c r="BA4013" s="27">
        <v>0.5</v>
      </c>
      <c r="BB4013" s="17">
        <v>19</v>
      </c>
      <c r="BC4013" s="17">
        <v>0</v>
      </c>
      <c r="BD4013" s="17">
        <v>0</v>
      </c>
      <c r="BF4013">
        <v>1</v>
      </c>
      <c r="BG4013">
        <v>1</v>
      </c>
      <c r="BQ4013">
        <v>0.8</v>
      </c>
      <c r="BR4013">
        <v>0.4</v>
      </c>
      <c r="BS4013">
        <v>0.41666666666666669</v>
      </c>
      <c r="CK4013" s="23">
        <v>0.51724137931034486</v>
      </c>
      <c r="CL4013" s="23">
        <f t="shared" si="3187"/>
        <v>0</v>
      </c>
      <c r="CM4013" s="23" t="str">
        <f t="shared" si="3189"/>
        <v/>
      </c>
      <c r="CN4013" s="23" t="str">
        <f t="shared" si="3190"/>
        <v/>
      </c>
      <c r="CQ4013" s="4">
        <v>2</v>
      </c>
    </row>
    <row r="4014" spans="1:95" ht="11.25" customHeight="1">
      <c r="A4014" s="17">
        <v>37</v>
      </c>
      <c r="B4014" s="17">
        <v>3</v>
      </c>
      <c r="C4014" s="39">
        <v>14</v>
      </c>
      <c r="D4014" s="40">
        <v>0.59305555555555556</v>
      </c>
      <c r="E4014" s="17">
        <v>7</v>
      </c>
      <c r="F4014" s="9">
        <v>0</v>
      </c>
      <c r="G4014">
        <v>0</v>
      </c>
      <c r="H4014">
        <v>0</v>
      </c>
      <c r="I4014">
        <v>0</v>
      </c>
      <c r="J4014">
        <v>0</v>
      </c>
      <c r="K4014" s="5">
        <v>25</v>
      </c>
      <c r="L4014">
        <v>49</v>
      </c>
      <c r="M4014">
        <v>7</v>
      </c>
      <c r="N4014">
        <v>33</v>
      </c>
      <c r="O4014" s="17"/>
      <c r="P4014" s="17">
        <f t="shared" si="3188"/>
        <v>1</v>
      </c>
      <c r="Q4014" s="17">
        <v>35</v>
      </c>
      <c r="S4014" s="17">
        <v>0.2</v>
      </c>
      <c r="T4014" s="17">
        <v>84</v>
      </c>
      <c r="U4014" s="17">
        <v>40</v>
      </c>
      <c r="V4014" s="17">
        <v>30</v>
      </c>
      <c r="W4014" s="17">
        <v>30</v>
      </c>
      <c r="X4014" s="17">
        <v>30</v>
      </c>
      <c r="Y4014" s="17"/>
      <c r="Z4014" s="17">
        <v>10</v>
      </c>
      <c r="AA4014" s="17">
        <v>64</v>
      </c>
      <c r="AB4014" s="17"/>
      <c r="AC4014" s="17">
        <v>55</v>
      </c>
      <c r="AD4014" s="17">
        <v>0.18181818181818182</v>
      </c>
      <c r="AE4014" s="17">
        <v>0.18181818181818182</v>
      </c>
      <c r="AF4014" s="17">
        <v>13</v>
      </c>
      <c r="AG4014" s="17"/>
      <c r="AL4014">
        <v>0</v>
      </c>
      <c r="AN4014">
        <v>7.2727272727272724E-2</v>
      </c>
      <c r="AP4014">
        <v>5.7142857142857141E-2</v>
      </c>
      <c r="AQ4014" s="9"/>
      <c r="AR4014" s="9"/>
      <c r="AS4014" s="17">
        <f t="shared" si="3193"/>
        <v>9</v>
      </c>
      <c r="AT4014" s="17">
        <f t="shared" si="3194"/>
        <v>0.35555555555555557</v>
      </c>
      <c r="AU4014" s="17">
        <f t="shared" si="3195"/>
        <v>7.2727272727272724E-2</v>
      </c>
      <c r="AV4014" s="17">
        <f t="shared" si="3196"/>
        <v>7.4999999999999997E-2</v>
      </c>
      <c r="AZ4014">
        <v>3</v>
      </c>
      <c r="BA4014" s="27">
        <v>0.5</v>
      </c>
      <c r="BB4014" s="17">
        <v>19</v>
      </c>
      <c r="BC4014" s="17">
        <v>0</v>
      </c>
      <c r="BD4014" s="17">
        <v>0</v>
      </c>
      <c r="BF4014">
        <v>1</v>
      </c>
      <c r="BG4014">
        <v>1</v>
      </c>
      <c r="BQ4014">
        <v>0.8</v>
      </c>
      <c r="BR4014">
        <v>0.4</v>
      </c>
      <c r="BS4014">
        <v>0.41666666666666669</v>
      </c>
      <c r="CK4014" s="23">
        <v>0.54545454545454541</v>
      </c>
      <c r="CL4014" s="23">
        <f t="shared" si="3187"/>
        <v>0</v>
      </c>
      <c r="CM4014" s="23" t="str">
        <f t="shared" si="3189"/>
        <v/>
      </c>
      <c r="CN4014" s="23" t="str">
        <f t="shared" si="3190"/>
        <v/>
      </c>
      <c r="CQ4014" s="4">
        <v>3</v>
      </c>
    </row>
    <row r="4015" spans="1:95" ht="11.25" customHeight="1">
      <c r="A4015" s="17">
        <v>37</v>
      </c>
      <c r="B4015" s="17">
        <v>3</v>
      </c>
      <c r="C4015" s="39">
        <v>14</v>
      </c>
      <c r="D4015" s="40">
        <v>0.59305555555555556</v>
      </c>
      <c r="E4015" s="17">
        <v>8</v>
      </c>
      <c r="F4015" s="9">
        <v>0</v>
      </c>
      <c r="G4015">
        <v>0</v>
      </c>
      <c r="H4015">
        <v>0</v>
      </c>
      <c r="I4015">
        <v>0</v>
      </c>
      <c r="J4015">
        <v>0</v>
      </c>
      <c r="K4015" s="5">
        <v>25</v>
      </c>
      <c r="L4015">
        <v>59</v>
      </c>
      <c r="M4015">
        <v>3</v>
      </c>
      <c r="N4015">
        <v>36</v>
      </c>
      <c r="O4015" s="17"/>
      <c r="P4015" s="17">
        <f t="shared" si="3188"/>
        <v>0</v>
      </c>
      <c r="Q4015" s="17">
        <v>15</v>
      </c>
      <c r="S4015" s="17">
        <v>0.2</v>
      </c>
      <c r="T4015" s="17">
        <v>74</v>
      </c>
      <c r="U4015" s="17">
        <v>35</v>
      </c>
      <c r="V4015" s="17">
        <v>30</v>
      </c>
      <c r="W4015" s="17">
        <v>30</v>
      </c>
      <c r="X4015" s="17">
        <v>30</v>
      </c>
      <c r="Y4015" s="17"/>
      <c r="Z4015" s="17">
        <v>15</v>
      </c>
      <c r="AA4015" s="17">
        <v>79</v>
      </c>
      <c r="AB4015" s="17"/>
      <c r="AC4015" s="17">
        <v>59</v>
      </c>
      <c r="AD4015" s="17">
        <v>0.25423728813559321</v>
      </c>
      <c r="AE4015" s="17">
        <v>0.18181818181818182</v>
      </c>
      <c r="AF4015" s="17">
        <v>22</v>
      </c>
      <c r="AG4015" s="17"/>
      <c r="AL4015">
        <v>0</v>
      </c>
      <c r="AN4015">
        <v>0.29152542372881357</v>
      </c>
      <c r="AP4015">
        <v>0.18297872340425531</v>
      </c>
      <c r="AQ4015" s="9"/>
      <c r="AR4015" s="9"/>
      <c r="AS4015" s="17">
        <f t="shared" si="3193"/>
        <v>35</v>
      </c>
      <c r="AT4015" s="17">
        <f t="shared" si="3194"/>
        <v>0</v>
      </c>
      <c r="AU4015" s="17">
        <f t="shared" si="3195"/>
        <v>7.2727272727272724E-2</v>
      </c>
      <c r="AV4015" s="17">
        <f t="shared" si="3196"/>
        <v>5.7142857142857141E-2</v>
      </c>
      <c r="AZ4015">
        <v>3</v>
      </c>
      <c r="BA4015" s="27">
        <v>0.5</v>
      </c>
      <c r="BB4015" s="17">
        <v>19</v>
      </c>
      <c r="BC4015" s="17">
        <v>0</v>
      </c>
      <c r="BD4015" s="17">
        <v>0</v>
      </c>
      <c r="BF4015">
        <v>1</v>
      </c>
      <c r="BG4015">
        <v>1</v>
      </c>
      <c r="BQ4015">
        <v>0.8</v>
      </c>
      <c r="BR4015">
        <v>0.4</v>
      </c>
      <c r="BS4015">
        <v>0.41666666666666669</v>
      </c>
      <c r="CK4015" s="23">
        <v>0.54545454545454541</v>
      </c>
      <c r="CL4015" s="23">
        <f t="shared" si="3187"/>
        <v>0</v>
      </c>
      <c r="CM4015" s="23" t="str">
        <f t="shared" si="3189"/>
        <v/>
      </c>
      <c r="CN4015" s="23" t="str">
        <f t="shared" si="3190"/>
        <v/>
      </c>
      <c r="CQ4015" s="4">
        <v>3</v>
      </c>
    </row>
    <row r="4016" spans="1:95" ht="11.25" customHeight="1">
      <c r="A4016" s="17">
        <v>37</v>
      </c>
      <c r="B4016" s="17">
        <v>3</v>
      </c>
      <c r="C4016" s="39">
        <v>14</v>
      </c>
      <c r="D4016" s="40">
        <v>0.59305555555555556</v>
      </c>
      <c r="E4016" s="17">
        <v>9</v>
      </c>
      <c r="F4016" s="9">
        <v>0</v>
      </c>
      <c r="G4016">
        <v>0</v>
      </c>
      <c r="H4016">
        <v>0</v>
      </c>
      <c r="I4016">
        <v>0</v>
      </c>
      <c r="J4016">
        <v>0</v>
      </c>
      <c r="K4016" s="5">
        <v>25</v>
      </c>
      <c r="L4016">
        <v>49</v>
      </c>
      <c r="M4016">
        <v>4</v>
      </c>
      <c r="N4016">
        <v>40</v>
      </c>
      <c r="O4016" s="17"/>
      <c r="P4016" s="17">
        <f t="shared" si="3188"/>
        <v>0</v>
      </c>
      <c r="Q4016" s="17">
        <v>20</v>
      </c>
      <c r="S4016" s="17">
        <v>0.2</v>
      </c>
      <c r="T4016" s="17">
        <v>69</v>
      </c>
      <c r="U4016" s="17">
        <v>30</v>
      </c>
      <c r="V4016" s="17">
        <v>30</v>
      </c>
      <c r="W4016" s="17">
        <v>30</v>
      </c>
      <c r="X4016" s="17">
        <v>30</v>
      </c>
      <c r="Y4016" s="17"/>
      <c r="Z4016" s="17">
        <v>10</v>
      </c>
      <c r="AA4016" s="17">
        <v>89</v>
      </c>
      <c r="AB4016" s="17"/>
      <c r="AC4016" s="17">
        <v>55</v>
      </c>
      <c r="AD4016" s="17">
        <v>0.18181818181818182</v>
      </c>
      <c r="AE4016" s="17">
        <v>0.25423728813559321</v>
      </c>
      <c r="AF4016" s="17">
        <v>16</v>
      </c>
      <c r="AG4016" s="17"/>
      <c r="AL4016">
        <v>0</v>
      </c>
      <c r="AN4016">
        <v>7.2727272727272724E-2</v>
      </c>
      <c r="AP4016">
        <v>4.7058823529411764E-2</v>
      </c>
      <c r="AQ4016" s="9"/>
      <c r="AR4016" s="9"/>
      <c r="AS4016" s="17">
        <f t="shared" si="3193"/>
        <v>15</v>
      </c>
      <c r="AT4016" s="17">
        <f t="shared" si="3194"/>
        <v>0</v>
      </c>
      <c r="AU4016" s="17">
        <f t="shared" si="3195"/>
        <v>0.29152542372881357</v>
      </c>
      <c r="AV4016" s="17">
        <f t="shared" si="3196"/>
        <v>0.18297872340425531</v>
      </c>
      <c r="AZ4016">
        <v>3</v>
      </c>
      <c r="BA4016" s="27">
        <v>0.5</v>
      </c>
      <c r="BB4016" s="17">
        <v>19</v>
      </c>
      <c r="BC4016" s="17">
        <v>0</v>
      </c>
      <c r="BD4016" s="17">
        <v>0</v>
      </c>
      <c r="BF4016">
        <v>1</v>
      </c>
      <c r="BG4016">
        <v>1</v>
      </c>
      <c r="BQ4016">
        <v>0.8</v>
      </c>
      <c r="BR4016">
        <v>0.4</v>
      </c>
      <c r="BS4016">
        <v>0.41666666666666669</v>
      </c>
      <c r="CK4016" s="23">
        <v>0.76271186440677963</v>
      </c>
      <c r="CL4016" s="23">
        <f t="shared" si="3187"/>
        <v>0</v>
      </c>
      <c r="CM4016" s="23" t="str">
        <f t="shared" si="3189"/>
        <v/>
      </c>
      <c r="CN4016" s="23" t="str">
        <f t="shared" si="3190"/>
        <v/>
      </c>
      <c r="CQ4016" s="4">
        <v>4</v>
      </c>
    </row>
    <row r="4017" spans="1:95" ht="11.25" customHeight="1">
      <c r="A4017" s="17">
        <v>37</v>
      </c>
      <c r="B4017" s="17">
        <v>3</v>
      </c>
      <c r="C4017" s="39">
        <v>14</v>
      </c>
      <c r="D4017" s="40">
        <v>0.59305555555555556</v>
      </c>
      <c r="E4017" s="17">
        <v>10</v>
      </c>
      <c r="F4017" s="9">
        <v>0</v>
      </c>
      <c r="G4017">
        <v>0</v>
      </c>
      <c r="H4017">
        <v>0</v>
      </c>
      <c r="I4017">
        <v>0</v>
      </c>
      <c r="J4017">
        <v>0</v>
      </c>
      <c r="K4017" s="5">
        <v>25</v>
      </c>
      <c r="L4017">
        <v>44</v>
      </c>
      <c r="M4017">
        <v>5</v>
      </c>
      <c r="N4017">
        <v>45</v>
      </c>
      <c r="O4017" s="17"/>
      <c r="P4017" s="17">
        <f t="shared" si="3188"/>
        <v>2</v>
      </c>
      <c r="Q4017" s="17">
        <v>25</v>
      </c>
      <c r="S4017" s="17">
        <v>0.2</v>
      </c>
      <c r="T4017" s="17">
        <v>69</v>
      </c>
      <c r="U4017" s="17">
        <v>30</v>
      </c>
      <c r="V4017" s="17">
        <v>30</v>
      </c>
      <c r="W4017" s="17">
        <v>30</v>
      </c>
      <c r="X4017" s="17">
        <v>30</v>
      </c>
      <c r="Y4017" s="17"/>
      <c r="Z4017" s="17">
        <v>10</v>
      </c>
      <c r="AA4017" s="17">
        <v>99</v>
      </c>
      <c r="AB4017" s="17"/>
      <c r="AC4017" s="17">
        <v>50</v>
      </c>
      <c r="AD4017" s="17">
        <v>0.2</v>
      </c>
      <c r="AE4017" s="17">
        <v>0.18181818181818182</v>
      </c>
      <c r="AF4017" s="17">
        <v>15</v>
      </c>
      <c r="AG4017" s="17">
        <v>154</v>
      </c>
      <c r="AL4017">
        <v>0</v>
      </c>
      <c r="AN4017">
        <v>0</v>
      </c>
      <c r="AP4017">
        <v>0</v>
      </c>
      <c r="AQ4017" s="9"/>
      <c r="AR4017" s="9"/>
      <c r="AS4017" s="17">
        <f t="shared" si="3193"/>
        <v>20</v>
      </c>
      <c r="AT4017" s="17">
        <f t="shared" si="3194"/>
        <v>0</v>
      </c>
      <c r="AU4017" s="17">
        <f t="shared" si="3195"/>
        <v>7.2727272727272724E-2</v>
      </c>
      <c r="AV4017" s="17">
        <f t="shared" si="3196"/>
        <v>4.7058823529411764E-2</v>
      </c>
      <c r="AZ4017">
        <v>3</v>
      </c>
      <c r="BA4017" s="27">
        <v>0.5</v>
      </c>
      <c r="BB4017" s="17">
        <v>19</v>
      </c>
      <c r="BC4017" s="17">
        <v>0</v>
      </c>
      <c r="BD4017" s="17">
        <v>0</v>
      </c>
      <c r="BF4017">
        <v>1</v>
      </c>
      <c r="BG4017">
        <v>1</v>
      </c>
      <c r="BQ4017">
        <v>0.8</v>
      </c>
      <c r="BR4017">
        <v>0.4</v>
      </c>
      <c r="BS4017">
        <v>0.41666666666666669</v>
      </c>
      <c r="BW4017" s="9">
        <f>SUM(AF4008:AF4017)</f>
        <v>154</v>
      </c>
      <c r="CK4017" s="23">
        <v>0.54545454545454541</v>
      </c>
      <c r="CL4017" s="23">
        <f t="shared" si="3187"/>
        <v>0</v>
      </c>
      <c r="CM4017" s="23" t="str">
        <f t="shared" si="3189"/>
        <v/>
      </c>
      <c r="CN4017" s="23" t="str">
        <f t="shared" si="3190"/>
        <v/>
      </c>
      <c r="CQ4017" s="4">
        <v>3</v>
      </c>
    </row>
    <row r="4018" spans="1:95" ht="11.25" customHeight="1">
      <c r="A4018" s="17">
        <v>37</v>
      </c>
      <c r="B4018" s="17">
        <v>3</v>
      </c>
      <c r="C4018" s="39">
        <v>14</v>
      </c>
      <c r="D4018" s="40">
        <v>0.59305555555555556</v>
      </c>
      <c r="E4018" s="17">
        <v>11</v>
      </c>
      <c r="F4018" s="9">
        <v>0</v>
      </c>
      <c r="G4018">
        <v>0</v>
      </c>
      <c r="H4018">
        <v>0</v>
      </c>
      <c r="I4018">
        <v>1</v>
      </c>
      <c r="J4018">
        <v>0</v>
      </c>
      <c r="K4018" s="5">
        <v>25</v>
      </c>
      <c r="L4018">
        <v>75</v>
      </c>
      <c r="M4018">
        <v>0</v>
      </c>
      <c r="N4018">
        <v>45</v>
      </c>
      <c r="O4018" s="17"/>
      <c r="P4018" s="17">
        <f t="shared" si="3188"/>
        <v>0</v>
      </c>
      <c r="Q4018" s="17">
        <v>0</v>
      </c>
      <c r="S4018" s="17">
        <v>0.2</v>
      </c>
      <c r="T4018" s="17">
        <v>75</v>
      </c>
      <c r="U4018" s="17">
        <v>35</v>
      </c>
      <c r="V4018" s="17">
        <v>27</v>
      </c>
      <c r="W4018" s="17">
        <v>30</v>
      </c>
      <c r="X4018" s="17">
        <v>27</v>
      </c>
      <c r="Y4018" s="17"/>
      <c r="Z4018" s="17">
        <v>10</v>
      </c>
      <c r="AA4018" s="17">
        <v>109</v>
      </c>
      <c r="AB4018" s="17"/>
      <c r="AC4018" s="17">
        <v>44</v>
      </c>
      <c r="AD4018" s="17">
        <v>0.22727272727272727</v>
      </c>
      <c r="AE4018" s="17"/>
      <c r="AF4018" s="17">
        <v>20</v>
      </c>
      <c r="AG4018" s="17"/>
      <c r="AL4018">
        <v>0</v>
      </c>
      <c r="AN4018">
        <v>0.10909090909090907</v>
      </c>
      <c r="AP4018">
        <v>5.106382978723404E-2</v>
      </c>
      <c r="AQ4018" s="9">
        <f>+AVERAGE(AL4008:AL4017)</f>
        <v>5.4502923976608185E-2</v>
      </c>
      <c r="AR4018" s="9">
        <f>+AVERAGE(AN4008:AN4017)</f>
        <v>0.16216164092781676</v>
      </c>
      <c r="AS4018" s="17">
        <f t="shared" si="3193"/>
        <v>25</v>
      </c>
      <c r="AT4018" s="17">
        <f t="shared" si="3194"/>
        <v>0</v>
      </c>
      <c r="AU4018" s="17">
        <f t="shared" si="3195"/>
        <v>0</v>
      </c>
      <c r="AV4018" s="17">
        <f t="shared" si="3196"/>
        <v>0</v>
      </c>
      <c r="AZ4018">
        <v>3</v>
      </c>
      <c r="BA4018" s="27">
        <v>0.5</v>
      </c>
      <c r="BB4018" s="17">
        <v>19</v>
      </c>
      <c r="BC4018" s="17">
        <v>0</v>
      </c>
      <c r="BD4018" s="17">
        <v>0</v>
      </c>
      <c r="BF4018">
        <v>1</v>
      </c>
      <c r="BG4018">
        <v>1</v>
      </c>
      <c r="BQ4018">
        <v>0.8</v>
      </c>
      <c r="BR4018">
        <v>0.4</v>
      </c>
      <c r="BS4018">
        <v>0.41666666666666669</v>
      </c>
      <c r="CK4018" s="23" t="s">
        <v>2085</v>
      </c>
      <c r="CL4018" s="23">
        <f t="shared" si="3187"/>
        <v>0</v>
      </c>
      <c r="CM4018" s="23">
        <f t="shared" si="3189"/>
        <v>0.16350877192982455</v>
      </c>
      <c r="CN4018" s="23">
        <f t="shared" si="3190"/>
        <v>0.48648492278345029</v>
      </c>
      <c r="CQ4018" s="4">
        <v>5</v>
      </c>
    </row>
    <row r="4019" spans="1:95" ht="11.25" customHeight="1">
      <c r="A4019" s="17">
        <v>37</v>
      </c>
      <c r="B4019" s="17">
        <v>3</v>
      </c>
      <c r="C4019" s="39">
        <v>14</v>
      </c>
      <c r="D4019" s="40">
        <v>0.59305555555555556</v>
      </c>
      <c r="E4019" s="17">
        <v>12</v>
      </c>
      <c r="F4019" s="9">
        <v>0</v>
      </c>
      <c r="G4019">
        <v>0</v>
      </c>
      <c r="H4019">
        <v>0</v>
      </c>
      <c r="I4019">
        <v>1</v>
      </c>
      <c r="J4019">
        <v>0</v>
      </c>
      <c r="K4019" s="5">
        <v>25</v>
      </c>
      <c r="L4019">
        <v>50</v>
      </c>
      <c r="M4019">
        <v>4</v>
      </c>
      <c r="N4019">
        <v>49</v>
      </c>
      <c r="O4019" s="17"/>
      <c r="P4019" s="17">
        <f t="shared" si="3188"/>
        <v>0</v>
      </c>
      <c r="Q4019" s="17">
        <v>20</v>
      </c>
      <c r="S4019" s="17">
        <v>0.2</v>
      </c>
      <c r="T4019" s="17">
        <v>70</v>
      </c>
      <c r="U4019" s="17">
        <v>30</v>
      </c>
      <c r="V4019" s="17">
        <v>31</v>
      </c>
      <c r="W4019" s="17">
        <v>27</v>
      </c>
      <c r="X4019" s="17">
        <v>30</v>
      </c>
      <c r="Y4019" s="17"/>
      <c r="Z4019" s="17">
        <v>10</v>
      </c>
      <c r="AA4019" s="17">
        <v>119</v>
      </c>
      <c r="AB4019" s="17"/>
      <c r="AC4019" s="17">
        <v>55</v>
      </c>
      <c r="AD4019" s="17">
        <v>0.18181818181818182</v>
      </c>
      <c r="AE4019" s="17">
        <v>0.22727272727272727</v>
      </c>
      <c r="AF4019" s="17">
        <v>16</v>
      </c>
      <c r="AG4019" s="17"/>
      <c r="AL4019">
        <v>0</v>
      </c>
      <c r="AN4019">
        <v>7.2727272727272724E-2</v>
      </c>
      <c r="AP4019">
        <v>4.7058823529411764E-2</v>
      </c>
      <c r="AQ4019" s="9">
        <f>+AVERAGE(AL4008:AL4017)</f>
        <v>5.4502923976608185E-2</v>
      </c>
      <c r="AR4019" s="9">
        <f>+AVERAGE(AN4008:AN4017)</f>
        <v>0.16216164092781676</v>
      </c>
      <c r="AS4019" s="17">
        <f t="shared" si="3193"/>
        <v>0</v>
      </c>
      <c r="AT4019" s="17">
        <f t="shared" si="3194"/>
        <v>0</v>
      </c>
      <c r="AU4019" s="17">
        <f t="shared" si="3195"/>
        <v>0.10909090909090907</v>
      </c>
      <c r="AV4019" s="17">
        <f t="shared" si="3196"/>
        <v>5.106382978723404E-2</v>
      </c>
      <c r="AZ4019">
        <v>3</v>
      </c>
      <c r="BA4019" s="27">
        <v>0.5</v>
      </c>
      <c r="BB4019" s="17">
        <v>19</v>
      </c>
      <c r="BC4019" s="17">
        <v>0</v>
      </c>
      <c r="BD4019" s="17">
        <v>0</v>
      </c>
      <c r="BF4019">
        <v>1</v>
      </c>
      <c r="BG4019">
        <v>1</v>
      </c>
      <c r="BQ4019">
        <v>0.8</v>
      </c>
      <c r="BR4019">
        <v>0.4</v>
      </c>
      <c r="BS4019">
        <v>0.41666666666666669</v>
      </c>
      <c r="CK4019" s="23">
        <v>0.68181818181818177</v>
      </c>
      <c r="CL4019" s="23">
        <f t="shared" si="3187"/>
        <v>0</v>
      </c>
      <c r="CM4019" s="23">
        <f t="shared" si="3189"/>
        <v>0.16350877192982455</v>
      </c>
      <c r="CN4019" s="23">
        <f t="shared" si="3190"/>
        <v>0.48648492278345029</v>
      </c>
      <c r="CQ4019" s="4">
        <v>1</v>
      </c>
    </row>
    <row r="4020" spans="1:95" ht="11.25" customHeight="1">
      <c r="A4020" s="17">
        <v>37</v>
      </c>
      <c r="B4020" s="17">
        <v>3</v>
      </c>
      <c r="C4020" s="39">
        <v>14</v>
      </c>
      <c r="D4020" s="40">
        <v>0.59305555555555556</v>
      </c>
      <c r="E4020" s="17">
        <v>13</v>
      </c>
      <c r="F4020" s="9">
        <v>0</v>
      </c>
      <c r="G4020">
        <v>0</v>
      </c>
      <c r="H4020">
        <v>0</v>
      </c>
      <c r="I4020">
        <v>1</v>
      </c>
      <c r="J4020">
        <v>0</v>
      </c>
      <c r="K4020" s="5">
        <v>25</v>
      </c>
      <c r="L4020">
        <v>45</v>
      </c>
      <c r="M4020">
        <v>5</v>
      </c>
      <c r="N4020">
        <v>54</v>
      </c>
      <c r="O4020" s="17"/>
      <c r="P4020" s="17">
        <f t="shared" si="3188"/>
        <v>2</v>
      </c>
      <c r="Q4020" s="17">
        <v>25</v>
      </c>
      <c r="S4020" s="17">
        <v>0.2</v>
      </c>
      <c r="T4020" s="17">
        <v>70</v>
      </c>
      <c r="U4020" s="17">
        <v>30</v>
      </c>
      <c r="V4020" s="17">
        <v>26</v>
      </c>
      <c r="W4020" s="17">
        <v>31</v>
      </c>
      <c r="X4020" s="17">
        <v>26</v>
      </c>
      <c r="Y4020" s="17"/>
      <c r="Z4020" s="17">
        <v>10</v>
      </c>
      <c r="AA4020" s="17">
        <v>129</v>
      </c>
      <c r="AB4020" s="17"/>
      <c r="AC4020" s="17">
        <v>44</v>
      </c>
      <c r="AD4020" s="17">
        <v>0.22727272727272727</v>
      </c>
      <c r="AE4020" s="17">
        <v>0.18181818181818182</v>
      </c>
      <c r="AF4020" s="17">
        <v>15</v>
      </c>
      <c r="AG4020" s="17"/>
      <c r="AL4020">
        <v>0</v>
      </c>
      <c r="AN4020">
        <v>0.10909090909090907</v>
      </c>
      <c r="AP4020">
        <v>6.9565217391304349E-2</v>
      </c>
      <c r="AQ4020" s="9">
        <f>+AVERAGE(AL4008:AL4017)</f>
        <v>5.4502923976608185E-2</v>
      </c>
      <c r="AR4020" s="9">
        <f>+AVERAGE(AN4008:AN4017)</f>
        <v>0.16216164092781676</v>
      </c>
      <c r="AS4020" s="17">
        <f t="shared" si="3193"/>
        <v>20</v>
      </c>
      <c r="AT4020" s="17">
        <f t="shared" si="3194"/>
        <v>0</v>
      </c>
      <c r="AU4020" s="17">
        <f t="shared" si="3195"/>
        <v>7.2727272727272724E-2</v>
      </c>
      <c r="AV4020" s="17">
        <f t="shared" si="3196"/>
        <v>4.7058823529411764E-2</v>
      </c>
      <c r="AZ4020">
        <v>3</v>
      </c>
      <c r="BA4020" s="27">
        <v>0.5</v>
      </c>
      <c r="BB4020" s="17">
        <v>19</v>
      </c>
      <c r="BC4020" s="17">
        <v>0</v>
      </c>
      <c r="BD4020" s="17">
        <v>0</v>
      </c>
      <c r="BF4020">
        <v>1</v>
      </c>
      <c r="BG4020">
        <v>1</v>
      </c>
      <c r="BQ4020">
        <v>0.8</v>
      </c>
      <c r="BR4020">
        <v>0.4</v>
      </c>
      <c r="BS4020">
        <v>0.41666666666666669</v>
      </c>
      <c r="CK4020" s="23">
        <v>0.54545454545454541</v>
      </c>
      <c r="CL4020" s="23">
        <f t="shared" si="3187"/>
        <v>0</v>
      </c>
      <c r="CM4020" s="23">
        <f t="shared" si="3189"/>
        <v>0.16350877192982455</v>
      </c>
      <c r="CN4020" s="23">
        <f t="shared" si="3190"/>
        <v>0.48648492278345029</v>
      </c>
      <c r="CQ4020" s="4">
        <v>2</v>
      </c>
    </row>
    <row r="4021" spans="1:95" ht="11.25" customHeight="1">
      <c r="A4021" s="17">
        <v>37</v>
      </c>
      <c r="B4021" s="17">
        <v>3</v>
      </c>
      <c r="C4021" s="39">
        <v>14</v>
      </c>
      <c r="D4021" s="40">
        <v>0.59305555555555556</v>
      </c>
      <c r="E4021" s="17">
        <v>14</v>
      </c>
      <c r="F4021" s="9">
        <v>0</v>
      </c>
      <c r="G4021">
        <v>0</v>
      </c>
      <c r="H4021">
        <v>0</v>
      </c>
      <c r="I4021">
        <v>1</v>
      </c>
      <c r="J4021">
        <v>0</v>
      </c>
      <c r="K4021" s="5">
        <v>25</v>
      </c>
      <c r="L4021">
        <v>45</v>
      </c>
      <c r="M4021">
        <v>7</v>
      </c>
      <c r="N4021">
        <v>61</v>
      </c>
      <c r="O4021" s="17"/>
      <c r="P4021" s="17">
        <f t="shared" si="3188"/>
        <v>1</v>
      </c>
      <c r="Q4021" s="17">
        <v>35</v>
      </c>
      <c r="S4021" s="17">
        <v>0.2</v>
      </c>
      <c r="T4021" s="17">
        <v>80</v>
      </c>
      <c r="U4021" s="17">
        <v>35</v>
      </c>
      <c r="V4021" s="17">
        <v>35</v>
      </c>
      <c r="W4021" s="17">
        <v>26</v>
      </c>
      <c r="X4021" s="17">
        <v>35</v>
      </c>
      <c r="Y4021" s="17"/>
      <c r="Z4021" s="17">
        <v>15</v>
      </c>
      <c r="AA4021" s="17">
        <v>144</v>
      </c>
      <c r="AB4021" s="17"/>
      <c r="AC4021" s="17">
        <v>78</v>
      </c>
      <c r="AD4021" s="17">
        <v>0.19230769230769232</v>
      </c>
      <c r="AE4021" s="17">
        <v>0.22727272727272727</v>
      </c>
      <c r="AF4021" s="17">
        <v>18</v>
      </c>
      <c r="AG4021" s="17"/>
      <c r="AL4021">
        <v>0</v>
      </c>
      <c r="AN4021">
        <v>3.0769230769230771E-2</v>
      </c>
      <c r="AP4021">
        <v>2.5806451612903222E-2</v>
      </c>
      <c r="AQ4021" s="9">
        <f>+AVERAGE(AL4008:AL4017)</f>
        <v>5.4502923976608185E-2</v>
      </c>
      <c r="AR4021" s="9">
        <f>+AVERAGE(AN4008:AN4017)</f>
        <v>0.16216164092781676</v>
      </c>
      <c r="AS4021" s="17">
        <f t="shared" si="3193"/>
        <v>25</v>
      </c>
      <c r="AT4021" s="17">
        <f t="shared" si="3194"/>
        <v>0</v>
      </c>
      <c r="AU4021" s="17">
        <f t="shared" si="3195"/>
        <v>0.10909090909090907</v>
      </c>
      <c r="AV4021" s="17">
        <f t="shared" si="3196"/>
        <v>6.9565217391304349E-2</v>
      </c>
      <c r="AZ4021">
        <v>3</v>
      </c>
      <c r="BA4021" s="27">
        <v>0.5</v>
      </c>
      <c r="BB4021" s="17">
        <v>19</v>
      </c>
      <c r="BC4021" s="17">
        <v>0</v>
      </c>
      <c r="BD4021" s="17">
        <v>0</v>
      </c>
      <c r="BF4021">
        <v>1</v>
      </c>
      <c r="BG4021">
        <v>1</v>
      </c>
      <c r="BQ4021">
        <v>0.8</v>
      </c>
      <c r="BR4021">
        <v>0.4</v>
      </c>
      <c r="BS4021">
        <v>0.41666666666666669</v>
      </c>
      <c r="CK4021" s="23">
        <v>0.68181818181818177</v>
      </c>
      <c r="CL4021" s="23">
        <f t="shared" si="3187"/>
        <v>0</v>
      </c>
      <c r="CM4021" s="23">
        <f t="shared" si="3189"/>
        <v>0.16350877192982455</v>
      </c>
      <c r="CN4021" s="23">
        <f t="shared" si="3190"/>
        <v>0.48648492278345029</v>
      </c>
      <c r="CQ4021" s="4">
        <v>2</v>
      </c>
    </row>
    <row r="4022" spans="1:95" ht="11.25" customHeight="1">
      <c r="A4022" s="17">
        <v>37</v>
      </c>
      <c r="B4022" s="17">
        <v>3</v>
      </c>
      <c r="C4022" s="39">
        <v>14</v>
      </c>
      <c r="D4022" s="40">
        <v>0.59305555555555556</v>
      </c>
      <c r="E4022" s="17">
        <v>15</v>
      </c>
      <c r="F4022" s="9">
        <v>0</v>
      </c>
      <c r="G4022">
        <v>0</v>
      </c>
      <c r="H4022">
        <v>0</v>
      </c>
      <c r="I4022">
        <v>1</v>
      </c>
      <c r="J4022">
        <v>0</v>
      </c>
      <c r="K4022" s="5">
        <v>25</v>
      </c>
      <c r="L4022">
        <v>55</v>
      </c>
      <c r="M4022">
        <v>5</v>
      </c>
      <c r="N4022">
        <v>66</v>
      </c>
      <c r="O4022" s="17"/>
      <c r="P4022" s="17">
        <f t="shared" si="3188"/>
        <v>2</v>
      </c>
      <c r="Q4022" s="17">
        <v>25</v>
      </c>
      <c r="S4022" s="17">
        <v>0.2</v>
      </c>
      <c r="T4022" s="17">
        <v>80</v>
      </c>
      <c r="U4022" s="17">
        <v>35</v>
      </c>
      <c r="V4022" s="17">
        <v>33</v>
      </c>
      <c r="W4022" s="17">
        <v>35</v>
      </c>
      <c r="X4022" s="17">
        <v>33</v>
      </c>
      <c r="Y4022" s="17"/>
      <c r="Z4022" s="17">
        <v>15</v>
      </c>
      <c r="AA4022" s="17">
        <v>159</v>
      </c>
      <c r="AB4022" s="17"/>
      <c r="AC4022" s="17">
        <v>65</v>
      </c>
      <c r="AD4022" s="17">
        <v>0.23076923076923078</v>
      </c>
      <c r="AE4022" s="17">
        <v>0.19230769230769232</v>
      </c>
      <c r="AF4022" s="17">
        <v>20</v>
      </c>
      <c r="AG4022" s="17"/>
      <c r="AL4022">
        <v>0</v>
      </c>
      <c r="AN4022">
        <v>9.2307692307692313E-2</v>
      </c>
      <c r="AP4022">
        <v>6.6666666666666666E-2</v>
      </c>
      <c r="AQ4022" s="9">
        <f>+AVERAGE(AL4008:AL4017)</f>
        <v>5.4502923976608185E-2</v>
      </c>
      <c r="AR4022" s="9">
        <f>+AVERAGE(AN4008:AN4017)</f>
        <v>0.16216164092781676</v>
      </c>
      <c r="AS4022" s="17">
        <f t="shared" si="3193"/>
        <v>35</v>
      </c>
      <c r="AT4022" s="17">
        <f t="shared" si="3194"/>
        <v>0</v>
      </c>
      <c r="AU4022" s="17">
        <f t="shared" si="3195"/>
        <v>3.0769230769230771E-2</v>
      </c>
      <c r="AV4022" s="17">
        <f t="shared" si="3196"/>
        <v>2.5806451612903222E-2</v>
      </c>
      <c r="AZ4022">
        <v>3</v>
      </c>
      <c r="BA4022" s="27">
        <v>0.5</v>
      </c>
      <c r="BB4022" s="17">
        <v>19</v>
      </c>
      <c r="BC4022" s="17">
        <v>0</v>
      </c>
      <c r="BD4022" s="17">
        <v>0</v>
      </c>
      <c r="BF4022">
        <v>1</v>
      </c>
      <c r="BG4022">
        <v>1</v>
      </c>
      <c r="BQ4022">
        <v>0.8</v>
      </c>
      <c r="BR4022">
        <v>0.4</v>
      </c>
      <c r="BS4022">
        <v>0.41666666666666669</v>
      </c>
      <c r="CK4022" s="23">
        <v>0.57692307692307698</v>
      </c>
      <c r="CL4022" s="23">
        <f t="shared" si="3187"/>
        <v>0</v>
      </c>
      <c r="CM4022" s="23">
        <f t="shared" si="3189"/>
        <v>0.16350877192982455</v>
      </c>
      <c r="CN4022" s="23">
        <f t="shared" si="3190"/>
        <v>0.48648492278345029</v>
      </c>
      <c r="CQ4022" s="4">
        <v>1</v>
      </c>
    </row>
    <row r="4023" spans="1:95" ht="11.25" customHeight="1">
      <c r="A4023" s="17">
        <v>37</v>
      </c>
      <c r="B4023" s="17">
        <v>3</v>
      </c>
      <c r="C4023" s="39">
        <v>14</v>
      </c>
      <c r="D4023" s="40">
        <v>0.59305555555555556</v>
      </c>
      <c r="E4023" s="17">
        <v>16</v>
      </c>
      <c r="F4023" s="9">
        <v>0</v>
      </c>
      <c r="G4023">
        <v>0</v>
      </c>
      <c r="H4023">
        <v>0</v>
      </c>
      <c r="I4023">
        <v>1</v>
      </c>
      <c r="J4023">
        <v>0</v>
      </c>
      <c r="K4023" s="5">
        <v>25</v>
      </c>
      <c r="L4023">
        <v>55</v>
      </c>
      <c r="M4023">
        <v>4</v>
      </c>
      <c r="N4023">
        <v>70</v>
      </c>
      <c r="O4023" s="17"/>
      <c r="P4023" s="17">
        <f t="shared" si="3188"/>
        <v>0</v>
      </c>
      <c r="Q4023" s="17">
        <v>20</v>
      </c>
      <c r="S4023" s="17">
        <v>0.2</v>
      </c>
      <c r="T4023" s="17">
        <v>75</v>
      </c>
      <c r="U4023" s="17">
        <v>35</v>
      </c>
      <c r="V4023" s="17">
        <v>28</v>
      </c>
      <c r="W4023" s="17">
        <v>33</v>
      </c>
      <c r="X4023" s="17">
        <v>28</v>
      </c>
      <c r="Y4023" s="17"/>
      <c r="Z4023" s="17">
        <v>10</v>
      </c>
      <c r="AA4023" s="17">
        <v>169</v>
      </c>
      <c r="AB4023" s="17"/>
      <c r="AC4023" s="17">
        <v>41</v>
      </c>
      <c r="AD4023" s="17">
        <v>0.24390243902439024</v>
      </c>
      <c r="AE4023" s="17">
        <v>0.23076923076923078</v>
      </c>
      <c r="AF4023" s="17">
        <v>16</v>
      </c>
      <c r="AG4023" s="17"/>
      <c r="AL4023">
        <v>0</v>
      </c>
      <c r="AN4023">
        <v>0.17560975609756099</v>
      </c>
      <c r="AP4023">
        <v>0.10140845070422536</v>
      </c>
      <c r="AQ4023" s="9">
        <f>+AVERAGE(AL4008:AL4017)</f>
        <v>5.4502923976608185E-2</v>
      </c>
      <c r="AR4023" s="9">
        <f>+AVERAGE(AN4008:AN4017)</f>
        <v>0.16216164092781676</v>
      </c>
      <c r="AS4023" s="17">
        <f t="shared" si="3193"/>
        <v>25</v>
      </c>
      <c r="AT4023" s="17">
        <f t="shared" si="3194"/>
        <v>0</v>
      </c>
      <c r="AU4023" s="17">
        <f t="shared" si="3195"/>
        <v>9.2307692307692313E-2</v>
      </c>
      <c r="AV4023" s="17">
        <f t="shared" si="3196"/>
        <v>6.6666666666666666E-2</v>
      </c>
      <c r="AZ4023">
        <v>3</v>
      </c>
      <c r="BA4023" s="27">
        <v>0.5</v>
      </c>
      <c r="BB4023" s="17">
        <v>19</v>
      </c>
      <c r="BC4023" s="17">
        <v>0</v>
      </c>
      <c r="BD4023" s="17">
        <v>0</v>
      </c>
      <c r="BF4023">
        <v>1</v>
      </c>
      <c r="BG4023">
        <v>1</v>
      </c>
      <c r="BQ4023">
        <v>0.8</v>
      </c>
      <c r="BR4023">
        <v>0.4</v>
      </c>
      <c r="BS4023">
        <v>0.41666666666666669</v>
      </c>
      <c r="CK4023" s="23">
        <v>0.69230769230769229</v>
      </c>
      <c r="CL4023" s="23">
        <f t="shared" si="3187"/>
        <v>0</v>
      </c>
      <c r="CM4023" s="23">
        <f t="shared" si="3189"/>
        <v>0.16350877192982455</v>
      </c>
      <c r="CN4023" s="23">
        <f t="shared" si="3190"/>
        <v>0.48648492278345029</v>
      </c>
      <c r="CQ4023" s="4">
        <v>4</v>
      </c>
    </row>
    <row r="4024" spans="1:95" ht="11.25" customHeight="1">
      <c r="A4024" s="17">
        <v>37</v>
      </c>
      <c r="B4024" s="17">
        <v>3</v>
      </c>
      <c r="C4024" s="39">
        <v>14</v>
      </c>
      <c r="D4024" s="40">
        <v>0.59305555555555556</v>
      </c>
      <c r="E4024" s="17">
        <v>17</v>
      </c>
      <c r="F4024" s="9">
        <v>0</v>
      </c>
      <c r="G4024">
        <v>0</v>
      </c>
      <c r="H4024">
        <v>0</v>
      </c>
      <c r="I4024">
        <v>1</v>
      </c>
      <c r="J4024">
        <v>0</v>
      </c>
      <c r="K4024" s="5">
        <v>25</v>
      </c>
      <c r="L4024">
        <v>50</v>
      </c>
      <c r="M4024">
        <v>5</v>
      </c>
      <c r="N4024">
        <v>75</v>
      </c>
      <c r="O4024" s="17"/>
      <c r="P4024" s="17">
        <f t="shared" si="3188"/>
        <v>2</v>
      </c>
      <c r="Q4024" s="17">
        <v>25</v>
      </c>
      <c r="S4024" s="17">
        <v>0.2</v>
      </c>
      <c r="T4024" s="17">
        <v>75</v>
      </c>
      <c r="U4024" s="17">
        <v>35</v>
      </c>
      <c r="V4024" s="17">
        <v>29</v>
      </c>
      <c r="W4024" s="17">
        <v>28</v>
      </c>
      <c r="X4024" s="17">
        <v>29</v>
      </c>
      <c r="Y4024" s="17"/>
      <c r="Z4024" s="17">
        <v>10</v>
      </c>
      <c r="AA4024" s="17">
        <v>179</v>
      </c>
      <c r="AB4024" s="17"/>
      <c r="AC4024" s="17">
        <v>49</v>
      </c>
      <c r="AD4024" s="17">
        <v>0.20408163265306123</v>
      </c>
      <c r="AE4024" s="17">
        <v>0.24390243902439024</v>
      </c>
      <c r="AF4024" s="17">
        <v>15</v>
      </c>
      <c r="AG4024" s="17"/>
      <c r="AL4024">
        <v>0</v>
      </c>
      <c r="AN4024">
        <v>0.17959183673469387</v>
      </c>
      <c r="AP4024">
        <v>0.11891891891891893</v>
      </c>
      <c r="AQ4024" s="9">
        <f>+AVERAGE(AL4008:AL4017)</f>
        <v>5.4502923976608185E-2</v>
      </c>
      <c r="AR4024" s="9">
        <f>+AVERAGE(AN4008:AN4017)</f>
        <v>0.16216164092781676</v>
      </c>
      <c r="AS4024" s="17">
        <f t="shared" si="3193"/>
        <v>20</v>
      </c>
      <c r="AT4024" s="17">
        <f t="shared" si="3194"/>
        <v>0</v>
      </c>
      <c r="AU4024" s="17">
        <f t="shared" si="3195"/>
        <v>0.17560975609756099</v>
      </c>
      <c r="AV4024" s="17">
        <f t="shared" si="3196"/>
        <v>0.10140845070422536</v>
      </c>
      <c r="AZ4024">
        <v>3</v>
      </c>
      <c r="BA4024" s="27">
        <v>0.5</v>
      </c>
      <c r="BB4024" s="17">
        <v>19</v>
      </c>
      <c r="BC4024" s="17">
        <v>0</v>
      </c>
      <c r="BD4024" s="17">
        <v>0</v>
      </c>
      <c r="BF4024">
        <v>1</v>
      </c>
      <c r="BG4024">
        <v>1</v>
      </c>
      <c r="BQ4024">
        <v>0.8</v>
      </c>
      <c r="BR4024">
        <v>0.4</v>
      </c>
      <c r="BS4024">
        <v>0.41666666666666669</v>
      </c>
      <c r="CK4024" s="23">
        <v>0.73170731707317072</v>
      </c>
      <c r="CL4024" s="23">
        <f t="shared" si="3187"/>
        <v>0</v>
      </c>
      <c r="CM4024" s="23">
        <f t="shared" si="3189"/>
        <v>0.16350877192982455</v>
      </c>
      <c r="CN4024" s="23">
        <f t="shared" si="3190"/>
        <v>0.48648492278345029</v>
      </c>
      <c r="CQ4024" s="4">
        <v>3</v>
      </c>
    </row>
    <row r="4025" spans="1:95" ht="11.25" customHeight="1">
      <c r="A4025" s="17">
        <v>37</v>
      </c>
      <c r="B4025" s="17">
        <v>3</v>
      </c>
      <c r="C4025" s="39">
        <v>14</v>
      </c>
      <c r="D4025" s="40">
        <v>0.59305555555555556</v>
      </c>
      <c r="E4025" s="17">
        <v>18</v>
      </c>
      <c r="F4025" s="9">
        <v>0</v>
      </c>
      <c r="G4025">
        <v>0</v>
      </c>
      <c r="H4025">
        <v>0</v>
      </c>
      <c r="I4025">
        <v>1</v>
      </c>
      <c r="J4025">
        <v>0</v>
      </c>
      <c r="K4025" s="5">
        <v>25</v>
      </c>
      <c r="L4025">
        <v>50</v>
      </c>
      <c r="M4025">
        <v>5</v>
      </c>
      <c r="N4025">
        <v>80</v>
      </c>
      <c r="O4025" s="17"/>
      <c r="P4025" s="17">
        <f t="shared" si="3188"/>
        <v>2</v>
      </c>
      <c r="Q4025" s="17">
        <v>25</v>
      </c>
      <c r="S4025" s="17">
        <v>0.2</v>
      </c>
      <c r="T4025" s="17">
        <v>75</v>
      </c>
      <c r="U4025" s="17">
        <v>35</v>
      </c>
      <c r="V4025" s="17">
        <v>25</v>
      </c>
      <c r="W4025" s="17">
        <v>29</v>
      </c>
      <c r="X4025" s="17">
        <v>25</v>
      </c>
      <c r="Y4025" s="17"/>
      <c r="Z4025" s="17">
        <v>10</v>
      </c>
      <c r="AA4025" s="17">
        <v>189</v>
      </c>
      <c r="AB4025" s="17"/>
      <c r="AC4025" s="17">
        <v>35</v>
      </c>
      <c r="AD4025" s="17">
        <v>0.2857142857142857</v>
      </c>
      <c r="AE4025" s="17">
        <v>0.20408163265306123</v>
      </c>
      <c r="AF4025" s="17">
        <v>15</v>
      </c>
      <c r="AG4025" s="17"/>
      <c r="AL4025">
        <v>0</v>
      </c>
      <c r="AN4025">
        <v>0.2742857142857143</v>
      </c>
      <c r="AP4025">
        <v>0.16</v>
      </c>
      <c r="AQ4025" s="9">
        <f>+AVERAGE(AL4008:AL4017)</f>
        <v>5.4502923976608185E-2</v>
      </c>
      <c r="AR4025" s="9">
        <f>+AVERAGE(AN4008:AN4017)</f>
        <v>0.16216164092781676</v>
      </c>
      <c r="AS4025" s="17">
        <f t="shared" si="3193"/>
        <v>25</v>
      </c>
      <c r="AT4025" s="17">
        <f t="shared" si="3194"/>
        <v>0</v>
      </c>
      <c r="AU4025" s="17">
        <f t="shared" si="3195"/>
        <v>0.17959183673469387</v>
      </c>
      <c r="AV4025" s="17">
        <f t="shared" si="3196"/>
        <v>0.11891891891891893</v>
      </c>
      <c r="AZ4025">
        <v>3</v>
      </c>
      <c r="BA4025" s="27">
        <v>0.5</v>
      </c>
      <c r="BB4025" s="17">
        <v>19</v>
      </c>
      <c r="BC4025" s="17">
        <v>0</v>
      </c>
      <c r="BD4025" s="17">
        <v>0</v>
      </c>
      <c r="BF4025">
        <v>1</v>
      </c>
      <c r="BG4025">
        <v>1</v>
      </c>
      <c r="BQ4025">
        <v>0.8</v>
      </c>
      <c r="BR4025">
        <v>0.4</v>
      </c>
      <c r="BS4025">
        <v>0.41666666666666669</v>
      </c>
      <c r="CK4025" s="23">
        <v>0.61224489795918369</v>
      </c>
      <c r="CL4025" s="23">
        <f t="shared" si="3187"/>
        <v>0</v>
      </c>
      <c r="CM4025" s="23">
        <f t="shared" si="3189"/>
        <v>0.16350877192982455</v>
      </c>
      <c r="CN4025" s="23">
        <f t="shared" si="3190"/>
        <v>0.48648492278345029</v>
      </c>
      <c r="CQ4025" s="4">
        <v>3</v>
      </c>
    </row>
    <row r="4026" spans="1:95" ht="11.25" customHeight="1">
      <c r="A4026" s="17">
        <v>37</v>
      </c>
      <c r="B4026" s="17">
        <v>3</v>
      </c>
      <c r="C4026" s="39">
        <v>14</v>
      </c>
      <c r="D4026" s="40">
        <v>0.59305555555555556</v>
      </c>
      <c r="E4026" s="17">
        <v>19</v>
      </c>
      <c r="F4026" s="9">
        <v>0</v>
      </c>
      <c r="G4026">
        <v>0</v>
      </c>
      <c r="H4026">
        <v>0</v>
      </c>
      <c r="I4026">
        <v>1</v>
      </c>
      <c r="J4026">
        <v>0</v>
      </c>
      <c r="K4026" s="5">
        <v>25</v>
      </c>
      <c r="L4026">
        <v>50</v>
      </c>
      <c r="M4026">
        <v>5</v>
      </c>
      <c r="N4026">
        <v>85</v>
      </c>
      <c r="O4026" s="17"/>
      <c r="P4026" s="17">
        <f t="shared" si="3188"/>
        <v>2</v>
      </c>
      <c r="Q4026" s="17">
        <v>25</v>
      </c>
      <c r="S4026" s="17">
        <v>0.2</v>
      </c>
      <c r="T4026" s="17">
        <v>75</v>
      </c>
      <c r="U4026" s="17">
        <v>35</v>
      </c>
      <c r="V4026" s="17">
        <v>34</v>
      </c>
      <c r="W4026" s="17">
        <v>25</v>
      </c>
      <c r="X4026" s="17">
        <v>34</v>
      </c>
      <c r="Y4026" s="17"/>
      <c r="Z4026" s="17">
        <v>10</v>
      </c>
      <c r="AA4026" s="17">
        <v>199</v>
      </c>
      <c r="AB4026" s="17"/>
      <c r="AC4026" s="17">
        <v>67</v>
      </c>
      <c r="AD4026" s="17">
        <v>0.14925373134328357</v>
      </c>
      <c r="AE4026" s="17">
        <v>0.2857142857142857</v>
      </c>
      <c r="AF4026" s="17">
        <v>15</v>
      </c>
      <c r="AG4026" s="17"/>
      <c r="AL4026">
        <v>0</v>
      </c>
      <c r="AN4026">
        <v>0.15522388059701492</v>
      </c>
      <c r="AP4026">
        <v>0.11304347826086958</v>
      </c>
      <c r="AQ4026" s="9">
        <f>+AVERAGE(AL4008:AL4017)</f>
        <v>5.4502923976608185E-2</v>
      </c>
      <c r="AR4026" s="9">
        <f>+AVERAGE(AN4008:AN4017)</f>
        <v>0.16216164092781676</v>
      </c>
      <c r="AS4026" s="17">
        <f t="shared" si="3193"/>
        <v>25</v>
      </c>
      <c r="AT4026" s="17">
        <f t="shared" si="3194"/>
        <v>0</v>
      </c>
      <c r="AU4026" s="17">
        <f t="shared" si="3195"/>
        <v>0.2742857142857143</v>
      </c>
      <c r="AV4026" s="17">
        <f t="shared" si="3196"/>
        <v>0.16</v>
      </c>
      <c r="AZ4026">
        <v>3</v>
      </c>
      <c r="BA4026" s="27">
        <v>0.5</v>
      </c>
      <c r="BB4026" s="17">
        <v>19</v>
      </c>
      <c r="BC4026" s="17">
        <v>0</v>
      </c>
      <c r="BD4026" s="17">
        <v>0</v>
      </c>
      <c r="BF4026">
        <v>1</v>
      </c>
      <c r="BG4026">
        <v>1</v>
      </c>
      <c r="BQ4026">
        <v>0.8</v>
      </c>
      <c r="BR4026">
        <v>0.4</v>
      </c>
      <c r="BS4026">
        <v>0.41666666666666669</v>
      </c>
      <c r="CK4026" s="23">
        <v>0.8571428571428571</v>
      </c>
      <c r="CL4026" s="23">
        <f t="shared" si="3187"/>
        <v>0</v>
      </c>
      <c r="CM4026" s="23">
        <f t="shared" si="3189"/>
        <v>0.16350877192982455</v>
      </c>
      <c r="CN4026" s="23">
        <f t="shared" si="3190"/>
        <v>0.48648492278345029</v>
      </c>
      <c r="CQ4026" s="4">
        <v>2</v>
      </c>
    </row>
    <row r="4027" spans="1:95" ht="11.25" customHeight="1">
      <c r="A4027" s="17">
        <v>37</v>
      </c>
      <c r="B4027" s="17">
        <v>3</v>
      </c>
      <c r="C4027" s="39">
        <v>14</v>
      </c>
      <c r="D4027" s="40">
        <v>0.59305555555555556</v>
      </c>
      <c r="E4027" s="17">
        <v>20</v>
      </c>
      <c r="F4027" s="9">
        <v>0</v>
      </c>
      <c r="G4027">
        <v>0</v>
      </c>
      <c r="H4027">
        <v>0</v>
      </c>
      <c r="I4027">
        <v>1</v>
      </c>
      <c r="J4027">
        <v>0</v>
      </c>
      <c r="K4027" s="5">
        <v>25</v>
      </c>
      <c r="L4027">
        <v>50</v>
      </c>
      <c r="M4027">
        <v>4</v>
      </c>
      <c r="N4027">
        <v>89</v>
      </c>
      <c r="O4027" s="17"/>
      <c r="P4027" s="17">
        <f t="shared" si="3188"/>
        <v>0</v>
      </c>
      <c r="Q4027" s="17">
        <v>20</v>
      </c>
      <c r="S4027" s="17">
        <v>0.2</v>
      </c>
      <c r="T4027" s="17">
        <v>70</v>
      </c>
      <c r="U4027" s="17">
        <v>30</v>
      </c>
      <c r="V4027" s="17">
        <v>32</v>
      </c>
      <c r="W4027" s="17">
        <v>34</v>
      </c>
      <c r="X4027" s="17">
        <v>30</v>
      </c>
      <c r="Y4027" s="17"/>
      <c r="Z4027" s="17">
        <v>10</v>
      </c>
      <c r="AA4027" s="17">
        <v>209</v>
      </c>
      <c r="AB4027" s="17"/>
      <c r="AC4027" s="17">
        <v>60</v>
      </c>
      <c r="AD4027" s="17">
        <v>0.16666666666666666</v>
      </c>
      <c r="AE4027" s="17">
        <v>0.14925373134328357</v>
      </c>
      <c r="AF4027" s="17">
        <v>16</v>
      </c>
      <c r="AG4027" s="17">
        <v>166</v>
      </c>
      <c r="AL4027">
        <v>0</v>
      </c>
      <c r="AN4027">
        <v>0.1</v>
      </c>
      <c r="AP4027">
        <v>6.6666666666666666E-2</v>
      </c>
      <c r="AQ4027" s="9">
        <f>+AVERAGE(AL4008:AL4017)</f>
        <v>5.4502923976608185E-2</v>
      </c>
      <c r="AR4027" s="9">
        <f>+AVERAGE(AN4008:AN4017)</f>
        <v>0.16216164092781676</v>
      </c>
      <c r="AS4027" s="17">
        <f t="shared" si="3193"/>
        <v>25</v>
      </c>
      <c r="AT4027" s="17">
        <f t="shared" si="3194"/>
        <v>0</v>
      </c>
      <c r="AU4027" s="17">
        <f t="shared" si="3195"/>
        <v>0.15522388059701492</v>
      </c>
      <c r="AV4027" s="17">
        <f t="shared" si="3196"/>
        <v>0.11304347826086958</v>
      </c>
      <c r="AZ4027">
        <v>3</v>
      </c>
      <c r="BA4027" s="27">
        <v>0.5</v>
      </c>
      <c r="BB4027" s="17">
        <v>19</v>
      </c>
      <c r="BC4027" s="17">
        <v>0</v>
      </c>
      <c r="BD4027" s="17">
        <v>0</v>
      </c>
      <c r="BF4027">
        <v>1</v>
      </c>
      <c r="BG4027">
        <v>1</v>
      </c>
      <c r="BQ4027">
        <v>0.8</v>
      </c>
      <c r="BR4027">
        <v>0.4</v>
      </c>
      <c r="BS4027">
        <v>0.41666666666666669</v>
      </c>
      <c r="BW4027" s="9">
        <f>SUM(AF4018:AF4027)</f>
        <v>166</v>
      </c>
      <c r="BX4027" s="9"/>
      <c r="BY4027" s="9">
        <f t="shared" ref="BY4027" si="3198">SUM(BW4017,BW4027)</f>
        <v>320</v>
      </c>
      <c r="CK4027" s="23">
        <v>0.44776119402985071</v>
      </c>
      <c r="CL4027" s="23">
        <f t="shared" si="3187"/>
        <v>0</v>
      </c>
      <c r="CM4027" s="23">
        <f t="shared" si="3189"/>
        <v>0.16350877192982455</v>
      </c>
      <c r="CN4027" s="23">
        <f t="shared" si="3190"/>
        <v>0.48648492278345029</v>
      </c>
      <c r="CQ4027" s="4">
        <v>2</v>
      </c>
    </row>
    <row r="4028" spans="1:95" ht="11.25" customHeight="1">
      <c r="A4028" s="17">
        <v>37</v>
      </c>
      <c r="B4028" s="17">
        <v>4</v>
      </c>
      <c r="C4028" s="39">
        <v>1</v>
      </c>
      <c r="D4028" s="40">
        <v>4.1666666666666664E-2</v>
      </c>
      <c r="E4028" s="17">
        <v>-2</v>
      </c>
      <c r="F4028" s="9">
        <v>0</v>
      </c>
      <c r="G4028">
        <v>0</v>
      </c>
      <c r="H4028">
        <v>0</v>
      </c>
      <c r="I4028">
        <v>0</v>
      </c>
      <c r="J4028">
        <v>0</v>
      </c>
      <c r="K4028" s="5">
        <v>25</v>
      </c>
      <c r="L4028">
        <v>50</v>
      </c>
      <c r="M4028">
        <v>7</v>
      </c>
      <c r="O4028" s="17"/>
      <c r="P4028" s="17">
        <f t="shared" si="3188"/>
        <v>1</v>
      </c>
      <c r="Q4028" s="17">
        <v>35</v>
      </c>
      <c r="S4028" s="17">
        <v>0.2</v>
      </c>
      <c r="T4028" s="17">
        <v>85</v>
      </c>
      <c r="U4028" s="17">
        <v>40</v>
      </c>
      <c r="V4028" s="17">
        <v>30</v>
      </c>
      <c r="W4028" s="17"/>
      <c r="X4028" s="17">
        <v>30</v>
      </c>
      <c r="Y4028" s="17"/>
      <c r="Z4028" s="17">
        <v>0</v>
      </c>
      <c r="AA4028" s="17"/>
      <c r="AB4028" s="17"/>
      <c r="AC4028" s="17">
        <v>45</v>
      </c>
      <c r="AD4028" s="17">
        <v>0</v>
      </c>
      <c r="AE4028" s="17"/>
      <c r="AF4028" s="17">
        <v>3</v>
      </c>
      <c r="AG4028" s="17"/>
      <c r="AL4028">
        <v>0</v>
      </c>
      <c r="AN4028">
        <v>0.4622222222222222</v>
      </c>
      <c r="AP4028">
        <v>0.34666666666666668</v>
      </c>
      <c r="AQ4028" s="22"/>
      <c r="AR4028" s="22"/>
      <c r="AS4028" s="17">
        <f t="shared" si="3193"/>
        <v>20</v>
      </c>
      <c r="AT4028" s="17">
        <f t="shared" si="3194"/>
        <v>0</v>
      </c>
      <c r="AU4028" s="17">
        <f t="shared" si="3195"/>
        <v>0.1</v>
      </c>
      <c r="AV4028" s="17">
        <f t="shared" si="3196"/>
        <v>6.6666666666666666E-2</v>
      </c>
      <c r="AZ4028">
        <v>3.5</v>
      </c>
      <c r="BA4028" s="27">
        <v>0.58333333333333337</v>
      </c>
      <c r="BB4028" s="17">
        <v>18</v>
      </c>
      <c r="BC4028" s="17">
        <v>0</v>
      </c>
      <c r="BD4028" s="17">
        <v>0</v>
      </c>
      <c r="BF4028">
        <v>0</v>
      </c>
      <c r="BG4028">
        <v>1</v>
      </c>
      <c r="BQ4028">
        <v>0.8</v>
      </c>
      <c r="BR4028">
        <v>0.4</v>
      </c>
      <c r="BS4028">
        <v>0.41666666666666669</v>
      </c>
      <c r="CK4028" s="23" t="s">
        <v>2085</v>
      </c>
      <c r="CL4028" s="23">
        <f t="shared" si="3187"/>
        <v>0</v>
      </c>
      <c r="CM4028" s="23" t="str">
        <f t="shared" si="3189"/>
        <v/>
      </c>
      <c r="CN4028" s="23" t="str">
        <f t="shared" si="3190"/>
        <v/>
      </c>
      <c r="CQ4028" s="4">
        <v>2</v>
      </c>
    </row>
    <row r="4029" spans="1:95" ht="11.25" customHeight="1">
      <c r="A4029" s="17">
        <v>37</v>
      </c>
      <c r="B4029" s="17">
        <v>4</v>
      </c>
      <c r="C4029" s="39">
        <v>1</v>
      </c>
      <c r="D4029" s="40">
        <v>4.1666666666666664E-2</v>
      </c>
      <c r="E4029" s="17">
        <v>-1</v>
      </c>
      <c r="F4029" s="9">
        <v>0</v>
      </c>
      <c r="G4029">
        <v>0</v>
      </c>
      <c r="H4029">
        <v>0</v>
      </c>
      <c r="I4029">
        <v>0</v>
      </c>
      <c r="J4029">
        <v>0</v>
      </c>
      <c r="K4029" s="5">
        <v>25</v>
      </c>
      <c r="L4029">
        <v>60</v>
      </c>
      <c r="M4029">
        <v>2</v>
      </c>
      <c r="O4029" s="17"/>
      <c r="P4029" s="17">
        <f t="shared" si="3188"/>
        <v>0</v>
      </c>
      <c r="Q4029" s="17">
        <v>10</v>
      </c>
      <c r="S4029" s="17">
        <v>0.2</v>
      </c>
      <c r="T4029" s="17">
        <v>70</v>
      </c>
      <c r="U4029" s="17">
        <v>30</v>
      </c>
      <c r="V4029" s="17">
        <v>30</v>
      </c>
      <c r="W4029" s="17">
        <v>30</v>
      </c>
      <c r="X4029" s="17">
        <v>30</v>
      </c>
      <c r="Y4029" s="17"/>
      <c r="Z4029" s="17">
        <v>4</v>
      </c>
      <c r="AA4029" s="17"/>
      <c r="AB4029" s="17"/>
      <c r="AC4029" s="17">
        <v>32</v>
      </c>
      <c r="AD4029" s="17">
        <v>0.125</v>
      </c>
      <c r="AE4029" s="17">
        <v>0</v>
      </c>
      <c r="AF4029" s="17">
        <v>12</v>
      </c>
      <c r="AG4029" s="17"/>
      <c r="AL4029">
        <v>0</v>
      </c>
      <c r="AN4029">
        <v>0.22500000000000001</v>
      </c>
      <c r="AP4029">
        <v>0.1</v>
      </c>
      <c r="AQ4029" s="9"/>
      <c r="AR4029" s="9"/>
      <c r="AS4029" s="17">
        <f t="shared" si="3193"/>
        <v>35</v>
      </c>
      <c r="AT4029" s="17">
        <f t="shared" si="3194"/>
        <v>0</v>
      </c>
      <c r="AU4029" s="17">
        <f t="shared" si="3195"/>
        <v>0.4622222222222222</v>
      </c>
      <c r="AV4029" s="17">
        <f t="shared" si="3196"/>
        <v>0.34666666666666668</v>
      </c>
      <c r="AZ4029">
        <v>3.5</v>
      </c>
      <c r="BA4029" s="27">
        <v>0.58333333333333337</v>
      </c>
      <c r="BB4029" s="17">
        <v>18</v>
      </c>
      <c r="BC4029" s="17">
        <v>0</v>
      </c>
      <c r="BD4029" s="17">
        <v>0</v>
      </c>
      <c r="BF4029">
        <v>0</v>
      </c>
      <c r="BG4029">
        <v>1</v>
      </c>
      <c r="BQ4029">
        <v>0.8</v>
      </c>
      <c r="BR4029">
        <v>0.4</v>
      </c>
      <c r="BS4029">
        <v>0.41666666666666669</v>
      </c>
      <c r="CK4029" s="23">
        <v>0</v>
      </c>
      <c r="CL4029" s="23">
        <f t="shared" si="3187"/>
        <v>0</v>
      </c>
      <c r="CM4029" s="23" t="str">
        <f t="shared" si="3189"/>
        <v/>
      </c>
      <c r="CN4029" s="23" t="str">
        <f t="shared" si="3190"/>
        <v/>
      </c>
      <c r="CQ4029" s="4">
        <v>4</v>
      </c>
    </row>
    <row r="4030" spans="1:95" ht="11.25" customHeight="1">
      <c r="A4030" s="17">
        <v>37</v>
      </c>
      <c r="B4030" s="17">
        <v>4</v>
      </c>
      <c r="C4030" s="39">
        <v>1</v>
      </c>
      <c r="D4030" s="40">
        <v>4.1666666666666664E-2</v>
      </c>
      <c r="E4030" s="17">
        <v>1</v>
      </c>
      <c r="F4030" s="9">
        <v>0</v>
      </c>
      <c r="G4030">
        <v>0</v>
      </c>
      <c r="H4030">
        <v>0</v>
      </c>
      <c r="I4030">
        <v>0</v>
      </c>
      <c r="J4030">
        <v>0</v>
      </c>
      <c r="K4030" s="5">
        <v>25</v>
      </c>
      <c r="L4030">
        <v>75</v>
      </c>
      <c r="M4030">
        <v>2</v>
      </c>
      <c r="N4030">
        <v>2</v>
      </c>
      <c r="O4030" s="17"/>
      <c r="P4030" s="17">
        <f t="shared" si="3188"/>
        <v>0</v>
      </c>
      <c r="Q4030" s="17">
        <v>10</v>
      </c>
      <c r="S4030" s="17">
        <v>0.2</v>
      </c>
      <c r="T4030" s="17">
        <v>85</v>
      </c>
      <c r="U4030" s="17">
        <v>40</v>
      </c>
      <c r="V4030" s="17">
        <v>30</v>
      </c>
      <c r="W4030" s="17">
        <v>30</v>
      </c>
      <c r="X4030" s="17">
        <v>30</v>
      </c>
      <c r="Y4030" s="17"/>
      <c r="Z4030" s="17">
        <v>4</v>
      </c>
      <c r="AA4030" s="17">
        <v>4</v>
      </c>
      <c r="AB4030" s="17"/>
      <c r="AC4030" s="17">
        <v>41</v>
      </c>
      <c r="AD4030" s="17">
        <v>9.7560975609756101E-2</v>
      </c>
      <c r="AE4030" s="17"/>
      <c r="AF4030" s="17">
        <v>12</v>
      </c>
      <c r="AG4030" s="17"/>
      <c r="AL4030">
        <v>0</v>
      </c>
      <c r="AN4030">
        <v>0.35121951219512199</v>
      </c>
      <c r="AP4030">
        <v>0.17777777777777778</v>
      </c>
      <c r="AQ4030" s="9"/>
      <c r="AR4030" s="9"/>
      <c r="AS4030" s="17">
        <f t="shared" si="3193"/>
        <v>10</v>
      </c>
      <c r="AT4030" s="17">
        <f t="shared" si="3194"/>
        <v>0</v>
      </c>
      <c r="AU4030" s="17">
        <f t="shared" si="3195"/>
        <v>0.22500000000000001</v>
      </c>
      <c r="AV4030" s="17">
        <f t="shared" si="3196"/>
        <v>0.1</v>
      </c>
      <c r="AZ4030">
        <v>3.5</v>
      </c>
      <c r="BA4030" s="27">
        <v>0.58333333333333337</v>
      </c>
      <c r="BB4030" s="17">
        <v>18</v>
      </c>
      <c r="BC4030" s="17">
        <v>0</v>
      </c>
      <c r="BD4030" s="17">
        <v>0</v>
      </c>
      <c r="BF4030">
        <v>0</v>
      </c>
      <c r="BG4030">
        <v>1</v>
      </c>
      <c r="BQ4030">
        <v>0.8</v>
      </c>
      <c r="BR4030">
        <v>0.4</v>
      </c>
      <c r="BS4030">
        <v>0.41666666666666669</v>
      </c>
      <c r="CK4030" s="23" t="s">
        <v>2085</v>
      </c>
      <c r="CL4030" s="23">
        <f t="shared" si="3187"/>
        <v>0</v>
      </c>
      <c r="CM4030" s="23" t="str">
        <f t="shared" si="3189"/>
        <v/>
      </c>
      <c r="CN4030" s="23" t="str">
        <f t="shared" si="3190"/>
        <v/>
      </c>
      <c r="CQ4030" s="4">
        <v>4</v>
      </c>
    </row>
    <row r="4031" spans="1:95" ht="11.25" customHeight="1">
      <c r="A4031" s="17">
        <v>37</v>
      </c>
      <c r="B4031" s="17">
        <v>4</v>
      </c>
      <c r="C4031" s="39">
        <v>1</v>
      </c>
      <c r="D4031" s="40">
        <v>4.1666666666666664E-2</v>
      </c>
      <c r="E4031" s="17">
        <v>2</v>
      </c>
      <c r="F4031" s="9">
        <v>0</v>
      </c>
      <c r="G4031">
        <v>0</v>
      </c>
      <c r="H4031">
        <v>0</v>
      </c>
      <c r="I4031">
        <v>0</v>
      </c>
      <c r="J4031">
        <v>0</v>
      </c>
      <c r="K4031" s="5">
        <v>25</v>
      </c>
      <c r="L4031">
        <v>60</v>
      </c>
      <c r="M4031">
        <v>5</v>
      </c>
      <c r="N4031">
        <v>7</v>
      </c>
      <c r="O4031" s="17"/>
      <c r="P4031" s="17">
        <f t="shared" si="3188"/>
        <v>2</v>
      </c>
      <c r="Q4031" s="17">
        <v>19</v>
      </c>
      <c r="S4031" s="17">
        <v>0.26315789473684209</v>
      </c>
      <c r="T4031" s="17">
        <v>79</v>
      </c>
      <c r="U4031" s="17">
        <v>35</v>
      </c>
      <c r="V4031" s="17">
        <v>30</v>
      </c>
      <c r="W4031" s="17">
        <v>30</v>
      </c>
      <c r="X4031" s="17">
        <v>30</v>
      </c>
      <c r="Y4031" s="17"/>
      <c r="Z4031" s="17">
        <v>10</v>
      </c>
      <c r="AA4031" s="17">
        <v>14</v>
      </c>
      <c r="AB4031" s="17"/>
      <c r="AC4031" s="17">
        <v>58</v>
      </c>
      <c r="AD4031" s="17">
        <v>0.17241379310344829</v>
      </c>
      <c r="AE4031" s="17">
        <v>9.7560975609756101E-2</v>
      </c>
      <c r="AF4031" s="17">
        <v>15</v>
      </c>
      <c r="AG4031" s="17"/>
      <c r="AL4031">
        <v>0.18947368421052632</v>
      </c>
      <c r="AN4031">
        <v>0.1103448275862069</v>
      </c>
      <c r="AP4031">
        <v>8.5393258426966295E-2</v>
      </c>
      <c r="AQ4031" s="9"/>
      <c r="AR4031" s="9"/>
      <c r="AS4031" s="17">
        <f t="shared" si="3193"/>
        <v>10</v>
      </c>
      <c r="AT4031" s="17">
        <f t="shared" si="3194"/>
        <v>0</v>
      </c>
      <c r="AU4031" s="17">
        <f t="shared" si="3195"/>
        <v>0.35121951219512199</v>
      </c>
      <c r="AV4031" s="17">
        <f t="shared" si="3196"/>
        <v>0.17777777777777778</v>
      </c>
      <c r="AZ4031">
        <v>3.5</v>
      </c>
      <c r="BA4031" s="27">
        <v>0.58333333333333337</v>
      </c>
      <c r="BB4031" s="17">
        <v>18</v>
      </c>
      <c r="BC4031" s="17">
        <v>0</v>
      </c>
      <c r="BD4031" s="17">
        <v>0</v>
      </c>
      <c r="BF4031">
        <v>0</v>
      </c>
      <c r="BG4031">
        <v>1</v>
      </c>
      <c r="BQ4031">
        <v>0.8</v>
      </c>
      <c r="BR4031">
        <v>0.4</v>
      </c>
      <c r="BS4031">
        <v>0.41666666666666669</v>
      </c>
      <c r="CK4031" s="23">
        <v>0.3902439024390244</v>
      </c>
      <c r="CL4031" s="23">
        <f t="shared" si="3187"/>
        <v>0</v>
      </c>
      <c r="CM4031" s="23" t="str">
        <f t="shared" si="3189"/>
        <v/>
      </c>
      <c r="CN4031" s="23" t="str">
        <f t="shared" si="3190"/>
        <v/>
      </c>
      <c r="CQ4031" s="4">
        <v>2</v>
      </c>
    </row>
    <row r="4032" spans="1:95" ht="11.25" customHeight="1">
      <c r="A4032" s="17">
        <v>37</v>
      </c>
      <c r="B4032" s="17">
        <v>4</v>
      </c>
      <c r="C4032" s="39">
        <v>1</v>
      </c>
      <c r="D4032" s="40">
        <v>4.1666666666666664E-2</v>
      </c>
      <c r="E4032" s="17">
        <v>3</v>
      </c>
      <c r="F4032" s="9">
        <v>0</v>
      </c>
      <c r="G4032">
        <v>0</v>
      </c>
      <c r="H4032">
        <v>0</v>
      </c>
      <c r="I4032">
        <v>0</v>
      </c>
      <c r="J4032">
        <v>0</v>
      </c>
      <c r="K4032" s="5">
        <v>25</v>
      </c>
      <c r="L4032">
        <v>54</v>
      </c>
      <c r="M4032">
        <v>5</v>
      </c>
      <c r="N4032">
        <v>12</v>
      </c>
      <c r="O4032" s="17"/>
      <c r="P4032" s="17">
        <f t="shared" si="3188"/>
        <v>2</v>
      </c>
      <c r="Q4032" s="17">
        <v>25</v>
      </c>
      <c r="S4032" s="17">
        <v>0.2</v>
      </c>
      <c r="T4032" s="17">
        <v>79</v>
      </c>
      <c r="U4032" s="17">
        <v>35</v>
      </c>
      <c r="V4032" s="17">
        <v>30</v>
      </c>
      <c r="W4032" s="17">
        <v>30</v>
      </c>
      <c r="X4032" s="17">
        <v>30</v>
      </c>
      <c r="Y4032" s="17"/>
      <c r="Z4032" s="17">
        <v>15</v>
      </c>
      <c r="AA4032" s="17">
        <v>29</v>
      </c>
      <c r="AB4032" s="17"/>
      <c r="AC4032" s="17">
        <v>54</v>
      </c>
      <c r="AD4032" s="17">
        <v>0.27777777777777779</v>
      </c>
      <c r="AE4032" s="17">
        <v>0.17241379310344829</v>
      </c>
      <c r="AF4032" s="17">
        <v>20</v>
      </c>
      <c r="AG4032" s="17"/>
      <c r="AL4032">
        <v>0</v>
      </c>
      <c r="AN4032">
        <v>0.2</v>
      </c>
      <c r="AP4032">
        <v>0.13670886075949368</v>
      </c>
      <c r="AQ4032" s="9"/>
      <c r="AR4032" s="9"/>
      <c r="AS4032" s="17">
        <f t="shared" si="3193"/>
        <v>19</v>
      </c>
      <c r="AT4032" s="17">
        <f t="shared" si="3194"/>
        <v>0.18947368421052632</v>
      </c>
      <c r="AU4032" s="17">
        <f t="shared" si="3195"/>
        <v>0.1103448275862069</v>
      </c>
      <c r="AV4032" s="17">
        <f t="shared" si="3196"/>
        <v>8.5393258426966295E-2</v>
      </c>
      <c r="AZ4032">
        <v>3.5</v>
      </c>
      <c r="BA4032" s="27">
        <v>0.58333333333333337</v>
      </c>
      <c r="BB4032" s="17">
        <v>18</v>
      </c>
      <c r="BC4032" s="17">
        <v>0</v>
      </c>
      <c r="BD4032" s="17">
        <v>0</v>
      </c>
      <c r="BF4032">
        <v>0</v>
      </c>
      <c r="BG4032">
        <v>1</v>
      </c>
      <c r="BQ4032">
        <v>0.8</v>
      </c>
      <c r="BR4032">
        <v>0.4</v>
      </c>
      <c r="BS4032">
        <v>0.41666666666666669</v>
      </c>
      <c r="CK4032" s="23">
        <v>0.68965517241379315</v>
      </c>
      <c r="CL4032" s="23">
        <f t="shared" si="3187"/>
        <v>0</v>
      </c>
      <c r="CM4032" s="23" t="str">
        <f t="shared" si="3189"/>
        <v/>
      </c>
      <c r="CN4032" s="23" t="str">
        <f t="shared" si="3190"/>
        <v/>
      </c>
      <c r="CQ4032" s="4">
        <v>2</v>
      </c>
    </row>
    <row r="4033" spans="1:95" ht="11.25" customHeight="1">
      <c r="A4033" s="17">
        <v>37</v>
      </c>
      <c r="B4033" s="17">
        <v>4</v>
      </c>
      <c r="C4033" s="39">
        <v>1</v>
      </c>
      <c r="D4033" s="40">
        <v>4.1666666666666664E-2</v>
      </c>
      <c r="E4033" s="17">
        <v>4</v>
      </c>
      <c r="F4033" s="9">
        <v>0</v>
      </c>
      <c r="G4033">
        <v>0</v>
      </c>
      <c r="H4033">
        <v>0</v>
      </c>
      <c r="I4033">
        <v>0</v>
      </c>
      <c r="J4033">
        <v>0</v>
      </c>
      <c r="K4033" s="5">
        <v>25</v>
      </c>
      <c r="L4033">
        <v>54</v>
      </c>
      <c r="M4033">
        <v>10</v>
      </c>
      <c r="N4033">
        <v>22</v>
      </c>
      <c r="O4033" s="17"/>
      <c r="P4033" s="17">
        <f t="shared" si="3188"/>
        <v>1</v>
      </c>
      <c r="Q4033" s="17">
        <v>50</v>
      </c>
      <c r="S4033" s="17">
        <v>0.2</v>
      </c>
      <c r="T4033" s="17">
        <v>100</v>
      </c>
      <c r="U4033" s="17">
        <v>40</v>
      </c>
      <c r="V4033" s="17">
        <v>30</v>
      </c>
      <c r="W4033" s="17">
        <v>30</v>
      </c>
      <c r="X4033" s="17">
        <v>30</v>
      </c>
      <c r="Y4033" s="17"/>
      <c r="Z4033" s="17">
        <v>10</v>
      </c>
      <c r="AA4033" s="17">
        <v>39</v>
      </c>
      <c r="AB4033" s="17"/>
      <c r="AC4033" s="17">
        <v>40</v>
      </c>
      <c r="AD4033" s="17">
        <v>0.25</v>
      </c>
      <c r="AE4033" s="17">
        <v>0.27777777777777779</v>
      </c>
      <c r="AF4033" s="17">
        <v>10</v>
      </c>
      <c r="AG4033" s="17"/>
      <c r="AL4033">
        <v>0</v>
      </c>
      <c r="AN4033">
        <v>0.34</v>
      </c>
      <c r="AP4033">
        <v>0.34</v>
      </c>
      <c r="AQ4033" s="9"/>
      <c r="AR4033" s="9"/>
      <c r="AS4033" s="17">
        <f t="shared" si="3193"/>
        <v>25</v>
      </c>
      <c r="AT4033" s="17">
        <f t="shared" si="3194"/>
        <v>0</v>
      </c>
      <c r="AU4033" s="17">
        <f t="shared" si="3195"/>
        <v>0.2</v>
      </c>
      <c r="AV4033" s="17">
        <f t="shared" si="3196"/>
        <v>0.13670886075949368</v>
      </c>
      <c r="AZ4033">
        <v>3.5</v>
      </c>
      <c r="BA4033" s="27">
        <v>0.58333333333333337</v>
      </c>
      <c r="BB4033" s="17">
        <v>18</v>
      </c>
      <c r="BC4033" s="17">
        <v>0</v>
      </c>
      <c r="BD4033" s="17">
        <v>0</v>
      </c>
      <c r="BF4033">
        <v>0</v>
      </c>
      <c r="BG4033">
        <v>1</v>
      </c>
      <c r="BQ4033">
        <v>0.8</v>
      </c>
      <c r="BR4033">
        <v>0.4</v>
      </c>
      <c r="BS4033">
        <v>0.41666666666666669</v>
      </c>
      <c r="CK4033" s="23">
        <v>1.1111111111111112</v>
      </c>
      <c r="CL4033" s="23">
        <f t="shared" si="3187"/>
        <v>0</v>
      </c>
      <c r="CM4033" s="23" t="str">
        <f t="shared" si="3189"/>
        <v/>
      </c>
      <c r="CN4033" s="23" t="str">
        <f t="shared" si="3190"/>
        <v/>
      </c>
      <c r="CQ4033" s="4">
        <v>1</v>
      </c>
    </row>
    <row r="4034" spans="1:95" ht="11.25" customHeight="1">
      <c r="A4034" s="17">
        <v>37</v>
      </c>
      <c r="B4034" s="17">
        <v>4</v>
      </c>
      <c r="C4034" s="39">
        <v>1</v>
      </c>
      <c r="D4034" s="40">
        <v>4.1666666666666664E-2</v>
      </c>
      <c r="E4034" s="17">
        <v>5</v>
      </c>
      <c r="F4034" s="9">
        <v>0</v>
      </c>
      <c r="G4034">
        <v>0</v>
      </c>
      <c r="H4034">
        <v>0</v>
      </c>
      <c r="I4034">
        <v>0</v>
      </c>
      <c r="J4034">
        <v>0</v>
      </c>
      <c r="K4034" s="5">
        <v>25</v>
      </c>
      <c r="L4034">
        <v>75</v>
      </c>
      <c r="M4034">
        <v>3</v>
      </c>
      <c r="N4034">
        <v>25</v>
      </c>
      <c r="O4034" s="17"/>
      <c r="P4034" s="17">
        <f t="shared" si="3188"/>
        <v>0</v>
      </c>
      <c r="Q4034" s="17">
        <v>15</v>
      </c>
      <c r="S4034" s="17">
        <v>0.2</v>
      </c>
      <c r="T4034" s="17">
        <v>90</v>
      </c>
      <c r="U4034" s="17">
        <v>40</v>
      </c>
      <c r="V4034" s="17">
        <v>30</v>
      </c>
      <c r="W4034" s="17">
        <v>30</v>
      </c>
      <c r="X4034" s="17">
        <v>30</v>
      </c>
      <c r="Y4034" s="17"/>
      <c r="Z4034" s="17">
        <v>10</v>
      </c>
      <c r="AA4034" s="17">
        <v>49</v>
      </c>
      <c r="AB4034" s="17"/>
      <c r="AC4034" s="17">
        <v>58</v>
      </c>
      <c r="AD4034" s="17">
        <v>0.17241379310344829</v>
      </c>
      <c r="AE4034" s="17">
        <v>0.25</v>
      </c>
      <c r="AF4034" s="17">
        <v>17</v>
      </c>
      <c r="AG4034" s="17"/>
      <c r="AL4034">
        <v>0</v>
      </c>
      <c r="AN4034">
        <v>0.1103448275862069</v>
      </c>
      <c r="AP4034">
        <v>6.8817204301075255E-2</v>
      </c>
      <c r="AQ4034" s="9"/>
      <c r="AR4034" s="9"/>
      <c r="AS4034" s="17">
        <f t="shared" si="3193"/>
        <v>50</v>
      </c>
      <c r="AT4034" s="17">
        <f t="shared" si="3194"/>
        <v>0</v>
      </c>
      <c r="AU4034" s="17">
        <f t="shared" si="3195"/>
        <v>0.34</v>
      </c>
      <c r="AV4034" s="17">
        <f t="shared" si="3196"/>
        <v>0.34</v>
      </c>
      <c r="AZ4034">
        <v>3.5</v>
      </c>
      <c r="BA4034" s="27">
        <v>0.58333333333333337</v>
      </c>
      <c r="BB4034" s="17">
        <v>18</v>
      </c>
      <c r="BC4034" s="17">
        <v>0</v>
      </c>
      <c r="BD4034" s="17">
        <v>0</v>
      </c>
      <c r="BF4034">
        <v>0</v>
      </c>
      <c r="BG4034">
        <v>1</v>
      </c>
      <c r="BQ4034">
        <v>0.8</v>
      </c>
      <c r="BR4034">
        <v>0.4</v>
      </c>
      <c r="BS4034">
        <v>0.41666666666666669</v>
      </c>
      <c r="CK4034" s="23">
        <v>1</v>
      </c>
      <c r="CL4034" s="23">
        <f t="shared" ref="CL4034:CL4097" si="3199">+IF(F4034&gt;=0,F4034*B4034,"")</f>
        <v>0</v>
      </c>
      <c r="CM4034" s="23" t="str">
        <f t="shared" si="3189"/>
        <v/>
      </c>
      <c r="CN4034" s="23" t="str">
        <f t="shared" si="3190"/>
        <v/>
      </c>
      <c r="CQ4034" s="4">
        <v>3</v>
      </c>
    </row>
    <row r="4035" spans="1:95" ht="11.25" customHeight="1">
      <c r="A4035" s="17">
        <v>37</v>
      </c>
      <c r="B4035" s="17">
        <v>4</v>
      </c>
      <c r="C4035" s="39">
        <v>1</v>
      </c>
      <c r="D4035" s="40">
        <v>4.1666666666666664E-2</v>
      </c>
      <c r="E4035" s="17">
        <v>6</v>
      </c>
      <c r="F4035" s="9">
        <v>0</v>
      </c>
      <c r="G4035">
        <v>0</v>
      </c>
      <c r="H4035">
        <v>0</v>
      </c>
      <c r="I4035">
        <v>0</v>
      </c>
      <c r="J4035">
        <v>0</v>
      </c>
      <c r="K4035" s="5">
        <v>25</v>
      </c>
      <c r="L4035">
        <v>65</v>
      </c>
      <c r="M4035">
        <v>1</v>
      </c>
      <c r="N4035">
        <v>26</v>
      </c>
      <c r="O4035" s="17"/>
      <c r="P4035" s="17">
        <f t="shared" ref="P4035:P4098" si="3200">+IF(M4035&lt;5,0,IF(M4035&gt;5,1,2))</f>
        <v>0</v>
      </c>
      <c r="Q4035" s="17">
        <v>9</v>
      </c>
      <c r="S4035" s="17">
        <v>0.1111111111111111</v>
      </c>
      <c r="T4035" s="17">
        <v>74</v>
      </c>
      <c r="U4035" s="17">
        <v>35</v>
      </c>
      <c r="V4035" s="17">
        <v>30</v>
      </c>
      <c r="W4035" s="17">
        <v>30</v>
      </c>
      <c r="X4035" s="17">
        <v>30</v>
      </c>
      <c r="Y4035" s="17"/>
      <c r="Z4035" s="17">
        <v>10</v>
      </c>
      <c r="AA4035" s="17">
        <v>59</v>
      </c>
      <c r="AB4035" s="17"/>
      <c r="AC4035" s="17">
        <v>55</v>
      </c>
      <c r="AD4035" s="17">
        <v>0.18181818181818182</v>
      </c>
      <c r="AE4035" s="17">
        <v>0.17241379310344829</v>
      </c>
      <c r="AF4035" s="17">
        <v>19</v>
      </c>
      <c r="AG4035" s="17"/>
      <c r="AL4035">
        <v>0.35555555555555557</v>
      </c>
      <c r="AN4035">
        <v>7.2727272727272724E-2</v>
      </c>
      <c r="AP4035">
        <v>7.4999999999999997E-2</v>
      </c>
      <c r="AQ4035" s="9"/>
      <c r="AR4035" s="9"/>
      <c r="AS4035" s="17">
        <f t="shared" si="3193"/>
        <v>15</v>
      </c>
      <c r="AT4035" s="17">
        <f t="shared" si="3194"/>
        <v>0</v>
      </c>
      <c r="AU4035" s="17">
        <f t="shared" si="3195"/>
        <v>0.1103448275862069</v>
      </c>
      <c r="AV4035" s="17">
        <f t="shared" si="3196"/>
        <v>6.8817204301075255E-2</v>
      </c>
      <c r="AZ4035">
        <v>3.5</v>
      </c>
      <c r="BA4035" s="27">
        <v>0.58333333333333337</v>
      </c>
      <c r="BB4035" s="17">
        <v>18</v>
      </c>
      <c r="BC4035" s="17">
        <v>0</v>
      </c>
      <c r="BD4035" s="17">
        <v>0</v>
      </c>
      <c r="BF4035">
        <v>0</v>
      </c>
      <c r="BG4035">
        <v>1</v>
      </c>
      <c r="BQ4035">
        <v>0.8</v>
      </c>
      <c r="BR4035">
        <v>0.4</v>
      </c>
      <c r="BS4035">
        <v>0.41666666666666669</v>
      </c>
      <c r="CK4035" s="23">
        <v>0.68965517241379315</v>
      </c>
      <c r="CL4035" s="23">
        <f t="shared" si="3199"/>
        <v>0</v>
      </c>
      <c r="CM4035" s="23" t="str">
        <f t="shared" ref="CM4035:CM4098" si="3201">+IF(AQ4035&gt;0, AQ4035*B4035,"")</f>
        <v/>
      </c>
      <c r="CN4035" s="23" t="str">
        <f t="shared" ref="CN4035:CN4098" si="3202">+IF(AR4035&gt;0, AR4035*B4035,"")</f>
        <v/>
      </c>
      <c r="CQ4035" s="4">
        <v>2</v>
      </c>
    </row>
    <row r="4036" spans="1:95" ht="11.25" customHeight="1">
      <c r="A4036" s="17">
        <v>37</v>
      </c>
      <c r="B4036" s="17">
        <v>4</v>
      </c>
      <c r="C4036" s="39">
        <v>1</v>
      </c>
      <c r="D4036" s="40">
        <v>4.1666666666666664E-2</v>
      </c>
      <c r="E4036" s="17">
        <v>7</v>
      </c>
      <c r="F4036" s="9">
        <v>0</v>
      </c>
      <c r="G4036">
        <v>0</v>
      </c>
      <c r="H4036">
        <v>0</v>
      </c>
      <c r="I4036">
        <v>0</v>
      </c>
      <c r="J4036">
        <v>0</v>
      </c>
      <c r="K4036" s="5">
        <v>25</v>
      </c>
      <c r="L4036">
        <v>49</v>
      </c>
      <c r="M4036">
        <v>7</v>
      </c>
      <c r="N4036">
        <v>33</v>
      </c>
      <c r="O4036" s="17"/>
      <c r="P4036" s="17">
        <f t="shared" si="3200"/>
        <v>1</v>
      </c>
      <c r="Q4036" s="17">
        <v>35</v>
      </c>
      <c r="S4036" s="17">
        <v>0.2</v>
      </c>
      <c r="T4036" s="17">
        <v>84</v>
      </c>
      <c r="U4036" s="17">
        <v>40</v>
      </c>
      <c r="V4036" s="17">
        <v>30</v>
      </c>
      <c r="W4036" s="17">
        <v>30</v>
      </c>
      <c r="X4036" s="17">
        <v>30</v>
      </c>
      <c r="Y4036" s="17"/>
      <c r="Z4036" s="17">
        <v>15</v>
      </c>
      <c r="AA4036" s="17">
        <v>74</v>
      </c>
      <c r="AB4036" s="17"/>
      <c r="AC4036" s="17">
        <v>55</v>
      </c>
      <c r="AD4036" s="17">
        <v>0.27272727272727271</v>
      </c>
      <c r="AE4036" s="17">
        <v>0.18181818181818182</v>
      </c>
      <c r="AF4036" s="17">
        <v>18</v>
      </c>
      <c r="AG4036" s="17"/>
      <c r="AL4036">
        <v>0</v>
      </c>
      <c r="AN4036">
        <v>7.2727272727272724E-2</v>
      </c>
      <c r="AP4036">
        <v>5.7142857142857141E-2</v>
      </c>
      <c r="AQ4036" s="9"/>
      <c r="AR4036" s="9"/>
      <c r="AS4036" s="17">
        <f t="shared" si="3193"/>
        <v>9</v>
      </c>
      <c r="AT4036" s="17">
        <f t="shared" si="3194"/>
        <v>0.35555555555555557</v>
      </c>
      <c r="AU4036" s="17">
        <f t="shared" si="3195"/>
        <v>7.2727272727272724E-2</v>
      </c>
      <c r="AV4036" s="17">
        <f t="shared" si="3196"/>
        <v>7.4999999999999997E-2</v>
      </c>
      <c r="AZ4036">
        <v>3.5</v>
      </c>
      <c r="BA4036" s="27">
        <v>0.58333333333333337</v>
      </c>
      <c r="BB4036" s="17">
        <v>18</v>
      </c>
      <c r="BC4036" s="17">
        <v>0</v>
      </c>
      <c r="BD4036" s="17">
        <v>0</v>
      </c>
      <c r="BF4036">
        <v>0</v>
      </c>
      <c r="BG4036">
        <v>1</v>
      </c>
      <c r="BQ4036">
        <v>0.8</v>
      </c>
      <c r="BR4036">
        <v>0.4</v>
      </c>
      <c r="BS4036">
        <v>0.41666666666666669</v>
      </c>
      <c r="CK4036" s="23">
        <v>0.72727272727272729</v>
      </c>
      <c r="CL4036" s="23">
        <f t="shared" si="3199"/>
        <v>0</v>
      </c>
      <c r="CM4036" s="23" t="str">
        <f t="shared" si="3201"/>
        <v/>
      </c>
      <c r="CN4036" s="23" t="str">
        <f t="shared" si="3202"/>
        <v/>
      </c>
      <c r="CQ4036" s="4">
        <v>1</v>
      </c>
    </row>
    <row r="4037" spans="1:95" ht="11.25" customHeight="1">
      <c r="A4037" s="17">
        <v>37</v>
      </c>
      <c r="B4037" s="17">
        <v>4</v>
      </c>
      <c r="C4037" s="39">
        <v>1</v>
      </c>
      <c r="D4037" s="40">
        <v>4.1666666666666664E-2</v>
      </c>
      <c r="E4037" s="17">
        <v>8</v>
      </c>
      <c r="F4037" s="9">
        <v>0</v>
      </c>
      <c r="G4037">
        <v>0</v>
      </c>
      <c r="H4037">
        <v>0</v>
      </c>
      <c r="I4037">
        <v>0</v>
      </c>
      <c r="J4037">
        <v>0</v>
      </c>
      <c r="K4037" s="5">
        <v>25</v>
      </c>
      <c r="L4037">
        <v>59</v>
      </c>
      <c r="M4037">
        <v>3</v>
      </c>
      <c r="N4037">
        <v>36</v>
      </c>
      <c r="O4037" s="17"/>
      <c r="P4037" s="17">
        <f t="shared" si="3200"/>
        <v>0</v>
      </c>
      <c r="Q4037" s="17">
        <v>15</v>
      </c>
      <c r="S4037" s="17">
        <v>0.2</v>
      </c>
      <c r="T4037" s="17">
        <v>74</v>
      </c>
      <c r="U4037" s="17">
        <v>35</v>
      </c>
      <c r="V4037" s="17">
        <v>30</v>
      </c>
      <c r="W4037" s="17">
        <v>30</v>
      </c>
      <c r="X4037" s="17">
        <v>30</v>
      </c>
      <c r="Y4037" s="17"/>
      <c r="Z4037" s="17">
        <v>15</v>
      </c>
      <c r="AA4037" s="17">
        <v>89</v>
      </c>
      <c r="AB4037" s="17"/>
      <c r="AC4037" s="17">
        <v>59</v>
      </c>
      <c r="AD4037" s="17">
        <v>0.25423728813559321</v>
      </c>
      <c r="AE4037" s="17">
        <v>0.27272727272727271</v>
      </c>
      <c r="AF4037" s="17">
        <v>22</v>
      </c>
      <c r="AG4037" s="17"/>
      <c r="AL4037">
        <v>0</v>
      </c>
      <c r="AN4037">
        <v>0.29152542372881357</v>
      </c>
      <c r="AP4037">
        <v>0.18297872340425531</v>
      </c>
      <c r="AQ4037" s="9"/>
      <c r="AR4037" s="9"/>
      <c r="AS4037" s="17">
        <f t="shared" si="3193"/>
        <v>35</v>
      </c>
      <c r="AT4037" s="17">
        <f t="shared" si="3194"/>
        <v>0</v>
      </c>
      <c r="AU4037" s="17">
        <f t="shared" si="3195"/>
        <v>7.2727272727272724E-2</v>
      </c>
      <c r="AV4037" s="17">
        <f t="shared" si="3196"/>
        <v>5.7142857142857141E-2</v>
      </c>
      <c r="AZ4037">
        <v>3.5</v>
      </c>
      <c r="BA4037" s="27">
        <v>0.58333333333333337</v>
      </c>
      <c r="BB4037" s="17">
        <v>18</v>
      </c>
      <c r="BC4037" s="17">
        <v>0</v>
      </c>
      <c r="BD4037" s="17">
        <v>0</v>
      </c>
      <c r="BF4037">
        <v>0</v>
      </c>
      <c r="BG4037">
        <v>1</v>
      </c>
      <c r="BQ4037">
        <v>0.8</v>
      </c>
      <c r="BR4037">
        <v>0.4</v>
      </c>
      <c r="BS4037">
        <v>0.41666666666666669</v>
      </c>
      <c r="CK4037" s="23">
        <v>1.0909090909090908</v>
      </c>
      <c r="CL4037" s="23">
        <f t="shared" si="3199"/>
        <v>0</v>
      </c>
      <c r="CM4037" s="23" t="str">
        <f t="shared" si="3201"/>
        <v/>
      </c>
      <c r="CN4037" s="23" t="str">
        <f t="shared" si="3202"/>
        <v/>
      </c>
      <c r="CQ4037" s="4">
        <v>4</v>
      </c>
    </row>
    <row r="4038" spans="1:95" ht="11.25" customHeight="1">
      <c r="A4038" s="17">
        <v>37</v>
      </c>
      <c r="B4038" s="17">
        <v>4</v>
      </c>
      <c r="C4038" s="39">
        <v>1</v>
      </c>
      <c r="D4038" s="40">
        <v>4.1666666666666664E-2</v>
      </c>
      <c r="E4038" s="17">
        <v>9</v>
      </c>
      <c r="F4038" s="9">
        <v>0</v>
      </c>
      <c r="G4038">
        <v>0</v>
      </c>
      <c r="H4038">
        <v>0</v>
      </c>
      <c r="I4038">
        <v>0</v>
      </c>
      <c r="J4038">
        <v>0</v>
      </c>
      <c r="K4038" s="5">
        <v>25</v>
      </c>
      <c r="L4038">
        <v>49</v>
      </c>
      <c r="M4038">
        <v>4</v>
      </c>
      <c r="N4038">
        <v>40</v>
      </c>
      <c r="O4038" s="17"/>
      <c r="P4038" s="17">
        <f t="shared" si="3200"/>
        <v>0</v>
      </c>
      <c r="Q4038" s="17">
        <v>20</v>
      </c>
      <c r="S4038" s="17">
        <v>0.2</v>
      </c>
      <c r="T4038" s="17">
        <v>69</v>
      </c>
      <c r="U4038" s="17">
        <v>30</v>
      </c>
      <c r="V4038" s="17">
        <v>30</v>
      </c>
      <c r="W4038" s="17">
        <v>30</v>
      </c>
      <c r="X4038" s="17">
        <v>30</v>
      </c>
      <c r="Y4038" s="17"/>
      <c r="Z4038" s="17">
        <v>10</v>
      </c>
      <c r="AA4038" s="17">
        <v>99</v>
      </c>
      <c r="AB4038" s="17"/>
      <c r="AC4038" s="17">
        <v>55</v>
      </c>
      <c r="AD4038" s="17">
        <v>0.18181818181818182</v>
      </c>
      <c r="AE4038" s="17">
        <v>0.25423728813559321</v>
      </c>
      <c r="AF4038" s="17">
        <v>16</v>
      </c>
      <c r="AG4038" s="17"/>
      <c r="AL4038">
        <v>0</v>
      </c>
      <c r="AN4038">
        <v>7.2727272727272724E-2</v>
      </c>
      <c r="AP4038">
        <v>4.7058823529411764E-2</v>
      </c>
      <c r="AQ4038" s="9"/>
      <c r="AR4038" s="9"/>
      <c r="AS4038" s="17">
        <f t="shared" si="3193"/>
        <v>15</v>
      </c>
      <c r="AT4038" s="17">
        <f t="shared" si="3194"/>
        <v>0</v>
      </c>
      <c r="AU4038" s="17">
        <f t="shared" si="3195"/>
        <v>0.29152542372881357</v>
      </c>
      <c r="AV4038" s="17">
        <f t="shared" si="3196"/>
        <v>0.18297872340425531</v>
      </c>
      <c r="AZ4038">
        <v>3.5</v>
      </c>
      <c r="BA4038" s="27">
        <v>0.58333333333333337</v>
      </c>
      <c r="BB4038" s="17">
        <v>18</v>
      </c>
      <c r="BC4038" s="17">
        <v>0</v>
      </c>
      <c r="BD4038" s="17">
        <v>0</v>
      </c>
      <c r="BF4038">
        <v>0</v>
      </c>
      <c r="BG4038">
        <v>1</v>
      </c>
      <c r="BQ4038">
        <v>0.8</v>
      </c>
      <c r="BR4038">
        <v>0.4</v>
      </c>
      <c r="BS4038">
        <v>0.41666666666666669</v>
      </c>
      <c r="CK4038" s="23">
        <v>1.0169491525423728</v>
      </c>
      <c r="CL4038" s="23">
        <f t="shared" si="3199"/>
        <v>0</v>
      </c>
      <c r="CM4038" s="23" t="str">
        <f t="shared" si="3201"/>
        <v/>
      </c>
      <c r="CN4038" s="23" t="str">
        <f t="shared" si="3202"/>
        <v/>
      </c>
      <c r="CQ4038" s="4">
        <v>3</v>
      </c>
    </row>
    <row r="4039" spans="1:95" ht="11.25" customHeight="1">
      <c r="A4039" s="17">
        <v>37</v>
      </c>
      <c r="B4039" s="17">
        <v>4</v>
      </c>
      <c r="C4039" s="39">
        <v>1</v>
      </c>
      <c r="D4039" s="40">
        <v>4.1666666666666664E-2</v>
      </c>
      <c r="E4039" s="17">
        <v>10</v>
      </c>
      <c r="F4039" s="9">
        <v>0</v>
      </c>
      <c r="G4039">
        <v>0</v>
      </c>
      <c r="H4039">
        <v>0</v>
      </c>
      <c r="I4039">
        <v>0</v>
      </c>
      <c r="J4039">
        <v>0</v>
      </c>
      <c r="K4039" s="5">
        <v>25</v>
      </c>
      <c r="L4039">
        <v>44</v>
      </c>
      <c r="M4039">
        <v>5</v>
      </c>
      <c r="N4039">
        <v>45</v>
      </c>
      <c r="O4039" s="17"/>
      <c r="P4039" s="17">
        <f t="shared" si="3200"/>
        <v>2</v>
      </c>
      <c r="Q4039" s="17">
        <v>25</v>
      </c>
      <c r="S4039" s="17">
        <v>0.2</v>
      </c>
      <c r="T4039" s="17">
        <v>69</v>
      </c>
      <c r="U4039" s="17">
        <v>30</v>
      </c>
      <c r="V4039" s="17">
        <v>30</v>
      </c>
      <c r="W4039" s="17">
        <v>30</v>
      </c>
      <c r="X4039" s="17">
        <v>30</v>
      </c>
      <c r="Y4039" s="17"/>
      <c r="Z4039" s="17">
        <v>10</v>
      </c>
      <c r="AA4039" s="17">
        <v>109</v>
      </c>
      <c r="AB4039" s="17"/>
      <c r="AC4039" s="17">
        <v>50</v>
      </c>
      <c r="AD4039" s="17">
        <v>0.2</v>
      </c>
      <c r="AE4039" s="17">
        <v>0.18181818181818182</v>
      </c>
      <c r="AF4039" s="17">
        <v>15</v>
      </c>
      <c r="AG4039" s="17">
        <v>164</v>
      </c>
      <c r="AL4039">
        <v>0</v>
      </c>
      <c r="AN4039">
        <v>0</v>
      </c>
      <c r="AP4039">
        <v>0</v>
      </c>
      <c r="AQ4039" s="9"/>
      <c r="AR4039" s="9"/>
      <c r="AS4039" s="17">
        <f t="shared" si="3193"/>
        <v>20</v>
      </c>
      <c r="AT4039" s="17">
        <f t="shared" si="3194"/>
        <v>0</v>
      </c>
      <c r="AU4039" s="17">
        <f t="shared" si="3195"/>
        <v>7.2727272727272724E-2</v>
      </c>
      <c r="AV4039" s="17">
        <f t="shared" si="3196"/>
        <v>4.7058823529411764E-2</v>
      </c>
      <c r="AZ4039">
        <v>3.5</v>
      </c>
      <c r="BA4039" s="27">
        <v>0.58333333333333337</v>
      </c>
      <c r="BB4039" s="17">
        <v>18</v>
      </c>
      <c r="BC4039" s="17">
        <v>0</v>
      </c>
      <c r="BD4039" s="17">
        <v>0</v>
      </c>
      <c r="BF4039">
        <v>0</v>
      </c>
      <c r="BG4039">
        <v>1</v>
      </c>
      <c r="BQ4039">
        <v>0.8</v>
      </c>
      <c r="BR4039">
        <v>0.4</v>
      </c>
      <c r="BS4039">
        <v>0.41666666666666669</v>
      </c>
      <c r="BW4039" s="9">
        <f>SUM(AF4030:AF4039)</f>
        <v>164</v>
      </c>
      <c r="CK4039" s="23">
        <v>0.72727272727272729</v>
      </c>
      <c r="CL4039" s="23">
        <f t="shared" si="3199"/>
        <v>0</v>
      </c>
      <c r="CM4039" s="23" t="str">
        <f t="shared" si="3201"/>
        <v/>
      </c>
      <c r="CN4039" s="23" t="str">
        <f t="shared" si="3202"/>
        <v/>
      </c>
      <c r="CQ4039" s="4">
        <v>3</v>
      </c>
    </row>
    <row r="4040" spans="1:95" ht="11.25" customHeight="1">
      <c r="A4040" s="17">
        <v>37</v>
      </c>
      <c r="B4040" s="17">
        <v>4</v>
      </c>
      <c r="C4040" s="39">
        <v>1</v>
      </c>
      <c r="D4040" s="40">
        <v>4.1666666666666664E-2</v>
      </c>
      <c r="E4040" s="17">
        <v>11</v>
      </c>
      <c r="F4040" s="9">
        <v>0</v>
      </c>
      <c r="G4040">
        <v>0</v>
      </c>
      <c r="H4040">
        <v>0</v>
      </c>
      <c r="I4040">
        <v>1</v>
      </c>
      <c r="J4040">
        <v>0</v>
      </c>
      <c r="K4040" s="5">
        <v>25</v>
      </c>
      <c r="L4040">
        <v>75</v>
      </c>
      <c r="M4040">
        <v>0</v>
      </c>
      <c r="N4040">
        <v>45</v>
      </c>
      <c r="O4040" s="17"/>
      <c r="P4040" s="17">
        <f t="shared" si="3200"/>
        <v>0</v>
      </c>
      <c r="Q4040" s="17">
        <v>0</v>
      </c>
      <c r="S4040" s="17">
        <v>0.2</v>
      </c>
      <c r="T4040" s="17">
        <v>75</v>
      </c>
      <c r="U4040" s="17">
        <v>35</v>
      </c>
      <c r="V4040" s="17">
        <v>27</v>
      </c>
      <c r="W4040" s="17">
        <v>30</v>
      </c>
      <c r="X4040" s="17">
        <v>27</v>
      </c>
      <c r="Y4040" s="17"/>
      <c r="Z4040" s="17">
        <v>10</v>
      </c>
      <c r="AA4040" s="17">
        <v>119</v>
      </c>
      <c r="AB4040" s="17"/>
      <c r="AC4040" s="17">
        <v>44</v>
      </c>
      <c r="AD4040" s="17">
        <v>0.22727272727272727</v>
      </c>
      <c r="AE4040" s="17"/>
      <c r="AF4040" s="17">
        <v>20</v>
      </c>
      <c r="AG4040" s="17"/>
      <c r="AL4040">
        <v>0</v>
      </c>
      <c r="AN4040">
        <v>0.10909090909090907</v>
      </c>
      <c r="AP4040">
        <v>5.106382978723404E-2</v>
      </c>
      <c r="AQ4040" s="9">
        <f>+AVERAGE(AL4030:AL4039)</f>
        <v>5.4502923976608185E-2</v>
      </c>
      <c r="AR4040" s="9">
        <f>+AVERAGE(AN4030:AN4039)</f>
        <v>0.16216164092781676</v>
      </c>
      <c r="AS4040" s="17">
        <f t="shared" si="3193"/>
        <v>25</v>
      </c>
      <c r="AT4040" s="17">
        <f t="shared" si="3194"/>
        <v>0</v>
      </c>
      <c r="AU4040" s="17">
        <f t="shared" si="3195"/>
        <v>0</v>
      </c>
      <c r="AV4040" s="17">
        <f t="shared" si="3196"/>
        <v>0</v>
      </c>
      <c r="AZ4040">
        <v>3.5</v>
      </c>
      <c r="BA4040" s="27">
        <v>0.58333333333333337</v>
      </c>
      <c r="BB4040" s="17">
        <v>18</v>
      </c>
      <c r="BC4040" s="17">
        <v>0</v>
      </c>
      <c r="BD4040" s="17">
        <v>0</v>
      </c>
      <c r="BF4040">
        <v>0</v>
      </c>
      <c r="BG4040">
        <v>1</v>
      </c>
      <c r="BQ4040">
        <v>0.8</v>
      </c>
      <c r="BR4040">
        <v>0.4</v>
      </c>
      <c r="BS4040">
        <v>0.41666666666666669</v>
      </c>
      <c r="CK4040" s="23" t="s">
        <v>2085</v>
      </c>
      <c r="CL4040" s="23">
        <f t="shared" si="3199"/>
        <v>0</v>
      </c>
      <c r="CM4040" s="23">
        <f t="shared" si="3201"/>
        <v>0.21801169590643274</v>
      </c>
      <c r="CN4040" s="23">
        <f t="shared" si="3202"/>
        <v>0.64864656371126705</v>
      </c>
      <c r="CQ4040" s="4">
        <v>3</v>
      </c>
    </row>
    <row r="4041" spans="1:95" ht="11.25" customHeight="1">
      <c r="A4041" s="17">
        <v>37</v>
      </c>
      <c r="B4041" s="17">
        <v>4</v>
      </c>
      <c r="C4041" s="39">
        <v>1</v>
      </c>
      <c r="D4041" s="40">
        <v>4.1666666666666664E-2</v>
      </c>
      <c r="E4041" s="17">
        <v>12</v>
      </c>
      <c r="F4041" s="9">
        <v>0</v>
      </c>
      <c r="G4041">
        <v>0</v>
      </c>
      <c r="H4041">
        <v>0</v>
      </c>
      <c r="I4041">
        <v>1</v>
      </c>
      <c r="J4041">
        <v>0</v>
      </c>
      <c r="K4041" s="5">
        <v>25</v>
      </c>
      <c r="L4041">
        <v>50</v>
      </c>
      <c r="M4041">
        <v>4</v>
      </c>
      <c r="N4041">
        <v>49</v>
      </c>
      <c r="O4041" s="17"/>
      <c r="P4041" s="17">
        <f t="shared" si="3200"/>
        <v>0</v>
      </c>
      <c r="Q4041" s="17">
        <v>20</v>
      </c>
      <c r="S4041" s="17">
        <v>0.2</v>
      </c>
      <c r="T4041" s="17">
        <v>70</v>
      </c>
      <c r="U4041" s="17">
        <v>30</v>
      </c>
      <c r="V4041" s="17">
        <v>31</v>
      </c>
      <c r="W4041" s="17">
        <v>27</v>
      </c>
      <c r="X4041" s="17">
        <v>30</v>
      </c>
      <c r="Y4041" s="17"/>
      <c r="Z4041" s="17">
        <v>15</v>
      </c>
      <c r="AA4041" s="17">
        <v>134</v>
      </c>
      <c r="AB4041" s="17"/>
      <c r="AC4041" s="17">
        <v>55</v>
      </c>
      <c r="AD4041" s="17">
        <v>0.27272727272727271</v>
      </c>
      <c r="AE4041" s="17">
        <v>0.22727272727272727</v>
      </c>
      <c r="AF4041" s="17">
        <v>21</v>
      </c>
      <c r="AG4041" s="17"/>
      <c r="AL4041">
        <v>0</v>
      </c>
      <c r="AN4041">
        <v>7.2727272727272724E-2</v>
      </c>
      <c r="AP4041">
        <v>4.7058823529411764E-2</v>
      </c>
      <c r="AQ4041" s="9">
        <f>+AVERAGE(AL4030:AL4039)</f>
        <v>5.4502923976608185E-2</v>
      </c>
      <c r="AR4041" s="9">
        <f>+AVERAGE(AN4030:AN4039)</f>
        <v>0.16216164092781676</v>
      </c>
      <c r="AS4041" s="17">
        <f t="shared" si="3193"/>
        <v>0</v>
      </c>
      <c r="AT4041" s="17">
        <f t="shared" si="3194"/>
        <v>0</v>
      </c>
      <c r="AU4041" s="17">
        <f t="shared" si="3195"/>
        <v>0.10909090909090907</v>
      </c>
      <c r="AV4041" s="17">
        <f t="shared" si="3196"/>
        <v>5.106382978723404E-2</v>
      </c>
      <c r="AZ4041">
        <v>3.5</v>
      </c>
      <c r="BA4041" s="27">
        <v>0.58333333333333337</v>
      </c>
      <c r="BB4041" s="17">
        <v>18</v>
      </c>
      <c r="BC4041" s="17">
        <v>0</v>
      </c>
      <c r="BD4041" s="17">
        <v>0</v>
      </c>
      <c r="BF4041">
        <v>0</v>
      </c>
      <c r="BG4041">
        <v>1</v>
      </c>
      <c r="BQ4041">
        <v>0.8</v>
      </c>
      <c r="BR4041">
        <v>0.4</v>
      </c>
      <c r="BS4041">
        <v>0.41666666666666669</v>
      </c>
      <c r="CK4041" s="23">
        <v>0.90909090909090906</v>
      </c>
      <c r="CL4041" s="23">
        <f t="shared" si="3199"/>
        <v>0</v>
      </c>
      <c r="CM4041" s="23">
        <f t="shared" si="3201"/>
        <v>0.21801169590643274</v>
      </c>
      <c r="CN4041" s="23">
        <f t="shared" si="3202"/>
        <v>0.64864656371126705</v>
      </c>
      <c r="CQ4041" s="4">
        <v>0</v>
      </c>
    </row>
    <row r="4042" spans="1:95" ht="11.25" customHeight="1">
      <c r="A4042" s="17">
        <v>37</v>
      </c>
      <c r="B4042" s="17">
        <v>4</v>
      </c>
      <c r="C4042" s="39">
        <v>1</v>
      </c>
      <c r="D4042" s="40">
        <v>4.1666666666666664E-2</v>
      </c>
      <c r="E4042" s="17">
        <v>13</v>
      </c>
      <c r="F4042" s="9">
        <v>0</v>
      </c>
      <c r="G4042">
        <v>0</v>
      </c>
      <c r="H4042">
        <v>0</v>
      </c>
      <c r="I4042">
        <v>1</v>
      </c>
      <c r="J4042">
        <v>0</v>
      </c>
      <c r="K4042" s="5">
        <v>25</v>
      </c>
      <c r="L4042">
        <v>45</v>
      </c>
      <c r="M4042">
        <v>5</v>
      </c>
      <c r="N4042">
        <v>54</v>
      </c>
      <c r="O4042" s="17"/>
      <c r="P4042" s="17">
        <f t="shared" si="3200"/>
        <v>2</v>
      </c>
      <c r="Q4042" s="17">
        <v>25</v>
      </c>
      <c r="S4042" s="17">
        <v>0.2</v>
      </c>
      <c r="T4042" s="17">
        <v>70</v>
      </c>
      <c r="U4042" s="17">
        <v>30</v>
      </c>
      <c r="V4042" s="17">
        <v>26</v>
      </c>
      <c r="W4042" s="17">
        <v>31</v>
      </c>
      <c r="X4042" s="17">
        <v>26</v>
      </c>
      <c r="Y4042" s="17"/>
      <c r="Z4042" s="17">
        <v>10</v>
      </c>
      <c r="AA4042" s="17">
        <v>144</v>
      </c>
      <c r="AB4042" s="17"/>
      <c r="AC4042" s="17">
        <v>44</v>
      </c>
      <c r="AD4042" s="17">
        <v>0.22727272727272727</v>
      </c>
      <c r="AE4042" s="17">
        <v>0.27272727272727271</v>
      </c>
      <c r="AF4042" s="17">
        <v>15</v>
      </c>
      <c r="AG4042" s="17"/>
      <c r="AL4042">
        <v>0</v>
      </c>
      <c r="AN4042">
        <v>0.10909090909090907</v>
      </c>
      <c r="AP4042">
        <v>6.9565217391304349E-2</v>
      </c>
      <c r="AQ4042" s="9">
        <f>+AVERAGE(AL4030:AL4039)</f>
        <v>5.4502923976608185E-2</v>
      </c>
      <c r="AR4042" s="9">
        <f>+AVERAGE(AN4030:AN4039)</f>
        <v>0.16216164092781676</v>
      </c>
      <c r="AS4042" s="17">
        <f t="shared" si="3193"/>
        <v>20</v>
      </c>
      <c r="AT4042" s="17">
        <f t="shared" si="3194"/>
        <v>0</v>
      </c>
      <c r="AU4042" s="17">
        <f t="shared" si="3195"/>
        <v>7.2727272727272724E-2</v>
      </c>
      <c r="AV4042" s="17">
        <f t="shared" si="3196"/>
        <v>4.7058823529411764E-2</v>
      </c>
      <c r="AZ4042">
        <v>3.5</v>
      </c>
      <c r="BA4042" s="27">
        <v>0.58333333333333337</v>
      </c>
      <c r="BB4042" s="17">
        <v>18</v>
      </c>
      <c r="BC4042" s="17">
        <v>0</v>
      </c>
      <c r="BD4042" s="17">
        <v>0</v>
      </c>
      <c r="BF4042">
        <v>0</v>
      </c>
      <c r="BG4042">
        <v>1</v>
      </c>
      <c r="BQ4042">
        <v>0.8</v>
      </c>
      <c r="BR4042">
        <v>0.4</v>
      </c>
      <c r="BS4042">
        <v>0.41666666666666669</v>
      </c>
      <c r="CK4042" s="23">
        <v>1.0909090909090908</v>
      </c>
      <c r="CL4042" s="23">
        <f t="shared" si="3199"/>
        <v>0</v>
      </c>
      <c r="CM4042" s="23">
        <f t="shared" si="3201"/>
        <v>0.21801169590643274</v>
      </c>
      <c r="CN4042" s="23">
        <f t="shared" si="3202"/>
        <v>0.64864656371126705</v>
      </c>
      <c r="CQ4042" s="4">
        <v>3</v>
      </c>
    </row>
    <row r="4043" spans="1:95" ht="11.25" customHeight="1">
      <c r="A4043" s="17">
        <v>37</v>
      </c>
      <c r="B4043" s="17">
        <v>4</v>
      </c>
      <c r="C4043" s="39">
        <v>1</v>
      </c>
      <c r="D4043" s="40">
        <v>4.1666666666666664E-2</v>
      </c>
      <c r="E4043" s="17">
        <v>14</v>
      </c>
      <c r="F4043" s="9">
        <v>0</v>
      </c>
      <c r="G4043">
        <v>0</v>
      </c>
      <c r="H4043">
        <v>0</v>
      </c>
      <c r="I4043">
        <v>1</v>
      </c>
      <c r="J4043">
        <v>0</v>
      </c>
      <c r="K4043" s="5">
        <v>25</v>
      </c>
      <c r="L4043">
        <v>45</v>
      </c>
      <c r="M4043">
        <v>7</v>
      </c>
      <c r="N4043">
        <v>61</v>
      </c>
      <c r="O4043" s="17"/>
      <c r="P4043" s="17">
        <f t="shared" si="3200"/>
        <v>1</v>
      </c>
      <c r="Q4043" s="17">
        <v>35</v>
      </c>
      <c r="S4043" s="17">
        <v>0.2</v>
      </c>
      <c r="T4043" s="17">
        <v>80</v>
      </c>
      <c r="U4043" s="17">
        <v>35</v>
      </c>
      <c r="V4043" s="17">
        <v>35</v>
      </c>
      <c r="W4043" s="17">
        <v>26</v>
      </c>
      <c r="X4043" s="17">
        <v>35</v>
      </c>
      <c r="Y4043" s="17"/>
      <c r="Z4043" s="17">
        <v>15</v>
      </c>
      <c r="AA4043" s="17">
        <v>159</v>
      </c>
      <c r="AB4043" s="17"/>
      <c r="AC4043" s="17">
        <v>78</v>
      </c>
      <c r="AD4043" s="17">
        <v>0.19230769230769232</v>
      </c>
      <c r="AE4043" s="17">
        <v>0.22727272727272727</v>
      </c>
      <c r="AF4043" s="17">
        <v>18</v>
      </c>
      <c r="AG4043" s="17"/>
      <c r="AL4043">
        <v>0</v>
      </c>
      <c r="AN4043">
        <v>3.0769230769230771E-2</v>
      </c>
      <c r="AP4043">
        <v>2.5806451612903222E-2</v>
      </c>
      <c r="AQ4043" s="9">
        <f>+AVERAGE(AL4030:AL4039)</f>
        <v>5.4502923976608185E-2</v>
      </c>
      <c r="AR4043" s="9">
        <f>+AVERAGE(AN4030:AN4039)</f>
        <v>0.16216164092781676</v>
      </c>
      <c r="AS4043" s="17">
        <f t="shared" si="3193"/>
        <v>25</v>
      </c>
      <c r="AT4043" s="17">
        <f t="shared" si="3194"/>
        <v>0</v>
      </c>
      <c r="AU4043" s="17">
        <f t="shared" si="3195"/>
        <v>0.10909090909090907</v>
      </c>
      <c r="AV4043" s="17">
        <f t="shared" si="3196"/>
        <v>6.9565217391304349E-2</v>
      </c>
      <c r="AZ4043">
        <v>3.5</v>
      </c>
      <c r="BA4043" s="27">
        <v>0.58333333333333337</v>
      </c>
      <c r="BB4043" s="17">
        <v>18</v>
      </c>
      <c r="BC4043" s="17">
        <v>0</v>
      </c>
      <c r="BD4043" s="17">
        <v>0</v>
      </c>
      <c r="BF4043">
        <v>0</v>
      </c>
      <c r="BG4043">
        <v>1</v>
      </c>
      <c r="BQ4043">
        <v>0.8</v>
      </c>
      <c r="BR4043">
        <v>0.4</v>
      </c>
      <c r="BS4043">
        <v>0.41666666666666669</v>
      </c>
      <c r="CK4043" s="23">
        <v>0.90909090909090906</v>
      </c>
      <c r="CL4043" s="23">
        <f t="shared" si="3199"/>
        <v>0</v>
      </c>
      <c r="CM4043" s="23">
        <f t="shared" si="3201"/>
        <v>0.21801169590643274</v>
      </c>
      <c r="CN4043" s="23">
        <f t="shared" si="3202"/>
        <v>0.64864656371126705</v>
      </c>
      <c r="CQ4043" s="4">
        <v>1</v>
      </c>
    </row>
    <row r="4044" spans="1:95" ht="11.25" customHeight="1">
      <c r="A4044" s="17">
        <v>37</v>
      </c>
      <c r="B4044" s="17">
        <v>4</v>
      </c>
      <c r="C4044" s="39">
        <v>1</v>
      </c>
      <c r="D4044" s="40">
        <v>4.1666666666666664E-2</v>
      </c>
      <c r="E4044" s="17">
        <v>15</v>
      </c>
      <c r="F4044" s="9">
        <v>0</v>
      </c>
      <c r="G4044">
        <v>0</v>
      </c>
      <c r="H4044">
        <v>0</v>
      </c>
      <c r="I4044">
        <v>1</v>
      </c>
      <c r="J4044">
        <v>0</v>
      </c>
      <c r="K4044" s="5">
        <v>25</v>
      </c>
      <c r="L4044">
        <v>55</v>
      </c>
      <c r="M4044">
        <v>5</v>
      </c>
      <c r="N4044">
        <v>66</v>
      </c>
      <c r="O4044" s="17"/>
      <c r="P4044" s="17">
        <f t="shared" si="3200"/>
        <v>2</v>
      </c>
      <c r="Q4044" s="17">
        <v>25</v>
      </c>
      <c r="S4044" s="17">
        <v>0.2</v>
      </c>
      <c r="T4044" s="17">
        <v>80</v>
      </c>
      <c r="U4044" s="17">
        <v>35</v>
      </c>
      <c r="V4044" s="17">
        <v>33</v>
      </c>
      <c r="W4044" s="17">
        <v>35</v>
      </c>
      <c r="X4044" s="17">
        <v>33</v>
      </c>
      <c r="Y4044" s="17"/>
      <c r="Z4044" s="17">
        <v>15</v>
      </c>
      <c r="AA4044" s="17">
        <v>174</v>
      </c>
      <c r="AB4044" s="17"/>
      <c r="AC4044" s="17">
        <v>65</v>
      </c>
      <c r="AD4044" s="17">
        <v>0.23076923076923078</v>
      </c>
      <c r="AE4044" s="17">
        <v>0.19230769230769232</v>
      </c>
      <c r="AF4044" s="17">
        <v>20</v>
      </c>
      <c r="AG4044" s="17"/>
      <c r="AL4044">
        <v>0</v>
      </c>
      <c r="AN4044">
        <v>9.2307692307692313E-2</v>
      </c>
      <c r="AP4044">
        <v>6.6666666666666666E-2</v>
      </c>
      <c r="AQ4044" s="9">
        <f>+AVERAGE(AL4030:AL4039)</f>
        <v>5.4502923976608185E-2</v>
      </c>
      <c r="AR4044" s="9">
        <f>+AVERAGE(AN4030:AN4039)</f>
        <v>0.16216164092781676</v>
      </c>
      <c r="AS4044" s="17">
        <f t="shared" si="3193"/>
        <v>35</v>
      </c>
      <c r="AT4044" s="17">
        <f t="shared" si="3194"/>
        <v>0</v>
      </c>
      <c r="AU4044" s="17">
        <f t="shared" si="3195"/>
        <v>3.0769230769230771E-2</v>
      </c>
      <c r="AV4044" s="17">
        <f t="shared" si="3196"/>
        <v>2.5806451612903222E-2</v>
      </c>
      <c r="AZ4044">
        <v>3.5</v>
      </c>
      <c r="BA4044" s="27">
        <v>0.58333333333333337</v>
      </c>
      <c r="BB4044" s="17">
        <v>18</v>
      </c>
      <c r="BC4044" s="17">
        <v>0</v>
      </c>
      <c r="BD4044" s="17">
        <v>0</v>
      </c>
      <c r="BF4044">
        <v>0</v>
      </c>
      <c r="BG4044">
        <v>1</v>
      </c>
      <c r="BQ4044">
        <v>0.8</v>
      </c>
      <c r="BR4044">
        <v>0.4</v>
      </c>
      <c r="BS4044">
        <v>0.41666666666666669</v>
      </c>
      <c r="CK4044" s="23">
        <v>0.76923076923076927</v>
      </c>
      <c r="CL4044" s="23">
        <f t="shared" si="3199"/>
        <v>0</v>
      </c>
      <c r="CM4044" s="23">
        <f t="shared" si="3201"/>
        <v>0.21801169590643274</v>
      </c>
      <c r="CN4044" s="23">
        <f t="shared" si="3202"/>
        <v>0.64864656371126705</v>
      </c>
      <c r="CQ4044" s="4">
        <v>1</v>
      </c>
    </row>
    <row r="4045" spans="1:95" ht="11.25" customHeight="1">
      <c r="A4045" s="17">
        <v>37</v>
      </c>
      <c r="B4045" s="17">
        <v>4</v>
      </c>
      <c r="C4045" s="39">
        <v>1</v>
      </c>
      <c r="D4045" s="40">
        <v>4.1666666666666664E-2</v>
      </c>
      <c r="E4045" s="17">
        <v>16</v>
      </c>
      <c r="F4045" s="9">
        <v>0</v>
      </c>
      <c r="G4045">
        <v>0</v>
      </c>
      <c r="H4045">
        <v>0</v>
      </c>
      <c r="I4045">
        <v>1</v>
      </c>
      <c r="J4045">
        <v>0</v>
      </c>
      <c r="K4045" s="5">
        <v>25</v>
      </c>
      <c r="L4045">
        <v>55</v>
      </c>
      <c r="M4045">
        <v>4</v>
      </c>
      <c r="N4045">
        <v>70</v>
      </c>
      <c r="O4045" s="17"/>
      <c r="P4045" s="17">
        <f t="shared" si="3200"/>
        <v>0</v>
      </c>
      <c r="Q4045" s="17">
        <v>20</v>
      </c>
      <c r="S4045" s="17">
        <v>0.2</v>
      </c>
      <c r="T4045" s="17">
        <v>75</v>
      </c>
      <c r="U4045" s="17">
        <v>35</v>
      </c>
      <c r="V4045" s="17">
        <v>28</v>
      </c>
      <c r="W4045" s="17">
        <v>33</v>
      </c>
      <c r="X4045" s="17">
        <v>28</v>
      </c>
      <c r="Y4045" s="17"/>
      <c r="Z4045" s="17">
        <v>10</v>
      </c>
      <c r="AA4045" s="17">
        <v>184</v>
      </c>
      <c r="AB4045" s="17"/>
      <c r="AC4045" s="17">
        <v>41</v>
      </c>
      <c r="AD4045" s="17">
        <v>0.24390243902439024</v>
      </c>
      <c r="AE4045" s="17">
        <v>0.23076923076923078</v>
      </c>
      <c r="AF4045" s="17">
        <v>16</v>
      </c>
      <c r="AG4045" s="17"/>
      <c r="AL4045">
        <v>0</v>
      </c>
      <c r="AN4045">
        <v>0.17560975609756099</v>
      </c>
      <c r="AP4045">
        <v>0.10140845070422536</v>
      </c>
      <c r="AQ4045" s="9">
        <f>+AVERAGE(AL4030:AL4039)</f>
        <v>5.4502923976608185E-2</v>
      </c>
      <c r="AR4045" s="9">
        <f>+AVERAGE(AN4030:AN4039)</f>
        <v>0.16216164092781676</v>
      </c>
      <c r="AS4045" s="17">
        <f t="shared" si="3193"/>
        <v>25</v>
      </c>
      <c r="AT4045" s="17">
        <f t="shared" si="3194"/>
        <v>0</v>
      </c>
      <c r="AU4045" s="17">
        <f t="shared" si="3195"/>
        <v>9.2307692307692313E-2</v>
      </c>
      <c r="AV4045" s="17">
        <f t="shared" si="3196"/>
        <v>6.6666666666666666E-2</v>
      </c>
      <c r="AZ4045">
        <v>3.5</v>
      </c>
      <c r="BA4045" s="27">
        <v>0.58333333333333337</v>
      </c>
      <c r="BB4045" s="17">
        <v>18</v>
      </c>
      <c r="BC4045" s="17">
        <v>0</v>
      </c>
      <c r="BD4045" s="17">
        <v>0</v>
      </c>
      <c r="BF4045">
        <v>0</v>
      </c>
      <c r="BG4045">
        <v>1</v>
      </c>
      <c r="BQ4045">
        <v>0.8</v>
      </c>
      <c r="BR4045">
        <v>0.4</v>
      </c>
      <c r="BS4045">
        <v>0.41666666666666669</v>
      </c>
      <c r="CK4045" s="23">
        <v>0.92307692307692313</v>
      </c>
      <c r="CL4045" s="23">
        <f t="shared" si="3199"/>
        <v>0</v>
      </c>
      <c r="CM4045" s="23">
        <f t="shared" si="3201"/>
        <v>0.21801169590643274</v>
      </c>
      <c r="CN4045" s="23">
        <f t="shared" si="3202"/>
        <v>0.64864656371126705</v>
      </c>
      <c r="CQ4045" s="4">
        <v>2</v>
      </c>
    </row>
    <row r="4046" spans="1:95" ht="11.25" customHeight="1">
      <c r="A4046" s="17">
        <v>37</v>
      </c>
      <c r="B4046" s="17">
        <v>4</v>
      </c>
      <c r="C4046" s="39">
        <v>1</v>
      </c>
      <c r="D4046" s="40">
        <v>4.1666666666666664E-2</v>
      </c>
      <c r="E4046" s="17">
        <v>17</v>
      </c>
      <c r="F4046" s="9">
        <v>0</v>
      </c>
      <c r="G4046">
        <v>0</v>
      </c>
      <c r="H4046">
        <v>0</v>
      </c>
      <c r="I4046">
        <v>1</v>
      </c>
      <c r="J4046">
        <v>0</v>
      </c>
      <c r="K4046" s="5">
        <v>25</v>
      </c>
      <c r="L4046">
        <v>50</v>
      </c>
      <c r="M4046">
        <v>5</v>
      </c>
      <c r="N4046">
        <v>75</v>
      </c>
      <c r="O4046" s="17"/>
      <c r="P4046" s="17">
        <f t="shared" si="3200"/>
        <v>2</v>
      </c>
      <c r="Q4046" s="17">
        <v>25</v>
      </c>
      <c r="S4046" s="17">
        <v>0.2</v>
      </c>
      <c r="T4046" s="17">
        <v>75</v>
      </c>
      <c r="U4046" s="17">
        <v>35</v>
      </c>
      <c r="V4046" s="17">
        <v>29</v>
      </c>
      <c r="W4046" s="17">
        <v>28</v>
      </c>
      <c r="X4046" s="17">
        <v>29</v>
      </c>
      <c r="Y4046" s="17"/>
      <c r="Z4046" s="17">
        <v>10</v>
      </c>
      <c r="AA4046" s="17">
        <v>194</v>
      </c>
      <c r="AB4046" s="17"/>
      <c r="AC4046" s="17">
        <v>49</v>
      </c>
      <c r="AD4046" s="17">
        <v>0.20408163265306123</v>
      </c>
      <c r="AE4046" s="17">
        <v>0.24390243902439024</v>
      </c>
      <c r="AF4046" s="17">
        <v>15</v>
      </c>
      <c r="AG4046" s="17"/>
      <c r="AL4046">
        <v>0</v>
      </c>
      <c r="AN4046">
        <v>0.17959183673469387</v>
      </c>
      <c r="AP4046">
        <v>0.11891891891891893</v>
      </c>
      <c r="AQ4046" s="9">
        <f>+AVERAGE(AL4030:AL4039)</f>
        <v>5.4502923976608185E-2</v>
      </c>
      <c r="AR4046" s="9">
        <f>+AVERAGE(AN4030:AN4039)</f>
        <v>0.16216164092781676</v>
      </c>
      <c r="AS4046" s="17">
        <f t="shared" si="3193"/>
        <v>20</v>
      </c>
      <c r="AT4046" s="17">
        <f t="shared" si="3194"/>
        <v>0</v>
      </c>
      <c r="AU4046" s="17">
        <f t="shared" si="3195"/>
        <v>0.17560975609756099</v>
      </c>
      <c r="AV4046" s="17">
        <f t="shared" si="3196"/>
        <v>0.10140845070422536</v>
      </c>
      <c r="AZ4046">
        <v>3.5</v>
      </c>
      <c r="BA4046" s="27">
        <v>0.58333333333333337</v>
      </c>
      <c r="BB4046" s="17">
        <v>18</v>
      </c>
      <c r="BC4046" s="17">
        <v>0</v>
      </c>
      <c r="BD4046" s="17">
        <v>0</v>
      </c>
      <c r="BF4046">
        <v>0</v>
      </c>
      <c r="BG4046">
        <v>1</v>
      </c>
      <c r="BQ4046">
        <v>0.8</v>
      </c>
      <c r="BR4046">
        <v>0.4</v>
      </c>
      <c r="BS4046">
        <v>0.41666666666666669</v>
      </c>
      <c r="CK4046" s="23">
        <v>0.97560975609756095</v>
      </c>
      <c r="CL4046" s="23">
        <f t="shared" si="3199"/>
        <v>0</v>
      </c>
      <c r="CM4046" s="23">
        <f t="shared" si="3201"/>
        <v>0.21801169590643274</v>
      </c>
      <c r="CN4046" s="23">
        <f t="shared" si="3202"/>
        <v>0.64864656371126705</v>
      </c>
      <c r="CQ4046" s="4">
        <v>2</v>
      </c>
    </row>
    <row r="4047" spans="1:95" ht="11.25" customHeight="1">
      <c r="A4047" s="17">
        <v>37</v>
      </c>
      <c r="B4047" s="17">
        <v>4</v>
      </c>
      <c r="C4047" s="39">
        <v>1</v>
      </c>
      <c r="D4047" s="40">
        <v>4.1666666666666664E-2</v>
      </c>
      <c r="E4047" s="17">
        <v>18</v>
      </c>
      <c r="F4047" s="9">
        <v>0</v>
      </c>
      <c r="G4047">
        <v>0</v>
      </c>
      <c r="H4047">
        <v>0</v>
      </c>
      <c r="I4047">
        <v>1</v>
      </c>
      <c r="J4047">
        <v>0</v>
      </c>
      <c r="K4047" s="5">
        <v>25</v>
      </c>
      <c r="L4047">
        <v>50</v>
      </c>
      <c r="M4047">
        <v>5</v>
      </c>
      <c r="N4047">
        <v>80</v>
      </c>
      <c r="O4047" s="17"/>
      <c r="P4047" s="17">
        <f t="shared" si="3200"/>
        <v>2</v>
      </c>
      <c r="Q4047" s="17">
        <v>25</v>
      </c>
      <c r="S4047" s="17">
        <v>0.2</v>
      </c>
      <c r="T4047" s="17">
        <v>75</v>
      </c>
      <c r="U4047" s="17">
        <v>35</v>
      </c>
      <c r="V4047" s="17">
        <v>25</v>
      </c>
      <c r="W4047" s="17">
        <v>29</v>
      </c>
      <c r="X4047" s="17">
        <v>25</v>
      </c>
      <c r="Y4047" s="17"/>
      <c r="Z4047" s="17">
        <v>4</v>
      </c>
      <c r="AA4047" s="17">
        <v>198</v>
      </c>
      <c r="AB4047" s="17"/>
      <c r="AC4047" s="17">
        <v>35</v>
      </c>
      <c r="AD4047" s="17">
        <v>0.11428571428571428</v>
      </c>
      <c r="AE4047" s="17">
        <v>0.20408163265306123</v>
      </c>
      <c r="AF4047" s="17">
        <v>9</v>
      </c>
      <c r="AG4047" s="17"/>
      <c r="AL4047">
        <v>0</v>
      </c>
      <c r="AN4047">
        <v>0.2742857142857143</v>
      </c>
      <c r="AP4047">
        <v>0.16</v>
      </c>
      <c r="AQ4047" s="9">
        <f>+AVERAGE(AL4030:AL4039)</f>
        <v>5.4502923976608185E-2</v>
      </c>
      <c r="AR4047" s="9">
        <f>+AVERAGE(AN4030:AN4039)</f>
        <v>0.16216164092781676</v>
      </c>
      <c r="AS4047" s="17">
        <f t="shared" si="3193"/>
        <v>25</v>
      </c>
      <c r="AT4047" s="17">
        <f t="shared" si="3194"/>
        <v>0</v>
      </c>
      <c r="AU4047" s="17">
        <f t="shared" si="3195"/>
        <v>0.17959183673469387</v>
      </c>
      <c r="AV4047" s="17">
        <f t="shared" si="3196"/>
        <v>0.11891891891891893</v>
      </c>
      <c r="AZ4047">
        <v>3.5</v>
      </c>
      <c r="BA4047" s="27">
        <v>0.58333333333333337</v>
      </c>
      <c r="BB4047" s="17">
        <v>18</v>
      </c>
      <c r="BC4047" s="17">
        <v>0</v>
      </c>
      <c r="BD4047" s="17">
        <v>0</v>
      </c>
      <c r="BF4047">
        <v>0</v>
      </c>
      <c r="BG4047">
        <v>1</v>
      </c>
      <c r="BQ4047">
        <v>0.8</v>
      </c>
      <c r="BR4047">
        <v>0.4</v>
      </c>
      <c r="BS4047">
        <v>0.41666666666666669</v>
      </c>
      <c r="CK4047" s="23">
        <v>0.81632653061224492</v>
      </c>
      <c r="CL4047" s="23">
        <f t="shared" si="3199"/>
        <v>0</v>
      </c>
      <c r="CM4047" s="23">
        <f t="shared" si="3201"/>
        <v>0.21801169590643274</v>
      </c>
      <c r="CN4047" s="23">
        <f t="shared" si="3202"/>
        <v>0.64864656371126705</v>
      </c>
      <c r="CQ4047" s="4">
        <v>1</v>
      </c>
    </row>
    <row r="4048" spans="1:95" ht="11.25" customHeight="1">
      <c r="A4048" s="17">
        <v>37</v>
      </c>
      <c r="B4048" s="17">
        <v>4</v>
      </c>
      <c r="C4048" s="39">
        <v>1</v>
      </c>
      <c r="D4048" s="40">
        <v>4.1666666666666664E-2</v>
      </c>
      <c r="E4048" s="17">
        <v>19</v>
      </c>
      <c r="F4048" s="9">
        <v>0</v>
      </c>
      <c r="G4048">
        <v>0</v>
      </c>
      <c r="H4048">
        <v>0</v>
      </c>
      <c r="I4048">
        <v>1</v>
      </c>
      <c r="J4048">
        <v>0</v>
      </c>
      <c r="K4048" s="5">
        <v>25</v>
      </c>
      <c r="L4048">
        <v>50</v>
      </c>
      <c r="M4048">
        <v>5</v>
      </c>
      <c r="N4048">
        <v>85</v>
      </c>
      <c r="O4048" s="17"/>
      <c r="P4048" s="17">
        <f t="shared" si="3200"/>
        <v>2</v>
      </c>
      <c r="Q4048" s="17">
        <v>25</v>
      </c>
      <c r="S4048" s="17">
        <v>0.2</v>
      </c>
      <c r="T4048" s="17">
        <v>75</v>
      </c>
      <c r="U4048" s="17">
        <v>35</v>
      </c>
      <c r="V4048" s="17">
        <v>34</v>
      </c>
      <c r="W4048" s="17">
        <v>25</v>
      </c>
      <c r="X4048" s="17">
        <v>34</v>
      </c>
      <c r="Y4048" s="17"/>
      <c r="Z4048" s="17">
        <v>10</v>
      </c>
      <c r="AA4048" s="17">
        <v>208</v>
      </c>
      <c r="AB4048" s="17"/>
      <c r="AC4048" s="17">
        <v>67</v>
      </c>
      <c r="AD4048" s="17">
        <v>0.14925373134328357</v>
      </c>
      <c r="AE4048" s="17">
        <v>0.11428571428571428</v>
      </c>
      <c r="AF4048" s="17">
        <v>15</v>
      </c>
      <c r="AG4048" s="17"/>
      <c r="AL4048">
        <v>0</v>
      </c>
      <c r="AN4048">
        <v>0.15522388059701492</v>
      </c>
      <c r="AP4048">
        <v>0.11304347826086958</v>
      </c>
      <c r="AQ4048" s="9">
        <f>+AVERAGE(AL4030:AL4039)</f>
        <v>5.4502923976608185E-2</v>
      </c>
      <c r="AR4048" s="9">
        <f>+AVERAGE(AN4030:AN4039)</f>
        <v>0.16216164092781676</v>
      </c>
      <c r="AS4048" s="17">
        <f t="shared" si="3193"/>
        <v>25</v>
      </c>
      <c r="AT4048" s="17">
        <f t="shared" si="3194"/>
        <v>0</v>
      </c>
      <c r="AU4048" s="17">
        <f t="shared" si="3195"/>
        <v>0.2742857142857143</v>
      </c>
      <c r="AV4048" s="17">
        <f t="shared" si="3196"/>
        <v>0.16</v>
      </c>
      <c r="AZ4048">
        <v>3.5</v>
      </c>
      <c r="BA4048" s="27">
        <v>0.58333333333333337</v>
      </c>
      <c r="BB4048" s="17">
        <v>18</v>
      </c>
      <c r="BC4048" s="17">
        <v>0</v>
      </c>
      <c r="BD4048" s="17">
        <v>0</v>
      </c>
      <c r="BF4048">
        <v>0</v>
      </c>
      <c r="BG4048">
        <v>1</v>
      </c>
      <c r="BQ4048">
        <v>0.8</v>
      </c>
      <c r="BR4048">
        <v>0.4</v>
      </c>
      <c r="BS4048">
        <v>0.41666666666666669</v>
      </c>
      <c r="CK4048" s="23">
        <v>0.45714285714285713</v>
      </c>
      <c r="CL4048" s="23">
        <f t="shared" si="3199"/>
        <v>0</v>
      </c>
      <c r="CM4048" s="23">
        <f t="shared" si="3201"/>
        <v>0.21801169590643274</v>
      </c>
      <c r="CN4048" s="23">
        <f t="shared" si="3202"/>
        <v>0.64864656371126705</v>
      </c>
      <c r="CQ4048" s="4">
        <v>2</v>
      </c>
    </row>
    <row r="4049" spans="1:95" ht="11.25" customHeight="1">
      <c r="A4049" s="17">
        <v>37</v>
      </c>
      <c r="B4049" s="17">
        <v>4</v>
      </c>
      <c r="C4049" s="39">
        <v>1</v>
      </c>
      <c r="D4049" s="40">
        <v>4.1666666666666664E-2</v>
      </c>
      <c r="E4049" s="17">
        <v>20</v>
      </c>
      <c r="F4049" s="9">
        <v>0</v>
      </c>
      <c r="G4049">
        <v>0</v>
      </c>
      <c r="H4049">
        <v>0</v>
      </c>
      <c r="I4049">
        <v>1</v>
      </c>
      <c r="J4049">
        <v>0</v>
      </c>
      <c r="K4049" s="5">
        <v>25</v>
      </c>
      <c r="L4049">
        <v>50</v>
      </c>
      <c r="M4049">
        <v>4</v>
      </c>
      <c r="N4049">
        <v>89</v>
      </c>
      <c r="O4049" s="17"/>
      <c r="P4049" s="17">
        <f t="shared" si="3200"/>
        <v>0</v>
      </c>
      <c r="Q4049" s="17">
        <v>20</v>
      </c>
      <c r="S4049" s="17">
        <v>0.2</v>
      </c>
      <c r="T4049" s="17">
        <v>70</v>
      </c>
      <c r="U4049" s="17">
        <v>30</v>
      </c>
      <c r="V4049" s="17">
        <v>32</v>
      </c>
      <c r="W4049" s="17">
        <v>34</v>
      </c>
      <c r="X4049" s="17">
        <v>30</v>
      </c>
      <c r="Y4049" s="17"/>
      <c r="Z4049" s="17">
        <v>10</v>
      </c>
      <c r="AA4049" s="17">
        <v>218</v>
      </c>
      <c r="AB4049" s="17"/>
      <c r="AC4049" s="17">
        <v>60</v>
      </c>
      <c r="AD4049" s="17">
        <v>0.16666666666666666</v>
      </c>
      <c r="AE4049" s="17">
        <v>0.14925373134328357</v>
      </c>
      <c r="AF4049" s="17">
        <v>16</v>
      </c>
      <c r="AG4049" s="17">
        <v>165</v>
      </c>
      <c r="AL4049">
        <v>0</v>
      </c>
      <c r="AN4049">
        <v>0.1</v>
      </c>
      <c r="AP4049">
        <v>6.6666666666666666E-2</v>
      </c>
      <c r="AQ4049" s="9">
        <f>+AVERAGE(AL4030:AL4039)</f>
        <v>5.4502923976608185E-2</v>
      </c>
      <c r="AR4049" s="9">
        <f>+AVERAGE(AN4030:AN4039)</f>
        <v>0.16216164092781676</v>
      </c>
      <c r="AS4049" s="17">
        <f t="shared" si="3193"/>
        <v>25</v>
      </c>
      <c r="AT4049" s="17">
        <f t="shared" si="3194"/>
        <v>0</v>
      </c>
      <c r="AU4049" s="17">
        <f t="shared" si="3195"/>
        <v>0.15522388059701492</v>
      </c>
      <c r="AV4049" s="17">
        <f t="shared" si="3196"/>
        <v>0.11304347826086958</v>
      </c>
      <c r="AZ4049">
        <v>3.5</v>
      </c>
      <c r="BA4049" s="27">
        <v>0.58333333333333337</v>
      </c>
      <c r="BB4049" s="17">
        <v>18</v>
      </c>
      <c r="BC4049" s="17">
        <v>0</v>
      </c>
      <c r="BD4049" s="17">
        <v>0</v>
      </c>
      <c r="BF4049">
        <v>0</v>
      </c>
      <c r="BG4049">
        <v>1</v>
      </c>
      <c r="BQ4049">
        <v>0.8</v>
      </c>
      <c r="BR4049">
        <v>0.4</v>
      </c>
      <c r="BS4049">
        <v>0.41666666666666669</v>
      </c>
      <c r="BW4049" s="9">
        <f>SUM(AF4040:AF4049)</f>
        <v>165</v>
      </c>
      <c r="BX4049" s="9"/>
      <c r="BY4049" s="9">
        <f t="shared" ref="BY4049" si="3203">SUM(BW4039,BW4049)</f>
        <v>329</v>
      </c>
      <c r="CK4049" s="23">
        <v>0.59701492537313428</v>
      </c>
      <c r="CL4049" s="23">
        <f t="shared" si="3199"/>
        <v>0</v>
      </c>
      <c r="CM4049" s="23">
        <f t="shared" si="3201"/>
        <v>0.21801169590643274</v>
      </c>
      <c r="CN4049" s="23">
        <f t="shared" si="3202"/>
        <v>0.64864656371126705</v>
      </c>
      <c r="CQ4049" s="4">
        <v>2</v>
      </c>
    </row>
    <row r="4050" spans="1:95" ht="11.25" customHeight="1">
      <c r="A4050" s="17">
        <v>37</v>
      </c>
      <c r="B4050" s="17">
        <v>5</v>
      </c>
      <c r="C4050" s="39">
        <v>11</v>
      </c>
      <c r="D4050" s="40">
        <v>0.46388888888888885</v>
      </c>
      <c r="E4050" s="17">
        <v>-2</v>
      </c>
      <c r="F4050" s="9">
        <v>0</v>
      </c>
      <c r="G4050">
        <v>0</v>
      </c>
      <c r="H4050">
        <v>0</v>
      </c>
      <c r="I4050">
        <v>0</v>
      </c>
      <c r="J4050">
        <v>0</v>
      </c>
      <c r="K4050" s="5">
        <v>25</v>
      </c>
      <c r="L4050">
        <v>50</v>
      </c>
      <c r="M4050">
        <v>7</v>
      </c>
      <c r="O4050" s="17"/>
      <c r="P4050" s="17">
        <f t="shared" si="3200"/>
        <v>1</v>
      </c>
      <c r="Q4050" s="17">
        <v>35</v>
      </c>
      <c r="S4050" s="17">
        <v>0.2</v>
      </c>
      <c r="T4050" s="17">
        <v>85</v>
      </c>
      <c r="U4050" s="17">
        <v>40</v>
      </c>
      <c r="V4050" s="17">
        <v>30</v>
      </c>
      <c r="W4050" s="17"/>
      <c r="X4050" s="17">
        <v>30</v>
      </c>
      <c r="Y4050" s="17"/>
      <c r="Z4050" s="17">
        <v>1</v>
      </c>
      <c r="AA4050" s="17"/>
      <c r="AB4050" s="17"/>
      <c r="AC4050" s="17">
        <v>45</v>
      </c>
      <c r="AD4050" s="17">
        <v>2.2222222222222223E-2</v>
      </c>
      <c r="AE4050" s="17"/>
      <c r="AF4050" s="17">
        <v>4</v>
      </c>
      <c r="AG4050" s="17"/>
      <c r="AL4050">
        <v>0</v>
      </c>
      <c r="AN4050">
        <v>0.4622222222222222</v>
      </c>
      <c r="AP4050">
        <v>0.34666666666666668</v>
      </c>
      <c r="AQ4050" s="22"/>
      <c r="AR4050" s="22"/>
      <c r="AS4050" s="17">
        <f t="shared" si="3193"/>
        <v>20</v>
      </c>
      <c r="AT4050" s="17">
        <f t="shared" si="3194"/>
        <v>0</v>
      </c>
      <c r="AU4050" s="17">
        <f t="shared" si="3195"/>
        <v>0.1</v>
      </c>
      <c r="AV4050" s="17">
        <f t="shared" si="3196"/>
        <v>6.6666666666666666E-2</v>
      </c>
      <c r="AZ4050">
        <v>5</v>
      </c>
      <c r="BA4050" s="27">
        <v>0.83333333333333337</v>
      </c>
      <c r="BB4050" s="17">
        <v>20</v>
      </c>
      <c r="BC4050" s="17">
        <v>0</v>
      </c>
      <c r="BD4050" s="17">
        <v>0</v>
      </c>
      <c r="BF4050">
        <v>0</v>
      </c>
      <c r="BG4050">
        <v>2</v>
      </c>
      <c r="BQ4050">
        <v>0.8</v>
      </c>
      <c r="BR4050">
        <v>0.4</v>
      </c>
      <c r="BS4050">
        <v>0.41666666666666669</v>
      </c>
      <c r="CK4050" s="23" t="s">
        <v>2085</v>
      </c>
      <c r="CL4050" s="23">
        <f t="shared" si="3199"/>
        <v>0</v>
      </c>
      <c r="CM4050" s="23" t="str">
        <f t="shared" si="3201"/>
        <v/>
      </c>
      <c r="CN4050" s="23" t="str">
        <f t="shared" si="3202"/>
        <v/>
      </c>
      <c r="CQ4050" s="4">
        <v>3</v>
      </c>
    </row>
    <row r="4051" spans="1:95" ht="11.25" customHeight="1">
      <c r="A4051" s="17">
        <v>37</v>
      </c>
      <c r="B4051" s="17">
        <v>5</v>
      </c>
      <c r="C4051" s="39">
        <v>11</v>
      </c>
      <c r="D4051" s="40">
        <v>0.46388888888888885</v>
      </c>
      <c r="E4051" s="17">
        <v>-1</v>
      </c>
      <c r="F4051" s="9">
        <v>0</v>
      </c>
      <c r="G4051">
        <v>0</v>
      </c>
      <c r="H4051">
        <v>0</v>
      </c>
      <c r="I4051">
        <v>0</v>
      </c>
      <c r="J4051">
        <v>0</v>
      </c>
      <c r="K4051" s="5">
        <v>25</v>
      </c>
      <c r="L4051">
        <v>60</v>
      </c>
      <c r="M4051">
        <v>2</v>
      </c>
      <c r="O4051" s="17"/>
      <c r="P4051" s="17">
        <f t="shared" si="3200"/>
        <v>0</v>
      </c>
      <c r="Q4051" s="17">
        <v>10</v>
      </c>
      <c r="S4051" s="17">
        <v>0.2</v>
      </c>
      <c r="T4051" s="17">
        <v>70</v>
      </c>
      <c r="U4051" s="17">
        <v>30</v>
      </c>
      <c r="V4051" s="17">
        <v>30</v>
      </c>
      <c r="W4051" s="17">
        <v>30</v>
      </c>
      <c r="X4051" s="17">
        <v>30</v>
      </c>
      <c r="Y4051" s="17"/>
      <c r="Z4051" s="17">
        <v>10</v>
      </c>
      <c r="AA4051" s="17"/>
      <c r="AB4051" s="17"/>
      <c r="AC4051" s="17">
        <v>32</v>
      </c>
      <c r="AD4051" s="17">
        <v>0.3125</v>
      </c>
      <c r="AE4051" s="17">
        <v>2.2222222222222223E-2</v>
      </c>
      <c r="AF4051" s="17">
        <v>18</v>
      </c>
      <c r="AG4051" s="17"/>
      <c r="AL4051">
        <v>0</v>
      </c>
      <c r="AN4051">
        <v>0.22500000000000001</v>
      </c>
      <c r="AP4051">
        <v>0.1</v>
      </c>
      <c r="AQ4051" s="9"/>
      <c r="AR4051" s="9"/>
      <c r="AS4051" s="17">
        <f t="shared" si="3193"/>
        <v>35</v>
      </c>
      <c r="AT4051" s="17">
        <f t="shared" si="3194"/>
        <v>0</v>
      </c>
      <c r="AU4051" s="17">
        <f t="shared" si="3195"/>
        <v>0.4622222222222222</v>
      </c>
      <c r="AV4051" s="17">
        <f t="shared" si="3196"/>
        <v>0.34666666666666668</v>
      </c>
      <c r="AZ4051">
        <v>5</v>
      </c>
      <c r="BA4051" s="27">
        <v>0.83333333333333337</v>
      </c>
      <c r="BB4051" s="17">
        <v>20</v>
      </c>
      <c r="BC4051" s="17">
        <v>0</v>
      </c>
      <c r="BD4051" s="17">
        <v>0</v>
      </c>
      <c r="BF4051">
        <v>0</v>
      </c>
      <c r="BG4051">
        <v>2</v>
      </c>
      <c r="BQ4051">
        <v>0.8</v>
      </c>
      <c r="BR4051">
        <v>0.4</v>
      </c>
      <c r="BS4051">
        <v>0.41666666666666669</v>
      </c>
      <c r="CK4051" s="23">
        <v>0.11111111111111112</v>
      </c>
      <c r="CL4051" s="23">
        <f t="shared" si="3199"/>
        <v>0</v>
      </c>
      <c r="CM4051" s="23" t="str">
        <f t="shared" si="3201"/>
        <v/>
      </c>
      <c r="CN4051" s="23" t="str">
        <f t="shared" si="3202"/>
        <v/>
      </c>
      <c r="CQ4051" s="4">
        <v>2</v>
      </c>
    </row>
    <row r="4052" spans="1:95" ht="11.25" customHeight="1">
      <c r="A4052" s="17">
        <v>37</v>
      </c>
      <c r="B4052" s="17">
        <v>5</v>
      </c>
      <c r="C4052" s="39">
        <v>11</v>
      </c>
      <c r="D4052" s="40">
        <v>0.46388888888888885</v>
      </c>
      <c r="E4052" s="17">
        <v>1</v>
      </c>
      <c r="F4052" s="9">
        <v>0</v>
      </c>
      <c r="G4052">
        <v>0</v>
      </c>
      <c r="H4052">
        <v>0</v>
      </c>
      <c r="I4052">
        <v>0</v>
      </c>
      <c r="J4052">
        <v>0</v>
      </c>
      <c r="K4052" s="5">
        <v>25</v>
      </c>
      <c r="L4052">
        <v>75</v>
      </c>
      <c r="M4052">
        <v>2</v>
      </c>
      <c r="N4052">
        <v>2</v>
      </c>
      <c r="O4052" s="17"/>
      <c r="P4052" s="17">
        <f t="shared" si="3200"/>
        <v>0</v>
      </c>
      <c r="Q4052" s="17">
        <v>10</v>
      </c>
      <c r="S4052" s="17">
        <v>0.2</v>
      </c>
      <c r="T4052" s="17">
        <v>85</v>
      </c>
      <c r="U4052" s="17">
        <v>40</v>
      </c>
      <c r="V4052" s="17">
        <v>30</v>
      </c>
      <c r="W4052" s="17">
        <v>30</v>
      </c>
      <c r="X4052" s="17">
        <v>30</v>
      </c>
      <c r="Y4052" s="17"/>
      <c r="Z4052" s="17">
        <v>19</v>
      </c>
      <c r="AA4052" s="17">
        <v>19</v>
      </c>
      <c r="AB4052" s="17"/>
      <c r="AC4052" s="17">
        <v>41</v>
      </c>
      <c r="AD4052" s="17">
        <v>0.46341463414634149</v>
      </c>
      <c r="AE4052" s="17"/>
      <c r="AF4052" s="17">
        <v>27</v>
      </c>
      <c r="AG4052" s="17"/>
      <c r="AL4052">
        <v>0</v>
      </c>
      <c r="AN4052">
        <v>0.35121951219512199</v>
      </c>
      <c r="AP4052">
        <v>0.17777777777777778</v>
      </c>
      <c r="AQ4052" s="9"/>
      <c r="AR4052" s="9"/>
      <c r="AS4052" s="17">
        <f t="shared" si="3193"/>
        <v>10</v>
      </c>
      <c r="AT4052" s="17">
        <f t="shared" si="3194"/>
        <v>0</v>
      </c>
      <c r="AU4052" s="17">
        <f t="shared" si="3195"/>
        <v>0.22500000000000001</v>
      </c>
      <c r="AV4052" s="17">
        <f t="shared" si="3196"/>
        <v>0.1</v>
      </c>
      <c r="AZ4052">
        <v>5</v>
      </c>
      <c r="BA4052" s="27">
        <v>0.83333333333333337</v>
      </c>
      <c r="BB4052" s="17">
        <v>20</v>
      </c>
      <c r="BC4052" s="17">
        <v>0</v>
      </c>
      <c r="BD4052" s="17">
        <v>0</v>
      </c>
      <c r="BF4052">
        <v>0</v>
      </c>
      <c r="BG4052">
        <v>2</v>
      </c>
      <c r="BQ4052">
        <v>0.8</v>
      </c>
      <c r="BR4052">
        <v>0.4</v>
      </c>
      <c r="BS4052">
        <v>0.41666666666666669</v>
      </c>
      <c r="CK4052" s="23" t="s">
        <v>2085</v>
      </c>
      <c r="CL4052" s="23">
        <f t="shared" si="3199"/>
        <v>0</v>
      </c>
      <c r="CM4052" s="23" t="str">
        <f t="shared" si="3201"/>
        <v/>
      </c>
      <c r="CN4052" s="23" t="str">
        <f t="shared" si="3202"/>
        <v/>
      </c>
      <c r="CQ4052" s="4">
        <v>3</v>
      </c>
    </row>
    <row r="4053" spans="1:95" ht="11.25" customHeight="1">
      <c r="A4053" s="17">
        <v>37</v>
      </c>
      <c r="B4053" s="17">
        <v>5</v>
      </c>
      <c r="C4053" s="39">
        <v>11</v>
      </c>
      <c r="D4053" s="40">
        <v>0.46388888888888885</v>
      </c>
      <c r="E4053" s="17">
        <v>2</v>
      </c>
      <c r="F4053" s="9">
        <v>0</v>
      </c>
      <c r="G4053">
        <v>0</v>
      </c>
      <c r="H4053">
        <v>0</v>
      </c>
      <c r="I4053">
        <v>0</v>
      </c>
      <c r="J4053">
        <v>0</v>
      </c>
      <c r="K4053" s="5">
        <v>25</v>
      </c>
      <c r="L4053">
        <v>60</v>
      </c>
      <c r="M4053">
        <v>5</v>
      </c>
      <c r="N4053">
        <v>7</v>
      </c>
      <c r="O4053" s="17"/>
      <c r="P4053" s="17">
        <f t="shared" si="3200"/>
        <v>2</v>
      </c>
      <c r="Q4053" s="17">
        <v>19</v>
      </c>
      <c r="S4053" s="17">
        <v>0.26315789473684209</v>
      </c>
      <c r="T4053" s="17">
        <v>79</v>
      </c>
      <c r="U4053" s="17">
        <v>35</v>
      </c>
      <c r="V4053" s="17">
        <v>30</v>
      </c>
      <c r="W4053" s="17">
        <v>30</v>
      </c>
      <c r="X4053" s="17">
        <v>30</v>
      </c>
      <c r="Y4053" s="17"/>
      <c r="Z4053" s="17">
        <v>18</v>
      </c>
      <c r="AA4053" s="17">
        <v>37</v>
      </c>
      <c r="AB4053" s="17"/>
      <c r="AC4053" s="17">
        <v>58</v>
      </c>
      <c r="AD4053" s="17">
        <v>0.31034482758620691</v>
      </c>
      <c r="AE4053" s="17">
        <v>0.46341463414634149</v>
      </c>
      <c r="AF4053" s="17">
        <v>23</v>
      </c>
      <c r="AG4053" s="17"/>
      <c r="AL4053">
        <v>0.18947368421052632</v>
      </c>
      <c r="AN4053">
        <v>0.1103448275862069</v>
      </c>
      <c r="AP4053">
        <v>8.5393258426966295E-2</v>
      </c>
      <c r="AQ4053" s="9"/>
      <c r="AR4053" s="9"/>
      <c r="AS4053" s="17">
        <f t="shared" si="3193"/>
        <v>10</v>
      </c>
      <c r="AT4053" s="17">
        <f t="shared" si="3194"/>
        <v>0</v>
      </c>
      <c r="AU4053" s="17">
        <f t="shared" si="3195"/>
        <v>0.35121951219512199</v>
      </c>
      <c r="AV4053" s="17">
        <f t="shared" si="3196"/>
        <v>0.17777777777777778</v>
      </c>
      <c r="AZ4053">
        <v>5</v>
      </c>
      <c r="BA4053" s="27">
        <v>0.83333333333333337</v>
      </c>
      <c r="BB4053" s="17">
        <v>20</v>
      </c>
      <c r="BC4053" s="17">
        <v>0</v>
      </c>
      <c r="BD4053" s="17">
        <v>0</v>
      </c>
      <c r="BF4053">
        <v>0</v>
      </c>
      <c r="BG4053">
        <v>2</v>
      </c>
      <c r="BQ4053">
        <v>0.8</v>
      </c>
      <c r="BR4053">
        <v>0.4</v>
      </c>
      <c r="BS4053">
        <v>0.41666666666666669</v>
      </c>
      <c r="CK4053" s="23">
        <v>2.3170731707317076</v>
      </c>
      <c r="CL4053" s="23">
        <f t="shared" si="3199"/>
        <v>0</v>
      </c>
      <c r="CM4053" s="23" t="str">
        <f t="shared" si="3201"/>
        <v/>
      </c>
      <c r="CN4053" s="23" t="str">
        <f t="shared" si="3202"/>
        <v/>
      </c>
      <c r="CQ4053" s="4">
        <v>2</v>
      </c>
    </row>
    <row r="4054" spans="1:95" ht="11.25" customHeight="1">
      <c r="A4054" s="17">
        <v>37</v>
      </c>
      <c r="B4054" s="17">
        <v>5</v>
      </c>
      <c r="C4054" s="39">
        <v>11</v>
      </c>
      <c r="D4054" s="40">
        <v>0.46388888888888885</v>
      </c>
      <c r="E4054" s="17">
        <v>3</v>
      </c>
      <c r="F4054" s="9">
        <v>0</v>
      </c>
      <c r="G4054">
        <v>0</v>
      </c>
      <c r="H4054">
        <v>0</v>
      </c>
      <c r="I4054">
        <v>0</v>
      </c>
      <c r="J4054">
        <v>0</v>
      </c>
      <c r="K4054" s="5">
        <v>25</v>
      </c>
      <c r="L4054">
        <v>54</v>
      </c>
      <c r="M4054">
        <v>5</v>
      </c>
      <c r="N4054">
        <v>12</v>
      </c>
      <c r="O4054" s="17"/>
      <c r="P4054" s="17">
        <f t="shared" si="3200"/>
        <v>2</v>
      </c>
      <c r="Q4054" s="17">
        <v>25</v>
      </c>
      <c r="S4054" s="17">
        <v>0.2</v>
      </c>
      <c r="T4054" s="17">
        <v>79</v>
      </c>
      <c r="U4054" s="17">
        <v>35</v>
      </c>
      <c r="V4054" s="17">
        <v>30</v>
      </c>
      <c r="W4054" s="17">
        <v>30</v>
      </c>
      <c r="X4054" s="17">
        <v>30</v>
      </c>
      <c r="Y4054" s="17"/>
      <c r="Z4054" s="17">
        <v>15</v>
      </c>
      <c r="AA4054" s="17">
        <v>52</v>
      </c>
      <c r="AB4054" s="17"/>
      <c r="AC4054" s="17">
        <v>54</v>
      </c>
      <c r="AD4054" s="17">
        <v>0.27777777777777779</v>
      </c>
      <c r="AE4054" s="17">
        <v>0.31034482758620691</v>
      </c>
      <c r="AF4054" s="17">
        <v>20</v>
      </c>
      <c r="AG4054" s="17"/>
      <c r="AL4054">
        <v>0</v>
      </c>
      <c r="AN4054">
        <v>0.2</v>
      </c>
      <c r="AP4054">
        <v>0.13670886075949368</v>
      </c>
      <c r="AQ4054" s="9"/>
      <c r="AR4054" s="9"/>
      <c r="AS4054" s="17">
        <f t="shared" si="3193"/>
        <v>19</v>
      </c>
      <c r="AT4054" s="17">
        <f t="shared" si="3194"/>
        <v>0.18947368421052632</v>
      </c>
      <c r="AU4054" s="17">
        <f t="shared" si="3195"/>
        <v>0.1103448275862069</v>
      </c>
      <c r="AV4054" s="17">
        <f t="shared" si="3196"/>
        <v>8.5393258426966295E-2</v>
      </c>
      <c r="AZ4054">
        <v>5</v>
      </c>
      <c r="BA4054" s="27">
        <v>0.83333333333333337</v>
      </c>
      <c r="BB4054" s="17">
        <v>20</v>
      </c>
      <c r="BC4054" s="17">
        <v>0</v>
      </c>
      <c r="BD4054" s="17">
        <v>0</v>
      </c>
      <c r="BF4054">
        <v>0</v>
      </c>
      <c r="BG4054">
        <v>2</v>
      </c>
      <c r="BQ4054">
        <v>0.8</v>
      </c>
      <c r="BR4054">
        <v>0.4</v>
      </c>
      <c r="BS4054">
        <v>0.41666666666666669</v>
      </c>
      <c r="CK4054" s="23">
        <v>1.5517241379310345</v>
      </c>
      <c r="CL4054" s="23">
        <f t="shared" si="3199"/>
        <v>0</v>
      </c>
      <c r="CM4054" s="23" t="str">
        <f t="shared" si="3201"/>
        <v/>
      </c>
      <c r="CN4054" s="23" t="str">
        <f t="shared" si="3202"/>
        <v/>
      </c>
      <c r="CQ4054" s="4">
        <v>3</v>
      </c>
    </row>
    <row r="4055" spans="1:95" ht="11.25" customHeight="1">
      <c r="A4055" s="17">
        <v>37</v>
      </c>
      <c r="B4055" s="17">
        <v>5</v>
      </c>
      <c r="C4055" s="39">
        <v>11</v>
      </c>
      <c r="D4055" s="40">
        <v>0.46388888888888885</v>
      </c>
      <c r="E4055" s="17">
        <v>4</v>
      </c>
      <c r="F4055" s="9">
        <v>0</v>
      </c>
      <c r="G4055">
        <v>0</v>
      </c>
      <c r="H4055">
        <v>0</v>
      </c>
      <c r="I4055">
        <v>0</v>
      </c>
      <c r="J4055">
        <v>0</v>
      </c>
      <c r="K4055" s="5">
        <v>25</v>
      </c>
      <c r="L4055">
        <v>54</v>
      </c>
      <c r="M4055">
        <v>10</v>
      </c>
      <c r="N4055">
        <v>22</v>
      </c>
      <c r="O4055" s="17"/>
      <c r="P4055" s="17">
        <f t="shared" si="3200"/>
        <v>1</v>
      </c>
      <c r="Q4055" s="17">
        <v>50</v>
      </c>
      <c r="S4055" s="17">
        <v>0.2</v>
      </c>
      <c r="T4055" s="17">
        <v>100</v>
      </c>
      <c r="U4055" s="17">
        <v>40</v>
      </c>
      <c r="V4055" s="17">
        <v>30</v>
      </c>
      <c r="W4055" s="17">
        <v>30</v>
      </c>
      <c r="X4055" s="17">
        <v>30</v>
      </c>
      <c r="Y4055" s="17"/>
      <c r="Z4055" s="17">
        <v>15</v>
      </c>
      <c r="AA4055" s="17">
        <v>67</v>
      </c>
      <c r="AB4055" s="17"/>
      <c r="AC4055" s="17">
        <v>40</v>
      </c>
      <c r="AD4055" s="17">
        <v>0.375</v>
      </c>
      <c r="AE4055" s="17">
        <v>0.27777777777777779</v>
      </c>
      <c r="AF4055" s="17">
        <v>15</v>
      </c>
      <c r="AG4055" s="17"/>
      <c r="AL4055">
        <v>0</v>
      </c>
      <c r="AN4055">
        <v>0.34</v>
      </c>
      <c r="AP4055">
        <v>0.34</v>
      </c>
      <c r="AQ4055" s="9"/>
      <c r="AR4055" s="9"/>
      <c r="AS4055" s="17">
        <f t="shared" si="3193"/>
        <v>25</v>
      </c>
      <c r="AT4055" s="17">
        <f t="shared" si="3194"/>
        <v>0</v>
      </c>
      <c r="AU4055" s="17">
        <f t="shared" si="3195"/>
        <v>0.2</v>
      </c>
      <c r="AV4055" s="17">
        <f t="shared" si="3196"/>
        <v>0.13670886075949368</v>
      </c>
      <c r="AZ4055">
        <v>5</v>
      </c>
      <c r="BA4055" s="27">
        <v>0.83333333333333337</v>
      </c>
      <c r="BB4055" s="17">
        <v>20</v>
      </c>
      <c r="BC4055" s="17">
        <v>0</v>
      </c>
      <c r="BD4055" s="17">
        <v>0</v>
      </c>
      <c r="BF4055">
        <v>0</v>
      </c>
      <c r="BG4055">
        <v>2</v>
      </c>
      <c r="BQ4055">
        <v>0.8</v>
      </c>
      <c r="BR4055">
        <v>0.4</v>
      </c>
      <c r="BS4055">
        <v>0.41666666666666669</v>
      </c>
      <c r="CK4055" s="23">
        <v>1.3888888888888888</v>
      </c>
      <c r="CL4055" s="23">
        <f t="shared" si="3199"/>
        <v>0</v>
      </c>
      <c r="CM4055" s="23" t="str">
        <f t="shared" si="3201"/>
        <v/>
      </c>
      <c r="CN4055" s="23" t="str">
        <f t="shared" si="3202"/>
        <v/>
      </c>
      <c r="CQ4055" s="4">
        <v>4</v>
      </c>
    </row>
    <row r="4056" spans="1:95" ht="11.25" customHeight="1">
      <c r="A4056" s="17">
        <v>37</v>
      </c>
      <c r="B4056" s="17">
        <v>5</v>
      </c>
      <c r="C4056" s="39">
        <v>11</v>
      </c>
      <c r="D4056" s="40">
        <v>0.46388888888888885</v>
      </c>
      <c r="E4056" s="17">
        <v>5</v>
      </c>
      <c r="F4056" s="9">
        <v>0</v>
      </c>
      <c r="G4056">
        <v>0</v>
      </c>
      <c r="H4056">
        <v>0</v>
      </c>
      <c r="I4056">
        <v>0</v>
      </c>
      <c r="J4056">
        <v>0</v>
      </c>
      <c r="K4056" s="5">
        <v>25</v>
      </c>
      <c r="L4056">
        <v>75</v>
      </c>
      <c r="M4056">
        <v>3</v>
      </c>
      <c r="N4056">
        <v>25</v>
      </c>
      <c r="O4056" s="17"/>
      <c r="P4056" s="17">
        <f t="shared" si="3200"/>
        <v>0</v>
      </c>
      <c r="Q4056" s="17">
        <v>15</v>
      </c>
      <c r="S4056" s="17">
        <v>0.2</v>
      </c>
      <c r="T4056" s="17">
        <v>90</v>
      </c>
      <c r="U4056" s="17">
        <v>40</v>
      </c>
      <c r="V4056" s="17">
        <v>30</v>
      </c>
      <c r="W4056" s="17">
        <v>30</v>
      </c>
      <c r="X4056" s="17">
        <v>30</v>
      </c>
      <c r="Y4056" s="17"/>
      <c r="Z4056" s="17">
        <v>18</v>
      </c>
      <c r="AA4056" s="17">
        <v>85</v>
      </c>
      <c r="AB4056" s="17"/>
      <c r="AC4056" s="17">
        <v>58</v>
      </c>
      <c r="AD4056" s="17">
        <v>0.31034482758620691</v>
      </c>
      <c r="AE4056" s="17">
        <v>0.375</v>
      </c>
      <c r="AF4056" s="17">
        <v>25</v>
      </c>
      <c r="AG4056" s="17"/>
      <c r="AL4056">
        <v>0</v>
      </c>
      <c r="AN4056">
        <v>0.1103448275862069</v>
      </c>
      <c r="AP4056">
        <v>6.8817204301075255E-2</v>
      </c>
      <c r="AQ4056" s="9"/>
      <c r="AR4056" s="9"/>
      <c r="AS4056" s="17">
        <f t="shared" si="3193"/>
        <v>50</v>
      </c>
      <c r="AT4056" s="17">
        <f t="shared" si="3194"/>
        <v>0</v>
      </c>
      <c r="AU4056" s="17">
        <f t="shared" si="3195"/>
        <v>0.34</v>
      </c>
      <c r="AV4056" s="17">
        <f t="shared" si="3196"/>
        <v>0.34</v>
      </c>
      <c r="AZ4056">
        <v>5</v>
      </c>
      <c r="BA4056" s="27">
        <v>0.83333333333333337</v>
      </c>
      <c r="BB4056" s="17">
        <v>20</v>
      </c>
      <c r="BC4056" s="17">
        <v>0</v>
      </c>
      <c r="BD4056" s="17">
        <v>0</v>
      </c>
      <c r="BF4056">
        <v>0</v>
      </c>
      <c r="BG4056">
        <v>2</v>
      </c>
      <c r="BQ4056">
        <v>0.8</v>
      </c>
      <c r="BR4056">
        <v>0.4</v>
      </c>
      <c r="BS4056">
        <v>0.41666666666666669</v>
      </c>
      <c r="CK4056" s="23">
        <v>1.875</v>
      </c>
      <c r="CL4056" s="23">
        <f t="shared" si="3199"/>
        <v>0</v>
      </c>
      <c r="CM4056" s="23" t="str">
        <f t="shared" si="3201"/>
        <v/>
      </c>
      <c r="CN4056" s="23" t="str">
        <f t="shared" si="3202"/>
        <v/>
      </c>
      <c r="CQ4056" s="4">
        <v>4</v>
      </c>
    </row>
    <row r="4057" spans="1:95" ht="11.25" customHeight="1">
      <c r="A4057" s="17">
        <v>37</v>
      </c>
      <c r="B4057" s="17">
        <v>5</v>
      </c>
      <c r="C4057" s="39">
        <v>11</v>
      </c>
      <c r="D4057" s="40">
        <v>0.46388888888888885</v>
      </c>
      <c r="E4057" s="17">
        <v>6</v>
      </c>
      <c r="F4057" s="9">
        <v>0</v>
      </c>
      <c r="G4057">
        <v>0</v>
      </c>
      <c r="H4057">
        <v>0</v>
      </c>
      <c r="I4057">
        <v>0</v>
      </c>
      <c r="J4057">
        <v>0</v>
      </c>
      <c r="K4057" s="5">
        <v>25</v>
      </c>
      <c r="L4057">
        <v>65</v>
      </c>
      <c r="M4057">
        <v>5</v>
      </c>
      <c r="N4057">
        <v>30</v>
      </c>
      <c r="O4057" s="17"/>
      <c r="P4057" s="17">
        <f t="shared" si="3200"/>
        <v>2</v>
      </c>
      <c r="Q4057" s="17">
        <v>9</v>
      </c>
      <c r="S4057" s="17">
        <v>0.55555555555555558</v>
      </c>
      <c r="T4057" s="17">
        <v>74</v>
      </c>
      <c r="U4057" s="17">
        <v>35</v>
      </c>
      <c r="V4057" s="17">
        <v>30</v>
      </c>
      <c r="W4057" s="17">
        <v>30</v>
      </c>
      <c r="X4057" s="17">
        <v>30</v>
      </c>
      <c r="Y4057" s="17"/>
      <c r="Z4057" s="17">
        <v>10</v>
      </c>
      <c r="AA4057" s="17">
        <v>95</v>
      </c>
      <c r="AB4057" s="17"/>
      <c r="AC4057" s="17">
        <v>55</v>
      </c>
      <c r="AD4057" s="17">
        <v>0.18181818181818182</v>
      </c>
      <c r="AE4057" s="17">
        <v>0.31034482758620691</v>
      </c>
      <c r="AF4057" s="17">
        <v>15</v>
      </c>
      <c r="AG4057" s="17"/>
      <c r="AL4057">
        <v>0.35555555555555557</v>
      </c>
      <c r="AN4057">
        <v>7.2727272727272724E-2</v>
      </c>
      <c r="AP4057">
        <v>7.4999999999999997E-2</v>
      </c>
      <c r="AQ4057" s="9"/>
      <c r="AR4057" s="9"/>
      <c r="AS4057" s="17">
        <f t="shared" si="3193"/>
        <v>15</v>
      </c>
      <c r="AT4057" s="17">
        <f t="shared" si="3194"/>
        <v>0</v>
      </c>
      <c r="AU4057" s="17">
        <f t="shared" si="3195"/>
        <v>0.1103448275862069</v>
      </c>
      <c r="AV4057" s="17">
        <f t="shared" si="3196"/>
        <v>6.8817204301075255E-2</v>
      </c>
      <c r="AZ4057">
        <v>5</v>
      </c>
      <c r="BA4057" s="27">
        <v>0.83333333333333337</v>
      </c>
      <c r="BB4057" s="17">
        <v>20</v>
      </c>
      <c r="BC4057" s="17">
        <v>0</v>
      </c>
      <c r="BD4057" s="17">
        <v>0</v>
      </c>
      <c r="BF4057">
        <v>0</v>
      </c>
      <c r="BG4057">
        <v>2</v>
      </c>
      <c r="BQ4057">
        <v>0.8</v>
      </c>
      <c r="BR4057">
        <v>0.4</v>
      </c>
      <c r="BS4057">
        <v>0.41666666666666669</v>
      </c>
      <c r="CK4057" s="23">
        <v>1.5517241379310345</v>
      </c>
      <c r="CL4057" s="23">
        <f t="shared" si="3199"/>
        <v>0</v>
      </c>
      <c r="CM4057" s="23" t="str">
        <f t="shared" si="3201"/>
        <v/>
      </c>
      <c r="CN4057" s="23" t="str">
        <f t="shared" si="3202"/>
        <v/>
      </c>
      <c r="CQ4057" s="4">
        <v>2</v>
      </c>
    </row>
    <row r="4058" spans="1:95" ht="11.25" customHeight="1">
      <c r="A4058" s="17">
        <v>37</v>
      </c>
      <c r="B4058" s="17">
        <v>5</v>
      </c>
      <c r="C4058" s="39">
        <v>11</v>
      </c>
      <c r="D4058" s="40">
        <v>0.46388888888888885</v>
      </c>
      <c r="E4058" s="17">
        <v>7</v>
      </c>
      <c r="F4058" s="9">
        <v>0</v>
      </c>
      <c r="G4058">
        <v>0</v>
      </c>
      <c r="H4058">
        <v>0</v>
      </c>
      <c r="I4058">
        <v>0</v>
      </c>
      <c r="J4058">
        <v>0</v>
      </c>
      <c r="K4058" s="5">
        <v>25</v>
      </c>
      <c r="L4058">
        <v>49</v>
      </c>
      <c r="M4058">
        <v>7</v>
      </c>
      <c r="N4058">
        <v>37</v>
      </c>
      <c r="O4058" s="17"/>
      <c r="P4058" s="17">
        <f t="shared" si="3200"/>
        <v>1</v>
      </c>
      <c r="Q4058" s="17">
        <v>35</v>
      </c>
      <c r="S4058" s="17">
        <v>0.2</v>
      </c>
      <c r="T4058" s="17">
        <v>84</v>
      </c>
      <c r="U4058" s="17">
        <v>40</v>
      </c>
      <c r="V4058" s="17">
        <v>30</v>
      </c>
      <c r="W4058" s="17">
        <v>30</v>
      </c>
      <c r="X4058" s="17">
        <v>30</v>
      </c>
      <c r="Y4058" s="17"/>
      <c r="Z4058" s="17">
        <v>10</v>
      </c>
      <c r="AA4058" s="17">
        <v>105</v>
      </c>
      <c r="AB4058" s="17"/>
      <c r="AC4058" s="17">
        <v>55</v>
      </c>
      <c r="AD4058" s="17">
        <v>0.18181818181818182</v>
      </c>
      <c r="AE4058" s="17">
        <v>0.18181818181818182</v>
      </c>
      <c r="AF4058" s="17">
        <v>13</v>
      </c>
      <c r="AG4058" s="17"/>
      <c r="AL4058">
        <v>0</v>
      </c>
      <c r="AN4058">
        <v>7.2727272727272724E-2</v>
      </c>
      <c r="AP4058">
        <v>5.7142857142857141E-2</v>
      </c>
      <c r="AQ4058" s="9"/>
      <c r="AR4058" s="9"/>
      <c r="AS4058" s="17">
        <f t="shared" si="3193"/>
        <v>9</v>
      </c>
      <c r="AT4058" s="17">
        <f t="shared" si="3194"/>
        <v>0.35555555555555557</v>
      </c>
      <c r="AU4058" s="17">
        <f t="shared" si="3195"/>
        <v>7.2727272727272724E-2</v>
      </c>
      <c r="AV4058" s="17">
        <f t="shared" si="3196"/>
        <v>7.4999999999999997E-2</v>
      </c>
      <c r="AZ4058">
        <v>5</v>
      </c>
      <c r="BA4058" s="27">
        <v>0.83333333333333337</v>
      </c>
      <c r="BB4058" s="17">
        <v>20</v>
      </c>
      <c r="BC4058" s="17">
        <v>0</v>
      </c>
      <c r="BD4058" s="17">
        <v>0</v>
      </c>
      <c r="BF4058">
        <v>0</v>
      </c>
      <c r="BG4058">
        <v>2</v>
      </c>
      <c r="BQ4058">
        <v>0.8</v>
      </c>
      <c r="BR4058">
        <v>0.4</v>
      </c>
      <c r="BS4058">
        <v>0.41666666666666669</v>
      </c>
      <c r="CK4058" s="23">
        <v>0.90909090909090917</v>
      </c>
      <c r="CL4058" s="23">
        <f t="shared" si="3199"/>
        <v>0</v>
      </c>
      <c r="CM4058" s="23" t="str">
        <f t="shared" si="3201"/>
        <v/>
      </c>
      <c r="CN4058" s="23" t="str">
        <f t="shared" si="3202"/>
        <v/>
      </c>
      <c r="CQ4058" s="4">
        <v>2</v>
      </c>
    </row>
    <row r="4059" spans="1:95" ht="11.25" customHeight="1">
      <c r="A4059" s="17">
        <v>37</v>
      </c>
      <c r="B4059" s="17">
        <v>5</v>
      </c>
      <c r="C4059" s="39">
        <v>11</v>
      </c>
      <c r="D4059" s="40">
        <v>0.46388888888888885</v>
      </c>
      <c r="E4059" s="17">
        <v>8</v>
      </c>
      <c r="F4059" s="9">
        <v>0</v>
      </c>
      <c r="G4059">
        <v>0</v>
      </c>
      <c r="H4059">
        <v>0</v>
      </c>
      <c r="I4059">
        <v>0</v>
      </c>
      <c r="J4059">
        <v>0</v>
      </c>
      <c r="K4059" s="5">
        <v>25</v>
      </c>
      <c r="L4059">
        <v>59</v>
      </c>
      <c r="M4059">
        <v>3</v>
      </c>
      <c r="N4059">
        <v>40</v>
      </c>
      <c r="O4059" s="17"/>
      <c r="P4059" s="17">
        <f t="shared" si="3200"/>
        <v>0</v>
      </c>
      <c r="Q4059" s="17">
        <v>15</v>
      </c>
      <c r="S4059" s="17">
        <v>0.2</v>
      </c>
      <c r="T4059" s="17">
        <v>74</v>
      </c>
      <c r="U4059" s="17">
        <v>35</v>
      </c>
      <c r="V4059" s="17">
        <v>30</v>
      </c>
      <c r="W4059" s="17">
        <v>30</v>
      </c>
      <c r="X4059" s="17">
        <v>30</v>
      </c>
      <c r="Y4059" s="17"/>
      <c r="Z4059" s="17">
        <v>0</v>
      </c>
      <c r="AA4059" s="17">
        <v>105</v>
      </c>
      <c r="AB4059" s="17"/>
      <c r="AC4059" s="17">
        <v>59</v>
      </c>
      <c r="AD4059" s="17">
        <v>0</v>
      </c>
      <c r="AE4059" s="17">
        <v>0.18181818181818182</v>
      </c>
      <c r="AF4059" s="17">
        <v>7</v>
      </c>
      <c r="AG4059" s="17"/>
      <c r="AL4059">
        <v>0</v>
      </c>
      <c r="AN4059">
        <v>0.29152542372881357</v>
      </c>
      <c r="AP4059">
        <v>0.18297872340425531</v>
      </c>
      <c r="AQ4059" s="9"/>
      <c r="AR4059" s="9"/>
      <c r="AS4059" s="17">
        <f t="shared" si="3193"/>
        <v>35</v>
      </c>
      <c r="AT4059" s="17">
        <f t="shared" si="3194"/>
        <v>0</v>
      </c>
      <c r="AU4059" s="17">
        <f t="shared" si="3195"/>
        <v>7.2727272727272724E-2</v>
      </c>
      <c r="AV4059" s="17">
        <f t="shared" si="3196"/>
        <v>5.7142857142857141E-2</v>
      </c>
      <c r="AZ4059">
        <v>5</v>
      </c>
      <c r="BA4059" s="27">
        <v>0.83333333333333337</v>
      </c>
      <c r="BB4059" s="17">
        <v>20</v>
      </c>
      <c r="BC4059" s="17">
        <v>0</v>
      </c>
      <c r="BD4059" s="17">
        <v>0</v>
      </c>
      <c r="BF4059">
        <v>0</v>
      </c>
      <c r="BG4059">
        <v>2</v>
      </c>
      <c r="BQ4059">
        <v>0.8</v>
      </c>
      <c r="BR4059">
        <v>0.4</v>
      </c>
      <c r="BS4059">
        <v>0.41666666666666669</v>
      </c>
      <c r="CK4059" s="23">
        <v>0.90909090909090917</v>
      </c>
      <c r="CL4059" s="23">
        <f t="shared" si="3199"/>
        <v>0</v>
      </c>
      <c r="CM4059" s="23" t="str">
        <f t="shared" si="3201"/>
        <v/>
      </c>
      <c r="CN4059" s="23" t="str">
        <f t="shared" si="3202"/>
        <v/>
      </c>
      <c r="CQ4059" s="4">
        <v>3</v>
      </c>
    </row>
    <row r="4060" spans="1:95" ht="11.25" customHeight="1">
      <c r="A4060" s="17">
        <v>37</v>
      </c>
      <c r="B4060" s="17">
        <v>5</v>
      </c>
      <c r="C4060" s="39">
        <v>11</v>
      </c>
      <c r="D4060" s="40">
        <v>0.46388888888888885</v>
      </c>
      <c r="E4060" s="17">
        <v>9</v>
      </c>
      <c r="F4060" s="9">
        <v>0</v>
      </c>
      <c r="G4060">
        <v>0</v>
      </c>
      <c r="H4060">
        <v>0</v>
      </c>
      <c r="I4060">
        <v>0</v>
      </c>
      <c r="J4060">
        <v>0</v>
      </c>
      <c r="K4060" s="5">
        <v>25</v>
      </c>
      <c r="L4060">
        <v>49</v>
      </c>
      <c r="M4060">
        <v>4</v>
      </c>
      <c r="N4060">
        <v>44</v>
      </c>
      <c r="O4060" s="17"/>
      <c r="P4060" s="17">
        <f t="shared" si="3200"/>
        <v>0</v>
      </c>
      <c r="Q4060" s="17">
        <v>20</v>
      </c>
      <c r="S4060" s="17">
        <v>0.2</v>
      </c>
      <c r="T4060" s="17">
        <v>69</v>
      </c>
      <c r="U4060" s="17">
        <v>30</v>
      </c>
      <c r="V4060" s="17">
        <v>30</v>
      </c>
      <c r="W4060" s="17">
        <v>30</v>
      </c>
      <c r="X4060" s="17">
        <v>30</v>
      </c>
      <c r="Y4060" s="17"/>
      <c r="Z4060" s="17">
        <v>10</v>
      </c>
      <c r="AA4060" s="17">
        <v>115</v>
      </c>
      <c r="AB4060" s="17"/>
      <c r="AC4060" s="17">
        <v>55</v>
      </c>
      <c r="AD4060" s="17">
        <v>0.18181818181818182</v>
      </c>
      <c r="AE4060" s="17">
        <v>0</v>
      </c>
      <c r="AF4060" s="17">
        <v>16</v>
      </c>
      <c r="AG4060" s="17"/>
      <c r="AL4060">
        <v>0</v>
      </c>
      <c r="AN4060">
        <v>7.2727272727272724E-2</v>
      </c>
      <c r="AP4060">
        <v>4.7058823529411764E-2</v>
      </c>
      <c r="AQ4060" s="9"/>
      <c r="AR4060" s="9"/>
      <c r="AS4060" s="17">
        <f t="shared" si="3193"/>
        <v>15</v>
      </c>
      <c r="AT4060" s="17">
        <f t="shared" si="3194"/>
        <v>0</v>
      </c>
      <c r="AU4060" s="17">
        <f t="shared" si="3195"/>
        <v>0.29152542372881357</v>
      </c>
      <c r="AV4060" s="17">
        <f t="shared" si="3196"/>
        <v>0.18297872340425531</v>
      </c>
      <c r="AZ4060">
        <v>5</v>
      </c>
      <c r="BA4060" s="27">
        <v>0.83333333333333337</v>
      </c>
      <c r="BB4060" s="17">
        <v>20</v>
      </c>
      <c r="BC4060" s="17">
        <v>0</v>
      </c>
      <c r="BD4060" s="17">
        <v>0</v>
      </c>
      <c r="BF4060">
        <v>0</v>
      </c>
      <c r="BG4060">
        <v>2</v>
      </c>
      <c r="BQ4060">
        <v>0.8</v>
      </c>
      <c r="BR4060">
        <v>0.4</v>
      </c>
      <c r="BS4060">
        <v>0.41666666666666669</v>
      </c>
      <c r="CK4060" s="23">
        <v>0</v>
      </c>
      <c r="CL4060" s="23">
        <f t="shared" si="3199"/>
        <v>0</v>
      </c>
      <c r="CM4060" s="23" t="str">
        <f t="shared" si="3201"/>
        <v/>
      </c>
      <c r="CN4060" s="23" t="str">
        <f t="shared" si="3202"/>
        <v/>
      </c>
      <c r="CQ4060" s="4">
        <v>4</v>
      </c>
    </row>
    <row r="4061" spans="1:95" ht="11.25" customHeight="1">
      <c r="A4061" s="17">
        <v>37</v>
      </c>
      <c r="B4061" s="17">
        <v>5</v>
      </c>
      <c r="C4061" s="39">
        <v>11</v>
      </c>
      <c r="D4061" s="40">
        <v>0.46388888888888885</v>
      </c>
      <c r="E4061" s="17">
        <v>10</v>
      </c>
      <c r="F4061" s="9">
        <v>0</v>
      </c>
      <c r="G4061">
        <v>0</v>
      </c>
      <c r="H4061">
        <v>0</v>
      </c>
      <c r="I4061">
        <v>0</v>
      </c>
      <c r="J4061">
        <v>0</v>
      </c>
      <c r="K4061" s="5">
        <v>25</v>
      </c>
      <c r="L4061">
        <v>44</v>
      </c>
      <c r="M4061">
        <v>5</v>
      </c>
      <c r="N4061">
        <v>49</v>
      </c>
      <c r="O4061" s="17"/>
      <c r="P4061" s="17">
        <f t="shared" si="3200"/>
        <v>2</v>
      </c>
      <c r="Q4061" s="17">
        <v>25</v>
      </c>
      <c r="S4061" s="17">
        <v>0.2</v>
      </c>
      <c r="T4061" s="17">
        <v>69</v>
      </c>
      <c r="U4061" s="17">
        <v>30</v>
      </c>
      <c r="V4061" s="17">
        <v>30</v>
      </c>
      <c r="W4061" s="17">
        <v>30</v>
      </c>
      <c r="X4061" s="17">
        <v>30</v>
      </c>
      <c r="Y4061" s="17"/>
      <c r="Z4061" s="17">
        <v>10</v>
      </c>
      <c r="AA4061" s="17">
        <v>125</v>
      </c>
      <c r="AB4061" s="17"/>
      <c r="AC4061" s="17">
        <v>50</v>
      </c>
      <c r="AD4061" s="17">
        <v>0.2</v>
      </c>
      <c r="AE4061" s="17">
        <v>0.18181818181818182</v>
      </c>
      <c r="AF4061" s="17">
        <v>15</v>
      </c>
      <c r="AG4061" s="17">
        <v>176</v>
      </c>
      <c r="AL4061">
        <v>0</v>
      </c>
      <c r="AN4061">
        <v>0</v>
      </c>
      <c r="AP4061">
        <v>0</v>
      </c>
      <c r="AQ4061" s="9"/>
      <c r="AR4061" s="9"/>
      <c r="AS4061" s="17">
        <f t="shared" si="3193"/>
        <v>20</v>
      </c>
      <c r="AT4061" s="17">
        <f t="shared" si="3194"/>
        <v>0</v>
      </c>
      <c r="AU4061" s="17">
        <f t="shared" si="3195"/>
        <v>7.2727272727272724E-2</v>
      </c>
      <c r="AV4061" s="17">
        <f t="shared" si="3196"/>
        <v>4.7058823529411764E-2</v>
      </c>
      <c r="AZ4061">
        <v>5</v>
      </c>
      <c r="BA4061" s="27">
        <v>0.83333333333333337</v>
      </c>
      <c r="BB4061" s="17">
        <v>20</v>
      </c>
      <c r="BC4061" s="17">
        <v>0</v>
      </c>
      <c r="BD4061" s="17">
        <v>0</v>
      </c>
      <c r="BF4061">
        <v>0</v>
      </c>
      <c r="BG4061">
        <v>2</v>
      </c>
      <c r="BQ4061">
        <v>0.8</v>
      </c>
      <c r="BR4061">
        <v>0.4</v>
      </c>
      <c r="BS4061">
        <v>0.41666666666666669</v>
      </c>
      <c r="BW4061" s="9">
        <f>SUM(AF4052:AF4061)</f>
        <v>176</v>
      </c>
      <c r="CK4061" s="23">
        <v>0.90909090909090917</v>
      </c>
      <c r="CL4061" s="23">
        <f t="shared" si="3199"/>
        <v>0</v>
      </c>
      <c r="CM4061" s="23" t="str">
        <f t="shared" si="3201"/>
        <v/>
      </c>
      <c r="CN4061" s="23" t="str">
        <f t="shared" si="3202"/>
        <v/>
      </c>
      <c r="CQ4061" s="4">
        <v>2</v>
      </c>
    </row>
    <row r="4062" spans="1:95" ht="11.25" customHeight="1">
      <c r="A4062" s="17">
        <v>37</v>
      </c>
      <c r="B4062" s="17">
        <v>5</v>
      </c>
      <c r="C4062" s="39">
        <v>11</v>
      </c>
      <c r="D4062" s="40">
        <v>0.46388888888888885</v>
      </c>
      <c r="E4062" s="17">
        <v>11</v>
      </c>
      <c r="F4062" s="9">
        <v>0</v>
      </c>
      <c r="G4062">
        <v>0</v>
      </c>
      <c r="H4062">
        <v>0</v>
      </c>
      <c r="I4062">
        <v>1</v>
      </c>
      <c r="J4062">
        <v>0</v>
      </c>
      <c r="K4062" s="5">
        <v>25</v>
      </c>
      <c r="L4062">
        <v>75</v>
      </c>
      <c r="M4062">
        <v>0</v>
      </c>
      <c r="N4062">
        <v>49</v>
      </c>
      <c r="O4062" s="17"/>
      <c r="P4062" s="17">
        <f t="shared" si="3200"/>
        <v>0</v>
      </c>
      <c r="Q4062" s="17">
        <v>0</v>
      </c>
      <c r="S4062" s="17">
        <v>0.2</v>
      </c>
      <c r="T4062" s="17">
        <v>75</v>
      </c>
      <c r="U4062" s="17">
        <v>35</v>
      </c>
      <c r="V4062" s="17">
        <v>27</v>
      </c>
      <c r="W4062" s="17">
        <v>30</v>
      </c>
      <c r="X4062" s="17">
        <v>27</v>
      </c>
      <c r="Y4062" s="17"/>
      <c r="Z4062" s="17">
        <v>4</v>
      </c>
      <c r="AA4062" s="17">
        <v>129</v>
      </c>
      <c r="AB4062" s="17"/>
      <c r="AC4062" s="17">
        <v>44</v>
      </c>
      <c r="AD4062" s="17">
        <v>9.0909090909090912E-2</v>
      </c>
      <c r="AE4062" s="17"/>
      <c r="AF4062" s="17">
        <v>14</v>
      </c>
      <c r="AG4062" s="17"/>
      <c r="AL4062">
        <v>0</v>
      </c>
      <c r="AN4062">
        <v>0.10909090909090907</v>
      </c>
      <c r="AP4062">
        <v>5.106382978723404E-2</v>
      </c>
      <c r="AQ4062" s="9">
        <f>+AVERAGE(AL4052:AL4061)</f>
        <v>5.4502923976608185E-2</v>
      </c>
      <c r="AR4062" s="9">
        <f>+AVERAGE(AN4052:AN4061)</f>
        <v>0.16216164092781676</v>
      </c>
      <c r="AS4062" s="17">
        <f t="shared" si="3193"/>
        <v>25</v>
      </c>
      <c r="AT4062" s="17">
        <f t="shared" si="3194"/>
        <v>0</v>
      </c>
      <c r="AU4062" s="17">
        <f t="shared" si="3195"/>
        <v>0</v>
      </c>
      <c r="AV4062" s="17">
        <f t="shared" si="3196"/>
        <v>0</v>
      </c>
      <c r="AZ4062">
        <v>5</v>
      </c>
      <c r="BA4062" s="27">
        <v>0.83333333333333337</v>
      </c>
      <c r="BB4062" s="17">
        <v>20</v>
      </c>
      <c r="BC4062" s="17">
        <v>0</v>
      </c>
      <c r="BD4062" s="17">
        <v>0</v>
      </c>
      <c r="BF4062">
        <v>0</v>
      </c>
      <c r="BG4062">
        <v>2</v>
      </c>
      <c r="BQ4062">
        <v>0.8</v>
      </c>
      <c r="BR4062">
        <v>0.4</v>
      </c>
      <c r="BS4062">
        <v>0.41666666666666669</v>
      </c>
      <c r="CK4062" s="23" t="s">
        <v>2085</v>
      </c>
      <c r="CL4062" s="23">
        <f t="shared" si="3199"/>
        <v>0</v>
      </c>
      <c r="CM4062" s="23">
        <f t="shared" si="3201"/>
        <v>0.27251461988304093</v>
      </c>
      <c r="CN4062" s="23">
        <f t="shared" si="3202"/>
        <v>0.81080820463908387</v>
      </c>
      <c r="CQ4062" s="4">
        <v>3</v>
      </c>
    </row>
    <row r="4063" spans="1:95" ht="11.25" customHeight="1">
      <c r="A4063" s="17">
        <v>37</v>
      </c>
      <c r="B4063" s="17">
        <v>5</v>
      </c>
      <c r="C4063" s="39">
        <v>11</v>
      </c>
      <c r="D4063" s="40">
        <v>0.46388888888888885</v>
      </c>
      <c r="E4063" s="17">
        <v>12</v>
      </c>
      <c r="F4063" s="9">
        <v>0</v>
      </c>
      <c r="G4063">
        <v>0</v>
      </c>
      <c r="H4063">
        <v>0</v>
      </c>
      <c r="I4063">
        <v>1</v>
      </c>
      <c r="J4063">
        <v>0</v>
      </c>
      <c r="K4063" s="5">
        <v>25</v>
      </c>
      <c r="L4063">
        <v>50</v>
      </c>
      <c r="M4063">
        <v>4</v>
      </c>
      <c r="N4063">
        <v>53</v>
      </c>
      <c r="O4063" s="17"/>
      <c r="P4063" s="17">
        <f t="shared" si="3200"/>
        <v>0</v>
      </c>
      <c r="Q4063" s="17">
        <v>20</v>
      </c>
      <c r="S4063" s="17">
        <v>0.2</v>
      </c>
      <c r="T4063" s="17">
        <v>70</v>
      </c>
      <c r="U4063" s="17">
        <v>30</v>
      </c>
      <c r="V4063" s="17">
        <v>31</v>
      </c>
      <c r="W4063" s="17">
        <v>27</v>
      </c>
      <c r="X4063" s="17">
        <v>30</v>
      </c>
      <c r="Y4063" s="17"/>
      <c r="Z4063" s="17">
        <v>10</v>
      </c>
      <c r="AA4063" s="17">
        <v>139</v>
      </c>
      <c r="AB4063" s="17"/>
      <c r="AC4063" s="17">
        <v>55</v>
      </c>
      <c r="AD4063" s="17">
        <v>0.18181818181818182</v>
      </c>
      <c r="AE4063" s="17">
        <v>9.0909090909090912E-2</v>
      </c>
      <c r="AF4063" s="17">
        <v>16</v>
      </c>
      <c r="AG4063" s="17"/>
      <c r="AL4063">
        <v>0</v>
      </c>
      <c r="AN4063">
        <v>7.2727272727272724E-2</v>
      </c>
      <c r="AP4063">
        <v>4.7058823529411764E-2</v>
      </c>
      <c r="AQ4063" s="9">
        <f>+AVERAGE(AL4052:AL4061)</f>
        <v>5.4502923976608185E-2</v>
      </c>
      <c r="AR4063" s="9">
        <f>+AVERAGE(AN4052:AN4061)</f>
        <v>0.16216164092781676</v>
      </c>
      <c r="AS4063" s="17">
        <f t="shared" si="3193"/>
        <v>0</v>
      </c>
      <c r="AT4063" s="17">
        <f t="shared" si="3194"/>
        <v>0</v>
      </c>
      <c r="AU4063" s="17">
        <f t="shared" si="3195"/>
        <v>0.10909090909090907</v>
      </c>
      <c r="AV4063" s="17">
        <f t="shared" si="3196"/>
        <v>5.106382978723404E-2</v>
      </c>
      <c r="AZ4063">
        <v>5</v>
      </c>
      <c r="BA4063" s="27">
        <v>0.83333333333333337</v>
      </c>
      <c r="BB4063" s="17">
        <v>20</v>
      </c>
      <c r="BC4063" s="17">
        <v>0</v>
      </c>
      <c r="BD4063" s="17">
        <v>0</v>
      </c>
      <c r="BF4063">
        <v>0</v>
      </c>
      <c r="BG4063">
        <v>2</v>
      </c>
      <c r="BQ4063">
        <v>0.8</v>
      </c>
      <c r="BR4063">
        <v>0.4</v>
      </c>
      <c r="BS4063">
        <v>0.41666666666666669</v>
      </c>
      <c r="CK4063" s="23">
        <v>0.45454545454545459</v>
      </c>
      <c r="CL4063" s="23">
        <f t="shared" si="3199"/>
        <v>0</v>
      </c>
      <c r="CM4063" s="23">
        <f t="shared" si="3201"/>
        <v>0.27251461988304093</v>
      </c>
      <c r="CN4063" s="23">
        <f t="shared" si="3202"/>
        <v>0.81080820463908387</v>
      </c>
      <c r="CQ4063" s="4">
        <v>2</v>
      </c>
    </row>
    <row r="4064" spans="1:95" ht="11.25" customHeight="1">
      <c r="A4064" s="17">
        <v>37</v>
      </c>
      <c r="B4064" s="17">
        <v>5</v>
      </c>
      <c r="C4064" s="39">
        <v>11</v>
      </c>
      <c r="D4064" s="40">
        <v>0.46388888888888885</v>
      </c>
      <c r="E4064" s="17">
        <v>13</v>
      </c>
      <c r="F4064" s="9">
        <v>0</v>
      </c>
      <c r="G4064">
        <v>0</v>
      </c>
      <c r="H4064">
        <v>0</v>
      </c>
      <c r="I4064">
        <v>1</v>
      </c>
      <c r="J4064">
        <v>0</v>
      </c>
      <c r="K4064" s="5">
        <v>25</v>
      </c>
      <c r="L4064">
        <v>45</v>
      </c>
      <c r="M4064">
        <v>5</v>
      </c>
      <c r="N4064">
        <v>58</v>
      </c>
      <c r="O4064" s="17"/>
      <c r="P4064" s="17">
        <f t="shared" si="3200"/>
        <v>2</v>
      </c>
      <c r="Q4064" s="17">
        <v>25</v>
      </c>
      <c r="S4064" s="17">
        <v>0.2</v>
      </c>
      <c r="T4064" s="17">
        <v>70</v>
      </c>
      <c r="U4064" s="17">
        <v>30</v>
      </c>
      <c r="V4064" s="17">
        <v>26</v>
      </c>
      <c r="W4064" s="17">
        <v>31</v>
      </c>
      <c r="X4064" s="17">
        <v>26</v>
      </c>
      <c r="Y4064" s="17"/>
      <c r="Z4064" s="17">
        <v>4</v>
      </c>
      <c r="AA4064" s="17">
        <v>143</v>
      </c>
      <c r="AB4064" s="17"/>
      <c r="AC4064" s="17">
        <v>44</v>
      </c>
      <c r="AD4064" s="17">
        <v>9.0909090909090912E-2</v>
      </c>
      <c r="AE4064" s="17">
        <v>0.18181818181818182</v>
      </c>
      <c r="AF4064" s="17">
        <v>9</v>
      </c>
      <c r="AG4064" s="17"/>
      <c r="AL4064">
        <v>0</v>
      </c>
      <c r="AN4064">
        <v>0.10909090909090907</v>
      </c>
      <c r="AP4064">
        <v>6.9565217391304349E-2</v>
      </c>
      <c r="AQ4064" s="9">
        <f>+AVERAGE(AL4052:AL4061)</f>
        <v>5.4502923976608185E-2</v>
      </c>
      <c r="AR4064" s="9">
        <f>+AVERAGE(AN4052:AN4061)</f>
        <v>0.16216164092781676</v>
      </c>
      <c r="AS4064" s="17">
        <f t="shared" si="3193"/>
        <v>20</v>
      </c>
      <c r="AT4064" s="17">
        <f t="shared" si="3194"/>
        <v>0</v>
      </c>
      <c r="AU4064" s="17">
        <f t="shared" si="3195"/>
        <v>7.2727272727272724E-2</v>
      </c>
      <c r="AV4064" s="17">
        <f t="shared" si="3196"/>
        <v>4.7058823529411764E-2</v>
      </c>
      <c r="AZ4064">
        <v>5</v>
      </c>
      <c r="BA4064" s="27">
        <v>0.83333333333333337</v>
      </c>
      <c r="BB4064" s="17">
        <v>20</v>
      </c>
      <c r="BC4064" s="17">
        <v>0</v>
      </c>
      <c r="BD4064" s="17">
        <v>0</v>
      </c>
      <c r="BF4064">
        <v>0</v>
      </c>
      <c r="BG4064">
        <v>2</v>
      </c>
      <c r="BQ4064">
        <v>0.8</v>
      </c>
      <c r="BR4064">
        <v>0.4</v>
      </c>
      <c r="BS4064">
        <v>0.41666666666666669</v>
      </c>
      <c r="CK4064" s="23">
        <v>0.90909090909090917</v>
      </c>
      <c r="CL4064" s="23">
        <f t="shared" si="3199"/>
        <v>0</v>
      </c>
      <c r="CM4064" s="23">
        <f t="shared" si="3201"/>
        <v>0.27251461988304093</v>
      </c>
      <c r="CN4064" s="23">
        <f t="shared" si="3202"/>
        <v>0.81080820463908387</v>
      </c>
      <c r="CQ4064" s="4">
        <v>2</v>
      </c>
    </row>
    <row r="4065" spans="1:96" ht="11.25" customHeight="1">
      <c r="A4065" s="17">
        <v>37</v>
      </c>
      <c r="B4065" s="17">
        <v>5</v>
      </c>
      <c r="C4065" s="39">
        <v>11</v>
      </c>
      <c r="D4065" s="40">
        <v>0.46388888888888885</v>
      </c>
      <c r="E4065" s="17">
        <v>14</v>
      </c>
      <c r="F4065" s="9">
        <v>0</v>
      </c>
      <c r="G4065">
        <v>0</v>
      </c>
      <c r="H4065">
        <v>0</v>
      </c>
      <c r="I4065">
        <v>1</v>
      </c>
      <c r="J4065">
        <v>0</v>
      </c>
      <c r="K4065" s="5">
        <v>25</v>
      </c>
      <c r="L4065">
        <v>45</v>
      </c>
      <c r="M4065">
        <v>7</v>
      </c>
      <c r="N4065">
        <v>65</v>
      </c>
      <c r="O4065" s="17"/>
      <c r="P4065" s="17">
        <f t="shared" si="3200"/>
        <v>1</v>
      </c>
      <c r="Q4065" s="17">
        <v>35</v>
      </c>
      <c r="S4065" s="17">
        <v>0.2</v>
      </c>
      <c r="T4065" s="17">
        <v>80</v>
      </c>
      <c r="U4065" s="17">
        <v>35</v>
      </c>
      <c r="V4065" s="17">
        <v>35</v>
      </c>
      <c r="W4065" s="17">
        <v>26</v>
      </c>
      <c r="X4065" s="17">
        <v>35</v>
      </c>
      <c r="Y4065" s="17"/>
      <c r="Z4065" s="17">
        <v>18</v>
      </c>
      <c r="AA4065" s="17">
        <v>161</v>
      </c>
      <c r="AB4065" s="17"/>
      <c r="AC4065" s="17">
        <v>78</v>
      </c>
      <c r="AD4065" s="17">
        <v>0.23076923076923078</v>
      </c>
      <c r="AE4065" s="17">
        <v>9.0909090909090912E-2</v>
      </c>
      <c r="AF4065" s="17">
        <v>21</v>
      </c>
      <c r="AG4065" s="17"/>
      <c r="AL4065">
        <v>0</v>
      </c>
      <c r="AN4065">
        <v>3.0769230769230771E-2</v>
      </c>
      <c r="AP4065">
        <v>2.5806451612903222E-2</v>
      </c>
      <c r="AQ4065" s="9">
        <f>+AVERAGE(AL4052:AL4061)</f>
        <v>5.4502923976608185E-2</v>
      </c>
      <c r="AR4065" s="9">
        <f>+AVERAGE(AN4052:AN4061)</f>
        <v>0.16216164092781676</v>
      </c>
      <c r="AS4065" s="17">
        <f t="shared" si="3193"/>
        <v>25</v>
      </c>
      <c r="AT4065" s="17">
        <f t="shared" si="3194"/>
        <v>0</v>
      </c>
      <c r="AU4065" s="17">
        <f t="shared" si="3195"/>
        <v>0.10909090909090907</v>
      </c>
      <c r="AV4065" s="17">
        <f t="shared" si="3196"/>
        <v>6.9565217391304349E-2</v>
      </c>
      <c r="AZ4065">
        <v>5</v>
      </c>
      <c r="BA4065" s="27">
        <v>0.83333333333333337</v>
      </c>
      <c r="BB4065" s="17">
        <v>20</v>
      </c>
      <c r="BC4065" s="17">
        <v>0</v>
      </c>
      <c r="BD4065" s="17">
        <v>0</v>
      </c>
      <c r="BF4065">
        <v>0</v>
      </c>
      <c r="BG4065">
        <v>2</v>
      </c>
      <c r="BQ4065">
        <v>0.8</v>
      </c>
      <c r="BR4065">
        <v>0.4</v>
      </c>
      <c r="BS4065">
        <v>0.41666666666666669</v>
      </c>
      <c r="CK4065" s="23">
        <v>0.45454545454545459</v>
      </c>
      <c r="CL4065" s="23">
        <f t="shared" si="3199"/>
        <v>0</v>
      </c>
      <c r="CM4065" s="23">
        <f t="shared" si="3201"/>
        <v>0.27251461988304093</v>
      </c>
      <c r="CN4065" s="23">
        <f t="shared" si="3202"/>
        <v>0.81080820463908387</v>
      </c>
      <c r="CQ4065" s="4">
        <v>3</v>
      </c>
    </row>
    <row r="4066" spans="1:96" ht="11.25" customHeight="1">
      <c r="A4066" s="17">
        <v>37</v>
      </c>
      <c r="B4066" s="17">
        <v>5</v>
      </c>
      <c r="C4066" s="39">
        <v>11</v>
      </c>
      <c r="D4066" s="40">
        <v>0.46388888888888885</v>
      </c>
      <c r="E4066" s="17">
        <v>15</v>
      </c>
      <c r="F4066" s="9">
        <v>0</v>
      </c>
      <c r="G4066">
        <v>0</v>
      </c>
      <c r="H4066">
        <v>0</v>
      </c>
      <c r="I4066">
        <v>1</v>
      </c>
      <c r="J4066">
        <v>0</v>
      </c>
      <c r="K4066" s="5">
        <v>25</v>
      </c>
      <c r="L4066">
        <v>55</v>
      </c>
      <c r="M4066">
        <v>5</v>
      </c>
      <c r="N4066">
        <v>70</v>
      </c>
      <c r="O4066" s="17"/>
      <c r="P4066" s="17">
        <f t="shared" si="3200"/>
        <v>2</v>
      </c>
      <c r="Q4066" s="17">
        <v>25</v>
      </c>
      <c r="S4066" s="17">
        <v>0.2</v>
      </c>
      <c r="T4066" s="17">
        <v>80</v>
      </c>
      <c r="U4066" s="17">
        <v>35</v>
      </c>
      <c r="V4066" s="17">
        <v>33</v>
      </c>
      <c r="W4066" s="17">
        <v>35</v>
      </c>
      <c r="X4066" s="17">
        <v>33</v>
      </c>
      <c r="Y4066" s="17"/>
      <c r="Z4066" s="17">
        <v>10</v>
      </c>
      <c r="AA4066" s="17">
        <v>171</v>
      </c>
      <c r="AB4066" s="17"/>
      <c r="AC4066" s="17">
        <v>65</v>
      </c>
      <c r="AD4066" s="17">
        <v>0.15384615384615385</v>
      </c>
      <c r="AE4066" s="17">
        <v>0.23076923076923078</v>
      </c>
      <c r="AF4066" s="17">
        <v>15</v>
      </c>
      <c r="AG4066" s="17"/>
      <c r="AL4066">
        <v>0</v>
      </c>
      <c r="AN4066">
        <v>9.2307692307692313E-2</v>
      </c>
      <c r="AP4066">
        <v>6.6666666666666666E-2</v>
      </c>
      <c r="AQ4066" s="9">
        <f>+AVERAGE(AL4052:AL4061)</f>
        <v>5.4502923976608185E-2</v>
      </c>
      <c r="AR4066" s="9">
        <f>+AVERAGE(AN4052:AN4061)</f>
        <v>0.16216164092781676</v>
      </c>
      <c r="AS4066" s="17">
        <f t="shared" si="3193"/>
        <v>35</v>
      </c>
      <c r="AT4066" s="17">
        <f t="shared" si="3194"/>
        <v>0</v>
      </c>
      <c r="AU4066" s="17">
        <f t="shared" si="3195"/>
        <v>3.0769230769230771E-2</v>
      </c>
      <c r="AV4066" s="17">
        <f t="shared" si="3196"/>
        <v>2.5806451612903222E-2</v>
      </c>
      <c r="AZ4066">
        <v>5</v>
      </c>
      <c r="BA4066" s="27">
        <v>0.83333333333333337</v>
      </c>
      <c r="BB4066" s="17">
        <v>20</v>
      </c>
      <c r="BC4066" s="17">
        <v>0</v>
      </c>
      <c r="BD4066" s="17">
        <v>0</v>
      </c>
      <c r="BF4066">
        <v>0</v>
      </c>
      <c r="BG4066">
        <v>2</v>
      </c>
      <c r="BQ4066">
        <v>0.8</v>
      </c>
      <c r="BR4066">
        <v>0.4</v>
      </c>
      <c r="BS4066">
        <v>0.41666666666666669</v>
      </c>
      <c r="CK4066" s="23">
        <v>1.153846153846154</v>
      </c>
      <c r="CL4066" s="23">
        <f t="shared" si="3199"/>
        <v>0</v>
      </c>
      <c r="CM4066" s="23">
        <f t="shared" si="3201"/>
        <v>0.27251461988304093</v>
      </c>
      <c r="CN4066" s="23">
        <f t="shared" si="3202"/>
        <v>0.81080820463908387</v>
      </c>
      <c r="CQ4066" s="4">
        <v>1</v>
      </c>
    </row>
    <row r="4067" spans="1:96" ht="11.25" customHeight="1">
      <c r="A4067" s="17">
        <v>37</v>
      </c>
      <c r="B4067" s="17">
        <v>5</v>
      </c>
      <c r="C4067" s="39">
        <v>11</v>
      </c>
      <c r="D4067" s="40">
        <v>0.46388888888888885</v>
      </c>
      <c r="E4067" s="17">
        <v>16</v>
      </c>
      <c r="F4067" s="9">
        <v>0</v>
      </c>
      <c r="G4067">
        <v>0</v>
      </c>
      <c r="H4067">
        <v>0</v>
      </c>
      <c r="I4067">
        <v>1</v>
      </c>
      <c r="J4067">
        <v>0</v>
      </c>
      <c r="K4067" s="5">
        <v>25</v>
      </c>
      <c r="L4067">
        <v>55</v>
      </c>
      <c r="M4067">
        <v>4</v>
      </c>
      <c r="N4067">
        <v>74</v>
      </c>
      <c r="O4067" s="17"/>
      <c r="P4067" s="17">
        <f t="shared" si="3200"/>
        <v>0</v>
      </c>
      <c r="Q4067" s="17">
        <v>20</v>
      </c>
      <c r="S4067" s="17">
        <v>0.2</v>
      </c>
      <c r="T4067" s="17">
        <v>75</v>
      </c>
      <c r="U4067" s="17">
        <v>35</v>
      </c>
      <c r="V4067" s="17">
        <v>28</v>
      </c>
      <c r="W4067" s="17">
        <v>33</v>
      </c>
      <c r="X4067" s="17">
        <v>28</v>
      </c>
      <c r="Y4067" s="17"/>
      <c r="Z4067" s="17">
        <v>1</v>
      </c>
      <c r="AA4067" s="17">
        <v>172</v>
      </c>
      <c r="AB4067" s="17"/>
      <c r="AC4067" s="17">
        <v>41</v>
      </c>
      <c r="AD4067" s="17">
        <v>2.4390243902439025E-2</v>
      </c>
      <c r="AE4067" s="17">
        <v>0.15384615384615385</v>
      </c>
      <c r="AF4067" s="17">
        <v>7</v>
      </c>
      <c r="AG4067" s="17"/>
      <c r="AL4067">
        <v>0</v>
      </c>
      <c r="AN4067">
        <v>0.17560975609756099</v>
      </c>
      <c r="AP4067">
        <v>0.10140845070422536</v>
      </c>
      <c r="AQ4067" s="9">
        <f>+AVERAGE(AL4052:AL4061)</f>
        <v>5.4502923976608185E-2</v>
      </c>
      <c r="AR4067" s="9">
        <f>+AVERAGE(AN4052:AN4061)</f>
        <v>0.16216164092781676</v>
      </c>
      <c r="AS4067" s="17">
        <f t="shared" si="3193"/>
        <v>25</v>
      </c>
      <c r="AT4067" s="17">
        <f t="shared" si="3194"/>
        <v>0</v>
      </c>
      <c r="AU4067" s="17">
        <f t="shared" si="3195"/>
        <v>9.2307692307692313E-2</v>
      </c>
      <c r="AV4067" s="17">
        <f t="shared" si="3196"/>
        <v>6.6666666666666666E-2</v>
      </c>
      <c r="AZ4067">
        <v>5</v>
      </c>
      <c r="BA4067" s="27">
        <v>0.83333333333333337</v>
      </c>
      <c r="BB4067" s="17">
        <v>20</v>
      </c>
      <c r="BC4067" s="17">
        <v>0</v>
      </c>
      <c r="BD4067" s="17">
        <v>0</v>
      </c>
      <c r="BF4067">
        <v>0</v>
      </c>
      <c r="BG4067">
        <v>2</v>
      </c>
      <c r="BQ4067">
        <v>0.8</v>
      </c>
      <c r="BR4067">
        <v>0.4</v>
      </c>
      <c r="BS4067">
        <v>0.41666666666666669</v>
      </c>
      <c r="CK4067" s="23">
        <v>0.76923076923076927</v>
      </c>
      <c r="CL4067" s="23">
        <f t="shared" si="3199"/>
        <v>0</v>
      </c>
      <c r="CM4067" s="23">
        <f t="shared" si="3201"/>
        <v>0.27251461988304093</v>
      </c>
      <c r="CN4067" s="23">
        <f t="shared" si="3202"/>
        <v>0.81080820463908387</v>
      </c>
      <c r="CQ4067" s="4">
        <v>3</v>
      </c>
    </row>
    <row r="4068" spans="1:96" ht="11.25" customHeight="1">
      <c r="A4068" s="17">
        <v>37</v>
      </c>
      <c r="B4068" s="17">
        <v>5</v>
      </c>
      <c r="C4068" s="39">
        <v>11</v>
      </c>
      <c r="D4068" s="40">
        <v>0.46388888888888885</v>
      </c>
      <c r="E4068" s="17">
        <v>17</v>
      </c>
      <c r="F4068" s="9">
        <v>0</v>
      </c>
      <c r="G4068">
        <v>0</v>
      </c>
      <c r="H4068">
        <v>0</v>
      </c>
      <c r="I4068">
        <v>1</v>
      </c>
      <c r="J4068">
        <v>0</v>
      </c>
      <c r="K4068" s="5">
        <v>25</v>
      </c>
      <c r="L4068">
        <v>50</v>
      </c>
      <c r="M4068">
        <v>5</v>
      </c>
      <c r="N4068">
        <v>79</v>
      </c>
      <c r="O4068" s="17"/>
      <c r="P4068" s="17">
        <f t="shared" si="3200"/>
        <v>2</v>
      </c>
      <c r="Q4068" s="17">
        <v>25</v>
      </c>
      <c r="S4068" s="17">
        <v>0.2</v>
      </c>
      <c r="T4068" s="17">
        <v>75</v>
      </c>
      <c r="U4068" s="17">
        <v>35</v>
      </c>
      <c r="V4068" s="17">
        <v>29</v>
      </c>
      <c r="W4068" s="17">
        <v>28</v>
      </c>
      <c r="X4068" s="17">
        <v>29</v>
      </c>
      <c r="Y4068" s="17"/>
      <c r="Z4068" s="17">
        <v>4</v>
      </c>
      <c r="AA4068" s="17">
        <v>176</v>
      </c>
      <c r="AB4068" s="17"/>
      <c r="AC4068" s="17">
        <v>49</v>
      </c>
      <c r="AD4068" s="17">
        <v>8.1632653061224483E-2</v>
      </c>
      <c r="AE4068" s="17">
        <v>2.4390243902439025E-2</v>
      </c>
      <c r="AF4068" s="17">
        <v>9</v>
      </c>
      <c r="AG4068" s="17"/>
      <c r="AL4068">
        <v>0</v>
      </c>
      <c r="AN4068">
        <v>0.17959183673469387</v>
      </c>
      <c r="AP4068">
        <v>0.11891891891891893</v>
      </c>
      <c r="AQ4068" s="9">
        <f>+AVERAGE(AL4052:AL4061)</f>
        <v>5.4502923976608185E-2</v>
      </c>
      <c r="AR4068" s="9">
        <f>+AVERAGE(AN4052:AN4061)</f>
        <v>0.16216164092781676</v>
      </c>
      <c r="AS4068" s="17">
        <f t="shared" ref="AS4068:AS4131" si="3204">+Q4067</f>
        <v>20</v>
      </c>
      <c r="AT4068" s="17">
        <f t="shared" ref="AT4068:AT4131" si="3205">+AL4067</f>
        <v>0</v>
      </c>
      <c r="AU4068" s="17">
        <f t="shared" ref="AU4068:AU4131" si="3206">+AN4067</f>
        <v>0.17560975609756099</v>
      </c>
      <c r="AV4068" s="17">
        <f t="shared" ref="AV4068:AV4131" si="3207">+AP4067</f>
        <v>0.10140845070422536</v>
      </c>
      <c r="AZ4068">
        <v>5</v>
      </c>
      <c r="BA4068" s="27">
        <v>0.83333333333333337</v>
      </c>
      <c r="BB4068" s="17">
        <v>20</v>
      </c>
      <c r="BC4068" s="17">
        <v>0</v>
      </c>
      <c r="BD4068" s="17">
        <v>0</v>
      </c>
      <c r="BF4068">
        <v>0</v>
      </c>
      <c r="BG4068">
        <v>2</v>
      </c>
      <c r="BQ4068">
        <v>0.8</v>
      </c>
      <c r="BR4068">
        <v>0.4</v>
      </c>
      <c r="BS4068">
        <v>0.41666666666666669</v>
      </c>
      <c r="CK4068" s="23">
        <v>0.12195121951219512</v>
      </c>
      <c r="CL4068" s="23">
        <f t="shared" si="3199"/>
        <v>0</v>
      </c>
      <c r="CM4068" s="23">
        <f t="shared" si="3201"/>
        <v>0.27251461988304093</v>
      </c>
      <c r="CN4068" s="23">
        <f t="shared" si="3202"/>
        <v>0.81080820463908387</v>
      </c>
      <c r="CQ4068" s="4">
        <v>3</v>
      </c>
    </row>
    <row r="4069" spans="1:96" ht="11.25" customHeight="1">
      <c r="A4069" s="17">
        <v>37</v>
      </c>
      <c r="B4069" s="17">
        <v>5</v>
      </c>
      <c r="C4069" s="39">
        <v>11</v>
      </c>
      <c r="D4069" s="40">
        <v>0.46388888888888885</v>
      </c>
      <c r="E4069" s="17">
        <v>18</v>
      </c>
      <c r="F4069" s="9">
        <v>0</v>
      </c>
      <c r="G4069">
        <v>0</v>
      </c>
      <c r="H4069">
        <v>0</v>
      </c>
      <c r="I4069">
        <v>1</v>
      </c>
      <c r="J4069">
        <v>0</v>
      </c>
      <c r="K4069" s="5">
        <v>25</v>
      </c>
      <c r="L4069">
        <v>50</v>
      </c>
      <c r="M4069">
        <v>5</v>
      </c>
      <c r="N4069">
        <v>84</v>
      </c>
      <c r="O4069" s="17"/>
      <c r="P4069" s="17">
        <f t="shared" si="3200"/>
        <v>2</v>
      </c>
      <c r="Q4069" s="17">
        <v>25</v>
      </c>
      <c r="S4069" s="17">
        <v>0.2</v>
      </c>
      <c r="T4069" s="17">
        <v>75</v>
      </c>
      <c r="U4069" s="17">
        <v>35</v>
      </c>
      <c r="V4069" s="17">
        <v>25</v>
      </c>
      <c r="W4069" s="17">
        <v>29</v>
      </c>
      <c r="X4069" s="17">
        <v>25</v>
      </c>
      <c r="Y4069" s="17"/>
      <c r="Z4069" s="17">
        <v>1</v>
      </c>
      <c r="AA4069" s="17">
        <v>177</v>
      </c>
      <c r="AB4069" s="17"/>
      <c r="AC4069" s="17">
        <v>35</v>
      </c>
      <c r="AD4069" s="17">
        <v>2.8571428571428571E-2</v>
      </c>
      <c r="AE4069" s="17">
        <v>8.1632653061224483E-2</v>
      </c>
      <c r="AF4069" s="17">
        <v>6</v>
      </c>
      <c r="AG4069" s="17"/>
      <c r="AL4069">
        <v>0</v>
      </c>
      <c r="AN4069">
        <v>0.2742857142857143</v>
      </c>
      <c r="AP4069">
        <v>0.16</v>
      </c>
      <c r="AQ4069" s="9">
        <f>+AVERAGE(AL4052:AL4061)</f>
        <v>5.4502923976608185E-2</v>
      </c>
      <c r="AR4069" s="9">
        <f>+AVERAGE(AN4052:AN4061)</f>
        <v>0.16216164092781676</v>
      </c>
      <c r="AS4069" s="17">
        <f t="shared" si="3204"/>
        <v>25</v>
      </c>
      <c r="AT4069" s="17">
        <f t="shared" si="3205"/>
        <v>0</v>
      </c>
      <c r="AU4069" s="17">
        <f t="shared" si="3206"/>
        <v>0.17959183673469387</v>
      </c>
      <c r="AV4069" s="17">
        <f t="shared" si="3207"/>
        <v>0.11891891891891893</v>
      </c>
      <c r="AZ4069">
        <v>5</v>
      </c>
      <c r="BA4069" s="27">
        <v>0.83333333333333337</v>
      </c>
      <c r="BB4069" s="17">
        <v>20</v>
      </c>
      <c r="BC4069" s="17">
        <v>0</v>
      </c>
      <c r="BD4069" s="17">
        <v>0</v>
      </c>
      <c r="BF4069">
        <v>0</v>
      </c>
      <c r="BG4069">
        <v>2</v>
      </c>
      <c r="BQ4069">
        <v>0.8</v>
      </c>
      <c r="BR4069">
        <v>0.4</v>
      </c>
      <c r="BS4069">
        <v>0.41666666666666669</v>
      </c>
      <c r="CK4069" s="23">
        <v>0.4081632653061224</v>
      </c>
      <c r="CL4069" s="23">
        <f t="shared" si="3199"/>
        <v>0</v>
      </c>
      <c r="CM4069" s="23">
        <f t="shared" si="3201"/>
        <v>0.27251461988304093</v>
      </c>
      <c r="CN4069" s="23">
        <f t="shared" si="3202"/>
        <v>0.81080820463908387</v>
      </c>
      <c r="CQ4069" s="4">
        <v>5</v>
      </c>
    </row>
    <row r="4070" spans="1:96" ht="11.25" customHeight="1">
      <c r="A4070" s="17">
        <v>37</v>
      </c>
      <c r="B4070" s="17">
        <v>5</v>
      </c>
      <c r="C4070" s="39">
        <v>11</v>
      </c>
      <c r="D4070" s="40">
        <v>0.46388888888888885</v>
      </c>
      <c r="E4070" s="17">
        <v>19</v>
      </c>
      <c r="F4070" s="9">
        <v>0</v>
      </c>
      <c r="G4070">
        <v>0</v>
      </c>
      <c r="H4070">
        <v>0</v>
      </c>
      <c r="I4070">
        <v>1</v>
      </c>
      <c r="J4070">
        <v>0</v>
      </c>
      <c r="K4070" s="5">
        <v>25</v>
      </c>
      <c r="L4070">
        <v>50</v>
      </c>
      <c r="M4070">
        <v>5</v>
      </c>
      <c r="N4070">
        <v>89</v>
      </c>
      <c r="O4070" s="17"/>
      <c r="P4070" s="17">
        <f t="shared" si="3200"/>
        <v>2</v>
      </c>
      <c r="Q4070" s="17">
        <v>25</v>
      </c>
      <c r="S4070" s="17">
        <v>0.2</v>
      </c>
      <c r="T4070" s="17">
        <v>75</v>
      </c>
      <c r="U4070" s="17">
        <v>35</v>
      </c>
      <c r="V4070" s="17">
        <v>34</v>
      </c>
      <c r="W4070" s="17">
        <v>25</v>
      </c>
      <c r="X4070" s="17">
        <v>34</v>
      </c>
      <c r="Y4070" s="17"/>
      <c r="Z4070" s="17">
        <v>18</v>
      </c>
      <c r="AA4070" s="17">
        <v>195</v>
      </c>
      <c r="AB4070" s="17"/>
      <c r="AC4070" s="17">
        <v>67</v>
      </c>
      <c r="AD4070" s="17">
        <v>0.26865671641791045</v>
      </c>
      <c r="AE4070" s="17">
        <v>2.8571428571428571E-2</v>
      </c>
      <c r="AF4070" s="17">
        <v>23</v>
      </c>
      <c r="AG4070" s="17"/>
      <c r="AL4070">
        <v>0</v>
      </c>
      <c r="AN4070">
        <v>0.15522388059701492</v>
      </c>
      <c r="AP4070">
        <v>0.11304347826086958</v>
      </c>
      <c r="AQ4070" s="9">
        <f>+AVERAGE(AL4052:AL4061)</f>
        <v>5.4502923976608185E-2</v>
      </c>
      <c r="AR4070" s="9">
        <f>+AVERAGE(AN4052:AN4061)</f>
        <v>0.16216164092781676</v>
      </c>
      <c r="AS4070" s="17">
        <f t="shared" si="3204"/>
        <v>25</v>
      </c>
      <c r="AT4070" s="17">
        <f t="shared" si="3205"/>
        <v>0</v>
      </c>
      <c r="AU4070" s="17">
        <f t="shared" si="3206"/>
        <v>0.2742857142857143</v>
      </c>
      <c r="AV4070" s="17">
        <f t="shared" si="3207"/>
        <v>0.16</v>
      </c>
      <c r="AZ4070">
        <v>5</v>
      </c>
      <c r="BA4070" s="27">
        <v>0.83333333333333337</v>
      </c>
      <c r="BB4070" s="17">
        <v>20</v>
      </c>
      <c r="BC4070" s="17">
        <v>0</v>
      </c>
      <c r="BD4070" s="17">
        <v>0</v>
      </c>
      <c r="BF4070">
        <v>0</v>
      </c>
      <c r="BG4070">
        <v>2</v>
      </c>
      <c r="BQ4070">
        <v>0.8</v>
      </c>
      <c r="BR4070">
        <v>0.4</v>
      </c>
      <c r="BS4070">
        <v>0.41666666666666669</v>
      </c>
      <c r="CK4070" s="23">
        <v>0.14285714285714285</v>
      </c>
      <c r="CL4070" s="23">
        <f t="shared" si="3199"/>
        <v>0</v>
      </c>
      <c r="CM4070" s="23">
        <f t="shared" si="3201"/>
        <v>0.27251461988304093</v>
      </c>
      <c r="CN4070" s="23">
        <f t="shared" si="3202"/>
        <v>0.81080820463908387</v>
      </c>
      <c r="CQ4070" s="4">
        <v>1</v>
      </c>
    </row>
    <row r="4071" spans="1:96" ht="11.25" customHeight="1">
      <c r="A4071" s="17">
        <v>37</v>
      </c>
      <c r="B4071" s="17">
        <v>5</v>
      </c>
      <c r="C4071" s="39">
        <v>11</v>
      </c>
      <c r="D4071" s="40">
        <v>0.46388888888888885</v>
      </c>
      <c r="E4071" s="17">
        <v>20</v>
      </c>
      <c r="F4071" s="9">
        <v>0</v>
      </c>
      <c r="G4071">
        <v>0</v>
      </c>
      <c r="H4071">
        <v>0</v>
      </c>
      <c r="I4071">
        <v>1</v>
      </c>
      <c r="J4071">
        <v>0</v>
      </c>
      <c r="K4071" s="5">
        <v>25</v>
      </c>
      <c r="L4071">
        <v>50</v>
      </c>
      <c r="M4071">
        <v>4</v>
      </c>
      <c r="N4071">
        <v>93</v>
      </c>
      <c r="O4071" s="17"/>
      <c r="P4071" s="17">
        <f t="shared" si="3200"/>
        <v>0</v>
      </c>
      <c r="Q4071" s="17">
        <v>20</v>
      </c>
      <c r="S4071" s="17">
        <v>0.2</v>
      </c>
      <c r="T4071" s="17">
        <v>70</v>
      </c>
      <c r="U4071" s="17">
        <v>30</v>
      </c>
      <c r="V4071" s="17">
        <v>32</v>
      </c>
      <c r="W4071" s="17">
        <v>34</v>
      </c>
      <c r="X4071" s="17">
        <v>30</v>
      </c>
      <c r="Y4071" s="17"/>
      <c r="Z4071" s="17">
        <v>10</v>
      </c>
      <c r="AA4071" s="17">
        <v>205</v>
      </c>
      <c r="AB4071" s="17"/>
      <c r="AC4071" s="17">
        <v>60</v>
      </c>
      <c r="AD4071" s="17">
        <v>0.16666666666666666</v>
      </c>
      <c r="AE4071" s="17">
        <v>0.26865671641791045</v>
      </c>
      <c r="AF4071" s="17">
        <v>16</v>
      </c>
      <c r="AG4071" s="17">
        <v>136</v>
      </c>
      <c r="AL4071">
        <v>0</v>
      </c>
      <c r="AN4071">
        <v>0.1</v>
      </c>
      <c r="AP4071">
        <v>6.6666666666666666E-2</v>
      </c>
      <c r="AQ4071" s="9">
        <f>+AVERAGE(AL4052:AL4061)</f>
        <v>5.4502923976608185E-2</v>
      </c>
      <c r="AR4071" s="9">
        <f>+AVERAGE(AN4052:AN4061)</f>
        <v>0.16216164092781676</v>
      </c>
      <c r="AS4071" s="17">
        <f t="shared" si="3204"/>
        <v>25</v>
      </c>
      <c r="AT4071" s="17">
        <f t="shared" si="3205"/>
        <v>0</v>
      </c>
      <c r="AU4071" s="17">
        <f t="shared" si="3206"/>
        <v>0.15522388059701492</v>
      </c>
      <c r="AV4071" s="17">
        <f t="shared" si="3207"/>
        <v>0.11304347826086958</v>
      </c>
      <c r="AZ4071">
        <v>5</v>
      </c>
      <c r="BA4071" s="27">
        <v>0.83333333333333337</v>
      </c>
      <c r="BB4071" s="17">
        <v>20</v>
      </c>
      <c r="BC4071" s="17">
        <v>0</v>
      </c>
      <c r="BD4071" s="17">
        <v>0</v>
      </c>
      <c r="BF4071">
        <v>0</v>
      </c>
      <c r="BG4071">
        <v>2</v>
      </c>
      <c r="BQ4071">
        <v>0.8</v>
      </c>
      <c r="BR4071">
        <v>0.4</v>
      </c>
      <c r="BS4071">
        <v>0.41666666666666669</v>
      </c>
      <c r="BW4071" s="9">
        <f>SUM(AF4062:AF4071)</f>
        <v>136</v>
      </c>
      <c r="BX4071" s="9"/>
      <c r="BY4071" s="9">
        <f t="shared" ref="BY4071" si="3208">SUM(BW4061,BW4071)</f>
        <v>312</v>
      </c>
      <c r="CK4071" s="23">
        <v>1.3432835820895521</v>
      </c>
      <c r="CL4071" s="23">
        <f t="shared" si="3199"/>
        <v>0</v>
      </c>
      <c r="CM4071" s="23">
        <f t="shared" si="3201"/>
        <v>0.27251461988304093</v>
      </c>
      <c r="CN4071" s="23">
        <f t="shared" si="3202"/>
        <v>0.81080820463908387</v>
      </c>
      <c r="CQ4071" s="4">
        <v>4</v>
      </c>
    </row>
    <row r="4072" spans="1:96" ht="11.25" customHeight="1">
      <c r="A4072" s="17">
        <v>38</v>
      </c>
      <c r="B4072" s="17">
        <v>1</v>
      </c>
      <c r="C4072" s="39">
        <v>1</v>
      </c>
      <c r="D4072" s="40">
        <v>4.6527777777777779E-2</v>
      </c>
      <c r="E4072" s="17">
        <v>-2</v>
      </c>
      <c r="F4072" s="9">
        <v>0</v>
      </c>
      <c r="G4072">
        <v>0</v>
      </c>
      <c r="H4072">
        <v>0</v>
      </c>
      <c r="I4072">
        <v>0</v>
      </c>
      <c r="J4072">
        <v>0</v>
      </c>
      <c r="K4072" s="5">
        <v>25</v>
      </c>
      <c r="L4072">
        <v>50</v>
      </c>
      <c r="M4072">
        <v>7</v>
      </c>
      <c r="O4072" s="17"/>
      <c r="P4072" s="17">
        <f t="shared" si="3200"/>
        <v>1</v>
      </c>
      <c r="Q4072" s="17">
        <v>35</v>
      </c>
      <c r="S4072" s="17">
        <v>0.2</v>
      </c>
      <c r="T4072" s="17">
        <v>85</v>
      </c>
      <c r="U4072" s="17">
        <v>40</v>
      </c>
      <c r="V4072" s="17">
        <v>30</v>
      </c>
      <c r="W4072" s="17"/>
      <c r="X4072" s="17">
        <v>30</v>
      </c>
      <c r="Y4072" s="17"/>
      <c r="Z4072" s="17">
        <v>20</v>
      </c>
      <c r="AA4072" s="17"/>
      <c r="AB4072" s="17"/>
      <c r="AC4072" s="17">
        <v>50</v>
      </c>
      <c r="AD4072" s="17">
        <v>0.4</v>
      </c>
      <c r="AE4072" s="17"/>
      <c r="AF4072" s="17">
        <v>23</v>
      </c>
      <c r="AG4072" s="17"/>
      <c r="AH4072">
        <v>65</v>
      </c>
      <c r="AL4072">
        <v>0</v>
      </c>
      <c r="AN4072">
        <v>0.32</v>
      </c>
      <c r="AP4072">
        <v>0.24615384615384617</v>
      </c>
      <c r="AQ4072" s="22"/>
      <c r="AR4072" s="22"/>
      <c r="AS4072" s="17">
        <f t="shared" si="3204"/>
        <v>20</v>
      </c>
      <c r="AT4072" s="17">
        <f t="shared" si="3205"/>
        <v>0</v>
      </c>
      <c r="AU4072" s="17">
        <f t="shared" si="3206"/>
        <v>0.1</v>
      </c>
      <c r="AV4072" s="17">
        <f t="shared" si="3207"/>
        <v>6.6666666666666666E-2</v>
      </c>
      <c r="AZ4072">
        <v>3.5</v>
      </c>
      <c r="BA4072" s="27">
        <v>0.58333333333333337</v>
      </c>
      <c r="BB4072" s="17">
        <v>19</v>
      </c>
      <c r="BC4072" s="17">
        <v>1</v>
      </c>
      <c r="BD4072" s="17">
        <v>1</v>
      </c>
      <c r="BF4072">
        <v>0</v>
      </c>
      <c r="BG4072">
        <v>1</v>
      </c>
      <c r="BQ4072">
        <v>0.8</v>
      </c>
      <c r="BR4072">
        <v>0.2</v>
      </c>
      <c r="BS4072">
        <v>0.6333333333333333</v>
      </c>
      <c r="CK4072" s="23" t="s">
        <v>2085</v>
      </c>
      <c r="CL4072" s="23">
        <f t="shared" si="3199"/>
        <v>0</v>
      </c>
      <c r="CM4072" s="23" t="str">
        <f t="shared" si="3201"/>
        <v/>
      </c>
      <c r="CN4072" s="23" t="str">
        <f t="shared" si="3202"/>
        <v/>
      </c>
      <c r="CQ4072" s="4">
        <v>4</v>
      </c>
      <c r="CR4072" s="43">
        <f>+CQ4072+CQ4094+CQ4116+CQ4138+CQ4160</f>
        <v>16</v>
      </c>
    </row>
    <row r="4073" spans="1:96" ht="11.25" customHeight="1">
      <c r="A4073" s="17">
        <v>38</v>
      </c>
      <c r="B4073" s="17">
        <v>1</v>
      </c>
      <c r="C4073" s="39">
        <v>1</v>
      </c>
      <c r="D4073" s="40">
        <v>4.6527777777777779E-2</v>
      </c>
      <c r="E4073" s="17">
        <v>-1</v>
      </c>
      <c r="F4073" s="9">
        <v>0</v>
      </c>
      <c r="G4073">
        <v>0</v>
      </c>
      <c r="H4073">
        <v>0</v>
      </c>
      <c r="I4073">
        <v>0</v>
      </c>
      <c r="J4073">
        <v>0</v>
      </c>
      <c r="K4073" s="5">
        <v>25</v>
      </c>
      <c r="L4073">
        <v>60</v>
      </c>
      <c r="M4073">
        <v>6</v>
      </c>
      <c r="O4073" s="17"/>
      <c r="P4073" s="17">
        <f t="shared" si="3200"/>
        <v>1</v>
      </c>
      <c r="Q4073" s="17">
        <v>10</v>
      </c>
      <c r="S4073" s="17">
        <v>0.6</v>
      </c>
      <c r="T4073" s="17">
        <v>70</v>
      </c>
      <c r="U4073" s="17">
        <v>30</v>
      </c>
      <c r="V4073" s="17">
        <v>30</v>
      </c>
      <c r="W4073" s="17">
        <v>30</v>
      </c>
      <c r="X4073" s="17">
        <v>30</v>
      </c>
      <c r="Y4073" s="17"/>
      <c r="Z4073" s="17">
        <v>10</v>
      </c>
      <c r="AA4073" s="17"/>
      <c r="AB4073" s="17"/>
      <c r="AC4073" s="17">
        <v>55</v>
      </c>
      <c r="AD4073" s="17">
        <v>0.18181818181818182</v>
      </c>
      <c r="AE4073" s="17">
        <v>0.4</v>
      </c>
      <c r="AF4073" s="17">
        <v>14</v>
      </c>
      <c r="AG4073" s="17"/>
      <c r="AH4073">
        <v>95</v>
      </c>
      <c r="AI4073">
        <v>65</v>
      </c>
      <c r="AL4073">
        <v>0.64</v>
      </c>
      <c r="AM4073" s="9">
        <f>+(ABS(M4073-M4095)+ABS(M4073-M4117)+ABS(M4073-M4139)+ABS(M4073-M4161)+ABS(M4095-M4117)+ABS(M4095-M4139)+ABS(M4095-M4161)+ABS(M4117-M4139)+ABS(M4117-M4161)+ABS(M4139-M4161))/(5*(M4073+M4095+M4117+M4139+M4161))</f>
        <v>0.64</v>
      </c>
      <c r="AN4073">
        <v>7.2727272727272724E-2</v>
      </c>
      <c r="AO4073" s="9">
        <f>+(ABS(Z4073-Z4095)+ABS(Z4073-Z4117)+ABS(Z4073-Z4139)+ABS(Z4073-Z4161)+ABS(Z4095-Z4117)+ABS(Z4095-Z4139)+ABS(Z4095-Z4161)+ABS(Z4117-Z4139)+ABS(Z4117-Z4161)+ABS(Z4139-Z4161))/(5*(Z4073+Z4095+Z4117+Z4139+Z4161))</f>
        <v>7.2727272727272724E-2</v>
      </c>
      <c r="AP4073">
        <v>5.894736842105263E-2</v>
      </c>
      <c r="AQ4073" s="9"/>
      <c r="AR4073" s="9"/>
      <c r="AS4073" s="17">
        <f t="shared" si="3204"/>
        <v>35</v>
      </c>
      <c r="AT4073" s="17">
        <f t="shared" si="3205"/>
        <v>0</v>
      </c>
      <c r="AU4073" s="17">
        <f t="shared" si="3206"/>
        <v>0.32</v>
      </c>
      <c r="AV4073" s="17">
        <f t="shared" si="3207"/>
        <v>0.24615384615384617</v>
      </c>
      <c r="AZ4073">
        <v>3.5</v>
      </c>
      <c r="BA4073" s="27">
        <v>0.58333333333333337</v>
      </c>
      <c r="BB4073" s="17">
        <v>19</v>
      </c>
      <c r="BC4073" s="17">
        <v>1</v>
      </c>
      <c r="BD4073" s="17">
        <v>1</v>
      </c>
      <c r="BF4073">
        <v>0</v>
      </c>
      <c r="BG4073">
        <v>1</v>
      </c>
      <c r="BQ4073">
        <v>0.8</v>
      </c>
      <c r="BR4073">
        <v>0.2</v>
      </c>
      <c r="BS4073">
        <v>0.6333333333333333</v>
      </c>
      <c r="CK4073" s="23">
        <v>0.4</v>
      </c>
      <c r="CL4073" s="23">
        <f t="shared" si="3199"/>
        <v>0</v>
      </c>
      <c r="CM4073" s="23" t="str">
        <f t="shared" si="3201"/>
        <v/>
      </c>
      <c r="CN4073" s="23" t="str">
        <f t="shared" si="3202"/>
        <v/>
      </c>
      <c r="CQ4073" s="4">
        <v>2</v>
      </c>
      <c r="CR4073" s="43">
        <f t="shared" ref="CR4073:CR4093" si="3209">+CQ4073+CQ4095+CQ4117+CQ4139+CQ4161</f>
        <v>10</v>
      </c>
    </row>
    <row r="4074" spans="1:96" ht="11.25" customHeight="1">
      <c r="A4074" s="17">
        <v>38</v>
      </c>
      <c r="B4074" s="17">
        <v>1</v>
      </c>
      <c r="C4074" s="39">
        <v>1</v>
      </c>
      <c r="D4074" s="40">
        <v>4.6527777777777779E-2</v>
      </c>
      <c r="E4074" s="17">
        <v>1</v>
      </c>
      <c r="F4074" s="9">
        <v>0</v>
      </c>
      <c r="G4074">
        <v>0</v>
      </c>
      <c r="H4074">
        <v>0</v>
      </c>
      <c r="I4074">
        <v>0</v>
      </c>
      <c r="J4074">
        <v>0</v>
      </c>
      <c r="K4074" s="5">
        <v>25</v>
      </c>
      <c r="L4074">
        <v>75</v>
      </c>
      <c r="M4074">
        <v>6</v>
      </c>
      <c r="N4074">
        <v>6</v>
      </c>
      <c r="O4074" s="17">
        <v>0.20952380952380953</v>
      </c>
      <c r="P4074" s="17">
        <f t="shared" si="3200"/>
        <v>1</v>
      </c>
      <c r="Q4074" s="17">
        <v>21</v>
      </c>
      <c r="S4074" s="17">
        <v>0.2857142857142857</v>
      </c>
      <c r="T4074" s="17">
        <v>96</v>
      </c>
      <c r="U4074" s="17">
        <v>40</v>
      </c>
      <c r="V4074" s="17">
        <v>30</v>
      </c>
      <c r="W4074" s="17">
        <v>30</v>
      </c>
      <c r="X4074" s="17">
        <v>30</v>
      </c>
      <c r="Y4074" s="17"/>
      <c r="Z4074" s="17">
        <v>10</v>
      </c>
      <c r="AA4074" s="17">
        <v>10</v>
      </c>
      <c r="AB4074" s="17">
        <v>0.2</v>
      </c>
      <c r="AC4074" s="17">
        <v>54</v>
      </c>
      <c r="AD4074" s="17">
        <v>0.18518518518518517</v>
      </c>
      <c r="AE4074" s="17"/>
      <c r="AF4074" s="17">
        <v>14</v>
      </c>
      <c r="AG4074" s="17"/>
      <c r="AH4074">
        <v>83</v>
      </c>
      <c r="AL4074">
        <v>0.20952381</v>
      </c>
      <c r="AM4074" s="9">
        <f t="shared" ref="AM4074:AM4093" si="3210">+(ABS(M4074-M4096)+ABS(M4074-M4118)+ABS(M4074-M4140)+ABS(M4074-M4162)+ABS(M4096-M4118)+ABS(M4096-M4140)+ABS(M4096-M4162)+ABS(M4118-M4140)+ABS(M4118-M4162)+ABS(M4140-M4162))/(5*(M4074+M4096+M4118+M4140+M4162))</f>
        <v>0.20952380952380953</v>
      </c>
      <c r="AN4074">
        <v>0.2</v>
      </c>
      <c r="AO4074" s="9">
        <f t="shared" ref="AO4074:AO4093" si="3211">+(ABS(Z4074-Z4096)+ABS(Z4074-Z4118)+ABS(Z4074-Z4140)+ABS(Z4074-Z4162)+ABS(Z4096-Z4118)+ABS(Z4096-Z4140)+ABS(Z4096-Z4162)+ABS(Z4118-Z4140)+ABS(Z4118-Z4162)+ABS(Z4140-Z4162))/(5*(Z4074+Z4096+Z4118+Z4140+Z4162))</f>
        <v>0.2</v>
      </c>
      <c r="AP4074">
        <v>0.1397590361445783</v>
      </c>
      <c r="AQ4074" s="9"/>
      <c r="AR4074" s="9"/>
      <c r="AS4074" s="17">
        <f t="shared" si="3204"/>
        <v>10</v>
      </c>
      <c r="AT4074" s="17">
        <f t="shared" si="3205"/>
        <v>0.64</v>
      </c>
      <c r="AU4074" t="str">
        <f>+IF(AND(E4074&gt;1,AO4073&gt;0),AO4073,"")</f>
        <v/>
      </c>
      <c r="AV4074" s="17">
        <f t="shared" si="3207"/>
        <v>5.894736842105263E-2</v>
      </c>
      <c r="AZ4074">
        <v>3.5</v>
      </c>
      <c r="BA4074" s="27">
        <v>0.58333333333333337</v>
      </c>
      <c r="BB4074" s="17">
        <v>19</v>
      </c>
      <c r="BC4074" s="17">
        <v>1</v>
      </c>
      <c r="BD4074" s="17">
        <v>1</v>
      </c>
      <c r="BF4074">
        <v>0</v>
      </c>
      <c r="BG4074">
        <v>1</v>
      </c>
      <c r="BQ4074">
        <v>0.8</v>
      </c>
      <c r="BR4074">
        <v>0.2</v>
      </c>
      <c r="BS4074">
        <v>0.6333333333333333</v>
      </c>
      <c r="CK4074" s="23" t="s">
        <v>2085</v>
      </c>
      <c r="CL4074" s="23">
        <f t="shared" si="3199"/>
        <v>0</v>
      </c>
      <c r="CM4074" s="23" t="str">
        <f t="shared" si="3201"/>
        <v/>
      </c>
      <c r="CN4074" s="23" t="str">
        <f t="shared" si="3202"/>
        <v/>
      </c>
      <c r="CQ4074" s="4">
        <v>3</v>
      </c>
      <c r="CR4074" s="43">
        <f t="shared" si="3209"/>
        <v>14</v>
      </c>
    </row>
    <row r="4075" spans="1:96" ht="11.25" customHeight="1">
      <c r="A4075" s="17">
        <v>38</v>
      </c>
      <c r="B4075" s="17">
        <v>1</v>
      </c>
      <c r="C4075" s="39">
        <v>1</v>
      </c>
      <c r="D4075" s="40">
        <v>4.6527777777777779E-2</v>
      </c>
      <c r="E4075" s="17">
        <v>2</v>
      </c>
      <c r="F4075" s="9">
        <v>0</v>
      </c>
      <c r="G4075">
        <v>0</v>
      </c>
      <c r="H4075">
        <v>0</v>
      </c>
      <c r="I4075">
        <v>0</v>
      </c>
      <c r="J4075">
        <v>0</v>
      </c>
      <c r="K4075" s="5">
        <v>25</v>
      </c>
      <c r="L4075">
        <v>71</v>
      </c>
      <c r="M4075">
        <v>0</v>
      </c>
      <c r="N4075">
        <v>6</v>
      </c>
      <c r="O4075" s="17">
        <v>0.20952380952380953</v>
      </c>
      <c r="P4075" s="17">
        <f t="shared" si="3200"/>
        <v>0</v>
      </c>
      <c r="Q4075" s="17">
        <v>0</v>
      </c>
      <c r="S4075" s="17">
        <v>0.2</v>
      </c>
      <c r="T4075" s="17">
        <v>71</v>
      </c>
      <c r="U4075" s="17">
        <v>35</v>
      </c>
      <c r="V4075" s="17">
        <v>30</v>
      </c>
      <c r="W4075" s="17">
        <v>30</v>
      </c>
      <c r="X4075" s="17">
        <v>30</v>
      </c>
      <c r="Y4075" s="17"/>
      <c r="Z4075" s="17">
        <v>0</v>
      </c>
      <c r="AA4075" s="17">
        <v>10</v>
      </c>
      <c r="AB4075" s="17">
        <v>0.24854368932038834</v>
      </c>
      <c r="AC4075" s="17">
        <v>49</v>
      </c>
      <c r="AD4075" s="17">
        <v>0</v>
      </c>
      <c r="AE4075" s="17">
        <v>0.18518518518518517</v>
      </c>
      <c r="AF4075" s="17">
        <v>10</v>
      </c>
      <c r="AG4075" s="17"/>
      <c r="AH4075">
        <v>99</v>
      </c>
      <c r="AI4075">
        <v>83</v>
      </c>
      <c r="AL4075">
        <v>0</v>
      </c>
      <c r="AM4075" s="9"/>
      <c r="AN4075">
        <v>0.33469387755102037</v>
      </c>
      <c r="AO4075" s="9">
        <f t="shared" si="3211"/>
        <v>0.33469387755102042</v>
      </c>
      <c r="AP4075">
        <v>0.16565656565656567</v>
      </c>
      <c r="AQ4075" s="9"/>
      <c r="AR4075" s="9"/>
      <c r="AS4075" s="17">
        <f t="shared" si="3204"/>
        <v>21</v>
      </c>
      <c r="AT4075" s="17">
        <f t="shared" si="3205"/>
        <v>0.20952381</v>
      </c>
      <c r="AU4075">
        <f t="shared" ref="AU4075:AU4083" si="3212">+IF(AND(E4075&gt;1,AO4074&gt;0),AO4074,"")</f>
        <v>0.2</v>
      </c>
      <c r="AV4075" s="17">
        <f t="shared" si="3207"/>
        <v>0.1397590361445783</v>
      </c>
      <c r="AZ4075">
        <v>3.5</v>
      </c>
      <c r="BA4075" s="27">
        <v>0.58333333333333337</v>
      </c>
      <c r="BB4075" s="17">
        <v>19</v>
      </c>
      <c r="BC4075" s="17">
        <v>1</v>
      </c>
      <c r="BD4075" s="17">
        <v>1</v>
      </c>
      <c r="BF4075">
        <v>0</v>
      </c>
      <c r="BG4075">
        <v>1</v>
      </c>
      <c r="BQ4075">
        <v>0.8</v>
      </c>
      <c r="BR4075">
        <v>0.2</v>
      </c>
      <c r="BS4075">
        <v>0.6333333333333333</v>
      </c>
      <c r="CK4075" s="23">
        <v>0.18518518518518517</v>
      </c>
      <c r="CL4075" s="23">
        <f t="shared" si="3199"/>
        <v>0</v>
      </c>
      <c r="CM4075" s="23" t="str">
        <f t="shared" si="3201"/>
        <v/>
      </c>
      <c r="CN4075" s="23" t="str">
        <f t="shared" si="3202"/>
        <v/>
      </c>
      <c r="CQ4075" s="4">
        <v>2</v>
      </c>
      <c r="CR4075" s="43">
        <f t="shared" si="3209"/>
        <v>14</v>
      </c>
    </row>
    <row r="4076" spans="1:96" ht="11.25" customHeight="1">
      <c r="A4076" s="17">
        <v>38</v>
      </c>
      <c r="B4076" s="17">
        <v>1</v>
      </c>
      <c r="C4076" s="39">
        <v>1</v>
      </c>
      <c r="D4076" s="40">
        <v>4.6527777777777779E-2</v>
      </c>
      <c r="E4076" s="17">
        <v>3</v>
      </c>
      <c r="F4076" s="9">
        <v>0</v>
      </c>
      <c r="G4076">
        <v>0</v>
      </c>
      <c r="H4076">
        <v>0</v>
      </c>
      <c r="I4076">
        <v>0</v>
      </c>
      <c r="J4076">
        <v>0</v>
      </c>
      <c r="K4076" s="5">
        <v>25</v>
      </c>
      <c r="L4076">
        <v>46</v>
      </c>
      <c r="M4076">
        <v>4</v>
      </c>
      <c r="N4076">
        <v>10</v>
      </c>
      <c r="O4076" s="17">
        <v>0.10731707317073171</v>
      </c>
      <c r="P4076" s="17">
        <f t="shared" si="3200"/>
        <v>0</v>
      </c>
      <c r="Q4076" s="17">
        <v>20</v>
      </c>
      <c r="S4076" s="17">
        <v>0.2</v>
      </c>
      <c r="T4076" s="17">
        <v>66</v>
      </c>
      <c r="U4076" s="17">
        <v>30</v>
      </c>
      <c r="V4076" s="17">
        <v>30</v>
      </c>
      <c r="W4076" s="17">
        <v>30</v>
      </c>
      <c r="X4076" s="17">
        <v>30</v>
      </c>
      <c r="Y4076" s="17"/>
      <c r="Z4076" s="17">
        <v>15</v>
      </c>
      <c r="AA4076" s="17">
        <v>25</v>
      </c>
      <c r="AB4076" s="17">
        <v>0.18082191780821918</v>
      </c>
      <c r="AC4076" s="17">
        <v>43</v>
      </c>
      <c r="AD4076" s="17">
        <v>0.34883720930232559</v>
      </c>
      <c r="AE4076" s="17">
        <v>0</v>
      </c>
      <c r="AF4076" s="17">
        <v>21</v>
      </c>
      <c r="AG4076" s="17"/>
      <c r="AH4076">
        <v>73</v>
      </c>
      <c r="AI4076">
        <v>99</v>
      </c>
      <c r="AL4076">
        <v>0</v>
      </c>
      <c r="AM4076" s="9">
        <f t="shared" si="3210"/>
        <v>0</v>
      </c>
      <c r="AN4076">
        <v>0.26046511627906976</v>
      </c>
      <c r="AO4076" s="9">
        <f t="shared" si="3211"/>
        <v>0.26046511627906976</v>
      </c>
      <c r="AP4076">
        <v>0.15342465753424658</v>
      </c>
      <c r="AQ4076" s="9"/>
      <c r="AR4076" s="9"/>
      <c r="AS4076" s="17">
        <f t="shared" si="3204"/>
        <v>0</v>
      </c>
      <c r="AT4076" s="17">
        <f t="shared" si="3205"/>
        <v>0</v>
      </c>
      <c r="AU4076">
        <f t="shared" si="3212"/>
        <v>0.33469387755102042</v>
      </c>
      <c r="AV4076" s="17">
        <f t="shared" si="3207"/>
        <v>0.16565656565656567</v>
      </c>
      <c r="AZ4076">
        <v>3.5</v>
      </c>
      <c r="BA4076" s="27">
        <v>0.58333333333333337</v>
      </c>
      <c r="BB4076" s="17">
        <v>19</v>
      </c>
      <c r="BC4076" s="17">
        <v>1</v>
      </c>
      <c r="BD4076" s="17">
        <v>1</v>
      </c>
      <c r="BF4076">
        <v>0</v>
      </c>
      <c r="BG4076">
        <v>1</v>
      </c>
      <c r="BQ4076">
        <v>0.8</v>
      </c>
      <c r="BR4076">
        <v>0.2</v>
      </c>
      <c r="BS4076">
        <v>0.6333333333333333</v>
      </c>
      <c r="CK4076" s="23">
        <v>0</v>
      </c>
      <c r="CL4076" s="23">
        <f t="shared" si="3199"/>
        <v>0</v>
      </c>
      <c r="CM4076" s="23" t="str">
        <f t="shared" si="3201"/>
        <v/>
      </c>
      <c r="CN4076" s="23" t="str">
        <f t="shared" si="3202"/>
        <v/>
      </c>
      <c r="CQ4076" s="4">
        <v>1</v>
      </c>
      <c r="CR4076" s="43">
        <f t="shared" si="3209"/>
        <v>10</v>
      </c>
    </row>
    <row r="4077" spans="1:96" ht="11.25" customHeight="1">
      <c r="A4077" s="17">
        <v>38</v>
      </c>
      <c r="B4077" s="17">
        <v>1</v>
      </c>
      <c r="C4077" s="39">
        <v>1</v>
      </c>
      <c r="D4077" s="40">
        <v>4.6527777777777779E-2</v>
      </c>
      <c r="E4077" s="17">
        <v>4</v>
      </c>
      <c r="F4077" s="9">
        <v>0</v>
      </c>
      <c r="G4077">
        <v>0</v>
      </c>
      <c r="H4077">
        <v>0</v>
      </c>
      <c r="I4077">
        <v>0</v>
      </c>
      <c r="J4077">
        <v>0</v>
      </c>
      <c r="K4077" s="5">
        <v>25</v>
      </c>
      <c r="L4077">
        <v>41</v>
      </c>
      <c r="M4077">
        <v>5</v>
      </c>
      <c r="N4077">
        <v>15</v>
      </c>
      <c r="O4077" s="17">
        <v>6.6666666666666666E-2</v>
      </c>
      <c r="P4077" s="17">
        <f t="shared" si="3200"/>
        <v>2</v>
      </c>
      <c r="Q4077" s="17">
        <v>25</v>
      </c>
      <c r="S4077" s="17">
        <v>0.2</v>
      </c>
      <c r="T4077" s="17">
        <v>66</v>
      </c>
      <c r="U4077" s="17">
        <v>30</v>
      </c>
      <c r="V4077" s="17">
        <v>30</v>
      </c>
      <c r="W4077" s="17">
        <v>30</v>
      </c>
      <c r="X4077" s="17">
        <v>30</v>
      </c>
      <c r="Y4077" s="17"/>
      <c r="Z4077" s="17">
        <v>15</v>
      </c>
      <c r="AA4077" s="17">
        <v>40</v>
      </c>
      <c r="AB4077" s="17">
        <v>0.11683168316831684</v>
      </c>
      <c r="AC4077" s="17">
        <v>56</v>
      </c>
      <c r="AD4077" s="17">
        <v>0.26785714285714285</v>
      </c>
      <c r="AE4077" s="17">
        <v>0.34883720930232559</v>
      </c>
      <c r="AF4077" s="17">
        <v>20</v>
      </c>
      <c r="AG4077" s="17"/>
      <c r="AH4077">
        <v>81</v>
      </c>
      <c r="AI4077">
        <v>73</v>
      </c>
      <c r="AL4077">
        <v>0</v>
      </c>
      <c r="AM4077" s="9">
        <f t="shared" si="3210"/>
        <v>0</v>
      </c>
      <c r="AN4077">
        <v>0.23571428571428571</v>
      </c>
      <c r="AO4077" s="9">
        <f t="shared" si="3211"/>
        <v>0.23571428571428571</v>
      </c>
      <c r="AP4077">
        <v>0.16296296296296298</v>
      </c>
      <c r="AQ4077" s="9"/>
      <c r="AR4077" s="9"/>
      <c r="AS4077" s="17">
        <f t="shared" si="3204"/>
        <v>20</v>
      </c>
      <c r="AT4077" s="17">
        <f t="shared" si="3205"/>
        <v>0</v>
      </c>
      <c r="AU4077">
        <f t="shared" si="3212"/>
        <v>0.26046511627906976</v>
      </c>
      <c r="AV4077" s="17">
        <f t="shared" si="3207"/>
        <v>0.15342465753424658</v>
      </c>
      <c r="AZ4077">
        <v>3.5</v>
      </c>
      <c r="BA4077" s="27">
        <v>0.58333333333333337</v>
      </c>
      <c r="BB4077" s="17">
        <v>19</v>
      </c>
      <c r="BC4077" s="17">
        <v>1</v>
      </c>
      <c r="BD4077" s="17">
        <v>1</v>
      </c>
      <c r="BF4077">
        <v>0</v>
      </c>
      <c r="BG4077">
        <v>1</v>
      </c>
      <c r="BQ4077">
        <v>0.8</v>
      </c>
      <c r="BR4077">
        <v>0.2</v>
      </c>
      <c r="BS4077">
        <v>0.6333333333333333</v>
      </c>
      <c r="CK4077" s="23">
        <v>0.34883720930232559</v>
      </c>
      <c r="CL4077" s="23">
        <f t="shared" si="3199"/>
        <v>0</v>
      </c>
      <c r="CM4077" s="23" t="str">
        <f t="shared" si="3201"/>
        <v/>
      </c>
      <c r="CN4077" s="23" t="str">
        <f t="shared" si="3202"/>
        <v/>
      </c>
      <c r="CQ4077" s="4">
        <v>1</v>
      </c>
      <c r="CR4077" s="43">
        <f t="shared" si="3209"/>
        <v>12</v>
      </c>
    </row>
    <row r="4078" spans="1:96" ht="11.25" customHeight="1">
      <c r="A4078" s="17">
        <v>38</v>
      </c>
      <c r="B4078" s="17">
        <v>1</v>
      </c>
      <c r="C4078" s="39">
        <v>1</v>
      </c>
      <c r="D4078" s="40">
        <v>4.6527777777777779E-2</v>
      </c>
      <c r="E4078" s="17">
        <v>5</v>
      </c>
      <c r="F4078" s="9">
        <v>0</v>
      </c>
      <c r="G4078">
        <v>0</v>
      </c>
      <c r="H4078">
        <v>0</v>
      </c>
      <c r="I4078">
        <v>0</v>
      </c>
      <c r="J4078">
        <v>0</v>
      </c>
      <c r="K4078" s="5">
        <v>25</v>
      </c>
      <c r="L4078">
        <v>41</v>
      </c>
      <c r="M4078">
        <v>5</v>
      </c>
      <c r="N4078">
        <v>20</v>
      </c>
      <c r="O4078" s="17">
        <v>4.8351648351648353E-2</v>
      </c>
      <c r="P4078" s="17">
        <f t="shared" si="3200"/>
        <v>2</v>
      </c>
      <c r="Q4078" s="17">
        <v>25</v>
      </c>
      <c r="S4078" s="17">
        <v>0.2</v>
      </c>
      <c r="T4078" s="17">
        <v>66</v>
      </c>
      <c r="U4078" s="17">
        <v>30</v>
      </c>
      <c r="V4078" s="17">
        <v>30</v>
      </c>
      <c r="W4078" s="17">
        <v>30</v>
      </c>
      <c r="X4078" s="17">
        <v>30</v>
      </c>
      <c r="Y4078" s="17"/>
      <c r="Z4078" s="17">
        <v>10</v>
      </c>
      <c r="AA4078" s="17">
        <v>50</v>
      </c>
      <c r="AB4078" s="17">
        <v>0.10583657587548638</v>
      </c>
      <c r="AC4078" s="17">
        <v>55</v>
      </c>
      <c r="AD4078" s="17">
        <v>0.18181818181818182</v>
      </c>
      <c r="AE4078" s="17">
        <v>0.26785714285714285</v>
      </c>
      <c r="AF4078" s="17">
        <v>15</v>
      </c>
      <c r="AG4078" s="17"/>
      <c r="AH4078">
        <v>80</v>
      </c>
      <c r="AI4078">
        <v>81</v>
      </c>
      <c r="AL4078">
        <v>0</v>
      </c>
      <c r="AM4078" s="9">
        <f t="shared" si="3210"/>
        <v>0</v>
      </c>
      <c r="AN4078">
        <v>7.2727272727272724E-2</v>
      </c>
      <c r="AO4078" s="9">
        <f t="shared" si="3211"/>
        <v>7.2727272727272724E-2</v>
      </c>
      <c r="AP4078">
        <v>0.05</v>
      </c>
      <c r="AQ4078" s="9"/>
      <c r="AR4078" s="9"/>
      <c r="AS4078" s="17">
        <f t="shared" si="3204"/>
        <v>25</v>
      </c>
      <c r="AT4078" s="17">
        <f t="shared" si="3205"/>
        <v>0</v>
      </c>
      <c r="AU4078">
        <f t="shared" si="3212"/>
        <v>0.23571428571428571</v>
      </c>
      <c r="AV4078" s="17">
        <f t="shared" si="3207"/>
        <v>0.16296296296296298</v>
      </c>
      <c r="AZ4078">
        <v>3.5</v>
      </c>
      <c r="BA4078" s="27">
        <v>0.58333333333333337</v>
      </c>
      <c r="BB4078" s="17">
        <v>19</v>
      </c>
      <c r="BC4078" s="17">
        <v>1</v>
      </c>
      <c r="BD4078" s="17">
        <v>1</v>
      </c>
      <c r="BF4078">
        <v>0</v>
      </c>
      <c r="BG4078">
        <v>1</v>
      </c>
      <c r="BQ4078">
        <v>0.8</v>
      </c>
      <c r="BR4078">
        <v>0.2</v>
      </c>
      <c r="BS4078">
        <v>0.6333333333333333</v>
      </c>
      <c r="CK4078" s="23">
        <v>0.26785714285714285</v>
      </c>
      <c r="CL4078" s="23">
        <f t="shared" si="3199"/>
        <v>0</v>
      </c>
      <c r="CM4078" s="23" t="str">
        <f t="shared" si="3201"/>
        <v/>
      </c>
      <c r="CN4078" s="23" t="str">
        <f t="shared" si="3202"/>
        <v/>
      </c>
      <c r="CQ4078" s="4">
        <v>4</v>
      </c>
      <c r="CR4078" s="43">
        <f t="shared" si="3209"/>
        <v>12</v>
      </c>
    </row>
    <row r="4079" spans="1:96" ht="11.25" customHeight="1">
      <c r="A4079" s="17">
        <v>38</v>
      </c>
      <c r="B4079" s="17">
        <v>1</v>
      </c>
      <c r="C4079" s="39">
        <v>1</v>
      </c>
      <c r="D4079" s="40">
        <v>4.6527777777777779E-2</v>
      </c>
      <c r="E4079" s="17">
        <v>6</v>
      </c>
      <c r="F4079" s="9">
        <v>0</v>
      </c>
      <c r="G4079">
        <v>0</v>
      </c>
      <c r="H4079">
        <v>0</v>
      </c>
      <c r="I4079">
        <v>0</v>
      </c>
      <c r="J4079">
        <v>0</v>
      </c>
      <c r="K4079" s="5">
        <v>25</v>
      </c>
      <c r="L4079">
        <v>41</v>
      </c>
      <c r="M4079">
        <v>5</v>
      </c>
      <c r="N4079">
        <v>25</v>
      </c>
      <c r="O4079" s="17">
        <v>3.793103448275862E-2</v>
      </c>
      <c r="P4079" s="17">
        <f t="shared" si="3200"/>
        <v>2</v>
      </c>
      <c r="Q4079" s="17">
        <v>25</v>
      </c>
      <c r="S4079" s="17">
        <v>0.2</v>
      </c>
      <c r="T4079" s="17">
        <v>66</v>
      </c>
      <c r="U4079" s="17">
        <v>30</v>
      </c>
      <c r="V4079" s="17">
        <v>30</v>
      </c>
      <c r="W4079" s="17">
        <v>30</v>
      </c>
      <c r="X4079" s="17">
        <v>30</v>
      </c>
      <c r="Y4079" s="17"/>
      <c r="Z4079" s="17">
        <v>10</v>
      </c>
      <c r="AA4079" s="17">
        <v>60</v>
      </c>
      <c r="AB4079" s="17">
        <v>0.10253164556962026</v>
      </c>
      <c r="AC4079" s="17">
        <v>59</v>
      </c>
      <c r="AD4079" s="17">
        <v>0.16949152542372881</v>
      </c>
      <c r="AE4079" s="17">
        <v>0.18181818181818182</v>
      </c>
      <c r="AF4079" s="17">
        <v>15</v>
      </c>
      <c r="AG4079" s="17"/>
      <c r="AH4079">
        <v>84</v>
      </c>
      <c r="AI4079">
        <v>80</v>
      </c>
      <c r="AL4079">
        <v>0</v>
      </c>
      <c r="AM4079" s="9">
        <f t="shared" si="3210"/>
        <v>0</v>
      </c>
      <c r="AN4079">
        <v>0.18305084745762712</v>
      </c>
      <c r="AO4079" s="9">
        <f t="shared" si="3211"/>
        <v>0.18305084745762712</v>
      </c>
      <c r="AP4079">
        <v>0.12857142857142856</v>
      </c>
      <c r="AQ4079" s="9"/>
      <c r="AR4079" s="9"/>
      <c r="AS4079" s="17">
        <f t="shared" si="3204"/>
        <v>25</v>
      </c>
      <c r="AT4079" s="17">
        <f t="shared" si="3205"/>
        <v>0</v>
      </c>
      <c r="AU4079">
        <f t="shared" si="3212"/>
        <v>7.2727272727272724E-2</v>
      </c>
      <c r="AV4079" s="17">
        <f t="shared" si="3207"/>
        <v>0.05</v>
      </c>
      <c r="AZ4079">
        <v>3.5</v>
      </c>
      <c r="BA4079" s="27">
        <v>0.58333333333333337</v>
      </c>
      <c r="BB4079" s="17">
        <v>19</v>
      </c>
      <c r="BC4079" s="17">
        <v>1</v>
      </c>
      <c r="BD4079" s="17">
        <v>1</v>
      </c>
      <c r="BF4079">
        <v>0</v>
      </c>
      <c r="BG4079">
        <v>1</v>
      </c>
      <c r="BQ4079">
        <v>0.8</v>
      </c>
      <c r="BR4079">
        <v>0.2</v>
      </c>
      <c r="BS4079">
        <v>0.6333333333333333</v>
      </c>
      <c r="CK4079" s="23">
        <v>0.18181818181818182</v>
      </c>
      <c r="CL4079" s="23">
        <f t="shared" si="3199"/>
        <v>0</v>
      </c>
      <c r="CM4079" s="23" t="str">
        <f t="shared" si="3201"/>
        <v/>
      </c>
      <c r="CN4079" s="23" t="str">
        <f t="shared" si="3202"/>
        <v/>
      </c>
      <c r="CO4079" s="43">
        <f>+AVERAGE(AM4073:AM4077)</f>
        <v>0.21238095238095239</v>
      </c>
      <c r="CP4079" s="43">
        <f>+AVERAGE(AO4073:AO4077)</f>
        <v>0.22072011045432971</v>
      </c>
      <c r="CQ4079" s="4">
        <v>3</v>
      </c>
      <c r="CR4079" s="43">
        <f t="shared" si="3209"/>
        <v>10</v>
      </c>
    </row>
    <row r="4080" spans="1:96" ht="11.25" customHeight="1">
      <c r="A4080" s="17">
        <v>38</v>
      </c>
      <c r="B4080" s="17">
        <v>1</v>
      </c>
      <c r="C4080" s="39">
        <v>1</v>
      </c>
      <c r="D4080" s="40">
        <v>4.6527777777777779E-2</v>
      </c>
      <c r="E4080" s="17">
        <v>7</v>
      </c>
      <c r="F4080" s="9">
        <v>0</v>
      </c>
      <c r="G4080">
        <v>0</v>
      </c>
      <c r="H4080">
        <v>0</v>
      </c>
      <c r="I4080">
        <v>0</v>
      </c>
      <c r="J4080">
        <v>0</v>
      </c>
      <c r="K4080" s="5">
        <v>25</v>
      </c>
      <c r="L4080">
        <v>41</v>
      </c>
      <c r="M4080">
        <v>5</v>
      </c>
      <c r="N4080">
        <v>30</v>
      </c>
      <c r="O4080" s="17">
        <v>3.1205673758865248E-2</v>
      </c>
      <c r="P4080" s="17">
        <f t="shared" si="3200"/>
        <v>2</v>
      </c>
      <c r="Q4080" s="17">
        <v>25</v>
      </c>
      <c r="S4080" s="17">
        <v>0.2</v>
      </c>
      <c r="T4080" s="17">
        <v>66</v>
      </c>
      <c r="U4080" s="17">
        <v>30</v>
      </c>
      <c r="V4080" s="17">
        <v>30</v>
      </c>
      <c r="W4080" s="17">
        <v>30</v>
      </c>
      <c r="X4080" s="17">
        <v>30</v>
      </c>
      <c r="Y4080" s="17"/>
      <c r="Z4080" s="17">
        <v>15</v>
      </c>
      <c r="AA4080" s="17">
        <v>75</v>
      </c>
      <c r="AB4080" s="17">
        <v>8.733153638814016E-2</v>
      </c>
      <c r="AC4080" s="17">
        <v>55</v>
      </c>
      <c r="AD4080" s="17">
        <v>0.27272727272727271</v>
      </c>
      <c r="AE4080" s="17">
        <v>0.16949152542372881</v>
      </c>
      <c r="AF4080" s="17">
        <v>20</v>
      </c>
      <c r="AG4080" s="17"/>
      <c r="AH4080">
        <v>80</v>
      </c>
      <c r="AI4080">
        <v>84</v>
      </c>
      <c r="AL4080">
        <v>0</v>
      </c>
      <c r="AM4080" s="9">
        <f t="shared" si="3210"/>
        <v>0</v>
      </c>
      <c r="AN4080">
        <v>7.2727272727272724E-2</v>
      </c>
      <c r="AO4080" s="9">
        <f t="shared" si="3211"/>
        <v>7.2727272727272724E-2</v>
      </c>
      <c r="AP4080">
        <v>0.05</v>
      </c>
      <c r="AQ4080" s="9"/>
      <c r="AR4080" s="9"/>
      <c r="AS4080" s="17">
        <f t="shared" si="3204"/>
        <v>25</v>
      </c>
      <c r="AT4080" s="17">
        <f t="shared" si="3205"/>
        <v>0</v>
      </c>
      <c r="AU4080">
        <f t="shared" si="3212"/>
        <v>0.18305084745762712</v>
      </c>
      <c r="AV4080" s="17">
        <f t="shared" si="3207"/>
        <v>0.12857142857142856</v>
      </c>
      <c r="AZ4080">
        <v>3.5</v>
      </c>
      <c r="BA4080" s="27">
        <v>0.58333333333333337</v>
      </c>
      <c r="BB4080" s="17">
        <v>19</v>
      </c>
      <c r="BC4080" s="17">
        <v>1</v>
      </c>
      <c r="BD4080" s="17">
        <v>1</v>
      </c>
      <c r="BF4080">
        <v>0</v>
      </c>
      <c r="BG4080">
        <v>1</v>
      </c>
      <c r="BQ4080">
        <v>0.8</v>
      </c>
      <c r="BR4080">
        <v>0.2</v>
      </c>
      <c r="BS4080">
        <v>0.6333333333333333</v>
      </c>
      <c r="CK4080" s="23">
        <v>0.16949152542372881</v>
      </c>
      <c r="CL4080" s="23">
        <f t="shared" si="3199"/>
        <v>0</v>
      </c>
      <c r="CM4080" s="23" t="str">
        <f t="shared" si="3201"/>
        <v/>
      </c>
      <c r="CN4080" s="23" t="str">
        <f t="shared" si="3202"/>
        <v/>
      </c>
      <c r="CO4080" s="43">
        <f>+AVERAGE(AM4073:AM4077)</f>
        <v>0.21238095238095239</v>
      </c>
      <c r="CP4080" s="43">
        <f>+AVERAGE(AO4073:AO4077)</f>
        <v>0.22072011045432971</v>
      </c>
      <c r="CQ4080" s="4">
        <v>0</v>
      </c>
      <c r="CR4080" s="43">
        <f t="shared" si="3209"/>
        <v>6</v>
      </c>
    </row>
    <row r="4081" spans="1:96" ht="11.25" customHeight="1">
      <c r="A4081" s="17">
        <v>38</v>
      </c>
      <c r="B4081" s="17">
        <v>1</v>
      </c>
      <c r="C4081" s="39">
        <v>1</v>
      </c>
      <c r="D4081" s="40">
        <v>4.6527777777777779E-2</v>
      </c>
      <c r="E4081" s="17">
        <v>8</v>
      </c>
      <c r="F4081" s="9">
        <v>0</v>
      </c>
      <c r="G4081">
        <v>0</v>
      </c>
      <c r="H4081">
        <v>0</v>
      </c>
      <c r="I4081">
        <v>0</v>
      </c>
      <c r="J4081">
        <v>0</v>
      </c>
      <c r="K4081" s="5">
        <v>25</v>
      </c>
      <c r="L4081">
        <v>41</v>
      </c>
      <c r="M4081">
        <v>5</v>
      </c>
      <c r="N4081">
        <v>35</v>
      </c>
      <c r="O4081" s="17">
        <v>2.6506024096385541E-2</v>
      </c>
      <c r="P4081" s="17">
        <f t="shared" si="3200"/>
        <v>2</v>
      </c>
      <c r="Q4081" s="17">
        <v>25</v>
      </c>
      <c r="S4081" s="17">
        <v>0.2</v>
      </c>
      <c r="T4081" s="17">
        <v>66</v>
      </c>
      <c r="U4081" s="17">
        <v>30</v>
      </c>
      <c r="V4081" s="17">
        <v>30</v>
      </c>
      <c r="W4081" s="17">
        <v>30</v>
      </c>
      <c r="X4081" s="17">
        <v>30</v>
      </c>
      <c r="Y4081" s="17"/>
      <c r="Z4081" s="17">
        <v>10</v>
      </c>
      <c r="AA4081" s="17">
        <v>85</v>
      </c>
      <c r="AB4081" s="17">
        <v>8.909512761020881E-2</v>
      </c>
      <c r="AC4081" s="17">
        <v>60</v>
      </c>
      <c r="AD4081" s="17">
        <v>0.16666666666666666</v>
      </c>
      <c r="AE4081" s="17">
        <v>0.27272727272727271</v>
      </c>
      <c r="AF4081" s="17">
        <v>15</v>
      </c>
      <c r="AG4081" s="17"/>
      <c r="AH4081">
        <v>85</v>
      </c>
      <c r="AI4081">
        <v>80</v>
      </c>
      <c r="AL4081">
        <v>0</v>
      </c>
      <c r="AM4081" s="9">
        <f t="shared" si="3210"/>
        <v>0</v>
      </c>
      <c r="AN4081">
        <v>0.1</v>
      </c>
      <c r="AO4081" s="9">
        <f t="shared" si="3211"/>
        <v>0.1</v>
      </c>
      <c r="AP4081">
        <v>7.0588235294117646E-2</v>
      </c>
      <c r="AQ4081" s="9"/>
      <c r="AR4081" s="9"/>
      <c r="AS4081" s="17">
        <f t="shared" si="3204"/>
        <v>25</v>
      </c>
      <c r="AT4081" s="17">
        <f t="shared" si="3205"/>
        <v>0</v>
      </c>
      <c r="AU4081">
        <f t="shared" si="3212"/>
        <v>7.2727272727272724E-2</v>
      </c>
      <c r="AV4081" s="17">
        <f t="shared" si="3207"/>
        <v>0.05</v>
      </c>
      <c r="AZ4081">
        <v>3.5</v>
      </c>
      <c r="BA4081" s="27">
        <v>0.58333333333333337</v>
      </c>
      <c r="BB4081" s="17">
        <v>19</v>
      </c>
      <c r="BC4081" s="17">
        <v>1</v>
      </c>
      <c r="BD4081" s="17">
        <v>1</v>
      </c>
      <c r="BF4081">
        <v>0</v>
      </c>
      <c r="BG4081">
        <v>1</v>
      </c>
      <c r="BQ4081">
        <v>0.8</v>
      </c>
      <c r="BR4081">
        <v>0.2</v>
      </c>
      <c r="BS4081">
        <v>0.6333333333333333</v>
      </c>
      <c r="CK4081" s="23">
        <v>0.27272727272727271</v>
      </c>
      <c r="CL4081" s="23">
        <f t="shared" si="3199"/>
        <v>0</v>
      </c>
      <c r="CM4081" s="23" t="str">
        <f t="shared" si="3201"/>
        <v/>
      </c>
      <c r="CN4081" s="23" t="str">
        <f t="shared" si="3202"/>
        <v/>
      </c>
      <c r="CO4081" s="43">
        <f>+AVERAGE(AM4073:AM4077)</f>
        <v>0.21238095238095239</v>
      </c>
      <c r="CP4081" s="43">
        <f>+AVERAGE(AO4073:AO4077)</f>
        <v>0.22072011045432971</v>
      </c>
      <c r="CQ4081" s="4">
        <v>3</v>
      </c>
      <c r="CR4081" s="43">
        <f t="shared" si="3209"/>
        <v>9</v>
      </c>
    </row>
    <row r="4082" spans="1:96" ht="11.25" customHeight="1">
      <c r="A4082" s="17">
        <v>38</v>
      </c>
      <c r="B4082" s="17">
        <v>1</v>
      </c>
      <c r="C4082" s="39">
        <v>1</v>
      </c>
      <c r="D4082" s="40">
        <v>4.6527777777777779E-2</v>
      </c>
      <c r="E4082" s="17">
        <v>9</v>
      </c>
      <c r="F4082" s="9">
        <v>0</v>
      </c>
      <c r="G4082">
        <v>0</v>
      </c>
      <c r="H4082">
        <v>0</v>
      </c>
      <c r="I4082">
        <v>0</v>
      </c>
      <c r="J4082">
        <v>0</v>
      </c>
      <c r="K4082" s="5">
        <v>25</v>
      </c>
      <c r="L4082">
        <v>41</v>
      </c>
      <c r="M4082">
        <v>5</v>
      </c>
      <c r="N4082">
        <v>40</v>
      </c>
      <c r="O4082" s="17">
        <v>2.3036649214659685E-2</v>
      </c>
      <c r="P4082" s="17">
        <f t="shared" si="3200"/>
        <v>2</v>
      </c>
      <c r="Q4082" s="17">
        <v>25</v>
      </c>
      <c r="S4082" s="17">
        <v>0.2</v>
      </c>
      <c r="T4082" s="17">
        <v>66</v>
      </c>
      <c r="U4082" s="17">
        <v>30</v>
      </c>
      <c r="V4082" s="17">
        <v>30</v>
      </c>
      <c r="W4082" s="17">
        <v>30</v>
      </c>
      <c r="X4082" s="17">
        <v>30</v>
      </c>
      <c r="Y4082" s="17"/>
      <c r="Z4082" s="17">
        <v>15</v>
      </c>
      <c r="AA4082" s="17">
        <v>100</v>
      </c>
      <c r="AB4082" s="17">
        <v>7.25050916496945E-2</v>
      </c>
      <c r="AC4082" s="17">
        <v>60</v>
      </c>
      <c r="AD4082" s="17">
        <v>0.25</v>
      </c>
      <c r="AE4082" s="17">
        <v>0.16666666666666666</v>
      </c>
      <c r="AF4082" s="17">
        <v>20</v>
      </c>
      <c r="AG4082" s="17"/>
      <c r="AH4082">
        <v>85</v>
      </c>
      <c r="AI4082">
        <v>85</v>
      </c>
      <c r="AL4082">
        <v>0</v>
      </c>
      <c r="AM4082" s="9">
        <f t="shared" si="3210"/>
        <v>0</v>
      </c>
      <c r="AN4082">
        <v>0.1</v>
      </c>
      <c r="AO4082" s="9">
        <f t="shared" si="3211"/>
        <v>0.1</v>
      </c>
      <c r="AP4082">
        <v>7.0588235294117646E-2</v>
      </c>
      <c r="AQ4082" s="9"/>
      <c r="AR4082" s="9"/>
      <c r="AS4082" s="17">
        <f t="shared" si="3204"/>
        <v>25</v>
      </c>
      <c r="AT4082" s="17">
        <f t="shared" si="3205"/>
        <v>0</v>
      </c>
      <c r="AU4082">
        <f t="shared" si="3212"/>
        <v>0.1</v>
      </c>
      <c r="AV4082" s="17">
        <f t="shared" si="3207"/>
        <v>7.0588235294117646E-2</v>
      </c>
      <c r="AZ4082">
        <v>3.5</v>
      </c>
      <c r="BA4082" s="27">
        <v>0.58333333333333337</v>
      </c>
      <c r="BB4082" s="17">
        <v>19</v>
      </c>
      <c r="BC4082" s="17">
        <v>1</v>
      </c>
      <c r="BD4082" s="17">
        <v>1</v>
      </c>
      <c r="BF4082">
        <v>0</v>
      </c>
      <c r="BG4082">
        <v>1</v>
      </c>
      <c r="BQ4082">
        <v>0.8</v>
      </c>
      <c r="BR4082">
        <v>0.2</v>
      </c>
      <c r="BS4082">
        <v>0.6333333333333333</v>
      </c>
      <c r="CK4082" s="23">
        <v>0.16666666666666666</v>
      </c>
      <c r="CL4082" s="23">
        <f t="shared" si="3199"/>
        <v>0</v>
      </c>
      <c r="CM4082" s="23" t="str">
        <f t="shared" si="3201"/>
        <v/>
      </c>
      <c r="CN4082" s="23" t="str">
        <f t="shared" si="3202"/>
        <v/>
      </c>
      <c r="CO4082" s="43">
        <f>+AVERAGE(AM4073:AM4077)</f>
        <v>0.21238095238095239</v>
      </c>
      <c r="CP4082" s="43">
        <f>+AVERAGE(AO4073:AO4077)</f>
        <v>0.22072011045432971</v>
      </c>
      <c r="CQ4082" s="4">
        <v>2</v>
      </c>
      <c r="CR4082" s="43">
        <f t="shared" si="3209"/>
        <v>6</v>
      </c>
    </row>
    <row r="4083" spans="1:96" ht="11.25" customHeight="1">
      <c r="A4083" s="17">
        <v>38</v>
      </c>
      <c r="B4083" s="17">
        <v>1</v>
      </c>
      <c r="C4083" s="39">
        <v>1</v>
      </c>
      <c r="D4083" s="40">
        <v>4.6527777777777779E-2</v>
      </c>
      <c r="E4083" s="17">
        <v>10</v>
      </c>
      <c r="F4083" s="9">
        <v>0</v>
      </c>
      <c r="G4083">
        <v>0</v>
      </c>
      <c r="H4083">
        <v>0</v>
      </c>
      <c r="I4083">
        <v>0</v>
      </c>
      <c r="J4083">
        <v>0</v>
      </c>
      <c r="K4083" s="5">
        <v>25</v>
      </c>
      <c r="L4083">
        <v>41</v>
      </c>
      <c r="M4083">
        <v>5</v>
      </c>
      <c r="N4083">
        <v>45</v>
      </c>
      <c r="O4083" s="17">
        <v>2.0370370370370372E-2</v>
      </c>
      <c r="P4083" s="17">
        <f t="shared" si="3200"/>
        <v>2</v>
      </c>
      <c r="Q4083" s="17">
        <v>25</v>
      </c>
      <c r="S4083" s="17">
        <v>0.2</v>
      </c>
      <c r="T4083" s="17">
        <v>66</v>
      </c>
      <c r="U4083" s="17">
        <v>30</v>
      </c>
      <c r="V4083" s="17">
        <v>30</v>
      </c>
      <c r="W4083" s="17">
        <v>30</v>
      </c>
      <c r="X4083" s="17">
        <v>30</v>
      </c>
      <c r="Y4083" s="17">
        <v>300</v>
      </c>
      <c r="Z4083" s="17">
        <v>15</v>
      </c>
      <c r="AA4083" s="17">
        <v>115</v>
      </c>
      <c r="AB4083" s="17">
        <v>6.5467625899280582E-2</v>
      </c>
      <c r="AC4083" s="17">
        <v>65</v>
      </c>
      <c r="AD4083" s="17">
        <v>0.23076923076923078</v>
      </c>
      <c r="AE4083" s="17">
        <v>0.25</v>
      </c>
      <c r="AF4083" s="17">
        <v>20</v>
      </c>
      <c r="AG4083" s="17">
        <v>170</v>
      </c>
      <c r="AH4083">
        <v>90</v>
      </c>
      <c r="AI4083">
        <v>85</v>
      </c>
      <c r="AL4083">
        <v>0</v>
      </c>
      <c r="AM4083" s="9">
        <f t="shared" si="3210"/>
        <v>0</v>
      </c>
      <c r="AN4083">
        <v>9.2307692307692313E-2</v>
      </c>
      <c r="AO4083" s="9">
        <f t="shared" si="3211"/>
        <v>9.2307692307692313E-2</v>
      </c>
      <c r="AP4083">
        <v>6.6666666666666666E-2</v>
      </c>
      <c r="AQ4083" s="9"/>
      <c r="AR4083" s="9"/>
      <c r="AS4083" s="17">
        <f t="shared" si="3204"/>
        <v>25</v>
      </c>
      <c r="AT4083" s="17">
        <f t="shared" si="3205"/>
        <v>0</v>
      </c>
      <c r="AU4083">
        <f t="shared" si="3212"/>
        <v>0.1</v>
      </c>
      <c r="AV4083" s="17">
        <f t="shared" si="3207"/>
        <v>7.0588235294117646E-2</v>
      </c>
      <c r="AZ4083">
        <v>3.5</v>
      </c>
      <c r="BA4083" s="27">
        <v>0.58333333333333337</v>
      </c>
      <c r="BB4083" s="17">
        <v>19</v>
      </c>
      <c r="BC4083" s="17">
        <v>1</v>
      </c>
      <c r="BD4083" s="17">
        <v>1</v>
      </c>
      <c r="BF4083">
        <v>0</v>
      </c>
      <c r="BG4083">
        <v>1</v>
      </c>
      <c r="BQ4083">
        <v>0.8</v>
      </c>
      <c r="BR4083">
        <v>0.2</v>
      </c>
      <c r="BS4083">
        <v>0.6333333333333333</v>
      </c>
      <c r="BT4083" s="9">
        <f>+SUM(AH4074:AH4083)</f>
        <v>840</v>
      </c>
      <c r="BW4083" s="9">
        <f>SUM(AF4074:AF4083)</f>
        <v>170</v>
      </c>
      <c r="CK4083" s="23">
        <v>0.25</v>
      </c>
      <c r="CL4083" s="23">
        <f t="shared" si="3199"/>
        <v>0</v>
      </c>
      <c r="CM4083" s="23" t="str">
        <f t="shared" si="3201"/>
        <v/>
      </c>
      <c r="CN4083" s="23" t="str">
        <f t="shared" si="3202"/>
        <v/>
      </c>
      <c r="CO4083" s="43">
        <f>+AVERAGE(AM4073:AM4077)</f>
        <v>0.21238095238095239</v>
      </c>
      <c r="CP4083" s="43">
        <f>+AVERAGE(AO4073:AO4077)</f>
        <v>0.22072011045432971</v>
      </c>
      <c r="CQ4083" s="4">
        <v>3</v>
      </c>
      <c r="CR4083" s="43">
        <f t="shared" si="3209"/>
        <v>10</v>
      </c>
    </row>
    <row r="4084" spans="1:96" ht="11.25" customHeight="1">
      <c r="A4084" s="17">
        <v>38</v>
      </c>
      <c r="B4084" s="17">
        <v>1</v>
      </c>
      <c r="C4084" s="39">
        <v>1</v>
      </c>
      <c r="D4084" s="40">
        <v>4.6527777777777779E-2</v>
      </c>
      <c r="E4084" s="17">
        <v>11</v>
      </c>
      <c r="F4084" s="9">
        <v>0</v>
      </c>
      <c r="G4084">
        <v>0</v>
      </c>
      <c r="H4084">
        <v>0</v>
      </c>
      <c r="I4084">
        <v>1</v>
      </c>
      <c r="J4084">
        <v>0</v>
      </c>
      <c r="K4084" s="5">
        <v>25</v>
      </c>
      <c r="L4084">
        <v>75</v>
      </c>
      <c r="M4084">
        <v>0</v>
      </c>
      <c r="N4084">
        <v>45</v>
      </c>
      <c r="O4084" s="17">
        <v>2.0370370370370372E-2</v>
      </c>
      <c r="P4084" s="17">
        <f t="shared" si="3200"/>
        <v>0</v>
      </c>
      <c r="Q4084" s="17">
        <v>0</v>
      </c>
      <c r="S4084" s="17">
        <v>0.2</v>
      </c>
      <c r="T4084" s="17">
        <v>75</v>
      </c>
      <c r="U4084" s="17">
        <v>35</v>
      </c>
      <c r="V4084" s="17">
        <v>27</v>
      </c>
      <c r="W4084" s="17">
        <v>30</v>
      </c>
      <c r="X4084" s="17">
        <v>27</v>
      </c>
      <c r="Y4084" s="17"/>
      <c r="Z4084" s="17">
        <v>10</v>
      </c>
      <c r="AA4084" s="17">
        <v>125</v>
      </c>
      <c r="AB4084" s="17">
        <v>6.8666666666666668E-2</v>
      </c>
      <c r="AC4084" s="17">
        <v>44</v>
      </c>
      <c r="AD4084" s="17">
        <v>0.22727272727272727</v>
      </c>
      <c r="AE4084" s="17"/>
      <c r="AF4084" s="17">
        <v>20</v>
      </c>
      <c r="AG4084" s="17"/>
      <c r="AH4084">
        <v>94</v>
      </c>
      <c r="AL4084">
        <v>0</v>
      </c>
      <c r="AM4084" s="9"/>
      <c r="AN4084">
        <v>0.10909090909090907</v>
      </c>
      <c r="AO4084" s="9">
        <f t="shared" si="3211"/>
        <v>0.10909090909090909</v>
      </c>
      <c r="AP4084">
        <v>5.106382978723404E-2</v>
      </c>
      <c r="AQ4084" s="9">
        <f>+AVERAGE(AL4074:AL4083)</f>
        <v>2.0952380999999999E-2</v>
      </c>
      <c r="AR4084" s="9">
        <f>+AVERAGE(AO4074:AO4083)</f>
        <v>0.16516863647642407</v>
      </c>
      <c r="AS4084" s="17">
        <f t="shared" si="3204"/>
        <v>25</v>
      </c>
      <c r="AT4084" s="17">
        <f t="shared" si="3205"/>
        <v>0</v>
      </c>
      <c r="AU4084" t="str">
        <f>+IF(AND(E4084&gt;11,AO4083&gt;0),AO4083,"")</f>
        <v/>
      </c>
      <c r="AV4084" s="17">
        <f t="shared" si="3207"/>
        <v>6.6666666666666666E-2</v>
      </c>
      <c r="AZ4084">
        <v>3.5</v>
      </c>
      <c r="BA4084" s="27">
        <v>0.58333333333333337</v>
      </c>
      <c r="BB4084" s="17">
        <v>19</v>
      </c>
      <c r="BC4084" s="17">
        <v>1</v>
      </c>
      <c r="BD4084" s="17">
        <v>1</v>
      </c>
      <c r="BF4084">
        <v>0</v>
      </c>
      <c r="BG4084">
        <v>1</v>
      </c>
      <c r="BQ4084">
        <v>0.8</v>
      </c>
      <c r="BR4084">
        <v>0.2</v>
      </c>
      <c r="BS4084">
        <v>0.6333333333333333</v>
      </c>
      <c r="CK4084" s="23" t="s">
        <v>2085</v>
      </c>
      <c r="CL4084" s="23">
        <f t="shared" si="3199"/>
        <v>0</v>
      </c>
      <c r="CM4084" s="23">
        <f t="shared" si="3201"/>
        <v>2.0952380999999999E-2</v>
      </c>
      <c r="CN4084" s="23">
        <f t="shared" si="3202"/>
        <v>0.16516863647642407</v>
      </c>
      <c r="CQ4084" s="4">
        <v>6</v>
      </c>
      <c r="CR4084" s="43">
        <f t="shared" si="3209"/>
        <v>15</v>
      </c>
    </row>
    <row r="4085" spans="1:96" ht="11.25" customHeight="1">
      <c r="A4085" s="17">
        <v>38</v>
      </c>
      <c r="B4085" s="17">
        <v>1</v>
      </c>
      <c r="C4085" s="39">
        <v>1</v>
      </c>
      <c r="D4085" s="40">
        <v>4.6527777777777779E-2</v>
      </c>
      <c r="E4085" s="17">
        <v>12</v>
      </c>
      <c r="F4085" s="9">
        <v>0</v>
      </c>
      <c r="G4085">
        <v>0</v>
      </c>
      <c r="H4085">
        <v>0</v>
      </c>
      <c r="I4085">
        <v>1</v>
      </c>
      <c r="J4085">
        <v>0</v>
      </c>
      <c r="K4085" s="5">
        <v>25</v>
      </c>
      <c r="L4085">
        <v>50</v>
      </c>
      <c r="M4085">
        <v>4</v>
      </c>
      <c r="N4085">
        <v>49</v>
      </c>
      <c r="O4085" s="17">
        <v>1.864406779661017E-2</v>
      </c>
      <c r="P4085" s="17">
        <f t="shared" si="3200"/>
        <v>0</v>
      </c>
      <c r="Q4085" s="17">
        <v>20</v>
      </c>
      <c r="S4085" s="17">
        <v>0.2</v>
      </c>
      <c r="T4085" s="17">
        <v>70</v>
      </c>
      <c r="U4085" s="17">
        <v>30</v>
      </c>
      <c r="V4085" s="17">
        <v>31</v>
      </c>
      <c r="W4085" s="17">
        <v>27</v>
      </c>
      <c r="X4085" s="17">
        <v>30</v>
      </c>
      <c r="Y4085" s="17"/>
      <c r="Z4085" s="17">
        <v>15</v>
      </c>
      <c r="AA4085" s="17">
        <v>140</v>
      </c>
      <c r="AB4085" s="17">
        <v>5.9393939393939395E-2</v>
      </c>
      <c r="AC4085" s="17">
        <v>60</v>
      </c>
      <c r="AD4085" s="17">
        <v>0.25</v>
      </c>
      <c r="AE4085" s="17">
        <v>0.22727272727272727</v>
      </c>
      <c r="AF4085" s="17">
        <v>21</v>
      </c>
      <c r="AG4085" s="17"/>
      <c r="AH4085">
        <v>90</v>
      </c>
      <c r="AI4085">
        <v>94</v>
      </c>
      <c r="AL4085">
        <v>0</v>
      </c>
      <c r="AM4085" s="9">
        <f t="shared" si="3210"/>
        <v>0</v>
      </c>
      <c r="AN4085">
        <v>0.1</v>
      </c>
      <c r="AO4085" s="9">
        <f t="shared" si="3211"/>
        <v>0.1</v>
      </c>
      <c r="AP4085">
        <v>6.6666666666666666E-2</v>
      </c>
      <c r="AQ4085" s="9">
        <f>+AVERAGE(AL4074:AL4083)</f>
        <v>2.0952380999999999E-2</v>
      </c>
      <c r="AR4085" s="9">
        <f>+AVERAGE(AO4074:AO4083)</f>
        <v>0.16516863647642407</v>
      </c>
      <c r="AS4085" s="17">
        <f t="shared" si="3204"/>
        <v>0</v>
      </c>
      <c r="AT4085" s="17">
        <f t="shared" si="3205"/>
        <v>0</v>
      </c>
      <c r="AU4085">
        <f t="shared" ref="AU4085:AU4093" si="3213">+IF(AND(E4085&gt;11,AO4084&gt;0),AO4084,"")</f>
        <v>0.10909090909090909</v>
      </c>
      <c r="AV4085" s="17">
        <f t="shared" si="3207"/>
        <v>5.106382978723404E-2</v>
      </c>
      <c r="AZ4085">
        <v>3.5</v>
      </c>
      <c r="BA4085" s="27">
        <v>0.58333333333333337</v>
      </c>
      <c r="BB4085" s="17">
        <v>19</v>
      </c>
      <c r="BC4085" s="17">
        <v>1</v>
      </c>
      <c r="BD4085" s="17">
        <v>1</v>
      </c>
      <c r="BF4085">
        <v>0</v>
      </c>
      <c r="BG4085">
        <v>1</v>
      </c>
      <c r="BQ4085">
        <v>0.8</v>
      </c>
      <c r="BR4085">
        <v>0.2</v>
      </c>
      <c r="BS4085">
        <v>0.6333333333333333</v>
      </c>
      <c r="CK4085" s="23">
        <v>0.22727272727272727</v>
      </c>
      <c r="CL4085" s="23">
        <f t="shared" si="3199"/>
        <v>0</v>
      </c>
      <c r="CM4085" s="23">
        <f t="shared" si="3201"/>
        <v>2.0952380999999999E-2</v>
      </c>
      <c r="CN4085" s="23">
        <f t="shared" si="3202"/>
        <v>0.16516863647642407</v>
      </c>
      <c r="CQ4085" s="4">
        <v>3</v>
      </c>
      <c r="CR4085" s="43">
        <f t="shared" si="3209"/>
        <v>10</v>
      </c>
    </row>
    <row r="4086" spans="1:96" ht="11.25" customHeight="1">
      <c r="A4086" s="17">
        <v>38</v>
      </c>
      <c r="B4086" s="17">
        <v>1</v>
      </c>
      <c r="C4086" s="39">
        <v>1</v>
      </c>
      <c r="D4086" s="40">
        <v>4.6527777777777779E-2</v>
      </c>
      <c r="E4086" s="17">
        <v>13</v>
      </c>
      <c r="F4086" s="9">
        <v>0</v>
      </c>
      <c r="G4086">
        <v>0</v>
      </c>
      <c r="H4086">
        <v>0</v>
      </c>
      <c r="I4086">
        <v>1</v>
      </c>
      <c r="J4086">
        <v>0</v>
      </c>
      <c r="K4086" s="5">
        <v>25</v>
      </c>
      <c r="L4086">
        <v>45</v>
      </c>
      <c r="M4086">
        <v>4</v>
      </c>
      <c r="N4086">
        <v>53</v>
      </c>
      <c r="O4086" s="17">
        <v>2.0233463035019456E-2</v>
      </c>
      <c r="P4086" s="17">
        <f t="shared" si="3200"/>
        <v>0</v>
      </c>
      <c r="Q4086" s="17">
        <v>21</v>
      </c>
      <c r="S4086" s="17">
        <v>0.19047619047619047</v>
      </c>
      <c r="T4086" s="17">
        <v>66</v>
      </c>
      <c r="U4086" s="17">
        <v>30</v>
      </c>
      <c r="V4086" s="17">
        <v>26</v>
      </c>
      <c r="W4086" s="17">
        <v>31</v>
      </c>
      <c r="X4086" s="17">
        <v>26</v>
      </c>
      <c r="Y4086" s="17"/>
      <c r="Z4086" s="17">
        <v>4</v>
      </c>
      <c r="AA4086" s="17">
        <v>144</v>
      </c>
      <c r="AB4086" s="17">
        <v>5.568181818181818E-2</v>
      </c>
      <c r="AC4086" s="17">
        <v>44</v>
      </c>
      <c r="AD4086" s="17">
        <v>9.0909090909090912E-2</v>
      </c>
      <c r="AE4086" s="17">
        <v>0.25</v>
      </c>
      <c r="AF4086" s="17">
        <v>10</v>
      </c>
      <c r="AG4086" s="17"/>
      <c r="AH4086">
        <v>73</v>
      </c>
      <c r="AI4086">
        <v>90</v>
      </c>
      <c r="AL4086">
        <v>3.8095240000000002E-2</v>
      </c>
      <c r="AM4086" s="9">
        <f t="shared" si="3210"/>
        <v>3.8095238095238099E-2</v>
      </c>
      <c r="AN4086">
        <v>0.10909090909090907</v>
      </c>
      <c r="AO4086" s="9">
        <f t="shared" si="3211"/>
        <v>0.10909090909090909</v>
      </c>
      <c r="AP4086">
        <v>7.1232876712328766E-2</v>
      </c>
      <c r="AQ4086" s="9">
        <f>+AVERAGE(AL4074:AL4083)</f>
        <v>2.0952380999999999E-2</v>
      </c>
      <c r="AR4086" s="9">
        <f>+AVERAGE(AO4074:AO4083)</f>
        <v>0.16516863647642407</v>
      </c>
      <c r="AS4086" s="17">
        <f t="shared" si="3204"/>
        <v>20</v>
      </c>
      <c r="AT4086" s="17">
        <f t="shared" si="3205"/>
        <v>0</v>
      </c>
      <c r="AU4086">
        <f t="shared" si="3213"/>
        <v>0.1</v>
      </c>
      <c r="AV4086" s="17">
        <f t="shared" si="3207"/>
        <v>6.6666666666666666E-2</v>
      </c>
      <c r="AZ4086">
        <v>3.5</v>
      </c>
      <c r="BA4086" s="27">
        <v>0.58333333333333337</v>
      </c>
      <c r="BB4086" s="17">
        <v>19</v>
      </c>
      <c r="BC4086" s="17">
        <v>1</v>
      </c>
      <c r="BD4086" s="17">
        <v>1</v>
      </c>
      <c r="BF4086">
        <v>0</v>
      </c>
      <c r="BG4086">
        <v>1</v>
      </c>
      <c r="BQ4086">
        <v>0.8</v>
      </c>
      <c r="BR4086">
        <v>0.2</v>
      </c>
      <c r="BS4086">
        <v>0.6333333333333333</v>
      </c>
      <c r="CK4086" s="23">
        <v>0.25</v>
      </c>
      <c r="CL4086" s="23">
        <f t="shared" si="3199"/>
        <v>0</v>
      </c>
      <c r="CM4086" s="23">
        <f t="shared" si="3201"/>
        <v>2.0952380999999999E-2</v>
      </c>
      <c r="CN4086" s="23">
        <f t="shared" si="3202"/>
        <v>0.16516863647642407</v>
      </c>
      <c r="CQ4086" s="4">
        <v>3</v>
      </c>
      <c r="CR4086" s="43">
        <f t="shared" si="3209"/>
        <v>13</v>
      </c>
    </row>
    <row r="4087" spans="1:96" ht="11.25" customHeight="1">
      <c r="A4087" s="17">
        <v>38</v>
      </c>
      <c r="B4087" s="17">
        <v>1</v>
      </c>
      <c r="C4087" s="39">
        <v>1</v>
      </c>
      <c r="D4087" s="40">
        <v>4.6527777777777779E-2</v>
      </c>
      <c r="E4087" s="17">
        <v>14</v>
      </c>
      <c r="F4087" s="9">
        <v>0</v>
      </c>
      <c r="G4087">
        <v>0</v>
      </c>
      <c r="H4087">
        <v>0</v>
      </c>
      <c r="I4087">
        <v>1</v>
      </c>
      <c r="J4087">
        <v>0</v>
      </c>
      <c r="K4087" s="5">
        <v>25</v>
      </c>
      <c r="L4087">
        <v>41</v>
      </c>
      <c r="M4087">
        <v>6</v>
      </c>
      <c r="N4087">
        <v>59</v>
      </c>
      <c r="O4087" s="17">
        <v>1.8118466898954706E-2</v>
      </c>
      <c r="P4087" s="17">
        <f t="shared" si="3200"/>
        <v>1</v>
      </c>
      <c r="Q4087" s="17">
        <v>30</v>
      </c>
      <c r="S4087" s="17">
        <v>0.2</v>
      </c>
      <c r="T4087" s="17">
        <v>71</v>
      </c>
      <c r="U4087" s="17">
        <v>35</v>
      </c>
      <c r="V4087" s="17">
        <v>35</v>
      </c>
      <c r="W4087" s="17">
        <v>26</v>
      </c>
      <c r="X4087" s="17">
        <v>35</v>
      </c>
      <c r="Y4087" s="17"/>
      <c r="Z4087" s="17">
        <v>19</v>
      </c>
      <c r="AA4087" s="17">
        <v>163</v>
      </c>
      <c r="AB4087" s="17">
        <v>5.2240717029449421E-2</v>
      </c>
      <c r="AC4087" s="17">
        <v>77</v>
      </c>
      <c r="AD4087" s="17">
        <v>0.24675324675324675</v>
      </c>
      <c r="AE4087" s="17">
        <v>9.0909090909090912E-2</v>
      </c>
      <c r="AF4087" s="17">
        <v>23</v>
      </c>
      <c r="AG4087" s="17"/>
      <c r="AH4087">
        <v>97</v>
      </c>
      <c r="AI4087">
        <v>73</v>
      </c>
      <c r="AL4087">
        <v>0</v>
      </c>
      <c r="AM4087" s="9">
        <f t="shared" si="3210"/>
        <v>0</v>
      </c>
      <c r="AN4087">
        <v>0.10909090909090909</v>
      </c>
      <c r="AO4087" s="9">
        <f t="shared" si="3211"/>
        <v>0.10909090909090909</v>
      </c>
      <c r="AP4087">
        <v>8.6597938144329908E-2</v>
      </c>
      <c r="AQ4087" s="9">
        <f>+AVERAGE(AL4074:AL4083)</f>
        <v>2.0952380999999999E-2</v>
      </c>
      <c r="AR4087" s="9">
        <f>+AVERAGE(AO4074:AO4083)</f>
        <v>0.16516863647642407</v>
      </c>
      <c r="AS4087" s="17">
        <f t="shared" si="3204"/>
        <v>21</v>
      </c>
      <c r="AT4087" s="17">
        <f t="shared" si="3205"/>
        <v>3.8095240000000002E-2</v>
      </c>
      <c r="AU4087">
        <f t="shared" si="3213"/>
        <v>0.10909090909090909</v>
      </c>
      <c r="AV4087" s="17">
        <f t="shared" si="3207"/>
        <v>7.1232876712328766E-2</v>
      </c>
      <c r="AZ4087">
        <v>3.5</v>
      </c>
      <c r="BA4087" s="27">
        <v>0.58333333333333337</v>
      </c>
      <c r="BB4087" s="17">
        <v>19</v>
      </c>
      <c r="BC4087" s="17">
        <v>1</v>
      </c>
      <c r="BD4087" s="17">
        <v>1</v>
      </c>
      <c r="BF4087">
        <v>0</v>
      </c>
      <c r="BG4087">
        <v>1</v>
      </c>
      <c r="BQ4087">
        <v>0.8</v>
      </c>
      <c r="BR4087">
        <v>0.2</v>
      </c>
      <c r="BS4087">
        <v>0.6333333333333333</v>
      </c>
      <c r="CK4087" s="23">
        <v>9.0909090909090912E-2</v>
      </c>
      <c r="CL4087" s="23">
        <f t="shared" si="3199"/>
        <v>0</v>
      </c>
      <c r="CM4087" s="23">
        <f t="shared" si="3201"/>
        <v>2.0952380999999999E-2</v>
      </c>
      <c r="CN4087" s="23">
        <f t="shared" si="3202"/>
        <v>0.16516863647642407</v>
      </c>
      <c r="CQ4087" s="4">
        <v>6</v>
      </c>
      <c r="CR4087" s="43">
        <f t="shared" si="3209"/>
        <v>13</v>
      </c>
    </row>
    <row r="4088" spans="1:96" ht="11.25" customHeight="1">
      <c r="A4088" s="17">
        <v>38</v>
      </c>
      <c r="B4088" s="17">
        <v>1</v>
      </c>
      <c r="C4088" s="39">
        <v>1</v>
      </c>
      <c r="D4088" s="40">
        <v>4.6527777777777779E-2</v>
      </c>
      <c r="E4088" s="17">
        <v>15</v>
      </c>
      <c r="F4088" s="9">
        <v>0</v>
      </c>
      <c r="G4088">
        <v>0</v>
      </c>
      <c r="H4088">
        <v>0</v>
      </c>
      <c r="I4088">
        <v>1</v>
      </c>
      <c r="J4088">
        <v>0</v>
      </c>
      <c r="K4088" s="5">
        <v>25</v>
      </c>
      <c r="L4088">
        <v>46</v>
      </c>
      <c r="M4088">
        <v>5</v>
      </c>
      <c r="N4088">
        <v>64</v>
      </c>
      <c r="O4088" s="17">
        <v>1.6666666666666666E-2</v>
      </c>
      <c r="P4088" s="17">
        <f t="shared" si="3200"/>
        <v>2</v>
      </c>
      <c r="Q4088" s="17">
        <v>25</v>
      </c>
      <c r="S4088" s="17">
        <v>0.2</v>
      </c>
      <c r="T4088" s="17">
        <v>71</v>
      </c>
      <c r="U4088" s="17">
        <v>35</v>
      </c>
      <c r="V4088" s="17">
        <v>33</v>
      </c>
      <c r="W4088" s="17">
        <v>35</v>
      </c>
      <c r="X4088" s="17">
        <v>33</v>
      </c>
      <c r="Y4088" s="17"/>
      <c r="Z4088" s="17">
        <v>15</v>
      </c>
      <c r="AA4088" s="17">
        <v>178</v>
      </c>
      <c r="AB4088" s="17">
        <v>4.7663551401869161E-2</v>
      </c>
      <c r="AC4088" s="17">
        <v>75</v>
      </c>
      <c r="AD4088" s="17">
        <v>0.2</v>
      </c>
      <c r="AE4088" s="17">
        <v>0.24675324675324675</v>
      </c>
      <c r="AF4088" s="17">
        <v>20</v>
      </c>
      <c r="AG4088" s="17"/>
      <c r="AH4088">
        <v>100</v>
      </c>
      <c r="AI4088">
        <v>97</v>
      </c>
      <c r="AL4088">
        <v>0</v>
      </c>
      <c r="AM4088" s="9">
        <f t="shared" si="3210"/>
        <v>0</v>
      </c>
      <c r="AN4088">
        <v>0</v>
      </c>
      <c r="AO4088" s="9">
        <f t="shared" si="3211"/>
        <v>0</v>
      </c>
      <c r="AP4088">
        <v>0</v>
      </c>
      <c r="AQ4088" s="9">
        <f>+AVERAGE(AL4074:AL4083)</f>
        <v>2.0952380999999999E-2</v>
      </c>
      <c r="AR4088" s="9">
        <f>+AVERAGE(AO4074:AO4083)</f>
        <v>0.16516863647642407</v>
      </c>
      <c r="AS4088" s="17">
        <f t="shared" si="3204"/>
        <v>30</v>
      </c>
      <c r="AT4088" s="17">
        <f t="shared" si="3205"/>
        <v>0</v>
      </c>
      <c r="AU4088">
        <f t="shared" si="3213"/>
        <v>0.10909090909090909</v>
      </c>
      <c r="AV4088" s="17">
        <f t="shared" si="3207"/>
        <v>8.6597938144329908E-2</v>
      </c>
      <c r="AZ4088">
        <v>3.5</v>
      </c>
      <c r="BA4088" s="27">
        <v>0.58333333333333337</v>
      </c>
      <c r="BB4088" s="17">
        <v>19</v>
      </c>
      <c r="BC4088" s="17">
        <v>1</v>
      </c>
      <c r="BD4088" s="17">
        <v>1</v>
      </c>
      <c r="BF4088">
        <v>0</v>
      </c>
      <c r="BG4088">
        <v>1</v>
      </c>
      <c r="BQ4088">
        <v>0.8</v>
      </c>
      <c r="BR4088">
        <v>0.2</v>
      </c>
      <c r="BS4088">
        <v>0.6333333333333333</v>
      </c>
      <c r="CK4088" s="23">
        <v>0.24675324675324675</v>
      </c>
      <c r="CL4088" s="23">
        <f t="shared" si="3199"/>
        <v>0</v>
      </c>
      <c r="CM4088" s="23">
        <f t="shared" si="3201"/>
        <v>2.0952380999999999E-2</v>
      </c>
      <c r="CN4088" s="23">
        <f t="shared" si="3202"/>
        <v>0.16516863647642407</v>
      </c>
      <c r="CQ4088" s="4">
        <v>3</v>
      </c>
      <c r="CR4088" s="43">
        <f t="shared" si="3209"/>
        <v>11</v>
      </c>
    </row>
    <row r="4089" spans="1:96" ht="11.25" customHeight="1">
      <c r="A4089" s="17">
        <v>38</v>
      </c>
      <c r="B4089" s="17">
        <v>1</v>
      </c>
      <c r="C4089" s="39">
        <v>1</v>
      </c>
      <c r="D4089" s="40">
        <v>4.6527777777777779E-2</v>
      </c>
      <c r="E4089" s="17">
        <v>16</v>
      </c>
      <c r="F4089" s="9">
        <v>0</v>
      </c>
      <c r="G4089">
        <v>0</v>
      </c>
      <c r="H4089">
        <v>0</v>
      </c>
      <c r="I4089">
        <v>1</v>
      </c>
      <c r="J4089">
        <v>0</v>
      </c>
      <c r="K4089" s="5">
        <v>25</v>
      </c>
      <c r="L4089">
        <v>46</v>
      </c>
      <c r="M4089">
        <v>4</v>
      </c>
      <c r="N4089">
        <v>68</v>
      </c>
      <c r="O4089" s="17">
        <v>1.566265060240964E-2</v>
      </c>
      <c r="P4089" s="17">
        <f t="shared" si="3200"/>
        <v>0</v>
      </c>
      <c r="Q4089" s="17">
        <v>20</v>
      </c>
      <c r="S4089" s="17">
        <v>0.2</v>
      </c>
      <c r="T4089" s="17">
        <v>66</v>
      </c>
      <c r="U4089" s="17">
        <v>30</v>
      </c>
      <c r="V4089" s="17">
        <v>28</v>
      </c>
      <c r="W4089" s="17">
        <v>33</v>
      </c>
      <c r="X4089" s="17">
        <v>28</v>
      </c>
      <c r="Y4089" s="17"/>
      <c r="Z4089" s="17">
        <v>10</v>
      </c>
      <c r="AA4089" s="17">
        <v>188</v>
      </c>
      <c r="AB4089" s="17">
        <v>5.2307692307692305E-2</v>
      </c>
      <c r="AC4089" s="17">
        <v>54</v>
      </c>
      <c r="AD4089" s="17">
        <v>0.18518518518518517</v>
      </c>
      <c r="AE4089" s="17">
        <v>0.2</v>
      </c>
      <c r="AF4089" s="17">
        <v>16</v>
      </c>
      <c r="AG4089" s="17"/>
      <c r="AH4089">
        <v>84</v>
      </c>
      <c r="AI4089">
        <v>100</v>
      </c>
      <c r="AL4089">
        <v>0</v>
      </c>
      <c r="AM4089" s="9">
        <f t="shared" si="3210"/>
        <v>0</v>
      </c>
      <c r="AN4089">
        <v>0.2</v>
      </c>
      <c r="AO4089" s="9">
        <f t="shared" si="3211"/>
        <v>0.2</v>
      </c>
      <c r="AP4089">
        <v>0.12857142857142856</v>
      </c>
      <c r="AQ4089" s="9">
        <f>+AVERAGE(AL4074:AL4083)</f>
        <v>2.0952380999999999E-2</v>
      </c>
      <c r="AR4089" s="9">
        <f>+AVERAGE(AO4074:AO4083)</f>
        <v>0.16516863647642407</v>
      </c>
      <c r="AS4089" s="17">
        <f t="shared" si="3204"/>
        <v>25</v>
      </c>
      <c r="AT4089" s="17">
        <f t="shared" si="3205"/>
        <v>0</v>
      </c>
      <c r="AU4089" t="str">
        <f t="shared" si="3213"/>
        <v/>
      </c>
      <c r="AV4089" s="17">
        <f t="shared" si="3207"/>
        <v>0</v>
      </c>
      <c r="AZ4089">
        <v>3.5</v>
      </c>
      <c r="BA4089" s="27">
        <v>0.58333333333333337</v>
      </c>
      <c r="BB4089" s="17">
        <v>19</v>
      </c>
      <c r="BC4089" s="17">
        <v>1</v>
      </c>
      <c r="BD4089" s="17">
        <v>1</v>
      </c>
      <c r="BF4089">
        <v>0</v>
      </c>
      <c r="BG4089">
        <v>1</v>
      </c>
      <c r="BQ4089">
        <v>0.8</v>
      </c>
      <c r="BR4089">
        <v>0.2</v>
      </c>
      <c r="BS4089">
        <v>0.6333333333333333</v>
      </c>
      <c r="CK4089" s="23">
        <v>0.2</v>
      </c>
      <c r="CL4089" s="23">
        <f t="shared" si="3199"/>
        <v>0</v>
      </c>
      <c r="CM4089" s="23">
        <f t="shared" si="3201"/>
        <v>2.0952380999999999E-2</v>
      </c>
      <c r="CN4089" s="23">
        <f t="shared" si="3202"/>
        <v>0.16516863647642407</v>
      </c>
      <c r="CQ4089" s="4">
        <v>3</v>
      </c>
      <c r="CR4089" s="43">
        <f t="shared" si="3209"/>
        <v>12</v>
      </c>
    </row>
    <row r="4090" spans="1:96" ht="11.25" customHeight="1">
      <c r="A4090" s="17">
        <v>38</v>
      </c>
      <c r="B4090" s="17">
        <v>1</v>
      </c>
      <c r="C4090" s="39">
        <v>1</v>
      </c>
      <c r="D4090" s="40">
        <v>4.6527777777777779E-2</v>
      </c>
      <c r="E4090" s="17">
        <v>17</v>
      </c>
      <c r="F4090" s="9">
        <v>0</v>
      </c>
      <c r="G4090">
        <v>0</v>
      </c>
      <c r="H4090">
        <v>0</v>
      </c>
      <c r="I4090">
        <v>1</v>
      </c>
      <c r="J4090">
        <v>0</v>
      </c>
      <c r="K4090" s="5">
        <v>25</v>
      </c>
      <c r="L4090">
        <v>41</v>
      </c>
      <c r="M4090">
        <v>5</v>
      </c>
      <c r="N4090">
        <v>73</v>
      </c>
      <c r="O4090" s="17">
        <v>1.4565826330532213E-2</v>
      </c>
      <c r="P4090" s="17">
        <f t="shared" si="3200"/>
        <v>2</v>
      </c>
      <c r="Q4090" s="17">
        <v>25</v>
      </c>
      <c r="S4090" s="17">
        <v>0.2</v>
      </c>
      <c r="T4090" s="17">
        <v>66</v>
      </c>
      <c r="U4090" s="17">
        <v>30</v>
      </c>
      <c r="V4090" s="17">
        <v>29</v>
      </c>
      <c r="W4090" s="17">
        <v>28</v>
      </c>
      <c r="X4090" s="17">
        <v>29</v>
      </c>
      <c r="Y4090" s="17"/>
      <c r="Z4090" s="17">
        <v>15</v>
      </c>
      <c r="AA4090" s="17">
        <v>203</v>
      </c>
      <c r="AB4090" s="17">
        <v>4.9072164948453609E-2</v>
      </c>
      <c r="AC4090" s="17">
        <v>60</v>
      </c>
      <c r="AD4090" s="17">
        <v>0.25</v>
      </c>
      <c r="AE4090" s="17">
        <v>0.18518518518518517</v>
      </c>
      <c r="AF4090" s="17">
        <v>20</v>
      </c>
      <c r="AG4090" s="17"/>
      <c r="AH4090">
        <v>85</v>
      </c>
      <c r="AI4090">
        <v>84</v>
      </c>
      <c r="AL4090">
        <v>0</v>
      </c>
      <c r="AM4090" s="9">
        <f t="shared" si="3210"/>
        <v>0</v>
      </c>
      <c r="AN4090">
        <v>0.1</v>
      </c>
      <c r="AO4090" s="9">
        <f t="shared" si="3211"/>
        <v>0.1</v>
      </c>
      <c r="AP4090">
        <v>7.0588235294117646E-2</v>
      </c>
      <c r="AQ4090" s="9">
        <f>+AVERAGE(AL4074:AL4083)</f>
        <v>2.0952380999999999E-2</v>
      </c>
      <c r="AR4090" s="9">
        <f>+AVERAGE(AO4074:AO4083)</f>
        <v>0.16516863647642407</v>
      </c>
      <c r="AS4090" s="17">
        <f t="shared" si="3204"/>
        <v>20</v>
      </c>
      <c r="AT4090" s="17">
        <f t="shared" si="3205"/>
        <v>0</v>
      </c>
      <c r="AU4090">
        <f t="shared" si="3213"/>
        <v>0.2</v>
      </c>
      <c r="AV4090" s="17">
        <f t="shared" si="3207"/>
        <v>0.12857142857142856</v>
      </c>
      <c r="AZ4090">
        <v>3.5</v>
      </c>
      <c r="BA4090" s="27">
        <v>0.58333333333333337</v>
      </c>
      <c r="BB4090" s="17">
        <v>19</v>
      </c>
      <c r="BC4090" s="17">
        <v>1</v>
      </c>
      <c r="BD4090" s="17">
        <v>1</v>
      </c>
      <c r="BF4090">
        <v>0</v>
      </c>
      <c r="BG4090">
        <v>1</v>
      </c>
      <c r="BQ4090">
        <v>0.8</v>
      </c>
      <c r="BR4090">
        <v>0.2</v>
      </c>
      <c r="BS4090">
        <v>0.6333333333333333</v>
      </c>
      <c r="CK4090" s="23">
        <v>0.18518518518518517</v>
      </c>
      <c r="CL4090" s="23">
        <f t="shared" si="3199"/>
        <v>0</v>
      </c>
      <c r="CM4090" s="23">
        <f t="shared" si="3201"/>
        <v>2.0952380999999999E-2</v>
      </c>
      <c r="CN4090" s="23">
        <f t="shared" si="3202"/>
        <v>0.16516863647642407</v>
      </c>
      <c r="CQ4090" s="4">
        <v>2</v>
      </c>
      <c r="CR4090" s="43">
        <f t="shared" si="3209"/>
        <v>8</v>
      </c>
    </row>
    <row r="4091" spans="1:96" ht="11.25" customHeight="1">
      <c r="A4091" s="17">
        <v>38</v>
      </c>
      <c r="B4091" s="17">
        <v>1</v>
      </c>
      <c r="C4091" s="39">
        <v>1</v>
      </c>
      <c r="D4091" s="40">
        <v>4.6527777777777779E-2</v>
      </c>
      <c r="E4091" s="17">
        <v>18</v>
      </c>
      <c r="F4091" s="9">
        <v>0</v>
      </c>
      <c r="G4091">
        <v>0</v>
      </c>
      <c r="H4091">
        <v>0</v>
      </c>
      <c r="I4091">
        <v>1</v>
      </c>
      <c r="J4091">
        <v>0</v>
      </c>
      <c r="K4091" s="5">
        <v>25</v>
      </c>
      <c r="L4091">
        <v>41</v>
      </c>
      <c r="M4091">
        <v>4</v>
      </c>
      <c r="N4091">
        <v>77</v>
      </c>
      <c r="O4091" s="17">
        <v>1.2698412698412698E-2</v>
      </c>
      <c r="P4091" s="17">
        <f t="shared" si="3200"/>
        <v>0</v>
      </c>
      <c r="Q4091" s="17">
        <v>21</v>
      </c>
      <c r="S4091" s="17">
        <v>0.19047619047619047</v>
      </c>
      <c r="T4091" s="17">
        <v>62</v>
      </c>
      <c r="U4091" s="17">
        <v>25</v>
      </c>
      <c r="V4091" s="17">
        <v>25</v>
      </c>
      <c r="W4091" s="17">
        <v>29</v>
      </c>
      <c r="X4091" s="17">
        <v>25</v>
      </c>
      <c r="Y4091" s="17"/>
      <c r="Z4091" s="17">
        <v>4</v>
      </c>
      <c r="AA4091" s="17">
        <v>207</v>
      </c>
      <c r="AB4091" s="17">
        <v>4.96031746031746E-2</v>
      </c>
      <c r="AC4091" s="17">
        <v>38</v>
      </c>
      <c r="AD4091" s="17">
        <v>0.10526315789473684</v>
      </c>
      <c r="AE4091" s="17">
        <v>0.25</v>
      </c>
      <c r="AF4091" s="17">
        <v>10</v>
      </c>
      <c r="AG4091" s="17"/>
      <c r="AH4091">
        <v>67</v>
      </c>
      <c r="AI4091">
        <v>85</v>
      </c>
      <c r="AL4091">
        <v>3.8095240000000002E-2</v>
      </c>
      <c r="AM4091" s="9">
        <f t="shared" si="3210"/>
        <v>3.8095238095238099E-2</v>
      </c>
      <c r="AN4091">
        <v>0.18947368421052632</v>
      </c>
      <c r="AO4091" s="9">
        <f t="shared" si="3211"/>
        <v>0.18947368421052632</v>
      </c>
      <c r="AP4091">
        <v>0.10746268656716418</v>
      </c>
      <c r="AQ4091" s="9">
        <f>+AVERAGE(AL4074:AL4083)</f>
        <v>2.0952380999999999E-2</v>
      </c>
      <c r="AR4091" s="9">
        <f>+AVERAGE(AO4074:AO4083)</f>
        <v>0.16516863647642407</v>
      </c>
      <c r="AS4091" s="17">
        <f t="shared" si="3204"/>
        <v>25</v>
      </c>
      <c r="AT4091" s="17">
        <f t="shared" si="3205"/>
        <v>0</v>
      </c>
      <c r="AU4091">
        <f t="shared" si="3213"/>
        <v>0.1</v>
      </c>
      <c r="AV4091" s="17">
        <f t="shared" si="3207"/>
        <v>7.0588235294117646E-2</v>
      </c>
      <c r="AZ4091">
        <v>3.5</v>
      </c>
      <c r="BA4091" s="27">
        <v>0.58333333333333337</v>
      </c>
      <c r="BB4091" s="17">
        <v>19</v>
      </c>
      <c r="BC4091" s="17">
        <v>1</v>
      </c>
      <c r="BD4091" s="17">
        <v>1</v>
      </c>
      <c r="BF4091">
        <v>0</v>
      </c>
      <c r="BG4091">
        <v>1</v>
      </c>
      <c r="BQ4091">
        <v>0.8</v>
      </c>
      <c r="BR4091">
        <v>0.2</v>
      </c>
      <c r="BS4091">
        <v>0.6333333333333333</v>
      </c>
      <c r="CK4091" s="23">
        <v>0.25</v>
      </c>
      <c r="CL4091" s="23">
        <f t="shared" si="3199"/>
        <v>0</v>
      </c>
      <c r="CM4091" s="23">
        <f t="shared" si="3201"/>
        <v>2.0952380999999999E-2</v>
      </c>
      <c r="CN4091" s="23">
        <f t="shared" si="3202"/>
        <v>0.16516863647642407</v>
      </c>
      <c r="CQ4091" s="4">
        <v>5</v>
      </c>
      <c r="CR4091" s="43">
        <f t="shared" si="3209"/>
        <v>12</v>
      </c>
    </row>
    <row r="4092" spans="1:96" ht="11.25" customHeight="1">
      <c r="A4092" s="17">
        <v>38</v>
      </c>
      <c r="B4092" s="17">
        <v>1</v>
      </c>
      <c r="C4092" s="39">
        <v>1</v>
      </c>
      <c r="D4092" s="40">
        <v>4.6527777777777779E-2</v>
      </c>
      <c r="E4092" s="17">
        <v>19</v>
      </c>
      <c r="F4092" s="9">
        <v>0</v>
      </c>
      <c r="G4092">
        <v>0</v>
      </c>
      <c r="H4092">
        <v>0</v>
      </c>
      <c r="I4092">
        <v>1</v>
      </c>
      <c r="J4092">
        <v>0</v>
      </c>
      <c r="K4092" s="5">
        <v>25</v>
      </c>
      <c r="L4092">
        <v>37</v>
      </c>
      <c r="M4092">
        <v>7</v>
      </c>
      <c r="N4092">
        <v>84</v>
      </c>
      <c r="O4092" s="17">
        <v>1.262135922330097E-2</v>
      </c>
      <c r="P4092" s="17">
        <f t="shared" si="3200"/>
        <v>1</v>
      </c>
      <c r="Q4092" s="17">
        <v>34</v>
      </c>
      <c r="S4092" s="17">
        <v>0.20588235294117646</v>
      </c>
      <c r="T4092" s="17">
        <v>71</v>
      </c>
      <c r="U4092" s="17">
        <v>35</v>
      </c>
      <c r="V4092" s="17">
        <v>34</v>
      </c>
      <c r="W4092" s="17">
        <v>25</v>
      </c>
      <c r="X4092" s="17">
        <v>34</v>
      </c>
      <c r="Y4092" s="17"/>
      <c r="Z4092" s="17">
        <v>18</v>
      </c>
      <c r="AA4092" s="17">
        <v>225</v>
      </c>
      <c r="AB4092" s="17">
        <v>4.7145488029465929E-2</v>
      </c>
      <c r="AC4092" s="17">
        <v>78</v>
      </c>
      <c r="AD4092" s="17">
        <v>0.23076923076923078</v>
      </c>
      <c r="AE4092" s="17">
        <v>0.10526315789473684</v>
      </c>
      <c r="AF4092" s="17">
        <v>21</v>
      </c>
      <c r="AG4092" s="17"/>
      <c r="AH4092">
        <v>94</v>
      </c>
      <c r="AI4092">
        <v>67</v>
      </c>
      <c r="AL4092">
        <v>2.3529410000000001E-2</v>
      </c>
      <c r="AM4092" s="9">
        <f t="shared" si="3210"/>
        <v>2.3529411764705882E-2</v>
      </c>
      <c r="AN4092">
        <v>3.0769230769230771E-2</v>
      </c>
      <c r="AO4092" s="9">
        <f t="shared" si="3211"/>
        <v>3.0769230769230771E-2</v>
      </c>
      <c r="AP4092">
        <v>2.9787234042553193E-2</v>
      </c>
      <c r="AQ4092" s="9">
        <f>+AVERAGE(AL4074:AL4083)</f>
        <v>2.0952380999999999E-2</v>
      </c>
      <c r="AR4092" s="9">
        <f>+AVERAGE(AO4074:AO4083)</f>
        <v>0.16516863647642407</v>
      </c>
      <c r="AS4092" s="17">
        <f t="shared" si="3204"/>
        <v>21</v>
      </c>
      <c r="AT4092" s="17">
        <f t="shared" si="3205"/>
        <v>3.8095240000000002E-2</v>
      </c>
      <c r="AU4092">
        <f t="shared" si="3213"/>
        <v>0.18947368421052632</v>
      </c>
      <c r="AV4092" s="17">
        <f t="shared" si="3207"/>
        <v>0.10746268656716418</v>
      </c>
      <c r="AZ4092">
        <v>3.5</v>
      </c>
      <c r="BA4092" s="27">
        <v>0.58333333333333337</v>
      </c>
      <c r="BB4092" s="17">
        <v>19</v>
      </c>
      <c r="BC4092" s="17">
        <v>1</v>
      </c>
      <c r="BD4092" s="17">
        <v>1</v>
      </c>
      <c r="BF4092">
        <v>0</v>
      </c>
      <c r="BG4092">
        <v>1</v>
      </c>
      <c r="BQ4092">
        <v>0.8</v>
      </c>
      <c r="BR4092">
        <v>0.2</v>
      </c>
      <c r="BS4092">
        <v>0.6333333333333333</v>
      </c>
      <c r="CK4092" s="23">
        <v>0.10526315789473684</v>
      </c>
      <c r="CL4092" s="23">
        <f t="shared" si="3199"/>
        <v>0</v>
      </c>
      <c r="CM4092" s="23">
        <f t="shared" si="3201"/>
        <v>2.0952380999999999E-2</v>
      </c>
      <c r="CN4092" s="23">
        <f t="shared" si="3202"/>
        <v>0.16516863647642407</v>
      </c>
      <c r="CQ4092" s="4">
        <v>4</v>
      </c>
      <c r="CR4092" s="43">
        <f t="shared" si="3209"/>
        <v>13</v>
      </c>
    </row>
    <row r="4093" spans="1:96" ht="11.25" customHeight="1">
      <c r="A4093" s="17">
        <v>38</v>
      </c>
      <c r="B4093" s="17">
        <v>1</v>
      </c>
      <c r="C4093" s="39">
        <v>1</v>
      </c>
      <c r="D4093" s="40">
        <v>4.6527777777777779E-2</v>
      </c>
      <c r="E4093" s="17">
        <v>20</v>
      </c>
      <c r="F4093" s="9">
        <v>0</v>
      </c>
      <c r="G4093">
        <v>0</v>
      </c>
      <c r="H4093">
        <v>0</v>
      </c>
      <c r="I4093">
        <v>1</v>
      </c>
      <c r="J4093">
        <v>0</v>
      </c>
      <c r="K4093" s="5">
        <v>25</v>
      </c>
      <c r="L4093">
        <v>46</v>
      </c>
      <c r="M4093">
        <v>5</v>
      </c>
      <c r="N4093">
        <v>89</v>
      </c>
      <c r="O4093" s="17">
        <v>1.1899313501144164E-2</v>
      </c>
      <c r="P4093" s="17">
        <f t="shared" si="3200"/>
        <v>2</v>
      </c>
      <c r="Q4093" s="17">
        <v>25</v>
      </c>
      <c r="S4093" s="17">
        <v>0.2</v>
      </c>
      <c r="T4093" s="17">
        <v>71</v>
      </c>
      <c r="U4093" s="17">
        <v>35</v>
      </c>
      <c r="V4093" s="17">
        <v>32</v>
      </c>
      <c r="W4093" s="17">
        <v>34</v>
      </c>
      <c r="X4093" s="17">
        <v>32</v>
      </c>
      <c r="Y4093" s="17"/>
      <c r="Z4093" s="17">
        <v>19</v>
      </c>
      <c r="AA4093" s="17">
        <v>244</v>
      </c>
      <c r="AB4093" s="17">
        <v>5.3379549393414209E-2</v>
      </c>
      <c r="AC4093" s="17">
        <v>68</v>
      </c>
      <c r="AD4093" s="17">
        <v>0.27941176470588236</v>
      </c>
      <c r="AE4093" s="17">
        <v>0.23076923076923078</v>
      </c>
      <c r="AF4093" s="17">
        <v>24</v>
      </c>
      <c r="AG4093" s="17">
        <v>185</v>
      </c>
      <c r="AH4093">
        <v>93</v>
      </c>
      <c r="AI4093">
        <v>94</v>
      </c>
      <c r="AL4093">
        <v>0</v>
      </c>
      <c r="AM4093" s="9">
        <f t="shared" si="3210"/>
        <v>0</v>
      </c>
      <c r="AN4093">
        <v>0.17647058823529413</v>
      </c>
      <c r="AO4093" s="9">
        <f t="shared" si="3211"/>
        <v>0.17647058823529413</v>
      </c>
      <c r="AP4093">
        <v>0.12903225806451613</v>
      </c>
      <c r="AQ4093" s="9">
        <f>+AVERAGE(AL4074:AL4083)</f>
        <v>2.0952380999999999E-2</v>
      </c>
      <c r="AR4093" s="9">
        <f>+AVERAGE(AO4074:AO4083)</f>
        <v>0.16516863647642407</v>
      </c>
      <c r="AS4093" s="17">
        <f t="shared" si="3204"/>
        <v>34</v>
      </c>
      <c r="AT4093" s="17">
        <f t="shared" si="3205"/>
        <v>2.3529410000000001E-2</v>
      </c>
      <c r="AU4093">
        <f t="shared" si="3213"/>
        <v>3.0769230769230771E-2</v>
      </c>
      <c r="AV4093" s="17">
        <f t="shared" si="3207"/>
        <v>2.9787234042553193E-2</v>
      </c>
      <c r="AZ4093">
        <v>3.5</v>
      </c>
      <c r="BA4093" s="27">
        <v>0.58333333333333337</v>
      </c>
      <c r="BB4093" s="17">
        <v>19</v>
      </c>
      <c r="BC4093" s="17">
        <v>1</v>
      </c>
      <c r="BD4093" s="17">
        <v>1</v>
      </c>
      <c r="BF4093">
        <v>0</v>
      </c>
      <c r="BG4093">
        <v>1</v>
      </c>
      <c r="BQ4093">
        <v>0.8</v>
      </c>
      <c r="BR4093">
        <v>0.2</v>
      </c>
      <c r="BS4093">
        <v>0.6333333333333333</v>
      </c>
      <c r="BT4093" s="9">
        <f>SUM(AH4084:AH4093)</f>
        <v>877</v>
      </c>
      <c r="BW4093" s="9">
        <f>SUM(AF4084:AF4093)</f>
        <v>185</v>
      </c>
      <c r="BX4093" s="9"/>
      <c r="BY4093" s="9">
        <f t="shared" ref="BY4093" si="3214">SUM(BW4083,BW4093)</f>
        <v>355</v>
      </c>
      <c r="CK4093" s="23">
        <v>0.23076923076923078</v>
      </c>
      <c r="CL4093" s="23">
        <f t="shared" si="3199"/>
        <v>0</v>
      </c>
      <c r="CM4093" s="23">
        <f t="shared" si="3201"/>
        <v>2.0952380999999999E-2</v>
      </c>
      <c r="CN4093" s="23">
        <f t="shared" si="3202"/>
        <v>0.16516863647642407</v>
      </c>
      <c r="CQ4093" s="4">
        <v>4</v>
      </c>
      <c r="CR4093" s="43">
        <f t="shared" si="3209"/>
        <v>10</v>
      </c>
    </row>
    <row r="4094" spans="1:96" ht="11.25" customHeight="1">
      <c r="A4094" s="17">
        <v>38</v>
      </c>
      <c r="B4094" s="17">
        <v>2</v>
      </c>
      <c r="C4094" s="39">
        <v>2</v>
      </c>
      <c r="D4094" s="40">
        <v>8.9583333333333334E-2</v>
      </c>
      <c r="E4094" s="17">
        <v>-2</v>
      </c>
      <c r="F4094" s="9">
        <v>0</v>
      </c>
      <c r="G4094">
        <v>0</v>
      </c>
      <c r="H4094">
        <v>0</v>
      </c>
      <c r="I4094">
        <v>0</v>
      </c>
      <c r="J4094">
        <v>0</v>
      </c>
      <c r="K4094" s="5">
        <v>25</v>
      </c>
      <c r="L4094">
        <v>50</v>
      </c>
      <c r="M4094">
        <v>7</v>
      </c>
      <c r="O4094" s="17"/>
      <c r="P4094" s="17">
        <f t="shared" si="3200"/>
        <v>1</v>
      </c>
      <c r="Q4094" s="17">
        <v>35</v>
      </c>
      <c r="S4094" s="17">
        <v>0.2</v>
      </c>
      <c r="T4094" s="17">
        <v>85</v>
      </c>
      <c r="U4094" s="17">
        <v>40</v>
      </c>
      <c r="V4094" s="17">
        <v>30</v>
      </c>
      <c r="W4094" s="17"/>
      <c r="X4094" s="17">
        <v>30</v>
      </c>
      <c r="Y4094" s="17"/>
      <c r="Z4094" s="17">
        <v>10</v>
      </c>
      <c r="AA4094" s="17"/>
      <c r="AB4094" s="17"/>
      <c r="AC4094" s="17">
        <v>50</v>
      </c>
      <c r="AD4094" s="17">
        <v>0.2</v>
      </c>
      <c r="AE4094" s="17"/>
      <c r="AF4094" s="17">
        <v>13</v>
      </c>
      <c r="AG4094" s="17"/>
      <c r="AL4094">
        <v>0</v>
      </c>
      <c r="AN4094">
        <v>0.32</v>
      </c>
      <c r="AP4094">
        <v>0.24615384615384617</v>
      </c>
      <c r="AQ4094" s="22"/>
      <c r="AR4094" s="22"/>
      <c r="AS4094" s="17">
        <f t="shared" si="3204"/>
        <v>25</v>
      </c>
      <c r="AT4094" s="17">
        <f t="shared" si="3205"/>
        <v>0</v>
      </c>
      <c r="AU4094" s="17">
        <f t="shared" si="3206"/>
        <v>0.17647058823529413</v>
      </c>
      <c r="AV4094" s="17">
        <f t="shared" si="3207"/>
        <v>0.12903225806451613</v>
      </c>
      <c r="AZ4094">
        <v>3</v>
      </c>
      <c r="BA4094" s="27">
        <v>0.5</v>
      </c>
      <c r="BB4094" s="17">
        <v>20</v>
      </c>
      <c r="BC4094" s="17">
        <v>0</v>
      </c>
      <c r="BD4094" s="17">
        <v>0</v>
      </c>
      <c r="BF4094">
        <v>0</v>
      </c>
      <c r="BG4094">
        <v>3</v>
      </c>
      <c r="BQ4094">
        <v>0.8</v>
      </c>
      <c r="BR4094">
        <v>0.2</v>
      </c>
      <c r="BS4094">
        <v>0.6333333333333333</v>
      </c>
      <c r="CK4094" s="23" t="s">
        <v>2085</v>
      </c>
      <c r="CL4094" s="23">
        <f t="shared" si="3199"/>
        <v>0</v>
      </c>
      <c r="CM4094" s="23" t="str">
        <f t="shared" si="3201"/>
        <v/>
      </c>
      <c r="CN4094" s="23" t="str">
        <f t="shared" si="3202"/>
        <v/>
      </c>
      <c r="CQ4094" s="4">
        <v>4</v>
      </c>
    </row>
    <row r="4095" spans="1:96" ht="11.25" customHeight="1">
      <c r="A4095" s="17">
        <v>38</v>
      </c>
      <c r="B4095" s="17">
        <v>2</v>
      </c>
      <c r="C4095" s="39">
        <v>2</v>
      </c>
      <c r="D4095" s="40">
        <v>8.9583333333333334E-2</v>
      </c>
      <c r="E4095" s="17">
        <v>-1</v>
      </c>
      <c r="F4095" s="9">
        <v>0</v>
      </c>
      <c r="G4095">
        <v>0</v>
      </c>
      <c r="H4095">
        <v>0</v>
      </c>
      <c r="I4095">
        <v>0</v>
      </c>
      <c r="J4095">
        <v>0</v>
      </c>
      <c r="K4095" s="5">
        <v>25</v>
      </c>
      <c r="L4095">
        <v>60</v>
      </c>
      <c r="M4095">
        <v>4</v>
      </c>
      <c r="O4095" s="17"/>
      <c r="P4095" s="17">
        <f t="shared" si="3200"/>
        <v>0</v>
      </c>
      <c r="Q4095" s="17">
        <v>10</v>
      </c>
      <c r="S4095" s="17">
        <v>0.4</v>
      </c>
      <c r="T4095" s="17">
        <v>70</v>
      </c>
      <c r="U4095" s="17">
        <v>30</v>
      </c>
      <c r="V4095" s="17">
        <v>30</v>
      </c>
      <c r="W4095" s="17">
        <v>30</v>
      </c>
      <c r="X4095" s="17">
        <v>30</v>
      </c>
      <c r="Y4095" s="17"/>
      <c r="Z4095" s="17">
        <v>15</v>
      </c>
      <c r="AA4095" s="17"/>
      <c r="AB4095" s="17"/>
      <c r="AC4095" s="17">
        <v>55</v>
      </c>
      <c r="AD4095" s="17">
        <v>0.27272727272727271</v>
      </c>
      <c r="AE4095" s="17">
        <v>0.2</v>
      </c>
      <c r="AF4095" s="17">
        <v>21</v>
      </c>
      <c r="AG4095" s="17"/>
      <c r="AL4095">
        <v>0.64</v>
      </c>
      <c r="AN4095">
        <v>7.2727272727272724E-2</v>
      </c>
      <c r="AP4095">
        <v>5.894736842105263E-2</v>
      </c>
      <c r="AQ4095" s="9"/>
      <c r="AR4095" s="9"/>
      <c r="AS4095" s="17">
        <f t="shared" si="3204"/>
        <v>35</v>
      </c>
      <c r="AT4095" s="17">
        <f t="shared" si="3205"/>
        <v>0</v>
      </c>
      <c r="AU4095" s="17">
        <f t="shared" si="3206"/>
        <v>0.32</v>
      </c>
      <c r="AV4095" s="17">
        <f t="shared" si="3207"/>
        <v>0.24615384615384617</v>
      </c>
      <c r="AZ4095">
        <v>3</v>
      </c>
      <c r="BA4095" s="27">
        <v>0.5</v>
      </c>
      <c r="BB4095" s="17">
        <v>20</v>
      </c>
      <c r="BC4095" s="17">
        <v>0</v>
      </c>
      <c r="BD4095" s="17">
        <v>0</v>
      </c>
      <c r="BF4095">
        <v>0</v>
      </c>
      <c r="BG4095">
        <v>3</v>
      </c>
      <c r="BQ4095">
        <v>0.8</v>
      </c>
      <c r="BR4095">
        <v>0.2</v>
      </c>
      <c r="BS4095">
        <v>0.6333333333333333</v>
      </c>
      <c r="CK4095" s="23">
        <v>0.4</v>
      </c>
      <c r="CL4095" s="23">
        <f t="shared" si="3199"/>
        <v>0</v>
      </c>
      <c r="CM4095" s="23" t="str">
        <f t="shared" si="3201"/>
        <v/>
      </c>
      <c r="CN4095" s="23" t="str">
        <f t="shared" si="3202"/>
        <v/>
      </c>
      <c r="CQ4095" s="4">
        <v>2</v>
      </c>
    </row>
    <row r="4096" spans="1:96" ht="11.25" customHeight="1">
      <c r="A4096" s="17">
        <v>38</v>
      </c>
      <c r="B4096" s="17">
        <v>2</v>
      </c>
      <c r="C4096" s="39">
        <v>2</v>
      </c>
      <c r="D4096" s="40">
        <v>8.9583333333333334E-2</v>
      </c>
      <c r="E4096" s="17">
        <v>1</v>
      </c>
      <c r="F4096" s="9">
        <v>0</v>
      </c>
      <c r="G4096">
        <v>0</v>
      </c>
      <c r="H4096">
        <v>0</v>
      </c>
      <c r="I4096">
        <v>0</v>
      </c>
      <c r="J4096">
        <v>0</v>
      </c>
      <c r="K4096" s="5">
        <v>25</v>
      </c>
      <c r="L4096">
        <v>75</v>
      </c>
      <c r="M4096">
        <v>3</v>
      </c>
      <c r="N4096">
        <v>3</v>
      </c>
      <c r="O4096" s="17"/>
      <c r="P4096" s="17">
        <f t="shared" si="3200"/>
        <v>0</v>
      </c>
      <c r="Q4096" s="17">
        <v>21</v>
      </c>
      <c r="S4096" s="17">
        <v>0.14285714285714285</v>
      </c>
      <c r="T4096" s="17">
        <v>96</v>
      </c>
      <c r="U4096" s="17">
        <v>40</v>
      </c>
      <c r="V4096" s="17">
        <v>30</v>
      </c>
      <c r="W4096" s="17">
        <v>30</v>
      </c>
      <c r="X4096" s="17">
        <v>30</v>
      </c>
      <c r="Y4096" s="17"/>
      <c r="Z4096" s="17">
        <v>4</v>
      </c>
      <c r="AA4096" s="17">
        <v>4</v>
      </c>
      <c r="AB4096" s="17"/>
      <c r="AC4096" s="17">
        <v>54</v>
      </c>
      <c r="AD4096" s="17">
        <v>7.407407407407407E-2</v>
      </c>
      <c r="AE4096" s="17"/>
      <c r="AF4096" s="17">
        <v>11</v>
      </c>
      <c r="AG4096" s="17"/>
      <c r="AL4096">
        <v>0.20952380952380953</v>
      </c>
      <c r="AN4096">
        <v>0.2</v>
      </c>
      <c r="AP4096">
        <v>0.1397590361445783</v>
      </c>
      <c r="AQ4096" s="9"/>
      <c r="AR4096" s="9"/>
      <c r="AS4096" s="17">
        <f t="shared" si="3204"/>
        <v>10</v>
      </c>
      <c r="AT4096" s="17">
        <f t="shared" si="3205"/>
        <v>0.64</v>
      </c>
      <c r="AU4096" s="17">
        <f t="shared" si="3206"/>
        <v>7.2727272727272724E-2</v>
      </c>
      <c r="AV4096" s="17">
        <f t="shared" si="3207"/>
        <v>5.894736842105263E-2</v>
      </c>
      <c r="AZ4096">
        <v>3</v>
      </c>
      <c r="BA4096" s="27">
        <v>0.5</v>
      </c>
      <c r="BB4096" s="17">
        <v>20</v>
      </c>
      <c r="BC4096" s="17">
        <v>0</v>
      </c>
      <c r="BD4096" s="17">
        <v>0</v>
      </c>
      <c r="BF4096">
        <v>0</v>
      </c>
      <c r="BG4096">
        <v>3</v>
      </c>
      <c r="BQ4096">
        <v>0.8</v>
      </c>
      <c r="BR4096">
        <v>0.2</v>
      </c>
      <c r="BS4096">
        <v>0.6333333333333333</v>
      </c>
      <c r="CK4096" s="23" t="s">
        <v>2085</v>
      </c>
      <c r="CL4096" s="23">
        <f t="shared" si="3199"/>
        <v>0</v>
      </c>
      <c r="CM4096" s="23" t="str">
        <f t="shared" si="3201"/>
        <v/>
      </c>
      <c r="CN4096" s="23" t="str">
        <f t="shared" si="3202"/>
        <v/>
      </c>
      <c r="CQ4096" s="4">
        <v>4</v>
      </c>
    </row>
    <row r="4097" spans="1:95" ht="11.25" customHeight="1">
      <c r="A4097" s="17">
        <v>38</v>
      </c>
      <c r="B4097" s="17">
        <v>2</v>
      </c>
      <c r="C4097" s="39">
        <v>2</v>
      </c>
      <c r="D4097" s="40">
        <v>8.9583333333333334E-2</v>
      </c>
      <c r="E4097" s="17">
        <v>2</v>
      </c>
      <c r="F4097" s="9">
        <v>0</v>
      </c>
      <c r="G4097">
        <v>0</v>
      </c>
      <c r="H4097">
        <v>0</v>
      </c>
      <c r="I4097">
        <v>0</v>
      </c>
      <c r="J4097">
        <v>0</v>
      </c>
      <c r="K4097" s="5">
        <v>25</v>
      </c>
      <c r="L4097">
        <v>71</v>
      </c>
      <c r="M4097">
        <v>0</v>
      </c>
      <c r="N4097">
        <v>3</v>
      </c>
      <c r="O4097" s="17"/>
      <c r="P4097" s="17">
        <f t="shared" si="3200"/>
        <v>0</v>
      </c>
      <c r="Q4097" s="17">
        <v>0</v>
      </c>
      <c r="S4097" s="17">
        <v>0.2</v>
      </c>
      <c r="T4097" s="17">
        <v>71</v>
      </c>
      <c r="U4097" s="17">
        <v>35</v>
      </c>
      <c r="V4097" s="17">
        <v>30</v>
      </c>
      <c r="W4097" s="17">
        <v>30</v>
      </c>
      <c r="X4097" s="17">
        <v>30</v>
      </c>
      <c r="Y4097" s="17"/>
      <c r="Z4097" s="17">
        <v>4</v>
      </c>
      <c r="AA4097" s="17">
        <v>8</v>
      </c>
      <c r="AB4097" s="17"/>
      <c r="AC4097" s="17">
        <v>49</v>
      </c>
      <c r="AD4097" s="17">
        <v>8.1632653061224483E-2</v>
      </c>
      <c r="AE4097" s="17">
        <v>7.407407407407407E-2</v>
      </c>
      <c r="AF4097" s="17">
        <v>14</v>
      </c>
      <c r="AG4097" s="17"/>
      <c r="AL4097">
        <v>0</v>
      </c>
      <c r="AN4097">
        <v>0.33469387755102037</v>
      </c>
      <c r="AP4097">
        <v>0.16565656565656567</v>
      </c>
      <c r="AQ4097" s="9"/>
      <c r="AR4097" s="9"/>
      <c r="AS4097" s="17">
        <f t="shared" si="3204"/>
        <v>21</v>
      </c>
      <c r="AT4097" s="17">
        <f t="shared" si="3205"/>
        <v>0.20952380952380953</v>
      </c>
      <c r="AU4097" s="17">
        <f t="shared" si="3206"/>
        <v>0.2</v>
      </c>
      <c r="AV4097" s="17">
        <f t="shared" si="3207"/>
        <v>0.1397590361445783</v>
      </c>
      <c r="AZ4097">
        <v>3</v>
      </c>
      <c r="BA4097" s="27">
        <v>0.5</v>
      </c>
      <c r="BB4097" s="17">
        <v>20</v>
      </c>
      <c r="BC4097" s="17">
        <v>0</v>
      </c>
      <c r="BD4097" s="17">
        <v>0</v>
      </c>
      <c r="BF4097">
        <v>0</v>
      </c>
      <c r="BG4097">
        <v>3</v>
      </c>
      <c r="BQ4097">
        <v>0.8</v>
      </c>
      <c r="BR4097">
        <v>0.2</v>
      </c>
      <c r="BS4097">
        <v>0.6333333333333333</v>
      </c>
      <c r="CK4097" s="23">
        <v>0.14814814814814814</v>
      </c>
      <c r="CL4097" s="23">
        <f t="shared" si="3199"/>
        <v>0</v>
      </c>
      <c r="CM4097" s="23" t="str">
        <f t="shared" si="3201"/>
        <v/>
      </c>
      <c r="CN4097" s="23" t="str">
        <f t="shared" si="3202"/>
        <v/>
      </c>
      <c r="CQ4097" s="4">
        <v>5</v>
      </c>
    </row>
    <row r="4098" spans="1:95" ht="11.25" customHeight="1">
      <c r="A4098" s="17">
        <v>38</v>
      </c>
      <c r="B4098" s="17">
        <v>2</v>
      </c>
      <c r="C4098" s="39">
        <v>2</v>
      </c>
      <c r="D4098" s="40">
        <v>8.9583333333333334E-2</v>
      </c>
      <c r="E4098" s="17">
        <v>3</v>
      </c>
      <c r="F4098" s="9">
        <v>0</v>
      </c>
      <c r="G4098">
        <v>0</v>
      </c>
      <c r="H4098">
        <v>0</v>
      </c>
      <c r="I4098">
        <v>0</v>
      </c>
      <c r="J4098">
        <v>0</v>
      </c>
      <c r="K4098" s="5">
        <v>25</v>
      </c>
      <c r="L4098">
        <v>46</v>
      </c>
      <c r="M4098">
        <v>4</v>
      </c>
      <c r="N4098">
        <v>7</v>
      </c>
      <c r="O4098" s="17"/>
      <c r="P4098" s="17">
        <f t="shared" si="3200"/>
        <v>0</v>
      </c>
      <c r="Q4098" s="17">
        <v>20</v>
      </c>
      <c r="S4098" s="17">
        <v>0.2</v>
      </c>
      <c r="T4098" s="17">
        <v>66</v>
      </c>
      <c r="U4098" s="17">
        <v>30</v>
      </c>
      <c r="V4098" s="17">
        <v>30</v>
      </c>
      <c r="W4098" s="17">
        <v>30</v>
      </c>
      <c r="X4098" s="17">
        <v>30</v>
      </c>
      <c r="Y4098" s="17"/>
      <c r="Z4098" s="17">
        <v>4</v>
      </c>
      <c r="AA4098" s="17">
        <v>12</v>
      </c>
      <c r="AB4098" s="17"/>
      <c r="AC4098" s="17">
        <v>43</v>
      </c>
      <c r="AD4098" s="17">
        <v>9.3023255813953487E-2</v>
      </c>
      <c r="AE4098" s="17">
        <v>8.1632653061224483E-2</v>
      </c>
      <c r="AF4098" s="17">
        <v>10</v>
      </c>
      <c r="AG4098" s="17"/>
      <c r="AL4098">
        <v>0</v>
      </c>
      <c r="AN4098">
        <v>0.26046511627906976</v>
      </c>
      <c r="AP4098">
        <v>0.15342465753424658</v>
      </c>
      <c r="AQ4098" s="9"/>
      <c r="AR4098" s="9"/>
      <c r="AS4098" s="17">
        <f t="shared" si="3204"/>
        <v>0</v>
      </c>
      <c r="AT4098" s="17">
        <f t="shared" si="3205"/>
        <v>0</v>
      </c>
      <c r="AU4098" s="17">
        <f t="shared" si="3206"/>
        <v>0.33469387755102037</v>
      </c>
      <c r="AV4098" s="17">
        <f t="shared" si="3207"/>
        <v>0.16565656565656567</v>
      </c>
      <c r="AZ4098">
        <v>3</v>
      </c>
      <c r="BA4098" s="27">
        <v>0.5</v>
      </c>
      <c r="BB4098" s="17">
        <v>20</v>
      </c>
      <c r="BC4098" s="17">
        <v>0</v>
      </c>
      <c r="BD4098" s="17">
        <v>0</v>
      </c>
      <c r="BF4098">
        <v>0</v>
      </c>
      <c r="BG4098">
        <v>3</v>
      </c>
      <c r="BQ4098">
        <v>0.8</v>
      </c>
      <c r="BR4098">
        <v>0.2</v>
      </c>
      <c r="BS4098">
        <v>0.6333333333333333</v>
      </c>
      <c r="CK4098" s="23">
        <v>0.16326530612244897</v>
      </c>
      <c r="CL4098" s="23">
        <f t="shared" ref="CL4098:CL4161" si="3215">+IF(F4098&gt;=0,F4098*B4098,"")</f>
        <v>0</v>
      </c>
      <c r="CM4098" s="23" t="str">
        <f t="shared" si="3201"/>
        <v/>
      </c>
      <c r="CN4098" s="23" t="str">
        <f t="shared" si="3202"/>
        <v/>
      </c>
      <c r="CQ4098" s="4">
        <v>4</v>
      </c>
    </row>
    <row r="4099" spans="1:95" ht="11.25" customHeight="1">
      <c r="A4099" s="17">
        <v>38</v>
      </c>
      <c r="B4099" s="17">
        <v>2</v>
      </c>
      <c r="C4099" s="39">
        <v>2</v>
      </c>
      <c r="D4099" s="40">
        <v>8.9583333333333334E-2</v>
      </c>
      <c r="E4099" s="17">
        <v>4</v>
      </c>
      <c r="F4099" s="9">
        <v>0</v>
      </c>
      <c r="G4099">
        <v>0</v>
      </c>
      <c r="H4099">
        <v>0</v>
      </c>
      <c r="I4099">
        <v>0</v>
      </c>
      <c r="J4099">
        <v>0</v>
      </c>
      <c r="K4099" s="5">
        <v>25</v>
      </c>
      <c r="L4099">
        <v>41</v>
      </c>
      <c r="M4099">
        <v>5</v>
      </c>
      <c r="N4099">
        <v>12</v>
      </c>
      <c r="O4099" s="17"/>
      <c r="P4099" s="17">
        <f t="shared" ref="P4099:P4162" si="3216">+IF(M4099&lt;5,0,IF(M4099&gt;5,1,2))</f>
        <v>2</v>
      </c>
      <c r="Q4099" s="17">
        <v>25</v>
      </c>
      <c r="S4099" s="17">
        <v>0.2</v>
      </c>
      <c r="T4099" s="17">
        <v>66</v>
      </c>
      <c r="U4099" s="17">
        <v>30</v>
      </c>
      <c r="V4099" s="17">
        <v>30</v>
      </c>
      <c r="W4099" s="17">
        <v>30</v>
      </c>
      <c r="X4099" s="17">
        <v>30</v>
      </c>
      <c r="Y4099" s="17"/>
      <c r="Z4099" s="17">
        <v>15</v>
      </c>
      <c r="AA4099" s="17">
        <v>27</v>
      </c>
      <c r="AB4099" s="17"/>
      <c r="AC4099" s="17">
        <v>56</v>
      </c>
      <c r="AD4099" s="17">
        <v>0.26785714285714285</v>
      </c>
      <c r="AE4099" s="17">
        <v>9.3023255813953487E-2</v>
      </c>
      <c r="AF4099" s="17">
        <v>20</v>
      </c>
      <c r="AG4099" s="17"/>
      <c r="AL4099">
        <v>0</v>
      </c>
      <c r="AN4099">
        <v>0.23571428571428571</v>
      </c>
      <c r="AP4099">
        <v>0.16296296296296298</v>
      </c>
      <c r="AQ4099" s="9"/>
      <c r="AR4099" s="9"/>
      <c r="AS4099" s="17">
        <f t="shared" si="3204"/>
        <v>20</v>
      </c>
      <c r="AT4099" s="17">
        <f t="shared" si="3205"/>
        <v>0</v>
      </c>
      <c r="AU4099" s="17">
        <f t="shared" si="3206"/>
        <v>0.26046511627906976</v>
      </c>
      <c r="AV4099" s="17">
        <f t="shared" si="3207"/>
        <v>0.15342465753424658</v>
      </c>
      <c r="AZ4099">
        <v>3</v>
      </c>
      <c r="BA4099" s="27">
        <v>0.5</v>
      </c>
      <c r="BB4099" s="17">
        <v>20</v>
      </c>
      <c r="BC4099" s="17">
        <v>0</v>
      </c>
      <c r="BD4099" s="17">
        <v>0</v>
      </c>
      <c r="BF4099">
        <v>0</v>
      </c>
      <c r="BG4099">
        <v>3</v>
      </c>
      <c r="BQ4099">
        <v>0.8</v>
      </c>
      <c r="BR4099">
        <v>0.2</v>
      </c>
      <c r="BS4099">
        <v>0.6333333333333333</v>
      </c>
      <c r="CK4099" s="23">
        <v>0.18604651162790697</v>
      </c>
      <c r="CL4099" s="23">
        <f t="shared" si="3215"/>
        <v>0</v>
      </c>
      <c r="CM4099" s="23" t="str">
        <f t="shared" ref="CM4099:CM4162" si="3217">+IF(AQ4099&gt;0, AQ4099*B4099,"")</f>
        <v/>
      </c>
      <c r="CN4099" s="23" t="str">
        <f t="shared" ref="CN4099:CN4162" si="3218">+IF(AR4099&gt;0, AR4099*B4099,"")</f>
        <v/>
      </c>
      <c r="CQ4099" s="4">
        <v>3</v>
      </c>
    </row>
    <row r="4100" spans="1:95" ht="11.25" customHeight="1">
      <c r="A4100" s="17">
        <v>38</v>
      </c>
      <c r="B4100" s="17">
        <v>2</v>
      </c>
      <c r="C4100" s="39">
        <v>2</v>
      </c>
      <c r="D4100" s="40">
        <v>8.9583333333333334E-2</v>
      </c>
      <c r="E4100" s="17">
        <v>5</v>
      </c>
      <c r="F4100" s="9">
        <v>0</v>
      </c>
      <c r="G4100">
        <v>0</v>
      </c>
      <c r="H4100">
        <v>0</v>
      </c>
      <c r="I4100">
        <v>0</v>
      </c>
      <c r="J4100">
        <v>0</v>
      </c>
      <c r="K4100" s="5">
        <v>25</v>
      </c>
      <c r="L4100">
        <v>41</v>
      </c>
      <c r="M4100">
        <v>5</v>
      </c>
      <c r="N4100">
        <v>17</v>
      </c>
      <c r="O4100" s="17"/>
      <c r="P4100" s="17">
        <f t="shared" si="3216"/>
        <v>2</v>
      </c>
      <c r="Q4100" s="17">
        <v>25</v>
      </c>
      <c r="S4100" s="17">
        <v>0.2</v>
      </c>
      <c r="T4100" s="17">
        <v>66</v>
      </c>
      <c r="U4100" s="17">
        <v>30</v>
      </c>
      <c r="V4100" s="17">
        <v>30</v>
      </c>
      <c r="W4100" s="17">
        <v>30</v>
      </c>
      <c r="X4100" s="17">
        <v>30</v>
      </c>
      <c r="Y4100" s="17"/>
      <c r="Z4100" s="17">
        <v>10</v>
      </c>
      <c r="AA4100" s="17">
        <v>37</v>
      </c>
      <c r="AB4100" s="17"/>
      <c r="AC4100" s="17">
        <v>55</v>
      </c>
      <c r="AD4100" s="17">
        <v>0.18181818181818182</v>
      </c>
      <c r="AE4100" s="17">
        <v>0.26785714285714285</v>
      </c>
      <c r="AF4100" s="17">
        <v>15</v>
      </c>
      <c r="AG4100" s="17"/>
      <c r="AL4100">
        <v>0</v>
      </c>
      <c r="AN4100">
        <v>7.2727272727272724E-2</v>
      </c>
      <c r="AP4100">
        <v>0.05</v>
      </c>
      <c r="AQ4100" s="9"/>
      <c r="AR4100" s="9"/>
      <c r="AS4100" s="17">
        <f t="shared" si="3204"/>
        <v>25</v>
      </c>
      <c r="AT4100" s="17">
        <f t="shared" si="3205"/>
        <v>0</v>
      </c>
      <c r="AU4100" s="17">
        <f t="shared" si="3206"/>
        <v>0.23571428571428571</v>
      </c>
      <c r="AV4100" s="17">
        <f t="shared" si="3207"/>
        <v>0.16296296296296298</v>
      </c>
      <c r="AZ4100">
        <v>3</v>
      </c>
      <c r="BA4100" s="27">
        <v>0.5</v>
      </c>
      <c r="BB4100" s="17">
        <v>20</v>
      </c>
      <c r="BC4100" s="17">
        <v>0</v>
      </c>
      <c r="BD4100" s="17">
        <v>0</v>
      </c>
      <c r="BF4100">
        <v>0</v>
      </c>
      <c r="BG4100">
        <v>3</v>
      </c>
      <c r="BQ4100">
        <v>0.8</v>
      </c>
      <c r="BR4100">
        <v>0.2</v>
      </c>
      <c r="BS4100">
        <v>0.6333333333333333</v>
      </c>
      <c r="CK4100" s="23">
        <v>0.5357142857142857</v>
      </c>
      <c r="CL4100" s="23">
        <f t="shared" si="3215"/>
        <v>0</v>
      </c>
      <c r="CM4100" s="23" t="str">
        <f t="shared" si="3217"/>
        <v/>
      </c>
      <c r="CN4100" s="23" t="str">
        <f t="shared" si="3218"/>
        <v/>
      </c>
      <c r="CQ4100" s="4">
        <v>1</v>
      </c>
    </row>
    <row r="4101" spans="1:95" ht="11.25" customHeight="1">
      <c r="A4101" s="17">
        <v>38</v>
      </c>
      <c r="B4101" s="17">
        <v>2</v>
      </c>
      <c r="C4101" s="39">
        <v>2</v>
      </c>
      <c r="D4101" s="40">
        <v>8.9583333333333334E-2</v>
      </c>
      <c r="E4101" s="17">
        <v>6</v>
      </c>
      <c r="F4101" s="9">
        <v>0</v>
      </c>
      <c r="G4101">
        <v>0</v>
      </c>
      <c r="H4101">
        <v>0</v>
      </c>
      <c r="I4101">
        <v>0</v>
      </c>
      <c r="J4101">
        <v>0</v>
      </c>
      <c r="K4101" s="5">
        <v>25</v>
      </c>
      <c r="L4101">
        <v>41</v>
      </c>
      <c r="M4101">
        <v>5</v>
      </c>
      <c r="N4101">
        <v>22</v>
      </c>
      <c r="O4101" s="17"/>
      <c r="P4101" s="17">
        <f t="shared" si="3216"/>
        <v>2</v>
      </c>
      <c r="Q4101" s="17">
        <v>25</v>
      </c>
      <c r="S4101" s="17">
        <v>0.2</v>
      </c>
      <c r="T4101" s="17">
        <v>66</v>
      </c>
      <c r="U4101" s="17">
        <v>30</v>
      </c>
      <c r="V4101" s="17">
        <v>30</v>
      </c>
      <c r="W4101" s="17">
        <v>30</v>
      </c>
      <c r="X4101" s="17">
        <v>30</v>
      </c>
      <c r="Y4101" s="17"/>
      <c r="Z4101" s="17">
        <v>15</v>
      </c>
      <c r="AA4101" s="17">
        <v>52</v>
      </c>
      <c r="AB4101" s="17"/>
      <c r="AC4101" s="17">
        <v>59</v>
      </c>
      <c r="AD4101" s="17">
        <v>0.25423728813559321</v>
      </c>
      <c r="AE4101" s="17">
        <v>0.18181818181818182</v>
      </c>
      <c r="AF4101" s="17">
        <v>20</v>
      </c>
      <c r="AG4101" s="17"/>
      <c r="AL4101">
        <v>0</v>
      </c>
      <c r="AN4101">
        <v>0.18305084745762712</v>
      </c>
      <c r="AP4101">
        <v>0.12857142857142856</v>
      </c>
      <c r="AQ4101" s="9"/>
      <c r="AR4101" s="9"/>
      <c r="AS4101" s="17">
        <f t="shared" si="3204"/>
        <v>25</v>
      </c>
      <c r="AT4101" s="17">
        <f t="shared" si="3205"/>
        <v>0</v>
      </c>
      <c r="AU4101" s="17">
        <f t="shared" si="3206"/>
        <v>7.2727272727272724E-2</v>
      </c>
      <c r="AV4101" s="17">
        <f t="shared" si="3207"/>
        <v>0.05</v>
      </c>
      <c r="AZ4101">
        <v>3</v>
      </c>
      <c r="BA4101" s="27">
        <v>0.5</v>
      </c>
      <c r="BB4101" s="17">
        <v>20</v>
      </c>
      <c r="BC4101" s="17">
        <v>0</v>
      </c>
      <c r="BD4101" s="17">
        <v>0</v>
      </c>
      <c r="BF4101">
        <v>0</v>
      </c>
      <c r="BG4101">
        <v>3</v>
      </c>
      <c r="BQ4101">
        <v>0.8</v>
      </c>
      <c r="BR4101">
        <v>0.2</v>
      </c>
      <c r="BS4101">
        <v>0.6333333333333333</v>
      </c>
      <c r="CK4101" s="23">
        <v>0.36363636363636365</v>
      </c>
      <c r="CL4101" s="23">
        <f t="shared" si="3215"/>
        <v>0</v>
      </c>
      <c r="CM4101" s="23" t="str">
        <f t="shared" si="3217"/>
        <v/>
      </c>
      <c r="CN4101" s="23" t="str">
        <f t="shared" si="3218"/>
        <v/>
      </c>
      <c r="CQ4101" s="4">
        <v>2</v>
      </c>
    </row>
    <row r="4102" spans="1:95" ht="11.25" customHeight="1">
      <c r="A4102" s="17">
        <v>38</v>
      </c>
      <c r="B4102" s="17">
        <v>2</v>
      </c>
      <c r="C4102" s="39">
        <v>2</v>
      </c>
      <c r="D4102" s="40">
        <v>8.9583333333333334E-2</v>
      </c>
      <c r="E4102" s="17">
        <v>7</v>
      </c>
      <c r="F4102" s="9">
        <v>0</v>
      </c>
      <c r="G4102">
        <v>0</v>
      </c>
      <c r="H4102">
        <v>0</v>
      </c>
      <c r="I4102">
        <v>0</v>
      </c>
      <c r="J4102">
        <v>0</v>
      </c>
      <c r="K4102" s="5">
        <v>25</v>
      </c>
      <c r="L4102">
        <v>41</v>
      </c>
      <c r="M4102">
        <v>5</v>
      </c>
      <c r="N4102">
        <v>27</v>
      </c>
      <c r="O4102" s="17"/>
      <c r="P4102" s="17">
        <f t="shared" si="3216"/>
        <v>2</v>
      </c>
      <c r="Q4102" s="17">
        <v>25</v>
      </c>
      <c r="S4102" s="17">
        <v>0.2</v>
      </c>
      <c r="T4102" s="17">
        <v>66</v>
      </c>
      <c r="U4102" s="17">
        <v>30</v>
      </c>
      <c r="V4102" s="17">
        <v>30</v>
      </c>
      <c r="W4102" s="17">
        <v>30</v>
      </c>
      <c r="X4102" s="17">
        <v>30</v>
      </c>
      <c r="Y4102" s="17"/>
      <c r="Z4102" s="17">
        <v>10</v>
      </c>
      <c r="AA4102" s="17">
        <v>62</v>
      </c>
      <c r="AB4102" s="17"/>
      <c r="AC4102" s="17">
        <v>55</v>
      </c>
      <c r="AD4102" s="17">
        <v>0.18181818181818182</v>
      </c>
      <c r="AE4102" s="17">
        <v>0.25423728813559321</v>
      </c>
      <c r="AF4102" s="17">
        <v>15</v>
      </c>
      <c r="AG4102" s="17"/>
      <c r="AL4102">
        <v>0</v>
      </c>
      <c r="AN4102">
        <v>7.2727272727272724E-2</v>
      </c>
      <c r="AP4102">
        <v>0.05</v>
      </c>
      <c r="AQ4102" s="9"/>
      <c r="AR4102" s="9"/>
      <c r="AS4102" s="17">
        <f t="shared" si="3204"/>
        <v>25</v>
      </c>
      <c r="AT4102" s="17">
        <f t="shared" si="3205"/>
        <v>0</v>
      </c>
      <c r="AU4102" s="17">
        <f t="shared" si="3206"/>
        <v>0.18305084745762712</v>
      </c>
      <c r="AV4102" s="17">
        <f t="shared" si="3207"/>
        <v>0.12857142857142856</v>
      </c>
      <c r="AZ4102">
        <v>3</v>
      </c>
      <c r="BA4102" s="27">
        <v>0.5</v>
      </c>
      <c r="BB4102" s="17">
        <v>20</v>
      </c>
      <c r="BC4102" s="17">
        <v>0</v>
      </c>
      <c r="BD4102" s="17">
        <v>0</v>
      </c>
      <c r="BF4102">
        <v>0</v>
      </c>
      <c r="BG4102">
        <v>3</v>
      </c>
      <c r="BQ4102">
        <v>0.8</v>
      </c>
      <c r="BR4102">
        <v>0.2</v>
      </c>
      <c r="BS4102">
        <v>0.6333333333333333</v>
      </c>
      <c r="CK4102" s="23">
        <v>0.50847457627118642</v>
      </c>
      <c r="CL4102" s="23">
        <f t="shared" si="3215"/>
        <v>0</v>
      </c>
      <c r="CM4102" s="23" t="str">
        <f t="shared" si="3217"/>
        <v/>
      </c>
      <c r="CN4102" s="23" t="str">
        <f t="shared" si="3218"/>
        <v/>
      </c>
      <c r="CQ4102" s="4">
        <v>3</v>
      </c>
    </row>
    <row r="4103" spans="1:95" ht="11.25" customHeight="1">
      <c r="A4103" s="17">
        <v>38</v>
      </c>
      <c r="B4103" s="17">
        <v>2</v>
      </c>
      <c r="C4103" s="39">
        <v>2</v>
      </c>
      <c r="D4103" s="40">
        <v>8.9583333333333334E-2</v>
      </c>
      <c r="E4103" s="17">
        <v>8</v>
      </c>
      <c r="F4103" s="9">
        <v>0</v>
      </c>
      <c r="G4103">
        <v>0</v>
      </c>
      <c r="H4103">
        <v>0</v>
      </c>
      <c r="I4103">
        <v>0</v>
      </c>
      <c r="J4103">
        <v>0</v>
      </c>
      <c r="K4103" s="5">
        <v>25</v>
      </c>
      <c r="L4103">
        <v>41</v>
      </c>
      <c r="M4103">
        <v>5</v>
      </c>
      <c r="N4103">
        <v>32</v>
      </c>
      <c r="O4103" s="17"/>
      <c r="P4103" s="17">
        <f t="shared" si="3216"/>
        <v>2</v>
      </c>
      <c r="Q4103" s="17">
        <v>25</v>
      </c>
      <c r="S4103" s="17">
        <v>0.2</v>
      </c>
      <c r="T4103" s="17">
        <v>66</v>
      </c>
      <c r="U4103" s="17">
        <v>30</v>
      </c>
      <c r="V4103" s="17">
        <v>30</v>
      </c>
      <c r="W4103" s="17">
        <v>30</v>
      </c>
      <c r="X4103" s="17">
        <v>30</v>
      </c>
      <c r="Y4103" s="17"/>
      <c r="Z4103" s="17">
        <v>10</v>
      </c>
      <c r="AA4103" s="17">
        <v>72</v>
      </c>
      <c r="AB4103" s="17"/>
      <c r="AC4103" s="17">
        <v>60</v>
      </c>
      <c r="AD4103" s="17">
        <v>0.16666666666666666</v>
      </c>
      <c r="AE4103" s="17">
        <v>0.18181818181818182</v>
      </c>
      <c r="AF4103" s="17">
        <v>15</v>
      </c>
      <c r="AG4103" s="17"/>
      <c r="AL4103">
        <v>0</v>
      </c>
      <c r="AN4103">
        <v>0.1</v>
      </c>
      <c r="AP4103">
        <v>7.0588235294117646E-2</v>
      </c>
      <c r="AQ4103" s="9"/>
      <c r="AR4103" s="9"/>
      <c r="AS4103" s="17">
        <f t="shared" si="3204"/>
        <v>25</v>
      </c>
      <c r="AT4103" s="17">
        <f t="shared" si="3205"/>
        <v>0</v>
      </c>
      <c r="AU4103" s="17">
        <f t="shared" si="3206"/>
        <v>7.2727272727272724E-2</v>
      </c>
      <c r="AV4103" s="17">
        <f t="shared" si="3207"/>
        <v>0.05</v>
      </c>
      <c r="AZ4103">
        <v>3</v>
      </c>
      <c r="BA4103" s="27">
        <v>0.5</v>
      </c>
      <c r="BB4103" s="17">
        <v>20</v>
      </c>
      <c r="BC4103" s="17">
        <v>0</v>
      </c>
      <c r="BD4103" s="17">
        <v>0</v>
      </c>
      <c r="BF4103">
        <v>0</v>
      </c>
      <c r="BG4103">
        <v>3</v>
      </c>
      <c r="BQ4103">
        <v>0.8</v>
      </c>
      <c r="BR4103">
        <v>0.2</v>
      </c>
      <c r="BS4103">
        <v>0.6333333333333333</v>
      </c>
      <c r="CK4103" s="23">
        <v>0.36363636363636365</v>
      </c>
      <c r="CL4103" s="23">
        <f t="shared" si="3215"/>
        <v>0</v>
      </c>
      <c r="CM4103" s="23" t="str">
        <f t="shared" si="3217"/>
        <v/>
      </c>
      <c r="CN4103" s="23" t="str">
        <f t="shared" si="3218"/>
        <v/>
      </c>
      <c r="CQ4103" s="4">
        <v>2</v>
      </c>
    </row>
    <row r="4104" spans="1:95" ht="11.25" customHeight="1">
      <c r="A4104" s="17">
        <v>38</v>
      </c>
      <c r="B4104" s="17">
        <v>2</v>
      </c>
      <c r="C4104" s="39">
        <v>2</v>
      </c>
      <c r="D4104" s="40">
        <v>8.9583333333333334E-2</v>
      </c>
      <c r="E4104" s="17">
        <v>9</v>
      </c>
      <c r="F4104" s="9">
        <v>0</v>
      </c>
      <c r="G4104">
        <v>0</v>
      </c>
      <c r="H4104">
        <v>0</v>
      </c>
      <c r="I4104">
        <v>0</v>
      </c>
      <c r="J4104">
        <v>0</v>
      </c>
      <c r="K4104" s="5">
        <v>25</v>
      </c>
      <c r="L4104">
        <v>41</v>
      </c>
      <c r="M4104">
        <v>5</v>
      </c>
      <c r="N4104">
        <v>37</v>
      </c>
      <c r="O4104" s="17"/>
      <c r="P4104" s="17">
        <f t="shared" si="3216"/>
        <v>2</v>
      </c>
      <c r="Q4104" s="17">
        <v>25</v>
      </c>
      <c r="S4104" s="17">
        <v>0.2</v>
      </c>
      <c r="T4104" s="17">
        <v>66</v>
      </c>
      <c r="U4104" s="17">
        <v>30</v>
      </c>
      <c r="V4104" s="17">
        <v>30</v>
      </c>
      <c r="W4104" s="17">
        <v>30</v>
      </c>
      <c r="X4104" s="17">
        <v>30</v>
      </c>
      <c r="Y4104" s="17"/>
      <c r="Z4104" s="17">
        <v>10</v>
      </c>
      <c r="AA4104" s="17">
        <v>82</v>
      </c>
      <c r="AB4104" s="17"/>
      <c r="AC4104" s="17">
        <v>60</v>
      </c>
      <c r="AD4104" s="17">
        <v>0.16666666666666666</v>
      </c>
      <c r="AE4104" s="17">
        <v>0.16666666666666666</v>
      </c>
      <c r="AF4104" s="17">
        <v>15</v>
      </c>
      <c r="AG4104" s="17"/>
      <c r="AL4104">
        <v>0</v>
      </c>
      <c r="AN4104">
        <v>0.1</v>
      </c>
      <c r="AP4104">
        <v>7.0588235294117646E-2</v>
      </c>
      <c r="AQ4104" s="9"/>
      <c r="AR4104" s="9"/>
      <c r="AS4104" s="17">
        <f t="shared" si="3204"/>
        <v>25</v>
      </c>
      <c r="AT4104" s="17">
        <f t="shared" si="3205"/>
        <v>0</v>
      </c>
      <c r="AU4104" s="17">
        <f t="shared" si="3206"/>
        <v>0.1</v>
      </c>
      <c r="AV4104" s="17">
        <f t="shared" si="3207"/>
        <v>7.0588235294117646E-2</v>
      </c>
      <c r="AZ4104">
        <v>3</v>
      </c>
      <c r="BA4104" s="27">
        <v>0.5</v>
      </c>
      <c r="BB4104" s="17">
        <v>20</v>
      </c>
      <c r="BC4104" s="17">
        <v>0</v>
      </c>
      <c r="BD4104" s="17">
        <v>0</v>
      </c>
      <c r="BF4104">
        <v>0</v>
      </c>
      <c r="BG4104">
        <v>3</v>
      </c>
      <c r="BQ4104">
        <v>0.8</v>
      </c>
      <c r="BR4104">
        <v>0.2</v>
      </c>
      <c r="BS4104">
        <v>0.6333333333333333</v>
      </c>
      <c r="CK4104" s="23">
        <v>0.33333333333333331</v>
      </c>
      <c r="CL4104" s="23">
        <f t="shared" si="3215"/>
        <v>0</v>
      </c>
      <c r="CM4104" s="23" t="str">
        <f t="shared" si="3217"/>
        <v/>
      </c>
      <c r="CN4104" s="23" t="str">
        <f t="shared" si="3218"/>
        <v/>
      </c>
      <c r="CQ4104" s="4">
        <v>2</v>
      </c>
    </row>
    <row r="4105" spans="1:95" ht="11.25" customHeight="1">
      <c r="A4105" s="17">
        <v>38</v>
      </c>
      <c r="B4105" s="17">
        <v>2</v>
      </c>
      <c r="C4105" s="39">
        <v>2</v>
      </c>
      <c r="D4105" s="40">
        <v>8.9583333333333334E-2</v>
      </c>
      <c r="E4105" s="17">
        <v>10</v>
      </c>
      <c r="F4105" s="9">
        <v>0</v>
      </c>
      <c r="G4105">
        <v>0</v>
      </c>
      <c r="H4105">
        <v>0</v>
      </c>
      <c r="I4105">
        <v>0</v>
      </c>
      <c r="J4105">
        <v>0</v>
      </c>
      <c r="K4105" s="5">
        <v>25</v>
      </c>
      <c r="L4105">
        <v>41</v>
      </c>
      <c r="M4105">
        <v>5</v>
      </c>
      <c r="N4105">
        <v>42</v>
      </c>
      <c r="O4105" s="17"/>
      <c r="P4105" s="17">
        <f t="shared" si="3216"/>
        <v>2</v>
      </c>
      <c r="Q4105" s="17">
        <v>25</v>
      </c>
      <c r="S4105" s="17">
        <v>0.2</v>
      </c>
      <c r="T4105" s="17">
        <v>66</v>
      </c>
      <c r="U4105" s="17">
        <v>30</v>
      </c>
      <c r="V4105" s="17">
        <v>30</v>
      </c>
      <c r="W4105" s="17">
        <v>30</v>
      </c>
      <c r="X4105" s="17">
        <v>30</v>
      </c>
      <c r="Y4105" s="17"/>
      <c r="Z4105" s="17">
        <v>15</v>
      </c>
      <c r="AA4105" s="17">
        <v>97</v>
      </c>
      <c r="AB4105" s="17"/>
      <c r="AC4105" s="17">
        <v>65</v>
      </c>
      <c r="AD4105" s="17">
        <v>0.23076923076923078</v>
      </c>
      <c r="AE4105" s="17">
        <v>0.16666666666666666</v>
      </c>
      <c r="AF4105" s="17">
        <v>20</v>
      </c>
      <c r="AG4105" s="17">
        <v>155</v>
      </c>
      <c r="AL4105">
        <v>0</v>
      </c>
      <c r="AN4105">
        <v>9.2307692307692313E-2</v>
      </c>
      <c r="AP4105">
        <v>6.6666666666666666E-2</v>
      </c>
      <c r="AQ4105" s="9"/>
      <c r="AR4105" s="9"/>
      <c r="AS4105" s="17">
        <f t="shared" si="3204"/>
        <v>25</v>
      </c>
      <c r="AT4105" s="17">
        <f t="shared" si="3205"/>
        <v>0</v>
      </c>
      <c r="AU4105" s="17">
        <f t="shared" si="3206"/>
        <v>0.1</v>
      </c>
      <c r="AV4105" s="17">
        <f t="shared" si="3207"/>
        <v>7.0588235294117646E-2</v>
      </c>
      <c r="AZ4105">
        <v>3</v>
      </c>
      <c r="BA4105" s="27">
        <v>0.5</v>
      </c>
      <c r="BB4105" s="17">
        <v>20</v>
      </c>
      <c r="BC4105" s="17">
        <v>0</v>
      </c>
      <c r="BD4105" s="17">
        <v>0</v>
      </c>
      <c r="BF4105">
        <v>0</v>
      </c>
      <c r="BG4105">
        <v>3</v>
      </c>
      <c r="BQ4105">
        <v>0.8</v>
      </c>
      <c r="BR4105">
        <v>0.2</v>
      </c>
      <c r="BS4105">
        <v>0.6333333333333333</v>
      </c>
      <c r="BW4105" s="9">
        <f>SUM(AF4096:AF4105)</f>
        <v>155</v>
      </c>
      <c r="CK4105" s="23">
        <v>0.33333333333333331</v>
      </c>
      <c r="CL4105" s="23">
        <f t="shared" si="3215"/>
        <v>0</v>
      </c>
      <c r="CM4105" s="23" t="str">
        <f t="shared" si="3217"/>
        <v/>
      </c>
      <c r="CN4105" s="23" t="str">
        <f t="shared" si="3218"/>
        <v/>
      </c>
      <c r="CQ4105" s="4">
        <v>3</v>
      </c>
    </row>
    <row r="4106" spans="1:95" ht="11.25" customHeight="1">
      <c r="A4106" s="17">
        <v>38</v>
      </c>
      <c r="B4106" s="17">
        <v>2</v>
      </c>
      <c r="C4106" s="39">
        <v>2</v>
      </c>
      <c r="D4106" s="40">
        <v>8.9583333333333334E-2</v>
      </c>
      <c r="E4106" s="17">
        <v>11</v>
      </c>
      <c r="F4106" s="9">
        <v>0</v>
      </c>
      <c r="G4106">
        <v>0</v>
      </c>
      <c r="H4106">
        <v>0</v>
      </c>
      <c r="I4106">
        <v>1</v>
      </c>
      <c r="J4106">
        <v>0</v>
      </c>
      <c r="K4106" s="5">
        <v>25</v>
      </c>
      <c r="L4106">
        <v>75</v>
      </c>
      <c r="M4106">
        <v>0</v>
      </c>
      <c r="N4106">
        <v>42</v>
      </c>
      <c r="O4106" s="17"/>
      <c r="P4106" s="17">
        <f t="shared" si="3216"/>
        <v>0</v>
      </c>
      <c r="Q4106" s="17">
        <v>0</v>
      </c>
      <c r="S4106" s="17">
        <v>0.2</v>
      </c>
      <c r="T4106" s="17">
        <v>75</v>
      </c>
      <c r="U4106" s="17">
        <v>35</v>
      </c>
      <c r="V4106" s="17">
        <v>27</v>
      </c>
      <c r="W4106" s="17">
        <v>30</v>
      </c>
      <c r="X4106" s="17">
        <v>27</v>
      </c>
      <c r="Y4106" s="17"/>
      <c r="Z4106" s="17">
        <v>10</v>
      </c>
      <c r="AA4106" s="17">
        <v>107</v>
      </c>
      <c r="AB4106" s="17"/>
      <c r="AC4106" s="17">
        <v>44</v>
      </c>
      <c r="AD4106" s="17">
        <v>0.22727272727272727</v>
      </c>
      <c r="AE4106" s="17"/>
      <c r="AF4106" s="17">
        <v>20</v>
      </c>
      <c r="AG4106" s="17"/>
      <c r="AL4106">
        <v>0</v>
      </c>
      <c r="AN4106">
        <v>0.10909090909090907</v>
      </c>
      <c r="AP4106">
        <v>5.106382978723404E-2</v>
      </c>
      <c r="AQ4106" s="9">
        <f>+AVERAGE(AL4096:AL4105)</f>
        <v>2.0952380952380951E-2</v>
      </c>
      <c r="AR4106" s="9">
        <f>+AVERAGE(AN4096:AN4105)</f>
        <v>0.16516863647642407</v>
      </c>
      <c r="AS4106" s="17">
        <f t="shared" si="3204"/>
        <v>25</v>
      </c>
      <c r="AT4106" s="17">
        <f t="shared" si="3205"/>
        <v>0</v>
      </c>
      <c r="AU4106" s="17">
        <f t="shared" si="3206"/>
        <v>9.2307692307692313E-2</v>
      </c>
      <c r="AV4106" s="17">
        <f t="shared" si="3207"/>
        <v>6.6666666666666666E-2</v>
      </c>
      <c r="AZ4106">
        <v>3</v>
      </c>
      <c r="BA4106" s="27">
        <v>0.5</v>
      </c>
      <c r="BB4106" s="17">
        <v>20</v>
      </c>
      <c r="BC4106" s="17">
        <v>0</v>
      </c>
      <c r="BD4106" s="17">
        <v>0</v>
      </c>
      <c r="BF4106">
        <v>0</v>
      </c>
      <c r="BG4106">
        <v>3</v>
      </c>
      <c r="BQ4106">
        <v>0.8</v>
      </c>
      <c r="BR4106">
        <v>0.2</v>
      </c>
      <c r="BS4106">
        <v>0.6333333333333333</v>
      </c>
      <c r="CK4106" s="23" t="s">
        <v>2085</v>
      </c>
      <c r="CL4106" s="23">
        <f t="shared" si="3215"/>
        <v>0</v>
      </c>
      <c r="CM4106" s="23">
        <f t="shared" si="3217"/>
        <v>4.1904761904761903E-2</v>
      </c>
      <c r="CN4106" s="23">
        <f t="shared" si="3218"/>
        <v>0.33033727295284815</v>
      </c>
      <c r="CQ4106" s="4">
        <v>4</v>
      </c>
    </row>
    <row r="4107" spans="1:95" ht="11.25" customHeight="1">
      <c r="A4107" s="17">
        <v>38</v>
      </c>
      <c r="B4107" s="17">
        <v>2</v>
      </c>
      <c r="C4107" s="39">
        <v>2</v>
      </c>
      <c r="D4107" s="40">
        <v>8.9583333333333334E-2</v>
      </c>
      <c r="E4107" s="17">
        <v>12</v>
      </c>
      <c r="F4107" s="9">
        <v>0</v>
      </c>
      <c r="G4107">
        <v>0</v>
      </c>
      <c r="H4107">
        <v>0</v>
      </c>
      <c r="I4107">
        <v>1</v>
      </c>
      <c r="J4107">
        <v>0</v>
      </c>
      <c r="K4107" s="5">
        <v>25</v>
      </c>
      <c r="L4107">
        <v>50</v>
      </c>
      <c r="M4107">
        <v>4</v>
      </c>
      <c r="N4107">
        <v>46</v>
      </c>
      <c r="O4107" s="17"/>
      <c r="P4107" s="17">
        <f t="shared" si="3216"/>
        <v>0</v>
      </c>
      <c r="Q4107" s="17">
        <v>20</v>
      </c>
      <c r="S4107" s="17">
        <v>0.2</v>
      </c>
      <c r="T4107" s="17">
        <v>70</v>
      </c>
      <c r="U4107" s="17">
        <v>30</v>
      </c>
      <c r="V4107" s="17">
        <v>31</v>
      </c>
      <c r="W4107" s="17">
        <v>27</v>
      </c>
      <c r="X4107" s="17">
        <v>30</v>
      </c>
      <c r="Y4107" s="17"/>
      <c r="Z4107" s="17">
        <v>15</v>
      </c>
      <c r="AA4107" s="17">
        <v>122</v>
      </c>
      <c r="AB4107" s="17"/>
      <c r="AC4107" s="17">
        <v>60</v>
      </c>
      <c r="AD4107" s="17">
        <v>0.25</v>
      </c>
      <c r="AE4107" s="17">
        <v>0.22727272727272727</v>
      </c>
      <c r="AF4107" s="17">
        <v>21</v>
      </c>
      <c r="AG4107" s="17"/>
      <c r="AL4107">
        <v>0</v>
      </c>
      <c r="AN4107">
        <v>0.1</v>
      </c>
      <c r="AP4107">
        <v>6.6666666666666666E-2</v>
      </c>
      <c r="AQ4107" s="9">
        <f>+AVERAGE(AL4096:AL4105)</f>
        <v>2.0952380952380951E-2</v>
      </c>
      <c r="AR4107" s="9">
        <f>+AVERAGE(AN4096:AN4105)</f>
        <v>0.16516863647642407</v>
      </c>
      <c r="AS4107" s="17">
        <f t="shared" si="3204"/>
        <v>0</v>
      </c>
      <c r="AT4107" s="17">
        <f t="shared" si="3205"/>
        <v>0</v>
      </c>
      <c r="AU4107" s="17">
        <f t="shared" si="3206"/>
        <v>0.10909090909090907</v>
      </c>
      <c r="AV4107" s="17">
        <f t="shared" si="3207"/>
        <v>5.106382978723404E-2</v>
      </c>
      <c r="AZ4107">
        <v>3</v>
      </c>
      <c r="BA4107" s="27">
        <v>0.5</v>
      </c>
      <c r="BB4107" s="17">
        <v>20</v>
      </c>
      <c r="BC4107" s="17">
        <v>0</v>
      </c>
      <c r="BD4107" s="17">
        <v>0</v>
      </c>
      <c r="BF4107">
        <v>0</v>
      </c>
      <c r="BG4107">
        <v>3</v>
      </c>
      <c r="BQ4107">
        <v>0.8</v>
      </c>
      <c r="BR4107">
        <v>0.2</v>
      </c>
      <c r="BS4107">
        <v>0.6333333333333333</v>
      </c>
      <c r="CK4107" s="23">
        <v>0.45454545454545453</v>
      </c>
      <c r="CL4107" s="23">
        <f t="shared" si="3215"/>
        <v>0</v>
      </c>
      <c r="CM4107" s="23">
        <f t="shared" si="3217"/>
        <v>4.1904761904761903E-2</v>
      </c>
      <c r="CN4107" s="23">
        <f t="shared" si="3218"/>
        <v>0.33033727295284815</v>
      </c>
      <c r="CQ4107" s="4">
        <v>1</v>
      </c>
    </row>
    <row r="4108" spans="1:95" ht="11.25" customHeight="1">
      <c r="A4108" s="17">
        <v>38</v>
      </c>
      <c r="B4108" s="17">
        <v>2</v>
      </c>
      <c r="C4108" s="39">
        <v>2</v>
      </c>
      <c r="D4108" s="40">
        <v>8.9583333333333334E-2</v>
      </c>
      <c r="E4108" s="17">
        <v>13</v>
      </c>
      <c r="F4108" s="9">
        <v>0</v>
      </c>
      <c r="G4108">
        <v>0</v>
      </c>
      <c r="H4108">
        <v>0</v>
      </c>
      <c r="I4108">
        <v>1</v>
      </c>
      <c r="J4108">
        <v>0</v>
      </c>
      <c r="K4108" s="5">
        <v>25</v>
      </c>
      <c r="L4108">
        <v>45</v>
      </c>
      <c r="M4108">
        <v>4</v>
      </c>
      <c r="N4108">
        <v>50</v>
      </c>
      <c r="O4108" s="17"/>
      <c r="P4108" s="17">
        <f t="shared" si="3216"/>
        <v>0</v>
      </c>
      <c r="Q4108" s="17">
        <v>21</v>
      </c>
      <c r="S4108" s="17">
        <v>0.19047619047619047</v>
      </c>
      <c r="T4108" s="17">
        <v>66</v>
      </c>
      <c r="U4108" s="17">
        <v>30</v>
      </c>
      <c r="V4108" s="17">
        <v>26</v>
      </c>
      <c r="W4108" s="17">
        <v>31</v>
      </c>
      <c r="X4108" s="17">
        <v>26</v>
      </c>
      <c r="Y4108" s="17"/>
      <c r="Z4108" s="17">
        <v>10</v>
      </c>
      <c r="AA4108" s="17">
        <v>132</v>
      </c>
      <c r="AB4108" s="17"/>
      <c r="AC4108" s="17">
        <v>44</v>
      </c>
      <c r="AD4108" s="17">
        <v>0.22727272727272727</v>
      </c>
      <c r="AE4108" s="17">
        <v>0.25</v>
      </c>
      <c r="AF4108" s="17">
        <v>16</v>
      </c>
      <c r="AG4108" s="17"/>
      <c r="AL4108">
        <v>3.8095238095238099E-2</v>
      </c>
      <c r="AN4108">
        <v>0.10909090909090907</v>
      </c>
      <c r="AP4108">
        <v>7.1232876712328766E-2</v>
      </c>
      <c r="AQ4108" s="9">
        <f>+AVERAGE(AL4096:AL4105)</f>
        <v>2.0952380952380951E-2</v>
      </c>
      <c r="AR4108" s="9">
        <f>+AVERAGE(AN4096:AN4105)</f>
        <v>0.16516863647642407</v>
      </c>
      <c r="AS4108" s="17">
        <f t="shared" si="3204"/>
        <v>20</v>
      </c>
      <c r="AT4108" s="17">
        <f t="shared" si="3205"/>
        <v>0</v>
      </c>
      <c r="AU4108" s="17">
        <f t="shared" si="3206"/>
        <v>0.1</v>
      </c>
      <c r="AV4108" s="17">
        <f t="shared" si="3207"/>
        <v>6.6666666666666666E-2</v>
      </c>
      <c r="AZ4108">
        <v>3</v>
      </c>
      <c r="BA4108" s="27">
        <v>0.5</v>
      </c>
      <c r="BB4108" s="17">
        <v>20</v>
      </c>
      <c r="BC4108" s="17">
        <v>0</v>
      </c>
      <c r="BD4108" s="17">
        <v>0</v>
      </c>
      <c r="BF4108">
        <v>0</v>
      </c>
      <c r="BG4108">
        <v>3</v>
      </c>
      <c r="BQ4108">
        <v>0.8</v>
      </c>
      <c r="BR4108">
        <v>0.2</v>
      </c>
      <c r="BS4108">
        <v>0.6333333333333333</v>
      </c>
      <c r="CK4108" s="23">
        <v>0.5</v>
      </c>
      <c r="CL4108" s="23">
        <f t="shared" si="3215"/>
        <v>0</v>
      </c>
      <c r="CM4108" s="23">
        <f t="shared" si="3217"/>
        <v>4.1904761904761903E-2</v>
      </c>
      <c r="CN4108" s="23">
        <f t="shared" si="3218"/>
        <v>0.33033727295284815</v>
      </c>
      <c r="CQ4108" s="4">
        <v>5</v>
      </c>
    </row>
    <row r="4109" spans="1:95" ht="11.25" customHeight="1">
      <c r="A4109" s="17">
        <v>38</v>
      </c>
      <c r="B4109" s="17">
        <v>2</v>
      </c>
      <c r="C4109" s="39">
        <v>2</v>
      </c>
      <c r="D4109" s="40">
        <v>8.9583333333333334E-2</v>
      </c>
      <c r="E4109" s="17">
        <v>14</v>
      </c>
      <c r="F4109" s="9">
        <v>0</v>
      </c>
      <c r="G4109">
        <v>0</v>
      </c>
      <c r="H4109">
        <v>0</v>
      </c>
      <c r="I4109">
        <v>1</v>
      </c>
      <c r="J4109">
        <v>0</v>
      </c>
      <c r="K4109" s="5">
        <v>25</v>
      </c>
      <c r="L4109">
        <v>41</v>
      </c>
      <c r="M4109">
        <v>6</v>
      </c>
      <c r="N4109">
        <v>56</v>
      </c>
      <c r="O4109" s="17"/>
      <c r="P4109" s="17">
        <f t="shared" si="3216"/>
        <v>1</v>
      </c>
      <c r="Q4109" s="17">
        <v>30</v>
      </c>
      <c r="S4109" s="17">
        <v>0.2</v>
      </c>
      <c r="T4109" s="17">
        <v>71</v>
      </c>
      <c r="U4109" s="17">
        <v>35</v>
      </c>
      <c r="V4109" s="17">
        <v>35</v>
      </c>
      <c r="W4109" s="17">
        <v>26</v>
      </c>
      <c r="X4109" s="17">
        <v>35</v>
      </c>
      <c r="Y4109" s="17"/>
      <c r="Z4109" s="17">
        <v>15</v>
      </c>
      <c r="AA4109" s="17">
        <v>147</v>
      </c>
      <c r="AB4109" s="17"/>
      <c r="AC4109" s="17">
        <v>77</v>
      </c>
      <c r="AD4109" s="17">
        <v>0.19480519480519481</v>
      </c>
      <c r="AE4109" s="17">
        <v>0.22727272727272727</v>
      </c>
      <c r="AF4109" s="17">
        <v>19</v>
      </c>
      <c r="AG4109" s="17"/>
      <c r="AL4109">
        <v>0</v>
      </c>
      <c r="AN4109">
        <v>0.10909090909090909</v>
      </c>
      <c r="AP4109">
        <v>8.6597938144329908E-2</v>
      </c>
      <c r="AQ4109" s="9">
        <f>+AVERAGE(AL4096:AL4105)</f>
        <v>2.0952380952380951E-2</v>
      </c>
      <c r="AR4109" s="9">
        <f>+AVERAGE(AN4096:AN4105)</f>
        <v>0.16516863647642407</v>
      </c>
      <c r="AS4109" s="17">
        <f t="shared" si="3204"/>
        <v>21</v>
      </c>
      <c r="AT4109" s="17">
        <f t="shared" si="3205"/>
        <v>3.8095238095238099E-2</v>
      </c>
      <c r="AU4109" s="17">
        <f t="shared" si="3206"/>
        <v>0.10909090909090907</v>
      </c>
      <c r="AV4109" s="17">
        <f t="shared" si="3207"/>
        <v>7.1232876712328766E-2</v>
      </c>
      <c r="AZ4109">
        <v>3</v>
      </c>
      <c r="BA4109" s="27">
        <v>0.5</v>
      </c>
      <c r="BB4109" s="17">
        <v>20</v>
      </c>
      <c r="BC4109" s="17">
        <v>0</v>
      </c>
      <c r="BD4109" s="17">
        <v>0</v>
      </c>
      <c r="BF4109">
        <v>0</v>
      </c>
      <c r="BG4109">
        <v>3</v>
      </c>
      <c r="BQ4109">
        <v>0.8</v>
      </c>
      <c r="BR4109">
        <v>0.2</v>
      </c>
      <c r="BS4109">
        <v>0.6333333333333333</v>
      </c>
      <c r="CK4109" s="23">
        <v>0.45454545454545453</v>
      </c>
      <c r="CL4109" s="23">
        <f t="shared" si="3215"/>
        <v>0</v>
      </c>
      <c r="CM4109" s="23">
        <f t="shared" si="3217"/>
        <v>4.1904761904761903E-2</v>
      </c>
      <c r="CN4109" s="23">
        <f t="shared" si="3218"/>
        <v>0.33033727295284815</v>
      </c>
      <c r="CQ4109" s="4">
        <v>4</v>
      </c>
    </row>
    <row r="4110" spans="1:95" ht="11.25" customHeight="1">
      <c r="A4110" s="17">
        <v>38</v>
      </c>
      <c r="B4110" s="17">
        <v>2</v>
      </c>
      <c r="C4110" s="39">
        <v>2</v>
      </c>
      <c r="D4110" s="40">
        <v>8.9583333333333334E-2</v>
      </c>
      <c r="E4110" s="17">
        <v>15</v>
      </c>
      <c r="F4110" s="9">
        <v>0</v>
      </c>
      <c r="G4110">
        <v>0</v>
      </c>
      <c r="H4110">
        <v>0</v>
      </c>
      <c r="I4110">
        <v>1</v>
      </c>
      <c r="J4110">
        <v>0</v>
      </c>
      <c r="K4110" s="5">
        <v>25</v>
      </c>
      <c r="L4110">
        <v>46</v>
      </c>
      <c r="M4110">
        <v>5</v>
      </c>
      <c r="N4110">
        <v>61</v>
      </c>
      <c r="O4110" s="17"/>
      <c r="P4110" s="17">
        <f t="shared" si="3216"/>
        <v>2</v>
      </c>
      <c r="Q4110" s="17">
        <v>25</v>
      </c>
      <c r="S4110" s="17">
        <v>0.2</v>
      </c>
      <c r="T4110" s="17">
        <v>71</v>
      </c>
      <c r="U4110" s="17">
        <v>35</v>
      </c>
      <c r="V4110" s="17">
        <v>33</v>
      </c>
      <c r="W4110" s="17">
        <v>35</v>
      </c>
      <c r="X4110" s="17">
        <v>33</v>
      </c>
      <c r="Y4110" s="17"/>
      <c r="Z4110" s="17">
        <v>15</v>
      </c>
      <c r="AA4110" s="17">
        <v>162</v>
      </c>
      <c r="AB4110" s="17"/>
      <c r="AC4110" s="17">
        <v>75</v>
      </c>
      <c r="AD4110" s="17">
        <v>0.2</v>
      </c>
      <c r="AE4110" s="17">
        <v>0.19480519480519481</v>
      </c>
      <c r="AF4110" s="17">
        <v>20</v>
      </c>
      <c r="AG4110" s="17"/>
      <c r="AL4110">
        <v>0</v>
      </c>
      <c r="AN4110">
        <v>0</v>
      </c>
      <c r="AP4110">
        <v>0</v>
      </c>
      <c r="AQ4110" s="9">
        <f>+AVERAGE(AL4096:AL4105)</f>
        <v>2.0952380952380951E-2</v>
      </c>
      <c r="AR4110" s="9">
        <f>+AVERAGE(AN4096:AN4105)</f>
        <v>0.16516863647642407</v>
      </c>
      <c r="AS4110" s="17">
        <f t="shared" si="3204"/>
        <v>30</v>
      </c>
      <c r="AT4110" s="17">
        <f t="shared" si="3205"/>
        <v>0</v>
      </c>
      <c r="AU4110" s="17">
        <f t="shared" si="3206"/>
        <v>0.10909090909090909</v>
      </c>
      <c r="AV4110" s="17">
        <f t="shared" si="3207"/>
        <v>8.6597938144329908E-2</v>
      </c>
      <c r="AZ4110">
        <v>3</v>
      </c>
      <c r="BA4110" s="27">
        <v>0.5</v>
      </c>
      <c r="BB4110" s="17">
        <v>20</v>
      </c>
      <c r="BC4110" s="17">
        <v>0</v>
      </c>
      <c r="BD4110" s="17">
        <v>0</v>
      </c>
      <c r="BF4110">
        <v>0</v>
      </c>
      <c r="BG4110">
        <v>3</v>
      </c>
      <c r="BQ4110">
        <v>0.8</v>
      </c>
      <c r="BR4110">
        <v>0.2</v>
      </c>
      <c r="BS4110">
        <v>0.6333333333333333</v>
      </c>
      <c r="CK4110" s="23">
        <v>0.38961038961038963</v>
      </c>
      <c r="CL4110" s="23">
        <f t="shared" si="3215"/>
        <v>0</v>
      </c>
      <c r="CM4110" s="23">
        <f t="shared" si="3217"/>
        <v>4.1904761904761903E-2</v>
      </c>
      <c r="CN4110" s="23">
        <f t="shared" si="3218"/>
        <v>0.33033727295284815</v>
      </c>
      <c r="CQ4110" s="4">
        <v>2</v>
      </c>
    </row>
    <row r="4111" spans="1:95" ht="11.25" customHeight="1">
      <c r="A4111" s="17">
        <v>38</v>
      </c>
      <c r="B4111" s="17">
        <v>2</v>
      </c>
      <c r="C4111" s="39">
        <v>2</v>
      </c>
      <c r="D4111" s="40">
        <v>8.9583333333333334E-2</v>
      </c>
      <c r="E4111" s="17">
        <v>16</v>
      </c>
      <c r="F4111" s="9">
        <v>0</v>
      </c>
      <c r="G4111">
        <v>0</v>
      </c>
      <c r="H4111">
        <v>0</v>
      </c>
      <c r="I4111">
        <v>1</v>
      </c>
      <c r="J4111">
        <v>0</v>
      </c>
      <c r="K4111" s="5">
        <v>25</v>
      </c>
      <c r="L4111">
        <v>46</v>
      </c>
      <c r="M4111">
        <v>4</v>
      </c>
      <c r="N4111">
        <v>65</v>
      </c>
      <c r="O4111" s="17"/>
      <c r="P4111" s="17">
        <f t="shared" si="3216"/>
        <v>0</v>
      </c>
      <c r="Q4111" s="17">
        <v>20</v>
      </c>
      <c r="S4111" s="17">
        <v>0.2</v>
      </c>
      <c r="T4111" s="17">
        <v>66</v>
      </c>
      <c r="U4111" s="17">
        <v>30</v>
      </c>
      <c r="V4111" s="17">
        <v>28</v>
      </c>
      <c r="W4111" s="17">
        <v>33</v>
      </c>
      <c r="X4111" s="17">
        <v>28</v>
      </c>
      <c r="Y4111" s="17"/>
      <c r="Z4111" s="17">
        <v>15</v>
      </c>
      <c r="AA4111" s="17">
        <v>177</v>
      </c>
      <c r="AB4111" s="17"/>
      <c r="AC4111" s="17">
        <v>54</v>
      </c>
      <c r="AD4111" s="17">
        <v>0.27777777777777779</v>
      </c>
      <c r="AE4111" s="17">
        <v>0.2</v>
      </c>
      <c r="AF4111" s="17">
        <v>21</v>
      </c>
      <c r="AG4111" s="17"/>
      <c r="AL4111">
        <v>0</v>
      </c>
      <c r="AN4111">
        <v>0.2</v>
      </c>
      <c r="AP4111">
        <v>0.12857142857142856</v>
      </c>
      <c r="AQ4111" s="9">
        <f>+AVERAGE(AL4096:AL4105)</f>
        <v>2.0952380952380951E-2</v>
      </c>
      <c r="AR4111" s="9">
        <f>+AVERAGE(AN4096:AN4105)</f>
        <v>0.16516863647642407</v>
      </c>
      <c r="AS4111" s="17">
        <f t="shared" si="3204"/>
        <v>25</v>
      </c>
      <c r="AT4111" s="17">
        <f t="shared" si="3205"/>
        <v>0</v>
      </c>
      <c r="AU4111" s="17">
        <f t="shared" si="3206"/>
        <v>0</v>
      </c>
      <c r="AV4111" s="17">
        <f t="shared" si="3207"/>
        <v>0</v>
      </c>
      <c r="AZ4111">
        <v>3</v>
      </c>
      <c r="BA4111" s="27">
        <v>0.5</v>
      </c>
      <c r="BB4111" s="17">
        <v>20</v>
      </c>
      <c r="BC4111" s="17">
        <v>0</v>
      </c>
      <c r="BD4111" s="17">
        <v>0</v>
      </c>
      <c r="BF4111">
        <v>0</v>
      </c>
      <c r="BG4111">
        <v>3</v>
      </c>
      <c r="BQ4111">
        <v>0.8</v>
      </c>
      <c r="BR4111">
        <v>0.2</v>
      </c>
      <c r="BS4111">
        <v>0.6333333333333333</v>
      </c>
      <c r="CK4111" s="23">
        <v>0.4</v>
      </c>
      <c r="CL4111" s="23">
        <f t="shared" si="3215"/>
        <v>0</v>
      </c>
      <c r="CM4111" s="23">
        <f t="shared" si="3217"/>
        <v>4.1904761904761903E-2</v>
      </c>
      <c r="CN4111" s="23">
        <f t="shared" si="3218"/>
        <v>0.33033727295284815</v>
      </c>
      <c r="CQ4111" s="4">
        <v>4</v>
      </c>
    </row>
    <row r="4112" spans="1:95" ht="11.25" customHeight="1">
      <c r="A4112" s="17">
        <v>38</v>
      </c>
      <c r="B4112" s="17">
        <v>2</v>
      </c>
      <c r="C4112" s="39">
        <v>2</v>
      </c>
      <c r="D4112" s="40">
        <v>8.9583333333333334E-2</v>
      </c>
      <c r="E4112" s="17">
        <v>17</v>
      </c>
      <c r="F4112" s="9">
        <v>0</v>
      </c>
      <c r="G4112">
        <v>0</v>
      </c>
      <c r="H4112">
        <v>0</v>
      </c>
      <c r="I4112">
        <v>1</v>
      </c>
      <c r="J4112">
        <v>0</v>
      </c>
      <c r="K4112" s="5">
        <v>25</v>
      </c>
      <c r="L4112">
        <v>41</v>
      </c>
      <c r="M4112">
        <v>5</v>
      </c>
      <c r="N4112">
        <v>70</v>
      </c>
      <c r="O4112" s="17"/>
      <c r="P4112" s="17">
        <f t="shared" si="3216"/>
        <v>2</v>
      </c>
      <c r="Q4112" s="17">
        <v>25</v>
      </c>
      <c r="S4112" s="17">
        <v>0.2</v>
      </c>
      <c r="T4112" s="17">
        <v>66</v>
      </c>
      <c r="U4112" s="17">
        <v>30</v>
      </c>
      <c r="V4112" s="17">
        <v>29</v>
      </c>
      <c r="W4112" s="17">
        <v>28</v>
      </c>
      <c r="X4112" s="17">
        <v>29</v>
      </c>
      <c r="Y4112" s="17"/>
      <c r="Z4112" s="17">
        <v>15</v>
      </c>
      <c r="AA4112" s="17">
        <v>192</v>
      </c>
      <c r="AB4112" s="17"/>
      <c r="AC4112" s="17">
        <v>60</v>
      </c>
      <c r="AD4112" s="17">
        <v>0.25</v>
      </c>
      <c r="AE4112" s="17">
        <v>0.27777777777777779</v>
      </c>
      <c r="AF4112" s="17">
        <v>20</v>
      </c>
      <c r="AG4112" s="17"/>
      <c r="AL4112">
        <v>0</v>
      </c>
      <c r="AN4112">
        <v>0.1</v>
      </c>
      <c r="AP4112">
        <v>7.0588235294117646E-2</v>
      </c>
      <c r="AQ4112" s="9">
        <f>+AVERAGE(AL4096:AL4105)</f>
        <v>2.0952380952380951E-2</v>
      </c>
      <c r="AR4112" s="9">
        <f>+AVERAGE(AN4096:AN4105)</f>
        <v>0.16516863647642407</v>
      </c>
      <c r="AS4112" s="17">
        <f t="shared" si="3204"/>
        <v>20</v>
      </c>
      <c r="AT4112" s="17">
        <f t="shared" si="3205"/>
        <v>0</v>
      </c>
      <c r="AU4112" s="17">
        <f t="shared" si="3206"/>
        <v>0.2</v>
      </c>
      <c r="AV4112" s="17">
        <f t="shared" si="3207"/>
        <v>0.12857142857142856</v>
      </c>
      <c r="AZ4112">
        <v>3</v>
      </c>
      <c r="BA4112" s="27">
        <v>0.5</v>
      </c>
      <c r="BB4112" s="17">
        <v>20</v>
      </c>
      <c r="BC4112" s="17">
        <v>0</v>
      </c>
      <c r="BD4112" s="17">
        <v>0</v>
      </c>
      <c r="BF4112">
        <v>0</v>
      </c>
      <c r="BG4112">
        <v>3</v>
      </c>
      <c r="BQ4112">
        <v>0.8</v>
      </c>
      <c r="BR4112">
        <v>0.2</v>
      </c>
      <c r="BS4112">
        <v>0.6333333333333333</v>
      </c>
      <c r="CK4112" s="23">
        <v>0.55555555555555558</v>
      </c>
      <c r="CL4112" s="23">
        <f t="shared" si="3215"/>
        <v>0</v>
      </c>
      <c r="CM4112" s="23">
        <f t="shared" si="3217"/>
        <v>4.1904761904761903E-2</v>
      </c>
      <c r="CN4112" s="23">
        <f t="shared" si="3218"/>
        <v>0.33033727295284815</v>
      </c>
      <c r="CQ4112" s="4">
        <v>3</v>
      </c>
    </row>
    <row r="4113" spans="1:95" ht="11.25" customHeight="1">
      <c r="A4113" s="17">
        <v>38</v>
      </c>
      <c r="B4113" s="17">
        <v>2</v>
      </c>
      <c r="C4113" s="39">
        <v>2</v>
      </c>
      <c r="D4113" s="40">
        <v>8.9583333333333334E-2</v>
      </c>
      <c r="E4113" s="17">
        <v>18</v>
      </c>
      <c r="F4113" s="9">
        <v>0</v>
      </c>
      <c r="G4113">
        <v>0</v>
      </c>
      <c r="H4113">
        <v>0</v>
      </c>
      <c r="I4113">
        <v>1</v>
      </c>
      <c r="J4113">
        <v>0</v>
      </c>
      <c r="K4113" s="5">
        <v>25</v>
      </c>
      <c r="L4113">
        <v>41</v>
      </c>
      <c r="M4113">
        <v>5</v>
      </c>
      <c r="N4113">
        <v>75</v>
      </c>
      <c r="O4113" s="17"/>
      <c r="P4113" s="17">
        <f t="shared" si="3216"/>
        <v>2</v>
      </c>
      <c r="Q4113" s="17">
        <v>21</v>
      </c>
      <c r="S4113" s="17">
        <v>0.23809523809523808</v>
      </c>
      <c r="T4113" s="17">
        <v>62</v>
      </c>
      <c r="U4113" s="17">
        <v>25</v>
      </c>
      <c r="V4113" s="17">
        <v>25</v>
      </c>
      <c r="W4113" s="17">
        <v>29</v>
      </c>
      <c r="X4113" s="17">
        <v>25</v>
      </c>
      <c r="Y4113" s="17"/>
      <c r="Z4113" s="17">
        <v>10</v>
      </c>
      <c r="AA4113" s="17">
        <v>202</v>
      </c>
      <c r="AB4113" s="17"/>
      <c r="AC4113" s="17">
        <v>38</v>
      </c>
      <c r="AD4113" s="17">
        <v>0.26315789473684209</v>
      </c>
      <c r="AE4113" s="17">
        <v>0.25</v>
      </c>
      <c r="AF4113" s="17">
        <v>15</v>
      </c>
      <c r="AG4113" s="17"/>
      <c r="AL4113">
        <v>3.8095238095238099E-2</v>
      </c>
      <c r="AN4113">
        <v>0.18947368421052632</v>
      </c>
      <c r="AP4113">
        <v>0.10746268656716418</v>
      </c>
      <c r="AQ4113" s="9">
        <f>+AVERAGE(AL4096:AL4105)</f>
        <v>2.0952380952380951E-2</v>
      </c>
      <c r="AR4113" s="9">
        <f>+AVERAGE(AN4096:AN4105)</f>
        <v>0.16516863647642407</v>
      </c>
      <c r="AS4113" s="17">
        <f t="shared" si="3204"/>
        <v>25</v>
      </c>
      <c r="AT4113" s="17">
        <f t="shared" si="3205"/>
        <v>0</v>
      </c>
      <c r="AU4113" s="17">
        <f t="shared" si="3206"/>
        <v>0.1</v>
      </c>
      <c r="AV4113" s="17">
        <f t="shared" si="3207"/>
        <v>7.0588235294117646E-2</v>
      </c>
      <c r="AZ4113">
        <v>3</v>
      </c>
      <c r="BA4113" s="27">
        <v>0.5</v>
      </c>
      <c r="BB4113" s="17">
        <v>20</v>
      </c>
      <c r="BC4113" s="17">
        <v>0</v>
      </c>
      <c r="BD4113" s="17">
        <v>0</v>
      </c>
      <c r="BF4113">
        <v>0</v>
      </c>
      <c r="BG4113">
        <v>3</v>
      </c>
      <c r="BQ4113">
        <v>0.8</v>
      </c>
      <c r="BR4113">
        <v>0.2</v>
      </c>
      <c r="BS4113">
        <v>0.6333333333333333</v>
      </c>
      <c r="CK4113" s="23">
        <v>0.5</v>
      </c>
      <c r="CL4113" s="23">
        <f t="shared" si="3215"/>
        <v>0</v>
      </c>
      <c r="CM4113" s="23">
        <f t="shared" si="3217"/>
        <v>4.1904761904761903E-2</v>
      </c>
      <c r="CN4113" s="23">
        <f t="shared" si="3218"/>
        <v>0.33033727295284815</v>
      </c>
      <c r="CQ4113" s="4">
        <v>4</v>
      </c>
    </row>
    <row r="4114" spans="1:95" ht="11.25" customHeight="1">
      <c r="A4114" s="17">
        <v>38</v>
      </c>
      <c r="B4114" s="17">
        <v>2</v>
      </c>
      <c r="C4114" s="39">
        <v>2</v>
      </c>
      <c r="D4114" s="40">
        <v>8.9583333333333334E-2</v>
      </c>
      <c r="E4114" s="17">
        <v>19</v>
      </c>
      <c r="F4114" s="9">
        <v>0</v>
      </c>
      <c r="G4114">
        <v>0</v>
      </c>
      <c r="H4114">
        <v>0</v>
      </c>
      <c r="I4114">
        <v>1</v>
      </c>
      <c r="J4114">
        <v>0</v>
      </c>
      <c r="K4114" s="5">
        <v>25</v>
      </c>
      <c r="L4114">
        <v>37</v>
      </c>
      <c r="M4114">
        <v>7</v>
      </c>
      <c r="N4114">
        <v>82</v>
      </c>
      <c r="O4114" s="17"/>
      <c r="P4114" s="17">
        <f t="shared" si="3216"/>
        <v>1</v>
      </c>
      <c r="Q4114" s="17">
        <v>34</v>
      </c>
      <c r="S4114" s="17">
        <v>0.20588235294117646</v>
      </c>
      <c r="T4114" s="17">
        <v>71</v>
      </c>
      <c r="U4114" s="17">
        <v>35</v>
      </c>
      <c r="V4114" s="17">
        <v>34</v>
      </c>
      <c r="W4114" s="17">
        <v>25</v>
      </c>
      <c r="X4114" s="17">
        <v>34</v>
      </c>
      <c r="Y4114" s="17"/>
      <c r="Z4114" s="17">
        <v>15</v>
      </c>
      <c r="AA4114" s="17">
        <v>217</v>
      </c>
      <c r="AB4114" s="17"/>
      <c r="AC4114" s="17">
        <v>78</v>
      </c>
      <c r="AD4114" s="17">
        <v>0.19230769230769232</v>
      </c>
      <c r="AE4114" s="17">
        <v>0.26315789473684209</v>
      </c>
      <c r="AF4114" s="17">
        <v>18</v>
      </c>
      <c r="AG4114" s="17"/>
      <c r="AL4114">
        <v>2.3529411764705882E-2</v>
      </c>
      <c r="AN4114">
        <v>3.0769230769230771E-2</v>
      </c>
      <c r="AP4114">
        <v>2.9787234042553193E-2</v>
      </c>
      <c r="AQ4114" s="9">
        <f>+AVERAGE(AL4096:AL4105)</f>
        <v>2.0952380952380951E-2</v>
      </c>
      <c r="AR4114" s="9">
        <f>+AVERAGE(AN4096:AN4105)</f>
        <v>0.16516863647642407</v>
      </c>
      <c r="AS4114" s="17">
        <f t="shared" si="3204"/>
        <v>21</v>
      </c>
      <c r="AT4114" s="17">
        <f t="shared" si="3205"/>
        <v>3.8095238095238099E-2</v>
      </c>
      <c r="AU4114" s="17">
        <f t="shared" si="3206"/>
        <v>0.18947368421052632</v>
      </c>
      <c r="AV4114" s="17">
        <f t="shared" si="3207"/>
        <v>0.10746268656716418</v>
      </c>
      <c r="AZ4114">
        <v>3</v>
      </c>
      <c r="BA4114" s="27">
        <v>0.5</v>
      </c>
      <c r="BB4114" s="17">
        <v>20</v>
      </c>
      <c r="BC4114" s="17">
        <v>0</v>
      </c>
      <c r="BD4114" s="17">
        <v>0</v>
      </c>
      <c r="BF4114">
        <v>0</v>
      </c>
      <c r="BG4114">
        <v>3</v>
      </c>
      <c r="BQ4114">
        <v>0.8</v>
      </c>
      <c r="BR4114">
        <v>0.2</v>
      </c>
      <c r="BS4114">
        <v>0.6333333333333333</v>
      </c>
      <c r="CK4114" s="23">
        <v>0.52631578947368418</v>
      </c>
      <c r="CL4114" s="23">
        <f t="shared" si="3215"/>
        <v>0</v>
      </c>
      <c r="CM4114" s="23">
        <f t="shared" si="3217"/>
        <v>4.1904761904761903E-2</v>
      </c>
      <c r="CN4114" s="23">
        <f t="shared" si="3218"/>
        <v>0.33033727295284815</v>
      </c>
      <c r="CQ4114" s="4">
        <v>4</v>
      </c>
    </row>
    <row r="4115" spans="1:95" ht="11.25" customHeight="1">
      <c r="A4115" s="17">
        <v>38</v>
      </c>
      <c r="B4115" s="17">
        <v>2</v>
      </c>
      <c r="C4115" s="39">
        <v>2</v>
      </c>
      <c r="D4115" s="40">
        <v>8.9583333333333334E-2</v>
      </c>
      <c r="E4115" s="17">
        <v>20</v>
      </c>
      <c r="F4115" s="9">
        <v>0</v>
      </c>
      <c r="G4115">
        <v>0</v>
      </c>
      <c r="H4115">
        <v>0</v>
      </c>
      <c r="I4115">
        <v>1</v>
      </c>
      <c r="J4115">
        <v>0</v>
      </c>
      <c r="K4115" s="5">
        <v>25</v>
      </c>
      <c r="L4115">
        <v>46</v>
      </c>
      <c r="M4115">
        <v>5</v>
      </c>
      <c r="N4115">
        <v>87</v>
      </c>
      <c r="O4115" s="17"/>
      <c r="P4115" s="17">
        <f t="shared" si="3216"/>
        <v>2</v>
      </c>
      <c r="Q4115" s="17">
        <v>25</v>
      </c>
      <c r="S4115" s="17">
        <v>0.2</v>
      </c>
      <c r="T4115" s="17">
        <v>71</v>
      </c>
      <c r="U4115" s="17">
        <v>35</v>
      </c>
      <c r="V4115" s="17">
        <v>32</v>
      </c>
      <c r="W4115" s="17">
        <v>34</v>
      </c>
      <c r="X4115" s="17">
        <v>32</v>
      </c>
      <c r="Y4115" s="17"/>
      <c r="Z4115" s="17">
        <v>15</v>
      </c>
      <c r="AA4115" s="17">
        <v>232</v>
      </c>
      <c r="AB4115" s="17"/>
      <c r="AC4115" s="17">
        <v>68</v>
      </c>
      <c r="AD4115" s="17">
        <v>0.22058823529411764</v>
      </c>
      <c r="AE4115" s="17">
        <v>0.19230769230769232</v>
      </c>
      <c r="AF4115" s="17">
        <v>20</v>
      </c>
      <c r="AG4115" s="17">
        <v>190</v>
      </c>
      <c r="AL4115">
        <v>0</v>
      </c>
      <c r="AN4115">
        <v>0.17647058823529413</v>
      </c>
      <c r="AP4115">
        <v>0.12903225806451613</v>
      </c>
      <c r="AQ4115" s="9">
        <f>+AVERAGE(AL4096:AL4105)</f>
        <v>2.0952380952380951E-2</v>
      </c>
      <c r="AR4115" s="9">
        <f>+AVERAGE(AN4096:AN4105)</f>
        <v>0.16516863647642407</v>
      </c>
      <c r="AS4115" s="17">
        <f t="shared" si="3204"/>
        <v>34</v>
      </c>
      <c r="AT4115" s="17">
        <f t="shared" si="3205"/>
        <v>2.3529411764705882E-2</v>
      </c>
      <c r="AU4115" s="17">
        <f t="shared" si="3206"/>
        <v>3.0769230769230771E-2</v>
      </c>
      <c r="AV4115" s="17">
        <f t="shared" si="3207"/>
        <v>2.9787234042553193E-2</v>
      </c>
      <c r="AZ4115">
        <v>3</v>
      </c>
      <c r="BA4115" s="27">
        <v>0.5</v>
      </c>
      <c r="BB4115" s="17">
        <v>20</v>
      </c>
      <c r="BC4115" s="17">
        <v>0</v>
      </c>
      <c r="BD4115" s="17">
        <v>0</v>
      </c>
      <c r="BF4115">
        <v>0</v>
      </c>
      <c r="BG4115">
        <v>3</v>
      </c>
      <c r="BQ4115">
        <v>0.8</v>
      </c>
      <c r="BR4115">
        <v>0.2</v>
      </c>
      <c r="BS4115">
        <v>0.6333333333333333</v>
      </c>
      <c r="BW4115" s="9">
        <f>SUM(AF4106:AF4115)</f>
        <v>190</v>
      </c>
      <c r="BX4115" s="9"/>
      <c r="BY4115" s="9">
        <f t="shared" ref="BY4115" si="3219">SUM(BW4105,BW4115)</f>
        <v>345</v>
      </c>
      <c r="CK4115" s="23">
        <v>0.38461538461538464</v>
      </c>
      <c r="CL4115" s="23">
        <f t="shared" si="3215"/>
        <v>0</v>
      </c>
      <c r="CM4115" s="23">
        <f t="shared" si="3217"/>
        <v>4.1904761904761903E-2</v>
      </c>
      <c r="CN4115" s="23">
        <f t="shared" si="3218"/>
        <v>0.33033727295284815</v>
      </c>
      <c r="CQ4115" s="4">
        <v>2</v>
      </c>
    </row>
    <row r="4116" spans="1:95" ht="11.25" customHeight="1">
      <c r="A4116" s="17">
        <v>38</v>
      </c>
      <c r="B4116" s="17">
        <v>3</v>
      </c>
      <c r="C4116" s="39">
        <v>5</v>
      </c>
      <c r="D4116" s="40">
        <v>0.20902777777777778</v>
      </c>
      <c r="E4116" s="17">
        <v>-2</v>
      </c>
      <c r="F4116" s="9">
        <v>0</v>
      </c>
      <c r="G4116">
        <v>0</v>
      </c>
      <c r="H4116">
        <v>0</v>
      </c>
      <c r="I4116">
        <v>0</v>
      </c>
      <c r="J4116">
        <v>0</v>
      </c>
      <c r="K4116" s="5">
        <v>25</v>
      </c>
      <c r="L4116">
        <v>50</v>
      </c>
      <c r="M4116">
        <v>7</v>
      </c>
      <c r="O4116" s="17"/>
      <c r="P4116" s="17">
        <f t="shared" si="3216"/>
        <v>1</v>
      </c>
      <c r="Q4116" s="17">
        <v>35</v>
      </c>
      <c r="S4116" s="17">
        <v>0.2</v>
      </c>
      <c r="T4116" s="17">
        <v>85</v>
      </c>
      <c r="U4116" s="17">
        <v>40</v>
      </c>
      <c r="V4116" s="17">
        <v>30</v>
      </c>
      <c r="W4116" s="17"/>
      <c r="X4116" s="17">
        <v>30</v>
      </c>
      <c r="Y4116" s="17"/>
      <c r="Z4116" s="17">
        <v>10</v>
      </c>
      <c r="AA4116" s="17"/>
      <c r="AB4116" s="17"/>
      <c r="AC4116" s="17">
        <v>50</v>
      </c>
      <c r="AD4116" s="17">
        <v>0.2</v>
      </c>
      <c r="AE4116" s="17"/>
      <c r="AF4116" s="17">
        <v>13</v>
      </c>
      <c r="AG4116" s="17"/>
      <c r="AL4116">
        <v>0</v>
      </c>
      <c r="AN4116">
        <v>0.32</v>
      </c>
      <c r="AP4116">
        <v>0.24615384615384617</v>
      </c>
      <c r="AQ4116" s="22"/>
      <c r="AR4116" s="22"/>
      <c r="AS4116" s="17">
        <f t="shared" si="3204"/>
        <v>25</v>
      </c>
      <c r="AT4116" s="17">
        <f t="shared" si="3205"/>
        <v>0</v>
      </c>
      <c r="AU4116" s="17">
        <f t="shared" si="3206"/>
        <v>0.17647058823529413</v>
      </c>
      <c r="AV4116" s="17">
        <f t="shared" si="3207"/>
        <v>0.12903225806451613</v>
      </c>
      <c r="AZ4116">
        <v>6</v>
      </c>
      <c r="BA4116" s="27">
        <v>1</v>
      </c>
      <c r="BB4116" s="17">
        <v>19</v>
      </c>
      <c r="BC4116" s="17">
        <v>0</v>
      </c>
      <c r="BD4116" s="17">
        <v>0</v>
      </c>
      <c r="BF4116">
        <v>0</v>
      </c>
      <c r="BG4116">
        <v>2</v>
      </c>
      <c r="BQ4116">
        <v>0.8</v>
      </c>
      <c r="BR4116">
        <v>0.2</v>
      </c>
      <c r="BS4116">
        <v>0.6333333333333333</v>
      </c>
      <c r="CK4116" s="23" t="s">
        <v>2085</v>
      </c>
      <c r="CL4116" s="23">
        <f t="shared" si="3215"/>
        <v>0</v>
      </c>
      <c r="CM4116" s="23" t="str">
        <f t="shared" si="3217"/>
        <v/>
      </c>
      <c r="CN4116" s="23" t="str">
        <f t="shared" si="3218"/>
        <v/>
      </c>
      <c r="CQ4116" s="4">
        <v>2</v>
      </c>
    </row>
    <row r="4117" spans="1:95" ht="11.25" customHeight="1">
      <c r="A4117" s="17">
        <v>38</v>
      </c>
      <c r="B4117" s="17">
        <v>3</v>
      </c>
      <c r="C4117" s="39">
        <v>5</v>
      </c>
      <c r="D4117" s="40">
        <v>0.20902777777777778</v>
      </c>
      <c r="E4117" s="17">
        <v>-1</v>
      </c>
      <c r="F4117" s="9">
        <v>0</v>
      </c>
      <c r="G4117">
        <v>0</v>
      </c>
      <c r="H4117">
        <v>0</v>
      </c>
      <c r="I4117">
        <v>0</v>
      </c>
      <c r="J4117">
        <v>0</v>
      </c>
      <c r="K4117" s="5">
        <v>25</v>
      </c>
      <c r="L4117">
        <v>60</v>
      </c>
      <c r="M4117">
        <v>0</v>
      </c>
      <c r="O4117" s="17"/>
      <c r="P4117" s="17">
        <f t="shared" si="3216"/>
        <v>0</v>
      </c>
      <c r="Q4117" s="17">
        <v>10</v>
      </c>
      <c r="S4117" s="17">
        <v>0</v>
      </c>
      <c r="T4117" s="17">
        <v>70</v>
      </c>
      <c r="U4117" s="17">
        <v>30</v>
      </c>
      <c r="V4117" s="17">
        <v>30</v>
      </c>
      <c r="W4117" s="17">
        <v>30</v>
      </c>
      <c r="X4117" s="17">
        <v>30</v>
      </c>
      <c r="Y4117" s="17"/>
      <c r="Z4117" s="17">
        <v>10</v>
      </c>
      <c r="AA4117" s="17"/>
      <c r="AB4117" s="17"/>
      <c r="AC4117" s="17">
        <v>55</v>
      </c>
      <c r="AD4117" s="17">
        <v>0.18181818181818182</v>
      </c>
      <c r="AE4117" s="17">
        <v>0.2</v>
      </c>
      <c r="AF4117" s="17">
        <v>20</v>
      </c>
      <c r="AG4117" s="17"/>
      <c r="AL4117">
        <v>0.64</v>
      </c>
      <c r="AN4117">
        <v>7.2727272727272724E-2</v>
      </c>
      <c r="AP4117">
        <v>5.894736842105263E-2</v>
      </c>
      <c r="AQ4117" s="9"/>
      <c r="AR4117" s="9"/>
      <c r="AS4117" s="17">
        <f t="shared" si="3204"/>
        <v>35</v>
      </c>
      <c r="AT4117" s="17">
        <f t="shared" si="3205"/>
        <v>0</v>
      </c>
      <c r="AU4117" s="17">
        <f t="shared" si="3206"/>
        <v>0.32</v>
      </c>
      <c r="AV4117" s="17">
        <f t="shared" si="3207"/>
        <v>0.24615384615384617</v>
      </c>
      <c r="AZ4117">
        <v>6</v>
      </c>
      <c r="BA4117" s="27">
        <v>1</v>
      </c>
      <c r="BB4117" s="17">
        <v>19</v>
      </c>
      <c r="BC4117" s="17">
        <v>0</v>
      </c>
      <c r="BD4117" s="17">
        <v>0</v>
      </c>
      <c r="BF4117">
        <v>0</v>
      </c>
      <c r="BG4117">
        <v>2</v>
      </c>
      <c r="BQ4117">
        <v>0.8</v>
      </c>
      <c r="BR4117">
        <v>0.2</v>
      </c>
      <c r="BS4117">
        <v>0.6333333333333333</v>
      </c>
      <c r="CK4117" s="23">
        <v>0.60000000000000009</v>
      </c>
      <c r="CL4117" s="23">
        <f t="shared" si="3215"/>
        <v>0</v>
      </c>
      <c r="CM4117" s="23" t="str">
        <f t="shared" si="3217"/>
        <v/>
      </c>
      <c r="CN4117" s="23" t="str">
        <f t="shared" si="3218"/>
        <v/>
      </c>
      <c r="CQ4117" s="4">
        <v>2</v>
      </c>
    </row>
    <row r="4118" spans="1:95" ht="11.25" customHeight="1">
      <c r="A4118" s="17">
        <v>38</v>
      </c>
      <c r="B4118" s="17">
        <v>3</v>
      </c>
      <c r="C4118" s="39">
        <v>5</v>
      </c>
      <c r="D4118" s="40">
        <v>0.20902777777777778</v>
      </c>
      <c r="E4118" s="17">
        <v>1</v>
      </c>
      <c r="F4118" s="9">
        <v>0</v>
      </c>
      <c r="G4118">
        <v>0</v>
      </c>
      <c r="H4118">
        <v>0</v>
      </c>
      <c r="I4118">
        <v>0</v>
      </c>
      <c r="J4118">
        <v>0</v>
      </c>
      <c r="K4118" s="5">
        <v>25</v>
      </c>
      <c r="L4118">
        <v>75</v>
      </c>
      <c r="M4118">
        <v>6</v>
      </c>
      <c r="N4118">
        <v>6</v>
      </c>
      <c r="O4118" s="17"/>
      <c r="P4118" s="17">
        <f t="shared" si="3216"/>
        <v>1</v>
      </c>
      <c r="Q4118" s="17">
        <v>21</v>
      </c>
      <c r="S4118" s="17">
        <v>0.2857142857142857</v>
      </c>
      <c r="T4118" s="17">
        <v>96</v>
      </c>
      <c r="U4118" s="17">
        <v>40</v>
      </c>
      <c r="V4118" s="17">
        <v>30</v>
      </c>
      <c r="W4118" s="17">
        <v>30</v>
      </c>
      <c r="X4118" s="17">
        <v>30</v>
      </c>
      <c r="Y4118" s="17"/>
      <c r="Z4118" s="17">
        <v>15</v>
      </c>
      <c r="AA4118" s="17">
        <v>15</v>
      </c>
      <c r="AB4118" s="17"/>
      <c r="AC4118" s="17">
        <v>54</v>
      </c>
      <c r="AD4118" s="17">
        <v>0.27777777777777779</v>
      </c>
      <c r="AE4118" s="17"/>
      <c r="AF4118" s="17">
        <v>19</v>
      </c>
      <c r="AG4118" s="17"/>
      <c r="AL4118">
        <v>0.20952380952380953</v>
      </c>
      <c r="AN4118">
        <v>0.2</v>
      </c>
      <c r="AP4118">
        <v>0.1397590361445783</v>
      </c>
      <c r="AQ4118" s="9"/>
      <c r="AR4118" s="9"/>
      <c r="AS4118" s="17">
        <f t="shared" si="3204"/>
        <v>10</v>
      </c>
      <c r="AT4118" s="17">
        <f t="shared" si="3205"/>
        <v>0.64</v>
      </c>
      <c r="AU4118" s="17">
        <f t="shared" si="3206"/>
        <v>7.2727272727272724E-2</v>
      </c>
      <c r="AV4118" s="17">
        <f t="shared" si="3207"/>
        <v>5.894736842105263E-2</v>
      </c>
      <c r="AZ4118">
        <v>6</v>
      </c>
      <c r="BA4118" s="27">
        <v>1</v>
      </c>
      <c r="BB4118" s="17">
        <v>19</v>
      </c>
      <c r="BC4118" s="17">
        <v>0</v>
      </c>
      <c r="BD4118" s="17">
        <v>0</v>
      </c>
      <c r="BF4118">
        <v>0</v>
      </c>
      <c r="BG4118">
        <v>2</v>
      </c>
      <c r="BQ4118">
        <v>0.8</v>
      </c>
      <c r="BR4118">
        <v>0.2</v>
      </c>
      <c r="BS4118">
        <v>0.6333333333333333</v>
      </c>
      <c r="CK4118" s="23" t="s">
        <v>2085</v>
      </c>
      <c r="CL4118" s="23">
        <f t="shared" si="3215"/>
        <v>0</v>
      </c>
      <c r="CM4118" s="23" t="str">
        <f t="shared" si="3217"/>
        <v/>
      </c>
      <c r="CN4118" s="23" t="str">
        <f t="shared" si="3218"/>
        <v/>
      </c>
      <c r="CQ4118" s="4">
        <v>2</v>
      </c>
    </row>
    <row r="4119" spans="1:95" ht="11.25" customHeight="1">
      <c r="A4119" s="17">
        <v>38</v>
      </c>
      <c r="B4119" s="17">
        <v>3</v>
      </c>
      <c r="C4119" s="39">
        <v>5</v>
      </c>
      <c r="D4119" s="40">
        <v>0.20902777777777778</v>
      </c>
      <c r="E4119" s="17">
        <v>2</v>
      </c>
      <c r="F4119" s="9">
        <v>0</v>
      </c>
      <c r="G4119">
        <v>0</v>
      </c>
      <c r="H4119">
        <v>0</v>
      </c>
      <c r="I4119">
        <v>0</v>
      </c>
      <c r="J4119">
        <v>0</v>
      </c>
      <c r="K4119" s="5">
        <v>25</v>
      </c>
      <c r="L4119">
        <v>71</v>
      </c>
      <c r="M4119">
        <v>0</v>
      </c>
      <c r="N4119">
        <v>6</v>
      </c>
      <c r="O4119" s="17"/>
      <c r="P4119" s="17">
        <f t="shared" si="3216"/>
        <v>0</v>
      </c>
      <c r="Q4119" s="17">
        <v>0</v>
      </c>
      <c r="S4119" s="17">
        <v>0.2</v>
      </c>
      <c r="T4119" s="17">
        <v>71</v>
      </c>
      <c r="U4119" s="17">
        <v>35</v>
      </c>
      <c r="V4119" s="17">
        <v>30</v>
      </c>
      <c r="W4119" s="17">
        <v>30</v>
      </c>
      <c r="X4119" s="17">
        <v>30</v>
      </c>
      <c r="Y4119" s="17"/>
      <c r="Z4119" s="17">
        <v>15</v>
      </c>
      <c r="AA4119" s="17">
        <v>30</v>
      </c>
      <c r="AB4119" s="17"/>
      <c r="AC4119" s="17">
        <v>49</v>
      </c>
      <c r="AD4119" s="17">
        <v>0.30612244897959184</v>
      </c>
      <c r="AE4119" s="17">
        <v>0.27777777777777779</v>
      </c>
      <c r="AF4119" s="17">
        <v>25</v>
      </c>
      <c r="AG4119" s="17"/>
      <c r="AL4119">
        <v>0</v>
      </c>
      <c r="AN4119">
        <v>0.33469387755102037</v>
      </c>
      <c r="AP4119">
        <v>0.16565656565656567</v>
      </c>
      <c r="AQ4119" s="9"/>
      <c r="AR4119" s="9"/>
      <c r="AS4119" s="17">
        <f t="shared" si="3204"/>
        <v>21</v>
      </c>
      <c r="AT4119" s="17">
        <f t="shared" si="3205"/>
        <v>0.20952380952380953</v>
      </c>
      <c r="AU4119" s="17">
        <f t="shared" si="3206"/>
        <v>0.2</v>
      </c>
      <c r="AV4119" s="17">
        <f t="shared" si="3207"/>
        <v>0.1397590361445783</v>
      </c>
      <c r="AZ4119">
        <v>6</v>
      </c>
      <c r="BA4119" s="27">
        <v>1</v>
      </c>
      <c r="BB4119" s="17">
        <v>19</v>
      </c>
      <c r="BC4119" s="17">
        <v>0</v>
      </c>
      <c r="BD4119" s="17">
        <v>0</v>
      </c>
      <c r="BF4119">
        <v>0</v>
      </c>
      <c r="BG4119">
        <v>2</v>
      </c>
      <c r="BQ4119">
        <v>0.8</v>
      </c>
      <c r="BR4119">
        <v>0.2</v>
      </c>
      <c r="BS4119">
        <v>0.6333333333333333</v>
      </c>
      <c r="CK4119" s="23">
        <v>0.83333333333333337</v>
      </c>
      <c r="CL4119" s="23">
        <f t="shared" si="3215"/>
        <v>0</v>
      </c>
      <c r="CM4119" s="23" t="str">
        <f t="shared" si="3217"/>
        <v/>
      </c>
      <c r="CN4119" s="23" t="str">
        <f t="shared" si="3218"/>
        <v/>
      </c>
      <c r="CQ4119" s="4">
        <v>4</v>
      </c>
    </row>
    <row r="4120" spans="1:95" ht="11.25" customHeight="1">
      <c r="A4120" s="17">
        <v>38</v>
      </c>
      <c r="B4120" s="17">
        <v>3</v>
      </c>
      <c r="C4120" s="39">
        <v>5</v>
      </c>
      <c r="D4120" s="40">
        <v>0.20902777777777778</v>
      </c>
      <c r="E4120" s="17">
        <v>3</v>
      </c>
      <c r="F4120" s="9">
        <v>0</v>
      </c>
      <c r="G4120">
        <v>0</v>
      </c>
      <c r="H4120">
        <v>0</v>
      </c>
      <c r="I4120">
        <v>0</v>
      </c>
      <c r="J4120">
        <v>0</v>
      </c>
      <c r="K4120" s="5">
        <v>25</v>
      </c>
      <c r="L4120">
        <v>46</v>
      </c>
      <c r="M4120">
        <v>4</v>
      </c>
      <c r="N4120">
        <v>10</v>
      </c>
      <c r="O4120" s="17"/>
      <c r="P4120" s="17">
        <f t="shared" si="3216"/>
        <v>0</v>
      </c>
      <c r="Q4120" s="17">
        <v>20</v>
      </c>
      <c r="S4120" s="17">
        <v>0.2</v>
      </c>
      <c r="T4120" s="17">
        <v>66</v>
      </c>
      <c r="U4120" s="17">
        <v>30</v>
      </c>
      <c r="V4120" s="17">
        <v>30</v>
      </c>
      <c r="W4120" s="17">
        <v>30</v>
      </c>
      <c r="X4120" s="17">
        <v>30</v>
      </c>
      <c r="Y4120" s="17"/>
      <c r="Z4120" s="17">
        <v>4</v>
      </c>
      <c r="AA4120" s="17">
        <v>34</v>
      </c>
      <c r="AB4120" s="17"/>
      <c r="AC4120" s="17">
        <v>43</v>
      </c>
      <c r="AD4120" s="17">
        <v>9.3023255813953487E-2</v>
      </c>
      <c r="AE4120" s="17">
        <v>0.30612244897959184</v>
      </c>
      <c r="AF4120" s="17">
        <v>10</v>
      </c>
      <c r="AG4120" s="17"/>
      <c r="AL4120">
        <v>0</v>
      </c>
      <c r="AN4120">
        <v>0.26046511627906976</v>
      </c>
      <c r="AP4120">
        <v>0.15342465753424658</v>
      </c>
      <c r="AQ4120" s="9"/>
      <c r="AR4120" s="9"/>
      <c r="AS4120" s="17">
        <f t="shared" si="3204"/>
        <v>0</v>
      </c>
      <c r="AT4120" s="17">
        <f t="shared" si="3205"/>
        <v>0</v>
      </c>
      <c r="AU4120" s="17">
        <f t="shared" si="3206"/>
        <v>0.33469387755102037</v>
      </c>
      <c r="AV4120" s="17">
        <f t="shared" si="3207"/>
        <v>0.16565656565656567</v>
      </c>
      <c r="AZ4120">
        <v>6</v>
      </c>
      <c r="BA4120" s="27">
        <v>1</v>
      </c>
      <c r="BB4120" s="17">
        <v>19</v>
      </c>
      <c r="BC4120" s="17">
        <v>0</v>
      </c>
      <c r="BD4120" s="17">
        <v>0</v>
      </c>
      <c r="BF4120">
        <v>0</v>
      </c>
      <c r="BG4120">
        <v>2</v>
      </c>
      <c r="BQ4120">
        <v>0.8</v>
      </c>
      <c r="BR4120">
        <v>0.2</v>
      </c>
      <c r="BS4120">
        <v>0.6333333333333333</v>
      </c>
      <c r="CK4120" s="23">
        <v>0.91836734693877553</v>
      </c>
      <c r="CL4120" s="23">
        <f t="shared" si="3215"/>
        <v>0</v>
      </c>
      <c r="CM4120" s="23" t="str">
        <f t="shared" si="3217"/>
        <v/>
      </c>
      <c r="CN4120" s="23" t="str">
        <f t="shared" si="3218"/>
        <v/>
      </c>
      <c r="CQ4120" s="4">
        <v>2</v>
      </c>
    </row>
    <row r="4121" spans="1:95" ht="11.25" customHeight="1">
      <c r="A4121" s="17">
        <v>38</v>
      </c>
      <c r="B4121" s="17">
        <v>3</v>
      </c>
      <c r="C4121" s="39">
        <v>5</v>
      </c>
      <c r="D4121" s="40">
        <v>0.20902777777777778</v>
      </c>
      <c r="E4121" s="17">
        <v>4</v>
      </c>
      <c r="F4121" s="9">
        <v>0</v>
      </c>
      <c r="G4121">
        <v>0</v>
      </c>
      <c r="H4121">
        <v>0</v>
      </c>
      <c r="I4121">
        <v>0</v>
      </c>
      <c r="J4121">
        <v>0</v>
      </c>
      <c r="K4121" s="5">
        <v>25</v>
      </c>
      <c r="L4121">
        <v>41</v>
      </c>
      <c r="M4121">
        <v>5</v>
      </c>
      <c r="N4121">
        <v>15</v>
      </c>
      <c r="O4121" s="17"/>
      <c r="P4121" s="17">
        <f t="shared" si="3216"/>
        <v>2</v>
      </c>
      <c r="Q4121" s="17">
        <v>25</v>
      </c>
      <c r="S4121" s="17">
        <v>0.2</v>
      </c>
      <c r="T4121" s="17">
        <v>66</v>
      </c>
      <c r="U4121" s="17">
        <v>30</v>
      </c>
      <c r="V4121" s="17">
        <v>30</v>
      </c>
      <c r="W4121" s="17">
        <v>30</v>
      </c>
      <c r="X4121" s="17">
        <v>30</v>
      </c>
      <c r="Y4121" s="17"/>
      <c r="Z4121" s="17">
        <v>15</v>
      </c>
      <c r="AA4121" s="17">
        <v>49</v>
      </c>
      <c r="AB4121" s="17"/>
      <c r="AC4121" s="17">
        <v>56</v>
      </c>
      <c r="AD4121" s="17">
        <v>0.26785714285714285</v>
      </c>
      <c r="AE4121" s="17">
        <v>9.3023255813953487E-2</v>
      </c>
      <c r="AF4121" s="17">
        <v>20</v>
      </c>
      <c r="AG4121" s="17"/>
      <c r="AL4121">
        <v>0</v>
      </c>
      <c r="AN4121">
        <v>0.23571428571428571</v>
      </c>
      <c r="AP4121">
        <v>0.16296296296296298</v>
      </c>
      <c r="AQ4121" s="9"/>
      <c r="AR4121" s="9"/>
      <c r="AS4121" s="17">
        <f t="shared" si="3204"/>
        <v>20</v>
      </c>
      <c r="AT4121" s="17">
        <f t="shared" si="3205"/>
        <v>0</v>
      </c>
      <c r="AU4121" s="17">
        <f t="shared" si="3206"/>
        <v>0.26046511627906976</v>
      </c>
      <c r="AV4121" s="17">
        <f t="shared" si="3207"/>
        <v>0.15342465753424658</v>
      </c>
      <c r="AZ4121">
        <v>6</v>
      </c>
      <c r="BA4121" s="27">
        <v>1</v>
      </c>
      <c r="BB4121" s="17">
        <v>19</v>
      </c>
      <c r="BC4121" s="17">
        <v>0</v>
      </c>
      <c r="BD4121" s="17">
        <v>0</v>
      </c>
      <c r="BF4121">
        <v>0</v>
      </c>
      <c r="BG4121">
        <v>2</v>
      </c>
      <c r="BQ4121">
        <v>0.8</v>
      </c>
      <c r="BR4121">
        <v>0.2</v>
      </c>
      <c r="BS4121">
        <v>0.6333333333333333</v>
      </c>
      <c r="CK4121" s="23">
        <v>0.27906976744186046</v>
      </c>
      <c r="CL4121" s="23">
        <f t="shared" si="3215"/>
        <v>0</v>
      </c>
      <c r="CM4121" s="23" t="str">
        <f t="shared" si="3217"/>
        <v/>
      </c>
      <c r="CN4121" s="23" t="str">
        <f t="shared" si="3218"/>
        <v/>
      </c>
      <c r="CQ4121" s="4">
        <v>4</v>
      </c>
    </row>
    <row r="4122" spans="1:95" ht="11.25" customHeight="1">
      <c r="A4122" s="17">
        <v>38</v>
      </c>
      <c r="B4122" s="17">
        <v>3</v>
      </c>
      <c r="C4122" s="39">
        <v>5</v>
      </c>
      <c r="D4122" s="40">
        <v>0.20902777777777778</v>
      </c>
      <c r="E4122" s="17">
        <v>5</v>
      </c>
      <c r="F4122" s="9">
        <v>0</v>
      </c>
      <c r="G4122">
        <v>0</v>
      </c>
      <c r="H4122">
        <v>0</v>
      </c>
      <c r="I4122">
        <v>0</v>
      </c>
      <c r="J4122">
        <v>0</v>
      </c>
      <c r="K4122" s="5">
        <v>25</v>
      </c>
      <c r="L4122">
        <v>41</v>
      </c>
      <c r="M4122">
        <v>5</v>
      </c>
      <c r="N4122">
        <v>20</v>
      </c>
      <c r="O4122" s="17"/>
      <c r="P4122" s="17">
        <f t="shared" si="3216"/>
        <v>2</v>
      </c>
      <c r="Q4122" s="17">
        <v>25</v>
      </c>
      <c r="S4122" s="17">
        <v>0.2</v>
      </c>
      <c r="T4122" s="17">
        <v>66</v>
      </c>
      <c r="U4122" s="17">
        <v>30</v>
      </c>
      <c r="V4122" s="17">
        <v>30</v>
      </c>
      <c r="W4122" s="17">
        <v>30</v>
      </c>
      <c r="X4122" s="17">
        <v>30</v>
      </c>
      <c r="Y4122" s="17"/>
      <c r="Z4122" s="17">
        <v>15</v>
      </c>
      <c r="AA4122" s="17">
        <v>64</v>
      </c>
      <c r="AB4122" s="17"/>
      <c r="AC4122" s="17">
        <v>55</v>
      </c>
      <c r="AD4122" s="17">
        <v>0.27272727272727271</v>
      </c>
      <c r="AE4122" s="17">
        <v>0.26785714285714285</v>
      </c>
      <c r="AF4122" s="17">
        <v>20</v>
      </c>
      <c r="AG4122" s="17"/>
      <c r="AL4122">
        <v>0</v>
      </c>
      <c r="AN4122">
        <v>7.2727272727272724E-2</v>
      </c>
      <c r="AP4122">
        <v>0.05</v>
      </c>
      <c r="AQ4122" s="9"/>
      <c r="AR4122" s="9"/>
      <c r="AS4122" s="17">
        <f t="shared" si="3204"/>
        <v>25</v>
      </c>
      <c r="AT4122" s="17">
        <f t="shared" si="3205"/>
        <v>0</v>
      </c>
      <c r="AU4122" s="17">
        <f t="shared" si="3206"/>
        <v>0.23571428571428571</v>
      </c>
      <c r="AV4122" s="17">
        <f t="shared" si="3207"/>
        <v>0.16296296296296298</v>
      </c>
      <c r="AZ4122">
        <v>6</v>
      </c>
      <c r="BA4122" s="27">
        <v>1</v>
      </c>
      <c r="BB4122" s="17">
        <v>19</v>
      </c>
      <c r="BC4122" s="17">
        <v>0</v>
      </c>
      <c r="BD4122" s="17">
        <v>0</v>
      </c>
      <c r="BF4122">
        <v>0</v>
      </c>
      <c r="BG4122">
        <v>2</v>
      </c>
      <c r="BQ4122">
        <v>0.8</v>
      </c>
      <c r="BR4122">
        <v>0.2</v>
      </c>
      <c r="BS4122">
        <v>0.6333333333333333</v>
      </c>
      <c r="CK4122" s="23">
        <v>0.8035714285714286</v>
      </c>
      <c r="CL4122" s="23">
        <f t="shared" si="3215"/>
        <v>0</v>
      </c>
      <c r="CM4122" s="23" t="str">
        <f t="shared" si="3217"/>
        <v/>
      </c>
      <c r="CN4122" s="23" t="str">
        <f t="shared" si="3218"/>
        <v/>
      </c>
      <c r="CQ4122" s="4">
        <v>3</v>
      </c>
    </row>
    <row r="4123" spans="1:95" ht="11.25" customHeight="1">
      <c r="A4123" s="17">
        <v>38</v>
      </c>
      <c r="B4123" s="17">
        <v>3</v>
      </c>
      <c r="C4123" s="39">
        <v>5</v>
      </c>
      <c r="D4123" s="40">
        <v>0.20902777777777778</v>
      </c>
      <c r="E4123" s="17">
        <v>6</v>
      </c>
      <c r="F4123" s="9">
        <v>0</v>
      </c>
      <c r="G4123">
        <v>0</v>
      </c>
      <c r="H4123">
        <v>0</v>
      </c>
      <c r="I4123">
        <v>0</v>
      </c>
      <c r="J4123">
        <v>0</v>
      </c>
      <c r="K4123" s="5">
        <v>25</v>
      </c>
      <c r="L4123">
        <v>41</v>
      </c>
      <c r="M4123">
        <v>5</v>
      </c>
      <c r="N4123">
        <v>25</v>
      </c>
      <c r="O4123" s="17"/>
      <c r="P4123" s="17">
        <f t="shared" si="3216"/>
        <v>2</v>
      </c>
      <c r="Q4123" s="17">
        <v>25</v>
      </c>
      <c r="S4123" s="17">
        <v>0.2</v>
      </c>
      <c r="T4123" s="17">
        <v>66</v>
      </c>
      <c r="U4123" s="17">
        <v>30</v>
      </c>
      <c r="V4123" s="17">
        <v>30</v>
      </c>
      <c r="W4123" s="17">
        <v>30</v>
      </c>
      <c r="X4123" s="17">
        <v>30</v>
      </c>
      <c r="Y4123" s="17"/>
      <c r="Z4123" s="17">
        <v>15</v>
      </c>
      <c r="AA4123" s="17">
        <v>79</v>
      </c>
      <c r="AB4123" s="17"/>
      <c r="AC4123" s="17">
        <v>59</v>
      </c>
      <c r="AD4123" s="17">
        <v>0.25423728813559321</v>
      </c>
      <c r="AE4123" s="17">
        <v>0.27272727272727271</v>
      </c>
      <c r="AF4123" s="17">
        <v>20</v>
      </c>
      <c r="AG4123" s="17"/>
      <c r="AL4123">
        <v>0</v>
      </c>
      <c r="AN4123">
        <v>0.18305084745762712</v>
      </c>
      <c r="AP4123">
        <v>0.12857142857142856</v>
      </c>
      <c r="AQ4123" s="9"/>
      <c r="AR4123" s="9"/>
      <c r="AS4123" s="17">
        <f t="shared" si="3204"/>
        <v>25</v>
      </c>
      <c r="AT4123" s="17">
        <f t="shared" si="3205"/>
        <v>0</v>
      </c>
      <c r="AU4123" s="17">
        <f t="shared" si="3206"/>
        <v>7.2727272727272724E-2</v>
      </c>
      <c r="AV4123" s="17">
        <f t="shared" si="3207"/>
        <v>0.05</v>
      </c>
      <c r="AZ4123">
        <v>6</v>
      </c>
      <c r="BA4123" s="27">
        <v>1</v>
      </c>
      <c r="BB4123" s="17">
        <v>19</v>
      </c>
      <c r="BC4123" s="17">
        <v>0</v>
      </c>
      <c r="BD4123" s="17">
        <v>0</v>
      </c>
      <c r="BF4123">
        <v>0</v>
      </c>
      <c r="BG4123">
        <v>2</v>
      </c>
      <c r="BQ4123">
        <v>0.8</v>
      </c>
      <c r="BR4123">
        <v>0.2</v>
      </c>
      <c r="BS4123">
        <v>0.6333333333333333</v>
      </c>
      <c r="CK4123" s="23">
        <v>0.81818181818181812</v>
      </c>
      <c r="CL4123" s="23">
        <f t="shared" si="3215"/>
        <v>0</v>
      </c>
      <c r="CM4123" s="23" t="str">
        <f t="shared" si="3217"/>
        <v/>
      </c>
      <c r="CN4123" s="23" t="str">
        <f t="shared" si="3218"/>
        <v/>
      </c>
      <c r="CQ4123" s="4">
        <v>1</v>
      </c>
    </row>
    <row r="4124" spans="1:95" ht="11.25" customHeight="1">
      <c r="A4124" s="17">
        <v>38</v>
      </c>
      <c r="B4124" s="17">
        <v>3</v>
      </c>
      <c r="C4124" s="39">
        <v>5</v>
      </c>
      <c r="D4124" s="40">
        <v>0.20902777777777778</v>
      </c>
      <c r="E4124" s="17">
        <v>7</v>
      </c>
      <c r="F4124" s="9">
        <v>0</v>
      </c>
      <c r="G4124">
        <v>0</v>
      </c>
      <c r="H4124">
        <v>0</v>
      </c>
      <c r="I4124">
        <v>0</v>
      </c>
      <c r="J4124">
        <v>0</v>
      </c>
      <c r="K4124" s="5">
        <v>25</v>
      </c>
      <c r="L4124">
        <v>41</v>
      </c>
      <c r="M4124">
        <v>5</v>
      </c>
      <c r="N4124">
        <v>30</v>
      </c>
      <c r="O4124" s="17"/>
      <c r="P4124" s="17">
        <f t="shared" si="3216"/>
        <v>2</v>
      </c>
      <c r="Q4124" s="17">
        <v>25</v>
      </c>
      <c r="S4124" s="17">
        <v>0.2</v>
      </c>
      <c r="T4124" s="17">
        <v>66</v>
      </c>
      <c r="U4124" s="17">
        <v>30</v>
      </c>
      <c r="V4124" s="17">
        <v>30</v>
      </c>
      <c r="W4124" s="17">
        <v>30</v>
      </c>
      <c r="X4124" s="17">
        <v>30</v>
      </c>
      <c r="Y4124" s="17"/>
      <c r="Z4124" s="17">
        <v>10</v>
      </c>
      <c r="AA4124" s="17">
        <v>89</v>
      </c>
      <c r="AB4124" s="17"/>
      <c r="AC4124" s="17">
        <v>55</v>
      </c>
      <c r="AD4124" s="17">
        <v>0.18181818181818182</v>
      </c>
      <c r="AE4124" s="17">
        <v>0.25423728813559321</v>
      </c>
      <c r="AF4124" s="17">
        <v>15</v>
      </c>
      <c r="AG4124" s="17"/>
      <c r="AL4124">
        <v>0</v>
      </c>
      <c r="AN4124">
        <v>7.2727272727272724E-2</v>
      </c>
      <c r="AP4124">
        <v>0.05</v>
      </c>
      <c r="AQ4124" s="9"/>
      <c r="AR4124" s="9"/>
      <c r="AS4124" s="17">
        <f t="shared" si="3204"/>
        <v>25</v>
      </c>
      <c r="AT4124" s="17">
        <f t="shared" si="3205"/>
        <v>0</v>
      </c>
      <c r="AU4124" s="17">
        <f t="shared" si="3206"/>
        <v>0.18305084745762712</v>
      </c>
      <c r="AV4124" s="17">
        <f t="shared" si="3207"/>
        <v>0.12857142857142856</v>
      </c>
      <c r="AZ4124">
        <v>6</v>
      </c>
      <c r="BA4124" s="27">
        <v>1</v>
      </c>
      <c r="BB4124" s="17">
        <v>19</v>
      </c>
      <c r="BC4124" s="17">
        <v>0</v>
      </c>
      <c r="BD4124" s="17">
        <v>0</v>
      </c>
      <c r="BF4124">
        <v>0</v>
      </c>
      <c r="BG4124">
        <v>2</v>
      </c>
      <c r="BQ4124">
        <v>0.8</v>
      </c>
      <c r="BR4124">
        <v>0.2</v>
      </c>
      <c r="BS4124">
        <v>0.6333333333333333</v>
      </c>
      <c r="CK4124" s="23">
        <v>0.76271186440677963</v>
      </c>
      <c r="CL4124" s="23">
        <f t="shared" si="3215"/>
        <v>0</v>
      </c>
      <c r="CM4124" s="23" t="str">
        <f t="shared" si="3217"/>
        <v/>
      </c>
      <c r="CN4124" s="23" t="str">
        <f t="shared" si="3218"/>
        <v/>
      </c>
      <c r="CQ4124" s="4">
        <v>3</v>
      </c>
    </row>
    <row r="4125" spans="1:95" ht="11.25" customHeight="1">
      <c r="A4125" s="17">
        <v>38</v>
      </c>
      <c r="B4125" s="17">
        <v>3</v>
      </c>
      <c r="C4125" s="39">
        <v>5</v>
      </c>
      <c r="D4125" s="40">
        <v>0.20902777777777778</v>
      </c>
      <c r="E4125" s="17">
        <v>8</v>
      </c>
      <c r="F4125" s="9">
        <v>0</v>
      </c>
      <c r="G4125">
        <v>0</v>
      </c>
      <c r="H4125">
        <v>0</v>
      </c>
      <c r="I4125">
        <v>0</v>
      </c>
      <c r="J4125">
        <v>0</v>
      </c>
      <c r="K4125" s="5">
        <v>25</v>
      </c>
      <c r="L4125">
        <v>41</v>
      </c>
      <c r="M4125">
        <v>5</v>
      </c>
      <c r="N4125">
        <v>35</v>
      </c>
      <c r="O4125" s="17"/>
      <c r="P4125" s="17">
        <f t="shared" si="3216"/>
        <v>2</v>
      </c>
      <c r="Q4125" s="17">
        <v>25</v>
      </c>
      <c r="S4125" s="17">
        <v>0.2</v>
      </c>
      <c r="T4125" s="17">
        <v>66</v>
      </c>
      <c r="U4125" s="17">
        <v>30</v>
      </c>
      <c r="V4125" s="17">
        <v>30</v>
      </c>
      <c r="W4125" s="17">
        <v>30</v>
      </c>
      <c r="X4125" s="17">
        <v>30</v>
      </c>
      <c r="Y4125" s="17"/>
      <c r="Z4125" s="17">
        <v>15</v>
      </c>
      <c r="AA4125" s="17">
        <v>104</v>
      </c>
      <c r="AB4125" s="17"/>
      <c r="AC4125" s="17">
        <v>60</v>
      </c>
      <c r="AD4125" s="17">
        <v>0.25</v>
      </c>
      <c r="AE4125" s="17">
        <v>0.18181818181818182</v>
      </c>
      <c r="AF4125" s="17">
        <v>20</v>
      </c>
      <c r="AG4125" s="17"/>
      <c r="AL4125">
        <v>0</v>
      </c>
      <c r="AN4125">
        <v>0.1</v>
      </c>
      <c r="AP4125">
        <v>7.0588235294117646E-2</v>
      </c>
      <c r="AQ4125" s="9"/>
      <c r="AR4125" s="9"/>
      <c r="AS4125" s="17">
        <f t="shared" si="3204"/>
        <v>25</v>
      </c>
      <c r="AT4125" s="17">
        <f t="shared" si="3205"/>
        <v>0</v>
      </c>
      <c r="AU4125" s="17">
        <f t="shared" si="3206"/>
        <v>7.2727272727272724E-2</v>
      </c>
      <c r="AV4125" s="17">
        <f t="shared" si="3207"/>
        <v>0.05</v>
      </c>
      <c r="AZ4125">
        <v>6</v>
      </c>
      <c r="BA4125" s="27">
        <v>1</v>
      </c>
      <c r="BB4125" s="17">
        <v>19</v>
      </c>
      <c r="BC4125" s="17">
        <v>0</v>
      </c>
      <c r="BD4125" s="17">
        <v>0</v>
      </c>
      <c r="BF4125">
        <v>0</v>
      </c>
      <c r="BG4125">
        <v>2</v>
      </c>
      <c r="BQ4125">
        <v>0.8</v>
      </c>
      <c r="BR4125">
        <v>0.2</v>
      </c>
      <c r="BS4125">
        <v>0.6333333333333333</v>
      </c>
      <c r="CK4125" s="23">
        <v>0.54545454545454541</v>
      </c>
      <c r="CL4125" s="23">
        <f t="shared" si="3215"/>
        <v>0</v>
      </c>
      <c r="CM4125" s="23" t="str">
        <f t="shared" si="3217"/>
        <v/>
      </c>
      <c r="CN4125" s="23" t="str">
        <f t="shared" si="3218"/>
        <v/>
      </c>
      <c r="CQ4125" s="4">
        <v>2</v>
      </c>
    </row>
    <row r="4126" spans="1:95" ht="11.25" customHeight="1">
      <c r="A4126" s="17">
        <v>38</v>
      </c>
      <c r="B4126" s="17">
        <v>3</v>
      </c>
      <c r="C4126" s="39">
        <v>5</v>
      </c>
      <c r="D4126" s="40">
        <v>0.20902777777777778</v>
      </c>
      <c r="E4126" s="17">
        <v>9</v>
      </c>
      <c r="F4126" s="9">
        <v>0</v>
      </c>
      <c r="G4126">
        <v>0</v>
      </c>
      <c r="H4126">
        <v>0</v>
      </c>
      <c r="I4126">
        <v>0</v>
      </c>
      <c r="J4126">
        <v>0</v>
      </c>
      <c r="K4126" s="5">
        <v>25</v>
      </c>
      <c r="L4126">
        <v>41</v>
      </c>
      <c r="M4126">
        <v>5</v>
      </c>
      <c r="N4126">
        <v>40</v>
      </c>
      <c r="O4126" s="17"/>
      <c r="P4126" s="17">
        <f t="shared" si="3216"/>
        <v>2</v>
      </c>
      <c r="Q4126" s="17">
        <v>25</v>
      </c>
      <c r="S4126" s="17">
        <v>0.2</v>
      </c>
      <c r="T4126" s="17">
        <v>66</v>
      </c>
      <c r="U4126" s="17">
        <v>30</v>
      </c>
      <c r="V4126" s="17">
        <v>30</v>
      </c>
      <c r="W4126" s="17">
        <v>30</v>
      </c>
      <c r="X4126" s="17">
        <v>30</v>
      </c>
      <c r="Y4126" s="17"/>
      <c r="Z4126" s="17">
        <v>10</v>
      </c>
      <c r="AA4126" s="17">
        <v>114</v>
      </c>
      <c r="AB4126" s="17"/>
      <c r="AC4126" s="17">
        <v>60</v>
      </c>
      <c r="AD4126" s="17">
        <v>0.16666666666666666</v>
      </c>
      <c r="AE4126" s="17">
        <v>0.25</v>
      </c>
      <c r="AF4126" s="17">
        <v>15</v>
      </c>
      <c r="AG4126" s="17"/>
      <c r="AL4126">
        <v>0</v>
      </c>
      <c r="AN4126">
        <v>0.1</v>
      </c>
      <c r="AP4126">
        <v>7.0588235294117646E-2</v>
      </c>
      <c r="AQ4126" s="9"/>
      <c r="AR4126" s="9"/>
      <c r="AS4126" s="17">
        <f t="shared" si="3204"/>
        <v>25</v>
      </c>
      <c r="AT4126" s="17">
        <f t="shared" si="3205"/>
        <v>0</v>
      </c>
      <c r="AU4126" s="17">
        <f t="shared" si="3206"/>
        <v>0.1</v>
      </c>
      <c r="AV4126" s="17">
        <f t="shared" si="3207"/>
        <v>7.0588235294117646E-2</v>
      </c>
      <c r="AZ4126">
        <v>6</v>
      </c>
      <c r="BA4126" s="27">
        <v>1</v>
      </c>
      <c r="BB4126" s="17">
        <v>19</v>
      </c>
      <c r="BC4126" s="17">
        <v>0</v>
      </c>
      <c r="BD4126" s="17">
        <v>0</v>
      </c>
      <c r="BF4126">
        <v>0</v>
      </c>
      <c r="BG4126">
        <v>2</v>
      </c>
      <c r="BQ4126">
        <v>0.8</v>
      </c>
      <c r="BR4126">
        <v>0.2</v>
      </c>
      <c r="BS4126">
        <v>0.6333333333333333</v>
      </c>
      <c r="CK4126" s="23">
        <v>0.75</v>
      </c>
      <c r="CL4126" s="23">
        <f t="shared" si="3215"/>
        <v>0</v>
      </c>
      <c r="CM4126" s="23" t="str">
        <f t="shared" si="3217"/>
        <v/>
      </c>
      <c r="CN4126" s="23" t="str">
        <f t="shared" si="3218"/>
        <v/>
      </c>
      <c r="CQ4126" s="4">
        <v>2</v>
      </c>
    </row>
    <row r="4127" spans="1:95" ht="11.25" customHeight="1">
      <c r="A4127" s="17">
        <v>38</v>
      </c>
      <c r="B4127" s="17">
        <v>3</v>
      </c>
      <c r="C4127" s="39">
        <v>5</v>
      </c>
      <c r="D4127" s="40">
        <v>0.20902777777777778</v>
      </c>
      <c r="E4127" s="17">
        <v>10</v>
      </c>
      <c r="F4127" s="9">
        <v>0</v>
      </c>
      <c r="G4127">
        <v>0</v>
      </c>
      <c r="H4127">
        <v>0</v>
      </c>
      <c r="I4127">
        <v>0</v>
      </c>
      <c r="J4127">
        <v>0</v>
      </c>
      <c r="K4127" s="5">
        <v>25</v>
      </c>
      <c r="L4127">
        <v>41</v>
      </c>
      <c r="M4127">
        <v>5</v>
      </c>
      <c r="N4127">
        <v>45</v>
      </c>
      <c r="O4127" s="17"/>
      <c r="P4127" s="17">
        <f t="shared" si="3216"/>
        <v>2</v>
      </c>
      <c r="Q4127" s="17">
        <v>25</v>
      </c>
      <c r="S4127" s="17">
        <v>0.2</v>
      </c>
      <c r="T4127" s="17">
        <v>66</v>
      </c>
      <c r="U4127" s="17">
        <v>30</v>
      </c>
      <c r="V4127" s="17">
        <v>30</v>
      </c>
      <c r="W4127" s="17">
        <v>30</v>
      </c>
      <c r="X4127" s="17">
        <v>30</v>
      </c>
      <c r="Y4127" s="17"/>
      <c r="Z4127" s="17">
        <v>15</v>
      </c>
      <c r="AA4127" s="17">
        <v>129</v>
      </c>
      <c r="AB4127" s="17"/>
      <c r="AC4127" s="17">
        <v>65</v>
      </c>
      <c r="AD4127" s="17">
        <v>0.23076923076923078</v>
      </c>
      <c r="AE4127" s="17">
        <v>0.16666666666666666</v>
      </c>
      <c r="AF4127" s="17">
        <v>20</v>
      </c>
      <c r="AG4127" s="17">
        <v>184</v>
      </c>
      <c r="AL4127">
        <v>0</v>
      </c>
      <c r="AN4127">
        <v>9.2307692307692313E-2</v>
      </c>
      <c r="AP4127">
        <v>6.6666666666666666E-2</v>
      </c>
      <c r="AQ4127" s="9"/>
      <c r="AR4127" s="9"/>
      <c r="AS4127" s="17">
        <f t="shared" si="3204"/>
        <v>25</v>
      </c>
      <c r="AT4127" s="17">
        <f t="shared" si="3205"/>
        <v>0</v>
      </c>
      <c r="AU4127" s="17">
        <f t="shared" si="3206"/>
        <v>0.1</v>
      </c>
      <c r="AV4127" s="17">
        <f t="shared" si="3207"/>
        <v>7.0588235294117646E-2</v>
      </c>
      <c r="AZ4127">
        <v>6</v>
      </c>
      <c r="BA4127" s="27">
        <v>1</v>
      </c>
      <c r="BB4127" s="17">
        <v>19</v>
      </c>
      <c r="BC4127" s="17">
        <v>0</v>
      </c>
      <c r="BD4127" s="17">
        <v>0</v>
      </c>
      <c r="BF4127">
        <v>0</v>
      </c>
      <c r="BG4127">
        <v>2</v>
      </c>
      <c r="BQ4127">
        <v>0.8</v>
      </c>
      <c r="BR4127">
        <v>0.2</v>
      </c>
      <c r="BS4127">
        <v>0.6333333333333333</v>
      </c>
      <c r="BW4127" s="9">
        <f>SUM(AF4118:AF4127)</f>
        <v>184</v>
      </c>
      <c r="CK4127" s="23">
        <v>0.5</v>
      </c>
      <c r="CL4127" s="23">
        <f t="shared" si="3215"/>
        <v>0</v>
      </c>
      <c r="CM4127" s="23" t="str">
        <f t="shared" si="3217"/>
        <v/>
      </c>
      <c r="CN4127" s="23" t="str">
        <f t="shared" si="3218"/>
        <v/>
      </c>
      <c r="CQ4127" s="4">
        <v>1</v>
      </c>
    </row>
    <row r="4128" spans="1:95" ht="11.25" customHeight="1">
      <c r="A4128" s="17">
        <v>38</v>
      </c>
      <c r="B4128" s="17">
        <v>3</v>
      </c>
      <c r="C4128" s="39">
        <v>5</v>
      </c>
      <c r="D4128" s="40">
        <v>0.20902777777777778</v>
      </c>
      <c r="E4128" s="17">
        <v>11</v>
      </c>
      <c r="F4128" s="9">
        <v>0</v>
      </c>
      <c r="G4128">
        <v>0</v>
      </c>
      <c r="H4128">
        <v>0</v>
      </c>
      <c r="I4128">
        <v>1</v>
      </c>
      <c r="J4128">
        <v>0</v>
      </c>
      <c r="K4128" s="5">
        <v>25</v>
      </c>
      <c r="L4128">
        <v>75</v>
      </c>
      <c r="M4128">
        <v>0</v>
      </c>
      <c r="N4128">
        <v>45</v>
      </c>
      <c r="O4128" s="17"/>
      <c r="P4128" s="17">
        <f t="shared" si="3216"/>
        <v>0</v>
      </c>
      <c r="Q4128" s="17">
        <v>0</v>
      </c>
      <c r="S4128" s="17">
        <v>0.2</v>
      </c>
      <c r="T4128" s="17">
        <v>75</v>
      </c>
      <c r="U4128" s="17">
        <v>35</v>
      </c>
      <c r="V4128" s="17">
        <v>27</v>
      </c>
      <c r="W4128" s="17">
        <v>30</v>
      </c>
      <c r="X4128" s="17">
        <v>27</v>
      </c>
      <c r="Y4128" s="17"/>
      <c r="Z4128" s="17">
        <v>10</v>
      </c>
      <c r="AA4128" s="17">
        <v>139</v>
      </c>
      <c r="AB4128" s="17"/>
      <c r="AC4128" s="17">
        <v>44</v>
      </c>
      <c r="AD4128" s="17">
        <v>0.22727272727272727</v>
      </c>
      <c r="AE4128" s="17"/>
      <c r="AF4128" s="17">
        <v>20</v>
      </c>
      <c r="AG4128" s="17"/>
      <c r="AL4128">
        <v>0</v>
      </c>
      <c r="AN4128">
        <v>0.10909090909090907</v>
      </c>
      <c r="AP4128">
        <v>5.106382978723404E-2</v>
      </c>
      <c r="AQ4128" s="9">
        <f>+AVERAGE(AL4118:AL4127)</f>
        <v>2.0952380952380951E-2</v>
      </c>
      <c r="AR4128" s="9">
        <f>+AVERAGE(AN4118:AN4127)</f>
        <v>0.16516863647642407</v>
      </c>
      <c r="AS4128" s="17">
        <f t="shared" si="3204"/>
        <v>25</v>
      </c>
      <c r="AT4128" s="17">
        <f t="shared" si="3205"/>
        <v>0</v>
      </c>
      <c r="AU4128" s="17">
        <f t="shared" si="3206"/>
        <v>9.2307692307692313E-2</v>
      </c>
      <c r="AV4128" s="17">
        <f t="shared" si="3207"/>
        <v>6.6666666666666666E-2</v>
      </c>
      <c r="AZ4128">
        <v>6</v>
      </c>
      <c r="BA4128" s="27">
        <v>1</v>
      </c>
      <c r="BB4128" s="17">
        <v>19</v>
      </c>
      <c r="BC4128" s="17">
        <v>0</v>
      </c>
      <c r="BD4128" s="17">
        <v>0</v>
      </c>
      <c r="BF4128">
        <v>0</v>
      </c>
      <c r="BG4128">
        <v>2</v>
      </c>
      <c r="BQ4128">
        <v>0.8</v>
      </c>
      <c r="BR4128">
        <v>0.2</v>
      </c>
      <c r="BS4128">
        <v>0.6333333333333333</v>
      </c>
      <c r="CK4128" s="23" t="s">
        <v>2085</v>
      </c>
      <c r="CL4128" s="23">
        <f t="shared" si="3215"/>
        <v>0</v>
      </c>
      <c r="CM4128" s="23">
        <f t="shared" si="3217"/>
        <v>6.2857142857142861E-2</v>
      </c>
      <c r="CN4128" s="23">
        <f t="shared" si="3218"/>
        <v>0.4955059094292722</v>
      </c>
      <c r="CQ4128" s="4">
        <v>3</v>
      </c>
    </row>
    <row r="4129" spans="1:95" ht="11.25" customHeight="1">
      <c r="A4129" s="17">
        <v>38</v>
      </c>
      <c r="B4129" s="17">
        <v>3</v>
      </c>
      <c r="C4129" s="39">
        <v>5</v>
      </c>
      <c r="D4129" s="40">
        <v>0.20902777777777778</v>
      </c>
      <c r="E4129" s="17">
        <v>12</v>
      </c>
      <c r="F4129" s="9">
        <v>0</v>
      </c>
      <c r="G4129">
        <v>0</v>
      </c>
      <c r="H4129">
        <v>0</v>
      </c>
      <c r="I4129">
        <v>1</v>
      </c>
      <c r="J4129">
        <v>0</v>
      </c>
      <c r="K4129" s="5">
        <v>25</v>
      </c>
      <c r="L4129">
        <v>50</v>
      </c>
      <c r="M4129">
        <v>4</v>
      </c>
      <c r="N4129">
        <v>49</v>
      </c>
      <c r="O4129" s="17"/>
      <c r="P4129" s="17">
        <f t="shared" si="3216"/>
        <v>0</v>
      </c>
      <c r="Q4129" s="17">
        <v>20</v>
      </c>
      <c r="S4129" s="17">
        <v>0.2</v>
      </c>
      <c r="T4129" s="17">
        <v>70</v>
      </c>
      <c r="U4129" s="17">
        <v>30</v>
      </c>
      <c r="V4129" s="17">
        <v>31</v>
      </c>
      <c r="W4129" s="17">
        <v>27</v>
      </c>
      <c r="X4129" s="17">
        <v>30</v>
      </c>
      <c r="Y4129" s="17"/>
      <c r="Z4129" s="17">
        <v>10</v>
      </c>
      <c r="AA4129" s="17">
        <v>149</v>
      </c>
      <c r="AB4129" s="17"/>
      <c r="AC4129" s="17">
        <v>60</v>
      </c>
      <c r="AD4129" s="17">
        <v>0.16666666666666666</v>
      </c>
      <c r="AE4129" s="17">
        <v>0.22727272727272727</v>
      </c>
      <c r="AF4129" s="17">
        <v>16</v>
      </c>
      <c r="AG4129" s="17"/>
      <c r="AL4129">
        <v>0</v>
      </c>
      <c r="AN4129">
        <v>0.1</v>
      </c>
      <c r="AP4129">
        <v>6.6666666666666666E-2</v>
      </c>
      <c r="AQ4129" s="9">
        <f>+AVERAGE(AL4118:AL4127)</f>
        <v>2.0952380952380951E-2</v>
      </c>
      <c r="AR4129" s="9">
        <f>+AVERAGE(AN4118:AN4127)</f>
        <v>0.16516863647642407</v>
      </c>
      <c r="AS4129" s="17">
        <f t="shared" si="3204"/>
        <v>0</v>
      </c>
      <c r="AT4129" s="17">
        <f t="shared" si="3205"/>
        <v>0</v>
      </c>
      <c r="AU4129" s="17">
        <f t="shared" si="3206"/>
        <v>0.10909090909090907</v>
      </c>
      <c r="AV4129" s="17">
        <f t="shared" si="3207"/>
        <v>5.106382978723404E-2</v>
      </c>
      <c r="AZ4129">
        <v>6</v>
      </c>
      <c r="BA4129" s="27">
        <v>1</v>
      </c>
      <c r="BB4129" s="17">
        <v>19</v>
      </c>
      <c r="BC4129" s="17">
        <v>0</v>
      </c>
      <c r="BD4129" s="17">
        <v>0</v>
      </c>
      <c r="BF4129">
        <v>0</v>
      </c>
      <c r="BG4129">
        <v>2</v>
      </c>
      <c r="BQ4129">
        <v>0.8</v>
      </c>
      <c r="BR4129">
        <v>0.2</v>
      </c>
      <c r="BS4129">
        <v>0.6333333333333333</v>
      </c>
      <c r="CK4129" s="23">
        <v>0.68181818181818177</v>
      </c>
      <c r="CL4129" s="23">
        <f t="shared" si="3215"/>
        <v>0</v>
      </c>
      <c r="CM4129" s="23">
        <f t="shared" si="3217"/>
        <v>6.2857142857142861E-2</v>
      </c>
      <c r="CN4129" s="23">
        <f t="shared" si="3218"/>
        <v>0.4955059094292722</v>
      </c>
      <c r="CQ4129" s="4">
        <v>2</v>
      </c>
    </row>
    <row r="4130" spans="1:95" ht="11.25" customHeight="1">
      <c r="A4130" s="17">
        <v>38</v>
      </c>
      <c r="B4130" s="17">
        <v>3</v>
      </c>
      <c r="C4130" s="39">
        <v>5</v>
      </c>
      <c r="D4130" s="40">
        <v>0.20902777777777778</v>
      </c>
      <c r="E4130" s="17">
        <v>13</v>
      </c>
      <c r="F4130" s="9">
        <v>0</v>
      </c>
      <c r="G4130">
        <v>0</v>
      </c>
      <c r="H4130">
        <v>0</v>
      </c>
      <c r="I4130">
        <v>1</v>
      </c>
      <c r="J4130">
        <v>0</v>
      </c>
      <c r="K4130" s="5">
        <v>25</v>
      </c>
      <c r="L4130">
        <v>45</v>
      </c>
      <c r="M4130">
        <v>5</v>
      </c>
      <c r="N4130">
        <v>54</v>
      </c>
      <c r="O4130" s="17"/>
      <c r="P4130" s="17">
        <f t="shared" si="3216"/>
        <v>2</v>
      </c>
      <c r="Q4130" s="17">
        <v>21</v>
      </c>
      <c r="S4130" s="17">
        <v>0.23809523809523808</v>
      </c>
      <c r="T4130" s="17">
        <v>66</v>
      </c>
      <c r="U4130" s="17">
        <v>30</v>
      </c>
      <c r="V4130" s="17">
        <v>26</v>
      </c>
      <c r="W4130" s="17">
        <v>31</v>
      </c>
      <c r="X4130" s="17">
        <v>26</v>
      </c>
      <c r="Y4130" s="17"/>
      <c r="Z4130" s="17">
        <v>10</v>
      </c>
      <c r="AA4130" s="17">
        <v>159</v>
      </c>
      <c r="AB4130" s="17"/>
      <c r="AC4130" s="17">
        <v>44</v>
      </c>
      <c r="AD4130" s="17">
        <v>0.22727272727272727</v>
      </c>
      <c r="AE4130" s="17">
        <v>0.16666666666666666</v>
      </c>
      <c r="AF4130" s="17">
        <v>15</v>
      </c>
      <c r="AG4130" s="17"/>
      <c r="AL4130">
        <v>3.8095238095238099E-2</v>
      </c>
      <c r="AN4130">
        <v>0.10909090909090907</v>
      </c>
      <c r="AP4130">
        <v>7.1232876712328766E-2</v>
      </c>
      <c r="AQ4130" s="9">
        <f>+AVERAGE(AL4118:AL4127)</f>
        <v>2.0952380952380951E-2</v>
      </c>
      <c r="AR4130" s="9">
        <f>+AVERAGE(AN4118:AN4127)</f>
        <v>0.16516863647642407</v>
      </c>
      <c r="AS4130" s="17">
        <f t="shared" si="3204"/>
        <v>20</v>
      </c>
      <c r="AT4130" s="17">
        <f t="shared" si="3205"/>
        <v>0</v>
      </c>
      <c r="AU4130" s="17">
        <f t="shared" si="3206"/>
        <v>0.1</v>
      </c>
      <c r="AV4130" s="17">
        <f t="shared" si="3207"/>
        <v>6.6666666666666666E-2</v>
      </c>
      <c r="AZ4130">
        <v>6</v>
      </c>
      <c r="BA4130" s="27">
        <v>1</v>
      </c>
      <c r="BB4130" s="17">
        <v>19</v>
      </c>
      <c r="BC4130" s="17">
        <v>0</v>
      </c>
      <c r="BD4130" s="17">
        <v>0</v>
      </c>
      <c r="BF4130">
        <v>0</v>
      </c>
      <c r="BG4130">
        <v>2</v>
      </c>
      <c r="BQ4130">
        <v>0.8</v>
      </c>
      <c r="BR4130">
        <v>0.2</v>
      </c>
      <c r="BS4130">
        <v>0.6333333333333333</v>
      </c>
      <c r="CK4130" s="23">
        <v>0.5</v>
      </c>
      <c r="CL4130" s="23">
        <f t="shared" si="3215"/>
        <v>0</v>
      </c>
      <c r="CM4130" s="23">
        <f t="shared" si="3217"/>
        <v>6.2857142857142861E-2</v>
      </c>
      <c r="CN4130" s="23">
        <f t="shared" si="3218"/>
        <v>0.4955059094292722</v>
      </c>
      <c r="CQ4130" s="4">
        <v>3</v>
      </c>
    </row>
    <row r="4131" spans="1:95" ht="11.25" customHeight="1">
      <c r="A4131" s="17">
        <v>38</v>
      </c>
      <c r="B4131" s="17">
        <v>3</v>
      </c>
      <c r="C4131" s="39">
        <v>5</v>
      </c>
      <c r="D4131" s="40">
        <v>0.20902777777777778</v>
      </c>
      <c r="E4131" s="17">
        <v>14</v>
      </c>
      <c r="F4131" s="9">
        <v>0</v>
      </c>
      <c r="G4131">
        <v>0</v>
      </c>
      <c r="H4131">
        <v>0</v>
      </c>
      <c r="I4131">
        <v>1</v>
      </c>
      <c r="J4131">
        <v>0</v>
      </c>
      <c r="K4131" s="5">
        <v>25</v>
      </c>
      <c r="L4131">
        <v>41</v>
      </c>
      <c r="M4131">
        <v>6</v>
      </c>
      <c r="N4131">
        <v>60</v>
      </c>
      <c r="O4131" s="17"/>
      <c r="P4131" s="17">
        <f t="shared" si="3216"/>
        <v>1</v>
      </c>
      <c r="Q4131" s="17">
        <v>30</v>
      </c>
      <c r="S4131" s="17">
        <v>0.2</v>
      </c>
      <c r="T4131" s="17">
        <v>71</v>
      </c>
      <c r="U4131" s="17">
        <v>35</v>
      </c>
      <c r="V4131" s="17">
        <v>35</v>
      </c>
      <c r="W4131" s="17">
        <v>26</v>
      </c>
      <c r="X4131" s="17">
        <v>35</v>
      </c>
      <c r="Y4131" s="17"/>
      <c r="Z4131" s="17">
        <v>18</v>
      </c>
      <c r="AA4131" s="17">
        <v>177</v>
      </c>
      <c r="AB4131" s="17"/>
      <c r="AC4131" s="17">
        <v>77</v>
      </c>
      <c r="AD4131" s="17">
        <v>0.23376623376623376</v>
      </c>
      <c r="AE4131" s="17">
        <v>0.22727272727272727</v>
      </c>
      <c r="AF4131" s="17">
        <v>22</v>
      </c>
      <c r="AG4131" s="17"/>
      <c r="AL4131">
        <v>0</v>
      </c>
      <c r="AN4131">
        <v>0.10909090909090909</v>
      </c>
      <c r="AP4131">
        <v>8.6597938144329908E-2</v>
      </c>
      <c r="AQ4131" s="9">
        <f>+AVERAGE(AL4118:AL4127)</f>
        <v>2.0952380952380951E-2</v>
      </c>
      <c r="AR4131" s="9">
        <f>+AVERAGE(AN4118:AN4127)</f>
        <v>0.16516863647642407</v>
      </c>
      <c r="AS4131" s="17">
        <f t="shared" si="3204"/>
        <v>21</v>
      </c>
      <c r="AT4131" s="17">
        <f t="shared" si="3205"/>
        <v>3.8095238095238099E-2</v>
      </c>
      <c r="AU4131" s="17">
        <f t="shared" si="3206"/>
        <v>0.10909090909090907</v>
      </c>
      <c r="AV4131" s="17">
        <f t="shared" si="3207"/>
        <v>7.1232876712328766E-2</v>
      </c>
      <c r="AZ4131">
        <v>6</v>
      </c>
      <c r="BA4131" s="27">
        <v>1</v>
      </c>
      <c r="BB4131" s="17">
        <v>19</v>
      </c>
      <c r="BC4131" s="17">
        <v>0</v>
      </c>
      <c r="BD4131" s="17">
        <v>0</v>
      </c>
      <c r="BF4131">
        <v>0</v>
      </c>
      <c r="BG4131">
        <v>2</v>
      </c>
      <c r="BQ4131">
        <v>0.8</v>
      </c>
      <c r="BR4131">
        <v>0.2</v>
      </c>
      <c r="BS4131">
        <v>0.6333333333333333</v>
      </c>
      <c r="CK4131" s="23">
        <v>0.68181818181818177</v>
      </c>
      <c r="CL4131" s="23">
        <f t="shared" si="3215"/>
        <v>0</v>
      </c>
      <c r="CM4131" s="23">
        <f t="shared" si="3217"/>
        <v>6.2857142857142861E-2</v>
      </c>
      <c r="CN4131" s="23">
        <f t="shared" si="3218"/>
        <v>0.4955059094292722</v>
      </c>
      <c r="CQ4131" s="4">
        <v>2</v>
      </c>
    </row>
    <row r="4132" spans="1:95" ht="11.25" customHeight="1">
      <c r="A4132" s="17">
        <v>38</v>
      </c>
      <c r="B4132" s="17">
        <v>3</v>
      </c>
      <c r="C4132" s="39">
        <v>5</v>
      </c>
      <c r="D4132" s="40">
        <v>0.20902777777777778</v>
      </c>
      <c r="E4132" s="17">
        <v>15</v>
      </c>
      <c r="F4132" s="9">
        <v>0</v>
      </c>
      <c r="G4132">
        <v>0</v>
      </c>
      <c r="H4132">
        <v>0</v>
      </c>
      <c r="I4132">
        <v>1</v>
      </c>
      <c r="J4132">
        <v>0</v>
      </c>
      <c r="K4132" s="5">
        <v>25</v>
      </c>
      <c r="L4132">
        <v>46</v>
      </c>
      <c r="M4132">
        <v>5</v>
      </c>
      <c r="N4132">
        <v>65</v>
      </c>
      <c r="O4132" s="17"/>
      <c r="P4132" s="17">
        <f t="shared" si="3216"/>
        <v>2</v>
      </c>
      <c r="Q4132" s="17">
        <v>25</v>
      </c>
      <c r="S4132" s="17">
        <v>0.2</v>
      </c>
      <c r="T4132" s="17">
        <v>71</v>
      </c>
      <c r="U4132" s="17">
        <v>35</v>
      </c>
      <c r="V4132" s="17">
        <v>33</v>
      </c>
      <c r="W4132" s="17">
        <v>35</v>
      </c>
      <c r="X4132" s="17">
        <v>33</v>
      </c>
      <c r="Y4132" s="17"/>
      <c r="Z4132" s="17">
        <v>15</v>
      </c>
      <c r="AA4132" s="17">
        <v>192</v>
      </c>
      <c r="AB4132" s="17"/>
      <c r="AC4132" s="17">
        <v>75</v>
      </c>
      <c r="AD4132" s="17">
        <v>0.2</v>
      </c>
      <c r="AE4132" s="17">
        <v>0.23376623376623376</v>
      </c>
      <c r="AF4132" s="17">
        <v>20</v>
      </c>
      <c r="AG4132" s="17"/>
      <c r="AL4132">
        <v>0</v>
      </c>
      <c r="AN4132">
        <v>0</v>
      </c>
      <c r="AP4132">
        <v>0</v>
      </c>
      <c r="AQ4132" s="9">
        <f>+AVERAGE(AL4118:AL4127)</f>
        <v>2.0952380952380951E-2</v>
      </c>
      <c r="AR4132" s="9">
        <f>+AVERAGE(AN4118:AN4127)</f>
        <v>0.16516863647642407</v>
      </c>
      <c r="AS4132" s="17">
        <f t="shared" ref="AS4132:AS4195" si="3220">+Q4131</f>
        <v>30</v>
      </c>
      <c r="AT4132" s="17">
        <f t="shared" ref="AT4132:AT4195" si="3221">+AL4131</f>
        <v>0</v>
      </c>
      <c r="AU4132" s="17">
        <f t="shared" ref="AU4132:AU4183" si="3222">+AN4131</f>
        <v>0.10909090909090909</v>
      </c>
      <c r="AV4132" s="17">
        <f t="shared" ref="AV4132:AV4195" si="3223">+AP4131</f>
        <v>8.6597938144329908E-2</v>
      </c>
      <c r="AZ4132">
        <v>6</v>
      </c>
      <c r="BA4132" s="27">
        <v>1</v>
      </c>
      <c r="BB4132" s="17">
        <v>19</v>
      </c>
      <c r="BC4132" s="17">
        <v>0</v>
      </c>
      <c r="BD4132" s="17">
        <v>0</v>
      </c>
      <c r="BF4132">
        <v>0</v>
      </c>
      <c r="BG4132">
        <v>2</v>
      </c>
      <c r="BQ4132">
        <v>0.8</v>
      </c>
      <c r="BR4132">
        <v>0.2</v>
      </c>
      <c r="BS4132">
        <v>0.6333333333333333</v>
      </c>
      <c r="CK4132" s="23">
        <v>0.70129870129870131</v>
      </c>
      <c r="CL4132" s="23">
        <f t="shared" si="3215"/>
        <v>0</v>
      </c>
      <c r="CM4132" s="23">
        <f t="shared" si="3217"/>
        <v>6.2857142857142861E-2</v>
      </c>
      <c r="CN4132" s="23">
        <f t="shared" si="3218"/>
        <v>0.4955059094292722</v>
      </c>
      <c r="CQ4132" s="4">
        <v>2</v>
      </c>
    </row>
    <row r="4133" spans="1:95" ht="11.25" customHeight="1">
      <c r="A4133" s="17">
        <v>38</v>
      </c>
      <c r="B4133" s="17">
        <v>3</v>
      </c>
      <c r="C4133" s="39">
        <v>5</v>
      </c>
      <c r="D4133" s="40">
        <v>0.20902777777777778</v>
      </c>
      <c r="E4133" s="17">
        <v>16</v>
      </c>
      <c r="F4133" s="9">
        <v>0</v>
      </c>
      <c r="G4133">
        <v>0</v>
      </c>
      <c r="H4133">
        <v>0</v>
      </c>
      <c r="I4133">
        <v>1</v>
      </c>
      <c r="J4133">
        <v>0</v>
      </c>
      <c r="K4133" s="5">
        <v>25</v>
      </c>
      <c r="L4133">
        <v>46</v>
      </c>
      <c r="M4133">
        <v>4</v>
      </c>
      <c r="N4133">
        <v>69</v>
      </c>
      <c r="O4133" s="17"/>
      <c r="P4133" s="17">
        <f t="shared" si="3216"/>
        <v>0</v>
      </c>
      <c r="Q4133" s="17">
        <v>20</v>
      </c>
      <c r="S4133" s="17">
        <v>0.2</v>
      </c>
      <c r="T4133" s="17">
        <v>66</v>
      </c>
      <c r="U4133" s="17">
        <v>30</v>
      </c>
      <c r="V4133" s="17">
        <v>28</v>
      </c>
      <c r="W4133" s="17">
        <v>33</v>
      </c>
      <c r="X4133" s="17">
        <v>28</v>
      </c>
      <c r="Y4133" s="17"/>
      <c r="Z4133" s="17">
        <v>15</v>
      </c>
      <c r="AA4133" s="17">
        <v>207</v>
      </c>
      <c r="AB4133" s="17"/>
      <c r="AC4133" s="17">
        <v>54</v>
      </c>
      <c r="AD4133" s="17">
        <v>0.27777777777777779</v>
      </c>
      <c r="AE4133" s="17">
        <v>0.2</v>
      </c>
      <c r="AF4133" s="17">
        <v>21</v>
      </c>
      <c r="AG4133" s="17"/>
      <c r="AL4133">
        <v>0</v>
      </c>
      <c r="AN4133">
        <v>0.2</v>
      </c>
      <c r="AP4133">
        <v>0.12857142857142856</v>
      </c>
      <c r="AQ4133" s="9">
        <f>+AVERAGE(AL4118:AL4127)</f>
        <v>2.0952380952380951E-2</v>
      </c>
      <c r="AR4133" s="9">
        <f>+AVERAGE(AN4118:AN4127)</f>
        <v>0.16516863647642407</v>
      </c>
      <c r="AS4133" s="17">
        <f t="shared" si="3220"/>
        <v>25</v>
      </c>
      <c r="AT4133" s="17">
        <f t="shared" si="3221"/>
        <v>0</v>
      </c>
      <c r="AU4133" s="17">
        <f t="shared" si="3222"/>
        <v>0</v>
      </c>
      <c r="AV4133" s="17">
        <f t="shared" si="3223"/>
        <v>0</v>
      </c>
      <c r="AZ4133">
        <v>6</v>
      </c>
      <c r="BA4133" s="27">
        <v>1</v>
      </c>
      <c r="BB4133" s="17">
        <v>19</v>
      </c>
      <c r="BC4133" s="17">
        <v>0</v>
      </c>
      <c r="BD4133" s="17">
        <v>0</v>
      </c>
      <c r="BF4133">
        <v>0</v>
      </c>
      <c r="BG4133">
        <v>2</v>
      </c>
      <c r="BQ4133">
        <v>0.8</v>
      </c>
      <c r="BR4133">
        <v>0.2</v>
      </c>
      <c r="BS4133">
        <v>0.6333333333333333</v>
      </c>
      <c r="CK4133" s="23">
        <v>0.60000000000000009</v>
      </c>
      <c r="CL4133" s="23">
        <f t="shared" si="3215"/>
        <v>0</v>
      </c>
      <c r="CM4133" s="23">
        <f t="shared" si="3217"/>
        <v>6.2857142857142861E-2</v>
      </c>
      <c r="CN4133" s="23">
        <f t="shared" si="3218"/>
        <v>0.4955059094292722</v>
      </c>
      <c r="CQ4133" s="4">
        <v>2</v>
      </c>
    </row>
    <row r="4134" spans="1:95" ht="11.25" customHeight="1">
      <c r="A4134" s="17">
        <v>38</v>
      </c>
      <c r="B4134" s="17">
        <v>3</v>
      </c>
      <c r="C4134" s="39">
        <v>5</v>
      </c>
      <c r="D4134" s="40">
        <v>0.20902777777777778</v>
      </c>
      <c r="E4134" s="17">
        <v>17</v>
      </c>
      <c r="F4134" s="9">
        <v>0</v>
      </c>
      <c r="G4134">
        <v>0</v>
      </c>
      <c r="H4134">
        <v>0</v>
      </c>
      <c r="I4134">
        <v>1</v>
      </c>
      <c r="J4134">
        <v>0</v>
      </c>
      <c r="K4134" s="5">
        <v>25</v>
      </c>
      <c r="L4134">
        <v>41</v>
      </c>
      <c r="M4134">
        <v>5</v>
      </c>
      <c r="N4134">
        <v>74</v>
      </c>
      <c r="O4134" s="17"/>
      <c r="P4134" s="17">
        <f t="shared" si="3216"/>
        <v>2</v>
      </c>
      <c r="Q4134" s="17">
        <v>25</v>
      </c>
      <c r="S4134" s="17">
        <v>0.2</v>
      </c>
      <c r="T4134" s="17">
        <v>66</v>
      </c>
      <c r="U4134" s="17">
        <v>30</v>
      </c>
      <c r="V4134" s="17">
        <v>29</v>
      </c>
      <c r="W4134" s="17">
        <v>28</v>
      </c>
      <c r="X4134" s="17">
        <v>29</v>
      </c>
      <c r="Y4134" s="17"/>
      <c r="Z4134" s="17">
        <v>10</v>
      </c>
      <c r="AA4134" s="17">
        <v>217</v>
      </c>
      <c r="AB4134" s="17"/>
      <c r="AC4134" s="17">
        <v>60</v>
      </c>
      <c r="AD4134" s="17">
        <v>0.16666666666666666</v>
      </c>
      <c r="AE4134" s="17">
        <v>0.27777777777777779</v>
      </c>
      <c r="AF4134" s="17">
        <v>15</v>
      </c>
      <c r="AG4134" s="17"/>
      <c r="AL4134">
        <v>0</v>
      </c>
      <c r="AN4134">
        <v>0.1</v>
      </c>
      <c r="AP4134">
        <v>7.0588235294117646E-2</v>
      </c>
      <c r="AQ4134" s="9">
        <f>+AVERAGE(AL4118:AL4127)</f>
        <v>2.0952380952380951E-2</v>
      </c>
      <c r="AR4134" s="9">
        <f>+AVERAGE(AN4118:AN4127)</f>
        <v>0.16516863647642407</v>
      </c>
      <c r="AS4134" s="17">
        <f t="shared" si="3220"/>
        <v>20</v>
      </c>
      <c r="AT4134" s="17">
        <f t="shared" si="3221"/>
        <v>0</v>
      </c>
      <c r="AU4134" s="17">
        <f t="shared" si="3222"/>
        <v>0.2</v>
      </c>
      <c r="AV4134" s="17">
        <f t="shared" si="3223"/>
        <v>0.12857142857142856</v>
      </c>
      <c r="AZ4134">
        <v>6</v>
      </c>
      <c r="BA4134" s="27">
        <v>1</v>
      </c>
      <c r="BB4134" s="17">
        <v>19</v>
      </c>
      <c r="BC4134" s="17">
        <v>0</v>
      </c>
      <c r="BD4134" s="17">
        <v>0</v>
      </c>
      <c r="BF4134">
        <v>0</v>
      </c>
      <c r="BG4134">
        <v>2</v>
      </c>
      <c r="BQ4134">
        <v>0.8</v>
      </c>
      <c r="BR4134">
        <v>0.2</v>
      </c>
      <c r="BS4134">
        <v>0.6333333333333333</v>
      </c>
      <c r="CK4134" s="23">
        <v>0.83333333333333337</v>
      </c>
      <c r="CL4134" s="23">
        <f t="shared" si="3215"/>
        <v>0</v>
      </c>
      <c r="CM4134" s="23">
        <f t="shared" si="3217"/>
        <v>6.2857142857142861E-2</v>
      </c>
      <c r="CN4134" s="23">
        <f t="shared" si="3218"/>
        <v>0.4955059094292722</v>
      </c>
      <c r="CQ4134" s="4">
        <v>3</v>
      </c>
    </row>
    <row r="4135" spans="1:95" ht="11.25" customHeight="1">
      <c r="A4135" s="17">
        <v>38</v>
      </c>
      <c r="B4135" s="17">
        <v>3</v>
      </c>
      <c r="C4135" s="39">
        <v>5</v>
      </c>
      <c r="D4135" s="40">
        <v>0.20902777777777778</v>
      </c>
      <c r="E4135" s="17">
        <v>18</v>
      </c>
      <c r="F4135" s="9">
        <v>0</v>
      </c>
      <c r="G4135">
        <v>0</v>
      </c>
      <c r="H4135">
        <v>0</v>
      </c>
      <c r="I4135">
        <v>1</v>
      </c>
      <c r="J4135">
        <v>0</v>
      </c>
      <c r="K4135" s="5">
        <v>25</v>
      </c>
      <c r="L4135">
        <v>41</v>
      </c>
      <c r="M4135">
        <v>4</v>
      </c>
      <c r="N4135">
        <v>78</v>
      </c>
      <c r="O4135" s="17"/>
      <c r="P4135" s="17">
        <f t="shared" si="3216"/>
        <v>0</v>
      </c>
      <c r="Q4135" s="17">
        <v>21</v>
      </c>
      <c r="S4135" s="17">
        <v>0.19047619047619047</v>
      </c>
      <c r="T4135" s="17">
        <v>62</v>
      </c>
      <c r="U4135" s="17">
        <v>25</v>
      </c>
      <c r="V4135" s="17">
        <v>25</v>
      </c>
      <c r="W4135" s="17">
        <v>29</v>
      </c>
      <c r="X4135" s="17">
        <v>25</v>
      </c>
      <c r="Y4135" s="17"/>
      <c r="Z4135" s="17">
        <v>10</v>
      </c>
      <c r="AA4135" s="17">
        <v>227</v>
      </c>
      <c r="AB4135" s="17"/>
      <c r="AC4135" s="17">
        <v>38</v>
      </c>
      <c r="AD4135" s="17">
        <v>0.26315789473684209</v>
      </c>
      <c r="AE4135" s="17">
        <v>0.16666666666666666</v>
      </c>
      <c r="AF4135" s="17">
        <v>16</v>
      </c>
      <c r="AG4135" s="17"/>
      <c r="AL4135">
        <v>3.8095238095238099E-2</v>
      </c>
      <c r="AN4135">
        <v>0.18947368421052632</v>
      </c>
      <c r="AP4135">
        <v>0.10746268656716418</v>
      </c>
      <c r="AQ4135" s="9">
        <f>+AVERAGE(AL4118:AL4127)</f>
        <v>2.0952380952380951E-2</v>
      </c>
      <c r="AR4135" s="9">
        <f>+AVERAGE(AN4118:AN4127)</f>
        <v>0.16516863647642407</v>
      </c>
      <c r="AS4135" s="17">
        <f t="shared" si="3220"/>
        <v>25</v>
      </c>
      <c r="AT4135" s="17">
        <f t="shared" si="3221"/>
        <v>0</v>
      </c>
      <c r="AU4135" s="17">
        <f t="shared" si="3222"/>
        <v>0.1</v>
      </c>
      <c r="AV4135" s="17">
        <f t="shared" si="3223"/>
        <v>7.0588235294117646E-2</v>
      </c>
      <c r="AZ4135">
        <v>6</v>
      </c>
      <c r="BA4135" s="27">
        <v>1</v>
      </c>
      <c r="BB4135" s="17">
        <v>19</v>
      </c>
      <c r="BC4135" s="17">
        <v>0</v>
      </c>
      <c r="BD4135" s="17">
        <v>0</v>
      </c>
      <c r="BF4135">
        <v>0</v>
      </c>
      <c r="BG4135">
        <v>2</v>
      </c>
      <c r="BQ4135">
        <v>0.8</v>
      </c>
      <c r="BR4135">
        <v>0.2</v>
      </c>
      <c r="BS4135">
        <v>0.6333333333333333</v>
      </c>
      <c r="CK4135" s="23">
        <v>0.5</v>
      </c>
      <c r="CL4135" s="23">
        <f t="shared" si="3215"/>
        <v>0</v>
      </c>
      <c r="CM4135" s="23">
        <f t="shared" si="3217"/>
        <v>6.2857142857142861E-2</v>
      </c>
      <c r="CN4135" s="23">
        <f t="shared" si="3218"/>
        <v>0.4955059094292722</v>
      </c>
      <c r="CQ4135" s="4">
        <v>3</v>
      </c>
    </row>
    <row r="4136" spans="1:95" ht="11.25" customHeight="1">
      <c r="A4136" s="17">
        <v>38</v>
      </c>
      <c r="B4136" s="17">
        <v>3</v>
      </c>
      <c r="C4136" s="39">
        <v>5</v>
      </c>
      <c r="D4136" s="40">
        <v>0.20902777777777778</v>
      </c>
      <c r="E4136" s="17">
        <v>19</v>
      </c>
      <c r="F4136" s="9">
        <v>0</v>
      </c>
      <c r="G4136">
        <v>0</v>
      </c>
      <c r="H4136">
        <v>0</v>
      </c>
      <c r="I4136">
        <v>1</v>
      </c>
      <c r="J4136">
        <v>0</v>
      </c>
      <c r="K4136" s="5">
        <v>25</v>
      </c>
      <c r="L4136">
        <v>37</v>
      </c>
      <c r="M4136">
        <v>7</v>
      </c>
      <c r="N4136">
        <v>85</v>
      </c>
      <c r="O4136" s="17"/>
      <c r="P4136" s="17">
        <f t="shared" si="3216"/>
        <v>1</v>
      </c>
      <c r="Q4136" s="17">
        <v>34</v>
      </c>
      <c r="S4136" s="17">
        <v>0.20588235294117646</v>
      </c>
      <c r="T4136" s="17">
        <v>71</v>
      </c>
      <c r="U4136" s="17">
        <v>35</v>
      </c>
      <c r="V4136" s="17">
        <v>34</v>
      </c>
      <c r="W4136" s="17">
        <v>25</v>
      </c>
      <c r="X4136" s="17">
        <v>34</v>
      </c>
      <c r="Y4136" s="17"/>
      <c r="Z4136" s="17">
        <v>15</v>
      </c>
      <c r="AA4136" s="17">
        <v>242</v>
      </c>
      <c r="AB4136" s="17"/>
      <c r="AC4136" s="17">
        <v>78</v>
      </c>
      <c r="AD4136" s="17">
        <v>0.19230769230769232</v>
      </c>
      <c r="AE4136" s="17">
        <v>0.26315789473684209</v>
      </c>
      <c r="AF4136" s="17">
        <v>18</v>
      </c>
      <c r="AG4136" s="17"/>
      <c r="AL4136">
        <v>2.3529411764705882E-2</v>
      </c>
      <c r="AN4136">
        <v>3.0769230769230771E-2</v>
      </c>
      <c r="AP4136">
        <v>2.9787234042553193E-2</v>
      </c>
      <c r="AQ4136" s="9">
        <f>+AVERAGE(AL4118:AL4127)</f>
        <v>2.0952380952380951E-2</v>
      </c>
      <c r="AR4136" s="9">
        <f>+AVERAGE(AN4118:AN4127)</f>
        <v>0.16516863647642407</v>
      </c>
      <c r="AS4136" s="17">
        <f t="shared" si="3220"/>
        <v>21</v>
      </c>
      <c r="AT4136" s="17">
        <f t="shared" si="3221"/>
        <v>3.8095238095238099E-2</v>
      </c>
      <c r="AU4136" s="17">
        <f t="shared" si="3222"/>
        <v>0.18947368421052632</v>
      </c>
      <c r="AV4136" s="17">
        <f t="shared" si="3223"/>
        <v>0.10746268656716418</v>
      </c>
      <c r="AZ4136">
        <v>6</v>
      </c>
      <c r="BA4136" s="27">
        <v>1</v>
      </c>
      <c r="BB4136" s="17">
        <v>19</v>
      </c>
      <c r="BC4136" s="17">
        <v>0</v>
      </c>
      <c r="BD4136" s="17">
        <v>0</v>
      </c>
      <c r="BF4136">
        <v>0</v>
      </c>
      <c r="BG4136">
        <v>2</v>
      </c>
      <c r="BQ4136">
        <v>0.8</v>
      </c>
      <c r="BR4136">
        <v>0.2</v>
      </c>
      <c r="BS4136">
        <v>0.6333333333333333</v>
      </c>
      <c r="CK4136" s="23">
        <v>0.78947368421052633</v>
      </c>
      <c r="CL4136" s="23">
        <f t="shared" si="3215"/>
        <v>0</v>
      </c>
      <c r="CM4136" s="23">
        <f t="shared" si="3217"/>
        <v>6.2857142857142861E-2</v>
      </c>
      <c r="CN4136" s="23">
        <f t="shared" si="3218"/>
        <v>0.4955059094292722</v>
      </c>
      <c r="CQ4136" s="4">
        <v>3</v>
      </c>
    </row>
    <row r="4137" spans="1:95" ht="11.25" customHeight="1">
      <c r="A4137" s="17">
        <v>38</v>
      </c>
      <c r="B4137" s="17">
        <v>3</v>
      </c>
      <c r="C4137" s="39">
        <v>5</v>
      </c>
      <c r="D4137" s="40">
        <v>0.20902777777777778</v>
      </c>
      <c r="E4137" s="17">
        <v>20</v>
      </c>
      <c r="F4137" s="9">
        <v>0</v>
      </c>
      <c r="G4137">
        <v>0</v>
      </c>
      <c r="H4137">
        <v>0</v>
      </c>
      <c r="I4137">
        <v>1</v>
      </c>
      <c r="J4137">
        <v>0</v>
      </c>
      <c r="K4137" s="5">
        <v>25</v>
      </c>
      <c r="L4137">
        <v>46</v>
      </c>
      <c r="M4137">
        <v>5</v>
      </c>
      <c r="N4137">
        <v>90</v>
      </c>
      <c r="O4137" s="17"/>
      <c r="P4137" s="17">
        <f t="shared" si="3216"/>
        <v>2</v>
      </c>
      <c r="Q4137" s="17">
        <v>25</v>
      </c>
      <c r="S4137" s="17">
        <v>0.2</v>
      </c>
      <c r="T4137" s="17">
        <v>71</v>
      </c>
      <c r="U4137" s="17">
        <v>35</v>
      </c>
      <c r="V4137" s="17">
        <v>32</v>
      </c>
      <c r="W4137" s="17">
        <v>34</v>
      </c>
      <c r="X4137" s="17">
        <v>32</v>
      </c>
      <c r="Y4137" s="17"/>
      <c r="Z4137" s="17">
        <v>15</v>
      </c>
      <c r="AA4137" s="17">
        <v>257</v>
      </c>
      <c r="AB4137" s="17"/>
      <c r="AC4137" s="17">
        <v>68</v>
      </c>
      <c r="AD4137" s="17">
        <v>0.22058823529411764</v>
      </c>
      <c r="AE4137" s="17">
        <v>0.19230769230769232</v>
      </c>
      <c r="AF4137" s="17">
        <v>20</v>
      </c>
      <c r="AG4137" s="17">
        <v>183</v>
      </c>
      <c r="AL4137">
        <v>0</v>
      </c>
      <c r="AN4137">
        <v>0.17647058823529413</v>
      </c>
      <c r="AP4137">
        <v>0.12903225806451613</v>
      </c>
      <c r="AQ4137" s="9">
        <f>+AVERAGE(AL4118:AL4127)</f>
        <v>2.0952380952380951E-2</v>
      </c>
      <c r="AR4137" s="9">
        <f>+AVERAGE(AN4118:AN4127)</f>
        <v>0.16516863647642407</v>
      </c>
      <c r="AS4137" s="17">
        <f t="shared" si="3220"/>
        <v>34</v>
      </c>
      <c r="AT4137" s="17">
        <f t="shared" si="3221"/>
        <v>2.3529411764705882E-2</v>
      </c>
      <c r="AU4137" s="17">
        <f t="shared" si="3222"/>
        <v>3.0769230769230771E-2</v>
      </c>
      <c r="AV4137" s="17">
        <f t="shared" si="3223"/>
        <v>2.9787234042553193E-2</v>
      </c>
      <c r="AZ4137">
        <v>6</v>
      </c>
      <c r="BA4137" s="27">
        <v>1</v>
      </c>
      <c r="BB4137" s="17">
        <v>19</v>
      </c>
      <c r="BC4137" s="17">
        <v>0</v>
      </c>
      <c r="BD4137" s="17">
        <v>0</v>
      </c>
      <c r="BF4137">
        <v>0</v>
      </c>
      <c r="BG4137">
        <v>2</v>
      </c>
      <c r="BQ4137">
        <v>0.8</v>
      </c>
      <c r="BR4137">
        <v>0.2</v>
      </c>
      <c r="BS4137">
        <v>0.6333333333333333</v>
      </c>
      <c r="BW4137" s="9">
        <f>SUM(AF4128:AF4137)</f>
        <v>183</v>
      </c>
      <c r="BX4137" s="9"/>
      <c r="BY4137" s="9">
        <f t="shared" ref="BY4137" si="3224">SUM(BW4127,BW4137)</f>
        <v>367</v>
      </c>
      <c r="CK4137" s="23">
        <v>0.57692307692307698</v>
      </c>
      <c r="CL4137" s="23">
        <f t="shared" si="3215"/>
        <v>0</v>
      </c>
      <c r="CM4137" s="23">
        <f t="shared" si="3217"/>
        <v>6.2857142857142861E-2</v>
      </c>
      <c r="CN4137" s="23">
        <f t="shared" si="3218"/>
        <v>0.4955059094292722</v>
      </c>
      <c r="CQ4137" s="4">
        <v>1</v>
      </c>
    </row>
    <row r="4138" spans="1:95" ht="11.25" customHeight="1">
      <c r="A4138" s="17">
        <v>38</v>
      </c>
      <c r="B4138" s="17">
        <v>4</v>
      </c>
      <c r="C4138" s="39">
        <v>10</v>
      </c>
      <c r="D4138" s="40">
        <v>0.41666666666666669</v>
      </c>
      <c r="E4138" s="17">
        <v>-2</v>
      </c>
      <c r="F4138" s="9">
        <v>0</v>
      </c>
      <c r="G4138">
        <v>0</v>
      </c>
      <c r="H4138">
        <v>0</v>
      </c>
      <c r="I4138">
        <v>0</v>
      </c>
      <c r="J4138">
        <v>0</v>
      </c>
      <c r="K4138" s="5">
        <v>25</v>
      </c>
      <c r="L4138">
        <v>50</v>
      </c>
      <c r="M4138">
        <v>7</v>
      </c>
      <c r="O4138" s="17"/>
      <c r="P4138" s="17">
        <f t="shared" si="3216"/>
        <v>1</v>
      </c>
      <c r="Q4138" s="17">
        <v>35</v>
      </c>
      <c r="S4138" s="17">
        <v>0.2</v>
      </c>
      <c r="T4138" s="17">
        <v>85</v>
      </c>
      <c r="U4138" s="17">
        <v>40</v>
      </c>
      <c r="V4138" s="17">
        <v>30</v>
      </c>
      <c r="W4138" s="17"/>
      <c r="X4138" s="17">
        <v>30</v>
      </c>
      <c r="Y4138" s="17"/>
      <c r="Z4138" s="17">
        <v>10</v>
      </c>
      <c r="AA4138" s="17"/>
      <c r="AB4138" s="17"/>
      <c r="AC4138" s="17">
        <v>50</v>
      </c>
      <c r="AD4138" s="17">
        <v>0.2</v>
      </c>
      <c r="AE4138" s="17"/>
      <c r="AF4138" s="17">
        <v>13</v>
      </c>
      <c r="AG4138" s="17"/>
      <c r="AL4138">
        <v>0</v>
      </c>
      <c r="AN4138">
        <v>0.32</v>
      </c>
      <c r="AP4138">
        <v>0.24615384615384617</v>
      </c>
      <c r="AQ4138" s="22"/>
      <c r="AR4138" s="22"/>
      <c r="AS4138" s="17">
        <f t="shared" si="3220"/>
        <v>25</v>
      </c>
      <c r="AT4138" s="17">
        <f t="shared" si="3221"/>
        <v>0</v>
      </c>
      <c r="AU4138" s="17">
        <f t="shared" si="3222"/>
        <v>0.17647058823529413</v>
      </c>
      <c r="AV4138" s="17">
        <f t="shared" si="3223"/>
        <v>0.12903225806451613</v>
      </c>
      <c r="AZ4138">
        <v>5.5</v>
      </c>
      <c r="BA4138" s="27">
        <v>0.91666666666666663</v>
      </c>
      <c r="BB4138" s="17">
        <v>19</v>
      </c>
      <c r="BC4138" s="17">
        <v>0</v>
      </c>
      <c r="BD4138" s="17">
        <v>0</v>
      </c>
      <c r="BF4138">
        <v>1</v>
      </c>
      <c r="BG4138">
        <v>1</v>
      </c>
      <c r="BQ4138">
        <v>0.8</v>
      </c>
      <c r="BR4138">
        <v>0.2</v>
      </c>
      <c r="BS4138">
        <v>0.6333333333333333</v>
      </c>
      <c r="CK4138" s="23" t="s">
        <v>2085</v>
      </c>
      <c r="CL4138" s="23">
        <f t="shared" si="3215"/>
        <v>0</v>
      </c>
      <c r="CM4138" s="23" t="str">
        <f t="shared" si="3217"/>
        <v/>
      </c>
      <c r="CN4138" s="23" t="str">
        <f t="shared" si="3218"/>
        <v/>
      </c>
      <c r="CQ4138" s="4">
        <v>3</v>
      </c>
    </row>
    <row r="4139" spans="1:95" ht="11.25" customHeight="1">
      <c r="A4139" s="17">
        <v>38</v>
      </c>
      <c r="B4139" s="17">
        <v>4</v>
      </c>
      <c r="C4139" s="39">
        <v>10</v>
      </c>
      <c r="D4139" s="40">
        <v>0.41666666666666669</v>
      </c>
      <c r="E4139" s="17">
        <v>-1</v>
      </c>
      <c r="F4139" s="9">
        <v>0</v>
      </c>
      <c r="G4139">
        <v>0</v>
      </c>
      <c r="H4139">
        <v>0</v>
      </c>
      <c r="I4139">
        <v>0</v>
      </c>
      <c r="J4139">
        <v>0</v>
      </c>
      <c r="K4139" s="5">
        <v>25</v>
      </c>
      <c r="L4139">
        <v>60</v>
      </c>
      <c r="M4139">
        <v>0</v>
      </c>
      <c r="O4139" s="17"/>
      <c r="P4139" s="17">
        <f t="shared" si="3216"/>
        <v>0</v>
      </c>
      <c r="Q4139" s="17">
        <v>10</v>
      </c>
      <c r="S4139" s="17">
        <v>0</v>
      </c>
      <c r="T4139" s="17">
        <v>70</v>
      </c>
      <c r="U4139" s="17">
        <v>30</v>
      </c>
      <c r="V4139" s="17">
        <v>30</v>
      </c>
      <c r="W4139" s="17">
        <v>30</v>
      </c>
      <c r="X4139" s="17">
        <v>30</v>
      </c>
      <c r="Y4139" s="17"/>
      <c r="Z4139" s="17">
        <v>10</v>
      </c>
      <c r="AA4139" s="17"/>
      <c r="AB4139" s="17"/>
      <c r="AC4139" s="17">
        <v>55</v>
      </c>
      <c r="AD4139" s="17">
        <v>0.18181818181818182</v>
      </c>
      <c r="AE4139" s="17">
        <v>0.2</v>
      </c>
      <c r="AF4139" s="17">
        <v>20</v>
      </c>
      <c r="AG4139" s="17"/>
      <c r="AL4139">
        <v>0.64</v>
      </c>
      <c r="AN4139">
        <v>7.2727272727272724E-2</v>
      </c>
      <c r="AP4139">
        <v>5.894736842105263E-2</v>
      </c>
      <c r="AQ4139" s="9"/>
      <c r="AR4139" s="9"/>
      <c r="AS4139" s="17">
        <f t="shared" si="3220"/>
        <v>35</v>
      </c>
      <c r="AT4139" s="17">
        <f t="shared" si="3221"/>
        <v>0</v>
      </c>
      <c r="AU4139" s="17">
        <f t="shared" si="3222"/>
        <v>0.32</v>
      </c>
      <c r="AV4139" s="17">
        <f t="shared" si="3223"/>
        <v>0.24615384615384617</v>
      </c>
      <c r="AZ4139">
        <v>5.5</v>
      </c>
      <c r="BA4139" s="27">
        <v>0.91666666666666663</v>
      </c>
      <c r="BB4139" s="17">
        <v>19</v>
      </c>
      <c r="BC4139" s="17">
        <v>0</v>
      </c>
      <c r="BD4139" s="17">
        <v>0</v>
      </c>
      <c r="BF4139">
        <v>1</v>
      </c>
      <c r="BG4139">
        <v>1</v>
      </c>
      <c r="BQ4139">
        <v>0.8</v>
      </c>
      <c r="BR4139">
        <v>0.2</v>
      </c>
      <c r="BS4139">
        <v>0.6333333333333333</v>
      </c>
      <c r="CK4139" s="23">
        <v>0.8</v>
      </c>
      <c r="CL4139" s="23">
        <f t="shared" si="3215"/>
        <v>0</v>
      </c>
      <c r="CM4139" s="23" t="str">
        <f t="shared" si="3217"/>
        <v/>
      </c>
      <c r="CN4139" s="23" t="str">
        <f t="shared" si="3218"/>
        <v/>
      </c>
      <c r="CQ4139" s="4">
        <v>2</v>
      </c>
    </row>
    <row r="4140" spans="1:95" ht="11.25" customHeight="1">
      <c r="A4140" s="17">
        <v>38</v>
      </c>
      <c r="B4140" s="17">
        <v>4</v>
      </c>
      <c r="C4140" s="39">
        <v>10</v>
      </c>
      <c r="D4140" s="40">
        <v>0.41666666666666669</v>
      </c>
      <c r="E4140" s="17">
        <v>1</v>
      </c>
      <c r="F4140" s="9">
        <v>0</v>
      </c>
      <c r="G4140">
        <v>0</v>
      </c>
      <c r="H4140">
        <v>0</v>
      </c>
      <c r="I4140">
        <v>0</v>
      </c>
      <c r="J4140">
        <v>0</v>
      </c>
      <c r="K4140" s="5">
        <v>25</v>
      </c>
      <c r="L4140">
        <v>75</v>
      </c>
      <c r="M4140">
        <v>2</v>
      </c>
      <c r="N4140">
        <v>2</v>
      </c>
      <c r="O4140" s="17"/>
      <c r="P4140" s="17">
        <f t="shared" si="3216"/>
        <v>0</v>
      </c>
      <c r="Q4140" s="17">
        <v>21</v>
      </c>
      <c r="S4140" s="17">
        <v>9.5238095238095233E-2</v>
      </c>
      <c r="T4140" s="17">
        <v>96</v>
      </c>
      <c r="U4140" s="17">
        <v>40</v>
      </c>
      <c r="V4140" s="17">
        <v>30</v>
      </c>
      <c r="W4140" s="17">
        <v>30</v>
      </c>
      <c r="X4140" s="17">
        <v>30</v>
      </c>
      <c r="Y4140" s="17"/>
      <c r="Z4140" s="17">
        <v>15</v>
      </c>
      <c r="AA4140" s="17">
        <v>15</v>
      </c>
      <c r="AB4140" s="17"/>
      <c r="AC4140" s="17">
        <v>54</v>
      </c>
      <c r="AD4140" s="17">
        <v>0.27777777777777779</v>
      </c>
      <c r="AE4140" s="17"/>
      <c r="AF4140" s="17">
        <v>23</v>
      </c>
      <c r="AG4140" s="17"/>
      <c r="AL4140">
        <v>0.20952380952380953</v>
      </c>
      <c r="AN4140">
        <v>0.2</v>
      </c>
      <c r="AP4140">
        <v>0.1397590361445783</v>
      </c>
      <c r="AQ4140" s="9"/>
      <c r="AR4140" s="9"/>
      <c r="AS4140" s="17">
        <f t="shared" si="3220"/>
        <v>10</v>
      </c>
      <c r="AT4140" s="17">
        <f t="shared" si="3221"/>
        <v>0.64</v>
      </c>
      <c r="AU4140" s="17">
        <f t="shared" si="3222"/>
        <v>7.2727272727272724E-2</v>
      </c>
      <c r="AV4140" s="17">
        <f t="shared" si="3223"/>
        <v>5.894736842105263E-2</v>
      </c>
      <c r="AZ4140">
        <v>5.5</v>
      </c>
      <c r="BA4140" s="27">
        <v>0.91666666666666663</v>
      </c>
      <c r="BB4140" s="17">
        <v>19</v>
      </c>
      <c r="BC4140" s="17">
        <v>0</v>
      </c>
      <c r="BD4140" s="17">
        <v>0</v>
      </c>
      <c r="BF4140">
        <v>1</v>
      </c>
      <c r="BG4140">
        <v>1</v>
      </c>
      <c r="BQ4140">
        <v>0.8</v>
      </c>
      <c r="BR4140">
        <v>0.2</v>
      </c>
      <c r="BS4140">
        <v>0.6333333333333333</v>
      </c>
      <c r="CK4140" s="23" t="s">
        <v>2085</v>
      </c>
      <c r="CL4140" s="23">
        <f t="shared" si="3215"/>
        <v>0</v>
      </c>
      <c r="CM4140" s="23" t="str">
        <f t="shared" si="3217"/>
        <v/>
      </c>
      <c r="CN4140" s="23" t="str">
        <f t="shared" si="3218"/>
        <v/>
      </c>
      <c r="CQ4140" s="4">
        <v>2</v>
      </c>
    </row>
    <row r="4141" spans="1:95" ht="11.25" customHeight="1">
      <c r="A4141" s="17">
        <v>38</v>
      </c>
      <c r="B4141" s="17">
        <v>4</v>
      </c>
      <c r="C4141" s="39">
        <v>10</v>
      </c>
      <c r="D4141" s="40">
        <v>0.41666666666666669</v>
      </c>
      <c r="E4141" s="17">
        <v>2</v>
      </c>
      <c r="F4141" s="9">
        <v>0</v>
      </c>
      <c r="G4141">
        <v>0</v>
      </c>
      <c r="H4141">
        <v>0</v>
      </c>
      <c r="I4141">
        <v>0</v>
      </c>
      <c r="J4141">
        <v>0</v>
      </c>
      <c r="K4141" s="5">
        <v>25</v>
      </c>
      <c r="L4141">
        <v>71</v>
      </c>
      <c r="M4141">
        <v>0</v>
      </c>
      <c r="N4141">
        <v>2</v>
      </c>
      <c r="O4141" s="17"/>
      <c r="P4141" s="17">
        <f t="shared" si="3216"/>
        <v>0</v>
      </c>
      <c r="Q4141" s="17">
        <v>0</v>
      </c>
      <c r="S4141" s="17">
        <v>0.2</v>
      </c>
      <c r="T4141" s="17">
        <v>71</v>
      </c>
      <c r="U4141" s="17">
        <v>35</v>
      </c>
      <c r="V4141" s="17">
        <v>30</v>
      </c>
      <c r="W4141" s="17">
        <v>30</v>
      </c>
      <c r="X4141" s="17">
        <v>30</v>
      </c>
      <c r="Y4141" s="17"/>
      <c r="Z4141" s="17">
        <v>15</v>
      </c>
      <c r="AA4141" s="17">
        <v>30</v>
      </c>
      <c r="AB4141" s="17"/>
      <c r="AC4141" s="17">
        <v>49</v>
      </c>
      <c r="AD4141" s="17">
        <v>0.30612244897959184</v>
      </c>
      <c r="AE4141" s="17">
        <v>0.27777777777777779</v>
      </c>
      <c r="AF4141" s="17">
        <v>25</v>
      </c>
      <c r="AG4141" s="17"/>
      <c r="AL4141">
        <v>0</v>
      </c>
      <c r="AN4141">
        <v>0.33469387755102037</v>
      </c>
      <c r="AP4141">
        <v>0.16565656565656567</v>
      </c>
      <c r="AQ4141" s="9"/>
      <c r="AR4141" s="9"/>
      <c r="AS4141" s="17">
        <f t="shared" si="3220"/>
        <v>21</v>
      </c>
      <c r="AT4141" s="17">
        <f t="shared" si="3221"/>
        <v>0.20952380952380953</v>
      </c>
      <c r="AU4141" s="17">
        <f t="shared" si="3222"/>
        <v>0.2</v>
      </c>
      <c r="AV4141" s="17">
        <f t="shared" si="3223"/>
        <v>0.1397590361445783</v>
      </c>
      <c r="AZ4141">
        <v>5.5</v>
      </c>
      <c r="BA4141" s="27">
        <v>0.91666666666666663</v>
      </c>
      <c r="BB4141" s="17">
        <v>19</v>
      </c>
      <c r="BC4141" s="17">
        <v>0</v>
      </c>
      <c r="BD4141" s="17">
        <v>0</v>
      </c>
      <c r="BF4141">
        <v>1</v>
      </c>
      <c r="BG4141">
        <v>1</v>
      </c>
      <c r="BQ4141">
        <v>0.8</v>
      </c>
      <c r="BR4141">
        <v>0.2</v>
      </c>
      <c r="BS4141">
        <v>0.6333333333333333</v>
      </c>
      <c r="CK4141" s="23">
        <v>1.1111111111111112</v>
      </c>
      <c r="CL4141" s="23">
        <f t="shared" si="3215"/>
        <v>0</v>
      </c>
      <c r="CM4141" s="23" t="str">
        <f t="shared" si="3217"/>
        <v/>
      </c>
      <c r="CN4141" s="23" t="str">
        <f t="shared" si="3218"/>
        <v/>
      </c>
      <c r="CQ4141" s="4">
        <v>3</v>
      </c>
    </row>
    <row r="4142" spans="1:95" ht="11.25" customHeight="1">
      <c r="A4142" s="17">
        <v>38</v>
      </c>
      <c r="B4142" s="17">
        <v>4</v>
      </c>
      <c r="C4142" s="39">
        <v>10</v>
      </c>
      <c r="D4142" s="40">
        <v>0.41666666666666669</v>
      </c>
      <c r="E4142" s="17">
        <v>3</v>
      </c>
      <c r="F4142" s="9">
        <v>0</v>
      </c>
      <c r="G4142">
        <v>0</v>
      </c>
      <c r="H4142">
        <v>0</v>
      </c>
      <c r="I4142">
        <v>0</v>
      </c>
      <c r="J4142">
        <v>0</v>
      </c>
      <c r="K4142" s="5">
        <v>25</v>
      </c>
      <c r="L4142">
        <v>46</v>
      </c>
      <c r="M4142">
        <v>4</v>
      </c>
      <c r="N4142">
        <v>6</v>
      </c>
      <c r="O4142" s="17"/>
      <c r="P4142" s="17">
        <f t="shared" si="3216"/>
        <v>0</v>
      </c>
      <c r="Q4142" s="17">
        <v>20</v>
      </c>
      <c r="S4142" s="17">
        <v>0.2</v>
      </c>
      <c r="T4142" s="17">
        <v>66</v>
      </c>
      <c r="U4142" s="17">
        <v>30</v>
      </c>
      <c r="V4142" s="17">
        <v>30</v>
      </c>
      <c r="W4142" s="17">
        <v>30</v>
      </c>
      <c r="X4142" s="17">
        <v>30</v>
      </c>
      <c r="Y4142" s="17"/>
      <c r="Z4142" s="17">
        <v>10</v>
      </c>
      <c r="AA4142" s="17">
        <v>40</v>
      </c>
      <c r="AB4142" s="17"/>
      <c r="AC4142" s="17">
        <v>43</v>
      </c>
      <c r="AD4142" s="17">
        <v>0.23255813953488372</v>
      </c>
      <c r="AE4142" s="17">
        <v>0.30612244897959184</v>
      </c>
      <c r="AF4142" s="17">
        <v>16</v>
      </c>
      <c r="AG4142" s="17"/>
      <c r="AL4142">
        <v>0</v>
      </c>
      <c r="AN4142">
        <v>0.26046511627906976</v>
      </c>
      <c r="AP4142">
        <v>0.15342465753424658</v>
      </c>
      <c r="AQ4142" s="9"/>
      <c r="AR4142" s="9"/>
      <c r="AS4142" s="17">
        <f t="shared" si="3220"/>
        <v>0</v>
      </c>
      <c r="AT4142" s="17">
        <f t="shared" si="3221"/>
        <v>0</v>
      </c>
      <c r="AU4142" s="17">
        <f t="shared" si="3222"/>
        <v>0.33469387755102037</v>
      </c>
      <c r="AV4142" s="17">
        <f t="shared" si="3223"/>
        <v>0.16565656565656567</v>
      </c>
      <c r="AZ4142">
        <v>5.5</v>
      </c>
      <c r="BA4142" s="27">
        <v>0.91666666666666663</v>
      </c>
      <c r="BB4142" s="17">
        <v>19</v>
      </c>
      <c r="BC4142" s="17">
        <v>0</v>
      </c>
      <c r="BD4142" s="17">
        <v>0</v>
      </c>
      <c r="BF4142">
        <v>1</v>
      </c>
      <c r="BG4142">
        <v>1</v>
      </c>
      <c r="BQ4142">
        <v>0.8</v>
      </c>
      <c r="BR4142">
        <v>0.2</v>
      </c>
      <c r="BS4142">
        <v>0.6333333333333333</v>
      </c>
      <c r="CK4142" s="23">
        <v>1.2244897959183674</v>
      </c>
      <c r="CL4142" s="23">
        <f t="shared" si="3215"/>
        <v>0</v>
      </c>
      <c r="CM4142" s="23" t="str">
        <f t="shared" si="3217"/>
        <v/>
      </c>
      <c r="CN4142" s="23" t="str">
        <f t="shared" si="3218"/>
        <v/>
      </c>
      <c r="CQ4142" s="4">
        <v>2</v>
      </c>
    </row>
    <row r="4143" spans="1:95" ht="11.25" customHeight="1">
      <c r="A4143" s="17">
        <v>38</v>
      </c>
      <c r="B4143" s="17">
        <v>4</v>
      </c>
      <c r="C4143" s="39">
        <v>10</v>
      </c>
      <c r="D4143" s="40">
        <v>0.41666666666666669</v>
      </c>
      <c r="E4143" s="17">
        <v>4</v>
      </c>
      <c r="F4143" s="9">
        <v>0</v>
      </c>
      <c r="G4143">
        <v>0</v>
      </c>
      <c r="H4143">
        <v>0</v>
      </c>
      <c r="I4143">
        <v>0</v>
      </c>
      <c r="J4143">
        <v>0</v>
      </c>
      <c r="K4143" s="5">
        <v>25</v>
      </c>
      <c r="L4143">
        <v>41</v>
      </c>
      <c r="M4143">
        <v>5</v>
      </c>
      <c r="N4143">
        <v>11</v>
      </c>
      <c r="O4143" s="17"/>
      <c r="P4143" s="17">
        <f t="shared" si="3216"/>
        <v>2</v>
      </c>
      <c r="Q4143" s="17">
        <v>25</v>
      </c>
      <c r="S4143" s="17">
        <v>0.2</v>
      </c>
      <c r="T4143" s="17">
        <v>66</v>
      </c>
      <c r="U4143" s="17">
        <v>30</v>
      </c>
      <c r="V4143" s="17">
        <v>30</v>
      </c>
      <c r="W4143" s="17">
        <v>30</v>
      </c>
      <c r="X4143" s="17">
        <v>30</v>
      </c>
      <c r="Y4143" s="17"/>
      <c r="Z4143" s="17">
        <v>10</v>
      </c>
      <c r="AA4143" s="17">
        <v>50</v>
      </c>
      <c r="AB4143" s="17"/>
      <c r="AC4143" s="17">
        <v>56</v>
      </c>
      <c r="AD4143" s="17">
        <v>0.17857142857142858</v>
      </c>
      <c r="AE4143" s="17">
        <v>0.23255813953488372</v>
      </c>
      <c r="AF4143" s="17">
        <v>15</v>
      </c>
      <c r="AG4143" s="17"/>
      <c r="AL4143">
        <v>0</v>
      </c>
      <c r="AN4143">
        <v>0.23571428571428571</v>
      </c>
      <c r="AP4143">
        <v>0.16296296296296298</v>
      </c>
      <c r="AQ4143" s="9"/>
      <c r="AR4143" s="9"/>
      <c r="AS4143" s="17">
        <f t="shared" si="3220"/>
        <v>20</v>
      </c>
      <c r="AT4143" s="17">
        <f t="shared" si="3221"/>
        <v>0</v>
      </c>
      <c r="AU4143" s="17">
        <f t="shared" si="3222"/>
        <v>0.26046511627906976</v>
      </c>
      <c r="AV4143" s="17">
        <f t="shared" si="3223"/>
        <v>0.15342465753424658</v>
      </c>
      <c r="AZ4143">
        <v>5.5</v>
      </c>
      <c r="BA4143" s="27">
        <v>0.91666666666666663</v>
      </c>
      <c r="BB4143" s="17">
        <v>19</v>
      </c>
      <c r="BC4143" s="17">
        <v>0</v>
      </c>
      <c r="BD4143" s="17">
        <v>0</v>
      </c>
      <c r="BF4143">
        <v>1</v>
      </c>
      <c r="BG4143">
        <v>1</v>
      </c>
      <c r="BQ4143">
        <v>0.8</v>
      </c>
      <c r="BR4143">
        <v>0.2</v>
      </c>
      <c r="BS4143">
        <v>0.6333333333333333</v>
      </c>
      <c r="CK4143" s="23">
        <v>0.93023255813953487</v>
      </c>
      <c r="CL4143" s="23">
        <f t="shared" si="3215"/>
        <v>0</v>
      </c>
      <c r="CM4143" s="23" t="str">
        <f t="shared" si="3217"/>
        <v/>
      </c>
      <c r="CN4143" s="23" t="str">
        <f t="shared" si="3218"/>
        <v/>
      </c>
      <c r="CQ4143" s="4">
        <v>3</v>
      </c>
    </row>
    <row r="4144" spans="1:95" ht="11.25" customHeight="1">
      <c r="A4144" s="17">
        <v>38</v>
      </c>
      <c r="B4144" s="17">
        <v>4</v>
      </c>
      <c r="C4144" s="39">
        <v>10</v>
      </c>
      <c r="D4144" s="40">
        <v>0.41666666666666669</v>
      </c>
      <c r="E4144" s="17">
        <v>5</v>
      </c>
      <c r="F4144" s="9">
        <v>0</v>
      </c>
      <c r="G4144">
        <v>0</v>
      </c>
      <c r="H4144">
        <v>0</v>
      </c>
      <c r="I4144">
        <v>0</v>
      </c>
      <c r="J4144">
        <v>0</v>
      </c>
      <c r="K4144" s="5">
        <v>25</v>
      </c>
      <c r="L4144">
        <v>41</v>
      </c>
      <c r="M4144">
        <v>5</v>
      </c>
      <c r="N4144">
        <v>16</v>
      </c>
      <c r="O4144" s="17"/>
      <c r="P4144" s="17">
        <f t="shared" si="3216"/>
        <v>2</v>
      </c>
      <c r="Q4144" s="17">
        <v>25</v>
      </c>
      <c r="S4144" s="17">
        <v>0.2</v>
      </c>
      <c r="T4144" s="17">
        <v>66</v>
      </c>
      <c r="U4144" s="17">
        <v>30</v>
      </c>
      <c r="V4144" s="17">
        <v>30</v>
      </c>
      <c r="W4144" s="17">
        <v>30</v>
      </c>
      <c r="X4144" s="17">
        <v>30</v>
      </c>
      <c r="Y4144" s="17"/>
      <c r="Z4144" s="17">
        <v>10</v>
      </c>
      <c r="AA4144" s="17">
        <v>60</v>
      </c>
      <c r="AB4144" s="17"/>
      <c r="AC4144" s="17">
        <v>55</v>
      </c>
      <c r="AD4144" s="17">
        <v>0.18181818181818182</v>
      </c>
      <c r="AE4144" s="17">
        <v>0.17857142857142858</v>
      </c>
      <c r="AF4144" s="17">
        <v>15</v>
      </c>
      <c r="AG4144" s="17"/>
      <c r="AL4144">
        <v>0</v>
      </c>
      <c r="AN4144">
        <v>7.2727272727272724E-2</v>
      </c>
      <c r="AP4144">
        <v>0.05</v>
      </c>
      <c r="AQ4144" s="9"/>
      <c r="AR4144" s="9"/>
      <c r="AS4144" s="17">
        <f t="shared" si="3220"/>
        <v>25</v>
      </c>
      <c r="AT4144" s="17">
        <f t="shared" si="3221"/>
        <v>0</v>
      </c>
      <c r="AU4144" s="17">
        <f t="shared" si="3222"/>
        <v>0.23571428571428571</v>
      </c>
      <c r="AV4144" s="17">
        <f t="shared" si="3223"/>
        <v>0.16296296296296298</v>
      </c>
      <c r="AZ4144">
        <v>5.5</v>
      </c>
      <c r="BA4144" s="27">
        <v>0.91666666666666663</v>
      </c>
      <c r="BB4144" s="17">
        <v>19</v>
      </c>
      <c r="BC4144" s="17">
        <v>0</v>
      </c>
      <c r="BD4144" s="17">
        <v>0</v>
      </c>
      <c r="BF4144">
        <v>1</v>
      </c>
      <c r="BG4144">
        <v>1</v>
      </c>
      <c r="BQ4144">
        <v>0.8</v>
      </c>
      <c r="BR4144">
        <v>0.2</v>
      </c>
      <c r="BS4144">
        <v>0.6333333333333333</v>
      </c>
      <c r="CK4144" s="23">
        <v>0.7142857142857143</v>
      </c>
      <c r="CL4144" s="23">
        <f t="shared" si="3215"/>
        <v>0</v>
      </c>
      <c r="CM4144" s="23" t="str">
        <f t="shared" si="3217"/>
        <v/>
      </c>
      <c r="CN4144" s="23" t="str">
        <f t="shared" si="3218"/>
        <v/>
      </c>
      <c r="CQ4144" s="4">
        <v>3</v>
      </c>
    </row>
    <row r="4145" spans="1:95" ht="11.25" customHeight="1">
      <c r="A4145" s="17">
        <v>38</v>
      </c>
      <c r="B4145" s="17">
        <v>4</v>
      </c>
      <c r="C4145" s="39">
        <v>10</v>
      </c>
      <c r="D4145" s="40">
        <v>0.41666666666666669</v>
      </c>
      <c r="E4145" s="17">
        <v>6</v>
      </c>
      <c r="F4145" s="9">
        <v>0</v>
      </c>
      <c r="G4145">
        <v>0</v>
      </c>
      <c r="H4145">
        <v>0</v>
      </c>
      <c r="I4145">
        <v>0</v>
      </c>
      <c r="J4145">
        <v>0</v>
      </c>
      <c r="K4145" s="5">
        <v>25</v>
      </c>
      <c r="L4145">
        <v>41</v>
      </c>
      <c r="M4145">
        <v>5</v>
      </c>
      <c r="N4145">
        <v>21</v>
      </c>
      <c r="O4145" s="17"/>
      <c r="P4145" s="17">
        <f t="shared" si="3216"/>
        <v>2</v>
      </c>
      <c r="Q4145" s="17">
        <v>25</v>
      </c>
      <c r="S4145" s="17">
        <v>0.2</v>
      </c>
      <c r="T4145" s="17">
        <v>66</v>
      </c>
      <c r="U4145" s="17">
        <v>30</v>
      </c>
      <c r="V4145" s="17">
        <v>30</v>
      </c>
      <c r="W4145" s="17">
        <v>30</v>
      </c>
      <c r="X4145" s="17">
        <v>30</v>
      </c>
      <c r="Y4145" s="17"/>
      <c r="Z4145" s="17">
        <v>15</v>
      </c>
      <c r="AA4145" s="17">
        <v>75</v>
      </c>
      <c r="AB4145" s="17"/>
      <c r="AC4145" s="17">
        <v>59</v>
      </c>
      <c r="AD4145" s="17">
        <v>0.25423728813559321</v>
      </c>
      <c r="AE4145" s="17">
        <v>0.18181818181818182</v>
      </c>
      <c r="AF4145" s="17">
        <v>20</v>
      </c>
      <c r="AG4145" s="17"/>
      <c r="AL4145">
        <v>0</v>
      </c>
      <c r="AN4145">
        <v>0.18305084745762712</v>
      </c>
      <c r="AP4145">
        <v>0.12857142857142856</v>
      </c>
      <c r="AQ4145" s="9"/>
      <c r="AR4145" s="9"/>
      <c r="AS4145" s="17">
        <f t="shared" si="3220"/>
        <v>25</v>
      </c>
      <c r="AT4145" s="17">
        <f t="shared" si="3221"/>
        <v>0</v>
      </c>
      <c r="AU4145" s="17">
        <f t="shared" si="3222"/>
        <v>7.2727272727272724E-2</v>
      </c>
      <c r="AV4145" s="17">
        <f t="shared" si="3223"/>
        <v>0.05</v>
      </c>
      <c r="AZ4145">
        <v>5.5</v>
      </c>
      <c r="BA4145" s="27">
        <v>0.91666666666666663</v>
      </c>
      <c r="BB4145" s="17">
        <v>19</v>
      </c>
      <c r="BC4145" s="17">
        <v>0</v>
      </c>
      <c r="BD4145" s="17">
        <v>0</v>
      </c>
      <c r="BF4145">
        <v>1</v>
      </c>
      <c r="BG4145">
        <v>1</v>
      </c>
      <c r="BQ4145">
        <v>0.8</v>
      </c>
      <c r="BR4145">
        <v>0.2</v>
      </c>
      <c r="BS4145">
        <v>0.6333333333333333</v>
      </c>
      <c r="CK4145" s="23">
        <v>0.72727272727272729</v>
      </c>
      <c r="CL4145" s="23">
        <f t="shared" si="3215"/>
        <v>0</v>
      </c>
      <c r="CM4145" s="23" t="str">
        <f t="shared" si="3217"/>
        <v/>
      </c>
      <c r="CN4145" s="23" t="str">
        <f t="shared" si="3218"/>
        <v/>
      </c>
      <c r="CQ4145" s="4">
        <v>2</v>
      </c>
    </row>
    <row r="4146" spans="1:95" ht="11.25" customHeight="1">
      <c r="A4146" s="17">
        <v>38</v>
      </c>
      <c r="B4146" s="17">
        <v>4</v>
      </c>
      <c r="C4146" s="39">
        <v>10</v>
      </c>
      <c r="D4146" s="40">
        <v>0.41666666666666669</v>
      </c>
      <c r="E4146" s="17">
        <v>7</v>
      </c>
      <c r="F4146" s="9">
        <v>0</v>
      </c>
      <c r="G4146">
        <v>0</v>
      </c>
      <c r="H4146">
        <v>0</v>
      </c>
      <c r="I4146">
        <v>0</v>
      </c>
      <c r="J4146">
        <v>0</v>
      </c>
      <c r="K4146" s="5">
        <v>25</v>
      </c>
      <c r="L4146">
        <v>41</v>
      </c>
      <c r="M4146">
        <v>5</v>
      </c>
      <c r="N4146">
        <v>26</v>
      </c>
      <c r="O4146" s="17"/>
      <c r="P4146" s="17">
        <f t="shared" si="3216"/>
        <v>2</v>
      </c>
      <c r="Q4146" s="17">
        <v>25</v>
      </c>
      <c r="S4146" s="17">
        <v>0.2</v>
      </c>
      <c r="T4146" s="17">
        <v>66</v>
      </c>
      <c r="U4146" s="17">
        <v>30</v>
      </c>
      <c r="V4146" s="17">
        <v>30</v>
      </c>
      <c r="W4146" s="17">
        <v>30</v>
      </c>
      <c r="X4146" s="17">
        <v>30</v>
      </c>
      <c r="Y4146" s="17"/>
      <c r="Z4146" s="17">
        <v>10</v>
      </c>
      <c r="AA4146" s="17">
        <v>85</v>
      </c>
      <c r="AB4146" s="17"/>
      <c r="AC4146" s="17">
        <v>55</v>
      </c>
      <c r="AD4146" s="17">
        <v>0.18181818181818182</v>
      </c>
      <c r="AE4146" s="17">
        <v>0.25423728813559321</v>
      </c>
      <c r="AF4146" s="17">
        <v>15</v>
      </c>
      <c r="AG4146" s="17"/>
      <c r="AL4146">
        <v>0</v>
      </c>
      <c r="AN4146">
        <v>7.2727272727272724E-2</v>
      </c>
      <c r="AP4146">
        <v>0.05</v>
      </c>
      <c r="AQ4146" s="9"/>
      <c r="AR4146" s="9"/>
      <c r="AS4146" s="17">
        <f t="shared" si="3220"/>
        <v>25</v>
      </c>
      <c r="AT4146" s="17">
        <f t="shared" si="3221"/>
        <v>0</v>
      </c>
      <c r="AU4146" s="17">
        <f t="shared" si="3222"/>
        <v>0.18305084745762712</v>
      </c>
      <c r="AV4146" s="17">
        <f t="shared" si="3223"/>
        <v>0.12857142857142856</v>
      </c>
      <c r="AZ4146">
        <v>5.5</v>
      </c>
      <c r="BA4146" s="27">
        <v>0.91666666666666663</v>
      </c>
      <c r="BB4146" s="17">
        <v>19</v>
      </c>
      <c r="BC4146" s="17">
        <v>0</v>
      </c>
      <c r="BD4146" s="17">
        <v>0</v>
      </c>
      <c r="BF4146">
        <v>1</v>
      </c>
      <c r="BG4146">
        <v>1</v>
      </c>
      <c r="BQ4146">
        <v>0.8</v>
      </c>
      <c r="BR4146">
        <v>0.2</v>
      </c>
      <c r="BS4146">
        <v>0.6333333333333333</v>
      </c>
      <c r="CK4146" s="23">
        <v>1.0169491525423728</v>
      </c>
      <c r="CL4146" s="23">
        <f t="shared" si="3215"/>
        <v>0</v>
      </c>
      <c r="CM4146" s="23" t="str">
        <f t="shared" si="3217"/>
        <v/>
      </c>
      <c r="CN4146" s="23" t="str">
        <f t="shared" si="3218"/>
        <v/>
      </c>
      <c r="CQ4146" s="4">
        <v>0</v>
      </c>
    </row>
    <row r="4147" spans="1:95" ht="11.25" customHeight="1">
      <c r="A4147" s="17">
        <v>38</v>
      </c>
      <c r="B4147" s="17">
        <v>4</v>
      </c>
      <c r="C4147" s="39">
        <v>10</v>
      </c>
      <c r="D4147" s="40">
        <v>0.41666666666666669</v>
      </c>
      <c r="E4147" s="17">
        <v>8</v>
      </c>
      <c r="F4147" s="9">
        <v>0</v>
      </c>
      <c r="G4147">
        <v>0</v>
      </c>
      <c r="H4147">
        <v>0</v>
      </c>
      <c r="I4147">
        <v>0</v>
      </c>
      <c r="J4147">
        <v>0</v>
      </c>
      <c r="K4147" s="5">
        <v>25</v>
      </c>
      <c r="L4147">
        <v>41</v>
      </c>
      <c r="M4147">
        <v>5</v>
      </c>
      <c r="N4147">
        <v>31</v>
      </c>
      <c r="O4147" s="17"/>
      <c r="P4147" s="17">
        <f t="shared" si="3216"/>
        <v>2</v>
      </c>
      <c r="Q4147" s="17">
        <v>25</v>
      </c>
      <c r="S4147" s="17">
        <v>0.2</v>
      </c>
      <c r="T4147" s="17">
        <v>66</v>
      </c>
      <c r="U4147" s="17">
        <v>30</v>
      </c>
      <c r="V4147" s="17">
        <v>30</v>
      </c>
      <c r="W4147" s="17">
        <v>30</v>
      </c>
      <c r="X4147" s="17">
        <v>30</v>
      </c>
      <c r="Y4147" s="17"/>
      <c r="Z4147" s="17">
        <v>15</v>
      </c>
      <c r="AA4147" s="17">
        <v>100</v>
      </c>
      <c r="AB4147" s="17"/>
      <c r="AC4147" s="17">
        <v>60</v>
      </c>
      <c r="AD4147" s="17">
        <v>0.25</v>
      </c>
      <c r="AE4147" s="17">
        <v>0.18181818181818182</v>
      </c>
      <c r="AF4147" s="17">
        <v>20</v>
      </c>
      <c r="AG4147" s="17"/>
      <c r="AL4147">
        <v>0</v>
      </c>
      <c r="AN4147">
        <v>0.1</v>
      </c>
      <c r="AP4147">
        <v>7.0588235294117646E-2</v>
      </c>
      <c r="AQ4147" s="9"/>
      <c r="AR4147" s="9"/>
      <c r="AS4147" s="17">
        <f t="shared" si="3220"/>
        <v>25</v>
      </c>
      <c r="AT4147" s="17">
        <f t="shared" si="3221"/>
        <v>0</v>
      </c>
      <c r="AU4147" s="17">
        <f t="shared" si="3222"/>
        <v>7.2727272727272724E-2</v>
      </c>
      <c r="AV4147" s="17">
        <f t="shared" si="3223"/>
        <v>0.05</v>
      </c>
      <c r="AZ4147">
        <v>5.5</v>
      </c>
      <c r="BA4147" s="27">
        <v>0.91666666666666663</v>
      </c>
      <c r="BB4147" s="17">
        <v>19</v>
      </c>
      <c r="BC4147" s="17">
        <v>0</v>
      </c>
      <c r="BD4147" s="17">
        <v>0</v>
      </c>
      <c r="BF4147">
        <v>1</v>
      </c>
      <c r="BG4147">
        <v>1</v>
      </c>
      <c r="BQ4147">
        <v>0.8</v>
      </c>
      <c r="BR4147">
        <v>0.2</v>
      </c>
      <c r="BS4147">
        <v>0.6333333333333333</v>
      </c>
      <c r="CK4147" s="23">
        <v>0.72727272727272729</v>
      </c>
      <c r="CL4147" s="23">
        <f t="shared" si="3215"/>
        <v>0</v>
      </c>
      <c r="CM4147" s="23" t="str">
        <f t="shared" si="3217"/>
        <v/>
      </c>
      <c r="CN4147" s="23" t="str">
        <f t="shared" si="3218"/>
        <v/>
      </c>
      <c r="CQ4147" s="4">
        <v>1</v>
      </c>
    </row>
    <row r="4148" spans="1:95" ht="11.25" customHeight="1">
      <c r="A4148" s="17">
        <v>38</v>
      </c>
      <c r="B4148" s="17">
        <v>4</v>
      </c>
      <c r="C4148" s="39">
        <v>10</v>
      </c>
      <c r="D4148" s="40">
        <v>0.41666666666666669</v>
      </c>
      <c r="E4148" s="17">
        <v>9</v>
      </c>
      <c r="F4148" s="9">
        <v>0</v>
      </c>
      <c r="G4148">
        <v>0</v>
      </c>
      <c r="H4148">
        <v>0</v>
      </c>
      <c r="I4148">
        <v>0</v>
      </c>
      <c r="J4148">
        <v>0</v>
      </c>
      <c r="K4148" s="5">
        <v>25</v>
      </c>
      <c r="L4148">
        <v>41</v>
      </c>
      <c r="M4148">
        <v>5</v>
      </c>
      <c r="N4148">
        <v>36</v>
      </c>
      <c r="O4148" s="17"/>
      <c r="P4148" s="17">
        <f t="shared" si="3216"/>
        <v>2</v>
      </c>
      <c r="Q4148" s="17">
        <v>25</v>
      </c>
      <c r="S4148" s="17">
        <v>0.2</v>
      </c>
      <c r="T4148" s="17">
        <v>66</v>
      </c>
      <c r="U4148" s="17">
        <v>30</v>
      </c>
      <c r="V4148" s="17">
        <v>30</v>
      </c>
      <c r="W4148" s="17">
        <v>30</v>
      </c>
      <c r="X4148" s="17">
        <v>30</v>
      </c>
      <c r="Y4148" s="17"/>
      <c r="Z4148" s="17">
        <v>10</v>
      </c>
      <c r="AA4148" s="17">
        <v>110</v>
      </c>
      <c r="AB4148" s="17"/>
      <c r="AC4148" s="17">
        <v>60</v>
      </c>
      <c r="AD4148" s="17">
        <v>0.16666666666666666</v>
      </c>
      <c r="AE4148" s="17">
        <v>0.25</v>
      </c>
      <c r="AF4148" s="17">
        <v>15</v>
      </c>
      <c r="AG4148" s="17"/>
      <c r="AL4148">
        <v>0</v>
      </c>
      <c r="AN4148">
        <v>0.1</v>
      </c>
      <c r="AP4148">
        <v>7.0588235294117646E-2</v>
      </c>
      <c r="AQ4148" s="9"/>
      <c r="AR4148" s="9"/>
      <c r="AS4148" s="17">
        <f t="shared" si="3220"/>
        <v>25</v>
      </c>
      <c r="AT4148" s="17">
        <f t="shared" si="3221"/>
        <v>0</v>
      </c>
      <c r="AU4148" s="17">
        <f t="shared" si="3222"/>
        <v>0.1</v>
      </c>
      <c r="AV4148" s="17">
        <f t="shared" si="3223"/>
        <v>7.0588235294117646E-2</v>
      </c>
      <c r="AZ4148">
        <v>5.5</v>
      </c>
      <c r="BA4148" s="27">
        <v>0.91666666666666663</v>
      </c>
      <c r="BB4148" s="17">
        <v>19</v>
      </c>
      <c r="BC4148" s="17">
        <v>0</v>
      </c>
      <c r="BD4148" s="17">
        <v>0</v>
      </c>
      <c r="BF4148">
        <v>1</v>
      </c>
      <c r="BG4148">
        <v>1</v>
      </c>
      <c r="BQ4148">
        <v>0.8</v>
      </c>
      <c r="BR4148">
        <v>0.2</v>
      </c>
      <c r="BS4148">
        <v>0.6333333333333333</v>
      </c>
      <c r="CK4148" s="23">
        <v>1</v>
      </c>
      <c r="CL4148" s="23">
        <f t="shared" si="3215"/>
        <v>0</v>
      </c>
      <c r="CM4148" s="23" t="str">
        <f t="shared" si="3217"/>
        <v/>
      </c>
      <c r="CN4148" s="23" t="str">
        <f t="shared" si="3218"/>
        <v/>
      </c>
      <c r="CQ4148" s="4">
        <v>0</v>
      </c>
    </row>
    <row r="4149" spans="1:95" ht="11.25" customHeight="1">
      <c r="A4149" s="17">
        <v>38</v>
      </c>
      <c r="B4149" s="17">
        <v>4</v>
      </c>
      <c r="C4149" s="39">
        <v>10</v>
      </c>
      <c r="D4149" s="40">
        <v>0.41666666666666669</v>
      </c>
      <c r="E4149" s="17">
        <v>10</v>
      </c>
      <c r="F4149" s="9">
        <v>0</v>
      </c>
      <c r="G4149">
        <v>0</v>
      </c>
      <c r="H4149">
        <v>0</v>
      </c>
      <c r="I4149">
        <v>0</v>
      </c>
      <c r="J4149">
        <v>0</v>
      </c>
      <c r="K4149" s="5">
        <v>25</v>
      </c>
      <c r="L4149">
        <v>41</v>
      </c>
      <c r="M4149">
        <v>5</v>
      </c>
      <c r="N4149">
        <v>41</v>
      </c>
      <c r="O4149" s="17"/>
      <c r="P4149" s="17">
        <f t="shared" si="3216"/>
        <v>2</v>
      </c>
      <c r="Q4149" s="17">
        <v>25</v>
      </c>
      <c r="S4149" s="17">
        <v>0.2</v>
      </c>
      <c r="T4149" s="17">
        <v>66</v>
      </c>
      <c r="U4149" s="17">
        <v>30</v>
      </c>
      <c r="V4149" s="17">
        <v>30</v>
      </c>
      <c r="W4149" s="17">
        <v>30</v>
      </c>
      <c r="X4149" s="17">
        <v>30</v>
      </c>
      <c r="Y4149" s="17"/>
      <c r="Z4149" s="17">
        <v>10</v>
      </c>
      <c r="AA4149" s="17">
        <v>120</v>
      </c>
      <c r="AB4149" s="17"/>
      <c r="AC4149" s="17">
        <v>65</v>
      </c>
      <c r="AD4149" s="17">
        <v>0.15384615384615385</v>
      </c>
      <c r="AE4149" s="17">
        <v>0.16666666666666666</v>
      </c>
      <c r="AF4149" s="17">
        <v>15</v>
      </c>
      <c r="AG4149" s="17">
        <v>179</v>
      </c>
      <c r="AL4149">
        <v>0</v>
      </c>
      <c r="AN4149">
        <v>9.2307692307692313E-2</v>
      </c>
      <c r="AP4149">
        <v>6.6666666666666666E-2</v>
      </c>
      <c r="AQ4149" s="9"/>
      <c r="AR4149" s="9"/>
      <c r="AS4149" s="17">
        <f t="shared" si="3220"/>
        <v>25</v>
      </c>
      <c r="AT4149" s="17">
        <f t="shared" si="3221"/>
        <v>0</v>
      </c>
      <c r="AU4149" s="17">
        <f t="shared" si="3222"/>
        <v>0.1</v>
      </c>
      <c r="AV4149" s="17">
        <f t="shared" si="3223"/>
        <v>7.0588235294117646E-2</v>
      </c>
      <c r="AZ4149">
        <v>5.5</v>
      </c>
      <c r="BA4149" s="27">
        <v>0.91666666666666663</v>
      </c>
      <c r="BB4149" s="17">
        <v>19</v>
      </c>
      <c r="BC4149" s="17">
        <v>0</v>
      </c>
      <c r="BD4149" s="17">
        <v>0</v>
      </c>
      <c r="BF4149">
        <v>1</v>
      </c>
      <c r="BG4149">
        <v>1</v>
      </c>
      <c r="BQ4149">
        <v>0.8</v>
      </c>
      <c r="BR4149">
        <v>0.2</v>
      </c>
      <c r="BS4149">
        <v>0.6333333333333333</v>
      </c>
      <c r="BW4149" s="9">
        <f>SUM(AF4140:AF4149)</f>
        <v>179</v>
      </c>
      <c r="CK4149" s="23">
        <v>0.66666666666666663</v>
      </c>
      <c r="CL4149" s="23">
        <f t="shared" si="3215"/>
        <v>0</v>
      </c>
      <c r="CM4149" s="23" t="str">
        <f t="shared" si="3217"/>
        <v/>
      </c>
      <c r="CN4149" s="23" t="str">
        <f t="shared" si="3218"/>
        <v/>
      </c>
      <c r="CQ4149" s="4">
        <v>2</v>
      </c>
    </row>
    <row r="4150" spans="1:95" ht="11.25" customHeight="1">
      <c r="A4150" s="17">
        <v>38</v>
      </c>
      <c r="B4150" s="17">
        <v>4</v>
      </c>
      <c r="C4150" s="39">
        <v>10</v>
      </c>
      <c r="D4150" s="40">
        <v>0.41666666666666669</v>
      </c>
      <c r="E4150" s="17">
        <v>11</v>
      </c>
      <c r="F4150" s="9">
        <v>0</v>
      </c>
      <c r="G4150">
        <v>0</v>
      </c>
      <c r="H4150">
        <v>0</v>
      </c>
      <c r="I4150">
        <v>1</v>
      </c>
      <c r="J4150">
        <v>0</v>
      </c>
      <c r="K4150" s="5">
        <v>25</v>
      </c>
      <c r="L4150">
        <v>75</v>
      </c>
      <c r="M4150">
        <v>0</v>
      </c>
      <c r="N4150">
        <v>41</v>
      </c>
      <c r="O4150" s="17"/>
      <c r="P4150" s="17">
        <f t="shared" si="3216"/>
        <v>0</v>
      </c>
      <c r="Q4150" s="17">
        <v>0</v>
      </c>
      <c r="S4150" s="17">
        <v>0.2</v>
      </c>
      <c r="T4150" s="17">
        <v>75</v>
      </c>
      <c r="U4150" s="17">
        <v>35</v>
      </c>
      <c r="V4150" s="17">
        <v>27</v>
      </c>
      <c r="W4150" s="17">
        <v>30</v>
      </c>
      <c r="X4150" s="17">
        <v>27</v>
      </c>
      <c r="Y4150" s="17"/>
      <c r="Z4150" s="17">
        <v>10</v>
      </c>
      <c r="AA4150" s="17">
        <v>130</v>
      </c>
      <c r="AB4150" s="17"/>
      <c r="AC4150" s="17">
        <v>44</v>
      </c>
      <c r="AD4150" s="17">
        <v>0.22727272727272727</v>
      </c>
      <c r="AE4150" s="17"/>
      <c r="AF4150" s="17">
        <v>20</v>
      </c>
      <c r="AG4150" s="17"/>
      <c r="AL4150">
        <v>0</v>
      </c>
      <c r="AN4150">
        <v>0.10909090909090907</v>
      </c>
      <c r="AP4150">
        <v>5.106382978723404E-2</v>
      </c>
      <c r="AQ4150" s="9">
        <f>+AVERAGE(AL4140:AL4149)</f>
        <v>2.0952380952380951E-2</v>
      </c>
      <c r="AR4150" s="9">
        <f>+AVERAGE(AN4140:AN4149)</f>
        <v>0.16516863647642407</v>
      </c>
      <c r="AS4150" s="17">
        <f t="shared" si="3220"/>
        <v>25</v>
      </c>
      <c r="AT4150" s="17">
        <f t="shared" si="3221"/>
        <v>0</v>
      </c>
      <c r="AU4150" s="17">
        <f t="shared" si="3222"/>
        <v>9.2307692307692313E-2</v>
      </c>
      <c r="AV4150" s="17">
        <f t="shared" si="3223"/>
        <v>6.6666666666666666E-2</v>
      </c>
      <c r="AZ4150">
        <v>5.5</v>
      </c>
      <c r="BA4150" s="27">
        <v>0.91666666666666663</v>
      </c>
      <c r="BB4150" s="17">
        <v>19</v>
      </c>
      <c r="BC4150" s="17">
        <v>0</v>
      </c>
      <c r="BD4150" s="17">
        <v>0</v>
      </c>
      <c r="BF4150">
        <v>1</v>
      </c>
      <c r="BG4150">
        <v>1</v>
      </c>
      <c r="BQ4150">
        <v>0.8</v>
      </c>
      <c r="BR4150">
        <v>0.2</v>
      </c>
      <c r="BS4150">
        <v>0.6333333333333333</v>
      </c>
      <c r="CK4150" s="23" t="s">
        <v>2085</v>
      </c>
      <c r="CL4150" s="23">
        <f t="shared" si="3215"/>
        <v>0</v>
      </c>
      <c r="CM4150" s="23">
        <f t="shared" si="3217"/>
        <v>8.3809523809523806E-2</v>
      </c>
      <c r="CN4150" s="23">
        <f t="shared" si="3218"/>
        <v>0.6606745459056963</v>
      </c>
      <c r="CQ4150" s="4">
        <v>2</v>
      </c>
    </row>
    <row r="4151" spans="1:95" ht="11.25" customHeight="1">
      <c r="A4151" s="17">
        <v>38</v>
      </c>
      <c r="B4151" s="17">
        <v>4</v>
      </c>
      <c r="C4151" s="39">
        <v>10</v>
      </c>
      <c r="D4151" s="40">
        <v>0.41666666666666669</v>
      </c>
      <c r="E4151" s="17">
        <v>12</v>
      </c>
      <c r="F4151" s="9">
        <v>0</v>
      </c>
      <c r="G4151">
        <v>0</v>
      </c>
      <c r="H4151">
        <v>0</v>
      </c>
      <c r="I4151">
        <v>1</v>
      </c>
      <c r="J4151">
        <v>0</v>
      </c>
      <c r="K4151" s="5">
        <v>25</v>
      </c>
      <c r="L4151">
        <v>50</v>
      </c>
      <c r="M4151">
        <v>4</v>
      </c>
      <c r="N4151">
        <v>45</v>
      </c>
      <c r="O4151" s="17"/>
      <c r="P4151" s="17">
        <f t="shared" si="3216"/>
        <v>0</v>
      </c>
      <c r="Q4151" s="17">
        <v>20</v>
      </c>
      <c r="S4151" s="17">
        <v>0.2</v>
      </c>
      <c r="T4151" s="17">
        <v>70</v>
      </c>
      <c r="U4151" s="17">
        <v>30</v>
      </c>
      <c r="V4151" s="17">
        <v>31</v>
      </c>
      <c r="W4151" s="17">
        <v>27</v>
      </c>
      <c r="X4151" s="17">
        <v>30</v>
      </c>
      <c r="Y4151" s="17"/>
      <c r="Z4151" s="17">
        <v>10</v>
      </c>
      <c r="AA4151" s="17">
        <v>140</v>
      </c>
      <c r="AB4151" s="17"/>
      <c r="AC4151" s="17">
        <v>60</v>
      </c>
      <c r="AD4151" s="17">
        <v>0.16666666666666666</v>
      </c>
      <c r="AE4151" s="17">
        <v>0.22727272727272727</v>
      </c>
      <c r="AF4151" s="17">
        <v>16</v>
      </c>
      <c r="AG4151" s="17"/>
      <c r="AL4151">
        <v>0</v>
      </c>
      <c r="AN4151">
        <v>0.1</v>
      </c>
      <c r="AP4151">
        <v>6.6666666666666666E-2</v>
      </c>
      <c r="AQ4151" s="9">
        <f>+AVERAGE(AL4140:AL4149)</f>
        <v>2.0952380952380951E-2</v>
      </c>
      <c r="AR4151" s="9">
        <f>+AVERAGE(AN4140:AN4149)</f>
        <v>0.16516863647642407</v>
      </c>
      <c r="AS4151" s="17">
        <f t="shared" si="3220"/>
        <v>0</v>
      </c>
      <c r="AT4151" s="17">
        <f t="shared" si="3221"/>
        <v>0</v>
      </c>
      <c r="AU4151" s="17">
        <f t="shared" si="3222"/>
        <v>0.10909090909090907</v>
      </c>
      <c r="AV4151" s="17">
        <f t="shared" si="3223"/>
        <v>5.106382978723404E-2</v>
      </c>
      <c r="AZ4151">
        <v>5.5</v>
      </c>
      <c r="BA4151" s="27">
        <v>0.91666666666666663</v>
      </c>
      <c r="BB4151" s="17">
        <v>19</v>
      </c>
      <c r="BC4151" s="17">
        <v>0</v>
      </c>
      <c r="BD4151" s="17">
        <v>0</v>
      </c>
      <c r="BF4151">
        <v>1</v>
      </c>
      <c r="BG4151">
        <v>1</v>
      </c>
      <c r="BQ4151">
        <v>0.8</v>
      </c>
      <c r="BR4151">
        <v>0.2</v>
      </c>
      <c r="BS4151">
        <v>0.6333333333333333</v>
      </c>
      <c r="CK4151" s="23">
        <v>0.90909090909090906</v>
      </c>
      <c r="CL4151" s="23">
        <f t="shared" si="3215"/>
        <v>0</v>
      </c>
      <c r="CM4151" s="23">
        <f t="shared" si="3217"/>
        <v>8.3809523809523806E-2</v>
      </c>
      <c r="CN4151" s="23">
        <f t="shared" si="3218"/>
        <v>0.6606745459056963</v>
      </c>
      <c r="CQ4151" s="4">
        <v>3</v>
      </c>
    </row>
    <row r="4152" spans="1:95" ht="11.25" customHeight="1">
      <c r="A4152" s="17">
        <v>38</v>
      </c>
      <c r="B4152" s="17">
        <v>4</v>
      </c>
      <c r="C4152" s="39">
        <v>10</v>
      </c>
      <c r="D4152" s="40">
        <v>0.41666666666666669</v>
      </c>
      <c r="E4152" s="17">
        <v>13</v>
      </c>
      <c r="F4152" s="9">
        <v>0</v>
      </c>
      <c r="G4152">
        <v>0</v>
      </c>
      <c r="H4152">
        <v>0</v>
      </c>
      <c r="I4152">
        <v>1</v>
      </c>
      <c r="J4152">
        <v>0</v>
      </c>
      <c r="K4152" s="5">
        <v>25</v>
      </c>
      <c r="L4152">
        <v>45</v>
      </c>
      <c r="M4152">
        <v>4</v>
      </c>
      <c r="N4152">
        <v>49</v>
      </c>
      <c r="O4152" s="17"/>
      <c r="P4152" s="17">
        <f t="shared" si="3216"/>
        <v>0</v>
      </c>
      <c r="Q4152" s="17">
        <v>21</v>
      </c>
      <c r="S4152" s="17">
        <v>0.19047619047619047</v>
      </c>
      <c r="T4152" s="17">
        <v>66</v>
      </c>
      <c r="U4152" s="17">
        <v>30</v>
      </c>
      <c r="V4152" s="17">
        <v>26</v>
      </c>
      <c r="W4152" s="17">
        <v>31</v>
      </c>
      <c r="X4152" s="17">
        <v>26</v>
      </c>
      <c r="Y4152" s="17"/>
      <c r="Z4152" s="17">
        <v>10</v>
      </c>
      <c r="AA4152" s="17">
        <v>150</v>
      </c>
      <c r="AB4152" s="17"/>
      <c r="AC4152" s="17">
        <v>44</v>
      </c>
      <c r="AD4152" s="17">
        <v>0.22727272727272727</v>
      </c>
      <c r="AE4152" s="17">
        <v>0.16666666666666666</v>
      </c>
      <c r="AF4152" s="17">
        <v>16</v>
      </c>
      <c r="AG4152" s="17"/>
      <c r="AL4152">
        <v>3.8095238095238099E-2</v>
      </c>
      <c r="AN4152">
        <v>0.10909090909090907</v>
      </c>
      <c r="AP4152">
        <v>7.1232876712328766E-2</v>
      </c>
      <c r="AQ4152" s="9">
        <f>+AVERAGE(AL4140:AL4149)</f>
        <v>2.0952380952380951E-2</v>
      </c>
      <c r="AR4152" s="9">
        <f>+AVERAGE(AN4140:AN4149)</f>
        <v>0.16516863647642407</v>
      </c>
      <c r="AS4152" s="17">
        <f t="shared" si="3220"/>
        <v>20</v>
      </c>
      <c r="AT4152" s="17">
        <f t="shared" si="3221"/>
        <v>0</v>
      </c>
      <c r="AU4152" s="17">
        <f t="shared" si="3222"/>
        <v>0.1</v>
      </c>
      <c r="AV4152" s="17">
        <f t="shared" si="3223"/>
        <v>6.6666666666666666E-2</v>
      </c>
      <c r="AZ4152">
        <v>5.5</v>
      </c>
      <c r="BA4152" s="27">
        <v>0.91666666666666663</v>
      </c>
      <c r="BB4152" s="17">
        <v>19</v>
      </c>
      <c r="BC4152" s="17">
        <v>0</v>
      </c>
      <c r="BD4152" s="17">
        <v>0</v>
      </c>
      <c r="BF4152">
        <v>1</v>
      </c>
      <c r="BG4152">
        <v>1</v>
      </c>
      <c r="BQ4152">
        <v>0.8</v>
      </c>
      <c r="BR4152">
        <v>0.2</v>
      </c>
      <c r="BS4152">
        <v>0.6333333333333333</v>
      </c>
      <c r="CK4152" s="23">
        <v>0.66666666666666663</v>
      </c>
      <c r="CL4152" s="23">
        <f t="shared" si="3215"/>
        <v>0</v>
      </c>
      <c r="CM4152" s="23">
        <f t="shared" si="3217"/>
        <v>8.3809523809523806E-2</v>
      </c>
      <c r="CN4152" s="23">
        <f t="shared" si="3218"/>
        <v>0.6606745459056963</v>
      </c>
      <c r="CQ4152" s="4">
        <v>2</v>
      </c>
    </row>
    <row r="4153" spans="1:95" ht="11.25" customHeight="1">
      <c r="A4153" s="17">
        <v>38</v>
      </c>
      <c r="B4153" s="17">
        <v>4</v>
      </c>
      <c r="C4153" s="39">
        <v>10</v>
      </c>
      <c r="D4153" s="40">
        <v>0.41666666666666669</v>
      </c>
      <c r="E4153" s="17">
        <v>14</v>
      </c>
      <c r="F4153" s="9">
        <v>0</v>
      </c>
      <c r="G4153">
        <v>0</v>
      </c>
      <c r="H4153">
        <v>0</v>
      </c>
      <c r="I4153">
        <v>1</v>
      </c>
      <c r="J4153">
        <v>0</v>
      </c>
      <c r="K4153" s="5">
        <v>25</v>
      </c>
      <c r="L4153">
        <v>41</v>
      </c>
      <c r="M4153">
        <v>6</v>
      </c>
      <c r="N4153">
        <v>55</v>
      </c>
      <c r="O4153" s="17"/>
      <c r="P4153" s="17">
        <f t="shared" si="3216"/>
        <v>1</v>
      </c>
      <c r="Q4153" s="17">
        <v>30</v>
      </c>
      <c r="S4153" s="17">
        <v>0.2</v>
      </c>
      <c r="T4153" s="17">
        <v>71</v>
      </c>
      <c r="U4153" s="17">
        <v>35</v>
      </c>
      <c r="V4153" s="17">
        <v>35</v>
      </c>
      <c r="W4153" s="17">
        <v>26</v>
      </c>
      <c r="X4153" s="17">
        <v>35</v>
      </c>
      <c r="Y4153" s="17"/>
      <c r="Z4153" s="17">
        <v>10</v>
      </c>
      <c r="AA4153" s="17">
        <v>160</v>
      </c>
      <c r="AB4153" s="17"/>
      <c r="AC4153" s="17">
        <v>77</v>
      </c>
      <c r="AD4153" s="17">
        <v>0.12987012987012986</v>
      </c>
      <c r="AE4153" s="17">
        <v>0.22727272727272727</v>
      </c>
      <c r="AF4153" s="17">
        <v>14</v>
      </c>
      <c r="AG4153" s="17"/>
      <c r="AL4153">
        <v>0</v>
      </c>
      <c r="AN4153">
        <v>0.10909090909090909</v>
      </c>
      <c r="AP4153">
        <v>8.6597938144329908E-2</v>
      </c>
      <c r="AQ4153" s="9">
        <f>+AVERAGE(AL4140:AL4149)</f>
        <v>2.0952380952380951E-2</v>
      </c>
      <c r="AR4153" s="9">
        <f>+AVERAGE(AN4140:AN4149)</f>
        <v>0.16516863647642407</v>
      </c>
      <c r="AS4153" s="17">
        <f t="shared" si="3220"/>
        <v>21</v>
      </c>
      <c r="AT4153" s="17">
        <f t="shared" si="3221"/>
        <v>3.8095238095238099E-2</v>
      </c>
      <c r="AU4153" s="17">
        <f t="shared" si="3222"/>
        <v>0.10909090909090907</v>
      </c>
      <c r="AV4153" s="17">
        <f t="shared" si="3223"/>
        <v>7.1232876712328766E-2</v>
      </c>
      <c r="AZ4153">
        <v>5.5</v>
      </c>
      <c r="BA4153" s="27">
        <v>0.91666666666666663</v>
      </c>
      <c r="BB4153" s="17">
        <v>19</v>
      </c>
      <c r="BC4153" s="17">
        <v>0</v>
      </c>
      <c r="BD4153" s="17">
        <v>0</v>
      </c>
      <c r="BF4153">
        <v>1</v>
      </c>
      <c r="BG4153">
        <v>1</v>
      </c>
      <c r="BQ4153">
        <v>0.8</v>
      </c>
      <c r="BR4153">
        <v>0.2</v>
      </c>
      <c r="BS4153">
        <v>0.6333333333333333</v>
      </c>
      <c r="CK4153" s="23">
        <v>0.90909090909090906</v>
      </c>
      <c r="CL4153" s="23">
        <f t="shared" si="3215"/>
        <v>0</v>
      </c>
      <c r="CM4153" s="23">
        <f t="shared" si="3217"/>
        <v>8.3809523809523806E-2</v>
      </c>
      <c r="CN4153" s="23">
        <f t="shared" si="3218"/>
        <v>0.6606745459056963</v>
      </c>
      <c r="CQ4153" s="4">
        <v>1</v>
      </c>
    </row>
    <row r="4154" spans="1:95" ht="11.25" customHeight="1">
      <c r="A4154" s="17">
        <v>38</v>
      </c>
      <c r="B4154" s="17">
        <v>4</v>
      </c>
      <c r="C4154" s="39">
        <v>10</v>
      </c>
      <c r="D4154" s="40">
        <v>0.41666666666666669</v>
      </c>
      <c r="E4154" s="17">
        <v>15</v>
      </c>
      <c r="F4154" s="9">
        <v>0</v>
      </c>
      <c r="G4154">
        <v>0</v>
      </c>
      <c r="H4154">
        <v>0</v>
      </c>
      <c r="I4154">
        <v>1</v>
      </c>
      <c r="J4154">
        <v>0</v>
      </c>
      <c r="K4154" s="5">
        <v>25</v>
      </c>
      <c r="L4154">
        <v>46</v>
      </c>
      <c r="M4154">
        <v>5</v>
      </c>
      <c r="N4154">
        <v>60</v>
      </c>
      <c r="O4154" s="17"/>
      <c r="P4154" s="17">
        <f t="shared" si="3216"/>
        <v>2</v>
      </c>
      <c r="Q4154" s="17">
        <v>25</v>
      </c>
      <c r="S4154" s="17">
        <v>0.2</v>
      </c>
      <c r="T4154" s="17">
        <v>71</v>
      </c>
      <c r="U4154" s="17">
        <v>35</v>
      </c>
      <c r="V4154" s="17">
        <v>33</v>
      </c>
      <c r="W4154" s="17">
        <v>35</v>
      </c>
      <c r="X4154" s="17">
        <v>33</v>
      </c>
      <c r="Y4154" s="17"/>
      <c r="Z4154" s="17">
        <v>15</v>
      </c>
      <c r="AA4154" s="17">
        <v>175</v>
      </c>
      <c r="AB4154" s="17"/>
      <c r="AC4154" s="17">
        <v>75</v>
      </c>
      <c r="AD4154" s="17">
        <v>0.2</v>
      </c>
      <c r="AE4154" s="17">
        <v>0.12987012987012986</v>
      </c>
      <c r="AF4154" s="17">
        <v>20</v>
      </c>
      <c r="AG4154" s="17"/>
      <c r="AL4154">
        <v>0</v>
      </c>
      <c r="AN4154">
        <v>0</v>
      </c>
      <c r="AP4154">
        <v>0</v>
      </c>
      <c r="AQ4154" s="9">
        <f>+AVERAGE(AL4140:AL4149)</f>
        <v>2.0952380952380951E-2</v>
      </c>
      <c r="AR4154" s="9">
        <f>+AVERAGE(AN4140:AN4149)</f>
        <v>0.16516863647642407</v>
      </c>
      <c r="AS4154" s="17">
        <f t="shared" si="3220"/>
        <v>30</v>
      </c>
      <c r="AT4154" s="17">
        <f t="shared" si="3221"/>
        <v>0</v>
      </c>
      <c r="AU4154" s="17">
        <f t="shared" si="3222"/>
        <v>0.10909090909090909</v>
      </c>
      <c r="AV4154" s="17">
        <f t="shared" si="3223"/>
        <v>8.6597938144329908E-2</v>
      </c>
      <c r="AZ4154">
        <v>5.5</v>
      </c>
      <c r="BA4154" s="27">
        <v>0.91666666666666663</v>
      </c>
      <c r="BB4154" s="17">
        <v>19</v>
      </c>
      <c r="BC4154" s="17">
        <v>0</v>
      </c>
      <c r="BD4154" s="17">
        <v>0</v>
      </c>
      <c r="BF4154">
        <v>1</v>
      </c>
      <c r="BG4154">
        <v>1</v>
      </c>
      <c r="BQ4154">
        <v>0.8</v>
      </c>
      <c r="BR4154">
        <v>0.2</v>
      </c>
      <c r="BS4154">
        <v>0.6333333333333333</v>
      </c>
      <c r="CK4154" s="23">
        <v>0.51948051948051943</v>
      </c>
      <c r="CL4154" s="23">
        <f t="shared" si="3215"/>
        <v>0</v>
      </c>
      <c r="CM4154" s="23">
        <f t="shared" si="3217"/>
        <v>8.3809523809523806E-2</v>
      </c>
      <c r="CN4154" s="23">
        <f t="shared" si="3218"/>
        <v>0.6606745459056963</v>
      </c>
      <c r="CQ4154" s="4">
        <v>3</v>
      </c>
    </row>
    <row r="4155" spans="1:95" ht="11.25" customHeight="1">
      <c r="A4155" s="17">
        <v>38</v>
      </c>
      <c r="B4155" s="17">
        <v>4</v>
      </c>
      <c r="C4155" s="39">
        <v>10</v>
      </c>
      <c r="D4155" s="40">
        <v>0.41666666666666669</v>
      </c>
      <c r="E4155" s="17">
        <v>16</v>
      </c>
      <c r="F4155" s="9">
        <v>0</v>
      </c>
      <c r="G4155">
        <v>0</v>
      </c>
      <c r="H4155">
        <v>0</v>
      </c>
      <c r="I4155">
        <v>1</v>
      </c>
      <c r="J4155">
        <v>0</v>
      </c>
      <c r="K4155" s="5">
        <v>25</v>
      </c>
      <c r="L4155">
        <v>46</v>
      </c>
      <c r="M4155">
        <v>4</v>
      </c>
      <c r="N4155">
        <v>64</v>
      </c>
      <c r="O4155" s="17"/>
      <c r="P4155" s="17">
        <f t="shared" si="3216"/>
        <v>0</v>
      </c>
      <c r="Q4155" s="17">
        <v>20</v>
      </c>
      <c r="S4155" s="17">
        <v>0.2</v>
      </c>
      <c r="T4155" s="17">
        <v>66</v>
      </c>
      <c r="U4155" s="17">
        <v>30</v>
      </c>
      <c r="V4155" s="17">
        <v>28</v>
      </c>
      <c r="W4155" s="17">
        <v>33</v>
      </c>
      <c r="X4155" s="17">
        <v>28</v>
      </c>
      <c r="Y4155" s="17"/>
      <c r="Z4155" s="17">
        <v>10</v>
      </c>
      <c r="AA4155" s="17">
        <v>185</v>
      </c>
      <c r="AB4155" s="17"/>
      <c r="AC4155" s="17">
        <v>54</v>
      </c>
      <c r="AD4155" s="17">
        <v>0.18518518518518517</v>
      </c>
      <c r="AE4155" s="17">
        <v>0.2</v>
      </c>
      <c r="AF4155" s="17">
        <v>16</v>
      </c>
      <c r="AG4155" s="17"/>
      <c r="AL4155">
        <v>0</v>
      </c>
      <c r="AN4155">
        <v>0.2</v>
      </c>
      <c r="AP4155">
        <v>0.12857142857142856</v>
      </c>
      <c r="AQ4155" s="9">
        <f>+AVERAGE(AL4140:AL4149)</f>
        <v>2.0952380952380951E-2</v>
      </c>
      <c r="AR4155" s="9">
        <f>+AVERAGE(AN4140:AN4149)</f>
        <v>0.16516863647642407</v>
      </c>
      <c r="AS4155" s="17">
        <f t="shared" si="3220"/>
        <v>25</v>
      </c>
      <c r="AT4155" s="17">
        <f t="shared" si="3221"/>
        <v>0</v>
      </c>
      <c r="AU4155" s="17">
        <f t="shared" si="3222"/>
        <v>0</v>
      </c>
      <c r="AV4155" s="17">
        <f t="shared" si="3223"/>
        <v>0</v>
      </c>
      <c r="AZ4155">
        <v>5.5</v>
      </c>
      <c r="BA4155" s="27">
        <v>0.91666666666666663</v>
      </c>
      <c r="BB4155" s="17">
        <v>19</v>
      </c>
      <c r="BC4155" s="17">
        <v>0</v>
      </c>
      <c r="BD4155" s="17">
        <v>0</v>
      </c>
      <c r="BF4155">
        <v>1</v>
      </c>
      <c r="BG4155">
        <v>1</v>
      </c>
      <c r="BQ4155">
        <v>0.8</v>
      </c>
      <c r="BR4155">
        <v>0.2</v>
      </c>
      <c r="BS4155">
        <v>0.6333333333333333</v>
      </c>
      <c r="CK4155" s="23">
        <v>0.8</v>
      </c>
      <c r="CL4155" s="23">
        <f t="shared" si="3215"/>
        <v>0</v>
      </c>
      <c r="CM4155" s="23">
        <f t="shared" si="3217"/>
        <v>8.3809523809523806E-2</v>
      </c>
      <c r="CN4155" s="23">
        <f t="shared" si="3218"/>
        <v>0.6606745459056963</v>
      </c>
      <c r="CQ4155" s="4">
        <v>1</v>
      </c>
    </row>
    <row r="4156" spans="1:95" ht="11.25" customHeight="1">
      <c r="A4156" s="17">
        <v>38</v>
      </c>
      <c r="B4156" s="17">
        <v>4</v>
      </c>
      <c r="C4156" s="39">
        <v>10</v>
      </c>
      <c r="D4156" s="40">
        <v>0.41666666666666669</v>
      </c>
      <c r="E4156" s="17">
        <v>17</v>
      </c>
      <c r="F4156" s="9">
        <v>0</v>
      </c>
      <c r="G4156">
        <v>0</v>
      </c>
      <c r="H4156">
        <v>0</v>
      </c>
      <c r="I4156">
        <v>1</v>
      </c>
      <c r="J4156">
        <v>0</v>
      </c>
      <c r="K4156" s="5">
        <v>25</v>
      </c>
      <c r="L4156">
        <v>41</v>
      </c>
      <c r="M4156">
        <v>5</v>
      </c>
      <c r="N4156">
        <v>69</v>
      </c>
      <c r="O4156" s="17"/>
      <c r="P4156" s="17">
        <f t="shared" si="3216"/>
        <v>2</v>
      </c>
      <c r="Q4156" s="17">
        <v>25</v>
      </c>
      <c r="S4156" s="17">
        <v>0.2</v>
      </c>
      <c r="T4156" s="17">
        <v>66</v>
      </c>
      <c r="U4156" s="17">
        <v>30</v>
      </c>
      <c r="V4156" s="17">
        <v>29</v>
      </c>
      <c r="W4156" s="17">
        <v>28</v>
      </c>
      <c r="X4156" s="17">
        <v>29</v>
      </c>
      <c r="Y4156" s="17"/>
      <c r="Z4156" s="17">
        <v>10</v>
      </c>
      <c r="AA4156" s="17">
        <v>195</v>
      </c>
      <c r="AB4156" s="17"/>
      <c r="AC4156" s="17">
        <v>60</v>
      </c>
      <c r="AD4156" s="17">
        <v>0.16666666666666666</v>
      </c>
      <c r="AE4156" s="17">
        <v>0.18518518518518517</v>
      </c>
      <c r="AF4156" s="17">
        <v>15</v>
      </c>
      <c r="AG4156" s="17"/>
      <c r="AL4156">
        <v>0</v>
      </c>
      <c r="AN4156">
        <v>0.1</v>
      </c>
      <c r="AP4156">
        <v>7.0588235294117646E-2</v>
      </c>
      <c r="AQ4156" s="9">
        <f>+AVERAGE(AL4140:AL4149)</f>
        <v>2.0952380952380951E-2</v>
      </c>
      <c r="AR4156" s="9">
        <f>+AVERAGE(AN4140:AN4149)</f>
        <v>0.16516863647642407</v>
      </c>
      <c r="AS4156" s="17">
        <f t="shared" si="3220"/>
        <v>20</v>
      </c>
      <c r="AT4156" s="17">
        <f t="shared" si="3221"/>
        <v>0</v>
      </c>
      <c r="AU4156" s="17">
        <f t="shared" si="3222"/>
        <v>0.2</v>
      </c>
      <c r="AV4156" s="17">
        <f t="shared" si="3223"/>
        <v>0.12857142857142856</v>
      </c>
      <c r="AZ4156">
        <v>5.5</v>
      </c>
      <c r="BA4156" s="27">
        <v>0.91666666666666663</v>
      </c>
      <c r="BB4156" s="17">
        <v>19</v>
      </c>
      <c r="BC4156" s="17">
        <v>0</v>
      </c>
      <c r="BD4156" s="17">
        <v>0</v>
      </c>
      <c r="BF4156">
        <v>1</v>
      </c>
      <c r="BG4156">
        <v>1</v>
      </c>
      <c r="BQ4156">
        <v>0.8</v>
      </c>
      <c r="BR4156">
        <v>0.2</v>
      </c>
      <c r="BS4156">
        <v>0.6333333333333333</v>
      </c>
      <c r="CK4156" s="23">
        <v>0.7407407407407407</v>
      </c>
      <c r="CL4156" s="23">
        <f t="shared" si="3215"/>
        <v>0</v>
      </c>
      <c r="CM4156" s="23">
        <f t="shared" si="3217"/>
        <v>8.3809523809523806E-2</v>
      </c>
      <c r="CN4156" s="23">
        <f t="shared" si="3218"/>
        <v>0.6606745459056963</v>
      </c>
      <c r="CQ4156" s="4">
        <v>0</v>
      </c>
    </row>
    <row r="4157" spans="1:95" ht="11.25" customHeight="1">
      <c r="A4157" s="17">
        <v>38</v>
      </c>
      <c r="B4157" s="17">
        <v>4</v>
      </c>
      <c r="C4157" s="39">
        <v>10</v>
      </c>
      <c r="D4157" s="40">
        <v>0.41666666666666669</v>
      </c>
      <c r="E4157" s="17">
        <v>18</v>
      </c>
      <c r="F4157" s="9">
        <v>0</v>
      </c>
      <c r="G4157">
        <v>0</v>
      </c>
      <c r="H4157">
        <v>0</v>
      </c>
      <c r="I4157">
        <v>1</v>
      </c>
      <c r="J4157">
        <v>0</v>
      </c>
      <c r="K4157" s="5">
        <v>25</v>
      </c>
      <c r="L4157">
        <v>41</v>
      </c>
      <c r="M4157">
        <v>4</v>
      </c>
      <c r="N4157">
        <v>73</v>
      </c>
      <c r="O4157" s="17"/>
      <c r="P4157" s="17">
        <f t="shared" si="3216"/>
        <v>0</v>
      </c>
      <c r="Q4157" s="17">
        <v>21</v>
      </c>
      <c r="S4157" s="17">
        <v>0.19047619047619047</v>
      </c>
      <c r="T4157" s="17">
        <v>62</v>
      </c>
      <c r="U4157" s="17">
        <v>25</v>
      </c>
      <c r="V4157" s="17">
        <v>25</v>
      </c>
      <c r="W4157" s="17">
        <v>29</v>
      </c>
      <c r="X4157" s="17">
        <v>25</v>
      </c>
      <c r="Y4157" s="17"/>
      <c r="Z4157" s="17">
        <v>10</v>
      </c>
      <c r="AA4157" s="17">
        <v>205</v>
      </c>
      <c r="AB4157" s="17"/>
      <c r="AC4157" s="17">
        <v>38</v>
      </c>
      <c r="AD4157" s="17">
        <v>0.26315789473684209</v>
      </c>
      <c r="AE4157" s="17">
        <v>0.16666666666666666</v>
      </c>
      <c r="AF4157" s="17">
        <v>16</v>
      </c>
      <c r="AG4157" s="17"/>
      <c r="AL4157">
        <v>3.8095238095238099E-2</v>
      </c>
      <c r="AN4157">
        <v>0.18947368421052632</v>
      </c>
      <c r="AP4157">
        <v>0.10746268656716418</v>
      </c>
      <c r="AQ4157" s="9">
        <f>+AVERAGE(AL4140:AL4149)</f>
        <v>2.0952380952380951E-2</v>
      </c>
      <c r="AR4157" s="9">
        <f>+AVERAGE(AN4140:AN4149)</f>
        <v>0.16516863647642407</v>
      </c>
      <c r="AS4157" s="17">
        <f t="shared" si="3220"/>
        <v>25</v>
      </c>
      <c r="AT4157" s="17">
        <f t="shared" si="3221"/>
        <v>0</v>
      </c>
      <c r="AU4157" s="17">
        <f t="shared" si="3222"/>
        <v>0.1</v>
      </c>
      <c r="AV4157" s="17">
        <f t="shared" si="3223"/>
        <v>7.0588235294117646E-2</v>
      </c>
      <c r="AZ4157">
        <v>5.5</v>
      </c>
      <c r="BA4157" s="27">
        <v>0.91666666666666663</v>
      </c>
      <c r="BB4157" s="17">
        <v>19</v>
      </c>
      <c r="BC4157" s="17">
        <v>0</v>
      </c>
      <c r="BD4157" s="17">
        <v>0</v>
      </c>
      <c r="BF4157">
        <v>1</v>
      </c>
      <c r="BG4157">
        <v>1</v>
      </c>
      <c r="BQ4157">
        <v>0.8</v>
      </c>
      <c r="BR4157">
        <v>0.2</v>
      </c>
      <c r="BS4157">
        <v>0.6333333333333333</v>
      </c>
      <c r="CK4157" s="23">
        <v>0.66666666666666663</v>
      </c>
      <c r="CL4157" s="23">
        <f t="shared" si="3215"/>
        <v>0</v>
      </c>
      <c r="CM4157" s="23">
        <f t="shared" si="3217"/>
        <v>8.3809523809523806E-2</v>
      </c>
      <c r="CN4157" s="23">
        <f t="shared" si="3218"/>
        <v>0.6606745459056963</v>
      </c>
      <c r="CQ4157" s="4">
        <v>0</v>
      </c>
    </row>
    <row r="4158" spans="1:95" ht="11.25" customHeight="1">
      <c r="A4158" s="17">
        <v>38</v>
      </c>
      <c r="B4158" s="17">
        <v>4</v>
      </c>
      <c r="C4158" s="39">
        <v>10</v>
      </c>
      <c r="D4158" s="40">
        <v>0.41666666666666669</v>
      </c>
      <c r="E4158" s="17">
        <v>19</v>
      </c>
      <c r="F4158" s="9">
        <v>0</v>
      </c>
      <c r="G4158">
        <v>0</v>
      </c>
      <c r="H4158">
        <v>0</v>
      </c>
      <c r="I4158">
        <v>1</v>
      </c>
      <c r="J4158">
        <v>0</v>
      </c>
      <c r="K4158" s="5">
        <v>25</v>
      </c>
      <c r="L4158">
        <v>37</v>
      </c>
      <c r="M4158">
        <v>7</v>
      </c>
      <c r="N4158">
        <v>80</v>
      </c>
      <c r="O4158" s="17"/>
      <c r="P4158" s="17">
        <f t="shared" si="3216"/>
        <v>1</v>
      </c>
      <c r="Q4158" s="17">
        <v>34</v>
      </c>
      <c r="S4158" s="17">
        <v>0.20588235294117646</v>
      </c>
      <c r="T4158" s="17">
        <v>71</v>
      </c>
      <c r="U4158" s="17">
        <v>35</v>
      </c>
      <c r="V4158" s="17">
        <v>34</v>
      </c>
      <c r="W4158" s="17">
        <v>25</v>
      </c>
      <c r="X4158" s="17">
        <v>34</v>
      </c>
      <c r="Y4158" s="17"/>
      <c r="Z4158" s="17">
        <v>15</v>
      </c>
      <c r="AA4158" s="17">
        <v>220</v>
      </c>
      <c r="AB4158" s="17"/>
      <c r="AC4158" s="17">
        <v>78</v>
      </c>
      <c r="AD4158" s="17">
        <v>0.19230769230769232</v>
      </c>
      <c r="AE4158" s="17">
        <v>0.26315789473684209</v>
      </c>
      <c r="AF4158" s="17">
        <v>18</v>
      </c>
      <c r="AG4158" s="17"/>
      <c r="AL4158">
        <v>2.3529411764705882E-2</v>
      </c>
      <c r="AN4158">
        <v>3.0769230769230771E-2</v>
      </c>
      <c r="AP4158">
        <v>2.9787234042553193E-2</v>
      </c>
      <c r="AQ4158" s="9">
        <f>+AVERAGE(AL4140:AL4149)</f>
        <v>2.0952380952380951E-2</v>
      </c>
      <c r="AR4158" s="9">
        <f>+AVERAGE(AN4140:AN4149)</f>
        <v>0.16516863647642407</v>
      </c>
      <c r="AS4158" s="17">
        <f t="shared" si="3220"/>
        <v>21</v>
      </c>
      <c r="AT4158" s="17">
        <f t="shared" si="3221"/>
        <v>3.8095238095238099E-2</v>
      </c>
      <c r="AU4158" s="17">
        <f t="shared" si="3222"/>
        <v>0.18947368421052632</v>
      </c>
      <c r="AV4158" s="17">
        <f t="shared" si="3223"/>
        <v>0.10746268656716418</v>
      </c>
      <c r="AZ4158">
        <v>5.5</v>
      </c>
      <c r="BA4158" s="27">
        <v>0.91666666666666663</v>
      </c>
      <c r="BB4158" s="17">
        <v>19</v>
      </c>
      <c r="BC4158" s="17">
        <v>0</v>
      </c>
      <c r="BD4158" s="17">
        <v>0</v>
      </c>
      <c r="BF4158">
        <v>1</v>
      </c>
      <c r="BG4158">
        <v>1</v>
      </c>
      <c r="BQ4158">
        <v>0.8</v>
      </c>
      <c r="BR4158">
        <v>0.2</v>
      </c>
      <c r="BS4158">
        <v>0.6333333333333333</v>
      </c>
      <c r="CK4158" s="23">
        <v>1.0526315789473684</v>
      </c>
      <c r="CL4158" s="23">
        <f t="shared" si="3215"/>
        <v>0</v>
      </c>
      <c r="CM4158" s="23">
        <f t="shared" si="3217"/>
        <v>8.3809523809523806E-2</v>
      </c>
      <c r="CN4158" s="23">
        <f t="shared" si="3218"/>
        <v>0.6606745459056963</v>
      </c>
      <c r="CQ4158" s="4">
        <v>1</v>
      </c>
    </row>
    <row r="4159" spans="1:95" ht="11.25" customHeight="1">
      <c r="A4159" s="17">
        <v>38</v>
      </c>
      <c r="B4159" s="17">
        <v>4</v>
      </c>
      <c r="C4159" s="39">
        <v>10</v>
      </c>
      <c r="D4159" s="40">
        <v>0.41666666666666669</v>
      </c>
      <c r="E4159" s="17">
        <v>20</v>
      </c>
      <c r="F4159" s="9">
        <v>0</v>
      </c>
      <c r="G4159">
        <v>0</v>
      </c>
      <c r="H4159">
        <v>0</v>
      </c>
      <c r="I4159">
        <v>1</v>
      </c>
      <c r="J4159">
        <v>0</v>
      </c>
      <c r="K4159" s="5">
        <v>25</v>
      </c>
      <c r="L4159">
        <v>46</v>
      </c>
      <c r="M4159">
        <v>5</v>
      </c>
      <c r="N4159">
        <v>85</v>
      </c>
      <c r="O4159" s="17"/>
      <c r="P4159" s="17">
        <f t="shared" si="3216"/>
        <v>2</v>
      </c>
      <c r="Q4159" s="17">
        <v>25</v>
      </c>
      <c r="S4159" s="17">
        <v>0.2</v>
      </c>
      <c r="T4159" s="17">
        <v>71</v>
      </c>
      <c r="U4159" s="17">
        <v>35</v>
      </c>
      <c r="V4159" s="17">
        <v>32</v>
      </c>
      <c r="W4159" s="17">
        <v>34</v>
      </c>
      <c r="X4159" s="17">
        <v>32</v>
      </c>
      <c r="Y4159" s="17"/>
      <c r="Z4159" s="17">
        <v>15</v>
      </c>
      <c r="AA4159" s="17">
        <v>235</v>
      </c>
      <c r="AB4159" s="17"/>
      <c r="AC4159" s="17">
        <v>68</v>
      </c>
      <c r="AD4159" s="17">
        <v>0.22058823529411764</v>
      </c>
      <c r="AE4159" s="17">
        <v>0.19230769230769232</v>
      </c>
      <c r="AF4159" s="17">
        <v>20</v>
      </c>
      <c r="AG4159" s="17">
        <v>171</v>
      </c>
      <c r="AL4159">
        <v>0</v>
      </c>
      <c r="AN4159">
        <v>0.17647058823529413</v>
      </c>
      <c r="AP4159">
        <v>0.12903225806451613</v>
      </c>
      <c r="AQ4159" s="9">
        <f>+AVERAGE(AL4140:AL4149)</f>
        <v>2.0952380952380951E-2</v>
      </c>
      <c r="AR4159" s="9">
        <f>+AVERAGE(AN4140:AN4149)</f>
        <v>0.16516863647642407</v>
      </c>
      <c r="AS4159" s="17">
        <f t="shared" si="3220"/>
        <v>34</v>
      </c>
      <c r="AT4159" s="17">
        <f t="shared" si="3221"/>
        <v>2.3529411764705882E-2</v>
      </c>
      <c r="AU4159" s="17">
        <f t="shared" si="3222"/>
        <v>3.0769230769230771E-2</v>
      </c>
      <c r="AV4159" s="17">
        <f t="shared" si="3223"/>
        <v>2.9787234042553193E-2</v>
      </c>
      <c r="AZ4159">
        <v>5.5</v>
      </c>
      <c r="BA4159" s="27">
        <v>0.91666666666666663</v>
      </c>
      <c r="BB4159" s="17">
        <v>19</v>
      </c>
      <c r="BC4159" s="17">
        <v>0</v>
      </c>
      <c r="BD4159" s="17">
        <v>0</v>
      </c>
      <c r="BF4159">
        <v>1</v>
      </c>
      <c r="BG4159">
        <v>1</v>
      </c>
      <c r="BQ4159">
        <v>0.8</v>
      </c>
      <c r="BR4159">
        <v>0.2</v>
      </c>
      <c r="BS4159">
        <v>0.6333333333333333</v>
      </c>
      <c r="BW4159" s="9">
        <f>SUM(AF4150:AF4159)</f>
        <v>171</v>
      </c>
      <c r="BX4159" s="9"/>
      <c r="BY4159" s="9">
        <f t="shared" ref="BY4159" si="3225">SUM(BW4149,BW4159)</f>
        <v>350</v>
      </c>
      <c r="CK4159" s="23">
        <v>0.76923076923076927</v>
      </c>
      <c r="CL4159" s="23">
        <f t="shared" si="3215"/>
        <v>0</v>
      </c>
      <c r="CM4159" s="23">
        <f t="shared" si="3217"/>
        <v>8.3809523809523806E-2</v>
      </c>
      <c r="CN4159" s="23">
        <f t="shared" si="3218"/>
        <v>0.6606745459056963</v>
      </c>
      <c r="CQ4159" s="4">
        <v>2</v>
      </c>
    </row>
    <row r="4160" spans="1:95" ht="11.25" customHeight="1">
      <c r="A4160" s="17">
        <v>38</v>
      </c>
      <c r="B4160" s="17">
        <v>5</v>
      </c>
      <c r="C4160" s="39">
        <v>11</v>
      </c>
      <c r="D4160" s="40">
        <v>0.4604166666666667</v>
      </c>
      <c r="E4160" s="17">
        <v>-2</v>
      </c>
      <c r="F4160" s="9">
        <v>0</v>
      </c>
      <c r="G4160">
        <v>0</v>
      </c>
      <c r="H4160">
        <v>0</v>
      </c>
      <c r="I4160">
        <v>0</v>
      </c>
      <c r="J4160">
        <v>0</v>
      </c>
      <c r="K4160" s="5">
        <v>25</v>
      </c>
      <c r="L4160">
        <v>50</v>
      </c>
      <c r="M4160">
        <v>7</v>
      </c>
      <c r="O4160" s="17"/>
      <c r="P4160" s="17">
        <f t="shared" si="3216"/>
        <v>1</v>
      </c>
      <c r="Q4160" s="17">
        <v>35</v>
      </c>
      <c r="S4160" s="17">
        <v>0.2</v>
      </c>
      <c r="T4160" s="17">
        <v>85</v>
      </c>
      <c r="U4160" s="17">
        <v>40</v>
      </c>
      <c r="V4160" s="17">
        <v>30</v>
      </c>
      <c r="W4160" s="17"/>
      <c r="X4160" s="17">
        <v>30</v>
      </c>
      <c r="Y4160" s="17"/>
      <c r="Z4160" s="17">
        <v>0</v>
      </c>
      <c r="AA4160" s="17"/>
      <c r="AB4160" s="17"/>
      <c r="AC4160" s="17">
        <v>50</v>
      </c>
      <c r="AD4160" s="17">
        <v>0</v>
      </c>
      <c r="AE4160" s="17"/>
      <c r="AF4160" s="17">
        <v>3</v>
      </c>
      <c r="AG4160" s="17"/>
      <c r="AL4160">
        <v>0</v>
      </c>
      <c r="AN4160">
        <v>0.32</v>
      </c>
      <c r="AP4160">
        <v>0.24615384615384617</v>
      </c>
      <c r="AQ4160" s="22"/>
      <c r="AR4160" s="22"/>
      <c r="AS4160" s="17">
        <f t="shared" si="3220"/>
        <v>25</v>
      </c>
      <c r="AT4160" s="17">
        <f t="shared" si="3221"/>
        <v>0</v>
      </c>
      <c r="AU4160" s="17">
        <f t="shared" si="3222"/>
        <v>0.17647058823529413</v>
      </c>
      <c r="AV4160" s="17">
        <f t="shared" si="3223"/>
        <v>0.12903225806451613</v>
      </c>
      <c r="AZ4160">
        <v>1</v>
      </c>
      <c r="BA4160" s="27">
        <v>0.16666666666666666</v>
      </c>
      <c r="BB4160" s="17">
        <v>19</v>
      </c>
      <c r="BC4160" s="17">
        <v>0</v>
      </c>
      <c r="BD4160" s="17">
        <v>0</v>
      </c>
      <c r="BF4160">
        <v>0</v>
      </c>
      <c r="BG4160">
        <v>1</v>
      </c>
      <c r="BQ4160">
        <v>0.8</v>
      </c>
      <c r="BR4160">
        <v>0.2</v>
      </c>
      <c r="BS4160">
        <v>0.6333333333333333</v>
      </c>
      <c r="CK4160" s="23" t="s">
        <v>2085</v>
      </c>
      <c r="CL4160" s="23">
        <f t="shared" si="3215"/>
        <v>0</v>
      </c>
      <c r="CM4160" s="23" t="str">
        <f t="shared" si="3217"/>
        <v/>
      </c>
      <c r="CN4160" s="23" t="str">
        <f t="shared" si="3218"/>
        <v/>
      </c>
      <c r="CQ4160" s="4">
        <v>3</v>
      </c>
    </row>
    <row r="4161" spans="1:95" ht="11.25" customHeight="1">
      <c r="A4161" s="17">
        <v>38</v>
      </c>
      <c r="B4161" s="17">
        <v>5</v>
      </c>
      <c r="C4161" s="39">
        <v>11</v>
      </c>
      <c r="D4161" s="40">
        <v>0.4604166666666667</v>
      </c>
      <c r="E4161" s="17">
        <v>-1</v>
      </c>
      <c r="F4161" s="9">
        <v>0</v>
      </c>
      <c r="G4161">
        <v>0</v>
      </c>
      <c r="H4161">
        <v>0</v>
      </c>
      <c r="I4161">
        <v>0</v>
      </c>
      <c r="J4161">
        <v>0</v>
      </c>
      <c r="K4161" s="5">
        <v>25</v>
      </c>
      <c r="L4161">
        <v>60</v>
      </c>
      <c r="M4161">
        <v>0</v>
      </c>
      <c r="O4161" s="17"/>
      <c r="P4161" s="17">
        <f t="shared" si="3216"/>
        <v>0</v>
      </c>
      <c r="Q4161" s="17">
        <v>10</v>
      </c>
      <c r="S4161" s="17">
        <v>0</v>
      </c>
      <c r="T4161" s="17">
        <v>70</v>
      </c>
      <c r="U4161" s="17">
        <v>30</v>
      </c>
      <c r="V4161" s="17">
        <v>30</v>
      </c>
      <c r="W4161" s="17">
        <v>30</v>
      </c>
      <c r="X4161" s="17">
        <v>30</v>
      </c>
      <c r="Y4161" s="17"/>
      <c r="Z4161" s="17">
        <v>10</v>
      </c>
      <c r="AA4161" s="17"/>
      <c r="AB4161" s="17"/>
      <c r="AC4161" s="17">
        <v>55</v>
      </c>
      <c r="AD4161" s="17">
        <v>0.18181818181818182</v>
      </c>
      <c r="AE4161" s="17">
        <v>0</v>
      </c>
      <c r="AF4161" s="17">
        <v>20</v>
      </c>
      <c r="AG4161" s="17"/>
      <c r="AL4161">
        <v>0.64</v>
      </c>
      <c r="AN4161">
        <v>7.2727272727272724E-2</v>
      </c>
      <c r="AP4161">
        <v>5.894736842105263E-2</v>
      </c>
      <c r="AQ4161" s="9"/>
      <c r="AR4161" s="9"/>
      <c r="AS4161" s="17">
        <f t="shared" si="3220"/>
        <v>35</v>
      </c>
      <c r="AT4161" s="17">
        <f t="shared" si="3221"/>
        <v>0</v>
      </c>
      <c r="AU4161" s="17">
        <f t="shared" si="3222"/>
        <v>0.32</v>
      </c>
      <c r="AV4161" s="17">
        <f t="shared" si="3223"/>
        <v>0.24615384615384617</v>
      </c>
      <c r="AZ4161">
        <v>1</v>
      </c>
      <c r="BA4161" s="27">
        <v>0.16666666666666666</v>
      </c>
      <c r="BB4161" s="17">
        <v>19</v>
      </c>
      <c r="BC4161" s="17">
        <v>0</v>
      </c>
      <c r="BD4161" s="17">
        <v>0</v>
      </c>
      <c r="BF4161">
        <v>0</v>
      </c>
      <c r="BG4161">
        <v>1</v>
      </c>
      <c r="BQ4161">
        <v>0.8</v>
      </c>
      <c r="BR4161">
        <v>0.2</v>
      </c>
      <c r="BS4161">
        <v>0.6333333333333333</v>
      </c>
      <c r="CK4161" s="23">
        <v>0</v>
      </c>
      <c r="CL4161" s="23">
        <f t="shared" si="3215"/>
        <v>0</v>
      </c>
      <c r="CM4161" s="23" t="str">
        <f t="shared" si="3217"/>
        <v/>
      </c>
      <c r="CN4161" s="23" t="str">
        <f t="shared" si="3218"/>
        <v/>
      </c>
      <c r="CQ4161" s="4">
        <v>2</v>
      </c>
    </row>
    <row r="4162" spans="1:95" ht="11.25" customHeight="1">
      <c r="A4162" s="17">
        <v>38</v>
      </c>
      <c r="B4162" s="17">
        <v>5</v>
      </c>
      <c r="C4162" s="39">
        <v>11</v>
      </c>
      <c r="D4162" s="40">
        <v>0.4604166666666667</v>
      </c>
      <c r="E4162" s="17">
        <v>1</v>
      </c>
      <c r="F4162" s="9">
        <v>0</v>
      </c>
      <c r="G4162">
        <v>0</v>
      </c>
      <c r="H4162">
        <v>0</v>
      </c>
      <c r="I4162">
        <v>0</v>
      </c>
      <c r="J4162">
        <v>0</v>
      </c>
      <c r="K4162" s="5">
        <v>25</v>
      </c>
      <c r="L4162">
        <v>75</v>
      </c>
      <c r="M4162">
        <v>4</v>
      </c>
      <c r="N4162">
        <v>4</v>
      </c>
      <c r="O4162" s="17"/>
      <c r="P4162" s="17">
        <f t="shared" si="3216"/>
        <v>0</v>
      </c>
      <c r="Q4162" s="17">
        <v>21</v>
      </c>
      <c r="S4162" s="17">
        <v>0.19047619047619047</v>
      </c>
      <c r="T4162" s="17">
        <v>96</v>
      </c>
      <c r="U4162" s="17">
        <v>40</v>
      </c>
      <c r="V4162" s="17">
        <v>30</v>
      </c>
      <c r="W4162" s="17">
        <v>30</v>
      </c>
      <c r="X4162" s="17">
        <v>30</v>
      </c>
      <c r="Y4162" s="17"/>
      <c r="Z4162" s="17">
        <v>10</v>
      </c>
      <c r="AA4162" s="17">
        <v>10</v>
      </c>
      <c r="AB4162" s="17"/>
      <c r="AC4162" s="17">
        <v>54</v>
      </c>
      <c r="AD4162" s="17">
        <v>0.18518518518518517</v>
      </c>
      <c r="AE4162" s="17"/>
      <c r="AF4162" s="17">
        <v>16</v>
      </c>
      <c r="AG4162" s="17"/>
      <c r="AL4162">
        <v>0.20952380952380953</v>
      </c>
      <c r="AN4162">
        <v>0.2</v>
      </c>
      <c r="AP4162">
        <v>0.1397590361445783</v>
      </c>
      <c r="AQ4162" s="9"/>
      <c r="AR4162" s="9"/>
      <c r="AS4162" s="17">
        <f t="shared" si="3220"/>
        <v>10</v>
      </c>
      <c r="AT4162" s="17">
        <f t="shared" si="3221"/>
        <v>0.64</v>
      </c>
      <c r="AU4162" s="17">
        <f t="shared" si="3222"/>
        <v>7.2727272727272724E-2</v>
      </c>
      <c r="AV4162" s="17">
        <f t="shared" si="3223"/>
        <v>5.894736842105263E-2</v>
      </c>
      <c r="AZ4162">
        <v>1</v>
      </c>
      <c r="BA4162" s="27">
        <v>0.16666666666666666</v>
      </c>
      <c r="BB4162" s="17">
        <v>19</v>
      </c>
      <c r="BC4162" s="17">
        <v>0</v>
      </c>
      <c r="BD4162" s="17">
        <v>0</v>
      </c>
      <c r="BF4162">
        <v>0</v>
      </c>
      <c r="BG4162">
        <v>1</v>
      </c>
      <c r="BQ4162">
        <v>0.8</v>
      </c>
      <c r="BR4162">
        <v>0.2</v>
      </c>
      <c r="BS4162">
        <v>0.6333333333333333</v>
      </c>
      <c r="CK4162" s="23" t="s">
        <v>2085</v>
      </c>
      <c r="CL4162" s="23">
        <f t="shared" ref="CL4162:CL4225" si="3226">+IF(F4162&gt;=0,F4162*B4162,"")</f>
        <v>0</v>
      </c>
      <c r="CM4162" s="23" t="str">
        <f t="shared" si="3217"/>
        <v/>
      </c>
      <c r="CN4162" s="23" t="str">
        <f t="shared" si="3218"/>
        <v/>
      </c>
      <c r="CQ4162" s="4">
        <v>3</v>
      </c>
    </row>
    <row r="4163" spans="1:95" ht="11.25" customHeight="1">
      <c r="A4163" s="17">
        <v>38</v>
      </c>
      <c r="B4163" s="17">
        <v>5</v>
      </c>
      <c r="C4163" s="39">
        <v>11</v>
      </c>
      <c r="D4163" s="40">
        <v>0.4604166666666667</v>
      </c>
      <c r="E4163" s="17">
        <v>2</v>
      </c>
      <c r="F4163" s="9">
        <v>0</v>
      </c>
      <c r="G4163">
        <v>0</v>
      </c>
      <c r="H4163">
        <v>0</v>
      </c>
      <c r="I4163">
        <v>0</v>
      </c>
      <c r="J4163">
        <v>0</v>
      </c>
      <c r="K4163" s="5">
        <v>25</v>
      </c>
      <c r="L4163">
        <v>71</v>
      </c>
      <c r="M4163">
        <v>0</v>
      </c>
      <c r="N4163">
        <v>4</v>
      </c>
      <c r="O4163" s="17"/>
      <c r="P4163" s="17">
        <f t="shared" ref="P4163:P4226" si="3227">+IF(M4163&lt;5,0,IF(M4163&gt;5,1,2))</f>
        <v>0</v>
      </c>
      <c r="Q4163" s="17">
        <v>0</v>
      </c>
      <c r="S4163" s="17">
        <v>0.2</v>
      </c>
      <c r="T4163" s="17">
        <v>71</v>
      </c>
      <c r="U4163" s="17">
        <v>35</v>
      </c>
      <c r="V4163" s="17">
        <v>30</v>
      </c>
      <c r="W4163" s="17">
        <v>30</v>
      </c>
      <c r="X4163" s="17">
        <v>30</v>
      </c>
      <c r="Y4163" s="17"/>
      <c r="Z4163" s="17">
        <v>15</v>
      </c>
      <c r="AA4163" s="17">
        <v>25</v>
      </c>
      <c r="AB4163" s="17"/>
      <c r="AC4163" s="17">
        <v>49</v>
      </c>
      <c r="AD4163" s="17">
        <v>0.30612244897959184</v>
      </c>
      <c r="AE4163" s="17">
        <v>0.18518518518518517</v>
      </c>
      <c r="AF4163" s="17">
        <v>25</v>
      </c>
      <c r="AG4163" s="17"/>
      <c r="AL4163">
        <v>0</v>
      </c>
      <c r="AN4163">
        <v>0.33469387755102037</v>
      </c>
      <c r="AP4163">
        <v>0.16565656565656567</v>
      </c>
      <c r="AQ4163" s="9"/>
      <c r="AR4163" s="9"/>
      <c r="AS4163" s="17">
        <f t="shared" si="3220"/>
        <v>21</v>
      </c>
      <c r="AT4163" s="17">
        <f t="shared" si="3221"/>
        <v>0.20952380952380953</v>
      </c>
      <c r="AU4163" s="17">
        <f t="shared" si="3222"/>
        <v>0.2</v>
      </c>
      <c r="AV4163" s="17">
        <f t="shared" si="3223"/>
        <v>0.1397590361445783</v>
      </c>
      <c r="AZ4163">
        <v>1</v>
      </c>
      <c r="BA4163" s="27">
        <v>0.16666666666666666</v>
      </c>
      <c r="BB4163" s="17">
        <v>19</v>
      </c>
      <c r="BC4163" s="17">
        <v>0</v>
      </c>
      <c r="BD4163" s="17">
        <v>0</v>
      </c>
      <c r="BF4163">
        <v>0</v>
      </c>
      <c r="BG4163">
        <v>1</v>
      </c>
      <c r="BQ4163">
        <v>0.8</v>
      </c>
      <c r="BR4163">
        <v>0.2</v>
      </c>
      <c r="BS4163">
        <v>0.6333333333333333</v>
      </c>
      <c r="CK4163" s="23">
        <v>0.92592592592592582</v>
      </c>
      <c r="CL4163" s="23">
        <f t="shared" si="3226"/>
        <v>0</v>
      </c>
      <c r="CM4163" s="23" t="str">
        <f t="shared" ref="CM4163:CM4226" si="3228">+IF(AQ4163&gt;0, AQ4163*B4163,"")</f>
        <v/>
      </c>
      <c r="CN4163" s="23" t="str">
        <f t="shared" ref="CN4163:CN4226" si="3229">+IF(AR4163&gt;0, AR4163*B4163,"")</f>
        <v/>
      </c>
      <c r="CQ4163" s="4">
        <v>0</v>
      </c>
    </row>
    <row r="4164" spans="1:95" ht="11.25" customHeight="1">
      <c r="A4164" s="17">
        <v>38</v>
      </c>
      <c r="B4164" s="17">
        <v>5</v>
      </c>
      <c r="C4164" s="39">
        <v>11</v>
      </c>
      <c r="D4164" s="40">
        <v>0.4604166666666667</v>
      </c>
      <c r="E4164" s="17">
        <v>3</v>
      </c>
      <c r="F4164" s="9">
        <v>0</v>
      </c>
      <c r="G4164">
        <v>0</v>
      </c>
      <c r="H4164">
        <v>0</v>
      </c>
      <c r="I4164">
        <v>0</v>
      </c>
      <c r="J4164">
        <v>0</v>
      </c>
      <c r="K4164" s="5">
        <v>25</v>
      </c>
      <c r="L4164">
        <v>46</v>
      </c>
      <c r="M4164">
        <v>4</v>
      </c>
      <c r="N4164">
        <v>8</v>
      </c>
      <c r="O4164" s="17"/>
      <c r="P4164" s="17">
        <f t="shared" si="3227"/>
        <v>0</v>
      </c>
      <c r="Q4164" s="17">
        <v>20</v>
      </c>
      <c r="S4164" s="17">
        <v>0.2</v>
      </c>
      <c r="T4164" s="17">
        <v>66</v>
      </c>
      <c r="U4164" s="17">
        <v>30</v>
      </c>
      <c r="V4164" s="17">
        <v>30</v>
      </c>
      <c r="W4164" s="17">
        <v>30</v>
      </c>
      <c r="X4164" s="17">
        <v>30</v>
      </c>
      <c r="Y4164" s="17"/>
      <c r="Z4164" s="17">
        <v>10</v>
      </c>
      <c r="AA4164" s="17">
        <v>35</v>
      </c>
      <c r="AB4164" s="17"/>
      <c r="AC4164" s="17">
        <v>43</v>
      </c>
      <c r="AD4164" s="17">
        <v>0.23255813953488372</v>
      </c>
      <c r="AE4164" s="17">
        <v>0.30612244897959184</v>
      </c>
      <c r="AF4164" s="17">
        <v>16</v>
      </c>
      <c r="AG4164" s="17"/>
      <c r="AL4164">
        <v>0</v>
      </c>
      <c r="AN4164">
        <v>0.26046511627906976</v>
      </c>
      <c r="AP4164">
        <v>0.15342465753424658</v>
      </c>
      <c r="AQ4164" s="9"/>
      <c r="AR4164" s="9"/>
      <c r="AS4164" s="17">
        <f t="shared" si="3220"/>
        <v>0</v>
      </c>
      <c r="AT4164" s="17">
        <f t="shared" si="3221"/>
        <v>0</v>
      </c>
      <c r="AU4164" s="17">
        <f t="shared" si="3222"/>
        <v>0.33469387755102037</v>
      </c>
      <c r="AV4164" s="17">
        <f t="shared" si="3223"/>
        <v>0.16565656565656567</v>
      </c>
      <c r="AZ4164">
        <v>1</v>
      </c>
      <c r="BA4164" s="27">
        <v>0.16666666666666666</v>
      </c>
      <c r="BB4164" s="17">
        <v>19</v>
      </c>
      <c r="BC4164" s="17">
        <v>0</v>
      </c>
      <c r="BD4164" s="17">
        <v>0</v>
      </c>
      <c r="BF4164">
        <v>0</v>
      </c>
      <c r="BG4164">
        <v>1</v>
      </c>
      <c r="BQ4164">
        <v>0.8</v>
      </c>
      <c r="BR4164">
        <v>0.2</v>
      </c>
      <c r="BS4164">
        <v>0.6333333333333333</v>
      </c>
      <c r="CK4164" s="23">
        <v>1.5306122448979593</v>
      </c>
      <c r="CL4164" s="23">
        <f t="shared" si="3226"/>
        <v>0</v>
      </c>
      <c r="CM4164" s="23" t="str">
        <f t="shared" si="3228"/>
        <v/>
      </c>
      <c r="CN4164" s="23" t="str">
        <f t="shared" si="3229"/>
        <v/>
      </c>
      <c r="CQ4164" s="4">
        <v>1</v>
      </c>
    </row>
    <row r="4165" spans="1:95" ht="11.25" customHeight="1">
      <c r="A4165" s="17">
        <v>38</v>
      </c>
      <c r="B4165" s="17">
        <v>5</v>
      </c>
      <c r="C4165" s="39">
        <v>11</v>
      </c>
      <c r="D4165" s="40">
        <v>0.4604166666666667</v>
      </c>
      <c r="E4165" s="17">
        <v>4</v>
      </c>
      <c r="F4165" s="9">
        <v>0</v>
      </c>
      <c r="G4165">
        <v>0</v>
      </c>
      <c r="H4165">
        <v>0</v>
      </c>
      <c r="I4165">
        <v>0</v>
      </c>
      <c r="J4165">
        <v>0</v>
      </c>
      <c r="K4165" s="5">
        <v>25</v>
      </c>
      <c r="L4165">
        <v>41</v>
      </c>
      <c r="M4165">
        <v>5</v>
      </c>
      <c r="N4165">
        <v>13</v>
      </c>
      <c r="O4165" s="17"/>
      <c r="P4165" s="17">
        <f t="shared" si="3227"/>
        <v>2</v>
      </c>
      <c r="Q4165" s="17">
        <v>25</v>
      </c>
      <c r="S4165" s="17">
        <v>0.2</v>
      </c>
      <c r="T4165" s="17">
        <v>66</v>
      </c>
      <c r="U4165" s="17">
        <v>30</v>
      </c>
      <c r="V4165" s="17">
        <v>30</v>
      </c>
      <c r="W4165" s="17">
        <v>30</v>
      </c>
      <c r="X4165" s="17">
        <v>30</v>
      </c>
      <c r="Y4165" s="17"/>
      <c r="Z4165" s="17">
        <v>1</v>
      </c>
      <c r="AA4165" s="17">
        <v>36</v>
      </c>
      <c r="AB4165" s="17"/>
      <c r="AC4165" s="17">
        <v>56</v>
      </c>
      <c r="AD4165" s="17">
        <v>1.7857142857142856E-2</v>
      </c>
      <c r="AE4165" s="17">
        <v>0.23255813953488372</v>
      </c>
      <c r="AF4165" s="17">
        <v>6</v>
      </c>
      <c r="AG4165" s="17"/>
      <c r="AL4165">
        <v>0</v>
      </c>
      <c r="AN4165">
        <v>0.23571428571428571</v>
      </c>
      <c r="AP4165">
        <v>0.16296296296296298</v>
      </c>
      <c r="AQ4165" s="9"/>
      <c r="AR4165" s="9"/>
      <c r="AS4165" s="17">
        <f t="shared" si="3220"/>
        <v>20</v>
      </c>
      <c r="AT4165" s="17">
        <f t="shared" si="3221"/>
        <v>0</v>
      </c>
      <c r="AU4165" s="17">
        <f t="shared" si="3222"/>
        <v>0.26046511627906976</v>
      </c>
      <c r="AV4165" s="17">
        <f t="shared" si="3223"/>
        <v>0.15342465753424658</v>
      </c>
      <c r="AZ4165">
        <v>1</v>
      </c>
      <c r="BA4165" s="27">
        <v>0.16666666666666666</v>
      </c>
      <c r="BB4165" s="17">
        <v>19</v>
      </c>
      <c r="BC4165" s="17">
        <v>0</v>
      </c>
      <c r="BD4165" s="17">
        <v>0</v>
      </c>
      <c r="BF4165">
        <v>0</v>
      </c>
      <c r="BG4165">
        <v>1</v>
      </c>
      <c r="BQ4165">
        <v>0.8</v>
      </c>
      <c r="BR4165">
        <v>0.2</v>
      </c>
      <c r="BS4165">
        <v>0.6333333333333333</v>
      </c>
      <c r="CK4165" s="23">
        <v>1.1627906976744187</v>
      </c>
      <c r="CL4165" s="23">
        <f t="shared" si="3226"/>
        <v>0</v>
      </c>
      <c r="CM4165" s="23" t="str">
        <f t="shared" si="3228"/>
        <v/>
      </c>
      <c r="CN4165" s="23" t="str">
        <f t="shared" si="3229"/>
        <v/>
      </c>
      <c r="CQ4165" s="4">
        <v>1</v>
      </c>
    </row>
    <row r="4166" spans="1:95" ht="11.25" customHeight="1">
      <c r="A4166" s="17">
        <v>38</v>
      </c>
      <c r="B4166" s="17">
        <v>5</v>
      </c>
      <c r="C4166" s="39">
        <v>11</v>
      </c>
      <c r="D4166" s="40">
        <v>0.4604166666666667</v>
      </c>
      <c r="E4166" s="17">
        <v>5</v>
      </c>
      <c r="F4166" s="9">
        <v>0</v>
      </c>
      <c r="G4166">
        <v>0</v>
      </c>
      <c r="H4166">
        <v>0</v>
      </c>
      <c r="I4166">
        <v>0</v>
      </c>
      <c r="J4166">
        <v>0</v>
      </c>
      <c r="K4166" s="5">
        <v>25</v>
      </c>
      <c r="L4166">
        <v>41</v>
      </c>
      <c r="M4166">
        <v>5</v>
      </c>
      <c r="N4166">
        <v>18</v>
      </c>
      <c r="O4166" s="17"/>
      <c r="P4166" s="17">
        <f t="shared" si="3227"/>
        <v>2</v>
      </c>
      <c r="Q4166" s="17">
        <v>25</v>
      </c>
      <c r="S4166" s="17">
        <v>0.2</v>
      </c>
      <c r="T4166" s="17">
        <v>66</v>
      </c>
      <c r="U4166" s="17">
        <v>30</v>
      </c>
      <c r="V4166" s="17">
        <v>30</v>
      </c>
      <c r="W4166" s="17">
        <v>30</v>
      </c>
      <c r="X4166" s="17">
        <v>30</v>
      </c>
      <c r="Y4166" s="17"/>
      <c r="Z4166" s="17">
        <v>10</v>
      </c>
      <c r="AA4166" s="17">
        <v>46</v>
      </c>
      <c r="AB4166" s="17"/>
      <c r="AC4166" s="17">
        <v>55</v>
      </c>
      <c r="AD4166" s="17">
        <v>0.18181818181818182</v>
      </c>
      <c r="AE4166" s="17">
        <v>1.7857142857142856E-2</v>
      </c>
      <c r="AF4166" s="17">
        <v>15</v>
      </c>
      <c r="AG4166" s="17"/>
      <c r="AL4166">
        <v>0</v>
      </c>
      <c r="AN4166">
        <v>7.2727272727272724E-2</v>
      </c>
      <c r="AP4166">
        <v>0.05</v>
      </c>
      <c r="AQ4166" s="9"/>
      <c r="AR4166" s="9"/>
      <c r="AS4166" s="17">
        <f t="shared" si="3220"/>
        <v>25</v>
      </c>
      <c r="AT4166" s="17">
        <f t="shared" si="3221"/>
        <v>0</v>
      </c>
      <c r="AU4166" s="17">
        <f t="shared" si="3222"/>
        <v>0.23571428571428571</v>
      </c>
      <c r="AV4166" s="17">
        <f t="shared" si="3223"/>
        <v>0.16296296296296298</v>
      </c>
      <c r="AZ4166">
        <v>1</v>
      </c>
      <c r="BA4166" s="27">
        <v>0.16666666666666666</v>
      </c>
      <c r="BB4166" s="17">
        <v>19</v>
      </c>
      <c r="BC4166" s="17">
        <v>0</v>
      </c>
      <c r="BD4166" s="17">
        <v>0</v>
      </c>
      <c r="BF4166">
        <v>0</v>
      </c>
      <c r="BG4166">
        <v>1</v>
      </c>
      <c r="BQ4166">
        <v>0.8</v>
      </c>
      <c r="BR4166">
        <v>0.2</v>
      </c>
      <c r="BS4166">
        <v>0.6333333333333333</v>
      </c>
      <c r="CK4166" s="23">
        <v>8.9285714285714274E-2</v>
      </c>
      <c r="CL4166" s="23">
        <f t="shared" si="3226"/>
        <v>0</v>
      </c>
      <c r="CM4166" s="23" t="str">
        <f t="shared" si="3228"/>
        <v/>
      </c>
      <c r="CN4166" s="23" t="str">
        <f t="shared" si="3229"/>
        <v/>
      </c>
      <c r="CQ4166" s="4">
        <v>1</v>
      </c>
    </row>
    <row r="4167" spans="1:95" ht="11.25" customHeight="1">
      <c r="A4167" s="17">
        <v>38</v>
      </c>
      <c r="B4167" s="17">
        <v>5</v>
      </c>
      <c r="C4167" s="39">
        <v>11</v>
      </c>
      <c r="D4167" s="40">
        <v>0.4604166666666667</v>
      </c>
      <c r="E4167" s="17">
        <v>6</v>
      </c>
      <c r="F4167" s="9">
        <v>0</v>
      </c>
      <c r="G4167">
        <v>0</v>
      </c>
      <c r="H4167">
        <v>0</v>
      </c>
      <c r="I4167">
        <v>0</v>
      </c>
      <c r="J4167">
        <v>0</v>
      </c>
      <c r="K4167" s="5">
        <v>25</v>
      </c>
      <c r="L4167">
        <v>41</v>
      </c>
      <c r="M4167">
        <v>5</v>
      </c>
      <c r="N4167">
        <v>23</v>
      </c>
      <c r="O4167" s="17"/>
      <c r="P4167" s="17">
        <f t="shared" si="3227"/>
        <v>2</v>
      </c>
      <c r="Q4167" s="17">
        <v>25</v>
      </c>
      <c r="S4167" s="17">
        <v>0.2</v>
      </c>
      <c r="T4167" s="17">
        <v>66</v>
      </c>
      <c r="U4167" s="17">
        <v>30</v>
      </c>
      <c r="V4167" s="17">
        <v>30</v>
      </c>
      <c r="W4167" s="17">
        <v>30</v>
      </c>
      <c r="X4167" s="17">
        <v>30</v>
      </c>
      <c r="Y4167" s="17"/>
      <c r="Z4167" s="17">
        <v>4</v>
      </c>
      <c r="AA4167" s="17">
        <v>50</v>
      </c>
      <c r="AB4167" s="17"/>
      <c r="AC4167" s="17">
        <v>59</v>
      </c>
      <c r="AD4167" s="17">
        <v>6.7796610169491525E-2</v>
      </c>
      <c r="AE4167" s="17">
        <v>0.18181818181818182</v>
      </c>
      <c r="AF4167" s="17">
        <v>9</v>
      </c>
      <c r="AG4167" s="17"/>
      <c r="AL4167">
        <v>0</v>
      </c>
      <c r="AN4167">
        <v>0.18305084745762712</v>
      </c>
      <c r="AP4167">
        <v>0.12857142857142856</v>
      </c>
      <c r="AQ4167" s="9"/>
      <c r="AR4167" s="9"/>
      <c r="AS4167" s="17">
        <f t="shared" si="3220"/>
        <v>25</v>
      </c>
      <c r="AT4167" s="17">
        <f t="shared" si="3221"/>
        <v>0</v>
      </c>
      <c r="AU4167" s="17">
        <f t="shared" si="3222"/>
        <v>7.2727272727272724E-2</v>
      </c>
      <c r="AV4167" s="17">
        <f t="shared" si="3223"/>
        <v>0.05</v>
      </c>
      <c r="AZ4167">
        <v>1</v>
      </c>
      <c r="BA4167" s="27">
        <v>0.16666666666666666</v>
      </c>
      <c r="BB4167" s="17">
        <v>19</v>
      </c>
      <c r="BC4167" s="17">
        <v>0</v>
      </c>
      <c r="BD4167" s="17">
        <v>0</v>
      </c>
      <c r="BF4167">
        <v>0</v>
      </c>
      <c r="BG4167">
        <v>1</v>
      </c>
      <c r="BQ4167">
        <v>0.8</v>
      </c>
      <c r="BR4167">
        <v>0.2</v>
      </c>
      <c r="BS4167">
        <v>0.6333333333333333</v>
      </c>
      <c r="CK4167" s="23">
        <v>0.90909090909090917</v>
      </c>
      <c r="CL4167" s="23">
        <f t="shared" si="3226"/>
        <v>0</v>
      </c>
      <c r="CM4167" s="23" t="str">
        <f t="shared" si="3228"/>
        <v/>
      </c>
      <c r="CN4167" s="23" t="str">
        <f t="shared" si="3229"/>
        <v/>
      </c>
      <c r="CQ4167" s="4">
        <v>2</v>
      </c>
    </row>
    <row r="4168" spans="1:95" ht="11.25" customHeight="1">
      <c r="A4168" s="17">
        <v>38</v>
      </c>
      <c r="B4168" s="17">
        <v>5</v>
      </c>
      <c r="C4168" s="39">
        <v>11</v>
      </c>
      <c r="D4168" s="40">
        <v>0.4604166666666667</v>
      </c>
      <c r="E4168" s="17">
        <v>7</v>
      </c>
      <c r="F4168" s="9">
        <v>0</v>
      </c>
      <c r="G4168">
        <v>0</v>
      </c>
      <c r="H4168">
        <v>0</v>
      </c>
      <c r="I4168">
        <v>0</v>
      </c>
      <c r="J4168">
        <v>0</v>
      </c>
      <c r="K4168" s="5">
        <v>25</v>
      </c>
      <c r="L4168">
        <v>41</v>
      </c>
      <c r="M4168">
        <v>5</v>
      </c>
      <c r="N4168">
        <v>28</v>
      </c>
      <c r="O4168" s="17"/>
      <c r="P4168" s="17">
        <f t="shared" si="3227"/>
        <v>2</v>
      </c>
      <c r="Q4168" s="17">
        <v>25</v>
      </c>
      <c r="S4168" s="17">
        <v>0.2</v>
      </c>
      <c r="T4168" s="17">
        <v>66</v>
      </c>
      <c r="U4168" s="17">
        <v>30</v>
      </c>
      <c r="V4168" s="17">
        <v>30</v>
      </c>
      <c r="W4168" s="17">
        <v>30</v>
      </c>
      <c r="X4168" s="17">
        <v>30</v>
      </c>
      <c r="Y4168" s="17"/>
      <c r="Z4168" s="17">
        <v>10</v>
      </c>
      <c r="AA4168" s="17">
        <v>60</v>
      </c>
      <c r="AB4168" s="17"/>
      <c r="AC4168" s="17">
        <v>55</v>
      </c>
      <c r="AD4168" s="17">
        <v>0.18181818181818182</v>
      </c>
      <c r="AE4168" s="17">
        <v>6.7796610169491525E-2</v>
      </c>
      <c r="AF4168" s="17">
        <v>15</v>
      </c>
      <c r="AG4168" s="17"/>
      <c r="AL4168">
        <v>0</v>
      </c>
      <c r="AN4168">
        <v>7.2727272727272724E-2</v>
      </c>
      <c r="AP4168">
        <v>0.05</v>
      </c>
      <c r="AQ4168" s="9"/>
      <c r="AR4168" s="9"/>
      <c r="AS4168" s="17">
        <f t="shared" si="3220"/>
        <v>25</v>
      </c>
      <c r="AT4168" s="17">
        <f t="shared" si="3221"/>
        <v>0</v>
      </c>
      <c r="AU4168" s="17">
        <f t="shared" si="3222"/>
        <v>0.18305084745762712</v>
      </c>
      <c r="AV4168" s="17">
        <f t="shared" si="3223"/>
        <v>0.12857142857142856</v>
      </c>
      <c r="AZ4168">
        <v>1</v>
      </c>
      <c r="BA4168" s="27">
        <v>0.16666666666666666</v>
      </c>
      <c r="BB4168" s="17">
        <v>19</v>
      </c>
      <c r="BC4168" s="17">
        <v>0</v>
      </c>
      <c r="BD4168" s="17">
        <v>0</v>
      </c>
      <c r="BF4168">
        <v>0</v>
      </c>
      <c r="BG4168">
        <v>1</v>
      </c>
      <c r="BQ4168">
        <v>0.8</v>
      </c>
      <c r="BR4168">
        <v>0.2</v>
      </c>
      <c r="BS4168">
        <v>0.6333333333333333</v>
      </c>
      <c r="CK4168" s="23">
        <v>0.33898305084745761</v>
      </c>
      <c r="CL4168" s="23">
        <f t="shared" si="3226"/>
        <v>0</v>
      </c>
      <c r="CM4168" s="23" t="str">
        <f t="shared" si="3228"/>
        <v/>
      </c>
      <c r="CN4168" s="23" t="str">
        <f t="shared" si="3229"/>
        <v/>
      </c>
      <c r="CQ4168" s="4">
        <v>0</v>
      </c>
    </row>
    <row r="4169" spans="1:95" ht="11.25" customHeight="1">
      <c r="A4169" s="17">
        <v>38</v>
      </c>
      <c r="B4169" s="17">
        <v>5</v>
      </c>
      <c r="C4169" s="39">
        <v>11</v>
      </c>
      <c r="D4169" s="40">
        <v>0.4604166666666667</v>
      </c>
      <c r="E4169" s="17">
        <v>8</v>
      </c>
      <c r="F4169" s="9">
        <v>0</v>
      </c>
      <c r="G4169">
        <v>0</v>
      </c>
      <c r="H4169">
        <v>0</v>
      </c>
      <c r="I4169">
        <v>0</v>
      </c>
      <c r="J4169">
        <v>0</v>
      </c>
      <c r="K4169" s="5">
        <v>25</v>
      </c>
      <c r="L4169">
        <v>41</v>
      </c>
      <c r="M4169">
        <v>5</v>
      </c>
      <c r="N4169">
        <v>33</v>
      </c>
      <c r="O4169" s="17"/>
      <c r="P4169" s="17">
        <f t="shared" si="3227"/>
        <v>2</v>
      </c>
      <c r="Q4169" s="17">
        <v>25</v>
      </c>
      <c r="S4169" s="17">
        <v>0.2</v>
      </c>
      <c r="T4169" s="17">
        <v>66</v>
      </c>
      <c r="U4169" s="17">
        <v>30</v>
      </c>
      <c r="V4169" s="17">
        <v>30</v>
      </c>
      <c r="W4169" s="17">
        <v>30</v>
      </c>
      <c r="X4169" s="17">
        <v>30</v>
      </c>
      <c r="Y4169" s="17"/>
      <c r="Z4169" s="17">
        <v>10</v>
      </c>
      <c r="AA4169" s="17">
        <v>70</v>
      </c>
      <c r="AB4169" s="17"/>
      <c r="AC4169" s="17">
        <v>60</v>
      </c>
      <c r="AD4169" s="17">
        <v>0.16666666666666666</v>
      </c>
      <c r="AE4169" s="17">
        <v>0.18181818181818182</v>
      </c>
      <c r="AF4169" s="17">
        <v>15</v>
      </c>
      <c r="AG4169" s="17"/>
      <c r="AL4169">
        <v>0</v>
      </c>
      <c r="AN4169">
        <v>0.1</v>
      </c>
      <c r="AP4169">
        <v>7.0588235294117646E-2</v>
      </c>
      <c r="AQ4169" s="9"/>
      <c r="AR4169" s="9"/>
      <c r="AS4169" s="17">
        <f t="shared" si="3220"/>
        <v>25</v>
      </c>
      <c r="AT4169" s="17">
        <f t="shared" si="3221"/>
        <v>0</v>
      </c>
      <c r="AU4169" s="17">
        <f t="shared" si="3222"/>
        <v>7.2727272727272724E-2</v>
      </c>
      <c r="AV4169" s="17">
        <f t="shared" si="3223"/>
        <v>0.05</v>
      </c>
      <c r="AZ4169">
        <v>1</v>
      </c>
      <c r="BA4169" s="27">
        <v>0.16666666666666666</v>
      </c>
      <c r="BB4169" s="17">
        <v>19</v>
      </c>
      <c r="BC4169" s="17">
        <v>0</v>
      </c>
      <c r="BD4169" s="17">
        <v>0</v>
      </c>
      <c r="BF4169">
        <v>0</v>
      </c>
      <c r="BG4169">
        <v>1</v>
      </c>
      <c r="BQ4169">
        <v>0.8</v>
      </c>
      <c r="BR4169">
        <v>0.2</v>
      </c>
      <c r="BS4169">
        <v>0.6333333333333333</v>
      </c>
      <c r="CK4169" s="23">
        <v>0.90909090909090917</v>
      </c>
      <c r="CL4169" s="23">
        <f t="shared" si="3226"/>
        <v>0</v>
      </c>
      <c r="CM4169" s="23" t="str">
        <f t="shared" si="3228"/>
        <v/>
      </c>
      <c r="CN4169" s="23" t="str">
        <f t="shared" si="3229"/>
        <v/>
      </c>
      <c r="CQ4169" s="4">
        <v>1</v>
      </c>
    </row>
    <row r="4170" spans="1:95" ht="11.25" customHeight="1">
      <c r="A4170" s="17">
        <v>38</v>
      </c>
      <c r="B4170" s="17">
        <v>5</v>
      </c>
      <c r="C4170" s="39">
        <v>11</v>
      </c>
      <c r="D4170" s="40">
        <v>0.4604166666666667</v>
      </c>
      <c r="E4170" s="17">
        <v>9</v>
      </c>
      <c r="F4170" s="9">
        <v>0</v>
      </c>
      <c r="G4170">
        <v>0</v>
      </c>
      <c r="H4170">
        <v>0</v>
      </c>
      <c r="I4170">
        <v>0</v>
      </c>
      <c r="J4170">
        <v>0</v>
      </c>
      <c r="K4170" s="5">
        <v>25</v>
      </c>
      <c r="L4170">
        <v>41</v>
      </c>
      <c r="M4170">
        <v>5</v>
      </c>
      <c r="N4170">
        <v>38</v>
      </c>
      <c r="O4170" s="17"/>
      <c r="P4170" s="17">
        <f t="shared" si="3227"/>
        <v>2</v>
      </c>
      <c r="Q4170" s="17">
        <v>25</v>
      </c>
      <c r="S4170" s="17">
        <v>0.2</v>
      </c>
      <c r="T4170" s="17">
        <v>66</v>
      </c>
      <c r="U4170" s="17">
        <v>30</v>
      </c>
      <c r="V4170" s="17">
        <v>30</v>
      </c>
      <c r="W4170" s="17">
        <v>30</v>
      </c>
      <c r="X4170" s="17">
        <v>30</v>
      </c>
      <c r="Y4170" s="17"/>
      <c r="Z4170" s="17">
        <v>15</v>
      </c>
      <c r="AA4170" s="17">
        <v>85</v>
      </c>
      <c r="AB4170" s="17"/>
      <c r="AC4170" s="17">
        <v>60</v>
      </c>
      <c r="AD4170" s="17">
        <v>0.25</v>
      </c>
      <c r="AE4170" s="17">
        <v>0.16666666666666666</v>
      </c>
      <c r="AF4170" s="17">
        <v>20</v>
      </c>
      <c r="AG4170" s="17"/>
      <c r="AL4170">
        <v>0</v>
      </c>
      <c r="AN4170">
        <v>0.1</v>
      </c>
      <c r="AP4170">
        <v>7.0588235294117646E-2</v>
      </c>
      <c r="AQ4170" s="9"/>
      <c r="AR4170" s="9"/>
      <c r="AS4170" s="17">
        <f t="shared" si="3220"/>
        <v>25</v>
      </c>
      <c r="AT4170" s="17">
        <f t="shared" si="3221"/>
        <v>0</v>
      </c>
      <c r="AU4170" s="17">
        <f t="shared" si="3222"/>
        <v>0.1</v>
      </c>
      <c r="AV4170" s="17">
        <f t="shared" si="3223"/>
        <v>7.0588235294117646E-2</v>
      </c>
      <c r="AZ4170">
        <v>1</v>
      </c>
      <c r="BA4170" s="27">
        <v>0.16666666666666666</v>
      </c>
      <c r="BB4170" s="17">
        <v>19</v>
      </c>
      <c r="BC4170" s="17">
        <v>0</v>
      </c>
      <c r="BD4170" s="17">
        <v>0</v>
      </c>
      <c r="BF4170">
        <v>0</v>
      </c>
      <c r="BG4170">
        <v>1</v>
      </c>
      <c r="BQ4170">
        <v>0.8</v>
      </c>
      <c r="BR4170">
        <v>0.2</v>
      </c>
      <c r="BS4170">
        <v>0.6333333333333333</v>
      </c>
      <c r="CK4170" s="23">
        <v>0.83333333333333326</v>
      </c>
      <c r="CL4170" s="23">
        <f t="shared" si="3226"/>
        <v>0</v>
      </c>
      <c r="CM4170" s="23" t="str">
        <f t="shared" si="3228"/>
        <v/>
      </c>
      <c r="CN4170" s="23" t="str">
        <f t="shared" si="3229"/>
        <v/>
      </c>
      <c r="CQ4170" s="4">
        <v>0</v>
      </c>
    </row>
    <row r="4171" spans="1:95" ht="11.25" customHeight="1">
      <c r="A4171" s="17">
        <v>38</v>
      </c>
      <c r="B4171" s="17">
        <v>5</v>
      </c>
      <c r="C4171" s="39">
        <v>11</v>
      </c>
      <c r="D4171" s="40">
        <v>0.4604166666666667</v>
      </c>
      <c r="E4171" s="17">
        <v>10</v>
      </c>
      <c r="F4171" s="9">
        <v>0</v>
      </c>
      <c r="G4171">
        <v>0</v>
      </c>
      <c r="H4171">
        <v>0</v>
      </c>
      <c r="I4171">
        <v>0</v>
      </c>
      <c r="J4171">
        <v>0</v>
      </c>
      <c r="K4171" s="5">
        <v>25</v>
      </c>
      <c r="L4171">
        <v>41</v>
      </c>
      <c r="M4171">
        <v>5</v>
      </c>
      <c r="N4171">
        <v>43</v>
      </c>
      <c r="O4171" s="17"/>
      <c r="P4171" s="17">
        <f t="shared" si="3227"/>
        <v>2</v>
      </c>
      <c r="Q4171" s="17">
        <v>25</v>
      </c>
      <c r="S4171" s="17">
        <v>0.2</v>
      </c>
      <c r="T4171" s="17">
        <v>66</v>
      </c>
      <c r="U4171" s="17">
        <v>30</v>
      </c>
      <c r="V4171" s="17">
        <v>30</v>
      </c>
      <c r="W4171" s="17">
        <v>30</v>
      </c>
      <c r="X4171" s="17">
        <v>30</v>
      </c>
      <c r="Y4171" s="17"/>
      <c r="Z4171" s="17">
        <v>10</v>
      </c>
      <c r="AA4171" s="17">
        <v>95</v>
      </c>
      <c r="AB4171" s="17"/>
      <c r="AC4171" s="17">
        <v>65</v>
      </c>
      <c r="AD4171" s="17">
        <v>0.15384615384615385</v>
      </c>
      <c r="AE4171" s="17">
        <v>0.25</v>
      </c>
      <c r="AF4171" s="17">
        <v>15</v>
      </c>
      <c r="AG4171" s="17">
        <v>152</v>
      </c>
      <c r="AL4171">
        <v>0</v>
      </c>
      <c r="AN4171">
        <v>9.2307692307692313E-2</v>
      </c>
      <c r="AP4171">
        <v>6.6666666666666666E-2</v>
      </c>
      <c r="AQ4171" s="9"/>
      <c r="AR4171" s="9"/>
      <c r="AS4171" s="17">
        <f t="shared" si="3220"/>
        <v>25</v>
      </c>
      <c r="AT4171" s="17">
        <f t="shared" si="3221"/>
        <v>0</v>
      </c>
      <c r="AU4171" s="17">
        <f t="shared" si="3222"/>
        <v>0.1</v>
      </c>
      <c r="AV4171" s="17">
        <f t="shared" si="3223"/>
        <v>7.0588235294117646E-2</v>
      </c>
      <c r="AZ4171">
        <v>1</v>
      </c>
      <c r="BA4171" s="27">
        <v>0.16666666666666666</v>
      </c>
      <c r="BB4171" s="17">
        <v>19</v>
      </c>
      <c r="BC4171" s="17">
        <v>0</v>
      </c>
      <c r="BD4171" s="17">
        <v>0</v>
      </c>
      <c r="BF4171">
        <v>0</v>
      </c>
      <c r="BG4171">
        <v>1</v>
      </c>
      <c r="BQ4171">
        <v>0.8</v>
      </c>
      <c r="BR4171">
        <v>0.2</v>
      </c>
      <c r="BS4171">
        <v>0.6333333333333333</v>
      </c>
      <c r="BW4171" s="9">
        <f>SUM(AF4162:AF4171)</f>
        <v>152</v>
      </c>
      <c r="CK4171" s="23">
        <v>1.25</v>
      </c>
      <c r="CL4171" s="23">
        <f t="shared" si="3226"/>
        <v>0</v>
      </c>
      <c r="CM4171" s="23" t="str">
        <f t="shared" si="3228"/>
        <v/>
      </c>
      <c r="CN4171" s="23" t="str">
        <f t="shared" si="3229"/>
        <v/>
      </c>
      <c r="CQ4171" s="4">
        <v>1</v>
      </c>
    </row>
    <row r="4172" spans="1:95" ht="11.25" customHeight="1">
      <c r="A4172" s="17">
        <v>38</v>
      </c>
      <c r="B4172" s="17">
        <v>5</v>
      </c>
      <c r="C4172" s="39">
        <v>11</v>
      </c>
      <c r="D4172" s="40">
        <v>0.4604166666666667</v>
      </c>
      <c r="E4172" s="17">
        <v>11</v>
      </c>
      <c r="F4172" s="9">
        <v>0</v>
      </c>
      <c r="G4172">
        <v>0</v>
      </c>
      <c r="H4172">
        <v>0</v>
      </c>
      <c r="I4172">
        <v>1</v>
      </c>
      <c r="J4172">
        <v>0</v>
      </c>
      <c r="K4172" s="5">
        <v>25</v>
      </c>
      <c r="L4172">
        <v>75</v>
      </c>
      <c r="M4172">
        <v>0</v>
      </c>
      <c r="N4172">
        <v>43</v>
      </c>
      <c r="O4172" s="17"/>
      <c r="P4172" s="17">
        <f t="shared" si="3227"/>
        <v>0</v>
      </c>
      <c r="Q4172" s="17">
        <v>0</v>
      </c>
      <c r="S4172" s="17">
        <v>0.2</v>
      </c>
      <c r="T4172" s="17">
        <v>75</v>
      </c>
      <c r="U4172" s="17">
        <v>35</v>
      </c>
      <c r="V4172" s="17">
        <v>27</v>
      </c>
      <c r="W4172" s="17">
        <v>30</v>
      </c>
      <c r="X4172" s="17">
        <v>27</v>
      </c>
      <c r="Y4172" s="17"/>
      <c r="Z4172" s="17">
        <v>4</v>
      </c>
      <c r="AA4172" s="17">
        <v>99</v>
      </c>
      <c r="AB4172" s="17"/>
      <c r="AC4172" s="17">
        <v>44</v>
      </c>
      <c r="AD4172" s="17">
        <v>9.0909090909090912E-2</v>
      </c>
      <c r="AE4172" s="17"/>
      <c r="AF4172" s="17">
        <v>14</v>
      </c>
      <c r="AG4172" s="17"/>
      <c r="AL4172">
        <v>0</v>
      </c>
      <c r="AN4172">
        <v>0.10909090909090907</v>
      </c>
      <c r="AP4172">
        <v>5.106382978723404E-2</v>
      </c>
      <c r="AQ4172" s="9">
        <f>+AVERAGE(AL4162:AL4171)</f>
        <v>2.0952380952380951E-2</v>
      </c>
      <c r="AR4172" s="9">
        <f>+AVERAGE(AN4162:AN4171)</f>
        <v>0.16516863647642407</v>
      </c>
      <c r="AS4172" s="17">
        <f t="shared" si="3220"/>
        <v>25</v>
      </c>
      <c r="AT4172" s="17">
        <f t="shared" si="3221"/>
        <v>0</v>
      </c>
      <c r="AU4172" s="17">
        <f t="shared" si="3222"/>
        <v>9.2307692307692313E-2</v>
      </c>
      <c r="AV4172" s="17">
        <f t="shared" si="3223"/>
        <v>6.6666666666666666E-2</v>
      </c>
      <c r="AZ4172">
        <v>1</v>
      </c>
      <c r="BA4172" s="27">
        <v>0.16666666666666666</v>
      </c>
      <c r="BB4172" s="17">
        <v>19</v>
      </c>
      <c r="BC4172" s="17">
        <v>0</v>
      </c>
      <c r="BD4172" s="17">
        <v>0</v>
      </c>
      <c r="BF4172">
        <v>0</v>
      </c>
      <c r="BG4172">
        <v>1</v>
      </c>
      <c r="BQ4172">
        <v>0.8</v>
      </c>
      <c r="BR4172">
        <v>0.2</v>
      </c>
      <c r="BS4172">
        <v>0.6333333333333333</v>
      </c>
      <c r="CK4172" s="23" t="s">
        <v>2085</v>
      </c>
      <c r="CL4172" s="23">
        <f t="shared" si="3226"/>
        <v>0</v>
      </c>
      <c r="CM4172" s="23">
        <f t="shared" si="3228"/>
        <v>0.10476190476190475</v>
      </c>
      <c r="CN4172" s="23">
        <f t="shared" si="3229"/>
        <v>0.8258431823821204</v>
      </c>
      <c r="CQ4172" s="4">
        <v>0</v>
      </c>
    </row>
    <row r="4173" spans="1:95" ht="11.25" customHeight="1">
      <c r="A4173" s="17">
        <v>38</v>
      </c>
      <c r="B4173" s="17">
        <v>5</v>
      </c>
      <c r="C4173" s="39">
        <v>11</v>
      </c>
      <c r="D4173" s="40">
        <v>0.4604166666666667</v>
      </c>
      <c r="E4173" s="17">
        <v>12</v>
      </c>
      <c r="F4173" s="9">
        <v>0</v>
      </c>
      <c r="G4173">
        <v>0</v>
      </c>
      <c r="H4173">
        <v>0</v>
      </c>
      <c r="I4173">
        <v>1</v>
      </c>
      <c r="J4173">
        <v>0</v>
      </c>
      <c r="K4173" s="5">
        <v>25</v>
      </c>
      <c r="L4173">
        <v>50</v>
      </c>
      <c r="M4173">
        <v>4</v>
      </c>
      <c r="N4173">
        <v>47</v>
      </c>
      <c r="O4173" s="17"/>
      <c r="P4173" s="17">
        <f t="shared" si="3227"/>
        <v>0</v>
      </c>
      <c r="Q4173" s="17">
        <v>20</v>
      </c>
      <c r="S4173" s="17">
        <v>0.2</v>
      </c>
      <c r="T4173" s="17">
        <v>70</v>
      </c>
      <c r="U4173" s="17">
        <v>30</v>
      </c>
      <c r="V4173" s="17">
        <v>31</v>
      </c>
      <c r="W4173" s="17">
        <v>27</v>
      </c>
      <c r="X4173" s="17">
        <v>30</v>
      </c>
      <c r="Y4173" s="17"/>
      <c r="Z4173" s="17">
        <v>10</v>
      </c>
      <c r="AA4173" s="17">
        <v>109</v>
      </c>
      <c r="AB4173" s="17"/>
      <c r="AC4173" s="17">
        <v>60</v>
      </c>
      <c r="AD4173" s="17">
        <v>0.16666666666666666</v>
      </c>
      <c r="AE4173" s="17">
        <v>9.0909090909090912E-2</v>
      </c>
      <c r="AF4173" s="17">
        <v>16</v>
      </c>
      <c r="AG4173" s="17"/>
      <c r="AL4173">
        <v>0</v>
      </c>
      <c r="AN4173">
        <v>0.1</v>
      </c>
      <c r="AP4173">
        <v>6.6666666666666666E-2</v>
      </c>
      <c r="AQ4173" s="9">
        <f>+AVERAGE(AL4162:AL4171)</f>
        <v>2.0952380952380951E-2</v>
      </c>
      <c r="AR4173" s="9">
        <f>+AVERAGE(AN4162:AN4171)</f>
        <v>0.16516863647642407</v>
      </c>
      <c r="AS4173" s="17">
        <f t="shared" si="3220"/>
        <v>0</v>
      </c>
      <c r="AT4173" s="17">
        <f t="shared" si="3221"/>
        <v>0</v>
      </c>
      <c r="AU4173" s="17">
        <f t="shared" si="3222"/>
        <v>0.10909090909090907</v>
      </c>
      <c r="AV4173" s="17">
        <f t="shared" si="3223"/>
        <v>5.106382978723404E-2</v>
      </c>
      <c r="AZ4173">
        <v>1</v>
      </c>
      <c r="BA4173" s="27">
        <v>0.16666666666666666</v>
      </c>
      <c r="BB4173" s="17">
        <v>19</v>
      </c>
      <c r="BC4173" s="17">
        <v>0</v>
      </c>
      <c r="BD4173" s="17">
        <v>0</v>
      </c>
      <c r="BF4173">
        <v>0</v>
      </c>
      <c r="BG4173">
        <v>1</v>
      </c>
      <c r="BQ4173">
        <v>0.8</v>
      </c>
      <c r="BR4173">
        <v>0.2</v>
      </c>
      <c r="BS4173">
        <v>0.6333333333333333</v>
      </c>
      <c r="CK4173" s="23">
        <v>0.45454545454545459</v>
      </c>
      <c r="CL4173" s="23">
        <f t="shared" si="3226"/>
        <v>0</v>
      </c>
      <c r="CM4173" s="23">
        <f t="shared" si="3228"/>
        <v>0.10476190476190475</v>
      </c>
      <c r="CN4173" s="23">
        <f t="shared" si="3229"/>
        <v>0.8258431823821204</v>
      </c>
      <c r="CQ4173" s="4">
        <v>1</v>
      </c>
    </row>
    <row r="4174" spans="1:95" ht="11.25" customHeight="1">
      <c r="A4174" s="17">
        <v>38</v>
      </c>
      <c r="B4174" s="17">
        <v>5</v>
      </c>
      <c r="C4174" s="39">
        <v>11</v>
      </c>
      <c r="D4174" s="40">
        <v>0.4604166666666667</v>
      </c>
      <c r="E4174" s="17">
        <v>13</v>
      </c>
      <c r="F4174" s="9">
        <v>0</v>
      </c>
      <c r="G4174">
        <v>0</v>
      </c>
      <c r="H4174">
        <v>0</v>
      </c>
      <c r="I4174">
        <v>1</v>
      </c>
      <c r="J4174">
        <v>0</v>
      </c>
      <c r="K4174" s="5">
        <v>25</v>
      </c>
      <c r="L4174">
        <v>45</v>
      </c>
      <c r="M4174">
        <v>4</v>
      </c>
      <c r="N4174">
        <v>51</v>
      </c>
      <c r="O4174" s="17"/>
      <c r="P4174" s="17">
        <f t="shared" si="3227"/>
        <v>0</v>
      </c>
      <c r="Q4174" s="17">
        <v>21</v>
      </c>
      <c r="S4174" s="17">
        <v>0.19047619047619047</v>
      </c>
      <c r="T4174" s="17">
        <v>66</v>
      </c>
      <c r="U4174" s="17">
        <v>30</v>
      </c>
      <c r="V4174" s="17">
        <v>26</v>
      </c>
      <c r="W4174" s="17">
        <v>31</v>
      </c>
      <c r="X4174" s="17">
        <v>26</v>
      </c>
      <c r="Y4174" s="17"/>
      <c r="Z4174" s="17">
        <v>10</v>
      </c>
      <c r="AA4174" s="17">
        <v>119</v>
      </c>
      <c r="AB4174" s="17"/>
      <c r="AC4174" s="17">
        <v>44</v>
      </c>
      <c r="AD4174" s="17">
        <v>0.22727272727272727</v>
      </c>
      <c r="AE4174" s="17">
        <v>0.16666666666666666</v>
      </c>
      <c r="AF4174" s="17">
        <v>16</v>
      </c>
      <c r="AG4174" s="17"/>
      <c r="AL4174">
        <v>3.8095238095238099E-2</v>
      </c>
      <c r="AN4174">
        <v>0.10909090909090907</v>
      </c>
      <c r="AP4174">
        <v>7.1232876712328766E-2</v>
      </c>
      <c r="AQ4174" s="9">
        <f>+AVERAGE(AL4162:AL4171)</f>
        <v>2.0952380952380951E-2</v>
      </c>
      <c r="AR4174" s="9">
        <f>+AVERAGE(AN4162:AN4171)</f>
        <v>0.16516863647642407</v>
      </c>
      <c r="AS4174" s="17">
        <f t="shared" si="3220"/>
        <v>20</v>
      </c>
      <c r="AT4174" s="17">
        <f t="shared" si="3221"/>
        <v>0</v>
      </c>
      <c r="AU4174" s="17">
        <f t="shared" si="3222"/>
        <v>0.1</v>
      </c>
      <c r="AV4174" s="17">
        <f t="shared" si="3223"/>
        <v>6.6666666666666666E-2</v>
      </c>
      <c r="AZ4174">
        <v>1</v>
      </c>
      <c r="BA4174" s="27">
        <v>0.16666666666666666</v>
      </c>
      <c r="BB4174" s="17">
        <v>19</v>
      </c>
      <c r="BC4174" s="17">
        <v>0</v>
      </c>
      <c r="BD4174" s="17">
        <v>0</v>
      </c>
      <c r="BF4174">
        <v>0</v>
      </c>
      <c r="BG4174">
        <v>1</v>
      </c>
      <c r="BQ4174">
        <v>0.8</v>
      </c>
      <c r="BR4174">
        <v>0.2</v>
      </c>
      <c r="BS4174">
        <v>0.6333333333333333</v>
      </c>
      <c r="CK4174" s="23">
        <v>0.83333333333333326</v>
      </c>
      <c r="CL4174" s="23">
        <f t="shared" si="3226"/>
        <v>0</v>
      </c>
      <c r="CM4174" s="23">
        <f t="shared" si="3228"/>
        <v>0.10476190476190475</v>
      </c>
      <c r="CN4174" s="23">
        <f t="shared" si="3229"/>
        <v>0.8258431823821204</v>
      </c>
      <c r="CQ4174" s="4">
        <v>0</v>
      </c>
    </row>
    <row r="4175" spans="1:95" ht="11.25" customHeight="1">
      <c r="A4175" s="17">
        <v>38</v>
      </c>
      <c r="B4175" s="17">
        <v>5</v>
      </c>
      <c r="C4175" s="39">
        <v>11</v>
      </c>
      <c r="D4175" s="40">
        <v>0.4604166666666667</v>
      </c>
      <c r="E4175" s="17">
        <v>14</v>
      </c>
      <c r="F4175" s="9">
        <v>0</v>
      </c>
      <c r="G4175">
        <v>0</v>
      </c>
      <c r="H4175">
        <v>0</v>
      </c>
      <c r="I4175">
        <v>1</v>
      </c>
      <c r="J4175">
        <v>0</v>
      </c>
      <c r="K4175" s="5">
        <v>25</v>
      </c>
      <c r="L4175">
        <v>41</v>
      </c>
      <c r="M4175">
        <v>6</v>
      </c>
      <c r="N4175">
        <v>57</v>
      </c>
      <c r="O4175" s="17"/>
      <c r="P4175" s="17">
        <f t="shared" si="3227"/>
        <v>1</v>
      </c>
      <c r="Q4175" s="17">
        <v>30</v>
      </c>
      <c r="S4175" s="17">
        <v>0.2</v>
      </c>
      <c r="T4175" s="17">
        <v>71</v>
      </c>
      <c r="U4175" s="17">
        <v>35</v>
      </c>
      <c r="V4175" s="17">
        <v>35</v>
      </c>
      <c r="W4175" s="17">
        <v>26</v>
      </c>
      <c r="X4175" s="17">
        <v>35</v>
      </c>
      <c r="Y4175" s="17"/>
      <c r="Z4175" s="17">
        <v>15</v>
      </c>
      <c r="AA4175" s="17">
        <v>134</v>
      </c>
      <c r="AB4175" s="17"/>
      <c r="AC4175" s="17">
        <v>77</v>
      </c>
      <c r="AD4175" s="17">
        <v>0.19480519480519481</v>
      </c>
      <c r="AE4175" s="17">
        <v>0.22727272727272727</v>
      </c>
      <c r="AF4175" s="17">
        <v>19</v>
      </c>
      <c r="AG4175" s="17"/>
      <c r="AL4175">
        <v>0</v>
      </c>
      <c r="AN4175">
        <v>0.10909090909090909</v>
      </c>
      <c r="AP4175">
        <v>8.6597938144329908E-2</v>
      </c>
      <c r="AQ4175" s="9">
        <f>+AVERAGE(AL4162:AL4171)</f>
        <v>2.0952380952380951E-2</v>
      </c>
      <c r="AR4175" s="9">
        <f>+AVERAGE(AN4162:AN4171)</f>
        <v>0.16516863647642407</v>
      </c>
      <c r="AS4175" s="17">
        <f t="shared" si="3220"/>
        <v>21</v>
      </c>
      <c r="AT4175" s="17">
        <f t="shared" si="3221"/>
        <v>3.8095238095238099E-2</v>
      </c>
      <c r="AU4175" s="17">
        <f t="shared" si="3222"/>
        <v>0.10909090909090907</v>
      </c>
      <c r="AV4175" s="17">
        <f t="shared" si="3223"/>
        <v>7.1232876712328766E-2</v>
      </c>
      <c r="AZ4175">
        <v>1</v>
      </c>
      <c r="BA4175" s="27">
        <v>0.16666666666666666</v>
      </c>
      <c r="BB4175" s="17">
        <v>19</v>
      </c>
      <c r="BC4175" s="17">
        <v>0</v>
      </c>
      <c r="BD4175" s="17">
        <v>0</v>
      </c>
      <c r="BF4175">
        <v>0</v>
      </c>
      <c r="BG4175">
        <v>1</v>
      </c>
      <c r="BQ4175">
        <v>0.8</v>
      </c>
      <c r="BR4175">
        <v>0.2</v>
      </c>
      <c r="BS4175">
        <v>0.6333333333333333</v>
      </c>
      <c r="CK4175" s="23">
        <v>1.1363636363636362</v>
      </c>
      <c r="CL4175" s="23">
        <f t="shared" si="3226"/>
        <v>0</v>
      </c>
      <c r="CM4175" s="23">
        <f t="shared" si="3228"/>
        <v>0.10476190476190475</v>
      </c>
      <c r="CN4175" s="23">
        <f t="shared" si="3229"/>
        <v>0.8258431823821204</v>
      </c>
      <c r="CQ4175" s="4">
        <v>0</v>
      </c>
    </row>
    <row r="4176" spans="1:95" ht="11.25" customHeight="1">
      <c r="A4176" s="17">
        <v>38</v>
      </c>
      <c r="B4176" s="17">
        <v>5</v>
      </c>
      <c r="C4176" s="39">
        <v>11</v>
      </c>
      <c r="D4176" s="40">
        <v>0.4604166666666667</v>
      </c>
      <c r="E4176" s="17">
        <v>15</v>
      </c>
      <c r="F4176" s="9">
        <v>0</v>
      </c>
      <c r="G4176">
        <v>0</v>
      </c>
      <c r="H4176">
        <v>0</v>
      </c>
      <c r="I4176">
        <v>1</v>
      </c>
      <c r="J4176">
        <v>0</v>
      </c>
      <c r="K4176" s="5">
        <v>25</v>
      </c>
      <c r="L4176">
        <v>46</v>
      </c>
      <c r="M4176">
        <v>5</v>
      </c>
      <c r="N4176">
        <v>62</v>
      </c>
      <c r="O4176" s="17"/>
      <c r="P4176" s="17">
        <f t="shared" si="3227"/>
        <v>2</v>
      </c>
      <c r="Q4176" s="17">
        <v>25</v>
      </c>
      <c r="S4176" s="17">
        <v>0.2</v>
      </c>
      <c r="T4176" s="17">
        <v>71</v>
      </c>
      <c r="U4176" s="17">
        <v>35</v>
      </c>
      <c r="V4176" s="17">
        <v>33</v>
      </c>
      <c r="W4176" s="17">
        <v>35</v>
      </c>
      <c r="X4176" s="17">
        <v>33</v>
      </c>
      <c r="Y4176" s="17"/>
      <c r="Z4176" s="17">
        <v>15</v>
      </c>
      <c r="AA4176" s="17">
        <v>149</v>
      </c>
      <c r="AB4176" s="17"/>
      <c r="AC4176" s="17">
        <v>75</v>
      </c>
      <c r="AD4176" s="17">
        <v>0.2</v>
      </c>
      <c r="AE4176" s="17">
        <v>0.19480519480519481</v>
      </c>
      <c r="AF4176" s="17">
        <v>20</v>
      </c>
      <c r="AG4176" s="17"/>
      <c r="AL4176">
        <v>0</v>
      </c>
      <c r="AN4176">
        <v>0</v>
      </c>
      <c r="AP4176">
        <v>0</v>
      </c>
      <c r="AQ4176" s="9">
        <f>+AVERAGE(AL4162:AL4171)</f>
        <v>2.0952380952380951E-2</v>
      </c>
      <c r="AR4176" s="9">
        <f>+AVERAGE(AN4162:AN4171)</f>
        <v>0.16516863647642407</v>
      </c>
      <c r="AS4176" s="17">
        <f t="shared" si="3220"/>
        <v>30</v>
      </c>
      <c r="AT4176" s="17">
        <f t="shared" si="3221"/>
        <v>0</v>
      </c>
      <c r="AU4176" s="17">
        <f t="shared" si="3222"/>
        <v>0.10909090909090909</v>
      </c>
      <c r="AV4176" s="17">
        <f t="shared" si="3223"/>
        <v>8.6597938144329908E-2</v>
      </c>
      <c r="AZ4176">
        <v>1</v>
      </c>
      <c r="BA4176" s="27">
        <v>0.16666666666666666</v>
      </c>
      <c r="BB4176" s="17">
        <v>19</v>
      </c>
      <c r="BC4176" s="17">
        <v>0</v>
      </c>
      <c r="BD4176" s="17">
        <v>0</v>
      </c>
      <c r="BF4176">
        <v>0</v>
      </c>
      <c r="BG4176">
        <v>1</v>
      </c>
      <c r="BQ4176">
        <v>0.8</v>
      </c>
      <c r="BR4176">
        <v>0.2</v>
      </c>
      <c r="BS4176">
        <v>0.6333333333333333</v>
      </c>
      <c r="CK4176" s="23">
        <v>0.97402597402597402</v>
      </c>
      <c r="CL4176" s="23">
        <f t="shared" si="3226"/>
        <v>0</v>
      </c>
      <c r="CM4176" s="23">
        <f t="shared" si="3228"/>
        <v>0.10476190476190475</v>
      </c>
      <c r="CN4176" s="23">
        <f t="shared" si="3229"/>
        <v>0.8258431823821204</v>
      </c>
      <c r="CQ4176" s="4">
        <v>1</v>
      </c>
    </row>
    <row r="4177" spans="1:96" ht="11.25" customHeight="1">
      <c r="A4177" s="17">
        <v>38</v>
      </c>
      <c r="B4177" s="17">
        <v>5</v>
      </c>
      <c r="C4177" s="39">
        <v>11</v>
      </c>
      <c r="D4177" s="40">
        <v>0.4604166666666667</v>
      </c>
      <c r="E4177" s="17">
        <v>16</v>
      </c>
      <c r="F4177" s="9">
        <v>0</v>
      </c>
      <c r="G4177">
        <v>0</v>
      </c>
      <c r="H4177">
        <v>0</v>
      </c>
      <c r="I4177">
        <v>1</v>
      </c>
      <c r="J4177">
        <v>0</v>
      </c>
      <c r="K4177" s="5">
        <v>25</v>
      </c>
      <c r="L4177">
        <v>46</v>
      </c>
      <c r="M4177">
        <v>4</v>
      </c>
      <c r="N4177">
        <v>66</v>
      </c>
      <c r="O4177" s="17"/>
      <c r="P4177" s="17">
        <f t="shared" si="3227"/>
        <v>0</v>
      </c>
      <c r="Q4177" s="17">
        <v>20</v>
      </c>
      <c r="S4177" s="17">
        <v>0.2</v>
      </c>
      <c r="T4177" s="17">
        <v>66</v>
      </c>
      <c r="U4177" s="17">
        <v>30</v>
      </c>
      <c r="V4177" s="17">
        <v>28</v>
      </c>
      <c r="W4177" s="17">
        <v>33</v>
      </c>
      <c r="X4177" s="17">
        <v>28</v>
      </c>
      <c r="Y4177" s="17"/>
      <c r="Z4177" s="17">
        <v>4</v>
      </c>
      <c r="AA4177" s="17">
        <v>153</v>
      </c>
      <c r="AB4177" s="17"/>
      <c r="AC4177" s="17">
        <v>54</v>
      </c>
      <c r="AD4177" s="17">
        <v>7.407407407407407E-2</v>
      </c>
      <c r="AE4177" s="17">
        <v>0.2</v>
      </c>
      <c r="AF4177" s="17">
        <v>10</v>
      </c>
      <c r="AG4177" s="17"/>
      <c r="AL4177">
        <v>0</v>
      </c>
      <c r="AN4177">
        <v>0.2</v>
      </c>
      <c r="AP4177">
        <v>0.12857142857142856</v>
      </c>
      <c r="AQ4177" s="9">
        <f>+AVERAGE(AL4162:AL4171)</f>
        <v>2.0952380952380951E-2</v>
      </c>
      <c r="AR4177" s="9">
        <f>+AVERAGE(AN4162:AN4171)</f>
        <v>0.16516863647642407</v>
      </c>
      <c r="AS4177" s="17">
        <f t="shared" si="3220"/>
        <v>25</v>
      </c>
      <c r="AT4177" s="17">
        <f t="shared" si="3221"/>
        <v>0</v>
      </c>
      <c r="AU4177" s="17">
        <f t="shared" si="3222"/>
        <v>0</v>
      </c>
      <c r="AV4177" s="17">
        <f t="shared" si="3223"/>
        <v>0</v>
      </c>
      <c r="AZ4177">
        <v>1</v>
      </c>
      <c r="BA4177" s="27">
        <v>0.16666666666666666</v>
      </c>
      <c r="BB4177" s="17">
        <v>19</v>
      </c>
      <c r="BC4177" s="17">
        <v>0</v>
      </c>
      <c r="BD4177" s="17">
        <v>0</v>
      </c>
      <c r="BF4177">
        <v>0</v>
      </c>
      <c r="BG4177">
        <v>1</v>
      </c>
      <c r="BQ4177">
        <v>0.8</v>
      </c>
      <c r="BR4177">
        <v>0.2</v>
      </c>
      <c r="BS4177">
        <v>0.6333333333333333</v>
      </c>
      <c r="CK4177" s="23">
        <v>1</v>
      </c>
      <c r="CL4177" s="23">
        <f t="shared" si="3226"/>
        <v>0</v>
      </c>
      <c r="CM4177" s="23">
        <f t="shared" si="3228"/>
        <v>0.10476190476190475</v>
      </c>
      <c r="CN4177" s="23">
        <f t="shared" si="3229"/>
        <v>0.8258431823821204</v>
      </c>
      <c r="CQ4177" s="4">
        <v>2</v>
      </c>
    </row>
    <row r="4178" spans="1:96" ht="11.25" customHeight="1">
      <c r="A4178" s="17">
        <v>38</v>
      </c>
      <c r="B4178" s="17">
        <v>5</v>
      </c>
      <c r="C4178" s="39">
        <v>11</v>
      </c>
      <c r="D4178" s="40">
        <v>0.4604166666666667</v>
      </c>
      <c r="E4178" s="17">
        <v>17</v>
      </c>
      <c r="F4178" s="9">
        <v>0</v>
      </c>
      <c r="G4178">
        <v>0</v>
      </c>
      <c r="H4178">
        <v>0</v>
      </c>
      <c r="I4178">
        <v>1</v>
      </c>
      <c r="J4178">
        <v>0</v>
      </c>
      <c r="K4178" s="5">
        <v>25</v>
      </c>
      <c r="L4178">
        <v>41</v>
      </c>
      <c r="M4178">
        <v>5</v>
      </c>
      <c r="N4178">
        <v>71</v>
      </c>
      <c r="O4178" s="17"/>
      <c r="P4178" s="17">
        <f t="shared" si="3227"/>
        <v>2</v>
      </c>
      <c r="Q4178" s="17">
        <v>25</v>
      </c>
      <c r="S4178" s="17">
        <v>0.2</v>
      </c>
      <c r="T4178" s="17">
        <v>66</v>
      </c>
      <c r="U4178" s="17">
        <v>30</v>
      </c>
      <c r="V4178" s="17">
        <v>29</v>
      </c>
      <c r="W4178" s="17">
        <v>28</v>
      </c>
      <c r="X4178" s="17">
        <v>29</v>
      </c>
      <c r="Y4178" s="17"/>
      <c r="Z4178" s="17">
        <v>10</v>
      </c>
      <c r="AA4178" s="17">
        <v>163</v>
      </c>
      <c r="AB4178" s="17"/>
      <c r="AC4178" s="17">
        <v>60</v>
      </c>
      <c r="AD4178" s="17">
        <v>0.16666666666666666</v>
      </c>
      <c r="AE4178" s="17">
        <v>7.407407407407407E-2</v>
      </c>
      <c r="AF4178" s="17">
        <v>15</v>
      </c>
      <c r="AG4178" s="17"/>
      <c r="AL4178">
        <v>0</v>
      </c>
      <c r="AN4178">
        <v>0.1</v>
      </c>
      <c r="AP4178">
        <v>7.0588235294117646E-2</v>
      </c>
      <c r="AQ4178" s="9">
        <f>+AVERAGE(AL4162:AL4171)</f>
        <v>2.0952380952380951E-2</v>
      </c>
      <c r="AR4178" s="9">
        <f>+AVERAGE(AN4162:AN4171)</f>
        <v>0.16516863647642407</v>
      </c>
      <c r="AS4178" s="17">
        <f t="shared" si="3220"/>
        <v>20</v>
      </c>
      <c r="AT4178" s="17">
        <f t="shared" si="3221"/>
        <v>0</v>
      </c>
      <c r="AU4178" s="17">
        <f t="shared" si="3222"/>
        <v>0.2</v>
      </c>
      <c r="AV4178" s="17">
        <f t="shared" si="3223"/>
        <v>0.12857142857142856</v>
      </c>
      <c r="AZ4178">
        <v>1</v>
      </c>
      <c r="BA4178" s="27">
        <v>0.16666666666666666</v>
      </c>
      <c r="BB4178" s="17">
        <v>19</v>
      </c>
      <c r="BC4178" s="17">
        <v>0</v>
      </c>
      <c r="BD4178" s="17">
        <v>0</v>
      </c>
      <c r="BF4178">
        <v>0</v>
      </c>
      <c r="BG4178">
        <v>1</v>
      </c>
      <c r="BQ4178">
        <v>0.8</v>
      </c>
      <c r="BR4178">
        <v>0.2</v>
      </c>
      <c r="BS4178">
        <v>0.6333333333333333</v>
      </c>
      <c r="CK4178" s="23">
        <v>0.37037037037037035</v>
      </c>
      <c r="CL4178" s="23">
        <f t="shared" si="3226"/>
        <v>0</v>
      </c>
      <c r="CM4178" s="23">
        <f t="shared" si="3228"/>
        <v>0.10476190476190475</v>
      </c>
      <c r="CN4178" s="23">
        <f t="shared" si="3229"/>
        <v>0.8258431823821204</v>
      </c>
      <c r="CQ4178" s="4">
        <v>0</v>
      </c>
    </row>
    <row r="4179" spans="1:96" ht="11.25" customHeight="1">
      <c r="A4179" s="17">
        <v>38</v>
      </c>
      <c r="B4179" s="17">
        <v>5</v>
      </c>
      <c r="C4179" s="39">
        <v>11</v>
      </c>
      <c r="D4179" s="40">
        <v>0.4604166666666667</v>
      </c>
      <c r="E4179" s="17">
        <v>18</v>
      </c>
      <c r="F4179" s="9">
        <v>0</v>
      </c>
      <c r="G4179">
        <v>0</v>
      </c>
      <c r="H4179">
        <v>0</v>
      </c>
      <c r="I4179">
        <v>1</v>
      </c>
      <c r="J4179">
        <v>0</v>
      </c>
      <c r="K4179" s="5">
        <v>25</v>
      </c>
      <c r="L4179">
        <v>41</v>
      </c>
      <c r="M4179">
        <v>4</v>
      </c>
      <c r="N4179">
        <v>75</v>
      </c>
      <c r="O4179" s="17"/>
      <c r="P4179" s="17">
        <f t="shared" si="3227"/>
        <v>0</v>
      </c>
      <c r="Q4179" s="17">
        <v>21</v>
      </c>
      <c r="S4179" s="17">
        <v>0.19047619047619047</v>
      </c>
      <c r="T4179" s="17">
        <v>62</v>
      </c>
      <c r="U4179" s="17">
        <v>25</v>
      </c>
      <c r="V4179" s="17">
        <v>25</v>
      </c>
      <c r="W4179" s="17">
        <v>29</v>
      </c>
      <c r="X4179" s="17">
        <v>25</v>
      </c>
      <c r="Y4179" s="17"/>
      <c r="Z4179" s="17">
        <v>4</v>
      </c>
      <c r="AA4179" s="17">
        <v>167</v>
      </c>
      <c r="AB4179" s="17"/>
      <c r="AC4179" s="17">
        <v>38</v>
      </c>
      <c r="AD4179" s="17">
        <v>0.10526315789473684</v>
      </c>
      <c r="AE4179" s="17">
        <v>0.16666666666666666</v>
      </c>
      <c r="AF4179" s="17">
        <v>10</v>
      </c>
      <c r="AG4179" s="17"/>
      <c r="AL4179">
        <v>3.8095238095238099E-2</v>
      </c>
      <c r="AN4179">
        <v>0.18947368421052632</v>
      </c>
      <c r="AP4179">
        <v>0.10746268656716418</v>
      </c>
      <c r="AQ4179" s="9">
        <f>+AVERAGE(AL4162:AL4171)</f>
        <v>2.0952380952380951E-2</v>
      </c>
      <c r="AR4179" s="9">
        <f>+AVERAGE(AN4162:AN4171)</f>
        <v>0.16516863647642407</v>
      </c>
      <c r="AS4179" s="17">
        <f t="shared" si="3220"/>
        <v>25</v>
      </c>
      <c r="AT4179" s="17">
        <f t="shared" si="3221"/>
        <v>0</v>
      </c>
      <c r="AU4179" s="17">
        <f t="shared" si="3222"/>
        <v>0.1</v>
      </c>
      <c r="AV4179" s="17">
        <f t="shared" si="3223"/>
        <v>7.0588235294117646E-2</v>
      </c>
      <c r="AZ4179">
        <v>1</v>
      </c>
      <c r="BA4179" s="27">
        <v>0.16666666666666666</v>
      </c>
      <c r="BB4179" s="17">
        <v>19</v>
      </c>
      <c r="BC4179" s="17">
        <v>0</v>
      </c>
      <c r="BD4179" s="17">
        <v>0</v>
      </c>
      <c r="BF4179">
        <v>0</v>
      </c>
      <c r="BG4179">
        <v>1</v>
      </c>
      <c r="BQ4179">
        <v>0.8</v>
      </c>
      <c r="BR4179">
        <v>0.2</v>
      </c>
      <c r="BS4179">
        <v>0.6333333333333333</v>
      </c>
      <c r="CK4179" s="23">
        <v>0.83333333333333326</v>
      </c>
      <c r="CL4179" s="23">
        <f t="shared" si="3226"/>
        <v>0</v>
      </c>
      <c r="CM4179" s="23">
        <f t="shared" si="3228"/>
        <v>0.10476190476190475</v>
      </c>
      <c r="CN4179" s="23">
        <f t="shared" si="3229"/>
        <v>0.8258431823821204</v>
      </c>
      <c r="CQ4179" s="4">
        <v>0</v>
      </c>
    </row>
    <row r="4180" spans="1:96" ht="11.25" customHeight="1">
      <c r="A4180" s="17">
        <v>38</v>
      </c>
      <c r="B4180" s="17">
        <v>5</v>
      </c>
      <c r="C4180" s="39">
        <v>11</v>
      </c>
      <c r="D4180" s="40">
        <v>0.4604166666666667</v>
      </c>
      <c r="E4180" s="17">
        <v>19</v>
      </c>
      <c r="F4180" s="9">
        <v>0</v>
      </c>
      <c r="G4180">
        <v>0</v>
      </c>
      <c r="H4180">
        <v>0</v>
      </c>
      <c r="I4180">
        <v>1</v>
      </c>
      <c r="J4180">
        <v>0</v>
      </c>
      <c r="K4180" s="5">
        <v>25</v>
      </c>
      <c r="L4180">
        <v>37</v>
      </c>
      <c r="M4180">
        <v>6</v>
      </c>
      <c r="N4180">
        <v>81</v>
      </c>
      <c r="O4180" s="17"/>
      <c r="P4180" s="17">
        <f t="shared" si="3227"/>
        <v>1</v>
      </c>
      <c r="Q4180" s="17">
        <v>34</v>
      </c>
      <c r="S4180" s="17">
        <v>0.17647058823529413</v>
      </c>
      <c r="T4180" s="17">
        <v>71</v>
      </c>
      <c r="U4180" s="17">
        <v>35</v>
      </c>
      <c r="V4180" s="17">
        <v>34</v>
      </c>
      <c r="W4180" s="17">
        <v>25</v>
      </c>
      <c r="X4180" s="17">
        <v>34</v>
      </c>
      <c r="Y4180" s="17"/>
      <c r="Z4180" s="17">
        <v>15</v>
      </c>
      <c r="AA4180" s="17">
        <v>182</v>
      </c>
      <c r="AB4180" s="17"/>
      <c r="AC4180" s="17">
        <v>78</v>
      </c>
      <c r="AD4180" s="17">
        <v>0.19230769230769232</v>
      </c>
      <c r="AE4180" s="17">
        <v>0.10526315789473684</v>
      </c>
      <c r="AF4180" s="17">
        <v>19</v>
      </c>
      <c r="AG4180" s="17"/>
      <c r="AL4180">
        <v>2.3529411764705882E-2</v>
      </c>
      <c r="AN4180">
        <v>3.0769230769230771E-2</v>
      </c>
      <c r="AP4180">
        <v>2.9787234042553193E-2</v>
      </c>
      <c r="AQ4180" s="9">
        <f>+AVERAGE(AL4162:AL4171)</f>
        <v>2.0952380952380951E-2</v>
      </c>
      <c r="AR4180" s="9">
        <f>+AVERAGE(AN4162:AN4171)</f>
        <v>0.16516863647642407</v>
      </c>
      <c r="AS4180" s="17">
        <f t="shared" si="3220"/>
        <v>21</v>
      </c>
      <c r="AT4180" s="17">
        <f t="shared" si="3221"/>
        <v>3.8095238095238099E-2</v>
      </c>
      <c r="AU4180" s="17">
        <f t="shared" si="3222"/>
        <v>0.18947368421052632</v>
      </c>
      <c r="AV4180" s="17">
        <f t="shared" si="3223"/>
        <v>0.10746268656716418</v>
      </c>
      <c r="AZ4180">
        <v>1</v>
      </c>
      <c r="BA4180" s="27">
        <v>0.16666666666666666</v>
      </c>
      <c r="BB4180" s="17">
        <v>19</v>
      </c>
      <c r="BC4180" s="17">
        <v>0</v>
      </c>
      <c r="BD4180" s="17">
        <v>0</v>
      </c>
      <c r="BF4180">
        <v>0</v>
      </c>
      <c r="BG4180">
        <v>1</v>
      </c>
      <c r="BQ4180">
        <v>0.8</v>
      </c>
      <c r="BR4180">
        <v>0.2</v>
      </c>
      <c r="BS4180">
        <v>0.6333333333333333</v>
      </c>
      <c r="CK4180" s="23">
        <v>0.52631578947368418</v>
      </c>
      <c r="CL4180" s="23">
        <f t="shared" si="3226"/>
        <v>0</v>
      </c>
      <c r="CM4180" s="23">
        <f t="shared" si="3228"/>
        <v>0.10476190476190475</v>
      </c>
      <c r="CN4180" s="23">
        <f t="shared" si="3229"/>
        <v>0.8258431823821204</v>
      </c>
      <c r="CQ4180" s="4">
        <v>1</v>
      </c>
    </row>
    <row r="4181" spans="1:96" ht="11.25" customHeight="1">
      <c r="A4181" s="17">
        <v>38</v>
      </c>
      <c r="B4181" s="17">
        <v>5</v>
      </c>
      <c r="C4181" s="39">
        <v>11</v>
      </c>
      <c r="D4181" s="40">
        <v>0.4604166666666667</v>
      </c>
      <c r="E4181" s="17">
        <v>20</v>
      </c>
      <c r="F4181" s="9">
        <v>0</v>
      </c>
      <c r="G4181">
        <v>0</v>
      </c>
      <c r="H4181">
        <v>0</v>
      </c>
      <c r="I4181">
        <v>1</v>
      </c>
      <c r="J4181">
        <v>0</v>
      </c>
      <c r="K4181" s="5">
        <v>25</v>
      </c>
      <c r="L4181">
        <v>46</v>
      </c>
      <c r="M4181">
        <v>5</v>
      </c>
      <c r="N4181">
        <v>86</v>
      </c>
      <c r="O4181" s="17"/>
      <c r="P4181" s="17">
        <f t="shared" si="3227"/>
        <v>2</v>
      </c>
      <c r="Q4181" s="17">
        <v>25</v>
      </c>
      <c r="S4181" s="17">
        <v>0.2</v>
      </c>
      <c r="T4181" s="17">
        <v>71</v>
      </c>
      <c r="U4181" s="17">
        <v>35</v>
      </c>
      <c r="V4181" s="17">
        <v>32</v>
      </c>
      <c r="W4181" s="17">
        <v>34</v>
      </c>
      <c r="X4181" s="17">
        <v>32</v>
      </c>
      <c r="Y4181" s="17"/>
      <c r="Z4181" s="17">
        <v>4</v>
      </c>
      <c r="AA4181" s="17">
        <v>186</v>
      </c>
      <c r="AB4181" s="17"/>
      <c r="AC4181" s="17">
        <v>68</v>
      </c>
      <c r="AD4181" s="17">
        <v>5.8823529411764705E-2</v>
      </c>
      <c r="AE4181" s="17">
        <v>0.19230769230769232</v>
      </c>
      <c r="AF4181" s="17">
        <v>9</v>
      </c>
      <c r="AG4181" s="17">
        <v>148</v>
      </c>
      <c r="AL4181">
        <v>0</v>
      </c>
      <c r="AN4181">
        <v>0.17647058823529413</v>
      </c>
      <c r="AP4181">
        <v>0.12903225806451613</v>
      </c>
      <c r="AQ4181" s="9">
        <f>+AVERAGE(AL4162:AL4171)</f>
        <v>2.0952380952380951E-2</v>
      </c>
      <c r="AR4181" s="9">
        <f>+AVERAGE(AN4162:AN4171)</f>
        <v>0.16516863647642407</v>
      </c>
      <c r="AS4181" s="17">
        <f t="shared" si="3220"/>
        <v>34</v>
      </c>
      <c r="AT4181" s="17">
        <f t="shared" si="3221"/>
        <v>2.3529411764705882E-2</v>
      </c>
      <c r="AU4181" s="17">
        <f t="shared" si="3222"/>
        <v>3.0769230769230771E-2</v>
      </c>
      <c r="AV4181" s="17">
        <f t="shared" si="3223"/>
        <v>2.9787234042553193E-2</v>
      </c>
      <c r="AZ4181">
        <v>1</v>
      </c>
      <c r="BA4181" s="27">
        <v>0.16666666666666666</v>
      </c>
      <c r="BB4181" s="17">
        <v>19</v>
      </c>
      <c r="BC4181" s="17">
        <v>0</v>
      </c>
      <c r="BD4181" s="17">
        <v>0</v>
      </c>
      <c r="BF4181">
        <v>0</v>
      </c>
      <c r="BG4181">
        <v>1</v>
      </c>
      <c r="BQ4181">
        <v>0.8</v>
      </c>
      <c r="BR4181">
        <v>0.2</v>
      </c>
      <c r="BS4181">
        <v>0.6333333333333333</v>
      </c>
      <c r="BW4181" s="9">
        <f>SUM(AF4172:AF4181)</f>
        <v>148</v>
      </c>
      <c r="BX4181" s="9"/>
      <c r="BY4181" s="9">
        <f t="shared" ref="BY4181" si="3230">SUM(BW4171,BW4181)</f>
        <v>300</v>
      </c>
      <c r="CK4181" s="23">
        <v>0.96153846153846156</v>
      </c>
      <c r="CL4181" s="23">
        <f t="shared" si="3226"/>
        <v>0</v>
      </c>
      <c r="CM4181" s="23">
        <f t="shared" si="3228"/>
        <v>0.10476190476190475</v>
      </c>
      <c r="CN4181" s="23">
        <f t="shared" si="3229"/>
        <v>0.8258431823821204</v>
      </c>
      <c r="CQ4181" s="4">
        <v>1</v>
      </c>
    </row>
    <row r="4182" spans="1:96" ht="11.25" customHeight="1">
      <c r="A4182" s="17">
        <v>39</v>
      </c>
      <c r="B4182" s="17">
        <v>1</v>
      </c>
      <c r="C4182" s="39">
        <v>9</v>
      </c>
      <c r="D4182" s="40">
        <v>0.38055555555555554</v>
      </c>
      <c r="E4182" s="17">
        <v>-2</v>
      </c>
      <c r="F4182" s="9">
        <v>0</v>
      </c>
      <c r="G4182">
        <v>0</v>
      </c>
      <c r="H4182">
        <v>0</v>
      </c>
      <c r="I4182">
        <v>0</v>
      </c>
      <c r="J4182">
        <v>0</v>
      </c>
      <c r="K4182" s="5">
        <v>25</v>
      </c>
      <c r="L4182">
        <v>50</v>
      </c>
      <c r="M4182">
        <v>7</v>
      </c>
      <c r="O4182" s="17"/>
      <c r="P4182" s="17">
        <f t="shared" si="3227"/>
        <v>1</v>
      </c>
      <c r="Q4182" s="17">
        <v>35</v>
      </c>
      <c r="S4182" s="17">
        <v>0.2</v>
      </c>
      <c r="T4182" s="17">
        <v>85</v>
      </c>
      <c r="U4182" s="17">
        <v>40</v>
      </c>
      <c r="V4182" s="17">
        <v>30</v>
      </c>
      <c r="W4182" s="17"/>
      <c r="X4182" s="17">
        <v>30</v>
      </c>
      <c r="Y4182" s="17"/>
      <c r="Z4182" s="17">
        <v>18</v>
      </c>
      <c r="AA4182" s="17"/>
      <c r="AB4182" s="17"/>
      <c r="AC4182" s="17">
        <v>56</v>
      </c>
      <c r="AD4182" s="17">
        <v>0.32142857142857145</v>
      </c>
      <c r="AE4182" s="17"/>
      <c r="AF4182" s="17">
        <v>21</v>
      </c>
      <c r="AG4182" s="17"/>
      <c r="AH4182">
        <v>71</v>
      </c>
      <c r="AL4182">
        <v>0</v>
      </c>
      <c r="AN4182">
        <v>0.40714285714285714</v>
      </c>
      <c r="AP4182">
        <v>0.3211267605633803</v>
      </c>
      <c r="AQ4182" s="22"/>
      <c r="AR4182" s="22"/>
      <c r="AS4182" s="17">
        <f t="shared" si="3220"/>
        <v>25</v>
      </c>
      <c r="AT4182" s="17">
        <f t="shared" si="3221"/>
        <v>0</v>
      </c>
      <c r="AU4182" s="17">
        <f t="shared" si="3222"/>
        <v>0.17647058823529413</v>
      </c>
      <c r="AV4182" s="17">
        <f t="shared" si="3223"/>
        <v>0.12903225806451613</v>
      </c>
      <c r="AZ4182">
        <v>3.5</v>
      </c>
      <c r="BA4182" s="27">
        <v>0.58333333333333337</v>
      </c>
      <c r="BB4182" s="17">
        <v>20</v>
      </c>
      <c r="BC4182" s="17">
        <v>0</v>
      </c>
      <c r="BD4182" s="17">
        <v>0</v>
      </c>
      <c r="BF4182">
        <v>1</v>
      </c>
      <c r="BG4182">
        <v>2</v>
      </c>
      <c r="BQ4182">
        <v>0.2</v>
      </c>
      <c r="BR4182">
        <v>0.6</v>
      </c>
      <c r="BS4182">
        <v>0.48333333333333339</v>
      </c>
      <c r="CK4182" s="23" t="s">
        <v>2085</v>
      </c>
      <c r="CL4182" s="23">
        <f t="shared" si="3226"/>
        <v>0</v>
      </c>
      <c r="CM4182" s="23" t="str">
        <f t="shared" si="3228"/>
        <v/>
      </c>
      <c r="CN4182" s="23" t="str">
        <f t="shared" si="3229"/>
        <v/>
      </c>
      <c r="CQ4182" s="4">
        <v>1</v>
      </c>
      <c r="CR4182" s="43">
        <f>+CQ4182+CQ4204+CQ4226+CQ4248+CQ4270</f>
        <v>5</v>
      </c>
    </row>
    <row r="4183" spans="1:96" ht="11.25" customHeight="1">
      <c r="A4183" s="17">
        <v>39</v>
      </c>
      <c r="B4183" s="17">
        <v>1</v>
      </c>
      <c r="C4183" s="39">
        <v>9</v>
      </c>
      <c r="D4183" s="40">
        <v>0.38055555555555554</v>
      </c>
      <c r="E4183" s="17">
        <v>-1</v>
      </c>
      <c r="F4183" s="9">
        <v>0</v>
      </c>
      <c r="G4183">
        <v>0</v>
      </c>
      <c r="H4183">
        <v>0</v>
      </c>
      <c r="I4183">
        <v>0</v>
      </c>
      <c r="J4183">
        <v>0</v>
      </c>
      <c r="K4183" s="5">
        <v>25</v>
      </c>
      <c r="L4183">
        <v>60</v>
      </c>
      <c r="M4183">
        <v>6</v>
      </c>
      <c r="O4183" s="17"/>
      <c r="P4183" s="17">
        <f t="shared" si="3227"/>
        <v>1</v>
      </c>
      <c r="Q4183" s="17">
        <v>30</v>
      </c>
      <c r="S4183" s="17">
        <v>0.2</v>
      </c>
      <c r="T4183" s="17">
        <v>90</v>
      </c>
      <c r="U4183" s="17">
        <v>40</v>
      </c>
      <c r="V4183" s="17">
        <v>30</v>
      </c>
      <c r="W4183" s="17">
        <v>30</v>
      </c>
      <c r="X4183" s="17">
        <v>30</v>
      </c>
      <c r="Y4183" s="17"/>
      <c r="Z4183" s="17">
        <v>18</v>
      </c>
      <c r="AA4183" s="17"/>
      <c r="AB4183" s="17"/>
      <c r="AC4183" s="17">
        <v>57</v>
      </c>
      <c r="AD4183" s="17">
        <v>0.31578947368421051</v>
      </c>
      <c r="AE4183" s="17">
        <v>0.32142857142857145</v>
      </c>
      <c r="AF4183" s="17">
        <v>22</v>
      </c>
      <c r="AG4183" s="17"/>
      <c r="AH4183">
        <v>77</v>
      </c>
      <c r="AI4183">
        <v>71</v>
      </c>
      <c r="AL4183">
        <v>0</v>
      </c>
      <c r="AM4183" s="9">
        <f>+(ABS(M4183-M4205)+ABS(M4183-M4227)+ABS(M4183-M4249)+ABS(M4183-M4271)+ABS(M4205-M4227)+ABS(M4205-M4249)+ABS(M4205-M4271)+ABS(M4227-M4249)+ABS(M4227-M4271)+ABS(M4249-M4271))/(5*(M4183+M4205+M4227+M4249+M4271))</f>
        <v>0</v>
      </c>
      <c r="AN4183">
        <v>0.41403508771929826</v>
      </c>
      <c r="AO4183" s="9">
        <f>+(ABS(Z4183-Z4205)+ABS(Z4183-Z4227)+ABS(Z4183-Z4249)+ABS(Z4183-Z4271)+ABS(Z4205-Z4227)+ABS(Z4205-Z4249)+ABS(Z4205-Z4271)+ABS(Z4227-Z4249)+ABS(Z4227-Z4271)+ABS(Z4249-Z4271))/(5*(Z4183+Z4205+Z4227+Z4249+Z4271))</f>
        <v>0.41403508771929826</v>
      </c>
      <c r="AP4183">
        <v>0.30649350649350648</v>
      </c>
      <c r="AQ4183" s="9"/>
      <c r="AR4183" s="9"/>
      <c r="AS4183" s="17">
        <f t="shared" si="3220"/>
        <v>35</v>
      </c>
      <c r="AT4183" s="17">
        <f t="shared" si="3221"/>
        <v>0</v>
      </c>
      <c r="AU4183" s="17">
        <f t="shared" si="3222"/>
        <v>0.40714285714285714</v>
      </c>
      <c r="AV4183" s="17">
        <f t="shared" si="3223"/>
        <v>0.3211267605633803</v>
      </c>
      <c r="AZ4183">
        <v>3.5</v>
      </c>
      <c r="BA4183" s="27">
        <v>0.58333333333333337</v>
      </c>
      <c r="BB4183" s="17">
        <v>20</v>
      </c>
      <c r="BC4183" s="17">
        <v>0</v>
      </c>
      <c r="BD4183" s="17">
        <v>0</v>
      </c>
      <c r="BF4183">
        <v>1</v>
      </c>
      <c r="BG4183">
        <v>2</v>
      </c>
      <c r="BQ4183">
        <v>0.2</v>
      </c>
      <c r="BR4183">
        <v>0.6</v>
      </c>
      <c r="BS4183">
        <v>0.48333333333333339</v>
      </c>
      <c r="CK4183" s="23">
        <v>0.32142857142857145</v>
      </c>
      <c r="CL4183" s="23">
        <f t="shared" si="3226"/>
        <v>0</v>
      </c>
      <c r="CM4183" s="23" t="str">
        <f t="shared" si="3228"/>
        <v/>
      </c>
      <c r="CN4183" s="23" t="str">
        <f t="shared" si="3229"/>
        <v/>
      </c>
      <c r="CQ4183" s="4">
        <v>2</v>
      </c>
      <c r="CR4183" s="43">
        <f t="shared" ref="CR4183:CR4203" si="3231">+CQ4183+CQ4205+CQ4227+CQ4249+CQ4271</f>
        <v>9</v>
      </c>
    </row>
    <row r="4184" spans="1:96" ht="11.25" customHeight="1">
      <c r="A4184" s="17">
        <v>39</v>
      </c>
      <c r="B4184" s="17">
        <v>1</v>
      </c>
      <c r="C4184" s="39">
        <v>9</v>
      </c>
      <c r="D4184" s="40">
        <v>0.38055555555555554</v>
      </c>
      <c r="E4184" s="17">
        <v>1</v>
      </c>
      <c r="F4184" s="9">
        <v>0</v>
      </c>
      <c r="G4184">
        <v>0</v>
      </c>
      <c r="H4184">
        <v>0</v>
      </c>
      <c r="I4184">
        <v>0</v>
      </c>
      <c r="J4184">
        <v>0</v>
      </c>
      <c r="K4184" s="5">
        <v>25</v>
      </c>
      <c r="L4184">
        <v>75</v>
      </c>
      <c r="M4184">
        <v>5</v>
      </c>
      <c r="N4184">
        <v>5</v>
      </c>
      <c r="O4184" s="17">
        <v>4.4444444444444446E-2</v>
      </c>
      <c r="P4184" s="17">
        <f t="shared" si="3227"/>
        <v>2</v>
      </c>
      <c r="Q4184" s="17">
        <v>27</v>
      </c>
      <c r="S4184" s="17">
        <v>0.18518518518518517</v>
      </c>
      <c r="T4184" s="17">
        <v>100</v>
      </c>
      <c r="U4184" s="17">
        <v>40</v>
      </c>
      <c r="V4184" s="17">
        <v>30</v>
      </c>
      <c r="W4184" s="17">
        <v>30</v>
      </c>
      <c r="X4184" s="17">
        <v>30</v>
      </c>
      <c r="Y4184" s="17"/>
      <c r="Z4184" s="17">
        <v>10</v>
      </c>
      <c r="AA4184" s="17">
        <v>10</v>
      </c>
      <c r="AB4184" s="17">
        <v>0.23157894736842105</v>
      </c>
      <c r="AC4184" s="17">
        <v>57</v>
      </c>
      <c r="AD4184" s="17">
        <v>0.17543859649122806</v>
      </c>
      <c r="AE4184" s="17"/>
      <c r="AF4184" s="17">
        <v>15</v>
      </c>
      <c r="AG4184" s="17"/>
      <c r="AH4184">
        <v>80</v>
      </c>
      <c r="AL4184">
        <v>4.4444444444444446E-2</v>
      </c>
      <c r="AM4184" s="9">
        <f t="shared" ref="AM4184:AM4203" si="3232">+(ABS(M4184-M4206)+ABS(M4184-M4228)+ABS(M4184-M4250)+ABS(M4184-M4272)+ABS(M4206-M4228)+ABS(M4206-M4250)+ABS(M4206-M4272)+ABS(M4228-M4250)+ABS(M4228-M4272)+ABS(M4250-M4272))/(5*(M4184+M4206+M4228+M4250+M4272))</f>
        <v>4.4444444444444446E-2</v>
      </c>
      <c r="AN4184">
        <v>0.23157894736842105</v>
      </c>
      <c r="AO4184" s="9">
        <f t="shared" ref="AO4184:AO4203" si="3233">+(ABS(Z4184-Z4206)+ABS(Z4184-Z4228)+ABS(Z4184-Z4250)+ABS(Z4184-Z4272)+ABS(Z4206-Z4228)+ABS(Z4206-Z4250)+ABS(Z4206-Z4272)+ABS(Z4228-Z4250)+ABS(Z4228-Z4272)+ABS(Z4250-Z4272))/(5*(Z4184+Z4206+Z4228+Z4250+Z4272))</f>
        <v>0.23157894736842105</v>
      </c>
      <c r="AP4184">
        <v>0.18</v>
      </c>
      <c r="AQ4184" s="9"/>
      <c r="AR4184" s="9"/>
      <c r="AS4184" s="17">
        <f t="shared" si="3220"/>
        <v>30</v>
      </c>
      <c r="AT4184" s="17">
        <f t="shared" si="3221"/>
        <v>0</v>
      </c>
      <c r="AU4184" t="str">
        <f>+IF(AND(E4184&gt;1,AO4183&gt;0),AO4183,"")</f>
        <v/>
      </c>
      <c r="AV4184" s="17">
        <f t="shared" si="3223"/>
        <v>0.30649350649350648</v>
      </c>
      <c r="AZ4184">
        <v>3.5</v>
      </c>
      <c r="BA4184" s="27">
        <v>0.58333333333333337</v>
      </c>
      <c r="BB4184" s="17">
        <v>20</v>
      </c>
      <c r="BC4184" s="17">
        <v>0</v>
      </c>
      <c r="BD4184" s="17">
        <v>0</v>
      </c>
      <c r="BF4184">
        <v>1</v>
      </c>
      <c r="BG4184">
        <v>2</v>
      </c>
      <c r="BQ4184">
        <v>0.2</v>
      </c>
      <c r="BR4184">
        <v>0.6</v>
      </c>
      <c r="BS4184">
        <v>0.48333333333333339</v>
      </c>
      <c r="CK4184" s="23" t="s">
        <v>2085</v>
      </c>
      <c r="CL4184" s="23">
        <f t="shared" si="3226"/>
        <v>0</v>
      </c>
      <c r="CM4184" s="23" t="str">
        <f t="shared" si="3228"/>
        <v/>
      </c>
      <c r="CN4184" s="23" t="str">
        <f t="shared" si="3229"/>
        <v/>
      </c>
      <c r="CQ4184" s="4">
        <v>1</v>
      </c>
      <c r="CR4184" s="43">
        <f t="shared" si="3231"/>
        <v>13</v>
      </c>
    </row>
    <row r="4185" spans="1:96" ht="11.25" customHeight="1">
      <c r="A4185" s="17">
        <v>39</v>
      </c>
      <c r="B4185" s="17">
        <v>1</v>
      </c>
      <c r="C4185" s="39">
        <v>9</v>
      </c>
      <c r="D4185" s="40">
        <v>0.38055555555555554</v>
      </c>
      <c r="E4185" s="17">
        <v>2</v>
      </c>
      <c r="F4185" s="9">
        <v>0</v>
      </c>
      <c r="G4185">
        <v>0</v>
      </c>
      <c r="H4185">
        <v>0</v>
      </c>
      <c r="I4185">
        <v>0</v>
      </c>
      <c r="J4185">
        <v>0</v>
      </c>
      <c r="K4185" s="5">
        <v>25</v>
      </c>
      <c r="L4185">
        <v>75</v>
      </c>
      <c r="M4185">
        <v>4</v>
      </c>
      <c r="N4185">
        <v>9</v>
      </c>
      <c r="O4185" s="17">
        <v>3.8461538461538464E-2</v>
      </c>
      <c r="P4185" s="17">
        <f t="shared" si="3227"/>
        <v>0</v>
      </c>
      <c r="Q4185" s="17">
        <v>25</v>
      </c>
      <c r="S4185" s="17">
        <v>0.16</v>
      </c>
      <c r="T4185" s="17">
        <v>100</v>
      </c>
      <c r="U4185" s="17">
        <v>40</v>
      </c>
      <c r="V4185" s="17">
        <v>30</v>
      </c>
      <c r="W4185" s="17">
        <v>30</v>
      </c>
      <c r="X4185" s="17">
        <v>30</v>
      </c>
      <c r="Y4185" s="17"/>
      <c r="Z4185" s="17">
        <v>10</v>
      </c>
      <c r="AA4185" s="17">
        <v>20</v>
      </c>
      <c r="AB4185" s="17">
        <v>0.1415929203539823</v>
      </c>
      <c r="AC4185" s="17">
        <v>56</v>
      </c>
      <c r="AD4185" s="17">
        <v>0.17857142857142858</v>
      </c>
      <c r="AE4185" s="17">
        <v>0.17543859649122806</v>
      </c>
      <c r="AF4185" s="17">
        <v>16</v>
      </c>
      <c r="AG4185" s="17"/>
      <c r="AH4185">
        <v>81</v>
      </c>
      <c r="AI4185">
        <v>80</v>
      </c>
      <c r="AL4185">
        <v>6.4000000000000001E-2</v>
      </c>
      <c r="AM4185" s="9">
        <f t="shared" si="3232"/>
        <v>6.4000000000000001E-2</v>
      </c>
      <c r="AN4185">
        <v>0.23571428571428571</v>
      </c>
      <c r="AO4185" s="9">
        <f t="shared" si="3233"/>
        <v>0.23571428571428571</v>
      </c>
      <c r="AP4185">
        <v>0.15802469135802469</v>
      </c>
      <c r="AQ4185" s="9"/>
      <c r="AR4185" s="9"/>
      <c r="AS4185" s="17">
        <f t="shared" si="3220"/>
        <v>27</v>
      </c>
      <c r="AT4185" s="17">
        <f t="shared" si="3221"/>
        <v>4.4444444444444446E-2</v>
      </c>
      <c r="AU4185">
        <f t="shared" ref="AU4185:AU4193" si="3234">+IF(AND(E4185&gt;1,AO4184&gt;0),AO4184,"")</f>
        <v>0.23157894736842105</v>
      </c>
      <c r="AV4185" s="17">
        <f t="shared" si="3223"/>
        <v>0.18</v>
      </c>
      <c r="AZ4185">
        <v>3.5</v>
      </c>
      <c r="BA4185" s="27">
        <v>0.58333333333333337</v>
      </c>
      <c r="BB4185" s="17">
        <v>20</v>
      </c>
      <c r="BC4185" s="17">
        <v>0</v>
      </c>
      <c r="BD4185" s="17">
        <v>0</v>
      </c>
      <c r="BF4185">
        <v>1</v>
      </c>
      <c r="BG4185">
        <v>2</v>
      </c>
      <c r="BQ4185">
        <v>0.2</v>
      </c>
      <c r="BR4185">
        <v>0.6</v>
      </c>
      <c r="BS4185">
        <v>0.48333333333333339</v>
      </c>
      <c r="CK4185" s="23">
        <v>0.17543859649122806</v>
      </c>
      <c r="CL4185" s="23">
        <f t="shared" si="3226"/>
        <v>0</v>
      </c>
      <c r="CM4185" s="23" t="str">
        <f t="shared" si="3228"/>
        <v/>
      </c>
      <c r="CN4185" s="23" t="str">
        <f t="shared" si="3229"/>
        <v/>
      </c>
      <c r="CQ4185" s="4">
        <v>2</v>
      </c>
      <c r="CR4185" s="43">
        <f t="shared" si="3231"/>
        <v>13</v>
      </c>
    </row>
    <row r="4186" spans="1:96" ht="11.25" customHeight="1">
      <c r="A4186" s="17">
        <v>39</v>
      </c>
      <c r="B4186" s="17">
        <v>1</v>
      </c>
      <c r="C4186" s="39">
        <v>9</v>
      </c>
      <c r="D4186" s="40">
        <v>0.38055555555555554</v>
      </c>
      <c r="E4186" s="17">
        <v>3</v>
      </c>
      <c r="F4186" s="9">
        <v>0</v>
      </c>
      <c r="G4186">
        <v>0</v>
      </c>
      <c r="H4186">
        <v>0</v>
      </c>
      <c r="I4186">
        <v>0</v>
      </c>
      <c r="J4186">
        <v>0</v>
      </c>
      <c r="K4186" s="5">
        <v>25</v>
      </c>
      <c r="L4186">
        <v>75</v>
      </c>
      <c r="M4186">
        <v>2</v>
      </c>
      <c r="N4186">
        <v>11</v>
      </c>
      <c r="O4186" s="17">
        <v>3.2258064516129031E-2</v>
      </c>
      <c r="P4186" s="17">
        <f t="shared" si="3227"/>
        <v>0</v>
      </c>
      <c r="Q4186" s="17">
        <v>10</v>
      </c>
      <c r="S4186" s="17">
        <v>0.2</v>
      </c>
      <c r="T4186" s="17">
        <v>85</v>
      </c>
      <c r="U4186" s="17">
        <v>40</v>
      </c>
      <c r="V4186" s="17">
        <v>30</v>
      </c>
      <c r="W4186" s="17">
        <v>30</v>
      </c>
      <c r="X4186" s="17">
        <v>30</v>
      </c>
      <c r="Y4186" s="17"/>
      <c r="Z4186" s="17">
        <v>15</v>
      </c>
      <c r="AA4186" s="17">
        <v>35</v>
      </c>
      <c r="AB4186" s="17">
        <v>0.12934131736526946</v>
      </c>
      <c r="AC4186" s="17">
        <v>54</v>
      </c>
      <c r="AD4186" s="17">
        <v>0.27777777777777779</v>
      </c>
      <c r="AE4186" s="17">
        <v>0.17857142857142858</v>
      </c>
      <c r="AF4186" s="17">
        <v>23</v>
      </c>
      <c r="AG4186" s="17"/>
      <c r="AH4186">
        <v>94</v>
      </c>
      <c r="AI4186">
        <v>81</v>
      </c>
      <c r="AL4186">
        <v>0</v>
      </c>
      <c r="AM4186" s="9">
        <f t="shared" si="3232"/>
        <v>0</v>
      </c>
      <c r="AN4186">
        <v>0.2</v>
      </c>
      <c r="AO4186" s="9">
        <f t="shared" si="3233"/>
        <v>0.2</v>
      </c>
      <c r="AP4186">
        <v>0.1148936170212766</v>
      </c>
      <c r="AQ4186" s="9"/>
      <c r="AR4186" s="9"/>
      <c r="AS4186" s="17">
        <f t="shared" si="3220"/>
        <v>25</v>
      </c>
      <c r="AT4186" s="17">
        <f t="shared" si="3221"/>
        <v>6.4000000000000001E-2</v>
      </c>
      <c r="AU4186">
        <f t="shared" si="3234"/>
        <v>0.23571428571428571</v>
      </c>
      <c r="AV4186" s="17">
        <f t="shared" si="3223"/>
        <v>0.15802469135802469</v>
      </c>
      <c r="AZ4186">
        <v>3.5</v>
      </c>
      <c r="BA4186" s="27">
        <v>0.58333333333333337</v>
      </c>
      <c r="BB4186" s="17">
        <v>20</v>
      </c>
      <c r="BC4186" s="17">
        <v>0</v>
      </c>
      <c r="BD4186" s="17">
        <v>0</v>
      </c>
      <c r="BF4186">
        <v>1</v>
      </c>
      <c r="BG4186">
        <v>2</v>
      </c>
      <c r="BQ4186">
        <v>0.2</v>
      </c>
      <c r="BR4186">
        <v>0.6</v>
      </c>
      <c r="BS4186">
        <v>0.48333333333333339</v>
      </c>
      <c r="CK4186" s="23">
        <v>0.17857142857142858</v>
      </c>
      <c r="CL4186" s="23">
        <f t="shared" si="3226"/>
        <v>0</v>
      </c>
      <c r="CM4186" s="23" t="str">
        <f t="shared" si="3228"/>
        <v/>
      </c>
      <c r="CN4186" s="23" t="str">
        <f t="shared" si="3229"/>
        <v/>
      </c>
      <c r="CQ4186" s="4">
        <v>1</v>
      </c>
      <c r="CR4186" s="43">
        <f t="shared" si="3231"/>
        <v>6</v>
      </c>
    </row>
    <row r="4187" spans="1:96" ht="11.25" customHeight="1">
      <c r="A4187" s="17">
        <v>39</v>
      </c>
      <c r="B4187" s="17">
        <v>1</v>
      </c>
      <c r="C4187" s="39">
        <v>9</v>
      </c>
      <c r="D4187" s="40">
        <v>0.38055555555555554</v>
      </c>
      <c r="E4187" s="17">
        <v>4</v>
      </c>
      <c r="F4187" s="9">
        <v>0</v>
      </c>
      <c r="G4187">
        <v>0</v>
      </c>
      <c r="H4187">
        <v>0</v>
      </c>
      <c r="I4187">
        <v>0</v>
      </c>
      <c r="J4187">
        <v>0</v>
      </c>
      <c r="K4187" s="5">
        <v>25</v>
      </c>
      <c r="L4187">
        <v>60</v>
      </c>
      <c r="M4187">
        <v>3</v>
      </c>
      <c r="N4187">
        <v>14</v>
      </c>
      <c r="O4187" s="17">
        <v>3.4567901234567898E-2</v>
      </c>
      <c r="P4187" s="17">
        <f t="shared" si="3227"/>
        <v>0</v>
      </c>
      <c r="Q4187" s="17">
        <v>19</v>
      </c>
      <c r="S4187" s="17">
        <v>0.15789473684210525</v>
      </c>
      <c r="T4187" s="17">
        <v>79</v>
      </c>
      <c r="U4187" s="17">
        <v>35</v>
      </c>
      <c r="V4187" s="17">
        <v>30</v>
      </c>
      <c r="W4187" s="17">
        <v>30</v>
      </c>
      <c r="X4187" s="17">
        <v>30</v>
      </c>
      <c r="Y4187" s="17"/>
      <c r="Z4187" s="17">
        <v>15</v>
      </c>
      <c r="AA4187" s="17">
        <v>50</v>
      </c>
      <c r="AB4187" s="17">
        <v>0.13755656108597286</v>
      </c>
      <c r="AC4187" s="17">
        <v>54</v>
      </c>
      <c r="AD4187" s="17">
        <v>0.27777777777777779</v>
      </c>
      <c r="AE4187" s="17">
        <v>0.27777777777777779</v>
      </c>
      <c r="AF4187" s="17">
        <v>22</v>
      </c>
      <c r="AG4187" s="17"/>
      <c r="AH4187">
        <v>85</v>
      </c>
      <c r="AI4187">
        <v>94</v>
      </c>
      <c r="AL4187">
        <v>4.2105263157894736E-2</v>
      </c>
      <c r="AM4187" s="9">
        <f t="shared" si="3232"/>
        <v>4.2105263157894736E-2</v>
      </c>
      <c r="AN4187">
        <v>0.2</v>
      </c>
      <c r="AO4187" s="9">
        <f t="shared" si="3233"/>
        <v>0.2</v>
      </c>
      <c r="AP4187">
        <v>0.13647058823529412</v>
      </c>
      <c r="AQ4187" s="9"/>
      <c r="AR4187" s="9"/>
      <c r="AS4187" s="17">
        <f t="shared" si="3220"/>
        <v>10</v>
      </c>
      <c r="AT4187" s="17">
        <f t="shared" si="3221"/>
        <v>0</v>
      </c>
      <c r="AU4187">
        <f t="shared" si="3234"/>
        <v>0.2</v>
      </c>
      <c r="AV4187" s="17">
        <f t="shared" si="3223"/>
        <v>0.1148936170212766</v>
      </c>
      <c r="AZ4187">
        <v>3.5</v>
      </c>
      <c r="BA4187" s="27">
        <v>0.58333333333333337</v>
      </c>
      <c r="BB4187" s="17">
        <v>20</v>
      </c>
      <c r="BC4187" s="17">
        <v>0</v>
      </c>
      <c r="BD4187" s="17">
        <v>0</v>
      </c>
      <c r="BF4187">
        <v>1</v>
      </c>
      <c r="BG4187">
        <v>2</v>
      </c>
      <c r="BQ4187">
        <v>0.2</v>
      </c>
      <c r="BR4187">
        <v>0.6</v>
      </c>
      <c r="BS4187">
        <v>0.48333333333333339</v>
      </c>
      <c r="CK4187" s="23">
        <v>0.27777777777777779</v>
      </c>
      <c r="CL4187" s="23">
        <f t="shared" si="3226"/>
        <v>0</v>
      </c>
      <c r="CM4187" s="23" t="str">
        <f t="shared" si="3228"/>
        <v/>
      </c>
      <c r="CN4187" s="23" t="str">
        <f t="shared" si="3229"/>
        <v/>
      </c>
      <c r="CQ4187" s="4">
        <v>0</v>
      </c>
      <c r="CR4187" s="43">
        <f t="shared" si="3231"/>
        <v>12</v>
      </c>
    </row>
    <row r="4188" spans="1:96" ht="11.25" customHeight="1">
      <c r="A4188" s="17">
        <v>39</v>
      </c>
      <c r="B4188" s="17">
        <v>1</v>
      </c>
      <c r="C4188" s="39">
        <v>9</v>
      </c>
      <c r="D4188" s="40">
        <v>0.38055555555555554</v>
      </c>
      <c r="E4188" s="17">
        <v>5</v>
      </c>
      <c r="F4188" s="9">
        <v>0</v>
      </c>
      <c r="G4188">
        <v>0</v>
      </c>
      <c r="H4188">
        <v>0</v>
      </c>
      <c r="I4188">
        <v>0</v>
      </c>
      <c r="J4188">
        <v>0</v>
      </c>
      <c r="K4188" s="5">
        <v>25</v>
      </c>
      <c r="L4188">
        <v>54</v>
      </c>
      <c r="M4188">
        <v>4</v>
      </c>
      <c r="N4188">
        <v>18</v>
      </c>
      <c r="O4188" s="17">
        <v>3.8834951456310676E-2</v>
      </c>
      <c r="P4188" s="17">
        <f t="shared" si="3227"/>
        <v>0</v>
      </c>
      <c r="Q4188" s="17">
        <v>22</v>
      </c>
      <c r="S4188" s="17">
        <v>0.18181818181818182</v>
      </c>
      <c r="T4188" s="17">
        <v>76</v>
      </c>
      <c r="U4188" s="17">
        <v>35</v>
      </c>
      <c r="V4188" s="17">
        <v>30</v>
      </c>
      <c r="W4188" s="17">
        <v>30</v>
      </c>
      <c r="X4188" s="17">
        <v>30</v>
      </c>
      <c r="Y4188" s="17"/>
      <c r="Z4188" s="17">
        <v>15</v>
      </c>
      <c r="AA4188" s="17">
        <v>65</v>
      </c>
      <c r="AB4188" s="17">
        <v>0.14981818181818182</v>
      </c>
      <c r="AC4188" s="17">
        <v>54</v>
      </c>
      <c r="AD4188" s="17">
        <v>0.27777777777777779</v>
      </c>
      <c r="AE4188" s="17">
        <v>0.27777777777777779</v>
      </c>
      <c r="AF4188" s="17">
        <v>21</v>
      </c>
      <c r="AG4188" s="17"/>
      <c r="AH4188">
        <v>82</v>
      </c>
      <c r="AI4188">
        <v>85</v>
      </c>
      <c r="AL4188">
        <v>5.4545454545454536E-2</v>
      </c>
      <c r="AM4188" s="9">
        <f t="shared" si="3232"/>
        <v>5.4545454545454543E-2</v>
      </c>
      <c r="AN4188">
        <v>0.2</v>
      </c>
      <c r="AO4188" s="9">
        <f t="shared" si="3233"/>
        <v>0.2</v>
      </c>
      <c r="AP4188">
        <v>0.13658536585365855</v>
      </c>
      <c r="AQ4188" s="9"/>
      <c r="AR4188" s="9"/>
      <c r="AS4188" s="17">
        <f t="shared" si="3220"/>
        <v>19</v>
      </c>
      <c r="AT4188" s="17">
        <f t="shared" si="3221"/>
        <v>4.2105263157894736E-2</v>
      </c>
      <c r="AU4188">
        <f t="shared" si="3234"/>
        <v>0.2</v>
      </c>
      <c r="AV4188" s="17">
        <f t="shared" si="3223"/>
        <v>0.13647058823529412</v>
      </c>
      <c r="AZ4188">
        <v>3.5</v>
      </c>
      <c r="BA4188" s="27">
        <v>0.58333333333333337</v>
      </c>
      <c r="BB4188" s="17">
        <v>20</v>
      </c>
      <c r="BC4188" s="17">
        <v>0</v>
      </c>
      <c r="BD4188" s="17">
        <v>0</v>
      </c>
      <c r="BF4188">
        <v>1</v>
      </c>
      <c r="BG4188">
        <v>2</v>
      </c>
      <c r="BQ4188">
        <v>0.2</v>
      </c>
      <c r="BR4188">
        <v>0.6</v>
      </c>
      <c r="BS4188">
        <v>0.48333333333333339</v>
      </c>
      <c r="CK4188" s="23">
        <v>0.27777777777777779</v>
      </c>
      <c r="CL4188" s="23">
        <f t="shared" si="3226"/>
        <v>0</v>
      </c>
      <c r="CM4188" s="23" t="str">
        <f t="shared" si="3228"/>
        <v/>
      </c>
      <c r="CN4188" s="23" t="str">
        <f t="shared" si="3229"/>
        <v/>
      </c>
      <c r="CQ4188" s="4">
        <v>1</v>
      </c>
      <c r="CR4188" s="43">
        <f t="shared" si="3231"/>
        <v>5</v>
      </c>
    </row>
    <row r="4189" spans="1:96" ht="11.25" customHeight="1">
      <c r="A4189" s="17">
        <v>39</v>
      </c>
      <c r="B4189" s="17">
        <v>1</v>
      </c>
      <c r="C4189" s="39">
        <v>9</v>
      </c>
      <c r="D4189" s="40">
        <v>0.38055555555555554</v>
      </c>
      <c r="E4189" s="17">
        <v>6</v>
      </c>
      <c r="F4189" s="9">
        <v>0</v>
      </c>
      <c r="G4189">
        <v>0</v>
      </c>
      <c r="H4189">
        <v>0</v>
      </c>
      <c r="I4189">
        <v>0</v>
      </c>
      <c r="J4189">
        <v>0</v>
      </c>
      <c r="K4189" s="5">
        <v>25</v>
      </c>
      <c r="L4189">
        <v>51</v>
      </c>
      <c r="M4189">
        <v>3</v>
      </c>
      <c r="N4189">
        <v>21</v>
      </c>
      <c r="O4189" s="17">
        <v>4.6666666666666669E-2</v>
      </c>
      <c r="P4189" s="17">
        <f t="shared" si="3227"/>
        <v>0</v>
      </c>
      <c r="Q4189" s="17">
        <v>17</v>
      </c>
      <c r="S4189" s="17">
        <v>0.17647058823529413</v>
      </c>
      <c r="T4189" s="17">
        <v>68</v>
      </c>
      <c r="U4189" s="17">
        <v>30</v>
      </c>
      <c r="V4189" s="17">
        <v>30</v>
      </c>
      <c r="W4189" s="17">
        <v>30</v>
      </c>
      <c r="X4189" s="17">
        <v>30</v>
      </c>
      <c r="Y4189" s="17"/>
      <c r="Z4189" s="17">
        <v>10</v>
      </c>
      <c r="AA4189" s="17">
        <v>75</v>
      </c>
      <c r="AB4189" s="17">
        <v>0.11701492537313433</v>
      </c>
      <c r="AC4189" s="17">
        <v>60</v>
      </c>
      <c r="AD4189" s="17">
        <v>0.16666666666666666</v>
      </c>
      <c r="AE4189" s="17">
        <v>0.27777777777777779</v>
      </c>
      <c r="AF4189" s="17">
        <v>17</v>
      </c>
      <c r="AG4189" s="17"/>
      <c r="AH4189">
        <v>93</v>
      </c>
      <c r="AI4189">
        <v>82</v>
      </c>
      <c r="AL4189">
        <v>9.4117647058823528E-2</v>
      </c>
      <c r="AM4189" s="9">
        <f t="shared" si="3232"/>
        <v>9.4117647058823528E-2</v>
      </c>
      <c r="AN4189">
        <v>0.1</v>
      </c>
      <c r="AO4189" s="9">
        <f t="shared" si="3233"/>
        <v>0.1</v>
      </c>
      <c r="AP4189">
        <v>8.1720430107526873E-2</v>
      </c>
      <c r="AQ4189" s="9"/>
      <c r="AR4189" s="9"/>
      <c r="AS4189" s="17">
        <f t="shared" si="3220"/>
        <v>22</v>
      </c>
      <c r="AT4189" s="17">
        <f t="shared" si="3221"/>
        <v>5.4545454545454536E-2</v>
      </c>
      <c r="AU4189">
        <f t="shared" si="3234"/>
        <v>0.2</v>
      </c>
      <c r="AV4189" s="17">
        <f t="shared" si="3223"/>
        <v>0.13658536585365855</v>
      </c>
      <c r="AZ4189">
        <v>3.5</v>
      </c>
      <c r="BA4189" s="27">
        <v>0.58333333333333337</v>
      </c>
      <c r="BB4189" s="17">
        <v>20</v>
      </c>
      <c r="BC4189" s="17">
        <v>0</v>
      </c>
      <c r="BD4189" s="17">
        <v>0</v>
      </c>
      <c r="BF4189">
        <v>1</v>
      </c>
      <c r="BG4189">
        <v>2</v>
      </c>
      <c r="BQ4189">
        <v>0.2</v>
      </c>
      <c r="BR4189">
        <v>0.6</v>
      </c>
      <c r="BS4189">
        <v>0.48333333333333339</v>
      </c>
      <c r="CK4189" s="23">
        <v>0.27777777777777779</v>
      </c>
      <c r="CL4189" s="23">
        <f t="shared" si="3226"/>
        <v>0</v>
      </c>
      <c r="CM4189" s="23" t="str">
        <f t="shared" si="3228"/>
        <v/>
      </c>
      <c r="CN4189" s="23" t="str">
        <f t="shared" si="3229"/>
        <v/>
      </c>
      <c r="CO4189" s="43">
        <f>+AVERAGE(AM4183:AM4187)</f>
        <v>3.0109941520467837E-2</v>
      </c>
      <c r="CP4189" s="43">
        <f>+AVERAGE(AO4183:AO4187)</f>
        <v>0.25626566416040097</v>
      </c>
      <c r="CQ4189" s="4">
        <v>1</v>
      </c>
      <c r="CR4189" s="43">
        <f t="shared" si="3231"/>
        <v>9</v>
      </c>
    </row>
    <row r="4190" spans="1:96" ht="11.25" customHeight="1">
      <c r="A4190" s="17">
        <v>39</v>
      </c>
      <c r="B4190" s="17">
        <v>1</v>
      </c>
      <c r="C4190" s="39">
        <v>9</v>
      </c>
      <c r="D4190" s="40">
        <v>0.38055555555555554</v>
      </c>
      <c r="E4190" s="17">
        <v>7</v>
      </c>
      <c r="F4190" s="9">
        <v>0</v>
      </c>
      <c r="G4190">
        <v>0</v>
      </c>
      <c r="H4190">
        <v>0</v>
      </c>
      <c r="I4190">
        <v>0</v>
      </c>
      <c r="J4190">
        <v>0</v>
      </c>
      <c r="K4190" s="5">
        <v>25</v>
      </c>
      <c r="L4190">
        <v>43</v>
      </c>
      <c r="M4190">
        <v>6</v>
      </c>
      <c r="N4190">
        <v>27</v>
      </c>
      <c r="O4190" s="17">
        <v>3.7333333333333336E-2</v>
      </c>
      <c r="P4190" s="17">
        <f t="shared" si="3227"/>
        <v>1</v>
      </c>
      <c r="Q4190" s="17">
        <v>30</v>
      </c>
      <c r="S4190" s="17">
        <v>0.2</v>
      </c>
      <c r="T4190" s="17">
        <v>73</v>
      </c>
      <c r="U4190" s="17">
        <v>35</v>
      </c>
      <c r="V4190" s="17">
        <v>30</v>
      </c>
      <c r="W4190" s="17">
        <v>30</v>
      </c>
      <c r="X4190" s="17">
        <v>30</v>
      </c>
      <c r="Y4190" s="17"/>
      <c r="Z4190" s="17">
        <v>15</v>
      </c>
      <c r="AA4190" s="17">
        <v>90</v>
      </c>
      <c r="AB4190" s="17">
        <v>0.10430379746835443</v>
      </c>
      <c r="AC4190" s="17">
        <v>60</v>
      </c>
      <c r="AD4190" s="17">
        <v>0.25</v>
      </c>
      <c r="AE4190" s="17">
        <v>0.16666666666666666</v>
      </c>
      <c r="AF4190" s="17">
        <v>19</v>
      </c>
      <c r="AG4190" s="17"/>
      <c r="AH4190">
        <v>80</v>
      </c>
      <c r="AI4190">
        <v>93</v>
      </c>
      <c r="AL4190">
        <v>0</v>
      </c>
      <c r="AM4190" s="9">
        <f t="shared" si="3232"/>
        <v>0</v>
      </c>
      <c r="AN4190">
        <v>0.1</v>
      </c>
      <c r="AO4190" s="9">
        <f t="shared" si="3233"/>
        <v>0.1</v>
      </c>
      <c r="AP4190">
        <v>7.4999999999999997E-2</v>
      </c>
      <c r="AQ4190" s="9"/>
      <c r="AR4190" s="9"/>
      <c r="AS4190" s="17">
        <f t="shared" si="3220"/>
        <v>17</v>
      </c>
      <c r="AT4190" s="17">
        <f t="shared" si="3221"/>
        <v>9.4117647058823528E-2</v>
      </c>
      <c r="AU4190">
        <f t="shared" si="3234"/>
        <v>0.1</v>
      </c>
      <c r="AV4190" s="17">
        <f t="shared" si="3223"/>
        <v>8.1720430107526873E-2</v>
      </c>
      <c r="AZ4190">
        <v>3.5</v>
      </c>
      <c r="BA4190" s="27">
        <v>0.58333333333333337</v>
      </c>
      <c r="BB4190" s="17">
        <v>20</v>
      </c>
      <c r="BC4190" s="17">
        <v>0</v>
      </c>
      <c r="BD4190" s="17">
        <v>0</v>
      </c>
      <c r="BF4190">
        <v>1</v>
      </c>
      <c r="BG4190">
        <v>2</v>
      </c>
      <c r="BQ4190">
        <v>0.2</v>
      </c>
      <c r="BR4190">
        <v>0.6</v>
      </c>
      <c r="BS4190">
        <v>0.48333333333333339</v>
      </c>
      <c r="CK4190" s="23">
        <v>0.16666666666666666</v>
      </c>
      <c r="CL4190" s="23">
        <f t="shared" si="3226"/>
        <v>0</v>
      </c>
      <c r="CM4190" s="23" t="str">
        <f t="shared" si="3228"/>
        <v/>
      </c>
      <c r="CN4190" s="23" t="str">
        <f t="shared" si="3229"/>
        <v/>
      </c>
      <c r="CO4190" s="43">
        <f>+AVERAGE(AM4183:AM4187)</f>
        <v>3.0109941520467837E-2</v>
      </c>
      <c r="CP4190" s="43">
        <f>+AVERAGE(AO4183:AO4187)</f>
        <v>0.25626566416040097</v>
      </c>
      <c r="CQ4190" s="4">
        <v>0</v>
      </c>
      <c r="CR4190" s="43">
        <f t="shared" si="3231"/>
        <v>9</v>
      </c>
    </row>
    <row r="4191" spans="1:96" ht="11.25" customHeight="1">
      <c r="A4191" s="17">
        <v>39</v>
      </c>
      <c r="B4191" s="17">
        <v>1</v>
      </c>
      <c r="C4191" s="39">
        <v>9</v>
      </c>
      <c r="D4191" s="40">
        <v>0.38055555555555554</v>
      </c>
      <c r="E4191" s="17">
        <v>8</v>
      </c>
      <c r="F4191" s="9">
        <v>0</v>
      </c>
      <c r="G4191">
        <v>0</v>
      </c>
      <c r="H4191">
        <v>0</v>
      </c>
      <c r="I4191">
        <v>0</v>
      </c>
      <c r="J4191">
        <v>0</v>
      </c>
      <c r="K4191" s="5">
        <v>25</v>
      </c>
      <c r="L4191">
        <v>48</v>
      </c>
      <c r="M4191">
        <v>6</v>
      </c>
      <c r="N4191">
        <v>33</v>
      </c>
      <c r="O4191" s="17">
        <v>3.535911602209945E-2</v>
      </c>
      <c r="P4191" s="17">
        <f t="shared" si="3227"/>
        <v>1</v>
      </c>
      <c r="Q4191" s="17">
        <v>31</v>
      </c>
      <c r="S4191" s="17">
        <v>0.19354838709677419</v>
      </c>
      <c r="T4191" s="17">
        <v>79</v>
      </c>
      <c r="U4191" s="17">
        <v>35</v>
      </c>
      <c r="V4191" s="17">
        <v>30</v>
      </c>
      <c r="W4191" s="17">
        <v>30</v>
      </c>
      <c r="X4191" s="17">
        <v>30</v>
      </c>
      <c r="Y4191" s="17"/>
      <c r="Z4191" s="17">
        <v>15</v>
      </c>
      <c r="AA4191" s="17">
        <v>105</v>
      </c>
      <c r="AB4191" s="17">
        <v>9.7777777777777783E-2</v>
      </c>
      <c r="AC4191" s="17">
        <v>55</v>
      </c>
      <c r="AD4191" s="17">
        <v>0.27272727272727271</v>
      </c>
      <c r="AE4191" s="17">
        <v>0.25</v>
      </c>
      <c r="AF4191" s="17">
        <v>19</v>
      </c>
      <c r="AG4191" s="17"/>
      <c r="AH4191">
        <v>74</v>
      </c>
      <c r="AI4191">
        <v>80</v>
      </c>
      <c r="AL4191">
        <v>2.5806451612903226E-2</v>
      </c>
      <c r="AM4191" s="9">
        <f t="shared" si="3232"/>
        <v>2.5806451612903226E-2</v>
      </c>
      <c r="AN4191">
        <v>7.2727272727272724E-2</v>
      </c>
      <c r="AO4191" s="9">
        <f t="shared" si="3233"/>
        <v>7.2727272727272724E-2</v>
      </c>
      <c r="AP4191">
        <v>6.4864864864864868E-2</v>
      </c>
      <c r="AQ4191" s="9"/>
      <c r="AR4191" s="9"/>
      <c r="AS4191" s="17">
        <f t="shared" si="3220"/>
        <v>30</v>
      </c>
      <c r="AT4191" s="17">
        <f t="shared" si="3221"/>
        <v>0</v>
      </c>
      <c r="AU4191">
        <f t="shared" si="3234"/>
        <v>0.1</v>
      </c>
      <c r="AV4191" s="17">
        <f t="shared" si="3223"/>
        <v>7.4999999999999997E-2</v>
      </c>
      <c r="AZ4191">
        <v>3.5</v>
      </c>
      <c r="BA4191" s="27">
        <v>0.58333333333333337</v>
      </c>
      <c r="BB4191" s="17">
        <v>20</v>
      </c>
      <c r="BC4191" s="17">
        <v>0</v>
      </c>
      <c r="BD4191" s="17">
        <v>0</v>
      </c>
      <c r="BF4191">
        <v>1</v>
      </c>
      <c r="BG4191">
        <v>2</v>
      </c>
      <c r="BQ4191">
        <v>0.2</v>
      </c>
      <c r="BR4191">
        <v>0.6</v>
      </c>
      <c r="BS4191">
        <v>0.48333333333333339</v>
      </c>
      <c r="CK4191" s="23">
        <v>0.25</v>
      </c>
      <c r="CL4191" s="23">
        <f t="shared" si="3226"/>
        <v>0</v>
      </c>
      <c r="CM4191" s="23" t="str">
        <f t="shared" si="3228"/>
        <v/>
      </c>
      <c r="CN4191" s="23" t="str">
        <f t="shared" si="3229"/>
        <v/>
      </c>
      <c r="CO4191" s="43">
        <f>+AVERAGE(AM4183:AM4187)</f>
        <v>3.0109941520467837E-2</v>
      </c>
      <c r="CP4191" s="43">
        <f>+AVERAGE(AO4183:AO4187)</f>
        <v>0.25626566416040097</v>
      </c>
      <c r="CQ4191" s="4">
        <v>0</v>
      </c>
      <c r="CR4191" s="43">
        <f t="shared" si="3231"/>
        <v>4</v>
      </c>
    </row>
    <row r="4192" spans="1:96" ht="11.25" customHeight="1">
      <c r="A4192" s="17">
        <v>39</v>
      </c>
      <c r="B4192" s="17">
        <v>1</v>
      </c>
      <c r="C4192" s="39">
        <v>9</v>
      </c>
      <c r="D4192" s="40">
        <v>0.38055555555555554</v>
      </c>
      <c r="E4192" s="17">
        <v>9</v>
      </c>
      <c r="F4192" s="9">
        <v>0</v>
      </c>
      <c r="G4192">
        <v>0</v>
      </c>
      <c r="H4192">
        <v>0</v>
      </c>
      <c r="I4192">
        <v>0</v>
      </c>
      <c r="J4192">
        <v>0</v>
      </c>
      <c r="K4192" s="5">
        <v>25</v>
      </c>
      <c r="L4192">
        <v>54</v>
      </c>
      <c r="M4192">
        <v>5</v>
      </c>
      <c r="N4192">
        <v>38</v>
      </c>
      <c r="O4192" s="17">
        <v>3.2692307692307694E-2</v>
      </c>
      <c r="P4192" s="17">
        <f t="shared" si="3227"/>
        <v>2</v>
      </c>
      <c r="Q4192" s="17">
        <v>27</v>
      </c>
      <c r="S4192" s="17">
        <v>0.18518518518518517</v>
      </c>
      <c r="T4192" s="17">
        <v>81</v>
      </c>
      <c r="U4192" s="17">
        <v>40</v>
      </c>
      <c r="V4192" s="17">
        <v>30</v>
      </c>
      <c r="W4192" s="17">
        <v>30</v>
      </c>
      <c r="X4192" s="17">
        <v>30</v>
      </c>
      <c r="Y4192" s="17"/>
      <c r="Z4192" s="17">
        <v>15</v>
      </c>
      <c r="AA4192" s="17">
        <v>120</v>
      </c>
      <c r="AB4192" s="17">
        <v>0.10335305719921105</v>
      </c>
      <c r="AC4192" s="17">
        <v>57</v>
      </c>
      <c r="AD4192" s="17">
        <v>0.26315789473684209</v>
      </c>
      <c r="AE4192" s="17">
        <v>0.27272727272727271</v>
      </c>
      <c r="AF4192" s="17">
        <v>20</v>
      </c>
      <c r="AG4192" s="17"/>
      <c r="AH4192">
        <v>80</v>
      </c>
      <c r="AI4192">
        <v>74</v>
      </c>
      <c r="AL4192">
        <v>5.9259259259259262E-2</v>
      </c>
      <c r="AM4192" s="9">
        <f t="shared" si="3232"/>
        <v>5.9259259259259262E-2</v>
      </c>
      <c r="AN4192">
        <v>0.23157894736842105</v>
      </c>
      <c r="AO4192" s="9">
        <f t="shared" si="3233"/>
        <v>0.23157894736842105</v>
      </c>
      <c r="AP4192">
        <v>0.14499999999999999</v>
      </c>
      <c r="AQ4192" s="9"/>
      <c r="AR4192" s="9"/>
      <c r="AS4192" s="17">
        <f t="shared" si="3220"/>
        <v>31</v>
      </c>
      <c r="AT4192" s="17">
        <f t="shared" si="3221"/>
        <v>2.5806451612903226E-2</v>
      </c>
      <c r="AU4192">
        <f t="shared" si="3234"/>
        <v>7.2727272727272724E-2</v>
      </c>
      <c r="AV4192" s="17">
        <f t="shared" si="3223"/>
        <v>6.4864864864864868E-2</v>
      </c>
      <c r="AZ4192">
        <v>3.5</v>
      </c>
      <c r="BA4192" s="27">
        <v>0.58333333333333337</v>
      </c>
      <c r="BB4192" s="17">
        <v>20</v>
      </c>
      <c r="BC4192" s="17">
        <v>0</v>
      </c>
      <c r="BD4192" s="17">
        <v>0</v>
      </c>
      <c r="BF4192">
        <v>1</v>
      </c>
      <c r="BG4192">
        <v>2</v>
      </c>
      <c r="BQ4192">
        <v>0.2</v>
      </c>
      <c r="BR4192">
        <v>0.6</v>
      </c>
      <c r="BS4192">
        <v>0.48333333333333339</v>
      </c>
      <c r="CK4192" s="23">
        <v>0.27272727272727271</v>
      </c>
      <c r="CL4192" s="23">
        <f t="shared" si="3226"/>
        <v>0</v>
      </c>
      <c r="CM4192" s="23" t="str">
        <f t="shared" si="3228"/>
        <v/>
      </c>
      <c r="CN4192" s="23" t="str">
        <f t="shared" si="3229"/>
        <v/>
      </c>
      <c r="CO4192" s="43">
        <f>+AVERAGE(AM4183:AM4187)</f>
        <v>3.0109941520467837E-2</v>
      </c>
      <c r="CP4192" s="43">
        <f>+AVERAGE(AO4183:AO4187)</f>
        <v>0.25626566416040097</v>
      </c>
      <c r="CQ4192" s="4">
        <v>0</v>
      </c>
      <c r="CR4192" s="43">
        <f t="shared" si="3231"/>
        <v>4</v>
      </c>
    </row>
    <row r="4193" spans="1:96" ht="11.25" customHeight="1">
      <c r="A4193" s="17">
        <v>39</v>
      </c>
      <c r="B4193" s="17">
        <v>1</v>
      </c>
      <c r="C4193" s="39">
        <v>9</v>
      </c>
      <c r="D4193" s="40">
        <v>0.38055555555555554</v>
      </c>
      <c r="E4193" s="17">
        <v>10</v>
      </c>
      <c r="F4193" s="9">
        <v>0</v>
      </c>
      <c r="G4193">
        <v>0</v>
      </c>
      <c r="H4193">
        <v>0</v>
      </c>
      <c r="I4193">
        <v>0</v>
      </c>
      <c r="J4193">
        <v>0</v>
      </c>
      <c r="K4193" s="5">
        <v>25</v>
      </c>
      <c r="L4193">
        <v>56</v>
      </c>
      <c r="M4193">
        <v>5</v>
      </c>
      <c r="N4193">
        <v>43</v>
      </c>
      <c r="O4193" s="17">
        <v>2.9184549356223177E-2</v>
      </c>
      <c r="P4193" s="17">
        <f t="shared" si="3227"/>
        <v>2</v>
      </c>
      <c r="Q4193" s="17">
        <v>25</v>
      </c>
      <c r="S4193" s="17">
        <v>0.2</v>
      </c>
      <c r="T4193" s="17">
        <v>81</v>
      </c>
      <c r="U4193" s="17">
        <v>40</v>
      </c>
      <c r="V4193" s="17">
        <v>30</v>
      </c>
      <c r="W4193" s="17">
        <v>30</v>
      </c>
      <c r="X4193" s="17">
        <v>30</v>
      </c>
      <c r="Y4193" s="17">
        <v>300</v>
      </c>
      <c r="Z4193" s="17">
        <v>10</v>
      </c>
      <c r="AA4193" s="17">
        <v>130</v>
      </c>
      <c r="AB4193" s="17">
        <v>9.5099818511796733E-2</v>
      </c>
      <c r="AC4193" s="17">
        <v>44</v>
      </c>
      <c r="AD4193" s="17">
        <v>0.22727272727272727</v>
      </c>
      <c r="AE4193" s="17">
        <v>0.26315789473684209</v>
      </c>
      <c r="AF4193" s="17">
        <v>15</v>
      </c>
      <c r="AG4193" s="17">
        <v>187</v>
      </c>
      <c r="AH4193">
        <v>69</v>
      </c>
      <c r="AI4193">
        <v>80</v>
      </c>
      <c r="AL4193">
        <v>0</v>
      </c>
      <c r="AM4193" s="9">
        <f t="shared" si="3232"/>
        <v>0</v>
      </c>
      <c r="AN4193">
        <v>0.10909090909090907</v>
      </c>
      <c r="AO4193" s="9">
        <f t="shared" si="3233"/>
        <v>0.10909090909090909</v>
      </c>
      <c r="AP4193">
        <v>6.9565217391304349E-2</v>
      </c>
      <c r="AQ4193" s="9"/>
      <c r="AR4193" s="9"/>
      <c r="AS4193" s="17">
        <f t="shared" si="3220"/>
        <v>27</v>
      </c>
      <c r="AT4193" s="17">
        <f t="shared" si="3221"/>
        <v>5.9259259259259262E-2</v>
      </c>
      <c r="AU4193">
        <f t="shared" si="3234"/>
        <v>0.23157894736842105</v>
      </c>
      <c r="AV4193" s="17">
        <f t="shared" si="3223"/>
        <v>0.14499999999999999</v>
      </c>
      <c r="AZ4193">
        <v>3.5</v>
      </c>
      <c r="BA4193" s="27">
        <v>0.58333333333333337</v>
      </c>
      <c r="BB4193" s="17">
        <v>20</v>
      </c>
      <c r="BC4193" s="17">
        <v>0</v>
      </c>
      <c r="BD4193" s="17">
        <v>0</v>
      </c>
      <c r="BF4193">
        <v>1</v>
      </c>
      <c r="BG4193">
        <v>2</v>
      </c>
      <c r="BQ4193">
        <v>0.2</v>
      </c>
      <c r="BR4193">
        <v>0.6</v>
      </c>
      <c r="BS4193">
        <v>0.48333333333333339</v>
      </c>
      <c r="BT4193" s="9">
        <f>+SUM(AH4184:AH4193)</f>
        <v>818</v>
      </c>
      <c r="BW4193" s="9">
        <f>SUM(AF4184:AF4193)</f>
        <v>187</v>
      </c>
      <c r="CK4193" s="23">
        <v>0.26315789473684209</v>
      </c>
      <c r="CL4193" s="23">
        <f t="shared" si="3226"/>
        <v>0</v>
      </c>
      <c r="CM4193" s="23" t="str">
        <f t="shared" si="3228"/>
        <v/>
      </c>
      <c r="CN4193" s="23" t="str">
        <f t="shared" si="3229"/>
        <v/>
      </c>
      <c r="CO4193" s="43">
        <f>+AVERAGE(AM4183:AM4187)</f>
        <v>3.0109941520467837E-2</v>
      </c>
      <c r="CP4193" s="43">
        <f>+AVERAGE(AO4183:AO4187)</f>
        <v>0.25626566416040097</v>
      </c>
      <c r="CQ4193" s="4">
        <v>2</v>
      </c>
      <c r="CR4193" s="43">
        <f t="shared" si="3231"/>
        <v>13</v>
      </c>
    </row>
    <row r="4194" spans="1:96" ht="11.25" customHeight="1">
      <c r="A4194" s="17">
        <v>39</v>
      </c>
      <c r="B4194" s="17">
        <v>1</v>
      </c>
      <c r="C4194" s="39">
        <v>9</v>
      </c>
      <c r="D4194" s="40">
        <v>0.38055555555555554</v>
      </c>
      <c r="E4194" s="17">
        <v>11</v>
      </c>
      <c r="F4194" s="9">
        <v>0</v>
      </c>
      <c r="G4194">
        <v>0</v>
      </c>
      <c r="H4194">
        <v>0</v>
      </c>
      <c r="I4194">
        <v>1</v>
      </c>
      <c r="J4194">
        <v>0</v>
      </c>
      <c r="K4194" s="5">
        <v>25</v>
      </c>
      <c r="L4194">
        <v>75</v>
      </c>
      <c r="M4194">
        <v>4</v>
      </c>
      <c r="N4194">
        <v>47</v>
      </c>
      <c r="O4194">
        <v>2.9921259842519685E-2</v>
      </c>
      <c r="P4194" s="17">
        <f t="shared" si="3227"/>
        <v>0</v>
      </c>
      <c r="Q4194" s="17">
        <v>21</v>
      </c>
      <c r="S4194" s="17">
        <v>0.19047619047619047</v>
      </c>
      <c r="T4194" s="17">
        <v>96</v>
      </c>
      <c r="U4194" s="17">
        <v>40</v>
      </c>
      <c r="V4194" s="17">
        <v>27</v>
      </c>
      <c r="W4194" s="17">
        <v>30</v>
      </c>
      <c r="X4194" s="17">
        <v>27</v>
      </c>
      <c r="Y4194" s="17"/>
      <c r="Z4194" s="17">
        <v>10</v>
      </c>
      <c r="AA4194" s="17">
        <v>140</v>
      </c>
      <c r="AB4194" s="17">
        <v>9.303904923599321E-2</v>
      </c>
      <c r="AC4194">
        <v>38</v>
      </c>
      <c r="AD4194">
        <v>0.26315789473684209</v>
      </c>
      <c r="AF4194">
        <v>16</v>
      </c>
      <c r="AH4194">
        <v>67</v>
      </c>
      <c r="AL4194">
        <v>3.8095238095238099E-2</v>
      </c>
      <c r="AM4194" s="9">
        <f t="shared" si="3232"/>
        <v>3.8095238095238099E-2</v>
      </c>
      <c r="AN4194">
        <v>0.18947368421052632</v>
      </c>
      <c r="AO4194" s="9">
        <f t="shared" si="3233"/>
        <v>0.18947368421052632</v>
      </c>
      <c r="AP4194">
        <v>0.11940298507462686</v>
      </c>
      <c r="AQ4194" s="9">
        <f>+AVERAGE(AL4184:AL4193)</f>
        <v>3.8427852007877975E-2</v>
      </c>
      <c r="AR4194" s="9">
        <f>+AVERAGE(AO4184:AO4193)</f>
        <v>0.16806903622693098</v>
      </c>
      <c r="AS4194" s="17">
        <f t="shared" si="3220"/>
        <v>25</v>
      </c>
      <c r="AT4194" s="17">
        <f t="shared" si="3221"/>
        <v>0</v>
      </c>
      <c r="AU4194" t="str">
        <f>+IF(AND(E4194&gt;11,AO4193&gt;0),AO4193,"")</f>
        <v/>
      </c>
      <c r="AV4194" s="17">
        <f t="shared" si="3223"/>
        <v>6.9565217391304349E-2</v>
      </c>
      <c r="AZ4194">
        <v>3.5</v>
      </c>
      <c r="BA4194" s="27">
        <v>0.58333333333333337</v>
      </c>
      <c r="BB4194" s="17">
        <v>20</v>
      </c>
      <c r="BC4194" s="17">
        <v>0</v>
      </c>
      <c r="BD4194" s="17">
        <v>0</v>
      </c>
      <c r="BF4194">
        <v>1</v>
      </c>
      <c r="BG4194">
        <v>2</v>
      </c>
      <c r="BQ4194">
        <v>0.2</v>
      </c>
      <c r="BR4194">
        <v>0.6</v>
      </c>
      <c r="BS4194">
        <v>0.48333333333333339</v>
      </c>
      <c r="CK4194" s="23" t="s">
        <v>2085</v>
      </c>
      <c r="CL4194" s="23">
        <f t="shared" si="3226"/>
        <v>0</v>
      </c>
      <c r="CM4194" s="23">
        <f t="shared" si="3228"/>
        <v>3.8427852007877975E-2</v>
      </c>
      <c r="CN4194" s="23">
        <f t="shared" si="3229"/>
        <v>0.16806903622693098</v>
      </c>
      <c r="CQ4194" s="4">
        <v>0</v>
      </c>
      <c r="CR4194" s="43">
        <f t="shared" si="3231"/>
        <v>5</v>
      </c>
    </row>
    <row r="4195" spans="1:96" ht="11.25" customHeight="1">
      <c r="A4195" s="17">
        <v>39</v>
      </c>
      <c r="B4195" s="17">
        <v>1</v>
      </c>
      <c r="C4195" s="39">
        <v>9</v>
      </c>
      <c r="D4195" s="40">
        <v>0.38055555555555554</v>
      </c>
      <c r="E4195" s="17">
        <v>12</v>
      </c>
      <c r="F4195" s="9">
        <v>0</v>
      </c>
      <c r="G4195">
        <v>0</v>
      </c>
      <c r="H4195">
        <v>0</v>
      </c>
      <c r="I4195">
        <v>1</v>
      </c>
      <c r="J4195">
        <v>0</v>
      </c>
      <c r="K4195" s="5">
        <v>25</v>
      </c>
      <c r="L4195">
        <v>71</v>
      </c>
      <c r="M4195">
        <v>4</v>
      </c>
      <c r="N4195">
        <v>51</v>
      </c>
      <c r="O4195">
        <v>2.6373626373626374E-2</v>
      </c>
      <c r="P4195" s="17">
        <f t="shared" si="3227"/>
        <v>0</v>
      </c>
      <c r="Q4195" s="17">
        <v>19</v>
      </c>
      <c r="S4195" s="17">
        <v>0.21052631578947367</v>
      </c>
      <c r="T4195" s="17">
        <v>90</v>
      </c>
      <c r="U4195" s="17">
        <v>40</v>
      </c>
      <c r="V4195" s="17">
        <v>31</v>
      </c>
      <c r="W4195" s="17">
        <v>27</v>
      </c>
      <c r="X4195" s="17">
        <v>31</v>
      </c>
      <c r="Y4195" s="17"/>
      <c r="Z4195" s="17">
        <v>10</v>
      </c>
      <c r="AA4195" s="17">
        <v>150</v>
      </c>
      <c r="AB4195" s="17">
        <v>8.9368258859784278E-2</v>
      </c>
      <c r="AC4195">
        <v>60</v>
      </c>
      <c r="AD4195">
        <v>0.16666666666666666</v>
      </c>
      <c r="AE4195">
        <v>0.26315789473684209</v>
      </c>
      <c r="AF4195">
        <v>16</v>
      </c>
      <c r="AH4195">
        <v>91</v>
      </c>
      <c r="AI4195">
        <v>67</v>
      </c>
      <c r="AL4195">
        <v>0.10526315789473684</v>
      </c>
      <c r="AM4195" s="9">
        <f t="shared" si="3232"/>
        <v>0.10526315789473684</v>
      </c>
      <c r="AN4195">
        <v>0.1</v>
      </c>
      <c r="AO4195" s="9">
        <f t="shared" si="3233"/>
        <v>0.1</v>
      </c>
      <c r="AP4195">
        <v>7.032967032967033E-2</v>
      </c>
      <c r="AQ4195" s="9">
        <f>+AVERAGE(AL4184:AL4193)</f>
        <v>3.8427852007877975E-2</v>
      </c>
      <c r="AR4195" s="9">
        <f>+AVERAGE(AO4184:AO4193)</f>
        <v>0.16806903622693098</v>
      </c>
      <c r="AS4195" s="17">
        <f t="shared" si="3220"/>
        <v>21</v>
      </c>
      <c r="AT4195" s="17">
        <f t="shared" si="3221"/>
        <v>3.8095238095238099E-2</v>
      </c>
      <c r="AU4195">
        <f t="shared" ref="AU4195:AU4203" si="3235">+IF(AND(E4195&gt;11,AO4194&gt;0),AO4194,"")</f>
        <v>0.18947368421052632</v>
      </c>
      <c r="AV4195" s="17">
        <f t="shared" si="3223"/>
        <v>0.11940298507462686</v>
      </c>
      <c r="AZ4195">
        <v>3.5</v>
      </c>
      <c r="BA4195" s="27">
        <v>0.58333333333333337</v>
      </c>
      <c r="BB4195" s="17">
        <v>20</v>
      </c>
      <c r="BC4195" s="17">
        <v>0</v>
      </c>
      <c r="BD4195" s="17">
        <v>0</v>
      </c>
      <c r="BF4195">
        <v>1</v>
      </c>
      <c r="BG4195">
        <v>2</v>
      </c>
      <c r="BQ4195">
        <v>0.2</v>
      </c>
      <c r="BR4195">
        <v>0.6</v>
      </c>
      <c r="BS4195">
        <v>0.48333333333333339</v>
      </c>
      <c r="CK4195" s="23">
        <v>0.26315789473684209</v>
      </c>
      <c r="CL4195" s="23">
        <f t="shared" si="3226"/>
        <v>0</v>
      </c>
      <c r="CM4195" s="23">
        <f t="shared" si="3228"/>
        <v>3.8427852007877975E-2</v>
      </c>
      <c r="CN4195" s="23">
        <f t="shared" si="3229"/>
        <v>0.16806903622693098</v>
      </c>
      <c r="CQ4195" s="4">
        <v>0</v>
      </c>
      <c r="CR4195" s="43">
        <f t="shared" si="3231"/>
        <v>7</v>
      </c>
    </row>
    <row r="4196" spans="1:96" ht="11.25" customHeight="1">
      <c r="A4196" s="17">
        <v>39</v>
      </c>
      <c r="B4196" s="17">
        <v>1</v>
      </c>
      <c r="C4196" s="39">
        <v>9</v>
      </c>
      <c r="D4196" s="40">
        <v>0.38055555555555554</v>
      </c>
      <c r="E4196" s="17">
        <v>13</v>
      </c>
      <c r="F4196" s="9">
        <v>0</v>
      </c>
      <c r="G4196">
        <v>0</v>
      </c>
      <c r="H4196">
        <v>0</v>
      </c>
      <c r="I4196">
        <v>1</v>
      </c>
      <c r="J4196">
        <v>0</v>
      </c>
      <c r="K4196" s="5">
        <v>25</v>
      </c>
      <c r="L4196">
        <v>65</v>
      </c>
      <c r="M4196">
        <v>5</v>
      </c>
      <c r="N4196">
        <v>56</v>
      </c>
      <c r="O4196">
        <v>1.9310344827586208E-2</v>
      </c>
      <c r="P4196" s="17">
        <f t="shared" si="3227"/>
        <v>2</v>
      </c>
      <c r="Q4196" s="17">
        <v>17</v>
      </c>
      <c r="S4196" s="17">
        <v>0.29411764705882354</v>
      </c>
      <c r="T4196" s="17">
        <v>82</v>
      </c>
      <c r="U4196" s="17">
        <v>40</v>
      </c>
      <c r="V4196" s="17">
        <v>26</v>
      </c>
      <c r="W4196" s="17">
        <v>31</v>
      </c>
      <c r="X4196" s="17">
        <v>26</v>
      </c>
      <c r="Y4196" s="17"/>
      <c r="Z4196" s="17">
        <v>10</v>
      </c>
      <c r="AA4196" s="17">
        <v>160</v>
      </c>
      <c r="AB4196" s="17">
        <v>0.10087463556851312</v>
      </c>
      <c r="AC4196">
        <v>37</v>
      </c>
      <c r="AD4196">
        <v>0.27027027027027029</v>
      </c>
      <c r="AE4196">
        <v>0.16666666666666666</v>
      </c>
      <c r="AF4196">
        <v>15</v>
      </c>
      <c r="AH4196">
        <v>70</v>
      </c>
      <c r="AI4196">
        <v>91</v>
      </c>
      <c r="AL4196">
        <v>9.4117647058823528E-2</v>
      </c>
      <c r="AM4196" s="9">
        <f t="shared" si="3232"/>
        <v>9.4117647058823528E-2</v>
      </c>
      <c r="AN4196">
        <v>0.30270270270270272</v>
      </c>
      <c r="AO4196" s="9">
        <f t="shared" si="3233"/>
        <v>0.30270270270270272</v>
      </c>
      <c r="AP4196">
        <v>0.14857142857142858</v>
      </c>
      <c r="AQ4196" s="9">
        <f>+AVERAGE(AL4184:AL4193)</f>
        <v>3.8427852007877975E-2</v>
      </c>
      <c r="AR4196" s="9">
        <f>+AVERAGE(AO4184:AO4193)</f>
        <v>0.16806903622693098</v>
      </c>
      <c r="AS4196" s="17">
        <f t="shared" ref="AS4196:AS4259" si="3236">+Q4195</f>
        <v>19</v>
      </c>
      <c r="AT4196" s="17">
        <f t="shared" ref="AT4196:AT4259" si="3237">+AL4195</f>
        <v>0.10526315789473684</v>
      </c>
      <c r="AU4196">
        <f t="shared" si="3235"/>
        <v>0.1</v>
      </c>
      <c r="AV4196" s="17">
        <f t="shared" ref="AV4196:AV4259" si="3238">+AP4195</f>
        <v>7.032967032967033E-2</v>
      </c>
      <c r="AZ4196">
        <v>3.5</v>
      </c>
      <c r="BA4196" s="27">
        <v>0.58333333333333337</v>
      </c>
      <c r="BB4196" s="17">
        <v>20</v>
      </c>
      <c r="BC4196" s="17">
        <v>0</v>
      </c>
      <c r="BD4196" s="17">
        <v>0</v>
      </c>
      <c r="BF4196">
        <v>1</v>
      </c>
      <c r="BG4196">
        <v>2</v>
      </c>
      <c r="BQ4196">
        <v>0.2</v>
      </c>
      <c r="BR4196">
        <v>0.6</v>
      </c>
      <c r="BS4196">
        <v>0.48333333333333339</v>
      </c>
      <c r="CK4196" s="23">
        <v>0.16666666666666666</v>
      </c>
      <c r="CL4196" s="23">
        <f t="shared" si="3226"/>
        <v>0</v>
      </c>
      <c r="CM4196" s="23">
        <f t="shared" si="3228"/>
        <v>3.8427852007877975E-2</v>
      </c>
      <c r="CN4196" s="23">
        <f t="shared" si="3229"/>
        <v>0.16806903622693098</v>
      </c>
      <c r="CQ4196" s="4">
        <v>1</v>
      </c>
      <c r="CR4196" s="43">
        <f t="shared" si="3231"/>
        <v>12</v>
      </c>
    </row>
    <row r="4197" spans="1:96" ht="11.25" customHeight="1">
      <c r="A4197" s="17">
        <v>39</v>
      </c>
      <c r="B4197" s="17">
        <v>1</v>
      </c>
      <c r="C4197" s="39">
        <v>9</v>
      </c>
      <c r="D4197" s="40">
        <v>0.38055555555555554</v>
      </c>
      <c r="E4197" s="17">
        <v>14</v>
      </c>
      <c r="F4197" s="9">
        <v>0</v>
      </c>
      <c r="G4197">
        <v>0</v>
      </c>
      <c r="H4197">
        <v>0</v>
      </c>
      <c r="I4197">
        <v>1</v>
      </c>
      <c r="J4197">
        <v>0</v>
      </c>
      <c r="K4197" s="5">
        <v>25</v>
      </c>
      <c r="L4197">
        <v>57</v>
      </c>
      <c r="M4197">
        <v>3</v>
      </c>
      <c r="N4197">
        <v>59</v>
      </c>
      <c r="O4197">
        <v>2.2149837133550489E-2</v>
      </c>
      <c r="P4197" s="17">
        <f t="shared" si="3227"/>
        <v>0</v>
      </c>
      <c r="Q4197" s="17">
        <v>17</v>
      </c>
      <c r="S4197" s="17">
        <v>0.17647058823529413</v>
      </c>
      <c r="T4197" s="17">
        <v>74</v>
      </c>
      <c r="U4197" s="17">
        <v>35</v>
      </c>
      <c r="V4197" s="17">
        <v>35</v>
      </c>
      <c r="W4197" s="17">
        <v>26</v>
      </c>
      <c r="X4197" s="17">
        <v>35</v>
      </c>
      <c r="Y4197" s="17"/>
      <c r="Z4197" s="17">
        <v>15</v>
      </c>
      <c r="AA4197" s="17">
        <v>175</v>
      </c>
      <c r="AB4197" s="17">
        <v>8.2740447957839261E-2</v>
      </c>
      <c r="AC4197">
        <v>73</v>
      </c>
      <c r="AD4197">
        <v>0.20547945205479451</v>
      </c>
      <c r="AE4197">
        <v>0.27027027027027029</v>
      </c>
      <c r="AF4197">
        <v>22</v>
      </c>
      <c r="AH4197">
        <v>106</v>
      </c>
      <c r="AI4197">
        <v>70</v>
      </c>
      <c r="AL4197">
        <v>9.4117647058823528E-2</v>
      </c>
      <c r="AM4197" s="9">
        <f t="shared" si="3232"/>
        <v>9.4117647058823528E-2</v>
      </c>
      <c r="AN4197">
        <v>8.7671232876712329E-2</v>
      </c>
      <c r="AO4197" s="9">
        <f t="shared" si="3233"/>
        <v>8.7671232876712329E-2</v>
      </c>
      <c r="AP4197">
        <v>7.5471698113207544E-2</v>
      </c>
      <c r="AQ4197" s="9">
        <f>+AVERAGE(AL4184:AL4193)</f>
        <v>3.8427852007877975E-2</v>
      </c>
      <c r="AR4197" s="9">
        <f>+AVERAGE(AO4184:AO4193)</f>
        <v>0.16806903622693098</v>
      </c>
      <c r="AS4197" s="17">
        <f t="shared" si="3236"/>
        <v>17</v>
      </c>
      <c r="AT4197" s="17">
        <f t="shared" si="3237"/>
        <v>9.4117647058823528E-2</v>
      </c>
      <c r="AU4197">
        <f t="shared" si="3235"/>
        <v>0.30270270270270272</v>
      </c>
      <c r="AV4197" s="17">
        <f t="shared" si="3238"/>
        <v>0.14857142857142858</v>
      </c>
      <c r="AZ4197">
        <v>3.5</v>
      </c>
      <c r="BA4197" s="27">
        <v>0.58333333333333337</v>
      </c>
      <c r="BB4197" s="17">
        <v>20</v>
      </c>
      <c r="BC4197" s="17">
        <v>0</v>
      </c>
      <c r="BD4197" s="17">
        <v>0</v>
      </c>
      <c r="BF4197">
        <v>1</v>
      </c>
      <c r="BG4197">
        <v>2</v>
      </c>
      <c r="BQ4197">
        <v>0.2</v>
      </c>
      <c r="BR4197">
        <v>0.6</v>
      </c>
      <c r="BS4197">
        <v>0.48333333333333339</v>
      </c>
      <c r="CK4197" s="23">
        <v>0.27027027027027029</v>
      </c>
      <c r="CL4197" s="23">
        <f t="shared" si="3226"/>
        <v>0</v>
      </c>
      <c r="CM4197" s="23">
        <f t="shared" si="3228"/>
        <v>3.8427852007877975E-2</v>
      </c>
      <c r="CN4197" s="23">
        <f t="shared" si="3229"/>
        <v>0.16806903622693098</v>
      </c>
      <c r="CQ4197" s="4">
        <v>0</v>
      </c>
      <c r="CR4197" s="43">
        <f t="shared" si="3231"/>
        <v>5</v>
      </c>
    </row>
    <row r="4198" spans="1:96" ht="11.25" customHeight="1">
      <c r="A4198" s="17">
        <v>39</v>
      </c>
      <c r="B4198" s="17">
        <v>1</v>
      </c>
      <c r="C4198" s="39">
        <v>9</v>
      </c>
      <c r="D4198" s="40">
        <v>0.38055555555555554</v>
      </c>
      <c r="E4198" s="17">
        <v>15</v>
      </c>
      <c r="F4198" s="9">
        <v>0</v>
      </c>
      <c r="G4198">
        <v>0</v>
      </c>
      <c r="H4198">
        <v>0</v>
      </c>
      <c r="I4198">
        <v>1</v>
      </c>
      <c r="J4198">
        <v>0</v>
      </c>
      <c r="K4198" s="5">
        <v>25</v>
      </c>
      <c r="L4198">
        <v>49</v>
      </c>
      <c r="M4198">
        <v>4</v>
      </c>
      <c r="N4198">
        <v>63</v>
      </c>
      <c r="O4198">
        <v>2.3170731707317073E-2</v>
      </c>
      <c r="P4198" s="17">
        <f t="shared" si="3227"/>
        <v>0</v>
      </c>
      <c r="Q4198" s="17">
        <v>21</v>
      </c>
      <c r="S4198" s="17">
        <v>0.19047619047619047</v>
      </c>
      <c r="T4198" s="17">
        <v>70</v>
      </c>
      <c r="U4198" s="17">
        <v>30</v>
      </c>
      <c r="V4198" s="17">
        <v>33</v>
      </c>
      <c r="W4198" s="17">
        <v>35</v>
      </c>
      <c r="X4198" s="17">
        <v>30</v>
      </c>
      <c r="Y4198" s="17"/>
      <c r="Z4198" s="17">
        <v>10</v>
      </c>
      <c r="AA4198" s="17">
        <v>185</v>
      </c>
      <c r="AB4198" s="17">
        <v>7.8712871287128713E-2</v>
      </c>
      <c r="AC4198">
        <v>49</v>
      </c>
      <c r="AD4198">
        <v>0.20408163265306123</v>
      </c>
      <c r="AE4198">
        <v>0.20547945205479451</v>
      </c>
      <c r="AF4198">
        <v>16</v>
      </c>
      <c r="AH4198">
        <v>78</v>
      </c>
      <c r="AI4198">
        <v>106</v>
      </c>
      <c r="AL4198">
        <v>3.8095238095238099E-2</v>
      </c>
      <c r="AM4198" s="9">
        <f t="shared" si="3232"/>
        <v>3.8095238095238099E-2</v>
      </c>
      <c r="AN4198">
        <v>0.17959183673469387</v>
      </c>
      <c r="AO4198" s="9">
        <f t="shared" si="3233"/>
        <v>0.17959183673469387</v>
      </c>
      <c r="AP4198">
        <v>0.11794871794871795</v>
      </c>
      <c r="AQ4198" s="9">
        <f>+AVERAGE(AL4184:AL4193)</f>
        <v>3.8427852007877975E-2</v>
      </c>
      <c r="AR4198" s="9">
        <f>+AVERAGE(AO4184:AO4193)</f>
        <v>0.16806903622693098</v>
      </c>
      <c r="AS4198" s="17">
        <f t="shared" si="3236"/>
        <v>17</v>
      </c>
      <c r="AT4198" s="17">
        <f t="shared" si="3237"/>
        <v>9.4117647058823528E-2</v>
      </c>
      <c r="AU4198">
        <f t="shared" si="3235"/>
        <v>8.7671232876712329E-2</v>
      </c>
      <c r="AV4198" s="17">
        <f t="shared" si="3238"/>
        <v>7.5471698113207544E-2</v>
      </c>
      <c r="AZ4198">
        <v>3.5</v>
      </c>
      <c r="BA4198" s="27">
        <v>0.58333333333333337</v>
      </c>
      <c r="BB4198" s="17">
        <v>20</v>
      </c>
      <c r="BC4198" s="17">
        <v>0</v>
      </c>
      <c r="BD4198" s="17">
        <v>0</v>
      </c>
      <c r="BF4198">
        <v>1</v>
      </c>
      <c r="BG4198">
        <v>2</v>
      </c>
      <c r="BQ4198">
        <v>0.2</v>
      </c>
      <c r="BR4198">
        <v>0.6</v>
      </c>
      <c r="BS4198">
        <v>0.48333333333333339</v>
      </c>
      <c r="CK4198" s="23">
        <v>0.20547945205479451</v>
      </c>
      <c r="CL4198" s="23">
        <f t="shared" si="3226"/>
        <v>0</v>
      </c>
      <c r="CM4198" s="23">
        <f t="shared" si="3228"/>
        <v>3.8427852007877975E-2</v>
      </c>
      <c r="CN4198" s="23">
        <f t="shared" si="3229"/>
        <v>0.16806903622693098</v>
      </c>
      <c r="CQ4198" s="4">
        <v>0</v>
      </c>
      <c r="CR4198" s="43">
        <f t="shared" si="3231"/>
        <v>9</v>
      </c>
    </row>
    <row r="4199" spans="1:96" ht="11.25" customHeight="1">
      <c r="A4199" s="17">
        <v>39</v>
      </c>
      <c r="B4199" s="17">
        <v>1</v>
      </c>
      <c r="C4199" s="39">
        <v>9</v>
      </c>
      <c r="D4199" s="40">
        <v>0.38055555555555554</v>
      </c>
      <c r="E4199" s="17">
        <v>16</v>
      </c>
      <c r="F4199" s="9">
        <v>0</v>
      </c>
      <c r="G4199">
        <v>0</v>
      </c>
      <c r="H4199">
        <v>0</v>
      </c>
      <c r="I4199">
        <v>1</v>
      </c>
      <c r="J4199">
        <v>0</v>
      </c>
      <c r="K4199" s="5">
        <v>25</v>
      </c>
      <c r="L4199">
        <v>45</v>
      </c>
      <c r="M4199">
        <v>4</v>
      </c>
      <c r="N4199">
        <v>67</v>
      </c>
      <c r="O4199">
        <v>2.2922636103151862E-2</v>
      </c>
      <c r="P4199" s="17">
        <f t="shared" si="3227"/>
        <v>0</v>
      </c>
      <c r="Q4199" s="17">
        <v>21</v>
      </c>
      <c r="S4199" s="17">
        <v>0.19047619047619047</v>
      </c>
      <c r="T4199" s="17">
        <v>66</v>
      </c>
      <c r="U4199" s="17">
        <v>30</v>
      </c>
      <c r="V4199" s="17">
        <v>28</v>
      </c>
      <c r="W4199" s="17">
        <v>33</v>
      </c>
      <c r="X4199" s="17">
        <v>28</v>
      </c>
      <c r="Y4199" s="17"/>
      <c r="Z4199" s="17">
        <v>10</v>
      </c>
      <c r="AA4199" s="17">
        <v>195</v>
      </c>
      <c r="AB4199" s="17">
        <v>7.4125874125874125E-2</v>
      </c>
      <c r="AC4199">
        <v>50</v>
      </c>
      <c r="AD4199">
        <v>0.2</v>
      </c>
      <c r="AE4199">
        <v>0.20408163265306123</v>
      </c>
      <c r="AF4199">
        <v>16</v>
      </c>
      <c r="AH4199">
        <v>79</v>
      </c>
      <c r="AI4199">
        <v>78</v>
      </c>
      <c r="AL4199">
        <v>3.8095238095238099E-2</v>
      </c>
      <c r="AM4199" s="9">
        <f t="shared" si="3232"/>
        <v>3.8095238095238099E-2</v>
      </c>
      <c r="AN4199">
        <v>0</v>
      </c>
      <c r="AO4199" s="9">
        <f t="shared" si="3233"/>
        <v>0</v>
      </c>
      <c r="AP4199">
        <v>1.0126582278481013E-2</v>
      </c>
      <c r="AQ4199" s="9">
        <f>+AVERAGE(AL4184:AL4193)</f>
        <v>3.8427852007877975E-2</v>
      </c>
      <c r="AR4199" s="9">
        <f>+AVERAGE(AO4184:AO4193)</f>
        <v>0.16806903622693098</v>
      </c>
      <c r="AS4199" s="17">
        <f t="shared" si="3236"/>
        <v>21</v>
      </c>
      <c r="AT4199" s="17">
        <f t="shared" si="3237"/>
        <v>3.8095238095238099E-2</v>
      </c>
      <c r="AU4199">
        <f t="shared" si="3235"/>
        <v>0.17959183673469387</v>
      </c>
      <c r="AV4199" s="17">
        <f t="shared" si="3238"/>
        <v>0.11794871794871795</v>
      </c>
      <c r="AZ4199">
        <v>3.5</v>
      </c>
      <c r="BA4199" s="27">
        <v>0.58333333333333337</v>
      </c>
      <c r="BB4199" s="17">
        <v>20</v>
      </c>
      <c r="BC4199" s="17">
        <v>0</v>
      </c>
      <c r="BD4199" s="17">
        <v>0</v>
      </c>
      <c r="BF4199">
        <v>1</v>
      </c>
      <c r="BG4199">
        <v>2</v>
      </c>
      <c r="BQ4199">
        <v>0.2</v>
      </c>
      <c r="BR4199">
        <v>0.6</v>
      </c>
      <c r="BS4199">
        <v>0.48333333333333339</v>
      </c>
      <c r="CK4199" s="23">
        <v>0.20408163265306123</v>
      </c>
      <c r="CL4199" s="23">
        <f t="shared" si="3226"/>
        <v>0</v>
      </c>
      <c r="CM4199" s="23">
        <f t="shared" si="3228"/>
        <v>3.8427852007877975E-2</v>
      </c>
      <c r="CN4199" s="23">
        <f t="shared" si="3229"/>
        <v>0.16806903622693098</v>
      </c>
      <c r="CQ4199" s="4">
        <v>2</v>
      </c>
      <c r="CR4199" s="43">
        <f t="shared" si="3231"/>
        <v>9</v>
      </c>
    </row>
    <row r="4200" spans="1:96" ht="11.25" customHeight="1">
      <c r="A4200" s="17">
        <v>39</v>
      </c>
      <c r="B4200" s="17">
        <v>1</v>
      </c>
      <c r="C4200" s="39">
        <v>9</v>
      </c>
      <c r="D4200" s="40">
        <v>0.38055555555555554</v>
      </c>
      <c r="E4200" s="17">
        <v>17</v>
      </c>
      <c r="F4200" s="9">
        <v>0</v>
      </c>
      <c r="G4200">
        <v>0</v>
      </c>
      <c r="H4200">
        <v>0</v>
      </c>
      <c r="I4200">
        <v>1</v>
      </c>
      <c r="J4200">
        <v>0</v>
      </c>
      <c r="K4200" s="5">
        <v>25</v>
      </c>
      <c r="L4200">
        <v>41</v>
      </c>
      <c r="M4200">
        <v>5</v>
      </c>
      <c r="N4200">
        <v>72</v>
      </c>
      <c r="O4200">
        <v>2.1390374331550801E-2</v>
      </c>
      <c r="P4200" s="17">
        <f t="shared" si="3227"/>
        <v>2</v>
      </c>
      <c r="Q4200" s="17">
        <v>25</v>
      </c>
      <c r="S4200" s="17">
        <v>0.2</v>
      </c>
      <c r="T4200" s="17">
        <v>66</v>
      </c>
      <c r="U4200" s="17">
        <v>30</v>
      </c>
      <c r="V4200" s="17">
        <v>29</v>
      </c>
      <c r="W4200" s="17">
        <v>28</v>
      </c>
      <c r="X4200" s="17">
        <v>29</v>
      </c>
      <c r="Y4200" s="17"/>
      <c r="Z4200" s="17">
        <v>15</v>
      </c>
      <c r="AA4200" s="17">
        <v>210</v>
      </c>
      <c r="AB4200" s="17">
        <v>7.2727272727272724E-2</v>
      </c>
      <c r="AC4200">
        <v>55</v>
      </c>
      <c r="AD4200">
        <v>0.27272727272727271</v>
      </c>
      <c r="AE4200">
        <v>0.2</v>
      </c>
      <c r="AF4200">
        <v>20</v>
      </c>
      <c r="AH4200">
        <v>80</v>
      </c>
      <c r="AI4200">
        <v>79</v>
      </c>
      <c r="AL4200">
        <v>0</v>
      </c>
      <c r="AM4200" s="9">
        <f t="shared" si="3232"/>
        <v>0</v>
      </c>
      <c r="AN4200">
        <v>7.2727272727272724E-2</v>
      </c>
      <c r="AO4200" s="9">
        <f t="shared" si="3233"/>
        <v>7.2727272727272724E-2</v>
      </c>
      <c r="AP4200">
        <v>0.05</v>
      </c>
      <c r="AQ4200" s="9">
        <f>+AVERAGE(AL4184:AL4193)</f>
        <v>3.8427852007877975E-2</v>
      </c>
      <c r="AR4200" s="9">
        <f>+AVERAGE(AO4184:AO4193)</f>
        <v>0.16806903622693098</v>
      </c>
      <c r="AS4200" s="17">
        <f t="shared" si="3236"/>
        <v>21</v>
      </c>
      <c r="AT4200" s="17">
        <f t="shared" si="3237"/>
        <v>3.8095238095238099E-2</v>
      </c>
      <c r="AU4200" t="str">
        <f t="shared" si="3235"/>
        <v/>
      </c>
      <c r="AV4200" s="17">
        <f t="shared" si="3238"/>
        <v>1.0126582278481013E-2</v>
      </c>
      <c r="AZ4200">
        <v>3.5</v>
      </c>
      <c r="BA4200" s="27">
        <v>0.58333333333333337</v>
      </c>
      <c r="BB4200" s="17">
        <v>20</v>
      </c>
      <c r="BC4200" s="17">
        <v>0</v>
      </c>
      <c r="BD4200" s="17">
        <v>0</v>
      </c>
      <c r="BF4200">
        <v>1</v>
      </c>
      <c r="BG4200">
        <v>2</v>
      </c>
      <c r="BQ4200">
        <v>0.2</v>
      </c>
      <c r="BR4200">
        <v>0.6</v>
      </c>
      <c r="BS4200">
        <v>0.48333333333333339</v>
      </c>
      <c r="CK4200" s="23">
        <v>0.2</v>
      </c>
      <c r="CL4200" s="23">
        <f t="shared" si="3226"/>
        <v>0</v>
      </c>
      <c r="CM4200" s="23">
        <f t="shared" si="3228"/>
        <v>3.8427852007877975E-2</v>
      </c>
      <c r="CN4200" s="23">
        <f t="shared" si="3229"/>
        <v>0.16806903622693098</v>
      </c>
      <c r="CQ4200" s="4">
        <v>1</v>
      </c>
      <c r="CR4200" s="43">
        <f t="shared" si="3231"/>
        <v>9</v>
      </c>
    </row>
    <row r="4201" spans="1:96" ht="11.25" customHeight="1">
      <c r="A4201" s="17">
        <v>39</v>
      </c>
      <c r="B4201" s="17">
        <v>1</v>
      </c>
      <c r="C4201" s="39">
        <v>9</v>
      </c>
      <c r="D4201" s="40">
        <v>0.38055555555555554</v>
      </c>
      <c r="E4201" s="17">
        <v>18</v>
      </c>
      <c r="F4201" s="9">
        <v>0</v>
      </c>
      <c r="G4201">
        <v>0</v>
      </c>
      <c r="H4201">
        <v>0</v>
      </c>
      <c r="I4201">
        <v>1</v>
      </c>
      <c r="J4201">
        <v>0</v>
      </c>
      <c r="K4201" s="5">
        <v>25</v>
      </c>
      <c r="L4201">
        <v>41</v>
      </c>
      <c r="M4201">
        <v>5</v>
      </c>
      <c r="N4201">
        <v>77</v>
      </c>
      <c r="O4201">
        <v>2.1000000000000001E-2</v>
      </c>
      <c r="P4201" s="17">
        <f t="shared" si="3227"/>
        <v>2</v>
      </c>
      <c r="Q4201" s="17">
        <v>26</v>
      </c>
      <c r="S4201" s="17">
        <v>0.19230769230769232</v>
      </c>
      <c r="T4201" s="17">
        <v>67</v>
      </c>
      <c r="U4201" s="17">
        <v>30</v>
      </c>
      <c r="V4201" s="17">
        <v>25</v>
      </c>
      <c r="W4201" s="17">
        <v>29</v>
      </c>
      <c r="X4201" s="17">
        <v>25</v>
      </c>
      <c r="Y4201" s="17"/>
      <c r="Z4201" s="17">
        <v>10</v>
      </c>
      <c r="AA4201" s="17">
        <v>220</v>
      </c>
      <c r="AB4201" s="17">
        <v>6.9821240799158774E-2</v>
      </c>
      <c r="AC4201">
        <v>38</v>
      </c>
      <c r="AD4201">
        <v>0.26315789473684209</v>
      </c>
      <c r="AE4201">
        <v>0.27272727272727271</v>
      </c>
      <c r="AF4201">
        <v>15</v>
      </c>
      <c r="AH4201">
        <v>62</v>
      </c>
      <c r="AI4201">
        <v>80</v>
      </c>
      <c r="AL4201">
        <v>3.0769230769230771E-2</v>
      </c>
      <c r="AM4201" s="9">
        <f t="shared" si="3232"/>
        <v>3.0769230769230771E-2</v>
      </c>
      <c r="AN4201">
        <v>0.18947368421052632</v>
      </c>
      <c r="AO4201" s="9">
        <f t="shared" si="3233"/>
        <v>0.18947368421052632</v>
      </c>
      <c r="AP4201">
        <v>0.11612903225806452</v>
      </c>
      <c r="AQ4201" s="9">
        <f>+AVERAGE(AL4184:AL4193)</f>
        <v>3.8427852007877975E-2</v>
      </c>
      <c r="AR4201" s="9">
        <f>+AVERAGE(AO4184:AO4193)</f>
        <v>0.16806903622693098</v>
      </c>
      <c r="AS4201" s="17">
        <f t="shared" si="3236"/>
        <v>25</v>
      </c>
      <c r="AT4201" s="17">
        <f t="shared" si="3237"/>
        <v>0</v>
      </c>
      <c r="AU4201">
        <f t="shared" si="3235"/>
        <v>7.2727272727272724E-2</v>
      </c>
      <c r="AV4201" s="17">
        <f t="shared" si="3238"/>
        <v>0.05</v>
      </c>
      <c r="AZ4201">
        <v>3.5</v>
      </c>
      <c r="BA4201" s="27">
        <v>0.58333333333333337</v>
      </c>
      <c r="BB4201" s="17">
        <v>20</v>
      </c>
      <c r="BC4201" s="17">
        <v>0</v>
      </c>
      <c r="BD4201" s="17">
        <v>0</v>
      </c>
      <c r="BF4201">
        <v>1</v>
      </c>
      <c r="BG4201">
        <v>2</v>
      </c>
      <c r="BQ4201">
        <v>0.2</v>
      </c>
      <c r="BR4201">
        <v>0.6</v>
      </c>
      <c r="BS4201">
        <v>0.48333333333333339</v>
      </c>
      <c r="CK4201" s="23">
        <v>0.27272727272727271</v>
      </c>
      <c r="CL4201" s="23">
        <f t="shared" si="3226"/>
        <v>0</v>
      </c>
      <c r="CM4201" s="23">
        <f t="shared" si="3228"/>
        <v>3.8427852007877975E-2</v>
      </c>
      <c r="CN4201" s="23">
        <f t="shared" si="3229"/>
        <v>0.16806903622693098</v>
      </c>
      <c r="CQ4201" s="4">
        <v>1</v>
      </c>
      <c r="CR4201" s="43">
        <f t="shared" si="3231"/>
        <v>8</v>
      </c>
    </row>
    <row r="4202" spans="1:96" ht="11.25" customHeight="1">
      <c r="A4202" s="17">
        <v>39</v>
      </c>
      <c r="B4202" s="17">
        <v>1</v>
      </c>
      <c r="C4202" s="39">
        <v>9</v>
      </c>
      <c r="D4202" s="40">
        <v>0.38055555555555554</v>
      </c>
      <c r="E4202" s="17">
        <v>19</v>
      </c>
      <c r="F4202" s="9">
        <v>0</v>
      </c>
      <c r="G4202">
        <v>0</v>
      </c>
      <c r="H4202">
        <v>0</v>
      </c>
      <c r="I4202">
        <v>1</v>
      </c>
      <c r="J4202">
        <v>0</v>
      </c>
      <c r="K4202" s="5">
        <v>25</v>
      </c>
      <c r="L4202">
        <v>42</v>
      </c>
      <c r="M4202">
        <v>4</v>
      </c>
      <c r="N4202">
        <v>81</v>
      </c>
      <c r="O4202">
        <v>2.6229508196721311E-2</v>
      </c>
      <c r="P4202" s="17">
        <f t="shared" si="3227"/>
        <v>0</v>
      </c>
      <c r="Q4202" s="17">
        <v>27</v>
      </c>
      <c r="S4202" s="17">
        <v>0.14814814814814814</v>
      </c>
      <c r="T4202" s="17">
        <v>69</v>
      </c>
      <c r="U4202" s="17">
        <v>30</v>
      </c>
      <c r="V4202" s="17">
        <v>34</v>
      </c>
      <c r="W4202" s="17">
        <v>25</v>
      </c>
      <c r="X4202" s="17">
        <v>30</v>
      </c>
      <c r="Y4202" s="17"/>
      <c r="Z4202" s="17">
        <v>15</v>
      </c>
      <c r="AA4202" s="17">
        <v>235</v>
      </c>
      <c r="AB4202" s="17">
        <v>7.247524752475247E-2</v>
      </c>
      <c r="AC4202">
        <v>59</v>
      </c>
      <c r="AD4202">
        <v>0.25423728813559321</v>
      </c>
      <c r="AE4202">
        <v>0.26315789473684209</v>
      </c>
      <c r="AF4202">
        <v>21</v>
      </c>
      <c r="AH4202">
        <v>82</v>
      </c>
      <c r="AI4202">
        <v>62</v>
      </c>
      <c r="AL4202">
        <v>0.1037037037037037</v>
      </c>
      <c r="AM4202" s="9">
        <f t="shared" si="3232"/>
        <v>0.1037037037037037</v>
      </c>
      <c r="AN4202">
        <v>0.18305084745762712</v>
      </c>
      <c r="AO4202" s="9">
        <f t="shared" si="3233"/>
        <v>0.18305084745762712</v>
      </c>
      <c r="AP4202">
        <v>0.15121951219512197</v>
      </c>
      <c r="AQ4202" s="9">
        <f>+AVERAGE(AL4184:AL4193)</f>
        <v>3.8427852007877975E-2</v>
      </c>
      <c r="AR4202" s="9">
        <f>+AVERAGE(AO4184:AO4193)</f>
        <v>0.16806903622693098</v>
      </c>
      <c r="AS4202" s="17">
        <f t="shared" si="3236"/>
        <v>26</v>
      </c>
      <c r="AT4202" s="17">
        <f t="shared" si="3237"/>
        <v>3.0769230769230771E-2</v>
      </c>
      <c r="AU4202">
        <f t="shared" si="3235"/>
        <v>0.18947368421052632</v>
      </c>
      <c r="AV4202" s="17">
        <f t="shared" si="3238"/>
        <v>0.11612903225806452</v>
      </c>
      <c r="AZ4202">
        <v>3.5</v>
      </c>
      <c r="BA4202" s="27">
        <v>0.58333333333333337</v>
      </c>
      <c r="BB4202" s="17">
        <v>20</v>
      </c>
      <c r="BC4202" s="17">
        <v>0</v>
      </c>
      <c r="BD4202" s="17">
        <v>0</v>
      </c>
      <c r="BF4202">
        <v>1</v>
      </c>
      <c r="BG4202">
        <v>2</v>
      </c>
      <c r="BQ4202">
        <v>0.2</v>
      </c>
      <c r="BR4202">
        <v>0.6</v>
      </c>
      <c r="BS4202">
        <v>0.48333333333333339</v>
      </c>
      <c r="CK4202" s="23">
        <v>0.26315789473684209</v>
      </c>
      <c r="CL4202" s="23">
        <f t="shared" si="3226"/>
        <v>0</v>
      </c>
      <c r="CM4202" s="23">
        <f t="shared" si="3228"/>
        <v>3.8427852007877975E-2</v>
      </c>
      <c r="CN4202" s="23">
        <f t="shared" si="3229"/>
        <v>0.16806903622693098</v>
      </c>
      <c r="CQ4202" s="4">
        <v>0</v>
      </c>
      <c r="CR4202" s="43">
        <f t="shared" si="3231"/>
        <v>3</v>
      </c>
    </row>
    <row r="4203" spans="1:96" ht="11.25" customHeight="1">
      <c r="A4203" s="17">
        <v>39</v>
      </c>
      <c r="B4203" s="17">
        <v>1</v>
      </c>
      <c r="C4203" s="39">
        <v>9</v>
      </c>
      <c r="D4203" s="40">
        <v>0.38055555555555554</v>
      </c>
      <c r="E4203" s="17">
        <v>20</v>
      </c>
      <c r="F4203" s="9">
        <v>0</v>
      </c>
      <c r="G4203">
        <v>0</v>
      </c>
      <c r="H4203">
        <v>0</v>
      </c>
      <c r="I4203">
        <v>1</v>
      </c>
      <c r="J4203">
        <v>0</v>
      </c>
      <c r="K4203" s="5">
        <v>25</v>
      </c>
      <c r="L4203">
        <v>44</v>
      </c>
      <c r="M4203">
        <v>5</v>
      </c>
      <c r="N4203">
        <v>86</v>
      </c>
      <c r="O4203">
        <v>2.9010989010989013E-2</v>
      </c>
      <c r="P4203" s="17">
        <f t="shared" si="3227"/>
        <v>2</v>
      </c>
      <c r="Q4203" s="17">
        <v>28</v>
      </c>
      <c r="S4203" s="17">
        <v>0.17857142857142858</v>
      </c>
      <c r="T4203" s="17">
        <v>72</v>
      </c>
      <c r="U4203" s="17">
        <v>35</v>
      </c>
      <c r="V4203" s="17">
        <v>32</v>
      </c>
      <c r="W4203" s="17">
        <v>34</v>
      </c>
      <c r="X4203" s="17">
        <v>32</v>
      </c>
      <c r="Y4203" s="17"/>
      <c r="Z4203" s="17">
        <v>15</v>
      </c>
      <c r="AA4203" s="17">
        <v>250</v>
      </c>
      <c r="AB4203" s="17">
        <v>6.9953488372093017E-2</v>
      </c>
      <c r="AC4203">
        <v>65</v>
      </c>
      <c r="AD4203">
        <v>0.23076923076923078</v>
      </c>
      <c r="AE4203">
        <v>0.25423728813559321</v>
      </c>
      <c r="AF4203">
        <v>20</v>
      </c>
      <c r="AG4203">
        <v>177</v>
      </c>
      <c r="AH4203">
        <v>87</v>
      </c>
      <c r="AI4203">
        <v>82</v>
      </c>
      <c r="AL4203">
        <v>7.1428571428571425E-2</v>
      </c>
      <c r="AM4203" s="9">
        <f t="shared" si="3232"/>
        <v>7.1428571428571425E-2</v>
      </c>
      <c r="AN4203">
        <v>9.2307692307692313E-2</v>
      </c>
      <c r="AO4203" s="9">
        <f t="shared" si="3233"/>
        <v>9.2307692307692313E-2</v>
      </c>
      <c r="AP4203">
        <v>7.8160919540229898E-2</v>
      </c>
      <c r="AQ4203" s="9">
        <f>+AVERAGE(AL4184:AL4193)</f>
        <v>3.8427852007877975E-2</v>
      </c>
      <c r="AR4203" s="9">
        <f>+AVERAGE(AO4184:AO4193)</f>
        <v>0.16806903622693098</v>
      </c>
      <c r="AS4203" s="17">
        <f t="shared" si="3236"/>
        <v>27</v>
      </c>
      <c r="AT4203" s="17">
        <f t="shared" si="3237"/>
        <v>0.1037037037037037</v>
      </c>
      <c r="AU4203">
        <f t="shared" si="3235"/>
        <v>0.18305084745762712</v>
      </c>
      <c r="AV4203" s="17">
        <f t="shared" si="3238"/>
        <v>0.15121951219512197</v>
      </c>
      <c r="AZ4203">
        <v>3.5</v>
      </c>
      <c r="BA4203" s="27">
        <v>0.58333333333333337</v>
      </c>
      <c r="BB4203" s="17">
        <v>20</v>
      </c>
      <c r="BC4203" s="17">
        <v>0</v>
      </c>
      <c r="BD4203" s="17">
        <v>0</v>
      </c>
      <c r="BF4203">
        <v>1</v>
      </c>
      <c r="BG4203">
        <v>2</v>
      </c>
      <c r="BQ4203">
        <v>0.2</v>
      </c>
      <c r="BR4203">
        <v>0.6</v>
      </c>
      <c r="BS4203">
        <v>0.48333333333333339</v>
      </c>
      <c r="BT4203" s="9">
        <f>SUM(AH4194:AH4203)</f>
        <v>802</v>
      </c>
      <c r="BW4203" s="9">
        <f>SUM(AF4194:AF4203)</f>
        <v>177</v>
      </c>
      <c r="BX4203" s="9"/>
      <c r="BY4203" s="9">
        <f t="shared" ref="BY4203" si="3239">SUM(BW4193,BW4203)</f>
        <v>364</v>
      </c>
      <c r="CK4203" s="23">
        <v>0.25423728813559321</v>
      </c>
      <c r="CL4203" s="23">
        <f t="shared" si="3226"/>
        <v>0</v>
      </c>
      <c r="CM4203" s="23">
        <f t="shared" si="3228"/>
        <v>3.8427852007877975E-2</v>
      </c>
      <c r="CN4203" s="23">
        <f t="shared" si="3229"/>
        <v>0.16806903622693098</v>
      </c>
      <c r="CQ4203" s="4">
        <v>1</v>
      </c>
      <c r="CR4203" s="43">
        <f t="shared" si="3231"/>
        <v>9</v>
      </c>
    </row>
    <row r="4204" spans="1:96" ht="11.25" customHeight="1">
      <c r="A4204" s="17">
        <v>39</v>
      </c>
      <c r="B4204" s="17">
        <v>2</v>
      </c>
      <c r="C4204" s="39">
        <v>6</v>
      </c>
      <c r="D4204" s="40">
        <v>0.25138888888888888</v>
      </c>
      <c r="E4204" s="17">
        <v>-2</v>
      </c>
      <c r="F4204" s="9">
        <v>0</v>
      </c>
      <c r="G4204">
        <v>0</v>
      </c>
      <c r="H4204">
        <v>0</v>
      </c>
      <c r="I4204">
        <v>0</v>
      </c>
      <c r="J4204">
        <v>0</v>
      </c>
      <c r="K4204" s="5">
        <v>25</v>
      </c>
      <c r="L4204">
        <v>50</v>
      </c>
      <c r="M4204">
        <v>7</v>
      </c>
      <c r="P4204" s="17">
        <f t="shared" si="3227"/>
        <v>1</v>
      </c>
      <c r="Q4204" s="17">
        <v>35</v>
      </c>
      <c r="S4204" s="17">
        <v>0.2</v>
      </c>
      <c r="T4204" s="17">
        <v>85</v>
      </c>
      <c r="U4204" s="17">
        <v>40</v>
      </c>
      <c r="V4204" s="17">
        <v>30</v>
      </c>
      <c r="W4204" s="17"/>
      <c r="X4204" s="17">
        <v>30</v>
      </c>
      <c r="Y4204" s="17"/>
      <c r="Z4204" s="17">
        <v>19</v>
      </c>
      <c r="AA4204" s="17"/>
      <c r="AB4204" s="17"/>
      <c r="AC4204">
        <v>56</v>
      </c>
      <c r="AD4204">
        <v>0.3392857142857143</v>
      </c>
      <c r="AF4204">
        <v>22</v>
      </c>
      <c r="AL4204">
        <v>0</v>
      </c>
      <c r="AN4204">
        <v>0.40714285714285714</v>
      </c>
      <c r="AP4204">
        <v>0.3211267605633803</v>
      </c>
      <c r="AQ4204" s="22"/>
      <c r="AR4204" s="22"/>
      <c r="AS4204" s="17">
        <f t="shared" si="3236"/>
        <v>28</v>
      </c>
      <c r="AT4204" s="17">
        <f t="shared" si="3237"/>
        <v>7.1428571428571425E-2</v>
      </c>
      <c r="AU4204" s="17">
        <f t="shared" ref="AU4204:AU4259" si="3240">+AN4203</f>
        <v>9.2307692307692313E-2</v>
      </c>
      <c r="AV4204" s="17">
        <f t="shared" si="3238"/>
        <v>7.8160919540229898E-2</v>
      </c>
      <c r="AZ4204">
        <v>2</v>
      </c>
      <c r="BA4204" s="27">
        <v>0.33333333333333331</v>
      </c>
      <c r="BB4204" s="17">
        <v>21</v>
      </c>
      <c r="BC4204" s="17">
        <v>1</v>
      </c>
      <c r="BD4204" s="17">
        <v>1</v>
      </c>
      <c r="BF4204">
        <v>1</v>
      </c>
      <c r="BG4204">
        <v>2</v>
      </c>
      <c r="BQ4204">
        <v>0.2</v>
      </c>
      <c r="BR4204">
        <v>0.6</v>
      </c>
      <c r="BS4204">
        <v>0.48333333333333339</v>
      </c>
      <c r="CK4204" s="23" t="s">
        <v>2085</v>
      </c>
      <c r="CL4204" s="23">
        <f t="shared" si="3226"/>
        <v>0</v>
      </c>
      <c r="CM4204" s="23" t="str">
        <f t="shared" si="3228"/>
        <v/>
      </c>
      <c r="CN4204" s="23" t="str">
        <f t="shared" si="3229"/>
        <v/>
      </c>
      <c r="CQ4204" s="4">
        <v>1</v>
      </c>
    </row>
    <row r="4205" spans="1:96" ht="11.25" customHeight="1">
      <c r="A4205" s="17">
        <v>39</v>
      </c>
      <c r="B4205" s="17">
        <v>2</v>
      </c>
      <c r="C4205" s="39">
        <v>6</v>
      </c>
      <c r="D4205" s="40">
        <v>0.25138888888888888</v>
      </c>
      <c r="E4205" s="17">
        <v>-1</v>
      </c>
      <c r="F4205" s="9">
        <v>0</v>
      </c>
      <c r="G4205">
        <v>0</v>
      </c>
      <c r="H4205">
        <v>0</v>
      </c>
      <c r="I4205">
        <v>0</v>
      </c>
      <c r="J4205">
        <v>0</v>
      </c>
      <c r="K4205" s="5">
        <v>25</v>
      </c>
      <c r="L4205">
        <v>60</v>
      </c>
      <c r="M4205">
        <v>6</v>
      </c>
      <c r="P4205" s="17">
        <f t="shared" si="3227"/>
        <v>1</v>
      </c>
      <c r="Q4205" s="17">
        <v>30</v>
      </c>
      <c r="S4205" s="17">
        <v>0.2</v>
      </c>
      <c r="T4205" s="17">
        <v>90</v>
      </c>
      <c r="U4205" s="17">
        <v>40</v>
      </c>
      <c r="V4205" s="17">
        <v>30</v>
      </c>
      <c r="W4205" s="17">
        <v>30</v>
      </c>
      <c r="X4205" s="17">
        <v>30</v>
      </c>
      <c r="Y4205" s="17"/>
      <c r="Z4205" s="17">
        <v>20</v>
      </c>
      <c r="AA4205" s="17"/>
      <c r="AB4205" s="17"/>
      <c r="AC4205">
        <v>57</v>
      </c>
      <c r="AD4205">
        <v>0.35087719298245612</v>
      </c>
      <c r="AE4205">
        <v>0.3392857142857143</v>
      </c>
      <c r="AF4205">
        <v>24</v>
      </c>
      <c r="AL4205">
        <v>0</v>
      </c>
      <c r="AN4205">
        <v>0.41403508771929826</v>
      </c>
      <c r="AP4205">
        <v>0.30649350649350648</v>
      </c>
      <c r="AQ4205" s="9"/>
      <c r="AR4205" s="9"/>
      <c r="AS4205" s="17">
        <f t="shared" si="3236"/>
        <v>35</v>
      </c>
      <c r="AT4205" s="17">
        <f t="shared" si="3237"/>
        <v>0</v>
      </c>
      <c r="AU4205" s="17">
        <f t="shared" si="3240"/>
        <v>0.40714285714285714</v>
      </c>
      <c r="AV4205" s="17">
        <f t="shared" si="3238"/>
        <v>0.3211267605633803</v>
      </c>
      <c r="AZ4205">
        <v>2</v>
      </c>
      <c r="BA4205" s="27">
        <v>0.33333333333333331</v>
      </c>
      <c r="BB4205" s="17">
        <v>21</v>
      </c>
      <c r="BC4205" s="17">
        <v>1</v>
      </c>
      <c r="BD4205" s="17">
        <v>1</v>
      </c>
      <c r="BF4205">
        <v>1</v>
      </c>
      <c r="BG4205">
        <v>2</v>
      </c>
      <c r="BQ4205">
        <v>0.2</v>
      </c>
      <c r="BR4205">
        <v>0.6</v>
      </c>
      <c r="BS4205">
        <v>0.48333333333333339</v>
      </c>
      <c r="CK4205" s="23">
        <v>0.6785714285714286</v>
      </c>
      <c r="CL4205" s="23">
        <f t="shared" si="3226"/>
        <v>0</v>
      </c>
      <c r="CM4205" s="23" t="str">
        <f t="shared" si="3228"/>
        <v/>
      </c>
      <c r="CN4205" s="23" t="str">
        <f t="shared" si="3229"/>
        <v/>
      </c>
      <c r="CQ4205" s="4">
        <v>3</v>
      </c>
    </row>
    <row r="4206" spans="1:96" ht="11.25" customHeight="1">
      <c r="A4206" s="17">
        <v>39</v>
      </c>
      <c r="B4206" s="17">
        <v>2</v>
      </c>
      <c r="C4206" s="39">
        <v>6</v>
      </c>
      <c r="D4206" s="40">
        <v>0.25138888888888888</v>
      </c>
      <c r="E4206" s="17">
        <v>1</v>
      </c>
      <c r="F4206" s="9">
        <v>0</v>
      </c>
      <c r="G4206">
        <v>0</v>
      </c>
      <c r="H4206">
        <v>0</v>
      </c>
      <c r="I4206">
        <v>0</v>
      </c>
      <c r="J4206">
        <v>0</v>
      </c>
      <c r="K4206" s="5">
        <v>25</v>
      </c>
      <c r="L4206">
        <v>75</v>
      </c>
      <c r="M4206">
        <v>6</v>
      </c>
      <c r="N4206">
        <v>6</v>
      </c>
      <c r="P4206" s="17">
        <f t="shared" si="3227"/>
        <v>1</v>
      </c>
      <c r="Q4206" s="17">
        <v>27</v>
      </c>
      <c r="S4206" s="17">
        <v>0.22222222222222221</v>
      </c>
      <c r="T4206" s="17">
        <v>100</v>
      </c>
      <c r="U4206" s="17">
        <v>40</v>
      </c>
      <c r="V4206" s="17">
        <v>30</v>
      </c>
      <c r="W4206" s="17">
        <v>30</v>
      </c>
      <c r="X4206" s="17">
        <v>30</v>
      </c>
      <c r="Y4206" s="17"/>
      <c r="Z4206" s="17">
        <v>10</v>
      </c>
      <c r="AA4206" s="17">
        <v>10</v>
      </c>
      <c r="AB4206" s="17"/>
      <c r="AC4206">
        <v>57</v>
      </c>
      <c r="AD4206">
        <v>0.17543859649122806</v>
      </c>
      <c r="AF4206">
        <v>14</v>
      </c>
      <c r="AL4206">
        <v>4.4444444444444446E-2</v>
      </c>
      <c r="AN4206">
        <v>0.23157894736842105</v>
      </c>
      <c r="AP4206">
        <v>0.18</v>
      </c>
      <c r="AQ4206" s="9"/>
      <c r="AR4206" s="9"/>
      <c r="AS4206" s="17">
        <f t="shared" si="3236"/>
        <v>30</v>
      </c>
      <c r="AT4206" s="17">
        <f t="shared" si="3237"/>
        <v>0</v>
      </c>
      <c r="AU4206" s="17">
        <f t="shared" si="3240"/>
        <v>0.41403508771929826</v>
      </c>
      <c r="AV4206" s="17">
        <f t="shared" si="3238"/>
        <v>0.30649350649350648</v>
      </c>
      <c r="AZ4206">
        <v>2</v>
      </c>
      <c r="BA4206" s="27">
        <v>0.33333333333333331</v>
      </c>
      <c r="BB4206" s="17">
        <v>21</v>
      </c>
      <c r="BC4206" s="17">
        <v>1</v>
      </c>
      <c r="BD4206" s="17">
        <v>1</v>
      </c>
      <c r="BF4206">
        <v>1</v>
      </c>
      <c r="BG4206">
        <v>2</v>
      </c>
      <c r="BQ4206">
        <v>0.2</v>
      </c>
      <c r="BR4206">
        <v>0.6</v>
      </c>
      <c r="BS4206">
        <v>0.48333333333333339</v>
      </c>
      <c r="CK4206" s="23" t="s">
        <v>2085</v>
      </c>
      <c r="CL4206" s="23">
        <f t="shared" si="3226"/>
        <v>0</v>
      </c>
      <c r="CM4206" s="23" t="str">
        <f t="shared" si="3228"/>
        <v/>
      </c>
      <c r="CN4206" s="23" t="str">
        <f t="shared" si="3229"/>
        <v/>
      </c>
      <c r="CQ4206" s="4">
        <v>5</v>
      </c>
    </row>
    <row r="4207" spans="1:96" ht="11.25" customHeight="1">
      <c r="A4207" s="17">
        <v>39</v>
      </c>
      <c r="B4207" s="17">
        <v>2</v>
      </c>
      <c r="C4207" s="39">
        <v>6</v>
      </c>
      <c r="D4207" s="40">
        <v>0.25138888888888888</v>
      </c>
      <c r="E4207" s="17">
        <v>2</v>
      </c>
      <c r="F4207" s="9">
        <v>0</v>
      </c>
      <c r="G4207">
        <v>0</v>
      </c>
      <c r="H4207">
        <v>0</v>
      </c>
      <c r="I4207">
        <v>0</v>
      </c>
      <c r="J4207">
        <v>0</v>
      </c>
      <c r="K4207" s="5">
        <v>25</v>
      </c>
      <c r="L4207">
        <v>75</v>
      </c>
      <c r="M4207">
        <v>5</v>
      </c>
      <c r="N4207">
        <v>11</v>
      </c>
      <c r="P4207" s="17">
        <f t="shared" si="3227"/>
        <v>2</v>
      </c>
      <c r="Q4207" s="17">
        <v>25</v>
      </c>
      <c r="S4207" s="17">
        <v>0.2</v>
      </c>
      <c r="T4207" s="17">
        <v>100</v>
      </c>
      <c r="U4207" s="17">
        <v>40</v>
      </c>
      <c r="V4207" s="17">
        <v>30</v>
      </c>
      <c r="W4207" s="17">
        <v>30</v>
      </c>
      <c r="X4207" s="17">
        <v>30</v>
      </c>
      <c r="Y4207" s="17"/>
      <c r="Z4207" s="17">
        <v>15</v>
      </c>
      <c r="AA4207" s="17">
        <v>25</v>
      </c>
      <c r="AB4207" s="17"/>
      <c r="AC4207">
        <v>56</v>
      </c>
      <c r="AD4207">
        <v>0.26785714285714285</v>
      </c>
      <c r="AE4207">
        <v>0.17543859649122806</v>
      </c>
      <c r="AF4207">
        <v>20</v>
      </c>
      <c r="AL4207">
        <v>6.4000000000000001E-2</v>
      </c>
      <c r="AN4207">
        <v>0.23571428571428571</v>
      </c>
      <c r="AP4207">
        <v>0.15802469135802469</v>
      </c>
      <c r="AQ4207" s="9"/>
      <c r="AR4207" s="9"/>
      <c r="AS4207" s="17">
        <f t="shared" si="3236"/>
        <v>27</v>
      </c>
      <c r="AT4207" s="17">
        <f t="shared" si="3237"/>
        <v>4.4444444444444446E-2</v>
      </c>
      <c r="AU4207" s="17">
        <f t="shared" si="3240"/>
        <v>0.23157894736842105</v>
      </c>
      <c r="AV4207" s="17">
        <f t="shared" si="3238"/>
        <v>0.18</v>
      </c>
      <c r="AZ4207">
        <v>2</v>
      </c>
      <c r="BA4207" s="27">
        <v>0.33333333333333331</v>
      </c>
      <c r="BB4207" s="17">
        <v>21</v>
      </c>
      <c r="BC4207" s="17">
        <v>1</v>
      </c>
      <c r="BD4207" s="17">
        <v>1</v>
      </c>
      <c r="BF4207">
        <v>1</v>
      </c>
      <c r="BG4207">
        <v>2</v>
      </c>
      <c r="BQ4207">
        <v>0.2</v>
      </c>
      <c r="BR4207">
        <v>0.6</v>
      </c>
      <c r="BS4207">
        <v>0.48333333333333339</v>
      </c>
      <c r="CK4207" s="23">
        <v>0.35087719298245612</v>
      </c>
      <c r="CL4207" s="23">
        <f t="shared" si="3226"/>
        <v>0</v>
      </c>
      <c r="CM4207" s="23" t="str">
        <f t="shared" si="3228"/>
        <v/>
      </c>
      <c r="CN4207" s="23" t="str">
        <f t="shared" si="3229"/>
        <v/>
      </c>
      <c r="CQ4207" s="4">
        <v>3</v>
      </c>
    </row>
    <row r="4208" spans="1:96" ht="11.25" customHeight="1">
      <c r="A4208" s="17">
        <v>39</v>
      </c>
      <c r="B4208" s="17">
        <v>2</v>
      </c>
      <c r="C4208" s="39">
        <v>6</v>
      </c>
      <c r="D4208" s="40">
        <v>0.25138888888888888</v>
      </c>
      <c r="E4208" s="17">
        <v>3</v>
      </c>
      <c r="F4208" s="9">
        <v>0</v>
      </c>
      <c r="G4208">
        <v>0</v>
      </c>
      <c r="H4208">
        <v>0</v>
      </c>
      <c r="I4208">
        <v>0</v>
      </c>
      <c r="J4208">
        <v>0</v>
      </c>
      <c r="K4208" s="5">
        <v>25</v>
      </c>
      <c r="L4208">
        <v>75</v>
      </c>
      <c r="M4208">
        <v>2</v>
      </c>
      <c r="N4208">
        <v>13</v>
      </c>
      <c r="P4208" s="17">
        <f t="shared" si="3227"/>
        <v>0</v>
      </c>
      <c r="Q4208" s="17">
        <v>10</v>
      </c>
      <c r="S4208" s="17">
        <v>0.2</v>
      </c>
      <c r="T4208" s="17">
        <v>85</v>
      </c>
      <c r="U4208" s="17">
        <v>40</v>
      </c>
      <c r="V4208" s="17">
        <v>30</v>
      </c>
      <c r="W4208" s="17">
        <v>30</v>
      </c>
      <c r="X4208" s="17">
        <v>30</v>
      </c>
      <c r="Y4208" s="17"/>
      <c r="Z4208" s="17">
        <v>15</v>
      </c>
      <c r="AA4208" s="17">
        <v>40</v>
      </c>
      <c r="AB4208" s="17"/>
      <c r="AC4208">
        <v>54</v>
      </c>
      <c r="AD4208">
        <v>0.27777777777777779</v>
      </c>
      <c r="AE4208">
        <v>0.26785714285714285</v>
      </c>
      <c r="AF4208">
        <v>23</v>
      </c>
      <c r="AL4208">
        <v>0</v>
      </c>
      <c r="AN4208">
        <v>0.2</v>
      </c>
      <c r="AP4208">
        <v>0.1148936170212766</v>
      </c>
      <c r="AQ4208" s="9"/>
      <c r="AR4208" s="9"/>
      <c r="AS4208" s="17">
        <f t="shared" si="3236"/>
        <v>25</v>
      </c>
      <c r="AT4208" s="17">
        <f t="shared" si="3237"/>
        <v>6.4000000000000001E-2</v>
      </c>
      <c r="AU4208" s="17">
        <f t="shared" si="3240"/>
        <v>0.23571428571428571</v>
      </c>
      <c r="AV4208" s="17">
        <f t="shared" si="3238"/>
        <v>0.15802469135802469</v>
      </c>
      <c r="AZ4208">
        <v>2</v>
      </c>
      <c r="BA4208" s="27">
        <v>0.33333333333333331</v>
      </c>
      <c r="BB4208" s="17">
        <v>21</v>
      </c>
      <c r="BC4208" s="17">
        <v>1</v>
      </c>
      <c r="BD4208" s="17">
        <v>1</v>
      </c>
      <c r="BF4208">
        <v>1</v>
      </c>
      <c r="BG4208">
        <v>2</v>
      </c>
      <c r="BQ4208">
        <v>0.2</v>
      </c>
      <c r="BR4208">
        <v>0.6</v>
      </c>
      <c r="BS4208">
        <v>0.48333333333333339</v>
      </c>
      <c r="CK4208" s="23">
        <v>0.5357142857142857</v>
      </c>
      <c r="CL4208" s="23">
        <f t="shared" si="3226"/>
        <v>0</v>
      </c>
      <c r="CM4208" s="23" t="str">
        <f t="shared" si="3228"/>
        <v/>
      </c>
      <c r="CN4208" s="23" t="str">
        <f t="shared" si="3229"/>
        <v/>
      </c>
      <c r="CQ4208" s="4">
        <v>3</v>
      </c>
    </row>
    <row r="4209" spans="1:95" ht="11.25" customHeight="1">
      <c r="A4209" s="17">
        <v>39</v>
      </c>
      <c r="B4209" s="17">
        <v>2</v>
      </c>
      <c r="C4209" s="39">
        <v>6</v>
      </c>
      <c r="D4209" s="40">
        <v>0.25138888888888888</v>
      </c>
      <c r="E4209" s="17">
        <v>4</v>
      </c>
      <c r="F4209" s="9">
        <v>0</v>
      </c>
      <c r="G4209">
        <v>0</v>
      </c>
      <c r="H4209">
        <v>0</v>
      </c>
      <c r="I4209">
        <v>0</v>
      </c>
      <c r="J4209">
        <v>0</v>
      </c>
      <c r="K4209" s="5">
        <v>25</v>
      </c>
      <c r="L4209">
        <v>60</v>
      </c>
      <c r="M4209">
        <v>4</v>
      </c>
      <c r="N4209">
        <v>17</v>
      </c>
      <c r="P4209" s="17">
        <f t="shared" si="3227"/>
        <v>0</v>
      </c>
      <c r="Q4209" s="17">
        <v>19</v>
      </c>
      <c r="S4209" s="17">
        <v>0.21052631578947367</v>
      </c>
      <c r="T4209" s="17">
        <v>79</v>
      </c>
      <c r="U4209" s="17">
        <v>35</v>
      </c>
      <c r="V4209" s="17">
        <v>30</v>
      </c>
      <c r="W4209" s="17">
        <v>30</v>
      </c>
      <c r="X4209" s="17">
        <v>30</v>
      </c>
      <c r="Y4209" s="17"/>
      <c r="Z4209" s="17">
        <v>10</v>
      </c>
      <c r="AA4209" s="17">
        <v>50</v>
      </c>
      <c r="AB4209" s="17"/>
      <c r="AC4209">
        <v>54</v>
      </c>
      <c r="AD4209">
        <v>0.18518518518518517</v>
      </c>
      <c r="AE4209">
        <v>0.27777777777777779</v>
      </c>
      <c r="AF4209">
        <v>16</v>
      </c>
      <c r="AL4209">
        <v>4.2105263157894736E-2</v>
      </c>
      <c r="AN4209">
        <v>0.2</v>
      </c>
      <c r="AP4209">
        <v>0.13647058823529412</v>
      </c>
      <c r="AQ4209" s="9"/>
      <c r="AR4209" s="9"/>
      <c r="AS4209" s="17">
        <f t="shared" si="3236"/>
        <v>10</v>
      </c>
      <c r="AT4209" s="17">
        <f t="shared" si="3237"/>
        <v>0</v>
      </c>
      <c r="AU4209" s="17">
        <f t="shared" si="3240"/>
        <v>0.2</v>
      </c>
      <c r="AV4209" s="17">
        <f t="shared" si="3238"/>
        <v>0.1148936170212766</v>
      </c>
      <c r="AZ4209">
        <v>2</v>
      </c>
      <c r="BA4209" s="27">
        <v>0.33333333333333331</v>
      </c>
      <c r="BB4209" s="17">
        <v>21</v>
      </c>
      <c r="BC4209" s="17">
        <v>1</v>
      </c>
      <c r="BD4209" s="17">
        <v>1</v>
      </c>
      <c r="BF4209">
        <v>1</v>
      </c>
      <c r="BG4209">
        <v>2</v>
      </c>
      <c r="BQ4209">
        <v>0.2</v>
      </c>
      <c r="BR4209">
        <v>0.6</v>
      </c>
      <c r="BS4209">
        <v>0.48333333333333339</v>
      </c>
      <c r="CK4209" s="23">
        <v>0.55555555555555558</v>
      </c>
      <c r="CL4209" s="23">
        <f t="shared" si="3226"/>
        <v>0</v>
      </c>
      <c r="CM4209" s="23" t="str">
        <f t="shared" si="3228"/>
        <v/>
      </c>
      <c r="CN4209" s="23" t="str">
        <f t="shared" si="3229"/>
        <v/>
      </c>
      <c r="CQ4209" s="4">
        <v>5</v>
      </c>
    </row>
    <row r="4210" spans="1:95" ht="11.25" customHeight="1">
      <c r="A4210" s="17">
        <v>39</v>
      </c>
      <c r="B4210" s="17">
        <v>2</v>
      </c>
      <c r="C4210" s="39">
        <v>6</v>
      </c>
      <c r="D4210" s="40">
        <v>0.25138888888888888</v>
      </c>
      <c r="E4210" s="17">
        <v>5</v>
      </c>
      <c r="F4210" s="9">
        <v>0</v>
      </c>
      <c r="G4210">
        <v>0</v>
      </c>
      <c r="H4210">
        <v>0</v>
      </c>
      <c r="I4210">
        <v>0</v>
      </c>
      <c r="J4210">
        <v>0</v>
      </c>
      <c r="K4210" s="5">
        <v>25</v>
      </c>
      <c r="L4210">
        <v>54</v>
      </c>
      <c r="M4210">
        <v>4</v>
      </c>
      <c r="N4210">
        <v>21</v>
      </c>
      <c r="P4210" s="17">
        <f t="shared" si="3227"/>
        <v>0</v>
      </c>
      <c r="Q4210" s="17">
        <v>22</v>
      </c>
      <c r="S4210" s="17">
        <v>0.18181818181818182</v>
      </c>
      <c r="T4210" s="17">
        <v>76</v>
      </c>
      <c r="U4210" s="17">
        <v>35</v>
      </c>
      <c r="V4210" s="17">
        <v>30</v>
      </c>
      <c r="W4210" s="17">
        <v>30</v>
      </c>
      <c r="X4210" s="17">
        <v>30</v>
      </c>
      <c r="Y4210" s="17"/>
      <c r="Z4210" s="17">
        <v>10</v>
      </c>
      <c r="AA4210" s="17">
        <v>60</v>
      </c>
      <c r="AB4210" s="17"/>
      <c r="AC4210">
        <v>54</v>
      </c>
      <c r="AD4210">
        <v>0.18518518518518517</v>
      </c>
      <c r="AE4210">
        <v>0.18518518518518517</v>
      </c>
      <c r="AF4210">
        <v>16</v>
      </c>
      <c r="AL4210">
        <v>5.4545454545454536E-2</v>
      </c>
      <c r="AN4210">
        <v>0.2</v>
      </c>
      <c r="AP4210">
        <v>0.13658536585365855</v>
      </c>
      <c r="AQ4210" s="9"/>
      <c r="AR4210" s="9"/>
      <c r="AS4210" s="17">
        <f t="shared" si="3236"/>
        <v>19</v>
      </c>
      <c r="AT4210" s="17">
        <f t="shared" si="3237"/>
        <v>4.2105263157894736E-2</v>
      </c>
      <c r="AU4210" s="17">
        <f t="shared" si="3240"/>
        <v>0.2</v>
      </c>
      <c r="AV4210" s="17">
        <f t="shared" si="3238"/>
        <v>0.13647058823529412</v>
      </c>
      <c r="AZ4210">
        <v>2</v>
      </c>
      <c r="BA4210" s="27">
        <v>0.33333333333333331</v>
      </c>
      <c r="BB4210" s="17">
        <v>21</v>
      </c>
      <c r="BC4210" s="17">
        <v>1</v>
      </c>
      <c r="BD4210" s="17">
        <v>1</v>
      </c>
      <c r="BF4210">
        <v>1</v>
      </c>
      <c r="BG4210">
        <v>2</v>
      </c>
      <c r="BQ4210">
        <v>0.2</v>
      </c>
      <c r="BR4210">
        <v>0.6</v>
      </c>
      <c r="BS4210">
        <v>0.48333333333333339</v>
      </c>
      <c r="CK4210" s="23">
        <v>0.37037037037037035</v>
      </c>
      <c r="CL4210" s="23">
        <f t="shared" si="3226"/>
        <v>0</v>
      </c>
      <c r="CM4210" s="23" t="str">
        <f t="shared" si="3228"/>
        <v/>
      </c>
      <c r="CN4210" s="23" t="str">
        <f t="shared" si="3229"/>
        <v/>
      </c>
      <c r="CQ4210" s="4">
        <v>2</v>
      </c>
    </row>
    <row r="4211" spans="1:95" ht="11.25" customHeight="1">
      <c r="A4211" s="17">
        <v>39</v>
      </c>
      <c r="B4211" s="17">
        <v>2</v>
      </c>
      <c r="C4211" s="39">
        <v>6</v>
      </c>
      <c r="D4211" s="40">
        <v>0.25138888888888888</v>
      </c>
      <c r="E4211" s="17">
        <v>6</v>
      </c>
      <c r="F4211" s="9">
        <v>0</v>
      </c>
      <c r="G4211">
        <v>0</v>
      </c>
      <c r="H4211">
        <v>0</v>
      </c>
      <c r="I4211">
        <v>0</v>
      </c>
      <c r="J4211">
        <v>0</v>
      </c>
      <c r="K4211" s="5">
        <v>25</v>
      </c>
      <c r="L4211">
        <v>51</v>
      </c>
      <c r="M4211">
        <v>3</v>
      </c>
      <c r="N4211">
        <v>24</v>
      </c>
      <c r="P4211" s="17">
        <f t="shared" si="3227"/>
        <v>0</v>
      </c>
      <c r="Q4211" s="17">
        <v>17</v>
      </c>
      <c r="S4211" s="17">
        <v>0.17647058823529413</v>
      </c>
      <c r="T4211" s="17">
        <v>68</v>
      </c>
      <c r="U4211" s="17">
        <v>30</v>
      </c>
      <c r="V4211" s="17">
        <v>30</v>
      </c>
      <c r="W4211" s="17">
        <v>30</v>
      </c>
      <c r="X4211" s="17">
        <v>30</v>
      </c>
      <c r="Y4211" s="17"/>
      <c r="Z4211" s="17">
        <v>15</v>
      </c>
      <c r="AA4211" s="17">
        <v>75</v>
      </c>
      <c r="AB4211" s="17"/>
      <c r="AC4211">
        <v>60</v>
      </c>
      <c r="AD4211">
        <v>0.25</v>
      </c>
      <c r="AE4211">
        <v>0.18518518518518517</v>
      </c>
      <c r="AF4211">
        <v>22</v>
      </c>
      <c r="AL4211">
        <v>9.4117647058823528E-2</v>
      </c>
      <c r="AN4211">
        <v>0.1</v>
      </c>
      <c r="AP4211">
        <v>8.1720430107526873E-2</v>
      </c>
      <c r="AQ4211" s="9"/>
      <c r="AR4211" s="9"/>
      <c r="AS4211" s="17">
        <f t="shared" si="3236"/>
        <v>22</v>
      </c>
      <c r="AT4211" s="17">
        <f t="shared" si="3237"/>
        <v>5.4545454545454536E-2</v>
      </c>
      <c r="AU4211" s="17">
        <f t="shared" si="3240"/>
        <v>0.2</v>
      </c>
      <c r="AV4211" s="17">
        <f t="shared" si="3238"/>
        <v>0.13658536585365855</v>
      </c>
      <c r="AZ4211">
        <v>2</v>
      </c>
      <c r="BA4211" s="27">
        <v>0.33333333333333331</v>
      </c>
      <c r="BB4211" s="17">
        <v>21</v>
      </c>
      <c r="BC4211" s="17">
        <v>1</v>
      </c>
      <c r="BD4211" s="17">
        <v>1</v>
      </c>
      <c r="BF4211">
        <v>1</v>
      </c>
      <c r="BG4211">
        <v>2</v>
      </c>
      <c r="BQ4211">
        <v>0.2</v>
      </c>
      <c r="BR4211">
        <v>0.6</v>
      </c>
      <c r="BS4211">
        <v>0.48333333333333339</v>
      </c>
      <c r="CK4211" s="23">
        <v>0.37037037037037035</v>
      </c>
      <c r="CL4211" s="23">
        <f t="shared" si="3226"/>
        <v>0</v>
      </c>
      <c r="CM4211" s="23" t="str">
        <f t="shared" si="3228"/>
        <v/>
      </c>
      <c r="CN4211" s="23" t="str">
        <f t="shared" si="3229"/>
        <v/>
      </c>
      <c r="CQ4211" s="4">
        <v>2</v>
      </c>
    </row>
    <row r="4212" spans="1:95" ht="11.25" customHeight="1">
      <c r="A4212" s="17">
        <v>39</v>
      </c>
      <c r="B4212" s="17">
        <v>2</v>
      </c>
      <c r="C4212" s="39">
        <v>6</v>
      </c>
      <c r="D4212" s="40">
        <v>0.25138888888888888</v>
      </c>
      <c r="E4212" s="17">
        <v>7</v>
      </c>
      <c r="F4212" s="9">
        <v>0</v>
      </c>
      <c r="G4212">
        <v>0</v>
      </c>
      <c r="H4212">
        <v>0</v>
      </c>
      <c r="I4212">
        <v>0</v>
      </c>
      <c r="J4212">
        <v>0</v>
      </c>
      <c r="K4212" s="5">
        <v>25</v>
      </c>
      <c r="L4212">
        <v>43</v>
      </c>
      <c r="M4212">
        <v>6</v>
      </c>
      <c r="N4212">
        <v>30</v>
      </c>
      <c r="P4212" s="17">
        <f t="shared" si="3227"/>
        <v>1</v>
      </c>
      <c r="Q4212" s="17">
        <v>30</v>
      </c>
      <c r="S4212" s="17">
        <v>0.2</v>
      </c>
      <c r="T4212" s="17">
        <v>73</v>
      </c>
      <c r="U4212" s="17">
        <v>35</v>
      </c>
      <c r="V4212" s="17">
        <v>30</v>
      </c>
      <c r="W4212" s="17">
        <v>30</v>
      </c>
      <c r="X4212" s="17">
        <v>30</v>
      </c>
      <c r="Y4212" s="17"/>
      <c r="Z4212" s="17">
        <v>15</v>
      </c>
      <c r="AA4212" s="17">
        <v>90</v>
      </c>
      <c r="AB4212" s="17"/>
      <c r="AC4212">
        <v>60</v>
      </c>
      <c r="AD4212">
        <v>0.25</v>
      </c>
      <c r="AE4212">
        <v>0.25</v>
      </c>
      <c r="AF4212">
        <v>19</v>
      </c>
      <c r="AL4212">
        <v>0</v>
      </c>
      <c r="AN4212">
        <v>0.1</v>
      </c>
      <c r="AP4212">
        <v>7.4999999999999997E-2</v>
      </c>
      <c r="AQ4212" s="9"/>
      <c r="AR4212" s="9"/>
      <c r="AS4212" s="17">
        <f t="shared" si="3236"/>
        <v>17</v>
      </c>
      <c r="AT4212" s="17">
        <f t="shared" si="3237"/>
        <v>9.4117647058823528E-2</v>
      </c>
      <c r="AU4212" s="17">
        <f t="shared" si="3240"/>
        <v>0.1</v>
      </c>
      <c r="AV4212" s="17">
        <f t="shared" si="3238"/>
        <v>8.1720430107526873E-2</v>
      </c>
      <c r="AZ4212">
        <v>2</v>
      </c>
      <c r="BA4212" s="27">
        <v>0.33333333333333331</v>
      </c>
      <c r="BB4212" s="17">
        <v>21</v>
      </c>
      <c r="BC4212" s="17">
        <v>1</v>
      </c>
      <c r="BD4212" s="17">
        <v>1</v>
      </c>
      <c r="BF4212">
        <v>1</v>
      </c>
      <c r="BG4212">
        <v>2</v>
      </c>
      <c r="BQ4212">
        <v>0.2</v>
      </c>
      <c r="BR4212">
        <v>0.6</v>
      </c>
      <c r="BS4212">
        <v>0.48333333333333339</v>
      </c>
      <c r="CK4212" s="23">
        <v>0.5</v>
      </c>
      <c r="CL4212" s="23">
        <f t="shared" si="3226"/>
        <v>0</v>
      </c>
      <c r="CM4212" s="23" t="str">
        <f t="shared" si="3228"/>
        <v/>
      </c>
      <c r="CN4212" s="23" t="str">
        <f t="shared" si="3229"/>
        <v/>
      </c>
      <c r="CQ4212" s="4">
        <v>4</v>
      </c>
    </row>
    <row r="4213" spans="1:95" ht="11.25" customHeight="1">
      <c r="A4213" s="17">
        <v>39</v>
      </c>
      <c r="B4213" s="17">
        <v>2</v>
      </c>
      <c r="C4213" s="39">
        <v>6</v>
      </c>
      <c r="D4213" s="40">
        <v>0.25138888888888888</v>
      </c>
      <c r="E4213" s="17">
        <v>8</v>
      </c>
      <c r="F4213" s="9">
        <v>0</v>
      </c>
      <c r="G4213">
        <v>0</v>
      </c>
      <c r="H4213">
        <v>0</v>
      </c>
      <c r="I4213">
        <v>0</v>
      </c>
      <c r="J4213">
        <v>0</v>
      </c>
      <c r="K4213" s="5">
        <v>25</v>
      </c>
      <c r="L4213">
        <v>48</v>
      </c>
      <c r="M4213">
        <v>6</v>
      </c>
      <c r="N4213">
        <v>36</v>
      </c>
      <c r="P4213" s="17">
        <f t="shared" si="3227"/>
        <v>1</v>
      </c>
      <c r="Q4213" s="17">
        <v>31</v>
      </c>
      <c r="S4213" s="17">
        <v>0.19354838709677419</v>
      </c>
      <c r="T4213" s="17">
        <v>79</v>
      </c>
      <c r="U4213" s="17">
        <v>35</v>
      </c>
      <c r="V4213" s="17">
        <v>30</v>
      </c>
      <c r="W4213" s="17">
        <v>30</v>
      </c>
      <c r="X4213" s="17">
        <v>30</v>
      </c>
      <c r="Y4213" s="17"/>
      <c r="Z4213" s="17">
        <v>10</v>
      </c>
      <c r="AA4213" s="17">
        <v>100</v>
      </c>
      <c r="AB4213" s="17"/>
      <c r="AC4213">
        <v>55</v>
      </c>
      <c r="AD4213">
        <v>0.18181818181818182</v>
      </c>
      <c r="AE4213">
        <v>0.25</v>
      </c>
      <c r="AF4213">
        <v>14</v>
      </c>
      <c r="AL4213">
        <v>2.5806451612903226E-2</v>
      </c>
      <c r="AN4213">
        <v>7.2727272727272724E-2</v>
      </c>
      <c r="AP4213">
        <v>6.4864864864864868E-2</v>
      </c>
      <c r="AQ4213" s="9"/>
      <c r="AR4213" s="9"/>
      <c r="AS4213" s="17">
        <f t="shared" si="3236"/>
        <v>30</v>
      </c>
      <c r="AT4213" s="17">
        <f t="shared" si="3237"/>
        <v>0</v>
      </c>
      <c r="AU4213" s="17">
        <f t="shared" si="3240"/>
        <v>0.1</v>
      </c>
      <c r="AV4213" s="17">
        <f t="shared" si="3238"/>
        <v>7.4999999999999997E-2</v>
      </c>
      <c r="AZ4213">
        <v>2</v>
      </c>
      <c r="BA4213" s="27">
        <v>0.33333333333333331</v>
      </c>
      <c r="BB4213" s="17">
        <v>21</v>
      </c>
      <c r="BC4213" s="17">
        <v>1</v>
      </c>
      <c r="BD4213" s="17">
        <v>1</v>
      </c>
      <c r="BF4213">
        <v>1</v>
      </c>
      <c r="BG4213">
        <v>2</v>
      </c>
      <c r="BQ4213">
        <v>0.2</v>
      </c>
      <c r="BR4213">
        <v>0.6</v>
      </c>
      <c r="BS4213">
        <v>0.48333333333333339</v>
      </c>
      <c r="CK4213" s="23">
        <v>0.5</v>
      </c>
      <c r="CL4213" s="23">
        <f t="shared" si="3226"/>
        <v>0</v>
      </c>
      <c r="CM4213" s="23" t="str">
        <f t="shared" si="3228"/>
        <v/>
      </c>
      <c r="CN4213" s="23" t="str">
        <f t="shared" si="3229"/>
        <v/>
      </c>
      <c r="CQ4213" s="4">
        <v>2</v>
      </c>
    </row>
    <row r="4214" spans="1:95" ht="11.25" customHeight="1">
      <c r="A4214" s="17">
        <v>39</v>
      </c>
      <c r="B4214" s="17">
        <v>2</v>
      </c>
      <c r="C4214" s="39">
        <v>6</v>
      </c>
      <c r="D4214" s="40">
        <v>0.25138888888888888</v>
      </c>
      <c r="E4214" s="17">
        <v>9</v>
      </c>
      <c r="F4214" s="9">
        <v>0</v>
      </c>
      <c r="G4214">
        <v>0</v>
      </c>
      <c r="H4214">
        <v>0</v>
      </c>
      <c r="I4214">
        <v>0</v>
      </c>
      <c r="J4214">
        <v>0</v>
      </c>
      <c r="K4214" s="5">
        <v>25</v>
      </c>
      <c r="L4214">
        <v>54</v>
      </c>
      <c r="M4214">
        <v>7</v>
      </c>
      <c r="N4214">
        <v>43</v>
      </c>
      <c r="P4214" s="17">
        <f t="shared" si="3227"/>
        <v>1</v>
      </c>
      <c r="Q4214" s="17">
        <v>27</v>
      </c>
      <c r="S4214" s="17">
        <v>0.25925925925925924</v>
      </c>
      <c r="T4214" s="17">
        <v>81</v>
      </c>
      <c r="U4214" s="17">
        <v>40</v>
      </c>
      <c r="V4214" s="17">
        <v>30</v>
      </c>
      <c r="W4214" s="17">
        <v>30</v>
      </c>
      <c r="X4214" s="17">
        <v>30</v>
      </c>
      <c r="Y4214" s="17"/>
      <c r="Z4214" s="17">
        <v>18</v>
      </c>
      <c r="AA4214" s="17">
        <v>118</v>
      </c>
      <c r="AB4214" s="17"/>
      <c r="AC4214">
        <v>57</v>
      </c>
      <c r="AD4214">
        <v>0.31578947368421051</v>
      </c>
      <c r="AE4214">
        <v>0.18181818181818182</v>
      </c>
      <c r="AF4214">
        <v>21</v>
      </c>
      <c r="AL4214">
        <v>5.9259259259259262E-2</v>
      </c>
      <c r="AN4214">
        <v>0.23157894736842105</v>
      </c>
      <c r="AP4214">
        <v>0.14499999999999999</v>
      </c>
      <c r="AQ4214" s="9"/>
      <c r="AR4214" s="9"/>
      <c r="AS4214" s="17">
        <f t="shared" si="3236"/>
        <v>31</v>
      </c>
      <c r="AT4214" s="17">
        <f t="shared" si="3237"/>
        <v>2.5806451612903226E-2</v>
      </c>
      <c r="AU4214" s="17">
        <f t="shared" si="3240"/>
        <v>7.2727272727272724E-2</v>
      </c>
      <c r="AV4214" s="17">
        <f t="shared" si="3238"/>
        <v>6.4864864864864868E-2</v>
      </c>
      <c r="AZ4214">
        <v>2</v>
      </c>
      <c r="BA4214" s="27">
        <v>0.33333333333333331</v>
      </c>
      <c r="BB4214" s="17">
        <v>21</v>
      </c>
      <c r="BC4214" s="17">
        <v>1</v>
      </c>
      <c r="BD4214" s="17">
        <v>1</v>
      </c>
      <c r="BF4214">
        <v>1</v>
      </c>
      <c r="BG4214">
        <v>2</v>
      </c>
      <c r="BQ4214">
        <v>0.2</v>
      </c>
      <c r="BR4214">
        <v>0.6</v>
      </c>
      <c r="BS4214">
        <v>0.48333333333333339</v>
      </c>
      <c r="CK4214" s="23">
        <v>0.36363636363636365</v>
      </c>
      <c r="CL4214" s="23">
        <f t="shared" si="3226"/>
        <v>0</v>
      </c>
      <c r="CM4214" s="23" t="str">
        <f t="shared" si="3228"/>
        <v/>
      </c>
      <c r="CN4214" s="23" t="str">
        <f t="shared" si="3229"/>
        <v/>
      </c>
      <c r="CQ4214" s="4">
        <v>2</v>
      </c>
    </row>
    <row r="4215" spans="1:95" ht="11.25" customHeight="1">
      <c r="A4215" s="17">
        <v>39</v>
      </c>
      <c r="B4215" s="17">
        <v>2</v>
      </c>
      <c r="C4215" s="39">
        <v>6</v>
      </c>
      <c r="D4215" s="40">
        <v>0.25138888888888888</v>
      </c>
      <c r="E4215" s="17">
        <v>10</v>
      </c>
      <c r="F4215" s="9">
        <v>0</v>
      </c>
      <c r="G4215">
        <v>0</v>
      </c>
      <c r="H4215">
        <v>0</v>
      </c>
      <c r="I4215">
        <v>0</v>
      </c>
      <c r="J4215">
        <v>0</v>
      </c>
      <c r="K4215" s="5">
        <v>25</v>
      </c>
      <c r="L4215">
        <v>56</v>
      </c>
      <c r="M4215">
        <v>5</v>
      </c>
      <c r="N4215">
        <v>48</v>
      </c>
      <c r="P4215" s="17">
        <f t="shared" si="3227"/>
        <v>2</v>
      </c>
      <c r="Q4215" s="17">
        <v>25</v>
      </c>
      <c r="S4215" s="17">
        <v>0.2</v>
      </c>
      <c r="T4215" s="17">
        <v>81</v>
      </c>
      <c r="U4215" s="17">
        <v>40</v>
      </c>
      <c r="V4215" s="17">
        <v>30</v>
      </c>
      <c r="W4215" s="17">
        <v>30</v>
      </c>
      <c r="X4215" s="17">
        <v>30</v>
      </c>
      <c r="Y4215" s="17"/>
      <c r="Z4215" s="17">
        <v>10</v>
      </c>
      <c r="AA4215" s="17">
        <v>128</v>
      </c>
      <c r="AB4215" s="17"/>
      <c r="AC4215">
        <v>44</v>
      </c>
      <c r="AD4215">
        <v>0.22727272727272727</v>
      </c>
      <c r="AE4215">
        <v>0.31578947368421051</v>
      </c>
      <c r="AF4215">
        <v>15</v>
      </c>
      <c r="AG4215">
        <v>180</v>
      </c>
      <c r="AL4215">
        <v>0</v>
      </c>
      <c r="AN4215">
        <v>0.10909090909090907</v>
      </c>
      <c r="AP4215">
        <v>6.9565217391304349E-2</v>
      </c>
      <c r="AQ4215" s="9"/>
      <c r="AR4215" s="9"/>
      <c r="AS4215" s="17">
        <f t="shared" si="3236"/>
        <v>27</v>
      </c>
      <c r="AT4215" s="17">
        <f t="shared" si="3237"/>
        <v>5.9259259259259262E-2</v>
      </c>
      <c r="AU4215" s="17">
        <f t="shared" si="3240"/>
        <v>0.23157894736842105</v>
      </c>
      <c r="AV4215" s="17">
        <f t="shared" si="3238"/>
        <v>0.14499999999999999</v>
      </c>
      <c r="AZ4215">
        <v>2</v>
      </c>
      <c r="BA4215" s="27">
        <v>0.33333333333333331</v>
      </c>
      <c r="BB4215" s="17">
        <v>21</v>
      </c>
      <c r="BC4215" s="17">
        <v>1</v>
      </c>
      <c r="BD4215" s="17">
        <v>1</v>
      </c>
      <c r="BF4215">
        <v>1</v>
      </c>
      <c r="BG4215">
        <v>2</v>
      </c>
      <c r="BQ4215">
        <v>0.2</v>
      </c>
      <c r="BR4215">
        <v>0.6</v>
      </c>
      <c r="BS4215">
        <v>0.48333333333333339</v>
      </c>
      <c r="BW4215" s="9">
        <f>SUM(AF4206:AF4215)</f>
        <v>180</v>
      </c>
      <c r="CK4215" s="23">
        <v>0.63157894736842102</v>
      </c>
      <c r="CL4215" s="23">
        <f t="shared" si="3226"/>
        <v>0</v>
      </c>
      <c r="CM4215" s="23" t="str">
        <f t="shared" si="3228"/>
        <v/>
      </c>
      <c r="CN4215" s="23" t="str">
        <f t="shared" si="3229"/>
        <v/>
      </c>
      <c r="CQ4215" s="4">
        <v>6</v>
      </c>
    </row>
    <row r="4216" spans="1:95" ht="11.25" customHeight="1">
      <c r="A4216" s="17">
        <v>39</v>
      </c>
      <c r="B4216" s="17">
        <v>2</v>
      </c>
      <c r="C4216" s="39">
        <v>6</v>
      </c>
      <c r="D4216" s="40">
        <v>0.25138888888888888</v>
      </c>
      <c r="E4216" s="17">
        <v>11</v>
      </c>
      <c r="F4216" s="9">
        <v>0</v>
      </c>
      <c r="G4216">
        <v>0</v>
      </c>
      <c r="H4216">
        <v>0</v>
      </c>
      <c r="I4216">
        <v>1</v>
      </c>
      <c r="J4216">
        <v>0</v>
      </c>
      <c r="K4216" s="5">
        <v>25</v>
      </c>
      <c r="L4216">
        <v>75</v>
      </c>
      <c r="M4216">
        <v>4</v>
      </c>
      <c r="N4216">
        <v>52</v>
      </c>
      <c r="P4216" s="17">
        <f t="shared" si="3227"/>
        <v>0</v>
      </c>
      <c r="Q4216" s="17">
        <v>21</v>
      </c>
      <c r="S4216" s="17">
        <v>0.19047619047619047</v>
      </c>
      <c r="T4216" s="17">
        <v>96</v>
      </c>
      <c r="U4216" s="17">
        <v>40</v>
      </c>
      <c r="V4216" s="17">
        <v>27</v>
      </c>
      <c r="W4216" s="17">
        <v>30</v>
      </c>
      <c r="X4216" s="17">
        <v>27</v>
      </c>
      <c r="Y4216" s="17"/>
      <c r="Z4216" s="17">
        <v>10</v>
      </c>
      <c r="AA4216" s="17">
        <v>138</v>
      </c>
      <c r="AB4216" s="17"/>
      <c r="AC4216">
        <v>38</v>
      </c>
      <c r="AD4216">
        <v>0.26315789473684209</v>
      </c>
      <c r="AF4216">
        <v>16</v>
      </c>
      <c r="AL4216">
        <v>3.8095238095238099E-2</v>
      </c>
      <c r="AN4216">
        <v>0.18947368421052632</v>
      </c>
      <c r="AP4216">
        <v>0.11940298507462686</v>
      </c>
      <c r="AQ4216" s="9">
        <f>+AVERAGE(AL4206:AL4215)</f>
        <v>3.8427852007877975E-2</v>
      </c>
      <c r="AR4216" s="9">
        <f>+AVERAGE(AN4206:AN4215)</f>
        <v>0.16806903622693098</v>
      </c>
      <c r="AS4216" s="17">
        <f t="shared" si="3236"/>
        <v>25</v>
      </c>
      <c r="AT4216" s="17">
        <f t="shared" si="3237"/>
        <v>0</v>
      </c>
      <c r="AU4216" s="17">
        <f t="shared" si="3240"/>
        <v>0.10909090909090907</v>
      </c>
      <c r="AV4216" s="17">
        <f t="shared" si="3238"/>
        <v>6.9565217391304349E-2</v>
      </c>
      <c r="AZ4216">
        <v>2</v>
      </c>
      <c r="BA4216" s="27">
        <v>0.33333333333333331</v>
      </c>
      <c r="BB4216" s="17">
        <v>21</v>
      </c>
      <c r="BC4216" s="17">
        <v>1</v>
      </c>
      <c r="BD4216" s="17">
        <v>1</v>
      </c>
      <c r="BF4216">
        <v>1</v>
      </c>
      <c r="BG4216">
        <v>2</v>
      </c>
      <c r="BQ4216">
        <v>0.2</v>
      </c>
      <c r="BR4216">
        <v>0.6</v>
      </c>
      <c r="BS4216">
        <v>0.48333333333333339</v>
      </c>
      <c r="CK4216" s="23" t="s">
        <v>2085</v>
      </c>
      <c r="CL4216" s="23">
        <f t="shared" si="3226"/>
        <v>0</v>
      </c>
      <c r="CM4216" s="23">
        <f t="shared" si="3228"/>
        <v>7.6855704015755949E-2</v>
      </c>
      <c r="CN4216" s="23">
        <f t="shared" si="3229"/>
        <v>0.33613807245386196</v>
      </c>
      <c r="CQ4216" s="4">
        <v>1</v>
      </c>
    </row>
    <row r="4217" spans="1:95" ht="11.25" customHeight="1">
      <c r="A4217" s="17">
        <v>39</v>
      </c>
      <c r="B4217" s="17">
        <v>2</v>
      </c>
      <c r="C4217" s="39">
        <v>6</v>
      </c>
      <c r="D4217" s="40">
        <v>0.25138888888888888</v>
      </c>
      <c r="E4217" s="17">
        <v>12</v>
      </c>
      <c r="F4217" s="9">
        <v>0</v>
      </c>
      <c r="G4217">
        <v>0</v>
      </c>
      <c r="H4217">
        <v>0</v>
      </c>
      <c r="I4217">
        <v>1</v>
      </c>
      <c r="J4217">
        <v>0</v>
      </c>
      <c r="K4217" s="5">
        <v>25</v>
      </c>
      <c r="L4217">
        <v>71</v>
      </c>
      <c r="M4217">
        <v>5</v>
      </c>
      <c r="N4217">
        <v>57</v>
      </c>
      <c r="P4217" s="17">
        <f t="shared" si="3227"/>
        <v>2</v>
      </c>
      <c r="Q4217" s="17">
        <v>19</v>
      </c>
      <c r="S4217" s="17">
        <v>0.26315789473684209</v>
      </c>
      <c r="T4217" s="17">
        <v>90</v>
      </c>
      <c r="U4217" s="17">
        <v>40</v>
      </c>
      <c r="V4217" s="17">
        <v>31</v>
      </c>
      <c r="W4217" s="17">
        <v>27</v>
      </c>
      <c r="X4217" s="17">
        <v>31</v>
      </c>
      <c r="Y4217" s="17"/>
      <c r="Z4217" s="17">
        <v>15</v>
      </c>
      <c r="AA4217" s="17">
        <v>153</v>
      </c>
      <c r="AB4217" s="17"/>
      <c r="AC4217">
        <v>60</v>
      </c>
      <c r="AD4217">
        <v>0.25</v>
      </c>
      <c r="AE4217">
        <v>0.26315789473684209</v>
      </c>
      <c r="AF4217">
        <v>20</v>
      </c>
      <c r="AL4217">
        <v>0.10526315789473684</v>
      </c>
      <c r="AN4217">
        <v>0.1</v>
      </c>
      <c r="AP4217">
        <v>7.032967032967033E-2</v>
      </c>
      <c r="AQ4217" s="9">
        <f>+AVERAGE(AL4206:AL4215)</f>
        <v>3.8427852007877975E-2</v>
      </c>
      <c r="AR4217" s="9">
        <f>+AVERAGE(AN4206:AN4215)</f>
        <v>0.16806903622693098</v>
      </c>
      <c r="AS4217" s="17">
        <f t="shared" si="3236"/>
        <v>21</v>
      </c>
      <c r="AT4217" s="17">
        <f t="shared" si="3237"/>
        <v>3.8095238095238099E-2</v>
      </c>
      <c r="AU4217" s="17">
        <f t="shared" si="3240"/>
        <v>0.18947368421052632</v>
      </c>
      <c r="AV4217" s="17">
        <f t="shared" si="3238"/>
        <v>0.11940298507462686</v>
      </c>
      <c r="AZ4217">
        <v>2</v>
      </c>
      <c r="BA4217" s="27">
        <v>0.33333333333333331</v>
      </c>
      <c r="BB4217" s="17">
        <v>21</v>
      </c>
      <c r="BC4217" s="17">
        <v>1</v>
      </c>
      <c r="BD4217" s="17">
        <v>1</v>
      </c>
      <c r="BF4217">
        <v>1</v>
      </c>
      <c r="BG4217">
        <v>2</v>
      </c>
      <c r="BQ4217">
        <v>0.2</v>
      </c>
      <c r="BR4217">
        <v>0.6</v>
      </c>
      <c r="BS4217">
        <v>0.48333333333333339</v>
      </c>
      <c r="CK4217" s="23">
        <v>0.52631578947368418</v>
      </c>
      <c r="CL4217" s="23">
        <f t="shared" si="3226"/>
        <v>0</v>
      </c>
      <c r="CM4217" s="23">
        <f t="shared" si="3228"/>
        <v>7.6855704015755949E-2</v>
      </c>
      <c r="CN4217" s="23">
        <f t="shared" si="3229"/>
        <v>0.33613807245386196</v>
      </c>
      <c r="CQ4217" s="4">
        <v>3</v>
      </c>
    </row>
    <row r="4218" spans="1:95" ht="11.25" customHeight="1">
      <c r="A4218" s="17">
        <v>39</v>
      </c>
      <c r="B4218" s="17">
        <v>2</v>
      </c>
      <c r="C4218" s="39">
        <v>6</v>
      </c>
      <c r="D4218" s="40">
        <v>0.25138888888888888</v>
      </c>
      <c r="E4218" s="17">
        <v>13</v>
      </c>
      <c r="F4218" s="9">
        <v>0</v>
      </c>
      <c r="G4218">
        <v>0</v>
      </c>
      <c r="H4218">
        <v>0</v>
      </c>
      <c r="I4218">
        <v>1</v>
      </c>
      <c r="J4218">
        <v>0</v>
      </c>
      <c r="K4218" s="5">
        <v>25</v>
      </c>
      <c r="L4218">
        <v>65</v>
      </c>
      <c r="M4218">
        <v>3</v>
      </c>
      <c r="N4218">
        <v>60</v>
      </c>
      <c r="P4218" s="17">
        <f t="shared" si="3227"/>
        <v>0</v>
      </c>
      <c r="Q4218" s="17">
        <v>17</v>
      </c>
      <c r="S4218" s="17">
        <v>0.17647058823529413</v>
      </c>
      <c r="T4218" s="17">
        <v>82</v>
      </c>
      <c r="U4218" s="17">
        <v>40</v>
      </c>
      <c r="V4218" s="17">
        <v>26</v>
      </c>
      <c r="W4218" s="17">
        <v>31</v>
      </c>
      <c r="X4218" s="17">
        <v>26</v>
      </c>
      <c r="Y4218" s="17"/>
      <c r="Z4218" s="17">
        <v>15</v>
      </c>
      <c r="AA4218" s="17">
        <v>168</v>
      </c>
      <c r="AB4218" s="17"/>
      <c r="AC4218">
        <v>37</v>
      </c>
      <c r="AD4218">
        <v>0.40540540540540543</v>
      </c>
      <c r="AE4218">
        <v>0.25</v>
      </c>
      <c r="AF4218">
        <v>22</v>
      </c>
      <c r="AL4218">
        <v>9.4117647058823528E-2</v>
      </c>
      <c r="AN4218">
        <v>0.30270270270270272</v>
      </c>
      <c r="AP4218">
        <v>0.14857142857142858</v>
      </c>
      <c r="AQ4218" s="9">
        <f>+AVERAGE(AL4206:AL4215)</f>
        <v>3.8427852007877975E-2</v>
      </c>
      <c r="AR4218" s="9">
        <f>+AVERAGE(AN4206:AN4215)</f>
        <v>0.16806903622693098</v>
      </c>
      <c r="AS4218" s="17">
        <f t="shared" si="3236"/>
        <v>19</v>
      </c>
      <c r="AT4218" s="17">
        <f t="shared" si="3237"/>
        <v>0.10526315789473684</v>
      </c>
      <c r="AU4218" s="17">
        <f t="shared" si="3240"/>
        <v>0.1</v>
      </c>
      <c r="AV4218" s="17">
        <f t="shared" si="3238"/>
        <v>7.032967032967033E-2</v>
      </c>
      <c r="AZ4218">
        <v>2</v>
      </c>
      <c r="BA4218" s="27">
        <v>0.33333333333333331</v>
      </c>
      <c r="BB4218" s="17">
        <v>21</v>
      </c>
      <c r="BC4218" s="17">
        <v>1</v>
      </c>
      <c r="BD4218" s="17">
        <v>1</v>
      </c>
      <c r="BF4218">
        <v>1</v>
      </c>
      <c r="BG4218">
        <v>2</v>
      </c>
      <c r="BQ4218">
        <v>0.2</v>
      </c>
      <c r="BR4218">
        <v>0.6</v>
      </c>
      <c r="BS4218">
        <v>0.48333333333333339</v>
      </c>
      <c r="CK4218" s="23">
        <v>0.5</v>
      </c>
      <c r="CL4218" s="23">
        <f t="shared" si="3226"/>
        <v>0</v>
      </c>
      <c r="CM4218" s="23">
        <f t="shared" si="3228"/>
        <v>7.6855704015755949E-2</v>
      </c>
      <c r="CN4218" s="23">
        <f t="shared" si="3229"/>
        <v>0.33613807245386196</v>
      </c>
      <c r="CQ4218" s="4">
        <v>5</v>
      </c>
    </row>
    <row r="4219" spans="1:95" ht="11.25" customHeight="1">
      <c r="A4219" s="17">
        <v>39</v>
      </c>
      <c r="B4219" s="17">
        <v>2</v>
      </c>
      <c r="C4219" s="39">
        <v>6</v>
      </c>
      <c r="D4219" s="40">
        <v>0.25138888888888888</v>
      </c>
      <c r="E4219" s="17">
        <v>14</v>
      </c>
      <c r="F4219" s="9">
        <v>0</v>
      </c>
      <c r="G4219">
        <v>0</v>
      </c>
      <c r="H4219">
        <v>0</v>
      </c>
      <c r="I4219">
        <v>1</v>
      </c>
      <c r="J4219">
        <v>0</v>
      </c>
      <c r="K4219" s="5">
        <v>25</v>
      </c>
      <c r="L4219">
        <v>57</v>
      </c>
      <c r="M4219">
        <v>5</v>
      </c>
      <c r="N4219">
        <v>65</v>
      </c>
      <c r="P4219" s="17">
        <f t="shared" si="3227"/>
        <v>2</v>
      </c>
      <c r="Q4219" s="17">
        <v>17</v>
      </c>
      <c r="S4219" s="17">
        <v>0.29411764705882354</v>
      </c>
      <c r="T4219" s="17">
        <v>74</v>
      </c>
      <c r="U4219" s="17">
        <v>35</v>
      </c>
      <c r="V4219" s="17">
        <v>35</v>
      </c>
      <c r="W4219" s="17">
        <v>26</v>
      </c>
      <c r="X4219" s="17">
        <v>35</v>
      </c>
      <c r="Y4219" s="17"/>
      <c r="Z4219" s="17">
        <v>10</v>
      </c>
      <c r="AA4219" s="17">
        <v>178</v>
      </c>
      <c r="AB4219" s="17"/>
      <c r="AC4219">
        <v>73</v>
      </c>
      <c r="AD4219">
        <v>0.13698630136986301</v>
      </c>
      <c r="AE4219">
        <v>0.40540540540540543</v>
      </c>
      <c r="AF4219">
        <v>15</v>
      </c>
      <c r="AL4219">
        <v>9.4117647058823528E-2</v>
      </c>
      <c r="AN4219">
        <v>8.7671232876712329E-2</v>
      </c>
      <c r="AP4219">
        <v>7.5471698113207544E-2</v>
      </c>
      <c r="AQ4219" s="9">
        <f>+AVERAGE(AL4206:AL4215)</f>
        <v>3.8427852007877975E-2</v>
      </c>
      <c r="AR4219" s="9">
        <f>+AVERAGE(AN4206:AN4215)</f>
        <v>0.16806903622693098</v>
      </c>
      <c r="AS4219" s="17">
        <f t="shared" si="3236"/>
        <v>17</v>
      </c>
      <c r="AT4219" s="17">
        <f t="shared" si="3237"/>
        <v>9.4117647058823528E-2</v>
      </c>
      <c r="AU4219" s="17">
        <f t="shared" si="3240"/>
        <v>0.30270270270270272</v>
      </c>
      <c r="AV4219" s="17">
        <f t="shared" si="3238"/>
        <v>0.14857142857142858</v>
      </c>
      <c r="AZ4219">
        <v>2</v>
      </c>
      <c r="BA4219" s="27">
        <v>0.33333333333333331</v>
      </c>
      <c r="BB4219" s="17">
        <v>21</v>
      </c>
      <c r="BC4219" s="17">
        <v>1</v>
      </c>
      <c r="BD4219" s="17">
        <v>1</v>
      </c>
      <c r="BF4219">
        <v>1</v>
      </c>
      <c r="BG4219">
        <v>2</v>
      </c>
      <c r="BQ4219">
        <v>0.2</v>
      </c>
      <c r="BR4219">
        <v>0.6</v>
      </c>
      <c r="BS4219">
        <v>0.48333333333333339</v>
      </c>
      <c r="CK4219" s="23">
        <v>0.81081081081081086</v>
      </c>
      <c r="CL4219" s="23">
        <f t="shared" si="3226"/>
        <v>0</v>
      </c>
      <c r="CM4219" s="23">
        <f t="shared" si="3228"/>
        <v>7.6855704015755949E-2</v>
      </c>
      <c r="CN4219" s="23">
        <f t="shared" si="3229"/>
        <v>0.33613807245386196</v>
      </c>
      <c r="CQ4219" s="4">
        <v>2</v>
      </c>
    </row>
    <row r="4220" spans="1:95" ht="11.25" customHeight="1">
      <c r="A4220" s="17">
        <v>39</v>
      </c>
      <c r="B4220" s="17">
        <v>2</v>
      </c>
      <c r="C4220" s="39">
        <v>6</v>
      </c>
      <c r="D4220" s="40">
        <v>0.25138888888888888</v>
      </c>
      <c r="E4220" s="17">
        <v>15</v>
      </c>
      <c r="F4220" s="9">
        <v>0</v>
      </c>
      <c r="G4220">
        <v>0</v>
      </c>
      <c r="H4220">
        <v>0</v>
      </c>
      <c r="I4220">
        <v>1</v>
      </c>
      <c r="J4220">
        <v>0</v>
      </c>
      <c r="K4220" s="5">
        <v>25</v>
      </c>
      <c r="L4220">
        <v>49</v>
      </c>
      <c r="M4220">
        <v>5</v>
      </c>
      <c r="N4220">
        <v>70</v>
      </c>
      <c r="P4220" s="17">
        <f t="shared" si="3227"/>
        <v>2</v>
      </c>
      <c r="Q4220" s="17">
        <v>21</v>
      </c>
      <c r="S4220" s="17">
        <v>0.23809523809523808</v>
      </c>
      <c r="T4220" s="17">
        <v>70</v>
      </c>
      <c r="U4220" s="17">
        <v>30</v>
      </c>
      <c r="V4220" s="17">
        <v>33</v>
      </c>
      <c r="W4220" s="17">
        <v>35</v>
      </c>
      <c r="X4220" s="17">
        <v>30</v>
      </c>
      <c r="Y4220" s="17"/>
      <c r="Z4220" s="17">
        <v>10</v>
      </c>
      <c r="AA4220" s="17">
        <v>188</v>
      </c>
      <c r="AB4220" s="17"/>
      <c r="AC4220">
        <v>49</v>
      </c>
      <c r="AD4220">
        <v>0.20408163265306123</v>
      </c>
      <c r="AE4220">
        <v>0.13698630136986301</v>
      </c>
      <c r="AF4220">
        <v>15</v>
      </c>
      <c r="AL4220">
        <v>3.8095238095238099E-2</v>
      </c>
      <c r="AN4220">
        <v>0.17959183673469387</v>
      </c>
      <c r="AP4220">
        <v>0.11794871794871795</v>
      </c>
      <c r="AQ4220" s="9">
        <f>+AVERAGE(AL4206:AL4215)</f>
        <v>3.8427852007877975E-2</v>
      </c>
      <c r="AR4220" s="9">
        <f>+AVERAGE(AN4206:AN4215)</f>
        <v>0.16806903622693098</v>
      </c>
      <c r="AS4220" s="17">
        <f t="shared" si="3236"/>
        <v>17</v>
      </c>
      <c r="AT4220" s="17">
        <f t="shared" si="3237"/>
        <v>9.4117647058823528E-2</v>
      </c>
      <c r="AU4220" s="17">
        <f t="shared" si="3240"/>
        <v>8.7671232876712329E-2</v>
      </c>
      <c r="AV4220" s="17">
        <f t="shared" si="3238"/>
        <v>7.5471698113207544E-2</v>
      </c>
      <c r="AZ4220">
        <v>2</v>
      </c>
      <c r="BA4220" s="27">
        <v>0.33333333333333331</v>
      </c>
      <c r="BB4220" s="17">
        <v>21</v>
      </c>
      <c r="BC4220" s="17">
        <v>1</v>
      </c>
      <c r="BD4220" s="17">
        <v>1</v>
      </c>
      <c r="BF4220">
        <v>1</v>
      </c>
      <c r="BG4220">
        <v>2</v>
      </c>
      <c r="BQ4220">
        <v>0.2</v>
      </c>
      <c r="BR4220">
        <v>0.6</v>
      </c>
      <c r="BS4220">
        <v>0.48333333333333339</v>
      </c>
      <c r="CK4220" s="23">
        <v>0.27397260273972601</v>
      </c>
      <c r="CL4220" s="23">
        <f t="shared" si="3226"/>
        <v>0</v>
      </c>
      <c r="CM4220" s="23">
        <f t="shared" si="3228"/>
        <v>7.6855704015755949E-2</v>
      </c>
      <c r="CN4220" s="23">
        <f t="shared" si="3229"/>
        <v>0.33613807245386196</v>
      </c>
      <c r="CQ4220" s="4">
        <v>3</v>
      </c>
    </row>
    <row r="4221" spans="1:95" ht="11.25" customHeight="1">
      <c r="A4221" s="17">
        <v>39</v>
      </c>
      <c r="B4221" s="17">
        <v>2</v>
      </c>
      <c r="C4221" s="39">
        <v>6</v>
      </c>
      <c r="D4221" s="40">
        <v>0.25138888888888888</v>
      </c>
      <c r="E4221" s="17">
        <v>16</v>
      </c>
      <c r="F4221" s="9">
        <v>0</v>
      </c>
      <c r="G4221">
        <v>0</v>
      </c>
      <c r="H4221">
        <v>0</v>
      </c>
      <c r="I4221">
        <v>1</v>
      </c>
      <c r="J4221">
        <v>0</v>
      </c>
      <c r="K4221" s="5">
        <v>25</v>
      </c>
      <c r="L4221">
        <v>45</v>
      </c>
      <c r="M4221">
        <v>4</v>
      </c>
      <c r="N4221">
        <v>74</v>
      </c>
      <c r="P4221" s="17">
        <f t="shared" si="3227"/>
        <v>0</v>
      </c>
      <c r="Q4221" s="17">
        <v>21</v>
      </c>
      <c r="S4221" s="17">
        <v>0.19047619047619047</v>
      </c>
      <c r="T4221" s="17">
        <v>66</v>
      </c>
      <c r="U4221" s="17">
        <v>30</v>
      </c>
      <c r="V4221" s="17">
        <v>28</v>
      </c>
      <c r="W4221" s="17">
        <v>33</v>
      </c>
      <c r="X4221" s="17">
        <v>28</v>
      </c>
      <c r="Y4221" s="17"/>
      <c r="Z4221" s="17">
        <v>10</v>
      </c>
      <c r="AA4221" s="17">
        <v>198</v>
      </c>
      <c r="AB4221" s="17"/>
      <c r="AC4221">
        <v>50</v>
      </c>
      <c r="AD4221">
        <v>0.2</v>
      </c>
      <c r="AE4221">
        <v>0.20408163265306123</v>
      </c>
      <c r="AF4221">
        <v>16</v>
      </c>
      <c r="AL4221">
        <v>3.8095238095238099E-2</v>
      </c>
      <c r="AN4221">
        <v>0</v>
      </c>
      <c r="AP4221">
        <v>1.0126582278481013E-2</v>
      </c>
      <c r="AQ4221" s="9">
        <f>+AVERAGE(AL4206:AL4215)</f>
        <v>3.8427852007877975E-2</v>
      </c>
      <c r="AR4221" s="9">
        <f>+AVERAGE(AN4206:AN4215)</f>
        <v>0.16806903622693098</v>
      </c>
      <c r="AS4221" s="17">
        <f t="shared" si="3236"/>
        <v>21</v>
      </c>
      <c r="AT4221" s="17">
        <f t="shared" si="3237"/>
        <v>3.8095238095238099E-2</v>
      </c>
      <c r="AU4221" s="17">
        <f t="shared" si="3240"/>
        <v>0.17959183673469387</v>
      </c>
      <c r="AV4221" s="17">
        <f t="shared" si="3238"/>
        <v>0.11794871794871795</v>
      </c>
      <c r="AZ4221">
        <v>2</v>
      </c>
      <c r="BA4221" s="27">
        <v>0.33333333333333331</v>
      </c>
      <c r="BB4221" s="17">
        <v>21</v>
      </c>
      <c r="BC4221" s="17">
        <v>1</v>
      </c>
      <c r="BD4221" s="17">
        <v>1</v>
      </c>
      <c r="BF4221">
        <v>1</v>
      </c>
      <c r="BG4221">
        <v>2</v>
      </c>
      <c r="BQ4221">
        <v>0.2</v>
      </c>
      <c r="BR4221">
        <v>0.6</v>
      </c>
      <c r="BS4221">
        <v>0.48333333333333339</v>
      </c>
      <c r="CK4221" s="23">
        <v>0.40816326530612246</v>
      </c>
      <c r="CL4221" s="23">
        <f t="shared" si="3226"/>
        <v>0</v>
      </c>
      <c r="CM4221" s="23">
        <f t="shared" si="3228"/>
        <v>7.6855704015755949E-2</v>
      </c>
      <c r="CN4221" s="23">
        <f t="shared" si="3229"/>
        <v>0.33613807245386196</v>
      </c>
      <c r="CQ4221" s="4">
        <v>2</v>
      </c>
    </row>
    <row r="4222" spans="1:95" ht="11.25" customHeight="1">
      <c r="A4222" s="17">
        <v>39</v>
      </c>
      <c r="B4222" s="17">
        <v>2</v>
      </c>
      <c r="C4222" s="39">
        <v>6</v>
      </c>
      <c r="D4222" s="40">
        <v>0.25138888888888888</v>
      </c>
      <c r="E4222" s="17">
        <v>17</v>
      </c>
      <c r="F4222" s="9">
        <v>0</v>
      </c>
      <c r="G4222">
        <v>0</v>
      </c>
      <c r="H4222">
        <v>0</v>
      </c>
      <c r="I4222">
        <v>1</v>
      </c>
      <c r="J4222">
        <v>0</v>
      </c>
      <c r="K4222" s="5">
        <v>25</v>
      </c>
      <c r="L4222">
        <v>41</v>
      </c>
      <c r="M4222">
        <v>5</v>
      </c>
      <c r="N4222">
        <v>79</v>
      </c>
      <c r="P4222" s="17">
        <f t="shared" si="3227"/>
        <v>2</v>
      </c>
      <c r="Q4222" s="17">
        <v>25</v>
      </c>
      <c r="S4222" s="17">
        <v>0.2</v>
      </c>
      <c r="T4222" s="17">
        <v>66</v>
      </c>
      <c r="U4222" s="17">
        <v>30</v>
      </c>
      <c r="V4222" s="17">
        <v>29</v>
      </c>
      <c r="W4222" s="17">
        <v>28</v>
      </c>
      <c r="X4222" s="17">
        <v>29</v>
      </c>
      <c r="Y4222" s="17"/>
      <c r="Z4222" s="17">
        <v>10</v>
      </c>
      <c r="AA4222" s="17">
        <v>208</v>
      </c>
      <c r="AB4222" s="17"/>
      <c r="AC4222">
        <v>55</v>
      </c>
      <c r="AD4222">
        <v>0.18181818181818182</v>
      </c>
      <c r="AE4222">
        <v>0.2</v>
      </c>
      <c r="AF4222">
        <v>15</v>
      </c>
      <c r="AL4222">
        <v>0</v>
      </c>
      <c r="AN4222">
        <v>7.2727272727272724E-2</v>
      </c>
      <c r="AP4222">
        <v>0.05</v>
      </c>
      <c r="AQ4222" s="9">
        <f>+AVERAGE(AL4206:AL4215)</f>
        <v>3.8427852007877975E-2</v>
      </c>
      <c r="AR4222" s="9">
        <f>+AVERAGE(AN4206:AN4215)</f>
        <v>0.16806903622693098</v>
      </c>
      <c r="AS4222" s="17">
        <f t="shared" si="3236"/>
        <v>21</v>
      </c>
      <c r="AT4222" s="17">
        <f t="shared" si="3237"/>
        <v>3.8095238095238099E-2</v>
      </c>
      <c r="AU4222" s="17">
        <f t="shared" si="3240"/>
        <v>0</v>
      </c>
      <c r="AV4222" s="17">
        <f t="shared" si="3238"/>
        <v>1.0126582278481013E-2</v>
      </c>
      <c r="AZ4222">
        <v>2</v>
      </c>
      <c r="BA4222" s="27">
        <v>0.33333333333333331</v>
      </c>
      <c r="BB4222" s="17">
        <v>21</v>
      </c>
      <c r="BC4222" s="17">
        <v>1</v>
      </c>
      <c r="BD4222" s="17">
        <v>1</v>
      </c>
      <c r="BF4222">
        <v>1</v>
      </c>
      <c r="BG4222">
        <v>2</v>
      </c>
      <c r="BQ4222">
        <v>0.2</v>
      </c>
      <c r="BR4222">
        <v>0.6</v>
      </c>
      <c r="BS4222">
        <v>0.48333333333333339</v>
      </c>
      <c r="CK4222" s="23">
        <v>0.4</v>
      </c>
      <c r="CL4222" s="23">
        <f t="shared" si="3226"/>
        <v>0</v>
      </c>
      <c r="CM4222" s="23">
        <f t="shared" si="3228"/>
        <v>7.6855704015755949E-2</v>
      </c>
      <c r="CN4222" s="23">
        <f t="shared" si="3229"/>
        <v>0.33613807245386196</v>
      </c>
      <c r="CQ4222" s="4">
        <v>3</v>
      </c>
    </row>
    <row r="4223" spans="1:95" ht="11.25" customHeight="1">
      <c r="A4223" s="17">
        <v>39</v>
      </c>
      <c r="B4223" s="17">
        <v>2</v>
      </c>
      <c r="C4223" s="39">
        <v>6</v>
      </c>
      <c r="D4223" s="40">
        <v>0.25138888888888888</v>
      </c>
      <c r="E4223" s="17">
        <v>18</v>
      </c>
      <c r="F4223" s="9">
        <v>0</v>
      </c>
      <c r="G4223">
        <v>0</v>
      </c>
      <c r="H4223">
        <v>0</v>
      </c>
      <c r="I4223">
        <v>1</v>
      </c>
      <c r="J4223">
        <v>0</v>
      </c>
      <c r="K4223" s="5">
        <v>25</v>
      </c>
      <c r="L4223">
        <v>41</v>
      </c>
      <c r="M4223">
        <v>5</v>
      </c>
      <c r="N4223">
        <v>84</v>
      </c>
      <c r="P4223" s="17">
        <f t="shared" si="3227"/>
        <v>2</v>
      </c>
      <c r="Q4223" s="17">
        <v>26</v>
      </c>
      <c r="S4223" s="17">
        <v>0.19230769230769232</v>
      </c>
      <c r="T4223" s="17">
        <v>67</v>
      </c>
      <c r="U4223" s="17">
        <v>30</v>
      </c>
      <c r="V4223" s="17">
        <v>25</v>
      </c>
      <c r="W4223" s="17">
        <v>29</v>
      </c>
      <c r="X4223" s="17">
        <v>25</v>
      </c>
      <c r="Y4223" s="17"/>
      <c r="Z4223" s="17">
        <v>4</v>
      </c>
      <c r="AA4223" s="17">
        <v>212</v>
      </c>
      <c r="AB4223" s="17"/>
      <c r="AC4223">
        <v>38</v>
      </c>
      <c r="AD4223">
        <v>0.10526315789473684</v>
      </c>
      <c r="AE4223">
        <v>0.18181818181818182</v>
      </c>
      <c r="AF4223">
        <v>9</v>
      </c>
      <c r="AL4223">
        <v>3.0769230769230771E-2</v>
      </c>
      <c r="AN4223">
        <v>0.18947368421052632</v>
      </c>
      <c r="AP4223">
        <v>0.11612903225806452</v>
      </c>
      <c r="AQ4223" s="9">
        <f>+AVERAGE(AL4206:AL4215)</f>
        <v>3.8427852007877975E-2</v>
      </c>
      <c r="AR4223" s="9">
        <f>+AVERAGE(AN4206:AN4215)</f>
        <v>0.16806903622693098</v>
      </c>
      <c r="AS4223" s="17">
        <f t="shared" si="3236"/>
        <v>25</v>
      </c>
      <c r="AT4223" s="17">
        <f t="shared" si="3237"/>
        <v>0</v>
      </c>
      <c r="AU4223" s="17">
        <f t="shared" si="3240"/>
        <v>7.2727272727272724E-2</v>
      </c>
      <c r="AV4223" s="17">
        <f t="shared" si="3238"/>
        <v>0.05</v>
      </c>
      <c r="AZ4223">
        <v>2</v>
      </c>
      <c r="BA4223" s="27">
        <v>0.33333333333333331</v>
      </c>
      <c r="BB4223" s="17">
        <v>21</v>
      </c>
      <c r="BC4223" s="17">
        <v>1</v>
      </c>
      <c r="BD4223" s="17">
        <v>1</v>
      </c>
      <c r="BF4223">
        <v>1</v>
      </c>
      <c r="BG4223">
        <v>2</v>
      </c>
      <c r="BQ4223">
        <v>0.2</v>
      </c>
      <c r="BR4223">
        <v>0.6</v>
      </c>
      <c r="BS4223">
        <v>0.48333333333333339</v>
      </c>
      <c r="CK4223" s="23">
        <v>0.36363636363636365</v>
      </c>
      <c r="CL4223" s="23">
        <f t="shared" si="3226"/>
        <v>0</v>
      </c>
      <c r="CM4223" s="23">
        <f t="shared" si="3228"/>
        <v>7.6855704015755949E-2</v>
      </c>
      <c r="CN4223" s="23">
        <f t="shared" si="3229"/>
        <v>0.33613807245386196</v>
      </c>
      <c r="CQ4223" s="4">
        <v>3</v>
      </c>
    </row>
    <row r="4224" spans="1:95" ht="11.25" customHeight="1">
      <c r="A4224" s="17">
        <v>39</v>
      </c>
      <c r="B4224" s="17">
        <v>2</v>
      </c>
      <c r="C4224" s="39">
        <v>6</v>
      </c>
      <c r="D4224" s="40">
        <v>0.25138888888888888</v>
      </c>
      <c r="E4224" s="17">
        <v>19</v>
      </c>
      <c r="F4224" s="9">
        <v>0</v>
      </c>
      <c r="G4224">
        <v>0</v>
      </c>
      <c r="H4224">
        <v>0</v>
      </c>
      <c r="I4224">
        <v>1</v>
      </c>
      <c r="J4224">
        <v>0</v>
      </c>
      <c r="K4224" s="5">
        <v>25</v>
      </c>
      <c r="L4224">
        <v>42</v>
      </c>
      <c r="M4224">
        <v>7</v>
      </c>
      <c r="N4224">
        <v>91</v>
      </c>
      <c r="P4224" s="17">
        <f t="shared" si="3227"/>
        <v>1</v>
      </c>
      <c r="Q4224" s="17">
        <v>27</v>
      </c>
      <c r="S4224" s="17">
        <v>0.25925925925925924</v>
      </c>
      <c r="T4224" s="17">
        <v>69</v>
      </c>
      <c r="U4224" s="17">
        <v>30</v>
      </c>
      <c r="V4224" s="17">
        <v>34</v>
      </c>
      <c r="W4224" s="17">
        <v>25</v>
      </c>
      <c r="X4224" s="17">
        <v>30</v>
      </c>
      <c r="Y4224" s="17"/>
      <c r="Z4224" s="17">
        <v>10</v>
      </c>
      <c r="AA4224" s="17">
        <v>222</v>
      </c>
      <c r="AB4224" s="17"/>
      <c r="AC4224">
        <v>59</v>
      </c>
      <c r="AD4224">
        <v>0.16949152542372881</v>
      </c>
      <c r="AE4224">
        <v>0.10526315789473684</v>
      </c>
      <c r="AF4224">
        <v>13</v>
      </c>
      <c r="AL4224">
        <v>0.1037037037037037</v>
      </c>
      <c r="AN4224">
        <v>0.18305084745762712</v>
      </c>
      <c r="AP4224">
        <v>0.15121951219512197</v>
      </c>
      <c r="AQ4224" s="9">
        <f>+AVERAGE(AL4206:AL4215)</f>
        <v>3.8427852007877975E-2</v>
      </c>
      <c r="AR4224" s="9">
        <f>+AVERAGE(AN4206:AN4215)</f>
        <v>0.16806903622693098</v>
      </c>
      <c r="AS4224" s="17">
        <f t="shared" si="3236"/>
        <v>26</v>
      </c>
      <c r="AT4224" s="17">
        <f t="shared" si="3237"/>
        <v>3.0769230769230771E-2</v>
      </c>
      <c r="AU4224" s="17">
        <f t="shared" si="3240"/>
        <v>0.18947368421052632</v>
      </c>
      <c r="AV4224" s="17">
        <f t="shared" si="3238"/>
        <v>0.11612903225806452</v>
      </c>
      <c r="AZ4224">
        <v>2</v>
      </c>
      <c r="BA4224" s="27">
        <v>0.33333333333333331</v>
      </c>
      <c r="BB4224" s="17">
        <v>21</v>
      </c>
      <c r="BC4224" s="17">
        <v>1</v>
      </c>
      <c r="BD4224" s="17">
        <v>1</v>
      </c>
      <c r="BF4224">
        <v>1</v>
      </c>
      <c r="BG4224">
        <v>2</v>
      </c>
      <c r="BQ4224">
        <v>0.2</v>
      </c>
      <c r="BR4224">
        <v>0.6</v>
      </c>
      <c r="BS4224">
        <v>0.48333333333333339</v>
      </c>
      <c r="CK4224" s="23">
        <v>0.21052631578947367</v>
      </c>
      <c r="CL4224" s="23">
        <f t="shared" si="3226"/>
        <v>0</v>
      </c>
      <c r="CM4224" s="23">
        <f t="shared" si="3228"/>
        <v>7.6855704015755949E-2</v>
      </c>
      <c r="CN4224" s="23">
        <f t="shared" si="3229"/>
        <v>0.33613807245386196</v>
      </c>
      <c r="CQ4224" s="4">
        <v>2</v>
      </c>
    </row>
    <row r="4225" spans="1:95" ht="11.25" customHeight="1">
      <c r="A4225" s="17">
        <v>39</v>
      </c>
      <c r="B4225" s="17">
        <v>2</v>
      </c>
      <c r="C4225" s="39">
        <v>6</v>
      </c>
      <c r="D4225" s="40">
        <v>0.25138888888888888</v>
      </c>
      <c r="E4225" s="17">
        <v>20</v>
      </c>
      <c r="F4225" s="9">
        <v>0</v>
      </c>
      <c r="G4225">
        <v>0</v>
      </c>
      <c r="H4225">
        <v>0</v>
      </c>
      <c r="I4225">
        <v>1</v>
      </c>
      <c r="J4225">
        <v>0</v>
      </c>
      <c r="K4225" s="5">
        <v>25</v>
      </c>
      <c r="L4225">
        <v>44</v>
      </c>
      <c r="M4225">
        <v>7</v>
      </c>
      <c r="N4225">
        <v>98</v>
      </c>
      <c r="P4225" s="17">
        <f t="shared" si="3227"/>
        <v>1</v>
      </c>
      <c r="Q4225" s="17">
        <v>28</v>
      </c>
      <c r="S4225" s="17">
        <v>0.25</v>
      </c>
      <c r="T4225" s="17">
        <v>72</v>
      </c>
      <c r="U4225" s="17">
        <v>35</v>
      </c>
      <c r="V4225" s="17">
        <v>32</v>
      </c>
      <c r="W4225" s="17">
        <v>34</v>
      </c>
      <c r="X4225" s="17">
        <v>32</v>
      </c>
      <c r="Y4225" s="17"/>
      <c r="Z4225" s="17">
        <v>15</v>
      </c>
      <c r="AA4225" s="17">
        <v>237</v>
      </c>
      <c r="AB4225" s="17"/>
      <c r="AC4225">
        <v>65</v>
      </c>
      <c r="AD4225">
        <v>0.23076923076923078</v>
      </c>
      <c r="AE4225">
        <v>0.16949152542372881</v>
      </c>
      <c r="AF4225">
        <v>18</v>
      </c>
      <c r="AG4225">
        <v>159</v>
      </c>
      <c r="AL4225">
        <v>7.1428571428571425E-2</v>
      </c>
      <c r="AN4225">
        <v>9.2307692307692313E-2</v>
      </c>
      <c r="AP4225">
        <v>7.8160919540229898E-2</v>
      </c>
      <c r="AQ4225" s="9">
        <f>+AVERAGE(AL4206:AL4215)</f>
        <v>3.8427852007877975E-2</v>
      </c>
      <c r="AR4225" s="9">
        <f>+AVERAGE(AN4206:AN4215)</f>
        <v>0.16806903622693098</v>
      </c>
      <c r="AS4225" s="17">
        <f t="shared" si="3236"/>
        <v>27</v>
      </c>
      <c r="AT4225" s="17">
        <f t="shared" si="3237"/>
        <v>0.1037037037037037</v>
      </c>
      <c r="AU4225" s="17">
        <f t="shared" si="3240"/>
        <v>0.18305084745762712</v>
      </c>
      <c r="AV4225" s="17">
        <f t="shared" si="3238"/>
        <v>0.15121951219512197</v>
      </c>
      <c r="AZ4225">
        <v>2</v>
      </c>
      <c r="BA4225" s="27">
        <v>0.33333333333333331</v>
      </c>
      <c r="BB4225" s="17">
        <v>21</v>
      </c>
      <c r="BC4225" s="17">
        <v>1</v>
      </c>
      <c r="BD4225" s="17">
        <v>1</v>
      </c>
      <c r="BF4225">
        <v>1</v>
      </c>
      <c r="BG4225">
        <v>2</v>
      </c>
      <c r="BQ4225">
        <v>0.2</v>
      </c>
      <c r="BR4225">
        <v>0.6</v>
      </c>
      <c r="BS4225">
        <v>0.48333333333333339</v>
      </c>
      <c r="BW4225" s="9">
        <f>SUM(AF4216:AF4225)</f>
        <v>159</v>
      </c>
      <c r="BX4225" s="9"/>
      <c r="BY4225" s="9">
        <f t="shared" ref="BY4225" si="3241">SUM(BW4215,BW4225)</f>
        <v>339</v>
      </c>
      <c r="CK4225" s="23">
        <v>0.33898305084745761</v>
      </c>
      <c r="CL4225" s="23">
        <f t="shared" si="3226"/>
        <v>0</v>
      </c>
      <c r="CM4225" s="23">
        <f t="shared" si="3228"/>
        <v>7.6855704015755949E-2</v>
      </c>
      <c r="CN4225" s="23">
        <f t="shared" si="3229"/>
        <v>0.33613807245386196</v>
      </c>
      <c r="CQ4225" s="4">
        <v>2</v>
      </c>
    </row>
    <row r="4226" spans="1:95" ht="11.25" customHeight="1">
      <c r="A4226" s="17">
        <v>39</v>
      </c>
      <c r="B4226" s="17">
        <v>3</v>
      </c>
      <c r="C4226" s="39">
        <v>7</v>
      </c>
      <c r="D4226" s="40">
        <v>0.29444444444444445</v>
      </c>
      <c r="E4226" s="17">
        <v>-2</v>
      </c>
      <c r="F4226" s="9">
        <v>0</v>
      </c>
      <c r="G4226">
        <v>0</v>
      </c>
      <c r="H4226">
        <v>0</v>
      </c>
      <c r="I4226">
        <v>0</v>
      </c>
      <c r="J4226">
        <v>0</v>
      </c>
      <c r="K4226" s="5">
        <v>25</v>
      </c>
      <c r="L4226">
        <v>50</v>
      </c>
      <c r="M4226">
        <v>7</v>
      </c>
      <c r="P4226" s="17">
        <f t="shared" si="3227"/>
        <v>1</v>
      </c>
      <c r="Q4226" s="17">
        <v>35</v>
      </c>
      <c r="S4226" s="17">
        <v>0.2</v>
      </c>
      <c r="T4226" s="17">
        <v>85</v>
      </c>
      <c r="U4226" s="17">
        <v>40</v>
      </c>
      <c r="V4226" s="17">
        <v>30</v>
      </c>
      <c r="W4226" s="17"/>
      <c r="X4226" s="17">
        <v>30</v>
      </c>
      <c r="Y4226" s="17"/>
      <c r="Z4226" s="17">
        <v>19</v>
      </c>
      <c r="AA4226" s="17"/>
      <c r="AB4226" s="17"/>
      <c r="AC4226">
        <v>56</v>
      </c>
      <c r="AD4226">
        <v>0.3392857142857143</v>
      </c>
      <c r="AF4226">
        <v>22</v>
      </c>
      <c r="AL4226">
        <v>0</v>
      </c>
      <c r="AN4226">
        <v>0.40714285714285714</v>
      </c>
      <c r="AP4226">
        <v>0.3211267605633803</v>
      </c>
      <c r="AQ4226" s="22"/>
      <c r="AR4226" s="22"/>
      <c r="AS4226" s="17">
        <f t="shared" si="3236"/>
        <v>28</v>
      </c>
      <c r="AT4226" s="17">
        <f t="shared" si="3237"/>
        <v>7.1428571428571425E-2</v>
      </c>
      <c r="AU4226" s="17">
        <f t="shared" si="3240"/>
        <v>9.2307692307692313E-2</v>
      </c>
      <c r="AV4226" s="17">
        <f t="shared" si="3238"/>
        <v>7.8160919540229898E-2</v>
      </c>
      <c r="AZ4226">
        <v>4</v>
      </c>
      <c r="BA4226" s="27">
        <v>0.66666666666666663</v>
      </c>
      <c r="BB4226" s="17">
        <v>20</v>
      </c>
      <c r="BC4226" s="17">
        <v>1</v>
      </c>
      <c r="BD4226" s="17">
        <v>1</v>
      </c>
      <c r="BF4226">
        <v>0</v>
      </c>
      <c r="BG4226">
        <v>2</v>
      </c>
      <c r="BQ4226">
        <v>0.2</v>
      </c>
      <c r="BR4226">
        <v>0.6</v>
      </c>
      <c r="BS4226">
        <v>0.48333333333333339</v>
      </c>
      <c r="CK4226" s="23" t="s">
        <v>2085</v>
      </c>
      <c r="CL4226" s="23">
        <f t="shared" ref="CL4226:CL4289" si="3242">+IF(F4226&gt;=0,F4226*B4226,"")</f>
        <v>0</v>
      </c>
      <c r="CM4226" s="23" t="str">
        <f t="shared" si="3228"/>
        <v/>
      </c>
      <c r="CN4226" s="23" t="str">
        <f t="shared" si="3229"/>
        <v/>
      </c>
      <c r="CQ4226" s="4">
        <v>1</v>
      </c>
    </row>
    <row r="4227" spans="1:95" ht="11.25" customHeight="1">
      <c r="A4227" s="17">
        <v>39</v>
      </c>
      <c r="B4227" s="17">
        <v>3</v>
      </c>
      <c r="C4227" s="39">
        <v>7</v>
      </c>
      <c r="D4227" s="40">
        <v>0.29444444444444445</v>
      </c>
      <c r="E4227" s="17">
        <v>-1</v>
      </c>
      <c r="F4227" s="9">
        <v>0</v>
      </c>
      <c r="G4227">
        <v>0</v>
      </c>
      <c r="H4227">
        <v>0</v>
      </c>
      <c r="I4227">
        <v>0</v>
      </c>
      <c r="J4227">
        <v>0</v>
      </c>
      <c r="K4227" s="5">
        <v>25</v>
      </c>
      <c r="L4227">
        <v>60</v>
      </c>
      <c r="M4227">
        <v>6</v>
      </c>
      <c r="P4227" s="17">
        <f t="shared" ref="P4227:P4290" si="3243">+IF(M4227&lt;5,0,IF(M4227&gt;5,1,2))</f>
        <v>1</v>
      </c>
      <c r="Q4227" s="17">
        <v>30</v>
      </c>
      <c r="S4227" s="17">
        <v>0.2</v>
      </c>
      <c r="T4227" s="17">
        <v>90</v>
      </c>
      <c r="U4227" s="17">
        <v>40</v>
      </c>
      <c r="V4227" s="17">
        <v>30</v>
      </c>
      <c r="W4227" s="17">
        <v>30</v>
      </c>
      <c r="X4227" s="17">
        <v>30</v>
      </c>
      <c r="Y4227" s="17"/>
      <c r="Z4227" s="17">
        <v>19</v>
      </c>
      <c r="AA4227" s="17"/>
      <c r="AB4227" s="17"/>
      <c r="AC4227">
        <v>57</v>
      </c>
      <c r="AD4227">
        <v>0.33333333333333331</v>
      </c>
      <c r="AE4227">
        <v>0.3392857142857143</v>
      </c>
      <c r="AF4227">
        <v>23</v>
      </c>
      <c r="AL4227">
        <v>0</v>
      </c>
      <c r="AN4227">
        <v>0.41403508771929826</v>
      </c>
      <c r="AP4227">
        <v>0.30649350649350648</v>
      </c>
      <c r="AQ4227" s="9"/>
      <c r="AR4227" s="9"/>
      <c r="AS4227" s="17">
        <f t="shared" si="3236"/>
        <v>35</v>
      </c>
      <c r="AT4227" s="17">
        <f t="shared" si="3237"/>
        <v>0</v>
      </c>
      <c r="AU4227" s="17">
        <f t="shared" si="3240"/>
        <v>0.40714285714285714</v>
      </c>
      <c r="AV4227" s="17">
        <f t="shared" si="3238"/>
        <v>0.3211267605633803</v>
      </c>
      <c r="AZ4227">
        <v>4</v>
      </c>
      <c r="BA4227" s="27">
        <v>0.66666666666666663</v>
      </c>
      <c r="BB4227" s="17">
        <v>20</v>
      </c>
      <c r="BC4227" s="17">
        <v>1</v>
      </c>
      <c r="BD4227" s="17">
        <v>1</v>
      </c>
      <c r="BF4227">
        <v>0</v>
      </c>
      <c r="BG4227">
        <v>2</v>
      </c>
      <c r="BQ4227">
        <v>0.2</v>
      </c>
      <c r="BR4227">
        <v>0.6</v>
      </c>
      <c r="BS4227">
        <v>0.48333333333333339</v>
      </c>
      <c r="CK4227" s="23">
        <v>1.0178571428571428</v>
      </c>
      <c r="CL4227" s="23">
        <f t="shared" si="3242"/>
        <v>0</v>
      </c>
      <c r="CM4227" s="23" t="str">
        <f t="shared" ref="CM4227:CM4290" si="3244">+IF(AQ4227&gt;0, AQ4227*B4227,"")</f>
        <v/>
      </c>
      <c r="CN4227" s="23" t="str">
        <f t="shared" ref="CN4227:CN4290" si="3245">+IF(AR4227&gt;0, AR4227*B4227,"")</f>
        <v/>
      </c>
      <c r="CQ4227" s="4">
        <v>1</v>
      </c>
    </row>
    <row r="4228" spans="1:95" ht="11.25" customHeight="1">
      <c r="A4228" s="17">
        <v>39</v>
      </c>
      <c r="B4228" s="17">
        <v>3</v>
      </c>
      <c r="C4228" s="39">
        <v>7</v>
      </c>
      <c r="D4228" s="40">
        <v>0.29444444444444445</v>
      </c>
      <c r="E4228" s="17">
        <v>1</v>
      </c>
      <c r="F4228" s="9">
        <v>0</v>
      </c>
      <c r="G4228">
        <v>0</v>
      </c>
      <c r="H4228">
        <v>0</v>
      </c>
      <c r="I4228">
        <v>0</v>
      </c>
      <c r="J4228">
        <v>0</v>
      </c>
      <c r="K4228" s="5">
        <v>25</v>
      </c>
      <c r="L4228">
        <v>75</v>
      </c>
      <c r="M4228">
        <v>5</v>
      </c>
      <c r="N4228">
        <v>5</v>
      </c>
      <c r="P4228" s="17">
        <f t="shared" si="3243"/>
        <v>2</v>
      </c>
      <c r="Q4228" s="17">
        <v>27</v>
      </c>
      <c r="S4228" s="17">
        <v>0.18518518518518517</v>
      </c>
      <c r="T4228" s="17">
        <v>100</v>
      </c>
      <c r="U4228" s="17">
        <v>40</v>
      </c>
      <c r="V4228" s="17">
        <v>30</v>
      </c>
      <c r="W4228" s="17">
        <v>30</v>
      </c>
      <c r="X4228" s="17">
        <v>30</v>
      </c>
      <c r="Y4228" s="17"/>
      <c r="Z4228" s="17">
        <v>18</v>
      </c>
      <c r="AA4228" s="17">
        <v>18</v>
      </c>
      <c r="AB4228" s="17"/>
      <c r="AC4228">
        <v>57</v>
      </c>
      <c r="AD4228">
        <v>0.31578947368421051</v>
      </c>
      <c r="AF4228">
        <v>23</v>
      </c>
      <c r="AL4228">
        <v>4.4444444444444446E-2</v>
      </c>
      <c r="AN4228">
        <v>0.23157894736842105</v>
      </c>
      <c r="AP4228">
        <v>0.18</v>
      </c>
      <c r="AQ4228" s="9"/>
      <c r="AR4228" s="9"/>
      <c r="AS4228" s="17">
        <f t="shared" si="3236"/>
        <v>30</v>
      </c>
      <c r="AT4228" s="17">
        <f t="shared" si="3237"/>
        <v>0</v>
      </c>
      <c r="AU4228" s="17">
        <f t="shared" si="3240"/>
        <v>0.41403508771929826</v>
      </c>
      <c r="AV4228" s="17">
        <f t="shared" si="3238"/>
        <v>0.30649350649350648</v>
      </c>
      <c r="AZ4228">
        <v>4</v>
      </c>
      <c r="BA4228" s="27">
        <v>0.66666666666666663</v>
      </c>
      <c r="BB4228" s="17">
        <v>20</v>
      </c>
      <c r="BC4228" s="17">
        <v>1</v>
      </c>
      <c r="BD4228" s="17">
        <v>1</v>
      </c>
      <c r="BF4228">
        <v>0</v>
      </c>
      <c r="BG4228">
        <v>2</v>
      </c>
      <c r="BQ4228">
        <v>0.2</v>
      </c>
      <c r="BR4228">
        <v>0.6</v>
      </c>
      <c r="BS4228">
        <v>0.48333333333333339</v>
      </c>
      <c r="CK4228" s="23" t="s">
        <v>2085</v>
      </c>
      <c r="CL4228" s="23">
        <f t="shared" si="3242"/>
        <v>0</v>
      </c>
      <c r="CM4228" s="23" t="str">
        <f t="shared" si="3244"/>
        <v/>
      </c>
      <c r="CN4228" s="23" t="str">
        <f t="shared" si="3245"/>
        <v/>
      </c>
      <c r="CQ4228" s="4">
        <v>4</v>
      </c>
    </row>
    <row r="4229" spans="1:95" ht="11.25" customHeight="1">
      <c r="A4229" s="17">
        <v>39</v>
      </c>
      <c r="B4229" s="17">
        <v>3</v>
      </c>
      <c r="C4229" s="39">
        <v>7</v>
      </c>
      <c r="D4229" s="40">
        <v>0.29444444444444445</v>
      </c>
      <c r="E4229" s="17">
        <v>2</v>
      </c>
      <c r="F4229" s="9">
        <v>0</v>
      </c>
      <c r="G4229">
        <v>0</v>
      </c>
      <c r="H4229">
        <v>0</v>
      </c>
      <c r="I4229">
        <v>0</v>
      </c>
      <c r="J4229">
        <v>0</v>
      </c>
      <c r="K4229" s="5">
        <v>25</v>
      </c>
      <c r="L4229">
        <v>75</v>
      </c>
      <c r="M4229">
        <v>6</v>
      </c>
      <c r="N4229">
        <v>11</v>
      </c>
      <c r="P4229" s="17">
        <f t="shared" si="3243"/>
        <v>1</v>
      </c>
      <c r="Q4229" s="17">
        <v>25</v>
      </c>
      <c r="S4229" s="17">
        <v>0.24</v>
      </c>
      <c r="T4229" s="17">
        <v>100</v>
      </c>
      <c r="U4229" s="17">
        <v>40</v>
      </c>
      <c r="V4229" s="17">
        <v>30</v>
      </c>
      <c r="W4229" s="17">
        <v>30</v>
      </c>
      <c r="X4229" s="17">
        <v>30</v>
      </c>
      <c r="Y4229" s="17"/>
      <c r="Z4229" s="17">
        <v>15</v>
      </c>
      <c r="AA4229" s="17">
        <v>33</v>
      </c>
      <c r="AB4229" s="17"/>
      <c r="AC4229">
        <v>56</v>
      </c>
      <c r="AD4229">
        <v>0.26785714285714285</v>
      </c>
      <c r="AE4229">
        <v>0.31578947368421051</v>
      </c>
      <c r="AF4229">
        <v>19</v>
      </c>
      <c r="AL4229">
        <v>6.4000000000000001E-2</v>
      </c>
      <c r="AN4229">
        <v>0.23571428571428571</v>
      </c>
      <c r="AP4229">
        <v>0.15802469135802469</v>
      </c>
      <c r="AQ4229" s="9"/>
      <c r="AR4229" s="9"/>
      <c r="AS4229" s="17">
        <f t="shared" si="3236"/>
        <v>27</v>
      </c>
      <c r="AT4229" s="17">
        <f t="shared" si="3237"/>
        <v>4.4444444444444446E-2</v>
      </c>
      <c r="AU4229" s="17">
        <f t="shared" si="3240"/>
        <v>0.23157894736842105</v>
      </c>
      <c r="AV4229" s="17">
        <f t="shared" si="3238"/>
        <v>0.18</v>
      </c>
      <c r="AZ4229">
        <v>4</v>
      </c>
      <c r="BA4229" s="27">
        <v>0.66666666666666663</v>
      </c>
      <c r="BB4229" s="17">
        <v>20</v>
      </c>
      <c r="BC4229" s="17">
        <v>1</v>
      </c>
      <c r="BD4229" s="17">
        <v>1</v>
      </c>
      <c r="BF4229">
        <v>0</v>
      </c>
      <c r="BG4229">
        <v>2</v>
      </c>
      <c r="BQ4229">
        <v>0.2</v>
      </c>
      <c r="BR4229">
        <v>0.6</v>
      </c>
      <c r="BS4229">
        <v>0.48333333333333339</v>
      </c>
      <c r="CK4229" s="23">
        <v>0.94736842105263153</v>
      </c>
      <c r="CL4229" s="23">
        <f t="shared" si="3242"/>
        <v>0</v>
      </c>
      <c r="CM4229" s="23" t="str">
        <f t="shared" si="3244"/>
        <v/>
      </c>
      <c r="CN4229" s="23" t="str">
        <f t="shared" si="3245"/>
        <v/>
      </c>
      <c r="CQ4229" s="4">
        <v>4</v>
      </c>
    </row>
    <row r="4230" spans="1:95" ht="11.25" customHeight="1">
      <c r="A4230" s="17">
        <v>39</v>
      </c>
      <c r="B4230" s="17">
        <v>3</v>
      </c>
      <c r="C4230" s="39">
        <v>7</v>
      </c>
      <c r="D4230" s="40">
        <v>0.29444444444444445</v>
      </c>
      <c r="E4230" s="17">
        <v>3</v>
      </c>
      <c r="F4230" s="9">
        <v>0</v>
      </c>
      <c r="G4230">
        <v>0</v>
      </c>
      <c r="H4230">
        <v>0</v>
      </c>
      <c r="I4230">
        <v>0</v>
      </c>
      <c r="J4230">
        <v>0</v>
      </c>
      <c r="K4230" s="5">
        <v>25</v>
      </c>
      <c r="L4230">
        <v>75</v>
      </c>
      <c r="M4230">
        <v>2</v>
      </c>
      <c r="N4230">
        <v>13</v>
      </c>
      <c r="P4230" s="17">
        <f t="shared" si="3243"/>
        <v>0</v>
      </c>
      <c r="Q4230" s="17">
        <v>10</v>
      </c>
      <c r="S4230" s="17">
        <v>0.2</v>
      </c>
      <c r="T4230" s="17">
        <v>85</v>
      </c>
      <c r="U4230" s="17">
        <v>40</v>
      </c>
      <c r="V4230" s="17">
        <v>30</v>
      </c>
      <c r="W4230" s="17">
        <v>30</v>
      </c>
      <c r="X4230" s="17">
        <v>30</v>
      </c>
      <c r="Y4230" s="17"/>
      <c r="Z4230" s="17">
        <v>10</v>
      </c>
      <c r="AA4230" s="17">
        <v>43</v>
      </c>
      <c r="AB4230" s="17"/>
      <c r="AC4230">
        <v>54</v>
      </c>
      <c r="AD4230">
        <v>0.18518518518518517</v>
      </c>
      <c r="AE4230">
        <v>0.26785714285714285</v>
      </c>
      <c r="AF4230">
        <v>18</v>
      </c>
      <c r="AL4230">
        <v>0</v>
      </c>
      <c r="AN4230">
        <v>0.2</v>
      </c>
      <c r="AP4230">
        <v>0.1148936170212766</v>
      </c>
      <c r="AQ4230" s="9"/>
      <c r="AR4230" s="9"/>
      <c r="AS4230" s="17">
        <f t="shared" si="3236"/>
        <v>25</v>
      </c>
      <c r="AT4230" s="17">
        <f t="shared" si="3237"/>
        <v>6.4000000000000001E-2</v>
      </c>
      <c r="AU4230" s="17">
        <f t="shared" si="3240"/>
        <v>0.23571428571428571</v>
      </c>
      <c r="AV4230" s="17">
        <f t="shared" si="3238"/>
        <v>0.15802469135802469</v>
      </c>
      <c r="AZ4230">
        <v>4</v>
      </c>
      <c r="BA4230" s="27">
        <v>0.66666666666666663</v>
      </c>
      <c r="BB4230" s="17">
        <v>20</v>
      </c>
      <c r="BC4230" s="17">
        <v>1</v>
      </c>
      <c r="BD4230" s="17">
        <v>1</v>
      </c>
      <c r="BF4230">
        <v>0</v>
      </c>
      <c r="BG4230">
        <v>2</v>
      </c>
      <c r="BQ4230">
        <v>0.2</v>
      </c>
      <c r="BR4230">
        <v>0.6</v>
      </c>
      <c r="BS4230">
        <v>0.48333333333333339</v>
      </c>
      <c r="CK4230" s="23">
        <v>0.8035714285714286</v>
      </c>
      <c r="CL4230" s="23">
        <f t="shared" si="3242"/>
        <v>0</v>
      </c>
      <c r="CM4230" s="23" t="str">
        <f t="shared" si="3244"/>
        <v/>
      </c>
      <c r="CN4230" s="23" t="str">
        <f t="shared" si="3245"/>
        <v/>
      </c>
      <c r="CQ4230" s="4">
        <v>0</v>
      </c>
    </row>
    <row r="4231" spans="1:95" ht="11.25" customHeight="1">
      <c r="A4231" s="17">
        <v>39</v>
      </c>
      <c r="B4231" s="17">
        <v>3</v>
      </c>
      <c r="C4231" s="39">
        <v>7</v>
      </c>
      <c r="D4231" s="40">
        <v>0.29444444444444445</v>
      </c>
      <c r="E4231" s="17">
        <v>4</v>
      </c>
      <c r="F4231" s="9">
        <v>0</v>
      </c>
      <c r="G4231">
        <v>0</v>
      </c>
      <c r="H4231">
        <v>0</v>
      </c>
      <c r="I4231">
        <v>0</v>
      </c>
      <c r="J4231">
        <v>0</v>
      </c>
      <c r="K4231" s="5">
        <v>25</v>
      </c>
      <c r="L4231">
        <v>60</v>
      </c>
      <c r="M4231">
        <v>4</v>
      </c>
      <c r="N4231">
        <v>17</v>
      </c>
      <c r="P4231" s="17">
        <f t="shared" si="3243"/>
        <v>0</v>
      </c>
      <c r="Q4231" s="17">
        <v>19</v>
      </c>
      <c r="S4231" s="17">
        <v>0.21052631578947367</v>
      </c>
      <c r="T4231" s="17">
        <v>79</v>
      </c>
      <c r="U4231" s="17">
        <v>35</v>
      </c>
      <c r="V4231" s="17">
        <v>30</v>
      </c>
      <c r="W4231" s="17">
        <v>30</v>
      </c>
      <c r="X4231" s="17">
        <v>30</v>
      </c>
      <c r="Y4231" s="17"/>
      <c r="Z4231" s="17">
        <v>15</v>
      </c>
      <c r="AA4231" s="17">
        <v>58</v>
      </c>
      <c r="AB4231" s="17"/>
      <c r="AC4231">
        <v>54</v>
      </c>
      <c r="AD4231">
        <v>0.27777777777777779</v>
      </c>
      <c r="AE4231">
        <v>0.18518518518518517</v>
      </c>
      <c r="AF4231">
        <v>21</v>
      </c>
      <c r="AL4231">
        <v>4.2105263157894736E-2</v>
      </c>
      <c r="AN4231">
        <v>0.2</v>
      </c>
      <c r="AP4231">
        <v>0.13647058823529412</v>
      </c>
      <c r="AQ4231" s="9"/>
      <c r="AR4231" s="9"/>
      <c r="AS4231" s="17">
        <f t="shared" si="3236"/>
        <v>10</v>
      </c>
      <c r="AT4231" s="17">
        <f t="shared" si="3237"/>
        <v>0</v>
      </c>
      <c r="AU4231" s="17">
        <f t="shared" si="3240"/>
        <v>0.2</v>
      </c>
      <c r="AV4231" s="17">
        <f t="shared" si="3238"/>
        <v>0.1148936170212766</v>
      </c>
      <c r="AZ4231">
        <v>4</v>
      </c>
      <c r="BA4231" s="27">
        <v>0.66666666666666663</v>
      </c>
      <c r="BB4231" s="17">
        <v>20</v>
      </c>
      <c r="BC4231" s="17">
        <v>1</v>
      </c>
      <c r="BD4231" s="17">
        <v>1</v>
      </c>
      <c r="BF4231">
        <v>0</v>
      </c>
      <c r="BG4231">
        <v>2</v>
      </c>
      <c r="BQ4231">
        <v>0.2</v>
      </c>
      <c r="BR4231">
        <v>0.6</v>
      </c>
      <c r="BS4231">
        <v>0.48333333333333339</v>
      </c>
      <c r="CK4231" s="23">
        <v>0.55555555555555558</v>
      </c>
      <c r="CL4231" s="23">
        <f t="shared" si="3242"/>
        <v>0</v>
      </c>
      <c r="CM4231" s="23" t="str">
        <f t="shared" si="3244"/>
        <v/>
      </c>
      <c r="CN4231" s="23" t="str">
        <f t="shared" si="3245"/>
        <v/>
      </c>
      <c r="CQ4231" s="4">
        <v>3</v>
      </c>
    </row>
    <row r="4232" spans="1:95" ht="11.25" customHeight="1">
      <c r="A4232" s="17">
        <v>39</v>
      </c>
      <c r="B4232" s="17">
        <v>3</v>
      </c>
      <c r="C4232" s="39">
        <v>7</v>
      </c>
      <c r="D4232" s="40">
        <v>0.29444444444444445</v>
      </c>
      <c r="E4232" s="17">
        <v>5</v>
      </c>
      <c r="F4232" s="9">
        <v>0</v>
      </c>
      <c r="G4232">
        <v>0</v>
      </c>
      <c r="H4232">
        <v>0</v>
      </c>
      <c r="I4232">
        <v>0</v>
      </c>
      <c r="J4232">
        <v>0</v>
      </c>
      <c r="K4232" s="5">
        <v>25</v>
      </c>
      <c r="L4232">
        <v>54</v>
      </c>
      <c r="M4232">
        <v>5</v>
      </c>
      <c r="N4232">
        <v>22</v>
      </c>
      <c r="P4232" s="17">
        <f t="shared" si="3243"/>
        <v>2</v>
      </c>
      <c r="Q4232" s="17">
        <v>22</v>
      </c>
      <c r="S4232" s="17">
        <v>0.22727272727272727</v>
      </c>
      <c r="T4232" s="17">
        <v>76</v>
      </c>
      <c r="U4232" s="17">
        <v>35</v>
      </c>
      <c r="V4232" s="17">
        <v>30</v>
      </c>
      <c r="W4232" s="17">
        <v>30</v>
      </c>
      <c r="X4232" s="17">
        <v>30</v>
      </c>
      <c r="Y4232" s="17"/>
      <c r="Z4232" s="17">
        <v>15</v>
      </c>
      <c r="AA4232" s="17">
        <v>73</v>
      </c>
      <c r="AB4232" s="17"/>
      <c r="AC4232">
        <v>54</v>
      </c>
      <c r="AD4232">
        <v>0.27777777777777779</v>
      </c>
      <c r="AE4232">
        <v>0.27777777777777779</v>
      </c>
      <c r="AF4232">
        <v>20</v>
      </c>
      <c r="AL4232">
        <v>5.4545454545454536E-2</v>
      </c>
      <c r="AN4232">
        <v>0.2</v>
      </c>
      <c r="AP4232">
        <v>0.13658536585365855</v>
      </c>
      <c r="AQ4232" s="9"/>
      <c r="AR4232" s="9"/>
      <c r="AS4232" s="17">
        <f t="shared" si="3236"/>
        <v>19</v>
      </c>
      <c r="AT4232" s="17">
        <f t="shared" si="3237"/>
        <v>4.2105263157894736E-2</v>
      </c>
      <c r="AU4232" s="17">
        <f t="shared" si="3240"/>
        <v>0.2</v>
      </c>
      <c r="AV4232" s="17">
        <f t="shared" si="3238"/>
        <v>0.13647058823529412</v>
      </c>
      <c r="AZ4232">
        <v>4</v>
      </c>
      <c r="BA4232" s="27">
        <v>0.66666666666666663</v>
      </c>
      <c r="BB4232" s="17">
        <v>20</v>
      </c>
      <c r="BC4232" s="17">
        <v>1</v>
      </c>
      <c r="BD4232" s="17">
        <v>1</v>
      </c>
      <c r="BF4232">
        <v>0</v>
      </c>
      <c r="BG4232">
        <v>2</v>
      </c>
      <c r="BQ4232">
        <v>0.2</v>
      </c>
      <c r="BR4232">
        <v>0.6</v>
      </c>
      <c r="BS4232">
        <v>0.48333333333333339</v>
      </c>
      <c r="CK4232" s="23">
        <v>0.83333333333333337</v>
      </c>
      <c r="CL4232" s="23">
        <f t="shared" si="3242"/>
        <v>0</v>
      </c>
      <c r="CM4232" s="23" t="str">
        <f t="shared" si="3244"/>
        <v/>
      </c>
      <c r="CN4232" s="23" t="str">
        <f t="shared" si="3245"/>
        <v/>
      </c>
      <c r="CQ4232" s="4">
        <v>1</v>
      </c>
    </row>
    <row r="4233" spans="1:95" ht="11.25" customHeight="1">
      <c r="A4233" s="17">
        <v>39</v>
      </c>
      <c r="B4233" s="17">
        <v>3</v>
      </c>
      <c r="C4233" s="39">
        <v>7</v>
      </c>
      <c r="D4233" s="40">
        <v>0.29444444444444445</v>
      </c>
      <c r="E4233" s="17">
        <v>6</v>
      </c>
      <c r="F4233" s="9">
        <v>0</v>
      </c>
      <c r="G4233">
        <v>0</v>
      </c>
      <c r="H4233">
        <v>0</v>
      </c>
      <c r="I4233">
        <v>0</v>
      </c>
      <c r="J4233">
        <v>0</v>
      </c>
      <c r="K4233" s="5">
        <v>25</v>
      </c>
      <c r="L4233">
        <v>51</v>
      </c>
      <c r="M4233">
        <v>5</v>
      </c>
      <c r="N4233">
        <v>27</v>
      </c>
      <c r="P4233" s="17">
        <f t="shared" si="3243"/>
        <v>2</v>
      </c>
      <c r="Q4233" s="17">
        <v>17</v>
      </c>
      <c r="S4233" s="17">
        <v>0.29411764705882354</v>
      </c>
      <c r="T4233" s="17">
        <v>68</v>
      </c>
      <c r="U4233" s="17">
        <v>30</v>
      </c>
      <c r="V4233" s="17">
        <v>30</v>
      </c>
      <c r="W4233" s="17">
        <v>30</v>
      </c>
      <c r="X4233" s="17">
        <v>30</v>
      </c>
      <c r="Y4233" s="17"/>
      <c r="Z4233" s="17">
        <v>10</v>
      </c>
      <c r="AA4233" s="17">
        <v>83</v>
      </c>
      <c r="AB4233" s="17"/>
      <c r="AC4233">
        <v>60</v>
      </c>
      <c r="AD4233">
        <v>0.16666666666666666</v>
      </c>
      <c r="AE4233">
        <v>0.27777777777777779</v>
      </c>
      <c r="AF4233">
        <v>15</v>
      </c>
      <c r="AL4233">
        <v>9.4117647058823528E-2</v>
      </c>
      <c r="AN4233">
        <v>0.1</v>
      </c>
      <c r="AP4233">
        <v>8.1720430107526873E-2</v>
      </c>
      <c r="AQ4233" s="9"/>
      <c r="AR4233" s="9"/>
      <c r="AS4233" s="17">
        <f t="shared" si="3236"/>
        <v>22</v>
      </c>
      <c r="AT4233" s="17">
        <f t="shared" si="3237"/>
        <v>5.4545454545454536E-2</v>
      </c>
      <c r="AU4233" s="17">
        <f t="shared" si="3240"/>
        <v>0.2</v>
      </c>
      <c r="AV4233" s="17">
        <f t="shared" si="3238"/>
        <v>0.13658536585365855</v>
      </c>
      <c r="AZ4233">
        <v>4</v>
      </c>
      <c r="BA4233" s="27">
        <v>0.66666666666666663</v>
      </c>
      <c r="BB4233" s="17">
        <v>20</v>
      </c>
      <c r="BC4233" s="17">
        <v>1</v>
      </c>
      <c r="BD4233" s="17">
        <v>1</v>
      </c>
      <c r="BF4233">
        <v>0</v>
      </c>
      <c r="BG4233">
        <v>2</v>
      </c>
      <c r="BQ4233">
        <v>0.2</v>
      </c>
      <c r="BR4233">
        <v>0.6</v>
      </c>
      <c r="BS4233">
        <v>0.48333333333333339</v>
      </c>
      <c r="CK4233" s="23">
        <v>0.83333333333333337</v>
      </c>
      <c r="CL4233" s="23">
        <f t="shared" si="3242"/>
        <v>0</v>
      </c>
      <c r="CM4233" s="23" t="str">
        <f t="shared" si="3244"/>
        <v/>
      </c>
      <c r="CN4233" s="23" t="str">
        <f t="shared" si="3245"/>
        <v/>
      </c>
      <c r="CQ4233" s="4">
        <v>2</v>
      </c>
    </row>
    <row r="4234" spans="1:95" ht="11.25" customHeight="1">
      <c r="A4234" s="17">
        <v>39</v>
      </c>
      <c r="B4234" s="17">
        <v>3</v>
      </c>
      <c r="C4234" s="39">
        <v>7</v>
      </c>
      <c r="D4234" s="40">
        <v>0.29444444444444445</v>
      </c>
      <c r="E4234" s="17">
        <v>7</v>
      </c>
      <c r="F4234" s="9">
        <v>0</v>
      </c>
      <c r="G4234">
        <v>0</v>
      </c>
      <c r="H4234">
        <v>0</v>
      </c>
      <c r="I4234">
        <v>0</v>
      </c>
      <c r="J4234">
        <v>0</v>
      </c>
      <c r="K4234" s="5">
        <v>25</v>
      </c>
      <c r="L4234">
        <v>43</v>
      </c>
      <c r="M4234">
        <v>6</v>
      </c>
      <c r="N4234">
        <v>33</v>
      </c>
      <c r="P4234" s="17">
        <f t="shared" si="3243"/>
        <v>1</v>
      </c>
      <c r="Q4234" s="17">
        <v>30</v>
      </c>
      <c r="S4234" s="17">
        <v>0.2</v>
      </c>
      <c r="T4234" s="17">
        <v>73</v>
      </c>
      <c r="U4234" s="17">
        <v>35</v>
      </c>
      <c r="V4234" s="17">
        <v>30</v>
      </c>
      <c r="W4234" s="17">
        <v>30</v>
      </c>
      <c r="X4234" s="17">
        <v>30</v>
      </c>
      <c r="Y4234" s="17"/>
      <c r="Z4234" s="17">
        <v>10</v>
      </c>
      <c r="AA4234" s="17">
        <v>93</v>
      </c>
      <c r="AB4234" s="17"/>
      <c r="AC4234">
        <v>60</v>
      </c>
      <c r="AD4234">
        <v>0.16666666666666666</v>
      </c>
      <c r="AE4234">
        <v>0.16666666666666666</v>
      </c>
      <c r="AF4234">
        <v>14</v>
      </c>
      <c r="AL4234">
        <v>0</v>
      </c>
      <c r="AN4234">
        <v>0.1</v>
      </c>
      <c r="AP4234">
        <v>7.4999999999999997E-2</v>
      </c>
      <c r="AQ4234" s="9"/>
      <c r="AR4234" s="9"/>
      <c r="AS4234" s="17">
        <f t="shared" si="3236"/>
        <v>17</v>
      </c>
      <c r="AT4234" s="17">
        <f t="shared" si="3237"/>
        <v>9.4117647058823528E-2</v>
      </c>
      <c r="AU4234" s="17">
        <f t="shared" si="3240"/>
        <v>0.1</v>
      </c>
      <c r="AV4234" s="17">
        <f t="shared" si="3238"/>
        <v>8.1720430107526873E-2</v>
      </c>
      <c r="AZ4234">
        <v>4</v>
      </c>
      <c r="BA4234" s="27">
        <v>0.66666666666666663</v>
      </c>
      <c r="BB4234" s="17">
        <v>20</v>
      </c>
      <c r="BC4234" s="17">
        <v>1</v>
      </c>
      <c r="BD4234" s="17">
        <v>1</v>
      </c>
      <c r="BF4234">
        <v>0</v>
      </c>
      <c r="BG4234">
        <v>2</v>
      </c>
      <c r="BQ4234">
        <v>0.2</v>
      </c>
      <c r="BR4234">
        <v>0.6</v>
      </c>
      <c r="BS4234">
        <v>0.48333333333333339</v>
      </c>
      <c r="CK4234" s="23">
        <v>0.5</v>
      </c>
      <c r="CL4234" s="23">
        <f t="shared" si="3242"/>
        <v>0</v>
      </c>
      <c r="CM4234" s="23" t="str">
        <f t="shared" si="3244"/>
        <v/>
      </c>
      <c r="CN4234" s="23" t="str">
        <f t="shared" si="3245"/>
        <v/>
      </c>
      <c r="CQ4234" s="4">
        <v>2</v>
      </c>
    </row>
    <row r="4235" spans="1:95" ht="11.25" customHeight="1">
      <c r="A4235" s="17">
        <v>39</v>
      </c>
      <c r="B4235" s="17">
        <v>3</v>
      </c>
      <c r="C4235" s="39">
        <v>7</v>
      </c>
      <c r="D4235" s="40">
        <v>0.29444444444444445</v>
      </c>
      <c r="E4235" s="17">
        <v>8</v>
      </c>
      <c r="F4235" s="9">
        <v>0</v>
      </c>
      <c r="G4235">
        <v>0</v>
      </c>
      <c r="H4235">
        <v>0</v>
      </c>
      <c r="I4235">
        <v>0</v>
      </c>
      <c r="J4235">
        <v>0</v>
      </c>
      <c r="K4235" s="5">
        <v>25</v>
      </c>
      <c r="L4235">
        <v>48</v>
      </c>
      <c r="M4235">
        <v>7</v>
      </c>
      <c r="N4235">
        <v>40</v>
      </c>
      <c r="P4235" s="17">
        <f t="shared" si="3243"/>
        <v>1</v>
      </c>
      <c r="Q4235" s="17">
        <v>31</v>
      </c>
      <c r="S4235" s="17">
        <v>0.22580645161290322</v>
      </c>
      <c r="T4235" s="17">
        <v>79</v>
      </c>
      <c r="U4235" s="17">
        <v>35</v>
      </c>
      <c r="V4235" s="17">
        <v>30</v>
      </c>
      <c r="W4235" s="17">
        <v>30</v>
      </c>
      <c r="X4235" s="17">
        <v>30</v>
      </c>
      <c r="Y4235" s="17"/>
      <c r="Z4235" s="17">
        <v>10</v>
      </c>
      <c r="AA4235" s="17">
        <v>103</v>
      </c>
      <c r="AB4235" s="17"/>
      <c r="AC4235">
        <v>55</v>
      </c>
      <c r="AD4235">
        <v>0.18181818181818182</v>
      </c>
      <c r="AE4235">
        <v>0.16666666666666666</v>
      </c>
      <c r="AF4235">
        <v>13</v>
      </c>
      <c r="AL4235">
        <v>2.5806451612903226E-2</v>
      </c>
      <c r="AN4235">
        <v>7.2727272727272724E-2</v>
      </c>
      <c r="AP4235">
        <v>6.4864864864864868E-2</v>
      </c>
      <c r="AQ4235" s="9"/>
      <c r="AR4235" s="9"/>
      <c r="AS4235" s="17">
        <f t="shared" si="3236"/>
        <v>30</v>
      </c>
      <c r="AT4235" s="17">
        <f t="shared" si="3237"/>
        <v>0</v>
      </c>
      <c r="AU4235" s="17">
        <f t="shared" si="3240"/>
        <v>0.1</v>
      </c>
      <c r="AV4235" s="17">
        <f t="shared" si="3238"/>
        <v>7.4999999999999997E-2</v>
      </c>
      <c r="AZ4235">
        <v>4</v>
      </c>
      <c r="BA4235" s="27">
        <v>0.66666666666666663</v>
      </c>
      <c r="BB4235" s="17">
        <v>20</v>
      </c>
      <c r="BC4235" s="17">
        <v>1</v>
      </c>
      <c r="BD4235" s="17">
        <v>1</v>
      </c>
      <c r="BF4235">
        <v>0</v>
      </c>
      <c r="BG4235">
        <v>2</v>
      </c>
      <c r="BQ4235">
        <v>0.2</v>
      </c>
      <c r="BR4235">
        <v>0.6</v>
      </c>
      <c r="BS4235">
        <v>0.48333333333333339</v>
      </c>
      <c r="CK4235" s="23">
        <v>0.5</v>
      </c>
      <c r="CL4235" s="23">
        <f t="shared" si="3242"/>
        <v>0</v>
      </c>
      <c r="CM4235" s="23" t="str">
        <f t="shared" si="3244"/>
        <v/>
      </c>
      <c r="CN4235" s="23" t="str">
        <f t="shared" si="3245"/>
        <v/>
      </c>
      <c r="CQ4235" s="4">
        <v>1</v>
      </c>
    </row>
    <row r="4236" spans="1:95" ht="11.25" customHeight="1">
      <c r="A4236" s="17">
        <v>39</v>
      </c>
      <c r="B4236" s="17">
        <v>3</v>
      </c>
      <c r="C4236" s="39">
        <v>7</v>
      </c>
      <c r="D4236" s="40">
        <v>0.29444444444444445</v>
      </c>
      <c r="E4236" s="17">
        <v>9</v>
      </c>
      <c r="F4236" s="9">
        <v>0</v>
      </c>
      <c r="G4236">
        <v>0</v>
      </c>
      <c r="H4236">
        <v>0</v>
      </c>
      <c r="I4236">
        <v>0</v>
      </c>
      <c r="J4236">
        <v>0</v>
      </c>
      <c r="K4236" s="5">
        <v>25</v>
      </c>
      <c r="L4236">
        <v>54</v>
      </c>
      <c r="M4236">
        <v>5</v>
      </c>
      <c r="N4236">
        <v>45</v>
      </c>
      <c r="P4236" s="17">
        <f t="shared" si="3243"/>
        <v>2</v>
      </c>
      <c r="Q4236" s="17">
        <v>27</v>
      </c>
      <c r="S4236" s="17">
        <v>0.18518518518518517</v>
      </c>
      <c r="T4236" s="17">
        <v>81</v>
      </c>
      <c r="U4236" s="17">
        <v>40</v>
      </c>
      <c r="V4236" s="17">
        <v>30</v>
      </c>
      <c r="W4236" s="17">
        <v>30</v>
      </c>
      <c r="X4236" s="17">
        <v>30</v>
      </c>
      <c r="Y4236" s="17"/>
      <c r="Z4236" s="17">
        <v>10</v>
      </c>
      <c r="AA4236" s="17">
        <v>113</v>
      </c>
      <c r="AB4236" s="17"/>
      <c r="AC4236">
        <v>57</v>
      </c>
      <c r="AD4236">
        <v>0.17543859649122806</v>
      </c>
      <c r="AE4236">
        <v>0.18181818181818182</v>
      </c>
      <c r="AF4236">
        <v>15</v>
      </c>
      <c r="AL4236">
        <v>5.9259259259259262E-2</v>
      </c>
      <c r="AN4236">
        <v>0.23157894736842105</v>
      </c>
      <c r="AP4236">
        <v>0.14499999999999999</v>
      </c>
      <c r="AQ4236" s="9"/>
      <c r="AR4236" s="9"/>
      <c r="AS4236" s="17">
        <f t="shared" si="3236"/>
        <v>31</v>
      </c>
      <c r="AT4236" s="17">
        <f t="shared" si="3237"/>
        <v>2.5806451612903226E-2</v>
      </c>
      <c r="AU4236" s="17">
        <f t="shared" si="3240"/>
        <v>7.2727272727272724E-2</v>
      </c>
      <c r="AV4236" s="17">
        <f t="shared" si="3238"/>
        <v>6.4864864864864868E-2</v>
      </c>
      <c r="AZ4236">
        <v>4</v>
      </c>
      <c r="BA4236" s="27">
        <v>0.66666666666666663</v>
      </c>
      <c r="BB4236" s="17">
        <v>20</v>
      </c>
      <c r="BC4236" s="17">
        <v>1</v>
      </c>
      <c r="BD4236" s="17">
        <v>1</v>
      </c>
      <c r="BF4236">
        <v>0</v>
      </c>
      <c r="BG4236">
        <v>2</v>
      </c>
      <c r="BQ4236">
        <v>0.2</v>
      </c>
      <c r="BR4236">
        <v>0.6</v>
      </c>
      <c r="BS4236">
        <v>0.48333333333333339</v>
      </c>
      <c r="CK4236" s="23">
        <v>0.54545454545454541</v>
      </c>
      <c r="CL4236" s="23">
        <f t="shared" si="3242"/>
        <v>0</v>
      </c>
      <c r="CM4236" s="23" t="str">
        <f t="shared" si="3244"/>
        <v/>
      </c>
      <c r="CN4236" s="23" t="str">
        <f t="shared" si="3245"/>
        <v/>
      </c>
      <c r="CQ4236" s="4">
        <v>2</v>
      </c>
    </row>
    <row r="4237" spans="1:95" ht="11.25" customHeight="1">
      <c r="A4237" s="17">
        <v>39</v>
      </c>
      <c r="B4237" s="17">
        <v>3</v>
      </c>
      <c r="C4237" s="39">
        <v>7</v>
      </c>
      <c r="D4237" s="40">
        <v>0.29444444444444445</v>
      </c>
      <c r="E4237" s="17">
        <v>10</v>
      </c>
      <c r="F4237" s="9">
        <v>0</v>
      </c>
      <c r="G4237">
        <v>0</v>
      </c>
      <c r="H4237">
        <v>0</v>
      </c>
      <c r="I4237">
        <v>0</v>
      </c>
      <c r="J4237">
        <v>0</v>
      </c>
      <c r="K4237" s="5">
        <v>25</v>
      </c>
      <c r="L4237">
        <v>56</v>
      </c>
      <c r="M4237">
        <v>5</v>
      </c>
      <c r="N4237">
        <v>50</v>
      </c>
      <c r="P4237" s="17">
        <f t="shared" si="3243"/>
        <v>2</v>
      </c>
      <c r="Q4237" s="17">
        <v>25</v>
      </c>
      <c r="S4237" s="17">
        <v>0.2</v>
      </c>
      <c r="T4237" s="17">
        <v>81</v>
      </c>
      <c r="U4237" s="17">
        <v>40</v>
      </c>
      <c r="V4237" s="17">
        <v>30</v>
      </c>
      <c r="W4237" s="17">
        <v>30</v>
      </c>
      <c r="X4237" s="17">
        <v>30</v>
      </c>
      <c r="Y4237" s="17"/>
      <c r="Z4237" s="17">
        <v>4</v>
      </c>
      <c r="AA4237" s="17">
        <v>117</v>
      </c>
      <c r="AB4237" s="17"/>
      <c r="AC4237">
        <v>44</v>
      </c>
      <c r="AD4237">
        <v>9.0909090909090912E-2</v>
      </c>
      <c r="AE4237">
        <v>0.17543859649122806</v>
      </c>
      <c r="AF4237">
        <v>9</v>
      </c>
      <c r="AG4237">
        <v>167</v>
      </c>
      <c r="AL4237">
        <v>0</v>
      </c>
      <c r="AN4237">
        <v>0.10909090909090907</v>
      </c>
      <c r="AP4237">
        <v>6.9565217391304349E-2</v>
      </c>
      <c r="AQ4237" s="9"/>
      <c r="AR4237" s="9"/>
      <c r="AS4237" s="17">
        <f t="shared" si="3236"/>
        <v>27</v>
      </c>
      <c r="AT4237" s="17">
        <f t="shared" si="3237"/>
        <v>5.9259259259259262E-2</v>
      </c>
      <c r="AU4237" s="17">
        <f t="shared" si="3240"/>
        <v>0.23157894736842105</v>
      </c>
      <c r="AV4237" s="17">
        <f t="shared" si="3238"/>
        <v>0.14499999999999999</v>
      </c>
      <c r="AZ4237">
        <v>4</v>
      </c>
      <c r="BA4237" s="27">
        <v>0.66666666666666663</v>
      </c>
      <c r="BB4237" s="17">
        <v>20</v>
      </c>
      <c r="BC4237" s="17">
        <v>1</v>
      </c>
      <c r="BD4237" s="17">
        <v>1</v>
      </c>
      <c r="BF4237">
        <v>0</v>
      </c>
      <c r="BG4237">
        <v>2</v>
      </c>
      <c r="BQ4237">
        <v>0.2</v>
      </c>
      <c r="BR4237">
        <v>0.6</v>
      </c>
      <c r="BS4237">
        <v>0.48333333333333339</v>
      </c>
      <c r="BW4237" s="9">
        <f>SUM(AF4228:AF4237)</f>
        <v>167</v>
      </c>
      <c r="CK4237" s="23">
        <v>0.52631578947368418</v>
      </c>
      <c r="CL4237" s="23">
        <f t="shared" si="3242"/>
        <v>0</v>
      </c>
      <c r="CM4237" s="23" t="str">
        <f t="shared" si="3244"/>
        <v/>
      </c>
      <c r="CN4237" s="23" t="str">
        <f t="shared" si="3245"/>
        <v/>
      </c>
      <c r="CQ4237" s="4">
        <v>3</v>
      </c>
    </row>
    <row r="4238" spans="1:95" ht="11.25" customHeight="1">
      <c r="A4238" s="17">
        <v>39</v>
      </c>
      <c r="B4238" s="17">
        <v>3</v>
      </c>
      <c r="C4238" s="39">
        <v>7</v>
      </c>
      <c r="D4238" s="40">
        <v>0.29444444444444445</v>
      </c>
      <c r="E4238" s="17">
        <v>11</v>
      </c>
      <c r="F4238" s="9">
        <v>0</v>
      </c>
      <c r="G4238">
        <v>0</v>
      </c>
      <c r="H4238">
        <v>0</v>
      </c>
      <c r="I4238">
        <v>1</v>
      </c>
      <c r="J4238">
        <v>0</v>
      </c>
      <c r="K4238" s="5">
        <v>25</v>
      </c>
      <c r="L4238">
        <v>75</v>
      </c>
      <c r="M4238">
        <v>5</v>
      </c>
      <c r="N4238">
        <v>55</v>
      </c>
      <c r="P4238" s="17">
        <f t="shared" si="3243"/>
        <v>2</v>
      </c>
      <c r="Q4238" s="17">
        <v>21</v>
      </c>
      <c r="S4238" s="17">
        <v>0.23809523809523808</v>
      </c>
      <c r="T4238" s="17">
        <v>96</v>
      </c>
      <c r="U4238" s="17">
        <v>40</v>
      </c>
      <c r="V4238" s="17">
        <v>27</v>
      </c>
      <c r="W4238" s="17">
        <v>30</v>
      </c>
      <c r="X4238" s="17">
        <v>27</v>
      </c>
      <c r="Y4238" s="17"/>
      <c r="Z4238" s="17">
        <v>4</v>
      </c>
      <c r="AA4238" s="17">
        <v>121</v>
      </c>
      <c r="AB4238" s="17"/>
      <c r="AC4238">
        <v>38</v>
      </c>
      <c r="AD4238">
        <v>0.10526315789473684</v>
      </c>
      <c r="AF4238">
        <v>9</v>
      </c>
      <c r="AL4238">
        <v>3.8095238095238099E-2</v>
      </c>
      <c r="AN4238">
        <v>0.18947368421052632</v>
      </c>
      <c r="AP4238">
        <v>0.11940298507462686</v>
      </c>
      <c r="AQ4238" s="9">
        <f>+AVERAGE(AL4228:AL4237)</f>
        <v>3.8427852007877975E-2</v>
      </c>
      <c r="AR4238" s="9">
        <f>+AVERAGE(AN4228:AN4237)</f>
        <v>0.16806903622693098</v>
      </c>
      <c r="AS4238" s="17">
        <f t="shared" si="3236"/>
        <v>25</v>
      </c>
      <c r="AT4238" s="17">
        <f t="shared" si="3237"/>
        <v>0</v>
      </c>
      <c r="AU4238" s="17">
        <f t="shared" si="3240"/>
        <v>0.10909090909090907</v>
      </c>
      <c r="AV4238" s="17">
        <f t="shared" si="3238"/>
        <v>6.9565217391304349E-2</v>
      </c>
      <c r="AZ4238">
        <v>4</v>
      </c>
      <c r="BA4238" s="27">
        <v>0.66666666666666663</v>
      </c>
      <c r="BB4238" s="17">
        <v>20</v>
      </c>
      <c r="BC4238" s="17">
        <v>1</v>
      </c>
      <c r="BD4238" s="17">
        <v>1</v>
      </c>
      <c r="BF4238">
        <v>0</v>
      </c>
      <c r="BG4238">
        <v>2</v>
      </c>
      <c r="BQ4238">
        <v>0.2</v>
      </c>
      <c r="BR4238">
        <v>0.6</v>
      </c>
      <c r="BS4238">
        <v>0.48333333333333339</v>
      </c>
      <c r="CK4238" s="23" t="s">
        <v>2085</v>
      </c>
      <c r="CL4238" s="23">
        <f t="shared" si="3242"/>
        <v>0</v>
      </c>
      <c r="CM4238" s="23">
        <f t="shared" si="3244"/>
        <v>0.11528355602363392</v>
      </c>
      <c r="CN4238" s="23">
        <f t="shared" si="3245"/>
        <v>0.50420710868079288</v>
      </c>
      <c r="CQ4238" s="4">
        <v>1</v>
      </c>
    </row>
    <row r="4239" spans="1:95" ht="11.25" customHeight="1">
      <c r="A4239" s="17">
        <v>39</v>
      </c>
      <c r="B4239" s="17">
        <v>3</v>
      </c>
      <c r="C4239" s="39">
        <v>7</v>
      </c>
      <c r="D4239" s="40">
        <v>0.29444444444444445</v>
      </c>
      <c r="E4239" s="17">
        <v>12</v>
      </c>
      <c r="F4239" s="9">
        <v>0</v>
      </c>
      <c r="G4239">
        <v>0</v>
      </c>
      <c r="H4239">
        <v>0</v>
      </c>
      <c r="I4239">
        <v>1</v>
      </c>
      <c r="J4239">
        <v>0</v>
      </c>
      <c r="K4239" s="5">
        <v>25</v>
      </c>
      <c r="L4239">
        <v>71</v>
      </c>
      <c r="M4239">
        <v>3</v>
      </c>
      <c r="N4239">
        <v>58</v>
      </c>
      <c r="P4239" s="17">
        <f t="shared" si="3243"/>
        <v>0</v>
      </c>
      <c r="Q4239" s="17">
        <v>19</v>
      </c>
      <c r="S4239" s="17">
        <v>0.15789473684210525</v>
      </c>
      <c r="T4239" s="17">
        <v>90</v>
      </c>
      <c r="U4239" s="17">
        <v>40</v>
      </c>
      <c r="V4239" s="17">
        <v>31</v>
      </c>
      <c r="W4239" s="17">
        <v>27</v>
      </c>
      <c r="X4239" s="17">
        <v>31</v>
      </c>
      <c r="Y4239" s="17"/>
      <c r="Z4239" s="17">
        <v>15</v>
      </c>
      <c r="AA4239" s="17">
        <v>136</v>
      </c>
      <c r="AB4239" s="17"/>
      <c r="AC4239">
        <v>60</v>
      </c>
      <c r="AD4239">
        <v>0.25</v>
      </c>
      <c r="AE4239">
        <v>0.10526315789473684</v>
      </c>
      <c r="AF4239">
        <v>22</v>
      </c>
      <c r="AL4239">
        <v>0.10526315789473684</v>
      </c>
      <c r="AN4239">
        <v>0.1</v>
      </c>
      <c r="AP4239">
        <v>7.032967032967033E-2</v>
      </c>
      <c r="AQ4239" s="9">
        <f>+AVERAGE(AL4228:AL4237)</f>
        <v>3.8427852007877975E-2</v>
      </c>
      <c r="AR4239" s="9">
        <f>+AVERAGE(AN4228:AN4237)</f>
        <v>0.16806903622693098</v>
      </c>
      <c r="AS4239" s="17">
        <f t="shared" si="3236"/>
        <v>21</v>
      </c>
      <c r="AT4239" s="17">
        <f t="shared" si="3237"/>
        <v>3.8095238095238099E-2</v>
      </c>
      <c r="AU4239" s="17">
        <f t="shared" si="3240"/>
        <v>0.18947368421052632</v>
      </c>
      <c r="AV4239" s="17">
        <f t="shared" si="3238"/>
        <v>0.11940298507462686</v>
      </c>
      <c r="AZ4239">
        <v>4</v>
      </c>
      <c r="BA4239" s="27">
        <v>0.66666666666666663</v>
      </c>
      <c r="BB4239" s="17">
        <v>20</v>
      </c>
      <c r="BC4239" s="17">
        <v>1</v>
      </c>
      <c r="BD4239" s="17">
        <v>1</v>
      </c>
      <c r="BF4239">
        <v>0</v>
      </c>
      <c r="BG4239">
        <v>2</v>
      </c>
      <c r="BQ4239">
        <v>0.2</v>
      </c>
      <c r="BR4239">
        <v>0.6</v>
      </c>
      <c r="BS4239">
        <v>0.48333333333333339</v>
      </c>
      <c r="CK4239" s="23">
        <v>0.31578947368421051</v>
      </c>
      <c r="CL4239" s="23">
        <f t="shared" si="3242"/>
        <v>0</v>
      </c>
      <c r="CM4239" s="23">
        <f t="shared" si="3244"/>
        <v>0.11528355602363392</v>
      </c>
      <c r="CN4239" s="23">
        <f t="shared" si="3245"/>
        <v>0.50420710868079288</v>
      </c>
      <c r="CQ4239" s="4">
        <v>3</v>
      </c>
    </row>
    <row r="4240" spans="1:95" ht="11.25" customHeight="1">
      <c r="A4240" s="17">
        <v>39</v>
      </c>
      <c r="B4240" s="17">
        <v>3</v>
      </c>
      <c r="C4240" s="39">
        <v>7</v>
      </c>
      <c r="D4240" s="40">
        <v>0.29444444444444445</v>
      </c>
      <c r="E4240" s="17">
        <v>13</v>
      </c>
      <c r="F4240" s="9">
        <v>0</v>
      </c>
      <c r="G4240">
        <v>0</v>
      </c>
      <c r="H4240">
        <v>0</v>
      </c>
      <c r="I4240">
        <v>1</v>
      </c>
      <c r="J4240">
        <v>0</v>
      </c>
      <c r="K4240" s="5">
        <v>25</v>
      </c>
      <c r="L4240">
        <v>65</v>
      </c>
      <c r="M4240">
        <v>3</v>
      </c>
      <c r="N4240">
        <v>61</v>
      </c>
      <c r="P4240" s="17">
        <f t="shared" si="3243"/>
        <v>0</v>
      </c>
      <c r="Q4240" s="17">
        <v>17</v>
      </c>
      <c r="S4240" s="17">
        <v>0.17647058823529413</v>
      </c>
      <c r="T4240" s="17">
        <v>82</v>
      </c>
      <c r="U4240" s="17">
        <v>40</v>
      </c>
      <c r="V4240" s="17">
        <v>26</v>
      </c>
      <c r="W4240" s="17">
        <v>31</v>
      </c>
      <c r="X4240" s="17">
        <v>26</v>
      </c>
      <c r="Y4240" s="17"/>
      <c r="Z4240" s="17">
        <v>4</v>
      </c>
      <c r="AA4240" s="17">
        <v>140</v>
      </c>
      <c r="AB4240" s="17"/>
      <c r="AC4240">
        <v>37</v>
      </c>
      <c r="AD4240">
        <v>0.10810810810810811</v>
      </c>
      <c r="AE4240">
        <v>0.25</v>
      </c>
      <c r="AF4240">
        <v>11</v>
      </c>
      <c r="AL4240">
        <v>9.4117647058823528E-2</v>
      </c>
      <c r="AN4240">
        <v>0.30270270270270272</v>
      </c>
      <c r="AP4240">
        <v>0.14857142857142858</v>
      </c>
      <c r="AQ4240" s="9">
        <f>+AVERAGE(AL4228:AL4237)</f>
        <v>3.8427852007877975E-2</v>
      </c>
      <c r="AR4240" s="9">
        <f>+AVERAGE(AN4228:AN4237)</f>
        <v>0.16806903622693098</v>
      </c>
      <c r="AS4240" s="17">
        <f t="shared" si="3236"/>
        <v>19</v>
      </c>
      <c r="AT4240" s="17">
        <f t="shared" si="3237"/>
        <v>0.10526315789473684</v>
      </c>
      <c r="AU4240" s="17">
        <f t="shared" si="3240"/>
        <v>0.1</v>
      </c>
      <c r="AV4240" s="17">
        <f t="shared" si="3238"/>
        <v>7.032967032967033E-2</v>
      </c>
      <c r="AZ4240">
        <v>4</v>
      </c>
      <c r="BA4240" s="27">
        <v>0.66666666666666663</v>
      </c>
      <c r="BB4240" s="17">
        <v>20</v>
      </c>
      <c r="BC4240" s="17">
        <v>1</v>
      </c>
      <c r="BD4240" s="17">
        <v>1</v>
      </c>
      <c r="BF4240">
        <v>0</v>
      </c>
      <c r="BG4240">
        <v>2</v>
      </c>
      <c r="BQ4240">
        <v>0.2</v>
      </c>
      <c r="BR4240">
        <v>0.6</v>
      </c>
      <c r="BS4240">
        <v>0.48333333333333339</v>
      </c>
      <c r="CK4240" s="23">
        <v>0.75</v>
      </c>
      <c r="CL4240" s="23">
        <f t="shared" si="3242"/>
        <v>0</v>
      </c>
      <c r="CM4240" s="23">
        <f t="shared" si="3244"/>
        <v>0.11528355602363392</v>
      </c>
      <c r="CN4240" s="23">
        <f t="shared" si="3245"/>
        <v>0.50420710868079288</v>
      </c>
      <c r="CQ4240" s="4">
        <v>2</v>
      </c>
    </row>
    <row r="4241" spans="1:95" ht="11.25" customHeight="1">
      <c r="A4241" s="17">
        <v>39</v>
      </c>
      <c r="B4241" s="17">
        <v>3</v>
      </c>
      <c r="C4241" s="39">
        <v>7</v>
      </c>
      <c r="D4241" s="40">
        <v>0.29444444444444445</v>
      </c>
      <c r="E4241" s="17">
        <v>14</v>
      </c>
      <c r="F4241" s="9">
        <v>0</v>
      </c>
      <c r="G4241">
        <v>0</v>
      </c>
      <c r="H4241">
        <v>0</v>
      </c>
      <c r="I4241">
        <v>1</v>
      </c>
      <c r="J4241">
        <v>0</v>
      </c>
      <c r="K4241" s="5">
        <v>25</v>
      </c>
      <c r="L4241">
        <v>57</v>
      </c>
      <c r="M4241">
        <v>3</v>
      </c>
      <c r="N4241">
        <v>64</v>
      </c>
      <c r="P4241" s="17">
        <f t="shared" si="3243"/>
        <v>0</v>
      </c>
      <c r="Q4241" s="17">
        <v>17</v>
      </c>
      <c r="S4241" s="17">
        <v>0.17647058823529413</v>
      </c>
      <c r="T4241" s="17">
        <v>74</v>
      </c>
      <c r="U4241" s="17">
        <v>35</v>
      </c>
      <c r="V4241" s="17">
        <v>35</v>
      </c>
      <c r="W4241" s="17">
        <v>26</v>
      </c>
      <c r="X4241" s="17">
        <v>35</v>
      </c>
      <c r="Y4241" s="17"/>
      <c r="Z4241" s="17">
        <v>15</v>
      </c>
      <c r="AA4241" s="17">
        <v>155</v>
      </c>
      <c r="AB4241" s="17"/>
      <c r="AC4241">
        <v>73</v>
      </c>
      <c r="AD4241">
        <v>0.20547945205479451</v>
      </c>
      <c r="AE4241">
        <v>0.10810810810810811</v>
      </c>
      <c r="AF4241">
        <v>22</v>
      </c>
      <c r="AL4241">
        <v>9.4117647058823528E-2</v>
      </c>
      <c r="AN4241">
        <v>8.7671232876712329E-2</v>
      </c>
      <c r="AP4241">
        <v>7.5471698113207544E-2</v>
      </c>
      <c r="AQ4241" s="9">
        <f>+AVERAGE(AL4228:AL4237)</f>
        <v>3.8427852007877975E-2</v>
      </c>
      <c r="AR4241" s="9">
        <f>+AVERAGE(AN4228:AN4237)</f>
        <v>0.16806903622693098</v>
      </c>
      <c r="AS4241" s="17">
        <f t="shared" si="3236"/>
        <v>17</v>
      </c>
      <c r="AT4241" s="17">
        <f t="shared" si="3237"/>
        <v>9.4117647058823528E-2</v>
      </c>
      <c r="AU4241" s="17">
        <f t="shared" si="3240"/>
        <v>0.30270270270270272</v>
      </c>
      <c r="AV4241" s="17">
        <f t="shared" si="3238"/>
        <v>0.14857142857142858</v>
      </c>
      <c r="AZ4241">
        <v>4</v>
      </c>
      <c r="BA4241" s="27">
        <v>0.66666666666666663</v>
      </c>
      <c r="BB4241" s="17">
        <v>20</v>
      </c>
      <c r="BC4241" s="17">
        <v>1</v>
      </c>
      <c r="BD4241" s="17">
        <v>1</v>
      </c>
      <c r="BF4241">
        <v>0</v>
      </c>
      <c r="BG4241">
        <v>2</v>
      </c>
      <c r="BQ4241">
        <v>0.2</v>
      </c>
      <c r="BR4241">
        <v>0.6</v>
      </c>
      <c r="BS4241">
        <v>0.48333333333333339</v>
      </c>
      <c r="CK4241" s="23">
        <v>0.32432432432432434</v>
      </c>
      <c r="CL4241" s="23">
        <f t="shared" si="3242"/>
        <v>0</v>
      </c>
      <c r="CM4241" s="23">
        <f t="shared" si="3244"/>
        <v>0.11528355602363392</v>
      </c>
      <c r="CN4241" s="23">
        <f t="shared" si="3245"/>
        <v>0.50420710868079288</v>
      </c>
      <c r="CQ4241" s="4">
        <v>0</v>
      </c>
    </row>
    <row r="4242" spans="1:95" ht="11.25" customHeight="1">
      <c r="A4242" s="17">
        <v>39</v>
      </c>
      <c r="B4242" s="17">
        <v>3</v>
      </c>
      <c r="C4242" s="39">
        <v>7</v>
      </c>
      <c r="D4242" s="40">
        <v>0.29444444444444445</v>
      </c>
      <c r="E4242" s="17">
        <v>15</v>
      </c>
      <c r="F4242" s="9">
        <v>0</v>
      </c>
      <c r="G4242">
        <v>0</v>
      </c>
      <c r="H4242">
        <v>0</v>
      </c>
      <c r="I4242">
        <v>1</v>
      </c>
      <c r="J4242">
        <v>0</v>
      </c>
      <c r="K4242" s="5">
        <v>25</v>
      </c>
      <c r="L4242">
        <v>49</v>
      </c>
      <c r="M4242">
        <v>4</v>
      </c>
      <c r="N4242">
        <v>68</v>
      </c>
      <c r="P4242" s="17">
        <f t="shared" si="3243"/>
        <v>0</v>
      </c>
      <c r="Q4242" s="17">
        <v>21</v>
      </c>
      <c r="S4242" s="17">
        <v>0.19047619047619047</v>
      </c>
      <c r="T4242" s="17">
        <v>70</v>
      </c>
      <c r="U4242" s="17">
        <v>30</v>
      </c>
      <c r="V4242" s="17">
        <v>33</v>
      </c>
      <c r="W4242" s="17">
        <v>35</v>
      </c>
      <c r="X4242" s="17">
        <v>30</v>
      </c>
      <c r="Y4242" s="17"/>
      <c r="Z4242" s="17">
        <v>10</v>
      </c>
      <c r="AA4242" s="17">
        <v>165</v>
      </c>
      <c r="AB4242" s="17"/>
      <c r="AC4242">
        <v>49</v>
      </c>
      <c r="AD4242">
        <v>0.20408163265306123</v>
      </c>
      <c r="AE4242">
        <v>0.20547945205479451</v>
      </c>
      <c r="AF4242">
        <v>16</v>
      </c>
      <c r="AL4242">
        <v>3.8095238095238099E-2</v>
      </c>
      <c r="AN4242">
        <v>0.17959183673469387</v>
      </c>
      <c r="AP4242">
        <v>0.11794871794871795</v>
      </c>
      <c r="AQ4242" s="9">
        <f>+AVERAGE(AL4228:AL4237)</f>
        <v>3.8427852007877975E-2</v>
      </c>
      <c r="AR4242" s="9">
        <f>+AVERAGE(AN4228:AN4237)</f>
        <v>0.16806903622693098</v>
      </c>
      <c r="AS4242" s="17">
        <f t="shared" si="3236"/>
        <v>17</v>
      </c>
      <c r="AT4242" s="17">
        <f t="shared" si="3237"/>
        <v>9.4117647058823528E-2</v>
      </c>
      <c r="AU4242" s="17">
        <f t="shared" si="3240"/>
        <v>8.7671232876712329E-2</v>
      </c>
      <c r="AV4242" s="17">
        <f t="shared" si="3238"/>
        <v>7.5471698113207544E-2</v>
      </c>
      <c r="AZ4242">
        <v>4</v>
      </c>
      <c r="BA4242" s="27">
        <v>0.66666666666666663</v>
      </c>
      <c r="BB4242" s="17">
        <v>20</v>
      </c>
      <c r="BC4242" s="17">
        <v>1</v>
      </c>
      <c r="BD4242" s="17">
        <v>1</v>
      </c>
      <c r="BF4242">
        <v>0</v>
      </c>
      <c r="BG4242">
        <v>2</v>
      </c>
      <c r="BQ4242">
        <v>0.2</v>
      </c>
      <c r="BR4242">
        <v>0.6</v>
      </c>
      <c r="BS4242">
        <v>0.48333333333333339</v>
      </c>
      <c r="CK4242" s="23">
        <v>0.61643835616438358</v>
      </c>
      <c r="CL4242" s="23">
        <f t="shared" si="3242"/>
        <v>0</v>
      </c>
      <c r="CM4242" s="23">
        <f t="shared" si="3244"/>
        <v>0.11528355602363392</v>
      </c>
      <c r="CN4242" s="23">
        <f t="shared" si="3245"/>
        <v>0.50420710868079288</v>
      </c>
      <c r="CQ4242" s="4">
        <v>2</v>
      </c>
    </row>
    <row r="4243" spans="1:95" ht="11.25" customHeight="1">
      <c r="A4243" s="17">
        <v>39</v>
      </c>
      <c r="B4243" s="17">
        <v>3</v>
      </c>
      <c r="C4243" s="39">
        <v>7</v>
      </c>
      <c r="D4243" s="40">
        <v>0.29444444444444445</v>
      </c>
      <c r="E4243" s="17">
        <v>16</v>
      </c>
      <c r="F4243" s="9">
        <v>0</v>
      </c>
      <c r="G4243">
        <v>0</v>
      </c>
      <c r="H4243">
        <v>0</v>
      </c>
      <c r="I4243">
        <v>1</v>
      </c>
      <c r="J4243">
        <v>0</v>
      </c>
      <c r="K4243" s="5">
        <v>25</v>
      </c>
      <c r="L4243">
        <v>45</v>
      </c>
      <c r="M4243">
        <v>5</v>
      </c>
      <c r="N4243">
        <v>73</v>
      </c>
      <c r="P4243" s="17">
        <f t="shared" si="3243"/>
        <v>2</v>
      </c>
      <c r="Q4243" s="17">
        <v>21</v>
      </c>
      <c r="S4243" s="17">
        <v>0.23809523809523808</v>
      </c>
      <c r="T4243" s="17">
        <v>66</v>
      </c>
      <c r="U4243" s="17">
        <v>30</v>
      </c>
      <c r="V4243" s="17">
        <v>28</v>
      </c>
      <c r="W4243" s="17">
        <v>33</v>
      </c>
      <c r="X4243" s="17">
        <v>28</v>
      </c>
      <c r="Y4243" s="17"/>
      <c r="Z4243" s="17">
        <v>10</v>
      </c>
      <c r="AA4243" s="17">
        <v>175</v>
      </c>
      <c r="AB4243" s="17"/>
      <c r="AC4243">
        <v>50</v>
      </c>
      <c r="AD4243">
        <v>0.2</v>
      </c>
      <c r="AE4243">
        <v>0.20408163265306123</v>
      </c>
      <c r="AF4243">
        <v>15</v>
      </c>
      <c r="AL4243">
        <v>3.8095238095238099E-2</v>
      </c>
      <c r="AN4243">
        <v>0</v>
      </c>
      <c r="AP4243">
        <v>1.0126582278481013E-2</v>
      </c>
      <c r="AQ4243" s="9">
        <f>+AVERAGE(AL4228:AL4237)</f>
        <v>3.8427852007877975E-2</v>
      </c>
      <c r="AR4243" s="9">
        <f>+AVERAGE(AN4228:AN4237)</f>
        <v>0.16806903622693098</v>
      </c>
      <c r="AS4243" s="17">
        <f t="shared" si="3236"/>
        <v>21</v>
      </c>
      <c r="AT4243" s="17">
        <f t="shared" si="3237"/>
        <v>3.8095238095238099E-2</v>
      </c>
      <c r="AU4243" s="17">
        <f t="shared" si="3240"/>
        <v>0.17959183673469387</v>
      </c>
      <c r="AV4243" s="17">
        <f t="shared" si="3238"/>
        <v>0.11794871794871795</v>
      </c>
      <c r="AZ4243">
        <v>4</v>
      </c>
      <c r="BA4243" s="27">
        <v>0.66666666666666663</v>
      </c>
      <c r="BB4243" s="17">
        <v>20</v>
      </c>
      <c r="BC4243" s="17">
        <v>1</v>
      </c>
      <c r="BD4243" s="17">
        <v>1</v>
      </c>
      <c r="BF4243">
        <v>0</v>
      </c>
      <c r="BG4243">
        <v>2</v>
      </c>
      <c r="BQ4243">
        <v>0.2</v>
      </c>
      <c r="BR4243">
        <v>0.6</v>
      </c>
      <c r="BS4243">
        <v>0.48333333333333339</v>
      </c>
      <c r="CK4243" s="23">
        <v>0.61224489795918369</v>
      </c>
      <c r="CL4243" s="23">
        <f t="shared" si="3242"/>
        <v>0</v>
      </c>
      <c r="CM4243" s="23">
        <f t="shared" si="3244"/>
        <v>0.11528355602363392</v>
      </c>
      <c r="CN4243" s="23">
        <f t="shared" si="3245"/>
        <v>0.50420710868079288</v>
      </c>
      <c r="CQ4243" s="4">
        <v>3</v>
      </c>
    </row>
    <row r="4244" spans="1:95" ht="11.25" customHeight="1">
      <c r="A4244" s="17">
        <v>39</v>
      </c>
      <c r="B4244" s="17">
        <v>3</v>
      </c>
      <c r="C4244" s="39">
        <v>7</v>
      </c>
      <c r="D4244" s="40">
        <v>0.29444444444444445</v>
      </c>
      <c r="E4244" s="17">
        <v>17</v>
      </c>
      <c r="F4244" s="9">
        <v>0</v>
      </c>
      <c r="G4244">
        <v>0</v>
      </c>
      <c r="H4244">
        <v>0</v>
      </c>
      <c r="I4244">
        <v>1</v>
      </c>
      <c r="J4244">
        <v>0</v>
      </c>
      <c r="K4244" s="5">
        <v>25</v>
      </c>
      <c r="L4244">
        <v>41</v>
      </c>
      <c r="M4244">
        <v>5</v>
      </c>
      <c r="N4244">
        <v>78</v>
      </c>
      <c r="P4244" s="17">
        <f t="shared" si="3243"/>
        <v>2</v>
      </c>
      <c r="Q4244" s="17">
        <v>25</v>
      </c>
      <c r="S4244" s="17">
        <v>0.2</v>
      </c>
      <c r="T4244" s="17">
        <v>66</v>
      </c>
      <c r="U4244" s="17">
        <v>30</v>
      </c>
      <c r="V4244" s="17">
        <v>29</v>
      </c>
      <c r="W4244" s="17">
        <v>28</v>
      </c>
      <c r="X4244" s="17">
        <v>29</v>
      </c>
      <c r="Y4244" s="17"/>
      <c r="Z4244" s="17">
        <v>10</v>
      </c>
      <c r="AA4244" s="17">
        <v>185</v>
      </c>
      <c r="AB4244" s="17"/>
      <c r="AC4244">
        <v>55</v>
      </c>
      <c r="AD4244">
        <v>0.18181818181818182</v>
      </c>
      <c r="AE4244">
        <v>0.2</v>
      </c>
      <c r="AF4244">
        <v>15</v>
      </c>
      <c r="AL4244">
        <v>0</v>
      </c>
      <c r="AN4244">
        <v>7.2727272727272724E-2</v>
      </c>
      <c r="AP4244">
        <v>0.05</v>
      </c>
      <c r="AQ4244" s="9">
        <f>+AVERAGE(AL4228:AL4237)</f>
        <v>3.8427852007877975E-2</v>
      </c>
      <c r="AR4244" s="9">
        <f>+AVERAGE(AN4228:AN4237)</f>
        <v>0.16806903622693098</v>
      </c>
      <c r="AS4244" s="17">
        <f t="shared" si="3236"/>
        <v>21</v>
      </c>
      <c r="AT4244" s="17">
        <f t="shared" si="3237"/>
        <v>3.8095238095238099E-2</v>
      </c>
      <c r="AU4244" s="17">
        <f t="shared" si="3240"/>
        <v>0</v>
      </c>
      <c r="AV4244" s="17">
        <f t="shared" si="3238"/>
        <v>1.0126582278481013E-2</v>
      </c>
      <c r="AZ4244">
        <v>4</v>
      </c>
      <c r="BA4244" s="27">
        <v>0.66666666666666663</v>
      </c>
      <c r="BB4244" s="17">
        <v>20</v>
      </c>
      <c r="BC4244" s="17">
        <v>1</v>
      </c>
      <c r="BD4244" s="17">
        <v>1</v>
      </c>
      <c r="BF4244">
        <v>0</v>
      </c>
      <c r="BG4244">
        <v>2</v>
      </c>
      <c r="BQ4244">
        <v>0.2</v>
      </c>
      <c r="BR4244">
        <v>0.6</v>
      </c>
      <c r="BS4244">
        <v>0.48333333333333339</v>
      </c>
      <c r="CK4244" s="23">
        <v>0.60000000000000009</v>
      </c>
      <c r="CL4244" s="23">
        <f t="shared" si="3242"/>
        <v>0</v>
      </c>
      <c r="CM4244" s="23">
        <f t="shared" si="3244"/>
        <v>0.11528355602363392</v>
      </c>
      <c r="CN4244" s="23">
        <f t="shared" si="3245"/>
        <v>0.50420710868079288</v>
      </c>
      <c r="CQ4244" s="4">
        <v>1</v>
      </c>
    </row>
    <row r="4245" spans="1:95" ht="11.25" customHeight="1">
      <c r="A4245" s="17">
        <v>39</v>
      </c>
      <c r="B4245" s="17">
        <v>3</v>
      </c>
      <c r="C4245" s="39">
        <v>7</v>
      </c>
      <c r="D4245" s="40">
        <v>0.29444444444444445</v>
      </c>
      <c r="E4245" s="17">
        <v>18</v>
      </c>
      <c r="F4245" s="9">
        <v>0</v>
      </c>
      <c r="G4245">
        <v>0</v>
      </c>
      <c r="H4245">
        <v>0</v>
      </c>
      <c r="I4245">
        <v>1</v>
      </c>
      <c r="J4245">
        <v>0</v>
      </c>
      <c r="K4245" s="5">
        <v>25</v>
      </c>
      <c r="L4245">
        <v>41</v>
      </c>
      <c r="M4245">
        <v>6</v>
      </c>
      <c r="N4245">
        <v>84</v>
      </c>
      <c r="P4245" s="17">
        <f t="shared" si="3243"/>
        <v>1</v>
      </c>
      <c r="Q4245" s="17">
        <v>26</v>
      </c>
      <c r="S4245" s="17">
        <v>0.23076923076923078</v>
      </c>
      <c r="T4245" s="17">
        <v>67</v>
      </c>
      <c r="U4245" s="17">
        <v>30</v>
      </c>
      <c r="V4245" s="17">
        <v>25</v>
      </c>
      <c r="W4245" s="17">
        <v>29</v>
      </c>
      <c r="X4245" s="17">
        <v>25</v>
      </c>
      <c r="Y4245" s="17"/>
      <c r="Z4245" s="17">
        <v>10</v>
      </c>
      <c r="AA4245" s="17">
        <v>195</v>
      </c>
      <c r="AB4245" s="17"/>
      <c r="AC4245">
        <v>38</v>
      </c>
      <c r="AD4245">
        <v>0.26315789473684209</v>
      </c>
      <c r="AE4245">
        <v>0.18181818181818182</v>
      </c>
      <c r="AF4245">
        <v>14</v>
      </c>
      <c r="AL4245">
        <v>3.0769230769230771E-2</v>
      </c>
      <c r="AN4245">
        <v>0.18947368421052632</v>
      </c>
      <c r="AP4245">
        <v>0.11612903225806452</v>
      </c>
      <c r="AQ4245" s="9">
        <f>+AVERAGE(AL4228:AL4237)</f>
        <v>3.8427852007877975E-2</v>
      </c>
      <c r="AR4245" s="9">
        <f>+AVERAGE(AN4228:AN4237)</f>
        <v>0.16806903622693098</v>
      </c>
      <c r="AS4245" s="17">
        <f t="shared" si="3236"/>
        <v>25</v>
      </c>
      <c r="AT4245" s="17">
        <f t="shared" si="3237"/>
        <v>0</v>
      </c>
      <c r="AU4245" s="17">
        <f t="shared" si="3240"/>
        <v>7.2727272727272724E-2</v>
      </c>
      <c r="AV4245" s="17">
        <f t="shared" si="3238"/>
        <v>0.05</v>
      </c>
      <c r="AZ4245">
        <v>4</v>
      </c>
      <c r="BA4245" s="27">
        <v>0.66666666666666663</v>
      </c>
      <c r="BB4245" s="17">
        <v>20</v>
      </c>
      <c r="BC4245" s="17">
        <v>1</v>
      </c>
      <c r="BD4245" s="17">
        <v>1</v>
      </c>
      <c r="BF4245">
        <v>0</v>
      </c>
      <c r="BG4245">
        <v>2</v>
      </c>
      <c r="BQ4245">
        <v>0.2</v>
      </c>
      <c r="BR4245">
        <v>0.6</v>
      </c>
      <c r="BS4245">
        <v>0.48333333333333339</v>
      </c>
      <c r="CK4245" s="23">
        <v>0.54545454545454541</v>
      </c>
      <c r="CL4245" s="23">
        <f t="shared" si="3242"/>
        <v>0</v>
      </c>
      <c r="CM4245" s="23">
        <f t="shared" si="3244"/>
        <v>0.11528355602363392</v>
      </c>
      <c r="CN4245" s="23">
        <f t="shared" si="3245"/>
        <v>0.50420710868079288</v>
      </c>
      <c r="CQ4245" s="4">
        <v>2</v>
      </c>
    </row>
    <row r="4246" spans="1:95" ht="11.25" customHeight="1">
      <c r="A4246" s="17">
        <v>39</v>
      </c>
      <c r="B4246" s="17">
        <v>3</v>
      </c>
      <c r="C4246" s="39">
        <v>7</v>
      </c>
      <c r="D4246" s="40">
        <v>0.29444444444444445</v>
      </c>
      <c r="E4246" s="17">
        <v>19</v>
      </c>
      <c r="F4246" s="9">
        <v>0</v>
      </c>
      <c r="G4246">
        <v>0</v>
      </c>
      <c r="H4246">
        <v>0</v>
      </c>
      <c r="I4246">
        <v>1</v>
      </c>
      <c r="J4246">
        <v>0</v>
      </c>
      <c r="K4246" s="5">
        <v>25</v>
      </c>
      <c r="L4246">
        <v>42</v>
      </c>
      <c r="M4246">
        <v>6</v>
      </c>
      <c r="N4246">
        <v>90</v>
      </c>
      <c r="P4246" s="17">
        <f t="shared" si="3243"/>
        <v>1</v>
      </c>
      <c r="Q4246" s="17">
        <v>27</v>
      </c>
      <c r="S4246" s="17">
        <v>0.22222222222222221</v>
      </c>
      <c r="T4246" s="17">
        <v>69</v>
      </c>
      <c r="U4246" s="17">
        <v>30</v>
      </c>
      <c r="V4246" s="17">
        <v>34</v>
      </c>
      <c r="W4246" s="17">
        <v>25</v>
      </c>
      <c r="X4246" s="17">
        <v>30</v>
      </c>
      <c r="Y4246" s="17"/>
      <c r="Z4246" s="17">
        <v>15</v>
      </c>
      <c r="AA4246" s="17">
        <v>210</v>
      </c>
      <c r="AB4246" s="17"/>
      <c r="AC4246">
        <v>59</v>
      </c>
      <c r="AD4246">
        <v>0.25423728813559321</v>
      </c>
      <c r="AE4246">
        <v>0.26315789473684209</v>
      </c>
      <c r="AF4246">
        <v>19</v>
      </c>
      <c r="AL4246">
        <v>0.1037037037037037</v>
      </c>
      <c r="AN4246">
        <v>0.18305084745762712</v>
      </c>
      <c r="AP4246">
        <v>0.15121951219512197</v>
      </c>
      <c r="AQ4246" s="9">
        <f>+AVERAGE(AL4228:AL4237)</f>
        <v>3.8427852007877975E-2</v>
      </c>
      <c r="AR4246" s="9">
        <f>+AVERAGE(AN4228:AN4237)</f>
        <v>0.16806903622693098</v>
      </c>
      <c r="AS4246" s="17">
        <f t="shared" si="3236"/>
        <v>26</v>
      </c>
      <c r="AT4246" s="17">
        <f t="shared" si="3237"/>
        <v>3.0769230769230771E-2</v>
      </c>
      <c r="AU4246" s="17">
        <f t="shared" si="3240"/>
        <v>0.18947368421052632</v>
      </c>
      <c r="AV4246" s="17">
        <f t="shared" si="3238"/>
        <v>0.11612903225806452</v>
      </c>
      <c r="AZ4246">
        <v>4</v>
      </c>
      <c r="BA4246" s="27">
        <v>0.66666666666666663</v>
      </c>
      <c r="BB4246" s="17">
        <v>20</v>
      </c>
      <c r="BC4246" s="17">
        <v>1</v>
      </c>
      <c r="BD4246" s="17">
        <v>1</v>
      </c>
      <c r="BF4246">
        <v>0</v>
      </c>
      <c r="BG4246">
        <v>2</v>
      </c>
      <c r="BQ4246">
        <v>0.2</v>
      </c>
      <c r="BR4246">
        <v>0.6</v>
      </c>
      <c r="BS4246">
        <v>0.48333333333333339</v>
      </c>
      <c r="CK4246" s="23">
        <v>0.78947368421052633</v>
      </c>
      <c r="CL4246" s="23">
        <f t="shared" si="3242"/>
        <v>0</v>
      </c>
      <c r="CM4246" s="23">
        <f t="shared" si="3244"/>
        <v>0.11528355602363392</v>
      </c>
      <c r="CN4246" s="23">
        <f t="shared" si="3245"/>
        <v>0.50420710868079288</v>
      </c>
      <c r="CQ4246" s="4">
        <v>0</v>
      </c>
    </row>
    <row r="4247" spans="1:95" ht="11.25" customHeight="1">
      <c r="A4247" s="17">
        <v>39</v>
      </c>
      <c r="B4247" s="17">
        <v>3</v>
      </c>
      <c r="C4247" s="39">
        <v>7</v>
      </c>
      <c r="D4247" s="40">
        <v>0.29444444444444445</v>
      </c>
      <c r="E4247" s="17">
        <v>20</v>
      </c>
      <c r="F4247" s="9">
        <v>0</v>
      </c>
      <c r="G4247">
        <v>0</v>
      </c>
      <c r="H4247">
        <v>0</v>
      </c>
      <c r="I4247">
        <v>1</v>
      </c>
      <c r="J4247">
        <v>0</v>
      </c>
      <c r="K4247" s="5">
        <v>25</v>
      </c>
      <c r="L4247">
        <v>44</v>
      </c>
      <c r="M4247">
        <v>6</v>
      </c>
      <c r="N4247">
        <v>96</v>
      </c>
      <c r="P4247" s="17">
        <f t="shared" si="3243"/>
        <v>1</v>
      </c>
      <c r="Q4247" s="17">
        <v>28</v>
      </c>
      <c r="S4247" s="17">
        <v>0.21428571428571427</v>
      </c>
      <c r="T4247" s="17">
        <v>72</v>
      </c>
      <c r="U4247" s="17">
        <v>35</v>
      </c>
      <c r="V4247" s="17">
        <v>32</v>
      </c>
      <c r="W4247" s="17">
        <v>34</v>
      </c>
      <c r="X4247" s="17">
        <v>32</v>
      </c>
      <c r="Y4247" s="17"/>
      <c r="Z4247" s="17">
        <v>10</v>
      </c>
      <c r="AA4247" s="17">
        <v>220</v>
      </c>
      <c r="AB4247" s="17"/>
      <c r="AC4247">
        <v>65</v>
      </c>
      <c r="AD4247">
        <v>0.15384615384615385</v>
      </c>
      <c r="AE4247">
        <v>0.25423728813559321</v>
      </c>
      <c r="AF4247">
        <v>14</v>
      </c>
      <c r="AG4247">
        <v>157</v>
      </c>
      <c r="AL4247">
        <v>7.1428571428571425E-2</v>
      </c>
      <c r="AN4247">
        <v>9.2307692307692313E-2</v>
      </c>
      <c r="AP4247">
        <v>7.8160919540229898E-2</v>
      </c>
      <c r="AQ4247" s="9">
        <f>+AVERAGE(AL4228:AL4237)</f>
        <v>3.8427852007877975E-2</v>
      </c>
      <c r="AR4247" s="9">
        <f>+AVERAGE(AN4228:AN4237)</f>
        <v>0.16806903622693098</v>
      </c>
      <c r="AS4247" s="17">
        <f t="shared" si="3236"/>
        <v>27</v>
      </c>
      <c r="AT4247" s="17">
        <f t="shared" si="3237"/>
        <v>0.1037037037037037</v>
      </c>
      <c r="AU4247" s="17">
        <f t="shared" si="3240"/>
        <v>0.18305084745762712</v>
      </c>
      <c r="AV4247" s="17">
        <f t="shared" si="3238"/>
        <v>0.15121951219512197</v>
      </c>
      <c r="AZ4247">
        <v>4</v>
      </c>
      <c r="BA4247" s="27">
        <v>0.66666666666666663</v>
      </c>
      <c r="BB4247" s="17">
        <v>20</v>
      </c>
      <c r="BC4247" s="17">
        <v>1</v>
      </c>
      <c r="BD4247" s="17">
        <v>1</v>
      </c>
      <c r="BF4247">
        <v>0</v>
      </c>
      <c r="BG4247">
        <v>2</v>
      </c>
      <c r="BQ4247">
        <v>0.2</v>
      </c>
      <c r="BR4247">
        <v>0.6</v>
      </c>
      <c r="BS4247">
        <v>0.48333333333333339</v>
      </c>
      <c r="BW4247" s="9">
        <f>SUM(AF4238:AF4247)</f>
        <v>157</v>
      </c>
      <c r="BX4247" s="9"/>
      <c r="BY4247" s="9">
        <f t="shared" ref="BY4247" si="3246">SUM(BW4237,BW4247)</f>
        <v>324</v>
      </c>
      <c r="CK4247" s="23">
        <v>0.76271186440677963</v>
      </c>
      <c r="CL4247" s="23">
        <f t="shared" si="3242"/>
        <v>0</v>
      </c>
      <c r="CM4247" s="23">
        <f t="shared" si="3244"/>
        <v>0.11528355602363392</v>
      </c>
      <c r="CN4247" s="23">
        <f t="shared" si="3245"/>
        <v>0.50420710868079288</v>
      </c>
      <c r="CQ4247" s="4">
        <v>3</v>
      </c>
    </row>
    <row r="4248" spans="1:95" ht="11.25" customHeight="1">
      <c r="A4248" s="17">
        <v>39</v>
      </c>
      <c r="B4248" s="17">
        <v>4</v>
      </c>
      <c r="C4248" s="39">
        <v>8</v>
      </c>
      <c r="D4248" s="40">
        <v>0.33611111111111108</v>
      </c>
      <c r="E4248" s="17">
        <v>-2</v>
      </c>
      <c r="F4248" s="9">
        <v>0</v>
      </c>
      <c r="G4248">
        <v>0</v>
      </c>
      <c r="H4248">
        <v>0</v>
      </c>
      <c r="I4248">
        <v>0</v>
      </c>
      <c r="J4248">
        <v>0</v>
      </c>
      <c r="K4248" s="5">
        <v>25</v>
      </c>
      <c r="L4248">
        <v>50</v>
      </c>
      <c r="M4248">
        <v>7</v>
      </c>
      <c r="P4248" s="17">
        <f t="shared" si="3243"/>
        <v>1</v>
      </c>
      <c r="Q4248" s="17">
        <v>35</v>
      </c>
      <c r="S4248" s="17">
        <v>0.2</v>
      </c>
      <c r="T4248" s="17">
        <v>85</v>
      </c>
      <c r="U4248" s="17">
        <v>40</v>
      </c>
      <c r="V4248" s="17">
        <v>30</v>
      </c>
      <c r="W4248" s="17"/>
      <c r="X4248" s="17">
        <v>30</v>
      </c>
      <c r="Y4248" s="17"/>
      <c r="Z4248" s="17">
        <v>0</v>
      </c>
      <c r="AA4248" s="17"/>
      <c r="AB4248" s="17"/>
      <c r="AC4248">
        <v>56</v>
      </c>
      <c r="AD4248">
        <v>0</v>
      </c>
      <c r="AF4248">
        <v>3</v>
      </c>
      <c r="AL4248">
        <v>0</v>
      </c>
      <c r="AN4248">
        <v>0.40714285714285714</v>
      </c>
      <c r="AP4248">
        <v>0.3211267605633803</v>
      </c>
      <c r="AQ4248" s="22"/>
      <c r="AR4248" s="22"/>
      <c r="AS4248" s="17">
        <f t="shared" si="3236"/>
        <v>28</v>
      </c>
      <c r="AT4248" s="17">
        <f t="shared" si="3237"/>
        <v>7.1428571428571425E-2</v>
      </c>
      <c r="AU4248" s="17">
        <f t="shared" si="3240"/>
        <v>9.2307692307692313E-2</v>
      </c>
      <c r="AV4248" s="17">
        <f t="shared" si="3238"/>
        <v>7.8160919540229898E-2</v>
      </c>
      <c r="AZ4248">
        <v>3</v>
      </c>
      <c r="BA4248" s="27">
        <v>0.5</v>
      </c>
      <c r="BB4248" s="17">
        <v>21</v>
      </c>
      <c r="BC4248" s="17">
        <v>1</v>
      </c>
      <c r="BD4248" s="17">
        <v>1</v>
      </c>
      <c r="BF4248">
        <v>0</v>
      </c>
      <c r="BG4248">
        <v>3</v>
      </c>
      <c r="BQ4248">
        <v>0.2</v>
      </c>
      <c r="BR4248">
        <v>0.6</v>
      </c>
      <c r="BS4248">
        <v>0.48333333333333339</v>
      </c>
      <c r="CK4248" s="23" t="s">
        <v>2085</v>
      </c>
      <c r="CL4248" s="23">
        <f t="shared" si="3242"/>
        <v>0</v>
      </c>
      <c r="CM4248" s="23" t="str">
        <f t="shared" si="3244"/>
        <v/>
      </c>
      <c r="CN4248" s="23" t="str">
        <f t="shared" si="3245"/>
        <v/>
      </c>
      <c r="CQ4248" s="4">
        <v>1</v>
      </c>
    </row>
    <row r="4249" spans="1:95" ht="11.25" customHeight="1">
      <c r="A4249" s="17">
        <v>39</v>
      </c>
      <c r="B4249" s="17">
        <v>4</v>
      </c>
      <c r="C4249" s="39">
        <v>8</v>
      </c>
      <c r="D4249" s="40">
        <v>0.33611111111111108</v>
      </c>
      <c r="E4249" s="17">
        <v>-1</v>
      </c>
      <c r="F4249" s="9">
        <v>0</v>
      </c>
      <c r="G4249">
        <v>0</v>
      </c>
      <c r="H4249">
        <v>0</v>
      </c>
      <c r="I4249">
        <v>0</v>
      </c>
      <c r="J4249">
        <v>0</v>
      </c>
      <c r="K4249" s="5">
        <v>25</v>
      </c>
      <c r="L4249">
        <v>60</v>
      </c>
      <c r="M4249">
        <v>6</v>
      </c>
      <c r="P4249" s="17">
        <f t="shared" si="3243"/>
        <v>1</v>
      </c>
      <c r="Q4249" s="17">
        <v>30</v>
      </c>
      <c r="S4249" s="17">
        <v>0.2</v>
      </c>
      <c r="T4249" s="17">
        <v>90</v>
      </c>
      <c r="U4249" s="17">
        <v>40</v>
      </c>
      <c r="V4249" s="17">
        <v>30</v>
      </c>
      <c r="W4249" s="17">
        <v>30</v>
      </c>
      <c r="X4249" s="17">
        <v>30</v>
      </c>
      <c r="Y4249" s="17"/>
      <c r="Z4249" s="17">
        <v>0</v>
      </c>
      <c r="AA4249" s="17"/>
      <c r="AB4249" s="17"/>
      <c r="AC4249">
        <v>57</v>
      </c>
      <c r="AD4249">
        <v>0</v>
      </c>
      <c r="AE4249">
        <v>0</v>
      </c>
      <c r="AF4249">
        <v>4</v>
      </c>
      <c r="AL4249">
        <v>0</v>
      </c>
      <c r="AN4249">
        <v>0.41403508771929826</v>
      </c>
      <c r="AP4249">
        <v>0.30649350649350648</v>
      </c>
      <c r="AQ4249" s="9"/>
      <c r="AR4249" s="9"/>
      <c r="AS4249" s="17">
        <f t="shared" si="3236"/>
        <v>35</v>
      </c>
      <c r="AT4249" s="17">
        <f t="shared" si="3237"/>
        <v>0</v>
      </c>
      <c r="AU4249" s="17">
        <f t="shared" si="3240"/>
        <v>0.40714285714285714</v>
      </c>
      <c r="AV4249" s="17">
        <f t="shared" si="3238"/>
        <v>0.3211267605633803</v>
      </c>
      <c r="AZ4249">
        <v>3</v>
      </c>
      <c r="BA4249" s="27">
        <v>0.5</v>
      </c>
      <c r="BB4249" s="17">
        <v>21</v>
      </c>
      <c r="BC4249" s="17">
        <v>1</v>
      </c>
      <c r="BD4249" s="17">
        <v>1</v>
      </c>
      <c r="BF4249">
        <v>0</v>
      </c>
      <c r="BG4249">
        <v>3</v>
      </c>
      <c r="BQ4249">
        <v>0.2</v>
      </c>
      <c r="BR4249">
        <v>0.6</v>
      </c>
      <c r="BS4249">
        <v>0.48333333333333339</v>
      </c>
      <c r="CK4249" s="23">
        <v>0</v>
      </c>
      <c r="CL4249" s="23">
        <f t="shared" si="3242"/>
        <v>0</v>
      </c>
      <c r="CM4249" s="23" t="str">
        <f t="shared" si="3244"/>
        <v/>
      </c>
      <c r="CN4249" s="23" t="str">
        <f t="shared" si="3245"/>
        <v/>
      </c>
      <c r="CQ4249" s="4">
        <v>1</v>
      </c>
    </row>
    <row r="4250" spans="1:95" ht="11.25" customHeight="1">
      <c r="A4250" s="17">
        <v>39</v>
      </c>
      <c r="B4250" s="17">
        <v>4</v>
      </c>
      <c r="C4250" s="39">
        <v>8</v>
      </c>
      <c r="D4250" s="40">
        <v>0.33611111111111108</v>
      </c>
      <c r="E4250" s="17">
        <v>1</v>
      </c>
      <c r="F4250" s="9">
        <v>0</v>
      </c>
      <c r="G4250">
        <v>0</v>
      </c>
      <c r="H4250">
        <v>0</v>
      </c>
      <c r="I4250">
        <v>0</v>
      </c>
      <c r="J4250">
        <v>0</v>
      </c>
      <c r="K4250" s="5">
        <v>25</v>
      </c>
      <c r="L4250">
        <v>75</v>
      </c>
      <c r="M4250">
        <v>5</v>
      </c>
      <c r="N4250">
        <v>5</v>
      </c>
      <c r="P4250" s="17">
        <f t="shared" si="3243"/>
        <v>2</v>
      </c>
      <c r="Q4250" s="17">
        <v>27</v>
      </c>
      <c r="S4250" s="17">
        <v>0.18518518518518517</v>
      </c>
      <c r="T4250" s="17">
        <v>100</v>
      </c>
      <c r="U4250" s="17">
        <v>40</v>
      </c>
      <c r="V4250" s="17">
        <v>30</v>
      </c>
      <c r="W4250" s="17">
        <v>30</v>
      </c>
      <c r="X4250" s="17">
        <v>30</v>
      </c>
      <c r="Y4250" s="17"/>
      <c r="Z4250" s="17">
        <v>15</v>
      </c>
      <c r="AA4250" s="17">
        <v>15</v>
      </c>
      <c r="AB4250" s="17"/>
      <c r="AC4250">
        <v>57</v>
      </c>
      <c r="AD4250">
        <v>0.26315789473684209</v>
      </c>
      <c r="AF4250">
        <v>20</v>
      </c>
      <c r="AL4250">
        <v>4.4444444444444446E-2</v>
      </c>
      <c r="AN4250">
        <v>0.23157894736842105</v>
      </c>
      <c r="AP4250">
        <v>0.18</v>
      </c>
      <c r="AQ4250" s="9"/>
      <c r="AR4250" s="9"/>
      <c r="AS4250" s="17">
        <f t="shared" si="3236"/>
        <v>30</v>
      </c>
      <c r="AT4250" s="17">
        <f t="shared" si="3237"/>
        <v>0</v>
      </c>
      <c r="AU4250" s="17">
        <f t="shared" si="3240"/>
        <v>0.41403508771929826</v>
      </c>
      <c r="AV4250" s="17">
        <f t="shared" si="3238"/>
        <v>0.30649350649350648</v>
      </c>
      <c r="AZ4250">
        <v>3</v>
      </c>
      <c r="BA4250" s="27">
        <v>0.5</v>
      </c>
      <c r="BB4250" s="17">
        <v>21</v>
      </c>
      <c r="BC4250" s="17">
        <v>1</v>
      </c>
      <c r="BD4250" s="17">
        <v>1</v>
      </c>
      <c r="BF4250">
        <v>0</v>
      </c>
      <c r="BG4250">
        <v>3</v>
      </c>
      <c r="BQ4250">
        <v>0.2</v>
      </c>
      <c r="BR4250">
        <v>0.6</v>
      </c>
      <c r="BS4250">
        <v>0.48333333333333339</v>
      </c>
      <c r="CK4250" s="23" t="s">
        <v>2085</v>
      </c>
      <c r="CL4250" s="23">
        <f t="shared" si="3242"/>
        <v>0</v>
      </c>
      <c r="CM4250" s="23" t="str">
        <f t="shared" si="3244"/>
        <v/>
      </c>
      <c r="CN4250" s="23" t="str">
        <f t="shared" si="3245"/>
        <v/>
      </c>
      <c r="CQ4250" s="4">
        <v>2</v>
      </c>
    </row>
    <row r="4251" spans="1:95" ht="11.25" customHeight="1">
      <c r="A4251" s="17">
        <v>39</v>
      </c>
      <c r="B4251" s="17">
        <v>4</v>
      </c>
      <c r="C4251" s="39">
        <v>8</v>
      </c>
      <c r="D4251" s="40">
        <v>0.33611111111111108</v>
      </c>
      <c r="E4251" s="17">
        <v>2</v>
      </c>
      <c r="F4251" s="9">
        <v>0</v>
      </c>
      <c r="G4251">
        <v>0</v>
      </c>
      <c r="H4251">
        <v>0</v>
      </c>
      <c r="I4251">
        <v>0</v>
      </c>
      <c r="J4251">
        <v>0</v>
      </c>
      <c r="K4251" s="5">
        <v>25</v>
      </c>
      <c r="L4251">
        <v>75</v>
      </c>
      <c r="M4251">
        <v>5</v>
      </c>
      <c r="N4251">
        <v>10</v>
      </c>
      <c r="P4251" s="17">
        <f t="shared" si="3243"/>
        <v>2</v>
      </c>
      <c r="Q4251" s="17">
        <v>25</v>
      </c>
      <c r="S4251" s="17">
        <v>0.2</v>
      </c>
      <c r="T4251" s="17">
        <v>100</v>
      </c>
      <c r="U4251" s="17">
        <v>40</v>
      </c>
      <c r="V4251" s="17">
        <v>30</v>
      </c>
      <c r="W4251" s="17">
        <v>30</v>
      </c>
      <c r="X4251" s="17">
        <v>30</v>
      </c>
      <c r="Y4251" s="17"/>
      <c r="Z4251" s="17">
        <v>1</v>
      </c>
      <c r="AA4251" s="17">
        <v>16</v>
      </c>
      <c r="AB4251" s="17"/>
      <c r="AC4251">
        <v>56</v>
      </c>
      <c r="AD4251">
        <v>1.7857142857142856E-2</v>
      </c>
      <c r="AE4251">
        <v>0.26315789473684209</v>
      </c>
      <c r="AF4251">
        <v>6</v>
      </c>
      <c r="AL4251">
        <v>6.4000000000000001E-2</v>
      </c>
      <c r="AN4251">
        <v>0.23571428571428571</v>
      </c>
      <c r="AP4251">
        <v>0.15802469135802469</v>
      </c>
      <c r="AQ4251" s="9"/>
      <c r="AR4251" s="9"/>
      <c r="AS4251" s="17">
        <f t="shared" si="3236"/>
        <v>27</v>
      </c>
      <c r="AT4251" s="17">
        <f t="shared" si="3237"/>
        <v>4.4444444444444446E-2</v>
      </c>
      <c r="AU4251" s="17">
        <f t="shared" si="3240"/>
        <v>0.23157894736842105</v>
      </c>
      <c r="AV4251" s="17">
        <f t="shared" si="3238"/>
        <v>0.18</v>
      </c>
      <c r="AZ4251">
        <v>3</v>
      </c>
      <c r="BA4251" s="27">
        <v>0.5</v>
      </c>
      <c r="BB4251" s="17">
        <v>21</v>
      </c>
      <c r="BC4251" s="17">
        <v>1</v>
      </c>
      <c r="BD4251" s="17">
        <v>1</v>
      </c>
      <c r="BF4251">
        <v>0</v>
      </c>
      <c r="BG4251">
        <v>3</v>
      </c>
      <c r="BQ4251">
        <v>0.2</v>
      </c>
      <c r="BR4251">
        <v>0.6</v>
      </c>
      <c r="BS4251">
        <v>0.48333333333333339</v>
      </c>
      <c r="CK4251" s="23">
        <v>1.0526315789473684</v>
      </c>
      <c r="CL4251" s="23">
        <f t="shared" si="3242"/>
        <v>0</v>
      </c>
      <c r="CM4251" s="23" t="str">
        <f t="shared" si="3244"/>
        <v/>
      </c>
      <c r="CN4251" s="23" t="str">
        <f t="shared" si="3245"/>
        <v/>
      </c>
      <c r="CQ4251" s="4">
        <v>2</v>
      </c>
    </row>
    <row r="4252" spans="1:95" ht="11.25" customHeight="1">
      <c r="A4252" s="17">
        <v>39</v>
      </c>
      <c r="B4252" s="17">
        <v>4</v>
      </c>
      <c r="C4252" s="39">
        <v>8</v>
      </c>
      <c r="D4252" s="40">
        <v>0.33611111111111108</v>
      </c>
      <c r="E4252" s="17">
        <v>3</v>
      </c>
      <c r="F4252" s="9">
        <v>0</v>
      </c>
      <c r="G4252">
        <v>0</v>
      </c>
      <c r="H4252">
        <v>0</v>
      </c>
      <c r="I4252">
        <v>0</v>
      </c>
      <c r="J4252">
        <v>0</v>
      </c>
      <c r="K4252" s="5">
        <v>25</v>
      </c>
      <c r="L4252">
        <v>75</v>
      </c>
      <c r="M4252">
        <v>2</v>
      </c>
      <c r="N4252">
        <v>12</v>
      </c>
      <c r="P4252" s="17">
        <f t="shared" si="3243"/>
        <v>0</v>
      </c>
      <c r="Q4252" s="17">
        <v>10</v>
      </c>
      <c r="S4252" s="17">
        <v>0.2</v>
      </c>
      <c r="T4252" s="17">
        <v>85</v>
      </c>
      <c r="U4252" s="17">
        <v>40</v>
      </c>
      <c r="V4252" s="17">
        <v>30</v>
      </c>
      <c r="W4252" s="17">
        <v>30</v>
      </c>
      <c r="X4252" s="17">
        <v>30</v>
      </c>
      <c r="Y4252" s="17"/>
      <c r="Z4252" s="17">
        <v>10</v>
      </c>
      <c r="AA4252" s="17">
        <v>26</v>
      </c>
      <c r="AB4252" s="17"/>
      <c r="AC4252">
        <v>54</v>
      </c>
      <c r="AD4252">
        <v>0.18518518518518517</v>
      </c>
      <c r="AE4252">
        <v>1.7857142857142856E-2</v>
      </c>
      <c r="AF4252">
        <v>18</v>
      </c>
      <c r="AL4252">
        <v>0</v>
      </c>
      <c r="AN4252">
        <v>0.2</v>
      </c>
      <c r="AP4252">
        <v>0.1148936170212766</v>
      </c>
      <c r="AQ4252" s="9"/>
      <c r="AR4252" s="9"/>
      <c r="AS4252" s="17">
        <f t="shared" si="3236"/>
        <v>25</v>
      </c>
      <c r="AT4252" s="17">
        <f t="shared" si="3237"/>
        <v>6.4000000000000001E-2</v>
      </c>
      <c r="AU4252" s="17">
        <f t="shared" si="3240"/>
        <v>0.23571428571428571</v>
      </c>
      <c r="AV4252" s="17">
        <f t="shared" si="3238"/>
        <v>0.15802469135802469</v>
      </c>
      <c r="AZ4252">
        <v>3</v>
      </c>
      <c r="BA4252" s="27">
        <v>0.5</v>
      </c>
      <c r="BB4252" s="17">
        <v>21</v>
      </c>
      <c r="BC4252" s="17">
        <v>1</v>
      </c>
      <c r="BD4252" s="17">
        <v>1</v>
      </c>
      <c r="BF4252">
        <v>0</v>
      </c>
      <c r="BG4252">
        <v>3</v>
      </c>
      <c r="BQ4252">
        <v>0.2</v>
      </c>
      <c r="BR4252">
        <v>0.6</v>
      </c>
      <c r="BS4252">
        <v>0.48333333333333339</v>
      </c>
      <c r="CK4252" s="23">
        <v>7.1428571428571425E-2</v>
      </c>
      <c r="CL4252" s="23">
        <f t="shared" si="3242"/>
        <v>0</v>
      </c>
      <c r="CM4252" s="23" t="str">
        <f t="shared" si="3244"/>
        <v/>
      </c>
      <c r="CN4252" s="23" t="str">
        <f t="shared" si="3245"/>
        <v/>
      </c>
      <c r="CQ4252" s="4">
        <v>1</v>
      </c>
    </row>
    <row r="4253" spans="1:95" ht="11.25" customHeight="1">
      <c r="A4253" s="17">
        <v>39</v>
      </c>
      <c r="B4253" s="17">
        <v>4</v>
      </c>
      <c r="C4253" s="39">
        <v>8</v>
      </c>
      <c r="D4253" s="40">
        <v>0.33611111111111108</v>
      </c>
      <c r="E4253" s="17">
        <v>4</v>
      </c>
      <c r="F4253" s="9">
        <v>0</v>
      </c>
      <c r="G4253">
        <v>0</v>
      </c>
      <c r="H4253">
        <v>0</v>
      </c>
      <c r="I4253">
        <v>0</v>
      </c>
      <c r="J4253">
        <v>0</v>
      </c>
      <c r="K4253" s="5">
        <v>25</v>
      </c>
      <c r="L4253">
        <v>60</v>
      </c>
      <c r="M4253">
        <v>4</v>
      </c>
      <c r="N4253">
        <v>16</v>
      </c>
      <c r="P4253" s="17">
        <f t="shared" si="3243"/>
        <v>0</v>
      </c>
      <c r="Q4253" s="17">
        <v>19</v>
      </c>
      <c r="S4253" s="17">
        <v>0.21052631578947367</v>
      </c>
      <c r="T4253" s="17">
        <v>79</v>
      </c>
      <c r="U4253" s="17">
        <v>35</v>
      </c>
      <c r="V4253" s="17">
        <v>30</v>
      </c>
      <c r="W4253" s="17">
        <v>30</v>
      </c>
      <c r="X4253" s="17">
        <v>30</v>
      </c>
      <c r="Y4253" s="17"/>
      <c r="Z4253" s="17">
        <v>10</v>
      </c>
      <c r="AA4253" s="17">
        <v>36</v>
      </c>
      <c r="AB4253" s="17"/>
      <c r="AC4253">
        <v>54</v>
      </c>
      <c r="AD4253">
        <v>0.18518518518518517</v>
      </c>
      <c r="AE4253">
        <v>0.18518518518518517</v>
      </c>
      <c r="AF4253">
        <v>16</v>
      </c>
      <c r="AL4253">
        <v>4.2105263157894736E-2</v>
      </c>
      <c r="AN4253">
        <v>0.2</v>
      </c>
      <c r="AP4253">
        <v>0.13647058823529412</v>
      </c>
      <c r="AQ4253" s="9"/>
      <c r="AR4253" s="9"/>
      <c r="AS4253" s="17">
        <f t="shared" si="3236"/>
        <v>10</v>
      </c>
      <c r="AT4253" s="17">
        <f t="shared" si="3237"/>
        <v>0</v>
      </c>
      <c r="AU4253" s="17">
        <f t="shared" si="3240"/>
        <v>0.2</v>
      </c>
      <c r="AV4253" s="17">
        <f t="shared" si="3238"/>
        <v>0.1148936170212766</v>
      </c>
      <c r="AZ4253">
        <v>3</v>
      </c>
      <c r="BA4253" s="27">
        <v>0.5</v>
      </c>
      <c r="BB4253" s="17">
        <v>21</v>
      </c>
      <c r="BC4253" s="17">
        <v>1</v>
      </c>
      <c r="BD4253" s="17">
        <v>1</v>
      </c>
      <c r="BF4253">
        <v>0</v>
      </c>
      <c r="BG4253">
        <v>3</v>
      </c>
      <c r="BQ4253">
        <v>0.2</v>
      </c>
      <c r="BR4253">
        <v>0.6</v>
      </c>
      <c r="BS4253">
        <v>0.48333333333333339</v>
      </c>
      <c r="CK4253" s="23">
        <v>0.7407407407407407</v>
      </c>
      <c r="CL4253" s="23">
        <f t="shared" si="3242"/>
        <v>0</v>
      </c>
      <c r="CM4253" s="23" t="str">
        <f t="shared" si="3244"/>
        <v/>
      </c>
      <c r="CN4253" s="23" t="str">
        <f t="shared" si="3245"/>
        <v/>
      </c>
      <c r="CQ4253" s="4">
        <v>2</v>
      </c>
    </row>
    <row r="4254" spans="1:95" ht="11.25" customHeight="1">
      <c r="A4254" s="17">
        <v>39</v>
      </c>
      <c r="B4254" s="17">
        <v>4</v>
      </c>
      <c r="C4254" s="39">
        <v>8</v>
      </c>
      <c r="D4254" s="40">
        <v>0.33611111111111108</v>
      </c>
      <c r="E4254" s="17">
        <v>5</v>
      </c>
      <c r="F4254" s="9">
        <v>0</v>
      </c>
      <c r="G4254">
        <v>0</v>
      </c>
      <c r="H4254">
        <v>0</v>
      </c>
      <c r="I4254">
        <v>0</v>
      </c>
      <c r="J4254">
        <v>0</v>
      </c>
      <c r="K4254" s="5">
        <v>25</v>
      </c>
      <c r="L4254">
        <v>54</v>
      </c>
      <c r="M4254">
        <v>4</v>
      </c>
      <c r="N4254">
        <v>20</v>
      </c>
      <c r="P4254" s="17">
        <f t="shared" si="3243"/>
        <v>0</v>
      </c>
      <c r="Q4254" s="17">
        <v>22</v>
      </c>
      <c r="S4254" s="17">
        <v>0.18181818181818182</v>
      </c>
      <c r="T4254" s="17">
        <v>76</v>
      </c>
      <c r="U4254" s="17">
        <v>35</v>
      </c>
      <c r="V4254" s="17">
        <v>30</v>
      </c>
      <c r="W4254" s="17">
        <v>30</v>
      </c>
      <c r="X4254" s="17">
        <v>30</v>
      </c>
      <c r="Y4254" s="17"/>
      <c r="Z4254" s="17">
        <v>10</v>
      </c>
      <c r="AA4254" s="17">
        <v>46</v>
      </c>
      <c r="AB4254" s="17"/>
      <c r="AC4254">
        <v>54</v>
      </c>
      <c r="AD4254">
        <v>0.18518518518518517</v>
      </c>
      <c r="AE4254">
        <v>0.18518518518518517</v>
      </c>
      <c r="AF4254">
        <v>16</v>
      </c>
      <c r="AL4254">
        <v>5.4545454545454536E-2</v>
      </c>
      <c r="AN4254">
        <v>0.2</v>
      </c>
      <c r="AP4254">
        <v>0.13658536585365855</v>
      </c>
      <c r="AQ4254" s="9"/>
      <c r="AR4254" s="9"/>
      <c r="AS4254" s="17">
        <f t="shared" si="3236"/>
        <v>19</v>
      </c>
      <c r="AT4254" s="17">
        <f t="shared" si="3237"/>
        <v>4.2105263157894736E-2</v>
      </c>
      <c r="AU4254" s="17">
        <f t="shared" si="3240"/>
        <v>0.2</v>
      </c>
      <c r="AV4254" s="17">
        <f t="shared" si="3238"/>
        <v>0.13647058823529412</v>
      </c>
      <c r="AZ4254">
        <v>3</v>
      </c>
      <c r="BA4254" s="27">
        <v>0.5</v>
      </c>
      <c r="BB4254" s="17">
        <v>21</v>
      </c>
      <c r="BC4254" s="17">
        <v>1</v>
      </c>
      <c r="BD4254" s="17">
        <v>1</v>
      </c>
      <c r="BF4254">
        <v>0</v>
      </c>
      <c r="BG4254">
        <v>3</v>
      </c>
      <c r="BQ4254">
        <v>0.2</v>
      </c>
      <c r="BR4254">
        <v>0.6</v>
      </c>
      <c r="BS4254">
        <v>0.48333333333333339</v>
      </c>
      <c r="CK4254" s="23">
        <v>0.7407407407407407</v>
      </c>
      <c r="CL4254" s="23">
        <f t="shared" si="3242"/>
        <v>0</v>
      </c>
      <c r="CM4254" s="23" t="str">
        <f t="shared" si="3244"/>
        <v/>
      </c>
      <c r="CN4254" s="23" t="str">
        <f t="shared" si="3245"/>
        <v/>
      </c>
      <c r="CQ4254" s="4">
        <v>0</v>
      </c>
    </row>
    <row r="4255" spans="1:95" ht="11.25" customHeight="1">
      <c r="A4255" s="17">
        <v>39</v>
      </c>
      <c r="B4255" s="17">
        <v>4</v>
      </c>
      <c r="C4255" s="39">
        <v>8</v>
      </c>
      <c r="D4255" s="40">
        <v>0.33611111111111108</v>
      </c>
      <c r="E4255" s="17">
        <v>6</v>
      </c>
      <c r="F4255" s="9">
        <v>0</v>
      </c>
      <c r="G4255">
        <v>0</v>
      </c>
      <c r="H4255">
        <v>0</v>
      </c>
      <c r="I4255">
        <v>0</v>
      </c>
      <c r="J4255">
        <v>0</v>
      </c>
      <c r="K4255" s="5">
        <v>25</v>
      </c>
      <c r="L4255">
        <v>51</v>
      </c>
      <c r="M4255">
        <v>3</v>
      </c>
      <c r="N4255">
        <v>23</v>
      </c>
      <c r="P4255" s="17">
        <f t="shared" si="3243"/>
        <v>0</v>
      </c>
      <c r="Q4255" s="17">
        <v>17</v>
      </c>
      <c r="S4255" s="17">
        <v>0.17647058823529413</v>
      </c>
      <c r="T4255" s="17">
        <v>68</v>
      </c>
      <c r="U4255" s="17">
        <v>30</v>
      </c>
      <c r="V4255" s="17">
        <v>30</v>
      </c>
      <c r="W4255" s="17">
        <v>30</v>
      </c>
      <c r="X4255" s="17">
        <v>30</v>
      </c>
      <c r="Y4255" s="17"/>
      <c r="Z4255" s="17">
        <v>15</v>
      </c>
      <c r="AA4255" s="17">
        <v>61</v>
      </c>
      <c r="AB4255" s="17"/>
      <c r="AC4255">
        <v>60</v>
      </c>
      <c r="AD4255">
        <v>0.25</v>
      </c>
      <c r="AE4255">
        <v>0.18518518518518517</v>
      </c>
      <c r="AF4255">
        <v>22</v>
      </c>
      <c r="AL4255">
        <v>9.4117647058823528E-2</v>
      </c>
      <c r="AN4255">
        <v>0.1</v>
      </c>
      <c r="AP4255">
        <v>8.1720430107526873E-2</v>
      </c>
      <c r="AQ4255" s="9"/>
      <c r="AR4255" s="9"/>
      <c r="AS4255" s="17">
        <f t="shared" si="3236"/>
        <v>22</v>
      </c>
      <c r="AT4255" s="17">
        <f t="shared" si="3237"/>
        <v>5.4545454545454536E-2</v>
      </c>
      <c r="AU4255" s="17">
        <f t="shared" si="3240"/>
        <v>0.2</v>
      </c>
      <c r="AV4255" s="17">
        <f t="shared" si="3238"/>
        <v>0.13658536585365855</v>
      </c>
      <c r="AZ4255">
        <v>3</v>
      </c>
      <c r="BA4255" s="27">
        <v>0.5</v>
      </c>
      <c r="BB4255" s="17">
        <v>21</v>
      </c>
      <c r="BC4255" s="17">
        <v>1</v>
      </c>
      <c r="BD4255" s="17">
        <v>1</v>
      </c>
      <c r="BF4255">
        <v>0</v>
      </c>
      <c r="BG4255">
        <v>3</v>
      </c>
      <c r="BQ4255">
        <v>0.2</v>
      </c>
      <c r="BR4255">
        <v>0.6</v>
      </c>
      <c r="BS4255">
        <v>0.48333333333333339</v>
      </c>
      <c r="CK4255" s="23">
        <v>0.7407407407407407</v>
      </c>
      <c r="CL4255" s="23">
        <f t="shared" si="3242"/>
        <v>0</v>
      </c>
      <c r="CM4255" s="23" t="str">
        <f t="shared" si="3244"/>
        <v/>
      </c>
      <c r="CN4255" s="23" t="str">
        <f t="shared" si="3245"/>
        <v/>
      </c>
      <c r="CQ4255" s="4">
        <v>2</v>
      </c>
    </row>
    <row r="4256" spans="1:95" ht="11.25" customHeight="1">
      <c r="A4256" s="17">
        <v>39</v>
      </c>
      <c r="B4256" s="17">
        <v>4</v>
      </c>
      <c r="C4256" s="39">
        <v>8</v>
      </c>
      <c r="D4256" s="40">
        <v>0.33611111111111108</v>
      </c>
      <c r="E4256" s="17">
        <v>7</v>
      </c>
      <c r="F4256" s="9">
        <v>0</v>
      </c>
      <c r="G4256">
        <v>0</v>
      </c>
      <c r="H4256">
        <v>0</v>
      </c>
      <c r="I4256">
        <v>0</v>
      </c>
      <c r="J4256">
        <v>0</v>
      </c>
      <c r="K4256" s="5">
        <v>25</v>
      </c>
      <c r="L4256">
        <v>43</v>
      </c>
      <c r="M4256">
        <v>6</v>
      </c>
      <c r="N4256">
        <v>29</v>
      </c>
      <c r="P4256" s="17">
        <f t="shared" si="3243"/>
        <v>1</v>
      </c>
      <c r="Q4256" s="17">
        <v>30</v>
      </c>
      <c r="S4256" s="17">
        <v>0.2</v>
      </c>
      <c r="T4256" s="17">
        <v>73</v>
      </c>
      <c r="U4256" s="17">
        <v>35</v>
      </c>
      <c r="V4256" s="17">
        <v>30</v>
      </c>
      <c r="W4256" s="17">
        <v>30</v>
      </c>
      <c r="X4256" s="17">
        <v>30</v>
      </c>
      <c r="Y4256" s="17"/>
      <c r="Z4256" s="17">
        <v>10</v>
      </c>
      <c r="AA4256" s="17">
        <v>71</v>
      </c>
      <c r="AB4256" s="17"/>
      <c r="AC4256">
        <v>60</v>
      </c>
      <c r="AD4256">
        <v>0.16666666666666666</v>
      </c>
      <c r="AE4256">
        <v>0.25</v>
      </c>
      <c r="AF4256">
        <v>14</v>
      </c>
      <c r="AL4256">
        <v>0</v>
      </c>
      <c r="AN4256">
        <v>0.1</v>
      </c>
      <c r="AP4256">
        <v>7.4999999999999997E-2</v>
      </c>
      <c r="AQ4256" s="9"/>
      <c r="AR4256" s="9"/>
      <c r="AS4256" s="17">
        <f t="shared" si="3236"/>
        <v>17</v>
      </c>
      <c r="AT4256" s="17">
        <f t="shared" si="3237"/>
        <v>9.4117647058823528E-2</v>
      </c>
      <c r="AU4256" s="17">
        <f t="shared" si="3240"/>
        <v>0.1</v>
      </c>
      <c r="AV4256" s="17">
        <f t="shared" si="3238"/>
        <v>8.1720430107526873E-2</v>
      </c>
      <c r="AZ4256">
        <v>3</v>
      </c>
      <c r="BA4256" s="27">
        <v>0.5</v>
      </c>
      <c r="BB4256" s="17">
        <v>21</v>
      </c>
      <c r="BC4256" s="17">
        <v>1</v>
      </c>
      <c r="BD4256" s="17">
        <v>1</v>
      </c>
      <c r="BF4256">
        <v>0</v>
      </c>
      <c r="BG4256">
        <v>3</v>
      </c>
      <c r="BQ4256">
        <v>0.2</v>
      </c>
      <c r="BR4256">
        <v>0.6</v>
      </c>
      <c r="BS4256">
        <v>0.48333333333333339</v>
      </c>
      <c r="CK4256" s="23">
        <v>1</v>
      </c>
      <c r="CL4256" s="23">
        <f t="shared" si="3242"/>
        <v>0</v>
      </c>
      <c r="CM4256" s="23" t="str">
        <f t="shared" si="3244"/>
        <v/>
      </c>
      <c r="CN4256" s="23" t="str">
        <f t="shared" si="3245"/>
        <v/>
      </c>
      <c r="CQ4256" s="4">
        <v>0</v>
      </c>
    </row>
    <row r="4257" spans="1:95" ht="11.25" customHeight="1">
      <c r="A4257" s="17">
        <v>39</v>
      </c>
      <c r="B4257" s="17">
        <v>4</v>
      </c>
      <c r="C4257" s="39">
        <v>8</v>
      </c>
      <c r="D4257" s="40">
        <v>0.33611111111111108</v>
      </c>
      <c r="E4257" s="17">
        <v>8</v>
      </c>
      <c r="F4257" s="9">
        <v>0</v>
      </c>
      <c r="G4257">
        <v>0</v>
      </c>
      <c r="H4257">
        <v>0</v>
      </c>
      <c r="I4257">
        <v>0</v>
      </c>
      <c r="J4257">
        <v>0</v>
      </c>
      <c r="K4257" s="5">
        <v>25</v>
      </c>
      <c r="L4257">
        <v>48</v>
      </c>
      <c r="M4257">
        <v>6</v>
      </c>
      <c r="N4257">
        <v>35</v>
      </c>
      <c r="P4257" s="17">
        <f t="shared" si="3243"/>
        <v>1</v>
      </c>
      <c r="Q4257" s="17">
        <v>31</v>
      </c>
      <c r="S4257" s="17">
        <v>0.19354838709677419</v>
      </c>
      <c r="T4257" s="17">
        <v>79</v>
      </c>
      <c r="U4257" s="17">
        <v>35</v>
      </c>
      <c r="V4257" s="17">
        <v>30</v>
      </c>
      <c r="W4257" s="17">
        <v>30</v>
      </c>
      <c r="X4257" s="17">
        <v>30</v>
      </c>
      <c r="Y4257" s="17"/>
      <c r="Z4257" s="17">
        <v>10</v>
      </c>
      <c r="AA4257" s="17">
        <v>81</v>
      </c>
      <c r="AB4257" s="17"/>
      <c r="AC4257">
        <v>55</v>
      </c>
      <c r="AD4257">
        <v>0.18181818181818182</v>
      </c>
      <c r="AE4257">
        <v>0.16666666666666666</v>
      </c>
      <c r="AF4257">
        <v>14</v>
      </c>
      <c r="AL4257">
        <v>2.5806451612903226E-2</v>
      </c>
      <c r="AN4257">
        <v>7.2727272727272724E-2</v>
      </c>
      <c r="AP4257">
        <v>6.4864864864864868E-2</v>
      </c>
      <c r="AQ4257" s="9"/>
      <c r="AR4257" s="9"/>
      <c r="AS4257" s="17">
        <f t="shared" si="3236"/>
        <v>30</v>
      </c>
      <c r="AT4257" s="17">
        <f t="shared" si="3237"/>
        <v>0</v>
      </c>
      <c r="AU4257" s="17">
        <f t="shared" si="3240"/>
        <v>0.1</v>
      </c>
      <c r="AV4257" s="17">
        <f t="shared" si="3238"/>
        <v>7.4999999999999997E-2</v>
      </c>
      <c r="AZ4257">
        <v>3</v>
      </c>
      <c r="BA4257" s="27">
        <v>0.5</v>
      </c>
      <c r="BB4257" s="17">
        <v>21</v>
      </c>
      <c r="BC4257" s="17">
        <v>1</v>
      </c>
      <c r="BD4257" s="17">
        <v>1</v>
      </c>
      <c r="BF4257">
        <v>0</v>
      </c>
      <c r="BG4257">
        <v>3</v>
      </c>
      <c r="BQ4257">
        <v>0.2</v>
      </c>
      <c r="BR4257">
        <v>0.6</v>
      </c>
      <c r="BS4257">
        <v>0.48333333333333339</v>
      </c>
      <c r="CK4257" s="23">
        <v>0.66666666666666663</v>
      </c>
      <c r="CL4257" s="23">
        <f t="shared" si="3242"/>
        <v>0</v>
      </c>
      <c r="CM4257" s="23" t="str">
        <f t="shared" si="3244"/>
        <v/>
      </c>
      <c r="CN4257" s="23" t="str">
        <f t="shared" si="3245"/>
        <v/>
      </c>
      <c r="CQ4257" s="4">
        <v>0</v>
      </c>
    </row>
    <row r="4258" spans="1:95" ht="11.25" customHeight="1">
      <c r="A4258" s="17">
        <v>39</v>
      </c>
      <c r="B4258" s="17">
        <v>4</v>
      </c>
      <c r="C4258" s="39">
        <v>8</v>
      </c>
      <c r="D4258" s="40">
        <v>0.33611111111111108</v>
      </c>
      <c r="E4258" s="17">
        <v>9</v>
      </c>
      <c r="F4258" s="9">
        <v>0</v>
      </c>
      <c r="G4258">
        <v>0</v>
      </c>
      <c r="H4258">
        <v>0</v>
      </c>
      <c r="I4258">
        <v>0</v>
      </c>
      <c r="J4258">
        <v>0</v>
      </c>
      <c r="K4258" s="5">
        <v>25</v>
      </c>
      <c r="L4258">
        <v>54</v>
      </c>
      <c r="M4258">
        <v>5</v>
      </c>
      <c r="N4258">
        <v>40</v>
      </c>
      <c r="P4258" s="17">
        <f t="shared" si="3243"/>
        <v>2</v>
      </c>
      <c r="Q4258" s="17">
        <v>27</v>
      </c>
      <c r="S4258" s="17">
        <v>0.18518518518518517</v>
      </c>
      <c r="T4258" s="17">
        <v>81</v>
      </c>
      <c r="U4258" s="17">
        <v>40</v>
      </c>
      <c r="V4258" s="17">
        <v>30</v>
      </c>
      <c r="W4258" s="17">
        <v>30</v>
      </c>
      <c r="X4258" s="17">
        <v>30</v>
      </c>
      <c r="Y4258" s="17"/>
      <c r="Z4258" s="17">
        <v>4</v>
      </c>
      <c r="AA4258" s="17">
        <v>85</v>
      </c>
      <c r="AB4258" s="17"/>
      <c r="AC4258">
        <v>57</v>
      </c>
      <c r="AD4258">
        <v>7.0175438596491224E-2</v>
      </c>
      <c r="AE4258">
        <v>0.18181818181818182</v>
      </c>
      <c r="AF4258">
        <v>9</v>
      </c>
      <c r="AL4258">
        <v>5.9259259259259262E-2</v>
      </c>
      <c r="AN4258">
        <v>0.23157894736842105</v>
      </c>
      <c r="AP4258">
        <v>0.14499999999999999</v>
      </c>
      <c r="AQ4258" s="9"/>
      <c r="AR4258" s="9"/>
      <c r="AS4258" s="17">
        <f t="shared" si="3236"/>
        <v>31</v>
      </c>
      <c r="AT4258" s="17">
        <f t="shared" si="3237"/>
        <v>2.5806451612903226E-2</v>
      </c>
      <c r="AU4258" s="17">
        <f t="shared" si="3240"/>
        <v>7.2727272727272724E-2</v>
      </c>
      <c r="AV4258" s="17">
        <f t="shared" si="3238"/>
        <v>6.4864864864864868E-2</v>
      </c>
      <c r="AZ4258">
        <v>3</v>
      </c>
      <c r="BA4258" s="27">
        <v>0.5</v>
      </c>
      <c r="BB4258" s="17">
        <v>21</v>
      </c>
      <c r="BC4258" s="17">
        <v>1</v>
      </c>
      <c r="BD4258" s="17">
        <v>1</v>
      </c>
      <c r="BF4258">
        <v>0</v>
      </c>
      <c r="BG4258">
        <v>3</v>
      </c>
      <c r="BQ4258">
        <v>0.2</v>
      </c>
      <c r="BR4258">
        <v>0.6</v>
      </c>
      <c r="BS4258">
        <v>0.48333333333333339</v>
      </c>
      <c r="CK4258" s="23">
        <v>0.72727272727272729</v>
      </c>
      <c r="CL4258" s="23">
        <f t="shared" si="3242"/>
        <v>0</v>
      </c>
      <c r="CM4258" s="23" t="str">
        <f t="shared" si="3244"/>
        <v/>
      </c>
      <c r="CN4258" s="23" t="str">
        <f t="shared" si="3245"/>
        <v/>
      </c>
      <c r="CQ4258" s="4">
        <v>0</v>
      </c>
    </row>
    <row r="4259" spans="1:95" ht="11.25" customHeight="1">
      <c r="A4259" s="17">
        <v>39</v>
      </c>
      <c r="B4259" s="17">
        <v>4</v>
      </c>
      <c r="C4259" s="39">
        <v>8</v>
      </c>
      <c r="D4259" s="40">
        <v>0.33611111111111108</v>
      </c>
      <c r="E4259" s="17">
        <v>10</v>
      </c>
      <c r="F4259" s="9">
        <v>0</v>
      </c>
      <c r="G4259">
        <v>0</v>
      </c>
      <c r="H4259">
        <v>0</v>
      </c>
      <c r="I4259">
        <v>0</v>
      </c>
      <c r="J4259">
        <v>0</v>
      </c>
      <c r="K4259" s="5">
        <v>25</v>
      </c>
      <c r="L4259">
        <v>56</v>
      </c>
      <c r="M4259">
        <v>5</v>
      </c>
      <c r="N4259">
        <v>45</v>
      </c>
      <c r="P4259" s="17">
        <f t="shared" si="3243"/>
        <v>2</v>
      </c>
      <c r="Q4259" s="17">
        <v>25</v>
      </c>
      <c r="S4259" s="17">
        <v>0.2</v>
      </c>
      <c r="T4259" s="17">
        <v>81</v>
      </c>
      <c r="U4259" s="17">
        <v>40</v>
      </c>
      <c r="V4259" s="17">
        <v>30</v>
      </c>
      <c r="W4259" s="17">
        <v>30</v>
      </c>
      <c r="X4259" s="17">
        <v>30</v>
      </c>
      <c r="Y4259" s="17"/>
      <c r="Z4259" s="17">
        <v>10</v>
      </c>
      <c r="AA4259" s="17">
        <v>95</v>
      </c>
      <c r="AB4259" s="17"/>
      <c r="AC4259">
        <v>44</v>
      </c>
      <c r="AD4259">
        <v>0.22727272727272727</v>
      </c>
      <c r="AE4259">
        <v>7.0175438596491224E-2</v>
      </c>
      <c r="AF4259">
        <v>15</v>
      </c>
      <c r="AG4259">
        <v>150</v>
      </c>
      <c r="AL4259">
        <v>0</v>
      </c>
      <c r="AN4259">
        <v>0.10909090909090907</v>
      </c>
      <c r="AP4259">
        <v>6.9565217391304349E-2</v>
      </c>
      <c r="AQ4259" s="9"/>
      <c r="AR4259" s="9"/>
      <c r="AS4259" s="17">
        <f t="shared" si="3236"/>
        <v>27</v>
      </c>
      <c r="AT4259" s="17">
        <f t="shared" si="3237"/>
        <v>5.9259259259259262E-2</v>
      </c>
      <c r="AU4259" s="17">
        <f t="shared" si="3240"/>
        <v>0.23157894736842105</v>
      </c>
      <c r="AV4259" s="17">
        <f t="shared" si="3238"/>
        <v>0.14499999999999999</v>
      </c>
      <c r="AZ4259">
        <v>3</v>
      </c>
      <c r="BA4259" s="27">
        <v>0.5</v>
      </c>
      <c r="BB4259" s="17">
        <v>21</v>
      </c>
      <c r="BC4259" s="17">
        <v>1</v>
      </c>
      <c r="BD4259" s="17">
        <v>1</v>
      </c>
      <c r="BF4259">
        <v>0</v>
      </c>
      <c r="BG4259">
        <v>3</v>
      </c>
      <c r="BQ4259">
        <v>0.2</v>
      </c>
      <c r="BR4259">
        <v>0.6</v>
      </c>
      <c r="BS4259">
        <v>0.48333333333333339</v>
      </c>
      <c r="BW4259" s="9">
        <f>SUM(AF4250:AF4259)</f>
        <v>150</v>
      </c>
      <c r="CK4259" s="23">
        <v>0.2807017543859649</v>
      </c>
      <c r="CL4259" s="23">
        <f t="shared" si="3242"/>
        <v>0</v>
      </c>
      <c r="CM4259" s="23" t="str">
        <f t="shared" si="3244"/>
        <v/>
      </c>
      <c r="CN4259" s="23" t="str">
        <f t="shared" si="3245"/>
        <v/>
      </c>
      <c r="CQ4259" s="4">
        <v>0</v>
      </c>
    </row>
    <row r="4260" spans="1:95" ht="11.25" customHeight="1">
      <c r="A4260" s="17">
        <v>39</v>
      </c>
      <c r="B4260" s="17">
        <v>4</v>
      </c>
      <c r="C4260" s="39">
        <v>8</v>
      </c>
      <c r="D4260" s="40">
        <v>0.33611111111111108</v>
      </c>
      <c r="E4260" s="17">
        <v>11</v>
      </c>
      <c r="F4260" s="9">
        <v>0</v>
      </c>
      <c r="G4260">
        <v>0</v>
      </c>
      <c r="H4260">
        <v>0</v>
      </c>
      <c r="I4260">
        <v>1</v>
      </c>
      <c r="J4260">
        <v>0</v>
      </c>
      <c r="K4260" s="5">
        <v>25</v>
      </c>
      <c r="L4260">
        <v>75</v>
      </c>
      <c r="M4260">
        <v>4</v>
      </c>
      <c r="N4260">
        <v>49</v>
      </c>
      <c r="P4260" s="17">
        <f t="shared" si="3243"/>
        <v>0</v>
      </c>
      <c r="Q4260" s="17">
        <v>21</v>
      </c>
      <c r="S4260" s="17">
        <v>0.19047619047619047</v>
      </c>
      <c r="T4260" s="17">
        <v>96</v>
      </c>
      <c r="U4260" s="17">
        <v>40</v>
      </c>
      <c r="V4260" s="17">
        <v>27</v>
      </c>
      <c r="W4260" s="17">
        <v>30</v>
      </c>
      <c r="X4260" s="17">
        <v>27</v>
      </c>
      <c r="Y4260" s="17"/>
      <c r="Z4260" s="17">
        <v>4</v>
      </c>
      <c r="AA4260" s="17">
        <v>99</v>
      </c>
      <c r="AB4260" s="17"/>
      <c r="AC4260">
        <v>38</v>
      </c>
      <c r="AD4260">
        <v>0.10526315789473684</v>
      </c>
      <c r="AF4260">
        <v>10</v>
      </c>
      <c r="AL4260">
        <v>3.8095238095238099E-2</v>
      </c>
      <c r="AN4260">
        <v>0.18947368421052632</v>
      </c>
      <c r="AP4260">
        <v>0.11940298507462686</v>
      </c>
      <c r="AQ4260" s="9">
        <f>+AVERAGE(AL4250:AL4259)</f>
        <v>3.8427852007877975E-2</v>
      </c>
      <c r="AR4260" s="9">
        <f>+AVERAGE(AN4250:AN4259)</f>
        <v>0.16806903622693098</v>
      </c>
      <c r="AS4260" s="17">
        <f t="shared" ref="AS4260:AS4323" si="3247">+Q4259</f>
        <v>25</v>
      </c>
      <c r="AT4260" s="17">
        <f t="shared" ref="AT4260:AT4323" si="3248">+AL4259</f>
        <v>0</v>
      </c>
      <c r="AU4260" s="17">
        <f t="shared" ref="AU4260:AU4323" si="3249">+AN4259</f>
        <v>0.10909090909090907</v>
      </c>
      <c r="AV4260" s="17">
        <f t="shared" ref="AV4260:AV4323" si="3250">+AP4259</f>
        <v>6.9565217391304349E-2</v>
      </c>
      <c r="AZ4260">
        <v>3</v>
      </c>
      <c r="BA4260" s="27">
        <v>0.5</v>
      </c>
      <c r="BB4260" s="17">
        <v>21</v>
      </c>
      <c r="BC4260" s="17">
        <v>1</v>
      </c>
      <c r="BD4260" s="17">
        <v>1</v>
      </c>
      <c r="BF4260">
        <v>0</v>
      </c>
      <c r="BG4260">
        <v>3</v>
      </c>
      <c r="BQ4260">
        <v>0.2</v>
      </c>
      <c r="BR4260">
        <v>0.6</v>
      </c>
      <c r="BS4260">
        <v>0.48333333333333339</v>
      </c>
      <c r="CK4260" s="23" t="s">
        <v>2085</v>
      </c>
      <c r="CL4260" s="23">
        <f t="shared" si="3242"/>
        <v>0</v>
      </c>
      <c r="CM4260" s="23">
        <f t="shared" si="3244"/>
        <v>0.1537114080315119</v>
      </c>
      <c r="CN4260" s="23">
        <f t="shared" si="3245"/>
        <v>0.67227614490772392</v>
      </c>
      <c r="CQ4260" s="4">
        <v>1</v>
      </c>
    </row>
    <row r="4261" spans="1:95" ht="11.25" customHeight="1">
      <c r="A4261" s="17">
        <v>39</v>
      </c>
      <c r="B4261" s="17">
        <v>4</v>
      </c>
      <c r="C4261" s="39">
        <v>8</v>
      </c>
      <c r="D4261" s="40">
        <v>0.33611111111111108</v>
      </c>
      <c r="E4261" s="17">
        <v>12</v>
      </c>
      <c r="F4261" s="9">
        <v>0</v>
      </c>
      <c r="G4261">
        <v>0</v>
      </c>
      <c r="H4261">
        <v>0</v>
      </c>
      <c r="I4261">
        <v>1</v>
      </c>
      <c r="J4261">
        <v>0</v>
      </c>
      <c r="K4261" s="5">
        <v>25</v>
      </c>
      <c r="L4261">
        <v>71</v>
      </c>
      <c r="M4261">
        <v>4</v>
      </c>
      <c r="N4261">
        <v>53</v>
      </c>
      <c r="P4261" s="17">
        <f t="shared" si="3243"/>
        <v>0</v>
      </c>
      <c r="Q4261" s="17">
        <v>19</v>
      </c>
      <c r="S4261" s="17">
        <v>0.21052631578947367</v>
      </c>
      <c r="T4261" s="17">
        <v>90</v>
      </c>
      <c r="U4261" s="17">
        <v>40</v>
      </c>
      <c r="V4261" s="17">
        <v>31</v>
      </c>
      <c r="W4261" s="17">
        <v>27</v>
      </c>
      <c r="X4261" s="17">
        <v>31</v>
      </c>
      <c r="Y4261" s="17"/>
      <c r="Z4261" s="17">
        <v>10</v>
      </c>
      <c r="AA4261" s="17">
        <v>109</v>
      </c>
      <c r="AB4261" s="17"/>
      <c r="AC4261">
        <v>60</v>
      </c>
      <c r="AD4261">
        <v>0.16666666666666666</v>
      </c>
      <c r="AE4261">
        <v>0.10526315789473684</v>
      </c>
      <c r="AF4261">
        <v>16</v>
      </c>
      <c r="AL4261">
        <v>0.10526315789473684</v>
      </c>
      <c r="AN4261">
        <v>0.1</v>
      </c>
      <c r="AP4261">
        <v>7.032967032967033E-2</v>
      </c>
      <c r="AQ4261" s="9">
        <f>+AVERAGE(AL4250:AL4259)</f>
        <v>3.8427852007877975E-2</v>
      </c>
      <c r="AR4261" s="9">
        <f>+AVERAGE(AN4250:AN4259)</f>
        <v>0.16806903622693098</v>
      </c>
      <c r="AS4261" s="17">
        <f t="shared" si="3247"/>
        <v>21</v>
      </c>
      <c r="AT4261" s="17">
        <f t="shared" si="3248"/>
        <v>3.8095238095238099E-2</v>
      </c>
      <c r="AU4261" s="17">
        <f t="shared" si="3249"/>
        <v>0.18947368421052632</v>
      </c>
      <c r="AV4261" s="17">
        <f t="shared" si="3250"/>
        <v>0.11940298507462686</v>
      </c>
      <c r="AZ4261">
        <v>3</v>
      </c>
      <c r="BA4261" s="27">
        <v>0.5</v>
      </c>
      <c r="BB4261" s="17">
        <v>21</v>
      </c>
      <c r="BC4261" s="17">
        <v>1</v>
      </c>
      <c r="BD4261" s="17">
        <v>1</v>
      </c>
      <c r="BF4261">
        <v>0</v>
      </c>
      <c r="BG4261">
        <v>3</v>
      </c>
      <c r="BQ4261">
        <v>0.2</v>
      </c>
      <c r="BR4261">
        <v>0.6</v>
      </c>
      <c r="BS4261">
        <v>0.48333333333333339</v>
      </c>
      <c r="CK4261" s="23">
        <v>0.42105263157894735</v>
      </c>
      <c r="CL4261" s="23">
        <f t="shared" si="3242"/>
        <v>0</v>
      </c>
      <c r="CM4261" s="23">
        <f t="shared" si="3244"/>
        <v>0.1537114080315119</v>
      </c>
      <c r="CN4261" s="23">
        <f t="shared" si="3245"/>
        <v>0.67227614490772392</v>
      </c>
      <c r="CQ4261" s="4">
        <v>0</v>
      </c>
    </row>
    <row r="4262" spans="1:95" ht="11.25" customHeight="1">
      <c r="A4262" s="17">
        <v>39</v>
      </c>
      <c r="B4262" s="17">
        <v>4</v>
      </c>
      <c r="C4262" s="39">
        <v>8</v>
      </c>
      <c r="D4262" s="40">
        <v>0.33611111111111108</v>
      </c>
      <c r="E4262" s="17">
        <v>13</v>
      </c>
      <c r="F4262" s="9">
        <v>0</v>
      </c>
      <c r="G4262">
        <v>0</v>
      </c>
      <c r="H4262">
        <v>0</v>
      </c>
      <c r="I4262">
        <v>1</v>
      </c>
      <c r="J4262">
        <v>0</v>
      </c>
      <c r="K4262" s="5">
        <v>25</v>
      </c>
      <c r="L4262">
        <v>65</v>
      </c>
      <c r="M4262">
        <v>3</v>
      </c>
      <c r="N4262">
        <v>56</v>
      </c>
      <c r="P4262" s="17">
        <f t="shared" si="3243"/>
        <v>0</v>
      </c>
      <c r="Q4262" s="17">
        <v>17</v>
      </c>
      <c r="S4262" s="17">
        <v>0.17647058823529413</v>
      </c>
      <c r="T4262" s="17">
        <v>82</v>
      </c>
      <c r="U4262" s="17">
        <v>40</v>
      </c>
      <c r="V4262" s="17">
        <v>26</v>
      </c>
      <c r="W4262" s="17">
        <v>31</v>
      </c>
      <c r="X4262" s="17">
        <v>26</v>
      </c>
      <c r="Y4262" s="17"/>
      <c r="Z4262" s="17">
        <v>4</v>
      </c>
      <c r="AA4262" s="17">
        <v>113</v>
      </c>
      <c r="AB4262" s="17"/>
      <c r="AC4262">
        <v>37</v>
      </c>
      <c r="AD4262">
        <v>0.10810810810810811</v>
      </c>
      <c r="AE4262">
        <v>0.16666666666666666</v>
      </c>
      <c r="AF4262">
        <v>11</v>
      </c>
      <c r="AL4262">
        <v>9.4117647058823528E-2</v>
      </c>
      <c r="AN4262">
        <v>0.30270270270270272</v>
      </c>
      <c r="AP4262">
        <v>0.14857142857142858</v>
      </c>
      <c r="AQ4262" s="9">
        <f>+AVERAGE(AL4250:AL4259)</f>
        <v>3.8427852007877975E-2</v>
      </c>
      <c r="AR4262" s="9">
        <f>+AVERAGE(AN4250:AN4259)</f>
        <v>0.16806903622693098</v>
      </c>
      <c r="AS4262" s="17">
        <f t="shared" si="3247"/>
        <v>19</v>
      </c>
      <c r="AT4262" s="17">
        <f t="shared" si="3248"/>
        <v>0.10526315789473684</v>
      </c>
      <c r="AU4262" s="17">
        <f t="shared" si="3249"/>
        <v>0.1</v>
      </c>
      <c r="AV4262" s="17">
        <f t="shared" si="3250"/>
        <v>7.032967032967033E-2</v>
      </c>
      <c r="AZ4262">
        <v>3</v>
      </c>
      <c r="BA4262" s="27">
        <v>0.5</v>
      </c>
      <c r="BB4262" s="17">
        <v>21</v>
      </c>
      <c r="BC4262" s="17">
        <v>1</v>
      </c>
      <c r="BD4262" s="17">
        <v>1</v>
      </c>
      <c r="BF4262">
        <v>0</v>
      </c>
      <c r="BG4262">
        <v>3</v>
      </c>
      <c r="BQ4262">
        <v>0.2</v>
      </c>
      <c r="BR4262">
        <v>0.6</v>
      </c>
      <c r="BS4262">
        <v>0.48333333333333339</v>
      </c>
      <c r="CK4262" s="23">
        <v>0.66666666666666663</v>
      </c>
      <c r="CL4262" s="23">
        <f t="shared" si="3242"/>
        <v>0</v>
      </c>
      <c r="CM4262" s="23">
        <f t="shared" si="3244"/>
        <v>0.1537114080315119</v>
      </c>
      <c r="CN4262" s="23">
        <f t="shared" si="3245"/>
        <v>0.67227614490772392</v>
      </c>
      <c r="CQ4262" s="4">
        <v>2</v>
      </c>
    </row>
    <row r="4263" spans="1:95" ht="11.25" customHeight="1">
      <c r="A4263" s="17">
        <v>39</v>
      </c>
      <c r="B4263" s="17">
        <v>4</v>
      </c>
      <c r="C4263" s="39">
        <v>8</v>
      </c>
      <c r="D4263" s="40">
        <v>0.33611111111111108</v>
      </c>
      <c r="E4263" s="17">
        <v>14</v>
      </c>
      <c r="F4263" s="9">
        <v>0</v>
      </c>
      <c r="G4263">
        <v>0</v>
      </c>
      <c r="H4263">
        <v>0</v>
      </c>
      <c r="I4263">
        <v>1</v>
      </c>
      <c r="J4263">
        <v>0</v>
      </c>
      <c r="K4263" s="5">
        <v>25</v>
      </c>
      <c r="L4263">
        <v>57</v>
      </c>
      <c r="M4263">
        <v>3</v>
      </c>
      <c r="N4263">
        <v>59</v>
      </c>
      <c r="P4263" s="17">
        <f t="shared" si="3243"/>
        <v>0</v>
      </c>
      <c r="Q4263" s="17">
        <v>17</v>
      </c>
      <c r="S4263" s="17">
        <v>0.17647058823529413</v>
      </c>
      <c r="T4263" s="17">
        <v>74</v>
      </c>
      <c r="U4263" s="17">
        <v>35</v>
      </c>
      <c r="V4263" s="17">
        <v>35</v>
      </c>
      <c r="W4263" s="17">
        <v>26</v>
      </c>
      <c r="X4263" s="17">
        <v>35</v>
      </c>
      <c r="Y4263" s="17"/>
      <c r="Z4263" s="17">
        <v>15</v>
      </c>
      <c r="AA4263" s="17">
        <v>128</v>
      </c>
      <c r="AB4263" s="17"/>
      <c r="AC4263">
        <v>73</v>
      </c>
      <c r="AD4263">
        <v>0.20547945205479451</v>
      </c>
      <c r="AE4263">
        <v>0.10810810810810811</v>
      </c>
      <c r="AF4263">
        <v>22</v>
      </c>
      <c r="AL4263">
        <v>9.4117647058823528E-2</v>
      </c>
      <c r="AN4263">
        <v>8.7671232876712329E-2</v>
      </c>
      <c r="AP4263">
        <v>7.5471698113207544E-2</v>
      </c>
      <c r="AQ4263" s="9">
        <f>+AVERAGE(AL4250:AL4259)</f>
        <v>3.8427852007877975E-2</v>
      </c>
      <c r="AR4263" s="9">
        <f>+AVERAGE(AN4250:AN4259)</f>
        <v>0.16806903622693098</v>
      </c>
      <c r="AS4263" s="17">
        <f t="shared" si="3247"/>
        <v>17</v>
      </c>
      <c r="AT4263" s="17">
        <f t="shared" si="3248"/>
        <v>9.4117647058823528E-2</v>
      </c>
      <c r="AU4263" s="17">
        <f t="shared" si="3249"/>
        <v>0.30270270270270272</v>
      </c>
      <c r="AV4263" s="17">
        <f t="shared" si="3250"/>
        <v>0.14857142857142858</v>
      </c>
      <c r="AZ4263">
        <v>3</v>
      </c>
      <c r="BA4263" s="27">
        <v>0.5</v>
      </c>
      <c r="BB4263" s="17">
        <v>21</v>
      </c>
      <c r="BC4263" s="17">
        <v>1</v>
      </c>
      <c r="BD4263" s="17">
        <v>1</v>
      </c>
      <c r="BF4263">
        <v>0</v>
      </c>
      <c r="BG4263">
        <v>3</v>
      </c>
      <c r="BQ4263">
        <v>0.2</v>
      </c>
      <c r="BR4263">
        <v>0.6</v>
      </c>
      <c r="BS4263">
        <v>0.48333333333333339</v>
      </c>
      <c r="CK4263" s="23">
        <v>0.43243243243243246</v>
      </c>
      <c r="CL4263" s="23">
        <f t="shared" si="3242"/>
        <v>0</v>
      </c>
      <c r="CM4263" s="23">
        <f t="shared" si="3244"/>
        <v>0.1537114080315119</v>
      </c>
      <c r="CN4263" s="23">
        <f t="shared" si="3245"/>
        <v>0.67227614490772392</v>
      </c>
      <c r="CQ4263" s="4">
        <v>2</v>
      </c>
    </row>
    <row r="4264" spans="1:95" ht="11.25" customHeight="1">
      <c r="A4264" s="17">
        <v>39</v>
      </c>
      <c r="B4264" s="17">
        <v>4</v>
      </c>
      <c r="C4264" s="39">
        <v>8</v>
      </c>
      <c r="D4264" s="40">
        <v>0.33611111111111108</v>
      </c>
      <c r="E4264" s="17">
        <v>15</v>
      </c>
      <c r="F4264" s="9">
        <v>0</v>
      </c>
      <c r="G4264">
        <v>0</v>
      </c>
      <c r="H4264">
        <v>0</v>
      </c>
      <c r="I4264">
        <v>1</v>
      </c>
      <c r="J4264">
        <v>0</v>
      </c>
      <c r="K4264" s="5">
        <v>25</v>
      </c>
      <c r="L4264">
        <v>49</v>
      </c>
      <c r="M4264">
        <v>4</v>
      </c>
      <c r="N4264">
        <v>63</v>
      </c>
      <c r="P4264" s="17">
        <f t="shared" si="3243"/>
        <v>0</v>
      </c>
      <c r="Q4264" s="17">
        <v>21</v>
      </c>
      <c r="S4264" s="17">
        <v>0.19047619047619047</v>
      </c>
      <c r="T4264" s="17">
        <v>70</v>
      </c>
      <c r="U4264" s="17">
        <v>30</v>
      </c>
      <c r="V4264" s="17">
        <v>33</v>
      </c>
      <c r="W4264" s="17">
        <v>35</v>
      </c>
      <c r="X4264" s="17">
        <v>30</v>
      </c>
      <c r="Y4264" s="17"/>
      <c r="Z4264" s="17">
        <v>4</v>
      </c>
      <c r="AA4264" s="17">
        <v>132</v>
      </c>
      <c r="AB4264" s="17"/>
      <c r="AC4264">
        <v>49</v>
      </c>
      <c r="AD4264">
        <v>8.1632653061224483E-2</v>
      </c>
      <c r="AE4264">
        <v>0.20547945205479451</v>
      </c>
      <c r="AF4264">
        <v>10</v>
      </c>
      <c r="AL4264">
        <v>3.8095238095238099E-2</v>
      </c>
      <c r="AN4264">
        <v>0.17959183673469387</v>
      </c>
      <c r="AP4264">
        <v>0.11794871794871795</v>
      </c>
      <c r="AQ4264" s="9">
        <f>+AVERAGE(AL4250:AL4259)</f>
        <v>3.8427852007877975E-2</v>
      </c>
      <c r="AR4264" s="9">
        <f>+AVERAGE(AN4250:AN4259)</f>
        <v>0.16806903622693098</v>
      </c>
      <c r="AS4264" s="17">
        <f t="shared" si="3247"/>
        <v>17</v>
      </c>
      <c r="AT4264" s="17">
        <f t="shared" si="3248"/>
        <v>9.4117647058823528E-2</v>
      </c>
      <c r="AU4264" s="17">
        <f t="shared" si="3249"/>
        <v>8.7671232876712329E-2</v>
      </c>
      <c r="AV4264" s="17">
        <f t="shared" si="3250"/>
        <v>7.5471698113207544E-2</v>
      </c>
      <c r="AZ4264">
        <v>3</v>
      </c>
      <c r="BA4264" s="27">
        <v>0.5</v>
      </c>
      <c r="BB4264" s="17">
        <v>21</v>
      </c>
      <c r="BC4264" s="17">
        <v>1</v>
      </c>
      <c r="BD4264" s="17">
        <v>1</v>
      </c>
      <c r="BF4264">
        <v>0</v>
      </c>
      <c r="BG4264">
        <v>3</v>
      </c>
      <c r="BQ4264">
        <v>0.2</v>
      </c>
      <c r="BR4264">
        <v>0.6</v>
      </c>
      <c r="BS4264">
        <v>0.48333333333333339</v>
      </c>
      <c r="CK4264" s="23">
        <v>0.82191780821917804</v>
      </c>
      <c r="CL4264" s="23">
        <f t="shared" si="3242"/>
        <v>0</v>
      </c>
      <c r="CM4264" s="23">
        <f t="shared" si="3244"/>
        <v>0.1537114080315119</v>
      </c>
      <c r="CN4264" s="23">
        <f t="shared" si="3245"/>
        <v>0.67227614490772392</v>
      </c>
      <c r="CQ4264" s="4">
        <v>2</v>
      </c>
    </row>
    <row r="4265" spans="1:95" ht="11.25" customHeight="1">
      <c r="A4265" s="17">
        <v>39</v>
      </c>
      <c r="B4265" s="17">
        <v>4</v>
      </c>
      <c r="C4265" s="39">
        <v>8</v>
      </c>
      <c r="D4265" s="40">
        <v>0.33611111111111108</v>
      </c>
      <c r="E4265" s="17">
        <v>16</v>
      </c>
      <c r="F4265" s="9">
        <v>0</v>
      </c>
      <c r="G4265">
        <v>0</v>
      </c>
      <c r="H4265">
        <v>0</v>
      </c>
      <c r="I4265">
        <v>1</v>
      </c>
      <c r="J4265">
        <v>0</v>
      </c>
      <c r="K4265" s="5">
        <v>25</v>
      </c>
      <c r="L4265">
        <v>45</v>
      </c>
      <c r="M4265">
        <v>4</v>
      </c>
      <c r="N4265">
        <v>67</v>
      </c>
      <c r="P4265" s="17">
        <f t="shared" si="3243"/>
        <v>0</v>
      </c>
      <c r="Q4265" s="17">
        <v>21</v>
      </c>
      <c r="S4265" s="17">
        <v>0.19047619047619047</v>
      </c>
      <c r="T4265" s="17">
        <v>66</v>
      </c>
      <c r="U4265" s="17">
        <v>30</v>
      </c>
      <c r="V4265" s="17">
        <v>28</v>
      </c>
      <c r="W4265" s="17">
        <v>33</v>
      </c>
      <c r="X4265" s="17">
        <v>28</v>
      </c>
      <c r="Y4265" s="17"/>
      <c r="Z4265" s="17">
        <v>10</v>
      </c>
      <c r="AA4265" s="17">
        <v>142</v>
      </c>
      <c r="AB4265" s="17"/>
      <c r="AC4265">
        <v>50</v>
      </c>
      <c r="AD4265">
        <v>0.2</v>
      </c>
      <c r="AE4265">
        <v>8.1632653061224483E-2</v>
      </c>
      <c r="AF4265">
        <v>16</v>
      </c>
      <c r="AL4265">
        <v>3.8095238095238099E-2</v>
      </c>
      <c r="AN4265">
        <v>0</v>
      </c>
      <c r="AP4265">
        <v>1.0126582278481013E-2</v>
      </c>
      <c r="AQ4265" s="9">
        <f>+AVERAGE(AL4250:AL4259)</f>
        <v>3.8427852007877975E-2</v>
      </c>
      <c r="AR4265" s="9">
        <f>+AVERAGE(AN4250:AN4259)</f>
        <v>0.16806903622693098</v>
      </c>
      <c r="AS4265" s="17">
        <f t="shared" si="3247"/>
        <v>21</v>
      </c>
      <c r="AT4265" s="17">
        <f t="shared" si="3248"/>
        <v>3.8095238095238099E-2</v>
      </c>
      <c r="AU4265" s="17">
        <f t="shared" si="3249"/>
        <v>0.17959183673469387</v>
      </c>
      <c r="AV4265" s="17">
        <f t="shared" si="3250"/>
        <v>0.11794871794871795</v>
      </c>
      <c r="AZ4265">
        <v>3</v>
      </c>
      <c r="BA4265" s="27">
        <v>0.5</v>
      </c>
      <c r="BB4265" s="17">
        <v>21</v>
      </c>
      <c r="BC4265" s="17">
        <v>1</v>
      </c>
      <c r="BD4265" s="17">
        <v>1</v>
      </c>
      <c r="BF4265">
        <v>0</v>
      </c>
      <c r="BG4265">
        <v>3</v>
      </c>
      <c r="BQ4265">
        <v>0.2</v>
      </c>
      <c r="BR4265">
        <v>0.6</v>
      </c>
      <c r="BS4265">
        <v>0.48333333333333339</v>
      </c>
      <c r="CK4265" s="23">
        <v>0.32653061224489793</v>
      </c>
      <c r="CL4265" s="23">
        <f t="shared" si="3242"/>
        <v>0</v>
      </c>
      <c r="CM4265" s="23">
        <f t="shared" si="3244"/>
        <v>0.1537114080315119</v>
      </c>
      <c r="CN4265" s="23">
        <f t="shared" si="3245"/>
        <v>0.67227614490772392</v>
      </c>
      <c r="CQ4265" s="4">
        <v>1</v>
      </c>
    </row>
    <row r="4266" spans="1:95" ht="11.25" customHeight="1">
      <c r="A4266" s="17">
        <v>39</v>
      </c>
      <c r="B4266" s="17">
        <v>4</v>
      </c>
      <c r="C4266" s="39">
        <v>8</v>
      </c>
      <c r="D4266" s="40">
        <v>0.33611111111111108</v>
      </c>
      <c r="E4266" s="17">
        <v>17</v>
      </c>
      <c r="F4266" s="9">
        <v>0</v>
      </c>
      <c r="G4266">
        <v>0</v>
      </c>
      <c r="H4266">
        <v>0</v>
      </c>
      <c r="I4266">
        <v>1</v>
      </c>
      <c r="J4266">
        <v>0</v>
      </c>
      <c r="K4266" s="5">
        <v>25</v>
      </c>
      <c r="L4266">
        <v>41</v>
      </c>
      <c r="M4266">
        <v>5</v>
      </c>
      <c r="N4266">
        <v>72</v>
      </c>
      <c r="P4266" s="17">
        <f t="shared" si="3243"/>
        <v>2</v>
      </c>
      <c r="Q4266" s="17">
        <v>25</v>
      </c>
      <c r="S4266" s="17">
        <v>0.2</v>
      </c>
      <c r="T4266" s="17">
        <v>66</v>
      </c>
      <c r="U4266" s="17">
        <v>30</v>
      </c>
      <c r="V4266" s="17">
        <v>29</v>
      </c>
      <c r="W4266" s="17">
        <v>28</v>
      </c>
      <c r="X4266" s="17">
        <v>29</v>
      </c>
      <c r="Y4266" s="17"/>
      <c r="Z4266" s="17">
        <v>10</v>
      </c>
      <c r="AA4266" s="17">
        <v>152</v>
      </c>
      <c r="AB4266" s="17"/>
      <c r="AC4266">
        <v>55</v>
      </c>
      <c r="AD4266">
        <v>0.18181818181818182</v>
      </c>
      <c r="AE4266">
        <v>0.2</v>
      </c>
      <c r="AF4266">
        <v>15</v>
      </c>
      <c r="AL4266">
        <v>0</v>
      </c>
      <c r="AN4266">
        <v>7.2727272727272724E-2</v>
      </c>
      <c r="AP4266">
        <v>0.05</v>
      </c>
      <c r="AQ4266" s="9">
        <f>+AVERAGE(AL4250:AL4259)</f>
        <v>3.8427852007877975E-2</v>
      </c>
      <c r="AR4266" s="9">
        <f>+AVERAGE(AN4250:AN4259)</f>
        <v>0.16806903622693098</v>
      </c>
      <c r="AS4266" s="17">
        <f t="shared" si="3247"/>
        <v>21</v>
      </c>
      <c r="AT4266" s="17">
        <f t="shared" si="3248"/>
        <v>3.8095238095238099E-2</v>
      </c>
      <c r="AU4266" s="17">
        <f t="shared" si="3249"/>
        <v>0</v>
      </c>
      <c r="AV4266" s="17">
        <f t="shared" si="3250"/>
        <v>1.0126582278481013E-2</v>
      </c>
      <c r="AZ4266">
        <v>3</v>
      </c>
      <c r="BA4266" s="27">
        <v>0.5</v>
      </c>
      <c r="BB4266" s="17">
        <v>21</v>
      </c>
      <c r="BC4266" s="17">
        <v>1</v>
      </c>
      <c r="BD4266" s="17">
        <v>1</v>
      </c>
      <c r="BF4266">
        <v>0</v>
      </c>
      <c r="BG4266">
        <v>3</v>
      </c>
      <c r="BQ4266">
        <v>0.2</v>
      </c>
      <c r="BR4266">
        <v>0.6</v>
      </c>
      <c r="BS4266">
        <v>0.48333333333333339</v>
      </c>
      <c r="CK4266" s="23">
        <v>0.8</v>
      </c>
      <c r="CL4266" s="23">
        <f t="shared" si="3242"/>
        <v>0</v>
      </c>
      <c r="CM4266" s="23">
        <f t="shared" si="3244"/>
        <v>0.1537114080315119</v>
      </c>
      <c r="CN4266" s="23">
        <f t="shared" si="3245"/>
        <v>0.67227614490772392</v>
      </c>
      <c r="CQ4266" s="4">
        <v>1</v>
      </c>
    </row>
    <row r="4267" spans="1:95" ht="11.25" customHeight="1">
      <c r="A4267" s="17">
        <v>39</v>
      </c>
      <c r="B4267" s="17">
        <v>4</v>
      </c>
      <c r="C4267" s="39">
        <v>8</v>
      </c>
      <c r="D4267" s="40">
        <v>0.33611111111111108</v>
      </c>
      <c r="E4267" s="17">
        <v>18</v>
      </c>
      <c r="F4267" s="9">
        <v>0</v>
      </c>
      <c r="G4267">
        <v>0</v>
      </c>
      <c r="H4267">
        <v>0</v>
      </c>
      <c r="I4267">
        <v>1</v>
      </c>
      <c r="J4267">
        <v>0</v>
      </c>
      <c r="K4267" s="5">
        <v>25</v>
      </c>
      <c r="L4267">
        <v>41</v>
      </c>
      <c r="M4267">
        <v>5</v>
      </c>
      <c r="N4267">
        <v>77</v>
      </c>
      <c r="P4267" s="17">
        <f t="shared" si="3243"/>
        <v>2</v>
      </c>
      <c r="Q4267" s="17">
        <v>26</v>
      </c>
      <c r="S4267" s="17">
        <v>0.19230769230769232</v>
      </c>
      <c r="T4267" s="17">
        <v>67</v>
      </c>
      <c r="U4267" s="17">
        <v>30</v>
      </c>
      <c r="V4267" s="17">
        <v>25</v>
      </c>
      <c r="W4267" s="17">
        <v>29</v>
      </c>
      <c r="X4267" s="17">
        <v>25</v>
      </c>
      <c r="Y4267" s="17"/>
      <c r="Z4267" s="17">
        <v>10</v>
      </c>
      <c r="AA4267" s="17">
        <v>162</v>
      </c>
      <c r="AB4267" s="17"/>
      <c r="AC4267">
        <v>38</v>
      </c>
      <c r="AD4267">
        <v>0.26315789473684209</v>
      </c>
      <c r="AE4267">
        <v>0.18181818181818182</v>
      </c>
      <c r="AF4267">
        <v>15</v>
      </c>
      <c r="AL4267">
        <v>3.0769230769230771E-2</v>
      </c>
      <c r="AN4267">
        <v>0.18947368421052632</v>
      </c>
      <c r="AP4267">
        <v>0.11612903225806452</v>
      </c>
      <c r="AQ4267" s="9">
        <f>+AVERAGE(AL4250:AL4259)</f>
        <v>3.8427852007877975E-2</v>
      </c>
      <c r="AR4267" s="9">
        <f>+AVERAGE(AN4250:AN4259)</f>
        <v>0.16806903622693098</v>
      </c>
      <c r="AS4267" s="17">
        <f t="shared" si="3247"/>
        <v>25</v>
      </c>
      <c r="AT4267" s="17">
        <f t="shared" si="3248"/>
        <v>0</v>
      </c>
      <c r="AU4267" s="17">
        <f t="shared" si="3249"/>
        <v>7.2727272727272724E-2</v>
      </c>
      <c r="AV4267" s="17">
        <f t="shared" si="3250"/>
        <v>0.05</v>
      </c>
      <c r="AZ4267">
        <v>3</v>
      </c>
      <c r="BA4267" s="27">
        <v>0.5</v>
      </c>
      <c r="BB4267" s="17">
        <v>21</v>
      </c>
      <c r="BC4267" s="17">
        <v>1</v>
      </c>
      <c r="BD4267" s="17">
        <v>1</v>
      </c>
      <c r="BF4267">
        <v>0</v>
      </c>
      <c r="BG4267">
        <v>3</v>
      </c>
      <c r="BQ4267">
        <v>0.2</v>
      </c>
      <c r="BR4267">
        <v>0.6</v>
      </c>
      <c r="BS4267">
        <v>0.48333333333333339</v>
      </c>
      <c r="CK4267" s="23">
        <v>0.72727272727272729</v>
      </c>
      <c r="CL4267" s="23">
        <f t="shared" si="3242"/>
        <v>0</v>
      </c>
      <c r="CM4267" s="23">
        <f t="shared" si="3244"/>
        <v>0.1537114080315119</v>
      </c>
      <c r="CN4267" s="23">
        <f t="shared" si="3245"/>
        <v>0.67227614490772392</v>
      </c>
      <c r="CQ4267" s="4">
        <v>0</v>
      </c>
    </row>
    <row r="4268" spans="1:95" ht="11.25" customHeight="1">
      <c r="A4268" s="17">
        <v>39</v>
      </c>
      <c r="B4268" s="17">
        <v>4</v>
      </c>
      <c r="C4268" s="39">
        <v>8</v>
      </c>
      <c r="D4268" s="40">
        <v>0.33611111111111108</v>
      </c>
      <c r="E4268" s="17">
        <v>19</v>
      </c>
      <c r="F4268" s="9">
        <v>0</v>
      </c>
      <c r="G4268">
        <v>0</v>
      </c>
      <c r="H4268">
        <v>0</v>
      </c>
      <c r="I4268">
        <v>1</v>
      </c>
      <c r="J4268">
        <v>0</v>
      </c>
      <c r="K4268" s="5">
        <v>25</v>
      </c>
      <c r="L4268">
        <v>42</v>
      </c>
      <c r="M4268">
        <v>5</v>
      </c>
      <c r="N4268">
        <v>82</v>
      </c>
      <c r="P4268" s="17">
        <f t="shared" si="3243"/>
        <v>2</v>
      </c>
      <c r="Q4268" s="17">
        <v>27</v>
      </c>
      <c r="S4268" s="17">
        <v>0.18518518518518517</v>
      </c>
      <c r="T4268" s="17">
        <v>69</v>
      </c>
      <c r="U4268" s="17">
        <v>30</v>
      </c>
      <c r="V4268" s="17">
        <v>34</v>
      </c>
      <c r="W4268" s="17">
        <v>25</v>
      </c>
      <c r="X4268" s="17">
        <v>30</v>
      </c>
      <c r="Y4268" s="17"/>
      <c r="Z4268" s="17">
        <v>15</v>
      </c>
      <c r="AA4268" s="17">
        <v>177</v>
      </c>
      <c r="AB4268" s="17"/>
      <c r="AC4268">
        <v>59</v>
      </c>
      <c r="AD4268">
        <v>0.25423728813559321</v>
      </c>
      <c r="AE4268">
        <v>0.26315789473684209</v>
      </c>
      <c r="AF4268">
        <v>20</v>
      </c>
      <c r="AL4268">
        <v>0.1037037037037037</v>
      </c>
      <c r="AN4268">
        <v>0.18305084745762712</v>
      </c>
      <c r="AP4268">
        <v>0.15121951219512197</v>
      </c>
      <c r="AQ4268" s="9">
        <f>+AVERAGE(AL4250:AL4259)</f>
        <v>3.8427852007877975E-2</v>
      </c>
      <c r="AR4268" s="9">
        <f>+AVERAGE(AN4250:AN4259)</f>
        <v>0.16806903622693098</v>
      </c>
      <c r="AS4268" s="17">
        <f t="shared" si="3247"/>
        <v>26</v>
      </c>
      <c r="AT4268" s="17">
        <f t="shared" si="3248"/>
        <v>3.0769230769230771E-2</v>
      </c>
      <c r="AU4268" s="17">
        <f t="shared" si="3249"/>
        <v>0.18947368421052632</v>
      </c>
      <c r="AV4268" s="17">
        <f t="shared" si="3250"/>
        <v>0.11612903225806452</v>
      </c>
      <c r="AZ4268">
        <v>3</v>
      </c>
      <c r="BA4268" s="27">
        <v>0.5</v>
      </c>
      <c r="BB4268" s="17">
        <v>21</v>
      </c>
      <c r="BC4268" s="17">
        <v>1</v>
      </c>
      <c r="BD4268" s="17">
        <v>1</v>
      </c>
      <c r="BF4268">
        <v>0</v>
      </c>
      <c r="BG4268">
        <v>3</v>
      </c>
      <c r="BQ4268">
        <v>0.2</v>
      </c>
      <c r="BR4268">
        <v>0.6</v>
      </c>
      <c r="BS4268">
        <v>0.48333333333333339</v>
      </c>
      <c r="CK4268" s="23">
        <v>1.0526315789473684</v>
      </c>
      <c r="CL4268" s="23">
        <f t="shared" si="3242"/>
        <v>0</v>
      </c>
      <c r="CM4268" s="23">
        <f t="shared" si="3244"/>
        <v>0.1537114080315119</v>
      </c>
      <c r="CN4268" s="23">
        <f t="shared" si="3245"/>
        <v>0.67227614490772392</v>
      </c>
      <c r="CQ4268" s="4">
        <v>1</v>
      </c>
    </row>
    <row r="4269" spans="1:95" ht="11.25" customHeight="1">
      <c r="A4269" s="17">
        <v>39</v>
      </c>
      <c r="B4269" s="17">
        <v>4</v>
      </c>
      <c r="C4269" s="39">
        <v>8</v>
      </c>
      <c r="D4269" s="40">
        <v>0.33611111111111108</v>
      </c>
      <c r="E4269" s="17">
        <v>20</v>
      </c>
      <c r="F4269" s="9">
        <v>0</v>
      </c>
      <c r="G4269">
        <v>0</v>
      </c>
      <c r="H4269">
        <v>0</v>
      </c>
      <c r="I4269">
        <v>1</v>
      </c>
      <c r="J4269">
        <v>0</v>
      </c>
      <c r="K4269" s="5">
        <v>25</v>
      </c>
      <c r="L4269">
        <v>44</v>
      </c>
      <c r="M4269">
        <v>5</v>
      </c>
      <c r="N4269">
        <v>87</v>
      </c>
      <c r="P4269" s="17">
        <f t="shared" si="3243"/>
        <v>2</v>
      </c>
      <c r="Q4269" s="17">
        <v>28</v>
      </c>
      <c r="S4269" s="17">
        <v>0.17857142857142858</v>
      </c>
      <c r="T4269" s="17">
        <v>72</v>
      </c>
      <c r="U4269" s="17">
        <v>35</v>
      </c>
      <c r="V4269" s="17">
        <v>32</v>
      </c>
      <c r="W4269" s="17">
        <v>34</v>
      </c>
      <c r="X4269" s="17">
        <v>32</v>
      </c>
      <c r="Y4269" s="17"/>
      <c r="Z4269" s="17">
        <v>10</v>
      </c>
      <c r="AA4269" s="17">
        <v>187</v>
      </c>
      <c r="AB4269" s="17"/>
      <c r="AC4269">
        <v>65</v>
      </c>
      <c r="AD4269">
        <v>0.15384615384615385</v>
      </c>
      <c r="AE4269">
        <v>0.25423728813559321</v>
      </c>
      <c r="AF4269">
        <v>15</v>
      </c>
      <c r="AG4269">
        <v>150</v>
      </c>
      <c r="AL4269">
        <v>7.1428571428571425E-2</v>
      </c>
      <c r="AN4269">
        <v>9.2307692307692313E-2</v>
      </c>
      <c r="AP4269">
        <v>7.8160919540229898E-2</v>
      </c>
      <c r="AQ4269" s="9">
        <f>+AVERAGE(AL4250:AL4259)</f>
        <v>3.8427852007877975E-2</v>
      </c>
      <c r="AR4269" s="9">
        <f>+AVERAGE(AN4250:AN4259)</f>
        <v>0.16806903622693098</v>
      </c>
      <c r="AS4269" s="17">
        <f t="shared" si="3247"/>
        <v>27</v>
      </c>
      <c r="AT4269" s="17">
        <f t="shared" si="3248"/>
        <v>0.1037037037037037</v>
      </c>
      <c r="AU4269" s="17">
        <f t="shared" si="3249"/>
        <v>0.18305084745762712</v>
      </c>
      <c r="AV4269" s="17">
        <f t="shared" si="3250"/>
        <v>0.15121951219512197</v>
      </c>
      <c r="AZ4269">
        <v>3</v>
      </c>
      <c r="BA4269" s="27">
        <v>0.5</v>
      </c>
      <c r="BB4269" s="17">
        <v>21</v>
      </c>
      <c r="BC4269" s="17">
        <v>1</v>
      </c>
      <c r="BD4269" s="17">
        <v>1</v>
      </c>
      <c r="BF4269">
        <v>0</v>
      </c>
      <c r="BG4269">
        <v>3</v>
      </c>
      <c r="BQ4269">
        <v>0.2</v>
      </c>
      <c r="BR4269">
        <v>0.6</v>
      </c>
      <c r="BS4269">
        <v>0.48333333333333339</v>
      </c>
      <c r="BW4269" s="9">
        <f>SUM(AF4260:AF4269)</f>
        <v>150</v>
      </c>
      <c r="BX4269" s="9"/>
      <c r="BY4269" s="9">
        <f t="shared" ref="BY4269" si="3251">SUM(BW4259,BW4269)</f>
        <v>300</v>
      </c>
      <c r="CK4269" s="23">
        <v>1.0169491525423728</v>
      </c>
      <c r="CL4269" s="23">
        <f t="shared" si="3242"/>
        <v>0</v>
      </c>
      <c r="CM4269" s="23">
        <f t="shared" si="3244"/>
        <v>0.1537114080315119</v>
      </c>
      <c r="CN4269" s="23">
        <f t="shared" si="3245"/>
        <v>0.67227614490772392</v>
      </c>
      <c r="CQ4269" s="4">
        <v>1</v>
      </c>
    </row>
    <row r="4270" spans="1:95" ht="11.25" customHeight="1">
      <c r="A4270" s="17">
        <v>39</v>
      </c>
      <c r="B4270" s="17">
        <v>5</v>
      </c>
      <c r="C4270" s="39">
        <v>3</v>
      </c>
      <c r="D4270" s="40">
        <v>0.12847222222222224</v>
      </c>
      <c r="E4270" s="17">
        <v>-2</v>
      </c>
      <c r="F4270" s="9">
        <v>0</v>
      </c>
      <c r="G4270">
        <v>0</v>
      </c>
      <c r="H4270">
        <v>0</v>
      </c>
      <c r="I4270">
        <v>0</v>
      </c>
      <c r="J4270">
        <v>0</v>
      </c>
      <c r="K4270" s="5">
        <v>25</v>
      </c>
      <c r="L4270">
        <v>50</v>
      </c>
      <c r="M4270">
        <v>7</v>
      </c>
      <c r="P4270" s="17">
        <f t="shared" si="3243"/>
        <v>1</v>
      </c>
      <c r="Q4270" s="17">
        <v>35</v>
      </c>
      <c r="S4270" s="17">
        <v>0.2</v>
      </c>
      <c r="T4270" s="17">
        <v>85</v>
      </c>
      <c r="U4270" s="17">
        <v>40</v>
      </c>
      <c r="V4270" s="17">
        <v>30</v>
      </c>
      <c r="W4270" s="17"/>
      <c r="X4270" s="17">
        <v>30</v>
      </c>
      <c r="Y4270" s="17"/>
      <c r="Z4270" s="17">
        <v>0</v>
      </c>
      <c r="AA4270" s="17"/>
      <c r="AB4270" s="17"/>
      <c r="AC4270">
        <v>56</v>
      </c>
      <c r="AD4270">
        <v>0</v>
      </c>
      <c r="AF4270">
        <v>3</v>
      </c>
      <c r="AL4270">
        <v>0</v>
      </c>
      <c r="AN4270">
        <v>0.40714285714285714</v>
      </c>
      <c r="AP4270">
        <v>0.3211267605633803</v>
      </c>
      <c r="AQ4270" s="22"/>
      <c r="AR4270" s="22"/>
      <c r="AS4270" s="17">
        <f t="shared" si="3247"/>
        <v>28</v>
      </c>
      <c r="AT4270" s="17">
        <f t="shared" si="3248"/>
        <v>7.1428571428571425E-2</v>
      </c>
      <c r="AU4270" s="17">
        <f t="shared" si="3249"/>
        <v>9.2307692307692313E-2</v>
      </c>
      <c r="AV4270" s="17">
        <f t="shared" si="3250"/>
        <v>7.8160919540229898E-2</v>
      </c>
      <c r="AZ4270">
        <v>2</v>
      </c>
      <c r="BA4270" s="27">
        <v>0.33333333333333331</v>
      </c>
      <c r="BB4270" s="17">
        <v>18</v>
      </c>
      <c r="BC4270" s="17">
        <v>1</v>
      </c>
      <c r="BD4270" s="17">
        <v>1</v>
      </c>
      <c r="BF4270">
        <v>1</v>
      </c>
      <c r="BG4270">
        <v>1</v>
      </c>
      <c r="BQ4270">
        <v>0.2</v>
      </c>
      <c r="BR4270">
        <v>0.6</v>
      </c>
      <c r="BS4270">
        <v>0.48333333333333339</v>
      </c>
      <c r="CK4270" s="23" t="s">
        <v>2085</v>
      </c>
      <c r="CL4270" s="23">
        <f t="shared" si="3242"/>
        <v>0</v>
      </c>
      <c r="CM4270" s="23" t="str">
        <f t="shared" si="3244"/>
        <v/>
      </c>
      <c r="CN4270" s="23" t="str">
        <f t="shared" si="3245"/>
        <v/>
      </c>
      <c r="CQ4270" s="4">
        <v>1</v>
      </c>
    </row>
    <row r="4271" spans="1:95" ht="11.25" customHeight="1">
      <c r="A4271" s="17">
        <v>39</v>
      </c>
      <c r="B4271" s="17">
        <v>5</v>
      </c>
      <c r="C4271" s="39">
        <v>3</v>
      </c>
      <c r="D4271" s="40">
        <v>0.12847222222222224</v>
      </c>
      <c r="E4271" s="17">
        <v>-1</v>
      </c>
      <c r="F4271" s="9">
        <v>0</v>
      </c>
      <c r="G4271">
        <v>0</v>
      </c>
      <c r="H4271">
        <v>0</v>
      </c>
      <c r="I4271">
        <v>0</v>
      </c>
      <c r="J4271">
        <v>0</v>
      </c>
      <c r="K4271" s="5">
        <v>25</v>
      </c>
      <c r="L4271">
        <v>60</v>
      </c>
      <c r="M4271">
        <v>6</v>
      </c>
      <c r="P4271" s="17">
        <f t="shared" si="3243"/>
        <v>1</v>
      </c>
      <c r="Q4271" s="17">
        <v>30</v>
      </c>
      <c r="S4271" s="17">
        <v>0.2</v>
      </c>
      <c r="T4271" s="17">
        <v>90</v>
      </c>
      <c r="U4271" s="17">
        <v>40</v>
      </c>
      <c r="V4271" s="17">
        <v>30</v>
      </c>
      <c r="W4271" s="17">
        <v>30</v>
      </c>
      <c r="X4271" s="17">
        <v>30</v>
      </c>
      <c r="Y4271" s="17"/>
      <c r="Z4271" s="17">
        <v>0</v>
      </c>
      <c r="AA4271" s="17"/>
      <c r="AB4271" s="17"/>
      <c r="AC4271">
        <v>57</v>
      </c>
      <c r="AD4271">
        <v>0</v>
      </c>
      <c r="AE4271">
        <v>0</v>
      </c>
      <c r="AF4271">
        <v>4</v>
      </c>
      <c r="AL4271">
        <v>0</v>
      </c>
      <c r="AN4271">
        <v>0.41403508771929826</v>
      </c>
      <c r="AP4271">
        <v>0.30649350649350648</v>
      </c>
      <c r="AQ4271" s="9"/>
      <c r="AR4271" s="9"/>
      <c r="AS4271" s="17">
        <f t="shared" si="3247"/>
        <v>35</v>
      </c>
      <c r="AT4271" s="17">
        <f t="shared" si="3248"/>
        <v>0</v>
      </c>
      <c r="AU4271" s="17">
        <f t="shared" si="3249"/>
        <v>0.40714285714285714</v>
      </c>
      <c r="AV4271" s="17">
        <f t="shared" si="3250"/>
        <v>0.3211267605633803</v>
      </c>
      <c r="AZ4271">
        <v>2</v>
      </c>
      <c r="BA4271" s="27">
        <v>0.33333333333333331</v>
      </c>
      <c r="BB4271" s="17">
        <v>18</v>
      </c>
      <c r="BC4271" s="17">
        <v>1</v>
      </c>
      <c r="BD4271" s="17">
        <v>1</v>
      </c>
      <c r="BF4271">
        <v>1</v>
      </c>
      <c r="BG4271">
        <v>1</v>
      </c>
      <c r="BQ4271">
        <v>0.2</v>
      </c>
      <c r="BR4271">
        <v>0.6</v>
      </c>
      <c r="BS4271">
        <v>0.48333333333333339</v>
      </c>
      <c r="CK4271" s="23">
        <v>0</v>
      </c>
      <c r="CL4271" s="23">
        <f t="shared" si="3242"/>
        <v>0</v>
      </c>
      <c r="CM4271" s="23" t="str">
        <f t="shared" si="3244"/>
        <v/>
      </c>
      <c r="CN4271" s="23" t="str">
        <f t="shared" si="3245"/>
        <v/>
      </c>
      <c r="CQ4271" s="4">
        <v>2</v>
      </c>
    </row>
    <row r="4272" spans="1:95" ht="11.25" customHeight="1">
      <c r="A4272" s="17">
        <v>39</v>
      </c>
      <c r="B4272" s="17">
        <v>5</v>
      </c>
      <c r="C4272" s="39">
        <v>3</v>
      </c>
      <c r="D4272" s="40">
        <v>0.12847222222222224</v>
      </c>
      <c r="E4272" s="17">
        <v>1</v>
      </c>
      <c r="F4272" s="9">
        <v>0</v>
      </c>
      <c r="G4272">
        <v>0</v>
      </c>
      <c r="H4272">
        <v>0</v>
      </c>
      <c r="I4272">
        <v>0</v>
      </c>
      <c r="J4272">
        <v>0</v>
      </c>
      <c r="K4272" s="5">
        <v>25</v>
      </c>
      <c r="L4272">
        <v>75</v>
      </c>
      <c r="M4272">
        <v>6</v>
      </c>
      <c r="N4272">
        <v>6</v>
      </c>
      <c r="P4272" s="17">
        <f t="shared" si="3243"/>
        <v>1</v>
      </c>
      <c r="Q4272" s="17">
        <v>27</v>
      </c>
      <c r="S4272" s="17">
        <v>0.22222222222222221</v>
      </c>
      <c r="T4272" s="17">
        <v>100</v>
      </c>
      <c r="U4272" s="17">
        <v>40</v>
      </c>
      <c r="V4272" s="17">
        <v>30</v>
      </c>
      <c r="W4272" s="17">
        <v>30</v>
      </c>
      <c r="X4272" s="17">
        <v>30</v>
      </c>
      <c r="Y4272" s="17"/>
      <c r="Z4272" s="17">
        <v>4</v>
      </c>
      <c r="AA4272" s="17">
        <v>4</v>
      </c>
      <c r="AB4272" s="17"/>
      <c r="AC4272">
        <v>57</v>
      </c>
      <c r="AD4272">
        <v>7.0175438596491224E-2</v>
      </c>
      <c r="AF4272">
        <v>8</v>
      </c>
      <c r="AL4272">
        <v>4.4444444444444446E-2</v>
      </c>
      <c r="AN4272">
        <v>0.23157894736842105</v>
      </c>
      <c r="AP4272">
        <v>0.18</v>
      </c>
      <c r="AQ4272" s="9"/>
      <c r="AR4272" s="9"/>
      <c r="AS4272" s="17">
        <f t="shared" si="3247"/>
        <v>30</v>
      </c>
      <c r="AT4272" s="17">
        <f t="shared" si="3248"/>
        <v>0</v>
      </c>
      <c r="AU4272" s="17">
        <f t="shared" si="3249"/>
        <v>0.41403508771929826</v>
      </c>
      <c r="AV4272" s="17">
        <f t="shared" si="3250"/>
        <v>0.30649350649350648</v>
      </c>
      <c r="AZ4272">
        <v>2</v>
      </c>
      <c r="BA4272" s="27">
        <v>0.33333333333333331</v>
      </c>
      <c r="BB4272" s="17">
        <v>18</v>
      </c>
      <c r="BC4272" s="17">
        <v>1</v>
      </c>
      <c r="BD4272" s="17">
        <v>1</v>
      </c>
      <c r="BF4272">
        <v>1</v>
      </c>
      <c r="BG4272">
        <v>1</v>
      </c>
      <c r="BQ4272">
        <v>0.2</v>
      </c>
      <c r="BR4272">
        <v>0.6</v>
      </c>
      <c r="BS4272">
        <v>0.48333333333333339</v>
      </c>
      <c r="CK4272" s="23" t="s">
        <v>2085</v>
      </c>
      <c r="CL4272" s="23">
        <f t="shared" si="3242"/>
        <v>0</v>
      </c>
      <c r="CM4272" s="23" t="str">
        <f t="shared" si="3244"/>
        <v/>
      </c>
      <c r="CN4272" s="23" t="str">
        <f t="shared" si="3245"/>
        <v/>
      </c>
      <c r="CQ4272" s="4">
        <v>1</v>
      </c>
    </row>
    <row r="4273" spans="1:95" ht="11.25" customHeight="1">
      <c r="A4273" s="17">
        <v>39</v>
      </c>
      <c r="B4273" s="17">
        <v>5</v>
      </c>
      <c r="C4273" s="39">
        <v>3</v>
      </c>
      <c r="D4273" s="40">
        <v>0.12847222222222224</v>
      </c>
      <c r="E4273" s="17">
        <v>2</v>
      </c>
      <c r="F4273" s="9">
        <v>0</v>
      </c>
      <c r="G4273">
        <v>0</v>
      </c>
      <c r="H4273">
        <v>0</v>
      </c>
      <c r="I4273">
        <v>0</v>
      </c>
      <c r="J4273">
        <v>0</v>
      </c>
      <c r="K4273" s="5">
        <v>25</v>
      </c>
      <c r="L4273">
        <v>75</v>
      </c>
      <c r="M4273">
        <v>5</v>
      </c>
      <c r="N4273">
        <v>11</v>
      </c>
      <c r="P4273" s="17">
        <f t="shared" si="3243"/>
        <v>2</v>
      </c>
      <c r="Q4273" s="17">
        <v>25</v>
      </c>
      <c r="S4273" s="17">
        <v>0.2</v>
      </c>
      <c r="T4273" s="17">
        <v>100</v>
      </c>
      <c r="U4273" s="17">
        <v>40</v>
      </c>
      <c r="V4273" s="17">
        <v>30</v>
      </c>
      <c r="W4273" s="17">
        <v>30</v>
      </c>
      <c r="X4273" s="17">
        <v>30</v>
      </c>
      <c r="Y4273" s="17"/>
      <c r="Z4273" s="17">
        <v>15</v>
      </c>
      <c r="AA4273" s="17">
        <v>19</v>
      </c>
      <c r="AB4273" s="17"/>
      <c r="AC4273">
        <v>56</v>
      </c>
      <c r="AD4273">
        <v>0.26785714285714285</v>
      </c>
      <c r="AE4273">
        <v>7.0175438596491224E-2</v>
      </c>
      <c r="AF4273">
        <v>20</v>
      </c>
      <c r="AL4273">
        <v>6.4000000000000001E-2</v>
      </c>
      <c r="AN4273">
        <v>0.23571428571428571</v>
      </c>
      <c r="AP4273">
        <v>0.15802469135802469</v>
      </c>
      <c r="AQ4273" s="9"/>
      <c r="AR4273" s="9"/>
      <c r="AS4273" s="17">
        <f t="shared" si="3247"/>
        <v>27</v>
      </c>
      <c r="AT4273" s="17">
        <f t="shared" si="3248"/>
        <v>4.4444444444444446E-2</v>
      </c>
      <c r="AU4273" s="17">
        <f t="shared" si="3249"/>
        <v>0.23157894736842105</v>
      </c>
      <c r="AV4273" s="17">
        <f t="shared" si="3250"/>
        <v>0.18</v>
      </c>
      <c r="AZ4273">
        <v>2</v>
      </c>
      <c r="BA4273" s="27">
        <v>0.33333333333333331</v>
      </c>
      <c r="BB4273" s="17">
        <v>18</v>
      </c>
      <c r="BC4273" s="17">
        <v>1</v>
      </c>
      <c r="BD4273" s="17">
        <v>1</v>
      </c>
      <c r="BF4273">
        <v>1</v>
      </c>
      <c r="BG4273">
        <v>1</v>
      </c>
      <c r="BQ4273">
        <v>0.2</v>
      </c>
      <c r="BR4273">
        <v>0.6</v>
      </c>
      <c r="BS4273">
        <v>0.48333333333333339</v>
      </c>
      <c r="CK4273" s="23">
        <v>0.35087719298245612</v>
      </c>
      <c r="CL4273" s="23">
        <f t="shared" si="3242"/>
        <v>0</v>
      </c>
      <c r="CM4273" s="23" t="str">
        <f t="shared" si="3244"/>
        <v/>
      </c>
      <c r="CN4273" s="23" t="str">
        <f t="shared" si="3245"/>
        <v/>
      </c>
      <c r="CQ4273" s="4">
        <v>2</v>
      </c>
    </row>
    <row r="4274" spans="1:95" ht="11.25" customHeight="1">
      <c r="A4274" s="17">
        <v>39</v>
      </c>
      <c r="B4274" s="17">
        <v>5</v>
      </c>
      <c r="C4274" s="39">
        <v>3</v>
      </c>
      <c r="D4274" s="40">
        <v>0.12847222222222224</v>
      </c>
      <c r="E4274" s="17">
        <v>3</v>
      </c>
      <c r="F4274" s="9">
        <v>0</v>
      </c>
      <c r="G4274">
        <v>0</v>
      </c>
      <c r="H4274">
        <v>0</v>
      </c>
      <c r="I4274">
        <v>0</v>
      </c>
      <c r="J4274">
        <v>0</v>
      </c>
      <c r="K4274" s="5">
        <v>25</v>
      </c>
      <c r="L4274">
        <v>75</v>
      </c>
      <c r="M4274">
        <v>2</v>
      </c>
      <c r="N4274">
        <v>13</v>
      </c>
      <c r="P4274" s="17">
        <f t="shared" si="3243"/>
        <v>0</v>
      </c>
      <c r="Q4274" s="17">
        <v>10</v>
      </c>
      <c r="S4274" s="17">
        <v>0.2</v>
      </c>
      <c r="T4274" s="17">
        <v>85</v>
      </c>
      <c r="U4274" s="17">
        <v>40</v>
      </c>
      <c r="V4274" s="17">
        <v>30</v>
      </c>
      <c r="W4274" s="17">
        <v>30</v>
      </c>
      <c r="X4274" s="17">
        <v>30</v>
      </c>
      <c r="Y4274" s="17"/>
      <c r="Z4274" s="17">
        <v>4</v>
      </c>
      <c r="AA4274" s="17">
        <v>23</v>
      </c>
      <c r="AB4274" s="17"/>
      <c r="AC4274">
        <v>54</v>
      </c>
      <c r="AD4274">
        <v>7.407407407407407E-2</v>
      </c>
      <c r="AE4274">
        <v>0.26785714285714285</v>
      </c>
      <c r="AF4274">
        <v>12</v>
      </c>
      <c r="AL4274">
        <v>0</v>
      </c>
      <c r="AN4274">
        <v>0.2</v>
      </c>
      <c r="AP4274">
        <v>0.1148936170212766</v>
      </c>
      <c r="AQ4274" s="9"/>
      <c r="AR4274" s="9"/>
      <c r="AS4274" s="17">
        <f t="shared" si="3247"/>
        <v>25</v>
      </c>
      <c r="AT4274" s="17">
        <f t="shared" si="3248"/>
        <v>6.4000000000000001E-2</v>
      </c>
      <c r="AU4274" s="17">
        <f t="shared" si="3249"/>
        <v>0.23571428571428571</v>
      </c>
      <c r="AV4274" s="17">
        <f t="shared" si="3250"/>
        <v>0.15802469135802469</v>
      </c>
      <c r="AZ4274">
        <v>2</v>
      </c>
      <c r="BA4274" s="27">
        <v>0.33333333333333331</v>
      </c>
      <c r="BB4274" s="17">
        <v>18</v>
      </c>
      <c r="BC4274" s="17">
        <v>1</v>
      </c>
      <c r="BD4274" s="17">
        <v>1</v>
      </c>
      <c r="BF4274">
        <v>1</v>
      </c>
      <c r="BG4274">
        <v>1</v>
      </c>
      <c r="BQ4274">
        <v>0.2</v>
      </c>
      <c r="BR4274">
        <v>0.6</v>
      </c>
      <c r="BS4274">
        <v>0.48333333333333339</v>
      </c>
      <c r="CK4274" s="23">
        <v>1.3392857142857142</v>
      </c>
      <c r="CL4274" s="23">
        <f t="shared" si="3242"/>
        <v>0</v>
      </c>
      <c r="CM4274" s="23" t="str">
        <f t="shared" si="3244"/>
        <v/>
      </c>
      <c r="CN4274" s="23" t="str">
        <f t="shared" si="3245"/>
        <v/>
      </c>
      <c r="CQ4274" s="4">
        <v>1</v>
      </c>
    </row>
    <row r="4275" spans="1:95" ht="11.25" customHeight="1">
      <c r="A4275" s="17">
        <v>39</v>
      </c>
      <c r="B4275" s="17">
        <v>5</v>
      </c>
      <c r="C4275" s="39">
        <v>3</v>
      </c>
      <c r="D4275" s="40">
        <v>0.12847222222222224</v>
      </c>
      <c r="E4275" s="17">
        <v>4</v>
      </c>
      <c r="F4275" s="9">
        <v>0</v>
      </c>
      <c r="G4275">
        <v>0</v>
      </c>
      <c r="H4275">
        <v>0</v>
      </c>
      <c r="I4275">
        <v>0</v>
      </c>
      <c r="J4275">
        <v>0</v>
      </c>
      <c r="K4275" s="5">
        <v>25</v>
      </c>
      <c r="L4275">
        <v>60</v>
      </c>
      <c r="M4275">
        <v>4</v>
      </c>
      <c r="N4275">
        <v>17</v>
      </c>
      <c r="P4275" s="17">
        <f t="shared" si="3243"/>
        <v>0</v>
      </c>
      <c r="Q4275" s="17">
        <v>19</v>
      </c>
      <c r="S4275" s="17">
        <v>0.21052631578947367</v>
      </c>
      <c r="T4275" s="17">
        <v>79</v>
      </c>
      <c r="U4275" s="17">
        <v>35</v>
      </c>
      <c r="V4275" s="17">
        <v>30</v>
      </c>
      <c r="W4275" s="17">
        <v>30</v>
      </c>
      <c r="X4275" s="17">
        <v>30</v>
      </c>
      <c r="Y4275" s="17"/>
      <c r="Z4275" s="17">
        <v>4</v>
      </c>
      <c r="AA4275" s="17">
        <v>27</v>
      </c>
      <c r="AB4275" s="17"/>
      <c r="AC4275">
        <v>54</v>
      </c>
      <c r="AD4275">
        <v>7.407407407407407E-2</v>
      </c>
      <c r="AE4275">
        <v>7.407407407407407E-2</v>
      </c>
      <c r="AF4275">
        <v>10</v>
      </c>
      <c r="AL4275">
        <v>4.2105263157894736E-2</v>
      </c>
      <c r="AN4275">
        <v>0.2</v>
      </c>
      <c r="AP4275">
        <v>0.13647058823529412</v>
      </c>
      <c r="AQ4275" s="9"/>
      <c r="AR4275" s="9"/>
      <c r="AS4275" s="17">
        <f t="shared" si="3247"/>
        <v>10</v>
      </c>
      <c r="AT4275" s="17">
        <f t="shared" si="3248"/>
        <v>0</v>
      </c>
      <c r="AU4275" s="17">
        <f t="shared" si="3249"/>
        <v>0.2</v>
      </c>
      <c r="AV4275" s="17">
        <f t="shared" si="3250"/>
        <v>0.1148936170212766</v>
      </c>
      <c r="AZ4275">
        <v>2</v>
      </c>
      <c r="BA4275" s="27">
        <v>0.33333333333333331</v>
      </c>
      <c r="BB4275" s="17">
        <v>18</v>
      </c>
      <c r="BC4275" s="17">
        <v>1</v>
      </c>
      <c r="BD4275" s="17">
        <v>1</v>
      </c>
      <c r="BF4275">
        <v>1</v>
      </c>
      <c r="BG4275">
        <v>1</v>
      </c>
      <c r="BQ4275">
        <v>0.2</v>
      </c>
      <c r="BR4275">
        <v>0.6</v>
      </c>
      <c r="BS4275">
        <v>0.48333333333333339</v>
      </c>
      <c r="CK4275" s="23">
        <v>0.37037037037037035</v>
      </c>
      <c r="CL4275" s="23">
        <f t="shared" si="3242"/>
        <v>0</v>
      </c>
      <c r="CM4275" s="23" t="str">
        <f t="shared" si="3244"/>
        <v/>
      </c>
      <c r="CN4275" s="23" t="str">
        <f t="shared" si="3245"/>
        <v/>
      </c>
      <c r="CQ4275" s="4">
        <v>2</v>
      </c>
    </row>
    <row r="4276" spans="1:95" ht="11.25" customHeight="1">
      <c r="A4276" s="17">
        <v>39</v>
      </c>
      <c r="B4276" s="17">
        <v>5</v>
      </c>
      <c r="C4276" s="39">
        <v>3</v>
      </c>
      <c r="D4276" s="40">
        <v>0.12847222222222224</v>
      </c>
      <c r="E4276" s="17">
        <v>5</v>
      </c>
      <c r="F4276" s="9">
        <v>0</v>
      </c>
      <c r="G4276">
        <v>0</v>
      </c>
      <c r="H4276">
        <v>0</v>
      </c>
      <c r="I4276">
        <v>0</v>
      </c>
      <c r="J4276">
        <v>0</v>
      </c>
      <c r="K4276" s="5">
        <v>25</v>
      </c>
      <c r="L4276">
        <v>54</v>
      </c>
      <c r="M4276">
        <v>5</v>
      </c>
      <c r="N4276">
        <v>22</v>
      </c>
      <c r="P4276" s="17">
        <f t="shared" si="3243"/>
        <v>2</v>
      </c>
      <c r="Q4276" s="17">
        <v>22</v>
      </c>
      <c r="S4276" s="17">
        <v>0.22727272727272727</v>
      </c>
      <c r="T4276" s="17">
        <v>76</v>
      </c>
      <c r="U4276" s="17">
        <v>35</v>
      </c>
      <c r="V4276" s="17">
        <v>30</v>
      </c>
      <c r="W4276" s="17">
        <v>30</v>
      </c>
      <c r="X4276" s="17">
        <v>30</v>
      </c>
      <c r="Y4276" s="17"/>
      <c r="Z4276" s="17">
        <v>4</v>
      </c>
      <c r="AA4276" s="17">
        <v>31</v>
      </c>
      <c r="AB4276" s="17"/>
      <c r="AC4276">
        <v>54</v>
      </c>
      <c r="AD4276">
        <v>7.407407407407407E-2</v>
      </c>
      <c r="AE4276">
        <v>7.407407407407407E-2</v>
      </c>
      <c r="AF4276">
        <v>9</v>
      </c>
      <c r="AL4276">
        <v>5.4545454545454536E-2</v>
      </c>
      <c r="AN4276">
        <v>0.2</v>
      </c>
      <c r="AP4276">
        <v>0.13658536585365855</v>
      </c>
      <c r="AQ4276" s="9"/>
      <c r="AR4276" s="9"/>
      <c r="AS4276" s="17">
        <f t="shared" si="3247"/>
        <v>19</v>
      </c>
      <c r="AT4276" s="17">
        <f t="shared" si="3248"/>
        <v>4.2105263157894736E-2</v>
      </c>
      <c r="AU4276" s="17">
        <f t="shared" si="3249"/>
        <v>0.2</v>
      </c>
      <c r="AV4276" s="17">
        <f t="shared" si="3250"/>
        <v>0.13647058823529412</v>
      </c>
      <c r="AZ4276">
        <v>2</v>
      </c>
      <c r="BA4276" s="27">
        <v>0.33333333333333331</v>
      </c>
      <c r="BB4276" s="17">
        <v>18</v>
      </c>
      <c r="BC4276" s="17">
        <v>1</v>
      </c>
      <c r="BD4276" s="17">
        <v>1</v>
      </c>
      <c r="BF4276">
        <v>1</v>
      </c>
      <c r="BG4276">
        <v>1</v>
      </c>
      <c r="BQ4276">
        <v>0.2</v>
      </c>
      <c r="BR4276">
        <v>0.6</v>
      </c>
      <c r="BS4276">
        <v>0.48333333333333339</v>
      </c>
      <c r="CK4276" s="23">
        <v>0.37037037037037035</v>
      </c>
      <c r="CL4276" s="23">
        <f t="shared" si="3242"/>
        <v>0</v>
      </c>
      <c r="CM4276" s="23" t="str">
        <f t="shared" si="3244"/>
        <v/>
      </c>
      <c r="CN4276" s="23" t="str">
        <f t="shared" si="3245"/>
        <v/>
      </c>
      <c r="CQ4276" s="4">
        <v>1</v>
      </c>
    </row>
    <row r="4277" spans="1:95" ht="11.25" customHeight="1">
      <c r="A4277" s="17">
        <v>39</v>
      </c>
      <c r="B4277" s="17">
        <v>5</v>
      </c>
      <c r="C4277" s="39">
        <v>3</v>
      </c>
      <c r="D4277" s="40">
        <v>0.12847222222222224</v>
      </c>
      <c r="E4277" s="17">
        <v>6</v>
      </c>
      <c r="F4277" s="9">
        <v>0</v>
      </c>
      <c r="G4277">
        <v>0</v>
      </c>
      <c r="H4277">
        <v>0</v>
      </c>
      <c r="I4277">
        <v>0</v>
      </c>
      <c r="J4277">
        <v>0</v>
      </c>
      <c r="K4277" s="5">
        <v>25</v>
      </c>
      <c r="L4277">
        <v>51</v>
      </c>
      <c r="M4277">
        <v>3</v>
      </c>
      <c r="N4277">
        <v>25</v>
      </c>
      <c r="P4277" s="17">
        <f t="shared" si="3243"/>
        <v>0</v>
      </c>
      <c r="Q4277" s="17">
        <v>17</v>
      </c>
      <c r="S4277" s="17">
        <v>0.17647058823529413</v>
      </c>
      <c r="T4277" s="17">
        <v>68</v>
      </c>
      <c r="U4277" s="17">
        <v>30</v>
      </c>
      <c r="V4277" s="17">
        <v>30</v>
      </c>
      <c r="W4277" s="17">
        <v>30</v>
      </c>
      <c r="X4277" s="17">
        <v>30</v>
      </c>
      <c r="Y4277" s="17"/>
      <c r="Z4277" s="17">
        <v>10</v>
      </c>
      <c r="AA4277" s="17">
        <v>41</v>
      </c>
      <c r="AB4277" s="17"/>
      <c r="AC4277">
        <v>60</v>
      </c>
      <c r="AD4277">
        <v>0.16666666666666666</v>
      </c>
      <c r="AE4277">
        <v>7.407407407407407E-2</v>
      </c>
      <c r="AF4277">
        <v>17</v>
      </c>
      <c r="AL4277">
        <v>9.4117647058823528E-2</v>
      </c>
      <c r="AN4277">
        <v>0.1</v>
      </c>
      <c r="AP4277">
        <v>8.1720430107526873E-2</v>
      </c>
      <c r="AQ4277" s="9"/>
      <c r="AR4277" s="9"/>
      <c r="AS4277" s="17">
        <f t="shared" si="3247"/>
        <v>22</v>
      </c>
      <c r="AT4277" s="17">
        <f t="shared" si="3248"/>
        <v>5.4545454545454536E-2</v>
      </c>
      <c r="AU4277" s="17">
        <f t="shared" si="3249"/>
        <v>0.2</v>
      </c>
      <c r="AV4277" s="17">
        <f t="shared" si="3250"/>
        <v>0.13658536585365855</v>
      </c>
      <c r="AZ4277">
        <v>2</v>
      </c>
      <c r="BA4277" s="27">
        <v>0.33333333333333331</v>
      </c>
      <c r="BB4277" s="17">
        <v>18</v>
      </c>
      <c r="BC4277" s="17">
        <v>1</v>
      </c>
      <c r="BD4277" s="17">
        <v>1</v>
      </c>
      <c r="BF4277">
        <v>1</v>
      </c>
      <c r="BG4277">
        <v>1</v>
      </c>
      <c r="BQ4277">
        <v>0.2</v>
      </c>
      <c r="BR4277">
        <v>0.6</v>
      </c>
      <c r="BS4277">
        <v>0.48333333333333339</v>
      </c>
      <c r="CK4277" s="23">
        <v>0.37037037037037035</v>
      </c>
      <c r="CL4277" s="23">
        <f t="shared" si="3242"/>
        <v>0</v>
      </c>
      <c r="CM4277" s="23" t="str">
        <f t="shared" si="3244"/>
        <v/>
      </c>
      <c r="CN4277" s="23" t="str">
        <f t="shared" si="3245"/>
        <v/>
      </c>
      <c r="CQ4277" s="4">
        <v>2</v>
      </c>
    </row>
    <row r="4278" spans="1:95" ht="11.25" customHeight="1">
      <c r="A4278" s="17">
        <v>39</v>
      </c>
      <c r="B4278" s="17">
        <v>5</v>
      </c>
      <c r="C4278" s="39">
        <v>3</v>
      </c>
      <c r="D4278" s="40">
        <v>0.12847222222222224</v>
      </c>
      <c r="E4278" s="17">
        <v>7</v>
      </c>
      <c r="F4278" s="9">
        <v>0</v>
      </c>
      <c r="G4278">
        <v>0</v>
      </c>
      <c r="H4278">
        <v>0</v>
      </c>
      <c r="I4278">
        <v>0</v>
      </c>
      <c r="J4278">
        <v>0</v>
      </c>
      <c r="K4278" s="5">
        <v>25</v>
      </c>
      <c r="L4278">
        <v>43</v>
      </c>
      <c r="M4278">
        <v>6</v>
      </c>
      <c r="N4278">
        <v>31</v>
      </c>
      <c r="P4278" s="17">
        <f t="shared" si="3243"/>
        <v>1</v>
      </c>
      <c r="Q4278" s="17">
        <v>30</v>
      </c>
      <c r="S4278" s="17">
        <v>0.2</v>
      </c>
      <c r="T4278" s="17">
        <v>73</v>
      </c>
      <c r="U4278" s="17">
        <v>35</v>
      </c>
      <c r="V4278" s="17">
        <v>30</v>
      </c>
      <c r="W4278" s="17">
        <v>30</v>
      </c>
      <c r="X4278" s="17">
        <v>30</v>
      </c>
      <c r="Y4278" s="17"/>
      <c r="Z4278" s="17">
        <v>10</v>
      </c>
      <c r="AA4278" s="17">
        <v>51</v>
      </c>
      <c r="AB4278" s="17"/>
      <c r="AC4278">
        <v>60</v>
      </c>
      <c r="AD4278">
        <v>0.16666666666666666</v>
      </c>
      <c r="AE4278">
        <v>0.16666666666666666</v>
      </c>
      <c r="AF4278">
        <v>14</v>
      </c>
      <c r="AL4278">
        <v>0</v>
      </c>
      <c r="AN4278">
        <v>0.1</v>
      </c>
      <c r="AP4278">
        <v>7.4999999999999997E-2</v>
      </c>
      <c r="AQ4278" s="9"/>
      <c r="AR4278" s="9"/>
      <c r="AS4278" s="17">
        <f t="shared" si="3247"/>
        <v>17</v>
      </c>
      <c r="AT4278" s="17">
        <f t="shared" si="3248"/>
        <v>9.4117647058823528E-2</v>
      </c>
      <c r="AU4278" s="17">
        <f t="shared" si="3249"/>
        <v>0.1</v>
      </c>
      <c r="AV4278" s="17">
        <f t="shared" si="3250"/>
        <v>8.1720430107526873E-2</v>
      </c>
      <c r="AZ4278">
        <v>2</v>
      </c>
      <c r="BA4278" s="27">
        <v>0.33333333333333331</v>
      </c>
      <c r="BB4278" s="17">
        <v>18</v>
      </c>
      <c r="BC4278" s="17">
        <v>1</v>
      </c>
      <c r="BD4278" s="17">
        <v>1</v>
      </c>
      <c r="BF4278">
        <v>1</v>
      </c>
      <c r="BG4278">
        <v>1</v>
      </c>
      <c r="BQ4278">
        <v>0.2</v>
      </c>
      <c r="BR4278">
        <v>0.6</v>
      </c>
      <c r="BS4278">
        <v>0.48333333333333339</v>
      </c>
      <c r="CK4278" s="23">
        <v>0.83333333333333326</v>
      </c>
      <c r="CL4278" s="23">
        <f t="shared" si="3242"/>
        <v>0</v>
      </c>
      <c r="CM4278" s="23" t="str">
        <f t="shared" si="3244"/>
        <v/>
      </c>
      <c r="CN4278" s="23" t="str">
        <f t="shared" si="3245"/>
        <v/>
      </c>
      <c r="CQ4278" s="4">
        <v>3</v>
      </c>
    </row>
    <row r="4279" spans="1:95" ht="11.25" customHeight="1">
      <c r="A4279" s="17">
        <v>39</v>
      </c>
      <c r="B4279" s="17">
        <v>5</v>
      </c>
      <c r="C4279" s="39">
        <v>3</v>
      </c>
      <c r="D4279" s="40">
        <v>0.12847222222222224</v>
      </c>
      <c r="E4279" s="17">
        <v>8</v>
      </c>
      <c r="F4279" s="9">
        <v>0</v>
      </c>
      <c r="G4279">
        <v>0</v>
      </c>
      <c r="H4279">
        <v>0</v>
      </c>
      <c r="I4279">
        <v>0</v>
      </c>
      <c r="J4279">
        <v>0</v>
      </c>
      <c r="K4279" s="5">
        <v>25</v>
      </c>
      <c r="L4279">
        <v>48</v>
      </c>
      <c r="M4279">
        <v>6</v>
      </c>
      <c r="N4279">
        <v>37</v>
      </c>
      <c r="P4279" s="17">
        <f t="shared" si="3243"/>
        <v>1</v>
      </c>
      <c r="Q4279" s="17">
        <v>31</v>
      </c>
      <c r="S4279" s="17">
        <v>0.19354838709677419</v>
      </c>
      <c r="T4279" s="17">
        <v>79</v>
      </c>
      <c r="U4279" s="17">
        <v>35</v>
      </c>
      <c r="V4279" s="17">
        <v>30</v>
      </c>
      <c r="W4279" s="17">
        <v>30</v>
      </c>
      <c r="X4279" s="17">
        <v>30</v>
      </c>
      <c r="Y4279" s="17"/>
      <c r="Z4279" s="17">
        <v>10</v>
      </c>
      <c r="AA4279" s="17">
        <v>61</v>
      </c>
      <c r="AB4279" s="17"/>
      <c r="AC4279">
        <v>55</v>
      </c>
      <c r="AD4279">
        <v>0.18181818181818182</v>
      </c>
      <c r="AE4279">
        <v>0.16666666666666666</v>
      </c>
      <c r="AF4279">
        <v>14</v>
      </c>
      <c r="AL4279">
        <v>2.5806451612903226E-2</v>
      </c>
      <c r="AN4279">
        <v>7.2727272727272724E-2</v>
      </c>
      <c r="AP4279">
        <v>6.4864864864864868E-2</v>
      </c>
      <c r="AQ4279" s="9"/>
      <c r="AR4279" s="9"/>
      <c r="AS4279" s="17">
        <f t="shared" si="3247"/>
        <v>30</v>
      </c>
      <c r="AT4279" s="17">
        <f t="shared" si="3248"/>
        <v>0</v>
      </c>
      <c r="AU4279" s="17">
        <f t="shared" si="3249"/>
        <v>0.1</v>
      </c>
      <c r="AV4279" s="17">
        <f t="shared" si="3250"/>
        <v>7.4999999999999997E-2</v>
      </c>
      <c r="AZ4279">
        <v>2</v>
      </c>
      <c r="BA4279" s="27">
        <v>0.33333333333333331</v>
      </c>
      <c r="BB4279" s="17">
        <v>18</v>
      </c>
      <c r="BC4279" s="17">
        <v>1</v>
      </c>
      <c r="BD4279" s="17">
        <v>1</v>
      </c>
      <c r="BF4279">
        <v>1</v>
      </c>
      <c r="BG4279">
        <v>1</v>
      </c>
      <c r="BQ4279">
        <v>0.2</v>
      </c>
      <c r="BR4279">
        <v>0.6</v>
      </c>
      <c r="BS4279">
        <v>0.48333333333333339</v>
      </c>
      <c r="CK4279" s="23">
        <v>0.83333333333333326</v>
      </c>
      <c r="CL4279" s="23">
        <f t="shared" si="3242"/>
        <v>0</v>
      </c>
      <c r="CM4279" s="23" t="str">
        <f t="shared" si="3244"/>
        <v/>
      </c>
      <c r="CN4279" s="23" t="str">
        <f t="shared" si="3245"/>
        <v/>
      </c>
      <c r="CQ4279" s="4">
        <v>1</v>
      </c>
    </row>
    <row r="4280" spans="1:95" ht="11.25" customHeight="1">
      <c r="A4280" s="17">
        <v>39</v>
      </c>
      <c r="B4280" s="17">
        <v>5</v>
      </c>
      <c r="C4280" s="39">
        <v>3</v>
      </c>
      <c r="D4280" s="40">
        <v>0.12847222222222224</v>
      </c>
      <c r="E4280" s="17">
        <v>9</v>
      </c>
      <c r="F4280" s="9">
        <v>0</v>
      </c>
      <c r="G4280">
        <v>0</v>
      </c>
      <c r="H4280">
        <v>0</v>
      </c>
      <c r="I4280">
        <v>0</v>
      </c>
      <c r="J4280">
        <v>0</v>
      </c>
      <c r="K4280" s="5">
        <v>25</v>
      </c>
      <c r="L4280">
        <v>54</v>
      </c>
      <c r="M4280">
        <v>5</v>
      </c>
      <c r="N4280">
        <v>42</v>
      </c>
      <c r="P4280" s="17">
        <f t="shared" si="3243"/>
        <v>2</v>
      </c>
      <c r="Q4280" s="17">
        <v>27</v>
      </c>
      <c r="S4280" s="17">
        <v>0.18518518518518517</v>
      </c>
      <c r="T4280" s="17">
        <v>81</v>
      </c>
      <c r="U4280" s="17">
        <v>40</v>
      </c>
      <c r="V4280" s="17">
        <v>30</v>
      </c>
      <c r="W4280" s="17">
        <v>30</v>
      </c>
      <c r="X4280" s="17">
        <v>30</v>
      </c>
      <c r="Y4280" s="17"/>
      <c r="Z4280" s="17">
        <v>10</v>
      </c>
      <c r="AA4280" s="17">
        <v>71</v>
      </c>
      <c r="AB4280" s="17"/>
      <c r="AC4280">
        <v>57</v>
      </c>
      <c r="AD4280">
        <v>0.17543859649122806</v>
      </c>
      <c r="AE4280">
        <v>0.18181818181818182</v>
      </c>
      <c r="AF4280">
        <v>15</v>
      </c>
      <c r="AL4280">
        <v>5.9259259259259262E-2</v>
      </c>
      <c r="AN4280">
        <v>0.23157894736842105</v>
      </c>
      <c r="AP4280">
        <v>0.14499999999999999</v>
      </c>
      <c r="AQ4280" s="9"/>
      <c r="AR4280" s="9"/>
      <c r="AS4280" s="17">
        <f t="shared" si="3247"/>
        <v>31</v>
      </c>
      <c r="AT4280" s="17">
        <f t="shared" si="3248"/>
        <v>2.5806451612903226E-2</v>
      </c>
      <c r="AU4280" s="17">
        <f t="shared" si="3249"/>
        <v>7.2727272727272724E-2</v>
      </c>
      <c r="AV4280" s="17">
        <f t="shared" si="3250"/>
        <v>6.4864864864864868E-2</v>
      </c>
      <c r="AZ4280">
        <v>2</v>
      </c>
      <c r="BA4280" s="27">
        <v>0.33333333333333331</v>
      </c>
      <c r="BB4280" s="17">
        <v>18</v>
      </c>
      <c r="BC4280" s="17">
        <v>1</v>
      </c>
      <c r="BD4280" s="17">
        <v>1</v>
      </c>
      <c r="BF4280">
        <v>1</v>
      </c>
      <c r="BG4280">
        <v>1</v>
      </c>
      <c r="BQ4280">
        <v>0.2</v>
      </c>
      <c r="BR4280">
        <v>0.6</v>
      </c>
      <c r="BS4280">
        <v>0.48333333333333339</v>
      </c>
      <c r="CK4280" s="23">
        <v>0.90909090909090917</v>
      </c>
      <c r="CL4280" s="23">
        <f t="shared" si="3242"/>
        <v>0</v>
      </c>
      <c r="CM4280" s="23" t="str">
        <f t="shared" si="3244"/>
        <v/>
      </c>
      <c r="CN4280" s="23" t="str">
        <f t="shared" si="3245"/>
        <v/>
      </c>
      <c r="CQ4280" s="4">
        <v>0</v>
      </c>
    </row>
    <row r="4281" spans="1:95" ht="11.25" customHeight="1">
      <c r="A4281" s="17">
        <v>39</v>
      </c>
      <c r="B4281" s="17">
        <v>5</v>
      </c>
      <c r="C4281" s="39">
        <v>3</v>
      </c>
      <c r="D4281" s="40">
        <v>0.12847222222222224</v>
      </c>
      <c r="E4281" s="17">
        <v>10</v>
      </c>
      <c r="F4281" s="9">
        <v>0</v>
      </c>
      <c r="G4281">
        <v>0</v>
      </c>
      <c r="H4281">
        <v>0</v>
      </c>
      <c r="I4281">
        <v>0</v>
      </c>
      <c r="J4281">
        <v>0</v>
      </c>
      <c r="K4281" s="5">
        <v>25</v>
      </c>
      <c r="L4281">
        <v>56</v>
      </c>
      <c r="M4281">
        <v>5</v>
      </c>
      <c r="N4281">
        <v>47</v>
      </c>
      <c r="P4281" s="17">
        <f t="shared" si="3243"/>
        <v>2</v>
      </c>
      <c r="Q4281" s="17">
        <v>25</v>
      </c>
      <c r="S4281" s="17">
        <v>0.2</v>
      </c>
      <c r="T4281" s="17">
        <v>81</v>
      </c>
      <c r="U4281" s="17">
        <v>40</v>
      </c>
      <c r="V4281" s="17">
        <v>30</v>
      </c>
      <c r="W4281" s="17">
        <v>30</v>
      </c>
      <c r="X4281" s="17">
        <v>30</v>
      </c>
      <c r="Y4281" s="17"/>
      <c r="Z4281" s="17">
        <v>10</v>
      </c>
      <c r="AA4281" s="17">
        <v>81</v>
      </c>
      <c r="AB4281" s="17"/>
      <c r="AC4281">
        <v>44</v>
      </c>
      <c r="AD4281">
        <v>0.22727272727272727</v>
      </c>
      <c r="AE4281">
        <v>0.17543859649122806</v>
      </c>
      <c r="AF4281">
        <v>15</v>
      </c>
      <c r="AG4281">
        <v>134</v>
      </c>
      <c r="AL4281">
        <v>0</v>
      </c>
      <c r="AN4281">
        <v>0.10909090909090907</v>
      </c>
      <c r="AP4281">
        <v>6.9565217391304349E-2</v>
      </c>
      <c r="AQ4281" s="9"/>
      <c r="AR4281" s="9"/>
      <c r="AS4281" s="17">
        <f t="shared" si="3247"/>
        <v>27</v>
      </c>
      <c r="AT4281" s="17">
        <f t="shared" si="3248"/>
        <v>5.9259259259259262E-2</v>
      </c>
      <c r="AU4281" s="17">
        <f t="shared" si="3249"/>
        <v>0.23157894736842105</v>
      </c>
      <c r="AV4281" s="17">
        <f t="shared" si="3250"/>
        <v>0.14499999999999999</v>
      </c>
      <c r="AZ4281">
        <v>2</v>
      </c>
      <c r="BA4281" s="27">
        <v>0.33333333333333331</v>
      </c>
      <c r="BB4281" s="17">
        <v>18</v>
      </c>
      <c r="BC4281" s="17">
        <v>1</v>
      </c>
      <c r="BD4281" s="17">
        <v>1</v>
      </c>
      <c r="BF4281">
        <v>1</v>
      </c>
      <c r="BG4281">
        <v>1</v>
      </c>
      <c r="BQ4281">
        <v>0.2</v>
      </c>
      <c r="BR4281">
        <v>0.6</v>
      </c>
      <c r="BS4281">
        <v>0.48333333333333339</v>
      </c>
      <c r="BW4281" s="9">
        <f>SUM(AF4272:AF4281)</f>
        <v>134</v>
      </c>
      <c r="CK4281" s="23">
        <v>0.8771929824561403</v>
      </c>
      <c r="CL4281" s="23">
        <f t="shared" si="3242"/>
        <v>0</v>
      </c>
      <c r="CM4281" s="23" t="str">
        <f t="shared" si="3244"/>
        <v/>
      </c>
      <c r="CN4281" s="23" t="str">
        <f t="shared" si="3245"/>
        <v/>
      </c>
      <c r="CQ4281" s="4">
        <v>2</v>
      </c>
    </row>
    <row r="4282" spans="1:95" ht="11.25" customHeight="1">
      <c r="A4282" s="17">
        <v>39</v>
      </c>
      <c r="B4282" s="17">
        <v>5</v>
      </c>
      <c r="C4282" s="39">
        <v>3</v>
      </c>
      <c r="D4282" s="40">
        <v>0.12847222222222224</v>
      </c>
      <c r="E4282" s="17">
        <v>11</v>
      </c>
      <c r="F4282" s="9">
        <v>0</v>
      </c>
      <c r="G4282">
        <v>0</v>
      </c>
      <c r="H4282">
        <v>0</v>
      </c>
      <c r="I4282">
        <v>1</v>
      </c>
      <c r="J4282">
        <v>0</v>
      </c>
      <c r="K4282" s="5">
        <v>25</v>
      </c>
      <c r="L4282">
        <v>75</v>
      </c>
      <c r="M4282">
        <v>4</v>
      </c>
      <c r="N4282">
        <v>51</v>
      </c>
      <c r="P4282" s="17">
        <f t="shared" si="3243"/>
        <v>0</v>
      </c>
      <c r="Q4282" s="17">
        <v>21</v>
      </c>
      <c r="S4282" s="17">
        <v>0.19047619047619047</v>
      </c>
      <c r="T4282" s="17">
        <v>96</v>
      </c>
      <c r="U4282" s="17">
        <v>40</v>
      </c>
      <c r="V4282" s="17">
        <v>27</v>
      </c>
      <c r="W4282" s="17">
        <v>30</v>
      </c>
      <c r="X4282" s="17">
        <v>27</v>
      </c>
      <c r="Y4282" s="17"/>
      <c r="Z4282" s="17">
        <v>10</v>
      </c>
      <c r="AA4282" s="17">
        <v>91</v>
      </c>
      <c r="AB4282" s="17"/>
      <c r="AC4282">
        <v>38</v>
      </c>
      <c r="AD4282">
        <v>0.26315789473684209</v>
      </c>
      <c r="AF4282">
        <v>16</v>
      </c>
      <c r="AL4282">
        <v>3.8095238095238099E-2</v>
      </c>
      <c r="AN4282">
        <v>0.18947368421052632</v>
      </c>
      <c r="AP4282">
        <v>0.11940298507462686</v>
      </c>
      <c r="AQ4282" s="9">
        <f>+AVERAGE(AL4272:AL4281)</f>
        <v>3.8427852007877975E-2</v>
      </c>
      <c r="AR4282" s="9">
        <f>+AVERAGE(AN4272:AN4281)</f>
        <v>0.16806903622693098</v>
      </c>
      <c r="AS4282" s="17">
        <f t="shared" si="3247"/>
        <v>25</v>
      </c>
      <c r="AT4282" s="17">
        <f t="shared" si="3248"/>
        <v>0</v>
      </c>
      <c r="AU4282" s="17">
        <f t="shared" si="3249"/>
        <v>0.10909090909090907</v>
      </c>
      <c r="AV4282" s="17">
        <f t="shared" si="3250"/>
        <v>6.9565217391304349E-2</v>
      </c>
      <c r="AZ4282">
        <v>2</v>
      </c>
      <c r="BA4282" s="27">
        <v>0.33333333333333331</v>
      </c>
      <c r="BB4282" s="17">
        <v>18</v>
      </c>
      <c r="BC4282" s="17">
        <v>1</v>
      </c>
      <c r="BD4282" s="17">
        <v>1</v>
      </c>
      <c r="BF4282">
        <v>1</v>
      </c>
      <c r="BG4282">
        <v>1</v>
      </c>
      <c r="BQ4282">
        <v>0.2</v>
      </c>
      <c r="BR4282">
        <v>0.6</v>
      </c>
      <c r="BS4282">
        <v>0.48333333333333339</v>
      </c>
      <c r="CK4282" s="23" t="s">
        <v>2085</v>
      </c>
      <c r="CL4282" s="23">
        <f t="shared" si="3242"/>
        <v>0</v>
      </c>
      <c r="CM4282" s="23">
        <f t="shared" si="3244"/>
        <v>0.19213926003938986</v>
      </c>
      <c r="CN4282" s="23">
        <f t="shared" si="3245"/>
        <v>0.84034518113465495</v>
      </c>
      <c r="CQ4282" s="4">
        <v>2</v>
      </c>
    </row>
    <row r="4283" spans="1:95" ht="11.25" customHeight="1">
      <c r="A4283" s="17">
        <v>39</v>
      </c>
      <c r="B4283" s="17">
        <v>5</v>
      </c>
      <c r="C4283" s="39">
        <v>3</v>
      </c>
      <c r="D4283" s="40">
        <v>0.12847222222222224</v>
      </c>
      <c r="E4283" s="17">
        <v>12</v>
      </c>
      <c r="F4283" s="9">
        <v>0</v>
      </c>
      <c r="G4283">
        <v>0</v>
      </c>
      <c r="H4283">
        <v>0</v>
      </c>
      <c r="I4283">
        <v>1</v>
      </c>
      <c r="J4283">
        <v>0</v>
      </c>
      <c r="K4283" s="5">
        <v>25</v>
      </c>
      <c r="L4283">
        <v>71</v>
      </c>
      <c r="M4283">
        <v>3</v>
      </c>
      <c r="N4283">
        <v>54</v>
      </c>
      <c r="P4283" s="17">
        <f t="shared" si="3243"/>
        <v>0</v>
      </c>
      <c r="Q4283" s="17">
        <v>19</v>
      </c>
      <c r="S4283" s="17">
        <v>0.15789473684210525</v>
      </c>
      <c r="T4283" s="17">
        <v>90</v>
      </c>
      <c r="U4283" s="17">
        <v>40</v>
      </c>
      <c r="V4283" s="17">
        <v>31</v>
      </c>
      <c r="W4283" s="17">
        <v>27</v>
      </c>
      <c r="X4283" s="17">
        <v>31</v>
      </c>
      <c r="Y4283" s="17"/>
      <c r="Z4283" s="17">
        <v>10</v>
      </c>
      <c r="AA4283" s="17">
        <v>101</v>
      </c>
      <c r="AB4283" s="17"/>
      <c r="AC4283">
        <v>60</v>
      </c>
      <c r="AD4283">
        <v>0.16666666666666666</v>
      </c>
      <c r="AE4283">
        <v>0.26315789473684209</v>
      </c>
      <c r="AF4283">
        <v>17</v>
      </c>
      <c r="AL4283">
        <v>0.10526315789473684</v>
      </c>
      <c r="AN4283">
        <v>0.1</v>
      </c>
      <c r="AP4283">
        <v>7.032967032967033E-2</v>
      </c>
      <c r="AQ4283" s="9">
        <f>+AVERAGE(AL4272:AL4281)</f>
        <v>3.8427852007877975E-2</v>
      </c>
      <c r="AR4283" s="9">
        <f>+AVERAGE(AN4272:AN4281)</f>
        <v>0.16806903622693098</v>
      </c>
      <c r="AS4283" s="17">
        <f t="shared" si="3247"/>
        <v>21</v>
      </c>
      <c r="AT4283" s="17">
        <f t="shared" si="3248"/>
        <v>3.8095238095238099E-2</v>
      </c>
      <c r="AU4283" s="17">
        <f t="shared" si="3249"/>
        <v>0.18947368421052632</v>
      </c>
      <c r="AV4283" s="17">
        <f t="shared" si="3250"/>
        <v>0.11940298507462686</v>
      </c>
      <c r="AZ4283">
        <v>2</v>
      </c>
      <c r="BA4283" s="27">
        <v>0.33333333333333331</v>
      </c>
      <c r="BB4283" s="17">
        <v>18</v>
      </c>
      <c r="BC4283" s="17">
        <v>1</v>
      </c>
      <c r="BD4283" s="17">
        <v>1</v>
      </c>
      <c r="BF4283">
        <v>1</v>
      </c>
      <c r="BG4283">
        <v>1</v>
      </c>
      <c r="BQ4283">
        <v>0.2</v>
      </c>
      <c r="BR4283">
        <v>0.6</v>
      </c>
      <c r="BS4283">
        <v>0.48333333333333339</v>
      </c>
      <c r="CK4283" s="23">
        <v>1.3157894736842104</v>
      </c>
      <c r="CL4283" s="23">
        <f t="shared" si="3242"/>
        <v>0</v>
      </c>
      <c r="CM4283" s="23">
        <f t="shared" si="3244"/>
        <v>0.19213926003938986</v>
      </c>
      <c r="CN4283" s="23">
        <f t="shared" si="3245"/>
        <v>0.84034518113465495</v>
      </c>
      <c r="CQ4283" s="4">
        <v>1</v>
      </c>
    </row>
    <row r="4284" spans="1:95" ht="11.25" customHeight="1">
      <c r="A4284" s="17">
        <v>39</v>
      </c>
      <c r="B4284" s="17">
        <v>5</v>
      </c>
      <c r="C4284" s="39">
        <v>3</v>
      </c>
      <c r="D4284" s="40">
        <v>0.12847222222222224</v>
      </c>
      <c r="E4284" s="17">
        <v>13</v>
      </c>
      <c r="F4284" s="9">
        <v>0</v>
      </c>
      <c r="G4284">
        <v>0</v>
      </c>
      <c r="H4284">
        <v>0</v>
      </c>
      <c r="I4284">
        <v>1</v>
      </c>
      <c r="J4284">
        <v>0</v>
      </c>
      <c r="K4284" s="5">
        <v>25</v>
      </c>
      <c r="L4284">
        <v>65</v>
      </c>
      <c r="M4284">
        <v>3</v>
      </c>
      <c r="N4284">
        <v>57</v>
      </c>
      <c r="P4284" s="17">
        <f t="shared" si="3243"/>
        <v>0</v>
      </c>
      <c r="Q4284" s="17">
        <v>17</v>
      </c>
      <c r="S4284" s="17">
        <v>0.17647058823529413</v>
      </c>
      <c r="T4284" s="17">
        <v>82</v>
      </c>
      <c r="U4284" s="17">
        <v>40</v>
      </c>
      <c r="V4284" s="17">
        <v>26</v>
      </c>
      <c r="W4284" s="17">
        <v>31</v>
      </c>
      <c r="X4284" s="17">
        <v>26</v>
      </c>
      <c r="Y4284" s="17"/>
      <c r="Z4284" s="17">
        <v>4</v>
      </c>
      <c r="AA4284" s="17">
        <v>105</v>
      </c>
      <c r="AB4284" s="17"/>
      <c r="AC4284">
        <v>37</v>
      </c>
      <c r="AD4284">
        <v>0.10810810810810811</v>
      </c>
      <c r="AE4284">
        <v>0.16666666666666666</v>
      </c>
      <c r="AF4284">
        <v>11</v>
      </c>
      <c r="AL4284">
        <v>9.4117647058823528E-2</v>
      </c>
      <c r="AN4284">
        <v>0.30270270270270272</v>
      </c>
      <c r="AP4284">
        <v>0.14857142857142858</v>
      </c>
      <c r="AQ4284" s="9">
        <f>+AVERAGE(AL4272:AL4281)</f>
        <v>3.8427852007877975E-2</v>
      </c>
      <c r="AR4284" s="9">
        <f>+AVERAGE(AN4272:AN4281)</f>
        <v>0.16806903622693098</v>
      </c>
      <c r="AS4284" s="17">
        <f t="shared" si="3247"/>
        <v>19</v>
      </c>
      <c r="AT4284" s="17">
        <f t="shared" si="3248"/>
        <v>0.10526315789473684</v>
      </c>
      <c r="AU4284" s="17">
        <f t="shared" si="3249"/>
        <v>0.1</v>
      </c>
      <c r="AV4284" s="17">
        <f t="shared" si="3250"/>
        <v>7.032967032967033E-2</v>
      </c>
      <c r="AZ4284">
        <v>2</v>
      </c>
      <c r="BA4284" s="27">
        <v>0.33333333333333331</v>
      </c>
      <c r="BB4284" s="17">
        <v>18</v>
      </c>
      <c r="BC4284" s="17">
        <v>1</v>
      </c>
      <c r="BD4284" s="17">
        <v>1</v>
      </c>
      <c r="BF4284">
        <v>1</v>
      </c>
      <c r="BG4284">
        <v>1</v>
      </c>
      <c r="BQ4284">
        <v>0.2</v>
      </c>
      <c r="BR4284">
        <v>0.6</v>
      </c>
      <c r="BS4284">
        <v>0.48333333333333339</v>
      </c>
      <c r="CK4284" s="23">
        <v>0.83333333333333326</v>
      </c>
      <c r="CL4284" s="23">
        <f t="shared" si="3242"/>
        <v>0</v>
      </c>
      <c r="CM4284" s="23">
        <f t="shared" si="3244"/>
        <v>0.19213926003938986</v>
      </c>
      <c r="CN4284" s="23">
        <f t="shared" si="3245"/>
        <v>0.84034518113465495</v>
      </c>
      <c r="CQ4284" s="4">
        <v>2</v>
      </c>
    </row>
    <row r="4285" spans="1:95" ht="11.25" customHeight="1">
      <c r="A4285" s="17">
        <v>39</v>
      </c>
      <c r="B4285" s="17">
        <v>5</v>
      </c>
      <c r="C4285" s="39">
        <v>3</v>
      </c>
      <c r="D4285" s="40">
        <v>0.12847222222222224</v>
      </c>
      <c r="E4285" s="17">
        <v>14</v>
      </c>
      <c r="F4285" s="9">
        <v>0</v>
      </c>
      <c r="G4285">
        <v>0</v>
      </c>
      <c r="H4285">
        <v>0</v>
      </c>
      <c r="I4285">
        <v>1</v>
      </c>
      <c r="J4285">
        <v>0</v>
      </c>
      <c r="K4285" s="5">
        <v>25</v>
      </c>
      <c r="L4285">
        <v>57</v>
      </c>
      <c r="M4285">
        <v>3</v>
      </c>
      <c r="N4285">
        <v>60</v>
      </c>
      <c r="P4285" s="17">
        <f t="shared" si="3243"/>
        <v>0</v>
      </c>
      <c r="Q4285" s="17">
        <v>17</v>
      </c>
      <c r="S4285" s="17">
        <v>0.17647058823529413</v>
      </c>
      <c r="T4285" s="17">
        <v>74</v>
      </c>
      <c r="U4285" s="17">
        <v>35</v>
      </c>
      <c r="V4285" s="17">
        <v>35</v>
      </c>
      <c r="W4285" s="17">
        <v>26</v>
      </c>
      <c r="X4285" s="17">
        <v>35</v>
      </c>
      <c r="Y4285" s="17"/>
      <c r="Z4285" s="17">
        <v>18</v>
      </c>
      <c r="AA4285" s="17">
        <v>123</v>
      </c>
      <c r="AB4285" s="17"/>
      <c r="AC4285">
        <v>73</v>
      </c>
      <c r="AD4285">
        <v>0.24657534246575341</v>
      </c>
      <c r="AE4285">
        <v>0.10810810810810811</v>
      </c>
      <c r="AF4285">
        <v>25</v>
      </c>
      <c r="AL4285">
        <v>9.4117647058823528E-2</v>
      </c>
      <c r="AN4285">
        <v>8.7671232876712329E-2</v>
      </c>
      <c r="AP4285">
        <v>7.5471698113207544E-2</v>
      </c>
      <c r="AQ4285" s="9">
        <f>+AVERAGE(AL4272:AL4281)</f>
        <v>3.8427852007877975E-2</v>
      </c>
      <c r="AR4285" s="9">
        <f>+AVERAGE(AN4272:AN4281)</f>
        <v>0.16806903622693098</v>
      </c>
      <c r="AS4285" s="17">
        <f t="shared" si="3247"/>
        <v>17</v>
      </c>
      <c r="AT4285" s="17">
        <f t="shared" si="3248"/>
        <v>9.4117647058823528E-2</v>
      </c>
      <c r="AU4285" s="17">
        <f t="shared" si="3249"/>
        <v>0.30270270270270272</v>
      </c>
      <c r="AV4285" s="17">
        <f t="shared" si="3250"/>
        <v>0.14857142857142858</v>
      </c>
      <c r="AZ4285">
        <v>2</v>
      </c>
      <c r="BA4285" s="27">
        <v>0.33333333333333331</v>
      </c>
      <c r="BB4285" s="17">
        <v>18</v>
      </c>
      <c r="BC4285" s="17">
        <v>1</v>
      </c>
      <c r="BD4285" s="17">
        <v>1</v>
      </c>
      <c r="BF4285">
        <v>1</v>
      </c>
      <c r="BG4285">
        <v>1</v>
      </c>
      <c r="BQ4285">
        <v>0.2</v>
      </c>
      <c r="BR4285">
        <v>0.6</v>
      </c>
      <c r="BS4285">
        <v>0.48333333333333339</v>
      </c>
      <c r="CK4285" s="23">
        <v>0.54054054054054057</v>
      </c>
      <c r="CL4285" s="23">
        <f t="shared" si="3242"/>
        <v>0</v>
      </c>
      <c r="CM4285" s="23">
        <f t="shared" si="3244"/>
        <v>0.19213926003938986</v>
      </c>
      <c r="CN4285" s="23">
        <f t="shared" si="3245"/>
        <v>0.84034518113465495</v>
      </c>
      <c r="CQ4285" s="4">
        <v>1</v>
      </c>
    </row>
    <row r="4286" spans="1:95" ht="11.25" customHeight="1">
      <c r="A4286" s="17">
        <v>39</v>
      </c>
      <c r="B4286" s="17">
        <v>5</v>
      </c>
      <c r="C4286" s="39">
        <v>3</v>
      </c>
      <c r="D4286" s="40">
        <v>0.12847222222222224</v>
      </c>
      <c r="E4286" s="17">
        <v>15</v>
      </c>
      <c r="F4286" s="9">
        <v>0</v>
      </c>
      <c r="G4286">
        <v>0</v>
      </c>
      <c r="H4286">
        <v>0</v>
      </c>
      <c r="I4286">
        <v>1</v>
      </c>
      <c r="J4286">
        <v>0</v>
      </c>
      <c r="K4286" s="5">
        <v>25</v>
      </c>
      <c r="L4286">
        <v>49</v>
      </c>
      <c r="M4286">
        <v>4</v>
      </c>
      <c r="N4286">
        <v>64</v>
      </c>
      <c r="P4286" s="17">
        <f t="shared" si="3243"/>
        <v>0</v>
      </c>
      <c r="Q4286" s="17">
        <v>21</v>
      </c>
      <c r="S4286" s="17">
        <v>0.19047619047619047</v>
      </c>
      <c r="T4286" s="17">
        <v>70</v>
      </c>
      <c r="U4286" s="17">
        <v>30</v>
      </c>
      <c r="V4286" s="17">
        <v>33</v>
      </c>
      <c r="W4286" s="17">
        <v>35</v>
      </c>
      <c r="X4286" s="17">
        <v>30</v>
      </c>
      <c r="Y4286" s="17"/>
      <c r="Z4286" s="17">
        <v>15</v>
      </c>
      <c r="AA4286" s="17">
        <v>138</v>
      </c>
      <c r="AB4286" s="17"/>
      <c r="AC4286">
        <v>49</v>
      </c>
      <c r="AD4286">
        <v>0.30612244897959184</v>
      </c>
      <c r="AE4286">
        <v>0.24657534246575341</v>
      </c>
      <c r="AF4286">
        <v>21</v>
      </c>
      <c r="AL4286">
        <v>3.8095238095238099E-2</v>
      </c>
      <c r="AN4286">
        <v>0.17959183673469387</v>
      </c>
      <c r="AP4286">
        <v>0.11794871794871795</v>
      </c>
      <c r="AQ4286" s="9">
        <f>+AVERAGE(AL4272:AL4281)</f>
        <v>3.8427852007877975E-2</v>
      </c>
      <c r="AR4286" s="9">
        <f>+AVERAGE(AN4272:AN4281)</f>
        <v>0.16806903622693098</v>
      </c>
      <c r="AS4286" s="17">
        <f t="shared" si="3247"/>
        <v>17</v>
      </c>
      <c r="AT4286" s="17">
        <f t="shared" si="3248"/>
        <v>9.4117647058823528E-2</v>
      </c>
      <c r="AU4286" s="17">
        <f t="shared" si="3249"/>
        <v>8.7671232876712329E-2</v>
      </c>
      <c r="AV4286" s="17">
        <f t="shared" si="3250"/>
        <v>7.5471698113207544E-2</v>
      </c>
      <c r="AZ4286">
        <v>2</v>
      </c>
      <c r="BA4286" s="27">
        <v>0.33333333333333331</v>
      </c>
      <c r="BB4286" s="17">
        <v>18</v>
      </c>
      <c r="BC4286" s="17">
        <v>1</v>
      </c>
      <c r="BD4286" s="17">
        <v>1</v>
      </c>
      <c r="BF4286">
        <v>1</v>
      </c>
      <c r="BG4286">
        <v>1</v>
      </c>
      <c r="BQ4286">
        <v>0.2</v>
      </c>
      <c r="BR4286">
        <v>0.6</v>
      </c>
      <c r="BS4286">
        <v>0.48333333333333339</v>
      </c>
      <c r="CK4286" s="23">
        <v>1.2328767123287672</v>
      </c>
      <c r="CL4286" s="23">
        <f t="shared" si="3242"/>
        <v>0</v>
      </c>
      <c r="CM4286" s="23">
        <f t="shared" si="3244"/>
        <v>0.19213926003938986</v>
      </c>
      <c r="CN4286" s="23">
        <f t="shared" si="3245"/>
        <v>0.84034518113465495</v>
      </c>
      <c r="CQ4286" s="4">
        <v>2</v>
      </c>
    </row>
    <row r="4287" spans="1:95" ht="11.25" customHeight="1">
      <c r="A4287" s="17">
        <v>39</v>
      </c>
      <c r="B4287" s="17">
        <v>5</v>
      </c>
      <c r="C4287" s="39">
        <v>3</v>
      </c>
      <c r="D4287" s="40">
        <v>0.12847222222222224</v>
      </c>
      <c r="E4287" s="17">
        <v>16</v>
      </c>
      <c r="F4287" s="9">
        <v>0</v>
      </c>
      <c r="G4287">
        <v>0</v>
      </c>
      <c r="H4287">
        <v>0</v>
      </c>
      <c r="I4287">
        <v>1</v>
      </c>
      <c r="J4287">
        <v>0</v>
      </c>
      <c r="K4287" s="5">
        <v>25</v>
      </c>
      <c r="L4287">
        <v>45</v>
      </c>
      <c r="M4287">
        <v>4</v>
      </c>
      <c r="N4287">
        <v>68</v>
      </c>
      <c r="P4287" s="17">
        <f t="shared" si="3243"/>
        <v>0</v>
      </c>
      <c r="Q4287" s="17">
        <v>21</v>
      </c>
      <c r="S4287" s="17">
        <v>0.19047619047619047</v>
      </c>
      <c r="T4287" s="17">
        <v>66</v>
      </c>
      <c r="U4287" s="17">
        <v>30</v>
      </c>
      <c r="V4287" s="17">
        <v>28</v>
      </c>
      <c r="W4287" s="17">
        <v>33</v>
      </c>
      <c r="X4287" s="17">
        <v>28</v>
      </c>
      <c r="Y4287" s="17"/>
      <c r="Z4287" s="17">
        <v>10</v>
      </c>
      <c r="AA4287" s="17">
        <v>148</v>
      </c>
      <c r="AB4287" s="17"/>
      <c r="AC4287">
        <v>50</v>
      </c>
      <c r="AD4287">
        <v>0.2</v>
      </c>
      <c r="AE4287">
        <v>0.30612244897959184</v>
      </c>
      <c r="AF4287">
        <v>16</v>
      </c>
      <c r="AL4287">
        <v>3.8095238095238099E-2</v>
      </c>
      <c r="AN4287">
        <v>0</v>
      </c>
      <c r="AP4287">
        <v>1.0126582278481013E-2</v>
      </c>
      <c r="AQ4287" s="9">
        <f>+AVERAGE(AL4272:AL4281)</f>
        <v>3.8427852007877975E-2</v>
      </c>
      <c r="AR4287" s="9">
        <f>+AVERAGE(AN4272:AN4281)</f>
        <v>0.16806903622693098</v>
      </c>
      <c r="AS4287" s="17">
        <f t="shared" si="3247"/>
        <v>21</v>
      </c>
      <c r="AT4287" s="17">
        <f t="shared" si="3248"/>
        <v>3.8095238095238099E-2</v>
      </c>
      <c r="AU4287" s="17">
        <f t="shared" si="3249"/>
        <v>0.17959183673469387</v>
      </c>
      <c r="AV4287" s="17">
        <f t="shared" si="3250"/>
        <v>0.11794871794871795</v>
      </c>
      <c r="AZ4287">
        <v>2</v>
      </c>
      <c r="BA4287" s="27">
        <v>0.33333333333333331</v>
      </c>
      <c r="BB4287" s="17">
        <v>18</v>
      </c>
      <c r="BC4287" s="17">
        <v>1</v>
      </c>
      <c r="BD4287" s="17">
        <v>1</v>
      </c>
      <c r="BF4287">
        <v>1</v>
      </c>
      <c r="BG4287">
        <v>1</v>
      </c>
      <c r="BQ4287">
        <v>0.2</v>
      </c>
      <c r="BR4287">
        <v>0.6</v>
      </c>
      <c r="BS4287">
        <v>0.48333333333333339</v>
      </c>
      <c r="CK4287" s="23">
        <v>1.5306122448979593</v>
      </c>
      <c r="CL4287" s="23">
        <f t="shared" si="3242"/>
        <v>0</v>
      </c>
      <c r="CM4287" s="23">
        <f t="shared" si="3244"/>
        <v>0.19213926003938986</v>
      </c>
      <c r="CN4287" s="23">
        <f t="shared" si="3245"/>
        <v>0.84034518113465495</v>
      </c>
      <c r="CQ4287" s="4">
        <v>1</v>
      </c>
    </row>
    <row r="4288" spans="1:95" ht="11.25" customHeight="1">
      <c r="A4288" s="17">
        <v>39</v>
      </c>
      <c r="B4288" s="17">
        <v>5</v>
      </c>
      <c r="C4288" s="39">
        <v>3</v>
      </c>
      <c r="D4288" s="40">
        <v>0.12847222222222224</v>
      </c>
      <c r="E4288" s="17">
        <v>17</v>
      </c>
      <c r="F4288" s="9">
        <v>0</v>
      </c>
      <c r="G4288">
        <v>0</v>
      </c>
      <c r="H4288">
        <v>0</v>
      </c>
      <c r="I4288">
        <v>1</v>
      </c>
      <c r="J4288">
        <v>0</v>
      </c>
      <c r="K4288" s="5">
        <v>25</v>
      </c>
      <c r="L4288">
        <v>41</v>
      </c>
      <c r="M4288">
        <v>5</v>
      </c>
      <c r="N4288">
        <v>73</v>
      </c>
      <c r="P4288" s="17">
        <f t="shared" si="3243"/>
        <v>2</v>
      </c>
      <c r="Q4288" s="17">
        <v>25</v>
      </c>
      <c r="S4288" s="17">
        <v>0.2</v>
      </c>
      <c r="T4288" s="17">
        <v>66</v>
      </c>
      <c r="U4288" s="17">
        <v>30</v>
      </c>
      <c r="V4288" s="17">
        <v>29</v>
      </c>
      <c r="W4288" s="17">
        <v>28</v>
      </c>
      <c r="X4288" s="17">
        <v>29</v>
      </c>
      <c r="Y4288" s="17"/>
      <c r="Z4288" s="17">
        <v>10</v>
      </c>
      <c r="AA4288" s="17">
        <v>158</v>
      </c>
      <c r="AB4288" s="17"/>
      <c r="AC4288">
        <v>55</v>
      </c>
      <c r="AD4288">
        <v>0.18181818181818182</v>
      </c>
      <c r="AE4288">
        <v>0.2</v>
      </c>
      <c r="AF4288">
        <v>15</v>
      </c>
      <c r="AL4288">
        <v>0</v>
      </c>
      <c r="AN4288">
        <v>7.2727272727272724E-2</v>
      </c>
      <c r="AP4288">
        <v>0.05</v>
      </c>
      <c r="AQ4288" s="9">
        <f>+AVERAGE(AL4272:AL4281)</f>
        <v>3.8427852007877975E-2</v>
      </c>
      <c r="AR4288" s="9">
        <f>+AVERAGE(AN4272:AN4281)</f>
        <v>0.16806903622693098</v>
      </c>
      <c r="AS4288" s="17">
        <f t="shared" si="3247"/>
        <v>21</v>
      </c>
      <c r="AT4288" s="17">
        <f t="shared" si="3248"/>
        <v>3.8095238095238099E-2</v>
      </c>
      <c r="AU4288" s="17">
        <f t="shared" si="3249"/>
        <v>0</v>
      </c>
      <c r="AV4288" s="17">
        <f t="shared" si="3250"/>
        <v>1.0126582278481013E-2</v>
      </c>
      <c r="AZ4288">
        <v>2</v>
      </c>
      <c r="BA4288" s="27">
        <v>0.33333333333333331</v>
      </c>
      <c r="BB4288" s="17">
        <v>18</v>
      </c>
      <c r="BC4288" s="17">
        <v>1</v>
      </c>
      <c r="BD4288" s="17">
        <v>1</v>
      </c>
      <c r="BF4288">
        <v>1</v>
      </c>
      <c r="BG4288">
        <v>1</v>
      </c>
      <c r="BQ4288">
        <v>0.2</v>
      </c>
      <c r="BR4288">
        <v>0.6</v>
      </c>
      <c r="BS4288">
        <v>0.48333333333333339</v>
      </c>
      <c r="CK4288" s="23">
        <v>1</v>
      </c>
      <c r="CL4288" s="23">
        <f t="shared" si="3242"/>
        <v>0</v>
      </c>
      <c r="CM4288" s="23">
        <f t="shared" si="3244"/>
        <v>0.19213926003938986</v>
      </c>
      <c r="CN4288" s="23">
        <f t="shared" si="3245"/>
        <v>0.84034518113465495</v>
      </c>
      <c r="CQ4288" s="4">
        <v>3</v>
      </c>
    </row>
    <row r="4289" spans="1:96" ht="11.25" customHeight="1">
      <c r="A4289" s="17">
        <v>39</v>
      </c>
      <c r="B4289" s="17">
        <v>5</v>
      </c>
      <c r="C4289" s="39">
        <v>3</v>
      </c>
      <c r="D4289" s="40">
        <v>0.12847222222222224</v>
      </c>
      <c r="E4289" s="17">
        <v>18</v>
      </c>
      <c r="F4289" s="9">
        <v>0</v>
      </c>
      <c r="G4289">
        <v>0</v>
      </c>
      <c r="H4289">
        <v>0</v>
      </c>
      <c r="I4289">
        <v>1</v>
      </c>
      <c r="J4289">
        <v>0</v>
      </c>
      <c r="K4289" s="5">
        <v>25</v>
      </c>
      <c r="L4289">
        <v>41</v>
      </c>
      <c r="M4289">
        <v>5</v>
      </c>
      <c r="N4289">
        <v>78</v>
      </c>
      <c r="P4289" s="17">
        <f t="shared" si="3243"/>
        <v>2</v>
      </c>
      <c r="Q4289" s="17">
        <v>26</v>
      </c>
      <c r="S4289" s="17">
        <v>0.19230769230769232</v>
      </c>
      <c r="T4289" s="17">
        <v>67</v>
      </c>
      <c r="U4289" s="17">
        <v>30</v>
      </c>
      <c r="V4289" s="17">
        <v>25</v>
      </c>
      <c r="W4289" s="17">
        <v>29</v>
      </c>
      <c r="X4289" s="17">
        <v>25</v>
      </c>
      <c r="Y4289" s="17"/>
      <c r="Z4289" s="17">
        <v>4</v>
      </c>
      <c r="AA4289" s="17">
        <v>162</v>
      </c>
      <c r="AB4289" s="17"/>
      <c r="AC4289">
        <v>38</v>
      </c>
      <c r="AD4289">
        <v>0.10526315789473684</v>
      </c>
      <c r="AE4289">
        <v>0.18181818181818182</v>
      </c>
      <c r="AF4289">
        <v>9</v>
      </c>
      <c r="AL4289">
        <v>3.0769230769230771E-2</v>
      </c>
      <c r="AN4289">
        <v>0.18947368421052632</v>
      </c>
      <c r="AP4289">
        <v>0.11612903225806452</v>
      </c>
      <c r="AQ4289" s="9">
        <f>+AVERAGE(AL4272:AL4281)</f>
        <v>3.8427852007877975E-2</v>
      </c>
      <c r="AR4289" s="9">
        <f>+AVERAGE(AN4272:AN4281)</f>
        <v>0.16806903622693098</v>
      </c>
      <c r="AS4289" s="17">
        <f t="shared" si="3247"/>
        <v>25</v>
      </c>
      <c r="AT4289" s="17">
        <f t="shared" si="3248"/>
        <v>0</v>
      </c>
      <c r="AU4289" s="17">
        <f t="shared" si="3249"/>
        <v>7.2727272727272724E-2</v>
      </c>
      <c r="AV4289" s="17">
        <f t="shared" si="3250"/>
        <v>0.05</v>
      </c>
      <c r="AZ4289">
        <v>2</v>
      </c>
      <c r="BA4289" s="27">
        <v>0.33333333333333331</v>
      </c>
      <c r="BB4289" s="17">
        <v>18</v>
      </c>
      <c r="BC4289" s="17">
        <v>1</v>
      </c>
      <c r="BD4289" s="17">
        <v>1</v>
      </c>
      <c r="BF4289">
        <v>1</v>
      </c>
      <c r="BG4289">
        <v>1</v>
      </c>
      <c r="BQ4289">
        <v>0.2</v>
      </c>
      <c r="BR4289">
        <v>0.6</v>
      </c>
      <c r="BS4289">
        <v>0.48333333333333339</v>
      </c>
      <c r="CK4289" s="23">
        <v>0.90909090909090917</v>
      </c>
      <c r="CL4289" s="23">
        <f t="shared" si="3242"/>
        <v>0</v>
      </c>
      <c r="CM4289" s="23">
        <f t="shared" si="3244"/>
        <v>0.19213926003938986</v>
      </c>
      <c r="CN4289" s="23">
        <f t="shared" si="3245"/>
        <v>0.84034518113465495</v>
      </c>
      <c r="CQ4289" s="4">
        <v>2</v>
      </c>
    </row>
    <row r="4290" spans="1:96" ht="11.25" customHeight="1">
      <c r="A4290" s="17">
        <v>39</v>
      </c>
      <c r="B4290" s="17">
        <v>5</v>
      </c>
      <c r="C4290" s="39">
        <v>3</v>
      </c>
      <c r="D4290" s="40">
        <v>0.12847222222222224</v>
      </c>
      <c r="E4290" s="17">
        <v>19</v>
      </c>
      <c r="F4290" s="9">
        <v>0</v>
      </c>
      <c r="G4290">
        <v>0</v>
      </c>
      <c r="H4290">
        <v>0</v>
      </c>
      <c r="I4290">
        <v>1</v>
      </c>
      <c r="J4290">
        <v>0</v>
      </c>
      <c r="K4290" s="5">
        <v>25</v>
      </c>
      <c r="L4290">
        <v>42</v>
      </c>
      <c r="M4290">
        <v>5</v>
      </c>
      <c r="N4290">
        <v>83</v>
      </c>
      <c r="P4290" s="17">
        <f t="shared" si="3243"/>
        <v>2</v>
      </c>
      <c r="Q4290" s="17">
        <v>27</v>
      </c>
      <c r="S4290" s="17">
        <v>0.18518518518518517</v>
      </c>
      <c r="T4290" s="17">
        <v>69</v>
      </c>
      <c r="U4290" s="17">
        <v>30</v>
      </c>
      <c r="V4290" s="17">
        <v>34</v>
      </c>
      <c r="W4290" s="17">
        <v>25</v>
      </c>
      <c r="X4290" s="17">
        <v>30</v>
      </c>
      <c r="Y4290" s="17"/>
      <c r="Z4290" s="17">
        <v>4</v>
      </c>
      <c r="AA4290" s="17">
        <v>166</v>
      </c>
      <c r="AB4290" s="17"/>
      <c r="AC4290">
        <v>59</v>
      </c>
      <c r="AD4290">
        <v>6.7796610169491525E-2</v>
      </c>
      <c r="AE4290">
        <v>0.10526315789473684</v>
      </c>
      <c r="AF4290">
        <v>9</v>
      </c>
      <c r="AL4290">
        <v>0.1037037037037037</v>
      </c>
      <c r="AN4290">
        <v>0.18305084745762712</v>
      </c>
      <c r="AP4290">
        <v>0.15121951219512197</v>
      </c>
      <c r="AQ4290" s="9">
        <f>+AVERAGE(AL4272:AL4281)</f>
        <v>3.8427852007877975E-2</v>
      </c>
      <c r="AR4290" s="9">
        <f>+AVERAGE(AN4272:AN4281)</f>
        <v>0.16806903622693098</v>
      </c>
      <c r="AS4290" s="17">
        <f t="shared" si="3247"/>
        <v>26</v>
      </c>
      <c r="AT4290" s="17">
        <f t="shared" si="3248"/>
        <v>3.0769230769230771E-2</v>
      </c>
      <c r="AU4290" s="17">
        <f t="shared" si="3249"/>
        <v>0.18947368421052632</v>
      </c>
      <c r="AV4290" s="17">
        <f t="shared" si="3250"/>
        <v>0.11612903225806452</v>
      </c>
      <c r="AZ4290">
        <v>2</v>
      </c>
      <c r="BA4290" s="27">
        <v>0.33333333333333331</v>
      </c>
      <c r="BB4290" s="17">
        <v>18</v>
      </c>
      <c r="BC4290" s="17">
        <v>1</v>
      </c>
      <c r="BD4290" s="17">
        <v>1</v>
      </c>
      <c r="BF4290">
        <v>1</v>
      </c>
      <c r="BG4290">
        <v>1</v>
      </c>
      <c r="BQ4290">
        <v>0.2</v>
      </c>
      <c r="BR4290">
        <v>0.6</v>
      </c>
      <c r="BS4290">
        <v>0.48333333333333339</v>
      </c>
      <c r="CK4290" s="23">
        <v>0.52631578947368418</v>
      </c>
      <c r="CL4290" s="23">
        <f t="shared" ref="CL4290:CL4353" si="3252">+IF(F4290&gt;=0,F4290*B4290,"")</f>
        <v>0</v>
      </c>
      <c r="CM4290" s="23">
        <f t="shared" si="3244"/>
        <v>0.19213926003938986</v>
      </c>
      <c r="CN4290" s="23">
        <f t="shared" si="3245"/>
        <v>0.84034518113465495</v>
      </c>
      <c r="CQ4290" s="4">
        <v>0</v>
      </c>
    </row>
    <row r="4291" spans="1:96" ht="11.25" customHeight="1">
      <c r="A4291" s="17">
        <v>39</v>
      </c>
      <c r="B4291" s="17">
        <v>5</v>
      </c>
      <c r="C4291" s="39">
        <v>3</v>
      </c>
      <c r="D4291" s="40">
        <v>0.12847222222222224</v>
      </c>
      <c r="E4291" s="17">
        <v>20</v>
      </c>
      <c r="F4291" s="9">
        <v>0</v>
      </c>
      <c r="G4291">
        <v>0</v>
      </c>
      <c r="H4291">
        <v>0</v>
      </c>
      <c r="I4291">
        <v>1</v>
      </c>
      <c r="J4291">
        <v>0</v>
      </c>
      <c r="K4291" s="5">
        <v>25</v>
      </c>
      <c r="L4291">
        <v>44</v>
      </c>
      <c r="M4291">
        <v>5</v>
      </c>
      <c r="N4291">
        <v>88</v>
      </c>
      <c r="P4291" s="17">
        <f t="shared" ref="P4291:P4354" si="3253">+IF(M4291&lt;5,0,IF(M4291&gt;5,1,2))</f>
        <v>2</v>
      </c>
      <c r="Q4291" s="17">
        <v>28</v>
      </c>
      <c r="S4291" s="17">
        <v>0.17857142857142858</v>
      </c>
      <c r="T4291" s="17">
        <v>72</v>
      </c>
      <c r="U4291" s="17">
        <v>35</v>
      </c>
      <c r="V4291" s="17">
        <v>32</v>
      </c>
      <c r="W4291" s="17">
        <v>34</v>
      </c>
      <c r="X4291" s="17">
        <v>32</v>
      </c>
      <c r="Y4291" s="17"/>
      <c r="Z4291" s="17">
        <v>15</v>
      </c>
      <c r="AA4291" s="17">
        <v>181</v>
      </c>
      <c r="AB4291" s="17"/>
      <c r="AC4291">
        <v>65</v>
      </c>
      <c r="AD4291">
        <v>0.23076923076923078</v>
      </c>
      <c r="AE4291">
        <v>6.7796610169491525E-2</v>
      </c>
      <c r="AF4291">
        <v>20</v>
      </c>
      <c r="AG4291">
        <v>159</v>
      </c>
      <c r="AL4291">
        <v>7.1428571428571425E-2</v>
      </c>
      <c r="AN4291">
        <v>9.2307692307692313E-2</v>
      </c>
      <c r="AP4291">
        <v>7.8160919540229898E-2</v>
      </c>
      <c r="AQ4291" s="9">
        <f>+AVERAGE(AL4272:AL4281)</f>
        <v>3.8427852007877975E-2</v>
      </c>
      <c r="AR4291" s="9">
        <f>+AVERAGE(AN4272:AN4281)</f>
        <v>0.16806903622693098</v>
      </c>
      <c r="AS4291" s="17">
        <f t="shared" si="3247"/>
        <v>27</v>
      </c>
      <c r="AT4291" s="17">
        <f t="shared" si="3248"/>
        <v>0.1037037037037037</v>
      </c>
      <c r="AU4291" s="17">
        <f t="shared" si="3249"/>
        <v>0.18305084745762712</v>
      </c>
      <c r="AV4291" s="17">
        <f t="shared" si="3250"/>
        <v>0.15121951219512197</v>
      </c>
      <c r="AZ4291">
        <v>2</v>
      </c>
      <c r="BA4291" s="27">
        <v>0.33333333333333331</v>
      </c>
      <c r="BB4291" s="17">
        <v>18</v>
      </c>
      <c r="BC4291" s="17">
        <v>1</v>
      </c>
      <c r="BD4291" s="17">
        <v>1</v>
      </c>
      <c r="BF4291">
        <v>1</v>
      </c>
      <c r="BG4291">
        <v>1</v>
      </c>
      <c r="BQ4291">
        <v>0.2</v>
      </c>
      <c r="BR4291">
        <v>0.6</v>
      </c>
      <c r="BS4291">
        <v>0.48333333333333339</v>
      </c>
      <c r="BW4291" s="9">
        <f>SUM(AF4282:AF4291)</f>
        <v>159</v>
      </c>
      <c r="BX4291" s="9"/>
      <c r="BY4291" s="9">
        <f t="shared" ref="BY4291" si="3254">SUM(BW4281,BW4291)</f>
        <v>293</v>
      </c>
      <c r="CK4291" s="23">
        <v>0.33898305084745761</v>
      </c>
      <c r="CL4291" s="23">
        <f t="shared" si="3252"/>
        <v>0</v>
      </c>
      <c r="CM4291" s="23">
        <f t="shared" ref="CM4291:CM4354" si="3255">+IF(AQ4291&gt;0, AQ4291*B4291,"")</f>
        <v>0.19213926003938986</v>
      </c>
      <c r="CN4291" s="23">
        <f t="shared" ref="CN4291:CN4354" si="3256">+IF(AR4291&gt;0, AR4291*B4291,"")</f>
        <v>0.84034518113465495</v>
      </c>
      <c r="CQ4291" s="4">
        <v>2</v>
      </c>
    </row>
    <row r="4292" spans="1:96" ht="11.25" customHeight="1">
      <c r="A4292" s="17">
        <v>40</v>
      </c>
      <c r="B4292" s="17">
        <v>1</v>
      </c>
      <c r="C4292" s="39">
        <v>16</v>
      </c>
      <c r="D4292" s="40">
        <v>0.67708333333333337</v>
      </c>
      <c r="E4292" s="17">
        <v>-2</v>
      </c>
      <c r="F4292" s="9">
        <v>0</v>
      </c>
      <c r="G4292">
        <v>0</v>
      </c>
      <c r="H4292">
        <v>0</v>
      </c>
      <c r="I4292">
        <v>0</v>
      </c>
      <c r="J4292">
        <v>0</v>
      </c>
      <c r="K4292" s="5">
        <v>25</v>
      </c>
      <c r="L4292">
        <v>50</v>
      </c>
      <c r="M4292">
        <v>7</v>
      </c>
      <c r="P4292" s="17">
        <f t="shared" si="3253"/>
        <v>1</v>
      </c>
      <c r="Q4292" s="17">
        <v>35</v>
      </c>
      <c r="S4292" s="17">
        <v>0.2</v>
      </c>
      <c r="T4292" s="17">
        <v>85</v>
      </c>
      <c r="U4292" s="17">
        <v>40</v>
      </c>
      <c r="V4292" s="17">
        <v>30</v>
      </c>
      <c r="W4292" s="17"/>
      <c r="X4292" s="17">
        <v>30</v>
      </c>
      <c r="Y4292" s="17"/>
      <c r="Z4292" s="17">
        <v>20</v>
      </c>
      <c r="AA4292" s="17"/>
      <c r="AB4292" s="17"/>
      <c r="AC4292">
        <v>41</v>
      </c>
      <c r="AD4292">
        <v>0.48780487804878048</v>
      </c>
      <c r="AF4292">
        <v>23</v>
      </c>
      <c r="AH4292">
        <v>56</v>
      </c>
      <c r="AL4292">
        <v>0</v>
      </c>
      <c r="AN4292">
        <v>0.58536585365853666</v>
      </c>
      <c r="AP4292">
        <v>0.42857142857142855</v>
      </c>
      <c r="AQ4292" s="22"/>
      <c r="AR4292" s="22"/>
      <c r="AS4292" s="17">
        <f t="shared" si="3247"/>
        <v>28</v>
      </c>
      <c r="AT4292" s="17">
        <f t="shared" si="3248"/>
        <v>7.1428571428571425E-2</v>
      </c>
      <c r="AU4292" s="17">
        <f t="shared" si="3249"/>
        <v>9.2307692307692313E-2</v>
      </c>
      <c r="AV4292" s="17">
        <f t="shared" si="3250"/>
        <v>7.8160919540229898E-2</v>
      </c>
      <c r="AZ4292">
        <v>2</v>
      </c>
      <c r="BA4292" s="27">
        <v>0.33333333333333331</v>
      </c>
      <c r="BB4292" s="17">
        <v>19</v>
      </c>
      <c r="BC4292" s="17">
        <v>1</v>
      </c>
      <c r="BD4292" s="17">
        <v>1</v>
      </c>
      <c r="BF4292">
        <v>0</v>
      </c>
      <c r="BG4292">
        <v>1</v>
      </c>
      <c r="BQ4292">
        <v>0.4</v>
      </c>
      <c r="BR4292">
        <v>0.2</v>
      </c>
      <c r="BS4292">
        <v>0.59999999999999987</v>
      </c>
      <c r="CK4292" s="23" t="s">
        <v>2085</v>
      </c>
      <c r="CL4292" s="23">
        <f t="shared" si="3252"/>
        <v>0</v>
      </c>
      <c r="CM4292" s="23" t="str">
        <f t="shared" si="3255"/>
        <v/>
      </c>
      <c r="CN4292" s="23" t="str">
        <f t="shared" si="3256"/>
        <v/>
      </c>
      <c r="CQ4292" s="4">
        <v>3</v>
      </c>
      <c r="CR4292" s="43">
        <f>+CQ4292+CQ4314+CQ4336+CQ4358+CQ4380</f>
        <v>15</v>
      </c>
    </row>
    <row r="4293" spans="1:96" ht="11.25" customHeight="1">
      <c r="A4293" s="17">
        <v>40</v>
      </c>
      <c r="B4293" s="17">
        <v>1</v>
      </c>
      <c r="C4293" s="39">
        <v>16</v>
      </c>
      <c r="D4293" s="40">
        <v>0.67708333333333337</v>
      </c>
      <c r="E4293" s="17">
        <v>-1</v>
      </c>
      <c r="F4293" s="9">
        <v>0</v>
      </c>
      <c r="G4293">
        <v>0</v>
      </c>
      <c r="H4293">
        <v>0</v>
      </c>
      <c r="I4293">
        <v>0</v>
      </c>
      <c r="J4293">
        <v>0</v>
      </c>
      <c r="K4293" s="5">
        <v>25</v>
      </c>
      <c r="L4293">
        <v>60</v>
      </c>
      <c r="M4293">
        <v>3</v>
      </c>
      <c r="P4293" s="17">
        <f t="shared" si="3253"/>
        <v>0</v>
      </c>
      <c r="Q4293" s="17">
        <v>15</v>
      </c>
      <c r="S4293" s="17">
        <v>0.2</v>
      </c>
      <c r="T4293" s="17">
        <v>75</v>
      </c>
      <c r="U4293" s="17">
        <v>35</v>
      </c>
      <c r="V4293" s="17">
        <v>30</v>
      </c>
      <c r="W4293" s="17">
        <v>30</v>
      </c>
      <c r="X4293" s="17">
        <v>30</v>
      </c>
      <c r="Y4293" s="17"/>
      <c r="Z4293" s="17">
        <v>20</v>
      </c>
      <c r="AA4293" s="17"/>
      <c r="AB4293" s="17"/>
      <c r="AC4293">
        <v>55</v>
      </c>
      <c r="AD4293">
        <v>0.36363636363636365</v>
      </c>
      <c r="AE4293">
        <v>0.48780487804878048</v>
      </c>
      <c r="AF4293">
        <v>27</v>
      </c>
      <c r="AH4293">
        <v>90</v>
      </c>
      <c r="AI4293">
        <v>56</v>
      </c>
      <c r="AL4293">
        <v>0</v>
      </c>
      <c r="AM4293" s="9">
        <f>+(ABS(M4293-M4315)+ABS(M4293-M4337)+ABS(M4293-M4359)+ABS(M4293-M4381)+ABS(M4315-M4337)+ABS(M4315-M4359)+ABS(M4315-M4381)+ABS(M4337-M4359)+ABS(M4337-M4381)+ABS(M4359-M4381))/(5*(M4293+M4315+M4337+M4359+M4381))</f>
        <v>0</v>
      </c>
      <c r="AN4293">
        <v>0.43636363636363634</v>
      </c>
      <c r="AO4293" s="9">
        <f>+(ABS(Z4293-Z4315)+ABS(Z4293-Z4337)+ABS(Z4293-Z4359)+ABS(Z4293-Z4381)+ABS(Z4315-Z4337)+ABS(Z4315-Z4359)+ABS(Z4315-Z4381)+ABS(Z4337-Z4359)+ABS(Z4337-Z4381)+ABS(Z4359-Z4381))/(5*(Z4293+Z4315+Z4337+Z4359+Z4381))</f>
        <v>0.43636363636363634</v>
      </c>
      <c r="AP4293">
        <v>0.26666666666666666</v>
      </c>
      <c r="AQ4293" s="9"/>
      <c r="AR4293" s="9"/>
      <c r="AS4293" s="17">
        <f t="shared" si="3247"/>
        <v>35</v>
      </c>
      <c r="AT4293" s="17">
        <f t="shared" si="3248"/>
        <v>0</v>
      </c>
      <c r="AU4293" s="17">
        <f t="shared" si="3249"/>
        <v>0.58536585365853666</v>
      </c>
      <c r="AV4293" s="17">
        <f t="shared" si="3250"/>
        <v>0.42857142857142855</v>
      </c>
      <c r="AZ4293">
        <v>2</v>
      </c>
      <c r="BA4293" s="27">
        <v>0.33333333333333331</v>
      </c>
      <c r="BB4293" s="17">
        <v>19</v>
      </c>
      <c r="BC4293" s="17">
        <v>1</v>
      </c>
      <c r="BD4293" s="17">
        <v>1</v>
      </c>
      <c r="BF4293">
        <v>0</v>
      </c>
      <c r="BG4293">
        <v>1</v>
      </c>
      <c r="BQ4293">
        <v>0.4</v>
      </c>
      <c r="BR4293">
        <v>0.2</v>
      </c>
      <c r="BS4293">
        <v>0.59999999999999987</v>
      </c>
      <c r="CK4293" s="23">
        <v>0.48780487804878048</v>
      </c>
      <c r="CL4293" s="23">
        <f t="shared" si="3252"/>
        <v>0</v>
      </c>
      <c r="CM4293" s="23" t="str">
        <f t="shared" si="3255"/>
        <v/>
      </c>
      <c r="CN4293" s="23" t="str">
        <f t="shared" si="3256"/>
        <v/>
      </c>
      <c r="CQ4293" s="4">
        <v>4</v>
      </c>
      <c r="CR4293" s="43">
        <f t="shared" ref="CR4293:CR4313" si="3257">+CQ4293+CQ4315+CQ4337+CQ4359+CQ4381</f>
        <v>14</v>
      </c>
    </row>
    <row r="4294" spans="1:96" ht="11.25" customHeight="1">
      <c r="A4294" s="17">
        <v>40</v>
      </c>
      <c r="B4294" s="17">
        <v>1</v>
      </c>
      <c r="C4294" s="39">
        <v>16</v>
      </c>
      <c r="D4294" s="40">
        <v>0.67708333333333337</v>
      </c>
      <c r="E4294" s="17">
        <v>1</v>
      </c>
      <c r="F4294" s="9">
        <v>0</v>
      </c>
      <c r="G4294">
        <v>0</v>
      </c>
      <c r="H4294">
        <v>0</v>
      </c>
      <c r="I4294">
        <v>0</v>
      </c>
      <c r="J4294">
        <v>0</v>
      </c>
      <c r="K4294" s="5">
        <v>25</v>
      </c>
      <c r="L4294">
        <v>75</v>
      </c>
      <c r="M4294">
        <v>2</v>
      </c>
      <c r="N4294">
        <v>2</v>
      </c>
      <c r="O4294">
        <v>0.15384615384615385</v>
      </c>
      <c r="P4294" s="17">
        <f t="shared" si="3253"/>
        <v>0</v>
      </c>
      <c r="Q4294" s="17">
        <v>13</v>
      </c>
      <c r="S4294" s="17">
        <v>0.15384615384615385</v>
      </c>
      <c r="T4294" s="17">
        <v>88</v>
      </c>
      <c r="U4294" s="17">
        <v>40</v>
      </c>
      <c r="V4294" s="17">
        <v>30</v>
      </c>
      <c r="W4294" s="17">
        <v>30</v>
      </c>
      <c r="X4294" s="17">
        <v>30</v>
      </c>
      <c r="Y4294" s="17"/>
      <c r="Z4294" s="17">
        <v>20</v>
      </c>
      <c r="AA4294" s="17">
        <v>20</v>
      </c>
      <c r="AB4294" s="17">
        <v>0.41538461538461541</v>
      </c>
      <c r="AC4294">
        <v>52</v>
      </c>
      <c r="AD4294">
        <v>0.38461538461538464</v>
      </c>
      <c r="AF4294">
        <v>28</v>
      </c>
      <c r="AH4294">
        <v>89</v>
      </c>
      <c r="AL4294">
        <v>0.15384615384615385</v>
      </c>
      <c r="AM4294" s="9">
        <f t="shared" ref="AM4294:AM4313" si="3258">+(ABS(M4294-M4316)+ABS(M4294-M4338)+ABS(M4294-M4360)+ABS(M4294-M4382)+ABS(M4316-M4338)+ABS(M4316-M4360)+ABS(M4316-M4382)+ABS(M4338-M4360)+ABS(M4338-M4382)+ABS(M4360-M4382))/(5*(M4294+M4316+M4338+M4360+M4382))</f>
        <v>0.15384615384615385</v>
      </c>
      <c r="AN4294">
        <v>0.41538461538461541</v>
      </c>
      <c r="AO4294" s="9">
        <f t="shared" ref="AO4294:AO4313" si="3259">+(ABS(Z4294-Z4316)+ABS(Z4294-Z4338)+ABS(Z4294-Z4360)+ABS(Z4294-Z4382)+ABS(Z4316-Z4338)+ABS(Z4316-Z4360)+ABS(Z4316-Z4382)+ABS(Z4338-Z4360)+ABS(Z4338-Z4382)+ABS(Z4360-Z4382))/(5*(Z4294+Z4316+Z4338+Z4360+Z4382))</f>
        <v>0.41538461538461541</v>
      </c>
      <c r="AP4294">
        <v>0.24719101123595505</v>
      </c>
      <c r="AQ4294" s="9"/>
      <c r="AR4294" s="9"/>
      <c r="AS4294" s="17">
        <f t="shared" si="3247"/>
        <v>15</v>
      </c>
      <c r="AT4294" s="17">
        <f t="shared" si="3248"/>
        <v>0</v>
      </c>
      <c r="AU4294" t="str">
        <f>+IF(AND(E4294&gt;1,AO4293&gt;0),AO4293,"")</f>
        <v/>
      </c>
      <c r="AV4294" s="17">
        <f t="shared" si="3250"/>
        <v>0.26666666666666666</v>
      </c>
      <c r="AZ4294">
        <v>2</v>
      </c>
      <c r="BA4294" s="27">
        <v>0.33333333333333331</v>
      </c>
      <c r="BB4294" s="17">
        <v>19</v>
      </c>
      <c r="BC4294" s="17">
        <v>1</v>
      </c>
      <c r="BD4294" s="17">
        <v>1</v>
      </c>
      <c r="BF4294">
        <v>0</v>
      </c>
      <c r="BG4294">
        <v>1</v>
      </c>
      <c r="BQ4294">
        <v>0.4</v>
      </c>
      <c r="BR4294">
        <v>0.2</v>
      </c>
      <c r="BS4294">
        <v>0.59999999999999987</v>
      </c>
      <c r="CK4294" s="23" t="s">
        <v>2085</v>
      </c>
      <c r="CL4294" s="23">
        <f t="shared" si="3252"/>
        <v>0</v>
      </c>
      <c r="CM4294" s="23" t="str">
        <f t="shared" si="3255"/>
        <v/>
      </c>
      <c r="CN4294" s="23" t="str">
        <f t="shared" si="3256"/>
        <v/>
      </c>
      <c r="CQ4294" s="4">
        <v>2</v>
      </c>
      <c r="CR4294" s="43">
        <f t="shared" si="3257"/>
        <v>11</v>
      </c>
    </row>
    <row r="4295" spans="1:96" ht="11.25" customHeight="1">
      <c r="A4295" s="17">
        <v>40</v>
      </c>
      <c r="B4295" s="17">
        <v>1</v>
      </c>
      <c r="C4295" s="39">
        <v>16</v>
      </c>
      <c r="D4295" s="40">
        <v>0.67708333333333337</v>
      </c>
      <c r="E4295" s="17">
        <v>2</v>
      </c>
      <c r="F4295" s="9">
        <v>0</v>
      </c>
      <c r="G4295">
        <v>0</v>
      </c>
      <c r="H4295">
        <v>0</v>
      </c>
      <c r="I4295">
        <v>0</v>
      </c>
      <c r="J4295">
        <v>0</v>
      </c>
      <c r="K4295" s="5">
        <v>25</v>
      </c>
      <c r="L4295">
        <v>63</v>
      </c>
      <c r="M4295">
        <v>1</v>
      </c>
      <c r="N4295">
        <v>3</v>
      </c>
      <c r="O4295">
        <v>0.18181818181818182</v>
      </c>
      <c r="P4295" s="17">
        <f t="shared" si="3253"/>
        <v>0</v>
      </c>
      <c r="Q4295" s="17">
        <v>9</v>
      </c>
      <c r="S4295" s="17">
        <v>0.1111111111111111</v>
      </c>
      <c r="T4295" s="17">
        <v>72</v>
      </c>
      <c r="U4295" s="17">
        <v>35</v>
      </c>
      <c r="V4295" s="17">
        <v>30</v>
      </c>
      <c r="W4295" s="17">
        <v>30</v>
      </c>
      <c r="X4295" s="17">
        <v>30</v>
      </c>
      <c r="Y4295" s="17"/>
      <c r="Z4295" s="17">
        <v>20</v>
      </c>
      <c r="AA4295" s="17">
        <v>40</v>
      </c>
      <c r="AB4295" s="17">
        <v>0.34455445544554453</v>
      </c>
      <c r="AC4295">
        <v>49</v>
      </c>
      <c r="AD4295">
        <v>0.40816326530612246</v>
      </c>
      <c r="AE4295">
        <v>0.38461538461538464</v>
      </c>
      <c r="AF4295">
        <v>29</v>
      </c>
      <c r="AH4295">
        <v>90</v>
      </c>
      <c r="AI4295">
        <v>89</v>
      </c>
      <c r="AL4295">
        <v>0.26666666666666666</v>
      </c>
      <c r="AM4295" s="9">
        <f t="shared" si="3258"/>
        <v>0.26666666666666666</v>
      </c>
      <c r="AN4295">
        <v>0.41632653061224484</v>
      </c>
      <c r="AO4295" s="9">
        <f t="shared" si="3259"/>
        <v>0.41632653061224489</v>
      </c>
      <c r="AP4295">
        <v>0.24444444444444444</v>
      </c>
      <c r="AQ4295" s="9"/>
      <c r="AR4295" s="9"/>
      <c r="AS4295" s="17">
        <f t="shared" si="3247"/>
        <v>13</v>
      </c>
      <c r="AT4295" s="17">
        <f t="shared" si="3248"/>
        <v>0.15384615384615385</v>
      </c>
      <c r="AU4295">
        <f t="shared" ref="AU4295:AU4303" si="3260">+IF(AND(E4295&gt;1,AO4294&gt;0),AO4294,"")</f>
        <v>0.41538461538461541</v>
      </c>
      <c r="AV4295" s="17">
        <f t="shared" si="3250"/>
        <v>0.24719101123595505</v>
      </c>
      <c r="AZ4295">
        <v>2</v>
      </c>
      <c r="BA4295" s="27">
        <v>0.33333333333333331</v>
      </c>
      <c r="BB4295" s="17">
        <v>19</v>
      </c>
      <c r="BC4295" s="17">
        <v>1</v>
      </c>
      <c r="BD4295" s="17">
        <v>1</v>
      </c>
      <c r="BF4295">
        <v>0</v>
      </c>
      <c r="BG4295">
        <v>1</v>
      </c>
      <c r="BQ4295">
        <v>0.4</v>
      </c>
      <c r="BR4295">
        <v>0.2</v>
      </c>
      <c r="BS4295">
        <v>0.59999999999999987</v>
      </c>
      <c r="CK4295" s="23">
        <v>0.38461538461538464</v>
      </c>
      <c r="CL4295" s="23">
        <f t="shared" si="3252"/>
        <v>0</v>
      </c>
      <c r="CM4295" s="23" t="str">
        <f t="shared" si="3255"/>
        <v/>
      </c>
      <c r="CN4295" s="23" t="str">
        <f t="shared" si="3256"/>
        <v/>
      </c>
      <c r="CQ4295" s="4">
        <v>2</v>
      </c>
      <c r="CR4295" s="43">
        <f t="shared" si="3257"/>
        <v>9</v>
      </c>
    </row>
    <row r="4296" spans="1:96" ht="11.25" customHeight="1">
      <c r="A4296" s="17">
        <v>40</v>
      </c>
      <c r="B4296" s="17">
        <v>1</v>
      </c>
      <c r="C4296" s="39">
        <v>16</v>
      </c>
      <c r="D4296" s="40">
        <v>0.67708333333333337</v>
      </c>
      <c r="E4296" s="17">
        <v>3</v>
      </c>
      <c r="F4296" s="9">
        <v>0</v>
      </c>
      <c r="G4296">
        <v>0</v>
      </c>
      <c r="H4296">
        <v>0</v>
      </c>
      <c r="I4296">
        <v>0</v>
      </c>
      <c r="J4296">
        <v>0</v>
      </c>
      <c r="K4296" s="5">
        <v>25</v>
      </c>
      <c r="L4296">
        <v>47</v>
      </c>
      <c r="M4296">
        <v>3</v>
      </c>
      <c r="N4296">
        <v>6</v>
      </c>
      <c r="O4296">
        <v>0.1111111111111111</v>
      </c>
      <c r="P4296" s="17">
        <f t="shared" si="3253"/>
        <v>0</v>
      </c>
      <c r="Q4296" s="17">
        <v>14</v>
      </c>
      <c r="S4296" s="17">
        <v>0.21428571428571427</v>
      </c>
      <c r="T4296" s="17">
        <v>61</v>
      </c>
      <c r="U4296" s="17">
        <v>20</v>
      </c>
      <c r="V4296" s="17">
        <v>30</v>
      </c>
      <c r="W4296" s="17">
        <v>30</v>
      </c>
      <c r="X4296" s="17">
        <v>20</v>
      </c>
      <c r="Y4296" s="17"/>
      <c r="Z4296" s="17">
        <v>4</v>
      </c>
      <c r="AA4296" s="17">
        <v>44</v>
      </c>
      <c r="AB4296" s="17">
        <v>0.35044247787610622</v>
      </c>
      <c r="AC4296">
        <v>12</v>
      </c>
      <c r="AD4296">
        <v>0.33333333333333331</v>
      </c>
      <c r="AE4296">
        <v>0.40816326530612246</v>
      </c>
      <c r="AF4296">
        <v>11</v>
      </c>
      <c r="AH4296">
        <v>48</v>
      </c>
      <c r="AI4296">
        <v>90</v>
      </c>
      <c r="AL4296">
        <v>5.7142857142857141E-2</v>
      </c>
      <c r="AM4296" s="9">
        <f t="shared" si="3258"/>
        <v>5.7142857142857141E-2</v>
      </c>
      <c r="AN4296">
        <v>0.4</v>
      </c>
      <c r="AO4296" s="9">
        <f t="shared" si="3259"/>
        <v>0.4</v>
      </c>
      <c r="AP4296">
        <v>9.166666666666666E-2</v>
      </c>
      <c r="AQ4296" s="9"/>
      <c r="AR4296" s="9"/>
      <c r="AS4296" s="17">
        <f t="shared" si="3247"/>
        <v>9</v>
      </c>
      <c r="AT4296" s="17">
        <f t="shared" si="3248"/>
        <v>0.26666666666666666</v>
      </c>
      <c r="AU4296">
        <f t="shared" si="3260"/>
        <v>0.41632653061224489</v>
      </c>
      <c r="AV4296" s="17">
        <f t="shared" si="3250"/>
        <v>0.24444444444444444</v>
      </c>
      <c r="AZ4296">
        <v>2</v>
      </c>
      <c r="BA4296" s="27">
        <v>0.33333333333333331</v>
      </c>
      <c r="BB4296" s="17">
        <v>19</v>
      </c>
      <c r="BC4296" s="17">
        <v>1</v>
      </c>
      <c r="BD4296" s="17">
        <v>1</v>
      </c>
      <c r="BF4296">
        <v>0</v>
      </c>
      <c r="BG4296">
        <v>1</v>
      </c>
      <c r="BQ4296">
        <v>0.4</v>
      </c>
      <c r="BR4296">
        <v>0.2</v>
      </c>
      <c r="BS4296">
        <v>0.59999999999999987</v>
      </c>
      <c r="CK4296" s="23">
        <v>0.40816326530612246</v>
      </c>
      <c r="CL4296" s="23">
        <f t="shared" si="3252"/>
        <v>0</v>
      </c>
      <c r="CM4296" s="23" t="str">
        <f t="shared" si="3255"/>
        <v/>
      </c>
      <c r="CN4296" s="23" t="str">
        <f t="shared" si="3256"/>
        <v/>
      </c>
      <c r="CQ4296" s="4">
        <v>0</v>
      </c>
      <c r="CR4296" s="43">
        <f t="shared" si="3257"/>
        <v>4</v>
      </c>
    </row>
    <row r="4297" spans="1:96" ht="11.25" customHeight="1">
      <c r="A4297" s="17">
        <v>40</v>
      </c>
      <c r="B4297" s="17">
        <v>1</v>
      </c>
      <c r="C4297" s="39">
        <v>16</v>
      </c>
      <c r="D4297" s="40">
        <v>0.67708333333333337</v>
      </c>
      <c r="E4297" s="17">
        <v>4</v>
      </c>
      <c r="F4297" s="9">
        <v>0</v>
      </c>
      <c r="G4297">
        <v>0</v>
      </c>
      <c r="H4297">
        <v>0</v>
      </c>
      <c r="I4297">
        <v>0</v>
      </c>
      <c r="J4297">
        <v>0</v>
      </c>
      <c r="K4297" s="5">
        <v>25</v>
      </c>
      <c r="L4297">
        <v>36</v>
      </c>
      <c r="M4297">
        <v>7</v>
      </c>
      <c r="N4297">
        <v>13</v>
      </c>
      <c r="O4297">
        <v>7.0588235294117646E-2</v>
      </c>
      <c r="P4297" s="17">
        <f t="shared" si="3253"/>
        <v>1</v>
      </c>
      <c r="Q4297" s="17">
        <v>32</v>
      </c>
      <c r="S4297" s="17">
        <v>0.21875</v>
      </c>
      <c r="T4297" s="17">
        <v>68</v>
      </c>
      <c r="U4297" s="17">
        <v>30</v>
      </c>
      <c r="V4297" s="17">
        <v>30</v>
      </c>
      <c r="W4297" s="17">
        <v>30</v>
      </c>
      <c r="X4297" s="17">
        <v>30</v>
      </c>
      <c r="Y4297" s="17"/>
      <c r="Z4297" s="17">
        <v>20</v>
      </c>
      <c r="AA4297" s="17">
        <v>64</v>
      </c>
      <c r="AB4297" s="17">
        <v>0.4</v>
      </c>
      <c r="AC4297">
        <v>38</v>
      </c>
      <c r="AD4297">
        <v>0.52631578947368418</v>
      </c>
      <c r="AE4297">
        <v>0.33333333333333331</v>
      </c>
      <c r="AF4297">
        <v>23</v>
      </c>
      <c r="AH4297">
        <v>56</v>
      </c>
      <c r="AI4297">
        <v>48</v>
      </c>
      <c r="AL4297">
        <v>3.7499999999999999E-2</v>
      </c>
      <c r="AM4297" s="9">
        <f t="shared" si="3258"/>
        <v>3.7499999999999999E-2</v>
      </c>
      <c r="AN4297">
        <v>0.54736842105263162</v>
      </c>
      <c r="AO4297" s="9">
        <f t="shared" si="3259"/>
        <v>0.54736842105263162</v>
      </c>
      <c r="AP4297">
        <v>0.37142857142857144</v>
      </c>
      <c r="AQ4297" s="9"/>
      <c r="AR4297" s="9"/>
      <c r="AS4297" s="17">
        <f t="shared" si="3247"/>
        <v>14</v>
      </c>
      <c r="AT4297" s="17">
        <f t="shared" si="3248"/>
        <v>5.7142857142857141E-2</v>
      </c>
      <c r="AU4297">
        <f t="shared" si="3260"/>
        <v>0.4</v>
      </c>
      <c r="AV4297" s="17">
        <f t="shared" si="3250"/>
        <v>9.166666666666666E-2</v>
      </c>
      <c r="AZ4297">
        <v>2</v>
      </c>
      <c r="BA4297" s="27">
        <v>0.33333333333333331</v>
      </c>
      <c r="BB4297" s="17">
        <v>19</v>
      </c>
      <c r="BC4297" s="17">
        <v>1</v>
      </c>
      <c r="BD4297" s="17">
        <v>1</v>
      </c>
      <c r="BF4297">
        <v>0</v>
      </c>
      <c r="BG4297">
        <v>1</v>
      </c>
      <c r="BQ4297">
        <v>0.4</v>
      </c>
      <c r="BR4297">
        <v>0.2</v>
      </c>
      <c r="BS4297">
        <v>0.59999999999999987</v>
      </c>
      <c r="CK4297" s="23">
        <v>0.33333333333333331</v>
      </c>
      <c r="CL4297" s="23">
        <f t="shared" si="3252"/>
        <v>0</v>
      </c>
      <c r="CM4297" s="23" t="str">
        <f t="shared" si="3255"/>
        <v/>
      </c>
      <c r="CN4297" s="23" t="str">
        <f t="shared" si="3256"/>
        <v/>
      </c>
      <c r="CQ4297" s="4">
        <v>3</v>
      </c>
      <c r="CR4297" s="43">
        <f t="shared" si="3257"/>
        <v>11</v>
      </c>
    </row>
    <row r="4298" spans="1:96" ht="11.25" customHeight="1">
      <c r="A4298" s="17">
        <v>40</v>
      </c>
      <c r="B4298" s="17">
        <v>1</v>
      </c>
      <c r="C4298" s="39">
        <v>16</v>
      </c>
      <c r="D4298" s="40">
        <v>0.67708333333333337</v>
      </c>
      <c r="E4298" s="17">
        <v>5</v>
      </c>
      <c r="F4298" s="9">
        <v>0</v>
      </c>
      <c r="G4298">
        <v>0</v>
      </c>
      <c r="H4298">
        <v>0</v>
      </c>
      <c r="I4298">
        <v>0</v>
      </c>
      <c r="J4298">
        <v>0</v>
      </c>
      <c r="K4298" s="5">
        <v>25</v>
      </c>
      <c r="L4298">
        <v>43</v>
      </c>
      <c r="M4298">
        <v>5</v>
      </c>
      <c r="N4298">
        <v>18</v>
      </c>
      <c r="O4298">
        <v>6.5217391304347824E-2</v>
      </c>
      <c r="P4298" s="17">
        <f t="shared" si="3253"/>
        <v>2</v>
      </c>
      <c r="Q4298" s="17">
        <v>24</v>
      </c>
      <c r="S4298" s="17">
        <v>0.20833333333333334</v>
      </c>
      <c r="T4298" s="17">
        <v>67</v>
      </c>
      <c r="U4298" s="17">
        <v>30</v>
      </c>
      <c r="V4298" s="17">
        <v>30</v>
      </c>
      <c r="W4298" s="17">
        <v>30</v>
      </c>
      <c r="X4298" s="17">
        <v>30</v>
      </c>
      <c r="Y4298" s="17"/>
      <c r="Z4298" s="17">
        <v>18</v>
      </c>
      <c r="AA4298" s="17">
        <v>82</v>
      </c>
      <c r="AB4298" s="17">
        <v>0.36682926829268292</v>
      </c>
      <c r="AC4298">
        <v>54</v>
      </c>
      <c r="AD4298">
        <v>0.33333333333333331</v>
      </c>
      <c r="AE4298">
        <v>0.52631578947368418</v>
      </c>
      <c r="AF4298">
        <v>23</v>
      </c>
      <c r="AH4298">
        <v>80</v>
      </c>
      <c r="AI4298">
        <v>56</v>
      </c>
      <c r="AL4298">
        <v>8.3333333333333329E-2</v>
      </c>
      <c r="AM4298" s="9">
        <f t="shared" si="3258"/>
        <v>8.3333333333333329E-2</v>
      </c>
      <c r="AN4298">
        <v>0.28888888888888886</v>
      </c>
      <c r="AO4298" s="9">
        <f t="shared" si="3259"/>
        <v>0.28888888888888886</v>
      </c>
      <c r="AP4298">
        <v>0.19</v>
      </c>
      <c r="AQ4298" s="9"/>
      <c r="AR4298" s="9"/>
      <c r="AS4298" s="17">
        <f t="shared" si="3247"/>
        <v>32</v>
      </c>
      <c r="AT4298" s="17">
        <f t="shared" si="3248"/>
        <v>3.7499999999999999E-2</v>
      </c>
      <c r="AU4298">
        <f t="shared" si="3260"/>
        <v>0.54736842105263162</v>
      </c>
      <c r="AV4298" s="17">
        <f t="shared" si="3250"/>
        <v>0.37142857142857144</v>
      </c>
      <c r="AZ4298">
        <v>2</v>
      </c>
      <c r="BA4298" s="27">
        <v>0.33333333333333331</v>
      </c>
      <c r="BB4298" s="17">
        <v>19</v>
      </c>
      <c r="BC4298" s="17">
        <v>1</v>
      </c>
      <c r="BD4298" s="17">
        <v>1</v>
      </c>
      <c r="BF4298">
        <v>0</v>
      </c>
      <c r="BG4298">
        <v>1</v>
      </c>
      <c r="BQ4298">
        <v>0.4</v>
      </c>
      <c r="BR4298">
        <v>0.2</v>
      </c>
      <c r="BS4298">
        <v>0.59999999999999987</v>
      </c>
      <c r="CK4298" s="23">
        <v>0.52631578947368418</v>
      </c>
      <c r="CL4298" s="23">
        <f t="shared" si="3252"/>
        <v>0</v>
      </c>
      <c r="CM4298" s="23" t="str">
        <f t="shared" si="3255"/>
        <v/>
      </c>
      <c r="CN4298" s="23" t="str">
        <f t="shared" si="3256"/>
        <v/>
      </c>
      <c r="CQ4298" s="4">
        <v>1</v>
      </c>
      <c r="CR4298" s="43">
        <f t="shared" si="3257"/>
        <v>9</v>
      </c>
    </row>
    <row r="4299" spans="1:96" ht="11.25" customHeight="1">
      <c r="A4299" s="17">
        <v>40</v>
      </c>
      <c r="B4299" s="17">
        <v>1</v>
      </c>
      <c r="C4299" s="39">
        <v>16</v>
      </c>
      <c r="D4299" s="40">
        <v>0.67708333333333337</v>
      </c>
      <c r="E4299" s="17">
        <v>6</v>
      </c>
      <c r="F4299" s="9">
        <v>0</v>
      </c>
      <c r="G4299">
        <v>0</v>
      </c>
      <c r="H4299">
        <v>0</v>
      </c>
      <c r="I4299">
        <v>0</v>
      </c>
      <c r="J4299">
        <v>0</v>
      </c>
      <c r="K4299" s="5">
        <v>25</v>
      </c>
      <c r="L4299">
        <v>42</v>
      </c>
      <c r="M4299">
        <v>5</v>
      </c>
      <c r="N4299">
        <v>23</v>
      </c>
      <c r="O4299">
        <v>5.8620689655172413E-2</v>
      </c>
      <c r="P4299" s="17">
        <f t="shared" si="3253"/>
        <v>2</v>
      </c>
      <c r="Q4299" s="17">
        <v>24</v>
      </c>
      <c r="S4299" s="17">
        <v>0.20833333333333334</v>
      </c>
      <c r="T4299" s="17">
        <v>66</v>
      </c>
      <c r="U4299" s="17">
        <v>30</v>
      </c>
      <c r="V4299" s="17">
        <v>30</v>
      </c>
      <c r="W4299" s="17">
        <v>30</v>
      </c>
      <c r="X4299" s="17">
        <v>30</v>
      </c>
      <c r="Y4299" s="17"/>
      <c r="Z4299" s="17">
        <v>18</v>
      </c>
      <c r="AA4299" s="17">
        <v>100</v>
      </c>
      <c r="AB4299" s="17">
        <v>0.33333333333333331</v>
      </c>
      <c r="AC4299">
        <v>59</v>
      </c>
      <c r="AD4299">
        <v>0.30508474576271188</v>
      </c>
      <c r="AE4299">
        <v>0.33333333333333331</v>
      </c>
      <c r="AF4299">
        <v>23</v>
      </c>
      <c r="AH4299">
        <v>85</v>
      </c>
      <c r="AI4299">
        <v>80</v>
      </c>
      <c r="AL4299">
        <v>3.3333333333333333E-2</v>
      </c>
      <c r="AM4299" s="9">
        <f t="shared" si="3258"/>
        <v>3.3333333333333333E-2</v>
      </c>
      <c r="AN4299">
        <v>0.26440677966101694</v>
      </c>
      <c r="AO4299" s="9">
        <f t="shared" si="3259"/>
        <v>0.26440677966101694</v>
      </c>
      <c r="AP4299">
        <v>0.17411764705882352</v>
      </c>
      <c r="AQ4299" s="9"/>
      <c r="AR4299" s="9"/>
      <c r="AS4299" s="17">
        <f t="shared" si="3247"/>
        <v>24</v>
      </c>
      <c r="AT4299" s="17">
        <f t="shared" si="3248"/>
        <v>8.3333333333333329E-2</v>
      </c>
      <c r="AU4299">
        <f t="shared" si="3260"/>
        <v>0.28888888888888886</v>
      </c>
      <c r="AV4299" s="17">
        <f t="shared" si="3250"/>
        <v>0.19</v>
      </c>
      <c r="AZ4299">
        <v>2</v>
      </c>
      <c r="BA4299" s="27">
        <v>0.33333333333333331</v>
      </c>
      <c r="BB4299" s="17">
        <v>19</v>
      </c>
      <c r="BC4299" s="17">
        <v>1</v>
      </c>
      <c r="BD4299" s="17">
        <v>1</v>
      </c>
      <c r="BF4299">
        <v>0</v>
      </c>
      <c r="BG4299">
        <v>1</v>
      </c>
      <c r="BQ4299">
        <v>0.4</v>
      </c>
      <c r="BR4299">
        <v>0.2</v>
      </c>
      <c r="BS4299">
        <v>0.59999999999999987</v>
      </c>
      <c r="CK4299" s="23">
        <v>0.33333333333333331</v>
      </c>
      <c r="CL4299" s="23">
        <f t="shared" si="3252"/>
        <v>0</v>
      </c>
      <c r="CM4299" s="23" t="str">
        <f t="shared" si="3255"/>
        <v/>
      </c>
      <c r="CN4299" s="23" t="str">
        <f t="shared" si="3256"/>
        <v/>
      </c>
      <c r="CO4299" s="43">
        <f>+AVERAGE(AM4293:AM4297)</f>
        <v>0.10303113553113555</v>
      </c>
      <c r="CP4299" s="43">
        <f>+AVERAGE(AO4293:AO4297)</f>
        <v>0.44308864068262566</v>
      </c>
      <c r="CQ4299" s="4">
        <v>1</v>
      </c>
      <c r="CR4299" s="43">
        <f t="shared" si="3257"/>
        <v>4</v>
      </c>
    </row>
    <row r="4300" spans="1:96" ht="11.25" customHeight="1">
      <c r="A4300" s="17">
        <v>40</v>
      </c>
      <c r="B4300" s="17">
        <v>1</v>
      </c>
      <c r="C4300" s="39">
        <v>16</v>
      </c>
      <c r="D4300" s="40">
        <v>0.67708333333333337</v>
      </c>
      <c r="E4300" s="17">
        <v>7</v>
      </c>
      <c r="F4300" s="9">
        <v>0</v>
      </c>
      <c r="G4300">
        <v>0</v>
      </c>
      <c r="H4300">
        <v>0</v>
      </c>
      <c r="I4300">
        <v>0</v>
      </c>
      <c r="J4300">
        <v>0</v>
      </c>
      <c r="K4300" s="5">
        <v>25</v>
      </c>
      <c r="L4300">
        <v>41</v>
      </c>
      <c r="M4300">
        <v>5</v>
      </c>
      <c r="N4300">
        <v>28</v>
      </c>
      <c r="O4300">
        <v>5.6737588652482268E-2</v>
      </c>
      <c r="P4300" s="17">
        <f t="shared" si="3253"/>
        <v>2</v>
      </c>
      <c r="Q4300" s="17">
        <v>25</v>
      </c>
      <c r="S4300" s="17">
        <v>0.2</v>
      </c>
      <c r="T4300" s="17">
        <v>66</v>
      </c>
      <c r="U4300" s="17">
        <v>30</v>
      </c>
      <c r="V4300" s="17">
        <v>30</v>
      </c>
      <c r="W4300" s="17">
        <v>30</v>
      </c>
      <c r="X4300" s="17">
        <v>30</v>
      </c>
      <c r="Y4300" s="17"/>
      <c r="Z4300" s="17">
        <v>15</v>
      </c>
      <c r="AA4300" s="17">
        <v>115</v>
      </c>
      <c r="AB4300" s="17">
        <v>0.30340557275541796</v>
      </c>
      <c r="AC4300">
        <v>59</v>
      </c>
      <c r="AD4300">
        <v>0.25423728813559321</v>
      </c>
      <c r="AE4300">
        <v>0.30508474576271188</v>
      </c>
      <c r="AF4300">
        <v>20</v>
      </c>
      <c r="AH4300">
        <v>84</v>
      </c>
      <c r="AI4300">
        <v>85</v>
      </c>
      <c r="AL4300">
        <v>6.4000000000000001E-2</v>
      </c>
      <c r="AM4300" s="9">
        <f t="shared" si="3258"/>
        <v>6.4000000000000001E-2</v>
      </c>
      <c r="AN4300">
        <v>0.18305084745762712</v>
      </c>
      <c r="AO4300" s="9">
        <f t="shared" si="3259"/>
        <v>0.18305084745762712</v>
      </c>
      <c r="AP4300">
        <v>0.13333333333333333</v>
      </c>
      <c r="AQ4300" s="9"/>
      <c r="AR4300" s="9"/>
      <c r="AS4300" s="17">
        <f t="shared" si="3247"/>
        <v>24</v>
      </c>
      <c r="AT4300" s="17">
        <f t="shared" si="3248"/>
        <v>3.3333333333333333E-2</v>
      </c>
      <c r="AU4300">
        <f t="shared" si="3260"/>
        <v>0.26440677966101694</v>
      </c>
      <c r="AV4300" s="17">
        <f t="shared" si="3250"/>
        <v>0.17411764705882352</v>
      </c>
      <c r="AZ4300">
        <v>2</v>
      </c>
      <c r="BA4300" s="27">
        <v>0.33333333333333331</v>
      </c>
      <c r="BB4300" s="17">
        <v>19</v>
      </c>
      <c r="BC4300" s="17">
        <v>1</v>
      </c>
      <c r="BD4300" s="17">
        <v>1</v>
      </c>
      <c r="BF4300">
        <v>0</v>
      </c>
      <c r="BG4300">
        <v>1</v>
      </c>
      <c r="BQ4300">
        <v>0.4</v>
      </c>
      <c r="BR4300">
        <v>0.2</v>
      </c>
      <c r="BS4300">
        <v>0.59999999999999987</v>
      </c>
      <c r="CK4300" s="23">
        <v>0.30508474576271188</v>
      </c>
      <c r="CL4300" s="23">
        <f t="shared" si="3252"/>
        <v>0</v>
      </c>
      <c r="CM4300" s="23" t="str">
        <f t="shared" si="3255"/>
        <v/>
      </c>
      <c r="CN4300" s="23" t="str">
        <f t="shared" si="3256"/>
        <v/>
      </c>
      <c r="CO4300" s="43">
        <f>+AVERAGE(AM4293:AM4297)</f>
        <v>0.10303113553113555</v>
      </c>
      <c r="CP4300" s="43">
        <f>+AVERAGE(AO4293:AO4297)</f>
        <v>0.44308864068262566</v>
      </c>
      <c r="CQ4300" s="4">
        <v>1</v>
      </c>
      <c r="CR4300" s="43">
        <f t="shared" si="3257"/>
        <v>7</v>
      </c>
    </row>
    <row r="4301" spans="1:96" ht="11.25" customHeight="1">
      <c r="A4301" s="17">
        <v>40</v>
      </c>
      <c r="B4301" s="17">
        <v>1</v>
      </c>
      <c r="C4301" s="39">
        <v>16</v>
      </c>
      <c r="D4301" s="40">
        <v>0.67708333333333337</v>
      </c>
      <c r="E4301" s="17">
        <v>8</v>
      </c>
      <c r="F4301" s="9">
        <v>0</v>
      </c>
      <c r="G4301">
        <v>0</v>
      </c>
      <c r="H4301">
        <v>0</v>
      </c>
      <c r="I4301">
        <v>0</v>
      </c>
      <c r="J4301">
        <v>0</v>
      </c>
      <c r="K4301" s="5">
        <v>25</v>
      </c>
      <c r="L4301">
        <v>41</v>
      </c>
      <c r="M4301">
        <v>5</v>
      </c>
      <c r="N4301">
        <v>33</v>
      </c>
      <c r="O4301">
        <v>5.3333333333333337E-2</v>
      </c>
      <c r="P4301" s="17">
        <f t="shared" si="3253"/>
        <v>2</v>
      </c>
      <c r="Q4301" s="17">
        <v>24</v>
      </c>
      <c r="S4301" s="17">
        <v>0.20833333333333334</v>
      </c>
      <c r="T4301" s="17">
        <v>65</v>
      </c>
      <c r="U4301" s="17">
        <v>25</v>
      </c>
      <c r="V4301" s="17">
        <v>30</v>
      </c>
      <c r="W4301" s="17">
        <v>30</v>
      </c>
      <c r="X4301" s="17">
        <v>25</v>
      </c>
      <c r="Y4301" s="17"/>
      <c r="Z4301" s="17">
        <v>10</v>
      </c>
      <c r="AA4301" s="17">
        <v>125</v>
      </c>
      <c r="AB4301" s="17">
        <v>0.28901098901098898</v>
      </c>
      <c r="AC4301">
        <v>41</v>
      </c>
      <c r="AD4301">
        <v>0.24390243902439024</v>
      </c>
      <c r="AE4301">
        <v>0.25423728813559321</v>
      </c>
      <c r="AF4301">
        <v>15</v>
      </c>
      <c r="AH4301">
        <v>67</v>
      </c>
      <c r="AI4301">
        <v>84</v>
      </c>
      <c r="AL4301">
        <v>3.3333333333333333E-2</v>
      </c>
      <c r="AM4301" s="9">
        <f t="shared" si="3258"/>
        <v>3.3333333333333333E-2</v>
      </c>
      <c r="AN4301">
        <v>0.17560975609756099</v>
      </c>
      <c r="AO4301" s="9">
        <f t="shared" si="3259"/>
        <v>0.17560975609756097</v>
      </c>
      <c r="AP4301">
        <v>0.11940298507462686</v>
      </c>
      <c r="AQ4301" s="9"/>
      <c r="AR4301" s="9"/>
      <c r="AS4301" s="17">
        <f t="shared" si="3247"/>
        <v>25</v>
      </c>
      <c r="AT4301" s="17">
        <f t="shared" si="3248"/>
        <v>6.4000000000000001E-2</v>
      </c>
      <c r="AU4301">
        <f t="shared" si="3260"/>
        <v>0.18305084745762712</v>
      </c>
      <c r="AV4301" s="17">
        <f t="shared" si="3250"/>
        <v>0.13333333333333333</v>
      </c>
      <c r="AZ4301">
        <v>2</v>
      </c>
      <c r="BA4301" s="27">
        <v>0.33333333333333331</v>
      </c>
      <c r="BB4301" s="17">
        <v>19</v>
      </c>
      <c r="BC4301" s="17">
        <v>1</v>
      </c>
      <c r="BD4301" s="17">
        <v>1</v>
      </c>
      <c r="BF4301">
        <v>0</v>
      </c>
      <c r="BG4301">
        <v>1</v>
      </c>
      <c r="BQ4301">
        <v>0.4</v>
      </c>
      <c r="BR4301">
        <v>0.2</v>
      </c>
      <c r="BS4301">
        <v>0.59999999999999987</v>
      </c>
      <c r="CK4301" s="23">
        <v>0.25423728813559321</v>
      </c>
      <c r="CL4301" s="23">
        <f t="shared" si="3252"/>
        <v>0</v>
      </c>
      <c r="CM4301" s="23" t="str">
        <f t="shared" si="3255"/>
        <v/>
      </c>
      <c r="CN4301" s="23" t="str">
        <f t="shared" si="3256"/>
        <v/>
      </c>
      <c r="CO4301" s="43">
        <f>+AVERAGE(AM4293:AM4297)</f>
        <v>0.10303113553113555</v>
      </c>
      <c r="CP4301" s="43">
        <f>+AVERAGE(AO4293:AO4297)</f>
        <v>0.44308864068262566</v>
      </c>
      <c r="CQ4301" s="4">
        <v>0</v>
      </c>
      <c r="CR4301" s="43">
        <f t="shared" si="3257"/>
        <v>8</v>
      </c>
    </row>
    <row r="4302" spans="1:96" ht="11.25" customHeight="1">
      <c r="A4302" s="17">
        <v>40</v>
      </c>
      <c r="B4302" s="17">
        <v>1</v>
      </c>
      <c r="C4302" s="39">
        <v>16</v>
      </c>
      <c r="D4302" s="40">
        <v>0.67708333333333337</v>
      </c>
      <c r="E4302" s="17">
        <v>9</v>
      </c>
      <c r="F4302" s="9">
        <v>0</v>
      </c>
      <c r="G4302">
        <v>0</v>
      </c>
      <c r="H4302">
        <v>0</v>
      </c>
      <c r="I4302">
        <v>0</v>
      </c>
      <c r="J4302">
        <v>0</v>
      </c>
      <c r="K4302" s="5">
        <v>25</v>
      </c>
      <c r="L4302">
        <v>40</v>
      </c>
      <c r="M4302">
        <v>7</v>
      </c>
      <c r="N4302">
        <v>40</v>
      </c>
      <c r="O4302">
        <v>5.3061224489795916E-2</v>
      </c>
      <c r="P4302" s="17">
        <f t="shared" si="3253"/>
        <v>1</v>
      </c>
      <c r="Q4302" s="17">
        <v>31</v>
      </c>
      <c r="S4302" s="17">
        <v>0.22580645161290322</v>
      </c>
      <c r="T4302" s="17">
        <v>71</v>
      </c>
      <c r="U4302" s="17">
        <v>35</v>
      </c>
      <c r="V4302" s="17">
        <v>30</v>
      </c>
      <c r="W4302" s="17">
        <v>30</v>
      </c>
      <c r="X4302" s="17">
        <v>30</v>
      </c>
      <c r="Y4302" s="17"/>
      <c r="Z4302" s="17">
        <v>10</v>
      </c>
      <c r="AA4302" s="17">
        <v>135</v>
      </c>
      <c r="AB4302" s="17">
        <v>0.23961352657004831</v>
      </c>
      <c r="AC4302">
        <v>50</v>
      </c>
      <c r="AD4302">
        <v>0.2</v>
      </c>
      <c r="AE4302">
        <v>0.24390243902439024</v>
      </c>
      <c r="AF4302">
        <v>13</v>
      </c>
      <c r="AH4302">
        <v>69</v>
      </c>
      <c r="AI4302">
        <v>67</v>
      </c>
      <c r="AL4302">
        <v>6.4516129032258063E-2</v>
      </c>
      <c r="AM4302" s="9">
        <f t="shared" si="3258"/>
        <v>6.4516129032258063E-2</v>
      </c>
      <c r="AN4302">
        <v>0.28000000000000003</v>
      </c>
      <c r="AO4302" s="9">
        <f t="shared" si="3259"/>
        <v>0.28000000000000003</v>
      </c>
      <c r="AP4302">
        <v>0.2144927536231884</v>
      </c>
      <c r="AQ4302" s="9"/>
      <c r="AR4302" s="9"/>
      <c r="AS4302" s="17">
        <f t="shared" si="3247"/>
        <v>24</v>
      </c>
      <c r="AT4302" s="17">
        <f t="shared" si="3248"/>
        <v>3.3333333333333333E-2</v>
      </c>
      <c r="AU4302">
        <f t="shared" si="3260"/>
        <v>0.17560975609756097</v>
      </c>
      <c r="AV4302" s="17">
        <f t="shared" si="3250"/>
        <v>0.11940298507462686</v>
      </c>
      <c r="AZ4302">
        <v>2</v>
      </c>
      <c r="BA4302" s="27">
        <v>0.33333333333333331</v>
      </c>
      <c r="BB4302" s="17">
        <v>19</v>
      </c>
      <c r="BC4302" s="17">
        <v>1</v>
      </c>
      <c r="BD4302" s="17">
        <v>1</v>
      </c>
      <c r="BF4302">
        <v>0</v>
      </c>
      <c r="BG4302">
        <v>1</v>
      </c>
      <c r="BQ4302">
        <v>0.4</v>
      </c>
      <c r="BR4302">
        <v>0.2</v>
      </c>
      <c r="BS4302">
        <v>0.59999999999999987</v>
      </c>
      <c r="CK4302" s="23">
        <v>0.24390243902439024</v>
      </c>
      <c r="CL4302" s="23">
        <f t="shared" si="3252"/>
        <v>0</v>
      </c>
      <c r="CM4302" s="23" t="str">
        <f t="shared" si="3255"/>
        <v/>
      </c>
      <c r="CN4302" s="23" t="str">
        <f t="shared" si="3256"/>
        <v/>
      </c>
      <c r="CO4302" s="43">
        <f>+AVERAGE(AM4293:AM4297)</f>
        <v>0.10303113553113555</v>
      </c>
      <c r="CP4302" s="43">
        <f>+AVERAGE(AO4293:AO4297)</f>
        <v>0.44308864068262566</v>
      </c>
      <c r="CQ4302" s="4">
        <v>2</v>
      </c>
      <c r="CR4302" s="43">
        <f t="shared" si="3257"/>
        <v>6</v>
      </c>
    </row>
    <row r="4303" spans="1:96" ht="11.25" customHeight="1">
      <c r="A4303" s="17">
        <v>40</v>
      </c>
      <c r="B4303" s="17">
        <v>1</v>
      </c>
      <c r="C4303" s="39">
        <v>16</v>
      </c>
      <c r="D4303" s="40">
        <v>0.67708333333333337</v>
      </c>
      <c r="E4303" s="17">
        <v>10</v>
      </c>
      <c r="F4303" s="9">
        <v>0</v>
      </c>
      <c r="G4303">
        <v>0</v>
      </c>
      <c r="H4303">
        <v>0</v>
      </c>
      <c r="I4303">
        <v>0</v>
      </c>
      <c r="J4303">
        <v>0</v>
      </c>
      <c r="K4303" s="5">
        <v>25</v>
      </c>
      <c r="L4303">
        <v>46</v>
      </c>
      <c r="M4303">
        <v>6</v>
      </c>
      <c r="N4303">
        <v>46</v>
      </c>
      <c r="O4303">
        <v>5.1785714285714289E-2</v>
      </c>
      <c r="P4303" s="17">
        <f t="shared" si="3253"/>
        <v>1</v>
      </c>
      <c r="Q4303" s="17">
        <v>28</v>
      </c>
      <c r="S4303" s="17">
        <v>0.21428571428571427</v>
      </c>
      <c r="T4303" s="17">
        <v>74</v>
      </c>
      <c r="U4303" s="17">
        <v>35</v>
      </c>
      <c r="V4303" s="17">
        <v>30</v>
      </c>
      <c r="W4303" s="17">
        <v>30</v>
      </c>
      <c r="X4303" s="17">
        <v>30</v>
      </c>
      <c r="Y4303" s="17">
        <v>285</v>
      </c>
      <c r="Z4303" s="17">
        <v>4</v>
      </c>
      <c r="AA4303" s="17">
        <v>139</v>
      </c>
      <c r="AB4303" s="17">
        <v>0.21024498886414253</v>
      </c>
      <c r="AC4303">
        <v>35</v>
      </c>
      <c r="AD4303">
        <v>0.11428571428571428</v>
      </c>
      <c r="AE4303">
        <v>0.2</v>
      </c>
      <c r="AF4303">
        <v>8</v>
      </c>
      <c r="AG4303">
        <v>193</v>
      </c>
      <c r="AH4303">
        <v>57</v>
      </c>
      <c r="AI4303">
        <v>69</v>
      </c>
      <c r="AL4303">
        <v>4.2857142857142858E-2</v>
      </c>
      <c r="AM4303" s="9">
        <f t="shared" si="3258"/>
        <v>4.2857142857142858E-2</v>
      </c>
      <c r="AN4303">
        <v>0.2742857142857143</v>
      </c>
      <c r="AO4303" s="9">
        <f t="shared" si="3259"/>
        <v>0.2742857142857143</v>
      </c>
      <c r="AP4303">
        <v>0.18947368421052632</v>
      </c>
      <c r="AQ4303" s="9"/>
      <c r="AR4303" s="9"/>
      <c r="AS4303" s="17">
        <f t="shared" si="3247"/>
        <v>31</v>
      </c>
      <c r="AT4303" s="17">
        <f t="shared" si="3248"/>
        <v>6.4516129032258063E-2</v>
      </c>
      <c r="AU4303">
        <f t="shared" si="3260"/>
        <v>0.28000000000000003</v>
      </c>
      <c r="AV4303" s="17">
        <f t="shared" si="3250"/>
        <v>0.2144927536231884</v>
      </c>
      <c r="AZ4303">
        <v>2</v>
      </c>
      <c r="BA4303" s="27">
        <v>0.33333333333333331</v>
      </c>
      <c r="BB4303" s="17">
        <v>19</v>
      </c>
      <c r="BC4303" s="17">
        <v>1</v>
      </c>
      <c r="BD4303" s="17">
        <v>1</v>
      </c>
      <c r="BF4303">
        <v>0</v>
      </c>
      <c r="BG4303">
        <v>1</v>
      </c>
      <c r="BQ4303">
        <v>0.4</v>
      </c>
      <c r="BR4303">
        <v>0.2</v>
      </c>
      <c r="BS4303">
        <v>0.59999999999999987</v>
      </c>
      <c r="BT4303" s="9">
        <f>+SUM(AH4294:AH4303)</f>
        <v>725</v>
      </c>
      <c r="BW4303" s="9">
        <f>SUM(AF4294:AF4303)</f>
        <v>193</v>
      </c>
      <c r="CK4303" s="23">
        <v>0.2</v>
      </c>
      <c r="CL4303" s="23">
        <f t="shared" si="3252"/>
        <v>0</v>
      </c>
      <c r="CM4303" s="23" t="str">
        <f t="shared" si="3255"/>
        <v/>
      </c>
      <c r="CN4303" s="23" t="str">
        <f t="shared" si="3256"/>
        <v/>
      </c>
      <c r="CO4303" s="43">
        <f>+AVERAGE(AM4293:AM4297)</f>
        <v>0.10303113553113555</v>
      </c>
      <c r="CP4303" s="43">
        <f>+AVERAGE(AO4293:AO4297)</f>
        <v>0.44308864068262566</v>
      </c>
      <c r="CQ4303" s="4">
        <v>0</v>
      </c>
      <c r="CR4303" s="43">
        <f t="shared" si="3257"/>
        <v>7</v>
      </c>
    </row>
    <row r="4304" spans="1:96" ht="11.25" customHeight="1">
      <c r="A4304" s="17">
        <v>40</v>
      </c>
      <c r="B4304" s="17">
        <v>1</v>
      </c>
      <c r="C4304" s="39">
        <v>16</v>
      </c>
      <c r="D4304" s="40">
        <v>0.67708333333333337</v>
      </c>
      <c r="E4304" s="17">
        <v>11</v>
      </c>
      <c r="F4304" s="9">
        <v>0</v>
      </c>
      <c r="G4304">
        <v>0</v>
      </c>
      <c r="H4304">
        <v>0</v>
      </c>
      <c r="I4304">
        <v>0</v>
      </c>
      <c r="J4304">
        <v>1</v>
      </c>
      <c r="K4304" s="5">
        <v>25</v>
      </c>
      <c r="L4304">
        <v>75</v>
      </c>
      <c r="M4304">
        <v>2</v>
      </c>
      <c r="N4304">
        <v>48</v>
      </c>
      <c r="O4304">
        <v>7.6987447698744771E-2</v>
      </c>
      <c r="P4304" s="17">
        <f t="shared" si="3253"/>
        <v>0</v>
      </c>
      <c r="Q4304" s="17">
        <v>15</v>
      </c>
      <c r="S4304" s="17">
        <v>0.13333333333333333</v>
      </c>
      <c r="T4304" s="17">
        <v>90</v>
      </c>
      <c r="U4304" s="17">
        <v>40</v>
      </c>
      <c r="V4304" s="17">
        <v>27</v>
      </c>
      <c r="W4304" s="17">
        <v>30</v>
      </c>
      <c r="X4304" s="17">
        <v>27</v>
      </c>
      <c r="Y4304" s="17"/>
      <c r="Z4304" s="17">
        <v>0</v>
      </c>
      <c r="AA4304" s="17">
        <v>139</v>
      </c>
      <c r="AB4304" s="17">
        <v>0.17391304347826086</v>
      </c>
      <c r="AC4304">
        <v>34</v>
      </c>
      <c r="AD4304">
        <v>0</v>
      </c>
      <c r="AF4304">
        <v>8</v>
      </c>
      <c r="AH4304">
        <v>69</v>
      </c>
      <c r="AL4304">
        <v>0.45333333333333331</v>
      </c>
      <c r="AM4304" s="9">
        <f t="shared" si="3258"/>
        <v>0.45333333333333331</v>
      </c>
      <c r="AN4304">
        <v>0.30588235294117649</v>
      </c>
      <c r="AO4304" s="9">
        <f t="shared" si="3259"/>
        <v>0.30588235294117649</v>
      </c>
      <c r="AP4304">
        <v>0.14492753623188406</v>
      </c>
      <c r="AQ4304" s="9">
        <f>+AVERAGE(AL4294:AL4303)</f>
        <v>8.3652894954507867E-2</v>
      </c>
      <c r="AR4304" s="9">
        <f>+AVERAGE(AO4294:AO4303)</f>
        <v>0.32453215534403002</v>
      </c>
      <c r="AS4304" s="17">
        <f t="shared" si="3247"/>
        <v>28</v>
      </c>
      <c r="AT4304" s="17">
        <f t="shared" si="3248"/>
        <v>4.2857142857142858E-2</v>
      </c>
      <c r="AU4304" t="str">
        <f>+IF(AND(E4304&gt;11,AO4303&gt;0),AO4303,"")</f>
        <v/>
      </c>
      <c r="AV4304" s="17">
        <f t="shared" si="3250"/>
        <v>0.18947368421052632</v>
      </c>
      <c r="AZ4304">
        <v>2</v>
      </c>
      <c r="BA4304" s="27">
        <v>0.33333333333333331</v>
      </c>
      <c r="BB4304" s="17">
        <v>19</v>
      </c>
      <c r="BC4304" s="17">
        <v>1</v>
      </c>
      <c r="BD4304" s="17">
        <v>1</v>
      </c>
      <c r="BF4304">
        <v>0</v>
      </c>
      <c r="BG4304">
        <v>1</v>
      </c>
      <c r="BQ4304">
        <v>0.4</v>
      </c>
      <c r="BR4304">
        <v>0.2</v>
      </c>
      <c r="BS4304">
        <v>0.59999999999999987</v>
      </c>
      <c r="CK4304" s="23" t="s">
        <v>2085</v>
      </c>
      <c r="CL4304" s="23">
        <f t="shared" si="3252"/>
        <v>0</v>
      </c>
      <c r="CM4304" s="23">
        <f t="shared" si="3255"/>
        <v>8.3652894954507867E-2</v>
      </c>
      <c r="CN4304" s="23">
        <f t="shared" si="3256"/>
        <v>0.32453215534403002</v>
      </c>
      <c r="CQ4304" s="4">
        <v>2</v>
      </c>
      <c r="CR4304" s="43">
        <f t="shared" si="3257"/>
        <v>8</v>
      </c>
    </row>
    <row r="4305" spans="1:96" ht="11.25" customHeight="1">
      <c r="A4305" s="17">
        <v>40</v>
      </c>
      <c r="B4305" s="17">
        <v>1</v>
      </c>
      <c r="C4305" s="39">
        <v>16</v>
      </c>
      <c r="D4305" s="40">
        <v>0.67708333333333337</v>
      </c>
      <c r="E4305" s="17">
        <v>12</v>
      </c>
      <c r="F4305" s="9">
        <v>0</v>
      </c>
      <c r="G4305">
        <v>0</v>
      </c>
      <c r="H4305">
        <v>0</v>
      </c>
      <c r="I4305">
        <v>0</v>
      </c>
      <c r="J4305">
        <v>1</v>
      </c>
      <c r="K4305" s="5">
        <v>25</v>
      </c>
      <c r="L4305">
        <v>65</v>
      </c>
      <c r="M4305">
        <v>2</v>
      </c>
      <c r="N4305">
        <v>50</v>
      </c>
      <c r="O4305">
        <v>7.8048780487804878E-2</v>
      </c>
      <c r="P4305" s="17">
        <f t="shared" si="3253"/>
        <v>0</v>
      </c>
      <c r="Q4305" s="17">
        <v>7</v>
      </c>
      <c r="S4305" s="17">
        <v>0.2857142857142857</v>
      </c>
      <c r="T4305" s="17">
        <v>72</v>
      </c>
      <c r="U4305" s="17">
        <v>35</v>
      </c>
      <c r="V4305" s="17">
        <v>31</v>
      </c>
      <c r="W4305" s="17">
        <v>27</v>
      </c>
      <c r="X4305" s="17">
        <v>31</v>
      </c>
      <c r="Y4305" s="17"/>
      <c r="Z4305" s="17">
        <v>10</v>
      </c>
      <c r="AA4305" s="17">
        <v>149</v>
      </c>
      <c r="AB4305" s="17">
        <v>0.16045627376425856</v>
      </c>
      <c r="AC4305">
        <v>43</v>
      </c>
      <c r="AD4305">
        <v>0.23255813953488372</v>
      </c>
      <c r="AE4305">
        <v>0</v>
      </c>
      <c r="AF4305">
        <v>18</v>
      </c>
      <c r="AH4305">
        <v>86</v>
      </c>
      <c r="AI4305">
        <v>69</v>
      </c>
      <c r="AL4305">
        <v>0.17142857142857143</v>
      </c>
      <c r="AM4305" s="9">
        <f t="shared" si="3258"/>
        <v>0.17142857142857143</v>
      </c>
      <c r="AN4305">
        <v>0.26046511627906976</v>
      </c>
      <c r="AO4305" s="9">
        <f t="shared" si="3259"/>
        <v>0.26046511627906976</v>
      </c>
      <c r="AP4305">
        <v>0.12558139534883722</v>
      </c>
      <c r="AQ4305" s="9">
        <f>+AVERAGE(AL4294:AL4303)</f>
        <v>8.3652894954507867E-2</v>
      </c>
      <c r="AR4305" s="9">
        <f>+AVERAGE(AO4294:AO4303)</f>
        <v>0.32453215534403002</v>
      </c>
      <c r="AS4305" s="17">
        <f t="shared" si="3247"/>
        <v>15</v>
      </c>
      <c r="AT4305" s="17">
        <f t="shared" si="3248"/>
        <v>0.45333333333333331</v>
      </c>
      <c r="AU4305">
        <f t="shared" ref="AU4305:AU4313" si="3261">+IF(AND(E4305&gt;11,AO4304&gt;0),AO4304,"")</f>
        <v>0.30588235294117649</v>
      </c>
      <c r="AV4305" s="17">
        <f t="shared" si="3250"/>
        <v>0.14492753623188406</v>
      </c>
      <c r="AZ4305">
        <v>2</v>
      </c>
      <c r="BA4305" s="27">
        <v>0.33333333333333331</v>
      </c>
      <c r="BB4305" s="17">
        <v>19</v>
      </c>
      <c r="BC4305" s="17">
        <v>1</v>
      </c>
      <c r="BD4305" s="17">
        <v>1</v>
      </c>
      <c r="BF4305">
        <v>0</v>
      </c>
      <c r="BG4305">
        <v>1</v>
      </c>
      <c r="BQ4305">
        <v>0.4</v>
      </c>
      <c r="BR4305">
        <v>0.2</v>
      </c>
      <c r="BS4305">
        <v>0.59999999999999987</v>
      </c>
      <c r="CK4305" s="23">
        <v>0</v>
      </c>
      <c r="CL4305" s="23">
        <f t="shared" si="3252"/>
        <v>0</v>
      </c>
      <c r="CM4305" s="23">
        <f t="shared" si="3255"/>
        <v>8.3652894954507867E-2</v>
      </c>
      <c r="CN4305" s="23">
        <f t="shared" si="3256"/>
        <v>0.32453215534403002</v>
      </c>
      <c r="CQ4305" s="4">
        <v>2</v>
      </c>
      <c r="CR4305" s="43">
        <f t="shared" si="3257"/>
        <v>10</v>
      </c>
    </row>
    <row r="4306" spans="1:96" ht="11.25" customHeight="1">
      <c r="A4306" s="17">
        <v>40</v>
      </c>
      <c r="B4306" s="17">
        <v>1</v>
      </c>
      <c r="C4306" s="39">
        <v>16</v>
      </c>
      <c r="D4306" s="40">
        <v>0.67708333333333337</v>
      </c>
      <c r="E4306" s="17">
        <v>13</v>
      </c>
      <c r="F4306" s="9">
        <v>0</v>
      </c>
      <c r="G4306">
        <v>0</v>
      </c>
      <c r="H4306">
        <v>0</v>
      </c>
      <c r="I4306">
        <v>0</v>
      </c>
      <c r="J4306">
        <v>1</v>
      </c>
      <c r="K4306" s="5">
        <v>25</v>
      </c>
      <c r="L4306">
        <v>47</v>
      </c>
      <c r="M4306">
        <v>3</v>
      </c>
      <c r="N4306">
        <v>53</v>
      </c>
      <c r="O4306">
        <v>8.1538461538461532E-2</v>
      </c>
      <c r="P4306" s="17">
        <f t="shared" si="3253"/>
        <v>0</v>
      </c>
      <c r="Q4306" s="17">
        <v>14</v>
      </c>
      <c r="S4306" s="17">
        <v>0.21428571428571427</v>
      </c>
      <c r="T4306" s="17">
        <v>61</v>
      </c>
      <c r="U4306" s="17">
        <v>20</v>
      </c>
      <c r="V4306" s="17">
        <v>22</v>
      </c>
      <c r="W4306" s="17">
        <v>31</v>
      </c>
      <c r="X4306" s="17">
        <v>20</v>
      </c>
      <c r="Y4306" s="17"/>
      <c r="Z4306" s="17">
        <v>4</v>
      </c>
      <c r="AA4306" s="17">
        <v>153</v>
      </c>
      <c r="AB4306" s="17">
        <v>0.15276752767527677</v>
      </c>
      <c r="AC4306">
        <v>16</v>
      </c>
      <c r="AD4306">
        <v>0.25</v>
      </c>
      <c r="AE4306">
        <v>0.23255813953488372</v>
      </c>
      <c r="AF4306">
        <v>11</v>
      </c>
      <c r="AH4306">
        <v>52</v>
      </c>
      <c r="AI4306">
        <v>86</v>
      </c>
      <c r="AL4306">
        <v>0.14285714285714285</v>
      </c>
      <c r="AM4306" s="9">
        <f t="shared" si="3258"/>
        <v>0.14285714285714285</v>
      </c>
      <c r="AN4306">
        <v>0.2</v>
      </c>
      <c r="AO4306" s="9">
        <f t="shared" si="3259"/>
        <v>0.2</v>
      </c>
      <c r="AP4306">
        <v>6.9230769230769235E-2</v>
      </c>
      <c r="AQ4306" s="9">
        <f>+AVERAGE(AL4294:AL4303)</f>
        <v>8.3652894954507867E-2</v>
      </c>
      <c r="AR4306" s="9">
        <f>+AVERAGE(AO4294:AO4303)</f>
        <v>0.32453215534403002</v>
      </c>
      <c r="AS4306" s="17">
        <f t="shared" si="3247"/>
        <v>7</v>
      </c>
      <c r="AT4306" s="17">
        <f t="shared" si="3248"/>
        <v>0.17142857142857143</v>
      </c>
      <c r="AU4306">
        <f t="shared" si="3261"/>
        <v>0.26046511627906976</v>
      </c>
      <c r="AV4306" s="17">
        <f t="shared" si="3250"/>
        <v>0.12558139534883722</v>
      </c>
      <c r="AZ4306">
        <v>2</v>
      </c>
      <c r="BA4306" s="27">
        <v>0.33333333333333331</v>
      </c>
      <c r="BB4306" s="17">
        <v>19</v>
      </c>
      <c r="BC4306" s="17">
        <v>1</v>
      </c>
      <c r="BD4306" s="17">
        <v>1</v>
      </c>
      <c r="BF4306">
        <v>0</v>
      </c>
      <c r="BG4306">
        <v>1</v>
      </c>
      <c r="BQ4306">
        <v>0.4</v>
      </c>
      <c r="BR4306">
        <v>0.2</v>
      </c>
      <c r="BS4306">
        <v>0.59999999999999987</v>
      </c>
      <c r="CK4306" s="23">
        <v>0.23255813953488372</v>
      </c>
      <c r="CL4306" s="23">
        <f t="shared" si="3252"/>
        <v>0</v>
      </c>
      <c r="CM4306" s="23">
        <f t="shared" si="3255"/>
        <v>8.3652894954507867E-2</v>
      </c>
      <c r="CN4306" s="23">
        <f t="shared" si="3256"/>
        <v>0.32453215534403002</v>
      </c>
      <c r="CQ4306" s="4">
        <v>1</v>
      </c>
      <c r="CR4306" s="43">
        <f t="shared" si="3257"/>
        <v>9</v>
      </c>
    </row>
    <row r="4307" spans="1:96" ht="11.25" customHeight="1">
      <c r="A4307" s="17">
        <v>40</v>
      </c>
      <c r="B4307" s="17">
        <v>1</v>
      </c>
      <c r="C4307" s="39">
        <v>16</v>
      </c>
      <c r="D4307" s="40">
        <v>0.67708333333333337</v>
      </c>
      <c r="E4307" s="17">
        <v>14</v>
      </c>
      <c r="F4307" s="9">
        <v>0</v>
      </c>
      <c r="G4307">
        <v>0</v>
      </c>
      <c r="H4307">
        <v>0</v>
      </c>
      <c r="I4307">
        <v>0</v>
      </c>
      <c r="J4307">
        <v>1</v>
      </c>
      <c r="K4307" s="5">
        <v>25</v>
      </c>
      <c r="L4307">
        <v>36</v>
      </c>
      <c r="M4307">
        <v>9</v>
      </c>
      <c r="N4307">
        <v>62</v>
      </c>
      <c r="O4307">
        <v>7.1052631578947367E-2</v>
      </c>
      <c r="P4307" s="17">
        <f t="shared" si="3253"/>
        <v>1</v>
      </c>
      <c r="Q4307" s="17">
        <v>44</v>
      </c>
      <c r="S4307" s="17">
        <v>0.20454545454545456</v>
      </c>
      <c r="T4307" s="17">
        <v>80</v>
      </c>
      <c r="U4307" s="17">
        <v>35</v>
      </c>
      <c r="V4307" s="17">
        <v>36</v>
      </c>
      <c r="W4307" s="17">
        <v>22</v>
      </c>
      <c r="X4307" s="17">
        <v>35</v>
      </c>
      <c r="Y4307" s="17"/>
      <c r="Z4307" s="17">
        <v>10</v>
      </c>
      <c r="AA4307" s="17">
        <v>163</v>
      </c>
      <c r="AB4307" s="17">
        <v>0.1315702479338843</v>
      </c>
      <c r="AC4307">
        <v>63</v>
      </c>
      <c r="AD4307">
        <v>0.15873015873015872</v>
      </c>
      <c r="AE4307">
        <v>0.25</v>
      </c>
      <c r="AF4307">
        <v>11</v>
      </c>
      <c r="AH4307">
        <v>69</v>
      </c>
      <c r="AI4307">
        <v>52</v>
      </c>
      <c r="AL4307">
        <v>1.8181818181818181E-2</v>
      </c>
      <c r="AM4307" s="9">
        <f t="shared" si="3258"/>
        <v>1.8181818181818181E-2</v>
      </c>
      <c r="AN4307">
        <v>0.13333333333333333</v>
      </c>
      <c r="AO4307" s="9">
        <f t="shared" si="3259"/>
        <v>0.13333333333333333</v>
      </c>
      <c r="AP4307">
        <v>0.12173913043478261</v>
      </c>
      <c r="AQ4307" s="9">
        <f>+AVERAGE(AL4294:AL4303)</f>
        <v>8.3652894954507867E-2</v>
      </c>
      <c r="AR4307" s="9">
        <f>+AVERAGE(AO4294:AO4303)</f>
        <v>0.32453215534403002</v>
      </c>
      <c r="AS4307" s="17">
        <f t="shared" si="3247"/>
        <v>14</v>
      </c>
      <c r="AT4307" s="17">
        <f t="shared" si="3248"/>
        <v>0.14285714285714285</v>
      </c>
      <c r="AU4307">
        <f t="shared" si="3261"/>
        <v>0.2</v>
      </c>
      <c r="AV4307" s="17">
        <f t="shared" si="3250"/>
        <v>6.9230769230769235E-2</v>
      </c>
      <c r="AZ4307">
        <v>2</v>
      </c>
      <c r="BA4307" s="27">
        <v>0.33333333333333331</v>
      </c>
      <c r="BB4307" s="17">
        <v>19</v>
      </c>
      <c r="BC4307" s="17">
        <v>1</v>
      </c>
      <c r="BD4307" s="17">
        <v>1</v>
      </c>
      <c r="BF4307">
        <v>0</v>
      </c>
      <c r="BG4307">
        <v>1</v>
      </c>
      <c r="BQ4307">
        <v>0.4</v>
      </c>
      <c r="BR4307">
        <v>0.2</v>
      </c>
      <c r="BS4307">
        <v>0.59999999999999987</v>
      </c>
      <c r="CK4307" s="23">
        <v>0.25</v>
      </c>
      <c r="CL4307" s="23">
        <f t="shared" si="3252"/>
        <v>0</v>
      </c>
      <c r="CM4307" s="23">
        <f t="shared" si="3255"/>
        <v>8.3652894954507867E-2</v>
      </c>
      <c r="CN4307" s="23">
        <f t="shared" si="3256"/>
        <v>0.32453215534403002</v>
      </c>
      <c r="CQ4307" s="4">
        <v>4</v>
      </c>
      <c r="CR4307" s="43">
        <f t="shared" si="3257"/>
        <v>14</v>
      </c>
    </row>
    <row r="4308" spans="1:96" ht="11.25" customHeight="1">
      <c r="A4308" s="17">
        <v>40</v>
      </c>
      <c r="B4308" s="17">
        <v>1</v>
      </c>
      <c r="C4308" s="39">
        <v>16</v>
      </c>
      <c r="D4308" s="40">
        <v>0.67708333333333337</v>
      </c>
      <c r="E4308" s="17">
        <v>15</v>
      </c>
      <c r="F4308" s="9">
        <v>0</v>
      </c>
      <c r="G4308">
        <v>0</v>
      </c>
      <c r="H4308">
        <v>0</v>
      </c>
      <c r="I4308">
        <v>0</v>
      </c>
      <c r="J4308">
        <v>1</v>
      </c>
      <c r="K4308" s="5">
        <v>25</v>
      </c>
      <c r="L4308">
        <v>55</v>
      </c>
      <c r="M4308">
        <v>3</v>
      </c>
      <c r="N4308">
        <v>65</v>
      </c>
      <c r="O4308">
        <v>6.6666666666666666E-2</v>
      </c>
      <c r="P4308" s="17">
        <f t="shared" si="3253"/>
        <v>0</v>
      </c>
      <c r="Q4308" s="17">
        <v>14</v>
      </c>
      <c r="S4308" s="17">
        <v>0.21428571428571427</v>
      </c>
      <c r="T4308" s="17">
        <v>69</v>
      </c>
      <c r="U4308" s="17">
        <v>30</v>
      </c>
      <c r="V4308" s="17">
        <v>25</v>
      </c>
      <c r="W4308" s="17">
        <v>36</v>
      </c>
      <c r="X4308" s="17">
        <v>25</v>
      </c>
      <c r="Y4308" s="17"/>
      <c r="Z4308" s="17">
        <v>10</v>
      </c>
      <c r="AA4308" s="17">
        <v>173</v>
      </c>
      <c r="AB4308" s="17">
        <v>0.12832550860719874</v>
      </c>
      <c r="AC4308">
        <v>34</v>
      </c>
      <c r="AD4308">
        <v>0.29411764705882354</v>
      </c>
      <c r="AE4308">
        <v>0.15873015873015872</v>
      </c>
      <c r="AF4308">
        <v>17</v>
      </c>
      <c r="AH4308">
        <v>70</v>
      </c>
      <c r="AI4308">
        <v>69</v>
      </c>
      <c r="AL4308">
        <v>5.7142857142857141E-2</v>
      </c>
      <c r="AM4308" s="9">
        <f t="shared" si="3258"/>
        <v>5.7142857142857141E-2</v>
      </c>
      <c r="AN4308">
        <v>0.30588235294117649</v>
      </c>
      <c r="AO4308" s="9">
        <f t="shared" si="3259"/>
        <v>0.30588235294117649</v>
      </c>
      <c r="AP4308">
        <v>0.16</v>
      </c>
      <c r="AQ4308" s="9">
        <f>+AVERAGE(AL4294:AL4303)</f>
        <v>8.3652894954507867E-2</v>
      </c>
      <c r="AR4308" s="9">
        <f>+AVERAGE(AO4294:AO4303)</f>
        <v>0.32453215534403002</v>
      </c>
      <c r="AS4308" s="17">
        <f t="shared" si="3247"/>
        <v>44</v>
      </c>
      <c r="AT4308" s="17">
        <f t="shared" si="3248"/>
        <v>1.8181818181818181E-2</v>
      </c>
      <c r="AU4308">
        <f t="shared" si="3261"/>
        <v>0.13333333333333333</v>
      </c>
      <c r="AV4308" s="17">
        <f t="shared" si="3250"/>
        <v>0.12173913043478261</v>
      </c>
      <c r="AZ4308">
        <v>2</v>
      </c>
      <c r="BA4308" s="27">
        <v>0.33333333333333331</v>
      </c>
      <c r="BB4308" s="17">
        <v>19</v>
      </c>
      <c r="BC4308" s="17">
        <v>1</v>
      </c>
      <c r="BD4308" s="17">
        <v>1</v>
      </c>
      <c r="BF4308">
        <v>0</v>
      </c>
      <c r="BG4308">
        <v>1</v>
      </c>
      <c r="BQ4308">
        <v>0.4</v>
      </c>
      <c r="BR4308">
        <v>0.2</v>
      </c>
      <c r="BS4308">
        <v>0.59999999999999987</v>
      </c>
      <c r="CK4308" s="23">
        <v>0.15873015873015872</v>
      </c>
      <c r="CL4308" s="23">
        <f t="shared" si="3252"/>
        <v>0</v>
      </c>
      <c r="CM4308" s="23">
        <f t="shared" si="3255"/>
        <v>8.3652894954507867E-2</v>
      </c>
      <c r="CN4308" s="23">
        <f t="shared" si="3256"/>
        <v>0.32453215534403002</v>
      </c>
      <c r="CQ4308" s="4">
        <v>2</v>
      </c>
      <c r="CR4308" s="43">
        <f t="shared" si="3257"/>
        <v>7</v>
      </c>
    </row>
    <row r="4309" spans="1:96" ht="11.25" customHeight="1">
      <c r="A4309" s="17">
        <v>40</v>
      </c>
      <c r="B4309" s="17">
        <v>1</v>
      </c>
      <c r="C4309" s="39">
        <v>16</v>
      </c>
      <c r="D4309" s="40">
        <v>0.67708333333333337</v>
      </c>
      <c r="E4309" s="17">
        <v>16</v>
      </c>
      <c r="F4309" s="9">
        <v>0</v>
      </c>
      <c r="G4309">
        <v>0</v>
      </c>
      <c r="H4309">
        <v>0</v>
      </c>
      <c r="I4309">
        <v>0</v>
      </c>
      <c r="J4309">
        <v>1</v>
      </c>
      <c r="K4309" s="5">
        <v>25</v>
      </c>
      <c r="L4309">
        <v>44</v>
      </c>
      <c r="M4309">
        <v>7</v>
      </c>
      <c r="N4309">
        <v>72</v>
      </c>
      <c r="O4309">
        <v>6.4589235127478759E-2</v>
      </c>
      <c r="P4309" s="17">
        <f t="shared" si="3253"/>
        <v>1</v>
      </c>
      <c r="Q4309" s="17">
        <v>35</v>
      </c>
      <c r="S4309" s="17">
        <v>0.2</v>
      </c>
      <c r="T4309" s="17">
        <v>79</v>
      </c>
      <c r="U4309" s="17">
        <v>35</v>
      </c>
      <c r="V4309" s="17">
        <v>32</v>
      </c>
      <c r="W4309" s="17">
        <v>25</v>
      </c>
      <c r="X4309" s="17">
        <v>32</v>
      </c>
      <c r="Y4309" s="17"/>
      <c r="Z4309" s="17">
        <v>10</v>
      </c>
      <c r="AA4309" s="17">
        <v>183</v>
      </c>
      <c r="AB4309" s="17">
        <v>0.11901306240928883</v>
      </c>
      <c r="AC4309">
        <v>50</v>
      </c>
      <c r="AD4309">
        <v>0.2</v>
      </c>
      <c r="AE4309">
        <v>0.29411764705882354</v>
      </c>
      <c r="AF4309">
        <v>13</v>
      </c>
      <c r="AH4309">
        <v>65</v>
      </c>
      <c r="AI4309">
        <v>70</v>
      </c>
      <c r="AL4309">
        <v>4.5714285714285714E-2</v>
      </c>
      <c r="AM4309" s="9">
        <f t="shared" si="3258"/>
        <v>4.5714285714285714E-2</v>
      </c>
      <c r="AN4309">
        <v>0</v>
      </c>
      <c r="AO4309" s="9">
        <f t="shared" si="3259"/>
        <v>0</v>
      </c>
      <c r="AP4309">
        <v>2.4615384615384615E-2</v>
      </c>
      <c r="AQ4309" s="9">
        <f>+AVERAGE(AL4294:AL4303)</f>
        <v>8.3652894954507867E-2</v>
      </c>
      <c r="AR4309" s="9">
        <f>+AVERAGE(AO4294:AO4303)</f>
        <v>0.32453215534403002</v>
      </c>
      <c r="AS4309" s="17">
        <f t="shared" si="3247"/>
        <v>14</v>
      </c>
      <c r="AT4309" s="17">
        <f t="shared" si="3248"/>
        <v>5.7142857142857141E-2</v>
      </c>
      <c r="AU4309">
        <f t="shared" si="3261"/>
        <v>0.30588235294117649</v>
      </c>
      <c r="AV4309" s="17">
        <f t="shared" si="3250"/>
        <v>0.16</v>
      </c>
      <c r="AZ4309">
        <v>2</v>
      </c>
      <c r="BA4309" s="27">
        <v>0.33333333333333331</v>
      </c>
      <c r="BB4309" s="17">
        <v>19</v>
      </c>
      <c r="BC4309" s="17">
        <v>1</v>
      </c>
      <c r="BD4309" s="17">
        <v>1</v>
      </c>
      <c r="BF4309">
        <v>0</v>
      </c>
      <c r="BG4309">
        <v>1</v>
      </c>
      <c r="BQ4309">
        <v>0.4</v>
      </c>
      <c r="BR4309">
        <v>0.2</v>
      </c>
      <c r="BS4309">
        <v>0.59999999999999987</v>
      </c>
      <c r="CK4309" s="23">
        <v>0.29411764705882354</v>
      </c>
      <c r="CL4309" s="23">
        <f t="shared" si="3252"/>
        <v>0</v>
      </c>
      <c r="CM4309" s="23">
        <f t="shared" si="3255"/>
        <v>8.3652894954507867E-2</v>
      </c>
      <c r="CN4309" s="23">
        <f t="shared" si="3256"/>
        <v>0.32453215534403002</v>
      </c>
      <c r="CQ4309" s="4">
        <v>3</v>
      </c>
      <c r="CR4309" s="43">
        <f t="shared" si="3257"/>
        <v>13</v>
      </c>
    </row>
    <row r="4310" spans="1:96" ht="11.25" customHeight="1">
      <c r="A4310" s="17">
        <v>40</v>
      </c>
      <c r="B4310" s="17">
        <v>1</v>
      </c>
      <c r="C4310" s="39">
        <v>16</v>
      </c>
      <c r="D4310" s="40">
        <v>0.67708333333333337</v>
      </c>
      <c r="E4310" s="17">
        <v>17</v>
      </c>
      <c r="F4310" s="9">
        <v>0</v>
      </c>
      <c r="G4310">
        <v>0</v>
      </c>
      <c r="H4310">
        <v>0</v>
      </c>
      <c r="I4310">
        <v>0</v>
      </c>
      <c r="J4310">
        <v>1</v>
      </c>
      <c r="K4310" s="5">
        <v>25</v>
      </c>
      <c r="L4310">
        <v>54</v>
      </c>
      <c r="M4310">
        <v>6</v>
      </c>
      <c r="N4310">
        <v>78</v>
      </c>
      <c r="O4310">
        <v>6.4948453608247428E-2</v>
      </c>
      <c r="P4310" s="17">
        <f t="shared" si="3253"/>
        <v>1</v>
      </c>
      <c r="Q4310" s="17">
        <v>35</v>
      </c>
      <c r="S4310" s="17">
        <v>0.17142857142857143</v>
      </c>
      <c r="T4310" s="17">
        <v>89</v>
      </c>
      <c r="U4310" s="17">
        <v>40</v>
      </c>
      <c r="V4310" s="17">
        <v>38</v>
      </c>
      <c r="W4310" s="17">
        <v>32</v>
      </c>
      <c r="X4310" s="17">
        <v>38</v>
      </c>
      <c r="Y4310" s="17"/>
      <c r="Z4310" s="17">
        <v>15</v>
      </c>
      <c r="AA4310" s="17">
        <v>198</v>
      </c>
      <c r="AB4310" s="17">
        <v>0.10143790849673202</v>
      </c>
      <c r="AC4310">
        <v>76</v>
      </c>
      <c r="AD4310">
        <v>0.19736842105263158</v>
      </c>
      <c r="AE4310">
        <v>0.2</v>
      </c>
      <c r="AF4310">
        <v>19</v>
      </c>
      <c r="AH4310">
        <v>91</v>
      </c>
      <c r="AI4310">
        <v>65</v>
      </c>
      <c r="AL4310">
        <v>0.08</v>
      </c>
      <c r="AM4310" s="9">
        <f t="shared" si="3258"/>
        <v>0.08</v>
      </c>
      <c r="AN4310">
        <v>0.1</v>
      </c>
      <c r="AO4310" s="9">
        <f t="shared" si="3259"/>
        <v>0.1</v>
      </c>
      <c r="AP4310">
        <v>7.032967032967033E-2</v>
      </c>
      <c r="AQ4310" s="9">
        <f>+AVERAGE(AL4294:AL4303)</f>
        <v>8.3652894954507867E-2</v>
      </c>
      <c r="AR4310" s="9">
        <f>+AVERAGE(AO4294:AO4303)</f>
        <v>0.32453215534403002</v>
      </c>
      <c r="AS4310" s="17">
        <f t="shared" si="3247"/>
        <v>35</v>
      </c>
      <c r="AT4310" s="17">
        <f t="shared" si="3248"/>
        <v>4.5714285714285714E-2</v>
      </c>
      <c r="AU4310" t="str">
        <f t="shared" si="3261"/>
        <v/>
      </c>
      <c r="AV4310" s="17">
        <f t="shared" si="3250"/>
        <v>2.4615384615384615E-2</v>
      </c>
      <c r="AZ4310">
        <v>2</v>
      </c>
      <c r="BA4310" s="27">
        <v>0.33333333333333331</v>
      </c>
      <c r="BB4310" s="17">
        <v>19</v>
      </c>
      <c r="BC4310" s="17">
        <v>1</v>
      </c>
      <c r="BD4310" s="17">
        <v>1</v>
      </c>
      <c r="BF4310">
        <v>0</v>
      </c>
      <c r="BG4310">
        <v>1</v>
      </c>
      <c r="BQ4310">
        <v>0.4</v>
      </c>
      <c r="BR4310">
        <v>0.2</v>
      </c>
      <c r="BS4310">
        <v>0.59999999999999987</v>
      </c>
      <c r="CK4310" s="23">
        <v>0.2</v>
      </c>
      <c r="CL4310" s="23">
        <f t="shared" si="3252"/>
        <v>0</v>
      </c>
      <c r="CM4310" s="23">
        <f t="shared" si="3255"/>
        <v>8.3652894954507867E-2</v>
      </c>
      <c r="CN4310" s="23">
        <f t="shared" si="3256"/>
        <v>0.32453215534403002</v>
      </c>
      <c r="CQ4310" s="4">
        <v>3</v>
      </c>
      <c r="CR4310" s="43">
        <f t="shared" si="3257"/>
        <v>12</v>
      </c>
    </row>
    <row r="4311" spans="1:96" ht="11.25" customHeight="1">
      <c r="A4311" s="17">
        <v>40</v>
      </c>
      <c r="B4311" s="17">
        <v>1</v>
      </c>
      <c r="C4311" s="39">
        <v>16</v>
      </c>
      <c r="D4311" s="40">
        <v>0.67708333333333337</v>
      </c>
      <c r="E4311" s="17">
        <v>18</v>
      </c>
      <c r="F4311" s="9">
        <v>0</v>
      </c>
      <c r="G4311">
        <v>0</v>
      </c>
      <c r="H4311">
        <v>0</v>
      </c>
      <c r="I4311">
        <v>0</v>
      </c>
      <c r="J4311">
        <v>1</v>
      </c>
      <c r="K4311" s="5">
        <v>25</v>
      </c>
      <c r="L4311">
        <v>64</v>
      </c>
      <c r="M4311">
        <v>2</v>
      </c>
      <c r="N4311">
        <v>80</v>
      </c>
      <c r="O4311">
        <v>6.8020304568527923E-2</v>
      </c>
      <c r="P4311" s="17">
        <f t="shared" si="3253"/>
        <v>0</v>
      </c>
      <c r="Q4311" s="17">
        <v>6</v>
      </c>
      <c r="S4311" s="17">
        <v>0.33333333333333331</v>
      </c>
      <c r="T4311" s="17">
        <v>70</v>
      </c>
      <c r="U4311" s="17">
        <v>30</v>
      </c>
      <c r="V4311" s="17">
        <v>21</v>
      </c>
      <c r="W4311" s="17">
        <v>38</v>
      </c>
      <c r="X4311" s="17">
        <v>21</v>
      </c>
      <c r="Y4311" s="17"/>
      <c r="Z4311" s="17">
        <v>4</v>
      </c>
      <c r="AA4311" s="17">
        <v>202</v>
      </c>
      <c r="AB4311" s="17">
        <v>0.10025706940874037</v>
      </c>
      <c r="AC4311">
        <v>13</v>
      </c>
      <c r="AD4311">
        <v>0.30769230769230771</v>
      </c>
      <c r="AE4311">
        <v>0.19736842105263158</v>
      </c>
      <c r="AF4311">
        <v>12</v>
      </c>
      <c r="AH4311">
        <v>57</v>
      </c>
      <c r="AI4311">
        <v>91</v>
      </c>
      <c r="AL4311">
        <v>0.33333333333333331</v>
      </c>
      <c r="AM4311" s="9">
        <f t="shared" si="3258"/>
        <v>0.33333333333333331</v>
      </c>
      <c r="AN4311">
        <v>0.33846153846153848</v>
      </c>
      <c r="AO4311" s="9">
        <f t="shared" si="3259"/>
        <v>0.33846153846153848</v>
      </c>
      <c r="AP4311">
        <v>5.6140350877192984E-2</v>
      </c>
      <c r="AQ4311" s="9">
        <f>+AVERAGE(AL4294:AL4303)</f>
        <v>8.3652894954507867E-2</v>
      </c>
      <c r="AR4311" s="9">
        <f>+AVERAGE(AO4294:AO4303)</f>
        <v>0.32453215534403002</v>
      </c>
      <c r="AS4311" s="17">
        <f t="shared" si="3247"/>
        <v>35</v>
      </c>
      <c r="AT4311" s="17">
        <f t="shared" si="3248"/>
        <v>0.08</v>
      </c>
      <c r="AU4311">
        <f t="shared" si="3261"/>
        <v>0.1</v>
      </c>
      <c r="AV4311" s="17">
        <f t="shared" si="3250"/>
        <v>7.032967032967033E-2</v>
      </c>
      <c r="AZ4311">
        <v>2</v>
      </c>
      <c r="BA4311" s="27">
        <v>0.33333333333333331</v>
      </c>
      <c r="BB4311" s="17">
        <v>19</v>
      </c>
      <c r="BC4311" s="17">
        <v>1</v>
      </c>
      <c r="BD4311" s="17">
        <v>1</v>
      </c>
      <c r="BF4311">
        <v>0</v>
      </c>
      <c r="BG4311">
        <v>1</v>
      </c>
      <c r="BQ4311">
        <v>0.4</v>
      </c>
      <c r="BR4311">
        <v>0.2</v>
      </c>
      <c r="BS4311">
        <v>0.59999999999999987</v>
      </c>
      <c r="CK4311" s="23">
        <v>0.19736842105263158</v>
      </c>
      <c r="CL4311" s="23">
        <f t="shared" si="3252"/>
        <v>0</v>
      </c>
      <c r="CM4311" s="23">
        <f t="shared" si="3255"/>
        <v>8.3652894954507867E-2</v>
      </c>
      <c r="CN4311" s="23">
        <f t="shared" si="3256"/>
        <v>0.32453215534403002</v>
      </c>
      <c r="CQ4311" s="4">
        <v>1</v>
      </c>
      <c r="CR4311" s="43">
        <f t="shared" si="3257"/>
        <v>11</v>
      </c>
    </row>
    <row r="4312" spans="1:96" ht="11.25" customHeight="1">
      <c r="A4312" s="17">
        <v>40</v>
      </c>
      <c r="B4312" s="17">
        <v>1</v>
      </c>
      <c r="C4312" s="39">
        <v>16</v>
      </c>
      <c r="D4312" s="40">
        <v>0.67708333333333337</v>
      </c>
      <c r="E4312" s="17">
        <v>19</v>
      </c>
      <c r="F4312" s="9">
        <v>0</v>
      </c>
      <c r="G4312">
        <v>0</v>
      </c>
      <c r="H4312">
        <v>0</v>
      </c>
      <c r="I4312">
        <v>0</v>
      </c>
      <c r="J4312">
        <v>1</v>
      </c>
      <c r="K4312" s="5">
        <v>25</v>
      </c>
      <c r="L4312">
        <v>45</v>
      </c>
      <c r="M4312">
        <v>5</v>
      </c>
      <c r="N4312">
        <v>85</v>
      </c>
      <c r="O4312">
        <v>6.6028708133971298E-2</v>
      </c>
      <c r="P4312" s="17">
        <f t="shared" si="3253"/>
        <v>2</v>
      </c>
      <c r="Q4312" s="17">
        <v>24</v>
      </c>
      <c r="S4312" s="17">
        <v>0.20833333333333334</v>
      </c>
      <c r="T4312" s="17">
        <v>69</v>
      </c>
      <c r="U4312" s="17">
        <v>30</v>
      </c>
      <c r="V4312" s="17">
        <v>29</v>
      </c>
      <c r="W4312" s="17">
        <v>21</v>
      </c>
      <c r="X4312" s="17">
        <v>29</v>
      </c>
      <c r="Y4312" s="17"/>
      <c r="Z4312" s="17">
        <v>10</v>
      </c>
      <c r="AA4312" s="17">
        <v>212</v>
      </c>
      <c r="AB4312" s="17">
        <v>0.10012091898428054</v>
      </c>
      <c r="AC4312">
        <v>49</v>
      </c>
      <c r="AD4312">
        <v>0.20408163265306123</v>
      </c>
      <c r="AE4312">
        <v>0.30769230769230771</v>
      </c>
      <c r="AF4312">
        <v>15</v>
      </c>
      <c r="AH4312">
        <v>75</v>
      </c>
      <c r="AI4312">
        <v>57</v>
      </c>
      <c r="AL4312">
        <v>3.3333333333333333E-2</v>
      </c>
      <c r="AM4312" s="9">
        <f t="shared" si="3258"/>
        <v>3.3333333333333333E-2</v>
      </c>
      <c r="AN4312">
        <v>0.17959183673469387</v>
      </c>
      <c r="AO4312" s="9">
        <f t="shared" si="3259"/>
        <v>0.17959183673469387</v>
      </c>
      <c r="AP4312">
        <v>0.12266666666666666</v>
      </c>
      <c r="AQ4312" s="9">
        <f>+AVERAGE(AL4294:AL4303)</f>
        <v>8.3652894954507867E-2</v>
      </c>
      <c r="AR4312" s="9">
        <f>+AVERAGE(AO4294:AO4303)</f>
        <v>0.32453215534403002</v>
      </c>
      <c r="AS4312" s="17">
        <f t="shared" si="3247"/>
        <v>6</v>
      </c>
      <c r="AT4312" s="17">
        <f t="shared" si="3248"/>
        <v>0.33333333333333331</v>
      </c>
      <c r="AU4312">
        <f t="shared" si="3261"/>
        <v>0.33846153846153848</v>
      </c>
      <c r="AV4312" s="17">
        <f t="shared" si="3250"/>
        <v>5.6140350877192984E-2</v>
      </c>
      <c r="AZ4312">
        <v>2</v>
      </c>
      <c r="BA4312" s="27">
        <v>0.33333333333333331</v>
      </c>
      <c r="BB4312" s="17">
        <v>19</v>
      </c>
      <c r="BC4312" s="17">
        <v>1</v>
      </c>
      <c r="BD4312" s="17">
        <v>1</v>
      </c>
      <c r="BF4312">
        <v>0</v>
      </c>
      <c r="BG4312">
        <v>1</v>
      </c>
      <c r="BQ4312">
        <v>0.4</v>
      </c>
      <c r="BR4312">
        <v>0.2</v>
      </c>
      <c r="BS4312">
        <v>0.59999999999999987</v>
      </c>
      <c r="CK4312" s="23">
        <v>0.30769230769230771</v>
      </c>
      <c r="CL4312" s="23">
        <f t="shared" si="3252"/>
        <v>0</v>
      </c>
      <c r="CM4312" s="23">
        <f t="shared" si="3255"/>
        <v>8.3652894954507867E-2</v>
      </c>
      <c r="CN4312" s="23">
        <f t="shared" si="3256"/>
        <v>0.32453215534403002</v>
      </c>
      <c r="CQ4312" s="4">
        <v>3</v>
      </c>
      <c r="CR4312" s="43">
        <f t="shared" si="3257"/>
        <v>16</v>
      </c>
    </row>
    <row r="4313" spans="1:96" ht="11.25" customHeight="1">
      <c r="A4313" s="17">
        <v>40</v>
      </c>
      <c r="B4313" s="17">
        <v>1</v>
      </c>
      <c r="C4313" s="39">
        <v>16</v>
      </c>
      <c r="D4313" s="40">
        <v>0.67708333333333337</v>
      </c>
      <c r="E4313" s="17">
        <v>20</v>
      </c>
      <c r="F4313" s="9">
        <v>0</v>
      </c>
      <c r="G4313">
        <v>0</v>
      </c>
      <c r="H4313">
        <v>0</v>
      </c>
      <c r="I4313">
        <v>0</v>
      </c>
      <c r="J4313">
        <v>1</v>
      </c>
      <c r="K4313" s="5">
        <v>25</v>
      </c>
      <c r="L4313">
        <v>44</v>
      </c>
      <c r="M4313">
        <v>8</v>
      </c>
      <c r="N4313">
        <v>93</v>
      </c>
      <c r="O4313">
        <v>6.2144420131291025E-2</v>
      </c>
      <c r="P4313" s="17">
        <f t="shared" si="3253"/>
        <v>1</v>
      </c>
      <c r="Q4313" s="17">
        <v>39</v>
      </c>
      <c r="S4313" s="17">
        <v>0.20512820512820512</v>
      </c>
      <c r="T4313" s="17">
        <v>83</v>
      </c>
      <c r="U4313" s="17">
        <v>40</v>
      </c>
      <c r="V4313" s="17">
        <v>39</v>
      </c>
      <c r="W4313" s="17">
        <v>29</v>
      </c>
      <c r="X4313" s="17">
        <v>39</v>
      </c>
      <c r="Y4313" s="17"/>
      <c r="Z4313" s="17">
        <v>19</v>
      </c>
      <c r="AA4313" s="17">
        <v>231</v>
      </c>
      <c r="AB4313" s="17">
        <v>9.9440089585666289E-2</v>
      </c>
      <c r="AC4313">
        <v>66</v>
      </c>
      <c r="AD4313">
        <v>0.2878787878787879</v>
      </c>
      <c r="AE4313">
        <v>0.20408163265306123</v>
      </c>
      <c r="AF4313">
        <v>21</v>
      </c>
      <c r="AG4313">
        <v>145</v>
      </c>
      <c r="AH4313">
        <v>77</v>
      </c>
      <c r="AI4313">
        <v>75</v>
      </c>
      <c r="AL4313">
        <v>2.0512820512820513E-2</v>
      </c>
      <c r="AM4313" s="9">
        <f t="shared" si="3258"/>
        <v>2.0512820512820513E-2</v>
      </c>
      <c r="AN4313">
        <v>0.23030303030303031</v>
      </c>
      <c r="AO4313" s="9">
        <f t="shared" si="3259"/>
        <v>0.23030303030303031</v>
      </c>
      <c r="AP4313">
        <v>0.20259740259740261</v>
      </c>
      <c r="AQ4313" s="9">
        <f>+AVERAGE(AL4294:AL4303)</f>
        <v>8.3652894954507867E-2</v>
      </c>
      <c r="AR4313" s="9">
        <f>+AVERAGE(AO4294:AO4303)</f>
        <v>0.32453215534403002</v>
      </c>
      <c r="AS4313" s="17">
        <f t="shared" si="3247"/>
        <v>24</v>
      </c>
      <c r="AT4313" s="17">
        <f t="shared" si="3248"/>
        <v>3.3333333333333333E-2</v>
      </c>
      <c r="AU4313">
        <f t="shared" si="3261"/>
        <v>0.17959183673469387</v>
      </c>
      <c r="AV4313" s="17">
        <f t="shared" si="3250"/>
        <v>0.12266666666666666</v>
      </c>
      <c r="AZ4313">
        <v>2</v>
      </c>
      <c r="BA4313" s="27">
        <v>0.33333333333333331</v>
      </c>
      <c r="BB4313" s="17">
        <v>19</v>
      </c>
      <c r="BC4313" s="17">
        <v>1</v>
      </c>
      <c r="BD4313" s="17">
        <v>1</v>
      </c>
      <c r="BF4313">
        <v>0</v>
      </c>
      <c r="BG4313">
        <v>1</v>
      </c>
      <c r="BQ4313">
        <v>0.4</v>
      </c>
      <c r="BR4313">
        <v>0.2</v>
      </c>
      <c r="BS4313">
        <v>0.59999999999999987</v>
      </c>
      <c r="BT4313" s="9">
        <f>SUM(AH4304:AH4313)</f>
        <v>711</v>
      </c>
      <c r="BW4313" s="9">
        <f>SUM(AF4304:AF4313)</f>
        <v>145</v>
      </c>
      <c r="BX4313" s="9"/>
      <c r="BY4313" s="9">
        <f t="shared" ref="BY4313" si="3262">SUM(BW4303,BW4313)</f>
        <v>338</v>
      </c>
      <c r="CK4313" s="23">
        <v>0.20408163265306123</v>
      </c>
      <c r="CL4313" s="23">
        <f t="shared" si="3252"/>
        <v>0</v>
      </c>
      <c r="CM4313" s="23">
        <f t="shared" si="3255"/>
        <v>8.3652894954507867E-2</v>
      </c>
      <c r="CN4313" s="23">
        <f t="shared" si="3256"/>
        <v>0.32453215534403002</v>
      </c>
      <c r="CQ4313" s="4">
        <v>2</v>
      </c>
      <c r="CR4313" s="43">
        <f t="shared" si="3257"/>
        <v>14</v>
      </c>
    </row>
    <row r="4314" spans="1:96" ht="11.25" customHeight="1">
      <c r="A4314" s="17">
        <v>40</v>
      </c>
      <c r="B4314" s="17">
        <v>2</v>
      </c>
      <c r="C4314" s="39">
        <v>7</v>
      </c>
      <c r="D4314" s="40">
        <v>0.29583333333333334</v>
      </c>
      <c r="E4314" s="17">
        <v>-2</v>
      </c>
      <c r="F4314" s="9">
        <v>0</v>
      </c>
      <c r="G4314">
        <v>0</v>
      </c>
      <c r="H4314">
        <v>0</v>
      </c>
      <c r="I4314">
        <v>0</v>
      </c>
      <c r="J4314">
        <v>0</v>
      </c>
      <c r="K4314" s="5">
        <v>25</v>
      </c>
      <c r="L4314">
        <v>50</v>
      </c>
      <c r="M4314">
        <v>7</v>
      </c>
      <c r="P4314" s="17">
        <f t="shared" si="3253"/>
        <v>1</v>
      </c>
      <c r="Q4314" s="17">
        <v>35</v>
      </c>
      <c r="S4314" s="17">
        <v>0.2</v>
      </c>
      <c r="T4314" s="17">
        <v>85</v>
      </c>
      <c r="U4314" s="17">
        <v>40</v>
      </c>
      <c r="V4314" s="17">
        <v>30</v>
      </c>
      <c r="W4314" s="17"/>
      <c r="X4314" s="17">
        <v>30</v>
      </c>
      <c r="Y4314" s="17"/>
      <c r="Z4314" s="17">
        <v>20</v>
      </c>
      <c r="AA4314" s="17"/>
      <c r="AB4314" s="17"/>
      <c r="AC4314">
        <v>41</v>
      </c>
      <c r="AD4314">
        <v>0.48780487804878048</v>
      </c>
      <c r="AF4314">
        <v>23</v>
      </c>
      <c r="AL4314">
        <v>0</v>
      </c>
      <c r="AN4314">
        <v>0.58536585365853666</v>
      </c>
      <c r="AP4314">
        <v>0.42857142857142855</v>
      </c>
      <c r="AQ4314" s="22"/>
      <c r="AR4314" s="22"/>
      <c r="AS4314" s="17">
        <f t="shared" si="3247"/>
        <v>39</v>
      </c>
      <c r="AT4314" s="17">
        <f t="shared" si="3248"/>
        <v>2.0512820512820513E-2</v>
      </c>
      <c r="AU4314" s="17">
        <f t="shared" si="3249"/>
        <v>0.23030303030303031</v>
      </c>
      <c r="AV4314" s="17">
        <f t="shared" si="3250"/>
        <v>0.20259740259740261</v>
      </c>
      <c r="AZ4314">
        <v>2</v>
      </c>
      <c r="BA4314" s="27">
        <v>0.33333333333333331</v>
      </c>
      <c r="BB4314" s="17">
        <v>19</v>
      </c>
      <c r="BC4314" s="17">
        <v>1</v>
      </c>
      <c r="BD4314" s="17">
        <v>1</v>
      </c>
      <c r="BF4314">
        <v>0</v>
      </c>
      <c r="BG4314">
        <v>2</v>
      </c>
      <c r="BQ4314">
        <v>0.4</v>
      </c>
      <c r="BR4314">
        <v>0.2</v>
      </c>
      <c r="BS4314">
        <v>0.6</v>
      </c>
      <c r="CK4314" s="23" t="s">
        <v>2085</v>
      </c>
      <c r="CL4314" s="23">
        <f t="shared" si="3252"/>
        <v>0</v>
      </c>
      <c r="CM4314" s="23" t="str">
        <f t="shared" si="3255"/>
        <v/>
      </c>
      <c r="CN4314" s="23" t="str">
        <f t="shared" si="3256"/>
        <v/>
      </c>
      <c r="CQ4314" s="4">
        <v>4</v>
      </c>
    </row>
    <row r="4315" spans="1:96" ht="11.25" customHeight="1">
      <c r="A4315" s="17">
        <v>40</v>
      </c>
      <c r="B4315" s="17">
        <v>2</v>
      </c>
      <c r="C4315" s="39">
        <v>7</v>
      </c>
      <c r="D4315" s="40">
        <v>0.29583333333333334</v>
      </c>
      <c r="E4315" s="17">
        <v>-1</v>
      </c>
      <c r="F4315" s="9">
        <v>0</v>
      </c>
      <c r="G4315">
        <v>0</v>
      </c>
      <c r="H4315">
        <v>0</v>
      </c>
      <c r="I4315">
        <v>0</v>
      </c>
      <c r="J4315">
        <v>0</v>
      </c>
      <c r="K4315" s="5">
        <v>25</v>
      </c>
      <c r="L4315">
        <v>60</v>
      </c>
      <c r="M4315">
        <v>3</v>
      </c>
      <c r="P4315" s="17">
        <f t="shared" si="3253"/>
        <v>0</v>
      </c>
      <c r="Q4315" s="17">
        <v>15</v>
      </c>
      <c r="S4315" s="17">
        <v>0.2</v>
      </c>
      <c r="T4315" s="17">
        <v>75</v>
      </c>
      <c r="U4315" s="17">
        <v>35</v>
      </c>
      <c r="V4315" s="17">
        <v>30</v>
      </c>
      <c r="W4315" s="17">
        <v>30</v>
      </c>
      <c r="X4315" s="17">
        <v>30</v>
      </c>
      <c r="Y4315" s="17"/>
      <c r="Z4315" s="17">
        <v>20</v>
      </c>
      <c r="AA4315" s="17"/>
      <c r="AB4315" s="17"/>
      <c r="AC4315">
        <v>55</v>
      </c>
      <c r="AD4315">
        <v>0.36363636363636365</v>
      </c>
      <c r="AE4315">
        <v>0.48780487804878048</v>
      </c>
      <c r="AF4315">
        <v>27</v>
      </c>
      <c r="AL4315">
        <v>0</v>
      </c>
      <c r="AN4315">
        <v>0.43636363636363634</v>
      </c>
      <c r="AP4315">
        <v>0.26666666666666666</v>
      </c>
      <c r="AQ4315" s="9"/>
      <c r="AR4315" s="9"/>
      <c r="AS4315" s="17">
        <f t="shared" si="3247"/>
        <v>35</v>
      </c>
      <c r="AT4315" s="17">
        <f t="shared" si="3248"/>
        <v>0</v>
      </c>
      <c r="AU4315" s="17">
        <f t="shared" si="3249"/>
        <v>0.58536585365853666</v>
      </c>
      <c r="AV4315" s="17">
        <f t="shared" si="3250"/>
        <v>0.42857142857142855</v>
      </c>
      <c r="AZ4315">
        <v>2</v>
      </c>
      <c r="BA4315" s="27">
        <v>0.33333333333333331</v>
      </c>
      <c r="BB4315" s="17">
        <v>19</v>
      </c>
      <c r="BC4315" s="17">
        <v>1</v>
      </c>
      <c r="BD4315" s="17">
        <v>1</v>
      </c>
      <c r="BF4315">
        <v>0</v>
      </c>
      <c r="BG4315">
        <v>2</v>
      </c>
      <c r="BQ4315">
        <v>0.4</v>
      </c>
      <c r="BR4315">
        <v>0.2</v>
      </c>
      <c r="BS4315">
        <v>0.6</v>
      </c>
      <c r="CK4315" s="23">
        <v>0.97560975609756095</v>
      </c>
      <c r="CL4315" s="23">
        <f t="shared" si="3252"/>
        <v>0</v>
      </c>
      <c r="CM4315" s="23" t="str">
        <f t="shared" si="3255"/>
        <v/>
      </c>
      <c r="CN4315" s="23" t="str">
        <f t="shared" si="3256"/>
        <v/>
      </c>
      <c r="CQ4315" s="4">
        <v>3</v>
      </c>
    </row>
    <row r="4316" spans="1:96" ht="11.25" customHeight="1">
      <c r="A4316" s="17">
        <v>40</v>
      </c>
      <c r="B4316" s="17">
        <v>2</v>
      </c>
      <c r="C4316" s="39">
        <v>7</v>
      </c>
      <c r="D4316" s="40">
        <v>0.29583333333333334</v>
      </c>
      <c r="E4316" s="17">
        <v>1</v>
      </c>
      <c r="F4316" s="9">
        <v>0</v>
      </c>
      <c r="G4316">
        <v>0</v>
      </c>
      <c r="H4316">
        <v>0</v>
      </c>
      <c r="I4316">
        <v>0</v>
      </c>
      <c r="J4316">
        <v>0</v>
      </c>
      <c r="K4316" s="5">
        <v>25</v>
      </c>
      <c r="L4316">
        <v>75</v>
      </c>
      <c r="M4316">
        <v>2</v>
      </c>
      <c r="N4316">
        <v>2</v>
      </c>
      <c r="P4316" s="17">
        <f t="shared" si="3253"/>
        <v>0</v>
      </c>
      <c r="Q4316" s="17">
        <v>13</v>
      </c>
      <c r="S4316" s="17">
        <v>0.15384615384615385</v>
      </c>
      <c r="T4316" s="17">
        <v>88</v>
      </c>
      <c r="U4316" s="17">
        <v>40</v>
      </c>
      <c r="V4316" s="17">
        <v>30</v>
      </c>
      <c r="W4316" s="17">
        <v>30</v>
      </c>
      <c r="X4316" s="17">
        <v>30</v>
      </c>
      <c r="Y4316" s="17"/>
      <c r="Z4316" s="17">
        <v>18</v>
      </c>
      <c r="AA4316" s="17">
        <v>18</v>
      </c>
      <c r="AB4316" s="17"/>
      <c r="AC4316">
        <v>52</v>
      </c>
      <c r="AD4316">
        <v>0.34615384615384615</v>
      </c>
      <c r="AF4316">
        <v>26</v>
      </c>
      <c r="AL4316">
        <v>0.15384615384615385</v>
      </c>
      <c r="AN4316">
        <v>0.41538461538461541</v>
      </c>
      <c r="AP4316">
        <v>0.24719101123595505</v>
      </c>
      <c r="AQ4316" s="9"/>
      <c r="AR4316" s="9"/>
      <c r="AS4316" s="17">
        <f t="shared" si="3247"/>
        <v>15</v>
      </c>
      <c r="AT4316" s="17">
        <f t="shared" si="3248"/>
        <v>0</v>
      </c>
      <c r="AU4316" s="17">
        <f t="shared" si="3249"/>
        <v>0.43636363636363634</v>
      </c>
      <c r="AV4316" s="17">
        <f t="shared" si="3250"/>
        <v>0.26666666666666666</v>
      </c>
      <c r="AZ4316">
        <v>2</v>
      </c>
      <c r="BA4316" s="27">
        <v>0.33333333333333331</v>
      </c>
      <c r="BB4316" s="17">
        <v>19</v>
      </c>
      <c r="BC4316" s="17">
        <v>1</v>
      </c>
      <c r="BD4316" s="17">
        <v>1</v>
      </c>
      <c r="BF4316">
        <v>0</v>
      </c>
      <c r="BG4316">
        <v>2</v>
      </c>
      <c r="BQ4316">
        <v>0.4</v>
      </c>
      <c r="BR4316">
        <v>0.2</v>
      </c>
      <c r="BS4316">
        <v>0.6</v>
      </c>
      <c r="CK4316" s="23" t="s">
        <v>2085</v>
      </c>
      <c r="CL4316" s="23">
        <f t="shared" si="3252"/>
        <v>0</v>
      </c>
      <c r="CM4316" s="23" t="str">
        <f t="shared" si="3255"/>
        <v/>
      </c>
      <c r="CN4316" s="23" t="str">
        <f t="shared" si="3256"/>
        <v/>
      </c>
      <c r="CQ4316" s="4">
        <v>3</v>
      </c>
    </row>
    <row r="4317" spans="1:96" ht="11.25" customHeight="1">
      <c r="A4317" s="17">
        <v>40</v>
      </c>
      <c r="B4317" s="17">
        <v>2</v>
      </c>
      <c r="C4317" s="39">
        <v>7</v>
      </c>
      <c r="D4317" s="40">
        <v>0.29583333333333334</v>
      </c>
      <c r="E4317" s="17">
        <v>2</v>
      </c>
      <c r="F4317" s="9">
        <v>0</v>
      </c>
      <c r="G4317">
        <v>0</v>
      </c>
      <c r="H4317">
        <v>0</v>
      </c>
      <c r="I4317">
        <v>0</v>
      </c>
      <c r="J4317">
        <v>0</v>
      </c>
      <c r="K4317" s="5">
        <v>25</v>
      </c>
      <c r="L4317">
        <v>63</v>
      </c>
      <c r="M4317">
        <v>1</v>
      </c>
      <c r="N4317">
        <v>3</v>
      </c>
      <c r="P4317" s="17">
        <f t="shared" si="3253"/>
        <v>0</v>
      </c>
      <c r="Q4317" s="17">
        <v>9</v>
      </c>
      <c r="S4317" s="17">
        <v>0.1111111111111111</v>
      </c>
      <c r="T4317" s="17">
        <v>72</v>
      </c>
      <c r="U4317" s="17">
        <v>35</v>
      </c>
      <c r="V4317" s="17">
        <v>30</v>
      </c>
      <c r="W4317" s="17">
        <v>30</v>
      </c>
      <c r="X4317" s="17">
        <v>30</v>
      </c>
      <c r="Y4317" s="17"/>
      <c r="Z4317" s="17">
        <v>15</v>
      </c>
      <c r="AA4317" s="17">
        <v>33</v>
      </c>
      <c r="AB4317" s="17"/>
      <c r="AC4317">
        <v>49</v>
      </c>
      <c r="AD4317">
        <v>0.30612244897959184</v>
      </c>
      <c r="AE4317">
        <v>0.34615384615384615</v>
      </c>
      <c r="AF4317">
        <v>24</v>
      </c>
      <c r="AL4317">
        <v>0.26666666666666666</v>
      </c>
      <c r="AN4317">
        <v>0.41632653061224484</v>
      </c>
      <c r="AP4317">
        <v>0.24444444444444444</v>
      </c>
      <c r="AQ4317" s="9"/>
      <c r="AR4317" s="9"/>
      <c r="AS4317" s="17">
        <f t="shared" si="3247"/>
        <v>13</v>
      </c>
      <c r="AT4317" s="17">
        <f t="shared" si="3248"/>
        <v>0.15384615384615385</v>
      </c>
      <c r="AU4317" s="17">
        <f t="shared" si="3249"/>
        <v>0.41538461538461541</v>
      </c>
      <c r="AV4317" s="17">
        <f t="shared" si="3250"/>
        <v>0.24719101123595505</v>
      </c>
      <c r="AZ4317">
        <v>2</v>
      </c>
      <c r="BA4317" s="27">
        <v>0.33333333333333331</v>
      </c>
      <c r="BB4317" s="17">
        <v>19</v>
      </c>
      <c r="BC4317" s="17">
        <v>1</v>
      </c>
      <c r="BD4317" s="17">
        <v>1</v>
      </c>
      <c r="BF4317">
        <v>0</v>
      </c>
      <c r="BG4317">
        <v>2</v>
      </c>
      <c r="BQ4317">
        <v>0.4</v>
      </c>
      <c r="BR4317">
        <v>0.2</v>
      </c>
      <c r="BS4317">
        <v>0.6</v>
      </c>
      <c r="CK4317" s="23">
        <v>0.69230769230769229</v>
      </c>
      <c r="CL4317" s="23">
        <f t="shared" si="3252"/>
        <v>0</v>
      </c>
      <c r="CM4317" s="23" t="str">
        <f t="shared" si="3255"/>
        <v/>
      </c>
      <c r="CN4317" s="23" t="str">
        <f t="shared" si="3256"/>
        <v/>
      </c>
      <c r="CQ4317" s="4">
        <v>2</v>
      </c>
    </row>
    <row r="4318" spans="1:96" ht="11.25" customHeight="1">
      <c r="A4318" s="17">
        <v>40</v>
      </c>
      <c r="B4318" s="17">
        <v>2</v>
      </c>
      <c r="C4318" s="39">
        <v>7</v>
      </c>
      <c r="D4318" s="40">
        <v>0.29583333333333334</v>
      </c>
      <c r="E4318" s="17">
        <v>3</v>
      </c>
      <c r="F4318" s="9">
        <v>0</v>
      </c>
      <c r="G4318">
        <v>0</v>
      </c>
      <c r="H4318">
        <v>0</v>
      </c>
      <c r="I4318">
        <v>0</v>
      </c>
      <c r="J4318">
        <v>0</v>
      </c>
      <c r="K4318" s="5">
        <v>25</v>
      </c>
      <c r="L4318">
        <v>47</v>
      </c>
      <c r="M4318">
        <v>3</v>
      </c>
      <c r="N4318">
        <v>6</v>
      </c>
      <c r="P4318" s="17">
        <f t="shared" si="3253"/>
        <v>0</v>
      </c>
      <c r="Q4318" s="17">
        <v>14</v>
      </c>
      <c r="S4318" s="17">
        <v>0.21428571428571427</v>
      </c>
      <c r="T4318" s="17">
        <v>61</v>
      </c>
      <c r="U4318" s="17">
        <v>20</v>
      </c>
      <c r="V4318" s="17">
        <v>30</v>
      </c>
      <c r="W4318" s="17">
        <v>30</v>
      </c>
      <c r="X4318" s="17">
        <v>20</v>
      </c>
      <c r="Y4318" s="17"/>
      <c r="Z4318" s="17">
        <v>4</v>
      </c>
      <c r="AA4318" s="17">
        <v>37</v>
      </c>
      <c r="AB4318" s="17"/>
      <c r="AC4318">
        <v>12</v>
      </c>
      <c r="AD4318">
        <v>0.33333333333333331</v>
      </c>
      <c r="AE4318">
        <v>0.30612244897959184</v>
      </c>
      <c r="AF4318">
        <v>11</v>
      </c>
      <c r="AL4318">
        <v>5.7142857142857141E-2</v>
      </c>
      <c r="AN4318">
        <v>0.4</v>
      </c>
      <c r="AP4318">
        <v>9.166666666666666E-2</v>
      </c>
      <c r="AQ4318" s="9"/>
      <c r="AR4318" s="9"/>
      <c r="AS4318" s="17">
        <f t="shared" si="3247"/>
        <v>9</v>
      </c>
      <c r="AT4318" s="17">
        <f t="shared" si="3248"/>
        <v>0.26666666666666666</v>
      </c>
      <c r="AU4318" s="17">
        <f t="shared" si="3249"/>
        <v>0.41632653061224484</v>
      </c>
      <c r="AV4318" s="17">
        <f t="shared" si="3250"/>
        <v>0.24444444444444444</v>
      </c>
      <c r="AZ4318">
        <v>2</v>
      </c>
      <c r="BA4318" s="27">
        <v>0.33333333333333331</v>
      </c>
      <c r="BB4318" s="17">
        <v>19</v>
      </c>
      <c r="BC4318" s="17">
        <v>1</v>
      </c>
      <c r="BD4318" s="17">
        <v>1</v>
      </c>
      <c r="BF4318">
        <v>0</v>
      </c>
      <c r="BG4318">
        <v>2</v>
      </c>
      <c r="BQ4318">
        <v>0.4</v>
      </c>
      <c r="BR4318">
        <v>0.2</v>
      </c>
      <c r="BS4318">
        <v>0.6</v>
      </c>
      <c r="CK4318" s="23">
        <v>0.61224489795918369</v>
      </c>
      <c r="CL4318" s="23">
        <f t="shared" si="3252"/>
        <v>0</v>
      </c>
      <c r="CM4318" s="23" t="str">
        <f t="shared" si="3255"/>
        <v/>
      </c>
      <c r="CN4318" s="23" t="str">
        <f t="shared" si="3256"/>
        <v/>
      </c>
      <c r="CQ4318" s="4">
        <v>2</v>
      </c>
    </row>
    <row r="4319" spans="1:96" ht="11.25" customHeight="1">
      <c r="A4319" s="17">
        <v>40</v>
      </c>
      <c r="B4319" s="17">
        <v>2</v>
      </c>
      <c r="C4319" s="39">
        <v>7</v>
      </c>
      <c r="D4319" s="40">
        <v>0.29583333333333334</v>
      </c>
      <c r="E4319" s="17">
        <v>4</v>
      </c>
      <c r="F4319" s="9">
        <v>0</v>
      </c>
      <c r="G4319">
        <v>0</v>
      </c>
      <c r="H4319">
        <v>0</v>
      </c>
      <c r="I4319">
        <v>0</v>
      </c>
      <c r="J4319">
        <v>0</v>
      </c>
      <c r="K4319" s="5">
        <v>25</v>
      </c>
      <c r="L4319">
        <v>36</v>
      </c>
      <c r="M4319">
        <v>6</v>
      </c>
      <c r="N4319">
        <v>12</v>
      </c>
      <c r="P4319" s="17">
        <f t="shared" si="3253"/>
        <v>1</v>
      </c>
      <c r="Q4319" s="17">
        <v>32</v>
      </c>
      <c r="S4319" s="17">
        <v>0.1875</v>
      </c>
      <c r="T4319" s="17">
        <v>68</v>
      </c>
      <c r="U4319" s="17">
        <v>30</v>
      </c>
      <c r="V4319" s="17">
        <v>30</v>
      </c>
      <c r="W4319" s="17">
        <v>30</v>
      </c>
      <c r="X4319" s="17">
        <v>30</v>
      </c>
      <c r="Y4319" s="17"/>
      <c r="Z4319" s="17">
        <v>15</v>
      </c>
      <c r="AA4319" s="17">
        <v>52</v>
      </c>
      <c r="AB4319" s="17"/>
      <c r="AC4319">
        <v>38</v>
      </c>
      <c r="AD4319">
        <v>0.39473684210526316</v>
      </c>
      <c r="AE4319">
        <v>0.33333333333333331</v>
      </c>
      <c r="AF4319">
        <v>19</v>
      </c>
      <c r="AL4319">
        <v>3.7499999999999999E-2</v>
      </c>
      <c r="AN4319">
        <v>0.54736842105263162</v>
      </c>
      <c r="AP4319">
        <v>0.37142857142857144</v>
      </c>
      <c r="AQ4319" s="9"/>
      <c r="AR4319" s="9"/>
      <c r="AS4319" s="17">
        <f t="shared" si="3247"/>
        <v>14</v>
      </c>
      <c r="AT4319" s="17">
        <f t="shared" si="3248"/>
        <v>5.7142857142857141E-2</v>
      </c>
      <c r="AU4319" s="17">
        <f t="shared" si="3249"/>
        <v>0.4</v>
      </c>
      <c r="AV4319" s="17">
        <f t="shared" si="3250"/>
        <v>9.166666666666666E-2</v>
      </c>
      <c r="AZ4319">
        <v>2</v>
      </c>
      <c r="BA4319" s="27">
        <v>0.33333333333333331</v>
      </c>
      <c r="BB4319" s="17">
        <v>19</v>
      </c>
      <c r="BC4319" s="17">
        <v>1</v>
      </c>
      <c r="BD4319" s="17">
        <v>1</v>
      </c>
      <c r="BF4319">
        <v>0</v>
      </c>
      <c r="BG4319">
        <v>2</v>
      </c>
      <c r="BQ4319">
        <v>0.4</v>
      </c>
      <c r="BR4319">
        <v>0.2</v>
      </c>
      <c r="BS4319">
        <v>0.6</v>
      </c>
      <c r="CK4319" s="23">
        <v>0.66666666666666663</v>
      </c>
      <c r="CL4319" s="23">
        <f t="shared" si="3252"/>
        <v>0</v>
      </c>
      <c r="CM4319" s="23" t="str">
        <f t="shared" si="3255"/>
        <v/>
      </c>
      <c r="CN4319" s="23" t="str">
        <f t="shared" si="3256"/>
        <v/>
      </c>
      <c r="CQ4319" s="4">
        <v>1</v>
      </c>
    </row>
    <row r="4320" spans="1:96" ht="11.25" customHeight="1">
      <c r="A4320" s="17">
        <v>40</v>
      </c>
      <c r="B4320" s="17">
        <v>2</v>
      </c>
      <c r="C4320" s="39">
        <v>7</v>
      </c>
      <c r="D4320" s="40">
        <v>0.29583333333333334</v>
      </c>
      <c r="E4320" s="17">
        <v>5</v>
      </c>
      <c r="F4320" s="9">
        <v>0</v>
      </c>
      <c r="G4320">
        <v>0</v>
      </c>
      <c r="H4320">
        <v>0</v>
      </c>
      <c r="I4320">
        <v>0</v>
      </c>
      <c r="J4320">
        <v>0</v>
      </c>
      <c r="K4320" s="5">
        <v>25</v>
      </c>
      <c r="L4320">
        <v>43</v>
      </c>
      <c r="M4320">
        <v>5</v>
      </c>
      <c r="N4320">
        <v>17</v>
      </c>
      <c r="P4320" s="17">
        <f t="shared" si="3253"/>
        <v>2</v>
      </c>
      <c r="Q4320" s="17">
        <v>24</v>
      </c>
      <c r="S4320" s="17">
        <v>0.20833333333333334</v>
      </c>
      <c r="T4320" s="17">
        <v>67</v>
      </c>
      <c r="U4320" s="17">
        <v>30</v>
      </c>
      <c r="V4320" s="17">
        <v>30</v>
      </c>
      <c r="W4320" s="17">
        <v>30</v>
      </c>
      <c r="X4320" s="17">
        <v>30</v>
      </c>
      <c r="Y4320" s="17"/>
      <c r="Z4320" s="17">
        <v>15</v>
      </c>
      <c r="AA4320" s="17">
        <v>67</v>
      </c>
      <c r="AB4320" s="17"/>
      <c r="AC4320">
        <v>54</v>
      </c>
      <c r="AD4320">
        <v>0.27777777777777779</v>
      </c>
      <c r="AE4320">
        <v>0.39473684210526316</v>
      </c>
      <c r="AF4320">
        <v>20</v>
      </c>
      <c r="AL4320">
        <v>8.3333333333333329E-2</v>
      </c>
      <c r="AN4320">
        <v>0.28888888888888886</v>
      </c>
      <c r="AP4320">
        <v>0.19</v>
      </c>
      <c r="AQ4320" s="9"/>
      <c r="AR4320" s="9"/>
      <c r="AS4320" s="17">
        <f t="shared" si="3247"/>
        <v>32</v>
      </c>
      <c r="AT4320" s="17">
        <f t="shared" si="3248"/>
        <v>3.7499999999999999E-2</v>
      </c>
      <c r="AU4320" s="17">
        <f t="shared" si="3249"/>
        <v>0.54736842105263162</v>
      </c>
      <c r="AV4320" s="17">
        <f t="shared" si="3250"/>
        <v>0.37142857142857144</v>
      </c>
      <c r="AZ4320">
        <v>2</v>
      </c>
      <c r="BA4320" s="27">
        <v>0.33333333333333331</v>
      </c>
      <c r="BB4320" s="17">
        <v>19</v>
      </c>
      <c r="BC4320" s="17">
        <v>1</v>
      </c>
      <c r="BD4320" s="17">
        <v>1</v>
      </c>
      <c r="BF4320">
        <v>0</v>
      </c>
      <c r="BG4320">
        <v>2</v>
      </c>
      <c r="BQ4320">
        <v>0.4</v>
      </c>
      <c r="BR4320">
        <v>0.2</v>
      </c>
      <c r="BS4320">
        <v>0.6</v>
      </c>
      <c r="CK4320" s="23">
        <v>0.78947368421052633</v>
      </c>
      <c r="CL4320" s="23">
        <f t="shared" si="3252"/>
        <v>0</v>
      </c>
      <c r="CM4320" s="23" t="str">
        <f t="shared" si="3255"/>
        <v/>
      </c>
      <c r="CN4320" s="23" t="str">
        <f t="shared" si="3256"/>
        <v/>
      </c>
      <c r="CQ4320" s="4">
        <v>2</v>
      </c>
    </row>
    <row r="4321" spans="1:95" ht="11.25" customHeight="1">
      <c r="A4321" s="17">
        <v>40</v>
      </c>
      <c r="B4321" s="17">
        <v>2</v>
      </c>
      <c r="C4321" s="39">
        <v>7</v>
      </c>
      <c r="D4321" s="40">
        <v>0.29583333333333334</v>
      </c>
      <c r="E4321" s="17">
        <v>6</v>
      </c>
      <c r="F4321" s="9">
        <v>0</v>
      </c>
      <c r="G4321">
        <v>0</v>
      </c>
      <c r="H4321">
        <v>0</v>
      </c>
      <c r="I4321">
        <v>0</v>
      </c>
      <c r="J4321">
        <v>0</v>
      </c>
      <c r="K4321" s="5">
        <v>25</v>
      </c>
      <c r="L4321">
        <v>42</v>
      </c>
      <c r="M4321">
        <v>5</v>
      </c>
      <c r="N4321">
        <v>22</v>
      </c>
      <c r="P4321" s="17">
        <f t="shared" si="3253"/>
        <v>2</v>
      </c>
      <c r="Q4321" s="17">
        <v>24</v>
      </c>
      <c r="S4321" s="17">
        <v>0.20833333333333334</v>
      </c>
      <c r="T4321" s="17">
        <v>66</v>
      </c>
      <c r="U4321" s="17">
        <v>30</v>
      </c>
      <c r="V4321" s="17">
        <v>30</v>
      </c>
      <c r="W4321" s="17">
        <v>30</v>
      </c>
      <c r="X4321" s="17">
        <v>30</v>
      </c>
      <c r="Y4321" s="17"/>
      <c r="Z4321" s="17">
        <v>15</v>
      </c>
      <c r="AA4321" s="17">
        <v>82</v>
      </c>
      <c r="AB4321" s="17"/>
      <c r="AC4321">
        <v>59</v>
      </c>
      <c r="AD4321">
        <v>0.25423728813559321</v>
      </c>
      <c r="AE4321">
        <v>0.27777777777777779</v>
      </c>
      <c r="AF4321">
        <v>20</v>
      </c>
      <c r="AL4321">
        <v>3.3333333333333333E-2</v>
      </c>
      <c r="AN4321">
        <v>0.26440677966101694</v>
      </c>
      <c r="AP4321">
        <v>0.17411764705882352</v>
      </c>
      <c r="AQ4321" s="9"/>
      <c r="AR4321" s="9"/>
      <c r="AS4321" s="17">
        <f t="shared" si="3247"/>
        <v>24</v>
      </c>
      <c r="AT4321" s="17">
        <f t="shared" si="3248"/>
        <v>8.3333333333333329E-2</v>
      </c>
      <c r="AU4321" s="17">
        <f t="shared" si="3249"/>
        <v>0.28888888888888886</v>
      </c>
      <c r="AV4321" s="17">
        <f t="shared" si="3250"/>
        <v>0.19</v>
      </c>
      <c r="AZ4321">
        <v>2</v>
      </c>
      <c r="BA4321" s="27">
        <v>0.33333333333333331</v>
      </c>
      <c r="BB4321" s="17">
        <v>19</v>
      </c>
      <c r="BC4321" s="17">
        <v>1</v>
      </c>
      <c r="BD4321" s="17">
        <v>1</v>
      </c>
      <c r="BF4321">
        <v>0</v>
      </c>
      <c r="BG4321">
        <v>2</v>
      </c>
      <c r="BQ4321">
        <v>0.4</v>
      </c>
      <c r="BR4321">
        <v>0.2</v>
      </c>
      <c r="BS4321">
        <v>0.6</v>
      </c>
      <c r="CK4321" s="23">
        <v>0.55555555555555558</v>
      </c>
      <c r="CL4321" s="23">
        <f t="shared" si="3252"/>
        <v>0</v>
      </c>
      <c r="CM4321" s="23" t="str">
        <f t="shared" si="3255"/>
        <v/>
      </c>
      <c r="CN4321" s="23" t="str">
        <f t="shared" si="3256"/>
        <v/>
      </c>
      <c r="CQ4321" s="4">
        <v>0</v>
      </c>
    </row>
    <row r="4322" spans="1:95" ht="11.25" customHeight="1">
      <c r="A4322" s="17">
        <v>40</v>
      </c>
      <c r="B4322" s="17">
        <v>2</v>
      </c>
      <c r="C4322" s="39">
        <v>7</v>
      </c>
      <c r="D4322" s="40">
        <v>0.29583333333333334</v>
      </c>
      <c r="E4322" s="17">
        <v>7</v>
      </c>
      <c r="F4322" s="9">
        <v>0</v>
      </c>
      <c r="G4322">
        <v>0</v>
      </c>
      <c r="H4322">
        <v>0</v>
      </c>
      <c r="I4322">
        <v>0</v>
      </c>
      <c r="J4322">
        <v>0</v>
      </c>
      <c r="K4322" s="5">
        <v>25</v>
      </c>
      <c r="L4322">
        <v>41</v>
      </c>
      <c r="M4322">
        <v>5</v>
      </c>
      <c r="N4322">
        <v>27</v>
      </c>
      <c r="P4322" s="17">
        <f t="shared" si="3253"/>
        <v>2</v>
      </c>
      <c r="Q4322" s="17">
        <v>25</v>
      </c>
      <c r="S4322" s="17">
        <v>0.2</v>
      </c>
      <c r="T4322" s="17">
        <v>66</v>
      </c>
      <c r="U4322" s="17">
        <v>30</v>
      </c>
      <c r="V4322" s="17">
        <v>30</v>
      </c>
      <c r="W4322" s="17">
        <v>30</v>
      </c>
      <c r="X4322" s="17">
        <v>30</v>
      </c>
      <c r="Y4322" s="17"/>
      <c r="Z4322" s="17">
        <v>15</v>
      </c>
      <c r="AA4322" s="17">
        <v>97</v>
      </c>
      <c r="AB4322" s="17"/>
      <c r="AC4322">
        <v>59</v>
      </c>
      <c r="AD4322">
        <v>0.25423728813559321</v>
      </c>
      <c r="AE4322">
        <v>0.25423728813559321</v>
      </c>
      <c r="AF4322">
        <v>20</v>
      </c>
      <c r="AL4322">
        <v>6.4000000000000001E-2</v>
      </c>
      <c r="AN4322">
        <v>0.18305084745762712</v>
      </c>
      <c r="AP4322">
        <v>0.13333333333333333</v>
      </c>
      <c r="AQ4322" s="9"/>
      <c r="AR4322" s="9"/>
      <c r="AS4322" s="17">
        <f t="shared" si="3247"/>
        <v>24</v>
      </c>
      <c r="AT4322" s="17">
        <f t="shared" si="3248"/>
        <v>3.3333333333333333E-2</v>
      </c>
      <c r="AU4322" s="17">
        <f t="shared" si="3249"/>
        <v>0.26440677966101694</v>
      </c>
      <c r="AV4322" s="17">
        <f t="shared" si="3250"/>
        <v>0.17411764705882352</v>
      </c>
      <c r="AZ4322">
        <v>2</v>
      </c>
      <c r="BA4322" s="27">
        <v>0.33333333333333331</v>
      </c>
      <c r="BB4322" s="17">
        <v>19</v>
      </c>
      <c r="BC4322" s="17">
        <v>1</v>
      </c>
      <c r="BD4322" s="17">
        <v>1</v>
      </c>
      <c r="BF4322">
        <v>0</v>
      </c>
      <c r="BG4322">
        <v>2</v>
      </c>
      <c r="BQ4322">
        <v>0.4</v>
      </c>
      <c r="BR4322">
        <v>0.2</v>
      </c>
      <c r="BS4322">
        <v>0.6</v>
      </c>
      <c r="CK4322" s="23">
        <v>0.50847457627118642</v>
      </c>
      <c r="CL4322" s="23">
        <f t="shared" si="3252"/>
        <v>0</v>
      </c>
      <c r="CM4322" s="23" t="str">
        <f t="shared" si="3255"/>
        <v/>
      </c>
      <c r="CN4322" s="23" t="str">
        <f t="shared" si="3256"/>
        <v/>
      </c>
      <c r="CQ4322" s="4">
        <v>1</v>
      </c>
    </row>
    <row r="4323" spans="1:95" ht="11.25" customHeight="1">
      <c r="A4323" s="17">
        <v>40</v>
      </c>
      <c r="B4323" s="17">
        <v>2</v>
      </c>
      <c r="C4323" s="39">
        <v>7</v>
      </c>
      <c r="D4323" s="40">
        <v>0.29583333333333334</v>
      </c>
      <c r="E4323" s="17">
        <v>8</v>
      </c>
      <c r="F4323" s="9">
        <v>0</v>
      </c>
      <c r="G4323">
        <v>0</v>
      </c>
      <c r="H4323">
        <v>0</v>
      </c>
      <c r="I4323">
        <v>0</v>
      </c>
      <c r="J4323">
        <v>0</v>
      </c>
      <c r="K4323" s="5">
        <v>25</v>
      </c>
      <c r="L4323">
        <v>41</v>
      </c>
      <c r="M4323">
        <v>5</v>
      </c>
      <c r="N4323">
        <v>32</v>
      </c>
      <c r="P4323" s="17">
        <f t="shared" si="3253"/>
        <v>2</v>
      </c>
      <c r="Q4323" s="17">
        <v>24</v>
      </c>
      <c r="S4323" s="17">
        <v>0.20833333333333334</v>
      </c>
      <c r="T4323" s="17">
        <v>65</v>
      </c>
      <c r="U4323" s="17">
        <v>25</v>
      </c>
      <c r="V4323" s="17">
        <v>30</v>
      </c>
      <c r="W4323" s="17">
        <v>30</v>
      </c>
      <c r="X4323" s="17">
        <v>25</v>
      </c>
      <c r="Y4323" s="17"/>
      <c r="Z4323" s="17">
        <v>10</v>
      </c>
      <c r="AA4323" s="17">
        <v>107</v>
      </c>
      <c r="AB4323" s="17"/>
      <c r="AC4323">
        <v>41</v>
      </c>
      <c r="AD4323">
        <v>0.24390243902439024</v>
      </c>
      <c r="AE4323">
        <v>0.25423728813559321</v>
      </c>
      <c r="AF4323">
        <v>15</v>
      </c>
      <c r="AL4323">
        <v>3.3333333333333333E-2</v>
      </c>
      <c r="AN4323">
        <v>0.17560975609756099</v>
      </c>
      <c r="AP4323">
        <v>0.11940298507462686</v>
      </c>
      <c r="AQ4323" s="9"/>
      <c r="AR4323" s="9"/>
      <c r="AS4323" s="17">
        <f t="shared" si="3247"/>
        <v>25</v>
      </c>
      <c r="AT4323" s="17">
        <f t="shared" si="3248"/>
        <v>6.4000000000000001E-2</v>
      </c>
      <c r="AU4323" s="17">
        <f t="shared" si="3249"/>
        <v>0.18305084745762712</v>
      </c>
      <c r="AV4323" s="17">
        <f t="shared" si="3250"/>
        <v>0.13333333333333333</v>
      </c>
      <c r="AZ4323">
        <v>2</v>
      </c>
      <c r="BA4323" s="27">
        <v>0.33333333333333331</v>
      </c>
      <c r="BB4323" s="17">
        <v>19</v>
      </c>
      <c r="BC4323" s="17">
        <v>1</v>
      </c>
      <c r="BD4323" s="17">
        <v>1</v>
      </c>
      <c r="BF4323">
        <v>0</v>
      </c>
      <c r="BG4323">
        <v>2</v>
      </c>
      <c r="BQ4323">
        <v>0.4</v>
      </c>
      <c r="BR4323">
        <v>0.2</v>
      </c>
      <c r="BS4323">
        <v>0.6</v>
      </c>
      <c r="CK4323" s="23">
        <v>0.50847457627118642</v>
      </c>
      <c r="CL4323" s="23">
        <f t="shared" si="3252"/>
        <v>0</v>
      </c>
      <c r="CM4323" s="23" t="str">
        <f t="shared" si="3255"/>
        <v/>
      </c>
      <c r="CN4323" s="23" t="str">
        <f t="shared" si="3256"/>
        <v/>
      </c>
      <c r="CQ4323" s="4">
        <v>2</v>
      </c>
    </row>
    <row r="4324" spans="1:95" ht="11.25" customHeight="1">
      <c r="A4324" s="17">
        <v>40</v>
      </c>
      <c r="B4324" s="17">
        <v>2</v>
      </c>
      <c r="C4324" s="39">
        <v>7</v>
      </c>
      <c r="D4324" s="40">
        <v>0.29583333333333334</v>
      </c>
      <c r="E4324" s="17">
        <v>9</v>
      </c>
      <c r="F4324" s="9">
        <v>0</v>
      </c>
      <c r="G4324">
        <v>0</v>
      </c>
      <c r="H4324">
        <v>0</v>
      </c>
      <c r="I4324">
        <v>0</v>
      </c>
      <c r="J4324">
        <v>0</v>
      </c>
      <c r="K4324" s="5">
        <v>25</v>
      </c>
      <c r="L4324">
        <v>40</v>
      </c>
      <c r="M4324">
        <v>6</v>
      </c>
      <c r="N4324">
        <v>38</v>
      </c>
      <c r="P4324" s="17">
        <f t="shared" si="3253"/>
        <v>1</v>
      </c>
      <c r="Q4324" s="17">
        <v>31</v>
      </c>
      <c r="S4324" s="17">
        <v>0.19354838709677419</v>
      </c>
      <c r="T4324" s="17">
        <v>71</v>
      </c>
      <c r="U4324" s="17">
        <v>35</v>
      </c>
      <c r="V4324" s="17">
        <v>30</v>
      </c>
      <c r="W4324" s="17">
        <v>30</v>
      </c>
      <c r="X4324" s="17">
        <v>30</v>
      </c>
      <c r="Y4324" s="17"/>
      <c r="Z4324" s="17">
        <v>0</v>
      </c>
      <c r="AA4324" s="17">
        <v>107</v>
      </c>
      <c r="AB4324" s="17"/>
      <c r="AC4324">
        <v>50</v>
      </c>
      <c r="AD4324">
        <v>0</v>
      </c>
      <c r="AE4324">
        <v>0.24390243902439024</v>
      </c>
      <c r="AF4324">
        <v>4</v>
      </c>
      <c r="AL4324">
        <v>6.4516129032258063E-2</v>
      </c>
      <c r="AN4324">
        <v>0.28000000000000003</v>
      </c>
      <c r="AP4324">
        <v>0.2144927536231884</v>
      </c>
      <c r="AQ4324" s="9"/>
      <c r="AR4324" s="9"/>
      <c r="AS4324" s="17">
        <f t="shared" ref="AS4324:AS4387" si="3263">+Q4323</f>
        <v>24</v>
      </c>
      <c r="AT4324" s="17">
        <f t="shared" ref="AT4324:AT4387" si="3264">+AL4323</f>
        <v>3.3333333333333333E-2</v>
      </c>
      <c r="AU4324" s="17">
        <f t="shared" ref="AU4324:AU4387" si="3265">+AN4323</f>
        <v>0.17560975609756099</v>
      </c>
      <c r="AV4324" s="17">
        <f t="shared" ref="AV4324:AV4387" si="3266">+AP4323</f>
        <v>0.11940298507462686</v>
      </c>
      <c r="AZ4324">
        <v>2</v>
      </c>
      <c r="BA4324" s="27">
        <v>0.33333333333333331</v>
      </c>
      <c r="BB4324" s="17">
        <v>19</v>
      </c>
      <c r="BC4324" s="17">
        <v>1</v>
      </c>
      <c r="BD4324" s="17">
        <v>1</v>
      </c>
      <c r="BF4324">
        <v>0</v>
      </c>
      <c r="BG4324">
        <v>2</v>
      </c>
      <c r="BQ4324">
        <v>0.4</v>
      </c>
      <c r="BR4324">
        <v>0.2</v>
      </c>
      <c r="BS4324">
        <v>0.6</v>
      </c>
      <c r="CK4324" s="23">
        <v>0.48780487804878048</v>
      </c>
      <c r="CL4324" s="23">
        <f t="shared" si="3252"/>
        <v>0</v>
      </c>
      <c r="CM4324" s="23" t="str">
        <f t="shared" si="3255"/>
        <v/>
      </c>
      <c r="CN4324" s="23" t="str">
        <f t="shared" si="3256"/>
        <v/>
      </c>
      <c r="CQ4324" s="4">
        <v>1</v>
      </c>
    </row>
    <row r="4325" spans="1:95" ht="11.25" customHeight="1">
      <c r="A4325" s="17">
        <v>40</v>
      </c>
      <c r="B4325" s="17">
        <v>2</v>
      </c>
      <c r="C4325" s="39">
        <v>7</v>
      </c>
      <c r="D4325" s="40">
        <v>0.29583333333333334</v>
      </c>
      <c r="E4325" s="17">
        <v>10</v>
      </c>
      <c r="F4325" s="9">
        <v>0</v>
      </c>
      <c r="G4325">
        <v>0</v>
      </c>
      <c r="H4325">
        <v>0</v>
      </c>
      <c r="I4325">
        <v>0</v>
      </c>
      <c r="J4325">
        <v>0</v>
      </c>
      <c r="K4325" s="5">
        <v>25</v>
      </c>
      <c r="L4325">
        <v>46</v>
      </c>
      <c r="M4325">
        <v>5</v>
      </c>
      <c r="N4325">
        <v>43</v>
      </c>
      <c r="P4325" s="17">
        <f t="shared" si="3253"/>
        <v>2</v>
      </c>
      <c r="Q4325" s="17">
        <v>28</v>
      </c>
      <c r="S4325" s="17">
        <v>0.17857142857142858</v>
      </c>
      <c r="T4325" s="17">
        <v>74</v>
      </c>
      <c r="U4325" s="17">
        <v>35</v>
      </c>
      <c r="V4325" s="17">
        <v>30</v>
      </c>
      <c r="W4325" s="17">
        <v>30</v>
      </c>
      <c r="X4325" s="17">
        <v>30</v>
      </c>
      <c r="Y4325" s="17"/>
      <c r="Z4325" s="17">
        <v>10</v>
      </c>
      <c r="AA4325" s="17">
        <v>117</v>
      </c>
      <c r="AB4325" s="17"/>
      <c r="AC4325">
        <v>35</v>
      </c>
      <c r="AD4325">
        <v>0.2857142857142857</v>
      </c>
      <c r="AE4325">
        <v>0</v>
      </c>
      <c r="AF4325">
        <v>15</v>
      </c>
      <c r="AG4325">
        <v>174</v>
      </c>
      <c r="AL4325">
        <v>4.2857142857142858E-2</v>
      </c>
      <c r="AN4325">
        <v>0.2742857142857143</v>
      </c>
      <c r="AP4325">
        <v>0.18947368421052632</v>
      </c>
      <c r="AQ4325" s="9"/>
      <c r="AR4325" s="9"/>
      <c r="AS4325" s="17">
        <f t="shared" si="3263"/>
        <v>31</v>
      </c>
      <c r="AT4325" s="17">
        <f t="shared" si="3264"/>
        <v>6.4516129032258063E-2</v>
      </c>
      <c r="AU4325" s="17">
        <f t="shared" si="3265"/>
        <v>0.28000000000000003</v>
      </c>
      <c r="AV4325" s="17">
        <f t="shared" si="3266"/>
        <v>0.2144927536231884</v>
      </c>
      <c r="AZ4325">
        <v>2</v>
      </c>
      <c r="BA4325" s="27">
        <v>0.33333333333333331</v>
      </c>
      <c r="BB4325" s="17">
        <v>19</v>
      </c>
      <c r="BC4325" s="17">
        <v>1</v>
      </c>
      <c r="BD4325" s="17">
        <v>1</v>
      </c>
      <c r="BF4325">
        <v>0</v>
      </c>
      <c r="BG4325">
        <v>2</v>
      </c>
      <c r="BQ4325">
        <v>0.4</v>
      </c>
      <c r="BR4325">
        <v>0.2</v>
      </c>
      <c r="BS4325">
        <v>0.6</v>
      </c>
      <c r="BW4325" s="9">
        <f>SUM(AF4316:AF4325)</f>
        <v>174</v>
      </c>
      <c r="CK4325" s="23">
        <v>0</v>
      </c>
      <c r="CL4325" s="23">
        <f t="shared" si="3252"/>
        <v>0</v>
      </c>
      <c r="CM4325" s="23" t="str">
        <f t="shared" si="3255"/>
        <v/>
      </c>
      <c r="CN4325" s="23" t="str">
        <f t="shared" si="3256"/>
        <v/>
      </c>
      <c r="CQ4325" s="4">
        <v>1</v>
      </c>
    </row>
    <row r="4326" spans="1:95" ht="11.25" customHeight="1">
      <c r="A4326" s="17">
        <v>40</v>
      </c>
      <c r="B4326" s="17">
        <v>2</v>
      </c>
      <c r="C4326" s="39">
        <v>7</v>
      </c>
      <c r="D4326" s="40">
        <v>0.29583333333333334</v>
      </c>
      <c r="E4326" s="17">
        <v>11</v>
      </c>
      <c r="F4326" s="9">
        <v>0</v>
      </c>
      <c r="G4326">
        <v>0</v>
      </c>
      <c r="H4326">
        <v>0</v>
      </c>
      <c r="I4326">
        <v>0</v>
      </c>
      <c r="J4326">
        <v>1</v>
      </c>
      <c r="K4326" s="5">
        <v>25</v>
      </c>
      <c r="L4326">
        <v>75</v>
      </c>
      <c r="M4326">
        <v>1</v>
      </c>
      <c r="N4326">
        <v>44</v>
      </c>
      <c r="P4326" s="17">
        <f t="shared" si="3253"/>
        <v>0</v>
      </c>
      <c r="Q4326" s="17">
        <v>15</v>
      </c>
      <c r="S4326" s="17">
        <v>6.6666666666666666E-2</v>
      </c>
      <c r="T4326" s="17">
        <v>90</v>
      </c>
      <c r="U4326" s="17">
        <v>40</v>
      </c>
      <c r="V4326" s="17">
        <v>27</v>
      </c>
      <c r="W4326" s="17">
        <v>30</v>
      </c>
      <c r="X4326" s="17">
        <v>27</v>
      </c>
      <c r="Y4326" s="17"/>
      <c r="Z4326" s="17">
        <v>4</v>
      </c>
      <c r="AA4326" s="17">
        <v>121</v>
      </c>
      <c r="AB4326" s="17"/>
      <c r="AC4326">
        <v>34</v>
      </c>
      <c r="AD4326">
        <v>0.11764705882352941</v>
      </c>
      <c r="AF4326">
        <v>13</v>
      </c>
      <c r="AL4326">
        <v>0.45333333333333331</v>
      </c>
      <c r="AN4326">
        <v>0.30588235294117649</v>
      </c>
      <c r="AP4326">
        <v>0.14492753623188406</v>
      </c>
      <c r="AQ4326" s="9">
        <f>+AVERAGE(AL4316:AL4325)</f>
        <v>8.3652894954507867E-2</v>
      </c>
      <c r="AR4326" s="9">
        <f>+AVERAGE(AN4316:AN4325)</f>
        <v>0.32453215534403002</v>
      </c>
      <c r="AS4326" s="17">
        <f t="shared" si="3263"/>
        <v>28</v>
      </c>
      <c r="AT4326" s="17">
        <f t="shared" si="3264"/>
        <v>4.2857142857142858E-2</v>
      </c>
      <c r="AU4326" s="17">
        <f t="shared" si="3265"/>
        <v>0.2742857142857143</v>
      </c>
      <c r="AV4326" s="17">
        <f t="shared" si="3266"/>
        <v>0.18947368421052632</v>
      </c>
      <c r="AZ4326">
        <v>2</v>
      </c>
      <c r="BA4326" s="27">
        <v>0.33333333333333331</v>
      </c>
      <c r="BB4326" s="17">
        <v>19</v>
      </c>
      <c r="BC4326" s="17">
        <v>1</v>
      </c>
      <c r="BD4326" s="17">
        <v>1</v>
      </c>
      <c r="BF4326">
        <v>0</v>
      </c>
      <c r="BG4326">
        <v>2</v>
      </c>
      <c r="BQ4326">
        <v>0.4</v>
      </c>
      <c r="BR4326">
        <v>0.2</v>
      </c>
      <c r="BS4326">
        <v>0.6</v>
      </c>
      <c r="CK4326" s="23" t="s">
        <v>2085</v>
      </c>
      <c r="CL4326" s="23">
        <f t="shared" si="3252"/>
        <v>0</v>
      </c>
      <c r="CM4326" s="23">
        <f t="shared" si="3255"/>
        <v>0.16730578990901573</v>
      </c>
      <c r="CN4326" s="23">
        <f t="shared" si="3256"/>
        <v>0.64906431068806003</v>
      </c>
      <c r="CQ4326" s="4">
        <v>1</v>
      </c>
    </row>
    <row r="4327" spans="1:95" ht="11.25" customHeight="1">
      <c r="A4327" s="17">
        <v>40</v>
      </c>
      <c r="B4327" s="17">
        <v>2</v>
      </c>
      <c r="C4327" s="39">
        <v>7</v>
      </c>
      <c r="D4327" s="40">
        <v>0.29583333333333334</v>
      </c>
      <c r="E4327" s="17">
        <v>12</v>
      </c>
      <c r="F4327" s="9">
        <v>0</v>
      </c>
      <c r="G4327">
        <v>0</v>
      </c>
      <c r="H4327">
        <v>0</v>
      </c>
      <c r="I4327">
        <v>0</v>
      </c>
      <c r="J4327">
        <v>1</v>
      </c>
      <c r="K4327" s="5">
        <v>25</v>
      </c>
      <c r="L4327">
        <v>65</v>
      </c>
      <c r="M4327">
        <v>1</v>
      </c>
      <c r="N4327">
        <v>45</v>
      </c>
      <c r="P4327" s="17">
        <f t="shared" si="3253"/>
        <v>0</v>
      </c>
      <c r="Q4327" s="17">
        <v>7</v>
      </c>
      <c r="S4327" s="17">
        <v>0.14285714285714285</v>
      </c>
      <c r="T4327" s="17">
        <v>72</v>
      </c>
      <c r="U4327" s="17">
        <v>35</v>
      </c>
      <c r="V4327" s="17">
        <v>31</v>
      </c>
      <c r="W4327" s="17">
        <v>27</v>
      </c>
      <c r="X4327" s="17">
        <v>31</v>
      </c>
      <c r="Y4327" s="17"/>
      <c r="Z4327" s="17">
        <v>4</v>
      </c>
      <c r="AA4327" s="17">
        <v>125</v>
      </c>
      <c r="AB4327" s="17"/>
      <c r="AC4327">
        <v>43</v>
      </c>
      <c r="AD4327">
        <v>9.3023255813953487E-2</v>
      </c>
      <c r="AE4327">
        <v>0.11764705882352941</v>
      </c>
      <c r="AF4327">
        <v>13</v>
      </c>
      <c r="AL4327">
        <v>0.17142857142857143</v>
      </c>
      <c r="AN4327">
        <v>0.26046511627906976</v>
      </c>
      <c r="AP4327">
        <v>0.12558139534883722</v>
      </c>
      <c r="AQ4327" s="9">
        <f>+AVERAGE(AL4316:AL4325)</f>
        <v>8.3652894954507867E-2</v>
      </c>
      <c r="AR4327" s="9">
        <f>+AVERAGE(AN4316:AN4325)</f>
        <v>0.32453215534403002</v>
      </c>
      <c r="AS4327" s="17">
        <f t="shared" si="3263"/>
        <v>15</v>
      </c>
      <c r="AT4327" s="17">
        <f t="shared" si="3264"/>
        <v>0.45333333333333331</v>
      </c>
      <c r="AU4327" s="17">
        <f t="shared" si="3265"/>
        <v>0.30588235294117649</v>
      </c>
      <c r="AV4327" s="17">
        <f t="shared" si="3266"/>
        <v>0.14492753623188406</v>
      </c>
      <c r="AZ4327">
        <v>2</v>
      </c>
      <c r="BA4327" s="27">
        <v>0.33333333333333331</v>
      </c>
      <c r="BB4327" s="17">
        <v>19</v>
      </c>
      <c r="BC4327" s="17">
        <v>1</v>
      </c>
      <c r="BD4327" s="17">
        <v>1</v>
      </c>
      <c r="BF4327">
        <v>0</v>
      </c>
      <c r="BG4327">
        <v>2</v>
      </c>
      <c r="BQ4327">
        <v>0.4</v>
      </c>
      <c r="BR4327">
        <v>0.2</v>
      </c>
      <c r="BS4327">
        <v>0.6</v>
      </c>
      <c r="CK4327" s="23">
        <v>0.23529411764705882</v>
      </c>
      <c r="CL4327" s="23">
        <f t="shared" si="3252"/>
        <v>0</v>
      </c>
      <c r="CM4327" s="23">
        <f t="shared" si="3255"/>
        <v>0.16730578990901573</v>
      </c>
      <c r="CN4327" s="23">
        <f t="shared" si="3256"/>
        <v>0.64906431068806003</v>
      </c>
      <c r="CQ4327" s="4">
        <v>1</v>
      </c>
    </row>
    <row r="4328" spans="1:95" ht="11.25" customHeight="1">
      <c r="A4328" s="17">
        <v>40</v>
      </c>
      <c r="B4328" s="17">
        <v>2</v>
      </c>
      <c r="C4328" s="39">
        <v>7</v>
      </c>
      <c r="D4328" s="40">
        <v>0.29583333333333334</v>
      </c>
      <c r="E4328" s="17">
        <v>13</v>
      </c>
      <c r="F4328" s="9">
        <v>0</v>
      </c>
      <c r="G4328">
        <v>0</v>
      </c>
      <c r="H4328">
        <v>0</v>
      </c>
      <c r="I4328">
        <v>0</v>
      </c>
      <c r="J4328">
        <v>1</v>
      </c>
      <c r="K4328" s="5">
        <v>25</v>
      </c>
      <c r="L4328">
        <v>47</v>
      </c>
      <c r="M4328">
        <v>2</v>
      </c>
      <c r="N4328">
        <v>47</v>
      </c>
      <c r="P4328" s="17">
        <f t="shared" si="3253"/>
        <v>0</v>
      </c>
      <c r="Q4328" s="17">
        <v>14</v>
      </c>
      <c r="S4328" s="17">
        <v>0.14285714285714285</v>
      </c>
      <c r="T4328" s="17">
        <v>61</v>
      </c>
      <c r="U4328" s="17">
        <v>20</v>
      </c>
      <c r="V4328" s="17">
        <v>22</v>
      </c>
      <c r="W4328" s="17">
        <v>31</v>
      </c>
      <c r="X4328" s="17">
        <v>20</v>
      </c>
      <c r="Y4328" s="17"/>
      <c r="Z4328" s="17">
        <v>0</v>
      </c>
      <c r="AA4328" s="17">
        <v>125</v>
      </c>
      <c r="AB4328" s="17"/>
      <c r="AC4328">
        <v>16</v>
      </c>
      <c r="AD4328">
        <v>0</v>
      </c>
      <c r="AE4328">
        <v>9.3023255813953487E-2</v>
      </c>
      <c r="AF4328">
        <v>8</v>
      </c>
      <c r="AL4328">
        <v>0.14285714285714285</v>
      </c>
      <c r="AN4328">
        <v>0.2</v>
      </c>
      <c r="AP4328">
        <v>6.9230769230769235E-2</v>
      </c>
      <c r="AQ4328" s="9">
        <f>+AVERAGE(AL4316:AL4325)</f>
        <v>8.3652894954507867E-2</v>
      </c>
      <c r="AR4328" s="9">
        <f>+AVERAGE(AN4316:AN4325)</f>
        <v>0.32453215534403002</v>
      </c>
      <c r="AS4328" s="17">
        <f t="shared" si="3263"/>
        <v>7</v>
      </c>
      <c r="AT4328" s="17">
        <f t="shared" si="3264"/>
        <v>0.17142857142857143</v>
      </c>
      <c r="AU4328" s="17">
        <f t="shared" si="3265"/>
        <v>0.26046511627906976</v>
      </c>
      <c r="AV4328" s="17">
        <f t="shared" si="3266"/>
        <v>0.12558139534883722</v>
      </c>
      <c r="AZ4328">
        <v>2</v>
      </c>
      <c r="BA4328" s="27">
        <v>0.33333333333333331</v>
      </c>
      <c r="BB4328" s="17">
        <v>19</v>
      </c>
      <c r="BC4328" s="17">
        <v>1</v>
      </c>
      <c r="BD4328" s="17">
        <v>1</v>
      </c>
      <c r="BF4328">
        <v>0</v>
      </c>
      <c r="BG4328">
        <v>2</v>
      </c>
      <c r="BQ4328">
        <v>0.4</v>
      </c>
      <c r="BR4328">
        <v>0.2</v>
      </c>
      <c r="BS4328">
        <v>0.6</v>
      </c>
      <c r="CK4328" s="23">
        <v>0.18604651162790697</v>
      </c>
      <c r="CL4328" s="23">
        <f t="shared" si="3252"/>
        <v>0</v>
      </c>
      <c r="CM4328" s="23">
        <f t="shared" si="3255"/>
        <v>0.16730578990901573</v>
      </c>
      <c r="CN4328" s="23">
        <f t="shared" si="3256"/>
        <v>0.64906431068806003</v>
      </c>
      <c r="CQ4328" s="4">
        <v>1</v>
      </c>
    </row>
    <row r="4329" spans="1:95" ht="11.25" customHeight="1">
      <c r="A4329" s="17">
        <v>40</v>
      </c>
      <c r="B4329" s="17">
        <v>2</v>
      </c>
      <c r="C4329" s="39">
        <v>7</v>
      </c>
      <c r="D4329" s="40">
        <v>0.29583333333333334</v>
      </c>
      <c r="E4329" s="17">
        <v>14</v>
      </c>
      <c r="F4329" s="9">
        <v>0</v>
      </c>
      <c r="G4329">
        <v>0</v>
      </c>
      <c r="H4329">
        <v>0</v>
      </c>
      <c r="I4329">
        <v>0</v>
      </c>
      <c r="J4329">
        <v>1</v>
      </c>
      <c r="K4329" s="5">
        <v>25</v>
      </c>
      <c r="L4329">
        <v>36</v>
      </c>
      <c r="M4329">
        <v>8</v>
      </c>
      <c r="N4329">
        <v>55</v>
      </c>
      <c r="P4329" s="17">
        <f t="shared" si="3253"/>
        <v>1</v>
      </c>
      <c r="Q4329" s="17">
        <v>44</v>
      </c>
      <c r="S4329" s="17">
        <v>0.18181818181818182</v>
      </c>
      <c r="T4329" s="17">
        <v>80</v>
      </c>
      <c r="U4329" s="17">
        <v>35</v>
      </c>
      <c r="V4329" s="17">
        <v>36</v>
      </c>
      <c r="W4329" s="17">
        <v>22</v>
      </c>
      <c r="X4329" s="17">
        <v>35</v>
      </c>
      <c r="Y4329" s="17"/>
      <c r="Z4329" s="17">
        <v>10</v>
      </c>
      <c r="AA4329" s="17">
        <v>135</v>
      </c>
      <c r="AB4329" s="17"/>
      <c r="AC4329">
        <v>63</v>
      </c>
      <c r="AD4329">
        <v>0.15873015873015872</v>
      </c>
      <c r="AE4329">
        <v>0</v>
      </c>
      <c r="AF4329">
        <v>12</v>
      </c>
      <c r="AL4329">
        <v>1.8181818181818181E-2</v>
      </c>
      <c r="AN4329">
        <v>0.13333333333333333</v>
      </c>
      <c r="AP4329">
        <v>0.12173913043478261</v>
      </c>
      <c r="AQ4329" s="9">
        <f>+AVERAGE(AL4316:AL4325)</f>
        <v>8.3652894954507867E-2</v>
      </c>
      <c r="AR4329" s="9">
        <f>+AVERAGE(AN4316:AN4325)</f>
        <v>0.32453215534403002</v>
      </c>
      <c r="AS4329" s="17">
        <f t="shared" si="3263"/>
        <v>14</v>
      </c>
      <c r="AT4329" s="17">
        <f t="shared" si="3264"/>
        <v>0.14285714285714285</v>
      </c>
      <c r="AU4329" s="17">
        <f t="shared" si="3265"/>
        <v>0.2</v>
      </c>
      <c r="AV4329" s="17">
        <f t="shared" si="3266"/>
        <v>6.9230769230769235E-2</v>
      </c>
      <c r="AZ4329">
        <v>2</v>
      </c>
      <c r="BA4329" s="27">
        <v>0.33333333333333331</v>
      </c>
      <c r="BB4329" s="17">
        <v>19</v>
      </c>
      <c r="BC4329" s="17">
        <v>1</v>
      </c>
      <c r="BD4329" s="17">
        <v>1</v>
      </c>
      <c r="BF4329">
        <v>0</v>
      </c>
      <c r="BG4329">
        <v>2</v>
      </c>
      <c r="BQ4329">
        <v>0.4</v>
      </c>
      <c r="BR4329">
        <v>0.2</v>
      </c>
      <c r="BS4329">
        <v>0.6</v>
      </c>
      <c r="CK4329" s="23">
        <v>0</v>
      </c>
      <c r="CL4329" s="23">
        <f t="shared" si="3252"/>
        <v>0</v>
      </c>
      <c r="CM4329" s="23">
        <f t="shared" si="3255"/>
        <v>0.16730578990901573</v>
      </c>
      <c r="CN4329" s="23">
        <f t="shared" si="3256"/>
        <v>0.64906431068806003</v>
      </c>
      <c r="CQ4329" s="4">
        <v>3</v>
      </c>
    </row>
    <row r="4330" spans="1:95" ht="11.25" customHeight="1">
      <c r="A4330" s="17">
        <v>40</v>
      </c>
      <c r="B4330" s="17">
        <v>2</v>
      </c>
      <c r="C4330" s="39">
        <v>7</v>
      </c>
      <c r="D4330" s="40">
        <v>0.29583333333333334</v>
      </c>
      <c r="E4330" s="17">
        <v>15</v>
      </c>
      <c r="F4330" s="9">
        <v>0</v>
      </c>
      <c r="G4330">
        <v>0</v>
      </c>
      <c r="H4330">
        <v>0</v>
      </c>
      <c r="I4330">
        <v>0</v>
      </c>
      <c r="J4330">
        <v>1</v>
      </c>
      <c r="K4330" s="5">
        <v>25</v>
      </c>
      <c r="L4330">
        <v>55</v>
      </c>
      <c r="M4330">
        <v>3</v>
      </c>
      <c r="N4330">
        <v>58</v>
      </c>
      <c r="P4330" s="17">
        <f t="shared" si="3253"/>
        <v>0</v>
      </c>
      <c r="Q4330" s="17">
        <v>14</v>
      </c>
      <c r="S4330" s="17">
        <v>0.21428571428571427</v>
      </c>
      <c r="T4330" s="17">
        <v>69</v>
      </c>
      <c r="U4330" s="17">
        <v>30</v>
      </c>
      <c r="V4330" s="17">
        <v>25</v>
      </c>
      <c r="W4330" s="17">
        <v>36</v>
      </c>
      <c r="X4330" s="17">
        <v>25</v>
      </c>
      <c r="Y4330" s="17"/>
      <c r="Z4330" s="17">
        <v>10</v>
      </c>
      <c r="AA4330" s="17">
        <v>145</v>
      </c>
      <c r="AB4330" s="17"/>
      <c r="AC4330">
        <v>34</v>
      </c>
      <c r="AD4330">
        <v>0.29411764705882354</v>
      </c>
      <c r="AE4330">
        <v>0.15873015873015872</v>
      </c>
      <c r="AF4330">
        <v>17</v>
      </c>
      <c r="AL4330">
        <v>5.7142857142857141E-2</v>
      </c>
      <c r="AN4330">
        <v>0.30588235294117649</v>
      </c>
      <c r="AP4330">
        <v>0.16</v>
      </c>
      <c r="AQ4330" s="9">
        <f>+AVERAGE(AL4316:AL4325)</f>
        <v>8.3652894954507867E-2</v>
      </c>
      <c r="AR4330" s="9">
        <f>+AVERAGE(AN4316:AN4325)</f>
        <v>0.32453215534403002</v>
      </c>
      <c r="AS4330" s="17">
        <f t="shared" si="3263"/>
        <v>44</v>
      </c>
      <c r="AT4330" s="17">
        <f t="shared" si="3264"/>
        <v>1.8181818181818181E-2</v>
      </c>
      <c r="AU4330" s="17">
        <f t="shared" si="3265"/>
        <v>0.13333333333333333</v>
      </c>
      <c r="AV4330" s="17">
        <f t="shared" si="3266"/>
        <v>0.12173913043478261</v>
      </c>
      <c r="AZ4330">
        <v>2</v>
      </c>
      <c r="BA4330" s="27">
        <v>0.33333333333333331</v>
      </c>
      <c r="BB4330" s="17">
        <v>19</v>
      </c>
      <c r="BC4330" s="17">
        <v>1</v>
      </c>
      <c r="BD4330" s="17">
        <v>1</v>
      </c>
      <c r="BF4330">
        <v>0</v>
      </c>
      <c r="BG4330">
        <v>2</v>
      </c>
      <c r="BQ4330">
        <v>0.4</v>
      </c>
      <c r="BR4330">
        <v>0.2</v>
      </c>
      <c r="BS4330">
        <v>0.6</v>
      </c>
      <c r="CK4330" s="23">
        <v>0.31746031746031744</v>
      </c>
      <c r="CL4330" s="23">
        <f t="shared" si="3252"/>
        <v>0</v>
      </c>
      <c r="CM4330" s="23">
        <f t="shared" si="3255"/>
        <v>0.16730578990901573</v>
      </c>
      <c r="CN4330" s="23">
        <f t="shared" si="3256"/>
        <v>0.64906431068806003</v>
      </c>
      <c r="CQ4330" s="4">
        <v>1</v>
      </c>
    </row>
    <row r="4331" spans="1:95" ht="11.25" customHeight="1">
      <c r="A4331" s="17">
        <v>40</v>
      </c>
      <c r="B4331" s="17">
        <v>2</v>
      </c>
      <c r="C4331" s="39">
        <v>7</v>
      </c>
      <c r="D4331" s="40">
        <v>0.29583333333333334</v>
      </c>
      <c r="E4331" s="17">
        <v>16</v>
      </c>
      <c r="F4331" s="9">
        <v>0</v>
      </c>
      <c r="G4331">
        <v>0</v>
      </c>
      <c r="H4331">
        <v>0</v>
      </c>
      <c r="I4331">
        <v>0</v>
      </c>
      <c r="J4331">
        <v>1</v>
      </c>
      <c r="K4331" s="5">
        <v>25</v>
      </c>
      <c r="L4331">
        <v>44</v>
      </c>
      <c r="M4331">
        <v>7</v>
      </c>
      <c r="N4331">
        <v>65</v>
      </c>
      <c r="P4331" s="17">
        <f t="shared" si="3253"/>
        <v>1</v>
      </c>
      <c r="Q4331" s="17">
        <v>35</v>
      </c>
      <c r="S4331" s="17">
        <v>0.2</v>
      </c>
      <c r="T4331" s="17">
        <v>79</v>
      </c>
      <c r="U4331" s="17">
        <v>35</v>
      </c>
      <c r="V4331" s="17">
        <v>32</v>
      </c>
      <c r="W4331" s="17">
        <v>25</v>
      </c>
      <c r="X4331" s="17">
        <v>32</v>
      </c>
      <c r="Y4331" s="17"/>
      <c r="Z4331" s="17">
        <v>10</v>
      </c>
      <c r="AA4331" s="17">
        <v>155</v>
      </c>
      <c r="AB4331" s="17"/>
      <c r="AC4331">
        <v>50</v>
      </c>
      <c r="AD4331">
        <v>0.2</v>
      </c>
      <c r="AE4331">
        <v>0.29411764705882354</v>
      </c>
      <c r="AF4331">
        <v>13</v>
      </c>
      <c r="AL4331">
        <v>4.5714285714285714E-2</v>
      </c>
      <c r="AN4331">
        <v>0</v>
      </c>
      <c r="AP4331">
        <v>2.4615384615384615E-2</v>
      </c>
      <c r="AQ4331" s="9">
        <f>+AVERAGE(AL4316:AL4325)</f>
        <v>8.3652894954507867E-2</v>
      </c>
      <c r="AR4331" s="9">
        <f>+AVERAGE(AN4316:AN4325)</f>
        <v>0.32453215534403002</v>
      </c>
      <c r="AS4331" s="17">
        <f t="shared" si="3263"/>
        <v>14</v>
      </c>
      <c r="AT4331" s="17">
        <f t="shared" si="3264"/>
        <v>5.7142857142857141E-2</v>
      </c>
      <c r="AU4331" s="17">
        <f t="shared" si="3265"/>
        <v>0.30588235294117649</v>
      </c>
      <c r="AV4331" s="17">
        <f t="shared" si="3266"/>
        <v>0.16</v>
      </c>
      <c r="AZ4331">
        <v>2</v>
      </c>
      <c r="BA4331" s="27">
        <v>0.33333333333333331</v>
      </c>
      <c r="BB4331" s="17">
        <v>19</v>
      </c>
      <c r="BC4331" s="17">
        <v>1</v>
      </c>
      <c r="BD4331" s="17">
        <v>1</v>
      </c>
      <c r="BF4331">
        <v>0</v>
      </c>
      <c r="BG4331">
        <v>2</v>
      </c>
      <c r="BQ4331">
        <v>0.4</v>
      </c>
      <c r="BR4331">
        <v>0.2</v>
      </c>
      <c r="BS4331">
        <v>0.6</v>
      </c>
      <c r="CK4331" s="23">
        <v>0.58823529411764708</v>
      </c>
      <c r="CL4331" s="23">
        <f t="shared" si="3252"/>
        <v>0</v>
      </c>
      <c r="CM4331" s="23">
        <f t="shared" si="3255"/>
        <v>0.16730578990901573</v>
      </c>
      <c r="CN4331" s="23">
        <f t="shared" si="3256"/>
        <v>0.64906431068806003</v>
      </c>
      <c r="CQ4331" s="4">
        <v>3</v>
      </c>
    </row>
    <row r="4332" spans="1:95" ht="11.25" customHeight="1">
      <c r="A4332" s="17">
        <v>40</v>
      </c>
      <c r="B4332" s="17">
        <v>2</v>
      </c>
      <c r="C4332" s="39">
        <v>7</v>
      </c>
      <c r="D4332" s="40">
        <v>0.29583333333333334</v>
      </c>
      <c r="E4332" s="17">
        <v>17</v>
      </c>
      <c r="F4332" s="9">
        <v>0</v>
      </c>
      <c r="G4332">
        <v>0</v>
      </c>
      <c r="H4332">
        <v>0</v>
      </c>
      <c r="I4332">
        <v>0</v>
      </c>
      <c r="J4332">
        <v>1</v>
      </c>
      <c r="K4332" s="5">
        <v>25</v>
      </c>
      <c r="L4332">
        <v>54</v>
      </c>
      <c r="M4332">
        <v>7</v>
      </c>
      <c r="N4332">
        <v>72</v>
      </c>
      <c r="P4332" s="17">
        <f t="shared" si="3253"/>
        <v>1</v>
      </c>
      <c r="Q4332" s="17">
        <v>35</v>
      </c>
      <c r="S4332" s="17">
        <v>0.2</v>
      </c>
      <c r="T4332" s="17">
        <v>89</v>
      </c>
      <c r="U4332" s="17">
        <v>40</v>
      </c>
      <c r="V4332" s="17">
        <v>38</v>
      </c>
      <c r="W4332" s="17">
        <v>32</v>
      </c>
      <c r="X4332" s="17">
        <v>38</v>
      </c>
      <c r="Y4332" s="17"/>
      <c r="Z4332" s="17">
        <v>10</v>
      </c>
      <c r="AA4332" s="17">
        <v>165</v>
      </c>
      <c r="AB4332" s="17"/>
      <c r="AC4332">
        <v>76</v>
      </c>
      <c r="AD4332">
        <v>0.13157894736842105</v>
      </c>
      <c r="AE4332">
        <v>0.2</v>
      </c>
      <c r="AF4332">
        <v>13</v>
      </c>
      <c r="AL4332">
        <v>0.08</v>
      </c>
      <c r="AN4332">
        <v>0.1</v>
      </c>
      <c r="AP4332">
        <v>7.032967032967033E-2</v>
      </c>
      <c r="AQ4332" s="9">
        <f>+AVERAGE(AL4316:AL4325)</f>
        <v>8.3652894954507867E-2</v>
      </c>
      <c r="AR4332" s="9">
        <f>+AVERAGE(AN4316:AN4325)</f>
        <v>0.32453215534403002</v>
      </c>
      <c r="AS4332" s="17">
        <f t="shared" si="3263"/>
        <v>35</v>
      </c>
      <c r="AT4332" s="17">
        <f t="shared" si="3264"/>
        <v>4.5714285714285714E-2</v>
      </c>
      <c r="AU4332" s="17">
        <f t="shared" si="3265"/>
        <v>0</v>
      </c>
      <c r="AV4332" s="17">
        <f t="shared" si="3266"/>
        <v>2.4615384615384615E-2</v>
      </c>
      <c r="AZ4332">
        <v>2</v>
      </c>
      <c r="BA4332" s="27">
        <v>0.33333333333333331</v>
      </c>
      <c r="BB4332" s="17">
        <v>19</v>
      </c>
      <c r="BC4332" s="17">
        <v>1</v>
      </c>
      <c r="BD4332" s="17">
        <v>1</v>
      </c>
      <c r="BF4332">
        <v>0</v>
      </c>
      <c r="BG4332">
        <v>2</v>
      </c>
      <c r="BQ4332">
        <v>0.4</v>
      </c>
      <c r="BR4332">
        <v>0.2</v>
      </c>
      <c r="BS4332">
        <v>0.6</v>
      </c>
      <c r="CK4332" s="23">
        <v>0.4</v>
      </c>
      <c r="CL4332" s="23">
        <f t="shared" si="3252"/>
        <v>0</v>
      </c>
      <c r="CM4332" s="23">
        <f t="shared" si="3255"/>
        <v>0.16730578990901573</v>
      </c>
      <c r="CN4332" s="23">
        <f t="shared" si="3256"/>
        <v>0.64906431068806003</v>
      </c>
      <c r="CQ4332" s="4">
        <v>4</v>
      </c>
    </row>
    <row r="4333" spans="1:95" ht="11.25" customHeight="1">
      <c r="A4333" s="17">
        <v>40</v>
      </c>
      <c r="B4333" s="17">
        <v>2</v>
      </c>
      <c r="C4333" s="39">
        <v>7</v>
      </c>
      <c r="D4333" s="40">
        <v>0.29583333333333334</v>
      </c>
      <c r="E4333" s="17">
        <v>18</v>
      </c>
      <c r="F4333" s="9">
        <v>0</v>
      </c>
      <c r="G4333">
        <v>0</v>
      </c>
      <c r="H4333">
        <v>0</v>
      </c>
      <c r="I4333">
        <v>0</v>
      </c>
      <c r="J4333">
        <v>1</v>
      </c>
      <c r="K4333" s="5">
        <v>25</v>
      </c>
      <c r="L4333">
        <v>64</v>
      </c>
      <c r="M4333">
        <v>1</v>
      </c>
      <c r="N4333">
        <v>73</v>
      </c>
      <c r="P4333" s="17">
        <f t="shared" si="3253"/>
        <v>0</v>
      </c>
      <c r="Q4333" s="17">
        <v>6</v>
      </c>
      <c r="S4333" s="17">
        <v>0.16666666666666666</v>
      </c>
      <c r="T4333" s="17">
        <v>70</v>
      </c>
      <c r="U4333" s="17">
        <v>30</v>
      </c>
      <c r="V4333" s="17">
        <v>21</v>
      </c>
      <c r="W4333" s="17">
        <v>38</v>
      </c>
      <c r="X4333" s="17">
        <v>21</v>
      </c>
      <c r="Y4333" s="17"/>
      <c r="Z4333" s="17">
        <v>1</v>
      </c>
      <c r="AA4333" s="17">
        <v>166</v>
      </c>
      <c r="AB4333" s="17"/>
      <c r="AC4333">
        <v>13</v>
      </c>
      <c r="AD4333">
        <v>7.6923076923076927E-2</v>
      </c>
      <c r="AE4333">
        <v>0.13157894736842105</v>
      </c>
      <c r="AF4333">
        <v>10</v>
      </c>
      <c r="AL4333">
        <v>0.33333333333333331</v>
      </c>
      <c r="AN4333">
        <v>0.33846153846153848</v>
      </c>
      <c r="AP4333">
        <v>5.6140350877192984E-2</v>
      </c>
      <c r="AQ4333" s="9">
        <f>+AVERAGE(AL4316:AL4325)</f>
        <v>8.3652894954507867E-2</v>
      </c>
      <c r="AR4333" s="9">
        <f>+AVERAGE(AN4316:AN4325)</f>
        <v>0.32453215534403002</v>
      </c>
      <c r="AS4333" s="17">
        <f t="shared" si="3263"/>
        <v>35</v>
      </c>
      <c r="AT4333" s="17">
        <f t="shared" si="3264"/>
        <v>0.08</v>
      </c>
      <c r="AU4333" s="17">
        <f t="shared" si="3265"/>
        <v>0.1</v>
      </c>
      <c r="AV4333" s="17">
        <f t="shared" si="3266"/>
        <v>7.032967032967033E-2</v>
      </c>
      <c r="AZ4333">
        <v>2</v>
      </c>
      <c r="BA4333" s="27">
        <v>0.33333333333333331</v>
      </c>
      <c r="BB4333" s="17">
        <v>19</v>
      </c>
      <c r="BC4333" s="17">
        <v>1</v>
      </c>
      <c r="BD4333" s="17">
        <v>1</v>
      </c>
      <c r="BF4333">
        <v>0</v>
      </c>
      <c r="BG4333">
        <v>2</v>
      </c>
      <c r="BQ4333">
        <v>0.4</v>
      </c>
      <c r="BR4333">
        <v>0.2</v>
      </c>
      <c r="BS4333">
        <v>0.6</v>
      </c>
      <c r="CK4333" s="23">
        <v>0.26315789473684209</v>
      </c>
      <c r="CL4333" s="23">
        <f t="shared" si="3252"/>
        <v>0</v>
      </c>
      <c r="CM4333" s="23">
        <f t="shared" si="3255"/>
        <v>0.16730578990901573</v>
      </c>
      <c r="CN4333" s="23">
        <f t="shared" si="3256"/>
        <v>0.64906431068806003</v>
      </c>
      <c r="CQ4333" s="4">
        <v>5</v>
      </c>
    </row>
    <row r="4334" spans="1:95" ht="11.25" customHeight="1">
      <c r="A4334" s="17">
        <v>40</v>
      </c>
      <c r="B4334" s="17">
        <v>2</v>
      </c>
      <c r="C4334" s="39">
        <v>7</v>
      </c>
      <c r="D4334" s="40">
        <v>0.29583333333333334</v>
      </c>
      <c r="E4334" s="17">
        <v>19</v>
      </c>
      <c r="F4334" s="9">
        <v>0</v>
      </c>
      <c r="G4334">
        <v>0</v>
      </c>
      <c r="H4334">
        <v>0</v>
      </c>
      <c r="I4334">
        <v>0</v>
      </c>
      <c r="J4334">
        <v>1</v>
      </c>
      <c r="K4334" s="5">
        <v>25</v>
      </c>
      <c r="L4334">
        <v>45</v>
      </c>
      <c r="M4334">
        <v>5</v>
      </c>
      <c r="N4334">
        <v>78</v>
      </c>
      <c r="P4334" s="17">
        <f t="shared" si="3253"/>
        <v>2</v>
      </c>
      <c r="Q4334" s="17">
        <v>24</v>
      </c>
      <c r="S4334" s="17">
        <v>0.20833333333333334</v>
      </c>
      <c r="T4334" s="17">
        <v>69</v>
      </c>
      <c r="U4334" s="17">
        <v>30</v>
      </c>
      <c r="V4334" s="17">
        <v>29</v>
      </c>
      <c r="W4334" s="17">
        <v>21</v>
      </c>
      <c r="X4334" s="17">
        <v>29</v>
      </c>
      <c r="Y4334" s="17"/>
      <c r="Z4334" s="17">
        <v>10</v>
      </c>
      <c r="AA4334" s="17">
        <v>176</v>
      </c>
      <c r="AB4334" s="17"/>
      <c r="AC4334">
        <v>49</v>
      </c>
      <c r="AD4334">
        <v>0.20408163265306123</v>
      </c>
      <c r="AE4334">
        <v>7.6923076923076927E-2</v>
      </c>
      <c r="AF4334">
        <v>15</v>
      </c>
      <c r="AL4334">
        <v>3.3333333333333333E-2</v>
      </c>
      <c r="AN4334">
        <v>0.17959183673469387</v>
      </c>
      <c r="AP4334">
        <v>0.12266666666666666</v>
      </c>
      <c r="AQ4334" s="9">
        <f>+AVERAGE(AL4316:AL4325)</f>
        <v>8.3652894954507867E-2</v>
      </c>
      <c r="AR4334" s="9">
        <f>+AVERAGE(AN4316:AN4325)</f>
        <v>0.32453215534403002</v>
      </c>
      <c r="AS4334" s="17">
        <f t="shared" si="3263"/>
        <v>6</v>
      </c>
      <c r="AT4334" s="17">
        <f t="shared" si="3264"/>
        <v>0.33333333333333331</v>
      </c>
      <c r="AU4334" s="17">
        <f t="shared" si="3265"/>
        <v>0.33846153846153848</v>
      </c>
      <c r="AV4334" s="17">
        <f t="shared" si="3266"/>
        <v>5.6140350877192984E-2</v>
      </c>
      <c r="AZ4334">
        <v>2</v>
      </c>
      <c r="BA4334" s="27">
        <v>0.33333333333333331</v>
      </c>
      <c r="BB4334" s="17">
        <v>19</v>
      </c>
      <c r="BC4334" s="17">
        <v>1</v>
      </c>
      <c r="BD4334" s="17">
        <v>1</v>
      </c>
      <c r="BF4334">
        <v>0</v>
      </c>
      <c r="BG4334">
        <v>2</v>
      </c>
      <c r="BQ4334">
        <v>0.4</v>
      </c>
      <c r="BR4334">
        <v>0.2</v>
      </c>
      <c r="BS4334">
        <v>0.6</v>
      </c>
      <c r="CK4334" s="23">
        <v>0.15384615384615385</v>
      </c>
      <c r="CL4334" s="23">
        <f t="shared" si="3252"/>
        <v>0</v>
      </c>
      <c r="CM4334" s="23">
        <f t="shared" si="3255"/>
        <v>0.16730578990901573</v>
      </c>
      <c r="CN4334" s="23">
        <f t="shared" si="3256"/>
        <v>0.64906431068806003</v>
      </c>
      <c r="CQ4334" s="4">
        <v>5</v>
      </c>
    </row>
    <row r="4335" spans="1:95" ht="11.25" customHeight="1">
      <c r="A4335" s="17">
        <v>40</v>
      </c>
      <c r="B4335" s="17">
        <v>2</v>
      </c>
      <c r="C4335" s="39">
        <v>7</v>
      </c>
      <c r="D4335" s="40">
        <v>0.29583333333333334</v>
      </c>
      <c r="E4335" s="17">
        <v>20</v>
      </c>
      <c r="F4335" s="9">
        <v>0</v>
      </c>
      <c r="G4335">
        <v>0</v>
      </c>
      <c r="H4335">
        <v>0</v>
      </c>
      <c r="I4335">
        <v>0</v>
      </c>
      <c r="J4335">
        <v>1</v>
      </c>
      <c r="K4335" s="5">
        <v>25</v>
      </c>
      <c r="L4335">
        <v>44</v>
      </c>
      <c r="M4335">
        <v>8</v>
      </c>
      <c r="N4335">
        <v>86</v>
      </c>
      <c r="P4335" s="17">
        <f t="shared" si="3253"/>
        <v>1</v>
      </c>
      <c r="Q4335" s="17">
        <v>39</v>
      </c>
      <c r="S4335" s="17">
        <v>0.20512820512820512</v>
      </c>
      <c r="T4335" s="17">
        <v>83</v>
      </c>
      <c r="U4335" s="17">
        <v>40</v>
      </c>
      <c r="V4335" s="17">
        <v>39</v>
      </c>
      <c r="W4335" s="17">
        <v>29</v>
      </c>
      <c r="X4335" s="17">
        <v>39</v>
      </c>
      <c r="Y4335" s="17"/>
      <c r="Z4335" s="17">
        <v>15</v>
      </c>
      <c r="AA4335" s="17">
        <v>191</v>
      </c>
      <c r="AB4335" s="17"/>
      <c r="AC4335">
        <v>66</v>
      </c>
      <c r="AD4335">
        <v>0.22727272727272727</v>
      </c>
      <c r="AE4335">
        <v>0.20408163265306123</v>
      </c>
      <c r="AF4335">
        <v>17</v>
      </c>
      <c r="AG4335">
        <v>131</v>
      </c>
      <c r="AL4335">
        <v>2.0512820512820513E-2</v>
      </c>
      <c r="AN4335">
        <v>0.23030303030303031</v>
      </c>
      <c r="AP4335">
        <v>0.20259740259740261</v>
      </c>
      <c r="AQ4335" s="9">
        <f>+AVERAGE(AL4316:AL4325)</f>
        <v>8.3652894954507867E-2</v>
      </c>
      <c r="AR4335" s="9">
        <f>+AVERAGE(AN4316:AN4325)</f>
        <v>0.32453215534403002</v>
      </c>
      <c r="AS4335" s="17">
        <f t="shared" si="3263"/>
        <v>24</v>
      </c>
      <c r="AT4335" s="17">
        <f t="shared" si="3264"/>
        <v>3.3333333333333333E-2</v>
      </c>
      <c r="AU4335" s="17">
        <f t="shared" si="3265"/>
        <v>0.17959183673469387</v>
      </c>
      <c r="AV4335" s="17">
        <f t="shared" si="3266"/>
        <v>0.12266666666666666</v>
      </c>
      <c r="AZ4335">
        <v>2</v>
      </c>
      <c r="BA4335" s="27">
        <v>0.33333333333333331</v>
      </c>
      <c r="BB4335" s="17">
        <v>19</v>
      </c>
      <c r="BC4335" s="17">
        <v>1</v>
      </c>
      <c r="BD4335" s="17">
        <v>1</v>
      </c>
      <c r="BF4335">
        <v>0</v>
      </c>
      <c r="BG4335">
        <v>2</v>
      </c>
      <c r="BQ4335">
        <v>0.4</v>
      </c>
      <c r="BR4335">
        <v>0.2</v>
      </c>
      <c r="BS4335">
        <v>0.6</v>
      </c>
      <c r="BW4335" s="9">
        <f>SUM(AF4326:AF4335)</f>
        <v>131</v>
      </c>
      <c r="BX4335" s="9"/>
      <c r="BY4335" s="9">
        <f t="shared" ref="BY4335" si="3267">SUM(BW4325,BW4335)</f>
        <v>305</v>
      </c>
      <c r="CK4335" s="23">
        <v>0.40816326530612246</v>
      </c>
      <c r="CL4335" s="23">
        <f t="shared" si="3252"/>
        <v>0</v>
      </c>
      <c r="CM4335" s="23">
        <f t="shared" si="3255"/>
        <v>0.16730578990901573</v>
      </c>
      <c r="CN4335" s="23">
        <f t="shared" si="3256"/>
        <v>0.64906431068806003</v>
      </c>
      <c r="CQ4335" s="4">
        <v>5</v>
      </c>
    </row>
    <row r="4336" spans="1:95" ht="11.25" customHeight="1">
      <c r="A4336" s="17">
        <v>40</v>
      </c>
      <c r="B4336" s="17">
        <v>3</v>
      </c>
      <c r="C4336" s="39">
        <v>6</v>
      </c>
      <c r="D4336" s="40">
        <v>0.25486111111111109</v>
      </c>
      <c r="E4336" s="17">
        <v>-2</v>
      </c>
      <c r="F4336" s="9">
        <v>0</v>
      </c>
      <c r="G4336">
        <v>0</v>
      </c>
      <c r="H4336">
        <v>0</v>
      </c>
      <c r="I4336">
        <v>0</v>
      </c>
      <c r="J4336">
        <v>0</v>
      </c>
      <c r="K4336" s="5">
        <v>25</v>
      </c>
      <c r="L4336">
        <v>50</v>
      </c>
      <c r="M4336">
        <v>7</v>
      </c>
      <c r="P4336" s="17">
        <f t="shared" si="3253"/>
        <v>1</v>
      </c>
      <c r="Q4336" s="17">
        <v>35</v>
      </c>
      <c r="S4336" s="17">
        <v>0.2</v>
      </c>
      <c r="T4336" s="17">
        <v>85</v>
      </c>
      <c r="U4336" s="17">
        <v>40</v>
      </c>
      <c r="V4336" s="17">
        <v>30</v>
      </c>
      <c r="W4336" s="17"/>
      <c r="X4336" s="17">
        <v>30</v>
      </c>
      <c r="Y4336" s="17"/>
      <c r="Z4336" s="17">
        <v>0</v>
      </c>
      <c r="AA4336" s="17"/>
      <c r="AB4336" s="17"/>
      <c r="AC4336">
        <v>41</v>
      </c>
      <c r="AD4336">
        <v>0</v>
      </c>
      <c r="AF4336">
        <v>3</v>
      </c>
      <c r="AL4336">
        <v>0</v>
      </c>
      <c r="AN4336">
        <v>0.58536585365853666</v>
      </c>
      <c r="AP4336">
        <v>0.42857142857142855</v>
      </c>
      <c r="AQ4336" s="22"/>
      <c r="AR4336" s="22"/>
      <c r="AS4336" s="17">
        <f t="shared" si="3263"/>
        <v>39</v>
      </c>
      <c r="AT4336" s="17">
        <f t="shared" si="3264"/>
        <v>2.0512820512820513E-2</v>
      </c>
      <c r="AU4336" s="17">
        <f t="shared" si="3265"/>
        <v>0.23030303030303031</v>
      </c>
      <c r="AV4336" s="17">
        <f t="shared" si="3266"/>
        <v>0.20259740259740261</v>
      </c>
      <c r="AZ4336">
        <v>6</v>
      </c>
      <c r="BA4336" s="27">
        <v>1</v>
      </c>
      <c r="BB4336" s="17">
        <v>21</v>
      </c>
      <c r="BC4336" s="17">
        <v>0</v>
      </c>
      <c r="BD4336" s="17">
        <v>0</v>
      </c>
      <c r="BF4336">
        <v>0</v>
      </c>
      <c r="BG4336">
        <v>3</v>
      </c>
      <c r="BQ4336">
        <v>0.4</v>
      </c>
      <c r="BR4336">
        <v>0.2</v>
      </c>
      <c r="BS4336">
        <v>0.6</v>
      </c>
      <c r="CK4336" s="23" t="s">
        <v>2085</v>
      </c>
      <c r="CL4336" s="23">
        <f t="shared" si="3252"/>
        <v>0</v>
      </c>
      <c r="CM4336" s="23" t="str">
        <f t="shared" si="3255"/>
        <v/>
      </c>
      <c r="CN4336" s="23" t="str">
        <f t="shared" si="3256"/>
        <v/>
      </c>
      <c r="CQ4336" s="4">
        <v>3</v>
      </c>
    </row>
    <row r="4337" spans="1:95" ht="11.25" customHeight="1">
      <c r="A4337" s="17">
        <v>40</v>
      </c>
      <c r="B4337" s="17">
        <v>3</v>
      </c>
      <c r="C4337" s="39">
        <v>6</v>
      </c>
      <c r="D4337" s="40">
        <v>0.25486111111111109</v>
      </c>
      <c r="E4337" s="17">
        <v>-1</v>
      </c>
      <c r="F4337" s="9">
        <v>0</v>
      </c>
      <c r="G4337">
        <v>0</v>
      </c>
      <c r="H4337">
        <v>0</v>
      </c>
      <c r="I4337">
        <v>0</v>
      </c>
      <c r="J4337">
        <v>0</v>
      </c>
      <c r="K4337" s="5">
        <v>25</v>
      </c>
      <c r="L4337">
        <v>60</v>
      </c>
      <c r="M4337">
        <v>3</v>
      </c>
      <c r="P4337" s="17">
        <f t="shared" si="3253"/>
        <v>0</v>
      </c>
      <c r="Q4337" s="17">
        <v>15</v>
      </c>
      <c r="S4337" s="17">
        <v>0.2</v>
      </c>
      <c r="T4337" s="17">
        <v>75</v>
      </c>
      <c r="U4337" s="17">
        <v>35</v>
      </c>
      <c r="V4337" s="17">
        <v>30</v>
      </c>
      <c r="W4337" s="17">
        <v>30</v>
      </c>
      <c r="X4337" s="17">
        <v>30</v>
      </c>
      <c r="Y4337" s="17"/>
      <c r="Z4337" s="17">
        <v>0</v>
      </c>
      <c r="AA4337" s="17"/>
      <c r="AB4337" s="17"/>
      <c r="AC4337">
        <v>55</v>
      </c>
      <c r="AD4337">
        <v>0</v>
      </c>
      <c r="AE4337">
        <v>0</v>
      </c>
      <c r="AF4337">
        <v>7</v>
      </c>
      <c r="AL4337">
        <v>0</v>
      </c>
      <c r="AN4337">
        <v>0.43636363636363634</v>
      </c>
      <c r="AP4337">
        <v>0.26666666666666666</v>
      </c>
      <c r="AQ4337" s="9"/>
      <c r="AR4337" s="9"/>
      <c r="AS4337" s="17">
        <f t="shared" si="3263"/>
        <v>35</v>
      </c>
      <c r="AT4337" s="17">
        <f t="shared" si="3264"/>
        <v>0</v>
      </c>
      <c r="AU4337" s="17">
        <f t="shared" si="3265"/>
        <v>0.58536585365853666</v>
      </c>
      <c r="AV4337" s="17">
        <f t="shared" si="3266"/>
        <v>0.42857142857142855</v>
      </c>
      <c r="AZ4337">
        <v>6</v>
      </c>
      <c r="BA4337" s="27">
        <v>1</v>
      </c>
      <c r="BB4337" s="17">
        <v>21</v>
      </c>
      <c r="BC4337" s="17">
        <v>0</v>
      </c>
      <c r="BD4337" s="17">
        <v>0</v>
      </c>
      <c r="BF4337">
        <v>0</v>
      </c>
      <c r="BG4337">
        <v>3</v>
      </c>
      <c r="BQ4337">
        <v>0.4</v>
      </c>
      <c r="BR4337">
        <v>0.2</v>
      </c>
      <c r="BS4337">
        <v>0.6</v>
      </c>
      <c r="CK4337" s="23">
        <v>0</v>
      </c>
      <c r="CL4337" s="23">
        <f t="shared" si="3252"/>
        <v>0</v>
      </c>
      <c r="CM4337" s="23" t="str">
        <f t="shared" si="3255"/>
        <v/>
      </c>
      <c r="CN4337" s="23" t="str">
        <f t="shared" si="3256"/>
        <v/>
      </c>
      <c r="CQ4337" s="4">
        <v>3</v>
      </c>
    </row>
    <row r="4338" spans="1:95" ht="11.25" customHeight="1">
      <c r="A4338" s="17">
        <v>40</v>
      </c>
      <c r="B4338" s="17">
        <v>3</v>
      </c>
      <c r="C4338" s="39">
        <v>6</v>
      </c>
      <c r="D4338" s="40">
        <v>0.25486111111111109</v>
      </c>
      <c r="E4338" s="17">
        <v>1</v>
      </c>
      <c r="F4338" s="9">
        <v>0</v>
      </c>
      <c r="G4338">
        <v>0</v>
      </c>
      <c r="H4338">
        <v>0</v>
      </c>
      <c r="I4338">
        <v>0</v>
      </c>
      <c r="J4338">
        <v>0</v>
      </c>
      <c r="K4338" s="5">
        <v>25</v>
      </c>
      <c r="L4338">
        <v>75</v>
      </c>
      <c r="M4338">
        <v>4</v>
      </c>
      <c r="N4338">
        <v>4</v>
      </c>
      <c r="P4338" s="17">
        <f t="shared" si="3253"/>
        <v>0</v>
      </c>
      <c r="Q4338" s="17">
        <v>13</v>
      </c>
      <c r="S4338" s="17">
        <v>0.30769230769230771</v>
      </c>
      <c r="T4338" s="17">
        <v>88</v>
      </c>
      <c r="U4338" s="17">
        <v>40</v>
      </c>
      <c r="V4338" s="17">
        <v>30</v>
      </c>
      <c r="W4338" s="17">
        <v>30</v>
      </c>
      <c r="X4338" s="17">
        <v>30</v>
      </c>
      <c r="Y4338" s="17"/>
      <c r="Z4338" s="17">
        <v>10</v>
      </c>
      <c r="AA4338" s="17">
        <v>10</v>
      </c>
      <c r="AB4338" s="17"/>
      <c r="AC4338">
        <v>52</v>
      </c>
      <c r="AD4338">
        <v>0.19230769230769232</v>
      </c>
      <c r="AF4338">
        <v>16</v>
      </c>
      <c r="AL4338">
        <v>0.15384615384615385</v>
      </c>
      <c r="AN4338">
        <v>0.41538461538461541</v>
      </c>
      <c r="AP4338">
        <v>0.24719101123595505</v>
      </c>
      <c r="AQ4338" s="9"/>
      <c r="AR4338" s="9"/>
      <c r="AS4338" s="17">
        <f t="shared" si="3263"/>
        <v>15</v>
      </c>
      <c r="AT4338" s="17">
        <f t="shared" si="3264"/>
        <v>0</v>
      </c>
      <c r="AU4338" s="17">
        <f t="shared" si="3265"/>
        <v>0.43636363636363634</v>
      </c>
      <c r="AV4338" s="17">
        <f t="shared" si="3266"/>
        <v>0.26666666666666666</v>
      </c>
      <c r="AZ4338">
        <v>6</v>
      </c>
      <c r="BA4338" s="27">
        <v>1</v>
      </c>
      <c r="BB4338" s="17">
        <v>21</v>
      </c>
      <c r="BC4338" s="17">
        <v>0</v>
      </c>
      <c r="BD4338" s="17">
        <v>0</v>
      </c>
      <c r="BF4338">
        <v>0</v>
      </c>
      <c r="BG4338">
        <v>3</v>
      </c>
      <c r="BQ4338">
        <v>0.4</v>
      </c>
      <c r="BR4338">
        <v>0.2</v>
      </c>
      <c r="BS4338">
        <v>0.6</v>
      </c>
      <c r="CK4338" s="23" t="s">
        <v>2085</v>
      </c>
      <c r="CL4338" s="23">
        <f t="shared" si="3252"/>
        <v>0</v>
      </c>
      <c r="CM4338" s="23" t="str">
        <f t="shared" si="3255"/>
        <v/>
      </c>
      <c r="CN4338" s="23" t="str">
        <f t="shared" si="3256"/>
        <v/>
      </c>
      <c r="CQ4338" s="4">
        <v>2</v>
      </c>
    </row>
    <row r="4339" spans="1:95" ht="11.25" customHeight="1">
      <c r="A4339" s="17">
        <v>40</v>
      </c>
      <c r="B4339" s="17">
        <v>3</v>
      </c>
      <c r="C4339" s="39">
        <v>6</v>
      </c>
      <c r="D4339" s="40">
        <v>0.25486111111111109</v>
      </c>
      <c r="E4339" s="17">
        <v>2</v>
      </c>
      <c r="F4339" s="9">
        <v>0</v>
      </c>
      <c r="G4339">
        <v>0</v>
      </c>
      <c r="H4339">
        <v>0</v>
      </c>
      <c r="I4339">
        <v>0</v>
      </c>
      <c r="J4339">
        <v>0</v>
      </c>
      <c r="K4339" s="5">
        <v>25</v>
      </c>
      <c r="L4339">
        <v>63</v>
      </c>
      <c r="M4339">
        <v>3</v>
      </c>
      <c r="N4339">
        <v>7</v>
      </c>
      <c r="P4339" s="17">
        <f t="shared" si="3253"/>
        <v>0</v>
      </c>
      <c r="Q4339" s="17">
        <v>9</v>
      </c>
      <c r="S4339" s="17">
        <v>0.33333333333333331</v>
      </c>
      <c r="T4339" s="17">
        <v>72</v>
      </c>
      <c r="U4339" s="17">
        <v>35</v>
      </c>
      <c r="V4339" s="17">
        <v>30</v>
      </c>
      <c r="W4339" s="17">
        <v>30</v>
      </c>
      <c r="X4339" s="17">
        <v>30</v>
      </c>
      <c r="Y4339" s="17"/>
      <c r="Z4339" s="17">
        <v>0</v>
      </c>
      <c r="AA4339" s="17">
        <v>10</v>
      </c>
      <c r="AB4339" s="17"/>
      <c r="AC4339">
        <v>49</v>
      </c>
      <c r="AD4339">
        <v>0</v>
      </c>
      <c r="AE4339">
        <v>0.19230769230769232</v>
      </c>
      <c r="AF4339">
        <v>7</v>
      </c>
      <c r="AL4339">
        <v>0.26666666666666666</v>
      </c>
      <c r="AN4339">
        <v>0.41632653061224484</v>
      </c>
      <c r="AP4339">
        <v>0.24444444444444444</v>
      </c>
      <c r="AQ4339" s="9"/>
      <c r="AR4339" s="9"/>
      <c r="AS4339" s="17">
        <f t="shared" si="3263"/>
        <v>13</v>
      </c>
      <c r="AT4339" s="17">
        <f t="shared" si="3264"/>
        <v>0.15384615384615385</v>
      </c>
      <c r="AU4339" s="17">
        <f t="shared" si="3265"/>
        <v>0.41538461538461541</v>
      </c>
      <c r="AV4339" s="17">
        <f t="shared" si="3266"/>
        <v>0.24719101123595505</v>
      </c>
      <c r="AZ4339">
        <v>6</v>
      </c>
      <c r="BA4339" s="27">
        <v>1</v>
      </c>
      <c r="BB4339" s="17">
        <v>21</v>
      </c>
      <c r="BC4339" s="17">
        <v>0</v>
      </c>
      <c r="BD4339" s="17">
        <v>0</v>
      </c>
      <c r="BF4339">
        <v>0</v>
      </c>
      <c r="BG4339">
        <v>3</v>
      </c>
      <c r="BQ4339">
        <v>0.4</v>
      </c>
      <c r="BR4339">
        <v>0.2</v>
      </c>
      <c r="BS4339">
        <v>0.6</v>
      </c>
      <c r="CK4339" s="23">
        <v>0.57692307692307698</v>
      </c>
      <c r="CL4339" s="23">
        <f t="shared" si="3252"/>
        <v>0</v>
      </c>
      <c r="CM4339" s="23" t="str">
        <f t="shared" si="3255"/>
        <v/>
      </c>
      <c r="CN4339" s="23" t="str">
        <f t="shared" si="3256"/>
        <v/>
      </c>
      <c r="CQ4339" s="4">
        <v>2</v>
      </c>
    </row>
    <row r="4340" spans="1:95" ht="11.25" customHeight="1">
      <c r="A4340" s="17">
        <v>40</v>
      </c>
      <c r="B4340" s="17">
        <v>3</v>
      </c>
      <c r="C4340" s="39">
        <v>6</v>
      </c>
      <c r="D4340" s="40">
        <v>0.25486111111111109</v>
      </c>
      <c r="E4340" s="17">
        <v>3</v>
      </c>
      <c r="F4340" s="9">
        <v>0</v>
      </c>
      <c r="G4340">
        <v>0</v>
      </c>
      <c r="H4340">
        <v>0</v>
      </c>
      <c r="I4340">
        <v>0</v>
      </c>
      <c r="J4340">
        <v>0</v>
      </c>
      <c r="K4340" s="5">
        <v>25</v>
      </c>
      <c r="L4340">
        <v>47</v>
      </c>
      <c r="M4340">
        <v>3</v>
      </c>
      <c r="N4340">
        <v>10</v>
      </c>
      <c r="P4340" s="17">
        <f t="shared" si="3253"/>
        <v>0</v>
      </c>
      <c r="Q4340" s="17">
        <v>14</v>
      </c>
      <c r="S4340" s="17">
        <v>0.21428571428571427</v>
      </c>
      <c r="T4340" s="17">
        <v>61</v>
      </c>
      <c r="U4340" s="17">
        <v>20</v>
      </c>
      <c r="V4340" s="17">
        <v>30</v>
      </c>
      <c r="W4340" s="17">
        <v>30</v>
      </c>
      <c r="X4340" s="17">
        <v>20</v>
      </c>
      <c r="Y4340" s="17"/>
      <c r="Z4340" s="17">
        <v>4</v>
      </c>
      <c r="AA4340" s="17">
        <v>14</v>
      </c>
      <c r="AB4340" s="17"/>
      <c r="AC4340">
        <v>12</v>
      </c>
      <c r="AD4340">
        <v>0.33333333333333331</v>
      </c>
      <c r="AE4340">
        <v>0</v>
      </c>
      <c r="AF4340">
        <v>11</v>
      </c>
      <c r="AL4340">
        <v>5.7142857142857141E-2</v>
      </c>
      <c r="AN4340">
        <v>0.4</v>
      </c>
      <c r="AP4340">
        <v>9.166666666666666E-2</v>
      </c>
      <c r="AQ4340" s="9"/>
      <c r="AR4340" s="9"/>
      <c r="AS4340" s="17">
        <f t="shared" si="3263"/>
        <v>9</v>
      </c>
      <c r="AT4340" s="17">
        <f t="shared" si="3264"/>
        <v>0.26666666666666666</v>
      </c>
      <c r="AU4340" s="17">
        <f t="shared" si="3265"/>
        <v>0.41632653061224484</v>
      </c>
      <c r="AV4340" s="17">
        <f t="shared" si="3266"/>
        <v>0.24444444444444444</v>
      </c>
      <c r="AZ4340">
        <v>6</v>
      </c>
      <c r="BA4340" s="27">
        <v>1</v>
      </c>
      <c r="BB4340" s="17">
        <v>21</v>
      </c>
      <c r="BC4340" s="17">
        <v>0</v>
      </c>
      <c r="BD4340" s="17">
        <v>0</v>
      </c>
      <c r="BF4340">
        <v>0</v>
      </c>
      <c r="BG4340">
        <v>3</v>
      </c>
      <c r="BQ4340">
        <v>0.4</v>
      </c>
      <c r="BR4340">
        <v>0.2</v>
      </c>
      <c r="BS4340">
        <v>0.6</v>
      </c>
      <c r="CK4340" s="23">
        <v>0</v>
      </c>
      <c r="CL4340" s="23">
        <f t="shared" si="3252"/>
        <v>0</v>
      </c>
      <c r="CM4340" s="23" t="str">
        <f t="shared" si="3255"/>
        <v/>
      </c>
      <c r="CN4340" s="23" t="str">
        <f t="shared" si="3256"/>
        <v/>
      </c>
      <c r="CQ4340" s="4">
        <v>1</v>
      </c>
    </row>
    <row r="4341" spans="1:95" ht="11.25" customHeight="1">
      <c r="A4341" s="17">
        <v>40</v>
      </c>
      <c r="B4341" s="17">
        <v>3</v>
      </c>
      <c r="C4341" s="39">
        <v>6</v>
      </c>
      <c r="D4341" s="40">
        <v>0.25486111111111109</v>
      </c>
      <c r="E4341" s="17">
        <v>4</v>
      </c>
      <c r="F4341" s="9">
        <v>0</v>
      </c>
      <c r="G4341">
        <v>0</v>
      </c>
      <c r="H4341">
        <v>0</v>
      </c>
      <c r="I4341">
        <v>0</v>
      </c>
      <c r="J4341">
        <v>0</v>
      </c>
      <c r="K4341" s="5">
        <v>25</v>
      </c>
      <c r="L4341">
        <v>36</v>
      </c>
      <c r="M4341">
        <v>7</v>
      </c>
      <c r="N4341">
        <v>17</v>
      </c>
      <c r="P4341" s="17">
        <f t="shared" si="3253"/>
        <v>1</v>
      </c>
      <c r="Q4341" s="17">
        <v>32</v>
      </c>
      <c r="S4341" s="17">
        <v>0.21875</v>
      </c>
      <c r="T4341" s="17">
        <v>68</v>
      </c>
      <c r="U4341" s="17">
        <v>30</v>
      </c>
      <c r="V4341" s="17">
        <v>30</v>
      </c>
      <c r="W4341" s="17">
        <v>30</v>
      </c>
      <c r="X4341" s="17">
        <v>30</v>
      </c>
      <c r="Y4341" s="17"/>
      <c r="Z4341" s="17">
        <v>1</v>
      </c>
      <c r="AA4341" s="17">
        <v>15</v>
      </c>
      <c r="AB4341" s="17"/>
      <c r="AC4341">
        <v>38</v>
      </c>
      <c r="AD4341">
        <v>2.6315789473684209E-2</v>
      </c>
      <c r="AE4341">
        <v>0.33333333333333331</v>
      </c>
      <c r="AF4341">
        <v>4</v>
      </c>
      <c r="AL4341">
        <v>3.7499999999999999E-2</v>
      </c>
      <c r="AN4341">
        <v>0.54736842105263162</v>
      </c>
      <c r="AP4341">
        <v>0.37142857142857144</v>
      </c>
      <c r="AQ4341" s="9"/>
      <c r="AR4341" s="9"/>
      <c r="AS4341" s="17">
        <f t="shared" si="3263"/>
        <v>14</v>
      </c>
      <c r="AT4341" s="17">
        <f t="shared" si="3264"/>
        <v>5.7142857142857141E-2</v>
      </c>
      <c r="AU4341" s="17">
        <f t="shared" si="3265"/>
        <v>0.4</v>
      </c>
      <c r="AV4341" s="17">
        <f t="shared" si="3266"/>
        <v>9.166666666666666E-2</v>
      </c>
      <c r="AZ4341">
        <v>6</v>
      </c>
      <c r="BA4341" s="27">
        <v>1</v>
      </c>
      <c r="BB4341" s="17">
        <v>21</v>
      </c>
      <c r="BC4341" s="17">
        <v>0</v>
      </c>
      <c r="BD4341" s="17">
        <v>0</v>
      </c>
      <c r="BF4341">
        <v>0</v>
      </c>
      <c r="BG4341">
        <v>3</v>
      </c>
      <c r="BQ4341">
        <v>0.4</v>
      </c>
      <c r="BR4341">
        <v>0.2</v>
      </c>
      <c r="BS4341">
        <v>0.6</v>
      </c>
      <c r="CK4341" s="23">
        <v>1</v>
      </c>
      <c r="CL4341" s="23">
        <f t="shared" si="3252"/>
        <v>0</v>
      </c>
      <c r="CM4341" s="23" t="str">
        <f t="shared" si="3255"/>
        <v/>
      </c>
      <c r="CN4341" s="23" t="str">
        <f t="shared" si="3256"/>
        <v/>
      </c>
      <c r="CQ4341" s="4">
        <v>3</v>
      </c>
    </row>
    <row r="4342" spans="1:95" ht="11.25" customHeight="1">
      <c r="A4342" s="17">
        <v>40</v>
      </c>
      <c r="B4342" s="17">
        <v>3</v>
      </c>
      <c r="C4342" s="39">
        <v>6</v>
      </c>
      <c r="D4342" s="40">
        <v>0.25486111111111109</v>
      </c>
      <c r="E4342" s="17">
        <v>5</v>
      </c>
      <c r="F4342" s="9">
        <v>0</v>
      </c>
      <c r="G4342">
        <v>0</v>
      </c>
      <c r="H4342">
        <v>0</v>
      </c>
      <c r="I4342">
        <v>0</v>
      </c>
      <c r="J4342">
        <v>0</v>
      </c>
      <c r="K4342" s="5">
        <v>25</v>
      </c>
      <c r="L4342">
        <v>43</v>
      </c>
      <c r="M4342">
        <v>6</v>
      </c>
      <c r="N4342">
        <v>23</v>
      </c>
      <c r="P4342" s="17">
        <f t="shared" si="3253"/>
        <v>1</v>
      </c>
      <c r="Q4342" s="17">
        <v>24</v>
      </c>
      <c r="S4342" s="17">
        <v>0.25</v>
      </c>
      <c r="T4342" s="17">
        <v>67</v>
      </c>
      <c r="U4342" s="17">
        <v>30</v>
      </c>
      <c r="V4342" s="17">
        <v>30</v>
      </c>
      <c r="W4342" s="17">
        <v>30</v>
      </c>
      <c r="X4342" s="17">
        <v>30</v>
      </c>
      <c r="Y4342" s="17"/>
      <c r="Z4342" s="17">
        <v>10</v>
      </c>
      <c r="AA4342" s="17">
        <v>25</v>
      </c>
      <c r="AB4342" s="17"/>
      <c r="AC4342">
        <v>54</v>
      </c>
      <c r="AD4342">
        <v>0.18518518518518517</v>
      </c>
      <c r="AE4342">
        <v>2.6315789473684209E-2</v>
      </c>
      <c r="AF4342">
        <v>14</v>
      </c>
      <c r="AL4342">
        <v>8.3333333333333329E-2</v>
      </c>
      <c r="AN4342">
        <v>0.28888888888888886</v>
      </c>
      <c r="AP4342">
        <v>0.19</v>
      </c>
      <c r="AQ4342" s="9"/>
      <c r="AR4342" s="9"/>
      <c r="AS4342" s="17">
        <f t="shared" si="3263"/>
        <v>32</v>
      </c>
      <c r="AT4342" s="17">
        <f t="shared" si="3264"/>
        <v>3.7499999999999999E-2</v>
      </c>
      <c r="AU4342" s="17">
        <f t="shared" si="3265"/>
        <v>0.54736842105263162</v>
      </c>
      <c r="AV4342" s="17">
        <f t="shared" si="3266"/>
        <v>0.37142857142857144</v>
      </c>
      <c r="AZ4342">
        <v>6</v>
      </c>
      <c r="BA4342" s="27">
        <v>1</v>
      </c>
      <c r="BB4342" s="17">
        <v>21</v>
      </c>
      <c r="BC4342" s="17">
        <v>0</v>
      </c>
      <c r="BD4342" s="17">
        <v>0</v>
      </c>
      <c r="BF4342">
        <v>0</v>
      </c>
      <c r="BG4342">
        <v>3</v>
      </c>
      <c r="BQ4342">
        <v>0.4</v>
      </c>
      <c r="BR4342">
        <v>0.2</v>
      </c>
      <c r="BS4342">
        <v>0.6</v>
      </c>
      <c r="CK4342" s="23">
        <v>7.8947368421052627E-2</v>
      </c>
      <c r="CL4342" s="23">
        <f t="shared" si="3252"/>
        <v>0</v>
      </c>
      <c r="CM4342" s="23" t="str">
        <f t="shared" si="3255"/>
        <v/>
      </c>
      <c r="CN4342" s="23" t="str">
        <f t="shared" si="3256"/>
        <v/>
      </c>
      <c r="CQ4342" s="4">
        <v>3</v>
      </c>
    </row>
    <row r="4343" spans="1:95" ht="11.25" customHeight="1">
      <c r="A4343" s="17">
        <v>40</v>
      </c>
      <c r="B4343" s="17">
        <v>3</v>
      </c>
      <c r="C4343" s="39">
        <v>6</v>
      </c>
      <c r="D4343" s="40">
        <v>0.25486111111111109</v>
      </c>
      <c r="E4343" s="17">
        <v>6</v>
      </c>
      <c r="F4343" s="9">
        <v>0</v>
      </c>
      <c r="G4343">
        <v>0</v>
      </c>
      <c r="H4343">
        <v>0</v>
      </c>
      <c r="I4343">
        <v>0</v>
      </c>
      <c r="J4343">
        <v>0</v>
      </c>
      <c r="K4343" s="5">
        <v>25</v>
      </c>
      <c r="L4343">
        <v>42</v>
      </c>
      <c r="M4343">
        <v>5</v>
      </c>
      <c r="N4343">
        <v>28</v>
      </c>
      <c r="P4343" s="17">
        <f t="shared" si="3253"/>
        <v>2</v>
      </c>
      <c r="Q4343" s="17">
        <v>24</v>
      </c>
      <c r="S4343" s="17">
        <v>0.20833333333333334</v>
      </c>
      <c r="T4343" s="17">
        <v>66</v>
      </c>
      <c r="U4343" s="17">
        <v>30</v>
      </c>
      <c r="V4343" s="17">
        <v>30</v>
      </c>
      <c r="W4343" s="17">
        <v>30</v>
      </c>
      <c r="X4343" s="17">
        <v>30</v>
      </c>
      <c r="Y4343" s="17"/>
      <c r="Z4343" s="17">
        <v>15</v>
      </c>
      <c r="AA4343" s="17">
        <v>40</v>
      </c>
      <c r="AB4343" s="17"/>
      <c r="AC4343">
        <v>59</v>
      </c>
      <c r="AD4343">
        <v>0.25423728813559321</v>
      </c>
      <c r="AE4343">
        <v>0.18518518518518517</v>
      </c>
      <c r="AF4343">
        <v>20</v>
      </c>
      <c r="AL4343">
        <v>3.3333333333333333E-2</v>
      </c>
      <c r="AN4343">
        <v>0.26440677966101694</v>
      </c>
      <c r="AP4343">
        <v>0.17411764705882352</v>
      </c>
      <c r="AQ4343" s="9"/>
      <c r="AR4343" s="9"/>
      <c r="AS4343" s="17">
        <f t="shared" si="3263"/>
        <v>24</v>
      </c>
      <c r="AT4343" s="17">
        <f t="shared" si="3264"/>
        <v>8.3333333333333329E-2</v>
      </c>
      <c r="AU4343" s="17">
        <f t="shared" si="3265"/>
        <v>0.28888888888888886</v>
      </c>
      <c r="AV4343" s="17">
        <f t="shared" si="3266"/>
        <v>0.19</v>
      </c>
      <c r="AZ4343">
        <v>6</v>
      </c>
      <c r="BA4343" s="27">
        <v>1</v>
      </c>
      <c r="BB4343" s="17">
        <v>21</v>
      </c>
      <c r="BC4343" s="17">
        <v>0</v>
      </c>
      <c r="BD4343" s="17">
        <v>0</v>
      </c>
      <c r="BF4343">
        <v>0</v>
      </c>
      <c r="BG4343">
        <v>3</v>
      </c>
      <c r="BQ4343">
        <v>0.4</v>
      </c>
      <c r="BR4343">
        <v>0.2</v>
      </c>
      <c r="BS4343">
        <v>0.6</v>
      </c>
      <c r="CK4343" s="23">
        <v>0.55555555555555558</v>
      </c>
      <c r="CL4343" s="23">
        <f t="shared" si="3252"/>
        <v>0</v>
      </c>
      <c r="CM4343" s="23" t="str">
        <f t="shared" si="3255"/>
        <v/>
      </c>
      <c r="CN4343" s="23" t="str">
        <f t="shared" si="3256"/>
        <v/>
      </c>
      <c r="CQ4343" s="4">
        <v>2</v>
      </c>
    </row>
    <row r="4344" spans="1:95" ht="11.25" customHeight="1">
      <c r="A4344" s="17">
        <v>40</v>
      </c>
      <c r="B4344" s="17">
        <v>3</v>
      </c>
      <c r="C4344" s="39">
        <v>6</v>
      </c>
      <c r="D4344" s="40">
        <v>0.25486111111111109</v>
      </c>
      <c r="E4344" s="17">
        <v>7</v>
      </c>
      <c r="F4344" s="9">
        <v>0</v>
      </c>
      <c r="G4344">
        <v>0</v>
      </c>
      <c r="H4344">
        <v>0</v>
      </c>
      <c r="I4344">
        <v>0</v>
      </c>
      <c r="J4344">
        <v>0</v>
      </c>
      <c r="K4344" s="5">
        <v>25</v>
      </c>
      <c r="L4344">
        <v>41</v>
      </c>
      <c r="M4344">
        <v>5</v>
      </c>
      <c r="N4344">
        <v>33</v>
      </c>
      <c r="P4344" s="17">
        <f t="shared" si="3253"/>
        <v>2</v>
      </c>
      <c r="Q4344" s="17">
        <v>25</v>
      </c>
      <c r="S4344" s="17">
        <v>0.2</v>
      </c>
      <c r="T4344" s="17">
        <v>66</v>
      </c>
      <c r="U4344" s="17">
        <v>30</v>
      </c>
      <c r="V4344" s="17">
        <v>30</v>
      </c>
      <c r="W4344" s="17">
        <v>30</v>
      </c>
      <c r="X4344" s="17">
        <v>30</v>
      </c>
      <c r="Y4344" s="17"/>
      <c r="Z4344" s="17">
        <v>15</v>
      </c>
      <c r="AA4344" s="17">
        <v>55</v>
      </c>
      <c r="AB4344" s="17"/>
      <c r="AC4344">
        <v>59</v>
      </c>
      <c r="AD4344">
        <v>0.25423728813559321</v>
      </c>
      <c r="AE4344">
        <v>0.25423728813559321</v>
      </c>
      <c r="AF4344">
        <v>20</v>
      </c>
      <c r="AL4344">
        <v>6.4000000000000001E-2</v>
      </c>
      <c r="AN4344">
        <v>0.18305084745762712</v>
      </c>
      <c r="AP4344">
        <v>0.13333333333333333</v>
      </c>
      <c r="AQ4344" s="9"/>
      <c r="AR4344" s="9"/>
      <c r="AS4344" s="17">
        <f t="shared" si="3263"/>
        <v>24</v>
      </c>
      <c r="AT4344" s="17">
        <f t="shared" si="3264"/>
        <v>3.3333333333333333E-2</v>
      </c>
      <c r="AU4344" s="17">
        <f t="shared" si="3265"/>
        <v>0.26440677966101694</v>
      </c>
      <c r="AV4344" s="17">
        <f t="shared" si="3266"/>
        <v>0.17411764705882352</v>
      </c>
      <c r="AZ4344">
        <v>6</v>
      </c>
      <c r="BA4344" s="27">
        <v>1</v>
      </c>
      <c r="BB4344" s="17">
        <v>21</v>
      </c>
      <c r="BC4344" s="17">
        <v>0</v>
      </c>
      <c r="BD4344" s="17">
        <v>0</v>
      </c>
      <c r="BF4344">
        <v>0</v>
      </c>
      <c r="BG4344">
        <v>3</v>
      </c>
      <c r="BQ4344">
        <v>0.4</v>
      </c>
      <c r="BR4344">
        <v>0.2</v>
      </c>
      <c r="BS4344">
        <v>0.6</v>
      </c>
      <c r="CK4344" s="23">
        <v>0.76271186440677963</v>
      </c>
      <c r="CL4344" s="23">
        <f t="shared" si="3252"/>
        <v>0</v>
      </c>
      <c r="CM4344" s="23" t="str">
        <f t="shared" si="3255"/>
        <v/>
      </c>
      <c r="CN4344" s="23" t="str">
        <f t="shared" si="3256"/>
        <v/>
      </c>
      <c r="CQ4344" s="4">
        <v>2</v>
      </c>
    </row>
    <row r="4345" spans="1:95" ht="11.25" customHeight="1">
      <c r="A4345" s="17">
        <v>40</v>
      </c>
      <c r="B4345" s="17">
        <v>3</v>
      </c>
      <c r="C4345" s="39">
        <v>6</v>
      </c>
      <c r="D4345" s="40">
        <v>0.25486111111111109</v>
      </c>
      <c r="E4345" s="17">
        <v>8</v>
      </c>
      <c r="F4345" s="9">
        <v>0</v>
      </c>
      <c r="G4345">
        <v>0</v>
      </c>
      <c r="H4345">
        <v>0</v>
      </c>
      <c r="I4345">
        <v>0</v>
      </c>
      <c r="J4345">
        <v>0</v>
      </c>
      <c r="K4345" s="5">
        <v>25</v>
      </c>
      <c r="L4345">
        <v>41</v>
      </c>
      <c r="M4345">
        <v>5</v>
      </c>
      <c r="N4345">
        <v>38</v>
      </c>
      <c r="P4345" s="17">
        <f t="shared" si="3253"/>
        <v>2</v>
      </c>
      <c r="Q4345" s="17">
        <v>24</v>
      </c>
      <c r="S4345" s="17">
        <v>0.20833333333333334</v>
      </c>
      <c r="T4345" s="17">
        <v>65</v>
      </c>
      <c r="U4345" s="17">
        <v>25</v>
      </c>
      <c r="V4345" s="17">
        <v>30</v>
      </c>
      <c r="W4345" s="17">
        <v>30</v>
      </c>
      <c r="X4345" s="17">
        <v>25</v>
      </c>
      <c r="Y4345" s="17"/>
      <c r="Z4345" s="17">
        <v>10</v>
      </c>
      <c r="AA4345" s="17">
        <v>65</v>
      </c>
      <c r="AB4345" s="17"/>
      <c r="AC4345">
        <v>41</v>
      </c>
      <c r="AD4345">
        <v>0.24390243902439024</v>
      </c>
      <c r="AE4345">
        <v>0.25423728813559321</v>
      </c>
      <c r="AF4345">
        <v>15</v>
      </c>
      <c r="AL4345">
        <v>3.3333333333333333E-2</v>
      </c>
      <c r="AN4345">
        <v>0.17560975609756099</v>
      </c>
      <c r="AP4345">
        <v>0.11940298507462686</v>
      </c>
      <c r="AQ4345" s="9"/>
      <c r="AR4345" s="9"/>
      <c r="AS4345" s="17">
        <f t="shared" si="3263"/>
        <v>25</v>
      </c>
      <c r="AT4345" s="17">
        <f t="shared" si="3264"/>
        <v>6.4000000000000001E-2</v>
      </c>
      <c r="AU4345" s="17">
        <f t="shared" si="3265"/>
        <v>0.18305084745762712</v>
      </c>
      <c r="AV4345" s="17">
        <f t="shared" si="3266"/>
        <v>0.13333333333333333</v>
      </c>
      <c r="AZ4345">
        <v>6</v>
      </c>
      <c r="BA4345" s="27">
        <v>1</v>
      </c>
      <c r="BB4345" s="17">
        <v>21</v>
      </c>
      <c r="BC4345" s="17">
        <v>0</v>
      </c>
      <c r="BD4345" s="17">
        <v>0</v>
      </c>
      <c r="BF4345">
        <v>0</v>
      </c>
      <c r="BG4345">
        <v>3</v>
      </c>
      <c r="BQ4345">
        <v>0.4</v>
      </c>
      <c r="BR4345">
        <v>0.2</v>
      </c>
      <c r="BS4345">
        <v>0.6</v>
      </c>
      <c r="CK4345" s="23">
        <v>0.76271186440677963</v>
      </c>
      <c r="CL4345" s="23">
        <f t="shared" si="3252"/>
        <v>0</v>
      </c>
      <c r="CM4345" s="23" t="str">
        <f t="shared" si="3255"/>
        <v/>
      </c>
      <c r="CN4345" s="23" t="str">
        <f t="shared" si="3256"/>
        <v/>
      </c>
      <c r="CQ4345" s="4">
        <v>3</v>
      </c>
    </row>
    <row r="4346" spans="1:95" ht="11.25" customHeight="1">
      <c r="A4346" s="17">
        <v>40</v>
      </c>
      <c r="B4346" s="17">
        <v>3</v>
      </c>
      <c r="C4346" s="39">
        <v>6</v>
      </c>
      <c r="D4346" s="40">
        <v>0.25486111111111109</v>
      </c>
      <c r="E4346" s="17">
        <v>9</v>
      </c>
      <c r="F4346" s="9">
        <v>0</v>
      </c>
      <c r="G4346">
        <v>0</v>
      </c>
      <c r="H4346">
        <v>0</v>
      </c>
      <c r="I4346">
        <v>0</v>
      </c>
      <c r="J4346">
        <v>0</v>
      </c>
      <c r="K4346" s="5">
        <v>25</v>
      </c>
      <c r="L4346">
        <v>40</v>
      </c>
      <c r="M4346">
        <v>7</v>
      </c>
      <c r="N4346">
        <v>45</v>
      </c>
      <c r="P4346" s="17">
        <f t="shared" si="3253"/>
        <v>1</v>
      </c>
      <c r="Q4346" s="17">
        <v>31</v>
      </c>
      <c r="S4346" s="17">
        <v>0.22580645161290322</v>
      </c>
      <c r="T4346" s="17">
        <v>71</v>
      </c>
      <c r="U4346" s="17">
        <v>35</v>
      </c>
      <c r="V4346" s="17">
        <v>30</v>
      </c>
      <c r="W4346" s="17">
        <v>30</v>
      </c>
      <c r="X4346" s="17">
        <v>30</v>
      </c>
      <c r="Y4346" s="17"/>
      <c r="Z4346" s="17">
        <v>15</v>
      </c>
      <c r="AA4346" s="17">
        <v>80</v>
      </c>
      <c r="AB4346" s="17"/>
      <c r="AC4346">
        <v>50</v>
      </c>
      <c r="AD4346">
        <v>0.3</v>
      </c>
      <c r="AE4346">
        <v>0.24390243902439024</v>
      </c>
      <c r="AF4346">
        <v>18</v>
      </c>
      <c r="AL4346">
        <v>6.4516129032258063E-2</v>
      </c>
      <c r="AN4346">
        <v>0.28000000000000003</v>
      </c>
      <c r="AP4346">
        <v>0.2144927536231884</v>
      </c>
      <c r="AQ4346" s="9"/>
      <c r="AR4346" s="9"/>
      <c r="AS4346" s="17">
        <f t="shared" si="3263"/>
        <v>24</v>
      </c>
      <c r="AT4346" s="17">
        <f t="shared" si="3264"/>
        <v>3.3333333333333333E-2</v>
      </c>
      <c r="AU4346" s="17">
        <f t="shared" si="3265"/>
        <v>0.17560975609756099</v>
      </c>
      <c r="AV4346" s="17">
        <f t="shared" si="3266"/>
        <v>0.11940298507462686</v>
      </c>
      <c r="AZ4346">
        <v>6</v>
      </c>
      <c r="BA4346" s="27">
        <v>1</v>
      </c>
      <c r="BB4346" s="17">
        <v>21</v>
      </c>
      <c r="BC4346" s="17">
        <v>0</v>
      </c>
      <c r="BD4346" s="17">
        <v>0</v>
      </c>
      <c r="BF4346">
        <v>0</v>
      </c>
      <c r="BG4346">
        <v>3</v>
      </c>
      <c r="BQ4346">
        <v>0.4</v>
      </c>
      <c r="BR4346">
        <v>0.2</v>
      </c>
      <c r="BS4346">
        <v>0.6</v>
      </c>
      <c r="CK4346" s="23">
        <v>0.73170731707317072</v>
      </c>
      <c r="CL4346" s="23">
        <f t="shared" si="3252"/>
        <v>0</v>
      </c>
      <c r="CM4346" s="23" t="str">
        <f t="shared" si="3255"/>
        <v/>
      </c>
      <c r="CN4346" s="23" t="str">
        <f t="shared" si="3256"/>
        <v/>
      </c>
      <c r="CQ4346" s="4">
        <v>2</v>
      </c>
    </row>
    <row r="4347" spans="1:95" ht="11.25" customHeight="1">
      <c r="A4347" s="17">
        <v>40</v>
      </c>
      <c r="B4347" s="17">
        <v>3</v>
      </c>
      <c r="C4347" s="39">
        <v>6</v>
      </c>
      <c r="D4347" s="40">
        <v>0.25486111111111109</v>
      </c>
      <c r="E4347" s="17">
        <v>10</v>
      </c>
      <c r="F4347" s="9">
        <v>0</v>
      </c>
      <c r="G4347">
        <v>0</v>
      </c>
      <c r="H4347">
        <v>0</v>
      </c>
      <c r="I4347">
        <v>0</v>
      </c>
      <c r="J4347">
        <v>0</v>
      </c>
      <c r="K4347" s="5">
        <v>25</v>
      </c>
      <c r="L4347">
        <v>46</v>
      </c>
      <c r="M4347">
        <v>6</v>
      </c>
      <c r="N4347">
        <v>51</v>
      </c>
      <c r="P4347" s="17">
        <f t="shared" si="3253"/>
        <v>1</v>
      </c>
      <c r="Q4347" s="17">
        <v>28</v>
      </c>
      <c r="S4347" s="17">
        <v>0.21428571428571427</v>
      </c>
      <c r="T4347" s="17">
        <v>74</v>
      </c>
      <c r="U4347" s="17">
        <v>35</v>
      </c>
      <c r="V4347" s="17">
        <v>30</v>
      </c>
      <c r="W4347" s="17">
        <v>30</v>
      </c>
      <c r="X4347" s="17">
        <v>30</v>
      </c>
      <c r="Y4347" s="17"/>
      <c r="Z4347" s="17">
        <v>1</v>
      </c>
      <c r="AA4347" s="17">
        <v>81</v>
      </c>
      <c r="AB4347" s="17"/>
      <c r="AC4347">
        <v>35</v>
      </c>
      <c r="AD4347">
        <v>2.8571428571428571E-2</v>
      </c>
      <c r="AE4347">
        <v>0.3</v>
      </c>
      <c r="AF4347">
        <v>5</v>
      </c>
      <c r="AG4347">
        <v>130</v>
      </c>
      <c r="AL4347">
        <v>4.2857142857142858E-2</v>
      </c>
      <c r="AN4347">
        <v>0.2742857142857143</v>
      </c>
      <c r="AP4347">
        <v>0.18947368421052632</v>
      </c>
      <c r="AQ4347" s="9"/>
      <c r="AR4347" s="9"/>
      <c r="AS4347" s="17">
        <f t="shared" si="3263"/>
        <v>31</v>
      </c>
      <c r="AT4347" s="17">
        <f t="shared" si="3264"/>
        <v>6.4516129032258063E-2</v>
      </c>
      <c r="AU4347" s="17">
        <f t="shared" si="3265"/>
        <v>0.28000000000000003</v>
      </c>
      <c r="AV4347" s="17">
        <f t="shared" si="3266"/>
        <v>0.2144927536231884</v>
      </c>
      <c r="AZ4347">
        <v>6</v>
      </c>
      <c r="BA4347" s="27">
        <v>1</v>
      </c>
      <c r="BB4347" s="17">
        <v>21</v>
      </c>
      <c r="BC4347" s="17">
        <v>0</v>
      </c>
      <c r="BD4347" s="17">
        <v>0</v>
      </c>
      <c r="BF4347">
        <v>0</v>
      </c>
      <c r="BG4347">
        <v>3</v>
      </c>
      <c r="BQ4347">
        <v>0.4</v>
      </c>
      <c r="BR4347">
        <v>0.2</v>
      </c>
      <c r="BS4347">
        <v>0.6</v>
      </c>
      <c r="BW4347" s="9">
        <f>SUM(AF4338:AF4347)</f>
        <v>130</v>
      </c>
      <c r="CK4347" s="23">
        <v>0.89999999999999991</v>
      </c>
      <c r="CL4347" s="23">
        <f t="shared" si="3252"/>
        <v>0</v>
      </c>
      <c r="CM4347" s="23" t="str">
        <f t="shared" si="3255"/>
        <v/>
      </c>
      <c r="CN4347" s="23" t="str">
        <f t="shared" si="3256"/>
        <v/>
      </c>
      <c r="CQ4347" s="4">
        <v>2</v>
      </c>
    </row>
    <row r="4348" spans="1:95" ht="11.25" customHeight="1">
      <c r="A4348" s="17">
        <v>40</v>
      </c>
      <c r="B4348" s="17">
        <v>3</v>
      </c>
      <c r="C4348" s="39">
        <v>6</v>
      </c>
      <c r="D4348" s="40">
        <v>0.25486111111111109</v>
      </c>
      <c r="E4348" s="17">
        <v>11</v>
      </c>
      <c r="F4348" s="9">
        <v>0</v>
      </c>
      <c r="G4348">
        <v>0</v>
      </c>
      <c r="H4348">
        <v>0</v>
      </c>
      <c r="I4348">
        <v>0</v>
      </c>
      <c r="J4348">
        <v>1</v>
      </c>
      <c r="K4348" s="5">
        <v>25</v>
      </c>
      <c r="L4348">
        <v>75</v>
      </c>
      <c r="M4348">
        <v>6</v>
      </c>
      <c r="N4348">
        <v>57</v>
      </c>
      <c r="P4348" s="17">
        <f t="shared" si="3253"/>
        <v>1</v>
      </c>
      <c r="Q4348" s="17">
        <v>15</v>
      </c>
      <c r="S4348" s="17">
        <v>0.4</v>
      </c>
      <c r="T4348" s="17">
        <v>90</v>
      </c>
      <c r="U4348" s="17">
        <v>40</v>
      </c>
      <c r="V4348" s="17">
        <v>27</v>
      </c>
      <c r="W4348" s="17">
        <v>30</v>
      </c>
      <c r="X4348" s="17">
        <v>27</v>
      </c>
      <c r="Y4348" s="17"/>
      <c r="Z4348" s="17">
        <v>10</v>
      </c>
      <c r="AA4348" s="17">
        <v>91</v>
      </c>
      <c r="AB4348" s="17"/>
      <c r="AC4348">
        <v>34</v>
      </c>
      <c r="AD4348">
        <v>0.29411764705882354</v>
      </c>
      <c r="AF4348">
        <v>14</v>
      </c>
      <c r="AL4348">
        <v>0.45333333333333331</v>
      </c>
      <c r="AN4348">
        <v>0.30588235294117649</v>
      </c>
      <c r="AP4348">
        <v>0.14492753623188406</v>
      </c>
      <c r="AQ4348" s="9">
        <f>+AVERAGE(AL4338:AL4347)</f>
        <v>8.3652894954507867E-2</v>
      </c>
      <c r="AR4348" s="9">
        <f>+AVERAGE(AN4338:AN4347)</f>
        <v>0.32453215534403002</v>
      </c>
      <c r="AS4348" s="17">
        <f t="shared" si="3263"/>
        <v>28</v>
      </c>
      <c r="AT4348" s="17">
        <f t="shared" si="3264"/>
        <v>4.2857142857142858E-2</v>
      </c>
      <c r="AU4348" s="17">
        <f t="shared" si="3265"/>
        <v>0.2742857142857143</v>
      </c>
      <c r="AV4348" s="17">
        <f t="shared" si="3266"/>
        <v>0.18947368421052632</v>
      </c>
      <c r="AZ4348">
        <v>6</v>
      </c>
      <c r="BA4348" s="27">
        <v>1</v>
      </c>
      <c r="BB4348" s="17">
        <v>21</v>
      </c>
      <c r="BC4348" s="17">
        <v>0</v>
      </c>
      <c r="BD4348" s="17">
        <v>0</v>
      </c>
      <c r="BF4348">
        <v>0</v>
      </c>
      <c r="BG4348">
        <v>3</v>
      </c>
      <c r="BQ4348">
        <v>0.4</v>
      </c>
      <c r="BR4348">
        <v>0.2</v>
      </c>
      <c r="BS4348">
        <v>0.6</v>
      </c>
      <c r="CK4348" s="23" t="s">
        <v>2085</v>
      </c>
      <c r="CL4348" s="23">
        <f t="shared" si="3252"/>
        <v>0</v>
      </c>
      <c r="CM4348" s="23">
        <f t="shared" si="3255"/>
        <v>0.25095868486352357</v>
      </c>
      <c r="CN4348" s="23">
        <f t="shared" si="3256"/>
        <v>0.97359646603209005</v>
      </c>
      <c r="CQ4348" s="4">
        <v>2</v>
      </c>
    </row>
    <row r="4349" spans="1:95" ht="11.25" customHeight="1">
      <c r="A4349" s="17">
        <v>40</v>
      </c>
      <c r="B4349" s="17">
        <v>3</v>
      </c>
      <c r="C4349" s="39">
        <v>6</v>
      </c>
      <c r="D4349" s="40">
        <v>0.25486111111111109</v>
      </c>
      <c r="E4349" s="17">
        <v>12</v>
      </c>
      <c r="F4349" s="9">
        <v>0</v>
      </c>
      <c r="G4349">
        <v>0</v>
      </c>
      <c r="H4349">
        <v>0</v>
      </c>
      <c r="I4349">
        <v>0</v>
      </c>
      <c r="J4349">
        <v>1</v>
      </c>
      <c r="K4349" s="5">
        <v>25</v>
      </c>
      <c r="L4349">
        <v>65</v>
      </c>
      <c r="M4349">
        <v>2</v>
      </c>
      <c r="N4349">
        <v>59</v>
      </c>
      <c r="P4349" s="17">
        <f t="shared" si="3253"/>
        <v>0</v>
      </c>
      <c r="Q4349" s="17">
        <v>7</v>
      </c>
      <c r="S4349" s="17">
        <v>0.2857142857142857</v>
      </c>
      <c r="T4349" s="17">
        <v>72</v>
      </c>
      <c r="U4349" s="17">
        <v>35</v>
      </c>
      <c r="V4349" s="17">
        <v>31</v>
      </c>
      <c r="W4349" s="17">
        <v>27</v>
      </c>
      <c r="X4349" s="17">
        <v>31</v>
      </c>
      <c r="Y4349" s="17"/>
      <c r="Z4349" s="17">
        <v>10</v>
      </c>
      <c r="AA4349" s="17">
        <v>101</v>
      </c>
      <c r="AB4349" s="17"/>
      <c r="AC4349">
        <v>43</v>
      </c>
      <c r="AD4349">
        <v>0.23255813953488372</v>
      </c>
      <c r="AE4349">
        <v>0.29411764705882354</v>
      </c>
      <c r="AF4349">
        <v>18</v>
      </c>
      <c r="AL4349">
        <v>0.17142857142857143</v>
      </c>
      <c r="AN4349">
        <v>0.26046511627906976</v>
      </c>
      <c r="AP4349">
        <v>0.12558139534883722</v>
      </c>
      <c r="AQ4349" s="9">
        <f>+AVERAGE(AL4338:AL4347)</f>
        <v>8.3652894954507867E-2</v>
      </c>
      <c r="AR4349" s="9">
        <f>+AVERAGE(AN4338:AN4347)</f>
        <v>0.32453215534403002</v>
      </c>
      <c r="AS4349" s="17">
        <f t="shared" si="3263"/>
        <v>15</v>
      </c>
      <c r="AT4349" s="17">
        <f t="shared" si="3264"/>
        <v>0.45333333333333331</v>
      </c>
      <c r="AU4349" s="17">
        <f t="shared" si="3265"/>
        <v>0.30588235294117649</v>
      </c>
      <c r="AV4349" s="17">
        <f t="shared" si="3266"/>
        <v>0.14492753623188406</v>
      </c>
      <c r="AZ4349">
        <v>6</v>
      </c>
      <c r="BA4349" s="27">
        <v>1</v>
      </c>
      <c r="BB4349" s="17">
        <v>21</v>
      </c>
      <c r="BC4349" s="17">
        <v>0</v>
      </c>
      <c r="BD4349" s="17">
        <v>0</v>
      </c>
      <c r="BF4349">
        <v>0</v>
      </c>
      <c r="BG4349">
        <v>3</v>
      </c>
      <c r="BQ4349">
        <v>0.4</v>
      </c>
      <c r="BR4349">
        <v>0.2</v>
      </c>
      <c r="BS4349">
        <v>0.6</v>
      </c>
      <c r="CK4349" s="23">
        <v>0.88235294117647056</v>
      </c>
      <c r="CL4349" s="23">
        <f t="shared" si="3252"/>
        <v>0</v>
      </c>
      <c r="CM4349" s="23">
        <f t="shared" si="3255"/>
        <v>0.25095868486352357</v>
      </c>
      <c r="CN4349" s="23">
        <f t="shared" si="3256"/>
        <v>0.97359646603209005</v>
      </c>
      <c r="CQ4349" s="4">
        <v>4</v>
      </c>
    </row>
    <row r="4350" spans="1:95" ht="11.25" customHeight="1">
      <c r="A4350" s="17">
        <v>40</v>
      </c>
      <c r="B4350" s="17">
        <v>3</v>
      </c>
      <c r="C4350" s="39">
        <v>6</v>
      </c>
      <c r="D4350" s="40">
        <v>0.25486111111111109</v>
      </c>
      <c r="E4350" s="17">
        <v>13</v>
      </c>
      <c r="F4350" s="9">
        <v>0</v>
      </c>
      <c r="G4350">
        <v>0</v>
      </c>
      <c r="H4350">
        <v>0</v>
      </c>
      <c r="I4350">
        <v>0</v>
      </c>
      <c r="J4350">
        <v>1</v>
      </c>
      <c r="K4350" s="5">
        <v>25</v>
      </c>
      <c r="L4350">
        <v>47</v>
      </c>
      <c r="M4350">
        <v>4</v>
      </c>
      <c r="N4350">
        <v>63</v>
      </c>
      <c r="P4350" s="17">
        <f t="shared" si="3253"/>
        <v>0</v>
      </c>
      <c r="Q4350" s="17">
        <v>14</v>
      </c>
      <c r="S4350" s="17">
        <v>0.2857142857142857</v>
      </c>
      <c r="T4350" s="17">
        <v>61</v>
      </c>
      <c r="U4350" s="17">
        <v>20</v>
      </c>
      <c r="V4350" s="17">
        <v>22</v>
      </c>
      <c r="W4350" s="17">
        <v>31</v>
      </c>
      <c r="X4350" s="17">
        <v>20</v>
      </c>
      <c r="Y4350" s="17"/>
      <c r="Z4350" s="17">
        <v>4</v>
      </c>
      <c r="AA4350" s="17">
        <v>105</v>
      </c>
      <c r="AB4350" s="17"/>
      <c r="AC4350">
        <v>16</v>
      </c>
      <c r="AD4350">
        <v>0.25</v>
      </c>
      <c r="AE4350">
        <v>0.23255813953488372</v>
      </c>
      <c r="AF4350">
        <v>10</v>
      </c>
      <c r="AL4350">
        <v>0.14285714285714285</v>
      </c>
      <c r="AN4350">
        <v>0.2</v>
      </c>
      <c r="AP4350">
        <v>6.9230769230769235E-2</v>
      </c>
      <c r="AQ4350" s="9">
        <f>+AVERAGE(AL4338:AL4347)</f>
        <v>8.3652894954507867E-2</v>
      </c>
      <c r="AR4350" s="9">
        <f>+AVERAGE(AN4338:AN4347)</f>
        <v>0.32453215534403002</v>
      </c>
      <c r="AS4350" s="17">
        <f t="shared" si="3263"/>
        <v>7</v>
      </c>
      <c r="AT4350" s="17">
        <f t="shared" si="3264"/>
        <v>0.17142857142857143</v>
      </c>
      <c r="AU4350" s="17">
        <f t="shared" si="3265"/>
        <v>0.26046511627906976</v>
      </c>
      <c r="AV4350" s="17">
        <f t="shared" si="3266"/>
        <v>0.12558139534883722</v>
      </c>
      <c r="AZ4350">
        <v>6</v>
      </c>
      <c r="BA4350" s="27">
        <v>1</v>
      </c>
      <c r="BB4350" s="17">
        <v>21</v>
      </c>
      <c r="BC4350" s="17">
        <v>0</v>
      </c>
      <c r="BD4350" s="17">
        <v>0</v>
      </c>
      <c r="BF4350">
        <v>0</v>
      </c>
      <c r="BG4350">
        <v>3</v>
      </c>
      <c r="BQ4350">
        <v>0.4</v>
      </c>
      <c r="BR4350">
        <v>0.2</v>
      </c>
      <c r="BS4350">
        <v>0.6</v>
      </c>
      <c r="CK4350" s="23">
        <v>0.69767441860465118</v>
      </c>
      <c r="CL4350" s="23">
        <f t="shared" si="3252"/>
        <v>0</v>
      </c>
      <c r="CM4350" s="23">
        <f t="shared" si="3255"/>
        <v>0.25095868486352357</v>
      </c>
      <c r="CN4350" s="23">
        <f t="shared" si="3256"/>
        <v>0.97359646603209005</v>
      </c>
      <c r="CQ4350" s="4">
        <v>3</v>
      </c>
    </row>
    <row r="4351" spans="1:95" ht="11.25" customHeight="1">
      <c r="A4351" s="17">
        <v>40</v>
      </c>
      <c r="B4351" s="17">
        <v>3</v>
      </c>
      <c r="C4351" s="39">
        <v>6</v>
      </c>
      <c r="D4351" s="40">
        <v>0.25486111111111109</v>
      </c>
      <c r="E4351" s="17">
        <v>14</v>
      </c>
      <c r="F4351" s="9">
        <v>0</v>
      </c>
      <c r="G4351">
        <v>0</v>
      </c>
      <c r="H4351">
        <v>0</v>
      </c>
      <c r="I4351">
        <v>0</v>
      </c>
      <c r="J4351">
        <v>1</v>
      </c>
      <c r="K4351" s="5">
        <v>25</v>
      </c>
      <c r="L4351">
        <v>36</v>
      </c>
      <c r="M4351">
        <v>9</v>
      </c>
      <c r="N4351">
        <v>72</v>
      </c>
      <c r="P4351" s="17">
        <f t="shared" si="3253"/>
        <v>1</v>
      </c>
      <c r="Q4351" s="17">
        <v>44</v>
      </c>
      <c r="S4351" s="17">
        <v>0.20454545454545456</v>
      </c>
      <c r="T4351" s="17">
        <v>80</v>
      </c>
      <c r="U4351" s="17">
        <v>35</v>
      </c>
      <c r="V4351" s="17">
        <v>36</v>
      </c>
      <c r="W4351" s="17">
        <v>22</v>
      </c>
      <c r="X4351" s="17">
        <v>35</v>
      </c>
      <c r="Y4351" s="17"/>
      <c r="Z4351" s="17">
        <v>15</v>
      </c>
      <c r="AA4351" s="17">
        <v>120</v>
      </c>
      <c r="AB4351" s="17"/>
      <c r="AC4351">
        <v>63</v>
      </c>
      <c r="AD4351">
        <v>0.23809523809523808</v>
      </c>
      <c r="AE4351">
        <v>0.25</v>
      </c>
      <c r="AF4351">
        <v>16</v>
      </c>
      <c r="AL4351">
        <v>1.8181818181818181E-2</v>
      </c>
      <c r="AN4351">
        <v>0.13333333333333333</v>
      </c>
      <c r="AP4351">
        <v>0.12173913043478261</v>
      </c>
      <c r="AQ4351" s="9">
        <f>+AVERAGE(AL4338:AL4347)</f>
        <v>8.3652894954507867E-2</v>
      </c>
      <c r="AR4351" s="9">
        <f>+AVERAGE(AN4338:AN4347)</f>
        <v>0.32453215534403002</v>
      </c>
      <c r="AS4351" s="17">
        <f t="shared" si="3263"/>
        <v>14</v>
      </c>
      <c r="AT4351" s="17">
        <f t="shared" si="3264"/>
        <v>0.14285714285714285</v>
      </c>
      <c r="AU4351" s="17">
        <f t="shared" si="3265"/>
        <v>0.2</v>
      </c>
      <c r="AV4351" s="17">
        <f t="shared" si="3266"/>
        <v>6.9230769230769235E-2</v>
      </c>
      <c r="AZ4351">
        <v>6</v>
      </c>
      <c r="BA4351" s="27">
        <v>1</v>
      </c>
      <c r="BB4351" s="17">
        <v>21</v>
      </c>
      <c r="BC4351" s="17">
        <v>0</v>
      </c>
      <c r="BD4351" s="17">
        <v>0</v>
      </c>
      <c r="BF4351">
        <v>0</v>
      </c>
      <c r="BG4351">
        <v>3</v>
      </c>
      <c r="BQ4351">
        <v>0.4</v>
      </c>
      <c r="BR4351">
        <v>0.2</v>
      </c>
      <c r="BS4351">
        <v>0.6</v>
      </c>
      <c r="CK4351" s="23">
        <v>0.75</v>
      </c>
      <c r="CL4351" s="23">
        <f t="shared" si="3252"/>
        <v>0</v>
      </c>
      <c r="CM4351" s="23">
        <f t="shared" si="3255"/>
        <v>0.25095868486352357</v>
      </c>
      <c r="CN4351" s="23">
        <f t="shared" si="3256"/>
        <v>0.97359646603209005</v>
      </c>
      <c r="CQ4351" s="4">
        <v>3</v>
      </c>
    </row>
    <row r="4352" spans="1:95" ht="11.25" customHeight="1">
      <c r="A4352" s="17">
        <v>40</v>
      </c>
      <c r="B4352" s="17">
        <v>3</v>
      </c>
      <c r="C4352" s="39">
        <v>6</v>
      </c>
      <c r="D4352" s="40">
        <v>0.25486111111111109</v>
      </c>
      <c r="E4352" s="17">
        <v>15</v>
      </c>
      <c r="F4352" s="9">
        <v>0</v>
      </c>
      <c r="G4352">
        <v>0</v>
      </c>
      <c r="H4352">
        <v>0</v>
      </c>
      <c r="I4352">
        <v>0</v>
      </c>
      <c r="J4352">
        <v>1</v>
      </c>
      <c r="K4352" s="5">
        <v>25</v>
      </c>
      <c r="L4352">
        <v>55</v>
      </c>
      <c r="M4352">
        <v>3</v>
      </c>
      <c r="N4352">
        <v>75</v>
      </c>
      <c r="P4352" s="17">
        <f t="shared" si="3253"/>
        <v>0</v>
      </c>
      <c r="Q4352" s="17">
        <v>14</v>
      </c>
      <c r="S4352" s="17">
        <v>0.21428571428571427</v>
      </c>
      <c r="T4352" s="17">
        <v>69</v>
      </c>
      <c r="U4352" s="17">
        <v>30</v>
      </c>
      <c r="V4352" s="17">
        <v>25</v>
      </c>
      <c r="W4352" s="17">
        <v>36</v>
      </c>
      <c r="X4352" s="17">
        <v>25</v>
      </c>
      <c r="Y4352" s="17"/>
      <c r="Z4352" s="17">
        <v>0</v>
      </c>
      <c r="AA4352" s="17">
        <v>120</v>
      </c>
      <c r="AB4352" s="17"/>
      <c r="AC4352">
        <v>34</v>
      </c>
      <c r="AD4352">
        <v>0</v>
      </c>
      <c r="AE4352">
        <v>0.23809523809523808</v>
      </c>
      <c r="AF4352">
        <v>7</v>
      </c>
      <c r="AL4352">
        <v>5.7142857142857141E-2</v>
      </c>
      <c r="AN4352">
        <v>0.30588235294117649</v>
      </c>
      <c r="AP4352">
        <v>0.16</v>
      </c>
      <c r="AQ4352" s="9">
        <f>+AVERAGE(AL4338:AL4347)</f>
        <v>8.3652894954507867E-2</v>
      </c>
      <c r="AR4352" s="9">
        <f>+AVERAGE(AN4338:AN4347)</f>
        <v>0.32453215534403002</v>
      </c>
      <c r="AS4352" s="17">
        <f t="shared" si="3263"/>
        <v>44</v>
      </c>
      <c r="AT4352" s="17">
        <f t="shared" si="3264"/>
        <v>1.8181818181818181E-2</v>
      </c>
      <c r="AU4352" s="17">
        <f t="shared" si="3265"/>
        <v>0.13333333333333333</v>
      </c>
      <c r="AV4352" s="17">
        <f t="shared" si="3266"/>
        <v>0.12173913043478261</v>
      </c>
      <c r="AZ4352">
        <v>6</v>
      </c>
      <c r="BA4352" s="27">
        <v>1</v>
      </c>
      <c r="BB4352" s="17">
        <v>21</v>
      </c>
      <c r="BC4352" s="17">
        <v>0</v>
      </c>
      <c r="BD4352" s="17">
        <v>0</v>
      </c>
      <c r="BF4352">
        <v>0</v>
      </c>
      <c r="BG4352">
        <v>3</v>
      </c>
      <c r="BQ4352">
        <v>0.4</v>
      </c>
      <c r="BR4352">
        <v>0.2</v>
      </c>
      <c r="BS4352">
        <v>0.6</v>
      </c>
      <c r="CK4352" s="23">
        <v>0.71428571428571419</v>
      </c>
      <c r="CL4352" s="23">
        <f t="shared" si="3252"/>
        <v>0</v>
      </c>
      <c r="CM4352" s="23">
        <f t="shared" si="3255"/>
        <v>0.25095868486352357</v>
      </c>
      <c r="CN4352" s="23">
        <f t="shared" si="3256"/>
        <v>0.97359646603209005</v>
      </c>
      <c r="CQ4352" s="4">
        <v>1</v>
      </c>
    </row>
    <row r="4353" spans="1:95" ht="11.25" customHeight="1">
      <c r="A4353" s="17">
        <v>40</v>
      </c>
      <c r="B4353" s="17">
        <v>3</v>
      </c>
      <c r="C4353" s="39">
        <v>6</v>
      </c>
      <c r="D4353" s="40">
        <v>0.25486111111111109</v>
      </c>
      <c r="E4353" s="17">
        <v>16</v>
      </c>
      <c r="F4353" s="9">
        <v>0</v>
      </c>
      <c r="G4353">
        <v>0</v>
      </c>
      <c r="H4353">
        <v>0</v>
      </c>
      <c r="I4353">
        <v>0</v>
      </c>
      <c r="J4353">
        <v>1</v>
      </c>
      <c r="K4353" s="5">
        <v>25</v>
      </c>
      <c r="L4353">
        <v>44</v>
      </c>
      <c r="M4353">
        <v>8</v>
      </c>
      <c r="N4353">
        <v>83</v>
      </c>
      <c r="P4353" s="17">
        <f t="shared" si="3253"/>
        <v>1</v>
      </c>
      <c r="Q4353" s="17">
        <v>35</v>
      </c>
      <c r="S4353" s="17">
        <v>0.22857142857142856</v>
      </c>
      <c r="T4353" s="17">
        <v>79</v>
      </c>
      <c r="U4353" s="17">
        <v>35</v>
      </c>
      <c r="V4353" s="17">
        <v>32</v>
      </c>
      <c r="W4353" s="17">
        <v>25</v>
      </c>
      <c r="X4353" s="17">
        <v>32</v>
      </c>
      <c r="Y4353" s="17"/>
      <c r="Z4353" s="17">
        <v>10</v>
      </c>
      <c r="AA4353" s="17">
        <v>130</v>
      </c>
      <c r="AB4353" s="17"/>
      <c r="AC4353">
        <v>50</v>
      </c>
      <c r="AD4353">
        <v>0.2</v>
      </c>
      <c r="AE4353">
        <v>0</v>
      </c>
      <c r="AF4353">
        <v>12</v>
      </c>
      <c r="AL4353">
        <v>4.5714285714285714E-2</v>
      </c>
      <c r="AN4353">
        <v>0</v>
      </c>
      <c r="AP4353">
        <v>2.4615384615384615E-2</v>
      </c>
      <c r="AQ4353" s="9">
        <f>+AVERAGE(AL4338:AL4347)</f>
        <v>8.3652894954507867E-2</v>
      </c>
      <c r="AR4353" s="9">
        <f>+AVERAGE(AN4338:AN4347)</f>
        <v>0.32453215534403002</v>
      </c>
      <c r="AS4353" s="17">
        <f t="shared" si="3263"/>
        <v>14</v>
      </c>
      <c r="AT4353" s="17">
        <f t="shared" si="3264"/>
        <v>5.7142857142857141E-2</v>
      </c>
      <c r="AU4353" s="17">
        <f t="shared" si="3265"/>
        <v>0.30588235294117649</v>
      </c>
      <c r="AV4353" s="17">
        <f t="shared" si="3266"/>
        <v>0.16</v>
      </c>
      <c r="AZ4353">
        <v>6</v>
      </c>
      <c r="BA4353" s="27">
        <v>1</v>
      </c>
      <c r="BB4353" s="17">
        <v>21</v>
      </c>
      <c r="BC4353" s="17">
        <v>0</v>
      </c>
      <c r="BD4353" s="17">
        <v>0</v>
      </c>
      <c r="BF4353">
        <v>0</v>
      </c>
      <c r="BG4353">
        <v>3</v>
      </c>
      <c r="BQ4353">
        <v>0.4</v>
      </c>
      <c r="BR4353">
        <v>0.2</v>
      </c>
      <c r="BS4353">
        <v>0.6</v>
      </c>
      <c r="CK4353" s="23">
        <v>0</v>
      </c>
      <c r="CL4353" s="23">
        <f t="shared" si="3252"/>
        <v>0</v>
      </c>
      <c r="CM4353" s="23">
        <f t="shared" si="3255"/>
        <v>0.25095868486352357</v>
      </c>
      <c r="CN4353" s="23">
        <f t="shared" si="3256"/>
        <v>0.97359646603209005</v>
      </c>
      <c r="CQ4353" s="4">
        <v>2</v>
      </c>
    </row>
    <row r="4354" spans="1:95" ht="11.25" customHeight="1">
      <c r="A4354" s="17">
        <v>40</v>
      </c>
      <c r="B4354" s="17">
        <v>3</v>
      </c>
      <c r="C4354" s="39">
        <v>6</v>
      </c>
      <c r="D4354" s="40">
        <v>0.25486111111111109</v>
      </c>
      <c r="E4354" s="17">
        <v>17</v>
      </c>
      <c r="F4354" s="9">
        <v>0</v>
      </c>
      <c r="G4354">
        <v>0</v>
      </c>
      <c r="H4354">
        <v>0</v>
      </c>
      <c r="I4354">
        <v>0</v>
      </c>
      <c r="J4354">
        <v>1</v>
      </c>
      <c r="K4354" s="5">
        <v>25</v>
      </c>
      <c r="L4354">
        <v>54</v>
      </c>
      <c r="M4354">
        <v>9</v>
      </c>
      <c r="N4354">
        <v>92</v>
      </c>
      <c r="P4354" s="17">
        <f t="shared" si="3253"/>
        <v>1</v>
      </c>
      <c r="Q4354" s="17">
        <v>35</v>
      </c>
      <c r="S4354" s="17">
        <v>0.25714285714285712</v>
      </c>
      <c r="T4354" s="17">
        <v>89</v>
      </c>
      <c r="U4354" s="17">
        <v>40</v>
      </c>
      <c r="V4354" s="17">
        <v>38</v>
      </c>
      <c r="W4354" s="17">
        <v>32</v>
      </c>
      <c r="X4354" s="17">
        <v>38</v>
      </c>
      <c r="Y4354" s="17"/>
      <c r="Z4354" s="17">
        <v>18</v>
      </c>
      <c r="AA4354" s="17">
        <v>148</v>
      </c>
      <c r="AB4354" s="17"/>
      <c r="AC4354">
        <v>76</v>
      </c>
      <c r="AD4354">
        <v>0.23684210526315788</v>
      </c>
      <c r="AE4354">
        <v>0.2</v>
      </c>
      <c r="AF4354">
        <v>19</v>
      </c>
      <c r="AL4354">
        <v>0.08</v>
      </c>
      <c r="AN4354">
        <v>0.1</v>
      </c>
      <c r="AP4354">
        <v>7.032967032967033E-2</v>
      </c>
      <c r="AQ4354" s="9">
        <f>+AVERAGE(AL4338:AL4347)</f>
        <v>8.3652894954507867E-2</v>
      </c>
      <c r="AR4354" s="9">
        <f>+AVERAGE(AN4338:AN4347)</f>
        <v>0.32453215534403002</v>
      </c>
      <c r="AS4354" s="17">
        <f t="shared" si="3263"/>
        <v>35</v>
      </c>
      <c r="AT4354" s="17">
        <f t="shared" si="3264"/>
        <v>4.5714285714285714E-2</v>
      </c>
      <c r="AU4354" s="17">
        <f t="shared" si="3265"/>
        <v>0</v>
      </c>
      <c r="AV4354" s="17">
        <f t="shared" si="3266"/>
        <v>2.4615384615384615E-2</v>
      </c>
      <c r="AZ4354">
        <v>6</v>
      </c>
      <c r="BA4354" s="27">
        <v>1</v>
      </c>
      <c r="BB4354" s="17">
        <v>21</v>
      </c>
      <c r="BC4354" s="17">
        <v>0</v>
      </c>
      <c r="BD4354" s="17">
        <v>0</v>
      </c>
      <c r="BF4354">
        <v>0</v>
      </c>
      <c r="BG4354">
        <v>3</v>
      </c>
      <c r="BQ4354">
        <v>0.4</v>
      </c>
      <c r="BR4354">
        <v>0.2</v>
      </c>
      <c r="BS4354">
        <v>0.6</v>
      </c>
      <c r="CK4354" s="23">
        <v>0.60000000000000009</v>
      </c>
      <c r="CL4354" s="23">
        <f t="shared" ref="CL4354:CL4417" si="3268">+IF(F4354&gt;=0,F4354*B4354,"")</f>
        <v>0</v>
      </c>
      <c r="CM4354" s="23">
        <f t="shared" si="3255"/>
        <v>0.25095868486352357</v>
      </c>
      <c r="CN4354" s="23">
        <f t="shared" si="3256"/>
        <v>0.97359646603209005</v>
      </c>
      <c r="CQ4354" s="4">
        <v>2</v>
      </c>
    </row>
    <row r="4355" spans="1:95" ht="11.25" customHeight="1">
      <c r="A4355" s="17">
        <v>40</v>
      </c>
      <c r="B4355" s="17">
        <v>3</v>
      </c>
      <c r="C4355" s="39">
        <v>6</v>
      </c>
      <c r="D4355" s="40">
        <v>0.25486111111111109</v>
      </c>
      <c r="E4355" s="17">
        <v>18</v>
      </c>
      <c r="F4355" s="9">
        <v>0</v>
      </c>
      <c r="G4355">
        <v>0</v>
      </c>
      <c r="H4355">
        <v>0</v>
      </c>
      <c r="I4355">
        <v>0</v>
      </c>
      <c r="J4355">
        <v>1</v>
      </c>
      <c r="K4355" s="5">
        <v>25</v>
      </c>
      <c r="L4355">
        <v>64</v>
      </c>
      <c r="M4355">
        <v>2</v>
      </c>
      <c r="N4355">
        <v>94</v>
      </c>
      <c r="P4355" s="17">
        <f t="shared" ref="P4355:P4418" si="3269">+IF(M4355&lt;5,0,IF(M4355&gt;5,1,2))</f>
        <v>0</v>
      </c>
      <c r="Q4355" s="17">
        <v>6</v>
      </c>
      <c r="S4355" s="17">
        <v>0.33333333333333331</v>
      </c>
      <c r="T4355" s="17">
        <v>70</v>
      </c>
      <c r="U4355" s="17">
        <v>30</v>
      </c>
      <c r="V4355" s="17">
        <v>21</v>
      </c>
      <c r="W4355" s="17">
        <v>38</v>
      </c>
      <c r="X4355" s="17">
        <v>21</v>
      </c>
      <c r="Y4355" s="17"/>
      <c r="Z4355" s="17">
        <v>4</v>
      </c>
      <c r="AA4355" s="17">
        <v>152</v>
      </c>
      <c r="AB4355" s="17"/>
      <c r="AC4355">
        <v>13</v>
      </c>
      <c r="AD4355">
        <v>0.30769230769230771</v>
      </c>
      <c r="AE4355">
        <v>0.23684210526315788</v>
      </c>
      <c r="AF4355">
        <v>12</v>
      </c>
      <c r="AL4355">
        <v>0.33333333333333331</v>
      </c>
      <c r="AN4355">
        <v>0.33846153846153848</v>
      </c>
      <c r="AP4355">
        <v>5.6140350877192984E-2</v>
      </c>
      <c r="AQ4355" s="9">
        <f>+AVERAGE(AL4338:AL4347)</f>
        <v>8.3652894954507867E-2</v>
      </c>
      <c r="AR4355" s="9">
        <f>+AVERAGE(AN4338:AN4347)</f>
        <v>0.32453215534403002</v>
      </c>
      <c r="AS4355" s="17">
        <f t="shared" si="3263"/>
        <v>35</v>
      </c>
      <c r="AT4355" s="17">
        <f t="shared" si="3264"/>
        <v>0.08</v>
      </c>
      <c r="AU4355" s="17">
        <f t="shared" si="3265"/>
        <v>0.1</v>
      </c>
      <c r="AV4355" s="17">
        <f t="shared" si="3266"/>
        <v>7.032967032967033E-2</v>
      </c>
      <c r="AZ4355">
        <v>6</v>
      </c>
      <c r="BA4355" s="27">
        <v>1</v>
      </c>
      <c r="BB4355" s="17">
        <v>21</v>
      </c>
      <c r="BC4355" s="17">
        <v>0</v>
      </c>
      <c r="BD4355" s="17">
        <v>0</v>
      </c>
      <c r="BF4355">
        <v>0</v>
      </c>
      <c r="BG4355">
        <v>3</v>
      </c>
      <c r="BQ4355">
        <v>0.4</v>
      </c>
      <c r="BR4355">
        <v>0.2</v>
      </c>
      <c r="BS4355">
        <v>0.6</v>
      </c>
      <c r="CK4355" s="23">
        <v>0.71052631578947367</v>
      </c>
      <c r="CL4355" s="23">
        <f t="shared" si="3268"/>
        <v>0</v>
      </c>
      <c r="CM4355" s="23">
        <f t="shared" ref="CM4355:CM4418" si="3270">+IF(AQ4355&gt;0, AQ4355*B4355,"")</f>
        <v>0.25095868486352357</v>
      </c>
      <c r="CN4355" s="23">
        <f t="shared" ref="CN4355:CN4418" si="3271">+IF(AR4355&gt;0, AR4355*B4355,"")</f>
        <v>0.97359646603209005</v>
      </c>
      <c r="CQ4355" s="4">
        <v>1</v>
      </c>
    </row>
    <row r="4356" spans="1:95" ht="11.25" customHeight="1">
      <c r="A4356" s="17">
        <v>40</v>
      </c>
      <c r="B4356" s="17">
        <v>3</v>
      </c>
      <c r="C4356" s="39">
        <v>6</v>
      </c>
      <c r="D4356" s="40">
        <v>0.25486111111111109</v>
      </c>
      <c r="E4356" s="17">
        <v>19</v>
      </c>
      <c r="F4356" s="9">
        <v>0</v>
      </c>
      <c r="G4356">
        <v>0</v>
      </c>
      <c r="H4356">
        <v>0</v>
      </c>
      <c r="I4356">
        <v>0</v>
      </c>
      <c r="J4356">
        <v>1</v>
      </c>
      <c r="K4356" s="5">
        <v>25</v>
      </c>
      <c r="L4356">
        <v>45</v>
      </c>
      <c r="M4356">
        <v>5</v>
      </c>
      <c r="N4356">
        <v>99</v>
      </c>
      <c r="P4356" s="17">
        <f t="shared" si="3269"/>
        <v>2</v>
      </c>
      <c r="Q4356" s="17">
        <v>24</v>
      </c>
      <c r="S4356" s="17">
        <v>0.20833333333333334</v>
      </c>
      <c r="T4356" s="17">
        <v>69</v>
      </c>
      <c r="U4356" s="17">
        <v>30</v>
      </c>
      <c r="V4356" s="17">
        <v>29</v>
      </c>
      <c r="W4356" s="17">
        <v>21</v>
      </c>
      <c r="X4356" s="17">
        <v>29</v>
      </c>
      <c r="Y4356" s="17"/>
      <c r="Z4356" s="17">
        <v>15</v>
      </c>
      <c r="AA4356" s="17">
        <v>167</v>
      </c>
      <c r="AB4356" s="17"/>
      <c r="AC4356">
        <v>49</v>
      </c>
      <c r="AD4356">
        <v>0.30612244897959184</v>
      </c>
      <c r="AE4356">
        <v>0.30769230769230771</v>
      </c>
      <c r="AF4356">
        <v>20</v>
      </c>
      <c r="AL4356">
        <v>3.3333333333333333E-2</v>
      </c>
      <c r="AN4356">
        <v>0.17959183673469387</v>
      </c>
      <c r="AP4356">
        <v>0.12266666666666666</v>
      </c>
      <c r="AQ4356" s="9">
        <f>+AVERAGE(AL4338:AL4347)</f>
        <v>8.3652894954507867E-2</v>
      </c>
      <c r="AR4356" s="9">
        <f>+AVERAGE(AN4338:AN4347)</f>
        <v>0.32453215534403002</v>
      </c>
      <c r="AS4356" s="17">
        <f t="shared" si="3263"/>
        <v>6</v>
      </c>
      <c r="AT4356" s="17">
        <f t="shared" si="3264"/>
        <v>0.33333333333333331</v>
      </c>
      <c r="AU4356" s="17">
        <f t="shared" si="3265"/>
        <v>0.33846153846153848</v>
      </c>
      <c r="AV4356" s="17">
        <f t="shared" si="3266"/>
        <v>5.6140350877192984E-2</v>
      </c>
      <c r="AZ4356">
        <v>6</v>
      </c>
      <c r="BA4356" s="27">
        <v>1</v>
      </c>
      <c r="BB4356" s="17">
        <v>21</v>
      </c>
      <c r="BC4356" s="17">
        <v>0</v>
      </c>
      <c r="BD4356" s="17">
        <v>0</v>
      </c>
      <c r="BF4356">
        <v>0</v>
      </c>
      <c r="BG4356">
        <v>3</v>
      </c>
      <c r="BQ4356">
        <v>0.4</v>
      </c>
      <c r="BR4356">
        <v>0.2</v>
      </c>
      <c r="BS4356">
        <v>0.6</v>
      </c>
      <c r="CK4356" s="23">
        <v>0.92307692307692313</v>
      </c>
      <c r="CL4356" s="23">
        <f t="shared" si="3268"/>
        <v>0</v>
      </c>
      <c r="CM4356" s="23">
        <f t="shared" si="3270"/>
        <v>0.25095868486352357</v>
      </c>
      <c r="CN4356" s="23">
        <f t="shared" si="3271"/>
        <v>0.97359646603209005</v>
      </c>
      <c r="CQ4356" s="4">
        <v>4</v>
      </c>
    </row>
    <row r="4357" spans="1:95" ht="11.25" customHeight="1">
      <c r="A4357" s="17">
        <v>40</v>
      </c>
      <c r="B4357" s="17">
        <v>3</v>
      </c>
      <c r="C4357" s="39">
        <v>6</v>
      </c>
      <c r="D4357" s="40">
        <v>0.25486111111111109</v>
      </c>
      <c r="E4357" s="17">
        <v>20</v>
      </c>
      <c r="F4357" s="9">
        <v>0</v>
      </c>
      <c r="G4357">
        <v>0</v>
      </c>
      <c r="H4357">
        <v>0</v>
      </c>
      <c r="I4357">
        <v>0</v>
      </c>
      <c r="J4357">
        <v>1</v>
      </c>
      <c r="K4357" s="5">
        <v>25</v>
      </c>
      <c r="L4357">
        <v>44</v>
      </c>
      <c r="M4357">
        <v>8</v>
      </c>
      <c r="N4357">
        <v>107</v>
      </c>
      <c r="P4357" s="17">
        <f t="shared" si="3269"/>
        <v>1</v>
      </c>
      <c r="Q4357" s="17">
        <v>39</v>
      </c>
      <c r="S4357" s="17">
        <v>0.20512820512820512</v>
      </c>
      <c r="T4357" s="17">
        <v>83</v>
      </c>
      <c r="U4357" s="17">
        <v>40</v>
      </c>
      <c r="V4357" s="17">
        <v>39</v>
      </c>
      <c r="W4357" s="17">
        <v>29</v>
      </c>
      <c r="X4357" s="17">
        <v>39</v>
      </c>
      <c r="Y4357" s="17"/>
      <c r="Z4357" s="17">
        <v>4</v>
      </c>
      <c r="AA4357" s="17">
        <v>171</v>
      </c>
      <c r="AB4357" s="17"/>
      <c r="AC4357">
        <v>66</v>
      </c>
      <c r="AD4357">
        <v>6.0606060606060608E-2</v>
      </c>
      <c r="AE4357">
        <v>0.30612244897959184</v>
      </c>
      <c r="AF4357">
        <v>6</v>
      </c>
      <c r="AG4357">
        <v>134</v>
      </c>
      <c r="AL4357">
        <v>2.0512820512820513E-2</v>
      </c>
      <c r="AN4357">
        <v>0.23030303030303031</v>
      </c>
      <c r="AP4357">
        <v>0.20259740259740261</v>
      </c>
      <c r="AQ4357" s="9">
        <f>+AVERAGE(AL4338:AL4347)</f>
        <v>8.3652894954507867E-2</v>
      </c>
      <c r="AR4357" s="9">
        <f>+AVERAGE(AN4338:AN4347)</f>
        <v>0.32453215534403002</v>
      </c>
      <c r="AS4357" s="17">
        <f t="shared" si="3263"/>
        <v>24</v>
      </c>
      <c r="AT4357" s="17">
        <f t="shared" si="3264"/>
        <v>3.3333333333333333E-2</v>
      </c>
      <c r="AU4357" s="17">
        <f t="shared" si="3265"/>
        <v>0.17959183673469387</v>
      </c>
      <c r="AV4357" s="17">
        <f t="shared" si="3266"/>
        <v>0.12266666666666666</v>
      </c>
      <c r="AZ4357">
        <v>6</v>
      </c>
      <c r="BA4357" s="27">
        <v>1</v>
      </c>
      <c r="BB4357" s="17">
        <v>21</v>
      </c>
      <c r="BC4357" s="17">
        <v>0</v>
      </c>
      <c r="BD4357" s="17">
        <v>0</v>
      </c>
      <c r="BF4357">
        <v>0</v>
      </c>
      <c r="BG4357">
        <v>3</v>
      </c>
      <c r="BQ4357">
        <v>0.4</v>
      </c>
      <c r="BR4357">
        <v>0.2</v>
      </c>
      <c r="BS4357">
        <v>0.6</v>
      </c>
      <c r="BW4357" s="9">
        <f>SUM(AF4348:AF4357)</f>
        <v>134</v>
      </c>
      <c r="BX4357" s="9"/>
      <c r="BY4357" s="9">
        <f t="shared" ref="BY4357" si="3272">SUM(BW4347,BW4357)</f>
        <v>264</v>
      </c>
      <c r="CK4357" s="23">
        <v>0.91836734693877553</v>
      </c>
      <c r="CL4357" s="23">
        <f t="shared" si="3268"/>
        <v>0</v>
      </c>
      <c r="CM4357" s="23">
        <f t="shared" si="3270"/>
        <v>0.25095868486352357</v>
      </c>
      <c r="CN4357" s="23">
        <f t="shared" si="3271"/>
        <v>0.97359646603209005</v>
      </c>
      <c r="CQ4357" s="4">
        <v>3</v>
      </c>
    </row>
    <row r="4358" spans="1:95" ht="11.25" customHeight="1">
      <c r="A4358" s="17">
        <v>40</v>
      </c>
      <c r="B4358" s="17">
        <v>4</v>
      </c>
      <c r="C4358" s="39">
        <v>3</v>
      </c>
      <c r="D4358" s="40">
        <v>0.12847222222222224</v>
      </c>
      <c r="E4358" s="17">
        <v>-2</v>
      </c>
      <c r="F4358" s="9">
        <v>0</v>
      </c>
      <c r="G4358">
        <v>0</v>
      </c>
      <c r="H4358">
        <v>0</v>
      </c>
      <c r="I4358">
        <v>0</v>
      </c>
      <c r="J4358">
        <v>0</v>
      </c>
      <c r="K4358" s="5">
        <v>25</v>
      </c>
      <c r="L4358">
        <v>50</v>
      </c>
      <c r="M4358">
        <v>7</v>
      </c>
      <c r="P4358" s="17">
        <f t="shared" si="3269"/>
        <v>1</v>
      </c>
      <c r="Q4358" s="17">
        <v>35</v>
      </c>
      <c r="S4358" s="17">
        <v>0.2</v>
      </c>
      <c r="T4358" s="17">
        <v>85</v>
      </c>
      <c r="U4358" s="17">
        <v>40</v>
      </c>
      <c r="V4358" s="17">
        <v>30</v>
      </c>
      <c r="W4358" s="17"/>
      <c r="X4358" s="17">
        <v>30</v>
      </c>
      <c r="Y4358" s="17"/>
      <c r="Z4358" s="17">
        <v>1</v>
      </c>
      <c r="AA4358" s="17"/>
      <c r="AB4358" s="17"/>
      <c r="AC4358">
        <v>41</v>
      </c>
      <c r="AD4358">
        <v>2.4390243902439025E-2</v>
      </c>
      <c r="AF4358">
        <v>4</v>
      </c>
      <c r="AL4358">
        <v>0</v>
      </c>
      <c r="AN4358">
        <v>0.58536585365853666</v>
      </c>
      <c r="AP4358">
        <v>0.42857142857142855</v>
      </c>
      <c r="AQ4358" s="22"/>
      <c r="AR4358" s="22"/>
      <c r="AS4358" s="17">
        <f t="shared" si="3263"/>
        <v>39</v>
      </c>
      <c r="AT4358" s="17">
        <f t="shared" si="3264"/>
        <v>2.0512820512820513E-2</v>
      </c>
      <c r="AU4358" s="17">
        <f t="shared" si="3265"/>
        <v>0.23030303030303031</v>
      </c>
      <c r="AV4358" s="17">
        <f t="shared" si="3266"/>
        <v>0.20259740259740261</v>
      </c>
      <c r="AZ4358">
        <v>4</v>
      </c>
      <c r="BA4358" s="27">
        <v>0.66666666666666663</v>
      </c>
      <c r="BB4358" s="17">
        <v>19</v>
      </c>
      <c r="BC4358" s="17">
        <v>0</v>
      </c>
      <c r="BD4358" s="17">
        <v>0</v>
      </c>
      <c r="BF4358">
        <v>0</v>
      </c>
      <c r="BG4358">
        <v>2</v>
      </c>
      <c r="BQ4358">
        <v>0.4</v>
      </c>
      <c r="BR4358">
        <v>0.2</v>
      </c>
      <c r="BS4358">
        <v>0.6</v>
      </c>
      <c r="CK4358" s="23" t="s">
        <v>2085</v>
      </c>
      <c r="CL4358" s="23">
        <f t="shared" si="3268"/>
        <v>0</v>
      </c>
      <c r="CM4358" s="23" t="str">
        <f t="shared" si="3270"/>
        <v/>
      </c>
      <c r="CN4358" s="23" t="str">
        <f t="shared" si="3271"/>
        <v/>
      </c>
      <c r="CQ4358" s="4">
        <v>2</v>
      </c>
    </row>
    <row r="4359" spans="1:95" ht="11.25" customHeight="1">
      <c r="A4359" s="17">
        <v>40</v>
      </c>
      <c r="B4359" s="17">
        <v>4</v>
      </c>
      <c r="C4359" s="39">
        <v>3</v>
      </c>
      <c r="D4359" s="40">
        <v>0.12847222222222224</v>
      </c>
      <c r="E4359" s="17">
        <v>-1</v>
      </c>
      <c r="F4359" s="9">
        <v>0</v>
      </c>
      <c r="G4359">
        <v>0</v>
      </c>
      <c r="H4359">
        <v>0</v>
      </c>
      <c r="I4359">
        <v>0</v>
      </c>
      <c r="J4359">
        <v>0</v>
      </c>
      <c r="K4359" s="5">
        <v>25</v>
      </c>
      <c r="L4359">
        <v>60</v>
      </c>
      <c r="M4359">
        <v>3</v>
      </c>
      <c r="P4359" s="17">
        <f t="shared" si="3269"/>
        <v>0</v>
      </c>
      <c r="Q4359" s="17">
        <v>15</v>
      </c>
      <c r="S4359" s="17">
        <v>0.2</v>
      </c>
      <c r="T4359" s="17">
        <v>75</v>
      </c>
      <c r="U4359" s="17">
        <v>35</v>
      </c>
      <c r="V4359" s="17">
        <v>30</v>
      </c>
      <c r="W4359" s="17">
        <v>30</v>
      </c>
      <c r="X4359" s="17">
        <v>30</v>
      </c>
      <c r="Y4359" s="17"/>
      <c r="Z4359" s="17">
        <v>15</v>
      </c>
      <c r="AA4359" s="17"/>
      <c r="AB4359" s="17"/>
      <c r="AC4359">
        <v>55</v>
      </c>
      <c r="AD4359">
        <v>0.27272727272727271</v>
      </c>
      <c r="AE4359">
        <v>2.4390243902439025E-2</v>
      </c>
      <c r="AF4359">
        <v>22</v>
      </c>
      <c r="AL4359">
        <v>0</v>
      </c>
      <c r="AN4359">
        <v>0.43636363636363634</v>
      </c>
      <c r="AP4359">
        <v>0.26666666666666666</v>
      </c>
      <c r="AQ4359" s="9"/>
      <c r="AR4359" s="9"/>
      <c r="AS4359" s="17">
        <f t="shared" si="3263"/>
        <v>35</v>
      </c>
      <c r="AT4359" s="17">
        <f t="shared" si="3264"/>
        <v>0</v>
      </c>
      <c r="AU4359" s="17">
        <f t="shared" si="3265"/>
        <v>0.58536585365853666</v>
      </c>
      <c r="AV4359" s="17">
        <f t="shared" si="3266"/>
        <v>0.42857142857142855</v>
      </c>
      <c r="AZ4359">
        <v>4</v>
      </c>
      <c r="BA4359" s="27">
        <v>0.66666666666666663</v>
      </c>
      <c r="BB4359" s="17">
        <v>19</v>
      </c>
      <c r="BC4359" s="17">
        <v>0</v>
      </c>
      <c r="BD4359" s="17">
        <v>0</v>
      </c>
      <c r="BF4359">
        <v>0</v>
      </c>
      <c r="BG4359">
        <v>2</v>
      </c>
      <c r="BQ4359">
        <v>0.4</v>
      </c>
      <c r="BR4359">
        <v>0.2</v>
      </c>
      <c r="BS4359">
        <v>0.6</v>
      </c>
      <c r="CK4359" s="23">
        <v>9.7560975609756101E-2</v>
      </c>
      <c r="CL4359" s="23">
        <f t="shared" si="3268"/>
        <v>0</v>
      </c>
      <c r="CM4359" s="23" t="str">
        <f t="shared" si="3270"/>
        <v/>
      </c>
      <c r="CN4359" s="23" t="str">
        <f t="shared" si="3271"/>
        <v/>
      </c>
      <c r="CQ4359" s="4">
        <v>0</v>
      </c>
    </row>
    <row r="4360" spans="1:95" ht="11.25" customHeight="1">
      <c r="A4360" s="17">
        <v>40</v>
      </c>
      <c r="B4360" s="17">
        <v>4</v>
      </c>
      <c r="C4360" s="39">
        <v>3</v>
      </c>
      <c r="D4360" s="40">
        <v>0.12847222222222224</v>
      </c>
      <c r="E4360" s="17">
        <v>1</v>
      </c>
      <c r="F4360" s="9">
        <v>0</v>
      </c>
      <c r="G4360">
        <v>0</v>
      </c>
      <c r="H4360">
        <v>0</v>
      </c>
      <c r="I4360">
        <v>0</v>
      </c>
      <c r="J4360">
        <v>0</v>
      </c>
      <c r="K4360" s="5">
        <v>25</v>
      </c>
      <c r="L4360">
        <v>75</v>
      </c>
      <c r="M4360">
        <v>3</v>
      </c>
      <c r="N4360">
        <v>3</v>
      </c>
      <c r="P4360" s="17">
        <f t="shared" si="3269"/>
        <v>0</v>
      </c>
      <c r="Q4360" s="17">
        <v>13</v>
      </c>
      <c r="S4360" s="17">
        <v>0.23076923076923078</v>
      </c>
      <c r="T4360" s="17">
        <v>88</v>
      </c>
      <c r="U4360" s="17">
        <v>40</v>
      </c>
      <c r="V4360" s="17">
        <v>30</v>
      </c>
      <c r="W4360" s="17">
        <v>30</v>
      </c>
      <c r="X4360" s="17">
        <v>30</v>
      </c>
      <c r="Y4360" s="17"/>
      <c r="Z4360" s="17">
        <v>4</v>
      </c>
      <c r="AA4360" s="17">
        <v>4</v>
      </c>
      <c r="AB4360" s="17"/>
      <c r="AC4360">
        <v>52</v>
      </c>
      <c r="AD4360">
        <v>7.6923076923076927E-2</v>
      </c>
      <c r="AF4360">
        <v>11</v>
      </c>
      <c r="AL4360">
        <v>0.15384615384615385</v>
      </c>
      <c r="AN4360">
        <v>0.41538461538461541</v>
      </c>
      <c r="AP4360">
        <v>0.24719101123595505</v>
      </c>
      <c r="AQ4360" s="9"/>
      <c r="AR4360" s="9"/>
      <c r="AS4360" s="17">
        <f t="shared" si="3263"/>
        <v>15</v>
      </c>
      <c r="AT4360" s="17">
        <f t="shared" si="3264"/>
        <v>0</v>
      </c>
      <c r="AU4360" s="17">
        <f t="shared" si="3265"/>
        <v>0.43636363636363634</v>
      </c>
      <c r="AV4360" s="17">
        <f t="shared" si="3266"/>
        <v>0.26666666666666666</v>
      </c>
      <c r="AZ4360">
        <v>4</v>
      </c>
      <c r="BA4360" s="27">
        <v>0.66666666666666663</v>
      </c>
      <c r="BB4360" s="17">
        <v>19</v>
      </c>
      <c r="BC4360" s="17">
        <v>0</v>
      </c>
      <c r="BD4360" s="17">
        <v>0</v>
      </c>
      <c r="BF4360">
        <v>0</v>
      </c>
      <c r="BG4360">
        <v>2</v>
      </c>
      <c r="BQ4360">
        <v>0.4</v>
      </c>
      <c r="BR4360">
        <v>0.2</v>
      </c>
      <c r="BS4360">
        <v>0.6</v>
      </c>
      <c r="CK4360" s="23" t="s">
        <v>2085</v>
      </c>
      <c r="CL4360" s="23">
        <f t="shared" si="3268"/>
        <v>0</v>
      </c>
      <c r="CM4360" s="23" t="str">
        <f t="shared" si="3270"/>
        <v/>
      </c>
      <c r="CN4360" s="23" t="str">
        <f t="shared" si="3271"/>
        <v/>
      </c>
      <c r="CQ4360" s="4">
        <v>0</v>
      </c>
    </row>
    <row r="4361" spans="1:95" ht="11.25" customHeight="1">
      <c r="A4361" s="17">
        <v>40</v>
      </c>
      <c r="B4361" s="17">
        <v>4</v>
      </c>
      <c r="C4361" s="39">
        <v>3</v>
      </c>
      <c r="D4361" s="40">
        <v>0.12847222222222224</v>
      </c>
      <c r="E4361" s="17">
        <v>2</v>
      </c>
      <c r="F4361" s="9">
        <v>0</v>
      </c>
      <c r="G4361">
        <v>0</v>
      </c>
      <c r="H4361">
        <v>0</v>
      </c>
      <c r="I4361">
        <v>0</v>
      </c>
      <c r="J4361">
        <v>0</v>
      </c>
      <c r="K4361" s="5">
        <v>25</v>
      </c>
      <c r="L4361">
        <v>63</v>
      </c>
      <c r="M4361">
        <v>1</v>
      </c>
      <c r="N4361">
        <v>4</v>
      </c>
      <c r="P4361" s="17">
        <f t="shared" si="3269"/>
        <v>0</v>
      </c>
      <c r="Q4361" s="17">
        <v>9</v>
      </c>
      <c r="S4361" s="17">
        <v>0.1111111111111111</v>
      </c>
      <c r="T4361" s="17">
        <v>72</v>
      </c>
      <c r="U4361" s="17">
        <v>35</v>
      </c>
      <c r="V4361" s="17">
        <v>30</v>
      </c>
      <c r="W4361" s="17">
        <v>30</v>
      </c>
      <c r="X4361" s="17">
        <v>30</v>
      </c>
      <c r="Y4361" s="17"/>
      <c r="Z4361" s="17">
        <v>4</v>
      </c>
      <c r="AA4361" s="17">
        <v>8</v>
      </c>
      <c r="AB4361" s="17"/>
      <c r="AC4361">
        <v>49</v>
      </c>
      <c r="AD4361">
        <v>8.1632653061224483E-2</v>
      </c>
      <c r="AE4361">
        <v>7.6923076923076927E-2</v>
      </c>
      <c r="AF4361">
        <v>13</v>
      </c>
      <c r="AL4361">
        <v>0.26666666666666666</v>
      </c>
      <c r="AN4361">
        <v>0.41632653061224484</v>
      </c>
      <c r="AP4361">
        <v>0.24444444444444444</v>
      </c>
      <c r="AQ4361" s="9"/>
      <c r="AR4361" s="9"/>
      <c r="AS4361" s="17">
        <f t="shared" si="3263"/>
        <v>13</v>
      </c>
      <c r="AT4361" s="17">
        <f t="shared" si="3264"/>
        <v>0.15384615384615385</v>
      </c>
      <c r="AU4361" s="17">
        <f t="shared" si="3265"/>
        <v>0.41538461538461541</v>
      </c>
      <c r="AV4361" s="17">
        <f t="shared" si="3266"/>
        <v>0.24719101123595505</v>
      </c>
      <c r="AZ4361">
        <v>4</v>
      </c>
      <c r="BA4361" s="27">
        <v>0.66666666666666663</v>
      </c>
      <c r="BB4361" s="17">
        <v>19</v>
      </c>
      <c r="BC4361" s="17">
        <v>0</v>
      </c>
      <c r="BD4361" s="17">
        <v>0</v>
      </c>
      <c r="BF4361">
        <v>0</v>
      </c>
      <c r="BG4361">
        <v>2</v>
      </c>
      <c r="BQ4361">
        <v>0.4</v>
      </c>
      <c r="BR4361">
        <v>0.2</v>
      </c>
      <c r="BS4361">
        <v>0.6</v>
      </c>
      <c r="CK4361" s="23">
        <v>0.30769230769230771</v>
      </c>
      <c r="CL4361" s="23">
        <f t="shared" si="3268"/>
        <v>0</v>
      </c>
      <c r="CM4361" s="23" t="str">
        <f t="shared" si="3270"/>
        <v/>
      </c>
      <c r="CN4361" s="23" t="str">
        <f t="shared" si="3271"/>
        <v/>
      </c>
      <c r="CQ4361" s="4">
        <v>0</v>
      </c>
    </row>
    <row r="4362" spans="1:95" ht="11.25" customHeight="1">
      <c r="A4362" s="17">
        <v>40</v>
      </c>
      <c r="B4362" s="17">
        <v>4</v>
      </c>
      <c r="C4362" s="39">
        <v>3</v>
      </c>
      <c r="D4362" s="40">
        <v>0.12847222222222224</v>
      </c>
      <c r="E4362" s="17">
        <v>3</v>
      </c>
      <c r="F4362" s="9">
        <v>0</v>
      </c>
      <c r="G4362">
        <v>0</v>
      </c>
      <c r="H4362">
        <v>0</v>
      </c>
      <c r="I4362">
        <v>0</v>
      </c>
      <c r="J4362">
        <v>0</v>
      </c>
      <c r="K4362" s="5">
        <v>25</v>
      </c>
      <c r="L4362">
        <v>47</v>
      </c>
      <c r="M4362">
        <v>2</v>
      </c>
      <c r="N4362">
        <v>6</v>
      </c>
      <c r="P4362" s="17">
        <f t="shared" si="3269"/>
        <v>0</v>
      </c>
      <c r="Q4362" s="17">
        <v>14</v>
      </c>
      <c r="S4362" s="17">
        <v>0.14285714285714285</v>
      </c>
      <c r="T4362" s="17">
        <v>61</v>
      </c>
      <c r="U4362" s="17">
        <v>20</v>
      </c>
      <c r="V4362" s="17">
        <v>30</v>
      </c>
      <c r="W4362" s="17">
        <v>30</v>
      </c>
      <c r="X4362" s="17">
        <v>20</v>
      </c>
      <c r="Y4362" s="17"/>
      <c r="Z4362" s="17">
        <v>0</v>
      </c>
      <c r="AA4362" s="17">
        <v>8</v>
      </c>
      <c r="AB4362" s="17"/>
      <c r="AC4362">
        <v>12</v>
      </c>
      <c r="AD4362">
        <v>0</v>
      </c>
      <c r="AE4362">
        <v>8.1632653061224483E-2</v>
      </c>
      <c r="AF4362">
        <v>8</v>
      </c>
      <c r="AL4362">
        <v>5.7142857142857141E-2</v>
      </c>
      <c r="AN4362">
        <v>0.4</v>
      </c>
      <c r="AP4362">
        <v>9.166666666666666E-2</v>
      </c>
      <c r="AQ4362" s="9"/>
      <c r="AR4362" s="9"/>
      <c r="AS4362" s="17">
        <f t="shared" si="3263"/>
        <v>9</v>
      </c>
      <c r="AT4362" s="17">
        <f t="shared" si="3264"/>
        <v>0.26666666666666666</v>
      </c>
      <c r="AU4362" s="17">
        <f t="shared" si="3265"/>
        <v>0.41632653061224484</v>
      </c>
      <c r="AV4362" s="17">
        <f t="shared" si="3266"/>
        <v>0.24444444444444444</v>
      </c>
      <c r="AZ4362">
        <v>4</v>
      </c>
      <c r="BA4362" s="27">
        <v>0.66666666666666663</v>
      </c>
      <c r="BB4362" s="17">
        <v>19</v>
      </c>
      <c r="BC4362" s="17">
        <v>0</v>
      </c>
      <c r="BD4362" s="17">
        <v>0</v>
      </c>
      <c r="BF4362">
        <v>0</v>
      </c>
      <c r="BG4362">
        <v>2</v>
      </c>
      <c r="BQ4362">
        <v>0.4</v>
      </c>
      <c r="BR4362">
        <v>0.2</v>
      </c>
      <c r="BS4362">
        <v>0.6</v>
      </c>
      <c r="CK4362" s="23">
        <v>0.32653061224489793</v>
      </c>
      <c r="CL4362" s="23">
        <f t="shared" si="3268"/>
        <v>0</v>
      </c>
      <c r="CM4362" s="23" t="str">
        <f t="shared" si="3270"/>
        <v/>
      </c>
      <c r="CN4362" s="23" t="str">
        <f t="shared" si="3271"/>
        <v/>
      </c>
      <c r="CQ4362" s="4">
        <v>1</v>
      </c>
    </row>
    <row r="4363" spans="1:95" ht="11.25" customHeight="1">
      <c r="A4363" s="17">
        <v>40</v>
      </c>
      <c r="B4363" s="17">
        <v>4</v>
      </c>
      <c r="C4363" s="39">
        <v>3</v>
      </c>
      <c r="D4363" s="40">
        <v>0.12847222222222224</v>
      </c>
      <c r="E4363" s="17">
        <v>4</v>
      </c>
      <c r="F4363" s="9">
        <v>0</v>
      </c>
      <c r="G4363">
        <v>0</v>
      </c>
      <c r="H4363">
        <v>0</v>
      </c>
      <c r="I4363">
        <v>0</v>
      </c>
      <c r="J4363">
        <v>0</v>
      </c>
      <c r="K4363" s="5">
        <v>25</v>
      </c>
      <c r="L4363">
        <v>36</v>
      </c>
      <c r="M4363">
        <v>6</v>
      </c>
      <c r="N4363">
        <v>12</v>
      </c>
      <c r="P4363" s="17">
        <f t="shared" si="3269"/>
        <v>1</v>
      </c>
      <c r="Q4363" s="17">
        <v>32</v>
      </c>
      <c r="S4363" s="17">
        <v>0.1875</v>
      </c>
      <c r="T4363" s="17">
        <v>68</v>
      </c>
      <c r="U4363" s="17">
        <v>30</v>
      </c>
      <c r="V4363" s="17">
        <v>30</v>
      </c>
      <c r="W4363" s="17">
        <v>30</v>
      </c>
      <c r="X4363" s="17">
        <v>30</v>
      </c>
      <c r="Y4363" s="17"/>
      <c r="Z4363" s="17">
        <v>1</v>
      </c>
      <c r="AA4363" s="17">
        <v>9</v>
      </c>
      <c r="AB4363" s="17"/>
      <c r="AC4363">
        <v>38</v>
      </c>
      <c r="AD4363">
        <v>2.6315789473684209E-2</v>
      </c>
      <c r="AE4363">
        <v>0</v>
      </c>
      <c r="AF4363">
        <v>5</v>
      </c>
      <c r="AL4363">
        <v>3.7499999999999999E-2</v>
      </c>
      <c r="AN4363">
        <v>0.54736842105263162</v>
      </c>
      <c r="AP4363">
        <v>0.37142857142857144</v>
      </c>
      <c r="AQ4363" s="9"/>
      <c r="AR4363" s="9"/>
      <c r="AS4363" s="17">
        <f t="shared" si="3263"/>
        <v>14</v>
      </c>
      <c r="AT4363" s="17">
        <f t="shared" si="3264"/>
        <v>5.7142857142857141E-2</v>
      </c>
      <c r="AU4363" s="17">
        <f t="shared" si="3265"/>
        <v>0.4</v>
      </c>
      <c r="AV4363" s="17">
        <f t="shared" si="3266"/>
        <v>9.166666666666666E-2</v>
      </c>
      <c r="AZ4363">
        <v>4</v>
      </c>
      <c r="BA4363" s="27">
        <v>0.66666666666666663</v>
      </c>
      <c r="BB4363" s="17">
        <v>19</v>
      </c>
      <c r="BC4363" s="17">
        <v>0</v>
      </c>
      <c r="BD4363" s="17">
        <v>0</v>
      </c>
      <c r="BF4363">
        <v>0</v>
      </c>
      <c r="BG4363">
        <v>2</v>
      </c>
      <c r="BQ4363">
        <v>0.4</v>
      </c>
      <c r="BR4363">
        <v>0.2</v>
      </c>
      <c r="BS4363">
        <v>0.6</v>
      </c>
      <c r="CK4363" s="23">
        <v>0</v>
      </c>
      <c r="CL4363" s="23">
        <f t="shared" si="3268"/>
        <v>0</v>
      </c>
      <c r="CM4363" s="23" t="str">
        <f t="shared" si="3270"/>
        <v/>
      </c>
      <c r="CN4363" s="23" t="str">
        <f t="shared" si="3271"/>
        <v/>
      </c>
      <c r="CQ4363" s="4">
        <v>1</v>
      </c>
    </row>
    <row r="4364" spans="1:95" ht="11.25" customHeight="1">
      <c r="A4364" s="17">
        <v>40</v>
      </c>
      <c r="B4364" s="17">
        <v>4</v>
      </c>
      <c r="C4364" s="39">
        <v>3</v>
      </c>
      <c r="D4364" s="40">
        <v>0.12847222222222224</v>
      </c>
      <c r="E4364" s="17">
        <v>5</v>
      </c>
      <c r="F4364" s="9">
        <v>0</v>
      </c>
      <c r="G4364">
        <v>0</v>
      </c>
      <c r="H4364">
        <v>0</v>
      </c>
      <c r="I4364">
        <v>0</v>
      </c>
      <c r="J4364">
        <v>0</v>
      </c>
      <c r="K4364" s="5">
        <v>25</v>
      </c>
      <c r="L4364">
        <v>43</v>
      </c>
      <c r="M4364">
        <v>4</v>
      </c>
      <c r="N4364">
        <v>16</v>
      </c>
      <c r="P4364" s="17">
        <f t="shared" si="3269"/>
        <v>0</v>
      </c>
      <c r="Q4364" s="17">
        <v>24</v>
      </c>
      <c r="S4364" s="17">
        <v>0.16666666666666666</v>
      </c>
      <c r="T4364" s="17">
        <v>67</v>
      </c>
      <c r="U4364" s="17">
        <v>30</v>
      </c>
      <c r="V4364" s="17">
        <v>30</v>
      </c>
      <c r="W4364" s="17">
        <v>30</v>
      </c>
      <c r="X4364" s="17">
        <v>30</v>
      </c>
      <c r="Y4364" s="17"/>
      <c r="Z4364" s="17">
        <v>10</v>
      </c>
      <c r="AA4364" s="17">
        <v>19</v>
      </c>
      <c r="AB4364" s="17"/>
      <c r="AC4364">
        <v>54</v>
      </c>
      <c r="AD4364">
        <v>0.18518518518518517</v>
      </c>
      <c r="AE4364">
        <v>2.6315789473684209E-2</v>
      </c>
      <c r="AF4364">
        <v>16</v>
      </c>
      <c r="AL4364">
        <v>8.3333333333333329E-2</v>
      </c>
      <c r="AN4364">
        <v>0.28888888888888886</v>
      </c>
      <c r="AP4364">
        <v>0.19</v>
      </c>
      <c r="AQ4364" s="9"/>
      <c r="AR4364" s="9"/>
      <c r="AS4364" s="17">
        <f t="shared" si="3263"/>
        <v>32</v>
      </c>
      <c r="AT4364" s="17">
        <f t="shared" si="3264"/>
        <v>3.7499999999999999E-2</v>
      </c>
      <c r="AU4364" s="17">
        <f t="shared" si="3265"/>
        <v>0.54736842105263162</v>
      </c>
      <c r="AV4364" s="17">
        <f t="shared" si="3266"/>
        <v>0.37142857142857144</v>
      </c>
      <c r="AZ4364">
        <v>4</v>
      </c>
      <c r="BA4364" s="27">
        <v>0.66666666666666663</v>
      </c>
      <c r="BB4364" s="17">
        <v>19</v>
      </c>
      <c r="BC4364" s="17">
        <v>0</v>
      </c>
      <c r="BD4364" s="17">
        <v>0</v>
      </c>
      <c r="BF4364">
        <v>0</v>
      </c>
      <c r="BG4364">
        <v>2</v>
      </c>
      <c r="BQ4364">
        <v>0.4</v>
      </c>
      <c r="BR4364">
        <v>0.2</v>
      </c>
      <c r="BS4364">
        <v>0.6</v>
      </c>
      <c r="CK4364" s="23">
        <v>0.10526315789473684</v>
      </c>
      <c r="CL4364" s="23">
        <f t="shared" si="3268"/>
        <v>0</v>
      </c>
      <c r="CM4364" s="23" t="str">
        <f t="shared" si="3270"/>
        <v/>
      </c>
      <c r="CN4364" s="23" t="str">
        <f t="shared" si="3271"/>
        <v/>
      </c>
      <c r="CQ4364" s="4">
        <v>1</v>
      </c>
    </row>
    <row r="4365" spans="1:95" ht="11.25" customHeight="1">
      <c r="A4365" s="17">
        <v>40</v>
      </c>
      <c r="B4365" s="17">
        <v>4</v>
      </c>
      <c r="C4365" s="39">
        <v>3</v>
      </c>
      <c r="D4365" s="40">
        <v>0.12847222222222224</v>
      </c>
      <c r="E4365" s="17">
        <v>6</v>
      </c>
      <c r="F4365" s="9">
        <v>0</v>
      </c>
      <c r="G4365">
        <v>0</v>
      </c>
      <c r="H4365">
        <v>0</v>
      </c>
      <c r="I4365">
        <v>0</v>
      </c>
      <c r="J4365">
        <v>0</v>
      </c>
      <c r="K4365" s="5">
        <v>25</v>
      </c>
      <c r="L4365">
        <v>42</v>
      </c>
      <c r="M4365">
        <v>4</v>
      </c>
      <c r="N4365">
        <v>20</v>
      </c>
      <c r="P4365" s="17">
        <f t="shared" si="3269"/>
        <v>0</v>
      </c>
      <c r="Q4365" s="17">
        <v>24</v>
      </c>
      <c r="S4365" s="17">
        <v>0.16666666666666666</v>
      </c>
      <c r="T4365" s="17">
        <v>66</v>
      </c>
      <c r="U4365" s="17">
        <v>30</v>
      </c>
      <c r="V4365" s="17">
        <v>30</v>
      </c>
      <c r="W4365" s="17">
        <v>30</v>
      </c>
      <c r="X4365" s="17">
        <v>30</v>
      </c>
      <c r="Y4365" s="17"/>
      <c r="Z4365" s="17">
        <v>1</v>
      </c>
      <c r="AA4365" s="17">
        <v>20</v>
      </c>
      <c r="AB4365" s="17"/>
      <c r="AC4365">
        <v>59</v>
      </c>
      <c r="AD4365">
        <v>1.6949152542372881E-2</v>
      </c>
      <c r="AE4365">
        <v>0.18518518518518517</v>
      </c>
      <c r="AF4365">
        <v>7</v>
      </c>
      <c r="AL4365">
        <v>3.3333333333333333E-2</v>
      </c>
      <c r="AN4365">
        <v>0.26440677966101694</v>
      </c>
      <c r="AP4365">
        <v>0.17411764705882352</v>
      </c>
      <c r="AQ4365" s="9"/>
      <c r="AR4365" s="9"/>
      <c r="AS4365" s="17">
        <f t="shared" si="3263"/>
        <v>24</v>
      </c>
      <c r="AT4365" s="17">
        <f t="shared" si="3264"/>
        <v>8.3333333333333329E-2</v>
      </c>
      <c r="AU4365" s="17">
        <f t="shared" si="3265"/>
        <v>0.28888888888888886</v>
      </c>
      <c r="AV4365" s="17">
        <f t="shared" si="3266"/>
        <v>0.19</v>
      </c>
      <c r="AZ4365">
        <v>4</v>
      </c>
      <c r="BA4365" s="27">
        <v>0.66666666666666663</v>
      </c>
      <c r="BB4365" s="17">
        <v>19</v>
      </c>
      <c r="BC4365" s="17">
        <v>0</v>
      </c>
      <c r="BD4365" s="17">
        <v>0</v>
      </c>
      <c r="BF4365">
        <v>0</v>
      </c>
      <c r="BG4365">
        <v>2</v>
      </c>
      <c r="BQ4365">
        <v>0.4</v>
      </c>
      <c r="BR4365">
        <v>0.2</v>
      </c>
      <c r="BS4365">
        <v>0.6</v>
      </c>
      <c r="CK4365" s="23">
        <v>0.7407407407407407</v>
      </c>
      <c r="CL4365" s="23">
        <f t="shared" si="3268"/>
        <v>0</v>
      </c>
      <c r="CM4365" s="23" t="str">
        <f t="shared" si="3270"/>
        <v/>
      </c>
      <c r="CN4365" s="23" t="str">
        <f t="shared" si="3271"/>
        <v/>
      </c>
      <c r="CQ4365" s="4">
        <v>1</v>
      </c>
    </row>
    <row r="4366" spans="1:95" ht="11.25" customHeight="1">
      <c r="A4366" s="17">
        <v>40</v>
      </c>
      <c r="B4366" s="17">
        <v>4</v>
      </c>
      <c r="C4366" s="39">
        <v>3</v>
      </c>
      <c r="D4366" s="40">
        <v>0.12847222222222224</v>
      </c>
      <c r="E4366" s="17">
        <v>7</v>
      </c>
      <c r="F4366" s="9">
        <v>0</v>
      </c>
      <c r="G4366">
        <v>0</v>
      </c>
      <c r="H4366">
        <v>0</v>
      </c>
      <c r="I4366">
        <v>0</v>
      </c>
      <c r="J4366">
        <v>0</v>
      </c>
      <c r="K4366" s="5">
        <v>25</v>
      </c>
      <c r="L4366">
        <v>41</v>
      </c>
      <c r="M4366">
        <v>4</v>
      </c>
      <c r="N4366">
        <v>24</v>
      </c>
      <c r="P4366" s="17">
        <f t="shared" si="3269"/>
        <v>0</v>
      </c>
      <c r="Q4366" s="17">
        <v>25</v>
      </c>
      <c r="S4366" s="17">
        <v>0.16</v>
      </c>
      <c r="T4366" s="17">
        <v>66</v>
      </c>
      <c r="U4366" s="17">
        <v>30</v>
      </c>
      <c r="V4366" s="17">
        <v>30</v>
      </c>
      <c r="W4366" s="17">
        <v>30</v>
      </c>
      <c r="X4366" s="17">
        <v>30</v>
      </c>
      <c r="Y4366" s="17"/>
      <c r="Z4366" s="17">
        <v>10</v>
      </c>
      <c r="AA4366" s="17">
        <v>30</v>
      </c>
      <c r="AB4366" s="17"/>
      <c r="AC4366">
        <v>59</v>
      </c>
      <c r="AD4366">
        <v>0.16949152542372881</v>
      </c>
      <c r="AE4366">
        <v>1.6949152542372881E-2</v>
      </c>
      <c r="AF4366">
        <v>16</v>
      </c>
      <c r="AL4366">
        <v>6.4000000000000001E-2</v>
      </c>
      <c r="AN4366">
        <v>0.18305084745762712</v>
      </c>
      <c r="AP4366">
        <v>0.13333333333333333</v>
      </c>
      <c r="AQ4366" s="9"/>
      <c r="AR4366" s="9"/>
      <c r="AS4366" s="17">
        <f t="shared" si="3263"/>
        <v>24</v>
      </c>
      <c r="AT4366" s="17">
        <f t="shared" si="3264"/>
        <v>3.3333333333333333E-2</v>
      </c>
      <c r="AU4366" s="17">
        <f t="shared" si="3265"/>
        <v>0.26440677966101694</v>
      </c>
      <c r="AV4366" s="17">
        <f t="shared" si="3266"/>
        <v>0.17411764705882352</v>
      </c>
      <c r="AZ4366">
        <v>4</v>
      </c>
      <c r="BA4366" s="27">
        <v>0.66666666666666663</v>
      </c>
      <c r="BB4366" s="17">
        <v>19</v>
      </c>
      <c r="BC4366" s="17">
        <v>0</v>
      </c>
      <c r="BD4366" s="17">
        <v>0</v>
      </c>
      <c r="BF4366">
        <v>0</v>
      </c>
      <c r="BG4366">
        <v>2</v>
      </c>
      <c r="BQ4366">
        <v>0.4</v>
      </c>
      <c r="BR4366">
        <v>0.2</v>
      </c>
      <c r="BS4366">
        <v>0.6</v>
      </c>
      <c r="CK4366" s="23">
        <v>6.7796610169491525E-2</v>
      </c>
      <c r="CL4366" s="23">
        <f t="shared" si="3268"/>
        <v>0</v>
      </c>
      <c r="CM4366" s="23" t="str">
        <f t="shared" si="3270"/>
        <v/>
      </c>
      <c r="CN4366" s="23" t="str">
        <f t="shared" si="3271"/>
        <v/>
      </c>
      <c r="CQ4366" s="4">
        <v>1</v>
      </c>
    </row>
    <row r="4367" spans="1:95" ht="11.25" customHeight="1">
      <c r="A4367" s="17">
        <v>40</v>
      </c>
      <c r="B4367" s="17">
        <v>4</v>
      </c>
      <c r="C4367" s="39">
        <v>3</v>
      </c>
      <c r="D4367" s="40">
        <v>0.12847222222222224</v>
      </c>
      <c r="E4367" s="17">
        <v>8</v>
      </c>
      <c r="F4367" s="9">
        <v>0</v>
      </c>
      <c r="G4367">
        <v>0</v>
      </c>
      <c r="H4367">
        <v>0</v>
      </c>
      <c r="I4367">
        <v>0</v>
      </c>
      <c r="J4367">
        <v>0</v>
      </c>
      <c r="K4367" s="5">
        <v>25</v>
      </c>
      <c r="L4367">
        <v>41</v>
      </c>
      <c r="M4367">
        <v>4</v>
      </c>
      <c r="N4367">
        <v>28</v>
      </c>
      <c r="P4367" s="17">
        <f t="shared" si="3269"/>
        <v>0</v>
      </c>
      <c r="Q4367" s="17">
        <v>24</v>
      </c>
      <c r="S4367" s="17">
        <v>0.16666666666666666</v>
      </c>
      <c r="T4367" s="17">
        <v>65</v>
      </c>
      <c r="U4367" s="17">
        <v>25</v>
      </c>
      <c r="V4367" s="17">
        <v>30</v>
      </c>
      <c r="W4367" s="17">
        <v>30</v>
      </c>
      <c r="X4367" s="17">
        <v>25</v>
      </c>
      <c r="Y4367" s="17"/>
      <c r="Z4367" s="17">
        <v>10</v>
      </c>
      <c r="AA4367" s="17">
        <v>40</v>
      </c>
      <c r="AB4367" s="17"/>
      <c r="AC4367">
        <v>41</v>
      </c>
      <c r="AD4367">
        <v>0.24390243902439024</v>
      </c>
      <c r="AE4367">
        <v>0.16949152542372881</v>
      </c>
      <c r="AF4367">
        <v>16</v>
      </c>
      <c r="AL4367">
        <v>3.3333333333333333E-2</v>
      </c>
      <c r="AN4367">
        <v>0.17560975609756099</v>
      </c>
      <c r="AP4367">
        <v>0.11940298507462686</v>
      </c>
      <c r="AQ4367" s="9"/>
      <c r="AR4367" s="9"/>
      <c r="AS4367" s="17">
        <f t="shared" si="3263"/>
        <v>25</v>
      </c>
      <c r="AT4367" s="17">
        <f t="shared" si="3264"/>
        <v>6.4000000000000001E-2</v>
      </c>
      <c r="AU4367" s="17">
        <f t="shared" si="3265"/>
        <v>0.18305084745762712</v>
      </c>
      <c r="AV4367" s="17">
        <f t="shared" si="3266"/>
        <v>0.13333333333333333</v>
      </c>
      <c r="AZ4367">
        <v>4</v>
      </c>
      <c r="BA4367" s="27">
        <v>0.66666666666666663</v>
      </c>
      <c r="BB4367" s="17">
        <v>19</v>
      </c>
      <c r="BC4367" s="17">
        <v>0</v>
      </c>
      <c r="BD4367" s="17">
        <v>0</v>
      </c>
      <c r="BF4367">
        <v>0</v>
      </c>
      <c r="BG4367">
        <v>2</v>
      </c>
      <c r="BQ4367">
        <v>0.4</v>
      </c>
      <c r="BR4367">
        <v>0.2</v>
      </c>
      <c r="BS4367">
        <v>0.6</v>
      </c>
      <c r="CK4367" s="23">
        <v>0.67796610169491522</v>
      </c>
      <c r="CL4367" s="23">
        <f t="shared" si="3268"/>
        <v>0</v>
      </c>
      <c r="CM4367" s="23" t="str">
        <f t="shared" si="3270"/>
        <v/>
      </c>
      <c r="CN4367" s="23" t="str">
        <f t="shared" si="3271"/>
        <v/>
      </c>
      <c r="CQ4367" s="4">
        <v>0</v>
      </c>
    </row>
    <row r="4368" spans="1:95" ht="11.25" customHeight="1">
      <c r="A4368" s="17">
        <v>40</v>
      </c>
      <c r="B4368" s="17">
        <v>4</v>
      </c>
      <c r="C4368" s="39">
        <v>3</v>
      </c>
      <c r="D4368" s="40">
        <v>0.12847222222222224</v>
      </c>
      <c r="E4368" s="17">
        <v>9</v>
      </c>
      <c r="F4368" s="9">
        <v>0</v>
      </c>
      <c r="G4368">
        <v>0</v>
      </c>
      <c r="H4368">
        <v>0</v>
      </c>
      <c r="I4368">
        <v>0</v>
      </c>
      <c r="J4368">
        <v>0</v>
      </c>
      <c r="K4368" s="5">
        <v>25</v>
      </c>
      <c r="L4368">
        <v>40</v>
      </c>
      <c r="M4368">
        <v>5</v>
      </c>
      <c r="N4368">
        <v>33</v>
      </c>
      <c r="P4368" s="17">
        <f t="shared" si="3269"/>
        <v>2</v>
      </c>
      <c r="Q4368" s="17">
        <v>31</v>
      </c>
      <c r="S4368" s="17">
        <v>0.16129032258064516</v>
      </c>
      <c r="T4368" s="17">
        <v>71</v>
      </c>
      <c r="U4368" s="17">
        <v>35</v>
      </c>
      <c r="V4368" s="17">
        <v>30</v>
      </c>
      <c r="W4368" s="17">
        <v>30</v>
      </c>
      <c r="X4368" s="17">
        <v>30</v>
      </c>
      <c r="Y4368" s="17"/>
      <c r="Z4368" s="17">
        <v>15</v>
      </c>
      <c r="AA4368" s="17">
        <v>55</v>
      </c>
      <c r="AB4368" s="17"/>
      <c r="AC4368">
        <v>50</v>
      </c>
      <c r="AD4368">
        <v>0.3</v>
      </c>
      <c r="AE4368">
        <v>0.24390243902439024</v>
      </c>
      <c r="AF4368">
        <v>20</v>
      </c>
      <c r="AL4368">
        <v>6.4516129032258063E-2</v>
      </c>
      <c r="AN4368">
        <v>0.28000000000000003</v>
      </c>
      <c r="AP4368">
        <v>0.2144927536231884</v>
      </c>
      <c r="AQ4368" s="9"/>
      <c r="AR4368" s="9"/>
      <c r="AS4368" s="17">
        <f t="shared" si="3263"/>
        <v>24</v>
      </c>
      <c r="AT4368" s="17">
        <f t="shared" si="3264"/>
        <v>3.3333333333333333E-2</v>
      </c>
      <c r="AU4368" s="17">
        <f t="shared" si="3265"/>
        <v>0.17560975609756099</v>
      </c>
      <c r="AV4368" s="17">
        <f t="shared" si="3266"/>
        <v>0.11940298507462686</v>
      </c>
      <c r="AZ4368">
        <v>4</v>
      </c>
      <c r="BA4368" s="27">
        <v>0.66666666666666663</v>
      </c>
      <c r="BB4368" s="17">
        <v>19</v>
      </c>
      <c r="BC4368" s="17">
        <v>0</v>
      </c>
      <c r="BD4368" s="17">
        <v>0</v>
      </c>
      <c r="BF4368">
        <v>0</v>
      </c>
      <c r="BG4368">
        <v>2</v>
      </c>
      <c r="BQ4368">
        <v>0.4</v>
      </c>
      <c r="BR4368">
        <v>0.2</v>
      </c>
      <c r="BS4368">
        <v>0.6</v>
      </c>
      <c r="CK4368" s="23">
        <v>0.97560975609756095</v>
      </c>
      <c r="CL4368" s="23">
        <f t="shared" si="3268"/>
        <v>0</v>
      </c>
      <c r="CM4368" s="23" t="str">
        <f t="shared" si="3270"/>
        <v/>
      </c>
      <c r="CN4368" s="23" t="str">
        <f t="shared" si="3271"/>
        <v/>
      </c>
      <c r="CQ4368" s="4">
        <v>1</v>
      </c>
    </row>
    <row r="4369" spans="1:95" ht="11.25" customHeight="1">
      <c r="A4369" s="17">
        <v>40</v>
      </c>
      <c r="B4369" s="17">
        <v>4</v>
      </c>
      <c r="C4369" s="39">
        <v>3</v>
      </c>
      <c r="D4369" s="40">
        <v>0.12847222222222224</v>
      </c>
      <c r="E4369" s="17">
        <v>10</v>
      </c>
      <c r="F4369" s="9">
        <v>0</v>
      </c>
      <c r="G4369">
        <v>0</v>
      </c>
      <c r="H4369">
        <v>0</v>
      </c>
      <c r="I4369">
        <v>0</v>
      </c>
      <c r="J4369">
        <v>0</v>
      </c>
      <c r="K4369" s="5">
        <v>25</v>
      </c>
      <c r="L4369">
        <v>46</v>
      </c>
      <c r="M4369">
        <v>5</v>
      </c>
      <c r="N4369">
        <v>38</v>
      </c>
      <c r="P4369" s="17">
        <f t="shared" si="3269"/>
        <v>2</v>
      </c>
      <c r="Q4369" s="17">
        <v>28</v>
      </c>
      <c r="S4369" s="17">
        <v>0.17857142857142858</v>
      </c>
      <c r="T4369" s="17">
        <v>74</v>
      </c>
      <c r="U4369" s="17">
        <v>35</v>
      </c>
      <c r="V4369" s="17">
        <v>30</v>
      </c>
      <c r="W4369" s="17">
        <v>30</v>
      </c>
      <c r="X4369" s="17">
        <v>30</v>
      </c>
      <c r="Y4369" s="17"/>
      <c r="Z4369" s="17">
        <v>10</v>
      </c>
      <c r="AA4369" s="17">
        <v>65</v>
      </c>
      <c r="AB4369" s="17"/>
      <c r="AC4369">
        <v>35</v>
      </c>
      <c r="AD4369">
        <v>0.2857142857142857</v>
      </c>
      <c r="AE4369">
        <v>0.3</v>
      </c>
      <c r="AF4369">
        <v>15</v>
      </c>
      <c r="AG4369">
        <v>127</v>
      </c>
      <c r="AL4369">
        <v>4.2857142857142858E-2</v>
      </c>
      <c r="AN4369">
        <v>0.2742857142857143</v>
      </c>
      <c r="AP4369">
        <v>0.18947368421052632</v>
      </c>
      <c r="AQ4369" s="9"/>
      <c r="AR4369" s="9"/>
      <c r="AS4369" s="17">
        <f t="shared" si="3263"/>
        <v>31</v>
      </c>
      <c r="AT4369" s="17">
        <f t="shared" si="3264"/>
        <v>6.4516129032258063E-2</v>
      </c>
      <c r="AU4369" s="17">
        <f t="shared" si="3265"/>
        <v>0.28000000000000003</v>
      </c>
      <c r="AV4369" s="17">
        <f t="shared" si="3266"/>
        <v>0.2144927536231884</v>
      </c>
      <c r="AZ4369">
        <v>4</v>
      </c>
      <c r="BA4369" s="27">
        <v>0.66666666666666663</v>
      </c>
      <c r="BB4369" s="17">
        <v>19</v>
      </c>
      <c r="BC4369" s="17">
        <v>0</v>
      </c>
      <c r="BD4369" s="17">
        <v>0</v>
      </c>
      <c r="BF4369">
        <v>0</v>
      </c>
      <c r="BG4369">
        <v>2</v>
      </c>
      <c r="BQ4369">
        <v>0.4</v>
      </c>
      <c r="BR4369">
        <v>0.2</v>
      </c>
      <c r="BS4369">
        <v>0.6</v>
      </c>
      <c r="BW4369" s="9">
        <f>SUM(AF4360:AF4369)</f>
        <v>127</v>
      </c>
      <c r="CK4369" s="23">
        <v>1.2</v>
      </c>
      <c r="CL4369" s="23">
        <f t="shared" si="3268"/>
        <v>0</v>
      </c>
      <c r="CM4369" s="23" t="str">
        <f t="shared" si="3270"/>
        <v/>
      </c>
      <c r="CN4369" s="23" t="str">
        <f t="shared" si="3271"/>
        <v/>
      </c>
      <c r="CQ4369" s="4">
        <v>1</v>
      </c>
    </row>
    <row r="4370" spans="1:95" ht="11.25" customHeight="1">
      <c r="A4370" s="17">
        <v>40</v>
      </c>
      <c r="B4370" s="17">
        <v>4</v>
      </c>
      <c r="C4370" s="39">
        <v>3</v>
      </c>
      <c r="D4370" s="40">
        <v>0.12847222222222224</v>
      </c>
      <c r="E4370" s="17">
        <v>11</v>
      </c>
      <c r="F4370" s="9">
        <v>0</v>
      </c>
      <c r="G4370">
        <v>0</v>
      </c>
      <c r="H4370">
        <v>0</v>
      </c>
      <c r="I4370">
        <v>0</v>
      </c>
      <c r="J4370">
        <v>1</v>
      </c>
      <c r="K4370" s="5">
        <v>25</v>
      </c>
      <c r="L4370">
        <v>75</v>
      </c>
      <c r="M4370">
        <v>0</v>
      </c>
      <c r="N4370">
        <v>38</v>
      </c>
      <c r="P4370" s="17">
        <f t="shared" si="3269"/>
        <v>0</v>
      </c>
      <c r="Q4370" s="17">
        <v>15</v>
      </c>
      <c r="S4370" s="17">
        <v>0</v>
      </c>
      <c r="T4370" s="17">
        <v>90</v>
      </c>
      <c r="U4370" s="17">
        <v>40</v>
      </c>
      <c r="V4370" s="17">
        <v>27</v>
      </c>
      <c r="W4370" s="17">
        <v>30</v>
      </c>
      <c r="X4370" s="17">
        <v>27</v>
      </c>
      <c r="Y4370" s="17"/>
      <c r="Z4370" s="17">
        <v>10</v>
      </c>
      <c r="AA4370" s="17">
        <v>75</v>
      </c>
      <c r="AB4370" s="17"/>
      <c r="AC4370">
        <v>34</v>
      </c>
      <c r="AD4370">
        <v>0.29411764705882354</v>
      </c>
      <c r="AF4370">
        <v>20</v>
      </c>
      <c r="AL4370">
        <v>0.45333333333333331</v>
      </c>
      <c r="AN4370">
        <v>0.30588235294117649</v>
      </c>
      <c r="AP4370">
        <v>0.14492753623188406</v>
      </c>
      <c r="AQ4370" s="9">
        <f>+AVERAGE(AL4360:AL4369)</f>
        <v>8.3652894954507867E-2</v>
      </c>
      <c r="AR4370" s="9">
        <f>+AVERAGE(AN4360:AN4369)</f>
        <v>0.32453215534403002</v>
      </c>
      <c r="AS4370" s="17">
        <f t="shared" si="3263"/>
        <v>28</v>
      </c>
      <c r="AT4370" s="17">
        <f t="shared" si="3264"/>
        <v>4.2857142857142858E-2</v>
      </c>
      <c r="AU4370" s="17">
        <f t="shared" si="3265"/>
        <v>0.2742857142857143</v>
      </c>
      <c r="AV4370" s="17">
        <f t="shared" si="3266"/>
        <v>0.18947368421052632</v>
      </c>
      <c r="AZ4370">
        <v>4</v>
      </c>
      <c r="BA4370" s="27">
        <v>0.66666666666666663</v>
      </c>
      <c r="BB4370" s="17">
        <v>19</v>
      </c>
      <c r="BC4370" s="17">
        <v>0</v>
      </c>
      <c r="BD4370" s="17">
        <v>0</v>
      </c>
      <c r="BF4370">
        <v>0</v>
      </c>
      <c r="BG4370">
        <v>2</v>
      </c>
      <c r="BQ4370">
        <v>0.4</v>
      </c>
      <c r="BR4370">
        <v>0.2</v>
      </c>
      <c r="BS4370">
        <v>0.6</v>
      </c>
      <c r="CK4370" s="23" t="s">
        <v>2085</v>
      </c>
      <c r="CL4370" s="23">
        <f t="shared" si="3268"/>
        <v>0</v>
      </c>
      <c r="CM4370" s="23">
        <f t="shared" si="3270"/>
        <v>0.33461157981803147</v>
      </c>
      <c r="CN4370" s="23">
        <f t="shared" si="3271"/>
        <v>1.2981286213761201</v>
      </c>
      <c r="CQ4370" s="4">
        <v>1</v>
      </c>
    </row>
    <row r="4371" spans="1:95" ht="11.25" customHeight="1">
      <c r="A4371" s="17">
        <v>40</v>
      </c>
      <c r="B4371" s="17">
        <v>4</v>
      </c>
      <c r="C4371" s="39">
        <v>3</v>
      </c>
      <c r="D4371" s="40">
        <v>0.12847222222222224</v>
      </c>
      <c r="E4371" s="17">
        <v>12</v>
      </c>
      <c r="F4371" s="9">
        <v>0</v>
      </c>
      <c r="G4371">
        <v>0</v>
      </c>
      <c r="H4371">
        <v>0</v>
      </c>
      <c r="I4371">
        <v>0</v>
      </c>
      <c r="J4371">
        <v>1</v>
      </c>
      <c r="K4371" s="5">
        <v>25</v>
      </c>
      <c r="L4371">
        <v>65</v>
      </c>
      <c r="M4371">
        <v>1</v>
      </c>
      <c r="N4371">
        <v>39</v>
      </c>
      <c r="P4371" s="17">
        <f t="shared" si="3269"/>
        <v>0</v>
      </c>
      <c r="Q4371" s="17">
        <v>7</v>
      </c>
      <c r="S4371" s="17">
        <v>0.14285714285714285</v>
      </c>
      <c r="T4371" s="17">
        <v>72</v>
      </c>
      <c r="U4371" s="17">
        <v>35</v>
      </c>
      <c r="V4371" s="17">
        <v>31</v>
      </c>
      <c r="W4371" s="17">
        <v>27</v>
      </c>
      <c r="X4371" s="17">
        <v>31</v>
      </c>
      <c r="Y4371" s="17"/>
      <c r="Z4371" s="17">
        <v>15</v>
      </c>
      <c r="AA4371" s="17">
        <v>90</v>
      </c>
      <c r="AB4371" s="17"/>
      <c r="AC4371">
        <v>43</v>
      </c>
      <c r="AD4371">
        <v>0.34883720930232559</v>
      </c>
      <c r="AE4371">
        <v>0.29411764705882354</v>
      </c>
      <c r="AF4371">
        <v>24</v>
      </c>
      <c r="AL4371">
        <v>0.17142857142857143</v>
      </c>
      <c r="AN4371">
        <v>0.26046511627906976</v>
      </c>
      <c r="AP4371">
        <v>0.12558139534883722</v>
      </c>
      <c r="AQ4371" s="9">
        <f>+AVERAGE(AL4360:AL4369)</f>
        <v>8.3652894954507867E-2</v>
      </c>
      <c r="AR4371" s="9">
        <f>+AVERAGE(AN4360:AN4369)</f>
        <v>0.32453215534403002</v>
      </c>
      <c r="AS4371" s="17">
        <f t="shared" si="3263"/>
        <v>15</v>
      </c>
      <c r="AT4371" s="17">
        <f t="shared" si="3264"/>
        <v>0.45333333333333331</v>
      </c>
      <c r="AU4371" s="17">
        <f t="shared" si="3265"/>
        <v>0.30588235294117649</v>
      </c>
      <c r="AV4371" s="17">
        <f t="shared" si="3266"/>
        <v>0.14492753623188406</v>
      </c>
      <c r="AZ4371">
        <v>4</v>
      </c>
      <c r="BA4371" s="27">
        <v>0.66666666666666663</v>
      </c>
      <c r="BB4371" s="17">
        <v>19</v>
      </c>
      <c r="BC4371" s="17">
        <v>0</v>
      </c>
      <c r="BD4371" s="17">
        <v>0</v>
      </c>
      <c r="BF4371">
        <v>0</v>
      </c>
      <c r="BG4371">
        <v>2</v>
      </c>
      <c r="BQ4371">
        <v>0.4</v>
      </c>
      <c r="BR4371">
        <v>0.2</v>
      </c>
      <c r="BS4371">
        <v>0.6</v>
      </c>
      <c r="CK4371" s="23">
        <v>1.1764705882352942</v>
      </c>
      <c r="CL4371" s="23">
        <f t="shared" si="3268"/>
        <v>0</v>
      </c>
      <c r="CM4371" s="23">
        <f t="shared" si="3270"/>
        <v>0.33461157981803147</v>
      </c>
      <c r="CN4371" s="23">
        <f t="shared" si="3271"/>
        <v>1.2981286213761201</v>
      </c>
      <c r="CQ4371" s="4">
        <v>2</v>
      </c>
    </row>
    <row r="4372" spans="1:95" ht="11.25" customHeight="1">
      <c r="A4372" s="17">
        <v>40</v>
      </c>
      <c r="B4372" s="17">
        <v>4</v>
      </c>
      <c r="C4372" s="39">
        <v>3</v>
      </c>
      <c r="D4372" s="40">
        <v>0.12847222222222224</v>
      </c>
      <c r="E4372" s="17">
        <v>13</v>
      </c>
      <c r="F4372" s="9">
        <v>0</v>
      </c>
      <c r="G4372">
        <v>0</v>
      </c>
      <c r="H4372">
        <v>0</v>
      </c>
      <c r="I4372">
        <v>0</v>
      </c>
      <c r="J4372">
        <v>1</v>
      </c>
      <c r="K4372" s="5">
        <v>25</v>
      </c>
      <c r="L4372">
        <v>47</v>
      </c>
      <c r="M4372">
        <v>2</v>
      </c>
      <c r="N4372">
        <v>41</v>
      </c>
      <c r="P4372" s="17">
        <f t="shared" si="3269"/>
        <v>0</v>
      </c>
      <c r="Q4372" s="17">
        <v>14</v>
      </c>
      <c r="S4372" s="17">
        <v>0.14285714285714285</v>
      </c>
      <c r="T4372" s="17">
        <v>61</v>
      </c>
      <c r="U4372" s="17">
        <v>20</v>
      </c>
      <c r="V4372" s="17">
        <v>22</v>
      </c>
      <c r="W4372" s="17">
        <v>31</v>
      </c>
      <c r="X4372" s="17">
        <v>20</v>
      </c>
      <c r="Y4372" s="17"/>
      <c r="Z4372" s="17">
        <v>4</v>
      </c>
      <c r="AA4372" s="17">
        <v>94</v>
      </c>
      <c r="AB4372" s="17"/>
      <c r="AC4372">
        <v>16</v>
      </c>
      <c r="AD4372">
        <v>0.25</v>
      </c>
      <c r="AE4372">
        <v>0.34883720930232559</v>
      </c>
      <c r="AF4372">
        <v>12</v>
      </c>
      <c r="AL4372">
        <v>0.14285714285714285</v>
      </c>
      <c r="AN4372">
        <v>0.2</v>
      </c>
      <c r="AP4372">
        <v>6.9230769230769235E-2</v>
      </c>
      <c r="AQ4372" s="9">
        <f>+AVERAGE(AL4360:AL4369)</f>
        <v>8.3652894954507867E-2</v>
      </c>
      <c r="AR4372" s="9">
        <f>+AVERAGE(AN4360:AN4369)</f>
        <v>0.32453215534403002</v>
      </c>
      <c r="AS4372" s="17">
        <f t="shared" si="3263"/>
        <v>7</v>
      </c>
      <c r="AT4372" s="17">
        <f t="shared" si="3264"/>
        <v>0.17142857142857143</v>
      </c>
      <c r="AU4372" s="17">
        <f t="shared" si="3265"/>
        <v>0.26046511627906976</v>
      </c>
      <c r="AV4372" s="17">
        <f t="shared" si="3266"/>
        <v>0.12558139534883722</v>
      </c>
      <c r="AZ4372">
        <v>4</v>
      </c>
      <c r="BA4372" s="27">
        <v>0.66666666666666663</v>
      </c>
      <c r="BB4372" s="17">
        <v>19</v>
      </c>
      <c r="BC4372" s="17">
        <v>0</v>
      </c>
      <c r="BD4372" s="17">
        <v>0</v>
      </c>
      <c r="BF4372">
        <v>0</v>
      </c>
      <c r="BG4372">
        <v>2</v>
      </c>
      <c r="BQ4372">
        <v>0.4</v>
      </c>
      <c r="BR4372">
        <v>0.2</v>
      </c>
      <c r="BS4372">
        <v>0.6</v>
      </c>
      <c r="CK4372" s="23">
        <v>1.3953488372093024</v>
      </c>
      <c r="CL4372" s="23">
        <f t="shared" si="3268"/>
        <v>0</v>
      </c>
      <c r="CM4372" s="23">
        <f t="shared" si="3270"/>
        <v>0.33461157981803147</v>
      </c>
      <c r="CN4372" s="23">
        <f t="shared" si="3271"/>
        <v>1.2981286213761201</v>
      </c>
      <c r="CQ4372" s="4">
        <v>2</v>
      </c>
    </row>
    <row r="4373" spans="1:95" ht="11.25" customHeight="1">
      <c r="A4373" s="17">
        <v>40</v>
      </c>
      <c r="B4373" s="17">
        <v>4</v>
      </c>
      <c r="C4373" s="39">
        <v>3</v>
      </c>
      <c r="D4373" s="40">
        <v>0.12847222222222224</v>
      </c>
      <c r="E4373" s="17">
        <v>14</v>
      </c>
      <c r="F4373" s="9">
        <v>0</v>
      </c>
      <c r="G4373">
        <v>0</v>
      </c>
      <c r="H4373">
        <v>0</v>
      </c>
      <c r="I4373">
        <v>0</v>
      </c>
      <c r="J4373">
        <v>1</v>
      </c>
      <c r="K4373" s="5">
        <v>25</v>
      </c>
      <c r="L4373">
        <v>36</v>
      </c>
      <c r="M4373">
        <v>9</v>
      </c>
      <c r="N4373">
        <v>50</v>
      </c>
      <c r="P4373" s="17">
        <f t="shared" si="3269"/>
        <v>1</v>
      </c>
      <c r="Q4373" s="17">
        <v>44</v>
      </c>
      <c r="S4373" s="17">
        <v>0.20454545454545456</v>
      </c>
      <c r="T4373" s="17">
        <v>80</v>
      </c>
      <c r="U4373" s="17">
        <v>35</v>
      </c>
      <c r="V4373" s="17">
        <v>36</v>
      </c>
      <c r="W4373" s="17">
        <v>22</v>
      </c>
      <c r="X4373" s="17">
        <v>35</v>
      </c>
      <c r="Y4373" s="17"/>
      <c r="Z4373" s="17">
        <v>18</v>
      </c>
      <c r="AA4373" s="17">
        <v>112</v>
      </c>
      <c r="AB4373" s="17"/>
      <c r="AC4373">
        <v>63</v>
      </c>
      <c r="AD4373">
        <v>0.2857142857142857</v>
      </c>
      <c r="AE4373">
        <v>0.25</v>
      </c>
      <c r="AF4373">
        <v>19</v>
      </c>
      <c r="AL4373">
        <v>1.8181818181818181E-2</v>
      </c>
      <c r="AN4373">
        <v>0.13333333333333333</v>
      </c>
      <c r="AP4373">
        <v>0.12173913043478261</v>
      </c>
      <c r="AQ4373" s="9">
        <f>+AVERAGE(AL4360:AL4369)</f>
        <v>8.3652894954507867E-2</v>
      </c>
      <c r="AR4373" s="9">
        <f>+AVERAGE(AN4360:AN4369)</f>
        <v>0.32453215534403002</v>
      </c>
      <c r="AS4373" s="17">
        <f t="shared" si="3263"/>
        <v>14</v>
      </c>
      <c r="AT4373" s="17">
        <f t="shared" si="3264"/>
        <v>0.14285714285714285</v>
      </c>
      <c r="AU4373" s="17">
        <f t="shared" si="3265"/>
        <v>0.2</v>
      </c>
      <c r="AV4373" s="17">
        <f t="shared" si="3266"/>
        <v>6.9230769230769235E-2</v>
      </c>
      <c r="AZ4373">
        <v>4</v>
      </c>
      <c r="BA4373" s="27">
        <v>0.66666666666666663</v>
      </c>
      <c r="BB4373" s="17">
        <v>19</v>
      </c>
      <c r="BC4373" s="17">
        <v>0</v>
      </c>
      <c r="BD4373" s="17">
        <v>0</v>
      </c>
      <c r="BF4373">
        <v>0</v>
      </c>
      <c r="BG4373">
        <v>2</v>
      </c>
      <c r="BQ4373">
        <v>0.4</v>
      </c>
      <c r="BR4373">
        <v>0.2</v>
      </c>
      <c r="BS4373">
        <v>0.6</v>
      </c>
      <c r="CK4373" s="23">
        <v>1</v>
      </c>
      <c r="CL4373" s="23">
        <f t="shared" si="3268"/>
        <v>0</v>
      </c>
      <c r="CM4373" s="23">
        <f t="shared" si="3270"/>
        <v>0.33461157981803147</v>
      </c>
      <c r="CN4373" s="23">
        <f t="shared" si="3271"/>
        <v>1.2981286213761201</v>
      </c>
      <c r="CQ4373" s="4">
        <v>2</v>
      </c>
    </row>
    <row r="4374" spans="1:95" ht="11.25" customHeight="1">
      <c r="A4374" s="17">
        <v>40</v>
      </c>
      <c r="B4374" s="17">
        <v>4</v>
      </c>
      <c r="C4374" s="39">
        <v>3</v>
      </c>
      <c r="D4374" s="40">
        <v>0.12847222222222224</v>
      </c>
      <c r="E4374" s="17">
        <v>15</v>
      </c>
      <c r="F4374" s="9">
        <v>0</v>
      </c>
      <c r="G4374">
        <v>0</v>
      </c>
      <c r="H4374">
        <v>0</v>
      </c>
      <c r="I4374">
        <v>0</v>
      </c>
      <c r="J4374">
        <v>1</v>
      </c>
      <c r="K4374" s="5">
        <v>25</v>
      </c>
      <c r="L4374">
        <v>55</v>
      </c>
      <c r="M4374">
        <v>3</v>
      </c>
      <c r="N4374">
        <v>53</v>
      </c>
      <c r="P4374" s="17">
        <f t="shared" si="3269"/>
        <v>0</v>
      </c>
      <c r="Q4374" s="17">
        <v>14</v>
      </c>
      <c r="S4374" s="17">
        <v>0.21428571428571427</v>
      </c>
      <c r="T4374" s="17">
        <v>69</v>
      </c>
      <c r="U4374" s="17">
        <v>30</v>
      </c>
      <c r="V4374" s="17">
        <v>25</v>
      </c>
      <c r="W4374" s="17">
        <v>36</v>
      </c>
      <c r="X4374" s="17">
        <v>25</v>
      </c>
      <c r="Y4374" s="17"/>
      <c r="Z4374" s="17">
        <v>4</v>
      </c>
      <c r="AA4374" s="17">
        <v>116</v>
      </c>
      <c r="AB4374" s="17"/>
      <c r="AC4374">
        <v>34</v>
      </c>
      <c r="AD4374">
        <v>0.11764705882352941</v>
      </c>
      <c r="AE4374">
        <v>0.2857142857142857</v>
      </c>
      <c r="AF4374">
        <v>11</v>
      </c>
      <c r="AL4374">
        <v>5.7142857142857141E-2</v>
      </c>
      <c r="AN4374">
        <v>0.30588235294117649</v>
      </c>
      <c r="AP4374">
        <v>0.16</v>
      </c>
      <c r="AQ4374" s="9">
        <f>+AVERAGE(AL4360:AL4369)</f>
        <v>8.3652894954507867E-2</v>
      </c>
      <c r="AR4374" s="9">
        <f>+AVERAGE(AN4360:AN4369)</f>
        <v>0.32453215534403002</v>
      </c>
      <c r="AS4374" s="17">
        <f t="shared" si="3263"/>
        <v>44</v>
      </c>
      <c r="AT4374" s="17">
        <f t="shared" si="3264"/>
        <v>1.8181818181818181E-2</v>
      </c>
      <c r="AU4374" s="17">
        <f t="shared" si="3265"/>
        <v>0.13333333333333333</v>
      </c>
      <c r="AV4374" s="17">
        <f t="shared" si="3266"/>
        <v>0.12173913043478261</v>
      </c>
      <c r="AZ4374">
        <v>4</v>
      </c>
      <c r="BA4374" s="27">
        <v>0.66666666666666663</v>
      </c>
      <c r="BB4374" s="17">
        <v>19</v>
      </c>
      <c r="BC4374" s="17">
        <v>0</v>
      </c>
      <c r="BD4374" s="17">
        <v>0</v>
      </c>
      <c r="BF4374">
        <v>0</v>
      </c>
      <c r="BG4374">
        <v>2</v>
      </c>
      <c r="BQ4374">
        <v>0.4</v>
      </c>
      <c r="BR4374">
        <v>0.2</v>
      </c>
      <c r="BS4374">
        <v>0.6</v>
      </c>
      <c r="CK4374" s="23">
        <v>1.1428571428571428</v>
      </c>
      <c r="CL4374" s="23">
        <f t="shared" si="3268"/>
        <v>0</v>
      </c>
      <c r="CM4374" s="23">
        <f t="shared" si="3270"/>
        <v>0.33461157981803147</v>
      </c>
      <c r="CN4374" s="23">
        <f t="shared" si="3271"/>
        <v>1.2981286213761201</v>
      </c>
      <c r="CQ4374" s="4">
        <v>3</v>
      </c>
    </row>
    <row r="4375" spans="1:95" ht="11.25" customHeight="1">
      <c r="A4375" s="17">
        <v>40</v>
      </c>
      <c r="B4375" s="17">
        <v>4</v>
      </c>
      <c r="C4375" s="39">
        <v>3</v>
      </c>
      <c r="D4375" s="40">
        <v>0.12847222222222224</v>
      </c>
      <c r="E4375" s="17">
        <v>16</v>
      </c>
      <c r="F4375" s="9">
        <v>0</v>
      </c>
      <c r="G4375">
        <v>0</v>
      </c>
      <c r="H4375">
        <v>0</v>
      </c>
      <c r="I4375">
        <v>0</v>
      </c>
      <c r="J4375">
        <v>1</v>
      </c>
      <c r="K4375" s="5">
        <v>25</v>
      </c>
      <c r="L4375">
        <v>44</v>
      </c>
      <c r="M4375">
        <v>6</v>
      </c>
      <c r="N4375">
        <v>59</v>
      </c>
      <c r="P4375" s="17">
        <f t="shared" si="3269"/>
        <v>1</v>
      </c>
      <c r="Q4375" s="17">
        <v>35</v>
      </c>
      <c r="S4375" s="17">
        <v>0.17142857142857143</v>
      </c>
      <c r="T4375" s="17">
        <v>79</v>
      </c>
      <c r="U4375" s="17">
        <v>35</v>
      </c>
      <c r="V4375" s="17">
        <v>32</v>
      </c>
      <c r="W4375" s="17">
        <v>25</v>
      </c>
      <c r="X4375" s="17">
        <v>32</v>
      </c>
      <c r="Y4375" s="17"/>
      <c r="Z4375" s="17">
        <v>10</v>
      </c>
      <c r="AA4375" s="17">
        <v>126</v>
      </c>
      <c r="AB4375" s="17"/>
      <c r="AC4375">
        <v>50</v>
      </c>
      <c r="AD4375">
        <v>0.2</v>
      </c>
      <c r="AE4375">
        <v>0.11764705882352941</v>
      </c>
      <c r="AF4375">
        <v>14</v>
      </c>
      <c r="AL4375">
        <v>4.5714285714285714E-2</v>
      </c>
      <c r="AN4375">
        <v>0</v>
      </c>
      <c r="AP4375">
        <v>2.4615384615384615E-2</v>
      </c>
      <c r="AQ4375" s="9">
        <f>+AVERAGE(AL4360:AL4369)</f>
        <v>8.3652894954507867E-2</v>
      </c>
      <c r="AR4375" s="9">
        <f>+AVERAGE(AN4360:AN4369)</f>
        <v>0.32453215534403002</v>
      </c>
      <c r="AS4375" s="17">
        <f t="shared" si="3263"/>
        <v>14</v>
      </c>
      <c r="AT4375" s="17">
        <f t="shared" si="3264"/>
        <v>5.7142857142857141E-2</v>
      </c>
      <c r="AU4375" s="17">
        <f t="shared" si="3265"/>
        <v>0.30588235294117649</v>
      </c>
      <c r="AV4375" s="17">
        <f t="shared" si="3266"/>
        <v>0.16</v>
      </c>
      <c r="AZ4375">
        <v>4</v>
      </c>
      <c r="BA4375" s="27">
        <v>0.66666666666666663</v>
      </c>
      <c r="BB4375" s="17">
        <v>19</v>
      </c>
      <c r="BC4375" s="17">
        <v>0</v>
      </c>
      <c r="BD4375" s="17">
        <v>0</v>
      </c>
      <c r="BF4375">
        <v>0</v>
      </c>
      <c r="BG4375">
        <v>2</v>
      </c>
      <c r="BQ4375">
        <v>0.4</v>
      </c>
      <c r="BR4375">
        <v>0.2</v>
      </c>
      <c r="BS4375">
        <v>0.6</v>
      </c>
      <c r="CK4375" s="23">
        <v>0.47058823529411764</v>
      </c>
      <c r="CL4375" s="23">
        <f t="shared" si="3268"/>
        <v>0</v>
      </c>
      <c r="CM4375" s="23">
        <f t="shared" si="3270"/>
        <v>0.33461157981803147</v>
      </c>
      <c r="CN4375" s="23">
        <f t="shared" si="3271"/>
        <v>1.2981286213761201</v>
      </c>
      <c r="CQ4375" s="4">
        <v>2</v>
      </c>
    </row>
    <row r="4376" spans="1:95" ht="11.25" customHeight="1">
      <c r="A4376" s="17">
        <v>40</v>
      </c>
      <c r="B4376" s="17">
        <v>4</v>
      </c>
      <c r="C4376" s="39">
        <v>3</v>
      </c>
      <c r="D4376" s="40">
        <v>0.12847222222222224</v>
      </c>
      <c r="E4376" s="17">
        <v>17</v>
      </c>
      <c r="F4376" s="9">
        <v>0</v>
      </c>
      <c r="G4376">
        <v>0</v>
      </c>
      <c r="H4376">
        <v>0</v>
      </c>
      <c r="I4376">
        <v>0</v>
      </c>
      <c r="J4376">
        <v>1</v>
      </c>
      <c r="K4376" s="5">
        <v>25</v>
      </c>
      <c r="L4376">
        <v>54</v>
      </c>
      <c r="M4376">
        <v>6</v>
      </c>
      <c r="N4376">
        <v>65</v>
      </c>
      <c r="P4376" s="17">
        <f t="shared" si="3269"/>
        <v>1</v>
      </c>
      <c r="Q4376" s="17">
        <v>35</v>
      </c>
      <c r="S4376" s="17">
        <v>0.17142857142857143</v>
      </c>
      <c r="T4376" s="17">
        <v>89</v>
      </c>
      <c r="U4376" s="17">
        <v>40</v>
      </c>
      <c r="V4376" s="17">
        <v>38</v>
      </c>
      <c r="W4376" s="17">
        <v>32</v>
      </c>
      <c r="X4376" s="17">
        <v>38</v>
      </c>
      <c r="Y4376" s="17"/>
      <c r="Z4376" s="17">
        <v>15</v>
      </c>
      <c r="AA4376" s="17">
        <v>141</v>
      </c>
      <c r="AB4376" s="17"/>
      <c r="AC4376">
        <v>76</v>
      </c>
      <c r="AD4376">
        <v>0.19736842105263158</v>
      </c>
      <c r="AE4376">
        <v>0.2</v>
      </c>
      <c r="AF4376">
        <v>19</v>
      </c>
      <c r="AL4376">
        <v>0.08</v>
      </c>
      <c r="AN4376">
        <v>0.1</v>
      </c>
      <c r="AP4376">
        <v>7.032967032967033E-2</v>
      </c>
      <c r="AQ4376" s="9">
        <f>+AVERAGE(AL4360:AL4369)</f>
        <v>8.3652894954507867E-2</v>
      </c>
      <c r="AR4376" s="9">
        <f>+AVERAGE(AN4360:AN4369)</f>
        <v>0.32453215534403002</v>
      </c>
      <c r="AS4376" s="17">
        <f t="shared" si="3263"/>
        <v>35</v>
      </c>
      <c r="AT4376" s="17">
        <f t="shared" si="3264"/>
        <v>4.5714285714285714E-2</v>
      </c>
      <c r="AU4376" s="17">
        <f t="shared" si="3265"/>
        <v>0</v>
      </c>
      <c r="AV4376" s="17">
        <f t="shared" si="3266"/>
        <v>2.4615384615384615E-2</v>
      </c>
      <c r="AZ4376">
        <v>4</v>
      </c>
      <c r="BA4376" s="27">
        <v>0.66666666666666663</v>
      </c>
      <c r="BB4376" s="17">
        <v>19</v>
      </c>
      <c r="BC4376" s="17">
        <v>0</v>
      </c>
      <c r="BD4376" s="17">
        <v>0</v>
      </c>
      <c r="BF4376">
        <v>0</v>
      </c>
      <c r="BG4376">
        <v>2</v>
      </c>
      <c r="BQ4376">
        <v>0.4</v>
      </c>
      <c r="BR4376">
        <v>0.2</v>
      </c>
      <c r="BS4376">
        <v>0.6</v>
      </c>
      <c r="CK4376" s="23">
        <v>0.8</v>
      </c>
      <c r="CL4376" s="23">
        <f t="shared" si="3268"/>
        <v>0</v>
      </c>
      <c r="CM4376" s="23">
        <f t="shared" si="3270"/>
        <v>0.33461157981803147</v>
      </c>
      <c r="CN4376" s="23">
        <f t="shared" si="3271"/>
        <v>1.2981286213761201</v>
      </c>
      <c r="CQ4376" s="4">
        <v>2</v>
      </c>
    </row>
    <row r="4377" spans="1:95" ht="11.25" customHeight="1">
      <c r="A4377" s="17">
        <v>40</v>
      </c>
      <c r="B4377" s="17">
        <v>4</v>
      </c>
      <c r="C4377" s="39">
        <v>3</v>
      </c>
      <c r="D4377" s="40">
        <v>0.12847222222222224</v>
      </c>
      <c r="E4377" s="17">
        <v>18</v>
      </c>
      <c r="F4377" s="9">
        <v>0</v>
      </c>
      <c r="G4377">
        <v>0</v>
      </c>
      <c r="H4377">
        <v>0</v>
      </c>
      <c r="I4377">
        <v>0</v>
      </c>
      <c r="J4377">
        <v>1</v>
      </c>
      <c r="K4377" s="5">
        <v>25</v>
      </c>
      <c r="L4377">
        <v>64</v>
      </c>
      <c r="M4377">
        <v>0</v>
      </c>
      <c r="N4377">
        <v>65</v>
      </c>
      <c r="P4377" s="17">
        <f t="shared" si="3269"/>
        <v>0</v>
      </c>
      <c r="Q4377" s="17">
        <v>6</v>
      </c>
      <c r="S4377" s="17">
        <v>0</v>
      </c>
      <c r="T4377" s="17">
        <v>70</v>
      </c>
      <c r="U4377" s="17">
        <v>30</v>
      </c>
      <c r="V4377" s="17">
        <v>21</v>
      </c>
      <c r="W4377" s="17">
        <v>38</v>
      </c>
      <c r="X4377" s="17">
        <v>21</v>
      </c>
      <c r="Y4377" s="17"/>
      <c r="Z4377" s="17">
        <v>0</v>
      </c>
      <c r="AA4377" s="17">
        <v>141</v>
      </c>
      <c r="AB4377" s="17"/>
      <c r="AC4377">
        <v>13</v>
      </c>
      <c r="AD4377">
        <v>0</v>
      </c>
      <c r="AE4377">
        <v>0.19736842105263158</v>
      </c>
      <c r="AF4377">
        <v>10</v>
      </c>
      <c r="AL4377">
        <v>0.33333333333333331</v>
      </c>
      <c r="AN4377">
        <v>0.33846153846153848</v>
      </c>
      <c r="AP4377">
        <v>5.6140350877192984E-2</v>
      </c>
      <c r="AQ4377" s="9">
        <f>+AVERAGE(AL4360:AL4369)</f>
        <v>8.3652894954507867E-2</v>
      </c>
      <c r="AR4377" s="9">
        <f>+AVERAGE(AN4360:AN4369)</f>
        <v>0.32453215534403002</v>
      </c>
      <c r="AS4377" s="17">
        <f t="shared" si="3263"/>
        <v>35</v>
      </c>
      <c r="AT4377" s="17">
        <f t="shared" si="3264"/>
        <v>0.08</v>
      </c>
      <c r="AU4377" s="17">
        <f t="shared" si="3265"/>
        <v>0.1</v>
      </c>
      <c r="AV4377" s="17">
        <f t="shared" si="3266"/>
        <v>7.032967032967033E-2</v>
      </c>
      <c r="AZ4377">
        <v>4</v>
      </c>
      <c r="BA4377" s="27">
        <v>0.66666666666666663</v>
      </c>
      <c r="BB4377" s="17">
        <v>19</v>
      </c>
      <c r="BC4377" s="17">
        <v>0</v>
      </c>
      <c r="BD4377" s="17">
        <v>0</v>
      </c>
      <c r="BF4377">
        <v>0</v>
      </c>
      <c r="BG4377">
        <v>2</v>
      </c>
      <c r="BQ4377">
        <v>0.4</v>
      </c>
      <c r="BR4377">
        <v>0.2</v>
      </c>
      <c r="BS4377">
        <v>0.6</v>
      </c>
      <c r="CK4377" s="23">
        <v>0.78947368421052633</v>
      </c>
      <c r="CL4377" s="23">
        <f t="shared" si="3268"/>
        <v>0</v>
      </c>
      <c r="CM4377" s="23">
        <f t="shared" si="3270"/>
        <v>0.33461157981803147</v>
      </c>
      <c r="CN4377" s="23">
        <f t="shared" si="3271"/>
        <v>1.2981286213761201</v>
      </c>
      <c r="CQ4377" s="4">
        <v>1</v>
      </c>
    </row>
    <row r="4378" spans="1:95" ht="11.25" customHeight="1">
      <c r="A4378" s="17">
        <v>40</v>
      </c>
      <c r="B4378" s="17">
        <v>4</v>
      </c>
      <c r="C4378" s="39">
        <v>3</v>
      </c>
      <c r="D4378" s="40">
        <v>0.12847222222222224</v>
      </c>
      <c r="E4378" s="17">
        <v>19</v>
      </c>
      <c r="F4378" s="9">
        <v>0</v>
      </c>
      <c r="G4378">
        <v>0</v>
      </c>
      <c r="H4378">
        <v>0</v>
      </c>
      <c r="I4378">
        <v>0</v>
      </c>
      <c r="J4378">
        <v>1</v>
      </c>
      <c r="K4378" s="5">
        <v>25</v>
      </c>
      <c r="L4378">
        <v>45</v>
      </c>
      <c r="M4378">
        <v>4</v>
      </c>
      <c r="N4378">
        <v>69</v>
      </c>
      <c r="P4378" s="17">
        <f t="shared" si="3269"/>
        <v>0</v>
      </c>
      <c r="Q4378" s="17">
        <v>24</v>
      </c>
      <c r="S4378" s="17">
        <v>0.16666666666666666</v>
      </c>
      <c r="T4378" s="17">
        <v>69</v>
      </c>
      <c r="U4378" s="17">
        <v>30</v>
      </c>
      <c r="V4378" s="17">
        <v>29</v>
      </c>
      <c r="W4378" s="17">
        <v>21</v>
      </c>
      <c r="X4378" s="17">
        <v>29</v>
      </c>
      <c r="Y4378" s="17"/>
      <c r="Z4378" s="17">
        <v>10</v>
      </c>
      <c r="AA4378" s="17">
        <v>151</v>
      </c>
      <c r="AB4378" s="17"/>
      <c r="AC4378">
        <v>49</v>
      </c>
      <c r="AD4378">
        <v>0.20408163265306123</v>
      </c>
      <c r="AE4378">
        <v>0</v>
      </c>
      <c r="AF4378">
        <v>16</v>
      </c>
      <c r="AL4378">
        <v>3.3333333333333333E-2</v>
      </c>
      <c r="AN4378">
        <v>0.17959183673469387</v>
      </c>
      <c r="AP4378">
        <v>0.12266666666666666</v>
      </c>
      <c r="AQ4378" s="9">
        <f>+AVERAGE(AL4360:AL4369)</f>
        <v>8.3652894954507867E-2</v>
      </c>
      <c r="AR4378" s="9">
        <f>+AVERAGE(AN4360:AN4369)</f>
        <v>0.32453215534403002</v>
      </c>
      <c r="AS4378" s="17">
        <f t="shared" si="3263"/>
        <v>6</v>
      </c>
      <c r="AT4378" s="17">
        <f t="shared" si="3264"/>
        <v>0.33333333333333331</v>
      </c>
      <c r="AU4378" s="17">
        <f t="shared" si="3265"/>
        <v>0.33846153846153848</v>
      </c>
      <c r="AV4378" s="17">
        <f t="shared" si="3266"/>
        <v>5.6140350877192984E-2</v>
      </c>
      <c r="AZ4378">
        <v>4</v>
      </c>
      <c r="BA4378" s="27">
        <v>0.66666666666666663</v>
      </c>
      <c r="BB4378" s="17">
        <v>19</v>
      </c>
      <c r="BC4378" s="17">
        <v>0</v>
      </c>
      <c r="BD4378" s="17">
        <v>0</v>
      </c>
      <c r="BF4378">
        <v>0</v>
      </c>
      <c r="BG4378">
        <v>2</v>
      </c>
      <c r="BQ4378">
        <v>0.4</v>
      </c>
      <c r="BR4378">
        <v>0.2</v>
      </c>
      <c r="BS4378">
        <v>0.6</v>
      </c>
      <c r="CK4378" s="23">
        <v>0</v>
      </c>
      <c r="CL4378" s="23">
        <f t="shared" si="3268"/>
        <v>0</v>
      </c>
      <c r="CM4378" s="23">
        <f t="shared" si="3270"/>
        <v>0.33461157981803147</v>
      </c>
      <c r="CN4378" s="23">
        <f t="shared" si="3271"/>
        <v>1.2981286213761201</v>
      </c>
      <c r="CQ4378" s="4">
        <v>2</v>
      </c>
    </row>
    <row r="4379" spans="1:95" ht="11.25" customHeight="1">
      <c r="A4379" s="17">
        <v>40</v>
      </c>
      <c r="B4379" s="17">
        <v>4</v>
      </c>
      <c r="C4379" s="39">
        <v>3</v>
      </c>
      <c r="D4379" s="40">
        <v>0.12847222222222224</v>
      </c>
      <c r="E4379" s="17">
        <v>20</v>
      </c>
      <c r="F4379" s="9">
        <v>0</v>
      </c>
      <c r="G4379">
        <v>0</v>
      </c>
      <c r="H4379">
        <v>0</v>
      </c>
      <c r="I4379">
        <v>0</v>
      </c>
      <c r="J4379">
        <v>1</v>
      </c>
      <c r="K4379" s="5">
        <v>25</v>
      </c>
      <c r="L4379">
        <v>44</v>
      </c>
      <c r="M4379">
        <v>7</v>
      </c>
      <c r="N4379">
        <v>76</v>
      </c>
      <c r="P4379" s="17">
        <f t="shared" si="3269"/>
        <v>1</v>
      </c>
      <c r="Q4379" s="17">
        <v>39</v>
      </c>
      <c r="S4379" s="17">
        <v>0.17948717948717949</v>
      </c>
      <c r="T4379" s="17">
        <v>83</v>
      </c>
      <c r="U4379" s="17">
        <v>40</v>
      </c>
      <c r="V4379" s="17">
        <v>39</v>
      </c>
      <c r="W4379" s="17">
        <v>29</v>
      </c>
      <c r="X4379" s="17">
        <v>39</v>
      </c>
      <c r="Y4379" s="17"/>
      <c r="Z4379" s="17">
        <v>18</v>
      </c>
      <c r="AA4379" s="17">
        <v>169</v>
      </c>
      <c r="AB4379" s="17"/>
      <c r="AC4379">
        <v>66</v>
      </c>
      <c r="AD4379">
        <v>0.27272727272727271</v>
      </c>
      <c r="AE4379">
        <v>0.20408163265306123</v>
      </c>
      <c r="AF4379">
        <v>21</v>
      </c>
      <c r="AG4379">
        <v>166</v>
      </c>
      <c r="AL4379">
        <v>2.0512820512820513E-2</v>
      </c>
      <c r="AN4379">
        <v>0.23030303030303031</v>
      </c>
      <c r="AP4379">
        <v>0.20259740259740261</v>
      </c>
      <c r="AQ4379" s="9">
        <f>+AVERAGE(AL4360:AL4369)</f>
        <v>8.3652894954507867E-2</v>
      </c>
      <c r="AR4379" s="9">
        <f>+AVERAGE(AN4360:AN4369)</f>
        <v>0.32453215534403002</v>
      </c>
      <c r="AS4379" s="17">
        <f t="shared" si="3263"/>
        <v>24</v>
      </c>
      <c r="AT4379" s="17">
        <f t="shared" si="3264"/>
        <v>3.3333333333333333E-2</v>
      </c>
      <c r="AU4379" s="17">
        <f t="shared" si="3265"/>
        <v>0.17959183673469387</v>
      </c>
      <c r="AV4379" s="17">
        <f t="shared" si="3266"/>
        <v>0.12266666666666666</v>
      </c>
      <c r="AZ4379">
        <v>4</v>
      </c>
      <c r="BA4379" s="27">
        <v>0.66666666666666663</v>
      </c>
      <c r="BB4379" s="17">
        <v>19</v>
      </c>
      <c r="BC4379" s="17">
        <v>0</v>
      </c>
      <c r="BD4379" s="17">
        <v>0</v>
      </c>
      <c r="BF4379">
        <v>0</v>
      </c>
      <c r="BG4379">
        <v>2</v>
      </c>
      <c r="BQ4379">
        <v>0.4</v>
      </c>
      <c r="BR4379">
        <v>0.2</v>
      </c>
      <c r="BS4379">
        <v>0.6</v>
      </c>
      <c r="BW4379" s="9">
        <f>SUM(AF4370:AF4379)</f>
        <v>166</v>
      </c>
      <c r="BX4379" s="9"/>
      <c r="BY4379" s="9">
        <f t="shared" ref="BY4379" si="3273">SUM(BW4369,BW4379)</f>
        <v>293</v>
      </c>
      <c r="CK4379" s="23">
        <v>0.81632653061224492</v>
      </c>
      <c r="CL4379" s="23">
        <f t="shared" si="3268"/>
        <v>0</v>
      </c>
      <c r="CM4379" s="23">
        <f t="shared" si="3270"/>
        <v>0.33461157981803147</v>
      </c>
      <c r="CN4379" s="23">
        <f t="shared" si="3271"/>
        <v>1.2981286213761201</v>
      </c>
      <c r="CQ4379" s="4">
        <v>3</v>
      </c>
    </row>
    <row r="4380" spans="1:95" ht="11.25" customHeight="1">
      <c r="A4380" s="17">
        <v>40</v>
      </c>
      <c r="B4380" s="17">
        <v>5</v>
      </c>
      <c r="C4380" s="39">
        <v>14</v>
      </c>
      <c r="D4380" s="40">
        <v>0.59305555555555556</v>
      </c>
      <c r="E4380" s="17">
        <v>-2</v>
      </c>
      <c r="F4380" s="9">
        <v>0</v>
      </c>
      <c r="G4380">
        <v>0</v>
      </c>
      <c r="H4380">
        <v>0</v>
      </c>
      <c r="I4380">
        <v>0</v>
      </c>
      <c r="J4380">
        <v>0</v>
      </c>
      <c r="K4380" s="5">
        <v>25</v>
      </c>
      <c r="L4380">
        <v>50</v>
      </c>
      <c r="M4380">
        <v>7</v>
      </c>
      <c r="P4380" s="17">
        <f t="shared" si="3269"/>
        <v>1</v>
      </c>
      <c r="Q4380" s="17">
        <v>35</v>
      </c>
      <c r="S4380" s="17">
        <v>0.2</v>
      </c>
      <c r="T4380" s="17">
        <v>85</v>
      </c>
      <c r="U4380" s="17">
        <v>40</v>
      </c>
      <c r="V4380" s="17">
        <v>30</v>
      </c>
      <c r="W4380" s="17"/>
      <c r="X4380" s="17">
        <v>30</v>
      </c>
      <c r="Y4380" s="17"/>
      <c r="Z4380" s="17">
        <v>0</v>
      </c>
      <c r="AA4380" s="17"/>
      <c r="AB4380" s="17"/>
      <c r="AC4380">
        <v>41</v>
      </c>
      <c r="AD4380">
        <v>0</v>
      </c>
      <c r="AF4380">
        <v>3</v>
      </c>
      <c r="AL4380">
        <v>0</v>
      </c>
      <c r="AN4380">
        <v>0.58536585365853666</v>
      </c>
      <c r="AP4380">
        <v>0.42857142857142855</v>
      </c>
      <c r="AQ4380" s="22"/>
      <c r="AR4380" s="22"/>
      <c r="AS4380" s="17">
        <f t="shared" si="3263"/>
        <v>39</v>
      </c>
      <c r="AT4380" s="17">
        <f t="shared" si="3264"/>
        <v>2.0512820512820513E-2</v>
      </c>
      <c r="AU4380" s="17">
        <f t="shared" si="3265"/>
        <v>0.23030303030303031</v>
      </c>
      <c r="AV4380" s="17">
        <f t="shared" si="3266"/>
        <v>0.20259740259740261</v>
      </c>
      <c r="AZ4380">
        <v>4</v>
      </c>
      <c r="BA4380" s="27">
        <v>0.66666666666666663</v>
      </c>
      <c r="BB4380" s="17">
        <v>19</v>
      </c>
      <c r="BC4380" s="17">
        <v>1</v>
      </c>
      <c r="BD4380" s="17">
        <v>1</v>
      </c>
      <c r="BF4380">
        <v>1</v>
      </c>
      <c r="BG4380">
        <v>2</v>
      </c>
      <c r="BQ4380">
        <v>0.4</v>
      </c>
      <c r="BR4380">
        <v>0.2</v>
      </c>
      <c r="BS4380">
        <v>0.6</v>
      </c>
      <c r="CK4380" s="23" t="s">
        <v>2085</v>
      </c>
      <c r="CL4380" s="23">
        <f t="shared" si="3268"/>
        <v>0</v>
      </c>
      <c r="CM4380" s="23" t="str">
        <f t="shared" si="3270"/>
        <v/>
      </c>
      <c r="CN4380" s="23" t="str">
        <f t="shared" si="3271"/>
        <v/>
      </c>
      <c r="CQ4380" s="4">
        <v>3</v>
      </c>
    </row>
    <row r="4381" spans="1:95" ht="11.25" customHeight="1">
      <c r="A4381" s="17">
        <v>40</v>
      </c>
      <c r="B4381" s="17">
        <v>5</v>
      </c>
      <c r="C4381" s="39">
        <v>14</v>
      </c>
      <c r="D4381" s="40">
        <v>0.59305555555555556</v>
      </c>
      <c r="E4381" s="17">
        <v>-1</v>
      </c>
      <c r="F4381" s="9">
        <v>0</v>
      </c>
      <c r="G4381">
        <v>0</v>
      </c>
      <c r="H4381">
        <v>0</v>
      </c>
      <c r="I4381">
        <v>0</v>
      </c>
      <c r="J4381">
        <v>0</v>
      </c>
      <c r="K4381" s="5">
        <v>25</v>
      </c>
      <c r="L4381">
        <v>60</v>
      </c>
      <c r="M4381">
        <v>3</v>
      </c>
      <c r="P4381" s="17">
        <f t="shared" si="3269"/>
        <v>0</v>
      </c>
      <c r="Q4381" s="17">
        <v>15</v>
      </c>
      <c r="S4381" s="17">
        <v>0.2</v>
      </c>
      <c r="T4381" s="17">
        <v>75</v>
      </c>
      <c r="U4381" s="17">
        <v>35</v>
      </c>
      <c r="V4381" s="17">
        <v>30</v>
      </c>
      <c r="W4381" s="17">
        <v>30</v>
      </c>
      <c r="X4381" s="17">
        <v>30</v>
      </c>
      <c r="Y4381" s="17"/>
      <c r="Z4381" s="17">
        <v>0</v>
      </c>
      <c r="AA4381" s="17"/>
      <c r="AB4381" s="17"/>
      <c r="AC4381">
        <v>55</v>
      </c>
      <c r="AD4381">
        <v>0</v>
      </c>
      <c r="AE4381">
        <v>0</v>
      </c>
      <c r="AF4381">
        <v>7</v>
      </c>
      <c r="AL4381">
        <v>0</v>
      </c>
      <c r="AN4381">
        <v>0.43636363636363634</v>
      </c>
      <c r="AP4381">
        <v>0.26666666666666666</v>
      </c>
      <c r="AQ4381" s="9"/>
      <c r="AR4381" s="9"/>
      <c r="AS4381" s="17">
        <f t="shared" si="3263"/>
        <v>35</v>
      </c>
      <c r="AT4381" s="17">
        <f t="shared" si="3264"/>
        <v>0</v>
      </c>
      <c r="AU4381" s="17">
        <f t="shared" si="3265"/>
        <v>0.58536585365853666</v>
      </c>
      <c r="AV4381" s="17">
        <f t="shared" si="3266"/>
        <v>0.42857142857142855</v>
      </c>
      <c r="AZ4381">
        <v>4</v>
      </c>
      <c r="BA4381" s="27">
        <v>0.66666666666666663</v>
      </c>
      <c r="BB4381" s="17">
        <v>19</v>
      </c>
      <c r="BC4381" s="17">
        <v>1</v>
      </c>
      <c r="BD4381" s="17">
        <v>1</v>
      </c>
      <c r="BF4381">
        <v>1</v>
      </c>
      <c r="BG4381">
        <v>2</v>
      </c>
      <c r="BQ4381">
        <v>0.4</v>
      </c>
      <c r="BR4381">
        <v>0.2</v>
      </c>
      <c r="BS4381">
        <v>0.6</v>
      </c>
      <c r="CK4381" s="23">
        <v>0</v>
      </c>
      <c r="CL4381" s="23">
        <f t="shared" si="3268"/>
        <v>0</v>
      </c>
      <c r="CM4381" s="23" t="str">
        <f t="shared" si="3270"/>
        <v/>
      </c>
      <c r="CN4381" s="23" t="str">
        <f t="shared" si="3271"/>
        <v/>
      </c>
      <c r="CQ4381" s="4">
        <v>4</v>
      </c>
    </row>
    <row r="4382" spans="1:95" ht="11.25" customHeight="1">
      <c r="A4382" s="17">
        <v>40</v>
      </c>
      <c r="B4382" s="17">
        <v>5</v>
      </c>
      <c r="C4382" s="39">
        <v>14</v>
      </c>
      <c r="D4382" s="40">
        <v>0.59305555555555556</v>
      </c>
      <c r="E4382" s="17">
        <v>1</v>
      </c>
      <c r="F4382" s="9">
        <v>0</v>
      </c>
      <c r="G4382">
        <v>0</v>
      </c>
      <c r="H4382">
        <v>0</v>
      </c>
      <c r="I4382">
        <v>0</v>
      </c>
      <c r="J4382">
        <v>0</v>
      </c>
      <c r="K4382" s="5">
        <v>25</v>
      </c>
      <c r="L4382">
        <v>75</v>
      </c>
      <c r="M4382">
        <v>2</v>
      </c>
      <c r="N4382">
        <v>2</v>
      </c>
      <c r="P4382" s="17">
        <f t="shared" si="3269"/>
        <v>0</v>
      </c>
      <c r="Q4382" s="17">
        <v>13</v>
      </c>
      <c r="S4382" s="17">
        <v>0.15384615384615385</v>
      </c>
      <c r="T4382" s="17">
        <v>88</v>
      </c>
      <c r="U4382" s="17">
        <v>40</v>
      </c>
      <c r="V4382" s="17">
        <v>30</v>
      </c>
      <c r="W4382" s="17">
        <v>30</v>
      </c>
      <c r="X4382" s="17">
        <v>30</v>
      </c>
      <c r="Y4382" s="17"/>
      <c r="Z4382" s="17">
        <v>0</v>
      </c>
      <c r="AA4382" s="17">
        <v>0</v>
      </c>
      <c r="AB4382" s="17"/>
      <c r="AC4382">
        <v>52</v>
      </c>
      <c r="AD4382">
        <v>0</v>
      </c>
      <c r="AF4382">
        <v>8</v>
      </c>
      <c r="AL4382">
        <v>0.15384615384615385</v>
      </c>
      <c r="AN4382">
        <v>0.41538461538461541</v>
      </c>
      <c r="AP4382">
        <v>0.24719101123595505</v>
      </c>
      <c r="AQ4382" s="9"/>
      <c r="AR4382" s="9"/>
      <c r="AS4382" s="17">
        <f t="shared" si="3263"/>
        <v>15</v>
      </c>
      <c r="AT4382" s="17">
        <f t="shared" si="3264"/>
        <v>0</v>
      </c>
      <c r="AU4382" s="17">
        <f t="shared" si="3265"/>
        <v>0.43636363636363634</v>
      </c>
      <c r="AV4382" s="17">
        <f t="shared" si="3266"/>
        <v>0.26666666666666666</v>
      </c>
      <c r="AZ4382">
        <v>4</v>
      </c>
      <c r="BA4382" s="27">
        <v>0.66666666666666663</v>
      </c>
      <c r="BB4382" s="17">
        <v>19</v>
      </c>
      <c r="BC4382" s="17">
        <v>1</v>
      </c>
      <c r="BD4382" s="17">
        <v>1</v>
      </c>
      <c r="BF4382">
        <v>1</v>
      </c>
      <c r="BG4382">
        <v>2</v>
      </c>
      <c r="BQ4382">
        <v>0.4</v>
      </c>
      <c r="BR4382">
        <v>0.2</v>
      </c>
      <c r="BS4382">
        <v>0.6</v>
      </c>
      <c r="CK4382" s="23" t="s">
        <v>2085</v>
      </c>
      <c r="CL4382" s="23">
        <f t="shared" si="3268"/>
        <v>0</v>
      </c>
      <c r="CM4382" s="23" t="str">
        <f t="shared" si="3270"/>
        <v/>
      </c>
      <c r="CN4382" s="23" t="str">
        <f t="shared" si="3271"/>
        <v/>
      </c>
      <c r="CQ4382" s="4">
        <v>4</v>
      </c>
    </row>
    <row r="4383" spans="1:95" ht="11.25" customHeight="1">
      <c r="A4383" s="17">
        <v>40</v>
      </c>
      <c r="B4383" s="17">
        <v>5</v>
      </c>
      <c r="C4383" s="39">
        <v>14</v>
      </c>
      <c r="D4383" s="40">
        <v>0.59305555555555556</v>
      </c>
      <c r="E4383" s="17">
        <v>2</v>
      </c>
      <c r="F4383" s="9">
        <v>0</v>
      </c>
      <c r="G4383">
        <v>0</v>
      </c>
      <c r="H4383">
        <v>0</v>
      </c>
      <c r="I4383">
        <v>0</v>
      </c>
      <c r="J4383">
        <v>0</v>
      </c>
      <c r="K4383" s="5">
        <v>25</v>
      </c>
      <c r="L4383">
        <v>63</v>
      </c>
      <c r="M4383">
        <v>3</v>
      </c>
      <c r="N4383">
        <v>5</v>
      </c>
      <c r="P4383" s="17">
        <f t="shared" si="3269"/>
        <v>0</v>
      </c>
      <c r="Q4383" s="17">
        <v>9</v>
      </c>
      <c r="S4383" s="17">
        <v>0.33333333333333331</v>
      </c>
      <c r="T4383" s="17">
        <v>72</v>
      </c>
      <c r="U4383" s="17">
        <v>35</v>
      </c>
      <c r="V4383" s="17">
        <v>30</v>
      </c>
      <c r="W4383" s="17">
        <v>30</v>
      </c>
      <c r="X4383" s="17">
        <v>30</v>
      </c>
      <c r="Y4383" s="17"/>
      <c r="Z4383" s="17">
        <v>10</v>
      </c>
      <c r="AA4383" s="17">
        <v>10</v>
      </c>
      <c r="AB4383" s="17"/>
      <c r="AC4383">
        <v>49</v>
      </c>
      <c r="AD4383">
        <v>0.20408163265306123</v>
      </c>
      <c r="AE4383">
        <v>0</v>
      </c>
      <c r="AF4383">
        <v>17</v>
      </c>
      <c r="AL4383">
        <v>0.26666666666666666</v>
      </c>
      <c r="AN4383">
        <v>0.41632653061224484</v>
      </c>
      <c r="AP4383">
        <v>0.24444444444444444</v>
      </c>
      <c r="AQ4383" s="9"/>
      <c r="AR4383" s="9"/>
      <c r="AS4383" s="17">
        <f t="shared" si="3263"/>
        <v>13</v>
      </c>
      <c r="AT4383" s="17">
        <f t="shared" si="3264"/>
        <v>0.15384615384615385</v>
      </c>
      <c r="AU4383" s="17">
        <f t="shared" si="3265"/>
        <v>0.41538461538461541</v>
      </c>
      <c r="AV4383" s="17">
        <f t="shared" si="3266"/>
        <v>0.24719101123595505</v>
      </c>
      <c r="AZ4383">
        <v>4</v>
      </c>
      <c r="BA4383" s="27">
        <v>0.66666666666666663</v>
      </c>
      <c r="BB4383" s="17">
        <v>19</v>
      </c>
      <c r="BC4383" s="17">
        <v>1</v>
      </c>
      <c r="BD4383" s="17">
        <v>1</v>
      </c>
      <c r="BF4383">
        <v>1</v>
      </c>
      <c r="BG4383">
        <v>2</v>
      </c>
      <c r="BQ4383">
        <v>0.4</v>
      </c>
      <c r="BR4383">
        <v>0.2</v>
      </c>
      <c r="BS4383">
        <v>0.6</v>
      </c>
      <c r="CK4383" s="23">
        <v>0</v>
      </c>
      <c r="CL4383" s="23">
        <f t="shared" si="3268"/>
        <v>0</v>
      </c>
      <c r="CM4383" s="23" t="str">
        <f t="shared" si="3270"/>
        <v/>
      </c>
      <c r="CN4383" s="23" t="str">
        <f t="shared" si="3271"/>
        <v/>
      </c>
      <c r="CQ4383" s="4">
        <v>3</v>
      </c>
    </row>
    <row r="4384" spans="1:95" ht="11.25" customHeight="1">
      <c r="A4384" s="17">
        <v>40</v>
      </c>
      <c r="B4384" s="17">
        <v>5</v>
      </c>
      <c r="C4384" s="39">
        <v>14</v>
      </c>
      <c r="D4384" s="40">
        <v>0.59305555555555556</v>
      </c>
      <c r="E4384" s="17">
        <v>3</v>
      </c>
      <c r="F4384" s="9">
        <v>0</v>
      </c>
      <c r="G4384">
        <v>0</v>
      </c>
      <c r="H4384">
        <v>0</v>
      </c>
      <c r="I4384">
        <v>0</v>
      </c>
      <c r="J4384">
        <v>0</v>
      </c>
      <c r="K4384" s="5">
        <v>25</v>
      </c>
      <c r="L4384">
        <v>47</v>
      </c>
      <c r="M4384">
        <v>3</v>
      </c>
      <c r="N4384">
        <v>8</v>
      </c>
      <c r="P4384" s="17">
        <f t="shared" si="3269"/>
        <v>0</v>
      </c>
      <c r="Q4384" s="17">
        <v>14</v>
      </c>
      <c r="S4384" s="17">
        <v>0.21428571428571427</v>
      </c>
      <c r="T4384" s="17">
        <v>61</v>
      </c>
      <c r="U4384" s="17">
        <v>20</v>
      </c>
      <c r="V4384" s="17">
        <v>30</v>
      </c>
      <c r="W4384" s="17">
        <v>30</v>
      </c>
      <c r="X4384" s="17">
        <v>20</v>
      </c>
      <c r="Y4384" s="17"/>
      <c r="Z4384" s="17">
        <v>0</v>
      </c>
      <c r="AA4384" s="17">
        <v>10</v>
      </c>
      <c r="AB4384" s="17"/>
      <c r="AC4384">
        <v>12</v>
      </c>
      <c r="AD4384">
        <v>0</v>
      </c>
      <c r="AE4384">
        <v>0.20408163265306123</v>
      </c>
      <c r="AF4384">
        <v>7</v>
      </c>
      <c r="AL4384">
        <v>5.7142857142857141E-2</v>
      </c>
      <c r="AN4384">
        <v>0.4</v>
      </c>
      <c r="AP4384">
        <v>9.166666666666666E-2</v>
      </c>
      <c r="AQ4384" s="9"/>
      <c r="AR4384" s="9"/>
      <c r="AS4384" s="17">
        <f t="shared" si="3263"/>
        <v>9</v>
      </c>
      <c r="AT4384" s="17">
        <f t="shared" si="3264"/>
        <v>0.26666666666666666</v>
      </c>
      <c r="AU4384" s="17">
        <f t="shared" si="3265"/>
        <v>0.41632653061224484</v>
      </c>
      <c r="AV4384" s="17">
        <f t="shared" si="3266"/>
        <v>0.24444444444444444</v>
      </c>
      <c r="AZ4384">
        <v>4</v>
      </c>
      <c r="BA4384" s="27">
        <v>0.66666666666666663</v>
      </c>
      <c r="BB4384" s="17">
        <v>19</v>
      </c>
      <c r="BC4384" s="17">
        <v>1</v>
      </c>
      <c r="BD4384" s="17">
        <v>1</v>
      </c>
      <c r="BF4384">
        <v>1</v>
      </c>
      <c r="BG4384">
        <v>2</v>
      </c>
      <c r="BQ4384">
        <v>0.4</v>
      </c>
      <c r="BR4384">
        <v>0.2</v>
      </c>
      <c r="BS4384">
        <v>0.6</v>
      </c>
      <c r="CK4384" s="23">
        <v>1.0204081632653061</v>
      </c>
      <c r="CL4384" s="23">
        <f t="shared" si="3268"/>
        <v>0</v>
      </c>
      <c r="CM4384" s="23" t="str">
        <f t="shared" si="3270"/>
        <v/>
      </c>
      <c r="CN4384" s="23" t="str">
        <f t="shared" si="3271"/>
        <v/>
      </c>
      <c r="CQ4384" s="4">
        <v>0</v>
      </c>
    </row>
    <row r="4385" spans="1:95" ht="11.25" customHeight="1">
      <c r="A4385" s="17">
        <v>40</v>
      </c>
      <c r="B4385" s="17">
        <v>5</v>
      </c>
      <c r="C4385" s="39">
        <v>14</v>
      </c>
      <c r="D4385" s="40">
        <v>0.59305555555555556</v>
      </c>
      <c r="E4385" s="17">
        <v>4</v>
      </c>
      <c r="F4385" s="9">
        <v>0</v>
      </c>
      <c r="G4385">
        <v>0</v>
      </c>
      <c r="H4385">
        <v>0</v>
      </c>
      <c r="I4385">
        <v>0</v>
      </c>
      <c r="J4385">
        <v>0</v>
      </c>
      <c r="K4385" s="5">
        <v>25</v>
      </c>
      <c r="L4385">
        <v>36</v>
      </c>
      <c r="M4385">
        <v>6</v>
      </c>
      <c r="N4385">
        <v>14</v>
      </c>
      <c r="P4385" s="17">
        <f t="shared" si="3269"/>
        <v>1</v>
      </c>
      <c r="Q4385" s="17">
        <v>32</v>
      </c>
      <c r="S4385" s="17">
        <v>0.1875</v>
      </c>
      <c r="T4385" s="17">
        <v>68</v>
      </c>
      <c r="U4385" s="17">
        <v>30</v>
      </c>
      <c r="V4385" s="17">
        <v>30</v>
      </c>
      <c r="W4385" s="17">
        <v>30</v>
      </c>
      <c r="X4385" s="17">
        <v>30</v>
      </c>
      <c r="Y4385" s="17"/>
      <c r="Z4385" s="17">
        <v>1</v>
      </c>
      <c r="AA4385" s="17">
        <v>11</v>
      </c>
      <c r="AB4385" s="17"/>
      <c r="AC4385">
        <v>38</v>
      </c>
      <c r="AD4385">
        <v>2.6315789473684209E-2</v>
      </c>
      <c r="AE4385">
        <v>0</v>
      </c>
      <c r="AF4385">
        <v>5</v>
      </c>
      <c r="AL4385">
        <v>3.7499999999999999E-2</v>
      </c>
      <c r="AN4385">
        <v>0.54736842105263162</v>
      </c>
      <c r="AP4385">
        <v>0.37142857142857144</v>
      </c>
      <c r="AQ4385" s="9"/>
      <c r="AR4385" s="9"/>
      <c r="AS4385" s="17">
        <f t="shared" si="3263"/>
        <v>14</v>
      </c>
      <c r="AT4385" s="17">
        <f t="shared" si="3264"/>
        <v>5.7142857142857141E-2</v>
      </c>
      <c r="AU4385" s="17">
        <f t="shared" si="3265"/>
        <v>0.4</v>
      </c>
      <c r="AV4385" s="17">
        <f t="shared" si="3266"/>
        <v>9.166666666666666E-2</v>
      </c>
      <c r="AZ4385">
        <v>4</v>
      </c>
      <c r="BA4385" s="27">
        <v>0.66666666666666663</v>
      </c>
      <c r="BB4385" s="17">
        <v>19</v>
      </c>
      <c r="BC4385" s="17">
        <v>1</v>
      </c>
      <c r="BD4385" s="17">
        <v>1</v>
      </c>
      <c r="BF4385">
        <v>1</v>
      </c>
      <c r="BG4385">
        <v>2</v>
      </c>
      <c r="BQ4385">
        <v>0.4</v>
      </c>
      <c r="BR4385">
        <v>0.2</v>
      </c>
      <c r="BS4385">
        <v>0.6</v>
      </c>
      <c r="CK4385" s="23">
        <v>0</v>
      </c>
      <c r="CL4385" s="23">
        <f t="shared" si="3268"/>
        <v>0</v>
      </c>
      <c r="CM4385" s="23" t="str">
        <f t="shared" si="3270"/>
        <v/>
      </c>
      <c r="CN4385" s="23" t="str">
        <f t="shared" si="3271"/>
        <v/>
      </c>
      <c r="CQ4385" s="4">
        <v>3</v>
      </c>
    </row>
    <row r="4386" spans="1:95" ht="11.25" customHeight="1">
      <c r="A4386" s="17">
        <v>40</v>
      </c>
      <c r="B4386" s="17">
        <v>5</v>
      </c>
      <c r="C4386" s="39">
        <v>14</v>
      </c>
      <c r="D4386" s="40">
        <v>0.59305555555555556</v>
      </c>
      <c r="E4386" s="17">
        <v>5</v>
      </c>
      <c r="F4386" s="9">
        <v>0</v>
      </c>
      <c r="G4386">
        <v>0</v>
      </c>
      <c r="H4386">
        <v>0</v>
      </c>
      <c r="I4386">
        <v>0</v>
      </c>
      <c r="J4386">
        <v>0</v>
      </c>
      <c r="K4386" s="5">
        <v>25</v>
      </c>
      <c r="L4386">
        <v>43</v>
      </c>
      <c r="M4386">
        <v>4</v>
      </c>
      <c r="N4386">
        <v>18</v>
      </c>
      <c r="P4386" s="17">
        <f t="shared" si="3269"/>
        <v>0</v>
      </c>
      <c r="Q4386" s="17">
        <v>24</v>
      </c>
      <c r="S4386" s="17">
        <v>0.16666666666666666</v>
      </c>
      <c r="T4386" s="17">
        <v>67</v>
      </c>
      <c r="U4386" s="17">
        <v>30</v>
      </c>
      <c r="V4386" s="17">
        <v>30</v>
      </c>
      <c r="W4386" s="17">
        <v>30</v>
      </c>
      <c r="X4386" s="17">
        <v>30</v>
      </c>
      <c r="Y4386" s="17"/>
      <c r="Z4386" s="17">
        <v>1</v>
      </c>
      <c r="AA4386" s="17">
        <v>12</v>
      </c>
      <c r="AB4386" s="17"/>
      <c r="AC4386">
        <v>54</v>
      </c>
      <c r="AD4386">
        <v>1.8518518518518517E-2</v>
      </c>
      <c r="AE4386">
        <v>2.6315789473684209E-2</v>
      </c>
      <c r="AF4386">
        <v>7</v>
      </c>
      <c r="AL4386">
        <v>8.3333333333333329E-2</v>
      </c>
      <c r="AN4386">
        <v>0.28888888888888886</v>
      </c>
      <c r="AP4386">
        <v>0.19</v>
      </c>
      <c r="AQ4386" s="9"/>
      <c r="AR4386" s="9"/>
      <c r="AS4386" s="17">
        <f t="shared" si="3263"/>
        <v>32</v>
      </c>
      <c r="AT4386" s="17">
        <f t="shared" si="3264"/>
        <v>3.7499999999999999E-2</v>
      </c>
      <c r="AU4386" s="17">
        <f t="shared" si="3265"/>
        <v>0.54736842105263162</v>
      </c>
      <c r="AV4386" s="17">
        <f t="shared" si="3266"/>
        <v>0.37142857142857144</v>
      </c>
      <c r="AZ4386">
        <v>4</v>
      </c>
      <c r="BA4386" s="27">
        <v>0.66666666666666663</v>
      </c>
      <c r="BB4386" s="17">
        <v>19</v>
      </c>
      <c r="BC4386" s="17">
        <v>1</v>
      </c>
      <c r="BD4386" s="17">
        <v>1</v>
      </c>
      <c r="BF4386">
        <v>1</v>
      </c>
      <c r="BG4386">
        <v>2</v>
      </c>
      <c r="BQ4386">
        <v>0.4</v>
      </c>
      <c r="BR4386">
        <v>0.2</v>
      </c>
      <c r="BS4386">
        <v>0.6</v>
      </c>
      <c r="CK4386" s="23">
        <v>0.13157894736842105</v>
      </c>
      <c r="CL4386" s="23">
        <f t="shared" si="3268"/>
        <v>0</v>
      </c>
      <c r="CM4386" s="23" t="str">
        <f t="shared" si="3270"/>
        <v/>
      </c>
      <c r="CN4386" s="23" t="str">
        <f t="shared" si="3271"/>
        <v/>
      </c>
      <c r="CQ4386" s="4">
        <v>2</v>
      </c>
    </row>
    <row r="4387" spans="1:95" ht="11.25" customHeight="1">
      <c r="A4387" s="17">
        <v>40</v>
      </c>
      <c r="B4387" s="17">
        <v>5</v>
      </c>
      <c r="C4387" s="39">
        <v>14</v>
      </c>
      <c r="D4387" s="40">
        <v>0.59305555555555556</v>
      </c>
      <c r="E4387" s="17">
        <v>6</v>
      </c>
      <c r="F4387" s="9">
        <v>0</v>
      </c>
      <c r="G4387">
        <v>0</v>
      </c>
      <c r="H4387">
        <v>0</v>
      </c>
      <c r="I4387">
        <v>0</v>
      </c>
      <c r="J4387">
        <v>0</v>
      </c>
      <c r="K4387" s="5">
        <v>25</v>
      </c>
      <c r="L4387">
        <v>42</v>
      </c>
      <c r="M4387">
        <v>5</v>
      </c>
      <c r="N4387">
        <v>23</v>
      </c>
      <c r="P4387" s="17">
        <f t="shared" si="3269"/>
        <v>2</v>
      </c>
      <c r="Q4387" s="17">
        <v>24</v>
      </c>
      <c r="S4387" s="17">
        <v>0.20833333333333334</v>
      </c>
      <c r="T4387" s="17">
        <v>66</v>
      </c>
      <c r="U4387" s="17">
        <v>30</v>
      </c>
      <c r="V4387" s="17">
        <v>30</v>
      </c>
      <c r="W4387" s="17">
        <v>30</v>
      </c>
      <c r="X4387" s="17">
        <v>30</v>
      </c>
      <c r="Y4387" s="17"/>
      <c r="Z4387" s="17">
        <v>10</v>
      </c>
      <c r="AA4387" s="17">
        <v>22</v>
      </c>
      <c r="AB4387" s="17"/>
      <c r="AC4387">
        <v>59</v>
      </c>
      <c r="AD4387">
        <v>0.16949152542372881</v>
      </c>
      <c r="AE4387">
        <v>1.8518518518518517E-2</v>
      </c>
      <c r="AF4387">
        <v>15</v>
      </c>
      <c r="AL4387">
        <v>3.3333333333333333E-2</v>
      </c>
      <c r="AN4387">
        <v>0.26440677966101694</v>
      </c>
      <c r="AP4387">
        <v>0.17411764705882352</v>
      </c>
      <c r="AQ4387" s="9"/>
      <c r="AR4387" s="9"/>
      <c r="AS4387" s="17">
        <f t="shared" si="3263"/>
        <v>24</v>
      </c>
      <c r="AT4387" s="17">
        <f t="shared" si="3264"/>
        <v>8.3333333333333329E-2</v>
      </c>
      <c r="AU4387" s="17">
        <f t="shared" si="3265"/>
        <v>0.28888888888888886</v>
      </c>
      <c r="AV4387" s="17">
        <f t="shared" si="3266"/>
        <v>0.19</v>
      </c>
      <c r="AZ4387">
        <v>4</v>
      </c>
      <c r="BA4387" s="27">
        <v>0.66666666666666663</v>
      </c>
      <c r="BB4387" s="17">
        <v>19</v>
      </c>
      <c r="BC4387" s="17">
        <v>1</v>
      </c>
      <c r="BD4387" s="17">
        <v>1</v>
      </c>
      <c r="BF4387">
        <v>1</v>
      </c>
      <c r="BG4387">
        <v>2</v>
      </c>
      <c r="BQ4387">
        <v>0.4</v>
      </c>
      <c r="BR4387">
        <v>0.2</v>
      </c>
      <c r="BS4387">
        <v>0.6</v>
      </c>
      <c r="CK4387" s="23">
        <v>9.2592592592592587E-2</v>
      </c>
      <c r="CL4387" s="23">
        <f t="shared" si="3268"/>
        <v>0</v>
      </c>
      <c r="CM4387" s="23" t="str">
        <f t="shared" si="3270"/>
        <v/>
      </c>
      <c r="CN4387" s="23" t="str">
        <f t="shared" si="3271"/>
        <v/>
      </c>
      <c r="CQ4387" s="4">
        <v>0</v>
      </c>
    </row>
    <row r="4388" spans="1:95" ht="11.25" customHeight="1">
      <c r="A4388" s="17">
        <v>40</v>
      </c>
      <c r="B4388" s="17">
        <v>5</v>
      </c>
      <c r="C4388" s="39">
        <v>14</v>
      </c>
      <c r="D4388" s="40">
        <v>0.59305555555555556</v>
      </c>
      <c r="E4388" s="17">
        <v>7</v>
      </c>
      <c r="F4388" s="9">
        <v>0</v>
      </c>
      <c r="G4388">
        <v>0</v>
      </c>
      <c r="H4388">
        <v>0</v>
      </c>
      <c r="I4388">
        <v>0</v>
      </c>
      <c r="J4388">
        <v>0</v>
      </c>
      <c r="K4388" s="5">
        <v>25</v>
      </c>
      <c r="L4388">
        <v>41</v>
      </c>
      <c r="M4388">
        <v>6</v>
      </c>
      <c r="N4388">
        <v>29</v>
      </c>
      <c r="P4388" s="17">
        <f t="shared" si="3269"/>
        <v>1</v>
      </c>
      <c r="Q4388" s="17">
        <v>25</v>
      </c>
      <c r="S4388" s="17">
        <v>0.24</v>
      </c>
      <c r="T4388" s="17">
        <v>66</v>
      </c>
      <c r="U4388" s="17">
        <v>30</v>
      </c>
      <c r="V4388" s="17">
        <v>30</v>
      </c>
      <c r="W4388" s="17">
        <v>30</v>
      </c>
      <c r="X4388" s="17">
        <v>30</v>
      </c>
      <c r="Y4388" s="17"/>
      <c r="Z4388" s="17">
        <v>4</v>
      </c>
      <c r="AA4388" s="17">
        <v>26</v>
      </c>
      <c r="AB4388" s="17"/>
      <c r="AC4388">
        <v>59</v>
      </c>
      <c r="AD4388">
        <v>6.7796610169491525E-2</v>
      </c>
      <c r="AE4388">
        <v>0.16949152542372881</v>
      </c>
      <c r="AF4388">
        <v>8</v>
      </c>
      <c r="AL4388">
        <v>6.4000000000000001E-2</v>
      </c>
      <c r="AN4388">
        <v>0.18305084745762712</v>
      </c>
      <c r="AP4388">
        <v>0.13333333333333333</v>
      </c>
      <c r="AQ4388" s="9"/>
      <c r="AR4388" s="9"/>
      <c r="AS4388" s="17">
        <f t="shared" ref="AS4388:AS4451" si="3274">+Q4387</f>
        <v>24</v>
      </c>
      <c r="AT4388" s="17">
        <f t="shared" ref="AT4388:AT4451" si="3275">+AL4387</f>
        <v>3.3333333333333333E-2</v>
      </c>
      <c r="AU4388" s="17">
        <f t="shared" ref="AU4388:AU4451" si="3276">+AN4387</f>
        <v>0.26440677966101694</v>
      </c>
      <c r="AV4388" s="17">
        <f t="shared" ref="AV4388:AV4451" si="3277">+AP4387</f>
        <v>0.17411764705882352</v>
      </c>
      <c r="AZ4388">
        <v>4</v>
      </c>
      <c r="BA4388" s="27">
        <v>0.66666666666666663</v>
      </c>
      <c r="BB4388" s="17">
        <v>19</v>
      </c>
      <c r="BC4388" s="17">
        <v>1</v>
      </c>
      <c r="BD4388" s="17">
        <v>1</v>
      </c>
      <c r="BF4388">
        <v>1</v>
      </c>
      <c r="BG4388">
        <v>2</v>
      </c>
      <c r="BQ4388">
        <v>0.4</v>
      </c>
      <c r="BR4388">
        <v>0.2</v>
      </c>
      <c r="BS4388">
        <v>0.6</v>
      </c>
      <c r="CK4388" s="23">
        <v>0.84745762711864403</v>
      </c>
      <c r="CL4388" s="23">
        <f t="shared" si="3268"/>
        <v>0</v>
      </c>
      <c r="CM4388" s="23" t="str">
        <f t="shared" si="3270"/>
        <v/>
      </c>
      <c r="CN4388" s="23" t="str">
        <f t="shared" si="3271"/>
        <v/>
      </c>
      <c r="CQ4388" s="4">
        <v>2</v>
      </c>
    </row>
    <row r="4389" spans="1:95" ht="11.25" customHeight="1">
      <c r="A4389" s="17">
        <v>40</v>
      </c>
      <c r="B4389" s="17">
        <v>5</v>
      </c>
      <c r="C4389" s="39">
        <v>14</v>
      </c>
      <c r="D4389" s="40">
        <v>0.59305555555555556</v>
      </c>
      <c r="E4389" s="17">
        <v>8</v>
      </c>
      <c r="F4389" s="9">
        <v>0</v>
      </c>
      <c r="G4389">
        <v>0</v>
      </c>
      <c r="H4389">
        <v>0</v>
      </c>
      <c r="I4389">
        <v>0</v>
      </c>
      <c r="J4389">
        <v>0</v>
      </c>
      <c r="K4389" s="5">
        <v>25</v>
      </c>
      <c r="L4389">
        <v>41</v>
      </c>
      <c r="M4389">
        <v>5</v>
      </c>
      <c r="N4389">
        <v>34</v>
      </c>
      <c r="P4389" s="17">
        <f t="shared" si="3269"/>
        <v>2</v>
      </c>
      <c r="Q4389" s="17">
        <v>24</v>
      </c>
      <c r="S4389" s="17">
        <v>0.20833333333333334</v>
      </c>
      <c r="T4389" s="17">
        <v>65</v>
      </c>
      <c r="U4389" s="17">
        <v>25</v>
      </c>
      <c r="V4389" s="17">
        <v>30</v>
      </c>
      <c r="W4389" s="17">
        <v>30</v>
      </c>
      <c r="X4389" s="17">
        <v>25</v>
      </c>
      <c r="Y4389" s="17"/>
      <c r="Z4389" s="17">
        <v>1</v>
      </c>
      <c r="AA4389" s="17">
        <v>27</v>
      </c>
      <c r="AB4389" s="17"/>
      <c r="AC4389">
        <v>41</v>
      </c>
      <c r="AD4389">
        <v>2.4390243902439025E-2</v>
      </c>
      <c r="AE4389">
        <v>6.7796610169491525E-2</v>
      </c>
      <c r="AF4389">
        <v>6</v>
      </c>
      <c r="AL4389">
        <v>3.3333333333333333E-2</v>
      </c>
      <c r="AN4389">
        <v>0.17560975609756099</v>
      </c>
      <c r="AP4389">
        <v>0.11940298507462686</v>
      </c>
      <c r="AQ4389" s="9"/>
      <c r="AR4389" s="9"/>
      <c r="AS4389" s="17">
        <f t="shared" si="3274"/>
        <v>25</v>
      </c>
      <c r="AT4389" s="17">
        <f t="shared" si="3275"/>
        <v>6.4000000000000001E-2</v>
      </c>
      <c r="AU4389" s="17">
        <f t="shared" si="3276"/>
        <v>0.18305084745762712</v>
      </c>
      <c r="AV4389" s="17">
        <f t="shared" si="3277"/>
        <v>0.13333333333333333</v>
      </c>
      <c r="AZ4389">
        <v>4</v>
      </c>
      <c r="BA4389" s="27">
        <v>0.66666666666666663</v>
      </c>
      <c r="BB4389" s="17">
        <v>19</v>
      </c>
      <c r="BC4389" s="17">
        <v>1</v>
      </c>
      <c r="BD4389" s="17">
        <v>1</v>
      </c>
      <c r="BF4389">
        <v>1</v>
      </c>
      <c r="BG4389">
        <v>2</v>
      </c>
      <c r="BQ4389">
        <v>0.4</v>
      </c>
      <c r="BR4389">
        <v>0.2</v>
      </c>
      <c r="BS4389">
        <v>0.6</v>
      </c>
      <c r="CK4389" s="23">
        <v>0.33898305084745761</v>
      </c>
      <c r="CL4389" s="23">
        <f t="shared" si="3268"/>
        <v>0</v>
      </c>
      <c r="CM4389" s="23" t="str">
        <f t="shared" si="3270"/>
        <v/>
      </c>
      <c r="CN4389" s="23" t="str">
        <f t="shared" si="3271"/>
        <v/>
      </c>
      <c r="CQ4389" s="4">
        <v>3</v>
      </c>
    </row>
    <row r="4390" spans="1:95" ht="11.25" customHeight="1">
      <c r="A4390" s="17">
        <v>40</v>
      </c>
      <c r="B4390" s="17">
        <v>5</v>
      </c>
      <c r="C4390" s="39">
        <v>14</v>
      </c>
      <c r="D4390" s="40">
        <v>0.59305555555555556</v>
      </c>
      <c r="E4390" s="17">
        <v>9</v>
      </c>
      <c r="F4390" s="9">
        <v>0</v>
      </c>
      <c r="G4390">
        <v>0</v>
      </c>
      <c r="H4390">
        <v>0</v>
      </c>
      <c r="I4390">
        <v>0</v>
      </c>
      <c r="J4390">
        <v>0</v>
      </c>
      <c r="K4390" s="5">
        <v>25</v>
      </c>
      <c r="L4390">
        <v>40</v>
      </c>
      <c r="M4390">
        <v>6</v>
      </c>
      <c r="N4390">
        <v>40</v>
      </c>
      <c r="P4390" s="17">
        <f t="shared" si="3269"/>
        <v>1</v>
      </c>
      <c r="Q4390" s="17">
        <v>31</v>
      </c>
      <c r="S4390" s="17">
        <v>0.19354838709677419</v>
      </c>
      <c r="T4390" s="17">
        <v>71</v>
      </c>
      <c r="U4390" s="17">
        <v>35</v>
      </c>
      <c r="V4390" s="17">
        <v>30</v>
      </c>
      <c r="W4390" s="17">
        <v>30</v>
      </c>
      <c r="X4390" s="17">
        <v>30</v>
      </c>
      <c r="Y4390" s="17"/>
      <c r="Z4390" s="17">
        <v>10</v>
      </c>
      <c r="AA4390" s="17">
        <v>37</v>
      </c>
      <c r="AB4390" s="17"/>
      <c r="AC4390">
        <v>50</v>
      </c>
      <c r="AD4390">
        <v>0.2</v>
      </c>
      <c r="AE4390">
        <v>2.4390243902439025E-2</v>
      </c>
      <c r="AF4390">
        <v>14</v>
      </c>
      <c r="AL4390">
        <v>6.4516129032258063E-2</v>
      </c>
      <c r="AN4390">
        <v>0.28000000000000003</v>
      </c>
      <c r="AP4390">
        <v>0.2144927536231884</v>
      </c>
      <c r="AQ4390" s="9"/>
      <c r="AR4390" s="9"/>
      <c r="AS4390" s="17">
        <f t="shared" si="3274"/>
        <v>24</v>
      </c>
      <c r="AT4390" s="17">
        <f t="shared" si="3275"/>
        <v>3.3333333333333333E-2</v>
      </c>
      <c r="AU4390" s="17">
        <f t="shared" si="3276"/>
        <v>0.17560975609756099</v>
      </c>
      <c r="AV4390" s="17">
        <f t="shared" si="3277"/>
        <v>0.11940298507462686</v>
      </c>
      <c r="AZ4390">
        <v>4</v>
      </c>
      <c r="BA4390" s="27">
        <v>0.66666666666666663</v>
      </c>
      <c r="BB4390" s="17">
        <v>19</v>
      </c>
      <c r="BC4390" s="17">
        <v>1</v>
      </c>
      <c r="BD4390" s="17">
        <v>1</v>
      </c>
      <c r="BF4390">
        <v>1</v>
      </c>
      <c r="BG4390">
        <v>2</v>
      </c>
      <c r="BQ4390">
        <v>0.4</v>
      </c>
      <c r="BR4390">
        <v>0.2</v>
      </c>
      <c r="BS4390">
        <v>0.6</v>
      </c>
      <c r="CK4390" s="23">
        <v>0.12195121951219512</v>
      </c>
      <c r="CL4390" s="23">
        <f t="shared" si="3268"/>
        <v>0</v>
      </c>
      <c r="CM4390" s="23" t="str">
        <f t="shared" si="3270"/>
        <v/>
      </c>
      <c r="CN4390" s="23" t="str">
        <f t="shared" si="3271"/>
        <v/>
      </c>
      <c r="CQ4390" s="4">
        <v>0</v>
      </c>
    </row>
    <row r="4391" spans="1:95" ht="11.25" customHeight="1">
      <c r="A4391" s="17">
        <v>40</v>
      </c>
      <c r="B4391" s="17">
        <v>5</v>
      </c>
      <c r="C4391" s="39">
        <v>14</v>
      </c>
      <c r="D4391" s="40">
        <v>0.59305555555555556</v>
      </c>
      <c r="E4391" s="17">
        <v>10</v>
      </c>
      <c r="F4391" s="9">
        <v>0</v>
      </c>
      <c r="G4391">
        <v>0</v>
      </c>
      <c r="H4391">
        <v>0</v>
      </c>
      <c r="I4391">
        <v>0</v>
      </c>
      <c r="J4391">
        <v>0</v>
      </c>
      <c r="K4391" s="5">
        <v>25</v>
      </c>
      <c r="L4391">
        <v>46</v>
      </c>
      <c r="M4391">
        <v>6</v>
      </c>
      <c r="N4391">
        <v>46</v>
      </c>
      <c r="P4391" s="17">
        <f t="shared" si="3269"/>
        <v>1</v>
      </c>
      <c r="Q4391" s="17">
        <v>28</v>
      </c>
      <c r="S4391" s="17">
        <v>0.21428571428571427</v>
      </c>
      <c r="T4391" s="17">
        <v>74</v>
      </c>
      <c r="U4391" s="17">
        <v>35</v>
      </c>
      <c r="V4391" s="17">
        <v>30</v>
      </c>
      <c r="W4391" s="17">
        <v>30</v>
      </c>
      <c r="X4391" s="17">
        <v>30</v>
      </c>
      <c r="Y4391" s="17"/>
      <c r="Z4391" s="17">
        <v>10</v>
      </c>
      <c r="AA4391" s="17">
        <v>47</v>
      </c>
      <c r="AB4391" s="17"/>
      <c r="AC4391">
        <v>35</v>
      </c>
      <c r="AD4391">
        <v>0.2857142857142857</v>
      </c>
      <c r="AE4391">
        <v>0.2</v>
      </c>
      <c r="AF4391">
        <v>14</v>
      </c>
      <c r="AG4391">
        <v>101</v>
      </c>
      <c r="AL4391">
        <v>4.2857142857142858E-2</v>
      </c>
      <c r="AN4391">
        <v>0.2742857142857143</v>
      </c>
      <c r="AP4391">
        <v>0.18947368421052632</v>
      </c>
      <c r="AQ4391" s="9"/>
      <c r="AR4391" s="9"/>
      <c r="AS4391" s="17">
        <f t="shared" si="3274"/>
        <v>31</v>
      </c>
      <c r="AT4391" s="17">
        <f t="shared" si="3275"/>
        <v>6.4516129032258063E-2</v>
      </c>
      <c r="AU4391" s="17">
        <f t="shared" si="3276"/>
        <v>0.28000000000000003</v>
      </c>
      <c r="AV4391" s="17">
        <f t="shared" si="3277"/>
        <v>0.2144927536231884</v>
      </c>
      <c r="AZ4391">
        <v>4</v>
      </c>
      <c r="BA4391" s="27">
        <v>0.66666666666666663</v>
      </c>
      <c r="BB4391" s="17">
        <v>19</v>
      </c>
      <c r="BC4391" s="17">
        <v>1</v>
      </c>
      <c r="BD4391" s="17">
        <v>1</v>
      </c>
      <c r="BF4391">
        <v>1</v>
      </c>
      <c r="BG4391">
        <v>2</v>
      </c>
      <c r="BQ4391">
        <v>0.4</v>
      </c>
      <c r="BR4391">
        <v>0.2</v>
      </c>
      <c r="BS4391">
        <v>0.6</v>
      </c>
      <c r="BW4391" s="9">
        <f>SUM(AF4382:AF4391)</f>
        <v>101</v>
      </c>
      <c r="CK4391" s="23">
        <v>1</v>
      </c>
      <c r="CL4391" s="23">
        <f t="shared" si="3268"/>
        <v>0</v>
      </c>
      <c r="CM4391" s="23" t="str">
        <f t="shared" si="3270"/>
        <v/>
      </c>
      <c r="CN4391" s="23" t="str">
        <f t="shared" si="3271"/>
        <v/>
      </c>
      <c r="CQ4391" s="4">
        <v>3</v>
      </c>
    </row>
    <row r="4392" spans="1:95" ht="11.25" customHeight="1">
      <c r="A4392" s="17">
        <v>40</v>
      </c>
      <c r="B4392" s="17">
        <v>5</v>
      </c>
      <c r="C4392" s="39">
        <v>14</v>
      </c>
      <c r="D4392" s="40">
        <v>0.59305555555555556</v>
      </c>
      <c r="E4392" s="17">
        <v>11</v>
      </c>
      <c r="F4392" s="9">
        <v>0</v>
      </c>
      <c r="G4392">
        <v>0</v>
      </c>
      <c r="H4392">
        <v>0</v>
      </c>
      <c r="I4392">
        <v>0</v>
      </c>
      <c r="J4392">
        <v>1</v>
      </c>
      <c r="K4392" s="5">
        <v>25</v>
      </c>
      <c r="L4392">
        <v>75</v>
      </c>
      <c r="M4392">
        <v>6</v>
      </c>
      <c r="N4392">
        <v>52</v>
      </c>
      <c r="P4392" s="17">
        <f t="shared" si="3269"/>
        <v>1</v>
      </c>
      <c r="Q4392" s="17">
        <v>15</v>
      </c>
      <c r="S4392" s="17">
        <v>0.4</v>
      </c>
      <c r="T4392" s="17">
        <v>90</v>
      </c>
      <c r="U4392" s="17">
        <v>40</v>
      </c>
      <c r="V4392" s="17">
        <v>27</v>
      </c>
      <c r="W4392" s="17">
        <v>30</v>
      </c>
      <c r="X4392" s="17">
        <v>27</v>
      </c>
      <c r="Y4392" s="17"/>
      <c r="Z4392" s="17">
        <v>10</v>
      </c>
      <c r="AA4392" s="17">
        <v>57</v>
      </c>
      <c r="AB4392" s="17"/>
      <c r="AC4392">
        <v>34</v>
      </c>
      <c r="AD4392">
        <v>0.29411764705882354</v>
      </c>
      <c r="AF4392">
        <v>14</v>
      </c>
      <c r="AL4392">
        <v>0.45333333333333331</v>
      </c>
      <c r="AN4392">
        <v>0.30588235294117649</v>
      </c>
      <c r="AP4392">
        <v>0.14492753623188406</v>
      </c>
      <c r="AQ4392" s="9">
        <f>+AVERAGE(AL4382:AL4391)</f>
        <v>8.3652894954507867E-2</v>
      </c>
      <c r="AR4392" s="9">
        <f>+AVERAGE(AN4382:AN4391)</f>
        <v>0.32453215534403002</v>
      </c>
      <c r="AS4392" s="17">
        <f t="shared" si="3274"/>
        <v>28</v>
      </c>
      <c r="AT4392" s="17">
        <f t="shared" si="3275"/>
        <v>4.2857142857142858E-2</v>
      </c>
      <c r="AU4392" s="17">
        <f t="shared" si="3276"/>
        <v>0.2742857142857143</v>
      </c>
      <c r="AV4392" s="17">
        <f t="shared" si="3277"/>
        <v>0.18947368421052632</v>
      </c>
      <c r="AZ4392">
        <v>4</v>
      </c>
      <c r="BA4392" s="27">
        <v>0.66666666666666663</v>
      </c>
      <c r="BB4392" s="17">
        <v>19</v>
      </c>
      <c r="BC4392" s="17">
        <v>1</v>
      </c>
      <c r="BD4392" s="17">
        <v>1</v>
      </c>
      <c r="BF4392">
        <v>1</v>
      </c>
      <c r="BG4392">
        <v>2</v>
      </c>
      <c r="BQ4392">
        <v>0.4</v>
      </c>
      <c r="BR4392">
        <v>0.2</v>
      </c>
      <c r="BS4392">
        <v>0.6</v>
      </c>
      <c r="CK4392" s="23" t="s">
        <v>2085</v>
      </c>
      <c r="CL4392" s="23">
        <f t="shared" si="3268"/>
        <v>0</v>
      </c>
      <c r="CM4392" s="23">
        <f t="shared" si="3270"/>
        <v>0.41826447477253936</v>
      </c>
      <c r="CN4392" s="23">
        <f t="shared" si="3271"/>
        <v>1.6226607767201502</v>
      </c>
      <c r="CQ4392" s="4">
        <v>2</v>
      </c>
    </row>
    <row r="4393" spans="1:95" ht="11.25" customHeight="1">
      <c r="A4393" s="17">
        <v>40</v>
      </c>
      <c r="B4393" s="17">
        <v>5</v>
      </c>
      <c r="C4393" s="39">
        <v>14</v>
      </c>
      <c r="D4393" s="40">
        <v>0.59305555555555556</v>
      </c>
      <c r="E4393" s="17">
        <v>12</v>
      </c>
      <c r="F4393" s="9">
        <v>0</v>
      </c>
      <c r="G4393">
        <v>0</v>
      </c>
      <c r="H4393">
        <v>0</v>
      </c>
      <c r="I4393">
        <v>0</v>
      </c>
      <c r="J4393">
        <v>1</v>
      </c>
      <c r="K4393" s="5">
        <v>25</v>
      </c>
      <c r="L4393">
        <v>65</v>
      </c>
      <c r="M4393">
        <v>1</v>
      </c>
      <c r="N4393">
        <v>53</v>
      </c>
      <c r="P4393" s="17">
        <f t="shared" si="3269"/>
        <v>0</v>
      </c>
      <c r="Q4393" s="17">
        <v>7</v>
      </c>
      <c r="S4393" s="17">
        <v>0.14285714285714285</v>
      </c>
      <c r="T4393" s="17">
        <v>72</v>
      </c>
      <c r="U4393" s="17">
        <v>35</v>
      </c>
      <c r="V4393" s="17">
        <v>31</v>
      </c>
      <c r="W4393" s="17">
        <v>27</v>
      </c>
      <c r="X4393" s="17">
        <v>31</v>
      </c>
      <c r="Y4393" s="17"/>
      <c r="Z4393" s="17">
        <v>4</v>
      </c>
      <c r="AA4393" s="17">
        <v>61</v>
      </c>
      <c r="AB4393" s="17"/>
      <c r="AC4393">
        <v>43</v>
      </c>
      <c r="AD4393">
        <v>9.3023255813953487E-2</v>
      </c>
      <c r="AE4393">
        <v>0.29411764705882354</v>
      </c>
      <c r="AF4393">
        <v>13</v>
      </c>
      <c r="AL4393">
        <v>0.17142857142857143</v>
      </c>
      <c r="AN4393">
        <v>0.26046511627906976</v>
      </c>
      <c r="AP4393">
        <v>0.12558139534883722</v>
      </c>
      <c r="AQ4393" s="9">
        <f>+AVERAGE(AL4382:AL4391)</f>
        <v>8.3652894954507867E-2</v>
      </c>
      <c r="AR4393" s="9">
        <f>+AVERAGE(AN4382:AN4391)</f>
        <v>0.32453215534403002</v>
      </c>
      <c r="AS4393" s="17">
        <f t="shared" si="3274"/>
        <v>15</v>
      </c>
      <c r="AT4393" s="17">
        <f t="shared" si="3275"/>
        <v>0.45333333333333331</v>
      </c>
      <c r="AU4393" s="17">
        <f t="shared" si="3276"/>
        <v>0.30588235294117649</v>
      </c>
      <c r="AV4393" s="17">
        <f t="shared" si="3277"/>
        <v>0.14492753623188406</v>
      </c>
      <c r="AZ4393">
        <v>4</v>
      </c>
      <c r="BA4393" s="27">
        <v>0.66666666666666663</v>
      </c>
      <c r="BB4393" s="17">
        <v>19</v>
      </c>
      <c r="BC4393" s="17">
        <v>1</v>
      </c>
      <c r="BD4393" s="17">
        <v>1</v>
      </c>
      <c r="BF4393">
        <v>1</v>
      </c>
      <c r="BG4393">
        <v>2</v>
      </c>
      <c r="BQ4393">
        <v>0.4</v>
      </c>
      <c r="BR4393">
        <v>0.2</v>
      </c>
      <c r="BS4393">
        <v>0.6</v>
      </c>
      <c r="CK4393" s="23">
        <v>1.4705882352941178</v>
      </c>
      <c r="CL4393" s="23">
        <f t="shared" si="3268"/>
        <v>0</v>
      </c>
      <c r="CM4393" s="23">
        <f t="shared" si="3270"/>
        <v>0.41826447477253936</v>
      </c>
      <c r="CN4393" s="23">
        <f t="shared" si="3271"/>
        <v>1.6226607767201502</v>
      </c>
      <c r="CQ4393" s="4">
        <v>1</v>
      </c>
    </row>
    <row r="4394" spans="1:95" ht="11.25" customHeight="1">
      <c r="A4394" s="17">
        <v>40</v>
      </c>
      <c r="B4394" s="17">
        <v>5</v>
      </c>
      <c r="C4394" s="39">
        <v>14</v>
      </c>
      <c r="D4394" s="40">
        <v>0.59305555555555556</v>
      </c>
      <c r="E4394" s="17">
        <v>13</v>
      </c>
      <c r="F4394" s="9">
        <v>0</v>
      </c>
      <c r="G4394">
        <v>0</v>
      </c>
      <c r="H4394">
        <v>0</v>
      </c>
      <c r="I4394">
        <v>0</v>
      </c>
      <c r="J4394">
        <v>1</v>
      </c>
      <c r="K4394" s="5">
        <v>25</v>
      </c>
      <c r="L4394">
        <v>47</v>
      </c>
      <c r="M4394">
        <v>3</v>
      </c>
      <c r="N4394">
        <v>56</v>
      </c>
      <c r="P4394" s="17">
        <f t="shared" si="3269"/>
        <v>0</v>
      </c>
      <c r="Q4394" s="17">
        <v>14</v>
      </c>
      <c r="S4394" s="17">
        <v>0.21428571428571427</v>
      </c>
      <c r="T4394" s="17">
        <v>61</v>
      </c>
      <c r="U4394" s="17">
        <v>20</v>
      </c>
      <c r="V4394" s="17">
        <v>22</v>
      </c>
      <c r="W4394" s="17">
        <v>31</v>
      </c>
      <c r="X4394" s="17">
        <v>20</v>
      </c>
      <c r="Y4394" s="17"/>
      <c r="Z4394" s="17">
        <v>4</v>
      </c>
      <c r="AA4394" s="17">
        <v>65</v>
      </c>
      <c r="AB4394" s="17"/>
      <c r="AC4394">
        <v>16</v>
      </c>
      <c r="AD4394">
        <v>0.25</v>
      </c>
      <c r="AE4394">
        <v>9.3023255813953487E-2</v>
      </c>
      <c r="AF4394">
        <v>11</v>
      </c>
      <c r="AL4394">
        <v>0.14285714285714285</v>
      </c>
      <c r="AN4394">
        <v>0.2</v>
      </c>
      <c r="AP4394">
        <v>6.9230769230769235E-2</v>
      </c>
      <c r="AQ4394" s="9">
        <f>+AVERAGE(AL4382:AL4391)</f>
        <v>8.3652894954507867E-2</v>
      </c>
      <c r="AR4394" s="9">
        <f>+AVERAGE(AN4382:AN4391)</f>
        <v>0.32453215534403002</v>
      </c>
      <c r="AS4394" s="17">
        <f t="shared" si="3274"/>
        <v>7</v>
      </c>
      <c r="AT4394" s="17">
        <f t="shared" si="3275"/>
        <v>0.17142857142857143</v>
      </c>
      <c r="AU4394" s="17">
        <f t="shared" si="3276"/>
        <v>0.26046511627906976</v>
      </c>
      <c r="AV4394" s="17">
        <f t="shared" si="3277"/>
        <v>0.12558139534883722</v>
      </c>
      <c r="AZ4394">
        <v>4</v>
      </c>
      <c r="BA4394" s="27">
        <v>0.66666666666666663</v>
      </c>
      <c r="BB4394" s="17">
        <v>19</v>
      </c>
      <c r="BC4394" s="17">
        <v>1</v>
      </c>
      <c r="BD4394" s="17">
        <v>1</v>
      </c>
      <c r="BF4394">
        <v>1</v>
      </c>
      <c r="BG4394">
        <v>2</v>
      </c>
      <c r="BQ4394">
        <v>0.4</v>
      </c>
      <c r="BR4394">
        <v>0.2</v>
      </c>
      <c r="BS4394">
        <v>0.6</v>
      </c>
      <c r="CK4394" s="23">
        <v>0.46511627906976744</v>
      </c>
      <c r="CL4394" s="23">
        <f t="shared" si="3268"/>
        <v>0</v>
      </c>
      <c r="CM4394" s="23">
        <f t="shared" si="3270"/>
        <v>0.41826447477253936</v>
      </c>
      <c r="CN4394" s="23">
        <f t="shared" si="3271"/>
        <v>1.6226607767201502</v>
      </c>
      <c r="CQ4394" s="4">
        <v>2</v>
      </c>
    </row>
    <row r="4395" spans="1:95" ht="11.25" customHeight="1">
      <c r="A4395" s="17">
        <v>40</v>
      </c>
      <c r="B4395" s="17">
        <v>5</v>
      </c>
      <c r="C4395" s="39">
        <v>14</v>
      </c>
      <c r="D4395" s="40">
        <v>0.59305555555555556</v>
      </c>
      <c r="E4395" s="17">
        <v>14</v>
      </c>
      <c r="F4395" s="9">
        <v>0</v>
      </c>
      <c r="G4395">
        <v>0</v>
      </c>
      <c r="H4395">
        <v>0</v>
      </c>
      <c r="I4395">
        <v>0</v>
      </c>
      <c r="J4395">
        <v>1</v>
      </c>
      <c r="K4395" s="5">
        <v>25</v>
      </c>
      <c r="L4395">
        <v>36</v>
      </c>
      <c r="M4395">
        <v>9</v>
      </c>
      <c r="N4395">
        <v>65</v>
      </c>
      <c r="P4395" s="17">
        <f t="shared" si="3269"/>
        <v>1</v>
      </c>
      <c r="Q4395" s="17">
        <v>44</v>
      </c>
      <c r="S4395" s="17">
        <v>0.20454545454545456</v>
      </c>
      <c r="T4395" s="17">
        <v>80</v>
      </c>
      <c r="U4395" s="17">
        <v>35</v>
      </c>
      <c r="V4395" s="17">
        <v>36</v>
      </c>
      <c r="W4395" s="17">
        <v>22</v>
      </c>
      <c r="X4395" s="17">
        <v>35</v>
      </c>
      <c r="Y4395" s="17"/>
      <c r="Z4395" s="17">
        <v>10</v>
      </c>
      <c r="AA4395" s="17">
        <v>75</v>
      </c>
      <c r="AB4395" s="17"/>
      <c r="AC4395">
        <v>63</v>
      </c>
      <c r="AD4395">
        <v>0.15873015873015872</v>
      </c>
      <c r="AE4395">
        <v>0.25</v>
      </c>
      <c r="AF4395">
        <v>11</v>
      </c>
      <c r="AL4395">
        <v>1.8181818181818181E-2</v>
      </c>
      <c r="AN4395">
        <v>0.13333333333333333</v>
      </c>
      <c r="AP4395">
        <v>0.12173913043478261</v>
      </c>
      <c r="AQ4395" s="9">
        <f>+AVERAGE(AL4382:AL4391)</f>
        <v>8.3652894954507867E-2</v>
      </c>
      <c r="AR4395" s="9">
        <f>+AVERAGE(AN4382:AN4391)</f>
        <v>0.32453215534403002</v>
      </c>
      <c r="AS4395" s="17">
        <f t="shared" si="3274"/>
        <v>14</v>
      </c>
      <c r="AT4395" s="17">
        <f t="shared" si="3275"/>
        <v>0.14285714285714285</v>
      </c>
      <c r="AU4395" s="17">
        <f t="shared" si="3276"/>
        <v>0.2</v>
      </c>
      <c r="AV4395" s="17">
        <f t="shared" si="3277"/>
        <v>6.9230769230769235E-2</v>
      </c>
      <c r="AZ4395">
        <v>4</v>
      </c>
      <c r="BA4395" s="27">
        <v>0.66666666666666663</v>
      </c>
      <c r="BB4395" s="17">
        <v>19</v>
      </c>
      <c r="BC4395" s="17">
        <v>1</v>
      </c>
      <c r="BD4395" s="17">
        <v>1</v>
      </c>
      <c r="BF4395">
        <v>1</v>
      </c>
      <c r="BG4395">
        <v>2</v>
      </c>
      <c r="BQ4395">
        <v>0.4</v>
      </c>
      <c r="BR4395">
        <v>0.2</v>
      </c>
      <c r="BS4395">
        <v>0.6</v>
      </c>
      <c r="CK4395" s="23">
        <v>1.25</v>
      </c>
      <c r="CL4395" s="23">
        <f t="shared" si="3268"/>
        <v>0</v>
      </c>
      <c r="CM4395" s="23">
        <f t="shared" si="3270"/>
        <v>0.41826447477253936</v>
      </c>
      <c r="CN4395" s="23">
        <f t="shared" si="3271"/>
        <v>1.6226607767201502</v>
      </c>
      <c r="CQ4395" s="4">
        <v>2</v>
      </c>
    </row>
    <row r="4396" spans="1:95" ht="11.25" customHeight="1">
      <c r="A4396" s="17">
        <v>40</v>
      </c>
      <c r="B4396" s="17">
        <v>5</v>
      </c>
      <c r="C4396" s="39">
        <v>14</v>
      </c>
      <c r="D4396" s="40">
        <v>0.59305555555555556</v>
      </c>
      <c r="E4396" s="17">
        <v>15</v>
      </c>
      <c r="F4396" s="9">
        <v>0</v>
      </c>
      <c r="G4396">
        <v>0</v>
      </c>
      <c r="H4396">
        <v>0</v>
      </c>
      <c r="I4396">
        <v>0</v>
      </c>
      <c r="J4396">
        <v>1</v>
      </c>
      <c r="K4396" s="5">
        <v>25</v>
      </c>
      <c r="L4396">
        <v>55</v>
      </c>
      <c r="M4396">
        <v>2</v>
      </c>
      <c r="N4396">
        <v>67</v>
      </c>
      <c r="P4396" s="17">
        <f t="shared" si="3269"/>
        <v>0</v>
      </c>
      <c r="Q4396" s="17">
        <v>14</v>
      </c>
      <c r="S4396" s="17">
        <v>0.14285714285714285</v>
      </c>
      <c r="T4396" s="17">
        <v>69</v>
      </c>
      <c r="U4396" s="17">
        <v>30</v>
      </c>
      <c r="V4396" s="17">
        <v>25</v>
      </c>
      <c r="W4396" s="17">
        <v>36</v>
      </c>
      <c r="X4396" s="17">
        <v>25</v>
      </c>
      <c r="Y4396" s="17"/>
      <c r="Z4396" s="17">
        <v>10</v>
      </c>
      <c r="AA4396" s="17">
        <v>85</v>
      </c>
      <c r="AB4396" s="17"/>
      <c r="AC4396">
        <v>34</v>
      </c>
      <c r="AD4396">
        <v>0.29411764705882354</v>
      </c>
      <c r="AE4396">
        <v>0.15873015873015872</v>
      </c>
      <c r="AF4396">
        <v>18</v>
      </c>
      <c r="AL4396">
        <v>5.7142857142857141E-2</v>
      </c>
      <c r="AN4396">
        <v>0.30588235294117649</v>
      </c>
      <c r="AP4396">
        <v>0.16</v>
      </c>
      <c r="AQ4396" s="9">
        <f>+AVERAGE(AL4382:AL4391)</f>
        <v>8.3652894954507867E-2</v>
      </c>
      <c r="AR4396" s="9">
        <f>+AVERAGE(AN4382:AN4391)</f>
        <v>0.32453215534403002</v>
      </c>
      <c r="AS4396" s="17">
        <f t="shared" si="3274"/>
        <v>44</v>
      </c>
      <c r="AT4396" s="17">
        <f t="shared" si="3275"/>
        <v>1.8181818181818181E-2</v>
      </c>
      <c r="AU4396" s="17">
        <f t="shared" si="3276"/>
        <v>0.13333333333333333</v>
      </c>
      <c r="AV4396" s="17">
        <f t="shared" si="3277"/>
        <v>0.12173913043478261</v>
      </c>
      <c r="AZ4396">
        <v>4</v>
      </c>
      <c r="BA4396" s="27">
        <v>0.66666666666666663</v>
      </c>
      <c r="BB4396" s="17">
        <v>19</v>
      </c>
      <c r="BC4396" s="17">
        <v>1</v>
      </c>
      <c r="BD4396" s="17">
        <v>1</v>
      </c>
      <c r="BF4396">
        <v>1</v>
      </c>
      <c r="BG4396">
        <v>2</v>
      </c>
      <c r="BQ4396">
        <v>0.4</v>
      </c>
      <c r="BR4396">
        <v>0.2</v>
      </c>
      <c r="BS4396">
        <v>0.6</v>
      </c>
      <c r="CK4396" s="23">
        <v>0.79365079365079361</v>
      </c>
      <c r="CL4396" s="23">
        <f t="shared" si="3268"/>
        <v>0</v>
      </c>
      <c r="CM4396" s="23">
        <f t="shared" si="3270"/>
        <v>0.41826447477253936</v>
      </c>
      <c r="CN4396" s="23">
        <f t="shared" si="3271"/>
        <v>1.6226607767201502</v>
      </c>
      <c r="CQ4396" s="4">
        <v>0</v>
      </c>
    </row>
    <row r="4397" spans="1:95" ht="11.25" customHeight="1">
      <c r="A4397" s="17">
        <v>40</v>
      </c>
      <c r="B4397" s="17">
        <v>5</v>
      </c>
      <c r="C4397" s="39">
        <v>14</v>
      </c>
      <c r="D4397" s="40">
        <v>0.59305555555555556</v>
      </c>
      <c r="E4397" s="17">
        <v>16</v>
      </c>
      <c r="F4397" s="9">
        <v>0</v>
      </c>
      <c r="G4397">
        <v>0</v>
      </c>
      <c r="H4397">
        <v>0</v>
      </c>
      <c r="I4397">
        <v>0</v>
      </c>
      <c r="J4397">
        <v>1</v>
      </c>
      <c r="K4397" s="5">
        <v>25</v>
      </c>
      <c r="L4397">
        <v>44</v>
      </c>
      <c r="M4397">
        <v>7</v>
      </c>
      <c r="N4397">
        <v>74</v>
      </c>
      <c r="P4397" s="17">
        <f t="shared" si="3269"/>
        <v>1</v>
      </c>
      <c r="Q4397" s="17">
        <v>35</v>
      </c>
      <c r="S4397" s="17">
        <v>0.2</v>
      </c>
      <c r="T4397" s="17">
        <v>79</v>
      </c>
      <c r="U4397" s="17">
        <v>35</v>
      </c>
      <c r="V4397" s="17">
        <v>32</v>
      </c>
      <c r="W4397" s="17">
        <v>25</v>
      </c>
      <c r="X4397" s="17">
        <v>32</v>
      </c>
      <c r="Y4397" s="17"/>
      <c r="Z4397" s="17">
        <v>10</v>
      </c>
      <c r="AA4397" s="17">
        <v>95</v>
      </c>
      <c r="AB4397" s="17"/>
      <c r="AC4397">
        <v>50</v>
      </c>
      <c r="AD4397">
        <v>0.2</v>
      </c>
      <c r="AE4397">
        <v>0.29411764705882354</v>
      </c>
      <c r="AF4397">
        <v>13</v>
      </c>
      <c r="AL4397">
        <v>4.5714285714285714E-2</v>
      </c>
      <c r="AN4397">
        <v>0</v>
      </c>
      <c r="AP4397">
        <v>2.4615384615384615E-2</v>
      </c>
      <c r="AQ4397" s="9">
        <f>+AVERAGE(AL4382:AL4391)</f>
        <v>8.3652894954507867E-2</v>
      </c>
      <c r="AR4397" s="9">
        <f>+AVERAGE(AN4382:AN4391)</f>
        <v>0.32453215534403002</v>
      </c>
      <c r="AS4397" s="17">
        <f t="shared" si="3274"/>
        <v>14</v>
      </c>
      <c r="AT4397" s="17">
        <f t="shared" si="3275"/>
        <v>5.7142857142857141E-2</v>
      </c>
      <c r="AU4397" s="17">
        <f t="shared" si="3276"/>
        <v>0.30588235294117649</v>
      </c>
      <c r="AV4397" s="17">
        <f t="shared" si="3277"/>
        <v>0.16</v>
      </c>
      <c r="AZ4397">
        <v>4</v>
      </c>
      <c r="BA4397" s="27">
        <v>0.66666666666666663</v>
      </c>
      <c r="BB4397" s="17">
        <v>19</v>
      </c>
      <c r="BC4397" s="17">
        <v>1</v>
      </c>
      <c r="BD4397" s="17">
        <v>1</v>
      </c>
      <c r="BF4397">
        <v>1</v>
      </c>
      <c r="BG4397">
        <v>2</v>
      </c>
      <c r="BQ4397">
        <v>0.4</v>
      </c>
      <c r="BR4397">
        <v>0.2</v>
      </c>
      <c r="BS4397">
        <v>0.6</v>
      </c>
      <c r="CK4397" s="23">
        <v>1.4705882352941178</v>
      </c>
      <c r="CL4397" s="23">
        <f t="shared" si="3268"/>
        <v>0</v>
      </c>
      <c r="CM4397" s="23">
        <f t="shared" si="3270"/>
        <v>0.41826447477253936</v>
      </c>
      <c r="CN4397" s="23">
        <f t="shared" si="3271"/>
        <v>1.6226607767201502</v>
      </c>
      <c r="CQ4397" s="4">
        <v>3</v>
      </c>
    </row>
    <row r="4398" spans="1:95" ht="11.25" customHeight="1">
      <c r="A4398" s="17">
        <v>40</v>
      </c>
      <c r="B4398" s="17">
        <v>5</v>
      </c>
      <c r="C4398" s="39">
        <v>14</v>
      </c>
      <c r="D4398" s="40">
        <v>0.59305555555555556</v>
      </c>
      <c r="E4398" s="17">
        <v>17</v>
      </c>
      <c r="F4398" s="9">
        <v>0</v>
      </c>
      <c r="G4398">
        <v>0</v>
      </c>
      <c r="H4398">
        <v>0</v>
      </c>
      <c r="I4398">
        <v>0</v>
      </c>
      <c r="J4398">
        <v>1</v>
      </c>
      <c r="K4398" s="5">
        <v>25</v>
      </c>
      <c r="L4398">
        <v>54</v>
      </c>
      <c r="M4398">
        <v>7</v>
      </c>
      <c r="N4398">
        <v>81</v>
      </c>
      <c r="P4398" s="17">
        <f t="shared" si="3269"/>
        <v>1</v>
      </c>
      <c r="Q4398" s="17">
        <v>35</v>
      </c>
      <c r="S4398" s="17">
        <v>0.2</v>
      </c>
      <c r="T4398" s="17">
        <v>89</v>
      </c>
      <c r="U4398" s="17">
        <v>40</v>
      </c>
      <c r="V4398" s="17">
        <v>38</v>
      </c>
      <c r="W4398" s="17">
        <v>32</v>
      </c>
      <c r="X4398" s="17">
        <v>38</v>
      </c>
      <c r="Y4398" s="17"/>
      <c r="Z4398" s="17">
        <v>18</v>
      </c>
      <c r="AA4398" s="17">
        <v>113</v>
      </c>
      <c r="AB4398" s="17"/>
      <c r="AC4398">
        <v>76</v>
      </c>
      <c r="AD4398">
        <v>0.23684210526315788</v>
      </c>
      <c r="AE4398">
        <v>0.2</v>
      </c>
      <c r="AF4398">
        <v>21</v>
      </c>
      <c r="AL4398">
        <v>0.08</v>
      </c>
      <c r="AN4398">
        <v>0.1</v>
      </c>
      <c r="AP4398">
        <v>7.032967032967033E-2</v>
      </c>
      <c r="AQ4398" s="9">
        <f>+AVERAGE(AL4382:AL4391)</f>
        <v>8.3652894954507867E-2</v>
      </c>
      <c r="AR4398" s="9">
        <f>+AVERAGE(AN4382:AN4391)</f>
        <v>0.32453215534403002</v>
      </c>
      <c r="AS4398" s="17">
        <f t="shared" si="3274"/>
        <v>35</v>
      </c>
      <c r="AT4398" s="17">
        <f t="shared" si="3275"/>
        <v>4.5714285714285714E-2</v>
      </c>
      <c r="AU4398" s="17">
        <f t="shared" si="3276"/>
        <v>0</v>
      </c>
      <c r="AV4398" s="17">
        <f t="shared" si="3277"/>
        <v>2.4615384615384615E-2</v>
      </c>
      <c r="AZ4398">
        <v>4</v>
      </c>
      <c r="BA4398" s="27">
        <v>0.66666666666666663</v>
      </c>
      <c r="BB4398" s="17">
        <v>19</v>
      </c>
      <c r="BC4398" s="17">
        <v>1</v>
      </c>
      <c r="BD4398" s="17">
        <v>1</v>
      </c>
      <c r="BF4398">
        <v>1</v>
      </c>
      <c r="BG4398">
        <v>2</v>
      </c>
      <c r="BQ4398">
        <v>0.4</v>
      </c>
      <c r="BR4398">
        <v>0.2</v>
      </c>
      <c r="BS4398">
        <v>0.6</v>
      </c>
      <c r="CK4398" s="23">
        <v>1</v>
      </c>
      <c r="CL4398" s="23">
        <f t="shared" si="3268"/>
        <v>0</v>
      </c>
      <c r="CM4398" s="23">
        <f t="shared" si="3270"/>
        <v>0.41826447477253936</v>
      </c>
      <c r="CN4398" s="23">
        <f t="shared" si="3271"/>
        <v>1.6226607767201502</v>
      </c>
      <c r="CQ4398" s="4">
        <v>1</v>
      </c>
    </row>
    <row r="4399" spans="1:95" ht="11.25" customHeight="1">
      <c r="A4399" s="17">
        <v>40</v>
      </c>
      <c r="B4399" s="17">
        <v>5</v>
      </c>
      <c r="C4399" s="39">
        <v>14</v>
      </c>
      <c r="D4399" s="40">
        <v>0.59305555555555556</v>
      </c>
      <c r="E4399" s="17">
        <v>18</v>
      </c>
      <c r="F4399" s="9">
        <v>0</v>
      </c>
      <c r="G4399">
        <v>0</v>
      </c>
      <c r="H4399">
        <v>0</v>
      </c>
      <c r="I4399">
        <v>0</v>
      </c>
      <c r="J4399">
        <v>1</v>
      </c>
      <c r="K4399" s="5">
        <v>25</v>
      </c>
      <c r="L4399">
        <v>64</v>
      </c>
      <c r="M4399">
        <v>1</v>
      </c>
      <c r="N4399">
        <v>82</v>
      </c>
      <c r="P4399" s="17">
        <f t="shared" si="3269"/>
        <v>0</v>
      </c>
      <c r="Q4399" s="17">
        <v>6</v>
      </c>
      <c r="S4399" s="17">
        <v>0.16666666666666666</v>
      </c>
      <c r="T4399" s="17">
        <v>70</v>
      </c>
      <c r="U4399" s="17">
        <v>30</v>
      </c>
      <c r="V4399" s="17">
        <v>21</v>
      </c>
      <c r="W4399" s="17">
        <v>38</v>
      </c>
      <c r="X4399" s="17">
        <v>21</v>
      </c>
      <c r="Y4399" s="17"/>
      <c r="Z4399" s="17">
        <v>4</v>
      </c>
      <c r="AA4399" s="17">
        <v>117</v>
      </c>
      <c r="AB4399" s="17"/>
      <c r="AC4399">
        <v>13</v>
      </c>
      <c r="AD4399">
        <v>0.30769230769230771</v>
      </c>
      <c r="AE4399">
        <v>0.23684210526315788</v>
      </c>
      <c r="AF4399">
        <v>13</v>
      </c>
      <c r="AL4399">
        <v>0.33333333333333331</v>
      </c>
      <c r="AN4399">
        <v>0.33846153846153848</v>
      </c>
      <c r="AP4399">
        <v>5.6140350877192984E-2</v>
      </c>
      <c r="AQ4399" s="9">
        <f>+AVERAGE(AL4382:AL4391)</f>
        <v>8.3652894954507867E-2</v>
      </c>
      <c r="AR4399" s="9">
        <f>+AVERAGE(AN4382:AN4391)</f>
        <v>0.32453215534403002</v>
      </c>
      <c r="AS4399" s="17">
        <f t="shared" si="3274"/>
        <v>35</v>
      </c>
      <c r="AT4399" s="17">
        <f t="shared" si="3275"/>
        <v>0.08</v>
      </c>
      <c r="AU4399" s="17">
        <f t="shared" si="3276"/>
        <v>0.1</v>
      </c>
      <c r="AV4399" s="17">
        <f t="shared" si="3277"/>
        <v>7.032967032967033E-2</v>
      </c>
      <c r="AZ4399">
        <v>4</v>
      </c>
      <c r="BA4399" s="27">
        <v>0.66666666666666663</v>
      </c>
      <c r="BB4399" s="17">
        <v>19</v>
      </c>
      <c r="BC4399" s="17">
        <v>1</v>
      </c>
      <c r="BD4399" s="17">
        <v>1</v>
      </c>
      <c r="BF4399">
        <v>1</v>
      </c>
      <c r="BG4399">
        <v>2</v>
      </c>
      <c r="BQ4399">
        <v>0.4</v>
      </c>
      <c r="BR4399">
        <v>0.2</v>
      </c>
      <c r="BS4399">
        <v>0.6</v>
      </c>
      <c r="CK4399" s="23">
        <v>1.1842105263157894</v>
      </c>
      <c r="CL4399" s="23">
        <f t="shared" si="3268"/>
        <v>0</v>
      </c>
      <c r="CM4399" s="23">
        <f t="shared" si="3270"/>
        <v>0.41826447477253936</v>
      </c>
      <c r="CN4399" s="23">
        <f t="shared" si="3271"/>
        <v>1.6226607767201502</v>
      </c>
      <c r="CQ4399" s="4">
        <v>3</v>
      </c>
    </row>
    <row r="4400" spans="1:95" ht="11.25" customHeight="1">
      <c r="A4400" s="17">
        <v>40</v>
      </c>
      <c r="B4400" s="17">
        <v>5</v>
      </c>
      <c r="C4400" s="39">
        <v>14</v>
      </c>
      <c r="D4400" s="40">
        <v>0.59305555555555556</v>
      </c>
      <c r="E4400" s="17">
        <v>19</v>
      </c>
      <c r="F4400" s="9">
        <v>0</v>
      </c>
      <c r="G4400">
        <v>0</v>
      </c>
      <c r="H4400">
        <v>0</v>
      </c>
      <c r="I4400">
        <v>0</v>
      </c>
      <c r="J4400">
        <v>1</v>
      </c>
      <c r="K4400" s="5">
        <v>25</v>
      </c>
      <c r="L4400">
        <v>45</v>
      </c>
      <c r="M4400">
        <v>5</v>
      </c>
      <c r="N4400">
        <v>87</v>
      </c>
      <c r="P4400" s="17">
        <f t="shared" si="3269"/>
        <v>2</v>
      </c>
      <c r="Q4400" s="17">
        <v>24</v>
      </c>
      <c r="S4400" s="17">
        <v>0.20833333333333334</v>
      </c>
      <c r="T4400" s="17">
        <v>69</v>
      </c>
      <c r="U4400" s="17">
        <v>30</v>
      </c>
      <c r="V4400" s="17">
        <v>29</v>
      </c>
      <c r="W4400" s="17">
        <v>21</v>
      </c>
      <c r="X4400" s="17">
        <v>29</v>
      </c>
      <c r="Y4400" s="17"/>
      <c r="Z4400" s="17">
        <v>4</v>
      </c>
      <c r="AA4400" s="17">
        <v>121</v>
      </c>
      <c r="AB4400" s="17"/>
      <c r="AC4400">
        <v>49</v>
      </c>
      <c r="AD4400">
        <v>8.1632653061224483E-2</v>
      </c>
      <c r="AE4400">
        <v>0.30769230769230771</v>
      </c>
      <c r="AF4400">
        <v>9</v>
      </c>
      <c r="AL4400">
        <v>3.3333333333333333E-2</v>
      </c>
      <c r="AN4400">
        <v>0.17959183673469387</v>
      </c>
      <c r="AP4400">
        <v>0.12266666666666666</v>
      </c>
      <c r="AQ4400" s="9">
        <f>+AVERAGE(AL4382:AL4391)</f>
        <v>8.3652894954507867E-2</v>
      </c>
      <c r="AR4400" s="9">
        <f>+AVERAGE(AN4382:AN4391)</f>
        <v>0.32453215534403002</v>
      </c>
      <c r="AS4400" s="17">
        <f t="shared" si="3274"/>
        <v>6</v>
      </c>
      <c r="AT4400" s="17">
        <f t="shared" si="3275"/>
        <v>0.33333333333333331</v>
      </c>
      <c r="AU4400" s="17">
        <f t="shared" si="3276"/>
        <v>0.33846153846153848</v>
      </c>
      <c r="AV4400" s="17">
        <f t="shared" si="3277"/>
        <v>5.6140350877192984E-2</v>
      </c>
      <c r="AZ4400">
        <v>4</v>
      </c>
      <c r="BA4400" s="27">
        <v>0.66666666666666663</v>
      </c>
      <c r="BB4400" s="17">
        <v>19</v>
      </c>
      <c r="BC4400" s="17">
        <v>1</v>
      </c>
      <c r="BD4400" s="17">
        <v>1</v>
      </c>
      <c r="BF4400">
        <v>1</v>
      </c>
      <c r="BG4400">
        <v>2</v>
      </c>
      <c r="BQ4400">
        <v>0.4</v>
      </c>
      <c r="BR4400">
        <v>0.2</v>
      </c>
      <c r="BS4400">
        <v>0.6</v>
      </c>
      <c r="CK4400" s="23">
        <v>1.5384615384615385</v>
      </c>
      <c r="CL4400" s="23">
        <f t="shared" si="3268"/>
        <v>0</v>
      </c>
      <c r="CM4400" s="23">
        <f t="shared" si="3270"/>
        <v>0.41826447477253936</v>
      </c>
      <c r="CN4400" s="23">
        <f t="shared" si="3271"/>
        <v>1.6226607767201502</v>
      </c>
      <c r="CQ4400" s="4">
        <v>2</v>
      </c>
    </row>
    <row r="4401" spans="1:96" ht="11.25" customHeight="1">
      <c r="A4401" s="17">
        <v>40</v>
      </c>
      <c r="B4401" s="17">
        <v>5</v>
      </c>
      <c r="C4401" s="39">
        <v>14</v>
      </c>
      <c r="D4401" s="40">
        <v>0.59305555555555556</v>
      </c>
      <c r="E4401" s="17">
        <v>20</v>
      </c>
      <c r="F4401" s="9">
        <v>0</v>
      </c>
      <c r="G4401">
        <v>0</v>
      </c>
      <c r="H4401">
        <v>0</v>
      </c>
      <c r="I4401">
        <v>0</v>
      </c>
      <c r="J4401">
        <v>1</v>
      </c>
      <c r="K4401" s="5">
        <v>25</v>
      </c>
      <c r="L4401">
        <v>44</v>
      </c>
      <c r="M4401">
        <v>8</v>
      </c>
      <c r="N4401">
        <v>95</v>
      </c>
      <c r="P4401" s="17">
        <f t="shared" si="3269"/>
        <v>1</v>
      </c>
      <c r="Q4401" s="17">
        <v>39</v>
      </c>
      <c r="S4401" s="17">
        <v>0.20512820512820512</v>
      </c>
      <c r="T4401" s="17">
        <v>83</v>
      </c>
      <c r="U4401" s="17">
        <v>40</v>
      </c>
      <c r="V4401" s="17">
        <v>39</v>
      </c>
      <c r="W4401" s="17">
        <v>29</v>
      </c>
      <c r="X4401" s="17">
        <v>39</v>
      </c>
      <c r="Y4401" s="17"/>
      <c r="Z4401" s="17">
        <v>10</v>
      </c>
      <c r="AA4401" s="17">
        <v>131</v>
      </c>
      <c r="AB4401" s="17"/>
      <c r="AC4401">
        <v>66</v>
      </c>
      <c r="AD4401">
        <v>0.15151515151515152</v>
      </c>
      <c r="AE4401">
        <v>8.1632653061224483E-2</v>
      </c>
      <c r="AF4401">
        <v>12</v>
      </c>
      <c r="AG4401">
        <v>135</v>
      </c>
      <c r="AL4401">
        <v>2.0512820512820513E-2</v>
      </c>
      <c r="AN4401">
        <v>0.23030303030303031</v>
      </c>
      <c r="AP4401">
        <v>0.20259740259740261</v>
      </c>
      <c r="AQ4401" s="9">
        <f>+AVERAGE(AL4382:AL4391)</f>
        <v>8.3652894954507867E-2</v>
      </c>
      <c r="AR4401" s="9">
        <f>+AVERAGE(AN4382:AN4391)</f>
        <v>0.32453215534403002</v>
      </c>
      <c r="AS4401" s="17">
        <f t="shared" si="3274"/>
        <v>24</v>
      </c>
      <c r="AT4401" s="17">
        <f t="shared" si="3275"/>
        <v>3.3333333333333333E-2</v>
      </c>
      <c r="AU4401" s="17">
        <f t="shared" si="3276"/>
        <v>0.17959183673469387</v>
      </c>
      <c r="AV4401" s="17">
        <f t="shared" si="3277"/>
        <v>0.12266666666666666</v>
      </c>
      <c r="AZ4401">
        <v>4</v>
      </c>
      <c r="BA4401" s="27">
        <v>0.66666666666666663</v>
      </c>
      <c r="BB4401" s="17">
        <v>19</v>
      </c>
      <c r="BC4401" s="17">
        <v>1</v>
      </c>
      <c r="BD4401" s="17">
        <v>1</v>
      </c>
      <c r="BF4401">
        <v>1</v>
      </c>
      <c r="BG4401">
        <v>2</v>
      </c>
      <c r="BQ4401">
        <v>0.4</v>
      </c>
      <c r="BR4401">
        <v>0.2</v>
      </c>
      <c r="BS4401">
        <v>0.6</v>
      </c>
      <c r="BW4401" s="9">
        <f>SUM(AF4392:AF4401)</f>
        <v>135</v>
      </c>
      <c r="BX4401" s="9"/>
      <c r="BY4401" s="9">
        <f t="shared" ref="BY4401" si="3278">SUM(BW4391,BW4401)</f>
        <v>236</v>
      </c>
      <c r="CK4401" s="23">
        <v>0.4081632653061224</v>
      </c>
      <c r="CL4401" s="23">
        <f t="shared" si="3268"/>
        <v>0</v>
      </c>
      <c r="CM4401" s="23">
        <f t="shared" si="3270"/>
        <v>0.41826447477253936</v>
      </c>
      <c r="CN4401" s="23">
        <f t="shared" si="3271"/>
        <v>1.6226607767201502</v>
      </c>
      <c r="CQ4401" s="4">
        <v>1</v>
      </c>
    </row>
    <row r="4402" spans="1:96" ht="11.25" customHeight="1">
      <c r="A4402" s="17">
        <v>41</v>
      </c>
      <c r="B4402" s="17">
        <v>1</v>
      </c>
      <c r="C4402" s="39">
        <v>1</v>
      </c>
      <c r="D4402" s="40">
        <v>4.2361111111111106E-2</v>
      </c>
      <c r="E4402" s="17">
        <v>-2</v>
      </c>
      <c r="F4402" s="9">
        <v>0</v>
      </c>
      <c r="G4402">
        <v>0</v>
      </c>
      <c r="H4402">
        <v>0</v>
      </c>
      <c r="I4402">
        <v>0</v>
      </c>
      <c r="J4402">
        <v>0</v>
      </c>
      <c r="K4402" s="5">
        <v>25</v>
      </c>
      <c r="L4402">
        <v>50</v>
      </c>
      <c r="M4402">
        <v>7</v>
      </c>
      <c r="P4402" s="17">
        <f t="shared" si="3269"/>
        <v>1</v>
      </c>
      <c r="Q4402" s="17">
        <v>35</v>
      </c>
      <c r="S4402" s="17">
        <v>0.2</v>
      </c>
      <c r="T4402" s="17">
        <v>85</v>
      </c>
      <c r="U4402" s="17">
        <v>40</v>
      </c>
      <c r="V4402" s="17">
        <v>30</v>
      </c>
      <c r="W4402" s="17"/>
      <c r="X4402" s="17">
        <v>30</v>
      </c>
      <c r="Y4402" s="17"/>
      <c r="Z4402" s="17">
        <v>19</v>
      </c>
      <c r="AA4402" s="17"/>
      <c r="AB4402" s="17"/>
      <c r="AC4402">
        <v>43</v>
      </c>
      <c r="AD4402">
        <v>0.44186046511627908</v>
      </c>
      <c r="AF4402">
        <v>22</v>
      </c>
      <c r="AH4402">
        <v>58</v>
      </c>
      <c r="AL4402">
        <v>0</v>
      </c>
      <c r="AN4402">
        <v>0.52093023255813953</v>
      </c>
      <c r="AP4402">
        <v>0.38620689655172413</v>
      </c>
      <c r="AQ4402" s="22"/>
      <c r="AR4402" s="22"/>
      <c r="AS4402" s="17">
        <f t="shared" si="3274"/>
        <v>39</v>
      </c>
      <c r="AT4402" s="17">
        <f t="shared" si="3275"/>
        <v>2.0512820512820513E-2</v>
      </c>
      <c r="AU4402" s="17">
        <f t="shared" si="3276"/>
        <v>0.23030303030303031</v>
      </c>
      <c r="AV4402" s="17">
        <f t="shared" si="3277"/>
        <v>0.20259740259740261</v>
      </c>
      <c r="AZ4402">
        <v>0</v>
      </c>
      <c r="BA4402" s="27">
        <v>0</v>
      </c>
      <c r="BB4402" s="17">
        <v>19</v>
      </c>
      <c r="BC4402" s="17">
        <v>1</v>
      </c>
      <c r="BD4402" s="17">
        <v>1</v>
      </c>
      <c r="BF4402">
        <v>0</v>
      </c>
      <c r="BG4402">
        <v>1</v>
      </c>
      <c r="BQ4402">
        <v>0.2</v>
      </c>
      <c r="BR4402">
        <v>0.2</v>
      </c>
      <c r="BS4402">
        <v>0.28333333333333333</v>
      </c>
      <c r="CK4402" s="23" t="s">
        <v>2085</v>
      </c>
      <c r="CL4402" s="23">
        <f t="shared" si="3268"/>
        <v>0</v>
      </c>
      <c r="CM4402" s="23" t="str">
        <f t="shared" si="3270"/>
        <v/>
      </c>
      <c r="CN4402" s="23" t="str">
        <f t="shared" si="3271"/>
        <v/>
      </c>
      <c r="CQ4402" s="4">
        <v>2</v>
      </c>
      <c r="CR4402" s="43">
        <f>+CQ4402+CQ4424+CQ4446+CQ4468+CQ4490</f>
        <v>17</v>
      </c>
    </row>
    <row r="4403" spans="1:96" ht="11.25" customHeight="1">
      <c r="A4403" s="17">
        <v>41</v>
      </c>
      <c r="B4403" s="17">
        <v>1</v>
      </c>
      <c r="C4403" s="39">
        <v>1</v>
      </c>
      <c r="D4403" s="40">
        <v>4.2361111111111106E-2</v>
      </c>
      <c r="E4403" s="17">
        <v>-1</v>
      </c>
      <c r="F4403" s="9">
        <v>0</v>
      </c>
      <c r="G4403">
        <v>0</v>
      </c>
      <c r="H4403">
        <v>0</v>
      </c>
      <c r="I4403">
        <v>0</v>
      </c>
      <c r="J4403">
        <v>0</v>
      </c>
      <c r="K4403" s="5">
        <v>25</v>
      </c>
      <c r="L4403">
        <v>60</v>
      </c>
      <c r="M4403">
        <v>6</v>
      </c>
      <c r="P4403" s="17">
        <f t="shared" si="3269"/>
        <v>1</v>
      </c>
      <c r="Q4403" s="17">
        <v>30</v>
      </c>
      <c r="S4403" s="17">
        <v>0.2</v>
      </c>
      <c r="T4403" s="17">
        <v>90</v>
      </c>
      <c r="U4403" s="17">
        <v>40</v>
      </c>
      <c r="V4403" s="17">
        <v>30</v>
      </c>
      <c r="W4403" s="17">
        <v>30</v>
      </c>
      <c r="X4403" s="17">
        <v>30</v>
      </c>
      <c r="Y4403" s="17"/>
      <c r="Z4403" s="17">
        <v>18</v>
      </c>
      <c r="AA4403" s="17"/>
      <c r="AB4403" s="17"/>
      <c r="AC4403">
        <v>58</v>
      </c>
      <c r="AD4403">
        <v>0.31034482758620691</v>
      </c>
      <c r="AE4403">
        <v>0.44186046511627908</v>
      </c>
      <c r="AF4403">
        <v>22</v>
      </c>
      <c r="AH4403">
        <v>78</v>
      </c>
      <c r="AI4403">
        <v>58</v>
      </c>
      <c r="AL4403">
        <v>0</v>
      </c>
      <c r="AM4403" s="9">
        <f>+(ABS(M4403-M4425)+ABS(M4403-M4447)+ABS(M4403-M4469)+ABS(M4403-M4491)+ABS(M4425-M4447)+ABS(M4425-M4469)+ABS(M4425-M4491)+ABS(M4447-M4469)+ABS(M4447-M4491)+ABS(M4469-M4491))/(5*(M4403+M4425+M4447+M4469+M4491))</f>
        <v>0</v>
      </c>
      <c r="AN4403">
        <v>0.33103448275862069</v>
      </c>
      <c r="AO4403" s="9">
        <f>+(ABS(Z4403-Z4425)+ABS(Z4403-Z4447)+ABS(Z4403-Z4469)+ABS(Z4403-Z4491)+ABS(Z4425-Z4447)+ABS(Z4425-Z4469)+ABS(Z4425-Z4491)+ABS(Z4447-Z4469)+ABS(Z4447-Z4491)+ABS(Z4469-Z4491))/(5*(Z4403+Z4425+Z4447+Z4469+Z4491))</f>
        <v>0.33103448275862069</v>
      </c>
      <c r="AP4403">
        <v>0.24615384615384617</v>
      </c>
      <c r="AQ4403" s="9"/>
      <c r="AR4403" s="9"/>
      <c r="AS4403" s="17">
        <f t="shared" si="3274"/>
        <v>35</v>
      </c>
      <c r="AT4403" s="17">
        <f t="shared" si="3275"/>
        <v>0</v>
      </c>
      <c r="AU4403" s="17">
        <f t="shared" si="3276"/>
        <v>0.52093023255813953</v>
      </c>
      <c r="AV4403" s="17">
        <f t="shared" si="3277"/>
        <v>0.38620689655172413</v>
      </c>
      <c r="AZ4403">
        <v>0</v>
      </c>
      <c r="BA4403" s="27">
        <v>0</v>
      </c>
      <c r="BB4403" s="17">
        <v>19</v>
      </c>
      <c r="BC4403" s="17">
        <v>1</v>
      </c>
      <c r="BD4403" s="17">
        <v>1</v>
      </c>
      <c r="BF4403">
        <v>0</v>
      </c>
      <c r="BG4403">
        <v>1</v>
      </c>
      <c r="BQ4403">
        <v>0.2</v>
      </c>
      <c r="BR4403">
        <v>0.2</v>
      </c>
      <c r="BS4403">
        <v>0.28333333333333333</v>
      </c>
      <c r="CK4403" s="23">
        <v>0.44186046511627908</v>
      </c>
      <c r="CL4403" s="23">
        <f t="shared" si="3268"/>
        <v>0</v>
      </c>
      <c r="CM4403" s="23" t="str">
        <f t="shared" si="3270"/>
        <v/>
      </c>
      <c r="CN4403" s="23" t="str">
        <f t="shared" si="3271"/>
        <v/>
      </c>
      <c r="CQ4403" s="4">
        <v>2</v>
      </c>
      <c r="CR4403" s="43">
        <f t="shared" ref="CR4403:CR4423" si="3279">+CQ4403+CQ4425+CQ4447+CQ4469+CQ4491</f>
        <v>17</v>
      </c>
    </row>
    <row r="4404" spans="1:96" ht="11.25" customHeight="1">
      <c r="A4404" s="17">
        <v>41</v>
      </c>
      <c r="B4404" s="17">
        <v>1</v>
      </c>
      <c r="C4404" s="39">
        <v>1</v>
      </c>
      <c r="D4404" s="40">
        <v>4.2361111111111106E-2</v>
      </c>
      <c r="E4404" s="17">
        <v>1</v>
      </c>
      <c r="F4404" s="9">
        <v>0</v>
      </c>
      <c r="G4404">
        <v>0</v>
      </c>
      <c r="H4404">
        <v>0</v>
      </c>
      <c r="I4404">
        <v>0</v>
      </c>
      <c r="J4404">
        <v>0</v>
      </c>
      <c r="K4404" s="5">
        <v>25</v>
      </c>
      <c r="L4404">
        <v>75</v>
      </c>
      <c r="M4404">
        <v>6</v>
      </c>
      <c r="N4404">
        <v>6</v>
      </c>
      <c r="O4404">
        <v>0</v>
      </c>
      <c r="P4404" s="17">
        <f t="shared" si="3269"/>
        <v>1</v>
      </c>
      <c r="Q4404" s="17">
        <v>30</v>
      </c>
      <c r="S4404" s="17">
        <v>0.2</v>
      </c>
      <c r="T4404" s="17">
        <v>100</v>
      </c>
      <c r="U4404" s="17">
        <v>40</v>
      </c>
      <c r="V4404" s="17">
        <v>30</v>
      </c>
      <c r="W4404" s="17">
        <v>30</v>
      </c>
      <c r="X4404" s="17">
        <v>30</v>
      </c>
      <c r="Y4404" s="17"/>
      <c r="Z4404" s="17">
        <v>4</v>
      </c>
      <c r="AA4404" s="17">
        <v>4</v>
      </c>
      <c r="AB4404" s="17">
        <v>0.31428571428571428</v>
      </c>
      <c r="AC4404">
        <v>42</v>
      </c>
      <c r="AD4404">
        <v>9.5238095238095233E-2</v>
      </c>
      <c r="AF4404">
        <v>8</v>
      </c>
      <c r="AH4404">
        <v>62</v>
      </c>
      <c r="AL4404">
        <v>0</v>
      </c>
      <c r="AM4404" s="9">
        <f t="shared" ref="AM4404:AM4423" si="3280">+(ABS(M4404-M4426)+ABS(M4404-M4448)+ABS(M4404-M4470)+ABS(M4404-M4492)+ABS(M4426-M4448)+ABS(M4426-M4470)+ABS(M4426-M4492)+ABS(M4448-M4470)+ABS(M4448-M4492)+ABS(M4470-M4492))/(5*(M4404+M4426+M4448+M4470+M4492))</f>
        <v>0</v>
      </c>
      <c r="AN4404">
        <v>0.31428571428571428</v>
      </c>
      <c r="AO4404" s="9">
        <f t="shared" ref="AO4404:AO4423" si="3281">+(ABS(Z4404-Z4426)+ABS(Z4404-Z4448)+ABS(Z4404-Z4470)+ABS(Z4404-Z4492)+ABS(Z4426-Z4448)+ABS(Z4426-Z4470)+ABS(Z4426-Z4492)+ABS(Z4448-Z4470)+ABS(Z4448-Z4492)+ABS(Z4470-Z4492))/(5*(Z4404+Z4426+Z4448+Z4470+Z4492))</f>
        <v>0.31428571428571428</v>
      </c>
      <c r="AP4404">
        <v>0.2129032258064516</v>
      </c>
      <c r="AQ4404" s="9"/>
      <c r="AR4404" s="9"/>
      <c r="AS4404" s="17">
        <f t="shared" si="3274"/>
        <v>30</v>
      </c>
      <c r="AT4404" s="17">
        <f t="shared" si="3275"/>
        <v>0</v>
      </c>
      <c r="AU4404" t="str">
        <f>+IF(AND(E4404&gt;1,AO4403&gt;0),AO4403,"")</f>
        <v/>
      </c>
      <c r="AV4404" s="17">
        <f t="shared" si="3277"/>
        <v>0.24615384615384617</v>
      </c>
      <c r="AZ4404">
        <v>0</v>
      </c>
      <c r="BA4404" s="27">
        <v>0</v>
      </c>
      <c r="BB4404" s="17">
        <v>19</v>
      </c>
      <c r="BC4404" s="17">
        <v>1</v>
      </c>
      <c r="BD4404" s="17">
        <v>1</v>
      </c>
      <c r="BF4404">
        <v>0</v>
      </c>
      <c r="BG4404">
        <v>1</v>
      </c>
      <c r="BQ4404">
        <v>0.2</v>
      </c>
      <c r="BR4404">
        <v>0.2</v>
      </c>
      <c r="BS4404">
        <v>0.28333333333333333</v>
      </c>
      <c r="CK4404" s="23" t="s">
        <v>2085</v>
      </c>
      <c r="CL4404" s="23">
        <f t="shared" si="3268"/>
        <v>0</v>
      </c>
      <c r="CM4404" s="23" t="str">
        <f t="shared" si="3270"/>
        <v/>
      </c>
      <c r="CN4404" s="23" t="str">
        <f t="shared" si="3271"/>
        <v/>
      </c>
      <c r="CQ4404" s="4">
        <v>2</v>
      </c>
      <c r="CR4404" s="43">
        <f t="shared" si="3279"/>
        <v>23</v>
      </c>
    </row>
    <row r="4405" spans="1:96" ht="11.25" customHeight="1">
      <c r="A4405" s="17">
        <v>41</v>
      </c>
      <c r="B4405" s="17">
        <v>1</v>
      </c>
      <c r="C4405" s="39">
        <v>1</v>
      </c>
      <c r="D4405" s="40">
        <v>4.2361111111111106E-2</v>
      </c>
      <c r="E4405" s="17">
        <v>2</v>
      </c>
      <c r="F4405" s="9">
        <v>0</v>
      </c>
      <c r="G4405">
        <v>0</v>
      </c>
      <c r="H4405">
        <v>0</v>
      </c>
      <c r="I4405">
        <v>0</v>
      </c>
      <c r="J4405">
        <v>0</v>
      </c>
      <c r="K4405" s="5">
        <v>25</v>
      </c>
      <c r="L4405">
        <v>75</v>
      </c>
      <c r="M4405">
        <v>2</v>
      </c>
      <c r="N4405">
        <v>8</v>
      </c>
      <c r="O4405">
        <v>0</v>
      </c>
      <c r="P4405" s="17">
        <f t="shared" si="3269"/>
        <v>0</v>
      </c>
      <c r="Q4405" s="17">
        <v>10</v>
      </c>
      <c r="S4405" s="17">
        <v>0.2</v>
      </c>
      <c r="T4405" s="17">
        <v>85</v>
      </c>
      <c r="U4405" s="17">
        <v>40</v>
      </c>
      <c r="V4405" s="17">
        <v>30</v>
      </c>
      <c r="W4405" s="17">
        <v>30</v>
      </c>
      <c r="X4405" s="17">
        <v>30</v>
      </c>
      <c r="Y4405" s="17"/>
      <c r="Z4405" s="17">
        <v>10</v>
      </c>
      <c r="AA4405" s="17">
        <v>14</v>
      </c>
      <c r="AB4405" s="17">
        <v>0.19780219780219779</v>
      </c>
      <c r="AC4405">
        <v>49</v>
      </c>
      <c r="AD4405">
        <v>0.20408163265306123</v>
      </c>
      <c r="AE4405">
        <v>9.5238095238095233E-2</v>
      </c>
      <c r="AF4405">
        <v>18</v>
      </c>
      <c r="AH4405">
        <v>89</v>
      </c>
      <c r="AI4405">
        <v>62</v>
      </c>
      <c r="AL4405">
        <v>0</v>
      </c>
      <c r="AM4405" s="9">
        <f t="shared" si="3280"/>
        <v>0</v>
      </c>
      <c r="AN4405">
        <v>0.17959183673469387</v>
      </c>
      <c r="AO4405" s="9">
        <f t="shared" si="3281"/>
        <v>0.17959183673469387</v>
      </c>
      <c r="AP4405">
        <v>9.8876404494382023E-2</v>
      </c>
      <c r="AQ4405" s="9"/>
      <c r="AR4405" s="9"/>
      <c r="AS4405" s="17">
        <f t="shared" si="3274"/>
        <v>30</v>
      </c>
      <c r="AT4405" s="17">
        <f t="shared" si="3275"/>
        <v>0</v>
      </c>
      <c r="AU4405">
        <f t="shared" ref="AU4405:AU4413" si="3282">+IF(AND(E4405&gt;1,AO4404&gt;0),AO4404,"")</f>
        <v>0.31428571428571428</v>
      </c>
      <c r="AV4405" s="17">
        <f t="shared" si="3277"/>
        <v>0.2129032258064516</v>
      </c>
      <c r="AZ4405">
        <v>0</v>
      </c>
      <c r="BA4405" s="27">
        <v>0</v>
      </c>
      <c r="BB4405" s="17">
        <v>19</v>
      </c>
      <c r="BC4405" s="17">
        <v>1</v>
      </c>
      <c r="BD4405" s="17">
        <v>1</v>
      </c>
      <c r="BF4405">
        <v>0</v>
      </c>
      <c r="BG4405">
        <v>1</v>
      </c>
      <c r="BQ4405">
        <v>0.2</v>
      </c>
      <c r="BR4405">
        <v>0.2</v>
      </c>
      <c r="BS4405">
        <v>0.28333333333333333</v>
      </c>
      <c r="CK4405" s="23">
        <v>9.5238095238095233E-2</v>
      </c>
      <c r="CL4405" s="23">
        <f t="shared" si="3268"/>
        <v>0</v>
      </c>
      <c r="CM4405" s="23" t="str">
        <f t="shared" si="3270"/>
        <v/>
      </c>
      <c r="CN4405" s="23" t="str">
        <f t="shared" si="3271"/>
        <v/>
      </c>
      <c r="CQ4405" s="4">
        <v>3</v>
      </c>
      <c r="CR4405" s="43">
        <f t="shared" si="3279"/>
        <v>23</v>
      </c>
    </row>
    <row r="4406" spans="1:96" ht="11.25" customHeight="1">
      <c r="A4406" s="17">
        <v>41</v>
      </c>
      <c r="B4406" s="17">
        <v>1</v>
      </c>
      <c r="C4406" s="39">
        <v>1</v>
      </c>
      <c r="D4406" s="40">
        <v>4.2361111111111106E-2</v>
      </c>
      <c r="E4406" s="17">
        <v>3</v>
      </c>
      <c r="F4406" s="9">
        <v>0</v>
      </c>
      <c r="G4406">
        <v>0</v>
      </c>
      <c r="H4406">
        <v>0</v>
      </c>
      <c r="I4406">
        <v>0</v>
      </c>
      <c r="J4406">
        <v>0</v>
      </c>
      <c r="K4406" s="5">
        <v>25</v>
      </c>
      <c r="L4406">
        <v>60</v>
      </c>
      <c r="M4406">
        <v>5</v>
      </c>
      <c r="N4406">
        <v>13</v>
      </c>
      <c r="O4406">
        <v>0</v>
      </c>
      <c r="P4406" s="17">
        <f t="shared" si="3269"/>
        <v>2</v>
      </c>
      <c r="Q4406" s="17">
        <v>25</v>
      </c>
      <c r="S4406" s="17">
        <v>0.2</v>
      </c>
      <c r="T4406" s="17">
        <v>85</v>
      </c>
      <c r="U4406" s="17">
        <v>40</v>
      </c>
      <c r="V4406" s="17">
        <v>30</v>
      </c>
      <c r="W4406" s="17">
        <v>30</v>
      </c>
      <c r="X4406" s="17">
        <v>30</v>
      </c>
      <c r="Y4406" s="17"/>
      <c r="Z4406" s="17">
        <v>10</v>
      </c>
      <c r="AA4406" s="17">
        <v>24</v>
      </c>
      <c r="AB4406" s="17">
        <v>0.1276595744680851</v>
      </c>
      <c r="AC4406">
        <v>50</v>
      </c>
      <c r="AD4406">
        <v>0.2</v>
      </c>
      <c r="AE4406">
        <v>0.20408163265306123</v>
      </c>
      <c r="AF4406">
        <v>15</v>
      </c>
      <c r="AH4406">
        <v>75</v>
      </c>
      <c r="AI4406">
        <v>89</v>
      </c>
      <c r="AL4406">
        <v>0</v>
      </c>
      <c r="AM4406" s="9">
        <f t="shared" si="3280"/>
        <v>0</v>
      </c>
      <c r="AN4406">
        <v>0</v>
      </c>
      <c r="AO4406" s="9">
        <f t="shared" si="3281"/>
        <v>0</v>
      </c>
      <c r="AP4406">
        <v>0</v>
      </c>
      <c r="AQ4406" s="9"/>
      <c r="AR4406" s="9"/>
      <c r="AS4406" s="17">
        <f t="shared" si="3274"/>
        <v>10</v>
      </c>
      <c r="AT4406" s="17">
        <f t="shared" si="3275"/>
        <v>0</v>
      </c>
      <c r="AU4406">
        <f t="shared" si="3282"/>
        <v>0.17959183673469387</v>
      </c>
      <c r="AV4406" s="17">
        <f t="shared" si="3277"/>
        <v>9.8876404494382023E-2</v>
      </c>
      <c r="AZ4406">
        <v>0</v>
      </c>
      <c r="BA4406" s="27">
        <v>0</v>
      </c>
      <c r="BB4406" s="17">
        <v>19</v>
      </c>
      <c r="BC4406" s="17">
        <v>1</v>
      </c>
      <c r="BD4406" s="17">
        <v>1</v>
      </c>
      <c r="BF4406">
        <v>0</v>
      </c>
      <c r="BG4406">
        <v>1</v>
      </c>
      <c r="BQ4406">
        <v>0.2</v>
      </c>
      <c r="BR4406">
        <v>0.2</v>
      </c>
      <c r="BS4406">
        <v>0.28333333333333333</v>
      </c>
      <c r="CK4406" s="23">
        <v>0.20408163265306123</v>
      </c>
      <c r="CL4406" s="23">
        <f t="shared" si="3268"/>
        <v>0</v>
      </c>
      <c r="CM4406" s="23" t="str">
        <f t="shared" si="3270"/>
        <v/>
      </c>
      <c r="CN4406" s="23" t="str">
        <f t="shared" si="3271"/>
        <v/>
      </c>
      <c r="CQ4406" s="4">
        <v>4</v>
      </c>
      <c r="CR4406" s="43">
        <f t="shared" si="3279"/>
        <v>24</v>
      </c>
    </row>
    <row r="4407" spans="1:96" ht="11.25" customHeight="1">
      <c r="A4407" s="17">
        <v>41</v>
      </c>
      <c r="B4407" s="17">
        <v>1</v>
      </c>
      <c r="C4407" s="39">
        <v>1</v>
      </c>
      <c r="D4407" s="40">
        <v>4.2361111111111106E-2</v>
      </c>
      <c r="E4407" s="17">
        <v>4</v>
      </c>
      <c r="F4407" s="9">
        <v>0</v>
      </c>
      <c r="G4407">
        <v>0</v>
      </c>
      <c r="H4407">
        <v>0</v>
      </c>
      <c r="I4407">
        <v>0</v>
      </c>
      <c r="J4407">
        <v>0</v>
      </c>
      <c r="K4407" s="5">
        <v>25</v>
      </c>
      <c r="L4407">
        <v>60</v>
      </c>
      <c r="M4407">
        <v>4</v>
      </c>
      <c r="N4407">
        <v>17</v>
      </c>
      <c r="O4407">
        <v>0</v>
      </c>
      <c r="P4407" s="17">
        <f t="shared" si="3269"/>
        <v>0</v>
      </c>
      <c r="Q4407" s="17">
        <v>20</v>
      </c>
      <c r="S4407" s="17">
        <v>0.2</v>
      </c>
      <c r="T4407" s="17">
        <v>80</v>
      </c>
      <c r="U4407" s="17">
        <v>35</v>
      </c>
      <c r="V4407" s="17">
        <v>30</v>
      </c>
      <c r="W4407" s="17">
        <v>30</v>
      </c>
      <c r="X4407" s="17">
        <v>30</v>
      </c>
      <c r="Y4407" s="17"/>
      <c r="Z4407" s="17">
        <v>15</v>
      </c>
      <c r="AA4407" s="17">
        <v>39</v>
      </c>
      <c r="AB4407" s="17">
        <v>8.1632653061224483E-2</v>
      </c>
      <c r="AC4407">
        <v>55</v>
      </c>
      <c r="AD4407">
        <v>0.27272727272727271</v>
      </c>
      <c r="AE4407">
        <v>0.2</v>
      </c>
      <c r="AF4407">
        <v>21</v>
      </c>
      <c r="AH4407">
        <v>85</v>
      </c>
      <c r="AI4407">
        <v>75</v>
      </c>
      <c r="AL4407">
        <v>0</v>
      </c>
      <c r="AM4407" s="9">
        <f t="shared" si="3280"/>
        <v>0</v>
      </c>
      <c r="AN4407">
        <v>7.2727272727272724E-2</v>
      </c>
      <c r="AO4407" s="9">
        <f t="shared" si="3281"/>
        <v>7.2727272727272724E-2</v>
      </c>
      <c r="AP4407">
        <v>4.7058823529411764E-2</v>
      </c>
      <c r="AQ4407" s="9"/>
      <c r="AR4407" s="9"/>
      <c r="AS4407" s="17">
        <f t="shared" si="3274"/>
        <v>25</v>
      </c>
      <c r="AT4407" s="17">
        <f t="shared" si="3275"/>
        <v>0</v>
      </c>
      <c r="AU4407" t="str">
        <f t="shared" si="3282"/>
        <v/>
      </c>
      <c r="AV4407" s="17">
        <f t="shared" si="3277"/>
        <v>0</v>
      </c>
      <c r="AZ4407">
        <v>0</v>
      </c>
      <c r="BA4407" s="27">
        <v>0</v>
      </c>
      <c r="BB4407" s="17">
        <v>19</v>
      </c>
      <c r="BC4407" s="17">
        <v>1</v>
      </c>
      <c r="BD4407" s="17">
        <v>1</v>
      </c>
      <c r="BF4407">
        <v>0</v>
      </c>
      <c r="BG4407">
        <v>1</v>
      </c>
      <c r="BQ4407">
        <v>0.2</v>
      </c>
      <c r="BR4407">
        <v>0.2</v>
      </c>
      <c r="BS4407">
        <v>0.28333333333333333</v>
      </c>
      <c r="CK4407" s="23">
        <v>0.2</v>
      </c>
      <c r="CL4407" s="23">
        <f t="shared" si="3268"/>
        <v>0</v>
      </c>
      <c r="CM4407" s="23" t="str">
        <f t="shared" si="3270"/>
        <v/>
      </c>
      <c r="CN4407" s="23" t="str">
        <f t="shared" si="3271"/>
        <v/>
      </c>
      <c r="CQ4407" s="4">
        <v>1</v>
      </c>
      <c r="CR4407" s="43">
        <f t="shared" si="3279"/>
        <v>20</v>
      </c>
    </row>
    <row r="4408" spans="1:96" ht="11.25" customHeight="1">
      <c r="A4408" s="17">
        <v>41</v>
      </c>
      <c r="B4408" s="17">
        <v>1</v>
      </c>
      <c r="C4408" s="39">
        <v>1</v>
      </c>
      <c r="D4408" s="40">
        <v>4.2361111111111106E-2</v>
      </c>
      <c r="E4408" s="17">
        <v>5</v>
      </c>
      <c r="F4408" s="9">
        <v>0</v>
      </c>
      <c r="G4408">
        <v>0</v>
      </c>
      <c r="H4408">
        <v>0</v>
      </c>
      <c r="I4408">
        <v>0</v>
      </c>
      <c r="J4408">
        <v>0</v>
      </c>
      <c r="K4408" s="5">
        <v>25</v>
      </c>
      <c r="L4408">
        <v>55</v>
      </c>
      <c r="M4408">
        <v>6</v>
      </c>
      <c r="N4408">
        <v>23</v>
      </c>
      <c r="O4408">
        <v>7.0175438596491229E-3</v>
      </c>
      <c r="P4408" s="17">
        <f t="shared" si="3269"/>
        <v>1</v>
      </c>
      <c r="Q4408" s="17">
        <v>29</v>
      </c>
      <c r="S4408" s="17">
        <v>0.20689655172413793</v>
      </c>
      <c r="T4408" s="17">
        <v>84</v>
      </c>
      <c r="U4408" s="17">
        <v>40</v>
      </c>
      <c r="V4408" s="17">
        <v>30</v>
      </c>
      <c r="W4408" s="17">
        <v>30</v>
      </c>
      <c r="X4408" s="17">
        <v>30</v>
      </c>
      <c r="Y4408" s="17"/>
      <c r="Z4408" s="17">
        <v>4</v>
      </c>
      <c r="AA4408" s="17">
        <v>43</v>
      </c>
      <c r="AB4408" s="17">
        <v>9.7600000000000006E-2</v>
      </c>
      <c r="AC4408">
        <v>54</v>
      </c>
      <c r="AD4408">
        <v>7.407407407407407E-2</v>
      </c>
      <c r="AE4408">
        <v>0.27272727272727271</v>
      </c>
      <c r="AF4408">
        <v>8</v>
      </c>
      <c r="AH4408">
        <v>75</v>
      </c>
      <c r="AI4408">
        <v>85</v>
      </c>
      <c r="AL4408">
        <v>2.7586206896551724E-2</v>
      </c>
      <c r="AM4408" s="9">
        <f t="shared" si="3280"/>
        <v>2.7586206896551724E-2</v>
      </c>
      <c r="AN4408">
        <v>0.2</v>
      </c>
      <c r="AO4408" s="9">
        <f t="shared" si="3281"/>
        <v>0.2</v>
      </c>
      <c r="AP4408">
        <v>0.15466666666666667</v>
      </c>
      <c r="AQ4408" s="9"/>
      <c r="AR4408" s="9"/>
      <c r="AS4408" s="17">
        <f t="shared" si="3274"/>
        <v>20</v>
      </c>
      <c r="AT4408" s="17">
        <f t="shared" si="3275"/>
        <v>0</v>
      </c>
      <c r="AU4408">
        <f t="shared" si="3282"/>
        <v>7.2727272727272724E-2</v>
      </c>
      <c r="AV4408" s="17">
        <f t="shared" si="3277"/>
        <v>4.7058823529411764E-2</v>
      </c>
      <c r="AZ4408">
        <v>0</v>
      </c>
      <c r="BA4408" s="27">
        <v>0</v>
      </c>
      <c r="BB4408" s="17">
        <v>19</v>
      </c>
      <c r="BC4408" s="17">
        <v>1</v>
      </c>
      <c r="BD4408" s="17">
        <v>1</v>
      </c>
      <c r="BF4408">
        <v>0</v>
      </c>
      <c r="BG4408">
        <v>1</v>
      </c>
      <c r="BQ4408">
        <v>0.2</v>
      </c>
      <c r="BR4408">
        <v>0.2</v>
      </c>
      <c r="BS4408">
        <v>0.28333333333333333</v>
      </c>
      <c r="CK4408" s="23">
        <v>0.27272727272727271</v>
      </c>
      <c r="CL4408" s="23">
        <f t="shared" si="3268"/>
        <v>0</v>
      </c>
      <c r="CM4408" s="23" t="str">
        <f t="shared" si="3270"/>
        <v/>
      </c>
      <c r="CN4408" s="23" t="str">
        <f t="shared" si="3271"/>
        <v/>
      </c>
      <c r="CQ4408" s="4">
        <v>1</v>
      </c>
      <c r="CR4408" s="43">
        <f t="shared" si="3279"/>
        <v>18</v>
      </c>
    </row>
    <row r="4409" spans="1:96" ht="11.25" customHeight="1">
      <c r="A4409" s="17">
        <v>41</v>
      </c>
      <c r="B4409" s="17">
        <v>1</v>
      </c>
      <c r="C4409" s="39">
        <v>1</v>
      </c>
      <c r="D4409" s="40">
        <v>4.2361111111111106E-2</v>
      </c>
      <c r="E4409" s="17">
        <v>6</v>
      </c>
      <c r="F4409" s="9">
        <v>0</v>
      </c>
      <c r="G4409">
        <v>0</v>
      </c>
      <c r="H4409">
        <v>0</v>
      </c>
      <c r="I4409">
        <v>0</v>
      </c>
      <c r="J4409">
        <v>0</v>
      </c>
      <c r="K4409" s="5">
        <v>25</v>
      </c>
      <c r="L4409">
        <v>59</v>
      </c>
      <c r="M4409">
        <v>5</v>
      </c>
      <c r="N4409">
        <v>28</v>
      </c>
      <c r="O4409">
        <v>2.4060150375939851E-2</v>
      </c>
      <c r="P4409" s="17">
        <f t="shared" si="3269"/>
        <v>2</v>
      </c>
      <c r="Q4409" s="17">
        <v>19</v>
      </c>
      <c r="S4409" s="17">
        <v>0.26315789473684209</v>
      </c>
      <c r="T4409" s="17">
        <v>78</v>
      </c>
      <c r="U4409" s="17">
        <v>35</v>
      </c>
      <c r="V4409" s="17">
        <v>30</v>
      </c>
      <c r="W4409" s="17">
        <v>30</v>
      </c>
      <c r="X4409" s="17">
        <v>30</v>
      </c>
      <c r="Y4409" s="17"/>
      <c r="Z4409" s="17">
        <v>4</v>
      </c>
      <c r="AA4409" s="17">
        <v>47</v>
      </c>
      <c r="AB4409" s="17">
        <v>0.12409240924092409</v>
      </c>
      <c r="AC4409">
        <v>53</v>
      </c>
      <c r="AD4409">
        <v>7.5471698113207544E-2</v>
      </c>
      <c r="AE4409">
        <v>7.407407407407407E-2</v>
      </c>
      <c r="AF4409">
        <v>9</v>
      </c>
      <c r="AH4409">
        <v>84</v>
      </c>
      <c r="AI4409">
        <v>75</v>
      </c>
      <c r="AL4409">
        <v>0.16842105263157894</v>
      </c>
      <c r="AM4409" s="9">
        <f t="shared" si="3280"/>
        <v>0.16842105263157894</v>
      </c>
      <c r="AN4409">
        <v>0.24905660377358491</v>
      </c>
      <c r="AO4409" s="9">
        <f t="shared" si="3281"/>
        <v>0.24905660377358491</v>
      </c>
      <c r="AP4409">
        <v>0.19523809523809524</v>
      </c>
      <c r="AQ4409" s="9"/>
      <c r="AR4409" s="9"/>
      <c r="AS4409" s="17">
        <f t="shared" si="3274"/>
        <v>29</v>
      </c>
      <c r="AT4409" s="17">
        <f t="shared" si="3275"/>
        <v>2.7586206896551724E-2</v>
      </c>
      <c r="AU4409">
        <f t="shared" si="3282"/>
        <v>0.2</v>
      </c>
      <c r="AV4409" s="17">
        <f t="shared" si="3277"/>
        <v>0.15466666666666667</v>
      </c>
      <c r="AZ4409">
        <v>0</v>
      </c>
      <c r="BA4409" s="27">
        <v>0</v>
      </c>
      <c r="BB4409" s="17">
        <v>19</v>
      </c>
      <c r="BC4409" s="17">
        <v>1</v>
      </c>
      <c r="BD4409" s="17">
        <v>1</v>
      </c>
      <c r="BF4409">
        <v>0</v>
      </c>
      <c r="BG4409">
        <v>1</v>
      </c>
      <c r="BQ4409">
        <v>0.2</v>
      </c>
      <c r="BR4409">
        <v>0.2</v>
      </c>
      <c r="BS4409">
        <v>0.28333333333333333</v>
      </c>
      <c r="CK4409" s="23">
        <v>7.407407407407407E-2</v>
      </c>
      <c r="CL4409" s="23">
        <f t="shared" si="3268"/>
        <v>0</v>
      </c>
      <c r="CM4409" s="23" t="str">
        <f t="shared" si="3270"/>
        <v/>
      </c>
      <c r="CN4409" s="23" t="str">
        <f t="shared" si="3271"/>
        <v/>
      </c>
      <c r="CO4409" s="43">
        <f>+AVERAGE(AM4403:AM4407)</f>
        <v>0</v>
      </c>
      <c r="CP4409" s="43">
        <f>+AVERAGE(AO4403:AO4407)</f>
        <v>0.17952786130126031</v>
      </c>
      <c r="CQ4409" s="4">
        <v>0</v>
      </c>
      <c r="CR4409" s="43">
        <f t="shared" si="3279"/>
        <v>15</v>
      </c>
    </row>
    <row r="4410" spans="1:96" ht="11.25" customHeight="1">
      <c r="A4410" s="17">
        <v>41</v>
      </c>
      <c r="B4410" s="17">
        <v>1</v>
      </c>
      <c r="C4410" s="39">
        <v>1</v>
      </c>
      <c r="D4410" s="40">
        <v>4.2361111111111106E-2</v>
      </c>
      <c r="E4410" s="17">
        <v>7</v>
      </c>
      <c r="F4410" s="9">
        <v>0</v>
      </c>
      <c r="G4410">
        <v>0</v>
      </c>
      <c r="H4410">
        <v>0</v>
      </c>
      <c r="I4410">
        <v>0</v>
      </c>
      <c r="J4410">
        <v>0</v>
      </c>
      <c r="K4410" s="5">
        <v>25</v>
      </c>
      <c r="L4410">
        <v>53</v>
      </c>
      <c r="M4410">
        <v>4</v>
      </c>
      <c r="N4410">
        <v>32</v>
      </c>
      <c r="O4410">
        <v>2.0779220779220779E-2</v>
      </c>
      <c r="P4410" s="17">
        <f t="shared" si="3269"/>
        <v>0</v>
      </c>
      <c r="Q4410" s="17">
        <v>21</v>
      </c>
      <c r="S4410" s="17">
        <v>0.19047619047619047</v>
      </c>
      <c r="T4410" s="17">
        <v>74</v>
      </c>
      <c r="U4410" s="17">
        <v>35</v>
      </c>
      <c r="V4410" s="17">
        <v>30</v>
      </c>
      <c r="W4410" s="17">
        <v>30</v>
      </c>
      <c r="X4410" s="17">
        <v>30</v>
      </c>
      <c r="Y4410" s="17"/>
      <c r="Z4410" s="17">
        <v>10</v>
      </c>
      <c r="AA4410" s="17">
        <v>57</v>
      </c>
      <c r="AB4410" s="17">
        <v>0.13557422969187674</v>
      </c>
      <c r="AC4410">
        <v>54</v>
      </c>
      <c r="AD4410">
        <v>0.18518518518518517</v>
      </c>
      <c r="AE4410">
        <v>7.5471698113207544E-2</v>
      </c>
      <c r="AF4410">
        <v>16</v>
      </c>
      <c r="AH4410">
        <v>83</v>
      </c>
      <c r="AI4410">
        <v>84</v>
      </c>
      <c r="AL4410">
        <v>3.8095238095238099E-2</v>
      </c>
      <c r="AM4410" s="9">
        <f t="shared" si="3280"/>
        <v>3.8095238095238099E-2</v>
      </c>
      <c r="AN4410">
        <v>0.2</v>
      </c>
      <c r="AO4410" s="9">
        <f t="shared" si="3281"/>
        <v>0.2</v>
      </c>
      <c r="AP4410">
        <v>0.12530120481927709</v>
      </c>
      <c r="AQ4410" s="9"/>
      <c r="AR4410" s="9"/>
      <c r="AS4410" s="17">
        <f t="shared" si="3274"/>
        <v>19</v>
      </c>
      <c r="AT4410" s="17">
        <f t="shared" si="3275"/>
        <v>0.16842105263157894</v>
      </c>
      <c r="AU4410">
        <f t="shared" si="3282"/>
        <v>0.24905660377358491</v>
      </c>
      <c r="AV4410" s="17">
        <f t="shared" si="3277"/>
        <v>0.19523809523809524</v>
      </c>
      <c r="AZ4410">
        <v>0</v>
      </c>
      <c r="BA4410" s="27">
        <v>0</v>
      </c>
      <c r="BB4410" s="17">
        <v>19</v>
      </c>
      <c r="BC4410" s="17">
        <v>1</v>
      </c>
      <c r="BD4410" s="17">
        <v>1</v>
      </c>
      <c r="BF4410">
        <v>0</v>
      </c>
      <c r="BG4410">
        <v>1</v>
      </c>
      <c r="BQ4410">
        <v>0.2</v>
      </c>
      <c r="BR4410">
        <v>0.2</v>
      </c>
      <c r="BS4410">
        <v>0.28333333333333333</v>
      </c>
      <c r="CK4410" s="23">
        <v>7.5471698113207544E-2</v>
      </c>
      <c r="CL4410" s="23">
        <f t="shared" si="3268"/>
        <v>0</v>
      </c>
      <c r="CM4410" s="23" t="str">
        <f t="shared" si="3270"/>
        <v/>
      </c>
      <c r="CN4410" s="23" t="str">
        <f t="shared" si="3271"/>
        <v/>
      </c>
      <c r="CO4410" s="43">
        <f>+AVERAGE(AM4403:AM4407)</f>
        <v>0</v>
      </c>
      <c r="CP4410" s="43">
        <f>+AVERAGE(AO4403:AO4407)</f>
        <v>0.17952786130126031</v>
      </c>
      <c r="CQ4410" s="4">
        <v>1</v>
      </c>
      <c r="CR4410" s="43">
        <f t="shared" si="3279"/>
        <v>11</v>
      </c>
    </row>
    <row r="4411" spans="1:96" ht="11.25" customHeight="1">
      <c r="A4411" s="17">
        <v>41</v>
      </c>
      <c r="B4411" s="17">
        <v>1</v>
      </c>
      <c r="C4411" s="39">
        <v>1</v>
      </c>
      <c r="D4411" s="40">
        <v>4.2361111111111106E-2</v>
      </c>
      <c r="E4411" s="17">
        <v>8</v>
      </c>
      <c r="F4411" s="9">
        <v>0</v>
      </c>
      <c r="G4411">
        <v>0</v>
      </c>
      <c r="H4411">
        <v>0</v>
      </c>
      <c r="I4411">
        <v>0</v>
      </c>
      <c r="J4411">
        <v>0</v>
      </c>
      <c r="K4411" s="5">
        <v>25</v>
      </c>
      <c r="L4411">
        <v>49</v>
      </c>
      <c r="M4411">
        <v>6</v>
      </c>
      <c r="N4411">
        <v>38</v>
      </c>
      <c r="O4411">
        <v>1.7391304347826087E-2</v>
      </c>
      <c r="P4411" s="17">
        <f t="shared" si="3269"/>
        <v>1</v>
      </c>
      <c r="Q4411" s="17">
        <v>30</v>
      </c>
      <c r="S4411" s="17">
        <v>0.2</v>
      </c>
      <c r="T4411" s="17">
        <v>79</v>
      </c>
      <c r="U4411" s="17">
        <v>35</v>
      </c>
      <c r="V4411" s="17">
        <v>30</v>
      </c>
      <c r="W4411" s="17">
        <v>30</v>
      </c>
      <c r="X4411" s="17">
        <v>30</v>
      </c>
      <c r="Y4411" s="17"/>
      <c r="Z4411" s="17">
        <v>15</v>
      </c>
      <c r="AA4411" s="17">
        <v>72</v>
      </c>
      <c r="AB4411" s="17">
        <v>0.12086330935251799</v>
      </c>
      <c r="AC4411">
        <v>60</v>
      </c>
      <c r="AD4411">
        <v>0.25</v>
      </c>
      <c r="AE4411">
        <v>0.18518518518518517</v>
      </c>
      <c r="AF4411">
        <v>19</v>
      </c>
      <c r="AH4411">
        <v>80</v>
      </c>
      <c r="AI4411">
        <v>83</v>
      </c>
      <c r="AL4411">
        <v>0</v>
      </c>
      <c r="AM4411" s="9">
        <f t="shared" si="3280"/>
        <v>0</v>
      </c>
      <c r="AN4411">
        <v>0.1</v>
      </c>
      <c r="AO4411" s="9">
        <f t="shared" si="3281"/>
        <v>0.1</v>
      </c>
      <c r="AP4411">
        <v>7.4999999999999997E-2</v>
      </c>
      <c r="AQ4411" s="9"/>
      <c r="AR4411" s="9"/>
      <c r="AS4411" s="17">
        <f t="shared" si="3274"/>
        <v>21</v>
      </c>
      <c r="AT4411" s="17">
        <f t="shared" si="3275"/>
        <v>3.8095238095238099E-2</v>
      </c>
      <c r="AU4411">
        <f t="shared" si="3282"/>
        <v>0.2</v>
      </c>
      <c r="AV4411" s="17">
        <f t="shared" si="3277"/>
        <v>0.12530120481927709</v>
      </c>
      <c r="AZ4411">
        <v>0</v>
      </c>
      <c r="BA4411" s="27">
        <v>0</v>
      </c>
      <c r="BB4411" s="17">
        <v>19</v>
      </c>
      <c r="BC4411" s="17">
        <v>1</v>
      </c>
      <c r="BD4411" s="17">
        <v>1</v>
      </c>
      <c r="BF4411">
        <v>0</v>
      </c>
      <c r="BG4411">
        <v>1</v>
      </c>
      <c r="BQ4411">
        <v>0.2</v>
      </c>
      <c r="BR4411">
        <v>0.2</v>
      </c>
      <c r="BS4411">
        <v>0.28333333333333333</v>
      </c>
      <c r="CK4411" s="23">
        <v>0.18518518518518517</v>
      </c>
      <c r="CL4411" s="23">
        <f t="shared" si="3268"/>
        <v>0</v>
      </c>
      <c r="CM4411" s="23" t="str">
        <f t="shared" si="3270"/>
        <v/>
      </c>
      <c r="CN4411" s="23" t="str">
        <f t="shared" si="3271"/>
        <v/>
      </c>
      <c r="CO4411" s="43">
        <f>+AVERAGE(AM4403:AM4407)</f>
        <v>0</v>
      </c>
      <c r="CP4411" s="43">
        <f>+AVERAGE(AO4403:AO4407)</f>
        <v>0.17952786130126031</v>
      </c>
      <c r="CQ4411" s="4">
        <v>0</v>
      </c>
      <c r="CR4411" s="43">
        <f t="shared" si="3279"/>
        <v>10</v>
      </c>
    </row>
    <row r="4412" spans="1:96" ht="11.25" customHeight="1">
      <c r="A4412" s="17">
        <v>41</v>
      </c>
      <c r="B4412" s="17">
        <v>1</v>
      </c>
      <c r="C4412" s="39">
        <v>1</v>
      </c>
      <c r="D4412" s="40">
        <v>4.2361111111111106E-2</v>
      </c>
      <c r="E4412" s="17">
        <v>9</v>
      </c>
      <c r="F4412" s="9">
        <v>0</v>
      </c>
      <c r="G4412">
        <v>0</v>
      </c>
      <c r="H4412">
        <v>0</v>
      </c>
      <c r="I4412">
        <v>0</v>
      </c>
      <c r="J4412">
        <v>0</v>
      </c>
      <c r="K4412" s="5">
        <v>25</v>
      </c>
      <c r="L4412">
        <v>54</v>
      </c>
      <c r="M4412">
        <v>6</v>
      </c>
      <c r="N4412">
        <v>44</v>
      </c>
      <c r="O4412">
        <v>1.8957345971563982E-2</v>
      </c>
      <c r="P4412" s="17">
        <f t="shared" si="3269"/>
        <v>1</v>
      </c>
      <c r="Q4412" s="17">
        <v>27</v>
      </c>
      <c r="S4412" s="17">
        <v>0.22222222222222221</v>
      </c>
      <c r="T4412" s="17">
        <v>81</v>
      </c>
      <c r="U4412" s="17">
        <v>40</v>
      </c>
      <c r="V4412" s="17">
        <v>30</v>
      </c>
      <c r="W4412" s="17">
        <v>30</v>
      </c>
      <c r="X4412" s="17">
        <v>30</v>
      </c>
      <c r="Y4412" s="17"/>
      <c r="Z4412" s="17">
        <v>15</v>
      </c>
      <c r="AA4412" s="17">
        <v>87</v>
      </c>
      <c r="AB4412" s="17">
        <v>0.11719745222929936</v>
      </c>
      <c r="AC4412">
        <v>54</v>
      </c>
      <c r="AD4412">
        <v>0.27777777777777779</v>
      </c>
      <c r="AE4412">
        <v>0.25</v>
      </c>
      <c r="AF4412">
        <v>19</v>
      </c>
      <c r="AH4412">
        <v>77</v>
      </c>
      <c r="AI4412">
        <v>80</v>
      </c>
      <c r="AL4412">
        <v>4.4444444444444446E-2</v>
      </c>
      <c r="AM4412" s="9">
        <f t="shared" si="3280"/>
        <v>4.4444444444444446E-2</v>
      </c>
      <c r="AN4412">
        <v>0.2</v>
      </c>
      <c r="AO4412" s="9">
        <f t="shared" si="3281"/>
        <v>0.2</v>
      </c>
      <c r="AP4412">
        <v>0.12467532467532468</v>
      </c>
      <c r="AQ4412" s="9"/>
      <c r="AR4412" s="9"/>
      <c r="AS4412" s="17">
        <f t="shared" si="3274"/>
        <v>30</v>
      </c>
      <c r="AT4412" s="17">
        <f t="shared" si="3275"/>
        <v>0</v>
      </c>
      <c r="AU4412">
        <f t="shared" si="3282"/>
        <v>0.1</v>
      </c>
      <c r="AV4412" s="17">
        <f t="shared" si="3277"/>
        <v>7.4999999999999997E-2</v>
      </c>
      <c r="AZ4412">
        <v>0</v>
      </c>
      <c r="BA4412" s="27">
        <v>0</v>
      </c>
      <c r="BB4412" s="17">
        <v>19</v>
      </c>
      <c r="BC4412" s="17">
        <v>1</v>
      </c>
      <c r="BD4412" s="17">
        <v>1</v>
      </c>
      <c r="BF4412">
        <v>0</v>
      </c>
      <c r="BG4412">
        <v>1</v>
      </c>
      <c r="BQ4412">
        <v>0.2</v>
      </c>
      <c r="BR4412">
        <v>0.2</v>
      </c>
      <c r="BS4412">
        <v>0.28333333333333333</v>
      </c>
      <c r="CK4412" s="23">
        <v>0.25</v>
      </c>
      <c r="CL4412" s="23">
        <f t="shared" si="3268"/>
        <v>0</v>
      </c>
      <c r="CM4412" s="23" t="str">
        <f t="shared" si="3270"/>
        <v/>
      </c>
      <c r="CN4412" s="23" t="str">
        <f t="shared" si="3271"/>
        <v/>
      </c>
      <c r="CO4412" s="43">
        <f>+AVERAGE(AM4403:AM4407)</f>
        <v>0</v>
      </c>
      <c r="CP4412" s="43">
        <f>+AVERAGE(AO4403:AO4407)</f>
        <v>0.17952786130126031</v>
      </c>
      <c r="CQ4412" s="4">
        <v>0</v>
      </c>
      <c r="CR4412" s="43">
        <f t="shared" si="3279"/>
        <v>12</v>
      </c>
    </row>
    <row r="4413" spans="1:96" ht="11.25" customHeight="1">
      <c r="A4413" s="17">
        <v>41</v>
      </c>
      <c r="B4413" s="17">
        <v>1</v>
      </c>
      <c r="C4413" s="39">
        <v>1</v>
      </c>
      <c r="D4413" s="40">
        <v>4.2361111111111106E-2</v>
      </c>
      <c r="E4413" s="17">
        <v>10</v>
      </c>
      <c r="F4413" s="9">
        <v>0</v>
      </c>
      <c r="G4413">
        <v>0</v>
      </c>
      <c r="H4413">
        <v>0</v>
      </c>
      <c r="I4413">
        <v>0</v>
      </c>
      <c r="J4413">
        <v>0</v>
      </c>
      <c r="K4413" s="5">
        <v>25</v>
      </c>
      <c r="L4413">
        <v>56</v>
      </c>
      <c r="M4413">
        <v>3</v>
      </c>
      <c r="N4413">
        <v>47</v>
      </c>
      <c r="O4413">
        <v>1.7857142857142856E-2</v>
      </c>
      <c r="P4413" s="17">
        <f t="shared" si="3269"/>
        <v>0</v>
      </c>
      <c r="Q4413" s="17">
        <v>13</v>
      </c>
      <c r="S4413" s="17">
        <v>0.23076923076923078</v>
      </c>
      <c r="T4413" s="17">
        <v>69</v>
      </c>
      <c r="U4413" s="17">
        <v>30</v>
      </c>
      <c r="V4413" s="17">
        <v>30</v>
      </c>
      <c r="W4413" s="17">
        <v>30</v>
      </c>
      <c r="X4413" s="17">
        <v>30</v>
      </c>
      <c r="Y4413" s="17">
        <v>300</v>
      </c>
      <c r="Z4413" s="17">
        <v>15</v>
      </c>
      <c r="AA4413" s="17">
        <v>102</v>
      </c>
      <c r="AB4413" s="17">
        <v>0.12599620493358635</v>
      </c>
      <c r="AC4413">
        <v>56</v>
      </c>
      <c r="AD4413">
        <v>0.26785714285714285</v>
      </c>
      <c r="AE4413">
        <v>0.27777777777777779</v>
      </c>
      <c r="AF4413">
        <v>22</v>
      </c>
      <c r="AG4413">
        <v>155</v>
      </c>
      <c r="AH4413">
        <v>93</v>
      </c>
      <c r="AI4413">
        <v>77</v>
      </c>
      <c r="AL4413">
        <v>0.12307692307692308</v>
      </c>
      <c r="AM4413" s="9">
        <f t="shared" si="3280"/>
        <v>0.12307692307692308</v>
      </c>
      <c r="AN4413">
        <v>0.23571428571428571</v>
      </c>
      <c r="AO4413" s="9">
        <f t="shared" si="3281"/>
        <v>0.23571428571428571</v>
      </c>
      <c r="AP4413">
        <v>0.12473118279569891</v>
      </c>
      <c r="AQ4413" s="9"/>
      <c r="AR4413" s="9"/>
      <c r="AS4413" s="17">
        <f t="shared" si="3274"/>
        <v>27</v>
      </c>
      <c r="AT4413" s="17">
        <f t="shared" si="3275"/>
        <v>4.4444444444444446E-2</v>
      </c>
      <c r="AU4413">
        <f t="shared" si="3282"/>
        <v>0.2</v>
      </c>
      <c r="AV4413" s="17">
        <f t="shared" si="3277"/>
        <v>0.12467532467532468</v>
      </c>
      <c r="AZ4413">
        <v>0</v>
      </c>
      <c r="BA4413" s="27">
        <v>0</v>
      </c>
      <c r="BB4413" s="17">
        <v>19</v>
      </c>
      <c r="BC4413" s="17">
        <v>1</v>
      </c>
      <c r="BD4413" s="17">
        <v>1</v>
      </c>
      <c r="BF4413">
        <v>0</v>
      </c>
      <c r="BG4413">
        <v>1</v>
      </c>
      <c r="BQ4413">
        <v>0.2</v>
      </c>
      <c r="BR4413">
        <v>0.2</v>
      </c>
      <c r="BS4413">
        <v>0.28333333333333333</v>
      </c>
      <c r="BT4413" s="9">
        <f>+SUM(AH4404:AH4413)</f>
        <v>803</v>
      </c>
      <c r="BW4413" s="9">
        <f>SUM(AF4404:AF4413)</f>
        <v>155</v>
      </c>
      <c r="CK4413" s="23">
        <v>0.27777777777777779</v>
      </c>
      <c r="CL4413" s="23">
        <f t="shared" si="3268"/>
        <v>0</v>
      </c>
      <c r="CM4413" s="23" t="str">
        <f t="shared" si="3270"/>
        <v/>
      </c>
      <c r="CN4413" s="23" t="str">
        <f t="shared" si="3271"/>
        <v/>
      </c>
      <c r="CO4413" s="43">
        <f>+AVERAGE(AM4403:AM4407)</f>
        <v>0</v>
      </c>
      <c r="CP4413" s="43">
        <f>+AVERAGE(AO4403:AO4407)</f>
        <v>0.17952786130126031</v>
      </c>
      <c r="CQ4413" s="4">
        <v>1</v>
      </c>
      <c r="CR4413" s="43">
        <f t="shared" si="3279"/>
        <v>16</v>
      </c>
    </row>
    <row r="4414" spans="1:96" ht="11.25" customHeight="1">
      <c r="A4414" s="17">
        <v>41</v>
      </c>
      <c r="B4414" s="17">
        <v>1</v>
      </c>
      <c r="C4414" s="39">
        <v>1</v>
      </c>
      <c r="D4414" s="40">
        <v>4.2361111111111106E-2</v>
      </c>
      <c r="E4414" s="17">
        <v>11</v>
      </c>
      <c r="F4414" s="9">
        <v>0</v>
      </c>
      <c r="G4414">
        <v>0</v>
      </c>
      <c r="H4414">
        <v>0</v>
      </c>
      <c r="I4414">
        <v>0</v>
      </c>
      <c r="J4414">
        <v>1</v>
      </c>
      <c r="K4414" s="5">
        <v>25</v>
      </c>
      <c r="L4414">
        <v>75</v>
      </c>
      <c r="M4414">
        <v>5</v>
      </c>
      <c r="N4414">
        <v>52</v>
      </c>
      <c r="O4414">
        <v>2.1052631578947368E-2</v>
      </c>
      <c r="P4414" s="17">
        <f t="shared" si="3269"/>
        <v>2</v>
      </c>
      <c r="Q4414" s="17">
        <v>23</v>
      </c>
      <c r="S4414" s="17">
        <v>0.21739130434782608</v>
      </c>
      <c r="T4414" s="17">
        <v>98</v>
      </c>
      <c r="U4414" s="17">
        <v>40</v>
      </c>
      <c r="V4414" s="17">
        <v>27</v>
      </c>
      <c r="W4414" s="17">
        <v>30</v>
      </c>
      <c r="X4414" s="17">
        <v>27</v>
      </c>
      <c r="Y4414" s="17"/>
      <c r="Z4414" s="17">
        <v>10</v>
      </c>
      <c r="AA4414" s="17">
        <v>112</v>
      </c>
      <c r="AB4414" s="17">
        <v>0.12469352014010508</v>
      </c>
      <c r="AC4414">
        <v>44</v>
      </c>
      <c r="AD4414">
        <v>0.22727272727272727</v>
      </c>
      <c r="AF4414">
        <v>15</v>
      </c>
      <c r="AH4414">
        <v>71</v>
      </c>
      <c r="AL4414">
        <v>6.9565217391304363E-2</v>
      </c>
      <c r="AM4414" s="9">
        <f t="shared" si="3280"/>
        <v>6.9565217391304349E-2</v>
      </c>
      <c r="AN4414">
        <v>0.10909090909090907</v>
      </c>
      <c r="AO4414" s="9">
        <f t="shared" si="3281"/>
        <v>0.10909090909090909</v>
      </c>
      <c r="AP4414">
        <v>4.507042253521127E-2</v>
      </c>
      <c r="AQ4414" s="9">
        <f>+AVERAGE(AL4404:AL4413)</f>
        <v>4.0162386514473632E-2</v>
      </c>
      <c r="AR4414" s="9">
        <f>+AVERAGE(AO4404:AO4413)</f>
        <v>0.17513757132355515</v>
      </c>
      <c r="AS4414" s="17">
        <f t="shared" si="3274"/>
        <v>13</v>
      </c>
      <c r="AT4414" s="17">
        <f t="shared" si="3275"/>
        <v>0.12307692307692308</v>
      </c>
      <c r="AU4414" t="str">
        <f>+IF(AND(E4414&gt;11,AO4413&gt;0),AO4413,"")</f>
        <v/>
      </c>
      <c r="AV4414" s="17">
        <f t="shared" si="3277"/>
        <v>0.12473118279569891</v>
      </c>
      <c r="AZ4414">
        <v>0</v>
      </c>
      <c r="BA4414" s="27">
        <v>0</v>
      </c>
      <c r="BB4414" s="17">
        <v>19</v>
      </c>
      <c r="BC4414" s="17">
        <v>1</v>
      </c>
      <c r="BD4414" s="17">
        <v>1</v>
      </c>
      <c r="BF4414">
        <v>0</v>
      </c>
      <c r="BG4414">
        <v>1</v>
      </c>
      <c r="BQ4414">
        <v>0.2</v>
      </c>
      <c r="BR4414">
        <v>0.2</v>
      </c>
      <c r="BS4414">
        <v>0.28333333333333333</v>
      </c>
      <c r="CK4414" s="23" t="s">
        <v>2085</v>
      </c>
      <c r="CL4414" s="23">
        <f t="shared" si="3268"/>
        <v>0</v>
      </c>
      <c r="CM4414" s="23">
        <f t="shared" si="3270"/>
        <v>4.0162386514473632E-2</v>
      </c>
      <c r="CN4414" s="23">
        <f t="shared" si="3271"/>
        <v>0.17513757132355515</v>
      </c>
      <c r="CQ4414" s="4">
        <v>1</v>
      </c>
      <c r="CR4414" s="43">
        <f t="shared" si="3279"/>
        <v>14</v>
      </c>
    </row>
    <row r="4415" spans="1:96" ht="11.25" customHeight="1">
      <c r="A4415" s="17">
        <v>41</v>
      </c>
      <c r="B4415" s="17">
        <v>1</v>
      </c>
      <c r="C4415" s="39">
        <v>1</v>
      </c>
      <c r="D4415" s="40">
        <v>4.2361111111111106E-2</v>
      </c>
      <c r="E4415" s="17">
        <v>12</v>
      </c>
      <c r="F4415" s="9">
        <v>0</v>
      </c>
      <c r="G4415">
        <v>0</v>
      </c>
      <c r="H4415">
        <v>0</v>
      </c>
      <c r="I4415">
        <v>0</v>
      </c>
      <c r="J4415">
        <v>1</v>
      </c>
      <c r="K4415" s="5">
        <v>25</v>
      </c>
      <c r="L4415">
        <v>73</v>
      </c>
      <c r="M4415">
        <v>0</v>
      </c>
      <c r="N4415">
        <v>52</v>
      </c>
      <c r="O4415">
        <v>2.0799999999999999E-2</v>
      </c>
      <c r="P4415" s="17">
        <f t="shared" si="3269"/>
        <v>0</v>
      </c>
      <c r="Q4415" s="17">
        <v>3</v>
      </c>
      <c r="S4415" s="17">
        <v>0</v>
      </c>
      <c r="T4415" s="17">
        <v>76</v>
      </c>
      <c r="U4415" s="17">
        <v>35</v>
      </c>
      <c r="V4415" s="17">
        <v>31</v>
      </c>
      <c r="W4415" s="17">
        <v>27</v>
      </c>
      <c r="X4415" s="17">
        <v>31</v>
      </c>
      <c r="Y4415" s="17"/>
      <c r="Z4415" s="17">
        <v>4</v>
      </c>
      <c r="AA4415" s="17">
        <v>116</v>
      </c>
      <c r="AB4415" s="17">
        <v>0.12516129032258064</v>
      </c>
      <c r="AC4415">
        <v>49</v>
      </c>
      <c r="AD4415">
        <v>8.1632653061224483E-2</v>
      </c>
      <c r="AE4415">
        <v>0.22727272727272727</v>
      </c>
      <c r="AF4415">
        <v>14</v>
      </c>
      <c r="AH4415">
        <v>96</v>
      </c>
      <c r="AI4415">
        <v>71</v>
      </c>
      <c r="AL4415">
        <v>0.4</v>
      </c>
      <c r="AM4415" s="9">
        <f t="shared" si="3280"/>
        <v>0.4</v>
      </c>
      <c r="AN4415">
        <v>0.17959183673469387</v>
      </c>
      <c r="AO4415" s="9">
        <f t="shared" si="3281"/>
        <v>0.17959183673469387</v>
      </c>
      <c r="AP4415">
        <v>8.7499999999999994E-2</v>
      </c>
      <c r="AQ4415" s="9">
        <f>+AVERAGE(AL4404:AL4413)</f>
        <v>4.0162386514473632E-2</v>
      </c>
      <c r="AR4415" s="9">
        <f>+AVERAGE(AO4404:AO4413)</f>
        <v>0.17513757132355515</v>
      </c>
      <c r="AS4415" s="17">
        <f t="shared" si="3274"/>
        <v>23</v>
      </c>
      <c r="AT4415" s="17">
        <f t="shared" si="3275"/>
        <v>6.9565217391304363E-2</v>
      </c>
      <c r="AU4415">
        <f t="shared" ref="AU4415:AU4423" si="3283">+IF(AND(E4415&gt;11,AO4414&gt;0),AO4414,"")</f>
        <v>0.10909090909090909</v>
      </c>
      <c r="AV4415" s="17">
        <f t="shared" si="3277"/>
        <v>4.507042253521127E-2</v>
      </c>
      <c r="AZ4415">
        <v>0</v>
      </c>
      <c r="BA4415" s="27">
        <v>0</v>
      </c>
      <c r="BB4415" s="17">
        <v>19</v>
      </c>
      <c r="BC4415" s="17">
        <v>1</v>
      </c>
      <c r="BD4415" s="17">
        <v>1</v>
      </c>
      <c r="BF4415">
        <v>0</v>
      </c>
      <c r="BG4415">
        <v>1</v>
      </c>
      <c r="BQ4415">
        <v>0.2</v>
      </c>
      <c r="BR4415">
        <v>0.2</v>
      </c>
      <c r="BS4415">
        <v>0.28333333333333333</v>
      </c>
      <c r="CK4415" s="23">
        <v>0.22727272727272727</v>
      </c>
      <c r="CL4415" s="23">
        <f t="shared" si="3268"/>
        <v>0</v>
      </c>
      <c r="CM4415" s="23">
        <f t="shared" si="3270"/>
        <v>4.0162386514473632E-2</v>
      </c>
      <c r="CN4415" s="23">
        <f t="shared" si="3271"/>
        <v>0.17513757132355515</v>
      </c>
      <c r="CQ4415" s="4">
        <v>0</v>
      </c>
      <c r="CR4415" s="43">
        <f t="shared" si="3279"/>
        <v>13</v>
      </c>
    </row>
    <row r="4416" spans="1:96" ht="11.25" customHeight="1">
      <c r="A4416" s="17">
        <v>41</v>
      </c>
      <c r="B4416" s="17">
        <v>1</v>
      </c>
      <c r="C4416" s="39">
        <v>1</v>
      </c>
      <c r="D4416" s="40">
        <v>4.2361111111111106E-2</v>
      </c>
      <c r="E4416" s="17">
        <v>13</v>
      </c>
      <c r="F4416" s="9">
        <v>0</v>
      </c>
      <c r="G4416">
        <v>0</v>
      </c>
      <c r="H4416">
        <v>0</v>
      </c>
      <c r="I4416">
        <v>0</v>
      </c>
      <c r="J4416">
        <v>1</v>
      </c>
      <c r="K4416" s="5">
        <v>25</v>
      </c>
      <c r="L4416">
        <v>51</v>
      </c>
      <c r="M4416">
        <v>3</v>
      </c>
      <c r="N4416">
        <v>55</v>
      </c>
      <c r="O4416">
        <v>2.2556390977443608E-2</v>
      </c>
      <c r="P4416" s="17">
        <f t="shared" si="3269"/>
        <v>0</v>
      </c>
      <c r="Q4416" s="17">
        <v>16</v>
      </c>
      <c r="S4416" s="17">
        <v>0.1875</v>
      </c>
      <c r="T4416" s="17">
        <v>67</v>
      </c>
      <c r="U4416" s="17">
        <v>30</v>
      </c>
      <c r="V4416" s="17">
        <v>22</v>
      </c>
      <c r="W4416" s="17">
        <v>31</v>
      </c>
      <c r="X4416" s="17">
        <v>22</v>
      </c>
      <c r="Y4416" s="17"/>
      <c r="Z4416" s="17">
        <v>1</v>
      </c>
      <c r="AA4416" s="17">
        <v>117</v>
      </c>
      <c r="AB4416" s="17">
        <v>0.13500784929356358</v>
      </c>
      <c r="AC4416">
        <v>17</v>
      </c>
      <c r="AD4416">
        <v>5.8823529411764705E-2</v>
      </c>
      <c r="AE4416">
        <v>8.1632653061224483E-2</v>
      </c>
      <c r="AF4416">
        <v>8</v>
      </c>
      <c r="AH4416">
        <v>51</v>
      </c>
      <c r="AI4416">
        <v>96</v>
      </c>
      <c r="AL4416">
        <v>0.05</v>
      </c>
      <c r="AM4416" s="9">
        <f t="shared" si="3280"/>
        <v>0.05</v>
      </c>
      <c r="AN4416">
        <v>0.49411764705882355</v>
      </c>
      <c r="AO4416" s="9">
        <f t="shared" si="3281"/>
        <v>0.49411764705882355</v>
      </c>
      <c r="AP4416">
        <v>0.14901960784313728</v>
      </c>
      <c r="AQ4416" s="9">
        <f>+AVERAGE(AL4404:AL4413)</f>
        <v>4.0162386514473632E-2</v>
      </c>
      <c r="AR4416" s="9">
        <f>+AVERAGE(AO4404:AO4413)</f>
        <v>0.17513757132355515</v>
      </c>
      <c r="AS4416" s="17">
        <f t="shared" si="3274"/>
        <v>3</v>
      </c>
      <c r="AT4416" s="17">
        <f t="shared" si="3275"/>
        <v>0.4</v>
      </c>
      <c r="AU4416">
        <f t="shared" si="3283"/>
        <v>0.17959183673469387</v>
      </c>
      <c r="AV4416" s="17">
        <f t="shared" si="3277"/>
        <v>8.7499999999999994E-2</v>
      </c>
      <c r="AZ4416">
        <v>0</v>
      </c>
      <c r="BA4416" s="27">
        <v>0</v>
      </c>
      <c r="BB4416" s="17">
        <v>19</v>
      </c>
      <c r="BC4416" s="17">
        <v>1</v>
      </c>
      <c r="BD4416" s="17">
        <v>1</v>
      </c>
      <c r="BF4416">
        <v>0</v>
      </c>
      <c r="BG4416">
        <v>1</v>
      </c>
      <c r="BQ4416">
        <v>0.2</v>
      </c>
      <c r="BR4416">
        <v>0.2</v>
      </c>
      <c r="BS4416">
        <v>0.28333333333333333</v>
      </c>
      <c r="CK4416" s="23">
        <v>8.1632653061224483E-2</v>
      </c>
      <c r="CL4416" s="23">
        <f t="shared" si="3268"/>
        <v>0</v>
      </c>
      <c r="CM4416" s="23">
        <f t="shared" si="3270"/>
        <v>4.0162386514473632E-2</v>
      </c>
      <c r="CN4416" s="23">
        <f t="shared" si="3271"/>
        <v>0.17513757132355515</v>
      </c>
      <c r="CQ4416" s="4">
        <v>1</v>
      </c>
      <c r="CR4416" s="43">
        <f t="shared" si="3279"/>
        <v>10</v>
      </c>
    </row>
    <row r="4417" spans="1:96" ht="11.25" customHeight="1">
      <c r="A4417" s="17">
        <v>41</v>
      </c>
      <c r="B4417" s="17">
        <v>1</v>
      </c>
      <c r="C4417" s="39">
        <v>1</v>
      </c>
      <c r="D4417" s="40">
        <v>4.2361111111111106E-2</v>
      </c>
      <c r="E4417" s="17">
        <v>14</v>
      </c>
      <c r="F4417" s="9">
        <v>0</v>
      </c>
      <c r="G4417">
        <v>0</v>
      </c>
      <c r="H4417">
        <v>0</v>
      </c>
      <c r="I4417">
        <v>0</v>
      </c>
      <c r="J4417">
        <v>1</v>
      </c>
      <c r="K4417" s="5">
        <v>25</v>
      </c>
      <c r="L4417">
        <v>42</v>
      </c>
      <c r="M4417">
        <v>3</v>
      </c>
      <c r="N4417">
        <v>58</v>
      </c>
      <c r="O4417">
        <v>2.6855123674911659E-2</v>
      </c>
      <c r="P4417" s="17">
        <f t="shared" si="3269"/>
        <v>0</v>
      </c>
      <c r="Q4417" s="17">
        <v>17</v>
      </c>
      <c r="S4417" s="17">
        <v>0.17647058823529413</v>
      </c>
      <c r="T4417" s="17">
        <v>59</v>
      </c>
      <c r="U4417" s="17">
        <v>20</v>
      </c>
      <c r="V4417" s="17">
        <v>36</v>
      </c>
      <c r="W4417" s="17">
        <v>22</v>
      </c>
      <c r="X4417" s="17">
        <v>20</v>
      </c>
      <c r="Y4417" s="17"/>
      <c r="Z4417" s="17">
        <v>1</v>
      </c>
      <c r="AA4417" s="17">
        <v>118</v>
      </c>
      <c r="AB4417" s="17">
        <v>0.13907692307692307</v>
      </c>
      <c r="AC4417">
        <v>13</v>
      </c>
      <c r="AD4417">
        <v>7.6923076923076927E-2</v>
      </c>
      <c r="AE4417">
        <v>5.8823529411764705E-2</v>
      </c>
      <c r="AF4417">
        <v>8</v>
      </c>
      <c r="AH4417">
        <v>46</v>
      </c>
      <c r="AI4417">
        <v>51</v>
      </c>
      <c r="AL4417">
        <v>9.4117647058823528E-2</v>
      </c>
      <c r="AM4417" s="9">
        <f t="shared" si="3280"/>
        <v>9.4117647058823528E-2</v>
      </c>
      <c r="AN4417">
        <v>0.33846153846153848</v>
      </c>
      <c r="AO4417" s="9">
        <f t="shared" si="3281"/>
        <v>0.33846153846153848</v>
      </c>
      <c r="AP4417">
        <v>9.5652173913043495E-2</v>
      </c>
      <c r="AQ4417" s="9">
        <f>+AVERAGE(AL4404:AL4413)</f>
        <v>4.0162386514473632E-2</v>
      </c>
      <c r="AR4417" s="9">
        <f>+AVERAGE(AO4404:AO4413)</f>
        <v>0.17513757132355515</v>
      </c>
      <c r="AS4417" s="17">
        <f t="shared" si="3274"/>
        <v>16</v>
      </c>
      <c r="AT4417" s="17">
        <f t="shared" si="3275"/>
        <v>0.05</v>
      </c>
      <c r="AU4417">
        <f t="shared" si="3283"/>
        <v>0.49411764705882355</v>
      </c>
      <c r="AV4417" s="17">
        <f t="shared" si="3277"/>
        <v>0.14901960784313728</v>
      </c>
      <c r="AZ4417">
        <v>0</v>
      </c>
      <c r="BA4417" s="27">
        <v>0</v>
      </c>
      <c r="BB4417" s="17">
        <v>19</v>
      </c>
      <c r="BC4417" s="17">
        <v>1</v>
      </c>
      <c r="BD4417" s="17">
        <v>1</v>
      </c>
      <c r="BF4417">
        <v>0</v>
      </c>
      <c r="BG4417">
        <v>1</v>
      </c>
      <c r="BQ4417">
        <v>0.2</v>
      </c>
      <c r="BR4417">
        <v>0.2</v>
      </c>
      <c r="BS4417">
        <v>0.28333333333333333</v>
      </c>
      <c r="CK4417" s="23">
        <v>5.8823529411764705E-2</v>
      </c>
      <c r="CL4417" s="23">
        <f t="shared" si="3268"/>
        <v>0</v>
      </c>
      <c r="CM4417" s="23">
        <f t="shared" si="3270"/>
        <v>4.0162386514473632E-2</v>
      </c>
      <c r="CN4417" s="23">
        <f t="shared" si="3271"/>
        <v>0.17513757132355515</v>
      </c>
      <c r="CQ4417" s="4">
        <v>0</v>
      </c>
      <c r="CR4417" s="43">
        <f t="shared" si="3279"/>
        <v>10</v>
      </c>
    </row>
    <row r="4418" spans="1:96" ht="11.25" customHeight="1">
      <c r="A4418" s="17">
        <v>41</v>
      </c>
      <c r="B4418" s="17">
        <v>1</v>
      </c>
      <c r="C4418" s="39">
        <v>1</v>
      </c>
      <c r="D4418" s="40">
        <v>4.2361111111111106E-2</v>
      </c>
      <c r="E4418" s="17">
        <v>15</v>
      </c>
      <c r="F4418" s="9">
        <v>0</v>
      </c>
      <c r="G4418">
        <v>0</v>
      </c>
      <c r="H4418">
        <v>0</v>
      </c>
      <c r="I4418">
        <v>0</v>
      </c>
      <c r="J4418">
        <v>1</v>
      </c>
      <c r="K4418" s="5">
        <v>25</v>
      </c>
      <c r="L4418">
        <v>34</v>
      </c>
      <c r="M4418">
        <v>5</v>
      </c>
      <c r="N4418">
        <v>63</v>
      </c>
      <c r="O4418">
        <v>2.4675324675324677E-2</v>
      </c>
      <c r="P4418" s="17">
        <f t="shared" si="3269"/>
        <v>2</v>
      </c>
      <c r="Q4418" s="17">
        <v>25</v>
      </c>
      <c r="S4418" s="17">
        <v>0.2</v>
      </c>
      <c r="T4418" s="17">
        <v>59</v>
      </c>
      <c r="U4418" s="17">
        <v>20</v>
      </c>
      <c r="V4418" s="17">
        <v>25</v>
      </c>
      <c r="W4418" s="17">
        <v>36</v>
      </c>
      <c r="X4418" s="17">
        <v>20</v>
      </c>
      <c r="Y4418" s="17"/>
      <c r="Z4418" s="17">
        <v>1</v>
      </c>
      <c r="AA4418" s="17">
        <v>119</v>
      </c>
      <c r="AB4418" s="17">
        <v>0.14298642533936651</v>
      </c>
      <c r="AC4418">
        <v>13</v>
      </c>
      <c r="AD4418">
        <v>7.6923076923076927E-2</v>
      </c>
      <c r="AE4418">
        <v>7.6923076923076927E-2</v>
      </c>
      <c r="AF4418">
        <v>6</v>
      </c>
      <c r="AH4418">
        <v>38</v>
      </c>
      <c r="AI4418">
        <v>46</v>
      </c>
      <c r="AL4418">
        <v>0</v>
      </c>
      <c r="AM4418" s="9">
        <f t="shared" si="3280"/>
        <v>0</v>
      </c>
      <c r="AN4418">
        <v>0.33846153846153848</v>
      </c>
      <c r="AO4418" s="9">
        <f t="shared" si="3281"/>
        <v>0.33846153846153848</v>
      </c>
      <c r="AP4418">
        <v>0.11578947368421053</v>
      </c>
      <c r="AQ4418" s="9">
        <f>+AVERAGE(AL4404:AL4413)</f>
        <v>4.0162386514473632E-2</v>
      </c>
      <c r="AR4418" s="9">
        <f>+AVERAGE(AO4404:AO4413)</f>
        <v>0.17513757132355515</v>
      </c>
      <c r="AS4418" s="17">
        <f t="shared" si="3274"/>
        <v>17</v>
      </c>
      <c r="AT4418" s="17">
        <f t="shared" si="3275"/>
        <v>9.4117647058823528E-2</v>
      </c>
      <c r="AU4418">
        <f t="shared" si="3283"/>
        <v>0.33846153846153848</v>
      </c>
      <c r="AV4418" s="17">
        <f t="shared" si="3277"/>
        <v>9.5652173913043495E-2</v>
      </c>
      <c r="AZ4418">
        <v>0</v>
      </c>
      <c r="BA4418" s="27">
        <v>0</v>
      </c>
      <c r="BB4418" s="17">
        <v>19</v>
      </c>
      <c r="BC4418" s="17">
        <v>1</v>
      </c>
      <c r="BD4418" s="17">
        <v>1</v>
      </c>
      <c r="BF4418">
        <v>0</v>
      </c>
      <c r="BG4418">
        <v>1</v>
      </c>
      <c r="BQ4418">
        <v>0.2</v>
      </c>
      <c r="BR4418">
        <v>0.2</v>
      </c>
      <c r="BS4418">
        <v>0.28333333333333333</v>
      </c>
      <c r="CK4418" s="23">
        <v>7.6923076923076927E-2</v>
      </c>
      <c r="CL4418" s="23">
        <f t="shared" ref="CL4418:CL4481" si="3284">+IF(F4418&gt;=0,F4418*B4418,"")</f>
        <v>0</v>
      </c>
      <c r="CM4418" s="23">
        <f t="shared" si="3270"/>
        <v>4.0162386514473632E-2</v>
      </c>
      <c r="CN4418" s="23">
        <f t="shared" si="3271"/>
        <v>0.17513757132355515</v>
      </c>
      <c r="CQ4418" s="4">
        <v>0</v>
      </c>
      <c r="CR4418" s="43">
        <f t="shared" si="3279"/>
        <v>10</v>
      </c>
    </row>
    <row r="4419" spans="1:96" ht="11.25" customHeight="1">
      <c r="A4419" s="17">
        <v>41</v>
      </c>
      <c r="B4419" s="17">
        <v>1</v>
      </c>
      <c r="C4419" s="39">
        <v>1</v>
      </c>
      <c r="D4419" s="40">
        <v>4.2361111111111106E-2</v>
      </c>
      <c r="E4419" s="17">
        <v>16</v>
      </c>
      <c r="F4419" s="9">
        <v>0</v>
      </c>
      <c r="G4419">
        <v>0</v>
      </c>
      <c r="H4419">
        <v>0</v>
      </c>
      <c r="I4419">
        <v>0</v>
      </c>
      <c r="J4419">
        <v>1</v>
      </c>
      <c r="K4419" s="5">
        <v>25</v>
      </c>
      <c r="L4419">
        <v>34</v>
      </c>
      <c r="M4419">
        <v>7</v>
      </c>
      <c r="N4419">
        <v>70</v>
      </c>
      <c r="O4419">
        <v>2.9239766081871343E-2</v>
      </c>
      <c r="P4419" s="17">
        <f t="shared" ref="P4419:P4482" si="3285">+IF(M4419&lt;5,0,IF(M4419&gt;5,1,2))</f>
        <v>1</v>
      </c>
      <c r="Q4419" s="17">
        <v>34</v>
      </c>
      <c r="S4419" s="17">
        <v>0.20588235294117646</v>
      </c>
      <c r="T4419" s="17">
        <v>68</v>
      </c>
      <c r="U4419" s="17">
        <v>30</v>
      </c>
      <c r="V4419" s="17">
        <v>32</v>
      </c>
      <c r="W4419" s="17">
        <v>25</v>
      </c>
      <c r="X4419" s="17">
        <v>30</v>
      </c>
      <c r="Y4419" s="17"/>
      <c r="Z4419" s="17">
        <v>15</v>
      </c>
      <c r="AA4419" s="17">
        <v>134</v>
      </c>
      <c r="AB4419" s="17">
        <v>0.14469273743016758</v>
      </c>
      <c r="AC4419">
        <v>53</v>
      </c>
      <c r="AD4419">
        <v>0.28301886792452829</v>
      </c>
      <c r="AE4419">
        <v>7.6923076923076927E-2</v>
      </c>
      <c r="AF4419">
        <v>18</v>
      </c>
      <c r="AH4419">
        <v>69</v>
      </c>
      <c r="AI4419">
        <v>38</v>
      </c>
      <c r="AL4419">
        <v>7.0588235294117646E-2</v>
      </c>
      <c r="AM4419" s="9">
        <f t="shared" si="3280"/>
        <v>7.0588235294117646E-2</v>
      </c>
      <c r="AN4419">
        <v>0.24905660377358491</v>
      </c>
      <c r="AO4419" s="9">
        <f t="shared" si="3281"/>
        <v>0.24905660377358491</v>
      </c>
      <c r="AP4419">
        <v>0.17971014492753623</v>
      </c>
      <c r="AQ4419" s="9">
        <f>+AVERAGE(AL4404:AL4413)</f>
        <v>4.0162386514473632E-2</v>
      </c>
      <c r="AR4419" s="9">
        <f>+AVERAGE(AO4404:AO4413)</f>
        <v>0.17513757132355515</v>
      </c>
      <c r="AS4419" s="17">
        <f t="shared" si="3274"/>
        <v>25</v>
      </c>
      <c r="AT4419" s="17">
        <f t="shared" si="3275"/>
        <v>0</v>
      </c>
      <c r="AU4419">
        <f t="shared" si="3283"/>
        <v>0.33846153846153848</v>
      </c>
      <c r="AV4419" s="17">
        <f t="shared" si="3277"/>
        <v>0.11578947368421053</v>
      </c>
      <c r="AZ4419">
        <v>0</v>
      </c>
      <c r="BA4419" s="27">
        <v>0</v>
      </c>
      <c r="BB4419" s="17">
        <v>19</v>
      </c>
      <c r="BC4419" s="17">
        <v>1</v>
      </c>
      <c r="BD4419" s="17">
        <v>1</v>
      </c>
      <c r="BF4419">
        <v>0</v>
      </c>
      <c r="BG4419">
        <v>1</v>
      </c>
      <c r="BQ4419">
        <v>0.2</v>
      </c>
      <c r="BR4419">
        <v>0.2</v>
      </c>
      <c r="BS4419">
        <v>0.28333333333333333</v>
      </c>
      <c r="CK4419" s="23">
        <v>7.6923076923076927E-2</v>
      </c>
      <c r="CL4419" s="23">
        <f t="shared" si="3284"/>
        <v>0</v>
      </c>
      <c r="CM4419" s="23">
        <f t="shared" ref="CM4419:CM4482" si="3286">+IF(AQ4419&gt;0, AQ4419*B4419,"")</f>
        <v>4.0162386514473632E-2</v>
      </c>
      <c r="CN4419" s="23">
        <f t="shared" ref="CN4419:CN4482" si="3287">+IF(AR4419&gt;0, AR4419*B4419,"")</f>
        <v>0.17513757132355515</v>
      </c>
      <c r="CQ4419" s="4">
        <v>0</v>
      </c>
      <c r="CR4419" s="43">
        <f t="shared" si="3279"/>
        <v>9</v>
      </c>
    </row>
    <row r="4420" spans="1:96" ht="11.25" customHeight="1">
      <c r="A4420" s="17">
        <v>41</v>
      </c>
      <c r="B4420" s="17">
        <v>1</v>
      </c>
      <c r="C4420" s="39">
        <v>1</v>
      </c>
      <c r="D4420" s="40">
        <v>4.2361111111111106E-2</v>
      </c>
      <c r="E4420" s="17">
        <v>17</v>
      </c>
      <c r="F4420" s="9">
        <v>0</v>
      </c>
      <c r="G4420">
        <v>0</v>
      </c>
      <c r="H4420">
        <v>0</v>
      </c>
      <c r="I4420">
        <v>0</v>
      </c>
      <c r="J4420">
        <v>1</v>
      </c>
      <c r="K4420" s="5">
        <v>25</v>
      </c>
      <c r="L4420">
        <v>43</v>
      </c>
      <c r="M4420">
        <v>7</v>
      </c>
      <c r="N4420">
        <v>77</v>
      </c>
      <c r="O4420">
        <v>2.6525198938992044E-2</v>
      </c>
      <c r="P4420" s="17">
        <f t="shared" si="3285"/>
        <v>1</v>
      </c>
      <c r="Q4420" s="17">
        <v>35</v>
      </c>
      <c r="S4420" s="17">
        <v>0.2</v>
      </c>
      <c r="T4420" s="17">
        <v>78</v>
      </c>
      <c r="U4420" s="17">
        <v>35</v>
      </c>
      <c r="V4420" s="17">
        <v>38</v>
      </c>
      <c r="W4420" s="17">
        <v>32</v>
      </c>
      <c r="X4420" s="17">
        <v>35</v>
      </c>
      <c r="Y4420" s="17"/>
      <c r="Z4420" s="17">
        <v>15</v>
      </c>
      <c r="AA4420" s="17">
        <v>149</v>
      </c>
      <c r="AB4420" s="17">
        <v>0.13789607097591888</v>
      </c>
      <c r="AC4420">
        <v>73</v>
      </c>
      <c r="AD4420">
        <v>0.20547945205479451</v>
      </c>
      <c r="AE4420">
        <v>0.28301886792452829</v>
      </c>
      <c r="AF4420">
        <v>18</v>
      </c>
      <c r="AH4420">
        <v>88</v>
      </c>
      <c r="AI4420">
        <v>69</v>
      </c>
      <c r="AL4420">
        <v>0</v>
      </c>
      <c r="AM4420" s="9">
        <f t="shared" si="3280"/>
        <v>0</v>
      </c>
      <c r="AN4420">
        <v>8.7671232876712329E-2</v>
      </c>
      <c r="AO4420" s="9">
        <f t="shared" si="3281"/>
        <v>8.7671232876712329E-2</v>
      </c>
      <c r="AP4420">
        <v>7.2727272727272724E-2</v>
      </c>
      <c r="AQ4420" s="9">
        <f>+AVERAGE(AL4404:AL4413)</f>
        <v>4.0162386514473632E-2</v>
      </c>
      <c r="AR4420" s="9">
        <f>+AVERAGE(AO4404:AO4413)</f>
        <v>0.17513757132355515</v>
      </c>
      <c r="AS4420" s="17">
        <f t="shared" si="3274"/>
        <v>34</v>
      </c>
      <c r="AT4420" s="17">
        <f t="shared" si="3275"/>
        <v>7.0588235294117646E-2</v>
      </c>
      <c r="AU4420">
        <f t="shared" si="3283"/>
        <v>0.24905660377358491</v>
      </c>
      <c r="AV4420" s="17">
        <f t="shared" si="3277"/>
        <v>0.17971014492753623</v>
      </c>
      <c r="AZ4420">
        <v>0</v>
      </c>
      <c r="BA4420" s="27">
        <v>0</v>
      </c>
      <c r="BB4420" s="17">
        <v>19</v>
      </c>
      <c r="BC4420" s="17">
        <v>1</v>
      </c>
      <c r="BD4420" s="17">
        <v>1</v>
      </c>
      <c r="BF4420">
        <v>0</v>
      </c>
      <c r="BG4420">
        <v>1</v>
      </c>
      <c r="BQ4420">
        <v>0.2</v>
      </c>
      <c r="BR4420">
        <v>0.2</v>
      </c>
      <c r="BS4420">
        <v>0.28333333333333333</v>
      </c>
      <c r="CK4420" s="23">
        <v>0.28301886792452829</v>
      </c>
      <c r="CL4420" s="23">
        <f t="shared" si="3284"/>
        <v>0</v>
      </c>
      <c r="CM4420" s="23">
        <f t="shared" si="3286"/>
        <v>4.0162386514473632E-2</v>
      </c>
      <c r="CN4420" s="23">
        <f t="shared" si="3287"/>
        <v>0.17513757132355515</v>
      </c>
      <c r="CQ4420" s="4">
        <v>2</v>
      </c>
      <c r="CR4420" s="43">
        <f t="shared" si="3279"/>
        <v>17</v>
      </c>
    </row>
    <row r="4421" spans="1:96" ht="11.25" customHeight="1">
      <c r="A4421" s="17">
        <v>41</v>
      </c>
      <c r="B4421" s="17">
        <v>1</v>
      </c>
      <c r="C4421" s="39">
        <v>1</v>
      </c>
      <c r="D4421" s="40">
        <v>4.2361111111111106E-2</v>
      </c>
      <c r="E4421" s="17">
        <v>18</v>
      </c>
      <c r="F4421" s="9">
        <v>0</v>
      </c>
      <c r="G4421">
        <v>0</v>
      </c>
      <c r="H4421">
        <v>0</v>
      </c>
      <c r="I4421">
        <v>0</v>
      </c>
      <c r="J4421">
        <v>1</v>
      </c>
      <c r="K4421" s="5">
        <v>25</v>
      </c>
      <c r="L4421">
        <v>53</v>
      </c>
      <c r="M4421">
        <v>7</v>
      </c>
      <c r="N4421">
        <v>84</v>
      </c>
      <c r="O4421">
        <v>2.6277372262773723E-2</v>
      </c>
      <c r="P4421" s="17">
        <f t="shared" si="3285"/>
        <v>1</v>
      </c>
      <c r="Q4421" s="17">
        <v>34</v>
      </c>
      <c r="S4421" s="17">
        <v>0.20588235294117646</v>
      </c>
      <c r="T4421" s="17">
        <v>87</v>
      </c>
      <c r="U4421" s="17">
        <v>40</v>
      </c>
      <c r="V4421" s="17">
        <v>21</v>
      </c>
      <c r="W4421" s="17">
        <v>38</v>
      </c>
      <c r="X4421" s="17">
        <v>21</v>
      </c>
      <c r="Y4421" s="17"/>
      <c r="Z4421" s="17">
        <v>10</v>
      </c>
      <c r="AA4421" s="17">
        <v>159</v>
      </c>
      <c r="AB4421" s="17">
        <v>0.14022140221402213</v>
      </c>
      <c r="AC4421">
        <v>24</v>
      </c>
      <c r="AD4421">
        <v>0.41666666666666669</v>
      </c>
      <c r="AE4421">
        <v>0.20547945205479451</v>
      </c>
      <c r="AF4421">
        <v>13</v>
      </c>
      <c r="AH4421">
        <v>40</v>
      </c>
      <c r="AI4421">
        <v>88</v>
      </c>
      <c r="AL4421">
        <v>2.3529411764705882E-2</v>
      </c>
      <c r="AM4421" s="9">
        <f t="shared" si="3280"/>
        <v>2.3529411764705882E-2</v>
      </c>
      <c r="AN4421">
        <v>0.5</v>
      </c>
      <c r="AO4421" s="9">
        <f t="shared" si="3281"/>
        <v>0.5</v>
      </c>
      <c r="AP4421">
        <v>0.28999999999999998</v>
      </c>
      <c r="AQ4421" s="9">
        <f>+AVERAGE(AL4404:AL4413)</f>
        <v>4.0162386514473632E-2</v>
      </c>
      <c r="AR4421" s="9">
        <f>+AVERAGE(AO4404:AO4413)</f>
        <v>0.17513757132355515</v>
      </c>
      <c r="AS4421" s="17">
        <f t="shared" si="3274"/>
        <v>35</v>
      </c>
      <c r="AT4421" s="17">
        <f t="shared" si="3275"/>
        <v>0</v>
      </c>
      <c r="AU4421">
        <f t="shared" si="3283"/>
        <v>8.7671232876712329E-2</v>
      </c>
      <c r="AV4421" s="17">
        <f t="shared" si="3277"/>
        <v>7.2727272727272724E-2</v>
      </c>
      <c r="AZ4421">
        <v>0</v>
      </c>
      <c r="BA4421" s="27">
        <v>0</v>
      </c>
      <c r="BB4421" s="17">
        <v>19</v>
      </c>
      <c r="BC4421" s="17">
        <v>1</v>
      </c>
      <c r="BD4421" s="17">
        <v>1</v>
      </c>
      <c r="BF4421">
        <v>0</v>
      </c>
      <c r="BG4421">
        <v>1</v>
      </c>
      <c r="BQ4421">
        <v>0.2</v>
      </c>
      <c r="BR4421">
        <v>0.2</v>
      </c>
      <c r="BS4421">
        <v>0.28333333333333333</v>
      </c>
      <c r="CK4421" s="23">
        <v>0.20547945205479451</v>
      </c>
      <c r="CL4421" s="23">
        <f t="shared" si="3284"/>
        <v>0</v>
      </c>
      <c r="CM4421" s="23">
        <f t="shared" si="3286"/>
        <v>4.0162386514473632E-2</v>
      </c>
      <c r="CN4421" s="23">
        <f t="shared" si="3287"/>
        <v>0.17513757132355515</v>
      </c>
      <c r="CQ4421" s="4">
        <v>0</v>
      </c>
      <c r="CR4421" s="43">
        <f t="shared" si="3279"/>
        <v>17</v>
      </c>
    </row>
    <row r="4422" spans="1:96" ht="11.25" customHeight="1">
      <c r="A4422" s="17">
        <v>41</v>
      </c>
      <c r="B4422" s="17">
        <v>1</v>
      </c>
      <c r="C4422" s="39">
        <v>1</v>
      </c>
      <c r="D4422" s="40">
        <v>4.2361111111111106E-2</v>
      </c>
      <c r="E4422" s="17">
        <v>19</v>
      </c>
      <c r="F4422" s="9">
        <v>0</v>
      </c>
      <c r="G4422">
        <v>0</v>
      </c>
      <c r="H4422">
        <v>0</v>
      </c>
      <c r="I4422">
        <v>0</v>
      </c>
      <c r="J4422">
        <v>1</v>
      </c>
      <c r="K4422" s="5">
        <v>25</v>
      </c>
      <c r="L4422">
        <v>62</v>
      </c>
      <c r="M4422">
        <v>3</v>
      </c>
      <c r="N4422">
        <v>87</v>
      </c>
      <c r="O4422">
        <v>3.2075471698113207E-2</v>
      </c>
      <c r="P4422" s="17">
        <f t="shared" si="3285"/>
        <v>0</v>
      </c>
      <c r="Q4422" s="17">
        <v>13</v>
      </c>
      <c r="S4422" s="17">
        <v>0.23076923076923078</v>
      </c>
      <c r="T4422" s="17">
        <v>75</v>
      </c>
      <c r="U4422" s="17">
        <v>35</v>
      </c>
      <c r="V4422" s="17">
        <v>29</v>
      </c>
      <c r="W4422" s="17">
        <v>21</v>
      </c>
      <c r="X4422" s="17">
        <v>29</v>
      </c>
      <c r="Y4422" s="17"/>
      <c r="Z4422" s="17">
        <v>10</v>
      </c>
      <c r="AA4422" s="17">
        <v>169</v>
      </c>
      <c r="AB4422" s="17">
        <v>0.14809688581314878</v>
      </c>
      <c r="AC4422">
        <v>54</v>
      </c>
      <c r="AD4422">
        <v>0.18518518518518517</v>
      </c>
      <c r="AE4422">
        <v>0.41666666666666669</v>
      </c>
      <c r="AF4422">
        <v>17</v>
      </c>
      <c r="AH4422">
        <v>91</v>
      </c>
      <c r="AI4422">
        <v>40</v>
      </c>
      <c r="AL4422">
        <v>0.2153846153846154</v>
      </c>
      <c r="AM4422" s="9">
        <f t="shared" si="3280"/>
        <v>0.2153846153846154</v>
      </c>
      <c r="AN4422">
        <v>0.28888888888888886</v>
      </c>
      <c r="AO4422" s="9">
        <f t="shared" si="3281"/>
        <v>0.28888888888888886</v>
      </c>
      <c r="AP4422">
        <v>0.15824175824175823</v>
      </c>
      <c r="AQ4422" s="9">
        <f>+AVERAGE(AL4404:AL4413)</f>
        <v>4.0162386514473632E-2</v>
      </c>
      <c r="AR4422" s="9">
        <f>+AVERAGE(AO4404:AO4413)</f>
        <v>0.17513757132355515</v>
      </c>
      <c r="AS4422" s="17">
        <f t="shared" si="3274"/>
        <v>34</v>
      </c>
      <c r="AT4422" s="17">
        <f t="shared" si="3275"/>
        <v>2.3529411764705882E-2</v>
      </c>
      <c r="AU4422">
        <f t="shared" si="3283"/>
        <v>0.5</v>
      </c>
      <c r="AV4422" s="17">
        <f t="shared" si="3277"/>
        <v>0.28999999999999998</v>
      </c>
      <c r="AZ4422">
        <v>0</v>
      </c>
      <c r="BA4422" s="27">
        <v>0</v>
      </c>
      <c r="BB4422" s="17">
        <v>19</v>
      </c>
      <c r="BC4422" s="17">
        <v>1</v>
      </c>
      <c r="BD4422" s="17">
        <v>1</v>
      </c>
      <c r="BF4422">
        <v>0</v>
      </c>
      <c r="BG4422">
        <v>1</v>
      </c>
      <c r="BQ4422">
        <v>0.2</v>
      </c>
      <c r="BR4422">
        <v>0.2</v>
      </c>
      <c r="BS4422">
        <v>0.28333333333333333</v>
      </c>
      <c r="CK4422" s="23">
        <v>0.41666666666666669</v>
      </c>
      <c r="CL4422" s="23">
        <f t="shared" si="3284"/>
        <v>0</v>
      </c>
      <c r="CM4422" s="23">
        <f t="shared" si="3286"/>
        <v>4.0162386514473632E-2</v>
      </c>
      <c r="CN4422" s="23">
        <f t="shared" si="3287"/>
        <v>0.17513757132355515</v>
      </c>
      <c r="CQ4422" s="4">
        <v>0</v>
      </c>
      <c r="CR4422" s="43">
        <f t="shared" si="3279"/>
        <v>14</v>
      </c>
    </row>
    <row r="4423" spans="1:96" ht="11.25" customHeight="1">
      <c r="A4423" s="17">
        <v>41</v>
      </c>
      <c r="B4423" s="17">
        <v>1</v>
      </c>
      <c r="C4423" s="39">
        <v>1</v>
      </c>
      <c r="D4423" s="40">
        <v>4.2361111111111106E-2</v>
      </c>
      <c r="E4423" s="17">
        <v>20</v>
      </c>
      <c r="F4423" s="9">
        <v>0</v>
      </c>
      <c r="G4423">
        <v>0</v>
      </c>
      <c r="H4423">
        <v>0</v>
      </c>
      <c r="I4423">
        <v>0</v>
      </c>
      <c r="J4423">
        <v>1</v>
      </c>
      <c r="K4423" s="5">
        <v>25</v>
      </c>
      <c r="L4423">
        <v>50</v>
      </c>
      <c r="M4423">
        <v>6</v>
      </c>
      <c r="N4423">
        <v>93</v>
      </c>
      <c r="O4423">
        <v>3.3628318584070796E-2</v>
      </c>
      <c r="P4423" s="17">
        <f t="shared" si="3285"/>
        <v>1</v>
      </c>
      <c r="Q4423" s="17">
        <v>28</v>
      </c>
      <c r="S4423" s="17">
        <v>0.21428571428571427</v>
      </c>
      <c r="T4423" s="17">
        <v>78</v>
      </c>
      <c r="U4423" s="17">
        <v>35</v>
      </c>
      <c r="V4423" s="17">
        <v>39</v>
      </c>
      <c r="W4423" s="17">
        <v>29</v>
      </c>
      <c r="X4423" s="17">
        <v>35</v>
      </c>
      <c r="Y4423" s="17"/>
      <c r="Z4423" s="17">
        <v>15</v>
      </c>
      <c r="AA4423" s="17">
        <v>184</v>
      </c>
      <c r="AB4423" s="17">
        <v>0.14930481283422459</v>
      </c>
      <c r="AC4423">
        <v>68</v>
      </c>
      <c r="AD4423">
        <v>0.22058823529411764</v>
      </c>
      <c r="AE4423">
        <v>0.18518518518518517</v>
      </c>
      <c r="AF4423">
        <v>19</v>
      </c>
      <c r="AG4423">
        <v>136</v>
      </c>
      <c r="AH4423">
        <v>90</v>
      </c>
      <c r="AI4423">
        <v>91</v>
      </c>
      <c r="AL4423">
        <v>5.7142857142857141E-2</v>
      </c>
      <c r="AM4423" s="9">
        <f t="shared" si="3280"/>
        <v>5.7142857142857141E-2</v>
      </c>
      <c r="AN4423">
        <v>0.22941176470588234</v>
      </c>
      <c r="AO4423" s="9">
        <f t="shared" si="3281"/>
        <v>0.22941176470588234</v>
      </c>
      <c r="AP4423">
        <v>0.15555555555555556</v>
      </c>
      <c r="AQ4423" s="9">
        <f>+AVERAGE(AL4404:AL4413)</f>
        <v>4.0162386514473632E-2</v>
      </c>
      <c r="AR4423" s="9">
        <f>+AVERAGE(AO4404:AO4413)</f>
        <v>0.17513757132355515</v>
      </c>
      <c r="AS4423" s="17">
        <f t="shared" si="3274"/>
        <v>13</v>
      </c>
      <c r="AT4423" s="17">
        <f t="shared" si="3275"/>
        <v>0.2153846153846154</v>
      </c>
      <c r="AU4423">
        <f t="shared" si="3283"/>
        <v>0.28888888888888886</v>
      </c>
      <c r="AV4423" s="17">
        <f t="shared" si="3277"/>
        <v>0.15824175824175823</v>
      </c>
      <c r="AZ4423">
        <v>0</v>
      </c>
      <c r="BA4423" s="27">
        <v>0</v>
      </c>
      <c r="BB4423" s="17">
        <v>19</v>
      </c>
      <c r="BC4423" s="17">
        <v>1</v>
      </c>
      <c r="BD4423" s="17">
        <v>1</v>
      </c>
      <c r="BF4423">
        <v>0</v>
      </c>
      <c r="BG4423">
        <v>1</v>
      </c>
      <c r="BQ4423">
        <v>0.2</v>
      </c>
      <c r="BR4423">
        <v>0.2</v>
      </c>
      <c r="BS4423">
        <v>0.28333333333333333</v>
      </c>
      <c r="BT4423" s="9">
        <f>SUM(AH4414:AH4423)</f>
        <v>680</v>
      </c>
      <c r="BW4423" s="9">
        <f>SUM(AF4414:AF4423)</f>
        <v>136</v>
      </c>
      <c r="BX4423" s="9"/>
      <c r="BY4423" s="9">
        <f t="shared" ref="BY4423" si="3288">SUM(BW4413,BW4423)</f>
        <v>291</v>
      </c>
      <c r="CK4423" s="23">
        <v>0.18518518518518517</v>
      </c>
      <c r="CL4423" s="23">
        <f t="shared" si="3284"/>
        <v>0</v>
      </c>
      <c r="CM4423" s="23">
        <f t="shared" si="3286"/>
        <v>4.0162386514473632E-2</v>
      </c>
      <c r="CN4423" s="23">
        <f t="shared" si="3287"/>
        <v>0.17513757132355515</v>
      </c>
      <c r="CQ4423" s="4">
        <v>0</v>
      </c>
      <c r="CR4423" s="43">
        <f t="shared" si="3279"/>
        <v>12</v>
      </c>
    </row>
    <row r="4424" spans="1:96" ht="11.25" customHeight="1">
      <c r="A4424" s="17">
        <v>41</v>
      </c>
      <c r="B4424" s="17">
        <v>2</v>
      </c>
      <c r="C4424" s="39">
        <v>10</v>
      </c>
      <c r="D4424" s="40">
        <v>0.42291666666666666</v>
      </c>
      <c r="E4424" s="17">
        <v>-2</v>
      </c>
      <c r="F4424" s="9">
        <v>0</v>
      </c>
      <c r="G4424">
        <v>0</v>
      </c>
      <c r="H4424">
        <v>0</v>
      </c>
      <c r="I4424">
        <v>0</v>
      </c>
      <c r="J4424">
        <v>0</v>
      </c>
      <c r="K4424" s="5">
        <v>25</v>
      </c>
      <c r="L4424">
        <v>50</v>
      </c>
      <c r="M4424">
        <v>7</v>
      </c>
      <c r="P4424" s="17">
        <f t="shared" si="3285"/>
        <v>1</v>
      </c>
      <c r="Q4424" s="17">
        <v>35</v>
      </c>
      <c r="S4424" s="17">
        <v>0.2</v>
      </c>
      <c r="T4424" s="17">
        <v>85</v>
      </c>
      <c r="U4424" s="17">
        <v>40</v>
      </c>
      <c r="V4424" s="17">
        <v>30</v>
      </c>
      <c r="W4424" s="17"/>
      <c r="X4424" s="17">
        <v>30</v>
      </c>
      <c r="Y4424" s="17"/>
      <c r="Z4424" s="17">
        <v>4</v>
      </c>
      <c r="AA4424" s="17"/>
      <c r="AB4424" s="17"/>
      <c r="AC4424">
        <v>43</v>
      </c>
      <c r="AD4424">
        <v>9.3023255813953487E-2</v>
      </c>
      <c r="AF4424">
        <v>7</v>
      </c>
      <c r="AL4424">
        <v>0</v>
      </c>
      <c r="AN4424">
        <v>0.52093023255813953</v>
      </c>
      <c r="AP4424">
        <v>0.38620689655172413</v>
      </c>
      <c r="AQ4424" s="22"/>
      <c r="AR4424" s="22"/>
      <c r="AS4424" s="17">
        <f t="shared" si="3274"/>
        <v>28</v>
      </c>
      <c r="AT4424" s="17">
        <f t="shared" si="3275"/>
        <v>5.7142857142857141E-2</v>
      </c>
      <c r="AU4424" s="17">
        <f t="shared" si="3276"/>
        <v>0.22941176470588234</v>
      </c>
      <c r="AV4424" s="17">
        <f t="shared" si="3277"/>
        <v>0.15555555555555556</v>
      </c>
      <c r="AZ4424">
        <v>3</v>
      </c>
      <c r="BA4424" s="27">
        <v>0.5</v>
      </c>
      <c r="BB4424" s="17">
        <v>19</v>
      </c>
      <c r="BC4424" s="17">
        <v>0</v>
      </c>
      <c r="BD4424" s="17">
        <v>0</v>
      </c>
      <c r="BF4424">
        <v>0</v>
      </c>
      <c r="BG4424">
        <v>2</v>
      </c>
      <c r="BQ4424">
        <v>0.2</v>
      </c>
      <c r="BR4424">
        <v>0.2</v>
      </c>
      <c r="BS4424">
        <v>0.28333333333333333</v>
      </c>
      <c r="CK4424" s="23" t="s">
        <v>2085</v>
      </c>
      <c r="CL4424" s="23">
        <f t="shared" si="3284"/>
        <v>0</v>
      </c>
      <c r="CM4424" s="23" t="str">
        <f t="shared" si="3286"/>
        <v/>
      </c>
      <c r="CN4424" s="23" t="str">
        <f t="shared" si="3287"/>
        <v/>
      </c>
      <c r="CQ4424" s="4">
        <v>5</v>
      </c>
    </row>
    <row r="4425" spans="1:96" ht="11.25" customHeight="1">
      <c r="A4425" s="17">
        <v>41</v>
      </c>
      <c r="B4425" s="17">
        <v>2</v>
      </c>
      <c r="C4425" s="39">
        <v>10</v>
      </c>
      <c r="D4425" s="40">
        <v>0.42291666666666666</v>
      </c>
      <c r="E4425" s="17">
        <v>-1</v>
      </c>
      <c r="F4425" s="9">
        <v>0</v>
      </c>
      <c r="G4425">
        <v>0</v>
      </c>
      <c r="H4425">
        <v>0</v>
      </c>
      <c r="I4425">
        <v>0</v>
      </c>
      <c r="J4425">
        <v>0</v>
      </c>
      <c r="K4425" s="5">
        <v>25</v>
      </c>
      <c r="L4425">
        <v>60</v>
      </c>
      <c r="M4425">
        <v>6</v>
      </c>
      <c r="P4425" s="17">
        <f t="shared" si="3285"/>
        <v>1</v>
      </c>
      <c r="Q4425" s="17">
        <v>30</v>
      </c>
      <c r="S4425" s="17">
        <v>0.2</v>
      </c>
      <c r="T4425" s="17">
        <v>90</v>
      </c>
      <c r="U4425" s="17">
        <v>40</v>
      </c>
      <c r="V4425" s="17">
        <v>30</v>
      </c>
      <c r="W4425" s="17">
        <v>30</v>
      </c>
      <c r="X4425" s="17">
        <v>30</v>
      </c>
      <c r="Y4425" s="17"/>
      <c r="Z4425" s="17">
        <v>10</v>
      </c>
      <c r="AA4425" s="17"/>
      <c r="AB4425" s="17"/>
      <c r="AC4425">
        <v>58</v>
      </c>
      <c r="AD4425">
        <v>0.17241379310344829</v>
      </c>
      <c r="AE4425">
        <v>9.3023255813953487E-2</v>
      </c>
      <c r="AF4425">
        <v>14</v>
      </c>
      <c r="AL4425">
        <v>0</v>
      </c>
      <c r="AN4425">
        <v>0.33103448275862069</v>
      </c>
      <c r="AP4425">
        <v>0.24615384615384617</v>
      </c>
      <c r="AQ4425" s="9"/>
      <c r="AR4425" s="9"/>
      <c r="AS4425" s="17">
        <f t="shared" si="3274"/>
        <v>35</v>
      </c>
      <c r="AT4425" s="17">
        <f t="shared" si="3275"/>
        <v>0</v>
      </c>
      <c r="AU4425" s="17">
        <f t="shared" si="3276"/>
        <v>0.52093023255813953</v>
      </c>
      <c r="AV4425" s="17">
        <f t="shared" si="3277"/>
        <v>0.38620689655172413</v>
      </c>
      <c r="AZ4425">
        <v>3</v>
      </c>
      <c r="BA4425" s="27">
        <v>0.5</v>
      </c>
      <c r="BB4425" s="17">
        <v>19</v>
      </c>
      <c r="BC4425" s="17">
        <v>0</v>
      </c>
      <c r="BD4425" s="17">
        <v>0</v>
      </c>
      <c r="BF4425">
        <v>0</v>
      </c>
      <c r="BG4425">
        <v>2</v>
      </c>
      <c r="BQ4425">
        <v>0.2</v>
      </c>
      <c r="BR4425">
        <v>0.2</v>
      </c>
      <c r="BS4425">
        <v>0.28333333333333333</v>
      </c>
      <c r="CK4425" s="23">
        <v>0.18604651162790697</v>
      </c>
      <c r="CL4425" s="23">
        <f t="shared" si="3284"/>
        <v>0</v>
      </c>
      <c r="CM4425" s="23" t="str">
        <f t="shared" si="3286"/>
        <v/>
      </c>
      <c r="CN4425" s="23" t="str">
        <f t="shared" si="3287"/>
        <v/>
      </c>
      <c r="CQ4425" s="4">
        <v>3</v>
      </c>
    </row>
    <row r="4426" spans="1:96" ht="11.25" customHeight="1">
      <c r="A4426" s="17">
        <v>41</v>
      </c>
      <c r="B4426" s="17">
        <v>2</v>
      </c>
      <c r="C4426" s="39">
        <v>10</v>
      </c>
      <c r="D4426" s="40">
        <v>0.42291666666666666</v>
      </c>
      <c r="E4426" s="17">
        <v>1</v>
      </c>
      <c r="F4426" s="9">
        <v>0</v>
      </c>
      <c r="G4426">
        <v>0</v>
      </c>
      <c r="H4426">
        <v>0</v>
      </c>
      <c r="I4426">
        <v>0</v>
      </c>
      <c r="J4426">
        <v>0</v>
      </c>
      <c r="K4426" s="5">
        <v>25</v>
      </c>
      <c r="L4426">
        <v>75</v>
      </c>
      <c r="M4426">
        <v>6</v>
      </c>
      <c r="N4426">
        <v>6</v>
      </c>
      <c r="P4426" s="17">
        <f t="shared" si="3285"/>
        <v>1</v>
      </c>
      <c r="Q4426" s="17">
        <v>30</v>
      </c>
      <c r="S4426" s="17">
        <v>0.2</v>
      </c>
      <c r="T4426" s="17">
        <v>100</v>
      </c>
      <c r="U4426" s="17">
        <v>40</v>
      </c>
      <c r="V4426" s="17">
        <v>30</v>
      </c>
      <c r="W4426" s="17">
        <v>30</v>
      </c>
      <c r="X4426" s="17">
        <v>30</v>
      </c>
      <c r="Y4426" s="17"/>
      <c r="Z4426" s="17">
        <v>4</v>
      </c>
      <c r="AA4426" s="17">
        <v>4</v>
      </c>
      <c r="AB4426" s="17"/>
      <c r="AC4426">
        <v>42</v>
      </c>
      <c r="AD4426">
        <v>9.5238095238095233E-2</v>
      </c>
      <c r="AF4426">
        <v>8</v>
      </c>
      <c r="AL4426">
        <v>0</v>
      </c>
      <c r="AN4426">
        <v>0.31428571428571428</v>
      </c>
      <c r="AP4426">
        <v>0.2129032258064516</v>
      </c>
      <c r="AQ4426" s="9"/>
      <c r="AR4426" s="9"/>
      <c r="AS4426" s="17">
        <f t="shared" si="3274"/>
        <v>30</v>
      </c>
      <c r="AT4426" s="17">
        <f t="shared" si="3275"/>
        <v>0</v>
      </c>
      <c r="AU4426" s="17">
        <f t="shared" si="3276"/>
        <v>0.33103448275862069</v>
      </c>
      <c r="AV4426" s="17">
        <f t="shared" si="3277"/>
        <v>0.24615384615384617</v>
      </c>
      <c r="AZ4426">
        <v>3</v>
      </c>
      <c r="BA4426" s="27">
        <v>0.5</v>
      </c>
      <c r="BB4426" s="17">
        <v>19</v>
      </c>
      <c r="BC4426" s="17">
        <v>0</v>
      </c>
      <c r="BD4426" s="17">
        <v>0</v>
      </c>
      <c r="BF4426">
        <v>0</v>
      </c>
      <c r="BG4426">
        <v>2</v>
      </c>
      <c r="BQ4426">
        <v>0.2</v>
      </c>
      <c r="BR4426">
        <v>0.2</v>
      </c>
      <c r="BS4426">
        <v>0.28333333333333333</v>
      </c>
      <c r="CK4426" s="23" t="s">
        <v>2085</v>
      </c>
      <c r="CL4426" s="23">
        <f t="shared" si="3284"/>
        <v>0</v>
      </c>
      <c r="CM4426" s="23" t="str">
        <f t="shared" si="3286"/>
        <v/>
      </c>
      <c r="CN4426" s="23" t="str">
        <f t="shared" si="3287"/>
        <v/>
      </c>
      <c r="CQ4426" s="4">
        <v>9</v>
      </c>
    </row>
    <row r="4427" spans="1:96" ht="11.25" customHeight="1">
      <c r="A4427" s="17">
        <v>41</v>
      </c>
      <c r="B4427" s="17">
        <v>2</v>
      </c>
      <c r="C4427" s="39">
        <v>10</v>
      </c>
      <c r="D4427" s="40">
        <v>0.42291666666666666</v>
      </c>
      <c r="E4427" s="17">
        <v>2</v>
      </c>
      <c r="F4427" s="9">
        <v>0</v>
      </c>
      <c r="G4427">
        <v>0</v>
      </c>
      <c r="H4427">
        <v>0</v>
      </c>
      <c r="I4427">
        <v>0</v>
      </c>
      <c r="J4427">
        <v>0</v>
      </c>
      <c r="K4427" s="5">
        <v>25</v>
      </c>
      <c r="L4427">
        <v>75</v>
      </c>
      <c r="M4427">
        <v>2</v>
      </c>
      <c r="N4427">
        <v>8</v>
      </c>
      <c r="P4427" s="17">
        <f t="shared" si="3285"/>
        <v>0</v>
      </c>
      <c r="Q4427" s="17">
        <v>10</v>
      </c>
      <c r="S4427" s="17">
        <v>0.2</v>
      </c>
      <c r="T4427" s="17">
        <v>85</v>
      </c>
      <c r="U4427" s="17">
        <v>40</v>
      </c>
      <c r="V4427" s="17">
        <v>30</v>
      </c>
      <c r="W4427" s="17">
        <v>30</v>
      </c>
      <c r="X4427" s="17">
        <v>30</v>
      </c>
      <c r="Y4427" s="17"/>
      <c r="Z4427" s="17">
        <v>15</v>
      </c>
      <c r="AA4427" s="17">
        <v>19</v>
      </c>
      <c r="AB4427" s="17"/>
      <c r="AC4427">
        <v>49</v>
      </c>
      <c r="AD4427">
        <v>0.30612244897959184</v>
      </c>
      <c r="AE4427">
        <v>9.5238095238095233E-2</v>
      </c>
      <c r="AF4427">
        <v>23</v>
      </c>
      <c r="AL4427">
        <v>0</v>
      </c>
      <c r="AN4427">
        <v>0.17959183673469387</v>
      </c>
      <c r="AP4427">
        <v>9.8876404494382023E-2</v>
      </c>
      <c r="AQ4427" s="9"/>
      <c r="AR4427" s="9"/>
      <c r="AS4427" s="17">
        <f t="shared" si="3274"/>
        <v>30</v>
      </c>
      <c r="AT4427" s="17">
        <f t="shared" si="3275"/>
        <v>0</v>
      </c>
      <c r="AU4427" s="17">
        <f t="shared" si="3276"/>
        <v>0.31428571428571428</v>
      </c>
      <c r="AV4427" s="17">
        <f t="shared" si="3277"/>
        <v>0.2129032258064516</v>
      </c>
      <c r="AZ4427">
        <v>3</v>
      </c>
      <c r="BA4427" s="27">
        <v>0.5</v>
      </c>
      <c r="BB4427" s="17">
        <v>19</v>
      </c>
      <c r="BC4427" s="17">
        <v>0</v>
      </c>
      <c r="BD4427" s="17">
        <v>0</v>
      </c>
      <c r="BF4427">
        <v>0</v>
      </c>
      <c r="BG4427">
        <v>2</v>
      </c>
      <c r="BQ4427">
        <v>0.2</v>
      </c>
      <c r="BR4427">
        <v>0.2</v>
      </c>
      <c r="BS4427">
        <v>0.28333333333333333</v>
      </c>
      <c r="CK4427" s="23">
        <v>0.19047619047619047</v>
      </c>
      <c r="CL4427" s="23">
        <f t="shared" si="3284"/>
        <v>0</v>
      </c>
      <c r="CM4427" s="23" t="str">
        <f t="shared" si="3286"/>
        <v/>
      </c>
      <c r="CN4427" s="23" t="str">
        <f t="shared" si="3287"/>
        <v/>
      </c>
      <c r="CQ4427" s="4">
        <v>5</v>
      </c>
    </row>
    <row r="4428" spans="1:96" ht="11.25" customHeight="1">
      <c r="A4428" s="17">
        <v>41</v>
      </c>
      <c r="B4428" s="17">
        <v>2</v>
      </c>
      <c r="C4428" s="39">
        <v>10</v>
      </c>
      <c r="D4428" s="40">
        <v>0.42291666666666666</v>
      </c>
      <c r="E4428" s="17">
        <v>3</v>
      </c>
      <c r="F4428" s="9">
        <v>0</v>
      </c>
      <c r="G4428">
        <v>0</v>
      </c>
      <c r="H4428">
        <v>0</v>
      </c>
      <c r="I4428">
        <v>0</v>
      </c>
      <c r="J4428">
        <v>0</v>
      </c>
      <c r="K4428" s="5">
        <v>25</v>
      </c>
      <c r="L4428">
        <v>60</v>
      </c>
      <c r="M4428">
        <v>5</v>
      </c>
      <c r="N4428">
        <v>13</v>
      </c>
      <c r="P4428" s="17">
        <f t="shared" si="3285"/>
        <v>2</v>
      </c>
      <c r="Q4428" s="17">
        <v>25</v>
      </c>
      <c r="S4428" s="17">
        <v>0.2</v>
      </c>
      <c r="T4428" s="17">
        <v>85</v>
      </c>
      <c r="U4428" s="17">
        <v>40</v>
      </c>
      <c r="V4428" s="17">
        <v>30</v>
      </c>
      <c r="W4428" s="17">
        <v>30</v>
      </c>
      <c r="X4428" s="17">
        <v>30</v>
      </c>
      <c r="Y4428" s="17"/>
      <c r="Z4428" s="17">
        <v>10</v>
      </c>
      <c r="AA4428" s="17">
        <v>29</v>
      </c>
      <c r="AB4428" s="17"/>
      <c r="AC4428">
        <v>50</v>
      </c>
      <c r="AD4428">
        <v>0.2</v>
      </c>
      <c r="AE4428">
        <v>0.30612244897959184</v>
      </c>
      <c r="AF4428">
        <v>15</v>
      </c>
      <c r="AL4428">
        <v>0</v>
      </c>
      <c r="AN4428">
        <v>0</v>
      </c>
      <c r="AP4428">
        <v>0</v>
      </c>
      <c r="AQ4428" s="9"/>
      <c r="AR4428" s="9"/>
      <c r="AS4428" s="17">
        <f t="shared" si="3274"/>
        <v>10</v>
      </c>
      <c r="AT4428" s="17">
        <f t="shared" si="3275"/>
        <v>0</v>
      </c>
      <c r="AU4428" s="17">
        <f t="shared" si="3276"/>
        <v>0.17959183673469387</v>
      </c>
      <c r="AV4428" s="17">
        <f t="shared" si="3277"/>
        <v>9.8876404494382023E-2</v>
      </c>
      <c r="AZ4428">
        <v>3</v>
      </c>
      <c r="BA4428" s="27">
        <v>0.5</v>
      </c>
      <c r="BB4428" s="17">
        <v>19</v>
      </c>
      <c r="BC4428" s="17">
        <v>0</v>
      </c>
      <c r="BD4428" s="17">
        <v>0</v>
      </c>
      <c r="BF4428">
        <v>0</v>
      </c>
      <c r="BG4428">
        <v>2</v>
      </c>
      <c r="BQ4428">
        <v>0.2</v>
      </c>
      <c r="BR4428">
        <v>0.2</v>
      </c>
      <c r="BS4428">
        <v>0.28333333333333333</v>
      </c>
      <c r="CK4428" s="23">
        <v>0.61224489795918369</v>
      </c>
      <c r="CL4428" s="23">
        <f t="shared" si="3284"/>
        <v>0</v>
      </c>
      <c r="CM4428" s="23" t="str">
        <f t="shared" si="3286"/>
        <v/>
      </c>
      <c r="CN4428" s="23" t="str">
        <f t="shared" si="3287"/>
        <v/>
      </c>
      <c r="CQ4428" s="4">
        <v>5</v>
      </c>
    </row>
    <row r="4429" spans="1:96" ht="11.25" customHeight="1">
      <c r="A4429" s="17">
        <v>41</v>
      </c>
      <c r="B4429" s="17">
        <v>2</v>
      </c>
      <c r="C4429" s="39">
        <v>10</v>
      </c>
      <c r="D4429" s="40">
        <v>0.42291666666666666</v>
      </c>
      <c r="E4429" s="17">
        <v>4</v>
      </c>
      <c r="F4429" s="9">
        <v>0</v>
      </c>
      <c r="G4429">
        <v>0</v>
      </c>
      <c r="H4429">
        <v>0</v>
      </c>
      <c r="I4429">
        <v>0</v>
      </c>
      <c r="J4429">
        <v>0</v>
      </c>
      <c r="K4429" s="5">
        <v>25</v>
      </c>
      <c r="L4429">
        <v>60</v>
      </c>
      <c r="M4429">
        <v>4</v>
      </c>
      <c r="N4429">
        <v>17</v>
      </c>
      <c r="P4429" s="17">
        <f t="shared" si="3285"/>
        <v>0</v>
      </c>
      <c r="Q4429" s="17">
        <v>20</v>
      </c>
      <c r="S4429" s="17">
        <v>0.2</v>
      </c>
      <c r="T4429" s="17">
        <v>80</v>
      </c>
      <c r="U4429" s="17">
        <v>35</v>
      </c>
      <c r="V4429" s="17">
        <v>30</v>
      </c>
      <c r="W4429" s="17">
        <v>30</v>
      </c>
      <c r="X4429" s="17">
        <v>30</v>
      </c>
      <c r="Y4429" s="17"/>
      <c r="Z4429" s="17">
        <v>10</v>
      </c>
      <c r="AA4429" s="17">
        <v>39</v>
      </c>
      <c r="AB4429" s="17"/>
      <c r="AC4429">
        <v>55</v>
      </c>
      <c r="AD4429">
        <v>0.18181818181818182</v>
      </c>
      <c r="AE4429">
        <v>0.2</v>
      </c>
      <c r="AF4429">
        <v>16</v>
      </c>
      <c r="AL4429">
        <v>0</v>
      </c>
      <c r="AN4429">
        <v>7.2727272727272724E-2</v>
      </c>
      <c r="AP4429">
        <v>4.7058823529411764E-2</v>
      </c>
      <c r="AQ4429" s="9"/>
      <c r="AR4429" s="9"/>
      <c r="AS4429" s="17">
        <f t="shared" si="3274"/>
        <v>25</v>
      </c>
      <c r="AT4429" s="17">
        <f t="shared" si="3275"/>
        <v>0</v>
      </c>
      <c r="AU4429" s="17">
        <f t="shared" si="3276"/>
        <v>0</v>
      </c>
      <c r="AV4429" s="17">
        <f t="shared" si="3277"/>
        <v>0</v>
      </c>
      <c r="AZ4429">
        <v>3</v>
      </c>
      <c r="BA4429" s="27">
        <v>0.5</v>
      </c>
      <c r="BB4429" s="17">
        <v>19</v>
      </c>
      <c r="BC4429" s="17">
        <v>0</v>
      </c>
      <c r="BD4429" s="17">
        <v>0</v>
      </c>
      <c r="BF4429">
        <v>0</v>
      </c>
      <c r="BG4429">
        <v>2</v>
      </c>
      <c r="BQ4429">
        <v>0.2</v>
      </c>
      <c r="BR4429">
        <v>0.2</v>
      </c>
      <c r="BS4429">
        <v>0.28333333333333333</v>
      </c>
      <c r="CK4429" s="23">
        <v>0.4</v>
      </c>
      <c r="CL4429" s="23">
        <f t="shared" si="3284"/>
        <v>0</v>
      </c>
      <c r="CM4429" s="23" t="str">
        <f t="shared" si="3286"/>
        <v/>
      </c>
      <c r="CN4429" s="23" t="str">
        <f t="shared" si="3287"/>
        <v/>
      </c>
      <c r="CQ4429" s="4">
        <v>6</v>
      </c>
    </row>
    <row r="4430" spans="1:96" ht="11.25" customHeight="1">
      <c r="A4430" s="17">
        <v>41</v>
      </c>
      <c r="B4430" s="17">
        <v>2</v>
      </c>
      <c r="C4430" s="39">
        <v>10</v>
      </c>
      <c r="D4430" s="40">
        <v>0.42291666666666666</v>
      </c>
      <c r="E4430" s="17">
        <v>5</v>
      </c>
      <c r="F4430" s="9">
        <v>0</v>
      </c>
      <c r="G4430">
        <v>0</v>
      </c>
      <c r="H4430">
        <v>0</v>
      </c>
      <c r="I4430">
        <v>0</v>
      </c>
      <c r="J4430">
        <v>0</v>
      </c>
      <c r="K4430" s="5">
        <v>25</v>
      </c>
      <c r="L4430">
        <v>55</v>
      </c>
      <c r="M4430">
        <v>6</v>
      </c>
      <c r="N4430">
        <v>23</v>
      </c>
      <c r="P4430" s="17">
        <f t="shared" si="3285"/>
        <v>1</v>
      </c>
      <c r="Q4430" s="17">
        <v>29</v>
      </c>
      <c r="S4430" s="17">
        <v>0.20689655172413793</v>
      </c>
      <c r="T4430" s="17">
        <v>84</v>
      </c>
      <c r="U4430" s="17">
        <v>40</v>
      </c>
      <c r="V4430" s="17">
        <v>30</v>
      </c>
      <c r="W4430" s="17">
        <v>30</v>
      </c>
      <c r="X4430" s="17">
        <v>30</v>
      </c>
      <c r="Y4430" s="17"/>
      <c r="Z4430" s="17">
        <v>10</v>
      </c>
      <c r="AA4430" s="17">
        <v>49</v>
      </c>
      <c r="AB4430" s="17"/>
      <c r="AC4430">
        <v>54</v>
      </c>
      <c r="AD4430">
        <v>0.18518518518518517</v>
      </c>
      <c r="AE4430">
        <v>0.18181818181818182</v>
      </c>
      <c r="AF4430">
        <v>14</v>
      </c>
      <c r="AL4430">
        <v>2.7586206896551724E-2</v>
      </c>
      <c r="AN4430">
        <v>0.2</v>
      </c>
      <c r="AP4430">
        <v>0.15466666666666667</v>
      </c>
      <c r="AQ4430" s="9"/>
      <c r="AR4430" s="9"/>
      <c r="AS4430" s="17">
        <f t="shared" si="3274"/>
        <v>20</v>
      </c>
      <c r="AT4430" s="17">
        <f t="shared" si="3275"/>
        <v>0</v>
      </c>
      <c r="AU4430" s="17">
        <f t="shared" si="3276"/>
        <v>7.2727272727272724E-2</v>
      </c>
      <c r="AV4430" s="17">
        <f t="shared" si="3277"/>
        <v>4.7058823529411764E-2</v>
      </c>
      <c r="AZ4430">
        <v>3</v>
      </c>
      <c r="BA4430" s="27">
        <v>0.5</v>
      </c>
      <c r="BB4430" s="17">
        <v>19</v>
      </c>
      <c r="BC4430" s="17">
        <v>0</v>
      </c>
      <c r="BD4430" s="17">
        <v>0</v>
      </c>
      <c r="BF4430">
        <v>0</v>
      </c>
      <c r="BG4430">
        <v>2</v>
      </c>
      <c r="BQ4430">
        <v>0.2</v>
      </c>
      <c r="BR4430">
        <v>0.2</v>
      </c>
      <c r="BS4430">
        <v>0.28333333333333333</v>
      </c>
      <c r="CK4430" s="23">
        <v>0.36363636363636365</v>
      </c>
      <c r="CL4430" s="23">
        <f t="shared" si="3284"/>
        <v>0</v>
      </c>
      <c r="CM4430" s="23" t="str">
        <f t="shared" si="3286"/>
        <v/>
      </c>
      <c r="CN4430" s="23" t="str">
        <f t="shared" si="3287"/>
        <v/>
      </c>
      <c r="CQ4430" s="4">
        <v>4</v>
      </c>
    </row>
    <row r="4431" spans="1:96" ht="11.25" customHeight="1">
      <c r="A4431" s="17">
        <v>41</v>
      </c>
      <c r="B4431" s="17">
        <v>2</v>
      </c>
      <c r="C4431" s="39">
        <v>10</v>
      </c>
      <c r="D4431" s="40">
        <v>0.42291666666666666</v>
      </c>
      <c r="E4431" s="17">
        <v>6</v>
      </c>
      <c r="F4431" s="9">
        <v>0</v>
      </c>
      <c r="G4431">
        <v>0</v>
      </c>
      <c r="H4431">
        <v>0</v>
      </c>
      <c r="I4431">
        <v>0</v>
      </c>
      <c r="J4431">
        <v>0</v>
      </c>
      <c r="K4431" s="5">
        <v>25</v>
      </c>
      <c r="L4431">
        <v>59</v>
      </c>
      <c r="M4431">
        <v>3</v>
      </c>
      <c r="N4431">
        <v>26</v>
      </c>
      <c r="P4431" s="17">
        <f t="shared" si="3285"/>
        <v>0</v>
      </c>
      <c r="Q4431" s="17">
        <v>19</v>
      </c>
      <c r="S4431" s="17">
        <v>0.15789473684210525</v>
      </c>
      <c r="T4431" s="17">
        <v>78</v>
      </c>
      <c r="U4431" s="17">
        <v>35</v>
      </c>
      <c r="V4431" s="17">
        <v>30</v>
      </c>
      <c r="W4431" s="17">
        <v>30</v>
      </c>
      <c r="X4431" s="17">
        <v>30</v>
      </c>
      <c r="Y4431" s="17"/>
      <c r="Z4431" s="17">
        <v>15</v>
      </c>
      <c r="AA4431" s="17">
        <v>64</v>
      </c>
      <c r="AB4431" s="17"/>
      <c r="AC4431">
        <v>53</v>
      </c>
      <c r="AD4431">
        <v>0.28301886792452829</v>
      </c>
      <c r="AE4431">
        <v>0.18518518518518517</v>
      </c>
      <c r="AF4431">
        <v>22</v>
      </c>
      <c r="AL4431">
        <v>0.16842105263157894</v>
      </c>
      <c r="AN4431">
        <v>0.24905660377358491</v>
      </c>
      <c r="AP4431">
        <v>0.19523809523809524</v>
      </c>
      <c r="AQ4431" s="9"/>
      <c r="AR4431" s="9"/>
      <c r="AS4431" s="17">
        <f t="shared" si="3274"/>
        <v>29</v>
      </c>
      <c r="AT4431" s="17">
        <f t="shared" si="3275"/>
        <v>2.7586206896551724E-2</v>
      </c>
      <c r="AU4431" s="17">
        <f t="shared" si="3276"/>
        <v>0.2</v>
      </c>
      <c r="AV4431" s="17">
        <f t="shared" si="3277"/>
        <v>0.15466666666666667</v>
      </c>
      <c r="AZ4431">
        <v>3</v>
      </c>
      <c r="BA4431" s="27">
        <v>0.5</v>
      </c>
      <c r="BB4431" s="17">
        <v>19</v>
      </c>
      <c r="BC4431" s="17">
        <v>0</v>
      </c>
      <c r="BD4431" s="17">
        <v>0</v>
      </c>
      <c r="BF4431">
        <v>0</v>
      </c>
      <c r="BG4431">
        <v>2</v>
      </c>
      <c r="BQ4431">
        <v>0.2</v>
      </c>
      <c r="BR4431">
        <v>0.2</v>
      </c>
      <c r="BS4431">
        <v>0.28333333333333333</v>
      </c>
      <c r="CK4431" s="23">
        <v>0.37037037037037035</v>
      </c>
      <c r="CL4431" s="23">
        <f t="shared" si="3284"/>
        <v>0</v>
      </c>
      <c r="CM4431" s="23" t="str">
        <f t="shared" si="3286"/>
        <v/>
      </c>
      <c r="CN4431" s="23" t="str">
        <f t="shared" si="3287"/>
        <v/>
      </c>
      <c r="CQ4431" s="4">
        <v>3</v>
      </c>
    </row>
    <row r="4432" spans="1:96" ht="11.25" customHeight="1">
      <c r="A4432" s="17">
        <v>41</v>
      </c>
      <c r="B4432" s="17">
        <v>2</v>
      </c>
      <c r="C4432" s="39">
        <v>10</v>
      </c>
      <c r="D4432" s="40">
        <v>0.42291666666666666</v>
      </c>
      <c r="E4432" s="17">
        <v>7</v>
      </c>
      <c r="F4432" s="9">
        <v>0</v>
      </c>
      <c r="G4432">
        <v>0</v>
      </c>
      <c r="H4432">
        <v>0</v>
      </c>
      <c r="I4432">
        <v>0</v>
      </c>
      <c r="J4432">
        <v>0</v>
      </c>
      <c r="K4432" s="5">
        <v>25</v>
      </c>
      <c r="L4432">
        <v>53</v>
      </c>
      <c r="M4432">
        <v>4</v>
      </c>
      <c r="N4432">
        <v>30</v>
      </c>
      <c r="P4432" s="17">
        <f t="shared" si="3285"/>
        <v>0</v>
      </c>
      <c r="Q4432" s="17">
        <v>21</v>
      </c>
      <c r="S4432" s="17">
        <v>0.19047619047619047</v>
      </c>
      <c r="T4432" s="17">
        <v>74</v>
      </c>
      <c r="U4432" s="17">
        <v>35</v>
      </c>
      <c r="V4432" s="17">
        <v>30</v>
      </c>
      <c r="W4432" s="17">
        <v>30</v>
      </c>
      <c r="X4432" s="17">
        <v>30</v>
      </c>
      <c r="Y4432" s="17"/>
      <c r="Z4432" s="17">
        <v>10</v>
      </c>
      <c r="AA4432" s="17">
        <v>74</v>
      </c>
      <c r="AB4432" s="17"/>
      <c r="AC4432">
        <v>54</v>
      </c>
      <c r="AD4432">
        <v>0.18518518518518517</v>
      </c>
      <c r="AE4432">
        <v>0.28301886792452829</v>
      </c>
      <c r="AF4432">
        <v>16</v>
      </c>
      <c r="AL4432">
        <v>3.8095238095238099E-2</v>
      </c>
      <c r="AN4432">
        <v>0.2</v>
      </c>
      <c r="AP4432">
        <v>0.12530120481927709</v>
      </c>
      <c r="AQ4432" s="9"/>
      <c r="AR4432" s="9"/>
      <c r="AS4432" s="17">
        <f t="shared" si="3274"/>
        <v>19</v>
      </c>
      <c r="AT4432" s="17">
        <f t="shared" si="3275"/>
        <v>0.16842105263157894</v>
      </c>
      <c r="AU4432" s="17">
        <f t="shared" si="3276"/>
        <v>0.24905660377358491</v>
      </c>
      <c r="AV4432" s="17">
        <f t="shared" si="3277"/>
        <v>0.19523809523809524</v>
      </c>
      <c r="AZ4432">
        <v>3</v>
      </c>
      <c r="BA4432" s="27">
        <v>0.5</v>
      </c>
      <c r="BB4432" s="17">
        <v>19</v>
      </c>
      <c r="BC4432" s="17">
        <v>0</v>
      </c>
      <c r="BD4432" s="17">
        <v>0</v>
      </c>
      <c r="BF4432">
        <v>0</v>
      </c>
      <c r="BG4432">
        <v>2</v>
      </c>
      <c r="BQ4432">
        <v>0.2</v>
      </c>
      <c r="BR4432">
        <v>0.2</v>
      </c>
      <c r="BS4432">
        <v>0.28333333333333333</v>
      </c>
      <c r="CK4432" s="23">
        <v>0.56603773584905659</v>
      </c>
      <c r="CL4432" s="23">
        <f t="shared" si="3284"/>
        <v>0</v>
      </c>
      <c r="CM4432" s="23" t="str">
        <f t="shared" si="3286"/>
        <v/>
      </c>
      <c r="CN4432" s="23" t="str">
        <f t="shared" si="3287"/>
        <v/>
      </c>
      <c r="CQ4432" s="4">
        <v>3</v>
      </c>
    </row>
    <row r="4433" spans="1:95" ht="11.25" customHeight="1">
      <c r="A4433" s="17">
        <v>41</v>
      </c>
      <c r="B4433" s="17">
        <v>2</v>
      </c>
      <c r="C4433" s="39">
        <v>10</v>
      </c>
      <c r="D4433" s="40">
        <v>0.42291666666666666</v>
      </c>
      <c r="E4433" s="17">
        <v>8</v>
      </c>
      <c r="F4433" s="9">
        <v>0</v>
      </c>
      <c r="G4433">
        <v>0</v>
      </c>
      <c r="H4433">
        <v>0</v>
      </c>
      <c r="I4433">
        <v>0</v>
      </c>
      <c r="J4433">
        <v>0</v>
      </c>
      <c r="K4433" s="5">
        <v>25</v>
      </c>
      <c r="L4433">
        <v>49</v>
      </c>
      <c r="M4433">
        <v>6</v>
      </c>
      <c r="N4433">
        <v>36</v>
      </c>
      <c r="P4433" s="17">
        <f t="shared" si="3285"/>
        <v>1</v>
      </c>
      <c r="Q4433" s="17">
        <v>30</v>
      </c>
      <c r="S4433" s="17">
        <v>0.2</v>
      </c>
      <c r="T4433" s="17">
        <v>79</v>
      </c>
      <c r="U4433" s="17">
        <v>35</v>
      </c>
      <c r="V4433" s="17">
        <v>30</v>
      </c>
      <c r="W4433" s="17">
        <v>30</v>
      </c>
      <c r="X4433" s="17">
        <v>30</v>
      </c>
      <c r="Y4433" s="17"/>
      <c r="Z4433" s="17">
        <v>10</v>
      </c>
      <c r="AA4433" s="17">
        <v>84</v>
      </c>
      <c r="AB4433" s="17"/>
      <c r="AC4433">
        <v>60</v>
      </c>
      <c r="AD4433">
        <v>0.16666666666666666</v>
      </c>
      <c r="AE4433">
        <v>0.18518518518518517</v>
      </c>
      <c r="AF4433">
        <v>14</v>
      </c>
      <c r="AL4433">
        <v>0</v>
      </c>
      <c r="AN4433">
        <v>0.1</v>
      </c>
      <c r="AP4433">
        <v>7.4999999999999997E-2</v>
      </c>
      <c r="AQ4433" s="9"/>
      <c r="AR4433" s="9"/>
      <c r="AS4433" s="17">
        <f t="shared" si="3274"/>
        <v>21</v>
      </c>
      <c r="AT4433" s="17">
        <f t="shared" si="3275"/>
        <v>3.8095238095238099E-2</v>
      </c>
      <c r="AU4433" s="17">
        <f t="shared" si="3276"/>
        <v>0.2</v>
      </c>
      <c r="AV4433" s="17">
        <f t="shared" si="3277"/>
        <v>0.12530120481927709</v>
      </c>
      <c r="AZ4433">
        <v>3</v>
      </c>
      <c r="BA4433" s="27">
        <v>0.5</v>
      </c>
      <c r="BB4433" s="17">
        <v>19</v>
      </c>
      <c r="BC4433" s="17">
        <v>0</v>
      </c>
      <c r="BD4433" s="17">
        <v>0</v>
      </c>
      <c r="BF4433">
        <v>0</v>
      </c>
      <c r="BG4433">
        <v>2</v>
      </c>
      <c r="BQ4433">
        <v>0.2</v>
      </c>
      <c r="BR4433">
        <v>0.2</v>
      </c>
      <c r="BS4433">
        <v>0.28333333333333333</v>
      </c>
      <c r="CK4433" s="23">
        <v>0.37037037037037035</v>
      </c>
      <c r="CL4433" s="23">
        <f t="shared" si="3284"/>
        <v>0</v>
      </c>
      <c r="CM4433" s="23" t="str">
        <f t="shared" si="3286"/>
        <v/>
      </c>
      <c r="CN4433" s="23" t="str">
        <f t="shared" si="3287"/>
        <v/>
      </c>
      <c r="CQ4433" s="4">
        <v>3</v>
      </c>
    </row>
    <row r="4434" spans="1:95" ht="11.25" customHeight="1">
      <c r="A4434" s="17">
        <v>41</v>
      </c>
      <c r="B4434" s="17">
        <v>2</v>
      </c>
      <c r="C4434" s="39">
        <v>10</v>
      </c>
      <c r="D4434" s="40">
        <v>0.42291666666666666</v>
      </c>
      <c r="E4434" s="17">
        <v>9</v>
      </c>
      <c r="F4434" s="9">
        <v>0</v>
      </c>
      <c r="G4434">
        <v>0</v>
      </c>
      <c r="H4434">
        <v>0</v>
      </c>
      <c r="I4434">
        <v>0</v>
      </c>
      <c r="J4434">
        <v>0</v>
      </c>
      <c r="K4434" s="5">
        <v>25</v>
      </c>
      <c r="L4434">
        <v>54</v>
      </c>
      <c r="M4434">
        <v>5</v>
      </c>
      <c r="N4434">
        <v>41</v>
      </c>
      <c r="P4434" s="17">
        <f t="shared" si="3285"/>
        <v>2</v>
      </c>
      <c r="Q4434" s="17">
        <v>27</v>
      </c>
      <c r="S4434" s="17">
        <v>0.18518518518518517</v>
      </c>
      <c r="T4434" s="17">
        <v>81</v>
      </c>
      <c r="U4434" s="17">
        <v>40</v>
      </c>
      <c r="V4434" s="17">
        <v>30</v>
      </c>
      <c r="W4434" s="17">
        <v>30</v>
      </c>
      <c r="X4434" s="17">
        <v>30</v>
      </c>
      <c r="Y4434" s="17"/>
      <c r="Z4434" s="17">
        <v>10</v>
      </c>
      <c r="AA4434" s="17">
        <v>94</v>
      </c>
      <c r="AB4434" s="17"/>
      <c r="AC4434">
        <v>54</v>
      </c>
      <c r="AD4434">
        <v>0.18518518518518517</v>
      </c>
      <c r="AE4434">
        <v>0.16666666666666666</v>
      </c>
      <c r="AF4434">
        <v>15</v>
      </c>
      <c r="AL4434">
        <v>4.4444444444444446E-2</v>
      </c>
      <c r="AN4434">
        <v>0.2</v>
      </c>
      <c r="AP4434">
        <v>0.12467532467532468</v>
      </c>
      <c r="AQ4434" s="9"/>
      <c r="AR4434" s="9"/>
      <c r="AS4434" s="17">
        <f t="shared" si="3274"/>
        <v>30</v>
      </c>
      <c r="AT4434" s="17">
        <f t="shared" si="3275"/>
        <v>0</v>
      </c>
      <c r="AU4434" s="17">
        <f t="shared" si="3276"/>
        <v>0.1</v>
      </c>
      <c r="AV4434" s="17">
        <f t="shared" si="3277"/>
        <v>7.4999999999999997E-2</v>
      </c>
      <c r="AZ4434">
        <v>3</v>
      </c>
      <c r="BA4434" s="27">
        <v>0.5</v>
      </c>
      <c r="BB4434" s="17">
        <v>19</v>
      </c>
      <c r="BC4434" s="17">
        <v>0</v>
      </c>
      <c r="BD4434" s="17">
        <v>0</v>
      </c>
      <c r="BF4434">
        <v>0</v>
      </c>
      <c r="BG4434">
        <v>2</v>
      </c>
      <c r="BQ4434">
        <v>0.2</v>
      </c>
      <c r="BR4434">
        <v>0.2</v>
      </c>
      <c r="BS4434">
        <v>0.28333333333333333</v>
      </c>
      <c r="CK4434" s="23">
        <v>0.33333333333333331</v>
      </c>
      <c r="CL4434" s="23">
        <f t="shared" si="3284"/>
        <v>0</v>
      </c>
      <c r="CM4434" s="23" t="str">
        <f t="shared" si="3286"/>
        <v/>
      </c>
      <c r="CN4434" s="23" t="str">
        <f t="shared" si="3287"/>
        <v/>
      </c>
      <c r="CQ4434" s="4">
        <v>4</v>
      </c>
    </row>
    <row r="4435" spans="1:95" ht="11.25" customHeight="1">
      <c r="A4435" s="17">
        <v>41</v>
      </c>
      <c r="B4435" s="17">
        <v>2</v>
      </c>
      <c r="C4435" s="39">
        <v>10</v>
      </c>
      <c r="D4435" s="40">
        <v>0.42291666666666666</v>
      </c>
      <c r="E4435" s="17">
        <v>10</v>
      </c>
      <c r="F4435" s="9">
        <v>0</v>
      </c>
      <c r="G4435">
        <v>0</v>
      </c>
      <c r="H4435">
        <v>0</v>
      </c>
      <c r="I4435">
        <v>0</v>
      </c>
      <c r="J4435">
        <v>0</v>
      </c>
      <c r="K4435" s="5">
        <v>25</v>
      </c>
      <c r="L4435">
        <v>56</v>
      </c>
      <c r="M4435">
        <v>3</v>
      </c>
      <c r="N4435">
        <v>44</v>
      </c>
      <c r="P4435" s="17">
        <f t="shared" si="3285"/>
        <v>0</v>
      </c>
      <c r="Q4435" s="17">
        <v>13</v>
      </c>
      <c r="S4435" s="17">
        <v>0.23076923076923078</v>
      </c>
      <c r="T4435" s="17">
        <v>69</v>
      </c>
      <c r="U4435" s="17">
        <v>30</v>
      </c>
      <c r="V4435" s="17">
        <v>30</v>
      </c>
      <c r="W4435" s="17">
        <v>30</v>
      </c>
      <c r="X4435" s="17">
        <v>30</v>
      </c>
      <c r="Y4435" s="17"/>
      <c r="Z4435" s="17">
        <v>10</v>
      </c>
      <c r="AA4435" s="17">
        <v>104</v>
      </c>
      <c r="AB4435" s="17"/>
      <c r="AC4435">
        <v>56</v>
      </c>
      <c r="AD4435">
        <v>0.17857142857142858</v>
      </c>
      <c r="AE4435">
        <v>0.18518518518518517</v>
      </c>
      <c r="AF4435">
        <v>17</v>
      </c>
      <c r="AG4435">
        <v>160</v>
      </c>
      <c r="AL4435">
        <v>0.12307692307692308</v>
      </c>
      <c r="AN4435">
        <v>0.23571428571428571</v>
      </c>
      <c r="AP4435">
        <v>0.12473118279569891</v>
      </c>
      <c r="AQ4435" s="9"/>
      <c r="AR4435" s="9"/>
      <c r="AS4435" s="17">
        <f t="shared" si="3274"/>
        <v>27</v>
      </c>
      <c r="AT4435" s="17">
        <f t="shared" si="3275"/>
        <v>4.4444444444444446E-2</v>
      </c>
      <c r="AU4435" s="17">
        <f t="shared" si="3276"/>
        <v>0.2</v>
      </c>
      <c r="AV4435" s="17">
        <f t="shared" si="3277"/>
        <v>0.12467532467532468</v>
      </c>
      <c r="AZ4435">
        <v>3</v>
      </c>
      <c r="BA4435" s="27">
        <v>0.5</v>
      </c>
      <c r="BB4435" s="17">
        <v>19</v>
      </c>
      <c r="BC4435" s="17">
        <v>0</v>
      </c>
      <c r="BD4435" s="17">
        <v>0</v>
      </c>
      <c r="BF4435">
        <v>0</v>
      </c>
      <c r="BG4435">
        <v>2</v>
      </c>
      <c r="BQ4435">
        <v>0.2</v>
      </c>
      <c r="BR4435">
        <v>0.2</v>
      </c>
      <c r="BS4435">
        <v>0.28333333333333333</v>
      </c>
      <c r="BW4435" s="9">
        <f>SUM(AF4426:AF4435)</f>
        <v>160</v>
      </c>
      <c r="CK4435" s="23">
        <v>0.37037037037037035</v>
      </c>
      <c r="CL4435" s="23">
        <f t="shared" si="3284"/>
        <v>0</v>
      </c>
      <c r="CM4435" s="23" t="str">
        <f t="shared" si="3286"/>
        <v/>
      </c>
      <c r="CN4435" s="23" t="str">
        <f t="shared" si="3287"/>
        <v/>
      </c>
      <c r="CQ4435" s="4">
        <v>6</v>
      </c>
    </row>
    <row r="4436" spans="1:95" ht="11.25" customHeight="1">
      <c r="A4436" s="17">
        <v>41</v>
      </c>
      <c r="B4436" s="17">
        <v>2</v>
      </c>
      <c r="C4436" s="39">
        <v>10</v>
      </c>
      <c r="D4436" s="40">
        <v>0.42291666666666666</v>
      </c>
      <c r="E4436" s="17">
        <v>11</v>
      </c>
      <c r="F4436" s="9">
        <v>0</v>
      </c>
      <c r="G4436">
        <v>0</v>
      </c>
      <c r="H4436">
        <v>0</v>
      </c>
      <c r="I4436">
        <v>0</v>
      </c>
      <c r="J4436">
        <v>1</v>
      </c>
      <c r="K4436" s="5">
        <v>25</v>
      </c>
      <c r="L4436">
        <v>75</v>
      </c>
      <c r="M4436">
        <v>5</v>
      </c>
      <c r="N4436">
        <v>49</v>
      </c>
      <c r="P4436" s="17">
        <f t="shared" si="3285"/>
        <v>2</v>
      </c>
      <c r="Q4436" s="17">
        <v>23</v>
      </c>
      <c r="S4436" s="17">
        <v>0.21739130434782608</v>
      </c>
      <c r="T4436" s="17">
        <v>98</v>
      </c>
      <c r="U4436" s="17">
        <v>40</v>
      </c>
      <c r="V4436" s="17">
        <v>27</v>
      </c>
      <c r="W4436" s="17">
        <v>30</v>
      </c>
      <c r="X4436" s="17">
        <v>27</v>
      </c>
      <c r="Y4436" s="17"/>
      <c r="Z4436" s="17">
        <v>10</v>
      </c>
      <c r="AA4436" s="17">
        <v>114</v>
      </c>
      <c r="AB4436" s="17"/>
      <c r="AC4436">
        <v>44</v>
      </c>
      <c r="AD4436">
        <v>0.22727272727272727</v>
      </c>
      <c r="AF4436">
        <v>15</v>
      </c>
      <c r="AL4436">
        <v>6.9565217391304363E-2</v>
      </c>
      <c r="AN4436">
        <v>0.10909090909090907</v>
      </c>
      <c r="AP4436">
        <v>4.507042253521127E-2</v>
      </c>
      <c r="AQ4436" s="9">
        <f>+AVERAGE(AL4426:AL4435)</f>
        <v>4.0162386514473632E-2</v>
      </c>
      <c r="AR4436" s="9">
        <f>+AVERAGE(AN4426:AN4435)</f>
        <v>0.17513757132355515</v>
      </c>
      <c r="AS4436" s="17">
        <f t="shared" si="3274"/>
        <v>13</v>
      </c>
      <c r="AT4436" s="17">
        <f t="shared" si="3275"/>
        <v>0.12307692307692308</v>
      </c>
      <c r="AU4436" s="17">
        <f t="shared" si="3276"/>
        <v>0.23571428571428571</v>
      </c>
      <c r="AV4436" s="17">
        <f t="shared" si="3277"/>
        <v>0.12473118279569891</v>
      </c>
      <c r="AZ4436">
        <v>3</v>
      </c>
      <c r="BA4436" s="27">
        <v>0.5</v>
      </c>
      <c r="BB4436" s="17">
        <v>19</v>
      </c>
      <c r="BC4436" s="17">
        <v>0</v>
      </c>
      <c r="BD4436" s="17">
        <v>0</v>
      </c>
      <c r="BF4436">
        <v>0</v>
      </c>
      <c r="BG4436">
        <v>2</v>
      </c>
      <c r="BQ4436">
        <v>0.2</v>
      </c>
      <c r="BR4436">
        <v>0.2</v>
      </c>
      <c r="BS4436">
        <v>0.28333333333333333</v>
      </c>
      <c r="CK4436" s="23" t="s">
        <v>2085</v>
      </c>
      <c r="CL4436" s="23">
        <f t="shared" si="3284"/>
        <v>0</v>
      </c>
      <c r="CM4436" s="23">
        <f t="shared" si="3286"/>
        <v>8.0324773028947263E-2</v>
      </c>
      <c r="CN4436" s="23">
        <f t="shared" si="3287"/>
        <v>0.35027514264711029</v>
      </c>
      <c r="CQ4436" s="4">
        <v>5</v>
      </c>
    </row>
    <row r="4437" spans="1:95" ht="11.25" customHeight="1">
      <c r="A4437" s="17">
        <v>41</v>
      </c>
      <c r="B4437" s="17">
        <v>2</v>
      </c>
      <c r="C4437" s="39">
        <v>10</v>
      </c>
      <c r="D4437" s="40">
        <v>0.42291666666666666</v>
      </c>
      <c r="E4437" s="17">
        <v>12</v>
      </c>
      <c r="F4437" s="9">
        <v>0</v>
      </c>
      <c r="G4437">
        <v>0</v>
      </c>
      <c r="H4437">
        <v>0</v>
      </c>
      <c r="I4437">
        <v>0</v>
      </c>
      <c r="J4437">
        <v>1</v>
      </c>
      <c r="K4437" s="5">
        <v>25</v>
      </c>
      <c r="L4437">
        <v>73</v>
      </c>
      <c r="M4437">
        <v>1</v>
      </c>
      <c r="N4437">
        <v>50</v>
      </c>
      <c r="P4437" s="17">
        <f t="shared" si="3285"/>
        <v>0</v>
      </c>
      <c r="Q4437" s="17">
        <v>3</v>
      </c>
      <c r="S4437" s="17">
        <v>0.33333333333333331</v>
      </c>
      <c r="T4437" s="17">
        <v>76</v>
      </c>
      <c r="U4437" s="17">
        <v>35</v>
      </c>
      <c r="V4437" s="17">
        <v>31</v>
      </c>
      <c r="W4437" s="17">
        <v>27</v>
      </c>
      <c r="X4437" s="17">
        <v>31</v>
      </c>
      <c r="Y4437" s="17"/>
      <c r="Z4437" s="17">
        <v>10</v>
      </c>
      <c r="AA4437" s="17">
        <v>124</v>
      </c>
      <c r="AB4437" s="17"/>
      <c r="AC4437">
        <v>49</v>
      </c>
      <c r="AD4437">
        <v>0.20408163265306123</v>
      </c>
      <c r="AE4437">
        <v>0.22727272727272727</v>
      </c>
      <c r="AF4437">
        <v>19</v>
      </c>
      <c r="AL4437">
        <v>0.4</v>
      </c>
      <c r="AN4437">
        <v>0.17959183673469387</v>
      </c>
      <c r="AP4437">
        <v>8.7499999999999994E-2</v>
      </c>
      <c r="AQ4437" s="9">
        <f>+AVERAGE(AL4426:AL4435)</f>
        <v>4.0162386514473632E-2</v>
      </c>
      <c r="AR4437" s="9">
        <f>+AVERAGE(AN4426:AN4435)</f>
        <v>0.17513757132355515</v>
      </c>
      <c r="AS4437" s="17">
        <f t="shared" si="3274"/>
        <v>23</v>
      </c>
      <c r="AT4437" s="17">
        <f t="shared" si="3275"/>
        <v>6.9565217391304363E-2</v>
      </c>
      <c r="AU4437" s="17">
        <f t="shared" si="3276"/>
        <v>0.10909090909090907</v>
      </c>
      <c r="AV4437" s="17">
        <f t="shared" si="3277"/>
        <v>4.507042253521127E-2</v>
      </c>
      <c r="AZ4437">
        <v>3</v>
      </c>
      <c r="BA4437" s="27">
        <v>0.5</v>
      </c>
      <c r="BB4437" s="17">
        <v>19</v>
      </c>
      <c r="BC4437" s="17">
        <v>0</v>
      </c>
      <c r="BD4437" s="17">
        <v>0</v>
      </c>
      <c r="BF4437">
        <v>0</v>
      </c>
      <c r="BG4437">
        <v>2</v>
      </c>
      <c r="BQ4437">
        <v>0.2</v>
      </c>
      <c r="BR4437">
        <v>0.2</v>
      </c>
      <c r="BS4437">
        <v>0.28333333333333333</v>
      </c>
      <c r="CK4437" s="23">
        <v>0.45454545454545453</v>
      </c>
      <c r="CL4437" s="23">
        <f t="shared" si="3284"/>
        <v>0</v>
      </c>
      <c r="CM4437" s="23">
        <f t="shared" si="3286"/>
        <v>8.0324773028947263E-2</v>
      </c>
      <c r="CN4437" s="23">
        <f t="shared" si="3287"/>
        <v>0.35027514264711029</v>
      </c>
      <c r="CQ4437" s="4">
        <v>4</v>
      </c>
    </row>
    <row r="4438" spans="1:95" ht="11.25" customHeight="1">
      <c r="A4438" s="17">
        <v>41</v>
      </c>
      <c r="B4438" s="17">
        <v>2</v>
      </c>
      <c r="C4438" s="39">
        <v>10</v>
      </c>
      <c r="D4438" s="40">
        <v>0.42291666666666666</v>
      </c>
      <c r="E4438" s="17">
        <v>13</v>
      </c>
      <c r="F4438" s="9">
        <v>0</v>
      </c>
      <c r="G4438">
        <v>0</v>
      </c>
      <c r="H4438">
        <v>0</v>
      </c>
      <c r="I4438">
        <v>0</v>
      </c>
      <c r="J4438">
        <v>1</v>
      </c>
      <c r="K4438" s="5">
        <v>25</v>
      </c>
      <c r="L4438">
        <v>51</v>
      </c>
      <c r="M4438">
        <v>3</v>
      </c>
      <c r="N4438">
        <v>53</v>
      </c>
      <c r="P4438" s="17">
        <f t="shared" si="3285"/>
        <v>0</v>
      </c>
      <c r="Q4438" s="17">
        <v>16</v>
      </c>
      <c r="S4438" s="17">
        <v>0.1875</v>
      </c>
      <c r="T4438" s="17">
        <v>67</v>
      </c>
      <c r="U4438" s="17">
        <v>30</v>
      </c>
      <c r="V4438" s="17">
        <v>22</v>
      </c>
      <c r="W4438" s="17">
        <v>31</v>
      </c>
      <c r="X4438" s="17">
        <v>22</v>
      </c>
      <c r="Y4438" s="17"/>
      <c r="Z4438" s="17">
        <v>1</v>
      </c>
      <c r="AA4438" s="17">
        <v>125</v>
      </c>
      <c r="AB4438" s="17"/>
      <c r="AC4438">
        <v>17</v>
      </c>
      <c r="AD4438">
        <v>5.8823529411764705E-2</v>
      </c>
      <c r="AE4438">
        <v>0.20408163265306123</v>
      </c>
      <c r="AF4438">
        <v>8</v>
      </c>
      <c r="AL4438">
        <v>0.05</v>
      </c>
      <c r="AN4438">
        <v>0.49411764705882355</v>
      </c>
      <c r="AP4438">
        <v>0.14901960784313728</v>
      </c>
      <c r="AQ4438" s="9">
        <f>+AVERAGE(AL4426:AL4435)</f>
        <v>4.0162386514473632E-2</v>
      </c>
      <c r="AR4438" s="9">
        <f>+AVERAGE(AN4426:AN4435)</f>
        <v>0.17513757132355515</v>
      </c>
      <c r="AS4438" s="17">
        <f t="shared" si="3274"/>
        <v>3</v>
      </c>
      <c r="AT4438" s="17">
        <f t="shared" si="3275"/>
        <v>0.4</v>
      </c>
      <c r="AU4438" s="17">
        <f t="shared" si="3276"/>
        <v>0.17959183673469387</v>
      </c>
      <c r="AV4438" s="17">
        <f t="shared" si="3277"/>
        <v>8.7499999999999994E-2</v>
      </c>
      <c r="AZ4438">
        <v>3</v>
      </c>
      <c r="BA4438" s="27">
        <v>0.5</v>
      </c>
      <c r="BB4438" s="17">
        <v>19</v>
      </c>
      <c r="BC4438" s="17">
        <v>0</v>
      </c>
      <c r="BD4438" s="17">
        <v>0</v>
      </c>
      <c r="BF4438">
        <v>0</v>
      </c>
      <c r="BG4438">
        <v>2</v>
      </c>
      <c r="BQ4438">
        <v>0.2</v>
      </c>
      <c r="BR4438">
        <v>0.2</v>
      </c>
      <c r="BS4438">
        <v>0.28333333333333333</v>
      </c>
      <c r="CK4438" s="23">
        <v>0.40816326530612246</v>
      </c>
      <c r="CL4438" s="23">
        <f t="shared" si="3284"/>
        <v>0</v>
      </c>
      <c r="CM4438" s="23">
        <f t="shared" si="3286"/>
        <v>8.0324773028947263E-2</v>
      </c>
      <c r="CN4438" s="23">
        <f t="shared" si="3287"/>
        <v>0.35027514264711029</v>
      </c>
      <c r="CQ4438" s="4">
        <v>3</v>
      </c>
    </row>
    <row r="4439" spans="1:95" ht="11.25" customHeight="1">
      <c r="A4439" s="17">
        <v>41</v>
      </c>
      <c r="B4439" s="17">
        <v>2</v>
      </c>
      <c r="C4439" s="39">
        <v>10</v>
      </c>
      <c r="D4439" s="40">
        <v>0.42291666666666666</v>
      </c>
      <c r="E4439" s="17">
        <v>14</v>
      </c>
      <c r="F4439" s="9">
        <v>0</v>
      </c>
      <c r="G4439">
        <v>0</v>
      </c>
      <c r="H4439">
        <v>0</v>
      </c>
      <c r="I4439">
        <v>0</v>
      </c>
      <c r="J4439">
        <v>1</v>
      </c>
      <c r="K4439" s="5">
        <v>25</v>
      </c>
      <c r="L4439">
        <v>42</v>
      </c>
      <c r="M4439">
        <v>3</v>
      </c>
      <c r="N4439">
        <v>56</v>
      </c>
      <c r="P4439" s="17">
        <f t="shared" si="3285"/>
        <v>0</v>
      </c>
      <c r="Q4439" s="17">
        <v>17</v>
      </c>
      <c r="S4439" s="17">
        <v>0.17647058823529413</v>
      </c>
      <c r="T4439" s="17">
        <v>59</v>
      </c>
      <c r="U4439" s="17">
        <v>20</v>
      </c>
      <c r="V4439" s="17">
        <v>36</v>
      </c>
      <c r="W4439" s="17">
        <v>22</v>
      </c>
      <c r="X4439" s="17">
        <v>20</v>
      </c>
      <c r="Y4439" s="17"/>
      <c r="Z4439" s="17">
        <v>4</v>
      </c>
      <c r="AA4439" s="17">
        <v>129</v>
      </c>
      <c r="AB4439" s="17"/>
      <c r="AC4439">
        <v>13</v>
      </c>
      <c r="AD4439">
        <v>0.30769230769230771</v>
      </c>
      <c r="AE4439">
        <v>5.8823529411764705E-2</v>
      </c>
      <c r="AF4439">
        <v>11</v>
      </c>
      <c r="AL4439">
        <v>9.4117647058823528E-2</v>
      </c>
      <c r="AN4439">
        <v>0.33846153846153848</v>
      </c>
      <c r="AP4439">
        <v>9.5652173913043495E-2</v>
      </c>
      <c r="AQ4439" s="9">
        <f>+AVERAGE(AL4426:AL4435)</f>
        <v>4.0162386514473632E-2</v>
      </c>
      <c r="AR4439" s="9">
        <f>+AVERAGE(AN4426:AN4435)</f>
        <v>0.17513757132355515</v>
      </c>
      <c r="AS4439" s="17">
        <f t="shared" si="3274"/>
        <v>16</v>
      </c>
      <c r="AT4439" s="17">
        <f t="shared" si="3275"/>
        <v>0.05</v>
      </c>
      <c r="AU4439" s="17">
        <f t="shared" si="3276"/>
        <v>0.49411764705882355</v>
      </c>
      <c r="AV4439" s="17">
        <f t="shared" si="3277"/>
        <v>0.14901960784313728</v>
      </c>
      <c r="AZ4439">
        <v>3</v>
      </c>
      <c r="BA4439" s="27">
        <v>0.5</v>
      </c>
      <c r="BB4439" s="17">
        <v>19</v>
      </c>
      <c r="BC4439" s="17">
        <v>0</v>
      </c>
      <c r="BD4439" s="17">
        <v>0</v>
      </c>
      <c r="BF4439">
        <v>0</v>
      </c>
      <c r="BG4439">
        <v>2</v>
      </c>
      <c r="BQ4439">
        <v>0.2</v>
      </c>
      <c r="BR4439">
        <v>0.2</v>
      </c>
      <c r="BS4439">
        <v>0.28333333333333333</v>
      </c>
      <c r="CK4439" s="23">
        <v>0.11764705882352941</v>
      </c>
      <c r="CL4439" s="23">
        <f t="shared" si="3284"/>
        <v>0</v>
      </c>
      <c r="CM4439" s="23">
        <f t="shared" si="3286"/>
        <v>8.0324773028947263E-2</v>
      </c>
      <c r="CN4439" s="23">
        <f t="shared" si="3287"/>
        <v>0.35027514264711029</v>
      </c>
      <c r="CQ4439" s="4">
        <v>5</v>
      </c>
    </row>
    <row r="4440" spans="1:95" ht="11.25" customHeight="1">
      <c r="A4440" s="17">
        <v>41</v>
      </c>
      <c r="B4440" s="17">
        <v>2</v>
      </c>
      <c r="C4440" s="39">
        <v>10</v>
      </c>
      <c r="D4440" s="40">
        <v>0.42291666666666666</v>
      </c>
      <c r="E4440" s="17">
        <v>15</v>
      </c>
      <c r="F4440" s="9">
        <v>0</v>
      </c>
      <c r="G4440">
        <v>0</v>
      </c>
      <c r="H4440">
        <v>0</v>
      </c>
      <c r="I4440">
        <v>0</v>
      </c>
      <c r="J4440">
        <v>1</v>
      </c>
      <c r="K4440" s="5">
        <v>25</v>
      </c>
      <c r="L4440">
        <v>34</v>
      </c>
      <c r="M4440">
        <v>5</v>
      </c>
      <c r="N4440">
        <v>61</v>
      </c>
      <c r="P4440" s="17">
        <f t="shared" si="3285"/>
        <v>2</v>
      </c>
      <c r="Q4440" s="17">
        <v>25</v>
      </c>
      <c r="S4440" s="17">
        <v>0.2</v>
      </c>
      <c r="T4440" s="17">
        <v>59</v>
      </c>
      <c r="U4440" s="17">
        <v>20</v>
      </c>
      <c r="V4440" s="17">
        <v>25</v>
      </c>
      <c r="W4440" s="17">
        <v>36</v>
      </c>
      <c r="X4440" s="17">
        <v>20</v>
      </c>
      <c r="Y4440" s="17"/>
      <c r="Z4440" s="17">
        <v>4</v>
      </c>
      <c r="AA4440" s="17">
        <v>133</v>
      </c>
      <c r="AB4440" s="17"/>
      <c r="AC4440">
        <v>13</v>
      </c>
      <c r="AD4440">
        <v>0.30769230769230771</v>
      </c>
      <c r="AE4440">
        <v>0.30769230769230771</v>
      </c>
      <c r="AF4440">
        <v>9</v>
      </c>
      <c r="AL4440">
        <v>0</v>
      </c>
      <c r="AN4440">
        <v>0.33846153846153848</v>
      </c>
      <c r="AP4440">
        <v>0.11578947368421053</v>
      </c>
      <c r="AQ4440" s="9">
        <f>+AVERAGE(AL4426:AL4435)</f>
        <v>4.0162386514473632E-2</v>
      </c>
      <c r="AR4440" s="9">
        <f>+AVERAGE(AN4426:AN4435)</f>
        <v>0.17513757132355515</v>
      </c>
      <c r="AS4440" s="17">
        <f t="shared" si="3274"/>
        <v>17</v>
      </c>
      <c r="AT4440" s="17">
        <f t="shared" si="3275"/>
        <v>9.4117647058823528E-2</v>
      </c>
      <c r="AU4440" s="17">
        <f t="shared" si="3276"/>
        <v>0.33846153846153848</v>
      </c>
      <c r="AV4440" s="17">
        <f t="shared" si="3277"/>
        <v>9.5652173913043495E-2</v>
      </c>
      <c r="AZ4440">
        <v>3</v>
      </c>
      <c r="BA4440" s="27">
        <v>0.5</v>
      </c>
      <c r="BB4440" s="17">
        <v>19</v>
      </c>
      <c r="BC4440" s="17">
        <v>0</v>
      </c>
      <c r="BD4440" s="17">
        <v>0</v>
      </c>
      <c r="BF4440">
        <v>0</v>
      </c>
      <c r="BG4440">
        <v>2</v>
      </c>
      <c r="BQ4440">
        <v>0.2</v>
      </c>
      <c r="BR4440">
        <v>0.2</v>
      </c>
      <c r="BS4440">
        <v>0.28333333333333333</v>
      </c>
      <c r="CK4440" s="23">
        <v>0.61538461538461542</v>
      </c>
      <c r="CL4440" s="23">
        <f t="shared" si="3284"/>
        <v>0</v>
      </c>
      <c r="CM4440" s="23">
        <f t="shared" si="3286"/>
        <v>8.0324773028947263E-2</v>
      </c>
      <c r="CN4440" s="23">
        <f t="shared" si="3287"/>
        <v>0.35027514264711029</v>
      </c>
      <c r="CQ4440" s="4">
        <v>2</v>
      </c>
    </row>
    <row r="4441" spans="1:95" ht="11.25" customHeight="1">
      <c r="A4441" s="17">
        <v>41</v>
      </c>
      <c r="B4441" s="17">
        <v>2</v>
      </c>
      <c r="C4441" s="39">
        <v>10</v>
      </c>
      <c r="D4441" s="40">
        <v>0.42291666666666666</v>
      </c>
      <c r="E4441" s="17">
        <v>16</v>
      </c>
      <c r="F4441" s="9">
        <v>0</v>
      </c>
      <c r="G4441">
        <v>0</v>
      </c>
      <c r="H4441">
        <v>0</v>
      </c>
      <c r="I4441">
        <v>0</v>
      </c>
      <c r="J4441">
        <v>1</v>
      </c>
      <c r="K4441" s="5">
        <v>25</v>
      </c>
      <c r="L4441">
        <v>34</v>
      </c>
      <c r="M4441">
        <v>7</v>
      </c>
      <c r="N4441">
        <v>68</v>
      </c>
      <c r="P4441" s="17">
        <f t="shared" si="3285"/>
        <v>1</v>
      </c>
      <c r="Q4441" s="17">
        <v>34</v>
      </c>
      <c r="S4441" s="17">
        <v>0.20588235294117646</v>
      </c>
      <c r="T4441" s="17">
        <v>68</v>
      </c>
      <c r="U4441" s="17">
        <v>30</v>
      </c>
      <c r="V4441" s="17">
        <v>32</v>
      </c>
      <c r="W4441" s="17">
        <v>25</v>
      </c>
      <c r="X4441" s="17">
        <v>30</v>
      </c>
      <c r="Y4441" s="17"/>
      <c r="Z4441" s="17">
        <v>4</v>
      </c>
      <c r="AA4441" s="17">
        <v>137</v>
      </c>
      <c r="AB4441" s="17"/>
      <c r="AC4441">
        <v>53</v>
      </c>
      <c r="AD4441">
        <v>7.5471698113207544E-2</v>
      </c>
      <c r="AE4441">
        <v>0.30769230769230771</v>
      </c>
      <c r="AF4441">
        <v>7</v>
      </c>
      <c r="AL4441">
        <v>7.0588235294117646E-2</v>
      </c>
      <c r="AN4441">
        <v>0.24905660377358491</v>
      </c>
      <c r="AP4441">
        <v>0.17971014492753623</v>
      </c>
      <c r="AQ4441" s="9">
        <f>+AVERAGE(AL4426:AL4435)</f>
        <v>4.0162386514473632E-2</v>
      </c>
      <c r="AR4441" s="9">
        <f>+AVERAGE(AN4426:AN4435)</f>
        <v>0.17513757132355515</v>
      </c>
      <c r="AS4441" s="17">
        <f t="shared" si="3274"/>
        <v>25</v>
      </c>
      <c r="AT4441" s="17">
        <f t="shared" si="3275"/>
        <v>0</v>
      </c>
      <c r="AU4441" s="17">
        <f t="shared" si="3276"/>
        <v>0.33846153846153848</v>
      </c>
      <c r="AV4441" s="17">
        <f t="shared" si="3277"/>
        <v>0.11578947368421053</v>
      </c>
      <c r="AZ4441">
        <v>3</v>
      </c>
      <c r="BA4441" s="27">
        <v>0.5</v>
      </c>
      <c r="BB4441" s="17">
        <v>19</v>
      </c>
      <c r="BC4441" s="17">
        <v>0</v>
      </c>
      <c r="BD4441" s="17">
        <v>0</v>
      </c>
      <c r="BF4441">
        <v>0</v>
      </c>
      <c r="BG4441">
        <v>2</v>
      </c>
      <c r="BQ4441">
        <v>0.2</v>
      </c>
      <c r="BR4441">
        <v>0.2</v>
      </c>
      <c r="BS4441">
        <v>0.28333333333333333</v>
      </c>
      <c r="CK4441" s="23">
        <v>0.61538461538461542</v>
      </c>
      <c r="CL4441" s="23">
        <f t="shared" si="3284"/>
        <v>0</v>
      </c>
      <c r="CM4441" s="23">
        <f t="shared" si="3286"/>
        <v>8.0324773028947263E-2</v>
      </c>
      <c r="CN4441" s="23">
        <f t="shared" si="3287"/>
        <v>0.35027514264711029</v>
      </c>
      <c r="CQ4441" s="4">
        <v>5</v>
      </c>
    </row>
    <row r="4442" spans="1:95" ht="11.25" customHeight="1">
      <c r="A4442" s="17">
        <v>41</v>
      </c>
      <c r="B4442" s="17">
        <v>2</v>
      </c>
      <c r="C4442" s="39">
        <v>10</v>
      </c>
      <c r="D4442" s="40">
        <v>0.42291666666666666</v>
      </c>
      <c r="E4442" s="17">
        <v>17</v>
      </c>
      <c r="F4442" s="9">
        <v>0</v>
      </c>
      <c r="G4442">
        <v>0</v>
      </c>
      <c r="H4442">
        <v>0</v>
      </c>
      <c r="I4442">
        <v>0</v>
      </c>
      <c r="J4442">
        <v>1</v>
      </c>
      <c r="K4442" s="5">
        <v>25</v>
      </c>
      <c r="L4442">
        <v>43</v>
      </c>
      <c r="M4442">
        <v>7</v>
      </c>
      <c r="N4442">
        <v>75</v>
      </c>
      <c r="P4442" s="17">
        <f t="shared" si="3285"/>
        <v>1</v>
      </c>
      <c r="Q4442" s="17">
        <v>35</v>
      </c>
      <c r="S4442" s="17">
        <v>0.2</v>
      </c>
      <c r="T4442" s="17">
        <v>78</v>
      </c>
      <c r="U4442" s="17">
        <v>35</v>
      </c>
      <c r="V4442" s="17">
        <v>38</v>
      </c>
      <c r="W4442" s="17">
        <v>32</v>
      </c>
      <c r="X4442" s="17">
        <v>35</v>
      </c>
      <c r="Y4442" s="17"/>
      <c r="Z4442" s="17">
        <v>15</v>
      </c>
      <c r="AA4442" s="17">
        <v>152</v>
      </c>
      <c r="AB4442" s="17"/>
      <c r="AC4442">
        <v>73</v>
      </c>
      <c r="AD4442">
        <v>0.20547945205479451</v>
      </c>
      <c r="AE4442">
        <v>7.5471698113207544E-2</v>
      </c>
      <c r="AF4442">
        <v>18</v>
      </c>
      <c r="AL4442">
        <v>0</v>
      </c>
      <c r="AN4442">
        <v>8.7671232876712329E-2</v>
      </c>
      <c r="AP4442">
        <v>7.2727272727272724E-2</v>
      </c>
      <c r="AQ4442" s="9">
        <f>+AVERAGE(AL4426:AL4435)</f>
        <v>4.0162386514473632E-2</v>
      </c>
      <c r="AR4442" s="9">
        <f>+AVERAGE(AN4426:AN4435)</f>
        <v>0.17513757132355515</v>
      </c>
      <c r="AS4442" s="17">
        <f t="shared" si="3274"/>
        <v>34</v>
      </c>
      <c r="AT4442" s="17">
        <f t="shared" si="3275"/>
        <v>7.0588235294117646E-2</v>
      </c>
      <c r="AU4442" s="17">
        <f t="shared" si="3276"/>
        <v>0.24905660377358491</v>
      </c>
      <c r="AV4442" s="17">
        <f t="shared" si="3277"/>
        <v>0.17971014492753623</v>
      </c>
      <c r="AZ4442">
        <v>3</v>
      </c>
      <c r="BA4442" s="27">
        <v>0.5</v>
      </c>
      <c r="BB4442" s="17">
        <v>19</v>
      </c>
      <c r="BC4442" s="17">
        <v>0</v>
      </c>
      <c r="BD4442" s="17">
        <v>0</v>
      </c>
      <c r="BF4442">
        <v>0</v>
      </c>
      <c r="BG4442">
        <v>2</v>
      </c>
      <c r="BQ4442">
        <v>0.2</v>
      </c>
      <c r="BR4442">
        <v>0.2</v>
      </c>
      <c r="BS4442">
        <v>0.28333333333333333</v>
      </c>
      <c r="CK4442" s="23">
        <v>0.15094339622641509</v>
      </c>
      <c r="CL4442" s="23">
        <f t="shared" si="3284"/>
        <v>0</v>
      </c>
      <c r="CM4442" s="23">
        <f t="shared" si="3286"/>
        <v>8.0324773028947263E-2</v>
      </c>
      <c r="CN4442" s="23">
        <f t="shared" si="3287"/>
        <v>0.35027514264711029</v>
      </c>
      <c r="CQ4442" s="4">
        <v>4</v>
      </c>
    </row>
    <row r="4443" spans="1:95" ht="11.25" customHeight="1">
      <c r="A4443" s="17">
        <v>41</v>
      </c>
      <c r="B4443" s="17">
        <v>2</v>
      </c>
      <c r="C4443" s="39">
        <v>10</v>
      </c>
      <c r="D4443" s="40">
        <v>0.42291666666666666</v>
      </c>
      <c r="E4443" s="17">
        <v>18</v>
      </c>
      <c r="F4443" s="9">
        <v>0</v>
      </c>
      <c r="G4443">
        <v>0</v>
      </c>
      <c r="H4443">
        <v>0</v>
      </c>
      <c r="I4443">
        <v>0</v>
      </c>
      <c r="J4443">
        <v>1</v>
      </c>
      <c r="K4443" s="5">
        <v>25</v>
      </c>
      <c r="L4443">
        <v>53</v>
      </c>
      <c r="M4443">
        <v>7</v>
      </c>
      <c r="N4443">
        <v>82</v>
      </c>
      <c r="P4443" s="17">
        <f t="shared" si="3285"/>
        <v>1</v>
      </c>
      <c r="Q4443" s="17">
        <v>34</v>
      </c>
      <c r="S4443" s="17">
        <v>0.20588235294117646</v>
      </c>
      <c r="T4443" s="17">
        <v>87</v>
      </c>
      <c r="U4443" s="17">
        <v>40</v>
      </c>
      <c r="V4443" s="17">
        <v>21</v>
      </c>
      <c r="W4443" s="17">
        <v>38</v>
      </c>
      <c r="X4443" s="17">
        <v>21</v>
      </c>
      <c r="Y4443" s="17"/>
      <c r="Z4443" s="17">
        <v>4</v>
      </c>
      <c r="AA4443" s="17">
        <v>156</v>
      </c>
      <c r="AB4443" s="17"/>
      <c r="AC4443">
        <v>24</v>
      </c>
      <c r="AD4443">
        <v>0.16666666666666666</v>
      </c>
      <c r="AE4443">
        <v>0.20547945205479451</v>
      </c>
      <c r="AF4443">
        <v>7</v>
      </c>
      <c r="AL4443">
        <v>2.3529411764705882E-2</v>
      </c>
      <c r="AN4443">
        <v>0.5</v>
      </c>
      <c r="AP4443">
        <v>0.28999999999999998</v>
      </c>
      <c r="AQ4443" s="9">
        <f>+AVERAGE(AL4426:AL4435)</f>
        <v>4.0162386514473632E-2</v>
      </c>
      <c r="AR4443" s="9">
        <f>+AVERAGE(AN4426:AN4435)</f>
        <v>0.17513757132355515</v>
      </c>
      <c r="AS4443" s="17">
        <f t="shared" si="3274"/>
        <v>35</v>
      </c>
      <c r="AT4443" s="17">
        <f t="shared" si="3275"/>
        <v>0</v>
      </c>
      <c r="AU4443" s="17">
        <f t="shared" si="3276"/>
        <v>8.7671232876712329E-2</v>
      </c>
      <c r="AV4443" s="17">
        <f t="shared" si="3277"/>
        <v>7.2727272727272724E-2</v>
      </c>
      <c r="AZ4443">
        <v>3</v>
      </c>
      <c r="BA4443" s="27">
        <v>0.5</v>
      </c>
      <c r="BB4443" s="17">
        <v>19</v>
      </c>
      <c r="BC4443" s="17">
        <v>0</v>
      </c>
      <c r="BD4443" s="17">
        <v>0</v>
      </c>
      <c r="BF4443">
        <v>0</v>
      </c>
      <c r="BG4443">
        <v>2</v>
      </c>
      <c r="BQ4443">
        <v>0.2</v>
      </c>
      <c r="BR4443">
        <v>0.2</v>
      </c>
      <c r="BS4443">
        <v>0.28333333333333333</v>
      </c>
      <c r="CK4443" s="23">
        <v>0.41095890410958902</v>
      </c>
      <c r="CL4443" s="23">
        <f t="shared" si="3284"/>
        <v>0</v>
      </c>
      <c r="CM4443" s="23">
        <f t="shared" si="3286"/>
        <v>8.0324773028947263E-2</v>
      </c>
      <c r="CN4443" s="23">
        <f t="shared" si="3287"/>
        <v>0.35027514264711029</v>
      </c>
      <c r="CQ4443" s="4">
        <v>6</v>
      </c>
    </row>
    <row r="4444" spans="1:95" ht="11.25" customHeight="1">
      <c r="A4444" s="17">
        <v>41</v>
      </c>
      <c r="B4444" s="17">
        <v>2</v>
      </c>
      <c r="C4444" s="39">
        <v>10</v>
      </c>
      <c r="D4444" s="40">
        <v>0.42291666666666666</v>
      </c>
      <c r="E4444" s="17">
        <v>19</v>
      </c>
      <c r="F4444" s="9">
        <v>0</v>
      </c>
      <c r="G4444">
        <v>0</v>
      </c>
      <c r="H4444">
        <v>0</v>
      </c>
      <c r="I4444">
        <v>0</v>
      </c>
      <c r="J4444">
        <v>1</v>
      </c>
      <c r="K4444" s="5">
        <v>25</v>
      </c>
      <c r="L4444">
        <v>62</v>
      </c>
      <c r="M4444">
        <v>3</v>
      </c>
      <c r="N4444">
        <v>85</v>
      </c>
      <c r="P4444" s="17">
        <f t="shared" si="3285"/>
        <v>0</v>
      </c>
      <c r="Q4444" s="17">
        <v>13</v>
      </c>
      <c r="S4444" s="17">
        <v>0.23076923076923078</v>
      </c>
      <c r="T4444" s="17">
        <v>75</v>
      </c>
      <c r="U4444" s="17">
        <v>35</v>
      </c>
      <c r="V4444" s="17">
        <v>29</v>
      </c>
      <c r="W4444" s="17">
        <v>21</v>
      </c>
      <c r="X4444" s="17">
        <v>29</v>
      </c>
      <c r="Y4444" s="17"/>
      <c r="Z4444" s="17">
        <v>10</v>
      </c>
      <c r="AA4444" s="17">
        <v>166</v>
      </c>
      <c r="AB4444" s="17"/>
      <c r="AC4444">
        <v>54</v>
      </c>
      <c r="AD4444">
        <v>0.18518518518518517</v>
      </c>
      <c r="AE4444">
        <v>0.16666666666666666</v>
      </c>
      <c r="AF4444">
        <v>17</v>
      </c>
      <c r="AL4444">
        <v>0.2153846153846154</v>
      </c>
      <c r="AN4444">
        <v>0.28888888888888886</v>
      </c>
      <c r="AP4444">
        <v>0.15824175824175823</v>
      </c>
      <c r="AQ4444" s="9">
        <f>+AVERAGE(AL4426:AL4435)</f>
        <v>4.0162386514473632E-2</v>
      </c>
      <c r="AR4444" s="9">
        <f>+AVERAGE(AN4426:AN4435)</f>
        <v>0.17513757132355515</v>
      </c>
      <c r="AS4444" s="17">
        <f t="shared" si="3274"/>
        <v>34</v>
      </c>
      <c r="AT4444" s="17">
        <f t="shared" si="3275"/>
        <v>2.3529411764705882E-2</v>
      </c>
      <c r="AU4444" s="17">
        <f t="shared" si="3276"/>
        <v>0.5</v>
      </c>
      <c r="AV4444" s="17">
        <f t="shared" si="3277"/>
        <v>0.28999999999999998</v>
      </c>
      <c r="AZ4444">
        <v>3</v>
      </c>
      <c r="BA4444" s="27">
        <v>0.5</v>
      </c>
      <c r="BB4444" s="17">
        <v>19</v>
      </c>
      <c r="BC4444" s="17">
        <v>0</v>
      </c>
      <c r="BD4444" s="17">
        <v>0</v>
      </c>
      <c r="BF4444">
        <v>0</v>
      </c>
      <c r="BG4444">
        <v>2</v>
      </c>
      <c r="BQ4444">
        <v>0.2</v>
      </c>
      <c r="BR4444">
        <v>0.2</v>
      </c>
      <c r="BS4444">
        <v>0.28333333333333333</v>
      </c>
      <c r="CK4444" s="23">
        <v>0.33333333333333331</v>
      </c>
      <c r="CL4444" s="23">
        <f t="shared" si="3284"/>
        <v>0</v>
      </c>
      <c r="CM4444" s="23">
        <f t="shared" si="3286"/>
        <v>8.0324773028947263E-2</v>
      </c>
      <c r="CN4444" s="23">
        <f t="shared" si="3287"/>
        <v>0.35027514264711029</v>
      </c>
      <c r="CQ4444" s="4">
        <v>5</v>
      </c>
    </row>
    <row r="4445" spans="1:95" ht="11.25" customHeight="1">
      <c r="A4445" s="17">
        <v>41</v>
      </c>
      <c r="B4445" s="17">
        <v>2</v>
      </c>
      <c r="C4445" s="39">
        <v>10</v>
      </c>
      <c r="D4445" s="40">
        <v>0.42291666666666666</v>
      </c>
      <c r="E4445" s="17">
        <v>20</v>
      </c>
      <c r="F4445" s="9">
        <v>0</v>
      </c>
      <c r="G4445">
        <v>0</v>
      </c>
      <c r="H4445">
        <v>0</v>
      </c>
      <c r="I4445">
        <v>0</v>
      </c>
      <c r="J4445">
        <v>1</v>
      </c>
      <c r="K4445" s="5">
        <v>25</v>
      </c>
      <c r="L4445">
        <v>50</v>
      </c>
      <c r="M4445">
        <v>6</v>
      </c>
      <c r="N4445">
        <v>91</v>
      </c>
      <c r="P4445" s="17">
        <f t="shared" si="3285"/>
        <v>1</v>
      </c>
      <c r="Q4445" s="17">
        <v>28</v>
      </c>
      <c r="S4445" s="17">
        <v>0.21428571428571427</v>
      </c>
      <c r="T4445" s="17">
        <v>78</v>
      </c>
      <c r="U4445" s="17">
        <v>35</v>
      </c>
      <c r="V4445" s="17">
        <v>39</v>
      </c>
      <c r="W4445" s="17">
        <v>29</v>
      </c>
      <c r="X4445" s="17">
        <v>35</v>
      </c>
      <c r="Y4445" s="17"/>
      <c r="Z4445" s="17">
        <v>19</v>
      </c>
      <c r="AA4445" s="17">
        <v>185</v>
      </c>
      <c r="AB4445" s="17"/>
      <c r="AC4445">
        <v>68</v>
      </c>
      <c r="AD4445">
        <v>0.27941176470588236</v>
      </c>
      <c r="AE4445">
        <v>0.18518518518518517</v>
      </c>
      <c r="AF4445">
        <v>23</v>
      </c>
      <c r="AG4445">
        <v>134</v>
      </c>
      <c r="AL4445">
        <v>5.7142857142857141E-2</v>
      </c>
      <c r="AN4445">
        <v>0.22941176470588234</v>
      </c>
      <c r="AP4445">
        <v>0.15555555555555556</v>
      </c>
      <c r="AQ4445" s="9">
        <f>+AVERAGE(AL4426:AL4435)</f>
        <v>4.0162386514473632E-2</v>
      </c>
      <c r="AR4445" s="9">
        <f>+AVERAGE(AN4426:AN4435)</f>
        <v>0.17513757132355515</v>
      </c>
      <c r="AS4445" s="17">
        <f t="shared" si="3274"/>
        <v>13</v>
      </c>
      <c r="AT4445" s="17">
        <f t="shared" si="3275"/>
        <v>0.2153846153846154</v>
      </c>
      <c r="AU4445" s="17">
        <f t="shared" si="3276"/>
        <v>0.28888888888888886</v>
      </c>
      <c r="AV4445" s="17">
        <f t="shared" si="3277"/>
        <v>0.15824175824175823</v>
      </c>
      <c r="AZ4445">
        <v>3</v>
      </c>
      <c r="BA4445" s="27">
        <v>0.5</v>
      </c>
      <c r="BB4445" s="17">
        <v>19</v>
      </c>
      <c r="BC4445" s="17">
        <v>0</v>
      </c>
      <c r="BD4445" s="17">
        <v>0</v>
      </c>
      <c r="BF4445">
        <v>0</v>
      </c>
      <c r="BG4445">
        <v>2</v>
      </c>
      <c r="BQ4445">
        <v>0.2</v>
      </c>
      <c r="BR4445">
        <v>0.2</v>
      </c>
      <c r="BS4445">
        <v>0.28333333333333333</v>
      </c>
      <c r="BW4445" s="9">
        <f>SUM(AF4436:AF4445)</f>
        <v>134</v>
      </c>
      <c r="BX4445" s="9"/>
      <c r="BY4445" s="9">
        <f t="shared" ref="BY4445" si="3289">SUM(BW4435,BW4445)</f>
        <v>294</v>
      </c>
      <c r="CK4445" s="23">
        <v>0.37037037037037035</v>
      </c>
      <c r="CL4445" s="23">
        <f t="shared" si="3284"/>
        <v>0</v>
      </c>
      <c r="CM4445" s="23">
        <f t="shared" si="3286"/>
        <v>8.0324773028947263E-2</v>
      </c>
      <c r="CN4445" s="23">
        <f t="shared" si="3287"/>
        <v>0.35027514264711029</v>
      </c>
      <c r="CQ4445" s="4">
        <v>4</v>
      </c>
    </row>
    <row r="4446" spans="1:95" ht="11.25" customHeight="1">
      <c r="A4446" s="17">
        <v>41</v>
      </c>
      <c r="B4446" s="17">
        <v>3</v>
      </c>
      <c r="C4446" s="39">
        <v>9</v>
      </c>
      <c r="D4446" s="40">
        <v>0.37638888888888888</v>
      </c>
      <c r="E4446" s="17">
        <v>-2</v>
      </c>
      <c r="F4446" s="9">
        <v>0</v>
      </c>
      <c r="G4446">
        <v>0</v>
      </c>
      <c r="H4446">
        <v>0</v>
      </c>
      <c r="I4446">
        <v>0</v>
      </c>
      <c r="J4446">
        <v>0</v>
      </c>
      <c r="K4446" s="5">
        <v>25</v>
      </c>
      <c r="L4446">
        <v>50</v>
      </c>
      <c r="M4446">
        <v>7</v>
      </c>
      <c r="P4446" s="17">
        <f t="shared" si="3285"/>
        <v>1</v>
      </c>
      <c r="Q4446" s="17">
        <v>35</v>
      </c>
      <c r="S4446" s="17">
        <v>0.2</v>
      </c>
      <c r="T4446" s="17">
        <v>85</v>
      </c>
      <c r="U4446" s="17">
        <v>40</v>
      </c>
      <c r="V4446" s="17">
        <v>30</v>
      </c>
      <c r="W4446" s="17"/>
      <c r="X4446" s="17">
        <v>30</v>
      </c>
      <c r="Y4446" s="17"/>
      <c r="Z4446" s="17">
        <v>19</v>
      </c>
      <c r="AA4446" s="17"/>
      <c r="AB4446" s="17"/>
      <c r="AC4446">
        <v>43</v>
      </c>
      <c r="AD4446">
        <v>0.44186046511627908</v>
      </c>
      <c r="AF4446">
        <v>22</v>
      </c>
      <c r="AL4446">
        <v>0</v>
      </c>
      <c r="AN4446">
        <v>0.52093023255813953</v>
      </c>
      <c r="AP4446">
        <v>0.38620689655172413</v>
      </c>
      <c r="AQ4446" s="22"/>
      <c r="AR4446" s="22"/>
      <c r="AS4446" s="17">
        <f t="shared" si="3274"/>
        <v>28</v>
      </c>
      <c r="AT4446" s="17">
        <f t="shared" si="3275"/>
        <v>5.7142857142857141E-2</v>
      </c>
      <c r="AU4446" s="17">
        <f t="shared" si="3276"/>
        <v>0.22941176470588234</v>
      </c>
      <c r="AV4446" s="17">
        <f t="shared" si="3277"/>
        <v>0.15555555555555556</v>
      </c>
      <c r="AZ4446">
        <v>1</v>
      </c>
      <c r="BA4446" s="27">
        <v>0.16666666666666666</v>
      </c>
      <c r="BB4446" s="17">
        <v>18</v>
      </c>
      <c r="BC4446" s="17">
        <v>1</v>
      </c>
      <c r="BD4446" s="17">
        <v>1</v>
      </c>
      <c r="BF4446">
        <v>0</v>
      </c>
      <c r="BG4446">
        <v>1</v>
      </c>
      <c r="BQ4446">
        <v>0.2</v>
      </c>
      <c r="BR4446">
        <v>0.2</v>
      </c>
      <c r="BS4446">
        <v>0.28333333333333333</v>
      </c>
      <c r="CK4446" s="23" t="s">
        <v>2085</v>
      </c>
      <c r="CL4446" s="23">
        <f t="shared" si="3284"/>
        <v>0</v>
      </c>
      <c r="CM4446" s="23" t="str">
        <f t="shared" si="3286"/>
        <v/>
      </c>
      <c r="CN4446" s="23" t="str">
        <f t="shared" si="3287"/>
        <v/>
      </c>
      <c r="CQ4446" s="4">
        <v>4</v>
      </c>
    </row>
    <row r="4447" spans="1:95" ht="11.25" customHeight="1">
      <c r="A4447" s="17">
        <v>41</v>
      </c>
      <c r="B4447" s="17">
        <v>3</v>
      </c>
      <c r="C4447" s="39">
        <v>9</v>
      </c>
      <c r="D4447" s="40">
        <v>0.37638888888888888</v>
      </c>
      <c r="E4447" s="17">
        <v>-1</v>
      </c>
      <c r="F4447" s="9">
        <v>0</v>
      </c>
      <c r="G4447">
        <v>0</v>
      </c>
      <c r="H4447">
        <v>0</v>
      </c>
      <c r="I4447">
        <v>0</v>
      </c>
      <c r="J4447">
        <v>0</v>
      </c>
      <c r="K4447" s="5">
        <v>25</v>
      </c>
      <c r="L4447">
        <v>60</v>
      </c>
      <c r="M4447">
        <v>6</v>
      </c>
      <c r="P4447" s="17">
        <f t="shared" si="3285"/>
        <v>1</v>
      </c>
      <c r="Q4447" s="17">
        <v>30</v>
      </c>
      <c r="S4447" s="17">
        <v>0.2</v>
      </c>
      <c r="T4447" s="17">
        <v>90</v>
      </c>
      <c r="U4447" s="17">
        <v>40</v>
      </c>
      <c r="V4447" s="17">
        <v>30</v>
      </c>
      <c r="W4447" s="17">
        <v>30</v>
      </c>
      <c r="X4447" s="17">
        <v>30</v>
      </c>
      <c r="Y4447" s="17"/>
      <c r="Z4447" s="17">
        <v>20</v>
      </c>
      <c r="AA4447" s="17"/>
      <c r="AB4447" s="17"/>
      <c r="AC4447">
        <v>58</v>
      </c>
      <c r="AD4447">
        <v>0.34482758620689657</v>
      </c>
      <c r="AE4447">
        <v>0.44186046511627908</v>
      </c>
      <c r="AF4447">
        <v>24</v>
      </c>
      <c r="AL4447">
        <v>0</v>
      </c>
      <c r="AN4447">
        <v>0.33103448275862069</v>
      </c>
      <c r="AP4447">
        <v>0.24615384615384617</v>
      </c>
      <c r="AQ4447" s="9"/>
      <c r="AR4447" s="9"/>
      <c r="AS4447" s="17">
        <f t="shared" si="3274"/>
        <v>35</v>
      </c>
      <c r="AT4447" s="17">
        <f t="shared" si="3275"/>
        <v>0</v>
      </c>
      <c r="AU4447" s="17">
        <f t="shared" si="3276"/>
        <v>0.52093023255813953</v>
      </c>
      <c r="AV4447" s="17">
        <f t="shared" si="3277"/>
        <v>0.38620689655172413</v>
      </c>
      <c r="AZ4447">
        <v>1</v>
      </c>
      <c r="BA4447" s="27">
        <v>0.16666666666666666</v>
      </c>
      <c r="BB4447" s="17">
        <v>18</v>
      </c>
      <c r="BC4447" s="17">
        <v>1</v>
      </c>
      <c r="BD4447" s="17">
        <v>1</v>
      </c>
      <c r="BF4447">
        <v>0</v>
      </c>
      <c r="BG4447">
        <v>1</v>
      </c>
      <c r="BQ4447">
        <v>0.2</v>
      </c>
      <c r="BR4447">
        <v>0.2</v>
      </c>
      <c r="BS4447">
        <v>0.28333333333333333</v>
      </c>
      <c r="CK4447" s="23">
        <v>1.3255813953488373</v>
      </c>
      <c r="CL4447" s="23">
        <f t="shared" si="3284"/>
        <v>0</v>
      </c>
      <c r="CM4447" s="23" t="str">
        <f t="shared" si="3286"/>
        <v/>
      </c>
      <c r="CN4447" s="23" t="str">
        <f t="shared" si="3287"/>
        <v/>
      </c>
      <c r="CQ4447" s="4">
        <v>7</v>
      </c>
    </row>
    <row r="4448" spans="1:95" ht="11.25" customHeight="1">
      <c r="A4448" s="17">
        <v>41</v>
      </c>
      <c r="B4448" s="17">
        <v>3</v>
      </c>
      <c r="C4448" s="39">
        <v>9</v>
      </c>
      <c r="D4448" s="40">
        <v>0.37638888888888888</v>
      </c>
      <c r="E4448" s="17">
        <v>1</v>
      </c>
      <c r="F4448" s="9">
        <v>0</v>
      </c>
      <c r="G4448">
        <v>0</v>
      </c>
      <c r="H4448">
        <v>0</v>
      </c>
      <c r="I4448">
        <v>0</v>
      </c>
      <c r="J4448">
        <v>0</v>
      </c>
      <c r="K4448" s="5">
        <v>25</v>
      </c>
      <c r="L4448">
        <v>75</v>
      </c>
      <c r="M4448">
        <v>6</v>
      </c>
      <c r="N4448">
        <v>6</v>
      </c>
      <c r="P4448" s="17">
        <f t="shared" si="3285"/>
        <v>1</v>
      </c>
      <c r="Q4448" s="17">
        <v>30</v>
      </c>
      <c r="S4448" s="17">
        <v>0.2</v>
      </c>
      <c r="T4448" s="17">
        <v>100</v>
      </c>
      <c r="U4448" s="17">
        <v>40</v>
      </c>
      <c r="V4448" s="17">
        <v>30</v>
      </c>
      <c r="W4448" s="17">
        <v>30</v>
      </c>
      <c r="X4448" s="17">
        <v>30</v>
      </c>
      <c r="Y4448" s="17"/>
      <c r="Z4448" s="17">
        <v>15</v>
      </c>
      <c r="AA4448" s="17">
        <v>15</v>
      </c>
      <c r="AB4448" s="17"/>
      <c r="AC4448">
        <v>42</v>
      </c>
      <c r="AD4448">
        <v>0.35714285714285715</v>
      </c>
      <c r="AF4448">
        <v>19</v>
      </c>
      <c r="AL4448">
        <v>0</v>
      </c>
      <c r="AN4448">
        <v>0.31428571428571428</v>
      </c>
      <c r="AP4448">
        <v>0.2129032258064516</v>
      </c>
      <c r="AQ4448" s="9"/>
      <c r="AR4448" s="9"/>
      <c r="AS4448" s="17">
        <f t="shared" si="3274"/>
        <v>30</v>
      </c>
      <c r="AT4448" s="17">
        <f t="shared" si="3275"/>
        <v>0</v>
      </c>
      <c r="AU4448" s="17">
        <f t="shared" si="3276"/>
        <v>0.33103448275862069</v>
      </c>
      <c r="AV4448" s="17">
        <f t="shared" si="3277"/>
        <v>0.24615384615384617</v>
      </c>
      <c r="AZ4448">
        <v>1</v>
      </c>
      <c r="BA4448" s="27">
        <v>0.16666666666666666</v>
      </c>
      <c r="BB4448" s="17">
        <v>18</v>
      </c>
      <c r="BC4448" s="17">
        <v>1</v>
      </c>
      <c r="BD4448" s="17">
        <v>1</v>
      </c>
      <c r="BF4448">
        <v>0</v>
      </c>
      <c r="BG4448">
        <v>1</v>
      </c>
      <c r="BQ4448">
        <v>0.2</v>
      </c>
      <c r="BR4448">
        <v>0.2</v>
      </c>
      <c r="BS4448">
        <v>0.28333333333333333</v>
      </c>
      <c r="CK4448" s="23" t="s">
        <v>2085</v>
      </c>
      <c r="CL4448" s="23">
        <f t="shared" si="3284"/>
        <v>0</v>
      </c>
      <c r="CM4448" s="23" t="str">
        <f t="shared" si="3286"/>
        <v/>
      </c>
      <c r="CN4448" s="23" t="str">
        <f t="shared" si="3287"/>
        <v/>
      </c>
      <c r="CQ4448" s="4">
        <v>4</v>
      </c>
    </row>
    <row r="4449" spans="1:95" ht="11.25" customHeight="1">
      <c r="A4449" s="17">
        <v>41</v>
      </c>
      <c r="B4449" s="17">
        <v>3</v>
      </c>
      <c r="C4449" s="39">
        <v>9</v>
      </c>
      <c r="D4449" s="40">
        <v>0.37638888888888888</v>
      </c>
      <c r="E4449" s="17">
        <v>2</v>
      </c>
      <c r="F4449" s="9">
        <v>0</v>
      </c>
      <c r="G4449">
        <v>0</v>
      </c>
      <c r="H4449">
        <v>0</v>
      </c>
      <c r="I4449">
        <v>0</v>
      </c>
      <c r="J4449">
        <v>0</v>
      </c>
      <c r="K4449" s="5">
        <v>25</v>
      </c>
      <c r="L4449">
        <v>75</v>
      </c>
      <c r="M4449">
        <v>2</v>
      </c>
      <c r="N4449">
        <v>8</v>
      </c>
      <c r="P4449" s="17">
        <f t="shared" si="3285"/>
        <v>0</v>
      </c>
      <c r="Q4449" s="17">
        <v>10</v>
      </c>
      <c r="S4449" s="17">
        <v>0.2</v>
      </c>
      <c r="T4449" s="17">
        <v>85</v>
      </c>
      <c r="U4449" s="17">
        <v>40</v>
      </c>
      <c r="V4449" s="17">
        <v>30</v>
      </c>
      <c r="W4449" s="17">
        <v>30</v>
      </c>
      <c r="X4449" s="17">
        <v>30</v>
      </c>
      <c r="Y4449" s="17"/>
      <c r="Z4449" s="17">
        <v>10</v>
      </c>
      <c r="AA4449" s="17">
        <v>25</v>
      </c>
      <c r="AB4449" s="17"/>
      <c r="AC4449">
        <v>49</v>
      </c>
      <c r="AD4449">
        <v>0.20408163265306123</v>
      </c>
      <c r="AE4449">
        <v>0.35714285714285715</v>
      </c>
      <c r="AF4449">
        <v>18</v>
      </c>
      <c r="AL4449">
        <v>0</v>
      </c>
      <c r="AN4449">
        <v>0.17959183673469387</v>
      </c>
      <c r="AP4449">
        <v>9.8876404494382023E-2</v>
      </c>
      <c r="AQ4449" s="9"/>
      <c r="AR4449" s="9"/>
      <c r="AS4449" s="17">
        <f t="shared" si="3274"/>
        <v>30</v>
      </c>
      <c r="AT4449" s="17">
        <f t="shared" si="3275"/>
        <v>0</v>
      </c>
      <c r="AU4449" s="17">
        <f t="shared" si="3276"/>
        <v>0.31428571428571428</v>
      </c>
      <c r="AV4449" s="17">
        <f t="shared" si="3277"/>
        <v>0.2129032258064516</v>
      </c>
      <c r="AZ4449">
        <v>1</v>
      </c>
      <c r="BA4449" s="27">
        <v>0.16666666666666666</v>
      </c>
      <c r="BB4449" s="17">
        <v>18</v>
      </c>
      <c r="BC4449" s="17">
        <v>1</v>
      </c>
      <c r="BD4449" s="17">
        <v>1</v>
      </c>
      <c r="BF4449">
        <v>0</v>
      </c>
      <c r="BG4449">
        <v>1</v>
      </c>
      <c r="BQ4449">
        <v>0.2</v>
      </c>
      <c r="BR4449">
        <v>0.2</v>
      </c>
      <c r="BS4449">
        <v>0.28333333333333333</v>
      </c>
      <c r="CK4449" s="23">
        <v>1.0714285714285714</v>
      </c>
      <c r="CL4449" s="23">
        <f t="shared" si="3284"/>
        <v>0</v>
      </c>
      <c r="CM4449" s="23" t="str">
        <f t="shared" si="3286"/>
        <v/>
      </c>
      <c r="CN4449" s="23" t="str">
        <f t="shared" si="3287"/>
        <v/>
      </c>
      <c r="CQ4449" s="4">
        <v>7</v>
      </c>
    </row>
    <row r="4450" spans="1:95" ht="11.25" customHeight="1">
      <c r="A4450" s="17">
        <v>41</v>
      </c>
      <c r="B4450" s="17">
        <v>3</v>
      </c>
      <c r="C4450" s="39">
        <v>9</v>
      </c>
      <c r="D4450" s="40">
        <v>0.37638888888888888</v>
      </c>
      <c r="E4450" s="17">
        <v>3</v>
      </c>
      <c r="F4450" s="9">
        <v>0</v>
      </c>
      <c r="G4450">
        <v>0</v>
      </c>
      <c r="H4450">
        <v>0</v>
      </c>
      <c r="I4450">
        <v>0</v>
      </c>
      <c r="J4450">
        <v>0</v>
      </c>
      <c r="K4450" s="5">
        <v>25</v>
      </c>
      <c r="L4450">
        <v>60</v>
      </c>
      <c r="M4450">
        <v>5</v>
      </c>
      <c r="N4450">
        <v>13</v>
      </c>
      <c r="P4450" s="17">
        <f t="shared" si="3285"/>
        <v>2</v>
      </c>
      <c r="Q4450" s="17">
        <v>25</v>
      </c>
      <c r="S4450" s="17">
        <v>0.2</v>
      </c>
      <c r="T4450" s="17">
        <v>85</v>
      </c>
      <c r="U4450" s="17">
        <v>40</v>
      </c>
      <c r="V4450" s="17">
        <v>30</v>
      </c>
      <c r="W4450" s="17">
        <v>30</v>
      </c>
      <c r="X4450" s="17">
        <v>30</v>
      </c>
      <c r="Y4450" s="17"/>
      <c r="Z4450" s="17">
        <v>10</v>
      </c>
      <c r="AA4450" s="17">
        <v>35</v>
      </c>
      <c r="AB4450" s="17"/>
      <c r="AC4450">
        <v>50</v>
      </c>
      <c r="AD4450">
        <v>0.2</v>
      </c>
      <c r="AE4450">
        <v>0.20408163265306123</v>
      </c>
      <c r="AF4450">
        <v>15</v>
      </c>
      <c r="AL4450">
        <v>0</v>
      </c>
      <c r="AN4450">
        <v>0</v>
      </c>
      <c r="AP4450">
        <v>0</v>
      </c>
      <c r="AQ4450" s="9"/>
      <c r="AR4450" s="9"/>
      <c r="AS4450" s="17">
        <f t="shared" si="3274"/>
        <v>10</v>
      </c>
      <c r="AT4450" s="17">
        <f t="shared" si="3275"/>
        <v>0</v>
      </c>
      <c r="AU4450" s="17">
        <f t="shared" si="3276"/>
        <v>0.17959183673469387</v>
      </c>
      <c r="AV4450" s="17">
        <f t="shared" si="3277"/>
        <v>9.8876404494382023E-2</v>
      </c>
      <c r="AZ4450">
        <v>1</v>
      </c>
      <c r="BA4450" s="27">
        <v>0.16666666666666666</v>
      </c>
      <c r="BB4450" s="17">
        <v>18</v>
      </c>
      <c r="BC4450" s="17">
        <v>1</v>
      </c>
      <c r="BD4450" s="17">
        <v>1</v>
      </c>
      <c r="BF4450">
        <v>0</v>
      </c>
      <c r="BG4450">
        <v>1</v>
      </c>
      <c r="BQ4450">
        <v>0.2</v>
      </c>
      <c r="BR4450">
        <v>0.2</v>
      </c>
      <c r="BS4450">
        <v>0.28333333333333333</v>
      </c>
      <c r="CK4450" s="23">
        <v>0.61224489795918369</v>
      </c>
      <c r="CL4450" s="23">
        <f t="shared" si="3284"/>
        <v>0</v>
      </c>
      <c r="CM4450" s="23" t="str">
        <f t="shared" si="3286"/>
        <v/>
      </c>
      <c r="CN4450" s="23" t="str">
        <f t="shared" si="3287"/>
        <v/>
      </c>
      <c r="CQ4450" s="4">
        <v>8</v>
      </c>
    </row>
    <row r="4451" spans="1:95" ht="11.25" customHeight="1">
      <c r="A4451" s="17">
        <v>41</v>
      </c>
      <c r="B4451" s="17">
        <v>3</v>
      </c>
      <c r="C4451" s="39">
        <v>9</v>
      </c>
      <c r="D4451" s="40">
        <v>0.37638888888888888</v>
      </c>
      <c r="E4451" s="17">
        <v>4</v>
      </c>
      <c r="F4451" s="9">
        <v>0</v>
      </c>
      <c r="G4451">
        <v>0</v>
      </c>
      <c r="H4451">
        <v>0</v>
      </c>
      <c r="I4451">
        <v>0</v>
      </c>
      <c r="J4451">
        <v>0</v>
      </c>
      <c r="K4451" s="5">
        <v>25</v>
      </c>
      <c r="L4451">
        <v>60</v>
      </c>
      <c r="M4451">
        <v>4</v>
      </c>
      <c r="N4451">
        <v>17</v>
      </c>
      <c r="P4451" s="17">
        <f t="shared" si="3285"/>
        <v>0</v>
      </c>
      <c r="Q4451" s="17">
        <v>20</v>
      </c>
      <c r="S4451" s="17">
        <v>0.2</v>
      </c>
      <c r="T4451" s="17">
        <v>80</v>
      </c>
      <c r="U4451" s="17">
        <v>35</v>
      </c>
      <c r="V4451" s="17">
        <v>30</v>
      </c>
      <c r="W4451" s="17">
        <v>30</v>
      </c>
      <c r="X4451" s="17">
        <v>30</v>
      </c>
      <c r="Y4451" s="17"/>
      <c r="Z4451" s="17">
        <v>10</v>
      </c>
      <c r="AA4451" s="17">
        <v>45</v>
      </c>
      <c r="AB4451" s="17"/>
      <c r="AC4451">
        <v>55</v>
      </c>
      <c r="AD4451">
        <v>0.18181818181818182</v>
      </c>
      <c r="AE4451">
        <v>0.2</v>
      </c>
      <c r="AF4451">
        <v>16</v>
      </c>
      <c r="AL4451">
        <v>0</v>
      </c>
      <c r="AN4451">
        <v>7.2727272727272724E-2</v>
      </c>
      <c r="AP4451">
        <v>4.7058823529411764E-2</v>
      </c>
      <c r="AQ4451" s="9"/>
      <c r="AR4451" s="9"/>
      <c r="AS4451" s="17">
        <f t="shared" si="3274"/>
        <v>25</v>
      </c>
      <c r="AT4451" s="17">
        <f t="shared" si="3275"/>
        <v>0</v>
      </c>
      <c r="AU4451" s="17">
        <f t="shared" si="3276"/>
        <v>0</v>
      </c>
      <c r="AV4451" s="17">
        <f t="shared" si="3277"/>
        <v>0</v>
      </c>
      <c r="AZ4451">
        <v>1</v>
      </c>
      <c r="BA4451" s="27">
        <v>0.16666666666666666</v>
      </c>
      <c r="BB4451" s="17">
        <v>18</v>
      </c>
      <c r="BC4451" s="17">
        <v>1</v>
      </c>
      <c r="BD4451" s="17">
        <v>1</v>
      </c>
      <c r="BF4451">
        <v>0</v>
      </c>
      <c r="BG4451">
        <v>1</v>
      </c>
      <c r="BQ4451">
        <v>0.2</v>
      </c>
      <c r="BR4451">
        <v>0.2</v>
      </c>
      <c r="BS4451">
        <v>0.28333333333333333</v>
      </c>
      <c r="CK4451" s="23">
        <v>0.60000000000000009</v>
      </c>
      <c r="CL4451" s="23">
        <f t="shared" si="3284"/>
        <v>0</v>
      </c>
      <c r="CM4451" s="23" t="str">
        <f t="shared" si="3286"/>
        <v/>
      </c>
      <c r="CN4451" s="23" t="str">
        <f t="shared" si="3287"/>
        <v/>
      </c>
      <c r="CQ4451" s="4">
        <v>6</v>
      </c>
    </row>
    <row r="4452" spans="1:95" ht="11.25" customHeight="1">
      <c r="A4452" s="17">
        <v>41</v>
      </c>
      <c r="B4452" s="17">
        <v>3</v>
      </c>
      <c r="C4452" s="39">
        <v>9</v>
      </c>
      <c r="D4452" s="40">
        <v>0.37638888888888888</v>
      </c>
      <c r="E4452" s="17">
        <v>5</v>
      </c>
      <c r="F4452" s="9">
        <v>0</v>
      </c>
      <c r="G4452">
        <v>0</v>
      </c>
      <c r="H4452">
        <v>0</v>
      </c>
      <c r="I4452">
        <v>0</v>
      </c>
      <c r="J4452">
        <v>0</v>
      </c>
      <c r="K4452" s="5">
        <v>25</v>
      </c>
      <c r="L4452">
        <v>55</v>
      </c>
      <c r="M4452">
        <v>5</v>
      </c>
      <c r="N4452">
        <v>22</v>
      </c>
      <c r="P4452" s="17">
        <f t="shared" si="3285"/>
        <v>2</v>
      </c>
      <c r="Q4452" s="17">
        <v>29</v>
      </c>
      <c r="S4452" s="17">
        <v>0.17241379310344829</v>
      </c>
      <c r="T4452" s="17">
        <v>84</v>
      </c>
      <c r="U4452" s="17">
        <v>40</v>
      </c>
      <c r="V4452" s="17">
        <v>30</v>
      </c>
      <c r="W4452" s="17">
        <v>30</v>
      </c>
      <c r="X4452" s="17">
        <v>30</v>
      </c>
      <c r="Y4452" s="17"/>
      <c r="Z4452" s="17">
        <v>15</v>
      </c>
      <c r="AA4452" s="17">
        <v>60</v>
      </c>
      <c r="AB4452" s="17"/>
      <c r="AC4452">
        <v>54</v>
      </c>
      <c r="AD4452">
        <v>0.27777777777777779</v>
      </c>
      <c r="AE4452">
        <v>0.18181818181818182</v>
      </c>
      <c r="AF4452">
        <v>20</v>
      </c>
      <c r="AL4452">
        <v>2.7586206896551724E-2</v>
      </c>
      <c r="AN4452">
        <v>0.2</v>
      </c>
      <c r="AP4452">
        <v>0.15466666666666667</v>
      </c>
      <c r="AQ4452" s="9"/>
      <c r="AR4452" s="9"/>
      <c r="AS4452" s="17">
        <f t="shared" ref="AS4452:AS4515" si="3290">+Q4451</f>
        <v>20</v>
      </c>
      <c r="AT4452" s="17">
        <f t="shared" ref="AT4452:AT4515" si="3291">+AL4451</f>
        <v>0</v>
      </c>
      <c r="AU4452" s="17">
        <f t="shared" ref="AU4452:AU4513" si="3292">+AN4451</f>
        <v>7.2727272727272724E-2</v>
      </c>
      <c r="AV4452" s="17">
        <f t="shared" ref="AV4452:AV4515" si="3293">+AP4451</f>
        <v>4.7058823529411764E-2</v>
      </c>
      <c r="AZ4452">
        <v>1</v>
      </c>
      <c r="BA4452" s="27">
        <v>0.16666666666666666</v>
      </c>
      <c r="BB4452" s="17">
        <v>18</v>
      </c>
      <c r="BC4452" s="17">
        <v>1</v>
      </c>
      <c r="BD4452" s="17">
        <v>1</v>
      </c>
      <c r="BF4452">
        <v>0</v>
      </c>
      <c r="BG4452">
        <v>1</v>
      </c>
      <c r="BQ4452">
        <v>0.2</v>
      </c>
      <c r="BR4452">
        <v>0.2</v>
      </c>
      <c r="BS4452">
        <v>0.28333333333333333</v>
      </c>
      <c r="CK4452" s="23">
        <v>0.54545454545454541</v>
      </c>
      <c r="CL4452" s="23">
        <f t="shared" si="3284"/>
        <v>0</v>
      </c>
      <c r="CM4452" s="23" t="str">
        <f t="shared" si="3286"/>
        <v/>
      </c>
      <c r="CN4452" s="23" t="str">
        <f t="shared" si="3287"/>
        <v/>
      </c>
      <c r="CQ4452" s="4">
        <v>6</v>
      </c>
    </row>
    <row r="4453" spans="1:95" ht="11.25" customHeight="1">
      <c r="A4453" s="17">
        <v>41</v>
      </c>
      <c r="B4453" s="17">
        <v>3</v>
      </c>
      <c r="C4453" s="39">
        <v>9</v>
      </c>
      <c r="D4453" s="40">
        <v>0.37638888888888888</v>
      </c>
      <c r="E4453" s="17">
        <v>6</v>
      </c>
      <c r="F4453" s="9">
        <v>0</v>
      </c>
      <c r="G4453">
        <v>0</v>
      </c>
      <c r="H4453">
        <v>0</v>
      </c>
      <c r="I4453">
        <v>0</v>
      </c>
      <c r="J4453">
        <v>0</v>
      </c>
      <c r="K4453" s="5">
        <v>25</v>
      </c>
      <c r="L4453">
        <v>59</v>
      </c>
      <c r="M4453">
        <v>4</v>
      </c>
      <c r="N4453">
        <v>26</v>
      </c>
      <c r="P4453" s="17">
        <f t="shared" si="3285"/>
        <v>0</v>
      </c>
      <c r="Q4453" s="17">
        <v>19</v>
      </c>
      <c r="S4453" s="17">
        <v>0.21052631578947367</v>
      </c>
      <c r="T4453" s="17">
        <v>78</v>
      </c>
      <c r="U4453" s="17">
        <v>35</v>
      </c>
      <c r="V4453" s="17">
        <v>30</v>
      </c>
      <c r="W4453" s="17">
        <v>30</v>
      </c>
      <c r="X4453" s="17">
        <v>30</v>
      </c>
      <c r="Y4453" s="17"/>
      <c r="Z4453" s="17">
        <v>15</v>
      </c>
      <c r="AA4453" s="17">
        <v>75</v>
      </c>
      <c r="AB4453" s="17"/>
      <c r="AC4453">
        <v>53</v>
      </c>
      <c r="AD4453">
        <v>0.28301886792452829</v>
      </c>
      <c r="AE4453">
        <v>0.27777777777777779</v>
      </c>
      <c r="AF4453">
        <v>21</v>
      </c>
      <c r="AL4453">
        <v>0.16842105263157894</v>
      </c>
      <c r="AN4453">
        <v>0.24905660377358491</v>
      </c>
      <c r="AP4453">
        <v>0.19523809523809524</v>
      </c>
      <c r="AQ4453" s="9"/>
      <c r="AR4453" s="9"/>
      <c r="AS4453" s="17">
        <f t="shared" si="3290"/>
        <v>29</v>
      </c>
      <c r="AT4453" s="17">
        <f t="shared" si="3291"/>
        <v>2.7586206896551724E-2</v>
      </c>
      <c r="AU4453" s="17">
        <f t="shared" si="3292"/>
        <v>0.2</v>
      </c>
      <c r="AV4453" s="17">
        <f t="shared" si="3293"/>
        <v>0.15466666666666667</v>
      </c>
      <c r="AZ4453">
        <v>1</v>
      </c>
      <c r="BA4453" s="27">
        <v>0.16666666666666666</v>
      </c>
      <c r="BB4453" s="17">
        <v>18</v>
      </c>
      <c r="BC4453" s="17">
        <v>1</v>
      </c>
      <c r="BD4453" s="17">
        <v>1</v>
      </c>
      <c r="BF4453">
        <v>0</v>
      </c>
      <c r="BG4453">
        <v>1</v>
      </c>
      <c r="BQ4453">
        <v>0.2</v>
      </c>
      <c r="BR4453">
        <v>0.2</v>
      </c>
      <c r="BS4453">
        <v>0.28333333333333333</v>
      </c>
      <c r="CK4453" s="23">
        <v>0.83333333333333337</v>
      </c>
      <c r="CL4453" s="23">
        <f t="shared" si="3284"/>
        <v>0</v>
      </c>
      <c r="CM4453" s="23" t="str">
        <f t="shared" si="3286"/>
        <v/>
      </c>
      <c r="CN4453" s="23" t="str">
        <f t="shared" si="3287"/>
        <v/>
      </c>
      <c r="CQ4453" s="4">
        <v>5</v>
      </c>
    </row>
    <row r="4454" spans="1:95" ht="11.25" customHeight="1">
      <c r="A4454" s="17">
        <v>41</v>
      </c>
      <c r="B4454" s="17">
        <v>3</v>
      </c>
      <c r="C4454" s="39">
        <v>9</v>
      </c>
      <c r="D4454" s="40">
        <v>0.37638888888888888</v>
      </c>
      <c r="E4454" s="17">
        <v>7</v>
      </c>
      <c r="F4454" s="9">
        <v>0</v>
      </c>
      <c r="G4454">
        <v>0</v>
      </c>
      <c r="H4454">
        <v>0</v>
      </c>
      <c r="I4454">
        <v>0</v>
      </c>
      <c r="J4454">
        <v>0</v>
      </c>
      <c r="K4454" s="5">
        <v>25</v>
      </c>
      <c r="L4454">
        <v>53</v>
      </c>
      <c r="M4454">
        <v>5</v>
      </c>
      <c r="N4454">
        <v>31</v>
      </c>
      <c r="P4454" s="17">
        <f t="shared" si="3285"/>
        <v>2</v>
      </c>
      <c r="Q4454" s="17">
        <v>21</v>
      </c>
      <c r="S4454" s="17">
        <v>0.23809523809523808</v>
      </c>
      <c r="T4454" s="17">
        <v>74</v>
      </c>
      <c r="U4454" s="17">
        <v>35</v>
      </c>
      <c r="V4454" s="17">
        <v>30</v>
      </c>
      <c r="W4454" s="17">
        <v>30</v>
      </c>
      <c r="X4454" s="17">
        <v>30</v>
      </c>
      <c r="Y4454" s="17"/>
      <c r="Z4454" s="17">
        <v>15</v>
      </c>
      <c r="AA4454" s="17">
        <v>90</v>
      </c>
      <c r="AB4454" s="17"/>
      <c r="AC4454">
        <v>54</v>
      </c>
      <c r="AD4454">
        <v>0.27777777777777779</v>
      </c>
      <c r="AE4454">
        <v>0.28301886792452829</v>
      </c>
      <c r="AF4454">
        <v>20</v>
      </c>
      <c r="AL4454">
        <v>3.8095238095238099E-2</v>
      </c>
      <c r="AN4454">
        <v>0.2</v>
      </c>
      <c r="AP4454">
        <v>0.12530120481927709</v>
      </c>
      <c r="AQ4454" s="9"/>
      <c r="AR4454" s="9"/>
      <c r="AS4454" s="17">
        <f t="shared" si="3290"/>
        <v>19</v>
      </c>
      <c r="AT4454" s="17">
        <f t="shared" si="3291"/>
        <v>0.16842105263157894</v>
      </c>
      <c r="AU4454" s="17">
        <f t="shared" si="3292"/>
        <v>0.24905660377358491</v>
      </c>
      <c r="AV4454" s="17">
        <f t="shared" si="3293"/>
        <v>0.19523809523809524</v>
      </c>
      <c r="AZ4454">
        <v>1</v>
      </c>
      <c r="BA4454" s="27">
        <v>0.16666666666666666</v>
      </c>
      <c r="BB4454" s="17">
        <v>18</v>
      </c>
      <c r="BC4454" s="17">
        <v>1</v>
      </c>
      <c r="BD4454" s="17">
        <v>1</v>
      </c>
      <c r="BF4454">
        <v>0</v>
      </c>
      <c r="BG4454">
        <v>1</v>
      </c>
      <c r="BQ4454">
        <v>0.2</v>
      </c>
      <c r="BR4454">
        <v>0.2</v>
      </c>
      <c r="BS4454">
        <v>0.28333333333333333</v>
      </c>
      <c r="CK4454" s="23">
        <v>0.84905660377358494</v>
      </c>
      <c r="CL4454" s="23">
        <f t="shared" si="3284"/>
        <v>0</v>
      </c>
      <c r="CM4454" s="23" t="str">
        <f t="shared" si="3286"/>
        <v/>
      </c>
      <c r="CN4454" s="23" t="str">
        <f t="shared" si="3287"/>
        <v/>
      </c>
      <c r="CQ4454" s="4">
        <v>4</v>
      </c>
    </row>
    <row r="4455" spans="1:95" ht="11.25" customHeight="1">
      <c r="A4455" s="17">
        <v>41</v>
      </c>
      <c r="B4455" s="17">
        <v>3</v>
      </c>
      <c r="C4455" s="39">
        <v>9</v>
      </c>
      <c r="D4455" s="40">
        <v>0.37638888888888888</v>
      </c>
      <c r="E4455" s="17">
        <v>8</v>
      </c>
      <c r="F4455" s="9">
        <v>0</v>
      </c>
      <c r="G4455">
        <v>0</v>
      </c>
      <c r="H4455">
        <v>0</v>
      </c>
      <c r="I4455">
        <v>0</v>
      </c>
      <c r="J4455">
        <v>0</v>
      </c>
      <c r="K4455" s="5">
        <v>25</v>
      </c>
      <c r="L4455">
        <v>49</v>
      </c>
      <c r="M4455">
        <v>6</v>
      </c>
      <c r="N4455">
        <v>37</v>
      </c>
      <c r="P4455" s="17">
        <f t="shared" si="3285"/>
        <v>1</v>
      </c>
      <c r="Q4455" s="17">
        <v>30</v>
      </c>
      <c r="S4455" s="17">
        <v>0.2</v>
      </c>
      <c r="T4455" s="17">
        <v>79</v>
      </c>
      <c r="U4455" s="17">
        <v>35</v>
      </c>
      <c r="V4455" s="17">
        <v>30</v>
      </c>
      <c r="W4455" s="17">
        <v>30</v>
      </c>
      <c r="X4455" s="17">
        <v>30</v>
      </c>
      <c r="Y4455" s="17"/>
      <c r="Z4455" s="17">
        <v>10</v>
      </c>
      <c r="AA4455" s="17">
        <v>100</v>
      </c>
      <c r="AB4455" s="17"/>
      <c r="AC4455">
        <v>60</v>
      </c>
      <c r="AD4455">
        <v>0.16666666666666666</v>
      </c>
      <c r="AE4455">
        <v>0.27777777777777779</v>
      </c>
      <c r="AF4455">
        <v>14</v>
      </c>
      <c r="AL4455">
        <v>0</v>
      </c>
      <c r="AN4455">
        <v>0.1</v>
      </c>
      <c r="AP4455">
        <v>7.4999999999999997E-2</v>
      </c>
      <c r="AQ4455" s="9"/>
      <c r="AR4455" s="9"/>
      <c r="AS4455" s="17">
        <f t="shared" si="3290"/>
        <v>21</v>
      </c>
      <c r="AT4455" s="17">
        <f t="shared" si="3291"/>
        <v>3.8095238095238099E-2</v>
      </c>
      <c r="AU4455" s="17">
        <f t="shared" si="3292"/>
        <v>0.2</v>
      </c>
      <c r="AV4455" s="17">
        <f t="shared" si="3293"/>
        <v>0.12530120481927709</v>
      </c>
      <c r="AZ4455">
        <v>1</v>
      </c>
      <c r="BA4455" s="27">
        <v>0.16666666666666666</v>
      </c>
      <c r="BB4455" s="17">
        <v>18</v>
      </c>
      <c r="BC4455" s="17">
        <v>1</v>
      </c>
      <c r="BD4455" s="17">
        <v>1</v>
      </c>
      <c r="BF4455">
        <v>0</v>
      </c>
      <c r="BG4455">
        <v>1</v>
      </c>
      <c r="BQ4455">
        <v>0.2</v>
      </c>
      <c r="BR4455">
        <v>0.2</v>
      </c>
      <c r="BS4455">
        <v>0.28333333333333333</v>
      </c>
      <c r="CK4455" s="23">
        <v>0.83333333333333337</v>
      </c>
      <c r="CL4455" s="23">
        <f t="shared" si="3284"/>
        <v>0</v>
      </c>
      <c r="CM4455" s="23" t="str">
        <f t="shared" si="3286"/>
        <v/>
      </c>
      <c r="CN4455" s="23" t="str">
        <f t="shared" si="3287"/>
        <v/>
      </c>
      <c r="CQ4455" s="4">
        <v>5</v>
      </c>
    </row>
    <row r="4456" spans="1:95" ht="11.25" customHeight="1">
      <c r="A4456" s="17">
        <v>41</v>
      </c>
      <c r="B4456" s="17">
        <v>3</v>
      </c>
      <c r="C4456" s="39">
        <v>9</v>
      </c>
      <c r="D4456" s="40">
        <v>0.37638888888888888</v>
      </c>
      <c r="E4456" s="17">
        <v>9</v>
      </c>
      <c r="F4456" s="9">
        <v>0</v>
      </c>
      <c r="G4456">
        <v>0</v>
      </c>
      <c r="H4456">
        <v>0</v>
      </c>
      <c r="I4456">
        <v>0</v>
      </c>
      <c r="J4456">
        <v>0</v>
      </c>
      <c r="K4456" s="5">
        <v>25</v>
      </c>
      <c r="L4456">
        <v>54</v>
      </c>
      <c r="M4456">
        <v>6</v>
      </c>
      <c r="N4456">
        <v>43</v>
      </c>
      <c r="P4456" s="17">
        <f t="shared" si="3285"/>
        <v>1</v>
      </c>
      <c r="Q4456" s="17">
        <v>27</v>
      </c>
      <c r="S4456" s="17">
        <v>0.22222222222222221</v>
      </c>
      <c r="T4456" s="17">
        <v>81</v>
      </c>
      <c r="U4456" s="17">
        <v>40</v>
      </c>
      <c r="V4456" s="17">
        <v>30</v>
      </c>
      <c r="W4456" s="17">
        <v>30</v>
      </c>
      <c r="X4456" s="17">
        <v>30</v>
      </c>
      <c r="Y4456" s="17"/>
      <c r="Z4456" s="17">
        <v>15</v>
      </c>
      <c r="AA4456" s="17">
        <v>115</v>
      </c>
      <c r="AB4456" s="17"/>
      <c r="AC4456">
        <v>54</v>
      </c>
      <c r="AD4456">
        <v>0.27777777777777779</v>
      </c>
      <c r="AE4456">
        <v>0.16666666666666666</v>
      </c>
      <c r="AF4456">
        <v>19</v>
      </c>
      <c r="AL4456">
        <v>4.4444444444444446E-2</v>
      </c>
      <c r="AN4456">
        <v>0.2</v>
      </c>
      <c r="AP4456">
        <v>0.12467532467532468</v>
      </c>
      <c r="AQ4456" s="9"/>
      <c r="AR4456" s="9"/>
      <c r="AS4456" s="17">
        <f t="shared" si="3290"/>
        <v>30</v>
      </c>
      <c r="AT4456" s="17">
        <f t="shared" si="3291"/>
        <v>0</v>
      </c>
      <c r="AU4456" s="17">
        <f t="shared" si="3292"/>
        <v>0.1</v>
      </c>
      <c r="AV4456" s="17">
        <f t="shared" si="3293"/>
        <v>7.4999999999999997E-2</v>
      </c>
      <c r="AZ4456">
        <v>1</v>
      </c>
      <c r="BA4456" s="27">
        <v>0.16666666666666666</v>
      </c>
      <c r="BB4456" s="17">
        <v>18</v>
      </c>
      <c r="BC4456" s="17">
        <v>1</v>
      </c>
      <c r="BD4456" s="17">
        <v>1</v>
      </c>
      <c r="BF4456">
        <v>0</v>
      </c>
      <c r="BG4456">
        <v>1</v>
      </c>
      <c r="BQ4456">
        <v>0.2</v>
      </c>
      <c r="BR4456">
        <v>0.2</v>
      </c>
      <c r="BS4456">
        <v>0.28333333333333333</v>
      </c>
      <c r="CK4456" s="23">
        <v>0.5</v>
      </c>
      <c r="CL4456" s="23">
        <f t="shared" si="3284"/>
        <v>0</v>
      </c>
      <c r="CM4456" s="23" t="str">
        <f t="shared" si="3286"/>
        <v/>
      </c>
      <c r="CN4456" s="23" t="str">
        <f t="shared" si="3287"/>
        <v/>
      </c>
      <c r="CQ4456" s="4">
        <v>6</v>
      </c>
    </row>
    <row r="4457" spans="1:95" ht="11.25" customHeight="1">
      <c r="A4457" s="17">
        <v>41</v>
      </c>
      <c r="B4457" s="17">
        <v>3</v>
      </c>
      <c r="C4457" s="39">
        <v>9</v>
      </c>
      <c r="D4457" s="40">
        <v>0.37638888888888888</v>
      </c>
      <c r="E4457" s="17">
        <v>10</v>
      </c>
      <c r="F4457" s="9">
        <v>0</v>
      </c>
      <c r="G4457">
        <v>0</v>
      </c>
      <c r="H4457">
        <v>0</v>
      </c>
      <c r="I4457">
        <v>0</v>
      </c>
      <c r="J4457">
        <v>0</v>
      </c>
      <c r="K4457" s="5">
        <v>25</v>
      </c>
      <c r="L4457">
        <v>56</v>
      </c>
      <c r="M4457">
        <v>3</v>
      </c>
      <c r="N4457">
        <v>46</v>
      </c>
      <c r="P4457" s="17">
        <f t="shared" si="3285"/>
        <v>0</v>
      </c>
      <c r="Q4457" s="17">
        <v>13</v>
      </c>
      <c r="S4457" s="17">
        <v>0.23076923076923078</v>
      </c>
      <c r="T4457" s="17">
        <v>69</v>
      </c>
      <c r="U4457" s="17">
        <v>30</v>
      </c>
      <c r="V4457" s="17">
        <v>30</v>
      </c>
      <c r="W4457" s="17">
        <v>30</v>
      </c>
      <c r="X4457" s="17">
        <v>30</v>
      </c>
      <c r="Y4457" s="17"/>
      <c r="Z4457" s="17">
        <v>15</v>
      </c>
      <c r="AA4457" s="17">
        <v>130</v>
      </c>
      <c r="AB4457" s="17"/>
      <c r="AC4457">
        <v>56</v>
      </c>
      <c r="AD4457">
        <v>0.26785714285714285</v>
      </c>
      <c r="AE4457">
        <v>0.27777777777777779</v>
      </c>
      <c r="AF4457">
        <v>22</v>
      </c>
      <c r="AG4457">
        <v>184</v>
      </c>
      <c r="AL4457">
        <v>0.12307692307692308</v>
      </c>
      <c r="AN4457">
        <v>0.23571428571428571</v>
      </c>
      <c r="AP4457">
        <v>0.12473118279569891</v>
      </c>
      <c r="AQ4457" s="9"/>
      <c r="AR4457" s="9"/>
      <c r="AS4457" s="17">
        <f t="shared" si="3290"/>
        <v>27</v>
      </c>
      <c r="AT4457" s="17">
        <f t="shared" si="3291"/>
        <v>4.4444444444444446E-2</v>
      </c>
      <c r="AU4457" s="17">
        <f t="shared" si="3292"/>
        <v>0.2</v>
      </c>
      <c r="AV4457" s="17">
        <f t="shared" si="3293"/>
        <v>0.12467532467532468</v>
      </c>
      <c r="AZ4457">
        <v>1</v>
      </c>
      <c r="BA4457" s="27">
        <v>0.16666666666666666</v>
      </c>
      <c r="BB4457" s="17">
        <v>18</v>
      </c>
      <c r="BC4457" s="17">
        <v>1</v>
      </c>
      <c r="BD4457" s="17">
        <v>1</v>
      </c>
      <c r="BF4457">
        <v>0</v>
      </c>
      <c r="BG4457">
        <v>1</v>
      </c>
      <c r="BQ4457">
        <v>0.2</v>
      </c>
      <c r="BR4457">
        <v>0.2</v>
      </c>
      <c r="BS4457">
        <v>0.28333333333333333</v>
      </c>
      <c r="BW4457" s="9">
        <f>SUM(AF4448:AF4457)</f>
        <v>184</v>
      </c>
      <c r="CK4457" s="23">
        <v>0.83333333333333337</v>
      </c>
      <c r="CL4457" s="23">
        <f t="shared" si="3284"/>
        <v>0</v>
      </c>
      <c r="CM4457" s="23" t="str">
        <f t="shared" si="3286"/>
        <v/>
      </c>
      <c r="CN4457" s="23" t="str">
        <f t="shared" si="3287"/>
        <v/>
      </c>
      <c r="CQ4457" s="4">
        <v>5</v>
      </c>
    </row>
    <row r="4458" spans="1:95" ht="11.25" customHeight="1">
      <c r="A4458" s="17">
        <v>41</v>
      </c>
      <c r="B4458" s="17">
        <v>3</v>
      </c>
      <c r="C4458" s="39">
        <v>9</v>
      </c>
      <c r="D4458" s="40">
        <v>0.37638888888888888</v>
      </c>
      <c r="E4458" s="17">
        <v>11</v>
      </c>
      <c r="F4458" s="9">
        <v>0</v>
      </c>
      <c r="G4458">
        <v>0</v>
      </c>
      <c r="H4458">
        <v>0</v>
      </c>
      <c r="I4458">
        <v>0</v>
      </c>
      <c r="J4458">
        <v>1</v>
      </c>
      <c r="K4458" s="5">
        <v>25</v>
      </c>
      <c r="L4458">
        <v>75</v>
      </c>
      <c r="M4458">
        <v>5</v>
      </c>
      <c r="N4458">
        <v>51</v>
      </c>
      <c r="P4458" s="17">
        <f t="shared" si="3285"/>
        <v>2</v>
      </c>
      <c r="Q4458" s="17">
        <v>23</v>
      </c>
      <c r="S4458" s="17">
        <v>0.21739130434782608</v>
      </c>
      <c r="T4458" s="17">
        <v>98</v>
      </c>
      <c r="U4458" s="17">
        <v>40</v>
      </c>
      <c r="V4458" s="17">
        <v>27</v>
      </c>
      <c r="W4458" s="17">
        <v>30</v>
      </c>
      <c r="X4458" s="17">
        <v>27</v>
      </c>
      <c r="Y4458" s="17"/>
      <c r="Z4458" s="17">
        <v>10</v>
      </c>
      <c r="AA4458" s="17">
        <v>140</v>
      </c>
      <c r="AB4458" s="17"/>
      <c r="AC4458">
        <v>44</v>
      </c>
      <c r="AD4458">
        <v>0.22727272727272727</v>
      </c>
      <c r="AF4458">
        <v>15</v>
      </c>
      <c r="AL4458">
        <v>6.9565217391304363E-2</v>
      </c>
      <c r="AN4458">
        <v>0.10909090909090907</v>
      </c>
      <c r="AP4458">
        <v>4.507042253521127E-2</v>
      </c>
      <c r="AQ4458" s="9">
        <f>+AVERAGE(AL4448:AL4457)</f>
        <v>4.0162386514473632E-2</v>
      </c>
      <c r="AR4458" s="9">
        <f>+AVERAGE(AN4448:AN4457)</f>
        <v>0.17513757132355515</v>
      </c>
      <c r="AS4458" s="17">
        <f t="shared" si="3290"/>
        <v>13</v>
      </c>
      <c r="AT4458" s="17">
        <f t="shared" si="3291"/>
        <v>0.12307692307692308</v>
      </c>
      <c r="AU4458" s="17">
        <f t="shared" si="3292"/>
        <v>0.23571428571428571</v>
      </c>
      <c r="AV4458" s="17">
        <f t="shared" si="3293"/>
        <v>0.12473118279569891</v>
      </c>
      <c r="AZ4458">
        <v>1</v>
      </c>
      <c r="BA4458" s="27">
        <v>0.16666666666666666</v>
      </c>
      <c r="BB4458" s="17">
        <v>18</v>
      </c>
      <c r="BC4458" s="17">
        <v>1</v>
      </c>
      <c r="BD4458" s="17">
        <v>1</v>
      </c>
      <c r="BF4458">
        <v>0</v>
      </c>
      <c r="BG4458">
        <v>1</v>
      </c>
      <c r="BQ4458">
        <v>0.2</v>
      </c>
      <c r="BR4458">
        <v>0.2</v>
      </c>
      <c r="BS4458">
        <v>0.28333333333333333</v>
      </c>
      <c r="CK4458" s="23" t="s">
        <v>2085</v>
      </c>
      <c r="CL4458" s="23">
        <f t="shared" si="3284"/>
        <v>0</v>
      </c>
      <c r="CM4458" s="23">
        <f t="shared" si="3286"/>
        <v>0.1204871595434209</v>
      </c>
      <c r="CN4458" s="23">
        <f t="shared" si="3287"/>
        <v>0.52541271397066547</v>
      </c>
      <c r="CQ4458" s="4">
        <v>4</v>
      </c>
    </row>
    <row r="4459" spans="1:95" ht="11.25" customHeight="1">
      <c r="A4459" s="17">
        <v>41</v>
      </c>
      <c r="B4459" s="17">
        <v>3</v>
      </c>
      <c r="C4459" s="39">
        <v>9</v>
      </c>
      <c r="D4459" s="40">
        <v>0.37638888888888888</v>
      </c>
      <c r="E4459" s="17">
        <v>12</v>
      </c>
      <c r="F4459" s="9">
        <v>0</v>
      </c>
      <c r="G4459">
        <v>0</v>
      </c>
      <c r="H4459">
        <v>0</v>
      </c>
      <c r="I4459">
        <v>0</v>
      </c>
      <c r="J4459">
        <v>1</v>
      </c>
      <c r="K4459" s="5">
        <v>25</v>
      </c>
      <c r="L4459">
        <v>73</v>
      </c>
      <c r="M4459">
        <v>1</v>
      </c>
      <c r="N4459">
        <v>52</v>
      </c>
      <c r="P4459" s="17">
        <f t="shared" si="3285"/>
        <v>0</v>
      </c>
      <c r="Q4459" s="17">
        <v>3</v>
      </c>
      <c r="S4459" s="17">
        <v>0.33333333333333331</v>
      </c>
      <c r="T4459" s="17">
        <v>76</v>
      </c>
      <c r="U4459" s="17">
        <v>35</v>
      </c>
      <c r="V4459" s="17">
        <v>31</v>
      </c>
      <c r="W4459" s="17">
        <v>27</v>
      </c>
      <c r="X4459" s="17">
        <v>31</v>
      </c>
      <c r="Y4459" s="17"/>
      <c r="Z4459" s="17">
        <v>15</v>
      </c>
      <c r="AA4459" s="17">
        <v>155</v>
      </c>
      <c r="AB4459" s="17"/>
      <c r="AC4459">
        <v>49</v>
      </c>
      <c r="AD4459">
        <v>0.30612244897959184</v>
      </c>
      <c r="AE4459">
        <v>0.22727272727272727</v>
      </c>
      <c r="AF4459">
        <v>24</v>
      </c>
      <c r="AL4459">
        <v>0.4</v>
      </c>
      <c r="AN4459">
        <v>0.17959183673469387</v>
      </c>
      <c r="AP4459">
        <v>8.7499999999999994E-2</v>
      </c>
      <c r="AQ4459" s="9">
        <f>+AVERAGE(AL4448:AL4457)</f>
        <v>4.0162386514473632E-2</v>
      </c>
      <c r="AR4459" s="9">
        <f>+AVERAGE(AN4448:AN4457)</f>
        <v>0.17513757132355515</v>
      </c>
      <c r="AS4459" s="17">
        <f t="shared" si="3290"/>
        <v>23</v>
      </c>
      <c r="AT4459" s="17">
        <f t="shared" si="3291"/>
        <v>6.9565217391304363E-2</v>
      </c>
      <c r="AU4459" s="17">
        <f t="shared" si="3292"/>
        <v>0.10909090909090907</v>
      </c>
      <c r="AV4459" s="17">
        <f t="shared" si="3293"/>
        <v>4.507042253521127E-2</v>
      </c>
      <c r="AZ4459">
        <v>1</v>
      </c>
      <c r="BA4459" s="27">
        <v>0.16666666666666666</v>
      </c>
      <c r="BB4459" s="17">
        <v>18</v>
      </c>
      <c r="BC4459" s="17">
        <v>1</v>
      </c>
      <c r="BD4459" s="17">
        <v>1</v>
      </c>
      <c r="BF4459">
        <v>0</v>
      </c>
      <c r="BG4459">
        <v>1</v>
      </c>
      <c r="BQ4459">
        <v>0.2</v>
      </c>
      <c r="BR4459">
        <v>0.2</v>
      </c>
      <c r="BS4459">
        <v>0.28333333333333333</v>
      </c>
      <c r="CK4459" s="23">
        <v>0.68181818181818177</v>
      </c>
      <c r="CL4459" s="23">
        <f t="shared" si="3284"/>
        <v>0</v>
      </c>
      <c r="CM4459" s="23">
        <f t="shared" si="3286"/>
        <v>0.1204871595434209</v>
      </c>
      <c r="CN4459" s="23">
        <f t="shared" si="3287"/>
        <v>0.52541271397066547</v>
      </c>
      <c r="CQ4459" s="4">
        <v>4</v>
      </c>
    </row>
    <row r="4460" spans="1:95" ht="11.25" customHeight="1">
      <c r="A4460" s="17">
        <v>41</v>
      </c>
      <c r="B4460" s="17">
        <v>3</v>
      </c>
      <c r="C4460" s="39">
        <v>9</v>
      </c>
      <c r="D4460" s="40">
        <v>0.37638888888888888</v>
      </c>
      <c r="E4460" s="17">
        <v>13</v>
      </c>
      <c r="F4460" s="9">
        <v>0</v>
      </c>
      <c r="G4460">
        <v>0</v>
      </c>
      <c r="H4460">
        <v>0</v>
      </c>
      <c r="I4460">
        <v>0</v>
      </c>
      <c r="J4460">
        <v>1</v>
      </c>
      <c r="K4460" s="5">
        <v>25</v>
      </c>
      <c r="L4460">
        <v>51</v>
      </c>
      <c r="M4460">
        <v>4</v>
      </c>
      <c r="N4460">
        <v>56</v>
      </c>
      <c r="P4460" s="17">
        <f t="shared" si="3285"/>
        <v>0</v>
      </c>
      <c r="Q4460" s="17">
        <v>16</v>
      </c>
      <c r="S4460" s="17">
        <v>0.25</v>
      </c>
      <c r="T4460" s="17">
        <v>67</v>
      </c>
      <c r="U4460" s="17">
        <v>30</v>
      </c>
      <c r="V4460" s="17">
        <v>22</v>
      </c>
      <c r="W4460" s="17">
        <v>31</v>
      </c>
      <c r="X4460" s="17">
        <v>22</v>
      </c>
      <c r="Y4460" s="17"/>
      <c r="Z4460" s="17">
        <v>10</v>
      </c>
      <c r="AA4460" s="17">
        <v>165</v>
      </c>
      <c r="AB4460" s="17"/>
      <c r="AC4460">
        <v>17</v>
      </c>
      <c r="AD4460">
        <v>0.58823529411764708</v>
      </c>
      <c r="AE4460">
        <v>0.30612244897959184</v>
      </c>
      <c r="AF4460">
        <v>16</v>
      </c>
      <c r="AL4460">
        <v>0.05</v>
      </c>
      <c r="AN4460">
        <v>0.49411764705882355</v>
      </c>
      <c r="AP4460">
        <v>0.14901960784313728</v>
      </c>
      <c r="AQ4460" s="9">
        <f>+AVERAGE(AL4448:AL4457)</f>
        <v>4.0162386514473632E-2</v>
      </c>
      <c r="AR4460" s="9">
        <f>+AVERAGE(AN4448:AN4457)</f>
        <v>0.17513757132355515</v>
      </c>
      <c r="AS4460" s="17">
        <f t="shared" si="3290"/>
        <v>3</v>
      </c>
      <c r="AT4460" s="17">
        <f t="shared" si="3291"/>
        <v>0.4</v>
      </c>
      <c r="AU4460" s="17">
        <f t="shared" si="3292"/>
        <v>0.17959183673469387</v>
      </c>
      <c r="AV4460" s="17">
        <f t="shared" si="3293"/>
        <v>8.7499999999999994E-2</v>
      </c>
      <c r="AZ4460">
        <v>1</v>
      </c>
      <c r="BA4460" s="27">
        <v>0.16666666666666666</v>
      </c>
      <c r="BB4460" s="17">
        <v>18</v>
      </c>
      <c r="BC4460" s="17">
        <v>1</v>
      </c>
      <c r="BD4460" s="17">
        <v>1</v>
      </c>
      <c r="BF4460">
        <v>0</v>
      </c>
      <c r="BG4460">
        <v>1</v>
      </c>
      <c r="BQ4460">
        <v>0.2</v>
      </c>
      <c r="BR4460">
        <v>0.2</v>
      </c>
      <c r="BS4460">
        <v>0.28333333333333333</v>
      </c>
      <c r="CK4460" s="23">
        <v>0.91836734693877553</v>
      </c>
      <c r="CL4460" s="23">
        <f t="shared" si="3284"/>
        <v>0</v>
      </c>
      <c r="CM4460" s="23">
        <f t="shared" si="3286"/>
        <v>0.1204871595434209</v>
      </c>
      <c r="CN4460" s="23">
        <f t="shared" si="3287"/>
        <v>0.52541271397066547</v>
      </c>
      <c r="CQ4460" s="4">
        <v>2</v>
      </c>
    </row>
    <row r="4461" spans="1:95" ht="11.25" customHeight="1">
      <c r="A4461" s="17">
        <v>41</v>
      </c>
      <c r="B4461" s="17">
        <v>3</v>
      </c>
      <c r="C4461" s="39">
        <v>9</v>
      </c>
      <c r="D4461" s="40">
        <v>0.37638888888888888</v>
      </c>
      <c r="E4461" s="17">
        <v>14</v>
      </c>
      <c r="F4461" s="9">
        <v>0</v>
      </c>
      <c r="G4461">
        <v>0</v>
      </c>
      <c r="H4461">
        <v>0</v>
      </c>
      <c r="I4461">
        <v>0</v>
      </c>
      <c r="J4461">
        <v>1</v>
      </c>
      <c r="K4461" s="5">
        <v>25</v>
      </c>
      <c r="L4461">
        <v>42</v>
      </c>
      <c r="M4461">
        <v>5</v>
      </c>
      <c r="N4461">
        <v>61</v>
      </c>
      <c r="P4461" s="17">
        <f t="shared" si="3285"/>
        <v>2</v>
      </c>
      <c r="Q4461" s="17">
        <v>17</v>
      </c>
      <c r="S4461" s="17">
        <v>0.29411764705882354</v>
      </c>
      <c r="T4461" s="17">
        <v>59</v>
      </c>
      <c r="U4461" s="17">
        <v>20</v>
      </c>
      <c r="V4461" s="17">
        <v>36</v>
      </c>
      <c r="W4461" s="17">
        <v>22</v>
      </c>
      <c r="X4461" s="17">
        <v>20</v>
      </c>
      <c r="Y4461" s="17"/>
      <c r="Z4461" s="17">
        <v>4</v>
      </c>
      <c r="AA4461" s="17">
        <v>169</v>
      </c>
      <c r="AB4461" s="17"/>
      <c r="AC4461">
        <v>13</v>
      </c>
      <c r="AD4461">
        <v>0.30769230769230771</v>
      </c>
      <c r="AE4461">
        <v>0.58823529411764708</v>
      </c>
      <c r="AF4461">
        <v>9</v>
      </c>
      <c r="AL4461">
        <v>9.4117647058823528E-2</v>
      </c>
      <c r="AN4461">
        <v>0.33846153846153848</v>
      </c>
      <c r="AP4461">
        <v>9.5652173913043495E-2</v>
      </c>
      <c r="AQ4461" s="9">
        <f>+AVERAGE(AL4448:AL4457)</f>
        <v>4.0162386514473632E-2</v>
      </c>
      <c r="AR4461" s="9">
        <f>+AVERAGE(AN4448:AN4457)</f>
        <v>0.17513757132355515</v>
      </c>
      <c r="AS4461" s="17">
        <f t="shared" si="3290"/>
        <v>16</v>
      </c>
      <c r="AT4461" s="17">
        <f t="shared" si="3291"/>
        <v>0.05</v>
      </c>
      <c r="AU4461" s="17">
        <f t="shared" si="3292"/>
        <v>0.49411764705882355</v>
      </c>
      <c r="AV4461" s="17">
        <f t="shared" si="3293"/>
        <v>0.14901960784313728</v>
      </c>
      <c r="AZ4461">
        <v>1</v>
      </c>
      <c r="BA4461" s="27">
        <v>0.16666666666666666</v>
      </c>
      <c r="BB4461" s="17">
        <v>18</v>
      </c>
      <c r="BC4461" s="17">
        <v>1</v>
      </c>
      <c r="BD4461" s="17">
        <v>1</v>
      </c>
      <c r="BF4461">
        <v>0</v>
      </c>
      <c r="BG4461">
        <v>1</v>
      </c>
      <c r="BQ4461">
        <v>0.2</v>
      </c>
      <c r="BR4461">
        <v>0.2</v>
      </c>
      <c r="BS4461">
        <v>0.28333333333333333</v>
      </c>
      <c r="CK4461" s="23">
        <v>1.7647058823529411</v>
      </c>
      <c r="CL4461" s="23">
        <f t="shared" si="3284"/>
        <v>0</v>
      </c>
      <c r="CM4461" s="23">
        <f t="shared" si="3286"/>
        <v>0.1204871595434209</v>
      </c>
      <c r="CN4461" s="23">
        <f t="shared" si="3287"/>
        <v>0.52541271397066547</v>
      </c>
      <c r="CQ4461" s="4">
        <v>3</v>
      </c>
    </row>
    <row r="4462" spans="1:95" ht="11.25" customHeight="1">
      <c r="A4462" s="17">
        <v>41</v>
      </c>
      <c r="B4462" s="17">
        <v>3</v>
      </c>
      <c r="C4462" s="39">
        <v>9</v>
      </c>
      <c r="D4462" s="40">
        <v>0.37638888888888888</v>
      </c>
      <c r="E4462" s="17">
        <v>15</v>
      </c>
      <c r="F4462" s="9">
        <v>0</v>
      </c>
      <c r="G4462">
        <v>0</v>
      </c>
      <c r="H4462">
        <v>0</v>
      </c>
      <c r="I4462">
        <v>0</v>
      </c>
      <c r="J4462">
        <v>1</v>
      </c>
      <c r="K4462" s="5">
        <v>25</v>
      </c>
      <c r="L4462">
        <v>34</v>
      </c>
      <c r="M4462">
        <v>5</v>
      </c>
      <c r="N4462">
        <v>66</v>
      </c>
      <c r="P4462" s="17">
        <f t="shared" si="3285"/>
        <v>2</v>
      </c>
      <c r="Q4462" s="17">
        <v>25</v>
      </c>
      <c r="S4462" s="17">
        <v>0.2</v>
      </c>
      <c r="T4462" s="17">
        <v>59</v>
      </c>
      <c r="U4462" s="17">
        <v>20</v>
      </c>
      <c r="V4462" s="17">
        <v>25</v>
      </c>
      <c r="W4462" s="17">
        <v>36</v>
      </c>
      <c r="X4462" s="17">
        <v>20</v>
      </c>
      <c r="Y4462" s="17"/>
      <c r="Z4462" s="17">
        <v>4</v>
      </c>
      <c r="AA4462" s="17">
        <v>173</v>
      </c>
      <c r="AB4462" s="17"/>
      <c r="AC4462">
        <v>13</v>
      </c>
      <c r="AD4462">
        <v>0.30769230769230771</v>
      </c>
      <c r="AE4462">
        <v>0.30769230769230771</v>
      </c>
      <c r="AF4462">
        <v>9</v>
      </c>
      <c r="AL4462">
        <v>0</v>
      </c>
      <c r="AN4462">
        <v>0.33846153846153848</v>
      </c>
      <c r="AP4462">
        <v>0.11578947368421053</v>
      </c>
      <c r="AQ4462" s="9">
        <f>+AVERAGE(AL4448:AL4457)</f>
        <v>4.0162386514473632E-2</v>
      </c>
      <c r="AR4462" s="9">
        <f>+AVERAGE(AN4448:AN4457)</f>
        <v>0.17513757132355515</v>
      </c>
      <c r="AS4462" s="17">
        <f t="shared" si="3290"/>
        <v>17</v>
      </c>
      <c r="AT4462" s="17">
        <f t="shared" si="3291"/>
        <v>9.4117647058823528E-2</v>
      </c>
      <c r="AU4462" s="17">
        <f t="shared" si="3292"/>
        <v>0.33846153846153848</v>
      </c>
      <c r="AV4462" s="17">
        <f t="shared" si="3293"/>
        <v>9.5652173913043495E-2</v>
      </c>
      <c r="AZ4462">
        <v>1</v>
      </c>
      <c r="BA4462" s="27">
        <v>0.16666666666666666</v>
      </c>
      <c r="BB4462" s="17">
        <v>18</v>
      </c>
      <c r="BC4462" s="17">
        <v>1</v>
      </c>
      <c r="BD4462" s="17">
        <v>1</v>
      </c>
      <c r="BF4462">
        <v>0</v>
      </c>
      <c r="BG4462">
        <v>1</v>
      </c>
      <c r="BQ4462">
        <v>0.2</v>
      </c>
      <c r="BR4462">
        <v>0.2</v>
      </c>
      <c r="BS4462">
        <v>0.28333333333333333</v>
      </c>
      <c r="CK4462" s="23">
        <v>0.92307692307692313</v>
      </c>
      <c r="CL4462" s="23">
        <f t="shared" si="3284"/>
        <v>0</v>
      </c>
      <c r="CM4462" s="23">
        <f t="shared" si="3286"/>
        <v>0.1204871595434209</v>
      </c>
      <c r="CN4462" s="23">
        <f t="shared" si="3287"/>
        <v>0.52541271397066547</v>
      </c>
      <c r="CQ4462" s="4">
        <v>6</v>
      </c>
    </row>
    <row r="4463" spans="1:95" ht="11.25" customHeight="1">
      <c r="A4463" s="17">
        <v>41</v>
      </c>
      <c r="B4463" s="17">
        <v>3</v>
      </c>
      <c r="C4463" s="39">
        <v>9</v>
      </c>
      <c r="D4463" s="40">
        <v>0.37638888888888888</v>
      </c>
      <c r="E4463" s="17">
        <v>16</v>
      </c>
      <c r="F4463" s="9">
        <v>0</v>
      </c>
      <c r="G4463">
        <v>0</v>
      </c>
      <c r="H4463">
        <v>0</v>
      </c>
      <c r="I4463">
        <v>0</v>
      </c>
      <c r="J4463">
        <v>1</v>
      </c>
      <c r="K4463" s="5">
        <v>25</v>
      </c>
      <c r="L4463">
        <v>34</v>
      </c>
      <c r="M4463">
        <v>8</v>
      </c>
      <c r="N4463">
        <v>74</v>
      </c>
      <c r="P4463" s="17">
        <f t="shared" si="3285"/>
        <v>1</v>
      </c>
      <c r="Q4463" s="17">
        <v>34</v>
      </c>
      <c r="S4463" s="17">
        <v>0.23529411764705882</v>
      </c>
      <c r="T4463" s="17">
        <v>68</v>
      </c>
      <c r="U4463" s="17">
        <v>30</v>
      </c>
      <c r="V4463" s="17">
        <v>32</v>
      </c>
      <c r="W4463" s="17">
        <v>25</v>
      </c>
      <c r="X4463" s="17">
        <v>30</v>
      </c>
      <c r="Y4463" s="17"/>
      <c r="Z4463" s="17">
        <v>15</v>
      </c>
      <c r="AA4463" s="17">
        <v>188</v>
      </c>
      <c r="AB4463" s="17"/>
      <c r="AC4463">
        <v>53</v>
      </c>
      <c r="AD4463">
        <v>0.28301886792452829</v>
      </c>
      <c r="AE4463">
        <v>0.30769230769230771</v>
      </c>
      <c r="AF4463">
        <v>17</v>
      </c>
      <c r="AL4463">
        <v>7.0588235294117646E-2</v>
      </c>
      <c r="AN4463">
        <v>0.24905660377358491</v>
      </c>
      <c r="AP4463">
        <v>0.17971014492753623</v>
      </c>
      <c r="AQ4463" s="9">
        <f>+AVERAGE(AL4448:AL4457)</f>
        <v>4.0162386514473632E-2</v>
      </c>
      <c r="AR4463" s="9">
        <f>+AVERAGE(AN4448:AN4457)</f>
        <v>0.17513757132355515</v>
      </c>
      <c r="AS4463" s="17">
        <f t="shared" si="3290"/>
        <v>25</v>
      </c>
      <c r="AT4463" s="17">
        <f t="shared" si="3291"/>
        <v>0</v>
      </c>
      <c r="AU4463" s="17">
        <f t="shared" si="3292"/>
        <v>0.33846153846153848</v>
      </c>
      <c r="AV4463" s="17">
        <f t="shared" si="3293"/>
        <v>0.11578947368421053</v>
      </c>
      <c r="AZ4463">
        <v>1</v>
      </c>
      <c r="BA4463" s="27">
        <v>0.16666666666666666</v>
      </c>
      <c r="BB4463" s="17">
        <v>18</v>
      </c>
      <c r="BC4463" s="17">
        <v>1</v>
      </c>
      <c r="BD4463" s="17">
        <v>1</v>
      </c>
      <c r="BF4463">
        <v>0</v>
      </c>
      <c r="BG4463">
        <v>1</v>
      </c>
      <c r="BQ4463">
        <v>0.2</v>
      </c>
      <c r="BR4463">
        <v>0.2</v>
      </c>
      <c r="BS4463">
        <v>0.28333333333333333</v>
      </c>
      <c r="CK4463" s="23">
        <v>0.92307692307692313</v>
      </c>
      <c r="CL4463" s="23">
        <f t="shared" si="3284"/>
        <v>0</v>
      </c>
      <c r="CM4463" s="23">
        <f t="shared" si="3286"/>
        <v>0.1204871595434209</v>
      </c>
      <c r="CN4463" s="23">
        <f t="shared" si="3287"/>
        <v>0.52541271397066547</v>
      </c>
      <c r="CQ4463" s="4">
        <v>3</v>
      </c>
    </row>
    <row r="4464" spans="1:95" ht="11.25" customHeight="1">
      <c r="A4464" s="17">
        <v>41</v>
      </c>
      <c r="B4464" s="17">
        <v>3</v>
      </c>
      <c r="C4464" s="39">
        <v>9</v>
      </c>
      <c r="D4464" s="40">
        <v>0.37638888888888888</v>
      </c>
      <c r="E4464" s="17">
        <v>17</v>
      </c>
      <c r="F4464" s="9">
        <v>0</v>
      </c>
      <c r="G4464">
        <v>0</v>
      </c>
      <c r="H4464">
        <v>0</v>
      </c>
      <c r="I4464">
        <v>0</v>
      </c>
      <c r="J4464">
        <v>1</v>
      </c>
      <c r="K4464" s="5">
        <v>25</v>
      </c>
      <c r="L4464">
        <v>43</v>
      </c>
      <c r="M4464">
        <v>7</v>
      </c>
      <c r="N4464">
        <v>81</v>
      </c>
      <c r="P4464" s="17">
        <f t="shared" si="3285"/>
        <v>1</v>
      </c>
      <c r="Q4464" s="17">
        <v>35</v>
      </c>
      <c r="S4464" s="17">
        <v>0.2</v>
      </c>
      <c r="T4464" s="17">
        <v>78</v>
      </c>
      <c r="U4464" s="17">
        <v>35</v>
      </c>
      <c r="V4464" s="17">
        <v>38</v>
      </c>
      <c r="W4464" s="17">
        <v>32</v>
      </c>
      <c r="X4464" s="17">
        <v>35</v>
      </c>
      <c r="Y4464" s="17"/>
      <c r="Z4464" s="17">
        <v>15</v>
      </c>
      <c r="AA4464" s="17">
        <v>203</v>
      </c>
      <c r="AB4464" s="17"/>
      <c r="AC4464">
        <v>73</v>
      </c>
      <c r="AD4464">
        <v>0.20547945205479451</v>
      </c>
      <c r="AE4464">
        <v>0.28301886792452829</v>
      </c>
      <c r="AF4464">
        <v>18</v>
      </c>
      <c r="AL4464">
        <v>0</v>
      </c>
      <c r="AN4464">
        <v>8.7671232876712329E-2</v>
      </c>
      <c r="AP4464">
        <v>7.2727272727272724E-2</v>
      </c>
      <c r="AQ4464" s="9">
        <f>+AVERAGE(AL4448:AL4457)</f>
        <v>4.0162386514473632E-2</v>
      </c>
      <c r="AR4464" s="9">
        <f>+AVERAGE(AN4448:AN4457)</f>
        <v>0.17513757132355515</v>
      </c>
      <c r="AS4464" s="17">
        <f t="shared" si="3290"/>
        <v>34</v>
      </c>
      <c r="AT4464" s="17">
        <f t="shared" si="3291"/>
        <v>7.0588235294117646E-2</v>
      </c>
      <c r="AU4464" s="17">
        <f t="shared" si="3292"/>
        <v>0.24905660377358491</v>
      </c>
      <c r="AV4464" s="17">
        <f t="shared" si="3293"/>
        <v>0.17971014492753623</v>
      </c>
      <c r="AZ4464">
        <v>1</v>
      </c>
      <c r="BA4464" s="27">
        <v>0.16666666666666666</v>
      </c>
      <c r="BB4464" s="17">
        <v>18</v>
      </c>
      <c r="BC4464" s="17">
        <v>1</v>
      </c>
      <c r="BD4464" s="17">
        <v>1</v>
      </c>
      <c r="BF4464">
        <v>0</v>
      </c>
      <c r="BG4464">
        <v>1</v>
      </c>
      <c r="BQ4464">
        <v>0.2</v>
      </c>
      <c r="BR4464">
        <v>0.2</v>
      </c>
      <c r="BS4464">
        <v>0.28333333333333333</v>
      </c>
      <c r="CK4464" s="23">
        <v>0.84905660377358494</v>
      </c>
      <c r="CL4464" s="23">
        <f t="shared" si="3284"/>
        <v>0</v>
      </c>
      <c r="CM4464" s="23">
        <f t="shared" si="3286"/>
        <v>0.1204871595434209</v>
      </c>
      <c r="CN4464" s="23">
        <f t="shared" si="3287"/>
        <v>0.52541271397066547</v>
      </c>
      <c r="CQ4464" s="4">
        <v>7</v>
      </c>
    </row>
    <row r="4465" spans="1:95" ht="11.25" customHeight="1">
      <c r="A4465" s="17">
        <v>41</v>
      </c>
      <c r="B4465" s="17">
        <v>3</v>
      </c>
      <c r="C4465" s="39">
        <v>9</v>
      </c>
      <c r="D4465" s="40">
        <v>0.37638888888888888</v>
      </c>
      <c r="E4465" s="17">
        <v>18</v>
      </c>
      <c r="F4465" s="9">
        <v>0</v>
      </c>
      <c r="G4465">
        <v>0</v>
      </c>
      <c r="H4465">
        <v>0</v>
      </c>
      <c r="I4465">
        <v>0</v>
      </c>
      <c r="J4465">
        <v>1</v>
      </c>
      <c r="K4465" s="5">
        <v>25</v>
      </c>
      <c r="L4465">
        <v>53</v>
      </c>
      <c r="M4465">
        <v>7</v>
      </c>
      <c r="N4465">
        <v>88</v>
      </c>
      <c r="P4465" s="17">
        <f t="shared" si="3285"/>
        <v>1</v>
      </c>
      <c r="Q4465" s="17">
        <v>34</v>
      </c>
      <c r="S4465" s="17">
        <v>0.20588235294117646</v>
      </c>
      <c r="T4465" s="17">
        <v>87</v>
      </c>
      <c r="U4465" s="17">
        <v>40</v>
      </c>
      <c r="V4465" s="17">
        <v>21</v>
      </c>
      <c r="W4465" s="17">
        <v>38</v>
      </c>
      <c r="X4465" s="17">
        <v>21</v>
      </c>
      <c r="Y4465" s="17"/>
      <c r="Z4465" s="17">
        <v>10</v>
      </c>
      <c r="AA4465" s="17">
        <v>213</v>
      </c>
      <c r="AB4465" s="17"/>
      <c r="AC4465">
        <v>24</v>
      </c>
      <c r="AD4465">
        <v>0.41666666666666669</v>
      </c>
      <c r="AE4465">
        <v>0.20547945205479451</v>
      </c>
      <c r="AF4465">
        <v>13</v>
      </c>
      <c r="AL4465">
        <v>2.3529411764705882E-2</v>
      </c>
      <c r="AN4465">
        <v>0.5</v>
      </c>
      <c r="AP4465">
        <v>0.28999999999999998</v>
      </c>
      <c r="AQ4465" s="9">
        <f>+AVERAGE(AL4448:AL4457)</f>
        <v>4.0162386514473632E-2</v>
      </c>
      <c r="AR4465" s="9">
        <f>+AVERAGE(AN4448:AN4457)</f>
        <v>0.17513757132355515</v>
      </c>
      <c r="AS4465" s="17">
        <f t="shared" si="3290"/>
        <v>35</v>
      </c>
      <c r="AT4465" s="17">
        <f t="shared" si="3291"/>
        <v>0</v>
      </c>
      <c r="AU4465" s="17">
        <f t="shared" si="3292"/>
        <v>8.7671232876712329E-2</v>
      </c>
      <c r="AV4465" s="17">
        <f t="shared" si="3293"/>
        <v>7.2727272727272724E-2</v>
      </c>
      <c r="AZ4465">
        <v>1</v>
      </c>
      <c r="BA4465" s="27">
        <v>0.16666666666666666</v>
      </c>
      <c r="BB4465" s="17">
        <v>18</v>
      </c>
      <c r="BC4465" s="17">
        <v>1</v>
      </c>
      <c r="BD4465" s="17">
        <v>1</v>
      </c>
      <c r="BF4465">
        <v>0</v>
      </c>
      <c r="BG4465">
        <v>1</v>
      </c>
      <c r="BQ4465">
        <v>0.2</v>
      </c>
      <c r="BR4465">
        <v>0.2</v>
      </c>
      <c r="BS4465">
        <v>0.28333333333333333</v>
      </c>
      <c r="CK4465" s="23">
        <v>0.61643835616438358</v>
      </c>
      <c r="CL4465" s="23">
        <f t="shared" si="3284"/>
        <v>0</v>
      </c>
      <c r="CM4465" s="23">
        <f t="shared" si="3286"/>
        <v>0.1204871595434209</v>
      </c>
      <c r="CN4465" s="23">
        <f t="shared" si="3287"/>
        <v>0.52541271397066547</v>
      </c>
      <c r="CQ4465" s="4">
        <v>6</v>
      </c>
    </row>
    <row r="4466" spans="1:95" ht="11.25" customHeight="1">
      <c r="A4466" s="17">
        <v>41</v>
      </c>
      <c r="B4466" s="17">
        <v>3</v>
      </c>
      <c r="C4466" s="39">
        <v>9</v>
      </c>
      <c r="D4466" s="40">
        <v>0.37638888888888888</v>
      </c>
      <c r="E4466" s="17">
        <v>19</v>
      </c>
      <c r="F4466" s="9">
        <v>0</v>
      </c>
      <c r="G4466">
        <v>0</v>
      </c>
      <c r="H4466">
        <v>0</v>
      </c>
      <c r="I4466">
        <v>0</v>
      </c>
      <c r="J4466">
        <v>1</v>
      </c>
      <c r="K4466" s="5">
        <v>25</v>
      </c>
      <c r="L4466">
        <v>62</v>
      </c>
      <c r="M4466">
        <v>4</v>
      </c>
      <c r="N4466">
        <v>92</v>
      </c>
      <c r="P4466" s="17">
        <f t="shared" si="3285"/>
        <v>0</v>
      </c>
      <c r="Q4466" s="17">
        <v>13</v>
      </c>
      <c r="S4466" s="17">
        <v>0.30769230769230771</v>
      </c>
      <c r="T4466" s="17">
        <v>75</v>
      </c>
      <c r="U4466" s="17">
        <v>35</v>
      </c>
      <c r="V4466" s="17">
        <v>29</v>
      </c>
      <c r="W4466" s="17">
        <v>21</v>
      </c>
      <c r="X4466" s="17">
        <v>29</v>
      </c>
      <c r="Y4466" s="17"/>
      <c r="Z4466" s="17">
        <v>15</v>
      </c>
      <c r="AA4466" s="17">
        <v>228</v>
      </c>
      <c r="AB4466" s="17"/>
      <c r="AC4466">
        <v>54</v>
      </c>
      <c r="AD4466">
        <v>0.27777777777777779</v>
      </c>
      <c r="AE4466">
        <v>0.41666666666666669</v>
      </c>
      <c r="AF4466">
        <v>21</v>
      </c>
      <c r="AL4466">
        <v>0.2153846153846154</v>
      </c>
      <c r="AN4466">
        <v>0.28888888888888886</v>
      </c>
      <c r="AP4466">
        <v>0.15824175824175823</v>
      </c>
      <c r="AQ4466" s="9">
        <f>+AVERAGE(AL4448:AL4457)</f>
        <v>4.0162386514473632E-2</v>
      </c>
      <c r="AR4466" s="9">
        <f>+AVERAGE(AN4448:AN4457)</f>
        <v>0.17513757132355515</v>
      </c>
      <c r="AS4466" s="17">
        <f t="shared" si="3290"/>
        <v>34</v>
      </c>
      <c r="AT4466" s="17">
        <f t="shared" si="3291"/>
        <v>2.3529411764705882E-2</v>
      </c>
      <c r="AU4466" s="17">
        <f t="shared" si="3292"/>
        <v>0.5</v>
      </c>
      <c r="AV4466" s="17">
        <f t="shared" si="3293"/>
        <v>0.28999999999999998</v>
      </c>
      <c r="AZ4466">
        <v>1</v>
      </c>
      <c r="BA4466" s="27">
        <v>0.16666666666666666</v>
      </c>
      <c r="BB4466" s="17">
        <v>18</v>
      </c>
      <c r="BC4466" s="17">
        <v>1</v>
      </c>
      <c r="BD4466" s="17">
        <v>1</v>
      </c>
      <c r="BF4466">
        <v>0</v>
      </c>
      <c r="BG4466">
        <v>1</v>
      </c>
      <c r="BQ4466">
        <v>0.2</v>
      </c>
      <c r="BR4466">
        <v>0.2</v>
      </c>
      <c r="BS4466">
        <v>0.28333333333333333</v>
      </c>
      <c r="CK4466" s="23">
        <v>1.25</v>
      </c>
      <c r="CL4466" s="23">
        <f t="shared" si="3284"/>
        <v>0</v>
      </c>
      <c r="CM4466" s="23">
        <f t="shared" si="3286"/>
        <v>0.1204871595434209</v>
      </c>
      <c r="CN4466" s="23">
        <f t="shared" si="3287"/>
        <v>0.52541271397066547</v>
      </c>
      <c r="CQ4466" s="4">
        <v>4</v>
      </c>
    </row>
    <row r="4467" spans="1:95" ht="11.25" customHeight="1">
      <c r="A4467" s="17">
        <v>41</v>
      </c>
      <c r="B4467" s="17">
        <v>3</v>
      </c>
      <c r="C4467" s="39">
        <v>9</v>
      </c>
      <c r="D4467" s="40">
        <v>0.37638888888888888</v>
      </c>
      <c r="E4467" s="17">
        <v>20</v>
      </c>
      <c r="F4467" s="9">
        <v>0</v>
      </c>
      <c r="G4467">
        <v>0</v>
      </c>
      <c r="H4467">
        <v>0</v>
      </c>
      <c r="I4467">
        <v>0</v>
      </c>
      <c r="J4467">
        <v>1</v>
      </c>
      <c r="K4467" s="5">
        <v>25</v>
      </c>
      <c r="L4467">
        <v>50</v>
      </c>
      <c r="M4467">
        <v>6</v>
      </c>
      <c r="N4467">
        <v>98</v>
      </c>
      <c r="P4467" s="17">
        <f t="shared" si="3285"/>
        <v>1</v>
      </c>
      <c r="Q4467" s="17">
        <v>28</v>
      </c>
      <c r="S4467" s="17">
        <v>0.21428571428571427</v>
      </c>
      <c r="T4467" s="17">
        <v>78</v>
      </c>
      <c r="U4467" s="17">
        <v>35</v>
      </c>
      <c r="V4467" s="17">
        <v>39</v>
      </c>
      <c r="W4467" s="17">
        <v>29</v>
      </c>
      <c r="X4467" s="17">
        <v>35</v>
      </c>
      <c r="Y4467" s="17"/>
      <c r="Z4467" s="17">
        <v>15</v>
      </c>
      <c r="AA4467" s="17">
        <v>243</v>
      </c>
      <c r="AB4467" s="17"/>
      <c r="AC4467">
        <v>68</v>
      </c>
      <c r="AD4467">
        <v>0.22058823529411764</v>
      </c>
      <c r="AE4467">
        <v>0.27777777777777779</v>
      </c>
      <c r="AF4467">
        <v>19</v>
      </c>
      <c r="AG4467">
        <v>161</v>
      </c>
      <c r="AL4467">
        <v>5.7142857142857141E-2</v>
      </c>
      <c r="AN4467">
        <v>0.22941176470588234</v>
      </c>
      <c r="AP4467">
        <v>0.15555555555555556</v>
      </c>
      <c r="AQ4467" s="9">
        <f>+AVERAGE(AL4448:AL4457)</f>
        <v>4.0162386514473632E-2</v>
      </c>
      <c r="AR4467" s="9">
        <f>+AVERAGE(AN4448:AN4457)</f>
        <v>0.17513757132355515</v>
      </c>
      <c r="AS4467" s="17">
        <f t="shared" si="3290"/>
        <v>13</v>
      </c>
      <c r="AT4467" s="17">
        <f t="shared" si="3291"/>
        <v>0.2153846153846154</v>
      </c>
      <c r="AU4467" s="17">
        <f t="shared" si="3292"/>
        <v>0.28888888888888886</v>
      </c>
      <c r="AV4467" s="17">
        <f t="shared" si="3293"/>
        <v>0.15824175824175823</v>
      </c>
      <c r="AZ4467">
        <v>1</v>
      </c>
      <c r="BA4467" s="27">
        <v>0.16666666666666666</v>
      </c>
      <c r="BB4467" s="17">
        <v>18</v>
      </c>
      <c r="BC4467" s="17">
        <v>1</v>
      </c>
      <c r="BD4467" s="17">
        <v>1</v>
      </c>
      <c r="BF4467">
        <v>0</v>
      </c>
      <c r="BG4467">
        <v>1</v>
      </c>
      <c r="BQ4467">
        <v>0.2</v>
      </c>
      <c r="BR4467">
        <v>0.2</v>
      </c>
      <c r="BS4467">
        <v>0.28333333333333333</v>
      </c>
      <c r="BW4467" s="9">
        <f>SUM(AF4458:AF4467)</f>
        <v>161</v>
      </c>
      <c r="BX4467" s="9"/>
      <c r="BY4467" s="9">
        <f t="shared" ref="BY4467" si="3294">SUM(BW4457,BW4467)</f>
        <v>345</v>
      </c>
      <c r="CK4467" s="23">
        <v>0.83333333333333337</v>
      </c>
      <c r="CL4467" s="23">
        <f t="shared" si="3284"/>
        <v>0</v>
      </c>
      <c r="CM4467" s="23">
        <f t="shared" si="3286"/>
        <v>0.1204871595434209</v>
      </c>
      <c r="CN4467" s="23">
        <f t="shared" si="3287"/>
        <v>0.52541271397066547</v>
      </c>
      <c r="CQ4467" s="4">
        <v>5</v>
      </c>
    </row>
    <row r="4468" spans="1:95" ht="11.25" customHeight="1">
      <c r="A4468" s="17">
        <v>41</v>
      </c>
      <c r="B4468" s="17">
        <v>4</v>
      </c>
      <c r="C4468" s="39">
        <v>5</v>
      </c>
      <c r="D4468" s="40">
        <v>0.21388888888888891</v>
      </c>
      <c r="E4468" s="17">
        <v>-2</v>
      </c>
      <c r="F4468" s="9">
        <v>0</v>
      </c>
      <c r="G4468">
        <v>0</v>
      </c>
      <c r="H4468">
        <v>0</v>
      </c>
      <c r="I4468">
        <v>0</v>
      </c>
      <c r="J4468">
        <v>0</v>
      </c>
      <c r="K4468" s="5">
        <v>25</v>
      </c>
      <c r="L4468">
        <v>50</v>
      </c>
      <c r="M4468">
        <v>7</v>
      </c>
      <c r="P4468" s="17">
        <f t="shared" si="3285"/>
        <v>1</v>
      </c>
      <c r="Q4468" s="17">
        <v>35</v>
      </c>
      <c r="S4468" s="17">
        <v>0.2</v>
      </c>
      <c r="T4468" s="17">
        <v>85</v>
      </c>
      <c r="U4468" s="17">
        <v>40</v>
      </c>
      <c r="V4468" s="17">
        <v>30</v>
      </c>
      <c r="W4468" s="17"/>
      <c r="X4468" s="17">
        <v>30</v>
      </c>
      <c r="Y4468" s="17"/>
      <c r="Z4468" s="17">
        <v>1</v>
      </c>
      <c r="AA4468" s="17"/>
      <c r="AB4468" s="17"/>
      <c r="AC4468">
        <v>43</v>
      </c>
      <c r="AD4468">
        <v>2.3255813953488372E-2</v>
      </c>
      <c r="AF4468">
        <v>4</v>
      </c>
      <c r="AL4468">
        <v>0</v>
      </c>
      <c r="AN4468">
        <v>0.52093023255813953</v>
      </c>
      <c r="AP4468">
        <v>0.38620689655172413</v>
      </c>
      <c r="AQ4468" s="22"/>
      <c r="AR4468" s="22"/>
      <c r="AS4468" s="17">
        <f t="shared" si="3290"/>
        <v>28</v>
      </c>
      <c r="AT4468" s="17">
        <f t="shared" si="3291"/>
        <v>5.7142857142857141E-2</v>
      </c>
      <c r="AU4468" s="17">
        <f t="shared" si="3292"/>
        <v>0.22941176470588234</v>
      </c>
      <c r="AV4468" s="17">
        <f t="shared" si="3293"/>
        <v>0.15555555555555556</v>
      </c>
      <c r="AZ4468">
        <v>3</v>
      </c>
      <c r="BA4468" s="27">
        <v>0.5</v>
      </c>
      <c r="BB4468" s="17">
        <v>20</v>
      </c>
      <c r="BC4468" s="17">
        <v>1</v>
      </c>
      <c r="BD4468" s="17">
        <v>1</v>
      </c>
      <c r="BF4468">
        <v>0</v>
      </c>
      <c r="BG4468">
        <v>2</v>
      </c>
      <c r="BQ4468">
        <v>0.2</v>
      </c>
      <c r="BR4468">
        <v>0.2</v>
      </c>
      <c r="BS4468">
        <v>0.28333333333333333</v>
      </c>
      <c r="CK4468" s="23" t="s">
        <v>2085</v>
      </c>
      <c r="CL4468" s="23">
        <f t="shared" si="3284"/>
        <v>0</v>
      </c>
      <c r="CM4468" s="23" t="str">
        <f t="shared" si="3286"/>
        <v/>
      </c>
      <c r="CN4468" s="23" t="str">
        <f t="shared" si="3287"/>
        <v/>
      </c>
      <c r="CQ4468" s="4">
        <v>3</v>
      </c>
    </row>
    <row r="4469" spans="1:95" ht="11.25" customHeight="1">
      <c r="A4469" s="17">
        <v>41</v>
      </c>
      <c r="B4469" s="17">
        <v>4</v>
      </c>
      <c r="C4469" s="39">
        <v>5</v>
      </c>
      <c r="D4469" s="40">
        <v>0.21388888888888891</v>
      </c>
      <c r="E4469" s="17">
        <v>-1</v>
      </c>
      <c r="F4469" s="9">
        <v>0</v>
      </c>
      <c r="G4469">
        <v>0</v>
      </c>
      <c r="H4469">
        <v>0</v>
      </c>
      <c r="I4469">
        <v>0</v>
      </c>
      <c r="J4469">
        <v>0</v>
      </c>
      <c r="K4469" s="5">
        <v>25</v>
      </c>
      <c r="L4469">
        <v>60</v>
      </c>
      <c r="M4469">
        <v>6</v>
      </c>
      <c r="P4469" s="17">
        <f t="shared" si="3285"/>
        <v>1</v>
      </c>
      <c r="Q4469" s="17">
        <v>30</v>
      </c>
      <c r="S4469" s="17">
        <v>0.2</v>
      </c>
      <c r="T4469" s="17">
        <v>90</v>
      </c>
      <c r="U4469" s="17">
        <v>40</v>
      </c>
      <c r="V4469" s="17">
        <v>30</v>
      </c>
      <c r="W4469" s="17">
        <v>30</v>
      </c>
      <c r="X4469" s="17">
        <v>30</v>
      </c>
      <c r="Y4469" s="17"/>
      <c r="Z4469" s="17">
        <v>10</v>
      </c>
      <c r="AA4469" s="17"/>
      <c r="AB4469" s="17"/>
      <c r="AC4469">
        <v>58</v>
      </c>
      <c r="AD4469">
        <v>0.17241379310344829</v>
      </c>
      <c r="AE4469">
        <v>2.3255813953488372E-2</v>
      </c>
      <c r="AF4469">
        <v>14</v>
      </c>
      <c r="AL4469">
        <v>0</v>
      </c>
      <c r="AN4469">
        <v>0.33103448275862069</v>
      </c>
      <c r="AP4469">
        <v>0.24615384615384617</v>
      </c>
      <c r="AQ4469" s="9"/>
      <c r="AR4469" s="9"/>
      <c r="AS4469" s="17">
        <f t="shared" si="3290"/>
        <v>35</v>
      </c>
      <c r="AT4469" s="17">
        <f t="shared" si="3291"/>
        <v>0</v>
      </c>
      <c r="AU4469" s="17">
        <f t="shared" si="3292"/>
        <v>0.52093023255813953</v>
      </c>
      <c r="AV4469" s="17">
        <f t="shared" si="3293"/>
        <v>0.38620689655172413</v>
      </c>
      <c r="AZ4469">
        <v>3</v>
      </c>
      <c r="BA4469" s="27">
        <v>0.5</v>
      </c>
      <c r="BB4469" s="17">
        <v>20</v>
      </c>
      <c r="BC4469" s="17">
        <v>1</v>
      </c>
      <c r="BD4469" s="17">
        <v>1</v>
      </c>
      <c r="BF4469">
        <v>0</v>
      </c>
      <c r="BG4469">
        <v>2</v>
      </c>
      <c r="BQ4469">
        <v>0.2</v>
      </c>
      <c r="BR4469">
        <v>0.2</v>
      </c>
      <c r="BS4469">
        <v>0.28333333333333333</v>
      </c>
      <c r="CK4469" s="23">
        <v>9.3023255813953487E-2</v>
      </c>
      <c r="CL4469" s="23">
        <f t="shared" si="3284"/>
        <v>0</v>
      </c>
      <c r="CM4469" s="23" t="str">
        <f t="shared" si="3286"/>
        <v/>
      </c>
      <c r="CN4469" s="23" t="str">
        <f t="shared" si="3287"/>
        <v/>
      </c>
      <c r="CQ4469" s="4">
        <v>2</v>
      </c>
    </row>
    <row r="4470" spans="1:95" ht="11.25" customHeight="1">
      <c r="A4470" s="17">
        <v>41</v>
      </c>
      <c r="B4470" s="17">
        <v>4</v>
      </c>
      <c r="C4470" s="39">
        <v>5</v>
      </c>
      <c r="D4470" s="40">
        <v>0.21388888888888891</v>
      </c>
      <c r="E4470" s="17">
        <v>1</v>
      </c>
      <c r="F4470" s="9">
        <v>0</v>
      </c>
      <c r="G4470">
        <v>0</v>
      </c>
      <c r="H4470">
        <v>0</v>
      </c>
      <c r="I4470">
        <v>0</v>
      </c>
      <c r="J4470">
        <v>0</v>
      </c>
      <c r="K4470" s="5">
        <v>25</v>
      </c>
      <c r="L4470">
        <v>75</v>
      </c>
      <c r="M4470">
        <v>6</v>
      </c>
      <c r="N4470">
        <v>6</v>
      </c>
      <c r="P4470" s="17">
        <f t="shared" si="3285"/>
        <v>1</v>
      </c>
      <c r="Q4470" s="17">
        <v>30</v>
      </c>
      <c r="S4470" s="17">
        <v>0.2</v>
      </c>
      <c r="T4470" s="17">
        <v>100</v>
      </c>
      <c r="U4470" s="17">
        <v>40</v>
      </c>
      <c r="V4470" s="17">
        <v>30</v>
      </c>
      <c r="W4470" s="17">
        <v>30</v>
      </c>
      <c r="X4470" s="17">
        <v>30</v>
      </c>
      <c r="Y4470" s="17"/>
      <c r="Z4470" s="17">
        <v>15</v>
      </c>
      <c r="AA4470" s="17">
        <v>15</v>
      </c>
      <c r="AB4470" s="17"/>
      <c r="AC4470">
        <v>42</v>
      </c>
      <c r="AD4470">
        <v>0.35714285714285715</v>
      </c>
      <c r="AF4470">
        <v>19</v>
      </c>
      <c r="AL4470">
        <v>0</v>
      </c>
      <c r="AN4470">
        <v>0.31428571428571428</v>
      </c>
      <c r="AP4470">
        <v>0.2129032258064516</v>
      </c>
      <c r="AQ4470" s="9"/>
      <c r="AR4470" s="9"/>
      <c r="AS4470" s="17">
        <f t="shared" si="3290"/>
        <v>30</v>
      </c>
      <c r="AT4470" s="17">
        <f t="shared" si="3291"/>
        <v>0</v>
      </c>
      <c r="AU4470" s="17">
        <f t="shared" si="3292"/>
        <v>0.33103448275862069</v>
      </c>
      <c r="AV4470" s="17">
        <f t="shared" si="3293"/>
        <v>0.24615384615384617</v>
      </c>
      <c r="AZ4470">
        <v>3</v>
      </c>
      <c r="BA4470" s="27">
        <v>0.5</v>
      </c>
      <c r="BB4470" s="17">
        <v>20</v>
      </c>
      <c r="BC4470" s="17">
        <v>1</v>
      </c>
      <c r="BD4470" s="17">
        <v>1</v>
      </c>
      <c r="BF4470">
        <v>0</v>
      </c>
      <c r="BG4470">
        <v>2</v>
      </c>
      <c r="BQ4470">
        <v>0.2</v>
      </c>
      <c r="BR4470">
        <v>0.2</v>
      </c>
      <c r="BS4470">
        <v>0.28333333333333333</v>
      </c>
      <c r="CK4470" s="23" t="s">
        <v>2085</v>
      </c>
      <c r="CL4470" s="23">
        <f t="shared" si="3284"/>
        <v>0</v>
      </c>
      <c r="CM4470" s="23" t="str">
        <f t="shared" si="3286"/>
        <v/>
      </c>
      <c r="CN4470" s="23" t="str">
        <f t="shared" si="3287"/>
        <v/>
      </c>
      <c r="CQ4470" s="4">
        <v>3</v>
      </c>
    </row>
    <row r="4471" spans="1:95" ht="11.25" customHeight="1">
      <c r="A4471" s="17">
        <v>41</v>
      </c>
      <c r="B4471" s="17">
        <v>4</v>
      </c>
      <c r="C4471" s="39">
        <v>5</v>
      </c>
      <c r="D4471" s="40">
        <v>0.21388888888888891</v>
      </c>
      <c r="E4471" s="17">
        <v>2</v>
      </c>
      <c r="F4471" s="9">
        <v>0</v>
      </c>
      <c r="G4471">
        <v>0</v>
      </c>
      <c r="H4471">
        <v>0</v>
      </c>
      <c r="I4471">
        <v>0</v>
      </c>
      <c r="J4471">
        <v>0</v>
      </c>
      <c r="K4471" s="5">
        <v>25</v>
      </c>
      <c r="L4471">
        <v>75</v>
      </c>
      <c r="M4471">
        <v>2</v>
      </c>
      <c r="N4471">
        <v>8</v>
      </c>
      <c r="P4471" s="17">
        <f t="shared" si="3285"/>
        <v>0</v>
      </c>
      <c r="Q4471" s="17">
        <v>10</v>
      </c>
      <c r="S4471" s="17">
        <v>0.2</v>
      </c>
      <c r="T4471" s="17">
        <v>85</v>
      </c>
      <c r="U4471" s="17">
        <v>40</v>
      </c>
      <c r="V4471" s="17">
        <v>30</v>
      </c>
      <c r="W4471" s="17">
        <v>30</v>
      </c>
      <c r="X4471" s="17">
        <v>30</v>
      </c>
      <c r="Y4471" s="17"/>
      <c r="Z4471" s="17">
        <v>10</v>
      </c>
      <c r="AA4471" s="17">
        <v>25</v>
      </c>
      <c r="AB4471" s="17"/>
      <c r="AC4471">
        <v>49</v>
      </c>
      <c r="AD4471">
        <v>0.20408163265306123</v>
      </c>
      <c r="AE4471">
        <v>0.35714285714285715</v>
      </c>
      <c r="AF4471">
        <v>18</v>
      </c>
      <c r="AL4471">
        <v>0</v>
      </c>
      <c r="AN4471">
        <v>0.17959183673469387</v>
      </c>
      <c r="AP4471">
        <v>9.8876404494382023E-2</v>
      </c>
      <c r="AQ4471" s="9"/>
      <c r="AR4471" s="9"/>
      <c r="AS4471" s="17">
        <f t="shared" si="3290"/>
        <v>30</v>
      </c>
      <c r="AT4471" s="17">
        <f t="shared" si="3291"/>
        <v>0</v>
      </c>
      <c r="AU4471" s="17">
        <f t="shared" si="3292"/>
        <v>0.31428571428571428</v>
      </c>
      <c r="AV4471" s="17">
        <f t="shared" si="3293"/>
        <v>0.2129032258064516</v>
      </c>
      <c r="AZ4471">
        <v>3</v>
      </c>
      <c r="BA4471" s="27">
        <v>0.5</v>
      </c>
      <c r="BB4471" s="17">
        <v>20</v>
      </c>
      <c r="BC4471" s="17">
        <v>1</v>
      </c>
      <c r="BD4471" s="17">
        <v>1</v>
      </c>
      <c r="BF4471">
        <v>0</v>
      </c>
      <c r="BG4471">
        <v>2</v>
      </c>
      <c r="BQ4471">
        <v>0.2</v>
      </c>
      <c r="BR4471">
        <v>0.2</v>
      </c>
      <c r="BS4471">
        <v>0.28333333333333333</v>
      </c>
      <c r="CK4471" s="23">
        <v>1.4285714285714286</v>
      </c>
      <c r="CL4471" s="23">
        <f t="shared" si="3284"/>
        <v>0</v>
      </c>
      <c r="CM4471" s="23" t="str">
        <f t="shared" si="3286"/>
        <v/>
      </c>
      <c r="CN4471" s="23" t="str">
        <f t="shared" si="3287"/>
        <v/>
      </c>
      <c r="CQ4471" s="4">
        <v>4</v>
      </c>
    </row>
    <row r="4472" spans="1:95" ht="11.25" customHeight="1">
      <c r="A4472" s="17">
        <v>41</v>
      </c>
      <c r="B4472" s="17">
        <v>4</v>
      </c>
      <c r="C4472" s="39">
        <v>5</v>
      </c>
      <c r="D4472" s="40">
        <v>0.21388888888888891</v>
      </c>
      <c r="E4472" s="17">
        <v>3</v>
      </c>
      <c r="F4472" s="9">
        <v>0</v>
      </c>
      <c r="G4472">
        <v>0</v>
      </c>
      <c r="H4472">
        <v>0</v>
      </c>
      <c r="I4472">
        <v>0</v>
      </c>
      <c r="J4472">
        <v>0</v>
      </c>
      <c r="K4472" s="5">
        <v>25</v>
      </c>
      <c r="L4472">
        <v>60</v>
      </c>
      <c r="M4472">
        <v>5</v>
      </c>
      <c r="N4472">
        <v>13</v>
      </c>
      <c r="P4472" s="17">
        <f t="shared" si="3285"/>
        <v>2</v>
      </c>
      <c r="Q4472" s="17">
        <v>25</v>
      </c>
      <c r="S4472" s="17">
        <v>0.2</v>
      </c>
      <c r="T4472" s="17">
        <v>85</v>
      </c>
      <c r="U4472" s="17">
        <v>40</v>
      </c>
      <c r="V4472" s="17">
        <v>30</v>
      </c>
      <c r="W4472" s="17">
        <v>30</v>
      </c>
      <c r="X4472" s="17">
        <v>30</v>
      </c>
      <c r="Y4472" s="17"/>
      <c r="Z4472" s="17">
        <v>10</v>
      </c>
      <c r="AA4472" s="17">
        <v>35</v>
      </c>
      <c r="AB4472" s="17"/>
      <c r="AC4472">
        <v>50</v>
      </c>
      <c r="AD4472">
        <v>0.2</v>
      </c>
      <c r="AE4472">
        <v>0.20408163265306123</v>
      </c>
      <c r="AF4472">
        <v>15</v>
      </c>
      <c r="AL4472">
        <v>0</v>
      </c>
      <c r="AN4472">
        <v>0</v>
      </c>
      <c r="AP4472">
        <v>0</v>
      </c>
      <c r="AQ4472" s="9"/>
      <c r="AR4472" s="9"/>
      <c r="AS4472" s="17">
        <f t="shared" si="3290"/>
        <v>10</v>
      </c>
      <c r="AT4472" s="17">
        <f t="shared" si="3291"/>
        <v>0</v>
      </c>
      <c r="AU4472" s="17">
        <f t="shared" si="3292"/>
        <v>0.17959183673469387</v>
      </c>
      <c r="AV4472" s="17">
        <f t="shared" si="3293"/>
        <v>9.8876404494382023E-2</v>
      </c>
      <c r="AZ4472">
        <v>3</v>
      </c>
      <c r="BA4472" s="27">
        <v>0.5</v>
      </c>
      <c r="BB4472" s="17">
        <v>20</v>
      </c>
      <c r="BC4472" s="17">
        <v>1</v>
      </c>
      <c r="BD4472" s="17">
        <v>1</v>
      </c>
      <c r="BF4472">
        <v>0</v>
      </c>
      <c r="BG4472">
        <v>2</v>
      </c>
      <c r="BQ4472">
        <v>0.2</v>
      </c>
      <c r="BR4472">
        <v>0.2</v>
      </c>
      <c r="BS4472">
        <v>0.28333333333333333</v>
      </c>
      <c r="CK4472" s="23">
        <v>0.81632653061224492</v>
      </c>
      <c r="CL4472" s="23">
        <f t="shared" si="3284"/>
        <v>0</v>
      </c>
      <c r="CM4472" s="23" t="str">
        <f t="shared" si="3286"/>
        <v/>
      </c>
      <c r="CN4472" s="23" t="str">
        <f t="shared" si="3287"/>
        <v/>
      </c>
      <c r="CQ4472" s="4">
        <v>4</v>
      </c>
    </row>
    <row r="4473" spans="1:95" ht="11.25" customHeight="1">
      <c r="A4473" s="17">
        <v>41</v>
      </c>
      <c r="B4473" s="17">
        <v>4</v>
      </c>
      <c r="C4473" s="39">
        <v>5</v>
      </c>
      <c r="D4473" s="40">
        <v>0.21388888888888891</v>
      </c>
      <c r="E4473" s="17">
        <v>4</v>
      </c>
      <c r="F4473" s="9">
        <v>0</v>
      </c>
      <c r="G4473">
        <v>0</v>
      </c>
      <c r="H4473">
        <v>0</v>
      </c>
      <c r="I4473">
        <v>0</v>
      </c>
      <c r="J4473">
        <v>0</v>
      </c>
      <c r="K4473" s="5">
        <v>25</v>
      </c>
      <c r="L4473">
        <v>60</v>
      </c>
      <c r="M4473">
        <v>4</v>
      </c>
      <c r="N4473">
        <v>17</v>
      </c>
      <c r="P4473" s="17">
        <f t="shared" si="3285"/>
        <v>0</v>
      </c>
      <c r="Q4473" s="17">
        <v>20</v>
      </c>
      <c r="S4473" s="17">
        <v>0.2</v>
      </c>
      <c r="T4473" s="17">
        <v>80</v>
      </c>
      <c r="U4473" s="17">
        <v>35</v>
      </c>
      <c r="V4473" s="17">
        <v>30</v>
      </c>
      <c r="W4473" s="17">
        <v>30</v>
      </c>
      <c r="X4473" s="17">
        <v>30</v>
      </c>
      <c r="Y4473" s="17"/>
      <c r="Z4473" s="17">
        <v>10</v>
      </c>
      <c r="AA4473" s="17">
        <v>45</v>
      </c>
      <c r="AB4473" s="17"/>
      <c r="AC4473">
        <v>55</v>
      </c>
      <c r="AD4473">
        <v>0.18181818181818182</v>
      </c>
      <c r="AE4473">
        <v>0.2</v>
      </c>
      <c r="AF4473">
        <v>16</v>
      </c>
      <c r="AL4473">
        <v>0</v>
      </c>
      <c r="AN4473">
        <v>7.2727272727272724E-2</v>
      </c>
      <c r="AP4473">
        <v>4.7058823529411764E-2</v>
      </c>
      <c r="AQ4473" s="9"/>
      <c r="AR4473" s="9"/>
      <c r="AS4473" s="17">
        <f t="shared" si="3290"/>
        <v>25</v>
      </c>
      <c r="AT4473" s="17">
        <f t="shared" si="3291"/>
        <v>0</v>
      </c>
      <c r="AU4473" s="17">
        <f t="shared" si="3292"/>
        <v>0</v>
      </c>
      <c r="AV4473" s="17">
        <f t="shared" si="3293"/>
        <v>0</v>
      </c>
      <c r="AZ4473">
        <v>3</v>
      </c>
      <c r="BA4473" s="27">
        <v>0.5</v>
      </c>
      <c r="BB4473" s="17">
        <v>20</v>
      </c>
      <c r="BC4473" s="17">
        <v>1</v>
      </c>
      <c r="BD4473" s="17">
        <v>1</v>
      </c>
      <c r="BF4473">
        <v>0</v>
      </c>
      <c r="BG4473">
        <v>2</v>
      </c>
      <c r="BQ4473">
        <v>0.2</v>
      </c>
      <c r="BR4473">
        <v>0.2</v>
      </c>
      <c r="BS4473">
        <v>0.28333333333333333</v>
      </c>
      <c r="CK4473" s="23">
        <v>0.8</v>
      </c>
      <c r="CL4473" s="23">
        <f t="shared" si="3284"/>
        <v>0</v>
      </c>
      <c r="CM4473" s="23" t="str">
        <f t="shared" si="3286"/>
        <v/>
      </c>
      <c r="CN4473" s="23" t="str">
        <f t="shared" si="3287"/>
        <v/>
      </c>
      <c r="CQ4473" s="4">
        <v>4</v>
      </c>
    </row>
    <row r="4474" spans="1:95" ht="11.25" customHeight="1">
      <c r="A4474" s="17">
        <v>41</v>
      </c>
      <c r="B4474" s="17">
        <v>4</v>
      </c>
      <c r="C4474" s="39">
        <v>5</v>
      </c>
      <c r="D4474" s="40">
        <v>0.21388888888888891</v>
      </c>
      <c r="E4474" s="17">
        <v>5</v>
      </c>
      <c r="F4474" s="9">
        <v>0</v>
      </c>
      <c r="G4474">
        <v>0</v>
      </c>
      <c r="H4474">
        <v>0</v>
      </c>
      <c r="I4474">
        <v>0</v>
      </c>
      <c r="J4474">
        <v>0</v>
      </c>
      <c r="K4474" s="5">
        <v>25</v>
      </c>
      <c r="L4474">
        <v>55</v>
      </c>
      <c r="M4474">
        <v>6</v>
      </c>
      <c r="N4474">
        <v>23</v>
      </c>
      <c r="P4474" s="17">
        <f t="shared" si="3285"/>
        <v>1</v>
      </c>
      <c r="Q4474" s="17">
        <v>29</v>
      </c>
      <c r="S4474" s="17">
        <v>0.20689655172413793</v>
      </c>
      <c r="T4474" s="17">
        <v>84</v>
      </c>
      <c r="U4474" s="17">
        <v>40</v>
      </c>
      <c r="V4474" s="17">
        <v>30</v>
      </c>
      <c r="W4474" s="17">
        <v>30</v>
      </c>
      <c r="X4474" s="17">
        <v>30</v>
      </c>
      <c r="Y4474" s="17"/>
      <c r="Z4474" s="17">
        <v>15</v>
      </c>
      <c r="AA4474" s="17">
        <v>60</v>
      </c>
      <c r="AB4474" s="17"/>
      <c r="AC4474">
        <v>54</v>
      </c>
      <c r="AD4474">
        <v>0.27777777777777779</v>
      </c>
      <c r="AE4474">
        <v>0.18181818181818182</v>
      </c>
      <c r="AF4474">
        <v>19</v>
      </c>
      <c r="AL4474">
        <v>2.7586206896551724E-2</v>
      </c>
      <c r="AN4474">
        <v>0.2</v>
      </c>
      <c r="AP4474">
        <v>0.15466666666666667</v>
      </c>
      <c r="AQ4474" s="9"/>
      <c r="AR4474" s="9"/>
      <c r="AS4474" s="17">
        <f t="shared" si="3290"/>
        <v>20</v>
      </c>
      <c r="AT4474" s="17">
        <f t="shared" si="3291"/>
        <v>0</v>
      </c>
      <c r="AU4474" s="17">
        <f t="shared" si="3292"/>
        <v>7.2727272727272724E-2</v>
      </c>
      <c r="AV4474" s="17">
        <f t="shared" si="3293"/>
        <v>4.7058823529411764E-2</v>
      </c>
      <c r="AZ4474">
        <v>3</v>
      </c>
      <c r="BA4474" s="27">
        <v>0.5</v>
      </c>
      <c r="BB4474" s="17">
        <v>20</v>
      </c>
      <c r="BC4474" s="17">
        <v>1</v>
      </c>
      <c r="BD4474" s="17">
        <v>1</v>
      </c>
      <c r="BF4474">
        <v>0</v>
      </c>
      <c r="BG4474">
        <v>2</v>
      </c>
      <c r="BQ4474">
        <v>0.2</v>
      </c>
      <c r="BR4474">
        <v>0.2</v>
      </c>
      <c r="BS4474">
        <v>0.28333333333333333</v>
      </c>
      <c r="CK4474" s="23">
        <v>0.72727272727272729</v>
      </c>
      <c r="CL4474" s="23">
        <f t="shared" si="3284"/>
        <v>0</v>
      </c>
      <c r="CM4474" s="23" t="str">
        <f t="shared" si="3286"/>
        <v/>
      </c>
      <c r="CN4474" s="23" t="str">
        <f t="shared" si="3287"/>
        <v/>
      </c>
      <c r="CQ4474" s="4">
        <v>4</v>
      </c>
    </row>
    <row r="4475" spans="1:95" ht="11.25" customHeight="1">
      <c r="A4475" s="17">
        <v>41</v>
      </c>
      <c r="B4475" s="17">
        <v>4</v>
      </c>
      <c r="C4475" s="39">
        <v>5</v>
      </c>
      <c r="D4475" s="40">
        <v>0.21388888888888891</v>
      </c>
      <c r="E4475" s="17">
        <v>6</v>
      </c>
      <c r="F4475" s="9">
        <v>0</v>
      </c>
      <c r="G4475">
        <v>0</v>
      </c>
      <c r="H4475">
        <v>0</v>
      </c>
      <c r="I4475">
        <v>0</v>
      </c>
      <c r="J4475">
        <v>0</v>
      </c>
      <c r="K4475" s="5">
        <v>25</v>
      </c>
      <c r="L4475">
        <v>59</v>
      </c>
      <c r="M4475">
        <v>2</v>
      </c>
      <c r="N4475">
        <v>25</v>
      </c>
      <c r="P4475" s="17">
        <f t="shared" si="3285"/>
        <v>0</v>
      </c>
      <c r="Q4475" s="17">
        <v>19</v>
      </c>
      <c r="S4475" s="17">
        <v>0.10526315789473684</v>
      </c>
      <c r="T4475" s="17">
        <v>78</v>
      </c>
      <c r="U4475" s="17">
        <v>35</v>
      </c>
      <c r="V4475" s="17">
        <v>30</v>
      </c>
      <c r="W4475" s="17">
        <v>30</v>
      </c>
      <c r="X4475" s="17">
        <v>30</v>
      </c>
      <c r="Y4475" s="17"/>
      <c r="Z4475" s="17">
        <v>15</v>
      </c>
      <c r="AA4475" s="17">
        <v>75</v>
      </c>
      <c r="AB4475" s="17"/>
      <c r="AC4475">
        <v>53</v>
      </c>
      <c r="AD4475">
        <v>0.28301886792452829</v>
      </c>
      <c r="AE4475">
        <v>0.27777777777777779</v>
      </c>
      <c r="AF4475">
        <v>23</v>
      </c>
      <c r="AL4475">
        <v>0.16842105263157894</v>
      </c>
      <c r="AN4475">
        <v>0.24905660377358491</v>
      </c>
      <c r="AP4475">
        <v>0.19523809523809524</v>
      </c>
      <c r="AQ4475" s="9"/>
      <c r="AR4475" s="9"/>
      <c r="AS4475" s="17">
        <f t="shared" si="3290"/>
        <v>29</v>
      </c>
      <c r="AT4475" s="17">
        <f t="shared" si="3291"/>
        <v>2.7586206896551724E-2</v>
      </c>
      <c r="AU4475" s="17">
        <f t="shared" si="3292"/>
        <v>0.2</v>
      </c>
      <c r="AV4475" s="17">
        <f t="shared" si="3293"/>
        <v>0.15466666666666667</v>
      </c>
      <c r="AZ4475">
        <v>3</v>
      </c>
      <c r="BA4475" s="27">
        <v>0.5</v>
      </c>
      <c r="BB4475" s="17">
        <v>20</v>
      </c>
      <c r="BC4475" s="17">
        <v>1</v>
      </c>
      <c r="BD4475" s="17">
        <v>1</v>
      </c>
      <c r="BF4475">
        <v>0</v>
      </c>
      <c r="BG4475">
        <v>2</v>
      </c>
      <c r="BQ4475">
        <v>0.2</v>
      </c>
      <c r="BR4475">
        <v>0.2</v>
      </c>
      <c r="BS4475">
        <v>0.28333333333333333</v>
      </c>
      <c r="CK4475" s="23">
        <v>1.1111111111111112</v>
      </c>
      <c r="CL4475" s="23">
        <f t="shared" si="3284"/>
        <v>0</v>
      </c>
      <c r="CM4475" s="23" t="str">
        <f t="shared" si="3286"/>
        <v/>
      </c>
      <c r="CN4475" s="23" t="str">
        <f t="shared" si="3287"/>
        <v/>
      </c>
      <c r="CQ4475" s="4">
        <v>4</v>
      </c>
    </row>
    <row r="4476" spans="1:95" ht="11.25" customHeight="1">
      <c r="A4476" s="17">
        <v>41</v>
      </c>
      <c r="B4476" s="17">
        <v>4</v>
      </c>
      <c r="C4476" s="39">
        <v>5</v>
      </c>
      <c r="D4476" s="40">
        <v>0.21388888888888891</v>
      </c>
      <c r="E4476" s="17">
        <v>7</v>
      </c>
      <c r="F4476" s="9">
        <v>0</v>
      </c>
      <c r="G4476">
        <v>0</v>
      </c>
      <c r="H4476">
        <v>0</v>
      </c>
      <c r="I4476">
        <v>0</v>
      </c>
      <c r="J4476">
        <v>0</v>
      </c>
      <c r="K4476" s="5">
        <v>25</v>
      </c>
      <c r="L4476">
        <v>53</v>
      </c>
      <c r="M4476">
        <v>4</v>
      </c>
      <c r="N4476">
        <v>29</v>
      </c>
      <c r="P4476" s="17">
        <f t="shared" si="3285"/>
        <v>0</v>
      </c>
      <c r="Q4476" s="17">
        <v>21</v>
      </c>
      <c r="S4476" s="17">
        <v>0.19047619047619047</v>
      </c>
      <c r="T4476" s="17">
        <v>74</v>
      </c>
      <c r="U4476" s="17">
        <v>35</v>
      </c>
      <c r="V4476" s="17">
        <v>30</v>
      </c>
      <c r="W4476" s="17">
        <v>30</v>
      </c>
      <c r="X4476" s="17">
        <v>30</v>
      </c>
      <c r="Y4476" s="17"/>
      <c r="Z4476" s="17">
        <v>15</v>
      </c>
      <c r="AA4476" s="17">
        <v>90</v>
      </c>
      <c r="AB4476" s="17"/>
      <c r="AC4476">
        <v>54</v>
      </c>
      <c r="AD4476">
        <v>0.27777777777777779</v>
      </c>
      <c r="AE4476">
        <v>0.28301886792452829</v>
      </c>
      <c r="AF4476">
        <v>21</v>
      </c>
      <c r="AL4476">
        <v>3.8095238095238099E-2</v>
      </c>
      <c r="AN4476">
        <v>0.2</v>
      </c>
      <c r="AP4476">
        <v>0.12530120481927709</v>
      </c>
      <c r="AQ4476" s="9"/>
      <c r="AR4476" s="9"/>
      <c r="AS4476" s="17">
        <f t="shared" si="3290"/>
        <v>19</v>
      </c>
      <c r="AT4476" s="17">
        <f t="shared" si="3291"/>
        <v>0.16842105263157894</v>
      </c>
      <c r="AU4476" s="17">
        <f t="shared" si="3292"/>
        <v>0.24905660377358491</v>
      </c>
      <c r="AV4476" s="17">
        <f t="shared" si="3293"/>
        <v>0.19523809523809524</v>
      </c>
      <c r="AZ4476">
        <v>3</v>
      </c>
      <c r="BA4476" s="27">
        <v>0.5</v>
      </c>
      <c r="BB4476" s="17">
        <v>20</v>
      </c>
      <c r="BC4476" s="17">
        <v>1</v>
      </c>
      <c r="BD4476" s="17">
        <v>1</v>
      </c>
      <c r="BF4476">
        <v>0</v>
      </c>
      <c r="BG4476">
        <v>2</v>
      </c>
      <c r="BQ4476">
        <v>0.2</v>
      </c>
      <c r="BR4476">
        <v>0.2</v>
      </c>
      <c r="BS4476">
        <v>0.28333333333333333</v>
      </c>
      <c r="CK4476" s="23">
        <v>1.1320754716981132</v>
      </c>
      <c r="CL4476" s="23">
        <f t="shared" si="3284"/>
        <v>0</v>
      </c>
      <c r="CM4476" s="23" t="str">
        <f t="shared" si="3286"/>
        <v/>
      </c>
      <c r="CN4476" s="23" t="str">
        <f t="shared" si="3287"/>
        <v/>
      </c>
      <c r="CQ4476" s="4">
        <v>2</v>
      </c>
    </row>
    <row r="4477" spans="1:95" ht="11.25" customHeight="1">
      <c r="A4477" s="17">
        <v>41</v>
      </c>
      <c r="B4477" s="17">
        <v>4</v>
      </c>
      <c r="C4477" s="39">
        <v>5</v>
      </c>
      <c r="D4477" s="40">
        <v>0.21388888888888891</v>
      </c>
      <c r="E4477" s="17">
        <v>8</v>
      </c>
      <c r="F4477" s="9">
        <v>0</v>
      </c>
      <c r="G4477">
        <v>0</v>
      </c>
      <c r="H4477">
        <v>0</v>
      </c>
      <c r="I4477">
        <v>0</v>
      </c>
      <c r="J4477">
        <v>0</v>
      </c>
      <c r="K4477" s="5">
        <v>25</v>
      </c>
      <c r="L4477">
        <v>49</v>
      </c>
      <c r="M4477">
        <v>6</v>
      </c>
      <c r="N4477">
        <v>35</v>
      </c>
      <c r="P4477" s="17">
        <f t="shared" si="3285"/>
        <v>1</v>
      </c>
      <c r="Q4477" s="17">
        <v>30</v>
      </c>
      <c r="S4477" s="17">
        <v>0.2</v>
      </c>
      <c r="T4477" s="17">
        <v>79</v>
      </c>
      <c r="U4477" s="17">
        <v>35</v>
      </c>
      <c r="V4477" s="17">
        <v>30</v>
      </c>
      <c r="W4477" s="17">
        <v>30</v>
      </c>
      <c r="X4477" s="17">
        <v>30</v>
      </c>
      <c r="Y4477" s="17"/>
      <c r="Z4477" s="17">
        <v>15</v>
      </c>
      <c r="AA4477" s="17">
        <v>105</v>
      </c>
      <c r="AB4477" s="17"/>
      <c r="AC4477">
        <v>60</v>
      </c>
      <c r="AD4477">
        <v>0.25</v>
      </c>
      <c r="AE4477">
        <v>0.27777777777777779</v>
      </c>
      <c r="AF4477">
        <v>19</v>
      </c>
      <c r="AL4477">
        <v>0</v>
      </c>
      <c r="AN4477">
        <v>0.1</v>
      </c>
      <c r="AP4477">
        <v>7.4999999999999997E-2</v>
      </c>
      <c r="AQ4477" s="9"/>
      <c r="AR4477" s="9"/>
      <c r="AS4477" s="17">
        <f t="shared" si="3290"/>
        <v>21</v>
      </c>
      <c r="AT4477" s="17">
        <f t="shared" si="3291"/>
        <v>3.8095238095238099E-2</v>
      </c>
      <c r="AU4477" s="17">
        <f t="shared" si="3292"/>
        <v>0.2</v>
      </c>
      <c r="AV4477" s="17">
        <f t="shared" si="3293"/>
        <v>0.12530120481927709</v>
      </c>
      <c r="AZ4477">
        <v>3</v>
      </c>
      <c r="BA4477" s="27">
        <v>0.5</v>
      </c>
      <c r="BB4477" s="17">
        <v>20</v>
      </c>
      <c r="BC4477" s="17">
        <v>1</v>
      </c>
      <c r="BD4477" s="17">
        <v>1</v>
      </c>
      <c r="BF4477">
        <v>0</v>
      </c>
      <c r="BG4477">
        <v>2</v>
      </c>
      <c r="BQ4477">
        <v>0.2</v>
      </c>
      <c r="BR4477">
        <v>0.2</v>
      </c>
      <c r="BS4477">
        <v>0.28333333333333333</v>
      </c>
      <c r="CK4477" s="23">
        <v>1.1111111111111112</v>
      </c>
      <c r="CL4477" s="23">
        <f t="shared" si="3284"/>
        <v>0</v>
      </c>
      <c r="CM4477" s="23" t="str">
        <f t="shared" si="3286"/>
        <v/>
      </c>
      <c r="CN4477" s="23" t="str">
        <f t="shared" si="3287"/>
        <v/>
      </c>
      <c r="CQ4477" s="4">
        <v>1</v>
      </c>
    </row>
    <row r="4478" spans="1:95" ht="11.25" customHeight="1">
      <c r="A4478" s="17">
        <v>41</v>
      </c>
      <c r="B4478" s="17">
        <v>4</v>
      </c>
      <c r="C4478" s="39">
        <v>5</v>
      </c>
      <c r="D4478" s="40">
        <v>0.21388888888888891</v>
      </c>
      <c r="E4478" s="17">
        <v>9</v>
      </c>
      <c r="F4478" s="9">
        <v>0</v>
      </c>
      <c r="G4478">
        <v>0</v>
      </c>
      <c r="H4478">
        <v>0</v>
      </c>
      <c r="I4478">
        <v>0</v>
      </c>
      <c r="J4478">
        <v>0</v>
      </c>
      <c r="K4478" s="5">
        <v>25</v>
      </c>
      <c r="L4478">
        <v>54</v>
      </c>
      <c r="M4478">
        <v>5</v>
      </c>
      <c r="N4478">
        <v>40</v>
      </c>
      <c r="P4478" s="17">
        <f t="shared" si="3285"/>
        <v>2</v>
      </c>
      <c r="Q4478" s="17">
        <v>27</v>
      </c>
      <c r="S4478" s="17">
        <v>0.18518518518518517</v>
      </c>
      <c r="T4478" s="17">
        <v>81</v>
      </c>
      <c r="U4478" s="17">
        <v>40</v>
      </c>
      <c r="V4478" s="17">
        <v>30</v>
      </c>
      <c r="W4478" s="17">
        <v>30</v>
      </c>
      <c r="X4478" s="17">
        <v>30</v>
      </c>
      <c r="Y4478" s="17"/>
      <c r="Z4478" s="17">
        <v>10</v>
      </c>
      <c r="AA4478" s="17">
        <v>115</v>
      </c>
      <c r="AB4478" s="17"/>
      <c r="AC4478">
        <v>54</v>
      </c>
      <c r="AD4478">
        <v>0.18518518518518517</v>
      </c>
      <c r="AE4478">
        <v>0.25</v>
      </c>
      <c r="AF4478">
        <v>15</v>
      </c>
      <c r="AL4478">
        <v>4.4444444444444446E-2</v>
      </c>
      <c r="AN4478">
        <v>0.2</v>
      </c>
      <c r="AP4478">
        <v>0.12467532467532468</v>
      </c>
      <c r="AQ4478" s="9"/>
      <c r="AR4478" s="9"/>
      <c r="AS4478" s="17">
        <f t="shared" si="3290"/>
        <v>30</v>
      </c>
      <c r="AT4478" s="17">
        <f t="shared" si="3291"/>
        <v>0</v>
      </c>
      <c r="AU4478" s="17">
        <f t="shared" si="3292"/>
        <v>0.1</v>
      </c>
      <c r="AV4478" s="17">
        <f t="shared" si="3293"/>
        <v>7.4999999999999997E-2</v>
      </c>
      <c r="AZ4478">
        <v>3</v>
      </c>
      <c r="BA4478" s="27">
        <v>0.5</v>
      </c>
      <c r="BB4478" s="17">
        <v>20</v>
      </c>
      <c r="BC4478" s="17">
        <v>1</v>
      </c>
      <c r="BD4478" s="17">
        <v>1</v>
      </c>
      <c r="BF4478">
        <v>0</v>
      </c>
      <c r="BG4478">
        <v>2</v>
      </c>
      <c r="BQ4478">
        <v>0.2</v>
      </c>
      <c r="BR4478">
        <v>0.2</v>
      </c>
      <c r="BS4478">
        <v>0.28333333333333333</v>
      </c>
      <c r="CK4478" s="23">
        <v>1</v>
      </c>
      <c r="CL4478" s="23">
        <f t="shared" si="3284"/>
        <v>0</v>
      </c>
      <c r="CM4478" s="23" t="str">
        <f t="shared" si="3286"/>
        <v/>
      </c>
      <c r="CN4478" s="23" t="str">
        <f t="shared" si="3287"/>
        <v/>
      </c>
      <c r="CQ4478" s="4">
        <v>1</v>
      </c>
    </row>
    <row r="4479" spans="1:95" ht="11.25" customHeight="1">
      <c r="A4479" s="17">
        <v>41</v>
      </c>
      <c r="B4479" s="17">
        <v>4</v>
      </c>
      <c r="C4479" s="39">
        <v>5</v>
      </c>
      <c r="D4479" s="40">
        <v>0.21388888888888891</v>
      </c>
      <c r="E4479" s="17">
        <v>10</v>
      </c>
      <c r="F4479" s="9">
        <v>0</v>
      </c>
      <c r="G4479">
        <v>0</v>
      </c>
      <c r="H4479">
        <v>0</v>
      </c>
      <c r="I4479">
        <v>0</v>
      </c>
      <c r="J4479">
        <v>0</v>
      </c>
      <c r="K4479" s="5">
        <v>25</v>
      </c>
      <c r="L4479">
        <v>56</v>
      </c>
      <c r="M4479">
        <v>3</v>
      </c>
      <c r="N4479">
        <v>43</v>
      </c>
      <c r="P4479" s="17">
        <f t="shared" si="3285"/>
        <v>0</v>
      </c>
      <c r="Q4479" s="17">
        <v>13</v>
      </c>
      <c r="S4479" s="17">
        <v>0.23076923076923078</v>
      </c>
      <c r="T4479" s="17">
        <v>69</v>
      </c>
      <c r="U4479" s="17">
        <v>30</v>
      </c>
      <c r="V4479" s="17">
        <v>30</v>
      </c>
      <c r="W4479" s="17">
        <v>30</v>
      </c>
      <c r="X4479" s="17">
        <v>30</v>
      </c>
      <c r="Y4479" s="17"/>
      <c r="Z4479" s="17">
        <v>15</v>
      </c>
      <c r="AA4479" s="17">
        <v>130</v>
      </c>
      <c r="AB4479" s="17"/>
      <c r="AC4479">
        <v>56</v>
      </c>
      <c r="AD4479">
        <v>0.26785714285714285</v>
      </c>
      <c r="AE4479">
        <v>0.18518518518518517</v>
      </c>
      <c r="AF4479">
        <v>22</v>
      </c>
      <c r="AG4479">
        <v>187</v>
      </c>
      <c r="AL4479">
        <v>0.12307692307692308</v>
      </c>
      <c r="AN4479">
        <v>0.23571428571428571</v>
      </c>
      <c r="AP4479">
        <v>0.12473118279569891</v>
      </c>
      <c r="AQ4479" s="9"/>
      <c r="AR4479" s="9"/>
      <c r="AS4479" s="17">
        <f t="shared" si="3290"/>
        <v>27</v>
      </c>
      <c r="AT4479" s="17">
        <f t="shared" si="3291"/>
        <v>4.4444444444444446E-2</v>
      </c>
      <c r="AU4479" s="17">
        <f t="shared" si="3292"/>
        <v>0.2</v>
      </c>
      <c r="AV4479" s="17">
        <f t="shared" si="3293"/>
        <v>0.12467532467532468</v>
      </c>
      <c r="AZ4479">
        <v>3</v>
      </c>
      <c r="BA4479" s="27">
        <v>0.5</v>
      </c>
      <c r="BB4479" s="17">
        <v>20</v>
      </c>
      <c r="BC4479" s="17">
        <v>1</v>
      </c>
      <c r="BD4479" s="17">
        <v>1</v>
      </c>
      <c r="BF4479">
        <v>0</v>
      </c>
      <c r="BG4479">
        <v>2</v>
      </c>
      <c r="BQ4479">
        <v>0.2</v>
      </c>
      <c r="BR4479">
        <v>0.2</v>
      </c>
      <c r="BS4479">
        <v>0.28333333333333333</v>
      </c>
      <c r="BW4479" s="9">
        <f>SUM(AF4470:AF4479)</f>
        <v>187</v>
      </c>
      <c r="CK4479" s="23">
        <v>0.7407407407407407</v>
      </c>
      <c r="CL4479" s="23">
        <f t="shared" si="3284"/>
        <v>0</v>
      </c>
      <c r="CM4479" s="23" t="str">
        <f t="shared" si="3286"/>
        <v/>
      </c>
      <c r="CN4479" s="23" t="str">
        <f t="shared" si="3287"/>
        <v/>
      </c>
      <c r="CQ4479" s="4">
        <v>2</v>
      </c>
    </row>
    <row r="4480" spans="1:95" ht="11.25" customHeight="1">
      <c r="A4480" s="17">
        <v>41</v>
      </c>
      <c r="B4480" s="17">
        <v>4</v>
      </c>
      <c r="C4480" s="39">
        <v>5</v>
      </c>
      <c r="D4480" s="40">
        <v>0.21388888888888891</v>
      </c>
      <c r="E4480" s="17">
        <v>11</v>
      </c>
      <c r="F4480" s="9">
        <v>0</v>
      </c>
      <c r="G4480">
        <v>0</v>
      </c>
      <c r="H4480">
        <v>0</v>
      </c>
      <c r="I4480">
        <v>0</v>
      </c>
      <c r="J4480">
        <v>1</v>
      </c>
      <c r="K4480" s="5">
        <v>25</v>
      </c>
      <c r="L4480">
        <v>75</v>
      </c>
      <c r="M4480">
        <v>5</v>
      </c>
      <c r="N4480">
        <v>48</v>
      </c>
      <c r="P4480" s="17">
        <f t="shared" si="3285"/>
        <v>2</v>
      </c>
      <c r="Q4480" s="17">
        <v>23</v>
      </c>
      <c r="S4480" s="17">
        <v>0.21739130434782608</v>
      </c>
      <c r="T4480" s="17">
        <v>98</v>
      </c>
      <c r="U4480" s="17">
        <v>40</v>
      </c>
      <c r="V4480" s="17">
        <v>27</v>
      </c>
      <c r="W4480" s="17">
        <v>30</v>
      </c>
      <c r="X4480" s="17">
        <v>27</v>
      </c>
      <c r="Y4480" s="17"/>
      <c r="Z4480" s="17">
        <v>10</v>
      </c>
      <c r="AA4480" s="17">
        <v>140</v>
      </c>
      <c r="AB4480" s="17"/>
      <c r="AC4480">
        <v>44</v>
      </c>
      <c r="AD4480">
        <v>0.22727272727272727</v>
      </c>
      <c r="AF4480">
        <v>15</v>
      </c>
      <c r="AL4480">
        <v>6.9565217391304363E-2</v>
      </c>
      <c r="AN4480">
        <v>0.10909090909090907</v>
      </c>
      <c r="AP4480">
        <v>4.507042253521127E-2</v>
      </c>
      <c r="AQ4480" s="9">
        <f>+AVERAGE(AL4470:AL4479)</f>
        <v>4.0162386514473632E-2</v>
      </c>
      <c r="AR4480" s="9">
        <f>+AVERAGE(AN4470:AN4479)</f>
        <v>0.17513757132355515</v>
      </c>
      <c r="AS4480" s="17">
        <f t="shared" si="3290"/>
        <v>13</v>
      </c>
      <c r="AT4480" s="17">
        <f t="shared" si="3291"/>
        <v>0.12307692307692308</v>
      </c>
      <c r="AU4480" s="17">
        <f t="shared" si="3292"/>
        <v>0.23571428571428571</v>
      </c>
      <c r="AV4480" s="17">
        <f t="shared" si="3293"/>
        <v>0.12473118279569891</v>
      </c>
      <c r="AZ4480">
        <v>3</v>
      </c>
      <c r="BA4480" s="27">
        <v>0.5</v>
      </c>
      <c r="BB4480" s="17">
        <v>20</v>
      </c>
      <c r="BC4480" s="17">
        <v>1</v>
      </c>
      <c r="BD4480" s="17">
        <v>1</v>
      </c>
      <c r="BF4480">
        <v>0</v>
      </c>
      <c r="BG4480">
        <v>2</v>
      </c>
      <c r="BQ4480">
        <v>0.2</v>
      </c>
      <c r="BR4480">
        <v>0.2</v>
      </c>
      <c r="BS4480">
        <v>0.28333333333333333</v>
      </c>
      <c r="CK4480" s="23" t="s">
        <v>2085</v>
      </c>
      <c r="CL4480" s="23">
        <f t="shared" si="3284"/>
        <v>0</v>
      </c>
      <c r="CM4480" s="23">
        <f t="shared" si="3286"/>
        <v>0.16064954605789453</v>
      </c>
      <c r="CN4480" s="23">
        <f t="shared" si="3287"/>
        <v>0.70055028529422059</v>
      </c>
      <c r="CQ4480" s="4">
        <v>3</v>
      </c>
    </row>
    <row r="4481" spans="1:95" ht="11.25" customHeight="1">
      <c r="A4481" s="17">
        <v>41</v>
      </c>
      <c r="B4481" s="17">
        <v>4</v>
      </c>
      <c r="C4481" s="39">
        <v>5</v>
      </c>
      <c r="D4481" s="40">
        <v>0.21388888888888891</v>
      </c>
      <c r="E4481" s="17">
        <v>12</v>
      </c>
      <c r="F4481" s="9">
        <v>0</v>
      </c>
      <c r="G4481">
        <v>0</v>
      </c>
      <c r="H4481">
        <v>0</v>
      </c>
      <c r="I4481">
        <v>0</v>
      </c>
      <c r="J4481">
        <v>1</v>
      </c>
      <c r="K4481" s="5">
        <v>25</v>
      </c>
      <c r="L4481">
        <v>73</v>
      </c>
      <c r="M4481">
        <v>1</v>
      </c>
      <c r="N4481">
        <v>49</v>
      </c>
      <c r="P4481" s="17">
        <f t="shared" si="3285"/>
        <v>0</v>
      </c>
      <c r="Q4481" s="17">
        <v>3</v>
      </c>
      <c r="S4481" s="17">
        <v>0.33333333333333331</v>
      </c>
      <c r="T4481" s="17">
        <v>76</v>
      </c>
      <c r="U4481" s="17">
        <v>35</v>
      </c>
      <c r="V4481" s="17">
        <v>31</v>
      </c>
      <c r="W4481" s="17">
        <v>27</v>
      </c>
      <c r="X4481" s="17">
        <v>31</v>
      </c>
      <c r="Y4481" s="17"/>
      <c r="Z4481" s="17">
        <v>10</v>
      </c>
      <c r="AA4481" s="17">
        <v>150</v>
      </c>
      <c r="AB4481" s="17"/>
      <c r="AC4481">
        <v>49</v>
      </c>
      <c r="AD4481">
        <v>0.20408163265306123</v>
      </c>
      <c r="AE4481">
        <v>0.22727272727272727</v>
      </c>
      <c r="AF4481">
        <v>19</v>
      </c>
      <c r="AL4481">
        <v>0.4</v>
      </c>
      <c r="AN4481">
        <v>0.17959183673469387</v>
      </c>
      <c r="AP4481">
        <v>8.7499999999999994E-2</v>
      </c>
      <c r="AQ4481" s="9">
        <f>+AVERAGE(AL4470:AL4479)</f>
        <v>4.0162386514473632E-2</v>
      </c>
      <c r="AR4481" s="9">
        <f>+AVERAGE(AN4470:AN4479)</f>
        <v>0.17513757132355515</v>
      </c>
      <c r="AS4481" s="17">
        <f t="shared" si="3290"/>
        <v>23</v>
      </c>
      <c r="AT4481" s="17">
        <f t="shared" si="3291"/>
        <v>6.9565217391304363E-2</v>
      </c>
      <c r="AU4481" s="17">
        <f t="shared" si="3292"/>
        <v>0.10909090909090907</v>
      </c>
      <c r="AV4481" s="17">
        <f t="shared" si="3293"/>
        <v>4.507042253521127E-2</v>
      </c>
      <c r="AZ4481">
        <v>3</v>
      </c>
      <c r="BA4481" s="27">
        <v>0.5</v>
      </c>
      <c r="BB4481" s="17">
        <v>20</v>
      </c>
      <c r="BC4481" s="17">
        <v>1</v>
      </c>
      <c r="BD4481" s="17">
        <v>1</v>
      </c>
      <c r="BF4481">
        <v>0</v>
      </c>
      <c r="BG4481">
        <v>2</v>
      </c>
      <c r="BQ4481">
        <v>0.2</v>
      </c>
      <c r="BR4481">
        <v>0.2</v>
      </c>
      <c r="BS4481">
        <v>0.28333333333333333</v>
      </c>
      <c r="CK4481" s="23">
        <v>0.90909090909090906</v>
      </c>
      <c r="CL4481" s="23">
        <f t="shared" si="3284"/>
        <v>0</v>
      </c>
      <c r="CM4481" s="23">
        <f t="shared" si="3286"/>
        <v>0.16064954605789453</v>
      </c>
      <c r="CN4481" s="23">
        <f t="shared" si="3287"/>
        <v>0.70055028529422059</v>
      </c>
      <c r="CQ4481" s="4">
        <v>3</v>
      </c>
    </row>
    <row r="4482" spans="1:95" ht="11.25" customHeight="1">
      <c r="A4482" s="17">
        <v>41</v>
      </c>
      <c r="B4482" s="17">
        <v>4</v>
      </c>
      <c r="C4482" s="39">
        <v>5</v>
      </c>
      <c r="D4482" s="40">
        <v>0.21388888888888891</v>
      </c>
      <c r="E4482" s="17">
        <v>13</v>
      </c>
      <c r="F4482" s="9">
        <v>0</v>
      </c>
      <c r="G4482">
        <v>0</v>
      </c>
      <c r="H4482">
        <v>0</v>
      </c>
      <c r="I4482">
        <v>0</v>
      </c>
      <c r="J4482">
        <v>1</v>
      </c>
      <c r="K4482" s="5">
        <v>25</v>
      </c>
      <c r="L4482">
        <v>51</v>
      </c>
      <c r="M4482">
        <v>3</v>
      </c>
      <c r="N4482">
        <v>52</v>
      </c>
      <c r="P4482" s="17">
        <f t="shared" si="3285"/>
        <v>0</v>
      </c>
      <c r="Q4482" s="17">
        <v>16</v>
      </c>
      <c r="S4482" s="17">
        <v>0.1875</v>
      </c>
      <c r="T4482" s="17">
        <v>67</v>
      </c>
      <c r="U4482" s="17">
        <v>30</v>
      </c>
      <c r="V4482" s="17">
        <v>22</v>
      </c>
      <c r="W4482" s="17">
        <v>31</v>
      </c>
      <c r="X4482" s="17">
        <v>22</v>
      </c>
      <c r="Y4482" s="17"/>
      <c r="Z4482" s="17">
        <v>4</v>
      </c>
      <c r="AA4482" s="17">
        <v>154</v>
      </c>
      <c r="AB4482" s="17"/>
      <c r="AC4482">
        <v>17</v>
      </c>
      <c r="AD4482">
        <v>0.23529411764705882</v>
      </c>
      <c r="AE4482">
        <v>0.20408163265306123</v>
      </c>
      <c r="AF4482">
        <v>11</v>
      </c>
      <c r="AL4482">
        <v>0.05</v>
      </c>
      <c r="AN4482">
        <v>0.49411764705882355</v>
      </c>
      <c r="AP4482">
        <v>0.14901960784313728</v>
      </c>
      <c r="AQ4482" s="9">
        <f>+AVERAGE(AL4470:AL4479)</f>
        <v>4.0162386514473632E-2</v>
      </c>
      <c r="AR4482" s="9">
        <f>+AVERAGE(AN4470:AN4479)</f>
        <v>0.17513757132355515</v>
      </c>
      <c r="AS4482" s="17">
        <f t="shared" si="3290"/>
        <v>3</v>
      </c>
      <c r="AT4482" s="17">
        <f t="shared" si="3291"/>
        <v>0.4</v>
      </c>
      <c r="AU4482" s="17">
        <f t="shared" si="3292"/>
        <v>0.17959183673469387</v>
      </c>
      <c r="AV4482" s="17">
        <f t="shared" si="3293"/>
        <v>8.7499999999999994E-2</v>
      </c>
      <c r="AZ4482">
        <v>3</v>
      </c>
      <c r="BA4482" s="27">
        <v>0.5</v>
      </c>
      <c r="BB4482" s="17">
        <v>20</v>
      </c>
      <c r="BC4482" s="17">
        <v>1</v>
      </c>
      <c r="BD4482" s="17">
        <v>1</v>
      </c>
      <c r="BF4482">
        <v>0</v>
      </c>
      <c r="BG4482">
        <v>2</v>
      </c>
      <c r="BQ4482">
        <v>0.2</v>
      </c>
      <c r="BR4482">
        <v>0.2</v>
      </c>
      <c r="BS4482">
        <v>0.28333333333333333</v>
      </c>
      <c r="CK4482" s="23">
        <v>0.81632653061224492</v>
      </c>
      <c r="CL4482" s="23">
        <f t="shared" ref="CL4482:CL4545" si="3295">+IF(F4482&gt;=0,F4482*B4482,"")</f>
        <v>0</v>
      </c>
      <c r="CM4482" s="23">
        <f t="shared" si="3286"/>
        <v>0.16064954605789453</v>
      </c>
      <c r="CN4482" s="23">
        <f t="shared" si="3287"/>
        <v>0.70055028529422059</v>
      </c>
      <c r="CQ4482" s="4">
        <v>1</v>
      </c>
    </row>
    <row r="4483" spans="1:95" ht="11.25" customHeight="1">
      <c r="A4483" s="17">
        <v>41</v>
      </c>
      <c r="B4483" s="17">
        <v>4</v>
      </c>
      <c r="C4483" s="39">
        <v>5</v>
      </c>
      <c r="D4483" s="40">
        <v>0.21388888888888891</v>
      </c>
      <c r="E4483" s="17">
        <v>14</v>
      </c>
      <c r="F4483" s="9">
        <v>0</v>
      </c>
      <c r="G4483">
        <v>0</v>
      </c>
      <c r="H4483">
        <v>0</v>
      </c>
      <c r="I4483">
        <v>0</v>
      </c>
      <c r="J4483">
        <v>1</v>
      </c>
      <c r="K4483" s="5">
        <v>25</v>
      </c>
      <c r="L4483">
        <v>42</v>
      </c>
      <c r="M4483">
        <v>3</v>
      </c>
      <c r="N4483">
        <v>55</v>
      </c>
      <c r="P4483" s="17">
        <f t="shared" ref="P4483:P4546" si="3296">+IF(M4483&lt;5,0,IF(M4483&gt;5,1,2))</f>
        <v>0</v>
      </c>
      <c r="Q4483" s="17">
        <v>17</v>
      </c>
      <c r="S4483" s="17">
        <v>0.17647058823529413</v>
      </c>
      <c r="T4483" s="17">
        <v>59</v>
      </c>
      <c r="U4483" s="17">
        <v>20</v>
      </c>
      <c r="V4483" s="17">
        <v>36</v>
      </c>
      <c r="W4483" s="17">
        <v>22</v>
      </c>
      <c r="X4483" s="17">
        <v>20</v>
      </c>
      <c r="Y4483" s="17"/>
      <c r="Z4483" s="17">
        <v>4</v>
      </c>
      <c r="AA4483" s="17">
        <v>158</v>
      </c>
      <c r="AB4483" s="17"/>
      <c r="AC4483">
        <v>13</v>
      </c>
      <c r="AD4483">
        <v>0.30769230769230771</v>
      </c>
      <c r="AE4483">
        <v>0.23529411764705882</v>
      </c>
      <c r="AF4483">
        <v>11</v>
      </c>
      <c r="AL4483">
        <v>9.4117647058823528E-2</v>
      </c>
      <c r="AN4483">
        <v>0.33846153846153848</v>
      </c>
      <c r="AP4483">
        <v>9.5652173913043495E-2</v>
      </c>
      <c r="AQ4483" s="9">
        <f>+AVERAGE(AL4470:AL4479)</f>
        <v>4.0162386514473632E-2</v>
      </c>
      <c r="AR4483" s="9">
        <f>+AVERAGE(AN4470:AN4479)</f>
        <v>0.17513757132355515</v>
      </c>
      <c r="AS4483" s="17">
        <f t="shared" si="3290"/>
        <v>16</v>
      </c>
      <c r="AT4483" s="17">
        <f t="shared" si="3291"/>
        <v>0.05</v>
      </c>
      <c r="AU4483" s="17">
        <f t="shared" si="3292"/>
        <v>0.49411764705882355</v>
      </c>
      <c r="AV4483" s="17">
        <f t="shared" si="3293"/>
        <v>0.14901960784313728</v>
      </c>
      <c r="AZ4483">
        <v>3</v>
      </c>
      <c r="BA4483" s="27">
        <v>0.5</v>
      </c>
      <c r="BB4483" s="17">
        <v>20</v>
      </c>
      <c r="BC4483" s="17">
        <v>1</v>
      </c>
      <c r="BD4483" s="17">
        <v>1</v>
      </c>
      <c r="BF4483">
        <v>0</v>
      </c>
      <c r="BG4483">
        <v>2</v>
      </c>
      <c r="BQ4483">
        <v>0.2</v>
      </c>
      <c r="BR4483">
        <v>0.2</v>
      </c>
      <c r="BS4483">
        <v>0.28333333333333333</v>
      </c>
      <c r="CK4483" s="23">
        <v>0.94117647058823528</v>
      </c>
      <c r="CL4483" s="23">
        <f t="shared" si="3295"/>
        <v>0</v>
      </c>
      <c r="CM4483" s="23">
        <f t="shared" ref="CM4483:CM4546" si="3297">+IF(AQ4483&gt;0, AQ4483*B4483,"")</f>
        <v>0.16064954605789453</v>
      </c>
      <c r="CN4483" s="23">
        <f t="shared" ref="CN4483:CN4546" si="3298">+IF(AR4483&gt;0, AR4483*B4483,"")</f>
        <v>0.70055028529422059</v>
      </c>
      <c r="CQ4483" s="4">
        <v>2</v>
      </c>
    </row>
    <row r="4484" spans="1:95" ht="11.25" customHeight="1">
      <c r="A4484" s="17">
        <v>41</v>
      </c>
      <c r="B4484" s="17">
        <v>4</v>
      </c>
      <c r="C4484" s="39">
        <v>5</v>
      </c>
      <c r="D4484" s="40">
        <v>0.21388888888888891</v>
      </c>
      <c r="E4484" s="17">
        <v>15</v>
      </c>
      <c r="F4484" s="9">
        <v>0</v>
      </c>
      <c r="G4484">
        <v>0</v>
      </c>
      <c r="H4484">
        <v>0</v>
      </c>
      <c r="I4484">
        <v>0</v>
      </c>
      <c r="J4484">
        <v>1</v>
      </c>
      <c r="K4484" s="5">
        <v>25</v>
      </c>
      <c r="L4484">
        <v>34</v>
      </c>
      <c r="M4484">
        <v>5</v>
      </c>
      <c r="N4484">
        <v>60</v>
      </c>
      <c r="P4484" s="17">
        <f t="shared" si="3296"/>
        <v>2</v>
      </c>
      <c r="Q4484" s="17">
        <v>25</v>
      </c>
      <c r="S4484" s="17">
        <v>0.2</v>
      </c>
      <c r="T4484" s="17">
        <v>59</v>
      </c>
      <c r="U4484" s="17">
        <v>20</v>
      </c>
      <c r="V4484" s="17">
        <v>25</v>
      </c>
      <c r="W4484" s="17">
        <v>36</v>
      </c>
      <c r="X4484" s="17">
        <v>20</v>
      </c>
      <c r="Y4484" s="17"/>
      <c r="Z4484" s="17">
        <v>4</v>
      </c>
      <c r="AA4484" s="17">
        <v>162</v>
      </c>
      <c r="AB4484" s="17"/>
      <c r="AC4484">
        <v>13</v>
      </c>
      <c r="AD4484">
        <v>0.30769230769230771</v>
      </c>
      <c r="AE4484">
        <v>0.30769230769230771</v>
      </c>
      <c r="AF4484">
        <v>9</v>
      </c>
      <c r="AL4484">
        <v>0</v>
      </c>
      <c r="AN4484">
        <v>0.33846153846153848</v>
      </c>
      <c r="AP4484">
        <v>0.11578947368421053</v>
      </c>
      <c r="AQ4484" s="9">
        <f>+AVERAGE(AL4470:AL4479)</f>
        <v>4.0162386514473632E-2</v>
      </c>
      <c r="AR4484" s="9">
        <f>+AVERAGE(AN4470:AN4479)</f>
        <v>0.17513757132355515</v>
      </c>
      <c r="AS4484" s="17">
        <f t="shared" si="3290"/>
        <v>17</v>
      </c>
      <c r="AT4484" s="17">
        <f t="shared" si="3291"/>
        <v>9.4117647058823528E-2</v>
      </c>
      <c r="AU4484" s="17">
        <f t="shared" si="3292"/>
        <v>0.33846153846153848</v>
      </c>
      <c r="AV4484" s="17">
        <f t="shared" si="3293"/>
        <v>9.5652173913043495E-2</v>
      </c>
      <c r="AZ4484">
        <v>3</v>
      </c>
      <c r="BA4484" s="27">
        <v>0.5</v>
      </c>
      <c r="BB4484" s="17">
        <v>20</v>
      </c>
      <c r="BC4484" s="17">
        <v>1</v>
      </c>
      <c r="BD4484" s="17">
        <v>1</v>
      </c>
      <c r="BF4484">
        <v>0</v>
      </c>
      <c r="BG4484">
        <v>2</v>
      </c>
      <c r="BQ4484">
        <v>0.2</v>
      </c>
      <c r="BR4484">
        <v>0.2</v>
      </c>
      <c r="BS4484">
        <v>0.28333333333333333</v>
      </c>
      <c r="CK4484" s="23">
        <v>1.2307692307692308</v>
      </c>
      <c r="CL4484" s="23">
        <f t="shared" si="3295"/>
        <v>0</v>
      </c>
      <c r="CM4484" s="23">
        <f t="shared" si="3297"/>
        <v>0.16064954605789453</v>
      </c>
      <c r="CN4484" s="23">
        <f t="shared" si="3298"/>
        <v>0.70055028529422059</v>
      </c>
      <c r="CQ4484" s="4">
        <v>2</v>
      </c>
    </row>
    <row r="4485" spans="1:95" ht="11.25" customHeight="1">
      <c r="A4485" s="17">
        <v>41</v>
      </c>
      <c r="B4485" s="17">
        <v>4</v>
      </c>
      <c r="C4485" s="39">
        <v>5</v>
      </c>
      <c r="D4485" s="40">
        <v>0.21388888888888891</v>
      </c>
      <c r="E4485" s="17">
        <v>16</v>
      </c>
      <c r="F4485" s="9">
        <v>0</v>
      </c>
      <c r="G4485">
        <v>0</v>
      </c>
      <c r="H4485">
        <v>0</v>
      </c>
      <c r="I4485">
        <v>0</v>
      </c>
      <c r="J4485">
        <v>1</v>
      </c>
      <c r="K4485" s="5">
        <v>25</v>
      </c>
      <c r="L4485">
        <v>34</v>
      </c>
      <c r="M4485">
        <v>7</v>
      </c>
      <c r="N4485">
        <v>67</v>
      </c>
      <c r="P4485" s="17">
        <f t="shared" si="3296"/>
        <v>1</v>
      </c>
      <c r="Q4485" s="17">
        <v>34</v>
      </c>
      <c r="S4485" s="17">
        <v>0.20588235294117646</v>
      </c>
      <c r="T4485" s="17">
        <v>68</v>
      </c>
      <c r="U4485" s="17">
        <v>30</v>
      </c>
      <c r="V4485" s="17">
        <v>32</v>
      </c>
      <c r="W4485" s="17">
        <v>25</v>
      </c>
      <c r="X4485" s="17">
        <v>30</v>
      </c>
      <c r="Y4485" s="17"/>
      <c r="Z4485" s="17">
        <v>15</v>
      </c>
      <c r="AA4485" s="17">
        <v>177</v>
      </c>
      <c r="AB4485" s="17"/>
      <c r="AC4485">
        <v>53</v>
      </c>
      <c r="AD4485">
        <v>0.28301886792452829</v>
      </c>
      <c r="AE4485">
        <v>0.30769230769230771</v>
      </c>
      <c r="AF4485">
        <v>18</v>
      </c>
      <c r="AL4485">
        <v>7.0588235294117646E-2</v>
      </c>
      <c r="AN4485">
        <v>0.24905660377358491</v>
      </c>
      <c r="AP4485">
        <v>0.17971014492753623</v>
      </c>
      <c r="AQ4485" s="9">
        <f>+AVERAGE(AL4470:AL4479)</f>
        <v>4.0162386514473632E-2</v>
      </c>
      <c r="AR4485" s="9">
        <f>+AVERAGE(AN4470:AN4479)</f>
        <v>0.17513757132355515</v>
      </c>
      <c r="AS4485" s="17">
        <f t="shared" si="3290"/>
        <v>25</v>
      </c>
      <c r="AT4485" s="17">
        <f t="shared" si="3291"/>
        <v>0</v>
      </c>
      <c r="AU4485" s="17">
        <f t="shared" si="3292"/>
        <v>0.33846153846153848</v>
      </c>
      <c r="AV4485" s="17">
        <f t="shared" si="3293"/>
        <v>0.11578947368421053</v>
      </c>
      <c r="AZ4485">
        <v>3</v>
      </c>
      <c r="BA4485" s="27">
        <v>0.5</v>
      </c>
      <c r="BB4485" s="17">
        <v>20</v>
      </c>
      <c r="BC4485" s="17">
        <v>1</v>
      </c>
      <c r="BD4485" s="17">
        <v>1</v>
      </c>
      <c r="BF4485">
        <v>0</v>
      </c>
      <c r="BG4485">
        <v>2</v>
      </c>
      <c r="BQ4485">
        <v>0.2</v>
      </c>
      <c r="BR4485">
        <v>0.2</v>
      </c>
      <c r="BS4485">
        <v>0.28333333333333333</v>
      </c>
      <c r="CK4485" s="23">
        <v>1.2307692307692308</v>
      </c>
      <c r="CL4485" s="23">
        <f t="shared" si="3295"/>
        <v>0</v>
      </c>
      <c r="CM4485" s="23">
        <f t="shared" si="3297"/>
        <v>0.16064954605789453</v>
      </c>
      <c r="CN4485" s="23">
        <f t="shared" si="3298"/>
        <v>0.70055028529422059</v>
      </c>
      <c r="CQ4485" s="4">
        <v>0</v>
      </c>
    </row>
    <row r="4486" spans="1:95" ht="11.25" customHeight="1">
      <c r="A4486" s="17">
        <v>41</v>
      </c>
      <c r="B4486" s="17">
        <v>4</v>
      </c>
      <c r="C4486" s="39">
        <v>5</v>
      </c>
      <c r="D4486" s="40">
        <v>0.21388888888888891</v>
      </c>
      <c r="E4486" s="17">
        <v>17</v>
      </c>
      <c r="F4486" s="9">
        <v>0</v>
      </c>
      <c r="G4486">
        <v>0</v>
      </c>
      <c r="H4486">
        <v>0</v>
      </c>
      <c r="I4486">
        <v>0</v>
      </c>
      <c r="J4486">
        <v>1</v>
      </c>
      <c r="K4486" s="5">
        <v>25</v>
      </c>
      <c r="L4486">
        <v>43</v>
      </c>
      <c r="M4486">
        <v>7</v>
      </c>
      <c r="N4486">
        <v>74</v>
      </c>
      <c r="P4486" s="17">
        <f t="shared" si="3296"/>
        <v>1</v>
      </c>
      <c r="Q4486" s="17">
        <v>35</v>
      </c>
      <c r="S4486" s="17">
        <v>0.2</v>
      </c>
      <c r="T4486" s="17">
        <v>78</v>
      </c>
      <c r="U4486" s="17">
        <v>35</v>
      </c>
      <c r="V4486" s="17">
        <v>38</v>
      </c>
      <c r="W4486" s="17">
        <v>32</v>
      </c>
      <c r="X4486" s="17">
        <v>35</v>
      </c>
      <c r="Y4486" s="17"/>
      <c r="Z4486" s="17">
        <v>18</v>
      </c>
      <c r="AA4486" s="17">
        <v>195</v>
      </c>
      <c r="AB4486" s="17"/>
      <c r="AC4486">
        <v>73</v>
      </c>
      <c r="AD4486">
        <v>0.24657534246575341</v>
      </c>
      <c r="AE4486">
        <v>0.28301886792452829</v>
      </c>
      <c r="AF4486">
        <v>21</v>
      </c>
      <c r="AL4486">
        <v>0</v>
      </c>
      <c r="AN4486">
        <v>8.7671232876712329E-2</v>
      </c>
      <c r="AP4486">
        <v>7.2727272727272724E-2</v>
      </c>
      <c r="AQ4486" s="9">
        <f>+AVERAGE(AL4470:AL4479)</f>
        <v>4.0162386514473632E-2</v>
      </c>
      <c r="AR4486" s="9">
        <f>+AVERAGE(AN4470:AN4479)</f>
        <v>0.17513757132355515</v>
      </c>
      <c r="AS4486" s="17">
        <f t="shared" si="3290"/>
        <v>34</v>
      </c>
      <c r="AT4486" s="17">
        <f t="shared" si="3291"/>
        <v>7.0588235294117646E-2</v>
      </c>
      <c r="AU4486" s="17">
        <f t="shared" si="3292"/>
        <v>0.24905660377358491</v>
      </c>
      <c r="AV4486" s="17">
        <f t="shared" si="3293"/>
        <v>0.17971014492753623</v>
      </c>
      <c r="AZ4486">
        <v>3</v>
      </c>
      <c r="BA4486" s="27">
        <v>0.5</v>
      </c>
      <c r="BB4486" s="17">
        <v>20</v>
      </c>
      <c r="BC4486" s="17">
        <v>1</v>
      </c>
      <c r="BD4486" s="17">
        <v>1</v>
      </c>
      <c r="BF4486">
        <v>0</v>
      </c>
      <c r="BG4486">
        <v>2</v>
      </c>
      <c r="BQ4486">
        <v>0.2</v>
      </c>
      <c r="BR4486">
        <v>0.2</v>
      </c>
      <c r="BS4486">
        <v>0.28333333333333333</v>
      </c>
      <c r="CK4486" s="23">
        <v>1.1320754716981132</v>
      </c>
      <c r="CL4486" s="23">
        <f t="shared" si="3295"/>
        <v>0</v>
      </c>
      <c r="CM4486" s="23">
        <f t="shared" si="3297"/>
        <v>0.16064954605789453</v>
      </c>
      <c r="CN4486" s="23">
        <f t="shared" si="3298"/>
        <v>0.70055028529422059</v>
      </c>
      <c r="CQ4486" s="4">
        <v>1</v>
      </c>
    </row>
    <row r="4487" spans="1:95" ht="11.25" customHeight="1">
      <c r="A4487" s="17">
        <v>41</v>
      </c>
      <c r="B4487" s="17">
        <v>4</v>
      </c>
      <c r="C4487" s="39">
        <v>5</v>
      </c>
      <c r="D4487" s="40">
        <v>0.21388888888888891</v>
      </c>
      <c r="E4487" s="17">
        <v>18</v>
      </c>
      <c r="F4487" s="9">
        <v>0</v>
      </c>
      <c r="G4487">
        <v>0</v>
      </c>
      <c r="H4487">
        <v>0</v>
      </c>
      <c r="I4487">
        <v>0</v>
      </c>
      <c r="J4487">
        <v>1</v>
      </c>
      <c r="K4487" s="5">
        <v>25</v>
      </c>
      <c r="L4487">
        <v>53</v>
      </c>
      <c r="M4487">
        <v>7</v>
      </c>
      <c r="N4487">
        <v>81</v>
      </c>
      <c r="P4487" s="17">
        <f t="shared" si="3296"/>
        <v>1</v>
      </c>
      <c r="Q4487" s="17">
        <v>34</v>
      </c>
      <c r="S4487" s="17">
        <v>0.20588235294117646</v>
      </c>
      <c r="T4487" s="17">
        <v>87</v>
      </c>
      <c r="U4487" s="17">
        <v>40</v>
      </c>
      <c r="V4487" s="17">
        <v>21</v>
      </c>
      <c r="W4487" s="17">
        <v>38</v>
      </c>
      <c r="X4487" s="17">
        <v>21</v>
      </c>
      <c r="Y4487" s="17"/>
      <c r="Z4487" s="17">
        <v>0</v>
      </c>
      <c r="AA4487" s="17">
        <v>195</v>
      </c>
      <c r="AB4487" s="17"/>
      <c r="AC4487">
        <v>24</v>
      </c>
      <c r="AD4487">
        <v>0</v>
      </c>
      <c r="AE4487">
        <v>0.24657534246575341</v>
      </c>
      <c r="AF4487">
        <v>3</v>
      </c>
      <c r="AL4487">
        <v>2.3529411764705882E-2</v>
      </c>
      <c r="AN4487">
        <v>0.5</v>
      </c>
      <c r="AP4487">
        <v>0.28999999999999998</v>
      </c>
      <c r="AQ4487" s="9">
        <f>+AVERAGE(AL4470:AL4479)</f>
        <v>4.0162386514473632E-2</v>
      </c>
      <c r="AR4487" s="9">
        <f>+AVERAGE(AN4470:AN4479)</f>
        <v>0.17513757132355515</v>
      </c>
      <c r="AS4487" s="17">
        <f t="shared" si="3290"/>
        <v>35</v>
      </c>
      <c r="AT4487" s="17">
        <f t="shared" si="3291"/>
        <v>0</v>
      </c>
      <c r="AU4487" s="17">
        <f t="shared" si="3292"/>
        <v>8.7671232876712329E-2</v>
      </c>
      <c r="AV4487" s="17">
        <f t="shared" si="3293"/>
        <v>7.2727272727272724E-2</v>
      </c>
      <c r="AZ4487">
        <v>3</v>
      </c>
      <c r="BA4487" s="27">
        <v>0.5</v>
      </c>
      <c r="BB4487" s="17">
        <v>20</v>
      </c>
      <c r="BC4487" s="17">
        <v>1</v>
      </c>
      <c r="BD4487" s="17">
        <v>1</v>
      </c>
      <c r="BF4487">
        <v>0</v>
      </c>
      <c r="BG4487">
        <v>2</v>
      </c>
      <c r="BQ4487">
        <v>0.2</v>
      </c>
      <c r="BR4487">
        <v>0.2</v>
      </c>
      <c r="BS4487">
        <v>0.28333333333333333</v>
      </c>
      <c r="CK4487" s="23">
        <v>0.98630136986301364</v>
      </c>
      <c r="CL4487" s="23">
        <f t="shared" si="3295"/>
        <v>0</v>
      </c>
      <c r="CM4487" s="23">
        <f t="shared" si="3297"/>
        <v>0.16064954605789453</v>
      </c>
      <c r="CN4487" s="23">
        <f t="shared" si="3298"/>
        <v>0.70055028529422059</v>
      </c>
      <c r="CQ4487" s="4">
        <v>3</v>
      </c>
    </row>
    <row r="4488" spans="1:95" ht="11.25" customHeight="1">
      <c r="A4488" s="17">
        <v>41</v>
      </c>
      <c r="B4488" s="17">
        <v>4</v>
      </c>
      <c r="C4488" s="39">
        <v>5</v>
      </c>
      <c r="D4488" s="40">
        <v>0.21388888888888891</v>
      </c>
      <c r="E4488" s="17">
        <v>19</v>
      </c>
      <c r="F4488" s="9">
        <v>0</v>
      </c>
      <c r="G4488">
        <v>0</v>
      </c>
      <c r="H4488">
        <v>0</v>
      </c>
      <c r="I4488">
        <v>0</v>
      </c>
      <c r="J4488">
        <v>1</v>
      </c>
      <c r="K4488" s="5">
        <v>25</v>
      </c>
      <c r="L4488">
        <v>62</v>
      </c>
      <c r="M4488">
        <v>2</v>
      </c>
      <c r="N4488">
        <v>83</v>
      </c>
      <c r="P4488" s="17">
        <f t="shared" si="3296"/>
        <v>0</v>
      </c>
      <c r="Q4488" s="17">
        <v>13</v>
      </c>
      <c r="S4488" s="17">
        <v>0.15384615384615385</v>
      </c>
      <c r="T4488" s="17">
        <v>75</v>
      </c>
      <c r="U4488" s="17">
        <v>35</v>
      </c>
      <c r="V4488" s="17">
        <v>29</v>
      </c>
      <c r="W4488" s="17">
        <v>21</v>
      </c>
      <c r="X4488" s="17">
        <v>29</v>
      </c>
      <c r="Y4488" s="17"/>
      <c r="Z4488" s="17">
        <v>18</v>
      </c>
      <c r="AA4488" s="17">
        <v>213</v>
      </c>
      <c r="AB4488" s="17"/>
      <c r="AC4488">
        <v>54</v>
      </c>
      <c r="AD4488">
        <v>0.33333333333333331</v>
      </c>
      <c r="AE4488">
        <v>0</v>
      </c>
      <c r="AF4488">
        <v>26</v>
      </c>
      <c r="AL4488">
        <v>0.2153846153846154</v>
      </c>
      <c r="AN4488">
        <v>0.28888888888888886</v>
      </c>
      <c r="AP4488">
        <v>0.15824175824175823</v>
      </c>
      <c r="AQ4488" s="9">
        <f>+AVERAGE(AL4470:AL4479)</f>
        <v>4.0162386514473632E-2</v>
      </c>
      <c r="AR4488" s="9">
        <f>+AVERAGE(AN4470:AN4479)</f>
        <v>0.17513757132355515</v>
      </c>
      <c r="AS4488" s="17">
        <f t="shared" si="3290"/>
        <v>34</v>
      </c>
      <c r="AT4488" s="17">
        <f t="shared" si="3291"/>
        <v>2.3529411764705882E-2</v>
      </c>
      <c r="AU4488" s="17">
        <f t="shared" si="3292"/>
        <v>0.5</v>
      </c>
      <c r="AV4488" s="17">
        <f t="shared" si="3293"/>
        <v>0.28999999999999998</v>
      </c>
      <c r="AZ4488">
        <v>3</v>
      </c>
      <c r="BA4488" s="27">
        <v>0.5</v>
      </c>
      <c r="BB4488" s="17">
        <v>20</v>
      </c>
      <c r="BC4488" s="17">
        <v>1</v>
      </c>
      <c r="BD4488" s="17">
        <v>1</v>
      </c>
      <c r="BF4488">
        <v>0</v>
      </c>
      <c r="BG4488">
        <v>2</v>
      </c>
      <c r="BQ4488">
        <v>0.2</v>
      </c>
      <c r="BR4488">
        <v>0.2</v>
      </c>
      <c r="BS4488">
        <v>0.28333333333333333</v>
      </c>
      <c r="CK4488" s="23">
        <v>0</v>
      </c>
      <c r="CL4488" s="23">
        <f t="shared" si="3295"/>
        <v>0</v>
      </c>
      <c r="CM4488" s="23">
        <f t="shared" si="3297"/>
        <v>0.16064954605789453</v>
      </c>
      <c r="CN4488" s="23">
        <f t="shared" si="3298"/>
        <v>0.70055028529422059</v>
      </c>
      <c r="CQ4488" s="4">
        <v>3</v>
      </c>
    </row>
    <row r="4489" spans="1:95" ht="11.25" customHeight="1">
      <c r="A4489" s="17">
        <v>41</v>
      </c>
      <c r="B4489" s="17">
        <v>4</v>
      </c>
      <c r="C4489" s="39">
        <v>5</v>
      </c>
      <c r="D4489" s="40">
        <v>0.21388888888888891</v>
      </c>
      <c r="E4489" s="17">
        <v>20</v>
      </c>
      <c r="F4489" s="9">
        <v>0</v>
      </c>
      <c r="G4489">
        <v>0</v>
      </c>
      <c r="H4489">
        <v>0</v>
      </c>
      <c r="I4489">
        <v>0</v>
      </c>
      <c r="J4489">
        <v>1</v>
      </c>
      <c r="K4489" s="5">
        <v>25</v>
      </c>
      <c r="L4489">
        <v>50</v>
      </c>
      <c r="M4489">
        <v>6</v>
      </c>
      <c r="N4489">
        <v>89</v>
      </c>
      <c r="P4489" s="17">
        <f t="shared" si="3296"/>
        <v>1</v>
      </c>
      <c r="Q4489" s="17">
        <v>28</v>
      </c>
      <c r="S4489" s="17">
        <v>0.21428571428571427</v>
      </c>
      <c r="T4489" s="17">
        <v>78</v>
      </c>
      <c r="U4489" s="17">
        <v>35</v>
      </c>
      <c r="V4489" s="17">
        <v>39</v>
      </c>
      <c r="W4489" s="17">
        <v>29</v>
      </c>
      <c r="X4489" s="17">
        <v>35</v>
      </c>
      <c r="Y4489" s="17"/>
      <c r="Z4489" s="17">
        <v>18</v>
      </c>
      <c r="AA4489" s="17">
        <v>231</v>
      </c>
      <c r="AB4489" s="17"/>
      <c r="AC4489">
        <v>68</v>
      </c>
      <c r="AD4489">
        <v>0.26470588235294118</v>
      </c>
      <c r="AE4489">
        <v>0.33333333333333331</v>
      </c>
      <c r="AF4489">
        <v>22</v>
      </c>
      <c r="AG4489">
        <v>155</v>
      </c>
      <c r="AL4489">
        <v>5.7142857142857141E-2</v>
      </c>
      <c r="AN4489">
        <v>0.22941176470588234</v>
      </c>
      <c r="AP4489">
        <v>0.15555555555555556</v>
      </c>
      <c r="AQ4489" s="9">
        <f>+AVERAGE(AL4470:AL4479)</f>
        <v>4.0162386514473632E-2</v>
      </c>
      <c r="AR4489" s="9">
        <f>+AVERAGE(AN4470:AN4479)</f>
        <v>0.17513757132355515</v>
      </c>
      <c r="AS4489" s="17">
        <f t="shared" si="3290"/>
        <v>13</v>
      </c>
      <c r="AT4489" s="17">
        <f t="shared" si="3291"/>
        <v>0.2153846153846154</v>
      </c>
      <c r="AU4489" s="17">
        <f t="shared" si="3292"/>
        <v>0.28888888888888886</v>
      </c>
      <c r="AV4489" s="17">
        <f t="shared" si="3293"/>
        <v>0.15824175824175823</v>
      </c>
      <c r="AZ4489">
        <v>3</v>
      </c>
      <c r="BA4489" s="27">
        <v>0.5</v>
      </c>
      <c r="BB4489" s="17">
        <v>20</v>
      </c>
      <c r="BC4489" s="17">
        <v>1</v>
      </c>
      <c r="BD4489" s="17">
        <v>1</v>
      </c>
      <c r="BF4489">
        <v>0</v>
      </c>
      <c r="BG4489">
        <v>2</v>
      </c>
      <c r="BQ4489">
        <v>0.2</v>
      </c>
      <c r="BR4489">
        <v>0.2</v>
      </c>
      <c r="BS4489">
        <v>0.28333333333333333</v>
      </c>
      <c r="BW4489" s="9">
        <f>SUM(AF4480:AF4489)</f>
        <v>155</v>
      </c>
      <c r="BX4489" s="9"/>
      <c r="BY4489" s="9">
        <f t="shared" ref="BY4489" si="3299">SUM(BW4479,BW4489)</f>
        <v>342</v>
      </c>
      <c r="CK4489" s="23">
        <v>1.3333333333333333</v>
      </c>
      <c r="CL4489" s="23">
        <f t="shared" si="3295"/>
        <v>0</v>
      </c>
      <c r="CM4489" s="23">
        <f t="shared" si="3297"/>
        <v>0.16064954605789453</v>
      </c>
      <c r="CN4489" s="23">
        <f t="shared" si="3298"/>
        <v>0.70055028529422059</v>
      </c>
      <c r="CQ4489" s="4">
        <v>1</v>
      </c>
    </row>
    <row r="4490" spans="1:95" ht="11.25" customHeight="1">
      <c r="A4490" s="17">
        <v>41</v>
      </c>
      <c r="B4490" s="17">
        <v>5</v>
      </c>
      <c r="C4490" s="39">
        <v>15</v>
      </c>
      <c r="D4490" s="40">
        <v>0.63402777777777775</v>
      </c>
      <c r="E4490" s="17">
        <v>-2</v>
      </c>
      <c r="F4490" s="9">
        <v>0</v>
      </c>
      <c r="G4490">
        <v>0</v>
      </c>
      <c r="H4490">
        <v>0</v>
      </c>
      <c r="I4490">
        <v>0</v>
      </c>
      <c r="J4490">
        <v>0</v>
      </c>
      <c r="K4490" s="5">
        <v>25</v>
      </c>
      <c r="L4490">
        <v>50</v>
      </c>
      <c r="M4490">
        <v>7</v>
      </c>
      <c r="P4490" s="17">
        <f t="shared" si="3296"/>
        <v>1</v>
      </c>
      <c r="Q4490" s="17">
        <v>35</v>
      </c>
      <c r="S4490" s="17">
        <v>0.2</v>
      </c>
      <c r="T4490" s="17">
        <v>85</v>
      </c>
      <c r="U4490" s="17">
        <v>40</v>
      </c>
      <c r="V4490" s="17">
        <v>30</v>
      </c>
      <c r="W4490" s="17"/>
      <c r="X4490" s="17">
        <v>30</v>
      </c>
      <c r="Y4490" s="17"/>
      <c r="Z4490" s="17">
        <v>0</v>
      </c>
      <c r="AA4490" s="17"/>
      <c r="AB4490" s="17"/>
      <c r="AC4490">
        <v>43</v>
      </c>
      <c r="AD4490">
        <v>0</v>
      </c>
      <c r="AF4490">
        <v>3</v>
      </c>
      <c r="AL4490">
        <v>0</v>
      </c>
      <c r="AN4490">
        <v>0.52093023255813953</v>
      </c>
      <c r="AP4490">
        <v>0.38620689655172413</v>
      </c>
      <c r="AQ4490" s="22"/>
      <c r="AR4490" s="22"/>
      <c r="AS4490" s="17">
        <f t="shared" si="3290"/>
        <v>28</v>
      </c>
      <c r="AT4490" s="17">
        <f t="shared" si="3291"/>
        <v>5.7142857142857141E-2</v>
      </c>
      <c r="AU4490" s="17">
        <f t="shared" si="3292"/>
        <v>0.22941176470588234</v>
      </c>
      <c r="AV4490" s="17">
        <f t="shared" si="3293"/>
        <v>0.15555555555555556</v>
      </c>
      <c r="AZ4490">
        <v>1.5</v>
      </c>
      <c r="BA4490" s="27">
        <v>0.25</v>
      </c>
      <c r="BB4490" s="17">
        <v>19</v>
      </c>
      <c r="BC4490" s="17">
        <v>1</v>
      </c>
      <c r="BD4490" s="17">
        <v>1</v>
      </c>
      <c r="BF4490">
        <v>0</v>
      </c>
      <c r="BG4490">
        <v>2</v>
      </c>
      <c r="BQ4490">
        <v>0.2</v>
      </c>
      <c r="BR4490">
        <v>0.2</v>
      </c>
      <c r="BS4490">
        <v>0.28333333333333333</v>
      </c>
      <c r="CK4490" s="23" t="s">
        <v>2085</v>
      </c>
      <c r="CL4490" s="23">
        <f t="shared" si="3295"/>
        <v>0</v>
      </c>
      <c r="CM4490" s="23" t="str">
        <f t="shared" si="3297"/>
        <v/>
      </c>
      <c r="CN4490" s="23" t="str">
        <f t="shared" si="3298"/>
        <v/>
      </c>
      <c r="CQ4490" s="4">
        <v>3</v>
      </c>
    </row>
    <row r="4491" spans="1:95" ht="11.25" customHeight="1">
      <c r="A4491" s="17">
        <v>41</v>
      </c>
      <c r="B4491" s="17">
        <v>5</v>
      </c>
      <c r="C4491" s="39">
        <v>15</v>
      </c>
      <c r="D4491" s="40">
        <v>0.63402777777777775</v>
      </c>
      <c r="E4491" s="17">
        <v>-1</v>
      </c>
      <c r="F4491" s="9">
        <v>0</v>
      </c>
      <c r="G4491">
        <v>0</v>
      </c>
      <c r="H4491">
        <v>0</v>
      </c>
      <c r="I4491">
        <v>0</v>
      </c>
      <c r="J4491">
        <v>0</v>
      </c>
      <c r="K4491" s="5">
        <v>25</v>
      </c>
      <c r="L4491">
        <v>60</v>
      </c>
      <c r="M4491">
        <v>6</v>
      </c>
      <c r="P4491" s="17">
        <f t="shared" si="3296"/>
        <v>1</v>
      </c>
      <c r="Q4491" s="17">
        <v>30</v>
      </c>
      <c r="S4491" s="17">
        <v>0.2</v>
      </c>
      <c r="T4491" s="17">
        <v>90</v>
      </c>
      <c r="U4491" s="17">
        <v>40</v>
      </c>
      <c r="V4491" s="17">
        <v>30</v>
      </c>
      <c r="W4491" s="17">
        <v>30</v>
      </c>
      <c r="X4491" s="17">
        <v>30</v>
      </c>
      <c r="Y4491" s="17"/>
      <c r="Z4491" s="17">
        <v>0</v>
      </c>
      <c r="AA4491" s="17"/>
      <c r="AB4491" s="17"/>
      <c r="AC4491">
        <v>58</v>
      </c>
      <c r="AD4491">
        <v>0</v>
      </c>
      <c r="AE4491">
        <v>0</v>
      </c>
      <c r="AF4491">
        <v>4</v>
      </c>
      <c r="AL4491">
        <v>0</v>
      </c>
      <c r="AN4491">
        <v>0.33103448275862069</v>
      </c>
      <c r="AP4491">
        <v>0.24615384615384617</v>
      </c>
      <c r="AQ4491" s="9"/>
      <c r="AR4491" s="9"/>
      <c r="AS4491" s="17">
        <f t="shared" si="3290"/>
        <v>35</v>
      </c>
      <c r="AT4491" s="17">
        <f t="shared" si="3291"/>
        <v>0</v>
      </c>
      <c r="AU4491" s="17">
        <f t="shared" si="3292"/>
        <v>0.52093023255813953</v>
      </c>
      <c r="AV4491" s="17">
        <f t="shared" si="3293"/>
        <v>0.38620689655172413</v>
      </c>
      <c r="AZ4491">
        <v>1.5</v>
      </c>
      <c r="BA4491" s="27">
        <v>0.25</v>
      </c>
      <c r="BB4491" s="17">
        <v>19</v>
      </c>
      <c r="BC4491" s="17">
        <v>1</v>
      </c>
      <c r="BD4491" s="17">
        <v>1</v>
      </c>
      <c r="BF4491">
        <v>0</v>
      </c>
      <c r="BG4491">
        <v>2</v>
      </c>
      <c r="BQ4491">
        <v>0.2</v>
      </c>
      <c r="BR4491">
        <v>0.2</v>
      </c>
      <c r="BS4491">
        <v>0.28333333333333333</v>
      </c>
      <c r="CK4491" s="23">
        <v>0</v>
      </c>
      <c r="CL4491" s="23">
        <f t="shared" si="3295"/>
        <v>0</v>
      </c>
      <c r="CM4491" s="23" t="str">
        <f t="shared" si="3297"/>
        <v/>
      </c>
      <c r="CN4491" s="23" t="str">
        <f t="shared" si="3298"/>
        <v/>
      </c>
      <c r="CQ4491" s="4">
        <v>3</v>
      </c>
    </row>
    <row r="4492" spans="1:95" ht="11.25" customHeight="1">
      <c r="A4492" s="17">
        <v>41</v>
      </c>
      <c r="B4492" s="17">
        <v>5</v>
      </c>
      <c r="C4492" s="39">
        <v>15</v>
      </c>
      <c r="D4492" s="40">
        <v>0.63402777777777775</v>
      </c>
      <c r="E4492" s="17">
        <v>1</v>
      </c>
      <c r="F4492" s="9">
        <v>0</v>
      </c>
      <c r="G4492">
        <v>0</v>
      </c>
      <c r="H4492">
        <v>0</v>
      </c>
      <c r="I4492">
        <v>0</v>
      </c>
      <c r="J4492">
        <v>0</v>
      </c>
      <c r="K4492" s="5">
        <v>25</v>
      </c>
      <c r="L4492">
        <v>75</v>
      </c>
      <c r="M4492">
        <v>6</v>
      </c>
      <c r="N4492">
        <v>6</v>
      </c>
      <c r="P4492" s="17">
        <f t="shared" si="3296"/>
        <v>1</v>
      </c>
      <c r="Q4492" s="17">
        <v>30</v>
      </c>
      <c r="S4492" s="17">
        <v>0.2</v>
      </c>
      <c r="T4492" s="17">
        <v>100</v>
      </c>
      <c r="U4492" s="17">
        <v>40</v>
      </c>
      <c r="V4492" s="17">
        <v>30</v>
      </c>
      <c r="W4492" s="17">
        <v>30</v>
      </c>
      <c r="X4492" s="17">
        <v>30</v>
      </c>
      <c r="Y4492" s="17"/>
      <c r="Z4492" s="17">
        <v>4</v>
      </c>
      <c r="AA4492" s="17">
        <v>4</v>
      </c>
      <c r="AB4492" s="17"/>
      <c r="AC4492">
        <v>42</v>
      </c>
      <c r="AD4492">
        <v>9.5238095238095233E-2</v>
      </c>
      <c r="AF4492">
        <v>8</v>
      </c>
      <c r="AL4492">
        <v>0</v>
      </c>
      <c r="AN4492">
        <v>0.31428571428571428</v>
      </c>
      <c r="AP4492">
        <v>0.2129032258064516</v>
      </c>
      <c r="AQ4492" s="9"/>
      <c r="AR4492" s="9"/>
      <c r="AS4492" s="17">
        <f t="shared" si="3290"/>
        <v>30</v>
      </c>
      <c r="AT4492" s="17">
        <f t="shared" si="3291"/>
        <v>0</v>
      </c>
      <c r="AU4492" s="17">
        <f t="shared" si="3292"/>
        <v>0.33103448275862069</v>
      </c>
      <c r="AV4492" s="17">
        <f t="shared" si="3293"/>
        <v>0.24615384615384617</v>
      </c>
      <c r="AZ4492">
        <v>1.5</v>
      </c>
      <c r="BA4492" s="27">
        <v>0.25</v>
      </c>
      <c r="BB4492" s="17">
        <v>19</v>
      </c>
      <c r="BC4492" s="17">
        <v>1</v>
      </c>
      <c r="BD4492" s="17">
        <v>1</v>
      </c>
      <c r="BF4492">
        <v>0</v>
      </c>
      <c r="BG4492">
        <v>2</v>
      </c>
      <c r="BQ4492">
        <v>0.2</v>
      </c>
      <c r="BR4492">
        <v>0.2</v>
      </c>
      <c r="BS4492">
        <v>0.28333333333333333</v>
      </c>
      <c r="CK4492" s="23" t="s">
        <v>2085</v>
      </c>
      <c r="CL4492" s="23">
        <f t="shared" si="3295"/>
        <v>0</v>
      </c>
      <c r="CM4492" s="23" t="str">
        <f t="shared" si="3297"/>
        <v/>
      </c>
      <c r="CN4492" s="23" t="str">
        <f t="shared" si="3298"/>
        <v/>
      </c>
      <c r="CQ4492" s="4">
        <v>5</v>
      </c>
    </row>
    <row r="4493" spans="1:95" ht="11.25" customHeight="1">
      <c r="A4493" s="17">
        <v>41</v>
      </c>
      <c r="B4493" s="17">
        <v>5</v>
      </c>
      <c r="C4493" s="39">
        <v>15</v>
      </c>
      <c r="D4493" s="40">
        <v>0.63402777777777775</v>
      </c>
      <c r="E4493" s="17">
        <v>2</v>
      </c>
      <c r="F4493" s="9">
        <v>0</v>
      </c>
      <c r="G4493">
        <v>0</v>
      </c>
      <c r="H4493">
        <v>0</v>
      </c>
      <c r="I4493">
        <v>0</v>
      </c>
      <c r="J4493">
        <v>0</v>
      </c>
      <c r="K4493" s="5">
        <v>25</v>
      </c>
      <c r="L4493">
        <v>75</v>
      </c>
      <c r="M4493">
        <v>2</v>
      </c>
      <c r="N4493">
        <v>8</v>
      </c>
      <c r="P4493" s="17">
        <f t="shared" si="3296"/>
        <v>0</v>
      </c>
      <c r="Q4493" s="17">
        <v>10</v>
      </c>
      <c r="S4493" s="17">
        <v>0.2</v>
      </c>
      <c r="T4493" s="17">
        <v>85</v>
      </c>
      <c r="U4493" s="17">
        <v>40</v>
      </c>
      <c r="V4493" s="17">
        <v>30</v>
      </c>
      <c r="W4493" s="17">
        <v>30</v>
      </c>
      <c r="X4493" s="17">
        <v>30</v>
      </c>
      <c r="Y4493" s="17"/>
      <c r="Z4493" s="17">
        <v>4</v>
      </c>
      <c r="AA4493" s="17">
        <v>8</v>
      </c>
      <c r="AB4493" s="17"/>
      <c r="AC4493">
        <v>49</v>
      </c>
      <c r="AD4493">
        <v>8.1632653061224483E-2</v>
      </c>
      <c r="AE4493">
        <v>9.5238095238095233E-2</v>
      </c>
      <c r="AF4493">
        <v>12</v>
      </c>
      <c r="AL4493">
        <v>0</v>
      </c>
      <c r="AN4493">
        <v>0.17959183673469387</v>
      </c>
      <c r="AP4493">
        <v>9.8876404494382023E-2</v>
      </c>
      <c r="AQ4493" s="9"/>
      <c r="AR4493" s="9"/>
      <c r="AS4493" s="17">
        <f t="shared" si="3290"/>
        <v>30</v>
      </c>
      <c r="AT4493" s="17">
        <f t="shared" si="3291"/>
        <v>0</v>
      </c>
      <c r="AU4493" s="17">
        <f t="shared" si="3292"/>
        <v>0.31428571428571428</v>
      </c>
      <c r="AV4493" s="17">
        <f t="shared" si="3293"/>
        <v>0.2129032258064516</v>
      </c>
      <c r="AZ4493">
        <v>1.5</v>
      </c>
      <c r="BA4493" s="27">
        <v>0.25</v>
      </c>
      <c r="BB4493" s="17">
        <v>19</v>
      </c>
      <c r="BC4493" s="17">
        <v>1</v>
      </c>
      <c r="BD4493" s="17">
        <v>1</v>
      </c>
      <c r="BF4493">
        <v>0</v>
      </c>
      <c r="BG4493">
        <v>2</v>
      </c>
      <c r="BQ4493">
        <v>0.2</v>
      </c>
      <c r="BR4493">
        <v>0.2</v>
      </c>
      <c r="BS4493">
        <v>0.28333333333333333</v>
      </c>
      <c r="CK4493" s="23">
        <v>0.47619047619047616</v>
      </c>
      <c r="CL4493" s="23">
        <f t="shared" si="3295"/>
        <v>0</v>
      </c>
      <c r="CM4493" s="23" t="str">
        <f t="shared" si="3297"/>
        <v/>
      </c>
      <c r="CN4493" s="23" t="str">
        <f t="shared" si="3298"/>
        <v/>
      </c>
      <c r="CQ4493" s="4">
        <v>4</v>
      </c>
    </row>
    <row r="4494" spans="1:95" ht="11.25" customHeight="1">
      <c r="A4494" s="17">
        <v>41</v>
      </c>
      <c r="B4494" s="17">
        <v>5</v>
      </c>
      <c r="C4494" s="39">
        <v>15</v>
      </c>
      <c r="D4494" s="40">
        <v>0.63402777777777775</v>
      </c>
      <c r="E4494" s="17">
        <v>3</v>
      </c>
      <c r="F4494" s="9">
        <v>0</v>
      </c>
      <c r="G4494">
        <v>0</v>
      </c>
      <c r="H4494">
        <v>0</v>
      </c>
      <c r="I4494">
        <v>0</v>
      </c>
      <c r="J4494">
        <v>0</v>
      </c>
      <c r="K4494" s="5">
        <v>25</v>
      </c>
      <c r="L4494">
        <v>60</v>
      </c>
      <c r="M4494">
        <v>5</v>
      </c>
      <c r="N4494">
        <v>13</v>
      </c>
      <c r="P4494" s="17">
        <f t="shared" si="3296"/>
        <v>2</v>
      </c>
      <c r="Q4494" s="17">
        <v>25</v>
      </c>
      <c r="S4494" s="17">
        <v>0.2</v>
      </c>
      <c r="T4494" s="17">
        <v>85</v>
      </c>
      <c r="U4494" s="17">
        <v>40</v>
      </c>
      <c r="V4494" s="17">
        <v>30</v>
      </c>
      <c r="W4494" s="17">
        <v>30</v>
      </c>
      <c r="X4494" s="17">
        <v>30</v>
      </c>
      <c r="Y4494" s="17"/>
      <c r="Z4494" s="17">
        <v>10</v>
      </c>
      <c r="AA4494" s="17">
        <v>18</v>
      </c>
      <c r="AB4494" s="17"/>
      <c r="AC4494">
        <v>50</v>
      </c>
      <c r="AD4494">
        <v>0.2</v>
      </c>
      <c r="AE4494">
        <v>8.1632653061224483E-2</v>
      </c>
      <c r="AF4494">
        <v>15</v>
      </c>
      <c r="AL4494">
        <v>0</v>
      </c>
      <c r="AN4494">
        <v>0</v>
      </c>
      <c r="AP4494">
        <v>0</v>
      </c>
      <c r="AQ4494" s="9"/>
      <c r="AR4494" s="9"/>
      <c r="AS4494" s="17">
        <f t="shared" si="3290"/>
        <v>10</v>
      </c>
      <c r="AT4494" s="17">
        <f t="shared" si="3291"/>
        <v>0</v>
      </c>
      <c r="AU4494" s="17">
        <f t="shared" si="3292"/>
        <v>0.17959183673469387</v>
      </c>
      <c r="AV4494" s="17">
        <f t="shared" si="3293"/>
        <v>9.8876404494382023E-2</v>
      </c>
      <c r="AZ4494">
        <v>1.5</v>
      </c>
      <c r="BA4494" s="27">
        <v>0.25</v>
      </c>
      <c r="BB4494" s="17">
        <v>19</v>
      </c>
      <c r="BC4494" s="17">
        <v>1</v>
      </c>
      <c r="BD4494" s="17">
        <v>1</v>
      </c>
      <c r="BF4494">
        <v>0</v>
      </c>
      <c r="BG4494">
        <v>2</v>
      </c>
      <c r="BQ4494">
        <v>0.2</v>
      </c>
      <c r="BR4494">
        <v>0.2</v>
      </c>
      <c r="BS4494">
        <v>0.28333333333333333</v>
      </c>
      <c r="CK4494" s="23">
        <v>0.4081632653061224</v>
      </c>
      <c r="CL4494" s="23">
        <f t="shared" si="3295"/>
        <v>0</v>
      </c>
      <c r="CM4494" s="23" t="str">
        <f t="shared" si="3297"/>
        <v/>
      </c>
      <c r="CN4494" s="23" t="str">
        <f t="shared" si="3298"/>
        <v/>
      </c>
      <c r="CQ4494" s="4">
        <v>3</v>
      </c>
    </row>
    <row r="4495" spans="1:95" ht="11.25" customHeight="1">
      <c r="A4495" s="17">
        <v>41</v>
      </c>
      <c r="B4495" s="17">
        <v>5</v>
      </c>
      <c r="C4495" s="39">
        <v>15</v>
      </c>
      <c r="D4495" s="40">
        <v>0.63402777777777775</v>
      </c>
      <c r="E4495" s="17">
        <v>4</v>
      </c>
      <c r="F4495" s="9">
        <v>0</v>
      </c>
      <c r="G4495">
        <v>0</v>
      </c>
      <c r="H4495">
        <v>0</v>
      </c>
      <c r="I4495">
        <v>0</v>
      </c>
      <c r="J4495">
        <v>0</v>
      </c>
      <c r="K4495" s="5">
        <v>25</v>
      </c>
      <c r="L4495">
        <v>60</v>
      </c>
      <c r="M4495">
        <v>4</v>
      </c>
      <c r="N4495">
        <v>17</v>
      </c>
      <c r="P4495" s="17">
        <f t="shared" si="3296"/>
        <v>0</v>
      </c>
      <c r="Q4495" s="17">
        <v>20</v>
      </c>
      <c r="S4495" s="17">
        <v>0.2</v>
      </c>
      <c r="T4495" s="17">
        <v>80</v>
      </c>
      <c r="U4495" s="17">
        <v>35</v>
      </c>
      <c r="V4495" s="17">
        <v>30</v>
      </c>
      <c r="W4495" s="17">
        <v>30</v>
      </c>
      <c r="X4495" s="17">
        <v>30</v>
      </c>
      <c r="Y4495" s="17"/>
      <c r="Z4495" s="17">
        <v>10</v>
      </c>
      <c r="AA4495" s="17">
        <v>28</v>
      </c>
      <c r="AB4495" s="17"/>
      <c r="AC4495">
        <v>55</v>
      </c>
      <c r="AD4495">
        <v>0.18181818181818182</v>
      </c>
      <c r="AE4495">
        <v>0.2</v>
      </c>
      <c r="AF4495">
        <v>16</v>
      </c>
      <c r="AL4495">
        <v>0</v>
      </c>
      <c r="AN4495">
        <v>7.2727272727272724E-2</v>
      </c>
      <c r="AP4495">
        <v>4.7058823529411764E-2</v>
      </c>
      <c r="AQ4495" s="9"/>
      <c r="AR4495" s="9"/>
      <c r="AS4495" s="17">
        <f t="shared" si="3290"/>
        <v>25</v>
      </c>
      <c r="AT4495" s="17">
        <f t="shared" si="3291"/>
        <v>0</v>
      </c>
      <c r="AU4495" s="17">
        <f t="shared" si="3292"/>
        <v>0</v>
      </c>
      <c r="AV4495" s="17">
        <f t="shared" si="3293"/>
        <v>0</v>
      </c>
      <c r="AZ4495">
        <v>1.5</v>
      </c>
      <c r="BA4495" s="27">
        <v>0.25</v>
      </c>
      <c r="BB4495" s="17">
        <v>19</v>
      </c>
      <c r="BC4495" s="17">
        <v>1</v>
      </c>
      <c r="BD4495" s="17">
        <v>1</v>
      </c>
      <c r="BF4495">
        <v>0</v>
      </c>
      <c r="BG4495">
        <v>2</v>
      </c>
      <c r="BQ4495">
        <v>0.2</v>
      </c>
      <c r="BR4495">
        <v>0.2</v>
      </c>
      <c r="BS4495">
        <v>0.28333333333333333</v>
      </c>
      <c r="CK4495" s="23">
        <v>1</v>
      </c>
      <c r="CL4495" s="23">
        <f t="shared" si="3295"/>
        <v>0</v>
      </c>
      <c r="CM4495" s="23" t="str">
        <f t="shared" si="3297"/>
        <v/>
      </c>
      <c r="CN4495" s="23" t="str">
        <f t="shared" si="3298"/>
        <v/>
      </c>
      <c r="CQ4495" s="4">
        <v>3</v>
      </c>
    </row>
    <row r="4496" spans="1:95" ht="11.25" customHeight="1">
      <c r="A4496" s="17">
        <v>41</v>
      </c>
      <c r="B4496" s="17">
        <v>5</v>
      </c>
      <c r="C4496" s="39">
        <v>15</v>
      </c>
      <c r="D4496" s="40">
        <v>0.63402777777777775</v>
      </c>
      <c r="E4496" s="17">
        <v>5</v>
      </c>
      <c r="F4496" s="9">
        <v>0</v>
      </c>
      <c r="G4496">
        <v>0</v>
      </c>
      <c r="H4496">
        <v>0</v>
      </c>
      <c r="I4496">
        <v>0</v>
      </c>
      <c r="J4496">
        <v>0</v>
      </c>
      <c r="K4496" s="5">
        <v>25</v>
      </c>
      <c r="L4496">
        <v>55</v>
      </c>
      <c r="M4496">
        <v>6</v>
      </c>
      <c r="N4496">
        <v>23</v>
      </c>
      <c r="P4496" s="17">
        <f t="shared" si="3296"/>
        <v>1</v>
      </c>
      <c r="Q4496" s="17">
        <v>29</v>
      </c>
      <c r="S4496" s="17">
        <v>0.20689655172413793</v>
      </c>
      <c r="T4496" s="17">
        <v>84</v>
      </c>
      <c r="U4496" s="17">
        <v>40</v>
      </c>
      <c r="V4496" s="17">
        <v>30</v>
      </c>
      <c r="W4496" s="17">
        <v>30</v>
      </c>
      <c r="X4496" s="17">
        <v>30</v>
      </c>
      <c r="Y4496" s="17"/>
      <c r="Z4496" s="17">
        <v>10</v>
      </c>
      <c r="AA4496" s="17">
        <v>38</v>
      </c>
      <c r="AB4496" s="17"/>
      <c r="AC4496">
        <v>54</v>
      </c>
      <c r="AD4496">
        <v>0.18518518518518517</v>
      </c>
      <c r="AE4496">
        <v>0.18181818181818182</v>
      </c>
      <c r="AF4496">
        <v>14</v>
      </c>
      <c r="AL4496">
        <v>2.7586206896551724E-2</v>
      </c>
      <c r="AN4496">
        <v>0.2</v>
      </c>
      <c r="AP4496">
        <v>0.15466666666666667</v>
      </c>
      <c r="AQ4496" s="9"/>
      <c r="AR4496" s="9"/>
      <c r="AS4496" s="17">
        <f t="shared" si="3290"/>
        <v>20</v>
      </c>
      <c r="AT4496" s="17">
        <f t="shared" si="3291"/>
        <v>0</v>
      </c>
      <c r="AU4496" s="17">
        <f t="shared" si="3292"/>
        <v>7.2727272727272724E-2</v>
      </c>
      <c r="AV4496" s="17">
        <f t="shared" si="3293"/>
        <v>4.7058823529411764E-2</v>
      </c>
      <c r="AZ4496">
        <v>1.5</v>
      </c>
      <c r="BA4496" s="27">
        <v>0.25</v>
      </c>
      <c r="BB4496" s="17">
        <v>19</v>
      </c>
      <c r="BC4496" s="17">
        <v>1</v>
      </c>
      <c r="BD4496" s="17">
        <v>1</v>
      </c>
      <c r="BF4496">
        <v>0</v>
      </c>
      <c r="BG4496">
        <v>2</v>
      </c>
      <c r="BQ4496">
        <v>0.2</v>
      </c>
      <c r="BR4496">
        <v>0.2</v>
      </c>
      <c r="BS4496">
        <v>0.28333333333333333</v>
      </c>
      <c r="CK4496" s="23">
        <v>0.90909090909090917</v>
      </c>
      <c r="CL4496" s="23">
        <f t="shared" si="3295"/>
        <v>0</v>
      </c>
      <c r="CM4496" s="23" t="str">
        <f t="shared" si="3297"/>
        <v/>
      </c>
      <c r="CN4496" s="23" t="str">
        <f t="shared" si="3298"/>
        <v/>
      </c>
      <c r="CQ4496" s="4">
        <v>3</v>
      </c>
    </row>
    <row r="4497" spans="1:96" ht="11.25" customHeight="1">
      <c r="A4497" s="17">
        <v>41</v>
      </c>
      <c r="B4497" s="17">
        <v>5</v>
      </c>
      <c r="C4497" s="39">
        <v>15</v>
      </c>
      <c r="D4497" s="40">
        <v>0.63402777777777775</v>
      </c>
      <c r="E4497" s="17">
        <v>6</v>
      </c>
      <c r="F4497" s="9">
        <v>0</v>
      </c>
      <c r="G4497">
        <v>0</v>
      </c>
      <c r="H4497">
        <v>0</v>
      </c>
      <c r="I4497">
        <v>0</v>
      </c>
      <c r="J4497">
        <v>0</v>
      </c>
      <c r="K4497" s="5">
        <v>25</v>
      </c>
      <c r="L4497">
        <v>59</v>
      </c>
      <c r="M4497">
        <v>5</v>
      </c>
      <c r="N4497">
        <v>28</v>
      </c>
      <c r="P4497" s="17">
        <f t="shared" si="3296"/>
        <v>2</v>
      </c>
      <c r="Q4497" s="17">
        <v>19</v>
      </c>
      <c r="S4497" s="17">
        <v>0.26315789473684209</v>
      </c>
      <c r="T4497" s="17">
        <v>78</v>
      </c>
      <c r="U4497" s="17">
        <v>35</v>
      </c>
      <c r="V4497" s="17">
        <v>30</v>
      </c>
      <c r="W4497" s="17">
        <v>30</v>
      </c>
      <c r="X4497" s="17">
        <v>30</v>
      </c>
      <c r="Y4497" s="17"/>
      <c r="Z4497" s="17">
        <v>4</v>
      </c>
      <c r="AA4497" s="17">
        <v>42</v>
      </c>
      <c r="AB4497" s="17"/>
      <c r="AC4497">
        <v>53</v>
      </c>
      <c r="AD4497">
        <v>7.5471698113207544E-2</v>
      </c>
      <c r="AE4497">
        <v>0.18518518518518517</v>
      </c>
      <c r="AF4497">
        <v>9</v>
      </c>
      <c r="AL4497">
        <v>0.16842105263157894</v>
      </c>
      <c r="AN4497">
        <v>0.24905660377358491</v>
      </c>
      <c r="AP4497">
        <v>0.19523809523809524</v>
      </c>
      <c r="AQ4497" s="9"/>
      <c r="AR4497" s="9"/>
      <c r="AS4497" s="17">
        <f t="shared" si="3290"/>
        <v>29</v>
      </c>
      <c r="AT4497" s="17">
        <f t="shared" si="3291"/>
        <v>2.7586206896551724E-2</v>
      </c>
      <c r="AU4497" s="17">
        <f t="shared" si="3292"/>
        <v>0.2</v>
      </c>
      <c r="AV4497" s="17">
        <f t="shared" si="3293"/>
        <v>0.15466666666666667</v>
      </c>
      <c r="AZ4497">
        <v>1.5</v>
      </c>
      <c r="BA4497" s="27">
        <v>0.25</v>
      </c>
      <c r="BB4497" s="17">
        <v>19</v>
      </c>
      <c r="BC4497" s="17">
        <v>1</v>
      </c>
      <c r="BD4497" s="17">
        <v>1</v>
      </c>
      <c r="BF4497">
        <v>0</v>
      </c>
      <c r="BG4497">
        <v>2</v>
      </c>
      <c r="BQ4497">
        <v>0.2</v>
      </c>
      <c r="BR4497">
        <v>0.2</v>
      </c>
      <c r="BS4497">
        <v>0.28333333333333333</v>
      </c>
      <c r="CK4497" s="23">
        <v>0.92592592592592582</v>
      </c>
      <c r="CL4497" s="23">
        <f t="shared" si="3295"/>
        <v>0</v>
      </c>
      <c r="CM4497" s="23" t="str">
        <f t="shared" si="3297"/>
        <v/>
      </c>
      <c r="CN4497" s="23" t="str">
        <f t="shared" si="3298"/>
        <v/>
      </c>
      <c r="CQ4497" s="4">
        <v>3</v>
      </c>
    </row>
    <row r="4498" spans="1:96" ht="11.25" customHeight="1">
      <c r="A4498" s="17">
        <v>41</v>
      </c>
      <c r="B4498" s="17">
        <v>5</v>
      </c>
      <c r="C4498" s="39">
        <v>15</v>
      </c>
      <c r="D4498" s="40">
        <v>0.63402777777777775</v>
      </c>
      <c r="E4498" s="17">
        <v>7</v>
      </c>
      <c r="F4498" s="9">
        <v>0</v>
      </c>
      <c r="G4498">
        <v>0</v>
      </c>
      <c r="H4498">
        <v>0</v>
      </c>
      <c r="I4498">
        <v>0</v>
      </c>
      <c r="J4498">
        <v>0</v>
      </c>
      <c r="K4498" s="5">
        <v>25</v>
      </c>
      <c r="L4498">
        <v>53</v>
      </c>
      <c r="M4498">
        <v>4</v>
      </c>
      <c r="N4498">
        <v>32</v>
      </c>
      <c r="P4498" s="17">
        <f t="shared" si="3296"/>
        <v>0</v>
      </c>
      <c r="Q4498" s="17">
        <v>21</v>
      </c>
      <c r="S4498" s="17">
        <v>0.19047619047619047</v>
      </c>
      <c r="T4498" s="17">
        <v>74</v>
      </c>
      <c r="U4498" s="17">
        <v>35</v>
      </c>
      <c r="V4498" s="17">
        <v>30</v>
      </c>
      <c r="W4498" s="17">
        <v>30</v>
      </c>
      <c r="X4498" s="17">
        <v>30</v>
      </c>
      <c r="Y4498" s="17"/>
      <c r="Z4498" s="17">
        <v>4</v>
      </c>
      <c r="AA4498" s="17">
        <v>46</v>
      </c>
      <c r="AB4498" s="17"/>
      <c r="AC4498">
        <v>54</v>
      </c>
      <c r="AD4498">
        <v>7.407407407407407E-2</v>
      </c>
      <c r="AE4498">
        <v>7.5471698113207544E-2</v>
      </c>
      <c r="AF4498">
        <v>10</v>
      </c>
      <c r="AL4498">
        <v>3.8095238095238099E-2</v>
      </c>
      <c r="AN4498">
        <v>0.2</v>
      </c>
      <c r="AP4498">
        <v>0.12530120481927709</v>
      </c>
      <c r="AQ4498" s="9"/>
      <c r="AR4498" s="9"/>
      <c r="AS4498" s="17">
        <f t="shared" si="3290"/>
        <v>19</v>
      </c>
      <c r="AT4498" s="17">
        <f t="shared" si="3291"/>
        <v>0.16842105263157894</v>
      </c>
      <c r="AU4498" s="17">
        <f t="shared" si="3292"/>
        <v>0.24905660377358491</v>
      </c>
      <c r="AV4498" s="17">
        <f t="shared" si="3293"/>
        <v>0.19523809523809524</v>
      </c>
      <c r="AZ4498">
        <v>1.5</v>
      </c>
      <c r="BA4498" s="27">
        <v>0.25</v>
      </c>
      <c r="BB4498" s="17">
        <v>19</v>
      </c>
      <c r="BC4498" s="17">
        <v>1</v>
      </c>
      <c r="BD4498" s="17">
        <v>1</v>
      </c>
      <c r="BF4498">
        <v>0</v>
      </c>
      <c r="BG4498">
        <v>2</v>
      </c>
      <c r="BQ4498">
        <v>0.2</v>
      </c>
      <c r="BR4498">
        <v>0.2</v>
      </c>
      <c r="BS4498">
        <v>0.28333333333333333</v>
      </c>
      <c r="CK4498" s="23">
        <v>0.37735849056603771</v>
      </c>
      <c r="CL4498" s="23">
        <f t="shared" si="3295"/>
        <v>0</v>
      </c>
      <c r="CM4498" s="23" t="str">
        <f t="shared" si="3297"/>
        <v/>
      </c>
      <c r="CN4498" s="23" t="str">
        <f t="shared" si="3298"/>
        <v/>
      </c>
      <c r="CQ4498" s="4">
        <v>1</v>
      </c>
    </row>
    <row r="4499" spans="1:96" ht="11.25" customHeight="1">
      <c r="A4499" s="17">
        <v>41</v>
      </c>
      <c r="B4499" s="17">
        <v>5</v>
      </c>
      <c r="C4499" s="39">
        <v>15</v>
      </c>
      <c r="D4499" s="40">
        <v>0.63402777777777775</v>
      </c>
      <c r="E4499" s="17">
        <v>8</v>
      </c>
      <c r="F4499" s="9">
        <v>0</v>
      </c>
      <c r="G4499">
        <v>0</v>
      </c>
      <c r="H4499">
        <v>0</v>
      </c>
      <c r="I4499">
        <v>0</v>
      </c>
      <c r="J4499">
        <v>0</v>
      </c>
      <c r="K4499" s="5">
        <v>25</v>
      </c>
      <c r="L4499">
        <v>49</v>
      </c>
      <c r="M4499">
        <v>6</v>
      </c>
      <c r="N4499">
        <v>38</v>
      </c>
      <c r="P4499" s="17">
        <f t="shared" si="3296"/>
        <v>1</v>
      </c>
      <c r="Q4499" s="17">
        <v>30</v>
      </c>
      <c r="S4499" s="17">
        <v>0.2</v>
      </c>
      <c r="T4499" s="17">
        <v>79</v>
      </c>
      <c r="U4499" s="17">
        <v>35</v>
      </c>
      <c r="V4499" s="17">
        <v>30</v>
      </c>
      <c r="W4499" s="17">
        <v>30</v>
      </c>
      <c r="X4499" s="17">
        <v>30</v>
      </c>
      <c r="Y4499" s="17"/>
      <c r="Z4499" s="17">
        <v>10</v>
      </c>
      <c r="AA4499" s="17">
        <v>56</v>
      </c>
      <c r="AB4499" s="17"/>
      <c r="AC4499">
        <v>60</v>
      </c>
      <c r="AD4499">
        <v>0.16666666666666666</v>
      </c>
      <c r="AE4499">
        <v>7.407407407407407E-2</v>
      </c>
      <c r="AF4499">
        <v>14</v>
      </c>
      <c r="AL4499">
        <v>0</v>
      </c>
      <c r="AN4499">
        <v>0.1</v>
      </c>
      <c r="AP4499">
        <v>7.4999999999999997E-2</v>
      </c>
      <c r="AQ4499" s="9"/>
      <c r="AR4499" s="9"/>
      <c r="AS4499" s="17">
        <f t="shared" si="3290"/>
        <v>21</v>
      </c>
      <c r="AT4499" s="17">
        <f t="shared" si="3291"/>
        <v>3.8095238095238099E-2</v>
      </c>
      <c r="AU4499" s="17">
        <f t="shared" si="3292"/>
        <v>0.2</v>
      </c>
      <c r="AV4499" s="17">
        <f t="shared" si="3293"/>
        <v>0.12530120481927709</v>
      </c>
      <c r="AZ4499">
        <v>1.5</v>
      </c>
      <c r="BA4499" s="27">
        <v>0.25</v>
      </c>
      <c r="BB4499" s="17">
        <v>19</v>
      </c>
      <c r="BC4499" s="17">
        <v>1</v>
      </c>
      <c r="BD4499" s="17">
        <v>1</v>
      </c>
      <c r="BF4499">
        <v>0</v>
      </c>
      <c r="BG4499">
        <v>2</v>
      </c>
      <c r="BQ4499">
        <v>0.2</v>
      </c>
      <c r="BR4499">
        <v>0.2</v>
      </c>
      <c r="BS4499">
        <v>0.28333333333333333</v>
      </c>
      <c r="CK4499" s="23">
        <v>0.37037037037037035</v>
      </c>
      <c r="CL4499" s="23">
        <f t="shared" si="3295"/>
        <v>0</v>
      </c>
      <c r="CM4499" s="23" t="str">
        <f t="shared" si="3297"/>
        <v/>
      </c>
      <c r="CN4499" s="23" t="str">
        <f t="shared" si="3298"/>
        <v/>
      </c>
      <c r="CQ4499" s="4">
        <v>1</v>
      </c>
    </row>
    <row r="4500" spans="1:96" ht="11.25" customHeight="1">
      <c r="A4500" s="17">
        <v>41</v>
      </c>
      <c r="B4500" s="17">
        <v>5</v>
      </c>
      <c r="C4500" s="39">
        <v>15</v>
      </c>
      <c r="D4500" s="40">
        <v>0.63402777777777775</v>
      </c>
      <c r="E4500" s="17">
        <v>9</v>
      </c>
      <c r="F4500" s="9">
        <v>0</v>
      </c>
      <c r="G4500">
        <v>0</v>
      </c>
      <c r="H4500">
        <v>0</v>
      </c>
      <c r="I4500">
        <v>0</v>
      </c>
      <c r="J4500">
        <v>0</v>
      </c>
      <c r="K4500" s="5">
        <v>25</v>
      </c>
      <c r="L4500">
        <v>54</v>
      </c>
      <c r="M4500">
        <v>5</v>
      </c>
      <c r="N4500">
        <v>43</v>
      </c>
      <c r="P4500" s="17">
        <f t="shared" si="3296"/>
        <v>2</v>
      </c>
      <c r="Q4500" s="17">
        <v>27</v>
      </c>
      <c r="S4500" s="17">
        <v>0.18518518518518517</v>
      </c>
      <c r="T4500" s="17">
        <v>81</v>
      </c>
      <c r="U4500" s="17">
        <v>40</v>
      </c>
      <c r="V4500" s="17">
        <v>30</v>
      </c>
      <c r="W4500" s="17">
        <v>30</v>
      </c>
      <c r="X4500" s="17">
        <v>30</v>
      </c>
      <c r="Y4500" s="17"/>
      <c r="Z4500" s="17">
        <v>4</v>
      </c>
      <c r="AA4500" s="17">
        <v>60</v>
      </c>
      <c r="AB4500" s="17"/>
      <c r="AC4500">
        <v>54</v>
      </c>
      <c r="AD4500">
        <v>7.407407407407407E-2</v>
      </c>
      <c r="AE4500">
        <v>0.16666666666666666</v>
      </c>
      <c r="AF4500">
        <v>9</v>
      </c>
      <c r="AL4500">
        <v>4.4444444444444446E-2</v>
      </c>
      <c r="AN4500">
        <v>0.2</v>
      </c>
      <c r="AP4500">
        <v>0.12467532467532468</v>
      </c>
      <c r="AQ4500" s="9"/>
      <c r="AR4500" s="9"/>
      <c r="AS4500" s="17">
        <f t="shared" si="3290"/>
        <v>30</v>
      </c>
      <c r="AT4500" s="17">
        <f t="shared" si="3291"/>
        <v>0</v>
      </c>
      <c r="AU4500" s="17">
        <f t="shared" si="3292"/>
        <v>0.1</v>
      </c>
      <c r="AV4500" s="17">
        <f t="shared" si="3293"/>
        <v>7.4999999999999997E-2</v>
      </c>
      <c r="AZ4500">
        <v>1.5</v>
      </c>
      <c r="BA4500" s="27">
        <v>0.25</v>
      </c>
      <c r="BB4500" s="17">
        <v>19</v>
      </c>
      <c r="BC4500" s="17">
        <v>1</v>
      </c>
      <c r="BD4500" s="17">
        <v>1</v>
      </c>
      <c r="BF4500">
        <v>0</v>
      </c>
      <c r="BG4500">
        <v>2</v>
      </c>
      <c r="BQ4500">
        <v>0.2</v>
      </c>
      <c r="BR4500">
        <v>0.2</v>
      </c>
      <c r="BS4500">
        <v>0.28333333333333333</v>
      </c>
      <c r="CK4500" s="23">
        <v>0.83333333333333326</v>
      </c>
      <c r="CL4500" s="23">
        <f t="shared" si="3295"/>
        <v>0</v>
      </c>
      <c r="CM4500" s="23" t="str">
        <f t="shared" si="3297"/>
        <v/>
      </c>
      <c r="CN4500" s="23" t="str">
        <f t="shared" si="3298"/>
        <v/>
      </c>
      <c r="CQ4500" s="4">
        <v>1</v>
      </c>
    </row>
    <row r="4501" spans="1:96" ht="11.25" customHeight="1">
      <c r="A4501" s="17">
        <v>41</v>
      </c>
      <c r="B4501" s="17">
        <v>5</v>
      </c>
      <c r="C4501" s="39">
        <v>15</v>
      </c>
      <c r="D4501" s="40">
        <v>0.63402777777777775</v>
      </c>
      <c r="E4501" s="17">
        <v>10</v>
      </c>
      <c r="F4501" s="9">
        <v>0</v>
      </c>
      <c r="G4501">
        <v>0</v>
      </c>
      <c r="H4501">
        <v>0</v>
      </c>
      <c r="I4501">
        <v>0</v>
      </c>
      <c r="J4501">
        <v>0</v>
      </c>
      <c r="K4501" s="5">
        <v>25</v>
      </c>
      <c r="L4501">
        <v>56</v>
      </c>
      <c r="M4501">
        <v>1</v>
      </c>
      <c r="N4501">
        <v>44</v>
      </c>
      <c r="P4501" s="17">
        <f t="shared" si="3296"/>
        <v>0</v>
      </c>
      <c r="Q4501" s="17">
        <v>13</v>
      </c>
      <c r="S4501" s="17">
        <v>7.6923076923076927E-2</v>
      </c>
      <c r="T4501" s="17">
        <v>69</v>
      </c>
      <c r="U4501" s="17">
        <v>30</v>
      </c>
      <c r="V4501" s="17">
        <v>30</v>
      </c>
      <c r="W4501" s="17">
        <v>30</v>
      </c>
      <c r="X4501" s="17">
        <v>30</v>
      </c>
      <c r="Y4501" s="17"/>
      <c r="Z4501" s="17">
        <v>1</v>
      </c>
      <c r="AA4501" s="17">
        <v>61</v>
      </c>
      <c r="AB4501" s="17"/>
      <c r="AC4501">
        <v>56</v>
      </c>
      <c r="AD4501">
        <v>1.7857142857142856E-2</v>
      </c>
      <c r="AE4501">
        <v>7.407407407407407E-2</v>
      </c>
      <c r="AF4501">
        <v>10</v>
      </c>
      <c r="AG4501">
        <v>117</v>
      </c>
      <c r="AL4501">
        <v>0.12307692307692308</v>
      </c>
      <c r="AN4501">
        <v>0.23571428571428571</v>
      </c>
      <c r="AP4501">
        <v>0.12473118279569891</v>
      </c>
      <c r="AQ4501" s="9"/>
      <c r="AR4501" s="9"/>
      <c r="AS4501" s="17">
        <f t="shared" si="3290"/>
        <v>27</v>
      </c>
      <c r="AT4501" s="17">
        <f t="shared" si="3291"/>
        <v>4.4444444444444446E-2</v>
      </c>
      <c r="AU4501" s="17">
        <f t="shared" si="3292"/>
        <v>0.2</v>
      </c>
      <c r="AV4501" s="17">
        <f t="shared" si="3293"/>
        <v>0.12467532467532468</v>
      </c>
      <c r="AZ4501">
        <v>1.5</v>
      </c>
      <c r="BA4501" s="27">
        <v>0.25</v>
      </c>
      <c r="BB4501" s="17">
        <v>19</v>
      </c>
      <c r="BC4501" s="17">
        <v>1</v>
      </c>
      <c r="BD4501" s="17">
        <v>1</v>
      </c>
      <c r="BF4501">
        <v>0</v>
      </c>
      <c r="BG4501">
        <v>2</v>
      </c>
      <c r="BQ4501">
        <v>0.2</v>
      </c>
      <c r="BR4501">
        <v>0.2</v>
      </c>
      <c r="BS4501">
        <v>0.28333333333333333</v>
      </c>
      <c r="BW4501" s="9">
        <f>SUM(AF4492:AF4501)</f>
        <v>117</v>
      </c>
      <c r="CK4501" s="23">
        <v>0.37037037037037035</v>
      </c>
      <c r="CL4501" s="23">
        <f t="shared" si="3295"/>
        <v>0</v>
      </c>
      <c r="CM4501" s="23" t="str">
        <f t="shared" si="3297"/>
        <v/>
      </c>
      <c r="CN4501" s="23" t="str">
        <f t="shared" si="3298"/>
        <v/>
      </c>
      <c r="CQ4501" s="4">
        <v>2</v>
      </c>
    </row>
    <row r="4502" spans="1:96" ht="11.25" customHeight="1">
      <c r="A4502" s="17">
        <v>41</v>
      </c>
      <c r="B4502" s="17">
        <v>5</v>
      </c>
      <c r="C4502" s="39">
        <v>15</v>
      </c>
      <c r="D4502" s="40">
        <v>0.63402777777777775</v>
      </c>
      <c r="E4502" s="17">
        <v>11</v>
      </c>
      <c r="F4502" s="9">
        <v>0</v>
      </c>
      <c r="G4502">
        <v>0</v>
      </c>
      <c r="H4502">
        <v>0</v>
      </c>
      <c r="I4502">
        <v>0</v>
      </c>
      <c r="J4502">
        <v>1</v>
      </c>
      <c r="K4502" s="5">
        <v>25</v>
      </c>
      <c r="L4502">
        <v>75</v>
      </c>
      <c r="M4502">
        <v>3</v>
      </c>
      <c r="N4502">
        <v>47</v>
      </c>
      <c r="P4502" s="17">
        <f t="shared" si="3296"/>
        <v>0</v>
      </c>
      <c r="Q4502" s="17">
        <v>23</v>
      </c>
      <c r="S4502" s="17">
        <v>0.13043478260869565</v>
      </c>
      <c r="T4502" s="17">
        <v>98</v>
      </c>
      <c r="U4502" s="17">
        <v>40</v>
      </c>
      <c r="V4502" s="17">
        <v>27</v>
      </c>
      <c r="W4502" s="17">
        <v>30</v>
      </c>
      <c r="X4502" s="17">
        <v>27</v>
      </c>
      <c r="Y4502" s="17"/>
      <c r="Z4502" s="17">
        <v>4</v>
      </c>
      <c r="AA4502" s="17">
        <v>65</v>
      </c>
      <c r="AB4502" s="17"/>
      <c r="AC4502">
        <v>44</v>
      </c>
      <c r="AD4502">
        <v>9.0909090909090912E-2</v>
      </c>
      <c r="AF4502">
        <v>11</v>
      </c>
      <c r="AL4502">
        <v>6.9565217391304363E-2</v>
      </c>
      <c r="AN4502">
        <v>0.10909090909090907</v>
      </c>
      <c r="AP4502">
        <v>4.507042253521127E-2</v>
      </c>
      <c r="AQ4502" s="9">
        <f>+AVERAGE(AL4492:AL4501)</f>
        <v>4.0162386514473632E-2</v>
      </c>
      <c r="AR4502" s="9">
        <f>+AVERAGE(AN4492:AN4501)</f>
        <v>0.17513757132355515</v>
      </c>
      <c r="AS4502" s="17">
        <f t="shared" si="3290"/>
        <v>13</v>
      </c>
      <c r="AT4502" s="17">
        <f t="shared" si="3291"/>
        <v>0.12307692307692308</v>
      </c>
      <c r="AU4502" s="17">
        <f t="shared" si="3292"/>
        <v>0.23571428571428571</v>
      </c>
      <c r="AV4502" s="17">
        <f t="shared" si="3293"/>
        <v>0.12473118279569891</v>
      </c>
      <c r="AZ4502">
        <v>1.5</v>
      </c>
      <c r="BA4502" s="27">
        <v>0.25</v>
      </c>
      <c r="BB4502" s="17">
        <v>19</v>
      </c>
      <c r="BC4502" s="17">
        <v>1</v>
      </c>
      <c r="BD4502" s="17">
        <v>1</v>
      </c>
      <c r="BF4502">
        <v>0</v>
      </c>
      <c r="BG4502">
        <v>2</v>
      </c>
      <c r="BQ4502">
        <v>0.2</v>
      </c>
      <c r="BR4502">
        <v>0.2</v>
      </c>
      <c r="BS4502">
        <v>0.28333333333333333</v>
      </c>
      <c r="CK4502" s="23" t="s">
        <v>2085</v>
      </c>
      <c r="CL4502" s="23">
        <f t="shared" si="3295"/>
        <v>0</v>
      </c>
      <c r="CM4502" s="23">
        <f t="shared" si="3297"/>
        <v>0.20081193257236815</v>
      </c>
      <c r="CN4502" s="23">
        <f t="shared" si="3298"/>
        <v>0.87568785661777571</v>
      </c>
      <c r="CQ4502" s="4">
        <v>1</v>
      </c>
    </row>
    <row r="4503" spans="1:96" ht="11.25" customHeight="1">
      <c r="A4503" s="17">
        <v>41</v>
      </c>
      <c r="B4503" s="17">
        <v>5</v>
      </c>
      <c r="C4503" s="39">
        <v>15</v>
      </c>
      <c r="D4503" s="40">
        <v>0.63402777777777775</v>
      </c>
      <c r="E4503" s="17">
        <v>12</v>
      </c>
      <c r="F4503" s="9">
        <v>0</v>
      </c>
      <c r="G4503">
        <v>0</v>
      </c>
      <c r="H4503">
        <v>0</v>
      </c>
      <c r="I4503">
        <v>0</v>
      </c>
      <c r="J4503">
        <v>1</v>
      </c>
      <c r="K4503" s="5">
        <v>25</v>
      </c>
      <c r="L4503">
        <v>73</v>
      </c>
      <c r="M4503">
        <v>0</v>
      </c>
      <c r="N4503">
        <v>47</v>
      </c>
      <c r="P4503" s="17">
        <f t="shared" si="3296"/>
        <v>0</v>
      </c>
      <c r="Q4503" s="17">
        <v>3</v>
      </c>
      <c r="S4503" s="17">
        <v>0</v>
      </c>
      <c r="T4503" s="17">
        <v>76</v>
      </c>
      <c r="U4503" s="17">
        <v>35</v>
      </c>
      <c r="V4503" s="17">
        <v>31</v>
      </c>
      <c r="W4503" s="17">
        <v>27</v>
      </c>
      <c r="X4503" s="17">
        <v>31</v>
      </c>
      <c r="Y4503" s="17"/>
      <c r="Z4503" s="17">
        <v>10</v>
      </c>
      <c r="AA4503" s="17">
        <v>75</v>
      </c>
      <c r="AB4503" s="17"/>
      <c r="AC4503">
        <v>49</v>
      </c>
      <c r="AD4503">
        <v>0.20408163265306123</v>
      </c>
      <c r="AE4503">
        <v>9.0909090909090912E-2</v>
      </c>
      <c r="AF4503">
        <v>20</v>
      </c>
      <c r="AL4503">
        <v>0.4</v>
      </c>
      <c r="AN4503">
        <v>0.17959183673469387</v>
      </c>
      <c r="AP4503">
        <v>8.7499999999999994E-2</v>
      </c>
      <c r="AQ4503" s="9">
        <f>+AVERAGE(AL4492:AL4501)</f>
        <v>4.0162386514473632E-2</v>
      </c>
      <c r="AR4503" s="9">
        <f>+AVERAGE(AN4492:AN4501)</f>
        <v>0.17513757132355515</v>
      </c>
      <c r="AS4503" s="17">
        <f t="shared" si="3290"/>
        <v>23</v>
      </c>
      <c r="AT4503" s="17">
        <f t="shared" si="3291"/>
        <v>6.9565217391304363E-2</v>
      </c>
      <c r="AU4503" s="17">
        <f t="shared" si="3292"/>
        <v>0.10909090909090907</v>
      </c>
      <c r="AV4503" s="17">
        <f t="shared" si="3293"/>
        <v>4.507042253521127E-2</v>
      </c>
      <c r="AZ4503">
        <v>1.5</v>
      </c>
      <c r="BA4503" s="27">
        <v>0.25</v>
      </c>
      <c r="BB4503" s="17">
        <v>19</v>
      </c>
      <c r="BC4503" s="17">
        <v>1</v>
      </c>
      <c r="BD4503" s="17">
        <v>1</v>
      </c>
      <c r="BF4503">
        <v>0</v>
      </c>
      <c r="BG4503">
        <v>2</v>
      </c>
      <c r="BQ4503">
        <v>0.2</v>
      </c>
      <c r="BR4503">
        <v>0.2</v>
      </c>
      <c r="BS4503">
        <v>0.28333333333333333</v>
      </c>
      <c r="CK4503" s="23">
        <v>0.45454545454545459</v>
      </c>
      <c r="CL4503" s="23">
        <f t="shared" si="3295"/>
        <v>0</v>
      </c>
      <c r="CM4503" s="23">
        <f t="shared" si="3297"/>
        <v>0.20081193257236815</v>
      </c>
      <c r="CN4503" s="23">
        <f t="shared" si="3298"/>
        <v>0.87568785661777571</v>
      </c>
      <c r="CQ4503" s="4">
        <v>2</v>
      </c>
    </row>
    <row r="4504" spans="1:96" ht="11.25" customHeight="1">
      <c r="A4504" s="17">
        <v>41</v>
      </c>
      <c r="B4504" s="17">
        <v>5</v>
      </c>
      <c r="C4504" s="39">
        <v>15</v>
      </c>
      <c r="D4504" s="40">
        <v>0.63402777777777775</v>
      </c>
      <c r="E4504" s="17">
        <v>13</v>
      </c>
      <c r="F4504" s="9">
        <v>0</v>
      </c>
      <c r="G4504">
        <v>0</v>
      </c>
      <c r="H4504">
        <v>0</v>
      </c>
      <c r="I4504">
        <v>0</v>
      </c>
      <c r="J4504">
        <v>1</v>
      </c>
      <c r="K4504" s="5">
        <v>25</v>
      </c>
      <c r="L4504">
        <v>51</v>
      </c>
      <c r="M4504">
        <v>3</v>
      </c>
      <c r="N4504">
        <v>50</v>
      </c>
      <c r="P4504" s="17">
        <f t="shared" si="3296"/>
        <v>0</v>
      </c>
      <c r="Q4504" s="17">
        <v>16</v>
      </c>
      <c r="S4504" s="17">
        <v>0.1875</v>
      </c>
      <c r="T4504" s="17">
        <v>67</v>
      </c>
      <c r="U4504" s="17">
        <v>30</v>
      </c>
      <c r="V4504" s="17">
        <v>22</v>
      </c>
      <c r="W4504" s="17">
        <v>31</v>
      </c>
      <c r="X4504" s="17">
        <v>22</v>
      </c>
      <c r="Y4504" s="17"/>
      <c r="Z4504" s="17">
        <v>1</v>
      </c>
      <c r="AA4504" s="17">
        <v>76</v>
      </c>
      <c r="AB4504" s="17"/>
      <c r="AC4504">
        <v>17</v>
      </c>
      <c r="AD4504">
        <v>5.8823529411764705E-2</v>
      </c>
      <c r="AE4504">
        <v>0.20408163265306123</v>
      </c>
      <c r="AF4504">
        <v>8</v>
      </c>
      <c r="AL4504">
        <v>0.05</v>
      </c>
      <c r="AN4504">
        <v>0.49411764705882355</v>
      </c>
      <c r="AP4504">
        <v>0.14901960784313728</v>
      </c>
      <c r="AQ4504" s="9">
        <f>+AVERAGE(AL4492:AL4501)</f>
        <v>4.0162386514473632E-2</v>
      </c>
      <c r="AR4504" s="9">
        <f>+AVERAGE(AN4492:AN4501)</f>
        <v>0.17513757132355515</v>
      </c>
      <c r="AS4504" s="17">
        <f t="shared" si="3290"/>
        <v>3</v>
      </c>
      <c r="AT4504" s="17">
        <f t="shared" si="3291"/>
        <v>0.4</v>
      </c>
      <c r="AU4504" s="17">
        <f t="shared" si="3292"/>
        <v>0.17959183673469387</v>
      </c>
      <c r="AV4504" s="17">
        <f t="shared" si="3293"/>
        <v>8.7499999999999994E-2</v>
      </c>
      <c r="AZ4504">
        <v>1.5</v>
      </c>
      <c r="BA4504" s="27">
        <v>0.25</v>
      </c>
      <c r="BB4504" s="17">
        <v>19</v>
      </c>
      <c r="BC4504" s="17">
        <v>1</v>
      </c>
      <c r="BD4504" s="17">
        <v>1</v>
      </c>
      <c r="BF4504">
        <v>0</v>
      </c>
      <c r="BG4504">
        <v>2</v>
      </c>
      <c r="BQ4504">
        <v>0.2</v>
      </c>
      <c r="BR4504">
        <v>0.2</v>
      </c>
      <c r="BS4504">
        <v>0.28333333333333333</v>
      </c>
      <c r="CK4504" s="23">
        <v>1.0204081632653061</v>
      </c>
      <c r="CL4504" s="23">
        <f t="shared" si="3295"/>
        <v>0</v>
      </c>
      <c r="CM4504" s="23">
        <f t="shared" si="3297"/>
        <v>0.20081193257236815</v>
      </c>
      <c r="CN4504" s="23">
        <f t="shared" si="3298"/>
        <v>0.87568785661777571</v>
      </c>
      <c r="CQ4504" s="4">
        <v>3</v>
      </c>
    </row>
    <row r="4505" spans="1:96" ht="11.25" customHeight="1">
      <c r="A4505" s="17">
        <v>41</v>
      </c>
      <c r="B4505" s="17">
        <v>5</v>
      </c>
      <c r="C4505" s="39">
        <v>15</v>
      </c>
      <c r="D4505" s="40">
        <v>0.63402777777777775</v>
      </c>
      <c r="E4505" s="17">
        <v>14</v>
      </c>
      <c r="F4505" s="9">
        <v>0</v>
      </c>
      <c r="G4505">
        <v>0</v>
      </c>
      <c r="H4505">
        <v>0</v>
      </c>
      <c r="I4505">
        <v>0</v>
      </c>
      <c r="J4505">
        <v>1</v>
      </c>
      <c r="K4505" s="5">
        <v>25</v>
      </c>
      <c r="L4505">
        <v>42</v>
      </c>
      <c r="M4505">
        <v>3</v>
      </c>
      <c r="N4505">
        <v>53</v>
      </c>
      <c r="P4505" s="17">
        <f t="shared" si="3296"/>
        <v>0</v>
      </c>
      <c r="Q4505" s="17">
        <v>17</v>
      </c>
      <c r="S4505" s="17">
        <v>0.17647058823529413</v>
      </c>
      <c r="T4505" s="17">
        <v>59</v>
      </c>
      <c r="U4505" s="17">
        <v>20</v>
      </c>
      <c r="V4505" s="17">
        <v>36</v>
      </c>
      <c r="W4505" s="17">
        <v>22</v>
      </c>
      <c r="X4505" s="17">
        <v>20</v>
      </c>
      <c r="Y4505" s="17"/>
      <c r="Z4505" s="17">
        <v>0</v>
      </c>
      <c r="AA4505" s="17">
        <v>76</v>
      </c>
      <c r="AB4505" s="17"/>
      <c r="AC4505">
        <v>13</v>
      </c>
      <c r="AD4505">
        <v>0</v>
      </c>
      <c r="AE4505">
        <v>5.8823529411764705E-2</v>
      </c>
      <c r="AF4505">
        <v>7</v>
      </c>
      <c r="AL4505">
        <v>9.4117647058823528E-2</v>
      </c>
      <c r="AN4505">
        <v>0.33846153846153848</v>
      </c>
      <c r="AP4505">
        <v>9.5652173913043495E-2</v>
      </c>
      <c r="AQ4505" s="9">
        <f>+AVERAGE(AL4492:AL4501)</f>
        <v>4.0162386514473632E-2</v>
      </c>
      <c r="AR4505" s="9">
        <f>+AVERAGE(AN4492:AN4501)</f>
        <v>0.17513757132355515</v>
      </c>
      <c r="AS4505" s="17">
        <f t="shared" si="3290"/>
        <v>16</v>
      </c>
      <c r="AT4505" s="17">
        <f t="shared" si="3291"/>
        <v>0.05</v>
      </c>
      <c r="AU4505" s="17">
        <f t="shared" si="3292"/>
        <v>0.49411764705882355</v>
      </c>
      <c r="AV4505" s="17">
        <f t="shared" si="3293"/>
        <v>0.14901960784313728</v>
      </c>
      <c r="AZ4505">
        <v>1.5</v>
      </c>
      <c r="BA4505" s="27">
        <v>0.25</v>
      </c>
      <c r="BB4505" s="17">
        <v>19</v>
      </c>
      <c r="BC4505" s="17">
        <v>1</v>
      </c>
      <c r="BD4505" s="17">
        <v>1</v>
      </c>
      <c r="BF4505">
        <v>0</v>
      </c>
      <c r="BG4505">
        <v>2</v>
      </c>
      <c r="BQ4505">
        <v>0.2</v>
      </c>
      <c r="BR4505">
        <v>0.2</v>
      </c>
      <c r="BS4505">
        <v>0.28333333333333333</v>
      </c>
      <c r="CK4505" s="23">
        <v>0.29411764705882354</v>
      </c>
      <c r="CL4505" s="23">
        <f t="shared" si="3295"/>
        <v>0</v>
      </c>
      <c r="CM4505" s="23">
        <f t="shared" si="3297"/>
        <v>0.20081193257236815</v>
      </c>
      <c r="CN4505" s="23">
        <f t="shared" si="3298"/>
        <v>0.87568785661777571</v>
      </c>
      <c r="CQ4505" s="4">
        <v>0</v>
      </c>
    </row>
    <row r="4506" spans="1:96" ht="11.25" customHeight="1">
      <c r="A4506" s="17">
        <v>41</v>
      </c>
      <c r="B4506" s="17">
        <v>5</v>
      </c>
      <c r="C4506" s="39">
        <v>15</v>
      </c>
      <c r="D4506" s="40">
        <v>0.63402777777777775</v>
      </c>
      <c r="E4506" s="17">
        <v>15</v>
      </c>
      <c r="F4506" s="9">
        <v>0</v>
      </c>
      <c r="G4506">
        <v>0</v>
      </c>
      <c r="H4506">
        <v>0</v>
      </c>
      <c r="I4506">
        <v>0</v>
      </c>
      <c r="J4506">
        <v>1</v>
      </c>
      <c r="K4506" s="5">
        <v>25</v>
      </c>
      <c r="L4506">
        <v>34</v>
      </c>
      <c r="M4506">
        <v>5</v>
      </c>
      <c r="N4506">
        <v>58</v>
      </c>
      <c r="P4506" s="17">
        <f t="shared" si="3296"/>
        <v>2</v>
      </c>
      <c r="Q4506" s="17">
        <v>25</v>
      </c>
      <c r="S4506" s="17">
        <v>0.2</v>
      </c>
      <c r="T4506" s="17">
        <v>59</v>
      </c>
      <c r="U4506" s="17">
        <v>20</v>
      </c>
      <c r="V4506" s="17">
        <v>25</v>
      </c>
      <c r="W4506" s="17">
        <v>36</v>
      </c>
      <c r="X4506" s="17">
        <v>20</v>
      </c>
      <c r="Y4506" s="17"/>
      <c r="Z4506" s="17">
        <v>0</v>
      </c>
      <c r="AA4506" s="17">
        <v>76</v>
      </c>
      <c r="AB4506" s="17"/>
      <c r="AC4506">
        <v>13</v>
      </c>
      <c r="AD4506">
        <v>0</v>
      </c>
      <c r="AE4506">
        <v>0</v>
      </c>
      <c r="AF4506">
        <v>5</v>
      </c>
      <c r="AL4506">
        <v>0</v>
      </c>
      <c r="AN4506">
        <v>0.33846153846153848</v>
      </c>
      <c r="AP4506">
        <v>0.11578947368421053</v>
      </c>
      <c r="AQ4506" s="9">
        <f>+AVERAGE(AL4492:AL4501)</f>
        <v>4.0162386514473632E-2</v>
      </c>
      <c r="AR4506" s="9">
        <f>+AVERAGE(AN4492:AN4501)</f>
        <v>0.17513757132355515</v>
      </c>
      <c r="AS4506" s="17">
        <f t="shared" si="3290"/>
        <v>17</v>
      </c>
      <c r="AT4506" s="17">
        <f t="shared" si="3291"/>
        <v>9.4117647058823528E-2</v>
      </c>
      <c r="AU4506" s="17">
        <f t="shared" si="3292"/>
        <v>0.33846153846153848</v>
      </c>
      <c r="AV4506" s="17">
        <f t="shared" si="3293"/>
        <v>9.5652173913043495E-2</v>
      </c>
      <c r="AZ4506">
        <v>1.5</v>
      </c>
      <c r="BA4506" s="27">
        <v>0.25</v>
      </c>
      <c r="BB4506" s="17">
        <v>19</v>
      </c>
      <c r="BC4506" s="17">
        <v>1</v>
      </c>
      <c r="BD4506" s="17">
        <v>1</v>
      </c>
      <c r="BF4506">
        <v>0</v>
      </c>
      <c r="BG4506">
        <v>2</v>
      </c>
      <c r="BQ4506">
        <v>0.2</v>
      </c>
      <c r="BR4506">
        <v>0.2</v>
      </c>
      <c r="BS4506">
        <v>0.28333333333333333</v>
      </c>
      <c r="CK4506" s="23">
        <v>0</v>
      </c>
      <c r="CL4506" s="23">
        <f t="shared" si="3295"/>
        <v>0</v>
      </c>
      <c r="CM4506" s="23">
        <f t="shared" si="3297"/>
        <v>0.20081193257236815</v>
      </c>
      <c r="CN4506" s="23">
        <f t="shared" si="3298"/>
        <v>0.87568785661777571</v>
      </c>
      <c r="CQ4506" s="4">
        <v>0</v>
      </c>
    </row>
    <row r="4507" spans="1:96" ht="11.25" customHeight="1">
      <c r="A4507" s="17">
        <v>41</v>
      </c>
      <c r="B4507" s="17">
        <v>5</v>
      </c>
      <c r="C4507" s="39">
        <v>15</v>
      </c>
      <c r="D4507" s="40">
        <v>0.63402777777777775</v>
      </c>
      <c r="E4507" s="17">
        <v>16</v>
      </c>
      <c r="F4507" s="9">
        <v>0</v>
      </c>
      <c r="G4507">
        <v>0</v>
      </c>
      <c r="H4507">
        <v>0</v>
      </c>
      <c r="I4507">
        <v>0</v>
      </c>
      <c r="J4507">
        <v>1</v>
      </c>
      <c r="K4507" s="5">
        <v>25</v>
      </c>
      <c r="L4507">
        <v>34</v>
      </c>
      <c r="M4507">
        <v>5</v>
      </c>
      <c r="N4507">
        <v>63</v>
      </c>
      <c r="P4507" s="17">
        <f t="shared" si="3296"/>
        <v>2</v>
      </c>
      <c r="Q4507" s="17">
        <v>34</v>
      </c>
      <c r="S4507" s="17">
        <v>0.14705882352941177</v>
      </c>
      <c r="T4507" s="17">
        <v>68</v>
      </c>
      <c r="U4507" s="17">
        <v>30</v>
      </c>
      <c r="V4507" s="17">
        <v>32</v>
      </c>
      <c r="W4507" s="17">
        <v>25</v>
      </c>
      <c r="X4507" s="17">
        <v>30</v>
      </c>
      <c r="Y4507" s="17"/>
      <c r="Z4507" s="17">
        <v>4</v>
      </c>
      <c r="AA4507" s="17">
        <v>80</v>
      </c>
      <c r="AB4507" s="17"/>
      <c r="AC4507">
        <v>53</v>
      </c>
      <c r="AD4507">
        <v>7.5471698113207544E-2</v>
      </c>
      <c r="AE4507">
        <v>0</v>
      </c>
      <c r="AF4507">
        <v>9</v>
      </c>
      <c r="AL4507">
        <v>7.0588235294117646E-2</v>
      </c>
      <c r="AN4507">
        <v>0.24905660377358491</v>
      </c>
      <c r="AP4507">
        <v>0.17971014492753623</v>
      </c>
      <c r="AQ4507" s="9">
        <f>+AVERAGE(AL4492:AL4501)</f>
        <v>4.0162386514473632E-2</v>
      </c>
      <c r="AR4507" s="9">
        <f>+AVERAGE(AN4492:AN4501)</f>
        <v>0.17513757132355515</v>
      </c>
      <c r="AS4507" s="17">
        <f t="shared" si="3290"/>
        <v>25</v>
      </c>
      <c r="AT4507" s="17">
        <f t="shared" si="3291"/>
        <v>0</v>
      </c>
      <c r="AU4507" s="17">
        <f t="shared" si="3292"/>
        <v>0.33846153846153848</v>
      </c>
      <c r="AV4507" s="17">
        <f t="shared" si="3293"/>
        <v>0.11578947368421053</v>
      </c>
      <c r="AZ4507">
        <v>1.5</v>
      </c>
      <c r="BA4507" s="27">
        <v>0.25</v>
      </c>
      <c r="BB4507" s="17">
        <v>19</v>
      </c>
      <c r="BC4507" s="17">
        <v>1</v>
      </c>
      <c r="BD4507" s="17">
        <v>1</v>
      </c>
      <c r="BF4507">
        <v>0</v>
      </c>
      <c r="BG4507">
        <v>2</v>
      </c>
      <c r="BQ4507">
        <v>0.2</v>
      </c>
      <c r="BR4507">
        <v>0.2</v>
      </c>
      <c r="BS4507">
        <v>0.28333333333333333</v>
      </c>
      <c r="CK4507" s="23">
        <v>0</v>
      </c>
      <c r="CL4507" s="23">
        <f t="shared" si="3295"/>
        <v>0</v>
      </c>
      <c r="CM4507" s="23">
        <f t="shared" si="3297"/>
        <v>0.20081193257236815</v>
      </c>
      <c r="CN4507" s="23">
        <f t="shared" si="3298"/>
        <v>0.87568785661777571</v>
      </c>
      <c r="CQ4507" s="4">
        <v>1</v>
      </c>
    </row>
    <row r="4508" spans="1:96" ht="11.25" customHeight="1">
      <c r="A4508" s="17">
        <v>41</v>
      </c>
      <c r="B4508" s="17">
        <v>5</v>
      </c>
      <c r="C4508" s="39">
        <v>15</v>
      </c>
      <c r="D4508" s="40">
        <v>0.63402777777777775</v>
      </c>
      <c r="E4508" s="17">
        <v>17</v>
      </c>
      <c r="F4508" s="9">
        <v>0</v>
      </c>
      <c r="G4508">
        <v>0</v>
      </c>
      <c r="H4508">
        <v>0</v>
      </c>
      <c r="I4508">
        <v>0</v>
      </c>
      <c r="J4508">
        <v>1</v>
      </c>
      <c r="K4508" s="5">
        <v>25</v>
      </c>
      <c r="L4508">
        <v>43</v>
      </c>
      <c r="M4508">
        <v>7</v>
      </c>
      <c r="N4508">
        <v>70</v>
      </c>
      <c r="P4508" s="17">
        <f t="shared" si="3296"/>
        <v>1</v>
      </c>
      <c r="Q4508" s="17">
        <v>35</v>
      </c>
      <c r="S4508" s="17">
        <v>0.2</v>
      </c>
      <c r="T4508" s="17">
        <v>78</v>
      </c>
      <c r="U4508" s="17">
        <v>35</v>
      </c>
      <c r="V4508" s="17">
        <v>38</v>
      </c>
      <c r="W4508" s="17">
        <v>32</v>
      </c>
      <c r="X4508" s="17">
        <v>35</v>
      </c>
      <c r="Y4508" s="17"/>
      <c r="Z4508" s="17">
        <v>10</v>
      </c>
      <c r="AA4508" s="17">
        <v>90</v>
      </c>
      <c r="AB4508" s="17"/>
      <c r="AC4508">
        <v>73</v>
      </c>
      <c r="AD4508">
        <v>0.13698630136986301</v>
      </c>
      <c r="AE4508">
        <v>7.5471698113207544E-2</v>
      </c>
      <c r="AF4508">
        <v>13</v>
      </c>
      <c r="AL4508">
        <v>0</v>
      </c>
      <c r="AN4508">
        <v>8.7671232876712329E-2</v>
      </c>
      <c r="AP4508">
        <v>7.2727272727272724E-2</v>
      </c>
      <c r="AQ4508" s="9">
        <f>+AVERAGE(AL4492:AL4501)</f>
        <v>4.0162386514473632E-2</v>
      </c>
      <c r="AR4508" s="9">
        <f>+AVERAGE(AN4492:AN4501)</f>
        <v>0.17513757132355515</v>
      </c>
      <c r="AS4508" s="17">
        <f t="shared" si="3290"/>
        <v>34</v>
      </c>
      <c r="AT4508" s="17">
        <f t="shared" si="3291"/>
        <v>7.0588235294117646E-2</v>
      </c>
      <c r="AU4508" s="17">
        <f t="shared" si="3292"/>
        <v>0.24905660377358491</v>
      </c>
      <c r="AV4508" s="17">
        <f t="shared" si="3293"/>
        <v>0.17971014492753623</v>
      </c>
      <c r="AZ4508">
        <v>1.5</v>
      </c>
      <c r="BA4508" s="27">
        <v>0.25</v>
      </c>
      <c r="BB4508" s="17">
        <v>19</v>
      </c>
      <c r="BC4508" s="17">
        <v>1</v>
      </c>
      <c r="BD4508" s="17">
        <v>1</v>
      </c>
      <c r="BF4508">
        <v>0</v>
      </c>
      <c r="BG4508">
        <v>2</v>
      </c>
      <c r="BQ4508">
        <v>0.2</v>
      </c>
      <c r="BR4508">
        <v>0.2</v>
      </c>
      <c r="BS4508">
        <v>0.28333333333333333</v>
      </c>
      <c r="CK4508" s="23">
        <v>0.37735849056603771</v>
      </c>
      <c r="CL4508" s="23">
        <f t="shared" si="3295"/>
        <v>0</v>
      </c>
      <c r="CM4508" s="23">
        <f t="shared" si="3297"/>
        <v>0.20081193257236815</v>
      </c>
      <c r="CN4508" s="23">
        <f t="shared" si="3298"/>
        <v>0.87568785661777571</v>
      </c>
      <c r="CQ4508" s="4">
        <v>3</v>
      </c>
    </row>
    <row r="4509" spans="1:96" ht="11.25" customHeight="1">
      <c r="A4509" s="17">
        <v>41</v>
      </c>
      <c r="B4509" s="17">
        <v>5</v>
      </c>
      <c r="C4509" s="39">
        <v>15</v>
      </c>
      <c r="D4509" s="40">
        <v>0.63402777777777775</v>
      </c>
      <c r="E4509" s="17">
        <v>18</v>
      </c>
      <c r="F4509" s="9">
        <v>0</v>
      </c>
      <c r="G4509">
        <v>0</v>
      </c>
      <c r="H4509">
        <v>0</v>
      </c>
      <c r="I4509">
        <v>0</v>
      </c>
      <c r="J4509">
        <v>1</v>
      </c>
      <c r="K4509" s="5">
        <v>25</v>
      </c>
      <c r="L4509">
        <v>53</v>
      </c>
      <c r="M4509">
        <v>6</v>
      </c>
      <c r="N4509">
        <v>76</v>
      </c>
      <c r="P4509" s="17">
        <f t="shared" si="3296"/>
        <v>1</v>
      </c>
      <c r="Q4509" s="17">
        <v>34</v>
      </c>
      <c r="S4509" s="17">
        <v>0.17647058823529413</v>
      </c>
      <c r="T4509" s="17">
        <v>87</v>
      </c>
      <c r="U4509" s="17">
        <v>40</v>
      </c>
      <c r="V4509" s="17">
        <v>21</v>
      </c>
      <c r="W4509" s="17">
        <v>38</v>
      </c>
      <c r="X4509" s="17">
        <v>21</v>
      </c>
      <c r="Y4509" s="17"/>
      <c r="Z4509" s="17">
        <v>0</v>
      </c>
      <c r="AA4509" s="17">
        <v>90</v>
      </c>
      <c r="AB4509" s="17"/>
      <c r="AC4509">
        <v>24</v>
      </c>
      <c r="AD4509">
        <v>0</v>
      </c>
      <c r="AE4509">
        <v>0.13698630136986301</v>
      </c>
      <c r="AF4509">
        <v>4</v>
      </c>
      <c r="AL4509">
        <v>2.3529411764705882E-2</v>
      </c>
      <c r="AN4509">
        <v>0.5</v>
      </c>
      <c r="AP4509">
        <v>0.28999999999999998</v>
      </c>
      <c r="AQ4509" s="9">
        <f>+AVERAGE(AL4492:AL4501)</f>
        <v>4.0162386514473632E-2</v>
      </c>
      <c r="AR4509" s="9">
        <f>+AVERAGE(AN4492:AN4501)</f>
        <v>0.17513757132355515</v>
      </c>
      <c r="AS4509" s="17">
        <f t="shared" si="3290"/>
        <v>35</v>
      </c>
      <c r="AT4509" s="17">
        <f t="shared" si="3291"/>
        <v>0</v>
      </c>
      <c r="AU4509" s="17">
        <f t="shared" si="3292"/>
        <v>8.7671232876712329E-2</v>
      </c>
      <c r="AV4509" s="17">
        <f t="shared" si="3293"/>
        <v>7.2727272727272724E-2</v>
      </c>
      <c r="AZ4509">
        <v>1.5</v>
      </c>
      <c r="BA4509" s="27">
        <v>0.25</v>
      </c>
      <c r="BB4509" s="17">
        <v>19</v>
      </c>
      <c r="BC4509" s="17">
        <v>1</v>
      </c>
      <c r="BD4509" s="17">
        <v>1</v>
      </c>
      <c r="BF4509">
        <v>0</v>
      </c>
      <c r="BG4509">
        <v>2</v>
      </c>
      <c r="BQ4509">
        <v>0.2</v>
      </c>
      <c r="BR4509">
        <v>0.2</v>
      </c>
      <c r="BS4509">
        <v>0.28333333333333333</v>
      </c>
      <c r="CK4509" s="23">
        <v>0.68493150684931503</v>
      </c>
      <c r="CL4509" s="23">
        <f t="shared" si="3295"/>
        <v>0</v>
      </c>
      <c r="CM4509" s="23">
        <f t="shared" si="3297"/>
        <v>0.20081193257236815</v>
      </c>
      <c r="CN4509" s="23">
        <f t="shared" si="3298"/>
        <v>0.87568785661777571</v>
      </c>
      <c r="CQ4509" s="4">
        <v>2</v>
      </c>
    </row>
    <row r="4510" spans="1:96" ht="11.25" customHeight="1">
      <c r="A4510" s="17">
        <v>41</v>
      </c>
      <c r="B4510" s="17">
        <v>5</v>
      </c>
      <c r="C4510" s="39">
        <v>15</v>
      </c>
      <c r="D4510" s="40">
        <v>0.63402777777777775</v>
      </c>
      <c r="E4510" s="17">
        <v>19</v>
      </c>
      <c r="F4510" s="9">
        <v>0</v>
      </c>
      <c r="G4510">
        <v>0</v>
      </c>
      <c r="H4510">
        <v>0</v>
      </c>
      <c r="I4510">
        <v>0</v>
      </c>
      <c r="J4510">
        <v>1</v>
      </c>
      <c r="K4510" s="5">
        <v>25</v>
      </c>
      <c r="L4510">
        <v>62</v>
      </c>
      <c r="M4510">
        <v>1</v>
      </c>
      <c r="N4510">
        <v>77</v>
      </c>
      <c r="P4510" s="17">
        <f t="shared" si="3296"/>
        <v>0</v>
      </c>
      <c r="Q4510" s="17">
        <v>13</v>
      </c>
      <c r="S4510" s="17">
        <v>7.6923076923076927E-2</v>
      </c>
      <c r="T4510" s="17">
        <v>75</v>
      </c>
      <c r="U4510" s="17">
        <v>35</v>
      </c>
      <c r="V4510" s="17">
        <v>29</v>
      </c>
      <c r="W4510" s="17">
        <v>21</v>
      </c>
      <c r="X4510" s="17">
        <v>29</v>
      </c>
      <c r="Y4510" s="17"/>
      <c r="Z4510" s="17">
        <v>1</v>
      </c>
      <c r="AA4510" s="17">
        <v>91</v>
      </c>
      <c r="AB4510" s="17"/>
      <c r="AC4510">
        <v>54</v>
      </c>
      <c r="AD4510">
        <v>1.8518518518518517E-2</v>
      </c>
      <c r="AE4510">
        <v>0</v>
      </c>
      <c r="AF4510">
        <v>10</v>
      </c>
      <c r="AL4510">
        <v>0.2153846153846154</v>
      </c>
      <c r="AN4510">
        <v>0.28888888888888886</v>
      </c>
      <c r="AP4510">
        <v>0.15824175824175823</v>
      </c>
      <c r="AQ4510" s="9">
        <f>+AVERAGE(AL4492:AL4501)</f>
        <v>4.0162386514473632E-2</v>
      </c>
      <c r="AR4510" s="9">
        <f>+AVERAGE(AN4492:AN4501)</f>
        <v>0.17513757132355515</v>
      </c>
      <c r="AS4510" s="17">
        <f t="shared" si="3290"/>
        <v>34</v>
      </c>
      <c r="AT4510" s="17">
        <f t="shared" si="3291"/>
        <v>2.3529411764705882E-2</v>
      </c>
      <c r="AU4510" s="17">
        <f t="shared" si="3292"/>
        <v>0.5</v>
      </c>
      <c r="AV4510" s="17">
        <f t="shared" si="3293"/>
        <v>0.28999999999999998</v>
      </c>
      <c r="AZ4510">
        <v>1.5</v>
      </c>
      <c r="BA4510" s="27">
        <v>0.25</v>
      </c>
      <c r="BB4510" s="17">
        <v>19</v>
      </c>
      <c r="BC4510" s="17">
        <v>1</v>
      </c>
      <c r="BD4510" s="17">
        <v>1</v>
      </c>
      <c r="BF4510">
        <v>0</v>
      </c>
      <c r="BG4510">
        <v>2</v>
      </c>
      <c r="BQ4510">
        <v>0.2</v>
      </c>
      <c r="BR4510">
        <v>0.2</v>
      </c>
      <c r="BS4510">
        <v>0.28333333333333333</v>
      </c>
      <c r="CK4510" s="23">
        <v>0</v>
      </c>
      <c r="CL4510" s="23">
        <f t="shared" si="3295"/>
        <v>0</v>
      </c>
      <c r="CM4510" s="23">
        <f t="shared" si="3297"/>
        <v>0.20081193257236815</v>
      </c>
      <c r="CN4510" s="23">
        <f t="shared" si="3298"/>
        <v>0.87568785661777571</v>
      </c>
      <c r="CQ4510" s="4">
        <v>2</v>
      </c>
    </row>
    <row r="4511" spans="1:96" ht="11.25" customHeight="1">
      <c r="A4511" s="17">
        <v>41</v>
      </c>
      <c r="B4511" s="17">
        <v>5</v>
      </c>
      <c r="C4511" s="39">
        <v>15</v>
      </c>
      <c r="D4511" s="40">
        <v>0.63402777777777775</v>
      </c>
      <c r="E4511" s="17">
        <v>20</v>
      </c>
      <c r="F4511" s="9">
        <v>0</v>
      </c>
      <c r="G4511">
        <v>0</v>
      </c>
      <c r="H4511">
        <v>0</v>
      </c>
      <c r="I4511">
        <v>0</v>
      </c>
      <c r="J4511">
        <v>1</v>
      </c>
      <c r="K4511" s="5">
        <v>25</v>
      </c>
      <c r="L4511">
        <v>50</v>
      </c>
      <c r="M4511">
        <v>4</v>
      </c>
      <c r="N4511">
        <v>81</v>
      </c>
      <c r="P4511" s="17">
        <f t="shared" si="3296"/>
        <v>0</v>
      </c>
      <c r="Q4511" s="17">
        <v>28</v>
      </c>
      <c r="S4511" s="17">
        <v>0.14285714285714285</v>
      </c>
      <c r="T4511" s="17">
        <v>78</v>
      </c>
      <c r="U4511" s="17">
        <v>35</v>
      </c>
      <c r="V4511" s="17">
        <v>39</v>
      </c>
      <c r="W4511" s="17">
        <v>29</v>
      </c>
      <c r="X4511" s="17">
        <v>35</v>
      </c>
      <c r="Y4511" s="17"/>
      <c r="Z4511" s="17">
        <v>1</v>
      </c>
      <c r="AA4511" s="17">
        <v>92</v>
      </c>
      <c r="AB4511" s="17"/>
      <c r="AC4511">
        <v>68</v>
      </c>
      <c r="AD4511">
        <v>1.4705882352941176E-2</v>
      </c>
      <c r="AE4511">
        <v>1.8518518518518517E-2</v>
      </c>
      <c r="AF4511">
        <v>7</v>
      </c>
      <c r="AG4511">
        <v>94</v>
      </c>
      <c r="AL4511">
        <v>5.7142857142857141E-2</v>
      </c>
      <c r="AN4511">
        <v>0.22941176470588234</v>
      </c>
      <c r="AP4511">
        <v>0.15555555555555556</v>
      </c>
      <c r="AQ4511" s="9">
        <f>+AVERAGE(AL4492:AL4501)</f>
        <v>4.0162386514473632E-2</v>
      </c>
      <c r="AR4511" s="9">
        <f>+AVERAGE(AN4492:AN4501)</f>
        <v>0.17513757132355515</v>
      </c>
      <c r="AS4511" s="17">
        <f t="shared" si="3290"/>
        <v>13</v>
      </c>
      <c r="AT4511" s="17">
        <f t="shared" si="3291"/>
        <v>0.2153846153846154</v>
      </c>
      <c r="AU4511" s="17">
        <f t="shared" si="3292"/>
        <v>0.28888888888888886</v>
      </c>
      <c r="AV4511" s="17">
        <f t="shared" si="3293"/>
        <v>0.15824175824175823</v>
      </c>
      <c r="AZ4511">
        <v>1.5</v>
      </c>
      <c r="BA4511" s="27">
        <v>0.25</v>
      </c>
      <c r="BB4511" s="17">
        <v>19</v>
      </c>
      <c r="BC4511" s="17">
        <v>1</v>
      </c>
      <c r="BD4511" s="17">
        <v>1</v>
      </c>
      <c r="BF4511">
        <v>0</v>
      </c>
      <c r="BG4511">
        <v>2</v>
      </c>
      <c r="BQ4511">
        <v>0.2</v>
      </c>
      <c r="BR4511">
        <v>0.2</v>
      </c>
      <c r="BS4511">
        <v>0.28333333333333333</v>
      </c>
      <c r="BW4511" s="9">
        <f>SUM(AF4502:AF4511)</f>
        <v>94</v>
      </c>
      <c r="BX4511" s="9"/>
      <c r="BY4511" s="9">
        <f t="shared" ref="BY4511" si="3300">SUM(BW4501,BW4511)</f>
        <v>211</v>
      </c>
      <c r="CK4511" s="23">
        <v>9.2592592592592587E-2</v>
      </c>
      <c r="CL4511" s="23">
        <f t="shared" si="3295"/>
        <v>0</v>
      </c>
      <c r="CM4511" s="23">
        <f t="shared" si="3297"/>
        <v>0.20081193257236815</v>
      </c>
      <c r="CN4511" s="23">
        <f t="shared" si="3298"/>
        <v>0.87568785661777571</v>
      </c>
      <c r="CQ4511" s="4">
        <v>2</v>
      </c>
    </row>
    <row r="4512" spans="1:96" ht="11.25" customHeight="1">
      <c r="A4512" s="17">
        <v>42</v>
      </c>
      <c r="B4512" s="17">
        <v>1</v>
      </c>
      <c r="C4512" s="39">
        <v>11</v>
      </c>
      <c r="D4512" s="40">
        <v>0.46527777777777773</v>
      </c>
      <c r="E4512" s="17">
        <v>-2</v>
      </c>
      <c r="F4512" s="9">
        <v>0</v>
      </c>
      <c r="G4512">
        <v>0</v>
      </c>
      <c r="H4512">
        <v>0</v>
      </c>
      <c r="I4512">
        <v>0</v>
      </c>
      <c r="J4512">
        <v>0</v>
      </c>
      <c r="K4512" s="5">
        <v>25</v>
      </c>
      <c r="L4512">
        <v>50</v>
      </c>
      <c r="M4512">
        <v>7</v>
      </c>
      <c r="P4512" s="17">
        <f t="shared" si="3296"/>
        <v>1</v>
      </c>
      <c r="Q4512" s="17">
        <v>35</v>
      </c>
      <c r="S4512" s="17">
        <v>0.2</v>
      </c>
      <c r="T4512" s="17">
        <v>85</v>
      </c>
      <c r="U4512" s="17">
        <v>40</v>
      </c>
      <c r="V4512" s="17">
        <v>30</v>
      </c>
      <c r="W4512" s="17"/>
      <c r="X4512" s="17">
        <v>30</v>
      </c>
      <c r="Y4512" s="17"/>
      <c r="Z4512" s="17">
        <v>19</v>
      </c>
      <c r="AA4512" s="17"/>
      <c r="AB4512" s="17"/>
      <c r="AC4512">
        <v>57</v>
      </c>
      <c r="AD4512">
        <v>0.33333333333333331</v>
      </c>
      <c r="AF4512">
        <v>22</v>
      </c>
      <c r="AH4512">
        <v>72</v>
      </c>
      <c r="AL4512">
        <v>0</v>
      </c>
      <c r="AN4512">
        <v>0.41403508771929826</v>
      </c>
      <c r="AP4512">
        <v>0.32777777777777778</v>
      </c>
      <c r="AQ4512" s="22"/>
      <c r="AR4512" s="22"/>
      <c r="AS4512" s="17">
        <f t="shared" si="3290"/>
        <v>28</v>
      </c>
      <c r="AT4512" s="17">
        <f t="shared" si="3291"/>
        <v>5.7142857142857141E-2</v>
      </c>
      <c r="AU4512" s="17">
        <f t="shared" si="3292"/>
        <v>0.22941176470588234</v>
      </c>
      <c r="AV4512" s="17">
        <f t="shared" si="3293"/>
        <v>0.15555555555555556</v>
      </c>
      <c r="AZ4512">
        <v>1</v>
      </c>
      <c r="BA4512" s="27">
        <v>0.25</v>
      </c>
      <c r="BB4512" s="17">
        <v>18</v>
      </c>
      <c r="BC4512" s="17">
        <v>1</v>
      </c>
      <c r="BD4512" s="17">
        <v>1</v>
      </c>
      <c r="BF4512">
        <v>0</v>
      </c>
      <c r="BG4512">
        <v>1</v>
      </c>
      <c r="BQ4512">
        <v>0.4</v>
      </c>
      <c r="BR4512">
        <v>0.2</v>
      </c>
      <c r="BS4512">
        <v>0.35</v>
      </c>
      <c r="CK4512" s="23" t="s">
        <v>2085</v>
      </c>
      <c r="CL4512" s="23">
        <f t="shared" si="3295"/>
        <v>0</v>
      </c>
      <c r="CM4512" s="23" t="str">
        <f t="shared" si="3297"/>
        <v/>
      </c>
      <c r="CN4512" s="23" t="str">
        <f t="shared" si="3298"/>
        <v/>
      </c>
      <c r="CQ4512" s="4">
        <v>4</v>
      </c>
      <c r="CR4512" s="43">
        <f>+CQ4512+CQ4534+CQ4556+CQ4578+CQ4600</f>
        <v>14</v>
      </c>
    </row>
    <row r="4513" spans="1:96" ht="11.25" customHeight="1">
      <c r="A4513" s="17">
        <v>42</v>
      </c>
      <c r="B4513" s="17">
        <v>1</v>
      </c>
      <c r="C4513" s="39">
        <v>11</v>
      </c>
      <c r="D4513" s="40">
        <v>0.46527777777777773</v>
      </c>
      <c r="E4513" s="17">
        <v>-1</v>
      </c>
      <c r="F4513" s="9">
        <v>0</v>
      </c>
      <c r="G4513">
        <v>0</v>
      </c>
      <c r="H4513">
        <v>0</v>
      </c>
      <c r="I4513">
        <v>0</v>
      </c>
      <c r="J4513">
        <v>0</v>
      </c>
      <c r="K4513" s="5">
        <v>25</v>
      </c>
      <c r="L4513">
        <v>60</v>
      </c>
      <c r="M4513">
        <v>4</v>
      </c>
      <c r="P4513" s="17">
        <f t="shared" si="3296"/>
        <v>0</v>
      </c>
      <c r="Q4513" s="17">
        <v>21</v>
      </c>
      <c r="S4513" s="17">
        <v>0.19047619047619047</v>
      </c>
      <c r="T4513" s="17">
        <v>81</v>
      </c>
      <c r="U4513" s="17">
        <v>40</v>
      </c>
      <c r="V4513" s="17">
        <v>30</v>
      </c>
      <c r="W4513" s="17">
        <v>30</v>
      </c>
      <c r="X4513" s="17">
        <v>30</v>
      </c>
      <c r="Y4513" s="17"/>
      <c r="Z4513" s="17">
        <v>0</v>
      </c>
      <c r="AA4513" s="17"/>
      <c r="AB4513" s="17"/>
      <c r="AC4513">
        <v>49</v>
      </c>
      <c r="AD4513">
        <v>0</v>
      </c>
      <c r="AE4513">
        <v>0.33333333333333331</v>
      </c>
      <c r="AF4513">
        <v>6</v>
      </c>
      <c r="AH4513">
        <v>78</v>
      </c>
      <c r="AI4513">
        <v>72</v>
      </c>
      <c r="AL4513">
        <v>3.8095238095238099E-2</v>
      </c>
      <c r="AM4513" s="9">
        <f>+(ABS(M4513-M4535)+ABS(M4513-M4557)+ABS(M4513-M4579)+ABS(M4513-M4601)+ABS(M4535-M4557)+ABS(M4535-M4579)+ABS(M4535-M4601)+ABS(M4557-M4579)+ABS(M4557-M4601)+ABS(M4579-M4601))/(5*(M4513+M4535+M4557+M4579+M4601))</f>
        <v>3.8095238095238099E-2</v>
      </c>
      <c r="AN4513">
        <v>0.48163265306122444</v>
      </c>
      <c r="AO4513" s="9">
        <f t="shared" ref="AO4513:AO4528" si="3301">+(ABS(Z4513-Z4535)+ABS(Z4513-Z4557)+ABS(Z4513-Z4579)+ABS(Z4513-Z4601)+ABS(Z4535-Z4557)+ABS(Z4535-Z4579)+ABS(Z4535-Z4601)+ABS(Z4557-Z4579)+ABS(Z4557-Z4601)+ABS(Z4579-Z4601))/(5*(Z4513+Z4535+Z4557+Z4579+Z4601))</f>
        <v>0.48163265306122449</v>
      </c>
      <c r="AP4513">
        <v>0.29743589743589743</v>
      </c>
      <c r="AQ4513" s="9"/>
      <c r="AR4513" s="9"/>
      <c r="AS4513" s="17">
        <f t="shared" si="3290"/>
        <v>35</v>
      </c>
      <c r="AT4513" s="17">
        <f t="shared" si="3291"/>
        <v>0</v>
      </c>
      <c r="AU4513" s="17">
        <f t="shared" si="3292"/>
        <v>0.41403508771929826</v>
      </c>
      <c r="AV4513" s="17">
        <f t="shared" si="3293"/>
        <v>0.32777777777777778</v>
      </c>
      <c r="AZ4513">
        <v>1</v>
      </c>
      <c r="BA4513" s="27">
        <v>0.25</v>
      </c>
      <c r="BB4513" s="17">
        <v>18</v>
      </c>
      <c r="BC4513" s="17">
        <v>1</v>
      </c>
      <c r="BD4513" s="17">
        <v>1</v>
      </c>
      <c r="BF4513">
        <v>0</v>
      </c>
      <c r="BG4513">
        <v>1</v>
      </c>
      <c r="BQ4513">
        <v>0.4</v>
      </c>
      <c r="BR4513">
        <v>0.2</v>
      </c>
      <c r="BS4513">
        <v>0.35</v>
      </c>
      <c r="CK4513" s="23">
        <v>0.33333333333333331</v>
      </c>
      <c r="CL4513" s="23">
        <f t="shared" si="3295"/>
        <v>0</v>
      </c>
      <c r="CM4513" s="23" t="str">
        <f t="shared" si="3297"/>
        <v/>
      </c>
      <c r="CN4513" s="23" t="str">
        <f t="shared" si="3298"/>
        <v/>
      </c>
      <c r="CQ4513" s="4">
        <v>4</v>
      </c>
      <c r="CR4513" s="43">
        <f t="shared" ref="CR4513:CR4533" si="3302">+CQ4513+CQ4535+CQ4557+CQ4579+CQ4601</f>
        <v>14</v>
      </c>
    </row>
    <row r="4514" spans="1:96" ht="11.25" customHeight="1">
      <c r="A4514" s="17">
        <v>42</v>
      </c>
      <c r="B4514" s="17">
        <v>1</v>
      </c>
      <c r="C4514" s="39">
        <v>11</v>
      </c>
      <c r="D4514" s="40">
        <v>0.46527777777777773</v>
      </c>
      <c r="E4514" s="17">
        <v>1</v>
      </c>
      <c r="F4514" s="9">
        <v>0</v>
      </c>
      <c r="G4514">
        <v>0</v>
      </c>
      <c r="H4514">
        <v>0</v>
      </c>
      <c r="I4514">
        <v>0</v>
      </c>
      <c r="J4514">
        <v>0</v>
      </c>
      <c r="K4514" s="5">
        <v>25</v>
      </c>
      <c r="L4514">
        <v>75</v>
      </c>
      <c r="M4514">
        <v>1</v>
      </c>
      <c r="N4514">
        <v>1</v>
      </c>
      <c r="O4514">
        <v>0.17142857142857143</v>
      </c>
      <c r="P4514" s="17">
        <f t="shared" si="3296"/>
        <v>0</v>
      </c>
      <c r="Q4514" s="17">
        <v>7</v>
      </c>
      <c r="S4514" s="17">
        <v>0.14285714285714285</v>
      </c>
      <c r="T4514" s="17">
        <v>82</v>
      </c>
      <c r="U4514" s="17">
        <v>40</v>
      </c>
      <c r="V4514" s="17">
        <v>30</v>
      </c>
      <c r="W4514" s="17">
        <v>30</v>
      </c>
      <c r="X4514" s="17">
        <v>30</v>
      </c>
      <c r="Y4514" s="17"/>
      <c r="Z4514" s="17">
        <v>0</v>
      </c>
      <c r="AA4514" s="17">
        <v>0</v>
      </c>
      <c r="AB4514" s="17">
        <v>0.47499999999999998</v>
      </c>
      <c r="AC4514">
        <v>48</v>
      </c>
      <c r="AD4514">
        <v>0</v>
      </c>
      <c r="AF4514">
        <v>9</v>
      </c>
      <c r="AH4514">
        <v>91</v>
      </c>
      <c r="AL4514">
        <v>0.17142857142857143</v>
      </c>
      <c r="AM4514" s="9">
        <f t="shared" ref="AM4514:AM4533" si="3303">+(ABS(M4514-M4536)+ABS(M4514-M4558)+ABS(M4514-M4580)+ABS(M4514-M4602)+ABS(M4536-M4558)+ABS(M4536-M4580)+ABS(M4536-M4602)+ABS(M4558-M4580)+ABS(M4558-M4602)+ABS(M4580-M4602))/(5*(M4514+M4536+M4558+M4580+M4602))</f>
        <v>0.17142857142857143</v>
      </c>
      <c r="AN4514">
        <v>0.47499999999999998</v>
      </c>
      <c r="AO4514" s="9">
        <f t="shared" si="3301"/>
        <v>0.47499999999999998</v>
      </c>
      <c r="AP4514">
        <v>0.25494505494505493</v>
      </c>
      <c r="AQ4514" s="9"/>
      <c r="AR4514" s="9"/>
      <c r="AS4514" s="17">
        <f t="shared" si="3290"/>
        <v>21</v>
      </c>
      <c r="AT4514" s="17">
        <f t="shared" si="3291"/>
        <v>3.8095238095238099E-2</v>
      </c>
      <c r="AU4514" t="str">
        <f>+IF(AND(E4514&gt;1,AO4513&gt;0),AO4513,"")</f>
        <v/>
      </c>
      <c r="AV4514" s="17">
        <f t="shared" si="3293"/>
        <v>0.29743589743589743</v>
      </c>
      <c r="AZ4514">
        <v>1</v>
      </c>
      <c r="BA4514" s="27">
        <v>0.25</v>
      </c>
      <c r="BB4514" s="17">
        <v>18</v>
      </c>
      <c r="BC4514" s="17">
        <v>1</v>
      </c>
      <c r="BD4514" s="17">
        <v>1</v>
      </c>
      <c r="BF4514">
        <v>0</v>
      </c>
      <c r="BG4514">
        <v>1</v>
      </c>
      <c r="BQ4514">
        <v>0.4</v>
      </c>
      <c r="BR4514">
        <v>0.2</v>
      </c>
      <c r="BS4514">
        <v>0.35</v>
      </c>
      <c r="CK4514" s="23" t="s">
        <v>2085</v>
      </c>
      <c r="CL4514" s="23">
        <f t="shared" si="3295"/>
        <v>0</v>
      </c>
      <c r="CM4514" s="23" t="str">
        <f t="shared" si="3297"/>
        <v/>
      </c>
      <c r="CN4514" s="23" t="str">
        <f t="shared" si="3298"/>
        <v/>
      </c>
      <c r="CQ4514" s="4">
        <v>3</v>
      </c>
      <c r="CR4514" s="43">
        <f t="shared" si="3302"/>
        <v>18</v>
      </c>
    </row>
    <row r="4515" spans="1:96" ht="11.25" customHeight="1">
      <c r="A4515" s="17">
        <v>42</v>
      </c>
      <c r="B4515" s="17">
        <v>1</v>
      </c>
      <c r="C4515" s="39">
        <v>11</v>
      </c>
      <c r="D4515" s="40">
        <v>0.46527777777777773</v>
      </c>
      <c r="E4515" s="17">
        <v>2</v>
      </c>
      <c r="F4515" s="9">
        <v>0</v>
      </c>
      <c r="G4515">
        <v>0</v>
      </c>
      <c r="H4515">
        <v>0</v>
      </c>
      <c r="I4515">
        <v>0</v>
      </c>
      <c r="J4515">
        <v>0</v>
      </c>
      <c r="K4515" s="5">
        <v>25</v>
      </c>
      <c r="L4515">
        <v>57</v>
      </c>
      <c r="M4515">
        <v>5</v>
      </c>
      <c r="N4515">
        <v>6</v>
      </c>
      <c r="O4515">
        <v>6.4516129032258063E-2</v>
      </c>
      <c r="P4515" s="17">
        <f t="shared" si="3296"/>
        <v>2</v>
      </c>
      <c r="Q4515" s="17">
        <v>24</v>
      </c>
      <c r="S4515" s="17">
        <v>0.20833333333333334</v>
      </c>
      <c r="T4515" s="17">
        <v>81</v>
      </c>
      <c r="U4515" s="17">
        <v>40</v>
      </c>
      <c r="V4515" s="17">
        <v>30</v>
      </c>
      <c r="W4515" s="17">
        <v>30</v>
      </c>
      <c r="X4515" s="17">
        <v>30</v>
      </c>
      <c r="Y4515" s="17"/>
      <c r="Z4515" s="17">
        <v>4</v>
      </c>
      <c r="AA4515" s="17">
        <v>4</v>
      </c>
      <c r="AB4515" s="17">
        <v>0.34455445544554453</v>
      </c>
      <c r="AC4515">
        <v>53</v>
      </c>
      <c r="AD4515">
        <v>7.5471698113207544E-2</v>
      </c>
      <c r="AE4515">
        <v>0</v>
      </c>
      <c r="AF4515">
        <v>9</v>
      </c>
      <c r="AH4515">
        <v>79</v>
      </c>
      <c r="AI4515">
        <v>91</v>
      </c>
      <c r="AL4515">
        <v>3.3333333333333333E-2</v>
      </c>
      <c r="AM4515" s="9">
        <f t="shared" si="3303"/>
        <v>3.3333333333333333E-2</v>
      </c>
      <c r="AN4515">
        <v>0.22641509433962265</v>
      </c>
      <c r="AO4515" s="9">
        <f t="shared" si="3301"/>
        <v>0.22641509433962265</v>
      </c>
      <c r="AP4515">
        <v>0.1569620253164557</v>
      </c>
      <c r="AQ4515" s="9"/>
      <c r="AR4515" s="9"/>
      <c r="AS4515" s="17">
        <f t="shared" si="3290"/>
        <v>7</v>
      </c>
      <c r="AT4515" s="17">
        <f t="shared" si="3291"/>
        <v>0.17142857142857143</v>
      </c>
      <c r="AU4515">
        <f t="shared" ref="AU4515:AU4523" si="3304">+IF(AND(E4515&gt;1,AO4514&gt;0),AO4514,"")</f>
        <v>0.47499999999999998</v>
      </c>
      <c r="AV4515" s="17">
        <f t="shared" si="3293"/>
        <v>0.25494505494505493</v>
      </c>
      <c r="AZ4515">
        <v>1</v>
      </c>
      <c r="BA4515" s="27">
        <v>0.25</v>
      </c>
      <c r="BB4515" s="17">
        <v>18</v>
      </c>
      <c r="BC4515" s="17">
        <v>1</v>
      </c>
      <c r="BD4515" s="17">
        <v>1</v>
      </c>
      <c r="BF4515">
        <v>0</v>
      </c>
      <c r="BG4515">
        <v>1</v>
      </c>
      <c r="BQ4515">
        <v>0.4</v>
      </c>
      <c r="BR4515">
        <v>0.2</v>
      </c>
      <c r="BS4515">
        <v>0.35</v>
      </c>
      <c r="CK4515" s="23">
        <v>0</v>
      </c>
      <c r="CL4515" s="23">
        <f t="shared" si="3295"/>
        <v>0</v>
      </c>
      <c r="CM4515" s="23" t="str">
        <f t="shared" si="3297"/>
        <v/>
      </c>
      <c r="CN4515" s="23" t="str">
        <f t="shared" si="3298"/>
        <v/>
      </c>
      <c r="CQ4515" s="4">
        <v>4</v>
      </c>
      <c r="CR4515" s="43">
        <f t="shared" si="3302"/>
        <v>15</v>
      </c>
    </row>
    <row r="4516" spans="1:96" ht="11.25" customHeight="1">
      <c r="A4516" s="17">
        <v>42</v>
      </c>
      <c r="B4516" s="17">
        <v>1</v>
      </c>
      <c r="C4516" s="39">
        <v>11</v>
      </c>
      <c r="D4516" s="40">
        <v>0.46527777777777773</v>
      </c>
      <c r="E4516" s="17">
        <v>3</v>
      </c>
      <c r="F4516" s="9">
        <v>0</v>
      </c>
      <c r="G4516">
        <v>0</v>
      </c>
      <c r="H4516">
        <v>0</v>
      </c>
      <c r="I4516">
        <v>0</v>
      </c>
      <c r="J4516">
        <v>0</v>
      </c>
      <c r="K4516" s="5">
        <v>25</v>
      </c>
      <c r="L4516">
        <v>56</v>
      </c>
      <c r="M4516">
        <v>5</v>
      </c>
      <c r="N4516">
        <v>11</v>
      </c>
      <c r="O4516">
        <v>4.912280701754386E-2</v>
      </c>
      <c r="P4516" s="17">
        <f t="shared" si="3296"/>
        <v>2</v>
      </c>
      <c r="Q4516" s="17">
        <v>26</v>
      </c>
      <c r="S4516" s="17">
        <v>0.19230769230769232</v>
      </c>
      <c r="T4516" s="17">
        <v>82</v>
      </c>
      <c r="U4516" s="17">
        <v>40</v>
      </c>
      <c r="V4516" s="17">
        <v>30</v>
      </c>
      <c r="W4516" s="17">
        <v>30</v>
      </c>
      <c r="X4516" s="17">
        <v>30</v>
      </c>
      <c r="Y4516" s="17"/>
      <c r="Z4516" s="17">
        <v>1</v>
      </c>
      <c r="AA4516" s="17">
        <v>5</v>
      </c>
      <c r="AB4516" s="17">
        <v>0.34133333333333332</v>
      </c>
      <c r="AC4516">
        <v>49</v>
      </c>
      <c r="AD4516">
        <v>2.0408163265306121E-2</v>
      </c>
      <c r="AE4516">
        <v>7.5471698113207544E-2</v>
      </c>
      <c r="AF4516">
        <v>6</v>
      </c>
      <c r="AH4516">
        <v>73</v>
      </c>
      <c r="AI4516">
        <v>79</v>
      </c>
      <c r="AL4516">
        <v>3.0769230769230771E-2</v>
      </c>
      <c r="AM4516" s="9">
        <f t="shared" si="3303"/>
        <v>3.0769230769230771E-2</v>
      </c>
      <c r="AN4516">
        <v>0.38367346938775504</v>
      </c>
      <c r="AO4516" s="9">
        <f t="shared" si="3301"/>
        <v>0.3836734693877551</v>
      </c>
      <c r="AP4516">
        <v>0.25753424657534246</v>
      </c>
      <c r="AQ4516" s="9"/>
      <c r="AR4516" s="9"/>
      <c r="AS4516" s="17">
        <f t="shared" ref="AS4516:AS4579" si="3305">+Q4515</f>
        <v>24</v>
      </c>
      <c r="AT4516" s="17">
        <f t="shared" ref="AT4516:AT4579" si="3306">+AL4515</f>
        <v>3.3333333333333333E-2</v>
      </c>
      <c r="AU4516">
        <f t="shared" si="3304"/>
        <v>0.22641509433962265</v>
      </c>
      <c r="AV4516" s="17">
        <f t="shared" ref="AV4516:AV4579" si="3307">+AP4515</f>
        <v>0.1569620253164557</v>
      </c>
      <c r="AZ4516">
        <v>1</v>
      </c>
      <c r="BA4516" s="27">
        <v>0.25</v>
      </c>
      <c r="BB4516" s="17">
        <v>18</v>
      </c>
      <c r="BC4516" s="17">
        <v>1</v>
      </c>
      <c r="BD4516" s="17">
        <v>1</v>
      </c>
      <c r="BF4516">
        <v>0</v>
      </c>
      <c r="BG4516">
        <v>1</v>
      </c>
      <c r="BQ4516">
        <v>0.4</v>
      </c>
      <c r="BR4516">
        <v>0.2</v>
      </c>
      <c r="BS4516">
        <v>0.35</v>
      </c>
      <c r="CK4516" s="23">
        <v>7.5471698113207544E-2</v>
      </c>
      <c r="CL4516" s="23">
        <f t="shared" si="3295"/>
        <v>0</v>
      </c>
      <c r="CM4516" s="23" t="str">
        <f t="shared" si="3297"/>
        <v/>
      </c>
      <c r="CN4516" s="23" t="str">
        <f t="shared" si="3298"/>
        <v/>
      </c>
      <c r="CQ4516" s="4">
        <v>5</v>
      </c>
      <c r="CR4516" s="43">
        <f t="shared" si="3302"/>
        <v>15</v>
      </c>
    </row>
    <row r="4517" spans="1:96" ht="11.25" customHeight="1">
      <c r="A4517" s="17">
        <v>42</v>
      </c>
      <c r="B4517" s="17">
        <v>1</v>
      </c>
      <c r="C4517" s="39">
        <v>11</v>
      </c>
      <c r="D4517" s="40">
        <v>0.46527777777777773</v>
      </c>
      <c r="E4517" s="17">
        <v>4</v>
      </c>
      <c r="F4517" s="9">
        <v>0</v>
      </c>
      <c r="G4517">
        <v>0</v>
      </c>
      <c r="H4517">
        <v>0</v>
      </c>
      <c r="I4517">
        <v>0</v>
      </c>
      <c r="J4517">
        <v>0</v>
      </c>
      <c r="K4517" s="5">
        <v>25</v>
      </c>
      <c r="L4517">
        <v>57</v>
      </c>
      <c r="M4517">
        <v>5</v>
      </c>
      <c r="N4517">
        <v>16</v>
      </c>
      <c r="O4517">
        <v>4.3373493975903614E-2</v>
      </c>
      <c r="P4517" s="17">
        <f t="shared" si="3296"/>
        <v>2</v>
      </c>
      <c r="Q4517" s="17">
        <v>26</v>
      </c>
      <c r="S4517" s="17">
        <v>0.19230769230769232</v>
      </c>
      <c r="T4517" s="17">
        <v>83</v>
      </c>
      <c r="U4517" s="17">
        <v>40</v>
      </c>
      <c r="V4517" s="17">
        <v>30</v>
      </c>
      <c r="W4517" s="17">
        <v>30</v>
      </c>
      <c r="X4517" s="17">
        <v>30</v>
      </c>
      <c r="Y4517" s="17"/>
      <c r="Z4517" s="17">
        <v>4</v>
      </c>
      <c r="AA4517" s="17">
        <v>9</v>
      </c>
      <c r="AB4517" s="17">
        <v>0.34345549738219894</v>
      </c>
      <c r="AC4517">
        <v>41</v>
      </c>
      <c r="AD4517">
        <v>9.7560975609756101E-2</v>
      </c>
      <c r="AE4517">
        <v>2.0408163265306121E-2</v>
      </c>
      <c r="AF4517">
        <v>9</v>
      </c>
      <c r="AH4517">
        <v>65</v>
      </c>
      <c r="AI4517">
        <v>73</v>
      </c>
      <c r="AL4517">
        <v>3.0769230769230771E-2</v>
      </c>
      <c r="AM4517" s="9">
        <f t="shared" si="3303"/>
        <v>3.0769230769230771E-2</v>
      </c>
      <c r="AN4517">
        <v>0.35121951219512199</v>
      </c>
      <c r="AO4517" s="9">
        <f t="shared" si="3301"/>
        <v>0.35121951219512193</v>
      </c>
      <c r="AP4517">
        <v>0.23384615384615384</v>
      </c>
      <c r="AQ4517" s="9"/>
      <c r="AR4517" s="9"/>
      <c r="AS4517" s="17">
        <f t="shared" si="3305"/>
        <v>26</v>
      </c>
      <c r="AT4517" s="17">
        <f t="shared" si="3306"/>
        <v>3.0769230769230771E-2</v>
      </c>
      <c r="AU4517">
        <f t="shared" si="3304"/>
        <v>0.3836734693877551</v>
      </c>
      <c r="AV4517" s="17">
        <f t="shared" si="3307"/>
        <v>0.25753424657534246</v>
      </c>
      <c r="AZ4517">
        <v>1</v>
      </c>
      <c r="BA4517" s="27">
        <v>0.25</v>
      </c>
      <c r="BB4517" s="17">
        <v>18</v>
      </c>
      <c r="BC4517" s="17">
        <v>1</v>
      </c>
      <c r="BD4517" s="17">
        <v>1</v>
      </c>
      <c r="BF4517">
        <v>0</v>
      </c>
      <c r="BG4517">
        <v>1</v>
      </c>
      <c r="BQ4517">
        <v>0.4</v>
      </c>
      <c r="BR4517">
        <v>0.2</v>
      </c>
      <c r="BS4517">
        <v>0.35</v>
      </c>
      <c r="CK4517" s="23">
        <v>2.0408163265306121E-2</v>
      </c>
      <c r="CL4517" s="23">
        <f t="shared" si="3295"/>
        <v>0</v>
      </c>
      <c r="CM4517" s="23" t="str">
        <f t="shared" si="3297"/>
        <v/>
      </c>
      <c r="CN4517" s="23" t="str">
        <f t="shared" si="3298"/>
        <v/>
      </c>
      <c r="CQ4517" s="4">
        <v>6</v>
      </c>
      <c r="CR4517" s="43">
        <f t="shared" si="3302"/>
        <v>15</v>
      </c>
    </row>
    <row r="4518" spans="1:96" ht="11.25" customHeight="1">
      <c r="A4518" s="17">
        <v>42</v>
      </c>
      <c r="B4518" s="17">
        <v>1</v>
      </c>
      <c r="C4518" s="39">
        <v>11</v>
      </c>
      <c r="D4518" s="40">
        <v>0.46527777777777773</v>
      </c>
      <c r="E4518" s="17">
        <v>5</v>
      </c>
      <c r="F4518" s="9">
        <v>0</v>
      </c>
      <c r="G4518">
        <v>0</v>
      </c>
      <c r="H4518">
        <v>0</v>
      </c>
      <c r="I4518">
        <v>0</v>
      </c>
      <c r="J4518">
        <v>0</v>
      </c>
      <c r="K4518" s="5">
        <v>25</v>
      </c>
      <c r="L4518">
        <v>58</v>
      </c>
      <c r="M4518">
        <v>5</v>
      </c>
      <c r="N4518">
        <v>21</v>
      </c>
      <c r="O4518">
        <v>4.0366972477064222E-2</v>
      </c>
      <c r="P4518" s="17">
        <f t="shared" si="3296"/>
        <v>2</v>
      </c>
      <c r="Q4518" s="17">
        <v>26</v>
      </c>
      <c r="S4518" s="17">
        <v>0.19230769230769232</v>
      </c>
      <c r="T4518" s="17">
        <v>84</v>
      </c>
      <c r="U4518" s="17">
        <v>40</v>
      </c>
      <c r="V4518" s="17">
        <v>30</v>
      </c>
      <c r="W4518" s="17">
        <v>30</v>
      </c>
      <c r="X4518" s="17">
        <v>30</v>
      </c>
      <c r="Y4518" s="17"/>
      <c r="Z4518" s="17">
        <v>4</v>
      </c>
      <c r="AA4518" s="17">
        <v>13</v>
      </c>
      <c r="AB4518" s="17">
        <v>0.3056768558951965</v>
      </c>
      <c r="AC4518">
        <v>38</v>
      </c>
      <c r="AD4518">
        <v>0.10526315789473684</v>
      </c>
      <c r="AE4518">
        <v>9.7560975609756101E-2</v>
      </c>
      <c r="AF4518">
        <v>9</v>
      </c>
      <c r="AH4518">
        <v>62</v>
      </c>
      <c r="AI4518">
        <v>65</v>
      </c>
      <c r="AL4518">
        <v>3.0769230769230771E-2</v>
      </c>
      <c r="AM4518" s="9">
        <f t="shared" si="3303"/>
        <v>3.0769230769230771E-2</v>
      </c>
      <c r="AN4518">
        <v>0.44210526315789472</v>
      </c>
      <c r="AO4518" s="9">
        <f t="shared" si="3301"/>
        <v>0.44210526315789472</v>
      </c>
      <c r="AP4518">
        <v>0.25806451612903225</v>
      </c>
      <c r="AQ4518" s="9"/>
      <c r="AR4518" s="9"/>
      <c r="AS4518" s="17">
        <f t="shared" si="3305"/>
        <v>26</v>
      </c>
      <c r="AT4518" s="17">
        <f t="shared" si="3306"/>
        <v>3.0769230769230771E-2</v>
      </c>
      <c r="AU4518">
        <f t="shared" si="3304"/>
        <v>0.35121951219512193</v>
      </c>
      <c r="AV4518" s="17">
        <f t="shared" si="3307"/>
        <v>0.23384615384615384</v>
      </c>
      <c r="AZ4518">
        <v>1</v>
      </c>
      <c r="BA4518" s="27">
        <v>0.25</v>
      </c>
      <c r="BB4518" s="17">
        <v>18</v>
      </c>
      <c r="BC4518" s="17">
        <v>1</v>
      </c>
      <c r="BD4518" s="17">
        <v>1</v>
      </c>
      <c r="BF4518">
        <v>0</v>
      </c>
      <c r="BG4518">
        <v>1</v>
      </c>
      <c r="BQ4518">
        <v>0.4</v>
      </c>
      <c r="BR4518">
        <v>0.2</v>
      </c>
      <c r="BS4518">
        <v>0.35</v>
      </c>
      <c r="CK4518" s="23">
        <v>9.7560975609756101E-2</v>
      </c>
      <c r="CL4518" s="23">
        <f t="shared" si="3295"/>
        <v>0</v>
      </c>
      <c r="CM4518" s="23" t="str">
        <f t="shared" si="3297"/>
        <v/>
      </c>
      <c r="CN4518" s="23" t="str">
        <f t="shared" si="3298"/>
        <v/>
      </c>
      <c r="CQ4518" s="4">
        <v>2</v>
      </c>
      <c r="CR4518" s="43">
        <f t="shared" si="3302"/>
        <v>5</v>
      </c>
    </row>
    <row r="4519" spans="1:96" ht="11.25" customHeight="1">
      <c r="A4519" s="17">
        <v>42</v>
      </c>
      <c r="B4519" s="17">
        <v>1</v>
      </c>
      <c r="C4519" s="39">
        <v>11</v>
      </c>
      <c r="D4519" s="40">
        <v>0.46527777777777773</v>
      </c>
      <c r="E4519" s="17">
        <v>6</v>
      </c>
      <c r="F4519" s="9">
        <v>0</v>
      </c>
      <c r="G4519">
        <v>0</v>
      </c>
      <c r="H4519">
        <v>0</v>
      </c>
      <c r="I4519">
        <v>0</v>
      </c>
      <c r="J4519">
        <v>0</v>
      </c>
      <c r="K4519" s="5">
        <v>25</v>
      </c>
      <c r="L4519">
        <v>59</v>
      </c>
      <c r="M4519">
        <v>5</v>
      </c>
      <c r="N4519">
        <v>26</v>
      </c>
      <c r="O4519">
        <v>3.8518518518518521E-2</v>
      </c>
      <c r="P4519" s="17">
        <f t="shared" si="3296"/>
        <v>2</v>
      </c>
      <c r="Q4519" s="17">
        <v>26</v>
      </c>
      <c r="S4519" s="17">
        <v>0.19230769230769232</v>
      </c>
      <c r="T4519" s="17">
        <v>85</v>
      </c>
      <c r="U4519" s="17">
        <v>40</v>
      </c>
      <c r="V4519" s="17">
        <v>30</v>
      </c>
      <c r="W4519" s="17">
        <v>30</v>
      </c>
      <c r="X4519" s="17">
        <v>30</v>
      </c>
      <c r="Y4519" s="17"/>
      <c r="Z4519" s="17">
        <v>4</v>
      </c>
      <c r="AA4519" s="17">
        <v>17</v>
      </c>
      <c r="AB4519" s="17">
        <v>0.2756183745583039</v>
      </c>
      <c r="AC4519">
        <v>54</v>
      </c>
      <c r="AD4519">
        <v>7.407407407407407E-2</v>
      </c>
      <c r="AE4519">
        <v>0.10526315789473684</v>
      </c>
      <c r="AF4519">
        <v>9</v>
      </c>
      <c r="AH4519">
        <v>78</v>
      </c>
      <c r="AI4519">
        <v>62</v>
      </c>
      <c r="AL4519">
        <v>3.0769230769230771E-2</v>
      </c>
      <c r="AM4519" s="9">
        <f t="shared" si="3303"/>
        <v>3.0769230769230771E-2</v>
      </c>
      <c r="AN4519">
        <v>0.31111111111111112</v>
      </c>
      <c r="AO4519" s="9">
        <f t="shared" si="3301"/>
        <v>0.31111111111111112</v>
      </c>
      <c r="AP4519">
        <v>0.22564102564102564</v>
      </c>
      <c r="AQ4519" s="9"/>
      <c r="AR4519" s="9"/>
      <c r="AS4519" s="17">
        <f t="shared" si="3305"/>
        <v>26</v>
      </c>
      <c r="AT4519" s="17">
        <f t="shared" si="3306"/>
        <v>3.0769230769230771E-2</v>
      </c>
      <c r="AU4519">
        <f t="shared" si="3304"/>
        <v>0.44210526315789472</v>
      </c>
      <c r="AV4519" s="17">
        <f t="shared" si="3307"/>
        <v>0.25806451612903225</v>
      </c>
      <c r="AZ4519">
        <v>1</v>
      </c>
      <c r="BA4519" s="27">
        <v>0.25</v>
      </c>
      <c r="BB4519" s="17">
        <v>18</v>
      </c>
      <c r="BC4519" s="17">
        <v>1</v>
      </c>
      <c r="BD4519" s="17">
        <v>1</v>
      </c>
      <c r="BF4519">
        <v>0</v>
      </c>
      <c r="BG4519">
        <v>1</v>
      </c>
      <c r="BQ4519">
        <v>0.4</v>
      </c>
      <c r="BR4519">
        <v>0.2</v>
      </c>
      <c r="BS4519">
        <v>0.35</v>
      </c>
      <c r="CK4519" s="23">
        <v>0.10526315789473684</v>
      </c>
      <c r="CL4519" s="23">
        <f t="shared" si="3295"/>
        <v>0</v>
      </c>
      <c r="CM4519" s="23" t="str">
        <f t="shared" si="3297"/>
        <v/>
      </c>
      <c r="CN4519" s="23" t="str">
        <f t="shared" si="3298"/>
        <v/>
      </c>
      <c r="CO4519" s="43">
        <f>+AVERAGE(AM4513:AM4517)</f>
        <v>6.0879120879120882E-2</v>
      </c>
      <c r="CP4519" s="43">
        <f>+AVERAGE(AO4513:AO4517)</f>
        <v>0.38358814579674483</v>
      </c>
      <c r="CQ4519" s="4">
        <v>4</v>
      </c>
      <c r="CR4519" s="43">
        <f t="shared" si="3302"/>
        <v>10</v>
      </c>
    </row>
    <row r="4520" spans="1:96" ht="11.25" customHeight="1">
      <c r="A4520" s="17">
        <v>42</v>
      </c>
      <c r="B4520" s="17">
        <v>1</v>
      </c>
      <c r="C4520" s="39">
        <v>11</v>
      </c>
      <c r="D4520" s="40">
        <v>0.46527777777777773</v>
      </c>
      <c r="E4520" s="17">
        <v>7</v>
      </c>
      <c r="F4520" s="9">
        <v>0</v>
      </c>
      <c r="G4520">
        <v>0</v>
      </c>
      <c r="H4520">
        <v>0</v>
      </c>
      <c r="I4520">
        <v>0</v>
      </c>
      <c r="J4520">
        <v>0</v>
      </c>
      <c r="K4520" s="5">
        <v>25</v>
      </c>
      <c r="L4520">
        <v>60</v>
      </c>
      <c r="M4520">
        <v>5</v>
      </c>
      <c r="N4520">
        <v>31</v>
      </c>
      <c r="O4520">
        <v>3.2500000000000001E-2</v>
      </c>
      <c r="P4520" s="17">
        <f t="shared" si="3296"/>
        <v>2</v>
      </c>
      <c r="Q4520" s="17">
        <v>25</v>
      </c>
      <c r="S4520" s="17">
        <v>0.2</v>
      </c>
      <c r="T4520" s="17">
        <v>85</v>
      </c>
      <c r="U4520" s="17">
        <v>40</v>
      </c>
      <c r="V4520" s="17">
        <v>30</v>
      </c>
      <c r="W4520" s="17">
        <v>30</v>
      </c>
      <c r="X4520" s="17">
        <v>30</v>
      </c>
      <c r="Y4520" s="17"/>
      <c r="Z4520" s="17">
        <v>15</v>
      </c>
      <c r="AA4520" s="17">
        <v>32</v>
      </c>
      <c r="AB4520" s="17">
        <v>0.23857566765578636</v>
      </c>
      <c r="AC4520">
        <v>54</v>
      </c>
      <c r="AD4520">
        <v>0.27777777777777779</v>
      </c>
      <c r="AE4520">
        <v>7.407407407407407E-2</v>
      </c>
      <c r="AF4520">
        <v>20</v>
      </c>
      <c r="AH4520">
        <v>79</v>
      </c>
      <c r="AI4520">
        <v>78</v>
      </c>
      <c r="AL4520">
        <v>0</v>
      </c>
      <c r="AM4520" s="9">
        <f t="shared" si="3303"/>
        <v>0</v>
      </c>
      <c r="AN4520">
        <v>0.2</v>
      </c>
      <c r="AO4520" s="9">
        <f t="shared" si="3301"/>
        <v>0.2</v>
      </c>
      <c r="AP4520">
        <v>0.13670886075949368</v>
      </c>
      <c r="AQ4520" s="9"/>
      <c r="AR4520" s="9"/>
      <c r="AS4520" s="17">
        <f t="shared" si="3305"/>
        <v>26</v>
      </c>
      <c r="AT4520" s="17">
        <f t="shared" si="3306"/>
        <v>3.0769230769230771E-2</v>
      </c>
      <c r="AU4520">
        <f t="shared" si="3304"/>
        <v>0.31111111111111112</v>
      </c>
      <c r="AV4520" s="17">
        <f t="shared" si="3307"/>
        <v>0.22564102564102564</v>
      </c>
      <c r="AZ4520">
        <v>1</v>
      </c>
      <c r="BA4520" s="27">
        <v>0.25</v>
      </c>
      <c r="BB4520" s="17">
        <v>18</v>
      </c>
      <c r="BC4520" s="17">
        <v>1</v>
      </c>
      <c r="BD4520" s="17">
        <v>1</v>
      </c>
      <c r="BF4520">
        <v>0</v>
      </c>
      <c r="BG4520">
        <v>1</v>
      </c>
      <c r="BQ4520">
        <v>0.4</v>
      </c>
      <c r="BR4520">
        <v>0.2</v>
      </c>
      <c r="BS4520">
        <v>0.35</v>
      </c>
      <c r="CK4520" s="23">
        <v>7.407407407407407E-2</v>
      </c>
      <c r="CL4520" s="23">
        <f t="shared" si="3295"/>
        <v>0</v>
      </c>
      <c r="CM4520" s="23" t="str">
        <f t="shared" si="3297"/>
        <v/>
      </c>
      <c r="CN4520" s="23" t="str">
        <f t="shared" si="3298"/>
        <v/>
      </c>
      <c r="CO4520" s="43">
        <f>+AVERAGE(AM4513:AM4517)</f>
        <v>6.0879120879120882E-2</v>
      </c>
      <c r="CP4520" s="43">
        <f>+AVERAGE(AO4513:AO4517)</f>
        <v>0.38358814579674483</v>
      </c>
      <c r="CQ4520" s="4">
        <v>3</v>
      </c>
      <c r="CR4520" s="43">
        <f t="shared" si="3302"/>
        <v>8</v>
      </c>
    </row>
    <row r="4521" spans="1:96" ht="11.25" customHeight="1">
      <c r="A4521" s="17">
        <v>42</v>
      </c>
      <c r="B4521" s="17">
        <v>1</v>
      </c>
      <c r="C4521" s="39">
        <v>11</v>
      </c>
      <c r="D4521" s="40">
        <v>0.46527777777777773</v>
      </c>
      <c r="E4521" s="17">
        <v>8</v>
      </c>
      <c r="F4521" s="9">
        <v>0</v>
      </c>
      <c r="G4521">
        <v>0</v>
      </c>
      <c r="H4521">
        <v>0</v>
      </c>
      <c r="I4521">
        <v>0</v>
      </c>
      <c r="J4521">
        <v>0</v>
      </c>
      <c r="K4521" s="5">
        <v>25</v>
      </c>
      <c r="L4521">
        <v>60</v>
      </c>
      <c r="M4521">
        <v>5</v>
      </c>
      <c r="N4521">
        <v>36</v>
      </c>
      <c r="O4521">
        <v>3.2258064516129031E-2</v>
      </c>
      <c r="P4521" s="17">
        <f t="shared" si="3296"/>
        <v>2</v>
      </c>
      <c r="Q4521" s="17">
        <v>26</v>
      </c>
      <c r="S4521" s="17">
        <v>0.19230769230769232</v>
      </c>
      <c r="T4521" s="17">
        <v>86</v>
      </c>
      <c r="U4521" s="17">
        <v>40</v>
      </c>
      <c r="V4521" s="17">
        <v>30</v>
      </c>
      <c r="W4521" s="17">
        <v>30</v>
      </c>
      <c r="X4521" s="17">
        <v>30</v>
      </c>
      <c r="Y4521" s="17"/>
      <c r="Z4521" s="17">
        <v>10</v>
      </c>
      <c r="AA4521" s="17">
        <v>42</v>
      </c>
      <c r="AB4521" s="17">
        <v>0.21243523316062177</v>
      </c>
      <c r="AC4521">
        <v>49</v>
      </c>
      <c r="AD4521">
        <v>0.20408163265306123</v>
      </c>
      <c r="AE4521">
        <v>0.27777777777777779</v>
      </c>
      <c r="AF4521">
        <v>15</v>
      </c>
      <c r="AH4521">
        <v>73</v>
      </c>
      <c r="AI4521">
        <v>79</v>
      </c>
      <c r="AL4521">
        <v>3.0769230769230771E-2</v>
      </c>
      <c r="AM4521" s="9">
        <f t="shared" si="3303"/>
        <v>3.0769230769230771E-2</v>
      </c>
      <c r="AN4521">
        <v>0.17959183673469387</v>
      </c>
      <c r="AO4521" s="9">
        <f t="shared" si="3301"/>
        <v>0.17959183673469387</v>
      </c>
      <c r="AP4521">
        <v>0.12602739726027398</v>
      </c>
      <c r="AQ4521" s="9"/>
      <c r="AR4521" s="9"/>
      <c r="AS4521" s="17">
        <f t="shared" si="3305"/>
        <v>25</v>
      </c>
      <c r="AT4521" s="17">
        <f t="shared" si="3306"/>
        <v>0</v>
      </c>
      <c r="AU4521">
        <f t="shared" si="3304"/>
        <v>0.2</v>
      </c>
      <c r="AV4521" s="17">
        <f t="shared" si="3307"/>
        <v>0.13670886075949368</v>
      </c>
      <c r="AZ4521">
        <v>1</v>
      </c>
      <c r="BA4521" s="27">
        <v>0.25</v>
      </c>
      <c r="BB4521" s="17">
        <v>18</v>
      </c>
      <c r="BC4521" s="17">
        <v>1</v>
      </c>
      <c r="BD4521" s="17">
        <v>1</v>
      </c>
      <c r="BF4521">
        <v>0</v>
      </c>
      <c r="BG4521">
        <v>1</v>
      </c>
      <c r="BQ4521">
        <v>0.4</v>
      </c>
      <c r="BR4521">
        <v>0.2</v>
      </c>
      <c r="BS4521">
        <v>0.35</v>
      </c>
      <c r="CK4521" s="23">
        <v>0.27777777777777779</v>
      </c>
      <c r="CL4521" s="23">
        <f t="shared" si="3295"/>
        <v>0</v>
      </c>
      <c r="CM4521" s="23" t="str">
        <f t="shared" si="3297"/>
        <v/>
      </c>
      <c r="CN4521" s="23" t="str">
        <f t="shared" si="3298"/>
        <v/>
      </c>
      <c r="CO4521" s="43">
        <f>+AVERAGE(AM4513:AM4517)</f>
        <v>6.0879120879120882E-2</v>
      </c>
      <c r="CP4521" s="43">
        <f>+AVERAGE(AO4513:AO4517)</f>
        <v>0.38358814579674483</v>
      </c>
      <c r="CQ4521" s="4">
        <v>2</v>
      </c>
      <c r="CR4521" s="43">
        <f t="shared" si="3302"/>
        <v>6</v>
      </c>
    </row>
    <row r="4522" spans="1:96" ht="11.25" customHeight="1">
      <c r="A4522" s="17">
        <v>42</v>
      </c>
      <c r="B4522" s="17">
        <v>1</v>
      </c>
      <c r="C4522" s="39">
        <v>11</v>
      </c>
      <c r="D4522" s="40">
        <v>0.46527777777777773</v>
      </c>
      <c r="E4522" s="17">
        <v>9</v>
      </c>
      <c r="F4522" s="9">
        <v>0</v>
      </c>
      <c r="G4522">
        <v>0</v>
      </c>
      <c r="H4522">
        <v>0</v>
      </c>
      <c r="I4522">
        <v>0</v>
      </c>
      <c r="J4522">
        <v>0</v>
      </c>
      <c r="K4522" s="5">
        <v>25</v>
      </c>
      <c r="L4522">
        <v>61</v>
      </c>
      <c r="M4522">
        <v>4</v>
      </c>
      <c r="N4522">
        <v>40</v>
      </c>
      <c r="O4522">
        <v>2.9126213592233011E-2</v>
      </c>
      <c r="P4522" s="17">
        <f t="shared" si="3296"/>
        <v>0</v>
      </c>
      <c r="Q4522" s="17">
        <v>20</v>
      </c>
      <c r="S4522" s="17">
        <v>0.2</v>
      </c>
      <c r="T4522" s="17">
        <v>81</v>
      </c>
      <c r="U4522" s="17">
        <v>40</v>
      </c>
      <c r="V4522" s="17">
        <v>30</v>
      </c>
      <c r="W4522" s="17">
        <v>30</v>
      </c>
      <c r="X4522" s="17">
        <v>30</v>
      </c>
      <c r="Y4522" s="17"/>
      <c r="Z4522" s="17">
        <v>10</v>
      </c>
      <c r="AA4522" s="17">
        <v>52</v>
      </c>
      <c r="AB4522" s="17">
        <v>0.20948081264108351</v>
      </c>
      <c r="AC4522">
        <v>57</v>
      </c>
      <c r="AD4522">
        <v>0.17543859649122806</v>
      </c>
      <c r="AE4522">
        <v>0.20408163265306123</v>
      </c>
      <c r="AF4522">
        <v>16</v>
      </c>
      <c r="AH4522">
        <v>87</v>
      </c>
      <c r="AI4522">
        <v>73</v>
      </c>
      <c r="AL4522">
        <v>0</v>
      </c>
      <c r="AM4522" s="9">
        <f t="shared" si="3303"/>
        <v>0</v>
      </c>
      <c r="AN4522">
        <v>0.23157894736842105</v>
      </c>
      <c r="AO4522" s="9">
        <f t="shared" si="3301"/>
        <v>0.23157894736842105</v>
      </c>
      <c r="AP4522">
        <v>0.15172413793103451</v>
      </c>
      <c r="AQ4522" s="9"/>
      <c r="AR4522" s="9"/>
      <c r="AS4522" s="17">
        <f t="shared" si="3305"/>
        <v>26</v>
      </c>
      <c r="AT4522" s="17">
        <f t="shared" si="3306"/>
        <v>3.0769230769230771E-2</v>
      </c>
      <c r="AU4522">
        <f t="shared" si="3304"/>
        <v>0.17959183673469387</v>
      </c>
      <c r="AV4522" s="17">
        <f t="shared" si="3307"/>
        <v>0.12602739726027398</v>
      </c>
      <c r="AZ4522">
        <v>1</v>
      </c>
      <c r="BA4522" s="27">
        <v>0.25</v>
      </c>
      <c r="BB4522" s="17">
        <v>18</v>
      </c>
      <c r="BC4522" s="17">
        <v>1</v>
      </c>
      <c r="BD4522" s="17">
        <v>1</v>
      </c>
      <c r="BF4522">
        <v>0</v>
      </c>
      <c r="BG4522">
        <v>1</v>
      </c>
      <c r="BQ4522">
        <v>0.4</v>
      </c>
      <c r="BR4522">
        <v>0.2</v>
      </c>
      <c r="BS4522">
        <v>0.35</v>
      </c>
      <c r="CK4522" s="23">
        <v>0.20408163265306123</v>
      </c>
      <c r="CL4522" s="23">
        <f t="shared" si="3295"/>
        <v>0</v>
      </c>
      <c r="CM4522" s="23" t="str">
        <f t="shared" si="3297"/>
        <v/>
      </c>
      <c r="CN4522" s="23" t="str">
        <f t="shared" si="3298"/>
        <v/>
      </c>
      <c r="CO4522" s="43">
        <f>+AVERAGE(AM4513:AM4517)</f>
        <v>6.0879120879120882E-2</v>
      </c>
      <c r="CP4522" s="43">
        <f>+AVERAGE(AO4513:AO4517)</f>
        <v>0.38358814579674483</v>
      </c>
      <c r="CQ4522" s="4">
        <v>2</v>
      </c>
      <c r="CR4522" s="43">
        <f t="shared" si="3302"/>
        <v>9</v>
      </c>
    </row>
    <row r="4523" spans="1:96" ht="11.25" customHeight="1">
      <c r="A4523" s="17">
        <v>42</v>
      </c>
      <c r="B4523" s="17">
        <v>1</v>
      </c>
      <c r="C4523" s="39">
        <v>11</v>
      </c>
      <c r="D4523" s="40">
        <v>0.46527777777777773</v>
      </c>
      <c r="E4523" s="17">
        <v>10</v>
      </c>
      <c r="F4523" s="9">
        <v>0</v>
      </c>
      <c r="G4523">
        <v>0</v>
      </c>
      <c r="H4523">
        <v>0</v>
      </c>
      <c r="I4523">
        <v>0</v>
      </c>
      <c r="J4523">
        <v>0</v>
      </c>
      <c r="K4523" s="5">
        <v>25</v>
      </c>
      <c r="L4523">
        <v>56</v>
      </c>
      <c r="M4523">
        <v>5</v>
      </c>
      <c r="N4523">
        <v>45</v>
      </c>
      <c r="O4523">
        <v>3.0901287553648068E-2</v>
      </c>
      <c r="P4523" s="17">
        <f t="shared" si="3296"/>
        <v>2</v>
      </c>
      <c r="Q4523" s="17">
        <v>27</v>
      </c>
      <c r="S4523" s="17">
        <v>0.18518518518518517</v>
      </c>
      <c r="T4523" s="17">
        <v>83</v>
      </c>
      <c r="U4523" s="17">
        <v>40</v>
      </c>
      <c r="V4523" s="17">
        <v>30</v>
      </c>
      <c r="W4523" s="17">
        <v>30</v>
      </c>
      <c r="X4523" s="17">
        <v>30</v>
      </c>
      <c r="Y4523" s="17">
        <v>300</v>
      </c>
      <c r="Z4523" s="17">
        <v>10</v>
      </c>
      <c r="AA4523" s="17">
        <v>62</v>
      </c>
      <c r="AB4523" s="17">
        <v>0.2072</v>
      </c>
      <c r="AC4523">
        <v>57</v>
      </c>
      <c r="AD4523">
        <v>0.17543859649122806</v>
      </c>
      <c r="AE4523">
        <v>0.17543859649122806</v>
      </c>
      <c r="AF4523">
        <v>15</v>
      </c>
      <c r="AG4523">
        <v>117</v>
      </c>
      <c r="AH4523">
        <v>80</v>
      </c>
      <c r="AI4523">
        <v>87</v>
      </c>
      <c r="AL4523">
        <v>4.4444444444444446E-2</v>
      </c>
      <c r="AM4523" s="9">
        <f t="shared" si="3303"/>
        <v>4.4444444444444446E-2</v>
      </c>
      <c r="AN4523">
        <v>0.23157894736842105</v>
      </c>
      <c r="AO4523" s="9">
        <f t="shared" si="3301"/>
        <v>0.23157894736842105</v>
      </c>
      <c r="AP4523">
        <v>0.16500000000000001</v>
      </c>
      <c r="AQ4523" s="9"/>
      <c r="AR4523" s="9"/>
      <c r="AS4523" s="17">
        <f t="shared" si="3305"/>
        <v>20</v>
      </c>
      <c r="AT4523" s="17">
        <f t="shared" si="3306"/>
        <v>0</v>
      </c>
      <c r="AU4523">
        <f t="shared" si="3304"/>
        <v>0.23157894736842105</v>
      </c>
      <c r="AV4523" s="17">
        <f t="shared" si="3307"/>
        <v>0.15172413793103451</v>
      </c>
      <c r="AZ4523">
        <v>1</v>
      </c>
      <c r="BA4523" s="27">
        <v>0.25</v>
      </c>
      <c r="BB4523" s="17">
        <v>18</v>
      </c>
      <c r="BC4523" s="17">
        <v>1</v>
      </c>
      <c r="BD4523" s="17">
        <v>1</v>
      </c>
      <c r="BF4523">
        <v>0</v>
      </c>
      <c r="BG4523">
        <v>1</v>
      </c>
      <c r="BQ4523">
        <v>0.4</v>
      </c>
      <c r="BR4523">
        <v>0.2</v>
      </c>
      <c r="BS4523">
        <v>0.35</v>
      </c>
      <c r="BT4523" s="9">
        <f>+SUM(AH4514:AH4523)</f>
        <v>767</v>
      </c>
      <c r="BW4523" s="9">
        <f>SUM(AF4514:AF4523)</f>
        <v>117</v>
      </c>
      <c r="CK4523" s="23">
        <v>0.17543859649122806</v>
      </c>
      <c r="CL4523" s="23">
        <f t="shared" si="3295"/>
        <v>0</v>
      </c>
      <c r="CM4523" s="23" t="str">
        <f t="shared" si="3297"/>
        <v/>
      </c>
      <c r="CN4523" s="23" t="str">
        <f t="shared" si="3298"/>
        <v/>
      </c>
      <c r="CO4523" s="43">
        <f>+AVERAGE(AM4513:AM4517)</f>
        <v>6.0879120879120882E-2</v>
      </c>
      <c r="CP4523" s="43">
        <f>+AVERAGE(AO4513:AO4517)</f>
        <v>0.38358814579674483</v>
      </c>
      <c r="CQ4523" s="4">
        <v>1</v>
      </c>
      <c r="CR4523" s="43">
        <f t="shared" si="3302"/>
        <v>5</v>
      </c>
    </row>
    <row r="4524" spans="1:96" ht="11.25" customHeight="1">
      <c r="A4524" s="17">
        <v>42</v>
      </c>
      <c r="B4524" s="17">
        <v>1</v>
      </c>
      <c r="C4524" s="39">
        <v>11</v>
      </c>
      <c r="D4524" s="40">
        <v>0.46527777777777773</v>
      </c>
      <c r="E4524" s="17">
        <v>11</v>
      </c>
      <c r="F4524" s="9">
        <v>0</v>
      </c>
      <c r="G4524">
        <v>0</v>
      </c>
      <c r="H4524">
        <v>0</v>
      </c>
      <c r="I4524">
        <v>0</v>
      </c>
      <c r="J4524">
        <v>1</v>
      </c>
      <c r="K4524" s="5">
        <v>25</v>
      </c>
      <c r="L4524">
        <v>75</v>
      </c>
      <c r="M4524">
        <v>0</v>
      </c>
      <c r="N4524">
        <v>45</v>
      </c>
      <c r="O4524">
        <v>4.6090534979423871E-2</v>
      </c>
      <c r="P4524" s="17">
        <f t="shared" si="3296"/>
        <v>0</v>
      </c>
      <c r="Q4524" s="17">
        <v>10</v>
      </c>
      <c r="S4524" s="17">
        <v>0</v>
      </c>
      <c r="T4524" s="17">
        <v>85</v>
      </c>
      <c r="U4524" s="17">
        <v>40</v>
      </c>
      <c r="V4524" s="17">
        <v>27</v>
      </c>
      <c r="W4524" s="17">
        <v>30</v>
      </c>
      <c r="X4524" s="17">
        <v>27</v>
      </c>
      <c r="Y4524" s="17"/>
      <c r="Z4524" s="17">
        <v>1</v>
      </c>
      <c r="AA4524" s="17">
        <v>63</v>
      </c>
      <c r="AB4524" s="17">
        <v>0.20707635009310987</v>
      </c>
      <c r="AC4524">
        <v>37</v>
      </c>
      <c r="AD4524">
        <v>2.7027027027027029E-2</v>
      </c>
      <c r="AF4524">
        <v>11</v>
      </c>
      <c r="AH4524">
        <v>77</v>
      </c>
      <c r="AL4524">
        <v>0.6</v>
      </c>
      <c r="AM4524" s="9">
        <f t="shared" si="3303"/>
        <v>0.6</v>
      </c>
      <c r="AN4524">
        <v>0.4</v>
      </c>
      <c r="AO4524" s="9">
        <f t="shared" si="3301"/>
        <v>0.4</v>
      </c>
      <c r="AP4524">
        <v>0.24415584415584415</v>
      </c>
      <c r="AQ4524" s="9">
        <f>+AVERAGE(AL4514:AL4523)</f>
        <v>4.0305250305250305E-2</v>
      </c>
      <c r="AR4524" s="9">
        <f>+AVERAGE(AO4514:AO4523)</f>
        <v>0.30322741816630416</v>
      </c>
      <c r="AS4524" s="17">
        <f t="shared" si="3305"/>
        <v>27</v>
      </c>
      <c r="AT4524" s="17">
        <f t="shared" si="3306"/>
        <v>4.4444444444444446E-2</v>
      </c>
      <c r="AU4524" t="str">
        <f>+IF(AND(E4524&gt;11,AO4523&gt;0),AO4523,"")</f>
        <v/>
      </c>
      <c r="AV4524" s="17">
        <f t="shared" si="3307"/>
        <v>0.16500000000000001</v>
      </c>
      <c r="AZ4524">
        <v>1</v>
      </c>
      <c r="BA4524" s="27">
        <v>0.25</v>
      </c>
      <c r="BB4524" s="17">
        <v>18</v>
      </c>
      <c r="BC4524" s="17">
        <v>1</v>
      </c>
      <c r="BD4524" s="17">
        <v>1</v>
      </c>
      <c r="BF4524">
        <v>0</v>
      </c>
      <c r="BG4524">
        <v>1</v>
      </c>
      <c r="BQ4524">
        <v>0.4</v>
      </c>
      <c r="BR4524">
        <v>0.2</v>
      </c>
      <c r="BS4524">
        <v>0.35</v>
      </c>
      <c r="CK4524" s="23" t="s">
        <v>2085</v>
      </c>
      <c r="CL4524" s="23">
        <f t="shared" si="3295"/>
        <v>0</v>
      </c>
      <c r="CM4524" s="23">
        <f t="shared" si="3297"/>
        <v>4.0305250305250305E-2</v>
      </c>
      <c r="CN4524" s="23">
        <f t="shared" si="3298"/>
        <v>0.30322741816630416</v>
      </c>
      <c r="CQ4524" s="4">
        <v>4</v>
      </c>
      <c r="CR4524" s="43">
        <f t="shared" si="3302"/>
        <v>12</v>
      </c>
    </row>
    <row r="4525" spans="1:96" ht="11.25" customHeight="1">
      <c r="A4525" s="17">
        <v>42</v>
      </c>
      <c r="B4525" s="17">
        <v>1</v>
      </c>
      <c r="C4525" s="39">
        <v>11</v>
      </c>
      <c r="D4525" s="40">
        <v>0.46527777777777773</v>
      </c>
      <c r="E4525" s="17">
        <v>12</v>
      </c>
      <c r="F4525" s="9">
        <v>0</v>
      </c>
      <c r="G4525">
        <v>0</v>
      </c>
      <c r="H4525">
        <v>0</v>
      </c>
      <c r="I4525">
        <v>0</v>
      </c>
      <c r="J4525">
        <v>1</v>
      </c>
      <c r="K4525" s="5">
        <v>25</v>
      </c>
      <c r="L4525">
        <v>60</v>
      </c>
      <c r="M4525">
        <v>2</v>
      </c>
      <c r="N4525">
        <v>47</v>
      </c>
      <c r="O4525">
        <v>5.291828793774319E-2</v>
      </c>
      <c r="P4525" s="17">
        <f t="shared" si="3296"/>
        <v>0</v>
      </c>
      <c r="Q4525" s="17">
        <v>14</v>
      </c>
      <c r="S4525" s="17">
        <v>0.14285714285714285</v>
      </c>
      <c r="T4525" s="17">
        <v>74</v>
      </c>
      <c r="U4525" s="17">
        <v>35</v>
      </c>
      <c r="V4525" s="17">
        <v>31</v>
      </c>
      <c r="W4525" s="17">
        <v>27</v>
      </c>
      <c r="X4525" s="17">
        <v>31</v>
      </c>
      <c r="Y4525" s="17"/>
      <c r="Z4525" s="17">
        <v>10</v>
      </c>
      <c r="AA4525" s="17">
        <v>73</v>
      </c>
      <c r="AB4525" s="17">
        <v>0.18747884940778342</v>
      </c>
      <c r="AC4525">
        <v>54</v>
      </c>
      <c r="AD4525">
        <v>0.18518518518518517</v>
      </c>
      <c r="AE4525">
        <v>2.7027027027027029E-2</v>
      </c>
      <c r="AF4525">
        <v>18</v>
      </c>
      <c r="AH4525">
        <v>90</v>
      </c>
      <c r="AI4525">
        <v>77</v>
      </c>
      <c r="AL4525">
        <v>0.2</v>
      </c>
      <c r="AM4525" s="9">
        <f t="shared" si="3303"/>
        <v>0.2</v>
      </c>
      <c r="AN4525">
        <v>0.2</v>
      </c>
      <c r="AO4525" s="9">
        <f t="shared" si="3301"/>
        <v>0.2</v>
      </c>
      <c r="AP4525">
        <v>9.7777777777777783E-2</v>
      </c>
      <c r="AQ4525" s="9">
        <f>+AVERAGE(AL4514:AL4523)</f>
        <v>4.0305250305250305E-2</v>
      </c>
      <c r="AR4525" s="9">
        <f>+AVERAGE(AO4514:AO4523)</f>
        <v>0.30322741816630416</v>
      </c>
      <c r="AS4525" s="17">
        <f t="shared" si="3305"/>
        <v>10</v>
      </c>
      <c r="AT4525" s="17">
        <f t="shared" si="3306"/>
        <v>0.6</v>
      </c>
      <c r="AU4525">
        <f t="shared" ref="AU4525:AU4533" si="3308">+IF(AND(E4525&gt;11,AO4524&gt;0),AO4524,"")</f>
        <v>0.4</v>
      </c>
      <c r="AV4525" s="17">
        <f t="shared" si="3307"/>
        <v>0.24415584415584415</v>
      </c>
      <c r="AZ4525">
        <v>1</v>
      </c>
      <c r="BA4525" s="27">
        <v>0.25</v>
      </c>
      <c r="BB4525" s="17">
        <v>18</v>
      </c>
      <c r="BC4525" s="17">
        <v>1</v>
      </c>
      <c r="BD4525" s="17">
        <v>1</v>
      </c>
      <c r="BF4525">
        <v>0</v>
      </c>
      <c r="BG4525">
        <v>1</v>
      </c>
      <c r="BQ4525">
        <v>0.4</v>
      </c>
      <c r="BR4525">
        <v>0.2</v>
      </c>
      <c r="BS4525">
        <v>0.35</v>
      </c>
      <c r="CK4525" s="23">
        <v>2.7027027027027029E-2</v>
      </c>
      <c r="CL4525" s="23">
        <f t="shared" si="3295"/>
        <v>0</v>
      </c>
      <c r="CM4525" s="23">
        <f t="shared" si="3297"/>
        <v>4.0305250305250305E-2</v>
      </c>
      <c r="CN4525" s="23">
        <f t="shared" si="3298"/>
        <v>0.30322741816630416</v>
      </c>
      <c r="CQ4525" s="4">
        <v>2</v>
      </c>
      <c r="CR4525" s="43">
        <f t="shared" si="3302"/>
        <v>8</v>
      </c>
    </row>
    <row r="4526" spans="1:96" ht="11.25" customHeight="1">
      <c r="A4526" s="17">
        <v>42</v>
      </c>
      <c r="B4526" s="17">
        <v>1</v>
      </c>
      <c r="C4526" s="39">
        <v>11</v>
      </c>
      <c r="D4526" s="40">
        <v>0.46527777777777773</v>
      </c>
      <c r="E4526" s="17">
        <v>13</v>
      </c>
      <c r="F4526" s="9">
        <v>0</v>
      </c>
      <c r="G4526">
        <v>0</v>
      </c>
      <c r="H4526">
        <v>0</v>
      </c>
      <c r="I4526">
        <v>0</v>
      </c>
      <c r="J4526">
        <v>1</v>
      </c>
      <c r="K4526" s="5">
        <v>25</v>
      </c>
      <c r="L4526">
        <v>49</v>
      </c>
      <c r="M4526">
        <v>3</v>
      </c>
      <c r="N4526">
        <v>50</v>
      </c>
      <c r="O4526">
        <v>5.2554744525547446E-2</v>
      </c>
      <c r="P4526" s="17">
        <f t="shared" si="3296"/>
        <v>0</v>
      </c>
      <c r="Q4526" s="17">
        <v>17</v>
      </c>
      <c r="S4526" s="17">
        <v>0.17647058823529413</v>
      </c>
      <c r="T4526" s="17">
        <v>66</v>
      </c>
      <c r="U4526" s="17">
        <v>30</v>
      </c>
      <c r="V4526" s="17">
        <v>22</v>
      </c>
      <c r="W4526" s="17">
        <v>31</v>
      </c>
      <c r="X4526" s="17">
        <v>22</v>
      </c>
      <c r="Y4526" s="17"/>
      <c r="Z4526" s="17">
        <v>4</v>
      </c>
      <c r="AA4526" s="17">
        <v>77</v>
      </c>
      <c r="AB4526" s="17">
        <v>0.1891025641025641</v>
      </c>
      <c r="AC4526">
        <v>33</v>
      </c>
      <c r="AD4526">
        <v>0.12121212121212122</v>
      </c>
      <c r="AE4526">
        <v>0.18518518518518517</v>
      </c>
      <c r="AF4526">
        <v>11</v>
      </c>
      <c r="AH4526">
        <v>66</v>
      </c>
      <c r="AI4526">
        <v>90</v>
      </c>
      <c r="AL4526">
        <v>9.4117647058823528E-2</v>
      </c>
      <c r="AM4526" s="9">
        <f t="shared" si="3303"/>
        <v>9.4117647058823528E-2</v>
      </c>
      <c r="AN4526">
        <v>0.43636363636363634</v>
      </c>
      <c r="AO4526" s="9">
        <f t="shared" si="3301"/>
        <v>0.43636363636363634</v>
      </c>
      <c r="AP4526">
        <v>0.24242424242424243</v>
      </c>
      <c r="AQ4526" s="9">
        <f>+AVERAGE(AL4514:AL4523)</f>
        <v>4.0305250305250305E-2</v>
      </c>
      <c r="AR4526" s="9">
        <f>+AVERAGE(AO4514:AO4523)</f>
        <v>0.30322741816630416</v>
      </c>
      <c r="AS4526" s="17">
        <f t="shared" si="3305"/>
        <v>14</v>
      </c>
      <c r="AT4526" s="17">
        <f t="shared" si="3306"/>
        <v>0.2</v>
      </c>
      <c r="AU4526">
        <f t="shared" si="3308"/>
        <v>0.2</v>
      </c>
      <c r="AV4526" s="17">
        <f t="shared" si="3307"/>
        <v>9.7777777777777783E-2</v>
      </c>
      <c r="AZ4526">
        <v>1</v>
      </c>
      <c r="BA4526" s="27">
        <v>0.25</v>
      </c>
      <c r="BB4526" s="17">
        <v>18</v>
      </c>
      <c r="BC4526" s="17">
        <v>1</v>
      </c>
      <c r="BD4526" s="17">
        <v>1</v>
      </c>
      <c r="BF4526">
        <v>0</v>
      </c>
      <c r="BG4526">
        <v>1</v>
      </c>
      <c r="BQ4526">
        <v>0.4</v>
      </c>
      <c r="BR4526">
        <v>0.2</v>
      </c>
      <c r="BS4526">
        <v>0.35</v>
      </c>
      <c r="CK4526" s="23">
        <v>0.18518518518518517</v>
      </c>
      <c r="CL4526" s="23">
        <f t="shared" si="3295"/>
        <v>0</v>
      </c>
      <c r="CM4526" s="23">
        <f t="shared" si="3297"/>
        <v>4.0305250305250305E-2</v>
      </c>
      <c r="CN4526" s="23">
        <f t="shared" si="3298"/>
        <v>0.30322741816630416</v>
      </c>
      <c r="CQ4526" s="4">
        <v>2</v>
      </c>
      <c r="CR4526" s="43">
        <f t="shared" si="3302"/>
        <v>12</v>
      </c>
    </row>
    <row r="4527" spans="1:96" ht="11.25" customHeight="1">
      <c r="A4527" s="17">
        <v>42</v>
      </c>
      <c r="B4527" s="17">
        <v>1</v>
      </c>
      <c r="C4527" s="39">
        <v>11</v>
      </c>
      <c r="D4527" s="40">
        <v>0.46527777777777773</v>
      </c>
      <c r="E4527" s="17">
        <v>14</v>
      </c>
      <c r="F4527" s="9">
        <v>0</v>
      </c>
      <c r="G4527">
        <v>0</v>
      </c>
      <c r="H4527">
        <v>0</v>
      </c>
      <c r="I4527">
        <v>0</v>
      </c>
      <c r="J4527">
        <v>1</v>
      </c>
      <c r="K4527" s="5">
        <v>25</v>
      </c>
      <c r="L4527">
        <v>41</v>
      </c>
      <c r="M4527">
        <v>6</v>
      </c>
      <c r="N4527">
        <v>56</v>
      </c>
      <c r="O4527">
        <v>5.0340136054421766E-2</v>
      </c>
      <c r="P4527" s="17">
        <f t="shared" si="3296"/>
        <v>1</v>
      </c>
      <c r="Q4527" s="17">
        <v>20</v>
      </c>
      <c r="S4527" s="17">
        <v>0.3</v>
      </c>
      <c r="T4527" s="17">
        <v>61</v>
      </c>
      <c r="U4527" s="17">
        <v>20</v>
      </c>
      <c r="V4527" s="17">
        <v>36</v>
      </c>
      <c r="W4527" s="17">
        <v>22</v>
      </c>
      <c r="X4527" s="17">
        <v>20</v>
      </c>
      <c r="Y4527" s="17"/>
      <c r="Z4527" s="17">
        <v>20</v>
      </c>
      <c r="AA4527" s="17">
        <v>97</v>
      </c>
      <c r="AB4527" s="17">
        <v>0.17677224736048266</v>
      </c>
      <c r="AC4527">
        <v>39</v>
      </c>
      <c r="AD4527">
        <v>0.51282051282051277</v>
      </c>
      <c r="AE4527">
        <v>0.12121212121212122</v>
      </c>
      <c r="AF4527">
        <v>24</v>
      </c>
      <c r="AH4527">
        <v>69</v>
      </c>
      <c r="AI4527">
        <v>66</v>
      </c>
      <c r="AL4527">
        <v>0.3</v>
      </c>
      <c r="AM4527" s="9">
        <f t="shared" si="3303"/>
        <v>0.3</v>
      </c>
      <c r="AN4527">
        <v>0.60512820512820509</v>
      </c>
      <c r="AO4527" s="9">
        <f t="shared" si="3301"/>
        <v>0.60512820512820509</v>
      </c>
      <c r="AP4527">
        <v>0.31304347826086959</v>
      </c>
      <c r="AQ4527" s="9">
        <f>+AVERAGE(AL4514:AL4523)</f>
        <v>4.0305250305250305E-2</v>
      </c>
      <c r="AR4527" s="9">
        <f>+AVERAGE(AO4514:AO4523)</f>
        <v>0.30322741816630416</v>
      </c>
      <c r="AS4527" s="17">
        <f t="shared" si="3305"/>
        <v>17</v>
      </c>
      <c r="AT4527" s="17">
        <f t="shared" si="3306"/>
        <v>9.4117647058823528E-2</v>
      </c>
      <c r="AU4527">
        <f t="shared" si="3308"/>
        <v>0.43636363636363634</v>
      </c>
      <c r="AV4527" s="17">
        <f t="shared" si="3307"/>
        <v>0.24242424242424243</v>
      </c>
      <c r="AZ4527">
        <v>1</v>
      </c>
      <c r="BA4527" s="27">
        <v>0.25</v>
      </c>
      <c r="BB4527" s="17">
        <v>18</v>
      </c>
      <c r="BC4527" s="17">
        <v>1</v>
      </c>
      <c r="BD4527" s="17">
        <v>1</v>
      </c>
      <c r="BF4527">
        <v>0</v>
      </c>
      <c r="BG4527">
        <v>1</v>
      </c>
      <c r="BQ4527">
        <v>0.4</v>
      </c>
      <c r="BR4527">
        <v>0.2</v>
      </c>
      <c r="BS4527">
        <v>0.35</v>
      </c>
      <c r="CK4527" s="23">
        <v>0.12121212121212122</v>
      </c>
      <c r="CL4527" s="23">
        <f t="shared" si="3295"/>
        <v>0</v>
      </c>
      <c r="CM4527" s="23">
        <f t="shared" si="3297"/>
        <v>4.0305250305250305E-2</v>
      </c>
      <c r="CN4527" s="23">
        <f t="shared" si="3298"/>
        <v>0.30322741816630416</v>
      </c>
      <c r="CQ4527" s="4">
        <v>3</v>
      </c>
      <c r="CR4527" s="43">
        <f t="shared" si="3302"/>
        <v>9</v>
      </c>
    </row>
    <row r="4528" spans="1:96" ht="11.25" customHeight="1">
      <c r="A4528" s="17">
        <v>42</v>
      </c>
      <c r="B4528" s="17">
        <v>1</v>
      </c>
      <c r="C4528" s="39">
        <v>11</v>
      </c>
      <c r="D4528" s="40">
        <v>0.46527777777777773</v>
      </c>
      <c r="E4528" s="17">
        <v>15</v>
      </c>
      <c r="F4528" s="9">
        <v>0</v>
      </c>
      <c r="G4528">
        <v>0</v>
      </c>
      <c r="H4528">
        <v>0</v>
      </c>
      <c r="I4528">
        <v>0</v>
      </c>
      <c r="J4528">
        <v>1</v>
      </c>
      <c r="K4528" s="5">
        <v>25</v>
      </c>
      <c r="L4528">
        <v>36</v>
      </c>
      <c r="M4528">
        <v>0</v>
      </c>
      <c r="N4528">
        <v>56</v>
      </c>
      <c r="O4528">
        <v>5.8252427184466021E-2</v>
      </c>
      <c r="P4528" s="17">
        <f t="shared" si="3296"/>
        <v>0</v>
      </c>
      <c r="Q4528" s="17">
        <v>15</v>
      </c>
      <c r="S4528" s="17">
        <v>0</v>
      </c>
      <c r="T4528" s="17">
        <v>51</v>
      </c>
      <c r="U4528" s="17">
        <v>5</v>
      </c>
      <c r="V4528" s="17">
        <v>25</v>
      </c>
      <c r="W4528" s="17">
        <v>36</v>
      </c>
      <c r="X4528" s="17">
        <v>5</v>
      </c>
      <c r="Y4528" s="17"/>
      <c r="Z4528" s="17">
        <v>4</v>
      </c>
      <c r="AA4528" s="17">
        <v>101</v>
      </c>
      <c r="AB4528" s="17">
        <v>0.17271364317841079</v>
      </c>
      <c r="AC4528">
        <v>4</v>
      </c>
      <c r="AD4528">
        <v>1</v>
      </c>
      <c r="AE4528">
        <v>0.51282051282051277</v>
      </c>
      <c r="AF4528">
        <v>14</v>
      </c>
      <c r="AH4528">
        <v>39</v>
      </c>
      <c r="AI4528">
        <v>69</v>
      </c>
      <c r="AL4528">
        <v>0.61333333333333329</v>
      </c>
      <c r="AM4528" s="9">
        <f t="shared" si="3303"/>
        <v>0.61333333333333329</v>
      </c>
      <c r="AN4528">
        <v>0.8</v>
      </c>
      <c r="AO4528" s="9">
        <f t="shared" si="3301"/>
        <v>0.8</v>
      </c>
      <c r="AP4528">
        <v>0.31794871794871793</v>
      </c>
      <c r="AQ4528" s="9">
        <f>+AVERAGE(AL4514:AL4523)</f>
        <v>4.0305250305250305E-2</v>
      </c>
      <c r="AR4528" s="9">
        <f>+AVERAGE(AO4514:AO4523)</f>
        <v>0.30322741816630416</v>
      </c>
      <c r="AS4528" s="17">
        <f t="shared" si="3305"/>
        <v>20</v>
      </c>
      <c r="AT4528" s="17">
        <f t="shared" si="3306"/>
        <v>0.3</v>
      </c>
      <c r="AU4528">
        <f t="shared" si="3308"/>
        <v>0.60512820512820509</v>
      </c>
      <c r="AV4528" s="17">
        <f t="shared" si="3307"/>
        <v>0.31304347826086959</v>
      </c>
      <c r="AZ4528">
        <v>1</v>
      </c>
      <c r="BA4528" s="27">
        <v>0.25</v>
      </c>
      <c r="BB4528" s="17">
        <v>18</v>
      </c>
      <c r="BC4528" s="17">
        <v>1</v>
      </c>
      <c r="BD4528" s="17">
        <v>1</v>
      </c>
      <c r="BF4528">
        <v>0</v>
      </c>
      <c r="BG4528">
        <v>1</v>
      </c>
      <c r="BQ4528">
        <v>0.4</v>
      </c>
      <c r="BR4528">
        <v>0.2</v>
      </c>
      <c r="BS4528">
        <v>0.35</v>
      </c>
      <c r="CK4528" s="23">
        <v>0.51282051282051277</v>
      </c>
      <c r="CL4528" s="23">
        <f t="shared" si="3295"/>
        <v>0</v>
      </c>
      <c r="CM4528" s="23">
        <f t="shared" si="3297"/>
        <v>4.0305250305250305E-2</v>
      </c>
      <c r="CN4528" s="23">
        <f t="shared" si="3298"/>
        <v>0.30322741816630416</v>
      </c>
      <c r="CQ4528" s="4">
        <v>2</v>
      </c>
      <c r="CR4528" s="43">
        <f t="shared" si="3302"/>
        <v>9</v>
      </c>
    </row>
    <row r="4529" spans="1:96" ht="11.25" customHeight="1">
      <c r="A4529" s="17">
        <v>42</v>
      </c>
      <c r="B4529" s="17">
        <v>1</v>
      </c>
      <c r="C4529" s="39">
        <v>11</v>
      </c>
      <c r="D4529" s="40">
        <v>0.46527777777777773</v>
      </c>
      <c r="E4529" s="17">
        <v>16</v>
      </c>
      <c r="F4529" s="9">
        <v>0</v>
      </c>
      <c r="G4529">
        <v>0</v>
      </c>
      <c r="H4529">
        <v>0</v>
      </c>
      <c r="I4529">
        <v>0</v>
      </c>
      <c r="J4529">
        <v>1</v>
      </c>
      <c r="K4529" s="5">
        <v>25</v>
      </c>
      <c r="L4529">
        <v>26</v>
      </c>
      <c r="M4529">
        <v>0</v>
      </c>
      <c r="N4529">
        <v>56</v>
      </c>
      <c r="O4529">
        <v>6.2420382165605096E-2</v>
      </c>
      <c r="P4529" s="17">
        <f t="shared" si="3296"/>
        <v>0</v>
      </c>
      <c r="Q4529" s="17">
        <v>5</v>
      </c>
      <c r="S4529" s="17">
        <v>0</v>
      </c>
      <c r="T4529" s="17">
        <v>31</v>
      </c>
      <c r="U4529" s="17">
        <v>0</v>
      </c>
      <c r="V4529" s="17">
        <v>32</v>
      </c>
      <c r="W4529" s="17">
        <v>25</v>
      </c>
      <c r="X4529" s="17">
        <v>0</v>
      </c>
      <c r="Y4529" s="17"/>
      <c r="Z4529" s="17">
        <v>0</v>
      </c>
      <c r="AA4529" s="17">
        <v>101</v>
      </c>
      <c r="AB4529" s="17">
        <v>0.17271364317841079</v>
      </c>
      <c r="AC4529">
        <v>0</v>
      </c>
      <c r="AD4529" t="s">
        <v>2085</v>
      </c>
      <c r="AE4529">
        <v>1</v>
      </c>
      <c r="AF4529">
        <v>10</v>
      </c>
      <c r="AH4529">
        <v>45</v>
      </c>
      <c r="AI4529">
        <v>39</v>
      </c>
      <c r="AL4529">
        <v>0.64</v>
      </c>
      <c r="AM4529" s="9">
        <f t="shared" si="3303"/>
        <v>0.64</v>
      </c>
      <c r="AN4529">
        <v>0</v>
      </c>
      <c r="AO4529" s="9"/>
      <c r="AP4529">
        <v>7.1111111111111111E-2</v>
      </c>
      <c r="AQ4529" s="9">
        <f>+AVERAGE(AL4514:AL4523)</f>
        <v>4.0305250305250305E-2</v>
      </c>
      <c r="AR4529" s="9">
        <f>+AVERAGE(AO4514:AO4523)</f>
        <v>0.30322741816630416</v>
      </c>
      <c r="AS4529" s="17">
        <f t="shared" si="3305"/>
        <v>15</v>
      </c>
      <c r="AT4529" s="17">
        <f t="shared" si="3306"/>
        <v>0.61333333333333329</v>
      </c>
      <c r="AU4529">
        <f t="shared" si="3308"/>
        <v>0.8</v>
      </c>
      <c r="AV4529" s="17">
        <f t="shared" si="3307"/>
        <v>0.31794871794871793</v>
      </c>
      <c r="AZ4529">
        <v>1</v>
      </c>
      <c r="BA4529" s="27">
        <v>0.25</v>
      </c>
      <c r="BB4529" s="17">
        <v>18</v>
      </c>
      <c r="BC4529" s="17">
        <v>1</v>
      </c>
      <c r="BD4529" s="17">
        <v>1</v>
      </c>
      <c r="BF4529">
        <v>0</v>
      </c>
      <c r="BG4529">
        <v>1</v>
      </c>
      <c r="BQ4529">
        <v>0.4</v>
      </c>
      <c r="BR4529">
        <v>0.2</v>
      </c>
      <c r="BS4529">
        <v>0.35</v>
      </c>
      <c r="CK4529" s="23">
        <v>1</v>
      </c>
      <c r="CL4529" s="23">
        <f t="shared" si="3295"/>
        <v>0</v>
      </c>
      <c r="CM4529" s="23">
        <f t="shared" si="3297"/>
        <v>4.0305250305250305E-2</v>
      </c>
      <c r="CN4529" s="23">
        <f t="shared" si="3298"/>
        <v>0.30322741816630416</v>
      </c>
      <c r="CQ4529" s="4">
        <v>5</v>
      </c>
      <c r="CR4529" s="43">
        <f t="shared" si="3302"/>
        <v>15</v>
      </c>
    </row>
    <row r="4530" spans="1:96" ht="11.25" customHeight="1">
      <c r="A4530" s="17">
        <v>42</v>
      </c>
      <c r="B4530" s="17">
        <v>1</v>
      </c>
      <c r="C4530" s="39">
        <v>11</v>
      </c>
      <c r="D4530" s="40">
        <v>0.46527777777777773</v>
      </c>
      <c r="E4530" s="17">
        <v>17</v>
      </c>
      <c r="F4530" s="9">
        <v>0</v>
      </c>
      <c r="G4530">
        <v>0</v>
      </c>
      <c r="H4530">
        <v>0</v>
      </c>
      <c r="I4530">
        <v>0</v>
      </c>
      <c r="J4530">
        <v>1</v>
      </c>
      <c r="K4530" s="5">
        <v>25</v>
      </c>
      <c r="L4530">
        <v>6</v>
      </c>
      <c r="M4530">
        <v>0</v>
      </c>
      <c r="N4530">
        <v>56</v>
      </c>
      <c r="O4530">
        <v>6.20253164556962E-2</v>
      </c>
      <c r="P4530" s="17">
        <f t="shared" si="3296"/>
        <v>0</v>
      </c>
      <c r="Q4530" s="17">
        <v>2</v>
      </c>
      <c r="S4530" s="17">
        <v>0</v>
      </c>
      <c r="T4530" s="17">
        <v>8</v>
      </c>
      <c r="U4530" s="17">
        <v>0</v>
      </c>
      <c r="V4530" s="17">
        <v>38</v>
      </c>
      <c r="W4530" s="17">
        <v>32</v>
      </c>
      <c r="X4530" s="17">
        <v>0</v>
      </c>
      <c r="Y4530" s="17"/>
      <c r="Z4530" s="17">
        <v>0</v>
      </c>
      <c r="AA4530" s="17">
        <v>101</v>
      </c>
      <c r="AB4530" s="17">
        <v>0.17271364317841079</v>
      </c>
      <c r="AC4530">
        <v>0</v>
      </c>
      <c r="AD4530" t="s">
        <v>2085</v>
      </c>
      <c r="AE4530" t="s">
        <v>2085</v>
      </c>
      <c r="AF4530">
        <v>10</v>
      </c>
      <c r="AH4530">
        <v>48</v>
      </c>
      <c r="AI4530">
        <v>45</v>
      </c>
      <c r="AL4530">
        <v>0.8</v>
      </c>
      <c r="AM4530" s="9">
        <f t="shared" si="3303"/>
        <v>0.8</v>
      </c>
      <c r="AN4530">
        <v>0</v>
      </c>
      <c r="AO4530" s="9"/>
      <c r="AP4530">
        <v>3.3333333333333333E-2</v>
      </c>
      <c r="AQ4530" s="9">
        <f>+AVERAGE(AL4514:AL4523)</f>
        <v>4.0305250305250305E-2</v>
      </c>
      <c r="AR4530" s="9">
        <f>+AVERAGE(AO4514:AO4523)</f>
        <v>0.30322741816630416</v>
      </c>
      <c r="AS4530" s="17">
        <f t="shared" si="3305"/>
        <v>5</v>
      </c>
      <c r="AT4530" s="17">
        <f t="shared" si="3306"/>
        <v>0.64</v>
      </c>
      <c r="AU4530" t="str">
        <f t="shared" si="3308"/>
        <v/>
      </c>
      <c r="AV4530" s="17">
        <f t="shared" si="3307"/>
        <v>7.1111111111111111E-2</v>
      </c>
      <c r="AZ4530">
        <v>1</v>
      </c>
      <c r="BA4530" s="27">
        <v>0.25</v>
      </c>
      <c r="BB4530" s="17">
        <v>18</v>
      </c>
      <c r="BC4530" s="17">
        <v>1</v>
      </c>
      <c r="BD4530" s="17">
        <v>1</v>
      </c>
      <c r="BF4530">
        <v>0</v>
      </c>
      <c r="BG4530">
        <v>1</v>
      </c>
      <c r="BQ4530">
        <v>0.4</v>
      </c>
      <c r="BR4530">
        <v>0.2</v>
      </c>
      <c r="BS4530">
        <v>0.35</v>
      </c>
      <c r="CK4530" s="23" t="s">
        <v>2085</v>
      </c>
      <c r="CL4530" s="23">
        <f t="shared" si="3295"/>
        <v>0</v>
      </c>
      <c r="CM4530" s="23">
        <f t="shared" si="3297"/>
        <v>4.0305250305250305E-2</v>
      </c>
      <c r="CN4530" s="23">
        <f t="shared" si="3298"/>
        <v>0.30322741816630416</v>
      </c>
      <c r="CQ4530" s="4">
        <v>3</v>
      </c>
      <c r="CR4530" s="43">
        <f t="shared" si="3302"/>
        <v>10</v>
      </c>
    </row>
    <row r="4531" spans="1:96" ht="11.25" customHeight="1">
      <c r="A4531" s="17">
        <v>42</v>
      </c>
      <c r="B4531" s="17">
        <v>1</v>
      </c>
      <c r="C4531" s="39">
        <v>11</v>
      </c>
      <c r="D4531" s="40">
        <v>0.46527777777777773</v>
      </c>
      <c r="E4531" s="17">
        <v>18</v>
      </c>
      <c r="F4531" s="9">
        <v>0</v>
      </c>
      <c r="G4531">
        <v>0</v>
      </c>
      <c r="H4531">
        <v>0</v>
      </c>
      <c r="I4531">
        <v>0</v>
      </c>
      <c r="J4531">
        <v>1</v>
      </c>
      <c r="K4531" s="5">
        <v>25</v>
      </c>
      <c r="L4531">
        <v>0</v>
      </c>
      <c r="M4531">
        <v>10</v>
      </c>
      <c r="N4531">
        <v>66</v>
      </c>
      <c r="O4531">
        <v>5.3987730061349694E-2</v>
      </c>
      <c r="P4531" s="17">
        <f t="shared" si="3296"/>
        <v>1</v>
      </c>
      <c r="Q4531" s="17">
        <v>10</v>
      </c>
      <c r="S4531" s="17">
        <v>1</v>
      </c>
      <c r="T4531" s="17">
        <v>10</v>
      </c>
      <c r="U4531" s="17">
        <v>0</v>
      </c>
      <c r="V4531" s="17">
        <v>21</v>
      </c>
      <c r="W4531" s="17">
        <v>38</v>
      </c>
      <c r="X4531" s="17">
        <v>0</v>
      </c>
      <c r="Y4531" s="17"/>
      <c r="Z4531" s="17">
        <v>0</v>
      </c>
      <c r="AA4531" s="17">
        <v>101</v>
      </c>
      <c r="AB4531" s="17">
        <v>0.17271364317841079</v>
      </c>
      <c r="AC4531">
        <v>0</v>
      </c>
      <c r="AD4531" t="s">
        <v>2085</v>
      </c>
      <c r="AE4531" t="s">
        <v>2085</v>
      </c>
      <c r="AF4531">
        <v>0</v>
      </c>
      <c r="AH4531">
        <v>40</v>
      </c>
      <c r="AI4531">
        <v>48</v>
      </c>
      <c r="AL4531">
        <v>0.8</v>
      </c>
      <c r="AM4531" s="9">
        <f t="shared" si="3303"/>
        <v>0.8</v>
      </c>
      <c r="AN4531">
        <v>0</v>
      </c>
      <c r="AO4531" s="9"/>
      <c r="AP4531">
        <v>0.2</v>
      </c>
      <c r="AQ4531" s="9">
        <f>+AVERAGE(AL4514:AL4523)</f>
        <v>4.0305250305250305E-2</v>
      </c>
      <c r="AR4531" s="9">
        <f>+AVERAGE(AO4514:AO4523)</f>
        <v>0.30322741816630416</v>
      </c>
      <c r="AS4531" s="17">
        <f t="shared" si="3305"/>
        <v>2</v>
      </c>
      <c r="AT4531" s="17">
        <f t="shared" si="3306"/>
        <v>0.8</v>
      </c>
      <c r="AU4531" t="str">
        <f t="shared" si="3308"/>
        <v/>
      </c>
      <c r="AV4531" s="17">
        <f t="shared" si="3307"/>
        <v>3.3333333333333333E-2</v>
      </c>
      <c r="AZ4531">
        <v>1</v>
      </c>
      <c r="BA4531" s="27">
        <v>0.25</v>
      </c>
      <c r="BB4531" s="17">
        <v>18</v>
      </c>
      <c r="BC4531" s="17">
        <v>1</v>
      </c>
      <c r="BD4531" s="17">
        <v>1</v>
      </c>
      <c r="BF4531">
        <v>0</v>
      </c>
      <c r="BG4531">
        <v>1</v>
      </c>
      <c r="BQ4531">
        <v>0.4</v>
      </c>
      <c r="BR4531">
        <v>0.2</v>
      </c>
      <c r="BS4531">
        <v>0.35</v>
      </c>
      <c r="CK4531" s="23" t="s">
        <v>2085</v>
      </c>
      <c r="CL4531" s="23">
        <f t="shared" si="3295"/>
        <v>0</v>
      </c>
      <c r="CM4531" s="23">
        <f t="shared" si="3297"/>
        <v>4.0305250305250305E-2</v>
      </c>
      <c r="CN4531" s="23">
        <f t="shared" si="3298"/>
        <v>0.30322741816630416</v>
      </c>
      <c r="CQ4531" s="4">
        <v>4</v>
      </c>
      <c r="CR4531" s="43">
        <f t="shared" si="3302"/>
        <v>10</v>
      </c>
    </row>
    <row r="4532" spans="1:96" ht="11.25" customHeight="1">
      <c r="A4532" s="17">
        <v>42</v>
      </c>
      <c r="B4532" s="17">
        <v>1</v>
      </c>
      <c r="C4532" s="39">
        <v>11</v>
      </c>
      <c r="D4532" s="40">
        <v>0.46527777777777773</v>
      </c>
      <c r="E4532" s="17">
        <v>19</v>
      </c>
      <c r="F4532" s="9">
        <v>0</v>
      </c>
      <c r="G4532">
        <v>0</v>
      </c>
      <c r="H4532">
        <v>0</v>
      </c>
      <c r="I4532">
        <v>0</v>
      </c>
      <c r="J4532">
        <v>1</v>
      </c>
      <c r="K4532" s="5">
        <v>25</v>
      </c>
      <c r="L4532">
        <v>0</v>
      </c>
      <c r="M4532">
        <v>10</v>
      </c>
      <c r="N4532">
        <v>76</v>
      </c>
      <c r="O4532">
        <v>6.172106824925816E-2</v>
      </c>
      <c r="P4532" s="17">
        <f t="shared" si="3296"/>
        <v>1</v>
      </c>
      <c r="Q4532" s="17">
        <v>11</v>
      </c>
      <c r="S4532" s="17">
        <v>0.90909090909090906</v>
      </c>
      <c r="T4532" s="17">
        <v>11</v>
      </c>
      <c r="U4532" s="17">
        <v>0</v>
      </c>
      <c r="V4532" s="17">
        <v>29</v>
      </c>
      <c r="W4532" s="17">
        <v>21</v>
      </c>
      <c r="X4532" s="17">
        <v>0</v>
      </c>
      <c r="Y4532" s="17"/>
      <c r="Z4532" s="17">
        <v>0</v>
      </c>
      <c r="AA4532" s="17">
        <v>101</v>
      </c>
      <c r="AB4532" s="17">
        <v>0.17271364317841079</v>
      </c>
      <c r="AC4532">
        <v>0</v>
      </c>
      <c r="AD4532" t="s">
        <v>2085</v>
      </c>
      <c r="AE4532" t="s">
        <v>2085</v>
      </c>
      <c r="AF4532">
        <v>0</v>
      </c>
      <c r="AH4532">
        <v>39</v>
      </c>
      <c r="AI4532">
        <v>40</v>
      </c>
      <c r="AL4532">
        <v>0.76363636363636356</v>
      </c>
      <c r="AM4532" s="9">
        <f t="shared" si="3303"/>
        <v>0.76363636363636367</v>
      </c>
      <c r="AN4532">
        <v>0</v>
      </c>
      <c r="AO4532" s="9"/>
      <c r="AP4532">
        <v>0.2153846153846154</v>
      </c>
      <c r="AQ4532" s="9">
        <f>+AVERAGE(AL4514:AL4523)</f>
        <v>4.0305250305250305E-2</v>
      </c>
      <c r="AR4532" s="9">
        <f>+AVERAGE(AO4514:AO4523)</f>
        <v>0.30322741816630416</v>
      </c>
      <c r="AS4532" s="17">
        <f t="shared" si="3305"/>
        <v>10</v>
      </c>
      <c r="AT4532" s="17">
        <f t="shared" si="3306"/>
        <v>0.8</v>
      </c>
      <c r="AU4532" t="str">
        <f t="shared" si="3308"/>
        <v/>
      </c>
      <c r="AV4532" s="17">
        <f t="shared" si="3307"/>
        <v>0.2</v>
      </c>
      <c r="AZ4532">
        <v>1</v>
      </c>
      <c r="BA4532" s="27">
        <v>0.25</v>
      </c>
      <c r="BB4532" s="17">
        <v>18</v>
      </c>
      <c r="BC4532" s="17">
        <v>1</v>
      </c>
      <c r="BD4532" s="17">
        <v>1</v>
      </c>
      <c r="BF4532">
        <v>0</v>
      </c>
      <c r="BG4532">
        <v>1</v>
      </c>
      <c r="BQ4532">
        <v>0.4</v>
      </c>
      <c r="BR4532">
        <v>0.2</v>
      </c>
      <c r="BS4532">
        <v>0.35</v>
      </c>
      <c r="CK4532" s="23" t="s">
        <v>2085</v>
      </c>
      <c r="CL4532" s="23">
        <f t="shared" si="3295"/>
        <v>0</v>
      </c>
      <c r="CM4532" s="23">
        <f t="shared" si="3297"/>
        <v>4.0305250305250305E-2</v>
      </c>
      <c r="CN4532" s="23">
        <f t="shared" si="3298"/>
        <v>0.30322741816630416</v>
      </c>
      <c r="CQ4532" s="4">
        <v>4</v>
      </c>
      <c r="CR4532" s="43">
        <f t="shared" si="3302"/>
        <v>12</v>
      </c>
    </row>
    <row r="4533" spans="1:96" ht="11.25" customHeight="1">
      <c r="A4533" s="17">
        <v>42</v>
      </c>
      <c r="B4533" s="17">
        <v>1</v>
      </c>
      <c r="C4533" s="39">
        <v>11</v>
      </c>
      <c r="D4533" s="40">
        <v>0.46527777777777773</v>
      </c>
      <c r="E4533" s="17">
        <v>20</v>
      </c>
      <c r="F4533" s="9">
        <v>0</v>
      </c>
      <c r="G4533">
        <v>0</v>
      </c>
      <c r="H4533">
        <v>0</v>
      </c>
      <c r="I4533">
        <v>0</v>
      </c>
      <c r="J4533">
        <v>1</v>
      </c>
      <c r="K4533" s="5">
        <v>25</v>
      </c>
      <c r="L4533">
        <v>0</v>
      </c>
      <c r="M4533">
        <v>10</v>
      </c>
      <c r="N4533">
        <v>86</v>
      </c>
      <c r="O4533">
        <v>0.05</v>
      </c>
      <c r="P4533" s="17">
        <f t="shared" si="3296"/>
        <v>1</v>
      </c>
      <c r="Q4533" s="17">
        <v>31</v>
      </c>
      <c r="S4533" s="17">
        <v>0.32258064516129031</v>
      </c>
      <c r="T4533" s="17">
        <v>31</v>
      </c>
      <c r="U4533" s="17">
        <v>0</v>
      </c>
      <c r="V4533" s="17">
        <v>39</v>
      </c>
      <c r="W4533" s="17">
        <v>29</v>
      </c>
      <c r="X4533" s="17">
        <v>0</v>
      </c>
      <c r="Y4533" s="17"/>
      <c r="Z4533" s="17">
        <v>0</v>
      </c>
      <c r="AA4533" s="17">
        <v>101</v>
      </c>
      <c r="AB4533" s="17">
        <v>0.17271364317841079</v>
      </c>
      <c r="AC4533">
        <v>0</v>
      </c>
      <c r="AD4533" t="s">
        <v>2085</v>
      </c>
      <c r="AE4533" t="s">
        <v>2085</v>
      </c>
      <c r="AF4533">
        <v>0</v>
      </c>
      <c r="AG4533">
        <v>98</v>
      </c>
      <c r="AH4533">
        <v>19</v>
      </c>
      <c r="AI4533">
        <v>39</v>
      </c>
      <c r="AL4533">
        <v>0.37419354838709679</v>
      </c>
      <c r="AM4533" s="9">
        <f t="shared" si="3303"/>
        <v>0.37419354838709679</v>
      </c>
      <c r="AN4533">
        <v>0</v>
      </c>
      <c r="AO4533" s="9"/>
      <c r="AP4533">
        <v>0.61052631578947369</v>
      </c>
      <c r="AQ4533" s="9">
        <f>+AVERAGE(AL4514:AL4523)</f>
        <v>4.0305250305250305E-2</v>
      </c>
      <c r="AR4533" s="9">
        <f>+AVERAGE(AO4514:AO4523)</f>
        <v>0.30322741816630416</v>
      </c>
      <c r="AS4533" s="17">
        <f t="shared" si="3305"/>
        <v>11</v>
      </c>
      <c r="AT4533" s="17">
        <f t="shared" si="3306"/>
        <v>0.76363636363636356</v>
      </c>
      <c r="AU4533" t="str">
        <f t="shared" si="3308"/>
        <v/>
      </c>
      <c r="AV4533" s="17">
        <f t="shared" si="3307"/>
        <v>0.2153846153846154</v>
      </c>
      <c r="AZ4533">
        <v>1</v>
      </c>
      <c r="BA4533" s="27">
        <v>0.25</v>
      </c>
      <c r="BB4533" s="17">
        <v>18</v>
      </c>
      <c r="BC4533" s="17">
        <v>1</v>
      </c>
      <c r="BD4533" s="17">
        <v>1</v>
      </c>
      <c r="BF4533">
        <v>0</v>
      </c>
      <c r="BG4533">
        <v>1</v>
      </c>
      <c r="BQ4533">
        <v>0.4</v>
      </c>
      <c r="BR4533">
        <v>0.2</v>
      </c>
      <c r="BS4533">
        <v>0.35</v>
      </c>
      <c r="BT4533" s="9">
        <f>SUM(AH4524:AH4533)</f>
        <v>532</v>
      </c>
      <c r="BW4533" s="9">
        <f>SUM(AF4524:AF4533)</f>
        <v>98</v>
      </c>
      <c r="BX4533" s="9"/>
      <c r="BY4533" s="9">
        <f t="shared" ref="BY4533" si="3309">SUM(BW4523,BW4533)</f>
        <v>215</v>
      </c>
      <c r="CK4533" s="23" t="s">
        <v>2085</v>
      </c>
      <c r="CL4533" s="23">
        <f t="shared" si="3295"/>
        <v>0</v>
      </c>
      <c r="CM4533" s="23">
        <f t="shared" si="3297"/>
        <v>4.0305250305250305E-2</v>
      </c>
      <c r="CN4533" s="23">
        <f t="shared" si="3298"/>
        <v>0.30322741816630416</v>
      </c>
      <c r="CQ4533" s="4">
        <v>5</v>
      </c>
      <c r="CR4533" s="43">
        <f t="shared" si="3302"/>
        <v>19</v>
      </c>
    </row>
    <row r="4534" spans="1:96" ht="11.25" customHeight="1">
      <c r="A4534" s="17">
        <v>42</v>
      </c>
      <c r="B4534" s="17">
        <v>2</v>
      </c>
      <c r="C4534" s="39">
        <v>13</v>
      </c>
      <c r="D4534" s="40">
        <v>0.55000000000000004</v>
      </c>
      <c r="E4534" s="17">
        <v>-2</v>
      </c>
      <c r="F4534" s="9">
        <v>0</v>
      </c>
      <c r="G4534">
        <v>0</v>
      </c>
      <c r="H4534">
        <v>0</v>
      </c>
      <c r="I4534">
        <v>0</v>
      </c>
      <c r="J4534">
        <v>0</v>
      </c>
      <c r="K4534" s="5">
        <v>25</v>
      </c>
      <c r="L4534">
        <v>50</v>
      </c>
      <c r="M4534">
        <v>7</v>
      </c>
      <c r="P4534" s="17">
        <f t="shared" si="3296"/>
        <v>1</v>
      </c>
      <c r="Q4534" s="17">
        <v>35</v>
      </c>
      <c r="S4534" s="17">
        <v>0.2</v>
      </c>
      <c r="T4534" s="17">
        <v>85</v>
      </c>
      <c r="U4534" s="17">
        <v>40</v>
      </c>
      <c r="V4534" s="17">
        <v>30</v>
      </c>
      <c r="W4534" s="17"/>
      <c r="X4534" s="17">
        <v>30</v>
      </c>
      <c r="Y4534" s="17"/>
      <c r="Z4534" s="17">
        <v>20</v>
      </c>
      <c r="AA4534" s="17"/>
      <c r="AB4534" s="17"/>
      <c r="AC4534">
        <v>57</v>
      </c>
      <c r="AD4534">
        <v>0.35087719298245612</v>
      </c>
      <c r="AF4534">
        <v>23</v>
      </c>
      <c r="AL4534">
        <v>0</v>
      </c>
      <c r="AN4534">
        <v>0.41403508771929826</v>
      </c>
      <c r="AP4534">
        <v>0.32777777777777778</v>
      </c>
      <c r="AQ4534" s="22"/>
      <c r="AR4534" s="22"/>
      <c r="AS4534" s="17">
        <f t="shared" si="3305"/>
        <v>31</v>
      </c>
      <c r="AT4534" s="17">
        <f t="shared" si="3306"/>
        <v>0.37419354838709679</v>
      </c>
      <c r="AU4534" s="17">
        <f t="shared" ref="AU4534:AU4579" si="3310">+AN4533</f>
        <v>0</v>
      </c>
      <c r="AV4534" s="17">
        <f t="shared" si="3307"/>
        <v>0.61052631578947369</v>
      </c>
      <c r="AZ4534">
        <v>4</v>
      </c>
      <c r="BA4534" s="27">
        <v>0.66666666666666663</v>
      </c>
      <c r="BB4534" s="17">
        <v>19</v>
      </c>
      <c r="BC4534" s="17">
        <v>0</v>
      </c>
      <c r="BD4534" s="17">
        <v>0</v>
      </c>
      <c r="BF4534">
        <v>0</v>
      </c>
      <c r="BG4534">
        <v>1</v>
      </c>
      <c r="BQ4534">
        <v>0.4</v>
      </c>
      <c r="BR4534">
        <v>0.2</v>
      </c>
      <c r="BS4534">
        <v>0.35</v>
      </c>
      <c r="CK4534" s="23" t="s">
        <v>2085</v>
      </c>
      <c r="CL4534" s="23">
        <f t="shared" si="3295"/>
        <v>0</v>
      </c>
      <c r="CM4534" s="23" t="str">
        <f t="shared" si="3297"/>
        <v/>
      </c>
      <c r="CN4534" s="23" t="str">
        <f t="shared" si="3298"/>
        <v/>
      </c>
      <c r="CQ4534" s="4">
        <v>3</v>
      </c>
    </row>
    <row r="4535" spans="1:96" ht="11.25" customHeight="1">
      <c r="A4535" s="17">
        <v>42</v>
      </c>
      <c r="B4535" s="17">
        <v>2</v>
      </c>
      <c r="C4535" s="39">
        <v>13</v>
      </c>
      <c r="D4535" s="40">
        <v>0.55000000000000004</v>
      </c>
      <c r="E4535" s="17">
        <v>-1</v>
      </c>
      <c r="F4535" s="9">
        <v>0</v>
      </c>
      <c r="G4535">
        <v>0</v>
      </c>
      <c r="H4535">
        <v>0</v>
      </c>
      <c r="I4535">
        <v>0</v>
      </c>
      <c r="J4535">
        <v>0</v>
      </c>
      <c r="K4535" s="5">
        <v>25</v>
      </c>
      <c r="L4535">
        <v>60</v>
      </c>
      <c r="M4535">
        <v>5</v>
      </c>
      <c r="P4535" s="17">
        <f t="shared" si="3296"/>
        <v>2</v>
      </c>
      <c r="Q4535" s="17">
        <v>21</v>
      </c>
      <c r="S4535" s="17">
        <v>0.23809523809523808</v>
      </c>
      <c r="T4535" s="17">
        <v>81</v>
      </c>
      <c r="U4535" s="17">
        <v>40</v>
      </c>
      <c r="V4535" s="17">
        <v>30</v>
      </c>
      <c r="W4535" s="17">
        <v>30</v>
      </c>
      <c r="X4535" s="17">
        <v>30</v>
      </c>
      <c r="Y4535" s="17"/>
      <c r="Z4535" s="17">
        <v>19</v>
      </c>
      <c r="AA4535" s="17"/>
      <c r="AB4535" s="17"/>
      <c r="AC4535">
        <v>49</v>
      </c>
      <c r="AD4535">
        <v>0.38775510204081631</v>
      </c>
      <c r="AE4535">
        <v>0.35087719298245612</v>
      </c>
      <c r="AF4535">
        <v>24</v>
      </c>
      <c r="AL4535">
        <v>3.8095238095238099E-2</v>
      </c>
      <c r="AN4535">
        <v>0.48163265306122444</v>
      </c>
      <c r="AP4535">
        <v>0.29743589743589743</v>
      </c>
      <c r="AQ4535" s="9"/>
      <c r="AR4535" s="9"/>
      <c r="AS4535" s="17">
        <f t="shared" si="3305"/>
        <v>35</v>
      </c>
      <c r="AT4535" s="17">
        <f t="shared" si="3306"/>
        <v>0</v>
      </c>
      <c r="AU4535" s="17">
        <f t="shared" si="3310"/>
        <v>0.41403508771929826</v>
      </c>
      <c r="AV4535" s="17">
        <f t="shared" si="3307"/>
        <v>0.32777777777777778</v>
      </c>
      <c r="AZ4535">
        <v>4</v>
      </c>
      <c r="BA4535" s="27">
        <v>0.66666666666666663</v>
      </c>
      <c r="BB4535" s="17">
        <v>19</v>
      </c>
      <c r="BC4535" s="17">
        <v>0</v>
      </c>
      <c r="BD4535" s="17">
        <v>0</v>
      </c>
      <c r="BF4535">
        <v>0</v>
      </c>
      <c r="BG4535">
        <v>1</v>
      </c>
      <c r="BQ4535">
        <v>0.4</v>
      </c>
      <c r="BR4535">
        <v>0.2</v>
      </c>
      <c r="BS4535">
        <v>0.35</v>
      </c>
      <c r="CK4535" s="23">
        <v>0.70175438596491224</v>
      </c>
      <c r="CL4535" s="23">
        <f t="shared" si="3295"/>
        <v>0</v>
      </c>
      <c r="CM4535" s="23" t="str">
        <f t="shared" si="3297"/>
        <v/>
      </c>
      <c r="CN4535" s="23" t="str">
        <f t="shared" si="3298"/>
        <v/>
      </c>
      <c r="CQ4535" s="4">
        <v>2</v>
      </c>
    </row>
    <row r="4536" spans="1:96" ht="11.25" customHeight="1">
      <c r="A4536" s="17">
        <v>42</v>
      </c>
      <c r="B4536" s="17">
        <v>2</v>
      </c>
      <c r="C4536" s="39">
        <v>13</v>
      </c>
      <c r="D4536" s="40">
        <v>0.55000000000000004</v>
      </c>
      <c r="E4536" s="17">
        <v>1</v>
      </c>
      <c r="F4536" s="9">
        <v>0</v>
      </c>
      <c r="G4536">
        <v>0</v>
      </c>
      <c r="H4536">
        <v>0</v>
      </c>
      <c r="I4536">
        <v>0</v>
      </c>
      <c r="J4536">
        <v>0</v>
      </c>
      <c r="K4536" s="5">
        <v>25</v>
      </c>
      <c r="L4536">
        <v>75</v>
      </c>
      <c r="M4536">
        <v>2</v>
      </c>
      <c r="N4536">
        <v>2</v>
      </c>
      <c r="P4536" s="17">
        <f t="shared" si="3296"/>
        <v>0</v>
      </c>
      <c r="Q4536" s="17">
        <v>7</v>
      </c>
      <c r="S4536" s="17">
        <v>0.2857142857142857</v>
      </c>
      <c r="T4536" s="17">
        <v>82</v>
      </c>
      <c r="U4536" s="17">
        <v>40</v>
      </c>
      <c r="V4536" s="17">
        <v>30</v>
      </c>
      <c r="W4536" s="17">
        <v>30</v>
      </c>
      <c r="X4536" s="17">
        <v>30</v>
      </c>
      <c r="Y4536" s="17"/>
      <c r="Z4536" s="17">
        <v>19</v>
      </c>
      <c r="AA4536" s="17">
        <v>19</v>
      </c>
      <c r="AB4536" s="17"/>
      <c r="AC4536">
        <v>48</v>
      </c>
      <c r="AD4536">
        <v>0.39583333333333331</v>
      </c>
      <c r="AF4536">
        <v>27</v>
      </c>
      <c r="AL4536">
        <v>0.17142857142857143</v>
      </c>
      <c r="AN4536">
        <v>0.47499999999999998</v>
      </c>
      <c r="AP4536">
        <v>0.25494505494505493</v>
      </c>
      <c r="AQ4536" s="9"/>
      <c r="AR4536" s="9"/>
      <c r="AS4536" s="17">
        <f t="shared" si="3305"/>
        <v>21</v>
      </c>
      <c r="AT4536" s="17">
        <f t="shared" si="3306"/>
        <v>3.8095238095238099E-2</v>
      </c>
      <c r="AU4536" s="17">
        <f t="shared" si="3310"/>
        <v>0.48163265306122444</v>
      </c>
      <c r="AV4536" s="17">
        <f t="shared" si="3307"/>
        <v>0.29743589743589743</v>
      </c>
      <c r="AZ4536">
        <v>4</v>
      </c>
      <c r="BA4536" s="27">
        <v>0.66666666666666663</v>
      </c>
      <c r="BB4536" s="17">
        <v>19</v>
      </c>
      <c r="BC4536" s="17">
        <v>0</v>
      </c>
      <c r="BD4536" s="17">
        <v>0</v>
      </c>
      <c r="BF4536">
        <v>0</v>
      </c>
      <c r="BG4536">
        <v>1</v>
      </c>
      <c r="BQ4536">
        <v>0.4</v>
      </c>
      <c r="BR4536">
        <v>0.2</v>
      </c>
      <c r="BS4536">
        <v>0.35</v>
      </c>
      <c r="CK4536" s="23" t="s">
        <v>2085</v>
      </c>
      <c r="CL4536" s="23">
        <f t="shared" si="3295"/>
        <v>0</v>
      </c>
      <c r="CM4536" s="23" t="str">
        <f t="shared" si="3297"/>
        <v/>
      </c>
      <c r="CN4536" s="23" t="str">
        <f t="shared" si="3298"/>
        <v/>
      </c>
      <c r="CQ4536" s="4">
        <v>3</v>
      </c>
    </row>
    <row r="4537" spans="1:96" ht="11.25" customHeight="1">
      <c r="A4537" s="17">
        <v>42</v>
      </c>
      <c r="B4537" s="17">
        <v>2</v>
      </c>
      <c r="C4537" s="39">
        <v>13</v>
      </c>
      <c r="D4537" s="40">
        <v>0.55000000000000004</v>
      </c>
      <c r="E4537" s="17">
        <v>2</v>
      </c>
      <c r="F4537" s="9">
        <v>0</v>
      </c>
      <c r="G4537">
        <v>0</v>
      </c>
      <c r="H4537">
        <v>0</v>
      </c>
      <c r="I4537">
        <v>0</v>
      </c>
      <c r="J4537">
        <v>0</v>
      </c>
      <c r="K4537" s="5">
        <v>25</v>
      </c>
      <c r="L4537">
        <v>57</v>
      </c>
      <c r="M4537">
        <v>5</v>
      </c>
      <c r="N4537">
        <v>7</v>
      </c>
      <c r="P4537" s="17">
        <f t="shared" si="3296"/>
        <v>2</v>
      </c>
      <c r="Q4537" s="17">
        <v>24</v>
      </c>
      <c r="S4537" s="17">
        <v>0.20833333333333334</v>
      </c>
      <c r="T4537" s="17">
        <v>81</v>
      </c>
      <c r="U4537" s="17">
        <v>40</v>
      </c>
      <c r="V4537" s="17">
        <v>30</v>
      </c>
      <c r="W4537" s="17">
        <v>30</v>
      </c>
      <c r="X4537" s="17">
        <v>30</v>
      </c>
      <c r="Y4537" s="17"/>
      <c r="Z4537" s="17">
        <v>19</v>
      </c>
      <c r="AA4537" s="17">
        <v>38</v>
      </c>
      <c r="AB4537" s="17"/>
      <c r="AC4537">
        <v>53</v>
      </c>
      <c r="AD4537">
        <v>0.35849056603773582</v>
      </c>
      <c r="AE4537">
        <v>0.39583333333333331</v>
      </c>
      <c r="AF4537">
        <v>24</v>
      </c>
      <c r="AL4537">
        <v>3.3333333333333333E-2</v>
      </c>
      <c r="AN4537">
        <v>0.22641509433962265</v>
      </c>
      <c r="AP4537">
        <v>0.1569620253164557</v>
      </c>
      <c r="AQ4537" s="9"/>
      <c r="AR4537" s="9"/>
      <c r="AS4537" s="17">
        <f t="shared" si="3305"/>
        <v>7</v>
      </c>
      <c r="AT4537" s="17">
        <f t="shared" si="3306"/>
        <v>0.17142857142857143</v>
      </c>
      <c r="AU4537" s="17">
        <f t="shared" si="3310"/>
        <v>0.47499999999999998</v>
      </c>
      <c r="AV4537" s="17">
        <f t="shared" si="3307"/>
        <v>0.25494505494505493</v>
      </c>
      <c r="AZ4537">
        <v>4</v>
      </c>
      <c r="BA4537" s="27">
        <v>0.66666666666666663</v>
      </c>
      <c r="BB4537" s="17">
        <v>19</v>
      </c>
      <c r="BC4537" s="17">
        <v>0</v>
      </c>
      <c r="BD4537" s="17">
        <v>0</v>
      </c>
      <c r="BF4537">
        <v>0</v>
      </c>
      <c r="BG4537">
        <v>1</v>
      </c>
      <c r="BQ4537">
        <v>0.4</v>
      </c>
      <c r="BR4537">
        <v>0.2</v>
      </c>
      <c r="BS4537">
        <v>0.35</v>
      </c>
      <c r="CK4537" s="23">
        <v>0.79166666666666663</v>
      </c>
      <c r="CL4537" s="23">
        <f t="shared" si="3295"/>
        <v>0</v>
      </c>
      <c r="CM4537" s="23" t="str">
        <f t="shared" si="3297"/>
        <v/>
      </c>
      <c r="CN4537" s="23" t="str">
        <f t="shared" si="3298"/>
        <v/>
      </c>
      <c r="CQ4537" s="4">
        <v>2</v>
      </c>
    </row>
    <row r="4538" spans="1:96" ht="11.25" customHeight="1">
      <c r="A4538" s="17">
        <v>42</v>
      </c>
      <c r="B4538" s="17">
        <v>2</v>
      </c>
      <c r="C4538" s="39">
        <v>13</v>
      </c>
      <c r="D4538" s="40">
        <v>0.55000000000000004</v>
      </c>
      <c r="E4538" s="17">
        <v>3</v>
      </c>
      <c r="F4538" s="9">
        <v>0</v>
      </c>
      <c r="G4538">
        <v>0</v>
      </c>
      <c r="H4538">
        <v>0</v>
      </c>
      <c r="I4538">
        <v>0</v>
      </c>
      <c r="J4538">
        <v>0</v>
      </c>
      <c r="K4538" s="5">
        <v>25</v>
      </c>
      <c r="L4538">
        <v>56</v>
      </c>
      <c r="M4538">
        <v>5</v>
      </c>
      <c r="N4538">
        <v>12</v>
      </c>
      <c r="P4538" s="17">
        <f t="shared" si="3296"/>
        <v>2</v>
      </c>
      <c r="Q4538" s="17">
        <v>26</v>
      </c>
      <c r="S4538" s="17">
        <v>0.19230769230769232</v>
      </c>
      <c r="T4538" s="17">
        <v>82</v>
      </c>
      <c r="U4538" s="17">
        <v>40</v>
      </c>
      <c r="V4538" s="17">
        <v>30</v>
      </c>
      <c r="W4538" s="17">
        <v>30</v>
      </c>
      <c r="X4538" s="17">
        <v>30</v>
      </c>
      <c r="Y4538" s="17"/>
      <c r="Z4538" s="17">
        <v>19</v>
      </c>
      <c r="AA4538" s="17">
        <v>57</v>
      </c>
      <c r="AB4538" s="17"/>
      <c r="AC4538">
        <v>49</v>
      </c>
      <c r="AD4538">
        <v>0.38775510204081631</v>
      </c>
      <c r="AE4538">
        <v>0.35849056603773582</v>
      </c>
      <c r="AF4538">
        <v>24</v>
      </c>
      <c r="AL4538">
        <v>3.0769230769230771E-2</v>
      </c>
      <c r="AN4538">
        <v>0.38367346938775504</v>
      </c>
      <c r="AP4538">
        <v>0.25753424657534246</v>
      </c>
      <c r="AQ4538" s="9"/>
      <c r="AR4538" s="9"/>
      <c r="AS4538" s="17">
        <f t="shared" si="3305"/>
        <v>24</v>
      </c>
      <c r="AT4538" s="17">
        <f t="shared" si="3306"/>
        <v>3.3333333333333333E-2</v>
      </c>
      <c r="AU4538" s="17">
        <f t="shared" si="3310"/>
        <v>0.22641509433962265</v>
      </c>
      <c r="AV4538" s="17">
        <f t="shared" si="3307"/>
        <v>0.1569620253164557</v>
      </c>
      <c r="AZ4538">
        <v>4</v>
      </c>
      <c r="BA4538" s="27">
        <v>0.66666666666666663</v>
      </c>
      <c r="BB4538" s="17">
        <v>19</v>
      </c>
      <c r="BC4538" s="17">
        <v>0</v>
      </c>
      <c r="BD4538" s="17">
        <v>0</v>
      </c>
      <c r="BF4538">
        <v>0</v>
      </c>
      <c r="BG4538">
        <v>1</v>
      </c>
      <c r="BQ4538">
        <v>0.4</v>
      </c>
      <c r="BR4538">
        <v>0.2</v>
      </c>
      <c r="BS4538">
        <v>0.35</v>
      </c>
      <c r="CK4538" s="23">
        <v>0.71698113207547165</v>
      </c>
      <c r="CL4538" s="23">
        <f t="shared" si="3295"/>
        <v>0</v>
      </c>
      <c r="CM4538" s="23" t="str">
        <f t="shared" si="3297"/>
        <v/>
      </c>
      <c r="CN4538" s="23" t="str">
        <f t="shared" si="3298"/>
        <v/>
      </c>
      <c r="CQ4538" s="4">
        <v>2</v>
      </c>
    </row>
    <row r="4539" spans="1:96" ht="11.25" customHeight="1">
      <c r="A4539" s="17">
        <v>42</v>
      </c>
      <c r="B4539" s="17">
        <v>2</v>
      </c>
      <c r="C4539" s="39">
        <v>13</v>
      </c>
      <c r="D4539" s="40">
        <v>0.55000000000000004</v>
      </c>
      <c r="E4539" s="17">
        <v>4</v>
      </c>
      <c r="F4539" s="9">
        <v>0</v>
      </c>
      <c r="G4539">
        <v>0</v>
      </c>
      <c r="H4539">
        <v>0</v>
      </c>
      <c r="I4539">
        <v>0</v>
      </c>
      <c r="J4539">
        <v>0</v>
      </c>
      <c r="K4539" s="5">
        <v>25</v>
      </c>
      <c r="L4539">
        <v>57</v>
      </c>
      <c r="M4539">
        <v>5</v>
      </c>
      <c r="N4539">
        <v>17</v>
      </c>
      <c r="P4539" s="17">
        <f t="shared" si="3296"/>
        <v>2</v>
      </c>
      <c r="Q4539" s="17">
        <v>26</v>
      </c>
      <c r="S4539" s="17">
        <v>0.19230769230769232</v>
      </c>
      <c r="T4539" s="17">
        <v>83</v>
      </c>
      <c r="U4539" s="17">
        <v>40</v>
      </c>
      <c r="V4539" s="17">
        <v>30</v>
      </c>
      <c r="W4539" s="17">
        <v>30</v>
      </c>
      <c r="X4539" s="17">
        <v>30</v>
      </c>
      <c r="Y4539" s="17"/>
      <c r="Z4539" s="17">
        <v>19</v>
      </c>
      <c r="AA4539" s="17">
        <v>76</v>
      </c>
      <c r="AB4539" s="17"/>
      <c r="AC4539">
        <v>41</v>
      </c>
      <c r="AD4539">
        <v>0.46341463414634149</v>
      </c>
      <c r="AE4539">
        <v>0.38775510204081631</v>
      </c>
      <c r="AF4539">
        <v>24</v>
      </c>
      <c r="AL4539">
        <v>3.0769230769230771E-2</v>
      </c>
      <c r="AN4539">
        <v>0.35121951219512199</v>
      </c>
      <c r="AP4539">
        <v>0.23384615384615384</v>
      </c>
      <c r="AQ4539" s="9"/>
      <c r="AR4539" s="9"/>
      <c r="AS4539" s="17">
        <f t="shared" si="3305"/>
        <v>26</v>
      </c>
      <c r="AT4539" s="17">
        <f t="shared" si="3306"/>
        <v>3.0769230769230771E-2</v>
      </c>
      <c r="AU4539" s="17">
        <f t="shared" si="3310"/>
        <v>0.38367346938775504</v>
      </c>
      <c r="AV4539" s="17">
        <f t="shared" si="3307"/>
        <v>0.25753424657534246</v>
      </c>
      <c r="AZ4539">
        <v>4</v>
      </c>
      <c r="BA4539" s="27">
        <v>0.66666666666666663</v>
      </c>
      <c r="BB4539" s="17">
        <v>19</v>
      </c>
      <c r="BC4539" s="17">
        <v>0</v>
      </c>
      <c r="BD4539" s="17">
        <v>0</v>
      </c>
      <c r="BF4539">
        <v>0</v>
      </c>
      <c r="BG4539">
        <v>1</v>
      </c>
      <c r="BQ4539">
        <v>0.4</v>
      </c>
      <c r="BR4539">
        <v>0.2</v>
      </c>
      <c r="BS4539">
        <v>0.35</v>
      </c>
      <c r="CK4539" s="23">
        <v>0.77551020408163263</v>
      </c>
      <c r="CL4539" s="23">
        <f t="shared" si="3295"/>
        <v>0</v>
      </c>
      <c r="CM4539" s="23" t="str">
        <f t="shared" si="3297"/>
        <v/>
      </c>
      <c r="CN4539" s="23" t="str">
        <f t="shared" si="3298"/>
        <v/>
      </c>
      <c r="CQ4539" s="4">
        <v>2</v>
      </c>
    </row>
    <row r="4540" spans="1:96" ht="11.25" customHeight="1">
      <c r="A4540" s="17">
        <v>42</v>
      </c>
      <c r="B4540" s="17">
        <v>2</v>
      </c>
      <c r="C4540" s="39">
        <v>13</v>
      </c>
      <c r="D4540" s="40">
        <v>0.55000000000000004</v>
      </c>
      <c r="E4540" s="17">
        <v>5</v>
      </c>
      <c r="F4540" s="9">
        <v>0</v>
      </c>
      <c r="G4540">
        <v>0</v>
      </c>
      <c r="H4540">
        <v>0</v>
      </c>
      <c r="I4540">
        <v>0</v>
      </c>
      <c r="J4540">
        <v>0</v>
      </c>
      <c r="K4540" s="5">
        <v>25</v>
      </c>
      <c r="L4540">
        <v>58</v>
      </c>
      <c r="M4540">
        <v>5</v>
      </c>
      <c r="N4540">
        <v>22</v>
      </c>
      <c r="P4540" s="17">
        <f t="shared" si="3296"/>
        <v>2</v>
      </c>
      <c r="Q4540" s="17">
        <v>26</v>
      </c>
      <c r="S4540" s="17">
        <v>0.19230769230769232</v>
      </c>
      <c r="T4540" s="17">
        <v>84</v>
      </c>
      <c r="U4540" s="17">
        <v>40</v>
      </c>
      <c r="V4540" s="17">
        <v>30</v>
      </c>
      <c r="W4540" s="17">
        <v>30</v>
      </c>
      <c r="X4540" s="17">
        <v>30</v>
      </c>
      <c r="Y4540" s="17"/>
      <c r="Z4540" s="17">
        <v>10</v>
      </c>
      <c r="AA4540" s="17">
        <v>86</v>
      </c>
      <c r="AB4540" s="17"/>
      <c r="AC4540">
        <v>38</v>
      </c>
      <c r="AD4540">
        <v>0.26315789473684209</v>
      </c>
      <c r="AE4540">
        <v>0.46341463414634149</v>
      </c>
      <c r="AF4540">
        <v>15</v>
      </c>
      <c r="AL4540">
        <v>3.0769230769230771E-2</v>
      </c>
      <c r="AN4540">
        <v>0.44210526315789472</v>
      </c>
      <c r="AP4540">
        <v>0.25806451612903225</v>
      </c>
      <c r="AQ4540" s="9"/>
      <c r="AR4540" s="9"/>
      <c r="AS4540" s="17">
        <f t="shared" si="3305"/>
        <v>26</v>
      </c>
      <c r="AT4540" s="17">
        <f t="shared" si="3306"/>
        <v>3.0769230769230771E-2</v>
      </c>
      <c r="AU4540" s="17">
        <f t="shared" si="3310"/>
        <v>0.35121951219512199</v>
      </c>
      <c r="AV4540" s="17">
        <f t="shared" si="3307"/>
        <v>0.23384615384615384</v>
      </c>
      <c r="AZ4540">
        <v>4</v>
      </c>
      <c r="BA4540" s="27">
        <v>0.66666666666666663</v>
      </c>
      <c r="BB4540" s="17">
        <v>19</v>
      </c>
      <c r="BC4540" s="17">
        <v>0</v>
      </c>
      <c r="BD4540" s="17">
        <v>0</v>
      </c>
      <c r="BF4540">
        <v>0</v>
      </c>
      <c r="BG4540">
        <v>1</v>
      </c>
      <c r="BQ4540">
        <v>0.4</v>
      </c>
      <c r="BR4540">
        <v>0.2</v>
      </c>
      <c r="BS4540">
        <v>0.35</v>
      </c>
      <c r="CK4540" s="23">
        <v>0.92682926829268297</v>
      </c>
      <c r="CL4540" s="23">
        <f t="shared" si="3295"/>
        <v>0</v>
      </c>
      <c r="CM4540" s="23" t="str">
        <f t="shared" si="3297"/>
        <v/>
      </c>
      <c r="CN4540" s="23" t="str">
        <f t="shared" si="3298"/>
        <v/>
      </c>
      <c r="CQ4540" s="4">
        <v>1</v>
      </c>
    </row>
    <row r="4541" spans="1:96" ht="11.25" customHeight="1">
      <c r="A4541" s="17">
        <v>42</v>
      </c>
      <c r="B4541" s="17">
        <v>2</v>
      </c>
      <c r="C4541" s="39">
        <v>13</v>
      </c>
      <c r="D4541" s="40">
        <v>0.55000000000000004</v>
      </c>
      <c r="E4541" s="17">
        <v>6</v>
      </c>
      <c r="F4541" s="9">
        <v>0</v>
      </c>
      <c r="G4541">
        <v>0</v>
      </c>
      <c r="H4541">
        <v>0</v>
      </c>
      <c r="I4541">
        <v>0</v>
      </c>
      <c r="J4541">
        <v>0</v>
      </c>
      <c r="K4541" s="5">
        <v>25</v>
      </c>
      <c r="L4541">
        <v>59</v>
      </c>
      <c r="M4541">
        <v>5</v>
      </c>
      <c r="N4541">
        <v>27</v>
      </c>
      <c r="P4541" s="17">
        <f t="shared" si="3296"/>
        <v>2</v>
      </c>
      <c r="Q4541" s="17">
        <v>26</v>
      </c>
      <c r="S4541" s="17">
        <v>0.19230769230769232</v>
      </c>
      <c r="T4541" s="17">
        <v>85</v>
      </c>
      <c r="U4541" s="17">
        <v>40</v>
      </c>
      <c r="V4541" s="17">
        <v>30</v>
      </c>
      <c r="W4541" s="17">
        <v>30</v>
      </c>
      <c r="X4541" s="17">
        <v>30</v>
      </c>
      <c r="Y4541" s="17"/>
      <c r="Z4541" s="17">
        <v>18</v>
      </c>
      <c r="AA4541" s="17">
        <v>104</v>
      </c>
      <c r="AB4541" s="17"/>
      <c r="AC4541">
        <v>54</v>
      </c>
      <c r="AD4541">
        <v>0.33333333333333331</v>
      </c>
      <c r="AE4541">
        <v>0.26315789473684209</v>
      </c>
      <c r="AF4541">
        <v>23</v>
      </c>
      <c r="AL4541">
        <v>3.0769230769230771E-2</v>
      </c>
      <c r="AN4541">
        <v>0.31111111111111112</v>
      </c>
      <c r="AP4541">
        <v>0.22564102564102564</v>
      </c>
      <c r="AQ4541" s="9"/>
      <c r="AR4541" s="9"/>
      <c r="AS4541" s="17">
        <f t="shared" si="3305"/>
        <v>26</v>
      </c>
      <c r="AT4541" s="17">
        <f t="shared" si="3306"/>
        <v>3.0769230769230771E-2</v>
      </c>
      <c r="AU4541" s="17">
        <f t="shared" si="3310"/>
        <v>0.44210526315789472</v>
      </c>
      <c r="AV4541" s="17">
        <f t="shared" si="3307"/>
        <v>0.25806451612903225</v>
      </c>
      <c r="AZ4541">
        <v>4</v>
      </c>
      <c r="BA4541" s="27">
        <v>0.66666666666666663</v>
      </c>
      <c r="BB4541" s="17">
        <v>19</v>
      </c>
      <c r="BC4541" s="17">
        <v>0</v>
      </c>
      <c r="BD4541" s="17">
        <v>0</v>
      </c>
      <c r="BF4541">
        <v>0</v>
      </c>
      <c r="BG4541">
        <v>1</v>
      </c>
      <c r="BQ4541">
        <v>0.4</v>
      </c>
      <c r="BR4541">
        <v>0.2</v>
      </c>
      <c r="BS4541">
        <v>0.35</v>
      </c>
      <c r="CK4541" s="23">
        <v>0.52631578947368418</v>
      </c>
      <c r="CL4541" s="23">
        <f t="shared" si="3295"/>
        <v>0</v>
      </c>
      <c r="CM4541" s="23" t="str">
        <f t="shared" si="3297"/>
        <v/>
      </c>
      <c r="CN4541" s="23" t="str">
        <f t="shared" si="3298"/>
        <v/>
      </c>
      <c r="CQ4541" s="4">
        <v>3</v>
      </c>
    </row>
    <row r="4542" spans="1:96" ht="11.25" customHeight="1">
      <c r="A4542" s="17">
        <v>42</v>
      </c>
      <c r="B4542" s="17">
        <v>2</v>
      </c>
      <c r="C4542" s="39">
        <v>13</v>
      </c>
      <c r="D4542" s="40">
        <v>0.55000000000000004</v>
      </c>
      <c r="E4542" s="17">
        <v>7</v>
      </c>
      <c r="F4542" s="9">
        <v>0</v>
      </c>
      <c r="G4542">
        <v>0</v>
      </c>
      <c r="H4542">
        <v>0</v>
      </c>
      <c r="I4542">
        <v>0</v>
      </c>
      <c r="J4542">
        <v>0</v>
      </c>
      <c r="K4542" s="5">
        <v>25</v>
      </c>
      <c r="L4542">
        <v>60</v>
      </c>
      <c r="M4542">
        <v>5</v>
      </c>
      <c r="N4542">
        <v>32</v>
      </c>
      <c r="P4542" s="17">
        <f t="shared" si="3296"/>
        <v>2</v>
      </c>
      <c r="Q4542" s="17">
        <v>25</v>
      </c>
      <c r="S4542" s="17">
        <v>0.2</v>
      </c>
      <c r="T4542" s="17">
        <v>85</v>
      </c>
      <c r="U4542" s="17">
        <v>40</v>
      </c>
      <c r="V4542" s="17">
        <v>30</v>
      </c>
      <c r="W4542" s="17">
        <v>30</v>
      </c>
      <c r="X4542" s="17">
        <v>30</v>
      </c>
      <c r="Y4542" s="17"/>
      <c r="Z4542" s="17">
        <v>15</v>
      </c>
      <c r="AA4542" s="17">
        <v>119</v>
      </c>
      <c r="AB4542" s="17"/>
      <c r="AC4542">
        <v>54</v>
      </c>
      <c r="AD4542">
        <v>0.27777777777777779</v>
      </c>
      <c r="AE4542">
        <v>0.33333333333333331</v>
      </c>
      <c r="AF4542">
        <v>20</v>
      </c>
      <c r="AL4542">
        <v>0</v>
      </c>
      <c r="AN4542">
        <v>0.2</v>
      </c>
      <c r="AP4542">
        <v>0.13670886075949368</v>
      </c>
      <c r="AQ4542" s="9"/>
      <c r="AR4542" s="9"/>
      <c r="AS4542" s="17">
        <f t="shared" si="3305"/>
        <v>26</v>
      </c>
      <c r="AT4542" s="17">
        <f t="shared" si="3306"/>
        <v>3.0769230769230771E-2</v>
      </c>
      <c r="AU4542" s="17">
        <f t="shared" si="3310"/>
        <v>0.31111111111111112</v>
      </c>
      <c r="AV4542" s="17">
        <f t="shared" si="3307"/>
        <v>0.22564102564102564</v>
      </c>
      <c r="AZ4542">
        <v>4</v>
      </c>
      <c r="BA4542" s="27">
        <v>0.66666666666666663</v>
      </c>
      <c r="BB4542" s="17">
        <v>19</v>
      </c>
      <c r="BC4542" s="17">
        <v>0</v>
      </c>
      <c r="BD4542" s="17">
        <v>0</v>
      </c>
      <c r="BF4542">
        <v>0</v>
      </c>
      <c r="BG4542">
        <v>1</v>
      </c>
      <c r="BQ4542">
        <v>0.4</v>
      </c>
      <c r="BR4542">
        <v>0.2</v>
      </c>
      <c r="BS4542">
        <v>0.35</v>
      </c>
      <c r="CK4542" s="23">
        <v>0.66666666666666663</v>
      </c>
      <c r="CL4542" s="23">
        <f t="shared" si="3295"/>
        <v>0</v>
      </c>
      <c r="CM4542" s="23" t="str">
        <f t="shared" si="3297"/>
        <v/>
      </c>
      <c r="CN4542" s="23" t="str">
        <f t="shared" si="3298"/>
        <v/>
      </c>
      <c r="CQ4542" s="4">
        <v>3</v>
      </c>
    </row>
    <row r="4543" spans="1:96" ht="11.25" customHeight="1">
      <c r="A4543" s="17">
        <v>42</v>
      </c>
      <c r="B4543" s="17">
        <v>2</v>
      </c>
      <c r="C4543" s="39">
        <v>13</v>
      </c>
      <c r="D4543" s="40">
        <v>0.55000000000000004</v>
      </c>
      <c r="E4543" s="17">
        <v>8</v>
      </c>
      <c r="F4543" s="9">
        <v>0</v>
      </c>
      <c r="G4543">
        <v>0</v>
      </c>
      <c r="H4543">
        <v>0</v>
      </c>
      <c r="I4543">
        <v>0</v>
      </c>
      <c r="J4543">
        <v>0</v>
      </c>
      <c r="K4543" s="5">
        <v>25</v>
      </c>
      <c r="L4543">
        <v>60</v>
      </c>
      <c r="M4543">
        <v>5</v>
      </c>
      <c r="N4543">
        <v>37</v>
      </c>
      <c r="P4543" s="17">
        <f t="shared" si="3296"/>
        <v>2</v>
      </c>
      <c r="Q4543" s="17">
        <v>26</v>
      </c>
      <c r="S4543" s="17">
        <v>0.19230769230769232</v>
      </c>
      <c r="T4543" s="17">
        <v>86</v>
      </c>
      <c r="U4543" s="17">
        <v>40</v>
      </c>
      <c r="V4543" s="17">
        <v>30</v>
      </c>
      <c r="W4543" s="17">
        <v>30</v>
      </c>
      <c r="X4543" s="17">
        <v>30</v>
      </c>
      <c r="Y4543" s="17"/>
      <c r="Z4543" s="17">
        <v>15</v>
      </c>
      <c r="AA4543" s="17">
        <v>134</v>
      </c>
      <c r="AB4543" s="17"/>
      <c r="AC4543">
        <v>49</v>
      </c>
      <c r="AD4543">
        <v>0.30612244897959184</v>
      </c>
      <c r="AE4543">
        <v>0.27777777777777779</v>
      </c>
      <c r="AF4543">
        <v>20</v>
      </c>
      <c r="AL4543">
        <v>3.0769230769230771E-2</v>
      </c>
      <c r="AN4543">
        <v>0.17959183673469387</v>
      </c>
      <c r="AP4543">
        <v>0.12602739726027398</v>
      </c>
      <c r="AQ4543" s="9"/>
      <c r="AR4543" s="9"/>
      <c r="AS4543" s="17">
        <f t="shared" si="3305"/>
        <v>25</v>
      </c>
      <c r="AT4543" s="17">
        <f t="shared" si="3306"/>
        <v>0</v>
      </c>
      <c r="AU4543" s="17">
        <f t="shared" si="3310"/>
        <v>0.2</v>
      </c>
      <c r="AV4543" s="17">
        <f t="shared" si="3307"/>
        <v>0.13670886075949368</v>
      </c>
      <c r="AZ4543">
        <v>4</v>
      </c>
      <c r="BA4543" s="27">
        <v>0.66666666666666663</v>
      </c>
      <c r="BB4543" s="17">
        <v>19</v>
      </c>
      <c r="BC4543" s="17">
        <v>0</v>
      </c>
      <c r="BD4543" s="17">
        <v>0</v>
      </c>
      <c r="BF4543">
        <v>0</v>
      </c>
      <c r="BG4543">
        <v>1</v>
      </c>
      <c r="BQ4543">
        <v>0.4</v>
      </c>
      <c r="BR4543">
        <v>0.2</v>
      </c>
      <c r="BS4543">
        <v>0.35</v>
      </c>
      <c r="CK4543" s="23">
        <v>0.55555555555555558</v>
      </c>
      <c r="CL4543" s="23">
        <f t="shared" si="3295"/>
        <v>0</v>
      </c>
      <c r="CM4543" s="23" t="str">
        <f t="shared" si="3297"/>
        <v/>
      </c>
      <c r="CN4543" s="23" t="str">
        <f t="shared" si="3298"/>
        <v/>
      </c>
      <c r="CQ4543" s="4">
        <v>1</v>
      </c>
    </row>
    <row r="4544" spans="1:96" ht="11.25" customHeight="1">
      <c r="A4544" s="17">
        <v>42</v>
      </c>
      <c r="B4544" s="17">
        <v>2</v>
      </c>
      <c r="C4544" s="39">
        <v>13</v>
      </c>
      <c r="D4544" s="40">
        <v>0.55000000000000004</v>
      </c>
      <c r="E4544" s="17">
        <v>9</v>
      </c>
      <c r="F4544" s="9">
        <v>0</v>
      </c>
      <c r="G4544">
        <v>0</v>
      </c>
      <c r="H4544">
        <v>0</v>
      </c>
      <c r="I4544">
        <v>0</v>
      </c>
      <c r="J4544">
        <v>0</v>
      </c>
      <c r="K4544" s="5">
        <v>25</v>
      </c>
      <c r="L4544">
        <v>61</v>
      </c>
      <c r="M4544">
        <v>4</v>
      </c>
      <c r="N4544">
        <v>41</v>
      </c>
      <c r="P4544" s="17">
        <f t="shared" si="3296"/>
        <v>0</v>
      </c>
      <c r="Q4544" s="17">
        <v>20</v>
      </c>
      <c r="S4544" s="17">
        <v>0.2</v>
      </c>
      <c r="T4544" s="17">
        <v>81</v>
      </c>
      <c r="U4544" s="17">
        <v>40</v>
      </c>
      <c r="V4544" s="17">
        <v>30</v>
      </c>
      <c r="W4544" s="17">
        <v>30</v>
      </c>
      <c r="X4544" s="17">
        <v>30</v>
      </c>
      <c r="Y4544" s="17"/>
      <c r="Z4544" s="17">
        <v>18</v>
      </c>
      <c r="AA4544" s="17">
        <v>152</v>
      </c>
      <c r="AB4544" s="17"/>
      <c r="AC4544">
        <v>57</v>
      </c>
      <c r="AD4544">
        <v>0.31578947368421051</v>
      </c>
      <c r="AE4544">
        <v>0.30612244897959184</v>
      </c>
      <c r="AF4544">
        <v>24</v>
      </c>
      <c r="AL4544">
        <v>0</v>
      </c>
      <c r="AN4544">
        <v>0.23157894736842105</v>
      </c>
      <c r="AP4544">
        <v>0.15172413793103451</v>
      </c>
      <c r="AQ4544" s="9"/>
      <c r="AR4544" s="9"/>
      <c r="AS4544" s="17">
        <f t="shared" si="3305"/>
        <v>26</v>
      </c>
      <c r="AT4544" s="17">
        <f t="shared" si="3306"/>
        <v>3.0769230769230771E-2</v>
      </c>
      <c r="AU4544" s="17">
        <f t="shared" si="3310"/>
        <v>0.17959183673469387</v>
      </c>
      <c r="AV4544" s="17">
        <f t="shared" si="3307"/>
        <v>0.12602739726027398</v>
      </c>
      <c r="AZ4544">
        <v>4</v>
      </c>
      <c r="BA4544" s="27">
        <v>0.66666666666666663</v>
      </c>
      <c r="BB4544" s="17">
        <v>19</v>
      </c>
      <c r="BC4544" s="17">
        <v>0</v>
      </c>
      <c r="BD4544" s="17">
        <v>0</v>
      </c>
      <c r="BF4544">
        <v>0</v>
      </c>
      <c r="BG4544">
        <v>1</v>
      </c>
      <c r="BQ4544">
        <v>0.4</v>
      </c>
      <c r="BR4544">
        <v>0.2</v>
      </c>
      <c r="BS4544">
        <v>0.35</v>
      </c>
      <c r="CK4544" s="23">
        <v>0.61224489795918369</v>
      </c>
      <c r="CL4544" s="23">
        <f t="shared" si="3295"/>
        <v>0</v>
      </c>
      <c r="CM4544" s="23" t="str">
        <f t="shared" si="3297"/>
        <v/>
      </c>
      <c r="CN4544" s="23" t="str">
        <f t="shared" si="3298"/>
        <v/>
      </c>
      <c r="CQ4544" s="4">
        <v>3</v>
      </c>
    </row>
    <row r="4545" spans="1:95" ht="11.25" customHeight="1">
      <c r="A4545" s="17">
        <v>42</v>
      </c>
      <c r="B4545" s="17">
        <v>2</v>
      </c>
      <c r="C4545" s="39">
        <v>13</v>
      </c>
      <c r="D4545" s="40">
        <v>0.55000000000000004</v>
      </c>
      <c r="E4545" s="17">
        <v>10</v>
      </c>
      <c r="F4545" s="9">
        <v>0</v>
      </c>
      <c r="G4545">
        <v>0</v>
      </c>
      <c r="H4545">
        <v>0</v>
      </c>
      <c r="I4545">
        <v>0</v>
      </c>
      <c r="J4545">
        <v>0</v>
      </c>
      <c r="K4545" s="5">
        <v>25</v>
      </c>
      <c r="L4545">
        <v>56</v>
      </c>
      <c r="M4545">
        <v>6</v>
      </c>
      <c r="N4545">
        <v>47</v>
      </c>
      <c r="P4545" s="17">
        <f t="shared" si="3296"/>
        <v>1</v>
      </c>
      <c r="Q4545" s="17">
        <v>27</v>
      </c>
      <c r="S4545" s="17">
        <v>0.22222222222222221</v>
      </c>
      <c r="T4545" s="17">
        <v>83</v>
      </c>
      <c r="U4545" s="17">
        <v>40</v>
      </c>
      <c r="V4545" s="17">
        <v>30</v>
      </c>
      <c r="W4545" s="17">
        <v>30</v>
      </c>
      <c r="X4545" s="17">
        <v>30</v>
      </c>
      <c r="Y4545" s="17"/>
      <c r="Z4545" s="17">
        <v>18</v>
      </c>
      <c r="AA4545" s="17">
        <v>170</v>
      </c>
      <c r="AB4545" s="17"/>
      <c r="AC4545">
        <v>57</v>
      </c>
      <c r="AD4545">
        <v>0.31578947368421051</v>
      </c>
      <c r="AE4545">
        <v>0.31578947368421051</v>
      </c>
      <c r="AF4545">
        <v>22</v>
      </c>
      <c r="AG4545">
        <v>223</v>
      </c>
      <c r="AL4545">
        <v>4.4444444444444446E-2</v>
      </c>
      <c r="AN4545">
        <v>0.23157894736842105</v>
      </c>
      <c r="AP4545">
        <v>0.16500000000000001</v>
      </c>
      <c r="AQ4545" s="9"/>
      <c r="AR4545" s="9"/>
      <c r="AS4545" s="17">
        <f t="shared" si="3305"/>
        <v>20</v>
      </c>
      <c r="AT4545" s="17">
        <f t="shared" si="3306"/>
        <v>0</v>
      </c>
      <c r="AU4545" s="17">
        <f t="shared" si="3310"/>
        <v>0.23157894736842105</v>
      </c>
      <c r="AV4545" s="17">
        <f t="shared" si="3307"/>
        <v>0.15172413793103451</v>
      </c>
      <c r="AZ4545">
        <v>4</v>
      </c>
      <c r="BA4545" s="27">
        <v>0.66666666666666663</v>
      </c>
      <c r="BB4545" s="17">
        <v>19</v>
      </c>
      <c r="BC4545" s="17">
        <v>0</v>
      </c>
      <c r="BD4545" s="17">
        <v>0</v>
      </c>
      <c r="BF4545">
        <v>0</v>
      </c>
      <c r="BG4545">
        <v>1</v>
      </c>
      <c r="BQ4545">
        <v>0.4</v>
      </c>
      <c r="BR4545">
        <v>0.2</v>
      </c>
      <c r="BS4545">
        <v>0.35</v>
      </c>
      <c r="BW4545" s="9">
        <f>SUM(AF4536:AF4545)</f>
        <v>223</v>
      </c>
      <c r="CK4545" s="23">
        <v>0.63157894736842102</v>
      </c>
      <c r="CL4545" s="23">
        <f t="shared" si="3295"/>
        <v>0</v>
      </c>
      <c r="CM4545" s="23" t="str">
        <f t="shared" si="3297"/>
        <v/>
      </c>
      <c r="CN4545" s="23" t="str">
        <f t="shared" si="3298"/>
        <v/>
      </c>
      <c r="CQ4545" s="4">
        <v>2</v>
      </c>
    </row>
    <row r="4546" spans="1:95" ht="11.25" customHeight="1">
      <c r="A4546" s="17">
        <v>42</v>
      </c>
      <c r="B4546" s="17">
        <v>2</v>
      </c>
      <c r="C4546" s="39">
        <v>13</v>
      </c>
      <c r="D4546" s="40">
        <v>0.55000000000000004</v>
      </c>
      <c r="E4546" s="17">
        <v>11</v>
      </c>
      <c r="F4546" s="9">
        <v>0</v>
      </c>
      <c r="G4546">
        <v>0</v>
      </c>
      <c r="H4546">
        <v>0</v>
      </c>
      <c r="I4546">
        <v>0</v>
      </c>
      <c r="J4546">
        <v>1</v>
      </c>
      <c r="K4546" s="5">
        <v>25</v>
      </c>
      <c r="L4546">
        <v>75</v>
      </c>
      <c r="M4546">
        <v>0</v>
      </c>
      <c r="N4546">
        <v>47</v>
      </c>
      <c r="P4546" s="17">
        <f t="shared" si="3296"/>
        <v>0</v>
      </c>
      <c r="Q4546" s="17">
        <v>10</v>
      </c>
      <c r="S4546" s="17">
        <v>0</v>
      </c>
      <c r="T4546" s="17">
        <v>85</v>
      </c>
      <c r="U4546" s="17">
        <v>40</v>
      </c>
      <c r="V4546" s="17">
        <v>27</v>
      </c>
      <c r="W4546" s="17">
        <v>30</v>
      </c>
      <c r="X4546" s="17">
        <v>27</v>
      </c>
      <c r="Y4546" s="17"/>
      <c r="Z4546" s="17">
        <v>15</v>
      </c>
      <c r="AA4546" s="17">
        <v>185</v>
      </c>
      <c r="AB4546" s="17"/>
      <c r="AC4546">
        <v>37</v>
      </c>
      <c r="AD4546">
        <v>0.40540540540540543</v>
      </c>
      <c r="AF4546">
        <v>25</v>
      </c>
      <c r="AL4546">
        <v>0.6</v>
      </c>
      <c r="AN4546">
        <v>0.4</v>
      </c>
      <c r="AP4546">
        <v>0.24415584415584415</v>
      </c>
      <c r="AQ4546" s="9">
        <f>+AVERAGE(AL4536:AL4545)</f>
        <v>4.0305250305250305E-2</v>
      </c>
      <c r="AR4546" s="9">
        <f>+AVERAGE(AN4536:AN4545)</f>
        <v>0.30322741816630416</v>
      </c>
      <c r="AS4546" s="17">
        <f t="shared" si="3305"/>
        <v>27</v>
      </c>
      <c r="AT4546" s="17">
        <f t="shared" si="3306"/>
        <v>4.4444444444444446E-2</v>
      </c>
      <c r="AU4546" s="17">
        <f t="shared" si="3310"/>
        <v>0.23157894736842105</v>
      </c>
      <c r="AV4546" s="17">
        <f t="shared" si="3307"/>
        <v>0.16500000000000001</v>
      </c>
      <c r="AZ4546">
        <v>4</v>
      </c>
      <c r="BA4546" s="27">
        <v>0.66666666666666663</v>
      </c>
      <c r="BB4546" s="17">
        <v>19</v>
      </c>
      <c r="BC4546" s="17">
        <v>0</v>
      </c>
      <c r="BD4546" s="17">
        <v>0</v>
      </c>
      <c r="BF4546">
        <v>0</v>
      </c>
      <c r="BG4546">
        <v>1</v>
      </c>
      <c r="BQ4546">
        <v>0.4</v>
      </c>
      <c r="BR4546">
        <v>0.2</v>
      </c>
      <c r="BS4546">
        <v>0.35</v>
      </c>
      <c r="CK4546" s="23" t="s">
        <v>2085</v>
      </c>
      <c r="CL4546" s="23">
        <f t="shared" ref="CL4546:CL4609" si="3311">+IF(F4546&gt;=0,F4546*B4546,"")</f>
        <v>0</v>
      </c>
      <c r="CM4546" s="23">
        <f t="shared" si="3297"/>
        <v>8.061050061050061E-2</v>
      </c>
      <c r="CN4546" s="23">
        <f t="shared" si="3298"/>
        <v>0.60645483633260833</v>
      </c>
      <c r="CQ4546" s="4">
        <v>2</v>
      </c>
    </row>
    <row r="4547" spans="1:95" ht="11.25" customHeight="1">
      <c r="A4547" s="17">
        <v>42</v>
      </c>
      <c r="B4547" s="17">
        <v>2</v>
      </c>
      <c r="C4547" s="39">
        <v>13</v>
      </c>
      <c r="D4547" s="40">
        <v>0.55000000000000004</v>
      </c>
      <c r="E4547" s="17">
        <v>12</v>
      </c>
      <c r="F4547" s="9">
        <v>0</v>
      </c>
      <c r="G4547">
        <v>0</v>
      </c>
      <c r="H4547">
        <v>0</v>
      </c>
      <c r="I4547">
        <v>0</v>
      </c>
      <c r="J4547">
        <v>1</v>
      </c>
      <c r="K4547" s="5">
        <v>25</v>
      </c>
      <c r="L4547">
        <v>60</v>
      </c>
      <c r="M4547">
        <v>3</v>
      </c>
      <c r="N4547">
        <v>50</v>
      </c>
      <c r="P4547" s="17">
        <f t="shared" ref="P4547:P4610" si="3312">+IF(M4547&lt;5,0,IF(M4547&gt;5,1,2))</f>
        <v>0</v>
      </c>
      <c r="Q4547" s="17">
        <v>14</v>
      </c>
      <c r="S4547" s="17">
        <v>0.21428571428571427</v>
      </c>
      <c r="T4547" s="17">
        <v>74</v>
      </c>
      <c r="U4547" s="17">
        <v>35</v>
      </c>
      <c r="V4547" s="17">
        <v>31</v>
      </c>
      <c r="W4547" s="17">
        <v>27</v>
      </c>
      <c r="X4547" s="17">
        <v>31</v>
      </c>
      <c r="Y4547" s="17"/>
      <c r="Z4547" s="17">
        <v>15</v>
      </c>
      <c r="AA4547" s="17">
        <v>200</v>
      </c>
      <c r="AB4547" s="17"/>
      <c r="AC4547">
        <v>54</v>
      </c>
      <c r="AD4547">
        <v>0.27777777777777779</v>
      </c>
      <c r="AE4547">
        <v>0.40540540540540543</v>
      </c>
      <c r="AF4547">
        <v>22</v>
      </c>
      <c r="AL4547">
        <v>0.2</v>
      </c>
      <c r="AN4547">
        <v>0.2</v>
      </c>
      <c r="AP4547">
        <v>9.7777777777777783E-2</v>
      </c>
      <c r="AQ4547" s="9">
        <f>+AVERAGE(AL4536:AL4545)</f>
        <v>4.0305250305250305E-2</v>
      </c>
      <c r="AR4547" s="9">
        <f>+AVERAGE(AN4536:AN4545)</f>
        <v>0.30322741816630416</v>
      </c>
      <c r="AS4547" s="17">
        <f t="shared" si="3305"/>
        <v>10</v>
      </c>
      <c r="AT4547" s="17">
        <f t="shared" si="3306"/>
        <v>0.6</v>
      </c>
      <c r="AU4547" s="17">
        <f t="shared" si="3310"/>
        <v>0.4</v>
      </c>
      <c r="AV4547" s="17">
        <f t="shared" si="3307"/>
        <v>0.24415584415584415</v>
      </c>
      <c r="AZ4547">
        <v>4</v>
      </c>
      <c r="BA4547" s="27">
        <v>0.66666666666666663</v>
      </c>
      <c r="BB4547" s="17">
        <v>19</v>
      </c>
      <c r="BC4547" s="17">
        <v>0</v>
      </c>
      <c r="BD4547" s="17">
        <v>0</v>
      </c>
      <c r="BF4547">
        <v>0</v>
      </c>
      <c r="BG4547">
        <v>1</v>
      </c>
      <c r="BQ4547">
        <v>0.4</v>
      </c>
      <c r="BR4547">
        <v>0.2</v>
      </c>
      <c r="BS4547">
        <v>0.35</v>
      </c>
      <c r="CK4547" s="23">
        <v>0.81081081081081086</v>
      </c>
      <c r="CL4547" s="23">
        <f t="shared" si="3311"/>
        <v>0</v>
      </c>
      <c r="CM4547" s="23">
        <f t="shared" ref="CM4547:CM4610" si="3313">+IF(AQ4547&gt;0, AQ4547*B4547,"")</f>
        <v>8.061050061050061E-2</v>
      </c>
      <c r="CN4547" s="23">
        <f t="shared" ref="CN4547:CN4610" si="3314">+IF(AR4547&gt;0, AR4547*B4547,"")</f>
        <v>0.60645483633260833</v>
      </c>
      <c r="CQ4547" s="4">
        <v>1</v>
      </c>
    </row>
    <row r="4548" spans="1:95" ht="11.25" customHeight="1">
      <c r="A4548" s="17">
        <v>42</v>
      </c>
      <c r="B4548" s="17">
        <v>2</v>
      </c>
      <c r="C4548" s="39">
        <v>13</v>
      </c>
      <c r="D4548" s="40">
        <v>0.55000000000000004</v>
      </c>
      <c r="E4548" s="17">
        <v>13</v>
      </c>
      <c r="F4548" s="9">
        <v>0</v>
      </c>
      <c r="G4548">
        <v>0</v>
      </c>
      <c r="H4548">
        <v>0</v>
      </c>
      <c r="I4548">
        <v>0</v>
      </c>
      <c r="J4548">
        <v>1</v>
      </c>
      <c r="K4548" s="5">
        <v>25</v>
      </c>
      <c r="L4548">
        <v>49</v>
      </c>
      <c r="M4548">
        <v>3</v>
      </c>
      <c r="N4548">
        <v>53</v>
      </c>
      <c r="P4548" s="17">
        <f t="shared" si="3312"/>
        <v>0</v>
      </c>
      <c r="Q4548" s="17">
        <v>17</v>
      </c>
      <c r="S4548" s="17">
        <v>0.17647058823529413</v>
      </c>
      <c r="T4548" s="17">
        <v>66</v>
      </c>
      <c r="U4548" s="17">
        <v>30</v>
      </c>
      <c r="V4548" s="17">
        <v>22</v>
      </c>
      <c r="W4548" s="17">
        <v>31</v>
      </c>
      <c r="X4548" s="17">
        <v>22</v>
      </c>
      <c r="Y4548" s="17"/>
      <c r="Z4548" s="17">
        <v>15</v>
      </c>
      <c r="AA4548" s="17">
        <v>215</v>
      </c>
      <c r="AB4548" s="17"/>
      <c r="AC4548">
        <v>33</v>
      </c>
      <c r="AD4548">
        <v>0.45454545454545453</v>
      </c>
      <c r="AE4548">
        <v>0.27777777777777779</v>
      </c>
      <c r="AF4548">
        <v>22</v>
      </c>
      <c r="AL4548">
        <v>9.4117647058823528E-2</v>
      </c>
      <c r="AN4548">
        <v>0.43636363636363634</v>
      </c>
      <c r="AP4548">
        <v>0.24242424242424243</v>
      </c>
      <c r="AQ4548" s="9">
        <f>+AVERAGE(AL4536:AL4545)</f>
        <v>4.0305250305250305E-2</v>
      </c>
      <c r="AR4548" s="9">
        <f>+AVERAGE(AN4536:AN4545)</f>
        <v>0.30322741816630416</v>
      </c>
      <c r="AS4548" s="17">
        <f t="shared" si="3305"/>
        <v>14</v>
      </c>
      <c r="AT4548" s="17">
        <f t="shared" si="3306"/>
        <v>0.2</v>
      </c>
      <c r="AU4548" s="17">
        <f t="shared" si="3310"/>
        <v>0.2</v>
      </c>
      <c r="AV4548" s="17">
        <f t="shared" si="3307"/>
        <v>9.7777777777777783E-2</v>
      </c>
      <c r="AZ4548">
        <v>4</v>
      </c>
      <c r="BA4548" s="27">
        <v>0.66666666666666663</v>
      </c>
      <c r="BB4548" s="17">
        <v>19</v>
      </c>
      <c r="BC4548" s="17">
        <v>0</v>
      </c>
      <c r="BD4548" s="17">
        <v>0</v>
      </c>
      <c r="BF4548">
        <v>0</v>
      </c>
      <c r="BG4548">
        <v>1</v>
      </c>
      <c r="BQ4548">
        <v>0.4</v>
      </c>
      <c r="BR4548">
        <v>0.2</v>
      </c>
      <c r="BS4548">
        <v>0.35</v>
      </c>
      <c r="CK4548" s="23">
        <v>0.55555555555555558</v>
      </c>
      <c r="CL4548" s="23">
        <f t="shared" si="3311"/>
        <v>0</v>
      </c>
      <c r="CM4548" s="23">
        <f t="shared" si="3313"/>
        <v>8.061050061050061E-2</v>
      </c>
      <c r="CN4548" s="23">
        <f t="shared" si="3314"/>
        <v>0.60645483633260833</v>
      </c>
      <c r="CQ4548" s="4">
        <v>1</v>
      </c>
    </row>
    <row r="4549" spans="1:95" ht="11.25" customHeight="1">
      <c r="A4549" s="17">
        <v>42</v>
      </c>
      <c r="B4549" s="17">
        <v>2</v>
      </c>
      <c r="C4549" s="39">
        <v>13</v>
      </c>
      <c r="D4549" s="40">
        <v>0.55000000000000004</v>
      </c>
      <c r="E4549" s="17">
        <v>14</v>
      </c>
      <c r="F4549" s="9">
        <v>0</v>
      </c>
      <c r="G4549">
        <v>0</v>
      </c>
      <c r="H4549">
        <v>0</v>
      </c>
      <c r="I4549">
        <v>0</v>
      </c>
      <c r="J4549">
        <v>1</v>
      </c>
      <c r="K4549" s="5">
        <v>25</v>
      </c>
      <c r="L4549">
        <v>41</v>
      </c>
      <c r="M4549">
        <v>6</v>
      </c>
      <c r="N4549">
        <v>59</v>
      </c>
      <c r="P4549" s="17">
        <f t="shared" si="3312"/>
        <v>1</v>
      </c>
      <c r="Q4549" s="17">
        <v>20</v>
      </c>
      <c r="S4549" s="17">
        <v>0.3</v>
      </c>
      <c r="T4549" s="17">
        <v>61</v>
      </c>
      <c r="U4549" s="17">
        <v>20</v>
      </c>
      <c r="V4549" s="17">
        <v>36</v>
      </c>
      <c r="W4549" s="17">
        <v>22</v>
      </c>
      <c r="X4549" s="17">
        <v>20</v>
      </c>
      <c r="Y4549" s="17"/>
      <c r="Z4549" s="17">
        <v>19</v>
      </c>
      <c r="AA4549" s="17">
        <v>234</v>
      </c>
      <c r="AB4549" s="17"/>
      <c r="AC4549">
        <v>39</v>
      </c>
      <c r="AD4549">
        <v>0.48717948717948717</v>
      </c>
      <c r="AE4549">
        <v>0.45454545454545453</v>
      </c>
      <c r="AF4549">
        <v>23</v>
      </c>
      <c r="AL4549">
        <v>0.3</v>
      </c>
      <c r="AN4549">
        <v>0.60512820512820509</v>
      </c>
      <c r="AP4549">
        <v>0.31304347826086959</v>
      </c>
      <c r="AQ4549" s="9">
        <f>+AVERAGE(AL4536:AL4545)</f>
        <v>4.0305250305250305E-2</v>
      </c>
      <c r="AR4549" s="9">
        <f>+AVERAGE(AN4536:AN4545)</f>
        <v>0.30322741816630416</v>
      </c>
      <c r="AS4549" s="17">
        <f t="shared" si="3305"/>
        <v>17</v>
      </c>
      <c r="AT4549" s="17">
        <f t="shared" si="3306"/>
        <v>9.4117647058823528E-2</v>
      </c>
      <c r="AU4549" s="17">
        <f t="shared" si="3310"/>
        <v>0.43636363636363634</v>
      </c>
      <c r="AV4549" s="17">
        <f t="shared" si="3307"/>
        <v>0.24242424242424243</v>
      </c>
      <c r="AZ4549">
        <v>4</v>
      </c>
      <c r="BA4549" s="27">
        <v>0.66666666666666663</v>
      </c>
      <c r="BB4549" s="17">
        <v>19</v>
      </c>
      <c r="BC4549" s="17">
        <v>0</v>
      </c>
      <c r="BD4549" s="17">
        <v>0</v>
      </c>
      <c r="BF4549">
        <v>0</v>
      </c>
      <c r="BG4549">
        <v>1</v>
      </c>
      <c r="BQ4549">
        <v>0.4</v>
      </c>
      <c r="BR4549">
        <v>0.2</v>
      </c>
      <c r="BS4549">
        <v>0.35</v>
      </c>
      <c r="CK4549" s="23">
        <v>0.90909090909090906</v>
      </c>
      <c r="CL4549" s="23">
        <f t="shared" si="3311"/>
        <v>0</v>
      </c>
      <c r="CM4549" s="23">
        <f t="shared" si="3313"/>
        <v>8.061050061050061E-2</v>
      </c>
      <c r="CN4549" s="23">
        <f t="shared" si="3314"/>
        <v>0.60645483633260833</v>
      </c>
      <c r="CQ4549" s="4">
        <v>1</v>
      </c>
    </row>
    <row r="4550" spans="1:95" ht="11.25" customHeight="1">
      <c r="A4550" s="17">
        <v>42</v>
      </c>
      <c r="B4550" s="17">
        <v>2</v>
      </c>
      <c r="C4550" s="39">
        <v>13</v>
      </c>
      <c r="D4550" s="40">
        <v>0.55000000000000004</v>
      </c>
      <c r="E4550" s="17">
        <v>15</v>
      </c>
      <c r="F4550" s="9">
        <v>0</v>
      </c>
      <c r="G4550">
        <v>0</v>
      </c>
      <c r="H4550">
        <v>0</v>
      </c>
      <c r="I4550">
        <v>0</v>
      </c>
      <c r="J4550">
        <v>1</v>
      </c>
      <c r="K4550" s="5">
        <v>25</v>
      </c>
      <c r="L4550">
        <v>36</v>
      </c>
      <c r="M4550">
        <v>10</v>
      </c>
      <c r="N4550">
        <v>69</v>
      </c>
      <c r="P4550" s="17">
        <f t="shared" si="3312"/>
        <v>1</v>
      </c>
      <c r="Q4550" s="17">
        <v>15</v>
      </c>
      <c r="S4550" s="17">
        <v>0.66666666666666663</v>
      </c>
      <c r="T4550" s="17">
        <v>51</v>
      </c>
      <c r="U4550" s="17">
        <v>5</v>
      </c>
      <c r="V4550" s="17">
        <v>25</v>
      </c>
      <c r="W4550" s="17">
        <v>36</v>
      </c>
      <c r="X4550" s="17">
        <v>5</v>
      </c>
      <c r="Y4550" s="17"/>
      <c r="Z4550" s="17">
        <v>0</v>
      </c>
      <c r="AA4550" s="17">
        <v>234</v>
      </c>
      <c r="AB4550" s="17"/>
      <c r="AC4550">
        <v>4</v>
      </c>
      <c r="AD4550">
        <v>0</v>
      </c>
      <c r="AE4550">
        <v>0.48717948717948717</v>
      </c>
      <c r="AF4550">
        <v>0</v>
      </c>
      <c r="AL4550">
        <v>0.61333333333333329</v>
      </c>
      <c r="AN4550">
        <v>0.8</v>
      </c>
      <c r="AP4550">
        <v>0.31794871794871793</v>
      </c>
      <c r="AQ4550" s="9">
        <f>+AVERAGE(AL4536:AL4545)</f>
        <v>4.0305250305250305E-2</v>
      </c>
      <c r="AR4550" s="9">
        <f>+AVERAGE(AN4536:AN4545)</f>
        <v>0.30322741816630416</v>
      </c>
      <c r="AS4550" s="17">
        <f t="shared" si="3305"/>
        <v>20</v>
      </c>
      <c r="AT4550" s="17">
        <f t="shared" si="3306"/>
        <v>0.3</v>
      </c>
      <c r="AU4550" s="17">
        <f t="shared" si="3310"/>
        <v>0.60512820512820509</v>
      </c>
      <c r="AV4550" s="17">
        <f t="shared" si="3307"/>
        <v>0.31304347826086959</v>
      </c>
      <c r="AZ4550">
        <v>4</v>
      </c>
      <c r="BA4550" s="27">
        <v>0.66666666666666663</v>
      </c>
      <c r="BB4550" s="17">
        <v>19</v>
      </c>
      <c r="BC4550" s="17">
        <v>0</v>
      </c>
      <c r="BD4550" s="17">
        <v>0</v>
      </c>
      <c r="BF4550">
        <v>0</v>
      </c>
      <c r="BG4550">
        <v>1</v>
      </c>
      <c r="BQ4550">
        <v>0.4</v>
      </c>
      <c r="BR4550">
        <v>0.2</v>
      </c>
      <c r="BS4550">
        <v>0.35</v>
      </c>
      <c r="CK4550" s="23">
        <v>0.97435897435897434</v>
      </c>
      <c r="CL4550" s="23">
        <f t="shared" si="3311"/>
        <v>0</v>
      </c>
      <c r="CM4550" s="23">
        <f t="shared" si="3313"/>
        <v>8.061050061050061E-2</v>
      </c>
      <c r="CN4550" s="23">
        <f t="shared" si="3314"/>
        <v>0.60645483633260833</v>
      </c>
      <c r="CQ4550" s="4">
        <v>0</v>
      </c>
    </row>
    <row r="4551" spans="1:95" ht="11.25" customHeight="1">
      <c r="A4551" s="17">
        <v>42</v>
      </c>
      <c r="B4551" s="17">
        <v>2</v>
      </c>
      <c r="C4551" s="39">
        <v>13</v>
      </c>
      <c r="D4551" s="40">
        <v>0.55000000000000004</v>
      </c>
      <c r="E4551" s="17">
        <v>16</v>
      </c>
      <c r="F4551" s="9">
        <v>0</v>
      </c>
      <c r="G4551">
        <v>0</v>
      </c>
      <c r="H4551">
        <v>0</v>
      </c>
      <c r="I4551">
        <v>0</v>
      </c>
      <c r="J4551">
        <v>1</v>
      </c>
      <c r="K4551" s="5">
        <v>25</v>
      </c>
      <c r="L4551">
        <v>26</v>
      </c>
      <c r="M4551">
        <v>0</v>
      </c>
      <c r="N4551">
        <v>69</v>
      </c>
      <c r="P4551" s="17">
        <f t="shared" si="3312"/>
        <v>0</v>
      </c>
      <c r="Q4551" s="17">
        <v>5</v>
      </c>
      <c r="S4551" s="17">
        <v>0</v>
      </c>
      <c r="T4551" s="17">
        <v>31</v>
      </c>
      <c r="U4551" s="17">
        <v>0</v>
      </c>
      <c r="V4551" s="17">
        <v>32</v>
      </c>
      <c r="W4551" s="17">
        <v>25</v>
      </c>
      <c r="X4551" s="17">
        <v>0</v>
      </c>
      <c r="Y4551" s="17"/>
      <c r="Z4551" s="17">
        <v>0</v>
      </c>
      <c r="AA4551" s="17">
        <v>234</v>
      </c>
      <c r="AB4551" s="17"/>
      <c r="AC4551">
        <v>0</v>
      </c>
      <c r="AD4551" t="s">
        <v>2085</v>
      </c>
      <c r="AE4551">
        <v>0</v>
      </c>
      <c r="AF4551">
        <v>10</v>
      </c>
      <c r="AL4551">
        <v>0.64</v>
      </c>
      <c r="AN4551">
        <v>0</v>
      </c>
      <c r="AP4551">
        <v>7.1111111111111111E-2</v>
      </c>
      <c r="AQ4551" s="9">
        <f>+AVERAGE(AL4536:AL4545)</f>
        <v>4.0305250305250305E-2</v>
      </c>
      <c r="AR4551" s="9">
        <f>+AVERAGE(AN4536:AN4545)</f>
        <v>0.30322741816630416</v>
      </c>
      <c r="AS4551" s="17">
        <f t="shared" si="3305"/>
        <v>15</v>
      </c>
      <c r="AT4551" s="17">
        <f t="shared" si="3306"/>
        <v>0.61333333333333329</v>
      </c>
      <c r="AU4551" s="17">
        <f t="shared" si="3310"/>
        <v>0.8</v>
      </c>
      <c r="AV4551" s="17">
        <f t="shared" si="3307"/>
        <v>0.31794871794871793</v>
      </c>
      <c r="AZ4551">
        <v>4</v>
      </c>
      <c r="BA4551" s="27">
        <v>0.66666666666666663</v>
      </c>
      <c r="BB4551" s="17">
        <v>19</v>
      </c>
      <c r="BC4551" s="17">
        <v>0</v>
      </c>
      <c r="BD4551" s="17">
        <v>0</v>
      </c>
      <c r="BF4551">
        <v>0</v>
      </c>
      <c r="BG4551">
        <v>1</v>
      </c>
      <c r="BQ4551">
        <v>0.4</v>
      </c>
      <c r="BR4551">
        <v>0.2</v>
      </c>
      <c r="BS4551">
        <v>0.35</v>
      </c>
      <c r="CK4551" s="23">
        <v>0</v>
      </c>
      <c r="CL4551" s="23">
        <f t="shared" si="3311"/>
        <v>0</v>
      </c>
      <c r="CM4551" s="23">
        <f t="shared" si="3313"/>
        <v>8.061050061050061E-2</v>
      </c>
      <c r="CN4551" s="23">
        <f t="shared" si="3314"/>
        <v>0.60645483633260833</v>
      </c>
      <c r="CQ4551" s="4">
        <v>0</v>
      </c>
    </row>
    <row r="4552" spans="1:95" ht="11.25" customHeight="1">
      <c r="A4552" s="17">
        <v>42</v>
      </c>
      <c r="B4552" s="17">
        <v>2</v>
      </c>
      <c r="C4552" s="39">
        <v>13</v>
      </c>
      <c r="D4552" s="40">
        <v>0.55000000000000004</v>
      </c>
      <c r="E4552" s="17">
        <v>17</v>
      </c>
      <c r="F4552" s="9">
        <v>0</v>
      </c>
      <c r="G4552">
        <v>0</v>
      </c>
      <c r="H4552">
        <v>0</v>
      </c>
      <c r="I4552">
        <v>0</v>
      </c>
      <c r="J4552">
        <v>1</v>
      </c>
      <c r="K4552" s="5">
        <v>25</v>
      </c>
      <c r="L4552">
        <v>6</v>
      </c>
      <c r="M4552">
        <v>0</v>
      </c>
      <c r="N4552">
        <v>69</v>
      </c>
      <c r="P4552" s="17">
        <f t="shared" si="3312"/>
        <v>0</v>
      </c>
      <c r="Q4552" s="17">
        <v>2</v>
      </c>
      <c r="S4552" s="17">
        <v>0</v>
      </c>
      <c r="T4552" s="17">
        <v>8</v>
      </c>
      <c r="U4552" s="17">
        <v>0</v>
      </c>
      <c r="V4552" s="17">
        <v>38</v>
      </c>
      <c r="W4552" s="17">
        <v>32</v>
      </c>
      <c r="X4552" s="17">
        <v>0</v>
      </c>
      <c r="Y4552" s="17"/>
      <c r="Z4552" s="17">
        <v>0</v>
      </c>
      <c r="AA4552" s="17">
        <v>234</v>
      </c>
      <c r="AB4552" s="17"/>
      <c r="AC4552">
        <v>0</v>
      </c>
      <c r="AD4552" t="s">
        <v>2085</v>
      </c>
      <c r="AE4552" t="s">
        <v>2085</v>
      </c>
      <c r="AF4552">
        <v>10</v>
      </c>
      <c r="AL4552">
        <v>0.8</v>
      </c>
      <c r="AN4552">
        <v>0</v>
      </c>
      <c r="AP4552">
        <v>3.3333333333333333E-2</v>
      </c>
      <c r="AQ4552" s="9">
        <f>+AVERAGE(AL4536:AL4545)</f>
        <v>4.0305250305250305E-2</v>
      </c>
      <c r="AR4552" s="9">
        <f>+AVERAGE(AN4536:AN4545)</f>
        <v>0.30322741816630416</v>
      </c>
      <c r="AS4552" s="17">
        <f t="shared" si="3305"/>
        <v>5</v>
      </c>
      <c r="AT4552" s="17">
        <f t="shared" si="3306"/>
        <v>0.64</v>
      </c>
      <c r="AU4552" s="17">
        <f t="shared" si="3310"/>
        <v>0</v>
      </c>
      <c r="AV4552" s="17">
        <f t="shared" si="3307"/>
        <v>7.1111111111111111E-2</v>
      </c>
      <c r="AZ4552">
        <v>4</v>
      </c>
      <c r="BA4552" s="27">
        <v>0.66666666666666663</v>
      </c>
      <c r="BB4552" s="17">
        <v>19</v>
      </c>
      <c r="BC4552" s="17">
        <v>0</v>
      </c>
      <c r="BD4552" s="17">
        <v>0</v>
      </c>
      <c r="BF4552">
        <v>0</v>
      </c>
      <c r="BG4552">
        <v>1</v>
      </c>
      <c r="BQ4552">
        <v>0.4</v>
      </c>
      <c r="BR4552">
        <v>0.2</v>
      </c>
      <c r="BS4552">
        <v>0.35</v>
      </c>
      <c r="CK4552" s="23" t="s">
        <v>2085</v>
      </c>
      <c r="CL4552" s="23">
        <f t="shared" si="3311"/>
        <v>0</v>
      </c>
      <c r="CM4552" s="23">
        <f t="shared" si="3313"/>
        <v>8.061050061050061E-2</v>
      </c>
      <c r="CN4552" s="23">
        <f t="shared" si="3314"/>
        <v>0.60645483633260833</v>
      </c>
      <c r="CQ4552" s="4">
        <v>1</v>
      </c>
    </row>
    <row r="4553" spans="1:95" ht="11.25" customHeight="1">
      <c r="A4553" s="17">
        <v>42</v>
      </c>
      <c r="B4553" s="17">
        <v>2</v>
      </c>
      <c r="C4553" s="39">
        <v>13</v>
      </c>
      <c r="D4553" s="40">
        <v>0.55000000000000004</v>
      </c>
      <c r="E4553" s="17">
        <v>18</v>
      </c>
      <c r="F4553" s="9">
        <v>0</v>
      </c>
      <c r="G4553">
        <v>0</v>
      </c>
      <c r="H4553">
        <v>0</v>
      </c>
      <c r="I4553">
        <v>0</v>
      </c>
      <c r="J4553">
        <v>1</v>
      </c>
      <c r="K4553" s="5">
        <v>25</v>
      </c>
      <c r="L4553">
        <v>0</v>
      </c>
      <c r="M4553">
        <v>0</v>
      </c>
      <c r="N4553">
        <v>69</v>
      </c>
      <c r="P4553" s="17">
        <f t="shared" si="3312"/>
        <v>0</v>
      </c>
      <c r="Q4553" s="17">
        <v>10</v>
      </c>
      <c r="S4553" s="17">
        <v>0</v>
      </c>
      <c r="T4553" s="17">
        <v>10</v>
      </c>
      <c r="U4553" s="17">
        <v>0</v>
      </c>
      <c r="V4553" s="17">
        <v>21</v>
      </c>
      <c r="W4553" s="17">
        <v>38</v>
      </c>
      <c r="X4553" s="17">
        <v>0</v>
      </c>
      <c r="Y4553" s="17"/>
      <c r="Z4553" s="17">
        <v>0</v>
      </c>
      <c r="AA4553" s="17">
        <v>234</v>
      </c>
      <c r="AB4553" s="17"/>
      <c r="AC4553">
        <v>0</v>
      </c>
      <c r="AD4553" t="s">
        <v>2085</v>
      </c>
      <c r="AE4553" t="s">
        <v>2085</v>
      </c>
      <c r="AF4553">
        <v>10</v>
      </c>
      <c r="AL4553">
        <v>0.8</v>
      </c>
      <c r="AN4553">
        <v>0</v>
      </c>
      <c r="AP4553">
        <v>0.2</v>
      </c>
      <c r="AQ4553" s="9">
        <f>+AVERAGE(AL4536:AL4545)</f>
        <v>4.0305250305250305E-2</v>
      </c>
      <c r="AR4553" s="9">
        <f>+AVERAGE(AN4536:AN4545)</f>
        <v>0.30322741816630416</v>
      </c>
      <c r="AS4553" s="17">
        <f t="shared" si="3305"/>
        <v>2</v>
      </c>
      <c r="AT4553" s="17">
        <f t="shared" si="3306"/>
        <v>0.8</v>
      </c>
      <c r="AU4553" s="17">
        <f t="shared" si="3310"/>
        <v>0</v>
      </c>
      <c r="AV4553" s="17">
        <f t="shared" si="3307"/>
        <v>3.3333333333333333E-2</v>
      </c>
      <c r="AZ4553">
        <v>4</v>
      </c>
      <c r="BA4553" s="27">
        <v>0.66666666666666663</v>
      </c>
      <c r="BB4553" s="17">
        <v>19</v>
      </c>
      <c r="BC4553" s="17">
        <v>0</v>
      </c>
      <c r="BD4553" s="17">
        <v>0</v>
      </c>
      <c r="BF4553">
        <v>0</v>
      </c>
      <c r="BG4553">
        <v>1</v>
      </c>
      <c r="BQ4553">
        <v>0.4</v>
      </c>
      <c r="BR4553">
        <v>0.2</v>
      </c>
      <c r="BS4553">
        <v>0.35</v>
      </c>
      <c r="CK4553" s="23" t="s">
        <v>2085</v>
      </c>
      <c r="CL4553" s="23">
        <f t="shared" si="3311"/>
        <v>0</v>
      </c>
      <c r="CM4553" s="23">
        <f t="shared" si="3313"/>
        <v>8.061050061050061E-2</v>
      </c>
      <c r="CN4553" s="23">
        <f t="shared" si="3314"/>
        <v>0.60645483633260833</v>
      </c>
      <c r="CQ4553" s="4">
        <v>0</v>
      </c>
    </row>
    <row r="4554" spans="1:95" ht="11.25" customHeight="1">
      <c r="A4554" s="17">
        <v>42</v>
      </c>
      <c r="B4554" s="17">
        <v>2</v>
      </c>
      <c r="C4554" s="39">
        <v>13</v>
      </c>
      <c r="D4554" s="40">
        <v>0.55000000000000004</v>
      </c>
      <c r="E4554" s="17">
        <v>19</v>
      </c>
      <c r="F4554" s="9">
        <v>0</v>
      </c>
      <c r="G4554">
        <v>0</v>
      </c>
      <c r="H4554">
        <v>0</v>
      </c>
      <c r="I4554">
        <v>0</v>
      </c>
      <c r="J4554">
        <v>1</v>
      </c>
      <c r="K4554" s="5">
        <v>25</v>
      </c>
      <c r="L4554">
        <v>0</v>
      </c>
      <c r="M4554">
        <v>0</v>
      </c>
      <c r="N4554">
        <v>69</v>
      </c>
      <c r="P4554" s="17">
        <f t="shared" si="3312"/>
        <v>0</v>
      </c>
      <c r="Q4554" s="17">
        <v>11</v>
      </c>
      <c r="S4554" s="17">
        <v>0</v>
      </c>
      <c r="T4554" s="17">
        <v>11</v>
      </c>
      <c r="U4554" s="17">
        <v>0</v>
      </c>
      <c r="V4554" s="17">
        <v>29</v>
      </c>
      <c r="W4554" s="17">
        <v>21</v>
      </c>
      <c r="X4554" s="17">
        <v>0</v>
      </c>
      <c r="Y4554" s="17"/>
      <c r="Z4554" s="17">
        <v>0</v>
      </c>
      <c r="AA4554" s="17">
        <v>234</v>
      </c>
      <c r="AB4554" s="17"/>
      <c r="AC4554">
        <v>0</v>
      </c>
      <c r="AD4554" t="s">
        <v>2085</v>
      </c>
      <c r="AE4554" t="s">
        <v>2085</v>
      </c>
      <c r="AF4554">
        <v>10</v>
      </c>
      <c r="AL4554">
        <v>0.76363636363636356</v>
      </c>
      <c r="AN4554">
        <v>0</v>
      </c>
      <c r="AP4554">
        <v>0.2153846153846154</v>
      </c>
      <c r="AQ4554" s="9">
        <f>+AVERAGE(AL4536:AL4545)</f>
        <v>4.0305250305250305E-2</v>
      </c>
      <c r="AR4554" s="9">
        <f>+AVERAGE(AN4536:AN4545)</f>
        <v>0.30322741816630416</v>
      </c>
      <c r="AS4554" s="17">
        <f t="shared" si="3305"/>
        <v>10</v>
      </c>
      <c r="AT4554" s="17">
        <f t="shared" si="3306"/>
        <v>0.8</v>
      </c>
      <c r="AU4554" s="17">
        <f t="shared" si="3310"/>
        <v>0</v>
      </c>
      <c r="AV4554" s="17">
        <f t="shared" si="3307"/>
        <v>0.2</v>
      </c>
      <c r="AZ4554">
        <v>4</v>
      </c>
      <c r="BA4554" s="27">
        <v>0.66666666666666663</v>
      </c>
      <c r="BB4554" s="17">
        <v>19</v>
      </c>
      <c r="BC4554" s="17">
        <v>0</v>
      </c>
      <c r="BD4554" s="17">
        <v>0</v>
      </c>
      <c r="BF4554">
        <v>0</v>
      </c>
      <c r="BG4554">
        <v>1</v>
      </c>
      <c r="BQ4554">
        <v>0.4</v>
      </c>
      <c r="BR4554">
        <v>0.2</v>
      </c>
      <c r="BS4554">
        <v>0.35</v>
      </c>
      <c r="CK4554" s="23" t="s">
        <v>2085</v>
      </c>
      <c r="CL4554" s="23">
        <f t="shared" si="3311"/>
        <v>0</v>
      </c>
      <c r="CM4554" s="23">
        <f t="shared" si="3313"/>
        <v>8.061050061050061E-2</v>
      </c>
      <c r="CN4554" s="23">
        <f t="shared" si="3314"/>
        <v>0.60645483633260833</v>
      </c>
      <c r="CQ4554" s="4">
        <v>0</v>
      </c>
    </row>
    <row r="4555" spans="1:95" ht="11.25" customHeight="1">
      <c r="A4555" s="17">
        <v>42</v>
      </c>
      <c r="B4555" s="17">
        <v>2</v>
      </c>
      <c r="C4555" s="39">
        <v>13</v>
      </c>
      <c r="D4555" s="40">
        <v>0.55000000000000004</v>
      </c>
      <c r="E4555" s="17">
        <v>20</v>
      </c>
      <c r="F4555" s="9">
        <v>0</v>
      </c>
      <c r="G4555">
        <v>0</v>
      </c>
      <c r="H4555">
        <v>0</v>
      </c>
      <c r="I4555">
        <v>0</v>
      </c>
      <c r="J4555">
        <v>1</v>
      </c>
      <c r="K4555" s="5">
        <v>25</v>
      </c>
      <c r="L4555">
        <v>0</v>
      </c>
      <c r="M4555">
        <v>0</v>
      </c>
      <c r="N4555">
        <v>69</v>
      </c>
      <c r="P4555" s="17">
        <f t="shared" si="3312"/>
        <v>0</v>
      </c>
      <c r="Q4555" s="17">
        <v>31</v>
      </c>
      <c r="S4555" s="17">
        <v>0</v>
      </c>
      <c r="T4555" s="17">
        <v>31</v>
      </c>
      <c r="U4555" s="17">
        <v>0</v>
      </c>
      <c r="V4555" s="17">
        <v>39</v>
      </c>
      <c r="W4555" s="17">
        <v>29</v>
      </c>
      <c r="X4555" s="17">
        <v>0</v>
      </c>
      <c r="Y4555" s="17"/>
      <c r="Z4555" s="17">
        <v>0</v>
      </c>
      <c r="AA4555" s="17">
        <v>234</v>
      </c>
      <c r="AB4555" s="17"/>
      <c r="AC4555">
        <v>0</v>
      </c>
      <c r="AD4555" t="s">
        <v>2085</v>
      </c>
      <c r="AE4555" t="s">
        <v>2085</v>
      </c>
      <c r="AF4555">
        <v>10</v>
      </c>
      <c r="AG4555">
        <v>142</v>
      </c>
      <c r="AL4555">
        <v>0.37419354838709679</v>
      </c>
      <c r="AN4555">
        <v>0</v>
      </c>
      <c r="AP4555">
        <v>0.61052631578947369</v>
      </c>
      <c r="AQ4555" s="9">
        <f>+AVERAGE(AL4536:AL4545)</f>
        <v>4.0305250305250305E-2</v>
      </c>
      <c r="AR4555" s="9">
        <f>+AVERAGE(AN4536:AN4545)</f>
        <v>0.30322741816630416</v>
      </c>
      <c r="AS4555" s="17">
        <f t="shared" si="3305"/>
        <v>11</v>
      </c>
      <c r="AT4555" s="17">
        <f t="shared" si="3306"/>
        <v>0.76363636363636356</v>
      </c>
      <c r="AU4555" s="17">
        <f t="shared" si="3310"/>
        <v>0</v>
      </c>
      <c r="AV4555" s="17">
        <f t="shared" si="3307"/>
        <v>0.2153846153846154</v>
      </c>
      <c r="AZ4555">
        <v>4</v>
      </c>
      <c r="BA4555" s="27">
        <v>0.66666666666666663</v>
      </c>
      <c r="BB4555" s="17">
        <v>19</v>
      </c>
      <c r="BC4555" s="17">
        <v>0</v>
      </c>
      <c r="BD4555" s="17">
        <v>0</v>
      </c>
      <c r="BF4555">
        <v>0</v>
      </c>
      <c r="BG4555">
        <v>1</v>
      </c>
      <c r="BQ4555">
        <v>0.4</v>
      </c>
      <c r="BR4555">
        <v>0.2</v>
      </c>
      <c r="BS4555">
        <v>0.35</v>
      </c>
      <c r="BW4555" s="9">
        <f>SUM(AF4546:AF4555)</f>
        <v>142</v>
      </c>
      <c r="BX4555" s="9"/>
      <c r="BY4555" s="9">
        <f t="shared" ref="BY4555" si="3315">SUM(BW4545,BW4555)</f>
        <v>365</v>
      </c>
      <c r="CK4555" s="23" t="s">
        <v>2085</v>
      </c>
      <c r="CL4555" s="23">
        <f t="shared" si="3311"/>
        <v>0</v>
      </c>
      <c r="CM4555" s="23">
        <f t="shared" si="3313"/>
        <v>8.061050061050061E-2</v>
      </c>
      <c r="CN4555" s="23">
        <f t="shared" si="3314"/>
        <v>0.60645483633260833</v>
      </c>
      <c r="CQ4555" s="4">
        <v>0</v>
      </c>
    </row>
    <row r="4556" spans="1:95" ht="11.25" customHeight="1">
      <c r="A4556" s="17">
        <v>42</v>
      </c>
      <c r="B4556" s="17">
        <v>3</v>
      </c>
      <c r="C4556" s="39">
        <v>8</v>
      </c>
      <c r="D4556" s="40">
        <v>0.33611111111111108</v>
      </c>
      <c r="E4556" s="17">
        <v>-2</v>
      </c>
      <c r="F4556" s="9">
        <v>0</v>
      </c>
      <c r="G4556">
        <v>0</v>
      </c>
      <c r="H4556">
        <v>0</v>
      </c>
      <c r="I4556">
        <v>0</v>
      </c>
      <c r="J4556">
        <v>0</v>
      </c>
      <c r="K4556" s="5">
        <v>25</v>
      </c>
      <c r="L4556">
        <v>50</v>
      </c>
      <c r="M4556">
        <v>7</v>
      </c>
      <c r="P4556" s="17">
        <f t="shared" si="3312"/>
        <v>1</v>
      </c>
      <c r="Q4556" s="17">
        <v>35</v>
      </c>
      <c r="S4556" s="17">
        <v>0.2</v>
      </c>
      <c r="T4556" s="17">
        <v>85</v>
      </c>
      <c r="U4556" s="17">
        <v>40</v>
      </c>
      <c r="V4556" s="17">
        <v>30</v>
      </c>
      <c r="W4556" s="17"/>
      <c r="X4556" s="17">
        <v>30</v>
      </c>
      <c r="Y4556" s="17"/>
      <c r="Z4556" s="17">
        <v>18</v>
      </c>
      <c r="AA4556" s="17"/>
      <c r="AB4556" s="17"/>
      <c r="AC4556">
        <v>57</v>
      </c>
      <c r="AD4556">
        <v>0.31578947368421051</v>
      </c>
      <c r="AF4556">
        <v>21</v>
      </c>
      <c r="AL4556">
        <v>0</v>
      </c>
      <c r="AN4556">
        <v>0.41403508771929826</v>
      </c>
      <c r="AP4556">
        <v>0.32777777777777778</v>
      </c>
      <c r="AQ4556" s="22"/>
      <c r="AR4556" s="22"/>
      <c r="AS4556" s="17">
        <f t="shared" si="3305"/>
        <v>31</v>
      </c>
      <c r="AT4556" s="17">
        <f t="shared" si="3306"/>
        <v>0.37419354838709679</v>
      </c>
      <c r="AU4556" s="17">
        <f t="shared" si="3310"/>
        <v>0</v>
      </c>
      <c r="AV4556" s="17">
        <f t="shared" si="3307"/>
        <v>0.61052631578947369</v>
      </c>
      <c r="AZ4556">
        <v>2</v>
      </c>
      <c r="BA4556" s="27">
        <v>0.33333333333333331</v>
      </c>
      <c r="BB4556" s="17">
        <v>18</v>
      </c>
      <c r="BC4556" s="17">
        <v>1</v>
      </c>
      <c r="BD4556" s="17">
        <v>1</v>
      </c>
      <c r="BF4556">
        <v>0</v>
      </c>
      <c r="BG4556">
        <v>1</v>
      </c>
      <c r="BQ4556">
        <v>0.4</v>
      </c>
      <c r="BR4556">
        <v>0.2</v>
      </c>
      <c r="BS4556">
        <v>0.35</v>
      </c>
      <c r="CK4556" s="23" t="s">
        <v>2085</v>
      </c>
      <c r="CL4556" s="23">
        <f t="shared" si="3311"/>
        <v>0</v>
      </c>
      <c r="CM4556" s="23" t="str">
        <f t="shared" si="3313"/>
        <v/>
      </c>
      <c r="CN4556" s="23" t="str">
        <f t="shared" si="3314"/>
        <v/>
      </c>
      <c r="CQ4556" s="4">
        <v>5</v>
      </c>
    </row>
    <row r="4557" spans="1:95" ht="11.25" customHeight="1">
      <c r="A4557" s="17">
        <v>42</v>
      </c>
      <c r="B4557" s="17">
        <v>3</v>
      </c>
      <c r="C4557" s="39">
        <v>8</v>
      </c>
      <c r="D4557" s="40">
        <v>0.33611111111111108</v>
      </c>
      <c r="E4557" s="17">
        <v>-1</v>
      </c>
      <c r="F4557" s="9">
        <v>0</v>
      </c>
      <c r="G4557">
        <v>0</v>
      </c>
      <c r="H4557">
        <v>0</v>
      </c>
      <c r="I4557">
        <v>0</v>
      </c>
      <c r="J4557">
        <v>0</v>
      </c>
      <c r="K4557" s="5">
        <v>25</v>
      </c>
      <c r="L4557">
        <v>60</v>
      </c>
      <c r="M4557">
        <v>4</v>
      </c>
      <c r="P4557" s="17">
        <f t="shared" si="3312"/>
        <v>0</v>
      </c>
      <c r="Q4557" s="17">
        <v>21</v>
      </c>
      <c r="S4557" s="17">
        <v>0.19047619047619047</v>
      </c>
      <c r="T4557" s="17">
        <v>81</v>
      </c>
      <c r="U4557" s="17">
        <v>40</v>
      </c>
      <c r="V4557" s="17">
        <v>30</v>
      </c>
      <c r="W4557" s="17">
        <v>30</v>
      </c>
      <c r="X4557" s="17">
        <v>30</v>
      </c>
      <c r="Y4557" s="17"/>
      <c r="Z4557" s="17">
        <v>20</v>
      </c>
      <c r="AA4557" s="17"/>
      <c r="AB4557" s="17"/>
      <c r="AC4557">
        <v>49</v>
      </c>
      <c r="AD4557">
        <v>0.40816326530612246</v>
      </c>
      <c r="AE4557">
        <v>0.31578947368421051</v>
      </c>
      <c r="AF4557">
        <v>26</v>
      </c>
      <c r="AL4557">
        <v>3.8095238095238099E-2</v>
      </c>
      <c r="AN4557">
        <v>0.48163265306122444</v>
      </c>
      <c r="AP4557">
        <v>0.29743589743589743</v>
      </c>
      <c r="AQ4557" s="9"/>
      <c r="AR4557" s="9"/>
      <c r="AS4557" s="17">
        <f t="shared" si="3305"/>
        <v>35</v>
      </c>
      <c r="AT4557" s="17">
        <f t="shared" si="3306"/>
        <v>0</v>
      </c>
      <c r="AU4557" s="17">
        <f t="shared" si="3310"/>
        <v>0.41403508771929826</v>
      </c>
      <c r="AV4557" s="17">
        <f t="shared" si="3307"/>
        <v>0.32777777777777778</v>
      </c>
      <c r="AZ4557">
        <v>2</v>
      </c>
      <c r="BA4557" s="27">
        <v>0.33333333333333331</v>
      </c>
      <c r="BB4557" s="17">
        <v>18</v>
      </c>
      <c r="BC4557" s="17">
        <v>1</v>
      </c>
      <c r="BD4557" s="17">
        <v>1</v>
      </c>
      <c r="BF4557">
        <v>0</v>
      </c>
      <c r="BG4557">
        <v>1</v>
      </c>
      <c r="BQ4557">
        <v>0.4</v>
      </c>
      <c r="BR4557">
        <v>0.2</v>
      </c>
      <c r="BS4557">
        <v>0.35</v>
      </c>
      <c r="CK4557" s="23">
        <v>0.94736842105263153</v>
      </c>
      <c r="CL4557" s="23">
        <f t="shared" si="3311"/>
        <v>0</v>
      </c>
      <c r="CM4557" s="23" t="str">
        <f t="shared" si="3313"/>
        <v/>
      </c>
      <c r="CN4557" s="23" t="str">
        <f t="shared" si="3314"/>
        <v/>
      </c>
      <c r="CQ4557" s="4">
        <v>4</v>
      </c>
    </row>
    <row r="4558" spans="1:95" ht="11.25" customHeight="1">
      <c r="A4558" s="17">
        <v>42</v>
      </c>
      <c r="B4558" s="17">
        <v>3</v>
      </c>
      <c r="C4558" s="39">
        <v>8</v>
      </c>
      <c r="D4558" s="40">
        <v>0.33611111111111108</v>
      </c>
      <c r="E4558" s="17">
        <v>1</v>
      </c>
      <c r="F4558" s="9">
        <v>0</v>
      </c>
      <c r="G4558">
        <v>0</v>
      </c>
      <c r="H4558">
        <v>0</v>
      </c>
      <c r="I4558">
        <v>0</v>
      </c>
      <c r="J4558">
        <v>0</v>
      </c>
      <c r="K4558" s="5">
        <v>25</v>
      </c>
      <c r="L4558">
        <v>75</v>
      </c>
      <c r="M4558">
        <v>1</v>
      </c>
      <c r="N4558">
        <v>1</v>
      </c>
      <c r="P4558" s="17">
        <f t="shared" si="3312"/>
        <v>0</v>
      </c>
      <c r="Q4558" s="17">
        <v>7</v>
      </c>
      <c r="S4558" s="17">
        <v>0.14285714285714285</v>
      </c>
      <c r="T4558" s="17">
        <v>82</v>
      </c>
      <c r="U4558" s="17">
        <v>40</v>
      </c>
      <c r="V4558" s="17">
        <v>30</v>
      </c>
      <c r="W4558" s="17">
        <v>30</v>
      </c>
      <c r="X4558" s="17">
        <v>30</v>
      </c>
      <c r="Y4558" s="17"/>
      <c r="Z4558" s="17">
        <v>19</v>
      </c>
      <c r="AA4558" s="17">
        <v>19</v>
      </c>
      <c r="AB4558" s="17"/>
      <c r="AC4558">
        <v>48</v>
      </c>
      <c r="AD4558">
        <v>0.39583333333333331</v>
      </c>
      <c r="AF4558">
        <v>28</v>
      </c>
      <c r="AL4558">
        <v>0.17142857142857143</v>
      </c>
      <c r="AN4558">
        <v>0.47499999999999998</v>
      </c>
      <c r="AP4558">
        <v>0.25494505494505493</v>
      </c>
      <c r="AQ4558" s="9"/>
      <c r="AR4558" s="9"/>
      <c r="AS4558" s="17">
        <f t="shared" si="3305"/>
        <v>21</v>
      </c>
      <c r="AT4558" s="17">
        <f t="shared" si="3306"/>
        <v>3.8095238095238099E-2</v>
      </c>
      <c r="AU4558" s="17">
        <f t="shared" si="3310"/>
        <v>0.48163265306122444</v>
      </c>
      <c r="AV4558" s="17">
        <f t="shared" si="3307"/>
        <v>0.29743589743589743</v>
      </c>
      <c r="AZ4558">
        <v>2</v>
      </c>
      <c r="BA4558" s="27">
        <v>0.33333333333333331</v>
      </c>
      <c r="BB4558" s="17">
        <v>18</v>
      </c>
      <c r="BC4558" s="17">
        <v>1</v>
      </c>
      <c r="BD4558" s="17">
        <v>1</v>
      </c>
      <c r="BF4558">
        <v>0</v>
      </c>
      <c r="BG4558">
        <v>1</v>
      </c>
      <c r="BQ4558">
        <v>0.4</v>
      </c>
      <c r="BR4558">
        <v>0.2</v>
      </c>
      <c r="BS4558">
        <v>0.35</v>
      </c>
      <c r="CK4558" s="23" t="s">
        <v>2085</v>
      </c>
      <c r="CL4558" s="23">
        <f t="shared" si="3311"/>
        <v>0</v>
      </c>
      <c r="CM4558" s="23" t="str">
        <f t="shared" si="3313"/>
        <v/>
      </c>
      <c r="CN4558" s="23" t="str">
        <f t="shared" si="3314"/>
        <v/>
      </c>
      <c r="CQ4558" s="4">
        <v>7</v>
      </c>
    </row>
    <row r="4559" spans="1:95" ht="11.25" customHeight="1">
      <c r="A4559" s="17">
        <v>42</v>
      </c>
      <c r="B4559" s="17">
        <v>3</v>
      </c>
      <c r="C4559" s="39">
        <v>8</v>
      </c>
      <c r="D4559" s="40">
        <v>0.33611111111111108</v>
      </c>
      <c r="E4559" s="17">
        <v>2</v>
      </c>
      <c r="F4559" s="9">
        <v>0</v>
      </c>
      <c r="G4559">
        <v>0</v>
      </c>
      <c r="H4559">
        <v>0</v>
      </c>
      <c r="I4559">
        <v>0</v>
      </c>
      <c r="J4559">
        <v>0</v>
      </c>
      <c r="K4559" s="5">
        <v>25</v>
      </c>
      <c r="L4559">
        <v>57</v>
      </c>
      <c r="M4559">
        <v>4</v>
      </c>
      <c r="N4559">
        <v>5</v>
      </c>
      <c r="P4559" s="17">
        <f t="shared" si="3312"/>
        <v>0</v>
      </c>
      <c r="Q4559" s="17">
        <v>24</v>
      </c>
      <c r="S4559" s="17">
        <v>0.16666666666666666</v>
      </c>
      <c r="T4559" s="17">
        <v>81</v>
      </c>
      <c r="U4559" s="17">
        <v>40</v>
      </c>
      <c r="V4559" s="17">
        <v>30</v>
      </c>
      <c r="W4559" s="17">
        <v>30</v>
      </c>
      <c r="X4559" s="17">
        <v>30</v>
      </c>
      <c r="Y4559" s="17"/>
      <c r="Z4559" s="17">
        <v>10</v>
      </c>
      <c r="AA4559" s="17">
        <v>29</v>
      </c>
      <c r="AB4559" s="17"/>
      <c r="AC4559">
        <v>53</v>
      </c>
      <c r="AD4559">
        <v>0.18867924528301888</v>
      </c>
      <c r="AE4559">
        <v>0.39583333333333331</v>
      </c>
      <c r="AF4559">
        <v>16</v>
      </c>
      <c r="AL4559">
        <v>3.3333333333333333E-2</v>
      </c>
      <c r="AN4559">
        <v>0.22641509433962265</v>
      </c>
      <c r="AP4559">
        <v>0.1569620253164557</v>
      </c>
      <c r="AQ4559" s="9"/>
      <c r="AR4559" s="9"/>
      <c r="AS4559" s="17">
        <f t="shared" si="3305"/>
        <v>7</v>
      </c>
      <c r="AT4559" s="17">
        <f t="shared" si="3306"/>
        <v>0.17142857142857143</v>
      </c>
      <c r="AU4559" s="17">
        <f t="shared" si="3310"/>
        <v>0.47499999999999998</v>
      </c>
      <c r="AV4559" s="17">
        <f t="shared" si="3307"/>
        <v>0.25494505494505493</v>
      </c>
      <c r="AZ4559">
        <v>2</v>
      </c>
      <c r="BA4559" s="27">
        <v>0.33333333333333331</v>
      </c>
      <c r="BB4559" s="17">
        <v>18</v>
      </c>
      <c r="BC4559" s="17">
        <v>1</v>
      </c>
      <c r="BD4559" s="17">
        <v>1</v>
      </c>
      <c r="BF4559">
        <v>0</v>
      </c>
      <c r="BG4559">
        <v>1</v>
      </c>
      <c r="BQ4559">
        <v>0.4</v>
      </c>
      <c r="BR4559">
        <v>0.2</v>
      </c>
      <c r="BS4559">
        <v>0.35</v>
      </c>
      <c r="CK4559" s="23">
        <v>1.1875</v>
      </c>
      <c r="CL4559" s="23">
        <f t="shared" si="3311"/>
        <v>0</v>
      </c>
      <c r="CM4559" s="23" t="str">
        <f t="shared" si="3313"/>
        <v/>
      </c>
      <c r="CN4559" s="23" t="str">
        <f t="shared" si="3314"/>
        <v/>
      </c>
      <c r="CQ4559" s="4">
        <v>5</v>
      </c>
    </row>
    <row r="4560" spans="1:95" ht="11.25" customHeight="1">
      <c r="A4560" s="17">
        <v>42</v>
      </c>
      <c r="B4560" s="17">
        <v>3</v>
      </c>
      <c r="C4560" s="39">
        <v>8</v>
      </c>
      <c r="D4560" s="40">
        <v>0.33611111111111108</v>
      </c>
      <c r="E4560" s="17">
        <v>3</v>
      </c>
      <c r="F4560" s="9">
        <v>0</v>
      </c>
      <c r="G4560">
        <v>0</v>
      </c>
      <c r="H4560">
        <v>0</v>
      </c>
      <c r="I4560">
        <v>0</v>
      </c>
      <c r="J4560">
        <v>0</v>
      </c>
      <c r="K4560" s="5">
        <v>25</v>
      </c>
      <c r="L4560">
        <v>56</v>
      </c>
      <c r="M4560">
        <v>5</v>
      </c>
      <c r="N4560">
        <v>10</v>
      </c>
      <c r="P4560" s="17">
        <f t="shared" si="3312"/>
        <v>2</v>
      </c>
      <c r="Q4560" s="17">
        <v>26</v>
      </c>
      <c r="S4560" s="17">
        <v>0.19230769230769232</v>
      </c>
      <c r="T4560" s="17">
        <v>82</v>
      </c>
      <c r="U4560" s="17">
        <v>40</v>
      </c>
      <c r="V4560" s="17">
        <v>30</v>
      </c>
      <c r="W4560" s="17">
        <v>30</v>
      </c>
      <c r="X4560" s="17">
        <v>30</v>
      </c>
      <c r="Y4560" s="17"/>
      <c r="Z4560" s="17">
        <v>15</v>
      </c>
      <c r="AA4560" s="17">
        <v>44</v>
      </c>
      <c r="AB4560" s="17"/>
      <c r="AC4560">
        <v>49</v>
      </c>
      <c r="AD4560">
        <v>0.30612244897959184</v>
      </c>
      <c r="AE4560">
        <v>0.18867924528301888</v>
      </c>
      <c r="AF4560">
        <v>20</v>
      </c>
      <c r="AL4560">
        <v>3.0769230769230771E-2</v>
      </c>
      <c r="AN4560">
        <v>0.38367346938775504</v>
      </c>
      <c r="AP4560">
        <v>0.25753424657534246</v>
      </c>
      <c r="AQ4560" s="9"/>
      <c r="AR4560" s="9"/>
      <c r="AS4560" s="17">
        <f t="shared" si="3305"/>
        <v>24</v>
      </c>
      <c r="AT4560" s="17">
        <f t="shared" si="3306"/>
        <v>3.3333333333333333E-2</v>
      </c>
      <c r="AU4560" s="17">
        <f t="shared" si="3310"/>
        <v>0.22641509433962265</v>
      </c>
      <c r="AV4560" s="17">
        <f t="shared" si="3307"/>
        <v>0.1569620253164557</v>
      </c>
      <c r="AZ4560">
        <v>2</v>
      </c>
      <c r="BA4560" s="27">
        <v>0.33333333333333331</v>
      </c>
      <c r="BB4560" s="17">
        <v>18</v>
      </c>
      <c r="BC4560" s="17">
        <v>1</v>
      </c>
      <c r="BD4560" s="17">
        <v>1</v>
      </c>
      <c r="BF4560">
        <v>0</v>
      </c>
      <c r="BG4560">
        <v>1</v>
      </c>
      <c r="BQ4560">
        <v>0.4</v>
      </c>
      <c r="BR4560">
        <v>0.2</v>
      </c>
      <c r="BS4560">
        <v>0.35</v>
      </c>
      <c r="CK4560" s="23">
        <v>0.5660377358490567</v>
      </c>
      <c r="CL4560" s="23">
        <f t="shared" si="3311"/>
        <v>0</v>
      </c>
      <c r="CM4560" s="23" t="str">
        <f t="shared" si="3313"/>
        <v/>
      </c>
      <c r="CN4560" s="23" t="str">
        <f t="shared" si="3314"/>
        <v/>
      </c>
      <c r="CQ4560" s="4">
        <v>5</v>
      </c>
    </row>
    <row r="4561" spans="1:95" ht="11.25" customHeight="1">
      <c r="A4561" s="17">
        <v>42</v>
      </c>
      <c r="B4561" s="17">
        <v>3</v>
      </c>
      <c r="C4561" s="39">
        <v>8</v>
      </c>
      <c r="D4561" s="40">
        <v>0.33611111111111108</v>
      </c>
      <c r="E4561" s="17">
        <v>4</v>
      </c>
      <c r="F4561" s="9">
        <v>0</v>
      </c>
      <c r="G4561">
        <v>0</v>
      </c>
      <c r="H4561">
        <v>0</v>
      </c>
      <c r="I4561">
        <v>0</v>
      </c>
      <c r="J4561">
        <v>0</v>
      </c>
      <c r="K4561" s="5">
        <v>25</v>
      </c>
      <c r="L4561">
        <v>57</v>
      </c>
      <c r="M4561">
        <v>5</v>
      </c>
      <c r="N4561">
        <v>15</v>
      </c>
      <c r="P4561" s="17">
        <f t="shared" si="3312"/>
        <v>2</v>
      </c>
      <c r="Q4561" s="17">
        <v>26</v>
      </c>
      <c r="S4561" s="17">
        <v>0.19230769230769232</v>
      </c>
      <c r="T4561" s="17">
        <v>83</v>
      </c>
      <c r="U4561" s="17">
        <v>40</v>
      </c>
      <c r="V4561" s="17">
        <v>30</v>
      </c>
      <c r="W4561" s="17">
        <v>30</v>
      </c>
      <c r="X4561" s="17">
        <v>30</v>
      </c>
      <c r="Y4561" s="17"/>
      <c r="Z4561" s="17">
        <v>10</v>
      </c>
      <c r="AA4561" s="17">
        <v>54</v>
      </c>
      <c r="AB4561" s="17"/>
      <c r="AC4561">
        <v>41</v>
      </c>
      <c r="AD4561">
        <v>0.24390243902439024</v>
      </c>
      <c r="AE4561">
        <v>0.30612244897959184</v>
      </c>
      <c r="AF4561">
        <v>15</v>
      </c>
      <c r="AL4561">
        <v>3.0769230769230771E-2</v>
      </c>
      <c r="AN4561">
        <v>0.35121951219512199</v>
      </c>
      <c r="AP4561">
        <v>0.23384615384615384</v>
      </c>
      <c r="AQ4561" s="9"/>
      <c r="AR4561" s="9"/>
      <c r="AS4561" s="17">
        <f t="shared" si="3305"/>
        <v>26</v>
      </c>
      <c r="AT4561" s="17">
        <f t="shared" si="3306"/>
        <v>3.0769230769230771E-2</v>
      </c>
      <c r="AU4561" s="17">
        <f t="shared" si="3310"/>
        <v>0.38367346938775504</v>
      </c>
      <c r="AV4561" s="17">
        <f t="shared" si="3307"/>
        <v>0.25753424657534246</v>
      </c>
      <c r="AZ4561">
        <v>2</v>
      </c>
      <c r="BA4561" s="27">
        <v>0.33333333333333331</v>
      </c>
      <c r="BB4561" s="17">
        <v>18</v>
      </c>
      <c r="BC4561" s="17">
        <v>1</v>
      </c>
      <c r="BD4561" s="17">
        <v>1</v>
      </c>
      <c r="BF4561">
        <v>0</v>
      </c>
      <c r="BG4561">
        <v>1</v>
      </c>
      <c r="BQ4561">
        <v>0.4</v>
      </c>
      <c r="BR4561">
        <v>0.2</v>
      </c>
      <c r="BS4561">
        <v>0.35</v>
      </c>
      <c r="CK4561" s="23">
        <v>0.91836734693877553</v>
      </c>
      <c r="CL4561" s="23">
        <f t="shared" si="3311"/>
        <v>0</v>
      </c>
      <c r="CM4561" s="23" t="str">
        <f t="shared" si="3313"/>
        <v/>
      </c>
      <c r="CN4561" s="23" t="str">
        <f t="shared" si="3314"/>
        <v/>
      </c>
      <c r="CQ4561" s="4">
        <v>4</v>
      </c>
    </row>
    <row r="4562" spans="1:95" ht="11.25" customHeight="1">
      <c r="A4562" s="17">
        <v>42</v>
      </c>
      <c r="B4562" s="17">
        <v>3</v>
      </c>
      <c r="C4562" s="39">
        <v>8</v>
      </c>
      <c r="D4562" s="40">
        <v>0.33611111111111108</v>
      </c>
      <c r="E4562" s="17">
        <v>5</v>
      </c>
      <c r="F4562" s="9">
        <v>0</v>
      </c>
      <c r="G4562">
        <v>0</v>
      </c>
      <c r="H4562">
        <v>0</v>
      </c>
      <c r="I4562">
        <v>0</v>
      </c>
      <c r="J4562">
        <v>0</v>
      </c>
      <c r="K4562" s="5">
        <v>25</v>
      </c>
      <c r="L4562">
        <v>58</v>
      </c>
      <c r="M4562">
        <v>5</v>
      </c>
      <c r="N4562">
        <v>20</v>
      </c>
      <c r="P4562" s="17">
        <f t="shared" si="3312"/>
        <v>2</v>
      </c>
      <c r="Q4562" s="17">
        <v>26</v>
      </c>
      <c r="S4562" s="17">
        <v>0.19230769230769232</v>
      </c>
      <c r="T4562" s="17">
        <v>84</v>
      </c>
      <c r="U4562" s="17">
        <v>40</v>
      </c>
      <c r="V4562" s="17">
        <v>30</v>
      </c>
      <c r="W4562" s="17">
        <v>30</v>
      </c>
      <c r="X4562" s="17">
        <v>30</v>
      </c>
      <c r="Y4562" s="17"/>
      <c r="Z4562" s="17">
        <v>4</v>
      </c>
      <c r="AA4562" s="17">
        <v>58</v>
      </c>
      <c r="AB4562" s="17"/>
      <c r="AC4562">
        <v>38</v>
      </c>
      <c r="AD4562">
        <v>0.10526315789473684</v>
      </c>
      <c r="AE4562">
        <v>0.24390243902439024</v>
      </c>
      <c r="AF4562">
        <v>9</v>
      </c>
      <c r="AL4562">
        <v>3.0769230769230771E-2</v>
      </c>
      <c r="AN4562">
        <v>0.44210526315789472</v>
      </c>
      <c r="AP4562">
        <v>0.25806451612903225</v>
      </c>
      <c r="AQ4562" s="9"/>
      <c r="AR4562" s="9"/>
      <c r="AS4562" s="17">
        <f t="shared" si="3305"/>
        <v>26</v>
      </c>
      <c r="AT4562" s="17">
        <f t="shared" si="3306"/>
        <v>3.0769230769230771E-2</v>
      </c>
      <c r="AU4562" s="17">
        <f t="shared" si="3310"/>
        <v>0.35121951219512199</v>
      </c>
      <c r="AV4562" s="17">
        <f t="shared" si="3307"/>
        <v>0.23384615384615384</v>
      </c>
      <c r="AZ4562">
        <v>2</v>
      </c>
      <c r="BA4562" s="27">
        <v>0.33333333333333331</v>
      </c>
      <c r="BB4562" s="17">
        <v>18</v>
      </c>
      <c r="BC4562" s="17">
        <v>1</v>
      </c>
      <c r="BD4562" s="17">
        <v>1</v>
      </c>
      <c r="BF4562">
        <v>0</v>
      </c>
      <c r="BG4562">
        <v>1</v>
      </c>
      <c r="BQ4562">
        <v>0.4</v>
      </c>
      <c r="BR4562">
        <v>0.2</v>
      </c>
      <c r="BS4562">
        <v>0.35</v>
      </c>
      <c r="CK4562" s="23">
        <v>0.73170731707317072</v>
      </c>
      <c r="CL4562" s="23">
        <f t="shared" si="3311"/>
        <v>0</v>
      </c>
      <c r="CM4562" s="23" t="str">
        <f t="shared" si="3313"/>
        <v/>
      </c>
      <c r="CN4562" s="23" t="str">
        <f t="shared" si="3314"/>
        <v/>
      </c>
      <c r="CQ4562" s="4">
        <v>1</v>
      </c>
    </row>
    <row r="4563" spans="1:95" ht="11.25" customHeight="1">
      <c r="A4563" s="17">
        <v>42</v>
      </c>
      <c r="B4563" s="17">
        <v>3</v>
      </c>
      <c r="C4563" s="39">
        <v>8</v>
      </c>
      <c r="D4563" s="40">
        <v>0.33611111111111108</v>
      </c>
      <c r="E4563" s="17">
        <v>6</v>
      </c>
      <c r="F4563" s="9">
        <v>0</v>
      </c>
      <c r="G4563">
        <v>0</v>
      </c>
      <c r="H4563">
        <v>0</v>
      </c>
      <c r="I4563">
        <v>0</v>
      </c>
      <c r="J4563">
        <v>0</v>
      </c>
      <c r="K4563" s="5">
        <v>25</v>
      </c>
      <c r="L4563">
        <v>59</v>
      </c>
      <c r="M4563">
        <v>5</v>
      </c>
      <c r="N4563">
        <v>25</v>
      </c>
      <c r="P4563" s="17">
        <f t="shared" si="3312"/>
        <v>2</v>
      </c>
      <c r="Q4563" s="17">
        <v>26</v>
      </c>
      <c r="S4563" s="17">
        <v>0.19230769230769232</v>
      </c>
      <c r="T4563" s="17">
        <v>85</v>
      </c>
      <c r="U4563" s="17">
        <v>40</v>
      </c>
      <c r="V4563" s="17">
        <v>30</v>
      </c>
      <c r="W4563" s="17">
        <v>30</v>
      </c>
      <c r="X4563" s="17">
        <v>30</v>
      </c>
      <c r="Y4563" s="17"/>
      <c r="Z4563" s="17">
        <v>10</v>
      </c>
      <c r="AA4563" s="17">
        <v>68</v>
      </c>
      <c r="AB4563" s="17"/>
      <c r="AC4563">
        <v>54</v>
      </c>
      <c r="AD4563">
        <v>0.18518518518518517</v>
      </c>
      <c r="AE4563">
        <v>0.10526315789473684</v>
      </c>
      <c r="AF4563">
        <v>15</v>
      </c>
      <c r="AL4563">
        <v>3.0769230769230771E-2</v>
      </c>
      <c r="AN4563">
        <v>0.31111111111111112</v>
      </c>
      <c r="AP4563">
        <v>0.22564102564102564</v>
      </c>
      <c r="AQ4563" s="9"/>
      <c r="AR4563" s="9"/>
      <c r="AS4563" s="17">
        <f t="shared" si="3305"/>
        <v>26</v>
      </c>
      <c r="AT4563" s="17">
        <f t="shared" si="3306"/>
        <v>3.0769230769230771E-2</v>
      </c>
      <c r="AU4563" s="17">
        <f t="shared" si="3310"/>
        <v>0.44210526315789472</v>
      </c>
      <c r="AV4563" s="17">
        <f t="shared" si="3307"/>
        <v>0.25806451612903225</v>
      </c>
      <c r="AZ4563">
        <v>2</v>
      </c>
      <c r="BA4563" s="27">
        <v>0.33333333333333331</v>
      </c>
      <c r="BB4563" s="17">
        <v>18</v>
      </c>
      <c r="BC4563" s="17">
        <v>1</v>
      </c>
      <c r="BD4563" s="17">
        <v>1</v>
      </c>
      <c r="BF4563">
        <v>0</v>
      </c>
      <c r="BG4563">
        <v>1</v>
      </c>
      <c r="BQ4563">
        <v>0.4</v>
      </c>
      <c r="BR4563">
        <v>0.2</v>
      </c>
      <c r="BS4563">
        <v>0.35</v>
      </c>
      <c r="CK4563" s="23">
        <v>0.31578947368421051</v>
      </c>
      <c r="CL4563" s="23">
        <f t="shared" si="3311"/>
        <v>0</v>
      </c>
      <c r="CM4563" s="23" t="str">
        <f t="shared" si="3313"/>
        <v/>
      </c>
      <c r="CN4563" s="23" t="str">
        <f t="shared" si="3314"/>
        <v/>
      </c>
      <c r="CQ4563" s="4">
        <v>1</v>
      </c>
    </row>
    <row r="4564" spans="1:95" ht="11.25" customHeight="1">
      <c r="A4564" s="17">
        <v>42</v>
      </c>
      <c r="B4564" s="17">
        <v>3</v>
      </c>
      <c r="C4564" s="39">
        <v>8</v>
      </c>
      <c r="D4564" s="40">
        <v>0.33611111111111108</v>
      </c>
      <c r="E4564" s="17">
        <v>7</v>
      </c>
      <c r="F4564" s="9">
        <v>0</v>
      </c>
      <c r="G4564">
        <v>0</v>
      </c>
      <c r="H4564">
        <v>0</v>
      </c>
      <c r="I4564">
        <v>0</v>
      </c>
      <c r="J4564">
        <v>0</v>
      </c>
      <c r="K4564" s="5">
        <v>25</v>
      </c>
      <c r="L4564">
        <v>60</v>
      </c>
      <c r="M4564">
        <v>5</v>
      </c>
      <c r="N4564">
        <v>30</v>
      </c>
      <c r="P4564" s="17">
        <f t="shared" si="3312"/>
        <v>2</v>
      </c>
      <c r="Q4564" s="17">
        <v>25</v>
      </c>
      <c r="S4564" s="17">
        <v>0.2</v>
      </c>
      <c r="T4564" s="17">
        <v>85</v>
      </c>
      <c r="U4564" s="17">
        <v>40</v>
      </c>
      <c r="V4564" s="17">
        <v>30</v>
      </c>
      <c r="W4564" s="17">
        <v>30</v>
      </c>
      <c r="X4564" s="17">
        <v>30</v>
      </c>
      <c r="Y4564" s="17"/>
      <c r="Z4564" s="17">
        <v>10</v>
      </c>
      <c r="AA4564" s="17">
        <v>78</v>
      </c>
      <c r="AB4564" s="17"/>
      <c r="AC4564">
        <v>54</v>
      </c>
      <c r="AD4564">
        <v>0.18518518518518517</v>
      </c>
      <c r="AE4564">
        <v>0.18518518518518517</v>
      </c>
      <c r="AF4564">
        <v>15</v>
      </c>
      <c r="AL4564">
        <v>0</v>
      </c>
      <c r="AN4564">
        <v>0.2</v>
      </c>
      <c r="AP4564">
        <v>0.13670886075949368</v>
      </c>
      <c r="AQ4564" s="9"/>
      <c r="AR4564" s="9"/>
      <c r="AS4564" s="17">
        <f t="shared" si="3305"/>
        <v>26</v>
      </c>
      <c r="AT4564" s="17">
        <f t="shared" si="3306"/>
        <v>3.0769230769230771E-2</v>
      </c>
      <c r="AU4564" s="17">
        <f t="shared" si="3310"/>
        <v>0.31111111111111112</v>
      </c>
      <c r="AV4564" s="17">
        <f t="shared" si="3307"/>
        <v>0.22564102564102564</v>
      </c>
      <c r="AZ4564">
        <v>2</v>
      </c>
      <c r="BA4564" s="27">
        <v>0.33333333333333331</v>
      </c>
      <c r="BB4564" s="17">
        <v>18</v>
      </c>
      <c r="BC4564" s="17">
        <v>1</v>
      </c>
      <c r="BD4564" s="17">
        <v>1</v>
      </c>
      <c r="BF4564">
        <v>0</v>
      </c>
      <c r="BG4564">
        <v>1</v>
      </c>
      <c r="BQ4564">
        <v>0.4</v>
      </c>
      <c r="BR4564">
        <v>0.2</v>
      </c>
      <c r="BS4564">
        <v>0.35</v>
      </c>
      <c r="CK4564" s="23">
        <v>0.55555555555555558</v>
      </c>
      <c r="CL4564" s="23">
        <f t="shared" si="3311"/>
        <v>0</v>
      </c>
      <c r="CM4564" s="23" t="str">
        <f t="shared" si="3313"/>
        <v/>
      </c>
      <c r="CN4564" s="23" t="str">
        <f t="shared" si="3314"/>
        <v/>
      </c>
      <c r="CQ4564" s="4">
        <v>1</v>
      </c>
    </row>
    <row r="4565" spans="1:95" ht="11.25" customHeight="1">
      <c r="A4565" s="17">
        <v>42</v>
      </c>
      <c r="B4565" s="17">
        <v>3</v>
      </c>
      <c r="C4565" s="39">
        <v>8</v>
      </c>
      <c r="D4565" s="40">
        <v>0.33611111111111108</v>
      </c>
      <c r="E4565" s="17">
        <v>8</v>
      </c>
      <c r="F4565" s="9">
        <v>0</v>
      </c>
      <c r="G4565">
        <v>0</v>
      </c>
      <c r="H4565">
        <v>0</v>
      </c>
      <c r="I4565">
        <v>0</v>
      </c>
      <c r="J4565">
        <v>0</v>
      </c>
      <c r="K4565" s="5">
        <v>25</v>
      </c>
      <c r="L4565">
        <v>60</v>
      </c>
      <c r="M4565">
        <v>5</v>
      </c>
      <c r="N4565">
        <v>35</v>
      </c>
      <c r="P4565" s="17">
        <f t="shared" si="3312"/>
        <v>2</v>
      </c>
      <c r="Q4565" s="17">
        <v>26</v>
      </c>
      <c r="S4565" s="17">
        <v>0.19230769230769232</v>
      </c>
      <c r="T4565" s="17">
        <v>86</v>
      </c>
      <c r="U4565" s="17">
        <v>40</v>
      </c>
      <c r="V4565" s="17">
        <v>30</v>
      </c>
      <c r="W4565" s="17">
        <v>30</v>
      </c>
      <c r="X4565" s="17">
        <v>30</v>
      </c>
      <c r="Y4565" s="17"/>
      <c r="Z4565" s="17">
        <v>4</v>
      </c>
      <c r="AA4565" s="17">
        <v>82</v>
      </c>
      <c r="AB4565" s="17"/>
      <c r="AC4565">
        <v>49</v>
      </c>
      <c r="AD4565">
        <v>8.1632653061224483E-2</v>
      </c>
      <c r="AE4565">
        <v>0.18518518518518517</v>
      </c>
      <c r="AF4565">
        <v>9</v>
      </c>
      <c r="AL4565">
        <v>3.0769230769230771E-2</v>
      </c>
      <c r="AN4565">
        <v>0.17959183673469387</v>
      </c>
      <c r="AP4565">
        <v>0.12602739726027398</v>
      </c>
      <c r="AQ4565" s="9"/>
      <c r="AR4565" s="9"/>
      <c r="AS4565" s="17">
        <f t="shared" si="3305"/>
        <v>25</v>
      </c>
      <c r="AT4565" s="17">
        <f t="shared" si="3306"/>
        <v>0</v>
      </c>
      <c r="AU4565" s="17">
        <f t="shared" si="3310"/>
        <v>0.2</v>
      </c>
      <c r="AV4565" s="17">
        <f t="shared" si="3307"/>
        <v>0.13670886075949368</v>
      </c>
      <c r="AZ4565">
        <v>2</v>
      </c>
      <c r="BA4565" s="27">
        <v>0.33333333333333331</v>
      </c>
      <c r="BB4565" s="17">
        <v>18</v>
      </c>
      <c r="BC4565" s="17">
        <v>1</v>
      </c>
      <c r="BD4565" s="17">
        <v>1</v>
      </c>
      <c r="BF4565">
        <v>0</v>
      </c>
      <c r="BG4565">
        <v>1</v>
      </c>
      <c r="BQ4565">
        <v>0.4</v>
      </c>
      <c r="BR4565">
        <v>0.2</v>
      </c>
      <c r="BS4565">
        <v>0.35</v>
      </c>
      <c r="CK4565" s="23">
        <v>0.55555555555555558</v>
      </c>
      <c r="CL4565" s="23">
        <f t="shared" si="3311"/>
        <v>0</v>
      </c>
      <c r="CM4565" s="23" t="str">
        <f t="shared" si="3313"/>
        <v/>
      </c>
      <c r="CN4565" s="23" t="str">
        <f t="shared" si="3314"/>
        <v/>
      </c>
      <c r="CQ4565" s="4">
        <v>2</v>
      </c>
    </row>
    <row r="4566" spans="1:95" ht="11.25" customHeight="1">
      <c r="A4566" s="17">
        <v>42</v>
      </c>
      <c r="B4566" s="17">
        <v>3</v>
      </c>
      <c r="C4566" s="39">
        <v>8</v>
      </c>
      <c r="D4566" s="40">
        <v>0.33611111111111108</v>
      </c>
      <c r="E4566" s="17">
        <v>9</v>
      </c>
      <c r="F4566" s="9">
        <v>0</v>
      </c>
      <c r="G4566">
        <v>0</v>
      </c>
      <c r="H4566">
        <v>0</v>
      </c>
      <c r="I4566">
        <v>0</v>
      </c>
      <c r="J4566">
        <v>0</v>
      </c>
      <c r="K4566" s="5">
        <v>25</v>
      </c>
      <c r="L4566">
        <v>61</v>
      </c>
      <c r="M4566">
        <v>4</v>
      </c>
      <c r="N4566">
        <v>39</v>
      </c>
      <c r="P4566" s="17">
        <f t="shared" si="3312"/>
        <v>0</v>
      </c>
      <c r="Q4566" s="17">
        <v>20</v>
      </c>
      <c r="S4566" s="17">
        <v>0.2</v>
      </c>
      <c r="T4566" s="17">
        <v>81</v>
      </c>
      <c r="U4566" s="17">
        <v>40</v>
      </c>
      <c r="V4566" s="17">
        <v>30</v>
      </c>
      <c r="W4566" s="17">
        <v>30</v>
      </c>
      <c r="X4566" s="17">
        <v>30</v>
      </c>
      <c r="Y4566" s="17"/>
      <c r="Z4566" s="17">
        <v>15</v>
      </c>
      <c r="AA4566" s="17">
        <v>97</v>
      </c>
      <c r="AB4566" s="17"/>
      <c r="AC4566">
        <v>57</v>
      </c>
      <c r="AD4566">
        <v>0.26315789473684209</v>
      </c>
      <c r="AE4566">
        <v>8.1632653061224483E-2</v>
      </c>
      <c r="AF4566">
        <v>21</v>
      </c>
      <c r="AL4566">
        <v>0</v>
      </c>
      <c r="AN4566">
        <v>0.23157894736842105</v>
      </c>
      <c r="AP4566">
        <v>0.15172413793103451</v>
      </c>
      <c r="AQ4566" s="9"/>
      <c r="AR4566" s="9"/>
      <c r="AS4566" s="17">
        <f t="shared" si="3305"/>
        <v>26</v>
      </c>
      <c r="AT4566" s="17">
        <f t="shared" si="3306"/>
        <v>3.0769230769230771E-2</v>
      </c>
      <c r="AU4566" s="17">
        <f t="shared" si="3310"/>
        <v>0.17959183673469387</v>
      </c>
      <c r="AV4566" s="17">
        <f t="shared" si="3307"/>
        <v>0.12602739726027398</v>
      </c>
      <c r="AZ4566">
        <v>2</v>
      </c>
      <c r="BA4566" s="27">
        <v>0.33333333333333331</v>
      </c>
      <c r="BB4566" s="17">
        <v>18</v>
      </c>
      <c r="BC4566" s="17">
        <v>1</v>
      </c>
      <c r="BD4566" s="17">
        <v>1</v>
      </c>
      <c r="BF4566">
        <v>0</v>
      </c>
      <c r="BG4566">
        <v>1</v>
      </c>
      <c r="BQ4566">
        <v>0.4</v>
      </c>
      <c r="BR4566">
        <v>0.2</v>
      </c>
      <c r="BS4566">
        <v>0.35</v>
      </c>
      <c r="CK4566" s="23">
        <v>0.24489795918367346</v>
      </c>
      <c r="CL4566" s="23">
        <f t="shared" si="3311"/>
        <v>0</v>
      </c>
      <c r="CM4566" s="23" t="str">
        <f t="shared" si="3313"/>
        <v/>
      </c>
      <c r="CN4566" s="23" t="str">
        <f t="shared" si="3314"/>
        <v/>
      </c>
      <c r="CQ4566" s="4">
        <v>2</v>
      </c>
    </row>
    <row r="4567" spans="1:95" ht="11.25" customHeight="1">
      <c r="A4567" s="17">
        <v>42</v>
      </c>
      <c r="B4567" s="17">
        <v>3</v>
      </c>
      <c r="C4567" s="39">
        <v>8</v>
      </c>
      <c r="D4567" s="40">
        <v>0.33611111111111108</v>
      </c>
      <c r="E4567" s="17">
        <v>10</v>
      </c>
      <c r="F4567" s="9">
        <v>0</v>
      </c>
      <c r="G4567">
        <v>0</v>
      </c>
      <c r="H4567">
        <v>0</v>
      </c>
      <c r="I4567">
        <v>0</v>
      </c>
      <c r="J4567">
        <v>0</v>
      </c>
      <c r="K4567" s="5">
        <v>25</v>
      </c>
      <c r="L4567">
        <v>56</v>
      </c>
      <c r="M4567">
        <v>5</v>
      </c>
      <c r="N4567">
        <v>44</v>
      </c>
      <c r="P4567" s="17">
        <f t="shared" si="3312"/>
        <v>2</v>
      </c>
      <c r="Q4567" s="17">
        <v>27</v>
      </c>
      <c r="S4567" s="17">
        <v>0.18518518518518517</v>
      </c>
      <c r="T4567" s="17">
        <v>83</v>
      </c>
      <c r="U4567" s="17">
        <v>40</v>
      </c>
      <c r="V4567" s="17">
        <v>30</v>
      </c>
      <c r="W4567" s="17">
        <v>30</v>
      </c>
      <c r="X4567" s="17">
        <v>30</v>
      </c>
      <c r="Y4567" s="17"/>
      <c r="Z4567" s="17">
        <v>15</v>
      </c>
      <c r="AA4567" s="17">
        <v>112</v>
      </c>
      <c r="AB4567" s="17"/>
      <c r="AC4567">
        <v>57</v>
      </c>
      <c r="AD4567">
        <v>0.26315789473684209</v>
      </c>
      <c r="AE4567">
        <v>0.26315789473684209</v>
      </c>
      <c r="AF4567">
        <v>20</v>
      </c>
      <c r="AG4567">
        <v>168</v>
      </c>
      <c r="AL4567">
        <v>4.4444444444444446E-2</v>
      </c>
      <c r="AN4567">
        <v>0.23157894736842105</v>
      </c>
      <c r="AP4567">
        <v>0.16500000000000001</v>
      </c>
      <c r="AQ4567" s="9"/>
      <c r="AR4567" s="9"/>
      <c r="AS4567" s="17">
        <f t="shared" si="3305"/>
        <v>20</v>
      </c>
      <c r="AT4567" s="17">
        <f t="shared" si="3306"/>
        <v>0</v>
      </c>
      <c r="AU4567" s="17">
        <f t="shared" si="3310"/>
        <v>0.23157894736842105</v>
      </c>
      <c r="AV4567" s="17">
        <f t="shared" si="3307"/>
        <v>0.15172413793103451</v>
      </c>
      <c r="AZ4567">
        <v>2</v>
      </c>
      <c r="BA4567" s="27">
        <v>0.33333333333333331</v>
      </c>
      <c r="BB4567" s="17">
        <v>18</v>
      </c>
      <c r="BC4567" s="17">
        <v>1</v>
      </c>
      <c r="BD4567" s="17">
        <v>1</v>
      </c>
      <c r="BF4567">
        <v>0</v>
      </c>
      <c r="BG4567">
        <v>1</v>
      </c>
      <c r="BQ4567">
        <v>0.4</v>
      </c>
      <c r="BR4567">
        <v>0.2</v>
      </c>
      <c r="BS4567">
        <v>0.35</v>
      </c>
      <c r="BW4567" s="9">
        <f>SUM(AF4558:AF4567)</f>
        <v>168</v>
      </c>
      <c r="CK4567" s="23">
        <v>0.78947368421052633</v>
      </c>
      <c r="CL4567" s="23">
        <f t="shared" si="3311"/>
        <v>0</v>
      </c>
      <c r="CM4567" s="23" t="str">
        <f t="shared" si="3313"/>
        <v/>
      </c>
      <c r="CN4567" s="23" t="str">
        <f t="shared" si="3314"/>
        <v/>
      </c>
      <c r="CQ4567" s="4">
        <v>2</v>
      </c>
    </row>
    <row r="4568" spans="1:95" ht="11.25" customHeight="1">
      <c r="A4568" s="17">
        <v>42</v>
      </c>
      <c r="B4568" s="17">
        <v>3</v>
      </c>
      <c r="C4568" s="39">
        <v>8</v>
      </c>
      <c r="D4568" s="40">
        <v>0.33611111111111108</v>
      </c>
      <c r="E4568" s="17">
        <v>11</v>
      </c>
      <c r="F4568" s="9">
        <v>0</v>
      </c>
      <c r="G4568">
        <v>0</v>
      </c>
      <c r="H4568">
        <v>0</v>
      </c>
      <c r="I4568">
        <v>0</v>
      </c>
      <c r="J4568">
        <v>1</v>
      </c>
      <c r="K4568" s="5">
        <v>25</v>
      </c>
      <c r="L4568">
        <v>75</v>
      </c>
      <c r="M4568">
        <v>5</v>
      </c>
      <c r="N4568">
        <v>49</v>
      </c>
      <c r="P4568" s="17">
        <f t="shared" si="3312"/>
        <v>2</v>
      </c>
      <c r="Q4568" s="17">
        <v>10</v>
      </c>
      <c r="S4568" s="17">
        <v>0.5</v>
      </c>
      <c r="T4568" s="17">
        <v>85</v>
      </c>
      <c r="U4568" s="17">
        <v>40</v>
      </c>
      <c r="V4568" s="17">
        <v>27</v>
      </c>
      <c r="W4568" s="17">
        <v>30</v>
      </c>
      <c r="X4568" s="17">
        <v>27</v>
      </c>
      <c r="Y4568" s="17"/>
      <c r="Z4568" s="17">
        <v>1</v>
      </c>
      <c r="AA4568" s="17">
        <v>113</v>
      </c>
      <c r="AB4568" s="17"/>
      <c r="AC4568">
        <v>37</v>
      </c>
      <c r="AD4568">
        <v>2.7027027027027029E-2</v>
      </c>
      <c r="AF4568">
        <v>6</v>
      </c>
      <c r="AL4568">
        <v>0.6</v>
      </c>
      <c r="AN4568">
        <v>0.4</v>
      </c>
      <c r="AP4568">
        <v>0.24415584415584415</v>
      </c>
      <c r="AQ4568" s="9">
        <f>+AVERAGE(AL4558:AL4567)</f>
        <v>4.0305250305250305E-2</v>
      </c>
      <c r="AR4568" s="9">
        <f>+AVERAGE(AN4558:AN4567)</f>
        <v>0.30322741816630416</v>
      </c>
      <c r="AS4568" s="17">
        <f t="shared" si="3305"/>
        <v>27</v>
      </c>
      <c r="AT4568" s="17">
        <f t="shared" si="3306"/>
        <v>4.4444444444444446E-2</v>
      </c>
      <c r="AU4568" s="17">
        <f t="shared" si="3310"/>
        <v>0.23157894736842105</v>
      </c>
      <c r="AV4568" s="17">
        <f t="shared" si="3307"/>
        <v>0.16500000000000001</v>
      </c>
      <c r="AZ4568">
        <v>2</v>
      </c>
      <c r="BA4568" s="27">
        <v>0.33333333333333331</v>
      </c>
      <c r="BB4568" s="17">
        <v>18</v>
      </c>
      <c r="BC4568" s="17">
        <v>1</v>
      </c>
      <c r="BD4568" s="17">
        <v>1</v>
      </c>
      <c r="BF4568">
        <v>0</v>
      </c>
      <c r="BG4568">
        <v>1</v>
      </c>
      <c r="BQ4568">
        <v>0.4</v>
      </c>
      <c r="BR4568">
        <v>0.2</v>
      </c>
      <c r="BS4568">
        <v>0.35</v>
      </c>
      <c r="CK4568" s="23" t="s">
        <v>2085</v>
      </c>
      <c r="CL4568" s="23">
        <f t="shared" si="3311"/>
        <v>0</v>
      </c>
      <c r="CM4568" s="23">
        <f t="shared" si="3313"/>
        <v>0.12091575091575091</v>
      </c>
      <c r="CN4568" s="23">
        <f t="shared" si="3314"/>
        <v>0.90968225449891249</v>
      </c>
      <c r="CQ4568" s="4">
        <v>4</v>
      </c>
    </row>
    <row r="4569" spans="1:95" ht="11.25" customHeight="1">
      <c r="A4569" s="17">
        <v>42</v>
      </c>
      <c r="B4569" s="17">
        <v>3</v>
      </c>
      <c r="C4569" s="39">
        <v>8</v>
      </c>
      <c r="D4569" s="40">
        <v>0.33611111111111108</v>
      </c>
      <c r="E4569" s="17">
        <v>12</v>
      </c>
      <c r="F4569" s="9">
        <v>0</v>
      </c>
      <c r="G4569">
        <v>0</v>
      </c>
      <c r="H4569">
        <v>0</v>
      </c>
      <c r="I4569">
        <v>0</v>
      </c>
      <c r="J4569">
        <v>1</v>
      </c>
      <c r="K4569" s="5">
        <v>25</v>
      </c>
      <c r="L4569">
        <v>60</v>
      </c>
      <c r="M4569">
        <v>2</v>
      </c>
      <c r="N4569">
        <v>51</v>
      </c>
      <c r="P4569" s="17">
        <f t="shared" si="3312"/>
        <v>0</v>
      </c>
      <c r="Q4569" s="17">
        <v>14</v>
      </c>
      <c r="S4569" s="17">
        <v>0.14285714285714285</v>
      </c>
      <c r="T4569" s="17">
        <v>74</v>
      </c>
      <c r="U4569" s="17">
        <v>35</v>
      </c>
      <c r="V4569" s="17">
        <v>31</v>
      </c>
      <c r="W4569" s="17">
        <v>27</v>
      </c>
      <c r="X4569" s="17">
        <v>31</v>
      </c>
      <c r="Y4569" s="17"/>
      <c r="Z4569" s="17">
        <v>4</v>
      </c>
      <c r="AA4569" s="17">
        <v>117</v>
      </c>
      <c r="AB4569" s="17"/>
      <c r="AC4569">
        <v>54</v>
      </c>
      <c r="AD4569">
        <v>7.407407407407407E-2</v>
      </c>
      <c r="AE4569">
        <v>2.7027027027027029E-2</v>
      </c>
      <c r="AF4569">
        <v>12</v>
      </c>
      <c r="AL4569">
        <v>0.2</v>
      </c>
      <c r="AN4569">
        <v>0.2</v>
      </c>
      <c r="AP4569">
        <v>9.7777777777777783E-2</v>
      </c>
      <c r="AQ4569" s="9">
        <f>+AVERAGE(AL4558:AL4567)</f>
        <v>4.0305250305250305E-2</v>
      </c>
      <c r="AR4569" s="9">
        <f>+AVERAGE(AN4558:AN4567)</f>
        <v>0.30322741816630416</v>
      </c>
      <c r="AS4569" s="17">
        <f t="shared" si="3305"/>
        <v>10</v>
      </c>
      <c r="AT4569" s="17">
        <f t="shared" si="3306"/>
        <v>0.6</v>
      </c>
      <c r="AU4569" s="17">
        <f t="shared" si="3310"/>
        <v>0.4</v>
      </c>
      <c r="AV4569" s="17">
        <f t="shared" si="3307"/>
        <v>0.24415584415584415</v>
      </c>
      <c r="AZ4569">
        <v>2</v>
      </c>
      <c r="BA4569" s="27">
        <v>0.33333333333333331</v>
      </c>
      <c r="BB4569" s="17">
        <v>18</v>
      </c>
      <c r="BC4569" s="17">
        <v>1</v>
      </c>
      <c r="BD4569" s="17">
        <v>1</v>
      </c>
      <c r="BF4569">
        <v>0</v>
      </c>
      <c r="BG4569">
        <v>1</v>
      </c>
      <c r="BQ4569">
        <v>0.4</v>
      </c>
      <c r="BR4569">
        <v>0.2</v>
      </c>
      <c r="BS4569">
        <v>0.35</v>
      </c>
      <c r="CK4569" s="23">
        <v>8.1081081081081086E-2</v>
      </c>
      <c r="CL4569" s="23">
        <f t="shared" si="3311"/>
        <v>0</v>
      </c>
      <c r="CM4569" s="23">
        <f t="shared" si="3313"/>
        <v>0.12091575091575091</v>
      </c>
      <c r="CN4569" s="23">
        <f t="shared" si="3314"/>
        <v>0.90968225449891249</v>
      </c>
      <c r="CQ4569" s="4">
        <v>4</v>
      </c>
    </row>
    <row r="4570" spans="1:95" ht="11.25" customHeight="1">
      <c r="A4570" s="17">
        <v>42</v>
      </c>
      <c r="B4570" s="17">
        <v>3</v>
      </c>
      <c r="C4570" s="39">
        <v>8</v>
      </c>
      <c r="D4570" s="40">
        <v>0.33611111111111108</v>
      </c>
      <c r="E4570" s="17">
        <v>13</v>
      </c>
      <c r="F4570" s="9">
        <v>0</v>
      </c>
      <c r="G4570">
        <v>0</v>
      </c>
      <c r="H4570">
        <v>0</v>
      </c>
      <c r="I4570">
        <v>0</v>
      </c>
      <c r="J4570">
        <v>1</v>
      </c>
      <c r="K4570" s="5">
        <v>25</v>
      </c>
      <c r="L4570">
        <v>49</v>
      </c>
      <c r="M4570">
        <v>5</v>
      </c>
      <c r="N4570">
        <v>56</v>
      </c>
      <c r="P4570" s="17">
        <f t="shared" si="3312"/>
        <v>2</v>
      </c>
      <c r="Q4570" s="17">
        <v>17</v>
      </c>
      <c r="S4570" s="17">
        <v>0.29411764705882354</v>
      </c>
      <c r="T4570" s="17">
        <v>66</v>
      </c>
      <c r="U4570" s="17">
        <v>30</v>
      </c>
      <c r="V4570" s="17">
        <v>22</v>
      </c>
      <c r="W4570" s="17">
        <v>31</v>
      </c>
      <c r="X4570" s="17">
        <v>22</v>
      </c>
      <c r="Y4570" s="17"/>
      <c r="Z4570" s="17">
        <v>0</v>
      </c>
      <c r="AA4570" s="17">
        <v>117</v>
      </c>
      <c r="AB4570" s="17"/>
      <c r="AC4570">
        <v>33</v>
      </c>
      <c r="AD4570">
        <v>0</v>
      </c>
      <c r="AE4570">
        <v>7.407407407407407E-2</v>
      </c>
      <c r="AF4570">
        <v>5</v>
      </c>
      <c r="AL4570">
        <v>9.4117647058823528E-2</v>
      </c>
      <c r="AN4570">
        <v>0.43636363636363634</v>
      </c>
      <c r="AP4570">
        <v>0.24242424242424243</v>
      </c>
      <c r="AQ4570" s="9">
        <f>+AVERAGE(AL4558:AL4567)</f>
        <v>4.0305250305250305E-2</v>
      </c>
      <c r="AR4570" s="9">
        <f>+AVERAGE(AN4558:AN4567)</f>
        <v>0.30322741816630416</v>
      </c>
      <c r="AS4570" s="17">
        <f t="shared" si="3305"/>
        <v>14</v>
      </c>
      <c r="AT4570" s="17">
        <f t="shared" si="3306"/>
        <v>0.2</v>
      </c>
      <c r="AU4570" s="17">
        <f t="shared" si="3310"/>
        <v>0.2</v>
      </c>
      <c r="AV4570" s="17">
        <f t="shared" si="3307"/>
        <v>9.7777777777777783E-2</v>
      </c>
      <c r="AZ4570">
        <v>2</v>
      </c>
      <c r="BA4570" s="27">
        <v>0.33333333333333331</v>
      </c>
      <c r="BB4570" s="17">
        <v>18</v>
      </c>
      <c r="BC4570" s="17">
        <v>1</v>
      </c>
      <c r="BD4570" s="17">
        <v>1</v>
      </c>
      <c r="BF4570">
        <v>0</v>
      </c>
      <c r="BG4570">
        <v>1</v>
      </c>
      <c r="BQ4570">
        <v>0.4</v>
      </c>
      <c r="BR4570">
        <v>0.2</v>
      </c>
      <c r="BS4570">
        <v>0.35</v>
      </c>
      <c r="CK4570" s="23">
        <v>0.22222222222222221</v>
      </c>
      <c r="CL4570" s="23">
        <f t="shared" si="3311"/>
        <v>0</v>
      </c>
      <c r="CM4570" s="23">
        <f t="shared" si="3313"/>
        <v>0.12091575091575091</v>
      </c>
      <c r="CN4570" s="23">
        <f t="shared" si="3314"/>
        <v>0.90968225449891249</v>
      </c>
      <c r="CQ4570" s="4">
        <v>6</v>
      </c>
    </row>
    <row r="4571" spans="1:95" ht="11.25" customHeight="1">
      <c r="A4571" s="17">
        <v>42</v>
      </c>
      <c r="B4571" s="17">
        <v>3</v>
      </c>
      <c r="C4571" s="39">
        <v>8</v>
      </c>
      <c r="D4571" s="40">
        <v>0.33611111111111108</v>
      </c>
      <c r="E4571" s="17">
        <v>14</v>
      </c>
      <c r="F4571" s="9">
        <v>0</v>
      </c>
      <c r="G4571">
        <v>0</v>
      </c>
      <c r="H4571">
        <v>0</v>
      </c>
      <c r="I4571">
        <v>0</v>
      </c>
      <c r="J4571">
        <v>1</v>
      </c>
      <c r="K4571" s="5">
        <v>25</v>
      </c>
      <c r="L4571">
        <v>41</v>
      </c>
      <c r="M4571">
        <v>0</v>
      </c>
      <c r="N4571">
        <v>56</v>
      </c>
      <c r="P4571" s="17">
        <f t="shared" si="3312"/>
        <v>0</v>
      </c>
      <c r="Q4571" s="17">
        <v>20</v>
      </c>
      <c r="S4571" s="17">
        <v>0</v>
      </c>
      <c r="T4571" s="17">
        <v>61</v>
      </c>
      <c r="U4571" s="17">
        <v>20</v>
      </c>
      <c r="V4571" s="17">
        <v>36</v>
      </c>
      <c r="W4571" s="17">
        <v>22</v>
      </c>
      <c r="X4571" s="17">
        <v>20</v>
      </c>
      <c r="Y4571" s="17"/>
      <c r="Z4571" s="17">
        <v>0</v>
      </c>
      <c r="AA4571" s="17">
        <v>117</v>
      </c>
      <c r="AB4571" s="17"/>
      <c r="AC4571">
        <v>39</v>
      </c>
      <c r="AD4571">
        <v>0</v>
      </c>
      <c r="AE4571">
        <v>0</v>
      </c>
      <c r="AF4571">
        <v>10</v>
      </c>
      <c r="AL4571">
        <v>0.3</v>
      </c>
      <c r="AN4571">
        <v>0.60512820512820509</v>
      </c>
      <c r="AP4571">
        <v>0.31304347826086959</v>
      </c>
      <c r="AQ4571" s="9">
        <f>+AVERAGE(AL4558:AL4567)</f>
        <v>4.0305250305250305E-2</v>
      </c>
      <c r="AR4571" s="9">
        <f>+AVERAGE(AN4558:AN4567)</f>
        <v>0.30322741816630416</v>
      </c>
      <c r="AS4571" s="17">
        <f t="shared" si="3305"/>
        <v>17</v>
      </c>
      <c r="AT4571" s="17">
        <f t="shared" si="3306"/>
        <v>9.4117647058823528E-2</v>
      </c>
      <c r="AU4571" s="17">
        <f t="shared" si="3310"/>
        <v>0.43636363636363634</v>
      </c>
      <c r="AV4571" s="17">
        <f t="shared" si="3307"/>
        <v>0.24242424242424243</v>
      </c>
      <c r="AZ4571">
        <v>2</v>
      </c>
      <c r="BA4571" s="27">
        <v>0.33333333333333331</v>
      </c>
      <c r="BB4571" s="17">
        <v>18</v>
      </c>
      <c r="BC4571" s="17">
        <v>1</v>
      </c>
      <c r="BD4571" s="17">
        <v>1</v>
      </c>
      <c r="BF4571">
        <v>0</v>
      </c>
      <c r="BG4571">
        <v>1</v>
      </c>
      <c r="BQ4571">
        <v>0.4</v>
      </c>
      <c r="BR4571">
        <v>0.2</v>
      </c>
      <c r="BS4571">
        <v>0.35</v>
      </c>
      <c r="CK4571" s="23">
        <v>0</v>
      </c>
      <c r="CL4571" s="23">
        <f t="shared" si="3311"/>
        <v>0</v>
      </c>
      <c r="CM4571" s="23">
        <f t="shared" si="3313"/>
        <v>0.12091575091575091</v>
      </c>
      <c r="CN4571" s="23">
        <f t="shared" si="3314"/>
        <v>0.90968225449891249</v>
      </c>
      <c r="CQ4571" s="4">
        <v>4</v>
      </c>
    </row>
    <row r="4572" spans="1:95" ht="11.25" customHeight="1">
      <c r="A4572" s="17">
        <v>42</v>
      </c>
      <c r="B4572" s="17">
        <v>3</v>
      </c>
      <c r="C4572" s="39">
        <v>8</v>
      </c>
      <c r="D4572" s="40">
        <v>0.33611111111111108</v>
      </c>
      <c r="E4572" s="17">
        <v>15</v>
      </c>
      <c r="F4572" s="9">
        <v>0</v>
      </c>
      <c r="G4572">
        <v>0</v>
      </c>
      <c r="H4572">
        <v>0</v>
      </c>
      <c r="I4572">
        <v>0</v>
      </c>
      <c r="J4572">
        <v>1</v>
      </c>
      <c r="K4572" s="5">
        <v>25</v>
      </c>
      <c r="L4572">
        <v>36</v>
      </c>
      <c r="M4572">
        <v>0</v>
      </c>
      <c r="N4572">
        <v>56</v>
      </c>
      <c r="P4572" s="17">
        <f t="shared" si="3312"/>
        <v>0</v>
      </c>
      <c r="Q4572" s="17">
        <v>15</v>
      </c>
      <c r="S4572" s="17">
        <v>0</v>
      </c>
      <c r="T4572" s="17">
        <v>51</v>
      </c>
      <c r="U4572" s="17">
        <v>5</v>
      </c>
      <c r="V4572" s="17">
        <v>25</v>
      </c>
      <c r="W4572" s="17">
        <v>36</v>
      </c>
      <c r="X4572" s="17">
        <v>5</v>
      </c>
      <c r="Y4572" s="17"/>
      <c r="Z4572" s="17">
        <v>0</v>
      </c>
      <c r="AA4572" s="17">
        <v>117</v>
      </c>
      <c r="AB4572" s="17"/>
      <c r="AC4572">
        <v>4</v>
      </c>
      <c r="AD4572">
        <v>0</v>
      </c>
      <c r="AE4572">
        <v>0</v>
      </c>
      <c r="AF4572">
        <v>10</v>
      </c>
      <c r="AL4572">
        <v>0.61333333333333329</v>
      </c>
      <c r="AN4572">
        <v>0.8</v>
      </c>
      <c r="AP4572">
        <v>0.31794871794871793</v>
      </c>
      <c r="AQ4572" s="9">
        <f>+AVERAGE(AL4558:AL4567)</f>
        <v>4.0305250305250305E-2</v>
      </c>
      <c r="AR4572" s="9">
        <f>+AVERAGE(AN4558:AN4567)</f>
        <v>0.30322741816630416</v>
      </c>
      <c r="AS4572" s="17">
        <f t="shared" si="3305"/>
        <v>20</v>
      </c>
      <c r="AT4572" s="17">
        <f t="shared" si="3306"/>
        <v>0.3</v>
      </c>
      <c r="AU4572" s="17">
        <f t="shared" si="3310"/>
        <v>0.60512820512820509</v>
      </c>
      <c r="AV4572" s="17">
        <f t="shared" si="3307"/>
        <v>0.31304347826086959</v>
      </c>
      <c r="AZ4572">
        <v>2</v>
      </c>
      <c r="BA4572" s="27">
        <v>0.33333333333333331</v>
      </c>
      <c r="BB4572" s="17">
        <v>18</v>
      </c>
      <c r="BC4572" s="17">
        <v>1</v>
      </c>
      <c r="BD4572" s="17">
        <v>1</v>
      </c>
      <c r="BF4572">
        <v>0</v>
      </c>
      <c r="BG4572">
        <v>1</v>
      </c>
      <c r="BQ4572">
        <v>0.4</v>
      </c>
      <c r="BR4572">
        <v>0.2</v>
      </c>
      <c r="BS4572">
        <v>0.35</v>
      </c>
      <c r="CK4572" s="23">
        <v>0</v>
      </c>
      <c r="CL4572" s="23">
        <f t="shared" si="3311"/>
        <v>0</v>
      </c>
      <c r="CM4572" s="23">
        <f t="shared" si="3313"/>
        <v>0.12091575091575091</v>
      </c>
      <c r="CN4572" s="23">
        <f t="shared" si="3314"/>
        <v>0.90968225449891249</v>
      </c>
      <c r="CQ4572" s="4">
        <v>4</v>
      </c>
    </row>
    <row r="4573" spans="1:95" ht="11.25" customHeight="1">
      <c r="A4573" s="17">
        <v>42</v>
      </c>
      <c r="B4573" s="17">
        <v>3</v>
      </c>
      <c r="C4573" s="39">
        <v>8</v>
      </c>
      <c r="D4573" s="40">
        <v>0.33611111111111108</v>
      </c>
      <c r="E4573" s="17">
        <v>16</v>
      </c>
      <c r="F4573" s="9">
        <v>0</v>
      </c>
      <c r="G4573">
        <v>0</v>
      </c>
      <c r="H4573">
        <v>0</v>
      </c>
      <c r="I4573">
        <v>0</v>
      </c>
      <c r="J4573">
        <v>1</v>
      </c>
      <c r="K4573" s="5">
        <v>25</v>
      </c>
      <c r="L4573">
        <v>26</v>
      </c>
      <c r="M4573">
        <v>0</v>
      </c>
      <c r="N4573">
        <v>56</v>
      </c>
      <c r="P4573" s="17">
        <f t="shared" si="3312"/>
        <v>0</v>
      </c>
      <c r="Q4573" s="17">
        <v>5</v>
      </c>
      <c r="S4573" s="17">
        <v>0</v>
      </c>
      <c r="T4573" s="17">
        <v>31</v>
      </c>
      <c r="U4573" s="17">
        <v>0</v>
      </c>
      <c r="V4573" s="17">
        <v>32</v>
      </c>
      <c r="W4573" s="17">
        <v>25</v>
      </c>
      <c r="X4573" s="17">
        <v>0</v>
      </c>
      <c r="Y4573" s="17"/>
      <c r="Z4573" s="17">
        <v>0</v>
      </c>
      <c r="AA4573" s="17">
        <v>117</v>
      </c>
      <c r="AB4573" s="17"/>
      <c r="AC4573">
        <v>0</v>
      </c>
      <c r="AD4573" t="s">
        <v>2085</v>
      </c>
      <c r="AE4573">
        <v>0</v>
      </c>
      <c r="AF4573">
        <v>10</v>
      </c>
      <c r="AL4573">
        <v>0.64</v>
      </c>
      <c r="AN4573">
        <v>0</v>
      </c>
      <c r="AP4573">
        <v>7.1111111111111111E-2</v>
      </c>
      <c r="AQ4573" s="9">
        <f>+AVERAGE(AL4558:AL4567)</f>
        <v>4.0305250305250305E-2</v>
      </c>
      <c r="AR4573" s="9">
        <f>+AVERAGE(AN4558:AN4567)</f>
        <v>0.30322741816630416</v>
      </c>
      <c r="AS4573" s="17">
        <f t="shared" si="3305"/>
        <v>15</v>
      </c>
      <c r="AT4573" s="17">
        <f t="shared" si="3306"/>
        <v>0.61333333333333329</v>
      </c>
      <c r="AU4573" s="17">
        <f t="shared" si="3310"/>
        <v>0.8</v>
      </c>
      <c r="AV4573" s="17">
        <f t="shared" si="3307"/>
        <v>0.31794871794871793</v>
      </c>
      <c r="AZ4573">
        <v>2</v>
      </c>
      <c r="BA4573" s="27">
        <v>0.33333333333333331</v>
      </c>
      <c r="BB4573" s="17">
        <v>18</v>
      </c>
      <c r="BC4573" s="17">
        <v>1</v>
      </c>
      <c r="BD4573" s="17">
        <v>1</v>
      </c>
      <c r="BF4573">
        <v>0</v>
      </c>
      <c r="BG4573">
        <v>1</v>
      </c>
      <c r="BQ4573">
        <v>0.4</v>
      </c>
      <c r="BR4573">
        <v>0.2</v>
      </c>
      <c r="BS4573">
        <v>0.35</v>
      </c>
      <c r="CK4573" s="23">
        <v>0</v>
      </c>
      <c r="CL4573" s="23">
        <f t="shared" si="3311"/>
        <v>0</v>
      </c>
      <c r="CM4573" s="23">
        <f t="shared" si="3313"/>
        <v>0.12091575091575091</v>
      </c>
      <c r="CN4573" s="23">
        <f t="shared" si="3314"/>
        <v>0.90968225449891249</v>
      </c>
      <c r="CQ4573" s="4">
        <v>7</v>
      </c>
    </row>
    <row r="4574" spans="1:95" ht="11.25" customHeight="1">
      <c r="A4574" s="17">
        <v>42</v>
      </c>
      <c r="B4574" s="17">
        <v>3</v>
      </c>
      <c r="C4574" s="39">
        <v>8</v>
      </c>
      <c r="D4574" s="40">
        <v>0.33611111111111108</v>
      </c>
      <c r="E4574" s="17">
        <v>17</v>
      </c>
      <c r="F4574" s="9">
        <v>0</v>
      </c>
      <c r="G4574">
        <v>0</v>
      </c>
      <c r="H4574">
        <v>0</v>
      </c>
      <c r="I4574">
        <v>0</v>
      </c>
      <c r="J4574">
        <v>1</v>
      </c>
      <c r="K4574" s="5">
        <v>25</v>
      </c>
      <c r="L4574">
        <v>6</v>
      </c>
      <c r="M4574">
        <v>0</v>
      </c>
      <c r="N4574">
        <v>56</v>
      </c>
      <c r="P4574" s="17">
        <f t="shared" si="3312"/>
        <v>0</v>
      </c>
      <c r="Q4574" s="17">
        <v>2</v>
      </c>
      <c r="S4574" s="17">
        <v>0</v>
      </c>
      <c r="T4574" s="17">
        <v>8</v>
      </c>
      <c r="U4574" s="17">
        <v>0</v>
      </c>
      <c r="V4574" s="17">
        <v>38</v>
      </c>
      <c r="W4574" s="17">
        <v>32</v>
      </c>
      <c r="X4574" s="17">
        <v>0</v>
      </c>
      <c r="Y4574" s="17"/>
      <c r="Z4574" s="17">
        <v>0</v>
      </c>
      <c r="AA4574" s="17">
        <v>117</v>
      </c>
      <c r="AB4574" s="17"/>
      <c r="AC4574">
        <v>0</v>
      </c>
      <c r="AD4574" t="s">
        <v>2085</v>
      </c>
      <c r="AE4574" t="s">
        <v>2085</v>
      </c>
      <c r="AF4574">
        <v>10</v>
      </c>
      <c r="AL4574">
        <v>0.8</v>
      </c>
      <c r="AN4574">
        <v>0</v>
      </c>
      <c r="AP4574">
        <v>3.3333333333333333E-2</v>
      </c>
      <c r="AQ4574" s="9">
        <f>+AVERAGE(AL4558:AL4567)</f>
        <v>4.0305250305250305E-2</v>
      </c>
      <c r="AR4574" s="9">
        <f>+AVERAGE(AN4558:AN4567)</f>
        <v>0.30322741816630416</v>
      </c>
      <c r="AS4574" s="17">
        <f t="shared" si="3305"/>
        <v>5</v>
      </c>
      <c r="AT4574" s="17">
        <f t="shared" si="3306"/>
        <v>0.64</v>
      </c>
      <c r="AU4574" s="17">
        <f t="shared" si="3310"/>
        <v>0</v>
      </c>
      <c r="AV4574" s="17">
        <f t="shared" si="3307"/>
        <v>7.1111111111111111E-2</v>
      </c>
      <c r="AZ4574">
        <v>2</v>
      </c>
      <c r="BA4574" s="27">
        <v>0.33333333333333331</v>
      </c>
      <c r="BB4574" s="17">
        <v>18</v>
      </c>
      <c r="BC4574" s="17">
        <v>1</v>
      </c>
      <c r="BD4574" s="17">
        <v>1</v>
      </c>
      <c r="BF4574">
        <v>0</v>
      </c>
      <c r="BG4574">
        <v>1</v>
      </c>
      <c r="BQ4574">
        <v>0.4</v>
      </c>
      <c r="BR4574">
        <v>0.2</v>
      </c>
      <c r="BS4574">
        <v>0.35</v>
      </c>
      <c r="CK4574" s="23" t="s">
        <v>2085</v>
      </c>
      <c r="CL4574" s="23">
        <f t="shared" si="3311"/>
        <v>0</v>
      </c>
      <c r="CM4574" s="23">
        <f t="shared" si="3313"/>
        <v>0.12091575091575091</v>
      </c>
      <c r="CN4574" s="23">
        <f t="shared" si="3314"/>
        <v>0.90968225449891249</v>
      </c>
      <c r="CQ4574" s="4">
        <v>4</v>
      </c>
    </row>
    <row r="4575" spans="1:95" ht="11.25" customHeight="1">
      <c r="A4575" s="17">
        <v>42</v>
      </c>
      <c r="B4575" s="17">
        <v>3</v>
      </c>
      <c r="C4575" s="39">
        <v>8</v>
      </c>
      <c r="D4575" s="40">
        <v>0.33611111111111108</v>
      </c>
      <c r="E4575" s="17">
        <v>18</v>
      </c>
      <c r="F4575" s="9">
        <v>0</v>
      </c>
      <c r="G4575">
        <v>0</v>
      </c>
      <c r="H4575">
        <v>0</v>
      </c>
      <c r="I4575">
        <v>0</v>
      </c>
      <c r="J4575">
        <v>1</v>
      </c>
      <c r="K4575" s="5">
        <v>25</v>
      </c>
      <c r="L4575">
        <v>0</v>
      </c>
      <c r="M4575">
        <v>0</v>
      </c>
      <c r="N4575">
        <v>56</v>
      </c>
      <c r="P4575" s="17">
        <f t="shared" si="3312"/>
        <v>0</v>
      </c>
      <c r="Q4575" s="17">
        <v>10</v>
      </c>
      <c r="S4575" s="17">
        <v>0</v>
      </c>
      <c r="T4575" s="17">
        <v>10</v>
      </c>
      <c r="U4575" s="17">
        <v>0</v>
      </c>
      <c r="V4575" s="17">
        <v>21</v>
      </c>
      <c r="W4575" s="17">
        <v>38</v>
      </c>
      <c r="X4575" s="17">
        <v>0</v>
      </c>
      <c r="Y4575" s="17"/>
      <c r="Z4575" s="17">
        <v>0</v>
      </c>
      <c r="AA4575" s="17">
        <v>117</v>
      </c>
      <c r="AB4575" s="17"/>
      <c r="AC4575">
        <v>0</v>
      </c>
      <c r="AD4575" t="s">
        <v>2085</v>
      </c>
      <c r="AE4575" t="s">
        <v>2085</v>
      </c>
      <c r="AF4575">
        <v>10</v>
      </c>
      <c r="AL4575">
        <v>0.8</v>
      </c>
      <c r="AN4575">
        <v>0</v>
      </c>
      <c r="AP4575">
        <v>0.2</v>
      </c>
      <c r="AQ4575" s="9">
        <f>+AVERAGE(AL4558:AL4567)</f>
        <v>4.0305250305250305E-2</v>
      </c>
      <c r="AR4575" s="9">
        <f>+AVERAGE(AN4558:AN4567)</f>
        <v>0.30322741816630416</v>
      </c>
      <c r="AS4575" s="17">
        <f t="shared" si="3305"/>
        <v>2</v>
      </c>
      <c r="AT4575" s="17">
        <f t="shared" si="3306"/>
        <v>0.8</v>
      </c>
      <c r="AU4575" s="17">
        <f t="shared" si="3310"/>
        <v>0</v>
      </c>
      <c r="AV4575" s="17">
        <f t="shared" si="3307"/>
        <v>3.3333333333333333E-2</v>
      </c>
      <c r="AZ4575">
        <v>2</v>
      </c>
      <c r="BA4575" s="27">
        <v>0.33333333333333331</v>
      </c>
      <c r="BB4575" s="17">
        <v>18</v>
      </c>
      <c r="BC4575" s="17">
        <v>1</v>
      </c>
      <c r="BD4575" s="17">
        <v>1</v>
      </c>
      <c r="BF4575">
        <v>0</v>
      </c>
      <c r="BG4575">
        <v>1</v>
      </c>
      <c r="BQ4575">
        <v>0.4</v>
      </c>
      <c r="BR4575">
        <v>0.2</v>
      </c>
      <c r="BS4575">
        <v>0.35</v>
      </c>
      <c r="CK4575" s="23" t="s">
        <v>2085</v>
      </c>
      <c r="CL4575" s="23">
        <f t="shared" si="3311"/>
        <v>0</v>
      </c>
      <c r="CM4575" s="23">
        <f t="shared" si="3313"/>
        <v>0.12091575091575091</v>
      </c>
      <c r="CN4575" s="23">
        <f t="shared" si="3314"/>
        <v>0.90968225449891249</v>
      </c>
      <c r="CQ4575" s="4">
        <v>2</v>
      </c>
    </row>
    <row r="4576" spans="1:95" ht="11.25" customHeight="1">
      <c r="A4576" s="17">
        <v>42</v>
      </c>
      <c r="B4576" s="17">
        <v>3</v>
      </c>
      <c r="C4576" s="39">
        <v>8</v>
      </c>
      <c r="D4576" s="40">
        <v>0.33611111111111108</v>
      </c>
      <c r="E4576" s="17">
        <v>19</v>
      </c>
      <c r="F4576" s="9">
        <v>0</v>
      </c>
      <c r="G4576">
        <v>0</v>
      </c>
      <c r="H4576">
        <v>0</v>
      </c>
      <c r="I4576">
        <v>0</v>
      </c>
      <c r="J4576">
        <v>1</v>
      </c>
      <c r="K4576" s="5">
        <v>25</v>
      </c>
      <c r="L4576">
        <v>0</v>
      </c>
      <c r="M4576">
        <v>0</v>
      </c>
      <c r="N4576">
        <v>56</v>
      </c>
      <c r="P4576" s="17">
        <f t="shared" si="3312"/>
        <v>0</v>
      </c>
      <c r="Q4576" s="17">
        <v>11</v>
      </c>
      <c r="S4576" s="17">
        <v>0</v>
      </c>
      <c r="T4576" s="17">
        <v>11</v>
      </c>
      <c r="U4576" s="17">
        <v>0</v>
      </c>
      <c r="V4576" s="17">
        <v>29</v>
      </c>
      <c r="W4576" s="17">
        <v>21</v>
      </c>
      <c r="X4576" s="17">
        <v>0</v>
      </c>
      <c r="Y4576" s="17"/>
      <c r="Z4576" s="17">
        <v>0</v>
      </c>
      <c r="AA4576" s="17">
        <v>117</v>
      </c>
      <c r="AB4576" s="17"/>
      <c r="AC4576">
        <v>0</v>
      </c>
      <c r="AD4576" t="s">
        <v>2085</v>
      </c>
      <c r="AE4576" t="s">
        <v>2085</v>
      </c>
      <c r="AF4576">
        <v>10</v>
      </c>
      <c r="AL4576">
        <v>0.76363636363636356</v>
      </c>
      <c r="AN4576">
        <v>0</v>
      </c>
      <c r="AP4576">
        <v>0.2153846153846154</v>
      </c>
      <c r="AQ4576" s="9">
        <f>+AVERAGE(AL4558:AL4567)</f>
        <v>4.0305250305250305E-2</v>
      </c>
      <c r="AR4576" s="9">
        <f>+AVERAGE(AN4558:AN4567)</f>
        <v>0.30322741816630416</v>
      </c>
      <c r="AS4576" s="17">
        <f t="shared" si="3305"/>
        <v>10</v>
      </c>
      <c r="AT4576" s="17">
        <f t="shared" si="3306"/>
        <v>0.8</v>
      </c>
      <c r="AU4576" s="17">
        <f t="shared" si="3310"/>
        <v>0</v>
      </c>
      <c r="AV4576" s="17">
        <f t="shared" si="3307"/>
        <v>0.2</v>
      </c>
      <c r="AZ4576">
        <v>2</v>
      </c>
      <c r="BA4576" s="27">
        <v>0.33333333333333331</v>
      </c>
      <c r="BB4576" s="17">
        <v>18</v>
      </c>
      <c r="BC4576" s="17">
        <v>1</v>
      </c>
      <c r="BD4576" s="17">
        <v>1</v>
      </c>
      <c r="BF4576">
        <v>0</v>
      </c>
      <c r="BG4576">
        <v>1</v>
      </c>
      <c r="BQ4576">
        <v>0.4</v>
      </c>
      <c r="BR4576">
        <v>0.2</v>
      </c>
      <c r="BS4576">
        <v>0.35</v>
      </c>
      <c r="CK4576" s="23" t="s">
        <v>2085</v>
      </c>
      <c r="CL4576" s="23">
        <f t="shared" si="3311"/>
        <v>0</v>
      </c>
      <c r="CM4576" s="23">
        <f t="shared" si="3313"/>
        <v>0.12091575091575091</v>
      </c>
      <c r="CN4576" s="23">
        <f t="shared" si="3314"/>
        <v>0.90968225449891249</v>
      </c>
      <c r="CQ4576" s="4">
        <v>6</v>
      </c>
    </row>
    <row r="4577" spans="1:95" ht="11.25" customHeight="1">
      <c r="A4577" s="17">
        <v>42</v>
      </c>
      <c r="B4577" s="17">
        <v>3</v>
      </c>
      <c r="C4577" s="39">
        <v>8</v>
      </c>
      <c r="D4577" s="40">
        <v>0.33611111111111108</v>
      </c>
      <c r="E4577" s="17">
        <v>20</v>
      </c>
      <c r="F4577" s="9">
        <v>0</v>
      </c>
      <c r="G4577">
        <v>0</v>
      </c>
      <c r="H4577">
        <v>0</v>
      </c>
      <c r="I4577">
        <v>0</v>
      </c>
      <c r="J4577">
        <v>1</v>
      </c>
      <c r="K4577" s="5">
        <v>25</v>
      </c>
      <c r="L4577">
        <v>0</v>
      </c>
      <c r="M4577">
        <v>10</v>
      </c>
      <c r="N4577">
        <v>66</v>
      </c>
      <c r="P4577" s="17">
        <f t="shared" si="3312"/>
        <v>1</v>
      </c>
      <c r="Q4577" s="17">
        <v>31</v>
      </c>
      <c r="S4577" s="17">
        <v>0.32258064516129031</v>
      </c>
      <c r="T4577" s="17">
        <v>31</v>
      </c>
      <c r="U4577" s="17">
        <v>0</v>
      </c>
      <c r="V4577" s="17">
        <v>39</v>
      </c>
      <c r="W4577" s="17">
        <v>29</v>
      </c>
      <c r="X4577" s="17">
        <v>0</v>
      </c>
      <c r="Y4577" s="17"/>
      <c r="Z4577" s="17">
        <v>0</v>
      </c>
      <c r="AA4577" s="17">
        <v>117</v>
      </c>
      <c r="AB4577" s="17"/>
      <c r="AC4577">
        <v>0</v>
      </c>
      <c r="AD4577" t="s">
        <v>2085</v>
      </c>
      <c r="AE4577" t="s">
        <v>2085</v>
      </c>
      <c r="AF4577">
        <v>0</v>
      </c>
      <c r="AG4577">
        <v>83</v>
      </c>
      <c r="AL4577">
        <v>0.37419354838709679</v>
      </c>
      <c r="AN4577">
        <v>0</v>
      </c>
      <c r="AP4577">
        <v>0.61052631578947369</v>
      </c>
      <c r="AQ4577" s="9">
        <f>+AVERAGE(AL4558:AL4567)</f>
        <v>4.0305250305250305E-2</v>
      </c>
      <c r="AR4577" s="9">
        <f>+AVERAGE(AN4558:AN4567)</f>
        <v>0.30322741816630416</v>
      </c>
      <c r="AS4577" s="17">
        <f t="shared" si="3305"/>
        <v>11</v>
      </c>
      <c r="AT4577" s="17">
        <f t="shared" si="3306"/>
        <v>0.76363636363636356</v>
      </c>
      <c r="AU4577" s="17">
        <f t="shared" si="3310"/>
        <v>0</v>
      </c>
      <c r="AV4577" s="17">
        <f t="shared" si="3307"/>
        <v>0.2153846153846154</v>
      </c>
      <c r="AZ4577">
        <v>2</v>
      </c>
      <c r="BA4577" s="27">
        <v>0.33333333333333331</v>
      </c>
      <c r="BB4577" s="17">
        <v>18</v>
      </c>
      <c r="BC4577" s="17">
        <v>1</v>
      </c>
      <c r="BD4577" s="17">
        <v>1</v>
      </c>
      <c r="BF4577">
        <v>0</v>
      </c>
      <c r="BG4577">
        <v>1</v>
      </c>
      <c r="BQ4577">
        <v>0.4</v>
      </c>
      <c r="BR4577">
        <v>0.2</v>
      </c>
      <c r="BS4577">
        <v>0.35</v>
      </c>
      <c r="BW4577" s="9">
        <f>SUM(AF4568:AF4577)</f>
        <v>83</v>
      </c>
      <c r="BX4577" s="9"/>
      <c r="BY4577" s="9">
        <f t="shared" ref="BY4577" si="3316">SUM(BW4567,BW4577)</f>
        <v>251</v>
      </c>
      <c r="CK4577" s="23" t="s">
        <v>2085</v>
      </c>
      <c r="CL4577" s="23">
        <f t="shared" si="3311"/>
        <v>0</v>
      </c>
      <c r="CM4577" s="23">
        <f t="shared" si="3313"/>
        <v>0.12091575091575091</v>
      </c>
      <c r="CN4577" s="23">
        <f t="shared" si="3314"/>
        <v>0.90968225449891249</v>
      </c>
      <c r="CQ4577" s="4">
        <v>9</v>
      </c>
    </row>
    <row r="4578" spans="1:95" ht="11.25" customHeight="1">
      <c r="A4578" s="17">
        <v>42</v>
      </c>
      <c r="B4578" s="17">
        <v>4</v>
      </c>
      <c r="C4578" s="39">
        <v>2</v>
      </c>
      <c r="D4578" s="40">
        <v>8.5416666666666655E-2</v>
      </c>
      <c r="E4578" s="17">
        <v>-2</v>
      </c>
      <c r="F4578" s="9">
        <v>0</v>
      </c>
      <c r="G4578">
        <v>0</v>
      </c>
      <c r="H4578">
        <v>0</v>
      </c>
      <c r="I4578">
        <v>0</v>
      </c>
      <c r="J4578">
        <v>0</v>
      </c>
      <c r="K4578" s="5">
        <v>25</v>
      </c>
      <c r="L4578">
        <v>50</v>
      </c>
      <c r="M4578">
        <v>7</v>
      </c>
      <c r="P4578" s="17">
        <f t="shared" si="3312"/>
        <v>1</v>
      </c>
      <c r="Q4578" s="17">
        <v>35</v>
      </c>
      <c r="S4578" s="17">
        <v>0.2</v>
      </c>
      <c r="T4578" s="17">
        <v>85</v>
      </c>
      <c r="U4578" s="17">
        <v>40</v>
      </c>
      <c r="V4578" s="17">
        <v>30</v>
      </c>
      <c r="W4578" s="17"/>
      <c r="X4578" s="17">
        <v>30</v>
      </c>
      <c r="Y4578" s="17"/>
      <c r="Z4578" s="17">
        <v>0</v>
      </c>
      <c r="AA4578" s="17"/>
      <c r="AB4578" s="17"/>
      <c r="AC4578">
        <v>57</v>
      </c>
      <c r="AD4578">
        <v>0</v>
      </c>
      <c r="AF4578">
        <v>3</v>
      </c>
      <c r="AL4578">
        <v>0</v>
      </c>
      <c r="AN4578">
        <v>0.41403508771929826</v>
      </c>
      <c r="AP4578">
        <v>0.32777777777777778</v>
      </c>
      <c r="AQ4578" s="22"/>
      <c r="AR4578" s="22"/>
      <c r="AS4578" s="17">
        <f t="shared" si="3305"/>
        <v>31</v>
      </c>
      <c r="AT4578" s="17">
        <f t="shared" si="3306"/>
        <v>0.37419354838709679</v>
      </c>
      <c r="AU4578" s="17">
        <f t="shared" si="3310"/>
        <v>0</v>
      </c>
      <c r="AV4578" s="17">
        <f t="shared" si="3307"/>
        <v>0.61052631578947369</v>
      </c>
      <c r="AZ4578">
        <v>2</v>
      </c>
      <c r="BA4578" s="27">
        <v>0.33333333333333331</v>
      </c>
      <c r="BB4578" s="17">
        <v>18</v>
      </c>
      <c r="BC4578" s="17">
        <v>1</v>
      </c>
      <c r="BD4578" s="17">
        <v>1</v>
      </c>
      <c r="BF4578">
        <v>0</v>
      </c>
      <c r="BG4578">
        <v>1</v>
      </c>
      <c r="BQ4578">
        <v>0.4</v>
      </c>
      <c r="BR4578">
        <v>0.2</v>
      </c>
      <c r="BS4578">
        <v>0.35</v>
      </c>
      <c r="CK4578" s="23" t="s">
        <v>2085</v>
      </c>
      <c r="CL4578" s="23">
        <f t="shared" si="3311"/>
        <v>0</v>
      </c>
      <c r="CM4578" s="23" t="str">
        <f t="shared" si="3313"/>
        <v/>
      </c>
      <c r="CN4578" s="23" t="str">
        <f t="shared" si="3314"/>
        <v/>
      </c>
      <c r="CQ4578" s="4">
        <v>2</v>
      </c>
    </row>
    <row r="4579" spans="1:95" ht="11.25" customHeight="1">
      <c r="A4579" s="17">
        <v>42</v>
      </c>
      <c r="B4579" s="17">
        <v>4</v>
      </c>
      <c r="C4579" s="39">
        <v>2</v>
      </c>
      <c r="D4579" s="40">
        <v>8.5416666666666655E-2</v>
      </c>
      <c r="E4579" s="17">
        <v>-1</v>
      </c>
      <c r="F4579" s="9">
        <v>0</v>
      </c>
      <c r="G4579">
        <v>0</v>
      </c>
      <c r="H4579">
        <v>0</v>
      </c>
      <c r="I4579">
        <v>0</v>
      </c>
      <c r="J4579">
        <v>0</v>
      </c>
      <c r="K4579" s="5">
        <v>25</v>
      </c>
      <c r="L4579">
        <v>60</v>
      </c>
      <c r="M4579">
        <v>4</v>
      </c>
      <c r="P4579" s="17">
        <f t="shared" si="3312"/>
        <v>0</v>
      </c>
      <c r="Q4579" s="17">
        <v>21</v>
      </c>
      <c r="S4579" s="17">
        <v>0.19047619047619047</v>
      </c>
      <c r="T4579" s="17">
        <v>81</v>
      </c>
      <c r="U4579" s="17">
        <v>40</v>
      </c>
      <c r="V4579" s="17">
        <v>30</v>
      </c>
      <c r="W4579" s="17">
        <v>30</v>
      </c>
      <c r="X4579" s="17">
        <v>30</v>
      </c>
      <c r="Y4579" s="17"/>
      <c r="Z4579" s="17">
        <v>0</v>
      </c>
      <c r="AA4579" s="17"/>
      <c r="AB4579" s="17"/>
      <c r="AC4579">
        <v>49</v>
      </c>
      <c r="AD4579">
        <v>0</v>
      </c>
      <c r="AE4579">
        <v>0</v>
      </c>
      <c r="AF4579">
        <v>6</v>
      </c>
      <c r="AL4579">
        <v>3.8095238095238099E-2</v>
      </c>
      <c r="AN4579">
        <v>0.48163265306122444</v>
      </c>
      <c r="AP4579">
        <v>0.29743589743589743</v>
      </c>
      <c r="AQ4579" s="9"/>
      <c r="AR4579" s="9"/>
      <c r="AS4579" s="17">
        <f t="shared" si="3305"/>
        <v>35</v>
      </c>
      <c r="AT4579" s="17">
        <f t="shared" si="3306"/>
        <v>0</v>
      </c>
      <c r="AU4579" s="17">
        <f t="shared" si="3310"/>
        <v>0.41403508771929826</v>
      </c>
      <c r="AV4579" s="17">
        <f t="shared" si="3307"/>
        <v>0.32777777777777778</v>
      </c>
      <c r="AZ4579">
        <v>2</v>
      </c>
      <c r="BA4579" s="27">
        <v>0.33333333333333331</v>
      </c>
      <c r="BB4579" s="17">
        <v>18</v>
      </c>
      <c r="BC4579" s="17">
        <v>1</v>
      </c>
      <c r="BD4579" s="17">
        <v>1</v>
      </c>
      <c r="BF4579">
        <v>0</v>
      </c>
      <c r="BG4579">
        <v>1</v>
      </c>
      <c r="BQ4579">
        <v>0.4</v>
      </c>
      <c r="BR4579">
        <v>0.2</v>
      </c>
      <c r="BS4579">
        <v>0.35</v>
      </c>
      <c r="CK4579" s="23">
        <v>0</v>
      </c>
      <c r="CL4579" s="23">
        <f t="shared" si="3311"/>
        <v>0</v>
      </c>
      <c r="CM4579" s="23" t="str">
        <f t="shared" si="3313"/>
        <v/>
      </c>
      <c r="CN4579" s="23" t="str">
        <f t="shared" si="3314"/>
        <v/>
      </c>
      <c r="CQ4579" s="4">
        <v>2</v>
      </c>
    </row>
    <row r="4580" spans="1:95" ht="11.25" customHeight="1">
      <c r="A4580" s="17">
        <v>42</v>
      </c>
      <c r="B4580" s="17">
        <v>4</v>
      </c>
      <c r="C4580" s="39">
        <v>2</v>
      </c>
      <c r="D4580" s="40">
        <v>8.5416666666666655E-2</v>
      </c>
      <c r="E4580" s="17">
        <v>1</v>
      </c>
      <c r="F4580" s="9">
        <v>0</v>
      </c>
      <c r="G4580">
        <v>0</v>
      </c>
      <c r="H4580">
        <v>0</v>
      </c>
      <c r="I4580">
        <v>0</v>
      </c>
      <c r="J4580">
        <v>0</v>
      </c>
      <c r="K4580" s="5">
        <v>25</v>
      </c>
      <c r="L4580">
        <v>75</v>
      </c>
      <c r="M4580">
        <v>1</v>
      </c>
      <c r="N4580">
        <v>1</v>
      </c>
      <c r="P4580" s="17">
        <f t="shared" si="3312"/>
        <v>0</v>
      </c>
      <c r="Q4580" s="17">
        <v>7</v>
      </c>
      <c r="S4580" s="17">
        <v>0.14285714285714285</v>
      </c>
      <c r="T4580" s="17">
        <v>82</v>
      </c>
      <c r="U4580" s="17">
        <v>40</v>
      </c>
      <c r="V4580" s="17">
        <v>30</v>
      </c>
      <c r="W4580" s="17">
        <v>30</v>
      </c>
      <c r="X4580" s="17">
        <v>30</v>
      </c>
      <c r="Y4580" s="17"/>
      <c r="Z4580" s="17">
        <v>10</v>
      </c>
      <c r="AA4580" s="17">
        <v>10</v>
      </c>
      <c r="AB4580" s="17"/>
      <c r="AC4580">
        <v>48</v>
      </c>
      <c r="AD4580">
        <v>0.20833333333333334</v>
      </c>
      <c r="AF4580">
        <v>19</v>
      </c>
      <c r="AL4580">
        <v>0.17142857142857143</v>
      </c>
      <c r="AN4580">
        <v>0.47499999999999998</v>
      </c>
      <c r="AP4580">
        <v>0.25494505494505493</v>
      </c>
      <c r="AQ4580" s="9"/>
      <c r="AR4580" s="9"/>
      <c r="AS4580" s="17">
        <f t="shared" ref="AS4580:AS4643" si="3317">+Q4579</f>
        <v>21</v>
      </c>
      <c r="AT4580" s="17">
        <f t="shared" ref="AT4580:AT4643" si="3318">+AL4579</f>
        <v>3.8095238095238099E-2</v>
      </c>
      <c r="AU4580" s="17">
        <f t="shared" ref="AU4580:AU4623" si="3319">+AN4579</f>
        <v>0.48163265306122444</v>
      </c>
      <c r="AV4580" s="17">
        <f t="shared" ref="AV4580:AV4643" si="3320">+AP4579</f>
        <v>0.29743589743589743</v>
      </c>
      <c r="AZ4580">
        <v>2</v>
      </c>
      <c r="BA4580" s="27">
        <v>0.33333333333333331</v>
      </c>
      <c r="BB4580" s="17">
        <v>18</v>
      </c>
      <c r="BC4580" s="17">
        <v>1</v>
      </c>
      <c r="BD4580" s="17">
        <v>1</v>
      </c>
      <c r="BF4580">
        <v>0</v>
      </c>
      <c r="BG4580">
        <v>1</v>
      </c>
      <c r="BQ4580">
        <v>0.4</v>
      </c>
      <c r="BR4580">
        <v>0.2</v>
      </c>
      <c r="BS4580">
        <v>0.35</v>
      </c>
      <c r="CK4580" s="23" t="s">
        <v>2085</v>
      </c>
      <c r="CL4580" s="23">
        <f t="shared" si="3311"/>
        <v>0</v>
      </c>
      <c r="CM4580" s="23" t="str">
        <f t="shared" si="3313"/>
        <v/>
      </c>
      <c r="CN4580" s="23" t="str">
        <f t="shared" si="3314"/>
        <v/>
      </c>
      <c r="CQ4580" s="4">
        <v>4</v>
      </c>
    </row>
    <row r="4581" spans="1:95" ht="11.25" customHeight="1">
      <c r="A4581" s="17">
        <v>42</v>
      </c>
      <c r="B4581" s="17">
        <v>4</v>
      </c>
      <c r="C4581" s="39">
        <v>2</v>
      </c>
      <c r="D4581" s="40">
        <v>8.5416666666666655E-2</v>
      </c>
      <c r="E4581" s="17">
        <v>2</v>
      </c>
      <c r="F4581" s="9">
        <v>0</v>
      </c>
      <c r="G4581">
        <v>0</v>
      </c>
      <c r="H4581">
        <v>0</v>
      </c>
      <c r="I4581">
        <v>0</v>
      </c>
      <c r="J4581">
        <v>0</v>
      </c>
      <c r="K4581" s="5">
        <v>25</v>
      </c>
      <c r="L4581">
        <v>57</v>
      </c>
      <c r="M4581">
        <v>5</v>
      </c>
      <c r="N4581">
        <v>6</v>
      </c>
      <c r="P4581" s="17">
        <f t="shared" si="3312"/>
        <v>2</v>
      </c>
      <c r="Q4581" s="17">
        <v>24</v>
      </c>
      <c r="S4581" s="17">
        <v>0.20833333333333334</v>
      </c>
      <c r="T4581" s="17">
        <v>81</v>
      </c>
      <c r="U4581" s="17">
        <v>40</v>
      </c>
      <c r="V4581" s="17">
        <v>30</v>
      </c>
      <c r="W4581" s="17">
        <v>30</v>
      </c>
      <c r="X4581" s="17">
        <v>30</v>
      </c>
      <c r="Y4581" s="17"/>
      <c r="Z4581" s="17">
        <v>10</v>
      </c>
      <c r="AA4581" s="17">
        <v>20</v>
      </c>
      <c r="AB4581" s="17"/>
      <c r="AC4581">
        <v>53</v>
      </c>
      <c r="AD4581">
        <v>0.18867924528301888</v>
      </c>
      <c r="AE4581">
        <v>0.20833333333333334</v>
      </c>
      <c r="AF4581">
        <v>15</v>
      </c>
      <c r="AL4581">
        <v>3.3333333333333333E-2</v>
      </c>
      <c r="AN4581">
        <v>0.22641509433962265</v>
      </c>
      <c r="AP4581">
        <v>0.1569620253164557</v>
      </c>
      <c r="AQ4581" s="9"/>
      <c r="AR4581" s="9"/>
      <c r="AS4581" s="17">
        <f t="shared" si="3317"/>
        <v>7</v>
      </c>
      <c r="AT4581" s="17">
        <f t="shared" si="3318"/>
        <v>0.17142857142857143</v>
      </c>
      <c r="AU4581" s="17">
        <f t="shared" si="3319"/>
        <v>0.47499999999999998</v>
      </c>
      <c r="AV4581" s="17">
        <f t="shared" si="3320"/>
        <v>0.25494505494505493</v>
      </c>
      <c r="AZ4581">
        <v>2</v>
      </c>
      <c r="BA4581" s="27">
        <v>0.33333333333333331</v>
      </c>
      <c r="BB4581" s="17">
        <v>18</v>
      </c>
      <c r="BC4581" s="17">
        <v>1</v>
      </c>
      <c r="BD4581" s="17">
        <v>1</v>
      </c>
      <c r="BF4581">
        <v>0</v>
      </c>
      <c r="BG4581">
        <v>1</v>
      </c>
      <c r="BQ4581">
        <v>0.4</v>
      </c>
      <c r="BR4581">
        <v>0.2</v>
      </c>
      <c r="BS4581">
        <v>0.35</v>
      </c>
      <c r="CK4581" s="23">
        <v>0.83333333333333337</v>
      </c>
      <c r="CL4581" s="23">
        <f t="shared" si="3311"/>
        <v>0</v>
      </c>
      <c r="CM4581" s="23" t="str">
        <f t="shared" si="3313"/>
        <v/>
      </c>
      <c r="CN4581" s="23" t="str">
        <f t="shared" si="3314"/>
        <v/>
      </c>
      <c r="CQ4581" s="4">
        <v>3</v>
      </c>
    </row>
    <row r="4582" spans="1:95" ht="11.25" customHeight="1">
      <c r="A4582" s="17">
        <v>42</v>
      </c>
      <c r="B4582" s="17">
        <v>4</v>
      </c>
      <c r="C4582" s="39">
        <v>2</v>
      </c>
      <c r="D4582" s="40">
        <v>8.5416666666666655E-2</v>
      </c>
      <c r="E4582" s="17">
        <v>3</v>
      </c>
      <c r="F4582" s="9">
        <v>0</v>
      </c>
      <c r="G4582">
        <v>0</v>
      </c>
      <c r="H4582">
        <v>0</v>
      </c>
      <c r="I4582">
        <v>0</v>
      </c>
      <c r="J4582">
        <v>0</v>
      </c>
      <c r="K4582" s="5">
        <v>25</v>
      </c>
      <c r="L4582">
        <v>56</v>
      </c>
      <c r="M4582">
        <v>5</v>
      </c>
      <c r="N4582">
        <v>11</v>
      </c>
      <c r="P4582" s="17">
        <f t="shared" si="3312"/>
        <v>2</v>
      </c>
      <c r="Q4582" s="17">
        <v>26</v>
      </c>
      <c r="S4582" s="17">
        <v>0.19230769230769232</v>
      </c>
      <c r="T4582" s="17">
        <v>82</v>
      </c>
      <c r="U4582" s="17">
        <v>40</v>
      </c>
      <c r="V4582" s="17">
        <v>30</v>
      </c>
      <c r="W4582" s="17">
        <v>30</v>
      </c>
      <c r="X4582" s="17">
        <v>30</v>
      </c>
      <c r="Y4582" s="17"/>
      <c r="Z4582" s="17">
        <v>4</v>
      </c>
      <c r="AA4582" s="17">
        <v>24</v>
      </c>
      <c r="AB4582" s="17"/>
      <c r="AC4582">
        <v>49</v>
      </c>
      <c r="AD4582">
        <v>8.1632653061224483E-2</v>
      </c>
      <c r="AE4582">
        <v>0.18867924528301888</v>
      </c>
      <c r="AF4582">
        <v>9</v>
      </c>
      <c r="AL4582">
        <v>3.0769230769230771E-2</v>
      </c>
      <c r="AN4582">
        <v>0.38367346938775504</v>
      </c>
      <c r="AP4582">
        <v>0.25753424657534246</v>
      </c>
      <c r="AQ4582" s="9"/>
      <c r="AR4582" s="9"/>
      <c r="AS4582" s="17">
        <f t="shared" si="3317"/>
        <v>24</v>
      </c>
      <c r="AT4582" s="17">
        <f t="shared" si="3318"/>
        <v>3.3333333333333333E-2</v>
      </c>
      <c r="AU4582" s="17">
        <f t="shared" si="3319"/>
        <v>0.22641509433962265</v>
      </c>
      <c r="AV4582" s="17">
        <f t="shared" si="3320"/>
        <v>0.1569620253164557</v>
      </c>
      <c r="AZ4582">
        <v>2</v>
      </c>
      <c r="BA4582" s="27">
        <v>0.33333333333333331</v>
      </c>
      <c r="BB4582" s="17">
        <v>18</v>
      </c>
      <c r="BC4582" s="17">
        <v>1</v>
      </c>
      <c r="BD4582" s="17">
        <v>1</v>
      </c>
      <c r="BF4582">
        <v>0</v>
      </c>
      <c r="BG4582">
        <v>1</v>
      </c>
      <c r="BQ4582">
        <v>0.4</v>
      </c>
      <c r="BR4582">
        <v>0.2</v>
      </c>
      <c r="BS4582">
        <v>0.35</v>
      </c>
      <c r="CK4582" s="23">
        <v>0.75471698113207553</v>
      </c>
      <c r="CL4582" s="23">
        <f t="shared" si="3311"/>
        <v>0</v>
      </c>
      <c r="CM4582" s="23" t="str">
        <f t="shared" si="3313"/>
        <v/>
      </c>
      <c r="CN4582" s="23" t="str">
        <f t="shared" si="3314"/>
        <v/>
      </c>
      <c r="CQ4582" s="4">
        <v>2</v>
      </c>
    </row>
    <row r="4583" spans="1:95" ht="11.25" customHeight="1">
      <c r="A4583" s="17">
        <v>42</v>
      </c>
      <c r="B4583" s="17">
        <v>4</v>
      </c>
      <c r="C4583" s="39">
        <v>2</v>
      </c>
      <c r="D4583" s="40">
        <v>8.5416666666666655E-2</v>
      </c>
      <c r="E4583" s="17">
        <v>4</v>
      </c>
      <c r="F4583" s="9">
        <v>0</v>
      </c>
      <c r="G4583">
        <v>0</v>
      </c>
      <c r="H4583">
        <v>0</v>
      </c>
      <c r="I4583">
        <v>0</v>
      </c>
      <c r="J4583">
        <v>0</v>
      </c>
      <c r="K4583" s="5">
        <v>25</v>
      </c>
      <c r="L4583">
        <v>57</v>
      </c>
      <c r="M4583">
        <v>5</v>
      </c>
      <c r="N4583">
        <v>16</v>
      </c>
      <c r="P4583" s="17">
        <f t="shared" si="3312"/>
        <v>2</v>
      </c>
      <c r="Q4583" s="17">
        <v>26</v>
      </c>
      <c r="S4583" s="17">
        <v>0.19230769230769232</v>
      </c>
      <c r="T4583" s="17">
        <v>83</v>
      </c>
      <c r="U4583" s="17">
        <v>40</v>
      </c>
      <c r="V4583" s="17">
        <v>30</v>
      </c>
      <c r="W4583" s="17">
        <v>30</v>
      </c>
      <c r="X4583" s="17">
        <v>30</v>
      </c>
      <c r="Y4583" s="17"/>
      <c r="Z4583" s="17">
        <v>4</v>
      </c>
      <c r="AA4583" s="17">
        <v>28</v>
      </c>
      <c r="AB4583" s="17"/>
      <c r="AC4583">
        <v>41</v>
      </c>
      <c r="AD4583">
        <v>9.7560975609756101E-2</v>
      </c>
      <c r="AE4583">
        <v>8.1632653061224483E-2</v>
      </c>
      <c r="AF4583">
        <v>9</v>
      </c>
      <c r="AL4583">
        <v>3.0769230769230771E-2</v>
      </c>
      <c r="AN4583">
        <v>0.35121951219512199</v>
      </c>
      <c r="AP4583">
        <v>0.23384615384615384</v>
      </c>
      <c r="AQ4583" s="9"/>
      <c r="AR4583" s="9"/>
      <c r="AS4583" s="17">
        <f t="shared" si="3317"/>
        <v>26</v>
      </c>
      <c r="AT4583" s="17">
        <f t="shared" si="3318"/>
        <v>3.0769230769230771E-2</v>
      </c>
      <c r="AU4583" s="17">
        <f t="shared" si="3319"/>
        <v>0.38367346938775504</v>
      </c>
      <c r="AV4583" s="17">
        <f t="shared" si="3320"/>
        <v>0.25753424657534246</v>
      </c>
      <c r="AZ4583">
        <v>2</v>
      </c>
      <c r="BA4583" s="27">
        <v>0.33333333333333331</v>
      </c>
      <c r="BB4583" s="17">
        <v>18</v>
      </c>
      <c r="BC4583" s="17">
        <v>1</v>
      </c>
      <c r="BD4583" s="17">
        <v>1</v>
      </c>
      <c r="BF4583">
        <v>0</v>
      </c>
      <c r="BG4583">
        <v>1</v>
      </c>
      <c r="BQ4583">
        <v>0.4</v>
      </c>
      <c r="BR4583">
        <v>0.2</v>
      </c>
      <c r="BS4583">
        <v>0.35</v>
      </c>
      <c r="CK4583" s="23">
        <v>0.32653061224489793</v>
      </c>
      <c r="CL4583" s="23">
        <f t="shared" si="3311"/>
        <v>0</v>
      </c>
      <c r="CM4583" s="23" t="str">
        <f t="shared" si="3313"/>
        <v/>
      </c>
      <c r="CN4583" s="23" t="str">
        <f t="shared" si="3314"/>
        <v/>
      </c>
      <c r="CQ4583" s="4">
        <v>3</v>
      </c>
    </row>
    <row r="4584" spans="1:95" ht="11.25" customHeight="1">
      <c r="A4584" s="17">
        <v>42</v>
      </c>
      <c r="B4584" s="17">
        <v>4</v>
      </c>
      <c r="C4584" s="39">
        <v>2</v>
      </c>
      <c r="D4584" s="40">
        <v>8.5416666666666655E-2</v>
      </c>
      <c r="E4584" s="17">
        <v>5</v>
      </c>
      <c r="F4584" s="9">
        <v>0</v>
      </c>
      <c r="G4584">
        <v>0</v>
      </c>
      <c r="H4584">
        <v>0</v>
      </c>
      <c r="I4584">
        <v>0</v>
      </c>
      <c r="J4584">
        <v>0</v>
      </c>
      <c r="K4584" s="5">
        <v>25</v>
      </c>
      <c r="L4584">
        <v>58</v>
      </c>
      <c r="M4584">
        <v>5</v>
      </c>
      <c r="N4584">
        <v>21</v>
      </c>
      <c r="P4584" s="17">
        <f t="shared" si="3312"/>
        <v>2</v>
      </c>
      <c r="Q4584" s="17">
        <v>26</v>
      </c>
      <c r="S4584" s="17">
        <v>0.19230769230769232</v>
      </c>
      <c r="T4584" s="17">
        <v>84</v>
      </c>
      <c r="U4584" s="17">
        <v>40</v>
      </c>
      <c r="V4584" s="17">
        <v>30</v>
      </c>
      <c r="W4584" s="17">
        <v>30</v>
      </c>
      <c r="X4584" s="17">
        <v>30</v>
      </c>
      <c r="Y4584" s="17"/>
      <c r="Z4584" s="17">
        <v>1</v>
      </c>
      <c r="AA4584" s="17">
        <v>29</v>
      </c>
      <c r="AB4584" s="17"/>
      <c r="AC4584">
        <v>38</v>
      </c>
      <c r="AD4584">
        <v>2.6315789473684209E-2</v>
      </c>
      <c r="AE4584">
        <v>9.7560975609756101E-2</v>
      </c>
      <c r="AF4584">
        <v>6</v>
      </c>
      <c r="AL4584">
        <v>3.0769230769230771E-2</v>
      </c>
      <c r="AN4584">
        <v>0.44210526315789472</v>
      </c>
      <c r="AP4584">
        <v>0.25806451612903225</v>
      </c>
      <c r="AQ4584" s="9"/>
      <c r="AR4584" s="9"/>
      <c r="AS4584" s="17">
        <f t="shared" si="3317"/>
        <v>26</v>
      </c>
      <c r="AT4584" s="17">
        <f t="shared" si="3318"/>
        <v>3.0769230769230771E-2</v>
      </c>
      <c r="AU4584" s="17">
        <f t="shared" si="3319"/>
        <v>0.35121951219512199</v>
      </c>
      <c r="AV4584" s="17">
        <f t="shared" si="3320"/>
        <v>0.23384615384615384</v>
      </c>
      <c r="AZ4584">
        <v>2</v>
      </c>
      <c r="BA4584" s="27">
        <v>0.33333333333333331</v>
      </c>
      <c r="BB4584" s="17">
        <v>18</v>
      </c>
      <c r="BC4584" s="17">
        <v>1</v>
      </c>
      <c r="BD4584" s="17">
        <v>1</v>
      </c>
      <c r="BF4584">
        <v>0</v>
      </c>
      <c r="BG4584">
        <v>1</v>
      </c>
      <c r="BQ4584">
        <v>0.4</v>
      </c>
      <c r="BR4584">
        <v>0.2</v>
      </c>
      <c r="BS4584">
        <v>0.35</v>
      </c>
      <c r="CK4584" s="23">
        <v>0.3902439024390244</v>
      </c>
      <c r="CL4584" s="23">
        <f t="shared" si="3311"/>
        <v>0</v>
      </c>
      <c r="CM4584" s="23" t="str">
        <f t="shared" si="3313"/>
        <v/>
      </c>
      <c r="CN4584" s="23" t="str">
        <f t="shared" si="3314"/>
        <v/>
      </c>
      <c r="CQ4584" s="4">
        <v>1</v>
      </c>
    </row>
    <row r="4585" spans="1:95" ht="11.25" customHeight="1">
      <c r="A4585" s="17">
        <v>42</v>
      </c>
      <c r="B4585" s="17">
        <v>4</v>
      </c>
      <c r="C4585" s="39">
        <v>2</v>
      </c>
      <c r="D4585" s="40">
        <v>8.5416666666666655E-2</v>
      </c>
      <c r="E4585" s="17">
        <v>6</v>
      </c>
      <c r="F4585" s="9">
        <v>0</v>
      </c>
      <c r="G4585">
        <v>0</v>
      </c>
      <c r="H4585">
        <v>0</v>
      </c>
      <c r="I4585">
        <v>0</v>
      </c>
      <c r="J4585">
        <v>0</v>
      </c>
      <c r="K4585" s="5">
        <v>25</v>
      </c>
      <c r="L4585">
        <v>59</v>
      </c>
      <c r="M4585">
        <v>5</v>
      </c>
      <c r="N4585">
        <v>26</v>
      </c>
      <c r="P4585" s="17">
        <f t="shared" si="3312"/>
        <v>2</v>
      </c>
      <c r="Q4585" s="17">
        <v>26</v>
      </c>
      <c r="S4585" s="17">
        <v>0.19230769230769232</v>
      </c>
      <c r="T4585" s="17">
        <v>85</v>
      </c>
      <c r="U4585" s="17">
        <v>40</v>
      </c>
      <c r="V4585" s="17">
        <v>30</v>
      </c>
      <c r="W4585" s="17">
        <v>30</v>
      </c>
      <c r="X4585" s="17">
        <v>30</v>
      </c>
      <c r="Y4585" s="17"/>
      <c r="Z4585" s="17">
        <v>18</v>
      </c>
      <c r="AA4585" s="17">
        <v>47</v>
      </c>
      <c r="AB4585" s="17"/>
      <c r="AC4585">
        <v>54</v>
      </c>
      <c r="AD4585">
        <v>0.33333333333333331</v>
      </c>
      <c r="AE4585">
        <v>2.6315789473684209E-2</v>
      </c>
      <c r="AF4585">
        <v>23</v>
      </c>
      <c r="AL4585">
        <v>3.0769230769230771E-2</v>
      </c>
      <c r="AN4585">
        <v>0.31111111111111112</v>
      </c>
      <c r="AP4585">
        <v>0.22564102564102564</v>
      </c>
      <c r="AQ4585" s="9"/>
      <c r="AR4585" s="9"/>
      <c r="AS4585" s="17">
        <f t="shared" si="3317"/>
        <v>26</v>
      </c>
      <c r="AT4585" s="17">
        <f t="shared" si="3318"/>
        <v>3.0769230769230771E-2</v>
      </c>
      <c r="AU4585" s="17">
        <f t="shared" si="3319"/>
        <v>0.44210526315789472</v>
      </c>
      <c r="AV4585" s="17">
        <f t="shared" si="3320"/>
        <v>0.25806451612903225</v>
      </c>
      <c r="AZ4585">
        <v>2</v>
      </c>
      <c r="BA4585" s="27">
        <v>0.33333333333333331</v>
      </c>
      <c r="BB4585" s="17">
        <v>18</v>
      </c>
      <c r="BC4585" s="17">
        <v>1</v>
      </c>
      <c r="BD4585" s="17">
        <v>1</v>
      </c>
      <c r="BF4585">
        <v>0</v>
      </c>
      <c r="BG4585">
        <v>1</v>
      </c>
      <c r="BQ4585">
        <v>0.4</v>
      </c>
      <c r="BR4585">
        <v>0.2</v>
      </c>
      <c r="BS4585">
        <v>0.35</v>
      </c>
      <c r="CK4585" s="23">
        <v>0.10526315789473684</v>
      </c>
      <c r="CL4585" s="23">
        <f t="shared" si="3311"/>
        <v>0</v>
      </c>
      <c r="CM4585" s="23" t="str">
        <f t="shared" si="3313"/>
        <v/>
      </c>
      <c r="CN4585" s="23" t="str">
        <f t="shared" si="3314"/>
        <v/>
      </c>
      <c r="CQ4585" s="4">
        <v>1</v>
      </c>
    </row>
    <row r="4586" spans="1:95" ht="11.25" customHeight="1">
      <c r="A4586" s="17">
        <v>42</v>
      </c>
      <c r="B4586" s="17">
        <v>4</v>
      </c>
      <c r="C4586" s="39">
        <v>2</v>
      </c>
      <c r="D4586" s="40">
        <v>8.5416666666666655E-2</v>
      </c>
      <c r="E4586" s="17">
        <v>7</v>
      </c>
      <c r="F4586" s="9">
        <v>0</v>
      </c>
      <c r="G4586">
        <v>0</v>
      </c>
      <c r="H4586">
        <v>0</v>
      </c>
      <c r="I4586">
        <v>0</v>
      </c>
      <c r="J4586">
        <v>0</v>
      </c>
      <c r="K4586" s="5">
        <v>25</v>
      </c>
      <c r="L4586">
        <v>60</v>
      </c>
      <c r="M4586">
        <v>5</v>
      </c>
      <c r="N4586">
        <v>31</v>
      </c>
      <c r="P4586" s="17">
        <f t="shared" si="3312"/>
        <v>2</v>
      </c>
      <c r="Q4586" s="17">
        <v>25</v>
      </c>
      <c r="S4586" s="17">
        <v>0.2</v>
      </c>
      <c r="T4586" s="17">
        <v>85</v>
      </c>
      <c r="U4586" s="17">
        <v>40</v>
      </c>
      <c r="V4586" s="17">
        <v>30</v>
      </c>
      <c r="W4586" s="17">
        <v>30</v>
      </c>
      <c r="X4586" s="17">
        <v>30</v>
      </c>
      <c r="Y4586" s="17"/>
      <c r="Z4586" s="17">
        <v>10</v>
      </c>
      <c r="AA4586" s="17">
        <v>57</v>
      </c>
      <c r="AB4586" s="17"/>
      <c r="AC4586">
        <v>54</v>
      </c>
      <c r="AD4586">
        <v>0.18518518518518517</v>
      </c>
      <c r="AE4586">
        <v>0.33333333333333331</v>
      </c>
      <c r="AF4586">
        <v>15</v>
      </c>
      <c r="AL4586">
        <v>0</v>
      </c>
      <c r="AN4586">
        <v>0.2</v>
      </c>
      <c r="AP4586">
        <v>0.13670886075949368</v>
      </c>
      <c r="AQ4586" s="9"/>
      <c r="AR4586" s="9"/>
      <c r="AS4586" s="17">
        <f t="shared" si="3317"/>
        <v>26</v>
      </c>
      <c r="AT4586" s="17">
        <f t="shared" si="3318"/>
        <v>3.0769230769230771E-2</v>
      </c>
      <c r="AU4586" s="17">
        <f t="shared" si="3319"/>
        <v>0.31111111111111112</v>
      </c>
      <c r="AV4586" s="17">
        <f t="shared" si="3320"/>
        <v>0.22564102564102564</v>
      </c>
      <c r="AZ4586">
        <v>2</v>
      </c>
      <c r="BA4586" s="27">
        <v>0.33333333333333331</v>
      </c>
      <c r="BB4586" s="17">
        <v>18</v>
      </c>
      <c r="BC4586" s="17">
        <v>1</v>
      </c>
      <c r="BD4586" s="17">
        <v>1</v>
      </c>
      <c r="BF4586">
        <v>0</v>
      </c>
      <c r="BG4586">
        <v>1</v>
      </c>
      <c r="BQ4586">
        <v>0.4</v>
      </c>
      <c r="BR4586">
        <v>0.2</v>
      </c>
      <c r="BS4586">
        <v>0.35</v>
      </c>
      <c r="CK4586" s="23">
        <v>1.3333333333333333</v>
      </c>
      <c r="CL4586" s="23">
        <f t="shared" si="3311"/>
        <v>0</v>
      </c>
      <c r="CM4586" s="23" t="str">
        <f t="shared" si="3313"/>
        <v/>
      </c>
      <c r="CN4586" s="23" t="str">
        <f t="shared" si="3314"/>
        <v/>
      </c>
      <c r="CQ4586" s="4">
        <v>1</v>
      </c>
    </row>
    <row r="4587" spans="1:95" ht="11.25" customHeight="1">
      <c r="A4587" s="17">
        <v>42</v>
      </c>
      <c r="B4587" s="17">
        <v>4</v>
      </c>
      <c r="C4587" s="39">
        <v>2</v>
      </c>
      <c r="D4587" s="40">
        <v>8.5416666666666655E-2</v>
      </c>
      <c r="E4587" s="17">
        <v>8</v>
      </c>
      <c r="F4587" s="9">
        <v>0</v>
      </c>
      <c r="G4587">
        <v>0</v>
      </c>
      <c r="H4587">
        <v>0</v>
      </c>
      <c r="I4587">
        <v>0</v>
      </c>
      <c r="J4587">
        <v>0</v>
      </c>
      <c r="K4587" s="5">
        <v>25</v>
      </c>
      <c r="L4587">
        <v>60</v>
      </c>
      <c r="M4587">
        <v>5</v>
      </c>
      <c r="N4587">
        <v>36</v>
      </c>
      <c r="P4587" s="17">
        <f t="shared" si="3312"/>
        <v>2</v>
      </c>
      <c r="Q4587" s="17">
        <v>26</v>
      </c>
      <c r="S4587" s="17">
        <v>0.19230769230769232</v>
      </c>
      <c r="T4587" s="17">
        <v>86</v>
      </c>
      <c r="U4587" s="17">
        <v>40</v>
      </c>
      <c r="V4587" s="17">
        <v>30</v>
      </c>
      <c r="W4587" s="17">
        <v>30</v>
      </c>
      <c r="X4587" s="17">
        <v>30</v>
      </c>
      <c r="Y4587" s="17"/>
      <c r="Z4587" s="17">
        <v>10</v>
      </c>
      <c r="AA4587" s="17">
        <v>67</v>
      </c>
      <c r="AB4587" s="17"/>
      <c r="AC4587">
        <v>49</v>
      </c>
      <c r="AD4587">
        <v>0.20408163265306123</v>
      </c>
      <c r="AE4587">
        <v>0.18518518518518517</v>
      </c>
      <c r="AF4587">
        <v>15</v>
      </c>
      <c r="AL4587">
        <v>3.0769230769230771E-2</v>
      </c>
      <c r="AN4587">
        <v>0.17959183673469387</v>
      </c>
      <c r="AP4587">
        <v>0.12602739726027398</v>
      </c>
      <c r="AQ4587" s="9"/>
      <c r="AR4587" s="9"/>
      <c r="AS4587" s="17">
        <f t="shared" si="3317"/>
        <v>25</v>
      </c>
      <c r="AT4587" s="17">
        <f t="shared" si="3318"/>
        <v>0</v>
      </c>
      <c r="AU4587" s="17">
        <f t="shared" si="3319"/>
        <v>0.2</v>
      </c>
      <c r="AV4587" s="17">
        <f t="shared" si="3320"/>
        <v>0.13670886075949368</v>
      </c>
      <c r="AZ4587">
        <v>2</v>
      </c>
      <c r="BA4587" s="27">
        <v>0.33333333333333331</v>
      </c>
      <c r="BB4587" s="17">
        <v>18</v>
      </c>
      <c r="BC4587" s="17">
        <v>1</v>
      </c>
      <c r="BD4587" s="17">
        <v>1</v>
      </c>
      <c r="BF4587">
        <v>0</v>
      </c>
      <c r="BG4587">
        <v>1</v>
      </c>
      <c r="BQ4587">
        <v>0.4</v>
      </c>
      <c r="BR4587">
        <v>0.2</v>
      </c>
      <c r="BS4587">
        <v>0.35</v>
      </c>
      <c r="CK4587" s="23">
        <v>0.7407407407407407</v>
      </c>
      <c r="CL4587" s="23">
        <f t="shared" si="3311"/>
        <v>0</v>
      </c>
      <c r="CM4587" s="23" t="str">
        <f t="shared" si="3313"/>
        <v/>
      </c>
      <c r="CN4587" s="23" t="str">
        <f t="shared" si="3314"/>
        <v/>
      </c>
      <c r="CQ4587" s="4">
        <v>1</v>
      </c>
    </row>
    <row r="4588" spans="1:95" ht="11.25" customHeight="1">
      <c r="A4588" s="17">
        <v>42</v>
      </c>
      <c r="B4588" s="17">
        <v>4</v>
      </c>
      <c r="C4588" s="39">
        <v>2</v>
      </c>
      <c r="D4588" s="40">
        <v>8.5416666666666655E-2</v>
      </c>
      <c r="E4588" s="17">
        <v>9</v>
      </c>
      <c r="F4588" s="9">
        <v>0</v>
      </c>
      <c r="G4588">
        <v>0</v>
      </c>
      <c r="H4588">
        <v>0</v>
      </c>
      <c r="I4588">
        <v>0</v>
      </c>
      <c r="J4588">
        <v>0</v>
      </c>
      <c r="K4588" s="5">
        <v>25</v>
      </c>
      <c r="L4588">
        <v>61</v>
      </c>
      <c r="M4588">
        <v>4</v>
      </c>
      <c r="N4588">
        <v>40</v>
      </c>
      <c r="P4588" s="17">
        <f t="shared" si="3312"/>
        <v>0</v>
      </c>
      <c r="Q4588" s="17">
        <v>20</v>
      </c>
      <c r="S4588" s="17">
        <v>0.2</v>
      </c>
      <c r="T4588" s="17">
        <v>81</v>
      </c>
      <c r="U4588" s="17">
        <v>40</v>
      </c>
      <c r="V4588" s="17">
        <v>30</v>
      </c>
      <c r="W4588" s="17">
        <v>30</v>
      </c>
      <c r="X4588" s="17">
        <v>30</v>
      </c>
      <c r="Y4588" s="17"/>
      <c r="Z4588" s="17">
        <v>10</v>
      </c>
      <c r="AA4588" s="17">
        <v>77</v>
      </c>
      <c r="AB4588" s="17"/>
      <c r="AC4588">
        <v>57</v>
      </c>
      <c r="AD4588">
        <v>0.17543859649122806</v>
      </c>
      <c r="AE4588">
        <v>0.20408163265306123</v>
      </c>
      <c r="AF4588">
        <v>16</v>
      </c>
      <c r="AL4588">
        <v>0</v>
      </c>
      <c r="AN4588">
        <v>0.23157894736842105</v>
      </c>
      <c r="AP4588">
        <v>0.15172413793103451</v>
      </c>
      <c r="AQ4588" s="9"/>
      <c r="AR4588" s="9"/>
      <c r="AS4588" s="17">
        <f t="shared" si="3317"/>
        <v>26</v>
      </c>
      <c r="AT4588" s="17">
        <f t="shared" si="3318"/>
        <v>3.0769230769230771E-2</v>
      </c>
      <c r="AU4588" s="17">
        <f t="shared" si="3319"/>
        <v>0.17959183673469387</v>
      </c>
      <c r="AV4588" s="17">
        <f t="shared" si="3320"/>
        <v>0.12602739726027398</v>
      </c>
      <c r="AZ4588">
        <v>2</v>
      </c>
      <c r="BA4588" s="27">
        <v>0.33333333333333331</v>
      </c>
      <c r="BB4588" s="17">
        <v>18</v>
      </c>
      <c r="BC4588" s="17">
        <v>1</v>
      </c>
      <c r="BD4588" s="17">
        <v>1</v>
      </c>
      <c r="BF4588">
        <v>0</v>
      </c>
      <c r="BG4588">
        <v>1</v>
      </c>
      <c r="BQ4588">
        <v>0.4</v>
      </c>
      <c r="BR4588">
        <v>0.2</v>
      </c>
      <c r="BS4588">
        <v>0.35</v>
      </c>
      <c r="CK4588" s="23">
        <v>0.81632653061224492</v>
      </c>
      <c r="CL4588" s="23">
        <f t="shared" si="3311"/>
        <v>0</v>
      </c>
      <c r="CM4588" s="23" t="str">
        <f t="shared" si="3313"/>
        <v/>
      </c>
      <c r="CN4588" s="23" t="str">
        <f t="shared" si="3314"/>
        <v/>
      </c>
      <c r="CQ4588" s="4">
        <v>2</v>
      </c>
    </row>
    <row r="4589" spans="1:95" ht="11.25" customHeight="1">
      <c r="A4589" s="17">
        <v>42</v>
      </c>
      <c r="B4589" s="17">
        <v>4</v>
      </c>
      <c r="C4589" s="39">
        <v>2</v>
      </c>
      <c r="D4589" s="40">
        <v>8.5416666666666655E-2</v>
      </c>
      <c r="E4589" s="17">
        <v>10</v>
      </c>
      <c r="F4589" s="9">
        <v>0</v>
      </c>
      <c r="G4589">
        <v>0</v>
      </c>
      <c r="H4589">
        <v>0</v>
      </c>
      <c r="I4589">
        <v>0</v>
      </c>
      <c r="J4589">
        <v>0</v>
      </c>
      <c r="K4589" s="5">
        <v>25</v>
      </c>
      <c r="L4589">
        <v>56</v>
      </c>
      <c r="M4589">
        <v>5</v>
      </c>
      <c r="N4589">
        <v>45</v>
      </c>
      <c r="P4589" s="17">
        <f t="shared" si="3312"/>
        <v>2</v>
      </c>
      <c r="Q4589" s="17">
        <v>27</v>
      </c>
      <c r="S4589" s="17">
        <v>0.18518518518518517</v>
      </c>
      <c r="T4589" s="17">
        <v>83</v>
      </c>
      <c r="U4589" s="17">
        <v>40</v>
      </c>
      <c r="V4589" s="17">
        <v>30</v>
      </c>
      <c r="W4589" s="17">
        <v>30</v>
      </c>
      <c r="X4589" s="17">
        <v>30</v>
      </c>
      <c r="Y4589" s="17"/>
      <c r="Z4589" s="17">
        <v>10</v>
      </c>
      <c r="AA4589" s="17">
        <v>87</v>
      </c>
      <c r="AB4589" s="17"/>
      <c r="AC4589">
        <v>57</v>
      </c>
      <c r="AD4589">
        <v>0.17543859649122806</v>
      </c>
      <c r="AE4589">
        <v>0.17543859649122806</v>
      </c>
      <c r="AF4589">
        <v>15</v>
      </c>
      <c r="AG4589">
        <v>142</v>
      </c>
      <c r="AL4589">
        <v>4.4444444444444446E-2</v>
      </c>
      <c r="AN4589">
        <v>0.23157894736842105</v>
      </c>
      <c r="AP4589">
        <v>0.16500000000000001</v>
      </c>
      <c r="AQ4589" s="9"/>
      <c r="AR4589" s="9"/>
      <c r="AS4589" s="17">
        <f t="shared" si="3317"/>
        <v>20</v>
      </c>
      <c r="AT4589" s="17">
        <f t="shared" si="3318"/>
        <v>0</v>
      </c>
      <c r="AU4589" s="17">
        <f t="shared" si="3319"/>
        <v>0.23157894736842105</v>
      </c>
      <c r="AV4589" s="17">
        <f t="shared" si="3320"/>
        <v>0.15172413793103451</v>
      </c>
      <c r="AZ4589">
        <v>2</v>
      </c>
      <c r="BA4589" s="27">
        <v>0.33333333333333331</v>
      </c>
      <c r="BB4589" s="17">
        <v>18</v>
      </c>
      <c r="BC4589" s="17">
        <v>1</v>
      </c>
      <c r="BD4589" s="17">
        <v>1</v>
      </c>
      <c r="BF4589">
        <v>0</v>
      </c>
      <c r="BG4589">
        <v>1</v>
      </c>
      <c r="BQ4589">
        <v>0.4</v>
      </c>
      <c r="BR4589">
        <v>0.2</v>
      </c>
      <c r="BS4589">
        <v>0.35</v>
      </c>
      <c r="BW4589" s="9">
        <f>SUM(AF4580:AF4589)</f>
        <v>142</v>
      </c>
      <c r="CK4589" s="23">
        <v>0.70175438596491224</v>
      </c>
      <c r="CL4589" s="23">
        <f t="shared" si="3311"/>
        <v>0</v>
      </c>
      <c r="CM4589" s="23" t="str">
        <f t="shared" si="3313"/>
        <v/>
      </c>
      <c r="CN4589" s="23" t="str">
        <f t="shared" si="3314"/>
        <v/>
      </c>
      <c r="CQ4589" s="4">
        <v>0</v>
      </c>
    </row>
    <row r="4590" spans="1:95" ht="11.25" customHeight="1">
      <c r="A4590" s="17">
        <v>42</v>
      </c>
      <c r="B4590" s="17">
        <v>4</v>
      </c>
      <c r="C4590" s="39">
        <v>2</v>
      </c>
      <c r="D4590" s="40">
        <v>8.5416666666666655E-2</v>
      </c>
      <c r="E4590" s="17">
        <v>11</v>
      </c>
      <c r="F4590" s="9">
        <v>0</v>
      </c>
      <c r="G4590">
        <v>0</v>
      </c>
      <c r="H4590">
        <v>0</v>
      </c>
      <c r="I4590">
        <v>0</v>
      </c>
      <c r="J4590">
        <v>1</v>
      </c>
      <c r="K4590" s="5">
        <v>25</v>
      </c>
      <c r="L4590">
        <v>75</v>
      </c>
      <c r="M4590">
        <v>0</v>
      </c>
      <c r="N4590">
        <v>45</v>
      </c>
      <c r="P4590" s="17">
        <f t="shared" si="3312"/>
        <v>0</v>
      </c>
      <c r="Q4590" s="17">
        <v>10</v>
      </c>
      <c r="S4590" s="17">
        <v>0</v>
      </c>
      <c r="T4590" s="17">
        <v>85</v>
      </c>
      <c r="U4590" s="17">
        <v>40</v>
      </c>
      <c r="V4590" s="17">
        <v>27</v>
      </c>
      <c r="W4590" s="17">
        <v>30</v>
      </c>
      <c r="X4590" s="17">
        <v>27</v>
      </c>
      <c r="Y4590" s="17"/>
      <c r="Z4590" s="17">
        <v>10</v>
      </c>
      <c r="AA4590" s="17">
        <v>97</v>
      </c>
      <c r="AB4590" s="17"/>
      <c r="AC4590">
        <v>37</v>
      </c>
      <c r="AD4590">
        <v>0.27027027027027029</v>
      </c>
      <c r="AF4590">
        <v>20</v>
      </c>
      <c r="AL4590">
        <v>0.6</v>
      </c>
      <c r="AN4590">
        <v>0.4</v>
      </c>
      <c r="AP4590">
        <v>0.24415584415584415</v>
      </c>
      <c r="AQ4590" s="9">
        <f>+AVERAGE(AL4580:AL4589)</f>
        <v>4.0305250305250305E-2</v>
      </c>
      <c r="AR4590" s="9">
        <f>+AVERAGE(AN4580:AN4589)</f>
        <v>0.30322741816630416</v>
      </c>
      <c r="AS4590" s="17">
        <f t="shared" si="3317"/>
        <v>27</v>
      </c>
      <c r="AT4590" s="17">
        <f t="shared" si="3318"/>
        <v>4.4444444444444446E-2</v>
      </c>
      <c r="AU4590" s="17">
        <f t="shared" si="3319"/>
        <v>0.23157894736842105</v>
      </c>
      <c r="AV4590" s="17">
        <f t="shared" si="3320"/>
        <v>0.16500000000000001</v>
      </c>
      <c r="AZ4590">
        <v>2</v>
      </c>
      <c r="BA4590" s="27">
        <v>0.33333333333333331</v>
      </c>
      <c r="BB4590" s="17">
        <v>18</v>
      </c>
      <c r="BC4590" s="17">
        <v>1</v>
      </c>
      <c r="BD4590" s="17">
        <v>1</v>
      </c>
      <c r="BF4590">
        <v>0</v>
      </c>
      <c r="BG4590">
        <v>1</v>
      </c>
      <c r="BQ4590">
        <v>0.4</v>
      </c>
      <c r="BR4590">
        <v>0.2</v>
      </c>
      <c r="BS4590">
        <v>0.35</v>
      </c>
      <c r="CK4590" s="23" t="s">
        <v>2085</v>
      </c>
      <c r="CL4590" s="23">
        <f t="shared" si="3311"/>
        <v>0</v>
      </c>
      <c r="CM4590" s="23">
        <f t="shared" si="3313"/>
        <v>0.16122100122100122</v>
      </c>
      <c r="CN4590" s="23">
        <f t="shared" si="3314"/>
        <v>1.2129096726652167</v>
      </c>
      <c r="CQ4590" s="4">
        <v>1</v>
      </c>
    </row>
    <row r="4591" spans="1:95" ht="11.25" customHeight="1">
      <c r="A4591" s="17">
        <v>42</v>
      </c>
      <c r="B4591" s="17">
        <v>4</v>
      </c>
      <c r="C4591" s="39">
        <v>2</v>
      </c>
      <c r="D4591" s="40">
        <v>8.5416666666666655E-2</v>
      </c>
      <c r="E4591" s="17">
        <v>12</v>
      </c>
      <c r="F4591" s="9">
        <v>0</v>
      </c>
      <c r="G4591">
        <v>0</v>
      </c>
      <c r="H4591">
        <v>0</v>
      </c>
      <c r="I4591">
        <v>0</v>
      </c>
      <c r="J4591">
        <v>1</v>
      </c>
      <c r="K4591" s="5">
        <v>25</v>
      </c>
      <c r="L4591">
        <v>60</v>
      </c>
      <c r="M4591">
        <v>2</v>
      </c>
      <c r="N4591">
        <v>47</v>
      </c>
      <c r="P4591" s="17">
        <f t="shared" si="3312"/>
        <v>0</v>
      </c>
      <c r="Q4591" s="17">
        <v>14</v>
      </c>
      <c r="S4591" s="17">
        <v>0.14285714285714285</v>
      </c>
      <c r="T4591" s="17">
        <v>74</v>
      </c>
      <c r="U4591" s="17">
        <v>35</v>
      </c>
      <c r="V4591" s="17">
        <v>31</v>
      </c>
      <c r="W4591" s="17">
        <v>27</v>
      </c>
      <c r="X4591" s="17">
        <v>31</v>
      </c>
      <c r="Y4591" s="17"/>
      <c r="Z4591" s="17">
        <v>10</v>
      </c>
      <c r="AA4591" s="17">
        <v>107</v>
      </c>
      <c r="AB4591" s="17"/>
      <c r="AC4591">
        <v>54</v>
      </c>
      <c r="AD4591">
        <v>0.18518518518518517</v>
      </c>
      <c r="AE4591">
        <v>0.27027027027027029</v>
      </c>
      <c r="AF4591">
        <v>18</v>
      </c>
      <c r="AL4591">
        <v>0.2</v>
      </c>
      <c r="AN4591">
        <v>0.2</v>
      </c>
      <c r="AP4591">
        <v>9.7777777777777783E-2</v>
      </c>
      <c r="AQ4591" s="9">
        <f>+AVERAGE(AL4580:AL4589)</f>
        <v>4.0305250305250305E-2</v>
      </c>
      <c r="AR4591" s="9">
        <f>+AVERAGE(AN4580:AN4589)</f>
        <v>0.30322741816630416</v>
      </c>
      <c r="AS4591" s="17">
        <f t="shared" si="3317"/>
        <v>10</v>
      </c>
      <c r="AT4591" s="17">
        <f t="shared" si="3318"/>
        <v>0.6</v>
      </c>
      <c r="AU4591" s="17">
        <f t="shared" si="3319"/>
        <v>0.4</v>
      </c>
      <c r="AV4591" s="17">
        <f t="shared" si="3320"/>
        <v>0.24415584415584415</v>
      </c>
      <c r="AZ4591">
        <v>2</v>
      </c>
      <c r="BA4591" s="27">
        <v>0.33333333333333331</v>
      </c>
      <c r="BB4591" s="17">
        <v>18</v>
      </c>
      <c r="BC4591" s="17">
        <v>1</v>
      </c>
      <c r="BD4591" s="17">
        <v>1</v>
      </c>
      <c r="BF4591">
        <v>0</v>
      </c>
      <c r="BG4591">
        <v>1</v>
      </c>
      <c r="BQ4591">
        <v>0.4</v>
      </c>
      <c r="BR4591">
        <v>0.2</v>
      </c>
      <c r="BS4591">
        <v>0.35</v>
      </c>
      <c r="CK4591" s="23">
        <v>1.0810810810810811</v>
      </c>
      <c r="CL4591" s="23">
        <f t="shared" si="3311"/>
        <v>0</v>
      </c>
      <c r="CM4591" s="23">
        <f t="shared" si="3313"/>
        <v>0.16122100122100122</v>
      </c>
      <c r="CN4591" s="23">
        <f t="shared" si="3314"/>
        <v>1.2129096726652167</v>
      </c>
      <c r="CQ4591" s="4">
        <v>1</v>
      </c>
    </row>
    <row r="4592" spans="1:95" ht="11.25" customHeight="1">
      <c r="A4592" s="17">
        <v>42</v>
      </c>
      <c r="B4592" s="17">
        <v>4</v>
      </c>
      <c r="C4592" s="39">
        <v>2</v>
      </c>
      <c r="D4592" s="40">
        <v>8.5416666666666655E-2</v>
      </c>
      <c r="E4592" s="17">
        <v>13</v>
      </c>
      <c r="F4592" s="9">
        <v>0</v>
      </c>
      <c r="G4592">
        <v>0</v>
      </c>
      <c r="H4592">
        <v>0</v>
      </c>
      <c r="I4592">
        <v>0</v>
      </c>
      <c r="J4592">
        <v>1</v>
      </c>
      <c r="K4592" s="5">
        <v>25</v>
      </c>
      <c r="L4592">
        <v>49</v>
      </c>
      <c r="M4592">
        <v>3</v>
      </c>
      <c r="N4592">
        <v>50</v>
      </c>
      <c r="P4592" s="17">
        <f t="shared" si="3312"/>
        <v>0</v>
      </c>
      <c r="Q4592" s="17">
        <v>17</v>
      </c>
      <c r="S4592" s="17">
        <v>0.17647058823529413</v>
      </c>
      <c r="T4592" s="17">
        <v>66</v>
      </c>
      <c r="U4592" s="17">
        <v>30</v>
      </c>
      <c r="V4592" s="17">
        <v>22</v>
      </c>
      <c r="W4592" s="17">
        <v>31</v>
      </c>
      <c r="X4592" s="17">
        <v>22</v>
      </c>
      <c r="Y4592" s="17"/>
      <c r="Z4592" s="17">
        <v>10</v>
      </c>
      <c r="AA4592" s="17">
        <v>117</v>
      </c>
      <c r="AB4592" s="17"/>
      <c r="AC4592">
        <v>33</v>
      </c>
      <c r="AD4592">
        <v>0.30303030303030304</v>
      </c>
      <c r="AE4592">
        <v>0.18518518518518517</v>
      </c>
      <c r="AF4592">
        <v>17</v>
      </c>
      <c r="AL4592">
        <v>9.4117647058823528E-2</v>
      </c>
      <c r="AN4592">
        <v>0.43636363636363634</v>
      </c>
      <c r="AP4592">
        <v>0.24242424242424243</v>
      </c>
      <c r="AQ4592" s="9">
        <f>+AVERAGE(AL4580:AL4589)</f>
        <v>4.0305250305250305E-2</v>
      </c>
      <c r="AR4592" s="9">
        <f>+AVERAGE(AN4580:AN4589)</f>
        <v>0.30322741816630416</v>
      </c>
      <c r="AS4592" s="17">
        <f t="shared" si="3317"/>
        <v>14</v>
      </c>
      <c r="AT4592" s="17">
        <f t="shared" si="3318"/>
        <v>0.2</v>
      </c>
      <c r="AU4592" s="17">
        <f t="shared" si="3319"/>
        <v>0.2</v>
      </c>
      <c r="AV4592" s="17">
        <f t="shared" si="3320"/>
        <v>9.7777777777777783E-2</v>
      </c>
      <c r="AZ4592">
        <v>2</v>
      </c>
      <c r="BA4592" s="27">
        <v>0.33333333333333331</v>
      </c>
      <c r="BB4592" s="17">
        <v>18</v>
      </c>
      <c r="BC4592" s="17">
        <v>1</v>
      </c>
      <c r="BD4592" s="17">
        <v>1</v>
      </c>
      <c r="BF4592">
        <v>0</v>
      </c>
      <c r="BG4592">
        <v>1</v>
      </c>
      <c r="BQ4592">
        <v>0.4</v>
      </c>
      <c r="BR4592">
        <v>0.2</v>
      </c>
      <c r="BS4592">
        <v>0.35</v>
      </c>
      <c r="CK4592" s="23">
        <v>0.7407407407407407</v>
      </c>
      <c r="CL4592" s="23">
        <f t="shared" si="3311"/>
        <v>0</v>
      </c>
      <c r="CM4592" s="23">
        <f t="shared" si="3313"/>
        <v>0.16122100122100122</v>
      </c>
      <c r="CN4592" s="23">
        <f t="shared" si="3314"/>
        <v>1.2129096726652167</v>
      </c>
      <c r="CQ4592" s="4">
        <v>2</v>
      </c>
    </row>
    <row r="4593" spans="1:95" ht="11.25" customHeight="1">
      <c r="A4593" s="17">
        <v>42</v>
      </c>
      <c r="B4593" s="17">
        <v>4</v>
      </c>
      <c r="C4593" s="39">
        <v>2</v>
      </c>
      <c r="D4593" s="40">
        <v>8.5416666666666655E-2</v>
      </c>
      <c r="E4593" s="17">
        <v>14</v>
      </c>
      <c r="F4593" s="9">
        <v>0</v>
      </c>
      <c r="G4593">
        <v>0</v>
      </c>
      <c r="H4593">
        <v>0</v>
      </c>
      <c r="I4593">
        <v>0</v>
      </c>
      <c r="J4593">
        <v>1</v>
      </c>
      <c r="K4593" s="5">
        <v>25</v>
      </c>
      <c r="L4593">
        <v>41</v>
      </c>
      <c r="M4593">
        <v>3</v>
      </c>
      <c r="N4593">
        <v>53</v>
      </c>
      <c r="P4593" s="17">
        <f t="shared" si="3312"/>
        <v>0</v>
      </c>
      <c r="Q4593" s="17">
        <v>20</v>
      </c>
      <c r="S4593" s="17">
        <v>0.15</v>
      </c>
      <c r="T4593" s="17">
        <v>61</v>
      </c>
      <c r="U4593" s="17">
        <v>20</v>
      </c>
      <c r="V4593" s="17">
        <v>36</v>
      </c>
      <c r="W4593" s="17">
        <v>22</v>
      </c>
      <c r="X4593" s="17">
        <v>20</v>
      </c>
      <c r="Y4593" s="17"/>
      <c r="Z4593" s="17">
        <v>0</v>
      </c>
      <c r="AA4593" s="17">
        <v>117</v>
      </c>
      <c r="AB4593" s="17"/>
      <c r="AC4593">
        <v>39</v>
      </c>
      <c r="AD4593">
        <v>0</v>
      </c>
      <c r="AE4593">
        <v>0.30303030303030304</v>
      </c>
      <c r="AF4593">
        <v>7</v>
      </c>
      <c r="AL4593">
        <v>0.3</v>
      </c>
      <c r="AN4593">
        <v>0.60512820512820509</v>
      </c>
      <c r="AP4593">
        <v>0.31304347826086959</v>
      </c>
      <c r="AQ4593" s="9">
        <f>+AVERAGE(AL4580:AL4589)</f>
        <v>4.0305250305250305E-2</v>
      </c>
      <c r="AR4593" s="9">
        <f>+AVERAGE(AN4580:AN4589)</f>
        <v>0.30322741816630416</v>
      </c>
      <c r="AS4593" s="17">
        <f t="shared" si="3317"/>
        <v>17</v>
      </c>
      <c r="AT4593" s="17">
        <f t="shared" si="3318"/>
        <v>9.4117647058823528E-2</v>
      </c>
      <c r="AU4593" s="17">
        <f t="shared" si="3319"/>
        <v>0.43636363636363634</v>
      </c>
      <c r="AV4593" s="17">
        <f t="shared" si="3320"/>
        <v>0.24242424242424243</v>
      </c>
      <c r="AZ4593">
        <v>2</v>
      </c>
      <c r="BA4593" s="27">
        <v>0.33333333333333331</v>
      </c>
      <c r="BB4593" s="17">
        <v>18</v>
      </c>
      <c r="BC4593" s="17">
        <v>1</v>
      </c>
      <c r="BD4593" s="17">
        <v>1</v>
      </c>
      <c r="BF4593">
        <v>0</v>
      </c>
      <c r="BG4593">
        <v>1</v>
      </c>
      <c r="BQ4593">
        <v>0.4</v>
      </c>
      <c r="BR4593">
        <v>0.2</v>
      </c>
      <c r="BS4593">
        <v>0.35</v>
      </c>
      <c r="CK4593" s="23">
        <v>1.2121212121212122</v>
      </c>
      <c r="CL4593" s="23">
        <f t="shared" si="3311"/>
        <v>0</v>
      </c>
      <c r="CM4593" s="23">
        <f t="shared" si="3313"/>
        <v>0.16122100122100122</v>
      </c>
      <c r="CN4593" s="23">
        <f t="shared" si="3314"/>
        <v>1.2129096726652167</v>
      </c>
      <c r="CQ4593" s="4">
        <v>0</v>
      </c>
    </row>
    <row r="4594" spans="1:95" ht="11.25" customHeight="1">
      <c r="A4594" s="17">
        <v>42</v>
      </c>
      <c r="B4594" s="17">
        <v>4</v>
      </c>
      <c r="C4594" s="39">
        <v>2</v>
      </c>
      <c r="D4594" s="40">
        <v>8.5416666666666655E-2</v>
      </c>
      <c r="E4594" s="17">
        <v>15</v>
      </c>
      <c r="F4594" s="9">
        <v>0</v>
      </c>
      <c r="G4594">
        <v>0</v>
      </c>
      <c r="H4594">
        <v>0</v>
      </c>
      <c r="I4594">
        <v>0</v>
      </c>
      <c r="J4594">
        <v>1</v>
      </c>
      <c r="K4594" s="5">
        <v>25</v>
      </c>
      <c r="L4594">
        <v>36</v>
      </c>
      <c r="M4594">
        <v>3</v>
      </c>
      <c r="N4594">
        <v>56</v>
      </c>
      <c r="P4594" s="17">
        <f t="shared" si="3312"/>
        <v>0</v>
      </c>
      <c r="Q4594" s="17">
        <v>15</v>
      </c>
      <c r="S4594" s="17">
        <v>0.2</v>
      </c>
      <c r="T4594" s="17">
        <v>51</v>
      </c>
      <c r="U4594" s="17">
        <v>5</v>
      </c>
      <c r="V4594" s="17">
        <v>25</v>
      </c>
      <c r="W4594" s="17">
        <v>36</v>
      </c>
      <c r="X4594" s="17">
        <v>5</v>
      </c>
      <c r="Y4594" s="17"/>
      <c r="Z4594" s="17">
        <v>0</v>
      </c>
      <c r="AA4594" s="17">
        <v>117</v>
      </c>
      <c r="AB4594" s="17"/>
      <c r="AC4594">
        <v>4</v>
      </c>
      <c r="AD4594">
        <v>0</v>
      </c>
      <c r="AE4594">
        <v>0</v>
      </c>
      <c r="AF4594">
        <v>7</v>
      </c>
      <c r="AL4594">
        <v>0.61333333333333329</v>
      </c>
      <c r="AN4594">
        <v>0.8</v>
      </c>
      <c r="AP4594">
        <v>0.31794871794871793</v>
      </c>
      <c r="AQ4594" s="9">
        <f>+AVERAGE(AL4580:AL4589)</f>
        <v>4.0305250305250305E-2</v>
      </c>
      <c r="AR4594" s="9">
        <f>+AVERAGE(AN4580:AN4589)</f>
        <v>0.30322741816630416</v>
      </c>
      <c r="AS4594" s="17">
        <f t="shared" si="3317"/>
        <v>20</v>
      </c>
      <c r="AT4594" s="17">
        <f t="shared" si="3318"/>
        <v>0.3</v>
      </c>
      <c r="AU4594" s="17">
        <f t="shared" si="3319"/>
        <v>0.60512820512820509</v>
      </c>
      <c r="AV4594" s="17">
        <f t="shared" si="3320"/>
        <v>0.31304347826086959</v>
      </c>
      <c r="AZ4594">
        <v>2</v>
      </c>
      <c r="BA4594" s="27">
        <v>0.33333333333333331</v>
      </c>
      <c r="BB4594" s="17">
        <v>18</v>
      </c>
      <c r="BC4594" s="17">
        <v>1</v>
      </c>
      <c r="BD4594" s="17">
        <v>1</v>
      </c>
      <c r="BF4594">
        <v>0</v>
      </c>
      <c r="BG4594">
        <v>1</v>
      </c>
      <c r="BQ4594">
        <v>0.4</v>
      </c>
      <c r="BR4594">
        <v>0.2</v>
      </c>
      <c r="BS4594">
        <v>0.35</v>
      </c>
      <c r="CK4594" s="23">
        <v>0</v>
      </c>
      <c r="CL4594" s="23">
        <f t="shared" si="3311"/>
        <v>0</v>
      </c>
      <c r="CM4594" s="23">
        <f t="shared" si="3313"/>
        <v>0.16122100122100122</v>
      </c>
      <c r="CN4594" s="23">
        <f t="shared" si="3314"/>
        <v>1.2129096726652167</v>
      </c>
      <c r="CQ4594" s="4">
        <v>2</v>
      </c>
    </row>
    <row r="4595" spans="1:95" ht="11.25" customHeight="1">
      <c r="A4595" s="17">
        <v>42</v>
      </c>
      <c r="B4595" s="17">
        <v>4</v>
      </c>
      <c r="C4595" s="39">
        <v>2</v>
      </c>
      <c r="D4595" s="40">
        <v>8.5416666666666655E-2</v>
      </c>
      <c r="E4595" s="17">
        <v>16</v>
      </c>
      <c r="F4595" s="9">
        <v>0</v>
      </c>
      <c r="G4595">
        <v>0</v>
      </c>
      <c r="H4595">
        <v>0</v>
      </c>
      <c r="I4595">
        <v>0</v>
      </c>
      <c r="J4595">
        <v>1</v>
      </c>
      <c r="K4595" s="5">
        <v>25</v>
      </c>
      <c r="L4595">
        <v>26</v>
      </c>
      <c r="M4595">
        <v>3</v>
      </c>
      <c r="N4595">
        <v>59</v>
      </c>
      <c r="P4595" s="17">
        <f t="shared" si="3312"/>
        <v>0</v>
      </c>
      <c r="Q4595" s="17">
        <v>5</v>
      </c>
      <c r="S4595" s="17">
        <v>0.6</v>
      </c>
      <c r="T4595" s="17">
        <v>31</v>
      </c>
      <c r="U4595" s="17">
        <v>0</v>
      </c>
      <c r="V4595" s="17">
        <v>32</v>
      </c>
      <c r="W4595" s="17">
        <v>25</v>
      </c>
      <c r="X4595" s="17">
        <v>0</v>
      </c>
      <c r="Y4595" s="17"/>
      <c r="Z4595" s="17">
        <v>0</v>
      </c>
      <c r="AA4595" s="17">
        <v>117</v>
      </c>
      <c r="AB4595" s="17"/>
      <c r="AC4595">
        <v>0</v>
      </c>
      <c r="AD4595" t="s">
        <v>2085</v>
      </c>
      <c r="AE4595">
        <v>0</v>
      </c>
      <c r="AF4595">
        <v>7</v>
      </c>
      <c r="AL4595">
        <v>0.64</v>
      </c>
      <c r="AN4595">
        <v>0</v>
      </c>
      <c r="AP4595">
        <v>7.1111111111111111E-2</v>
      </c>
      <c r="AQ4595" s="9">
        <f>+AVERAGE(AL4580:AL4589)</f>
        <v>4.0305250305250305E-2</v>
      </c>
      <c r="AR4595" s="9">
        <f>+AVERAGE(AN4580:AN4589)</f>
        <v>0.30322741816630416</v>
      </c>
      <c r="AS4595" s="17">
        <f t="shared" si="3317"/>
        <v>15</v>
      </c>
      <c r="AT4595" s="17">
        <f t="shared" si="3318"/>
        <v>0.61333333333333329</v>
      </c>
      <c r="AU4595" s="17">
        <f t="shared" si="3319"/>
        <v>0.8</v>
      </c>
      <c r="AV4595" s="17">
        <f t="shared" si="3320"/>
        <v>0.31794871794871793</v>
      </c>
      <c r="AZ4595">
        <v>2</v>
      </c>
      <c r="BA4595" s="27">
        <v>0.33333333333333331</v>
      </c>
      <c r="BB4595" s="17">
        <v>18</v>
      </c>
      <c r="BC4595" s="17">
        <v>1</v>
      </c>
      <c r="BD4595" s="17">
        <v>1</v>
      </c>
      <c r="BF4595">
        <v>0</v>
      </c>
      <c r="BG4595">
        <v>1</v>
      </c>
      <c r="BQ4595">
        <v>0.4</v>
      </c>
      <c r="BR4595">
        <v>0.2</v>
      </c>
      <c r="BS4595">
        <v>0.35</v>
      </c>
      <c r="CK4595" s="23">
        <v>0</v>
      </c>
      <c r="CL4595" s="23">
        <f t="shared" si="3311"/>
        <v>0</v>
      </c>
      <c r="CM4595" s="23">
        <f t="shared" si="3313"/>
        <v>0.16122100122100122</v>
      </c>
      <c r="CN4595" s="23">
        <f t="shared" si="3314"/>
        <v>1.2129096726652167</v>
      </c>
      <c r="CQ4595" s="4">
        <v>2</v>
      </c>
    </row>
    <row r="4596" spans="1:95" ht="11.25" customHeight="1">
      <c r="A4596" s="17">
        <v>42</v>
      </c>
      <c r="B4596" s="17">
        <v>4</v>
      </c>
      <c r="C4596" s="39">
        <v>2</v>
      </c>
      <c r="D4596" s="40">
        <v>8.5416666666666655E-2</v>
      </c>
      <c r="E4596" s="17">
        <v>17</v>
      </c>
      <c r="F4596" s="9">
        <v>0</v>
      </c>
      <c r="G4596">
        <v>0</v>
      </c>
      <c r="H4596">
        <v>0</v>
      </c>
      <c r="I4596">
        <v>0</v>
      </c>
      <c r="J4596">
        <v>1</v>
      </c>
      <c r="K4596" s="5">
        <v>25</v>
      </c>
      <c r="L4596">
        <v>6</v>
      </c>
      <c r="M4596">
        <v>2</v>
      </c>
      <c r="N4596">
        <v>61</v>
      </c>
      <c r="P4596" s="17">
        <f t="shared" si="3312"/>
        <v>0</v>
      </c>
      <c r="Q4596" s="17">
        <v>2</v>
      </c>
      <c r="S4596" s="17">
        <v>1</v>
      </c>
      <c r="T4596" s="17">
        <v>8</v>
      </c>
      <c r="U4596" s="17">
        <v>0</v>
      </c>
      <c r="V4596" s="17">
        <v>38</v>
      </c>
      <c r="W4596" s="17">
        <v>32</v>
      </c>
      <c r="X4596" s="17">
        <v>0</v>
      </c>
      <c r="Y4596" s="17"/>
      <c r="Z4596" s="17">
        <v>0</v>
      </c>
      <c r="AA4596" s="17">
        <v>117</v>
      </c>
      <c r="AB4596" s="17"/>
      <c r="AC4596">
        <v>0</v>
      </c>
      <c r="AD4596" t="s">
        <v>2085</v>
      </c>
      <c r="AE4596" t="s">
        <v>2085</v>
      </c>
      <c r="AF4596">
        <v>8</v>
      </c>
      <c r="AL4596">
        <v>0.8</v>
      </c>
      <c r="AN4596">
        <v>0</v>
      </c>
      <c r="AP4596">
        <v>3.3333333333333333E-2</v>
      </c>
      <c r="AQ4596" s="9">
        <f>+AVERAGE(AL4580:AL4589)</f>
        <v>4.0305250305250305E-2</v>
      </c>
      <c r="AR4596" s="9">
        <f>+AVERAGE(AN4580:AN4589)</f>
        <v>0.30322741816630416</v>
      </c>
      <c r="AS4596" s="17">
        <f t="shared" si="3317"/>
        <v>5</v>
      </c>
      <c r="AT4596" s="17">
        <f t="shared" si="3318"/>
        <v>0.64</v>
      </c>
      <c r="AU4596" s="17">
        <f t="shared" si="3319"/>
        <v>0</v>
      </c>
      <c r="AV4596" s="17">
        <f t="shared" si="3320"/>
        <v>7.1111111111111111E-2</v>
      </c>
      <c r="AZ4596">
        <v>2</v>
      </c>
      <c r="BA4596" s="27">
        <v>0.33333333333333331</v>
      </c>
      <c r="BB4596" s="17">
        <v>18</v>
      </c>
      <c r="BC4596" s="17">
        <v>1</v>
      </c>
      <c r="BD4596" s="17">
        <v>1</v>
      </c>
      <c r="BF4596">
        <v>0</v>
      </c>
      <c r="BG4596">
        <v>1</v>
      </c>
      <c r="BQ4596">
        <v>0.4</v>
      </c>
      <c r="BR4596">
        <v>0.2</v>
      </c>
      <c r="BS4596">
        <v>0.35</v>
      </c>
      <c r="CK4596" s="23" t="s">
        <v>2085</v>
      </c>
      <c r="CL4596" s="23">
        <f t="shared" si="3311"/>
        <v>0</v>
      </c>
      <c r="CM4596" s="23">
        <f t="shared" si="3313"/>
        <v>0.16122100122100122</v>
      </c>
      <c r="CN4596" s="23">
        <f t="shared" si="3314"/>
        <v>1.2129096726652167</v>
      </c>
      <c r="CQ4596" s="4">
        <v>2</v>
      </c>
    </row>
    <row r="4597" spans="1:95" ht="11.25" customHeight="1">
      <c r="A4597" s="17">
        <v>42</v>
      </c>
      <c r="B4597" s="17">
        <v>4</v>
      </c>
      <c r="C4597" s="39">
        <v>2</v>
      </c>
      <c r="D4597" s="40">
        <v>8.5416666666666655E-2</v>
      </c>
      <c r="E4597" s="17">
        <v>18</v>
      </c>
      <c r="F4597" s="9">
        <v>0</v>
      </c>
      <c r="G4597">
        <v>0</v>
      </c>
      <c r="H4597">
        <v>0</v>
      </c>
      <c r="I4597">
        <v>0</v>
      </c>
      <c r="J4597">
        <v>1</v>
      </c>
      <c r="K4597" s="5">
        <v>25</v>
      </c>
      <c r="L4597">
        <v>0</v>
      </c>
      <c r="M4597">
        <v>0</v>
      </c>
      <c r="N4597">
        <v>61</v>
      </c>
      <c r="P4597" s="17">
        <f t="shared" si="3312"/>
        <v>0</v>
      </c>
      <c r="Q4597" s="17">
        <v>10</v>
      </c>
      <c r="S4597" s="17">
        <v>0</v>
      </c>
      <c r="T4597" s="17">
        <v>10</v>
      </c>
      <c r="U4597" s="17">
        <v>0</v>
      </c>
      <c r="V4597" s="17">
        <v>21</v>
      </c>
      <c r="W4597" s="17">
        <v>38</v>
      </c>
      <c r="X4597" s="17">
        <v>0</v>
      </c>
      <c r="Y4597" s="17"/>
      <c r="Z4597" s="17">
        <v>0</v>
      </c>
      <c r="AA4597" s="17">
        <v>117</v>
      </c>
      <c r="AB4597" s="17"/>
      <c r="AC4597">
        <v>0</v>
      </c>
      <c r="AD4597" t="s">
        <v>2085</v>
      </c>
      <c r="AE4597" t="s">
        <v>2085</v>
      </c>
      <c r="AF4597">
        <v>10</v>
      </c>
      <c r="AL4597">
        <v>0.8</v>
      </c>
      <c r="AN4597">
        <v>0</v>
      </c>
      <c r="AP4597">
        <v>0.2</v>
      </c>
      <c r="AQ4597" s="9">
        <f>+AVERAGE(AL4580:AL4589)</f>
        <v>4.0305250305250305E-2</v>
      </c>
      <c r="AR4597" s="9">
        <f>+AVERAGE(AN4580:AN4589)</f>
        <v>0.30322741816630416</v>
      </c>
      <c r="AS4597" s="17">
        <f t="shared" si="3317"/>
        <v>2</v>
      </c>
      <c r="AT4597" s="17">
        <f t="shared" si="3318"/>
        <v>0.8</v>
      </c>
      <c r="AU4597" s="17">
        <f t="shared" si="3319"/>
        <v>0</v>
      </c>
      <c r="AV4597" s="17">
        <f t="shared" si="3320"/>
        <v>3.3333333333333333E-2</v>
      </c>
      <c r="AZ4597">
        <v>2</v>
      </c>
      <c r="BA4597" s="27">
        <v>0.33333333333333331</v>
      </c>
      <c r="BB4597" s="17">
        <v>18</v>
      </c>
      <c r="BC4597" s="17">
        <v>1</v>
      </c>
      <c r="BD4597" s="17">
        <v>1</v>
      </c>
      <c r="BF4597">
        <v>0</v>
      </c>
      <c r="BG4597">
        <v>1</v>
      </c>
      <c r="BQ4597">
        <v>0.4</v>
      </c>
      <c r="BR4597">
        <v>0.2</v>
      </c>
      <c r="BS4597">
        <v>0.35</v>
      </c>
      <c r="CK4597" s="23" t="s">
        <v>2085</v>
      </c>
      <c r="CL4597" s="23">
        <f t="shared" si="3311"/>
        <v>0</v>
      </c>
      <c r="CM4597" s="23">
        <f t="shared" si="3313"/>
        <v>0.16122100122100122</v>
      </c>
      <c r="CN4597" s="23">
        <f t="shared" si="3314"/>
        <v>1.2129096726652167</v>
      </c>
      <c r="CQ4597" s="4">
        <v>2</v>
      </c>
    </row>
    <row r="4598" spans="1:95" ht="11.25" customHeight="1">
      <c r="A4598" s="17">
        <v>42</v>
      </c>
      <c r="B4598" s="17">
        <v>4</v>
      </c>
      <c r="C4598" s="39">
        <v>2</v>
      </c>
      <c r="D4598" s="40">
        <v>8.5416666666666655E-2</v>
      </c>
      <c r="E4598" s="17">
        <v>19</v>
      </c>
      <c r="F4598" s="9">
        <v>0</v>
      </c>
      <c r="G4598">
        <v>0</v>
      </c>
      <c r="H4598">
        <v>0</v>
      </c>
      <c r="I4598">
        <v>0</v>
      </c>
      <c r="J4598">
        <v>1</v>
      </c>
      <c r="K4598" s="5">
        <v>25</v>
      </c>
      <c r="L4598">
        <v>0</v>
      </c>
      <c r="M4598">
        <v>1</v>
      </c>
      <c r="N4598">
        <v>62</v>
      </c>
      <c r="P4598" s="17">
        <f t="shared" si="3312"/>
        <v>0</v>
      </c>
      <c r="Q4598" s="17">
        <v>11</v>
      </c>
      <c r="S4598" s="17">
        <v>9.0909090909090912E-2</v>
      </c>
      <c r="T4598" s="17">
        <v>11</v>
      </c>
      <c r="U4598" s="17">
        <v>0</v>
      </c>
      <c r="V4598" s="17">
        <v>29</v>
      </c>
      <c r="W4598" s="17">
        <v>21</v>
      </c>
      <c r="X4598" s="17">
        <v>0</v>
      </c>
      <c r="Y4598" s="17"/>
      <c r="Z4598" s="17">
        <v>0</v>
      </c>
      <c r="AA4598" s="17">
        <v>117</v>
      </c>
      <c r="AB4598" s="17"/>
      <c r="AC4598">
        <v>0</v>
      </c>
      <c r="AD4598" t="s">
        <v>2085</v>
      </c>
      <c r="AE4598" t="s">
        <v>2085</v>
      </c>
      <c r="AF4598">
        <v>9</v>
      </c>
      <c r="AL4598">
        <v>0.76363636363636356</v>
      </c>
      <c r="AN4598">
        <v>0</v>
      </c>
      <c r="AP4598">
        <v>0.2153846153846154</v>
      </c>
      <c r="AQ4598" s="9">
        <f>+AVERAGE(AL4580:AL4589)</f>
        <v>4.0305250305250305E-2</v>
      </c>
      <c r="AR4598" s="9">
        <f>+AVERAGE(AN4580:AN4589)</f>
        <v>0.30322741816630416</v>
      </c>
      <c r="AS4598" s="17">
        <f t="shared" si="3317"/>
        <v>10</v>
      </c>
      <c r="AT4598" s="17">
        <f t="shared" si="3318"/>
        <v>0.8</v>
      </c>
      <c r="AU4598" s="17">
        <f t="shared" si="3319"/>
        <v>0</v>
      </c>
      <c r="AV4598" s="17">
        <f t="shared" si="3320"/>
        <v>0.2</v>
      </c>
      <c r="AZ4598">
        <v>2</v>
      </c>
      <c r="BA4598" s="27">
        <v>0.33333333333333331</v>
      </c>
      <c r="BB4598" s="17">
        <v>18</v>
      </c>
      <c r="BC4598" s="17">
        <v>1</v>
      </c>
      <c r="BD4598" s="17">
        <v>1</v>
      </c>
      <c r="BF4598">
        <v>0</v>
      </c>
      <c r="BG4598">
        <v>1</v>
      </c>
      <c r="BQ4598">
        <v>0.4</v>
      </c>
      <c r="BR4598">
        <v>0.2</v>
      </c>
      <c r="BS4598">
        <v>0.35</v>
      </c>
      <c r="CK4598" s="23" t="s">
        <v>2085</v>
      </c>
      <c r="CL4598" s="23">
        <f t="shared" si="3311"/>
        <v>0</v>
      </c>
      <c r="CM4598" s="23">
        <f t="shared" si="3313"/>
        <v>0.16122100122100122</v>
      </c>
      <c r="CN4598" s="23">
        <f t="shared" si="3314"/>
        <v>1.2129096726652167</v>
      </c>
      <c r="CQ4598" s="4">
        <v>1</v>
      </c>
    </row>
    <row r="4599" spans="1:95" ht="11.25" customHeight="1">
      <c r="A4599" s="17">
        <v>42</v>
      </c>
      <c r="B4599" s="17">
        <v>4</v>
      </c>
      <c r="C4599" s="39">
        <v>2</v>
      </c>
      <c r="D4599" s="40">
        <v>8.5416666666666655E-2</v>
      </c>
      <c r="E4599" s="17">
        <v>20</v>
      </c>
      <c r="F4599" s="9">
        <v>0</v>
      </c>
      <c r="G4599">
        <v>0</v>
      </c>
      <c r="H4599">
        <v>0</v>
      </c>
      <c r="I4599">
        <v>0</v>
      </c>
      <c r="J4599">
        <v>1</v>
      </c>
      <c r="K4599" s="5">
        <v>25</v>
      </c>
      <c r="L4599">
        <v>0</v>
      </c>
      <c r="M4599">
        <v>10</v>
      </c>
      <c r="N4599">
        <v>72</v>
      </c>
      <c r="P4599" s="17">
        <f t="shared" si="3312"/>
        <v>1</v>
      </c>
      <c r="Q4599" s="17">
        <v>31</v>
      </c>
      <c r="S4599" s="17">
        <v>0.32258064516129031</v>
      </c>
      <c r="T4599" s="17">
        <v>31</v>
      </c>
      <c r="U4599" s="17">
        <v>0</v>
      </c>
      <c r="V4599" s="17">
        <v>39</v>
      </c>
      <c r="W4599" s="17">
        <v>29</v>
      </c>
      <c r="X4599" s="17">
        <v>0</v>
      </c>
      <c r="Y4599" s="17"/>
      <c r="Z4599" s="17">
        <v>0</v>
      </c>
      <c r="AA4599" s="17">
        <v>117</v>
      </c>
      <c r="AB4599" s="17"/>
      <c r="AC4599">
        <v>0</v>
      </c>
      <c r="AD4599" t="s">
        <v>2085</v>
      </c>
      <c r="AE4599" t="s">
        <v>2085</v>
      </c>
      <c r="AF4599">
        <v>0</v>
      </c>
      <c r="AG4599">
        <v>103</v>
      </c>
      <c r="AL4599">
        <v>0.37419354838709679</v>
      </c>
      <c r="AN4599">
        <v>0</v>
      </c>
      <c r="AP4599">
        <v>0.61052631578947369</v>
      </c>
      <c r="AQ4599" s="9">
        <f>+AVERAGE(AL4580:AL4589)</f>
        <v>4.0305250305250305E-2</v>
      </c>
      <c r="AR4599" s="9">
        <f>+AVERAGE(AN4580:AN4589)</f>
        <v>0.30322741816630416</v>
      </c>
      <c r="AS4599" s="17">
        <f t="shared" si="3317"/>
        <v>11</v>
      </c>
      <c r="AT4599" s="17">
        <f t="shared" si="3318"/>
        <v>0.76363636363636356</v>
      </c>
      <c r="AU4599" s="17">
        <f t="shared" si="3319"/>
        <v>0</v>
      </c>
      <c r="AV4599" s="17">
        <f t="shared" si="3320"/>
        <v>0.2153846153846154</v>
      </c>
      <c r="AZ4599">
        <v>2</v>
      </c>
      <c r="BA4599" s="27">
        <v>0.33333333333333331</v>
      </c>
      <c r="BB4599" s="17">
        <v>18</v>
      </c>
      <c r="BC4599" s="17">
        <v>1</v>
      </c>
      <c r="BD4599" s="17">
        <v>1</v>
      </c>
      <c r="BF4599">
        <v>0</v>
      </c>
      <c r="BG4599">
        <v>1</v>
      </c>
      <c r="BQ4599">
        <v>0.4</v>
      </c>
      <c r="BR4599">
        <v>0.2</v>
      </c>
      <c r="BS4599">
        <v>0.35</v>
      </c>
      <c r="BW4599" s="9">
        <f>SUM(AF4590:AF4599)</f>
        <v>103</v>
      </c>
      <c r="BX4599" s="9"/>
      <c r="BY4599" s="9">
        <f t="shared" ref="BY4599" si="3321">SUM(BW4589,BW4599)</f>
        <v>245</v>
      </c>
      <c r="CK4599" s="23" t="s">
        <v>2085</v>
      </c>
      <c r="CL4599" s="23">
        <f t="shared" si="3311"/>
        <v>0</v>
      </c>
      <c r="CM4599" s="23">
        <f t="shared" si="3313"/>
        <v>0.16122100122100122</v>
      </c>
      <c r="CN4599" s="23">
        <f t="shared" si="3314"/>
        <v>1.2129096726652167</v>
      </c>
      <c r="CQ4599" s="4">
        <v>3</v>
      </c>
    </row>
    <row r="4600" spans="1:95" ht="11.25" customHeight="1">
      <c r="A4600" s="17">
        <v>42</v>
      </c>
      <c r="B4600" s="17">
        <v>5</v>
      </c>
      <c r="C4600" s="39">
        <v>12</v>
      </c>
      <c r="D4600" s="40">
        <v>0.50763888888888886</v>
      </c>
      <c r="E4600" s="17">
        <v>-2</v>
      </c>
      <c r="F4600" s="9">
        <v>0</v>
      </c>
      <c r="G4600">
        <v>0</v>
      </c>
      <c r="H4600">
        <v>0</v>
      </c>
      <c r="I4600">
        <v>0</v>
      </c>
      <c r="J4600">
        <v>0</v>
      </c>
      <c r="K4600" s="5">
        <v>25</v>
      </c>
      <c r="L4600">
        <v>50</v>
      </c>
      <c r="M4600">
        <v>7</v>
      </c>
      <c r="P4600" s="17">
        <f t="shared" si="3312"/>
        <v>1</v>
      </c>
      <c r="Q4600" s="17">
        <v>35</v>
      </c>
      <c r="S4600" s="17">
        <v>0.2</v>
      </c>
      <c r="T4600" s="17">
        <v>85</v>
      </c>
      <c r="U4600" s="17">
        <v>40</v>
      </c>
      <c r="V4600" s="17">
        <v>30</v>
      </c>
      <c r="W4600" s="17"/>
      <c r="X4600" s="17">
        <v>30</v>
      </c>
      <c r="Y4600" s="17"/>
      <c r="Z4600" s="17">
        <v>0</v>
      </c>
      <c r="AA4600" s="17"/>
      <c r="AB4600" s="17"/>
      <c r="AC4600">
        <v>57</v>
      </c>
      <c r="AD4600">
        <v>0</v>
      </c>
      <c r="AF4600">
        <v>3</v>
      </c>
      <c r="AL4600">
        <v>0</v>
      </c>
      <c r="AN4600">
        <v>0.41403508771929826</v>
      </c>
      <c r="AP4600">
        <v>0.32777777777777778</v>
      </c>
      <c r="AQ4600" s="22"/>
      <c r="AR4600" s="22"/>
      <c r="AS4600" s="17">
        <f t="shared" si="3317"/>
        <v>31</v>
      </c>
      <c r="AT4600" s="17">
        <f t="shared" si="3318"/>
        <v>0.37419354838709679</v>
      </c>
      <c r="AU4600" s="17">
        <f t="shared" si="3319"/>
        <v>0</v>
      </c>
      <c r="AV4600" s="17">
        <f t="shared" si="3320"/>
        <v>0.61052631578947369</v>
      </c>
      <c r="AZ4600">
        <v>1</v>
      </c>
      <c r="BA4600" s="27">
        <v>0.16666666666666666</v>
      </c>
      <c r="BB4600" s="17">
        <v>20</v>
      </c>
      <c r="BC4600" s="17">
        <v>0</v>
      </c>
      <c r="BD4600" s="17">
        <v>0</v>
      </c>
      <c r="BF4600">
        <v>0</v>
      </c>
      <c r="BG4600">
        <v>1</v>
      </c>
      <c r="BQ4600">
        <v>0.4</v>
      </c>
      <c r="BR4600">
        <v>0.2</v>
      </c>
      <c r="BS4600">
        <v>0.35</v>
      </c>
      <c r="CK4600" s="23" t="s">
        <v>2085</v>
      </c>
      <c r="CL4600" s="23">
        <f t="shared" si="3311"/>
        <v>0</v>
      </c>
      <c r="CM4600" s="23" t="str">
        <f t="shared" si="3313"/>
        <v/>
      </c>
      <c r="CN4600" s="23" t="str">
        <f t="shared" si="3314"/>
        <v/>
      </c>
      <c r="CQ4600" s="4">
        <v>0</v>
      </c>
    </row>
    <row r="4601" spans="1:95" ht="11.25" customHeight="1">
      <c r="A4601" s="17">
        <v>42</v>
      </c>
      <c r="B4601" s="17">
        <v>5</v>
      </c>
      <c r="C4601" s="39">
        <v>12</v>
      </c>
      <c r="D4601" s="40">
        <v>0.50763888888888886</v>
      </c>
      <c r="E4601" s="17">
        <v>-1</v>
      </c>
      <c r="F4601" s="9">
        <v>0</v>
      </c>
      <c r="G4601">
        <v>0</v>
      </c>
      <c r="H4601">
        <v>0</v>
      </c>
      <c r="I4601">
        <v>0</v>
      </c>
      <c r="J4601">
        <v>0</v>
      </c>
      <c r="K4601" s="5">
        <v>25</v>
      </c>
      <c r="L4601">
        <v>60</v>
      </c>
      <c r="M4601">
        <v>4</v>
      </c>
      <c r="P4601" s="17">
        <f t="shared" si="3312"/>
        <v>0</v>
      </c>
      <c r="Q4601" s="17">
        <v>21</v>
      </c>
      <c r="S4601" s="17">
        <v>0.19047619047619047</v>
      </c>
      <c r="T4601" s="17">
        <v>81</v>
      </c>
      <c r="U4601" s="17">
        <v>40</v>
      </c>
      <c r="V4601" s="17">
        <v>30</v>
      </c>
      <c r="W4601" s="17">
        <v>30</v>
      </c>
      <c r="X4601" s="17">
        <v>30</v>
      </c>
      <c r="Y4601" s="17"/>
      <c r="Z4601" s="17">
        <v>10</v>
      </c>
      <c r="AA4601" s="17"/>
      <c r="AB4601" s="17"/>
      <c r="AC4601">
        <v>49</v>
      </c>
      <c r="AD4601">
        <v>0.20408163265306123</v>
      </c>
      <c r="AE4601">
        <v>0</v>
      </c>
      <c r="AF4601">
        <v>16</v>
      </c>
      <c r="AL4601">
        <v>3.8095238095238099E-2</v>
      </c>
      <c r="AN4601">
        <v>0.48163265306122444</v>
      </c>
      <c r="AP4601">
        <v>0.29743589743589743</v>
      </c>
      <c r="AQ4601" s="9"/>
      <c r="AR4601" s="9"/>
      <c r="AS4601" s="17">
        <f t="shared" si="3317"/>
        <v>35</v>
      </c>
      <c r="AT4601" s="17">
        <f t="shared" si="3318"/>
        <v>0</v>
      </c>
      <c r="AU4601" s="17">
        <f t="shared" si="3319"/>
        <v>0.41403508771929826</v>
      </c>
      <c r="AV4601" s="17">
        <f t="shared" si="3320"/>
        <v>0.32777777777777778</v>
      </c>
      <c r="AZ4601">
        <v>1</v>
      </c>
      <c r="BA4601" s="27">
        <v>0.16666666666666666</v>
      </c>
      <c r="BB4601" s="17">
        <v>20</v>
      </c>
      <c r="BC4601" s="17">
        <v>0</v>
      </c>
      <c r="BD4601" s="17">
        <v>0</v>
      </c>
      <c r="BF4601">
        <v>0</v>
      </c>
      <c r="BG4601">
        <v>1</v>
      </c>
      <c r="BQ4601">
        <v>0.4</v>
      </c>
      <c r="BR4601">
        <v>0.2</v>
      </c>
      <c r="BS4601">
        <v>0.35</v>
      </c>
      <c r="CK4601" s="23">
        <v>0</v>
      </c>
      <c r="CL4601" s="23">
        <f t="shared" si="3311"/>
        <v>0</v>
      </c>
      <c r="CM4601" s="23" t="str">
        <f t="shared" si="3313"/>
        <v/>
      </c>
      <c r="CN4601" s="23" t="str">
        <f t="shared" si="3314"/>
        <v/>
      </c>
      <c r="CQ4601" s="4">
        <v>2</v>
      </c>
    </row>
    <row r="4602" spans="1:95" ht="11.25" customHeight="1">
      <c r="A4602" s="17">
        <v>42</v>
      </c>
      <c r="B4602" s="17">
        <v>5</v>
      </c>
      <c r="C4602" s="39">
        <v>12</v>
      </c>
      <c r="D4602" s="40">
        <v>0.50763888888888886</v>
      </c>
      <c r="E4602" s="17">
        <v>1</v>
      </c>
      <c r="F4602" s="9">
        <v>0</v>
      </c>
      <c r="G4602">
        <v>0</v>
      </c>
      <c r="H4602">
        <v>0</v>
      </c>
      <c r="I4602">
        <v>0</v>
      </c>
      <c r="J4602">
        <v>0</v>
      </c>
      <c r="K4602" s="5">
        <v>25</v>
      </c>
      <c r="L4602">
        <v>75</v>
      </c>
      <c r="M4602">
        <v>2</v>
      </c>
      <c r="N4602">
        <v>2</v>
      </c>
      <c r="P4602" s="17">
        <f t="shared" si="3312"/>
        <v>0</v>
      </c>
      <c r="Q4602" s="17">
        <v>7</v>
      </c>
      <c r="S4602" s="17">
        <v>0.2857142857142857</v>
      </c>
      <c r="T4602" s="17">
        <v>82</v>
      </c>
      <c r="U4602" s="17">
        <v>40</v>
      </c>
      <c r="V4602" s="17">
        <v>30</v>
      </c>
      <c r="W4602" s="17">
        <v>30</v>
      </c>
      <c r="X4602" s="17">
        <v>30</v>
      </c>
      <c r="Y4602" s="17"/>
      <c r="Z4602" s="17">
        <v>0</v>
      </c>
      <c r="AA4602" s="17">
        <v>0</v>
      </c>
      <c r="AB4602" s="17"/>
      <c r="AC4602">
        <v>48</v>
      </c>
      <c r="AD4602">
        <v>0</v>
      </c>
      <c r="AF4602">
        <v>8</v>
      </c>
      <c r="AL4602">
        <v>0.17142857142857143</v>
      </c>
      <c r="AN4602">
        <v>0.47499999999999998</v>
      </c>
      <c r="AP4602">
        <v>0.25494505494505493</v>
      </c>
      <c r="AQ4602" s="9"/>
      <c r="AR4602" s="9"/>
      <c r="AS4602" s="17">
        <f t="shared" si="3317"/>
        <v>21</v>
      </c>
      <c r="AT4602" s="17">
        <f t="shared" si="3318"/>
        <v>3.8095238095238099E-2</v>
      </c>
      <c r="AU4602" s="17">
        <f t="shared" si="3319"/>
        <v>0.48163265306122444</v>
      </c>
      <c r="AV4602" s="17">
        <f t="shared" si="3320"/>
        <v>0.29743589743589743</v>
      </c>
      <c r="AZ4602">
        <v>1</v>
      </c>
      <c r="BA4602" s="27">
        <v>0.16666666666666666</v>
      </c>
      <c r="BB4602" s="17">
        <v>20</v>
      </c>
      <c r="BC4602" s="17">
        <v>0</v>
      </c>
      <c r="BD4602" s="17">
        <v>0</v>
      </c>
      <c r="BF4602">
        <v>0</v>
      </c>
      <c r="BG4602">
        <v>1</v>
      </c>
      <c r="BQ4602">
        <v>0.4</v>
      </c>
      <c r="BR4602">
        <v>0.2</v>
      </c>
      <c r="BS4602">
        <v>0.35</v>
      </c>
      <c r="CK4602" s="23" t="s">
        <v>2085</v>
      </c>
      <c r="CL4602" s="23">
        <f t="shared" si="3311"/>
        <v>0</v>
      </c>
      <c r="CM4602" s="23" t="str">
        <f t="shared" si="3313"/>
        <v/>
      </c>
      <c r="CN4602" s="23" t="str">
        <f t="shared" si="3314"/>
        <v/>
      </c>
      <c r="CQ4602" s="4">
        <v>1</v>
      </c>
    </row>
    <row r="4603" spans="1:95" ht="11.25" customHeight="1">
      <c r="A4603" s="17">
        <v>42</v>
      </c>
      <c r="B4603" s="17">
        <v>5</v>
      </c>
      <c r="C4603" s="39">
        <v>12</v>
      </c>
      <c r="D4603" s="40">
        <v>0.50763888888888886</v>
      </c>
      <c r="E4603" s="17">
        <v>2</v>
      </c>
      <c r="F4603" s="9">
        <v>0</v>
      </c>
      <c r="G4603">
        <v>0</v>
      </c>
      <c r="H4603">
        <v>0</v>
      </c>
      <c r="I4603">
        <v>0</v>
      </c>
      <c r="J4603">
        <v>0</v>
      </c>
      <c r="K4603" s="5">
        <v>25</v>
      </c>
      <c r="L4603">
        <v>57</v>
      </c>
      <c r="M4603">
        <v>5</v>
      </c>
      <c r="N4603">
        <v>7</v>
      </c>
      <c r="P4603" s="17">
        <f t="shared" si="3312"/>
        <v>2</v>
      </c>
      <c r="Q4603" s="17">
        <v>24</v>
      </c>
      <c r="S4603" s="17">
        <v>0.20833333333333334</v>
      </c>
      <c r="T4603" s="17">
        <v>81</v>
      </c>
      <c r="U4603" s="17">
        <v>40</v>
      </c>
      <c r="V4603" s="17">
        <v>30</v>
      </c>
      <c r="W4603" s="17">
        <v>30</v>
      </c>
      <c r="X4603" s="17">
        <v>30</v>
      </c>
      <c r="Y4603" s="17"/>
      <c r="Z4603" s="17">
        <v>10</v>
      </c>
      <c r="AA4603" s="17">
        <v>10</v>
      </c>
      <c r="AB4603" s="17"/>
      <c r="AC4603">
        <v>53</v>
      </c>
      <c r="AD4603">
        <v>0.18867924528301888</v>
      </c>
      <c r="AE4603">
        <v>0</v>
      </c>
      <c r="AF4603">
        <v>15</v>
      </c>
      <c r="AL4603">
        <v>3.3333333333333333E-2</v>
      </c>
      <c r="AN4603">
        <v>0.22641509433962265</v>
      </c>
      <c r="AP4603">
        <v>0.1569620253164557</v>
      </c>
      <c r="AQ4603" s="9"/>
      <c r="AR4603" s="9"/>
      <c r="AS4603" s="17">
        <f t="shared" si="3317"/>
        <v>7</v>
      </c>
      <c r="AT4603" s="17">
        <f t="shared" si="3318"/>
        <v>0.17142857142857143</v>
      </c>
      <c r="AU4603" s="17">
        <f t="shared" si="3319"/>
        <v>0.47499999999999998</v>
      </c>
      <c r="AV4603" s="17">
        <f t="shared" si="3320"/>
        <v>0.25494505494505493</v>
      </c>
      <c r="AZ4603">
        <v>1</v>
      </c>
      <c r="BA4603" s="27">
        <v>0.16666666666666666</v>
      </c>
      <c r="BB4603" s="17">
        <v>20</v>
      </c>
      <c r="BC4603" s="17">
        <v>0</v>
      </c>
      <c r="BD4603" s="17">
        <v>0</v>
      </c>
      <c r="BF4603">
        <v>0</v>
      </c>
      <c r="BG4603">
        <v>1</v>
      </c>
      <c r="BQ4603">
        <v>0.4</v>
      </c>
      <c r="BR4603">
        <v>0.2</v>
      </c>
      <c r="BS4603">
        <v>0.35</v>
      </c>
      <c r="CK4603" s="23">
        <v>0</v>
      </c>
      <c r="CL4603" s="23">
        <f t="shared" si="3311"/>
        <v>0</v>
      </c>
      <c r="CM4603" s="23" t="str">
        <f t="shared" si="3313"/>
        <v/>
      </c>
      <c r="CN4603" s="23" t="str">
        <f t="shared" si="3314"/>
        <v/>
      </c>
      <c r="CQ4603" s="4">
        <v>1</v>
      </c>
    </row>
    <row r="4604" spans="1:95" ht="11.25" customHeight="1">
      <c r="A4604" s="17">
        <v>42</v>
      </c>
      <c r="B4604" s="17">
        <v>5</v>
      </c>
      <c r="C4604" s="39">
        <v>12</v>
      </c>
      <c r="D4604" s="40">
        <v>0.50763888888888886</v>
      </c>
      <c r="E4604" s="17">
        <v>3</v>
      </c>
      <c r="F4604" s="9">
        <v>0</v>
      </c>
      <c r="G4604">
        <v>0</v>
      </c>
      <c r="H4604">
        <v>0</v>
      </c>
      <c r="I4604">
        <v>0</v>
      </c>
      <c r="J4604">
        <v>0</v>
      </c>
      <c r="K4604" s="5">
        <v>25</v>
      </c>
      <c r="L4604">
        <v>56</v>
      </c>
      <c r="M4604">
        <v>6</v>
      </c>
      <c r="N4604">
        <v>13</v>
      </c>
      <c r="P4604" s="17">
        <f t="shared" si="3312"/>
        <v>1</v>
      </c>
      <c r="Q4604" s="17">
        <v>26</v>
      </c>
      <c r="S4604" s="17">
        <v>0.23076923076923078</v>
      </c>
      <c r="T4604" s="17">
        <v>82</v>
      </c>
      <c r="U4604" s="17">
        <v>40</v>
      </c>
      <c r="V4604" s="17">
        <v>30</v>
      </c>
      <c r="W4604" s="17">
        <v>30</v>
      </c>
      <c r="X4604" s="17">
        <v>30</v>
      </c>
      <c r="Y4604" s="17"/>
      <c r="Z4604" s="17">
        <v>10</v>
      </c>
      <c r="AA4604" s="17">
        <v>20</v>
      </c>
      <c r="AB4604" s="17"/>
      <c r="AC4604">
        <v>49</v>
      </c>
      <c r="AD4604">
        <v>0.20408163265306123</v>
      </c>
      <c r="AE4604">
        <v>0.18867924528301888</v>
      </c>
      <c r="AF4604">
        <v>14</v>
      </c>
      <c r="AL4604">
        <v>3.0769230769230771E-2</v>
      </c>
      <c r="AN4604">
        <v>0.38367346938775504</v>
      </c>
      <c r="AP4604">
        <v>0.25753424657534246</v>
      </c>
      <c r="AQ4604" s="9"/>
      <c r="AR4604" s="9"/>
      <c r="AS4604" s="17">
        <f t="shared" si="3317"/>
        <v>24</v>
      </c>
      <c r="AT4604" s="17">
        <f t="shared" si="3318"/>
        <v>3.3333333333333333E-2</v>
      </c>
      <c r="AU4604" s="17">
        <f t="shared" si="3319"/>
        <v>0.22641509433962265</v>
      </c>
      <c r="AV4604" s="17">
        <f t="shared" si="3320"/>
        <v>0.1569620253164557</v>
      </c>
      <c r="AZ4604">
        <v>1</v>
      </c>
      <c r="BA4604" s="27">
        <v>0.16666666666666666</v>
      </c>
      <c r="BB4604" s="17">
        <v>20</v>
      </c>
      <c r="BC4604" s="17">
        <v>0</v>
      </c>
      <c r="BD4604" s="17">
        <v>0</v>
      </c>
      <c r="BF4604">
        <v>0</v>
      </c>
      <c r="BG4604">
        <v>1</v>
      </c>
      <c r="BQ4604">
        <v>0.4</v>
      </c>
      <c r="BR4604">
        <v>0.2</v>
      </c>
      <c r="BS4604">
        <v>0.35</v>
      </c>
      <c r="CK4604" s="23">
        <v>0.94339622641509435</v>
      </c>
      <c r="CL4604" s="23">
        <f t="shared" si="3311"/>
        <v>0</v>
      </c>
      <c r="CM4604" s="23" t="str">
        <f t="shared" si="3313"/>
        <v/>
      </c>
      <c r="CN4604" s="23" t="str">
        <f t="shared" si="3314"/>
        <v/>
      </c>
      <c r="CQ4604" s="4">
        <v>1</v>
      </c>
    </row>
    <row r="4605" spans="1:95" ht="11.25" customHeight="1">
      <c r="A4605" s="17">
        <v>42</v>
      </c>
      <c r="B4605" s="17">
        <v>5</v>
      </c>
      <c r="C4605" s="39">
        <v>12</v>
      </c>
      <c r="D4605" s="40">
        <v>0.50763888888888886</v>
      </c>
      <c r="E4605" s="17">
        <v>4</v>
      </c>
      <c r="F4605" s="9">
        <v>0</v>
      </c>
      <c r="G4605">
        <v>0</v>
      </c>
      <c r="H4605">
        <v>0</v>
      </c>
      <c r="I4605">
        <v>0</v>
      </c>
      <c r="J4605">
        <v>0</v>
      </c>
      <c r="K4605" s="5">
        <v>25</v>
      </c>
      <c r="L4605">
        <v>57</v>
      </c>
      <c r="M4605">
        <v>6</v>
      </c>
      <c r="N4605">
        <v>19</v>
      </c>
      <c r="P4605" s="17">
        <f t="shared" si="3312"/>
        <v>1</v>
      </c>
      <c r="Q4605" s="17">
        <v>26</v>
      </c>
      <c r="S4605" s="17">
        <v>0.23076923076923078</v>
      </c>
      <c r="T4605" s="17">
        <v>83</v>
      </c>
      <c r="U4605" s="17">
        <v>40</v>
      </c>
      <c r="V4605" s="17">
        <v>30</v>
      </c>
      <c r="W4605" s="17">
        <v>30</v>
      </c>
      <c r="X4605" s="17">
        <v>30</v>
      </c>
      <c r="Y4605" s="17"/>
      <c r="Z4605" s="17">
        <v>4</v>
      </c>
      <c r="AA4605" s="17">
        <v>24</v>
      </c>
      <c r="AB4605" s="17"/>
      <c r="AC4605">
        <v>41</v>
      </c>
      <c r="AD4605">
        <v>9.7560975609756101E-2</v>
      </c>
      <c r="AE4605">
        <v>0.20408163265306123</v>
      </c>
      <c r="AF4605">
        <v>8</v>
      </c>
      <c r="AL4605">
        <v>3.0769230769230771E-2</v>
      </c>
      <c r="AN4605">
        <v>0.35121951219512199</v>
      </c>
      <c r="AP4605">
        <v>0.23384615384615384</v>
      </c>
      <c r="AQ4605" s="9"/>
      <c r="AR4605" s="9"/>
      <c r="AS4605" s="17">
        <f t="shared" si="3317"/>
        <v>26</v>
      </c>
      <c r="AT4605" s="17">
        <f t="shared" si="3318"/>
        <v>3.0769230769230771E-2</v>
      </c>
      <c r="AU4605" s="17">
        <f t="shared" si="3319"/>
        <v>0.38367346938775504</v>
      </c>
      <c r="AV4605" s="17">
        <f t="shared" si="3320"/>
        <v>0.25753424657534246</v>
      </c>
      <c r="AZ4605">
        <v>1</v>
      </c>
      <c r="BA4605" s="27">
        <v>0.16666666666666666</v>
      </c>
      <c r="BB4605" s="17">
        <v>20</v>
      </c>
      <c r="BC4605" s="17">
        <v>0</v>
      </c>
      <c r="BD4605" s="17">
        <v>0</v>
      </c>
      <c r="BF4605">
        <v>0</v>
      </c>
      <c r="BG4605">
        <v>1</v>
      </c>
      <c r="BQ4605">
        <v>0.4</v>
      </c>
      <c r="BR4605">
        <v>0.2</v>
      </c>
      <c r="BS4605">
        <v>0.35</v>
      </c>
      <c r="CK4605" s="23">
        <v>1.0204081632653061</v>
      </c>
      <c r="CL4605" s="23">
        <f t="shared" si="3311"/>
        <v>0</v>
      </c>
      <c r="CM4605" s="23" t="str">
        <f t="shared" si="3313"/>
        <v/>
      </c>
      <c r="CN4605" s="23" t="str">
        <f t="shared" si="3314"/>
        <v/>
      </c>
      <c r="CQ4605" s="4">
        <v>0</v>
      </c>
    </row>
    <row r="4606" spans="1:95" ht="11.25" customHeight="1">
      <c r="A4606" s="17">
        <v>42</v>
      </c>
      <c r="B4606" s="17">
        <v>5</v>
      </c>
      <c r="C4606" s="39">
        <v>12</v>
      </c>
      <c r="D4606" s="40">
        <v>0.50763888888888886</v>
      </c>
      <c r="E4606" s="17">
        <v>5</v>
      </c>
      <c r="F4606" s="9">
        <v>0</v>
      </c>
      <c r="G4606">
        <v>0</v>
      </c>
      <c r="H4606">
        <v>0</v>
      </c>
      <c r="I4606">
        <v>0</v>
      </c>
      <c r="J4606">
        <v>0</v>
      </c>
      <c r="K4606" s="5">
        <v>25</v>
      </c>
      <c r="L4606">
        <v>58</v>
      </c>
      <c r="M4606">
        <v>6</v>
      </c>
      <c r="N4606">
        <v>25</v>
      </c>
      <c r="P4606" s="17">
        <f t="shared" si="3312"/>
        <v>1</v>
      </c>
      <c r="Q4606" s="17">
        <v>26</v>
      </c>
      <c r="S4606" s="17">
        <v>0.23076923076923078</v>
      </c>
      <c r="T4606" s="17">
        <v>84</v>
      </c>
      <c r="U4606" s="17">
        <v>40</v>
      </c>
      <c r="V4606" s="17">
        <v>30</v>
      </c>
      <c r="W4606" s="17">
        <v>30</v>
      </c>
      <c r="X4606" s="17">
        <v>30</v>
      </c>
      <c r="Y4606" s="17"/>
      <c r="Z4606" s="17">
        <v>19</v>
      </c>
      <c r="AA4606" s="17">
        <v>43</v>
      </c>
      <c r="AB4606" s="17"/>
      <c r="AC4606">
        <v>38</v>
      </c>
      <c r="AD4606">
        <v>0.5</v>
      </c>
      <c r="AE4606">
        <v>9.7560975609756101E-2</v>
      </c>
      <c r="AF4606">
        <v>23</v>
      </c>
      <c r="AL4606">
        <v>3.0769230769230771E-2</v>
      </c>
      <c r="AN4606">
        <v>0.44210526315789472</v>
      </c>
      <c r="AP4606">
        <v>0.25806451612903225</v>
      </c>
      <c r="AQ4606" s="9"/>
      <c r="AR4606" s="9"/>
      <c r="AS4606" s="17">
        <f t="shared" si="3317"/>
        <v>26</v>
      </c>
      <c r="AT4606" s="17">
        <f t="shared" si="3318"/>
        <v>3.0769230769230771E-2</v>
      </c>
      <c r="AU4606" s="17">
        <f t="shared" si="3319"/>
        <v>0.35121951219512199</v>
      </c>
      <c r="AV4606" s="17">
        <f t="shared" si="3320"/>
        <v>0.23384615384615384</v>
      </c>
      <c r="AZ4606">
        <v>1</v>
      </c>
      <c r="BA4606" s="27">
        <v>0.16666666666666666</v>
      </c>
      <c r="BB4606" s="17">
        <v>20</v>
      </c>
      <c r="BC4606" s="17">
        <v>0</v>
      </c>
      <c r="BD4606" s="17">
        <v>0</v>
      </c>
      <c r="BF4606">
        <v>0</v>
      </c>
      <c r="BG4606">
        <v>1</v>
      </c>
      <c r="BQ4606">
        <v>0.4</v>
      </c>
      <c r="BR4606">
        <v>0.2</v>
      </c>
      <c r="BS4606">
        <v>0.35</v>
      </c>
      <c r="CK4606" s="23">
        <v>0.48780487804878048</v>
      </c>
      <c r="CL4606" s="23">
        <f t="shared" si="3311"/>
        <v>0</v>
      </c>
      <c r="CM4606" s="23" t="str">
        <f t="shared" si="3313"/>
        <v/>
      </c>
      <c r="CN4606" s="23" t="str">
        <f t="shared" si="3314"/>
        <v/>
      </c>
      <c r="CQ4606" s="4">
        <v>0</v>
      </c>
    </row>
    <row r="4607" spans="1:95" ht="11.25" customHeight="1">
      <c r="A4607" s="17">
        <v>42</v>
      </c>
      <c r="B4607" s="17">
        <v>5</v>
      </c>
      <c r="C4607" s="39">
        <v>12</v>
      </c>
      <c r="D4607" s="40">
        <v>0.50763888888888886</v>
      </c>
      <c r="E4607" s="17">
        <v>6</v>
      </c>
      <c r="F4607" s="9">
        <v>0</v>
      </c>
      <c r="G4607">
        <v>0</v>
      </c>
      <c r="H4607">
        <v>0</v>
      </c>
      <c r="I4607">
        <v>0</v>
      </c>
      <c r="J4607">
        <v>0</v>
      </c>
      <c r="K4607" s="5">
        <v>25</v>
      </c>
      <c r="L4607">
        <v>59</v>
      </c>
      <c r="M4607">
        <v>6</v>
      </c>
      <c r="N4607">
        <v>31</v>
      </c>
      <c r="P4607" s="17">
        <f t="shared" si="3312"/>
        <v>1</v>
      </c>
      <c r="Q4607" s="17">
        <v>26</v>
      </c>
      <c r="S4607" s="17">
        <v>0.23076923076923078</v>
      </c>
      <c r="T4607" s="17">
        <v>85</v>
      </c>
      <c r="U4607" s="17">
        <v>40</v>
      </c>
      <c r="V4607" s="17">
        <v>30</v>
      </c>
      <c r="W4607" s="17">
        <v>30</v>
      </c>
      <c r="X4607" s="17">
        <v>30</v>
      </c>
      <c r="Y4607" s="17"/>
      <c r="Z4607" s="17">
        <v>4</v>
      </c>
      <c r="AA4607" s="17">
        <v>47</v>
      </c>
      <c r="AB4607" s="17"/>
      <c r="AC4607">
        <v>54</v>
      </c>
      <c r="AD4607">
        <v>7.407407407407407E-2</v>
      </c>
      <c r="AE4607">
        <v>0.5</v>
      </c>
      <c r="AF4607">
        <v>8</v>
      </c>
      <c r="AL4607">
        <v>3.0769230769230771E-2</v>
      </c>
      <c r="AN4607">
        <v>0.31111111111111112</v>
      </c>
      <c r="AP4607">
        <v>0.22564102564102564</v>
      </c>
      <c r="AQ4607" s="9"/>
      <c r="AR4607" s="9"/>
      <c r="AS4607" s="17">
        <f t="shared" si="3317"/>
        <v>26</v>
      </c>
      <c r="AT4607" s="17">
        <f t="shared" si="3318"/>
        <v>3.0769230769230771E-2</v>
      </c>
      <c r="AU4607" s="17">
        <f t="shared" si="3319"/>
        <v>0.44210526315789472</v>
      </c>
      <c r="AV4607" s="17">
        <f t="shared" si="3320"/>
        <v>0.25806451612903225</v>
      </c>
      <c r="AZ4607">
        <v>1</v>
      </c>
      <c r="BA4607" s="27">
        <v>0.16666666666666666</v>
      </c>
      <c r="BB4607" s="17">
        <v>20</v>
      </c>
      <c r="BC4607" s="17">
        <v>0</v>
      </c>
      <c r="BD4607" s="17">
        <v>0</v>
      </c>
      <c r="BF4607">
        <v>0</v>
      </c>
      <c r="BG4607">
        <v>1</v>
      </c>
      <c r="BQ4607">
        <v>0.4</v>
      </c>
      <c r="BR4607">
        <v>0.2</v>
      </c>
      <c r="BS4607">
        <v>0.35</v>
      </c>
      <c r="CK4607" s="23">
        <v>2.5</v>
      </c>
      <c r="CL4607" s="23">
        <f t="shared" si="3311"/>
        <v>0</v>
      </c>
      <c r="CM4607" s="23" t="str">
        <f t="shared" si="3313"/>
        <v/>
      </c>
      <c r="CN4607" s="23" t="str">
        <f t="shared" si="3314"/>
        <v/>
      </c>
      <c r="CQ4607" s="4">
        <v>1</v>
      </c>
    </row>
    <row r="4608" spans="1:95" ht="11.25" customHeight="1">
      <c r="A4608" s="17">
        <v>42</v>
      </c>
      <c r="B4608" s="17">
        <v>5</v>
      </c>
      <c r="C4608" s="39">
        <v>12</v>
      </c>
      <c r="D4608" s="40">
        <v>0.50763888888888886</v>
      </c>
      <c r="E4608" s="17">
        <v>7</v>
      </c>
      <c r="F4608" s="9">
        <v>0</v>
      </c>
      <c r="G4608">
        <v>0</v>
      </c>
      <c r="H4608">
        <v>0</v>
      </c>
      <c r="I4608">
        <v>0</v>
      </c>
      <c r="J4608">
        <v>0</v>
      </c>
      <c r="K4608" s="5">
        <v>25</v>
      </c>
      <c r="L4608">
        <v>60</v>
      </c>
      <c r="M4608">
        <v>5</v>
      </c>
      <c r="N4608">
        <v>36</v>
      </c>
      <c r="P4608" s="17">
        <f t="shared" si="3312"/>
        <v>2</v>
      </c>
      <c r="Q4608" s="17">
        <v>25</v>
      </c>
      <c r="S4608" s="17">
        <v>0.2</v>
      </c>
      <c r="T4608" s="17">
        <v>85</v>
      </c>
      <c r="U4608" s="17">
        <v>40</v>
      </c>
      <c r="V4608" s="17">
        <v>30</v>
      </c>
      <c r="W4608" s="17">
        <v>30</v>
      </c>
      <c r="X4608" s="17">
        <v>30</v>
      </c>
      <c r="Y4608" s="17"/>
      <c r="Z4608" s="17">
        <v>4</v>
      </c>
      <c r="AA4608" s="17">
        <v>51</v>
      </c>
      <c r="AB4608" s="17"/>
      <c r="AC4608">
        <v>54</v>
      </c>
      <c r="AD4608">
        <v>7.407407407407407E-2</v>
      </c>
      <c r="AE4608">
        <v>7.407407407407407E-2</v>
      </c>
      <c r="AF4608">
        <v>9</v>
      </c>
      <c r="AL4608">
        <v>0</v>
      </c>
      <c r="AN4608">
        <v>0.2</v>
      </c>
      <c r="AP4608">
        <v>0.13670886075949368</v>
      </c>
      <c r="AQ4608" s="9"/>
      <c r="AR4608" s="9"/>
      <c r="AS4608" s="17">
        <f t="shared" si="3317"/>
        <v>26</v>
      </c>
      <c r="AT4608" s="17">
        <f t="shared" si="3318"/>
        <v>3.0769230769230771E-2</v>
      </c>
      <c r="AU4608" s="17">
        <f t="shared" si="3319"/>
        <v>0.31111111111111112</v>
      </c>
      <c r="AV4608" s="17">
        <f t="shared" si="3320"/>
        <v>0.22564102564102564</v>
      </c>
      <c r="AZ4608">
        <v>1</v>
      </c>
      <c r="BA4608" s="27">
        <v>0.16666666666666666</v>
      </c>
      <c r="BB4608" s="17">
        <v>20</v>
      </c>
      <c r="BC4608" s="17">
        <v>0</v>
      </c>
      <c r="BD4608" s="17">
        <v>0</v>
      </c>
      <c r="BF4608">
        <v>0</v>
      </c>
      <c r="BG4608">
        <v>1</v>
      </c>
      <c r="BQ4608">
        <v>0.4</v>
      </c>
      <c r="BR4608">
        <v>0.2</v>
      </c>
      <c r="BS4608">
        <v>0.35</v>
      </c>
      <c r="CK4608" s="23">
        <v>0.37037037037037035</v>
      </c>
      <c r="CL4608" s="23">
        <f t="shared" si="3311"/>
        <v>0</v>
      </c>
      <c r="CM4608" s="23" t="str">
        <f t="shared" si="3313"/>
        <v/>
      </c>
      <c r="CN4608" s="23" t="str">
        <f t="shared" si="3314"/>
        <v/>
      </c>
      <c r="CQ4608" s="4">
        <v>0</v>
      </c>
    </row>
    <row r="4609" spans="1:96" ht="11.25" customHeight="1">
      <c r="A4609" s="17">
        <v>42</v>
      </c>
      <c r="B4609" s="17">
        <v>5</v>
      </c>
      <c r="C4609" s="39">
        <v>12</v>
      </c>
      <c r="D4609" s="40">
        <v>0.50763888888888886</v>
      </c>
      <c r="E4609" s="17">
        <v>8</v>
      </c>
      <c r="F4609" s="9">
        <v>0</v>
      </c>
      <c r="G4609">
        <v>0</v>
      </c>
      <c r="H4609">
        <v>0</v>
      </c>
      <c r="I4609">
        <v>0</v>
      </c>
      <c r="J4609">
        <v>0</v>
      </c>
      <c r="K4609" s="5">
        <v>25</v>
      </c>
      <c r="L4609">
        <v>60</v>
      </c>
      <c r="M4609">
        <v>6</v>
      </c>
      <c r="N4609">
        <v>42</v>
      </c>
      <c r="P4609" s="17">
        <f t="shared" si="3312"/>
        <v>1</v>
      </c>
      <c r="Q4609" s="17">
        <v>26</v>
      </c>
      <c r="S4609" s="17">
        <v>0.23076923076923078</v>
      </c>
      <c r="T4609" s="17">
        <v>86</v>
      </c>
      <c r="U4609" s="17">
        <v>40</v>
      </c>
      <c r="V4609" s="17">
        <v>30</v>
      </c>
      <c r="W4609" s="17">
        <v>30</v>
      </c>
      <c r="X4609" s="17">
        <v>30</v>
      </c>
      <c r="Y4609" s="17"/>
      <c r="Z4609" s="17">
        <v>10</v>
      </c>
      <c r="AA4609" s="17">
        <v>61</v>
      </c>
      <c r="AB4609" s="17"/>
      <c r="AC4609">
        <v>49</v>
      </c>
      <c r="AD4609">
        <v>0.20408163265306123</v>
      </c>
      <c r="AE4609">
        <v>7.407407407407407E-2</v>
      </c>
      <c r="AF4609">
        <v>14</v>
      </c>
      <c r="AL4609">
        <v>3.0769230769230771E-2</v>
      </c>
      <c r="AN4609">
        <v>0.17959183673469387</v>
      </c>
      <c r="AP4609">
        <v>0.12602739726027398</v>
      </c>
      <c r="AQ4609" s="9"/>
      <c r="AR4609" s="9"/>
      <c r="AS4609" s="17">
        <f t="shared" si="3317"/>
        <v>25</v>
      </c>
      <c r="AT4609" s="17">
        <f t="shared" si="3318"/>
        <v>0</v>
      </c>
      <c r="AU4609" s="17">
        <f t="shared" si="3319"/>
        <v>0.2</v>
      </c>
      <c r="AV4609" s="17">
        <f t="shared" si="3320"/>
        <v>0.13670886075949368</v>
      </c>
      <c r="AZ4609">
        <v>1</v>
      </c>
      <c r="BA4609" s="27">
        <v>0.16666666666666666</v>
      </c>
      <c r="BB4609" s="17">
        <v>20</v>
      </c>
      <c r="BC4609" s="17">
        <v>0</v>
      </c>
      <c r="BD4609" s="17">
        <v>0</v>
      </c>
      <c r="BF4609">
        <v>0</v>
      </c>
      <c r="BG4609">
        <v>1</v>
      </c>
      <c r="BQ4609">
        <v>0.4</v>
      </c>
      <c r="BR4609">
        <v>0.2</v>
      </c>
      <c r="BS4609">
        <v>0.35</v>
      </c>
      <c r="CK4609" s="23">
        <v>0.37037037037037035</v>
      </c>
      <c r="CL4609" s="23">
        <f t="shared" si="3311"/>
        <v>0</v>
      </c>
      <c r="CM4609" s="23" t="str">
        <f t="shared" si="3313"/>
        <v/>
      </c>
      <c r="CN4609" s="23" t="str">
        <f t="shared" si="3314"/>
        <v/>
      </c>
      <c r="CQ4609" s="4">
        <v>0</v>
      </c>
    </row>
    <row r="4610" spans="1:96" ht="11.25" customHeight="1">
      <c r="A4610" s="17">
        <v>42</v>
      </c>
      <c r="B4610" s="17">
        <v>5</v>
      </c>
      <c r="C4610" s="39">
        <v>12</v>
      </c>
      <c r="D4610" s="40">
        <v>0.50763888888888886</v>
      </c>
      <c r="E4610" s="17">
        <v>9</v>
      </c>
      <c r="F4610" s="9">
        <v>0</v>
      </c>
      <c r="G4610">
        <v>0</v>
      </c>
      <c r="H4610">
        <v>0</v>
      </c>
      <c r="I4610">
        <v>0</v>
      </c>
      <c r="J4610">
        <v>0</v>
      </c>
      <c r="K4610" s="5">
        <v>25</v>
      </c>
      <c r="L4610">
        <v>61</v>
      </c>
      <c r="M4610">
        <v>4</v>
      </c>
      <c r="N4610">
        <v>46</v>
      </c>
      <c r="P4610" s="17">
        <f t="shared" si="3312"/>
        <v>0</v>
      </c>
      <c r="Q4610" s="17">
        <v>20</v>
      </c>
      <c r="S4610" s="17">
        <v>0.2</v>
      </c>
      <c r="T4610" s="17">
        <v>81</v>
      </c>
      <c r="U4610" s="17">
        <v>40</v>
      </c>
      <c r="V4610" s="17">
        <v>30</v>
      </c>
      <c r="W4610" s="17">
        <v>30</v>
      </c>
      <c r="X4610" s="17">
        <v>30</v>
      </c>
      <c r="Y4610" s="17"/>
      <c r="Z4610" s="17">
        <v>4</v>
      </c>
      <c r="AA4610" s="17">
        <v>65</v>
      </c>
      <c r="AB4610" s="17"/>
      <c r="AC4610">
        <v>57</v>
      </c>
      <c r="AD4610">
        <v>7.0175438596491224E-2</v>
      </c>
      <c r="AE4610">
        <v>0.20408163265306123</v>
      </c>
      <c r="AF4610">
        <v>10</v>
      </c>
      <c r="AL4610">
        <v>0</v>
      </c>
      <c r="AN4610">
        <v>0.23157894736842105</v>
      </c>
      <c r="AP4610">
        <v>0.15172413793103451</v>
      </c>
      <c r="AQ4610" s="9"/>
      <c r="AR4610" s="9"/>
      <c r="AS4610" s="17">
        <f t="shared" si="3317"/>
        <v>26</v>
      </c>
      <c r="AT4610" s="17">
        <f t="shared" si="3318"/>
        <v>3.0769230769230771E-2</v>
      </c>
      <c r="AU4610" s="17">
        <f t="shared" si="3319"/>
        <v>0.17959183673469387</v>
      </c>
      <c r="AV4610" s="17">
        <f t="shared" si="3320"/>
        <v>0.12602739726027398</v>
      </c>
      <c r="AZ4610">
        <v>1</v>
      </c>
      <c r="BA4610" s="27">
        <v>0.16666666666666666</v>
      </c>
      <c r="BB4610" s="17">
        <v>20</v>
      </c>
      <c r="BC4610" s="17">
        <v>0</v>
      </c>
      <c r="BD4610" s="17">
        <v>0</v>
      </c>
      <c r="BF4610">
        <v>0</v>
      </c>
      <c r="BG4610">
        <v>1</v>
      </c>
      <c r="BQ4610">
        <v>0.4</v>
      </c>
      <c r="BR4610">
        <v>0.2</v>
      </c>
      <c r="BS4610">
        <v>0.35</v>
      </c>
      <c r="CK4610" s="23">
        <v>1.0204081632653061</v>
      </c>
      <c r="CL4610" s="23">
        <f t="shared" ref="CL4610:CL4673" si="3322">+IF(F4610&gt;=0,F4610*B4610,"")</f>
        <v>0</v>
      </c>
      <c r="CM4610" s="23" t="str">
        <f t="shared" si="3313"/>
        <v/>
      </c>
      <c r="CN4610" s="23" t="str">
        <f t="shared" si="3314"/>
        <v/>
      </c>
      <c r="CQ4610" s="4">
        <v>0</v>
      </c>
    </row>
    <row r="4611" spans="1:96" ht="11.25" customHeight="1">
      <c r="A4611" s="17">
        <v>42</v>
      </c>
      <c r="B4611" s="17">
        <v>5</v>
      </c>
      <c r="C4611" s="39">
        <v>12</v>
      </c>
      <c r="D4611" s="40">
        <v>0.50763888888888886</v>
      </c>
      <c r="E4611" s="17">
        <v>10</v>
      </c>
      <c r="F4611" s="9">
        <v>0</v>
      </c>
      <c r="G4611">
        <v>0</v>
      </c>
      <c r="H4611">
        <v>0</v>
      </c>
      <c r="I4611">
        <v>0</v>
      </c>
      <c r="J4611">
        <v>0</v>
      </c>
      <c r="K4611" s="5">
        <v>25</v>
      </c>
      <c r="L4611">
        <v>56</v>
      </c>
      <c r="M4611">
        <v>6</v>
      </c>
      <c r="N4611">
        <v>52</v>
      </c>
      <c r="P4611" s="17">
        <f t="shared" ref="P4611:P4674" si="3323">+IF(M4611&lt;5,0,IF(M4611&gt;5,1,2))</f>
        <v>1</v>
      </c>
      <c r="Q4611" s="17">
        <v>27</v>
      </c>
      <c r="S4611" s="17">
        <v>0.22222222222222221</v>
      </c>
      <c r="T4611" s="17">
        <v>83</v>
      </c>
      <c r="U4611" s="17">
        <v>40</v>
      </c>
      <c r="V4611" s="17">
        <v>30</v>
      </c>
      <c r="W4611" s="17">
        <v>30</v>
      </c>
      <c r="X4611" s="17">
        <v>30</v>
      </c>
      <c r="Y4611" s="17"/>
      <c r="Z4611" s="17">
        <v>4</v>
      </c>
      <c r="AA4611" s="17">
        <v>69</v>
      </c>
      <c r="AB4611" s="17"/>
      <c r="AC4611">
        <v>57</v>
      </c>
      <c r="AD4611">
        <v>7.0175438596491224E-2</v>
      </c>
      <c r="AE4611">
        <v>7.0175438596491224E-2</v>
      </c>
      <c r="AF4611">
        <v>8</v>
      </c>
      <c r="AG4611">
        <v>117</v>
      </c>
      <c r="AL4611">
        <v>4.4444444444444446E-2</v>
      </c>
      <c r="AN4611">
        <v>0.23157894736842105</v>
      </c>
      <c r="AP4611">
        <v>0.16500000000000001</v>
      </c>
      <c r="AQ4611" s="9"/>
      <c r="AR4611" s="9"/>
      <c r="AS4611" s="17">
        <f t="shared" si="3317"/>
        <v>20</v>
      </c>
      <c r="AT4611" s="17">
        <f t="shared" si="3318"/>
        <v>0</v>
      </c>
      <c r="AU4611" s="17">
        <f t="shared" si="3319"/>
        <v>0.23157894736842105</v>
      </c>
      <c r="AV4611" s="17">
        <f t="shared" si="3320"/>
        <v>0.15172413793103451</v>
      </c>
      <c r="AZ4611">
        <v>1</v>
      </c>
      <c r="BA4611" s="27">
        <v>0.16666666666666666</v>
      </c>
      <c r="BB4611" s="17">
        <v>20</v>
      </c>
      <c r="BC4611" s="17">
        <v>0</v>
      </c>
      <c r="BD4611" s="17">
        <v>0</v>
      </c>
      <c r="BF4611">
        <v>0</v>
      </c>
      <c r="BG4611">
        <v>1</v>
      </c>
      <c r="BQ4611">
        <v>0.4</v>
      </c>
      <c r="BR4611">
        <v>0.2</v>
      </c>
      <c r="BS4611">
        <v>0.35</v>
      </c>
      <c r="BW4611" s="9">
        <f>SUM(AF4602:AF4611)</f>
        <v>117</v>
      </c>
      <c r="CK4611" s="23">
        <v>0.35087719298245612</v>
      </c>
      <c r="CL4611" s="23">
        <f t="shared" si="3322"/>
        <v>0</v>
      </c>
      <c r="CM4611" s="23" t="str">
        <f t="shared" ref="CM4611:CM4674" si="3324">+IF(AQ4611&gt;0, AQ4611*B4611,"")</f>
        <v/>
      </c>
      <c r="CN4611" s="23" t="str">
        <f t="shared" ref="CN4611:CN4674" si="3325">+IF(AR4611&gt;0, AR4611*B4611,"")</f>
        <v/>
      </c>
      <c r="CQ4611" s="4">
        <v>0</v>
      </c>
    </row>
    <row r="4612" spans="1:96" ht="11.25" customHeight="1">
      <c r="A4612" s="17">
        <v>42</v>
      </c>
      <c r="B4612" s="17">
        <v>5</v>
      </c>
      <c r="C4612" s="39">
        <v>12</v>
      </c>
      <c r="D4612" s="40">
        <v>0.50763888888888886</v>
      </c>
      <c r="E4612" s="17">
        <v>11</v>
      </c>
      <c r="F4612" s="9">
        <v>0</v>
      </c>
      <c r="G4612">
        <v>0</v>
      </c>
      <c r="H4612">
        <v>0</v>
      </c>
      <c r="I4612">
        <v>0</v>
      </c>
      <c r="J4612">
        <v>1</v>
      </c>
      <c r="K4612" s="5">
        <v>25</v>
      </c>
      <c r="L4612">
        <v>75</v>
      </c>
      <c r="M4612">
        <v>5</v>
      </c>
      <c r="N4612">
        <v>57</v>
      </c>
      <c r="P4612" s="17">
        <f t="shared" si="3323"/>
        <v>2</v>
      </c>
      <c r="Q4612" s="17">
        <v>10</v>
      </c>
      <c r="S4612" s="17">
        <v>0.5</v>
      </c>
      <c r="T4612" s="17">
        <v>85</v>
      </c>
      <c r="U4612" s="17">
        <v>40</v>
      </c>
      <c r="V4612" s="17">
        <v>27</v>
      </c>
      <c r="W4612" s="17">
        <v>30</v>
      </c>
      <c r="X4612" s="17">
        <v>27</v>
      </c>
      <c r="Y4612" s="17"/>
      <c r="Z4612" s="17">
        <v>10</v>
      </c>
      <c r="AA4612" s="17">
        <v>79</v>
      </c>
      <c r="AB4612" s="17"/>
      <c r="AC4612">
        <v>37</v>
      </c>
      <c r="AD4612">
        <v>0.27027027027027029</v>
      </c>
      <c r="AF4612">
        <v>15</v>
      </c>
      <c r="AL4612">
        <v>0.6</v>
      </c>
      <c r="AN4612">
        <v>0.4</v>
      </c>
      <c r="AP4612">
        <v>0.24415584415584415</v>
      </c>
      <c r="AQ4612" s="9">
        <f>+AVERAGE(AL4602:AL4611)</f>
        <v>4.0305250305250305E-2</v>
      </c>
      <c r="AR4612" s="9">
        <f>+AVERAGE(AN4602:AN4611)</f>
        <v>0.30322741816630416</v>
      </c>
      <c r="AS4612" s="17">
        <f t="shared" si="3317"/>
        <v>27</v>
      </c>
      <c r="AT4612" s="17">
        <f t="shared" si="3318"/>
        <v>4.4444444444444446E-2</v>
      </c>
      <c r="AU4612" s="17">
        <f t="shared" si="3319"/>
        <v>0.23157894736842105</v>
      </c>
      <c r="AV4612" s="17">
        <f t="shared" si="3320"/>
        <v>0.16500000000000001</v>
      </c>
      <c r="AZ4612">
        <v>1</v>
      </c>
      <c r="BA4612" s="27">
        <v>0.16666666666666666</v>
      </c>
      <c r="BB4612" s="17">
        <v>20</v>
      </c>
      <c r="BC4612" s="17">
        <v>0</v>
      </c>
      <c r="BD4612" s="17">
        <v>0</v>
      </c>
      <c r="BF4612">
        <v>0</v>
      </c>
      <c r="BG4612">
        <v>1</v>
      </c>
      <c r="BQ4612">
        <v>0.4</v>
      </c>
      <c r="BR4612">
        <v>0.2</v>
      </c>
      <c r="BS4612">
        <v>0.35</v>
      </c>
      <c r="CK4612" s="23" t="s">
        <v>2085</v>
      </c>
      <c r="CL4612" s="23">
        <f t="shared" si="3322"/>
        <v>0</v>
      </c>
      <c r="CM4612" s="23">
        <f t="shared" si="3324"/>
        <v>0.20152625152625153</v>
      </c>
      <c r="CN4612" s="23">
        <f t="shared" si="3325"/>
        <v>1.5161370908315208</v>
      </c>
      <c r="CQ4612" s="4">
        <v>1</v>
      </c>
    </row>
    <row r="4613" spans="1:96" ht="11.25" customHeight="1">
      <c r="A4613" s="17">
        <v>42</v>
      </c>
      <c r="B4613" s="17">
        <v>5</v>
      </c>
      <c r="C4613" s="39">
        <v>12</v>
      </c>
      <c r="D4613" s="40">
        <v>0.50763888888888886</v>
      </c>
      <c r="E4613" s="17">
        <v>12</v>
      </c>
      <c r="F4613" s="9">
        <v>0</v>
      </c>
      <c r="G4613">
        <v>0</v>
      </c>
      <c r="H4613">
        <v>0</v>
      </c>
      <c r="I4613">
        <v>0</v>
      </c>
      <c r="J4613">
        <v>1</v>
      </c>
      <c r="K4613" s="5">
        <v>25</v>
      </c>
      <c r="L4613">
        <v>60</v>
      </c>
      <c r="M4613">
        <v>5</v>
      </c>
      <c r="N4613">
        <v>62</v>
      </c>
      <c r="P4613" s="17">
        <f t="shared" si="3323"/>
        <v>2</v>
      </c>
      <c r="Q4613" s="17">
        <v>14</v>
      </c>
      <c r="S4613" s="17">
        <v>0.35714285714285715</v>
      </c>
      <c r="T4613" s="17">
        <v>74</v>
      </c>
      <c r="U4613" s="17">
        <v>35</v>
      </c>
      <c r="V4613" s="17">
        <v>31</v>
      </c>
      <c r="W4613" s="17">
        <v>27</v>
      </c>
      <c r="X4613" s="17">
        <v>31</v>
      </c>
      <c r="Y4613" s="17"/>
      <c r="Z4613" s="17">
        <v>15</v>
      </c>
      <c r="AA4613" s="17">
        <v>94</v>
      </c>
      <c r="AB4613" s="17"/>
      <c r="AC4613">
        <v>54</v>
      </c>
      <c r="AD4613">
        <v>0.27777777777777779</v>
      </c>
      <c r="AE4613">
        <v>0.27027027027027029</v>
      </c>
      <c r="AF4613">
        <v>20</v>
      </c>
      <c r="AL4613">
        <v>0.2</v>
      </c>
      <c r="AN4613">
        <v>0.2</v>
      </c>
      <c r="AP4613">
        <v>9.7777777777777783E-2</v>
      </c>
      <c r="AQ4613" s="9">
        <f>+AVERAGE(AL4602:AL4611)</f>
        <v>4.0305250305250305E-2</v>
      </c>
      <c r="AR4613" s="9">
        <f>+AVERAGE(AN4602:AN4611)</f>
        <v>0.30322741816630416</v>
      </c>
      <c r="AS4613" s="17">
        <f t="shared" si="3317"/>
        <v>10</v>
      </c>
      <c r="AT4613" s="17">
        <f t="shared" si="3318"/>
        <v>0.6</v>
      </c>
      <c r="AU4613" s="17">
        <f t="shared" si="3319"/>
        <v>0.4</v>
      </c>
      <c r="AV4613" s="17">
        <f t="shared" si="3320"/>
        <v>0.24415584415584415</v>
      </c>
      <c r="AZ4613">
        <v>1</v>
      </c>
      <c r="BA4613" s="27">
        <v>0.16666666666666666</v>
      </c>
      <c r="BB4613" s="17">
        <v>20</v>
      </c>
      <c r="BC4613" s="17">
        <v>0</v>
      </c>
      <c r="BD4613" s="17">
        <v>0</v>
      </c>
      <c r="BF4613">
        <v>0</v>
      </c>
      <c r="BG4613">
        <v>1</v>
      </c>
      <c r="BQ4613">
        <v>0.4</v>
      </c>
      <c r="BR4613">
        <v>0.2</v>
      </c>
      <c r="BS4613">
        <v>0.35</v>
      </c>
      <c r="CK4613" s="23">
        <v>1.3513513513513513</v>
      </c>
      <c r="CL4613" s="23">
        <f t="shared" si="3322"/>
        <v>0</v>
      </c>
      <c r="CM4613" s="23">
        <f t="shared" si="3324"/>
        <v>0.20152625152625153</v>
      </c>
      <c r="CN4613" s="23">
        <f t="shared" si="3325"/>
        <v>1.5161370908315208</v>
      </c>
      <c r="CQ4613" s="4">
        <v>0</v>
      </c>
    </row>
    <row r="4614" spans="1:96" ht="11.25" customHeight="1">
      <c r="A4614" s="17">
        <v>42</v>
      </c>
      <c r="B4614" s="17">
        <v>5</v>
      </c>
      <c r="C4614" s="39">
        <v>12</v>
      </c>
      <c r="D4614" s="40">
        <v>0.50763888888888886</v>
      </c>
      <c r="E4614" s="17">
        <v>13</v>
      </c>
      <c r="F4614" s="9">
        <v>0</v>
      </c>
      <c r="G4614">
        <v>0</v>
      </c>
      <c r="H4614">
        <v>0</v>
      </c>
      <c r="I4614">
        <v>0</v>
      </c>
      <c r="J4614">
        <v>1</v>
      </c>
      <c r="K4614" s="5">
        <v>25</v>
      </c>
      <c r="L4614">
        <v>49</v>
      </c>
      <c r="M4614">
        <v>3</v>
      </c>
      <c r="N4614">
        <v>65</v>
      </c>
      <c r="P4614" s="17">
        <f t="shared" si="3323"/>
        <v>0</v>
      </c>
      <c r="Q4614" s="17">
        <v>17</v>
      </c>
      <c r="S4614" s="17">
        <v>0.17647058823529413</v>
      </c>
      <c r="T4614" s="17">
        <v>66</v>
      </c>
      <c r="U4614" s="17">
        <v>30</v>
      </c>
      <c r="V4614" s="17">
        <v>22</v>
      </c>
      <c r="W4614" s="17">
        <v>31</v>
      </c>
      <c r="X4614" s="17">
        <v>22</v>
      </c>
      <c r="Y4614" s="17"/>
      <c r="Z4614" s="17">
        <v>4</v>
      </c>
      <c r="AA4614" s="17">
        <v>98</v>
      </c>
      <c r="AB4614" s="17"/>
      <c r="AC4614">
        <v>33</v>
      </c>
      <c r="AD4614">
        <v>0.12121212121212122</v>
      </c>
      <c r="AE4614">
        <v>0.27777777777777779</v>
      </c>
      <c r="AF4614">
        <v>11</v>
      </c>
      <c r="AL4614">
        <v>9.4117647058823528E-2</v>
      </c>
      <c r="AN4614">
        <v>0.43636363636363634</v>
      </c>
      <c r="AP4614">
        <v>0.24242424242424243</v>
      </c>
      <c r="AQ4614" s="9">
        <f>+AVERAGE(AL4602:AL4611)</f>
        <v>4.0305250305250305E-2</v>
      </c>
      <c r="AR4614" s="9">
        <f>+AVERAGE(AN4602:AN4611)</f>
        <v>0.30322741816630416</v>
      </c>
      <c r="AS4614" s="17">
        <f t="shared" si="3317"/>
        <v>14</v>
      </c>
      <c r="AT4614" s="17">
        <f t="shared" si="3318"/>
        <v>0.2</v>
      </c>
      <c r="AU4614" s="17">
        <f t="shared" si="3319"/>
        <v>0.2</v>
      </c>
      <c r="AV4614" s="17">
        <f t="shared" si="3320"/>
        <v>9.7777777777777783E-2</v>
      </c>
      <c r="AZ4614">
        <v>1</v>
      </c>
      <c r="BA4614" s="27">
        <v>0.16666666666666666</v>
      </c>
      <c r="BB4614" s="17">
        <v>20</v>
      </c>
      <c r="BC4614" s="17">
        <v>0</v>
      </c>
      <c r="BD4614" s="17">
        <v>0</v>
      </c>
      <c r="BF4614">
        <v>0</v>
      </c>
      <c r="BG4614">
        <v>1</v>
      </c>
      <c r="BQ4614">
        <v>0.4</v>
      </c>
      <c r="BR4614">
        <v>0.2</v>
      </c>
      <c r="BS4614">
        <v>0.35</v>
      </c>
      <c r="CK4614" s="23">
        <v>1.3888888888888888</v>
      </c>
      <c r="CL4614" s="23">
        <f t="shared" si="3322"/>
        <v>0</v>
      </c>
      <c r="CM4614" s="23">
        <f t="shared" si="3324"/>
        <v>0.20152625152625153</v>
      </c>
      <c r="CN4614" s="23">
        <f t="shared" si="3325"/>
        <v>1.5161370908315208</v>
      </c>
      <c r="CQ4614" s="4">
        <v>1</v>
      </c>
    </row>
    <row r="4615" spans="1:96" ht="11.25" customHeight="1">
      <c r="A4615" s="17">
        <v>42</v>
      </c>
      <c r="B4615" s="17">
        <v>5</v>
      </c>
      <c r="C4615" s="39">
        <v>12</v>
      </c>
      <c r="D4615" s="40">
        <v>0.50763888888888886</v>
      </c>
      <c r="E4615" s="17">
        <v>14</v>
      </c>
      <c r="F4615" s="9">
        <v>0</v>
      </c>
      <c r="G4615">
        <v>0</v>
      </c>
      <c r="H4615">
        <v>0</v>
      </c>
      <c r="I4615">
        <v>0</v>
      </c>
      <c r="J4615">
        <v>1</v>
      </c>
      <c r="K4615" s="5">
        <v>25</v>
      </c>
      <c r="L4615">
        <v>41</v>
      </c>
      <c r="M4615">
        <v>5</v>
      </c>
      <c r="N4615">
        <v>70</v>
      </c>
      <c r="P4615" s="17">
        <f t="shared" si="3323"/>
        <v>2</v>
      </c>
      <c r="Q4615" s="17">
        <v>20</v>
      </c>
      <c r="S4615" s="17">
        <v>0.25</v>
      </c>
      <c r="T4615" s="17">
        <v>61</v>
      </c>
      <c r="U4615" s="17">
        <v>20</v>
      </c>
      <c r="V4615" s="17">
        <v>36</v>
      </c>
      <c r="W4615" s="17">
        <v>22</v>
      </c>
      <c r="X4615" s="17">
        <v>20</v>
      </c>
      <c r="Y4615" s="17"/>
      <c r="Z4615" s="17">
        <v>0</v>
      </c>
      <c r="AA4615" s="17">
        <v>98</v>
      </c>
      <c r="AB4615" s="17"/>
      <c r="AC4615">
        <v>39</v>
      </c>
      <c r="AD4615">
        <v>0</v>
      </c>
      <c r="AE4615">
        <v>0.12121212121212122</v>
      </c>
      <c r="AF4615">
        <v>5</v>
      </c>
      <c r="AL4615">
        <v>0.3</v>
      </c>
      <c r="AN4615">
        <v>0.60512820512820509</v>
      </c>
      <c r="AP4615">
        <v>0.31304347826086959</v>
      </c>
      <c r="AQ4615" s="9">
        <f>+AVERAGE(AL4602:AL4611)</f>
        <v>4.0305250305250305E-2</v>
      </c>
      <c r="AR4615" s="9">
        <f>+AVERAGE(AN4602:AN4611)</f>
        <v>0.30322741816630416</v>
      </c>
      <c r="AS4615" s="17">
        <f t="shared" si="3317"/>
        <v>17</v>
      </c>
      <c r="AT4615" s="17">
        <f t="shared" si="3318"/>
        <v>9.4117647058823528E-2</v>
      </c>
      <c r="AU4615" s="17">
        <f t="shared" si="3319"/>
        <v>0.43636363636363634</v>
      </c>
      <c r="AV4615" s="17">
        <f t="shared" si="3320"/>
        <v>0.24242424242424243</v>
      </c>
      <c r="AZ4615">
        <v>1</v>
      </c>
      <c r="BA4615" s="27">
        <v>0.16666666666666666</v>
      </c>
      <c r="BB4615" s="17">
        <v>20</v>
      </c>
      <c r="BC4615" s="17">
        <v>0</v>
      </c>
      <c r="BD4615" s="17">
        <v>0</v>
      </c>
      <c r="BF4615">
        <v>0</v>
      </c>
      <c r="BG4615">
        <v>1</v>
      </c>
      <c r="BQ4615">
        <v>0.4</v>
      </c>
      <c r="BR4615">
        <v>0.2</v>
      </c>
      <c r="BS4615">
        <v>0.35</v>
      </c>
      <c r="CK4615" s="23">
        <v>0.60606060606060608</v>
      </c>
      <c r="CL4615" s="23">
        <f t="shared" si="3322"/>
        <v>0</v>
      </c>
      <c r="CM4615" s="23">
        <f t="shared" si="3324"/>
        <v>0.20152625152625153</v>
      </c>
      <c r="CN4615" s="23">
        <f t="shared" si="3325"/>
        <v>1.5161370908315208</v>
      </c>
      <c r="CQ4615" s="4">
        <v>1</v>
      </c>
    </row>
    <row r="4616" spans="1:96" ht="11.25" customHeight="1">
      <c r="A4616" s="17">
        <v>42</v>
      </c>
      <c r="B4616" s="17">
        <v>5</v>
      </c>
      <c r="C4616" s="39">
        <v>12</v>
      </c>
      <c r="D4616" s="40">
        <v>0.50763888888888886</v>
      </c>
      <c r="E4616" s="17">
        <v>15</v>
      </c>
      <c r="F4616" s="9">
        <v>0</v>
      </c>
      <c r="G4616">
        <v>0</v>
      </c>
      <c r="H4616">
        <v>0</v>
      </c>
      <c r="I4616">
        <v>0</v>
      </c>
      <c r="J4616">
        <v>1</v>
      </c>
      <c r="K4616" s="5">
        <v>25</v>
      </c>
      <c r="L4616">
        <v>36</v>
      </c>
      <c r="M4616">
        <v>2</v>
      </c>
      <c r="N4616">
        <v>72</v>
      </c>
      <c r="P4616" s="17">
        <f t="shared" si="3323"/>
        <v>0</v>
      </c>
      <c r="Q4616" s="17">
        <v>15</v>
      </c>
      <c r="S4616" s="17">
        <v>0.13333333333333333</v>
      </c>
      <c r="T4616" s="17">
        <v>51</v>
      </c>
      <c r="U4616" s="17">
        <v>5</v>
      </c>
      <c r="V4616" s="17">
        <v>25</v>
      </c>
      <c r="W4616" s="17">
        <v>36</v>
      </c>
      <c r="X4616" s="17">
        <v>5</v>
      </c>
      <c r="Y4616" s="17"/>
      <c r="Z4616" s="17">
        <v>0</v>
      </c>
      <c r="AA4616" s="17">
        <v>98</v>
      </c>
      <c r="AB4616" s="17"/>
      <c r="AC4616">
        <v>4</v>
      </c>
      <c r="AD4616">
        <v>0</v>
      </c>
      <c r="AE4616">
        <v>0</v>
      </c>
      <c r="AF4616">
        <v>8</v>
      </c>
      <c r="AL4616">
        <v>0.61333333333333329</v>
      </c>
      <c r="AN4616">
        <v>0.8</v>
      </c>
      <c r="AP4616">
        <v>0.31794871794871793</v>
      </c>
      <c r="AQ4616" s="9">
        <f>+AVERAGE(AL4602:AL4611)</f>
        <v>4.0305250305250305E-2</v>
      </c>
      <c r="AR4616" s="9">
        <f>+AVERAGE(AN4602:AN4611)</f>
        <v>0.30322741816630416</v>
      </c>
      <c r="AS4616" s="17">
        <f t="shared" si="3317"/>
        <v>20</v>
      </c>
      <c r="AT4616" s="17">
        <f t="shared" si="3318"/>
        <v>0.3</v>
      </c>
      <c r="AU4616" s="17">
        <f t="shared" si="3319"/>
        <v>0.60512820512820509</v>
      </c>
      <c r="AV4616" s="17">
        <f t="shared" si="3320"/>
        <v>0.31304347826086959</v>
      </c>
      <c r="AZ4616">
        <v>1</v>
      </c>
      <c r="BA4616" s="27">
        <v>0.16666666666666666</v>
      </c>
      <c r="BB4616" s="17">
        <v>20</v>
      </c>
      <c r="BC4616" s="17">
        <v>0</v>
      </c>
      <c r="BD4616" s="17">
        <v>0</v>
      </c>
      <c r="BF4616">
        <v>0</v>
      </c>
      <c r="BG4616">
        <v>1</v>
      </c>
      <c r="BQ4616">
        <v>0.4</v>
      </c>
      <c r="BR4616">
        <v>0.2</v>
      </c>
      <c r="BS4616">
        <v>0.35</v>
      </c>
      <c r="CK4616" s="23">
        <v>0</v>
      </c>
      <c r="CL4616" s="23">
        <f t="shared" si="3322"/>
        <v>0</v>
      </c>
      <c r="CM4616" s="23">
        <f t="shared" si="3324"/>
        <v>0.20152625152625153</v>
      </c>
      <c r="CN4616" s="23">
        <f t="shared" si="3325"/>
        <v>1.5161370908315208</v>
      </c>
      <c r="CQ4616" s="4">
        <v>1</v>
      </c>
    </row>
    <row r="4617" spans="1:96" ht="11.25" customHeight="1">
      <c r="A4617" s="17">
        <v>42</v>
      </c>
      <c r="B4617" s="17">
        <v>5</v>
      </c>
      <c r="C4617" s="39">
        <v>12</v>
      </c>
      <c r="D4617" s="40">
        <v>0.50763888888888886</v>
      </c>
      <c r="E4617" s="17">
        <v>16</v>
      </c>
      <c r="F4617" s="9">
        <v>0</v>
      </c>
      <c r="G4617">
        <v>0</v>
      </c>
      <c r="H4617">
        <v>0</v>
      </c>
      <c r="I4617">
        <v>0</v>
      </c>
      <c r="J4617">
        <v>1</v>
      </c>
      <c r="K4617" s="5">
        <v>25</v>
      </c>
      <c r="L4617">
        <v>26</v>
      </c>
      <c r="M4617">
        <v>2</v>
      </c>
      <c r="N4617">
        <v>74</v>
      </c>
      <c r="P4617" s="17">
        <f t="shared" si="3323"/>
        <v>0</v>
      </c>
      <c r="Q4617" s="17">
        <v>5</v>
      </c>
      <c r="S4617" s="17">
        <v>0.4</v>
      </c>
      <c r="T4617" s="17">
        <v>31</v>
      </c>
      <c r="U4617" s="17">
        <v>0</v>
      </c>
      <c r="V4617" s="17">
        <v>32</v>
      </c>
      <c r="W4617" s="17">
        <v>25</v>
      </c>
      <c r="X4617" s="17">
        <v>0</v>
      </c>
      <c r="Y4617" s="17"/>
      <c r="Z4617" s="17">
        <v>0</v>
      </c>
      <c r="AA4617" s="17">
        <v>98</v>
      </c>
      <c r="AB4617" s="17"/>
      <c r="AC4617">
        <v>0</v>
      </c>
      <c r="AD4617" t="s">
        <v>2085</v>
      </c>
      <c r="AE4617">
        <v>0</v>
      </c>
      <c r="AF4617">
        <v>8</v>
      </c>
      <c r="AL4617">
        <v>0.64</v>
      </c>
      <c r="AN4617">
        <v>0</v>
      </c>
      <c r="AP4617">
        <v>7.1111111111111111E-2</v>
      </c>
      <c r="AQ4617" s="9">
        <f>+AVERAGE(AL4602:AL4611)</f>
        <v>4.0305250305250305E-2</v>
      </c>
      <c r="AR4617" s="9">
        <f>+AVERAGE(AN4602:AN4611)</f>
        <v>0.30322741816630416</v>
      </c>
      <c r="AS4617" s="17">
        <f t="shared" si="3317"/>
        <v>15</v>
      </c>
      <c r="AT4617" s="17">
        <f t="shared" si="3318"/>
        <v>0.61333333333333329</v>
      </c>
      <c r="AU4617" s="17">
        <f t="shared" si="3319"/>
        <v>0.8</v>
      </c>
      <c r="AV4617" s="17">
        <f t="shared" si="3320"/>
        <v>0.31794871794871793</v>
      </c>
      <c r="AZ4617">
        <v>1</v>
      </c>
      <c r="BA4617" s="27">
        <v>0.16666666666666666</v>
      </c>
      <c r="BB4617" s="17">
        <v>20</v>
      </c>
      <c r="BC4617" s="17">
        <v>0</v>
      </c>
      <c r="BD4617" s="17">
        <v>0</v>
      </c>
      <c r="BF4617">
        <v>0</v>
      </c>
      <c r="BG4617">
        <v>1</v>
      </c>
      <c r="BQ4617">
        <v>0.4</v>
      </c>
      <c r="BR4617">
        <v>0.2</v>
      </c>
      <c r="BS4617">
        <v>0.35</v>
      </c>
      <c r="CK4617" s="23">
        <v>0</v>
      </c>
      <c r="CL4617" s="23">
        <f t="shared" si="3322"/>
        <v>0</v>
      </c>
      <c r="CM4617" s="23">
        <f t="shared" si="3324"/>
        <v>0.20152625152625153</v>
      </c>
      <c r="CN4617" s="23">
        <f t="shared" si="3325"/>
        <v>1.5161370908315208</v>
      </c>
      <c r="CQ4617" s="4">
        <v>1</v>
      </c>
    </row>
    <row r="4618" spans="1:96" ht="11.25" customHeight="1">
      <c r="A4618" s="17">
        <v>42</v>
      </c>
      <c r="B4618" s="17">
        <v>5</v>
      </c>
      <c r="C4618" s="39">
        <v>12</v>
      </c>
      <c r="D4618" s="40">
        <v>0.50763888888888886</v>
      </c>
      <c r="E4618" s="17">
        <v>17</v>
      </c>
      <c r="F4618" s="9">
        <v>0</v>
      </c>
      <c r="G4618">
        <v>0</v>
      </c>
      <c r="H4618">
        <v>0</v>
      </c>
      <c r="I4618">
        <v>0</v>
      </c>
      <c r="J4618">
        <v>1</v>
      </c>
      <c r="K4618" s="5">
        <v>25</v>
      </c>
      <c r="L4618">
        <v>6</v>
      </c>
      <c r="M4618">
        <v>0</v>
      </c>
      <c r="N4618">
        <v>74</v>
      </c>
      <c r="P4618" s="17">
        <f t="shared" si="3323"/>
        <v>0</v>
      </c>
      <c r="Q4618" s="17">
        <v>2</v>
      </c>
      <c r="S4618" s="17">
        <v>0</v>
      </c>
      <c r="T4618" s="17">
        <v>8</v>
      </c>
      <c r="U4618" s="17">
        <v>0</v>
      </c>
      <c r="V4618" s="17">
        <v>38</v>
      </c>
      <c r="W4618" s="17">
        <v>32</v>
      </c>
      <c r="X4618" s="17">
        <v>0</v>
      </c>
      <c r="Y4618" s="17"/>
      <c r="Z4618" s="17">
        <v>0</v>
      </c>
      <c r="AA4618" s="17">
        <v>98</v>
      </c>
      <c r="AB4618" s="17"/>
      <c r="AC4618">
        <v>0</v>
      </c>
      <c r="AD4618" t="s">
        <v>2085</v>
      </c>
      <c r="AE4618" t="s">
        <v>2085</v>
      </c>
      <c r="AF4618">
        <v>10</v>
      </c>
      <c r="AL4618">
        <v>0.8</v>
      </c>
      <c r="AN4618">
        <v>0</v>
      </c>
      <c r="AP4618">
        <v>3.3333333333333333E-2</v>
      </c>
      <c r="AQ4618" s="9">
        <f>+AVERAGE(AL4602:AL4611)</f>
        <v>4.0305250305250305E-2</v>
      </c>
      <c r="AR4618" s="9">
        <f>+AVERAGE(AN4602:AN4611)</f>
        <v>0.30322741816630416</v>
      </c>
      <c r="AS4618" s="17">
        <f t="shared" si="3317"/>
        <v>5</v>
      </c>
      <c r="AT4618" s="17">
        <f t="shared" si="3318"/>
        <v>0.64</v>
      </c>
      <c r="AU4618" s="17">
        <f t="shared" si="3319"/>
        <v>0</v>
      </c>
      <c r="AV4618" s="17">
        <f t="shared" si="3320"/>
        <v>7.1111111111111111E-2</v>
      </c>
      <c r="AZ4618">
        <v>1</v>
      </c>
      <c r="BA4618" s="27">
        <v>0.16666666666666666</v>
      </c>
      <c r="BB4618" s="17">
        <v>20</v>
      </c>
      <c r="BC4618" s="17">
        <v>0</v>
      </c>
      <c r="BD4618" s="17">
        <v>0</v>
      </c>
      <c r="BF4618">
        <v>0</v>
      </c>
      <c r="BG4618">
        <v>1</v>
      </c>
      <c r="BQ4618">
        <v>0.4</v>
      </c>
      <c r="BR4618">
        <v>0.2</v>
      </c>
      <c r="BS4618">
        <v>0.35</v>
      </c>
      <c r="CK4618" s="23" t="s">
        <v>2085</v>
      </c>
      <c r="CL4618" s="23">
        <f t="shared" si="3322"/>
        <v>0</v>
      </c>
      <c r="CM4618" s="23">
        <f t="shared" si="3324"/>
        <v>0.20152625152625153</v>
      </c>
      <c r="CN4618" s="23">
        <f t="shared" si="3325"/>
        <v>1.5161370908315208</v>
      </c>
      <c r="CQ4618" s="4">
        <v>0</v>
      </c>
    </row>
    <row r="4619" spans="1:96" ht="11.25" customHeight="1">
      <c r="A4619" s="17">
        <v>42</v>
      </c>
      <c r="B4619" s="17">
        <v>5</v>
      </c>
      <c r="C4619" s="39">
        <v>12</v>
      </c>
      <c r="D4619" s="40">
        <v>0.50763888888888886</v>
      </c>
      <c r="E4619" s="17">
        <v>18</v>
      </c>
      <c r="F4619" s="9">
        <v>0</v>
      </c>
      <c r="G4619">
        <v>0</v>
      </c>
      <c r="H4619">
        <v>0</v>
      </c>
      <c r="I4619">
        <v>0</v>
      </c>
      <c r="J4619">
        <v>1</v>
      </c>
      <c r="K4619" s="5">
        <v>25</v>
      </c>
      <c r="L4619">
        <v>0</v>
      </c>
      <c r="M4619">
        <v>0</v>
      </c>
      <c r="N4619">
        <v>74</v>
      </c>
      <c r="P4619" s="17">
        <f t="shared" si="3323"/>
        <v>0</v>
      </c>
      <c r="Q4619" s="17">
        <v>10</v>
      </c>
      <c r="S4619" s="17">
        <v>0</v>
      </c>
      <c r="T4619" s="17">
        <v>10</v>
      </c>
      <c r="U4619" s="17">
        <v>0</v>
      </c>
      <c r="V4619" s="17">
        <v>21</v>
      </c>
      <c r="W4619" s="17">
        <v>38</v>
      </c>
      <c r="X4619" s="17">
        <v>0</v>
      </c>
      <c r="Y4619" s="17"/>
      <c r="Z4619" s="17">
        <v>0</v>
      </c>
      <c r="AA4619" s="17">
        <v>98</v>
      </c>
      <c r="AB4619" s="17"/>
      <c r="AC4619">
        <v>0</v>
      </c>
      <c r="AD4619" t="s">
        <v>2085</v>
      </c>
      <c r="AE4619" t="s">
        <v>2085</v>
      </c>
      <c r="AF4619">
        <v>10</v>
      </c>
      <c r="AL4619">
        <v>0.8</v>
      </c>
      <c r="AN4619">
        <v>0</v>
      </c>
      <c r="AP4619">
        <v>0.2</v>
      </c>
      <c r="AQ4619" s="9">
        <f>+AVERAGE(AL4602:AL4611)</f>
        <v>4.0305250305250305E-2</v>
      </c>
      <c r="AR4619" s="9">
        <f>+AVERAGE(AN4602:AN4611)</f>
        <v>0.30322741816630416</v>
      </c>
      <c r="AS4619" s="17">
        <f t="shared" si="3317"/>
        <v>2</v>
      </c>
      <c r="AT4619" s="17">
        <f t="shared" si="3318"/>
        <v>0.8</v>
      </c>
      <c r="AU4619" s="17">
        <f t="shared" si="3319"/>
        <v>0</v>
      </c>
      <c r="AV4619" s="17">
        <f t="shared" si="3320"/>
        <v>3.3333333333333333E-2</v>
      </c>
      <c r="AZ4619">
        <v>1</v>
      </c>
      <c r="BA4619" s="27">
        <v>0.16666666666666666</v>
      </c>
      <c r="BB4619" s="17">
        <v>20</v>
      </c>
      <c r="BC4619" s="17">
        <v>0</v>
      </c>
      <c r="BD4619" s="17">
        <v>0</v>
      </c>
      <c r="BF4619">
        <v>0</v>
      </c>
      <c r="BG4619">
        <v>1</v>
      </c>
      <c r="BQ4619">
        <v>0.4</v>
      </c>
      <c r="BR4619">
        <v>0.2</v>
      </c>
      <c r="BS4619">
        <v>0.35</v>
      </c>
      <c r="CK4619" s="23" t="s">
        <v>2085</v>
      </c>
      <c r="CL4619" s="23">
        <f t="shared" si="3322"/>
        <v>0</v>
      </c>
      <c r="CM4619" s="23">
        <f t="shared" si="3324"/>
        <v>0.20152625152625153</v>
      </c>
      <c r="CN4619" s="23">
        <f t="shared" si="3325"/>
        <v>1.5161370908315208</v>
      </c>
      <c r="CQ4619" s="4">
        <v>2</v>
      </c>
    </row>
    <row r="4620" spans="1:96" ht="11.25" customHeight="1">
      <c r="A4620" s="17">
        <v>42</v>
      </c>
      <c r="B4620" s="17">
        <v>5</v>
      </c>
      <c r="C4620" s="39">
        <v>12</v>
      </c>
      <c r="D4620" s="40">
        <v>0.50763888888888886</v>
      </c>
      <c r="E4620" s="17">
        <v>19</v>
      </c>
      <c r="F4620" s="9">
        <v>0</v>
      </c>
      <c r="G4620">
        <v>0</v>
      </c>
      <c r="H4620">
        <v>0</v>
      </c>
      <c r="I4620">
        <v>0</v>
      </c>
      <c r="J4620">
        <v>1</v>
      </c>
      <c r="K4620" s="5">
        <v>25</v>
      </c>
      <c r="L4620">
        <v>0</v>
      </c>
      <c r="M4620">
        <v>0</v>
      </c>
      <c r="N4620">
        <v>74</v>
      </c>
      <c r="P4620" s="17">
        <f t="shared" si="3323"/>
        <v>0</v>
      </c>
      <c r="Q4620" s="17">
        <v>11</v>
      </c>
      <c r="S4620" s="17">
        <v>0</v>
      </c>
      <c r="T4620" s="17">
        <v>11</v>
      </c>
      <c r="U4620" s="17">
        <v>0</v>
      </c>
      <c r="V4620" s="17">
        <v>29</v>
      </c>
      <c r="W4620" s="17">
        <v>21</v>
      </c>
      <c r="X4620" s="17">
        <v>0</v>
      </c>
      <c r="Y4620" s="17"/>
      <c r="Z4620" s="17">
        <v>0</v>
      </c>
      <c r="AA4620" s="17">
        <v>98</v>
      </c>
      <c r="AB4620" s="17"/>
      <c r="AC4620">
        <v>0</v>
      </c>
      <c r="AD4620" t="s">
        <v>2085</v>
      </c>
      <c r="AE4620" t="s">
        <v>2085</v>
      </c>
      <c r="AF4620">
        <v>10</v>
      </c>
      <c r="AL4620">
        <v>0.76363636363636356</v>
      </c>
      <c r="AN4620">
        <v>0</v>
      </c>
      <c r="AP4620">
        <v>0.2153846153846154</v>
      </c>
      <c r="AQ4620" s="9">
        <f>+AVERAGE(AL4602:AL4611)</f>
        <v>4.0305250305250305E-2</v>
      </c>
      <c r="AR4620" s="9">
        <f>+AVERAGE(AN4602:AN4611)</f>
        <v>0.30322741816630416</v>
      </c>
      <c r="AS4620" s="17">
        <f t="shared" si="3317"/>
        <v>10</v>
      </c>
      <c r="AT4620" s="17">
        <f t="shared" si="3318"/>
        <v>0.8</v>
      </c>
      <c r="AU4620" s="17">
        <f t="shared" si="3319"/>
        <v>0</v>
      </c>
      <c r="AV4620" s="17">
        <f t="shared" si="3320"/>
        <v>0.2</v>
      </c>
      <c r="AZ4620">
        <v>1</v>
      </c>
      <c r="BA4620" s="27">
        <v>0.16666666666666666</v>
      </c>
      <c r="BB4620" s="17">
        <v>20</v>
      </c>
      <c r="BC4620" s="17">
        <v>0</v>
      </c>
      <c r="BD4620" s="17">
        <v>0</v>
      </c>
      <c r="BF4620">
        <v>0</v>
      </c>
      <c r="BG4620">
        <v>1</v>
      </c>
      <c r="BQ4620">
        <v>0.4</v>
      </c>
      <c r="BR4620">
        <v>0.2</v>
      </c>
      <c r="BS4620">
        <v>0.35</v>
      </c>
      <c r="CK4620" s="23" t="s">
        <v>2085</v>
      </c>
      <c r="CL4620" s="23">
        <f t="shared" si="3322"/>
        <v>0</v>
      </c>
      <c r="CM4620" s="23">
        <f t="shared" si="3324"/>
        <v>0.20152625152625153</v>
      </c>
      <c r="CN4620" s="23">
        <f t="shared" si="3325"/>
        <v>1.5161370908315208</v>
      </c>
      <c r="CQ4620" s="4">
        <v>1</v>
      </c>
    </row>
    <row r="4621" spans="1:96" ht="11.25" customHeight="1">
      <c r="A4621" s="17">
        <v>42</v>
      </c>
      <c r="B4621" s="17">
        <v>5</v>
      </c>
      <c r="C4621" s="39">
        <v>12</v>
      </c>
      <c r="D4621" s="40">
        <v>0.50763888888888886</v>
      </c>
      <c r="E4621" s="17">
        <v>20</v>
      </c>
      <c r="F4621" s="9">
        <v>0</v>
      </c>
      <c r="G4621">
        <v>0</v>
      </c>
      <c r="H4621">
        <v>0</v>
      </c>
      <c r="I4621">
        <v>0</v>
      </c>
      <c r="J4621">
        <v>1</v>
      </c>
      <c r="K4621" s="5">
        <v>25</v>
      </c>
      <c r="L4621">
        <v>0</v>
      </c>
      <c r="M4621">
        <v>1</v>
      </c>
      <c r="N4621">
        <v>75</v>
      </c>
      <c r="P4621" s="17">
        <f t="shared" si="3323"/>
        <v>0</v>
      </c>
      <c r="Q4621" s="17">
        <v>31</v>
      </c>
      <c r="S4621" s="17">
        <v>3.2258064516129031E-2</v>
      </c>
      <c r="T4621" s="17">
        <v>31</v>
      </c>
      <c r="U4621" s="17">
        <v>0</v>
      </c>
      <c r="V4621" s="17">
        <v>39</v>
      </c>
      <c r="W4621" s="17">
        <v>29</v>
      </c>
      <c r="X4621" s="17">
        <v>0</v>
      </c>
      <c r="Y4621" s="17"/>
      <c r="Z4621" s="17">
        <v>0</v>
      </c>
      <c r="AA4621" s="17">
        <v>98</v>
      </c>
      <c r="AB4621" s="17"/>
      <c r="AC4621">
        <v>0</v>
      </c>
      <c r="AD4621" t="s">
        <v>2085</v>
      </c>
      <c r="AE4621" t="s">
        <v>2085</v>
      </c>
      <c r="AF4621">
        <v>9</v>
      </c>
      <c r="AG4621">
        <v>106</v>
      </c>
      <c r="AL4621">
        <v>0.37419354838709679</v>
      </c>
      <c r="AN4621">
        <v>0</v>
      </c>
      <c r="AP4621">
        <v>0.61052631578947369</v>
      </c>
      <c r="AQ4621" s="9">
        <f>+AVERAGE(AL4602:AL4611)</f>
        <v>4.0305250305250305E-2</v>
      </c>
      <c r="AR4621" s="9">
        <f>+AVERAGE(AN4602:AN4611)</f>
        <v>0.30322741816630416</v>
      </c>
      <c r="AS4621" s="17">
        <f t="shared" si="3317"/>
        <v>11</v>
      </c>
      <c r="AT4621" s="17">
        <f t="shared" si="3318"/>
        <v>0.76363636363636356</v>
      </c>
      <c r="AU4621" s="17">
        <f t="shared" si="3319"/>
        <v>0</v>
      </c>
      <c r="AV4621" s="17">
        <f t="shared" si="3320"/>
        <v>0.2153846153846154</v>
      </c>
      <c r="AZ4621">
        <v>1</v>
      </c>
      <c r="BA4621" s="27">
        <v>0.16666666666666666</v>
      </c>
      <c r="BB4621" s="17">
        <v>20</v>
      </c>
      <c r="BC4621" s="17">
        <v>0</v>
      </c>
      <c r="BD4621" s="17">
        <v>0</v>
      </c>
      <c r="BF4621">
        <v>0</v>
      </c>
      <c r="BG4621">
        <v>1</v>
      </c>
      <c r="BQ4621">
        <v>0.4</v>
      </c>
      <c r="BR4621">
        <v>0.2</v>
      </c>
      <c r="BS4621">
        <v>0.35</v>
      </c>
      <c r="BW4621" s="9">
        <f>SUM(AF4612:AF4621)</f>
        <v>106</v>
      </c>
      <c r="BX4621" s="9"/>
      <c r="BY4621" s="9">
        <f t="shared" ref="BY4621" si="3326">SUM(BW4611,BW4621)</f>
        <v>223</v>
      </c>
      <c r="CK4621" s="23" t="s">
        <v>2085</v>
      </c>
      <c r="CL4621" s="23">
        <f t="shared" si="3322"/>
        <v>0</v>
      </c>
      <c r="CM4621" s="23">
        <f t="shared" si="3324"/>
        <v>0.20152625152625153</v>
      </c>
      <c r="CN4621" s="23">
        <f t="shared" si="3325"/>
        <v>1.5161370908315208</v>
      </c>
      <c r="CQ4621" s="4">
        <v>2</v>
      </c>
    </row>
    <row r="4622" spans="1:96" ht="11.25" customHeight="1">
      <c r="A4622" s="17">
        <v>43</v>
      </c>
      <c r="B4622" s="17">
        <v>1</v>
      </c>
      <c r="C4622" s="39">
        <v>7</v>
      </c>
      <c r="D4622" s="40">
        <v>0.29583333333333334</v>
      </c>
      <c r="E4622" s="17">
        <v>-2</v>
      </c>
      <c r="F4622" s="9">
        <v>0</v>
      </c>
      <c r="G4622">
        <v>0</v>
      </c>
      <c r="H4622">
        <v>0</v>
      </c>
      <c r="I4622">
        <v>0</v>
      </c>
      <c r="J4622">
        <v>0</v>
      </c>
      <c r="K4622" s="5">
        <v>25</v>
      </c>
      <c r="L4622">
        <v>50</v>
      </c>
      <c r="M4622">
        <v>7</v>
      </c>
      <c r="P4622" s="17">
        <f t="shared" si="3323"/>
        <v>1</v>
      </c>
      <c r="Q4622" s="17">
        <v>35</v>
      </c>
      <c r="S4622" s="17">
        <v>0.2</v>
      </c>
      <c r="T4622" s="17">
        <v>85</v>
      </c>
      <c r="U4622" s="17">
        <v>40</v>
      </c>
      <c r="V4622" s="17">
        <v>30</v>
      </c>
      <c r="W4622" s="17"/>
      <c r="X4622" s="17">
        <v>30</v>
      </c>
      <c r="Y4622" s="17"/>
      <c r="Z4622" s="17">
        <v>20</v>
      </c>
      <c r="AA4622" s="17"/>
      <c r="AB4622" s="17"/>
      <c r="AC4622">
        <v>41</v>
      </c>
      <c r="AD4622">
        <v>0.48780487804878048</v>
      </c>
      <c r="AF4622">
        <v>23</v>
      </c>
      <c r="AH4622">
        <v>56</v>
      </c>
      <c r="AL4622">
        <v>0</v>
      </c>
      <c r="AN4622">
        <v>0.58536585365853666</v>
      </c>
      <c r="AP4622">
        <v>0.42857142857142855</v>
      </c>
      <c r="AQ4622" s="22"/>
      <c r="AR4622" s="22"/>
      <c r="AS4622" s="17">
        <f t="shared" si="3317"/>
        <v>31</v>
      </c>
      <c r="AT4622" s="17">
        <f t="shared" si="3318"/>
        <v>0.37419354838709679</v>
      </c>
      <c r="AU4622" s="17">
        <f t="shared" si="3319"/>
        <v>0</v>
      </c>
      <c r="AV4622" s="17">
        <f t="shared" si="3320"/>
        <v>0.61052631578947369</v>
      </c>
      <c r="AZ4622">
        <v>1</v>
      </c>
      <c r="BA4622" s="27">
        <v>0.16666666666666666</v>
      </c>
      <c r="BB4622" s="17">
        <v>20</v>
      </c>
      <c r="BC4622" s="17">
        <v>1</v>
      </c>
      <c r="BD4622" s="17">
        <v>1</v>
      </c>
      <c r="BF4622">
        <v>0</v>
      </c>
      <c r="BG4622">
        <v>2</v>
      </c>
      <c r="BQ4622">
        <v>0.6</v>
      </c>
      <c r="BR4622">
        <v>0.2</v>
      </c>
      <c r="BS4622">
        <v>0.4</v>
      </c>
      <c r="CK4622" s="23" t="s">
        <v>2085</v>
      </c>
      <c r="CL4622" s="23">
        <f t="shared" si="3322"/>
        <v>0</v>
      </c>
      <c r="CM4622" s="23" t="str">
        <f t="shared" si="3324"/>
        <v/>
      </c>
      <c r="CN4622" s="23" t="str">
        <f t="shared" si="3325"/>
        <v/>
      </c>
      <c r="CQ4622" s="4">
        <v>2</v>
      </c>
      <c r="CR4622" s="43">
        <f>+CQ4622+CQ4644+CQ4666+CQ4688+CQ4710</f>
        <v>10</v>
      </c>
    </row>
    <row r="4623" spans="1:96" ht="11.25" customHeight="1">
      <c r="A4623" s="17">
        <v>43</v>
      </c>
      <c r="B4623" s="17">
        <v>1</v>
      </c>
      <c r="C4623" s="39">
        <v>7</v>
      </c>
      <c r="D4623" s="40">
        <v>0.29583333333333334</v>
      </c>
      <c r="E4623" s="17">
        <v>-1</v>
      </c>
      <c r="F4623" s="9">
        <v>0</v>
      </c>
      <c r="G4623">
        <v>0</v>
      </c>
      <c r="H4623">
        <v>0</v>
      </c>
      <c r="I4623">
        <v>0</v>
      </c>
      <c r="J4623">
        <v>0</v>
      </c>
      <c r="K4623" s="5">
        <v>25</v>
      </c>
      <c r="L4623">
        <v>60</v>
      </c>
      <c r="M4623">
        <v>4</v>
      </c>
      <c r="P4623" s="17">
        <f t="shared" si="3323"/>
        <v>0</v>
      </c>
      <c r="Q4623" s="17">
        <v>21</v>
      </c>
      <c r="S4623" s="17">
        <v>0.19047619047619047</v>
      </c>
      <c r="T4623" s="17">
        <v>81</v>
      </c>
      <c r="U4623" s="17">
        <v>40</v>
      </c>
      <c r="V4623" s="17">
        <v>30</v>
      </c>
      <c r="W4623" s="17">
        <v>30</v>
      </c>
      <c r="X4623" s="17">
        <v>30</v>
      </c>
      <c r="Y4623" s="17"/>
      <c r="Z4623" s="17">
        <v>20</v>
      </c>
      <c r="AA4623" s="17"/>
      <c r="AB4623" s="17"/>
      <c r="AC4623">
        <v>50</v>
      </c>
      <c r="AD4623">
        <v>0.4</v>
      </c>
      <c r="AE4623">
        <v>0.48780487804878048</v>
      </c>
      <c r="AF4623">
        <v>26</v>
      </c>
      <c r="AH4623">
        <v>79</v>
      </c>
      <c r="AI4623">
        <v>56</v>
      </c>
      <c r="AL4623">
        <v>3.8095238095238099E-2</v>
      </c>
      <c r="AM4623" s="9">
        <f>+(ABS(M4623-M4645)+ABS(M4623-M4667)+ABS(M4623-M4689)+ABS(M4623-M4711)+ABS(M4645-M4667)+ABS(M4645-M4689)+ABS(M4645-M4711)+ABS(M4667-M4689)+ABS(M4667-M4711)+ABS(M4689-M4711))/(5*(M4623+M4645+M4667+M4689+M4711))</f>
        <v>3.8095238095238099E-2</v>
      </c>
      <c r="AN4623">
        <v>0.46400000000000002</v>
      </c>
      <c r="AO4623" s="9">
        <f>+(ABS(Z4623-Z4645)+ABS(Z4623-Z4667)+ABS(Z4623-Z4689)+ABS(Z4623-Z4711)+ABS(Z4645-Z4667)+ABS(Z4645-Z4689)+ABS(Z4645-Z4711)+ABS(Z4667-Z4689)+ABS(Z4667-Z4711)+ABS(Z4689-Z4711))/(5*(Z4623+Z4645+Z4667+Z4689+Z4711))</f>
        <v>0.46400000000000002</v>
      </c>
      <c r="AP4623">
        <v>0.28860759493670884</v>
      </c>
      <c r="AQ4623" s="9"/>
      <c r="AR4623" s="9"/>
      <c r="AS4623" s="17">
        <f t="shared" si="3317"/>
        <v>35</v>
      </c>
      <c r="AT4623" s="17">
        <f t="shared" si="3318"/>
        <v>0</v>
      </c>
      <c r="AU4623" s="17">
        <f t="shared" si="3319"/>
        <v>0.58536585365853666</v>
      </c>
      <c r="AV4623" s="17">
        <f t="shared" si="3320"/>
        <v>0.42857142857142855</v>
      </c>
      <c r="AZ4623">
        <v>1</v>
      </c>
      <c r="BA4623" s="27">
        <v>0.16666666666666666</v>
      </c>
      <c r="BB4623" s="17">
        <v>20</v>
      </c>
      <c r="BC4623" s="17">
        <v>1</v>
      </c>
      <c r="BD4623" s="17">
        <v>1</v>
      </c>
      <c r="BF4623">
        <v>0</v>
      </c>
      <c r="BG4623">
        <v>2</v>
      </c>
      <c r="BQ4623">
        <v>0.6</v>
      </c>
      <c r="BR4623">
        <v>0.2</v>
      </c>
      <c r="BS4623">
        <v>0.4</v>
      </c>
      <c r="CK4623" s="23">
        <v>0.48780487804878048</v>
      </c>
      <c r="CL4623" s="23">
        <f t="shared" si="3322"/>
        <v>0</v>
      </c>
      <c r="CM4623" s="23" t="str">
        <f t="shared" si="3324"/>
        <v/>
      </c>
      <c r="CN4623" s="23" t="str">
        <f t="shared" si="3325"/>
        <v/>
      </c>
      <c r="CQ4623" s="4">
        <v>4</v>
      </c>
      <c r="CR4623" s="43">
        <f t="shared" ref="CR4623:CR4643" si="3327">+CQ4623+CQ4645+CQ4667+CQ4689+CQ4711</f>
        <v>17</v>
      </c>
    </row>
    <row r="4624" spans="1:96" ht="11.25" customHeight="1">
      <c r="A4624" s="17">
        <v>43</v>
      </c>
      <c r="B4624" s="17">
        <v>1</v>
      </c>
      <c r="C4624" s="39">
        <v>7</v>
      </c>
      <c r="D4624" s="40">
        <v>0.29583333333333334</v>
      </c>
      <c r="E4624" s="17">
        <v>1</v>
      </c>
      <c r="F4624" s="9">
        <v>0</v>
      </c>
      <c r="G4624">
        <v>0</v>
      </c>
      <c r="H4624">
        <v>0</v>
      </c>
      <c r="I4624">
        <v>0</v>
      </c>
      <c r="J4624">
        <v>0</v>
      </c>
      <c r="K4624" s="5">
        <v>25</v>
      </c>
      <c r="L4624">
        <v>75</v>
      </c>
      <c r="M4624">
        <v>0</v>
      </c>
      <c r="N4624">
        <v>0</v>
      </c>
      <c r="O4624">
        <v>0</v>
      </c>
      <c r="P4624" s="17">
        <f t="shared" si="3323"/>
        <v>0</v>
      </c>
      <c r="Q4624" s="17">
        <v>0</v>
      </c>
      <c r="S4624" s="17">
        <v>0.2</v>
      </c>
      <c r="T4624" s="17">
        <v>75</v>
      </c>
      <c r="U4624" s="17">
        <v>35</v>
      </c>
      <c r="V4624" s="17">
        <v>30</v>
      </c>
      <c r="W4624" s="17">
        <v>30</v>
      </c>
      <c r="X4624" s="17">
        <v>30</v>
      </c>
      <c r="Y4624" s="17"/>
      <c r="Z4624" s="17">
        <v>18</v>
      </c>
      <c r="AA4624" s="17">
        <v>18</v>
      </c>
      <c r="AB4624" s="17">
        <v>0.23636363636363636</v>
      </c>
      <c r="AC4624">
        <v>66</v>
      </c>
      <c r="AD4624">
        <v>0.27272727272727271</v>
      </c>
      <c r="AF4624">
        <v>28</v>
      </c>
      <c r="AH4624">
        <v>116</v>
      </c>
      <c r="AL4624">
        <v>0</v>
      </c>
      <c r="AM4624" s="9"/>
      <c r="AN4624">
        <v>0.23636363636363636</v>
      </c>
      <c r="AO4624" s="9">
        <f t="shared" ref="AO4624:AO4643" si="3328">+(ABS(Z4624-Z4646)+ABS(Z4624-Z4668)+ABS(Z4624-Z4690)+ABS(Z4624-Z4712)+ABS(Z4646-Z4668)+ABS(Z4646-Z4690)+ABS(Z4646-Z4712)+ABS(Z4668-Z4690)+ABS(Z4668-Z4712)+ABS(Z4690-Z4712))/(5*(Z4624+Z4646+Z4668+Z4690+Z4712))</f>
        <v>0.23636363636363636</v>
      </c>
      <c r="AP4624">
        <v>0.13448275862068965</v>
      </c>
      <c r="AQ4624" s="9"/>
      <c r="AR4624" s="9"/>
      <c r="AS4624" s="17">
        <f t="shared" si="3317"/>
        <v>21</v>
      </c>
      <c r="AT4624" s="17">
        <f t="shared" si="3318"/>
        <v>3.8095238095238099E-2</v>
      </c>
      <c r="AU4624" t="str">
        <f>+IF(AND(E4624&gt;1,AO4623&gt;0),AO4623,"")</f>
        <v/>
      </c>
      <c r="AV4624" s="17">
        <f t="shared" si="3320"/>
        <v>0.28860759493670884</v>
      </c>
      <c r="AZ4624">
        <v>1</v>
      </c>
      <c r="BA4624" s="27">
        <v>0.16666666666666666</v>
      </c>
      <c r="BB4624" s="17">
        <v>20</v>
      </c>
      <c r="BC4624" s="17">
        <v>1</v>
      </c>
      <c r="BD4624" s="17">
        <v>1</v>
      </c>
      <c r="BF4624">
        <v>0</v>
      </c>
      <c r="BG4624">
        <v>2</v>
      </c>
      <c r="BQ4624">
        <v>0.6</v>
      </c>
      <c r="BR4624">
        <v>0.2</v>
      </c>
      <c r="BS4624">
        <v>0.4</v>
      </c>
      <c r="CK4624" s="23" t="s">
        <v>2085</v>
      </c>
      <c r="CL4624" s="23">
        <f t="shared" si="3322"/>
        <v>0</v>
      </c>
      <c r="CM4624" s="23" t="str">
        <f t="shared" si="3324"/>
        <v/>
      </c>
      <c r="CN4624" s="23" t="str">
        <f t="shared" si="3325"/>
        <v/>
      </c>
      <c r="CQ4624" s="4">
        <v>2</v>
      </c>
      <c r="CR4624" s="43">
        <f t="shared" si="3327"/>
        <v>11</v>
      </c>
    </row>
    <row r="4625" spans="1:96" ht="11.25" customHeight="1">
      <c r="A4625" s="17">
        <v>43</v>
      </c>
      <c r="B4625" s="17">
        <v>1</v>
      </c>
      <c r="C4625" s="39">
        <v>7</v>
      </c>
      <c r="D4625" s="40">
        <v>0.29583333333333334</v>
      </c>
      <c r="E4625" s="17">
        <v>2</v>
      </c>
      <c r="F4625" s="9">
        <v>0</v>
      </c>
      <c r="G4625">
        <v>0</v>
      </c>
      <c r="H4625">
        <v>0</v>
      </c>
      <c r="I4625">
        <v>0</v>
      </c>
      <c r="J4625">
        <v>0</v>
      </c>
      <c r="K4625" s="5">
        <v>25</v>
      </c>
      <c r="L4625">
        <v>50</v>
      </c>
      <c r="M4625">
        <v>4</v>
      </c>
      <c r="N4625">
        <v>4</v>
      </c>
      <c r="O4625">
        <v>7.0588235294117646E-2</v>
      </c>
      <c r="P4625" s="17">
        <f t="shared" si="3323"/>
        <v>0</v>
      </c>
      <c r="Q4625" s="17">
        <v>17</v>
      </c>
      <c r="S4625" s="17">
        <v>0.23529411764705882</v>
      </c>
      <c r="T4625" s="17">
        <v>67</v>
      </c>
      <c r="U4625" s="17">
        <v>30</v>
      </c>
      <c r="V4625" s="17">
        <v>30</v>
      </c>
      <c r="W4625" s="17">
        <v>30</v>
      </c>
      <c r="X4625" s="17">
        <v>30</v>
      </c>
      <c r="Y4625" s="17"/>
      <c r="Z4625" s="17">
        <v>18</v>
      </c>
      <c r="AA4625" s="17">
        <v>36</v>
      </c>
      <c r="AB4625" s="17">
        <v>0.26341463414634148</v>
      </c>
      <c r="AC4625">
        <v>57</v>
      </c>
      <c r="AD4625">
        <v>0.31578947368421051</v>
      </c>
      <c r="AE4625">
        <v>0.27272727272727271</v>
      </c>
      <c r="AF4625">
        <v>24</v>
      </c>
      <c r="AH4625">
        <v>90</v>
      </c>
      <c r="AI4625">
        <v>116</v>
      </c>
      <c r="AL4625">
        <v>7.0588235294117646E-2</v>
      </c>
      <c r="AM4625" s="9">
        <f t="shared" ref="AM4625:AM4643" si="3329">+(ABS(M4625-M4647)+ABS(M4625-M4669)+ABS(M4625-M4691)+ABS(M4625-M4713)+ABS(M4647-M4669)+ABS(M4647-M4691)+ABS(M4647-M4713)+ABS(M4669-M4691)+ABS(M4669-M4713)+ABS(M4691-M4713))/(5*(M4625+M4647+M4669+M4691+M4713))</f>
        <v>7.0588235294117646E-2</v>
      </c>
      <c r="AN4625">
        <v>0.29473684210526313</v>
      </c>
      <c r="AO4625" s="9">
        <f t="shared" si="3328"/>
        <v>0.29473684210526313</v>
      </c>
      <c r="AP4625">
        <v>0.17333333333333334</v>
      </c>
      <c r="AQ4625" s="9"/>
      <c r="AR4625" s="9"/>
      <c r="AS4625" s="17">
        <f t="shared" si="3317"/>
        <v>0</v>
      </c>
      <c r="AT4625" s="17">
        <f t="shared" si="3318"/>
        <v>0</v>
      </c>
      <c r="AU4625">
        <f t="shared" ref="AU4625:AU4633" si="3330">+IF(AND(E4625&gt;1,AO4624&gt;0),AO4624,"")</f>
        <v>0.23636363636363636</v>
      </c>
      <c r="AV4625" s="17">
        <f t="shared" si="3320"/>
        <v>0.13448275862068965</v>
      </c>
      <c r="AZ4625">
        <v>1</v>
      </c>
      <c r="BA4625" s="27">
        <v>0.16666666666666666</v>
      </c>
      <c r="BB4625" s="17">
        <v>20</v>
      </c>
      <c r="BC4625" s="17">
        <v>1</v>
      </c>
      <c r="BD4625" s="17">
        <v>1</v>
      </c>
      <c r="BF4625">
        <v>0</v>
      </c>
      <c r="BG4625">
        <v>2</v>
      </c>
      <c r="BQ4625">
        <v>0.6</v>
      </c>
      <c r="BR4625">
        <v>0.2</v>
      </c>
      <c r="BS4625">
        <v>0.4</v>
      </c>
      <c r="CK4625" s="23">
        <v>0.27272727272727271</v>
      </c>
      <c r="CL4625" s="23">
        <f t="shared" si="3322"/>
        <v>0</v>
      </c>
      <c r="CM4625" s="23" t="str">
        <f t="shared" si="3324"/>
        <v/>
      </c>
      <c r="CN4625" s="23" t="str">
        <f t="shared" si="3325"/>
        <v/>
      </c>
      <c r="CQ4625" s="4">
        <v>3</v>
      </c>
      <c r="CR4625" s="43">
        <f t="shared" si="3327"/>
        <v>14</v>
      </c>
    </row>
    <row r="4626" spans="1:96" ht="11.25" customHeight="1">
      <c r="A4626" s="17">
        <v>43</v>
      </c>
      <c r="B4626" s="17">
        <v>1</v>
      </c>
      <c r="C4626" s="39">
        <v>7</v>
      </c>
      <c r="D4626" s="40">
        <v>0.29583333333333334</v>
      </c>
      <c r="E4626" s="17">
        <v>3</v>
      </c>
      <c r="F4626" s="9">
        <v>0</v>
      </c>
      <c r="G4626">
        <v>0</v>
      </c>
      <c r="H4626">
        <v>0</v>
      </c>
      <c r="I4626">
        <v>0</v>
      </c>
      <c r="J4626">
        <v>0</v>
      </c>
      <c r="K4626" s="5">
        <v>25</v>
      </c>
      <c r="L4626">
        <v>42</v>
      </c>
      <c r="M4626">
        <v>5</v>
      </c>
      <c r="N4626">
        <v>9</v>
      </c>
      <c r="O4626">
        <v>2.8571428571428571E-2</v>
      </c>
      <c r="P4626" s="17">
        <f t="shared" si="3323"/>
        <v>2</v>
      </c>
      <c r="Q4626" s="17">
        <v>25</v>
      </c>
      <c r="S4626" s="17">
        <v>0.2</v>
      </c>
      <c r="T4626" s="17">
        <v>67</v>
      </c>
      <c r="U4626" s="17">
        <v>30</v>
      </c>
      <c r="V4626" s="17">
        <v>30</v>
      </c>
      <c r="W4626" s="17">
        <v>30</v>
      </c>
      <c r="X4626" s="17">
        <v>30</v>
      </c>
      <c r="Y4626" s="17"/>
      <c r="Z4626" s="17">
        <v>10</v>
      </c>
      <c r="AA4626" s="17">
        <v>46</v>
      </c>
      <c r="AB4626" s="17">
        <v>0.20449438202247192</v>
      </c>
      <c r="AC4626">
        <v>55</v>
      </c>
      <c r="AD4626">
        <v>0.18181818181818182</v>
      </c>
      <c r="AE4626">
        <v>0.31578947368421051</v>
      </c>
      <c r="AF4626">
        <v>15</v>
      </c>
      <c r="AH4626">
        <v>80</v>
      </c>
      <c r="AI4626">
        <v>90</v>
      </c>
      <c r="AL4626">
        <v>0</v>
      </c>
      <c r="AM4626" s="9">
        <f t="shared" si="3329"/>
        <v>0</v>
      </c>
      <c r="AN4626">
        <v>7.2727272727272724E-2</v>
      </c>
      <c r="AO4626" s="9">
        <f t="shared" si="3328"/>
        <v>7.2727272727272724E-2</v>
      </c>
      <c r="AP4626">
        <v>0.05</v>
      </c>
      <c r="AQ4626" s="9"/>
      <c r="AR4626" s="9"/>
      <c r="AS4626" s="17">
        <f t="shared" si="3317"/>
        <v>17</v>
      </c>
      <c r="AT4626" s="17">
        <f t="shared" si="3318"/>
        <v>7.0588235294117646E-2</v>
      </c>
      <c r="AU4626">
        <f t="shared" si="3330"/>
        <v>0.29473684210526313</v>
      </c>
      <c r="AV4626" s="17">
        <f t="shared" si="3320"/>
        <v>0.17333333333333334</v>
      </c>
      <c r="AZ4626">
        <v>1</v>
      </c>
      <c r="BA4626" s="27">
        <v>0.16666666666666666</v>
      </c>
      <c r="BB4626" s="17">
        <v>20</v>
      </c>
      <c r="BC4626" s="17">
        <v>1</v>
      </c>
      <c r="BD4626" s="17">
        <v>1</v>
      </c>
      <c r="BF4626">
        <v>0</v>
      </c>
      <c r="BG4626">
        <v>2</v>
      </c>
      <c r="BQ4626">
        <v>0.6</v>
      </c>
      <c r="BR4626">
        <v>0.2</v>
      </c>
      <c r="BS4626">
        <v>0.4</v>
      </c>
      <c r="CK4626" s="23">
        <v>0.31578947368421051</v>
      </c>
      <c r="CL4626" s="23">
        <f t="shared" si="3322"/>
        <v>0</v>
      </c>
      <c r="CM4626" s="23" t="str">
        <f t="shared" si="3324"/>
        <v/>
      </c>
      <c r="CN4626" s="23" t="str">
        <f t="shared" si="3325"/>
        <v/>
      </c>
      <c r="CQ4626" s="4">
        <v>3</v>
      </c>
      <c r="CR4626" s="43">
        <f t="shared" si="3327"/>
        <v>14</v>
      </c>
    </row>
    <row r="4627" spans="1:96" ht="11.25" customHeight="1">
      <c r="A4627" s="17">
        <v>43</v>
      </c>
      <c r="B4627" s="17">
        <v>1</v>
      </c>
      <c r="C4627" s="39">
        <v>7</v>
      </c>
      <c r="D4627" s="40">
        <v>0.29583333333333334</v>
      </c>
      <c r="E4627" s="17">
        <v>4</v>
      </c>
      <c r="F4627" s="9">
        <v>0</v>
      </c>
      <c r="G4627">
        <v>0</v>
      </c>
      <c r="H4627">
        <v>0</v>
      </c>
      <c r="I4627">
        <v>0</v>
      </c>
      <c r="J4627">
        <v>0</v>
      </c>
      <c r="K4627" s="5">
        <v>25</v>
      </c>
      <c r="L4627">
        <v>42</v>
      </c>
      <c r="M4627">
        <v>5</v>
      </c>
      <c r="N4627">
        <v>14</v>
      </c>
      <c r="O4627">
        <v>1.7910447761194031E-2</v>
      </c>
      <c r="P4627" s="17">
        <f t="shared" si="3323"/>
        <v>2</v>
      </c>
      <c r="Q4627" s="17">
        <v>25</v>
      </c>
      <c r="S4627" s="17">
        <v>0.2</v>
      </c>
      <c r="T4627" s="17">
        <v>67</v>
      </c>
      <c r="U4627" s="17">
        <v>30</v>
      </c>
      <c r="V4627" s="17">
        <v>30</v>
      </c>
      <c r="W4627" s="17">
        <v>30</v>
      </c>
      <c r="X4627" s="17">
        <v>30</v>
      </c>
      <c r="Y4627" s="17"/>
      <c r="Z4627" s="17">
        <v>10</v>
      </c>
      <c r="AA4627" s="17">
        <v>56</v>
      </c>
      <c r="AB4627" s="17">
        <v>0.15964912280701754</v>
      </c>
      <c r="AC4627">
        <v>50</v>
      </c>
      <c r="AD4627">
        <v>0.2</v>
      </c>
      <c r="AE4627">
        <v>0.18181818181818182</v>
      </c>
      <c r="AF4627">
        <v>15</v>
      </c>
      <c r="AH4627">
        <v>75</v>
      </c>
      <c r="AI4627">
        <v>80</v>
      </c>
      <c r="AL4627">
        <v>0</v>
      </c>
      <c r="AM4627" s="9">
        <f t="shared" si="3329"/>
        <v>0</v>
      </c>
      <c r="AN4627">
        <v>0</v>
      </c>
      <c r="AO4627" s="9">
        <f t="shared" si="3328"/>
        <v>0</v>
      </c>
      <c r="AP4627">
        <v>0</v>
      </c>
      <c r="AQ4627" s="9"/>
      <c r="AR4627" s="9"/>
      <c r="AS4627" s="17">
        <f t="shared" si="3317"/>
        <v>25</v>
      </c>
      <c r="AT4627" s="17">
        <f t="shared" si="3318"/>
        <v>0</v>
      </c>
      <c r="AU4627">
        <f t="shared" si="3330"/>
        <v>7.2727272727272724E-2</v>
      </c>
      <c r="AV4627" s="17">
        <f t="shared" si="3320"/>
        <v>0.05</v>
      </c>
      <c r="AZ4627">
        <v>1</v>
      </c>
      <c r="BA4627" s="27">
        <v>0.16666666666666666</v>
      </c>
      <c r="BB4627" s="17">
        <v>20</v>
      </c>
      <c r="BC4627" s="17">
        <v>1</v>
      </c>
      <c r="BD4627" s="17">
        <v>1</v>
      </c>
      <c r="BF4627">
        <v>0</v>
      </c>
      <c r="BG4627">
        <v>2</v>
      </c>
      <c r="BQ4627">
        <v>0.6</v>
      </c>
      <c r="BR4627">
        <v>0.2</v>
      </c>
      <c r="BS4627">
        <v>0.4</v>
      </c>
      <c r="CK4627" s="23">
        <v>0.18181818181818182</v>
      </c>
      <c r="CL4627" s="23">
        <f t="shared" si="3322"/>
        <v>0</v>
      </c>
      <c r="CM4627" s="23" t="str">
        <f t="shared" si="3324"/>
        <v/>
      </c>
      <c r="CN4627" s="23" t="str">
        <f t="shared" si="3325"/>
        <v/>
      </c>
      <c r="CQ4627" s="4">
        <v>2</v>
      </c>
      <c r="CR4627" s="43">
        <f t="shared" si="3327"/>
        <v>11</v>
      </c>
    </row>
    <row r="4628" spans="1:96" ht="11.25" customHeight="1">
      <c r="A4628" s="17">
        <v>43</v>
      </c>
      <c r="B4628" s="17">
        <v>1</v>
      </c>
      <c r="C4628" s="39">
        <v>7</v>
      </c>
      <c r="D4628" s="40">
        <v>0.29583333333333334</v>
      </c>
      <c r="E4628" s="17">
        <v>5</v>
      </c>
      <c r="F4628" s="9">
        <v>0</v>
      </c>
      <c r="G4628">
        <v>0</v>
      </c>
      <c r="H4628">
        <v>0</v>
      </c>
      <c r="I4628">
        <v>0</v>
      </c>
      <c r="J4628">
        <v>0</v>
      </c>
      <c r="K4628" s="5">
        <v>25</v>
      </c>
      <c r="L4628">
        <v>42</v>
      </c>
      <c r="M4628">
        <v>5</v>
      </c>
      <c r="N4628">
        <v>19</v>
      </c>
      <c r="O4628">
        <v>1.3043478260869565E-2</v>
      </c>
      <c r="P4628" s="17">
        <f t="shared" si="3323"/>
        <v>2</v>
      </c>
      <c r="Q4628" s="17">
        <v>25</v>
      </c>
      <c r="S4628" s="17">
        <v>0.2</v>
      </c>
      <c r="T4628" s="17">
        <v>67</v>
      </c>
      <c r="U4628" s="17">
        <v>30</v>
      </c>
      <c r="V4628" s="17">
        <v>30</v>
      </c>
      <c r="W4628" s="17">
        <v>30</v>
      </c>
      <c r="X4628" s="17">
        <v>30</v>
      </c>
      <c r="Y4628" s="17"/>
      <c r="Z4628" s="17">
        <v>10</v>
      </c>
      <c r="AA4628" s="17">
        <v>66</v>
      </c>
      <c r="AB4628" s="17">
        <v>0.1048951048951049</v>
      </c>
      <c r="AC4628">
        <v>58</v>
      </c>
      <c r="AD4628">
        <v>0.17241379310344829</v>
      </c>
      <c r="AE4628">
        <v>0.2</v>
      </c>
      <c r="AF4628">
        <v>15</v>
      </c>
      <c r="AH4628">
        <v>83</v>
      </c>
      <c r="AI4628">
        <v>75</v>
      </c>
      <c r="AL4628">
        <v>0</v>
      </c>
      <c r="AM4628" s="9">
        <f t="shared" si="3329"/>
        <v>0</v>
      </c>
      <c r="AN4628">
        <v>0.1103448275862069</v>
      </c>
      <c r="AO4628" s="9">
        <f t="shared" si="3328"/>
        <v>0.1103448275862069</v>
      </c>
      <c r="AP4628">
        <v>7.7108433734939752E-2</v>
      </c>
      <c r="AQ4628" s="9"/>
      <c r="AR4628" s="9"/>
      <c r="AS4628" s="17">
        <f t="shared" si="3317"/>
        <v>25</v>
      </c>
      <c r="AT4628" s="17">
        <f t="shared" si="3318"/>
        <v>0</v>
      </c>
      <c r="AU4628" t="str">
        <f t="shared" si="3330"/>
        <v/>
      </c>
      <c r="AV4628" s="17">
        <f t="shared" si="3320"/>
        <v>0</v>
      </c>
      <c r="AZ4628">
        <v>1</v>
      </c>
      <c r="BA4628" s="27">
        <v>0.16666666666666666</v>
      </c>
      <c r="BB4628" s="17">
        <v>20</v>
      </c>
      <c r="BC4628" s="17">
        <v>1</v>
      </c>
      <c r="BD4628" s="17">
        <v>1</v>
      </c>
      <c r="BF4628">
        <v>0</v>
      </c>
      <c r="BG4628">
        <v>2</v>
      </c>
      <c r="BQ4628">
        <v>0.6</v>
      </c>
      <c r="BR4628">
        <v>0.2</v>
      </c>
      <c r="BS4628">
        <v>0.4</v>
      </c>
      <c r="CK4628" s="23">
        <v>0.2</v>
      </c>
      <c r="CL4628" s="23">
        <f t="shared" si="3322"/>
        <v>0</v>
      </c>
      <c r="CM4628" s="23" t="str">
        <f t="shared" si="3324"/>
        <v/>
      </c>
      <c r="CN4628" s="23" t="str">
        <f t="shared" si="3325"/>
        <v/>
      </c>
      <c r="CQ4628" s="4">
        <v>3</v>
      </c>
      <c r="CR4628" s="43">
        <f t="shared" si="3327"/>
        <v>15</v>
      </c>
    </row>
    <row r="4629" spans="1:96" ht="11.25" customHeight="1">
      <c r="A4629" s="17">
        <v>43</v>
      </c>
      <c r="B4629" s="17">
        <v>1</v>
      </c>
      <c r="C4629" s="39">
        <v>7</v>
      </c>
      <c r="D4629" s="40">
        <v>0.29583333333333334</v>
      </c>
      <c r="E4629" s="17">
        <v>6</v>
      </c>
      <c r="F4629" s="9">
        <v>0</v>
      </c>
      <c r="G4629">
        <v>0</v>
      </c>
      <c r="H4629">
        <v>0</v>
      </c>
      <c r="I4629">
        <v>0</v>
      </c>
      <c r="J4629">
        <v>0</v>
      </c>
      <c r="K4629" s="5">
        <v>25</v>
      </c>
      <c r="L4629">
        <v>42</v>
      </c>
      <c r="M4629">
        <v>5</v>
      </c>
      <c r="N4629">
        <v>24</v>
      </c>
      <c r="O4629">
        <v>1.0256410256410256E-2</v>
      </c>
      <c r="P4629" s="17">
        <f t="shared" si="3323"/>
        <v>2</v>
      </c>
      <c r="Q4629" s="17">
        <v>25</v>
      </c>
      <c r="S4629" s="17">
        <v>0.2</v>
      </c>
      <c r="T4629" s="17">
        <v>67</v>
      </c>
      <c r="U4629" s="17">
        <v>30</v>
      </c>
      <c r="V4629" s="17">
        <v>30</v>
      </c>
      <c r="W4629" s="17">
        <v>30</v>
      </c>
      <c r="X4629" s="17">
        <v>30</v>
      </c>
      <c r="Y4629" s="17"/>
      <c r="Z4629" s="17">
        <v>10</v>
      </c>
      <c r="AA4629" s="17">
        <v>76</v>
      </c>
      <c r="AB4629" s="17">
        <v>6.86046511627907E-2</v>
      </c>
      <c r="AC4629">
        <v>58</v>
      </c>
      <c r="AD4629">
        <v>0.17241379310344829</v>
      </c>
      <c r="AE4629">
        <v>0.17241379310344829</v>
      </c>
      <c r="AF4629">
        <v>15</v>
      </c>
      <c r="AH4629">
        <v>83</v>
      </c>
      <c r="AI4629">
        <v>83</v>
      </c>
      <c r="AL4629">
        <v>0</v>
      </c>
      <c r="AM4629" s="9">
        <f t="shared" si="3329"/>
        <v>0</v>
      </c>
      <c r="AN4629">
        <v>0.1103448275862069</v>
      </c>
      <c r="AO4629" s="9">
        <f t="shared" si="3328"/>
        <v>0.1103448275862069</v>
      </c>
      <c r="AP4629">
        <v>7.7108433734939752E-2</v>
      </c>
      <c r="AQ4629" s="9"/>
      <c r="AR4629" s="9"/>
      <c r="AS4629" s="17">
        <f t="shared" si="3317"/>
        <v>25</v>
      </c>
      <c r="AT4629" s="17">
        <f t="shared" si="3318"/>
        <v>0</v>
      </c>
      <c r="AU4629">
        <f t="shared" si="3330"/>
        <v>0.1103448275862069</v>
      </c>
      <c r="AV4629" s="17">
        <f t="shared" si="3320"/>
        <v>7.7108433734939752E-2</v>
      </c>
      <c r="AZ4629">
        <v>1</v>
      </c>
      <c r="BA4629" s="27">
        <v>0.16666666666666666</v>
      </c>
      <c r="BB4629" s="17">
        <v>20</v>
      </c>
      <c r="BC4629" s="17">
        <v>1</v>
      </c>
      <c r="BD4629" s="17">
        <v>1</v>
      </c>
      <c r="BF4629">
        <v>0</v>
      </c>
      <c r="BG4629">
        <v>2</v>
      </c>
      <c r="BQ4629">
        <v>0.6</v>
      </c>
      <c r="BR4629">
        <v>0.2</v>
      </c>
      <c r="BS4629">
        <v>0.4</v>
      </c>
      <c r="CK4629" s="23">
        <v>0.17241379310344829</v>
      </c>
      <c r="CL4629" s="23">
        <f t="shared" si="3322"/>
        <v>0</v>
      </c>
      <c r="CM4629" s="23" t="str">
        <f t="shared" si="3324"/>
        <v/>
      </c>
      <c r="CN4629" s="23" t="str">
        <f t="shared" si="3325"/>
        <v/>
      </c>
      <c r="CO4629" s="43">
        <f>+AVERAGE(AM4623:AM4627)</f>
        <v>2.7170868347338936E-2</v>
      </c>
      <c r="CP4629" s="43">
        <f>+AVERAGE(AO4623:AO4627)</f>
        <v>0.21356555023923446</v>
      </c>
      <c r="CQ4629" s="4">
        <v>3</v>
      </c>
      <c r="CR4629" s="43">
        <f t="shared" si="3327"/>
        <v>15</v>
      </c>
    </row>
    <row r="4630" spans="1:96" ht="11.25" customHeight="1">
      <c r="A4630" s="17">
        <v>43</v>
      </c>
      <c r="B4630" s="17">
        <v>1</v>
      </c>
      <c r="C4630" s="39">
        <v>7</v>
      </c>
      <c r="D4630" s="40">
        <v>0.29583333333333334</v>
      </c>
      <c r="E4630" s="17">
        <v>7</v>
      </c>
      <c r="F4630" s="9">
        <v>0</v>
      </c>
      <c r="G4630">
        <v>0</v>
      </c>
      <c r="H4630">
        <v>0</v>
      </c>
      <c r="I4630">
        <v>0</v>
      </c>
      <c r="J4630">
        <v>0</v>
      </c>
      <c r="K4630" s="5">
        <v>25</v>
      </c>
      <c r="L4630">
        <v>42</v>
      </c>
      <c r="M4630">
        <v>5</v>
      </c>
      <c r="N4630">
        <v>29</v>
      </c>
      <c r="O4630">
        <v>8.4507042253521118E-3</v>
      </c>
      <c r="P4630" s="17">
        <f t="shared" si="3323"/>
        <v>2</v>
      </c>
      <c r="Q4630" s="17">
        <v>25</v>
      </c>
      <c r="S4630" s="17">
        <v>0.2</v>
      </c>
      <c r="T4630" s="17">
        <v>67</v>
      </c>
      <c r="U4630" s="17">
        <v>30</v>
      </c>
      <c r="V4630" s="17">
        <v>30</v>
      </c>
      <c r="W4630" s="17">
        <v>30</v>
      </c>
      <c r="X4630" s="17">
        <v>30</v>
      </c>
      <c r="Y4630" s="17"/>
      <c r="Z4630" s="17">
        <v>10</v>
      </c>
      <c r="AA4630" s="17">
        <v>86</v>
      </c>
      <c r="AB4630" s="17">
        <v>4.912280701754386E-2</v>
      </c>
      <c r="AC4630">
        <v>55</v>
      </c>
      <c r="AD4630">
        <v>0.18181818181818182</v>
      </c>
      <c r="AE4630">
        <v>0.17241379310344829</v>
      </c>
      <c r="AF4630">
        <v>15</v>
      </c>
      <c r="AH4630">
        <v>80</v>
      </c>
      <c r="AI4630">
        <v>83</v>
      </c>
      <c r="AL4630">
        <v>0</v>
      </c>
      <c r="AM4630" s="9">
        <f t="shared" si="3329"/>
        <v>0</v>
      </c>
      <c r="AN4630">
        <v>7.2727272727272724E-2</v>
      </c>
      <c r="AO4630" s="9">
        <f t="shared" si="3328"/>
        <v>7.2727272727272724E-2</v>
      </c>
      <c r="AP4630">
        <v>0.05</v>
      </c>
      <c r="AQ4630" s="9"/>
      <c r="AR4630" s="9"/>
      <c r="AS4630" s="17">
        <f t="shared" si="3317"/>
        <v>25</v>
      </c>
      <c r="AT4630" s="17">
        <f t="shared" si="3318"/>
        <v>0</v>
      </c>
      <c r="AU4630">
        <f t="shared" si="3330"/>
        <v>0.1103448275862069</v>
      </c>
      <c r="AV4630" s="17">
        <f t="shared" si="3320"/>
        <v>7.7108433734939752E-2</v>
      </c>
      <c r="AZ4630">
        <v>1</v>
      </c>
      <c r="BA4630" s="27">
        <v>0.16666666666666666</v>
      </c>
      <c r="BB4630" s="17">
        <v>20</v>
      </c>
      <c r="BC4630" s="17">
        <v>1</v>
      </c>
      <c r="BD4630" s="17">
        <v>1</v>
      </c>
      <c r="BF4630">
        <v>0</v>
      </c>
      <c r="BG4630">
        <v>2</v>
      </c>
      <c r="BQ4630">
        <v>0.6</v>
      </c>
      <c r="BR4630">
        <v>0.2</v>
      </c>
      <c r="BS4630">
        <v>0.4</v>
      </c>
      <c r="CK4630" s="23">
        <v>0.17241379310344829</v>
      </c>
      <c r="CL4630" s="23">
        <f t="shared" si="3322"/>
        <v>0</v>
      </c>
      <c r="CM4630" s="23" t="str">
        <f t="shared" si="3324"/>
        <v/>
      </c>
      <c r="CN4630" s="23" t="str">
        <f t="shared" si="3325"/>
        <v/>
      </c>
      <c r="CO4630" s="43">
        <f>+AVERAGE(AM4623:AM4627)</f>
        <v>2.7170868347338936E-2</v>
      </c>
      <c r="CP4630" s="43">
        <f>+AVERAGE(AO4623:AO4627)</f>
        <v>0.21356555023923446</v>
      </c>
      <c r="CQ4630" s="4">
        <v>6</v>
      </c>
      <c r="CR4630" s="43">
        <f t="shared" si="3327"/>
        <v>18</v>
      </c>
    </row>
    <row r="4631" spans="1:96" ht="11.25" customHeight="1">
      <c r="A4631" s="17">
        <v>43</v>
      </c>
      <c r="B4631" s="17">
        <v>1</v>
      </c>
      <c r="C4631" s="39">
        <v>7</v>
      </c>
      <c r="D4631" s="40">
        <v>0.29583333333333334</v>
      </c>
      <c r="E4631" s="17">
        <v>8</v>
      </c>
      <c r="F4631" s="9">
        <v>0</v>
      </c>
      <c r="G4631">
        <v>0</v>
      </c>
      <c r="H4631">
        <v>0</v>
      </c>
      <c r="I4631">
        <v>0</v>
      </c>
      <c r="J4631">
        <v>0</v>
      </c>
      <c r="K4631" s="5">
        <v>25</v>
      </c>
      <c r="L4631">
        <v>42</v>
      </c>
      <c r="M4631">
        <v>5</v>
      </c>
      <c r="N4631">
        <v>34</v>
      </c>
      <c r="O4631">
        <v>7.18562874251497E-3</v>
      </c>
      <c r="P4631" s="17">
        <f t="shared" si="3323"/>
        <v>2</v>
      </c>
      <c r="Q4631" s="17">
        <v>25</v>
      </c>
      <c r="S4631" s="17">
        <v>0.2</v>
      </c>
      <c r="T4631" s="17">
        <v>67</v>
      </c>
      <c r="U4631" s="17">
        <v>30</v>
      </c>
      <c r="V4631" s="17">
        <v>30</v>
      </c>
      <c r="W4631" s="17">
        <v>30</v>
      </c>
      <c r="X4631" s="17">
        <v>30</v>
      </c>
      <c r="Y4631" s="17"/>
      <c r="Z4631" s="17">
        <v>10</v>
      </c>
      <c r="AA4631" s="17">
        <v>96</v>
      </c>
      <c r="AB4631" s="17">
        <v>4.3652561247216039E-2</v>
      </c>
      <c r="AC4631">
        <v>50</v>
      </c>
      <c r="AD4631">
        <v>0.2</v>
      </c>
      <c r="AE4631">
        <v>0.18181818181818182</v>
      </c>
      <c r="AF4631">
        <v>15</v>
      </c>
      <c r="AH4631">
        <v>75</v>
      </c>
      <c r="AI4631">
        <v>80</v>
      </c>
      <c r="AL4631">
        <v>0</v>
      </c>
      <c r="AM4631" s="9">
        <f t="shared" si="3329"/>
        <v>0</v>
      </c>
      <c r="AN4631">
        <v>0</v>
      </c>
      <c r="AO4631" s="9">
        <f t="shared" si="3328"/>
        <v>0</v>
      </c>
      <c r="AP4631">
        <v>0</v>
      </c>
      <c r="AQ4631" s="9"/>
      <c r="AR4631" s="9"/>
      <c r="AS4631" s="17">
        <f t="shared" si="3317"/>
        <v>25</v>
      </c>
      <c r="AT4631" s="17">
        <f t="shared" si="3318"/>
        <v>0</v>
      </c>
      <c r="AU4631">
        <f t="shared" si="3330"/>
        <v>7.2727272727272724E-2</v>
      </c>
      <c r="AV4631" s="17">
        <f t="shared" si="3320"/>
        <v>0.05</v>
      </c>
      <c r="AZ4631">
        <v>1</v>
      </c>
      <c r="BA4631" s="27">
        <v>0.16666666666666666</v>
      </c>
      <c r="BB4631" s="17">
        <v>20</v>
      </c>
      <c r="BC4631" s="17">
        <v>1</v>
      </c>
      <c r="BD4631" s="17">
        <v>1</v>
      </c>
      <c r="BF4631">
        <v>0</v>
      </c>
      <c r="BG4631">
        <v>2</v>
      </c>
      <c r="BQ4631">
        <v>0.6</v>
      </c>
      <c r="BR4631">
        <v>0.2</v>
      </c>
      <c r="BS4631">
        <v>0.4</v>
      </c>
      <c r="CK4631" s="23">
        <v>0.18181818181818182</v>
      </c>
      <c r="CL4631" s="23">
        <f t="shared" si="3322"/>
        <v>0</v>
      </c>
      <c r="CM4631" s="23" t="str">
        <f t="shared" si="3324"/>
        <v/>
      </c>
      <c r="CN4631" s="23" t="str">
        <f t="shared" si="3325"/>
        <v/>
      </c>
      <c r="CO4631" s="43">
        <f>+AVERAGE(AM4623:AM4627)</f>
        <v>2.7170868347338936E-2</v>
      </c>
      <c r="CP4631" s="43">
        <f>+AVERAGE(AO4623:AO4627)</f>
        <v>0.21356555023923446</v>
      </c>
      <c r="CQ4631" s="4">
        <v>2</v>
      </c>
      <c r="CR4631" s="43">
        <f t="shared" si="3327"/>
        <v>15</v>
      </c>
    </row>
    <row r="4632" spans="1:96" ht="11.25" customHeight="1">
      <c r="A4632" s="17">
        <v>43</v>
      </c>
      <c r="B4632" s="17">
        <v>1</v>
      </c>
      <c r="C4632" s="39">
        <v>7</v>
      </c>
      <c r="D4632" s="40">
        <v>0.29583333333333334</v>
      </c>
      <c r="E4632" s="17">
        <v>9</v>
      </c>
      <c r="F4632" s="9">
        <v>0</v>
      </c>
      <c r="G4632">
        <v>0</v>
      </c>
      <c r="H4632">
        <v>0</v>
      </c>
      <c r="I4632">
        <v>0</v>
      </c>
      <c r="J4632">
        <v>0</v>
      </c>
      <c r="K4632" s="5">
        <v>25</v>
      </c>
      <c r="L4632">
        <v>42</v>
      </c>
      <c r="M4632">
        <v>5</v>
      </c>
      <c r="N4632">
        <v>39</v>
      </c>
      <c r="O4632">
        <v>6.2500000000000003E-3</v>
      </c>
      <c r="P4632" s="17">
        <f t="shared" si="3323"/>
        <v>2</v>
      </c>
      <c r="Q4632" s="17">
        <v>25</v>
      </c>
      <c r="S4632" s="17">
        <v>0.2</v>
      </c>
      <c r="T4632" s="17">
        <v>67</v>
      </c>
      <c r="U4632" s="17">
        <v>30</v>
      </c>
      <c r="V4632" s="17">
        <v>30</v>
      </c>
      <c r="W4632" s="17">
        <v>30</v>
      </c>
      <c r="X4632" s="17">
        <v>30</v>
      </c>
      <c r="Y4632" s="17"/>
      <c r="Z4632" s="17">
        <v>10</v>
      </c>
      <c r="AA4632" s="17">
        <v>106</v>
      </c>
      <c r="AB4632" s="17">
        <v>5.4693877551020405E-2</v>
      </c>
      <c r="AC4632">
        <v>41</v>
      </c>
      <c r="AD4632">
        <v>0.24390243902439024</v>
      </c>
      <c r="AE4632">
        <v>0.2</v>
      </c>
      <c r="AF4632">
        <v>15</v>
      </c>
      <c r="AH4632">
        <v>66</v>
      </c>
      <c r="AI4632">
        <v>75</v>
      </c>
      <c r="AL4632">
        <v>0</v>
      </c>
      <c r="AM4632" s="9">
        <f t="shared" si="3329"/>
        <v>0</v>
      </c>
      <c r="AN4632">
        <v>0.17560975609756099</v>
      </c>
      <c r="AO4632" s="9">
        <f t="shared" si="3328"/>
        <v>0.17560975609756097</v>
      </c>
      <c r="AP4632">
        <v>0.10909090909090909</v>
      </c>
      <c r="AQ4632" s="9"/>
      <c r="AR4632" s="9"/>
      <c r="AS4632" s="17">
        <f t="shared" si="3317"/>
        <v>25</v>
      </c>
      <c r="AT4632" s="17">
        <f t="shared" si="3318"/>
        <v>0</v>
      </c>
      <c r="AU4632" t="str">
        <f t="shared" si="3330"/>
        <v/>
      </c>
      <c r="AV4632" s="17">
        <f t="shared" si="3320"/>
        <v>0</v>
      </c>
      <c r="AZ4632">
        <v>1</v>
      </c>
      <c r="BA4632" s="27">
        <v>0.16666666666666666</v>
      </c>
      <c r="BB4632" s="17">
        <v>20</v>
      </c>
      <c r="BC4632" s="17">
        <v>1</v>
      </c>
      <c r="BD4632" s="17">
        <v>1</v>
      </c>
      <c r="BF4632">
        <v>0</v>
      </c>
      <c r="BG4632">
        <v>2</v>
      </c>
      <c r="BQ4632">
        <v>0.6</v>
      </c>
      <c r="BR4632">
        <v>0.2</v>
      </c>
      <c r="BS4632">
        <v>0.4</v>
      </c>
      <c r="CK4632" s="23">
        <v>0.2</v>
      </c>
      <c r="CL4632" s="23">
        <f t="shared" si="3322"/>
        <v>0</v>
      </c>
      <c r="CM4632" s="23" t="str">
        <f t="shared" si="3324"/>
        <v/>
      </c>
      <c r="CN4632" s="23" t="str">
        <f t="shared" si="3325"/>
        <v/>
      </c>
      <c r="CO4632" s="43">
        <f>+AVERAGE(AM4623:AM4627)</f>
        <v>2.7170868347338936E-2</v>
      </c>
      <c r="CP4632" s="43">
        <f>+AVERAGE(AO4623:AO4627)</f>
        <v>0.21356555023923446</v>
      </c>
      <c r="CQ4632" s="4">
        <v>1</v>
      </c>
      <c r="CR4632" s="43">
        <f t="shared" si="3327"/>
        <v>11</v>
      </c>
    </row>
    <row r="4633" spans="1:96" ht="11.25" customHeight="1">
      <c r="A4633" s="17">
        <v>43</v>
      </c>
      <c r="B4633" s="17">
        <v>1</v>
      </c>
      <c r="C4633" s="39">
        <v>7</v>
      </c>
      <c r="D4633" s="40">
        <v>0.29583333333333334</v>
      </c>
      <c r="E4633" s="17">
        <v>10</v>
      </c>
      <c r="F4633" s="9">
        <v>0</v>
      </c>
      <c r="G4633">
        <v>0</v>
      </c>
      <c r="H4633">
        <v>0</v>
      </c>
      <c r="I4633">
        <v>0</v>
      </c>
      <c r="J4633">
        <v>0</v>
      </c>
      <c r="K4633" s="5">
        <v>25</v>
      </c>
      <c r="L4633">
        <v>42</v>
      </c>
      <c r="M4633">
        <v>5</v>
      </c>
      <c r="N4633">
        <v>44</v>
      </c>
      <c r="O4633">
        <v>5.5299539170506912E-3</v>
      </c>
      <c r="P4633" s="17">
        <f t="shared" si="3323"/>
        <v>2</v>
      </c>
      <c r="Q4633" s="17">
        <v>25</v>
      </c>
      <c r="S4633" s="17">
        <v>0.2</v>
      </c>
      <c r="T4633" s="17">
        <v>67</v>
      </c>
      <c r="U4633" s="17">
        <v>30</v>
      </c>
      <c r="V4633" s="17">
        <v>30</v>
      </c>
      <c r="W4633" s="17">
        <v>30</v>
      </c>
      <c r="X4633" s="17">
        <v>30</v>
      </c>
      <c r="Y4633" s="17">
        <v>300</v>
      </c>
      <c r="Z4633" s="17">
        <v>10</v>
      </c>
      <c r="AA4633" s="17">
        <v>116</v>
      </c>
      <c r="AB4633" s="17">
        <v>3.7226277372262771E-2</v>
      </c>
      <c r="AC4633">
        <v>58</v>
      </c>
      <c r="AD4633">
        <v>0.17241379310344829</v>
      </c>
      <c r="AE4633">
        <v>0.24390243902439024</v>
      </c>
      <c r="AF4633">
        <v>15</v>
      </c>
      <c r="AG4633">
        <v>172</v>
      </c>
      <c r="AH4633">
        <v>83</v>
      </c>
      <c r="AI4633">
        <v>66</v>
      </c>
      <c r="AL4633">
        <v>0</v>
      </c>
      <c r="AM4633" s="9">
        <f t="shared" si="3329"/>
        <v>0</v>
      </c>
      <c r="AN4633">
        <v>0.1103448275862069</v>
      </c>
      <c r="AO4633" s="9">
        <f t="shared" si="3328"/>
        <v>0.1103448275862069</v>
      </c>
      <c r="AP4633">
        <v>7.7108433734939752E-2</v>
      </c>
      <c r="AQ4633" s="9"/>
      <c r="AR4633" s="9"/>
      <c r="AS4633" s="17">
        <f t="shared" si="3317"/>
        <v>25</v>
      </c>
      <c r="AT4633" s="17">
        <f t="shared" si="3318"/>
        <v>0</v>
      </c>
      <c r="AU4633">
        <f t="shared" si="3330"/>
        <v>0.17560975609756097</v>
      </c>
      <c r="AV4633" s="17">
        <f t="shared" si="3320"/>
        <v>0.10909090909090909</v>
      </c>
      <c r="AZ4633">
        <v>1</v>
      </c>
      <c r="BA4633" s="27">
        <v>0.16666666666666666</v>
      </c>
      <c r="BB4633" s="17">
        <v>20</v>
      </c>
      <c r="BC4633" s="17">
        <v>1</v>
      </c>
      <c r="BD4633" s="17">
        <v>1</v>
      </c>
      <c r="BF4633">
        <v>0</v>
      </c>
      <c r="BG4633">
        <v>2</v>
      </c>
      <c r="BQ4633">
        <v>0.6</v>
      </c>
      <c r="BR4633">
        <v>0.2</v>
      </c>
      <c r="BS4633">
        <v>0.4</v>
      </c>
      <c r="BT4633" s="9">
        <f>+SUM(AH4624:AH4633)</f>
        <v>831</v>
      </c>
      <c r="BW4633" s="9">
        <f>SUM(AF4624:AF4633)</f>
        <v>172</v>
      </c>
      <c r="CK4633" s="23">
        <v>0.24390243902439024</v>
      </c>
      <c r="CL4633" s="23">
        <f t="shared" si="3322"/>
        <v>0</v>
      </c>
      <c r="CM4633" s="23" t="str">
        <f t="shared" si="3324"/>
        <v/>
      </c>
      <c r="CN4633" s="23" t="str">
        <f t="shared" si="3325"/>
        <v/>
      </c>
      <c r="CO4633" s="43">
        <f>+AVERAGE(AM4623:AM4627)</f>
        <v>2.7170868347338936E-2</v>
      </c>
      <c r="CP4633" s="43">
        <f>+AVERAGE(AO4623:AO4627)</f>
        <v>0.21356555023923446</v>
      </c>
      <c r="CQ4633" s="4">
        <v>1</v>
      </c>
      <c r="CR4633" s="43">
        <f t="shared" si="3327"/>
        <v>13</v>
      </c>
    </row>
    <row r="4634" spans="1:96" ht="11.25" customHeight="1">
      <c r="A4634" s="17">
        <v>43</v>
      </c>
      <c r="B4634" s="17">
        <v>1</v>
      </c>
      <c r="C4634" s="39">
        <v>7</v>
      </c>
      <c r="D4634" s="40">
        <v>0.29583333333333334</v>
      </c>
      <c r="E4634" s="17">
        <v>11</v>
      </c>
      <c r="F4634" s="9">
        <v>0</v>
      </c>
      <c r="G4634">
        <v>0</v>
      </c>
      <c r="H4634">
        <v>0</v>
      </c>
      <c r="I4634">
        <v>0</v>
      </c>
      <c r="J4634">
        <v>1</v>
      </c>
      <c r="K4634" s="5">
        <v>25</v>
      </c>
      <c r="L4634">
        <v>75</v>
      </c>
      <c r="M4634">
        <v>1</v>
      </c>
      <c r="N4634">
        <v>45</v>
      </c>
      <c r="O4634">
        <v>8.9686098654708519E-3</v>
      </c>
      <c r="P4634" s="17">
        <f t="shared" si="3323"/>
        <v>0</v>
      </c>
      <c r="Q4634" s="17">
        <v>6</v>
      </c>
      <c r="S4634" s="17">
        <v>0.16666666666666666</v>
      </c>
      <c r="T4634" s="17">
        <v>81</v>
      </c>
      <c r="U4634" s="17">
        <v>40</v>
      </c>
      <c r="V4634" s="17">
        <v>27</v>
      </c>
      <c r="W4634" s="17">
        <v>30</v>
      </c>
      <c r="X4634" s="17">
        <v>27</v>
      </c>
      <c r="Y4634" s="17"/>
      <c r="Z4634" s="17">
        <v>10</v>
      </c>
      <c r="AA4634" s="17">
        <v>126</v>
      </c>
      <c r="AB4634" s="17">
        <v>4.256756756756757E-2</v>
      </c>
      <c r="AC4634">
        <v>44</v>
      </c>
      <c r="AD4634">
        <v>0.22727272727272727</v>
      </c>
      <c r="AF4634">
        <v>19</v>
      </c>
      <c r="AH4634">
        <v>88</v>
      </c>
      <c r="AL4634">
        <v>0.13333333333333333</v>
      </c>
      <c r="AM4634" s="9">
        <f t="shared" si="3329"/>
        <v>0.13333333333333333</v>
      </c>
      <c r="AN4634">
        <v>0.10909090909090907</v>
      </c>
      <c r="AO4634" s="9">
        <f t="shared" si="3328"/>
        <v>0.10909090909090909</v>
      </c>
      <c r="AP4634">
        <v>5.9090909090909083E-2</v>
      </c>
      <c r="AQ4634" s="9">
        <f>+AVERAGE(AL4624:AL4633)</f>
        <v>7.058823529411765E-3</v>
      </c>
      <c r="AR4634" s="9">
        <f>+AVERAGE(AO4624:AO4633)</f>
        <v>0.11831992627796266</v>
      </c>
      <c r="AS4634" s="17">
        <f t="shared" si="3317"/>
        <v>25</v>
      </c>
      <c r="AT4634" s="17">
        <f t="shared" si="3318"/>
        <v>0</v>
      </c>
      <c r="AU4634" t="str">
        <f>+IF(AND(E4634&gt;11,AO4633&gt;0),AO4633,"")</f>
        <v/>
      </c>
      <c r="AV4634" s="17">
        <f t="shared" si="3320"/>
        <v>7.7108433734939752E-2</v>
      </c>
      <c r="AZ4634">
        <v>1</v>
      </c>
      <c r="BA4634" s="27">
        <v>0.16666666666666666</v>
      </c>
      <c r="BB4634" s="17">
        <v>20</v>
      </c>
      <c r="BC4634" s="17">
        <v>1</v>
      </c>
      <c r="BD4634" s="17">
        <v>1</v>
      </c>
      <c r="BF4634">
        <v>0</v>
      </c>
      <c r="BG4634">
        <v>2</v>
      </c>
      <c r="BQ4634">
        <v>0.6</v>
      </c>
      <c r="BR4634">
        <v>0.2</v>
      </c>
      <c r="BS4634">
        <v>0.4</v>
      </c>
      <c r="CK4634" s="23" t="s">
        <v>2085</v>
      </c>
      <c r="CL4634" s="23">
        <f t="shared" si="3322"/>
        <v>0</v>
      </c>
      <c r="CM4634" s="23">
        <f t="shared" si="3324"/>
        <v>7.058823529411765E-3</v>
      </c>
      <c r="CN4634" s="23">
        <f t="shared" si="3325"/>
        <v>0.11831992627796266</v>
      </c>
      <c r="CQ4634" s="4">
        <v>2</v>
      </c>
      <c r="CR4634" s="43">
        <f t="shared" si="3327"/>
        <v>14</v>
      </c>
    </row>
    <row r="4635" spans="1:96" ht="11.25" customHeight="1">
      <c r="A4635" s="17">
        <v>43</v>
      </c>
      <c r="B4635" s="17">
        <v>1</v>
      </c>
      <c r="C4635" s="39">
        <v>7</v>
      </c>
      <c r="D4635" s="40">
        <v>0.29583333333333334</v>
      </c>
      <c r="E4635" s="17">
        <v>12</v>
      </c>
      <c r="F4635" s="9">
        <v>0</v>
      </c>
      <c r="G4635">
        <v>0</v>
      </c>
      <c r="H4635">
        <v>0</v>
      </c>
      <c r="I4635">
        <v>0</v>
      </c>
      <c r="J4635">
        <v>1</v>
      </c>
      <c r="K4635" s="5">
        <v>25</v>
      </c>
      <c r="L4635">
        <v>56</v>
      </c>
      <c r="M4635">
        <v>5</v>
      </c>
      <c r="N4635">
        <v>50</v>
      </c>
      <c r="O4635">
        <v>8.0645161290322578E-3</v>
      </c>
      <c r="P4635" s="17">
        <f t="shared" si="3323"/>
        <v>2</v>
      </c>
      <c r="Q4635" s="17">
        <v>25</v>
      </c>
      <c r="S4635" s="17">
        <v>0.2</v>
      </c>
      <c r="T4635" s="17">
        <v>81</v>
      </c>
      <c r="U4635" s="17">
        <v>40</v>
      </c>
      <c r="V4635" s="17">
        <v>31</v>
      </c>
      <c r="W4635" s="17">
        <v>27</v>
      </c>
      <c r="X4635" s="17">
        <v>31</v>
      </c>
      <c r="Y4635" s="17"/>
      <c r="Z4635" s="17">
        <v>10</v>
      </c>
      <c r="AA4635" s="17">
        <v>136</v>
      </c>
      <c r="AB4635" s="17">
        <v>3.2515337423312883E-2</v>
      </c>
      <c r="AC4635">
        <v>60</v>
      </c>
      <c r="AD4635">
        <v>0.16666666666666666</v>
      </c>
      <c r="AE4635">
        <v>0.22727272727272727</v>
      </c>
      <c r="AF4635">
        <v>15</v>
      </c>
      <c r="AH4635">
        <v>85</v>
      </c>
      <c r="AI4635">
        <v>88</v>
      </c>
      <c r="AL4635">
        <v>0</v>
      </c>
      <c r="AM4635" s="9">
        <f t="shared" si="3329"/>
        <v>0</v>
      </c>
      <c r="AN4635">
        <v>0.1</v>
      </c>
      <c r="AO4635" s="9">
        <f t="shared" si="3328"/>
        <v>0.1</v>
      </c>
      <c r="AP4635">
        <v>7.0588235294117646E-2</v>
      </c>
      <c r="AQ4635" s="9">
        <f>+AVERAGE(AL4624:AL4633)</f>
        <v>7.058823529411765E-3</v>
      </c>
      <c r="AR4635" s="9">
        <f>+AVERAGE(AO4624:AO4633)</f>
        <v>0.11831992627796266</v>
      </c>
      <c r="AS4635" s="17">
        <f t="shared" si="3317"/>
        <v>6</v>
      </c>
      <c r="AT4635" s="17">
        <f t="shared" si="3318"/>
        <v>0.13333333333333333</v>
      </c>
      <c r="AU4635">
        <f t="shared" ref="AU4635:AU4643" si="3331">+IF(AND(E4635&gt;11,AO4634&gt;0),AO4634,"")</f>
        <v>0.10909090909090909</v>
      </c>
      <c r="AV4635" s="17">
        <f t="shared" si="3320"/>
        <v>5.9090909090909083E-2</v>
      </c>
      <c r="AZ4635">
        <v>1</v>
      </c>
      <c r="BA4635" s="27">
        <v>0.16666666666666666</v>
      </c>
      <c r="BB4635" s="17">
        <v>20</v>
      </c>
      <c r="BC4635" s="17">
        <v>1</v>
      </c>
      <c r="BD4635" s="17">
        <v>1</v>
      </c>
      <c r="BF4635">
        <v>0</v>
      </c>
      <c r="BG4635">
        <v>2</v>
      </c>
      <c r="BQ4635">
        <v>0.6</v>
      </c>
      <c r="BR4635">
        <v>0.2</v>
      </c>
      <c r="BS4635">
        <v>0.4</v>
      </c>
      <c r="CK4635" s="23">
        <v>0.22727272727272727</v>
      </c>
      <c r="CL4635" s="23">
        <f t="shared" si="3322"/>
        <v>0</v>
      </c>
      <c r="CM4635" s="23">
        <f t="shared" si="3324"/>
        <v>7.058823529411765E-3</v>
      </c>
      <c r="CN4635" s="23">
        <f t="shared" si="3325"/>
        <v>0.11831992627796266</v>
      </c>
      <c r="CQ4635" s="4">
        <v>2</v>
      </c>
      <c r="CR4635" s="43">
        <f t="shared" si="3327"/>
        <v>10</v>
      </c>
    </row>
    <row r="4636" spans="1:96" ht="11.25" customHeight="1">
      <c r="A4636" s="17">
        <v>43</v>
      </c>
      <c r="B4636" s="17">
        <v>1</v>
      </c>
      <c r="C4636" s="39">
        <v>7</v>
      </c>
      <c r="D4636" s="40">
        <v>0.29583333333333334</v>
      </c>
      <c r="E4636" s="17">
        <v>13</v>
      </c>
      <c r="F4636" s="9">
        <v>0</v>
      </c>
      <c r="G4636">
        <v>0</v>
      </c>
      <c r="H4636">
        <v>0</v>
      </c>
      <c r="I4636">
        <v>0</v>
      </c>
      <c r="J4636">
        <v>1</v>
      </c>
      <c r="K4636" s="5">
        <v>25</v>
      </c>
      <c r="L4636">
        <v>56</v>
      </c>
      <c r="M4636">
        <v>4</v>
      </c>
      <c r="N4636">
        <v>54</v>
      </c>
      <c r="O4636">
        <v>7.462686567164179E-3</v>
      </c>
      <c r="P4636" s="17">
        <f t="shared" si="3323"/>
        <v>0</v>
      </c>
      <c r="Q4636" s="17">
        <v>20</v>
      </c>
      <c r="S4636" s="17">
        <v>0.2</v>
      </c>
      <c r="T4636" s="17">
        <v>76</v>
      </c>
      <c r="U4636" s="17">
        <v>35</v>
      </c>
      <c r="V4636" s="17">
        <v>22</v>
      </c>
      <c r="W4636" s="17">
        <v>31</v>
      </c>
      <c r="X4636" s="17">
        <v>22</v>
      </c>
      <c r="Y4636" s="17"/>
      <c r="Z4636" s="17">
        <v>4</v>
      </c>
      <c r="AA4636" s="17">
        <v>140</v>
      </c>
      <c r="AB4636" s="17">
        <v>3.5276532137518683E-2</v>
      </c>
      <c r="AC4636">
        <v>17</v>
      </c>
      <c r="AD4636">
        <v>0.23529411764705882</v>
      </c>
      <c r="AE4636">
        <v>0.16666666666666666</v>
      </c>
      <c r="AF4636">
        <v>10</v>
      </c>
      <c r="AH4636">
        <v>47</v>
      </c>
      <c r="AI4636">
        <v>85</v>
      </c>
      <c r="AL4636">
        <v>0</v>
      </c>
      <c r="AM4636" s="9">
        <f t="shared" si="3329"/>
        <v>0</v>
      </c>
      <c r="AN4636">
        <v>0.14117647058823529</v>
      </c>
      <c r="AO4636" s="9">
        <f t="shared" si="3328"/>
        <v>0.14117647058823529</v>
      </c>
      <c r="AP4636">
        <v>5.106382978723404E-2</v>
      </c>
      <c r="AQ4636" s="9">
        <f>+AVERAGE(AL4624:AL4633)</f>
        <v>7.058823529411765E-3</v>
      </c>
      <c r="AR4636" s="9">
        <f>+AVERAGE(AO4624:AO4633)</f>
        <v>0.11831992627796266</v>
      </c>
      <c r="AS4636" s="17">
        <f t="shared" si="3317"/>
        <v>25</v>
      </c>
      <c r="AT4636" s="17">
        <f t="shared" si="3318"/>
        <v>0</v>
      </c>
      <c r="AU4636">
        <f t="shared" si="3331"/>
        <v>0.1</v>
      </c>
      <c r="AV4636" s="17">
        <f t="shared" si="3320"/>
        <v>7.0588235294117646E-2</v>
      </c>
      <c r="AZ4636">
        <v>1</v>
      </c>
      <c r="BA4636" s="27">
        <v>0.16666666666666666</v>
      </c>
      <c r="BB4636" s="17">
        <v>20</v>
      </c>
      <c r="BC4636" s="17">
        <v>1</v>
      </c>
      <c r="BD4636" s="17">
        <v>1</v>
      </c>
      <c r="BF4636">
        <v>0</v>
      </c>
      <c r="BG4636">
        <v>2</v>
      </c>
      <c r="BQ4636">
        <v>0.6</v>
      </c>
      <c r="BR4636">
        <v>0.2</v>
      </c>
      <c r="BS4636">
        <v>0.4</v>
      </c>
      <c r="CK4636" s="23">
        <v>0.16666666666666666</v>
      </c>
      <c r="CL4636" s="23">
        <f t="shared" si="3322"/>
        <v>0</v>
      </c>
      <c r="CM4636" s="23">
        <f t="shared" si="3324"/>
        <v>7.058823529411765E-3</v>
      </c>
      <c r="CN4636" s="23">
        <f t="shared" si="3325"/>
        <v>0.11831992627796266</v>
      </c>
      <c r="CQ4636" s="4">
        <v>2</v>
      </c>
      <c r="CR4636" s="43">
        <f t="shared" si="3327"/>
        <v>13</v>
      </c>
    </row>
    <row r="4637" spans="1:96" ht="11.25" customHeight="1">
      <c r="A4637" s="17">
        <v>43</v>
      </c>
      <c r="B4637" s="17">
        <v>1</v>
      </c>
      <c r="C4637" s="39">
        <v>7</v>
      </c>
      <c r="D4637" s="40">
        <v>0.29583333333333334</v>
      </c>
      <c r="E4637" s="17">
        <v>14</v>
      </c>
      <c r="F4637" s="9">
        <v>0</v>
      </c>
      <c r="G4637">
        <v>0</v>
      </c>
      <c r="H4637">
        <v>0</v>
      </c>
      <c r="I4637">
        <v>0</v>
      </c>
      <c r="J4637">
        <v>1</v>
      </c>
      <c r="K4637" s="5">
        <v>25</v>
      </c>
      <c r="L4637">
        <v>51</v>
      </c>
      <c r="M4637">
        <v>6</v>
      </c>
      <c r="N4637">
        <v>60</v>
      </c>
      <c r="O4637">
        <v>6.7114093959731542E-3</v>
      </c>
      <c r="P4637" s="17">
        <f t="shared" si="3323"/>
        <v>1</v>
      </c>
      <c r="Q4637" s="17">
        <v>30</v>
      </c>
      <c r="S4637" s="17">
        <v>0.2</v>
      </c>
      <c r="T4637" s="17">
        <v>81</v>
      </c>
      <c r="U4637" s="17">
        <v>40</v>
      </c>
      <c r="V4637" s="17">
        <v>36</v>
      </c>
      <c r="W4637" s="17">
        <v>22</v>
      </c>
      <c r="X4637" s="17">
        <v>36</v>
      </c>
      <c r="Y4637" s="17"/>
      <c r="Z4637" s="17">
        <v>15</v>
      </c>
      <c r="AA4637" s="17">
        <v>155</v>
      </c>
      <c r="AB4637" s="17">
        <v>2.6666666666666668E-2</v>
      </c>
      <c r="AC4637">
        <v>81</v>
      </c>
      <c r="AD4637">
        <v>0.18518518518518517</v>
      </c>
      <c r="AE4637">
        <v>0.23529411764705882</v>
      </c>
      <c r="AF4637">
        <v>19</v>
      </c>
      <c r="AH4637">
        <v>101</v>
      </c>
      <c r="AI4637">
        <v>47</v>
      </c>
      <c r="AL4637">
        <v>0</v>
      </c>
      <c r="AM4637" s="9">
        <f t="shared" si="3329"/>
        <v>0</v>
      </c>
      <c r="AN4637">
        <v>4.4444444444444446E-2</v>
      </c>
      <c r="AO4637" s="9">
        <f t="shared" si="3328"/>
        <v>4.4444444444444446E-2</v>
      </c>
      <c r="AP4637">
        <v>3.5643564356435641E-2</v>
      </c>
      <c r="AQ4637" s="9">
        <f>+AVERAGE(AL4624:AL4633)</f>
        <v>7.058823529411765E-3</v>
      </c>
      <c r="AR4637" s="9">
        <f>+AVERAGE(AO4624:AO4633)</f>
        <v>0.11831992627796266</v>
      </c>
      <c r="AS4637" s="17">
        <f t="shared" si="3317"/>
        <v>20</v>
      </c>
      <c r="AT4637" s="17">
        <f t="shared" si="3318"/>
        <v>0</v>
      </c>
      <c r="AU4637">
        <f t="shared" si="3331"/>
        <v>0.14117647058823529</v>
      </c>
      <c r="AV4637" s="17">
        <f t="shared" si="3320"/>
        <v>5.106382978723404E-2</v>
      </c>
      <c r="AZ4637">
        <v>1</v>
      </c>
      <c r="BA4637" s="27">
        <v>0.16666666666666666</v>
      </c>
      <c r="BB4637" s="17">
        <v>20</v>
      </c>
      <c r="BC4637" s="17">
        <v>1</v>
      </c>
      <c r="BD4637" s="17">
        <v>1</v>
      </c>
      <c r="BF4637">
        <v>0</v>
      </c>
      <c r="BG4637">
        <v>2</v>
      </c>
      <c r="BQ4637">
        <v>0.6</v>
      </c>
      <c r="BR4637">
        <v>0.2</v>
      </c>
      <c r="BS4637">
        <v>0.4</v>
      </c>
      <c r="CK4637" s="23">
        <v>0.23529411764705882</v>
      </c>
      <c r="CL4637" s="23">
        <f t="shared" si="3322"/>
        <v>0</v>
      </c>
      <c r="CM4637" s="23">
        <f t="shared" si="3324"/>
        <v>7.058823529411765E-3</v>
      </c>
      <c r="CN4637" s="23">
        <f t="shared" si="3325"/>
        <v>0.11831992627796266</v>
      </c>
      <c r="CQ4637" s="4">
        <v>3</v>
      </c>
      <c r="CR4637" s="43">
        <f t="shared" si="3327"/>
        <v>17</v>
      </c>
    </row>
    <row r="4638" spans="1:96" ht="11.25" customHeight="1">
      <c r="A4638" s="17">
        <v>43</v>
      </c>
      <c r="B4638" s="17">
        <v>1</v>
      </c>
      <c r="C4638" s="39">
        <v>7</v>
      </c>
      <c r="D4638" s="40">
        <v>0.29583333333333334</v>
      </c>
      <c r="E4638" s="17">
        <v>15</v>
      </c>
      <c r="F4638" s="9">
        <v>0</v>
      </c>
      <c r="G4638">
        <v>0</v>
      </c>
      <c r="H4638">
        <v>0</v>
      </c>
      <c r="I4638">
        <v>0</v>
      </c>
      <c r="J4638">
        <v>1</v>
      </c>
      <c r="K4638" s="5">
        <v>25</v>
      </c>
      <c r="L4638">
        <v>56</v>
      </c>
      <c r="M4638">
        <v>4</v>
      </c>
      <c r="N4638">
        <v>64</v>
      </c>
      <c r="O4638">
        <v>6.2893081761006293E-3</v>
      </c>
      <c r="P4638" s="17">
        <f t="shared" si="3323"/>
        <v>0</v>
      </c>
      <c r="Q4638" s="17">
        <v>20</v>
      </c>
      <c r="S4638" s="17">
        <v>0.2</v>
      </c>
      <c r="T4638" s="17">
        <v>76</v>
      </c>
      <c r="U4638" s="17">
        <v>35</v>
      </c>
      <c r="V4638" s="17">
        <v>25</v>
      </c>
      <c r="W4638" s="17">
        <v>36</v>
      </c>
      <c r="X4638" s="17">
        <v>25</v>
      </c>
      <c r="Y4638" s="17"/>
      <c r="Z4638" s="17">
        <v>10</v>
      </c>
      <c r="AA4638" s="17">
        <v>165</v>
      </c>
      <c r="AB4638" s="17">
        <v>2.8426395939086295E-2</v>
      </c>
      <c r="AC4638">
        <v>38</v>
      </c>
      <c r="AD4638">
        <v>0.26315789473684209</v>
      </c>
      <c r="AE4638">
        <v>0.18518518518518517</v>
      </c>
      <c r="AF4638">
        <v>16</v>
      </c>
      <c r="AH4638">
        <v>68</v>
      </c>
      <c r="AI4638">
        <v>101</v>
      </c>
      <c r="AL4638">
        <v>0</v>
      </c>
      <c r="AM4638" s="9">
        <f t="shared" si="3329"/>
        <v>0</v>
      </c>
      <c r="AN4638">
        <v>0.18947368421052632</v>
      </c>
      <c r="AO4638" s="9">
        <f t="shared" si="3328"/>
        <v>0.18947368421052632</v>
      </c>
      <c r="AP4638">
        <v>0.10588235294117647</v>
      </c>
      <c r="AQ4638" s="9">
        <f>+AVERAGE(AL4624:AL4633)</f>
        <v>7.058823529411765E-3</v>
      </c>
      <c r="AR4638" s="9">
        <f>+AVERAGE(AO4624:AO4633)</f>
        <v>0.11831992627796266</v>
      </c>
      <c r="AS4638" s="17">
        <f t="shared" si="3317"/>
        <v>30</v>
      </c>
      <c r="AT4638" s="17">
        <f t="shared" si="3318"/>
        <v>0</v>
      </c>
      <c r="AU4638">
        <f t="shared" si="3331"/>
        <v>4.4444444444444446E-2</v>
      </c>
      <c r="AV4638" s="17">
        <f t="shared" si="3320"/>
        <v>3.5643564356435641E-2</v>
      </c>
      <c r="AZ4638">
        <v>1</v>
      </c>
      <c r="BA4638" s="27">
        <v>0.16666666666666666</v>
      </c>
      <c r="BB4638" s="17">
        <v>20</v>
      </c>
      <c r="BC4638" s="17">
        <v>1</v>
      </c>
      <c r="BD4638" s="17">
        <v>1</v>
      </c>
      <c r="BF4638">
        <v>0</v>
      </c>
      <c r="BG4638">
        <v>2</v>
      </c>
      <c r="BQ4638">
        <v>0.6</v>
      </c>
      <c r="BR4638">
        <v>0.2</v>
      </c>
      <c r="BS4638">
        <v>0.4</v>
      </c>
      <c r="CK4638" s="23">
        <v>0.18518518518518517</v>
      </c>
      <c r="CL4638" s="23">
        <f t="shared" si="3322"/>
        <v>0</v>
      </c>
      <c r="CM4638" s="23">
        <f t="shared" si="3324"/>
        <v>7.058823529411765E-3</v>
      </c>
      <c r="CN4638" s="23">
        <f t="shared" si="3325"/>
        <v>0.11831992627796266</v>
      </c>
      <c r="CQ4638" s="4">
        <v>2</v>
      </c>
      <c r="CR4638" s="43">
        <f t="shared" si="3327"/>
        <v>15</v>
      </c>
    </row>
    <row r="4639" spans="1:96" ht="11.25" customHeight="1">
      <c r="A4639" s="17">
        <v>43</v>
      </c>
      <c r="B4639" s="17">
        <v>1</v>
      </c>
      <c r="C4639" s="39">
        <v>7</v>
      </c>
      <c r="D4639" s="40">
        <v>0.29583333333333334</v>
      </c>
      <c r="E4639" s="17">
        <v>16</v>
      </c>
      <c r="F4639" s="9">
        <v>0</v>
      </c>
      <c r="G4639">
        <v>0</v>
      </c>
      <c r="H4639">
        <v>0</v>
      </c>
      <c r="I4639">
        <v>0</v>
      </c>
      <c r="J4639">
        <v>1</v>
      </c>
      <c r="K4639" s="5">
        <v>25</v>
      </c>
      <c r="L4639">
        <v>51</v>
      </c>
      <c r="M4639">
        <v>5</v>
      </c>
      <c r="N4639">
        <v>69</v>
      </c>
      <c r="O4639">
        <v>5.8309037900874635E-3</v>
      </c>
      <c r="P4639" s="17">
        <f t="shared" si="3323"/>
        <v>2</v>
      </c>
      <c r="Q4639" s="17">
        <v>25</v>
      </c>
      <c r="S4639" s="17">
        <v>0.2</v>
      </c>
      <c r="T4639" s="17">
        <v>76</v>
      </c>
      <c r="U4639" s="17">
        <v>35</v>
      </c>
      <c r="V4639" s="17">
        <v>32</v>
      </c>
      <c r="W4639" s="17">
        <v>25</v>
      </c>
      <c r="X4639" s="17">
        <v>32</v>
      </c>
      <c r="Y4639" s="17"/>
      <c r="Z4639" s="17">
        <v>4</v>
      </c>
      <c r="AA4639" s="17">
        <v>169</v>
      </c>
      <c r="AB4639" s="17">
        <v>2.2939068100358423E-2</v>
      </c>
      <c r="AC4639">
        <v>49</v>
      </c>
      <c r="AD4639">
        <v>8.1632653061224483E-2</v>
      </c>
      <c r="AE4639">
        <v>0.26315789473684209</v>
      </c>
      <c r="AF4639">
        <v>9</v>
      </c>
      <c r="AH4639">
        <v>74</v>
      </c>
      <c r="AI4639">
        <v>68</v>
      </c>
      <c r="AL4639">
        <v>0</v>
      </c>
      <c r="AM4639" s="9">
        <f t="shared" si="3329"/>
        <v>0</v>
      </c>
      <c r="AN4639">
        <v>0.17959183673469387</v>
      </c>
      <c r="AO4639" s="9">
        <f t="shared" si="3328"/>
        <v>0.17959183673469387</v>
      </c>
      <c r="AP4639">
        <v>0.11891891891891893</v>
      </c>
      <c r="AQ4639" s="9">
        <f>+AVERAGE(AL4624:AL4633)</f>
        <v>7.058823529411765E-3</v>
      </c>
      <c r="AR4639" s="9">
        <f>+AVERAGE(AO4624:AO4633)</f>
        <v>0.11831992627796266</v>
      </c>
      <c r="AS4639" s="17">
        <f t="shared" si="3317"/>
        <v>20</v>
      </c>
      <c r="AT4639" s="17">
        <f t="shared" si="3318"/>
        <v>0</v>
      </c>
      <c r="AU4639">
        <f t="shared" si="3331"/>
        <v>0.18947368421052632</v>
      </c>
      <c r="AV4639" s="17">
        <f t="shared" si="3320"/>
        <v>0.10588235294117647</v>
      </c>
      <c r="AZ4639">
        <v>1</v>
      </c>
      <c r="BA4639" s="27">
        <v>0.16666666666666666</v>
      </c>
      <c r="BB4639" s="17">
        <v>20</v>
      </c>
      <c r="BC4639" s="17">
        <v>1</v>
      </c>
      <c r="BD4639" s="17">
        <v>1</v>
      </c>
      <c r="BF4639">
        <v>0</v>
      </c>
      <c r="BG4639">
        <v>2</v>
      </c>
      <c r="BQ4639">
        <v>0.6</v>
      </c>
      <c r="BR4639">
        <v>0.2</v>
      </c>
      <c r="BS4639">
        <v>0.4</v>
      </c>
      <c r="CK4639" s="23">
        <v>0.26315789473684209</v>
      </c>
      <c r="CL4639" s="23">
        <f t="shared" si="3322"/>
        <v>0</v>
      </c>
      <c r="CM4639" s="23">
        <f t="shared" si="3324"/>
        <v>7.058823529411765E-3</v>
      </c>
      <c r="CN4639" s="23">
        <f t="shared" si="3325"/>
        <v>0.11831992627796266</v>
      </c>
      <c r="CQ4639" s="4">
        <v>2</v>
      </c>
      <c r="CR4639" s="43">
        <f t="shared" si="3327"/>
        <v>14</v>
      </c>
    </row>
    <row r="4640" spans="1:96" ht="11.25" customHeight="1">
      <c r="A4640" s="17">
        <v>43</v>
      </c>
      <c r="B4640" s="17">
        <v>1</v>
      </c>
      <c r="C4640" s="39">
        <v>7</v>
      </c>
      <c r="D4640" s="40">
        <v>0.29583333333333334</v>
      </c>
      <c r="E4640" s="17">
        <v>17</v>
      </c>
      <c r="F4640" s="9">
        <v>0</v>
      </c>
      <c r="G4640">
        <v>0</v>
      </c>
      <c r="H4640">
        <v>0</v>
      </c>
      <c r="I4640">
        <v>0</v>
      </c>
      <c r="J4640">
        <v>1</v>
      </c>
      <c r="K4640" s="5">
        <v>25</v>
      </c>
      <c r="L4640">
        <v>51</v>
      </c>
      <c r="M4640">
        <v>6</v>
      </c>
      <c r="N4640">
        <v>75</v>
      </c>
      <c r="O4640">
        <v>5.3619302949061663E-3</v>
      </c>
      <c r="P4640" s="17">
        <f t="shared" si="3323"/>
        <v>1</v>
      </c>
      <c r="Q4640" s="17">
        <v>30</v>
      </c>
      <c r="S4640" s="17">
        <v>0.2</v>
      </c>
      <c r="T4640" s="17">
        <v>81</v>
      </c>
      <c r="U4640" s="17">
        <v>40</v>
      </c>
      <c r="V4640" s="17">
        <v>38</v>
      </c>
      <c r="W4640" s="17">
        <v>32</v>
      </c>
      <c r="X4640" s="17">
        <v>38</v>
      </c>
      <c r="Y4640" s="17"/>
      <c r="Z4640" s="17">
        <v>18</v>
      </c>
      <c r="AA4640" s="17">
        <v>187</v>
      </c>
      <c r="AB4640" s="17">
        <v>1.9607843137254902E-2</v>
      </c>
      <c r="AC4640">
        <v>81</v>
      </c>
      <c r="AD4640">
        <v>0.22222222222222221</v>
      </c>
      <c r="AE4640">
        <v>8.1632653061224483E-2</v>
      </c>
      <c r="AF4640">
        <v>22</v>
      </c>
      <c r="AH4640">
        <v>101</v>
      </c>
      <c r="AI4640">
        <v>74</v>
      </c>
      <c r="AL4640">
        <v>0</v>
      </c>
      <c r="AM4640" s="9">
        <f t="shared" si="3329"/>
        <v>0</v>
      </c>
      <c r="AN4640">
        <v>4.4444444444444446E-2</v>
      </c>
      <c r="AO4640" s="9">
        <f t="shared" si="3328"/>
        <v>4.4444444444444446E-2</v>
      </c>
      <c r="AP4640">
        <v>3.5643564356435641E-2</v>
      </c>
      <c r="AQ4640" s="9">
        <f>+AVERAGE(AL4624:AL4633)</f>
        <v>7.058823529411765E-3</v>
      </c>
      <c r="AR4640" s="9">
        <f>+AVERAGE(AO4624:AO4633)</f>
        <v>0.11831992627796266</v>
      </c>
      <c r="AS4640" s="17">
        <f t="shared" si="3317"/>
        <v>25</v>
      </c>
      <c r="AT4640" s="17">
        <f t="shared" si="3318"/>
        <v>0</v>
      </c>
      <c r="AU4640">
        <f t="shared" si="3331"/>
        <v>0.17959183673469387</v>
      </c>
      <c r="AV4640" s="17">
        <f t="shared" si="3320"/>
        <v>0.11891891891891893</v>
      </c>
      <c r="AZ4640">
        <v>1</v>
      </c>
      <c r="BA4640" s="27">
        <v>0.16666666666666666</v>
      </c>
      <c r="BB4640" s="17">
        <v>20</v>
      </c>
      <c r="BC4640" s="17">
        <v>1</v>
      </c>
      <c r="BD4640" s="17">
        <v>1</v>
      </c>
      <c r="BF4640">
        <v>0</v>
      </c>
      <c r="BG4640">
        <v>2</v>
      </c>
      <c r="BQ4640">
        <v>0.6</v>
      </c>
      <c r="BR4640">
        <v>0.2</v>
      </c>
      <c r="BS4640">
        <v>0.4</v>
      </c>
      <c r="CK4640" s="23">
        <v>8.1632653061224483E-2</v>
      </c>
      <c r="CL4640" s="23">
        <f t="shared" si="3322"/>
        <v>0</v>
      </c>
      <c r="CM4640" s="23">
        <f t="shared" si="3324"/>
        <v>7.058823529411765E-3</v>
      </c>
      <c r="CN4640" s="23">
        <f t="shared" si="3325"/>
        <v>0.11831992627796266</v>
      </c>
      <c r="CQ4640" s="4">
        <v>0</v>
      </c>
      <c r="CR4640" s="43">
        <f t="shared" si="3327"/>
        <v>11</v>
      </c>
    </row>
    <row r="4641" spans="1:96" ht="11.25" customHeight="1">
      <c r="A4641" s="17">
        <v>43</v>
      </c>
      <c r="B4641" s="17">
        <v>1</v>
      </c>
      <c r="C4641" s="39">
        <v>7</v>
      </c>
      <c r="D4641" s="40">
        <v>0.29583333333333334</v>
      </c>
      <c r="E4641" s="17">
        <v>18</v>
      </c>
      <c r="F4641" s="9">
        <v>0</v>
      </c>
      <c r="G4641">
        <v>0</v>
      </c>
      <c r="H4641">
        <v>0</v>
      </c>
      <c r="I4641">
        <v>0</v>
      </c>
      <c r="J4641">
        <v>1</v>
      </c>
      <c r="K4641" s="5">
        <v>25</v>
      </c>
      <c r="L4641">
        <v>56</v>
      </c>
      <c r="M4641">
        <v>4</v>
      </c>
      <c r="N4641">
        <v>79</v>
      </c>
      <c r="O4641">
        <v>5.0890585241730284E-3</v>
      </c>
      <c r="P4641" s="17">
        <f t="shared" si="3323"/>
        <v>0</v>
      </c>
      <c r="Q4641" s="17">
        <v>20</v>
      </c>
      <c r="S4641" s="17">
        <v>0.2</v>
      </c>
      <c r="T4641" s="17">
        <v>76</v>
      </c>
      <c r="U4641" s="17">
        <v>35</v>
      </c>
      <c r="V4641" s="17">
        <v>21</v>
      </c>
      <c r="W4641" s="17">
        <v>38</v>
      </c>
      <c r="X4641" s="17">
        <v>21</v>
      </c>
      <c r="Y4641" s="17"/>
      <c r="Z4641" s="17">
        <v>1</v>
      </c>
      <c r="AA4641" s="17">
        <v>188</v>
      </c>
      <c r="AB4641" s="17">
        <v>1.7967914438502673E-2</v>
      </c>
      <c r="AC4641">
        <v>17</v>
      </c>
      <c r="AD4641">
        <v>5.8823529411764705E-2</v>
      </c>
      <c r="AE4641">
        <v>0.22222222222222221</v>
      </c>
      <c r="AF4641">
        <v>7</v>
      </c>
      <c r="AH4641">
        <v>47</v>
      </c>
      <c r="AI4641">
        <v>101</v>
      </c>
      <c r="AL4641">
        <v>0</v>
      </c>
      <c r="AM4641" s="9">
        <f t="shared" si="3329"/>
        <v>0</v>
      </c>
      <c r="AN4641">
        <v>0.14117647058823529</v>
      </c>
      <c r="AO4641" s="9">
        <f t="shared" si="3328"/>
        <v>0.14117647058823529</v>
      </c>
      <c r="AP4641">
        <v>5.106382978723404E-2</v>
      </c>
      <c r="AQ4641" s="9">
        <f>+AVERAGE(AL4624:AL4633)</f>
        <v>7.058823529411765E-3</v>
      </c>
      <c r="AR4641" s="9">
        <f>+AVERAGE(AO4624:AO4633)</f>
        <v>0.11831992627796266</v>
      </c>
      <c r="AS4641" s="17">
        <f t="shared" si="3317"/>
        <v>30</v>
      </c>
      <c r="AT4641" s="17">
        <f t="shared" si="3318"/>
        <v>0</v>
      </c>
      <c r="AU4641">
        <f t="shared" si="3331"/>
        <v>4.4444444444444446E-2</v>
      </c>
      <c r="AV4641" s="17">
        <f t="shared" si="3320"/>
        <v>3.5643564356435641E-2</v>
      </c>
      <c r="AZ4641">
        <v>1</v>
      </c>
      <c r="BA4641" s="27">
        <v>0.16666666666666666</v>
      </c>
      <c r="BB4641" s="17">
        <v>20</v>
      </c>
      <c r="BC4641" s="17">
        <v>1</v>
      </c>
      <c r="BD4641" s="17">
        <v>1</v>
      </c>
      <c r="BF4641">
        <v>0</v>
      </c>
      <c r="BG4641">
        <v>2</v>
      </c>
      <c r="BQ4641">
        <v>0.6</v>
      </c>
      <c r="BR4641">
        <v>0.2</v>
      </c>
      <c r="BS4641">
        <v>0.4</v>
      </c>
      <c r="CK4641" s="23">
        <v>0.22222222222222221</v>
      </c>
      <c r="CL4641" s="23">
        <f t="shared" si="3322"/>
        <v>0</v>
      </c>
      <c r="CM4641" s="23">
        <f t="shared" si="3324"/>
        <v>7.058823529411765E-3</v>
      </c>
      <c r="CN4641" s="23">
        <f t="shared" si="3325"/>
        <v>0.11831992627796266</v>
      </c>
      <c r="CQ4641" s="4">
        <v>1</v>
      </c>
      <c r="CR4641" s="43">
        <f t="shared" si="3327"/>
        <v>11</v>
      </c>
    </row>
    <row r="4642" spans="1:96" ht="11.25" customHeight="1">
      <c r="A4642" s="17">
        <v>43</v>
      </c>
      <c r="B4642" s="17">
        <v>1</v>
      </c>
      <c r="C4642" s="39">
        <v>7</v>
      </c>
      <c r="D4642" s="40">
        <v>0.29583333333333334</v>
      </c>
      <c r="E4642" s="17">
        <v>19</v>
      </c>
      <c r="F4642" s="9">
        <v>0</v>
      </c>
      <c r="G4642">
        <v>0</v>
      </c>
      <c r="H4642">
        <v>0</v>
      </c>
      <c r="I4642">
        <v>0</v>
      </c>
      <c r="J4642">
        <v>1</v>
      </c>
      <c r="K4642" s="5">
        <v>25</v>
      </c>
      <c r="L4642">
        <v>51</v>
      </c>
      <c r="M4642">
        <v>4</v>
      </c>
      <c r="N4642">
        <v>83</v>
      </c>
      <c r="O4642">
        <v>4.8426150121065378E-3</v>
      </c>
      <c r="P4642" s="17">
        <f t="shared" si="3323"/>
        <v>0</v>
      </c>
      <c r="Q4642" s="17">
        <v>20</v>
      </c>
      <c r="S4642" s="17">
        <v>0.2</v>
      </c>
      <c r="T4642" s="17">
        <v>71</v>
      </c>
      <c r="U4642" s="17">
        <v>35</v>
      </c>
      <c r="V4642" s="17">
        <v>29</v>
      </c>
      <c r="W4642" s="17">
        <v>21</v>
      </c>
      <c r="X4642" s="17">
        <v>29</v>
      </c>
      <c r="Y4642" s="17"/>
      <c r="Z4642" s="17">
        <v>15</v>
      </c>
      <c r="AA4642" s="17">
        <v>203</v>
      </c>
      <c r="AB4642" s="17">
        <v>1.8989898989898991E-2</v>
      </c>
      <c r="AC4642">
        <v>55</v>
      </c>
      <c r="AD4642">
        <v>0.27272727272727271</v>
      </c>
      <c r="AE4642">
        <v>5.8823529411764705E-2</v>
      </c>
      <c r="AF4642">
        <v>21</v>
      </c>
      <c r="AH4642">
        <v>85</v>
      </c>
      <c r="AI4642">
        <v>47</v>
      </c>
      <c r="AL4642">
        <v>0</v>
      </c>
      <c r="AM4642" s="9">
        <f t="shared" si="3329"/>
        <v>0</v>
      </c>
      <c r="AN4642">
        <v>7.2727272727272724E-2</v>
      </c>
      <c r="AO4642" s="9">
        <f t="shared" si="3328"/>
        <v>7.2727272727272724E-2</v>
      </c>
      <c r="AP4642">
        <v>4.7058823529411764E-2</v>
      </c>
      <c r="AQ4642" s="9">
        <f>+AVERAGE(AL4624:AL4633)</f>
        <v>7.058823529411765E-3</v>
      </c>
      <c r="AR4642" s="9">
        <f>+AVERAGE(AO4624:AO4633)</f>
        <v>0.11831992627796266</v>
      </c>
      <c r="AS4642" s="17">
        <f t="shared" si="3317"/>
        <v>20</v>
      </c>
      <c r="AT4642" s="17">
        <f t="shared" si="3318"/>
        <v>0</v>
      </c>
      <c r="AU4642">
        <f t="shared" si="3331"/>
        <v>0.14117647058823529</v>
      </c>
      <c r="AV4642" s="17">
        <f t="shared" si="3320"/>
        <v>5.106382978723404E-2</v>
      </c>
      <c r="AZ4642">
        <v>1</v>
      </c>
      <c r="BA4642" s="27">
        <v>0.16666666666666666</v>
      </c>
      <c r="BB4642" s="17">
        <v>20</v>
      </c>
      <c r="BC4642" s="17">
        <v>1</v>
      </c>
      <c r="BD4642" s="17">
        <v>1</v>
      </c>
      <c r="BF4642">
        <v>0</v>
      </c>
      <c r="BG4642">
        <v>2</v>
      </c>
      <c r="BQ4642">
        <v>0.6</v>
      </c>
      <c r="BR4642">
        <v>0.2</v>
      </c>
      <c r="BS4642">
        <v>0.4</v>
      </c>
      <c r="CK4642" s="23">
        <v>5.8823529411764705E-2</v>
      </c>
      <c r="CL4642" s="23">
        <f t="shared" si="3322"/>
        <v>0</v>
      </c>
      <c r="CM4642" s="23">
        <f t="shared" si="3324"/>
        <v>7.058823529411765E-3</v>
      </c>
      <c r="CN4642" s="23">
        <f t="shared" si="3325"/>
        <v>0.11831992627796266</v>
      </c>
      <c r="CQ4642" s="4">
        <v>1</v>
      </c>
      <c r="CR4642" s="43">
        <f t="shared" si="3327"/>
        <v>13</v>
      </c>
    </row>
    <row r="4643" spans="1:96" ht="11.25" customHeight="1">
      <c r="A4643" s="17">
        <v>43</v>
      </c>
      <c r="B4643" s="17">
        <v>1</v>
      </c>
      <c r="C4643" s="39">
        <v>7</v>
      </c>
      <c r="D4643" s="40">
        <v>0.29583333333333334</v>
      </c>
      <c r="E4643" s="17">
        <v>20</v>
      </c>
      <c r="F4643" s="9">
        <v>0</v>
      </c>
      <c r="G4643">
        <v>0</v>
      </c>
      <c r="H4643">
        <v>0</v>
      </c>
      <c r="I4643">
        <v>0</v>
      </c>
      <c r="J4643">
        <v>1</v>
      </c>
      <c r="K4643" s="5">
        <v>25</v>
      </c>
      <c r="L4643">
        <v>46</v>
      </c>
      <c r="M4643">
        <v>7</v>
      </c>
      <c r="N4643">
        <v>90</v>
      </c>
      <c r="O4643">
        <v>4.464285714285714E-3</v>
      </c>
      <c r="P4643" s="17">
        <f t="shared" si="3323"/>
        <v>1</v>
      </c>
      <c r="Q4643" s="17">
        <v>35</v>
      </c>
      <c r="S4643" s="17">
        <v>0.2</v>
      </c>
      <c r="T4643" s="17">
        <v>81</v>
      </c>
      <c r="U4643" s="17">
        <v>40</v>
      </c>
      <c r="V4643" s="17">
        <v>39</v>
      </c>
      <c r="W4643" s="17">
        <v>29</v>
      </c>
      <c r="X4643" s="17">
        <v>39</v>
      </c>
      <c r="Y4643" s="17"/>
      <c r="Z4643" s="17">
        <v>18</v>
      </c>
      <c r="AA4643" s="17">
        <v>221</v>
      </c>
      <c r="AB4643" s="17">
        <v>1.9684308263695452E-2</v>
      </c>
      <c r="AC4643">
        <v>87</v>
      </c>
      <c r="AD4643">
        <v>0.20689655172413793</v>
      </c>
      <c r="AE4643">
        <v>0.27272727272727271</v>
      </c>
      <c r="AF4643">
        <v>21</v>
      </c>
      <c r="AG4643">
        <v>159</v>
      </c>
      <c r="AH4643">
        <v>102</v>
      </c>
      <c r="AI4643">
        <v>85</v>
      </c>
      <c r="AL4643">
        <v>0</v>
      </c>
      <c r="AM4643" s="9">
        <f t="shared" si="3329"/>
        <v>0</v>
      </c>
      <c r="AN4643">
        <v>2.7586206896551727E-2</v>
      </c>
      <c r="AO4643" s="9">
        <f t="shared" si="3328"/>
        <v>2.7586206896551724E-2</v>
      </c>
      <c r="AP4643">
        <v>2.3529411764705885E-2</v>
      </c>
      <c r="AQ4643" s="9">
        <f>+AVERAGE(AL4624:AL4633)</f>
        <v>7.058823529411765E-3</v>
      </c>
      <c r="AR4643" s="9">
        <f>+AVERAGE(AO4624:AO4633)</f>
        <v>0.11831992627796266</v>
      </c>
      <c r="AS4643" s="17">
        <f t="shared" si="3317"/>
        <v>20</v>
      </c>
      <c r="AT4643" s="17">
        <f t="shared" si="3318"/>
        <v>0</v>
      </c>
      <c r="AU4643">
        <f t="shared" si="3331"/>
        <v>7.2727272727272724E-2</v>
      </c>
      <c r="AV4643" s="17">
        <f t="shared" si="3320"/>
        <v>4.7058823529411764E-2</v>
      </c>
      <c r="AZ4643">
        <v>1</v>
      </c>
      <c r="BA4643" s="27">
        <v>0.16666666666666666</v>
      </c>
      <c r="BB4643" s="17">
        <v>20</v>
      </c>
      <c r="BC4643" s="17">
        <v>1</v>
      </c>
      <c r="BD4643" s="17">
        <v>1</v>
      </c>
      <c r="BF4643">
        <v>0</v>
      </c>
      <c r="BG4643">
        <v>2</v>
      </c>
      <c r="BQ4643">
        <v>0.6</v>
      </c>
      <c r="BR4643">
        <v>0.2</v>
      </c>
      <c r="BS4643">
        <v>0.4</v>
      </c>
      <c r="BT4643" s="9">
        <f>SUM(AH4634:AH4643)</f>
        <v>798</v>
      </c>
      <c r="BW4643" s="9">
        <f>SUM(AF4634:AF4643)</f>
        <v>159</v>
      </c>
      <c r="BX4643" s="9"/>
      <c r="BY4643" s="9">
        <f t="shared" ref="BY4643" si="3332">SUM(BW4633,BW4643)</f>
        <v>331</v>
      </c>
      <c r="CK4643" s="23">
        <v>0.27272727272727271</v>
      </c>
      <c r="CL4643" s="23">
        <f t="shared" si="3322"/>
        <v>0</v>
      </c>
      <c r="CM4643" s="23">
        <f t="shared" si="3324"/>
        <v>7.058823529411765E-3</v>
      </c>
      <c r="CN4643" s="23">
        <f t="shared" si="3325"/>
        <v>0.11831992627796266</v>
      </c>
      <c r="CQ4643" s="4">
        <v>3</v>
      </c>
      <c r="CR4643" s="43">
        <f t="shared" si="3327"/>
        <v>17</v>
      </c>
    </row>
    <row r="4644" spans="1:96" ht="11.25" customHeight="1">
      <c r="A4644" s="17">
        <v>43</v>
      </c>
      <c r="B4644" s="17">
        <v>2</v>
      </c>
      <c r="C4644" s="39">
        <v>3</v>
      </c>
      <c r="D4644" s="40">
        <v>0.12708333333333333</v>
      </c>
      <c r="E4644" s="17">
        <v>-2</v>
      </c>
      <c r="F4644" s="9">
        <v>0</v>
      </c>
      <c r="G4644">
        <v>0</v>
      </c>
      <c r="H4644">
        <v>0</v>
      </c>
      <c r="I4644">
        <v>0</v>
      </c>
      <c r="J4644">
        <v>0</v>
      </c>
      <c r="K4644" s="5">
        <v>25</v>
      </c>
      <c r="L4644">
        <v>50</v>
      </c>
      <c r="M4644">
        <v>7</v>
      </c>
      <c r="P4644" s="17">
        <f t="shared" si="3323"/>
        <v>1</v>
      </c>
      <c r="Q4644" s="17">
        <v>35</v>
      </c>
      <c r="S4644" s="17">
        <v>0.2</v>
      </c>
      <c r="T4644" s="17">
        <v>85</v>
      </c>
      <c r="U4644" s="17">
        <v>40</v>
      </c>
      <c r="V4644" s="17">
        <v>30</v>
      </c>
      <c r="W4644" s="17"/>
      <c r="X4644" s="17">
        <v>30</v>
      </c>
      <c r="Y4644" s="17"/>
      <c r="Z4644" s="17">
        <v>20</v>
      </c>
      <c r="AA4644" s="17"/>
      <c r="AB4644" s="17"/>
      <c r="AC4644">
        <v>41</v>
      </c>
      <c r="AD4644">
        <v>0.48780487804878048</v>
      </c>
      <c r="AF4644">
        <v>23</v>
      </c>
      <c r="AL4644">
        <v>0</v>
      </c>
      <c r="AN4644">
        <v>0.58536585365853666</v>
      </c>
      <c r="AP4644">
        <v>0.42857142857142855</v>
      </c>
      <c r="AQ4644" s="22"/>
      <c r="AR4644" s="22"/>
      <c r="AS4644" s="17">
        <f t="shared" ref="AS4644:AS4707" si="3333">+Q4643</f>
        <v>35</v>
      </c>
      <c r="AT4644" s="17">
        <f t="shared" ref="AT4644:AT4707" si="3334">+AL4643</f>
        <v>0</v>
      </c>
      <c r="AU4644" s="17">
        <f t="shared" ref="AU4644:AU4707" si="3335">+AN4643</f>
        <v>2.7586206896551727E-2</v>
      </c>
      <c r="AV4644" s="17">
        <f t="shared" ref="AV4644:AV4707" si="3336">+AP4643</f>
        <v>2.3529411764705885E-2</v>
      </c>
      <c r="AZ4644">
        <v>3.5</v>
      </c>
      <c r="BA4644" s="27">
        <v>0.58333333333333337</v>
      </c>
      <c r="BB4644" s="17">
        <v>18</v>
      </c>
      <c r="BC4644" s="17">
        <v>0</v>
      </c>
      <c r="BD4644" s="17">
        <v>0</v>
      </c>
      <c r="BF4644">
        <v>0</v>
      </c>
      <c r="BG4644">
        <v>1</v>
      </c>
      <c r="BQ4644">
        <v>0.6</v>
      </c>
      <c r="BR4644">
        <v>0.2</v>
      </c>
      <c r="BS4644">
        <v>0.4</v>
      </c>
      <c r="CK4644" s="23" t="s">
        <v>2085</v>
      </c>
      <c r="CL4644" s="23">
        <f t="shared" si="3322"/>
        <v>0</v>
      </c>
      <c r="CM4644" s="23" t="str">
        <f t="shared" si="3324"/>
        <v/>
      </c>
      <c r="CN4644" s="23" t="str">
        <f t="shared" si="3325"/>
        <v/>
      </c>
      <c r="CQ4644" s="4">
        <v>2</v>
      </c>
    </row>
    <row r="4645" spans="1:96" ht="11.25" customHeight="1">
      <c r="A4645" s="17">
        <v>43</v>
      </c>
      <c r="B4645" s="17">
        <v>2</v>
      </c>
      <c r="C4645" s="39">
        <v>3</v>
      </c>
      <c r="D4645" s="40">
        <v>0.12708333333333333</v>
      </c>
      <c r="E4645" s="17">
        <v>-1</v>
      </c>
      <c r="F4645" s="9">
        <v>0</v>
      </c>
      <c r="G4645">
        <v>0</v>
      </c>
      <c r="H4645">
        <v>0</v>
      </c>
      <c r="I4645">
        <v>0</v>
      </c>
      <c r="J4645">
        <v>0</v>
      </c>
      <c r="K4645" s="5">
        <v>25</v>
      </c>
      <c r="L4645">
        <v>60</v>
      </c>
      <c r="M4645">
        <v>5</v>
      </c>
      <c r="P4645" s="17">
        <f t="shared" si="3323"/>
        <v>2</v>
      </c>
      <c r="Q4645" s="17">
        <v>21</v>
      </c>
      <c r="S4645" s="17">
        <v>0.23809523809523808</v>
      </c>
      <c r="T4645" s="17">
        <v>81</v>
      </c>
      <c r="U4645" s="17">
        <v>40</v>
      </c>
      <c r="V4645" s="17">
        <v>30</v>
      </c>
      <c r="W4645" s="17">
        <v>30</v>
      </c>
      <c r="X4645" s="17">
        <v>30</v>
      </c>
      <c r="Y4645" s="17"/>
      <c r="Z4645" s="17">
        <v>19</v>
      </c>
      <c r="AA4645" s="17"/>
      <c r="AB4645" s="17"/>
      <c r="AC4645">
        <v>50</v>
      </c>
      <c r="AD4645">
        <v>0.38</v>
      </c>
      <c r="AE4645">
        <v>0.48780487804878048</v>
      </c>
      <c r="AF4645">
        <v>24</v>
      </c>
      <c r="AL4645">
        <v>3.8095238095238099E-2</v>
      </c>
      <c r="AN4645">
        <v>0.46400000000000002</v>
      </c>
      <c r="AP4645">
        <v>0.28860759493670884</v>
      </c>
      <c r="AQ4645" s="9"/>
      <c r="AR4645" s="9"/>
      <c r="AS4645" s="17">
        <f t="shared" si="3333"/>
        <v>35</v>
      </c>
      <c r="AT4645" s="17">
        <f t="shared" si="3334"/>
        <v>0</v>
      </c>
      <c r="AU4645" s="17">
        <f t="shared" si="3335"/>
        <v>0.58536585365853666</v>
      </c>
      <c r="AV4645" s="17">
        <f t="shared" si="3336"/>
        <v>0.42857142857142855</v>
      </c>
      <c r="AZ4645">
        <v>3.5</v>
      </c>
      <c r="BA4645" s="27">
        <v>0.58333333333333337</v>
      </c>
      <c r="BB4645" s="17">
        <v>18</v>
      </c>
      <c r="BC4645" s="17">
        <v>0</v>
      </c>
      <c r="BD4645" s="17">
        <v>0</v>
      </c>
      <c r="BF4645">
        <v>0</v>
      </c>
      <c r="BG4645">
        <v>1</v>
      </c>
      <c r="BQ4645">
        <v>0.6</v>
      </c>
      <c r="BR4645">
        <v>0.2</v>
      </c>
      <c r="BS4645">
        <v>0.4</v>
      </c>
      <c r="CK4645" s="23">
        <v>0.97560975609756095</v>
      </c>
      <c r="CL4645" s="23">
        <f t="shared" si="3322"/>
        <v>0</v>
      </c>
      <c r="CM4645" s="23" t="str">
        <f t="shared" si="3324"/>
        <v/>
      </c>
      <c r="CN4645" s="23" t="str">
        <f t="shared" si="3325"/>
        <v/>
      </c>
      <c r="CQ4645" s="4">
        <v>7</v>
      </c>
    </row>
    <row r="4646" spans="1:96" ht="11.25" customHeight="1">
      <c r="A4646" s="17">
        <v>43</v>
      </c>
      <c r="B4646" s="17">
        <v>2</v>
      </c>
      <c r="C4646" s="39">
        <v>3</v>
      </c>
      <c r="D4646" s="40">
        <v>0.12708333333333333</v>
      </c>
      <c r="E4646" s="17">
        <v>1</v>
      </c>
      <c r="F4646" s="9">
        <v>0</v>
      </c>
      <c r="G4646">
        <v>0</v>
      </c>
      <c r="H4646">
        <v>0</v>
      </c>
      <c r="I4646">
        <v>0</v>
      </c>
      <c r="J4646">
        <v>0</v>
      </c>
      <c r="K4646" s="5">
        <v>25</v>
      </c>
      <c r="L4646">
        <v>75</v>
      </c>
      <c r="M4646">
        <v>0</v>
      </c>
      <c r="N4646">
        <v>0</v>
      </c>
      <c r="P4646" s="17">
        <f t="shared" si="3323"/>
        <v>0</v>
      </c>
      <c r="Q4646" s="17">
        <v>0</v>
      </c>
      <c r="S4646" s="17">
        <v>0.2</v>
      </c>
      <c r="T4646" s="17">
        <v>75</v>
      </c>
      <c r="U4646" s="17">
        <v>35</v>
      </c>
      <c r="V4646" s="17">
        <v>30</v>
      </c>
      <c r="W4646" s="17">
        <v>30</v>
      </c>
      <c r="X4646" s="17">
        <v>30</v>
      </c>
      <c r="Y4646" s="17"/>
      <c r="Z4646" s="17">
        <v>18</v>
      </c>
      <c r="AA4646" s="17">
        <v>18</v>
      </c>
      <c r="AB4646" s="17"/>
      <c r="AC4646">
        <v>66</v>
      </c>
      <c r="AD4646">
        <v>0.27272727272727271</v>
      </c>
      <c r="AF4646">
        <v>28</v>
      </c>
      <c r="AL4646">
        <v>0</v>
      </c>
      <c r="AN4646">
        <v>0.23636363636363636</v>
      </c>
      <c r="AP4646">
        <v>0.13448275862068965</v>
      </c>
      <c r="AQ4646" s="9"/>
      <c r="AR4646" s="9"/>
      <c r="AS4646" s="17">
        <f t="shared" si="3333"/>
        <v>21</v>
      </c>
      <c r="AT4646" s="17">
        <f t="shared" si="3334"/>
        <v>3.8095238095238099E-2</v>
      </c>
      <c r="AU4646" s="17">
        <f t="shared" si="3335"/>
        <v>0.46400000000000002</v>
      </c>
      <c r="AV4646" s="17">
        <f t="shared" si="3336"/>
        <v>0.28860759493670884</v>
      </c>
      <c r="AZ4646">
        <v>3.5</v>
      </c>
      <c r="BA4646" s="27">
        <v>0.58333333333333337</v>
      </c>
      <c r="BB4646" s="17">
        <v>18</v>
      </c>
      <c r="BC4646" s="17">
        <v>0</v>
      </c>
      <c r="BD4646" s="17">
        <v>0</v>
      </c>
      <c r="BF4646">
        <v>0</v>
      </c>
      <c r="BG4646">
        <v>1</v>
      </c>
      <c r="BQ4646">
        <v>0.6</v>
      </c>
      <c r="BR4646">
        <v>0.2</v>
      </c>
      <c r="BS4646">
        <v>0.4</v>
      </c>
      <c r="CK4646" s="23" t="s">
        <v>2085</v>
      </c>
      <c r="CL4646" s="23">
        <f t="shared" si="3322"/>
        <v>0</v>
      </c>
      <c r="CM4646" s="23" t="str">
        <f t="shared" si="3324"/>
        <v/>
      </c>
      <c r="CN4646" s="23" t="str">
        <f t="shared" si="3325"/>
        <v/>
      </c>
      <c r="CQ4646" s="4">
        <v>4</v>
      </c>
    </row>
    <row r="4647" spans="1:96" ht="11.25" customHeight="1">
      <c r="A4647" s="17">
        <v>43</v>
      </c>
      <c r="B4647" s="17">
        <v>2</v>
      </c>
      <c r="C4647" s="39">
        <v>3</v>
      </c>
      <c r="D4647" s="40">
        <v>0.12708333333333333</v>
      </c>
      <c r="E4647" s="17">
        <v>2</v>
      </c>
      <c r="F4647" s="9">
        <v>0</v>
      </c>
      <c r="G4647">
        <v>0</v>
      </c>
      <c r="H4647">
        <v>0</v>
      </c>
      <c r="I4647">
        <v>0</v>
      </c>
      <c r="J4647">
        <v>0</v>
      </c>
      <c r="K4647" s="5">
        <v>25</v>
      </c>
      <c r="L4647">
        <v>50</v>
      </c>
      <c r="M4647">
        <v>4</v>
      </c>
      <c r="N4647">
        <v>4</v>
      </c>
      <c r="P4647" s="17">
        <f t="shared" si="3323"/>
        <v>0</v>
      </c>
      <c r="Q4647" s="17">
        <v>17</v>
      </c>
      <c r="S4647" s="17">
        <v>0.23529411764705882</v>
      </c>
      <c r="T4647" s="17">
        <v>67</v>
      </c>
      <c r="U4647" s="17">
        <v>30</v>
      </c>
      <c r="V4647" s="17">
        <v>30</v>
      </c>
      <c r="W4647" s="17">
        <v>30</v>
      </c>
      <c r="X4647" s="17">
        <v>30</v>
      </c>
      <c r="Y4647" s="17"/>
      <c r="Z4647" s="17">
        <v>18</v>
      </c>
      <c r="AA4647" s="17">
        <v>36</v>
      </c>
      <c r="AB4647" s="17"/>
      <c r="AC4647">
        <v>57</v>
      </c>
      <c r="AD4647">
        <v>0.31578947368421051</v>
      </c>
      <c r="AE4647">
        <v>0.27272727272727271</v>
      </c>
      <c r="AF4647">
        <v>24</v>
      </c>
      <c r="AL4647">
        <v>7.0588235294117646E-2</v>
      </c>
      <c r="AN4647">
        <v>0.29473684210526313</v>
      </c>
      <c r="AP4647">
        <v>0.17333333333333334</v>
      </c>
      <c r="AQ4647" s="9"/>
      <c r="AR4647" s="9"/>
      <c r="AS4647" s="17">
        <f t="shared" si="3333"/>
        <v>0</v>
      </c>
      <c r="AT4647" s="17">
        <f t="shared" si="3334"/>
        <v>0</v>
      </c>
      <c r="AU4647" s="17">
        <f t="shared" si="3335"/>
        <v>0.23636363636363636</v>
      </c>
      <c r="AV4647" s="17">
        <f t="shared" si="3336"/>
        <v>0.13448275862068965</v>
      </c>
      <c r="AZ4647">
        <v>3.5</v>
      </c>
      <c r="BA4647" s="27">
        <v>0.58333333333333337</v>
      </c>
      <c r="BB4647" s="17">
        <v>18</v>
      </c>
      <c r="BC4647" s="17">
        <v>0</v>
      </c>
      <c r="BD4647" s="17">
        <v>0</v>
      </c>
      <c r="BF4647">
        <v>0</v>
      </c>
      <c r="BG4647">
        <v>1</v>
      </c>
      <c r="BQ4647">
        <v>0.6</v>
      </c>
      <c r="BR4647">
        <v>0.2</v>
      </c>
      <c r="BS4647">
        <v>0.4</v>
      </c>
      <c r="CK4647" s="23">
        <v>0.54545454545454541</v>
      </c>
      <c r="CL4647" s="23">
        <f t="shared" si="3322"/>
        <v>0</v>
      </c>
      <c r="CM4647" s="23" t="str">
        <f t="shared" si="3324"/>
        <v/>
      </c>
      <c r="CN4647" s="23" t="str">
        <f t="shared" si="3325"/>
        <v/>
      </c>
      <c r="CQ4647" s="4">
        <v>6</v>
      </c>
    </row>
    <row r="4648" spans="1:96" ht="11.25" customHeight="1">
      <c r="A4648" s="17">
        <v>43</v>
      </c>
      <c r="B4648" s="17">
        <v>2</v>
      </c>
      <c r="C4648" s="39">
        <v>3</v>
      </c>
      <c r="D4648" s="40">
        <v>0.12708333333333333</v>
      </c>
      <c r="E4648" s="17">
        <v>3</v>
      </c>
      <c r="F4648" s="9">
        <v>0</v>
      </c>
      <c r="G4648">
        <v>0</v>
      </c>
      <c r="H4648">
        <v>0</v>
      </c>
      <c r="I4648">
        <v>0</v>
      </c>
      <c r="J4648">
        <v>0</v>
      </c>
      <c r="K4648" s="5">
        <v>25</v>
      </c>
      <c r="L4648">
        <v>42</v>
      </c>
      <c r="M4648">
        <v>5</v>
      </c>
      <c r="N4648">
        <v>9</v>
      </c>
      <c r="P4648" s="17">
        <f t="shared" si="3323"/>
        <v>2</v>
      </c>
      <c r="Q4648" s="17">
        <v>25</v>
      </c>
      <c r="S4648" s="17">
        <v>0.2</v>
      </c>
      <c r="T4648" s="17">
        <v>67</v>
      </c>
      <c r="U4648" s="17">
        <v>30</v>
      </c>
      <c r="V4648" s="17">
        <v>30</v>
      </c>
      <c r="W4648" s="17">
        <v>30</v>
      </c>
      <c r="X4648" s="17">
        <v>30</v>
      </c>
      <c r="Y4648" s="17"/>
      <c r="Z4648" s="17">
        <v>15</v>
      </c>
      <c r="AA4648" s="17">
        <v>51</v>
      </c>
      <c r="AB4648" s="17"/>
      <c r="AC4648">
        <v>55</v>
      </c>
      <c r="AD4648">
        <v>0.27272727272727271</v>
      </c>
      <c r="AE4648">
        <v>0.31578947368421051</v>
      </c>
      <c r="AF4648">
        <v>20</v>
      </c>
      <c r="AL4648">
        <v>0</v>
      </c>
      <c r="AN4648">
        <v>7.2727272727272724E-2</v>
      </c>
      <c r="AP4648">
        <v>0.05</v>
      </c>
      <c r="AQ4648" s="9"/>
      <c r="AR4648" s="9"/>
      <c r="AS4648" s="17">
        <f t="shared" si="3333"/>
        <v>17</v>
      </c>
      <c r="AT4648" s="17">
        <f t="shared" si="3334"/>
        <v>7.0588235294117646E-2</v>
      </c>
      <c r="AU4648" s="17">
        <f t="shared" si="3335"/>
        <v>0.29473684210526313</v>
      </c>
      <c r="AV4648" s="17">
        <f t="shared" si="3336"/>
        <v>0.17333333333333334</v>
      </c>
      <c r="AZ4648">
        <v>3.5</v>
      </c>
      <c r="BA4648" s="27">
        <v>0.58333333333333337</v>
      </c>
      <c r="BB4648" s="17">
        <v>18</v>
      </c>
      <c r="BC4648" s="17">
        <v>0</v>
      </c>
      <c r="BD4648" s="17">
        <v>0</v>
      </c>
      <c r="BF4648">
        <v>0</v>
      </c>
      <c r="BG4648">
        <v>1</v>
      </c>
      <c r="BQ4648">
        <v>0.6</v>
      </c>
      <c r="BR4648">
        <v>0.2</v>
      </c>
      <c r="BS4648">
        <v>0.4</v>
      </c>
      <c r="CK4648" s="23">
        <v>0.63157894736842102</v>
      </c>
      <c r="CL4648" s="23">
        <f t="shared" si="3322"/>
        <v>0</v>
      </c>
      <c r="CM4648" s="23" t="str">
        <f t="shared" si="3324"/>
        <v/>
      </c>
      <c r="CN4648" s="23" t="str">
        <f t="shared" si="3325"/>
        <v/>
      </c>
      <c r="CQ4648" s="4">
        <v>3</v>
      </c>
    </row>
    <row r="4649" spans="1:96" ht="11.25" customHeight="1">
      <c r="A4649" s="17">
        <v>43</v>
      </c>
      <c r="B4649" s="17">
        <v>2</v>
      </c>
      <c r="C4649" s="39">
        <v>3</v>
      </c>
      <c r="D4649" s="40">
        <v>0.12708333333333333</v>
      </c>
      <c r="E4649" s="17">
        <v>4</v>
      </c>
      <c r="F4649" s="9">
        <v>0</v>
      </c>
      <c r="G4649">
        <v>0</v>
      </c>
      <c r="H4649">
        <v>0</v>
      </c>
      <c r="I4649">
        <v>0</v>
      </c>
      <c r="J4649">
        <v>0</v>
      </c>
      <c r="K4649" s="5">
        <v>25</v>
      </c>
      <c r="L4649">
        <v>42</v>
      </c>
      <c r="M4649">
        <v>5</v>
      </c>
      <c r="N4649">
        <v>14</v>
      </c>
      <c r="P4649" s="17">
        <f t="shared" si="3323"/>
        <v>2</v>
      </c>
      <c r="Q4649" s="17">
        <v>25</v>
      </c>
      <c r="S4649" s="17">
        <v>0.2</v>
      </c>
      <c r="T4649" s="17">
        <v>67</v>
      </c>
      <c r="U4649" s="17">
        <v>30</v>
      </c>
      <c r="V4649" s="17">
        <v>30</v>
      </c>
      <c r="W4649" s="17">
        <v>30</v>
      </c>
      <c r="X4649" s="17">
        <v>30</v>
      </c>
      <c r="Y4649" s="17"/>
      <c r="Z4649" s="17">
        <v>10</v>
      </c>
      <c r="AA4649" s="17">
        <v>61</v>
      </c>
      <c r="AB4649" s="17"/>
      <c r="AC4649">
        <v>50</v>
      </c>
      <c r="AD4649">
        <v>0.2</v>
      </c>
      <c r="AE4649">
        <v>0.27272727272727271</v>
      </c>
      <c r="AF4649">
        <v>15</v>
      </c>
      <c r="AL4649">
        <v>0</v>
      </c>
      <c r="AN4649">
        <v>0</v>
      </c>
      <c r="AP4649">
        <v>0</v>
      </c>
      <c r="AQ4649" s="9"/>
      <c r="AR4649" s="9"/>
      <c r="AS4649" s="17">
        <f t="shared" si="3333"/>
        <v>25</v>
      </c>
      <c r="AT4649" s="17">
        <f t="shared" si="3334"/>
        <v>0</v>
      </c>
      <c r="AU4649" s="17">
        <f t="shared" si="3335"/>
        <v>7.2727272727272724E-2</v>
      </c>
      <c r="AV4649" s="17">
        <f t="shared" si="3336"/>
        <v>0.05</v>
      </c>
      <c r="AZ4649">
        <v>3.5</v>
      </c>
      <c r="BA4649" s="27">
        <v>0.58333333333333337</v>
      </c>
      <c r="BB4649" s="17">
        <v>18</v>
      </c>
      <c r="BC4649" s="17">
        <v>0</v>
      </c>
      <c r="BD4649" s="17">
        <v>0</v>
      </c>
      <c r="BF4649">
        <v>0</v>
      </c>
      <c r="BG4649">
        <v>1</v>
      </c>
      <c r="BQ4649">
        <v>0.6</v>
      </c>
      <c r="BR4649">
        <v>0.2</v>
      </c>
      <c r="BS4649">
        <v>0.4</v>
      </c>
      <c r="CK4649" s="23">
        <v>0.54545454545454541</v>
      </c>
      <c r="CL4649" s="23">
        <f t="shared" si="3322"/>
        <v>0</v>
      </c>
      <c r="CM4649" s="23" t="str">
        <f t="shared" si="3324"/>
        <v/>
      </c>
      <c r="CN4649" s="23" t="str">
        <f t="shared" si="3325"/>
        <v/>
      </c>
      <c r="CQ4649" s="4">
        <v>3</v>
      </c>
    </row>
    <row r="4650" spans="1:96" ht="11.25" customHeight="1">
      <c r="A4650" s="17">
        <v>43</v>
      </c>
      <c r="B4650" s="17">
        <v>2</v>
      </c>
      <c r="C4650" s="39">
        <v>3</v>
      </c>
      <c r="D4650" s="40">
        <v>0.12708333333333333</v>
      </c>
      <c r="E4650" s="17">
        <v>5</v>
      </c>
      <c r="F4650" s="9">
        <v>0</v>
      </c>
      <c r="G4650">
        <v>0</v>
      </c>
      <c r="H4650">
        <v>0</v>
      </c>
      <c r="I4650">
        <v>0</v>
      </c>
      <c r="J4650">
        <v>0</v>
      </c>
      <c r="K4650" s="5">
        <v>25</v>
      </c>
      <c r="L4650">
        <v>42</v>
      </c>
      <c r="M4650">
        <v>5</v>
      </c>
      <c r="N4650">
        <v>19</v>
      </c>
      <c r="P4650" s="17">
        <f t="shared" si="3323"/>
        <v>2</v>
      </c>
      <c r="Q4650" s="17">
        <v>25</v>
      </c>
      <c r="S4650" s="17">
        <v>0.2</v>
      </c>
      <c r="T4650" s="17">
        <v>67</v>
      </c>
      <c r="U4650" s="17">
        <v>30</v>
      </c>
      <c r="V4650" s="17">
        <v>30</v>
      </c>
      <c r="W4650" s="17">
        <v>30</v>
      </c>
      <c r="X4650" s="17">
        <v>30</v>
      </c>
      <c r="Y4650" s="17"/>
      <c r="Z4650" s="17">
        <v>10</v>
      </c>
      <c r="AA4650" s="17">
        <v>71</v>
      </c>
      <c r="AB4650" s="17"/>
      <c r="AC4650">
        <v>58</v>
      </c>
      <c r="AD4650">
        <v>0.17241379310344829</v>
      </c>
      <c r="AE4650">
        <v>0.2</v>
      </c>
      <c r="AF4650">
        <v>15</v>
      </c>
      <c r="AL4650">
        <v>0</v>
      </c>
      <c r="AN4650">
        <v>0.1103448275862069</v>
      </c>
      <c r="AP4650">
        <v>7.7108433734939752E-2</v>
      </c>
      <c r="AQ4650" s="9"/>
      <c r="AR4650" s="9"/>
      <c r="AS4650" s="17">
        <f t="shared" si="3333"/>
        <v>25</v>
      </c>
      <c r="AT4650" s="17">
        <f t="shared" si="3334"/>
        <v>0</v>
      </c>
      <c r="AU4650" s="17">
        <f t="shared" si="3335"/>
        <v>0</v>
      </c>
      <c r="AV4650" s="17">
        <f t="shared" si="3336"/>
        <v>0</v>
      </c>
      <c r="AZ4650">
        <v>3.5</v>
      </c>
      <c r="BA4650" s="27">
        <v>0.58333333333333337</v>
      </c>
      <c r="BB4650" s="17">
        <v>18</v>
      </c>
      <c r="BC4650" s="17">
        <v>0</v>
      </c>
      <c r="BD4650" s="17">
        <v>0</v>
      </c>
      <c r="BF4650">
        <v>0</v>
      </c>
      <c r="BG4650">
        <v>1</v>
      </c>
      <c r="BQ4650">
        <v>0.6</v>
      </c>
      <c r="BR4650">
        <v>0.2</v>
      </c>
      <c r="BS4650">
        <v>0.4</v>
      </c>
      <c r="CK4650" s="23">
        <v>0.4</v>
      </c>
      <c r="CL4650" s="23">
        <f t="shared" si="3322"/>
        <v>0</v>
      </c>
      <c r="CM4650" s="23" t="str">
        <f t="shared" si="3324"/>
        <v/>
      </c>
      <c r="CN4650" s="23" t="str">
        <f t="shared" si="3325"/>
        <v/>
      </c>
      <c r="CQ4650" s="4">
        <v>4</v>
      </c>
    </row>
    <row r="4651" spans="1:96" ht="11.25" customHeight="1">
      <c r="A4651" s="17">
        <v>43</v>
      </c>
      <c r="B4651" s="17">
        <v>2</v>
      </c>
      <c r="C4651" s="39">
        <v>3</v>
      </c>
      <c r="D4651" s="40">
        <v>0.12708333333333333</v>
      </c>
      <c r="E4651" s="17">
        <v>6</v>
      </c>
      <c r="F4651" s="9">
        <v>0</v>
      </c>
      <c r="G4651">
        <v>0</v>
      </c>
      <c r="H4651">
        <v>0</v>
      </c>
      <c r="I4651">
        <v>0</v>
      </c>
      <c r="J4651">
        <v>0</v>
      </c>
      <c r="K4651" s="5">
        <v>25</v>
      </c>
      <c r="L4651">
        <v>42</v>
      </c>
      <c r="M4651">
        <v>5</v>
      </c>
      <c r="N4651">
        <v>24</v>
      </c>
      <c r="P4651" s="17">
        <f t="shared" si="3323"/>
        <v>2</v>
      </c>
      <c r="Q4651" s="17">
        <v>25</v>
      </c>
      <c r="S4651" s="17">
        <v>0.2</v>
      </c>
      <c r="T4651" s="17">
        <v>67</v>
      </c>
      <c r="U4651" s="17">
        <v>30</v>
      </c>
      <c r="V4651" s="17">
        <v>30</v>
      </c>
      <c r="W4651" s="17">
        <v>30</v>
      </c>
      <c r="X4651" s="17">
        <v>30</v>
      </c>
      <c r="Y4651" s="17"/>
      <c r="Z4651" s="17">
        <v>10</v>
      </c>
      <c r="AA4651" s="17">
        <v>81</v>
      </c>
      <c r="AB4651" s="17"/>
      <c r="AC4651">
        <v>58</v>
      </c>
      <c r="AD4651">
        <v>0.17241379310344829</v>
      </c>
      <c r="AE4651">
        <v>0.17241379310344829</v>
      </c>
      <c r="AF4651">
        <v>15</v>
      </c>
      <c r="AL4651">
        <v>0</v>
      </c>
      <c r="AN4651">
        <v>0.1103448275862069</v>
      </c>
      <c r="AP4651">
        <v>7.7108433734939752E-2</v>
      </c>
      <c r="AQ4651" s="9"/>
      <c r="AR4651" s="9"/>
      <c r="AS4651" s="17">
        <f t="shared" si="3333"/>
        <v>25</v>
      </c>
      <c r="AT4651" s="17">
        <f t="shared" si="3334"/>
        <v>0</v>
      </c>
      <c r="AU4651" s="17">
        <f t="shared" si="3335"/>
        <v>0.1103448275862069</v>
      </c>
      <c r="AV4651" s="17">
        <f t="shared" si="3336"/>
        <v>7.7108433734939752E-2</v>
      </c>
      <c r="AZ4651">
        <v>3.5</v>
      </c>
      <c r="BA4651" s="27">
        <v>0.58333333333333337</v>
      </c>
      <c r="BB4651" s="17">
        <v>18</v>
      </c>
      <c r="BC4651" s="17">
        <v>0</v>
      </c>
      <c r="BD4651" s="17">
        <v>0</v>
      </c>
      <c r="BF4651">
        <v>0</v>
      </c>
      <c r="BG4651">
        <v>1</v>
      </c>
      <c r="BQ4651">
        <v>0.6</v>
      </c>
      <c r="BR4651">
        <v>0.2</v>
      </c>
      <c r="BS4651">
        <v>0.4</v>
      </c>
      <c r="CK4651" s="23">
        <v>0.34482758620689657</v>
      </c>
      <c r="CL4651" s="23">
        <f t="shared" si="3322"/>
        <v>0</v>
      </c>
      <c r="CM4651" s="23" t="str">
        <f t="shared" si="3324"/>
        <v/>
      </c>
      <c r="CN4651" s="23" t="str">
        <f t="shared" si="3325"/>
        <v/>
      </c>
      <c r="CQ4651" s="4">
        <v>4</v>
      </c>
    </row>
    <row r="4652" spans="1:96" ht="11.25" customHeight="1">
      <c r="A4652" s="17">
        <v>43</v>
      </c>
      <c r="B4652" s="17">
        <v>2</v>
      </c>
      <c r="C4652" s="39">
        <v>3</v>
      </c>
      <c r="D4652" s="40">
        <v>0.12708333333333333</v>
      </c>
      <c r="E4652" s="17">
        <v>7</v>
      </c>
      <c r="F4652" s="9">
        <v>0</v>
      </c>
      <c r="G4652">
        <v>0</v>
      </c>
      <c r="H4652">
        <v>0</v>
      </c>
      <c r="I4652">
        <v>0</v>
      </c>
      <c r="J4652">
        <v>0</v>
      </c>
      <c r="K4652" s="5">
        <v>25</v>
      </c>
      <c r="L4652">
        <v>42</v>
      </c>
      <c r="M4652">
        <v>5</v>
      </c>
      <c r="N4652">
        <v>29</v>
      </c>
      <c r="P4652" s="17">
        <f t="shared" si="3323"/>
        <v>2</v>
      </c>
      <c r="Q4652" s="17">
        <v>25</v>
      </c>
      <c r="S4652" s="17">
        <v>0.2</v>
      </c>
      <c r="T4652" s="17">
        <v>67</v>
      </c>
      <c r="U4652" s="17">
        <v>30</v>
      </c>
      <c r="V4652" s="17">
        <v>30</v>
      </c>
      <c r="W4652" s="17">
        <v>30</v>
      </c>
      <c r="X4652" s="17">
        <v>30</v>
      </c>
      <c r="Y4652" s="17"/>
      <c r="Z4652" s="17">
        <v>10</v>
      </c>
      <c r="AA4652" s="17">
        <v>91</v>
      </c>
      <c r="AB4652" s="17"/>
      <c r="AC4652">
        <v>55</v>
      </c>
      <c r="AD4652">
        <v>0.18181818181818182</v>
      </c>
      <c r="AE4652">
        <v>0.17241379310344829</v>
      </c>
      <c r="AF4652">
        <v>15</v>
      </c>
      <c r="AL4652">
        <v>0</v>
      </c>
      <c r="AN4652">
        <v>7.2727272727272724E-2</v>
      </c>
      <c r="AP4652">
        <v>0.05</v>
      </c>
      <c r="AQ4652" s="9"/>
      <c r="AR4652" s="9"/>
      <c r="AS4652" s="17">
        <f t="shared" si="3333"/>
        <v>25</v>
      </c>
      <c r="AT4652" s="17">
        <f t="shared" si="3334"/>
        <v>0</v>
      </c>
      <c r="AU4652" s="17">
        <f t="shared" si="3335"/>
        <v>0.1103448275862069</v>
      </c>
      <c r="AV4652" s="17">
        <f t="shared" si="3336"/>
        <v>7.7108433734939752E-2</v>
      </c>
      <c r="AZ4652">
        <v>3.5</v>
      </c>
      <c r="BA4652" s="27">
        <v>0.58333333333333337</v>
      </c>
      <c r="BB4652" s="17">
        <v>18</v>
      </c>
      <c r="BC4652" s="17">
        <v>0</v>
      </c>
      <c r="BD4652" s="17">
        <v>0</v>
      </c>
      <c r="BF4652">
        <v>0</v>
      </c>
      <c r="BG4652">
        <v>1</v>
      </c>
      <c r="BQ4652">
        <v>0.6</v>
      </c>
      <c r="BR4652">
        <v>0.2</v>
      </c>
      <c r="BS4652">
        <v>0.4</v>
      </c>
      <c r="CK4652" s="23">
        <v>0.34482758620689657</v>
      </c>
      <c r="CL4652" s="23">
        <f t="shared" si="3322"/>
        <v>0</v>
      </c>
      <c r="CM4652" s="23" t="str">
        <f t="shared" si="3324"/>
        <v/>
      </c>
      <c r="CN4652" s="23" t="str">
        <f t="shared" si="3325"/>
        <v/>
      </c>
      <c r="CQ4652" s="4">
        <v>4</v>
      </c>
    </row>
    <row r="4653" spans="1:96" ht="11.25" customHeight="1">
      <c r="A4653" s="17">
        <v>43</v>
      </c>
      <c r="B4653" s="17">
        <v>2</v>
      </c>
      <c r="C4653" s="39">
        <v>3</v>
      </c>
      <c r="D4653" s="40">
        <v>0.12708333333333333</v>
      </c>
      <c r="E4653" s="17">
        <v>8</v>
      </c>
      <c r="F4653" s="9">
        <v>0</v>
      </c>
      <c r="G4653">
        <v>0</v>
      </c>
      <c r="H4653">
        <v>0</v>
      </c>
      <c r="I4653">
        <v>0</v>
      </c>
      <c r="J4653">
        <v>0</v>
      </c>
      <c r="K4653" s="5">
        <v>25</v>
      </c>
      <c r="L4653">
        <v>42</v>
      </c>
      <c r="M4653">
        <v>5</v>
      </c>
      <c r="N4653">
        <v>34</v>
      </c>
      <c r="P4653" s="17">
        <f t="shared" si="3323"/>
        <v>2</v>
      </c>
      <c r="Q4653" s="17">
        <v>25</v>
      </c>
      <c r="S4653" s="17">
        <v>0.2</v>
      </c>
      <c r="T4653" s="17">
        <v>67</v>
      </c>
      <c r="U4653" s="17">
        <v>30</v>
      </c>
      <c r="V4653" s="17">
        <v>30</v>
      </c>
      <c r="W4653" s="17">
        <v>30</v>
      </c>
      <c r="X4653" s="17">
        <v>30</v>
      </c>
      <c r="Y4653" s="17"/>
      <c r="Z4653" s="17">
        <v>10</v>
      </c>
      <c r="AA4653" s="17">
        <v>101</v>
      </c>
      <c r="AB4653" s="17"/>
      <c r="AC4653">
        <v>50</v>
      </c>
      <c r="AD4653">
        <v>0.2</v>
      </c>
      <c r="AE4653">
        <v>0.18181818181818182</v>
      </c>
      <c r="AF4653">
        <v>15</v>
      </c>
      <c r="AL4653">
        <v>0</v>
      </c>
      <c r="AN4653">
        <v>0</v>
      </c>
      <c r="AP4653">
        <v>0</v>
      </c>
      <c r="AQ4653" s="9"/>
      <c r="AR4653" s="9"/>
      <c r="AS4653" s="17">
        <f t="shared" si="3333"/>
        <v>25</v>
      </c>
      <c r="AT4653" s="17">
        <f t="shared" si="3334"/>
        <v>0</v>
      </c>
      <c r="AU4653" s="17">
        <f t="shared" si="3335"/>
        <v>7.2727272727272724E-2</v>
      </c>
      <c r="AV4653" s="17">
        <f t="shared" si="3336"/>
        <v>0.05</v>
      </c>
      <c r="AZ4653">
        <v>3.5</v>
      </c>
      <c r="BA4653" s="27">
        <v>0.58333333333333337</v>
      </c>
      <c r="BB4653" s="17">
        <v>18</v>
      </c>
      <c r="BC4653" s="17">
        <v>0</v>
      </c>
      <c r="BD4653" s="17">
        <v>0</v>
      </c>
      <c r="BF4653">
        <v>0</v>
      </c>
      <c r="BG4653">
        <v>1</v>
      </c>
      <c r="BQ4653">
        <v>0.6</v>
      </c>
      <c r="BR4653">
        <v>0.2</v>
      </c>
      <c r="BS4653">
        <v>0.4</v>
      </c>
      <c r="CK4653" s="23">
        <v>0.36363636363636365</v>
      </c>
      <c r="CL4653" s="23">
        <f t="shared" si="3322"/>
        <v>0</v>
      </c>
      <c r="CM4653" s="23" t="str">
        <f t="shared" si="3324"/>
        <v/>
      </c>
      <c r="CN4653" s="23" t="str">
        <f t="shared" si="3325"/>
        <v/>
      </c>
      <c r="CQ4653" s="4">
        <v>3</v>
      </c>
    </row>
    <row r="4654" spans="1:96" ht="11.25" customHeight="1">
      <c r="A4654" s="17">
        <v>43</v>
      </c>
      <c r="B4654" s="17">
        <v>2</v>
      </c>
      <c r="C4654" s="39">
        <v>3</v>
      </c>
      <c r="D4654" s="40">
        <v>0.12708333333333333</v>
      </c>
      <c r="E4654" s="17">
        <v>9</v>
      </c>
      <c r="F4654" s="9">
        <v>0</v>
      </c>
      <c r="G4654">
        <v>0</v>
      </c>
      <c r="H4654">
        <v>0</v>
      </c>
      <c r="I4654">
        <v>0</v>
      </c>
      <c r="J4654">
        <v>0</v>
      </c>
      <c r="K4654" s="5">
        <v>25</v>
      </c>
      <c r="L4654">
        <v>42</v>
      </c>
      <c r="M4654">
        <v>5</v>
      </c>
      <c r="N4654">
        <v>39</v>
      </c>
      <c r="P4654" s="17">
        <f t="shared" si="3323"/>
        <v>2</v>
      </c>
      <c r="Q4654" s="17">
        <v>25</v>
      </c>
      <c r="S4654" s="17">
        <v>0.2</v>
      </c>
      <c r="T4654" s="17">
        <v>67</v>
      </c>
      <c r="U4654" s="17">
        <v>30</v>
      </c>
      <c r="V4654" s="17">
        <v>30</v>
      </c>
      <c r="W4654" s="17">
        <v>30</v>
      </c>
      <c r="X4654" s="17">
        <v>30</v>
      </c>
      <c r="Y4654" s="17"/>
      <c r="Z4654" s="17">
        <v>10</v>
      </c>
      <c r="AA4654" s="17">
        <v>111</v>
      </c>
      <c r="AB4654" s="17"/>
      <c r="AC4654">
        <v>41</v>
      </c>
      <c r="AD4654">
        <v>0.24390243902439024</v>
      </c>
      <c r="AE4654">
        <v>0.2</v>
      </c>
      <c r="AF4654">
        <v>15</v>
      </c>
      <c r="AL4654">
        <v>0</v>
      </c>
      <c r="AN4654">
        <v>0.17560975609756099</v>
      </c>
      <c r="AP4654">
        <v>0.10909090909090909</v>
      </c>
      <c r="AQ4654" s="9"/>
      <c r="AR4654" s="9"/>
      <c r="AS4654" s="17">
        <f t="shared" si="3333"/>
        <v>25</v>
      </c>
      <c r="AT4654" s="17">
        <f t="shared" si="3334"/>
        <v>0</v>
      </c>
      <c r="AU4654" s="17">
        <f t="shared" si="3335"/>
        <v>0</v>
      </c>
      <c r="AV4654" s="17">
        <f t="shared" si="3336"/>
        <v>0</v>
      </c>
      <c r="AZ4654">
        <v>3.5</v>
      </c>
      <c r="BA4654" s="27">
        <v>0.58333333333333337</v>
      </c>
      <c r="BB4654" s="17">
        <v>18</v>
      </c>
      <c r="BC4654" s="17">
        <v>0</v>
      </c>
      <c r="BD4654" s="17">
        <v>0</v>
      </c>
      <c r="BF4654">
        <v>0</v>
      </c>
      <c r="BG4654">
        <v>1</v>
      </c>
      <c r="BQ4654">
        <v>0.6</v>
      </c>
      <c r="BR4654">
        <v>0.2</v>
      </c>
      <c r="BS4654">
        <v>0.4</v>
      </c>
      <c r="CK4654" s="23">
        <v>0.4</v>
      </c>
      <c r="CL4654" s="23">
        <f t="shared" si="3322"/>
        <v>0</v>
      </c>
      <c r="CM4654" s="23" t="str">
        <f t="shared" si="3324"/>
        <v/>
      </c>
      <c r="CN4654" s="23" t="str">
        <f t="shared" si="3325"/>
        <v/>
      </c>
      <c r="CQ4654" s="4">
        <v>4</v>
      </c>
    </row>
    <row r="4655" spans="1:96" ht="11.25" customHeight="1">
      <c r="A4655" s="17">
        <v>43</v>
      </c>
      <c r="B4655" s="17">
        <v>2</v>
      </c>
      <c r="C4655" s="39">
        <v>3</v>
      </c>
      <c r="D4655" s="40">
        <v>0.12708333333333333</v>
      </c>
      <c r="E4655" s="17">
        <v>10</v>
      </c>
      <c r="F4655" s="9">
        <v>0</v>
      </c>
      <c r="G4655">
        <v>0</v>
      </c>
      <c r="H4655">
        <v>0</v>
      </c>
      <c r="I4655">
        <v>0</v>
      </c>
      <c r="J4655">
        <v>0</v>
      </c>
      <c r="K4655" s="5">
        <v>25</v>
      </c>
      <c r="L4655">
        <v>42</v>
      </c>
      <c r="M4655">
        <v>5</v>
      </c>
      <c r="N4655">
        <v>44</v>
      </c>
      <c r="P4655" s="17">
        <f t="shared" si="3323"/>
        <v>2</v>
      </c>
      <c r="Q4655" s="17">
        <v>25</v>
      </c>
      <c r="S4655" s="17">
        <v>0.2</v>
      </c>
      <c r="T4655" s="17">
        <v>67</v>
      </c>
      <c r="U4655" s="17">
        <v>30</v>
      </c>
      <c r="V4655" s="17">
        <v>30</v>
      </c>
      <c r="W4655" s="17">
        <v>30</v>
      </c>
      <c r="X4655" s="17">
        <v>30</v>
      </c>
      <c r="Y4655" s="17"/>
      <c r="Z4655" s="17">
        <v>10</v>
      </c>
      <c r="AA4655" s="17">
        <v>121</v>
      </c>
      <c r="AB4655" s="17"/>
      <c r="AC4655">
        <v>58</v>
      </c>
      <c r="AD4655">
        <v>0.17241379310344829</v>
      </c>
      <c r="AE4655">
        <v>0.24390243902439024</v>
      </c>
      <c r="AF4655">
        <v>15</v>
      </c>
      <c r="AG4655">
        <v>177</v>
      </c>
      <c r="AL4655">
        <v>0</v>
      </c>
      <c r="AN4655">
        <v>0.1103448275862069</v>
      </c>
      <c r="AP4655">
        <v>7.7108433734939752E-2</v>
      </c>
      <c r="AQ4655" s="9"/>
      <c r="AR4655" s="9"/>
      <c r="AS4655" s="17">
        <f t="shared" si="3333"/>
        <v>25</v>
      </c>
      <c r="AT4655" s="17">
        <f t="shared" si="3334"/>
        <v>0</v>
      </c>
      <c r="AU4655" s="17">
        <f t="shared" si="3335"/>
        <v>0.17560975609756099</v>
      </c>
      <c r="AV4655" s="17">
        <f t="shared" si="3336"/>
        <v>0.10909090909090909</v>
      </c>
      <c r="AZ4655">
        <v>3.5</v>
      </c>
      <c r="BA4655" s="27">
        <v>0.58333333333333337</v>
      </c>
      <c r="BB4655" s="17">
        <v>18</v>
      </c>
      <c r="BC4655" s="17">
        <v>0</v>
      </c>
      <c r="BD4655" s="17">
        <v>0</v>
      </c>
      <c r="BF4655">
        <v>0</v>
      </c>
      <c r="BG4655">
        <v>1</v>
      </c>
      <c r="BQ4655">
        <v>0.6</v>
      </c>
      <c r="BR4655">
        <v>0.2</v>
      </c>
      <c r="BS4655">
        <v>0.4</v>
      </c>
      <c r="BW4655" s="9">
        <f>SUM(AF4646:AF4655)</f>
        <v>177</v>
      </c>
      <c r="CK4655" s="23">
        <v>0.48780487804878048</v>
      </c>
      <c r="CL4655" s="23">
        <f t="shared" si="3322"/>
        <v>0</v>
      </c>
      <c r="CM4655" s="23" t="str">
        <f t="shared" si="3324"/>
        <v/>
      </c>
      <c r="CN4655" s="23" t="str">
        <f t="shared" si="3325"/>
        <v/>
      </c>
      <c r="CQ4655" s="4">
        <v>2</v>
      </c>
    </row>
    <row r="4656" spans="1:96" ht="11.25" customHeight="1">
      <c r="A4656" s="17">
        <v>43</v>
      </c>
      <c r="B4656" s="17">
        <v>2</v>
      </c>
      <c r="C4656" s="39">
        <v>3</v>
      </c>
      <c r="D4656" s="40">
        <v>0.12708333333333333</v>
      </c>
      <c r="E4656" s="17">
        <v>11</v>
      </c>
      <c r="F4656" s="9">
        <v>0</v>
      </c>
      <c r="G4656">
        <v>0</v>
      </c>
      <c r="H4656">
        <v>0</v>
      </c>
      <c r="I4656">
        <v>0</v>
      </c>
      <c r="J4656">
        <v>1</v>
      </c>
      <c r="K4656" s="5">
        <v>25</v>
      </c>
      <c r="L4656">
        <v>75</v>
      </c>
      <c r="M4656">
        <v>2</v>
      </c>
      <c r="N4656">
        <v>46</v>
      </c>
      <c r="P4656" s="17">
        <f t="shared" si="3323"/>
        <v>0</v>
      </c>
      <c r="Q4656" s="17">
        <v>6</v>
      </c>
      <c r="S4656" s="17">
        <v>0.33333333333333331</v>
      </c>
      <c r="T4656" s="17">
        <v>81</v>
      </c>
      <c r="U4656" s="17">
        <v>40</v>
      </c>
      <c r="V4656" s="17">
        <v>27</v>
      </c>
      <c r="W4656" s="17">
        <v>30</v>
      </c>
      <c r="X4656" s="17">
        <v>27</v>
      </c>
      <c r="Y4656" s="17"/>
      <c r="Z4656" s="17">
        <v>10</v>
      </c>
      <c r="AA4656" s="17">
        <v>131</v>
      </c>
      <c r="AB4656" s="17"/>
      <c r="AC4656">
        <v>44</v>
      </c>
      <c r="AD4656">
        <v>0.22727272727272727</v>
      </c>
      <c r="AF4656">
        <v>18</v>
      </c>
      <c r="AL4656">
        <v>0.13333333333333333</v>
      </c>
      <c r="AN4656">
        <v>0.10909090909090907</v>
      </c>
      <c r="AP4656">
        <v>5.9090909090909083E-2</v>
      </c>
      <c r="AQ4656" s="9">
        <f>+AVERAGE(AL4646:AL4655)</f>
        <v>7.058823529411765E-3</v>
      </c>
      <c r="AR4656" s="9">
        <f>+AVERAGE(AN4646:AN4655)</f>
        <v>0.11831992627796266</v>
      </c>
      <c r="AS4656" s="17">
        <f t="shared" si="3333"/>
        <v>25</v>
      </c>
      <c r="AT4656" s="17">
        <f t="shared" si="3334"/>
        <v>0</v>
      </c>
      <c r="AU4656" s="17">
        <f t="shared" si="3335"/>
        <v>0.1103448275862069</v>
      </c>
      <c r="AV4656" s="17">
        <f t="shared" si="3336"/>
        <v>7.7108433734939752E-2</v>
      </c>
      <c r="AZ4656">
        <v>3.5</v>
      </c>
      <c r="BA4656" s="27">
        <v>0.58333333333333337</v>
      </c>
      <c r="BB4656" s="17">
        <v>18</v>
      </c>
      <c r="BC4656" s="17">
        <v>0</v>
      </c>
      <c r="BD4656" s="17">
        <v>0</v>
      </c>
      <c r="BF4656">
        <v>0</v>
      </c>
      <c r="BG4656">
        <v>1</v>
      </c>
      <c r="BQ4656">
        <v>0.6</v>
      </c>
      <c r="BR4656">
        <v>0.2</v>
      </c>
      <c r="BS4656">
        <v>0.4</v>
      </c>
      <c r="CK4656" s="23" t="s">
        <v>2085</v>
      </c>
      <c r="CL4656" s="23">
        <f t="shared" si="3322"/>
        <v>0</v>
      </c>
      <c r="CM4656" s="23">
        <f t="shared" si="3324"/>
        <v>1.411764705882353E-2</v>
      </c>
      <c r="CN4656" s="23">
        <f t="shared" si="3325"/>
        <v>0.23663985255592532</v>
      </c>
      <c r="CQ4656" s="4">
        <v>4</v>
      </c>
    </row>
    <row r="4657" spans="1:95" ht="11.25" customHeight="1">
      <c r="A4657" s="17">
        <v>43</v>
      </c>
      <c r="B4657" s="17">
        <v>2</v>
      </c>
      <c r="C4657" s="39">
        <v>3</v>
      </c>
      <c r="D4657" s="40">
        <v>0.12708333333333333</v>
      </c>
      <c r="E4657" s="17">
        <v>12</v>
      </c>
      <c r="F4657" s="9">
        <v>0</v>
      </c>
      <c r="G4657">
        <v>0</v>
      </c>
      <c r="H4657">
        <v>0</v>
      </c>
      <c r="I4657">
        <v>0</v>
      </c>
      <c r="J4657">
        <v>1</v>
      </c>
      <c r="K4657" s="5">
        <v>25</v>
      </c>
      <c r="L4657">
        <v>56</v>
      </c>
      <c r="M4657">
        <v>5</v>
      </c>
      <c r="N4657">
        <v>51</v>
      </c>
      <c r="P4657" s="17">
        <f t="shared" si="3323"/>
        <v>2</v>
      </c>
      <c r="Q4657" s="17">
        <v>25</v>
      </c>
      <c r="S4657" s="17">
        <v>0.2</v>
      </c>
      <c r="T4657" s="17">
        <v>81</v>
      </c>
      <c r="U4657" s="17">
        <v>40</v>
      </c>
      <c r="V4657" s="17">
        <v>31</v>
      </c>
      <c r="W4657" s="17">
        <v>27</v>
      </c>
      <c r="X4657" s="17">
        <v>31</v>
      </c>
      <c r="Y4657" s="17"/>
      <c r="Z4657" s="17">
        <v>10</v>
      </c>
      <c r="AA4657" s="17">
        <v>141</v>
      </c>
      <c r="AB4657" s="17"/>
      <c r="AC4657">
        <v>60</v>
      </c>
      <c r="AD4657">
        <v>0.16666666666666666</v>
      </c>
      <c r="AE4657">
        <v>0.22727272727272727</v>
      </c>
      <c r="AF4657">
        <v>15</v>
      </c>
      <c r="AL4657">
        <v>0</v>
      </c>
      <c r="AN4657">
        <v>0.1</v>
      </c>
      <c r="AP4657">
        <v>7.0588235294117646E-2</v>
      </c>
      <c r="AQ4657" s="9">
        <f>+AVERAGE(AL4646:AL4655)</f>
        <v>7.058823529411765E-3</v>
      </c>
      <c r="AR4657" s="9">
        <f>+AVERAGE(AN4646:AN4655)</f>
        <v>0.11831992627796266</v>
      </c>
      <c r="AS4657" s="17">
        <f t="shared" si="3333"/>
        <v>6</v>
      </c>
      <c r="AT4657" s="17">
        <f t="shared" si="3334"/>
        <v>0.13333333333333333</v>
      </c>
      <c r="AU4657" s="17">
        <f t="shared" si="3335"/>
        <v>0.10909090909090907</v>
      </c>
      <c r="AV4657" s="17">
        <f t="shared" si="3336"/>
        <v>5.9090909090909083E-2</v>
      </c>
      <c r="AZ4657">
        <v>3.5</v>
      </c>
      <c r="BA4657" s="27">
        <v>0.58333333333333337</v>
      </c>
      <c r="BB4657" s="17">
        <v>18</v>
      </c>
      <c r="BC4657" s="17">
        <v>0</v>
      </c>
      <c r="BD4657" s="17">
        <v>0</v>
      </c>
      <c r="BF4657">
        <v>0</v>
      </c>
      <c r="BG4657">
        <v>1</v>
      </c>
      <c r="BQ4657">
        <v>0.6</v>
      </c>
      <c r="BR4657">
        <v>0.2</v>
      </c>
      <c r="BS4657">
        <v>0.4</v>
      </c>
      <c r="CK4657" s="23">
        <v>0.45454545454545453</v>
      </c>
      <c r="CL4657" s="23">
        <f t="shared" si="3322"/>
        <v>0</v>
      </c>
      <c r="CM4657" s="23">
        <f t="shared" si="3324"/>
        <v>1.411764705882353E-2</v>
      </c>
      <c r="CN4657" s="23">
        <f t="shared" si="3325"/>
        <v>0.23663985255592532</v>
      </c>
      <c r="CQ4657" s="4">
        <v>3</v>
      </c>
    </row>
    <row r="4658" spans="1:95" ht="11.25" customHeight="1">
      <c r="A4658" s="17">
        <v>43</v>
      </c>
      <c r="B4658" s="17">
        <v>2</v>
      </c>
      <c r="C4658" s="39">
        <v>3</v>
      </c>
      <c r="D4658" s="40">
        <v>0.12708333333333333</v>
      </c>
      <c r="E4658" s="17">
        <v>13</v>
      </c>
      <c r="F4658" s="9">
        <v>0</v>
      </c>
      <c r="G4658">
        <v>0</v>
      </c>
      <c r="H4658">
        <v>0</v>
      </c>
      <c r="I4658">
        <v>0</v>
      </c>
      <c r="J4658">
        <v>1</v>
      </c>
      <c r="K4658" s="5">
        <v>25</v>
      </c>
      <c r="L4658">
        <v>56</v>
      </c>
      <c r="M4658">
        <v>4</v>
      </c>
      <c r="N4658">
        <v>55</v>
      </c>
      <c r="P4658" s="17">
        <f t="shared" si="3323"/>
        <v>0</v>
      </c>
      <c r="Q4658" s="17">
        <v>20</v>
      </c>
      <c r="S4658" s="17">
        <v>0.2</v>
      </c>
      <c r="T4658" s="17">
        <v>76</v>
      </c>
      <c r="U4658" s="17">
        <v>35</v>
      </c>
      <c r="V4658" s="17">
        <v>22</v>
      </c>
      <c r="W4658" s="17">
        <v>31</v>
      </c>
      <c r="X4658" s="17">
        <v>22</v>
      </c>
      <c r="Y4658" s="17"/>
      <c r="Z4658" s="17">
        <v>4</v>
      </c>
      <c r="AA4658" s="17">
        <v>145</v>
      </c>
      <c r="AB4658" s="17"/>
      <c r="AC4658">
        <v>17</v>
      </c>
      <c r="AD4658">
        <v>0.23529411764705882</v>
      </c>
      <c r="AE4658">
        <v>0.16666666666666666</v>
      </c>
      <c r="AF4658">
        <v>10</v>
      </c>
      <c r="AL4658">
        <v>0</v>
      </c>
      <c r="AN4658">
        <v>0.14117647058823529</v>
      </c>
      <c r="AP4658">
        <v>5.106382978723404E-2</v>
      </c>
      <c r="AQ4658" s="9">
        <f>+AVERAGE(AL4646:AL4655)</f>
        <v>7.058823529411765E-3</v>
      </c>
      <c r="AR4658" s="9">
        <f>+AVERAGE(AN4646:AN4655)</f>
        <v>0.11831992627796266</v>
      </c>
      <c r="AS4658" s="17">
        <f t="shared" si="3333"/>
        <v>25</v>
      </c>
      <c r="AT4658" s="17">
        <f t="shared" si="3334"/>
        <v>0</v>
      </c>
      <c r="AU4658" s="17">
        <f t="shared" si="3335"/>
        <v>0.1</v>
      </c>
      <c r="AV4658" s="17">
        <f t="shared" si="3336"/>
        <v>7.0588235294117646E-2</v>
      </c>
      <c r="AZ4658">
        <v>3.5</v>
      </c>
      <c r="BA4658" s="27">
        <v>0.58333333333333337</v>
      </c>
      <c r="BB4658" s="17">
        <v>18</v>
      </c>
      <c r="BC4658" s="17">
        <v>0</v>
      </c>
      <c r="BD4658" s="17">
        <v>0</v>
      </c>
      <c r="BF4658">
        <v>0</v>
      </c>
      <c r="BG4658">
        <v>1</v>
      </c>
      <c r="BQ4658">
        <v>0.6</v>
      </c>
      <c r="BR4658">
        <v>0.2</v>
      </c>
      <c r="BS4658">
        <v>0.4</v>
      </c>
      <c r="CK4658" s="23">
        <v>0.33333333333333331</v>
      </c>
      <c r="CL4658" s="23">
        <f t="shared" si="3322"/>
        <v>0</v>
      </c>
      <c r="CM4658" s="23">
        <f t="shared" si="3324"/>
        <v>1.411764705882353E-2</v>
      </c>
      <c r="CN4658" s="23">
        <f t="shared" si="3325"/>
        <v>0.23663985255592532</v>
      </c>
      <c r="CQ4658" s="4">
        <v>2</v>
      </c>
    </row>
    <row r="4659" spans="1:95" ht="11.25" customHeight="1">
      <c r="A4659" s="17">
        <v>43</v>
      </c>
      <c r="B4659" s="17">
        <v>2</v>
      </c>
      <c r="C4659" s="39">
        <v>3</v>
      </c>
      <c r="D4659" s="40">
        <v>0.12708333333333333</v>
      </c>
      <c r="E4659" s="17">
        <v>14</v>
      </c>
      <c r="F4659" s="9">
        <v>0</v>
      </c>
      <c r="G4659">
        <v>0</v>
      </c>
      <c r="H4659">
        <v>0</v>
      </c>
      <c r="I4659">
        <v>0</v>
      </c>
      <c r="J4659">
        <v>1</v>
      </c>
      <c r="K4659" s="5">
        <v>25</v>
      </c>
      <c r="L4659">
        <v>51</v>
      </c>
      <c r="M4659">
        <v>6</v>
      </c>
      <c r="N4659">
        <v>61</v>
      </c>
      <c r="P4659" s="17">
        <f t="shared" si="3323"/>
        <v>1</v>
      </c>
      <c r="Q4659" s="17">
        <v>30</v>
      </c>
      <c r="S4659" s="17">
        <v>0.2</v>
      </c>
      <c r="T4659" s="17">
        <v>81</v>
      </c>
      <c r="U4659" s="17">
        <v>40</v>
      </c>
      <c r="V4659" s="17">
        <v>36</v>
      </c>
      <c r="W4659" s="17">
        <v>22</v>
      </c>
      <c r="X4659" s="17">
        <v>36</v>
      </c>
      <c r="Y4659" s="17"/>
      <c r="Z4659" s="17">
        <v>15</v>
      </c>
      <c r="AA4659" s="17">
        <v>160</v>
      </c>
      <c r="AB4659" s="17"/>
      <c r="AC4659">
        <v>81</v>
      </c>
      <c r="AD4659">
        <v>0.18518518518518517</v>
      </c>
      <c r="AE4659">
        <v>0.23529411764705882</v>
      </c>
      <c r="AF4659">
        <v>19</v>
      </c>
      <c r="AL4659">
        <v>0</v>
      </c>
      <c r="AN4659">
        <v>4.4444444444444446E-2</v>
      </c>
      <c r="AP4659">
        <v>3.5643564356435641E-2</v>
      </c>
      <c r="AQ4659" s="9">
        <f>+AVERAGE(AL4646:AL4655)</f>
        <v>7.058823529411765E-3</v>
      </c>
      <c r="AR4659" s="9">
        <f>+AVERAGE(AN4646:AN4655)</f>
        <v>0.11831992627796266</v>
      </c>
      <c r="AS4659" s="17">
        <f t="shared" si="3333"/>
        <v>20</v>
      </c>
      <c r="AT4659" s="17">
        <f t="shared" si="3334"/>
        <v>0</v>
      </c>
      <c r="AU4659" s="17">
        <f t="shared" si="3335"/>
        <v>0.14117647058823529</v>
      </c>
      <c r="AV4659" s="17">
        <f t="shared" si="3336"/>
        <v>5.106382978723404E-2</v>
      </c>
      <c r="AZ4659">
        <v>3.5</v>
      </c>
      <c r="BA4659" s="27">
        <v>0.58333333333333337</v>
      </c>
      <c r="BB4659" s="17">
        <v>18</v>
      </c>
      <c r="BC4659" s="17">
        <v>0</v>
      </c>
      <c r="BD4659" s="17">
        <v>0</v>
      </c>
      <c r="BF4659">
        <v>0</v>
      </c>
      <c r="BG4659">
        <v>1</v>
      </c>
      <c r="BQ4659">
        <v>0.6</v>
      </c>
      <c r="BR4659">
        <v>0.2</v>
      </c>
      <c r="BS4659">
        <v>0.4</v>
      </c>
      <c r="CK4659" s="23">
        <v>0.47058823529411764</v>
      </c>
      <c r="CL4659" s="23">
        <f t="shared" si="3322"/>
        <v>0</v>
      </c>
      <c r="CM4659" s="23">
        <f t="shared" si="3324"/>
        <v>1.411764705882353E-2</v>
      </c>
      <c r="CN4659" s="23">
        <f t="shared" si="3325"/>
        <v>0.23663985255592532</v>
      </c>
      <c r="CQ4659" s="4">
        <v>4</v>
      </c>
    </row>
    <row r="4660" spans="1:95" ht="11.25" customHeight="1">
      <c r="A4660" s="17">
        <v>43</v>
      </c>
      <c r="B4660" s="17">
        <v>2</v>
      </c>
      <c r="C4660" s="39">
        <v>3</v>
      </c>
      <c r="D4660" s="40">
        <v>0.12708333333333333</v>
      </c>
      <c r="E4660" s="17">
        <v>15</v>
      </c>
      <c r="F4660" s="9">
        <v>0</v>
      </c>
      <c r="G4660">
        <v>0</v>
      </c>
      <c r="H4660">
        <v>0</v>
      </c>
      <c r="I4660">
        <v>0</v>
      </c>
      <c r="J4660">
        <v>1</v>
      </c>
      <c r="K4660" s="5">
        <v>25</v>
      </c>
      <c r="L4660">
        <v>56</v>
      </c>
      <c r="M4660">
        <v>4</v>
      </c>
      <c r="N4660">
        <v>65</v>
      </c>
      <c r="P4660" s="17">
        <f t="shared" si="3323"/>
        <v>0</v>
      </c>
      <c r="Q4660" s="17">
        <v>20</v>
      </c>
      <c r="S4660" s="17">
        <v>0.2</v>
      </c>
      <c r="T4660" s="17">
        <v>76</v>
      </c>
      <c r="U4660" s="17">
        <v>35</v>
      </c>
      <c r="V4660" s="17">
        <v>25</v>
      </c>
      <c r="W4660" s="17">
        <v>36</v>
      </c>
      <c r="X4660" s="17">
        <v>25</v>
      </c>
      <c r="Y4660" s="17"/>
      <c r="Z4660" s="17">
        <v>10</v>
      </c>
      <c r="AA4660" s="17">
        <v>170</v>
      </c>
      <c r="AB4660" s="17"/>
      <c r="AC4660">
        <v>38</v>
      </c>
      <c r="AD4660">
        <v>0.26315789473684209</v>
      </c>
      <c r="AE4660">
        <v>0.18518518518518517</v>
      </c>
      <c r="AF4660">
        <v>16</v>
      </c>
      <c r="AL4660">
        <v>0</v>
      </c>
      <c r="AN4660">
        <v>0.18947368421052632</v>
      </c>
      <c r="AP4660">
        <v>0.10588235294117647</v>
      </c>
      <c r="AQ4660" s="9">
        <f>+AVERAGE(AL4646:AL4655)</f>
        <v>7.058823529411765E-3</v>
      </c>
      <c r="AR4660" s="9">
        <f>+AVERAGE(AN4646:AN4655)</f>
        <v>0.11831992627796266</v>
      </c>
      <c r="AS4660" s="17">
        <f t="shared" si="3333"/>
        <v>30</v>
      </c>
      <c r="AT4660" s="17">
        <f t="shared" si="3334"/>
        <v>0</v>
      </c>
      <c r="AU4660" s="17">
        <f t="shared" si="3335"/>
        <v>4.4444444444444446E-2</v>
      </c>
      <c r="AV4660" s="17">
        <f t="shared" si="3336"/>
        <v>3.5643564356435641E-2</v>
      </c>
      <c r="AZ4660">
        <v>3.5</v>
      </c>
      <c r="BA4660" s="27">
        <v>0.58333333333333337</v>
      </c>
      <c r="BB4660" s="17">
        <v>18</v>
      </c>
      <c r="BC4660" s="17">
        <v>0</v>
      </c>
      <c r="BD4660" s="17">
        <v>0</v>
      </c>
      <c r="BF4660">
        <v>0</v>
      </c>
      <c r="BG4660">
        <v>1</v>
      </c>
      <c r="BQ4660">
        <v>0.6</v>
      </c>
      <c r="BR4660">
        <v>0.2</v>
      </c>
      <c r="BS4660">
        <v>0.4</v>
      </c>
      <c r="CK4660" s="23">
        <v>0.37037037037037035</v>
      </c>
      <c r="CL4660" s="23">
        <f t="shared" si="3322"/>
        <v>0</v>
      </c>
      <c r="CM4660" s="23">
        <f t="shared" si="3324"/>
        <v>1.411764705882353E-2</v>
      </c>
      <c r="CN4660" s="23">
        <f t="shared" si="3325"/>
        <v>0.23663985255592532</v>
      </c>
      <c r="CQ4660" s="4">
        <v>3</v>
      </c>
    </row>
    <row r="4661" spans="1:95" ht="11.25" customHeight="1">
      <c r="A4661" s="17">
        <v>43</v>
      </c>
      <c r="B4661" s="17">
        <v>2</v>
      </c>
      <c r="C4661" s="39">
        <v>3</v>
      </c>
      <c r="D4661" s="40">
        <v>0.12708333333333333</v>
      </c>
      <c r="E4661" s="17">
        <v>16</v>
      </c>
      <c r="F4661" s="9">
        <v>0</v>
      </c>
      <c r="G4661">
        <v>0</v>
      </c>
      <c r="H4661">
        <v>0</v>
      </c>
      <c r="I4661">
        <v>0</v>
      </c>
      <c r="J4661">
        <v>1</v>
      </c>
      <c r="K4661" s="5">
        <v>25</v>
      </c>
      <c r="L4661">
        <v>51</v>
      </c>
      <c r="M4661">
        <v>5</v>
      </c>
      <c r="N4661">
        <v>70</v>
      </c>
      <c r="P4661" s="17">
        <f t="shared" si="3323"/>
        <v>2</v>
      </c>
      <c r="Q4661" s="17">
        <v>25</v>
      </c>
      <c r="S4661" s="17">
        <v>0.2</v>
      </c>
      <c r="T4661" s="17">
        <v>76</v>
      </c>
      <c r="U4661" s="17">
        <v>35</v>
      </c>
      <c r="V4661" s="17">
        <v>32</v>
      </c>
      <c r="W4661" s="17">
        <v>25</v>
      </c>
      <c r="X4661" s="17">
        <v>32</v>
      </c>
      <c r="Y4661" s="17"/>
      <c r="Z4661" s="17">
        <v>10</v>
      </c>
      <c r="AA4661" s="17">
        <v>180</v>
      </c>
      <c r="AB4661" s="17"/>
      <c r="AC4661">
        <v>49</v>
      </c>
      <c r="AD4661">
        <v>0.20408163265306123</v>
      </c>
      <c r="AE4661">
        <v>0.26315789473684209</v>
      </c>
      <c r="AF4661">
        <v>15</v>
      </c>
      <c r="AL4661">
        <v>0</v>
      </c>
      <c r="AN4661">
        <v>0.17959183673469387</v>
      </c>
      <c r="AP4661">
        <v>0.11891891891891893</v>
      </c>
      <c r="AQ4661" s="9">
        <f>+AVERAGE(AL4646:AL4655)</f>
        <v>7.058823529411765E-3</v>
      </c>
      <c r="AR4661" s="9">
        <f>+AVERAGE(AN4646:AN4655)</f>
        <v>0.11831992627796266</v>
      </c>
      <c r="AS4661" s="17">
        <f t="shared" si="3333"/>
        <v>20</v>
      </c>
      <c r="AT4661" s="17">
        <f t="shared" si="3334"/>
        <v>0</v>
      </c>
      <c r="AU4661" s="17">
        <f t="shared" si="3335"/>
        <v>0.18947368421052632</v>
      </c>
      <c r="AV4661" s="17">
        <f t="shared" si="3336"/>
        <v>0.10588235294117647</v>
      </c>
      <c r="AZ4661">
        <v>3.5</v>
      </c>
      <c r="BA4661" s="27">
        <v>0.58333333333333337</v>
      </c>
      <c r="BB4661" s="17">
        <v>18</v>
      </c>
      <c r="BC4661" s="17">
        <v>0</v>
      </c>
      <c r="BD4661" s="17">
        <v>0</v>
      </c>
      <c r="BF4661">
        <v>0</v>
      </c>
      <c r="BG4661">
        <v>1</v>
      </c>
      <c r="BQ4661">
        <v>0.6</v>
      </c>
      <c r="BR4661">
        <v>0.2</v>
      </c>
      <c r="BS4661">
        <v>0.4</v>
      </c>
      <c r="CK4661" s="23">
        <v>0.52631578947368418</v>
      </c>
      <c r="CL4661" s="23">
        <f t="shared" si="3322"/>
        <v>0</v>
      </c>
      <c r="CM4661" s="23">
        <f t="shared" si="3324"/>
        <v>1.411764705882353E-2</v>
      </c>
      <c r="CN4661" s="23">
        <f t="shared" si="3325"/>
        <v>0.23663985255592532</v>
      </c>
      <c r="CQ4661" s="4">
        <v>4</v>
      </c>
    </row>
    <row r="4662" spans="1:95" ht="11.25" customHeight="1">
      <c r="A4662" s="17">
        <v>43</v>
      </c>
      <c r="B4662" s="17">
        <v>2</v>
      </c>
      <c r="C4662" s="39">
        <v>3</v>
      </c>
      <c r="D4662" s="40">
        <v>0.12708333333333333</v>
      </c>
      <c r="E4662" s="17">
        <v>17</v>
      </c>
      <c r="F4662" s="9">
        <v>0</v>
      </c>
      <c r="G4662">
        <v>0</v>
      </c>
      <c r="H4662">
        <v>0</v>
      </c>
      <c r="I4662">
        <v>0</v>
      </c>
      <c r="J4662">
        <v>1</v>
      </c>
      <c r="K4662" s="5">
        <v>25</v>
      </c>
      <c r="L4662">
        <v>51</v>
      </c>
      <c r="M4662">
        <v>6</v>
      </c>
      <c r="N4662">
        <v>76</v>
      </c>
      <c r="P4662" s="17">
        <f t="shared" si="3323"/>
        <v>1</v>
      </c>
      <c r="Q4662" s="17">
        <v>30</v>
      </c>
      <c r="S4662" s="17">
        <v>0.2</v>
      </c>
      <c r="T4662" s="17">
        <v>81</v>
      </c>
      <c r="U4662" s="17">
        <v>40</v>
      </c>
      <c r="V4662" s="17">
        <v>38</v>
      </c>
      <c r="W4662" s="17">
        <v>32</v>
      </c>
      <c r="X4662" s="17">
        <v>38</v>
      </c>
      <c r="Y4662" s="17"/>
      <c r="Z4662" s="17">
        <v>15</v>
      </c>
      <c r="AA4662" s="17">
        <v>195</v>
      </c>
      <c r="AB4662" s="17"/>
      <c r="AC4662">
        <v>81</v>
      </c>
      <c r="AD4662">
        <v>0.18518518518518517</v>
      </c>
      <c r="AE4662">
        <v>0.20408163265306123</v>
      </c>
      <c r="AF4662">
        <v>19</v>
      </c>
      <c r="AL4662">
        <v>0</v>
      </c>
      <c r="AN4662">
        <v>4.4444444444444446E-2</v>
      </c>
      <c r="AP4662">
        <v>3.5643564356435641E-2</v>
      </c>
      <c r="AQ4662" s="9">
        <f>+AVERAGE(AL4646:AL4655)</f>
        <v>7.058823529411765E-3</v>
      </c>
      <c r="AR4662" s="9">
        <f>+AVERAGE(AN4646:AN4655)</f>
        <v>0.11831992627796266</v>
      </c>
      <c r="AS4662" s="17">
        <f t="shared" si="3333"/>
        <v>25</v>
      </c>
      <c r="AT4662" s="17">
        <f t="shared" si="3334"/>
        <v>0</v>
      </c>
      <c r="AU4662" s="17">
        <f t="shared" si="3335"/>
        <v>0.17959183673469387</v>
      </c>
      <c r="AV4662" s="17">
        <f t="shared" si="3336"/>
        <v>0.11891891891891893</v>
      </c>
      <c r="AZ4662">
        <v>3.5</v>
      </c>
      <c r="BA4662" s="27">
        <v>0.58333333333333337</v>
      </c>
      <c r="BB4662" s="17">
        <v>18</v>
      </c>
      <c r="BC4662" s="17">
        <v>0</v>
      </c>
      <c r="BD4662" s="17">
        <v>0</v>
      </c>
      <c r="BF4662">
        <v>0</v>
      </c>
      <c r="BG4662">
        <v>1</v>
      </c>
      <c r="BQ4662">
        <v>0.6</v>
      </c>
      <c r="BR4662">
        <v>0.2</v>
      </c>
      <c r="BS4662">
        <v>0.4</v>
      </c>
      <c r="CK4662" s="23">
        <v>0.40816326530612246</v>
      </c>
      <c r="CL4662" s="23">
        <f t="shared" si="3322"/>
        <v>0</v>
      </c>
      <c r="CM4662" s="23">
        <f t="shared" si="3324"/>
        <v>1.411764705882353E-2</v>
      </c>
      <c r="CN4662" s="23">
        <f t="shared" si="3325"/>
        <v>0.23663985255592532</v>
      </c>
      <c r="CQ4662" s="4">
        <v>4</v>
      </c>
    </row>
    <row r="4663" spans="1:95" ht="11.25" customHeight="1">
      <c r="A4663" s="17">
        <v>43</v>
      </c>
      <c r="B4663" s="17">
        <v>2</v>
      </c>
      <c r="C4663" s="39">
        <v>3</v>
      </c>
      <c r="D4663" s="40">
        <v>0.12708333333333333</v>
      </c>
      <c r="E4663" s="17">
        <v>18</v>
      </c>
      <c r="F4663" s="9">
        <v>0</v>
      </c>
      <c r="G4663">
        <v>0</v>
      </c>
      <c r="H4663">
        <v>0</v>
      </c>
      <c r="I4663">
        <v>0</v>
      </c>
      <c r="J4663">
        <v>1</v>
      </c>
      <c r="K4663" s="5">
        <v>25</v>
      </c>
      <c r="L4663">
        <v>56</v>
      </c>
      <c r="M4663">
        <v>4</v>
      </c>
      <c r="N4663">
        <v>80</v>
      </c>
      <c r="P4663" s="17">
        <f t="shared" si="3323"/>
        <v>0</v>
      </c>
      <c r="Q4663" s="17">
        <v>20</v>
      </c>
      <c r="S4663" s="17">
        <v>0.2</v>
      </c>
      <c r="T4663" s="17">
        <v>76</v>
      </c>
      <c r="U4663" s="17">
        <v>35</v>
      </c>
      <c r="V4663" s="17">
        <v>21</v>
      </c>
      <c r="W4663" s="17">
        <v>38</v>
      </c>
      <c r="X4663" s="17">
        <v>21</v>
      </c>
      <c r="Y4663" s="17"/>
      <c r="Z4663" s="17">
        <v>4</v>
      </c>
      <c r="AA4663" s="17">
        <v>199</v>
      </c>
      <c r="AB4663" s="17"/>
      <c r="AC4663">
        <v>17</v>
      </c>
      <c r="AD4663">
        <v>0.23529411764705882</v>
      </c>
      <c r="AE4663">
        <v>0.18518518518518517</v>
      </c>
      <c r="AF4663">
        <v>10</v>
      </c>
      <c r="AL4663">
        <v>0</v>
      </c>
      <c r="AN4663">
        <v>0.14117647058823529</v>
      </c>
      <c r="AP4663">
        <v>5.106382978723404E-2</v>
      </c>
      <c r="AQ4663" s="9">
        <f>+AVERAGE(AL4646:AL4655)</f>
        <v>7.058823529411765E-3</v>
      </c>
      <c r="AR4663" s="9">
        <f>+AVERAGE(AN4646:AN4655)</f>
        <v>0.11831992627796266</v>
      </c>
      <c r="AS4663" s="17">
        <f t="shared" si="3333"/>
        <v>30</v>
      </c>
      <c r="AT4663" s="17">
        <f t="shared" si="3334"/>
        <v>0</v>
      </c>
      <c r="AU4663" s="17">
        <f t="shared" si="3335"/>
        <v>4.4444444444444446E-2</v>
      </c>
      <c r="AV4663" s="17">
        <f t="shared" si="3336"/>
        <v>3.5643564356435641E-2</v>
      </c>
      <c r="AZ4663">
        <v>3.5</v>
      </c>
      <c r="BA4663" s="27">
        <v>0.58333333333333337</v>
      </c>
      <c r="BB4663" s="17">
        <v>18</v>
      </c>
      <c r="BC4663" s="17">
        <v>0</v>
      </c>
      <c r="BD4663" s="17">
        <v>0</v>
      </c>
      <c r="BF4663">
        <v>0</v>
      </c>
      <c r="BG4663">
        <v>1</v>
      </c>
      <c r="BQ4663">
        <v>0.6</v>
      </c>
      <c r="BR4663">
        <v>0.2</v>
      </c>
      <c r="BS4663">
        <v>0.4</v>
      </c>
      <c r="CK4663" s="23">
        <v>0.37037037037037035</v>
      </c>
      <c r="CL4663" s="23">
        <f t="shared" si="3322"/>
        <v>0</v>
      </c>
      <c r="CM4663" s="23">
        <f t="shared" si="3324"/>
        <v>1.411764705882353E-2</v>
      </c>
      <c r="CN4663" s="23">
        <f t="shared" si="3325"/>
        <v>0.23663985255592532</v>
      </c>
      <c r="CQ4663" s="4">
        <v>3</v>
      </c>
    </row>
    <row r="4664" spans="1:95" ht="11.25" customHeight="1">
      <c r="A4664" s="17">
        <v>43</v>
      </c>
      <c r="B4664" s="17">
        <v>2</v>
      </c>
      <c r="C4664" s="39">
        <v>3</v>
      </c>
      <c r="D4664" s="40">
        <v>0.12708333333333333</v>
      </c>
      <c r="E4664" s="17">
        <v>19</v>
      </c>
      <c r="F4664" s="9">
        <v>0</v>
      </c>
      <c r="G4664">
        <v>0</v>
      </c>
      <c r="H4664">
        <v>0</v>
      </c>
      <c r="I4664">
        <v>0</v>
      </c>
      <c r="J4664">
        <v>1</v>
      </c>
      <c r="K4664" s="5">
        <v>25</v>
      </c>
      <c r="L4664">
        <v>51</v>
      </c>
      <c r="M4664">
        <v>4</v>
      </c>
      <c r="N4664">
        <v>84</v>
      </c>
      <c r="P4664" s="17">
        <f t="shared" si="3323"/>
        <v>0</v>
      </c>
      <c r="Q4664" s="17">
        <v>20</v>
      </c>
      <c r="S4664" s="17">
        <v>0.2</v>
      </c>
      <c r="T4664" s="17">
        <v>71</v>
      </c>
      <c r="U4664" s="17">
        <v>35</v>
      </c>
      <c r="V4664" s="17">
        <v>29</v>
      </c>
      <c r="W4664" s="17">
        <v>21</v>
      </c>
      <c r="X4664" s="17">
        <v>29</v>
      </c>
      <c r="Y4664" s="17"/>
      <c r="Z4664" s="17">
        <v>10</v>
      </c>
      <c r="AA4664" s="17">
        <v>209</v>
      </c>
      <c r="AB4664" s="17"/>
      <c r="AC4664">
        <v>55</v>
      </c>
      <c r="AD4664">
        <v>0.18181818181818182</v>
      </c>
      <c r="AE4664">
        <v>0.23529411764705882</v>
      </c>
      <c r="AF4664">
        <v>16</v>
      </c>
      <c r="AL4664">
        <v>0</v>
      </c>
      <c r="AN4664">
        <v>7.2727272727272724E-2</v>
      </c>
      <c r="AP4664">
        <v>4.7058823529411764E-2</v>
      </c>
      <c r="AQ4664" s="9">
        <f>+AVERAGE(AL4646:AL4655)</f>
        <v>7.058823529411765E-3</v>
      </c>
      <c r="AR4664" s="9">
        <f>+AVERAGE(AN4646:AN4655)</f>
        <v>0.11831992627796266</v>
      </c>
      <c r="AS4664" s="17">
        <f t="shared" si="3333"/>
        <v>20</v>
      </c>
      <c r="AT4664" s="17">
        <f t="shared" si="3334"/>
        <v>0</v>
      </c>
      <c r="AU4664" s="17">
        <f t="shared" si="3335"/>
        <v>0.14117647058823529</v>
      </c>
      <c r="AV4664" s="17">
        <f t="shared" si="3336"/>
        <v>5.106382978723404E-2</v>
      </c>
      <c r="AZ4664">
        <v>3.5</v>
      </c>
      <c r="BA4664" s="27">
        <v>0.58333333333333337</v>
      </c>
      <c r="BB4664" s="17">
        <v>18</v>
      </c>
      <c r="BC4664" s="17">
        <v>0</v>
      </c>
      <c r="BD4664" s="17">
        <v>0</v>
      </c>
      <c r="BF4664">
        <v>0</v>
      </c>
      <c r="BG4664">
        <v>1</v>
      </c>
      <c r="BQ4664">
        <v>0.6</v>
      </c>
      <c r="BR4664">
        <v>0.2</v>
      </c>
      <c r="BS4664">
        <v>0.4</v>
      </c>
      <c r="CK4664" s="23">
        <v>0.47058823529411764</v>
      </c>
      <c r="CL4664" s="23">
        <f t="shared" si="3322"/>
        <v>0</v>
      </c>
      <c r="CM4664" s="23">
        <f t="shared" si="3324"/>
        <v>1.411764705882353E-2</v>
      </c>
      <c r="CN4664" s="23">
        <f t="shared" si="3325"/>
        <v>0.23663985255592532</v>
      </c>
      <c r="CQ4664" s="4">
        <v>5</v>
      </c>
    </row>
    <row r="4665" spans="1:95" ht="11.25" customHeight="1">
      <c r="A4665" s="17">
        <v>43</v>
      </c>
      <c r="B4665" s="17">
        <v>2</v>
      </c>
      <c r="C4665" s="39">
        <v>3</v>
      </c>
      <c r="D4665" s="40">
        <v>0.12708333333333333</v>
      </c>
      <c r="E4665" s="17">
        <v>20</v>
      </c>
      <c r="F4665" s="9">
        <v>0</v>
      </c>
      <c r="G4665">
        <v>0</v>
      </c>
      <c r="H4665">
        <v>0</v>
      </c>
      <c r="I4665">
        <v>0</v>
      </c>
      <c r="J4665">
        <v>1</v>
      </c>
      <c r="K4665" s="5">
        <v>25</v>
      </c>
      <c r="L4665">
        <v>46</v>
      </c>
      <c r="M4665">
        <v>7</v>
      </c>
      <c r="N4665">
        <v>91</v>
      </c>
      <c r="P4665" s="17">
        <f t="shared" si="3323"/>
        <v>1</v>
      </c>
      <c r="Q4665" s="17">
        <v>35</v>
      </c>
      <c r="S4665" s="17">
        <v>0.2</v>
      </c>
      <c r="T4665" s="17">
        <v>81</v>
      </c>
      <c r="U4665" s="17">
        <v>40</v>
      </c>
      <c r="V4665" s="17">
        <v>39</v>
      </c>
      <c r="W4665" s="17">
        <v>29</v>
      </c>
      <c r="X4665" s="17">
        <v>39</v>
      </c>
      <c r="Y4665" s="17"/>
      <c r="Z4665" s="17">
        <v>18</v>
      </c>
      <c r="AA4665" s="17">
        <v>227</v>
      </c>
      <c r="AB4665" s="17"/>
      <c r="AC4665">
        <v>87</v>
      </c>
      <c r="AD4665">
        <v>0.20689655172413793</v>
      </c>
      <c r="AE4665">
        <v>0.18181818181818182</v>
      </c>
      <c r="AF4665">
        <v>21</v>
      </c>
      <c r="AG4665">
        <v>159</v>
      </c>
      <c r="AL4665">
        <v>0</v>
      </c>
      <c r="AN4665">
        <v>2.7586206896551727E-2</v>
      </c>
      <c r="AP4665">
        <v>2.3529411764705885E-2</v>
      </c>
      <c r="AQ4665" s="9">
        <f>+AVERAGE(AL4646:AL4655)</f>
        <v>7.058823529411765E-3</v>
      </c>
      <c r="AR4665" s="9">
        <f>+AVERAGE(AN4646:AN4655)</f>
        <v>0.11831992627796266</v>
      </c>
      <c r="AS4665" s="17">
        <f t="shared" si="3333"/>
        <v>20</v>
      </c>
      <c r="AT4665" s="17">
        <f t="shared" si="3334"/>
        <v>0</v>
      </c>
      <c r="AU4665" s="17">
        <f t="shared" si="3335"/>
        <v>7.2727272727272724E-2</v>
      </c>
      <c r="AV4665" s="17">
        <f t="shared" si="3336"/>
        <v>4.7058823529411764E-2</v>
      </c>
      <c r="AZ4665">
        <v>3.5</v>
      </c>
      <c r="BA4665" s="27">
        <v>0.58333333333333337</v>
      </c>
      <c r="BB4665" s="17">
        <v>18</v>
      </c>
      <c r="BC4665" s="17">
        <v>0</v>
      </c>
      <c r="BD4665" s="17">
        <v>0</v>
      </c>
      <c r="BF4665">
        <v>0</v>
      </c>
      <c r="BG4665">
        <v>1</v>
      </c>
      <c r="BQ4665">
        <v>0.6</v>
      </c>
      <c r="BR4665">
        <v>0.2</v>
      </c>
      <c r="BS4665">
        <v>0.4</v>
      </c>
      <c r="BW4665" s="9">
        <f>SUM(AF4656:AF4665)</f>
        <v>159</v>
      </c>
      <c r="BX4665" s="9"/>
      <c r="BY4665" s="9">
        <f t="shared" ref="BY4665" si="3337">SUM(BW4655,BW4665)</f>
        <v>336</v>
      </c>
      <c r="CK4665" s="23">
        <v>0.36363636363636365</v>
      </c>
      <c r="CL4665" s="23">
        <f t="shared" si="3322"/>
        <v>0</v>
      </c>
      <c r="CM4665" s="23">
        <f t="shared" si="3324"/>
        <v>1.411764705882353E-2</v>
      </c>
      <c r="CN4665" s="23">
        <f t="shared" si="3325"/>
        <v>0.23663985255592532</v>
      </c>
      <c r="CQ4665" s="4">
        <v>4</v>
      </c>
    </row>
    <row r="4666" spans="1:95" ht="11.25" customHeight="1">
      <c r="A4666" s="17">
        <v>43</v>
      </c>
      <c r="B4666" s="17">
        <v>3</v>
      </c>
      <c r="C4666" s="39">
        <v>5</v>
      </c>
      <c r="D4666" s="40">
        <v>0.21388888888888891</v>
      </c>
      <c r="E4666" s="17">
        <v>-2</v>
      </c>
      <c r="F4666" s="9">
        <v>0</v>
      </c>
      <c r="G4666">
        <v>0</v>
      </c>
      <c r="H4666">
        <v>0</v>
      </c>
      <c r="I4666">
        <v>0</v>
      </c>
      <c r="J4666">
        <v>0</v>
      </c>
      <c r="K4666" s="5">
        <v>25</v>
      </c>
      <c r="L4666">
        <v>50</v>
      </c>
      <c r="M4666">
        <v>7</v>
      </c>
      <c r="P4666" s="17">
        <f t="shared" si="3323"/>
        <v>1</v>
      </c>
      <c r="Q4666" s="17">
        <v>35</v>
      </c>
      <c r="S4666" s="17">
        <v>0.2</v>
      </c>
      <c r="T4666" s="17">
        <v>85</v>
      </c>
      <c r="U4666" s="17">
        <v>40</v>
      </c>
      <c r="V4666" s="17">
        <v>30</v>
      </c>
      <c r="W4666" s="17"/>
      <c r="X4666" s="17">
        <v>30</v>
      </c>
      <c r="Y4666" s="17"/>
      <c r="Z4666" s="17">
        <v>0</v>
      </c>
      <c r="AA4666" s="17"/>
      <c r="AB4666" s="17"/>
      <c r="AC4666">
        <v>41</v>
      </c>
      <c r="AD4666">
        <v>0</v>
      </c>
      <c r="AF4666">
        <v>3</v>
      </c>
      <c r="AL4666">
        <v>0</v>
      </c>
      <c r="AN4666">
        <v>0.58536585365853666</v>
      </c>
      <c r="AP4666">
        <v>0.42857142857142855</v>
      </c>
      <c r="AQ4666" s="22"/>
      <c r="AR4666" s="22"/>
      <c r="AS4666" s="17">
        <f t="shared" si="3333"/>
        <v>35</v>
      </c>
      <c r="AT4666" s="17">
        <f t="shared" si="3334"/>
        <v>0</v>
      </c>
      <c r="AU4666" s="17">
        <f t="shared" si="3335"/>
        <v>2.7586206896551727E-2</v>
      </c>
      <c r="AV4666" s="17">
        <f t="shared" si="3336"/>
        <v>2.3529411764705885E-2</v>
      </c>
      <c r="AZ4666">
        <v>2.5</v>
      </c>
      <c r="BA4666" s="27">
        <v>0.41666666666666669</v>
      </c>
      <c r="BB4666" s="17">
        <v>18</v>
      </c>
      <c r="BC4666" s="17">
        <v>0</v>
      </c>
      <c r="BD4666" s="17">
        <v>0</v>
      </c>
      <c r="BF4666">
        <v>1</v>
      </c>
      <c r="BG4666">
        <v>1</v>
      </c>
      <c r="BQ4666">
        <v>0.6</v>
      </c>
      <c r="BR4666">
        <v>0.2</v>
      </c>
      <c r="BS4666">
        <v>0.4</v>
      </c>
      <c r="CK4666" s="23" t="s">
        <v>2085</v>
      </c>
      <c r="CL4666" s="23">
        <f t="shared" si="3322"/>
        <v>0</v>
      </c>
      <c r="CM4666" s="23" t="str">
        <f t="shared" si="3324"/>
        <v/>
      </c>
      <c r="CN4666" s="23" t="str">
        <f t="shared" si="3325"/>
        <v/>
      </c>
      <c r="CQ4666" s="4">
        <v>3</v>
      </c>
    </row>
    <row r="4667" spans="1:95" ht="11.25" customHeight="1">
      <c r="A4667" s="17">
        <v>43</v>
      </c>
      <c r="B4667" s="17">
        <v>3</v>
      </c>
      <c r="C4667" s="39">
        <v>5</v>
      </c>
      <c r="D4667" s="40">
        <v>0.21388888888888891</v>
      </c>
      <c r="E4667" s="17">
        <v>-1</v>
      </c>
      <c r="F4667" s="9">
        <v>0</v>
      </c>
      <c r="G4667">
        <v>0</v>
      </c>
      <c r="H4667">
        <v>0</v>
      </c>
      <c r="I4667">
        <v>0</v>
      </c>
      <c r="J4667">
        <v>0</v>
      </c>
      <c r="K4667" s="5">
        <v>25</v>
      </c>
      <c r="L4667">
        <v>60</v>
      </c>
      <c r="M4667">
        <v>4</v>
      </c>
      <c r="P4667" s="17">
        <f t="shared" si="3323"/>
        <v>0</v>
      </c>
      <c r="Q4667" s="17">
        <v>21</v>
      </c>
      <c r="S4667" s="17">
        <v>0.19047619047619047</v>
      </c>
      <c r="T4667" s="17">
        <v>81</v>
      </c>
      <c r="U4667" s="17">
        <v>40</v>
      </c>
      <c r="V4667" s="17">
        <v>30</v>
      </c>
      <c r="W4667" s="17">
        <v>30</v>
      </c>
      <c r="X4667" s="17">
        <v>30</v>
      </c>
      <c r="Y4667" s="17"/>
      <c r="Z4667" s="17">
        <v>1</v>
      </c>
      <c r="AA4667" s="17"/>
      <c r="AB4667" s="17"/>
      <c r="AC4667">
        <v>50</v>
      </c>
      <c r="AD4667">
        <v>0.02</v>
      </c>
      <c r="AE4667">
        <v>0</v>
      </c>
      <c r="AF4667">
        <v>7</v>
      </c>
      <c r="AL4667">
        <v>3.8095238095238099E-2</v>
      </c>
      <c r="AN4667">
        <v>0.46400000000000002</v>
      </c>
      <c r="AP4667">
        <v>0.28860759493670884</v>
      </c>
      <c r="AQ4667" s="9"/>
      <c r="AR4667" s="9"/>
      <c r="AS4667" s="17">
        <f t="shared" si="3333"/>
        <v>35</v>
      </c>
      <c r="AT4667" s="17">
        <f t="shared" si="3334"/>
        <v>0</v>
      </c>
      <c r="AU4667" s="17">
        <f t="shared" si="3335"/>
        <v>0.58536585365853666</v>
      </c>
      <c r="AV4667" s="17">
        <f t="shared" si="3336"/>
        <v>0.42857142857142855</v>
      </c>
      <c r="AZ4667">
        <v>2.5</v>
      </c>
      <c r="BA4667" s="27">
        <v>0.41666666666666669</v>
      </c>
      <c r="BB4667" s="17">
        <v>18</v>
      </c>
      <c r="BC4667" s="17">
        <v>0</v>
      </c>
      <c r="BD4667" s="17">
        <v>0</v>
      </c>
      <c r="BF4667">
        <v>1</v>
      </c>
      <c r="BG4667">
        <v>1</v>
      </c>
      <c r="BQ4667">
        <v>0.6</v>
      </c>
      <c r="BR4667">
        <v>0.2</v>
      </c>
      <c r="BS4667">
        <v>0.4</v>
      </c>
      <c r="CK4667" s="23">
        <v>0</v>
      </c>
      <c r="CL4667" s="23">
        <f t="shared" si="3322"/>
        <v>0</v>
      </c>
      <c r="CM4667" s="23" t="str">
        <f t="shared" si="3324"/>
        <v/>
      </c>
      <c r="CN4667" s="23" t="str">
        <f t="shared" si="3325"/>
        <v/>
      </c>
      <c r="CQ4667" s="4">
        <v>1</v>
      </c>
    </row>
    <row r="4668" spans="1:95" ht="11.25" customHeight="1">
      <c r="A4668" s="17">
        <v>43</v>
      </c>
      <c r="B4668" s="17">
        <v>3</v>
      </c>
      <c r="C4668" s="39">
        <v>5</v>
      </c>
      <c r="D4668" s="40">
        <v>0.21388888888888891</v>
      </c>
      <c r="E4668" s="17">
        <v>1</v>
      </c>
      <c r="F4668" s="9">
        <v>0</v>
      </c>
      <c r="G4668">
        <v>0</v>
      </c>
      <c r="H4668">
        <v>0</v>
      </c>
      <c r="I4668">
        <v>0</v>
      </c>
      <c r="J4668">
        <v>0</v>
      </c>
      <c r="K4668" s="5">
        <v>25</v>
      </c>
      <c r="L4668">
        <v>75</v>
      </c>
      <c r="M4668">
        <v>0</v>
      </c>
      <c r="N4668">
        <v>0</v>
      </c>
      <c r="P4668" s="17">
        <f t="shared" si="3323"/>
        <v>0</v>
      </c>
      <c r="Q4668" s="17">
        <v>0</v>
      </c>
      <c r="S4668" s="17">
        <v>0.2</v>
      </c>
      <c r="T4668" s="17">
        <v>75</v>
      </c>
      <c r="U4668" s="17">
        <v>35</v>
      </c>
      <c r="V4668" s="17">
        <v>30</v>
      </c>
      <c r="W4668" s="17">
        <v>30</v>
      </c>
      <c r="X4668" s="17">
        <v>30</v>
      </c>
      <c r="Y4668" s="17"/>
      <c r="Z4668" s="17">
        <v>15</v>
      </c>
      <c r="AA4668" s="17">
        <v>15</v>
      </c>
      <c r="AB4668" s="17"/>
      <c r="AC4668">
        <v>66</v>
      </c>
      <c r="AD4668">
        <v>0.22727272727272727</v>
      </c>
      <c r="AF4668">
        <v>25</v>
      </c>
      <c r="AL4668">
        <v>0</v>
      </c>
      <c r="AN4668">
        <v>0.23636363636363636</v>
      </c>
      <c r="AP4668">
        <v>0.13448275862068965</v>
      </c>
      <c r="AQ4668" s="9"/>
      <c r="AR4668" s="9"/>
      <c r="AS4668" s="17">
        <f t="shared" si="3333"/>
        <v>21</v>
      </c>
      <c r="AT4668" s="17">
        <f t="shared" si="3334"/>
        <v>3.8095238095238099E-2</v>
      </c>
      <c r="AU4668" s="17">
        <f t="shared" si="3335"/>
        <v>0.46400000000000002</v>
      </c>
      <c r="AV4668" s="17">
        <f t="shared" si="3336"/>
        <v>0.28860759493670884</v>
      </c>
      <c r="AZ4668">
        <v>2.5</v>
      </c>
      <c r="BA4668" s="27">
        <v>0.41666666666666669</v>
      </c>
      <c r="BB4668" s="17">
        <v>18</v>
      </c>
      <c r="BC4668" s="17">
        <v>0</v>
      </c>
      <c r="BD4668" s="17">
        <v>0</v>
      </c>
      <c r="BF4668">
        <v>1</v>
      </c>
      <c r="BG4668">
        <v>1</v>
      </c>
      <c r="BQ4668">
        <v>0.6</v>
      </c>
      <c r="BR4668">
        <v>0.2</v>
      </c>
      <c r="BS4668">
        <v>0.4</v>
      </c>
      <c r="CK4668" s="23" t="s">
        <v>2085</v>
      </c>
      <c r="CL4668" s="23">
        <f t="shared" si="3322"/>
        <v>0</v>
      </c>
      <c r="CM4668" s="23" t="str">
        <f t="shared" si="3324"/>
        <v/>
      </c>
      <c r="CN4668" s="23" t="str">
        <f t="shared" si="3325"/>
        <v/>
      </c>
      <c r="CQ4668" s="4">
        <v>1</v>
      </c>
    </row>
    <row r="4669" spans="1:95" ht="11.25" customHeight="1">
      <c r="A4669" s="17">
        <v>43</v>
      </c>
      <c r="B4669" s="17">
        <v>3</v>
      </c>
      <c r="C4669" s="39">
        <v>5</v>
      </c>
      <c r="D4669" s="40">
        <v>0.21388888888888891</v>
      </c>
      <c r="E4669" s="17">
        <v>2</v>
      </c>
      <c r="F4669" s="9">
        <v>0</v>
      </c>
      <c r="G4669">
        <v>0</v>
      </c>
      <c r="H4669">
        <v>0</v>
      </c>
      <c r="I4669">
        <v>0</v>
      </c>
      <c r="J4669">
        <v>0</v>
      </c>
      <c r="K4669" s="5">
        <v>25</v>
      </c>
      <c r="L4669">
        <v>50</v>
      </c>
      <c r="M4669">
        <v>3</v>
      </c>
      <c r="N4669">
        <v>3</v>
      </c>
      <c r="P4669" s="17">
        <f t="shared" si="3323"/>
        <v>0</v>
      </c>
      <c r="Q4669" s="17">
        <v>17</v>
      </c>
      <c r="S4669" s="17">
        <v>0.17647058823529413</v>
      </c>
      <c r="T4669" s="17">
        <v>67</v>
      </c>
      <c r="U4669" s="17">
        <v>30</v>
      </c>
      <c r="V4669" s="17">
        <v>30</v>
      </c>
      <c r="W4669" s="17">
        <v>30</v>
      </c>
      <c r="X4669" s="17">
        <v>30</v>
      </c>
      <c r="Y4669" s="17"/>
      <c r="Z4669" s="17">
        <v>10</v>
      </c>
      <c r="AA4669" s="17">
        <v>25</v>
      </c>
      <c r="AB4669" s="17"/>
      <c r="AC4669">
        <v>57</v>
      </c>
      <c r="AD4669">
        <v>0.17543859649122806</v>
      </c>
      <c r="AE4669">
        <v>0.22727272727272727</v>
      </c>
      <c r="AF4669">
        <v>17</v>
      </c>
      <c r="AL4669">
        <v>7.0588235294117646E-2</v>
      </c>
      <c r="AN4669">
        <v>0.29473684210526313</v>
      </c>
      <c r="AP4669">
        <v>0.17333333333333334</v>
      </c>
      <c r="AQ4669" s="9"/>
      <c r="AR4669" s="9"/>
      <c r="AS4669" s="17">
        <f t="shared" si="3333"/>
        <v>0</v>
      </c>
      <c r="AT4669" s="17">
        <f t="shared" si="3334"/>
        <v>0</v>
      </c>
      <c r="AU4669" s="17">
        <f t="shared" si="3335"/>
        <v>0.23636363636363636</v>
      </c>
      <c r="AV4669" s="17">
        <f t="shared" si="3336"/>
        <v>0.13448275862068965</v>
      </c>
      <c r="AZ4669">
        <v>2.5</v>
      </c>
      <c r="BA4669" s="27">
        <v>0.41666666666666669</v>
      </c>
      <c r="BB4669" s="17">
        <v>18</v>
      </c>
      <c r="BC4669" s="17">
        <v>0</v>
      </c>
      <c r="BD4669" s="17">
        <v>0</v>
      </c>
      <c r="BF4669">
        <v>1</v>
      </c>
      <c r="BG4669">
        <v>1</v>
      </c>
      <c r="BQ4669">
        <v>0.6</v>
      </c>
      <c r="BR4669">
        <v>0.2</v>
      </c>
      <c r="BS4669">
        <v>0.4</v>
      </c>
      <c r="CK4669" s="23">
        <v>0.68181818181818177</v>
      </c>
      <c r="CL4669" s="23">
        <f t="shared" si="3322"/>
        <v>0</v>
      </c>
      <c r="CM4669" s="23" t="str">
        <f t="shared" si="3324"/>
        <v/>
      </c>
      <c r="CN4669" s="23" t="str">
        <f t="shared" si="3325"/>
        <v/>
      </c>
      <c r="CQ4669" s="4">
        <v>2</v>
      </c>
    </row>
    <row r="4670" spans="1:95" ht="11.25" customHeight="1">
      <c r="A4670" s="17">
        <v>43</v>
      </c>
      <c r="B4670" s="17">
        <v>3</v>
      </c>
      <c r="C4670" s="39">
        <v>5</v>
      </c>
      <c r="D4670" s="40">
        <v>0.21388888888888891</v>
      </c>
      <c r="E4670" s="17">
        <v>3</v>
      </c>
      <c r="F4670" s="9">
        <v>0</v>
      </c>
      <c r="G4670">
        <v>0</v>
      </c>
      <c r="H4670">
        <v>0</v>
      </c>
      <c r="I4670">
        <v>0</v>
      </c>
      <c r="J4670">
        <v>0</v>
      </c>
      <c r="K4670" s="5">
        <v>25</v>
      </c>
      <c r="L4670">
        <v>42</v>
      </c>
      <c r="M4670">
        <v>5</v>
      </c>
      <c r="N4670">
        <v>8</v>
      </c>
      <c r="P4670" s="17">
        <f t="shared" si="3323"/>
        <v>2</v>
      </c>
      <c r="Q4670" s="17">
        <v>25</v>
      </c>
      <c r="S4670" s="17">
        <v>0.2</v>
      </c>
      <c r="T4670" s="17">
        <v>67</v>
      </c>
      <c r="U4670" s="17">
        <v>30</v>
      </c>
      <c r="V4670" s="17">
        <v>30</v>
      </c>
      <c r="W4670" s="17">
        <v>30</v>
      </c>
      <c r="X4670" s="17">
        <v>30</v>
      </c>
      <c r="Y4670" s="17"/>
      <c r="Z4670" s="17">
        <v>10</v>
      </c>
      <c r="AA4670" s="17">
        <v>35</v>
      </c>
      <c r="AB4670" s="17"/>
      <c r="AC4670">
        <v>55</v>
      </c>
      <c r="AD4670">
        <v>0.18181818181818182</v>
      </c>
      <c r="AE4670">
        <v>0.17543859649122806</v>
      </c>
      <c r="AF4670">
        <v>15</v>
      </c>
      <c r="AL4670">
        <v>0</v>
      </c>
      <c r="AN4670">
        <v>7.2727272727272724E-2</v>
      </c>
      <c r="AP4670">
        <v>0.05</v>
      </c>
      <c r="AQ4670" s="9"/>
      <c r="AR4670" s="9"/>
      <c r="AS4670" s="17">
        <f t="shared" si="3333"/>
        <v>17</v>
      </c>
      <c r="AT4670" s="17">
        <f t="shared" si="3334"/>
        <v>7.0588235294117646E-2</v>
      </c>
      <c r="AU4670" s="17">
        <f t="shared" si="3335"/>
        <v>0.29473684210526313</v>
      </c>
      <c r="AV4670" s="17">
        <f t="shared" si="3336"/>
        <v>0.17333333333333334</v>
      </c>
      <c r="AZ4670">
        <v>2.5</v>
      </c>
      <c r="BA4670" s="27">
        <v>0.41666666666666669</v>
      </c>
      <c r="BB4670" s="17">
        <v>18</v>
      </c>
      <c r="BC4670" s="17">
        <v>0</v>
      </c>
      <c r="BD4670" s="17">
        <v>0</v>
      </c>
      <c r="BF4670">
        <v>1</v>
      </c>
      <c r="BG4670">
        <v>1</v>
      </c>
      <c r="BQ4670">
        <v>0.6</v>
      </c>
      <c r="BR4670">
        <v>0.2</v>
      </c>
      <c r="BS4670">
        <v>0.4</v>
      </c>
      <c r="CK4670" s="23">
        <v>0.52631578947368418</v>
      </c>
      <c r="CL4670" s="23">
        <f t="shared" si="3322"/>
        <v>0</v>
      </c>
      <c r="CM4670" s="23" t="str">
        <f t="shared" si="3324"/>
        <v/>
      </c>
      <c r="CN4670" s="23" t="str">
        <f t="shared" si="3325"/>
        <v/>
      </c>
      <c r="CQ4670" s="4">
        <v>4</v>
      </c>
    </row>
    <row r="4671" spans="1:95" ht="11.25" customHeight="1">
      <c r="A4671" s="17">
        <v>43</v>
      </c>
      <c r="B4671" s="17">
        <v>3</v>
      </c>
      <c r="C4671" s="39">
        <v>5</v>
      </c>
      <c r="D4671" s="40">
        <v>0.21388888888888891</v>
      </c>
      <c r="E4671" s="17">
        <v>4</v>
      </c>
      <c r="F4671" s="9">
        <v>0</v>
      </c>
      <c r="G4671">
        <v>0</v>
      </c>
      <c r="H4671">
        <v>0</v>
      </c>
      <c r="I4671">
        <v>0</v>
      </c>
      <c r="J4671">
        <v>0</v>
      </c>
      <c r="K4671" s="5">
        <v>25</v>
      </c>
      <c r="L4671">
        <v>42</v>
      </c>
      <c r="M4671">
        <v>5</v>
      </c>
      <c r="N4671">
        <v>13</v>
      </c>
      <c r="P4671" s="17">
        <f t="shared" si="3323"/>
        <v>2</v>
      </c>
      <c r="Q4671" s="17">
        <v>25</v>
      </c>
      <c r="S4671" s="17">
        <v>0.2</v>
      </c>
      <c r="T4671" s="17">
        <v>67</v>
      </c>
      <c r="U4671" s="17">
        <v>30</v>
      </c>
      <c r="V4671" s="17">
        <v>30</v>
      </c>
      <c r="W4671" s="17">
        <v>30</v>
      </c>
      <c r="X4671" s="17">
        <v>30</v>
      </c>
      <c r="Y4671" s="17"/>
      <c r="Z4671" s="17">
        <v>10</v>
      </c>
      <c r="AA4671" s="17">
        <v>45</v>
      </c>
      <c r="AB4671" s="17"/>
      <c r="AC4671">
        <v>50</v>
      </c>
      <c r="AD4671">
        <v>0.2</v>
      </c>
      <c r="AE4671">
        <v>0.18181818181818182</v>
      </c>
      <c r="AF4671">
        <v>15</v>
      </c>
      <c r="AL4671">
        <v>0</v>
      </c>
      <c r="AN4671">
        <v>0</v>
      </c>
      <c r="AP4671">
        <v>0</v>
      </c>
      <c r="AQ4671" s="9"/>
      <c r="AR4671" s="9"/>
      <c r="AS4671" s="17">
        <f t="shared" si="3333"/>
        <v>25</v>
      </c>
      <c r="AT4671" s="17">
        <f t="shared" si="3334"/>
        <v>0</v>
      </c>
      <c r="AU4671" s="17">
        <f t="shared" si="3335"/>
        <v>7.2727272727272724E-2</v>
      </c>
      <c r="AV4671" s="17">
        <f t="shared" si="3336"/>
        <v>0.05</v>
      </c>
      <c r="AZ4671">
        <v>2.5</v>
      </c>
      <c r="BA4671" s="27">
        <v>0.41666666666666669</v>
      </c>
      <c r="BB4671" s="17">
        <v>18</v>
      </c>
      <c r="BC4671" s="17">
        <v>0</v>
      </c>
      <c r="BD4671" s="17">
        <v>0</v>
      </c>
      <c r="BF4671">
        <v>1</v>
      </c>
      <c r="BG4671">
        <v>1</v>
      </c>
      <c r="BQ4671">
        <v>0.6</v>
      </c>
      <c r="BR4671">
        <v>0.2</v>
      </c>
      <c r="BS4671">
        <v>0.4</v>
      </c>
      <c r="CK4671" s="23">
        <v>0.54545454545454541</v>
      </c>
      <c r="CL4671" s="23">
        <f t="shared" si="3322"/>
        <v>0</v>
      </c>
      <c r="CM4671" s="23" t="str">
        <f t="shared" si="3324"/>
        <v/>
      </c>
      <c r="CN4671" s="23" t="str">
        <f t="shared" si="3325"/>
        <v/>
      </c>
      <c r="CQ4671" s="4">
        <v>2</v>
      </c>
    </row>
    <row r="4672" spans="1:95" ht="11.25" customHeight="1">
      <c r="A4672" s="17">
        <v>43</v>
      </c>
      <c r="B4672" s="17">
        <v>3</v>
      </c>
      <c r="C4672" s="39">
        <v>5</v>
      </c>
      <c r="D4672" s="40">
        <v>0.21388888888888891</v>
      </c>
      <c r="E4672" s="17">
        <v>5</v>
      </c>
      <c r="F4672" s="9">
        <v>0</v>
      </c>
      <c r="G4672">
        <v>0</v>
      </c>
      <c r="H4672">
        <v>0</v>
      </c>
      <c r="I4672">
        <v>0</v>
      </c>
      <c r="J4672">
        <v>0</v>
      </c>
      <c r="K4672" s="5">
        <v>25</v>
      </c>
      <c r="L4672">
        <v>42</v>
      </c>
      <c r="M4672">
        <v>5</v>
      </c>
      <c r="N4672">
        <v>18</v>
      </c>
      <c r="P4672" s="17">
        <f t="shared" si="3323"/>
        <v>2</v>
      </c>
      <c r="Q4672" s="17">
        <v>25</v>
      </c>
      <c r="S4672" s="17">
        <v>0.2</v>
      </c>
      <c r="T4672" s="17">
        <v>67</v>
      </c>
      <c r="U4672" s="17">
        <v>30</v>
      </c>
      <c r="V4672" s="17">
        <v>30</v>
      </c>
      <c r="W4672" s="17">
        <v>30</v>
      </c>
      <c r="X4672" s="17">
        <v>30</v>
      </c>
      <c r="Y4672" s="17"/>
      <c r="Z4672" s="17">
        <v>10</v>
      </c>
      <c r="AA4672" s="17">
        <v>55</v>
      </c>
      <c r="AB4672" s="17"/>
      <c r="AC4672">
        <v>58</v>
      </c>
      <c r="AD4672">
        <v>0.17241379310344829</v>
      </c>
      <c r="AE4672">
        <v>0.2</v>
      </c>
      <c r="AF4672">
        <v>15</v>
      </c>
      <c r="AL4672">
        <v>0</v>
      </c>
      <c r="AN4672">
        <v>0.1103448275862069</v>
      </c>
      <c r="AP4672">
        <v>7.7108433734939752E-2</v>
      </c>
      <c r="AQ4672" s="9"/>
      <c r="AR4672" s="9"/>
      <c r="AS4672" s="17">
        <f t="shared" si="3333"/>
        <v>25</v>
      </c>
      <c r="AT4672" s="17">
        <f t="shared" si="3334"/>
        <v>0</v>
      </c>
      <c r="AU4672" s="17">
        <f t="shared" si="3335"/>
        <v>0</v>
      </c>
      <c r="AV4672" s="17">
        <f t="shared" si="3336"/>
        <v>0</v>
      </c>
      <c r="AZ4672">
        <v>2.5</v>
      </c>
      <c r="BA4672" s="27">
        <v>0.41666666666666669</v>
      </c>
      <c r="BB4672" s="17">
        <v>18</v>
      </c>
      <c r="BC4672" s="17">
        <v>0</v>
      </c>
      <c r="BD4672" s="17">
        <v>0</v>
      </c>
      <c r="BF4672">
        <v>1</v>
      </c>
      <c r="BG4672">
        <v>1</v>
      </c>
      <c r="BQ4672">
        <v>0.6</v>
      </c>
      <c r="BR4672">
        <v>0.2</v>
      </c>
      <c r="BS4672">
        <v>0.4</v>
      </c>
      <c r="CK4672" s="23">
        <v>0.60000000000000009</v>
      </c>
      <c r="CL4672" s="23">
        <f t="shared" si="3322"/>
        <v>0</v>
      </c>
      <c r="CM4672" s="23" t="str">
        <f t="shared" si="3324"/>
        <v/>
      </c>
      <c r="CN4672" s="23" t="str">
        <f t="shared" si="3325"/>
        <v/>
      </c>
      <c r="CQ4672" s="4">
        <v>5</v>
      </c>
    </row>
    <row r="4673" spans="1:95" ht="11.25" customHeight="1">
      <c r="A4673" s="17">
        <v>43</v>
      </c>
      <c r="B4673" s="17">
        <v>3</v>
      </c>
      <c r="C4673" s="39">
        <v>5</v>
      </c>
      <c r="D4673" s="40">
        <v>0.21388888888888891</v>
      </c>
      <c r="E4673" s="17">
        <v>6</v>
      </c>
      <c r="F4673" s="9">
        <v>0</v>
      </c>
      <c r="G4673">
        <v>0</v>
      </c>
      <c r="H4673">
        <v>0</v>
      </c>
      <c r="I4673">
        <v>0</v>
      </c>
      <c r="J4673">
        <v>0</v>
      </c>
      <c r="K4673" s="5">
        <v>25</v>
      </c>
      <c r="L4673">
        <v>42</v>
      </c>
      <c r="M4673">
        <v>5</v>
      </c>
      <c r="N4673">
        <v>23</v>
      </c>
      <c r="P4673" s="17">
        <f t="shared" si="3323"/>
        <v>2</v>
      </c>
      <c r="Q4673" s="17">
        <v>25</v>
      </c>
      <c r="S4673" s="17">
        <v>0.2</v>
      </c>
      <c r="T4673" s="17">
        <v>67</v>
      </c>
      <c r="U4673" s="17">
        <v>30</v>
      </c>
      <c r="V4673" s="17">
        <v>30</v>
      </c>
      <c r="W4673" s="17">
        <v>30</v>
      </c>
      <c r="X4673" s="17">
        <v>30</v>
      </c>
      <c r="Y4673" s="17"/>
      <c r="Z4673" s="17">
        <v>10</v>
      </c>
      <c r="AA4673" s="17">
        <v>65</v>
      </c>
      <c r="AB4673" s="17"/>
      <c r="AC4673">
        <v>58</v>
      </c>
      <c r="AD4673">
        <v>0.17241379310344829</v>
      </c>
      <c r="AE4673">
        <v>0.17241379310344829</v>
      </c>
      <c r="AF4673">
        <v>15</v>
      </c>
      <c r="AL4673">
        <v>0</v>
      </c>
      <c r="AN4673">
        <v>0.1103448275862069</v>
      </c>
      <c r="AP4673">
        <v>7.7108433734939752E-2</v>
      </c>
      <c r="AQ4673" s="9"/>
      <c r="AR4673" s="9"/>
      <c r="AS4673" s="17">
        <f t="shared" si="3333"/>
        <v>25</v>
      </c>
      <c r="AT4673" s="17">
        <f t="shared" si="3334"/>
        <v>0</v>
      </c>
      <c r="AU4673" s="17">
        <f t="shared" si="3335"/>
        <v>0.1103448275862069</v>
      </c>
      <c r="AV4673" s="17">
        <f t="shared" si="3336"/>
        <v>7.7108433734939752E-2</v>
      </c>
      <c r="AZ4673">
        <v>2.5</v>
      </c>
      <c r="BA4673" s="27">
        <v>0.41666666666666669</v>
      </c>
      <c r="BB4673" s="17">
        <v>18</v>
      </c>
      <c r="BC4673" s="17">
        <v>0</v>
      </c>
      <c r="BD4673" s="17">
        <v>0</v>
      </c>
      <c r="BF4673">
        <v>1</v>
      </c>
      <c r="BG4673">
        <v>1</v>
      </c>
      <c r="BQ4673">
        <v>0.6</v>
      </c>
      <c r="BR4673">
        <v>0.2</v>
      </c>
      <c r="BS4673">
        <v>0.4</v>
      </c>
      <c r="CK4673" s="23">
        <v>0.51724137931034486</v>
      </c>
      <c r="CL4673" s="23">
        <f t="shared" si="3322"/>
        <v>0</v>
      </c>
      <c r="CM4673" s="23" t="str">
        <f t="shared" si="3324"/>
        <v/>
      </c>
      <c r="CN4673" s="23" t="str">
        <f t="shared" si="3325"/>
        <v/>
      </c>
      <c r="CQ4673" s="4">
        <v>5</v>
      </c>
    </row>
    <row r="4674" spans="1:95" ht="11.25" customHeight="1">
      <c r="A4674" s="17">
        <v>43</v>
      </c>
      <c r="B4674" s="17">
        <v>3</v>
      </c>
      <c r="C4674" s="39">
        <v>5</v>
      </c>
      <c r="D4674" s="40">
        <v>0.21388888888888891</v>
      </c>
      <c r="E4674" s="17">
        <v>7</v>
      </c>
      <c r="F4674" s="9">
        <v>0</v>
      </c>
      <c r="G4674">
        <v>0</v>
      </c>
      <c r="H4674">
        <v>0</v>
      </c>
      <c r="I4674">
        <v>0</v>
      </c>
      <c r="J4674">
        <v>0</v>
      </c>
      <c r="K4674" s="5">
        <v>25</v>
      </c>
      <c r="L4674">
        <v>42</v>
      </c>
      <c r="M4674">
        <v>5</v>
      </c>
      <c r="N4674">
        <v>28</v>
      </c>
      <c r="P4674" s="17">
        <f t="shared" si="3323"/>
        <v>2</v>
      </c>
      <c r="Q4674" s="17">
        <v>25</v>
      </c>
      <c r="S4674" s="17">
        <v>0.2</v>
      </c>
      <c r="T4674" s="17">
        <v>67</v>
      </c>
      <c r="U4674" s="17">
        <v>30</v>
      </c>
      <c r="V4674" s="17">
        <v>30</v>
      </c>
      <c r="W4674" s="17">
        <v>30</v>
      </c>
      <c r="X4674" s="17">
        <v>30</v>
      </c>
      <c r="Y4674" s="17"/>
      <c r="Z4674" s="17">
        <v>10</v>
      </c>
      <c r="AA4674" s="17">
        <v>75</v>
      </c>
      <c r="AB4674" s="17"/>
      <c r="AC4674">
        <v>55</v>
      </c>
      <c r="AD4674">
        <v>0.18181818181818182</v>
      </c>
      <c r="AE4674">
        <v>0.17241379310344829</v>
      </c>
      <c r="AF4674">
        <v>15</v>
      </c>
      <c r="AL4674">
        <v>0</v>
      </c>
      <c r="AN4674">
        <v>7.2727272727272724E-2</v>
      </c>
      <c r="AP4674">
        <v>0.05</v>
      </c>
      <c r="AQ4674" s="9"/>
      <c r="AR4674" s="9"/>
      <c r="AS4674" s="17">
        <f t="shared" si="3333"/>
        <v>25</v>
      </c>
      <c r="AT4674" s="17">
        <f t="shared" si="3334"/>
        <v>0</v>
      </c>
      <c r="AU4674" s="17">
        <f t="shared" si="3335"/>
        <v>0.1103448275862069</v>
      </c>
      <c r="AV4674" s="17">
        <f t="shared" si="3336"/>
        <v>7.7108433734939752E-2</v>
      </c>
      <c r="AZ4674">
        <v>2.5</v>
      </c>
      <c r="BA4674" s="27">
        <v>0.41666666666666669</v>
      </c>
      <c r="BB4674" s="17">
        <v>18</v>
      </c>
      <c r="BC4674" s="17">
        <v>0</v>
      </c>
      <c r="BD4674" s="17">
        <v>0</v>
      </c>
      <c r="BF4674">
        <v>1</v>
      </c>
      <c r="BG4674">
        <v>1</v>
      </c>
      <c r="BQ4674">
        <v>0.6</v>
      </c>
      <c r="BR4674">
        <v>0.2</v>
      </c>
      <c r="BS4674">
        <v>0.4</v>
      </c>
      <c r="CK4674" s="23">
        <v>0.51724137931034486</v>
      </c>
      <c r="CL4674" s="23">
        <f t="shared" ref="CL4674:CL4737" si="3338">+IF(F4674&gt;=0,F4674*B4674,"")</f>
        <v>0</v>
      </c>
      <c r="CM4674" s="23" t="str">
        <f t="shared" si="3324"/>
        <v/>
      </c>
      <c r="CN4674" s="23" t="str">
        <f t="shared" si="3325"/>
        <v/>
      </c>
      <c r="CQ4674" s="4">
        <v>3</v>
      </c>
    </row>
    <row r="4675" spans="1:95" ht="11.25" customHeight="1">
      <c r="A4675" s="17">
        <v>43</v>
      </c>
      <c r="B4675" s="17">
        <v>3</v>
      </c>
      <c r="C4675" s="39">
        <v>5</v>
      </c>
      <c r="D4675" s="40">
        <v>0.21388888888888891</v>
      </c>
      <c r="E4675" s="17">
        <v>8</v>
      </c>
      <c r="F4675" s="9">
        <v>0</v>
      </c>
      <c r="G4675">
        <v>0</v>
      </c>
      <c r="H4675">
        <v>0</v>
      </c>
      <c r="I4675">
        <v>0</v>
      </c>
      <c r="J4675">
        <v>0</v>
      </c>
      <c r="K4675" s="5">
        <v>25</v>
      </c>
      <c r="L4675">
        <v>42</v>
      </c>
      <c r="M4675">
        <v>5</v>
      </c>
      <c r="N4675">
        <v>33</v>
      </c>
      <c r="P4675" s="17">
        <f t="shared" ref="P4675:P4738" si="3339">+IF(M4675&lt;5,0,IF(M4675&gt;5,1,2))</f>
        <v>2</v>
      </c>
      <c r="Q4675" s="17">
        <v>25</v>
      </c>
      <c r="S4675" s="17">
        <v>0.2</v>
      </c>
      <c r="T4675" s="17">
        <v>67</v>
      </c>
      <c r="U4675" s="17">
        <v>30</v>
      </c>
      <c r="V4675" s="17">
        <v>30</v>
      </c>
      <c r="W4675" s="17">
        <v>30</v>
      </c>
      <c r="X4675" s="17">
        <v>30</v>
      </c>
      <c r="Y4675" s="17"/>
      <c r="Z4675" s="17">
        <v>10</v>
      </c>
      <c r="AA4675" s="17">
        <v>85</v>
      </c>
      <c r="AB4675" s="17"/>
      <c r="AC4675">
        <v>50</v>
      </c>
      <c r="AD4675">
        <v>0.2</v>
      </c>
      <c r="AE4675">
        <v>0.18181818181818182</v>
      </c>
      <c r="AF4675">
        <v>15</v>
      </c>
      <c r="AL4675">
        <v>0</v>
      </c>
      <c r="AN4675">
        <v>0</v>
      </c>
      <c r="AP4675">
        <v>0</v>
      </c>
      <c r="AQ4675" s="9"/>
      <c r="AR4675" s="9"/>
      <c r="AS4675" s="17">
        <f t="shared" si="3333"/>
        <v>25</v>
      </c>
      <c r="AT4675" s="17">
        <f t="shared" si="3334"/>
        <v>0</v>
      </c>
      <c r="AU4675" s="17">
        <f t="shared" si="3335"/>
        <v>7.2727272727272724E-2</v>
      </c>
      <c r="AV4675" s="17">
        <f t="shared" si="3336"/>
        <v>0.05</v>
      </c>
      <c r="AZ4675">
        <v>2.5</v>
      </c>
      <c r="BA4675" s="27">
        <v>0.41666666666666669</v>
      </c>
      <c r="BB4675" s="17">
        <v>18</v>
      </c>
      <c r="BC4675" s="17">
        <v>0</v>
      </c>
      <c r="BD4675" s="17">
        <v>0</v>
      </c>
      <c r="BF4675">
        <v>1</v>
      </c>
      <c r="BG4675">
        <v>1</v>
      </c>
      <c r="BQ4675">
        <v>0.6</v>
      </c>
      <c r="BR4675">
        <v>0.2</v>
      </c>
      <c r="BS4675">
        <v>0.4</v>
      </c>
      <c r="CK4675" s="23">
        <v>0.54545454545454541</v>
      </c>
      <c r="CL4675" s="23">
        <f t="shared" si="3338"/>
        <v>0</v>
      </c>
      <c r="CM4675" s="23" t="str">
        <f t="shared" ref="CM4675:CM4738" si="3340">+IF(AQ4675&gt;0, AQ4675*B4675,"")</f>
        <v/>
      </c>
      <c r="CN4675" s="23" t="str">
        <f t="shared" ref="CN4675:CN4738" si="3341">+IF(AR4675&gt;0, AR4675*B4675,"")</f>
        <v/>
      </c>
      <c r="CQ4675" s="4">
        <v>6</v>
      </c>
    </row>
    <row r="4676" spans="1:95" ht="11.25" customHeight="1">
      <c r="A4676" s="17">
        <v>43</v>
      </c>
      <c r="B4676" s="17">
        <v>3</v>
      </c>
      <c r="C4676" s="39">
        <v>5</v>
      </c>
      <c r="D4676" s="40">
        <v>0.21388888888888891</v>
      </c>
      <c r="E4676" s="17">
        <v>9</v>
      </c>
      <c r="F4676" s="9">
        <v>0</v>
      </c>
      <c r="G4676">
        <v>0</v>
      </c>
      <c r="H4676">
        <v>0</v>
      </c>
      <c r="I4676">
        <v>0</v>
      </c>
      <c r="J4676">
        <v>0</v>
      </c>
      <c r="K4676" s="5">
        <v>25</v>
      </c>
      <c r="L4676">
        <v>42</v>
      </c>
      <c r="M4676">
        <v>5</v>
      </c>
      <c r="N4676">
        <v>38</v>
      </c>
      <c r="P4676" s="17">
        <f t="shared" si="3339"/>
        <v>2</v>
      </c>
      <c r="Q4676" s="17">
        <v>25</v>
      </c>
      <c r="S4676" s="17">
        <v>0.2</v>
      </c>
      <c r="T4676" s="17">
        <v>67</v>
      </c>
      <c r="U4676" s="17">
        <v>30</v>
      </c>
      <c r="V4676" s="17">
        <v>30</v>
      </c>
      <c r="W4676" s="17">
        <v>30</v>
      </c>
      <c r="X4676" s="17">
        <v>30</v>
      </c>
      <c r="Y4676" s="17"/>
      <c r="Z4676" s="17">
        <v>10</v>
      </c>
      <c r="AA4676" s="17">
        <v>95</v>
      </c>
      <c r="AB4676" s="17"/>
      <c r="AC4676">
        <v>41</v>
      </c>
      <c r="AD4676">
        <v>0.24390243902439024</v>
      </c>
      <c r="AE4676">
        <v>0.2</v>
      </c>
      <c r="AF4676">
        <v>15</v>
      </c>
      <c r="AL4676">
        <v>0</v>
      </c>
      <c r="AN4676">
        <v>0.17560975609756099</v>
      </c>
      <c r="AP4676">
        <v>0.10909090909090909</v>
      </c>
      <c r="AQ4676" s="9"/>
      <c r="AR4676" s="9"/>
      <c r="AS4676" s="17">
        <f t="shared" si="3333"/>
        <v>25</v>
      </c>
      <c r="AT4676" s="17">
        <f t="shared" si="3334"/>
        <v>0</v>
      </c>
      <c r="AU4676" s="17">
        <f t="shared" si="3335"/>
        <v>0</v>
      </c>
      <c r="AV4676" s="17">
        <f t="shared" si="3336"/>
        <v>0</v>
      </c>
      <c r="AZ4676">
        <v>2.5</v>
      </c>
      <c r="BA4676" s="27">
        <v>0.41666666666666669</v>
      </c>
      <c r="BB4676" s="17">
        <v>18</v>
      </c>
      <c r="BC4676" s="17">
        <v>0</v>
      </c>
      <c r="BD4676" s="17">
        <v>0</v>
      </c>
      <c r="BF4676">
        <v>1</v>
      </c>
      <c r="BG4676">
        <v>1</v>
      </c>
      <c r="BQ4676">
        <v>0.6</v>
      </c>
      <c r="BR4676">
        <v>0.2</v>
      </c>
      <c r="BS4676">
        <v>0.4</v>
      </c>
      <c r="CK4676" s="23">
        <v>0.60000000000000009</v>
      </c>
      <c r="CL4676" s="23">
        <f t="shared" si="3338"/>
        <v>0</v>
      </c>
      <c r="CM4676" s="23" t="str">
        <f t="shared" si="3340"/>
        <v/>
      </c>
      <c r="CN4676" s="23" t="str">
        <f t="shared" si="3341"/>
        <v/>
      </c>
      <c r="CQ4676" s="4">
        <v>5</v>
      </c>
    </row>
    <row r="4677" spans="1:95" ht="11.25" customHeight="1">
      <c r="A4677" s="17">
        <v>43</v>
      </c>
      <c r="B4677" s="17">
        <v>3</v>
      </c>
      <c r="C4677" s="39">
        <v>5</v>
      </c>
      <c r="D4677" s="40">
        <v>0.21388888888888891</v>
      </c>
      <c r="E4677" s="17">
        <v>10</v>
      </c>
      <c r="F4677" s="9">
        <v>0</v>
      </c>
      <c r="G4677">
        <v>0</v>
      </c>
      <c r="H4677">
        <v>0</v>
      </c>
      <c r="I4677">
        <v>0</v>
      </c>
      <c r="J4677">
        <v>0</v>
      </c>
      <c r="K4677" s="5">
        <v>25</v>
      </c>
      <c r="L4677">
        <v>42</v>
      </c>
      <c r="M4677">
        <v>5</v>
      </c>
      <c r="N4677">
        <v>43</v>
      </c>
      <c r="P4677" s="17">
        <f t="shared" si="3339"/>
        <v>2</v>
      </c>
      <c r="Q4677" s="17">
        <v>25</v>
      </c>
      <c r="S4677" s="17">
        <v>0.2</v>
      </c>
      <c r="T4677" s="17">
        <v>67</v>
      </c>
      <c r="U4677" s="17">
        <v>30</v>
      </c>
      <c r="V4677" s="17">
        <v>30</v>
      </c>
      <c r="W4677" s="17">
        <v>30</v>
      </c>
      <c r="X4677" s="17">
        <v>30</v>
      </c>
      <c r="Y4677" s="17"/>
      <c r="Z4677" s="17">
        <v>10</v>
      </c>
      <c r="AA4677" s="17">
        <v>105</v>
      </c>
      <c r="AB4677" s="17"/>
      <c r="AC4677">
        <v>58</v>
      </c>
      <c r="AD4677">
        <v>0.17241379310344829</v>
      </c>
      <c r="AE4677">
        <v>0.24390243902439024</v>
      </c>
      <c r="AF4677">
        <v>15</v>
      </c>
      <c r="AG4677">
        <v>162</v>
      </c>
      <c r="AL4677">
        <v>0</v>
      </c>
      <c r="AN4677">
        <v>0.1103448275862069</v>
      </c>
      <c r="AP4677">
        <v>7.7108433734939752E-2</v>
      </c>
      <c r="AQ4677" s="9"/>
      <c r="AR4677" s="9"/>
      <c r="AS4677" s="17">
        <f t="shared" si="3333"/>
        <v>25</v>
      </c>
      <c r="AT4677" s="17">
        <f t="shared" si="3334"/>
        <v>0</v>
      </c>
      <c r="AU4677" s="17">
        <f t="shared" si="3335"/>
        <v>0.17560975609756099</v>
      </c>
      <c r="AV4677" s="17">
        <f t="shared" si="3336"/>
        <v>0.10909090909090909</v>
      </c>
      <c r="AZ4677">
        <v>2.5</v>
      </c>
      <c r="BA4677" s="27">
        <v>0.41666666666666669</v>
      </c>
      <c r="BB4677" s="17">
        <v>18</v>
      </c>
      <c r="BC4677" s="17">
        <v>0</v>
      </c>
      <c r="BD4677" s="17">
        <v>0</v>
      </c>
      <c r="BF4677">
        <v>1</v>
      </c>
      <c r="BG4677">
        <v>1</v>
      </c>
      <c r="BQ4677">
        <v>0.6</v>
      </c>
      <c r="BR4677">
        <v>0.2</v>
      </c>
      <c r="BS4677">
        <v>0.4</v>
      </c>
      <c r="BW4677" s="9">
        <f>SUM(AF4668:AF4677)</f>
        <v>162</v>
      </c>
      <c r="CK4677" s="23">
        <v>0.73170731707317072</v>
      </c>
      <c r="CL4677" s="23">
        <f t="shared" si="3338"/>
        <v>0</v>
      </c>
      <c r="CM4677" s="23" t="str">
        <f t="shared" si="3340"/>
        <v/>
      </c>
      <c r="CN4677" s="23" t="str">
        <f t="shared" si="3341"/>
        <v/>
      </c>
      <c r="CQ4677" s="4">
        <v>5</v>
      </c>
    </row>
    <row r="4678" spans="1:95" ht="11.25" customHeight="1">
      <c r="A4678" s="17">
        <v>43</v>
      </c>
      <c r="B4678" s="17">
        <v>3</v>
      </c>
      <c r="C4678" s="39">
        <v>5</v>
      </c>
      <c r="D4678" s="40">
        <v>0.21388888888888891</v>
      </c>
      <c r="E4678" s="17">
        <v>11</v>
      </c>
      <c r="F4678" s="9">
        <v>0</v>
      </c>
      <c r="G4678">
        <v>0</v>
      </c>
      <c r="H4678">
        <v>0</v>
      </c>
      <c r="I4678">
        <v>0</v>
      </c>
      <c r="J4678">
        <v>1</v>
      </c>
      <c r="K4678" s="5">
        <v>25</v>
      </c>
      <c r="L4678">
        <v>75</v>
      </c>
      <c r="M4678">
        <v>1</v>
      </c>
      <c r="N4678">
        <v>44</v>
      </c>
      <c r="P4678" s="17">
        <f t="shared" si="3339"/>
        <v>0</v>
      </c>
      <c r="Q4678" s="17">
        <v>6</v>
      </c>
      <c r="S4678" s="17">
        <v>0.16666666666666666</v>
      </c>
      <c r="T4678" s="17">
        <v>81</v>
      </c>
      <c r="U4678" s="17">
        <v>40</v>
      </c>
      <c r="V4678" s="17">
        <v>27</v>
      </c>
      <c r="W4678" s="17">
        <v>30</v>
      </c>
      <c r="X4678" s="17">
        <v>27</v>
      </c>
      <c r="Y4678" s="17"/>
      <c r="Z4678" s="17">
        <v>10</v>
      </c>
      <c r="AA4678" s="17">
        <v>115</v>
      </c>
      <c r="AB4678" s="17"/>
      <c r="AC4678">
        <v>44</v>
      </c>
      <c r="AD4678">
        <v>0.22727272727272727</v>
      </c>
      <c r="AF4678">
        <v>19</v>
      </c>
      <c r="AL4678">
        <v>0.13333333333333333</v>
      </c>
      <c r="AN4678">
        <v>0.10909090909090907</v>
      </c>
      <c r="AP4678">
        <v>5.9090909090909083E-2</v>
      </c>
      <c r="AQ4678" s="9">
        <f>+AVERAGE(AL4668:AL4677)</f>
        <v>7.058823529411765E-3</v>
      </c>
      <c r="AR4678" s="9">
        <f>+AVERAGE(AN4668:AN4677)</f>
        <v>0.11831992627796266</v>
      </c>
      <c r="AS4678" s="17">
        <f t="shared" si="3333"/>
        <v>25</v>
      </c>
      <c r="AT4678" s="17">
        <f t="shared" si="3334"/>
        <v>0</v>
      </c>
      <c r="AU4678" s="17">
        <f t="shared" si="3335"/>
        <v>0.1103448275862069</v>
      </c>
      <c r="AV4678" s="17">
        <f t="shared" si="3336"/>
        <v>7.7108433734939752E-2</v>
      </c>
      <c r="AZ4678">
        <v>2.5</v>
      </c>
      <c r="BA4678" s="27">
        <v>0.41666666666666669</v>
      </c>
      <c r="BB4678" s="17">
        <v>18</v>
      </c>
      <c r="BC4678" s="17">
        <v>0</v>
      </c>
      <c r="BD4678" s="17">
        <v>0</v>
      </c>
      <c r="BF4678">
        <v>1</v>
      </c>
      <c r="BG4678">
        <v>1</v>
      </c>
      <c r="BQ4678">
        <v>0.6</v>
      </c>
      <c r="BR4678">
        <v>0.2</v>
      </c>
      <c r="BS4678">
        <v>0.4</v>
      </c>
      <c r="CK4678" s="23" t="s">
        <v>2085</v>
      </c>
      <c r="CL4678" s="23">
        <f t="shared" si="3338"/>
        <v>0</v>
      </c>
      <c r="CM4678" s="23">
        <f t="shared" si="3340"/>
        <v>2.1176470588235297E-2</v>
      </c>
      <c r="CN4678" s="23">
        <f t="shared" si="3341"/>
        <v>0.35495977883388796</v>
      </c>
      <c r="CQ4678" s="4">
        <v>3</v>
      </c>
    </row>
    <row r="4679" spans="1:95" ht="11.25" customHeight="1">
      <c r="A4679" s="17">
        <v>43</v>
      </c>
      <c r="B4679" s="17">
        <v>3</v>
      </c>
      <c r="C4679" s="39">
        <v>5</v>
      </c>
      <c r="D4679" s="40">
        <v>0.21388888888888891</v>
      </c>
      <c r="E4679" s="17">
        <v>12</v>
      </c>
      <c r="F4679" s="9">
        <v>0</v>
      </c>
      <c r="G4679">
        <v>0</v>
      </c>
      <c r="H4679">
        <v>0</v>
      </c>
      <c r="I4679">
        <v>0</v>
      </c>
      <c r="J4679">
        <v>1</v>
      </c>
      <c r="K4679" s="5">
        <v>25</v>
      </c>
      <c r="L4679">
        <v>56</v>
      </c>
      <c r="M4679">
        <v>5</v>
      </c>
      <c r="N4679">
        <v>49</v>
      </c>
      <c r="P4679" s="17">
        <f t="shared" si="3339"/>
        <v>2</v>
      </c>
      <c r="Q4679" s="17">
        <v>25</v>
      </c>
      <c r="S4679" s="17">
        <v>0.2</v>
      </c>
      <c r="T4679" s="17">
        <v>81</v>
      </c>
      <c r="U4679" s="17">
        <v>40</v>
      </c>
      <c r="V4679" s="17">
        <v>31</v>
      </c>
      <c r="W4679" s="17">
        <v>27</v>
      </c>
      <c r="X4679" s="17">
        <v>31</v>
      </c>
      <c r="Y4679" s="17"/>
      <c r="Z4679" s="17">
        <v>15</v>
      </c>
      <c r="AA4679" s="17">
        <v>130</v>
      </c>
      <c r="AB4679" s="17"/>
      <c r="AC4679">
        <v>60</v>
      </c>
      <c r="AD4679">
        <v>0.25</v>
      </c>
      <c r="AE4679">
        <v>0.22727272727272727</v>
      </c>
      <c r="AF4679">
        <v>20</v>
      </c>
      <c r="AL4679">
        <v>0</v>
      </c>
      <c r="AN4679">
        <v>0.1</v>
      </c>
      <c r="AP4679">
        <v>7.0588235294117646E-2</v>
      </c>
      <c r="AQ4679" s="9">
        <f>+AVERAGE(AL4668:AL4677)</f>
        <v>7.058823529411765E-3</v>
      </c>
      <c r="AR4679" s="9">
        <f>+AVERAGE(AN4668:AN4677)</f>
        <v>0.11831992627796266</v>
      </c>
      <c r="AS4679" s="17">
        <f t="shared" si="3333"/>
        <v>6</v>
      </c>
      <c r="AT4679" s="17">
        <f t="shared" si="3334"/>
        <v>0.13333333333333333</v>
      </c>
      <c r="AU4679" s="17">
        <f t="shared" si="3335"/>
        <v>0.10909090909090907</v>
      </c>
      <c r="AV4679" s="17">
        <f t="shared" si="3336"/>
        <v>5.9090909090909083E-2</v>
      </c>
      <c r="AZ4679">
        <v>2.5</v>
      </c>
      <c r="BA4679" s="27">
        <v>0.41666666666666669</v>
      </c>
      <c r="BB4679" s="17">
        <v>18</v>
      </c>
      <c r="BC4679" s="17">
        <v>0</v>
      </c>
      <c r="BD4679" s="17">
        <v>0</v>
      </c>
      <c r="BF4679">
        <v>1</v>
      </c>
      <c r="BG4679">
        <v>1</v>
      </c>
      <c r="BQ4679">
        <v>0.6</v>
      </c>
      <c r="BR4679">
        <v>0.2</v>
      </c>
      <c r="BS4679">
        <v>0.4</v>
      </c>
      <c r="CK4679" s="23">
        <v>0.68181818181818177</v>
      </c>
      <c r="CL4679" s="23">
        <f t="shared" si="3338"/>
        <v>0</v>
      </c>
      <c r="CM4679" s="23">
        <f t="shared" si="3340"/>
        <v>2.1176470588235297E-2</v>
      </c>
      <c r="CN4679" s="23">
        <f t="shared" si="3341"/>
        <v>0.35495977883388796</v>
      </c>
      <c r="CQ4679" s="4">
        <v>2</v>
      </c>
    </row>
    <row r="4680" spans="1:95" ht="11.25" customHeight="1">
      <c r="A4680" s="17">
        <v>43</v>
      </c>
      <c r="B4680" s="17">
        <v>3</v>
      </c>
      <c r="C4680" s="39">
        <v>5</v>
      </c>
      <c r="D4680" s="40">
        <v>0.21388888888888891</v>
      </c>
      <c r="E4680" s="17">
        <v>13</v>
      </c>
      <c r="F4680" s="9">
        <v>0</v>
      </c>
      <c r="G4680">
        <v>0</v>
      </c>
      <c r="H4680">
        <v>0</v>
      </c>
      <c r="I4680">
        <v>0</v>
      </c>
      <c r="J4680">
        <v>1</v>
      </c>
      <c r="K4680" s="5">
        <v>25</v>
      </c>
      <c r="L4680">
        <v>56</v>
      </c>
      <c r="M4680">
        <v>4</v>
      </c>
      <c r="N4680">
        <v>53</v>
      </c>
      <c r="P4680" s="17">
        <f t="shared" si="3339"/>
        <v>0</v>
      </c>
      <c r="Q4680" s="17">
        <v>20</v>
      </c>
      <c r="S4680" s="17">
        <v>0.2</v>
      </c>
      <c r="T4680" s="17">
        <v>76</v>
      </c>
      <c r="U4680" s="17">
        <v>35</v>
      </c>
      <c r="V4680" s="17">
        <v>22</v>
      </c>
      <c r="W4680" s="17">
        <v>31</v>
      </c>
      <c r="X4680" s="17">
        <v>22</v>
      </c>
      <c r="Y4680" s="17"/>
      <c r="Z4680" s="17">
        <v>4</v>
      </c>
      <c r="AA4680" s="17">
        <v>134</v>
      </c>
      <c r="AB4680" s="17"/>
      <c r="AC4680">
        <v>17</v>
      </c>
      <c r="AD4680">
        <v>0.23529411764705882</v>
      </c>
      <c r="AE4680">
        <v>0.25</v>
      </c>
      <c r="AF4680">
        <v>10</v>
      </c>
      <c r="AL4680">
        <v>0</v>
      </c>
      <c r="AN4680">
        <v>0.14117647058823529</v>
      </c>
      <c r="AP4680">
        <v>5.106382978723404E-2</v>
      </c>
      <c r="AQ4680" s="9">
        <f>+AVERAGE(AL4668:AL4677)</f>
        <v>7.058823529411765E-3</v>
      </c>
      <c r="AR4680" s="9">
        <f>+AVERAGE(AN4668:AN4677)</f>
        <v>0.11831992627796266</v>
      </c>
      <c r="AS4680" s="17">
        <f t="shared" si="3333"/>
        <v>25</v>
      </c>
      <c r="AT4680" s="17">
        <f t="shared" si="3334"/>
        <v>0</v>
      </c>
      <c r="AU4680" s="17">
        <f t="shared" si="3335"/>
        <v>0.1</v>
      </c>
      <c r="AV4680" s="17">
        <f t="shared" si="3336"/>
        <v>7.0588235294117646E-2</v>
      </c>
      <c r="AZ4680">
        <v>2.5</v>
      </c>
      <c r="BA4680" s="27">
        <v>0.41666666666666669</v>
      </c>
      <c r="BB4680" s="17">
        <v>18</v>
      </c>
      <c r="BC4680" s="17">
        <v>0</v>
      </c>
      <c r="BD4680" s="17">
        <v>0</v>
      </c>
      <c r="BF4680">
        <v>1</v>
      </c>
      <c r="BG4680">
        <v>1</v>
      </c>
      <c r="BQ4680">
        <v>0.6</v>
      </c>
      <c r="BR4680">
        <v>0.2</v>
      </c>
      <c r="BS4680">
        <v>0.4</v>
      </c>
      <c r="CK4680" s="23">
        <v>0.75</v>
      </c>
      <c r="CL4680" s="23">
        <f t="shared" si="3338"/>
        <v>0</v>
      </c>
      <c r="CM4680" s="23">
        <f t="shared" si="3340"/>
        <v>2.1176470588235297E-2</v>
      </c>
      <c r="CN4680" s="23">
        <f t="shared" si="3341"/>
        <v>0.35495977883388796</v>
      </c>
      <c r="CQ4680" s="4">
        <v>5</v>
      </c>
    </row>
    <row r="4681" spans="1:95" ht="11.25" customHeight="1">
      <c r="A4681" s="17">
        <v>43</v>
      </c>
      <c r="B4681" s="17">
        <v>3</v>
      </c>
      <c r="C4681" s="39">
        <v>5</v>
      </c>
      <c r="D4681" s="40">
        <v>0.21388888888888891</v>
      </c>
      <c r="E4681" s="17">
        <v>14</v>
      </c>
      <c r="F4681" s="9">
        <v>0</v>
      </c>
      <c r="G4681">
        <v>0</v>
      </c>
      <c r="H4681">
        <v>0</v>
      </c>
      <c r="I4681">
        <v>0</v>
      </c>
      <c r="J4681">
        <v>1</v>
      </c>
      <c r="K4681" s="5">
        <v>25</v>
      </c>
      <c r="L4681">
        <v>51</v>
      </c>
      <c r="M4681">
        <v>6</v>
      </c>
      <c r="N4681">
        <v>59</v>
      </c>
      <c r="P4681" s="17">
        <f t="shared" si="3339"/>
        <v>1</v>
      </c>
      <c r="Q4681" s="17">
        <v>30</v>
      </c>
      <c r="S4681" s="17">
        <v>0.2</v>
      </c>
      <c r="T4681" s="17">
        <v>81</v>
      </c>
      <c r="U4681" s="17">
        <v>40</v>
      </c>
      <c r="V4681" s="17">
        <v>36</v>
      </c>
      <c r="W4681" s="17">
        <v>22</v>
      </c>
      <c r="X4681" s="17">
        <v>36</v>
      </c>
      <c r="Y4681" s="17"/>
      <c r="Z4681" s="17">
        <v>15</v>
      </c>
      <c r="AA4681" s="17">
        <v>149</v>
      </c>
      <c r="AB4681" s="17"/>
      <c r="AC4681">
        <v>81</v>
      </c>
      <c r="AD4681">
        <v>0.18518518518518517</v>
      </c>
      <c r="AE4681">
        <v>0.23529411764705882</v>
      </c>
      <c r="AF4681">
        <v>19</v>
      </c>
      <c r="AL4681">
        <v>0</v>
      </c>
      <c r="AN4681">
        <v>4.4444444444444446E-2</v>
      </c>
      <c r="AP4681">
        <v>3.5643564356435641E-2</v>
      </c>
      <c r="AQ4681" s="9">
        <f>+AVERAGE(AL4668:AL4677)</f>
        <v>7.058823529411765E-3</v>
      </c>
      <c r="AR4681" s="9">
        <f>+AVERAGE(AN4668:AN4677)</f>
        <v>0.11831992627796266</v>
      </c>
      <c r="AS4681" s="17">
        <f t="shared" si="3333"/>
        <v>20</v>
      </c>
      <c r="AT4681" s="17">
        <f t="shared" si="3334"/>
        <v>0</v>
      </c>
      <c r="AU4681" s="17">
        <f t="shared" si="3335"/>
        <v>0.14117647058823529</v>
      </c>
      <c r="AV4681" s="17">
        <f t="shared" si="3336"/>
        <v>5.106382978723404E-2</v>
      </c>
      <c r="AZ4681">
        <v>2.5</v>
      </c>
      <c r="BA4681" s="27">
        <v>0.41666666666666669</v>
      </c>
      <c r="BB4681" s="17">
        <v>18</v>
      </c>
      <c r="BC4681" s="17">
        <v>0</v>
      </c>
      <c r="BD4681" s="17">
        <v>0</v>
      </c>
      <c r="BF4681">
        <v>1</v>
      </c>
      <c r="BG4681">
        <v>1</v>
      </c>
      <c r="BQ4681">
        <v>0.6</v>
      </c>
      <c r="BR4681">
        <v>0.2</v>
      </c>
      <c r="BS4681">
        <v>0.4</v>
      </c>
      <c r="CK4681" s="23">
        <v>0.70588235294117641</v>
      </c>
      <c r="CL4681" s="23">
        <f t="shared" si="3338"/>
        <v>0</v>
      </c>
      <c r="CM4681" s="23">
        <f t="shared" si="3340"/>
        <v>2.1176470588235297E-2</v>
      </c>
      <c r="CN4681" s="23">
        <f t="shared" si="3341"/>
        <v>0.35495977883388796</v>
      </c>
      <c r="CQ4681" s="4">
        <v>5</v>
      </c>
    </row>
    <row r="4682" spans="1:95" ht="11.25" customHeight="1">
      <c r="A4682" s="17">
        <v>43</v>
      </c>
      <c r="B4682" s="17">
        <v>3</v>
      </c>
      <c r="C4682" s="39">
        <v>5</v>
      </c>
      <c r="D4682" s="40">
        <v>0.21388888888888891</v>
      </c>
      <c r="E4682" s="17">
        <v>15</v>
      </c>
      <c r="F4682" s="9">
        <v>0</v>
      </c>
      <c r="G4682">
        <v>0</v>
      </c>
      <c r="H4682">
        <v>0</v>
      </c>
      <c r="I4682">
        <v>0</v>
      </c>
      <c r="J4682">
        <v>1</v>
      </c>
      <c r="K4682" s="5">
        <v>25</v>
      </c>
      <c r="L4682">
        <v>56</v>
      </c>
      <c r="M4682">
        <v>4</v>
      </c>
      <c r="N4682">
        <v>63</v>
      </c>
      <c r="P4682" s="17">
        <f t="shared" si="3339"/>
        <v>0</v>
      </c>
      <c r="Q4682" s="17">
        <v>20</v>
      </c>
      <c r="S4682" s="17">
        <v>0.2</v>
      </c>
      <c r="T4682" s="17">
        <v>76</v>
      </c>
      <c r="U4682" s="17">
        <v>35</v>
      </c>
      <c r="V4682" s="17">
        <v>25</v>
      </c>
      <c r="W4682" s="17">
        <v>36</v>
      </c>
      <c r="X4682" s="17">
        <v>25</v>
      </c>
      <c r="Y4682" s="17"/>
      <c r="Z4682" s="17">
        <v>4</v>
      </c>
      <c r="AA4682" s="17">
        <v>153</v>
      </c>
      <c r="AB4682" s="17"/>
      <c r="AC4682">
        <v>38</v>
      </c>
      <c r="AD4682">
        <v>0.10526315789473684</v>
      </c>
      <c r="AE4682">
        <v>0.18518518518518517</v>
      </c>
      <c r="AF4682">
        <v>10</v>
      </c>
      <c r="AL4682">
        <v>0</v>
      </c>
      <c r="AN4682">
        <v>0.18947368421052632</v>
      </c>
      <c r="AP4682">
        <v>0.10588235294117647</v>
      </c>
      <c r="AQ4682" s="9">
        <f>+AVERAGE(AL4668:AL4677)</f>
        <v>7.058823529411765E-3</v>
      </c>
      <c r="AR4682" s="9">
        <f>+AVERAGE(AN4668:AN4677)</f>
        <v>0.11831992627796266</v>
      </c>
      <c r="AS4682" s="17">
        <f t="shared" si="3333"/>
        <v>30</v>
      </c>
      <c r="AT4682" s="17">
        <f t="shared" si="3334"/>
        <v>0</v>
      </c>
      <c r="AU4682" s="17">
        <f t="shared" si="3335"/>
        <v>4.4444444444444446E-2</v>
      </c>
      <c r="AV4682" s="17">
        <f t="shared" si="3336"/>
        <v>3.5643564356435641E-2</v>
      </c>
      <c r="AZ4682">
        <v>2.5</v>
      </c>
      <c r="BA4682" s="27">
        <v>0.41666666666666669</v>
      </c>
      <c r="BB4682" s="17">
        <v>18</v>
      </c>
      <c r="BC4682" s="17">
        <v>0</v>
      </c>
      <c r="BD4682" s="17">
        <v>0</v>
      </c>
      <c r="BF4682">
        <v>1</v>
      </c>
      <c r="BG4682">
        <v>1</v>
      </c>
      <c r="BQ4682">
        <v>0.6</v>
      </c>
      <c r="BR4682">
        <v>0.2</v>
      </c>
      <c r="BS4682">
        <v>0.4</v>
      </c>
      <c r="CK4682" s="23">
        <v>0.55555555555555558</v>
      </c>
      <c r="CL4682" s="23">
        <f t="shared" si="3338"/>
        <v>0</v>
      </c>
      <c r="CM4682" s="23">
        <f t="shared" si="3340"/>
        <v>2.1176470588235297E-2</v>
      </c>
      <c r="CN4682" s="23">
        <f t="shared" si="3341"/>
        <v>0.35495977883388796</v>
      </c>
      <c r="CQ4682" s="4">
        <v>5</v>
      </c>
    </row>
    <row r="4683" spans="1:95" ht="11.25" customHeight="1">
      <c r="A4683" s="17">
        <v>43</v>
      </c>
      <c r="B4683" s="17">
        <v>3</v>
      </c>
      <c r="C4683" s="39">
        <v>5</v>
      </c>
      <c r="D4683" s="40">
        <v>0.21388888888888891</v>
      </c>
      <c r="E4683" s="17">
        <v>16</v>
      </c>
      <c r="F4683" s="9">
        <v>0</v>
      </c>
      <c r="G4683">
        <v>0</v>
      </c>
      <c r="H4683">
        <v>0</v>
      </c>
      <c r="I4683">
        <v>0</v>
      </c>
      <c r="J4683">
        <v>1</v>
      </c>
      <c r="K4683" s="5">
        <v>25</v>
      </c>
      <c r="L4683">
        <v>51</v>
      </c>
      <c r="M4683">
        <v>5</v>
      </c>
      <c r="N4683">
        <v>68</v>
      </c>
      <c r="P4683" s="17">
        <f t="shared" si="3339"/>
        <v>2</v>
      </c>
      <c r="Q4683" s="17">
        <v>25</v>
      </c>
      <c r="S4683" s="17">
        <v>0.2</v>
      </c>
      <c r="T4683" s="17">
        <v>76</v>
      </c>
      <c r="U4683" s="17">
        <v>35</v>
      </c>
      <c r="V4683" s="17">
        <v>32</v>
      </c>
      <c r="W4683" s="17">
        <v>25</v>
      </c>
      <c r="X4683" s="17">
        <v>32</v>
      </c>
      <c r="Y4683" s="17"/>
      <c r="Z4683" s="17">
        <v>10</v>
      </c>
      <c r="AA4683" s="17">
        <v>163</v>
      </c>
      <c r="AB4683" s="17"/>
      <c r="AC4683">
        <v>49</v>
      </c>
      <c r="AD4683">
        <v>0.20408163265306123</v>
      </c>
      <c r="AE4683">
        <v>0.10526315789473684</v>
      </c>
      <c r="AF4683">
        <v>15</v>
      </c>
      <c r="AL4683">
        <v>0</v>
      </c>
      <c r="AN4683">
        <v>0.17959183673469387</v>
      </c>
      <c r="AP4683">
        <v>0.11891891891891893</v>
      </c>
      <c r="AQ4683" s="9">
        <f>+AVERAGE(AL4668:AL4677)</f>
        <v>7.058823529411765E-3</v>
      </c>
      <c r="AR4683" s="9">
        <f>+AVERAGE(AN4668:AN4677)</f>
        <v>0.11831992627796266</v>
      </c>
      <c r="AS4683" s="17">
        <f t="shared" si="3333"/>
        <v>20</v>
      </c>
      <c r="AT4683" s="17">
        <f t="shared" si="3334"/>
        <v>0</v>
      </c>
      <c r="AU4683" s="17">
        <f t="shared" si="3335"/>
        <v>0.18947368421052632</v>
      </c>
      <c r="AV4683" s="17">
        <f t="shared" si="3336"/>
        <v>0.10588235294117647</v>
      </c>
      <c r="AZ4683">
        <v>2.5</v>
      </c>
      <c r="BA4683" s="27">
        <v>0.41666666666666669</v>
      </c>
      <c r="BB4683" s="17">
        <v>18</v>
      </c>
      <c r="BC4683" s="17">
        <v>0</v>
      </c>
      <c r="BD4683" s="17">
        <v>0</v>
      </c>
      <c r="BF4683">
        <v>1</v>
      </c>
      <c r="BG4683">
        <v>1</v>
      </c>
      <c r="BQ4683">
        <v>0.6</v>
      </c>
      <c r="BR4683">
        <v>0.2</v>
      </c>
      <c r="BS4683">
        <v>0.4</v>
      </c>
      <c r="CK4683" s="23">
        <v>0.31578947368421051</v>
      </c>
      <c r="CL4683" s="23">
        <f t="shared" si="3338"/>
        <v>0</v>
      </c>
      <c r="CM4683" s="23">
        <f t="shared" si="3340"/>
        <v>2.1176470588235297E-2</v>
      </c>
      <c r="CN4683" s="23">
        <f t="shared" si="3341"/>
        <v>0.35495977883388796</v>
      </c>
      <c r="CQ4683" s="4">
        <v>2</v>
      </c>
    </row>
    <row r="4684" spans="1:95" ht="11.25" customHeight="1">
      <c r="A4684" s="17">
        <v>43</v>
      </c>
      <c r="B4684" s="17">
        <v>3</v>
      </c>
      <c r="C4684" s="39">
        <v>5</v>
      </c>
      <c r="D4684" s="40">
        <v>0.21388888888888891</v>
      </c>
      <c r="E4684" s="17">
        <v>17</v>
      </c>
      <c r="F4684" s="9">
        <v>0</v>
      </c>
      <c r="G4684">
        <v>0</v>
      </c>
      <c r="H4684">
        <v>0</v>
      </c>
      <c r="I4684">
        <v>0</v>
      </c>
      <c r="J4684">
        <v>1</v>
      </c>
      <c r="K4684" s="5">
        <v>25</v>
      </c>
      <c r="L4684">
        <v>51</v>
      </c>
      <c r="M4684">
        <v>6</v>
      </c>
      <c r="N4684">
        <v>74</v>
      </c>
      <c r="P4684" s="17">
        <f t="shared" si="3339"/>
        <v>1</v>
      </c>
      <c r="Q4684" s="17">
        <v>30</v>
      </c>
      <c r="S4684" s="17">
        <v>0.2</v>
      </c>
      <c r="T4684" s="17">
        <v>81</v>
      </c>
      <c r="U4684" s="17">
        <v>40</v>
      </c>
      <c r="V4684" s="17">
        <v>38</v>
      </c>
      <c r="W4684" s="17">
        <v>32</v>
      </c>
      <c r="X4684" s="17">
        <v>38</v>
      </c>
      <c r="Y4684" s="17"/>
      <c r="Z4684" s="17">
        <v>15</v>
      </c>
      <c r="AA4684" s="17">
        <v>178</v>
      </c>
      <c r="AB4684" s="17"/>
      <c r="AC4684">
        <v>81</v>
      </c>
      <c r="AD4684">
        <v>0.18518518518518517</v>
      </c>
      <c r="AE4684">
        <v>0.20408163265306123</v>
      </c>
      <c r="AF4684">
        <v>19</v>
      </c>
      <c r="AL4684">
        <v>0</v>
      </c>
      <c r="AN4684">
        <v>4.4444444444444446E-2</v>
      </c>
      <c r="AP4684">
        <v>3.5643564356435641E-2</v>
      </c>
      <c r="AQ4684" s="9">
        <f>+AVERAGE(AL4668:AL4677)</f>
        <v>7.058823529411765E-3</v>
      </c>
      <c r="AR4684" s="9">
        <f>+AVERAGE(AN4668:AN4677)</f>
        <v>0.11831992627796266</v>
      </c>
      <c r="AS4684" s="17">
        <f t="shared" si="3333"/>
        <v>25</v>
      </c>
      <c r="AT4684" s="17">
        <f t="shared" si="3334"/>
        <v>0</v>
      </c>
      <c r="AU4684" s="17">
        <f t="shared" si="3335"/>
        <v>0.17959183673469387</v>
      </c>
      <c r="AV4684" s="17">
        <f t="shared" si="3336"/>
        <v>0.11891891891891893</v>
      </c>
      <c r="AZ4684">
        <v>2.5</v>
      </c>
      <c r="BA4684" s="27">
        <v>0.41666666666666669</v>
      </c>
      <c r="BB4684" s="17">
        <v>18</v>
      </c>
      <c r="BC4684" s="17">
        <v>0</v>
      </c>
      <c r="BD4684" s="17">
        <v>0</v>
      </c>
      <c r="BF4684">
        <v>1</v>
      </c>
      <c r="BG4684">
        <v>1</v>
      </c>
      <c r="BQ4684">
        <v>0.6</v>
      </c>
      <c r="BR4684">
        <v>0.2</v>
      </c>
      <c r="BS4684">
        <v>0.4</v>
      </c>
      <c r="CK4684" s="23">
        <v>0.61224489795918369</v>
      </c>
      <c r="CL4684" s="23">
        <f t="shared" si="3338"/>
        <v>0</v>
      </c>
      <c r="CM4684" s="23">
        <f t="shared" si="3340"/>
        <v>2.1176470588235297E-2</v>
      </c>
      <c r="CN4684" s="23">
        <f t="shared" si="3341"/>
        <v>0.35495977883388796</v>
      </c>
      <c r="CQ4684" s="4">
        <v>2</v>
      </c>
    </row>
    <row r="4685" spans="1:95" ht="11.25" customHeight="1">
      <c r="A4685" s="17">
        <v>43</v>
      </c>
      <c r="B4685" s="17">
        <v>3</v>
      </c>
      <c r="C4685" s="39">
        <v>5</v>
      </c>
      <c r="D4685" s="40">
        <v>0.21388888888888891</v>
      </c>
      <c r="E4685" s="17">
        <v>18</v>
      </c>
      <c r="F4685" s="9">
        <v>0</v>
      </c>
      <c r="G4685">
        <v>0</v>
      </c>
      <c r="H4685">
        <v>0</v>
      </c>
      <c r="I4685">
        <v>0</v>
      </c>
      <c r="J4685">
        <v>1</v>
      </c>
      <c r="K4685" s="5">
        <v>25</v>
      </c>
      <c r="L4685">
        <v>56</v>
      </c>
      <c r="M4685">
        <v>4</v>
      </c>
      <c r="N4685">
        <v>78</v>
      </c>
      <c r="P4685" s="17">
        <f t="shared" si="3339"/>
        <v>0</v>
      </c>
      <c r="Q4685" s="17">
        <v>20</v>
      </c>
      <c r="S4685" s="17">
        <v>0.2</v>
      </c>
      <c r="T4685" s="17">
        <v>76</v>
      </c>
      <c r="U4685" s="17">
        <v>35</v>
      </c>
      <c r="V4685" s="17">
        <v>21</v>
      </c>
      <c r="W4685" s="17">
        <v>38</v>
      </c>
      <c r="X4685" s="17">
        <v>21</v>
      </c>
      <c r="Y4685" s="17"/>
      <c r="Z4685" s="17">
        <v>4</v>
      </c>
      <c r="AA4685" s="17">
        <v>182</v>
      </c>
      <c r="AB4685" s="17"/>
      <c r="AC4685">
        <v>17</v>
      </c>
      <c r="AD4685">
        <v>0.23529411764705882</v>
      </c>
      <c r="AE4685">
        <v>0.18518518518518517</v>
      </c>
      <c r="AF4685">
        <v>10</v>
      </c>
      <c r="AL4685">
        <v>0</v>
      </c>
      <c r="AN4685">
        <v>0.14117647058823529</v>
      </c>
      <c r="AP4685">
        <v>5.106382978723404E-2</v>
      </c>
      <c r="AQ4685" s="9">
        <f>+AVERAGE(AL4668:AL4677)</f>
        <v>7.058823529411765E-3</v>
      </c>
      <c r="AR4685" s="9">
        <f>+AVERAGE(AN4668:AN4677)</f>
        <v>0.11831992627796266</v>
      </c>
      <c r="AS4685" s="17">
        <f t="shared" si="3333"/>
        <v>30</v>
      </c>
      <c r="AT4685" s="17">
        <f t="shared" si="3334"/>
        <v>0</v>
      </c>
      <c r="AU4685" s="17">
        <f t="shared" si="3335"/>
        <v>4.4444444444444446E-2</v>
      </c>
      <c r="AV4685" s="17">
        <f t="shared" si="3336"/>
        <v>3.5643564356435641E-2</v>
      </c>
      <c r="AZ4685">
        <v>2.5</v>
      </c>
      <c r="BA4685" s="27">
        <v>0.41666666666666669</v>
      </c>
      <c r="BB4685" s="17">
        <v>18</v>
      </c>
      <c r="BC4685" s="17">
        <v>0</v>
      </c>
      <c r="BD4685" s="17">
        <v>0</v>
      </c>
      <c r="BF4685">
        <v>1</v>
      </c>
      <c r="BG4685">
        <v>1</v>
      </c>
      <c r="BQ4685">
        <v>0.6</v>
      </c>
      <c r="BR4685">
        <v>0.2</v>
      </c>
      <c r="BS4685">
        <v>0.4</v>
      </c>
      <c r="CK4685" s="23">
        <v>0.55555555555555558</v>
      </c>
      <c r="CL4685" s="23">
        <f t="shared" si="3338"/>
        <v>0</v>
      </c>
      <c r="CM4685" s="23">
        <f t="shared" si="3340"/>
        <v>2.1176470588235297E-2</v>
      </c>
      <c r="CN4685" s="23">
        <f t="shared" si="3341"/>
        <v>0.35495977883388796</v>
      </c>
      <c r="CQ4685" s="4">
        <v>1</v>
      </c>
    </row>
    <row r="4686" spans="1:95" ht="11.25" customHeight="1">
      <c r="A4686" s="17">
        <v>43</v>
      </c>
      <c r="B4686" s="17">
        <v>3</v>
      </c>
      <c r="C4686" s="39">
        <v>5</v>
      </c>
      <c r="D4686" s="40">
        <v>0.21388888888888891</v>
      </c>
      <c r="E4686" s="17">
        <v>19</v>
      </c>
      <c r="F4686" s="9">
        <v>0</v>
      </c>
      <c r="G4686">
        <v>0</v>
      </c>
      <c r="H4686">
        <v>0</v>
      </c>
      <c r="I4686">
        <v>0</v>
      </c>
      <c r="J4686">
        <v>1</v>
      </c>
      <c r="K4686" s="5">
        <v>25</v>
      </c>
      <c r="L4686">
        <v>51</v>
      </c>
      <c r="M4686">
        <v>4</v>
      </c>
      <c r="N4686">
        <v>82</v>
      </c>
      <c r="P4686" s="17">
        <f t="shared" si="3339"/>
        <v>0</v>
      </c>
      <c r="Q4686" s="17">
        <v>20</v>
      </c>
      <c r="S4686" s="17">
        <v>0.2</v>
      </c>
      <c r="T4686" s="17">
        <v>71</v>
      </c>
      <c r="U4686" s="17">
        <v>35</v>
      </c>
      <c r="V4686" s="17">
        <v>29</v>
      </c>
      <c r="W4686" s="17">
        <v>21</v>
      </c>
      <c r="X4686" s="17">
        <v>29</v>
      </c>
      <c r="Y4686" s="17"/>
      <c r="Z4686" s="17">
        <v>10</v>
      </c>
      <c r="AA4686" s="17">
        <v>192</v>
      </c>
      <c r="AB4686" s="17"/>
      <c r="AC4686">
        <v>55</v>
      </c>
      <c r="AD4686">
        <v>0.18181818181818182</v>
      </c>
      <c r="AE4686">
        <v>0.23529411764705882</v>
      </c>
      <c r="AF4686">
        <v>16</v>
      </c>
      <c r="AL4686">
        <v>0</v>
      </c>
      <c r="AN4686">
        <v>7.2727272727272724E-2</v>
      </c>
      <c r="AP4686">
        <v>4.7058823529411764E-2</v>
      </c>
      <c r="AQ4686" s="9">
        <f>+AVERAGE(AL4668:AL4677)</f>
        <v>7.058823529411765E-3</v>
      </c>
      <c r="AR4686" s="9">
        <f>+AVERAGE(AN4668:AN4677)</f>
        <v>0.11831992627796266</v>
      </c>
      <c r="AS4686" s="17">
        <f t="shared" si="3333"/>
        <v>20</v>
      </c>
      <c r="AT4686" s="17">
        <f t="shared" si="3334"/>
        <v>0</v>
      </c>
      <c r="AU4686" s="17">
        <f t="shared" si="3335"/>
        <v>0.14117647058823529</v>
      </c>
      <c r="AV4686" s="17">
        <f t="shared" si="3336"/>
        <v>5.106382978723404E-2</v>
      </c>
      <c r="AZ4686">
        <v>2.5</v>
      </c>
      <c r="BA4686" s="27">
        <v>0.41666666666666669</v>
      </c>
      <c r="BB4686" s="17">
        <v>18</v>
      </c>
      <c r="BC4686" s="17">
        <v>0</v>
      </c>
      <c r="BD4686" s="17">
        <v>0</v>
      </c>
      <c r="BF4686">
        <v>1</v>
      </c>
      <c r="BG4686">
        <v>1</v>
      </c>
      <c r="BQ4686">
        <v>0.6</v>
      </c>
      <c r="BR4686">
        <v>0.2</v>
      </c>
      <c r="BS4686">
        <v>0.4</v>
      </c>
      <c r="CK4686" s="23">
        <v>0.70588235294117641</v>
      </c>
      <c r="CL4686" s="23">
        <f t="shared" si="3338"/>
        <v>0</v>
      </c>
      <c r="CM4686" s="23">
        <f t="shared" si="3340"/>
        <v>2.1176470588235297E-2</v>
      </c>
      <c r="CN4686" s="23">
        <f t="shared" si="3341"/>
        <v>0.35495977883388796</v>
      </c>
      <c r="CQ4686" s="4">
        <v>2</v>
      </c>
    </row>
    <row r="4687" spans="1:95" ht="11.25" customHeight="1">
      <c r="A4687" s="17">
        <v>43</v>
      </c>
      <c r="B4687" s="17">
        <v>3</v>
      </c>
      <c r="C4687" s="39">
        <v>5</v>
      </c>
      <c r="D4687" s="40">
        <v>0.21388888888888891</v>
      </c>
      <c r="E4687" s="17">
        <v>20</v>
      </c>
      <c r="F4687" s="9">
        <v>0</v>
      </c>
      <c r="G4687">
        <v>0</v>
      </c>
      <c r="H4687">
        <v>0</v>
      </c>
      <c r="I4687">
        <v>0</v>
      </c>
      <c r="J4687">
        <v>1</v>
      </c>
      <c r="K4687" s="5">
        <v>25</v>
      </c>
      <c r="L4687">
        <v>46</v>
      </c>
      <c r="M4687">
        <v>7</v>
      </c>
      <c r="N4687">
        <v>89</v>
      </c>
      <c r="P4687" s="17">
        <f t="shared" si="3339"/>
        <v>1</v>
      </c>
      <c r="Q4687" s="17">
        <v>35</v>
      </c>
      <c r="S4687" s="17">
        <v>0.2</v>
      </c>
      <c r="T4687" s="17">
        <v>81</v>
      </c>
      <c r="U4687" s="17">
        <v>40</v>
      </c>
      <c r="V4687" s="17">
        <v>39</v>
      </c>
      <c r="W4687" s="17">
        <v>29</v>
      </c>
      <c r="X4687" s="17">
        <v>39</v>
      </c>
      <c r="Y4687" s="17"/>
      <c r="Z4687" s="17">
        <v>18</v>
      </c>
      <c r="AA4687" s="17">
        <v>210</v>
      </c>
      <c r="AB4687" s="17"/>
      <c r="AC4687">
        <v>87</v>
      </c>
      <c r="AD4687">
        <v>0.20689655172413793</v>
      </c>
      <c r="AE4687">
        <v>0.18181818181818182</v>
      </c>
      <c r="AF4687">
        <v>21</v>
      </c>
      <c r="AG4687">
        <v>159</v>
      </c>
      <c r="AL4687">
        <v>0</v>
      </c>
      <c r="AN4687">
        <v>2.7586206896551727E-2</v>
      </c>
      <c r="AP4687">
        <v>2.3529411764705885E-2</v>
      </c>
      <c r="AQ4687" s="9">
        <f>+AVERAGE(AL4668:AL4677)</f>
        <v>7.058823529411765E-3</v>
      </c>
      <c r="AR4687" s="9">
        <f>+AVERAGE(AN4668:AN4677)</f>
        <v>0.11831992627796266</v>
      </c>
      <c r="AS4687" s="17">
        <f t="shared" si="3333"/>
        <v>20</v>
      </c>
      <c r="AT4687" s="17">
        <f t="shared" si="3334"/>
        <v>0</v>
      </c>
      <c r="AU4687" s="17">
        <f t="shared" si="3335"/>
        <v>7.2727272727272724E-2</v>
      </c>
      <c r="AV4687" s="17">
        <f t="shared" si="3336"/>
        <v>4.7058823529411764E-2</v>
      </c>
      <c r="AZ4687">
        <v>2.5</v>
      </c>
      <c r="BA4687" s="27">
        <v>0.41666666666666669</v>
      </c>
      <c r="BB4687" s="17">
        <v>18</v>
      </c>
      <c r="BC4687" s="17">
        <v>0</v>
      </c>
      <c r="BD4687" s="17">
        <v>0</v>
      </c>
      <c r="BF4687">
        <v>1</v>
      </c>
      <c r="BG4687">
        <v>1</v>
      </c>
      <c r="BQ4687">
        <v>0.6</v>
      </c>
      <c r="BR4687">
        <v>0.2</v>
      </c>
      <c r="BS4687">
        <v>0.4</v>
      </c>
      <c r="BW4687" s="9">
        <f>SUM(AF4678:AF4687)</f>
        <v>159</v>
      </c>
      <c r="BX4687" s="9"/>
      <c r="BY4687" s="9">
        <f t="shared" ref="BY4687" si="3342">SUM(BW4677,BW4687)</f>
        <v>321</v>
      </c>
      <c r="CK4687" s="23">
        <v>0.54545454545454541</v>
      </c>
      <c r="CL4687" s="23">
        <f t="shared" si="3338"/>
        <v>0</v>
      </c>
      <c r="CM4687" s="23">
        <f t="shared" si="3340"/>
        <v>2.1176470588235297E-2</v>
      </c>
      <c r="CN4687" s="23">
        <f t="shared" si="3341"/>
        <v>0.35495977883388796</v>
      </c>
      <c r="CQ4687" s="4">
        <v>5</v>
      </c>
    </row>
    <row r="4688" spans="1:95" ht="11.25" customHeight="1">
      <c r="A4688" s="17">
        <v>43</v>
      </c>
      <c r="B4688" s="17">
        <v>4</v>
      </c>
      <c r="C4688" s="39">
        <v>10</v>
      </c>
      <c r="D4688" s="40">
        <v>0.42291666666666666</v>
      </c>
      <c r="E4688" s="17">
        <v>-2</v>
      </c>
      <c r="F4688" s="9">
        <v>0</v>
      </c>
      <c r="G4688">
        <v>0</v>
      </c>
      <c r="H4688">
        <v>0</v>
      </c>
      <c r="I4688">
        <v>0</v>
      </c>
      <c r="J4688">
        <v>0</v>
      </c>
      <c r="K4688" s="5">
        <v>25</v>
      </c>
      <c r="L4688">
        <v>50</v>
      </c>
      <c r="M4688">
        <v>7</v>
      </c>
      <c r="P4688" s="17">
        <f t="shared" si="3339"/>
        <v>1</v>
      </c>
      <c r="Q4688" s="17">
        <v>35</v>
      </c>
      <c r="S4688" s="17">
        <v>0.2</v>
      </c>
      <c r="T4688" s="17">
        <v>85</v>
      </c>
      <c r="U4688" s="17">
        <v>40</v>
      </c>
      <c r="V4688" s="17">
        <v>30</v>
      </c>
      <c r="W4688" s="17"/>
      <c r="X4688" s="17">
        <v>30</v>
      </c>
      <c r="Y4688" s="17"/>
      <c r="Z4688" s="17">
        <v>1</v>
      </c>
      <c r="AA4688" s="17"/>
      <c r="AB4688" s="17"/>
      <c r="AC4688">
        <v>41</v>
      </c>
      <c r="AD4688">
        <v>2.4390243902439025E-2</v>
      </c>
      <c r="AF4688">
        <v>4</v>
      </c>
      <c r="AL4688">
        <v>0</v>
      </c>
      <c r="AN4688">
        <v>0.58536585365853666</v>
      </c>
      <c r="AP4688">
        <v>0.42857142857142855</v>
      </c>
      <c r="AQ4688" s="22"/>
      <c r="AR4688" s="22"/>
      <c r="AS4688" s="17">
        <f t="shared" si="3333"/>
        <v>35</v>
      </c>
      <c r="AT4688" s="17">
        <f t="shared" si="3334"/>
        <v>0</v>
      </c>
      <c r="AU4688" s="17">
        <f t="shared" si="3335"/>
        <v>2.7586206896551727E-2</v>
      </c>
      <c r="AV4688" s="17">
        <f t="shared" si="3336"/>
        <v>2.3529411764705885E-2</v>
      </c>
      <c r="AZ4688">
        <v>2</v>
      </c>
      <c r="BA4688" s="27">
        <v>0.33333333333333331</v>
      </c>
      <c r="BB4688" s="17">
        <v>19</v>
      </c>
      <c r="BC4688" s="17">
        <v>1</v>
      </c>
      <c r="BD4688" s="17">
        <v>1</v>
      </c>
      <c r="BF4688">
        <v>0</v>
      </c>
      <c r="BG4688">
        <v>1</v>
      </c>
      <c r="BQ4688">
        <v>0.6</v>
      </c>
      <c r="BR4688">
        <v>0.2</v>
      </c>
      <c r="BS4688">
        <v>0.4</v>
      </c>
      <c r="CK4688" s="23" t="s">
        <v>2085</v>
      </c>
      <c r="CL4688" s="23">
        <f t="shared" si="3338"/>
        <v>0</v>
      </c>
      <c r="CM4688" s="23" t="str">
        <f t="shared" si="3340"/>
        <v/>
      </c>
      <c r="CN4688" s="23" t="str">
        <f t="shared" si="3341"/>
        <v/>
      </c>
      <c r="CQ4688" s="4">
        <v>2</v>
      </c>
    </row>
    <row r="4689" spans="1:95" ht="11.25" customHeight="1">
      <c r="A4689" s="17">
        <v>43</v>
      </c>
      <c r="B4689" s="17">
        <v>4</v>
      </c>
      <c r="C4689" s="39">
        <v>10</v>
      </c>
      <c r="D4689" s="40">
        <v>0.42291666666666666</v>
      </c>
      <c r="E4689" s="17">
        <v>-1</v>
      </c>
      <c r="F4689" s="9">
        <v>0</v>
      </c>
      <c r="G4689">
        <v>0</v>
      </c>
      <c r="H4689">
        <v>0</v>
      </c>
      <c r="I4689">
        <v>0</v>
      </c>
      <c r="J4689">
        <v>0</v>
      </c>
      <c r="K4689" s="5">
        <v>25</v>
      </c>
      <c r="L4689">
        <v>60</v>
      </c>
      <c r="M4689">
        <v>4</v>
      </c>
      <c r="P4689" s="17">
        <f t="shared" si="3339"/>
        <v>0</v>
      </c>
      <c r="Q4689" s="17">
        <v>21</v>
      </c>
      <c r="S4689" s="17">
        <v>0.19047619047619047</v>
      </c>
      <c r="T4689" s="17">
        <v>81</v>
      </c>
      <c r="U4689" s="17">
        <v>40</v>
      </c>
      <c r="V4689" s="17">
        <v>30</v>
      </c>
      <c r="W4689" s="17">
        <v>30</v>
      </c>
      <c r="X4689" s="17">
        <v>30</v>
      </c>
      <c r="Y4689" s="17"/>
      <c r="Z4689" s="17">
        <v>10</v>
      </c>
      <c r="AA4689" s="17"/>
      <c r="AB4689" s="17"/>
      <c r="AC4689">
        <v>50</v>
      </c>
      <c r="AD4689">
        <v>0.2</v>
      </c>
      <c r="AE4689">
        <v>2.4390243902439025E-2</v>
      </c>
      <c r="AF4689">
        <v>16</v>
      </c>
      <c r="AL4689">
        <v>3.8095238095238099E-2</v>
      </c>
      <c r="AN4689">
        <v>0.46400000000000002</v>
      </c>
      <c r="AP4689">
        <v>0.28860759493670884</v>
      </c>
      <c r="AQ4689" s="9"/>
      <c r="AR4689" s="9"/>
      <c r="AS4689" s="17">
        <f t="shared" si="3333"/>
        <v>35</v>
      </c>
      <c r="AT4689" s="17">
        <f t="shared" si="3334"/>
        <v>0</v>
      </c>
      <c r="AU4689" s="17">
        <f t="shared" si="3335"/>
        <v>0.58536585365853666</v>
      </c>
      <c r="AV4689" s="17">
        <f t="shared" si="3336"/>
        <v>0.42857142857142855</v>
      </c>
      <c r="AZ4689">
        <v>2</v>
      </c>
      <c r="BA4689" s="27">
        <v>0.33333333333333331</v>
      </c>
      <c r="BB4689" s="17">
        <v>19</v>
      </c>
      <c r="BC4689" s="17">
        <v>1</v>
      </c>
      <c r="BD4689" s="17">
        <v>1</v>
      </c>
      <c r="BF4689">
        <v>0</v>
      </c>
      <c r="BG4689">
        <v>1</v>
      </c>
      <c r="BQ4689">
        <v>0.6</v>
      </c>
      <c r="BR4689">
        <v>0.2</v>
      </c>
      <c r="BS4689">
        <v>0.4</v>
      </c>
      <c r="CK4689" s="23">
        <v>9.7560975609756101E-2</v>
      </c>
      <c r="CL4689" s="23">
        <f t="shared" si="3338"/>
        <v>0</v>
      </c>
      <c r="CM4689" s="23" t="str">
        <f t="shared" si="3340"/>
        <v/>
      </c>
      <c r="CN4689" s="23" t="str">
        <f t="shared" si="3341"/>
        <v/>
      </c>
      <c r="CQ4689" s="4">
        <v>3</v>
      </c>
    </row>
    <row r="4690" spans="1:95" ht="11.25" customHeight="1">
      <c r="A4690" s="17">
        <v>43</v>
      </c>
      <c r="B4690" s="17">
        <v>4</v>
      </c>
      <c r="C4690" s="39">
        <v>10</v>
      </c>
      <c r="D4690" s="40">
        <v>0.42291666666666666</v>
      </c>
      <c r="E4690" s="17">
        <v>1</v>
      </c>
      <c r="F4690" s="9">
        <v>0</v>
      </c>
      <c r="G4690">
        <v>0</v>
      </c>
      <c r="H4690">
        <v>0</v>
      </c>
      <c r="I4690">
        <v>0</v>
      </c>
      <c r="J4690">
        <v>0</v>
      </c>
      <c r="K4690" s="5">
        <v>25</v>
      </c>
      <c r="L4690">
        <v>75</v>
      </c>
      <c r="M4690">
        <v>0</v>
      </c>
      <c r="N4690">
        <v>0</v>
      </c>
      <c r="P4690" s="17">
        <f t="shared" si="3339"/>
        <v>0</v>
      </c>
      <c r="Q4690" s="17">
        <v>0</v>
      </c>
      <c r="S4690" s="17">
        <v>0.2</v>
      </c>
      <c r="T4690" s="17">
        <v>75</v>
      </c>
      <c r="U4690" s="17">
        <v>35</v>
      </c>
      <c r="V4690" s="17">
        <v>30</v>
      </c>
      <c r="W4690" s="17">
        <v>30</v>
      </c>
      <c r="X4690" s="17">
        <v>30</v>
      </c>
      <c r="Y4690" s="17"/>
      <c r="Z4690" s="17">
        <v>15</v>
      </c>
      <c r="AA4690" s="17">
        <v>15</v>
      </c>
      <c r="AB4690" s="17"/>
      <c r="AC4690">
        <v>66</v>
      </c>
      <c r="AD4690">
        <v>0.22727272727272727</v>
      </c>
      <c r="AF4690">
        <v>25</v>
      </c>
      <c r="AL4690">
        <v>0</v>
      </c>
      <c r="AN4690">
        <v>0.23636363636363636</v>
      </c>
      <c r="AP4690">
        <v>0.13448275862068965</v>
      </c>
      <c r="AQ4690" s="9"/>
      <c r="AR4690" s="9"/>
      <c r="AS4690" s="17">
        <f t="shared" si="3333"/>
        <v>21</v>
      </c>
      <c r="AT4690" s="17">
        <f t="shared" si="3334"/>
        <v>3.8095238095238099E-2</v>
      </c>
      <c r="AU4690" s="17">
        <f t="shared" si="3335"/>
        <v>0.46400000000000002</v>
      </c>
      <c r="AV4690" s="17">
        <f t="shared" si="3336"/>
        <v>0.28860759493670884</v>
      </c>
      <c r="AZ4690">
        <v>2</v>
      </c>
      <c r="BA4690" s="27">
        <v>0.33333333333333331</v>
      </c>
      <c r="BB4690" s="17">
        <v>19</v>
      </c>
      <c r="BC4690" s="17">
        <v>1</v>
      </c>
      <c r="BD4690" s="17">
        <v>1</v>
      </c>
      <c r="BF4690">
        <v>0</v>
      </c>
      <c r="BG4690">
        <v>1</v>
      </c>
      <c r="BQ4690">
        <v>0.6</v>
      </c>
      <c r="BR4690">
        <v>0.2</v>
      </c>
      <c r="BS4690">
        <v>0.4</v>
      </c>
      <c r="CK4690" s="23" t="s">
        <v>2085</v>
      </c>
      <c r="CL4690" s="23">
        <f t="shared" si="3338"/>
        <v>0</v>
      </c>
      <c r="CM4690" s="23" t="str">
        <f t="shared" si="3340"/>
        <v/>
      </c>
      <c r="CN4690" s="23" t="str">
        <f t="shared" si="3341"/>
        <v/>
      </c>
      <c r="CQ4690" s="4">
        <v>3</v>
      </c>
    </row>
    <row r="4691" spans="1:95" ht="11.25" customHeight="1">
      <c r="A4691" s="17">
        <v>43</v>
      </c>
      <c r="B4691" s="17">
        <v>4</v>
      </c>
      <c r="C4691" s="39">
        <v>10</v>
      </c>
      <c r="D4691" s="40">
        <v>0.42291666666666666</v>
      </c>
      <c r="E4691" s="17">
        <v>2</v>
      </c>
      <c r="F4691" s="9">
        <v>0</v>
      </c>
      <c r="G4691">
        <v>0</v>
      </c>
      <c r="H4691">
        <v>0</v>
      </c>
      <c r="I4691">
        <v>0</v>
      </c>
      <c r="J4691">
        <v>0</v>
      </c>
      <c r="K4691" s="5">
        <v>25</v>
      </c>
      <c r="L4691">
        <v>50</v>
      </c>
      <c r="M4691">
        <v>3</v>
      </c>
      <c r="N4691">
        <v>3</v>
      </c>
      <c r="P4691" s="17">
        <f t="shared" si="3339"/>
        <v>0</v>
      </c>
      <c r="Q4691" s="17">
        <v>17</v>
      </c>
      <c r="S4691" s="17">
        <v>0.17647058823529413</v>
      </c>
      <c r="T4691" s="17">
        <v>67</v>
      </c>
      <c r="U4691" s="17">
        <v>30</v>
      </c>
      <c r="V4691" s="17">
        <v>30</v>
      </c>
      <c r="W4691" s="17">
        <v>30</v>
      </c>
      <c r="X4691" s="17">
        <v>30</v>
      </c>
      <c r="Y4691" s="17"/>
      <c r="Z4691" s="17">
        <v>10</v>
      </c>
      <c r="AA4691" s="17">
        <v>25</v>
      </c>
      <c r="AB4691" s="17"/>
      <c r="AC4691">
        <v>57</v>
      </c>
      <c r="AD4691">
        <v>0.17543859649122806</v>
      </c>
      <c r="AE4691">
        <v>0.22727272727272727</v>
      </c>
      <c r="AF4691">
        <v>17</v>
      </c>
      <c r="AL4691">
        <v>7.0588235294117646E-2</v>
      </c>
      <c r="AN4691">
        <v>0.29473684210526313</v>
      </c>
      <c r="AP4691">
        <v>0.17333333333333334</v>
      </c>
      <c r="AQ4691" s="9"/>
      <c r="AR4691" s="9"/>
      <c r="AS4691" s="17">
        <f t="shared" si="3333"/>
        <v>0</v>
      </c>
      <c r="AT4691" s="17">
        <f t="shared" si="3334"/>
        <v>0</v>
      </c>
      <c r="AU4691" s="17">
        <f t="shared" si="3335"/>
        <v>0.23636363636363636</v>
      </c>
      <c r="AV4691" s="17">
        <f t="shared" si="3336"/>
        <v>0.13448275862068965</v>
      </c>
      <c r="AZ4691">
        <v>2</v>
      </c>
      <c r="BA4691" s="27">
        <v>0.33333333333333331</v>
      </c>
      <c r="BB4691" s="17">
        <v>19</v>
      </c>
      <c r="BC4691" s="17">
        <v>1</v>
      </c>
      <c r="BD4691" s="17">
        <v>1</v>
      </c>
      <c r="BF4691">
        <v>0</v>
      </c>
      <c r="BG4691">
        <v>1</v>
      </c>
      <c r="BQ4691">
        <v>0.6</v>
      </c>
      <c r="BR4691">
        <v>0.2</v>
      </c>
      <c r="BS4691">
        <v>0.4</v>
      </c>
      <c r="CK4691" s="23">
        <v>0.90909090909090906</v>
      </c>
      <c r="CL4691" s="23">
        <f t="shared" si="3338"/>
        <v>0</v>
      </c>
      <c r="CM4691" s="23" t="str">
        <f t="shared" si="3340"/>
        <v/>
      </c>
      <c r="CN4691" s="23" t="str">
        <f t="shared" si="3341"/>
        <v/>
      </c>
      <c r="CQ4691" s="4">
        <v>2</v>
      </c>
    </row>
    <row r="4692" spans="1:95" ht="11.25" customHeight="1">
      <c r="A4692" s="17">
        <v>43</v>
      </c>
      <c r="B4692" s="17">
        <v>4</v>
      </c>
      <c r="C4692" s="39">
        <v>10</v>
      </c>
      <c r="D4692" s="40">
        <v>0.42291666666666666</v>
      </c>
      <c r="E4692" s="17">
        <v>3</v>
      </c>
      <c r="F4692" s="9">
        <v>0</v>
      </c>
      <c r="G4692">
        <v>0</v>
      </c>
      <c r="H4692">
        <v>0</v>
      </c>
      <c r="I4692">
        <v>0</v>
      </c>
      <c r="J4692">
        <v>0</v>
      </c>
      <c r="K4692" s="5">
        <v>25</v>
      </c>
      <c r="L4692">
        <v>42</v>
      </c>
      <c r="M4692">
        <v>5</v>
      </c>
      <c r="N4692">
        <v>8</v>
      </c>
      <c r="P4692" s="17">
        <f t="shared" si="3339"/>
        <v>2</v>
      </c>
      <c r="Q4692" s="17">
        <v>25</v>
      </c>
      <c r="S4692" s="17">
        <v>0.2</v>
      </c>
      <c r="T4692" s="17">
        <v>67</v>
      </c>
      <c r="U4692" s="17">
        <v>30</v>
      </c>
      <c r="V4692" s="17">
        <v>30</v>
      </c>
      <c r="W4692" s="17">
        <v>30</v>
      </c>
      <c r="X4692" s="17">
        <v>30</v>
      </c>
      <c r="Y4692" s="17"/>
      <c r="Z4692" s="17">
        <v>10</v>
      </c>
      <c r="AA4692" s="17">
        <v>35</v>
      </c>
      <c r="AB4692" s="17"/>
      <c r="AC4692">
        <v>55</v>
      </c>
      <c r="AD4692">
        <v>0.18181818181818182</v>
      </c>
      <c r="AE4692">
        <v>0.17543859649122806</v>
      </c>
      <c r="AF4692">
        <v>15</v>
      </c>
      <c r="AL4692">
        <v>0</v>
      </c>
      <c r="AN4692">
        <v>7.2727272727272724E-2</v>
      </c>
      <c r="AP4692">
        <v>0.05</v>
      </c>
      <c r="AQ4692" s="9"/>
      <c r="AR4692" s="9"/>
      <c r="AS4692" s="17">
        <f t="shared" si="3333"/>
        <v>17</v>
      </c>
      <c r="AT4692" s="17">
        <f t="shared" si="3334"/>
        <v>7.0588235294117646E-2</v>
      </c>
      <c r="AU4692" s="17">
        <f t="shared" si="3335"/>
        <v>0.29473684210526313</v>
      </c>
      <c r="AV4692" s="17">
        <f t="shared" si="3336"/>
        <v>0.17333333333333334</v>
      </c>
      <c r="AZ4692">
        <v>2</v>
      </c>
      <c r="BA4692" s="27">
        <v>0.33333333333333331</v>
      </c>
      <c r="BB4692" s="17">
        <v>19</v>
      </c>
      <c r="BC4692" s="17">
        <v>1</v>
      </c>
      <c r="BD4692" s="17">
        <v>1</v>
      </c>
      <c r="BF4692">
        <v>0</v>
      </c>
      <c r="BG4692">
        <v>1</v>
      </c>
      <c r="BQ4692">
        <v>0.6</v>
      </c>
      <c r="BR4692">
        <v>0.2</v>
      </c>
      <c r="BS4692">
        <v>0.4</v>
      </c>
      <c r="CK4692" s="23">
        <v>0.70175438596491224</v>
      </c>
      <c r="CL4692" s="23">
        <f t="shared" si="3338"/>
        <v>0</v>
      </c>
      <c r="CM4692" s="23" t="str">
        <f t="shared" si="3340"/>
        <v/>
      </c>
      <c r="CN4692" s="23" t="str">
        <f t="shared" si="3341"/>
        <v/>
      </c>
      <c r="CQ4692" s="4">
        <v>3</v>
      </c>
    </row>
    <row r="4693" spans="1:95" ht="11.25" customHeight="1">
      <c r="A4693" s="17">
        <v>43</v>
      </c>
      <c r="B4693" s="17">
        <v>4</v>
      </c>
      <c r="C4693" s="39">
        <v>10</v>
      </c>
      <c r="D4693" s="40">
        <v>0.42291666666666666</v>
      </c>
      <c r="E4693" s="17">
        <v>4</v>
      </c>
      <c r="F4693" s="9">
        <v>0</v>
      </c>
      <c r="G4693">
        <v>0</v>
      </c>
      <c r="H4693">
        <v>0</v>
      </c>
      <c r="I4693">
        <v>0</v>
      </c>
      <c r="J4693">
        <v>0</v>
      </c>
      <c r="K4693" s="5">
        <v>25</v>
      </c>
      <c r="L4693">
        <v>42</v>
      </c>
      <c r="M4693">
        <v>5</v>
      </c>
      <c r="N4693">
        <v>13</v>
      </c>
      <c r="P4693" s="17">
        <f t="shared" si="3339"/>
        <v>2</v>
      </c>
      <c r="Q4693" s="17">
        <v>25</v>
      </c>
      <c r="S4693" s="17">
        <v>0.2</v>
      </c>
      <c r="T4693" s="17">
        <v>67</v>
      </c>
      <c r="U4693" s="17">
        <v>30</v>
      </c>
      <c r="V4693" s="17">
        <v>30</v>
      </c>
      <c r="W4693" s="17">
        <v>30</v>
      </c>
      <c r="X4693" s="17">
        <v>30</v>
      </c>
      <c r="Y4693" s="17"/>
      <c r="Z4693" s="17">
        <v>10</v>
      </c>
      <c r="AA4693" s="17">
        <v>45</v>
      </c>
      <c r="AB4693" s="17"/>
      <c r="AC4693">
        <v>50</v>
      </c>
      <c r="AD4693">
        <v>0.2</v>
      </c>
      <c r="AE4693">
        <v>0.18181818181818182</v>
      </c>
      <c r="AF4693">
        <v>15</v>
      </c>
      <c r="AL4693">
        <v>0</v>
      </c>
      <c r="AN4693">
        <v>0</v>
      </c>
      <c r="AP4693">
        <v>0</v>
      </c>
      <c r="AQ4693" s="9"/>
      <c r="AR4693" s="9"/>
      <c r="AS4693" s="17">
        <f t="shared" si="3333"/>
        <v>25</v>
      </c>
      <c r="AT4693" s="17">
        <f t="shared" si="3334"/>
        <v>0</v>
      </c>
      <c r="AU4693" s="17">
        <f t="shared" si="3335"/>
        <v>7.2727272727272724E-2</v>
      </c>
      <c r="AV4693" s="17">
        <f t="shared" si="3336"/>
        <v>0.05</v>
      </c>
      <c r="AZ4693">
        <v>2</v>
      </c>
      <c r="BA4693" s="27">
        <v>0.33333333333333331</v>
      </c>
      <c r="BB4693" s="17">
        <v>19</v>
      </c>
      <c r="BC4693" s="17">
        <v>1</v>
      </c>
      <c r="BD4693" s="17">
        <v>1</v>
      </c>
      <c r="BF4693">
        <v>0</v>
      </c>
      <c r="BG4693">
        <v>1</v>
      </c>
      <c r="BQ4693">
        <v>0.6</v>
      </c>
      <c r="BR4693">
        <v>0.2</v>
      </c>
      <c r="BS4693">
        <v>0.4</v>
      </c>
      <c r="CK4693" s="23">
        <v>0.72727272727272729</v>
      </c>
      <c r="CL4693" s="23">
        <f t="shared" si="3338"/>
        <v>0</v>
      </c>
      <c r="CM4693" s="23" t="str">
        <f t="shared" si="3340"/>
        <v/>
      </c>
      <c r="CN4693" s="23" t="str">
        <f t="shared" si="3341"/>
        <v/>
      </c>
      <c r="CQ4693" s="4">
        <v>3</v>
      </c>
    </row>
    <row r="4694" spans="1:95" ht="11.25" customHeight="1">
      <c r="A4694" s="17">
        <v>43</v>
      </c>
      <c r="B4694" s="17">
        <v>4</v>
      </c>
      <c r="C4694" s="39">
        <v>10</v>
      </c>
      <c r="D4694" s="40">
        <v>0.42291666666666666</v>
      </c>
      <c r="E4694" s="17">
        <v>5</v>
      </c>
      <c r="F4694" s="9">
        <v>0</v>
      </c>
      <c r="G4694">
        <v>0</v>
      </c>
      <c r="H4694">
        <v>0</v>
      </c>
      <c r="I4694">
        <v>0</v>
      </c>
      <c r="J4694">
        <v>0</v>
      </c>
      <c r="K4694" s="5">
        <v>25</v>
      </c>
      <c r="L4694">
        <v>42</v>
      </c>
      <c r="M4694">
        <v>5</v>
      </c>
      <c r="N4694">
        <v>18</v>
      </c>
      <c r="P4694" s="17">
        <f t="shared" si="3339"/>
        <v>2</v>
      </c>
      <c r="Q4694" s="17">
        <v>25</v>
      </c>
      <c r="S4694" s="17">
        <v>0.2</v>
      </c>
      <c r="T4694" s="17">
        <v>67</v>
      </c>
      <c r="U4694" s="17">
        <v>30</v>
      </c>
      <c r="V4694" s="17">
        <v>30</v>
      </c>
      <c r="W4694" s="17">
        <v>30</v>
      </c>
      <c r="X4694" s="17">
        <v>30</v>
      </c>
      <c r="Y4694" s="17"/>
      <c r="Z4694" s="17">
        <v>10</v>
      </c>
      <c r="AA4694" s="17">
        <v>55</v>
      </c>
      <c r="AB4694" s="17"/>
      <c r="AC4694">
        <v>58</v>
      </c>
      <c r="AD4694">
        <v>0.17241379310344829</v>
      </c>
      <c r="AE4694">
        <v>0.2</v>
      </c>
      <c r="AF4694">
        <v>15</v>
      </c>
      <c r="AL4694">
        <v>0</v>
      </c>
      <c r="AN4694">
        <v>0.1103448275862069</v>
      </c>
      <c r="AP4694">
        <v>7.7108433734939752E-2</v>
      </c>
      <c r="AQ4694" s="9"/>
      <c r="AR4694" s="9"/>
      <c r="AS4694" s="17">
        <f t="shared" si="3333"/>
        <v>25</v>
      </c>
      <c r="AT4694" s="17">
        <f t="shared" si="3334"/>
        <v>0</v>
      </c>
      <c r="AU4694" s="17">
        <f t="shared" si="3335"/>
        <v>0</v>
      </c>
      <c r="AV4694" s="17">
        <f t="shared" si="3336"/>
        <v>0</v>
      </c>
      <c r="AZ4694">
        <v>2</v>
      </c>
      <c r="BA4694" s="27">
        <v>0.33333333333333331</v>
      </c>
      <c r="BB4694" s="17">
        <v>19</v>
      </c>
      <c r="BC4694" s="17">
        <v>1</v>
      </c>
      <c r="BD4694" s="17">
        <v>1</v>
      </c>
      <c r="BF4694">
        <v>0</v>
      </c>
      <c r="BG4694">
        <v>1</v>
      </c>
      <c r="BQ4694">
        <v>0.6</v>
      </c>
      <c r="BR4694">
        <v>0.2</v>
      </c>
      <c r="BS4694">
        <v>0.4</v>
      </c>
      <c r="CK4694" s="23">
        <v>0.8</v>
      </c>
      <c r="CL4694" s="23">
        <f t="shared" si="3338"/>
        <v>0</v>
      </c>
      <c r="CM4694" s="23" t="str">
        <f t="shared" si="3340"/>
        <v/>
      </c>
      <c r="CN4694" s="23" t="str">
        <f t="shared" si="3341"/>
        <v/>
      </c>
      <c r="CQ4694" s="4">
        <v>2</v>
      </c>
    </row>
    <row r="4695" spans="1:95" ht="11.25" customHeight="1">
      <c r="A4695" s="17">
        <v>43</v>
      </c>
      <c r="B4695" s="17">
        <v>4</v>
      </c>
      <c r="C4695" s="39">
        <v>10</v>
      </c>
      <c r="D4695" s="40">
        <v>0.42291666666666666</v>
      </c>
      <c r="E4695" s="17">
        <v>6</v>
      </c>
      <c r="F4695" s="9">
        <v>0</v>
      </c>
      <c r="G4695">
        <v>0</v>
      </c>
      <c r="H4695">
        <v>0</v>
      </c>
      <c r="I4695">
        <v>0</v>
      </c>
      <c r="J4695">
        <v>0</v>
      </c>
      <c r="K4695" s="5">
        <v>25</v>
      </c>
      <c r="L4695">
        <v>42</v>
      </c>
      <c r="M4695">
        <v>5</v>
      </c>
      <c r="N4695">
        <v>23</v>
      </c>
      <c r="P4695" s="17">
        <f t="shared" si="3339"/>
        <v>2</v>
      </c>
      <c r="Q4695" s="17">
        <v>25</v>
      </c>
      <c r="S4695" s="17">
        <v>0.2</v>
      </c>
      <c r="T4695" s="17">
        <v>67</v>
      </c>
      <c r="U4695" s="17">
        <v>30</v>
      </c>
      <c r="V4695" s="17">
        <v>30</v>
      </c>
      <c r="W4695" s="17">
        <v>30</v>
      </c>
      <c r="X4695" s="17">
        <v>30</v>
      </c>
      <c r="Y4695" s="17"/>
      <c r="Z4695" s="17">
        <v>10</v>
      </c>
      <c r="AA4695" s="17">
        <v>65</v>
      </c>
      <c r="AB4695" s="17"/>
      <c r="AC4695">
        <v>58</v>
      </c>
      <c r="AD4695">
        <v>0.17241379310344829</v>
      </c>
      <c r="AE4695">
        <v>0.17241379310344829</v>
      </c>
      <c r="AF4695">
        <v>15</v>
      </c>
      <c r="AL4695">
        <v>0</v>
      </c>
      <c r="AN4695">
        <v>0.1103448275862069</v>
      </c>
      <c r="AP4695">
        <v>7.7108433734939752E-2</v>
      </c>
      <c r="AQ4695" s="9"/>
      <c r="AR4695" s="9"/>
      <c r="AS4695" s="17">
        <f t="shared" si="3333"/>
        <v>25</v>
      </c>
      <c r="AT4695" s="17">
        <f t="shared" si="3334"/>
        <v>0</v>
      </c>
      <c r="AU4695" s="17">
        <f t="shared" si="3335"/>
        <v>0.1103448275862069</v>
      </c>
      <c r="AV4695" s="17">
        <f t="shared" si="3336"/>
        <v>7.7108433734939752E-2</v>
      </c>
      <c r="AZ4695">
        <v>2</v>
      </c>
      <c r="BA4695" s="27">
        <v>0.33333333333333331</v>
      </c>
      <c r="BB4695" s="17">
        <v>19</v>
      </c>
      <c r="BC4695" s="17">
        <v>1</v>
      </c>
      <c r="BD4695" s="17">
        <v>1</v>
      </c>
      <c r="BF4695">
        <v>0</v>
      </c>
      <c r="BG4695">
        <v>1</v>
      </c>
      <c r="BQ4695">
        <v>0.6</v>
      </c>
      <c r="BR4695">
        <v>0.2</v>
      </c>
      <c r="BS4695">
        <v>0.4</v>
      </c>
      <c r="CK4695" s="23">
        <v>0.68965517241379315</v>
      </c>
      <c r="CL4695" s="23">
        <f t="shared" si="3338"/>
        <v>0</v>
      </c>
      <c r="CM4695" s="23" t="str">
        <f t="shared" si="3340"/>
        <v/>
      </c>
      <c r="CN4695" s="23" t="str">
        <f t="shared" si="3341"/>
        <v/>
      </c>
      <c r="CQ4695" s="4">
        <v>2</v>
      </c>
    </row>
    <row r="4696" spans="1:95" ht="11.25" customHeight="1">
      <c r="A4696" s="17">
        <v>43</v>
      </c>
      <c r="B4696" s="17">
        <v>4</v>
      </c>
      <c r="C4696" s="39">
        <v>10</v>
      </c>
      <c r="D4696" s="40">
        <v>0.42291666666666666</v>
      </c>
      <c r="E4696" s="17">
        <v>7</v>
      </c>
      <c r="F4696" s="9">
        <v>0</v>
      </c>
      <c r="G4696">
        <v>0</v>
      </c>
      <c r="H4696">
        <v>0</v>
      </c>
      <c r="I4696">
        <v>0</v>
      </c>
      <c r="J4696">
        <v>0</v>
      </c>
      <c r="K4696" s="5">
        <v>25</v>
      </c>
      <c r="L4696">
        <v>42</v>
      </c>
      <c r="M4696">
        <v>5</v>
      </c>
      <c r="N4696">
        <v>28</v>
      </c>
      <c r="P4696" s="17">
        <f t="shared" si="3339"/>
        <v>2</v>
      </c>
      <c r="Q4696" s="17">
        <v>25</v>
      </c>
      <c r="S4696" s="17">
        <v>0.2</v>
      </c>
      <c r="T4696" s="17">
        <v>67</v>
      </c>
      <c r="U4696" s="17">
        <v>30</v>
      </c>
      <c r="V4696" s="17">
        <v>30</v>
      </c>
      <c r="W4696" s="17">
        <v>30</v>
      </c>
      <c r="X4696" s="17">
        <v>30</v>
      </c>
      <c r="Y4696" s="17"/>
      <c r="Z4696" s="17">
        <v>10</v>
      </c>
      <c r="AA4696" s="17">
        <v>75</v>
      </c>
      <c r="AB4696" s="17"/>
      <c r="AC4696">
        <v>55</v>
      </c>
      <c r="AD4696">
        <v>0.18181818181818182</v>
      </c>
      <c r="AE4696">
        <v>0.17241379310344829</v>
      </c>
      <c r="AF4696">
        <v>15</v>
      </c>
      <c r="AL4696">
        <v>0</v>
      </c>
      <c r="AN4696">
        <v>7.2727272727272724E-2</v>
      </c>
      <c r="AP4696">
        <v>0.05</v>
      </c>
      <c r="AQ4696" s="9"/>
      <c r="AR4696" s="9"/>
      <c r="AS4696" s="17">
        <f t="shared" si="3333"/>
        <v>25</v>
      </c>
      <c r="AT4696" s="17">
        <f t="shared" si="3334"/>
        <v>0</v>
      </c>
      <c r="AU4696" s="17">
        <f t="shared" si="3335"/>
        <v>0.1103448275862069</v>
      </c>
      <c r="AV4696" s="17">
        <f t="shared" si="3336"/>
        <v>7.7108433734939752E-2</v>
      </c>
      <c r="AZ4696">
        <v>2</v>
      </c>
      <c r="BA4696" s="27">
        <v>0.33333333333333331</v>
      </c>
      <c r="BB4696" s="17">
        <v>19</v>
      </c>
      <c r="BC4696" s="17">
        <v>1</v>
      </c>
      <c r="BD4696" s="17">
        <v>1</v>
      </c>
      <c r="BF4696">
        <v>0</v>
      </c>
      <c r="BG4696">
        <v>1</v>
      </c>
      <c r="BQ4696">
        <v>0.6</v>
      </c>
      <c r="BR4696">
        <v>0.2</v>
      </c>
      <c r="BS4696">
        <v>0.4</v>
      </c>
      <c r="CK4696" s="23">
        <v>0.68965517241379315</v>
      </c>
      <c r="CL4696" s="23">
        <f t="shared" si="3338"/>
        <v>0</v>
      </c>
      <c r="CM4696" s="23" t="str">
        <f t="shared" si="3340"/>
        <v/>
      </c>
      <c r="CN4696" s="23" t="str">
        <f t="shared" si="3341"/>
        <v/>
      </c>
      <c r="CQ4696" s="4">
        <v>3</v>
      </c>
    </row>
    <row r="4697" spans="1:95" ht="11.25" customHeight="1">
      <c r="A4697" s="17">
        <v>43</v>
      </c>
      <c r="B4697" s="17">
        <v>4</v>
      </c>
      <c r="C4697" s="39">
        <v>10</v>
      </c>
      <c r="D4697" s="40">
        <v>0.42291666666666666</v>
      </c>
      <c r="E4697" s="17">
        <v>8</v>
      </c>
      <c r="F4697" s="9">
        <v>0</v>
      </c>
      <c r="G4697">
        <v>0</v>
      </c>
      <c r="H4697">
        <v>0</v>
      </c>
      <c r="I4697">
        <v>0</v>
      </c>
      <c r="J4697">
        <v>0</v>
      </c>
      <c r="K4697" s="5">
        <v>25</v>
      </c>
      <c r="L4697">
        <v>42</v>
      </c>
      <c r="M4697">
        <v>5</v>
      </c>
      <c r="N4697">
        <v>33</v>
      </c>
      <c r="P4697" s="17">
        <f t="shared" si="3339"/>
        <v>2</v>
      </c>
      <c r="Q4697" s="17">
        <v>25</v>
      </c>
      <c r="S4697" s="17">
        <v>0.2</v>
      </c>
      <c r="T4697" s="17">
        <v>67</v>
      </c>
      <c r="U4697" s="17">
        <v>30</v>
      </c>
      <c r="V4697" s="17">
        <v>30</v>
      </c>
      <c r="W4697" s="17">
        <v>30</v>
      </c>
      <c r="X4697" s="17">
        <v>30</v>
      </c>
      <c r="Y4697" s="17"/>
      <c r="Z4697" s="17">
        <v>10</v>
      </c>
      <c r="AA4697" s="17">
        <v>85</v>
      </c>
      <c r="AB4697" s="17"/>
      <c r="AC4697">
        <v>50</v>
      </c>
      <c r="AD4697">
        <v>0.2</v>
      </c>
      <c r="AE4697">
        <v>0.18181818181818182</v>
      </c>
      <c r="AF4697">
        <v>15</v>
      </c>
      <c r="AL4697">
        <v>0</v>
      </c>
      <c r="AN4697">
        <v>0</v>
      </c>
      <c r="AP4697">
        <v>0</v>
      </c>
      <c r="AQ4697" s="9"/>
      <c r="AR4697" s="9"/>
      <c r="AS4697" s="17">
        <f t="shared" si="3333"/>
        <v>25</v>
      </c>
      <c r="AT4697" s="17">
        <f t="shared" si="3334"/>
        <v>0</v>
      </c>
      <c r="AU4697" s="17">
        <f t="shared" si="3335"/>
        <v>7.2727272727272724E-2</v>
      </c>
      <c r="AV4697" s="17">
        <f t="shared" si="3336"/>
        <v>0.05</v>
      </c>
      <c r="AZ4697">
        <v>2</v>
      </c>
      <c r="BA4697" s="27">
        <v>0.33333333333333331</v>
      </c>
      <c r="BB4697" s="17">
        <v>19</v>
      </c>
      <c r="BC4697" s="17">
        <v>1</v>
      </c>
      <c r="BD4697" s="17">
        <v>1</v>
      </c>
      <c r="BF4697">
        <v>0</v>
      </c>
      <c r="BG4697">
        <v>1</v>
      </c>
      <c r="BQ4697">
        <v>0.6</v>
      </c>
      <c r="BR4697">
        <v>0.2</v>
      </c>
      <c r="BS4697">
        <v>0.4</v>
      </c>
      <c r="CK4697" s="23">
        <v>0.72727272727272729</v>
      </c>
      <c r="CL4697" s="23">
        <f t="shared" si="3338"/>
        <v>0</v>
      </c>
      <c r="CM4697" s="23" t="str">
        <f t="shared" si="3340"/>
        <v/>
      </c>
      <c r="CN4697" s="23" t="str">
        <f t="shared" si="3341"/>
        <v/>
      </c>
      <c r="CQ4697" s="4">
        <v>1</v>
      </c>
    </row>
    <row r="4698" spans="1:95" ht="11.25" customHeight="1">
      <c r="A4698" s="17">
        <v>43</v>
      </c>
      <c r="B4698" s="17">
        <v>4</v>
      </c>
      <c r="C4698" s="39">
        <v>10</v>
      </c>
      <c r="D4698" s="40">
        <v>0.42291666666666666</v>
      </c>
      <c r="E4698" s="17">
        <v>9</v>
      </c>
      <c r="F4698" s="9">
        <v>0</v>
      </c>
      <c r="G4698">
        <v>0</v>
      </c>
      <c r="H4698">
        <v>0</v>
      </c>
      <c r="I4698">
        <v>0</v>
      </c>
      <c r="J4698">
        <v>0</v>
      </c>
      <c r="K4698" s="5">
        <v>25</v>
      </c>
      <c r="L4698">
        <v>42</v>
      </c>
      <c r="M4698">
        <v>5</v>
      </c>
      <c r="N4698">
        <v>38</v>
      </c>
      <c r="P4698" s="17">
        <f t="shared" si="3339"/>
        <v>2</v>
      </c>
      <c r="Q4698" s="17">
        <v>25</v>
      </c>
      <c r="S4698" s="17">
        <v>0.2</v>
      </c>
      <c r="T4698" s="17">
        <v>67</v>
      </c>
      <c r="U4698" s="17">
        <v>30</v>
      </c>
      <c r="V4698" s="17">
        <v>30</v>
      </c>
      <c r="W4698" s="17">
        <v>30</v>
      </c>
      <c r="X4698" s="17">
        <v>30</v>
      </c>
      <c r="Y4698" s="17"/>
      <c r="Z4698" s="17">
        <v>10</v>
      </c>
      <c r="AA4698" s="17">
        <v>95</v>
      </c>
      <c r="AB4698" s="17"/>
      <c r="AC4698">
        <v>41</v>
      </c>
      <c r="AD4698">
        <v>0.24390243902439024</v>
      </c>
      <c r="AE4698">
        <v>0.2</v>
      </c>
      <c r="AF4698">
        <v>15</v>
      </c>
      <c r="AL4698">
        <v>0</v>
      </c>
      <c r="AN4698">
        <v>0.17560975609756099</v>
      </c>
      <c r="AP4698">
        <v>0.10909090909090909</v>
      </c>
      <c r="AQ4698" s="9"/>
      <c r="AR4698" s="9"/>
      <c r="AS4698" s="17">
        <f t="shared" si="3333"/>
        <v>25</v>
      </c>
      <c r="AT4698" s="17">
        <f t="shared" si="3334"/>
        <v>0</v>
      </c>
      <c r="AU4698" s="17">
        <f t="shared" si="3335"/>
        <v>0</v>
      </c>
      <c r="AV4698" s="17">
        <f t="shared" si="3336"/>
        <v>0</v>
      </c>
      <c r="AZ4698">
        <v>2</v>
      </c>
      <c r="BA4698" s="27">
        <v>0.33333333333333331</v>
      </c>
      <c r="BB4698" s="17">
        <v>19</v>
      </c>
      <c r="BC4698" s="17">
        <v>1</v>
      </c>
      <c r="BD4698" s="17">
        <v>1</v>
      </c>
      <c r="BF4698">
        <v>0</v>
      </c>
      <c r="BG4698">
        <v>1</v>
      </c>
      <c r="BQ4698">
        <v>0.6</v>
      </c>
      <c r="BR4698">
        <v>0.2</v>
      </c>
      <c r="BS4698">
        <v>0.4</v>
      </c>
      <c r="CK4698" s="23">
        <v>0.8</v>
      </c>
      <c r="CL4698" s="23">
        <f t="shared" si="3338"/>
        <v>0</v>
      </c>
      <c r="CM4698" s="23" t="str">
        <f t="shared" si="3340"/>
        <v/>
      </c>
      <c r="CN4698" s="23" t="str">
        <f t="shared" si="3341"/>
        <v/>
      </c>
      <c r="CQ4698" s="4">
        <v>1</v>
      </c>
    </row>
    <row r="4699" spans="1:95" ht="11.25" customHeight="1">
      <c r="A4699" s="17">
        <v>43</v>
      </c>
      <c r="B4699" s="17">
        <v>4</v>
      </c>
      <c r="C4699" s="39">
        <v>10</v>
      </c>
      <c r="D4699" s="40">
        <v>0.42291666666666666</v>
      </c>
      <c r="E4699" s="17">
        <v>10</v>
      </c>
      <c r="F4699" s="9">
        <v>0</v>
      </c>
      <c r="G4699">
        <v>0</v>
      </c>
      <c r="H4699">
        <v>0</v>
      </c>
      <c r="I4699">
        <v>0</v>
      </c>
      <c r="J4699">
        <v>0</v>
      </c>
      <c r="K4699" s="5">
        <v>25</v>
      </c>
      <c r="L4699">
        <v>42</v>
      </c>
      <c r="M4699">
        <v>5</v>
      </c>
      <c r="N4699">
        <v>43</v>
      </c>
      <c r="P4699" s="17">
        <f t="shared" si="3339"/>
        <v>2</v>
      </c>
      <c r="Q4699" s="17">
        <v>25</v>
      </c>
      <c r="S4699" s="17">
        <v>0.2</v>
      </c>
      <c r="T4699" s="17">
        <v>67</v>
      </c>
      <c r="U4699" s="17">
        <v>30</v>
      </c>
      <c r="V4699" s="17">
        <v>30</v>
      </c>
      <c r="W4699" s="17">
        <v>30</v>
      </c>
      <c r="X4699" s="17">
        <v>30</v>
      </c>
      <c r="Y4699" s="17"/>
      <c r="Z4699" s="17">
        <v>10</v>
      </c>
      <c r="AA4699" s="17">
        <v>105</v>
      </c>
      <c r="AB4699" s="17"/>
      <c r="AC4699">
        <v>58</v>
      </c>
      <c r="AD4699">
        <v>0.17241379310344829</v>
      </c>
      <c r="AE4699">
        <v>0.24390243902439024</v>
      </c>
      <c r="AF4699">
        <v>15</v>
      </c>
      <c r="AG4699">
        <v>162</v>
      </c>
      <c r="AL4699">
        <v>0</v>
      </c>
      <c r="AN4699">
        <v>0.1103448275862069</v>
      </c>
      <c r="AP4699">
        <v>7.7108433734939752E-2</v>
      </c>
      <c r="AQ4699" s="9"/>
      <c r="AR4699" s="9"/>
      <c r="AS4699" s="17">
        <f t="shared" si="3333"/>
        <v>25</v>
      </c>
      <c r="AT4699" s="17">
        <f t="shared" si="3334"/>
        <v>0</v>
      </c>
      <c r="AU4699" s="17">
        <f t="shared" si="3335"/>
        <v>0.17560975609756099</v>
      </c>
      <c r="AV4699" s="17">
        <f t="shared" si="3336"/>
        <v>0.10909090909090909</v>
      </c>
      <c r="AZ4699">
        <v>2</v>
      </c>
      <c r="BA4699" s="27">
        <v>0.33333333333333331</v>
      </c>
      <c r="BB4699" s="17">
        <v>19</v>
      </c>
      <c r="BC4699" s="17">
        <v>1</v>
      </c>
      <c r="BD4699" s="17">
        <v>1</v>
      </c>
      <c r="BF4699">
        <v>0</v>
      </c>
      <c r="BG4699">
        <v>1</v>
      </c>
      <c r="BQ4699">
        <v>0.6</v>
      </c>
      <c r="BR4699">
        <v>0.2</v>
      </c>
      <c r="BS4699">
        <v>0.4</v>
      </c>
      <c r="BW4699" s="9">
        <f>SUM(AF4690:AF4699)</f>
        <v>162</v>
      </c>
      <c r="CK4699" s="23">
        <v>0.97560975609756095</v>
      </c>
      <c r="CL4699" s="23">
        <f t="shared" si="3338"/>
        <v>0</v>
      </c>
      <c r="CM4699" s="23" t="str">
        <f t="shared" si="3340"/>
        <v/>
      </c>
      <c r="CN4699" s="23" t="str">
        <f t="shared" si="3341"/>
        <v/>
      </c>
      <c r="CQ4699" s="4">
        <v>3</v>
      </c>
    </row>
    <row r="4700" spans="1:95" ht="11.25" customHeight="1">
      <c r="A4700" s="17">
        <v>43</v>
      </c>
      <c r="B4700" s="17">
        <v>4</v>
      </c>
      <c r="C4700" s="39">
        <v>10</v>
      </c>
      <c r="D4700" s="40">
        <v>0.42291666666666666</v>
      </c>
      <c r="E4700" s="17">
        <v>11</v>
      </c>
      <c r="F4700" s="9">
        <v>0</v>
      </c>
      <c r="G4700">
        <v>0</v>
      </c>
      <c r="H4700">
        <v>0</v>
      </c>
      <c r="I4700">
        <v>0</v>
      </c>
      <c r="J4700">
        <v>1</v>
      </c>
      <c r="K4700" s="5">
        <v>25</v>
      </c>
      <c r="L4700">
        <v>75</v>
      </c>
      <c r="M4700">
        <v>1</v>
      </c>
      <c r="N4700">
        <v>44</v>
      </c>
      <c r="P4700" s="17">
        <f t="shared" si="3339"/>
        <v>0</v>
      </c>
      <c r="Q4700" s="17">
        <v>6</v>
      </c>
      <c r="S4700" s="17">
        <v>0.16666666666666666</v>
      </c>
      <c r="T4700" s="17">
        <v>81</v>
      </c>
      <c r="U4700" s="17">
        <v>40</v>
      </c>
      <c r="V4700" s="17">
        <v>27</v>
      </c>
      <c r="W4700" s="17">
        <v>30</v>
      </c>
      <c r="X4700" s="17">
        <v>27</v>
      </c>
      <c r="Y4700" s="17"/>
      <c r="Z4700" s="17">
        <v>10</v>
      </c>
      <c r="AA4700" s="17">
        <v>115</v>
      </c>
      <c r="AB4700" s="17"/>
      <c r="AC4700">
        <v>44</v>
      </c>
      <c r="AD4700">
        <v>0.22727272727272727</v>
      </c>
      <c r="AF4700">
        <v>19</v>
      </c>
      <c r="AL4700">
        <v>0.13333333333333333</v>
      </c>
      <c r="AN4700">
        <v>0.10909090909090907</v>
      </c>
      <c r="AP4700">
        <v>5.9090909090909083E-2</v>
      </c>
      <c r="AQ4700" s="9">
        <f>+AVERAGE(AL4690:AL4699)</f>
        <v>7.058823529411765E-3</v>
      </c>
      <c r="AR4700" s="9">
        <f>+AVERAGE(AN4690:AN4699)</f>
        <v>0.11831992627796266</v>
      </c>
      <c r="AS4700" s="17">
        <f t="shared" si="3333"/>
        <v>25</v>
      </c>
      <c r="AT4700" s="17">
        <f t="shared" si="3334"/>
        <v>0</v>
      </c>
      <c r="AU4700" s="17">
        <f t="shared" si="3335"/>
        <v>0.1103448275862069</v>
      </c>
      <c r="AV4700" s="17">
        <f t="shared" si="3336"/>
        <v>7.7108433734939752E-2</v>
      </c>
      <c r="AZ4700">
        <v>2</v>
      </c>
      <c r="BA4700" s="27">
        <v>0.33333333333333331</v>
      </c>
      <c r="BB4700" s="17">
        <v>19</v>
      </c>
      <c r="BC4700" s="17">
        <v>1</v>
      </c>
      <c r="BD4700" s="17">
        <v>1</v>
      </c>
      <c r="BF4700">
        <v>0</v>
      </c>
      <c r="BG4700">
        <v>1</v>
      </c>
      <c r="BQ4700">
        <v>0.6</v>
      </c>
      <c r="BR4700">
        <v>0.2</v>
      </c>
      <c r="BS4700">
        <v>0.4</v>
      </c>
      <c r="CK4700" s="23" t="s">
        <v>2085</v>
      </c>
      <c r="CL4700" s="23">
        <f t="shared" si="3338"/>
        <v>0</v>
      </c>
      <c r="CM4700" s="23">
        <f t="shared" si="3340"/>
        <v>2.823529411764706E-2</v>
      </c>
      <c r="CN4700" s="23">
        <f t="shared" si="3341"/>
        <v>0.47327970511185063</v>
      </c>
      <c r="CQ4700" s="4">
        <v>3</v>
      </c>
    </row>
    <row r="4701" spans="1:95" ht="11.25" customHeight="1">
      <c r="A4701" s="17">
        <v>43</v>
      </c>
      <c r="B4701" s="17">
        <v>4</v>
      </c>
      <c r="C4701" s="39">
        <v>10</v>
      </c>
      <c r="D4701" s="40">
        <v>0.42291666666666666</v>
      </c>
      <c r="E4701" s="17">
        <v>12</v>
      </c>
      <c r="F4701" s="9">
        <v>0</v>
      </c>
      <c r="G4701">
        <v>0</v>
      </c>
      <c r="H4701">
        <v>0</v>
      </c>
      <c r="I4701">
        <v>0</v>
      </c>
      <c r="J4701">
        <v>1</v>
      </c>
      <c r="K4701" s="5">
        <v>25</v>
      </c>
      <c r="L4701">
        <v>56</v>
      </c>
      <c r="M4701">
        <v>5</v>
      </c>
      <c r="N4701">
        <v>49</v>
      </c>
      <c r="P4701" s="17">
        <f t="shared" si="3339"/>
        <v>2</v>
      </c>
      <c r="Q4701" s="17">
        <v>25</v>
      </c>
      <c r="S4701" s="17">
        <v>0.2</v>
      </c>
      <c r="T4701" s="17">
        <v>81</v>
      </c>
      <c r="U4701" s="17">
        <v>40</v>
      </c>
      <c r="V4701" s="17">
        <v>31</v>
      </c>
      <c r="W4701" s="17">
        <v>27</v>
      </c>
      <c r="X4701" s="17">
        <v>31</v>
      </c>
      <c r="Y4701" s="17"/>
      <c r="Z4701" s="17">
        <v>10</v>
      </c>
      <c r="AA4701" s="17">
        <v>125</v>
      </c>
      <c r="AB4701" s="17"/>
      <c r="AC4701">
        <v>60</v>
      </c>
      <c r="AD4701">
        <v>0.16666666666666666</v>
      </c>
      <c r="AE4701">
        <v>0.22727272727272727</v>
      </c>
      <c r="AF4701">
        <v>15</v>
      </c>
      <c r="AL4701">
        <v>0</v>
      </c>
      <c r="AN4701">
        <v>0.1</v>
      </c>
      <c r="AP4701">
        <v>7.0588235294117646E-2</v>
      </c>
      <c r="AQ4701" s="9">
        <f>+AVERAGE(AL4690:AL4699)</f>
        <v>7.058823529411765E-3</v>
      </c>
      <c r="AR4701" s="9">
        <f>+AVERAGE(AN4690:AN4699)</f>
        <v>0.11831992627796266</v>
      </c>
      <c r="AS4701" s="17">
        <f t="shared" si="3333"/>
        <v>6</v>
      </c>
      <c r="AT4701" s="17">
        <f t="shared" si="3334"/>
        <v>0.13333333333333333</v>
      </c>
      <c r="AU4701" s="17">
        <f t="shared" si="3335"/>
        <v>0.10909090909090907</v>
      </c>
      <c r="AV4701" s="17">
        <f t="shared" si="3336"/>
        <v>5.9090909090909083E-2</v>
      </c>
      <c r="AZ4701">
        <v>2</v>
      </c>
      <c r="BA4701" s="27">
        <v>0.33333333333333331</v>
      </c>
      <c r="BB4701" s="17">
        <v>19</v>
      </c>
      <c r="BC4701" s="17">
        <v>1</v>
      </c>
      <c r="BD4701" s="17">
        <v>1</v>
      </c>
      <c r="BF4701">
        <v>0</v>
      </c>
      <c r="BG4701">
        <v>1</v>
      </c>
      <c r="BQ4701">
        <v>0.6</v>
      </c>
      <c r="BR4701">
        <v>0.2</v>
      </c>
      <c r="BS4701">
        <v>0.4</v>
      </c>
      <c r="CK4701" s="23">
        <v>0.90909090909090906</v>
      </c>
      <c r="CL4701" s="23">
        <f t="shared" si="3338"/>
        <v>0</v>
      </c>
      <c r="CM4701" s="23">
        <f t="shared" si="3340"/>
        <v>2.823529411764706E-2</v>
      </c>
      <c r="CN4701" s="23">
        <f t="shared" si="3341"/>
        <v>0.47327970511185063</v>
      </c>
      <c r="CQ4701" s="4">
        <v>2</v>
      </c>
    </row>
    <row r="4702" spans="1:95" ht="11.25" customHeight="1">
      <c r="A4702" s="17">
        <v>43</v>
      </c>
      <c r="B4702" s="17">
        <v>4</v>
      </c>
      <c r="C4702" s="39">
        <v>10</v>
      </c>
      <c r="D4702" s="40">
        <v>0.42291666666666666</v>
      </c>
      <c r="E4702" s="17">
        <v>13</v>
      </c>
      <c r="F4702" s="9">
        <v>0</v>
      </c>
      <c r="G4702">
        <v>0</v>
      </c>
      <c r="H4702">
        <v>0</v>
      </c>
      <c r="I4702">
        <v>0</v>
      </c>
      <c r="J4702">
        <v>1</v>
      </c>
      <c r="K4702" s="5">
        <v>25</v>
      </c>
      <c r="L4702">
        <v>56</v>
      </c>
      <c r="M4702">
        <v>4</v>
      </c>
      <c r="N4702">
        <v>53</v>
      </c>
      <c r="P4702" s="17">
        <f t="shared" si="3339"/>
        <v>0</v>
      </c>
      <c r="Q4702" s="17">
        <v>20</v>
      </c>
      <c r="S4702" s="17">
        <v>0.2</v>
      </c>
      <c r="T4702" s="17">
        <v>76</v>
      </c>
      <c r="U4702" s="17">
        <v>35</v>
      </c>
      <c r="V4702" s="17">
        <v>22</v>
      </c>
      <c r="W4702" s="17">
        <v>31</v>
      </c>
      <c r="X4702" s="17">
        <v>22</v>
      </c>
      <c r="Y4702" s="17"/>
      <c r="Z4702" s="17">
        <v>4</v>
      </c>
      <c r="AA4702" s="17">
        <v>129</v>
      </c>
      <c r="AB4702" s="17"/>
      <c r="AC4702">
        <v>17</v>
      </c>
      <c r="AD4702">
        <v>0.23529411764705882</v>
      </c>
      <c r="AE4702">
        <v>0.16666666666666666</v>
      </c>
      <c r="AF4702">
        <v>10</v>
      </c>
      <c r="AL4702">
        <v>0</v>
      </c>
      <c r="AN4702">
        <v>0.14117647058823529</v>
      </c>
      <c r="AP4702">
        <v>5.106382978723404E-2</v>
      </c>
      <c r="AQ4702" s="9">
        <f>+AVERAGE(AL4690:AL4699)</f>
        <v>7.058823529411765E-3</v>
      </c>
      <c r="AR4702" s="9">
        <f>+AVERAGE(AN4690:AN4699)</f>
        <v>0.11831992627796266</v>
      </c>
      <c r="AS4702" s="17">
        <f t="shared" si="3333"/>
        <v>25</v>
      </c>
      <c r="AT4702" s="17">
        <f t="shared" si="3334"/>
        <v>0</v>
      </c>
      <c r="AU4702" s="17">
        <f t="shared" si="3335"/>
        <v>0.1</v>
      </c>
      <c r="AV4702" s="17">
        <f t="shared" si="3336"/>
        <v>7.0588235294117646E-2</v>
      </c>
      <c r="AZ4702">
        <v>2</v>
      </c>
      <c r="BA4702" s="27">
        <v>0.33333333333333331</v>
      </c>
      <c r="BB4702" s="17">
        <v>19</v>
      </c>
      <c r="BC4702" s="17">
        <v>1</v>
      </c>
      <c r="BD4702" s="17">
        <v>1</v>
      </c>
      <c r="BF4702">
        <v>0</v>
      </c>
      <c r="BG4702">
        <v>1</v>
      </c>
      <c r="BQ4702">
        <v>0.6</v>
      </c>
      <c r="BR4702">
        <v>0.2</v>
      </c>
      <c r="BS4702">
        <v>0.4</v>
      </c>
      <c r="CK4702" s="23">
        <v>0.66666666666666663</v>
      </c>
      <c r="CL4702" s="23">
        <f t="shared" si="3338"/>
        <v>0</v>
      </c>
      <c r="CM4702" s="23">
        <f t="shared" si="3340"/>
        <v>2.823529411764706E-2</v>
      </c>
      <c r="CN4702" s="23">
        <f t="shared" si="3341"/>
        <v>0.47327970511185063</v>
      </c>
      <c r="CQ4702" s="4">
        <v>3</v>
      </c>
    </row>
    <row r="4703" spans="1:95" ht="11.25" customHeight="1">
      <c r="A4703" s="17">
        <v>43</v>
      </c>
      <c r="B4703" s="17">
        <v>4</v>
      </c>
      <c r="C4703" s="39">
        <v>10</v>
      </c>
      <c r="D4703" s="40">
        <v>0.42291666666666666</v>
      </c>
      <c r="E4703" s="17">
        <v>14</v>
      </c>
      <c r="F4703" s="9">
        <v>0</v>
      </c>
      <c r="G4703">
        <v>0</v>
      </c>
      <c r="H4703">
        <v>0</v>
      </c>
      <c r="I4703">
        <v>0</v>
      </c>
      <c r="J4703">
        <v>1</v>
      </c>
      <c r="K4703" s="5">
        <v>25</v>
      </c>
      <c r="L4703">
        <v>51</v>
      </c>
      <c r="M4703">
        <v>6</v>
      </c>
      <c r="N4703">
        <v>59</v>
      </c>
      <c r="P4703" s="17">
        <f t="shared" si="3339"/>
        <v>1</v>
      </c>
      <c r="Q4703" s="17">
        <v>30</v>
      </c>
      <c r="S4703" s="17">
        <v>0.2</v>
      </c>
      <c r="T4703" s="17">
        <v>81</v>
      </c>
      <c r="U4703" s="17">
        <v>40</v>
      </c>
      <c r="V4703" s="17">
        <v>36</v>
      </c>
      <c r="W4703" s="17">
        <v>22</v>
      </c>
      <c r="X4703" s="17">
        <v>36</v>
      </c>
      <c r="Y4703" s="17"/>
      <c r="Z4703" s="17">
        <v>18</v>
      </c>
      <c r="AA4703" s="17">
        <v>147</v>
      </c>
      <c r="AB4703" s="17"/>
      <c r="AC4703">
        <v>81</v>
      </c>
      <c r="AD4703">
        <v>0.22222222222222221</v>
      </c>
      <c r="AE4703">
        <v>0.23529411764705882</v>
      </c>
      <c r="AF4703">
        <v>22</v>
      </c>
      <c r="AL4703">
        <v>0</v>
      </c>
      <c r="AN4703">
        <v>4.4444444444444446E-2</v>
      </c>
      <c r="AP4703">
        <v>3.5643564356435641E-2</v>
      </c>
      <c r="AQ4703" s="9">
        <f>+AVERAGE(AL4690:AL4699)</f>
        <v>7.058823529411765E-3</v>
      </c>
      <c r="AR4703" s="9">
        <f>+AVERAGE(AN4690:AN4699)</f>
        <v>0.11831992627796266</v>
      </c>
      <c r="AS4703" s="17">
        <f t="shared" si="3333"/>
        <v>20</v>
      </c>
      <c r="AT4703" s="17">
        <f t="shared" si="3334"/>
        <v>0</v>
      </c>
      <c r="AU4703" s="17">
        <f t="shared" si="3335"/>
        <v>0.14117647058823529</v>
      </c>
      <c r="AV4703" s="17">
        <f t="shared" si="3336"/>
        <v>5.106382978723404E-2</v>
      </c>
      <c r="AZ4703">
        <v>2</v>
      </c>
      <c r="BA4703" s="27">
        <v>0.33333333333333331</v>
      </c>
      <c r="BB4703" s="17">
        <v>19</v>
      </c>
      <c r="BC4703" s="17">
        <v>1</v>
      </c>
      <c r="BD4703" s="17">
        <v>1</v>
      </c>
      <c r="BF4703">
        <v>0</v>
      </c>
      <c r="BG4703">
        <v>1</v>
      </c>
      <c r="BQ4703">
        <v>0.6</v>
      </c>
      <c r="BR4703">
        <v>0.2</v>
      </c>
      <c r="BS4703">
        <v>0.4</v>
      </c>
      <c r="CK4703" s="23">
        <v>0.94117647058823528</v>
      </c>
      <c r="CL4703" s="23">
        <f t="shared" si="3338"/>
        <v>0</v>
      </c>
      <c r="CM4703" s="23">
        <f t="shared" si="3340"/>
        <v>2.823529411764706E-2</v>
      </c>
      <c r="CN4703" s="23">
        <f t="shared" si="3341"/>
        <v>0.47327970511185063</v>
      </c>
      <c r="CQ4703" s="4">
        <v>3</v>
      </c>
    </row>
    <row r="4704" spans="1:95" ht="11.25" customHeight="1">
      <c r="A4704" s="17">
        <v>43</v>
      </c>
      <c r="B4704" s="17">
        <v>4</v>
      </c>
      <c r="C4704" s="39">
        <v>10</v>
      </c>
      <c r="D4704" s="40">
        <v>0.42291666666666666</v>
      </c>
      <c r="E4704" s="17">
        <v>15</v>
      </c>
      <c r="F4704" s="9">
        <v>0</v>
      </c>
      <c r="G4704">
        <v>0</v>
      </c>
      <c r="H4704">
        <v>0</v>
      </c>
      <c r="I4704">
        <v>0</v>
      </c>
      <c r="J4704">
        <v>1</v>
      </c>
      <c r="K4704" s="5">
        <v>25</v>
      </c>
      <c r="L4704">
        <v>56</v>
      </c>
      <c r="M4704">
        <v>4</v>
      </c>
      <c r="N4704">
        <v>63</v>
      </c>
      <c r="P4704" s="17">
        <f t="shared" si="3339"/>
        <v>0</v>
      </c>
      <c r="Q4704" s="17">
        <v>20</v>
      </c>
      <c r="S4704" s="17">
        <v>0.2</v>
      </c>
      <c r="T4704" s="17">
        <v>76</v>
      </c>
      <c r="U4704" s="17">
        <v>35</v>
      </c>
      <c r="V4704" s="17">
        <v>25</v>
      </c>
      <c r="W4704" s="17">
        <v>36</v>
      </c>
      <c r="X4704" s="17">
        <v>25</v>
      </c>
      <c r="Y4704" s="17"/>
      <c r="Z4704" s="17">
        <v>4</v>
      </c>
      <c r="AA4704" s="17">
        <v>151</v>
      </c>
      <c r="AB4704" s="17"/>
      <c r="AC4704">
        <v>38</v>
      </c>
      <c r="AD4704">
        <v>0.10526315789473684</v>
      </c>
      <c r="AE4704">
        <v>0.22222222222222221</v>
      </c>
      <c r="AF4704">
        <v>10</v>
      </c>
      <c r="AL4704">
        <v>0</v>
      </c>
      <c r="AN4704">
        <v>0.18947368421052632</v>
      </c>
      <c r="AP4704">
        <v>0.10588235294117647</v>
      </c>
      <c r="AQ4704" s="9">
        <f>+AVERAGE(AL4690:AL4699)</f>
        <v>7.058823529411765E-3</v>
      </c>
      <c r="AR4704" s="9">
        <f>+AVERAGE(AN4690:AN4699)</f>
        <v>0.11831992627796266</v>
      </c>
      <c r="AS4704" s="17">
        <f t="shared" si="3333"/>
        <v>30</v>
      </c>
      <c r="AT4704" s="17">
        <f t="shared" si="3334"/>
        <v>0</v>
      </c>
      <c r="AU4704" s="17">
        <f t="shared" si="3335"/>
        <v>4.4444444444444446E-2</v>
      </c>
      <c r="AV4704" s="17">
        <f t="shared" si="3336"/>
        <v>3.5643564356435641E-2</v>
      </c>
      <c r="AZ4704">
        <v>2</v>
      </c>
      <c r="BA4704" s="27">
        <v>0.33333333333333331</v>
      </c>
      <c r="BB4704" s="17">
        <v>19</v>
      </c>
      <c r="BC4704" s="17">
        <v>1</v>
      </c>
      <c r="BD4704" s="17">
        <v>1</v>
      </c>
      <c r="BF4704">
        <v>0</v>
      </c>
      <c r="BG4704">
        <v>1</v>
      </c>
      <c r="BQ4704">
        <v>0.6</v>
      </c>
      <c r="BR4704">
        <v>0.2</v>
      </c>
      <c r="BS4704">
        <v>0.4</v>
      </c>
      <c r="CK4704" s="23">
        <v>0.88888888888888884</v>
      </c>
      <c r="CL4704" s="23">
        <f t="shared" si="3338"/>
        <v>0</v>
      </c>
      <c r="CM4704" s="23">
        <f t="shared" si="3340"/>
        <v>2.823529411764706E-2</v>
      </c>
      <c r="CN4704" s="23">
        <f t="shared" si="3341"/>
        <v>0.47327970511185063</v>
      </c>
      <c r="CQ4704" s="4">
        <v>3</v>
      </c>
    </row>
    <row r="4705" spans="1:95" ht="11.25" customHeight="1">
      <c r="A4705" s="17">
        <v>43</v>
      </c>
      <c r="B4705" s="17">
        <v>4</v>
      </c>
      <c r="C4705" s="39">
        <v>10</v>
      </c>
      <c r="D4705" s="40">
        <v>0.42291666666666666</v>
      </c>
      <c r="E4705" s="17">
        <v>16</v>
      </c>
      <c r="F4705" s="9">
        <v>0</v>
      </c>
      <c r="G4705">
        <v>0</v>
      </c>
      <c r="H4705">
        <v>0</v>
      </c>
      <c r="I4705">
        <v>0</v>
      </c>
      <c r="J4705">
        <v>1</v>
      </c>
      <c r="K4705" s="5">
        <v>25</v>
      </c>
      <c r="L4705">
        <v>51</v>
      </c>
      <c r="M4705">
        <v>5</v>
      </c>
      <c r="N4705">
        <v>68</v>
      </c>
      <c r="P4705" s="17">
        <f t="shared" si="3339"/>
        <v>2</v>
      </c>
      <c r="Q4705" s="17">
        <v>25</v>
      </c>
      <c r="S4705" s="17">
        <v>0.2</v>
      </c>
      <c r="T4705" s="17">
        <v>76</v>
      </c>
      <c r="U4705" s="17">
        <v>35</v>
      </c>
      <c r="V4705" s="17">
        <v>32</v>
      </c>
      <c r="W4705" s="17">
        <v>25</v>
      </c>
      <c r="X4705" s="17">
        <v>32</v>
      </c>
      <c r="Y4705" s="17"/>
      <c r="Z4705" s="17">
        <v>15</v>
      </c>
      <c r="AA4705" s="17">
        <v>166</v>
      </c>
      <c r="AB4705" s="17"/>
      <c r="AC4705">
        <v>49</v>
      </c>
      <c r="AD4705">
        <v>0.30612244897959184</v>
      </c>
      <c r="AE4705">
        <v>0.10526315789473684</v>
      </c>
      <c r="AF4705">
        <v>20</v>
      </c>
      <c r="AL4705">
        <v>0</v>
      </c>
      <c r="AN4705">
        <v>0.17959183673469387</v>
      </c>
      <c r="AP4705">
        <v>0.11891891891891893</v>
      </c>
      <c r="AQ4705" s="9">
        <f>+AVERAGE(AL4690:AL4699)</f>
        <v>7.058823529411765E-3</v>
      </c>
      <c r="AR4705" s="9">
        <f>+AVERAGE(AN4690:AN4699)</f>
        <v>0.11831992627796266</v>
      </c>
      <c r="AS4705" s="17">
        <f t="shared" si="3333"/>
        <v>20</v>
      </c>
      <c r="AT4705" s="17">
        <f t="shared" si="3334"/>
        <v>0</v>
      </c>
      <c r="AU4705" s="17">
        <f t="shared" si="3335"/>
        <v>0.18947368421052632</v>
      </c>
      <c r="AV4705" s="17">
        <f t="shared" si="3336"/>
        <v>0.10588235294117647</v>
      </c>
      <c r="AZ4705">
        <v>2</v>
      </c>
      <c r="BA4705" s="27">
        <v>0.33333333333333331</v>
      </c>
      <c r="BB4705" s="17">
        <v>19</v>
      </c>
      <c r="BC4705" s="17">
        <v>1</v>
      </c>
      <c r="BD4705" s="17">
        <v>1</v>
      </c>
      <c r="BF4705">
        <v>0</v>
      </c>
      <c r="BG4705">
        <v>1</v>
      </c>
      <c r="BQ4705">
        <v>0.6</v>
      </c>
      <c r="BR4705">
        <v>0.2</v>
      </c>
      <c r="BS4705">
        <v>0.4</v>
      </c>
      <c r="CK4705" s="23">
        <v>0.42105263157894735</v>
      </c>
      <c r="CL4705" s="23">
        <f t="shared" si="3338"/>
        <v>0</v>
      </c>
      <c r="CM4705" s="23">
        <f t="shared" si="3340"/>
        <v>2.823529411764706E-2</v>
      </c>
      <c r="CN4705" s="23">
        <f t="shared" si="3341"/>
        <v>0.47327970511185063</v>
      </c>
      <c r="CQ4705" s="4">
        <v>4</v>
      </c>
    </row>
    <row r="4706" spans="1:95" ht="11.25" customHeight="1">
      <c r="A4706" s="17">
        <v>43</v>
      </c>
      <c r="B4706" s="17">
        <v>4</v>
      </c>
      <c r="C4706" s="39">
        <v>10</v>
      </c>
      <c r="D4706" s="40">
        <v>0.42291666666666666</v>
      </c>
      <c r="E4706" s="17">
        <v>17</v>
      </c>
      <c r="F4706" s="9">
        <v>0</v>
      </c>
      <c r="G4706">
        <v>0</v>
      </c>
      <c r="H4706">
        <v>0</v>
      </c>
      <c r="I4706">
        <v>0</v>
      </c>
      <c r="J4706">
        <v>1</v>
      </c>
      <c r="K4706" s="5">
        <v>25</v>
      </c>
      <c r="L4706">
        <v>51</v>
      </c>
      <c r="M4706">
        <v>6</v>
      </c>
      <c r="N4706">
        <v>74</v>
      </c>
      <c r="P4706" s="17">
        <f t="shared" si="3339"/>
        <v>1</v>
      </c>
      <c r="Q4706" s="17">
        <v>30</v>
      </c>
      <c r="S4706" s="17">
        <v>0.2</v>
      </c>
      <c r="T4706" s="17">
        <v>81</v>
      </c>
      <c r="U4706" s="17">
        <v>40</v>
      </c>
      <c r="V4706" s="17">
        <v>38</v>
      </c>
      <c r="W4706" s="17">
        <v>32</v>
      </c>
      <c r="X4706" s="17">
        <v>38</v>
      </c>
      <c r="Y4706" s="17"/>
      <c r="Z4706" s="17">
        <v>15</v>
      </c>
      <c r="AA4706" s="17">
        <v>181</v>
      </c>
      <c r="AB4706" s="17"/>
      <c r="AC4706">
        <v>81</v>
      </c>
      <c r="AD4706">
        <v>0.18518518518518517</v>
      </c>
      <c r="AE4706">
        <v>0.30612244897959184</v>
      </c>
      <c r="AF4706">
        <v>19</v>
      </c>
      <c r="AL4706">
        <v>0</v>
      </c>
      <c r="AN4706">
        <v>4.4444444444444446E-2</v>
      </c>
      <c r="AP4706">
        <v>3.5643564356435641E-2</v>
      </c>
      <c r="AQ4706" s="9">
        <f>+AVERAGE(AL4690:AL4699)</f>
        <v>7.058823529411765E-3</v>
      </c>
      <c r="AR4706" s="9">
        <f>+AVERAGE(AN4690:AN4699)</f>
        <v>0.11831992627796266</v>
      </c>
      <c r="AS4706" s="17">
        <f t="shared" si="3333"/>
        <v>25</v>
      </c>
      <c r="AT4706" s="17">
        <f t="shared" si="3334"/>
        <v>0</v>
      </c>
      <c r="AU4706" s="17">
        <f t="shared" si="3335"/>
        <v>0.17959183673469387</v>
      </c>
      <c r="AV4706" s="17">
        <f t="shared" si="3336"/>
        <v>0.11891891891891893</v>
      </c>
      <c r="AZ4706">
        <v>2</v>
      </c>
      <c r="BA4706" s="27">
        <v>0.33333333333333331</v>
      </c>
      <c r="BB4706" s="17">
        <v>19</v>
      </c>
      <c r="BC4706" s="17">
        <v>1</v>
      </c>
      <c r="BD4706" s="17">
        <v>1</v>
      </c>
      <c r="BF4706">
        <v>0</v>
      </c>
      <c r="BG4706">
        <v>1</v>
      </c>
      <c r="BQ4706">
        <v>0.6</v>
      </c>
      <c r="BR4706">
        <v>0.2</v>
      </c>
      <c r="BS4706">
        <v>0.4</v>
      </c>
      <c r="CK4706" s="23">
        <v>1.2244897959183674</v>
      </c>
      <c r="CL4706" s="23">
        <f t="shared" si="3338"/>
        <v>0</v>
      </c>
      <c r="CM4706" s="23">
        <f t="shared" si="3340"/>
        <v>2.823529411764706E-2</v>
      </c>
      <c r="CN4706" s="23">
        <f t="shared" si="3341"/>
        <v>0.47327970511185063</v>
      </c>
      <c r="CQ4706" s="4">
        <v>4</v>
      </c>
    </row>
    <row r="4707" spans="1:95" ht="11.25" customHeight="1">
      <c r="A4707" s="17">
        <v>43</v>
      </c>
      <c r="B4707" s="17">
        <v>4</v>
      </c>
      <c r="C4707" s="39">
        <v>10</v>
      </c>
      <c r="D4707" s="40">
        <v>0.42291666666666666</v>
      </c>
      <c r="E4707" s="17">
        <v>18</v>
      </c>
      <c r="F4707" s="9">
        <v>0</v>
      </c>
      <c r="G4707">
        <v>0</v>
      </c>
      <c r="H4707">
        <v>0</v>
      </c>
      <c r="I4707">
        <v>0</v>
      </c>
      <c r="J4707">
        <v>1</v>
      </c>
      <c r="K4707" s="5">
        <v>25</v>
      </c>
      <c r="L4707">
        <v>56</v>
      </c>
      <c r="M4707">
        <v>4</v>
      </c>
      <c r="N4707">
        <v>78</v>
      </c>
      <c r="P4707" s="17">
        <f t="shared" si="3339"/>
        <v>0</v>
      </c>
      <c r="Q4707" s="17">
        <v>20</v>
      </c>
      <c r="S4707" s="17">
        <v>0.2</v>
      </c>
      <c r="T4707" s="17">
        <v>76</v>
      </c>
      <c r="U4707" s="17">
        <v>35</v>
      </c>
      <c r="V4707" s="17">
        <v>21</v>
      </c>
      <c r="W4707" s="17">
        <v>38</v>
      </c>
      <c r="X4707" s="17">
        <v>21</v>
      </c>
      <c r="Y4707" s="17"/>
      <c r="Z4707" s="17">
        <v>4</v>
      </c>
      <c r="AA4707" s="17">
        <v>185</v>
      </c>
      <c r="AB4707" s="17"/>
      <c r="AC4707">
        <v>17</v>
      </c>
      <c r="AD4707">
        <v>0.23529411764705882</v>
      </c>
      <c r="AE4707">
        <v>0.18518518518518517</v>
      </c>
      <c r="AF4707">
        <v>10</v>
      </c>
      <c r="AL4707">
        <v>0</v>
      </c>
      <c r="AN4707">
        <v>0.14117647058823529</v>
      </c>
      <c r="AP4707">
        <v>5.106382978723404E-2</v>
      </c>
      <c r="AQ4707" s="9">
        <f>+AVERAGE(AL4690:AL4699)</f>
        <v>7.058823529411765E-3</v>
      </c>
      <c r="AR4707" s="9">
        <f>+AVERAGE(AN4690:AN4699)</f>
        <v>0.11831992627796266</v>
      </c>
      <c r="AS4707" s="17">
        <f t="shared" si="3333"/>
        <v>30</v>
      </c>
      <c r="AT4707" s="17">
        <f t="shared" si="3334"/>
        <v>0</v>
      </c>
      <c r="AU4707" s="17">
        <f t="shared" si="3335"/>
        <v>4.4444444444444446E-2</v>
      </c>
      <c r="AV4707" s="17">
        <f t="shared" si="3336"/>
        <v>3.5643564356435641E-2</v>
      </c>
      <c r="AZ4707">
        <v>2</v>
      </c>
      <c r="BA4707" s="27">
        <v>0.33333333333333331</v>
      </c>
      <c r="BB4707" s="17">
        <v>19</v>
      </c>
      <c r="BC4707" s="17">
        <v>1</v>
      </c>
      <c r="BD4707" s="17">
        <v>1</v>
      </c>
      <c r="BF4707">
        <v>0</v>
      </c>
      <c r="BG4707">
        <v>1</v>
      </c>
      <c r="BQ4707">
        <v>0.6</v>
      </c>
      <c r="BR4707">
        <v>0.2</v>
      </c>
      <c r="BS4707">
        <v>0.4</v>
      </c>
      <c r="CK4707" s="23">
        <v>0.7407407407407407</v>
      </c>
      <c r="CL4707" s="23">
        <f t="shared" si="3338"/>
        <v>0</v>
      </c>
      <c r="CM4707" s="23">
        <f t="shared" si="3340"/>
        <v>2.823529411764706E-2</v>
      </c>
      <c r="CN4707" s="23">
        <f t="shared" si="3341"/>
        <v>0.47327970511185063</v>
      </c>
      <c r="CQ4707" s="4">
        <v>5</v>
      </c>
    </row>
    <row r="4708" spans="1:95" ht="11.25" customHeight="1">
      <c r="A4708" s="17">
        <v>43</v>
      </c>
      <c r="B4708" s="17">
        <v>4</v>
      </c>
      <c r="C4708" s="39">
        <v>10</v>
      </c>
      <c r="D4708" s="40">
        <v>0.42291666666666666</v>
      </c>
      <c r="E4708" s="17">
        <v>19</v>
      </c>
      <c r="F4708" s="9">
        <v>0</v>
      </c>
      <c r="G4708">
        <v>0</v>
      </c>
      <c r="H4708">
        <v>0</v>
      </c>
      <c r="I4708">
        <v>0</v>
      </c>
      <c r="J4708">
        <v>1</v>
      </c>
      <c r="K4708" s="5">
        <v>25</v>
      </c>
      <c r="L4708">
        <v>51</v>
      </c>
      <c r="M4708">
        <v>4</v>
      </c>
      <c r="N4708">
        <v>82</v>
      </c>
      <c r="P4708" s="17">
        <f t="shared" si="3339"/>
        <v>0</v>
      </c>
      <c r="Q4708" s="17">
        <v>20</v>
      </c>
      <c r="S4708" s="17">
        <v>0.2</v>
      </c>
      <c r="T4708" s="17">
        <v>71</v>
      </c>
      <c r="U4708" s="17">
        <v>35</v>
      </c>
      <c r="V4708" s="17">
        <v>29</v>
      </c>
      <c r="W4708" s="17">
        <v>21</v>
      </c>
      <c r="X4708" s="17">
        <v>29</v>
      </c>
      <c r="Y4708" s="17"/>
      <c r="Z4708" s="17">
        <v>10</v>
      </c>
      <c r="AA4708" s="17">
        <v>195</v>
      </c>
      <c r="AB4708" s="17"/>
      <c r="AC4708">
        <v>55</v>
      </c>
      <c r="AD4708">
        <v>0.18181818181818182</v>
      </c>
      <c r="AE4708">
        <v>0.23529411764705882</v>
      </c>
      <c r="AF4708">
        <v>16</v>
      </c>
      <c r="AL4708">
        <v>0</v>
      </c>
      <c r="AN4708">
        <v>7.2727272727272724E-2</v>
      </c>
      <c r="AP4708">
        <v>4.7058823529411764E-2</v>
      </c>
      <c r="AQ4708" s="9">
        <f>+AVERAGE(AL4690:AL4699)</f>
        <v>7.058823529411765E-3</v>
      </c>
      <c r="AR4708" s="9">
        <f>+AVERAGE(AN4690:AN4699)</f>
        <v>0.11831992627796266</v>
      </c>
      <c r="AS4708" s="17">
        <f t="shared" ref="AS4708:AS4771" si="3343">+Q4707</f>
        <v>20</v>
      </c>
      <c r="AT4708" s="17">
        <f t="shared" ref="AT4708:AT4771" si="3344">+AL4707</f>
        <v>0</v>
      </c>
      <c r="AU4708" s="17">
        <f t="shared" ref="AU4708:AU4771" si="3345">+AN4707</f>
        <v>0.14117647058823529</v>
      </c>
      <c r="AV4708" s="17">
        <f t="shared" ref="AV4708:AV4771" si="3346">+AP4707</f>
        <v>5.106382978723404E-2</v>
      </c>
      <c r="AZ4708">
        <v>2</v>
      </c>
      <c r="BA4708" s="27">
        <v>0.33333333333333331</v>
      </c>
      <c r="BB4708" s="17">
        <v>19</v>
      </c>
      <c r="BC4708" s="17">
        <v>1</v>
      </c>
      <c r="BD4708" s="17">
        <v>1</v>
      </c>
      <c r="BF4708">
        <v>0</v>
      </c>
      <c r="BG4708">
        <v>1</v>
      </c>
      <c r="BQ4708">
        <v>0.6</v>
      </c>
      <c r="BR4708">
        <v>0.2</v>
      </c>
      <c r="BS4708">
        <v>0.4</v>
      </c>
      <c r="CK4708" s="23">
        <v>0.94117647058823528</v>
      </c>
      <c r="CL4708" s="23">
        <f t="shared" si="3338"/>
        <v>0</v>
      </c>
      <c r="CM4708" s="23">
        <f t="shared" si="3340"/>
        <v>2.823529411764706E-2</v>
      </c>
      <c r="CN4708" s="23">
        <f t="shared" si="3341"/>
        <v>0.47327970511185063</v>
      </c>
      <c r="CQ4708" s="4">
        <v>4</v>
      </c>
    </row>
    <row r="4709" spans="1:95" ht="11.25" customHeight="1">
      <c r="A4709" s="17">
        <v>43</v>
      </c>
      <c r="B4709" s="17">
        <v>4</v>
      </c>
      <c r="C4709" s="39">
        <v>10</v>
      </c>
      <c r="D4709" s="40">
        <v>0.42291666666666666</v>
      </c>
      <c r="E4709" s="17">
        <v>20</v>
      </c>
      <c r="F4709" s="9">
        <v>0</v>
      </c>
      <c r="G4709">
        <v>0</v>
      </c>
      <c r="H4709">
        <v>0</v>
      </c>
      <c r="I4709">
        <v>0</v>
      </c>
      <c r="J4709">
        <v>1</v>
      </c>
      <c r="K4709" s="5">
        <v>25</v>
      </c>
      <c r="L4709">
        <v>46</v>
      </c>
      <c r="M4709">
        <v>7</v>
      </c>
      <c r="N4709">
        <v>89</v>
      </c>
      <c r="P4709" s="17">
        <f t="shared" si="3339"/>
        <v>1</v>
      </c>
      <c r="Q4709" s="17">
        <v>35</v>
      </c>
      <c r="S4709" s="17">
        <v>0.2</v>
      </c>
      <c r="T4709" s="17">
        <v>81</v>
      </c>
      <c r="U4709" s="17">
        <v>40</v>
      </c>
      <c r="V4709" s="17">
        <v>39</v>
      </c>
      <c r="W4709" s="17">
        <v>29</v>
      </c>
      <c r="X4709" s="17">
        <v>39</v>
      </c>
      <c r="Y4709" s="17"/>
      <c r="Z4709" s="17">
        <v>18</v>
      </c>
      <c r="AA4709" s="17">
        <v>213</v>
      </c>
      <c r="AB4709" s="17"/>
      <c r="AC4709">
        <v>87</v>
      </c>
      <c r="AD4709">
        <v>0.20689655172413793</v>
      </c>
      <c r="AE4709">
        <v>0.18181818181818182</v>
      </c>
      <c r="AF4709">
        <v>21</v>
      </c>
      <c r="AG4709">
        <v>162</v>
      </c>
      <c r="AL4709">
        <v>0</v>
      </c>
      <c r="AN4709">
        <v>2.7586206896551727E-2</v>
      </c>
      <c r="AP4709">
        <v>2.3529411764705885E-2</v>
      </c>
      <c r="AQ4709" s="9">
        <f>+AVERAGE(AL4690:AL4699)</f>
        <v>7.058823529411765E-3</v>
      </c>
      <c r="AR4709" s="9">
        <f>+AVERAGE(AN4690:AN4699)</f>
        <v>0.11831992627796266</v>
      </c>
      <c r="AS4709" s="17">
        <f t="shared" si="3343"/>
        <v>20</v>
      </c>
      <c r="AT4709" s="17">
        <f t="shared" si="3344"/>
        <v>0</v>
      </c>
      <c r="AU4709" s="17">
        <f t="shared" si="3345"/>
        <v>7.2727272727272724E-2</v>
      </c>
      <c r="AV4709" s="17">
        <f t="shared" si="3346"/>
        <v>4.7058823529411764E-2</v>
      </c>
      <c r="AZ4709">
        <v>2</v>
      </c>
      <c r="BA4709" s="27">
        <v>0.33333333333333331</v>
      </c>
      <c r="BB4709" s="17">
        <v>19</v>
      </c>
      <c r="BC4709" s="17">
        <v>1</v>
      </c>
      <c r="BD4709" s="17">
        <v>1</v>
      </c>
      <c r="BF4709">
        <v>0</v>
      </c>
      <c r="BG4709">
        <v>1</v>
      </c>
      <c r="BQ4709">
        <v>0.6</v>
      </c>
      <c r="BR4709">
        <v>0.2</v>
      </c>
      <c r="BS4709">
        <v>0.4</v>
      </c>
      <c r="BW4709" s="9">
        <f>SUM(AF4700:AF4709)</f>
        <v>162</v>
      </c>
      <c r="BX4709" s="9"/>
      <c r="BY4709" s="9">
        <f t="shared" ref="BY4709" si="3347">SUM(BW4699,BW4709)</f>
        <v>324</v>
      </c>
      <c r="CK4709" s="23">
        <v>0.72727272727272729</v>
      </c>
      <c r="CL4709" s="23">
        <f t="shared" si="3338"/>
        <v>0</v>
      </c>
      <c r="CM4709" s="23">
        <f t="shared" si="3340"/>
        <v>2.823529411764706E-2</v>
      </c>
      <c r="CN4709" s="23">
        <f t="shared" si="3341"/>
        <v>0.47327970511185063</v>
      </c>
      <c r="CQ4709" s="4">
        <v>4</v>
      </c>
    </row>
    <row r="4710" spans="1:95" ht="11.25" customHeight="1">
      <c r="A4710" s="17">
        <v>43</v>
      </c>
      <c r="B4710" s="17">
        <v>5</v>
      </c>
      <c r="C4710" s="39">
        <v>6</v>
      </c>
      <c r="D4710" s="40">
        <v>0.25486111111111109</v>
      </c>
      <c r="E4710" s="17">
        <v>-2</v>
      </c>
      <c r="F4710" s="9">
        <v>0</v>
      </c>
      <c r="G4710">
        <v>0</v>
      </c>
      <c r="H4710">
        <v>0</v>
      </c>
      <c r="I4710">
        <v>0</v>
      </c>
      <c r="J4710">
        <v>0</v>
      </c>
      <c r="K4710" s="5">
        <v>25</v>
      </c>
      <c r="L4710">
        <v>50</v>
      </c>
      <c r="M4710">
        <v>7</v>
      </c>
      <c r="P4710" s="17">
        <f t="shared" si="3339"/>
        <v>1</v>
      </c>
      <c r="Q4710" s="17">
        <v>35</v>
      </c>
      <c r="S4710" s="17">
        <v>0.2</v>
      </c>
      <c r="T4710" s="17">
        <v>85</v>
      </c>
      <c r="U4710" s="17">
        <v>40</v>
      </c>
      <c r="V4710" s="17">
        <v>30</v>
      </c>
      <c r="W4710" s="17"/>
      <c r="X4710" s="17">
        <v>30</v>
      </c>
      <c r="Y4710" s="17"/>
      <c r="Z4710" s="17">
        <v>0</v>
      </c>
      <c r="AA4710" s="17"/>
      <c r="AB4710" s="17"/>
      <c r="AC4710">
        <v>41</v>
      </c>
      <c r="AD4710">
        <v>0</v>
      </c>
      <c r="AF4710">
        <v>3</v>
      </c>
      <c r="AL4710">
        <v>0</v>
      </c>
      <c r="AN4710">
        <v>0.58536585365853666</v>
      </c>
      <c r="AP4710">
        <v>0.42857142857142855</v>
      </c>
      <c r="AQ4710" s="22"/>
      <c r="AR4710" s="22"/>
      <c r="AS4710" s="17">
        <f t="shared" si="3343"/>
        <v>35</v>
      </c>
      <c r="AT4710" s="17">
        <f t="shared" si="3344"/>
        <v>0</v>
      </c>
      <c r="AU4710" s="17">
        <f t="shared" si="3345"/>
        <v>2.7586206896551727E-2</v>
      </c>
      <c r="AV4710" s="17">
        <f t="shared" si="3346"/>
        <v>2.3529411764705885E-2</v>
      </c>
      <c r="AZ4710">
        <v>3</v>
      </c>
      <c r="BA4710" s="27">
        <v>0.5</v>
      </c>
      <c r="BB4710" s="17">
        <v>18</v>
      </c>
      <c r="BC4710" s="17">
        <v>0</v>
      </c>
      <c r="BD4710" s="17">
        <v>0</v>
      </c>
      <c r="BF4710">
        <v>0</v>
      </c>
      <c r="BG4710">
        <v>1</v>
      </c>
      <c r="BQ4710">
        <v>0.6</v>
      </c>
      <c r="BR4710">
        <v>0.2</v>
      </c>
      <c r="BS4710">
        <v>0.4</v>
      </c>
      <c r="CK4710" s="23" t="s">
        <v>2085</v>
      </c>
      <c r="CL4710" s="23">
        <f t="shared" si="3338"/>
        <v>0</v>
      </c>
      <c r="CM4710" s="23" t="str">
        <f t="shared" si="3340"/>
        <v/>
      </c>
      <c r="CN4710" s="23" t="str">
        <f t="shared" si="3341"/>
        <v/>
      </c>
      <c r="CQ4710" s="4">
        <v>1</v>
      </c>
    </row>
    <row r="4711" spans="1:95" ht="11.25" customHeight="1">
      <c r="A4711" s="17">
        <v>43</v>
      </c>
      <c r="B4711" s="17">
        <v>5</v>
      </c>
      <c r="C4711" s="39">
        <v>6</v>
      </c>
      <c r="D4711" s="40">
        <v>0.25486111111111109</v>
      </c>
      <c r="E4711" s="17">
        <v>-1</v>
      </c>
      <c r="F4711" s="9">
        <v>0</v>
      </c>
      <c r="G4711">
        <v>0</v>
      </c>
      <c r="H4711">
        <v>0</v>
      </c>
      <c r="I4711">
        <v>0</v>
      </c>
      <c r="J4711">
        <v>0</v>
      </c>
      <c r="K4711" s="5">
        <v>25</v>
      </c>
      <c r="L4711">
        <v>60</v>
      </c>
      <c r="M4711">
        <v>4</v>
      </c>
      <c r="P4711" s="17">
        <f t="shared" si="3339"/>
        <v>0</v>
      </c>
      <c r="Q4711" s="17">
        <v>21</v>
      </c>
      <c r="S4711" s="17">
        <v>0.19047619047619047</v>
      </c>
      <c r="T4711" s="17">
        <v>81</v>
      </c>
      <c r="U4711" s="17">
        <v>40</v>
      </c>
      <c r="V4711" s="17">
        <v>30</v>
      </c>
      <c r="W4711" s="17">
        <v>30</v>
      </c>
      <c r="X4711" s="17">
        <v>30</v>
      </c>
      <c r="Y4711" s="17"/>
      <c r="Z4711" s="17">
        <v>0</v>
      </c>
      <c r="AA4711" s="17"/>
      <c r="AB4711" s="17"/>
      <c r="AC4711">
        <v>50</v>
      </c>
      <c r="AD4711">
        <v>0</v>
      </c>
      <c r="AE4711">
        <v>0</v>
      </c>
      <c r="AF4711">
        <v>6</v>
      </c>
      <c r="AL4711">
        <v>3.8095238095238099E-2</v>
      </c>
      <c r="AN4711">
        <v>0.46400000000000002</v>
      </c>
      <c r="AP4711">
        <v>0.28860759493670884</v>
      </c>
      <c r="AQ4711" s="9"/>
      <c r="AR4711" s="9"/>
      <c r="AS4711" s="17">
        <f t="shared" si="3343"/>
        <v>35</v>
      </c>
      <c r="AT4711" s="17">
        <f t="shared" si="3344"/>
        <v>0</v>
      </c>
      <c r="AU4711" s="17">
        <f t="shared" si="3345"/>
        <v>0.58536585365853666</v>
      </c>
      <c r="AV4711" s="17">
        <f t="shared" si="3346"/>
        <v>0.42857142857142855</v>
      </c>
      <c r="AZ4711">
        <v>3</v>
      </c>
      <c r="BA4711" s="27">
        <v>0.5</v>
      </c>
      <c r="BB4711" s="17">
        <v>18</v>
      </c>
      <c r="BC4711" s="17">
        <v>0</v>
      </c>
      <c r="BD4711" s="17">
        <v>0</v>
      </c>
      <c r="BF4711">
        <v>0</v>
      </c>
      <c r="BG4711">
        <v>1</v>
      </c>
      <c r="BQ4711">
        <v>0.6</v>
      </c>
      <c r="BR4711">
        <v>0.2</v>
      </c>
      <c r="BS4711">
        <v>0.4</v>
      </c>
      <c r="CK4711" s="23">
        <v>0</v>
      </c>
      <c r="CL4711" s="23">
        <f t="shared" si="3338"/>
        <v>0</v>
      </c>
      <c r="CM4711" s="23" t="str">
        <f t="shared" si="3340"/>
        <v/>
      </c>
      <c r="CN4711" s="23" t="str">
        <f t="shared" si="3341"/>
        <v/>
      </c>
      <c r="CQ4711" s="4">
        <v>2</v>
      </c>
    </row>
    <row r="4712" spans="1:95" ht="11.25" customHeight="1">
      <c r="A4712" s="17">
        <v>43</v>
      </c>
      <c r="B4712" s="17">
        <v>5</v>
      </c>
      <c r="C4712" s="39">
        <v>6</v>
      </c>
      <c r="D4712" s="40">
        <v>0.25486111111111109</v>
      </c>
      <c r="E4712" s="17">
        <v>1</v>
      </c>
      <c r="F4712" s="9">
        <v>0</v>
      </c>
      <c r="G4712">
        <v>0</v>
      </c>
      <c r="H4712">
        <v>0</v>
      </c>
      <c r="I4712">
        <v>0</v>
      </c>
      <c r="J4712">
        <v>0</v>
      </c>
      <c r="K4712" s="5">
        <v>25</v>
      </c>
      <c r="L4712">
        <v>75</v>
      </c>
      <c r="M4712">
        <v>0</v>
      </c>
      <c r="N4712">
        <v>0</v>
      </c>
      <c r="P4712" s="17">
        <f t="shared" si="3339"/>
        <v>0</v>
      </c>
      <c r="Q4712" s="17">
        <v>0</v>
      </c>
      <c r="S4712" s="17">
        <v>0.2</v>
      </c>
      <c r="T4712" s="17">
        <v>75</v>
      </c>
      <c r="U4712" s="17">
        <v>35</v>
      </c>
      <c r="V4712" s="17">
        <v>30</v>
      </c>
      <c r="W4712" s="17">
        <v>30</v>
      </c>
      <c r="X4712" s="17">
        <v>30</v>
      </c>
      <c r="Y4712" s="17"/>
      <c r="Z4712" s="17">
        <v>0</v>
      </c>
      <c r="AA4712" s="17">
        <v>0</v>
      </c>
      <c r="AB4712" s="17"/>
      <c r="AC4712">
        <v>66</v>
      </c>
      <c r="AD4712">
        <v>0</v>
      </c>
      <c r="AF4712">
        <v>10</v>
      </c>
      <c r="AL4712">
        <v>0</v>
      </c>
      <c r="AN4712">
        <v>0.23636363636363636</v>
      </c>
      <c r="AP4712">
        <v>0.13448275862068965</v>
      </c>
      <c r="AQ4712" s="9"/>
      <c r="AR4712" s="9"/>
      <c r="AS4712" s="17">
        <f t="shared" si="3343"/>
        <v>21</v>
      </c>
      <c r="AT4712" s="17">
        <f t="shared" si="3344"/>
        <v>3.8095238095238099E-2</v>
      </c>
      <c r="AU4712" s="17">
        <f t="shared" si="3345"/>
        <v>0.46400000000000002</v>
      </c>
      <c r="AV4712" s="17">
        <f t="shared" si="3346"/>
        <v>0.28860759493670884</v>
      </c>
      <c r="AZ4712">
        <v>3</v>
      </c>
      <c r="BA4712" s="27">
        <v>0.5</v>
      </c>
      <c r="BB4712" s="17">
        <v>18</v>
      </c>
      <c r="BC4712" s="17">
        <v>0</v>
      </c>
      <c r="BD4712" s="17">
        <v>0</v>
      </c>
      <c r="BF4712">
        <v>0</v>
      </c>
      <c r="BG4712">
        <v>1</v>
      </c>
      <c r="BQ4712">
        <v>0.6</v>
      </c>
      <c r="BR4712">
        <v>0.2</v>
      </c>
      <c r="BS4712">
        <v>0.4</v>
      </c>
      <c r="CK4712" s="23" t="s">
        <v>2085</v>
      </c>
      <c r="CL4712" s="23">
        <f t="shared" si="3338"/>
        <v>0</v>
      </c>
      <c r="CM4712" s="23" t="str">
        <f t="shared" si="3340"/>
        <v/>
      </c>
      <c r="CN4712" s="23" t="str">
        <f t="shared" si="3341"/>
        <v/>
      </c>
      <c r="CQ4712" s="4">
        <v>1</v>
      </c>
    </row>
    <row r="4713" spans="1:95" ht="11.25" customHeight="1">
      <c r="A4713" s="17">
        <v>43</v>
      </c>
      <c r="B4713" s="17">
        <v>5</v>
      </c>
      <c r="C4713" s="39">
        <v>6</v>
      </c>
      <c r="D4713" s="40">
        <v>0.25486111111111109</v>
      </c>
      <c r="E4713" s="17">
        <v>2</v>
      </c>
      <c r="F4713" s="9">
        <v>0</v>
      </c>
      <c r="G4713">
        <v>0</v>
      </c>
      <c r="H4713">
        <v>0</v>
      </c>
      <c r="I4713">
        <v>0</v>
      </c>
      <c r="J4713">
        <v>0</v>
      </c>
      <c r="K4713" s="5">
        <v>25</v>
      </c>
      <c r="L4713">
        <v>50</v>
      </c>
      <c r="M4713">
        <v>3</v>
      </c>
      <c r="N4713">
        <v>3</v>
      </c>
      <c r="P4713" s="17">
        <f t="shared" si="3339"/>
        <v>0</v>
      </c>
      <c r="Q4713" s="17">
        <v>17</v>
      </c>
      <c r="S4713" s="17">
        <v>0.17647058823529413</v>
      </c>
      <c r="T4713" s="17">
        <v>67</v>
      </c>
      <c r="U4713" s="17">
        <v>30</v>
      </c>
      <c r="V4713" s="17">
        <v>30</v>
      </c>
      <c r="W4713" s="17">
        <v>30</v>
      </c>
      <c r="X4713" s="17">
        <v>30</v>
      </c>
      <c r="Y4713" s="17"/>
      <c r="Z4713" s="17">
        <v>1</v>
      </c>
      <c r="AA4713" s="17">
        <v>1</v>
      </c>
      <c r="AB4713" s="17"/>
      <c r="AC4713">
        <v>57</v>
      </c>
      <c r="AD4713">
        <v>1.7543859649122806E-2</v>
      </c>
      <c r="AE4713">
        <v>0</v>
      </c>
      <c r="AF4713">
        <v>8</v>
      </c>
      <c r="AL4713">
        <v>7.0588235294117646E-2</v>
      </c>
      <c r="AN4713">
        <v>0.29473684210526313</v>
      </c>
      <c r="AP4713">
        <v>0.17333333333333334</v>
      </c>
      <c r="AQ4713" s="9"/>
      <c r="AR4713" s="9"/>
      <c r="AS4713" s="17">
        <f t="shared" si="3343"/>
        <v>0</v>
      </c>
      <c r="AT4713" s="17">
        <f t="shared" si="3344"/>
        <v>0</v>
      </c>
      <c r="AU4713" s="17">
        <f t="shared" si="3345"/>
        <v>0.23636363636363636</v>
      </c>
      <c r="AV4713" s="17">
        <f t="shared" si="3346"/>
        <v>0.13448275862068965</v>
      </c>
      <c r="AZ4713">
        <v>3</v>
      </c>
      <c r="BA4713" s="27">
        <v>0.5</v>
      </c>
      <c r="BB4713" s="17">
        <v>18</v>
      </c>
      <c r="BC4713" s="17">
        <v>0</v>
      </c>
      <c r="BD4713" s="17">
        <v>0</v>
      </c>
      <c r="BF4713">
        <v>0</v>
      </c>
      <c r="BG4713">
        <v>1</v>
      </c>
      <c r="BQ4713">
        <v>0.6</v>
      </c>
      <c r="BR4713">
        <v>0.2</v>
      </c>
      <c r="BS4713">
        <v>0.4</v>
      </c>
      <c r="CK4713" s="23">
        <v>0</v>
      </c>
      <c r="CL4713" s="23">
        <f t="shared" si="3338"/>
        <v>0</v>
      </c>
      <c r="CM4713" s="23" t="str">
        <f t="shared" si="3340"/>
        <v/>
      </c>
      <c r="CN4713" s="23" t="str">
        <f t="shared" si="3341"/>
        <v/>
      </c>
      <c r="CQ4713" s="4">
        <v>1</v>
      </c>
    </row>
    <row r="4714" spans="1:95" ht="11.25" customHeight="1">
      <c r="A4714" s="17">
        <v>43</v>
      </c>
      <c r="B4714" s="17">
        <v>5</v>
      </c>
      <c r="C4714" s="39">
        <v>6</v>
      </c>
      <c r="D4714" s="40">
        <v>0.25486111111111109</v>
      </c>
      <c r="E4714" s="17">
        <v>3</v>
      </c>
      <c r="F4714" s="9">
        <v>0</v>
      </c>
      <c r="G4714">
        <v>0</v>
      </c>
      <c r="H4714">
        <v>0</v>
      </c>
      <c r="I4714">
        <v>0</v>
      </c>
      <c r="J4714">
        <v>0</v>
      </c>
      <c r="K4714" s="5">
        <v>25</v>
      </c>
      <c r="L4714">
        <v>42</v>
      </c>
      <c r="M4714">
        <v>5</v>
      </c>
      <c r="N4714">
        <v>8</v>
      </c>
      <c r="P4714" s="17">
        <f t="shared" si="3339"/>
        <v>2</v>
      </c>
      <c r="Q4714" s="17">
        <v>25</v>
      </c>
      <c r="S4714" s="17">
        <v>0.2</v>
      </c>
      <c r="T4714" s="17">
        <v>67</v>
      </c>
      <c r="U4714" s="17">
        <v>30</v>
      </c>
      <c r="V4714" s="17">
        <v>30</v>
      </c>
      <c r="W4714" s="17">
        <v>30</v>
      </c>
      <c r="X4714" s="17">
        <v>30</v>
      </c>
      <c r="Y4714" s="17"/>
      <c r="Z4714" s="17">
        <v>10</v>
      </c>
      <c r="AA4714" s="17">
        <v>11</v>
      </c>
      <c r="AB4714" s="17"/>
      <c r="AC4714">
        <v>55</v>
      </c>
      <c r="AD4714">
        <v>0.18181818181818182</v>
      </c>
      <c r="AE4714">
        <v>1.7543859649122806E-2</v>
      </c>
      <c r="AF4714">
        <v>15</v>
      </c>
      <c r="AL4714">
        <v>0</v>
      </c>
      <c r="AN4714">
        <v>7.2727272727272724E-2</v>
      </c>
      <c r="AP4714">
        <v>0.05</v>
      </c>
      <c r="AQ4714" s="9"/>
      <c r="AR4714" s="9"/>
      <c r="AS4714" s="17">
        <f t="shared" si="3343"/>
        <v>17</v>
      </c>
      <c r="AT4714" s="17">
        <f t="shared" si="3344"/>
        <v>7.0588235294117646E-2</v>
      </c>
      <c r="AU4714" s="17">
        <f t="shared" si="3345"/>
        <v>0.29473684210526313</v>
      </c>
      <c r="AV4714" s="17">
        <f t="shared" si="3346"/>
        <v>0.17333333333333334</v>
      </c>
      <c r="AZ4714">
        <v>3</v>
      </c>
      <c r="BA4714" s="27">
        <v>0.5</v>
      </c>
      <c r="BB4714" s="17">
        <v>18</v>
      </c>
      <c r="BC4714" s="17">
        <v>0</v>
      </c>
      <c r="BD4714" s="17">
        <v>0</v>
      </c>
      <c r="BF4714">
        <v>0</v>
      </c>
      <c r="BG4714">
        <v>1</v>
      </c>
      <c r="BQ4714">
        <v>0.6</v>
      </c>
      <c r="BR4714">
        <v>0.2</v>
      </c>
      <c r="BS4714">
        <v>0.4</v>
      </c>
      <c r="CK4714" s="23">
        <v>8.771929824561403E-2</v>
      </c>
      <c r="CL4714" s="23">
        <f t="shared" si="3338"/>
        <v>0</v>
      </c>
      <c r="CM4714" s="23" t="str">
        <f t="shared" si="3340"/>
        <v/>
      </c>
      <c r="CN4714" s="23" t="str">
        <f t="shared" si="3341"/>
        <v/>
      </c>
      <c r="CQ4714" s="4">
        <v>1</v>
      </c>
    </row>
    <row r="4715" spans="1:95" ht="11.25" customHeight="1">
      <c r="A4715" s="17">
        <v>43</v>
      </c>
      <c r="B4715" s="17">
        <v>5</v>
      </c>
      <c r="C4715" s="39">
        <v>6</v>
      </c>
      <c r="D4715" s="40">
        <v>0.25486111111111109</v>
      </c>
      <c r="E4715" s="17">
        <v>4</v>
      </c>
      <c r="F4715" s="9">
        <v>0</v>
      </c>
      <c r="G4715">
        <v>0</v>
      </c>
      <c r="H4715">
        <v>0</v>
      </c>
      <c r="I4715">
        <v>0</v>
      </c>
      <c r="J4715">
        <v>0</v>
      </c>
      <c r="K4715" s="5">
        <v>25</v>
      </c>
      <c r="L4715">
        <v>42</v>
      </c>
      <c r="M4715">
        <v>5</v>
      </c>
      <c r="N4715">
        <v>13</v>
      </c>
      <c r="P4715" s="17">
        <f t="shared" si="3339"/>
        <v>2</v>
      </c>
      <c r="Q4715" s="17">
        <v>25</v>
      </c>
      <c r="S4715" s="17">
        <v>0.2</v>
      </c>
      <c r="T4715" s="17">
        <v>67</v>
      </c>
      <c r="U4715" s="17">
        <v>30</v>
      </c>
      <c r="V4715" s="17">
        <v>30</v>
      </c>
      <c r="W4715" s="17">
        <v>30</v>
      </c>
      <c r="X4715" s="17">
        <v>30</v>
      </c>
      <c r="Y4715" s="17"/>
      <c r="Z4715" s="17">
        <v>10</v>
      </c>
      <c r="AA4715" s="17">
        <v>21</v>
      </c>
      <c r="AB4715" s="17"/>
      <c r="AC4715">
        <v>50</v>
      </c>
      <c r="AD4715">
        <v>0.2</v>
      </c>
      <c r="AE4715">
        <v>0.18181818181818182</v>
      </c>
      <c r="AF4715">
        <v>15</v>
      </c>
      <c r="AL4715">
        <v>0</v>
      </c>
      <c r="AN4715">
        <v>0</v>
      </c>
      <c r="AP4715">
        <v>0</v>
      </c>
      <c r="AQ4715" s="9"/>
      <c r="AR4715" s="9"/>
      <c r="AS4715" s="17">
        <f t="shared" si="3343"/>
        <v>25</v>
      </c>
      <c r="AT4715" s="17">
        <f t="shared" si="3344"/>
        <v>0</v>
      </c>
      <c r="AU4715" s="17">
        <f t="shared" si="3345"/>
        <v>7.2727272727272724E-2</v>
      </c>
      <c r="AV4715" s="17">
        <f t="shared" si="3346"/>
        <v>0.05</v>
      </c>
      <c r="AZ4715">
        <v>3</v>
      </c>
      <c r="BA4715" s="27">
        <v>0.5</v>
      </c>
      <c r="BB4715" s="17">
        <v>18</v>
      </c>
      <c r="BC4715" s="17">
        <v>0</v>
      </c>
      <c r="BD4715" s="17">
        <v>0</v>
      </c>
      <c r="BF4715">
        <v>0</v>
      </c>
      <c r="BG4715">
        <v>1</v>
      </c>
      <c r="BQ4715">
        <v>0.6</v>
      </c>
      <c r="BR4715">
        <v>0.2</v>
      </c>
      <c r="BS4715">
        <v>0.4</v>
      </c>
      <c r="CK4715" s="23">
        <v>0.90909090909090917</v>
      </c>
      <c r="CL4715" s="23">
        <f t="shared" si="3338"/>
        <v>0</v>
      </c>
      <c r="CM4715" s="23" t="str">
        <f t="shared" si="3340"/>
        <v/>
      </c>
      <c r="CN4715" s="23" t="str">
        <f t="shared" si="3341"/>
        <v/>
      </c>
      <c r="CQ4715" s="4">
        <v>1</v>
      </c>
    </row>
    <row r="4716" spans="1:95" ht="11.25" customHeight="1">
      <c r="A4716" s="17">
        <v>43</v>
      </c>
      <c r="B4716" s="17">
        <v>5</v>
      </c>
      <c r="C4716" s="39">
        <v>6</v>
      </c>
      <c r="D4716" s="40">
        <v>0.25486111111111109</v>
      </c>
      <c r="E4716" s="17">
        <v>5</v>
      </c>
      <c r="F4716" s="9">
        <v>0</v>
      </c>
      <c r="G4716">
        <v>0</v>
      </c>
      <c r="H4716">
        <v>0</v>
      </c>
      <c r="I4716">
        <v>0</v>
      </c>
      <c r="J4716">
        <v>0</v>
      </c>
      <c r="K4716" s="5">
        <v>25</v>
      </c>
      <c r="L4716">
        <v>42</v>
      </c>
      <c r="M4716">
        <v>5</v>
      </c>
      <c r="N4716">
        <v>18</v>
      </c>
      <c r="P4716" s="17">
        <f t="shared" si="3339"/>
        <v>2</v>
      </c>
      <c r="Q4716" s="17">
        <v>25</v>
      </c>
      <c r="S4716" s="17">
        <v>0.2</v>
      </c>
      <c r="T4716" s="17">
        <v>67</v>
      </c>
      <c r="U4716" s="17">
        <v>30</v>
      </c>
      <c r="V4716" s="17">
        <v>30</v>
      </c>
      <c r="W4716" s="17">
        <v>30</v>
      </c>
      <c r="X4716" s="17">
        <v>30</v>
      </c>
      <c r="Y4716" s="17"/>
      <c r="Z4716" s="17">
        <v>18</v>
      </c>
      <c r="AA4716" s="17">
        <v>39</v>
      </c>
      <c r="AB4716" s="17"/>
      <c r="AC4716">
        <v>58</v>
      </c>
      <c r="AD4716">
        <v>0.31034482758620691</v>
      </c>
      <c r="AE4716">
        <v>0.2</v>
      </c>
      <c r="AF4716">
        <v>23</v>
      </c>
      <c r="AL4716">
        <v>0</v>
      </c>
      <c r="AN4716">
        <v>0.1103448275862069</v>
      </c>
      <c r="AP4716">
        <v>7.7108433734939752E-2</v>
      </c>
      <c r="AQ4716" s="9"/>
      <c r="AR4716" s="9"/>
      <c r="AS4716" s="17">
        <f t="shared" si="3343"/>
        <v>25</v>
      </c>
      <c r="AT4716" s="17">
        <f t="shared" si="3344"/>
        <v>0</v>
      </c>
      <c r="AU4716" s="17">
        <f t="shared" si="3345"/>
        <v>0</v>
      </c>
      <c r="AV4716" s="17">
        <f t="shared" si="3346"/>
        <v>0</v>
      </c>
      <c r="AZ4716">
        <v>3</v>
      </c>
      <c r="BA4716" s="27">
        <v>0.5</v>
      </c>
      <c r="BB4716" s="17">
        <v>18</v>
      </c>
      <c r="BC4716" s="17">
        <v>0</v>
      </c>
      <c r="BD4716" s="17">
        <v>0</v>
      </c>
      <c r="BF4716">
        <v>0</v>
      </c>
      <c r="BG4716">
        <v>1</v>
      </c>
      <c r="BQ4716">
        <v>0.6</v>
      </c>
      <c r="BR4716">
        <v>0.2</v>
      </c>
      <c r="BS4716">
        <v>0.4</v>
      </c>
      <c r="CK4716" s="23">
        <v>1</v>
      </c>
      <c r="CL4716" s="23">
        <f t="shared" si="3338"/>
        <v>0</v>
      </c>
      <c r="CM4716" s="23" t="str">
        <f t="shared" si="3340"/>
        <v/>
      </c>
      <c r="CN4716" s="23" t="str">
        <f t="shared" si="3341"/>
        <v/>
      </c>
      <c r="CQ4716" s="4">
        <v>1</v>
      </c>
    </row>
    <row r="4717" spans="1:95" ht="11.25" customHeight="1">
      <c r="A4717" s="17">
        <v>43</v>
      </c>
      <c r="B4717" s="17">
        <v>5</v>
      </c>
      <c r="C4717" s="39">
        <v>6</v>
      </c>
      <c r="D4717" s="40">
        <v>0.25486111111111109</v>
      </c>
      <c r="E4717" s="17">
        <v>6</v>
      </c>
      <c r="F4717" s="9">
        <v>0</v>
      </c>
      <c r="G4717">
        <v>0</v>
      </c>
      <c r="H4717">
        <v>0</v>
      </c>
      <c r="I4717">
        <v>0</v>
      </c>
      <c r="J4717">
        <v>0</v>
      </c>
      <c r="K4717" s="5">
        <v>25</v>
      </c>
      <c r="L4717">
        <v>42</v>
      </c>
      <c r="M4717">
        <v>5</v>
      </c>
      <c r="N4717">
        <v>23</v>
      </c>
      <c r="P4717" s="17">
        <f t="shared" si="3339"/>
        <v>2</v>
      </c>
      <c r="Q4717" s="17">
        <v>25</v>
      </c>
      <c r="S4717" s="17">
        <v>0.2</v>
      </c>
      <c r="T4717" s="17">
        <v>67</v>
      </c>
      <c r="U4717" s="17">
        <v>30</v>
      </c>
      <c r="V4717" s="17">
        <v>30</v>
      </c>
      <c r="W4717" s="17">
        <v>30</v>
      </c>
      <c r="X4717" s="17">
        <v>30</v>
      </c>
      <c r="Y4717" s="17"/>
      <c r="Z4717" s="17">
        <v>18</v>
      </c>
      <c r="AA4717" s="17">
        <v>57</v>
      </c>
      <c r="AB4717" s="17"/>
      <c r="AC4717">
        <v>58</v>
      </c>
      <c r="AD4717">
        <v>0.31034482758620691</v>
      </c>
      <c r="AE4717">
        <v>0.31034482758620691</v>
      </c>
      <c r="AF4717">
        <v>23</v>
      </c>
      <c r="AL4717">
        <v>0</v>
      </c>
      <c r="AN4717">
        <v>0.1103448275862069</v>
      </c>
      <c r="AP4717">
        <v>7.7108433734939752E-2</v>
      </c>
      <c r="AQ4717" s="9"/>
      <c r="AR4717" s="9"/>
      <c r="AS4717" s="17">
        <f t="shared" si="3343"/>
        <v>25</v>
      </c>
      <c r="AT4717" s="17">
        <f t="shared" si="3344"/>
        <v>0</v>
      </c>
      <c r="AU4717" s="17">
        <f t="shared" si="3345"/>
        <v>0.1103448275862069</v>
      </c>
      <c r="AV4717" s="17">
        <f t="shared" si="3346"/>
        <v>7.7108433734939752E-2</v>
      </c>
      <c r="AZ4717">
        <v>3</v>
      </c>
      <c r="BA4717" s="27">
        <v>0.5</v>
      </c>
      <c r="BB4717" s="17">
        <v>18</v>
      </c>
      <c r="BC4717" s="17">
        <v>0</v>
      </c>
      <c r="BD4717" s="17">
        <v>0</v>
      </c>
      <c r="BF4717">
        <v>0</v>
      </c>
      <c r="BG4717">
        <v>1</v>
      </c>
      <c r="BQ4717">
        <v>0.6</v>
      </c>
      <c r="BR4717">
        <v>0.2</v>
      </c>
      <c r="BS4717">
        <v>0.4</v>
      </c>
      <c r="CK4717" s="23">
        <v>1.5517241379310345</v>
      </c>
      <c r="CL4717" s="23">
        <f t="shared" si="3338"/>
        <v>0</v>
      </c>
      <c r="CM4717" s="23" t="str">
        <f t="shared" si="3340"/>
        <v/>
      </c>
      <c r="CN4717" s="23" t="str">
        <f t="shared" si="3341"/>
        <v/>
      </c>
      <c r="CQ4717" s="4">
        <v>1</v>
      </c>
    </row>
    <row r="4718" spans="1:95" ht="11.25" customHeight="1">
      <c r="A4718" s="17">
        <v>43</v>
      </c>
      <c r="B4718" s="17">
        <v>5</v>
      </c>
      <c r="C4718" s="39">
        <v>6</v>
      </c>
      <c r="D4718" s="40">
        <v>0.25486111111111109</v>
      </c>
      <c r="E4718" s="17">
        <v>7</v>
      </c>
      <c r="F4718" s="9">
        <v>0</v>
      </c>
      <c r="G4718">
        <v>0</v>
      </c>
      <c r="H4718">
        <v>0</v>
      </c>
      <c r="I4718">
        <v>0</v>
      </c>
      <c r="J4718">
        <v>0</v>
      </c>
      <c r="K4718" s="5">
        <v>25</v>
      </c>
      <c r="L4718">
        <v>42</v>
      </c>
      <c r="M4718">
        <v>5</v>
      </c>
      <c r="N4718">
        <v>28</v>
      </c>
      <c r="P4718" s="17">
        <f t="shared" si="3339"/>
        <v>2</v>
      </c>
      <c r="Q4718" s="17">
        <v>25</v>
      </c>
      <c r="S4718" s="17">
        <v>0.2</v>
      </c>
      <c r="T4718" s="17">
        <v>67</v>
      </c>
      <c r="U4718" s="17">
        <v>30</v>
      </c>
      <c r="V4718" s="17">
        <v>30</v>
      </c>
      <c r="W4718" s="17">
        <v>30</v>
      </c>
      <c r="X4718" s="17">
        <v>30</v>
      </c>
      <c r="Y4718" s="17"/>
      <c r="Z4718" s="17">
        <v>15</v>
      </c>
      <c r="AA4718" s="17">
        <v>72</v>
      </c>
      <c r="AB4718" s="17"/>
      <c r="AC4718">
        <v>55</v>
      </c>
      <c r="AD4718">
        <v>0.27272727272727271</v>
      </c>
      <c r="AE4718">
        <v>0.31034482758620691</v>
      </c>
      <c r="AF4718">
        <v>20</v>
      </c>
      <c r="AL4718">
        <v>0</v>
      </c>
      <c r="AN4718">
        <v>7.2727272727272724E-2</v>
      </c>
      <c r="AP4718">
        <v>0.05</v>
      </c>
      <c r="AQ4718" s="9"/>
      <c r="AR4718" s="9"/>
      <c r="AS4718" s="17">
        <f t="shared" si="3343"/>
        <v>25</v>
      </c>
      <c r="AT4718" s="17">
        <f t="shared" si="3344"/>
        <v>0</v>
      </c>
      <c r="AU4718" s="17">
        <f t="shared" si="3345"/>
        <v>0.1103448275862069</v>
      </c>
      <c r="AV4718" s="17">
        <f t="shared" si="3346"/>
        <v>7.7108433734939752E-2</v>
      </c>
      <c r="AZ4718">
        <v>3</v>
      </c>
      <c r="BA4718" s="27">
        <v>0.5</v>
      </c>
      <c r="BB4718" s="17">
        <v>18</v>
      </c>
      <c r="BC4718" s="17">
        <v>0</v>
      </c>
      <c r="BD4718" s="17">
        <v>0</v>
      </c>
      <c r="BF4718">
        <v>0</v>
      </c>
      <c r="BG4718">
        <v>1</v>
      </c>
      <c r="BQ4718">
        <v>0.6</v>
      </c>
      <c r="BR4718">
        <v>0.2</v>
      </c>
      <c r="BS4718">
        <v>0.4</v>
      </c>
      <c r="CK4718" s="23">
        <v>1.5517241379310345</v>
      </c>
      <c r="CL4718" s="23">
        <f t="shared" si="3338"/>
        <v>0</v>
      </c>
      <c r="CM4718" s="23" t="str">
        <f t="shared" si="3340"/>
        <v/>
      </c>
      <c r="CN4718" s="23" t="str">
        <f t="shared" si="3341"/>
        <v/>
      </c>
      <c r="CQ4718" s="4">
        <v>2</v>
      </c>
    </row>
    <row r="4719" spans="1:95" ht="11.25" customHeight="1">
      <c r="A4719" s="17">
        <v>43</v>
      </c>
      <c r="B4719" s="17">
        <v>5</v>
      </c>
      <c r="C4719" s="39">
        <v>6</v>
      </c>
      <c r="D4719" s="40">
        <v>0.25486111111111109</v>
      </c>
      <c r="E4719" s="17">
        <v>8</v>
      </c>
      <c r="F4719" s="9">
        <v>0</v>
      </c>
      <c r="G4719">
        <v>0</v>
      </c>
      <c r="H4719">
        <v>0</v>
      </c>
      <c r="I4719">
        <v>0</v>
      </c>
      <c r="J4719">
        <v>0</v>
      </c>
      <c r="K4719" s="5">
        <v>25</v>
      </c>
      <c r="L4719">
        <v>42</v>
      </c>
      <c r="M4719">
        <v>5</v>
      </c>
      <c r="N4719">
        <v>33</v>
      </c>
      <c r="P4719" s="17">
        <f t="shared" si="3339"/>
        <v>2</v>
      </c>
      <c r="Q4719" s="17">
        <v>25</v>
      </c>
      <c r="S4719" s="17">
        <v>0.2</v>
      </c>
      <c r="T4719" s="17">
        <v>67</v>
      </c>
      <c r="U4719" s="17">
        <v>30</v>
      </c>
      <c r="V4719" s="17">
        <v>30</v>
      </c>
      <c r="W4719" s="17">
        <v>30</v>
      </c>
      <c r="X4719" s="17">
        <v>30</v>
      </c>
      <c r="Y4719" s="17"/>
      <c r="Z4719" s="17">
        <v>10</v>
      </c>
      <c r="AA4719" s="17">
        <v>82</v>
      </c>
      <c r="AB4719" s="17"/>
      <c r="AC4719">
        <v>50</v>
      </c>
      <c r="AD4719">
        <v>0.2</v>
      </c>
      <c r="AE4719">
        <v>0.27272727272727271</v>
      </c>
      <c r="AF4719">
        <v>15</v>
      </c>
      <c r="AL4719">
        <v>0</v>
      </c>
      <c r="AN4719">
        <v>0</v>
      </c>
      <c r="AP4719">
        <v>0</v>
      </c>
      <c r="AQ4719" s="9"/>
      <c r="AR4719" s="9"/>
      <c r="AS4719" s="17">
        <f t="shared" si="3343"/>
        <v>25</v>
      </c>
      <c r="AT4719" s="17">
        <f t="shared" si="3344"/>
        <v>0</v>
      </c>
      <c r="AU4719" s="17">
        <f t="shared" si="3345"/>
        <v>7.2727272727272724E-2</v>
      </c>
      <c r="AV4719" s="17">
        <f t="shared" si="3346"/>
        <v>0.05</v>
      </c>
      <c r="AZ4719">
        <v>3</v>
      </c>
      <c r="BA4719" s="27">
        <v>0.5</v>
      </c>
      <c r="BB4719" s="17">
        <v>18</v>
      </c>
      <c r="BC4719" s="17">
        <v>0</v>
      </c>
      <c r="BD4719" s="17">
        <v>0</v>
      </c>
      <c r="BF4719">
        <v>0</v>
      </c>
      <c r="BG4719">
        <v>1</v>
      </c>
      <c r="BQ4719">
        <v>0.6</v>
      </c>
      <c r="BR4719">
        <v>0.2</v>
      </c>
      <c r="BS4719">
        <v>0.4</v>
      </c>
      <c r="CK4719" s="23">
        <v>1.3636363636363635</v>
      </c>
      <c r="CL4719" s="23">
        <f t="shared" si="3338"/>
        <v>0</v>
      </c>
      <c r="CM4719" s="23" t="str">
        <f t="shared" si="3340"/>
        <v/>
      </c>
      <c r="CN4719" s="23" t="str">
        <f t="shared" si="3341"/>
        <v/>
      </c>
      <c r="CQ4719" s="4">
        <v>3</v>
      </c>
    </row>
    <row r="4720" spans="1:95" ht="11.25" customHeight="1">
      <c r="A4720" s="17">
        <v>43</v>
      </c>
      <c r="B4720" s="17">
        <v>5</v>
      </c>
      <c r="C4720" s="39">
        <v>6</v>
      </c>
      <c r="D4720" s="40">
        <v>0.25486111111111109</v>
      </c>
      <c r="E4720" s="17">
        <v>9</v>
      </c>
      <c r="F4720" s="9">
        <v>0</v>
      </c>
      <c r="G4720">
        <v>0</v>
      </c>
      <c r="H4720">
        <v>0</v>
      </c>
      <c r="I4720">
        <v>0</v>
      </c>
      <c r="J4720">
        <v>0</v>
      </c>
      <c r="K4720" s="5">
        <v>25</v>
      </c>
      <c r="L4720">
        <v>42</v>
      </c>
      <c r="M4720">
        <v>5</v>
      </c>
      <c r="N4720">
        <v>38</v>
      </c>
      <c r="P4720" s="17">
        <f t="shared" si="3339"/>
        <v>2</v>
      </c>
      <c r="Q4720" s="17">
        <v>25</v>
      </c>
      <c r="S4720" s="17">
        <v>0.2</v>
      </c>
      <c r="T4720" s="17">
        <v>67</v>
      </c>
      <c r="U4720" s="17">
        <v>30</v>
      </c>
      <c r="V4720" s="17">
        <v>30</v>
      </c>
      <c r="W4720" s="17">
        <v>30</v>
      </c>
      <c r="X4720" s="17">
        <v>30</v>
      </c>
      <c r="Y4720" s="17"/>
      <c r="Z4720" s="17">
        <v>1</v>
      </c>
      <c r="AA4720" s="17">
        <v>83</v>
      </c>
      <c r="AB4720" s="17"/>
      <c r="AC4720">
        <v>41</v>
      </c>
      <c r="AD4720">
        <v>2.4390243902439025E-2</v>
      </c>
      <c r="AE4720">
        <v>0.2</v>
      </c>
      <c r="AF4720">
        <v>6</v>
      </c>
      <c r="AL4720">
        <v>0</v>
      </c>
      <c r="AN4720">
        <v>0.17560975609756099</v>
      </c>
      <c r="AP4720">
        <v>0.10909090909090909</v>
      </c>
      <c r="AQ4720" s="9"/>
      <c r="AR4720" s="9"/>
      <c r="AS4720" s="17">
        <f t="shared" si="3343"/>
        <v>25</v>
      </c>
      <c r="AT4720" s="17">
        <f t="shared" si="3344"/>
        <v>0</v>
      </c>
      <c r="AU4720" s="17">
        <f t="shared" si="3345"/>
        <v>0</v>
      </c>
      <c r="AV4720" s="17">
        <f t="shared" si="3346"/>
        <v>0</v>
      </c>
      <c r="AZ4720">
        <v>3</v>
      </c>
      <c r="BA4720" s="27">
        <v>0.5</v>
      </c>
      <c r="BB4720" s="17">
        <v>18</v>
      </c>
      <c r="BC4720" s="17">
        <v>0</v>
      </c>
      <c r="BD4720" s="17">
        <v>0</v>
      </c>
      <c r="BF4720">
        <v>0</v>
      </c>
      <c r="BG4720">
        <v>1</v>
      </c>
      <c r="BQ4720">
        <v>0.6</v>
      </c>
      <c r="BR4720">
        <v>0.2</v>
      </c>
      <c r="BS4720">
        <v>0.4</v>
      </c>
      <c r="CK4720" s="23">
        <v>1</v>
      </c>
      <c r="CL4720" s="23">
        <f t="shared" si="3338"/>
        <v>0</v>
      </c>
      <c r="CM4720" s="23" t="str">
        <f t="shared" si="3340"/>
        <v/>
      </c>
      <c r="CN4720" s="23" t="str">
        <f t="shared" si="3341"/>
        <v/>
      </c>
      <c r="CQ4720" s="4">
        <v>0</v>
      </c>
    </row>
    <row r="4721" spans="1:96" ht="11.25" customHeight="1">
      <c r="A4721" s="17">
        <v>43</v>
      </c>
      <c r="B4721" s="17">
        <v>5</v>
      </c>
      <c r="C4721" s="39">
        <v>6</v>
      </c>
      <c r="D4721" s="40">
        <v>0.25486111111111109</v>
      </c>
      <c r="E4721" s="17">
        <v>10</v>
      </c>
      <c r="F4721" s="9">
        <v>0</v>
      </c>
      <c r="G4721">
        <v>0</v>
      </c>
      <c r="H4721">
        <v>0</v>
      </c>
      <c r="I4721">
        <v>0</v>
      </c>
      <c r="J4721">
        <v>0</v>
      </c>
      <c r="K4721" s="5">
        <v>25</v>
      </c>
      <c r="L4721">
        <v>42</v>
      </c>
      <c r="M4721">
        <v>5</v>
      </c>
      <c r="N4721">
        <v>43</v>
      </c>
      <c r="P4721" s="17">
        <f t="shared" si="3339"/>
        <v>2</v>
      </c>
      <c r="Q4721" s="17">
        <v>25</v>
      </c>
      <c r="S4721" s="17">
        <v>0.2</v>
      </c>
      <c r="T4721" s="17">
        <v>67</v>
      </c>
      <c r="U4721" s="17">
        <v>30</v>
      </c>
      <c r="V4721" s="17">
        <v>30</v>
      </c>
      <c r="W4721" s="17">
        <v>30</v>
      </c>
      <c r="X4721" s="17">
        <v>30</v>
      </c>
      <c r="Y4721" s="17"/>
      <c r="Z4721" s="17">
        <v>18</v>
      </c>
      <c r="AA4721" s="17">
        <v>101</v>
      </c>
      <c r="AB4721" s="17"/>
      <c r="AC4721">
        <v>58</v>
      </c>
      <c r="AD4721">
        <v>0.31034482758620691</v>
      </c>
      <c r="AE4721">
        <v>2.4390243902439025E-2</v>
      </c>
      <c r="AF4721">
        <v>23</v>
      </c>
      <c r="AG4721">
        <v>158</v>
      </c>
      <c r="AL4721">
        <v>0</v>
      </c>
      <c r="AN4721">
        <v>0.1103448275862069</v>
      </c>
      <c r="AP4721">
        <v>7.7108433734939752E-2</v>
      </c>
      <c r="AQ4721" s="9"/>
      <c r="AR4721" s="9"/>
      <c r="AS4721" s="17">
        <f t="shared" si="3343"/>
        <v>25</v>
      </c>
      <c r="AT4721" s="17">
        <f t="shared" si="3344"/>
        <v>0</v>
      </c>
      <c r="AU4721" s="17">
        <f t="shared" si="3345"/>
        <v>0.17560975609756099</v>
      </c>
      <c r="AV4721" s="17">
        <f t="shared" si="3346"/>
        <v>0.10909090909090909</v>
      </c>
      <c r="AZ4721">
        <v>3</v>
      </c>
      <c r="BA4721" s="27">
        <v>0.5</v>
      </c>
      <c r="BB4721" s="17">
        <v>18</v>
      </c>
      <c r="BC4721" s="17">
        <v>0</v>
      </c>
      <c r="BD4721" s="17">
        <v>0</v>
      </c>
      <c r="BF4721">
        <v>0</v>
      </c>
      <c r="BG4721">
        <v>1</v>
      </c>
      <c r="BQ4721">
        <v>0.6</v>
      </c>
      <c r="BR4721">
        <v>0.2</v>
      </c>
      <c r="BS4721">
        <v>0.4</v>
      </c>
      <c r="BW4721" s="9">
        <f>SUM(AF4712:AF4721)</f>
        <v>158</v>
      </c>
      <c r="CK4721" s="23">
        <v>0.12195121951219512</v>
      </c>
      <c r="CL4721" s="23">
        <f t="shared" si="3338"/>
        <v>0</v>
      </c>
      <c r="CM4721" s="23" t="str">
        <f t="shared" si="3340"/>
        <v/>
      </c>
      <c r="CN4721" s="23" t="str">
        <f t="shared" si="3341"/>
        <v/>
      </c>
      <c r="CQ4721" s="4">
        <v>2</v>
      </c>
    </row>
    <row r="4722" spans="1:96" ht="11.25" customHeight="1">
      <c r="A4722" s="17">
        <v>43</v>
      </c>
      <c r="B4722" s="17">
        <v>5</v>
      </c>
      <c r="C4722" s="39">
        <v>6</v>
      </c>
      <c r="D4722" s="40">
        <v>0.25486111111111109</v>
      </c>
      <c r="E4722" s="17">
        <v>11</v>
      </c>
      <c r="F4722" s="9">
        <v>0</v>
      </c>
      <c r="G4722">
        <v>0</v>
      </c>
      <c r="H4722">
        <v>0</v>
      </c>
      <c r="I4722">
        <v>0</v>
      </c>
      <c r="J4722">
        <v>1</v>
      </c>
      <c r="K4722" s="5">
        <v>25</v>
      </c>
      <c r="L4722">
        <v>75</v>
      </c>
      <c r="M4722">
        <v>1</v>
      </c>
      <c r="N4722">
        <v>44</v>
      </c>
      <c r="P4722" s="17">
        <f t="shared" si="3339"/>
        <v>0</v>
      </c>
      <c r="Q4722" s="17">
        <v>6</v>
      </c>
      <c r="S4722" s="17">
        <v>0.16666666666666666</v>
      </c>
      <c r="T4722" s="17">
        <v>81</v>
      </c>
      <c r="U4722" s="17">
        <v>40</v>
      </c>
      <c r="V4722" s="17">
        <v>27</v>
      </c>
      <c r="W4722" s="17">
        <v>30</v>
      </c>
      <c r="X4722" s="17">
        <v>27</v>
      </c>
      <c r="Y4722" s="17"/>
      <c r="Z4722" s="17">
        <v>4</v>
      </c>
      <c r="AA4722" s="17">
        <v>105</v>
      </c>
      <c r="AB4722" s="17"/>
      <c r="AC4722">
        <v>44</v>
      </c>
      <c r="AD4722">
        <v>9.0909090909090912E-2</v>
      </c>
      <c r="AF4722">
        <v>13</v>
      </c>
      <c r="AL4722">
        <v>0.13333333333333333</v>
      </c>
      <c r="AN4722">
        <v>0.10909090909090907</v>
      </c>
      <c r="AP4722">
        <v>5.9090909090909083E-2</v>
      </c>
      <c r="AQ4722" s="9">
        <f>+AVERAGE(AL4712:AL4721)</f>
        <v>7.058823529411765E-3</v>
      </c>
      <c r="AR4722" s="9">
        <f>+AVERAGE(AN4712:AN4721)</f>
        <v>0.11831992627796266</v>
      </c>
      <c r="AS4722" s="17">
        <f t="shared" si="3343"/>
        <v>25</v>
      </c>
      <c r="AT4722" s="17">
        <f t="shared" si="3344"/>
        <v>0</v>
      </c>
      <c r="AU4722" s="17">
        <f t="shared" si="3345"/>
        <v>0.1103448275862069</v>
      </c>
      <c r="AV4722" s="17">
        <f t="shared" si="3346"/>
        <v>7.7108433734939752E-2</v>
      </c>
      <c r="AZ4722">
        <v>3</v>
      </c>
      <c r="BA4722" s="27">
        <v>0.5</v>
      </c>
      <c r="BB4722" s="17">
        <v>18</v>
      </c>
      <c r="BC4722" s="17">
        <v>0</v>
      </c>
      <c r="BD4722" s="17">
        <v>0</v>
      </c>
      <c r="BF4722">
        <v>0</v>
      </c>
      <c r="BG4722">
        <v>1</v>
      </c>
      <c r="BQ4722">
        <v>0.6</v>
      </c>
      <c r="BR4722">
        <v>0.2</v>
      </c>
      <c r="BS4722">
        <v>0.4</v>
      </c>
      <c r="CK4722" s="23" t="s">
        <v>2085</v>
      </c>
      <c r="CL4722" s="23">
        <f t="shared" si="3338"/>
        <v>0</v>
      </c>
      <c r="CM4722" s="23">
        <f t="shared" si="3340"/>
        <v>3.5294117647058823E-2</v>
      </c>
      <c r="CN4722" s="23">
        <f t="shared" si="3341"/>
        <v>0.59159963138981331</v>
      </c>
      <c r="CQ4722" s="4">
        <v>2</v>
      </c>
    </row>
    <row r="4723" spans="1:96" ht="11.25" customHeight="1">
      <c r="A4723" s="17">
        <v>43</v>
      </c>
      <c r="B4723" s="17">
        <v>5</v>
      </c>
      <c r="C4723" s="39">
        <v>6</v>
      </c>
      <c r="D4723" s="40">
        <v>0.25486111111111109</v>
      </c>
      <c r="E4723" s="17">
        <v>12</v>
      </c>
      <c r="F4723" s="9">
        <v>0</v>
      </c>
      <c r="G4723">
        <v>0</v>
      </c>
      <c r="H4723">
        <v>0</v>
      </c>
      <c r="I4723">
        <v>0</v>
      </c>
      <c r="J4723">
        <v>1</v>
      </c>
      <c r="K4723" s="5">
        <v>25</v>
      </c>
      <c r="L4723">
        <v>56</v>
      </c>
      <c r="M4723">
        <v>5</v>
      </c>
      <c r="N4723">
        <v>49</v>
      </c>
      <c r="P4723" s="17">
        <f t="shared" si="3339"/>
        <v>2</v>
      </c>
      <c r="Q4723" s="17">
        <v>25</v>
      </c>
      <c r="S4723" s="17">
        <v>0.2</v>
      </c>
      <c r="T4723" s="17">
        <v>81</v>
      </c>
      <c r="U4723" s="17">
        <v>40</v>
      </c>
      <c r="V4723" s="17">
        <v>31</v>
      </c>
      <c r="W4723" s="17">
        <v>27</v>
      </c>
      <c r="X4723" s="17">
        <v>31</v>
      </c>
      <c r="Y4723" s="17"/>
      <c r="Z4723" s="17">
        <v>15</v>
      </c>
      <c r="AA4723" s="17">
        <v>120</v>
      </c>
      <c r="AB4723" s="17"/>
      <c r="AC4723">
        <v>60</v>
      </c>
      <c r="AD4723">
        <v>0.25</v>
      </c>
      <c r="AE4723">
        <v>9.0909090909090912E-2</v>
      </c>
      <c r="AF4723">
        <v>20</v>
      </c>
      <c r="AL4723">
        <v>0</v>
      </c>
      <c r="AN4723">
        <v>0.1</v>
      </c>
      <c r="AP4723">
        <v>7.0588235294117646E-2</v>
      </c>
      <c r="AQ4723" s="9">
        <f>+AVERAGE(AL4712:AL4721)</f>
        <v>7.058823529411765E-3</v>
      </c>
      <c r="AR4723" s="9">
        <f>+AVERAGE(AN4712:AN4721)</f>
        <v>0.11831992627796266</v>
      </c>
      <c r="AS4723" s="17">
        <f t="shared" si="3343"/>
        <v>6</v>
      </c>
      <c r="AT4723" s="17">
        <f t="shared" si="3344"/>
        <v>0.13333333333333333</v>
      </c>
      <c r="AU4723" s="17">
        <f t="shared" si="3345"/>
        <v>0.10909090909090907</v>
      </c>
      <c r="AV4723" s="17">
        <f t="shared" si="3346"/>
        <v>5.9090909090909083E-2</v>
      </c>
      <c r="AZ4723">
        <v>3</v>
      </c>
      <c r="BA4723" s="27">
        <v>0.5</v>
      </c>
      <c r="BB4723" s="17">
        <v>18</v>
      </c>
      <c r="BC4723" s="17">
        <v>0</v>
      </c>
      <c r="BD4723" s="17">
        <v>0</v>
      </c>
      <c r="BF4723">
        <v>0</v>
      </c>
      <c r="BG4723">
        <v>1</v>
      </c>
      <c r="BQ4723">
        <v>0.6</v>
      </c>
      <c r="BR4723">
        <v>0.2</v>
      </c>
      <c r="BS4723">
        <v>0.4</v>
      </c>
      <c r="CK4723" s="23">
        <v>0.45454545454545459</v>
      </c>
      <c r="CL4723" s="23">
        <f t="shared" si="3338"/>
        <v>0</v>
      </c>
      <c r="CM4723" s="23">
        <f t="shared" si="3340"/>
        <v>3.5294117647058823E-2</v>
      </c>
      <c r="CN4723" s="23">
        <f t="shared" si="3341"/>
        <v>0.59159963138981331</v>
      </c>
      <c r="CQ4723" s="4">
        <v>1</v>
      </c>
    </row>
    <row r="4724" spans="1:96" ht="11.25" customHeight="1">
      <c r="A4724" s="17">
        <v>43</v>
      </c>
      <c r="B4724" s="17">
        <v>5</v>
      </c>
      <c r="C4724" s="39">
        <v>6</v>
      </c>
      <c r="D4724" s="40">
        <v>0.25486111111111109</v>
      </c>
      <c r="E4724" s="17">
        <v>13</v>
      </c>
      <c r="F4724" s="9">
        <v>0</v>
      </c>
      <c r="G4724">
        <v>0</v>
      </c>
      <c r="H4724">
        <v>0</v>
      </c>
      <c r="I4724">
        <v>0</v>
      </c>
      <c r="J4724">
        <v>1</v>
      </c>
      <c r="K4724" s="5">
        <v>25</v>
      </c>
      <c r="L4724">
        <v>56</v>
      </c>
      <c r="M4724">
        <v>4</v>
      </c>
      <c r="N4724">
        <v>53</v>
      </c>
      <c r="P4724" s="17">
        <f t="shared" si="3339"/>
        <v>0</v>
      </c>
      <c r="Q4724" s="17">
        <v>20</v>
      </c>
      <c r="S4724" s="17">
        <v>0.2</v>
      </c>
      <c r="T4724" s="17">
        <v>76</v>
      </c>
      <c r="U4724" s="17">
        <v>35</v>
      </c>
      <c r="V4724" s="17">
        <v>22</v>
      </c>
      <c r="W4724" s="17">
        <v>31</v>
      </c>
      <c r="X4724" s="17">
        <v>22</v>
      </c>
      <c r="Y4724" s="17"/>
      <c r="Z4724" s="17">
        <v>1</v>
      </c>
      <c r="AA4724" s="17">
        <v>121</v>
      </c>
      <c r="AB4724" s="17"/>
      <c r="AC4724">
        <v>17</v>
      </c>
      <c r="AD4724">
        <v>5.8823529411764705E-2</v>
      </c>
      <c r="AE4724">
        <v>0.25</v>
      </c>
      <c r="AF4724">
        <v>7</v>
      </c>
      <c r="AL4724">
        <v>0</v>
      </c>
      <c r="AN4724">
        <v>0.14117647058823529</v>
      </c>
      <c r="AP4724">
        <v>5.106382978723404E-2</v>
      </c>
      <c r="AQ4724" s="9">
        <f>+AVERAGE(AL4712:AL4721)</f>
        <v>7.058823529411765E-3</v>
      </c>
      <c r="AR4724" s="9">
        <f>+AVERAGE(AN4712:AN4721)</f>
        <v>0.11831992627796266</v>
      </c>
      <c r="AS4724" s="17">
        <f t="shared" si="3343"/>
        <v>25</v>
      </c>
      <c r="AT4724" s="17">
        <f t="shared" si="3344"/>
        <v>0</v>
      </c>
      <c r="AU4724" s="17">
        <f t="shared" si="3345"/>
        <v>0.1</v>
      </c>
      <c r="AV4724" s="17">
        <f t="shared" si="3346"/>
        <v>7.0588235294117646E-2</v>
      </c>
      <c r="AZ4724">
        <v>3</v>
      </c>
      <c r="BA4724" s="27">
        <v>0.5</v>
      </c>
      <c r="BB4724" s="17">
        <v>18</v>
      </c>
      <c r="BC4724" s="17">
        <v>0</v>
      </c>
      <c r="BD4724" s="17">
        <v>0</v>
      </c>
      <c r="BF4724">
        <v>0</v>
      </c>
      <c r="BG4724">
        <v>1</v>
      </c>
      <c r="BQ4724">
        <v>0.6</v>
      </c>
      <c r="BR4724">
        <v>0.2</v>
      </c>
      <c r="BS4724">
        <v>0.4</v>
      </c>
      <c r="CK4724" s="23">
        <v>1.25</v>
      </c>
      <c r="CL4724" s="23">
        <f t="shared" si="3338"/>
        <v>0</v>
      </c>
      <c r="CM4724" s="23">
        <f t="shared" si="3340"/>
        <v>3.5294117647058823E-2</v>
      </c>
      <c r="CN4724" s="23">
        <f t="shared" si="3341"/>
        <v>0.59159963138981331</v>
      </c>
      <c r="CQ4724" s="4">
        <v>1</v>
      </c>
    </row>
    <row r="4725" spans="1:96" ht="11.25" customHeight="1">
      <c r="A4725" s="17">
        <v>43</v>
      </c>
      <c r="B4725" s="17">
        <v>5</v>
      </c>
      <c r="C4725" s="39">
        <v>6</v>
      </c>
      <c r="D4725" s="40">
        <v>0.25486111111111109</v>
      </c>
      <c r="E4725" s="17">
        <v>14</v>
      </c>
      <c r="F4725" s="9">
        <v>0</v>
      </c>
      <c r="G4725">
        <v>0</v>
      </c>
      <c r="H4725">
        <v>0</v>
      </c>
      <c r="I4725">
        <v>0</v>
      </c>
      <c r="J4725">
        <v>1</v>
      </c>
      <c r="K4725" s="5">
        <v>25</v>
      </c>
      <c r="L4725">
        <v>51</v>
      </c>
      <c r="M4725">
        <v>6</v>
      </c>
      <c r="N4725">
        <v>59</v>
      </c>
      <c r="P4725" s="17">
        <f t="shared" si="3339"/>
        <v>1</v>
      </c>
      <c r="Q4725" s="17">
        <v>30</v>
      </c>
      <c r="S4725" s="17">
        <v>0.2</v>
      </c>
      <c r="T4725" s="17">
        <v>81</v>
      </c>
      <c r="U4725" s="17">
        <v>40</v>
      </c>
      <c r="V4725" s="17">
        <v>36</v>
      </c>
      <c r="W4725" s="17">
        <v>22</v>
      </c>
      <c r="X4725" s="17">
        <v>36</v>
      </c>
      <c r="Y4725" s="17"/>
      <c r="Z4725" s="17">
        <v>18</v>
      </c>
      <c r="AA4725" s="17">
        <v>139</v>
      </c>
      <c r="AB4725" s="17"/>
      <c r="AC4725">
        <v>81</v>
      </c>
      <c r="AD4725">
        <v>0.22222222222222221</v>
      </c>
      <c r="AE4725">
        <v>5.8823529411764705E-2</v>
      </c>
      <c r="AF4725">
        <v>22</v>
      </c>
      <c r="AL4725">
        <v>0</v>
      </c>
      <c r="AN4725">
        <v>4.4444444444444446E-2</v>
      </c>
      <c r="AP4725">
        <v>3.5643564356435641E-2</v>
      </c>
      <c r="AQ4725" s="9">
        <f>+AVERAGE(AL4712:AL4721)</f>
        <v>7.058823529411765E-3</v>
      </c>
      <c r="AR4725" s="9">
        <f>+AVERAGE(AN4712:AN4721)</f>
        <v>0.11831992627796266</v>
      </c>
      <c r="AS4725" s="17">
        <f t="shared" si="3343"/>
        <v>20</v>
      </c>
      <c r="AT4725" s="17">
        <f t="shared" si="3344"/>
        <v>0</v>
      </c>
      <c r="AU4725" s="17">
        <f t="shared" si="3345"/>
        <v>0.14117647058823529</v>
      </c>
      <c r="AV4725" s="17">
        <f t="shared" si="3346"/>
        <v>5.106382978723404E-2</v>
      </c>
      <c r="AZ4725">
        <v>3</v>
      </c>
      <c r="BA4725" s="27">
        <v>0.5</v>
      </c>
      <c r="BB4725" s="17">
        <v>18</v>
      </c>
      <c r="BC4725" s="17">
        <v>0</v>
      </c>
      <c r="BD4725" s="17">
        <v>0</v>
      </c>
      <c r="BF4725">
        <v>0</v>
      </c>
      <c r="BG4725">
        <v>1</v>
      </c>
      <c r="BQ4725">
        <v>0.6</v>
      </c>
      <c r="BR4725">
        <v>0.2</v>
      </c>
      <c r="BS4725">
        <v>0.4</v>
      </c>
      <c r="CK4725" s="23">
        <v>0.29411764705882354</v>
      </c>
      <c r="CL4725" s="23">
        <f t="shared" si="3338"/>
        <v>0</v>
      </c>
      <c r="CM4725" s="23">
        <f t="shared" si="3340"/>
        <v>3.5294117647058823E-2</v>
      </c>
      <c r="CN4725" s="23">
        <f t="shared" si="3341"/>
        <v>0.59159963138981331</v>
      </c>
      <c r="CQ4725" s="4">
        <v>2</v>
      </c>
    </row>
    <row r="4726" spans="1:96" ht="11.25" customHeight="1">
      <c r="A4726" s="17">
        <v>43</v>
      </c>
      <c r="B4726" s="17">
        <v>5</v>
      </c>
      <c r="C4726" s="39">
        <v>6</v>
      </c>
      <c r="D4726" s="40">
        <v>0.25486111111111109</v>
      </c>
      <c r="E4726" s="17">
        <v>15</v>
      </c>
      <c r="F4726" s="9">
        <v>0</v>
      </c>
      <c r="G4726">
        <v>0</v>
      </c>
      <c r="H4726">
        <v>0</v>
      </c>
      <c r="I4726">
        <v>0</v>
      </c>
      <c r="J4726">
        <v>1</v>
      </c>
      <c r="K4726" s="5">
        <v>25</v>
      </c>
      <c r="L4726">
        <v>56</v>
      </c>
      <c r="M4726">
        <v>4</v>
      </c>
      <c r="N4726">
        <v>63</v>
      </c>
      <c r="P4726" s="17">
        <f t="shared" si="3339"/>
        <v>0</v>
      </c>
      <c r="Q4726" s="17">
        <v>20</v>
      </c>
      <c r="S4726" s="17">
        <v>0.2</v>
      </c>
      <c r="T4726" s="17">
        <v>76</v>
      </c>
      <c r="U4726" s="17">
        <v>35</v>
      </c>
      <c r="V4726" s="17">
        <v>25</v>
      </c>
      <c r="W4726" s="17">
        <v>36</v>
      </c>
      <c r="X4726" s="17">
        <v>25</v>
      </c>
      <c r="Y4726" s="17"/>
      <c r="Z4726" s="17">
        <v>10</v>
      </c>
      <c r="AA4726" s="17">
        <v>149</v>
      </c>
      <c r="AB4726" s="17"/>
      <c r="AC4726">
        <v>38</v>
      </c>
      <c r="AD4726">
        <v>0.26315789473684209</v>
      </c>
      <c r="AE4726">
        <v>0.22222222222222221</v>
      </c>
      <c r="AF4726">
        <v>16</v>
      </c>
      <c r="AL4726">
        <v>0</v>
      </c>
      <c r="AN4726">
        <v>0.18947368421052632</v>
      </c>
      <c r="AP4726">
        <v>0.10588235294117647</v>
      </c>
      <c r="AQ4726" s="9">
        <f>+AVERAGE(AL4712:AL4721)</f>
        <v>7.058823529411765E-3</v>
      </c>
      <c r="AR4726" s="9">
        <f>+AVERAGE(AN4712:AN4721)</f>
        <v>0.11831992627796266</v>
      </c>
      <c r="AS4726" s="17">
        <f t="shared" si="3343"/>
        <v>30</v>
      </c>
      <c r="AT4726" s="17">
        <f t="shared" si="3344"/>
        <v>0</v>
      </c>
      <c r="AU4726" s="17">
        <f t="shared" si="3345"/>
        <v>4.4444444444444446E-2</v>
      </c>
      <c r="AV4726" s="17">
        <f t="shared" si="3346"/>
        <v>3.5643564356435641E-2</v>
      </c>
      <c r="AZ4726">
        <v>3</v>
      </c>
      <c r="BA4726" s="27">
        <v>0.5</v>
      </c>
      <c r="BB4726" s="17">
        <v>18</v>
      </c>
      <c r="BC4726" s="17">
        <v>0</v>
      </c>
      <c r="BD4726" s="17">
        <v>0</v>
      </c>
      <c r="BF4726">
        <v>0</v>
      </c>
      <c r="BG4726">
        <v>1</v>
      </c>
      <c r="BQ4726">
        <v>0.6</v>
      </c>
      <c r="BR4726">
        <v>0.2</v>
      </c>
      <c r="BS4726">
        <v>0.4</v>
      </c>
      <c r="CK4726" s="23">
        <v>1.1111111111111112</v>
      </c>
      <c r="CL4726" s="23">
        <f t="shared" si="3338"/>
        <v>0</v>
      </c>
      <c r="CM4726" s="23">
        <f t="shared" si="3340"/>
        <v>3.5294117647058823E-2</v>
      </c>
      <c r="CN4726" s="23">
        <f t="shared" si="3341"/>
        <v>0.59159963138981331</v>
      </c>
      <c r="CQ4726" s="4">
        <v>2</v>
      </c>
    </row>
    <row r="4727" spans="1:96" ht="11.25" customHeight="1">
      <c r="A4727" s="17">
        <v>43</v>
      </c>
      <c r="B4727" s="17">
        <v>5</v>
      </c>
      <c r="C4727" s="39">
        <v>6</v>
      </c>
      <c r="D4727" s="40">
        <v>0.25486111111111109</v>
      </c>
      <c r="E4727" s="17">
        <v>16</v>
      </c>
      <c r="F4727" s="9">
        <v>0</v>
      </c>
      <c r="G4727">
        <v>0</v>
      </c>
      <c r="H4727">
        <v>0</v>
      </c>
      <c r="I4727">
        <v>0</v>
      </c>
      <c r="J4727">
        <v>1</v>
      </c>
      <c r="K4727" s="5">
        <v>25</v>
      </c>
      <c r="L4727">
        <v>51</v>
      </c>
      <c r="M4727">
        <v>5</v>
      </c>
      <c r="N4727">
        <v>68</v>
      </c>
      <c r="P4727" s="17">
        <f t="shared" si="3339"/>
        <v>2</v>
      </c>
      <c r="Q4727" s="17">
        <v>25</v>
      </c>
      <c r="S4727" s="17">
        <v>0.2</v>
      </c>
      <c r="T4727" s="17">
        <v>76</v>
      </c>
      <c r="U4727" s="17">
        <v>35</v>
      </c>
      <c r="V4727" s="17">
        <v>32</v>
      </c>
      <c r="W4727" s="17">
        <v>25</v>
      </c>
      <c r="X4727" s="17">
        <v>32</v>
      </c>
      <c r="Y4727" s="17"/>
      <c r="Z4727" s="17">
        <v>10</v>
      </c>
      <c r="AA4727" s="17">
        <v>159</v>
      </c>
      <c r="AB4727" s="17"/>
      <c r="AC4727">
        <v>49</v>
      </c>
      <c r="AD4727">
        <v>0.20408163265306123</v>
      </c>
      <c r="AE4727">
        <v>0.26315789473684209</v>
      </c>
      <c r="AF4727">
        <v>15</v>
      </c>
      <c r="AL4727">
        <v>0</v>
      </c>
      <c r="AN4727">
        <v>0.17959183673469387</v>
      </c>
      <c r="AP4727">
        <v>0.11891891891891893</v>
      </c>
      <c r="AQ4727" s="9">
        <f>+AVERAGE(AL4712:AL4721)</f>
        <v>7.058823529411765E-3</v>
      </c>
      <c r="AR4727" s="9">
        <f>+AVERAGE(AN4712:AN4721)</f>
        <v>0.11831992627796266</v>
      </c>
      <c r="AS4727" s="17">
        <f t="shared" si="3343"/>
        <v>20</v>
      </c>
      <c r="AT4727" s="17">
        <f t="shared" si="3344"/>
        <v>0</v>
      </c>
      <c r="AU4727" s="17">
        <f t="shared" si="3345"/>
        <v>0.18947368421052632</v>
      </c>
      <c r="AV4727" s="17">
        <f t="shared" si="3346"/>
        <v>0.10588235294117647</v>
      </c>
      <c r="AZ4727">
        <v>3</v>
      </c>
      <c r="BA4727" s="27">
        <v>0.5</v>
      </c>
      <c r="BB4727" s="17">
        <v>18</v>
      </c>
      <c r="BC4727" s="17">
        <v>0</v>
      </c>
      <c r="BD4727" s="17">
        <v>0</v>
      </c>
      <c r="BF4727">
        <v>0</v>
      </c>
      <c r="BG4727">
        <v>1</v>
      </c>
      <c r="BQ4727">
        <v>0.6</v>
      </c>
      <c r="BR4727">
        <v>0.2</v>
      </c>
      <c r="BS4727">
        <v>0.4</v>
      </c>
      <c r="CK4727" s="23">
        <v>1.3157894736842104</v>
      </c>
      <c r="CL4727" s="23">
        <f t="shared" si="3338"/>
        <v>0</v>
      </c>
      <c r="CM4727" s="23">
        <f t="shared" si="3340"/>
        <v>3.5294117647058823E-2</v>
      </c>
      <c r="CN4727" s="23">
        <f t="shared" si="3341"/>
        <v>0.59159963138981331</v>
      </c>
      <c r="CQ4727" s="4">
        <v>2</v>
      </c>
    </row>
    <row r="4728" spans="1:96" ht="11.25" customHeight="1">
      <c r="A4728" s="17">
        <v>43</v>
      </c>
      <c r="B4728" s="17">
        <v>5</v>
      </c>
      <c r="C4728" s="39">
        <v>6</v>
      </c>
      <c r="D4728" s="40">
        <v>0.25486111111111109</v>
      </c>
      <c r="E4728" s="17">
        <v>17</v>
      </c>
      <c r="F4728" s="9">
        <v>0</v>
      </c>
      <c r="G4728">
        <v>0</v>
      </c>
      <c r="H4728">
        <v>0</v>
      </c>
      <c r="I4728">
        <v>0</v>
      </c>
      <c r="J4728">
        <v>1</v>
      </c>
      <c r="K4728" s="5">
        <v>25</v>
      </c>
      <c r="L4728">
        <v>51</v>
      </c>
      <c r="M4728">
        <v>6</v>
      </c>
      <c r="N4728">
        <v>74</v>
      </c>
      <c r="P4728" s="17">
        <f t="shared" si="3339"/>
        <v>1</v>
      </c>
      <c r="Q4728" s="17">
        <v>30</v>
      </c>
      <c r="S4728" s="17">
        <v>0.2</v>
      </c>
      <c r="T4728" s="17">
        <v>81</v>
      </c>
      <c r="U4728" s="17">
        <v>40</v>
      </c>
      <c r="V4728" s="17">
        <v>38</v>
      </c>
      <c r="W4728" s="17">
        <v>32</v>
      </c>
      <c r="X4728" s="17">
        <v>38</v>
      </c>
      <c r="Y4728" s="17"/>
      <c r="Z4728" s="17">
        <v>18</v>
      </c>
      <c r="AA4728" s="17">
        <v>177</v>
      </c>
      <c r="AB4728" s="17"/>
      <c r="AC4728">
        <v>81</v>
      </c>
      <c r="AD4728">
        <v>0.22222222222222221</v>
      </c>
      <c r="AE4728">
        <v>0.20408163265306123</v>
      </c>
      <c r="AF4728">
        <v>22</v>
      </c>
      <c r="AL4728">
        <v>0</v>
      </c>
      <c r="AN4728">
        <v>4.4444444444444446E-2</v>
      </c>
      <c r="AP4728">
        <v>3.5643564356435641E-2</v>
      </c>
      <c r="AQ4728" s="9">
        <f>+AVERAGE(AL4712:AL4721)</f>
        <v>7.058823529411765E-3</v>
      </c>
      <c r="AR4728" s="9">
        <f>+AVERAGE(AN4712:AN4721)</f>
        <v>0.11831992627796266</v>
      </c>
      <c r="AS4728" s="17">
        <f t="shared" si="3343"/>
        <v>25</v>
      </c>
      <c r="AT4728" s="17">
        <f t="shared" si="3344"/>
        <v>0</v>
      </c>
      <c r="AU4728" s="17">
        <f t="shared" si="3345"/>
        <v>0.17959183673469387</v>
      </c>
      <c r="AV4728" s="17">
        <f t="shared" si="3346"/>
        <v>0.11891891891891893</v>
      </c>
      <c r="AZ4728">
        <v>3</v>
      </c>
      <c r="BA4728" s="27">
        <v>0.5</v>
      </c>
      <c r="BB4728" s="17">
        <v>18</v>
      </c>
      <c r="BC4728" s="17">
        <v>0</v>
      </c>
      <c r="BD4728" s="17">
        <v>0</v>
      </c>
      <c r="BF4728">
        <v>0</v>
      </c>
      <c r="BG4728">
        <v>1</v>
      </c>
      <c r="BQ4728">
        <v>0.6</v>
      </c>
      <c r="BR4728">
        <v>0.2</v>
      </c>
      <c r="BS4728">
        <v>0.4</v>
      </c>
      <c r="CK4728" s="23">
        <v>1.0204081632653061</v>
      </c>
      <c r="CL4728" s="23">
        <f t="shared" si="3338"/>
        <v>0</v>
      </c>
      <c r="CM4728" s="23">
        <f t="shared" si="3340"/>
        <v>3.5294117647058823E-2</v>
      </c>
      <c r="CN4728" s="23">
        <f t="shared" si="3341"/>
        <v>0.59159963138981331</v>
      </c>
      <c r="CQ4728" s="4">
        <v>1</v>
      </c>
    </row>
    <row r="4729" spans="1:96" ht="11.25" customHeight="1">
      <c r="A4729" s="17">
        <v>43</v>
      </c>
      <c r="B4729" s="17">
        <v>5</v>
      </c>
      <c r="C4729" s="39">
        <v>6</v>
      </c>
      <c r="D4729" s="40">
        <v>0.25486111111111109</v>
      </c>
      <c r="E4729" s="17">
        <v>18</v>
      </c>
      <c r="F4729" s="9">
        <v>0</v>
      </c>
      <c r="G4729">
        <v>0</v>
      </c>
      <c r="H4729">
        <v>0</v>
      </c>
      <c r="I4729">
        <v>0</v>
      </c>
      <c r="J4729">
        <v>1</v>
      </c>
      <c r="K4729" s="5">
        <v>25</v>
      </c>
      <c r="L4729">
        <v>56</v>
      </c>
      <c r="M4729">
        <v>4</v>
      </c>
      <c r="N4729">
        <v>78</v>
      </c>
      <c r="P4729" s="17">
        <f t="shared" si="3339"/>
        <v>0</v>
      </c>
      <c r="Q4729" s="17">
        <v>20</v>
      </c>
      <c r="S4729" s="17">
        <v>0.2</v>
      </c>
      <c r="T4729" s="17">
        <v>76</v>
      </c>
      <c r="U4729" s="17">
        <v>35</v>
      </c>
      <c r="V4729" s="17">
        <v>21</v>
      </c>
      <c r="W4729" s="17">
        <v>38</v>
      </c>
      <c r="X4729" s="17">
        <v>21</v>
      </c>
      <c r="Y4729" s="17"/>
      <c r="Z4729" s="17">
        <v>4</v>
      </c>
      <c r="AA4729" s="17">
        <v>181</v>
      </c>
      <c r="AB4729" s="17"/>
      <c r="AC4729">
        <v>17</v>
      </c>
      <c r="AD4729">
        <v>0.23529411764705882</v>
      </c>
      <c r="AE4729">
        <v>0.22222222222222221</v>
      </c>
      <c r="AF4729">
        <v>10</v>
      </c>
      <c r="AL4729">
        <v>0</v>
      </c>
      <c r="AN4729">
        <v>0.14117647058823529</v>
      </c>
      <c r="AP4729">
        <v>5.106382978723404E-2</v>
      </c>
      <c r="AQ4729" s="9">
        <f>+AVERAGE(AL4712:AL4721)</f>
        <v>7.058823529411765E-3</v>
      </c>
      <c r="AR4729" s="9">
        <f>+AVERAGE(AN4712:AN4721)</f>
        <v>0.11831992627796266</v>
      </c>
      <c r="AS4729" s="17">
        <f t="shared" si="3343"/>
        <v>30</v>
      </c>
      <c r="AT4729" s="17">
        <f t="shared" si="3344"/>
        <v>0</v>
      </c>
      <c r="AU4729" s="17">
        <f t="shared" si="3345"/>
        <v>4.4444444444444446E-2</v>
      </c>
      <c r="AV4729" s="17">
        <f t="shared" si="3346"/>
        <v>3.5643564356435641E-2</v>
      </c>
      <c r="AZ4729">
        <v>3</v>
      </c>
      <c r="BA4729" s="27">
        <v>0.5</v>
      </c>
      <c r="BB4729" s="17">
        <v>18</v>
      </c>
      <c r="BC4729" s="17">
        <v>0</v>
      </c>
      <c r="BD4729" s="17">
        <v>0</v>
      </c>
      <c r="BF4729">
        <v>0</v>
      </c>
      <c r="BG4729">
        <v>1</v>
      </c>
      <c r="BQ4729">
        <v>0.6</v>
      </c>
      <c r="BR4729">
        <v>0.2</v>
      </c>
      <c r="BS4729">
        <v>0.4</v>
      </c>
      <c r="CK4729" s="23">
        <v>1.1111111111111112</v>
      </c>
      <c r="CL4729" s="23">
        <f t="shared" si="3338"/>
        <v>0</v>
      </c>
      <c r="CM4729" s="23">
        <f t="shared" si="3340"/>
        <v>3.5294117647058823E-2</v>
      </c>
      <c r="CN4729" s="23">
        <f t="shared" si="3341"/>
        <v>0.59159963138981331</v>
      </c>
      <c r="CQ4729" s="4">
        <v>1</v>
      </c>
    </row>
    <row r="4730" spans="1:96" ht="11.25" customHeight="1">
      <c r="A4730" s="17">
        <v>43</v>
      </c>
      <c r="B4730" s="17">
        <v>5</v>
      </c>
      <c r="C4730" s="39">
        <v>6</v>
      </c>
      <c r="D4730" s="40">
        <v>0.25486111111111109</v>
      </c>
      <c r="E4730" s="17">
        <v>19</v>
      </c>
      <c r="F4730" s="9">
        <v>0</v>
      </c>
      <c r="G4730">
        <v>0</v>
      </c>
      <c r="H4730">
        <v>0</v>
      </c>
      <c r="I4730">
        <v>0</v>
      </c>
      <c r="J4730">
        <v>1</v>
      </c>
      <c r="K4730" s="5">
        <v>25</v>
      </c>
      <c r="L4730">
        <v>51</v>
      </c>
      <c r="M4730">
        <v>4</v>
      </c>
      <c r="N4730">
        <v>82</v>
      </c>
      <c r="P4730" s="17">
        <f t="shared" si="3339"/>
        <v>0</v>
      </c>
      <c r="Q4730" s="17">
        <v>20</v>
      </c>
      <c r="S4730" s="17">
        <v>0.2</v>
      </c>
      <c r="T4730" s="17">
        <v>71</v>
      </c>
      <c r="U4730" s="17">
        <v>35</v>
      </c>
      <c r="V4730" s="17">
        <v>29</v>
      </c>
      <c r="W4730" s="17">
        <v>21</v>
      </c>
      <c r="X4730" s="17">
        <v>29</v>
      </c>
      <c r="Y4730" s="17"/>
      <c r="Z4730" s="17">
        <v>10</v>
      </c>
      <c r="AA4730" s="17">
        <v>191</v>
      </c>
      <c r="AB4730" s="17"/>
      <c r="AC4730">
        <v>55</v>
      </c>
      <c r="AD4730">
        <v>0.18181818181818182</v>
      </c>
      <c r="AE4730">
        <v>0.23529411764705882</v>
      </c>
      <c r="AF4730">
        <v>16</v>
      </c>
      <c r="AL4730">
        <v>0</v>
      </c>
      <c r="AN4730">
        <v>7.2727272727272724E-2</v>
      </c>
      <c r="AP4730">
        <v>4.7058823529411764E-2</v>
      </c>
      <c r="AQ4730" s="9">
        <f>+AVERAGE(AL4712:AL4721)</f>
        <v>7.058823529411765E-3</v>
      </c>
      <c r="AR4730" s="9">
        <f>+AVERAGE(AN4712:AN4721)</f>
        <v>0.11831992627796266</v>
      </c>
      <c r="AS4730" s="17">
        <f t="shared" si="3343"/>
        <v>20</v>
      </c>
      <c r="AT4730" s="17">
        <f t="shared" si="3344"/>
        <v>0</v>
      </c>
      <c r="AU4730" s="17">
        <f t="shared" si="3345"/>
        <v>0.14117647058823529</v>
      </c>
      <c r="AV4730" s="17">
        <f t="shared" si="3346"/>
        <v>5.106382978723404E-2</v>
      </c>
      <c r="AZ4730">
        <v>3</v>
      </c>
      <c r="BA4730" s="27">
        <v>0.5</v>
      </c>
      <c r="BB4730" s="17">
        <v>18</v>
      </c>
      <c r="BC4730" s="17">
        <v>0</v>
      </c>
      <c r="BD4730" s="17">
        <v>0</v>
      </c>
      <c r="BF4730">
        <v>0</v>
      </c>
      <c r="BG4730">
        <v>1</v>
      </c>
      <c r="BQ4730">
        <v>0.6</v>
      </c>
      <c r="BR4730">
        <v>0.2</v>
      </c>
      <c r="BS4730">
        <v>0.4</v>
      </c>
      <c r="CK4730" s="23">
        <v>1.1764705882352942</v>
      </c>
      <c r="CL4730" s="23">
        <f t="shared" si="3338"/>
        <v>0</v>
      </c>
      <c r="CM4730" s="23">
        <f t="shared" si="3340"/>
        <v>3.5294117647058823E-2</v>
      </c>
      <c r="CN4730" s="23">
        <f t="shared" si="3341"/>
        <v>0.59159963138981331</v>
      </c>
      <c r="CQ4730" s="4">
        <v>1</v>
      </c>
    </row>
    <row r="4731" spans="1:96" ht="11.25" customHeight="1">
      <c r="A4731" s="17">
        <v>43</v>
      </c>
      <c r="B4731" s="17">
        <v>5</v>
      </c>
      <c r="C4731" s="39">
        <v>6</v>
      </c>
      <c r="D4731" s="40">
        <v>0.25486111111111109</v>
      </c>
      <c r="E4731" s="17">
        <v>20</v>
      </c>
      <c r="F4731" s="9">
        <v>0</v>
      </c>
      <c r="G4731">
        <v>0</v>
      </c>
      <c r="H4731">
        <v>0</v>
      </c>
      <c r="I4731">
        <v>0</v>
      </c>
      <c r="J4731">
        <v>1</v>
      </c>
      <c r="K4731" s="5">
        <v>25</v>
      </c>
      <c r="L4731">
        <v>46</v>
      </c>
      <c r="M4731">
        <v>7</v>
      </c>
      <c r="N4731">
        <v>89</v>
      </c>
      <c r="P4731" s="17">
        <f t="shared" si="3339"/>
        <v>1</v>
      </c>
      <c r="Q4731" s="17">
        <v>35</v>
      </c>
      <c r="S4731" s="17">
        <v>0.2</v>
      </c>
      <c r="T4731" s="17">
        <v>81</v>
      </c>
      <c r="U4731" s="17">
        <v>40</v>
      </c>
      <c r="V4731" s="17">
        <v>39</v>
      </c>
      <c r="W4731" s="17">
        <v>29</v>
      </c>
      <c r="X4731" s="17">
        <v>39</v>
      </c>
      <c r="Y4731" s="17"/>
      <c r="Z4731" s="17">
        <v>15</v>
      </c>
      <c r="AA4731" s="17">
        <v>206</v>
      </c>
      <c r="AB4731" s="17"/>
      <c r="AC4731">
        <v>87</v>
      </c>
      <c r="AD4731">
        <v>0.17241379310344829</v>
      </c>
      <c r="AE4731">
        <v>0.18181818181818182</v>
      </c>
      <c r="AF4731">
        <v>18</v>
      </c>
      <c r="AG4731">
        <v>159</v>
      </c>
      <c r="AL4731">
        <v>0</v>
      </c>
      <c r="AN4731">
        <v>2.7586206896551727E-2</v>
      </c>
      <c r="AP4731">
        <v>2.3529411764705885E-2</v>
      </c>
      <c r="AQ4731" s="9">
        <f>+AVERAGE(AL4712:AL4721)</f>
        <v>7.058823529411765E-3</v>
      </c>
      <c r="AR4731" s="9">
        <f>+AVERAGE(AN4712:AN4721)</f>
        <v>0.11831992627796266</v>
      </c>
      <c r="AS4731" s="17">
        <f t="shared" si="3343"/>
        <v>20</v>
      </c>
      <c r="AT4731" s="17">
        <f t="shared" si="3344"/>
        <v>0</v>
      </c>
      <c r="AU4731" s="17">
        <f t="shared" si="3345"/>
        <v>7.2727272727272724E-2</v>
      </c>
      <c r="AV4731" s="17">
        <f t="shared" si="3346"/>
        <v>4.7058823529411764E-2</v>
      </c>
      <c r="AZ4731">
        <v>3</v>
      </c>
      <c r="BA4731" s="27">
        <v>0.5</v>
      </c>
      <c r="BB4731" s="17">
        <v>18</v>
      </c>
      <c r="BC4731" s="17">
        <v>0</v>
      </c>
      <c r="BD4731" s="17">
        <v>0</v>
      </c>
      <c r="BF4731">
        <v>0</v>
      </c>
      <c r="BG4731">
        <v>1</v>
      </c>
      <c r="BQ4731">
        <v>0.6</v>
      </c>
      <c r="BR4731">
        <v>0.2</v>
      </c>
      <c r="BS4731">
        <v>0.4</v>
      </c>
      <c r="BW4731" s="9">
        <f>SUM(AF4722:AF4731)</f>
        <v>159</v>
      </c>
      <c r="BX4731" s="9"/>
      <c r="BY4731" s="9">
        <f t="shared" ref="BY4731" si="3348">SUM(BW4721,BW4731)</f>
        <v>317</v>
      </c>
      <c r="CK4731" s="23">
        <v>0.90909090909090917</v>
      </c>
      <c r="CL4731" s="23">
        <f t="shared" si="3338"/>
        <v>0</v>
      </c>
      <c r="CM4731" s="23">
        <f t="shared" si="3340"/>
        <v>3.5294117647058823E-2</v>
      </c>
      <c r="CN4731" s="23">
        <f t="shared" si="3341"/>
        <v>0.59159963138981331</v>
      </c>
      <c r="CQ4731" s="4">
        <v>1</v>
      </c>
    </row>
    <row r="4732" spans="1:96" ht="11.25" customHeight="1">
      <c r="A4732" s="17">
        <v>44</v>
      </c>
      <c r="B4732" s="17">
        <v>1</v>
      </c>
      <c r="C4732" s="39">
        <v>11</v>
      </c>
      <c r="D4732" s="40">
        <v>0.46527777777777773</v>
      </c>
      <c r="E4732" s="17">
        <v>-2</v>
      </c>
      <c r="F4732" s="9">
        <v>0</v>
      </c>
      <c r="G4732">
        <v>0</v>
      </c>
      <c r="H4732">
        <v>0</v>
      </c>
      <c r="I4732">
        <v>0</v>
      </c>
      <c r="J4732">
        <v>0</v>
      </c>
      <c r="K4732" s="5">
        <v>25</v>
      </c>
      <c r="L4732">
        <v>50</v>
      </c>
      <c r="M4732">
        <v>7</v>
      </c>
      <c r="P4732" s="17">
        <f t="shared" si="3339"/>
        <v>1</v>
      </c>
      <c r="Q4732" s="17">
        <v>35</v>
      </c>
      <c r="S4732" s="17">
        <v>0.2</v>
      </c>
      <c r="T4732" s="17">
        <v>85</v>
      </c>
      <c r="U4732" s="17">
        <v>40</v>
      </c>
      <c r="V4732" s="17">
        <v>30</v>
      </c>
      <c r="W4732" s="17"/>
      <c r="X4732" s="17">
        <v>30</v>
      </c>
      <c r="Y4732" s="17"/>
      <c r="Z4732" s="17">
        <v>10</v>
      </c>
      <c r="AA4732" s="17"/>
      <c r="AB4732" s="17"/>
      <c r="AC4732">
        <v>34</v>
      </c>
      <c r="AD4732">
        <v>0.29411764705882354</v>
      </c>
      <c r="AF4732">
        <v>13</v>
      </c>
      <c r="AH4732">
        <v>49</v>
      </c>
      <c r="AL4732">
        <v>0</v>
      </c>
      <c r="AN4732">
        <v>0.30588235294117649</v>
      </c>
      <c r="AP4732">
        <v>0.21224489795918364</v>
      </c>
      <c r="AQ4732" s="22"/>
      <c r="AR4732" s="22"/>
      <c r="AS4732" s="17">
        <f t="shared" si="3343"/>
        <v>35</v>
      </c>
      <c r="AT4732" s="17">
        <f t="shared" si="3344"/>
        <v>0</v>
      </c>
      <c r="AU4732" s="17">
        <f t="shared" si="3345"/>
        <v>2.7586206896551727E-2</v>
      </c>
      <c r="AV4732" s="17">
        <f t="shared" si="3346"/>
        <v>2.3529411764705885E-2</v>
      </c>
      <c r="AZ4732">
        <v>2.5</v>
      </c>
      <c r="BA4732" s="27">
        <v>0.41666666666666669</v>
      </c>
      <c r="BB4732" s="17">
        <v>21</v>
      </c>
      <c r="BC4732" s="17">
        <v>0</v>
      </c>
      <c r="BD4732" s="17">
        <v>0</v>
      </c>
      <c r="BF4732">
        <v>0</v>
      </c>
      <c r="BG4732">
        <v>3</v>
      </c>
      <c r="BQ4732">
        <v>1</v>
      </c>
      <c r="BR4732">
        <v>0</v>
      </c>
      <c r="BS4732">
        <v>0.45</v>
      </c>
      <c r="CK4732" s="23" t="s">
        <v>2085</v>
      </c>
      <c r="CL4732" s="23">
        <f t="shared" si="3338"/>
        <v>0</v>
      </c>
      <c r="CM4732" s="23" t="str">
        <f t="shared" si="3340"/>
        <v/>
      </c>
      <c r="CN4732" s="23" t="str">
        <f t="shared" si="3341"/>
        <v/>
      </c>
      <c r="CQ4732" s="4">
        <v>3</v>
      </c>
      <c r="CR4732" s="43">
        <f>+CQ4732+CQ4754+CQ4776+CQ4798+CQ4820</f>
        <v>12</v>
      </c>
    </row>
    <row r="4733" spans="1:96" ht="11.25" customHeight="1">
      <c r="A4733" s="17">
        <v>44</v>
      </c>
      <c r="B4733" s="17">
        <v>1</v>
      </c>
      <c r="C4733" s="39">
        <v>11</v>
      </c>
      <c r="D4733" s="40">
        <v>0.46527777777777773</v>
      </c>
      <c r="E4733" s="17">
        <v>-1</v>
      </c>
      <c r="F4733" s="9">
        <v>0</v>
      </c>
      <c r="G4733">
        <v>0</v>
      </c>
      <c r="H4733">
        <v>0</v>
      </c>
      <c r="I4733">
        <v>0</v>
      </c>
      <c r="J4733">
        <v>0</v>
      </c>
      <c r="K4733" s="5">
        <v>25</v>
      </c>
      <c r="L4733">
        <v>60</v>
      </c>
      <c r="M4733">
        <v>5</v>
      </c>
      <c r="P4733" s="17">
        <f t="shared" si="3339"/>
        <v>2</v>
      </c>
      <c r="Q4733" s="17">
        <v>24</v>
      </c>
      <c r="S4733" s="17">
        <v>0.20833333333333334</v>
      </c>
      <c r="T4733" s="17">
        <v>84</v>
      </c>
      <c r="U4733" s="17">
        <v>40</v>
      </c>
      <c r="V4733" s="17">
        <v>30</v>
      </c>
      <c r="W4733" s="17">
        <v>30</v>
      </c>
      <c r="X4733" s="17">
        <v>30</v>
      </c>
      <c r="Y4733" s="17"/>
      <c r="Z4733" s="17">
        <v>10</v>
      </c>
      <c r="AA4733" s="17"/>
      <c r="AB4733" s="17"/>
      <c r="AC4733">
        <v>38</v>
      </c>
      <c r="AD4733">
        <v>0.26315789473684209</v>
      </c>
      <c r="AE4733">
        <v>0.29411764705882354</v>
      </c>
      <c r="AF4733">
        <v>15</v>
      </c>
      <c r="AH4733">
        <v>64</v>
      </c>
      <c r="AI4733">
        <v>49</v>
      </c>
      <c r="AL4733">
        <v>0.16666666666666666</v>
      </c>
      <c r="AM4733" s="9">
        <f>+(ABS(M4733-M4755)+ABS(M4733-M4777)+ABS(M4733-M4799)+ABS(M4733-M4821)+ABS(M4755-M4777)+ABS(M4755-M4799)+ABS(M4755-M4821)+ABS(M4777-M4799)+ABS(M4777-M4821)+ABS(M4799-M4821))/(5*(M4733+M4755+M4777+M4799+M4821))</f>
        <v>0.16666666666666666</v>
      </c>
      <c r="AN4733">
        <v>0.18947368421052632</v>
      </c>
      <c r="AO4733" s="9">
        <f>+(ABS(Z4733-Z4755)+ABS(Z4733-Z4777)+ABS(Z4733-Z4799)+ABS(Z4733-Z4821)+ABS(Z4755-Z4777)+ABS(Z4755-Z4799)+ABS(Z4755-Z4821)+ABS(Z4777-Z4799)+ABS(Z4777-Z4821)+ABS(Z4799-Z4821))/(5*(Z4733+Z4755+Z4777+Z4799+Z4821))</f>
        <v>0.18947368421052632</v>
      </c>
      <c r="AP4733">
        <v>0.11874999999999999</v>
      </c>
      <c r="AQ4733" s="9"/>
      <c r="AR4733" s="9"/>
      <c r="AS4733" s="17">
        <f t="shared" si="3343"/>
        <v>35</v>
      </c>
      <c r="AT4733" s="17">
        <f t="shared" si="3344"/>
        <v>0</v>
      </c>
      <c r="AU4733" s="17">
        <f t="shared" si="3345"/>
        <v>0.30588235294117649</v>
      </c>
      <c r="AV4733" s="17">
        <f t="shared" si="3346"/>
        <v>0.21224489795918364</v>
      </c>
      <c r="AZ4733">
        <v>2.5</v>
      </c>
      <c r="BA4733" s="27">
        <v>0.41666666666666669</v>
      </c>
      <c r="BB4733" s="17">
        <v>21</v>
      </c>
      <c r="BC4733" s="17">
        <v>0</v>
      </c>
      <c r="BD4733" s="17">
        <v>0</v>
      </c>
      <c r="BF4733">
        <v>0</v>
      </c>
      <c r="BG4733">
        <v>3</v>
      </c>
      <c r="BQ4733">
        <v>1</v>
      </c>
      <c r="BR4733">
        <v>0</v>
      </c>
      <c r="BS4733">
        <v>0.45</v>
      </c>
      <c r="CK4733" s="23">
        <v>0.29411764705882354</v>
      </c>
      <c r="CL4733" s="23">
        <f t="shared" si="3338"/>
        <v>0</v>
      </c>
      <c r="CM4733" s="23" t="str">
        <f t="shared" si="3340"/>
        <v/>
      </c>
      <c r="CN4733" s="23" t="str">
        <f t="shared" si="3341"/>
        <v/>
      </c>
      <c r="CQ4733" s="4">
        <v>1</v>
      </c>
      <c r="CR4733" s="43">
        <f t="shared" ref="CR4733:CR4753" si="3349">+CQ4733+CQ4755+CQ4777+CQ4799+CQ4821</f>
        <v>6</v>
      </c>
    </row>
    <row r="4734" spans="1:96" ht="11.25" customHeight="1">
      <c r="A4734" s="17">
        <v>44</v>
      </c>
      <c r="B4734" s="17">
        <v>1</v>
      </c>
      <c r="C4734" s="39">
        <v>11</v>
      </c>
      <c r="D4734" s="40">
        <v>0.46527777777777773</v>
      </c>
      <c r="E4734" s="17">
        <v>1</v>
      </c>
      <c r="F4734" s="9">
        <v>0</v>
      </c>
      <c r="G4734">
        <v>0</v>
      </c>
      <c r="H4734">
        <v>0</v>
      </c>
      <c r="I4734">
        <v>0</v>
      </c>
      <c r="J4734">
        <v>0</v>
      </c>
      <c r="K4734" s="5">
        <v>25</v>
      </c>
      <c r="L4734">
        <v>75</v>
      </c>
      <c r="M4734">
        <v>3</v>
      </c>
      <c r="N4734">
        <v>3</v>
      </c>
      <c r="O4734">
        <v>0</v>
      </c>
      <c r="P4734" s="17">
        <f t="shared" si="3339"/>
        <v>0</v>
      </c>
      <c r="Q4734" s="17">
        <v>15</v>
      </c>
      <c r="S4734" s="17">
        <v>0.2</v>
      </c>
      <c r="T4734" s="17">
        <v>90</v>
      </c>
      <c r="U4734" s="17">
        <v>40</v>
      </c>
      <c r="V4734" s="17">
        <v>30</v>
      </c>
      <c r="W4734" s="17">
        <v>30</v>
      </c>
      <c r="X4734" s="17">
        <v>30</v>
      </c>
      <c r="Y4734" s="17"/>
      <c r="Z4734" s="17">
        <v>10</v>
      </c>
      <c r="AA4734" s="17">
        <v>10</v>
      </c>
      <c r="AB4734" s="17">
        <v>0.18947368421052632</v>
      </c>
      <c r="AC4734">
        <v>38</v>
      </c>
      <c r="AD4734">
        <v>0.26315789473684209</v>
      </c>
      <c r="AF4734">
        <v>17</v>
      </c>
      <c r="AH4734">
        <v>73</v>
      </c>
      <c r="AL4734">
        <v>0</v>
      </c>
      <c r="AM4734" s="9">
        <f t="shared" ref="AM4734:AM4753" si="3350">+(ABS(M4734-M4756)+ABS(M4734-M4778)+ABS(M4734-M4800)+ABS(M4734-M4822)+ABS(M4756-M4778)+ABS(M4756-M4800)+ABS(M4756-M4822)+ABS(M4778-M4800)+ABS(M4778-M4822)+ABS(M4800-M4822))/(5*(M4734+M4756+M4778+M4800+M4822))</f>
        <v>0</v>
      </c>
      <c r="AN4734">
        <v>0.18947368421052632</v>
      </c>
      <c r="AO4734" s="9">
        <f t="shared" ref="AO4734:AO4753" si="3351">+(ABS(Z4734-Z4756)+ABS(Z4734-Z4778)+ABS(Z4734-Z4800)+ABS(Z4734-Z4822)+ABS(Z4756-Z4778)+ABS(Z4756-Z4800)+ABS(Z4756-Z4822)+ABS(Z4778-Z4800)+ABS(Z4778-Z4822)+ABS(Z4800-Z4822))/(5*(Z4734+Z4756+Z4778+Z4800+Z4822))</f>
        <v>0.18947368421052632</v>
      </c>
      <c r="AP4734">
        <v>9.8630136986301367E-2</v>
      </c>
      <c r="AQ4734" s="9"/>
      <c r="AR4734" s="9"/>
      <c r="AS4734" s="17">
        <f t="shared" si="3343"/>
        <v>24</v>
      </c>
      <c r="AT4734" s="17">
        <f t="shared" si="3344"/>
        <v>0.16666666666666666</v>
      </c>
      <c r="AU4734" t="str">
        <f>+IF(AND(E4734&gt;1,AO4733&gt;0),AO4733,"")</f>
        <v/>
      </c>
      <c r="AV4734" s="17">
        <f t="shared" si="3346"/>
        <v>0.11874999999999999</v>
      </c>
      <c r="AZ4734">
        <v>2.5</v>
      </c>
      <c r="BA4734" s="27">
        <v>0.41666666666666669</v>
      </c>
      <c r="BB4734" s="17">
        <v>21</v>
      </c>
      <c r="BC4734" s="17">
        <v>0</v>
      </c>
      <c r="BD4734" s="17">
        <v>0</v>
      </c>
      <c r="BF4734">
        <v>0</v>
      </c>
      <c r="BG4734">
        <v>3</v>
      </c>
      <c r="BQ4734">
        <v>1</v>
      </c>
      <c r="BR4734">
        <v>0</v>
      </c>
      <c r="BS4734">
        <v>0.45</v>
      </c>
      <c r="CK4734" s="23" t="s">
        <v>2085</v>
      </c>
      <c r="CL4734" s="23">
        <f t="shared" si="3338"/>
        <v>0</v>
      </c>
      <c r="CM4734" s="23" t="str">
        <f t="shared" si="3340"/>
        <v/>
      </c>
      <c r="CN4734" s="23" t="str">
        <f t="shared" si="3341"/>
        <v/>
      </c>
      <c r="CQ4734" s="4">
        <v>2</v>
      </c>
      <c r="CR4734" s="43">
        <f t="shared" si="3349"/>
        <v>17</v>
      </c>
    </row>
    <row r="4735" spans="1:96" ht="11.25" customHeight="1">
      <c r="A4735" s="17">
        <v>44</v>
      </c>
      <c r="B4735" s="17">
        <v>1</v>
      </c>
      <c r="C4735" s="39">
        <v>11</v>
      </c>
      <c r="D4735" s="40">
        <v>0.46527777777777773</v>
      </c>
      <c r="E4735" s="17">
        <v>2</v>
      </c>
      <c r="F4735" s="9">
        <v>0</v>
      </c>
      <c r="G4735">
        <v>0</v>
      </c>
      <c r="H4735">
        <v>0</v>
      </c>
      <c r="I4735">
        <v>0</v>
      </c>
      <c r="J4735">
        <v>0</v>
      </c>
      <c r="K4735" s="5">
        <v>25</v>
      </c>
      <c r="L4735">
        <v>65</v>
      </c>
      <c r="M4735">
        <v>1</v>
      </c>
      <c r="N4735">
        <v>4</v>
      </c>
      <c r="O4735">
        <v>0.14399999999999999</v>
      </c>
      <c r="P4735" s="17">
        <f t="shared" si="3339"/>
        <v>0</v>
      </c>
      <c r="Q4735" s="17">
        <v>10</v>
      </c>
      <c r="S4735" s="17">
        <v>0.1</v>
      </c>
      <c r="T4735" s="17">
        <v>75</v>
      </c>
      <c r="U4735" s="17">
        <v>35</v>
      </c>
      <c r="V4735" s="17">
        <v>30</v>
      </c>
      <c r="W4735" s="17">
        <v>30</v>
      </c>
      <c r="X4735" s="17">
        <v>30</v>
      </c>
      <c r="Y4735" s="17"/>
      <c r="Z4735" s="17">
        <v>10</v>
      </c>
      <c r="AA4735" s="17">
        <v>20</v>
      </c>
      <c r="AB4735" s="17">
        <v>0.12043010752688173</v>
      </c>
      <c r="AC4735">
        <v>55</v>
      </c>
      <c r="AD4735">
        <v>0.18181818181818182</v>
      </c>
      <c r="AE4735">
        <v>0.26315789473684209</v>
      </c>
      <c r="AF4735">
        <v>19</v>
      </c>
      <c r="AH4735">
        <v>95</v>
      </c>
      <c r="AI4735">
        <v>73</v>
      </c>
      <c r="AL4735">
        <v>0.36</v>
      </c>
      <c r="AM4735" s="9">
        <f t="shared" si="3350"/>
        <v>0.36</v>
      </c>
      <c r="AN4735">
        <v>7.2727272727272724E-2</v>
      </c>
      <c r="AO4735" s="9">
        <f t="shared" si="3351"/>
        <v>7.2727272727272724E-2</v>
      </c>
      <c r="AP4735">
        <v>6.7368421052631577E-2</v>
      </c>
      <c r="AQ4735" s="9"/>
      <c r="AR4735" s="9"/>
      <c r="AS4735" s="17">
        <f t="shared" si="3343"/>
        <v>15</v>
      </c>
      <c r="AT4735" s="17">
        <f t="shared" si="3344"/>
        <v>0</v>
      </c>
      <c r="AU4735">
        <f t="shared" ref="AU4735:AU4743" si="3352">+IF(AND(E4735&gt;1,AO4734&gt;0),AO4734,"")</f>
        <v>0.18947368421052632</v>
      </c>
      <c r="AV4735" s="17">
        <f t="shared" si="3346"/>
        <v>9.8630136986301367E-2</v>
      </c>
      <c r="AZ4735">
        <v>2.5</v>
      </c>
      <c r="BA4735" s="27">
        <v>0.41666666666666669</v>
      </c>
      <c r="BB4735" s="17">
        <v>21</v>
      </c>
      <c r="BC4735" s="17">
        <v>0</v>
      </c>
      <c r="BD4735" s="17">
        <v>0</v>
      </c>
      <c r="BF4735">
        <v>0</v>
      </c>
      <c r="BG4735">
        <v>3</v>
      </c>
      <c r="BQ4735">
        <v>1</v>
      </c>
      <c r="BR4735">
        <v>0</v>
      </c>
      <c r="BS4735">
        <v>0.45</v>
      </c>
      <c r="CK4735" s="23">
        <v>0.26315789473684209</v>
      </c>
      <c r="CL4735" s="23">
        <f t="shared" si="3338"/>
        <v>0</v>
      </c>
      <c r="CM4735" s="23" t="str">
        <f t="shared" si="3340"/>
        <v/>
      </c>
      <c r="CN4735" s="23" t="str">
        <f t="shared" si="3341"/>
        <v/>
      </c>
      <c r="CQ4735" s="4">
        <v>1</v>
      </c>
      <c r="CR4735" s="43">
        <f t="shared" si="3349"/>
        <v>10</v>
      </c>
    </row>
    <row r="4736" spans="1:96" ht="11.25" customHeight="1">
      <c r="A4736" s="17">
        <v>44</v>
      </c>
      <c r="B4736" s="17">
        <v>1</v>
      </c>
      <c r="C4736" s="39">
        <v>11</v>
      </c>
      <c r="D4736" s="40">
        <v>0.46527777777777773</v>
      </c>
      <c r="E4736" s="17">
        <v>3</v>
      </c>
      <c r="F4736" s="9">
        <v>0</v>
      </c>
      <c r="G4736">
        <v>0</v>
      </c>
      <c r="H4736">
        <v>0</v>
      </c>
      <c r="I4736">
        <v>0</v>
      </c>
      <c r="J4736">
        <v>0</v>
      </c>
      <c r="K4736" s="5">
        <v>25</v>
      </c>
      <c r="L4736">
        <v>50</v>
      </c>
      <c r="M4736">
        <v>4</v>
      </c>
      <c r="N4736">
        <v>8</v>
      </c>
      <c r="O4736">
        <v>0.08</v>
      </c>
      <c r="P4736" s="17">
        <f t="shared" si="3339"/>
        <v>0</v>
      </c>
      <c r="Q4736" s="17">
        <v>20</v>
      </c>
      <c r="S4736" s="17">
        <v>0.2</v>
      </c>
      <c r="T4736" s="17">
        <v>70</v>
      </c>
      <c r="U4736" s="17">
        <v>30</v>
      </c>
      <c r="V4736" s="17">
        <v>30</v>
      </c>
      <c r="W4736" s="17">
        <v>30</v>
      </c>
      <c r="X4736" s="17">
        <v>30</v>
      </c>
      <c r="Y4736" s="17"/>
      <c r="Z4736" s="17">
        <v>10</v>
      </c>
      <c r="AA4736" s="17">
        <v>30</v>
      </c>
      <c r="AB4736" s="17">
        <v>7.8321678321678329E-2</v>
      </c>
      <c r="AC4736">
        <v>50</v>
      </c>
      <c r="AD4736">
        <v>0.2</v>
      </c>
      <c r="AE4736">
        <v>0.18181818181818182</v>
      </c>
      <c r="AF4736">
        <v>16</v>
      </c>
      <c r="AH4736">
        <v>80</v>
      </c>
      <c r="AI4736">
        <v>95</v>
      </c>
      <c r="AL4736">
        <v>0</v>
      </c>
      <c r="AM4736" s="9">
        <f t="shared" si="3350"/>
        <v>0</v>
      </c>
      <c r="AN4736">
        <v>0</v>
      </c>
      <c r="AO4736" s="9">
        <f t="shared" si="3351"/>
        <v>0</v>
      </c>
      <c r="AP4736">
        <v>0</v>
      </c>
      <c r="AQ4736" s="9"/>
      <c r="AR4736" s="9"/>
      <c r="AS4736" s="17">
        <f t="shared" si="3343"/>
        <v>10</v>
      </c>
      <c r="AT4736" s="17">
        <f t="shared" si="3344"/>
        <v>0.36</v>
      </c>
      <c r="AU4736">
        <f t="shared" si="3352"/>
        <v>7.2727272727272724E-2</v>
      </c>
      <c r="AV4736" s="17">
        <f t="shared" si="3346"/>
        <v>6.7368421052631577E-2</v>
      </c>
      <c r="AZ4736">
        <v>2.5</v>
      </c>
      <c r="BA4736" s="27">
        <v>0.41666666666666669</v>
      </c>
      <c r="BB4736" s="17">
        <v>21</v>
      </c>
      <c r="BC4736" s="17">
        <v>0</v>
      </c>
      <c r="BD4736" s="17">
        <v>0</v>
      </c>
      <c r="BF4736">
        <v>0</v>
      </c>
      <c r="BG4736">
        <v>3</v>
      </c>
      <c r="BQ4736">
        <v>1</v>
      </c>
      <c r="BR4736">
        <v>0</v>
      </c>
      <c r="BS4736">
        <v>0.45</v>
      </c>
      <c r="CK4736" s="23">
        <v>0.18181818181818182</v>
      </c>
      <c r="CL4736" s="23">
        <f t="shared" si="3338"/>
        <v>0</v>
      </c>
      <c r="CM4736" s="23" t="str">
        <f t="shared" si="3340"/>
        <v/>
      </c>
      <c r="CN4736" s="23" t="str">
        <f t="shared" si="3341"/>
        <v/>
      </c>
      <c r="CQ4736" s="4">
        <v>1</v>
      </c>
      <c r="CR4736" s="43">
        <f t="shared" si="3349"/>
        <v>14</v>
      </c>
    </row>
    <row r="4737" spans="1:96" ht="11.25" customHeight="1">
      <c r="A4737" s="17">
        <v>44</v>
      </c>
      <c r="B4737" s="17">
        <v>1</v>
      </c>
      <c r="C4737" s="39">
        <v>11</v>
      </c>
      <c r="D4737" s="40">
        <v>0.46527777777777773</v>
      </c>
      <c r="E4737" s="17">
        <v>4</v>
      </c>
      <c r="F4737" s="9">
        <v>0</v>
      </c>
      <c r="G4737">
        <v>0</v>
      </c>
      <c r="H4737">
        <v>0</v>
      </c>
      <c r="I4737">
        <v>0</v>
      </c>
      <c r="J4737">
        <v>0</v>
      </c>
      <c r="K4737" s="5">
        <v>25</v>
      </c>
      <c r="L4737">
        <v>45</v>
      </c>
      <c r="M4737">
        <v>5</v>
      </c>
      <c r="N4737">
        <v>13</v>
      </c>
      <c r="O4737">
        <v>5.1428571428571428E-2</v>
      </c>
      <c r="P4737" s="17">
        <f t="shared" si="3339"/>
        <v>2</v>
      </c>
      <c r="Q4737" s="17">
        <v>25</v>
      </c>
      <c r="S4737" s="17">
        <v>0.2</v>
      </c>
      <c r="T4737" s="17">
        <v>70</v>
      </c>
      <c r="U4737" s="17">
        <v>30</v>
      </c>
      <c r="V4737" s="17">
        <v>30</v>
      </c>
      <c r="W4737" s="17">
        <v>30</v>
      </c>
      <c r="X4737" s="17">
        <v>30</v>
      </c>
      <c r="Y4737" s="17"/>
      <c r="Z4737" s="17">
        <v>10</v>
      </c>
      <c r="AA4737" s="17">
        <v>40</v>
      </c>
      <c r="AB4737" s="17">
        <v>7.6767676767676762E-2</v>
      </c>
      <c r="AC4737">
        <v>55</v>
      </c>
      <c r="AD4737">
        <v>0.18181818181818182</v>
      </c>
      <c r="AE4737">
        <v>0.2</v>
      </c>
      <c r="AF4737">
        <v>15</v>
      </c>
      <c r="AH4737">
        <v>80</v>
      </c>
      <c r="AI4737">
        <v>80</v>
      </c>
      <c r="AL4737">
        <v>0</v>
      </c>
      <c r="AM4737" s="9">
        <f t="shared" si="3350"/>
        <v>0</v>
      </c>
      <c r="AN4737">
        <v>7.2727272727272724E-2</v>
      </c>
      <c r="AO4737" s="9">
        <f t="shared" si="3351"/>
        <v>7.2727272727272724E-2</v>
      </c>
      <c r="AP4737">
        <v>0.05</v>
      </c>
      <c r="AQ4737" s="9"/>
      <c r="AR4737" s="9"/>
      <c r="AS4737" s="17">
        <f t="shared" si="3343"/>
        <v>20</v>
      </c>
      <c r="AT4737" s="17">
        <f t="shared" si="3344"/>
        <v>0</v>
      </c>
      <c r="AU4737" t="str">
        <f t="shared" si="3352"/>
        <v/>
      </c>
      <c r="AV4737" s="17">
        <f t="shared" si="3346"/>
        <v>0</v>
      </c>
      <c r="AZ4737">
        <v>2.5</v>
      </c>
      <c r="BA4737" s="27">
        <v>0.41666666666666669</v>
      </c>
      <c r="BB4737" s="17">
        <v>21</v>
      </c>
      <c r="BC4737" s="17">
        <v>0</v>
      </c>
      <c r="BD4737" s="17">
        <v>0</v>
      </c>
      <c r="BF4737">
        <v>0</v>
      </c>
      <c r="BG4737">
        <v>3</v>
      </c>
      <c r="BQ4737">
        <v>1</v>
      </c>
      <c r="BR4737">
        <v>0</v>
      </c>
      <c r="BS4737">
        <v>0.45</v>
      </c>
      <c r="CK4737" s="23">
        <v>0.2</v>
      </c>
      <c r="CL4737" s="23">
        <f t="shared" si="3338"/>
        <v>0</v>
      </c>
      <c r="CM4737" s="23" t="str">
        <f t="shared" si="3340"/>
        <v/>
      </c>
      <c r="CN4737" s="23" t="str">
        <f t="shared" si="3341"/>
        <v/>
      </c>
      <c r="CQ4737" s="4">
        <v>2</v>
      </c>
      <c r="CR4737" s="43">
        <f t="shared" si="3349"/>
        <v>16</v>
      </c>
    </row>
    <row r="4738" spans="1:96" ht="11.25" customHeight="1">
      <c r="A4738" s="17">
        <v>44</v>
      </c>
      <c r="B4738" s="17">
        <v>1</v>
      </c>
      <c r="C4738" s="39">
        <v>11</v>
      </c>
      <c r="D4738" s="40">
        <v>0.46527777777777773</v>
      </c>
      <c r="E4738" s="17">
        <v>5</v>
      </c>
      <c r="F4738" s="9">
        <v>0</v>
      </c>
      <c r="G4738">
        <v>0</v>
      </c>
      <c r="H4738">
        <v>0</v>
      </c>
      <c r="I4738">
        <v>0</v>
      </c>
      <c r="J4738">
        <v>0</v>
      </c>
      <c r="K4738" s="5">
        <v>25</v>
      </c>
      <c r="L4738">
        <v>45</v>
      </c>
      <c r="M4738">
        <v>5</v>
      </c>
      <c r="N4738">
        <v>18</v>
      </c>
      <c r="O4738">
        <v>3.7894736842105266E-2</v>
      </c>
      <c r="P4738" s="17">
        <f t="shared" si="3339"/>
        <v>2</v>
      </c>
      <c r="Q4738" s="17">
        <v>25</v>
      </c>
      <c r="S4738" s="17">
        <v>0.2</v>
      </c>
      <c r="T4738" s="17">
        <v>70</v>
      </c>
      <c r="U4738" s="17">
        <v>30</v>
      </c>
      <c r="V4738" s="17">
        <v>30</v>
      </c>
      <c r="W4738" s="17">
        <v>30</v>
      </c>
      <c r="X4738" s="17">
        <v>30</v>
      </c>
      <c r="Y4738" s="17"/>
      <c r="Z4738" s="17">
        <v>15</v>
      </c>
      <c r="AA4738" s="17">
        <v>55</v>
      </c>
      <c r="AB4738" s="17">
        <v>6.6666666666666666E-2</v>
      </c>
      <c r="AC4738">
        <v>60</v>
      </c>
      <c r="AD4738">
        <v>0.25</v>
      </c>
      <c r="AE4738">
        <v>0.18181818181818182</v>
      </c>
      <c r="AF4738">
        <v>20</v>
      </c>
      <c r="AH4738">
        <v>85</v>
      </c>
      <c r="AI4738">
        <v>80</v>
      </c>
      <c r="AL4738">
        <v>0</v>
      </c>
      <c r="AM4738" s="9">
        <f t="shared" si="3350"/>
        <v>0</v>
      </c>
      <c r="AN4738">
        <v>0.1</v>
      </c>
      <c r="AO4738" s="9">
        <f t="shared" si="3351"/>
        <v>0.1</v>
      </c>
      <c r="AP4738">
        <v>7.0588235294117646E-2</v>
      </c>
      <c r="AQ4738" s="9"/>
      <c r="AR4738" s="9"/>
      <c r="AS4738" s="17">
        <f t="shared" si="3343"/>
        <v>25</v>
      </c>
      <c r="AT4738" s="17">
        <f t="shared" si="3344"/>
        <v>0</v>
      </c>
      <c r="AU4738">
        <f t="shared" si="3352"/>
        <v>7.2727272727272724E-2</v>
      </c>
      <c r="AV4738" s="17">
        <f t="shared" si="3346"/>
        <v>0.05</v>
      </c>
      <c r="AZ4738">
        <v>2.5</v>
      </c>
      <c r="BA4738" s="27">
        <v>0.41666666666666669</v>
      </c>
      <c r="BB4738" s="17">
        <v>21</v>
      </c>
      <c r="BC4738" s="17">
        <v>0</v>
      </c>
      <c r="BD4738" s="17">
        <v>0</v>
      </c>
      <c r="BF4738">
        <v>0</v>
      </c>
      <c r="BG4738">
        <v>3</v>
      </c>
      <c r="BQ4738">
        <v>1</v>
      </c>
      <c r="BR4738">
        <v>0</v>
      </c>
      <c r="BS4738">
        <v>0.45</v>
      </c>
      <c r="CK4738" s="23">
        <v>0.18181818181818182</v>
      </c>
      <c r="CL4738" s="23">
        <f t="shared" ref="CL4738:CL4801" si="3353">+IF(F4738&gt;=0,F4738*B4738,"")</f>
        <v>0</v>
      </c>
      <c r="CM4738" s="23" t="str">
        <f t="shared" si="3340"/>
        <v/>
      </c>
      <c r="CN4738" s="23" t="str">
        <f t="shared" si="3341"/>
        <v/>
      </c>
      <c r="CQ4738" s="4">
        <v>3</v>
      </c>
      <c r="CR4738" s="43">
        <f t="shared" si="3349"/>
        <v>17</v>
      </c>
    </row>
    <row r="4739" spans="1:96" ht="11.25" customHeight="1">
      <c r="A4739" s="17">
        <v>44</v>
      </c>
      <c r="B4739" s="17">
        <v>1</v>
      </c>
      <c r="C4739" s="39">
        <v>11</v>
      </c>
      <c r="D4739" s="40">
        <v>0.46527777777777773</v>
      </c>
      <c r="E4739" s="17">
        <v>6</v>
      </c>
      <c r="F4739" s="9">
        <v>0</v>
      </c>
      <c r="G4739">
        <v>0</v>
      </c>
      <c r="H4739">
        <v>0</v>
      </c>
      <c r="I4739">
        <v>0</v>
      </c>
      <c r="J4739">
        <v>0</v>
      </c>
      <c r="K4739" s="5">
        <v>25</v>
      </c>
      <c r="L4739">
        <v>45</v>
      </c>
      <c r="M4739">
        <v>5</v>
      </c>
      <c r="N4739">
        <v>23</v>
      </c>
      <c r="O4739">
        <v>0.03</v>
      </c>
      <c r="P4739" s="17">
        <f t="shared" ref="P4739:P4802" si="3354">+IF(M4739&lt;5,0,IF(M4739&gt;5,1,2))</f>
        <v>2</v>
      </c>
      <c r="Q4739" s="17">
        <v>25</v>
      </c>
      <c r="S4739" s="17">
        <v>0.2</v>
      </c>
      <c r="T4739" s="17">
        <v>70</v>
      </c>
      <c r="U4739" s="17">
        <v>30</v>
      </c>
      <c r="V4739" s="17">
        <v>30</v>
      </c>
      <c r="W4739" s="17">
        <v>30</v>
      </c>
      <c r="X4739" s="17">
        <v>30</v>
      </c>
      <c r="Y4739" s="17"/>
      <c r="Z4739" s="17">
        <v>10</v>
      </c>
      <c r="AA4739" s="17">
        <v>65</v>
      </c>
      <c r="AB4739" s="17">
        <v>6.0377358490566038E-2</v>
      </c>
      <c r="AC4739">
        <v>60</v>
      </c>
      <c r="AD4739">
        <v>0.16666666666666666</v>
      </c>
      <c r="AE4739">
        <v>0.25</v>
      </c>
      <c r="AF4739">
        <v>15</v>
      </c>
      <c r="AH4739">
        <v>85</v>
      </c>
      <c r="AI4739">
        <v>85</v>
      </c>
      <c r="AL4739">
        <v>0</v>
      </c>
      <c r="AM4739" s="9">
        <f t="shared" si="3350"/>
        <v>0</v>
      </c>
      <c r="AN4739">
        <v>0.1</v>
      </c>
      <c r="AO4739" s="9">
        <f t="shared" si="3351"/>
        <v>0.1</v>
      </c>
      <c r="AP4739">
        <v>7.0588235294117646E-2</v>
      </c>
      <c r="AQ4739" s="9"/>
      <c r="AR4739" s="9"/>
      <c r="AS4739" s="17">
        <f t="shared" si="3343"/>
        <v>25</v>
      </c>
      <c r="AT4739" s="17">
        <f t="shared" si="3344"/>
        <v>0</v>
      </c>
      <c r="AU4739">
        <f t="shared" si="3352"/>
        <v>0.1</v>
      </c>
      <c r="AV4739" s="17">
        <f t="shared" si="3346"/>
        <v>7.0588235294117646E-2</v>
      </c>
      <c r="AZ4739">
        <v>2.5</v>
      </c>
      <c r="BA4739" s="27">
        <v>0.41666666666666669</v>
      </c>
      <c r="BB4739" s="17">
        <v>21</v>
      </c>
      <c r="BC4739" s="17">
        <v>0</v>
      </c>
      <c r="BD4739" s="17">
        <v>0</v>
      </c>
      <c r="BF4739">
        <v>0</v>
      </c>
      <c r="BG4739">
        <v>3</v>
      </c>
      <c r="BQ4739">
        <v>1</v>
      </c>
      <c r="BR4739">
        <v>0</v>
      </c>
      <c r="BS4739">
        <v>0.45</v>
      </c>
      <c r="CK4739" s="23">
        <v>0.25</v>
      </c>
      <c r="CL4739" s="23">
        <f t="shared" si="3353"/>
        <v>0</v>
      </c>
      <c r="CM4739" s="23" t="str">
        <f t="shared" ref="CM4739:CM4802" si="3355">+IF(AQ4739&gt;0, AQ4739*B4739,"")</f>
        <v/>
      </c>
      <c r="CN4739" s="23" t="str">
        <f t="shared" ref="CN4739:CN4802" si="3356">+IF(AR4739&gt;0, AR4739*B4739,"")</f>
        <v/>
      </c>
      <c r="CO4739" s="43">
        <f>+AVERAGE(AM4733:AM4737)</f>
        <v>0.10533333333333332</v>
      </c>
      <c r="CP4739" s="43">
        <f>+AVERAGE(AO4733:AO4737)</f>
        <v>0.10488038277511962</v>
      </c>
      <c r="CQ4739" s="4">
        <v>3</v>
      </c>
      <c r="CR4739" s="43">
        <f t="shared" si="3349"/>
        <v>17</v>
      </c>
    </row>
    <row r="4740" spans="1:96" ht="11.25" customHeight="1">
      <c r="A4740" s="17">
        <v>44</v>
      </c>
      <c r="B4740" s="17">
        <v>1</v>
      </c>
      <c r="C4740" s="39">
        <v>11</v>
      </c>
      <c r="D4740" s="40">
        <v>0.46527777777777773</v>
      </c>
      <c r="E4740" s="17">
        <v>7</v>
      </c>
      <c r="F4740" s="9">
        <v>0</v>
      </c>
      <c r="G4740">
        <v>0</v>
      </c>
      <c r="H4740">
        <v>0</v>
      </c>
      <c r="I4740">
        <v>0</v>
      </c>
      <c r="J4740">
        <v>0</v>
      </c>
      <c r="K4740" s="5">
        <v>25</v>
      </c>
      <c r="L4740">
        <v>45</v>
      </c>
      <c r="M4740">
        <v>5</v>
      </c>
      <c r="N4740">
        <v>28</v>
      </c>
      <c r="O4740">
        <v>2.4827586206896551E-2</v>
      </c>
      <c r="P4740" s="17">
        <f t="shared" si="3354"/>
        <v>2</v>
      </c>
      <c r="Q4740" s="17">
        <v>25</v>
      </c>
      <c r="S4740" s="17">
        <v>0.2</v>
      </c>
      <c r="T4740" s="17">
        <v>70</v>
      </c>
      <c r="U4740" s="17">
        <v>30</v>
      </c>
      <c r="V4740" s="17">
        <v>30</v>
      </c>
      <c r="W4740" s="17">
        <v>30</v>
      </c>
      <c r="X4740" s="17">
        <v>30</v>
      </c>
      <c r="Y4740" s="17"/>
      <c r="Z4740" s="17">
        <v>15</v>
      </c>
      <c r="AA4740" s="17">
        <v>80</v>
      </c>
      <c r="AB4740" s="17">
        <v>4.5623342175066313E-2</v>
      </c>
      <c r="AC4740">
        <v>59</v>
      </c>
      <c r="AD4740">
        <v>0.25423728813559321</v>
      </c>
      <c r="AE4740">
        <v>0.16666666666666666</v>
      </c>
      <c r="AF4740">
        <v>20</v>
      </c>
      <c r="AH4740">
        <v>84</v>
      </c>
      <c r="AI4740">
        <v>85</v>
      </c>
      <c r="AL4740">
        <v>0</v>
      </c>
      <c r="AM4740" s="9">
        <f t="shared" si="3350"/>
        <v>0</v>
      </c>
      <c r="AN4740">
        <v>0.18305084745762712</v>
      </c>
      <c r="AO4740" s="9">
        <f t="shared" si="3351"/>
        <v>0.18305084745762712</v>
      </c>
      <c r="AP4740">
        <v>0.12857142857142856</v>
      </c>
      <c r="AQ4740" s="9"/>
      <c r="AR4740" s="9"/>
      <c r="AS4740" s="17">
        <f t="shared" si="3343"/>
        <v>25</v>
      </c>
      <c r="AT4740" s="17">
        <f t="shared" si="3344"/>
        <v>0</v>
      </c>
      <c r="AU4740">
        <f t="shared" si="3352"/>
        <v>0.1</v>
      </c>
      <c r="AV4740" s="17">
        <f t="shared" si="3346"/>
        <v>7.0588235294117646E-2</v>
      </c>
      <c r="AZ4740">
        <v>2.5</v>
      </c>
      <c r="BA4740" s="27">
        <v>0.41666666666666669</v>
      </c>
      <c r="BB4740" s="17">
        <v>21</v>
      </c>
      <c r="BC4740" s="17">
        <v>0</v>
      </c>
      <c r="BD4740" s="17">
        <v>0</v>
      </c>
      <c r="BF4740">
        <v>0</v>
      </c>
      <c r="BG4740">
        <v>3</v>
      </c>
      <c r="BQ4740">
        <v>1</v>
      </c>
      <c r="BR4740">
        <v>0</v>
      </c>
      <c r="BS4740">
        <v>0.45</v>
      </c>
      <c r="CK4740" s="23">
        <v>0.16666666666666666</v>
      </c>
      <c r="CL4740" s="23">
        <f t="shared" si="3353"/>
        <v>0</v>
      </c>
      <c r="CM4740" s="23" t="str">
        <f t="shared" si="3355"/>
        <v/>
      </c>
      <c r="CN4740" s="23" t="str">
        <f t="shared" si="3356"/>
        <v/>
      </c>
      <c r="CO4740" s="43">
        <f>+AVERAGE(AM4733:AM4737)</f>
        <v>0.10533333333333332</v>
      </c>
      <c r="CP4740" s="43">
        <f>+AVERAGE(AO4733:AO4737)</f>
        <v>0.10488038277511962</v>
      </c>
      <c r="CQ4740" s="4">
        <v>2</v>
      </c>
      <c r="CR4740" s="43">
        <f t="shared" si="3349"/>
        <v>13</v>
      </c>
    </row>
    <row r="4741" spans="1:96" ht="11.25" customHeight="1">
      <c r="A4741" s="17">
        <v>44</v>
      </c>
      <c r="B4741" s="17">
        <v>1</v>
      </c>
      <c r="C4741" s="39">
        <v>11</v>
      </c>
      <c r="D4741" s="40">
        <v>0.46527777777777773</v>
      </c>
      <c r="E4741" s="17">
        <v>8</v>
      </c>
      <c r="F4741" s="9">
        <v>0</v>
      </c>
      <c r="G4741">
        <v>0</v>
      </c>
      <c r="H4741">
        <v>0</v>
      </c>
      <c r="I4741">
        <v>0</v>
      </c>
      <c r="J4741">
        <v>0</v>
      </c>
      <c r="K4741" s="5">
        <v>25</v>
      </c>
      <c r="L4741">
        <v>45</v>
      </c>
      <c r="M4741">
        <v>5</v>
      </c>
      <c r="N4741">
        <v>33</v>
      </c>
      <c r="O4741">
        <v>2.1176470588235293E-2</v>
      </c>
      <c r="P4741" s="17">
        <f t="shared" si="3354"/>
        <v>2</v>
      </c>
      <c r="Q4741" s="17">
        <v>25</v>
      </c>
      <c r="S4741" s="17">
        <v>0.2</v>
      </c>
      <c r="T4741" s="17">
        <v>70</v>
      </c>
      <c r="U4741" s="17">
        <v>30</v>
      </c>
      <c r="V4741" s="17">
        <v>30</v>
      </c>
      <c r="W4741" s="17">
        <v>30</v>
      </c>
      <c r="X4741" s="17">
        <v>30</v>
      </c>
      <c r="Y4741" s="17"/>
      <c r="Z4741" s="17">
        <v>10</v>
      </c>
      <c r="AA4741" s="17">
        <v>90</v>
      </c>
      <c r="AB4741" s="17">
        <v>4.3935926773455376E-2</v>
      </c>
      <c r="AC4741">
        <v>60</v>
      </c>
      <c r="AD4741">
        <v>0.16666666666666666</v>
      </c>
      <c r="AE4741">
        <v>0.25423728813559321</v>
      </c>
      <c r="AF4741">
        <v>15</v>
      </c>
      <c r="AH4741">
        <v>85</v>
      </c>
      <c r="AI4741">
        <v>84</v>
      </c>
      <c r="AL4741">
        <v>0</v>
      </c>
      <c r="AM4741" s="9">
        <f t="shared" si="3350"/>
        <v>0</v>
      </c>
      <c r="AN4741">
        <v>0.1</v>
      </c>
      <c r="AO4741" s="9">
        <f t="shared" si="3351"/>
        <v>0.1</v>
      </c>
      <c r="AP4741">
        <v>7.0588235294117646E-2</v>
      </c>
      <c r="AQ4741" s="9"/>
      <c r="AR4741" s="9"/>
      <c r="AS4741" s="17">
        <f t="shared" si="3343"/>
        <v>25</v>
      </c>
      <c r="AT4741" s="17">
        <f t="shared" si="3344"/>
        <v>0</v>
      </c>
      <c r="AU4741">
        <f t="shared" si="3352"/>
        <v>0.18305084745762712</v>
      </c>
      <c r="AV4741" s="17">
        <f t="shared" si="3346"/>
        <v>0.12857142857142856</v>
      </c>
      <c r="AZ4741">
        <v>2.5</v>
      </c>
      <c r="BA4741" s="27">
        <v>0.41666666666666669</v>
      </c>
      <c r="BB4741" s="17">
        <v>21</v>
      </c>
      <c r="BC4741" s="17">
        <v>0</v>
      </c>
      <c r="BD4741" s="17">
        <v>0</v>
      </c>
      <c r="BF4741">
        <v>0</v>
      </c>
      <c r="BG4741">
        <v>3</v>
      </c>
      <c r="BQ4741">
        <v>1</v>
      </c>
      <c r="BR4741">
        <v>0</v>
      </c>
      <c r="BS4741">
        <v>0.45</v>
      </c>
      <c r="CK4741" s="23">
        <v>0.25423728813559321</v>
      </c>
      <c r="CL4741" s="23">
        <f t="shared" si="3353"/>
        <v>0</v>
      </c>
      <c r="CM4741" s="23" t="str">
        <f t="shared" si="3355"/>
        <v/>
      </c>
      <c r="CN4741" s="23" t="str">
        <f t="shared" si="3356"/>
        <v/>
      </c>
      <c r="CO4741" s="43">
        <f>+AVERAGE(AM4733:AM4737)</f>
        <v>0.10533333333333332</v>
      </c>
      <c r="CP4741" s="43">
        <f>+AVERAGE(AO4733:AO4737)</f>
        <v>0.10488038277511962</v>
      </c>
      <c r="CQ4741" s="4">
        <v>2</v>
      </c>
      <c r="CR4741" s="43">
        <f t="shared" si="3349"/>
        <v>11</v>
      </c>
    </row>
    <row r="4742" spans="1:96" ht="11.25" customHeight="1">
      <c r="A4742" s="17">
        <v>44</v>
      </c>
      <c r="B4742" s="17">
        <v>1</v>
      </c>
      <c r="C4742" s="39">
        <v>11</v>
      </c>
      <c r="D4742" s="40">
        <v>0.46527777777777773</v>
      </c>
      <c r="E4742" s="17">
        <v>9</v>
      </c>
      <c r="F4742" s="9">
        <v>0</v>
      </c>
      <c r="G4742">
        <v>0</v>
      </c>
      <c r="H4742">
        <v>0</v>
      </c>
      <c r="I4742">
        <v>0</v>
      </c>
      <c r="J4742">
        <v>0</v>
      </c>
      <c r="K4742" s="5">
        <v>25</v>
      </c>
      <c r="L4742">
        <v>45</v>
      </c>
      <c r="M4742">
        <v>5</v>
      </c>
      <c r="N4742">
        <v>38</v>
      </c>
      <c r="O4742">
        <v>1.8461538461538463E-2</v>
      </c>
      <c r="P4742" s="17">
        <f t="shared" si="3354"/>
        <v>2</v>
      </c>
      <c r="Q4742" s="17">
        <v>25</v>
      </c>
      <c r="S4742" s="17">
        <v>0.2</v>
      </c>
      <c r="T4742" s="17">
        <v>70</v>
      </c>
      <c r="U4742" s="17">
        <v>30</v>
      </c>
      <c r="V4742" s="17">
        <v>30</v>
      </c>
      <c r="W4742" s="17">
        <v>30</v>
      </c>
      <c r="X4742" s="17">
        <v>30</v>
      </c>
      <c r="Y4742" s="17"/>
      <c r="Z4742" s="17">
        <v>10</v>
      </c>
      <c r="AA4742" s="17">
        <v>100</v>
      </c>
      <c r="AB4742" s="17">
        <v>3.0583501006036216E-2</v>
      </c>
      <c r="AC4742">
        <v>60</v>
      </c>
      <c r="AD4742">
        <v>0.16666666666666666</v>
      </c>
      <c r="AE4742">
        <v>0.16666666666666666</v>
      </c>
      <c r="AF4742">
        <v>15</v>
      </c>
      <c r="AH4742">
        <v>85</v>
      </c>
      <c r="AI4742">
        <v>85</v>
      </c>
      <c r="AL4742">
        <v>0</v>
      </c>
      <c r="AM4742" s="9">
        <f t="shared" si="3350"/>
        <v>0</v>
      </c>
      <c r="AN4742">
        <v>0.1</v>
      </c>
      <c r="AO4742" s="9">
        <f t="shared" si="3351"/>
        <v>0.1</v>
      </c>
      <c r="AP4742">
        <v>7.0588235294117646E-2</v>
      </c>
      <c r="AQ4742" s="9"/>
      <c r="AR4742" s="9"/>
      <c r="AS4742" s="17">
        <f t="shared" si="3343"/>
        <v>25</v>
      </c>
      <c r="AT4742" s="17">
        <f t="shared" si="3344"/>
        <v>0</v>
      </c>
      <c r="AU4742">
        <f t="shared" si="3352"/>
        <v>0.1</v>
      </c>
      <c r="AV4742" s="17">
        <f t="shared" si="3346"/>
        <v>7.0588235294117646E-2</v>
      </c>
      <c r="AZ4742">
        <v>2.5</v>
      </c>
      <c r="BA4742" s="27">
        <v>0.41666666666666669</v>
      </c>
      <c r="BB4742" s="17">
        <v>21</v>
      </c>
      <c r="BC4742" s="17">
        <v>0</v>
      </c>
      <c r="BD4742" s="17">
        <v>0</v>
      </c>
      <c r="BF4742">
        <v>0</v>
      </c>
      <c r="BG4742">
        <v>3</v>
      </c>
      <c r="BQ4742">
        <v>1</v>
      </c>
      <c r="BR4742">
        <v>0</v>
      </c>
      <c r="BS4742">
        <v>0.45</v>
      </c>
      <c r="CK4742" s="23">
        <v>0.16666666666666666</v>
      </c>
      <c r="CL4742" s="23">
        <f t="shared" si="3353"/>
        <v>0</v>
      </c>
      <c r="CM4742" s="23" t="str">
        <f t="shared" si="3355"/>
        <v/>
      </c>
      <c r="CN4742" s="23" t="str">
        <f t="shared" si="3356"/>
        <v/>
      </c>
      <c r="CO4742" s="43">
        <f>+AVERAGE(AM4733:AM4737)</f>
        <v>0.10533333333333332</v>
      </c>
      <c r="CP4742" s="43">
        <f>+AVERAGE(AO4733:AO4737)</f>
        <v>0.10488038277511962</v>
      </c>
      <c r="CQ4742" s="4">
        <v>3</v>
      </c>
      <c r="CR4742" s="43">
        <f t="shared" si="3349"/>
        <v>14</v>
      </c>
    </row>
    <row r="4743" spans="1:96" ht="11.25" customHeight="1">
      <c r="A4743" s="17">
        <v>44</v>
      </c>
      <c r="B4743" s="17">
        <v>1</v>
      </c>
      <c r="C4743" s="39">
        <v>11</v>
      </c>
      <c r="D4743" s="40">
        <v>0.46527777777777773</v>
      </c>
      <c r="E4743" s="17">
        <v>10</v>
      </c>
      <c r="F4743" s="9">
        <v>0</v>
      </c>
      <c r="G4743">
        <v>0</v>
      </c>
      <c r="H4743">
        <v>0</v>
      </c>
      <c r="I4743">
        <v>0</v>
      </c>
      <c r="J4743">
        <v>0</v>
      </c>
      <c r="K4743" s="5">
        <v>25</v>
      </c>
      <c r="L4743">
        <v>45</v>
      </c>
      <c r="M4743">
        <v>5</v>
      </c>
      <c r="N4743">
        <v>43</v>
      </c>
      <c r="O4743">
        <v>1.6363636363636365E-2</v>
      </c>
      <c r="P4743" s="17">
        <f t="shared" si="3354"/>
        <v>2</v>
      </c>
      <c r="Q4743" s="17">
        <v>25</v>
      </c>
      <c r="S4743" s="17">
        <v>0.2</v>
      </c>
      <c r="T4743" s="17">
        <v>70</v>
      </c>
      <c r="U4743" s="17">
        <v>30</v>
      </c>
      <c r="V4743" s="17">
        <v>30</v>
      </c>
      <c r="W4743" s="17">
        <v>30</v>
      </c>
      <c r="X4743" s="17">
        <v>30</v>
      </c>
      <c r="Y4743" s="17">
        <v>300</v>
      </c>
      <c r="Z4743" s="17">
        <v>10</v>
      </c>
      <c r="AA4743" s="17">
        <v>110</v>
      </c>
      <c r="AB4743" s="17">
        <v>3.5571687840290384E-2</v>
      </c>
      <c r="AC4743">
        <v>54</v>
      </c>
      <c r="AD4743">
        <v>0.18518518518518517</v>
      </c>
      <c r="AE4743">
        <v>0.16666666666666666</v>
      </c>
      <c r="AF4743">
        <v>15</v>
      </c>
      <c r="AG4743">
        <v>167</v>
      </c>
      <c r="AH4743">
        <v>79</v>
      </c>
      <c r="AI4743">
        <v>85</v>
      </c>
      <c r="AL4743">
        <v>0</v>
      </c>
      <c r="AM4743" s="9">
        <f t="shared" si="3350"/>
        <v>0</v>
      </c>
      <c r="AN4743">
        <v>0.2</v>
      </c>
      <c r="AO4743" s="9">
        <f t="shared" si="3351"/>
        <v>0.2</v>
      </c>
      <c r="AP4743">
        <v>0.13670886075949368</v>
      </c>
      <c r="AQ4743" s="9"/>
      <c r="AR4743" s="9"/>
      <c r="AS4743" s="17">
        <f t="shared" si="3343"/>
        <v>25</v>
      </c>
      <c r="AT4743" s="17">
        <f t="shared" si="3344"/>
        <v>0</v>
      </c>
      <c r="AU4743">
        <f t="shared" si="3352"/>
        <v>0.1</v>
      </c>
      <c r="AV4743" s="17">
        <f t="shared" si="3346"/>
        <v>7.0588235294117646E-2</v>
      </c>
      <c r="AZ4743">
        <v>2.5</v>
      </c>
      <c r="BA4743" s="27">
        <v>0.41666666666666669</v>
      </c>
      <c r="BB4743" s="17">
        <v>21</v>
      </c>
      <c r="BC4743" s="17">
        <v>0</v>
      </c>
      <c r="BD4743" s="17">
        <v>0</v>
      </c>
      <c r="BF4743">
        <v>0</v>
      </c>
      <c r="BG4743">
        <v>3</v>
      </c>
      <c r="BQ4743">
        <v>1</v>
      </c>
      <c r="BR4743">
        <v>0</v>
      </c>
      <c r="BS4743">
        <v>0.45</v>
      </c>
      <c r="BT4743" s="9">
        <f>+SUM(AH4734:AH4743)</f>
        <v>831</v>
      </c>
      <c r="BW4743" s="9">
        <f>SUM(AF4734:AF4743)</f>
        <v>167</v>
      </c>
      <c r="CK4743" s="23">
        <v>0.16666666666666666</v>
      </c>
      <c r="CL4743" s="23">
        <f t="shared" si="3353"/>
        <v>0</v>
      </c>
      <c r="CM4743" s="23" t="str">
        <f t="shared" si="3355"/>
        <v/>
      </c>
      <c r="CN4743" s="23" t="str">
        <f t="shared" si="3356"/>
        <v/>
      </c>
      <c r="CO4743" s="43">
        <f>+AVERAGE(AM4733:AM4737)</f>
        <v>0.10533333333333332</v>
      </c>
      <c r="CP4743" s="43">
        <f>+AVERAGE(AO4733:AO4737)</f>
        <v>0.10488038277511962</v>
      </c>
      <c r="CQ4743" s="4">
        <v>2</v>
      </c>
      <c r="CR4743" s="43">
        <f t="shared" si="3349"/>
        <v>12</v>
      </c>
    </row>
    <row r="4744" spans="1:96" ht="11.25" customHeight="1">
      <c r="A4744" s="17">
        <v>44</v>
      </c>
      <c r="B4744" s="17">
        <v>1</v>
      </c>
      <c r="C4744" s="39">
        <v>11</v>
      </c>
      <c r="D4744" s="40">
        <v>0.46527777777777773</v>
      </c>
      <c r="E4744" s="17">
        <v>11</v>
      </c>
      <c r="F4744" s="9">
        <v>0</v>
      </c>
      <c r="G4744">
        <v>0</v>
      </c>
      <c r="H4744">
        <v>0</v>
      </c>
      <c r="I4744">
        <v>0</v>
      </c>
      <c r="J4744">
        <v>1</v>
      </c>
      <c r="K4744" s="5">
        <v>25</v>
      </c>
      <c r="L4744">
        <v>75</v>
      </c>
      <c r="M4744">
        <v>0</v>
      </c>
      <c r="N4744">
        <v>43</v>
      </c>
      <c r="O4744">
        <v>1.6363636363636365E-2</v>
      </c>
      <c r="P4744" s="17">
        <f t="shared" si="3354"/>
        <v>0</v>
      </c>
      <c r="Q4744" s="17">
        <v>0</v>
      </c>
      <c r="S4744" s="17">
        <v>0.2</v>
      </c>
      <c r="T4744" s="17">
        <v>75</v>
      </c>
      <c r="U4744" s="17">
        <v>35</v>
      </c>
      <c r="V4744" s="17">
        <v>27</v>
      </c>
      <c r="W4744" s="17">
        <v>30</v>
      </c>
      <c r="X4744" s="17">
        <v>27</v>
      </c>
      <c r="Y4744" s="17"/>
      <c r="Z4744" s="17">
        <v>10</v>
      </c>
      <c r="AA4744" s="17">
        <v>120</v>
      </c>
      <c r="AB4744" s="17">
        <v>5.7046979865771813E-2</v>
      </c>
      <c r="AC4744">
        <v>45</v>
      </c>
      <c r="AD4744">
        <v>0.22222222222222221</v>
      </c>
      <c r="AF4744">
        <v>20</v>
      </c>
      <c r="AH4744">
        <v>95</v>
      </c>
      <c r="AL4744">
        <v>0</v>
      </c>
      <c r="AM4744" s="9"/>
      <c r="AN4744">
        <v>0.34666666666666668</v>
      </c>
      <c r="AO4744" s="9">
        <f t="shared" si="3351"/>
        <v>0.34666666666666668</v>
      </c>
      <c r="AP4744">
        <v>0.16421052631578947</v>
      </c>
      <c r="AQ4744" s="9">
        <f>+AVERAGE(AL4734:AL4743)</f>
        <v>3.5999999999999997E-2</v>
      </c>
      <c r="AR4744" s="9">
        <f>+AVERAGE(AO4734:AO4743)</f>
        <v>0.11179790771226987</v>
      </c>
      <c r="AS4744" s="17">
        <f t="shared" si="3343"/>
        <v>25</v>
      </c>
      <c r="AT4744" s="17">
        <f t="shared" si="3344"/>
        <v>0</v>
      </c>
      <c r="AU4744" t="str">
        <f>+IF(AND(E4744&gt;11,AO4743&gt;0),AO4743,"")</f>
        <v/>
      </c>
      <c r="AV4744" s="17">
        <f t="shared" si="3346"/>
        <v>0.13670886075949368</v>
      </c>
      <c r="AZ4744">
        <v>2.5</v>
      </c>
      <c r="BA4744" s="27">
        <v>0.41666666666666669</v>
      </c>
      <c r="BB4744" s="17">
        <v>21</v>
      </c>
      <c r="BC4744" s="17">
        <v>0</v>
      </c>
      <c r="BD4744" s="17">
        <v>0</v>
      </c>
      <c r="BF4744">
        <v>0</v>
      </c>
      <c r="BG4744">
        <v>3</v>
      </c>
      <c r="BQ4744">
        <v>1</v>
      </c>
      <c r="BR4744">
        <v>0</v>
      </c>
      <c r="BS4744">
        <v>0.45</v>
      </c>
      <c r="CK4744" s="23" t="s">
        <v>2085</v>
      </c>
      <c r="CL4744" s="23">
        <f t="shared" si="3353"/>
        <v>0</v>
      </c>
      <c r="CM4744" s="23">
        <f t="shared" si="3355"/>
        <v>3.5999999999999997E-2</v>
      </c>
      <c r="CN4744" s="23">
        <f t="shared" si="3356"/>
        <v>0.11179790771226987</v>
      </c>
      <c r="CQ4744" s="4">
        <v>2</v>
      </c>
      <c r="CR4744" s="43">
        <f t="shared" si="3349"/>
        <v>15</v>
      </c>
    </row>
    <row r="4745" spans="1:96" ht="11.25" customHeight="1">
      <c r="A4745" s="17">
        <v>44</v>
      </c>
      <c r="B4745" s="17">
        <v>1</v>
      </c>
      <c r="C4745" s="39">
        <v>11</v>
      </c>
      <c r="D4745" s="40">
        <v>0.46527777777777773</v>
      </c>
      <c r="E4745" s="17">
        <v>12</v>
      </c>
      <c r="F4745" s="9">
        <v>0</v>
      </c>
      <c r="G4745">
        <v>0</v>
      </c>
      <c r="H4745">
        <v>0</v>
      </c>
      <c r="I4745">
        <v>0</v>
      </c>
      <c r="J4745">
        <v>1</v>
      </c>
      <c r="K4745" s="5">
        <v>25</v>
      </c>
      <c r="L4745">
        <v>50</v>
      </c>
      <c r="M4745">
        <v>4</v>
      </c>
      <c r="N4745">
        <v>47</v>
      </c>
      <c r="O4745">
        <v>1.4999999999999999E-2</v>
      </c>
      <c r="P4745" s="17">
        <f t="shared" si="3354"/>
        <v>0</v>
      </c>
      <c r="Q4745" s="17">
        <v>20</v>
      </c>
      <c r="S4745" s="17">
        <v>0.2</v>
      </c>
      <c r="T4745" s="17">
        <v>70</v>
      </c>
      <c r="U4745" s="17">
        <v>30</v>
      </c>
      <c r="V4745" s="17">
        <v>31</v>
      </c>
      <c r="W4745" s="17">
        <v>27</v>
      </c>
      <c r="X4745" s="17">
        <v>30</v>
      </c>
      <c r="Y4745" s="17"/>
      <c r="Z4745" s="17">
        <v>10</v>
      </c>
      <c r="AA4745" s="17">
        <v>130</v>
      </c>
      <c r="AB4745" s="17">
        <v>4.2682926829268296E-2</v>
      </c>
      <c r="AC4745">
        <v>60</v>
      </c>
      <c r="AD4745">
        <v>0.16666666666666666</v>
      </c>
      <c r="AE4745">
        <v>0.22222222222222221</v>
      </c>
      <c r="AF4745">
        <v>16</v>
      </c>
      <c r="AH4745">
        <v>90</v>
      </c>
      <c r="AI4745">
        <v>95</v>
      </c>
      <c r="AL4745">
        <v>0</v>
      </c>
      <c r="AM4745" s="9">
        <f t="shared" si="3350"/>
        <v>0</v>
      </c>
      <c r="AN4745">
        <v>0.1</v>
      </c>
      <c r="AO4745" s="9">
        <f t="shared" si="3351"/>
        <v>0.1</v>
      </c>
      <c r="AP4745">
        <v>6.6666666666666666E-2</v>
      </c>
      <c r="AQ4745" s="9">
        <f>+AVERAGE(AL4734:AL4743)</f>
        <v>3.5999999999999997E-2</v>
      </c>
      <c r="AR4745" s="9">
        <f>+AVERAGE(AO4734:AO4743)</f>
        <v>0.11179790771226987</v>
      </c>
      <c r="AS4745" s="17">
        <f t="shared" si="3343"/>
        <v>0</v>
      </c>
      <c r="AT4745" s="17">
        <f t="shared" si="3344"/>
        <v>0</v>
      </c>
      <c r="AU4745">
        <f t="shared" ref="AU4745:AU4753" si="3357">+IF(AND(E4745&gt;11,AO4744&gt;0),AO4744,"")</f>
        <v>0.34666666666666668</v>
      </c>
      <c r="AV4745" s="17">
        <f t="shared" si="3346"/>
        <v>0.16421052631578947</v>
      </c>
      <c r="AZ4745">
        <v>2.5</v>
      </c>
      <c r="BA4745" s="27">
        <v>0.41666666666666669</v>
      </c>
      <c r="BB4745" s="17">
        <v>21</v>
      </c>
      <c r="BC4745" s="17">
        <v>0</v>
      </c>
      <c r="BD4745" s="17">
        <v>0</v>
      </c>
      <c r="BF4745">
        <v>0</v>
      </c>
      <c r="BG4745">
        <v>3</v>
      </c>
      <c r="BQ4745">
        <v>1</v>
      </c>
      <c r="BR4745">
        <v>0</v>
      </c>
      <c r="BS4745">
        <v>0.45</v>
      </c>
      <c r="CK4745" s="23">
        <v>0.22222222222222221</v>
      </c>
      <c r="CL4745" s="23">
        <f t="shared" si="3353"/>
        <v>0</v>
      </c>
      <c r="CM4745" s="23">
        <f t="shared" si="3355"/>
        <v>3.5999999999999997E-2</v>
      </c>
      <c r="CN4745" s="23">
        <f t="shared" si="3356"/>
        <v>0.11179790771226987</v>
      </c>
      <c r="CQ4745" s="4">
        <v>3</v>
      </c>
      <c r="CR4745" s="43">
        <f t="shared" si="3349"/>
        <v>17</v>
      </c>
    </row>
    <row r="4746" spans="1:96" ht="11.25" customHeight="1">
      <c r="A4746" s="17">
        <v>44</v>
      </c>
      <c r="B4746" s="17">
        <v>1</v>
      </c>
      <c r="C4746" s="39">
        <v>11</v>
      </c>
      <c r="D4746" s="40">
        <v>0.46527777777777773</v>
      </c>
      <c r="E4746" s="17">
        <v>13</v>
      </c>
      <c r="F4746" s="9">
        <v>0</v>
      </c>
      <c r="G4746">
        <v>0</v>
      </c>
      <c r="H4746">
        <v>0</v>
      </c>
      <c r="I4746">
        <v>0</v>
      </c>
      <c r="J4746">
        <v>1</v>
      </c>
      <c r="K4746" s="5">
        <v>25</v>
      </c>
      <c r="L4746">
        <v>45</v>
      </c>
      <c r="M4746">
        <v>4</v>
      </c>
      <c r="N4746">
        <v>51</v>
      </c>
      <c r="O4746">
        <v>1.3846153846153847E-2</v>
      </c>
      <c r="P4746" s="17">
        <f t="shared" si="3354"/>
        <v>0</v>
      </c>
      <c r="Q4746" s="17">
        <v>20</v>
      </c>
      <c r="S4746" s="17">
        <v>0.2</v>
      </c>
      <c r="T4746" s="17">
        <v>65</v>
      </c>
      <c r="U4746" s="17">
        <v>25</v>
      </c>
      <c r="V4746" s="17">
        <v>22</v>
      </c>
      <c r="W4746" s="17">
        <v>31</v>
      </c>
      <c r="X4746" s="17">
        <v>22</v>
      </c>
      <c r="Y4746" s="17"/>
      <c r="Z4746" s="17">
        <v>10</v>
      </c>
      <c r="AA4746" s="17">
        <v>140</v>
      </c>
      <c r="AB4746" s="17">
        <v>5.184094256259205E-2</v>
      </c>
      <c r="AC4746">
        <v>23</v>
      </c>
      <c r="AD4746">
        <v>0.43478260869565216</v>
      </c>
      <c r="AE4746">
        <v>0.16666666666666666</v>
      </c>
      <c r="AF4746">
        <v>16</v>
      </c>
      <c r="AH4746">
        <v>53</v>
      </c>
      <c r="AI4746">
        <v>90</v>
      </c>
      <c r="AL4746">
        <v>0</v>
      </c>
      <c r="AM4746" s="9">
        <f t="shared" si="3350"/>
        <v>0</v>
      </c>
      <c r="AN4746">
        <v>0.46956521739130441</v>
      </c>
      <c r="AO4746" s="9">
        <f t="shared" si="3351"/>
        <v>0.46956521739130436</v>
      </c>
      <c r="AP4746">
        <v>0.20377358490566039</v>
      </c>
      <c r="AQ4746" s="9">
        <f>+AVERAGE(AL4734:AL4743)</f>
        <v>3.5999999999999997E-2</v>
      </c>
      <c r="AR4746" s="9">
        <f>+AVERAGE(AO4734:AO4743)</f>
        <v>0.11179790771226987</v>
      </c>
      <c r="AS4746" s="17">
        <f t="shared" si="3343"/>
        <v>20</v>
      </c>
      <c r="AT4746" s="17">
        <f t="shared" si="3344"/>
        <v>0</v>
      </c>
      <c r="AU4746">
        <f t="shared" si="3357"/>
        <v>0.1</v>
      </c>
      <c r="AV4746" s="17">
        <f t="shared" si="3346"/>
        <v>6.6666666666666666E-2</v>
      </c>
      <c r="AZ4746">
        <v>2.5</v>
      </c>
      <c r="BA4746" s="27">
        <v>0.41666666666666669</v>
      </c>
      <c r="BB4746" s="17">
        <v>21</v>
      </c>
      <c r="BC4746" s="17">
        <v>0</v>
      </c>
      <c r="BD4746" s="17">
        <v>0</v>
      </c>
      <c r="BF4746">
        <v>0</v>
      </c>
      <c r="BG4746">
        <v>3</v>
      </c>
      <c r="BQ4746">
        <v>1</v>
      </c>
      <c r="BR4746">
        <v>0</v>
      </c>
      <c r="BS4746">
        <v>0.45</v>
      </c>
      <c r="CK4746" s="23">
        <v>0.16666666666666666</v>
      </c>
      <c r="CL4746" s="23">
        <f t="shared" si="3353"/>
        <v>0</v>
      </c>
      <c r="CM4746" s="23">
        <f t="shared" si="3355"/>
        <v>3.5999999999999997E-2</v>
      </c>
      <c r="CN4746" s="23">
        <f t="shared" si="3356"/>
        <v>0.11179790771226987</v>
      </c>
      <c r="CQ4746" s="4">
        <v>2</v>
      </c>
      <c r="CR4746" s="43">
        <f t="shared" si="3349"/>
        <v>15</v>
      </c>
    </row>
    <row r="4747" spans="1:96" ht="11.25" customHeight="1">
      <c r="A4747" s="17">
        <v>44</v>
      </c>
      <c r="B4747" s="17">
        <v>1</v>
      </c>
      <c r="C4747" s="39">
        <v>11</v>
      </c>
      <c r="D4747" s="40">
        <v>0.46527777777777773</v>
      </c>
      <c r="E4747" s="17">
        <v>14</v>
      </c>
      <c r="F4747" s="9">
        <v>0</v>
      </c>
      <c r="G4747">
        <v>0</v>
      </c>
      <c r="H4747">
        <v>0</v>
      </c>
      <c r="I4747">
        <v>0</v>
      </c>
      <c r="J4747">
        <v>1</v>
      </c>
      <c r="K4747" s="5">
        <v>25</v>
      </c>
      <c r="L4747">
        <v>40</v>
      </c>
      <c r="M4747">
        <v>7</v>
      </c>
      <c r="N4747">
        <v>58</v>
      </c>
      <c r="O4747">
        <v>9.5238095238095247E-3</v>
      </c>
      <c r="P4747" s="17">
        <f t="shared" si="3354"/>
        <v>1</v>
      </c>
      <c r="Q4747" s="17">
        <v>34</v>
      </c>
      <c r="S4747" s="17">
        <v>0.20588235294117646</v>
      </c>
      <c r="T4747" s="17">
        <v>74</v>
      </c>
      <c r="U4747" s="17">
        <v>35</v>
      </c>
      <c r="V4747" s="17">
        <v>36</v>
      </c>
      <c r="W4747" s="17">
        <v>22</v>
      </c>
      <c r="X4747" s="17">
        <v>35</v>
      </c>
      <c r="Y4747" s="17"/>
      <c r="Z4747" s="17">
        <v>10</v>
      </c>
      <c r="AA4747" s="17">
        <v>150</v>
      </c>
      <c r="AB4747" s="17">
        <v>5.226666666666667E-2</v>
      </c>
      <c r="AC4747">
        <v>71</v>
      </c>
      <c r="AD4747">
        <v>0.14084507042253522</v>
      </c>
      <c r="AE4747">
        <v>0.43478260869565216</v>
      </c>
      <c r="AF4747">
        <v>13</v>
      </c>
      <c r="AH4747">
        <v>87</v>
      </c>
      <c r="AI4747">
        <v>53</v>
      </c>
      <c r="AL4747">
        <v>2.3529411764705882E-2</v>
      </c>
      <c r="AM4747" s="9">
        <f t="shared" si="3350"/>
        <v>2.3529411764705882E-2</v>
      </c>
      <c r="AN4747">
        <v>0.13521126760563379</v>
      </c>
      <c r="AO4747" s="9">
        <f t="shared" si="3351"/>
        <v>0.13521126760563379</v>
      </c>
      <c r="AP4747">
        <v>0.11954022988505748</v>
      </c>
      <c r="AQ4747" s="9">
        <f>+AVERAGE(AL4734:AL4743)</f>
        <v>3.5999999999999997E-2</v>
      </c>
      <c r="AR4747" s="9">
        <f>+AVERAGE(AO4734:AO4743)</f>
        <v>0.11179790771226987</v>
      </c>
      <c r="AS4747" s="17">
        <f t="shared" si="3343"/>
        <v>20</v>
      </c>
      <c r="AT4747" s="17">
        <f t="shared" si="3344"/>
        <v>0</v>
      </c>
      <c r="AU4747">
        <f t="shared" si="3357"/>
        <v>0.46956521739130436</v>
      </c>
      <c r="AV4747" s="17">
        <f t="shared" si="3346"/>
        <v>0.20377358490566039</v>
      </c>
      <c r="AZ4747">
        <v>2.5</v>
      </c>
      <c r="BA4747" s="27">
        <v>0.41666666666666669</v>
      </c>
      <c r="BB4747" s="17">
        <v>21</v>
      </c>
      <c r="BC4747" s="17">
        <v>0</v>
      </c>
      <c r="BD4747" s="17">
        <v>0</v>
      </c>
      <c r="BF4747">
        <v>0</v>
      </c>
      <c r="BG4747">
        <v>3</v>
      </c>
      <c r="BQ4747">
        <v>1</v>
      </c>
      <c r="BR4747">
        <v>0</v>
      </c>
      <c r="BS4747">
        <v>0.45</v>
      </c>
      <c r="CK4747" s="23">
        <v>0.43478260869565216</v>
      </c>
      <c r="CL4747" s="23">
        <f t="shared" si="3353"/>
        <v>0</v>
      </c>
      <c r="CM4747" s="23">
        <f t="shared" si="3355"/>
        <v>3.5999999999999997E-2</v>
      </c>
      <c r="CN4747" s="23">
        <f t="shared" si="3356"/>
        <v>0.11179790771226987</v>
      </c>
      <c r="CQ4747" s="4">
        <v>4</v>
      </c>
      <c r="CR4747" s="43">
        <f t="shared" si="3349"/>
        <v>19</v>
      </c>
    </row>
    <row r="4748" spans="1:96" ht="11.25" customHeight="1">
      <c r="A4748" s="17">
        <v>44</v>
      </c>
      <c r="B4748" s="17">
        <v>1</v>
      </c>
      <c r="C4748" s="39">
        <v>11</v>
      </c>
      <c r="D4748" s="40">
        <v>0.46527777777777773</v>
      </c>
      <c r="E4748" s="17">
        <v>15</v>
      </c>
      <c r="F4748" s="9">
        <v>0</v>
      </c>
      <c r="G4748">
        <v>0</v>
      </c>
      <c r="H4748">
        <v>0</v>
      </c>
      <c r="I4748">
        <v>0</v>
      </c>
      <c r="J4748">
        <v>1</v>
      </c>
      <c r="K4748" s="5">
        <v>25</v>
      </c>
      <c r="L4748">
        <v>49</v>
      </c>
      <c r="M4748">
        <v>3</v>
      </c>
      <c r="N4748">
        <v>61</v>
      </c>
      <c r="O4748">
        <v>6.4935064935064939E-3</v>
      </c>
      <c r="P4748" s="17">
        <f t="shared" si="3354"/>
        <v>0</v>
      </c>
      <c r="Q4748" s="17">
        <v>14</v>
      </c>
      <c r="S4748" s="17">
        <v>0.21428571428571427</v>
      </c>
      <c r="T4748" s="17">
        <v>63</v>
      </c>
      <c r="U4748" s="17">
        <v>25</v>
      </c>
      <c r="V4748" s="17">
        <v>25</v>
      </c>
      <c r="W4748" s="17">
        <v>36</v>
      </c>
      <c r="X4748" s="17">
        <v>25</v>
      </c>
      <c r="Y4748" s="17"/>
      <c r="Z4748" s="17">
        <v>10</v>
      </c>
      <c r="AA4748" s="17">
        <v>160</v>
      </c>
      <c r="AB4748" s="17">
        <v>4.9746192893401014E-2</v>
      </c>
      <c r="AC4748">
        <v>38</v>
      </c>
      <c r="AD4748">
        <v>0.26315789473684209</v>
      </c>
      <c r="AE4748">
        <v>0.14084507042253522</v>
      </c>
      <c r="AF4748">
        <v>17</v>
      </c>
      <c r="AH4748">
        <v>74</v>
      </c>
      <c r="AI4748">
        <v>87</v>
      </c>
      <c r="AL4748">
        <v>5.7142857142857141E-2</v>
      </c>
      <c r="AM4748" s="9">
        <f t="shared" si="3350"/>
        <v>5.7142857142857141E-2</v>
      </c>
      <c r="AN4748">
        <v>0.18947368421052632</v>
      </c>
      <c r="AO4748" s="9">
        <f t="shared" si="3351"/>
        <v>0.18947368421052632</v>
      </c>
      <c r="AP4748">
        <v>0.10810810810810811</v>
      </c>
      <c r="AQ4748" s="9">
        <f>+AVERAGE(AL4734:AL4743)</f>
        <v>3.5999999999999997E-2</v>
      </c>
      <c r="AR4748" s="9">
        <f>+AVERAGE(AO4734:AO4743)</f>
        <v>0.11179790771226987</v>
      </c>
      <c r="AS4748" s="17">
        <f t="shared" si="3343"/>
        <v>34</v>
      </c>
      <c r="AT4748" s="17">
        <f t="shared" si="3344"/>
        <v>2.3529411764705882E-2</v>
      </c>
      <c r="AU4748">
        <f t="shared" si="3357"/>
        <v>0.13521126760563379</v>
      </c>
      <c r="AV4748" s="17">
        <f t="shared" si="3346"/>
        <v>0.11954022988505748</v>
      </c>
      <c r="AZ4748">
        <v>2.5</v>
      </c>
      <c r="BA4748" s="27">
        <v>0.41666666666666669</v>
      </c>
      <c r="BB4748" s="17">
        <v>21</v>
      </c>
      <c r="BC4748" s="17">
        <v>0</v>
      </c>
      <c r="BD4748" s="17">
        <v>0</v>
      </c>
      <c r="BF4748">
        <v>0</v>
      </c>
      <c r="BG4748">
        <v>3</v>
      </c>
      <c r="BQ4748">
        <v>1</v>
      </c>
      <c r="BR4748">
        <v>0</v>
      </c>
      <c r="BS4748">
        <v>0.45</v>
      </c>
      <c r="CK4748" s="23">
        <v>0.14084507042253522</v>
      </c>
      <c r="CL4748" s="23">
        <f t="shared" si="3353"/>
        <v>0</v>
      </c>
      <c r="CM4748" s="23">
        <f t="shared" si="3355"/>
        <v>3.5999999999999997E-2</v>
      </c>
      <c r="CN4748" s="23">
        <f t="shared" si="3356"/>
        <v>0.11179790771226987</v>
      </c>
      <c r="CQ4748" s="4">
        <v>1</v>
      </c>
      <c r="CR4748" s="43">
        <f t="shared" si="3349"/>
        <v>7</v>
      </c>
    </row>
    <row r="4749" spans="1:96" ht="11.25" customHeight="1">
      <c r="A4749" s="17">
        <v>44</v>
      </c>
      <c r="B4749" s="17">
        <v>1</v>
      </c>
      <c r="C4749" s="39">
        <v>11</v>
      </c>
      <c r="D4749" s="40">
        <v>0.46527777777777773</v>
      </c>
      <c r="E4749" s="17">
        <v>16</v>
      </c>
      <c r="F4749" s="9">
        <v>0</v>
      </c>
      <c r="G4749">
        <v>0</v>
      </c>
      <c r="H4749">
        <v>0</v>
      </c>
      <c r="I4749">
        <v>0</v>
      </c>
      <c r="J4749">
        <v>1</v>
      </c>
      <c r="K4749" s="5">
        <v>25</v>
      </c>
      <c r="L4749">
        <v>38</v>
      </c>
      <c r="M4749">
        <v>7</v>
      </c>
      <c r="N4749">
        <v>68</v>
      </c>
      <c r="O4749">
        <v>8.2352941176470594E-3</v>
      </c>
      <c r="P4749" s="17">
        <f t="shared" si="3354"/>
        <v>1</v>
      </c>
      <c r="Q4749" s="17">
        <v>32</v>
      </c>
      <c r="S4749" s="17">
        <v>0.21875</v>
      </c>
      <c r="T4749" s="17">
        <v>70</v>
      </c>
      <c r="U4749" s="17">
        <v>30</v>
      </c>
      <c r="V4749" s="17">
        <v>32</v>
      </c>
      <c r="W4749" s="17">
        <v>25</v>
      </c>
      <c r="X4749" s="17">
        <v>30</v>
      </c>
      <c r="Y4749" s="17"/>
      <c r="Z4749" s="17">
        <v>10</v>
      </c>
      <c r="AA4749" s="17">
        <v>170</v>
      </c>
      <c r="AB4749" s="17">
        <v>4.8873072360616845E-2</v>
      </c>
      <c r="AC4749">
        <v>55</v>
      </c>
      <c r="AD4749">
        <v>0.18181818181818182</v>
      </c>
      <c r="AE4749">
        <v>0.26315789473684209</v>
      </c>
      <c r="AF4749">
        <v>13</v>
      </c>
      <c r="AH4749">
        <v>73</v>
      </c>
      <c r="AI4749">
        <v>74</v>
      </c>
      <c r="AL4749">
        <v>3.7499999999999999E-2</v>
      </c>
      <c r="AM4749" s="9">
        <f t="shared" si="3350"/>
        <v>3.7499999999999999E-2</v>
      </c>
      <c r="AN4749">
        <v>7.2727272727272724E-2</v>
      </c>
      <c r="AO4749" s="9">
        <f t="shared" si="3351"/>
        <v>7.2727272727272724E-2</v>
      </c>
      <c r="AP4749">
        <v>5.4794520547945202E-2</v>
      </c>
      <c r="AQ4749" s="9">
        <f>+AVERAGE(AL4734:AL4743)</f>
        <v>3.5999999999999997E-2</v>
      </c>
      <c r="AR4749" s="9">
        <f>+AVERAGE(AO4734:AO4743)</f>
        <v>0.11179790771226987</v>
      </c>
      <c r="AS4749" s="17">
        <f t="shared" si="3343"/>
        <v>14</v>
      </c>
      <c r="AT4749" s="17">
        <f t="shared" si="3344"/>
        <v>5.7142857142857141E-2</v>
      </c>
      <c r="AU4749">
        <f t="shared" si="3357"/>
        <v>0.18947368421052632</v>
      </c>
      <c r="AV4749" s="17">
        <f t="shared" si="3346"/>
        <v>0.10810810810810811</v>
      </c>
      <c r="AZ4749">
        <v>2.5</v>
      </c>
      <c r="BA4749" s="27">
        <v>0.41666666666666669</v>
      </c>
      <c r="BB4749" s="17">
        <v>21</v>
      </c>
      <c r="BC4749" s="17">
        <v>0</v>
      </c>
      <c r="BD4749" s="17">
        <v>0</v>
      </c>
      <c r="BF4749">
        <v>0</v>
      </c>
      <c r="BG4749">
        <v>3</v>
      </c>
      <c r="BQ4749">
        <v>1</v>
      </c>
      <c r="BR4749">
        <v>0</v>
      </c>
      <c r="BS4749">
        <v>0.45</v>
      </c>
      <c r="CK4749" s="23">
        <v>0.26315789473684209</v>
      </c>
      <c r="CL4749" s="23">
        <f t="shared" si="3353"/>
        <v>0</v>
      </c>
      <c r="CM4749" s="23">
        <f t="shared" si="3355"/>
        <v>3.5999999999999997E-2</v>
      </c>
      <c r="CN4749" s="23">
        <f t="shared" si="3356"/>
        <v>0.11179790771226987</v>
      </c>
      <c r="CQ4749" s="4">
        <v>3</v>
      </c>
      <c r="CR4749" s="43">
        <f t="shared" si="3349"/>
        <v>16</v>
      </c>
    </row>
    <row r="4750" spans="1:96" ht="11.25" customHeight="1">
      <c r="A4750" s="17">
        <v>44</v>
      </c>
      <c r="B4750" s="17">
        <v>1</v>
      </c>
      <c r="C4750" s="39">
        <v>11</v>
      </c>
      <c r="D4750" s="40">
        <v>0.46527777777777773</v>
      </c>
      <c r="E4750" s="17">
        <v>17</v>
      </c>
      <c r="F4750" s="9">
        <v>0</v>
      </c>
      <c r="G4750">
        <v>0</v>
      </c>
      <c r="H4750">
        <v>0</v>
      </c>
      <c r="I4750">
        <v>0</v>
      </c>
      <c r="J4750">
        <v>1</v>
      </c>
      <c r="K4750" s="5">
        <v>25</v>
      </c>
      <c r="L4750">
        <v>45</v>
      </c>
      <c r="M4750">
        <v>8</v>
      </c>
      <c r="N4750">
        <v>76</v>
      </c>
      <c r="O4750">
        <v>9.5744680851063829E-3</v>
      </c>
      <c r="P4750" s="17">
        <f t="shared" si="3354"/>
        <v>1</v>
      </c>
      <c r="Q4750" s="17">
        <v>36</v>
      </c>
      <c r="S4750" s="17">
        <v>0.22222222222222221</v>
      </c>
      <c r="T4750" s="17">
        <v>81</v>
      </c>
      <c r="U4750" s="17">
        <v>40</v>
      </c>
      <c r="V4750" s="17">
        <v>38</v>
      </c>
      <c r="W4750" s="17">
        <v>32</v>
      </c>
      <c r="X4750" s="17">
        <v>38</v>
      </c>
      <c r="Y4750" s="17"/>
      <c r="Z4750" s="17">
        <v>19</v>
      </c>
      <c r="AA4750" s="17">
        <v>189</v>
      </c>
      <c r="AB4750" s="17">
        <v>4.6831364124597208E-2</v>
      </c>
      <c r="AC4750">
        <v>88</v>
      </c>
      <c r="AD4750">
        <v>0.21590909090909091</v>
      </c>
      <c r="AE4750">
        <v>0.18181818181818182</v>
      </c>
      <c r="AF4750">
        <v>21</v>
      </c>
      <c r="AH4750">
        <v>102</v>
      </c>
      <c r="AI4750">
        <v>73</v>
      </c>
      <c r="AL4750">
        <v>5.5555555555555552E-2</v>
      </c>
      <c r="AM4750" s="9">
        <f t="shared" si="3350"/>
        <v>5.5555555555555552E-2</v>
      </c>
      <c r="AN4750">
        <v>3.6363636363636362E-2</v>
      </c>
      <c r="AO4750" s="9">
        <f t="shared" si="3351"/>
        <v>3.6363636363636362E-2</v>
      </c>
      <c r="AP4750">
        <v>3.921568627450981E-2</v>
      </c>
      <c r="AQ4750" s="9">
        <f>+AVERAGE(AL4734:AL4743)</f>
        <v>3.5999999999999997E-2</v>
      </c>
      <c r="AR4750" s="9">
        <f>+AVERAGE(AO4734:AO4743)</f>
        <v>0.11179790771226987</v>
      </c>
      <c r="AS4750" s="17">
        <f t="shared" si="3343"/>
        <v>32</v>
      </c>
      <c r="AT4750" s="17">
        <f t="shared" si="3344"/>
        <v>3.7499999999999999E-2</v>
      </c>
      <c r="AU4750">
        <f t="shared" si="3357"/>
        <v>7.2727272727272724E-2</v>
      </c>
      <c r="AV4750" s="17">
        <f t="shared" si="3346"/>
        <v>5.4794520547945202E-2</v>
      </c>
      <c r="AZ4750">
        <v>2.5</v>
      </c>
      <c r="BA4750" s="27">
        <v>0.41666666666666669</v>
      </c>
      <c r="BB4750" s="17">
        <v>21</v>
      </c>
      <c r="BC4750" s="17">
        <v>0</v>
      </c>
      <c r="BD4750" s="17">
        <v>0</v>
      </c>
      <c r="BF4750">
        <v>0</v>
      </c>
      <c r="BG4750">
        <v>3</v>
      </c>
      <c r="BQ4750">
        <v>1</v>
      </c>
      <c r="BR4750">
        <v>0</v>
      </c>
      <c r="BS4750">
        <v>0.45</v>
      </c>
      <c r="CK4750" s="23">
        <v>0.18181818181818182</v>
      </c>
      <c r="CL4750" s="23">
        <f t="shared" si="3353"/>
        <v>0</v>
      </c>
      <c r="CM4750" s="23">
        <f t="shared" si="3355"/>
        <v>3.5999999999999997E-2</v>
      </c>
      <c r="CN4750" s="23">
        <f t="shared" si="3356"/>
        <v>0.11179790771226987</v>
      </c>
      <c r="CQ4750" s="4">
        <v>2</v>
      </c>
      <c r="CR4750" s="43">
        <f t="shared" si="3349"/>
        <v>21</v>
      </c>
    </row>
    <row r="4751" spans="1:96" ht="11.25" customHeight="1">
      <c r="A4751" s="17">
        <v>44</v>
      </c>
      <c r="B4751" s="17">
        <v>1</v>
      </c>
      <c r="C4751" s="39">
        <v>11</v>
      </c>
      <c r="D4751" s="40">
        <v>0.46527777777777773</v>
      </c>
      <c r="E4751" s="17">
        <v>18</v>
      </c>
      <c r="F4751" s="9">
        <v>0</v>
      </c>
      <c r="G4751">
        <v>0</v>
      </c>
      <c r="H4751">
        <v>0</v>
      </c>
      <c r="I4751">
        <v>0</v>
      </c>
      <c r="J4751">
        <v>1</v>
      </c>
      <c r="K4751" s="5">
        <v>25</v>
      </c>
      <c r="L4751">
        <v>56</v>
      </c>
      <c r="M4751">
        <v>3</v>
      </c>
      <c r="N4751">
        <v>79</v>
      </c>
      <c r="O4751">
        <v>1.2435233160621761E-2</v>
      </c>
      <c r="P4751" s="17">
        <f t="shared" si="3354"/>
        <v>0</v>
      </c>
      <c r="Q4751" s="17">
        <v>10</v>
      </c>
      <c r="S4751" s="17">
        <v>0.3</v>
      </c>
      <c r="T4751" s="17">
        <v>66</v>
      </c>
      <c r="U4751" s="17">
        <v>30</v>
      </c>
      <c r="V4751" s="17">
        <v>21</v>
      </c>
      <c r="W4751" s="17">
        <v>38</v>
      </c>
      <c r="X4751" s="17">
        <v>21</v>
      </c>
      <c r="Y4751" s="17"/>
      <c r="Z4751" s="17">
        <v>10</v>
      </c>
      <c r="AA4751" s="17">
        <v>199</v>
      </c>
      <c r="AB4751" s="17">
        <v>3.775933609958506E-2</v>
      </c>
      <c r="AC4751">
        <v>33</v>
      </c>
      <c r="AD4751">
        <v>0.30303030303030304</v>
      </c>
      <c r="AE4751">
        <v>0.21590909090909091</v>
      </c>
      <c r="AF4751">
        <v>17</v>
      </c>
      <c r="AH4751">
        <v>73</v>
      </c>
      <c r="AI4751">
        <v>102</v>
      </c>
      <c r="AL4751">
        <v>0.28000000000000003</v>
      </c>
      <c r="AM4751" s="9">
        <f t="shared" si="3350"/>
        <v>0.28000000000000003</v>
      </c>
      <c r="AN4751">
        <v>0.43636363636363634</v>
      </c>
      <c r="AO4751" s="9">
        <f t="shared" si="3351"/>
        <v>0.43636363636363634</v>
      </c>
      <c r="AP4751">
        <v>0.21917808219178081</v>
      </c>
      <c r="AQ4751" s="9">
        <f>+AVERAGE(AL4734:AL4743)</f>
        <v>3.5999999999999997E-2</v>
      </c>
      <c r="AR4751" s="9">
        <f>+AVERAGE(AO4734:AO4743)</f>
        <v>0.11179790771226987</v>
      </c>
      <c r="AS4751" s="17">
        <f t="shared" si="3343"/>
        <v>36</v>
      </c>
      <c r="AT4751" s="17">
        <f t="shared" si="3344"/>
        <v>5.5555555555555552E-2</v>
      </c>
      <c r="AU4751">
        <f t="shared" si="3357"/>
        <v>3.6363636363636362E-2</v>
      </c>
      <c r="AV4751" s="17">
        <f t="shared" si="3346"/>
        <v>3.921568627450981E-2</v>
      </c>
      <c r="AZ4751">
        <v>2.5</v>
      </c>
      <c r="BA4751" s="27">
        <v>0.41666666666666669</v>
      </c>
      <c r="BB4751" s="17">
        <v>21</v>
      </c>
      <c r="BC4751" s="17">
        <v>0</v>
      </c>
      <c r="BD4751" s="17">
        <v>0</v>
      </c>
      <c r="BF4751">
        <v>0</v>
      </c>
      <c r="BG4751">
        <v>3</v>
      </c>
      <c r="BQ4751">
        <v>1</v>
      </c>
      <c r="BR4751">
        <v>0</v>
      </c>
      <c r="BS4751">
        <v>0.45</v>
      </c>
      <c r="CK4751" s="23">
        <v>0.21590909090909091</v>
      </c>
      <c r="CL4751" s="23">
        <f t="shared" si="3353"/>
        <v>0</v>
      </c>
      <c r="CM4751" s="23">
        <f t="shared" si="3355"/>
        <v>3.5999999999999997E-2</v>
      </c>
      <c r="CN4751" s="23">
        <f t="shared" si="3356"/>
        <v>0.11179790771226987</v>
      </c>
      <c r="CQ4751" s="4">
        <v>4</v>
      </c>
      <c r="CR4751" s="43">
        <f t="shared" si="3349"/>
        <v>22</v>
      </c>
    </row>
    <row r="4752" spans="1:96" ht="11.25" customHeight="1">
      <c r="A4752" s="17">
        <v>44</v>
      </c>
      <c r="B4752" s="17">
        <v>1</v>
      </c>
      <c r="C4752" s="39">
        <v>11</v>
      </c>
      <c r="D4752" s="40">
        <v>0.46527777777777773</v>
      </c>
      <c r="E4752" s="17">
        <v>19</v>
      </c>
      <c r="F4752" s="9">
        <v>0</v>
      </c>
      <c r="G4752">
        <v>0</v>
      </c>
      <c r="H4752">
        <v>0</v>
      </c>
      <c r="I4752">
        <v>0</v>
      </c>
      <c r="J4752">
        <v>1</v>
      </c>
      <c r="K4752" s="5">
        <v>25</v>
      </c>
      <c r="L4752">
        <v>41</v>
      </c>
      <c r="M4752">
        <v>4</v>
      </c>
      <c r="N4752">
        <v>83</v>
      </c>
      <c r="O4752">
        <v>1.1822660098522168E-2</v>
      </c>
      <c r="P4752" s="17">
        <f t="shared" si="3354"/>
        <v>0</v>
      </c>
      <c r="Q4752" s="17">
        <v>20</v>
      </c>
      <c r="S4752" s="17">
        <v>0.2</v>
      </c>
      <c r="T4752" s="17">
        <v>61</v>
      </c>
      <c r="U4752" s="17">
        <v>20</v>
      </c>
      <c r="V4752" s="17">
        <v>29</v>
      </c>
      <c r="W4752" s="17">
        <v>21</v>
      </c>
      <c r="X4752" s="17">
        <v>20</v>
      </c>
      <c r="Y4752" s="17"/>
      <c r="Z4752" s="17">
        <v>4</v>
      </c>
      <c r="AA4752" s="17">
        <v>203</v>
      </c>
      <c r="AB4752" s="17">
        <v>3.3671399594320486E-2</v>
      </c>
      <c r="AC4752">
        <v>22</v>
      </c>
      <c r="AD4752">
        <v>0.18181818181818182</v>
      </c>
      <c r="AE4752">
        <v>0.30303030303030304</v>
      </c>
      <c r="AF4752">
        <v>10</v>
      </c>
      <c r="AH4752">
        <v>52</v>
      </c>
      <c r="AI4752">
        <v>73</v>
      </c>
      <c r="AL4752">
        <v>0</v>
      </c>
      <c r="AM4752" s="9">
        <f t="shared" si="3350"/>
        <v>0</v>
      </c>
      <c r="AN4752">
        <v>0.36363636363636359</v>
      </c>
      <c r="AO4752" s="9">
        <f t="shared" si="3351"/>
        <v>0.36363636363636365</v>
      </c>
      <c r="AP4752">
        <v>0.15384615384615385</v>
      </c>
      <c r="AQ4752" s="9">
        <f>+AVERAGE(AL4734:AL4743)</f>
        <v>3.5999999999999997E-2</v>
      </c>
      <c r="AR4752" s="9">
        <f>+AVERAGE(AO4734:AO4743)</f>
        <v>0.11179790771226987</v>
      </c>
      <c r="AS4752" s="17">
        <f t="shared" si="3343"/>
        <v>10</v>
      </c>
      <c r="AT4752" s="17">
        <f t="shared" si="3344"/>
        <v>0.28000000000000003</v>
      </c>
      <c r="AU4752">
        <f t="shared" si="3357"/>
        <v>0.43636363636363634</v>
      </c>
      <c r="AV4752" s="17">
        <f t="shared" si="3346"/>
        <v>0.21917808219178081</v>
      </c>
      <c r="AZ4752">
        <v>2.5</v>
      </c>
      <c r="BA4752" s="27">
        <v>0.41666666666666669</v>
      </c>
      <c r="BB4752" s="17">
        <v>21</v>
      </c>
      <c r="BC4752" s="17">
        <v>0</v>
      </c>
      <c r="BD4752" s="17">
        <v>0</v>
      </c>
      <c r="BF4752">
        <v>0</v>
      </c>
      <c r="BG4752">
        <v>3</v>
      </c>
      <c r="BQ4752">
        <v>1</v>
      </c>
      <c r="BR4752">
        <v>0</v>
      </c>
      <c r="BS4752">
        <v>0.45</v>
      </c>
      <c r="CK4752" s="23">
        <v>0.30303030303030304</v>
      </c>
      <c r="CL4752" s="23">
        <f t="shared" si="3353"/>
        <v>0</v>
      </c>
      <c r="CM4752" s="23">
        <f t="shared" si="3355"/>
        <v>3.5999999999999997E-2</v>
      </c>
      <c r="CN4752" s="23">
        <f t="shared" si="3356"/>
        <v>0.11179790771226987</v>
      </c>
      <c r="CQ4752" s="4">
        <v>3</v>
      </c>
      <c r="CR4752" s="43">
        <f t="shared" si="3349"/>
        <v>15</v>
      </c>
    </row>
    <row r="4753" spans="1:96" ht="11.25" customHeight="1">
      <c r="A4753" s="17">
        <v>44</v>
      </c>
      <c r="B4753" s="17">
        <v>1</v>
      </c>
      <c r="C4753" s="39">
        <v>11</v>
      </c>
      <c r="D4753" s="40">
        <v>0.46527777777777773</v>
      </c>
      <c r="E4753" s="17">
        <v>20</v>
      </c>
      <c r="F4753" s="9">
        <v>0</v>
      </c>
      <c r="G4753">
        <v>0</v>
      </c>
      <c r="H4753">
        <v>0</v>
      </c>
      <c r="I4753">
        <v>0</v>
      </c>
      <c r="J4753">
        <v>1</v>
      </c>
      <c r="K4753" s="5">
        <v>25</v>
      </c>
      <c r="L4753">
        <v>36</v>
      </c>
      <c r="M4753">
        <v>10</v>
      </c>
      <c r="N4753">
        <v>93</v>
      </c>
      <c r="O4753">
        <v>2.8699551569506727E-2</v>
      </c>
      <c r="P4753" s="17">
        <f t="shared" si="3354"/>
        <v>1</v>
      </c>
      <c r="Q4753" s="17">
        <v>40</v>
      </c>
      <c r="S4753" s="17">
        <v>0.25</v>
      </c>
      <c r="T4753" s="17">
        <v>76</v>
      </c>
      <c r="U4753" s="17">
        <v>35</v>
      </c>
      <c r="V4753" s="17">
        <v>39</v>
      </c>
      <c r="W4753" s="17">
        <v>29</v>
      </c>
      <c r="X4753" s="17">
        <v>35</v>
      </c>
      <c r="Y4753" s="17"/>
      <c r="Z4753" s="17">
        <v>19</v>
      </c>
      <c r="AA4753" s="17">
        <v>222</v>
      </c>
      <c r="AB4753" s="17">
        <v>4.4444444444444446E-2</v>
      </c>
      <c r="AC4753">
        <v>67</v>
      </c>
      <c r="AD4753">
        <v>0.28358208955223879</v>
      </c>
      <c r="AE4753">
        <v>0.18181818181818182</v>
      </c>
      <c r="AF4753">
        <v>19</v>
      </c>
      <c r="AG4753">
        <v>162</v>
      </c>
      <c r="AH4753">
        <v>77</v>
      </c>
      <c r="AI4753">
        <v>52</v>
      </c>
      <c r="AL4753">
        <v>0.2</v>
      </c>
      <c r="AM4753" s="9">
        <f t="shared" si="3350"/>
        <v>0.2</v>
      </c>
      <c r="AN4753">
        <v>0.23283582089552238</v>
      </c>
      <c r="AO4753" s="9">
        <f t="shared" si="3351"/>
        <v>0.23283582089552238</v>
      </c>
      <c r="AP4753">
        <v>0.18701298701298702</v>
      </c>
      <c r="AQ4753" s="9">
        <f>+AVERAGE(AL4734:AL4743)</f>
        <v>3.5999999999999997E-2</v>
      </c>
      <c r="AR4753" s="9">
        <f>+AVERAGE(AO4734:AO4743)</f>
        <v>0.11179790771226987</v>
      </c>
      <c r="AS4753" s="17">
        <f t="shared" si="3343"/>
        <v>20</v>
      </c>
      <c r="AT4753" s="17">
        <f t="shared" si="3344"/>
        <v>0</v>
      </c>
      <c r="AU4753">
        <f t="shared" si="3357"/>
        <v>0.36363636363636365</v>
      </c>
      <c r="AV4753" s="17">
        <f t="shared" si="3346"/>
        <v>0.15384615384615385</v>
      </c>
      <c r="AZ4753">
        <v>2.5</v>
      </c>
      <c r="BA4753" s="27">
        <v>0.41666666666666669</v>
      </c>
      <c r="BB4753" s="17">
        <v>21</v>
      </c>
      <c r="BC4753" s="17">
        <v>0</v>
      </c>
      <c r="BD4753" s="17">
        <v>0</v>
      </c>
      <c r="BF4753">
        <v>0</v>
      </c>
      <c r="BG4753">
        <v>3</v>
      </c>
      <c r="BQ4753">
        <v>1</v>
      </c>
      <c r="BR4753">
        <v>0</v>
      </c>
      <c r="BS4753">
        <v>0.45</v>
      </c>
      <c r="BT4753" s="9">
        <f>SUM(AH4744:AH4753)</f>
        <v>776</v>
      </c>
      <c r="BW4753" s="9">
        <f>SUM(AF4744:AF4753)</f>
        <v>162</v>
      </c>
      <c r="BX4753" s="9"/>
      <c r="BY4753" s="9">
        <f t="shared" ref="BY4753" si="3358">SUM(BW4743,BW4753)</f>
        <v>329</v>
      </c>
      <c r="CK4753" s="23">
        <v>0.18181818181818182</v>
      </c>
      <c r="CL4753" s="23">
        <f t="shared" si="3353"/>
        <v>0</v>
      </c>
      <c r="CM4753" s="23">
        <f t="shared" si="3355"/>
        <v>3.5999999999999997E-2</v>
      </c>
      <c r="CN4753" s="23">
        <f t="shared" si="3356"/>
        <v>0.11179790771226987</v>
      </c>
      <c r="CQ4753" s="4">
        <v>1</v>
      </c>
      <c r="CR4753" s="43">
        <f t="shared" si="3349"/>
        <v>15</v>
      </c>
    </row>
    <row r="4754" spans="1:96" ht="11.25" customHeight="1">
      <c r="A4754" s="17">
        <v>44</v>
      </c>
      <c r="B4754" s="17">
        <v>2</v>
      </c>
      <c r="C4754" s="39">
        <v>1</v>
      </c>
      <c r="D4754" s="40">
        <v>4.2361111111111106E-2</v>
      </c>
      <c r="E4754" s="17">
        <v>-2</v>
      </c>
      <c r="F4754" s="9">
        <v>0</v>
      </c>
      <c r="G4754">
        <v>0</v>
      </c>
      <c r="H4754">
        <v>0</v>
      </c>
      <c r="I4754">
        <v>0</v>
      </c>
      <c r="J4754">
        <v>0</v>
      </c>
      <c r="K4754" s="5">
        <v>25</v>
      </c>
      <c r="L4754">
        <v>50</v>
      </c>
      <c r="M4754">
        <v>7</v>
      </c>
      <c r="P4754" s="17">
        <f t="shared" si="3354"/>
        <v>1</v>
      </c>
      <c r="Q4754" s="17">
        <v>35</v>
      </c>
      <c r="S4754" s="17">
        <v>0.2</v>
      </c>
      <c r="T4754" s="17">
        <v>85</v>
      </c>
      <c r="U4754" s="17">
        <v>40</v>
      </c>
      <c r="V4754" s="17">
        <v>30</v>
      </c>
      <c r="W4754" s="17"/>
      <c r="X4754" s="17">
        <v>30</v>
      </c>
      <c r="Y4754" s="17"/>
      <c r="Z4754" s="17">
        <v>4</v>
      </c>
      <c r="AA4754" s="17"/>
      <c r="AB4754" s="17"/>
      <c r="AC4754">
        <v>34</v>
      </c>
      <c r="AD4754">
        <v>0.11764705882352941</v>
      </c>
      <c r="AF4754">
        <v>7</v>
      </c>
      <c r="AL4754">
        <v>0</v>
      </c>
      <c r="AN4754">
        <v>0.30588235294117649</v>
      </c>
      <c r="AP4754">
        <v>0.21224489795918364</v>
      </c>
      <c r="AQ4754" s="22"/>
      <c r="AR4754" s="22"/>
      <c r="AS4754" s="17">
        <f t="shared" si="3343"/>
        <v>40</v>
      </c>
      <c r="AT4754" s="17">
        <f t="shared" si="3344"/>
        <v>0.2</v>
      </c>
      <c r="AU4754" s="17">
        <f t="shared" si="3345"/>
        <v>0.23283582089552238</v>
      </c>
      <c r="AV4754" s="17">
        <f t="shared" si="3346"/>
        <v>0.18701298701298702</v>
      </c>
      <c r="AZ4754">
        <v>1.5</v>
      </c>
      <c r="BA4754" s="27">
        <v>0.25</v>
      </c>
      <c r="BB4754" s="17">
        <v>21</v>
      </c>
      <c r="BC4754" s="17">
        <v>0</v>
      </c>
      <c r="BD4754" s="17">
        <v>0</v>
      </c>
      <c r="BF4754">
        <v>0</v>
      </c>
      <c r="BG4754">
        <v>3</v>
      </c>
      <c r="BQ4754">
        <v>1</v>
      </c>
      <c r="BR4754">
        <v>0</v>
      </c>
      <c r="BS4754">
        <v>0.45</v>
      </c>
      <c r="CK4754" s="23" t="s">
        <v>2085</v>
      </c>
      <c r="CL4754" s="23">
        <f t="shared" si="3353"/>
        <v>0</v>
      </c>
      <c r="CM4754" s="23" t="str">
        <f t="shared" si="3355"/>
        <v/>
      </c>
      <c r="CN4754" s="23" t="str">
        <f t="shared" si="3356"/>
        <v/>
      </c>
      <c r="CQ4754" s="4">
        <v>4</v>
      </c>
    </row>
    <row r="4755" spans="1:96" ht="11.25" customHeight="1">
      <c r="A4755" s="17">
        <v>44</v>
      </c>
      <c r="B4755" s="17">
        <v>2</v>
      </c>
      <c r="C4755" s="39">
        <v>1</v>
      </c>
      <c r="D4755" s="40">
        <v>4.2361111111111106E-2</v>
      </c>
      <c r="E4755" s="17">
        <v>-1</v>
      </c>
      <c r="F4755" s="9">
        <v>0</v>
      </c>
      <c r="G4755">
        <v>0</v>
      </c>
      <c r="H4755">
        <v>0</v>
      </c>
      <c r="I4755">
        <v>0</v>
      </c>
      <c r="J4755">
        <v>0</v>
      </c>
      <c r="K4755" s="5">
        <v>25</v>
      </c>
      <c r="L4755">
        <v>60</v>
      </c>
      <c r="M4755">
        <v>5</v>
      </c>
      <c r="P4755" s="17">
        <f t="shared" si="3354"/>
        <v>2</v>
      </c>
      <c r="Q4755" s="17">
        <v>24</v>
      </c>
      <c r="S4755" s="17">
        <v>0.20833333333333334</v>
      </c>
      <c r="T4755" s="17">
        <v>84</v>
      </c>
      <c r="U4755" s="17">
        <v>40</v>
      </c>
      <c r="V4755" s="17">
        <v>30</v>
      </c>
      <c r="W4755" s="17">
        <v>30</v>
      </c>
      <c r="X4755" s="17">
        <v>30</v>
      </c>
      <c r="Y4755" s="17"/>
      <c r="Z4755" s="17">
        <v>10</v>
      </c>
      <c r="AA4755" s="17"/>
      <c r="AB4755" s="17"/>
      <c r="AC4755">
        <v>38</v>
      </c>
      <c r="AD4755">
        <v>0.26315789473684209</v>
      </c>
      <c r="AE4755">
        <v>0.11764705882352941</v>
      </c>
      <c r="AF4755">
        <v>15</v>
      </c>
      <c r="AL4755">
        <v>0.16666666666666666</v>
      </c>
      <c r="AN4755">
        <v>0.18947368421052632</v>
      </c>
      <c r="AP4755">
        <v>0.11874999999999999</v>
      </c>
      <c r="AQ4755" s="9"/>
      <c r="AR4755" s="9"/>
      <c r="AS4755" s="17">
        <f t="shared" si="3343"/>
        <v>35</v>
      </c>
      <c r="AT4755" s="17">
        <f t="shared" si="3344"/>
        <v>0</v>
      </c>
      <c r="AU4755" s="17">
        <f t="shared" si="3345"/>
        <v>0.30588235294117649</v>
      </c>
      <c r="AV4755" s="17">
        <f t="shared" si="3346"/>
        <v>0.21224489795918364</v>
      </c>
      <c r="AZ4755">
        <v>1.5</v>
      </c>
      <c r="BA4755" s="27">
        <v>0.25</v>
      </c>
      <c r="BB4755" s="17">
        <v>21</v>
      </c>
      <c r="BC4755" s="17">
        <v>0</v>
      </c>
      <c r="BD4755" s="17">
        <v>0</v>
      </c>
      <c r="BF4755">
        <v>0</v>
      </c>
      <c r="BG4755">
        <v>3</v>
      </c>
      <c r="BQ4755">
        <v>1</v>
      </c>
      <c r="BR4755">
        <v>0</v>
      </c>
      <c r="BS4755">
        <v>0.45</v>
      </c>
      <c r="CK4755" s="23">
        <v>0.23529411764705882</v>
      </c>
      <c r="CL4755" s="23">
        <f t="shared" si="3353"/>
        <v>0</v>
      </c>
      <c r="CM4755" s="23" t="str">
        <f t="shared" si="3355"/>
        <v/>
      </c>
      <c r="CN4755" s="23" t="str">
        <f t="shared" si="3356"/>
        <v/>
      </c>
      <c r="CQ4755" s="4">
        <v>1</v>
      </c>
    </row>
    <row r="4756" spans="1:96" ht="11.25" customHeight="1">
      <c r="A4756" s="17">
        <v>44</v>
      </c>
      <c r="B4756" s="17">
        <v>2</v>
      </c>
      <c r="C4756" s="39">
        <v>1</v>
      </c>
      <c r="D4756" s="40">
        <v>4.2361111111111106E-2</v>
      </c>
      <c r="E4756" s="17">
        <v>1</v>
      </c>
      <c r="F4756" s="9">
        <v>0</v>
      </c>
      <c r="G4756">
        <v>0</v>
      </c>
      <c r="H4756">
        <v>0</v>
      </c>
      <c r="I4756">
        <v>0</v>
      </c>
      <c r="J4756">
        <v>0</v>
      </c>
      <c r="K4756" s="5">
        <v>25</v>
      </c>
      <c r="L4756">
        <v>75</v>
      </c>
      <c r="M4756">
        <v>3</v>
      </c>
      <c r="N4756">
        <v>3</v>
      </c>
      <c r="P4756" s="17">
        <f t="shared" si="3354"/>
        <v>0</v>
      </c>
      <c r="Q4756" s="17">
        <v>15</v>
      </c>
      <c r="S4756" s="17">
        <v>0.2</v>
      </c>
      <c r="T4756" s="17">
        <v>90</v>
      </c>
      <c r="U4756" s="17">
        <v>40</v>
      </c>
      <c r="V4756" s="17">
        <v>30</v>
      </c>
      <c r="W4756" s="17">
        <v>30</v>
      </c>
      <c r="X4756" s="17">
        <v>30</v>
      </c>
      <c r="Y4756" s="17"/>
      <c r="Z4756" s="17">
        <v>10</v>
      </c>
      <c r="AA4756" s="17">
        <v>10</v>
      </c>
      <c r="AB4756" s="17"/>
      <c r="AC4756">
        <v>38</v>
      </c>
      <c r="AD4756">
        <v>0.26315789473684209</v>
      </c>
      <c r="AF4756">
        <v>17</v>
      </c>
      <c r="AL4756">
        <v>0</v>
      </c>
      <c r="AN4756">
        <v>0.18947368421052632</v>
      </c>
      <c r="AP4756">
        <v>9.8630136986301367E-2</v>
      </c>
      <c r="AQ4756" s="9"/>
      <c r="AR4756" s="9"/>
      <c r="AS4756" s="17">
        <f t="shared" si="3343"/>
        <v>24</v>
      </c>
      <c r="AT4756" s="17">
        <f t="shared" si="3344"/>
        <v>0.16666666666666666</v>
      </c>
      <c r="AU4756" s="17">
        <f t="shared" si="3345"/>
        <v>0.18947368421052632</v>
      </c>
      <c r="AV4756" s="17">
        <f t="shared" si="3346"/>
        <v>0.11874999999999999</v>
      </c>
      <c r="AZ4756">
        <v>1.5</v>
      </c>
      <c r="BA4756" s="27">
        <v>0.25</v>
      </c>
      <c r="BB4756" s="17">
        <v>21</v>
      </c>
      <c r="BC4756" s="17">
        <v>0</v>
      </c>
      <c r="BD4756" s="17">
        <v>0</v>
      </c>
      <c r="BF4756">
        <v>0</v>
      </c>
      <c r="BG4756">
        <v>3</v>
      </c>
      <c r="BQ4756">
        <v>1</v>
      </c>
      <c r="BR4756">
        <v>0</v>
      </c>
      <c r="BS4756">
        <v>0.45</v>
      </c>
      <c r="CK4756" s="23" t="s">
        <v>2085</v>
      </c>
      <c r="CL4756" s="23">
        <f t="shared" si="3353"/>
        <v>0</v>
      </c>
      <c r="CM4756" s="23" t="str">
        <f t="shared" si="3355"/>
        <v/>
      </c>
      <c r="CN4756" s="23" t="str">
        <f t="shared" si="3356"/>
        <v/>
      </c>
      <c r="CQ4756" s="4">
        <v>4</v>
      </c>
    </row>
    <row r="4757" spans="1:96" ht="11.25" customHeight="1">
      <c r="A4757" s="17">
        <v>44</v>
      </c>
      <c r="B4757" s="17">
        <v>2</v>
      </c>
      <c r="C4757" s="39">
        <v>1</v>
      </c>
      <c r="D4757" s="40">
        <v>4.2361111111111106E-2</v>
      </c>
      <c r="E4757" s="17">
        <v>2</v>
      </c>
      <c r="F4757" s="9">
        <v>0</v>
      </c>
      <c r="G4757">
        <v>0</v>
      </c>
      <c r="H4757">
        <v>0</v>
      </c>
      <c r="I4757">
        <v>0</v>
      </c>
      <c r="J4757">
        <v>0</v>
      </c>
      <c r="K4757" s="5">
        <v>25</v>
      </c>
      <c r="L4757">
        <v>65</v>
      </c>
      <c r="M4757">
        <v>2</v>
      </c>
      <c r="N4757">
        <v>5</v>
      </c>
      <c r="P4757" s="17">
        <f t="shared" si="3354"/>
        <v>0</v>
      </c>
      <c r="Q4757" s="17">
        <v>10</v>
      </c>
      <c r="S4757" s="17">
        <v>0.2</v>
      </c>
      <c r="T4757" s="17">
        <v>75</v>
      </c>
      <c r="U4757" s="17">
        <v>35</v>
      </c>
      <c r="V4757" s="17">
        <v>30</v>
      </c>
      <c r="W4757" s="17">
        <v>30</v>
      </c>
      <c r="X4757" s="17">
        <v>30</v>
      </c>
      <c r="Y4757" s="17"/>
      <c r="Z4757" s="17">
        <v>15</v>
      </c>
      <c r="AA4757" s="17">
        <v>25</v>
      </c>
      <c r="AB4757" s="17"/>
      <c r="AC4757">
        <v>55</v>
      </c>
      <c r="AD4757">
        <v>0.27272727272727271</v>
      </c>
      <c r="AE4757">
        <v>0.26315789473684209</v>
      </c>
      <c r="AF4757">
        <v>23</v>
      </c>
      <c r="AL4757">
        <v>0.36</v>
      </c>
      <c r="AN4757">
        <v>7.2727272727272724E-2</v>
      </c>
      <c r="AP4757">
        <v>6.7368421052631577E-2</v>
      </c>
      <c r="AQ4757" s="9"/>
      <c r="AR4757" s="9"/>
      <c r="AS4757" s="17">
        <f t="shared" si="3343"/>
        <v>15</v>
      </c>
      <c r="AT4757" s="17">
        <f t="shared" si="3344"/>
        <v>0</v>
      </c>
      <c r="AU4757" s="17">
        <f t="shared" si="3345"/>
        <v>0.18947368421052632</v>
      </c>
      <c r="AV4757" s="17">
        <f t="shared" si="3346"/>
        <v>9.8630136986301367E-2</v>
      </c>
      <c r="AZ4757">
        <v>1.5</v>
      </c>
      <c r="BA4757" s="27">
        <v>0.25</v>
      </c>
      <c r="BB4757" s="17">
        <v>21</v>
      </c>
      <c r="BC4757" s="17">
        <v>0</v>
      </c>
      <c r="BD4757" s="17">
        <v>0</v>
      </c>
      <c r="BF4757">
        <v>0</v>
      </c>
      <c r="BG4757">
        <v>3</v>
      </c>
      <c r="BQ4757">
        <v>1</v>
      </c>
      <c r="BR4757">
        <v>0</v>
      </c>
      <c r="BS4757">
        <v>0.45</v>
      </c>
      <c r="CK4757" s="23">
        <v>0.52631578947368418</v>
      </c>
      <c r="CL4757" s="23">
        <f t="shared" si="3353"/>
        <v>0</v>
      </c>
      <c r="CM4757" s="23" t="str">
        <f t="shared" si="3355"/>
        <v/>
      </c>
      <c r="CN4757" s="23" t="str">
        <f t="shared" si="3356"/>
        <v/>
      </c>
      <c r="CQ4757" s="4">
        <v>3</v>
      </c>
    </row>
    <row r="4758" spans="1:96" ht="11.25" customHeight="1">
      <c r="A4758" s="17">
        <v>44</v>
      </c>
      <c r="B4758" s="17">
        <v>2</v>
      </c>
      <c r="C4758" s="39">
        <v>1</v>
      </c>
      <c r="D4758" s="40">
        <v>4.2361111111111106E-2</v>
      </c>
      <c r="E4758" s="17">
        <v>3</v>
      </c>
      <c r="F4758" s="9">
        <v>0</v>
      </c>
      <c r="G4758">
        <v>0</v>
      </c>
      <c r="H4758">
        <v>0</v>
      </c>
      <c r="I4758">
        <v>0</v>
      </c>
      <c r="J4758">
        <v>0</v>
      </c>
      <c r="K4758" s="5">
        <v>25</v>
      </c>
      <c r="L4758">
        <v>50</v>
      </c>
      <c r="M4758">
        <v>4</v>
      </c>
      <c r="N4758">
        <v>9</v>
      </c>
      <c r="P4758" s="17">
        <f t="shared" si="3354"/>
        <v>0</v>
      </c>
      <c r="Q4758" s="17">
        <v>20</v>
      </c>
      <c r="S4758" s="17">
        <v>0.2</v>
      </c>
      <c r="T4758" s="17">
        <v>70</v>
      </c>
      <c r="U4758" s="17">
        <v>30</v>
      </c>
      <c r="V4758" s="17">
        <v>30</v>
      </c>
      <c r="W4758" s="17">
        <v>30</v>
      </c>
      <c r="X4758" s="17">
        <v>30</v>
      </c>
      <c r="Y4758" s="17"/>
      <c r="Z4758" s="17">
        <v>10</v>
      </c>
      <c r="AA4758" s="17">
        <v>35</v>
      </c>
      <c r="AB4758" s="17"/>
      <c r="AC4758">
        <v>50</v>
      </c>
      <c r="AD4758">
        <v>0.2</v>
      </c>
      <c r="AE4758">
        <v>0.27272727272727271</v>
      </c>
      <c r="AF4758">
        <v>16</v>
      </c>
      <c r="AL4758">
        <v>0</v>
      </c>
      <c r="AN4758">
        <v>0</v>
      </c>
      <c r="AP4758">
        <v>0</v>
      </c>
      <c r="AQ4758" s="9"/>
      <c r="AR4758" s="9"/>
      <c r="AS4758" s="17">
        <f t="shared" si="3343"/>
        <v>10</v>
      </c>
      <c r="AT4758" s="17">
        <f t="shared" si="3344"/>
        <v>0.36</v>
      </c>
      <c r="AU4758" s="17">
        <f t="shared" si="3345"/>
        <v>7.2727272727272724E-2</v>
      </c>
      <c r="AV4758" s="17">
        <f t="shared" si="3346"/>
        <v>6.7368421052631577E-2</v>
      </c>
      <c r="AZ4758">
        <v>1.5</v>
      </c>
      <c r="BA4758" s="27">
        <v>0.25</v>
      </c>
      <c r="BB4758" s="17">
        <v>21</v>
      </c>
      <c r="BC4758" s="17">
        <v>0</v>
      </c>
      <c r="BD4758" s="17">
        <v>0</v>
      </c>
      <c r="BF4758">
        <v>0</v>
      </c>
      <c r="BG4758">
        <v>3</v>
      </c>
      <c r="BQ4758">
        <v>1</v>
      </c>
      <c r="BR4758">
        <v>0</v>
      </c>
      <c r="BS4758">
        <v>0.45</v>
      </c>
      <c r="CK4758" s="23">
        <v>0.54545454545454541</v>
      </c>
      <c r="CL4758" s="23">
        <f t="shared" si="3353"/>
        <v>0</v>
      </c>
      <c r="CM4758" s="23" t="str">
        <f t="shared" si="3355"/>
        <v/>
      </c>
      <c r="CN4758" s="23" t="str">
        <f t="shared" si="3356"/>
        <v/>
      </c>
      <c r="CQ4758" s="4">
        <v>5</v>
      </c>
    </row>
    <row r="4759" spans="1:96" ht="11.25" customHeight="1">
      <c r="A4759" s="17">
        <v>44</v>
      </c>
      <c r="B4759" s="17">
        <v>2</v>
      </c>
      <c r="C4759" s="39">
        <v>1</v>
      </c>
      <c r="D4759" s="40">
        <v>4.2361111111111106E-2</v>
      </c>
      <c r="E4759" s="17">
        <v>4</v>
      </c>
      <c r="F4759" s="9">
        <v>0</v>
      </c>
      <c r="G4759">
        <v>0</v>
      </c>
      <c r="H4759">
        <v>0</v>
      </c>
      <c r="I4759">
        <v>0</v>
      </c>
      <c r="J4759">
        <v>0</v>
      </c>
      <c r="K4759" s="5">
        <v>25</v>
      </c>
      <c r="L4759">
        <v>45</v>
      </c>
      <c r="M4759">
        <v>5</v>
      </c>
      <c r="N4759">
        <v>14</v>
      </c>
      <c r="P4759" s="17">
        <f t="shared" si="3354"/>
        <v>2</v>
      </c>
      <c r="Q4759" s="17">
        <v>25</v>
      </c>
      <c r="S4759" s="17">
        <v>0.2</v>
      </c>
      <c r="T4759" s="17">
        <v>70</v>
      </c>
      <c r="U4759" s="17">
        <v>30</v>
      </c>
      <c r="V4759" s="17">
        <v>30</v>
      </c>
      <c r="W4759" s="17">
        <v>30</v>
      </c>
      <c r="X4759" s="17">
        <v>30</v>
      </c>
      <c r="Y4759" s="17"/>
      <c r="Z4759" s="17">
        <v>15</v>
      </c>
      <c r="AA4759" s="17">
        <v>50</v>
      </c>
      <c r="AB4759" s="17"/>
      <c r="AC4759">
        <v>55</v>
      </c>
      <c r="AD4759">
        <v>0.27272727272727271</v>
      </c>
      <c r="AE4759">
        <v>0.2</v>
      </c>
      <c r="AF4759">
        <v>20</v>
      </c>
      <c r="AL4759">
        <v>0</v>
      </c>
      <c r="AN4759">
        <v>7.2727272727272724E-2</v>
      </c>
      <c r="AP4759">
        <v>0.05</v>
      </c>
      <c r="AQ4759" s="9"/>
      <c r="AR4759" s="9"/>
      <c r="AS4759" s="17">
        <f t="shared" si="3343"/>
        <v>20</v>
      </c>
      <c r="AT4759" s="17">
        <f t="shared" si="3344"/>
        <v>0</v>
      </c>
      <c r="AU4759" s="17">
        <f t="shared" si="3345"/>
        <v>0</v>
      </c>
      <c r="AV4759" s="17">
        <f t="shared" si="3346"/>
        <v>0</v>
      </c>
      <c r="AZ4759">
        <v>1.5</v>
      </c>
      <c r="BA4759" s="27">
        <v>0.25</v>
      </c>
      <c r="BB4759" s="17">
        <v>21</v>
      </c>
      <c r="BC4759" s="17">
        <v>0</v>
      </c>
      <c r="BD4759" s="17">
        <v>0</v>
      </c>
      <c r="BF4759">
        <v>0</v>
      </c>
      <c r="BG4759">
        <v>3</v>
      </c>
      <c r="BQ4759">
        <v>1</v>
      </c>
      <c r="BR4759">
        <v>0</v>
      </c>
      <c r="BS4759">
        <v>0.45</v>
      </c>
      <c r="CK4759" s="23">
        <v>0.4</v>
      </c>
      <c r="CL4759" s="23">
        <f t="shared" si="3353"/>
        <v>0</v>
      </c>
      <c r="CM4759" s="23" t="str">
        <f t="shared" si="3355"/>
        <v/>
      </c>
      <c r="CN4759" s="23" t="str">
        <f t="shared" si="3356"/>
        <v/>
      </c>
      <c r="CQ4759" s="4">
        <v>3</v>
      </c>
    </row>
    <row r="4760" spans="1:96" ht="11.25" customHeight="1">
      <c r="A4760" s="17">
        <v>44</v>
      </c>
      <c r="B4760" s="17">
        <v>2</v>
      </c>
      <c r="C4760" s="39">
        <v>1</v>
      </c>
      <c r="D4760" s="40">
        <v>4.2361111111111106E-2</v>
      </c>
      <c r="E4760" s="17">
        <v>5</v>
      </c>
      <c r="F4760" s="9">
        <v>0</v>
      </c>
      <c r="G4760">
        <v>0</v>
      </c>
      <c r="H4760">
        <v>0</v>
      </c>
      <c r="I4760">
        <v>0</v>
      </c>
      <c r="J4760">
        <v>0</v>
      </c>
      <c r="K4760" s="5">
        <v>25</v>
      </c>
      <c r="L4760">
        <v>45</v>
      </c>
      <c r="M4760">
        <v>5</v>
      </c>
      <c r="N4760">
        <v>19</v>
      </c>
      <c r="P4760" s="17">
        <f t="shared" si="3354"/>
        <v>2</v>
      </c>
      <c r="Q4760" s="17">
        <v>25</v>
      </c>
      <c r="S4760" s="17">
        <v>0.2</v>
      </c>
      <c r="T4760" s="17">
        <v>70</v>
      </c>
      <c r="U4760" s="17">
        <v>30</v>
      </c>
      <c r="V4760" s="17">
        <v>30</v>
      </c>
      <c r="W4760" s="17">
        <v>30</v>
      </c>
      <c r="X4760" s="17">
        <v>30</v>
      </c>
      <c r="Y4760" s="17"/>
      <c r="Z4760" s="17">
        <v>10</v>
      </c>
      <c r="AA4760" s="17">
        <v>60</v>
      </c>
      <c r="AB4760" s="17"/>
      <c r="AC4760">
        <v>60</v>
      </c>
      <c r="AD4760">
        <v>0.16666666666666666</v>
      </c>
      <c r="AE4760">
        <v>0.27272727272727271</v>
      </c>
      <c r="AF4760">
        <v>15</v>
      </c>
      <c r="AL4760">
        <v>0</v>
      </c>
      <c r="AN4760">
        <v>0.1</v>
      </c>
      <c r="AP4760">
        <v>7.0588235294117646E-2</v>
      </c>
      <c r="AQ4760" s="9"/>
      <c r="AR4760" s="9"/>
      <c r="AS4760" s="17">
        <f t="shared" si="3343"/>
        <v>25</v>
      </c>
      <c r="AT4760" s="17">
        <f t="shared" si="3344"/>
        <v>0</v>
      </c>
      <c r="AU4760" s="17">
        <f t="shared" si="3345"/>
        <v>7.2727272727272724E-2</v>
      </c>
      <c r="AV4760" s="17">
        <f t="shared" si="3346"/>
        <v>0.05</v>
      </c>
      <c r="AZ4760">
        <v>1.5</v>
      </c>
      <c r="BA4760" s="27">
        <v>0.25</v>
      </c>
      <c r="BB4760" s="17">
        <v>21</v>
      </c>
      <c r="BC4760" s="17">
        <v>0</v>
      </c>
      <c r="BD4760" s="17">
        <v>0</v>
      </c>
      <c r="BF4760">
        <v>0</v>
      </c>
      <c r="BG4760">
        <v>3</v>
      </c>
      <c r="BQ4760">
        <v>1</v>
      </c>
      <c r="BR4760">
        <v>0</v>
      </c>
      <c r="BS4760">
        <v>0.45</v>
      </c>
      <c r="CK4760" s="23">
        <v>0.54545454545454541</v>
      </c>
      <c r="CL4760" s="23">
        <f t="shared" si="3353"/>
        <v>0</v>
      </c>
      <c r="CM4760" s="23" t="str">
        <f t="shared" si="3355"/>
        <v/>
      </c>
      <c r="CN4760" s="23" t="str">
        <f t="shared" si="3356"/>
        <v/>
      </c>
      <c r="CQ4760" s="4">
        <v>2</v>
      </c>
    </row>
    <row r="4761" spans="1:96" ht="11.25" customHeight="1">
      <c r="A4761" s="17">
        <v>44</v>
      </c>
      <c r="B4761" s="17">
        <v>2</v>
      </c>
      <c r="C4761" s="39">
        <v>1</v>
      </c>
      <c r="D4761" s="40">
        <v>4.2361111111111106E-2</v>
      </c>
      <c r="E4761" s="17">
        <v>6</v>
      </c>
      <c r="F4761" s="9">
        <v>0</v>
      </c>
      <c r="G4761">
        <v>0</v>
      </c>
      <c r="H4761">
        <v>0</v>
      </c>
      <c r="I4761">
        <v>0</v>
      </c>
      <c r="J4761">
        <v>0</v>
      </c>
      <c r="K4761" s="5">
        <v>25</v>
      </c>
      <c r="L4761">
        <v>45</v>
      </c>
      <c r="M4761">
        <v>5</v>
      </c>
      <c r="N4761">
        <v>24</v>
      </c>
      <c r="P4761" s="17">
        <f t="shared" si="3354"/>
        <v>2</v>
      </c>
      <c r="Q4761" s="17">
        <v>25</v>
      </c>
      <c r="S4761" s="17">
        <v>0.2</v>
      </c>
      <c r="T4761" s="17">
        <v>70</v>
      </c>
      <c r="U4761" s="17">
        <v>30</v>
      </c>
      <c r="V4761" s="17">
        <v>30</v>
      </c>
      <c r="W4761" s="17">
        <v>30</v>
      </c>
      <c r="X4761" s="17">
        <v>30</v>
      </c>
      <c r="Y4761" s="17"/>
      <c r="Z4761" s="17">
        <v>15</v>
      </c>
      <c r="AA4761" s="17">
        <v>75</v>
      </c>
      <c r="AB4761" s="17"/>
      <c r="AC4761">
        <v>60</v>
      </c>
      <c r="AD4761">
        <v>0.25</v>
      </c>
      <c r="AE4761">
        <v>0.16666666666666666</v>
      </c>
      <c r="AF4761">
        <v>20</v>
      </c>
      <c r="AL4761">
        <v>0</v>
      </c>
      <c r="AN4761">
        <v>0.1</v>
      </c>
      <c r="AP4761">
        <v>7.0588235294117646E-2</v>
      </c>
      <c r="AQ4761" s="9"/>
      <c r="AR4761" s="9"/>
      <c r="AS4761" s="17">
        <f t="shared" si="3343"/>
        <v>25</v>
      </c>
      <c r="AT4761" s="17">
        <f t="shared" si="3344"/>
        <v>0</v>
      </c>
      <c r="AU4761" s="17">
        <f t="shared" si="3345"/>
        <v>0.1</v>
      </c>
      <c r="AV4761" s="17">
        <f t="shared" si="3346"/>
        <v>7.0588235294117646E-2</v>
      </c>
      <c r="AZ4761">
        <v>1.5</v>
      </c>
      <c r="BA4761" s="27">
        <v>0.25</v>
      </c>
      <c r="BB4761" s="17">
        <v>21</v>
      </c>
      <c r="BC4761" s="17">
        <v>0</v>
      </c>
      <c r="BD4761" s="17">
        <v>0</v>
      </c>
      <c r="BF4761">
        <v>0</v>
      </c>
      <c r="BG4761">
        <v>3</v>
      </c>
      <c r="BQ4761">
        <v>1</v>
      </c>
      <c r="BR4761">
        <v>0</v>
      </c>
      <c r="BS4761">
        <v>0.45</v>
      </c>
      <c r="CK4761" s="23">
        <v>0.33333333333333331</v>
      </c>
      <c r="CL4761" s="23">
        <f t="shared" si="3353"/>
        <v>0</v>
      </c>
      <c r="CM4761" s="23" t="str">
        <f t="shared" si="3355"/>
        <v/>
      </c>
      <c r="CN4761" s="23" t="str">
        <f t="shared" si="3356"/>
        <v/>
      </c>
      <c r="CQ4761" s="4">
        <v>2</v>
      </c>
    </row>
    <row r="4762" spans="1:96" ht="11.25" customHeight="1">
      <c r="A4762" s="17">
        <v>44</v>
      </c>
      <c r="B4762" s="17">
        <v>2</v>
      </c>
      <c r="C4762" s="39">
        <v>1</v>
      </c>
      <c r="D4762" s="40">
        <v>4.2361111111111106E-2</v>
      </c>
      <c r="E4762" s="17">
        <v>7</v>
      </c>
      <c r="F4762" s="9">
        <v>0</v>
      </c>
      <c r="G4762">
        <v>0</v>
      </c>
      <c r="H4762">
        <v>0</v>
      </c>
      <c r="I4762">
        <v>0</v>
      </c>
      <c r="J4762">
        <v>0</v>
      </c>
      <c r="K4762" s="5">
        <v>25</v>
      </c>
      <c r="L4762">
        <v>45</v>
      </c>
      <c r="M4762">
        <v>5</v>
      </c>
      <c r="N4762">
        <v>29</v>
      </c>
      <c r="P4762" s="17">
        <f t="shared" si="3354"/>
        <v>2</v>
      </c>
      <c r="Q4762" s="17">
        <v>25</v>
      </c>
      <c r="S4762" s="17">
        <v>0.2</v>
      </c>
      <c r="T4762" s="17">
        <v>70</v>
      </c>
      <c r="U4762" s="17">
        <v>30</v>
      </c>
      <c r="V4762" s="17">
        <v>30</v>
      </c>
      <c r="W4762" s="17">
        <v>30</v>
      </c>
      <c r="X4762" s="17">
        <v>30</v>
      </c>
      <c r="Y4762" s="17"/>
      <c r="Z4762" s="17">
        <v>10</v>
      </c>
      <c r="AA4762" s="17">
        <v>85</v>
      </c>
      <c r="AB4762" s="17"/>
      <c r="AC4762">
        <v>59</v>
      </c>
      <c r="AD4762">
        <v>0.16949152542372881</v>
      </c>
      <c r="AE4762">
        <v>0.25</v>
      </c>
      <c r="AF4762">
        <v>15</v>
      </c>
      <c r="AL4762">
        <v>0</v>
      </c>
      <c r="AN4762">
        <v>0.18305084745762712</v>
      </c>
      <c r="AP4762">
        <v>0.12857142857142856</v>
      </c>
      <c r="AQ4762" s="9"/>
      <c r="AR4762" s="9"/>
      <c r="AS4762" s="17">
        <f t="shared" si="3343"/>
        <v>25</v>
      </c>
      <c r="AT4762" s="17">
        <f t="shared" si="3344"/>
        <v>0</v>
      </c>
      <c r="AU4762" s="17">
        <f t="shared" si="3345"/>
        <v>0.1</v>
      </c>
      <c r="AV4762" s="17">
        <f t="shared" si="3346"/>
        <v>7.0588235294117646E-2</v>
      </c>
      <c r="AZ4762">
        <v>1.5</v>
      </c>
      <c r="BA4762" s="27">
        <v>0.25</v>
      </c>
      <c r="BB4762" s="17">
        <v>21</v>
      </c>
      <c r="BC4762" s="17">
        <v>0</v>
      </c>
      <c r="BD4762" s="17">
        <v>0</v>
      </c>
      <c r="BF4762">
        <v>0</v>
      </c>
      <c r="BG4762">
        <v>3</v>
      </c>
      <c r="BQ4762">
        <v>1</v>
      </c>
      <c r="BR4762">
        <v>0</v>
      </c>
      <c r="BS4762">
        <v>0.45</v>
      </c>
      <c r="CK4762" s="23">
        <v>0.5</v>
      </c>
      <c r="CL4762" s="23">
        <f t="shared" si="3353"/>
        <v>0</v>
      </c>
      <c r="CM4762" s="23" t="str">
        <f t="shared" si="3355"/>
        <v/>
      </c>
      <c r="CN4762" s="23" t="str">
        <f t="shared" si="3356"/>
        <v/>
      </c>
      <c r="CQ4762" s="4">
        <v>2</v>
      </c>
    </row>
    <row r="4763" spans="1:96" ht="11.25" customHeight="1">
      <c r="A4763" s="17">
        <v>44</v>
      </c>
      <c r="B4763" s="17">
        <v>2</v>
      </c>
      <c r="C4763" s="39">
        <v>1</v>
      </c>
      <c r="D4763" s="40">
        <v>4.2361111111111106E-2</v>
      </c>
      <c r="E4763" s="17">
        <v>8</v>
      </c>
      <c r="F4763" s="9">
        <v>0</v>
      </c>
      <c r="G4763">
        <v>0</v>
      </c>
      <c r="H4763">
        <v>0</v>
      </c>
      <c r="I4763">
        <v>0</v>
      </c>
      <c r="J4763">
        <v>0</v>
      </c>
      <c r="K4763" s="5">
        <v>25</v>
      </c>
      <c r="L4763">
        <v>45</v>
      </c>
      <c r="M4763">
        <v>5</v>
      </c>
      <c r="N4763">
        <v>34</v>
      </c>
      <c r="P4763" s="17">
        <f t="shared" si="3354"/>
        <v>2</v>
      </c>
      <c r="Q4763" s="17">
        <v>25</v>
      </c>
      <c r="S4763" s="17">
        <v>0.2</v>
      </c>
      <c r="T4763" s="17">
        <v>70</v>
      </c>
      <c r="U4763" s="17">
        <v>30</v>
      </c>
      <c r="V4763" s="17">
        <v>30</v>
      </c>
      <c r="W4763" s="17">
        <v>30</v>
      </c>
      <c r="X4763" s="17">
        <v>30</v>
      </c>
      <c r="Y4763" s="17"/>
      <c r="Z4763" s="17">
        <v>15</v>
      </c>
      <c r="AA4763" s="17">
        <v>100</v>
      </c>
      <c r="AB4763" s="17"/>
      <c r="AC4763">
        <v>60</v>
      </c>
      <c r="AD4763">
        <v>0.25</v>
      </c>
      <c r="AE4763">
        <v>0.16949152542372881</v>
      </c>
      <c r="AF4763">
        <v>20</v>
      </c>
      <c r="AL4763">
        <v>0</v>
      </c>
      <c r="AN4763">
        <v>0.1</v>
      </c>
      <c r="AP4763">
        <v>7.0588235294117646E-2</v>
      </c>
      <c r="AQ4763" s="9"/>
      <c r="AR4763" s="9"/>
      <c r="AS4763" s="17">
        <f t="shared" si="3343"/>
        <v>25</v>
      </c>
      <c r="AT4763" s="17">
        <f t="shared" si="3344"/>
        <v>0</v>
      </c>
      <c r="AU4763" s="17">
        <f t="shared" si="3345"/>
        <v>0.18305084745762712</v>
      </c>
      <c r="AV4763" s="17">
        <f t="shared" si="3346"/>
        <v>0.12857142857142856</v>
      </c>
      <c r="AZ4763">
        <v>1.5</v>
      </c>
      <c r="BA4763" s="27">
        <v>0.25</v>
      </c>
      <c r="BB4763" s="17">
        <v>21</v>
      </c>
      <c r="BC4763" s="17">
        <v>0</v>
      </c>
      <c r="BD4763" s="17">
        <v>0</v>
      </c>
      <c r="BF4763">
        <v>0</v>
      </c>
      <c r="BG4763">
        <v>3</v>
      </c>
      <c r="BQ4763">
        <v>1</v>
      </c>
      <c r="BR4763">
        <v>0</v>
      </c>
      <c r="BS4763">
        <v>0.45</v>
      </c>
      <c r="CK4763" s="23">
        <v>0.33898305084745761</v>
      </c>
      <c r="CL4763" s="23">
        <f t="shared" si="3353"/>
        <v>0</v>
      </c>
      <c r="CM4763" s="23" t="str">
        <f t="shared" si="3355"/>
        <v/>
      </c>
      <c r="CN4763" s="23" t="str">
        <f t="shared" si="3356"/>
        <v/>
      </c>
      <c r="CQ4763" s="4">
        <v>4</v>
      </c>
    </row>
    <row r="4764" spans="1:96" ht="11.25" customHeight="1">
      <c r="A4764" s="17">
        <v>44</v>
      </c>
      <c r="B4764" s="17">
        <v>2</v>
      </c>
      <c r="C4764" s="39">
        <v>1</v>
      </c>
      <c r="D4764" s="40">
        <v>4.2361111111111106E-2</v>
      </c>
      <c r="E4764" s="17">
        <v>9</v>
      </c>
      <c r="F4764" s="9">
        <v>0</v>
      </c>
      <c r="G4764">
        <v>0</v>
      </c>
      <c r="H4764">
        <v>0</v>
      </c>
      <c r="I4764">
        <v>0</v>
      </c>
      <c r="J4764">
        <v>0</v>
      </c>
      <c r="K4764" s="5">
        <v>25</v>
      </c>
      <c r="L4764">
        <v>45</v>
      </c>
      <c r="M4764">
        <v>5</v>
      </c>
      <c r="N4764">
        <v>39</v>
      </c>
      <c r="P4764" s="17">
        <f t="shared" si="3354"/>
        <v>2</v>
      </c>
      <c r="Q4764" s="17">
        <v>25</v>
      </c>
      <c r="S4764" s="17">
        <v>0.2</v>
      </c>
      <c r="T4764" s="17">
        <v>70</v>
      </c>
      <c r="U4764" s="17">
        <v>30</v>
      </c>
      <c r="V4764" s="17">
        <v>30</v>
      </c>
      <c r="W4764" s="17">
        <v>30</v>
      </c>
      <c r="X4764" s="17">
        <v>30</v>
      </c>
      <c r="Y4764" s="17"/>
      <c r="Z4764" s="17">
        <v>10</v>
      </c>
      <c r="AA4764" s="17">
        <v>110</v>
      </c>
      <c r="AB4764" s="17"/>
      <c r="AC4764">
        <v>60</v>
      </c>
      <c r="AD4764">
        <v>0.16666666666666666</v>
      </c>
      <c r="AE4764">
        <v>0.25</v>
      </c>
      <c r="AF4764">
        <v>15</v>
      </c>
      <c r="AL4764">
        <v>0</v>
      </c>
      <c r="AN4764">
        <v>0.1</v>
      </c>
      <c r="AP4764">
        <v>7.0588235294117646E-2</v>
      </c>
      <c r="AQ4764" s="9"/>
      <c r="AR4764" s="9"/>
      <c r="AS4764" s="17">
        <f t="shared" si="3343"/>
        <v>25</v>
      </c>
      <c r="AT4764" s="17">
        <f t="shared" si="3344"/>
        <v>0</v>
      </c>
      <c r="AU4764" s="17">
        <f t="shared" si="3345"/>
        <v>0.1</v>
      </c>
      <c r="AV4764" s="17">
        <f t="shared" si="3346"/>
        <v>7.0588235294117646E-2</v>
      </c>
      <c r="AZ4764">
        <v>1.5</v>
      </c>
      <c r="BA4764" s="27">
        <v>0.25</v>
      </c>
      <c r="BB4764" s="17">
        <v>21</v>
      </c>
      <c r="BC4764" s="17">
        <v>0</v>
      </c>
      <c r="BD4764" s="17">
        <v>0</v>
      </c>
      <c r="BF4764">
        <v>0</v>
      </c>
      <c r="BG4764">
        <v>3</v>
      </c>
      <c r="BQ4764">
        <v>1</v>
      </c>
      <c r="BR4764">
        <v>0</v>
      </c>
      <c r="BS4764">
        <v>0.45</v>
      </c>
      <c r="CK4764" s="23">
        <v>0.5</v>
      </c>
      <c r="CL4764" s="23">
        <f t="shared" si="3353"/>
        <v>0</v>
      </c>
      <c r="CM4764" s="23" t="str">
        <f t="shared" si="3355"/>
        <v/>
      </c>
      <c r="CN4764" s="23" t="str">
        <f t="shared" si="3356"/>
        <v/>
      </c>
      <c r="CQ4764" s="4">
        <v>2</v>
      </c>
    </row>
    <row r="4765" spans="1:96" ht="11.25" customHeight="1">
      <c r="A4765" s="17">
        <v>44</v>
      </c>
      <c r="B4765" s="17">
        <v>2</v>
      </c>
      <c r="C4765" s="39">
        <v>1</v>
      </c>
      <c r="D4765" s="40">
        <v>4.2361111111111106E-2</v>
      </c>
      <c r="E4765" s="17">
        <v>10</v>
      </c>
      <c r="F4765" s="9">
        <v>0</v>
      </c>
      <c r="G4765">
        <v>0</v>
      </c>
      <c r="H4765">
        <v>0</v>
      </c>
      <c r="I4765">
        <v>0</v>
      </c>
      <c r="J4765">
        <v>0</v>
      </c>
      <c r="K4765" s="5">
        <v>25</v>
      </c>
      <c r="L4765">
        <v>45</v>
      </c>
      <c r="M4765">
        <v>5</v>
      </c>
      <c r="N4765">
        <v>44</v>
      </c>
      <c r="P4765" s="17">
        <f t="shared" si="3354"/>
        <v>2</v>
      </c>
      <c r="Q4765" s="17">
        <v>25</v>
      </c>
      <c r="S4765" s="17">
        <v>0.2</v>
      </c>
      <c r="T4765" s="17">
        <v>70</v>
      </c>
      <c r="U4765" s="17">
        <v>30</v>
      </c>
      <c r="V4765" s="17">
        <v>30</v>
      </c>
      <c r="W4765" s="17">
        <v>30</v>
      </c>
      <c r="X4765" s="17">
        <v>30</v>
      </c>
      <c r="Y4765" s="17"/>
      <c r="Z4765" s="17">
        <v>10</v>
      </c>
      <c r="AA4765" s="17">
        <v>120</v>
      </c>
      <c r="AB4765" s="17"/>
      <c r="AC4765">
        <v>54</v>
      </c>
      <c r="AD4765">
        <v>0.18518518518518517</v>
      </c>
      <c r="AE4765">
        <v>0.16666666666666666</v>
      </c>
      <c r="AF4765">
        <v>15</v>
      </c>
      <c r="AG4765">
        <v>176</v>
      </c>
      <c r="AL4765">
        <v>0</v>
      </c>
      <c r="AN4765">
        <v>0.2</v>
      </c>
      <c r="AP4765">
        <v>0.13670886075949368</v>
      </c>
      <c r="AQ4765" s="9"/>
      <c r="AR4765" s="9"/>
      <c r="AS4765" s="17">
        <f t="shared" si="3343"/>
        <v>25</v>
      </c>
      <c r="AT4765" s="17">
        <f t="shared" si="3344"/>
        <v>0</v>
      </c>
      <c r="AU4765" s="17">
        <f t="shared" si="3345"/>
        <v>0.1</v>
      </c>
      <c r="AV4765" s="17">
        <f t="shared" si="3346"/>
        <v>7.0588235294117646E-2</v>
      </c>
      <c r="AZ4765">
        <v>1.5</v>
      </c>
      <c r="BA4765" s="27">
        <v>0.25</v>
      </c>
      <c r="BB4765" s="17">
        <v>21</v>
      </c>
      <c r="BC4765" s="17">
        <v>0</v>
      </c>
      <c r="BD4765" s="17">
        <v>0</v>
      </c>
      <c r="BF4765">
        <v>0</v>
      </c>
      <c r="BG4765">
        <v>3</v>
      </c>
      <c r="BQ4765">
        <v>1</v>
      </c>
      <c r="BR4765">
        <v>0</v>
      </c>
      <c r="BS4765">
        <v>0.45</v>
      </c>
      <c r="BW4765" s="9">
        <f>SUM(AF4756:AF4765)</f>
        <v>176</v>
      </c>
      <c r="CK4765" s="23">
        <v>0.33333333333333331</v>
      </c>
      <c r="CL4765" s="23">
        <f t="shared" si="3353"/>
        <v>0</v>
      </c>
      <c r="CM4765" s="23" t="str">
        <f t="shared" si="3355"/>
        <v/>
      </c>
      <c r="CN4765" s="23" t="str">
        <f t="shared" si="3356"/>
        <v/>
      </c>
      <c r="CQ4765" s="4">
        <v>1</v>
      </c>
    </row>
    <row r="4766" spans="1:96" ht="11.25" customHeight="1">
      <c r="A4766" s="17">
        <v>44</v>
      </c>
      <c r="B4766" s="17">
        <v>2</v>
      </c>
      <c r="C4766" s="39">
        <v>1</v>
      </c>
      <c r="D4766" s="40">
        <v>4.2361111111111106E-2</v>
      </c>
      <c r="E4766" s="17">
        <v>11</v>
      </c>
      <c r="F4766" s="9">
        <v>0</v>
      </c>
      <c r="G4766">
        <v>0</v>
      </c>
      <c r="H4766">
        <v>0</v>
      </c>
      <c r="I4766">
        <v>0</v>
      </c>
      <c r="J4766">
        <v>1</v>
      </c>
      <c r="K4766" s="5">
        <v>25</v>
      </c>
      <c r="L4766">
        <v>75</v>
      </c>
      <c r="M4766">
        <v>0</v>
      </c>
      <c r="N4766">
        <v>44</v>
      </c>
      <c r="P4766" s="17">
        <f t="shared" si="3354"/>
        <v>0</v>
      </c>
      <c r="Q4766" s="17">
        <v>0</v>
      </c>
      <c r="S4766" s="17">
        <v>0.2</v>
      </c>
      <c r="T4766" s="17">
        <v>75</v>
      </c>
      <c r="U4766" s="17">
        <v>35</v>
      </c>
      <c r="V4766" s="17">
        <v>27</v>
      </c>
      <c r="W4766" s="17">
        <v>30</v>
      </c>
      <c r="X4766" s="17">
        <v>27</v>
      </c>
      <c r="Y4766" s="17"/>
      <c r="Z4766" s="17">
        <v>15</v>
      </c>
      <c r="AA4766" s="17">
        <v>135</v>
      </c>
      <c r="AB4766" s="17"/>
      <c r="AC4766">
        <v>45</v>
      </c>
      <c r="AD4766">
        <v>0.33333333333333331</v>
      </c>
      <c r="AF4766">
        <v>25</v>
      </c>
      <c r="AL4766">
        <v>0</v>
      </c>
      <c r="AN4766">
        <v>0.34666666666666668</v>
      </c>
      <c r="AP4766">
        <v>0.16421052631578947</v>
      </c>
      <c r="AQ4766" s="9">
        <f>+AVERAGE(AL4756:AL4765)</f>
        <v>3.5999999999999997E-2</v>
      </c>
      <c r="AR4766" s="9">
        <f>+AVERAGE(AN4756:AN4765)</f>
        <v>0.11179790771226987</v>
      </c>
      <c r="AS4766" s="17">
        <f t="shared" si="3343"/>
        <v>25</v>
      </c>
      <c r="AT4766" s="17">
        <f t="shared" si="3344"/>
        <v>0</v>
      </c>
      <c r="AU4766" s="17">
        <f t="shared" si="3345"/>
        <v>0.2</v>
      </c>
      <c r="AV4766" s="17">
        <f t="shared" si="3346"/>
        <v>0.13670886075949368</v>
      </c>
      <c r="AZ4766">
        <v>1.5</v>
      </c>
      <c r="BA4766" s="27">
        <v>0.25</v>
      </c>
      <c r="BB4766" s="17">
        <v>21</v>
      </c>
      <c r="BC4766" s="17">
        <v>0</v>
      </c>
      <c r="BD4766" s="17">
        <v>0</v>
      </c>
      <c r="BF4766">
        <v>0</v>
      </c>
      <c r="BG4766">
        <v>3</v>
      </c>
      <c r="BQ4766">
        <v>1</v>
      </c>
      <c r="BR4766">
        <v>0</v>
      </c>
      <c r="BS4766">
        <v>0.45</v>
      </c>
      <c r="CK4766" s="23" t="s">
        <v>2085</v>
      </c>
      <c r="CL4766" s="23">
        <f t="shared" si="3353"/>
        <v>0</v>
      </c>
      <c r="CM4766" s="23">
        <f t="shared" si="3355"/>
        <v>7.1999999999999995E-2</v>
      </c>
      <c r="CN4766" s="23">
        <f t="shared" si="3356"/>
        <v>0.22359581542453974</v>
      </c>
      <c r="CQ4766" s="4">
        <v>2</v>
      </c>
    </row>
    <row r="4767" spans="1:96" ht="11.25" customHeight="1">
      <c r="A4767" s="17">
        <v>44</v>
      </c>
      <c r="B4767" s="17">
        <v>2</v>
      </c>
      <c r="C4767" s="39">
        <v>1</v>
      </c>
      <c r="D4767" s="40">
        <v>4.2361111111111106E-2</v>
      </c>
      <c r="E4767" s="17">
        <v>12</v>
      </c>
      <c r="F4767" s="9">
        <v>0</v>
      </c>
      <c r="G4767">
        <v>0</v>
      </c>
      <c r="H4767">
        <v>0</v>
      </c>
      <c r="I4767">
        <v>0</v>
      </c>
      <c r="J4767">
        <v>1</v>
      </c>
      <c r="K4767" s="5">
        <v>25</v>
      </c>
      <c r="L4767">
        <v>50</v>
      </c>
      <c r="M4767">
        <v>4</v>
      </c>
      <c r="N4767">
        <v>48</v>
      </c>
      <c r="P4767" s="17">
        <f t="shared" si="3354"/>
        <v>0</v>
      </c>
      <c r="Q4767" s="17">
        <v>20</v>
      </c>
      <c r="S4767" s="17">
        <v>0.2</v>
      </c>
      <c r="T4767" s="17">
        <v>70</v>
      </c>
      <c r="U4767" s="17">
        <v>30</v>
      </c>
      <c r="V4767" s="17">
        <v>31</v>
      </c>
      <c r="W4767" s="17">
        <v>27</v>
      </c>
      <c r="X4767" s="17">
        <v>30</v>
      </c>
      <c r="Y4767" s="17"/>
      <c r="Z4767" s="17">
        <v>10</v>
      </c>
      <c r="AA4767" s="17">
        <v>145</v>
      </c>
      <c r="AB4767" s="17"/>
      <c r="AC4767">
        <v>60</v>
      </c>
      <c r="AD4767">
        <v>0.16666666666666666</v>
      </c>
      <c r="AE4767">
        <v>0.33333333333333331</v>
      </c>
      <c r="AF4767">
        <v>16</v>
      </c>
      <c r="AL4767">
        <v>0</v>
      </c>
      <c r="AN4767">
        <v>0.1</v>
      </c>
      <c r="AP4767">
        <v>6.6666666666666666E-2</v>
      </c>
      <c r="AQ4767" s="9">
        <f>+AVERAGE(AL4756:AL4765)</f>
        <v>3.5999999999999997E-2</v>
      </c>
      <c r="AR4767" s="9">
        <f>+AVERAGE(AN4756:AN4765)</f>
        <v>0.11179790771226987</v>
      </c>
      <c r="AS4767" s="17">
        <f t="shared" si="3343"/>
        <v>0</v>
      </c>
      <c r="AT4767" s="17">
        <f t="shared" si="3344"/>
        <v>0</v>
      </c>
      <c r="AU4767" s="17">
        <f t="shared" si="3345"/>
        <v>0.34666666666666668</v>
      </c>
      <c r="AV4767" s="17">
        <f t="shared" si="3346"/>
        <v>0.16421052631578947</v>
      </c>
      <c r="AZ4767">
        <v>1.5</v>
      </c>
      <c r="BA4767" s="27">
        <v>0.25</v>
      </c>
      <c r="BB4767" s="17">
        <v>21</v>
      </c>
      <c r="BC4767" s="17">
        <v>0</v>
      </c>
      <c r="BD4767" s="17">
        <v>0</v>
      </c>
      <c r="BF4767">
        <v>0</v>
      </c>
      <c r="BG4767">
        <v>3</v>
      </c>
      <c r="BQ4767">
        <v>1</v>
      </c>
      <c r="BR4767">
        <v>0</v>
      </c>
      <c r="BS4767">
        <v>0.45</v>
      </c>
      <c r="CK4767" s="23">
        <v>0.66666666666666663</v>
      </c>
      <c r="CL4767" s="23">
        <f t="shared" si="3353"/>
        <v>0</v>
      </c>
      <c r="CM4767" s="23">
        <f t="shared" si="3355"/>
        <v>7.1999999999999995E-2</v>
      </c>
      <c r="CN4767" s="23">
        <f t="shared" si="3356"/>
        <v>0.22359581542453974</v>
      </c>
      <c r="CQ4767" s="4">
        <v>1</v>
      </c>
    </row>
    <row r="4768" spans="1:96" ht="11.25" customHeight="1">
      <c r="A4768" s="17">
        <v>44</v>
      </c>
      <c r="B4768" s="17">
        <v>2</v>
      </c>
      <c r="C4768" s="39">
        <v>1</v>
      </c>
      <c r="D4768" s="40">
        <v>4.2361111111111106E-2</v>
      </c>
      <c r="E4768" s="17">
        <v>13</v>
      </c>
      <c r="F4768" s="9">
        <v>0</v>
      </c>
      <c r="G4768">
        <v>0</v>
      </c>
      <c r="H4768">
        <v>0</v>
      </c>
      <c r="I4768">
        <v>0</v>
      </c>
      <c r="J4768">
        <v>1</v>
      </c>
      <c r="K4768" s="5">
        <v>25</v>
      </c>
      <c r="L4768">
        <v>45</v>
      </c>
      <c r="M4768">
        <v>4</v>
      </c>
      <c r="N4768">
        <v>52</v>
      </c>
      <c r="P4768" s="17">
        <f t="shared" si="3354"/>
        <v>0</v>
      </c>
      <c r="Q4768" s="17">
        <v>20</v>
      </c>
      <c r="S4768" s="17">
        <v>0.2</v>
      </c>
      <c r="T4768" s="17">
        <v>65</v>
      </c>
      <c r="U4768" s="17">
        <v>25</v>
      </c>
      <c r="V4768" s="17">
        <v>22</v>
      </c>
      <c r="W4768" s="17">
        <v>31</v>
      </c>
      <c r="X4768" s="17">
        <v>22</v>
      </c>
      <c r="Y4768" s="17"/>
      <c r="Z4768" s="17">
        <v>10</v>
      </c>
      <c r="AA4768" s="17">
        <v>155</v>
      </c>
      <c r="AB4768" s="17"/>
      <c r="AC4768">
        <v>23</v>
      </c>
      <c r="AD4768">
        <v>0.43478260869565216</v>
      </c>
      <c r="AE4768">
        <v>0.16666666666666666</v>
      </c>
      <c r="AF4768">
        <v>16</v>
      </c>
      <c r="AL4768">
        <v>0</v>
      </c>
      <c r="AN4768">
        <v>0.46956521739130441</v>
      </c>
      <c r="AP4768">
        <v>0.20377358490566039</v>
      </c>
      <c r="AQ4768" s="9">
        <f>+AVERAGE(AL4756:AL4765)</f>
        <v>3.5999999999999997E-2</v>
      </c>
      <c r="AR4768" s="9">
        <f>+AVERAGE(AN4756:AN4765)</f>
        <v>0.11179790771226987</v>
      </c>
      <c r="AS4768" s="17">
        <f t="shared" si="3343"/>
        <v>20</v>
      </c>
      <c r="AT4768" s="17">
        <f t="shared" si="3344"/>
        <v>0</v>
      </c>
      <c r="AU4768" s="17">
        <f t="shared" si="3345"/>
        <v>0.1</v>
      </c>
      <c r="AV4768" s="17">
        <f t="shared" si="3346"/>
        <v>6.6666666666666666E-2</v>
      </c>
      <c r="AZ4768">
        <v>1.5</v>
      </c>
      <c r="BA4768" s="27">
        <v>0.25</v>
      </c>
      <c r="BB4768" s="17">
        <v>21</v>
      </c>
      <c r="BC4768" s="17">
        <v>0</v>
      </c>
      <c r="BD4768" s="17">
        <v>0</v>
      </c>
      <c r="BF4768">
        <v>0</v>
      </c>
      <c r="BG4768">
        <v>3</v>
      </c>
      <c r="BQ4768">
        <v>1</v>
      </c>
      <c r="BR4768">
        <v>0</v>
      </c>
      <c r="BS4768">
        <v>0.45</v>
      </c>
      <c r="CK4768" s="23">
        <v>0.33333333333333331</v>
      </c>
      <c r="CL4768" s="23">
        <f t="shared" si="3353"/>
        <v>0</v>
      </c>
      <c r="CM4768" s="23">
        <f t="shared" si="3355"/>
        <v>7.1999999999999995E-2</v>
      </c>
      <c r="CN4768" s="23">
        <f t="shared" si="3356"/>
        <v>0.22359581542453974</v>
      </c>
      <c r="CQ4768" s="4">
        <v>2</v>
      </c>
    </row>
    <row r="4769" spans="1:95" ht="11.25" customHeight="1">
      <c r="A4769" s="17">
        <v>44</v>
      </c>
      <c r="B4769" s="17">
        <v>2</v>
      </c>
      <c r="C4769" s="39">
        <v>1</v>
      </c>
      <c r="D4769" s="40">
        <v>4.2361111111111106E-2</v>
      </c>
      <c r="E4769" s="17">
        <v>14</v>
      </c>
      <c r="F4769" s="9">
        <v>0</v>
      </c>
      <c r="G4769">
        <v>0</v>
      </c>
      <c r="H4769">
        <v>0</v>
      </c>
      <c r="I4769">
        <v>0</v>
      </c>
      <c r="J4769">
        <v>1</v>
      </c>
      <c r="K4769" s="5">
        <v>25</v>
      </c>
      <c r="L4769">
        <v>40</v>
      </c>
      <c r="M4769">
        <v>7</v>
      </c>
      <c r="N4769">
        <v>59</v>
      </c>
      <c r="P4769" s="17">
        <f t="shared" si="3354"/>
        <v>1</v>
      </c>
      <c r="Q4769" s="17">
        <v>34</v>
      </c>
      <c r="S4769" s="17">
        <v>0.20588235294117646</v>
      </c>
      <c r="T4769" s="17">
        <v>74</v>
      </c>
      <c r="U4769" s="17">
        <v>35</v>
      </c>
      <c r="V4769" s="17">
        <v>36</v>
      </c>
      <c r="W4769" s="17">
        <v>22</v>
      </c>
      <c r="X4769" s="17">
        <v>35</v>
      </c>
      <c r="Y4769" s="17"/>
      <c r="Z4769" s="17">
        <v>15</v>
      </c>
      <c r="AA4769" s="17">
        <v>170</v>
      </c>
      <c r="AB4769" s="17"/>
      <c r="AC4769">
        <v>71</v>
      </c>
      <c r="AD4769">
        <v>0.21126760563380281</v>
      </c>
      <c r="AE4769">
        <v>0.43478260869565216</v>
      </c>
      <c r="AF4769">
        <v>18</v>
      </c>
      <c r="AL4769">
        <v>2.3529411764705882E-2</v>
      </c>
      <c r="AN4769">
        <v>0.13521126760563379</v>
      </c>
      <c r="AP4769">
        <v>0.11954022988505748</v>
      </c>
      <c r="AQ4769" s="9">
        <f>+AVERAGE(AL4756:AL4765)</f>
        <v>3.5999999999999997E-2</v>
      </c>
      <c r="AR4769" s="9">
        <f>+AVERAGE(AN4756:AN4765)</f>
        <v>0.11179790771226987</v>
      </c>
      <c r="AS4769" s="17">
        <f t="shared" si="3343"/>
        <v>20</v>
      </c>
      <c r="AT4769" s="17">
        <f t="shared" si="3344"/>
        <v>0</v>
      </c>
      <c r="AU4769" s="17">
        <f t="shared" si="3345"/>
        <v>0.46956521739130441</v>
      </c>
      <c r="AV4769" s="17">
        <f t="shared" si="3346"/>
        <v>0.20377358490566039</v>
      </c>
      <c r="AZ4769">
        <v>1.5</v>
      </c>
      <c r="BA4769" s="27">
        <v>0.25</v>
      </c>
      <c r="BB4769" s="17">
        <v>21</v>
      </c>
      <c r="BC4769" s="17">
        <v>0</v>
      </c>
      <c r="BD4769" s="17">
        <v>0</v>
      </c>
      <c r="BF4769">
        <v>0</v>
      </c>
      <c r="BG4769">
        <v>3</v>
      </c>
      <c r="BQ4769">
        <v>1</v>
      </c>
      <c r="BR4769">
        <v>0</v>
      </c>
      <c r="BS4769">
        <v>0.45</v>
      </c>
      <c r="CK4769" s="23">
        <v>0.86956521739130432</v>
      </c>
      <c r="CL4769" s="23">
        <f t="shared" si="3353"/>
        <v>0</v>
      </c>
      <c r="CM4769" s="23">
        <f t="shared" si="3355"/>
        <v>7.1999999999999995E-2</v>
      </c>
      <c r="CN4769" s="23">
        <f t="shared" si="3356"/>
        <v>0.22359581542453974</v>
      </c>
      <c r="CQ4769" s="4">
        <v>3</v>
      </c>
    </row>
    <row r="4770" spans="1:95" ht="11.25" customHeight="1">
      <c r="A4770" s="17">
        <v>44</v>
      </c>
      <c r="B4770" s="17">
        <v>2</v>
      </c>
      <c r="C4770" s="39">
        <v>1</v>
      </c>
      <c r="D4770" s="40">
        <v>4.2361111111111106E-2</v>
      </c>
      <c r="E4770" s="17">
        <v>15</v>
      </c>
      <c r="F4770" s="9">
        <v>0</v>
      </c>
      <c r="G4770">
        <v>0</v>
      </c>
      <c r="H4770">
        <v>0</v>
      </c>
      <c r="I4770">
        <v>0</v>
      </c>
      <c r="J4770">
        <v>1</v>
      </c>
      <c r="K4770" s="5">
        <v>25</v>
      </c>
      <c r="L4770">
        <v>49</v>
      </c>
      <c r="M4770">
        <v>3</v>
      </c>
      <c r="N4770">
        <v>62</v>
      </c>
      <c r="P4770" s="17">
        <f t="shared" si="3354"/>
        <v>0</v>
      </c>
      <c r="Q4770" s="17">
        <v>14</v>
      </c>
      <c r="S4770" s="17">
        <v>0.21428571428571427</v>
      </c>
      <c r="T4770" s="17">
        <v>63</v>
      </c>
      <c r="U4770" s="17">
        <v>25</v>
      </c>
      <c r="V4770" s="17">
        <v>25</v>
      </c>
      <c r="W4770" s="17">
        <v>36</v>
      </c>
      <c r="X4770" s="17">
        <v>25</v>
      </c>
      <c r="Y4770" s="17"/>
      <c r="Z4770" s="17">
        <v>4</v>
      </c>
      <c r="AA4770" s="17">
        <v>174</v>
      </c>
      <c r="AB4770" s="17"/>
      <c r="AC4770">
        <v>38</v>
      </c>
      <c r="AD4770">
        <v>0.10526315789473684</v>
      </c>
      <c r="AE4770">
        <v>0.21126760563380281</v>
      </c>
      <c r="AF4770">
        <v>11</v>
      </c>
      <c r="AL4770">
        <v>5.7142857142857141E-2</v>
      </c>
      <c r="AN4770">
        <v>0.18947368421052632</v>
      </c>
      <c r="AP4770">
        <v>0.10810810810810811</v>
      </c>
      <c r="AQ4770" s="9">
        <f>+AVERAGE(AL4756:AL4765)</f>
        <v>3.5999999999999997E-2</v>
      </c>
      <c r="AR4770" s="9">
        <f>+AVERAGE(AN4756:AN4765)</f>
        <v>0.11179790771226987</v>
      </c>
      <c r="AS4770" s="17">
        <f t="shared" si="3343"/>
        <v>34</v>
      </c>
      <c r="AT4770" s="17">
        <f t="shared" si="3344"/>
        <v>2.3529411764705882E-2</v>
      </c>
      <c r="AU4770" s="17">
        <f t="shared" si="3345"/>
        <v>0.13521126760563379</v>
      </c>
      <c r="AV4770" s="17">
        <f t="shared" si="3346"/>
        <v>0.11954022988505748</v>
      </c>
      <c r="AZ4770">
        <v>1.5</v>
      </c>
      <c r="BA4770" s="27">
        <v>0.25</v>
      </c>
      <c r="BB4770" s="17">
        <v>21</v>
      </c>
      <c r="BC4770" s="17">
        <v>0</v>
      </c>
      <c r="BD4770" s="17">
        <v>0</v>
      </c>
      <c r="BF4770">
        <v>0</v>
      </c>
      <c r="BG4770">
        <v>3</v>
      </c>
      <c r="BQ4770">
        <v>1</v>
      </c>
      <c r="BR4770">
        <v>0</v>
      </c>
      <c r="BS4770">
        <v>0.45</v>
      </c>
      <c r="CK4770" s="23">
        <v>0.42253521126760563</v>
      </c>
      <c r="CL4770" s="23">
        <f t="shared" si="3353"/>
        <v>0</v>
      </c>
      <c r="CM4770" s="23">
        <f t="shared" si="3355"/>
        <v>7.1999999999999995E-2</v>
      </c>
      <c r="CN4770" s="23">
        <f t="shared" si="3356"/>
        <v>0.22359581542453974</v>
      </c>
      <c r="CQ4770" s="4">
        <v>1</v>
      </c>
    </row>
    <row r="4771" spans="1:95" ht="11.25" customHeight="1">
      <c r="A4771" s="17">
        <v>44</v>
      </c>
      <c r="B4771" s="17">
        <v>2</v>
      </c>
      <c r="C4771" s="39">
        <v>1</v>
      </c>
      <c r="D4771" s="40">
        <v>4.2361111111111106E-2</v>
      </c>
      <c r="E4771" s="17">
        <v>16</v>
      </c>
      <c r="F4771" s="9">
        <v>0</v>
      </c>
      <c r="G4771">
        <v>0</v>
      </c>
      <c r="H4771">
        <v>0</v>
      </c>
      <c r="I4771">
        <v>0</v>
      </c>
      <c r="J4771">
        <v>1</v>
      </c>
      <c r="K4771" s="5">
        <v>25</v>
      </c>
      <c r="L4771">
        <v>38</v>
      </c>
      <c r="M4771">
        <v>6</v>
      </c>
      <c r="N4771">
        <v>68</v>
      </c>
      <c r="P4771" s="17">
        <f t="shared" si="3354"/>
        <v>1</v>
      </c>
      <c r="Q4771" s="17">
        <v>32</v>
      </c>
      <c r="S4771" s="17">
        <v>0.1875</v>
      </c>
      <c r="T4771" s="17">
        <v>70</v>
      </c>
      <c r="U4771" s="17">
        <v>30</v>
      </c>
      <c r="V4771" s="17">
        <v>32</v>
      </c>
      <c r="W4771" s="17">
        <v>25</v>
      </c>
      <c r="X4771" s="17">
        <v>30</v>
      </c>
      <c r="Y4771" s="17"/>
      <c r="Z4771" s="17">
        <v>10</v>
      </c>
      <c r="AA4771" s="17">
        <v>184</v>
      </c>
      <c r="AB4771" s="17"/>
      <c r="AC4771">
        <v>55</v>
      </c>
      <c r="AD4771">
        <v>0.18181818181818182</v>
      </c>
      <c r="AE4771">
        <v>0.10526315789473684</v>
      </c>
      <c r="AF4771">
        <v>14</v>
      </c>
      <c r="AL4771">
        <v>3.7499999999999999E-2</v>
      </c>
      <c r="AN4771">
        <v>7.2727272727272724E-2</v>
      </c>
      <c r="AP4771">
        <v>5.4794520547945202E-2</v>
      </c>
      <c r="AQ4771" s="9">
        <f>+AVERAGE(AL4756:AL4765)</f>
        <v>3.5999999999999997E-2</v>
      </c>
      <c r="AR4771" s="9">
        <f>+AVERAGE(AN4756:AN4765)</f>
        <v>0.11179790771226987</v>
      </c>
      <c r="AS4771" s="17">
        <f t="shared" si="3343"/>
        <v>14</v>
      </c>
      <c r="AT4771" s="17">
        <f t="shared" si="3344"/>
        <v>5.7142857142857141E-2</v>
      </c>
      <c r="AU4771" s="17">
        <f t="shared" si="3345"/>
        <v>0.18947368421052632</v>
      </c>
      <c r="AV4771" s="17">
        <f t="shared" si="3346"/>
        <v>0.10810810810810811</v>
      </c>
      <c r="AZ4771">
        <v>1.5</v>
      </c>
      <c r="BA4771" s="27">
        <v>0.25</v>
      </c>
      <c r="BB4771" s="17">
        <v>21</v>
      </c>
      <c r="BC4771" s="17">
        <v>0</v>
      </c>
      <c r="BD4771" s="17">
        <v>0</v>
      </c>
      <c r="BF4771">
        <v>0</v>
      </c>
      <c r="BG4771">
        <v>3</v>
      </c>
      <c r="BQ4771">
        <v>1</v>
      </c>
      <c r="BR4771">
        <v>0</v>
      </c>
      <c r="BS4771">
        <v>0.45</v>
      </c>
      <c r="CK4771" s="23">
        <v>0.21052631578947367</v>
      </c>
      <c r="CL4771" s="23">
        <f t="shared" si="3353"/>
        <v>0</v>
      </c>
      <c r="CM4771" s="23">
        <f t="shared" si="3355"/>
        <v>7.1999999999999995E-2</v>
      </c>
      <c r="CN4771" s="23">
        <f t="shared" si="3356"/>
        <v>0.22359581542453974</v>
      </c>
      <c r="CQ4771" s="4">
        <v>4</v>
      </c>
    </row>
    <row r="4772" spans="1:95" ht="11.25" customHeight="1">
      <c r="A4772" s="17">
        <v>44</v>
      </c>
      <c r="B4772" s="17">
        <v>2</v>
      </c>
      <c r="C4772" s="39">
        <v>1</v>
      </c>
      <c r="D4772" s="40">
        <v>4.2361111111111106E-2</v>
      </c>
      <c r="E4772" s="17">
        <v>17</v>
      </c>
      <c r="F4772" s="9">
        <v>0</v>
      </c>
      <c r="G4772">
        <v>0</v>
      </c>
      <c r="H4772">
        <v>0</v>
      </c>
      <c r="I4772">
        <v>0</v>
      </c>
      <c r="J4772">
        <v>1</v>
      </c>
      <c r="K4772" s="5">
        <v>25</v>
      </c>
      <c r="L4772">
        <v>45</v>
      </c>
      <c r="M4772">
        <v>7</v>
      </c>
      <c r="N4772">
        <v>75</v>
      </c>
      <c r="P4772" s="17">
        <f t="shared" si="3354"/>
        <v>1</v>
      </c>
      <c r="Q4772" s="17">
        <v>36</v>
      </c>
      <c r="S4772" s="17">
        <v>0.19444444444444445</v>
      </c>
      <c r="T4772" s="17">
        <v>81</v>
      </c>
      <c r="U4772" s="17">
        <v>40</v>
      </c>
      <c r="V4772" s="17">
        <v>38</v>
      </c>
      <c r="W4772" s="17">
        <v>32</v>
      </c>
      <c r="X4772" s="17">
        <v>38</v>
      </c>
      <c r="Y4772" s="17"/>
      <c r="Z4772" s="17">
        <v>18</v>
      </c>
      <c r="AA4772" s="17">
        <v>202</v>
      </c>
      <c r="AB4772" s="17"/>
      <c r="AC4772">
        <v>88</v>
      </c>
      <c r="AD4772">
        <v>0.20454545454545456</v>
      </c>
      <c r="AE4772">
        <v>0.18181818181818182</v>
      </c>
      <c r="AF4772">
        <v>21</v>
      </c>
      <c r="AL4772">
        <v>5.5555555555555552E-2</v>
      </c>
      <c r="AN4772">
        <v>3.6363636363636362E-2</v>
      </c>
      <c r="AP4772">
        <v>3.921568627450981E-2</v>
      </c>
      <c r="AQ4772" s="9">
        <f>+AVERAGE(AL4756:AL4765)</f>
        <v>3.5999999999999997E-2</v>
      </c>
      <c r="AR4772" s="9">
        <f>+AVERAGE(AN4756:AN4765)</f>
        <v>0.11179790771226987</v>
      </c>
      <c r="AS4772" s="17">
        <f t="shared" ref="AS4772:AS4835" si="3359">+Q4771</f>
        <v>32</v>
      </c>
      <c r="AT4772" s="17">
        <f t="shared" ref="AT4772:AT4835" si="3360">+AL4771</f>
        <v>3.7499999999999999E-2</v>
      </c>
      <c r="AU4772" s="17">
        <f t="shared" ref="AU4772:AU4835" si="3361">+AN4771</f>
        <v>7.2727272727272724E-2</v>
      </c>
      <c r="AV4772" s="17">
        <f t="shared" ref="AV4772:AV4835" si="3362">+AP4771</f>
        <v>5.4794520547945202E-2</v>
      </c>
      <c r="AZ4772">
        <v>1.5</v>
      </c>
      <c r="BA4772" s="27">
        <v>0.25</v>
      </c>
      <c r="BB4772" s="17">
        <v>21</v>
      </c>
      <c r="BC4772" s="17">
        <v>0</v>
      </c>
      <c r="BD4772" s="17">
        <v>0</v>
      </c>
      <c r="BF4772">
        <v>0</v>
      </c>
      <c r="BG4772">
        <v>3</v>
      </c>
      <c r="BQ4772">
        <v>1</v>
      </c>
      <c r="BR4772">
        <v>0</v>
      </c>
      <c r="BS4772">
        <v>0.45</v>
      </c>
      <c r="CK4772" s="23">
        <v>0.36363636363636365</v>
      </c>
      <c r="CL4772" s="23">
        <f t="shared" si="3353"/>
        <v>0</v>
      </c>
      <c r="CM4772" s="23">
        <f t="shared" si="3355"/>
        <v>7.1999999999999995E-2</v>
      </c>
      <c r="CN4772" s="23">
        <f t="shared" si="3356"/>
        <v>0.22359581542453974</v>
      </c>
      <c r="CQ4772" s="4">
        <v>7</v>
      </c>
    </row>
    <row r="4773" spans="1:95" ht="11.25" customHeight="1">
      <c r="A4773" s="17">
        <v>44</v>
      </c>
      <c r="B4773" s="17">
        <v>2</v>
      </c>
      <c r="C4773" s="39">
        <v>1</v>
      </c>
      <c r="D4773" s="40">
        <v>4.2361111111111106E-2</v>
      </c>
      <c r="E4773" s="17">
        <v>18</v>
      </c>
      <c r="F4773" s="9">
        <v>0</v>
      </c>
      <c r="G4773">
        <v>0</v>
      </c>
      <c r="H4773">
        <v>0</v>
      </c>
      <c r="I4773">
        <v>0</v>
      </c>
      <c r="J4773">
        <v>1</v>
      </c>
      <c r="K4773" s="5">
        <v>25</v>
      </c>
      <c r="L4773">
        <v>56</v>
      </c>
      <c r="M4773">
        <v>3</v>
      </c>
      <c r="N4773">
        <v>78</v>
      </c>
      <c r="P4773" s="17">
        <f t="shared" si="3354"/>
        <v>0</v>
      </c>
      <c r="Q4773" s="17">
        <v>10</v>
      </c>
      <c r="S4773" s="17">
        <v>0.3</v>
      </c>
      <c r="T4773" s="17">
        <v>66</v>
      </c>
      <c r="U4773" s="17">
        <v>30</v>
      </c>
      <c r="V4773" s="17">
        <v>21</v>
      </c>
      <c r="W4773" s="17">
        <v>38</v>
      </c>
      <c r="X4773" s="17">
        <v>21</v>
      </c>
      <c r="Y4773" s="17"/>
      <c r="Z4773" s="17">
        <v>4</v>
      </c>
      <c r="AA4773" s="17">
        <v>206</v>
      </c>
      <c r="AB4773" s="17"/>
      <c r="AC4773">
        <v>33</v>
      </c>
      <c r="AD4773">
        <v>0.12121212121212122</v>
      </c>
      <c r="AE4773">
        <v>0.20454545454545456</v>
      </c>
      <c r="AF4773">
        <v>11</v>
      </c>
      <c r="AL4773">
        <v>0.28000000000000003</v>
      </c>
      <c r="AN4773">
        <v>0.43636363636363634</v>
      </c>
      <c r="AP4773">
        <v>0.21917808219178081</v>
      </c>
      <c r="AQ4773" s="9">
        <f>+AVERAGE(AL4756:AL4765)</f>
        <v>3.5999999999999997E-2</v>
      </c>
      <c r="AR4773" s="9">
        <f>+AVERAGE(AN4756:AN4765)</f>
        <v>0.11179790771226987</v>
      </c>
      <c r="AS4773" s="17">
        <f t="shared" si="3359"/>
        <v>36</v>
      </c>
      <c r="AT4773" s="17">
        <f t="shared" si="3360"/>
        <v>5.5555555555555552E-2</v>
      </c>
      <c r="AU4773" s="17">
        <f t="shared" si="3361"/>
        <v>3.6363636363636362E-2</v>
      </c>
      <c r="AV4773" s="17">
        <f t="shared" si="3362"/>
        <v>3.921568627450981E-2</v>
      </c>
      <c r="AZ4773">
        <v>1.5</v>
      </c>
      <c r="BA4773" s="27">
        <v>0.25</v>
      </c>
      <c r="BB4773" s="17">
        <v>21</v>
      </c>
      <c r="BC4773" s="17">
        <v>0</v>
      </c>
      <c r="BD4773" s="17">
        <v>0</v>
      </c>
      <c r="BF4773">
        <v>0</v>
      </c>
      <c r="BG4773">
        <v>3</v>
      </c>
      <c r="BQ4773">
        <v>1</v>
      </c>
      <c r="BR4773">
        <v>0</v>
      </c>
      <c r="BS4773">
        <v>0.45</v>
      </c>
      <c r="CK4773" s="23">
        <v>0.40909090909090912</v>
      </c>
      <c r="CL4773" s="23">
        <f t="shared" si="3353"/>
        <v>0</v>
      </c>
      <c r="CM4773" s="23">
        <f t="shared" si="3355"/>
        <v>7.1999999999999995E-2</v>
      </c>
      <c r="CN4773" s="23">
        <f t="shared" si="3356"/>
        <v>0.22359581542453974</v>
      </c>
      <c r="CQ4773" s="4">
        <v>1</v>
      </c>
    </row>
    <row r="4774" spans="1:95" ht="11.25" customHeight="1">
      <c r="A4774" s="17">
        <v>44</v>
      </c>
      <c r="B4774" s="17">
        <v>2</v>
      </c>
      <c r="C4774" s="39">
        <v>1</v>
      </c>
      <c r="D4774" s="40">
        <v>4.2361111111111106E-2</v>
      </c>
      <c r="E4774" s="17">
        <v>19</v>
      </c>
      <c r="F4774" s="9">
        <v>0</v>
      </c>
      <c r="G4774">
        <v>0</v>
      </c>
      <c r="H4774">
        <v>0</v>
      </c>
      <c r="I4774">
        <v>0</v>
      </c>
      <c r="J4774">
        <v>1</v>
      </c>
      <c r="K4774" s="5">
        <v>25</v>
      </c>
      <c r="L4774">
        <v>41</v>
      </c>
      <c r="M4774">
        <v>4</v>
      </c>
      <c r="N4774">
        <v>82</v>
      </c>
      <c r="P4774" s="17">
        <f t="shared" si="3354"/>
        <v>0</v>
      </c>
      <c r="Q4774" s="17">
        <v>20</v>
      </c>
      <c r="S4774" s="17">
        <v>0.2</v>
      </c>
      <c r="T4774" s="17">
        <v>61</v>
      </c>
      <c r="U4774" s="17">
        <v>20</v>
      </c>
      <c r="V4774" s="17">
        <v>29</v>
      </c>
      <c r="W4774" s="17">
        <v>21</v>
      </c>
      <c r="X4774" s="17">
        <v>20</v>
      </c>
      <c r="Y4774" s="17"/>
      <c r="Z4774" s="17">
        <v>4</v>
      </c>
      <c r="AA4774" s="17">
        <v>210</v>
      </c>
      <c r="AB4774" s="17"/>
      <c r="AC4774">
        <v>22</v>
      </c>
      <c r="AD4774">
        <v>0.18181818181818182</v>
      </c>
      <c r="AE4774">
        <v>0.12121212121212122</v>
      </c>
      <c r="AF4774">
        <v>10</v>
      </c>
      <c r="AL4774">
        <v>0</v>
      </c>
      <c r="AN4774">
        <v>0.36363636363636359</v>
      </c>
      <c r="AP4774">
        <v>0.15384615384615385</v>
      </c>
      <c r="AQ4774" s="9">
        <f>+AVERAGE(AL4756:AL4765)</f>
        <v>3.5999999999999997E-2</v>
      </c>
      <c r="AR4774" s="9">
        <f>+AVERAGE(AN4756:AN4765)</f>
        <v>0.11179790771226987</v>
      </c>
      <c r="AS4774" s="17">
        <f t="shared" si="3359"/>
        <v>10</v>
      </c>
      <c r="AT4774" s="17">
        <f t="shared" si="3360"/>
        <v>0.28000000000000003</v>
      </c>
      <c r="AU4774" s="17">
        <f t="shared" si="3361"/>
        <v>0.43636363636363634</v>
      </c>
      <c r="AV4774" s="17">
        <f t="shared" si="3362"/>
        <v>0.21917808219178081</v>
      </c>
      <c r="AZ4774">
        <v>1.5</v>
      </c>
      <c r="BA4774" s="27">
        <v>0.25</v>
      </c>
      <c r="BB4774" s="17">
        <v>21</v>
      </c>
      <c r="BC4774" s="17">
        <v>0</v>
      </c>
      <c r="BD4774" s="17">
        <v>0</v>
      </c>
      <c r="BF4774">
        <v>0</v>
      </c>
      <c r="BG4774">
        <v>3</v>
      </c>
      <c r="BQ4774">
        <v>1</v>
      </c>
      <c r="BR4774">
        <v>0</v>
      </c>
      <c r="BS4774">
        <v>0.45</v>
      </c>
      <c r="CK4774" s="23">
        <v>0.24242424242424243</v>
      </c>
      <c r="CL4774" s="23">
        <f t="shared" si="3353"/>
        <v>0</v>
      </c>
      <c r="CM4774" s="23">
        <f t="shared" si="3355"/>
        <v>7.1999999999999995E-2</v>
      </c>
      <c r="CN4774" s="23">
        <f t="shared" si="3356"/>
        <v>0.22359581542453974</v>
      </c>
      <c r="CQ4774" s="4">
        <v>2</v>
      </c>
    </row>
    <row r="4775" spans="1:95" ht="11.25" customHeight="1">
      <c r="A4775" s="17">
        <v>44</v>
      </c>
      <c r="B4775" s="17">
        <v>2</v>
      </c>
      <c r="C4775" s="39">
        <v>1</v>
      </c>
      <c r="D4775" s="40">
        <v>4.2361111111111106E-2</v>
      </c>
      <c r="E4775" s="17">
        <v>20</v>
      </c>
      <c r="F4775" s="9">
        <v>0</v>
      </c>
      <c r="G4775">
        <v>0</v>
      </c>
      <c r="H4775">
        <v>0</v>
      </c>
      <c r="I4775">
        <v>0</v>
      </c>
      <c r="J4775">
        <v>1</v>
      </c>
      <c r="K4775" s="5">
        <v>25</v>
      </c>
      <c r="L4775">
        <v>36</v>
      </c>
      <c r="M4775">
        <v>10</v>
      </c>
      <c r="N4775">
        <v>92</v>
      </c>
      <c r="P4775" s="17">
        <f t="shared" si="3354"/>
        <v>1</v>
      </c>
      <c r="Q4775" s="17">
        <v>40</v>
      </c>
      <c r="S4775" s="17">
        <v>0.25</v>
      </c>
      <c r="T4775" s="17">
        <v>76</v>
      </c>
      <c r="U4775" s="17">
        <v>35</v>
      </c>
      <c r="V4775" s="17">
        <v>39</v>
      </c>
      <c r="W4775" s="17">
        <v>29</v>
      </c>
      <c r="X4775" s="17">
        <v>35</v>
      </c>
      <c r="Y4775" s="17"/>
      <c r="Z4775" s="17">
        <v>15</v>
      </c>
      <c r="AA4775" s="17">
        <v>225</v>
      </c>
      <c r="AB4775" s="17"/>
      <c r="AC4775">
        <v>67</v>
      </c>
      <c r="AD4775">
        <v>0.22388059701492538</v>
      </c>
      <c r="AE4775">
        <v>0.18181818181818182</v>
      </c>
      <c r="AF4775">
        <v>15</v>
      </c>
      <c r="AG4775">
        <v>157</v>
      </c>
      <c r="AL4775">
        <v>0.2</v>
      </c>
      <c r="AN4775">
        <v>0.23283582089552238</v>
      </c>
      <c r="AP4775">
        <v>0.18701298701298702</v>
      </c>
      <c r="AQ4775" s="9">
        <f>+AVERAGE(AL4756:AL4765)</f>
        <v>3.5999999999999997E-2</v>
      </c>
      <c r="AR4775" s="9">
        <f>+AVERAGE(AN4756:AN4765)</f>
        <v>0.11179790771226987</v>
      </c>
      <c r="AS4775" s="17">
        <f t="shared" si="3359"/>
        <v>20</v>
      </c>
      <c r="AT4775" s="17">
        <f t="shared" si="3360"/>
        <v>0</v>
      </c>
      <c r="AU4775" s="17">
        <f t="shared" si="3361"/>
        <v>0.36363636363636359</v>
      </c>
      <c r="AV4775" s="17">
        <f t="shared" si="3362"/>
        <v>0.15384615384615385</v>
      </c>
      <c r="AZ4775">
        <v>1.5</v>
      </c>
      <c r="BA4775" s="27">
        <v>0.25</v>
      </c>
      <c r="BB4775" s="17">
        <v>21</v>
      </c>
      <c r="BC4775" s="17">
        <v>0</v>
      </c>
      <c r="BD4775" s="17">
        <v>0</v>
      </c>
      <c r="BF4775">
        <v>0</v>
      </c>
      <c r="BG4775">
        <v>3</v>
      </c>
      <c r="BQ4775">
        <v>1</v>
      </c>
      <c r="BR4775">
        <v>0</v>
      </c>
      <c r="BS4775">
        <v>0.45</v>
      </c>
      <c r="BW4775" s="9">
        <f>SUM(AF4766:AF4775)</f>
        <v>157</v>
      </c>
      <c r="BX4775" s="9"/>
      <c r="BY4775" s="9">
        <f t="shared" ref="BY4775" si="3363">SUM(BW4765,BW4775)</f>
        <v>333</v>
      </c>
      <c r="CK4775" s="23">
        <v>0.36363636363636365</v>
      </c>
      <c r="CL4775" s="23">
        <f t="shared" si="3353"/>
        <v>0</v>
      </c>
      <c r="CM4775" s="23">
        <f t="shared" si="3355"/>
        <v>7.1999999999999995E-2</v>
      </c>
      <c r="CN4775" s="23">
        <f t="shared" si="3356"/>
        <v>0.22359581542453974</v>
      </c>
      <c r="CQ4775" s="4">
        <v>3</v>
      </c>
    </row>
    <row r="4776" spans="1:95" ht="11.25" customHeight="1">
      <c r="A4776" s="17">
        <v>44</v>
      </c>
      <c r="B4776" s="17">
        <v>3</v>
      </c>
      <c r="C4776" s="39">
        <v>8</v>
      </c>
      <c r="D4776" s="40">
        <v>0.33680555555555558</v>
      </c>
      <c r="E4776" s="17">
        <v>-2</v>
      </c>
      <c r="F4776" s="9">
        <v>0</v>
      </c>
      <c r="G4776">
        <v>0</v>
      </c>
      <c r="H4776">
        <v>0</v>
      </c>
      <c r="I4776">
        <v>0</v>
      </c>
      <c r="J4776">
        <v>0</v>
      </c>
      <c r="K4776" s="5">
        <v>25</v>
      </c>
      <c r="L4776">
        <v>50</v>
      </c>
      <c r="M4776">
        <v>7</v>
      </c>
      <c r="P4776" s="17">
        <f t="shared" si="3354"/>
        <v>1</v>
      </c>
      <c r="Q4776" s="17">
        <v>35</v>
      </c>
      <c r="S4776" s="17">
        <v>0.2</v>
      </c>
      <c r="T4776" s="17">
        <v>85</v>
      </c>
      <c r="U4776" s="17">
        <v>40</v>
      </c>
      <c r="V4776" s="17">
        <v>30</v>
      </c>
      <c r="W4776" s="17"/>
      <c r="X4776" s="17">
        <v>30</v>
      </c>
      <c r="Y4776" s="17"/>
      <c r="Z4776" s="17">
        <v>10</v>
      </c>
      <c r="AA4776" s="17"/>
      <c r="AB4776" s="17"/>
      <c r="AC4776">
        <v>34</v>
      </c>
      <c r="AD4776">
        <v>0.29411764705882354</v>
      </c>
      <c r="AF4776">
        <v>13</v>
      </c>
      <c r="AL4776">
        <v>0</v>
      </c>
      <c r="AN4776">
        <v>0.30588235294117649</v>
      </c>
      <c r="AP4776">
        <v>0.21224489795918364</v>
      </c>
      <c r="AQ4776" s="22"/>
      <c r="AR4776" s="22"/>
      <c r="AS4776" s="17">
        <f t="shared" si="3359"/>
        <v>40</v>
      </c>
      <c r="AT4776" s="17">
        <f t="shared" si="3360"/>
        <v>0.2</v>
      </c>
      <c r="AU4776" s="17">
        <f t="shared" si="3361"/>
        <v>0.23283582089552238</v>
      </c>
      <c r="AV4776" s="17">
        <f t="shared" si="3362"/>
        <v>0.18701298701298702</v>
      </c>
      <c r="AZ4776">
        <v>3.5</v>
      </c>
      <c r="BA4776" s="27">
        <v>0.58333333333333337</v>
      </c>
      <c r="BB4776" s="17">
        <v>21</v>
      </c>
      <c r="BC4776" s="17">
        <v>0</v>
      </c>
      <c r="BD4776" s="17">
        <v>0</v>
      </c>
      <c r="BF4776">
        <v>0</v>
      </c>
      <c r="BG4776">
        <v>3</v>
      </c>
      <c r="BQ4776">
        <v>1</v>
      </c>
      <c r="BR4776">
        <v>0</v>
      </c>
      <c r="BS4776">
        <v>0.45</v>
      </c>
      <c r="CK4776" s="23" t="s">
        <v>2085</v>
      </c>
      <c r="CL4776" s="23">
        <f t="shared" si="3353"/>
        <v>0</v>
      </c>
      <c r="CM4776" s="23" t="str">
        <f t="shared" si="3355"/>
        <v/>
      </c>
      <c r="CN4776" s="23" t="str">
        <f t="shared" si="3356"/>
        <v/>
      </c>
      <c r="CQ4776" s="4">
        <v>1</v>
      </c>
    </row>
    <row r="4777" spans="1:95" ht="11.25" customHeight="1">
      <c r="A4777" s="17">
        <v>44</v>
      </c>
      <c r="B4777" s="17">
        <v>3</v>
      </c>
      <c r="C4777" s="39">
        <v>8</v>
      </c>
      <c r="D4777" s="40">
        <v>0.33680555555555558</v>
      </c>
      <c r="E4777" s="17">
        <v>-1</v>
      </c>
      <c r="F4777" s="9">
        <v>0</v>
      </c>
      <c r="G4777">
        <v>0</v>
      </c>
      <c r="H4777">
        <v>0</v>
      </c>
      <c r="I4777">
        <v>0</v>
      </c>
      <c r="J4777">
        <v>0</v>
      </c>
      <c r="K4777" s="5">
        <v>25</v>
      </c>
      <c r="L4777">
        <v>60</v>
      </c>
      <c r="M4777">
        <v>5</v>
      </c>
      <c r="P4777" s="17">
        <f t="shared" si="3354"/>
        <v>2</v>
      </c>
      <c r="Q4777" s="17">
        <v>24</v>
      </c>
      <c r="S4777" s="17">
        <v>0.20833333333333334</v>
      </c>
      <c r="T4777" s="17">
        <v>84</v>
      </c>
      <c r="U4777" s="17">
        <v>40</v>
      </c>
      <c r="V4777" s="17">
        <v>30</v>
      </c>
      <c r="W4777" s="17">
        <v>30</v>
      </c>
      <c r="X4777" s="17">
        <v>30</v>
      </c>
      <c r="Y4777" s="17"/>
      <c r="Z4777" s="17">
        <v>10</v>
      </c>
      <c r="AA4777" s="17"/>
      <c r="AB4777" s="17"/>
      <c r="AC4777">
        <v>38</v>
      </c>
      <c r="AD4777">
        <v>0.26315789473684209</v>
      </c>
      <c r="AE4777">
        <v>0.29411764705882354</v>
      </c>
      <c r="AF4777">
        <v>15</v>
      </c>
      <c r="AL4777">
        <v>0.16666666666666666</v>
      </c>
      <c r="AN4777">
        <v>0.18947368421052632</v>
      </c>
      <c r="AP4777">
        <v>0.11874999999999999</v>
      </c>
      <c r="AQ4777" s="9"/>
      <c r="AR4777" s="9"/>
      <c r="AS4777" s="17">
        <f t="shared" si="3359"/>
        <v>35</v>
      </c>
      <c r="AT4777" s="17">
        <f t="shared" si="3360"/>
        <v>0</v>
      </c>
      <c r="AU4777" s="17">
        <f t="shared" si="3361"/>
        <v>0.30588235294117649</v>
      </c>
      <c r="AV4777" s="17">
        <f t="shared" si="3362"/>
        <v>0.21224489795918364</v>
      </c>
      <c r="AZ4777">
        <v>3.5</v>
      </c>
      <c r="BA4777" s="27">
        <v>0.58333333333333337</v>
      </c>
      <c r="BB4777" s="17">
        <v>21</v>
      </c>
      <c r="BC4777" s="17">
        <v>0</v>
      </c>
      <c r="BD4777" s="17">
        <v>0</v>
      </c>
      <c r="BF4777">
        <v>0</v>
      </c>
      <c r="BG4777">
        <v>3</v>
      </c>
      <c r="BQ4777">
        <v>1</v>
      </c>
      <c r="BR4777">
        <v>0</v>
      </c>
      <c r="BS4777">
        <v>0.45</v>
      </c>
      <c r="CK4777" s="23">
        <v>0.88235294117647056</v>
      </c>
      <c r="CL4777" s="23">
        <f t="shared" si="3353"/>
        <v>0</v>
      </c>
      <c r="CM4777" s="23" t="str">
        <f t="shared" si="3355"/>
        <v/>
      </c>
      <c r="CN4777" s="23" t="str">
        <f t="shared" si="3356"/>
        <v/>
      </c>
      <c r="CQ4777" s="4">
        <v>2</v>
      </c>
    </row>
    <row r="4778" spans="1:95" ht="11.25" customHeight="1">
      <c r="A4778" s="17">
        <v>44</v>
      </c>
      <c r="B4778" s="17">
        <v>3</v>
      </c>
      <c r="C4778" s="39">
        <v>8</v>
      </c>
      <c r="D4778" s="40">
        <v>0.33680555555555558</v>
      </c>
      <c r="E4778" s="17">
        <v>1</v>
      </c>
      <c r="F4778" s="9">
        <v>0</v>
      </c>
      <c r="G4778">
        <v>0</v>
      </c>
      <c r="H4778">
        <v>0</v>
      </c>
      <c r="I4778">
        <v>0</v>
      </c>
      <c r="J4778">
        <v>0</v>
      </c>
      <c r="K4778" s="5">
        <v>25</v>
      </c>
      <c r="L4778">
        <v>75</v>
      </c>
      <c r="M4778">
        <v>3</v>
      </c>
      <c r="N4778">
        <v>3</v>
      </c>
      <c r="P4778" s="17">
        <f t="shared" si="3354"/>
        <v>0</v>
      </c>
      <c r="Q4778" s="17">
        <v>15</v>
      </c>
      <c r="S4778" s="17">
        <v>0.2</v>
      </c>
      <c r="T4778" s="17">
        <v>90</v>
      </c>
      <c r="U4778" s="17">
        <v>40</v>
      </c>
      <c r="V4778" s="17">
        <v>30</v>
      </c>
      <c r="W4778" s="17">
        <v>30</v>
      </c>
      <c r="X4778" s="17">
        <v>30</v>
      </c>
      <c r="Y4778" s="17"/>
      <c r="Z4778" s="17">
        <v>10</v>
      </c>
      <c r="AA4778" s="17">
        <v>10</v>
      </c>
      <c r="AB4778" s="17"/>
      <c r="AC4778">
        <v>38</v>
      </c>
      <c r="AD4778">
        <v>0.26315789473684209</v>
      </c>
      <c r="AF4778">
        <v>17</v>
      </c>
      <c r="AL4778">
        <v>0</v>
      </c>
      <c r="AN4778">
        <v>0.18947368421052632</v>
      </c>
      <c r="AP4778">
        <v>9.8630136986301367E-2</v>
      </c>
      <c r="AQ4778" s="9"/>
      <c r="AR4778" s="9"/>
      <c r="AS4778" s="17">
        <f t="shared" si="3359"/>
        <v>24</v>
      </c>
      <c r="AT4778" s="17">
        <f t="shared" si="3360"/>
        <v>0.16666666666666666</v>
      </c>
      <c r="AU4778" s="17">
        <f t="shared" si="3361"/>
        <v>0.18947368421052632</v>
      </c>
      <c r="AV4778" s="17">
        <f t="shared" si="3362"/>
        <v>0.11874999999999999</v>
      </c>
      <c r="AZ4778">
        <v>3.5</v>
      </c>
      <c r="BA4778" s="27">
        <v>0.58333333333333337</v>
      </c>
      <c r="BB4778" s="17">
        <v>21</v>
      </c>
      <c r="BC4778" s="17">
        <v>0</v>
      </c>
      <c r="BD4778" s="17">
        <v>0</v>
      </c>
      <c r="BF4778">
        <v>0</v>
      </c>
      <c r="BG4778">
        <v>3</v>
      </c>
      <c r="BQ4778">
        <v>1</v>
      </c>
      <c r="BR4778">
        <v>0</v>
      </c>
      <c r="BS4778">
        <v>0.45</v>
      </c>
      <c r="CK4778" s="23" t="s">
        <v>2085</v>
      </c>
      <c r="CL4778" s="23">
        <f t="shared" si="3353"/>
        <v>0</v>
      </c>
      <c r="CM4778" s="23" t="str">
        <f t="shared" si="3355"/>
        <v/>
      </c>
      <c r="CN4778" s="23" t="str">
        <f t="shared" si="3356"/>
        <v/>
      </c>
      <c r="CQ4778" s="4">
        <v>6</v>
      </c>
    </row>
    <row r="4779" spans="1:95" ht="11.25" customHeight="1">
      <c r="A4779" s="17">
        <v>44</v>
      </c>
      <c r="B4779" s="17">
        <v>3</v>
      </c>
      <c r="C4779" s="39">
        <v>8</v>
      </c>
      <c r="D4779" s="40">
        <v>0.33680555555555558</v>
      </c>
      <c r="E4779" s="17">
        <v>2</v>
      </c>
      <c r="F4779" s="9">
        <v>0</v>
      </c>
      <c r="G4779">
        <v>0</v>
      </c>
      <c r="H4779">
        <v>0</v>
      </c>
      <c r="I4779">
        <v>0</v>
      </c>
      <c r="J4779">
        <v>0</v>
      </c>
      <c r="K4779" s="5">
        <v>25</v>
      </c>
      <c r="L4779">
        <v>65</v>
      </c>
      <c r="M4779">
        <v>5</v>
      </c>
      <c r="N4779">
        <v>8</v>
      </c>
      <c r="P4779" s="17">
        <f t="shared" si="3354"/>
        <v>2</v>
      </c>
      <c r="Q4779" s="17">
        <v>10</v>
      </c>
      <c r="S4779" s="17">
        <v>0.5</v>
      </c>
      <c r="T4779" s="17">
        <v>75</v>
      </c>
      <c r="U4779" s="17">
        <v>35</v>
      </c>
      <c r="V4779" s="17">
        <v>30</v>
      </c>
      <c r="W4779" s="17">
        <v>30</v>
      </c>
      <c r="X4779" s="17">
        <v>30</v>
      </c>
      <c r="Y4779" s="17"/>
      <c r="Z4779" s="17">
        <v>10</v>
      </c>
      <c r="AA4779" s="17">
        <v>20</v>
      </c>
      <c r="AB4779" s="17"/>
      <c r="AC4779">
        <v>55</v>
      </c>
      <c r="AD4779">
        <v>0.18181818181818182</v>
      </c>
      <c r="AE4779">
        <v>0.26315789473684209</v>
      </c>
      <c r="AF4779">
        <v>15</v>
      </c>
      <c r="AL4779">
        <v>0.36</v>
      </c>
      <c r="AN4779">
        <v>7.2727272727272724E-2</v>
      </c>
      <c r="AP4779">
        <v>6.7368421052631577E-2</v>
      </c>
      <c r="AQ4779" s="9"/>
      <c r="AR4779" s="9"/>
      <c r="AS4779" s="17">
        <f t="shared" si="3359"/>
        <v>15</v>
      </c>
      <c r="AT4779" s="17">
        <f t="shared" si="3360"/>
        <v>0</v>
      </c>
      <c r="AU4779" s="17">
        <f t="shared" si="3361"/>
        <v>0.18947368421052632</v>
      </c>
      <c r="AV4779" s="17">
        <f t="shared" si="3362"/>
        <v>9.8630136986301367E-2</v>
      </c>
      <c r="AZ4779">
        <v>3.5</v>
      </c>
      <c r="BA4779" s="27">
        <v>0.58333333333333337</v>
      </c>
      <c r="BB4779" s="17">
        <v>21</v>
      </c>
      <c r="BC4779" s="17">
        <v>0</v>
      </c>
      <c r="BD4779" s="17">
        <v>0</v>
      </c>
      <c r="BF4779">
        <v>0</v>
      </c>
      <c r="BG4779">
        <v>3</v>
      </c>
      <c r="BQ4779">
        <v>1</v>
      </c>
      <c r="BR4779">
        <v>0</v>
      </c>
      <c r="BS4779">
        <v>0.45</v>
      </c>
      <c r="CK4779" s="23">
        <v>0.78947368421052633</v>
      </c>
      <c r="CL4779" s="23">
        <f t="shared" si="3353"/>
        <v>0</v>
      </c>
      <c r="CM4779" s="23" t="str">
        <f t="shared" si="3355"/>
        <v/>
      </c>
      <c r="CN4779" s="23" t="str">
        <f t="shared" si="3356"/>
        <v/>
      </c>
      <c r="CQ4779" s="4">
        <v>3</v>
      </c>
    </row>
    <row r="4780" spans="1:95" ht="11.25" customHeight="1">
      <c r="A4780" s="17">
        <v>44</v>
      </c>
      <c r="B4780" s="17">
        <v>3</v>
      </c>
      <c r="C4780" s="39">
        <v>8</v>
      </c>
      <c r="D4780" s="40">
        <v>0.33680555555555558</v>
      </c>
      <c r="E4780" s="17">
        <v>3</v>
      </c>
      <c r="F4780" s="9">
        <v>0</v>
      </c>
      <c r="G4780">
        <v>0</v>
      </c>
      <c r="H4780">
        <v>0</v>
      </c>
      <c r="I4780">
        <v>0</v>
      </c>
      <c r="J4780">
        <v>0</v>
      </c>
      <c r="K4780" s="5">
        <v>25</v>
      </c>
      <c r="L4780">
        <v>50</v>
      </c>
      <c r="M4780">
        <v>4</v>
      </c>
      <c r="N4780">
        <v>12</v>
      </c>
      <c r="P4780" s="17">
        <f t="shared" si="3354"/>
        <v>0</v>
      </c>
      <c r="Q4780" s="17">
        <v>20</v>
      </c>
      <c r="S4780" s="17">
        <v>0.2</v>
      </c>
      <c r="T4780" s="17">
        <v>70</v>
      </c>
      <c r="U4780" s="17">
        <v>30</v>
      </c>
      <c r="V4780" s="17">
        <v>30</v>
      </c>
      <c r="W4780" s="17">
        <v>30</v>
      </c>
      <c r="X4780" s="17">
        <v>30</v>
      </c>
      <c r="Y4780" s="17"/>
      <c r="Z4780" s="17">
        <v>10</v>
      </c>
      <c r="AA4780" s="17">
        <v>30</v>
      </c>
      <c r="AB4780" s="17"/>
      <c r="AC4780">
        <v>50</v>
      </c>
      <c r="AD4780">
        <v>0.2</v>
      </c>
      <c r="AE4780">
        <v>0.18181818181818182</v>
      </c>
      <c r="AF4780">
        <v>16</v>
      </c>
      <c r="AL4780">
        <v>0</v>
      </c>
      <c r="AN4780">
        <v>0</v>
      </c>
      <c r="AP4780">
        <v>0</v>
      </c>
      <c r="AQ4780" s="9"/>
      <c r="AR4780" s="9"/>
      <c r="AS4780" s="17">
        <f t="shared" si="3359"/>
        <v>10</v>
      </c>
      <c r="AT4780" s="17">
        <f t="shared" si="3360"/>
        <v>0.36</v>
      </c>
      <c r="AU4780" s="17">
        <f t="shared" si="3361"/>
        <v>7.2727272727272724E-2</v>
      </c>
      <c r="AV4780" s="17">
        <f t="shared" si="3362"/>
        <v>6.7368421052631577E-2</v>
      </c>
      <c r="AZ4780">
        <v>3.5</v>
      </c>
      <c r="BA4780" s="27">
        <v>0.58333333333333337</v>
      </c>
      <c r="BB4780" s="17">
        <v>21</v>
      </c>
      <c r="BC4780" s="17">
        <v>0</v>
      </c>
      <c r="BD4780" s="17">
        <v>0</v>
      </c>
      <c r="BF4780">
        <v>0</v>
      </c>
      <c r="BG4780">
        <v>3</v>
      </c>
      <c r="BQ4780">
        <v>1</v>
      </c>
      <c r="BR4780">
        <v>0</v>
      </c>
      <c r="BS4780">
        <v>0.45</v>
      </c>
      <c r="CK4780" s="23">
        <v>0.54545454545454541</v>
      </c>
      <c r="CL4780" s="23">
        <f t="shared" si="3353"/>
        <v>0</v>
      </c>
      <c r="CM4780" s="23" t="str">
        <f t="shared" si="3355"/>
        <v/>
      </c>
      <c r="CN4780" s="23" t="str">
        <f t="shared" si="3356"/>
        <v/>
      </c>
      <c r="CQ4780" s="4">
        <v>4</v>
      </c>
    </row>
    <row r="4781" spans="1:95" ht="11.25" customHeight="1">
      <c r="A4781" s="17">
        <v>44</v>
      </c>
      <c r="B4781" s="17">
        <v>3</v>
      </c>
      <c r="C4781" s="39">
        <v>8</v>
      </c>
      <c r="D4781" s="40">
        <v>0.33680555555555558</v>
      </c>
      <c r="E4781" s="17">
        <v>4</v>
      </c>
      <c r="F4781" s="9">
        <v>0</v>
      </c>
      <c r="G4781">
        <v>0</v>
      </c>
      <c r="H4781">
        <v>0</v>
      </c>
      <c r="I4781">
        <v>0</v>
      </c>
      <c r="J4781">
        <v>0</v>
      </c>
      <c r="K4781" s="5">
        <v>25</v>
      </c>
      <c r="L4781">
        <v>45</v>
      </c>
      <c r="M4781">
        <v>5</v>
      </c>
      <c r="N4781">
        <v>17</v>
      </c>
      <c r="P4781" s="17">
        <f t="shared" si="3354"/>
        <v>2</v>
      </c>
      <c r="Q4781" s="17">
        <v>25</v>
      </c>
      <c r="S4781" s="17">
        <v>0.2</v>
      </c>
      <c r="T4781" s="17">
        <v>70</v>
      </c>
      <c r="U4781" s="17">
        <v>30</v>
      </c>
      <c r="V4781" s="17">
        <v>30</v>
      </c>
      <c r="W4781" s="17">
        <v>30</v>
      </c>
      <c r="X4781" s="17">
        <v>30</v>
      </c>
      <c r="Y4781" s="17"/>
      <c r="Z4781" s="17">
        <v>10</v>
      </c>
      <c r="AA4781" s="17">
        <v>40</v>
      </c>
      <c r="AB4781" s="17"/>
      <c r="AC4781">
        <v>55</v>
      </c>
      <c r="AD4781">
        <v>0.18181818181818182</v>
      </c>
      <c r="AE4781">
        <v>0.2</v>
      </c>
      <c r="AF4781">
        <v>15</v>
      </c>
      <c r="AL4781">
        <v>0</v>
      </c>
      <c r="AN4781">
        <v>7.2727272727272724E-2</v>
      </c>
      <c r="AP4781">
        <v>0.05</v>
      </c>
      <c r="AQ4781" s="9"/>
      <c r="AR4781" s="9"/>
      <c r="AS4781" s="17">
        <f t="shared" si="3359"/>
        <v>20</v>
      </c>
      <c r="AT4781" s="17">
        <f t="shared" si="3360"/>
        <v>0</v>
      </c>
      <c r="AU4781" s="17">
        <f t="shared" si="3361"/>
        <v>0</v>
      </c>
      <c r="AV4781" s="17">
        <f t="shared" si="3362"/>
        <v>0</v>
      </c>
      <c r="AZ4781">
        <v>3.5</v>
      </c>
      <c r="BA4781" s="27">
        <v>0.58333333333333337</v>
      </c>
      <c r="BB4781" s="17">
        <v>21</v>
      </c>
      <c r="BC4781" s="17">
        <v>0</v>
      </c>
      <c r="BD4781" s="17">
        <v>0</v>
      </c>
      <c r="BF4781">
        <v>0</v>
      </c>
      <c r="BG4781">
        <v>3</v>
      </c>
      <c r="BQ4781">
        <v>1</v>
      </c>
      <c r="BR4781">
        <v>0</v>
      </c>
      <c r="BS4781">
        <v>0.45</v>
      </c>
      <c r="CK4781" s="23">
        <v>0.60000000000000009</v>
      </c>
      <c r="CL4781" s="23">
        <f t="shared" si="3353"/>
        <v>0</v>
      </c>
      <c r="CM4781" s="23" t="str">
        <f t="shared" si="3355"/>
        <v/>
      </c>
      <c r="CN4781" s="23" t="str">
        <f t="shared" si="3356"/>
        <v/>
      </c>
      <c r="CQ4781" s="4">
        <v>4</v>
      </c>
    </row>
    <row r="4782" spans="1:95" ht="11.25" customHeight="1">
      <c r="A4782" s="17">
        <v>44</v>
      </c>
      <c r="B4782" s="17">
        <v>3</v>
      </c>
      <c r="C4782" s="39">
        <v>8</v>
      </c>
      <c r="D4782" s="40">
        <v>0.33680555555555558</v>
      </c>
      <c r="E4782" s="17">
        <v>5</v>
      </c>
      <c r="F4782" s="9">
        <v>0</v>
      </c>
      <c r="G4782">
        <v>0</v>
      </c>
      <c r="H4782">
        <v>0</v>
      </c>
      <c r="I4782">
        <v>0</v>
      </c>
      <c r="J4782">
        <v>0</v>
      </c>
      <c r="K4782" s="5">
        <v>25</v>
      </c>
      <c r="L4782">
        <v>45</v>
      </c>
      <c r="M4782">
        <v>5</v>
      </c>
      <c r="N4782">
        <v>22</v>
      </c>
      <c r="P4782" s="17">
        <f t="shared" si="3354"/>
        <v>2</v>
      </c>
      <c r="Q4782" s="17">
        <v>25</v>
      </c>
      <c r="S4782" s="17">
        <v>0.2</v>
      </c>
      <c r="T4782" s="17">
        <v>70</v>
      </c>
      <c r="U4782" s="17">
        <v>30</v>
      </c>
      <c r="V4782" s="17">
        <v>30</v>
      </c>
      <c r="W4782" s="17">
        <v>30</v>
      </c>
      <c r="X4782" s="17">
        <v>30</v>
      </c>
      <c r="Y4782" s="17"/>
      <c r="Z4782" s="17">
        <v>15</v>
      </c>
      <c r="AA4782" s="17">
        <v>55</v>
      </c>
      <c r="AB4782" s="17"/>
      <c r="AC4782">
        <v>60</v>
      </c>
      <c r="AD4782">
        <v>0.25</v>
      </c>
      <c r="AE4782">
        <v>0.18181818181818182</v>
      </c>
      <c r="AF4782">
        <v>20</v>
      </c>
      <c r="AL4782">
        <v>0</v>
      </c>
      <c r="AN4782">
        <v>0.1</v>
      </c>
      <c r="AP4782">
        <v>7.0588235294117646E-2</v>
      </c>
      <c r="AQ4782" s="9"/>
      <c r="AR4782" s="9"/>
      <c r="AS4782" s="17">
        <f t="shared" si="3359"/>
        <v>25</v>
      </c>
      <c r="AT4782" s="17">
        <f t="shared" si="3360"/>
        <v>0</v>
      </c>
      <c r="AU4782" s="17">
        <f t="shared" si="3361"/>
        <v>7.2727272727272724E-2</v>
      </c>
      <c r="AV4782" s="17">
        <f t="shared" si="3362"/>
        <v>0.05</v>
      </c>
      <c r="AZ4782">
        <v>3.5</v>
      </c>
      <c r="BA4782" s="27">
        <v>0.58333333333333337</v>
      </c>
      <c r="BB4782" s="17">
        <v>21</v>
      </c>
      <c r="BC4782" s="17">
        <v>0</v>
      </c>
      <c r="BD4782" s="17">
        <v>0</v>
      </c>
      <c r="BF4782">
        <v>0</v>
      </c>
      <c r="BG4782">
        <v>3</v>
      </c>
      <c r="BQ4782">
        <v>1</v>
      </c>
      <c r="BR4782">
        <v>0</v>
      </c>
      <c r="BS4782">
        <v>0.45</v>
      </c>
      <c r="CK4782" s="23">
        <v>0.54545454545454541</v>
      </c>
      <c r="CL4782" s="23">
        <f t="shared" si="3353"/>
        <v>0</v>
      </c>
      <c r="CM4782" s="23" t="str">
        <f t="shared" si="3355"/>
        <v/>
      </c>
      <c r="CN4782" s="23" t="str">
        <f t="shared" si="3356"/>
        <v/>
      </c>
      <c r="CQ4782" s="4">
        <v>6</v>
      </c>
    </row>
    <row r="4783" spans="1:95" ht="11.25" customHeight="1">
      <c r="A4783" s="17">
        <v>44</v>
      </c>
      <c r="B4783" s="17">
        <v>3</v>
      </c>
      <c r="C4783" s="39">
        <v>8</v>
      </c>
      <c r="D4783" s="40">
        <v>0.33680555555555558</v>
      </c>
      <c r="E4783" s="17">
        <v>6</v>
      </c>
      <c r="F4783" s="9">
        <v>0</v>
      </c>
      <c r="G4783">
        <v>0</v>
      </c>
      <c r="H4783">
        <v>0</v>
      </c>
      <c r="I4783">
        <v>0</v>
      </c>
      <c r="J4783">
        <v>0</v>
      </c>
      <c r="K4783" s="5">
        <v>25</v>
      </c>
      <c r="L4783">
        <v>45</v>
      </c>
      <c r="M4783">
        <v>5</v>
      </c>
      <c r="N4783">
        <v>27</v>
      </c>
      <c r="P4783" s="17">
        <f t="shared" si="3354"/>
        <v>2</v>
      </c>
      <c r="Q4783" s="17">
        <v>25</v>
      </c>
      <c r="S4783" s="17">
        <v>0.2</v>
      </c>
      <c r="T4783" s="17">
        <v>70</v>
      </c>
      <c r="U4783" s="17">
        <v>30</v>
      </c>
      <c r="V4783" s="17">
        <v>30</v>
      </c>
      <c r="W4783" s="17">
        <v>30</v>
      </c>
      <c r="X4783" s="17">
        <v>30</v>
      </c>
      <c r="Y4783" s="17"/>
      <c r="Z4783" s="17">
        <v>10</v>
      </c>
      <c r="AA4783" s="17">
        <v>65</v>
      </c>
      <c r="AB4783" s="17"/>
      <c r="AC4783">
        <v>60</v>
      </c>
      <c r="AD4783">
        <v>0.16666666666666666</v>
      </c>
      <c r="AE4783">
        <v>0.25</v>
      </c>
      <c r="AF4783">
        <v>15</v>
      </c>
      <c r="AL4783">
        <v>0</v>
      </c>
      <c r="AN4783">
        <v>0.1</v>
      </c>
      <c r="AP4783">
        <v>7.0588235294117646E-2</v>
      </c>
      <c r="AQ4783" s="9"/>
      <c r="AR4783" s="9"/>
      <c r="AS4783" s="17">
        <f t="shared" si="3359"/>
        <v>25</v>
      </c>
      <c r="AT4783" s="17">
        <f t="shared" si="3360"/>
        <v>0</v>
      </c>
      <c r="AU4783" s="17">
        <f t="shared" si="3361"/>
        <v>0.1</v>
      </c>
      <c r="AV4783" s="17">
        <f t="shared" si="3362"/>
        <v>7.0588235294117646E-2</v>
      </c>
      <c r="AZ4783">
        <v>3.5</v>
      </c>
      <c r="BA4783" s="27">
        <v>0.58333333333333337</v>
      </c>
      <c r="BB4783" s="17">
        <v>21</v>
      </c>
      <c r="BC4783" s="17">
        <v>0</v>
      </c>
      <c r="BD4783" s="17">
        <v>0</v>
      </c>
      <c r="BF4783">
        <v>0</v>
      </c>
      <c r="BG4783">
        <v>3</v>
      </c>
      <c r="BQ4783">
        <v>1</v>
      </c>
      <c r="BR4783">
        <v>0</v>
      </c>
      <c r="BS4783">
        <v>0.45</v>
      </c>
      <c r="CK4783" s="23">
        <v>0.75</v>
      </c>
      <c r="CL4783" s="23">
        <f t="shared" si="3353"/>
        <v>0</v>
      </c>
      <c r="CM4783" s="23" t="str">
        <f t="shared" si="3355"/>
        <v/>
      </c>
      <c r="CN4783" s="23" t="str">
        <f t="shared" si="3356"/>
        <v/>
      </c>
      <c r="CQ4783" s="4">
        <v>6</v>
      </c>
    </row>
    <row r="4784" spans="1:95" ht="11.25" customHeight="1">
      <c r="A4784" s="17">
        <v>44</v>
      </c>
      <c r="B4784" s="17">
        <v>3</v>
      </c>
      <c r="C4784" s="39">
        <v>8</v>
      </c>
      <c r="D4784" s="40">
        <v>0.33680555555555558</v>
      </c>
      <c r="E4784" s="17">
        <v>7</v>
      </c>
      <c r="F4784" s="9">
        <v>0</v>
      </c>
      <c r="G4784">
        <v>0</v>
      </c>
      <c r="H4784">
        <v>0</v>
      </c>
      <c r="I4784">
        <v>0</v>
      </c>
      <c r="J4784">
        <v>0</v>
      </c>
      <c r="K4784" s="5">
        <v>25</v>
      </c>
      <c r="L4784">
        <v>45</v>
      </c>
      <c r="M4784">
        <v>5</v>
      </c>
      <c r="N4784">
        <v>32</v>
      </c>
      <c r="P4784" s="17">
        <f t="shared" si="3354"/>
        <v>2</v>
      </c>
      <c r="Q4784" s="17">
        <v>25</v>
      </c>
      <c r="S4784" s="17">
        <v>0.2</v>
      </c>
      <c r="T4784" s="17">
        <v>70</v>
      </c>
      <c r="U4784" s="17">
        <v>30</v>
      </c>
      <c r="V4784" s="17">
        <v>30</v>
      </c>
      <c r="W4784" s="17">
        <v>30</v>
      </c>
      <c r="X4784" s="17">
        <v>30</v>
      </c>
      <c r="Y4784" s="17"/>
      <c r="Z4784" s="17">
        <v>4</v>
      </c>
      <c r="AA4784" s="17">
        <v>69</v>
      </c>
      <c r="AB4784" s="17"/>
      <c r="AC4784">
        <v>59</v>
      </c>
      <c r="AD4784">
        <v>6.7796610169491525E-2</v>
      </c>
      <c r="AE4784">
        <v>0.16666666666666666</v>
      </c>
      <c r="AF4784">
        <v>9</v>
      </c>
      <c r="AL4784">
        <v>0</v>
      </c>
      <c r="AN4784">
        <v>0.18305084745762712</v>
      </c>
      <c r="AP4784">
        <v>0.12857142857142856</v>
      </c>
      <c r="AQ4784" s="9"/>
      <c r="AR4784" s="9"/>
      <c r="AS4784" s="17">
        <f t="shared" si="3359"/>
        <v>25</v>
      </c>
      <c r="AT4784" s="17">
        <f t="shared" si="3360"/>
        <v>0</v>
      </c>
      <c r="AU4784" s="17">
        <f t="shared" si="3361"/>
        <v>0.1</v>
      </c>
      <c r="AV4784" s="17">
        <f t="shared" si="3362"/>
        <v>7.0588235294117646E-2</v>
      </c>
      <c r="AZ4784">
        <v>3.5</v>
      </c>
      <c r="BA4784" s="27">
        <v>0.58333333333333337</v>
      </c>
      <c r="BB4784" s="17">
        <v>21</v>
      </c>
      <c r="BC4784" s="17">
        <v>0</v>
      </c>
      <c r="BD4784" s="17">
        <v>0</v>
      </c>
      <c r="BF4784">
        <v>0</v>
      </c>
      <c r="BG4784">
        <v>3</v>
      </c>
      <c r="BQ4784">
        <v>1</v>
      </c>
      <c r="BR4784">
        <v>0</v>
      </c>
      <c r="BS4784">
        <v>0.45</v>
      </c>
      <c r="CK4784" s="23">
        <v>0.5</v>
      </c>
      <c r="CL4784" s="23">
        <f t="shared" si="3353"/>
        <v>0</v>
      </c>
      <c r="CM4784" s="23" t="str">
        <f t="shared" si="3355"/>
        <v/>
      </c>
      <c r="CN4784" s="23" t="str">
        <f t="shared" si="3356"/>
        <v/>
      </c>
      <c r="CQ4784" s="4">
        <v>6</v>
      </c>
    </row>
    <row r="4785" spans="1:95" ht="11.25" customHeight="1">
      <c r="A4785" s="17">
        <v>44</v>
      </c>
      <c r="B4785" s="17">
        <v>3</v>
      </c>
      <c r="C4785" s="39">
        <v>8</v>
      </c>
      <c r="D4785" s="40">
        <v>0.33680555555555558</v>
      </c>
      <c r="E4785" s="17">
        <v>8</v>
      </c>
      <c r="F4785" s="9">
        <v>0</v>
      </c>
      <c r="G4785">
        <v>0</v>
      </c>
      <c r="H4785">
        <v>0</v>
      </c>
      <c r="I4785">
        <v>0</v>
      </c>
      <c r="J4785">
        <v>0</v>
      </c>
      <c r="K4785" s="5">
        <v>25</v>
      </c>
      <c r="L4785">
        <v>45</v>
      </c>
      <c r="M4785">
        <v>5</v>
      </c>
      <c r="N4785">
        <v>37</v>
      </c>
      <c r="P4785" s="17">
        <f t="shared" si="3354"/>
        <v>2</v>
      </c>
      <c r="Q4785" s="17">
        <v>25</v>
      </c>
      <c r="S4785" s="17">
        <v>0.2</v>
      </c>
      <c r="T4785" s="17">
        <v>70</v>
      </c>
      <c r="U4785" s="17">
        <v>30</v>
      </c>
      <c r="V4785" s="17">
        <v>30</v>
      </c>
      <c r="W4785" s="17">
        <v>30</v>
      </c>
      <c r="X4785" s="17">
        <v>30</v>
      </c>
      <c r="Y4785" s="17"/>
      <c r="Z4785" s="17">
        <v>15</v>
      </c>
      <c r="AA4785" s="17">
        <v>84</v>
      </c>
      <c r="AB4785" s="17"/>
      <c r="AC4785">
        <v>60</v>
      </c>
      <c r="AD4785">
        <v>0.25</v>
      </c>
      <c r="AE4785">
        <v>6.7796610169491525E-2</v>
      </c>
      <c r="AF4785">
        <v>20</v>
      </c>
      <c r="AL4785">
        <v>0</v>
      </c>
      <c r="AN4785">
        <v>0.1</v>
      </c>
      <c r="AP4785">
        <v>7.0588235294117646E-2</v>
      </c>
      <c r="AQ4785" s="9"/>
      <c r="AR4785" s="9"/>
      <c r="AS4785" s="17">
        <f t="shared" si="3359"/>
        <v>25</v>
      </c>
      <c r="AT4785" s="17">
        <f t="shared" si="3360"/>
        <v>0</v>
      </c>
      <c r="AU4785" s="17">
        <f t="shared" si="3361"/>
        <v>0.18305084745762712</v>
      </c>
      <c r="AV4785" s="17">
        <f t="shared" si="3362"/>
        <v>0.12857142857142856</v>
      </c>
      <c r="AZ4785">
        <v>3.5</v>
      </c>
      <c r="BA4785" s="27">
        <v>0.58333333333333337</v>
      </c>
      <c r="BB4785" s="17">
        <v>21</v>
      </c>
      <c r="BC4785" s="17">
        <v>0</v>
      </c>
      <c r="BD4785" s="17">
        <v>0</v>
      </c>
      <c r="BF4785">
        <v>0</v>
      </c>
      <c r="BG4785">
        <v>3</v>
      </c>
      <c r="BQ4785">
        <v>1</v>
      </c>
      <c r="BR4785">
        <v>0</v>
      </c>
      <c r="BS4785">
        <v>0.45</v>
      </c>
      <c r="CK4785" s="23">
        <v>0.20338983050847459</v>
      </c>
      <c r="CL4785" s="23">
        <f t="shared" si="3353"/>
        <v>0</v>
      </c>
      <c r="CM4785" s="23" t="str">
        <f t="shared" si="3355"/>
        <v/>
      </c>
      <c r="CN4785" s="23" t="str">
        <f t="shared" si="3356"/>
        <v/>
      </c>
      <c r="CQ4785" s="4">
        <v>1</v>
      </c>
    </row>
    <row r="4786" spans="1:95" ht="11.25" customHeight="1">
      <c r="A4786" s="17">
        <v>44</v>
      </c>
      <c r="B4786" s="17">
        <v>3</v>
      </c>
      <c r="C4786" s="39">
        <v>8</v>
      </c>
      <c r="D4786" s="40">
        <v>0.33680555555555558</v>
      </c>
      <c r="E4786" s="17">
        <v>9</v>
      </c>
      <c r="F4786" s="9">
        <v>0</v>
      </c>
      <c r="G4786">
        <v>0</v>
      </c>
      <c r="H4786">
        <v>0</v>
      </c>
      <c r="I4786">
        <v>0</v>
      </c>
      <c r="J4786">
        <v>0</v>
      </c>
      <c r="K4786" s="5">
        <v>25</v>
      </c>
      <c r="L4786">
        <v>45</v>
      </c>
      <c r="M4786">
        <v>5</v>
      </c>
      <c r="N4786">
        <v>42</v>
      </c>
      <c r="P4786" s="17">
        <f t="shared" si="3354"/>
        <v>2</v>
      </c>
      <c r="Q4786" s="17">
        <v>25</v>
      </c>
      <c r="S4786" s="17">
        <v>0.2</v>
      </c>
      <c r="T4786" s="17">
        <v>70</v>
      </c>
      <c r="U4786" s="17">
        <v>30</v>
      </c>
      <c r="V4786" s="17">
        <v>30</v>
      </c>
      <c r="W4786" s="17">
        <v>30</v>
      </c>
      <c r="X4786" s="17">
        <v>30</v>
      </c>
      <c r="Y4786" s="17"/>
      <c r="Z4786" s="17">
        <v>15</v>
      </c>
      <c r="AA4786" s="17">
        <v>99</v>
      </c>
      <c r="AB4786" s="17"/>
      <c r="AC4786">
        <v>60</v>
      </c>
      <c r="AD4786">
        <v>0.25</v>
      </c>
      <c r="AE4786">
        <v>0.25</v>
      </c>
      <c r="AF4786">
        <v>20</v>
      </c>
      <c r="AL4786">
        <v>0</v>
      </c>
      <c r="AN4786">
        <v>0.1</v>
      </c>
      <c r="AP4786">
        <v>7.0588235294117646E-2</v>
      </c>
      <c r="AQ4786" s="9"/>
      <c r="AR4786" s="9"/>
      <c r="AS4786" s="17">
        <f t="shared" si="3359"/>
        <v>25</v>
      </c>
      <c r="AT4786" s="17">
        <f t="shared" si="3360"/>
        <v>0</v>
      </c>
      <c r="AU4786" s="17">
        <f t="shared" si="3361"/>
        <v>0.1</v>
      </c>
      <c r="AV4786" s="17">
        <f t="shared" si="3362"/>
        <v>7.0588235294117646E-2</v>
      </c>
      <c r="AZ4786">
        <v>3.5</v>
      </c>
      <c r="BA4786" s="27">
        <v>0.58333333333333337</v>
      </c>
      <c r="BB4786" s="17">
        <v>21</v>
      </c>
      <c r="BC4786" s="17">
        <v>0</v>
      </c>
      <c r="BD4786" s="17">
        <v>0</v>
      </c>
      <c r="BF4786">
        <v>0</v>
      </c>
      <c r="BG4786">
        <v>3</v>
      </c>
      <c r="BQ4786">
        <v>1</v>
      </c>
      <c r="BR4786">
        <v>0</v>
      </c>
      <c r="BS4786">
        <v>0.45</v>
      </c>
      <c r="CK4786" s="23">
        <v>0.75</v>
      </c>
      <c r="CL4786" s="23">
        <f t="shared" si="3353"/>
        <v>0</v>
      </c>
      <c r="CM4786" s="23" t="str">
        <f t="shared" si="3355"/>
        <v/>
      </c>
      <c r="CN4786" s="23" t="str">
        <f t="shared" si="3356"/>
        <v/>
      </c>
      <c r="CQ4786" s="4">
        <v>3</v>
      </c>
    </row>
    <row r="4787" spans="1:95" ht="11.25" customHeight="1">
      <c r="A4787" s="17">
        <v>44</v>
      </c>
      <c r="B4787" s="17">
        <v>3</v>
      </c>
      <c r="C4787" s="39">
        <v>8</v>
      </c>
      <c r="D4787" s="40">
        <v>0.33680555555555558</v>
      </c>
      <c r="E4787" s="17">
        <v>10</v>
      </c>
      <c r="F4787" s="9">
        <v>0</v>
      </c>
      <c r="G4787">
        <v>0</v>
      </c>
      <c r="H4787">
        <v>0</v>
      </c>
      <c r="I4787">
        <v>0</v>
      </c>
      <c r="J4787">
        <v>0</v>
      </c>
      <c r="K4787" s="5">
        <v>25</v>
      </c>
      <c r="L4787">
        <v>45</v>
      </c>
      <c r="M4787">
        <v>5</v>
      </c>
      <c r="N4787">
        <v>47</v>
      </c>
      <c r="P4787" s="17">
        <f t="shared" si="3354"/>
        <v>2</v>
      </c>
      <c r="Q4787" s="17">
        <v>25</v>
      </c>
      <c r="S4787" s="17">
        <v>0.2</v>
      </c>
      <c r="T4787" s="17">
        <v>70</v>
      </c>
      <c r="U4787" s="17">
        <v>30</v>
      </c>
      <c r="V4787" s="17">
        <v>30</v>
      </c>
      <c r="W4787" s="17">
        <v>30</v>
      </c>
      <c r="X4787" s="17">
        <v>30</v>
      </c>
      <c r="Y4787" s="17"/>
      <c r="Z4787" s="17">
        <v>15</v>
      </c>
      <c r="AA4787" s="17">
        <v>114</v>
      </c>
      <c r="AB4787" s="17"/>
      <c r="AC4787">
        <v>54</v>
      </c>
      <c r="AD4787">
        <v>0.27777777777777779</v>
      </c>
      <c r="AE4787">
        <v>0.25</v>
      </c>
      <c r="AF4787">
        <v>20</v>
      </c>
      <c r="AG4787">
        <v>167</v>
      </c>
      <c r="AL4787">
        <v>0</v>
      </c>
      <c r="AN4787">
        <v>0.2</v>
      </c>
      <c r="AP4787">
        <v>0.13670886075949368</v>
      </c>
      <c r="AQ4787" s="9"/>
      <c r="AR4787" s="9"/>
      <c r="AS4787" s="17">
        <f t="shared" si="3359"/>
        <v>25</v>
      </c>
      <c r="AT4787" s="17">
        <f t="shared" si="3360"/>
        <v>0</v>
      </c>
      <c r="AU4787" s="17">
        <f t="shared" si="3361"/>
        <v>0.1</v>
      </c>
      <c r="AV4787" s="17">
        <f t="shared" si="3362"/>
        <v>7.0588235294117646E-2</v>
      </c>
      <c r="AZ4787">
        <v>3.5</v>
      </c>
      <c r="BA4787" s="27">
        <v>0.58333333333333337</v>
      </c>
      <c r="BB4787" s="17">
        <v>21</v>
      </c>
      <c r="BC4787" s="17">
        <v>0</v>
      </c>
      <c r="BD4787" s="17">
        <v>0</v>
      </c>
      <c r="BF4787">
        <v>0</v>
      </c>
      <c r="BG4787">
        <v>3</v>
      </c>
      <c r="BQ4787">
        <v>1</v>
      </c>
      <c r="BR4787">
        <v>0</v>
      </c>
      <c r="BS4787">
        <v>0.45</v>
      </c>
      <c r="BW4787" s="9">
        <f>SUM(AF4778:AF4787)</f>
        <v>167</v>
      </c>
      <c r="CK4787" s="23">
        <v>0.75</v>
      </c>
      <c r="CL4787" s="23">
        <f t="shared" si="3353"/>
        <v>0</v>
      </c>
      <c r="CM4787" s="23" t="str">
        <f t="shared" si="3355"/>
        <v/>
      </c>
      <c r="CN4787" s="23" t="str">
        <f t="shared" si="3356"/>
        <v/>
      </c>
      <c r="CQ4787" s="4">
        <v>4</v>
      </c>
    </row>
    <row r="4788" spans="1:95" ht="11.25" customHeight="1">
      <c r="A4788" s="17">
        <v>44</v>
      </c>
      <c r="B4788" s="17">
        <v>3</v>
      </c>
      <c r="C4788" s="39">
        <v>8</v>
      </c>
      <c r="D4788" s="40">
        <v>0.33680555555555558</v>
      </c>
      <c r="E4788" s="17">
        <v>11</v>
      </c>
      <c r="F4788" s="9">
        <v>0</v>
      </c>
      <c r="G4788">
        <v>0</v>
      </c>
      <c r="H4788">
        <v>0</v>
      </c>
      <c r="I4788">
        <v>0</v>
      </c>
      <c r="J4788">
        <v>1</v>
      </c>
      <c r="K4788" s="5">
        <v>25</v>
      </c>
      <c r="L4788">
        <v>75</v>
      </c>
      <c r="M4788">
        <v>0</v>
      </c>
      <c r="N4788">
        <v>47</v>
      </c>
      <c r="P4788" s="17">
        <f t="shared" si="3354"/>
        <v>0</v>
      </c>
      <c r="Q4788" s="17">
        <v>0</v>
      </c>
      <c r="S4788" s="17">
        <v>0.2</v>
      </c>
      <c r="T4788" s="17">
        <v>75</v>
      </c>
      <c r="U4788" s="17">
        <v>35</v>
      </c>
      <c r="V4788" s="17">
        <v>27</v>
      </c>
      <c r="W4788" s="17">
        <v>30</v>
      </c>
      <c r="X4788" s="17">
        <v>27</v>
      </c>
      <c r="Y4788" s="17"/>
      <c r="Z4788" s="17">
        <v>15</v>
      </c>
      <c r="AA4788" s="17">
        <v>129</v>
      </c>
      <c r="AB4788" s="17"/>
      <c r="AC4788">
        <v>45</v>
      </c>
      <c r="AD4788">
        <v>0.33333333333333331</v>
      </c>
      <c r="AF4788">
        <v>25</v>
      </c>
      <c r="AL4788">
        <v>0</v>
      </c>
      <c r="AN4788">
        <v>0.34666666666666668</v>
      </c>
      <c r="AP4788">
        <v>0.16421052631578947</v>
      </c>
      <c r="AQ4788" s="9">
        <f>+AVERAGE(AL4778:AL4787)</f>
        <v>3.5999999999999997E-2</v>
      </c>
      <c r="AR4788" s="9">
        <f>+AVERAGE(AN4778:AN4787)</f>
        <v>0.11179790771226987</v>
      </c>
      <c r="AS4788" s="17">
        <f t="shared" si="3359"/>
        <v>25</v>
      </c>
      <c r="AT4788" s="17">
        <f t="shared" si="3360"/>
        <v>0</v>
      </c>
      <c r="AU4788" s="17">
        <f t="shared" si="3361"/>
        <v>0.2</v>
      </c>
      <c r="AV4788" s="17">
        <f t="shared" si="3362"/>
        <v>0.13670886075949368</v>
      </c>
      <c r="AZ4788">
        <v>3.5</v>
      </c>
      <c r="BA4788" s="27">
        <v>0.58333333333333337</v>
      </c>
      <c r="BB4788" s="17">
        <v>21</v>
      </c>
      <c r="BC4788" s="17">
        <v>0</v>
      </c>
      <c r="BD4788" s="17">
        <v>0</v>
      </c>
      <c r="BF4788">
        <v>0</v>
      </c>
      <c r="BG4788">
        <v>3</v>
      </c>
      <c r="BQ4788">
        <v>1</v>
      </c>
      <c r="BR4788">
        <v>0</v>
      </c>
      <c r="BS4788">
        <v>0.45</v>
      </c>
      <c r="CK4788" s="23" t="s">
        <v>2085</v>
      </c>
      <c r="CL4788" s="23">
        <f t="shared" si="3353"/>
        <v>0</v>
      </c>
      <c r="CM4788" s="23">
        <f t="shared" si="3355"/>
        <v>0.10799999999999998</v>
      </c>
      <c r="CN4788" s="23">
        <f t="shared" si="3356"/>
        <v>0.3353937231368096</v>
      </c>
      <c r="CQ4788" s="4">
        <v>4</v>
      </c>
    </row>
    <row r="4789" spans="1:95" ht="11.25" customHeight="1">
      <c r="A4789" s="17">
        <v>44</v>
      </c>
      <c r="B4789" s="17">
        <v>3</v>
      </c>
      <c r="C4789" s="39">
        <v>8</v>
      </c>
      <c r="D4789" s="40">
        <v>0.33680555555555558</v>
      </c>
      <c r="E4789" s="17">
        <v>12</v>
      </c>
      <c r="F4789" s="9">
        <v>0</v>
      </c>
      <c r="G4789">
        <v>0</v>
      </c>
      <c r="H4789">
        <v>0</v>
      </c>
      <c r="I4789">
        <v>0</v>
      </c>
      <c r="J4789">
        <v>1</v>
      </c>
      <c r="K4789" s="5">
        <v>25</v>
      </c>
      <c r="L4789">
        <v>50</v>
      </c>
      <c r="M4789">
        <v>4</v>
      </c>
      <c r="N4789">
        <v>51</v>
      </c>
      <c r="P4789" s="17">
        <f t="shared" si="3354"/>
        <v>0</v>
      </c>
      <c r="Q4789" s="17">
        <v>20</v>
      </c>
      <c r="S4789" s="17">
        <v>0.2</v>
      </c>
      <c r="T4789" s="17">
        <v>70</v>
      </c>
      <c r="U4789" s="17">
        <v>30</v>
      </c>
      <c r="V4789" s="17">
        <v>31</v>
      </c>
      <c r="W4789" s="17">
        <v>27</v>
      </c>
      <c r="X4789" s="17">
        <v>30</v>
      </c>
      <c r="Y4789" s="17"/>
      <c r="Z4789" s="17">
        <v>10</v>
      </c>
      <c r="AA4789" s="17">
        <v>139</v>
      </c>
      <c r="AB4789" s="17"/>
      <c r="AC4789">
        <v>60</v>
      </c>
      <c r="AD4789">
        <v>0.16666666666666666</v>
      </c>
      <c r="AE4789">
        <v>0.33333333333333331</v>
      </c>
      <c r="AF4789">
        <v>16</v>
      </c>
      <c r="AL4789">
        <v>0</v>
      </c>
      <c r="AN4789">
        <v>0.1</v>
      </c>
      <c r="AP4789">
        <v>6.6666666666666666E-2</v>
      </c>
      <c r="AQ4789" s="9">
        <f>+AVERAGE(AL4778:AL4787)</f>
        <v>3.5999999999999997E-2</v>
      </c>
      <c r="AR4789" s="9">
        <f>+AVERAGE(AN4778:AN4787)</f>
        <v>0.11179790771226987</v>
      </c>
      <c r="AS4789" s="17">
        <f t="shared" si="3359"/>
        <v>0</v>
      </c>
      <c r="AT4789" s="17">
        <f t="shared" si="3360"/>
        <v>0</v>
      </c>
      <c r="AU4789" s="17">
        <f t="shared" si="3361"/>
        <v>0.34666666666666668</v>
      </c>
      <c r="AV4789" s="17">
        <f t="shared" si="3362"/>
        <v>0.16421052631578947</v>
      </c>
      <c r="AZ4789">
        <v>3.5</v>
      </c>
      <c r="BA4789" s="27">
        <v>0.58333333333333337</v>
      </c>
      <c r="BB4789" s="17">
        <v>21</v>
      </c>
      <c r="BC4789" s="17">
        <v>0</v>
      </c>
      <c r="BD4789" s="17">
        <v>0</v>
      </c>
      <c r="BF4789">
        <v>0</v>
      </c>
      <c r="BG4789">
        <v>3</v>
      </c>
      <c r="BQ4789">
        <v>1</v>
      </c>
      <c r="BR4789">
        <v>0</v>
      </c>
      <c r="BS4789">
        <v>0.45</v>
      </c>
      <c r="CK4789" s="23">
        <v>1</v>
      </c>
      <c r="CL4789" s="23">
        <f t="shared" si="3353"/>
        <v>0</v>
      </c>
      <c r="CM4789" s="23">
        <f t="shared" si="3355"/>
        <v>0.10799999999999998</v>
      </c>
      <c r="CN4789" s="23">
        <f t="shared" si="3356"/>
        <v>0.3353937231368096</v>
      </c>
      <c r="CQ4789" s="4">
        <v>6</v>
      </c>
    </row>
    <row r="4790" spans="1:95" ht="11.25" customHeight="1">
      <c r="A4790" s="17">
        <v>44</v>
      </c>
      <c r="B4790" s="17">
        <v>3</v>
      </c>
      <c r="C4790" s="39">
        <v>8</v>
      </c>
      <c r="D4790" s="40">
        <v>0.33680555555555558</v>
      </c>
      <c r="E4790" s="17">
        <v>13</v>
      </c>
      <c r="F4790" s="9">
        <v>0</v>
      </c>
      <c r="G4790">
        <v>0</v>
      </c>
      <c r="H4790">
        <v>0</v>
      </c>
      <c r="I4790">
        <v>0</v>
      </c>
      <c r="J4790">
        <v>1</v>
      </c>
      <c r="K4790" s="5">
        <v>25</v>
      </c>
      <c r="L4790">
        <v>45</v>
      </c>
      <c r="M4790">
        <v>4</v>
      </c>
      <c r="N4790">
        <v>55</v>
      </c>
      <c r="P4790" s="17">
        <f t="shared" si="3354"/>
        <v>0</v>
      </c>
      <c r="Q4790" s="17">
        <v>20</v>
      </c>
      <c r="S4790" s="17">
        <v>0.2</v>
      </c>
      <c r="T4790" s="17">
        <v>65</v>
      </c>
      <c r="U4790" s="17">
        <v>25</v>
      </c>
      <c r="V4790" s="17">
        <v>22</v>
      </c>
      <c r="W4790" s="17">
        <v>31</v>
      </c>
      <c r="X4790" s="17">
        <v>22</v>
      </c>
      <c r="Y4790" s="17"/>
      <c r="Z4790" s="17">
        <v>1</v>
      </c>
      <c r="AA4790" s="17">
        <v>140</v>
      </c>
      <c r="AB4790" s="17"/>
      <c r="AC4790">
        <v>23</v>
      </c>
      <c r="AD4790">
        <v>4.3478260869565216E-2</v>
      </c>
      <c r="AE4790">
        <v>0.16666666666666666</v>
      </c>
      <c r="AF4790">
        <v>7</v>
      </c>
      <c r="AL4790">
        <v>0</v>
      </c>
      <c r="AN4790">
        <v>0.46956521739130441</v>
      </c>
      <c r="AP4790">
        <v>0.20377358490566039</v>
      </c>
      <c r="AQ4790" s="9">
        <f>+AVERAGE(AL4778:AL4787)</f>
        <v>3.5999999999999997E-2</v>
      </c>
      <c r="AR4790" s="9">
        <f>+AVERAGE(AN4778:AN4787)</f>
        <v>0.11179790771226987</v>
      </c>
      <c r="AS4790" s="17">
        <f t="shared" si="3359"/>
        <v>20</v>
      </c>
      <c r="AT4790" s="17">
        <f t="shared" si="3360"/>
        <v>0</v>
      </c>
      <c r="AU4790" s="17">
        <f t="shared" si="3361"/>
        <v>0.1</v>
      </c>
      <c r="AV4790" s="17">
        <f t="shared" si="3362"/>
        <v>6.6666666666666666E-2</v>
      </c>
      <c r="AZ4790">
        <v>3.5</v>
      </c>
      <c r="BA4790" s="27">
        <v>0.58333333333333337</v>
      </c>
      <c r="BB4790" s="17">
        <v>21</v>
      </c>
      <c r="BC4790" s="17">
        <v>0</v>
      </c>
      <c r="BD4790" s="17">
        <v>0</v>
      </c>
      <c r="BF4790">
        <v>0</v>
      </c>
      <c r="BG4790">
        <v>3</v>
      </c>
      <c r="BQ4790">
        <v>1</v>
      </c>
      <c r="BR4790">
        <v>0</v>
      </c>
      <c r="BS4790">
        <v>0.45</v>
      </c>
      <c r="CK4790" s="23">
        <v>0.5</v>
      </c>
      <c r="CL4790" s="23">
        <f t="shared" si="3353"/>
        <v>0</v>
      </c>
      <c r="CM4790" s="23">
        <f t="shared" si="3355"/>
        <v>0.10799999999999998</v>
      </c>
      <c r="CN4790" s="23">
        <f t="shared" si="3356"/>
        <v>0.3353937231368096</v>
      </c>
      <c r="CQ4790" s="4">
        <v>5</v>
      </c>
    </row>
    <row r="4791" spans="1:95" ht="11.25" customHeight="1">
      <c r="A4791" s="17">
        <v>44</v>
      </c>
      <c r="B4791" s="17">
        <v>3</v>
      </c>
      <c r="C4791" s="39">
        <v>8</v>
      </c>
      <c r="D4791" s="40">
        <v>0.33680555555555558</v>
      </c>
      <c r="E4791" s="17">
        <v>14</v>
      </c>
      <c r="F4791" s="9">
        <v>0</v>
      </c>
      <c r="G4791">
        <v>0</v>
      </c>
      <c r="H4791">
        <v>0</v>
      </c>
      <c r="I4791">
        <v>0</v>
      </c>
      <c r="J4791">
        <v>1</v>
      </c>
      <c r="K4791" s="5">
        <v>25</v>
      </c>
      <c r="L4791">
        <v>40</v>
      </c>
      <c r="M4791">
        <v>6</v>
      </c>
      <c r="N4791">
        <v>61</v>
      </c>
      <c r="P4791" s="17">
        <f t="shared" si="3354"/>
        <v>1</v>
      </c>
      <c r="Q4791" s="17">
        <v>34</v>
      </c>
      <c r="S4791" s="17">
        <v>0.17647058823529413</v>
      </c>
      <c r="T4791" s="17">
        <v>74</v>
      </c>
      <c r="U4791" s="17">
        <v>35</v>
      </c>
      <c r="V4791" s="17">
        <v>36</v>
      </c>
      <c r="W4791" s="17">
        <v>22</v>
      </c>
      <c r="X4791" s="17">
        <v>35</v>
      </c>
      <c r="Y4791" s="17"/>
      <c r="Z4791" s="17">
        <v>18</v>
      </c>
      <c r="AA4791" s="17">
        <v>158</v>
      </c>
      <c r="AB4791" s="17"/>
      <c r="AC4791">
        <v>71</v>
      </c>
      <c r="AD4791">
        <v>0.25352112676056338</v>
      </c>
      <c r="AE4791">
        <v>4.3478260869565216E-2</v>
      </c>
      <c r="AF4791">
        <v>22</v>
      </c>
      <c r="AL4791">
        <v>2.3529411764705882E-2</v>
      </c>
      <c r="AN4791">
        <v>0.13521126760563379</v>
      </c>
      <c r="AP4791">
        <v>0.11954022988505748</v>
      </c>
      <c r="AQ4791" s="9">
        <f>+AVERAGE(AL4778:AL4787)</f>
        <v>3.5999999999999997E-2</v>
      </c>
      <c r="AR4791" s="9">
        <f>+AVERAGE(AN4778:AN4787)</f>
        <v>0.11179790771226987</v>
      </c>
      <c r="AS4791" s="17">
        <f t="shared" si="3359"/>
        <v>20</v>
      </c>
      <c r="AT4791" s="17">
        <f t="shared" si="3360"/>
        <v>0</v>
      </c>
      <c r="AU4791" s="17">
        <f t="shared" si="3361"/>
        <v>0.46956521739130441</v>
      </c>
      <c r="AV4791" s="17">
        <f t="shared" si="3362"/>
        <v>0.20377358490566039</v>
      </c>
      <c r="AZ4791">
        <v>3.5</v>
      </c>
      <c r="BA4791" s="27">
        <v>0.58333333333333337</v>
      </c>
      <c r="BB4791" s="17">
        <v>21</v>
      </c>
      <c r="BC4791" s="17">
        <v>0</v>
      </c>
      <c r="BD4791" s="17">
        <v>0</v>
      </c>
      <c r="BF4791">
        <v>0</v>
      </c>
      <c r="BG4791">
        <v>3</v>
      </c>
      <c r="BQ4791">
        <v>1</v>
      </c>
      <c r="BR4791">
        <v>0</v>
      </c>
      <c r="BS4791">
        <v>0.45</v>
      </c>
      <c r="CK4791" s="23">
        <v>0.13043478260869565</v>
      </c>
      <c r="CL4791" s="23">
        <f t="shared" si="3353"/>
        <v>0</v>
      </c>
      <c r="CM4791" s="23">
        <f t="shared" si="3355"/>
        <v>0.10799999999999998</v>
      </c>
      <c r="CN4791" s="23">
        <f t="shared" si="3356"/>
        <v>0.3353937231368096</v>
      </c>
      <c r="CQ4791" s="4">
        <v>5</v>
      </c>
    </row>
    <row r="4792" spans="1:95" ht="11.25" customHeight="1">
      <c r="A4792" s="17">
        <v>44</v>
      </c>
      <c r="B4792" s="17">
        <v>3</v>
      </c>
      <c r="C4792" s="39">
        <v>8</v>
      </c>
      <c r="D4792" s="40">
        <v>0.33680555555555558</v>
      </c>
      <c r="E4792" s="17">
        <v>15</v>
      </c>
      <c r="F4792" s="9">
        <v>0</v>
      </c>
      <c r="G4792">
        <v>0</v>
      </c>
      <c r="H4792">
        <v>0</v>
      </c>
      <c r="I4792">
        <v>0</v>
      </c>
      <c r="J4792">
        <v>1</v>
      </c>
      <c r="K4792" s="5">
        <v>25</v>
      </c>
      <c r="L4792">
        <v>49</v>
      </c>
      <c r="M4792">
        <v>2</v>
      </c>
      <c r="N4792">
        <v>63</v>
      </c>
      <c r="P4792" s="17">
        <f t="shared" si="3354"/>
        <v>0</v>
      </c>
      <c r="Q4792" s="17">
        <v>14</v>
      </c>
      <c r="S4792" s="17">
        <v>0.14285714285714285</v>
      </c>
      <c r="T4792" s="17">
        <v>63</v>
      </c>
      <c r="U4792" s="17">
        <v>25</v>
      </c>
      <c r="V4792" s="17">
        <v>25</v>
      </c>
      <c r="W4792" s="17">
        <v>36</v>
      </c>
      <c r="X4792" s="17">
        <v>25</v>
      </c>
      <c r="Y4792" s="17"/>
      <c r="Z4792" s="17">
        <v>10</v>
      </c>
      <c r="AA4792" s="17">
        <v>168</v>
      </c>
      <c r="AB4792" s="17"/>
      <c r="AC4792">
        <v>38</v>
      </c>
      <c r="AD4792">
        <v>0.26315789473684209</v>
      </c>
      <c r="AE4792">
        <v>0.25352112676056338</v>
      </c>
      <c r="AF4792">
        <v>18</v>
      </c>
      <c r="AL4792">
        <v>5.7142857142857141E-2</v>
      </c>
      <c r="AN4792">
        <v>0.18947368421052632</v>
      </c>
      <c r="AP4792">
        <v>0.10810810810810811</v>
      </c>
      <c r="AQ4792" s="9">
        <f>+AVERAGE(AL4778:AL4787)</f>
        <v>3.5999999999999997E-2</v>
      </c>
      <c r="AR4792" s="9">
        <f>+AVERAGE(AN4778:AN4787)</f>
        <v>0.11179790771226987</v>
      </c>
      <c r="AS4792" s="17">
        <f t="shared" si="3359"/>
        <v>34</v>
      </c>
      <c r="AT4792" s="17">
        <f t="shared" si="3360"/>
        <v>2.3529411764705882E-2</v>
      </c>
      <c r="AU4792" s="17">
        <f t="shared" si="3361"/>
        <v>0.13521126760563379</v>
      </c>
      <c r="AV4792" s="17">
        <f t="shared" si="3362"/>
        <v>0.11954022988505748</v>
      </c>
      <c r="AZ4792">
        <v>3.5</v>
      </c>
      <c r="BA4792" s="27">
        <v>0.58333333333333337</v>
      </c>
      <c r="BB4792" s="17">
        <v>21</v>
      </c>
      <c r="BC4792" s="17">
        <v>0</v>
      </c>
      <c r="BD4792" s="17">
        <v>0</v>
      </c>
      <c r="BF4792">
        <v>0</v>
      </c>
      <c r="BG4792">
        <v>3</v>
      </c>
      <c r="BQ4792">
        <v>1</v>
      </c>
      <c r="BR4792">
        <v>0</v>
      </c>
      <c r="BS4792">
        <v>0.45</v>
      </c>
      <c r="CK4792" s="23">
        <v>0.76056338028169013</v>
      </c>
      <c r="CL4792" s="23">
        <f t="shared" si="3353"/>
        <v>0</v>
      </c>
      <c r="CM4792" s="23">
        <f t="shared" si="3355"/>
        <v>0.10799999999999998</v>
      </c>
      <c r="CN4792" s="23">
        <f t="shared" si="3356"/>
        <v>0.3353937231368096</v>
      </c>
      <c r="CQ4792" s="4">
        <v>3</v>
      </c>
    </row>
    <row r="4793" spans="1:95" ht="11.25" customHeight="1">
      <c r="A4793" s="17">
        <v>44</v>
      </c>
      <c r="B4793" s="17">
        <v>3</v>
      </c>
      <c r="C4793" s="39">
        <v>8</v>
      </c>
      <c r="D4793" s="40">
        <v>0.33680555555555558</v>
      </c>
      <c r="E4793" s="17">
        <v>16</v>
      </c>
      <c r="F4793" s="9">
        <v>0</v>
      </c>
      <c r="G4793">
        <v>0</v>
      </c>
      <c r="H4793">
        <v>0</v>
      </c>
      <c r="I4793">
        <v>0</v>
      </c>
      <c r="J4793">
        <v>1</v>
      </c>
      <c r="K4793" s="5">
        <v>25</v>
      </c>
      <c r="L4793">
        <v>38</v>
      </c>
      <c r="M4793">
        <v>7</v>
      </c>
      <c r="N4793">
        <v>70</v>
      </c>
      <c r="P4793" s="17">
        <f t="shared" si="3354"/>
        <v>1</v>
      </c>
      <c r="Q4793" s="17">
        <v>32</v>
      </c>
      <c r="S4793" s="17">
        <v>0.21875</v>
      </c>
      <c r="T4793" s="17">
        <v>70</v>
      </c>
      <c r="U4793" s="17">
        <v>30</v>
      </c>
      <c r="V4793" s="17">
        <v>32</v>
      </c>
      <c r="W4793" s="17">
        <v>25</v>
      </c>
      <c r="X4793" s="17">
        <v>30</v>
      </c>
      <c r="Y4793" s="17"/>
      <c r="Z4793" s="17">
        <v>15</v>
      </c>
      <c r="AA4793" s="17">
        <v>183</v>
      </c>
      <c r="AB4793" s="17"/>
      <c r="AC4793">
        <v>55</v>
      </c>
      <c r="AD4793">
        <v>0.27272727272727271</v>
      </c>
      <c r="AE4793">
        <v>0.26315789473684209</v>
      </c>
      <c r="AF4793">
        <v>18</v>
      </c>
      <c r="AL4793">
        <v>3.7499999999999999E-2</v>
      </c>
      <c r="AN4793">
        <v>7.2727272727272724E-2</v>
      </c>
      <c r="AP4793">
        <v>5.4794520547945202E-2</v>
      </c>
      <c r="AQ4793" s="9">
        <f>+AVERAGE(AL4778:AL4787)</f>
        <v>3.5999999999999997E-2</v>
      </c>
      <c r="AR4793" s="9">
        <f>+AVERAGE(AN4778:AN4787)</f>
        <v>0.11179790771226987</v>
      </c>
      <c r="AS4793" s="17">
        <f t="shared" si="3359"/>
        <v>14</v>
      </c>
      <c r="AT4793" s="17">
        <f t="shared" si="3360"/>
        <v>5.7142857142857141E-2</v>
      </c>
      <c r="AU4793" s="17">
        <f t="shared" si="3361"/>
        <v>0.18947368421052632</v>
      </c>
      <c r="AV4793" s="17">
        <f t="shared" si="3362"/>
        <v>0.10810810810810811</v>
      </c>
      <c r="AZ4793">
        <v>3.5</v>
      </c>
      <c r="BA4793" s="27">
        <v>0.58333333333333337</v>
      </c>
      <c r="BB4793" s="17">
        <v>21</v>
      </c>
      <c r="BC4793" s="17">
        <v>0</v>
      </c>
      <c r="BD4793" s="17">
        <v>0</v>
      </c>
      <c r="BF4793">
        <v>0</v>
      </c>
      <c r="BG4793">
        <v>3</v>
      </c>
      <c r="BQ4793">
        <v>1</v>
      </c>
      <c r="BR4793">
        <v>0</v>
      </c>
      <c r="BS4793">
        <v>0.45</v>
      </c>
      <c r="CK4793" s="23">
        <v>0.78947368421052633</v>
      </c>
      <c r="CL4793" s="23">
        <f t="shared" si="3353"/>
        <v>0</v>
      </c>
      <c r="CM4793" s="23">
        <f t="shared" si="3355"/>
        <v>0.10799999999999998</v>
      </c>
      <c r="CN4793" s="23">
        <f t="shared" si="3356"/>
        <v>0.3353937231368096</v>
      </c>
      <c r="CQ4793" s="4">
        <v>4</v>
      </c>
    </row>
    <row r="4794" spans="1:95" ht="11.25" customHeight="1">
      <c r="A4794" s="17">
        <v>44</v>
      </c>
      <c r="B4794" s="17">
        <v>3</v>
      </c>
      <c r="C4794" s="39">
        <v>8</v>
      </c>
      <c r="D4794" s="40">
        <v>0.33680555555555558</v>
      </c>
      <c r="E4794" s="17">
        <v>17</v>
      </c>
      <c r="F4794" s="9">
        <v>0</v>
      </c>
      <c r="G4794">
        <v>0</v>
      </c>
      <c r="H4794">
        <v>0</v>
      </c>
      <c r="I4794">
        <v>0</v>
      </c>
      <c r="J4794">
        <v>1</v>
      </c>
      <c r="K4794" s="5">
        <v>25</v>
      </c>
      <c r="L4794">
        <v>45</v>
      </c>
      <c r="M4794">
        <v>7</v>
      </c>
      <c r="N4794">
        <v>77</v>
      </c>
      <c r="P4794" s="17">
        <f t="shared" si="3354"/>
        <v>1</v>
      </c>
      <c r="Q4794" s="17">
        <v>36</v>
      </c>
      <c r="S4794" s="17">
        <v>0.19444444444444445</v>
      </c>
      <c r="T4794" s="17">
        <v>81</v>
      </c>
      <c r="U4794" s="17">
        <v>40</v>
      </c>
      <c r="V4794" s="17">
        <v>38</v>
      </c>
      <c r="W4794" s="17">
        <v>32</v>
      </c>
      <c r="X4794" s="17">
        <v>38</v>
      </c>
      <c r="Y4794" s="17"/>
      <c r="Z4794" s="17">
        <v>18</v>
      </c>
      <c r="AA4794" s="17">
        <v>201</v>
      </c>
      <c r="AB4794" s="17"/>
      <c r="AC4794">
        <v>88</v>
      </c>
      <c r="AD4794">
        <v>0.20454545454545456</v>
      </c>
      <c r="AE4794">
        <v>0.27272727272727271</v>
      </c>
      <c r="AF4794">
        <v>21</v>
      </c>
      <c r="AL4794">
        <v>5.5555555555555552E-2</v>
      </c>
      <c r="AN4794">
        <v>3.6363636363636362E-2</v>
      </c>
      <c r="AP4794">
        <v>3.921568627450981E-2</v>
      </c>
      <c r="AQ4794" s="9">
        <f>+AVERAGE(AL4778:AL4787)</f>
        <v>3.5999999999999997E-2</v>
      </c>
      <c r="AR4794" s="9">
        <f>+AVERAGE(AN4778:AN4787)</f>
        <v>0.11179790771226987</v>
      </c>
      <c r="AS4794" s="17">
        <f t="shared" si="3359"/>
        <v>32</v>
      </c>
      <c r="AT4794" s="17">
        <f t="shared" si="3360"/>
        <v>3.7499999999999999E-2</v>
      </c>
      <c r="AU4794" s="17">
        <f t="shared" si="3361"/>
        <v>7.2727272727272724E-2</v>
      </c>
      <c r="AV4794" s="17">
        <f t="shared" si="3362"/>
        <v>5.4794520547945202E-2</v>
      </c>
      <c r="AZ4794">
        <v>3.5</v>
      </c>
      <c r="BA4794" s="27">
        <v>0.58333333333333337</v>
      </c>
      <c r="BB4794" s="17">
        <v>21</v>
      </c>
      <c r="BC4794" s="17">
        <v>0</v>
      </c>
      <c r="BD4794" s="17">
        <v>0</v>
      </c>
      <c r="BF4794">
        <v>0</v>
      </c>
      <c r="BG4794">
        <v>3</v>
      </c>
      <c r="BQ4794">
        <v>1</v>
      </c>
      <c r="BR4794">
        <v>0</v>
      </c>
      <c r="BS4794">
        <v>0.45</v>
      </c>
      <c r="CK4794" s="23">
        <v>0.81818181818181812</v>
      </c>
      <c r="CL4794" s="23">
        <f t="shared" si="3353"/>
        <v>0</v>
      </c>
      <c r="CM4794" s="23">
        <f t="shared" si="3355"/>
        <v>0.10799999999999998</v>
      </c>
      <c r="CN4794" s="23">
        <f t="shared" si="3356"/>
        <v>0.3353937231368096</v>
      </c>
      <c r="CQ4794" s="4">
        <v>6</v>
      </c>
    </row>
    <row r="4795" spans="1:95" ht="11.25" customHeight="1">
      <c r="A4795" s="17">
        <v>44</v>
      </c>
      <c r="B4795" s="17">
        <v>3</v>
      </c>
      <c r="C4795" s="39">
        <v>8</v>
      </c>
      <c r="D4795" s="40">
        <v>0.33680555555555558</v>
      </c>
      <c r="E4795" s="17">
        <v>18</v>
      </c>
      <c r="F4795" s="9">
        <v>0</v>
      </c>
      <c r="G4795">
        <v>0</v>
      </c>
      <c r="H4795">
        <v>0</v>
      </c>
      <c r="I4795">
        <v>0</v>
      </c>
      <c r="J4795">
        <v>1</v>
      </c>
      <c r="K4795" s="5">
        <v>25</v>
      </c>
      <c r="L4795">
        <v>56</v>
      </c>
      <c r="M4795">
        <v>2</v>
      </c>
      <c r="N4795">
        <v>79</v>
      </c>
      <c r="P4795" s="17">
        <f t="shared" si="3354"/>
        <v>0</v>
      </c>
      <c r="Q4795" s="17">
        <v>10</v>
      </c>
      <c r="S4795" s="17">
        <v>0.2</v>
      </c>
      <c r="T4795" s="17">
        <v>66</v>
      </c>
      <c r="U4795" s="17">
        <v>30</v>
      </c>
      <c r="V4795" s="17">
        <v>21</v>
      </c>
      <c r="W4795" s="17">
        <v>38</v>
      </c>
      <c r="X4795" s="17">
        <v>21</v>
      </c>
      <c r="Y4795" s="17"/>
      <c r="Z4795" s="17">
        <v>4</v>
      </c>
      <c r="AA4795" s="17">
        <v>205</v>
      </c>
      <c r="AB4795" s="17"/>
      <c r="AC4795">
        <v>33</v>
      </c>
      <c r="AD4795">
        <v>0.12121212121212122</v>
      </c>
      <c r="AE4795">
        <v>0.20454545454545456</v>
      </c>
      <c r="AF4795">
        <v>12</v>
      </c>
      <c r="AL4795">
        <v>0.28000000000000003</v>
      </c>
      <c r="AN4795">
        <v>0.43636363636363634</v>
      </c>
      <c r="AP4795">
        <v>0.21917808219178081</v>
      </c>
      <c r="AQ4795" s="9">
        <f>+AVERAGE(AL4778:AL4787)</f>
        <v>3.5999999999999997E-2</v>
      </c>
      <c r="AR4795" s="9">
        <f>+AVERAGE(AN4778:AN4787)</f>
        <v>0.11179790771226987</v>
      </c>
      <c r="AS4795" s="17">
        <f t="shared" si="3359"/>
        <v>36</v>
      </c>
      <c r="AT4795" s="17">
        <f t="shared" si="3360"/>
        <v>5.5555555555555552E-2</v>
      </c>
      <c r="AU4795" s="17">
        <f t="shared" si="3361"/>
        <v>3.6363636363636362E-2</v>
      </c>
      <c r="AV4795" s="17">
        <f t="shared" si="3362"/>
        <v>3.921568627450981E-2</v>
      </c>
      <c r="AZ4795">
        <v>3.5</v>
      </c>
      <c r="BA4795" s="27">
        <v>0.58333333333333337</v>
      </c>
      <c r="BB4795" s="17">
        <v>21</v>
      </c>
      <c r="BC4795" s="17">
        <v>0</v>
      </c>
      <c r="BD4795" s="17">
        <v>0</v>
      </c>
      <c r="BF4795">
        <v>0</v>
      </c>
      <c r="BG4795">
        <v>3</v>
      </c>
      <c r="BQ4795">
        <v>1</v>
      </c>
      <c r="BR4795">
        <v>0</v>
      </c>
      <c r="BS4795">
        <v>0.45</v>
      </c>
      <c r="CK4795" s="23">
        <v>0.61363636363636365</v>
      </c>
      <c r="CL4795" s="23">
        <f t="shared" si="3353"/>
        <v>0</v>
      </c>
      <c r="CM4795" s="23">
        <f t="shared" si="3355"/>
        <v>0.10799999999999998</v>
      </c>
      <c r="CN4795" s="23">
        <f t="shared" si="3356"/>
        <v>0.3353937231368096</v>
      </c>
      <c r="CQ4795" s="4">
        <v>7</v>
      </c>
    </row>
    <row r="4796" spans="1:95" ht="11.25" customHeight="1">
      <c r="A4796" s="17">
        <v>44</v>
      </c>
      <c r="B4796" s="17">
        <v>3</v>
      </c>
      <c r="C4796" s="39">
        <v>8</v>
      </c>
      <c r="D4796" s="40">
        <v>0.33680555555555558</v>
      </c>
      <c r="E4796" s="17">
        <v>19</v>
      </c>
      <c r="F4796" s="9">
        <v>0</v>
      </c>
      <c r="G4796">
        <v>0</v>
      </c>
      <c r="H4796">
        <v>0</v>
      </c>
      <c r="I4796">
        <v>0</v>
      </c>
      <c r="J4796">
        <v>1</v>
      </c>
      <c r="K4796" s="5">
        <v>25</v>
      </c>
      <c r="L4796">
        <v>41</v>
      </c>
      <c r="M4796">
        <v>4</v>
      </c>
      <c r="N4796">
        <v>83</v>
      </c>
      <c r="P4796" s="17">
        <f t="shared" si="3354"/>
        <v>0</v>
      </c>
      <c r="Q4796" s="17">
        <v>20</v>
      </c>
      <c r="S4796" s="17">
        <v>0.2</v>
      </c>
      <c r="T4796" s="17">
        <v>61</v>
      </c>
      <c r="U4796" s="17">
        <v>20</v>
      </c>
      <c r="V4796" s="17">
        <v>29</v>
      </c>
      <c r="W4796" s="17">
        <v>21</v>
      </c>
      <c r="X4796" s="17">
        <v>20</v>
      </c>
      <c r="Y4796" s="17"/>
      <c r="Z4796" s="17">
        <v>4</v>
      </c>
      <c r="AA4796" s="17">
        <v>209</v>
      </c>
      <c r="AB4796" s="17"/>
      <c r="AC4796">
        <v>22</v>
      </c>
      <c r="AD4796">
        <v>0.18181818181818182</v>
      </c>
      <c r="AE4796">
        <v>0.12121212121212122</v>
      </c>
      <c r="AF4796">
        <v>10</v>
      </c>
      <c r="AL4796">
        <v>0</v>
      </c>
      <c r="AN4796">
        <v>0.36363636363636359</v>
      </c>
      <c r="AP4796">
        <v>0.15384615384615385</v>
      </c>
      <c r="AQ4796" s="9">
        <f>+AVERAGE(AL4778:AL4787)</f>
        <v>3.5999999999999997E-2</v>
      </c>
      <c r="AR4796" s="9">
        <f>+AVERAGE(AN4778:AN4787)</f>
        <v>0.11179790771226987</v>
      </c>
      <c r="AS4796" s="17">
        <f t="shared" si="3359"/>
        <v>10</v>
      </c>
      <c r="AT4796" s="17">
        <f t="shared" si="3360"/>
        <v>0.28000000000000003</v>
      </c>
      <c r="AU4796" s="17">
        <f t="shared" si="3361"/>
        <v>0.43636363636363634</v>
      </c>
      <c r="AV4796" s="17">
        <f t="shared" si="3362"/>
        <v>0.21917808219178081</v>
      </c>
      <c r="AZ4796">
        <v>3.5</v>
      </c>
      <c r="BA4796" s="27">
        <v>0.58333333333333337</v>
      </c>
      <c r="BB4796" s="17">
        <v>21</v>
      </c>
      <c r="BC4796" s="17">
        <v>0</v>
      </c>
      <c r="BD4796" s="17">
        <v>0</v>
      </c>
      <c r="BF4796">
        <v>0</v>
      </c>
      <c r="BG4796">
        <v>3</v>
      </c>
      <c r="BQ4796">
        <v>1</v>
      </c>
      <c r="BR4796">
        <v>0</v>
      </c>
      <c r="BS4796">
        <v>0.45</v>
      </c>
      <c r="CK4796" s="23">
        <v>0.36363636363636365</v>
      </c>
      <c r="CL4796" s="23">
        <f t="shared" si="3353"/>
        <v>0</v>
      </c>
      <c r="CM4796" s="23">
        <f t="shared" si="3355"/>
        <v>0.10799999999999998</v>
      </c>
      <c r="CN4796" s="23">
        <f t="shared" si="3356"/>
        <v>0.3353937231368096</v>
      </c>
      <c r="CQ4796" s="4">
        <v>4</v>
      </c>
    </row>
    <row r="4797" spans="1:95" ht="11.25" customHeight="1">
      <c r="A4797" s="17">
        <v>44</v>
      </c>
      <c r="B4797" s="17">
        <v>3</v>
      </c>
      <c r="C4797" s="39">
        <v>8</v>
      </c>
      <c r="D4797" s="40">
        <v>0.33680555555555558</v>
      </c>
      <c r="E4797" s="17">
        <v>20</v>
      </c>
      <c r="F4797" s="9">
        <v>0</v>
      </c>
      <c r="G4797">
        <v>0</v>
      </c>
      <c r="H4797">
        <v>0</v>
      </c>
      <c r="I4797">
        <v>0</v>
      </c>
      <c r="J4797">
        <v>1</v>
      </c>
      <c r="K4797" s="5">
        <v>25</v>
      </c>
      <c r="L4797">
        <v>36</v>
      </c>
      <c r="M4797">
        <v>10</v>
      </c>
      <c r="N4797">
        <v>93</v>
      </c>
      <c r="P4797" s="17">
        <f t="shared" si="3354"/>
        <v>1</v>
      </c>
      <c r="Q4797" s="17">
        <v>40</v>
      </c>
      <c r="S4797" s="17">
        <v>0.25</v>
      </c>
      <c r="T4797" s="17">
        <v>76</v>
      </c>
      <c r="U4797" s="17">
        <v>35</v>
      </c>
      <c r="V4797" s="17">
        <v>39</v>
      </c>
      <c r="W4797" s="17">
        <v>29</v>
      </c>
      <c r="X4797" s="17">
        <v>35</v>
      </c>
      <c r="Y4797" s="17"/>
      <c r="Z4797" s="17">
        <v>19</v>
      </c>
      <c r="AA4797" s="17">
        <v>228</v>
      </c>
      <c r="AB4797" s="17"/>
      <c r="AC4797">
        <v>67</v>
      </c>
      <c r="AD4797">
        <v>0.28358208955223879</v>
      </c>
      <c r="AE4797">
        <v>0.18181818181818182</v>
      </c>
      <c r="AF4797">
        <v>19</v>
      </c>
      <c r="AG4797">
        <v>168</v>
      </c>
      <c r="AL4797">
        <v>0.2</v>
      </c>
      <c r="AN4797">
        <v>0.23283582089552238</v>
      </c>
      <c r="AP4797">
        <v>0.18701298701298702</v>
      </c>
      <c r="AQ4797" s="9">
        <f>+AVERAGE(AL4778:AL4787)</f>
        <v>3.5999999999999997E-2</v>
      </c>
      <c r="AR4797" s="9">
        <f>+AVERAGE(AN4778:AN4787)</f>
        <v>0.11179790771226987</v>
      </c>
      <c r="AS4797" s="17">
        <f t="shared" si="3359"/>
        <v>20</v>
      </c>
      <c r="AT4797" s="17">
        <f t="shared" si="3360"/>
        <v>0</v>
      </c>
      <c r="AU4797" s="17">
        <f t="shared" si="3361"/>
        <v>0.36363636363636359</v>
      </c>
      <c r="AV4797" s="17">
        <f t="shared" si="3362"/>
        <v>0.15384615384615385</v>
      </c>
      <c r="AZ4797">
        <v>3.5</v>
      </c>
      <c r="BA4797" s="27">
        <v>0.58333333333333337</v>
      </c>
      <c r="BB4797" s="17">
        <v>21</v>
      </c>
      <c r="BC4797" s="17">
        <v>0</v>
      </c>
      <c r="BD4797" s="17">
        <v>0</v>
      </c>
      <c r="BF4797">
        <v>0</v>
      </c>
      <c r="BG4797">
        <v>3</v>
      </c>
      <c r="BQ4797">
        <v>1</v>
      </c>
      <c r="BR4797">
        <v>0</v>
      </c>
      <c r="BS4797">
        <v>0.45</v>
      </c>
      <c r="BW4797" s="9">
        <f>SUM(AF4788:AF4797)</f>
        <v>168</v>
      </c>
      <c r="BX4797" s="9"/>
      <c r="BY4797" s="9">
        <f t="shared" ref="BY4797" si="3364">SUM(BW4787,BW4797)</f>
        <v>335</v>
      </c>
      <c r="CK4797" s="23">
        <v>0.54545454545454541</v>
      </c>
      <c r="CL4797" s="23">
        <f t="shared" si="3353"/>
        <v>0</v>
      </c>
      <c r="CM4797" s="23">
        <f t="shared" si="3355"/>
        <v>0.10799999999999998</v>
      </c>
      <c r="CN4797" s="23">
        <f t="shared" si="3356"/>
        <v>0.3353937231368096</v>
      </c>
      <c r="CQ4797" s="4">
        <v>2</v>
      </c>
    </row>
    <row r="4798" spans="1:95" ht="11.25" customHeight="1">
      <c r="A4798" s="17">
        <v>44</v>
      </c>
      <c r="B4798" s="17">
        <v>4</v>
      </c>
      <c r="C4798" s="39">
        <v>9</v>
      </c>
      <c r="D4798" s="40">
        <v>0.37777777777777777</v>
      </c>
      <c r="E4798" s="17">
        <v>-2</v>
      </c>
      <c r="F4798" s="9">
        <v>0</v>
      </c>
      <c r="G4798">
        <v>0</v>
      </c>
      <c r="H4798">
        <v>0</v>
      </c>
      <c r="I4798">
        <v>0</v>
      </c>
      <c r="J4798">
        <v>0</v>
      </c>
      <c r="K4798" s="5">
        <v>25</v>
      </c>
      <c r="L4798">
        <v>50</v>
      </c>
      <c r="M4798">
        <v>7</v>
      </c>
      <c r="P4798" s="17">
        <f t="shared" si="3354"/>
        <v>1</v>
      </c>
      <c r="Q4798" s="17">
        <v>35</v>
      </c>
      <c r="S4798" s="17">
        <v>0.2</v>
      </c>
      <c r="T4798" s="17">
        <v>85</v>
      </c>
      <c r="U4798" s="17">
        <v>40</v>
      </c>
      <c r="V4798" s="17">
        <v>30</v>
      </c>
      <c r="W4798" s="17"/>
      <c r="X4798" s="17">
        <v>30</v>
      </c>
      <c r="Y4798" s="17"/>
      <c r="Z4798" s="17">
        <v>10</v>
      </c>
      <c r="AA4798" s="17"/>
      <c r="AB4798" s="17"/>
      <c r="AC4798">
        <v>34</v>
      </c>
      <c r="AD4798">
        <v>0.29411764705882354</v>
      </c>
      <c r="AF4798">
        <v>13</v>
      </c>
      <c r="AL4798">
        <v>0</v>
      </c>
      <c r="AN4798">
        <v>0.30588235294117649</v>
      </c>
      <c r="AP4798">
        <v>0.21224489795918364</v>
      </c>
      <c r="AQ4798" s="22"/>
      <c r="AR4798" s="22"/>
      <c r="AS4798" s="17">
        <f t="shared" si="3359"/>
        <v>40</v>
      </c>
      <c r="AT4798" s="17">
        <f t="shared" si="3360"/>
        <v>0.2</v>
      </c>
      <c r="AU4798" s="17">
        <f t="shared" si="3361"/>
        <v>0.23283582089552238</v>
      </c>
      <c r="AV4798" s="17">
        <f t="shared" si="3362"/>
        <v>0.18701298701298702</v>
      </c>
      <c r="AZ4798">
        <v>4</v>
      </c>
      <c r="BA4798" s="27">
        <v>0.66666666666666663</v>
      </c>
      <c r="BB4798" s="17">
        <v>19</v>
      </c>
      <c r="BC4798" s="17">
        <v>0</v>
      </c>
      <c r="BD4798" s="17">
        <v>0</v>
      </c>
      <c r="BF4798">
        <v>0</v>
      </c>
      <c r="BG4798">
        <v>2</v>
      </c>
      <c r="BQ4798">
        <v>1</v>
      </c>
      <c r="BR4798">
        <v>0</v>
      </c>
      <c r="BS4798">
        <v>0.45</v>
      </c>
      <c r="CK4798" s="23" t="s">
        <v>2085</v>
      </c>
      <c r="CL4798" s="23">
        <f t="shared" si="3353"/>
        <v>0</v>
      </c>
      <c r="CM4798" s="23" t="str">
        <f t="shared" si="3355"/>
        <v/>
      </c>
      <c r="CN4798" s="23" t="str">
        <f t="shared" si="3356"/>
        <v/>
      </c>
      <c r="CQ4798" s="4">
        <v>2</v>
      </c>
    </row>
    <row r="4799" spans="1:95" ht="11.25" customHeight="1">
      <c r="A4799" s="17">
        <v>44</v>
      </c>
      <c r="B4799" s="17">
        <v>4</v>
      </c>
      <c r="C4799" s="39">
        <v>9</v>
      </c>
      <c r="D4799" s="40">
        <v>0.37777777777777777</v>
      </c>
      <c r="E4799" s="17">
        <v>-1</v>
      </c>
      <c r="F4799" s="9">
        <v>0</v>
      </c>
      <c r="G4799">
        <v>0</v>
      </c>
      <c r="H4799">
        <v>0</v>
      </c>
      <c r="I4799">
        <v>0</v>
      </c>
      <c r="J4799">
        <v>0</v>
      </c>
      <c r="K4799" s="5">
        <v>25</v>
      </c>
      <c r="L4799">
        <v>60</v>
      </c>
      <c r="M4799">
        <v>2</v>
      </c>
      <c r="P4799" s="17">
        <f t="shared" si="3354"/>
        <v>0</v>
      </c>
      <c r="Q4799" s="17">
        <v>24</v>
      </c>
      <c r="S4799" s="17">
        <v>8.3333333333333329E-2</v>
      </c>
      <c r="T4799" s="17">
        <v>84</v>
      </c>
      <c r="U4799" s="17">
        <v>40</v>
      </c>
      <c r="V4799" s="17">
        <v>30</v>
      </c>
      <c r="W4799" s="17">
        <v>30</v>
      </c>
      <c r="X4799" s="17">
        <v>30</v>
      </c>
      <c r="Y4799" s="17"/>
      <c r="Z4799" s="17">
        <v>4</v>
      </c>
      <c r="AA4799" s="17"/>
      <c r="AB4799" s="17"/>
      <c r="AC4799">
        <v>38</v>
      </c>
      <c r="AD4799">
        <v>0.10526315789473684</v>
      </c>
      <c r="AE4799">
        <v>0.29411764705882354</v>
      </c>
      <c r="AF4799">
        <v>12</v>
      </c>
      <c r="AL4799">
        <v>0.16666666666666666</v>
      </c>
      <c r="AN4799">
        <v>0.18947368421052632</v>
      </c>
      <c r="AP4799">
        <v>0.11874999999999999</v>
      </c>
      <c r="AQ4799" s="9"/>
      <c r="AR4799" s="9"/>
      <c r="AS4799" s="17">
        <f t="shared" si="3359"/>
        <v>35</v>
      </c>
      <c r="AT4799" s="17">
        <f t="shared" si="3360"/>
        <v>0</v>
      </c>
      <c r="AU4799" s="17">
        <f t="shared" si="3361"/>
        <v>0.30588235294117649</v>
      </c>
      <c r="AV4799" s="17">
        <f t="shared" si="3362"/>
        <v>0.21224489795918364</v>
      </c>
      <c r="AZ4799">
        <v>4</v>
      </c>
      <c r="BA4799" s="27">
        <v>0.66666666666666663</v>
      </c>
      <c r="BB4799" s="17">
        <v>19</v>
      </c>
      <c r="BC4799" s="17">
        <v>0</v>
      </c>
      <c r="BD4799" s="17">
        <v>0</v>
      </c>
      <c r="BF4799">
        <v>0</v>
      </c>
      <c r="BG4799">
        <v>2</v>
      </c>
      <c r="BQ4799">
        <v>1</v>
      </c>
      <c r="BR4799">
        <v>0</v>
      </c>
      <c r="BS4799">
        <v>0.45</v>
      </c>
      <c r="CK4799" s="23">
        <v>1.1764705882352942</v>
      </c>
      <c r="CL4799" s="23">
        <f t="shared" si="3353"/>
        <v>0</v>
      </c>
      <c r="CM4799" s="23" t="str">
        <f t="shared" si="3355"/>
        <v/>
      </c>
      <c r="CN4799" s="23" t="str">
        <f t="shared" si="3356"/>
        <v/>
      </c>
      <c r="CQ4799" s="4">
        <v>1</v>
      </c>
    </row>
    <row r="4800" spans="1:95" ht="11.25" customHeight="1">
      <c r="A4800" s="17">
        <v>44</v>
      </c>
      <c r="B4800" s="17">
        <v>4</v>
      </c>
      <c r="C4800" s="39">
        <v>9</v>
      </c>
      <c r="D4800" s="40">
        <v>0.37777777777777777</v>
      </c>
      <c r="E4800" s="17">
        <v>1</v>
      </c>
      <c r="F4800" s="9">
        <v>0</v>
      </c>
      <c r="G4800">
        <v>0</v>
      </c>
      <c r="H4800">
        <v>0</v>
      </c>
      <c r="I4800">
        <v>0</v>
      </c>
      <c r="J4800">
        <v>0</v>
      </c>
      <c r="K4800" s="5">
        <v>25</v>
      </c>
      <c r="L4800">
        <v>75</v>
      </c>
      <c r="M4800">
        <v>3</v>
      </c>
      <c r="N4800">
        <v>3</v>
      </c>
      <c r="P4800" s="17">
        <f t="shared" si="3354"/>
        <v>0</v>
      </c>
      <c r="Q4800" s="17">
        <v>15</v>
      </c>
      <c r="S4800" s="17">
        <v>0.2</v>
      </c>
      <c r="T4800" s="17">
        <v>90</v>
      </c>
      <c r="U4800" s="17">
        <v>40</v>
      </c>
      <c r="V4800" s="17">
        <v>30</v>
      </c>
      <c r="W4800" s="17">
        <v>30</v>
      </c>
      <c r="X4800" s="17">
        <v>30</v>
      </c>
      <c r="Y4800" s="17"/>
      <c r="Z4800" s="17">
        <v>4</v>
      </c>
      <c r="AA4800" s="17">
        <v>4</v>
      </c>
      <c r="AB4800" s="17"/>
      <c r="AC4800">
        <v>38</v>
      </c>
      <c r="AD4800">
        <v>0.10526315789473684</v>
      </c>
      <c r="AF4800">
        <v>11</v>
      </c>
      <c r="AL4800">
        <v>0</v>
      </c>
      <c r="AN4800">
        <v>0.18947368421052632</v>
      </c>
      <c r="AP4800">
        <v>9.8630136986301367E-2</v>
      </c>
      <c r="AQ4800" s="9"/>
      <c r="AR4800" s="9"/>
      <c r="AS4800" s="17">
        <f t="shared" si="3359"/>
        <v>24</v>
      </c>
      <c r="AT4800" s="17">
        <f t="shared" si="3360"/>
        <v>0.16666666666666666</v>
      </c>
      <c r="AU4800" s="17">
        <f t="shared" si="3361"/>
        <v>0.18947368421052632</v>
      </c>
      <c r="AV4800" s="17">
        <f t="shared" si="3362"/>
        <v>0.11874999999999999</v>
      </c>
      <c r="AZ4800">
        <v>4</v>
      </c>
      <c r="BA4800" s="27">
        <v>0.66666666666666663</v>
      </c>
      <c r="BB4800" s="17">
        <v>19</v>
      </c>
      <c r="BC4800" s="17">
        <v>0</v>
      </c>
      <c r="BD4800" s="17">
        <v>0</v>
      </c>
      <c r="BF4800">
        <v>0</v>
      </c>
      <c r="BG4800">
        <v>2</v>
      </c>
      <c r="BQ4800">
        <v>1</v>
      </c>
      <c r="BR4800">
        <v>0</v>
      </c>
      <c r="BS4800">
        <v>0.45</v>
      </c>
      <c r="CK4800" s="23" t="s">
        <v>2085</v>
      </c>
      <c r="CL4800" s="23">
        <f t="shared" si="3353"/>
        <v>0</v>
      </c>
      <c r="CM4800" s="23" t="str">
        <f t="shared" si="3355"/>
        <v/>
      </c>
      <c r="CN4800" s="23" t="str">
        <f t="shared" si="3356"/>
        <v/>
      </c>
      <c r="CQ4800" s="4">
        <v>3</v>
      </c>
    </row>
    <row r="4801" spans="1:95" ht="11.25" customHeight="1">
      <c r="A4801" s="17">
        <v>44</v>
      </c>
      <c r="B4801" s="17">
        <v>4</v>
      </c>
      <c r="C4801" s="39">
        <v>9</v>
      </c>
      <c r="D4801" s="40">
        <v>0.37777777777777777</v>
      </c>
      <c r="E4801" s="17">
        <v>2</v>
      </c>
      <c r="F4801" s="9">
        <v>0</v>
      </c>
      <c r="G4801">
        <v>0</v>
      </c>
      <c r="H4801">
        <v>0</v>
      </c>
      <c r="I4801">
        <v>0</v>
      </c>
      <c r="J4801">
        <v>0</v>
      </c>
      <c r="K4801" s="5">
        <v>25</v>
      </c>
      <c r="L4801">
        <v>65</v>
      </c>
      <c r="M4801">
        <v>1</v>
      </c>
      <c r="N4801">
        <v>4</v>
      </c>
      <c r="P4801" s="17">
        <f t="shared" si="3354"/>
        <v>0</v>
      </c>
      <c r="Q4801" s="17">
        <v>10</v>
      </c>
      <c r="S4801" s="17">
        <v>0.1</v>
      </c>
      <c r="T4801" s="17">
        <v>75</v>
      </c>
      <c r="U4801" s="17">
        <v>35</v>
      </c>
      <c r="V4801" s="17">
        <v>30</v>
      </c>
      <c r="W4801" s="17">
        <v>30</v>
      </c>
      <c r="X4801" s="17">
        <v>30</v>
      </c>
      <c r="Y4801" s="17"/>
      <c r="Z4801" s="17">
        <v>10</v>
      </c>
      <c r="AA4801" s="17">
        <v>14</v>
      </c>
      <c r="AB4801" s="17"/>
      <c r="AC4801">
        <v>55</v>
      </c>
      <c r="AD4801">
        <v>0.18181818181818182</v>
      </c>
      <c r="AE4801">
        <v>0.10526315789473684</v>
      </c>
      <c r="AF4801">
        <v>19</v>
      </c>
      <c r="AL4801">
        <v>0.36</v>
      </c>
      <c r="AN4801">
        <v>7.2727272727272724E-2</v>
      </c>
      <c r="AP4801">
        <v>6.7368421052631577E-2</v>
      </c>
      <c r="AQ4801" s="9"/>
      <c r="AR4801" s="9"/>
      <c r="AS4801" s="17">
        <f t="shared" si="3359"/>
        <v>15</v>
      </c>
      <c r="AT4801" s="17">
        <f t="shared" si="3360"/>
        <v>0</v>
      </c>
      <c r="AU4801" s="17">
        <f t="shared" si="3361"/>
        <v>0.18947368421052632</v>
      </c>
      <c r="AV4801" s="17">
        <f t="shared" si="3362"/>
        <v>9.8630136986301367E-2</v>
      </c>
      <c r="AZ4801">
        <v>4</v>
      </c>
      <c r="BA4801" s="27">
        <v>0.66666666666666663</v>
      </c>
      <c r="BB4801" s="17">
        <v>19</v>
      </c>
      <c r="BC4801" s="17">
        <v>0</v>
      </c>
      <c r="BD4801" s="17">
        <v>0</v>
      </c>
      <c r="BF4801">
        <v>0</v>
      </c>
      <c r="BG4801">
        <v>2</v>
      </c>
      <c r="BQ4801">
        <v>1</v>
      </c>
      <c r="BR4801">
        <v>0</v>
      </c>
      <c r="BS4801">
        <v>0.45</v>
      </c>
      <c r="CK4801" s="23">
        <v>0.42105263157894735</v>
      </c>
      <c r="CL4801" s="23">
        <f t="shared" si="3353"/>
        <v>0</v>
      </c>
      <c r="CM4801" s="23" t="str">
        <f t="shared" si="3355"/>
        <v/>
      </c>
      <c r="CN4801" s="23" t="str">
        <f t="shared" si="3356"/>
        <v/>
      </c>
      <c r="CQ4801" s="4">
        <v>2</v>
      </c>
    </row>
    <row r="4802" spans="1:95" ht="11.25" customHeight="1">
      <c r="A4802" s="17">
        <v>44</v>
      </c>
      <c r="B4802" s="17">
        <v>4</v>
      </c>
      <c r="C4802" s="39">
        <v>9</v>
      </c>
      <c r="D4802" s="40">
        <v>0.37777777777777777</v>
      </c>
      <c r="E4802" s="17">
        <v>3</v>
      </c>
      <c r="F4802" s="9">
        <v>0</v>
      </c>
      <c r="G4802">
        <v>0</v>
      </c>
      <c r="H4802">
        <v>0</v>
      </c>
      <c r="I4802">
        <v>0</v>
      </c>
      <c r="J4802">
        <v>0</v>
      </c>
      <c r="K4802" s="5">
        <v>25</v>
      </c>
      <c r="L4802">
        <v>50</v>
      </c>
      <c r="M4802">
        <v>4</v>
      </c>
      <c r="N4802">
        <v>8</v>
      </c>
      <c r="P4802" s="17">
        <f t="shared" si="3354"/>
        <v>0</v>
      </c>
      <c r="Q4802" s="17">
        <v>20</v>
      </c>
      <c r="S4802" s="17">
        <v>0.2</v>
      </c>
      <c r="T4802" s="17">
        <v>70</v>
      </c>
      <c r="U4802" s="17">
        <v>30</v>
      </c>
      <c r="V4802" s="17">
        <v>30</v>
      </c>
      <c r="W4802" s="17">
        <v>30</v>
      </c>
      <c r="X4802" s="17">
        <v>30</v>
      </c>
      <c r="Y4802" s="17"/>
      <c r="Z4802" s="17">
        <v>10</v>
      </c>
      <c r="AA4802" s="17">
        <v>24</v>
      </c>
      <c r="AB4802" s="17"/>
      <c r="AC4802">
        <v>50</v>
      </c>
      <c r="AD4802">
        <v>0.2</v>
      </c>
      <c r="AE4802">
        <v>0.18181818181818182</v>
      </c>
      <c r="AF4802">
        <v>16</v>
      </c>
      <c r="AL4802">
        <v>0</v>
      </c>
      <c r="AN4802">
        <v>0</v>
      </c>
      <c r="AP4802">
        <v>0</v>
      </c>
      <c r="AQ4802" s="9"/>
      <c r="AR4802" s="9"/>
      <c r="AS4802" s="17">
        <f t="shared" si="3359"/>
        <v>10</v>
      </c>
      <c r="AT4802" s="17">
        <f t="shared" si="3360"/>
        <v>0.36</v>
      </c>
      <c r="AU4802" s="17">
        <f t="shared" si="3361"/>
        <v>7.2727272727272724E-2</v>
      </c>
      <c r="AV4802" s="17">
        <f t="shared" si="3362"/>
        <v>6.7368421052631577E-2</v>
      </c>
      <c r="AZ4802">
        <v>4</v>
      </c>
      <c r="BA4802" s="27">
        <v>0.66666666666666663</v>
      </c>
      <c r="BB4802" s="17">
        <v>19</v>
      </c>
      <c r="BC4802" s="17">
        <v>0</v>
      </c>
      <c r="BD4802" s="17">
        <v>0</v>
      </c>
      <c r="BF4802">
        <v>0</v>
      </c>
      <c r="BG4802">
        <v>2</v>
      </c>
      <c r="BQ4802">
        <v>1</v>
      </c>
      <c r="BR4802">
        <v>0</v>
      </c>
      <c r="BS4802">
        <v>0.45</v>
      </c>
      <c r="CK4802" s="23">
        <v>0.72727272727272729</v>
      </c>
      <c r="CL4802" s="23">
        <f t="shared" ref="CL4802:CL4841" si="3365">+IF(F4802&gt;=0,F4802*B4802,"")</f>
        <v>0</v>
      </c>
      <c r="CM4802" s="23" t="str">
        <f t="shared" si="3355"/>
        <v/>
      </c>
      <c r="CN4802" s="23" t="str">
        <f t="shared" si="3356"/>
        <v/>
      </c>
      <c r="CQ4802" s="4">
        <v>2</v>
      </c>
    </row>
    <row r="4803" spans="1:95" ht="11.25" customHeight="1">
      <c r="A4803" s="17">
        <v>44</v>
      </c>
      <c r="B4803" s="17">
        <v>4</v>
      </c>
      <c r="C4803" s="39">
        <v>9</v>
      </c>
      <c r="D4803" s="40">
        <v>0.37777777777777777</v>
      </c>
      <c r="E4803" s="17">
        <v>4</v>
      </c>
      <c r="F4803" s="9">
        <v>0</v>
      </c>
      <c r="G4803">
        <v>0</v>
      </c>
      <c r="H4803">
        <v>0</v>
      </c>
      <c r="I4803">
        <v>0</v>
      </c>
      <c r="J4803">
        <v>0</v>
      </c>
      <c r="K4803" s="5">
        <v>25</v>
      </c>
      <c r="L4803">
        <v>45</v>
      </c>
      <c r="M4803">
        <v>5</v>
      </c>
      <c r="N4803">
        <v>13</v>
      </c>
      <c r="P4803" s="17">
        <f t="shared" ref="P4803:P4841" si="3366">+IF(M4803&lt;5,0,IF(M4803&gt;5,1,2))</f>
        <v>2</v>
      </c>
      <c r="Q4803" s="17">
        <v>25</v>
      </c>
      <c r="S4803" s="17">
        <v>0.2</v>
      </c>
      <c r="T4803" s="17">
        <v>70</v>
      </c>
      <c r="U4803" s="17">
        <v>30</v>
      </c>
      <c r="V4803" s="17">
        <v>30</v>
      </c>
      <c r="W4803" s="17">
        <v>30</v>
      </c>
      <c r="X4803" s="17">
        <v>30</v>
      </c>
      <c r="Y4803" s="17"/>
      <c r="Z4803" s="17">
        <v>10</v>
      </c>
      <c r="AA4803" s="17">
        <v>34</v>
      </c>
      <c r="AB4803" s="17"/>
      <c r="AC4803">
        <v>55</v>
      </c>
      <c r="AD4803">
        <v>0.18181818181818182</v>
      </c>
      <c r="AE4803">
        <v>0.2</v>
      </c>
      <c r="AF4803">
        <v>15</v>
      </c>
      <c r="AL4803">
        <v>0</v>
      </c>
      <c r="AN4803">
        <v>7.2727272727272724E-2</v>
      </c>
      <c r="AP4803">
        <v>0.05</v>
      </c>
      <c r="AQ4803" s="9"/>
      <c r="AR4803" s="9"/>
      <c r="AS4803" s="17">
        <f t="shared" si="3359"/>
        <v>20</v>
      </c>
      <c r="AT4803" s="17">
        <f t="shared" si="3360"/>
        <v>0</v>
      </c>
      <c r="AU4803" s="17">
        <f t="shared" si="3361"/>
        <v>0</v>
      </c>
      <c r="AV4803" s="17">
        <f t="shared" si="3362"/>
        <v>0</v>
      </c>
      <c r="AZ4803">
        <v>4</v>
      </c>
      <c r="BA4803" s="27">
        <v>0.66666666666666663</v>
      </c>
      <c r="BB4803" s="17">
        <v>19</v>
      </c>
      <c r="BC4803" s="17">
        <v>0</v>
      </c>
      <c r="BD4803" s="17">
        <v>0</v>
      </c>
      <c r="BF4803">
        <v>0</v>
      </c>
      <c r="BG4803">
        <v>2</v>
      </c>
      <c r="BQ4803">
        <v>1</v>
      </c>
      <c r="BR4803">
        <v>0</v>
      </c>
      <c r="BS4803">
        <v>0.45</v>
      </c>
      <c r="CK4803" s="23">
        <v>0.8</v>
      </c>
      <c r="CL4803" s="23">
        <f t="shared" si="3365"/>
        <v>0</v>
      </c>
      <c r="CM4803" s="23" t="str">
        <f t="shared" ref="CM4803:CM4841" si="3367">+IF(AQ4803&gt;0, AQ4803*B4803,"")</f>
        <v/>
      </c>
      <c r="CN4803" s="23" t="str">
        <f t="shared" ref="CN4803:CN4841" si="3368">+IF(AR4803&gt;0, AR4803*B4803,"")</f>
        <v/>
      </c>
      <c r="CQ4803" s="4">
        <v>3</v>
      </c>
    </row>
    <row r="4804" spans="1:95" ht="11.25" customHeight="1">
      <c r="A4804" s="17">
        <v>44</v>
      </c>
      <c r="B4804" s="17">
        <v>4</v>
      </c>
      <c r="C4804" s="39">
        <v>9</v>
      </c>
      <c r="D4804" s="40">
        <v>0.37777777777777777</v>
      </c>
      <c r="E4804" s="17">
        <v>5</v>
      </c>
      <c r="F4804" s="9">
        <v>0</v>
      </c>
      <c r="G4804">
        <v>0</v>
      </c>
      <c r="H4804">
        <v>0</v>
      </c>
      <c r="I4804">
        <v>0</v>
      </c>
      <c r="J4804">
        <v>0</v>
      </c>
      <c r="K4804" s="5">
        <v>25</v>
      </c>
      <c r="L4804">
        <v>45</v>
      </c>
      <c r="M4804">
        <v>5</v>
      </c>
      <c r="N4804">
        <v>18</v>
      </c>
      <c r="P4804" s="17">
        <f t="shared" si="3366"/>
        <v>2</v>
      </c>
      <c r="Q4804" s="17">
        <v>25</v>
      </c>
      <c r="S4804" s="17">
        <v>0.2</v>
      </c>
      <c r="T4804" s="17">
        <v>70</v>
      </c>
      <c r="U4804" s="17">
        <v>30</v>
      </c>
      <c r="V4804" s="17">
        <v>30</v>
      </c>
      <c r="W4804" s="17">
        <v>30</v>
      </c>
      <c r="X4804" s="17">
        <v>30</v>
      </c>
      <c r="Y4804" s="17"/>
      <c r="Z4804" s="17">
        <v>10</v>
      </c>
      <c r="AA4804" s="17">
        <v>44</v>
      </c>
      <c r="AB4804" s="17"/>
      <c r="AC4804">
        <v>60</v>
      </c>
      <c r="AD4804">
        <v>0.16666666666666666</v>
      </c>
      <c r="AE4804">
        <v>0.18181818181818182</v>
      </c>
      <c r="AF4804">
        <v>15</v>
      </c>
      <c r="AL4804">
        <v>0</v>
      </c>
      <c r="AN4804">
        <v>0.1</v>
      </c>
      <c r="AP4804">
        <v>7.0588235294117646E-2</v>
      </c>
      <c r="AQ4804" s="9"/>
      <c r="AR4804" s="9"/>
      <c r="AS4804" s="17">
        <f t="shared" si="3359"/>
        <v>25</v>
      </c>
      <c r="AT4804" s="17">
        <f t="shared" si="3360"/>
        <v>0</v>
      </c>
      <c r="AU4804" s="17">
        <f t="shared" si="3361"/>
        <v>7.2727272727272724E-2</v>
      </c>
      <c r="AV4804" s="17">
        <f t="shared" si="3362"/>
        <v>0.05</v>
      </c>
      <c r="AZ4804">
        <v>4</v>
      </c>
      <c r="BA4804" s="27">
        <v>0.66666666666666663</v>
      </c>
      <c r="BB4804" s="17">
        <v>19</v>
      </c>
      <c r="BC4804" s="17">
        <v>0</v>
      </c>
      <c r="BD4804" s="17">
        <v>0</v>
      </c>
      <c r="BF4804">
        <v>0</v>
      </c>
      <c r="BG4804">
        <v>2</v>
      </c>
      <c r="BQ4804">
        <v>1</v>
      </c>
      <c r="BR4804">
        <v>0</v>
      </c>
      <c r="BS4804">
        <v>0.45</v>
      </c>
      <c r="CK4804" s="23">
        <v>0.72727272727272729</v>
      </c>
      <c r="CL4804" s="23">
        <f t="shared" si="3365"/>
        <v>0</v>
      </c>
      <c r="CM4804" s="23" t="str">
        <f t="shared" si="3367"/>
        <v/>
      </c>
      <c r="CN4804" s="23" t="str">
        <f t="shared" si="3368"/>
        <v/>
      </c>
      <c r="CQ4804" s="4">
        <v>4</v>
      </c>
    </row>
    <row r="4805" spans="1:95" ht="11.25" customHeight="1">
      <c r="A4805" s="17">
        <v>44</v>
      </c>
      <c r="B4805" s="17">
        <v>4</v>
      </c>
      <c r="C4805" s="39">
        <v>9</v>
      </c>
      <c r="D4805" s="40">
        <v>0.37777777777777777</v>
      </c>
      <c r="E4805" s="17">
        <v>6</v>
      </c>
      <c r="F4805" s="9">
        <v>0</v>
      </c>
      <c r="G4805">
        <v>0</v>
      </c>
      <c r="H4805">
        <v>0</v>
      </c>
      <c r="I4805">
        <v>0</v>
      </c>
      <c r="J4805">
        <v>0</v>
      </c>
      <c r="K4805" s="5">
        <v>25</v>
      </c>
      <c r="L4805">
        <v>45</v>
      </c>
      <c r="M4805">
        <v>5</v>
      </c>
      <c r="N4805">
        <v>23</v>
      </c>
      <c r="P4805" s="17">
        <f t="shared" si="3366"/>
        <v>2</v>
      </c>
      <c r="Q4805" s="17">
        <v>25</v>
      </c>
      <c r="S4805" s="17">
        <v>0.2</v>
      </c>
      <c r="T4805" s="17">
        <v>70</v>
      </c>
      <c r="U4805" s="17">
        <v>30</v>
      </c>
      <c r="V4805" s="17">
        <v>30</v>
      </c>
      <c r="W4805" s="17">
        <v>30</v>
      </c>
      <c r="X4805" s="17">
        <v>30</v>
      </c>
      <c r="Y4805" s="17"/>
      <c r="Z4805" s="17">
        <v>15</v>
      </c>
      <c r="AA4805" s="17">
        <v>59</v>
      </c>
      <c r="AB4805" s="17"/>
      <c r="AC4805">
        <v>60</v>
      </c>
      <c r="AD4805">
        <v>0.25</v>
      </c>
      <c r="AE4805">
        <v>0.16666666666666666</v>
      </c>
      <c r="AF4805">
        <v>20</v>
      </c>
      <c r="AL4805">
        <v>0</v>
      </c>
      <c r="AN4805">
        <v>0.1</v>
      </c>
      <c r="AP4805">
        <v>7.0588235294117646E-2</v>
      </c>
      <c r="AQ4805" s="9"/>
      <c r="AR4805" s="9"/>
      <c r="AS4805" s="17">
        <f t="shared" si="3359"/>
        <v>25</v>
      </c>
      <c r="AT4805" s="17">
        <f t="shared" si="3360"/>
        <v>0</v>
      </c>
      <c r="AU4805" s="17">
        <f t="shared" si="3361"/>
        <v>0.1</v>
      </c>
      <c r="AV4805" s="17">
        <f t="shared" si="3362"/>
        <v>7.0588235294117646E-2</v>
      </c>
      <c r="AZ4805">
        <v>4</v>
      </c>
      <c r="BA4805" s="27">
        <v>0.66666666666666663</v>
      </c>
      <c r="BB4805" s="17">
        <v>19</v>
      </c>
      <c r="BC4805" s="17">
        <v>0</v>
      </c>
      <c r="BD4805" s="17">
        <v>0</v>
      </c>
      <c r="BF4805">
        <v>0</v>
      </c>
      <c r="BG4805">
        <v>2</v>
      </c>
      <c r="BQ4805">
        <v>1</v>
      </c>
      <c r="BR4805">
        <v>0</v>
      </c>
      <c r="BS4805">
        <v>0.45</v>
      </c>
      <c r="CK4805" s="23">
        <v>0.66666666666666663</v>
      </c>
      <c r="CL4805" s="23">
        <f t="shared" si="3365"/>
        <v>0</v>
      </c>
      <c r="CM4805" s="23" t="str">
        <f t="shared" si="3367"/>
        <v/>
      </c>
      <c r="CN4805" s="23" t="str">
        <f t="shared" si="3368"/>
        <v/>
      </c>
      <c r="CQ4805" s="4">
        <v>4</v>
      </c>
    </row>
    <row r="4806" spans="1:95" ht="11.25" customHeight="1">
      <c r="A4806" s="17">
        <v>44</v>
      </c>
      <c r="B4806" s="17">
        <v>4</v>
      </c>
      <c r="C4806" s="39">
        <v>9</v>
      </c>
      <c r="D4806" s="40">
        <v>0.37777777777777777</v>
      </c>
      <c r="E4806" s="17">
        <v>7</v>
      </c>
      <c r="F4806" s="9">
        <v>0</v>
      </c>
      <c r="G4806">
        <v>0</v>
      </c>
      <c r="H4806">
        <v>0</v>
      </c>
      <c r="I4806">
        <v>0</v>
      </c>
      <c r="J4806">
        <v>0</v>
      </c>
      <c r="K4806" s="5">
        <v>25</v>
      </c>
      <c r="L4806">
        <v>45</v>
      </c>
      <c r="M4806">
        <v>5</v>
      </c>
      <c r="N4806">
        <v>28</v>
      </c>
      <c r="P4806" s="17">
        <f t="shared" si="3366"/>
        <v>2</v>
      </c>
      <c r="Q4806" s="17">
        <v>25</v>
      </c>
      <c r="S4806" s="17">
        <v>0.2</v>
      </c>
      <c r="T4806" s="17">
        <v>70</v>
      </c>
      <c r="U4806" s="17">
        <v>30</v>
      </c>
      <c r="V4806" s="17">
        <v>30</v>
      </c>
      <c r="W4806" s="17">
        <v>30</v>
      </c>
      <c r="X4806" s="17">
        <v>30</v>
      </c>
      <c r="Y4806" s="17"/>
      <c r="Z4806" s="17">
        <v>15</v>
      </c>
      <c r="AA4806" s="17">
        <v>74</v>
      </c>
      <c r="AB4806" s="17"/>
      <c r="AC4806">
        <v>59</v>
      </c>
      <c r="AD4806">
        <v>0.25423728813559321</v>
      </c>
      <c r="AE4806">
        <v>0.25</v>
      </c>
      <c r="AF4806">
        <v>20</v>
      </c>
      <c r="AL4806">
        <v>0</v>
      </c>
      <c r="AN4806">
        <v>0.18305084745762712</v>
      </c>
      <c r="AP4806">
        <v>0.12857142857142856</v>
      </c>
      <c r="AQ4806" s="9"/>
      <c r="AR4806" s="9"/>
      <c r="AS4806" s="17">
        <f t="shared" si="3359"/>
        <v>25</v>
      </c>
      <c r="AT4806" s="17">
        <f t="shared" si="3360"/>
        <v>0</v>
      </c>
      <c r="AU4806" s="17">
        <f t="shared" si="3361"/>
        <v>0.1</v>
      </c>
      <c r="AV4806" s="17">
        <f t="shared" si="3362"/>
        <v>7.0588235294117646E-2</v>
      </c>
      <c r="AZ4806">
        <v>4</v>
      </c>
      <c r="BA4806" s="27">
        <v>0.66666666666666663</v>
      </c>
      <c r="BB4806" s="17">
        <v>19</v>
      </c>
      <c r="BC4806" s="17">
        <v>0</v>
      </c>
      <c r="BD4806" s="17">
        <v>0</v>
      </c>
      <c r="BF4806">
        <v>0</v>
      </c>
      <c r="BG4806">
        <v>2</v>
      </c>
      <c r="BQ4806">
        <v>1</v>
      </c>
      <c r="BR4806">
        <v>0</v>
      </c>
      <c r="BS4806">
        <v>0.45</v>
      </c>
      <c r="CK4806" s="23">
        <v>1</v>
      </c>
      <c r="CL4806" s="23">
        <f t="shared" si="3365"/>
        <v>0</v>
      </c>
      <c r="CM4806" s="23" t="str">
        <f t="shared" si="3367"/>
        <v/>
      </c>
      <c r="CN4806" s="23" t="str">
        <f t="shared" si="3368"/>
        <v/>
      </c>
      <c r="CQ4806" s="4">
        <v>2</v>
      </c>
    </row>
    <row r="4807" spans="1:95" ht="11.25" customHeight="1">
      <c r="A4807" s="17">
        <v>44</v>
      </c>
      <c r="B4807" s="17">
        <v>4</v>
      </c>
      <c r="C4807" s="39">
        <v>9</v>
      </c>
      <c r="D4807" s="40">
        <v>0.37777777777777777</v>
      </c>
      <c r="E4807" s="17">
        <v>8</v>
      </c>
      <c r="F4807" s="9">
        <v>0</v>
      </c>
      <c r="G4807">
        <v>0</v>
      </c>
      <c r="H4807">
        <v>0</v>
      </c>
      <c r="I4807">
        <v>0</v>
      </c>
      <c r="J4807">
        <v>0</v>
      </c>
      <c r="K4807" s="5">
        <v>25</v>
      </c>
      <c r="L4807">
        <v>45</v>
      </c>
      <c r="M4807">
        <v>5</v>
      </c>
      <c r="N4807">
        <v>33</v>
      </c>
      <c r="P4807" s="17">
        <f t="shared" si="3366"/>
        <v>2</v>
      </c>
      <c r="Q4807" s="17">
        <v>25</v>
      </c>
      <c r="S4807" s="17">
        <v>0.2</v>
      </c>
      <c r="T4807" s="17">
        <v>70</v>
      </c>
      <c r="U4807" s="17">
        <v>30</v>
      </c>
      <c r="V4807" s="17">
        <v>30</v>
      </c>
      <c r="W4807" s="17">
        <v>30</v>
      </c>
      <c r="X4807" s="17">
        <v>30</v>
      </c>
      <c r="Y4807" s="17"/>
      <c r="Z4807" s="17">
        <v>10</v>
      </c>
      <c r="AA4807" s="17">
        <v>84</v>
      </c>
      <c r="AB4807" s="17"/>
      <c r="AC4807">
        <v>60</v>
      </c>
      <c r="AD4807">
        <v>0.16666666666666666</v>
      </c>
      <c r="AE4807">
        <v>0.25423728813559321</v>
      </c>
      <c r="AF4807">
        <v>15</v>
      </c>
      <c r="AL4807">
        <v>0</v>
      </c>
      <c r="AN4807">
        <v>0.1</v>
      </c>
      <c r="AP4807">
        <v>7.0588235294117646E-2</v>
      </c>
      <c r="AQ4807" s="9"/>
      <c r="AR4807" s="9"/>
      <c r="AS4807" s="17">
        <f t="shared" si="3359"/>
        <v>25</v>
      </c>
      <c r="AT4807" s="17">
        <f t="shared" si="3360"/>
        <v>0</v>
      </c>
      <c r="AU4807" s="17">
        <f t="shared" si="3361"/>
        <v>0.18305084745762712</v>
      </c>
      <c r="AV4807" s="17">
        <f t="shared" si="3362"/>
        <v>0.12857142857142856</v>
      </c>
      <c r="AZ4807">
        <v>4</v>
      </c>
      <c r="BA4807" s="27">
        <v>0.66666666666666663</v>
      </c>
      <c r="BB4807" s="17">
        <v>19</v>
      </c>
      <c r="BC4807" s="17">
        <v>0</v>
      </c>
      <c r="BD4807" s="17">
        <v>0</v>
      </c>
      <c r="BF4807">
        <v>0</v>
      </c>
      <c r="BG4807">
        <v>2</v>
      </c>
      <c r="BQ4807">
        <v>1</v>
      </c>
      <c r="BR4807">
        <v>0</v>
      </c>
      <c r="BS4807">
        <v>0.45</v>
      </c>
      <c r="CK4807" s="23">
        <v>1.0169491525423728</v>
      </c>
      <c r="CL4807" s="23">
        <f t="shared" si="3365"/>
        <v>0</v>
      </c>
      <c r="CM4807" s="23" t="str">
        <f t="shared" si="3367"/>
        <v/>
      </c>
      <c r="CN4807" s="23" t="str">
        <f t="shared" si="3368"/>
        <v/>
      </c>
      <c r="CQ4807" s="4">
        <v>3</v>
      </c>
    </row>
    <row r="4808" spans="1:95" ht="11.25" customHeight="1">
      <c r="A4808" s="17">
        <v>44</v>
      </c>
      <c r="B4808" s="17">
        <v>4</v>
      </c>
      <c r="C4808" s="39">
        <v>9</v>
      </c>
      <c r="D4808" s="40">
        <v>0.37777777777777777</v>
      </c>
      <c r="E4808" s="17">
        <v>9</v>
      </c>
      <c r="F4808" s="9">
        <v>0</v>
      </c>
      <c r="G4808">
        <v>0</v>
      </c>
      <c r="H4808">
        <v>0</v>
      </c>
      <c r="I4808">
        <v>0</v>
      </c>
      <c r="J4808">
        <v>0</v>
      </c>
      <c r="K4808" s="5">
        <v>25</v>
      </c>
      <c r="L4808">
        <v>45</v>
      </c>
      <c r="M4808">
        <v>5</v>
      </c>
      <c r="N4808">
        <v>38</v>
      </c>
      <c r="P4808" s="17">
        <f t="shared" si="3366"/>
        <v>2</v>
      </c>
      <c r="Q4808" s="17">
        <v>25</v>
      </c>
      <c r="S4808" s="17">
        <v>0.2</v>
      </c>
      <c r="T4808" s="17">
        <v>70</v>
      </c>
      <c r="U4808" s="17">
        <v>30</v>
      </c>
      <c r="V4808" s="17">
        <v>30</v>
      </c>
      <c r="W4808" s="17">
        <v>30</v>
      </c>
      <c r="X4808" s="17">
        <v>30</v>
      </c>
      <c r="Y4808" s="17"/>
      <c r="Z4808" s="17">
        <v>10</v>
      </c>
      <c r="AA4808" s="17">
        <v>94</v>
      </c>
      <c r="AB4808" s="17"/>
      <c r="AC4808">
        <v>60</v>
      </c>
      <c r="AD4808">
        <v>0.16666666666666666</v>
      </c>
      <c r="AE4808">
        <v>0.16666666666666666</v>
      </c>
      <c r="AF4808">
        <v>15</v>
      </c>
      <c r="AL4808">
        <v>0</v>
      </c>
      <c r="AN4808">
        <v>0.1</v>
      </c>
      <c r="AP4808">
        <v>7.0588235294117646E-2</v>
      </c>
      <c r="AQ4808" s="9"/>
      <c r="AR4808" s="9"/>
      <c r="AS4808" s="17">
        <f t="shared" si="3359"/>
        <v>25</v>
      </c>
      <c r="AT4808" s="17">
        <f t="shared" si="3360"/>
        <v>0</v>
      </c>
      <c r="AU4808" s="17">
        <f t="shared" si="3361"/>
        <v>0.1</v>
      </c>
      <c r="AV4808" s="17">
        <f t="shared" si="3362"/>
        <v>7.0588235294117646E-2</v>
      </c>
      <c r="AZ4808">
        <v>4</v>
      </c>
      <c r="BA4808" s="27">
        <v>0.66666666666666663</v>
      </c>
      <c r="BB4808" s="17">
        <v>19</v>
      </c>
      <c r="BC4808" s="17">
        <v>0</v>
      </c>
      <c r="BD4808" s="17">
        <v>0</v>
      </c>
      <c r="BF4808">
        <v>0</v>
      </c>
      <c r="BG4808">
        <v>2</v>
      </c>
      <c r="BQ4808">
        <v>1</v>
      </c>
      <c r="BR4808">
        <v>0</v>
      </c>
      <c r="BS4808">
        <v>0.45</v>
      </c>
      <c r="CK4808" s="23">
        <v>0.66666666666666663</v>
      </c>
      <c r="CL4808" s="23">
        <f t="shared" si="3365"/>
        <v>0</v>
      </c>
      <c r="CM4808" s="23" t="str">
        <f t="shared" si="3367"/>
        <v/>
      </c>
      <c r="CN4808" s="23" t="str">
        <f t="shared" si="3368"/>
        <v/>
      </c>
      <c r="CQ4808" s="4">
        <v>4</v>
      </c>
    </row>
    <row r="4809" spans="1:95" ht="11.25" customHeight="1">
      <c r="A4809" s="17">
        <v>44</v>
      </c>
      <c r="B4809" s="17">
        <v>4</v>
      </c>
      <c r="C4809" s="39">
        <v>9</v>
      </c>
      <c r="D4809" s="40">
        <v>0.37777777777777777</v>
      </c>
      <c r="E4809" s="17">
        <v>10</v>
      </c>
      <c r="F4809" s="9">
        <v>0</v>
      </c>
      <c r="G4809">
        <v>0</v>
      </c>
      <c r="H4809">
        <v>0</v>
      </c>
      <c r="I4809">
        <v>0</v>
      </c>
      <c r="J4809">
        <v>0</v>
      </c>
      <c r="K4809" s="5">
        <v>25</v>
      </c>
      <c r="L4809">
        <v>45</v>
      </c>
      <c r="M4809">
        <v>5</v>
      </c>
      <c r="N4809">
        <v>43</v>
      </c>
      <c r="P4809" s="17">
        <f t="shared" si="3366"/>
        <v>2</v>
      </c>
      <c r="Q4809" s="17">
        <v>25</v>
      </c>
      <c r="S4809" s="17">
        <v>0.2</v>
      </c>
      <c r="T4809" s="17">
        <v>70</v>
      </c>
      <c r="U4809" s="17">
        <v>30</v>
      </c>
      <c r="V4809" s="17">
        <v>30</v>
      </c>
      <c r="W4809" s="17">
        <v>30</v>
      </c>
      <c r="X4809" s="17">
        <v>30</v>
      </c>
      <c r="Y4809" s="17"/>
      <c r="Z4809" s="17">
        <v>4</v>
      </c>
      <c r="AA4809" s="17">
        <v>98</v>
      </c>
      <c r="AB4809" s="17"/>
      <c r="AC4809">
        <v>54</v>
      </c>
      <c r="AD4809">
        <v>7.407407407407407E-2</v>
      </c>
      <c r="AE4809">
        <v>0.16666666666666666</v>
      </c>
      <c r="AF4809">
        <v>9</v>
      </c>
      <c r="AG4809">
        <v>155</v>
      </c>
      <c r="AL4809">
        <v>0</v>
      </c>
      <c r="AN4809">
        <v>0.2</v>
      </c>
      <c r="AP4809">
        <v>0.13670886075949368</v>
      </c>
      <c r="AQ4809" s="9"/>
      <c r="AR4809" s="9"/>
      <c r="AS4809" s="17">
        <f t="shared" si="3359"/>
        <v>25</v>
      </c>
      <c r="AT4809" s="17">
        <f t="shared" si="3360"/>
        <v>0</v>
      </c>
      <c r="AU4809" s="17">
        <f t="shared" si="3361"/>
        <v>0.1</v>
      </c>
      <c r="AV4809" s="17">
        <f t="shared" si="3362"/>
        <v>7.0588235294117646E-2</v>
      </c>
      <c r="AZ4809">
        <v>4</v>
      </c>
      <c r="BA4809" s="27">
        <v>0.66666666666666663</v>
      </c>
      <c r="BB4809" s="17">
        <v>19</v>
      </c>
      <c r="BC4809" s="17">
        <v>0</v>
      </c>
      <c r="BD4809" s="17">
        <v>0</v>
      </c>
      <c r="BF4809">
        <v>0</v>
      </c>
      <c r="BG4809">
        <v>2</v>
      </c>
      <c r="BQ4809">
        <v>1</v>
      </c>
      <c r="BR4809">
        <v>0</v>
      </c>
      <c r="BS4809">
        <v>0.45</v>
      </c>
      <c r="BW4809" s="9">
        <f>SUM(AF4800:AF4809)</f>
        <v>155</v>
      </c>
      <c r="CK4809" s="23">
        <v>0.66666666666666663</v>
      </c>
      <c r="CL4809" s="23">
        <f t="shared" si="3365"/>
        <v>0</v>
      </c>
      <c r="CM4809" s="23" t="str">
        <f t="shared" si="3367"/>
        <v/>
      </c>
      <c r="CN4809" s="23" t="str">
        <f t="shared" si="3368"/>
        <v/>
      </c>
      <c r="CQ4809" s="4">
        <v>2</v>
      </c>
    </row>
    <row r="4810" spans="1:95" ht="11.25" customHeight="1">
      <c r="A4810" s="17">
        <v>44</v>
      </c>
      <c r="B4810" s="17">
        <v>4</v>
      </c>
      <c r="C4810" s="39">
        <v>9</v>
      </c>
      <c r="D4810" s="40">
        <v>0.37777777777777777</v>
      </c>
      <c r="E4810" s="17">
        <v>11</v>
      </c>
      <c r="F4810" s="9">
        <v>0</v>
      </c>
      <c r="G4810">
        <v>0</v>
      </c>
      <c r="H4810">
        <v>0</v>
      </c>
      <c r="I4810">
        <v>0</v>
      </c>
      <c r="J4810">
        <v>1</v>
      </c>
      <c r="K4810" s="5">
        <v>25</v>
      </c>
      <c r="L4810">
        <v>75</v>
      </c>
      <c r="M4810">
        <v>0</v>
      </c>
      <c r="N4810">
        <v>43</v>
      </c>
      <c r="P4810" s="17">
        <f t="shared" si="3366"/>
        <v>0</v>
      </c>
      <c r="Q4810" s="17">
        <v>0</v>
      </c>
      <c r="S4810" s="17">
        <v>0.2</v>
      </c>
      <c r="T4810" s="17">
        <v>75</v>
      </c>
      <c r="U4810" s="17">
        <v>35</v>
      </c>
      <c r="V4810" s="17">
        <v>27</v>
      </c>
      <c r="W4810" s="17">
        <v>30</v>
      </c>
      <c r="X4810" s="17">
        <v>27</v>
      </c>
      <c r="Y4810" s="17"/>
      <c r="Z4810" s="17">
        <v>4</v>
      </c>
      <c r="AA4810" s="17">
        <v>102</v>
      </c>
      <c r="AB4810" s="17"/>
      <c r="AC4810">
        <v>45</v>
      </c>
      <c r="AD4810">
        <v>8.8888888888888892E-2</v>
      </c>
      <c r="AF4810">
        <v>14</v>
      </c>
      <c r="AL4810">
        <v>0</v>
      </c>
      <c r="AN4810">
        <v>0.34666666666666668</v>
      </c>
      <c r="AP4810">
        <v>0.16421052631578947</v>
      </c>
      <c r="AQ4810" s="9">
        <f>+AVERAGE(AL4800:AL4809)</f>
        <v>3.5999999999999997E-2</v>
      </c>
      <c r="AR4810" s="9">
        <f>+AVERAGE(AN4800:AN4809)</f>
        <v>0.11179790771226987</v>
      </c>
      <c r="AS4810" s="17">
        <f t="shared" si="3359"/>
        <v>25</v>
      </c>
      <c r="AT4810" s="17">
        <f t="shared" si="3360"/>
        <v>0</v>
      </c>
      <c r="AU4810" s="17">
        <f t="shared" si="3361"/>
        <v>0.2</v>
      </c>
      <c r="AV4810" s="17">
        <f t="shared" si="3362"/>
        <v>0.13670886075949368</v>
      </c>
      <c r="AZ4810">
        <v>4</v>
      </c>
      <c r="BA4810" s="27">
        <v>0.66666666666666663</v>
      </c>
      <c r="BB4810" s="17">
        <v>19</v>
      </c>
      <c r="BC4810" s="17">
        <v>0</v>
      </c>
      <c r="BD4810" s="17">
        <v>0</v>
      </c>
      <c r="BF4810">
        <v>0</v>
      </c>
      <c r="BG4810">
        <v>2</v>
      </c>
      <c r="BQ4810">
        <v>1</v>
      </c>
      <c r="BR4810">
        <v>0</v>
      </c>
      <c r="BS4810">
        <v>0.45</v>
      </c>
      <c r="CK4810" s="23" t="s">
        <v>2085</v>
      </c>
      <c r="CL4810" s="23">
        <f t="shared" si="3365"/>
        <v>0</v>
      </c>
      <c r="CM4810" s="23">
        <f t="shared" si="3367"/>
        <v>0.14399999999999999</v>
      </c>
      <c r="CN4810" s="23">
        <f t="shared" si="3368"/>
        <v>0.44719163084907948</v>
      </c>
      <c r="CQ4810" s="4">
        <v>5</v>
      </c>
    </row>
    <row r="4811" spans="1:95" ht="11.25" customHeight="1">
      <c r="A4811" s="17">
        <v>44</v>
      </c>
      <c r="B4811" s="17">
        <v>4</v>
      </c>
      <c r="C4811" s="39">
        <v>9</v>
      </c>
      <c r="D4811" s="40">
        <v>0.37777777777777777</v>
      </c>
      <c r="E4811" s="17">
        <v>12</v>
      </c>
      <c r="F4811" s="9">
        <v>0</v>
      </c>
      <c r="G4811">
        <v>0</v>
      </c>
      <c r="H4811">
        <v>0</v>
      </c>
      <c r="I4811">
        <v>0</v>
      </c>
      <c r="J4811">
        <v>1</v>
      </c>
      <c r="K4811" s="5">
        <v>25</v>
      </c>
      <c r="L4811">
        <v>50</v>
      </c>
      <c r="M4811">
        <v>4</v>
      </c>
      <c r="N4811">
        <v>47</v>
      </c>
      <c r="P4811" s="17">
        <f t="shared" si="3366"/>
        <v>0</v>
      </c>
      <c r="Q4811" s="17">
        <v>20</v>
      </c>
      <c r="S4811" s="17">
        <v>0.2</v>
      </c>
      <c r="T4811" s="17">
        <v>70</v>
      </c>
      <c r="U4811" s="17">
        <v>30</v>
      </c>
      <c r="V4811" s="17">
        <v>31</v>
      </c>
      <c r="W4811" s="17">
        <v>27</v>
      </c>
      <c r="X4811" s="17">
        <v>30</v>
      </c>
      <c r="Y4811" s="17"/>
      <c r="Z4811" s="17">
        <v>15</v>
      </c>
      <c r="AA4811" s="17">
        <v>117</v>
      </c>
      <c r="AB4811" s="17"/>
      <c r="AC4811">
        <v>60</v>
      </c>
      <c r="AD4811">
        <v>0.25</v>
      </c>
      <c r="AE4811">
        <v>8.8888888888888892E-2</v>
      </c>
      <c r="AF4811">
        <v>21</v>
      </c>
      <c r="AL4811">
        <v>0</v>
      </c>
      <c r="AN4811">
        <v>0.1</v>
      </c>
      <c r="AP4811">
        <v>6.6666666666666666E-2</v>
      </c>
      <c r="AQ4811" s="9">
        <f>+AVERAGE(AL4800:AL4809)</f>
        <v>3.5999999999999997E-2</v>
      </c>
      <c r="AR4811" s="9">
        <f>+AVERAGE(AN4800:AN4809)</f>
        <v>0.11179790771226987</v>
      </c>
      <c r="AS4811" s="17">
        <f t="shared" si="3359"/>
        <v>0</v>
      </c>
      <c r="AT4811" s="17">
        <f t="shared" si="3360"/>
        <v>0</v>
      </c>
      <c r="AU4811" s="17">
        <f t="shared" si="3361"/>
        <v>0.34666666666666668</v>
      </c>
      <c r="AV4811" s="17">
        <f t="shared" si="3362"/>
        <v>0.16421052631578947</v>
      </c>
      <c r="AZ4811">
        <v>4</v>
      </c>
      <c r="BA4811" s="27">
        <v>0.66666666666666663</v>
      </c>
      <c r="BB4811" s="17">
        <v>19</v>
      </c>
      <c r="BC4811" s="17">
        <v>0</v>
      </c>
      <c r="BD4811" s="17">
        <v>0</v>
      </c>
      <c r="BF4811">
        <v>0</v>
      </c>
      <c r="BG4811">
        <v>2</v>
      </c>
      <c r="BQ4811">
        <v>1</v>
      </c>
      <c r="BR4811">
        <v>0</v>
      </c>
      <c r="BS4811">
        <v>0.45</v>
      </c>
      <c r="CK4811" s="23">
        <v>0.35555555555555557</v>
      </c>
      <c r="CL4811" s="23">
        <f t="shared" si="3365"/>
        <v>0</v>
      </c>
      <c r="CM4811" s="23">
        <f t="shared" si="3367"/>
        <v>0.14399999999999999</v>
      </c>
      <c r="CN4811" s="23">
        <f t="shared" si="3368"/>
        <v>0.44719163084907948</v>
      </c>
      <c r="CQ4811" s="4">
        <v>3</v>
      </c>
    </row>
    <row r="4812" spans="1:95" ht="11.25" customHeight="1">
      <c r="A4812" s="17">
        <v>44</v>
      </c>
      <c r="B4812" s="17">
        <v>4</v>
      </c>
      <c r="C4812" s="39">
        <v>9</v>
      </c>
      <c r="D4812" s="40">
        <v>0.37777777777777777</v>
      </c>
      <c r="E4812" s="17">
        <v>13</v>
      </c>
      <c r="F4812" s="9">
        <v>0</v>
      </c>
      <c r="G4812">
        <v>0</v>
      </c>
      <c r="H4812">
        <v>0</v>
      </c>
      <c r="I4812">
        <v>0</v>
      </c>
      <c r="J4812">
        <v>1</v>
      </c>
      <c r="K4812" s="5">
        <v>25</v>
      </c>
      <c r="L4812">
        <v>45</v>
      </c>
      <c r="M4812">
        <v>4</v>
      </c>
      <c r="N4812">
        <v>51</v>
      </c>
      <c r="P4812" s="17">
        <f t="shared" si="3366"/>
        <v>0</v>
      </c>
      <c r="Q4812" s="17">
        <v>20</v>
      </c>
      <c r="S4812" s="17">
        <v>0.2</v>
      </c>
      <c r="T4812" s="17">
        <v>65</v>
      </c>
      <c r="U4812" s="17">
        <v>25</v>
      </c>
      <c r="V4812" s="17">
        <v>22</v>
      </c>
      <c r="W4812" s="17">
        <v>31</v>
      </c>
      <c r="X4812" s="17">
        <v>22</v>
      </c>
      <c r="Y4812" s="17"/>
      <c r="Z4812" s="17">
        <v>1</v>
      </c>
      <c r="AA4812" s="17">
        <v>118</v>
      </c>
      <c r="AB4812" s="17"/>
      <c r="AC4812">
        <v>23</v>
      </c>
      <c r="AD4812">
        <v>4.3478260869565216E-2</v>
      </c>
      <c r="AE4812">
        <v>0.25</v>
      </c>
      <c r="AF4812">
        <v>7</v>
      </c>
      <c r="AL4812">
        <v>0</v>
      </c>
      <c r="AN4812">
        <v>0.46956521739130441</v>
      </c>
      <c r="AP4812">
        <v>0.20377358490566039</v>
      </c>
      <c r="AQ4812" s="9">
        <f>+AVERAGE(AL4800:AL4809)</f>
        <v>3.5999999999999997E-2</v>
      </c>
      <c r="AR4812" s="9">
        <f>+AVERAGE(AN4800:AN4809)</f>
        <v>0.11179790771226987</v>
      </c>
      <c r="AS4812" s="17">
        <f t="shared" si="3359"/>
        <v>20</v>
      </c>
      <c r="AT4812" s="17">
        <f t="shared" si="3360"/>
        <v>0</v>
      </c>
      <c r="AU4812" s="17">
        <f t="shared" si="3361"/>
        <v>0.1</v>
      </c>
      <c r="AV4812" s="17">
        <f t="shared" si="3362"/>
        <v>6.6666666666666666E-2</v>
      </c>
      <c r="AZ4812">
        <v>4</v>
      </c>
      <c r="BA4812" s="27">
        <v>0.66666666666666663</v>
      </c>
      <c r="BB4812" s="17">
        <v>19</v>
      </c>
      <c r="BC4812" s="17">
        <v>0</v>
      </c>
      <c r="BD4812" s="17">
        <v>0</v>
      </c>
      <c r="BF4812">
        <v>0</v>
      </c>
      <c r="BG4812">
        <v>2</v>
      </c>
      <c r="BQ4812">
        <v>1</v>
      </c>
      <c r="BR4812">
        <v>0</v>
      </c>
      <c r="BS4812">
        <v>0.45</v>
      </c>
      <c r="CK4812" s="23">
        <v>1</v>
      </c>
      <c r="CL4812" s="23">
        <f t="shared" si="3365"/>
        <v>0</v>
      </c>
      <c r="CM4812" s="23">
        <f t="shared" si="3367"/>
        <v>0.14399999999999999</v>
      </c>
      <c r="CN4812" s="23">
        <f t="shared" si="3368"/>
        <v>0.44719163084907948</v>
      </c>
      <c r="CQ4812" s="4">
        <v>4</v>
      </c>
    </row>
    <row r="4813" spans="1:95" ht="11.25" customHeight="1">
      <c r="A4813" s="17">
        <v>44</v>
      </c>
      <c r="B4813" s="17">
        <v>4</v>
      </c>
      <c r="C4813" s="39">
        <v>9</v>
      </c>
      <c r="D4813" s="40">
        <v>0.37777777777777777</v>
      </c>
      <c r="E4813" s="17">
        <v>14</v>
      </c>
      <c r="F4813" s="9">
        <v>0</v>
      </c>
      <c r="G4813">
        <v>0</v>
      </c>
      <c r="H4813">
        <v>0</v>
      </c>
      <c r="I4813">
        <v>0</v>
      </c>
      <c r="J4813">
        <v>1</v>
      </c>
      <c r="K4813" s="5">
        <v>25</v>
      </c>
      <c r="L4813">
        <v>40</v>
      </c>
      <c r="M4813">
        <v>7</v>
      </c>
      <c r="N4813">
        <v>58</v>
      </c>
      <c r="P4813" s="17">
        <f t="shared" si="3366"/>
        <v>1</v>
      </c>
      <c r="Q4813" s="17">
        <v>34</v>
      </c>
      <c r="S4813" s="17">
        <v>0.20588235294117646</v>
      </c>
      <c r="T4813" s="17">
        <v>74</v>
      </c>
      <c r="U4813" s="17">
        <v>35</v>
      </c>
      <c r="V4813" s="17">
        <v>36</v>
      </c>
      <c r="W4813" s="17">
        <v>22</v>
      </c>
      <c r="X4813" s="17">
        <v>35</v>
      </c>
      <c r="Y4813" s="17"/>
      <c r="Z4813" s="17">
        <v>10</v>
      </c>
      <c r="AA4813" s="17">
        <v>128</v>
      </c>
      <c r="AB4813" s="17"/>
      <c r="AC4813">
        <v>71</v>
      </c>
      <c r="AD4813">
        <v>0.14084507042253522</v>
      </c>
      <c r="AE4813">
        <v>4.3478260869565216E-2</v>
      </c>
      <c r="AF4813">
        <v>13</v>
      </c>
      <c r="AL4813">
        <v>2.3529411764705882E-2</v>
      </c>
      <c r="AN4813">
        <v>0.13521126760563379</v>
      </c>
      <c r="AP4813">
        <v>0.11954022988505748</v>
      </c>
      <c r="AQ4813" s="9">
        <f>+AVERAGE(AL4800:AL4809)</f>
        <v>3.5999999999999997E-2</v>
      </c>
      <c r="AR4813" s="9">
        <f>+AVERAGE(AN4800:AN4809)</f>
        <v>0.11179790771226987</v>
      </c>
      <c r="AS4813" s="17">
        <f t="shared" si="3359"/>
        <v>20</v>
      </c>
      <c r="AT4813" s="17">
        <f t="shared" si="3360"/>
        <v>0</v>
      </c>
      <c r="AU4813" s="17">
        <f t="shared" si="3361"/>
        <v>0.46956521739130441</v>
      </c>
      <c r="AV4813" s="17">
        <f t="shared" si="3362"/>
        <v>0.20377358490566039</v>
      </c>
      <c r="AZ4813">
        <v>4</v>
      </c>
      <c r="BA4813" s="27">
        <v>0.66666666666666663</v>
      </c>
      <c r="BB4813" s="17">
        <v>19</v>
      </c>
      <c r="BC4813" s="17">
        <v>0</v>
      </c>
      <c r="BD4813" s="17">
        <v>0</v>
      </c>
      <c r="BF4813">
        <v>0</v>
      </c>
      <c r="BG4813">
        <v>2</v>
      </c>
      <c r="BQ4813">
        <v>1</v>
      </c>
      <c r="BR4813">
        <v>0</v>
      </c>
      <c r="BS4813">
        <v>0.45</v>
      </c>
      <c r="CK4813" s="23">
        <v>0.17391304347826086</v>
      </c>
      <c r="CL4813" s="23">
        <f t="shared" si="3365"/>
        <v>0</v>
      </c>
      <c r="CM4813" s="23">
        <f t="shared" si="3367"/>
        <v>0.14399999999999999</v>
      </c>
      <c r="CN4813" s="23">
        <f t="shared" si="3368"/>
        <v>0.44719163084907948</v>
      </c>
      <c r="CQ4813" s="4">
        <v>3</v>
      </c>
    </row>
    <row r="4814" spans="1:95" ht="11.25" customHeight="1">
      <c r="A4814" s="17">
        <v>44</v>
      </c>
      <c r="B4814" s="17">
        <v>4</v>
      </c>
      <c r="C4814" s="39">
        <v>9</v>
      </c>
      <c r="D4814" s="40">
        <v>0.37777777777777777</v>
      </c>
      <c r="E4814" s="17">
        <v>15</v>
      </c>
      <c r="F4814" s="9">
        <v>0</v>
      </c>
      <c r="G4814">
        <v>0</v>
      </c>
      <c r="H4814">
        <v>0</v>
      </c>
      <c r="I4814">
        <v>0</v>
      </c>
      <c r="J4814">
        <v>1</v>
      </c>
      <c r="K4814" s="5">
        <v>25</v>
      </c>
      <c r="L4814">
        <v>49</v>
      </c>
      <c r="M4814">
        <v>3</v>
      </c>
      <c r="N4814">
        <v>61</v>
      </c>
      <c r="P4814" s="17">
        <f t="shared" si="3366"/>
        <v>0</v>
      </c>
      <c r="Q4814" s="17">
        <v>14</v>
      </c>
      <c r="S4814" s="17">
        <v>0.21428571428571427</v>
      </c>
      <c r="T4814" s="17">
        <v>63</v>
      </c>
      <c r="U4814" s="17">
        <v>25</v>
      </c>
      <c r="V4814" s="17">
        <v>25</v>
      </c>
      <c r="W4814" s="17">
        <v>36</v>
      </c>
      <c r="X4814" s="17">
        <v>25</v>
      </c>
      <c r="Y4814" s="17"/>
      <c r="Z4814" s="17">
        <v>4</v>
      </c>
      <c r="AA4814" s="17">
        <v>132</v>
      </c>
      <c r="AB4814" s="17"/>
      <c r="AC4814">
        <v>38</v>
      </c>
      <c r="AD4814">
        <v>0.10526315789473684</v>
      </c>
      <c r="AE4814">
        <v>0.14084507042253522</v>
      </c>
      <c r="AF4814">
        <v>11</v>
      </c>
      <c r="AL4814">
        <v>5.7142857142857141E-2</v>
      </c>
      <c r="AN4814">
        <v>0.18947368421052632</v>
      </c>
      <c r="AP4814">
        <v>0.10810810810810811</v>
      </c>
      <c r="AQ4814" s="9">
        <f>+AVERAGE(AL4800:AL4809)</f>
        <v>3.5999999999999997E-2</v>
      </c>
      <c r="AR4814" s="9">
        <f>+AVERAGE(AN4800:AN4809)</f>
        <v>0.11179790771226987</v>
      </c>
      <c r="AS4814" s="17">
        <f t="shared" si="3359"/>
        <v>34</v>
      </c>
      <c r="AT4814" s="17">
        <f t="shared" si="3360"/>
        <v>2.3529411764705882E-2</v>
      </c>
      <c r="AU4814" s="17">
        <f t="shared" si="3361"/>
        <v>0.13521126760563379</v>
      </c>
      <c r="AV4814" s="17">
        <f t="shared" si="3362"/>
        <v>0.11954022988505748</v>
      </c>
      <c r="AZ4814">
        <v>4</v>
      </c>
      <c r="BA4814" s="27">
        <v>0.66666666666666663</v>
      </c>
      <c r="BB4814" s="17">
        <v>19</v>
      </c>
      <c r="BC4814" s="17">
        <v>0</v>
      </c>
      <c r="BD4814" s="17">
        <v>0</v>
      </c>
      <c r="BF4814">
        <v>0</v>
      </c>
      <c r="BG4814">
        <v>2</v>
      </c>
      <c r="BQ4814">
        <v>1</v>
      </c>
      <c r="BR4814">
        <v>0</v>
      </c>
      <c r="BS4814">
        <v>0.45</v>
      </c>
      <c r="CK4814" s="23">
        <v>0.56338028169014087</v>
      </c>
      <c r="CL4814" s="23">
        <f t="shared" si="3365"/>
        <v>0</v>
      </c>
      <c r="CM4814" s="23">
        <f t="shared" si="3367"/>
        <v>0.14399999999999999</v>
      </c>
      <c r="CN4814" s="23">
        <f t="shared" si="3368"/>
        <v>0.44719163084907948</v>
      </c>
      <c r="CQ4814" s="4">
        <v>2</v>
      </c>
    </row>
    <row r="4815" spans="1:95" ht="11.25" customHeight="1">
      <c r="A4815" s="17">
        <v>44</v>
      </c>
      <c r="B4815" s="17">
        <v>4</v>
      </c>
      <c r="C4815" s="39">
        <v>9</v>
      </c>
      <c r="D4815" s="40">
        <v>0.37777777777777777</v>
      </c>
      <c r="E4815" s="17">
        <v>16</v>
      </c>
      <c r="F4815" s="9">
        <v>0</v>
      </c>
      <c r="G4815">
        <v>0</v>
      </c>
      <c r="H4815">
        <v>0</v>
      </c>
      <c r="I4815">
        <v>0</v>
      </c>
      <c r="J4815">
        <v>1</v>
      </c>
      <c r="K4815" s="5">
        <v>25</v>
      </c>
      <c r="L4815">
        <v>38</v>
      </c>
      <c r="M4815">
        <v>6</v>
      </c>
      <c r="N4815">
        <v>67</v>
      </c>
      <c r="P4815" s="17">
        <f t="shared" si="3366"/>
        <v>1</v>
      </c>
      <c r="Q4815" s="17">
        <v>32</v>
      </c>
      <c r="S4815" s="17">
        <v>0.1875</v>
      </c>
      <c r="T4815" s="17">
        <v>70</v>
      </c>
      <c r="U4815" s="17">
        <v>30</v>
      </c>
      <c r="V4815" s="17">
        <v>32</v>
      </c>
      <c r="W4815" s="17">
        <v>25</v>
      </c>
      <c r="X4815" s="17">
        <v>30</v>
      </c>
      <c r="Y4815" s="17"/>
      <c r="Z4815" s="17">
        <v>10</v>
      </c>
      <c r="AA4815" s="17">
        <v>142</v>
      </c>
      <c r="AB4815" s="17"/>
      <c r="AC4815">
        <v>55</v>
      </c>
      <c r="AD4815">
        <v>0.18181818181818182</v>
      </c>
      <c r="AE4815">
        <v>0.10526315789473684</v>
      </c>
      <c r="AF4815">
        <v>14</v>
      </c>
      <c r="AL4815">
        <v>3.7499999999999999E-2</v>
      </c>
      <c r="AN4815">
        <v>7.2727272727272724E-2</v>
      </c>
      <c r="AP4815">
        <v>5.4794520547945202E-2</v>
      </c>
      <c r="AQ4815" s="9">
        <f>+AVERAGE(AL4800:AL4809)</f>
        <v>3.5999999999999997E-2</v>
      </c>
      <c r="AR4815" s="9">
        <f>+AVERAGE(AN4800:AN4809)</f>
        <v>0.11179790771226987</v>
      </c>
      <c r="AS4815" s="17">
        <f t="shared" si="3359"/>
        <v>14</v>
      </c>
      <c r="AT4815" s="17">
        <f t="shared" si="3360"/>
        <v>5.7142857142857141E-2</v>
      </c>
      <c r="AU4815" s="17">
        <f t="shared" si="3361"/>
        <v>0.18947368421052632</v>
      </c>
      <c r="AV4815" s="17">
        <f t="shared" si="3362"/>
        <v>0.10810810810810811</v>
      </c>
      <c r="AZ4815">
        <v>4</v>
      </c>
      <c r="BA4815" s="27">
        <v>0.66666666666666663</v>
      </c>
      <c r="BB4815" s="17">
        <v>19</v>
      </c>
      <c r="BC4815" s="17">
        <v>0</v>
      </c>
      <c r="BD4815" s="17">
        <v>0</v>
      </c>
      <c r="BF4815">
        <v>0</v>
      </c>
      <c r="BG4815">
        <v>2</v>
      </c>
      <c r="BQ4815">
        <v>1</v>
      </c>
      <c r="BR4815">
        <v>0</v>
      </c>
      <c r="BS4815">
        <v>0.45</v>
      </c>
      <c r="CK4815" s="23">
        <v>0.42105263157894735</v>
      </c>
      <c r="CL4815" s="23">
        <f t="shared" si="3365"/>
        <v>0</v>
      </c>
      <c r="CM4815" s="23">
        <f t="shared" si="3367"/>
        <v>0.14399999999999999</v>
      </c>
      <c r="CN4815" s="23">
        <f t="shared" si="3368"/>
        <v>0.44719163084907948</v>
      </c>
      <c r="CQ4815" s="4">
        <v>3</v>
      </c>
    </row>
    <row r="4816" spans="1:95" ht="11.25" customHeight="1">
      <c r="A4816" s="17">
        <v>44</v>
      </c>
      <c r="B4816" s="17">
        <v>4</v>
      </c>
      <c r="C4816" s="39">
        <v>9</v>
      </c>
      <c r="D4816" s="40">
        <v>0.37777777777777777</v>
      </c>
      <c r="E4816" s="17">
        <v>17</v>
      </c>
      <c r="F4816" s="9">
        <v>0</v>
      </c>
      <c r="G4816">
        <v>0</v>
      </c>
      <c r="H4816">
        <v>0</v>
      </c>
      <c r="I4816">
        <v>0</v>
      </c>
      <c r="J4816">
        <v>1</v>
      </c>
      <c r="K4816" s="5">
        <v>25</v>
      </c>
      <c r="L4816">
        <v>45</v>
      </c>
      <c r="M4816">
        <v>8</v>
      </c>
      <c r="N4816">
        <v>75</v>
      </c>
      <c r="P4816" s="17">
        <f t="shared" si="3366"/>
        <v>1</v>
      </c>
      <c r="Q4816" s="17">
        <v>36</v>
      </c>
      <c r="S4816" s="17">
        <v>0.22222222222222221</v>
      </c>
      <c r="T4816" s="17">
        <v>81</v>
      </c>
      <c r="U4816" s="17">
        <v>40</v>
      </c>
      <c r="V4816" s="17">
        <v>38</v>
      </c>
      <c r="W4816" s="17">
        <v>32</v>
      </c>
      <c r="X4816" s="17">
        <v>38</v>
      </c>
      <c r="Y4816" s="17"/>
      <c r="Z4816" s="17">
        <v>15</v>
      </c>
      <c r="AA4816" s="17">
        <v>157</v>
      </c>
      <c r="AB4816" s="17"/>
      <c r="AC4816">
        <v>88</v>
      </c>
      <c r="AD4816">
        <v>0.17045454545454544</v>
      </c>
      <c r="AE4816">
        <v>0.18181818181818182</v>
      </c>
      <c r="AF4816">
        <v>17</v>
      </c>
      <c r="AL4816">
        <v>5.5555555555555552E-2</v>
      </c>
      <c r="AN4816">
        <v>3.6363636363636362E-2</v>
      </c>
      <c r="AP4816">
        <v>3.921568627450981E-2</v>
      </c>
      <c r="AQ4816" s="9">
        <f>+AVERAGE(AL4800:AL4809)</f>
        <v>3.5999999999999997E-2</v>
      </c>
      <c r="AR4816" s="9">
        <f>+AVERAGE(AN4800:AN4809)</f>
        <v>0.11179790771226987</v>
      </c>
      <c r="AS4816" s="17">
        <f t="shared" si="3359"/>
        <v>32</v>
      </c>
      <c r="AT4816" s="17">
        <f t="shared" si="3360"/>
        <v>3.7499999999999999E-2</v>
      </c>
      <c r="AU4816" s="17">
        <f t="shared" si="3361"/>
        <v>7.2727272727272724E-2</v>
      </c>
      <c r="AV4816" s="17">
        <f t="shared" si="3362"/>
        <v>5.4794520547945202E-2</v>
      </c>
      <c r="AZ4816">
        <v>4</v>
      </c>
      <c r="BA4816" s="27">
        <v>0.66666666666666663</v>
      </c>
      <c r="BB4816" s="17">
        <v>19</v>
      </c>
      <c r="BC4816" s="17">
        <v>0</v>
      </c>
      <c r="BD4816" s="17">
        <v>0</v>
      </c>
      <c r="BF4816">
        <v>0</v>
      </c>
      <c r="BG4816">
        <v>2</v>
      </c>
      <c r="BQ4816">
        <v>1</v>
      </c>
      <c r="BR4816">
        <v>0</v>
      </c>
      <c r="BS4816">
        <v>0.45</v>
      </c>
      <c r="CK4816" s="23">
        <v>0.72727272727272729</v>
      </c>
      <c r="CL4816" s="23">
        <f t="shared" si="3365"/>
        <v>0</v>
      </c>
      <c r="CM4816" s="23">
        <f t="shared" si="3367"/>
        <v>0.14399999999999999</v>
      </c>
      <c r="CN4816" s="23">
        <f t="shared" si="3368"/>
        <v>0.44719163084907948</v>
      </c>
      <c r="CQ4816" s="4">
        <v>4</v>
      </c>
    </row>
    <row r="4817" spans="1:95" ht="11.25" customHeight="1">
      <c r="A4817" s="17">
        <v>44</v>
      </c>
      <c r="B4817" s="17">
        <v>4</v>
      </c>
      <c r="C4817" s="39">
        <v>9</v>
      </c>
      <c r="D4817" s="40">
        <v>0.37777777777777777</v>
      </c>
      <c r="E4817" s="17">
        <v>18</v>
      </c>
      <c r="F4817" s="9">
        <v>0</v>
      </c>
      <c r="G4817">
        <v>0</v>
      </c>
      <c r="H4817">
        <v>0</v>
      </c>
      <c r="I4817">
        <v>0</v>
      </c>
      <c r="J4817">
        <v>1</v>
      </c>
      <c r="K4817" s="5">
        <v>25</v>
      </c>
      <c r="L4817">
        <v>56</v>
      </c>
      <c r="M4817">
        <v>0</v>
      </c>
      <c r="N4817">
        <v>75</v>
      </c>
      <c r="P4817" s="17">
        <f t="shared" si="3366"/>
        <v>0</v>
      </c>
      <c r="Q4817" s="17">
        <v>10</v>
      </c>
      <c r="S4817" s="17">
        <v>0</v>
      </c>
      <c r="T4817" s="17">
        <v>66</v>
      </c>
      <c r="U4817" s="17">
        <v>30</v>
      </c>
      <c r="V4817" s="17">
        <v>21</v>
      </c>
      <c r="W4817" s="17">
        <v>38</v>
      </c>
      <c r="X4817" s="17">
        <v>21</v>
      </c>
      <c r="Y4817" s="17"/>
      <c r="Z4817" s="17">
        <v>15</v>
      </c>
      <c r="AA4817" s="17">
        <v>172</v>
      </c>
      <c r="AB4817" s="17"/>
      <c r="AC4817">
        <v>33</v>
      </c>
      <c r="AD4817">
        <v>0.45454545454545453</v>
      </c>
      <c r="AE4817">
        <v>0.17045454545454544</v>
      </c>
      <c r="AF4817">
        <v>25</v>
      </c>
      <c r="AL4817">
        <v>0.28000000000000003</v>
      </c>
      <c r="AN4817">
        <v>0.43636363636363634</v>
      </c>
      <c r="AP4817">
        <v>0.21917808219178081</v>
      </c>
      <c r="AQ4817" s="9">
        <f>+AVERAGE(AL4800:AL4809)</f>
        <v>3.5999999999999997E-2</v>
      </c>
      <c r="AR4817" s="9">
        <f>+AVERAGE(AN4800:AN4809)</f>
        <v>0.11179790771226987</v>
      </c>
      <c r="AS4817" s="17">
        <f t="shared" si="3359"/>
        <v>36</v>
      </c>
      <c r="AT4817" s="17">
        <f t="shared" si="3360"/>
        <v>5.5555555555555552E-2</v>
      </c>
      <c r="AU4817" s="17">
        <f t="shared" si="3361"/>
        <v>3.6363636363636362E-2</v>
      </c>
      <c r="AV4817" s="17">
        <f t="shared" si="3362"/>
        <v>3.921568627450981E-2</v>
      </c>
      <c r="AZ4817">
        <v>4</v>
      </c>
      <c r="BA4817" s="27">
        <v>0.66666666666666663</v>
      </c>
      <c r="BB4817" s="17">
        <v>19</v>
      </c>
      <c r="BC4817" s="17">
        <v>0</v>
      </c>
      <c r="BD4817" s="17">
        <v>0</v>
      </c>
      <c r="BF4817">
        <v>0</v>
      </c>
      <c r="BG4817">
        <v>2</v>
      </c>
      <c r="BQ4817">
        <v>1</v>
      </c>
      <c r="BR4817">
        <v>0</v>
      </c>
      <c r="BS4817">
        <v>0.45</v>
      </c>
      <c r="CK4817" s="23">
        <v>0.68181818181818177</v>
      </c>
      <c r="CL4817" s="23">
        <f t="shared" si="3365"/>
        <v>0</v>
      </c>
      <c r="CM4817" s="23">
        <f t="shared" si="3367"/>
        <v>0.14399999999999999</v>
      </c>
      <c r="CN4817" s="23">
        <f t="shared" si="3368"/>
        <v>0.44719163084907948</v>
      </c>
      <c r="CQ4817" s="4">
        <v>6</v>
      </c>
    </row>
    <row r="4818" spans="1:95" ht="11.25" customHeight="1">
      <c r="A4818" s="17">
        <v>44</v>
      </c>
      <c r="B4818" s="17">
        <v>4</v>
      </c>
      <c r="C4818" s="39">
        <v>9</v>
      </c>
      <c r="D4818" s="40">
        <v>0.37777777777777777</v>
      </c>
      <c r="E4818" s="17">
        <v>19</v>
      </c>
      <c r="F4818" s="9">
        <v>0</v>
      </c>
      <c r="G4818">
        <v>0</v>
      </c>
      <c r="H4818">
        <v>0</v>
      </c>
      <c r="I4818">
        <v>0</v>
      </c>
      <c r="J4818">
        <v>1</v>
      </c>
      <c r="K4818" s="5">
        <v>25</v>
      </c>
      <c r="L4818">
        <v>41</v>
      </c>
      <c r="M4818">
        <v>4</v>
      </c>
      <c r="N4818">
        <v>79</v>
      </c>
      <c r="P4818" s="17">
        <f t="shared" si="3366"/>
        <v>0</v>
      </c>
      <c r="Q4818" s="17">
        <v>20</v>
      </c>
      <c r="S4818" s="17">
        <v>0.2</v>
      </c>
      <c r="T4818" s="17">
        <v>61</v>
      </c>
      <c r="U4818" s="17">
        <v>20</v>
      </c>
      <c r="V4818" s="17">
        <v>29</v>
      </c>
      <c r="W4818" s="17">
        <v>21</v>
      </c>
      <c r="X4818" s="17">
        <v>20</v>
      </c>
      <c r="Y4818" s="17"/>
      <c r="Z4818" s="17">
        <v>10</v>
      </c>
      <c r="AA4818" s="17">
        <v>182</v>
      </c>
      <c r="AB4818" s="17"/>
      <c r="AC4818">
        <v>22</v>
      </c>
      <c r="AD4818">
        <v>0.45454545454545453</v>
      </c>
      <c r="AE4818">
        <v>0.45454545454545453</v>
      </c>
      <c r="AF4818">
        <v>16</v>
      </c>
      <c r="AL4818">
        <v>0</v>
      </c>
      <c r="AN4818">
        <v>0.36363636363636359</v>
      </c>
      <c r="AP4818">
        <v>0.15384615384615385</v>
      </c>
      <c r="AQ4818" s="9">
        <f>+AVERAGE(AL4800:AL4809)</f>
        <v>3.5999999999999997E-2</v>
      </c>
      <c r="AR4818" s="9">
        <f>+AVERAGE(AN4800:AN4809)</f>
        <v>0.11179790771226987</v>
      </c>
      <c r="AS4818" s="17">
        <f t="shared" si="3359"/>
        <v>10</v>
      </c>
      <c r="AT4818" s="17">
        <f t="shared" si="3360"/>
        <v>0.28000000000000003</v>
      </c>
      <c r="AU4818" s="17">
        <f t="shared" si="3361"/>
        <v>0.43636363636363634</v>
      </c>
      <c r="AV4818" s="17">
        <f t="shared" si="3362"/>
        <v>0.21917808219178081</v>
      </c>
      <c r="AZ4818">
        <v>4</v>
      </c>
      <c r="BA4818" s="27">
        <v>0.66666666666666663</v>
      </c>
      <c r="BB4818" s="17">
        <v>19</v>
      </c>
      <c r="BC4818" s="17">
        <v>0</v>
      </c>
      <c r="BD4818" s="17">
        <v>0</v>
      </c>
      <c r="BF4818">
        <v>0</v>
      </c>
      <c r="BG4818">
        <v>2</v>
      </c>
      <c r="BQ4818">
        <v>1</v>
      </c>
      <c r="BR4818">
        <v>0</v>
      </c>
      <c r="BS4818">
        <v>0.45</v>
      </c>
      <c r="CK4818" s="23">
        <v>1.8181818181818181</v>
      </c>
      <c r="CL4818" s="23">
        <f t="shared" si="3365"/>
        <v>0</v>
      </c>
      <c r="CM4818" s="23">
        <f t="shared" si="3367"/>
        <v>0.14399999999999999</v>
      </c>
      <c r="CN4818" s="23">
        <f t="shared" si="3368"/>
        <v>0.44719163084907948</v>
      </c>
      <c r="CQ4818" s="4">
        <v>4</v>
      </c>
    </row>
    <row r="4819" spans="1:95" ht="11.25" customHeight="1">
      <c r="A4819" s="17">
        <v>44</v>
      </c>
      <c r="B4819" s="17">
        <v>4</v>
      </c>
      <c r="C4819" s="39">
        <v>9</v>
      </c>
      <c r="D4819" s="40">
        <v>0.37777777777777777</v>
      </c>
      <c r="E4819" s="17">
        <v>20</v>
      </c>
      <c r="F4819" s="9">
        <v>0</v>
      </c>
      <c r="G4819">
        <v>0</v>
      </c>
      <c r="H4819">
        <v>0</v>
      </c>
      <c r="I4819">
        <v>0</v>
      </c>
      <c r="J4819">
        <v>1</v>
      </c>
      <c r="K4819" s="5">
        <v>25</v>
      </c>
      <c r="L4819">
        <v>36</v>
      </c>
      <c r="M4819">
        <v>10</v>
      </c>
      <c r="N4819">
        <v>89</v>
      </c>
      <c r="P4819" s="17">
        <f t="shared" si="3366"/>
        <v>1</v>
      </c>
      <c r="Q4819" s="17">
        <v>40</v>
      </c>
      <c r="S4819" s="17">
        <v>0.25</v>
      </c>
      <c r="T4819" s="17">
        <v>76</v>
      </c>
      <c r="U4819" s="17">
        <v>35</v>
      </c>
      <c r="V4819" s="17">
        <v>39</v>
      </c>
      <c r="W4819" s="17">
        <v>29</v>
      </c>
      <c r="X4819" s="17">
        <v>35</v>
      </c>
      <c r="Y4819" s="17"/>
      <c r="Z4819" s="17">
        <v>4</v>
      </c>
      <c r="AA4819" s="17">
        <v>186</v>
      </c>
      <c r="AB4819" s="17"/>
      <c r="AC4819">
        <v>67</v>
      </c>
      <c r="AD4819">
        <v>5.9701492537313432E-2</v>
      </c>
      <c r="AE4819">
        <v>0.45454545454545453</v>
      </c>
      <c r="AF4819">
        <v>4</v>
      </c>
      <c r="AG4819">
        <v>142</v>
      </c>
      <c r="AL4819">
        <v>0.2</v>
      </c>
      <c r="AN4819">
        <v>0.23283582089552238</v>
      </c>
      <c r="AP4819">
        <v>0.18701298701298702</v>
      </c>
      <c r="AQ4819" s="9">
        <f>+AVERAGE(AL4800:AL4809)</f>
        <v>3.5999999999999997E-2</v>
      </c>
      <c r="AR4819" s="9">
        <f>+AVERAGE(AN4800:AN4809)</f>
        <v>0.11179790771226987</v>
      </c>
      <c r="AS4819" s="17">
        <f t="shared" si="3359"/>
        <v>20</v>
      </c>
      <c r="AT4819" s="17">
        <f t="shared" si="3360"/>
        <v>0</v>
      </c>
      <c r="AU4819" s="17">
        <f t="shared" si="3361"/>
        <v>0.36363636363636359</v>
      </c>
      <c r="AV4819" s="17">
        <f t="shared" si="3362"/>
        <v>0.15384615384615385</v>
      </c>
      <c r="AZ4819">
        <v>4</v>
      </c>
      <c r="BA4819" s="27">
        <v>0.66666666666666663</v>
      </c>
      <c r="BB4819" s="17">
        <v>19</v>
      </c>
      <c r="BC4819" s="17">
        <v>0</v>
      </c>
      <c r="BD4819" s="17">
        <v>0</v>
      </c>
      <c r="BF4819">
        <v>0</v>
      </c>
      <c r="BG4819">
        <v>2</v>
      </c>
      <c r="BQ4819">
        <v>1</v>
      </c>
      <c r="BR4819">
        <v>0</v>
      </c>
      <c r="BS4819">
        <v>0.45</v>
      </c>
      <c r="BW4819" s="9">
        <f>SUM(AF4810:AF4819)</f>
        <v>142</v>
      </c>
      <c r="BX4819" s="9"/>
      <c r="BY4819" s="9">
        <f t="shared" ref="BY4819" si="3369">SUM(BW4809,BW4819)</f>
        <v>297</v>
      </c>
      <c r="CK4819" s="23">
        <v>1.8181818181818181</v>
      </c>
      <c r="CL4819" s="23">
        <f t="shared" si="3365"/>
        <v>0</v>
      </c>
      <c r="CM4819" s="23">
        <f t="shared" si="3367"/>
        <v>0.14399999999999999</v>
      </c>
      <c r="CN4819" s="23">
        <f t="shared" si="3368"/>
        <v>0.44719163084907948</v>
      </c>
      <c r="CQ4819" s="4">
        <v>6</v>
      </c>
    </row>
    <row r="4820" spans="1:95" ht="11.25" customHeight="1">
      <c r="A4820" s="17">
        <v>44</v>
      </c>
      <c r="B4820" s="17">
        <v>5</v>
      </c>
      <c r="C4820" s="39">
        <v>2</v>
      </c>
      <c r="D4820" s="40">
        <v>8.4722222222222213E-2</v>
      </c>
      <c r="E4820" s="17">
        <v>-2</v>
      </c>
      <c r="F4820" s="9">
        <v>0</v>
      </c>
      <c r="G4820">
        <v>0</v>
      </c>
      <c r="H4820">
        <v>0</v>
      </c>
      <c r="I4820">
        <v>0</v>
      </c>
      <c r="J4820">
        <v>0</v>
      </c>
      <c r="K4820" s="5">
        <v>25</v>
      </c>
      <c r="L4820">
        <v>50</v>
      </c>
      <c r="M4820">
        <v>7</v>
      </c>
      <c r="P4820" s="17">
        <f t="shared" si="3366"/>
        <v>1</v>
      </c>
      <c r="Q4820" s="17">
        <v>35</v>
      </c>
      <c r="S4820" s="17">
        <v>0.2</v>
      </c>
      <c r="T4820" s="17">
        <v>85</v>
      </c>
      <c r="U4820" s="17">
        <v>40</v>
      </c>
      <c r="V4820" s="17">
        <v>30</v>
      </c>
      <c r="W4820" s="17"/>
      <c r="X4820" s="17">
        <v>30</v>
      </c>
      <c r="Y4820" s="17"/>
      <c r="Z4820" s="17">
        <v>0</v>
      </c>
      <c r="AA4820" s="17"/>
      <c r="AB4820" s="17"/>
      <c r="AC4820">
        <v>34</v>
      </c>
      <c r="AD4820">
        <v>0</v>
      </c>
      <c r="AF4820">
        <v>3</v>
      </c>
      <c r="AL4820">
        <v>0</v>
      </c>
      <c r="AN4820">
        <v>0.30588235294117649</v>
      </c>
      <c r="AP4820">
        <v>0.21224489795918364</v>
      </c>
      <c r="AQ4820" s="22"/>
      <c r="AR4820" s="22"/>
      <c r="AS4820" s="17">
        <f t="shared" si="3359"/>
        <v>40</v>
      </c>
      <c r="AT4820" s="17">
        <f t="shared" si="3360"/>
        <v>0.2</v>
      </c>
      <c r="AU4820" s="17">
        <f t="shared" si="3361"/>
        <v>0.23283582089552238</v>
      </c>
      <c r="AV4820" s="17">
        <f t="shared" si="3362"/>
        <v>0.18701298701298702</v>
      </c>
      <c r="AZ4820">
        <v>2</v>
      </c>
      <c r="BA4820" s="27">
        <v>0.33333333333333331</v>
      </c>
      <c r="BB4820" s="17">
        <v>21</v>
      </c>
      <c r="BC4820" s="17">
        <v>0</v>
      </c>
      <c r="BD4820" s="17">
        <v>0</v>
      </c>
      <c r="BF4820">
        <v>0</v>
      </c>
      <c r="BG4820">
        <v>3</v>
      </c>
      <c r="BQ4820">
        <v>1</v>
      </c>
      <c r="BR4820">
        <v>0</v>
      </c>
      <c r="BS4820">
        <v>0.45</v>
      </c>
      <c r="CK4820" s="23" t="s">
        <v>2085</v>
      </c>
      <c r="CL4820" s="23">
        <f t="shared" si="3365"/>
        <v>0</v>
      </c>
      <c r="CM4820" s="23" t="str">
        <f t="shared" si="3367"/>
        <v/>
      </c>
      <c r="CN4820" s="23" t="str">
        <f t="shared" si="3368"/>
        <v/>
      </c>
      <c r="CQ4820" s="4">
        <v>2</v>
      </c>
    </row>
    <row r="4821" spans="1:95" ht="11.25" customHeight="1">
      <c r="A4821" s="17">
        <v>44</v>
      </c>
      <c r="B4821" s="17">
        <v>5</v>
      </c>
      <c r="C4821" s="39">
        <v>2</v>
      </c>
      <c r="D4821" s="40">
        <v>8.4722222222222213E-2</v>
      </c>
      <c r="E4821" s="17">
        <v>-1</v>
      </c>
      <c r="F4821" s="9">
        <v>0</v>
      </c>
      <c r="G4821">
        <v>0</v>
      </c>
      <c r="H4821">
        <v>0</v>
      </c>
      <c r="I4821">
        <v>0</v>
      </c>
      <c r="J4821">
        <v>0</v>
      </c>
      <c r="K4821" s="5">
        <v>25</v>
      </c>
      <c r="L4821">
        <v>60</v>
      </c>
      <c r="M4821">
        <v>7</v>
      </c>
      <c r="P4821" s="17">
        <f t="shared" si="3366"/>
        <v>1</v>
      </c>
      <c r="Q4821" s="17">
        <v>24</v>
      </c>
      <c r="S4821" s="17">
        <v>0.29166666666666669</v>
      </c>
      <c r="T4821" s="17">
        <v>84</v>
      </c>
      <c r="U4821" s="17">
        <v>40</v>
      </c>
      <c r="V4821" s="17">
        <v>30</v>
      </c>
      <c r="W4821" s="17">
        <v>30</v>
      </c>
      <c r="X4821" s="17">
        <v>30</v>
      </c>
      <c r="Y4821" s="17"/>
      <c r="Z4821" s="17">
        <v>4</v>
      </c>
      <c r="AA4821" s="17"/>
      <c r="AB4821" s="17"/>
      <c r="AC4821">
        <v>38</v>
      </c>
      <c r="AD4821">
        <v>0.10526315789473684</v>
      </c>
      <c r="AE4821">
        <v>0</v>
      </c>
      <c r="AF4821">
        <v>7</v>
      </c>
      <c r="AL4821">
        <v>0.16666666666666666</v>
      </c>
      <c r="AN4821">
        <v>0.18947368421052632</v>
      </c>
      <c r="AP4821">
        <v>0.11874999999999999</v>
      </c>
      <c r="AQ4821" s="9"/>
      <c r="AR4821" s="9"/>
      <c r="AS4821" s="17">
        <f t="shared" si="3359"/>
        <v>35</v>
      </c>
      <c r="AT4821" s="17">
        <f t="shared" si="3360"/>
        <v>0</v>
      </c>
      <c r="AU4821" s="17">
        <f t="shared" si="3361"/>
        <v>0.30588235294117649</v>
      </c>
      <c r="AV4821" s="17">
        <f t="shared" si="3362"/>
        <v>0.21224489795918364</v>
      </c>
      <c r="AZ4821">
        <v>2</v>
      </c>
      <c r="BA4821" s="27">
        <v>0.33333333333333331</v>
      </c>
      <c r="BB4821" s="17">
        <v>21</v>
      </c>
      <c r="BC4821" s="17">
        <v>0</v>
      </c>
      <c r="BD4821" s="17">
        <v>0</v>
      </c>
      <c r="BF4821">
        <v>0</v>
      </c>
      <c r="BG4821">
        <v>3</v>
      </c>
      <c r="BQ4821">
        <v>1</v>
      </c>
      <c r="BR4821">
        <v>0</v>
      </c>
      <c r="BS4821">
        <v>0.45</v>
      </c>
      <c r="CK4821" s="23">
        <v>0</v>
      </c>
      <c r="CL4821" s="23">
        <f t="shared" si="3365"/>
        <v>0</v>
      </c>
      <c r="CM4821" s="23" t="str">
        <f t="shared" si="3367"/>
        <v/>
      </c>
      <c r="CN4821" s="23" t="str">
        <f t="shared" si="3368"/>
        <v/>
      </c>
      <c r="CQ4821" s="4">
        <v>1</v>
      </c>
    </row>
    <row r="4822" spans="1:95" ht="11.25" customHeight="1">
      <c r="A4822" s="17">
        <v>44</v>
      </c>
      <c r="B4822" s="17">
        <v>5</v>
      </c>
      <c r="C4822" s="39">
        <v>2</v>
      </c>
      <c r="D4822" s="40">
        <v>8.4722222222222213E-2</v>
      </c>
      <c r="E4822" s="17">
        <v>1</v>
      </c>
      <c r="F4822" s="9">
        <v>0</v>
      </c>
      <c r="G4822">
        <v>0</v>
      </c>
      <c r="H4822">
        <v>0</v>
      </c>
      <c r="I4822">
        <v>0</v>
      </c>
      <c r="J4822">
        <v>0</v>
      </c>
      <c r="K4822" s="5">
        <v>25</v>
      </c>
      <c r="L4822">
        <v>75</v>
      </c>
      <c r="M4822">
        <v>3</v>
      </c>
      <c r="N4822">
        <v>3</v>
      </c>
      <c r="P4822" s="17">
        <f t="shared" si="3366"/>
        <v>0</v>
      </c>
      <c r="Q4822" s="17">
        <v>15</v>
      </c>
      <c r="S4822" s="17">
        <v>0.2</v>
      </c>
      <c r="T4822" s="17">
        <v>90</v>
      </c>
      <c r="U4822" s="17">
        <v>40</v>
      </c>
      <c r="V4822" s="17">
        <v>30</v>
      </c>
      <c r="W4822" s="17">
        <v>30</v>
      </c>
      <c r="X4822" s="17">
        <v>30</v>
      </c>
      <c r="Y4822" s="17"/>
      <c r="Z4822" s="17">
        <v>4</v>
      </c>
      <c r="AA4822" s="17">
        <v>4</v>
      </c>
      <c r="AB4822" s="17"/>
      <c r="AC4822">
        <v>38</v>
      </c>
      <c r="AD4822">
        <v>0.10526315789473684</v>
      </c>
      <c r="AF4822">
        <v>11</v>
      </c>
      <c r="AL4822">
        <v>0</v>
      </c>
      <c r="AN4822">
        <v>0.18947368421052632</v>
      </c>
      <c r="AP4822">
        <v>9.8630136986301367E-2</v>
      </c>
      <c r="AQ4822" s="9"/>
      <c r="AR4822" s="9"/>
      <c r="AS4822" s="17">
        <f t="shared" si="3359"/>
        <v>24</v>
      </c>
      <c r="AT4822" s="17">
        <f t="shared" si="3360"/>
        <v>0.16666666666666666</v>
      </c>
      <c r="AU4822" s="17">
        <f t="shared" si="3361"/>
        <v>0.18947368421052632</v>
      </c>
      <c r="AV4822" s="17">
        <f t="shared" si="3362"/>
        <v>0.11874999999999999</v>
      </c>
      <c r="AZ4822">
        <v>2</v>
      </c>
      <c r="BA4822" s="27">
        <v>0.33333333333333331</v>
      </c>
      <c r="BB4822" s="17">
        <v>21</v>
      </c>
      <c r="BC4822" s="17">
        <v>0</v>
      </c>
      <c r="BD4822" s="17">
        <v>0</v>
      </c>
      <c r="BF4822">
        <v>0</v>
      </c>
      <c r="BG4822">
        <v>3</v>
      </c>
      <c r="BQ4822">
        <v>1</v>
      </c>
      <c r="BR4822">
        <v>0</v>
      </c>
      <c r="BS4822">
        <v>0.45</v>
      </c>
      <c r="CK4822" s="23" t="s">
        <v>2085</v>
      </c>
      <c r="CL4822" s="23">
        <f t="shared" si="3365"/>
        <v>0</v>
      </c>
      <c r="CM4822" s="23" t="str">
        <f t="shared" si="3367"/>
        <v/>
      </c>
      <c r="CN4822" s="23" t="str">
        <f t="shared" si="3368"/>
        <v/>
      </c>
      <c r="CQ4822" s="4">
        <v>2</v>
      </c>
    </row>
    <row r="4823" spans="1:95" ht="11.25" customHeight="1">
      <c r="A4823" s="17">
        <v>44</v>
      </c>
      <c r="B4823" s="17">
        <v>5</v>
      </c>
      <c r="C4823" s="39">
        <v>2</v>
      </c>
      <c r="D4823" s="40">
        <v>8.4722222222222213E-2</v>
      </c>
      <c r="E4823" s="17">
        <v>2</v>
      </c>
      <c r="F4823" s="9">
        <v>0</v>
      </c>
      <c r="G4823">
        <v>0</v>
      </c>
      <c r="H4823">
        <v>0</v>
      </c>
      <c r="I4823">
        <v>0</v>
      </c>
      <c r="J4823">
        <v>0</v>
      </c>
      <c r="K4823" s="5">
        <v>25</v>
      </c>
      <c r="L4823">
        <v>65</v>
      </c>
      <c r="M4823">
        <v>1</v>
      </c>
      <c r="N4823">
        <v>4</v>
      </c>
      <c r="P4823" s="17">
        <f t="shared" si="3366"/>
        <v>0</v>
      </c>
      <c r="Q4823" s="17">
        <v>10</v>
      </c>
      <c r="S4823" s="17">
        <v>0.1</v>
      </c>
      <c r="T4823" s="17">
        <v>75</v>
      </c>
      <c r="U4823" s="17">
        <v>35</v>
      </c>
      <c r="V4823" s="17">
        <v>30</v>
      </c>
      <c r="W4823" s="17">
        <v>30</v>
      </c>
      <c r="X4823" s="17">
        <v>30</v>
      </c>
      <c r="Y4823" s="17"/>
      <c r="Z4823" s="17">
        <v>10</v>
      </c>
      <c r="AA4823" s="17">
        <v>14</v>
      </c>
      <c r="AB4823" s="17"/>
      <c r="AC4823">
        <v>55</v>
      </c>
      <c r="AD4823">
        <v>0.18181818181818182</v>
      </c>
      <c r="AE4823">
        <v>0.10526315789473684</v>
      </c>
      <c r="AF4823">
        <v>19</v>
      </c>
      <c r="AL4823">
        <v>0.36</v>
      </c>
      <c r="AN4823">
        <v>7.2727272727272724E-2</v>
      </c>
      <c r="AP4823">
        <v>6.7368421052631577E-2</v>
      </c>
      <c r="AQ4823" s="9"/>
      <c r="AR4823" s="9"/>
      <c r="AS4823" s="17">
        <f t="shared" si="3359"/>
        <v>15</v>
      </c>
      <c r="AT4823" s="17">
        <f t="shared" si="3360"/>
        <v>0</v>
      </c>
      <c r="AU4823" s="17">
        <f t="shared" si="3361"/>
        <v>0.18947368421052632</v>
      </c>
      <c r="AV4823" s="17">
        <f t="shared" si="3362"/>
        <v>9.8630136986301367E-2</v>
      </c>
      <c r="AZ4823">
        <v>2</v>
      </c>
      <c r="BA4823" s="27">
        <v>0.33333333333333331</v>
      </c>
      <c r="BB4823" s="17">
        <v>21</v>
      </c>
      <c r="BC4823" s="17">
        <v>0</v>
      </c>
      <c r="BD4823" s="17">
        <v>0</v>
      </c>
      <c r="BF4823">
        <v>0</v>
      </c>
      <c r="BG4823">
        <v>3</v>
      </c>
      <c r="BQ4823">
        <v>1</v>
      </c>
      <c r="BR4823">
        <v>0</v>
      </c>
      <c r="BS4823">
        <v>0.45</v>
      </c>
      <c r="CK4823" s="23">
        <v>0.52631578947368418</v>
      </c>
      <c r="CL4823" s="23">
        <f t="shared" si="3365"/>
        <v>0</v>
      </c>
      <c r="CM4823" s="23" t="str">
        <f t="shared" si="3367"/>
        <v/>
      </c>
      <c r="CN4823" s="23" t="str">
        <f t="shared" si="3368"/>
        <v/>
      </c>
      <c r="CQ4823" s="4">
        <v>1</v>
      </c>
    </row>
    <row r="4824" spans="1:95" ht="11.25" customHeight="1">
      <c r="A4824" s="17">
        <v>44</v>
      </c>
      <c r="B4824" s="17">
        <v>5</v>
      </c>
      <c r="C4824" s="39">
        <v>2</v>
      </c>
      <c r="D4824" s="40">
        <v>8.4722222222222213E-2</v>
      </c>
      <c r="E4824" s="17">
        <v>3</v>
      </c>
      <c r="F4824" s="9">
        <v>0</v>
      </c>
      <c r="G4824">
        <v>0</v>
      </c>
      <c r="H4824">
        <v>0</v>
      </c>
      <c r="I4824">
        <v>0</v>
      </c>
      <c r="J4824">
        <v>0</v>
      </c>
      <c r="K4824" s="5">
        <v>25</v>
      </c>
      <c r="L4824">
        <v>50</v>
      </c>
      <c r="M4824">
        <v>4</v>
      </c>
      <c r="N4824">
        <v>8</v>
      </c>
      <c r="P4824" s="17">
        <f t="shared" si="3366"/>
        <v>0</v>
      </c>
      <c r="Q4824" s="17">
        <v>20</v>
      </c>
      <c r="S4824" s="17">
        <v>0.2</v>
      </c>
      <c r="T4824" s="17">
        <v>70</v>
      </c>
      <c r="U4824" s="17">
        <v>30</v>
      </c>
      <c r="V4824" s="17">
        <v>30</v>
      </c>
      <c r="W4824" s="17">
        <v>30</v>
      </c>
      <c r="X4824" s="17">
        <v>30</v>
      </c>
      <c r="Y4824" s="17"/>
      <c r="Z4824" s="17">
        <v>10</v>
      </c>
      <c r="AA4824" s="17">
        <v>24</v>
      </c>
      <c r="AB4824" s="17"/>
      <c r="AC4824">
        <v>50</v>
      </c>
      <c r="AD4824">
        <v>0.2</v>
      </c>
      <c r="AE4824">
        <v>0.18181818181818182</v>
      </c>
      <c r="AF4824">
        <v>16</v>
      </c>
      <c r="AL4824">
        <v>0</v>
      </c>
      <c r="AN4824">
        <v>0</v>
      </c>
      <c r="AP4824">
        <v>0</v>
      </c>
      <c r="AQ4824" s="9"/>
      <c r="AR4824" s="9"/>
      <c r="AS4824" s="17">
        <f t="shared" si="3359"/>
        <v>10</v>
      </c>
      <c r="AT4824" s="17">
        <f t="shared" si="3360"/>
        <v>0.36</v>
      </c>
      <c r="AU4824" s="17">
        <f t="shared" si="3361"/>
        <v>7.2727272727272724E-2</v>
      </c>
      <c r="AV4824" s="17">
        <f t="shared" si="3362"/>
        <v>6.7368421052631577E-2</v>
      </c>
      <c r="AZ4824">
        <v>2</v>
      </c>
      <c r="BA4824" s="27">
        <v>0.33333333333333331</v>
      </c>
      <c r="BB4824" s="17">
        <v>21</v>
      </c>
      <c r="BC4824" s="17">
        <v>0</v>
      </c>
      <c r="BD4824" s="17">
        <v>0</v>
      </c>
      <c r="BF4824">
        <v>0</v>
      </c>
      <c r="BG4824">
        <v>3</v>
      </c>
      <c r="BQ4824">
        <v>1</v>
      </c>
      <c r="BR4824">
        <v>0</v>
      </c>
      <c r="BS4824">
        <v>0.45</v>
      </c>
      <c r="CK4824" s="23">
        <v>0.90909090909090917</v>
      </c>
      <c r="CL4824" s="23">
        <f t="shared" si="3365"/>
        <v>0</v>
      </c>
      <c r="CM4824" s="23" t="str">
        <f t="shared" si="3367"/>
        <v/>
      </c>
      <c r="CN4824" s="23" t="str">
        <f t="shared" si="3368"/>
        <v/>
      </c>
      <c r="CQ4824" s="4">
        <v>2</v>
      </c>
    </row>
    <row r="4825" spans="1:95" ht="11.25" customHeight="1">
      <c r="A4825" s="17">
        <v>44</v>
      </c>
      <c r="B4825" s="17">
        <v>5</v>
      </c>
      <c r="C4825" s="39">
        <v>2</v>
      </c>
      <c r="D4825" s="40">
        <v>8.4722222222222213E-2</v>
      </c>
      <c r="E4825" s="17">
        <v>4</v>
      </c>
      <c r="F4825" s="9">
        <v>0</v>
      </c>
      <c r="G4825">
        <v>0</v>
      </c>
      <c r="H4825">
        <v>0</v>
      </c>
      <c r="I4825">
        <v>0</v>
      </c>
      <c r="J4825">
        <v>0</v>
      </c>
      <c r="K4825" s="5">
        <v>25</v>
      </c>
      <c r="L4825">
        <v>45</v>
      </c>
      <c r="M4825">
        <v>5</v>
      </c>
      <c r="N4825">
        <v>13</v>
      </c>
      <c r="P4825" s="17">
        <f t="shared" si="3366"/>
        <v>2</v>
      </c>
      <c r="Q4825" s="17">
        <v>25</v>
      </c>
      <c r="S4825" s="17">
        <v>0.2</v>
      </c>
      <c r="T4825" s="17">
        <v>70</v>
      </c>
      <c r="U4825" s="17">
        <v>30</v>
      </c>
      <c r="V4825" s="17">
        <v>30</v>
      </c>
      <c r="W4825" s="17">
        <v>30</v>
      </c>
      <c r="X4825" s="17">
        <v>30</v>
      </c>
      <c r="Y4825" s="17"/>
      <c r="Z4825" s="17">
        <v>10</v>
      </c>
      <c r="AA4825" s="17">
        <v>34</v>
      </c>
      <c r="AB4825" s="17"/>
      <c r="AC4825">
        <v>55</v>
      </c>
      <c r="AD4825">
        <v>0.18181818181818182</v>
      </c>
      <c r="AE4825">
        <v>0.2</v>
      </c>
      <c r="AF4825">
        <v>15</v>
      </c>
      <c r="AL4825">
        <v>0</v>
      </c>
      <c r="AN4825">
        <v>7.2727272727272724E-2</v>
      </c>
      <c r="AP4825">
        <v>0.05</v>
      </c>
      <c r="AQ4825" s="9"/>
      <c r="AR4825" s="9"/>
      <c r="AS4825" s="17">
        <f t="shared" si="3359"/>
        <v>20</v>
      </c>
      <c r="AT4825" s="17">
        <f t="shared" si="3360"/>
        <v>0</v>
      </c>
      <c r="AU4825" s="17">
        <f t="shared" si="3361"/>
        <v>0</v>
      </c>
      <c r="AV4825" s="17">
        <f t="shared" si="3362"/>
        <v>0</v>
      </c>
      <c r="AZ4825">
        <v>2</v>
      </c>
      <c r="BA4825" s="27">
        <v>0.33333333333333331</v>
      </c>
      <c r="BB4825" s="17">
        <v>21</v>
      </c>
      <c r="BC4825" s="17">
        <v>0</v>
      </c>
      <c r="BD4825" s="17">
        <v>0</v>
      </c>
      <c r="BF4825">
        <v>0</v>
      </c>
      <c r="BG4825">
        <v>3</v>
      </c>
      <c r="BQ4825">
        <v>1</v>
      </c>
      <c r="BR4825">
        <v>0</v>
      </c>
      <c r="BS4825">
        <v>0.45</v>
      </c>
      <c r="CK4825" s="23">
        <v>1</v>
      </c>
      <c r="CL4825" s="23">
        <f t="shared" si="3365"/>
        <v>0</v>
      </c>
      <c r="CM4825" s="23" t="str">
        <f t="shared" si="3367"/>
        <v/>
      </c>
      <c r="CN4825" s="23" t="str">
        <f t="shared" si="3368"/>
        <v/>
      </c>
      <c r="CQ4825" s="4">
        <v>4</v>
      </c>
    </row>
    <row r="4826" spans="1:95" ht="11.25" customHeight="1">
      <c r="A4826" s="17">
        <v>44</v>
      </c>
      <c r="B4826" s="17">
        <v>5</v>
      </c>
      <c r="C4826" s="39">
        <v>2</v>
      </c>
      <c r="D4826" s="40">
        <v>8.4722222222222213E-2</v>
      </c>
      <c r="E4826" s="17">
        <v>5</v>
      </c>
      <c r="F4826" s="9">
        <v>0</v>
      </c>
      <c r="G4826">
        <v>0</v>
      </c>
      <c r="H4826">
        <v>0</v>
      </c>
      <c r="I4826">
        <v>0</v>
      </c>
      <c r="J4826">
        <v>0</v>
      </c>
      <c r="K4826" s="5">
        <v>25</v>
      </c>
      <c r="L4826">
        <v>45</v>
      </c>
      <c r="M4826">
        <v>5</v>
      </c>
      <c r="N4826">
        <v>18</v>
      </c>
      <c r="P4826" s="17">
        <f t="shared" si="3366"/>
        <v>2</v>
      </c>
      <c r="Q4826" s="17">
        <v>25</v>
      </c>
      <c r="S4826" s="17">
        <v>0.2</v>
      </c>
      <c r="T4826" s="17">
        <v>70</v>
      </c>
      <c r="U4826" s="17">
        <v>30</v>
      </c>
      <c r="V4826" s="17">
        <v>30</v>
      </c>
      <c r="W4826" s="17">
        <v>30</v>
      </c>
      <c r="X4826" s="17">
        <v>30</v>
      </c>
      <c r="Y4826" s="17"/>
      <c r="Z4826" s="17">
        <v>10</v>
      </c>
      <c r="AA4826" s="17">
        <v>44</v>
      </c>
      <c r="AB4826" s="17"/>
      <c r="AC4826">
        <v>60</v>
      </c>
      <c r="AD4826">
        <v>0.16666666666666666</v>
      </c>
      <c r="AE4826">
        <v>0.18181818181818182</v>
      </c>
      <c r="AF4826">
        <v>15</v>
      </c>
      <c r="AL4826">
        <v>0</v>
      </c>
      <c r="AN4826">
        <v>0.1</v>
      </c>
      <c r="AP4826">
        <v>7.0588235294117646E-2</v>
      </c>
      <c r="AQ4826" s="9"/>
      <c r="AR4826" s="9"/>
      <c r="AS4826" s="17">
        <f t="shared" si="3359"/>
        <v>25</v>
      </c>
      <c r="AT4826" s="17">
        <f t="shared" si="3360"/>
        <v>0</v>
      </c>
      <c r="AU4826" s="17">
        <f t="shared" si="3361"/>
        <v>7.2727272727272724E-2</v>
      </c>
      <c r="AV4826" s="17">
        <f t="shared" si="3362"/>
        <v>0.05</v>
      </c>
      <c r="AZ4826">
        <v>2</v>
      </c>
      <c r="BA4826" s="27">
        <v>0.33333333333333331</v>
      </c>
      <c r="BB4826" s="17">
        <v>21</v>
      </c>
      <c r="BC4826" s="17">
        <v>0</v>
      </c>
      <c r="BD4826" s="17">
        <v>0</v>
      </c>
      <c r="BF4826">
        <v>0</v>
      </c>
      <c r="BG4826">
        <v>3</v>
      </c>
      <c r="BQ4826">
        <v>1</v>
      </c>
      <c r="BR4826">
        <v>0</v>
      </c>
      <c r="BS4826">
        <v>0.45</v>
      </c>
      <c r="CK4826" s="23">
        <v>0.90909090909090917</v>
      </c>
      <c r="CL4826" s="23">
        <f t="shared" si="3365"/>
        <v>0</v>
      </c>
      <c r="CM4826" s="23" t="str">
        <f t="shared" si="3367"/>
        <v/>
      </c>
      <c r="CN4826" s="23" t="str">
        <f t="shared" si="3368"/>
        <v/>
      </c>
      <c r="CQ4826" s="4">
        <v>2</v>
      </c>
    </row>
    <row r="4827" spans="1:95" ht="11.25" customHeight="1">
      <c r="A4827" s="17">
        <v>44</v>
      </c>
      <c r="B4827" s="17">
        <v>5</v>
      </c>
      <c r="C4827" s="39">
        <v>2</v>
      </c>
      <c r="D4827" s="40">
        <v>8.4722222222222213E-2</v>
      </c>
      <c r="E4827" s="17">
        <v>6</v>
      </c>
      <c r="F4827" s="9">
        <v>0</v>
      </c>
      <c r="G4827">
        <v>0</v>
      </c>
      <c r="H4827">
        <v>0</v>
      </c>
      <c r="I4827">
        <v>0</v>
      </c>
      <c r="J4827">
        <v>0</v>
      </c>
      <c r="K4827" s="5">
        <v>25</v>
      </c>
      <c r="L4827">
        <v>45</v>
      </c>
      <c r="M4827">
        <v>5</v>
      </c>
      <c r="N4827">
        <v>23</v>
      </c>
      <c r="P4827" s="17">
        <f t="shared" si="3366"/>
        <v>2</v>
      </c>
      <c r="Q4827" s="17">
        <v>25</v>
      </c>
      <c r="S4827" s="17">
        <v>0.2</v>
      </c>
      <c r="T4827" s="17">
        <v>70</v>
      </c>
      <c r="U4827" s="17">
        <v>30</v>
      </c>
      <c r="V4827" s="17">
        <v>30</v>
      </c>
      <c r="W4827" s="17">
        <v>30</v>
      </c>
      <c r="X4827" s="17">
        <v>30</v>
      </c>
      <c r="Y4827" s="17"/>
      <c r="Z4827" s="17">
        <v>10</v>
      </c>
      <c r="AA4827" s="17">
        <v>54</v>
      </c>
      <c r="AB4827" s="17"/>
      <c r="AC4827">
        <v>60</v>
      </c>
      <c r="AD4827">
        <v>0.16666666666666666</v>
      </c>
      <c r="AE4827">
        <v>0.16666666666666666</v>
      </c>
      <c r="AF4827">
        <v>15</v>
      </c>
      <c r="AL4827">
        <v>0</v>
      </c>
      <c r="AN4827">
        <v>0.1</v>
      </c>
      <c r="AP4827">
        <v>7.0588235294117646E-2</v>
      </c>
      <c r="AQ4827" s="9"/>
      <c r="AR4827" s="9"/>
      <c r="AS4827" s="17">
        <f t="shared" si="3359"/>
        <v>25</v>
      </c>
      <c r="AT4827" s="17">
        <f t="shared" si="3360"/>
        <v>0</v>
      </c>
      <c r="AU4827" s="17">
        <f t="shared" si="3361"/>
        <v>0.1</v>
      </c>
      <c r="AV4827" s="17">
        <f t="shared" si="3362"/>
        <v>7.0588235294117646E-2</v>
      </c>
      <c r="AZ4827">
        <v>2</v>
      </c>
      <c r="BA4827" s="27">
        <v>0.33333333333333331</v>
      </c>
      <c r="BB4827" s="17">
        <v>21</v>
      </c>
      <c r="BC4827" s="17">
        <v>0</v>
      </c>
      <c r="BD4827" s="17">
        <v>0</v>
      </c>
      <c r="BF4827">
        <v>0</v>
      </c>
      <c r="BG4827">
        <v>3</v>
      </c>
      <c r="BQ4827">
        <v>1</v>
      </c>
      <c r="BR4827">
        <v>0</v>
      </c>
      <c r="BS4827">
        <v>0.45</v>
      </c>
      <c r="CK4827" s="23">
        <v>0.83333333333333326</v>
      </c>
      <c r="CL4827" s="23">
        <f t="shared" si="3365"/>
        <v>0</v>
      </c>
      <c r="CM4827" s="23" t="str">
        <f t="shared" si="3367"/>
        <v/>
      </c>
      <c r="CN4827" s="23" t="str">
        <f t="shared" si="3368"/>
        <v/>
      </c>
      <c r="CQ4827" s="4">
        <v>2</v>
      </c>
    </row>
    <row r="4828" spans="1:95" ht="11.25" customHeight="1">
      <c r="A4828" s="17">
        <v>44</v>
      </c>
      <c r="B4828" s="17">
        <v>5</v>
      </c>
      <c r="C4828" s="39">
        <v>2</v>
      </c>
      <c r="D4828" s="40">
        <v>8.4722222222222213E-2</v>
      </c>
      <c r="E4828" s="17">
        <v>7</v>
      </c>
      <c r="F4828" s="9">
        <v>0</v>
      </c>
      <c r="G4828">
        <v>0</v>
      </c>
      <c r="H4828">
        <v>0</v>
      </c>
      <c r="I4828">
        <v>0</v>
      </c>
      <c r="J4828">
        <v>0</v>
      </c>
      <c r="K4828" s="5">
        <v>25</v>
      </c>
      <c r="L4828">
        <v>45</v>
      </c>
      <c r="M4828">
        <v>5</v>
      </c>
      <c r="N4828">
        <v>28</v>
      </c>
      <c r="P4828" s="17">
        <f t="shared" si="3366"/>
        <v>2</v>
      </c>
      <c r="Q4828" s="17">
        <v>25</v>
      </c>
      <c r="S4828" s="17">
        <v>0.2</v>
      </c>
      <c r="T4828" s="17">
        <v>70</v>
      </c>
      <c r="U4828" s="17">
        <v>30</v>
      </c>
      <c r="V4828" s="17">
        <v>30</v>
      </c>
      <c r="W4828" s="17">
        <v>30</v>
      </c>
      <c r="X4828" s="17">
        <v>30</v>
      </c>
      <c r="Y4828" s="17"/>
      <c r="Z4828" s="17">
        <v>15</v>
      </c>
      <c r="AA4828" s="17">
        <v>69</v>
      </c>
      <c r="AB4828" s="17"/>
      <c r="AC4828">
        <v>59</v>
      </c>
      <c r="AD4828">
        <v>0.25423728813559321</v>
      </c>
      <c r="AE4828">
        <v>0.16666666666666666</v>
      </c>
      <c r="AF4828">
        <v>20</v>
      </c>
      <c r="AL4828">
        <v>0</v>
      </c>
      <c r="AN4828">
        <v>0.18305084745762712</v>
      </c>
      <c r="AP4828">
        <v>0.12857142857142856</v>
      </c>
      <c r="AQ4828" s="9"/>
      <c r="AR4828" s="9"/>
      <c r="AS4828" s="17">
        <f t="shared" si="3359"/>
        <v>25</v>
      </c>
      <c r="AT4828" s="17">
        <f t="shared" si="3360"/>
        <v>0</v>
      </c>
      <c r="AU4828" s="17">
        <f t="shared" si="3361"/>
        <v>0.1</v>
      </c>
      <c r="AV4828" s="17">
        <f t="shared" si="3362"/>
        <v>7.0588235294117646E-2</v>
      </c>
      <c r="AZ4828">
        <v>2</v>
      </c>
      <c r="BA4828" s="27">
        <v>0.33333333333333331</v>
      </c>
      <c r="BB4828" s="17">
        <v>21</v>
      </c>
      <c r="BC4828" s="17">
        <v>0</v>
      </c>
      <c r="BD4828" s="17">
        <v>0</v>
      </c>
      <c r="BF4828">
        <v>0</v>
      </c>
      <c r="BG4828">
        <v>3</v>
      </c>
      <c r="BQ4828">
        <v>1</v>
      </c>
      <c r="BR4828">
        <v>0</v>
      </c>
      <c r="BS4828">
        <v>0.45</v>
      </c>
      <c r="CK4828" s="23">
        <v>0.83333333333333326</v>
      </c>
      <c r="CL4828" s="23">
        <f t="shared" si="3365"/>
        <v>0</v>
      </c>
      <c r="CM4828" s="23" t="str">
        <f t="shared" si="3367"/>
        <v/>
      </c>
      <c r="CN4828" s="23" t="str">
        <f t="shared" si="3368"/>
        <v/>
      </c>
      <c r="CQ4828" s="4">
        <v>1</v>
      </c>
    </row>
    <row r="4829" spans="1:95" ht="11.25" customHeight="1">
      <c r="A4829" s="17">
        <v>44</v>
      </c>
      <c r="B4829" s="17">
        <v>5</v>
      </c>
      <c r="C4829" s="39">
        <v>2</v>
      </c>
      <c r="D4829" s="40">
        <v>8.4722222222222213E-2</v>
      </c>
      <c r="E4829" s="17">
        <v>8</v>
      </c>
      <c r="F4829" s="9">
        <v>0</v>
      </c>
      <c r="G4829">
        <v>0</v>
      </c>
      <c r="H4829">
        <v>0</v>
      </c>
      <c r="I4829">
        <v>0</v>
      </c>
      <c r="J4829">
        <v>0</v>
      </c>
      <c r="K4829" s="5">
        <v>25</v>
      </c>
      <c r="L4829">
        <v>45</v>
      </c>
      <c r="M4829">
        <v>5</v>
      </c>
      <c r="N4829">
        <v>33</v>
      </c>
      <c r="P4829" s="17">
        <f t="shared" si="3366"/>
        <v>2</v>
      </c>
      <c r="Q4829" s="17">
        <v>25</v>
      </c>
      <c r="S4829" s="17">
        <v>0.2</v>
      </c>
      <c r="T4829" s="17">
        <v>70</v>
      </c>
      <c r="U4829" s="17">
        <v>30</v>
      </c>
      <c r="V4829" s="17">
        <v>30</v>
      </c>
      <c r="W4829" s="17">
        <v>30</v>
      </c>
      <c r="X4829" s="17">
        <v>30</v>
      </c>
      <c r="Y4829" s="17"/>
      <c r="Z4829" s="17">
        <v>10</v>
      </c>
      <c r="AA4829" s="17">
        <v>79</v>
      </c>
      <c r="AB4829" s="17"/>
      <c r="AC4829">
        <v>60</v>
      </c>
      <c r="AD4829">
        <v>0.16666666666666666</v>
      </c>
      <c r="AE4829">
        <v>0.25423728813559321</v>
      </c>
      <c r="AF4829">
        <v>15</v>
      </c>
      <c r="AL4829">
        <v>0</v>
      </c>
      <c r="AN4829">
        <v>0.1</v>
      </c>
      <c r="AP4829">
        <v>7.0588235294117646E-2</v>
      </c>
      <c r="AQ4829" s="9"/>
      <c r="AR4829" s="9"/>
      <c r="AS4829" s="17">
        <f t="shared" si="3359"/>
        <v>25</v>
      </c>
      <c r="AT4829" s="17">
        <f t="shared" si="3360"/>
        <v>0</v>
      </c>
      <c r="AU4829" s="17">
        <f t="shared" si="3361"/>
        <v>0.18305084745762712</v>
      </c>
      <c r="AV4829" s="17">
        <f t="shared" si="3362"/>
        <v>0.12857142857142856</v>
      </c>
      <c r="AZ4829">
        <v>2</v>
      </c>
      <c r="BA4829" s="27">
        <v>0.33333333333333331</v>
      </c>
      <c r="BB4829" s="17">
        <v>21</v>
      </c>
      <c r="BC4829" s="17">
        <v>0</v>
      </c>
      <c r="BD4829" s="17">
        <v>0</v>
      </c>
      <c r="BF4829">
        <v>0</v>
      </c>
      <c r="BG4829">
        <v>3</v>
      </c>
      <c r="BQ4829">
        <v>1</v>
      </c>
      <c r="BR4829">
        <v>0</v>
      </c>
      <c r="BS4829">
        <v>0.45</v>
      </c>
      <c r="CK4829" s="23">
        <v>1.271186440677966</v>
      </c>
      <c r="CL4829" s="23">
        <f t="shared" si="3365"/>
        <v>0</v>
      </c>
      <c r="CM4829" s="23" t="str">
        <f t="shared" si="3367"/>
        <v/>
      </c>
      <c r="CN4829" s="23" t="str">
        <f t="shared" si="3368"/>
        <v/>
      </c>
      <c r="CQ4829" s="4">
        <v>1</v>
      </c>
    </row>
    <row r="4830" spans="1:95" ht="11.25" customHeight="1">
      <c r="A4830" s="17">
        <v>44</v>
      </c>
      <c r="B4830" s="17">
        <v>5</v>
      </c>
      <c r="C4830" s="39">
        <v>2</v>
      </c>
      <c r="D4830" s="40">
        <v>8.4722222222222213E-2</v>
      </c>
      <c r="E4830" s="17">
        <v>9</v>
      </c>
      <c r="F4830" s="9">
        <v>0</v>
      </c>
      <c r="G4830">
        <v>0</v>
      </c>
      <c r="H4830">
        <v>0</v>
      </c>
      <c r="I4830">
        <v>0</v>
      </c>
      <c r="J4830">
        <v>0</v>
      </c>
      <c r="K4830" s="5">
        <v>25</v>
      </c>
      <c r="L4830">
        <v>45</v>
      </c>
      <c r="M4830">
        <v>5</v>
      </c>
      <c r="N4830">
        <v>38</v>
      </c>
      <c r="P4830" s="17">
        <f t="shared" si="3366"/>
        <v>2</v>
      </c>
      <c r="Q4830" s="17">
        <v>25</v>
      </c>
      <c r="S4830" s="17">
        <v>0.2</v>
      </c>
      <c r="T4830" s="17">
        <v>70</v>
      </c>
      <c r="U4830" s="17">
        <v>30</v>
      </c>
      <c r="V4830" s="17">
        <v>30</v>
      </c>
      <c r="W4830" s="17">
        <v>30</v>
      </c>
      <c r="X4830" s="17">
        <v>30</v>
      </c>
      <c r="Y4830" s="17"/>
      <c r="Z4830" s="17">
        <v>15</v>
      </c>
      <c r="AA4830" s="17">
        <v>94</v>
      </c>
      <c r="AB4830" s="17"/>
      <c r="AC4830">
        <v>60</v>
      </c>
      <c r="AD4830">
        <v>0.25</v>
      </c>
      <c r="AE4830">
        <v>0.16666666666666666</v>
      </c>
      <c r="AF4830">
        <v>20</v>
      </c>
      <c r="AL4830">
        <v>0</v>
      </c>
      <c r="AN4830">
        <v>0.1</v>
      </c>
      <c r="AP4830">
        <v>7.0588235294117646E-2</v>
      </c>
      <c r="AQ4830" s="9"/>
      <c r="AR4830" s="9"/>
      <c r="AS4830" s="17">
        <f t="shared" si="3359"/>
        <v>25</v>
      </c>
      <c r="AT4830" s="17">
        <f t="shared" si="3360"/>
        <v>0</v>
      </c>
      <c r="AU4830" s="17">
        <f t="shared" si="3361"/>
        <v>0.1</v>
      </c>
      <c r="AV4830" s="17">
        <f t="shared" si="3362"/>
        <v>7.0588235294117646E-2</v>
      </c>
      <c r="AZ4830">
        <v>2</v>
      </c>
      <c r="BA4830" s="27">
        <v>0.33333333333333331</v>
      </c>
      <c r="BB4830" s="17">
        <v>21</v>
      </c>
      <c r="BC4830" s="17">
        <v>0</v>
      </c>
      <c r="BD4830" s="17">
        <v>0</v>
      </c>
      <c r="BF4830">
        <v>0</v>
      </c>
      <c r="BG4830">
        <v>3</v>
      </c>
      <c r="BQ4830">
        <v>1</v>
      </c>
      <c r="BR4830">
        <v>0</v>
      </c>
      <c r="BS4830">
        <v>0.45</v>
      </c>
      <c r="CK4830" s="23">
        <v>0.83333333333333326</v>
      </c>
      <c r="CL4830" s="23">
        <f t="shared" si="3365"/>
        <v>0</v>
      </c>
      <c r="CM4830" s="23" t="str">
        <f t="shared" si="3367"/>
        <v/>
      </c>
      <c r="CN4830" s="23" t="str">
        <f t="shared" si="3368"/>
        <v/>
      </c>
      <c r="CQ4830" s="4">
        <v>2</v>
      </c>
    </row>
    <row r="4831" spans="1:95" ht="11.25" customHeight="1">
      <c r="A4831" s="17">
        <v>44</v>
      </c>
      <c r="B4831" s="17">
        <v>5</v>
      </c>
      <c r="C4831" s="39">
        <v>2</v>
      </c>
      <c r="D4831" s="40">
        <v>8.4722222222222213E-2</v>
      </c>
      <c r="E4831" s="17">
        <v>10</v>
      </c>
      <c r="F4831" s="9">
        <v>0</v>
      </c>
      <c r="G4831">
        <v>0</v>
      </c>
      <c r="H4831">
        <v>0</v>
      </c>
      <c r="I4831">
        <v>0</v>
      </c>
      <c r="J4831">
        <v>0</v>
      </c>
      <c r="K4831" s="5">
        <v>25</v>
      </c>
      <c r="L4831">
        <v>45</v>
      </c>
      <c r="M4831">
        <v>5</v>
      </c>
      <c r="N4831">
        <v>43</v>
      </c>
      <c r="P4831" s="17">
        <f t="shared" si="3366"/>
        <v>2</v>
      </c>
      <c r="Q4831" s="17">
        <v>25</v>
      </c>
      <c r="S4831" s="17">
        <v>0.2</v>
      </c>
      <c r="T4831" s="17">
        <v>70</v>
      </c>
      <c r="U4831" s="17">
        <v>30</v>
      </c>
      <c r="V4831" s="17">
        <v>30</v>
      </c>
      <c r="W4831" s="17">
        <v>30</v>
      </c>
      <c r="X4831" s="17">
        <v>30</v>
      </c>
      <c r="Y4831" s="17"/>
      <c r="Z4831" s="17">
        <v>15</v>
      </c>
      <c r="AA4831" s="17">
        <v>109</v>
      </c>
      <c r="AB4831" s="17"/>
      <c r="AC4831">
        <v>54</v>
      </c>
      <c r="AD4831">
        <v>0.27777777777777779</v>
      </c>
      <c r="AE4831">
        <v>0.25</v>
      </c>
      <c r="AF4831">
        <v>20</v>
      </c>
      <c r="AG4831">
        <v>166</v>
      </c>
      <c r="AL4831">
        <v>0</v>
      </c>
      <c r="AN4831">
        <v>0.2</v>
      </c>
      <c r="AP4831">
        <v>0.13670886075949368</v>
      </c>
      <c r="AQ4831" s="9"/>
      <c r="AR4831" s="9"/>
      <c r="AS4831" s="17">
        <f t="shared" si="3359"/>
        <v>25</v>
      </c>
      <c r="AT4831" s="17">
        <f t="shared" si="3360"/>
        <v>0</v>
      </c>
      <c r="AU4831" s="17">
        <f t="shared" si="3361"/>
        <v>0.1</v>
      </c>
      <c r="AV4831" s="17">
        <f t="shared" si="3362"/>
        <v>7.0588235294117646E-2</v>
      </c>
      <c r="AZ4831">
        <v>2</v>
      </c>
      <c r="BA4831" s="27">
        <v>0.33333333333333331</v>
      </c>
      <c r="BB4831" s="17">
        <v>21</v>
      </c>
      <c r="BC4831" s="17">
        <v>0</v>
      </c>
      <c r="BD4831" s="17">
        <v>0</v>
      </c>
      <c r="BF4831">
        <v>0</v>
      </c>
      <c r="BG4831">
        <v>3</v>
      </c>
      <c r="BQ4831">
        <v>1</v>
      </c>
      <c r="BR4831">
        <v>0</v>
      </c>
      <c r="BS4831">
        <v>0.45</v>
      </c>
      <c r="BW4831" s="9">
        <f>SUM(AF4822:AF4831)</f>
        <v>166</v>
      </c>
      <c r="CK4831" s="23">
        <v>1.25</v>
      </c>
      <c r="CL4831" s="23">
        <f t="shared" si="3365"/>
        <v>0</v>
      </c>
      <c r="CM4831" s="23" t="str">
        <f t="shared" si="3367"/>
        <v/>
      </c>
      <c r="CN4831" s="23" t="str">
        <f t="shared" si="3368"/>
        <v/>
      </c>
      <c r="CQ4831" s="4">
        <v>3</v>
      </c>
    </row>
    <row r="4832" spans="1:95" ht="11.25" customHeight="1">
      <c r="A4832" s="17">
        <v>44</v>
      </c>
      <c r="B4832" s="17">
        <v>5</v>
      </c>
      <c r="C4832" s="39">
        <v>2</v>
      </c>
      <c r="D4832" s="40">
        <v>8.4722222222222213E-2</v>
      </c>
      <c r="E4832" s="17">
        <v>11</v>
      </c>
      <c r="F4832" s="9">
        <v>0</v>
      </c>
      <c r="G4832">
        <v>0</v>
      </c>
      <c r="H4832">
        <v>0</v>
      </c>
      <c r="I4832">
        <v>0</v>
      </c>
      <c r="J4832">
        <v>1</v>
      </c>
      <c r="K4832" s="5">
        <v>25</v>
      </c>
      <c r="L4832">
        <v>75</v>
      </c>
      <c r="M4832">
        <v>0</v>
      </c>
      <c r="N4832">
        <v>43</v>
      </c>
      <c r="P4832" s="17">
        <f t="shared" si="3366"/>
        <v>0</v>
      </c>
      <c r="Q4832" s="17">
        <v>0</v>
      </c>
      <c r="S4832" s="17">
        <v>0.2</v>
      </c>
      <c r="T4832" s="17">
        <v>75</v>
      </c>
      <c r="U4832" s="17">
        <v>35</v>
      </c>
      <c r="V4832" s="17">
        <v>27</v>
      </c>
      <c r="W4832" s="17">
        <v>30</v>
      </c>
      <c r="X4832" s="17">
        <v>27</v>
      </c>
      <c r="Y4832" s="17"/>
      <c r="Z4832" s="17">
        <v>1</v>
      </c>
      <c r="AA4832" s="17">
        <v>110</v>
      </c>
      <c r="AB4832" s="17"/>
      <c r="AC4832">
        <v>45</v>
      </c>
      <c r="AD4832">
        <v>2.2222222222222223E-2</v>
      </c>
      <c r="AF4832">
        <v>11</v>
      </c>
      <c r="AL4832">
        <v>0</v>
      </c>
      <c r="AN4832">
        <v>0.34666666666666668</v>
      </c>
      <c r="AP4832">
        <v>0.16421052631578947</v>
      </c>
      <c r="AQ4832" s="9">
        <f>+AVERAGE(AL4822:AL4831)</f>
        <v>3.5999999999999997E-2</v>
      </c>
      <c r="AR4832" s="9">
        <f>+AVERAGE(AN4822:AN4831)</f>
        <v>0.11179790771226987</v>
      </c>
      <c r="AS4832" s="17">
        <f t="shared" si="3359"/>
        <v>25</v>
      </c>
      <c r="AT4832" s="17">
        <f t="shared" si="3360"/>
        <v>0</v>
      </c>
      <c r="AU4832" s="17">
        <f t="shared" si="3361"/>
        <v>0.2</v>
      </c>
      <c r="AV4832" s="17">
        <f t="shared" si="3362"/>
        <v>0.13670886075949368</v>
      </c>
      <c r="AZ4832">
        <v>2</v>
      </c>
      <c r="BA4832" s="27">
        <v>0.33333333333333331</v>
      </c>
      <c r="BB4832" s="17">
        <v>21</v>
      </c>
      <c r="BC4832" s="17">
        <v>0</v>
      </c>
      <c r="BD4832" s="17">
        <v>0</v>
      </c>
      <c r="BF4832">
        <v>0</v>
      </c>
      <c r="BG4832">
        <v>3</v>
      </c>
      <c r="BQ4832">
        <v>1</v>
      </c>
      <c r="BR4832">
        <v>0</v>
      </c>
      <c r="BS4832">
        <v>0.45</v>
      </c>
      <c r="CK4832" s="23" t="s">
        <v>2085</v>
      </c>
      <c r="CL4832" s="23">
        <f t="shared" si="3365"/>
        <v>0</v>
      </c>
      <c r="CM4832" s="23">
        <f t="shared" si="3367"/>
        <v>0.18</v>
      </c>
      <c r="CN4832" s="23">
        <f t="shared" si="3368"/>
        <v>0.55898953856134936</v>
      </c>
      <c r="CQ4832" s="4">
        <v>2</v>
      </c>
    </row>
    <row r="4833" spans="1:95" ht="11.25" customHeight="1">
      <c r="A4833" s="17">
        <v>44</v>
      </c>
      <c r="B4833" s="17">
        <v>5</v>
      </c>
      <c r="C4833" s="39">
        <v>2</v>
      </c>
      <c r="D4833" s="40">
        <v>8.4722222222222213E-2</v>
      </c>
      <c r="E4833" s="17">
        <v>12</v>
      </c>
      <c r="F4833" s="9">
        <v>0</v>
      </c>
      <c r="G4833">
        <v>0</v>
      </c>
      <c r="H4833">
        <v>0</v>
      </c>
      <c r="I4833">
        <v>0</v>
      </c>
      <c r="J4833">
        <v>1</v>
      </c>
      <c r="K4833" s="5">
        <v>25</v>
      </c>
      <c r="L4833">
        <v>50</v>
      </c>
      <c r="M4833">
        <v>4</v>
      </c>
      <c r="N4833">
        <v>47</v>
      </c>
      <c r="P4833" s="17">
        <f t="shared" si="3366"/>
        <v>0</v>
      </c>
      <c r="Q4833" s="17">
        <v>20</v>
      </c>
      <c r="S4833" s="17">
        <v>0.2</v>
      </c>
      <c r="T4833" s="17">
        <v>70</v>
      </c>
      <c r="U4833" s="17">
        <v>30</v>
      </c>
      <c r="V4833" s="17">
        <v>31</v>
      </c>
      <c r="W4833" s="17">
        <v>27</v>
      </c>
      <c r="X4833" s="17">
        <v>30</v>
      </c>
      <c r="Y4833" s="17"/>
      <c r="Z4833" s="17">
        <v>15</v>
      </c>
      <c r="AA4833" s="17">
        <v>125</v>
      </c>
      <c r="AB4833" s="17"/>
      <c r="AC4833">
        <v>60</v>
      </c>
      <c r="AD4833">
        <v>0.25</v>
      </c>
      <c r="AE4833">
        <v>2.2222222222222223E-2</v>
      </c>
      <c r="AF4833">
        <v>21</v>
      </c>
      <c r="AL4833">
        <v>0</v>
      </c>
      <c r="AN4833">
        <v>0.1</v>
      </c>
      <c r="AP4833">
        <v>6.6666666666666666E-2</v>
      </c>
      <c r="AQ4833" s="9">
        <f>+AVERAGE(AL4822:AL4831)</f>
        <v>3.5999999999999997E-2</v>
      </c>
      <c r="AR4833" s="9">
        <f>+AVERAGE(AN4822:AN4831)</f>
        <v>0.11179790771226987</v>
      </c>
      <c r="AS4833" s="17">
        <f t="shared" si="3359"/>
        <v>0</v>
      </c>
      <c r="AT4833" s="17">
        <f t="shared" si="3360"/>
        <v>0</v>
      </c>
      <c r="AU4833" s="17">
        <f t="shared" si="3361"/>
        <v>0.34666666666666668</v>
      </c>
      <c r="AV4833" s="17">
        <f t="shared" si="3362"/>
        <v>0.16421052631578947</v>
      </c>
      <c r="AZ4833">
        <v>2</v>
      </c>
      <c r="BA4833" s="27">
        <v>0.33333333333333331</v>
      </c>
      <c r="BB4833" s="17">
        <v>21</v>
      </c>
      <c r="BC4833" s="17">
        <v>0</v>
      </c>
      <c r="BD4833" s="17">
        <v>0</v>
      </c>
      <c r="BF4833">
        <v>0</v>
      </c>
      <c r="BG4833">
        <v>3</v>
      </c>
      <c r="BQ4833">
        <v>1</v>
      </c>
      <c r="BR4833">
        <v>0</v>
      </c>
      <c r="BS4833">
        <v>0.45</v>
      </c>
      <c r="CK4833" s="23">
        <v>0.11111111111111112</v>
      </c>
      <c r="CL4833" s="23">
        <f t="shared" si="3365"/>
        <v>0</v>
      </c>
      <c r="CM4833" s="23">
        <f t="shared" si="3367"/>
        <v>0.18</v>
      </c>
      <c r="CN4833" s="23">
        <f t="shared" si="3368"/>
        <v>0.55898953856134936</v>
      </c>
      <c r="CQ4833" s="4">
        <v>4</v>
      </c>
    </row>
    <row r="4834" spans="1:95" ht="11.25" customHeight="1">
      <c r="A4834" s="17">
        <v>44</v>
      </c>
      <c r="B4834" s="17">
        <v>5</v>
      </c>
      <c r="C4834" s="39">
        <v>2</v>
      </c>
      <c r="D4834" s="40">
        <v>8.4722222222222213E-2</v>
      </c>
      <c r="E4834" s="17">
        <v>13</v>
      </c>
      <c r="F4834" s="9">
        <v>0</v>
      </c>
      <c r="G4834">
        <v>0</v>
      </c>
      <c r="H4834">
        <v>0</v>
      </c>
      <c r="I4834">
        <v>0</v>
      </c>
      <c r="J4834">
        <v>1</v>
      </c>
      <c r="K4834" s="5">
        <v>25</v>
      </c>
      <c r="L4834">
        <v>45</v>
      </c>
      <c r="M4834">
        <v>4</v>
      </c>
      <c r="N4834">
        <v>51</v>
      </c>
      <c r="P4834" s="17">
        <f t="shared" si="3366"/>
        <v>0</v>
      </c>
      <c r="Q4834" s="17">
        <v>20</v>
      </c>
      <c r="S4834" s="17">
        <v>0.2</v>
      </c>
      <c r="T4834" s="17">
        <v>65</v>
      </c>
      <c r="U4834" s="17">
        <v>25</v>
      </c>
      <c r="V4834" s="17">
        <v>22</v>
      </c>
      <c r="W4834" s="17">
        <v>31</v>
      </c>
      <c r="X4834" s="17">
        <v>22</v>
      </c>
      <c r="Y4834" s="17"/>
      <c r="Z4834" s="17">
        <v>1</v>
      </c>
      <c r="AA4834" s="17">
        <v>126</v>
      </c>
      <c r="AB4834" s="17"/>
      <c r="AC4834">
        <v>23</v>
      </c>
      <c r="AD4834">
        <v>4.3478260869565216E-2</v>
      </c>
      <c r="AE4834">
        <v>0.25</v>
      </c>
      <c r="AF4834">
        <v>7</v>
      </c>
      <c r="AL4834">
        <v>0</v>
      </c>
      <c r="AN4834">
        <v>0.46956521739130441</v>
      </c>
      <c r="AP4834">
        <v>0.20377358490566039</v>
      </c>
      <c r="AQ4834" s="9">
        <f>+AVERAGE(AL4822:AL4831)</f>
        <v>3.5999999999999997E-2</v>
      </c>
      <c r="AR4834" s="9">
        <f>+AVERAGE(AN4822:AN4831)</f>
        <v>0.11179790771226987</v>
      </c>
      <c r="AS4834" s="17">
        <f t="shared" si="3359"/>
        <v>20</v>
      </c>
      <c r="AT4834" s="17">
        <f t="shared" si="3360"/>
        <v>0</v>
      </c>
      <c r="AU4834" s="17">
        <f t="shared" si="3361"/>
        <v>0.1</v>
      </c>
      <c r="AV4834" s="17">
        <f t="shared" si="3362"/>
        <v>6.6666666666666666E-2</v>
      </c>
      <c r="AZ4834">
        <v>2</v>
      </c>
      <c r="BA4834" s="27">
        <v>0.33333333333333331</v>
      </c>
      <c r="BB4834" s="17">
        <v>21</v>
      </c>
      <c r="BC4834" s="17">
        <v>0</v>
      </c>
      <c r="BD4834" s="17">
        <v>0</v>
      </c>
      <c r="BF4834">
        <v>0</v>
      </c>
      <c r="BG4834">
        <v>3</v>
      </c>
      <c r="BQ4834">
        <v>1</v>
      </c>
      <c r="BR4834">
        <v>0</v>
      </c>
      <c r="BS4834">
        <v>0.45</v>
      </c>
      <c r="CK4834" s="23">
        <v>1.25</v>
      </c>
      <c r="CL4834" s="23">
        <f t="shared" si="3365"/>
        <v>0</v>
      </c>
      <c r="CM4834" s="23">
        <f t="shared" si="3367"/>
        <v>0.18</v>
      </c>
      <c r="CN4834" s="23">
        <f t="shared" si="3368"/>
        <v>0.55898953856134936</v>
      </c>
      <c r="CQ4834" s="4">
        <v>2</v>
      </c>
    </row>
    <row r="4835" spans="1:95" ht="11.25" customHeight="1">
      <c r="A4835" s="17">
        <v>44</v>
      </c>
      <c r="B4835" s="17">
        <v>5</v>
      </c>
      <c r="C4835" s="39">
        <v>2</v>
      </c>
      <c r="D4835" s="40">
        <v>8.4722222222222213E-2</v>
      </c>
      <c r="E4835" s="17">
        <v>14</v>
      </c>
      <c r="F4835" s="9">
        <v>0</v>
      </c>
      <c r="G4835">
        <v>0</v>
      </c>
      <c r="H4835">
        <v>0</v>
      </c>
      <c r="I4835">
        <v>0</v>
      </c>
      <c r="J4835">
        <v>1</v>
      </c>
      <c r="K4835" s="5">
        <v>25</v>
      </c>
      <c r="L4835">
        <v>40</v>
      </c>
      <c r="M4835">
        <v>7</v>
      </c>
      <c r="N4835">
        <v>58</v>
      </c>
      <c r="P4835" s="17">
        <f t="shared" si="3366"/>
        <v>1</v>
      </c>
      <c r="Q4835" s="17">
        <v>34</v>
      </c>
      <c r="S4835" s="17">
        <v>0.20588235294117646</v>
      </c>
      <c r="T4835" s="17">
        <v>74</v>
      </c>
      <c r="U4835" s="17">
        <v>35</v>
      </c>
      <c r="V4835" s="17">
        <v>36</v>
      </c>
      <c r="W4835" s="17">
        <v>22</v>
      </c>
      <c r="X4835" s="17">
        <v>35</v>
      </c>
      <c r="Y4835" s="17"/>
      <c r="Z4835" s="17">
        <v>18</v>
      </c>
      <c r="AA4835" s="17">
        <v>144</v>
      </c>
      <c r="AB4835" s="17"/>
      <c r="AC4835">
        <v>71</v>
      </c>
      <c r="AD4835">
        <v>0.25352112676056338</v>
      </c>
      <c r="AE4835">
        <v>4.3478260869565216E-2</v>
      </c>
      <c r="AF4835">
        <v>21</v>
      </c>
      <c r="AL4835">
        <v>2.3529411764705882E-2</v>
      </c>
      <c r="AN4835">
        <v>0.13521126760563379</v>
      </c>
      <c r="AP4835">
        <v>0.11954022988505748</v>
      </c>
      <c r="AQ4835" s="9">
        <f>+AVERAGE(AL4822:AL4831)</f>
        <v>3.5999999999999997E-2</v>
      </c>
      <c r="AR4835" s="9">
        <f>+AVERAGE(AN4822:AN4831)</f>
        <v>0.11179790771226987</v>
      </c>
      <c r="AS4835" s="17">
        <f t="shared" si="3359"/>
        <v>20</v>
      </c>
      <c r="AT4835" s="17">
        <f t="shared" si="3360"/>
        <v>0</v>
      </c>
      <c r="AU4835" s="17">
        <f t="shared" si="3361"/>
        <v>0.46956521739130441</v>
      </c>
      <c r="AV4835" s="17">
        <f t="shared" si="3362"/>
        <v>0.20377358490566039</v>
      </c>
      <c r="AZ4835">
        <v>2</v>
      </c>
      <c r="BA4835" s="27">
        <v>0.33333333333333331</v>
      </c>
      <c r="BB4835" s="17">
        <v>21</v>
      </c>
      <c r="BC4835" s="17">
        <v>0</v>
      </c>
      <c r="BD4835" s="17">
        <v>0</v>
      </c>
      <c r="BF4835">
        <v>0</v>
      </c>
      <c r="BG4835">
        <v>3</v>
      </c>
      <c r="BQ4835">
        <v>1</v>
      </c>
      <c r="BR4835">
        <v>0</v>
      </c>
      <c r="BS4835">
        <v>0.45</v>
      </c>
      <c r="CK4835" s="23">
        <v>0.21739130434782608</v>
      </c>
      <c r="CL4835" s="23">
        <f t="shared" si="3365"/>
        <v>0</v>
      </c>
      <c r="CM4835" s="23">
        <f t="shared" si="3367"/>
        <v>0.18</v>
      </c>
      <c r="CN4835" s="23">
        <f t="shared" si="3368"/>
        <v>0.55898953856134936</v>
      </c>
      <c r="CQ4835" s="4">
        <v>4</v>
      </c>
    </row>
    <row r="4836" spans="1:95" ht="11.25" customHeight="1">
      <c r="A4836" s="17">
        <v>44</v>
      </c>
      <c r="B4836" s="17">
        <v>5</v>
      </c>
      <c r="C4836" s="39">
        <v>2</v>
      </c>
      <c r="D4836" s="40">
        <v>8.4722222222222213E-2</v>
      </c>
      <c r="E4836" s="17">
        <v>15</v>
      </c>
      <c r="F4836" s="9">
        <v>0</v>
      </c>
      <c r="G4836">
        <v>0</v>
      </c>
      <c r="H4836">
        <v>0</v>
      </c>
      <c r="I4836">
        <v>0</v>
      </c>
      <c r="J4836">
        <v>1</v>
      </c>
      <c r="K4836" s="5">
        <v>25</v>
      </c>
      <c r="L4836">
        <v>49</v>
      </c>
      <c r="M4836">
        <v>3</v>
      </c>
      <c r="N4836">
        <v>61</v>
      </c>
      <c r="P4836" s="17">
        <f t="shared" si="3366"/>
        <v>0</v>
      </c>
      <c r="Q4836" s="17">
        <v>14</v>
      </c>
      <c r="S4836" s="17">
        <v>0.21428571428571427</v>
      </c>
      <c r="T4836" s="17">
        <v>63</v>
      </c>
      <c r="U4836" s="17">
        <v>25</v>
      </c>
      <c r="V4836" s="17">
        <v>25</v>
      </c>
      <c r="W4836" s="17">
        <v>36</v>
      </c>
      <c r="X4836" s="17">
        <v>25</v>
      </c>
      <c r="Y4836" s="17"/>
      <c r="Z4836" s="17">
        <v>10</v>
      </c>
      <c r="AA4836" s="17">
        <v>154</v>
      </c>
      <c r="AB4836" s="17"/>
      <c r="AC4836">
        <v>38</v>
      </c>
      <c r="AD4836">
        <v>0.26315789473684209</v>
      </c>
      <c r="AE4836">
        <v>0.25352112676056338</v>
      </c>
      <c r="AF4836">
        <v>17</v>
      </c>
      <c r="AL4836">
        <v>5.7142857142857141E-2</v>
      </c>
      <c r="AN4836">
        <v>0.18947368421052632</v>
      </c>
      <c r="AP4836">
        <v>0.10810810810810811</v>
      </c>
      <c r="AQ4836" s="9">
        <f>+AVERAGE(AL4822:AL4831)</f>
        <v>3.5999999999999997E-2</v>
      </c>
      <c r="AR4836" s="9">
        <f>+AVERAGE(AN4822:AN4831)</f>
        <v>0.11179790771226987</v>
      </c>
      <c r="AS4836" s="17">
        <f t="shared" ref="AS4836:AS4841" si="3370">+Q4835</f>
        <v>34</v>
      </c>
      <c r="AT4836" s="17">
        <f t="shared" ref="AT4836:AT4841" si="3371">+AL4835</f>
        <v>2.3529411764705882E-2</v>
      </c>
      <c r="AU4836" s="17">
        <f t="shared" ref="AU4836:AU4841" si="3372">+AN4835</f>
        <v>0.13521126760563379</v>
      </c>
      <c r="AV4836" s="17">
        <f t="shared" ref="AV4836:AV4841" si="3373">+AP4835</f>
        <v>0.11954022988505748</v>
      </c>
      <c r="AZ4836">
        <v>2</v>
      </c>
      <c r="BA4836" s="27">
        <v>0.33333333333333331</v>
      </c>
      <c r="BB4836" s="17">
        <v>21</v>
      </c>
      <c r="BC4836" s="17">
        <v>0</v>
      </c>
      <c r="BD4836" s="17">
        <v>0</v>
      </c>
      <c r="BF4836">
        <v>0</v>
      </c>
      <c r="BG4836">
        <v>3</v>
      </c>
      <c r="BQ4836">
        <v>1</v>
      </c>
      <c r="BR4836">
        <v>0</v>
      </c>
      <c r="BS4836">
        <v>0.45</v>
      </c>
      <c r="CK4836" s="23">
        <v>1.267605633802817</v>
      </c>
      <c r="CL4836" s="23">
        <f t="shared" si="3365"/>
        <v>0</v>
      </c>
      <c r="CM4836" s="23">
        <f t="shared" si="3367"/>
        <v>0.18</v>
      </c>
      <c r="CN4836" s="23">
        <f t="shared" si="3368"/>
        <v>0.55898953856134936</v>
      </c>
      <c r="CQ4836" s="4">
        <v>0</v>
      </c>
    </row>
    <row r="4837" spans="1:95" ht="11.25" customHeight="1">
      <c r="A4837" s="17">
        <v>44</v>
      </c>
      <c r="B4837" s="17">
        <v>5</v>
      </c>
      <c r="C4837" s="39">
        <v>2</v>
      </c>
      <c r="D4837" s="40">
        <v>8.4722222222222213E-2</v>
      </c>
      <c r="E4837" s="17">
        <v>16</v>
      </c>
      <c r="F4837" s="9">
        <v>0</v>
      </c>
      <c r="G4837">
        <v>0</v>
      </c>
      <c r="H4837">
        <v>0</v>
      </c>
      <c r="I4837">
        <v>0</v>
      </c>
      <c r="J4837">
        <v>1</v>
      </c>
      <c r="K4837" s="5">
        <v>25</v>
      </c>
      <c r="L4837">
        <v>38</v>
      </c>
      <c r="M4837">
        <v>6</v>
      </c>
      <c r="N4837">
        <v>67</v>
      </c>
      <c r="P4837" s="17">
        <f t="shared" si="3366"/>
        <v>1</v>
      </c>
      <c r="Q4837" s="17">
        <v>32</v>
      </c>
      <c r="S4837" s="17">
        <v>0.1875</v>
      </c>
      <c r="T4837" s="17">
        <v>70</v>
      </c>
      <c r="U4837" s="17">
        <v>30</v>
      </c>
      <c r="V4837" s="17">
        <v>32</v>
      </c>
      <c r="W4837" s="17">
        <v>25</v>
      </c>
      <c r="X4837" s="17">
        <v>30</v>
      </c>
      <c r="Y4837" s="17"/>
      <c r="Z4837" s="17">
        <v>10</v>
      </c>
      <c r="AA4837" s="17">
        <v>164</v>
      </c>
      <c r="AB4837" s="17"/>
      <c r="AC4837">
        <v>55</v>
      </c>
      <c r="AD4837">
        <v>0.18181818181818182</v>
      </c>
      <c r="AE4837">
        <v>0.26315789473684209</v>
      </c>
      <c r="AF4837">
        <v>14</v>
      </c>
      <c r="AL4837">
        <v>3.7499999999999999E-2</v>
      </c>
      <c r="AN4837">
        <v>7.2727272727272724E-2</v>
      </c>
      <c r="AP4837">
        <v>5.4794520547945202E-2</v>
      </c>
      <c r="AQ4837" s="9">
        <f>+AVERAGE(AL4822:AL4831)</f>
        <v>3.5999999999999997E-2</v>
      </c>
      <c r="AR4837" s="9">
        <f>+AVERAGE(AN4822:AN4831)</f>
        <v>0.11179790771226987</v>
      </c>
      <c r="AS4837" s="17">
        <f t="shared" si="3370"/>
        <v>14</v>
      </c>
      <c r="AT4837" s="17">
        <f t="shared" si="3371"/>
        <v>5.7142857142857141E-2</v>
      </c>
      <c r="AU4837" s="17">
        <f t="shared" si="3372"/>
        <v>0.18947368421052632</v>
      </c>
      <c r="AV4837" s="17">
        <f t="shared" si="3373"/>
        <v>0.10810810810810811</v>
      </c>
      <c r="AZ4837">
        <v>2</v>
      </c>
      <c r="BA4837" s="27">
        <v>0.33333333333333331</v>
      </c>
      <c r="BB4837" s="17">
        <v>21</v>
      </c>
      <c r="BC4837" s="17">
        <v>0</v>
      </c>
      <c r="BD4837" s="17">
        <v>0</v>
      </c>
      <c r="BF4837">
        <v>0</v>
      </c>
      <c r="BG4837">
        <v>3</v>
      </c>
      <c r="BQ4837">
        <v>1</v>
      </c>
      <c r="BR4837">
        <v>0</v>
      </c>
      <c r="BS4837">
        <v>0.45</v>
      </c>
      <c r="CK4837" s="23">
        <v>1.3157894736842104</v>
      </c>
      <c r="CL4837" s="23">
        <f t="shared" si="3365"/>
        <v>0</v>
      </c>
      <c r="CM4837" s="23">
        <f t="shared" si="3367"/>
        <v>0.18</v>
      </c>
      <c r="CN4837" s="23">
        <f t="shared" si="3368"/>
        <v>0.55898953856134936</v>
      </c>
      <c r="CQ4837" s="4">
        <v>2</v>
      </c>
    </row>
    <row r="4838" spans="1:95" ht="11.25" customHeight="1">
      <c r="A4838" s="17">
        <v>44</v>
      </c>
      <c r="B4838" s="17">
        <v>5</v>
      </c>
      <c r="C4838" s="39">
        <v>2</v>
      </c>
      <c r="D4838" s="40">
        <v>8.4722222222222213E-2</v>
      </c>
      <c r="E4838" s="17">
        <v>17</v>
      </c>
      <c r="F4838" s="9">
        <v>0</v>
      </c>
      <c r="G4838">
        <v>0</v>
      </c>
      <c r="H4838">
        <v>0</v>
      </c>
      <c r="I4838">
        <v>0</v>
      </c>
      <c r="J4838">
        <v>1</v>
      </c>
      <c r="K4838" s="5">
        <v>25</v>
      </c>
      <c r="L4838">
        <v>45</v>
      </c>
      <c r="M4838">
        <v>6</v>
      </c>
      <c r="N4838">
        <v>73</v>
      </c>
      <c r="P4838" s="17">
        <f t="shared" si="3366"/>
        <v>1</v>
      </c>
      <c r="Q4838" s="17">
        <v>36</v>
      </c>
      <c r="S4838" s="17">
        <v>0.16666666666666666</v>
      </c>
      <c r="T4838" s="17">
        <v>81</v>
      </c>
      <c r="U4838" s="17">
        <v>40</v>
      </c>
      <c r="V4838" s="17">
        <v>38</v>
      </c>
      <c r="W4838" s="17">
        <v>32</v>
      </c>
      <c r="X4838" s="17">
        <v>38</v>
      </c>
      <c r="Y4838" s="17"/>
      <c r="Z4838" s="17">
        <v>18</v>
      </c>
      <c r="AA4838" s="17">
        <v>182</v>
      </c>
      <c r="AB4838" s="17"/>
      <c r="AC4838">
        <v>88</v>
      </c>
      <c r="AD4838">
        <v>0.20454545454545456</v>
      </c>
      <c r="AE4838">
        <v>0.18181818181818182</v>
      </c>
      <c r="AF4838">
        <v>22</v>
      </c>
      <c r="AL4838">
        <v>5.5555555555555552E-2</v>
      </c>
      <c r="AN4838">
        <v>3.6363636363636362E-2</v>
      </c>
      <c r="AP4838">
        <v>3.921568627450981E-2</v>
      </c>
      <c r="AQ4838" s="9">
        <f>+AVERAGE(AL4822:AL4831)</f>
        <v>3.5999999999999997E-2</v>
      </c>
      <c r="AR4838" s="9">
        <f>+AVERAGE(AN4822:AN4831)</f>
        <v>0.11179790771226987</v>
      </c>
      <c r="AS4838" s="17">
        <f t="shared" si="3370"/>
        <v>32</v>
      </c>
      <c r="AT4838" s="17">
        <f t="shared" si="3371"/>
        <v>3.7499999999999999E-2</v>
      </c>
      <c r="AU4838" s="17">
        <f t="shared" si="3372"/>
        <v>7.2727272727272724E-2</v>
      </c>
      <c r="AV4838" s="17">
        <f t="shared" si="3373"/>
        <v>5.4794520547945202E-2</v>
      </c>
      <c r="AZ4838">
        <v>2</v>
      </c>
      <c r="BA4838" s="27">
        <v>0.33333333333333331</v>
      </c>
      <c r="BB4838" s="17">
        <v>21</v>
      </c>
      <c r="BC4838" s="17">
        <v>0</v>
      </c>
      <c r="BD4838" s="17">
        <v>0</v>
      </c>
      <c r="BF4838">
        <v>0</v>
      </c>
      <c r="BG4838">
        <v>3</v>
      </c>
      <c r="BQ4838">
        <v>1</v>
      </c>
      <c r="BR4838">
        <v>0</v>
      </c>
      <c r="BS4838">
        <v>0.45</v>
      </c>
      <c r="CK4838" s="23">
        <v>0.90909090909090917</v>
      </c>
      <c r="CL4838" s="23">
        <f t="shared" si="3365"/>
        <v>0</v>
      </c>
      <c r="CM4838" s="23">
        <f t="shared" si="3367"/>
        <v>0.18</v>
      </c>
      <c r="CN4838" s="23">
        <f t="shared" si="3368"/>
        <v>0.55898953856134936</v>
      </c>
      <c r="CQ4838" s="4">
        <v>2</v>
      </c>
    </row>
    <row r="4839" spans="1:95" ht="11.25" customHeight="1">
      <c r="A4839" s="17">
        <v>44</v>
      </c>
      <c r="B4839" s="17">
        <v>5</v>
      </c>
      <c r="C4839" s="39">
        <v>2</v>
      </c>
      <c r="D4839" s="40">
        <v>8.4722222222222213E-2</v>
      </c>
      <c r="E4839" s="17">
        <v>18</v>
      </c>
      <c r="F4839" s="9">
        <v>0</v>
      </c>
      <c r="G4839">
        <v>0</v>
      </c>
      <c r="H4839">
        <v>0</v>
      </c>
      <c r="I4839">
        <v>0</v>
      </c>
      <c r="J4839">
        <v>1</v>
      </c>
      <c r="K4839" s="5">
        <v>25</v>
      </c>
      <c r="L4839">
        <v>56</v>
      </c>
      <c r="M4839">
        <v>2</v>
      </c>
      <c r="N4839">
        <v>75</v>
      </c>
      <c r="P4839" s="17">
        <f t="shared" si="3366"/>
        <v>0</v>
      </c>
      <c r="Q4839" s="17">
        <v>10</v>
      </c>
      <c r="S4839" s="17">
        <v>0.2</v>
      </c>
      <c r="T4839" s="17">
        <v>66</v>
      </c>
      <c r="U4839" s="17">
        <v>30</v>
      </c>
      <c r="V4839" s="17">
        <v>21</v>
      </c>
      <c r="W4839" s="17">
        <v>38</v>
      </c>
      <c r="X4839" s="17">
        <v>21</v>
      </c>
      <c r="Y4839" s="17"/>
      <c r="Z4839" s="17">
        <v>0</v>
      </c>
      <c r="AA4839" s="17">
        <v>182</v>
      </c>
      <c r="AB4839" s="17"/>
      <c r="AC4839">
        <v>33</v>
      </c>
      <c r="AD4839">
        <v>0</v>
      </c>
      <c r="AE4839">
        <v>0.20454545454545456</v>
      </c>
      <c r="AF4839">
        <v>8</v>
      </c>
      <c r="AL4839">
        <v>0.28000000000000003</v>
      </c>
      <c r="AN4839">
        <v>0.43636363636363634</v>
      </c>
      <c r="AP4839">
        <v>0.21917808219178081</v>
      </c>
      <c r="AQ4839" s="9">
        <f>+AVERAGE(AL4822:AL4831)</f>
        <v>3.5999999999999997E-2</v>
      </c>
      <c r="AR4839" s="9">
        <f>+AVERAGE(AN4822:AN4831)</f>
        <v>0.11179790771226987</v>
      </c>
      <c r="AS4839" s="17">
        <f t="shared" si="3370"/>
        <v>36</v>
      </c>
      <c r="AT4839" s="17">
        <f t="shared" si="3371"/>
        <v>5.5555555555555552E-2</v>
      </c>
      <c r="AU4839" s="17">
        <f t="shared" si="3372"/>
        <v>3.6363636363636362E-2</v>
      </c>
      <c r="AV4839" s="17">
        <f t="shared" si="3373"/>
        <v>3.921568627450981E-2</v>
      </c>
      <c r="AZ4839">
        <v>2</v>
      </c>
      <c r="BA4839" s="27">
        <v>0.33333333333333331</v>
      </c>
      <c r="BB4839" s="17">
        <v>21</v>
      </c>
      <c r="BC4839" s="17">
        <v>0</v>
      </c>
      <c r="BD4839" s="17">
        <v>0</v>
      </c>
      <c r="BF4839">
        <v>0</v>
      </c>
      <c r="BG4839">
        <v>3</v>
      </c>
      <c r="BQ4839">
        <v>1</v>
      </c>
      <c r="BR4839">
        <v>0</v>
      </c>
      <c r="BS4839">
        <v>0.45</v>
      </c>
      <c r="CK4839" s="23">
        <v>1.0227272727272727</v>
      </c>
      <c r="CL4839" s="23">
        <f t="shared" si="3365"/>
        <v>0</v>
      </c>
      <c r="CM4839" s="23">
        <f t="shared" si="3367"/>
        <v>0.18</v>
      </c>
      <c r="CN4839" s="23">
        <f t="shared" si="3368"/>
        <v>0.55898953856134936</v>
      </c>
      <c r="CQ4839" s="4">
        <v>4</v>
      </c>
    </row>
    <row r="4840" spans="1:95" ht="11.25" customHeight="1">
      <c r="A4840" s="17">
        <v>44</v>
      </c>
      <c r="B4840" s="17">
        <v>5</v>
      </c>
      <c r="C4840" s="39">
        <v>2</v>
      </c>
      <c r="D4840" s="40">
        <v>8.4722222222222213E-2</v>
      </c>
      <c r="E4840" s="17">
        <v>19</v>
      </c>
      <c r="F4840" s="9">
        <v>0</v>
      </c>
      <c r="G4840">
        <v>0</v>
      </c>
      <c r="H4840">
        <v>0</v>
      </c>
      <c r="I4840">
        <v>0</v>
      </c>
      <c r="J4840">
        <v>1</v>
      </c>
      <c r="K4840" s="5">
        <v>25</v>
      </c>
      <c r="L4840">
        <v>41</v>
      </c>
      <c r="M4840">
        <v>4</v>
      </c>
      <c r="N4840">
        <v>79</v>
      </c>
      <c r="P4840" s="17">
        <f t="shared" si="3366"/>
        <v>0</v>
      </c>
      <c r="Q4840" s="17">
        <v>20</v>
      </c>
      <c r="S4840" s="17">
        <v>0.2</v>
      </c>
      <c r="T4840" s="17">
        <v>61</v>
      </c>
      <c r="U4840" s="17">
        <v>20</v>
      </c>
      <c r="V4840" s="17">
        <v>29</v>
      </c>
      <c r="W4840" s="17">
        <v>21</v>
      </c>
      <c r="X4840" s="17">
        <v>20</v>
      </c>
      <c r="Y4840" s="17"/>
      <c r="Z4840" s="17">
        <v>0</v>
      </c>
      <c r="AA4840" s="17">
        <v>182</v>
      </c>
      <c r="AB4840" s="17"/>
      <c r="AC4840">
        <v>22</v>
      </c>
      <c r="AD4840">
        <v>0</v>
      </c>
      <c r="AE4840">
        <v>0</v>
      </c>
      <c r="AF4840">
        <v>6</v>
      </c>
      <c r="AL4840">
        <v>0</v>
      </c>
      <c r="AN4840">
        <v>0.36363636363636359</v>
      </c>
      <c r="AP4840">
        <v>0.15384615384615385</v>
      </c>
      <c r="AQ4840" s="9">
        <f>+AVERAGE(AL4822:AL4831)</f>
        <v>3.5999999999999997E-2</v>
      </c>
      <c r="AR4840" s="9">
        <f>+AVERAGE(AN4822:AN4831)</f>
        <v>0.11179790771226987</v>
      </c>
      <c r="AS4840" s="17">
        <f t="shared" si="3370"/>
        <v>10</v>
      </c>
      <c r="AT4840" s="17">
        <f t="shared" si="3371"/>
        <v>0.28000000000000003</v>
      </c>
      <c r="AU4840" s="17">
        <f t="shared" si="3372"/>
        <v>0.43636363636363634</v>
      </c>
      <c r="AV4840" s="17">
        <f t="shared" si="3373"/>
        <v>0.21917808219178081</v>
      </c>
      <c r="AZ4840">
        <v>2</v>
      </c>
      <c r="BA4840" s="27">
        <v>0.33333333333333331</v>
      </c>
      <c r="BB4840" s="17">
        <v>21</v>
      </c>
      <c r="BC4840" s="17">
        <v>0</v>
      </c>
      <c r="BD4840" s="17">
        <v>0</v>
      </c>
      <c r="BF4840">
        <v>0</v>
      </c>
      <c r="BG4840">
        <v>3</v>
      </c>
      <c r="BQ4840">
        <v>1</v>
      </c>
      <c r="BR4840">
        <v>0</v>
      </c>
      <c r="BS4840">
        <v>0.45</v>
      </c>
      <c r="CK4840" s="23">
        <v>0</v>
      </c>
      <c r="CL4840" s="23">
        <f t="shared" si="3365"/>
        <v>0</v>
      </c>
      <c r="CM4840" s="23">
        <f t="shared" si="3367"/>
        <v>0.18</v>
      </c>
      <c r="CN4840" s="23">
        <f t="shared" si="3368"/>
        <v>0.55898953856134936</v>
      </c>
      <c r="CQ4840" s="4">
        <v>2</v>
      </c>
    </row>
    <row r="4841" spans="1:95" ht="11.25" customHeight="1">
      <c r="A4841" s="17">
        <v>44</v>
      </c>
      <c r="B4841" s="17">
        <v>5</v>
      </c>
      <c r="C4841" s="39">
        <v>2</v>
      </c>
      <c r="D4841" s="40">
        <v>8.4722222222222213E-2</v>
      </c>
      <c r="E4841" s="17">
        <v>20</v>
      </c>
      <c r="F4841" s="9">
        <v>0</v>
      </c>
      <c r="G4841">
        <v>0</v>
      </c>
      <c r="H4841">
        <v>0</v>
      </c>
      <c r="I4841">
        <v>0</v>
      </c>
      <c r="J4841">
        <v>1</v>
      </c>
      <c r="K4841" s="5">
        <v>25</v>
      </c>
      <c r="L4841">
        <v>36</v>
      </c>
      <c r="M4841">
        <v>0</v>
      </c>
      <c r="N4841">
        <v>79</v>
      </c>
      <c r="P4841" s="17">
        <f t="shared" si="3366"/>
        <v>0</v>
      </c>
      <c r="Q4841" s="17">
        <v>40</v>
      </c>
      <c r="S4841" s="17">
        <v>0</v>
      </c>
      <c r="T4841" s="17">
        <v>76</v>
      </c>
      <c r="U4841" s="17">
        <v>35</v>
      </c>
      <c r="V4841" s="17">
        <v>39</v>
      </c>
      <c r="W4841" s="17">
        <v>29</v>
      </c>
      <c r="X4841" s="17">
        <v>35</v>
      </c>
      <c r="Y4841" s="17"/>
      <c r="Z4841" s="17">
        <v>10</v>
      </c>
      <c r="AA4841" s="17">
        <v>192</v>
      </c>
      <c r="AB4841" s="17"/>
      <c r="AC4841">
        <v>67</v>
      </c>
      <c r="AD4841">
        <v>0.14925373134328357</v>
      </c>
      <c r="AE4841">
        <v>0</v>
      </c>
      <c r="AF4841">
        <v>20</v>
      </c>
      <c r="AG4841">
        <v>147</v>
      </c>
      <c r="AL4841">
        <v>0.2</v>
      </c>
      <c r="AN4841">
        <v>0.23283582089552238</v>
      </c>
      <c r="AP4841">
        <v>0.18701298701298702</v>
      </c>
      <c r="AQ4841" s="9">
        <f>+AVERAGE(AL4822:AL4831)</f>
        <v>3.5999999999999997E-2</v>
      </c>
      <c r="AR4841" s="9">
        <f>+AVERAGE(AN4822:AN4831)</f>
        <v>0.11179790771226987</v>
      </c>
      <c r="AS4841" s="17">
        <f t="shared" si="3370"/>
        <v>20</v>
      </c>
      <c r="AT4841" s="17">
        <f t="shared" si="3371"/>
        <v>0</v>
      </c>
      <c r="AU4841" s="17">
        <f t="shared" si="3372"/>
        <v>0.36363636363636359</v>
      </c>
      <c r="AV4841" s="17">
        <f t="shared" si="3373"/>
        <v>0.15384615384615385</v>
      </c>
      <c r="AZ4841">
        <v>2</v>
      </c>
      <c r="BA4841" s="27">
        <v>0.33333333333333331</v>
      </c>
      <c r="BB4841" s="17">
        <v>21</v>
      </c>
      <c r="BC4841" s="17">
        <v>0</v>
      </c>
      <c r="BD4841" s="17">
        <v>0</v>
      </c>
      <c r="BF4841">
        <v>0</v>
      </c>
      <c r="BG4841">
        <v>3</v>
      </c>
      <c r="BQ4841">
        <v>1</v>
      </c>
      <c r="BR4841">
        <v>0</v>
      </c>
      <c r="BS4841">
        <v>0.45</v>
      </c>
      <c r="BW4841" s="9">
        <f>SUM(AF4832:AF4841)</f>
        <v>147</v>
      </c>
      <c r="BX4841" s="9"/>
      <c r="BY4841" s="9">
        <f t="shared" ref="BY4841" si="3374">SUM(BW4831,BW4841)</f>
        <v>313</v>
      </c>
      <c r="CK4841" s="23">
        <v>0</v>
      </c>
      <c r="CL4841" s="23">
        <f t="shared" si="3365"/>
        <v>0</v>
      </c>
      <c r="CM4841" s="23">
        <f t="shared" si="3367"/>
        <v>0.18</v>
      </c>
      <c r="CN4841" s="23">
        <f t="shared" si="3368"/>
        <v>0.55898953856134936</v>
      </c>
      <c r="CQ4841" s="4">
        <v>3</v>
      </c>
    </row>
  </sheetData>
  <autoFilter ref="A1:CR4841"/>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063"/>
  <sheetViews>
    <sheetView topLeftCell="DM1" workbookViewId="0">
      <selection activeCell="DD21" sqref="DD21"/>
    </sheetView>
  </sheetViews>
  <sheetFormatPr baseColWidth="10" defaultColWidth="8.83203125" defaultRowHeight="14" x14ac:dyDescent="0"/>
  <sheetData>
    <row r="1" spans="1:141">
      <c r="B1">
        <f>+AVERAGE(B4:B13)</f>
        <v>82.7</v>
      </c>
      <c r="C1">
        <f t="shared" ref="C1:X1" si="0">+AVERAGE(C4:C13)</f>
        <v>73.2</v>
      </c>
      <c r="D1">
        <f t="shared" si="0"/>
        <v>85.3</v>
      </c>
      <c r="E1">
        <f t="shared" si="0"/>
        <v>84.2</v>
      </c>
      <c r="F1">
        <f t="shared" si="0"/>
        <v>75.8</v>
      </c>
      <c r="G1">
        <f t="shared" si="0"/>
        <v>82.2</v>
      </c>
      <c r="H1">
        <f t="shared" si="0"/>
        <v>82.1</v>
      </c>
      <c r="I1">
        <f t="shared" si="0"/>
        <v>69.599999999999994</v>
      </c>
      <c r="J1">
        <f t="shared" si="0"/>
        <v>80.5</v>
      </c>
      <c r="K1">
        <f t="shared" si="0"/>
        <v>83.9</v>
      </c>
      <c r="L1">
        <f t="shared" si="0"/>
        <v>81.2</v>
      </c>
      <c r="M1">
        <f t="shared" si="0"/>
        <v>62.3</v>
      </c>
      <c r="N1">
        <f t="shared" si="0"/>
        <v>83.1</v>
      </c>
      <c r="O1">
        <f t="shared" si="0"/>
        <v>77.3</v>
      </c>
      <c r="P1">
        <f t="shared" si="0"/>
        <v>80.099999999999994</v>
      </c>
      <c r="Q1">
        <f t="shared" si="0"/>
        <v>76.2</v>
      </c>
      <c r="R1">
        <f t="shared" si="0"/>
        <v>70.5</v>
      </c>
      <c r="S1">
        <f t="shared" si="0"/>
        <v>53.2</v>
      </c>
      <c r="T1">
        <f t="shared" si="0"/>
        <v>85.8</v>
      </c>
      <c r="U1">
        <f t="shared" si="0"/>
        <v>81.2</v>
      </c>
      <c r="V1">
        <f t="shared" si="0"/>
        <v>74.599999999999994</v>
      </c>
      <c r="W1">
        <f t="shared" si="0"/>
        <v>78.599999999999994</v>
      </c>
      <c r="X1">
        <f t="shared" si="0"/>
        <v>82.6</v>
      </c>
      <c r="CJ1">
        <f>+AVERAGE(CJ5:CJ234)</f>
        <v>2.0608695652173914</v>
      </c>
      <c r="DA1" t="s">
        <v>4600</v>
      </c>
      <c r="DD1" t="s">
        <v>4600</v>
      </c>
    </row>
    <row r="2" spans="1:141">
      <c r="B2">
        <f>+AVERAGE(B14:B23)</f>
        <v>79.599999999999994</v>
      </c>
      <c r="C2">
        <f t="shared" ref="C2:X2" si="1">+AVERAGE(C14:C23)</f>
        <v>80</v>
      </c>
      <c r="D2">
        <f t="shared" si="1"/>
        <v>80.400000000000006</v>
      </c>
      <c r="E2">
        <f t="shared" si="1"/>
        <v>85.9</v>
      </c>
      <c r="F2">
        <f t="shared" si="1"/>
        <v>78.2</v>
      </c>
      <c r="G2">
        <f t="shared" si="1"/>
        <v>59.1</v>
      </c>
      <c r="H2">
        <f t="shared" si="1"/>
        <v>65.900000000000006</v>
      </c>
      <c r="I2">
        <f t="shared" si="1"/>
        <v>54.5</v>
      </c>
      <c r="J2">
        <f t="shared" si="1"/>
        <v>67.8</v>
      </c>
      <c r="K2">
        <f t="shared" si="1"/>
        <v>66.599999999999994</v>
      </c>
      <c r="L2">
        <f t="shared" si="1"/>
        <v>80.099999999999994</v>
      </c>
      <c r="M2">
        <f t="shared" si="1"/>
        <v>69.7</v>
      </c>
      <c r="N2">
        <f t="shared" si="1"/>
        <v>87.1</v>
      </c>
      <c r="O2">
        <f t="shared" si="1"/>
        <v>87.1</v>
      </c>
      <c r="P2">
        <f t="shared" si="1"/>
        <v>85.2</v>
      </c>
      <c r="Q2">
        <f t="shared" si="1"/>
        <v>78.5</v>
      </c>
      <c r="R2">
        <f t="shared" si="1"/>
        <v>79</v>
      </c>
      <c r="S2">
        <f t="shared" si="1"/>
        <v>78.7</v>
      </c>
      <c r="T2">
        <f t="shared" si="1"/>
        <v>79.099999999999994</v>
      </c>
      <c r="U2">
        <f t="shared" si="1"/>
        <v>82</v>
      </c>
      <c r="V2">
        <f t="shared" si="1"/>
        <v>82.7</v>
      </c>
      <c r="W2">
        <f t="shared" si="1"/>
        <v>76.900000000000006</v>
      </c>
      <c r="X2">
        <f t="shared" si="1"/>
        <v>81.7</v>
      </c>
      <c r="AA2" s="9"/>
      <c r="CL2" t="s">
        <v>4178</v>
      </c>
      <c r="CM2" t="s">
        <v>4179</v>
      </c>
      <c r="CN2" t="s">
        <v>4180</v>
      </c>
      <c r="CO2" t="s">
        <v>4181</v>
      </c>
      <c r="CP2" t="s">
        <v>4182</v>
      </c>
      <c r="CZ2" t="s">
        <v>4597</v>
      </c>
      <c r="DA2" t="s">
        <v>4598</v>
      </c>
      <c r="DB2" t="s">
        <v>4599</v>
      </c>
      <c r="DH2" t="s">
        <v>4603</v>
      </c>
      <c r="DI2" t="s">
        <v>4604</v>
      </c>
      <c r="DJ2" t="s">
        <v>4605</v>
      </c>
      <c r="DK2" t="s">
        <v>4606</v>
      </c>
      <c r="DO2" s="45" t="s">
        <v>4607</v>
      </c>
      <c r="DP2" s="45" t="s">
        <v>4608</v>
      </c>
      <c r="DQ2" s="45" t="s">
        <v>4580</v>
      </c>
      <c r="DR2" s="45" t="s">
        <v>4581</v>
      </c>
      <c r="DU2" s="43"/>
      <c r="DV2" s="43" t="s">
        <v>4178</v>
      </c>
      <c r="DW2" s="43" t="s">
        <v>4179</v>
      </c>
      <c r="DX2" s="43" t="s">
        <v>4180</v>
      </c>
      <c r="DY2" s="43" t="s">
        <v>4181</v>
      </c>
      <c r="DZ2" s="43" t="s">
        <v>4182</v>
      </c>
      <c r="EF2" s="43"/>
      <c r="EG2" s="43" t="s">
        <v>4178</v>
      </c>
      <c r="EH2" s="43" t="s">
        <v>4179</v>
      </c>
      <c r="EI2" s="43" t="s">
        <v>4180</v>
      </c>
      <c r="EJ2" s="43" t="s">
        <v>4181</v>
      </c>
      <c r="EK2" s="43" t="s">
        <v>4182</v>
      </c>
    </row>
    <row r="3" spans="1:141">
      <c r="B3" t="s">
        <v>4570</v>
      </c>
      <c r="C3" t="s">
        <v>4570</v>
      </c>
      <c r="D3" t="s">
        <v>4570</v>
      </c>
      <c r="E3" t="s">
        <v>4570</v>
      </c>
      <c r="F3" t="s">
        <v>4570</v>
      </c>
      <c r="G3" t="s">
        <v>4567</v>
      </c>
      <c r="H3" t="s">
        <v>4567</v>
      </c>
      <c r="I3" t="s">
        <v>4567</v>
      </c>
      <c r="J3" t="s">
        <v>4567</v>
      </c>
      <c r="K3" t="s">
        <v>4567</v>
      </c>
      <c r="L3" t="s">
        <v>4568</v>
      </c>
      <c r="M3" t="s">
        <v>4568</v>
      </c>
      <c r="N3" t="s">
        <v>4568</v>
      </c>
      <c r="O3" t="s">
        <v>4568</v>
      </c>
      <c r="P3" t="s">
        <v>4568</v>
      </c>
      <c r="Q3" t="s">
        <v>4569</v>
      </c>
      <c r="R3" t="s">
        <v>4569</v>
      </c>
      <c r="S3" t="s">
        <v>4569</v>
      </c>
      <c r="T3" t="s">
        <v>4569</v>
      </c>
      <c r="U3" t="s">
        <v>4569</v>
      </c>
      <c r="V3" t="s">
        <v>4569</v>
      </c>
      <c r="W3" t="s">
        <v>4569</v>
      </c>
      <c r="X3" t="s">
        <v>4569</v>
      </c>
      <c r="AA3" t="s">
        <v>4570</v>
      </c>
      <c r="AB3" t="s">
        <v>4570</v>
      </c>
      <c r="AC3" t="s">
        <v>4570</v>
      </c>
      <c r="AD3" t="s">
        <v>4570</v>
      </c>
      <c r="AE3" t="s">
        <v>4570</v>
      </c>
      <c r="AF3" t="s">
        <v>4567</v>
      </c>
      <c r="AG3" t="s">
        <v>4567</v>
      </c>
      <c r="AH3" t="s">
        <v>4567</v>
      </c>
      <c r="AI3" t="s">
        <v>4567</v>
      </c>
      <c r="AJ3" t="s">
        <v>4567</v>
      </c>
      <c r="AK3" t="s">
        <v>4568</v>
      </c>
      <c r="AL3" t="s">
        <v>4568</v>
      </c>
      <c r="AM3" t="s">
        <v>4568</v>
      </c>
      <c r="AN3" t="s">
        <v>4568</v>
      </c>
      <c r="AO3" t="s">
        <v>4568</v>
      </c>
      <c r="AP3" t="s">
        <v>4569</v>
      </c>
      <c r="AQ3" t="s">
        <v>4569</v>
      </c>
      <c r="AR3" t="s">
        <v>4569</v>
      </c>
      <c r="AS3" t="s">
        <v>4569</v>
      </c>
      <c r="AT3" t="s">
        <v>4569</v>
      </c>
      <c r="AU3" t="s">
        <v>4569</v>
      </c>
      <c r="AV3" t="s">
        <v>4569</v>
      </c>
      <c r="AW3" t="s">
        <v>4569</v>
      </c>
      <c r="AZ3" t="s">
        <v>4573</v>
      </c>
      <c r="BA3" t="s">
        <v>4574</v>
      </c>
      <c r="BB3" t="s">
        <v>4575</v>
      </c>
      <c r="BC3" t="s">
        <v>4576</v>
      </c>
      <c r="BF3" t="s">
        <v>4570</v>
      </c>
      <c r="BG3" t="s">
        <v>4570</v>
      </c>
      <c r="BH3" t="s">
        <v>4570</v>
      </c>
      <c r="BI3" t="s">
        <v>4570</v>
      </c>
      <c r="BJ3" t="s">
        <v>4570</v>
      </c>
      <c r="BK3" t="s">
        <v>4567</v>
      </c>
      <c r="BL3" t="s">
        <v>4567</v>
      </c>
      <c r="BM3" t="s">
        <v>4567</v>
      </c>
      <c r="BN3" t="s">
        <v>4567</v>
      </c>
      <c r="BO3" t="s">
        <v>4567</v>
      </c>
      <c r="BP3" t="s">
        <v>4568</v>
      </c>
      <c r="BQ3" t="s">
        <v>4568</v>
      </c>
      <c r="BR3" t="s">
        <v>4568</v>
      </c>
      <c r="BS3" t="s">
        <v>4568</v>
      </c>
      <c r="BT3" t="s">
        <v>4568</v>
      </c>
      <c r="BU3" t="s">
        <v>4569</v>
      </c>
      <c r="BV3" t="s">
        <v>4569</v>
      </c>
      <c r="BW3" t="s">
        <v>4569</v>
      </c>
      <c r="BX3" t="s">
        <v>4569</v>
      </c>
      <c r="BY3" t="s">
        <v>4569</v>
      </c>
      <c r="BZ3" t="s">
        <v>4569</v>
      </c>
      <c r="CA3" t="s">
        <v>4569</v>
      </c>
      <c r="CB3" t="s">
        <v>4569</v>
      </c>
      <c r="CE3" t="s">
        <v>4573</v>
      </c>
      <c r="CF3" t="s">
        <v>4574</v>
      </c>
      <c r="CG3" t="s">
        <v>4575</v>
      </c>
      <c r="CH3" t="s">
        <v>4576</v>
      </c>
      <c r="CK3" t="s">
        <v>4577</v>
      </c>
      <c r="CL3">
        <v>5.4608695652173909</v>
      </c>
      <c r="CM3">
        <v>5.9086956521739129</v>
      </c>
      <c r="CN3">
        <v>5.2652173913043478</v>
      </c>
      <c r="CO3">
        <v>3.7434782608695651</v>
      </c>
      <c r="CP3">
        <v>2.7086956521739132</v>
      </c>
      <c r="CS3" s="17">
        <v>240</v>
      </c>
      <c r="CT3" s="17">
        <v>172</v>
      </c>
      <c r="CU3" s="17">
        <v>5</v>
      </c>
      <c r="CV3">
        <f>+(CS3+CT3)*0.05+0.5*CU3+5</f>
        <v>28.1</v>
      </c>
      <c r="CY3">
        <v>1</v>
      </c>
      <c r="CZ3">
        <v>92.952380952380949</v>
      </c>
      <c r="DA3">
        <v>84.782459346415621</v>
      </c>
      <c r="DB3">
        <v>101.12230255834628</v>
      </c>
      <c r="DG3">
        <v>1</v>
      </c>
      <c r="DH3">
        <v>0.14862394082706767</v>
      </c>
      <c r="DI3">
        <v>0.26672393109543352</v>
      </c>
      <c r="DJ3">
        <v>0.1781084549209038</v>
      </c>
      <c r="DK3">
        <v>0.45622346030661809</v>
      </c>
      <c r="DN3" s="44">
        <v>11</v>
      </c>
      <c r="DO3" s="44">
        <v>90.2</v>
      </c>
      <c r="DP3" s="44">
        <v>84.5</v>
      </c>
      <c r="DQ3" s="44">
        <v>84.6</v>
      </c>
      <c r="DR3" s="44">
        <v>85.8</v>
      </c>
      <c r="DU3" s="43" t="s">
        <v>4609</v>
      </c>
      <c r="DV3" s="43">
        <v>4.9095238095238098</v>
      </c>
      <c r="DW3" s="43">
        <v>4.7666666666666666</v>
      </c>
      <c r="DX3" s="43">
        <v>4.8952380952380956</v>
      </c>
      <c r="DY3" s="43">
        <v>4.1380952380952385</v>
      </c>
      <c r="DZ3" s="43">
        <v>4.1619047619047622</v>
      </c>
      <c r="EF3" s="43" t="s">
        <v>4609</v>
      </c>
      <c r="EG3" s="43">
        <v>4.9095238095238098</v>
      </c>
      <c r="EH3" s="43">
        <v>4.7666666666666666</v>
      </c>
      <c r="EI3" s="43">
        <v>4.8952380952380956</v>
      </c>
      <c r="EJ3" s="43">
        <v>4.1380952380952385</v>
      </c>
      <c r="EK3" s="43">
        <v>4.1619047619047622</v>
      </c>
    </row>
    <row r="4" spans="1:141">
      <c r="A4">
        <v>1</v>
      </c>
      <c r="B4" s="9">
        <v>77</v>
      </c>
      <c r="C4" s="9">
        <v>67</v>
      </c>
      <c r="D4" s="9">
        <v>85</v>
      </c>
      <c r="E4" s="9">
        <v>80</v>
      </c>
      <c r="F4" s="9">
        <v>47</v>
      </c>
      <c r="G4" s="9">
        <v>62</v>
      </c>
      <c r="H4" s="9">
        <v>88</v>
      </c>
      <c r="I4" s="9">
        <v>66</v>
      </c>
      <c r="J4" s="9">
        <v>69</v>
      </c>
      <c r="K4" s="9">
        <v>81</v>
      </c>
      <c r="L4" s="9">
        <v>94</v>
      </c>
      <c r="M4" s="9">
        <v>69</v>
      </c>
      <c r="N4" s="9">
        <v>82</v>
      </c>
      <c r="O4" s="9">
        <v>71</v>
      </c>
      <c r="P4" s="9">
        <v>78</v>
      </c>
      <c r="Q4" s="9">
        <v>74</v>
      </c>
      <c r="R4" s="9">
        <v>69</v>
      </c>
      <c r="S4" s="9">
        <v>84</v>
      </c>
      <c r="T4" s="9">
        <v>93</v>
      </c>
      <c r="U4" s="9">
        <v>70</v>
      </c>
      <c r="V4" s="9">
        <v>51</v>
      </c>
      <c r="W4" s="9">
        <v>70</v>
      </c>
      <c r="X4" s="9">
        <v>88</v>
      </c>
      <c r="Z4">
        <v>1</v>
      </c>
      <c r="AA4" s="9">
        <v>14</v>
      </c>
      <c r="AB4" s="9">
        <v>24</v>
      </c>
      <c r="AC4" s="9">
        <v>24</v>
      </c>
      <c r="AD4" s="9">
        <v>24</v>
      </c>
      <c r="AE4" s="9">
        <v>31</v>
      </c>
      <c r="AF4" s="9">
        <v>29</v>
      </c>
      <c r="AG4" s="9">
        <v>19</v>
      </c>
      <c r="AH4" s="9">
        <v>34</v>
      </c>
      <c r="AI4" s="9">
        <v>34</v>
      </c>
      <c r="AJ4" s="9">
        <v>35</v>
      </c>
      <c r="AK4" s="9">
        <v>19</v>
      </c>
      <c r="AL4" s="9">
        <v>23</v>
      </c>
      <c r="AM4" s="9">
        <v>26</v>
      </c>
      <c r="AN4" s="9">
        <v>28</v>
      </c>
      <c r="AO4" s="9">
        <v>27</v>
      </c>
      <c r="AP4" s="9">
        <v>30</v>
      </c>
      <c r="AQ4" s="9">
        <v>20</v>
      </c>
      <c r="AR4" s="9">
        <v>10</v>
      </c>
      <c r="AS4" s="9">
        <v>11</v>
      </c>
      <c r="AT4" s="9">
        <v>24</v>
      </c>
      <c r="AU4" s="9">
        <v>42</v>
      </c>
      <c r="AV4" s="9">
        <v>24</v>
      </c>
      <c r="AW4" s="9">
        <v>17</v>
      </c>
      <c r="AY4" s="9">
        <v>1</v>
      </c>
      <c r="AZ4">
        <f>+AVERAGE(AA4:AE4)</f>
        <v>23.4</v>
      </c>
      <c r="BA4">
        <f>+AVERAGE(AF4:AJ4)</f>
        <v>30.2</v>
      </c>
      <c r="BB4">
        <f>+AVERAGE(AK4:AO4)</f>
        <v>24.6</v>
      </c>
      <c r="BC4">
        <f>+AVERAGE(AP4:AW4)</f>
        <v>22.25</v>
      </c>
      <c r="BE4">
        <v>1</v>
      </c>
      <c r="BF4" s="9">
        <v>89</v>
      </c>
      <c r="BG4" s="9">
        <v>99</v>
      </c>
      <c r="BH4" s="9">
        <v>99</v>
      </c>
      <c r="BI4" s="9">
        <v>99</v>
      </c>
      <c r="BJ4" s="9">
        <v>100</v>
      </c>
      <c r="BK4" s="9">
        <v>100</v>
      </c>
      <c r="BL4" s="9">
        <v>94</v>
      </c>
      <c r="BM4" s="9">
        <v>100</v>
      </c>
      <c r="BN4" s="9">
        <v>100</v>
      </c>
      <c r="BO4" s="9">
        <v>100</v>
      </c>
      <c r="BP4" s="9">
        <v>94</v>
      </c>
      <c r="BQ4" s="9">
        <v>98</v>
      </c>
      <c r="BR4" s="9">
        <v>100</v>
      </c>
      <c r="BS4" s="9">
        <v>100</v>
      </c>
      <c r="BT4" s="9">
        <v>100</v>
      </c>
      <c r="BU4" s="9">
        <v>100</v>
      </c>
      <c r="BV4" s="9">
        <v>95</v>
      </c>
      <c r="BW4" s="9">
        <v>85</v>
      </c>
      <c r="BX4" s="9">
        <v>86</v>
      </c>
      <c r="BY4" s="9">
        <v>99</v>
      </c>
      <c r="BZ4" s="9">
        <v>100</v>
      </c>
      <c r="CA4" s="9">
        <v>99</v>
      </c>
      <c r="CB4" s="9">
        <v>92</v>
      </c>
      <c r="CD4" s="9">
        <v>1</v>
      </c>
      <c r="CE4">
        <f>+AVERAGE(BF4:BJ4)</f>
        <v>97.2</v>
      </c>
      <c r="CF4">
        <f>+AVERAGE(BK4:BO4)</f>
        <v>98.8</v>
      </c>
      <c r="CG4">
        <f>+AVERAGE(BP4:BT4)</f>
        <v>98.4</v>
      </c>
      <c r="CH4">
        <f>+AVERAGE(BU4:CB4)</f>
        <v>94.5</v>
      </c>
      <c r="CK4" t="s">
        <v>4578</v>
      </c>
      <c r="CL4">
        <v>5.5086956521739134</v>
      </c>
      <c r="CM4">
        <v>5.6260869565217391</v>
      </c>
      <c r="CN4">
        <v>5.6</v>
      </c>
      <c r="CO4">
        <v>3.4086956521739129</v>
      </c>
      <c r="CP4">
        <v>2.0608695652173914</v>
      </c>
      <c r="CS4" s="17">
        <v>192</v>
      </c>
      <c r="CT4" s="17">
        <v>147</v>
      </c>
      <c r="CU4" s="17">
        <v>5</v>
      </c>
      <c r="CV4">
        <f t="shared" ref="CV4:CV67" si="2">+(CS4+CT4)*0.05+0.5*CU4+5</f>
        <v>24.45</v>
      </c>
      <c r="CY4">
        <v>2</v>
      </c>
      <c r="CZ4">
        <v>83.38095238095238</v>
      </c>
      <c r="DA4">
        <v>71.025887870897463</v>
      </c>
      <c r="DB4">
        <v>95.736016891007296</v>
      </c>
      <c r="DG4">
        <v>2</v>
      </c>
      <c r="DH4">
        <v>0.17080482053441307</v>
      </c>
      <c r="DI4">
        <v>0.35175134285396342</v>
      </c>
      <c r="DJ4">
        <v>0.17368850811427106</v>
      </c>
      <c r="DK4">
        <v>0.42603568467713954</v>
      </c>
      <c r="DN4" s="44">
        <v>12</v>
      </c>
      <c r="DO4" s="44">
        <v>73</v>
      </c>
      <c r="DP4" s="44">
        <v>79.666669999999996</v>
      </c>
      <c r="DQ4" s="44">
        <v>78.8</v>
      </c>
      <c r="DR4" s="44">
        <v>74.599999999999994</v>
      </c>
      <c r="DU4" s="43" t="s">
        <v>4610</v>
      </c>
      <c r="DV4" s="43">
        <v>4.5666666666666664</v>
      </c>
      <c r="DW4" s="43">
        <v>4.3190476190476188</v>
      </c>
      <c r="DX4" s="43">
        <v>4.3142857142857141</v>
      </c>
      <c r="DY4" s="43">
        <v>4.0952380952380949</v>
      </c>
      <c r="DZ4" s="43">
        <v>3.7047619047619049</v>
      </c>
      <c r="EF4" s="43" t="s">
        <v>4610</v>
      </c>
      <c r="EG4" s="43">
        <v>4.5666666666666664</v>
      </c>
      <c r="EH4" s="43">
        <v>4.3190476190476188</v>
      </c>
      <c r="EI4" s="43">
        <v>4.3142857142857141</v>
      </c>
      <c r="EJ4" s="43">
        <v>4.0952380952380949</v>
      </c>
      <c r="EK4" s="43">
        <v>3.7047619047619049</v>
      </c>
    </row>
    <row r="5" spans="1:141">
      <c r="A5">
        <v>2</v>
      </c>
      <c r="B5" s="9">
        <v>73</v>
      </c>
      <c r="C5" s="9">
        <v>76</v>
      </c>
      <c r="D5" s="9">
        <v>92</v>
      </c>
      <c r="E5" s="9">
        <v>84</v>
      </c>
      <c r="F5" s="9">
        <v>85</v>
      </c>
      <c r="G5" s="9">
        <v>91</v>
      </c>
      <c r="H5" s="9">
        <v>96</v>
      </c>
      <c r="I5" s="9">
        <v>63</v>
      </c>
      <c r="J5" s="9">
        <v>91</v>
      </c>
      <c r="K5" s="9">
        <v>78</v>
      </c>
      <c r="L5" s="9">
        <v>88</v>
      </c>
      <c r="M5" s="9">
        <v>80</v>
      </c>
      <c r="N5" s="9">
        <v>74</v>
      </c>
      <c r="O5" s="9">
        <v>64</v>
      </c>
      <c r="P5" s="9">
        <v>67</v>
      </c>
      <c r="Q5" s="9">
        <v>75</v>
      </c>
      <c r="R5" s="9">
        <v>77</v>
      </c>
      <c r="S5" s="9">
        <v>90</v>
      </c>
      <c r="T5" s="9">
        <v>96</v>
      </c>
      <c r="U5" s="9">
        <v>86</v>
      </c>
      <c r="V5" s="9">
        <v>68</v>
      </c>
      <c r="W5" s="9">
        <v>73</v>
      </c>
      <c r="X5" s="9">
        <v>96</v>
      </c>
      <c r="Z5">
        <v>2</v>
      </c>
      <c r="AA5" s="9">
        <v>14</v>
      </c>
      <c r="AB5" s="9">
        <v>17</v>
      </c>
      <c r="AC5" s="9">
        <v>18</v>
      </c>
      <c r="AD5" s="9">
        <v>23</v>
      </c>
      <c r="AE5" s="9">
        <v>16</v>
      </c>
      <c r="AF5" s="9">
        <v>17</v>
      </c>
      <c r="AG5" s="9">
        <v>13</v>
      </c>
      <c r="AH5" s="9">
        <v>29</v>
      </c>
      <c r="AI5" s="9">
        <v>15</v>
      </c>
      <c r="AJ5" s="9">
        <v>27</v>
      </c>
      <c r="AK5" s="9">
        <v>16</v>
      </c>
      <c r="AL5" s="9">
        <v>15</v>
      </c>
      <c r="AM5" s="9">
        <v>26</v>
      </c>
      <c r="AN5" s="9">
        <v>29</v>
      </c>
      <c r="AO5" s="9">
        <v>25</v>
      </c>
      <c r="AP5" s="9">
        <v>30</v>
      </c>
      <c r="AQ5" s="9">
        <v>23</v>
      </c>
      <c r="AR5" s="9">
        <v>10</v>
      </c>
      <c r="AS5" s="9">
        <v>8</v>
      </c>
      <c r="AT5" s="9">
        <v>19</v>
      </c>
      <c r="AU5" s="9">
        <v>31</v>
      </c>
      <c r="AV5" s="9">
        <v>19</v>
      </c>
      <c r="AW5" s="9">
        <v>9</v>
      </c>
      <c r="AY5" s="9">
        <v>2</v>
      </c>
      <c r="AZ5">
        <f t="shared" ref="AZ5:AZ13" si="3">+AVERAGE(AA5:AE5)</f>
        <v>17.600000000000001</v>
      </c>
      <c r="BA5">
        <f t="shared" ref="BA5:BA13" si="4">+AVERAGE(AF5:AJ5)</f>
        <v>20.2</v>
      </c>
      <c r="BB5">
        <f t="shared" ref="BB5:BB13" si="5">+AVERAGE(AK5:AO5)</f>
        <v>22.2</v>
      </c>
      <c r="BC5">
        <f t="shared" ref="BC5:BC13" si="6">+AVERAGE(AP5:AW5)</f>
        <v>18.625</v>
      </c>
      <c r="BE5">
        <v>2</v>
      </c>
      <c r="BF5" s="9">
        <v>78</v>
      </c>
      <c r="BG5" s="9">
        <v>91</v>
      </c>
      <c r="BH5" s="9">
        <v>92</v>
      </c>
      <c r="BI5" s="9">
        <v>97</v>
      </c>
      <c r="BJ5" s="9">
        <v>91</v>
      </c>
      <c r="BK5" s="9">
        <v>92</v>
      </c>
      <c r="BL5" s="9">
        <v>82</v>
      </c>
      <c r="BM5" s="9">
        <v>100</v>
      </c>
      <c r="BN5" s="9">
        <v>90</v>
      </c>
      <c r="BO5" s="9">
        <v>100</v>
      </c>
      <c r="BP5" s="9">
        <v>85</v>
      </c>
      <c r="BQ5" s="9">
        <v>88</v>
      </c>
      <c r="BR5" s="9">
        <v>100</v>
      </c>
      <c r="BS5" s="9">
        <v>100</v>
      </c>
      <c r="BT5" s="9">
        <v>100</v>
      </c>
      <c r="BU5" s="9">
        <v>100</v>
      </c>
      <c r="BV5" s="9">
        <v>93</v>
      </c>
      <c r="BW5" s="9">
        <v>70</v>
      </c>
      <c r="BX5" s="9">
        <v>69</v>
      </c>
      <c r="BY5" s="9">
        <v>93</v>
      </c>
      <c r="BZ5" s="9">
        <v>100</v>
      </c>
      <c r="CA5" s="9">
        <v>93</v>
      </c>
      <c r="CB5" s="9">
        <v>76</v>
      </c>
      <c r="CD5" s="9">
        <v>2</v>
      </c>
      <c r="CE5">
        <f t="shared" ref="CE5:CE13" si="7">+AVERAGE(BF5:BJ5)</f>
        <v>89.8</v>
      </c>
      <c r="CF5">
        <f t="shared" ref="CF5:CF13" si="8">+AVERAGE(BK5:BO5)</f>
        <v>92.8</v>
      </c>
      <c r="CG5">
        <f t="shared" ref="CG5:CG13" si="9">+AVERAGE(BP5:BT5)</f>
        <v>94.6</v>
      </c>
      <c r="CH5">
        <f t="shared" ref="CH5:CH13" si="10">+AVERAGE(BU5:CB5)</f>
        <v>86.75</v>
      </c>
      <c r="CJ5" s="9">
        <v>3</v>
      </c>
      <c r="CL5" t="s">
        <v>4178</v>
      </c>
      <c r="CM5" t="s">
        <v>4179</v>
      </c>
      <c r="CN5" t="s">
        <v>4180</v>
      </c>
      <c r="CO5" t="s">
        <v>4181</v>
      </c>
      <c r="CP5" t="s">
        <v>4182</v>
      </c>
      <c r="CS5" s="17">
        <v>176</v>
      </c>
      <c r="CT5" s="17">
        <v>141</v>
      </c>
      <c r="CU5" s="17">
        <v>4</v>
      </c>
      <c r="CV5">
        <f t="shared" si="2"/>
        <v>22.85</v>
      </c>
      <c r="CY5">
        <v>3</v>
      </c>
      <c r="CZ5">
        <v>79.142857142857139</v>
      </c>
      <c r="DA5">
        <v>67.050356515254464</v>
      </c>
      <c r="DB5">
        <v>91.235357770459814</v>
      </c>
      <c r="DG5">
        <v>3</v>
      </c>
      <c r="DH5">
        <v>9.4921984851956839E-2</v>
      </c>
      <c r="DI5">
        <v>0.2693797343670491</v>
      </c>
      <c r="DJ5">
        <v>0.15678771794752949</v>
      </c>
      <c r="DK5">
        <v>0.42128237577367494</v>
      </c>
      <c r="DN5" s="44">
        <v>13</v>
      </c>
      <c r="DO5" s="44">
        <v>68.599999999999994</v>
      </c>
      <c r="DP5" s="44">
        <v>77.5</v>
      </c>
      <c r="DQ5" s="44">
        <v>72.599999999999994</v>
      </c>
      <c r="DR5" s="44">
        <v>67</v>
      </c>
      <c r="DU5" s="43" t="s">
        <v>4611</v>
      </c>
      <c r="DV5" s="43">
        <v>5.4608695652173909</v>
      </c>
      <c r="DW5" s="43">
        <v>5.9086956521739129</v>
      </c>
      <c r="DX5" s="43">
        <v>5.2652173913043478</v>
      </c>
      <c r="DY5" s="43">
        <v>3.7434782608695651</v>
      </c>
      <c r="DZ5" s="43">
        <v>2.7086956521739132</v>
      </c>
      <c r="EF5" s="43" t="s">
        <v>4611</v>
      </c>
      <c r="EG5" s="43">
        <v>5.4608695652173909</v>
      </c>
      <c r="EH5" s="43">
        <v>5.9086956521739129</v>
      </c>
      <c r="EI5" s="43">
        <v>5.2652173913043478</v>
      </c>
      <c r="EJ5" s="43">
        <v>3.7434782608695651</v>
      </c>
      <c r="EK5" s="43">
        <v>2.7086956521739132</v>
      </c>
    </row>
    <row r="6" spans="1:141">
      <c r="A6">
        <v>3</v>
      </c>
      <c r="B6" s="9">
        <v>84</v>
      </c>
      <c r="C6" s="9">
        <v>61</v>
      </c>
      <c r="D6" s="9">
        <v>100</v>
      </c>
      <c r="E6" s="9">
        <v>83</v>
      </c>
      <c r="F6" s="9">
        <v>79</v>
      </c>
      <c r="G6" s="9">
        <v>81</v>
      </c>
      <c r="H6" s="9">
        <v>94</v>
      </c>
      <c r="I6" s="9">
        <v>77</v>
      </c>
      <c r="J6" s="9">
        <v>84</v>
      </c>
      <c r="K6" s="9">
        <v>73</v>
      </c>
      <c r="L6" s="9">
        <v>78</v>
      </c>
      <c r="M6" s="9">
        <v>79</v>
      </c>
      <c r="N6" s="9">
        <v>83</v>
      </c>
      <c r="O6" s="9">
        <v>72</v>
      </c>
      <c r="P6" s="9">
        <v>86</v>
      </c>
      <c r="Q6" s="9">
        <v>70</v>
      </c>
      <c r="R6" s="9">
        <v>80</v>
      </c>
      <c r="S6" s="9">
        <v>73</v>
      </c>
      <c r="T6" s="9">
        <v>82</v>
      </c>
      <c r="U6" s="9">
        <v>84</v>
      </c>
      <c r="V6" s="9">
        <v>65</v>
      </c>
      <c r="W6" s="9">
        <v>72</v>
      </c>
      <c r="X6" s="9">
        <v>76</v>
      </c>
      <c r="Z6">
        <v>3</v>
      </c>
      <c r="AA6" s="9">
        <v>24</v>
      </c>
      <c r="AB6" s="9">
        <v>22</v>
      </c>
      <c r="AC6" s="9">
        <v>13</v>
      </c>
      <c r="AD6" s="9">
        <v>22</v>
      </c>
      <c r="AE6" s="9">
        <v>21</v>
      </c>
      <c r="AF6" s="9">
        <v>25</v>
      </c>
      <c r="AG6" s="9">
        <v>12</v>
      </c>
      <c r="AH6" s="9">
        <v>23</v>
      </c>
      <c r="AI6" s="9">
        <v>20</v>
      </c>
      <c r="AJ6" s="9">
        <v>25</v>
      </c>
      <c r="AK6" s="9">
        <v>21</v>
      </c>
      <c r="AL6" s="9">
        <v>15</v>
      </c>
      <c r="AM6" s="9">
        <v>24</v>
      </c>
      <c r="AN6" s="9">
        <v>28</v>
      </c>
      <c r="AO6" s="9">
        <v>20</v>
      </c>
      <c r="AP6" s="9">
        <v>35</v>
      </c>
      <c r="AQ6" s="9">
        <v>25</v>
      </c>
      <c r="AR6" s="9">
        <v>15</v>
      </c>
      <c r="AS6" s="9">
        <v>21</v>
      </c>
      <c r="AT6" s="9">
        <v>19</v>
      </c>
      <c r="AU6" s="9">
        <v>25</v>
      </c>
      <c r="AV6" s="9">
        <v>32</v>
      </c>
      <c r="AW6" s="9">
        <v>23</v>
      </c>
      <c r="AY6" s="9">
        <v>3</v>
      </c>
      <c r="AZ6">
        <f t="shared" si="3"/>
        <v>20.399999999999999</v>
      </c>
      <c r="BA6">
        <f t="shared" si="4"/>
        <v>21</v>
      </c>
      <c r="BB6">
        <f t="shared" si="5"/>
        <v>21.6</v>
      </c>
      <c r="BC6">
        <f t="shared" si="6"/>
        <v>24.375</v>
      </c>
      <c r="BE6">
        <v>3</v>
      </c>
      <c r="BF6" s="9">
        <v>77</v>
      </c>
      <c r="BG6" s="9">
        <v>88</v>
      </c>
      <c r="BH6" s="9">
        <v>80</v>
      </c>
      <c r="BI6" s="9">
        <v>94</v>
      </c>
      <c r="BJ6" s="9">
        <v>87</v>
      </c>
      <c r="BK6" s="9">
        <v>92</v>
      </c>
      <c r="BL6" s="9">
        <v>69</v>
      </c>
      <c r="BM6" s="9">
        <v>98</v>
      </c>
      <c r="BN6" s="9">
        <v>85</v>
      </c>
      <c r="BO6" s="9">
        <v>100</v>
      </c>
      <c r="BP6" s="9">
        <v>81</v>
      </c>
      <c r="BQ6" s="9">
        <v>78</v>
      </c>
      <c r="BR6" s="9">
        <v>99</v>
      </c>
      <c r="BS6" s="9">
        <v>100</v>
      </c>
      <c r="BT6" s="9">
        <v>95</v>
      </c>
      <c r="BU6" s="9">
        <v>100</v>
      </c>
      <c r="BV6" s="9">
        <v>93</v>
      </c>
      <c r="BW6" s="9">
        <v>60</v>
      </c>
      <c r="BX6" s="9">
        <v>65</v>
      </c>
      <c r="BY6" s="9">
        <v>87</v>
      </c>
      <c r="BZ6" s="9">
        <v>100</v>
      </c>
      <c r="CA6" s="9">
        <v>100</v>
      </c>
      <c r="CB6" s="9">
        <v>74</v>
      </c>
      <c r="CD6" s="9">
        <v>3</v>
      </c>
      <c r="CE6">
        <f t="shared" si="7"/>
        <v>85.2</v>
      </c>
      <c r="CF6">
        <f t="shared" si="8"/>
        <v>88.8</v>
      </c>
      <c r="CG6">
        <f t="shared" si="9"/>
        <v>90.6</v>
      </c>
      <c r="CH6">
        <f t="shared" si="10"/>
        <v>84.875</v>
      </c>
      <c r="CJ6" s="9">
        <v>1</v>
      </c>
      <c r="CK6" t="s">
        <v>4577</v>
      </c>
      <c r="CL6">
        <v>16.673913043478262</v>
      </c>
      <c r="CM6">
        <v>15.339130434782609</v>
      </c>
      <c r="CN6">
        <v>12.108695652173912</v>
      </c>
      <c r="CO6">
        <v>5.2478260869565219</v>
      </c>
      <c r="CP6">
        <v>1.3782608695652174</v>
      </c>
      <c r="CS6" s="17">
        <v>159</v>
      </c>
      <c r="CT6" s="17">
        <v>230</v>
      </c>
      <c r="CU6" s="17">
        <v>0</v>
      </c>
      <c r="CV6">
        <f t="shared" si="2"/>
        <v>24.450000000000003</v>
      </c>
      <c r="CY6">
        <v>4</v>
      </c>
      <c r="CZ6">
        <v>78.428571428571431</v>
      </c>
      <c r="DA6">
        <v>66.133973311628253</v>
      </c>
      <c r="DB6">
        <v>90.723169545514608</v>
      </c>
      <c r="DG6">
        <v>4</v>
      </c>
      <c r="DH6">
        <v>8.1302084975671124E-2</v>
      </c>
      <c r="DI6">
        <v>0.25577876499489677</v>
      </c>
      <c r="DJ6">
        <v>0.15044552121108221</v>
      </c>
      <c r="DK6">
        <v>0.41710168080315391</v>
      </c>
      <c r="DN6" s="44">
        <v>14</v>
      </c>
      <c r="DO6" s="44">
        <v>71.400000000000006</v>
      </c>
      <c r="DP6" s="44">
        <v>41</v>
      </c>
      <c r="DQ6" s="44">
        <v>69.2</v>
      </c>
      <c r="DR6" s="44">
        <v>71</v>
      </c>
      <c r="DU6" s="43" t="s">
        <v>4612</v>
      </c>
      <c r="DV6" s="43">
        <v>5.5086956521739134</v>
      </c>
      <c r="DW6" s="43">
        <v>5.6260869565217391</v>
      </c>
      <c r="DX6" s="43">
        <v>5.6</v>
      </c>
      <c r="DY6" s="43">
        <v>3.4086956521739129</v>
      </c>
      <c r="DZ6" s="43">
        <v>2.0608695652173914</v>
      </c>
      <c r="EF6" s="43" t="s">
        <v>4612</v>
      </c>
      <c r="EG6" s="43">
        <v>5.5086956521739134</v>
      </c>
      <c r="EH6" s="43">
        <v>5.6260869565217391</v>
      </c>
      <c r="EI6" s="43">
        <v>5.6</v>
      </c>
      <c r="EJ6" s="43">
        <v>3.4086956521739129</v>
      </c>
      <c r="EK6" s="43">
        <v>2.0608695652173914</v>
      </c>
    </row>
    <row r="7" spans="1:141">
      <c r="A7">
        <v>4</v>
      </c>
      <c r="B7" s="9">
        <v>85</v>
      </c>
      <c r="C7" s="9">
        <v>84</v>
      </c>
      <c r="D7" s="9">
        <v>91</v>
      </c>
      <c r="E7" s="9">
        <v>83</v>
      </c>
      <c r="F7" s="9">
        <v>66</v>
      </c>
      <c r="G7" s="9">
        <v>86</v>
      </c>
      <c r="H7" s="9">
        <v>63</v>
      </c>
      <c r="I7" s="9">
        <v>56</v>
      </c>
      <c r="J7" s="9">
        <v>78</v>
      </c>
      <c r="K7" s="9">
        <v>85</v>
      </c>
      <c r="L7" s="9">
        <v>85</v>
      </c>
      <c r="M7" s="9">
        <v>72</v>
      </c>
      <c r="N7" s="9">
        <v>87</v>
      </c>
      <c r="O7" s="9">
        <v>81</v>
      </c>
      <c r="P7" s="9">
        <v>77</v>
      </c>
      <c r="Q7" s="9">
        <v>77</v>
      </c>
      <c r="R7" s="9">
        <v>89</v>
      </c>
      <c r="S7" s="9">
        <v>38</v>
      </c>
      <c r="T7" s="9">
        <v>87</v>
      </c>
      <c r="U7" s="9">
        <v>78</v>
      </c>
      <c r="V7" s="9">
        <v>78</v>
      </c>
      <c r="W7" s="9">
        <v>86</v>
      </c>
      <c r="X7" s="9">
        <v>85</v>
      </c>
      <c r="Z7">
        <v>4</v>
      </c>
      <c r="AA7" s="9">
        <v>23</v>
      </c>
      <c r="AB7" s="9">
        <v>16</v>
      </c>
      <c r="AC7" s="9">
        <v>21</v>
      </c>
      <c r="AD7" s="9">
        <v>24</v>
      </c>
      <c r="AE7" s="9">
        <v>24</v>
      </c>
      <c r="AF7" s="9">
        <v>27</v>
      </c>
      <c r="AG7" s="9">
        <v>16</v>
      </c>
      <c r="AH7" s="9">
        <v>37</v>
      </c>
      <c r="AI7" s="9">
        <v>31</v>
      </c>
      <c r="AJ7" s="9">
        <v>23</v>
      </c>
      <c r="AK7" s="9">
        <v>25</v>
      </c>
      <c r="AL7" s="9">
        <v>21</v>
      </c>
      <c r="AM7" s="9">
        <v>21</v>
      </c>
      <c r="AN7" s="9">
        <v>26</v>
      </c>
      <c r="AO7" s="9">
        <v>27</v>
      </c>
      <c r="AP7" s="9">
        <v>31</v>
      </c>
      <c r="AQ7" s="9">
        <v>18</v>
      </c>
      <c r="AR7" s="9">
        <v>13</v>
      </c>
      <c r="AS7" s="9">
        <v>29</v>
      </c>
      <c r="AT7" s="9">
        <v>21</v>
      </c>
      <c r="AU7" s="9">
        <v>16</v>
      </c>
      <c r="AV7" s="9">
        <v>14</v>
      </c>
      <c r="AW7" s="9">
        <v>20</v>
      </c>
      <c r="AY7" s="9">
        <v>4</v>
      </c>
      <c r="AZ7">
        <f t="shared" si="3"/>
        <v>21.6</v>
      </c>
      <c r="BA7">
        <f t="shared" si="4"/>
        <v>26.8</v>
      </c>
      <c r="BB7">
        <f t="shared" si="5"/>
        <v>24</v>
      </c>
      <c r="BC7">
        <f t="shared" si="6"/>
        <v>20.25</v>
      </c>
      <c r="BE7">
        <v>4</v>
      </c>
      <c r="BF7" s="9">
        <v>75</v>
      </c>
      <c r="BG7" s="9">
        <v>79</v>
      </c>
      <c r="BH7" s="9">
        <v>76</v>
      </c>
      <c r="BI7" s="9">
        <v>93</v>
      </c>
      <c r="BJ7" s="9">
        <v>86</v>
      </c>
      <c r="BK7" s="9">
        <v>94</v>
      </c>
      <c r="BL7" s="9">
        <v>60</v>
      </c>
      <c r="BM7" s="9">
        <v>100</v>
      </c>
      <c r="BN7" s="9">
        <v>91</v>
      </c>
      <c r="BO7" s="9">
        <v>98</v>
      </c>
      <c r="BP7" s="9">
        <v>81</v>
      </c>
      <c r="BQ7" s="9">
        <v>74</v>
      </c>
      <c r="BR7" s="9">
        <v>95</v>
      </c>
      <c r="BS7" s="9">
        <v>100</v>
      </c>
      <c r="BT7" s="9">
        <v>97</v>
      </c>
      <c r="BU7" s="9">
        <v>100</v>
      </c>
      <c r="BV7" s="9">
        <v>86</v>
      </c>
      <c r="BW7" s="9">
        <v>48</v>
      </c>
      <c r="BX7" s="9">
        <v>69</v>
      </c>
      <c r="BY7" s="9">
        <v>83</v>
      </c>
      <c r="BZ7" s="9">
        <v>91</v>
      </c>
      <c r="CA7" s="9">
        <v>89</v>
      </c>
      <c r="CB7" s="9">
        <v>69</v>
      </c>
      <c r="CD7" s="9">
        <v>4</v>
      </c>
      <c r="CE7">
        <f t="shared" si="7"/>
        <v>81.8</v>
      </c>
      <c r="CF7">
        <f t="shared" si="8"/>
        <v>88.6</v>
      </c>
      <c r="CG7">
        <f t="shared" si="9"/>
        <v>89.4</v>
      </c>
      <c r="CH7">
        <f t="shared" si="10"/>
        <v>79.375</v>
      </c>
      <c r="CJ7" s="9">
        <v>2</v>
      </c>
      <c r="CK7" t="s">
        <v>4579</v>
      </c>
      <c r="CL7">
        <v>14.956521739130435</v>
      </c>
      <c r="CM7">
        <v>13.513043478260869</v>
      </c>
      <c r="CN7">
        <v>11.304347826086957</v>
      </c>
      <c r="CO7">
        <v>6.3521739130434787</v>
      </c>
      <c r="CP7">
        <v>2.8521739130434782</v>
      </c>
      <c r="CS7" s="17">
        <v>60</v>
      </c>
      <c r="CT7" s="17">
        <v>106</v>
      </c>
      <c r="CU7" s="17">
        <v>4</v>
      </c>
      <c r="CV7">
        <f t="shared" si="2"/>
        <v>15.3</v>
      </c>
      <c r="CY7">
        <v>5</v>
      </c>
      <c r="CZ7">
        <v>78.428571428571431</v>
      </c>
      <c r="DA7">
        <v>66.01256793078106</v>
      </c>
      <c r="DB7">
        <v>90.844574926361801</v>
      </c>
      <c r="DG7">
        <v>5</v>
      </c>
      <c r="DH7">
        <v>6.6666432818882904E-2</v>
      </c>
      <c r="DI7">
        <v>0.2442023432730395</v>
      </c>
      <c r="DJ7">
        <v>0.16713478841588594</v>
      </c>
      <c r="DK7">
        <v>0.39162425648947624</v>
      </c>
      <c r="DN7" s="44">
        <v>15</v>
      </c>
      <c r="DO7" s="44">
        <v>68.2</v>
      </c>
      <c r="DP7" s="44">
        <v>54.833329999999997</v>
      </c>
      <c r="DQ7" s="44">
        <v>69.8</v>
      </c>
      <c r="DR7" s="44">
        <v>63.6</v>
      </c>
      <c r="DV7" s="43"/>
      <c r="DW7" s="43"/>
      <c r="DX7" s="43"/>
      <c r="DY7" s="43"/>
      <c r="DZ7" s="43"/>
      <c r="EF7" s="43"/>
      <c r="EG7" s="43"/>
      <c r="EH7" s="43"/>
      <c r="EI7" s="43"/>
      <c r="EJ7" s="43"/>
      <c r="EK7" s="43"/>
    </row>
    <row r="8" spans="1:141">
      <c r="A8">
        <v>5</v>
      </c>
      <c r="B8" s="9">
        <v>89</v>
      </c>
      <c r="C8" s="9">
        <v>82</v>
      </c>
      <c r="D8" s="9">
        <v>84</v>
      </c>
      <c r="E8" s="9">
        <v>86</v>
      </c>
      <c r="F8" s="9">
        <v>75</v>
      </c>
      <c r="G8" s="9">
        <v>83</v>
      </c>
      <c r="H8" s="9">
        <v>75</v>
      </c>
      <c r="I8" s="9">
        <v>75</v>
      </c>
      <c r="J8" s="9">
        <v>76</v>
      </c>
      <c r="K8" s="9">
        <v>78</v>
      </c>
      <c r="L8" s="9">
        <v>80</v>
      </c>
      <c r="M8" s="9">
        <v>68</v>
      </c>
      <c r="N8" s="9">
        <v>87</v>
      </c>
      <c r="O8" s="9">
        <v>80</v>
      </c>
      <c r="P8" s="9">
        <v>82</v>
      </c>
      <c r="Q8" s="9">
        <v>73</v>
      </c>
      <c r="R8" s="9">
        <v>95</v>
      </c>
      <c r="S8" s="9">
        <v>30</v>
      </c>
      <c r="T8" s="9">
        <v>92</v>
      </c>
      <c r="U8" s="9">
        <v>81</v>
      </c>
      <c r="V8" s="9">
        <v>66</v>
      </c>
      <c r="W8" s="9">
        <v>78</v>
      </c>
      <c r="X8" s="9">
        <v>80</v>
      </c>
      <c r="Z8">
        <v>5</v>
      </c>
      <c r="AA8" s="9">
        <v>24</v>
      </c>
      <c r="AB8" s="9">
        <v>22</v>
      </c>
      <c r="AC8" s="9">
        <v>19</v>
      </c>
      <c r="AD8" s="9">
        <v>21</v>
      </c>
      <c r="AE8" s="9">
        <v>29</v>
      </c>
      <c r="AF8" s="9">
        <v>26</v>
      </c>
      <c r="AG8" s="9">
        <v>27</v>
      </c>
      <c r="AH8" s="9">
        <v>25</v>
      </c>
      <c r="AI8" s="9">
        <v>30</v>
      </c>
      <c r="AJ8" s="9">
        <v>25</v>
      </c>
      <c r="AK8" s="9">
        <v>25</v>
      </c>
      <c r="AL8" s="9">
        <v>24</v>
      </c>
      <c r="AM8" s="9">
        <v>20</v>
      </c>
      <c r="AN8" s="9">
        <v>27</v>
      </c>
      <c r="AO8" s="9">
        <v>21</v>
      </c>
      <c r="AP8" s="9">
        <v>32</v>
      </c>
      <c r="AQ8" s="9">
        <v>12</v>
      </c>
      <c r="AR8" s="9">
        <v>24</v>
      </c>
      <c r="AS8" s="9">
        <v>24</v>
      </c>
      <c r="AT8" s="9">
        <v>26</v>
      </c>
      <c r="AU8" s="9">
        <v>23</v>
      </c>
      <c r="AV8" s="9">
        <v>17</v>
      </c>
      <c r="AW8" s="9">
        <v>25</v>
      </c>
      <c r="AY8" s="9">
        <v>5</v>
      </c>
      <c r="AZ8">
        <f t="shared" si="3"/>
        <v>23</v>
      </c>
      <c r="BA8">
        <f t="shared" si="4"/>
        <v>26.6</v>
      </c>
      <c r="BB8">
        <f t="shared" si="5"/>
        <v>23.4</v>
      </c>
      <c r="BC8">
        <f t="shared" si="6"/>
        <v>22.875</v>
      </c>
      <c r="BE8">
        <v>5</v>
      </c>
      <c r="BF8" s="9">
        <v>74</v>
      </c>
      <c r="BG8" s="9">
        <v>76</v>
      </c>
      <c r="BH8" s="9">
        <v>70</v>
      </c>
      <c r="BI8" s="9">
        <v>89</v>
      </c>
      <c r="BJ8" s="9">
        <v>90</v>
      </c>
      <c r="BK8" s="9">
        <v>95</v>
      </c>
      <c r="BL8" s="9">
        <v>62</v>
      </c>
      <c r="BM8" s="9">
        <v>100</v>
      </c>
      <c r="BN8" s="9">
        <v>96</v>
      </c>
      <c r="BO8" s="9">
        <v>98</v>
      </c>
      <c r="BP8" s="9">
        <v>81</v>
      </c>
      <c r="BQ8" s="9">
        <v>73</v>
      </c>
      <c r="BR8" s="9">
        <v>90</v>
      </c>
      <c r="BS8" s="9">
        <v>100</v>
      </c>
      <c r="BT8" s="9">
        <v>93</v>
      </c>
      <c r="BU8" s="9">
        <v>100</v>
      </c>
      <c r="BV8" s="9">
        <v>73</v>
      </c>
      <c r="BW8" s="9">
        <v>47</v>
      </c>
      <c r="BX8" s="9">
        <v>68</v>
      </c>
      <c r="BY8" s="9">
        <v>84</v>
      </c>
      <c r="BZ8" s="9">
        <v>89</v>
      </c>
      <c r="CA8" s="9">
        <v>81</v>
      </c>
      <c r="CB8" s="9">
        <v>69</v>
      </c>
      <c r="CD8" s="9">
        <v>5</v>
      </c>
      <c r="CE8">
        <f t="shared" si="7"/>
        <v>79.8</v>
      </c>
      <c r="CF8">
        <f t="shared" si="8"/>
        <v>90.2</v>
      </c>
      <c r="CG8">
        <f t="shared" si="9"/>
        <v>87.4</v>
      </c>
      <c r="CH8">
        <f t="shared" si="10"/>
        <v>76.375</v>
      </c>
      <c r="CJ8" s="9">
        <v>2</v>
      </c>
      <c r="CS8" s="17">
        <v>241</v>
      </c>
      <c r="CT8" s="17">
        <v>221</v>
      </c>
      <c r="CU8" s="17">
        <v>3</v>
      </c>
      <c r="CV8">
        <f t="shared" si="2"/>
        <v>29.6</v>
      </c>
      <c r="CY8">
        <v>6</v>
      </c>
      <c r="CZ8">
        <v>74.19047619047619</v>
      </c>
      <c r="DA8">
        <v>62.305111039926352</v>
      </c>
      <c r="DB8">
        <v>86.075841341026035</v>
      </c>
      <c r="DG8">
        <v>6</v>
      </c>
      <c r="DH8">
        <v>0.13137197962177352</v>
      </c>
      <c r="DI8">
        <v>0.26819349004061971</v>
      </c>
      <c r="DJ8">
        <v>0.15304664399409762</v>
      </c>
      <c r="DK8">
        <v>0.38048684415675993</v>
      </c>
      <c r="DN8" s="44">
        <v>16</v>
      </c>
      <c r="DO8" s="44">
        <v>76.400000000000006</v>
      </c>
      <c r="DP8" s="44">
        <v>68.166669999999996</v>
      </c>
      <c r="DQ8" s="44">
        <v>64.599999999999994</v>
      </c>
      <c r="DR8" s="44">
        <v>64.8</v>
      </c>
      <c r="DV8" s="43"/>
      <c r="DW8" s="43"/>
      <c r="DX8" s="43"/>
      <c r="DY8" s="43"/>
      <c r="DZ8" s="43"/>
      <c r="EF8" s="43"/>
      <c r="EG8" s="43"/>
      <c r="EH8" s="43"/>
      <c r="EI8" s="43"/>
      <c r="EJ8" s="43"/>
      <c r="EK8" s="43"/>
    </row>
    <row r="9" spans="1:141">
      <c r="A9">
        <v>6</v>
      </c>
      <c r="B9" s="9">
        <v>83</v>
      </c>
      <c r="C9" s="9">
        <v>70</v>
      </c>
      <c r="D9" s="9">
        <v>84</v>
      </c>
      <c r="E9" s="9">
        <v>82</v>
      </c>
      <c r="F9" s="9">
        <v>87</v>
      </c>
      <c r="G9" s="9">
        <v>76</v>
      </c>
      <c r="H9" s="9">
        <v>74</v>
      </c>
      <c r="I9" s="9">
        <v>71</v>
      </c>
      <c r="J9" s="9">
        <v>88</v>
      </c>
      <c r="K9" s="9">
        <v>85</v>
      </c>
      <c r="L9" s="9">
        <v>80</v>
      </c>
      <c r="M9" s="9">
        <v>74</v>
      </c>
      <c r="N9" s="9">
        <v>83</v>
      </c>
      <c r="O9" s="9">
        <v>80</v>
      </c>
      <c r="P9" s="9">
        <v>86</v>
      </c>
      <c r="Q9" s="9">
        <v>71</v>
      </c>
      <c r="R9" s="9">
        <v>64</v>
      </c>
      <c r="S9" s="9">
        <v>35</v>
      </c>
      <c r="T9" s="9">
        <v>91</v>
      </c>
      <c r="U9" s="9">
        <v>82</v>
      </c>
      <c r="V9" s="9">
        <v>77</v>
      </c>
      <c r="W9" s="9">
        <v>69</v>
      </c>
      <c r="X9" s="9">
        <v>79</v>
      </c>
      <c r="Z9">
        <v>6</v>
      </c>
      <c r="AA9" s="9">
        <v>25</v>
      </c>
      <c r="AB9" s="9">
        <v>32</v>
      </c>
      <c r="AC9" s="9">
        <v>22</v>
      </c>
      <c r="AD9" s="9">
        <v>25</v>
      </c>
      <c r="AE9" s="9">
        <v>19</v>
      </c>
      <c r="AF9" s="9">
        <v>23</v>
      </c>
      <c r="AG9" s="9">
        <v>32</v>
      </c>
      <c r="AH9" s="9">
        <v>25</v>
      </c>
      <c r="AI9" s="9">
        <v>16</v>
      </c>
      <c r="AJ9" s="9">
        <v>25</v>
      </c>
      <c r="AK9" s="9">
        <v>25</v>
      </c>
      <c r="AL9" s="9">
        <v>18</v>
      </c>
      <c r="AM9" s="9">
        <v>25</v>
      </c>
      <c r="AN9" s="9">
        <v>27</v>
      </c>
      <c r="AO9" s="9">
        <v>21</v>
      </c>
      <c r="AP9" s="9">
        <v>36</v>
      </c>
      <c r="AQ9" s="9">
        <v>9</v>
      </c>
      <c r="AR9" s="9">
        <v>15</v>
      </c>
      <c r="AS9" s="9">
        <v>19</v>
      </c>
      <c r="AT9" s="9">
        <v>24</v>
      </c>
      <c r="AU9" s="9">
        <v>28</v>
      </c>
      <c r="AV9" s="9">
        <v>28</v>
      </c>
      <c r="AW9" s="9">
        <v>25</v>
      </c>
      <c r="AY9" s="9">
        <v>6</v>
      </c>
      <c r="AZ9">
        <f t="shared" si="3"/>
        <v>24.6</v>
      </c>
      <c r="BA9">
        <f t="shared" si="4"/>
        <v>24.2</v>
      </c>
      <c r="BB9">
        <f t="shared" si="5"/>
        <v>23.2</v>
      </c>
      <c r="BC9">
        <f t="shared" si="6"/>
        <v>23</v>
      </c>
      <c r="BE9">
        <v>6</v>
      </c>
      <c r="BF9" s="9">
        <v>74</v>
      </c>
      <c r="BG9" s="9">
        <v>83</v>
      </c>
      <c r="BH9" s="9">
        <v>67</v>
      </c>
      <c r="BI9" s="9">
        <v>89</v>
      </c>
      <c r="BJ9" s="9">
        <v>84</v>
      </c>
      <c r="BK9" s="9">
        <v>93</v>
      </c>
      <c r="BL9" s="9">
        <v>69</v>
      </c>
      <c r="BM9" s="9">
        <v>100</v>
      </c>
      <c r="BN9" s="9">
        <v>87</v>
      </c>
      <c r="BO9" s="9">
        <v>98</v>
      </c>
      <c r="BP9" s="9">
        <v>81</v>
      </c>
      <c r="BQ9" s="9">
        <v>66</v>
      </c>
      <c r="BR9" s="9">
        <v>90</v>
      </c>
      <c r="BS9" s="9">
        <v>100</v>
      </c>
      <c r="BT9" s="9">
        <v>89</v>
      </c>
      <c r="BU9" s="9">
        <v>100</v>
      </c>
      <c r="BV9" s="9">
        <v>57</v>
      </c>
      <c r="BW9" s="9">
        <v>37</v>
      </c>
      <c r="BX9" s="9">
        <v>62</v>
      </c>
      <c r="BY9" s="9">
        <v>83</v>
      </c>
      <c r="BZ9" s="9">
        <v>92</v>
      </c>
      <c r="CA9" s="9">
        <v>84</v>
      </c>
      <c r="CB9" s="9">
        <v>69</v>
      </c>
      <c r="CD9" s="9">
        <v>6</v>
      </c>
      <c r="CE9">
        <f t="shared" si="7"/>
        <v>79.400000000000006</v>
      </c>
      <c r="CF9">
        <f t="shared" si="8"/>
        <v>89.4</v>
      </c>
      <c r="CG9">
        <f t="shared" si="9"/>
        <v>85.2</v>
      </c>
      <c r="CH9">
        <f t="shared" si="10"/>
        <v>73</v>
      </c>
      <c r="CJ9" s="9">
        <v>4</v>
      </c>
      <c r="CS9" s="17">
        <v>94</v>
      </c>
      <c r="CT9" s="17">
        <v>197</v>
      </c>
      <c r="CU9" s="17">
        <v>2</v>
      </c>
      <c r="CV9">
        <f t="shared" si="2"/>
        <v>20.55</v>
      </c>
      <c r="CY9">
        <v>7</v>
      </c>
      <c r="CZ9">
        <v>73.761904761904759</v>
      </c>
      <c r="DA9">
        <v>61.340533010343812</v>
      </c>
      <c r="DB9">
        <v>86.183276513465714</v>
      </c>
      <c r="DG9">
        <v>7</v>
      </c>
      <c r="DH9">
        <v>0.11951417388067838</v>
      </c>
      <c r="DI9">
        <v>0.25628372559051266</v>
      </c>
      <c r="DJ9">
        <v>0.13145803359471192</v>
      </c>
      <c r="DK9">
        <v>0.37728947206209429</v>
      </c>
      <c r="DN9" s="44">
        <v>17</v>
      </c>
      <c r="DO9" s="44">
        <v>79.2</v>
      </c>
      <c r="DP9" s="44">
        <v>66.833330000000004</v>
      </c>
      <c r="DQ9" s="44">
        <v>66.2</v>
      </c>
      <c r="DR9" s="44">
        <v>67.400000000000006</v>
      </c>
      <c r="DU9" s="43"/>
      <c r="DV9" s="43" t="s">
        <v>4178</v>
      </c>
      <c r="DW9" s="43" t="s">
        <v>4179</v>
      </c>
      <c r="DX9" s="43" t="s">
        <v>4180</v>
      </c>
      <c r="DY9" s="43" t="s">
        <v>4181</v>
      </c>
      <c r="DZ9" s="43" t="s">
        <v>4182</v>
      </c>
      <c r="EF9" s="43"/>
      <c r="EG9" s="43" t="s">
        <v>4178</v>
      </c>
      <c r="EH9" s="43" t="s">
        <v>4179</v>
      </c>
      <c r="EI9" s="43" t="s">
        <v>4180</v>
      </c>
      <c r="EJ9" s="43" t="s">
        <v>4181</v>
      </c>
      <c r="EK9" s="43" t="s">
        <v>4182</v>
      </c>
    </row>
    <row r="10" spans="1:141">
      <c r="A10">
        <v>7</v>
      </c>
      <c r="B10" s="9">
        <v>82</v>
      </c>
      <c r="C10" s="9">
        <v>64</v>
      </c>
      <c r="D10" s="9">
        <v>76</v>
      </c>
      <c r="E10" s="9">
        <v>90</v>
      </c>
      <c r="F10" s="9">
        <v>72</v>
      </c>
      <c r="G10" s="9">
        <v>80</v>
      </c>
      <c r="H10" s="9">
        <v>76</v>
      </c>
      <c r="I10" s="9">
        <v>65</v>
      </c>
      <c r="J10" s="9">
        <v>74</v>
      </c>
      <c r="K10" s="9">
        <v>87</v>
      </c>
      <c r="L10" s="9">
        <v>78</v>
      </c>
      <c r="M10" s="9">
        <v>69</v>
      </c>
      <c r="N10" s="9">
        <v>85</v>
      </c>
      <c r="O10" s="9">
        <v>83</v>
      </c>
      <c r="P10" s="9">
        <v>82</v>
      </c>
      <c r="Q10" s="9">
        <v>71</v>
      </c>
      <c r="R10" s="9">
        <v>56</v>
      </c>
      <c r="S10" s="9">
        <v>43</v>
      </c>
      <c r="T10" s="9">
        <v>80</v>
      </c>
      <c r="U10" s="9">
        <v>92</v>
      </c>
      <c r="V10" s="9">
        <v>87</v>
      </c>
      <c r="W10" s="9">
        <v>84</v>
      </c>
      <c r="X10" s="9">
        <v>86</v>
      </c>
      <c r="Z10">
        <v>7</v>
      </c>
      <c r="AA10" s="9">
        <v>27</v>
      </c>
      <c r="AB10" s="9">
        <v>31</v>
      </c>
      <c r="AC10" s="9">
        <v>25</v>
      </c>
      <c r="AD10" s="9">
        <v>23</v>
      </c>
      <c r="AE10" s="9">
        <v>27</v>
      </c>
      <c r="AF10" s="9">
        <v>20</v>
      </c>
      <c r="AG10" s="9">
        <v>30</v>
      </c>
      <c r="AH10" s="9">
        <v>26</v>
      </c>
      <c r="AI10" s="9">
        <v>30</v>
      </c>
      <c r="AJ10" s="9">
        <v>24</v>
      </c>
      <c r="AK10" s="9">
        <v>25</v>
      </c>
      <c r="AL10" s="9">
        <v>21</v>
      </c>
      <c r="AM10" s="9">
        <v>24</v>
      </c>
      <c r="AN10" s="9">
        <v>26</v>
      </c>
      <c r="AO10" s="9">
        <v>25</v>
      </c>
      <c r="AP10" s="9">
        <v>37</v>
      </c>
      <c r="AQ10" s="9">
        <v>24</v>
      </c>
      <c r="AR10" s="9">
        <v>7</v>
      </c>
      <c r="AS10" s="9">
        <v>25</v>
      </c>
      <c r="AT10" s="9">
        <v>15</v>
      </c>
      <c r="AU10" s="9">
        <v>23</v>
      </c>
      <c r="AV10" s="9">
        <v>23</v>
      </c>
      <c r="AW10" s="9">
        <v>26</v>
      </c>
      <c r="AY10" s="9">
        <v>7</v>
      </c>
      <c r="AZ10">
        <f t="shared" si="3"/>
        <v>26.6</v>
      </c>
      <c r="BA10">
        <f t="shared" si="4"/>
        <v>26</v>
      </c>
      <c r="BB10">
        <f t="shared" si="5"/>
        <v>24.2</v>
      </c>
      <c r="BC10">
        <f t="shared" si="6"/>
        <v>22.5</v>
      </c>
      <c r="BE10">
        <v>7</v>
      </c>
      <c r="BF10" s="9">
        <v>76</v>
      </c>
      <c r="BG10" s="9">
        <v>89</v>
      </c>
      <c r="BH10" s="9">
        <v>67</v>
      </c>
      <c r="BI10" s="9">
        <v>87</v>
      </c>
      <c r="BJ10" s="9">
        <v>86</v>
      </c>
      <c r="BK10" s="9">
        <v>88</v>
      </c>
      <c r="BL10" s="9">
        <v>74</v>
      </c>
      <c r="BM10" s="9">
        <v>100</v>
      </c>
      <c r="BN10" s="9">
        <v>92</v>
      </c>
      <c r="BO10" s="9">
        <v>97</v>
      </c>
      <c r="BP10" s="9">
        <v>81</v>
      </c>
      <c r="BQ10" s="9">
        <v>62</v>
      </c>
      <c r="BR10" s="9">
        <v>89</v>
      </c>
      <c r="BS10" s="9">
        <v>100</v>
      </c>
      <c r="BT10" s="9">
        <v>89</v>
      </c>
      <c r="BU10" s="9">
        <v>100</v>
      </c>
      <c r="BV10" s="9">
        <v>56</v>
      </c>
      <c r="BW10" s="9">
        <v>19</v>
      </c>
      <c r="BX10" s="9">
        <v>62</v>
      </c>
      <c r="BY10" s="9">
        <v>73</v>
      </c>
      <c r="BZ10" s="9">
        <v>90</v>
      </c>
      <c r="CA10" s="9">
        <v>82</v>
      </c>
      <c r="CB10" s="9">
        <v>70</v>
      </c>
      <c r="CD10" s="9">
        <v>7</v>
      </c>
      <c r="CE10">
        <f t="shared" si="7"/>
        <v>81</v>
      </c>
      <c r="CF10">
        <f t="shared" si="8"/>
        <v>90.2</v>
      </c>
      <c r="CG10">
        <f t="shared" si="9"/>
        <v>84.2</v>
      </c>
      <c r="CH10">
        <f t="shared" si="10"/>
        <v>69</v>
      </c>
      <c r="CJ10" s="9">
        <v>2</v>
      </c>
      <c r="CS10" s="17">
        <v>133</v>
      </c>
      <c r="CT10" s="17">
        <v>143</v>
      </c>
      <c r="CU10" s="17">
        <v>6</v>
      </c>
      <c r="CV10">
        <f t="shared" si="2"/>
        <v>21.8</v>
      </c>
      <c r="CY10">
        <v>8</v>
      </c>
      <c r="CZ10">
        <v>74</v>
      </c>
      <c r="DA10">
        <v>60.996154414943248</v>
      </c>
      <c r="DB10">
        <v>87.003845585056752</v>
      </c>
      <c r="DG10">
        <v>8</v>
      </c>
      <c r="DH10">
        <v>8.8603041970137242E-2</v>
      </c>
      <c r="DI10">
        <v>0.22446623217707237</v>
      </c>
      <c r="DJ10">
        <v>0.13331542174382197</v>
      </c>
      <c r="DK10">
        <v>0.37202589224905586</v>
      </c>
      <c r="DN10" s="44">
        <v>18</v>
      </c>
      <c r="DO10" s="44">
        <v>74</v>
      </c>
      <c r="DP10" s="44">
        <v>49.833329999999997</v>
      </c>
      <c r="DQ10" s="44">
        <v>64.2</v>
      </c>
      <c r="DR10" s="44">
        <v>61.8</v>
      </c>
      <c r="DU10" s="43" t="s">
        <v>4609</v>
      </c>
      <c r="DV10" s="43">
        <v>10.957142857142857</v>
      </c>
      <c r="DW10" s="43">
        <v>11.514285714285714</v>
      </c>
      <c r="DX10" s="43">
        <v>11.419047619047619</v>
      </c>
      <c r="DY10" s="43">
        <v>8.9285714285714288</v>
      </c>
      <c r="DZ10" s="43">
        <v>7.1952380952380954</v>
      </c>
      <c r="EF10" s="43" t="s">
        <v>4609</v>
      </c>
      <c r="EG10" s="43">
        <v>10.957142857142857</v>
      </c>
      <c r="EH10" s="43">
        <v>11.514285714285714</v>
      </c>
      <c r="EI10" s="43">
        <v>11.419047619047619</v>
      </c>
      <c r="EJ10" s="43">
        <v>8.9285714285714288</v>
      </c>
      <c r="EK10" s="43">
        <v>7.1952380952380954</v>
      </c>
    </row>
    <row r="11" spans="1:141">
      <c r="A11">
        <v>8</v>
      </c>
      <c r="B11" s="9">
        <v>84</v>
      </c>
      <c r="C11" s="9">
        <v>74</v>
      </c>
      <c r="D11" s="9">
        <v>79</v>
      </c>
      <c r="E11" s="9">
        <v>84</v>
      </c>
      <c r="F11" s="9">
        <v>83</v>
      </c>
      <c r="G11" s="9">
        <v>84</v>
      </c>
      <c r="H11" s="9">
        <v>81</v>
      </c>
      <c r="I11" s="9">
        <v>62</v>
      </c>
      <c r="J11" s="9">
        <v>83</v>
      </c>
      <c r="K11" s="9">
        <v>91</v>
      </c>
      <c r="L11" s="9">
        <v>69</v>
      </c>
      <c r="M11" s="9">
        <v>40</v>
      </c>
      <c r="N11" s="9">
        <v>83</v>
      </c>
      <c r="O11" s="9">
        <v>80</v>
      </c>
      <c r="P11" s="9">
        <v>76</v>
      </c>
      <c r="Q11" s="9">
        <v>79</v>
      </c>
      <c r="R11" s="9">
        <v>56</v>
      </c>
      <c r="S11" s="9">
        <v>50</v>
      </c>
      <c r="T11" s="9">
        <v>76</v>
      </c>
      <c r="U11" s="9">
        <v>82</v>
      </c>
      <c r="V11" s="9">
        <v>84</v>
      </c>
      <c r="W11" s="9">
        <v>88</v>
      </c>
      <c r="X11" s="9">
        <v>77</v>
      </c>
      <c r="Z11">
        <v>8</v>
      </c>
      <c r="AA11" s="9">
        <v>29</v>
      </c>
      <c r="AB11" s="9">
        <v>20</v>
      </c>
      <c r="AC11" s="9">
        <v>25</v>
      </c>
      <c r="AD11" s="9">
        <v>26</v>
      </c>
      <c r="AE11" s="9">
        <v>21</v>
      </c>
      <c r="AF11" s="9">
        <v>21</v>
      </c>
      <c r="AG11" s="9">
        <v>25</v>
      </c>
      <c r="AH11" s="9">
        <v>30</v>
      </c>
      <c r="AI11" s="9">
        <v>25</v>
      </c>
      <c r="AJ11" s="9">
        <v>21</v>
      </c>
      <c r="AK11" s="9">
        <v>27</v>
      </c>
      <c r="AL11" s="9">
        <v>18</v>
      </c>
      <c r="AM11" s="9">
        <v>25</v>
      </c>
      <c r="AN11" s="9">
        <v>26</v>
      </c>
      <c r="AO11" s="9">
        <v>30</v>
      </c>
      <c r="AP11" s="9">
        <v>29</v>
      </c>
      <c r="AQ11" s="9">
        <v>27</v>
      </c>
      <c r="AR11" s="9">
        <v>0</v>
      </c>
      <c r="AS11" s="9">
        <v>26</v>
      </c>
      <c r="AT11" s="9">
        <v>24</v>
      </c>
      <c r="AU11" s="9">
        <v>23</v>
      </c>
      <c r="AV11" s="9">
        <v>22</v>
      </c>
      <c r="AW11" s="9">
        <v>25</v>
      </c>
      <c r="AY11" s="9">
        <v>8</v>
      </c>
      <c r="AZ11">
        <f t="shared" si="3"/>
        <v>24.2</v>
      </c>
      <c r="BA11">
        <f t="shared" si="4"/>
        <v>24.4</v>
      </c>
      <c r="BB11">
        <f t="shared" si="5"/>
        <v>25.2</v>
      </c>
      <c r="BC11">
        <f t="shared" si="6"/>
        <v>22</v>
      </c>
      <c r="BE11">
        <v>8</v>
      </c>
      <c r="BF11" s="9">
        <v>80</v>
      </c>
      <c r="BG11" s="9">
        <v>84</v>
      </c>
      <c r="BH11" s="9">
        <v>67</v>
      </c>
      <c r="BI11" s="9">
        <v>88</v>
      </c>
      <c r="BJ11" s="9">
        <v>82</v>
      </c>
      <c r="BK11" s="9">
        <v>84</v>
      </c>
      <c r="BL11" s="9">
        <v>74</v>
      </c>
      <c r="BM11" s="9">
        <v>100</v>
      </c>
      <c r="BN11" s="9">
        <v>92</v>
      </c>
      <c r="BO11" s="9">
        <v>93</v>
      </c>
      <c r="BP11" s="9">
        <v>83</v>
      </c>
      <c r="BQ11" s="9">
        <v>55</v>
      </c>
      <c r="BR11" s="9">
        <v>89</v>
      </c>
      <c r="BS11" s="9">
        <v>100</v>
      </c>
      <c r="BT11" s="9">
        <v>94</v>
      </c>
      <c r="BU11" s="9">
        <v>100</v>
      </c>
      <c r="BV11" s="9">
        <v>58</v>
      </c>
      <c r="BW11" s="9">
        <v>0</v>
      </c>
      <c r="BX11" s="9">
        <v>63</v>
      </c>
      <c r="BY11" s="9">
        <v>72</v>
      </c>
      <c r="BZ11" s="9">
        <v>88</v>
      </c>
      <c r="CA11" s="9">
        <v>79</v>
      </c>
      <c r="CB11" s="9">
        <v>70</v>
      </c>
      <c r="CD11" s="9">
        <v>8</v>
      </c>
      <c r="CE11">
        <f t="shared" si="7"/>
        <v>80.2</v>
      </c>
      <c r="CF11">
        <f t="shared" si="8"/>
        <v>88.6</v>
      </c>
      <c r="CG11">
        <f t="shared" si="9"/>
        <v>84.2</v>
      </c>
      <c r="CH11">
        <f t="shared" si="10"/>
        <v>66.25</v>
      </c>
      <c r="CJ11" s="9">
        <v>2</v>
      </c>
      <c r="CS11" s="17">
        <v>175</v>
      </c>
      <c r="CT11" s="17">
        <v>129</v>
      </c>
      <c r="CU11" s="17">
        <v>4</v>
      </c>
      <c r="CV11">
        <f t="shared" si="2"/>
        <v>22.200000000000003</v>
      </c>
      <c r="CY11">
        <v>9</v>
      </c>
      <c r="CZ11">
        <v>74.238095238095241</v>
      </c>
      <c r="DA11">
        <v>63.044772398541461</v>
      </c>
      <c r="DB11">
        <v>85.431418077649028</v>
      </c>
      <c r="DG11">
        <v>9</v>
      </c>
      <c r="DH11">
        <v>0.1040773394184436</v>
      </c>
      <c r="DI11">
        <v>0.25911567330378454</v>
      </c>
      <c r="DJ11">
        <v>0.14730698717558313</v>
      </c>
      <c r="DK11">
        <v>0.33331187414944385</v>
      </c>
      <c r="DN11" s="44">
        <v>19</v>
      </c>
      <c r="DO11" s="44">
        <v>68.2</v>
      </c>
      <c r="DP11" s="44">
        <v>71.666669999999996</v>
      </c>
      <c r="DQ11" s="44">
        <v>66.599999999999994</v>
      </c>
      <c r="DR11" s="44">
        <v>57.4</v>
      </c>
      <c r="DU11" s="43" t="s">
        <v>4610</v>
      </c>
      <c r="DV11" s="43">
        <v>10.5</v>
      </c>
      <c r="DW11" s="43">
        <v>10.128571428571428</v>
      </c>
      <c r="DX11" s="43">
        <v>8.8047619047619055</v>
      </c>
      <c r="DY11" s="43">
        <v>8</v>
      </c>
      <c r="DZ11" s="43">
        <v>7.1142857142857139</v>
      </c>
      <c r="EF11" s="43" t="s">
        <v>4610</v>
      </c>
      <c r="EG11" s="43">
        <v>10.5</v>
      </c>
      <c r="EH11" s="43">
        <v>10.128571428571428</v>
      </c>
      <c r="EI11" s="43">
        <v>8.8047619047619055</v>
      </c>
      <c r="EJ11" s="43">
        <v>8</v>
      </c>
      <c r="EK11" s="43">
        <v>7.1142857142857139</v>
      </c>
    </row>
    <row r="12" spans="1:141">
      <c r="A12">
        <v>9</v>
      </c>
      <c r="B12" s="11">
        <v>85</v>
      </c>
      <c r="C12" s="9">
        <v>78</v>
      </c>
      <c r="D12" s="9">
        <v>79</v>
      </c>
      <c r="E12" s="9">
        <v>86</v>
      </c>
      <c r="F12" s="9">
        <v>72</v>
      </c>
      <c r="G12" s="9">
        <v>89</v>
      </c>
      <c r="H12" s="9">
        <v>90</v>
      </c>
      <c r="I12" s="9">
        <v>79</v>
      </c>
      <c r="J12" s="9">
        <v>84</v>
      </c>
      <c r="K12" s="9">
        <v>96</v>
      </c>
      <c r="L12" s="9">
        <v>80</v>
      </c>
      <c r="M12" s="9">
        <v>30</v>
      </c>
      <c r="N12" s="9">
        <v>82</v>
      </c>
      <c r="O12" s="9">
        <v>78</v>
      </c>
      <c r="P12" s="9">
        <v>84</v>
      </c>
      <c r="Q12" s="9">
        <v>83</v>
      </c>
      <c r="R12" s="9">
        <v>53</v>
      </c>
      <c r="S12" s="9">
        <v>49</v>
      </c>
      <c r="T12" s="9">
        <v>79</v>
      </c>
      <c r="U12" s="9">
        <v>70</v>
      </c>
      <c r="V12" s="9">
        <v>85</v>
      </c>
      <c r="W12" s="9">
        <v>85</v>
      </c>
      <c r="X12" s="9">
        <v>75</v>
      </c>
      <c r="Z12">
        <v>9</v>
      </c>
      <c r="AA12" s="11">
        <v>26</v>
      </c>
      <c r="AB12" s="9">
        <v>14</v>
      </c>
      <c r="AC12" s="9">
        <v>25</v>
      </c>
      <c r="AD12" s="9">
        <v>26</v>
      </c>
      <c r="AE12" s="9">
        <v>34</v>
      </c>
      <c r="AF12" s="9">
        <v>18</v>
      </c>
      <c r="AG12" s="9">
        <v>22</v>
      </c>
      <c r="AH12" s="9">
        <v>23</v>
      </c>
      <c r="AI12" s="9">
        <v>22</v>
      </c>
      <c r="AJ12" s="9">
        <v>21</v>
      </c>
      <c r="AK12" s="9">
        <v>27</v>
      </c>
      <c r="AL12" s="9">
        <v>20</v>
      </c>
      <c r="AM12" s="9">
        <v>25</v>
      </c>
      <c r="AN12" s="9">
        <v>26</v>
      </c>
      <c r="AO12" s="9">
        <v>27</v>
      </c>
      <c r="AP12" s="9">
        <v>23</v>
      </c>
      <c r="AQ12" s="9">
        <v>40</v>
      </c>
      <c r="AR12" s="9">
        <v>1</v>
      </c>
      <c r="AS12" s="9">
        <v>28</v>
      </c>
      <c r="AT12" s="9">
        <v>38</v>
      </c>
      <c r="AU12" s="9">
        <v>21</v>
      </c>
      <c r="AV12" s="9">
        <v>25</v>
      </c>
      <c r="AW12" s="9">
        <v>26</v>
      </c>
      <c r="AY12" s="9">
        <v>9</v>
      </c>
      <c r="AZ12">
        <f t="shared" si="3"/>
        <v>25</v>
      </c>
      <c r="BA12">
        <f t="shared" si="4"/>
        <v>21.2</v>
      </c>
      <c r="BB12">
        <f t="shared" si="5"/>
        <v>25</v>
      </c>
      <c r="BC12">
        <f t="shared" si="6"/>
        <v>25.25</v>
      </c>
      <c r="BE12">
        <v>9</v>
      </c>
      <c r="BF12" s="11">
        <v>81</v>
      </c>
      <c r="BG12" s="9">
        <v>73</v>
      </c>
      <c r="BH12" s="9">
        <v>67</v>
      </c>
      <c r="BI12" s="9">
        <v>89</v>
      </c>
      <c r="BJ12" s="9">
        <v>91</v>
      </c>
      <c r="BK12" s="9">
        <v>77</v>
      </c>
      <c r="BL12" s="9">
        <v>71</v>
      </c>
      <c r="BM12" s="9">
        <v>98</v>
      </c>
      <c r="BN12" s="9">
        <v>89</v>
      </c>
      <c r="BO12" s="9">
        <v>89</v>
      </c>
      <c r="BP12" s="9">
        <v>85</v>
      </c>
      <c r="BQ12" s="9">
        <v>50</v>
      </c>
      <c r="BR12" s="9">
        <v>89</v>
      </c>
      <c r="BS12" s="9">
        <v>100</v>
      </c>
      <c r="BT12" s="9">
        <v>96</v>
      </c>
      <c r="BU12" s="9">
        <v>98</v>
      </c>
      <c r="BV12" s="9">
        <v>73</v>
      </c>
      <c r="BW12" s="9">
        <v>1</v>
      </c>
      <c r="BX12" s="9">
        <v>66</v>
      </c>
      <c r="BY12" s="9">
        <v>85</v>
      </c>
      <c r="BZ12" s="9">
        <v>84</v>
      </c>
      <c r="CA12" s="9">
        <v>79</v>
      </c>
      <c r="CB12" s="9">
        <v>71</v>
      </c>
      <c r="CD12" s="9">
        <v>9</v>
      </c>
      <c r="CE12">
        <f t="shared" si="7"/>
        <v>80.2</v>
      </c>
      <c r="CF12">
        <f t="shared" si="8"/>
        <v>84.8</v>
      </c>
      <c r="CG12">
        <f t="shared" si="9"/>
        <v>84</v>
      </c>
      <c r="CH12">
        <f t="shared" si="10"/>
        <v>69.625</v>
      </c>
      <c r="CJ12" s="9">
        <v>1</v>
      </c>
      <c r="CS12" s="17">
        <v>89</v>
      </c>
      <c r="CT12" s="17">
        <v>110</v>
      </c>
      <c r="CU12" s="17">
        <v>4</v>
      </c>
      <c r="CV12">
        <f t="shared" si="2"/>
        <v>16.950000000000003</v>
      </c>
      <c r="CY12">
        <v>10</v>
      </c>
      <c r="CZ12">
        <v>72.571428571428569</v>
      </c>
      <c r="DA12">
        <v>63.002878897776725</v>
      </c>
      <c r="DB12">
        <v>82.139978245080414</v>
      </c>
      <c r="DG12">
        <v>10</v>
      </c>
      <c r="DH12">
        <v>0.13387713339172633</v>
      </c>
      <c r="DI12">
        <v>0.30325515975443129</v>
      </c>
      <c r="DJ12">
        <v>0.14382995815935909</v>
      </c>
      <c r="DK12">
        <v>0.326535265174691</v>
      </c>
      <c r="DN12" s="44">
        <v>20</v>
      </c>
      <c r="DO12" s="44">
        <v>66.599999999999994</v>
      </c>
      <c r="DP12" s="44">
        <v>74.5</v>
      </c>
      <c r="DQ12" s="44">
        <v>64.8</v>
      </c>
      <c r="DR12" s="44">
        <v>69.8</v>
      </c>
      <c r="DU12" s="43" t="s">
        <v>4611</v>
      </c>
      <c r="DV12" s="43">
        <v>16.673913043478262</v>
      </c>
      <c r="DW12" s="43">
        <v>15.339130434782609</v>
      </c>
      <c r="DX12" s="43">
        <v>12.108695652173912</v>
      </c>
      <c r="DY12" s="43">
        <v>5.2478260869565219</v>
      </c>
      <c r="DZ12" s="43">
        <v>1.3782608695652174</v>
      </c>
      <c r="EF12" s="43" t="s">
        <v>4611</v>
      </c>
      <c r="EG12" s="43">
        <v>16.673913043478262</v>
      </c>
      <c r="EH12" s="43">
        <v>15.339130434782609</v>
      </c>
      <c r="EI12" s="43">
        <v>12.108695652173912</v>
      </c>
      <c r="EJ12" s="43">
        <v>5.2478260869565219</v>
      </c>
      <c r="EK12" s="43">
        <v>1.3782608695652174</v>
      </c>
    </row>
    <row r="13" spans="1:141">
      <c r="A13">
        <v>10</v>
      </c>
      <c r="B13" s="9">
        <v>85</v>
      </c>
      <c r="C13" s="9">
        <v>76</v>
      </c>
      <c r="D13" s="9">
        <v>83</v>
      </c>
      <c r="E13" s="9">
        <v>84</v>
      </c>
      <c r="F13" s="9">
        <v>92</v>
      </c>
      <c r="G13" s="9">
        <v>90</v>
      </c>
      <c r="H13" s="9">
        <v>84</v>
      </c>
      <c r="I13" s="9">
        <v>82</v>
      </c>
      <c r="J13" s="9">
        <v>78</v>
      </c>
      <c r="K13" s="9">
        <v>85</v>
      </c>
      <c r="L13" s="9">
        <v>80</v>
      </c>
      <c r="M13" s="9">
        <v>42</v>
      </c>
      <c r="N13" s="9">
        <v>85</v>
      </c>
      <c r="O13" s="9">
        <v>84</v>
      </c>
      <c r="P13" s="9">
        <v>83</v>
      </c>
      <c r="Q13" s="9">
        <v>89</v>
      </c>
      <c r="R13" s="9">
        <v>66</v>
      </c>
      <c r="S13" s="9">
        <v>40</v>
      </c>
      <c r="T13" s="9">
        <v>82</v>
      </c>
      <c r="U13" s="9">
        <v>87</v>
      </c>
      <c r="V13" s="9">
        <v>85</v>
      </c>
      <c r="W13" s="9">
        <v>81</v>
      </c>
      <c r="X13" s="9">
        <v>84</v>
      </c>
      <c r="Z13">
        <v>10</v>
      </c>
      <c r="AA13" s="9">
        <v>27</v>
      </c>
      <c r="AB13" s="9">
        <v>25</v>
      </c>
      <c r="AC13" s="9">
        <v>24</v>
      </c>
      <c r="AD13" s="9">
        <v>25</v>
      </c>
      <c r="AE13" s="9">
        <v>21</v>
      </c>
      <c r="AF13" s="9">
        <v>19</v>
      </c>
      <c r="AG13" s="9">
        <v>21</v>
      </c>
      <c r="AH13" s="9">
        <v>11</v>
      </c>
      <c r="AI13" s="9">
        <v>26</v>
      </c>
      <c r="AJ13" s="9">
        <v>17</v>
      </c>
      <c r="AK13" s="9">
        <v>25</v>
      </c>
      <c r="AL13" s="9">
        <v>8</v>
      </c>
      <c r="AM13" s="9">
        <v>23</v>
      </c>
      <c r="AN13" s="9">
        <v>24</v>
      </c>
      <c r="AO13" s="9">
        <v>23</v>
      </c>
      <c r="AP13" s="9">
        <v>18</v>
      </c>
      <c r="AQ13" s="9">
        <v>31</v>
      </c>
      <c r="AR13" s="9">
        <v>10</v>
      </c>
      <c r="AS13" s="9">
        <v>28</v>
      </c>
      <c r="AT13" s="9">
        <v>20</v>
      </c>
      <c r="AU13" s="9">
        <v>22</v>
      </c>
      <c r="AV13" s="9">
        <v>26</v>
      </c>
      <c r="AW13" s="9">
        <v>25</v>
      </c>
      <c r="AY13" s="9">
        <v>10</v>
      </c>
      <c r="AZ13">
        <f t="shared" si="3"/>
        <v>24.4</v>
      </c>
      <c r="BA13">
        <f t="shared" si="4"/>
        <v>18.8</v>
      </c>
      <c r="BB13">
        <f t="shared" si="5"/>
        <v>20.6</v>
      </c>
      <c r="BC13">
        <f t="shared" si="6"/>
        <v>22.5</v>
      </c>
      <c r="BE13">
        <v>10</v>
      </c>
      <c r="BF13" s="9">
        <v>83</v>
      </c>
      <c r="BG13" s="9">
        <v>73</v>
      </c>
      <c r="BH13" s="9">
        <v>66</v>
      </c>
      <c r="BI13" s="9">
        <v>89</v>
      </c>
      <c r="BJ13" s="9">
        <v>87</v>
      </c>
      <c r="BK13" s="9">
        <v>71</v>
      </c>
      <c r="BL13" s="9">
        <v>67</v>
      </c>
      <c r="BM13" s="9">
        <v>84</v>
      </c>
      <c r="BN13" s="9">
        <v>90</v>
      </c>
      <c r="BO13" s="9">
        <v>81</v>
      </c>
      <c r="BP13" s="9">
        <v>85</v>
      </c>
      <c r="BQ13" s="9">
        <v>33</v>
      </c>
      <c r="BR13" s="9">
        <v>87</v>
      </c>
      <c r="BS13" s="9">
        <v>99</v>
      </c>
      <c r="BT13" s="9">
        <v>94</v>
      </c>
      <c r="BU13" s="9">
        <v>91</v>
      </c>
      <c r="BV13" s="9">
        <v>79</v>
      </c>
      <c r="BW13" s="9">
        <v>10</v>
      </c>
      <c r="BX13" s="9">
        <v>69</v>
      </c>
      <c r="BY13" s="9">
        <v>80</v>
      </c>
      <c r="BZ13" s="9">
        <v>81</v>
      </c>
      <c r="CA13" s="9">
        <v>80</v>
      </c>
      <c r="CB13" s="9">
        <v>71</v>
      </c>
      <c r="CD13" s="9">
        <v>10</v>
      </c>
      <c r="CE13">
        <f t="shared" si="7"/>
        <v>79.599999999999994</v>
      </c>
      <c r="CF13">
        <f t="shared" si="8"/>
        <v>78.599999999999994</v>
      </c>
      <c r="CG13">
        <f t="shared" si="9"/>
        <v>79.599999999999994</v>
      </c>
      <c r="CH13">
        <f t="shared" si="10"/>
        <v>70.125</v>
      </c>
      <c r="CJ13" s="9">
        <v>5</v>
      </c>
      <c r="CS13" s="17">
        <v>157</v>
      </c>
      <c r="CT13" s="17">
        <v>186</v>
      </c>
      <c r="CU13" s="17">
        <v>5</v>
      </c>
      <c r="CV13">
        <f t="shared" si="2"/>
        <v>24.650000000000002</v>
      </c>
      <c r="DU13" s="43" t="s">
        <v>4612</v>
      </c>
      <c r="DV13" s="43">
        <v>14.956521739130435</v>
      </c>
      <c r="DW13" s="43">
        <v>13.513043478260869</v>
      </c>
      <c r="DX13" s="43">
        <v>11.304347826086957</v>
      </c>
      <c r="DY13" s="43">
        <v>6.3521739130434787</v>
      </c>
      <c r="DZ13" s="43">
        <v>2.8521739130434782</v>
      </c>
      <c r="EF13" s="43" t="s">
        <v>4612</v>
      </c>
      <c r="EG13" s="43">
        <v>14.956521739130435</v>
      </c>
      <c r="EH13" s="43">
        <v>13.513043478260869</v>
      </c>
      <c r="EI13" s="43">
        <v>11.304347826086957</v>
      </c>
      <c r="EJ13" s="43">
        <v>6.3521739130434787</v>
      </c>
      <c r="EK13" s="43">
        <v>2.8521739130434782</v>
      </c>
    </row>
    <row r="14" spans="1:141">
      <c r="A14">
        <v>11</v>
      </c>
      <c r="B14" s="9">
        <v>72</v>
      </c>
      <c r="C14" s="9">
        <v>71</v>
      </c>
      <c r="D14" s="9">
        <v>80</v>
      </c>
      <c r="E14" s="9">
        <v>90</v>
      </c>
      <c r="F14" s="9">
        <v>76</v>
      </c>
      <c r="G14" s="9">
        <v>90</v>
      </c>
      <c r="H14" s="9">
        <v>95</v>
      </c>
      <c r="I14" s="9">
        <v>83</v>
      </c>
      <c r="J14" s="9">
        <v>80</v>
      </c>
      <c r="K14" s="9">
        <v>89</v>
      </c>
      <c r="L14" s="9">
        <v>54</v>
      </c>
      <c r="M14" s="9">
        <v>75</v>
      </c>
      <c r="N14" s="9">
        <v>82</v>
      </c>
      <c r="O14" s="9">
        <v>83</v>
      </c>
      <c r="P14" s="9">
        <v>71</v>
      </c>
      <c r="Q14" s="9">
        <v>86</v>
      </c>
      <c r="R14" s="9">
        <v>84</v>
      </c>
      <c r="S14" s="9">
        <v>62</v>
      </c>
      <c r="T14" s="9">
        <v>84</v>
      </c>
      <c r="U14" s="9">
        <v>90</v>
      </c>
      <c r="V14" s="9">
        <v>88</v>
      </c>
      <c r="W14" s="9">
        <v>79</v>
      </c>
      <c r="X14" s="9">
        <v>68</v>
      </c>
      <c r="Z14">
        <v>11</v>
      </c>
      <c r="AA14" s="9">
        <v>30</v>
      </c>
      <c r="AB14" s="9">
        <v>28</v>
      </c>
      <c r="AC14" s="9">
        <v>29</v>
      </c>
      <c r="AD14" s="9">
        <v>20</v>
      </c>
      <c r="AE14" s="9">
        <v>20</v>
      </c>
      <c r="AF14" s="9">
        <v>17</v>
      </c>
      <c r="AG14" s="9">
        <v>12</v>
      </c>
      <c r="AH14" s="9">
        <v>11</v>
      </c>
      <c r="AI14" s="9">
        <v>26</v>
      </c>
      <c r="AJ14" s="9">
        <v>23</v>
      </c>
      <c r="AK14" s="9">
        <v>34</v>
      </c>
      <c r="AL14" s="9">
        <v>15</v>
      </c>
      <c r="AM14" s="9">
        <v>19</v>
      </c>
      <c r="AN14" s="9">
        <v>24</v>
      </c>
      <c r="AO14" s="9">
        <v>25</v>
      </c>
      <c r="AP14" s="9">
        <v>19</v>
      </c>
      <c r="AQ14" s="9">
        <v>22</v>
      </c>
      <c r="AR14" s="9">
        <v>28</v>
      </c>
      <c r="AS14" s="9">
        <v>11</v>
      </c>
      <c r="AT14" s="9">
        <v>16</v>
      </c>
      <c r="AU14" s="9">
        <v>15</v>
      </c>
      <c r="AV14" s="9">
        <v>14</v>
      </c>
      <c r="AW14" s="9">
        <v>26</v>
      </c>
      <c r="BE14">
        <v>11</v>
      </c>
      <c r="BF14" s="9">
        <v>100</v>
      </c>
      <c r="BG14" s="9">
        <v>100</v>
      </c>
      <c r="BH14" s="9">
        <v>100</v>
      </c>
      <c r="BI14" s="9">
        <v>95</v>
      </c>
      <c r="BJ14" s="9">
        <v>95</v>
      </c>
      <c r="BK14" s="9">
        <v>92</v>
      </c>
      <c r="BL14" s="9">
        <v>87</v>
      </c>
      <c r="BM14" s="9">
        <v>86</v>
      </c>
      <c r="BN14" s="9">
        <v>100</v>
      </c>
      <c r="BO14" s="9">
        <v>98</v>
      </c>
      <c r="BP14" s="9">
        <v>100</v>
      </c>
      <c r="BQ14" s="9">
        <v>90</v>
      </c>
      <c r="BR14" s="9">
        <v>94</v>
      </c>
      <c r="BS14" s="9">
        <v>99</v>
      </c>
      <c r="BT14" s="9">
        <v>100</v>
      </c>
      <c r="BU14" s="9">
        <v>94</v>
      </c>
      <c r="BV14" s="9">
        <v>97</v>
      </c>
      <c r="BW14" s="9">
        <v>100</v>
      </c>
      <c r="BX14" s="9">
        <v>86</v>
      </c>
      <c r="BY14" s="9">
        <v>91</v>
      </c>
      <c r="BZ14" s="9">
        <v>90</v>
      </c>
      <c r="CA14" s="9">
        <v>89</v>
      </c>
      <c r="CB14" s="9">
        <v>100</v>
      </c>
      <c r="CJ14" s="9">
        <v>5</v>
      </c>
      <c r="CS14" s="17">
        <v>182</v>
      </c>
      <c r="CT14" s="17">
        <v>135</v>
      </c>
      <c r="CU14" s="17">
        <v>3</v>
      </c>
      <c r="CV14">
        <f t="shared" si="2"/>
        <v>22.35</v>
      </c>
      <c r="CY14">
        <v>1</v>
      </c>
      <c r="CZ14">
        <v>96.869565217391298</v>
      </c>
      <c r="DA14">
        <v>92.166526085606534</v>
      </c>
      <c r="DB14">
        <v>101.57260434917606</v>
      </c>
      <c r="DN14">
        <v>11</v>
      </c>
      <c r="DO14">
        <v>98</v>
      </c>
      <c r="DP14">
        <v>92.6</v>
      </c>
      <c r="DQ14">
        <v>96.6</v>
      </c>
      <c r="DR14">
        <v>93.375</v>
      </c>
      <c r="DV14" s="43"/>
      <c r="DW14" s="43"/>
      <c r="DX14" s="43"/>
      <c r="DY14" s="43"/>
      <c r="DZ14" s="43"/>
      <c r="EA14" s="46"/>
      <c r="EB14" s="46"/>
    </row>
    <row r="15" spans="1:141">
      <c r="A15">
        <v>12</v>
      </c>
      <c r="B15" s="9">
        <v>86</v>
      </c>
      <c r="C15" s="9">
        <v>79</v>
      </c>
      <c r="D15" s="9">
        <v>104</v>
      </c>
      <c r="E15" s="9">
        <v>90</v>
      </c>
      <c r="F15" s="9">
        <v>86</v>
      </c>
      <c r="G15" s="9">
        <v>73</v>
      </c>
      <c r="H15" s="9">
        <v>101</v>
      </c>
      <c r="I15" s="9">
        <v>75</v>
      </c>
      <c r="J15" s="9">
        <v>98</v>
      </c>
      <c r="K15" s="9">
        <v>93</v>
      </c>
      <c r="L15" s="9">
        <v>80</v>
      </c>
      <c r="M15" s="9">
        <v>82</v>
      </c>
      <c r="N15" s="9">
        <v>80</v>
      </c>
      <c r="O15" s="9">
        <v>98</v>
      </c>
      <c r="P15" s="9">
        <v>82</v>
      </c>
      <c r="Q15" s="9">
        <v>82</v>
      </c>
      <c r="R15" s="9">
        <v>90</v>
      </c>
      <c r="S15" s="9">
        <v>90</v>
      </c>
      <c r="T15" s="9">
        <v>92</v>
      </c>
      <c r="U15" s="9">
        <v>88</v>
      </c>
      <c r="V15" s="9">
        <v>94</v>
      </c>
      <c r="W15" s="9">
        <v>84</v>
      </c>
      <c r="X15" s="9">
        <v>103</v>
      </c>
      <c r="Z15">
        <v>12</v>
      </c>
      <c r="AA15" s="9">
        <v>15</v>
      </c>
      <c r="AB15" s="9">
        <v>19</v>
      </c>
      <c r="AC15" s="9">
        <v>0</v>
      </c>
      <c r="AD15" s="9">
        <v>21</v>
      </c>
      <c r="AE15" s="9">
        <v>19</v>
      </c>
      <c r="AF15" s="9">
        <v>18</v>
      </c>
      <c r="AG15" s="9">
        <v>9</v>
      </c>
      <c r="AH15" s="9">
        <v>19</v>
      </c>
      <c r="AI15" s="9">
        <v>13</v>
      </c>
      <c r="AJ15" s="9">
        <v>24</v>
      </c>
      <c r="AK15" s="9">
        <v>21</v>
      </c>
      <c r="AL15" s="9">
        <v>16</v>
      </c>
      <c r="AM15" s="9">
        <v>20</v>
      </c>
      <c r="AN15" s="9">
        <v>13</v>
      </c>
      <c r="AO15" s="9">
        <v>20</v>
      </c>
      <c r="AP15" s="9">
        <v>24</v>
      </c>
      <c r="AQ15" s="9">
        <v>15</v>
      </c>
      <c r="AR15" s="9">
        <v>18</v>
      </c>
      <c r="AS15" s="9">
        <v>13</v>
      </c>
      <c r="AT15" s="9">
        <v>20</v>
      </c>
      <c r="AU15" s="9">
        <v>15</v>
      </c>
      <c r="AV15" s="9">
        <v>18</v>
      </c>
      <c r="AW15" s="9">
        <v>10</v>
      </c>
      <c r="AY15" s="9">
        <v>11</v>
      </c>
      <c r="AZ15">
        <f t="shared" ref="AZ15:AZ24" si="11">+AVERAGE(AA14:AE14)</f>
        <v>25.4</v>
      </c>
      <c r="BA15">
        <f t="shared" ref="BA15:BA24" si="12">+AVERAGE(AF14:AJ14)</f>
        <v>17.8</v>
      </c>
      <c r="BB15">
        <f t="shared" ref="BB15:BB24" si="13">+AVERAGE(AK14:AO14)</f>
        <v>23.4</v>
      </c>
      <c r="BC15">
        <f t="shared" ref="BC15:BC24" si="14">+AVERAGE(AP14:AW14)</f>
        <v>18.875</v>
      </c>
      <c r="BE15">
        <v>12</v>
      </c>
      <c r="BF15" s="9">
        <v>85</v>
      </c>
      <c r="BG15" s="9">
        <v>89</v>
      </c>
      <c r="BH15" s="9">
        <v>70</v>
      </c>
      <c r="BI15" s="9">
        <v>86</v>
      </c>
      <c r="BJ15" s="9">
        <v>84</v>
      </c>
      <c r="BK15" s="9">
        <v>100</v>
      </c>
      <c r="BL15" s="9">
        <v>86</v>
      </c>
      <c r="BM15" s="9">
        <v>95</v>
      </c>
      <c r="BN15" s="9">
        <v>100</v>
      </c>
      <c r="BO15" s="9">
        <v>100</v>
      </c>
      <c r="BP15" s="9">
        <v>96</v>
      </c>
      <c r="BQ15" s="9">
        <v>81</v>
      </c>
      <c r="BR15" s="9">
        <v>89</v>
      </c>
      <c r="BS15" s="9">
        <v>87</v>
      </c>
      <c r="BT15" s="9">
        <v>95</v>
      </c>
      <c r="BU15" s="9">
        <v>93</v>
      </c>
      <c r="BV15" s="9">
        <v>87</v>
      </c>
      <c r="BW15" s="9">
        <v>93</v>
      </c>
      <c r="BX15" s="9">
        <v>74</v>
      </c>
      <c r="BY15" s="9">
        <v>86</v>
      </c>
      <c r="BZ15" s="9">
        <v>80</v>
      </c>
      <c r="CA15" s="9">
        <v>82</v>
      </c>
      <c r="CB15" s="9">
        <v>85</v>
      </c>
      <c r="CD15" s="9">
        <v>11</v>
      </c>
      <c r="CE15">
        <f t="shared" ref="CE15:CE24" si="15">+AVERAGE(BF14:BJ14)</f>
        <v>98</v>
      </c>
      <c r="CF15">
        <f t="shared" ref="CF15:CF24" si="16">+AVERAGE(BK14:BO14)</f>
        <v>92.6</v>
      </c>
      <c r="CG15">
        <f t="shared" ref="CG15:CG24" si="17">+AVERAGE(BP14:BT14)</f>
        <v>96.6</v>
      </c>
      <c r="CH15">
        <f t="shared" ref="CH15:CH24" si="18">+AVERAGE(BU14:CB14)</f>
        <v>93.375</v>
      </c>
      <c r="CJ15" s="9">
        <v>4</v>
      </c>
      <c r="CS15" s="17">
        <v>188</v>
      </c>
      <c r="CT15" s="17">
        <v>141</v>
      </c>
      <c r="CU15" s="17">
        <v>3</v>
      </c>
      <c r="CV15">
        <f t="shared" si="2"/>
        <v>22.95</v>
      </c>
      <c r="CY15">
        <v>2</v>
      </c>
      <c r="CZ15">
        <v>90.434782608695656</v>
      </c>
      <c r="DA15">
        <v>80.768411253431765</v>
      </c>
      <c r="DB15">
        <v>100.10115396395955</v>
      </c>
      <c r="DN15">
        <v>12</v>
      </c>
      <c r="DO15">
        <v>82.8</v>
      </c>
      <c r="DP15">
        <v>96.2</v>
      </c>
      <c r="DQ15">
        <v>89.6</v>
      </c>
      <c r="DR15">
        <v>85</v>
      </c>
      <c r="DV15" s="43"/>
      <c r="DW15" s="43"/>
      <c r="DX15" s="43"/>
      <c r="DY15" s="43"/>
      <c r="DZ15" s="43"/>
      <c r="EA15" s="46"/>
      <c r="EB15" s="46"/>
      <c r="EF15" s="43"/>
      <c r="EG15" s="43" t="s">
        <v>4178</v>
      </c>
      <c r="EH15" s="43" t="s">
        <v>4179</v>
      </c>
      <c r="EI15" s="43" t="s">
        <v>4180</v>
      </c>
      <c r="EJ15" s="43" t="s">
        <v>4181</v>
      </c>
      <c r="EK15" s="43" t="s">
        <v>4182</v>
      </c>
    </row>
    <row r="16" spans="1:141">
      <c r="A16">
        <v>13</v>
      </c>
      <c r="B16" s="9">
        <v>85</v>
      </c>
      <c r="C16" s="9">
        <v>88</v>
      </c>
      <c r="D16" s="9">
        <v>88</v>
      </c>
      <c r="E16" s="9">
        <v>82</v>
      </c>
      <c r="F16" s="9">
        <v>81</v>
      </c>
      <c r="G16" s="9">
        <v>86</v>
      </c>
      <c r="H16" s="9">
        <v>105</v>
      </c>
      <c r="I16" s="9">
        <v>81</v>
      </c>
      <c r="J16" s="9">
        <v>97</v>
      </c>
      <c r="K16" s="9">
        <v>96</v>
      </c>
      <c r="L16" s="9">
        <v>74</v>
      </c>
      <c r="M16" s="9">
        <v>69</v>
      </c>
      <c r="N16" s="9">
        <v>84</v>
      </c>
      <c r="O16" s="9">
        <v>90</v>
      </c>
      <c r="P16" s="9">
        <v>79</v>
      </c>
      <c r="Q16" s="9">
        <v>78</v>
      </c>
      <c r="R16" s="9">
        <v>71</v>
      </c>
      <c r="S16" s="9">
        <v>73</v>
      </c>
      <c r="T16" s="9">
        <v>70</v>
      </c>
      <c r="U16" s="9">
        <v>74</v>
      </c>
      <c r="V16" s="9">
        <v>88</v>
      </c>
      <c r="W16" s="9">
        <v>54</v>
      </c>
      <c r="X16" s="9">
        <v>78</v>
      </c>
      <c r="Z16">
        <v>13</v>
      </c>
      <c r="AA16" s="9">
        <v>24</v>
      </c>
      <c r="AB16" s="9">
        <v>21</v>
      </c>
      <c r="AC16" s="9">
        <v>21</v>
      </c>
      <c r="AD16" s="9">
        <v>26</v>
      </c>
      <c r="AE16" s="9">
        <v>24</v>
      </c>
      <c r="AF16" s="9">
        <v>12</v>
      </c>
      <c r="AG16" s="9">
        <v>4</v>
      </c>
      <c r="AH16" s="9">
        <v>10</v>
      </c>
      <c r="AI16" s="9">
        <v>4</v>
      </c>
      <c r="AJ16" s="9">
        <v>16</v>
      </c>
      <c r="AK16" s="9">
        <v>19</v>
      </c>
      <c r="AL16" s="9">
        <v>21</v>
      </c>
      <c r="AM16" s="9">
        <v>21</v>
      </c>
      <c r="AN16" s="9">
        <v>17</v>
      </c>
      <c r="AO16" s="9">
        <v>23</v>
      </c>
      <c r="AP16" s="9">
        <v>23</v>
      </c>
      <c r="AQ16" s="9">
        <v>17</v>
      </c>
      <c r="AR16" s="9">
        <v>15</v>
      </c>
      <c r="AS16" s="9">
        <v>20</v>
      </c>
      <c r="AT16" s="9">
        <v>15</v>
      </c>
      <c r="AU16" s="9">
        <v>13</v>
      </c>
      <c r="AV16" s="9">
        <v>34</v>
      </c>
      <c r="AW16" s="9">
        <v>8</v>
      </c>
      <c r="AY16" s="9">
        <v>12</v>
      </c>
      <c r="AZ16">
        <f t="shared" si="11"/>
        <v>14.8</v>
      </c>
      <c r="BA16">
        <f t="shared" si="12"/>
        <v>16.600000000000001</v>
      </c>
      <c r="BB16">
        <f t="shared" si="13"/>
        <v>18</v>
      </c>
      <c r="BC16">
        <f t="shared" si="14"/>
        <v>16.625</v>
      </c>
      <c r="BE16">
        <v>13</v>
      </c>
      <c r="BF16" s="9">
        <v>84</v>
      </c>
      <c r="BG16" s="9">
        <v>85</v>
      </c>
      <c r="BH16" s="9">
        <v>66</v>
      </c>
      <c r="BI16" s="9">
        <v>87</v>
      </c>
      <c r="BJ16" s="9">
        <v>83</v>
      </c>
      <c r="BK16" s="9">
        <v>100</v>
      </c>
      <c r="BL16" s="9">
        <v>80</v>
      </c>
      <c r="BM16" s="9">
        <v>95</v>
      </c>
      <c r="BN16" s="9">
        <v>94</v>
      </c>
      <c r="BO16" s="9">
        <v>100</v>
      </c>
      <c r="BP16" s="9">
        <v>90</v>
      </c>
      <c r="BQ16" s="9">
        <v>77</v>
      </c>
      <c r="BR16" s="9">
        <v>85</v>
      </c>
      <c r="BS16" s="9">
        <v>79</v>
      </c>
      <c r="BT16" s="9">
        <v>93</v>
      </c>
      <c r="BU16" s="9">
        <v>91</v>
      </c>
      <c r="BV16" s="9">
        <v>79</v>
      </c>
      <c r="BW16" s="9">
        <v>83</v>
      </c>
      <c r="BX16" s="9">
        <v>69</v>
      </c>
      <c r="BY16" s="9">
        <v>76</v>
      </c>
      <c r="BZ16" s="9">
        <v>68</v>
      </c>
      <c r="CA16" s="9">
        <v>91</v>
      </c>
      <c r="CB16" s="9">
        <v>68</v>
      </c>
      <c r="CD16" s="9">
        <v>12</v>
      </c>
      <c r="CE16">
        <f t="shared" si="15"/>
        <v>82.8</v>
      </c>
      <c r="CF16">
        <f t="shared" si="16"/>
        <v>96.2</v>
      </c>
      <c r="CG16">
        <f t="shared" si="17"/>
        <v>89.6</v>
      </c>
      <c r="CH16">
        <f t="shared" si="18"/>
        <v>85</v>
      </c>
      <c r="CJ16" s="9">
        <v>0</v>
      </c>
      <c r="CS16" s="17">
        <v>202</v>
      </c>
      <c r="CT16" s="17">
        <v>185</v>
      </c>
      <c r="CU16" s="17">
        <v>6</v>
      </c>
      <c r="CV16">
        <f t="shared" si="2"/>
        <v>27.35</v>
      </c>
      <c r="CY16">
        <v>3</v>
      </c>
      <c r="CZ16">
        <v>87.043478260869563</v>
      </c>
      <c r="DA16">
        <v>74.868697094758687</v>
      </c>
      <c r="DB16">
        <v>99.218259426980438</v>
      </c>
      <c r="DN16">
        <v>13</v>
      </c>
      <c r="DO16">
        <v>81</v>
      </c>
      <c r="DP16">
        <v>93.8</v>
      </c>
      <c r="DQ16">
        <v>84.8</v>
      </c>
      <c r="DR16">
        <v>78.125</v>
      </c>
      <c r="DV16" s="46"/>
      <c r="DW16" s="46"/>
      <c r="DX16" s="46"/>
      <c r="DY16" s="46"/>
      <c r="DZ16" s="46"/>
      <c r="EA16" s="46"/>
      <c r="EB16" s="46"/>
      <c r="EF16" s="43" t="s">
        <v>4613</v>
      </c>
      <c r="EG16" s="43">
        <f>10-EG3+EG10</f>
        <v>16.047619047619047</v>
      </c>
      <c r="EH16" s="43">
        <f t="shared" ref="EH16:EK16" si="19">10-EH3+EH10</f>
        <v>16.747619047619047</v>
      </c>
      <c r="EI16" s="43">
        <f t="shared" si="19"/>
        <v>16.523809523809526</v>
      </c>
      <c r="EJ16" s="43">
        <f t="shared" si="19"/>
        <v>14.790476190476191</v>
      </c>
      <c r="EK16" s="43">
        <f t="shared" si="19"/>
        <v>13.033333333333333</v>
      </c>
    </row>
    <row r="17" spans="1:141">
      <c r="A17">
        <v>14</v>
      </c>
      <c r="B17" s="9">
        <v>81</v>
      </c>
      <c r="C17" s="9">
        <v>92</v>
      </c>
      <c r="D17" s="9">
        <v>88</v>
      </c>
      <c r="E17" s="9">
        <v>89</v>
      </c>
      <c r="F17" s="9">
        <v>85</v>
      </c>
      <c r="G17" s="9">
        <v>40</v>
      </c>
      <c r="H17" s="9">
        <v>19</v>
      </c>
      <c r="I17" s="9">
        <v>38</v>
      </c>
      <c r="J17" s="9">
        <v>16</v>
      </c>
      <c r="K17" s="9">
        <v>31</v>
      </c>
      <c r="L17" s="9">
        <v>102</v>
      </c>
      <c r="M17" s="9">
        <v>80</v>
      </c>
      <c r="N17" s="9">
        <v>97</v>
      </c>
      <c r="O17" s="9">
        <v>91</v>
      </c>
      <c r="P17" s="9">
        <v>95</v>
      </c>
      <c r="Q17" s="9">
        <v>83</v>
      </c>
      <c r="R17" s="9">
        <v>92</v>
      </c>
      <c r="S17" s="9">
        <v>87</v>
      </c>
      <c r="T17" s="9">
        <v>92</v>
      </c>
      <c r="U17" s="9">
        <v>91</v>
      </c>
      <c r="V17" s="9">
        <v>78</v>
      </c>
      <c r="W17" s="9">
        <v>97</v>
      </c>
      <c r="X17" s="9">
        <v>88</v>
      </c>
      <c r="Z17">
        <v>14</v>
      </c>
      <c r="AA17" s="9">
        <v>23</v>
      </c>
      <c r="AB17" s="9">
        <v>20</v>
      </c>
      <c r="AC17" s="9">
        <v>22</v>
      </c>
      <c r="AD17" s="9">
        <v>21</v>
      </c>
      <c r="AE17" s="9">
        <v>25</v>
      </c>
      <c r="AF17" s="9">
        <v>10</v>
      </c>
      <c r="AG17" s="9">
        <v>31</v>
      </c>
      <c r="AH17" s="9">
        <v>12</v>
      </c>
      <c r="AI17" s="9">
        <v>34</v>
      </c>
      <c r="AJ17" s="9">
        <v>19</v>
      </c>
      <c r="AK17" s="9">
        <v>15</v>
      </c>
      <c r="AL17" s="9">
        <v>21</v>
      </c>
      <c r="AM17" s="9">
        <v>20</v>
      </c>
      <c r="AN17" s="9">
        <v>24</v>
      </c>
      <c r="AO17" s="9">
        <v>25</v>
      </c>
      <c r="AP17" s="9">
        <v>26</v>
      </c>
      <c r="AQ17" s="9">
        <v>17</v>
      </c>
      <c r="AR17" s="9">
        <v>23</v>
      </c>
      <c r="AS17" s="9">
        <v>32</v>
      </c>
      <c r="AT17" s="9">
        <v>15</v>
      </c>
      <c r="AU17" s="9">
        <v>17</v>
      </c>
      <c r="AV17" s="9">
        <v>20</v>
      </c>
      <c r="AW17" s="9">
        <v>33</v>
      </c>
      <c r="AY17" s="9">
        <v>13</v>
      </c>
      <c r="AZ17">
        <f t="shared" si="11"/>
        <v>23.2</v>
      </c>
      <c r="BA17">
        <f t="shared" si="12"/>
        <v>9.1999999999999993</v>
      </c>
      <c r="BB17">
        <f t="shared" si="13"/>
        <v>20.2</v>
      </c>
      <c r="BC17">
        <f t="shared" si="14"/>
        <v>18.125</v>
      </c>
      <c r="BE17">
        <v>14</v>
      </c>
      <c r="BF17" s="9">
        <v>87</v>
      </c>
      <c r="BG17" s="9">
        <v>85</v>
      </c>
      <c r="BH17" s="9">
        <v>68</v>
      </c>
      <c r="BI17" s="9">
        <v>88</v>
      </c>
      <c r="BJ17" s="9">
        <v>88</v>
      </c>
      <c r="BK17" s="9">
        <v>30</v>
      </c>
      <c r="BL17" s="9">
        <v>31</v>
      </c>
      <c r="BM17" s="9">
        <v>27</v>
      </c>
      <c r="BN17" s="9">
        <v>48</v>
      </c>
      <c r="BO17" s="9">
        <v>39</v>
      </c>
      <c r="BP17" s="9">
        <v>80</v>
      </c>
      <c r="BQ17" s="9">
        <v>73</v>
      </c>
      <c r="BR17" s="9">
        <v>80</v>
      </c>
      <c r="BS17" s="9">
        <v>78</v>
      </c>
      <c r="BT17" s="9">
        <v>93</v>
      </c>
      <c r="BU17" s="9">
        <v>92</v>
      </c>
      <c r="BV17" s="9">
        <v>71</v>
      </c>
      <c r="BW17" s="9">
        <v>81</v>
      </c>
      <c r="BX17" s="9">
        <v>76</v>
      </c>
      <c r="BY17" s="9">
        <v>66</v>
      </c>
      <c r="BZ17" s="9">
        <v>60</v>
      </c>
      <c r="CA17" s="9">
        <v>86</v>
      </c>
      <c r="CB17" s="9">
        <v>76</v>
      </c>
      <c r="CD17" s="9">
        <v>13</v>
      </c>
      <c r="CE17">
        <f t="shared" si="15"/>
        <v>81</v>
      </c>
      <c r="CF17">
        <f t="shared" si="16"/>
        <v>93.8</v>
      </c>
      <c r="CG17">
        <f t="shared" si="17"/>
        <v>84.8</v>
      </c>
      <c r="CH17">
        <f t="shared" si="18"/>
        <v>78.125</v>
      </c>
      <c r="CJ17" s="9">
        <v>2</v>
      </c>
      <c r="CS17" s="17">
        <v>124</v>
      </c>
      <c r="CT17" s="17">
        <v>157</v>
      </c>
      <c r="CU17" s="17">
        <v>5</v>
      </c>
      <c r="CV17">
        <f t="shared" si="2"/>
        <v>21.55</v>
      </c>
      <c r="CY17">
        <v>4</v>
      </c>
      <c r="CZ17">
        <v>84.086956521739125</v>
      </c>
      <c r="DA17">
        <v>70.32299487124746</v>
      </c>
      <c r="DB17">
        <v>97.850918172230791</v>
      </c>
      <c r="DN17">
        <v>14</v>
      </c>
      <c r="DO17">
        <v>83.2</v>
      </c>
      <c r="DP17">
        <v>35</v>
      </c>
      <c r="DQ17">
        <v>80.8</v>
      </c>
      <c r="DR17">
        <v>76</v>
      </c>
      <c r="DV17" s="46"/>
      <c r="DW17" s="46"/>
      <c r="DX17" s="46"/>
      <c r="DY17" s="46"/>
      <c r="DZ17" s="46"/>
      <c r="EA17" s="46"/>
      <c r="EB17" s="46"/>
      <c r="EF17" s="43" t="s">
        <v>4614</v>
      </c>
      <c r="EG17" s="43">
        <f>10-EG5+EG12</f>
        <v>21.213043478260872</v>
      </c>
      <c r="EH17" s="43">
        <f t="shared" ref="EH17:EK17" si="20">10-EH5+EH12</f>
        <v>19.430434782608696</v>
      </c>
      <c r="EI17" s="43">
        <f t="shared" si="20"/>
        <v>16.843478260869563</v>
      </c>
      <c r="EJ17" s="43">
        <f t="shared" si="20"/>
        <v>11.504347826086956</v>
      </c>
      <c r="EK17" s="43">
        <f t="shared" si="20"/>
        <v>8.6695652173913036</v>
      </c>
    </row>
    <row r="18" spans="1:141">
      <c r="A18">
        <v>15</v>
      </c>
      <c r="B18" s="9">
        <v>72</v>
      </c>
      <c r="C18" s="9">
        <v>80</v>
      </c>
      <c r="D18" s="9">
        <v>70</v>
      </c>
      <c r="E18" s="9">
        <v>79</v>
      </c>
      <c r="F18" s="9">
        <v>73</v>
      </c>
      <c r="G18" s="9">
        <v>23</v>
      </c>
      <c r="H18" s="9">
        <v>25</v>
      </c>
      <c r="I18" s="9">
        <v>24</v>
      </c>
      <c r="J18" s="9">
        <v>82</v>
      </c>
      <c r="K18" s="9">
        <v>27</v>
      </c>
      <c r="L18" s="9">
        <v>91</v>
      </c>
      <c r="M18" s="9">
        <v>78</v>
      </c>
      <c r="N18" s="9">
        <v>97</v>
      </c>
      <c r="O18" s="9">
        <v>91</v>
      </c>
      <c r="P18" s="9">
        <v>95</v>
      </c>
      <c r="Q18" s="9">
        <v>73</v>
      </c>
      <c r="R18" s="9">
        <v>84</v>
      </c>
      <c r="S18" s="9">
        <v>75</v>
      </c>
      <c r="T18" s="9">
        <v>88</v>
      </c>
      <c r="U18" s="9">
        <v>79</v>
      </c>
      <c r="V18" s="9">
        <v>76</v>
      </c>
      <c r="W18" s="9">
        <v>82</v>
      </c>
      <c r="X18" s="9">
        <v>75</v>
      </c>
      <c r="Z18">
        <v>15</v>
      </c>
      <c r="AA18" s="9">
        <v>34</v>
      </c>
      <c r="AB18" s="9">
        <v>26</v>
      </c>
      <c r="AC18" s="9">
        <v>35</v>
      </c>
      <c r="AD18" s="9">
        <v>28</v>
      </c>
      <c r="AE18" s="9">
        <v>26</v>
      </c>
      <c r="AF18" s="9">
        <v>28</v>
      </c>
      <c r="AG18" s="9">
        <v>25</v>
      </c>
      <c r="AH18" s="9">
        <v>26</v>
      </c>
      <c r="AI18" s="9">
        <v>30</v>
      </c>
      <c r="AJ18" s="9">
        <v>26</v>
      </c>
      <c r="AK18" s="9">
        <v>22</v>
      </c>
      <c r="AL18" s="9">
        <v>22</v>
      </c>
      <c r="AM18" s="9">
        <v>24</v>
      </c>
      <c r="AN18" s="9">
        <v>17</v>
      </c>
      <c r="AO18" s="9">
        <v>25</v>
      </c>
      <c r="AP18" s="9">
        <v>26</v>
      </c>
      <c r="AQ18" s="9">
        <v>16</v>
      </c>
      <c r="AR18" s="9">
        <v>24</v>
      </c>
      <c r="AS18" s="9">
        <v>12</v>
      </c>
      <c r="AT18" s="9">
        <v>26</v>
      </c>
      <c r="AU18" s="9">
        <v>30</v>
      </c>
      <c r="AV18" s="9">
        <v>10</v>
      </c>
      <c r="AW18" s="9">
        <v>22</v>
      </c>
      <c r="AY18" s="9">
        <v>14</v>
      </c>
      <c r="AZ18">
        <f t="shared" si="11"/>
        <v>22.2</v>
      </c>
      <c r="BA18">
        <f t="shared" si="12"/>
        <v>21.2</v>
      </c>
      <c r="BB18">
        <f t="shared" si="13"/>
        <v>21</v>
      </c>
      <c r="BC18">
        <f t="shared" si="14"/>
        <v>22.875</v>
      </c>
      <c r="BE18">
        <v>15</v>
      </c>
      <c r="BF18" s="9">
        <v>86</v>
      </c>
      <c r="BG18" s="9">
        <v>76</v>
      </c>
      <c r="BH18" s="9">
        <v>68</v>
      </c>
      <c r="BI18" s="9">
        <v>81</v>
      </c>
      <c r="BJ18" s="9">
        <v>79</v>
      </c>
      <c r="BK18" s="9">
        <v>48</v>
      </c>
      <c r="BL18" s="9">
        <v>46</v>
      </c>
      <c r="BM18" s="9">
        <v>43</v>
      </c>
      <c r="BN18" s="9">
        <v>68</v>
      </c>
      <c r="BO18" s="9">
        <v>55</v>
      </c>
      <c r="BP18" s="9">
        <v>77</v>
      </c>
      <c r="BQ18" s="9">
        <v>70</v>
      </c>
      <c r="BR18" s="9">
        <v>79</v>
      </c>
      <c r="BS18" s="9">
        <v>70</v>
      </c>
      <c r="BT18" s="9">
        <v>93</v>
      </c>
      <c r="BU18" s="9">
        <v>93</v>
      </c>
      <c r="BV18" s="9">
        <v>62</v>
      </c>
      <c r="BW18" s="9">
        <v>80</v>
      </c>
      <c r="BX18" s="9">
        <v>63</v>
      </c>
      <c r="BY18" s="9">
        <v>67</v>
      </c>
      <c r="BZ18" s="9">
        <v>65</v>
      </c>
      <c r="CA18" s="9">
        <v>71</v>
      </c>
      <c r="CB18" s="9">
        <v>73</v>
      </c>
      <c r="CD18" s="9">
        <v>14</v>
      </c>
      <c r="CE18">
        <f t="shared" si="15"/>
        <v>83.2</v>
      </c>
      <c r="CF18">
        <f t="shared" si="16"/>
        <v>35</v>
      </c>
      <c r="CG18">
        <f t="shared" si="17"/>
        <v>80.8</v>
      </c>
      <c r="CH18">
        <f t="shared" si="18"/>
        <v>76</v>
      </c>
      <c r="CJ18" s="9">
        <v>0</v>
      </c>
      <c r="CS18" s="17">
        <v>222</v>
      </c>
      <c r="CT18" s="17">
        <v>214</v>
      </c>
      <c r="CU18" s="17">
        <v>4</v>
      </c>
      <c r="CV18">
        <f t="shared" si="2"/>
        <v>28.8</v>
      </c>
      <c r="CY18">
        <v>5</v>
      </c>
      <c r="CZ18">
        <v>82.521739130434781</v>
      </c>
      <c r="DA18">
        <v>68.483254476334849</v>
      </c>
      <c r="DB18">
        <v>96.560223784534713</v>
      </c>
      <c r="DN18">
        <v>15</v>
      </c>
      <c r="DO18">
        <v>78</v>
      </c>
      <c r="DP18">
        <v>52</v>
      </c>
      <c r="DQ18">
        <v>77.8</v>
      </c>
      <c r="DR18">
        <v>71.75</v>
      </c>
      <c r="DV18" s="46"/>
      <c r="DW18" s="46"/>
      <c r="DX18" s="46"/>
      <c r="DY18" s="46"/>
      <c r="DZ18" s="46"/>
      <c r="EA18" s="46"/>
      <c r="EB18" s="46"/>
    </row>
    <row r="19" spans="1:141">
      <c r="A19">
        <v>16</v>
      </c>
      <c r="B19" s="9">
        <v>81</v>
      </c>
      <c r="C19" s="9">
        <v>102</v>
      </c>
      <c r="D19" s="9">
        <v>87</v>
      </c>
      <c r="E19" s="9">
        <v>85</v>
      </c>
      <c r="F19" s="9">
        <v>80</v>
      </c>
      <c r="G19" s="9">
        <v>78</v>
      </c>
      <c r="H19" s="9">
        <v>85</v>
      </c>
      <c r="I19" s="9">
        <v>59</v>
      </c>
      <c r="J19" s="9">
        <v>93</v>
      </c>
      <c r="K19" s="9">
        <v>66</v>
      </c>
      <c r="L19" s="9">
        <v>82</v>
      </c>
      <c r="M19" s="9">
        <v>66</v>
      </c>
      <c r="N19" s="9">
        <v>82</v>
      </c>
      <c r="O19" s="9">
        <v>81</v>
      </c>
      <c r="P19" s="9">
        <v>78</v>
      </c>
      <c r="Q19" s="9">
        <v>69</v>
      </c>
      <c r="R19" s="9">
        <v>79</v>
      </c>
      <c r="S19" s="9">
        <v>84</v>
      </c>
      <c r="T19" s="9">
        <v>80</v>
      </c>
      <c r="U19" s="9">
        <v>81</v>
      </c>
      <c r="V19" s="9">
        <v>77</v>
      </c>
      <c r="W19" s="9">
        <v>84</v>
      </c>
      <c r="X19" s="9">
        <v>91</v>
      </c>
      <c r="Z19">
        <v>16</v>
      </c>
      <c r="AA19" s="9">
        <v>18</v>
      </c>
      <c r="AB19" s="9">
        <v>14</v>
      </c>
      <c r="AC19" s="9">
        <v>20</v>
      </c>
      <c r="AD19" s="9">
        <v>27</v>
      </c>
      <c r="AE19" s="9">
        <v>24</v>
      </c>
      <c r="AF19" s="9">
        <v>19</v>
      </c>
      <c r="AG19" s="9">
        <v>25</v>
      </c>
      <c r="AH19" s="9">
        <v>34</v>
      </c>
      <c r="AI19" s="9">
        <v>19</v>
      </c>
      <c r="AJ19" s="9">
        <v>40</v>
      </c>
      <c r="AK19" s="9">
        <v>17</v>
      </c>
      <c r="AL19" s="9">
        <v>25</v>
      </c>
      <c r="AM19" s="9">
        <v>24</v>
      </c>
      <c r="AN19" s="9">
        <v>25</v>
      </c>
      <c r="AO19" s="9">
        <v>30</v>
      </c>
      <c r="AP19" s="9">
        <v>32</v>
      </c>
      <c r="AQ19" s="9">
        <v>27</v>
      </c>
      <c r="AR19" s="9">
        <v>24</v>
      </c>
      <c r="AS19" s="9">
        <v>25</v>
      </c>
      <c r="AT19" s="9">
        <v>26</v>
      </c>
      <c r="AU19" s="9">
        <v>30</v>
      </c>
      <c r="AV19" s="9">
        <v>19</v>
      </c>
      <c r="AW19" s="9">
        <v>21</v>
      </c>
      <c r="AY19" s="9">
        <v>15</v>
      </c>
      <c r="AZ19">
        <f t="shared" si="11"/>
        <v>29.8</v>
      </c>
      <c r="BA19">
        <f t="shared" si="12"/>
        <v>27</v>
      </c>
      <c r="BB19">
        <f t="shared" si="13"/>
        <v>22</v>
      </c>
      <c r="BC19">
        <f t="shared" si="14"/>
        <v>20.75</v>
      </c>
      <c r="BE19">
        <v>16</v>
      </c>
      <c r="BF19" s="9">
        <v>84</v>
      </c>
      <c r="BG19" s="9">
        <v>70</v>
      </c>
      <c r="BH19" s="9">
        <v>68</v>
      </c>
      <c r="BI19" s="9">
        <v>88</v>
      </c>
      <c r="BJ19" s="9">
        <v>83</v>
      </c>
      <c r="BK19" s="9">
        <v>62</v>
      </c>
      <c r="BL19" s="9">
        <v>66</v>
      </c>
      <c r="BM19" s="9">
        <v>72</v>
      </c>
      <c r="BN19" s="9">
        <v>82</v>
      </c>
      <c r="BO19" s="9">
        <v>90</v>
      </c>
      <c r="BP19" s="9">
        <v>69</v>
      </c>
      <c r="BQ19" s="9">
        <v>70</v>
      </c>
      <c r="BR19" s="9">
        <v>78</v>
      </c>
      <c r="BS19" s="9">
        <v>70</v>
      </c>
      <c r="BT19" s="9">
        <v>98</v>
      </c>
      <c r="BU19" s="9">
        <v>100</v>
      </c>
      <c r="BV19" s="9">
        <v>64</v>
      </c>
      <c r="BW19" s="9">
        <v>79</v>
      </c>
      <c r="BX19" s="9">
        <v>63</v>
      </c>
      <c r="BY19" s="9">
        <v>68</v>
      </c>
      <c r="BZ19" s="9">
        <v>70</v>
      </c>
      <c r="CA19" s="9">
        <v>65</v>
      </c>
      <c r="CB19" s="9">
        <v>69</v>
      </c>
      <c r="CD19" s="9">
        <v>15</v>
      </c>
      <c r="CE19">
        <f t="shared" si="15"/>
        <v>78</v>
      </c>
      <c r="CF19">
        <f t="shared" si="16"/>
        <v>52</v>
      </c>
      <c r="CG19">
        <f t="shared" si="17"/>
        <v>77.8</v>
      </c>
      <c r="CH19">
        <f t="shared" si="18"/>
        <v>71.75</v>
      </c>
      <c r="CJ19" s="9">
        <v>0</v>
      </c>
      <c r="CS19" s="17">
        <v>215</v>
      </c>
      <c r="CT19" s="17">
        <v>195</v>
      </c>
      <c r="CU19" s="17">
        <v>3</v>
      </c>
      <c r="CV19">
        <f t="shared" si="2"/>
        <v>27</v>
      </c>
      <c r="CY19">
        <v>6</v>
      </c>
      <c r="CZ19">
        <v>80.608695652173907</v>
      </c>
      <c r="DA19">
        <v>64.746392911986902</v>
      </c>
      <c r="DB19">
        <v>96.470998392360912</v>
      </c>
      <c r="DN19">
        <v>16</v>
      </c>
      <c r="DO19">
        <v>78.599999999999994</v>
      </c>
      <c r="DP19">
        <v>74.400000000000006</v>
      </c>
      <c r="DQ19">
        <v>77</v>
      </c>
      <c r="DR19">
        <v>72.25</v>
      </c>
      <c r="DV19" s="46"/>
      <c r="DW19" s="46"/>
      <c r="DX19" s="46"/>
      <c r="DY19" s="46"/>
      <c r="DZ19" s="46"/>
      <c r="EA19" s="46"/>
      <c r="EB19" s="46"/>
    </row>
    <row r="20" spans="1:141">
      <c r="A20">
        <v>17</v>
      </c>
      <c r="B20" s="9">
        <v>83</v>
      </c>
      <c r="C20" s="9">
        <v>96</v>
      </c>
      <c r="D20" s="9">
        <v>87</v>
      </c>
      <c r="E20" s="9">
        <v>94</v>
      </c>
      <c r="F20" s="9">
        <v>74</v>
      </c>
      <c r="G20" s="9">
        <v>82</v>
      </c>
      <c r="H20" s="9">
        <v>87</v>
      </c>
      <c r="I20" s="9">
        <v>74</v>
      </c>
      <c r="J20" s="9">
        <v>89</v>
      </c>
      <c r="K20" s="9">
        <v>89</v>
      </c>
      <c r="L20" s="9">
        <v>76</v>
      </c>
      <c r="M20" s="9">
        <v>68</v>
      </c>
      <c r="N20" s="9">
        <v>81</v>
      </c>
      <c r="O20" s="9">
        <v>78</v>
      </c>
      <c r="P20" s="9">
        <v>83</v>
      </c>
      <c r="Q20" s="9">
        <v>85</v>
      </c>
      <c r="R20" s="9">
        <v>73</v>
      </c>
      <c r="S20" s="9">
        <v>79</v>
      </c>
      <c r="T20" s="9">
        <v>76</v>
      </c>
      <c r="U20" s="9">
        <v>90</v>
      </c>
      <c r="V20" s="9">
        <v>85</v>
      </c>
      <c r="W20" s="9">
        <v>67</v>
      </c>
      <c r="X20" s="9">
        <v>84</v>
      </c>
      <c r="Z20">
        <v>17</v>
      </c>
      <c r="AA20" s="9">
        <v>19</v>
      </c>
      <c r="AB20" s="9">
        <v>13</v>
      </c>
      <c r="AC20" s="9">
        <v>16</v>
      </c>
      <c r="AD20" s="9">
        <v>20</v>
      </c>
      <c r="AE20" s="9">
        <v>22</v>
      </c>
      <c r="AF20" s="9">
        <v>20</v>
      </c>
      <c r="AG20" s="9">
        <v>20</v>
      </c>
      <c r="AH20" s="9">
        <v>18</v>
      </c>
      <c r="AI20" s="9">
        <v>18</v>
      </c>
      <c r="AJ20" s="9">
        <v>19</v>
      </c>
      <c r="AK20" s="9">
        <v>29</v>
      </c>
      <c r="AL20" s="9">
        <v>23</v>
      </c>
      <c r="AM20" s="9">
        <v>24</v>
      </c>
      <c r="AN20" s="9">
        <v>29</v>
      </c>
      <c r="AO20" s="9">
        <v>23</v>
      </c>
      <c r="AP20" s="9">
        <v>26</v>
      </c>
      <c r="AQ20" s="9">
        <v>40</v>
      </c>
      <c r="AR20" s="9">
        <v>31</v>
      </c>
      <c r="AS20" s="9">
        <v>29</v>
      </c>
      <c r="AT20" s="9">
        <v>32</v>
      </c>
      <c r="AU20" s="9">
        <v>33</v>
      </c>
      <c r="AV20" s="9">
        <v>24</v>
      </c>
      <c r="AW20" s="9">
        <v>39</v>
      </c>
      <c r="AY20" s="9">
        <v>16</v>
      </c>
      <c r="AZ20">
        <f t="shared" si="11"/>
        <v>20.6</v>
      </c>
      <c r="BA20">
        <f t="shared" si="12"/>
        <v>27.4</v>
      </c>
      <c r="BB20">
        <f t="shared" si="13"/>
        <v>24.2</v>
      </c>
      <c r="BC20">
        <f t="shared" si="14"/>
        <v>25.5</v>
      </c>
      <c r="BE20">
        <v>17</v>
      </c>
      <c r="BF20" s="9">
        <v>88</v>
      </c>
      <c r="BG20" s="9">
        <v>68</v>
      </c>
      <c r="BH20" s="9">
        <v>69</v>
      </c>
      <c r="BI20" s="9">
        <v>93</v>
      </c>
      <c r="BJ20" s="9">
        <v>90</v>
      </c>
      <c r="BK20" s="9">
        <v>72</v>
      </c>
      <c r="BL20" s="9">
        <v>76</v>
      </c>
      <c r="BM20" s="9">
        <v>80</v>
      </c>
      <c r="BN20" s="9">
        <v>90</v>
      </c>
      <c r="BO20" s="9">
        <v>99</v>
      </c>
      <c r="BP20" s="9">
        <v>73</v>
      </c>
      <c r="BQ20" s="9">
        <v>68</v>
      </c>
      <c r="BR20" s="9">
        <v>77</v>
      </c>
      <c r="BS20" s="9">
        <v>74</v>
      </c>
      <c r="BT20" s="9">
        <v>96</v>
      </c>
      <c r="BU20" s="9">
        <v>100</v>
      </c>
      <c r="BV20" s="9">
        <v>79</v>
      </c>
      <c r="BW20" s="9">
        <v>85</v>
      </c>
      <c r="BX20" s="9">
        <v>67</v>
      </c>
      <c r="BY20" s="9">
        <v>75</v>
      </c>
      <c r="BZ20" s="9">
        <v>78</v>
      </c>
      <c r="CA20" s="9">
        <v>64</v>
      </c>
      <c r="CB20" s="9">
        <v>83</v>
      </c>
      <c r="CD20" s="9">
        <v>16</v>
      </c>
      <c r="CE20">
        <f t="shared" si="15"/>
        <v>78.599999999999994</v>
      </c>
      <c r="CF20">
        <f t="shared" si="16"/>
        <v>74.400000000000006</v>
      </c>
      <c r="CG20">
        <f t="shared" si="17"/>
        <v>77</v>
      </c>
      <c r="CH20">
        <f t="shared" si="18"/>
        <v>72.25</v>
      </c>
      <c r="CJ20" s="9">
        <v>0</v>
      </c>
      <c r="CS20" s="17">
        <v>193</v>
      </c>
      <c r="CT20" s="17">
        <v>190</v>
      </c>
      <c r="CU20" s="17">
        <v>6</v>
      </c>
      <c r="CV20">
        <f t="shared" si="2"/>
        <v>27.150000000000002</v>
      </c>
      <c r="CY20">
        <v>7</v>
      </c>
      <c r="CZ20">
        <v>79.521739130434781</v>
      </c>
      <c r="DA20">
        <v>61.132341084976403</v>
      </c>
      <c r="DB20">
        <v>97.91113717589316</v>
      </c>
      <c r="DN20">
        <v>17</v>
      </c>
      <c r="DO20">
        <v>81.599999999999994</v>
      </c>
      <c r="DP20">
        <v>83.4</v>
      </c>
      <c r="DQ20">
        <v>77.599999999999994</v>
      </c>
      <c r="DR20">
        <v>78.875</v>
      </c>
    </row>
    <row r="21" spans="1:141">
      <c r="A21">
        <v>18</v>
      </c>
      <c r="B21" s="9">
        <v>80</v>
      </c>
      <c r="C21" s="9">
        <v>55</v>
      </c>
      <c r="D21" s="9">
        <v>44</v>
      </c>
      <c r="E21" s="9">
        <v>84</v>
      </c>
      <c r="F21" s="9">
        <v>83</v>
      </c>
      <c r="G21" s="9">
        <v>22</v>
      </c>
      <c r="H21" s="9">
        <v>43</v>
      </c>
      <c r="I21" s="9">
        <v>31</v>
      </c>
      <c r="J21" s="9">
        <v>45</v>
      </c>
      <c r="K21" s="9">
        <v>21</v>
      </c>
      <c r="L21" s="9">
        <v>66</v>
      </c>
      <c r="M21" s="9">
        <v>68</v>
      </c>
      <c r="N21" s="9">
        <v>81</v>
      </c>
      <c r="O21" s="9">
        <v>80</v>
      </c>
      <c r="P21" s="9">
        <v>79</v>
      </c>
      <c r="Q21" s="9">
        <v>54</v>
      </c>
      <c r="R21" s="9">
        <v>57</v>
      </c>
      <c r="S21" s="9">
        <v>71</v>
      </c>
      <c r="T21" s="9">
        <v>56</v>
      </c>
      <c r="U21" s="9">
        <v>75</v>
      </c>
      <c r="V21" s="9">
        <v>51</v>
      </c>
      <c r="W21" s="9">
        <v>64</v>
      </c>
      <c r="X21" s="9">
        <v>76</v>
      </c>
      <c r="Z21">
        <v>18</v>
      </c>
      <c r="AA21" s="9">
        <v>21</v>
      </c>
      <c r="AB21" s="9">
        <v>22</v>
      </c>
      <c r="AC21" s="9">
        <v>22</v>
      </c>
      <c r="AD21" s="9">
        <v>27</v>
      </c>
      <c r="AE21" s="9">
        <v>22</v>
      </c>
      <c r="AF21" s="9">
        <v>28</v>
      </c>
      <c r="AG21" s="9">
        <v>7</v>
      </c>
      <c r="AH21" s="9">
        <v>19</v>
      </c>
      <c r="AI21" s="9">
        <v>5</v>
      </c>
      <c r="AJ21" s="9">
        <v>30</v>
      </c>
      <c r="AK21" s="9">
        <v>22</v>
      </c>
      <c r="AL21" s="9">
        <v>23</v>
      </c>
      <c r="AM21" s="9">
        <v>23</v>
      </c>
      <c r="AN21" s="9">
        <v>27</v>
      </c>
      <c r="AO21" s="9">
        <v>23</v>
      </c>
      <c r="AP21" s="9">
        <v>21</v>
      </c>
      <c r="AQ21" s="9">
        <v>21</v>
      </c>
      <c r="AR21" s="9">
        <v>17</v>
      </c>
      <c r="AS21" s="9">
        <v>22</v>
      </c>
      <c r="AT21" s="9">
        <v>13</v>
      </c>
      <c r="AU21" s="9">
        <v>35</v>
      </c>
      <c r="AV21" s="9">
        <v>19</v>
      </c>
      <c r="AW21" s="9">
        <v>6</v>
      </c>
      <c r="AY21" s="9">
        <v>17</v>
      </c>
      <c r="AZ21">
        <f t="shared" si="11"/>
        <v>18</v>
      </c>
      <c r="BA21">
        <f t="shared" si="12"/>
        <v>19</v>
      </c>
      <c r="BB21">
        <f t="shared" si="13"/>
        <v>25.6</v>
      </c>
      <c r="BC21">
        <f t="shared" si="14"/>
        <v>31.75</v>
      </c>
      <c r="BE21">
        <v>18</v>
      </c>
      <c r="BF21" s="9">
        <v>79</v>
      </c>
      <c r="BG21" s="9">
        <v>60</v>
      </c>
      <c r="BH21" s="9">
        <v>61</v>
      </c>
      <c r="BI21" s="9">
        <v>90</v>
      </c>
      <c r="BJ21" s="9">
        <v>82</v>
      </c>
      <c r="BK21" s="9">
        <v>28</v>
      </c>
      <c r="BL21" s="9">
        <v>7</v>
      </c>
      <c r="BM21" s="9">
        <v>19</v>
      </c>
      <c r="BN21" s="9">
        <v>15</v>
      </c>
      <c r="BO21" s="9">
        <v>49</v>
      </c>
      <c r="BP21" s="9">
        <v>70</v>
      </c>
      <c r="BQ21" s="9">
        <v>66</v>
      </c>
      <c r="BR21" s="9">
        <v>75</v>
      </c>
      <c r="BS21" s="9">
        <v>76</v>
      </c>
      <c r="BT21" s="9">
        <v>94</v>
      </c>
      <c r="BU21" s="9">
        <v>96</v>
      </c>
      <c r="BV21" s="9">
        <v>75</v>
      </c>
      <c r="BW21" s="9">
        <v>77</v>
      </c>
      <c r="BX21" s="9">
        <v>64</v>
      </c>
      <c r="BY21" s="9">
        <v>63</v>
      </c>
      <c r="BZ21" s="9">
        <v>88</v>
      </c>
      <c r="CA21" s="9">
        <v>58</v>
      </c>
      <c r="CB21" s="9">
        <v>64</v>
      </c>
      <c r="CD21" s="9">
        <v>17</v>
      </c>
      <c r="CE21">
        <f t="shared" si="15"/>
        <v>81.599999999999994</v>
      </c>
      <c r="CF21">
        <f t="shared" si="16"/>
        <v>83.4</v>
      </c>
      <c r="CG21">
        <f t="shared" si="17"/>
        <v>77.599999999999994</v>
      </c>
      <c r="CH21">
        <f t="shared" si="18"/>
        <v>78.875</v>
      </c>
      <c r="CJ21" s="9">
        <v>0</v>
      </c>
      <c r="CS21" s="17">
        <v>118</v>
      </c>
      <c r="CT21" s="17">
        <v>159</v>
      </c>
      <c r="CU21" s="17">
        <v>6</v>
      </c>
      <c r="CV21">
        <f t="shared" si="2"/>
        <v>21.85</v>
      </c>
      <c r="CY21">
        <v>8</v>
      </c>
      <c r="CZ21">
        <v>78.043478260869563</v>
      </c>
      <c r="DA21">
        <v>56.677663890351994</v>
      </c>
      <c r="DB21">
        <v>99.409292631387132</v>
      </c>
      <c r="DN21">
        <v>18</v>
      </c>
      <c r="DO21">
        <v>74.400000000000006</v>
      </c>
      <c r="DP21">
        <v>23.6</v>
      </c>
      <c r="DQ21">
        <v>76.2</v>
      </c>
      <c r="DR21">
        <v>73.125</v>
      </c>
    </row>
    <row r="22" spans="1:141">
      <c r="A22">
        <v>19</v>
      </c>
      <c r="B22" s="9">
        <v>77</v>
      </c>
      <c r="C22" s="9">
        <v>61</v>
      </c>
      <c r="D22" s="9">
        <v>71</v>
      </c>
      <c r="E22" s="9">
        <v>82</v>
      </c>
      <c r="F22" s="9">
        <v>75</v>
      </c>
      <c r="G22" s="9">
        <v>20</v>
      </c>
      <c r="H22" s="9">
        <v>50</v>
      </c>
      <c r="I22" s="9">
        <v>23</v>
      </c>
      <c r="J22" s="9">
        <v>29</v>
      </c>
      <c r="K22" s="9">
        <v>66</v>
      </c>
      <c r="L22" s="9">
        <v>90</v>
      </c>
      <c r="M22" s="9">
        <v>71</v>
      </c>
      <c r="N22" s="9">
        <v>98</v>
      </c>
      <c r="O22" s="9">
        <v>87</v>
      </c>
      <c r="P22" s="9">
        <v>96</v>
      </c>
      <c r="Q22" s="9">
        <v>75</v>
      </c>
      <c r="R22" s="9">
        <v>85</v>
      </c>
      <c r="S22" s="9">
        <v>79</v>
      </c>
      <c r="T22" s="9">
        <v>66</v>
      </c>
      <c r="U22" s="9">
        <v>72</v>
      </c>
      <c r="V22" s="9">
        <v>88</v>
      </c>
      <c r="W22" s="9">
        <v>64</v>
      </c>
      <c r="X22" s="9">
        <v>65</v>
      </c>
      <c r="Z22">
        <v>19</v>
      </c>
      <c r="AA22" s="9">
        <v>30</v>
      </c>
      <c r="AB22" s="9">
        <v>34</v>
      </c>
      <c r="AC22" s="9">
        <v>36</v>
      </c>
      <c r="AD22" s="9">
        <v>25</v>
      </c>
      <c r="AE22" s="9">
        <v>27</v>
      </c>
      <c r="AF22" s="9">
        <v>30</v>
      </c>
      <c r="AG22" s="9">
        <v>0</v>
      </c>
      <c r="AH22" s="9">
        <v>27</v>
      </c>
      <c r="AI22" s="9">
        <v>21</v>
      </c>
      <c r="AJ22" s="9">
        <v>40</v>
      </c>
      <c r="AK22" s="9">
        <v>30</v>
      </c>
      <c r="AL22" s="9">
        <v>18</v>
      </c>
      <c r="AM22" s="9">
        <v>24</v>
      </c>
      <c r="AN22" s="9">
        <v>22</v>
      </c>
      <c r="AO22" s="9">
        <v>19</v>
      </c>
      <c r="AP22" s="9">
        <v>31</v>
      </c>
      <c r="AQ22" s="9">
        <v>20</v>
      </c>
      <c r="AR22" s="9">
        <v>21</v>
      </c>
      <c r="AS22" s="9">
        <v>25</v>
      </c>
      <c r="AT22" s="9">
        <v>23</v>
      </c>
      <c r="AU22" s="9">
        <v>19</v>
      </c>
      <c r="AV22" s="9">
        <v>42</v>
      </c>
      <c r="AW22" s="9">
        <v>29</v>
      </c>
      <c r="AY22" s="9">
        <v>18</v>
      </c>
      <c r="AZ22">
        <f t="shared" si="11"/>
        <v>22.8</v>
      </c>
      <c r="BA22">
        <f t="shared" si="12"/>
        <v>17.8</v>
      </c>
      <c r="BB22">
        <f t="shared" si="13"/>
        <v>23.6</v>
      </c>
      <c r="BC22">
        <f t="shared" si="14"/>
        <v>19.25</v>
      </c>
      <c r="BE22">
        <v>19</v>
      </c>
      <c r="BF22" s="9">
        <v>79</v>
      </c>
      <c r="BG22" s="9">
        <v>64</v>
      </c>
      <c r="BH22" s="9">
        <v>67</v>
      </c>
      <c r="BI22" s="9">
        <v>85</v>
      </c>
      <c r="BJ22" s="9">
        <v>79</v>
      </c>
      <c r="BK22" s="9">
        <v>48</v>
      </c>
      <c r="BL22" s="9">
        <v>0</v>
      </c>
      <c r="BM22" s="9">
        <v>36</v>
      </c>
      <c r="BN22" s="9">
        <v>26</v>
      </c>
      <c r="BO22" s="9">
        <v>79</v>
      </c>
      <c r="BP22" s="9">
        <v>75</v>
      </c>
      <c r="BQ22" s="9">
        <v>59</v>
      </c>
      <c r="BR22" s="9">
        <v>74</v>
      </c>
      <c r="BS22" s="9">
        <v>73</v>
      </c>
      <c r="BT22" s="9">
        <v>88</v>
      </c>
      <c r="BU22" s="9">
        <v>100</v>
      </c>
      <c r="BV22" s="9">
        <v>70</v>
      </c>
      <c r="BW22" s="9">
        <v>73</v>
      </c>
      <c r="BX22" s="9">
        <v>64</v>
      </c>
      <c r="BY22" s="9">
        <v>61</v>
      </c>
      <c r="BZ22" s="9">
        <v>82</v>
      </c>
      <c r="CA22" s="9">
        <v>75</v>
      </c>
      <c r="CB22" s="9">
        <v>68</v>
      </c>
      <c r="CD22" s="9">
        <v>18</v>
      </c>
      <c r="CE22">
        <f t="shared" si="15"/>
        <v>74.400000000000006</v>
      </c>
      <c r="CF22">
        <f t="shared" si="16"/>
        <v>23.6</v>
      </c>
      <c r="CG22">
        <f t="shared" si="17"/>
        <v>76.2</v>
      </c>
      <c r="CH22">
        <f t="shared" si="18"/>
        <v>73.125</v>
      </c>
      <c r="CJ22" s="9">
        <v>0</v>
      </c>
      <c r="CS22" s="17">
        <v>94</v>
      </c>
      <c r="CT22" s="17">
        <v>101</v>
      </c>
      <c r="CU22" s="17">
        <v>5</v>
      </c>
      <c r="CV22">
        <f t="shared" si="2"/>
        <v>17.25</v>
      </c>
      <c r="CY22">
        <v>9</v>
      </c>
      <c r="CZ22">
        <v>78.347826086956516</v>
      </c>
      <c r="DA22">
        <v>57.535660292419692</v>
      </c>
      <c r="DB22">
        <v>99.15999188149334</v>
      </c>
      <c r="DN22">
        <v>19</v>
      </c>
      <c r="DO22">
        <v>74.8</v>
      </c>
      <c r="DP22">
        <v>37.799999999999997</v>
      </c>
      <c r="DQ22">
        <v>73.8</v>
      </c>
      <c r="DR22">
        <v>74.125</v>
      </c>
    </row>
    <row r="23" spans="1:141">
      <c r="A23">
        <v>20</v>
      </c>
      <c r="B23" s="9">
        <v>79</v>
      </c>
      <c r="C23" s="9">
        <v>76</v>
      </c>
      <c r="D23" s="9">
        <v>85</v>
      </c>
      <c r="E23" s="9">
        <v>84</v>
      </c>
      <c r="F23" s="9">
        <v>69</v>
      </c>
      <c r="G23" s="9">
        <v>77</v>
      </c>
      <c r="H23" s="9">
        <v>49</v>
      </c>
      <c r="I23" s="9">
        <v>57</v>
      </c>
      <c r="J23" s="9">
        <v>49</v>
      </c>
      <c r="K23" s="9">
        <v>88</v>
      </c>
      <c r="L23" s="9">
        <v>86</v>
      </c>
      <c r="M23" s="9">
        <v>40</v>
      </c>
      <c r="N23" s="9">
        <v>89</v>
      </c>
      <c r="O23" s="9">
        <v>92</v>
      </c>
      <c r="P23" s="9">
        <v>94</v>
      </c>
      <c r="Q23" s="9">
        <v>100</v>
      </c>
      <c r="R23" s="9">
        <v>75</v>
      </c>
      <c r="S23" s="9">
        <v>87</v>
      </c>
      <c r="T23" s="9">
        <v>87</v>
      </c>
      <c r="U23" s="9">
        <v>80</v>
      </c>
      <c r="V23" s="9">
        <v>102</v>
      </c>
      <c r="W23" s="9">
        <v>94</v>
      </c>
      <c r="X23" s="9">
        <v>89</v>
      </c>
      <c r="Z23">
        <v>20</v>
      </c>
      <c r="AA23" s="9">
        <v>30</v>
      </c>
      <c r="AB23" s="9">
        <v>24</v>
      </c>
      <c r="AC23" s="9">
        <v>25</v>
      </c>
      <c r="AD23" s="9">
        <v>24</v>
      </c>
      <c r="AE23" s="9">
        <v>31</v>
      </c>
      <c r="AF23" s="9">
        <v>30</v>
      </c>
      <c r="AG23" s="9">
        <v>1</v>
      </c>
      <c r="AH23" s="9">
        <v>45</v>
      </c>
      <c r="AI23" s="9">
        <v>1</v>
      </c>
      <c r="AJ23" s="9">
        <v>19</v>
      </c>
      <c r="AK23" s="9">
        <v>24</v>
      </c>
      <c r="AL23" s="9">
        <v>18</v>
      </c>
      <c r="AM23" s="9">
        <v>24</v>
      </c>
      <c r="AN23" s="9">
        <v>15</v>
      </c>
      <c r="AO23" s="9">
        <v>21</v>
      </c>
      <c r="AP23" s="9">
        <v>26</v>
      </c>
      <c r="AQ23" s="9">
        <v>35</v>
      </c>
      <c r="AR23" s="9">
        <v>21</v>
      </c>
      <c r="AS23" s="9">
        <v>35</v>
      </c>
      <c r="AT23" s="9">
        <v>30</v>
      </c>
      <c r="AU23" s="9">
        <v>20</v>
      </c>
      <c r="AV23" s="9">
        <v>39</v>
      </c>
      <c r="AW23" s="9">
        <v>32</v>
      </c>
      <c r="AY23" s="9">
        <v>19</v>
      </c>
      <c r="AZ23">
        <f t="shared" si="11"/>
        <v>30.4</v>
      </c>
      <c r="BA23">
        <f t="shared" si="12"/>
        <v>23.6</v>
      </c>
      <c r="BB23">
        <f t="shared" si="13"/>
        <v>22.6</v>
      </c>
      <c r="BC23">
        <f t="shared" si="14"/>
        <v>26.25</v>
      </c>
      <c r="BE23">
        <v>20</v>
      </c>
      <c r="BF23" s="9">
        <v>84</v>
      </c>
      <c r="BG23" s="9">
        <v>63</v>
      </c>
      <c r="BH23" s="9">
        <v>67</v>
      </c>
      <c r="BI23" s="9">
        <v>84</v>
      </c>
      <c r="BJ23" s="9">
        <v>85</v>
      </c>
      <c r="BK23" s="9">
        <v>68</v>
      </c>
      <c r="BL23" s="9">
        <v>1</v>
      </c>
      <c r="BM23" s="9">
        <v>71</v>
      </c>
      <c r="BN23" s="9">
        <v>17</v>
      </c>
      <c r="BO23" s="9">
        <v>88</v>
      </c>
      <c r="BP23" s="9">
        <v>74</v>
      </c>
      <c r="BQ23" s="9">
        <v>52</v>
      </c>
      <c r="BR23" s="9">
        <v>73</v>
      </c>
      <c r="BS23" s="9">
        <v>63</v>
      </c>
      <c r="BT23" s="9">
        <v>84</v>
      </c>
      <c r="BU23" s="9">
        <v>100</v>
      </c>
      <c r="BV23" s="9">
        <v>80</v>
      </c>
      <c r="BW23" s="9">
        <v>69</v>
      </c>
      <c r="BX23" s="9">
        <v>74</v>
      </c>
      <c r="BY23" s="9">
        <v>66</v>
      </c>
      <c r="BZ23" s="9">
        <v>77</v>
      </c>
      <c r="CA23" s="9">
        <v>89</v>
      </c>
      <c r="CB23" s="9">
        <v>75</v>
      </c>
      <c r="CD23" s="9">
        <v>19</v>
      </c>
      <c r="CE23">
        <f t="shared" si="15"/>
        <v>74.8</v>
      </c>
      <c r="CF23">
        <f t="shared" si="16"/>
        <v>37.799999999999997</v>
      </c>
      <c r="CG23">
        <f t="shared" si="17"/>
        <v>73.8</v>
      </c>
      <c r="CH23">
        <f t="shared" si="18"/>
        <v>74.125</v>
      </c>
      <c r="CJ23" s="9">
        <v>0</v>
      </c>
      <c r="CS23" s="17">
        <v>222</v>
      </c>
      <c r="CT23" s="17">
        <v>201</v>
      </c>
      <c r="CU23" s="17">
        <v>2</v>
      </c>
      <c r="CV23">
        <f t="shared" si="2"/>
        <v>27.150000000000002</v>
      </c>
      <c r="CY23">
        <v>10</v>
      </c>
      <c r="CZ23">
        <v>76.086956521739125</v>
      </c>
      <c r="DA23">
        <v>56.472692131022548</v>
      </c>
      <c r="DB23">
        <v>95.70122091245571</v>
      </c>
      <c r="DN23">
        <v>20</v>
      </c>
      <c r="DO23">
        <v>76.599999999999994</v>
      </c>
      <c r="DP23">
        <v>49</v>
      </c>
      <c r="DQ23">
        <v>69.2</v>
      </c>
      <c r="DR23">
        <v>78.75</v>
      </c>
    </row>
    <row r="24" spans="1:141">
      <c r="AY24" s="9">
        <v>20</v>
      </c>
      <c r="AZ24">
        <f t="shared" si="11"/>
        <v>26.8</v>
      </c>
      <c r="BA24">
        <f t="shared" si="12"/>
        <v>19.2</v>
      </c>
      <c r="BB24">
        <f t="shared" si="13"/>
        <v>20.399999999999999</v>
      </c>
      <c r="BC24">
        <f t="shared" si="14"/>
        <v>29.75</v>
      </c>
      <c r="CD24" s="9">
        <v>20</v>
      </c>
      <c r="CE24">
        <f t="shared" si="15"/>
        <v>76.599999999999994</v>
      </c>
      <c r="CF24">
        <f t="shared" si="16"/>
        <v>49</v>
      </c>
      <c r="CG24">
        <f t="shared" si="17"/>
        <v>69.2</v>
      </c>
      <c r="CH24">
        <f t="shared" si="18"/>
        <v>78.75</v>
      </c>
      <c r="CJ24" s="9">
        <v>0</v>
      </c>
      <c r="CS24" s="17">
        <v>183</v>
      </c>
      <c r="CT24" s="17">
        <v>169</v>
      </c>
      <c r="CU24" s="17">
        <v>5</v>
      </c>
      <c r="CV24">
        <f t="shared" si="2"/>
        <v>25.1</v>
      </c>
    </row>
    <row r="25" spans="1:141">
      <c r="CJ25" s="9">
        <v>8</v>
      </c>
      <c r="CS25" s="17">
        <v>128</v>
      </c>
      <c r="CT25" s="17">
        <v>98</v>
      </c>
      <c r="CU25" s="17">
        <v>3</v>
      </c>
      <c r="CV25">
        <f t="shared" si="2"/>
        <v>17.8</v>
      </c>
    </row>
    <row r="26" spans="1:141">
      <c r="E26" t="s">
        <v>4570</v>
      </c>
      <c r="F26" t="s">
        <v>4567</v>
      </c>
      <c r="G26" t="s">
        <v>4568</v>
      </c>
      <c r="H26" t="s">
        <v>4569</v>
      </c>
      <c r="CJ26" s="9">
        <v>0</v>
      </c>
      <c r="CS26" s="17">
        <v>119</v>
      </c>
      <c r="CT26" s="17">
        <v>139</v>
      </c>
      <c r="CU26" s="17">
        <v>5</v>
      </c>
      <c r="CV26">
        <f t="shared" si="2"/>
        <v>20.399999999999999</v>
      </c>
    </row>
    <row r="27" spans="1:141">
      <c r="D27" t="s">
        <v>4571</v>
      </c>
      <c r="E27">
        <f>+AVERAGE(B1:F1)</f>
        <v>80.239999999999995</v>
      </c>
      <c r="F27">
        <f>+AVERAGE(G1:K1)</f>
        <v>79.66</v>
      </c>
      <c r="G27">
        <f>+AVERAGE(L1:P1)</f>
        <v>76.8</v>
      </c>
      <c r="H27">
        <f>+AVERAGE(Q1:X1)</f>
        <v>75.337500000000006</v>
      </c>
      <c r="CJ27" s="9">
        <v>5</v>
      </c>
      <c r="CS27" s="17">
        <v>106</v>
      </c>
      <c r="CT27" s="17">
        <v>175</v>
      </c>
      <c r="CU27" s="17">
        <v>3</v>
      </c>
      <c r="CV27">
        <f t="shared" si="2"/>
        <v>20.55</v>
      </c>
    </row>
    <row r="28" spans="1:141">
      <c r="D28" t="s">
        <v>4572</v>
      </c>
      <c r="E28">
        <f>+AVERAGE(B2:F2)</f>
        <v>80.819999999999993</v>
      </c>
      <c r="F28">
        <f>+AVERAGE(G2:K2)</f>
        <v>62.779999999999994</v>
      </c>
      <c r="G28">
        <f>+AVERAGE(L2:P2)</f>
        <v>81.84</v>
      </c>
      <c r="H28">
        <f>+AVERAGE(Q2:X2)</f>
        <v>79.825000000000003</v>
      </c>
      <c r="CJ28" s="9">
        <v>5</v>
      </c>
      <c r="CS28" s="17">
        <v>186</v>
      </c>
      <c r="CT28" s="17">
        <v>140</v>
      </c>
      <c r="CU28" s="17">
        <v>4</v>
      </c>
      <c r="CV28">
        <f t="shared" si="2"/>
        <v>23.3</v>
      </c>
    </row>
    <row r="29" spans="1:141">
      <c r="CJ29" s="9">
        <v>7</v>
      </c>
      <c r="CS29" s="17">
        <v>201</v>
      </c>
      <c r="CT29" s="17">
        <v>145</v>
      </c>
      <c r="CU29" s="17">
        <v>2</v>
      </c>
      <c r="CV29">
        <f t="shared" si="2"/>
        <v>23.3</v>
      </c>
    </row>
    <row r="30" spans="1:141">
      <c r="E30" t="s">
        <v>4573</v>
      </c>
      <c r="F30" t="s">
        <v>4574</v>
      </c>
      <c r="G30" t="s">
        <v>4575</v>
      </c>
      <c r="H30" t="s">
        <v>4576</v>
      </c>
      <c r="CJ30" s="9">
        <v>4</v>
      </c>
      <c r="CS30" s="17">
        <v>187</v>
      </c>
      <c r="CT30" s="17">
        <v>81</v>
      </c>
      <c r="CU30" s="17">
        <v>5</v>
      </c>
      <c r="CV30">
        <f t="shared" si="2"/>
        <v>20.9</v>
      </c>
    </row>
    <row r="31" spans="1:141">
      <c r="D31">
        <v>1</v>
      </c>
      <c r="E31">
        <f>+AVERAGE(B4:F4)</f>
        <v>71.2</v>
      </c>
      <c r="F31">
        <f>+AVERAGE(G4:K4)</f>
        <v>73.2</v>
      </c>
      <c r="G31">
        <f>+AVERAGE(L4:P4)</f>
        <v>78.8</v>
      </c>
      <c r="H31">
        <f>+AVERAGE(Q4:X4)</f>
        <v>74.875</v>
      </c>
      <c r="CJ31" s="9">
        <v>3</v>
      </c>
      <c r="CS31" s="17">
        <v>147</v>
      </c>
      <c r="CT31" s="17">
        <v>124</v>
      </c>
      <c r="CU31" s="17">
        <v>5</v>
      </c>
      <c r="CV31">
        <f t="shared" si="2"/>
        <v>21.05</v>
      </c>
    </row>
    <row r="32" spans="1:141">
      <c r="D32">
        <v>2</v>
      </c>
      <c r="E32">
        <f t="shared" ref="E32:E40" si="21">+AVERAGE(B5:F5)</f>
        <v>82</v>
      </c>
      <c r="F32">
        <f t="shared" ref="F32:F40" si="22">+AVERAGE(G5:K5)</f>
        <v>83.8</v>
      </c>
      <c r="G32">
        <f t="shared" ref="G32:G40" si="23">+AVERAGE(L5:P5)</f>
        <v>74.599999999999994</v>
      </c>
      <c r="H32">
        <f t="shared" ref="H32:H40" si="24">+AVERAGE(Q5:X5)</f>
        <v>82.625</v>
      </c>
      <c r="CJ32" s="9">
        <v>6</v>
      </c>
      <c r="CS32" s="17">
        <v>101</v>
      </c>
      <c r="CT32" s="17">
        <v>101</v>
      </c>
      <c r="CU32" s="17">
        <v>5</v>
      </c>
      <c r="CV32">
        <f t="shared" si="2"/>
        <v>17.600000000000001</v>
      </c>
    </row>
    <row r="33" spans="4:100">
      <c r="D33">
        <v>3</v>
      </c>
      <c r="E33">
        <f t="shared" si="21"/>
        <v>81.400000000000006</v>
      </c>
      <c r="F33">
        <f t="shared" si="22"/>
        <v>81.8</v>
      </c>
      <c r="G33">
        <f t="shared" si="23"/>
        <v>79.599999999999994</v>
      </c>
      <c r="H33">
        <f t="shared" si="24"/>
        <v>75.25</v>
      </c>
      <c r="CJ33" s="9">
        <v>8</v>
      </c>
      <c r="CS33" s="17">
        <v>237</v>
      </c>
      <c r="CT33" s="17">
        <v>159</v>
      </c>
      <c r="CU33" s="17">
        <v>3</v>
      </c>
      <c r="CV33">
        <f t="shared" si="2"/>
        <v>26.3</v>
      </c>
    </row>
    <row r="34" spans="4:100">
      <c r="D34">
        <v>4</v>
      </c>
      <c r="E34">
        <f t="shared" si="21"/>
        <v>81.8</v>
      </c>
      <c r="F34">
        <f t="shared" si="22"/>
        <v>73.599999999999994</v>
      </c>
      <c r="G34">
        <f t="shared" si="23"/>
        <v>80.400000000000006</v>
      </c>
      <c r="H34">
        <f t="shared" si="24"/>
        <v>77.25</v>
      </c>
      <c r="CJ34" s="9">
        <v>5</v>
      </c>
      <c r="CS34" s="17">
        <v>203</v>
      </c>
      <c r="CT34" s="17">
        <v>160</v>
      </c>
      <c r="CU34" s="17">
        <v>6</v>
      </c>
      <c r="CV34">
        <f t="shared" si="2"/>
        <v>26.150000000000002</v>
      </c>
    </row>
    <row r="35" spans="4:100">
      <c r="D35">
        <v>5</v>
      </c>
      <c r="E35">
        <f t="shared" si="21"/>
        <v>83.2</v>
      </c>
      <c r="F35">
        <f t="shared" si="22"/>
        <v>77.400000000000006</v>
      </c>
      <c r="G35">
        <f t="shared" si="23"/>
        <v>79.400000000000006</v>
      </c>
      <c r="H35">
        <f t="shared" si="24"/>
        <v>74.375</v>
      </c>
      <c r="CJ35" s="9">
        <v>0</v>
      </c>
      <c r="CS35" s="17">
        <v>218</v>
      </c>
      <c r="CT35" s="17">
        <v>174</v>
      </c>
      <c r="CU35" s="17">
        <v>4</v>
      </c>
      <c r="CV35">
        <f t="shared" si="2"/>
        <v>26.6</v>
      </c>
    </row>
    <row r="36" spans="4:100">
      <c r="D36">
        <v>6</v>
      </c>
      <c r="E36">
        <f t="shared" si="21"/>
        <v>81.2</v>
      </c>
      <c r="F36">
        <f t="shared" si="22"/>
        <v>78.8</v>
      </c>
      <c r="G36">
        <f t="shared" si="23"/>
        <v>80.599999999999994</v>
      </c>
      <c r="H36">
        <f t="shared" si="24"/>
        <v>71</v>
      </c>
      <c r="CJ36" s="9">
        <v>0</v>
      </c>
      <c r="CS36" s="17">
        <v>88</v>
      </c>
      <c r="CT36" s="17">
        <v>97</v>
      </c>
      <c r="CU36" s="17">
        <v>4</v>
      </c>
      <c r="CV36">
        <f t="shared" si="2"/>
        <v>16.25</v>
      </c>
    </row>
    <row r="37" spans="4:100">
      <c r="D37">
        <v>7</v>
      </c>
      <c r="E37">
        <f t="shared" si="21"/>
        <v>76.8</v>
      </c>
      <c r="F37">
        <f t="shared" si="22"/>
        <v>76.400000000000006</v>
      </c>
      <c r="G37">
        <f t="shared" si="23"/>
        <v>79.400000000000006</v>
      </c>
      <c r="H37">
        <f t="shared" si="24"/>
        <v>74.875</v>
      </c>
      <c r="CJ37" s="9">
        <v>0</v>
      </c>
      <c r="CS37" s="17">
        <v>75</v>
      </c>
      <c r="CT37" s="17">
        <v>69</v>
      </c>
      <c r="CU37" s="17">
        <v>6</v>
      </c>
      <c r="CV37">
        <f t="shared" si="2"/>
        <v>15.2</v>
      </c>
    </row>
    <row r="38" spans="4:100">
      <c r="D38">
        <v>8</v>
      </c>
      <c r="E38">
        <f t="shared" si="21"/>
        <v>80.8</v>
      </c>
      <c r="F38">
        <f t="shared" si="22"/>
        <v>80.2</v>
      </c>
      <c r="G38">
        <f t="shared" si="23"/>
        <v>69.599999999999994</v>
      </c>
      <c r="H38">
        <f t="shared" si="24"/>
        <v>74</v>
      </c>
      <c r="CJ38" s="9">
        <v>0</v>
      </c>
      <c r="CS38" s="17">
        <v>241</v>
      </c>
      <c r="CT38" s="17">
        <v>155</v>
      </c>
      <c r="CU38" s="17">
        <v>5</v>
      </c>
      <c r="CV38">
        <f t="shared" si="2"/>
        <v>27.3</v>
      </c>
    </row>
    <row r="39" spans="4:100">
      <c r="D39">
        <v>9</v>
      </c>
      <c r="E39">
        <f t="shared" si="21"/>
        <v>80</v>
      </c>
      <c r="F39">
        <f t="shared" si="22"/>
        <v>87.6</v>
      </c>
      <c r="G39">
        <f t="shared" si="23"/>
        <v>70.8</v>
      </c>
      <c r="H39">
        <f t="shared" si="24"/>
        <v>72.375</v>
      </c>
      <c r="CJ39" s="9">
        <v>3</v>
      </c>
      <c r="CS39" s="17">
        <v>226</v>
      </c>
      <c r="CT39" s="17">
        <v>127</v>
      </c>
      <c r="CU39" s="17">
        <v>3</v>
      </c>
      <c r="CV39">
        <f t="shared" si="2"/>
        <v>24.150000000000002</v>
      </c>
    </row>
    <row r="40" spans="4:100">
      <c r="D40">
        <v>10</v>
      </c>
      <c r="E40">
        <f t="shared" si="21"/>
        <v>84</v>
      </c>
      <c r="F40">
        <f t="shared" si="22"/>
        <v>83.8</v>
      </c>
      <c r="G40">
        <f t="shared" si="23"/>
        <v>74.8</v>
      </c>
      <c r="H40">
        <f t="shared" si="24"/>
        <v>76.75</v>
      </c>
      <c r="CJ40" s="9">
        <v>1</v>
      </c>
      <c r="CS40" s="17">
        <v>107</v>
      </c>
      <c r="CT40" s="17">
        <v>74</v>
      </c>
      <c r="CU40" s="17">
        <v>2</v>
      </c>
      <c r="CV40">
        <f t="shared" si="2"/>
        <v>15.05</v>
      </c>
    </row>
    <row r="41" spans="4:100">
      <c r="CJ41" s="9">
        <v>0</v>
      </c>
      <c r="CS41" s="17">
        <v>65</v>
      </c>
      <c r="CT41" s="17">
        <v>95</v>
      </c>
      <c r="CU41" s="17">
        <v>5</v>
      </c>
      <c r="CV41">
        <f t="shared" si="2"/>
        <v>15.5</v>
      </c>
    </row>
    <row r="42" spans="4:100">
      <c r="D42">
        <v>11</v>
      </c>
      <c r="E42">
        <f t="shared" ref="E42:E51" si="25">+AVERAGE(B14:F14)</f>
        <v>77.8</v>
      </c>
      <c r="F42">
        <f t="shared" ref="F42:F51" si="26">+AVERAGE(G14:K14)</f>
        <v>87.4</v>
      </c>
      <c r="G42">
        <f t="shared" ref="G42:G51" si="27">+AVERAGE(L14:P14)</f>
        <v>73</v>
      </c>
      <c r="H42">
        <f t="shared" ref="H42:H51" si="28">+AVERAGE(Q14:X14)</f>
        <v>80.125</v>
      </c>
      <c r="CJ42" s="9">
        <v>0</v>
      </c>
      <c r="CS42" s="17">
        <v>57</v>
      </c>
      <c r="CT42" s="17">
        <v>94</v>
      </c>
      <c r="CU42" s="17">
        <v>6</v>
      </c>
      <c r="CV42">
        <f t="shared" si="2"/>
        <v>15.55</v>
      </c>
    </row>
    <row r="43" spans="4:100">
      <c r="D43">
        <v>12</v>
      </c>
      <c r="E43">
        <f t="shared" si="25"/>
        <v>89</v>
      </c>
      <c r="F43">
        <f t="shared" si="26"/>
        <v>88</v>
      </c>
      <c r="G43">
        <f t="shared" si="27"/>
        <v>84.4</v>
      </c>
      <c r="H43">
        <f t="shared" si="28"/>
        <v>90.375</v>
      </c>
      <c r="CJ43" s="9">
        <v>0</v>
      </c>
      <c r="CS43" s="17">
        <v>215</v>
      </c>
      <c r="CT43" s="17">
        <v>167</v>
      </c>
      <c r="CU43" s="17">
        <v>2</v>
      </c>
      <c r="CV43">
        <f t="shared" si="2"/>
        <v>25.1</v>
      </c>
    </row>
    <row r="44" spans="4:100">
      <c r="D44">
        <v>13</v>
      </c>
      <c r="E44">
        <f t="shared" si="25"/>
        <v>84.8</v>
      </c>
      <c r="F44">
        <f t="shared" si="26"/>
        <v>93</v>
      </c>
      <c r="G44">
        <f t="shared" si="27"/>
        <v>79.2</v>
      </c>
      <c r="H44">
        <f t="shared" si="28"/>
        <v>73.25</v>
      </c>
      <c r="CJ44" s="9">
        <v>0</v>
      </c>
      <c r="CS44" s="17">
        <v>193</v>
      </c>
      <c r="CT44" s="17">
        <v>165</v>
      </c>
      <c r="CU44" s="17">
        <v>4</v>
      </c>
      <c r="CV44">
        <f t="shared" si="2"/>
        <v>24.900000000000002</v>
      </c>
    </row>
    <row r="45" spans="4:100">
      <c r="D45">
        <v>14</v>
      </c>
      <c r="E45">
        <f t="shared" si="25"/>
        <v>87</v>
      </c>
      <c r="F45">
        <f t="shared" si="26"/>
        <v>28.8</v>
      </c>
      <c r="G45">
        <f t="shared" si="27"/>
        <v>93</v>
      </c>
      <c r="H45">
        <f t="shared" si="28"/>
        <v>88.5</v>
      </c>
      <c r="CJ45" s="9">
        <v>6</v>
      </c>
      <c r="CS45" s="17">
        <v>182</v>
      </c>
      <c r="CT45" s="17">
        <v>143</v>
      </c>
      <c r="CU45" s="17">
        <v>6</v>
      </c>
      <c r="CV45">
        <f t="shared" si="2"/>
        <v>24.25</v>
      </c>
    </row>
    <row r="46" spans="4:100">
      <c r="D46">
        <v>15</v>
      </c>
      <c r="E46">
        <f t="shared" si="25"/>
        <v>74.8</v>
      </c>
      <c r="F46">
        <f t="shared" si="26"/>
        <v>36.200000000000003</v>
      </c>
      <c r="G46">
        <f t="shared" si="27"/>
        <v>90.4</v>
      </c>
      <c r="H46">
        <f t="shared" si="28"/>
        <v>79</v>
      </c>
      <c r="CJ46" s="9">
        <v>6</v>
      </c>
      <c r="CS46" s="17">
        <v>139</v>
      </c>
      <c r="CT46" s="17">
        <v>121</v>
      </c>
      <c r="CU46" s="17">
        <v>5</v>
      </c>
      <c r="CV46">
        <f t="shared" si="2"/>
        <v>20.5</v>
      </c>
    </row>
    <row r="47" spans="4:100">
      <c r="D47">
        <v>16</v>
      </c>
      <c r="E47">
        <f t="shared" si="25"/>
        <v>87</v>
      </c>
      <c r="F47">
        <f t="shared" si="26"/>
        <v>76.2</v>
      </c>
      <c r="G47">
        <f t="shared" si="27"/>
        <v>77.8</v>
      </c>
      <c r="H47">
        <f t="shared" si="28"/>
        <v>80.625</v>
      </c>
      <c r="CJ47" s="9">
        <v>4</v>
      </c>
      <c r="CS47" s="17">
        <v>76</v>
      </c>
      <c r="CT47" s="17">
        <v>82</v>
      </c>
      <c r="CU47" s="17">
        <v>1</v>
      </c>
      <c r="CV47">
        <f t="shared" si="2"/>
        <v>13.4</v>
      </c>
    </row>
    <row r="48" spans="4:100">
      <c r="D48">
        <v>17</v>
      </c>
      <c r="E48">
        <f t="shared" si="25"/>
        <v>86.8</v>
      </c>
      <c r="F48">
        <f t="shared" si="26"/>
        <v>84.2</v>
      </c>
      <c r="G48">
        <f t="shared" si="27"/>
        <v>77.2</v>
      </c>
      <c r="H48">
        <f t="shared" si="28"/>
        <v>79.875</v>
      </c>
      <c r="CJ48" s="9">
        <v>5</v>
      </c>
      <c r="CS48" s="17">
        <v>211</v>
      </c>
      <c r="CT48" s="17">
        <v>167</v>
      </c>
      <c r="CU48" s="17">
        <v>5</v>
      </c>
      <c r="CV48">
        <f t="shared" si="2"/>
        <v>26.400000000000002</v>
      </c>
    </row>
    <row r="49" spans="2:100">
      <c r="D49">
        <v>18</v>
      </c>
      <c r="E49">
        <f t="shared" si="25"/>
        <v>69.2</v>
      </c>
      <c r="F49">
        <f t="shared" si="26"/>
        <v>32.4</v>
      </c>
      <c r="G49">
        <f t="shared" si="27"/>
        <v>74.8</v>
      </c>
      <c r="H49">
        <f t="shared" si="28"/>
        <v>63</v>
      </c>
      <c r="CJ49" s="9">
        <v>6</v>
      </c>
      <c r="CS49" s="17">
        <v>206</v>
      </c>
      <c r="CT49" s="17">
        <v>165</v>
      </c>
      <c r="CU49" s="17">
        <v>2</v>
      </c>
      <c r="CV49">
        <f t="shared" si="2"/>
        <v>24.55</v>
      </c>
    </row>
    <row r="50" spans="2:100">
      <c r="D50">
        <v>19</v>
      </c>
      <c r="E50">
        <f t="shared" si="25"/>
        <v>73.2</v>
      </c>
      <c r="F50">
        <f t="shared" si="26"/>
        <v>37.6</v>
      </c>
      <c r="G50">
        <f t="shared" si="27"/>
        <v>88.4</v>
      </c>
      <c r="H50">
        <f t="shared" si="28"/>
        <v>74.25</v>
      </c>
      <c r="CJ50" s="9">
        <v>5</v>
      </c>
      <c r="CS50" s="17">
        <v>203</v>
      </c>
      <c r="CT50" s="17">
        <v>147</v>
      </c>
      <c r="CU50" s="17">
        <v>2</v>
      </c>
      <c r="CV50">
        <f t="shared" si="2"/>
        <v>23.5</v>
      </c>
    </row>
    <row r="51" spans="2:100">
      <c r="D51">
        <v>20</v>
      </c>
      <c r="E51">
        <f t="shared" si="25"/>
        <v>78.599999999999994</v>
      </c>
      <c r="F51">
        <f t="shared" si="26"/>
        <v>64</v>
      </c>
      <c r="G51">
        <f t="shared" si="27"/>
        <v>80.2</v>
      </c>
      <c r="H51">
        <f t="shared" si="28"/>
        <v>89.25</v>
      </c>
      <c r="CJ51" s="9">
        <v>5</v>
      </c>
      <c r="CS51" s="17">
        <v>147</v>
      </c>
      <c r="CT51" s="17">
        <v>102</v>
      </c>
      <c r="CU51" s="17">
        <v>4</v>
      </c>
      <c r="CV51">
        <f t="shared" si="2"/>
        <v>19.450000000000003</v>
      </c>
    </row>
    <row r="52" spans="2:100">
      <c r="CJ52" s="9">
        <v>3</v>
      </c>
      <c r="CS52" s="17">
        <v>72</v>
      </c>
      <c r="CT52" s="17">
        <v>85</v>
      </c>
      <c r="CU52" s="17">
        <v>5</v>
      </c>
      <c r="CV52">
        <f t="shared" si="2"/>
        <v>15.350000000000001</v>
      </c>
    </row>
    <row r="53" spans="2:100">
      <c r="CJ53" s="9">
        <v>5</v>
      </c>
      <c r="CS53" s="17">
        <v>206</v>
      </c>
      <c r="CT53" s="17">
        <v>152</v>
      </c>
      <c r="CU53" s="35"/>
      <c r="CV53">
        <f t="shared" si="2"/>
        <v>22.900000000000002</v>
      </c>
    </row>
    <row r="54" spans="2:100">
      <c r="B54" s="17">
        <v>95</v>
      </c>
      <c r="C54" s="17">
        <v>89</v>
      </c>
      <c r="D54" s="17">
        <v>94</v>
      </c>
      <c r="E54" s="17">
        <v>100</v>
      </c>
      <c r="F54" s="17">
        <v>100</v>
      </c>
      <c r="G54" s="17">
        <v>100</v>
      </c>
      <c r="H54" s="17">
        <v>100</v>
      </c>
      <c r="I54" s="17">
        <v>90</v>
      </c>
      <c r="J54" s="17">
        <v>75</v>
      </c>
      <c r="K54" s="17">
        <v>94</v>
      </c>
      <c r="L54" s="17">
        <v>100</v>
      </c>
      <c r="M54" s="17">
        <v>100</v>
      </c>
      <c r="N54" s="17">
        <v>99</v>
      </c>
      <c r="O54" s="17">
        <v>85</v>
      </c>
      <c r="P54" s="17">
        <v>96</v>
      </c>
      <c r="Q54" s="17">
        <v>100</v>
      </c>
      <c r="R54" s="17">
        <v>88</v>
      </c>
      <c r="S54" s="17">
        <v>100</v>
      </c>
      <c r="T54" s="17">
        <v>82</v>
      </c>
      <c r="U54" s="17">
        <v>75</v>
      </c>
      <c r="V54" s="17">
        <v>90</v>
      </c>
      <c r="X54">
        <f>+AVERAGE(B54:V54)</f>
        <v>92.952380952380949</v>
      </c>
      <c r="Y54">
        <f>+X54-STDEV(B54:V54)</f>
        <v>84.782459346415621</v>
      </c>
      <c r="Z54">
        <f>+X54+STDEV(B54:V54)</f>
        <v>101.12230255834628</v>
      </c>
      <c r="CJ54" s="9">
        <v>7</v>
      </c>
      <c r="CS54" s="17">
        <v>162</v>
      </c>
      <c r="CT54" s="17">
        <v>142</v>
      </c>
      <c r="CU54" s="35"/>
      <c r="CV54">
        <f t="shared" si="2"/>
        <v>20.200000000000003</v>
      </c>
    </row>
    <row r="55" spans="2:100">
      <c r="B55" s="17">
        <v>70</v>
      </c>
      <c r="C55" s="17">
        <v>82</v>
      </c>
      <c r="D55" s="17">
        <v>74</v>
      </c>
      <c r="E55" s="17">
        <v>100</v>
      </c>
      <c r="F55" s="17">
        <v>96</v>
      </c>
      <c r="G55" s="17">
        <v>100</v>
      </c>
      <c r="H55" s="17">
        <v>98</v>
      </c>
      <c r="I55" s="17">
        <v>70</v>
      </c>
      <c r="J55" s="17">
        <v>69</v>
      </c>
      <c r="K55" s="17">
        <v>76</v>
      </c>
      <c r="L55" s="17">
        <v>100</v>
      </c>
      <c r="M55" s="17">
        <v>97</v>
      </c>
      <c r="N55" s="17">
        <v>89</v>
      </c>
      <c r="O55" s="17">
        <v>79</v>
      </c>
      <c r="P55" s="17">
        <v>71</v>
      </c>
      <c r="Q55" s="17">
        <v>100</v>
      </c>
      <c r="R55" s="17">
        <v>72</v>
      </c>
      <c r="S55" s="17">
        <v>85</v>
      </c>
      <c r="T55" s="17">
        <v>81</v>
      </c>
      <c r="U55" s="17">
        <v>67</v>
      </c>
      <c r="V55" s="17">
        <v>75</v>
      </c>
      <c r="X55">
        <f t="shared" ref="X55:X85" si="29">+AVERAGE(B55:V55)</f>
        <v>83.38095238095238</v>
      </c>
      <c r="Y55">
        <f t="shared" ref="Y55:Y63" si="30">+X55-STDEV(B55:V55)</f>
        <v>71.025887870897463</v>
      </c>
      <c r="Z55">
        <f t="shared" ref="Z55:Z63" si="31">+X55+STDEV(B55:V55)</f>
        <v>95.736016891007296</v>
      </c>
      <c r="CJ55" s="9">
        <v>0</v>
      </c>
      <c r="CS55" s="17">
        <v>165</v>
      </c>
      <c r="CT55" s="17">
        <v>162</v>
      </c>
      <c r="CU55" s="35"/>
      <c r="CV55">
        <f t="shared" si="2"/>
        <v>21.35</v>
      </c>
    </row>
    <row r="56" spans="2:100">
      <c r="B56" s="17">
        <v>69</v>
      </c>
      <c r="C56" s="17">
        <v>75</v>
      </c>
      <c r="D56" s="17">
        <v>69</v>
      </c>
      <c r="E56" s="17">
        <v>97</v>
      </c>
      <c r="F56" s="17">
        <v>87</v>
      </c>
      <c r="G56" s="17">
        <v>100</v>
      </c>
      <c r="H56" s="17">
        <v>90</v>
      </c>
      <c r="I56" s="17">
        <v>70</v>
      </c>
      <c r="J56" s="17">
        <v>69</v>
      </c>
      <c r="K56" s="17">
        <v>66</v>
      </c>
      <c r="L56" s="17">
        <v>100</v>
      </c>
      <c r="M56" s="17">
        <v>84</v>
      </c>
      <c r="N56" s="17">
        <v>91</v>
      </c>
      <c r="O56" s="17">
        <v>79</v>
      </c>
      <c r="P56" s="17">
        <v>66</v>
      </c>
      <c r="Q56" s="17">
        <v>85</v>
      </c>
      <c r="R56" s="17">
        <v>61</v>
      </c>
      <c r="S56" s="17">
        <v>85</v>
      </c>
      <c r="T56" s="17">
        <v>82</v>
      </c>
      <c r="U56" s="17">
        <v>67</v>
      </c>
      <c r="V56" s="17">
        <v>70</v>
      </c>
      <c r="X56">
        <f t="shared" si="29"/>
        <v>79.142857142857139</v>
      </c>
      <c r="Y56">
        <f t="shared" si="30"/>
        <v>67.050356515254464</v>
      </c>
      <c r="Z56">
        <f t="shared" si="31"/>
        <v>91.235357770459814</v>
      </c>
      <c r="CJ56" s="9">
        <v>0</v>
      </c>
      <c r="CS56" s="17">
        <v>170</v>
      </c>
      <c r="CT56" s="17">
        <v>173</v>
      </c>
      <c r="CU56" s="35"/>
      <c r="CV56">
        <f t="shared" si="2"/>
        <v>22.150000000000002</v>
      </c>
    </row>
    <row r="57" spans="2:100">
      <c r="B57" s="17">
        <v>68</v>
      </c>
      <c r="C57" s="17">
        <v>68</v>
      </c>
      <c r="D57" s="17">
        <v>68</v>
      </c>
      <c r="E57" s="17">
        <v>97</v>
      </c>
      <c r="F57" s="17">
        <v>76</v>
      </c>
      <c r="G57" s="17">
        <v>100</v>
      </c>
      <c r="H57" s="17">
        <v>84</v>
      </c>
      <c r="I57" s="17">
        <v>71</v>
      </c>
      <c r="J57" s="17">
        <v>68</v>
      </c>
      <c r="K57" s="17">
        <v>66</v>
      </c>
      <c r="L57" s="17">
        <v>100</v>
      </c>
      <c r="M57" s="17">
        <v>79</v>
      </c>
      <c r="N57" s="17">
        <v>89</v>
      </c>
      <c r="O57" s="17">
        <v>100</v>
      </c>
      <c r="P57" s="17">
        <v>66</v>
      </c>
      <c r="Q57" s="17">
        <v>79</v>
      </c>
      <c r="R57" s="17">
        <v>68</v>
      </c>
      <c r="S57" s="17">
        <v>80</v>
      </c>
      <c r="T57" s="17">
        <v>83</v>
      </c>
      <c r="U57" s="17">
        <v>67</v>
      </c>
      <c r="V57" s="17">
        <v>70</v>
      </c>
      <c r="X57">
        <f t="shared" si="29"/>
        <v>78.428571428571431</v>
      </c>
      <c r="Y57">
        <f t="shared" si="30"/>
        <v>66.133973311628253</v>
      </c>
      <c r="Z57">
        <f t="shared" si="31"/>
        <v>90.723169545514608</v>
      </c>
      <c r="CJ57" s="9">
        <v>0</v>
      </c>
      <c r="CS57" s="17">
        <v>109</v>
      </c>
      <c r="CT57" s="17">
        <v>172</v>
      </c>
      <c r="CU57" s="35"/>
      <c r="CV57">
        <f t="shared" si="2"/>
        <v>19.05</v>
      </c>
    </row>
    <row r="58" spans="2:100">
      <c r="B58" s="17">
        <v>73</v>
      </c>
      <c r="C58" s="17">
        <v>72</v>
      </c>
      <c r="D58" s="17">
        <v>67</v>
      </c>
      <c r="E58" s="17">
        <v>97</v>
      </c>
      <c r="F58" s="17">
        <v>70</v>
      </c>
      <c r="G58" s="17">
        <v>100</v>
      </c>
      <c r="H58" s="17">
        <v>84</v>
      </c>
      <c r="I58" s="17">
        <v>71</v>
      </c>
      <c r="J58" s="17">
        <v>68</v>
      </c>
      <c r="K58" s="17">
        <v>65</v>
      </c>
      <c r="L58" s="17">
        <v>100</v>
      </c>
      <c r="M58" s="17">
        <v>76</v>
      </c>
      <c r="N58" s="17">
        <v>100</v>
      </c>
      <c r="O58" s="17">
        <v>90</v>
      </c>
      <c r="P58" s="17">
        <v>66</v>
      </c>
      <c r="Q58" s="17">
        <v>76</v>
      </c>
      <c r="R58" s="17">
        <v>67</v>
      </c>
      <c r="S58" s="17">
        <v>84</v>
      </c>
      <c r="T58" s="17">
        <v>84</v>
      </c>
      <c r="U58" s="17">
        <v>67</v>
      </c>
      <c r="V58" s="17">
        <v>70</v>
      </c>
      <c r="X58">
        <f t="shared" si="29"/>
        <v>78.428571428571431</v>
      </c>
      <c r="Y58">
        <f t="shared" si="30"/>
        <v>66.01256793078106</v>
      </c>
      <c r="Z58">
        <f t="shared" si="31"/>
        <v>90.844574926361801</v>
      </c>
      <c r="CJ58" s="9">
        <v>0</v>
      </c>
      <c r="CS58" s="17">
        <v>170</v>
      </c>
      <c r="CT58" s="17">
        <v>197</v>
      </c>
      <c r="CU58" s="35"/>
      <c r="CV58">
        <f t="shared" si="2"/>
        <v>23.35</v>
      </c>
    </row>
    <row r="59" spans="2:100">
      <c r="B59" s="17">
        <v>72</v>
      </c>
      <c r="C59" s="17">
        <v>62</v>
      </c>
      <c r="D59" s="17">
        <v>65</v>
      </c>
      <c r="E59" s="17">
        <v>82</v>
      </c>
      <c r="F59" s="17">
        <v>59</v>
      </c>
      <c r="G59" s="17">
        <v>91</v>
      </c>
      <c r="H59" s="17">
        <v>84</v>
      </c>
      <c r="I59" s="17">
        <v>71</v>
      </c>
      <c r="J59" s="17">
        <v>66</v>
      </c>
      <c r="K59" s="17">
        <v>66</v>
      </c>
      <c r="L59" s="17">
        <v>100</v>
      </c>
      <c r="M59" s="17">
        <v>66</v>
      </c>
      <c r="N59" s="17">
        <v>100</v>
      </c>
      <c r="O59" s="17">
        <v>74</v>
      </c>
      <c r="P59" s="17">
        <v>66</v>
      </c>
      <c r="Q59" s="17">
        <v>68</v>
      </c>
      <c r="R59" s="17">
        <v>66</v>
      </c>
      <c r="S59" s="17">
        <v>78</v>
      </c>
      <c r="T59" s="17">
        <v>85</v>
      </c>
      <c r="U59" s="17">
        <v>67</v>
      </c>
      <c r="V59" s="17">
        <v>70</v>
      </c>
      <c r="X59">
        <f t="shared" si="29"/>
        <v>74.19047619047619</v>
      </c>
      <c r="Y59">
        <f t="shared" si="30"/>
        <v>62.305111039926352</v>
      </c>
      <c r="Z59">
        <f t="shared" si="31"/>
        <v>86.075841341026035</v>
      </c>
      <c r="CJ59" s="9">
        <v>0</v>
      </c>
      <c r="CS59" s="17">
        <v>165</v>
      </c>
      <c r="CT59" s="17">
        <v>197</v>
      </c>
      <c r="CU59" s="35"/>
      <c r="CV59">
        <f t="shared" si="2"/>
        <v>23.1</v>
      </c>
    </row>
    <row r="60" spans="2:100">
      <c r="B60" s="17">
        <v>72</v>
      </c>
      <c r="C60" s="17">
        <v>75</v>
      </c>
      <c r="D60" s="17">
        <v>67</v>
      </c>
      <c r="E60" s="17">
        <v>82</v>
      </c>
      <c r="F60" s="17">
        <v>48</v>
      </c>
      <c r="G60" s="17">
        <v>86</v>
      </c>
      <c r="H60" s="17">
        <v>86</v>
      </c>
      <c r="I60" s="17">
        <v>72</v>
      </c>
      <c r="J60" s="17">
        <v>65</v>
      </c>
      <c r="K60" s="17">
        <v>66</v>
      </c>
      <c r="L60" s="17">
        <v>100</v>
      </c>
      <c r="M60" s="17">
        <v>53</v>
      </c>
      <c r="N60" s="17">
        <v>92</v>
      </c>
      <c r="O60" s="17">
        <v>84</v>
      </c>
      <c r="P60" s="17">
        <v>66</v>
      </c>
      <c r="Q60" s="17">
        <v>73</v>
      </c>
      <c r="R60" s="17">
        <v>66</v>
      </c>
      <c r="S60" s="17">
        <v>74</v>
      </c>
      <c r="T60" s="17">
        <v>85</v>
      </c>
      <c r="U60" s="17">
        <v>67</v>
      </c>
      <c r="V60" s="17">
        <v>70</v>
      </c>
      <c r="X60">
        <f t="shared" si="29"/>
        <v>73.761904761904759</v>
      </c>
      <c r="Y60">
        <f t="shared" si="30"/>
        <v>61.340533010343812</v>
      </c>
      <c r="Z60">
        <f t="shared" si="31"/>
        <v>86.183276513465714</v>
      </c>
      <c r="CJ60" s="9">
        <v>0</v>
      </c>
      <c r="CS60" s="17">
        <v>95</v>
      </c>
      <c r="CT60" s="17">
        <v>97</v>
      </c>
      <c r="CU60" s="35"/>
      <c r="CV60">
        <f t="shared" si="2"/>
        <v>14.600000000000001</v>
      </c>
    </row>
    <row r="61" spans="2:100">
      <c r="B61" s="17">
        <v>75</v>
      </c>
      <c r="C61" s="17">
        <v>79</v>
      </c>
      <c r="D61" s="17">
        <v>67</v>
      </c>
      <c r="E61" s="17">
        <v>81</v>
      </c>
      <c r="F61" s="17">
        <v>45</v>
      </c>
      <c r="G61" s="17">
        <v>83</v>
      </c>
      <c r="H61" s="17">
        <v>87</v>
      </c>
      <c r="I61" s="17">
        <v>72</v>
      </c>
      <c r="J61" s="17">
        <v>67</v>
      </c>
      <c r="K61" s="17">
        <v>66</v>
      </c>
      <c r="L61" s="17">
        <v>100</v>
      </c>
      <c r="M61" s="17">
        <v>51</v>
      </c>
      <c r="N61" s="17">
        <v>95</v>
      </c>
      <c r="O61" s="17">
        <v>74</v>
      </c>
      <c r="P61" s="17">
        <v>66</v>
      </c>
      <c r="Q61" s="17">
        <v>79</v>
      </c>
      <c r="R61" s="17">
        <v>65</v>
      </c>
      <c r="S61" s="17">
        <v>79</v>
      </c>
      <c r="T61" s="17">
        <v>86</v>
      </c>
      <c r="U61" s="17">
        <v>67</v>
      </c>
      <c r="V61" s="17">
        <v>70</v>
      </c>
      <c r="X61">
        <f t="shared" si="29"/>
        <v>74</v>
      </c>
      <c r="Y61">
        <f t="shared" si="30"/>
        <v>60.996154414943248</v>
      </c>
      <c r="Z61">
        <f t="shared" si="31"/>
        <v>87.003845585056752</v>
      </c>
      <c r="CJ61" s="9">
        <v>0</v>
      </c>
      <c r="CS61" s="17">
        <v>98</v>
      </c>
      <c r="CT61" s="17">
        <v>103</v>
      </c>
      <c r="CU61" s="35"/>
      <c r="CV61">
        <f t="shared" si="2"/>
        <v>15.05</v>
      </c>
    </row>
    <row r="62" spans="2:100">
      <c r="B62" s="17">
        <v>80</v>
      </c>
      <c r="C62" s="17">
        <v>75</v>
      </c>
      <c r="D62" s="17">
        <v>67</v>
      </c>
      <c r="E62" s="17">
        <v>81</v>
      </c>
      <c r="F62" s="17">
        <v>55</v>
      </c>
      <c r="G62" s="17">
        <v>85</v>
      </c>
      <c r="H62" s="17">
        <v>92</v>
      </c>
      <c r="I62" s="17">
        <v>72</v>
      </c>
      <c r="J62" s="17">
        <v>67</v>
      </c>
      <c r="K62" s="17">
        <v>66</v>
      </c>
      <c r="L62" s="17">
        <v>95</v>
      </c>
      <c r="M62" s="17">
        <v>51</v>
      </c>
      <c r="N62" s="17">
        <v>87</v>
      </c>
      <c r="O62" s="17">
        <v>69</v>
      </c>
      <c r="P62" s="17">
        <v>66</v>
      </c>
      <c r="Q62" s="17">
        <v>81</v>
      </c>
      <c r="R62" s="17">
        <v>71</v>
      </c>
      <c r="S62" s="17">
        <v>81</v>
      </c>
      <c r="T62" s="17">
        <v>81</v>
      </c>
      <c r="U62" s="17">
        <v>67</v>
      </c>
      <c r="V62" s="17">
        <v>70</v>
      </c>
      <c r="X62">
        <f t="shared" si="29"/>
        <v>74.238095238095241</v>
      </c>
      <c r="Y62">
        <f t="shared" si="30"/>
        <v>63.044772398541461</v>
      </c>
      <c r="Z62">
        <f t="shared" si="31"/>
        <v>85.431418077649028</v>
      </c>
      <c r="CJ62" s="9">
        <v>0</v>
      </c>
      <c r="CS62" s="17">
        <v>95</v>
      </c>
      <c r="CT62" s="17">
        <v>103</v>
      </c>
      <c r="CU62" s="35"/>
      <c r="CV62">
        <f t="shared" si="2"/>
        <v>14.9</v>
      </c>
    </row>
    <row r="63" spans="2:100">
      <c r="B63" s="17">
        <v>86</v>
      </c>
      <c r="C63" s="17">
        <v>78</v>
      </c>
      <c r="D63" s="17">
        <v>68</v>
      </c>
      <c r="E63" s="17">
        <v>66</v>
      </c>
      <c r="F63" s="17">
        <v>55</v>
      </c>
      <c r="G63" s="17">
        <v>87</v>
      </c>
      <c r="H63" s="17">
        <v>92</v>
      </c>
      <c r="I63" s="17">
        <v>72</v>
      </c>
      <c r="J63" s="17">
        <v>67</v>
      </c>
      <c r="K63" s="17">
        <v>66</v>
      </c>
      <c r="L63" s="17">
        <v>75</v>
      </c>
      <c r="M63" s="17">
        <v>56</v>
      </c>
      <c r="N63" s="17">
        <v>77</v>
      </c>
      <c r="O63" s="17">
        <v>69</v>
      </c>
      <c r="P63" s="17">
        <v>66</v>
      </c>
      <c r="Q63" s="17">
        <v>81</v>
      </c>
      <c r="R63" s="17">
        <v>74</v>
      </c>
      <c r="S63" s="17">
        <v>69</v>
      </c>
      <c r="T63" s="17">
        <v>83</v>
      </c>
      <c r="U63" s="17">
        <v>67</v>
      </c>
      <c r="V63" s="17">
        <v>70</v>
      </c>
      <c r="X63">
        <f t="shared" si="29"/>
        <v>72.571428571428569</v>
      </c>
      <c r="Y63">
        <f t="shared" si="30"/>
        <v>63.002878897776725</v>
      </c>
      <c r="Z63">
        <f t="shared" si="31"/>
        <v>82.139978245080414</v>
      </c>
      <c r="CJ63" s="9">
        <v>0</v>
      </c>
      <c r="CS63" s="17">
        <v>299</v>
      </c>
      <c r="CT63" s="17">
        <v>295</v>
      </c>
      <c r="CU63" s="35"/>
      <c r="CV63">
        <f t="shared" si="2"/>
        <v>34.700000000000003</v>
      </c>
    </row>
    <row r="64" spans="2:100">
      <c r="CJ64" s="9">
        <v>0</v>
      </c>
      <c r="CS64" s="17">
        <v>216</v>
      </c>
      <c r="CT64" s="17">
        <v>174</v>
      </c>
      <c r="CU64" s="35"/>
      <c r="CV64">
        <f t="shared" si="2"/>
        <v>24.5</v>
      </c>
    </row>
    <row r="65" spans="2:100">
      <c r="B65">
        <v>0.16</v>
      </c>
      <c r="C65">
        <v>0.42857142857142855</v>
      </c>
      <c r="D65">
        <v>0.35789473684210527</v>
      </c>
      <c r="E65">
        <v>0</v>
      </c>
      <c r="F65">
        <v>8.8888888888888892E-2</v>
      </c>
      <c r="G65">
        <v>0.26153846153846155</v>
      </c>
      <c r="H65">
        <v>0</v>
      </c>
      <c r="I65">
        <v>0.45333333333333331</v>
      </c>
      <c r="J65">
        <v>0</v>
      </c>
      <c r="K65">
        <v>0.27368421052631581</v>
      </c>
      <c r="L65">
        <v>0</v>
      </c>
      <c r="M65">
        <v>0.18461538461538463</v>
      </c>
      <c r="N65">
        <v>0.33333333333333331</v>
      </c>
      <c r="O65">
        <v>0</v>
      </c>
      <c r="P65">
        <v>0.20952381</v>
      </c>
      <c r="Q65">
        <v>4.4444444444444446E-2</v>
      </c>
      <c r="R65">
        <v>0.15384615384615385</v>
      </c>
      <c r="S65">
        <v>0</v>
      </c>
      <c r="T65">
        <v>0.17142857142857143</v>
      </c>
      <c r="U65">
        <v>0</v>
      </c>
      <c r="V65">
        <v>0</v>
      </c>
      <c r="X65">
        <f t="shared" si="29"/>
        <v>0.14862394082706767</v>
      </c>
      <c r="CJ65" s="9">
        <v>5</v>
      </c>
      <c r="CS65" s="17">
        <v>206</v>
      </c>
      <c r="CT65" s="17">
        <v>187</v>
      </c>
      <c r="CU65" s="35"/>
      <c r="CV65">
        <f t="shared" si="2"/>
        <v>24.650000000000002</v>
      </c>
    </row>
    <row r="66" spans="2:100">
      <c r="B66">
        <v>0</v>
      </c>
      <c r="C66">
        <v>0.4</v>
      </c>
      <c r="D66">
        <v>0.32</v>
      </c>
      <c r="E66">
        <v>0</v>
      </c>
      <c r="F66">
        <v>0.3619047619047619</v>
      </c>
      <c r="G66">
        <v>7.1428571428571425E-2</v>
      </c>
      <c r="H66">
        <v>6.9565217391304363E-2</v>
      </c>
      <c r="I66">
        <v>0</v>
      </c>
      <c r="J66">
        <v>4.2105263157894736E-2</v>
      </c>
      <c r="K66">
        <v>0.68571428571428572</v>
      </c>
      <c r="L66">
        <v>4.8484848484848485E-2</v>
      </c>
      <c r="M66">
        <v>0.36363636363636359</v>
      </c>
      <c r="N66">
        <v>0.24</v>
      </c>
      <c r="O66">
        <v>0.18947368421052632</v>
      </c>
      <c r="P66">
        <v>0</v>
      </c>
      <c r="Q66">
        <v>6.4000000000000001E-2</v>
      </c>
      <c r="R66">
        <v>0.26666666666666666</v>
      </c>
      <c r="S66">
        <v>0</v>
      </c>
      <c r="T66">
        <v>3.3333333333333333E-2</v>
      </c>
      <c r="U66">
        <v>7.0588235294117646E-2</v>
      </c>
      <c r="V66">
        <v>0.36</v>
      </c>
      <c r="X66">
        <f t="shared" si="29"/>
        <v>0.17080482053441307</v>
      </c>
      <c r="CJ66" s="9">
        <v>6</v>
      </c>
      <c r="CS66" s="17">
        <v>30</v>
      </c>
      <c r="CT66" s="17">
        <v>114</v>
      </c>
      <c r="CU66" s="35"/>
      <c r="CV66">
        <f t="shared" si="2"/>
        <v>12.2</v>
      </c>
    </row>
    <row r="67" spans="2:100">
      <c r="B67">
        <v>3.3333333333333333E-2</v>
      </c>
      <c r="C67">
        <v>0.24444444444444444</v>
      </c>
      <c r="D67">
        <v>0</v>
      </c>
      <c r="E67">
        <v>5.4545454545454536E-2</v>
      </c>
      <c r="F67">
        <v>0.47499999999999998</v>
      </c>
      <c r="G67">
        <v>5.8823529411764705E-2</v>
      </c>
      <c r="H67">
        <v>9.4117647058823528E-2</v>
      </c>
      <c r="I67">
        <v>0</v>
      </c>
      <c r="J67">
        <v>0</v>
      </c>
      <c r="K67">
        <v>0</v>
      </c>
      <c r="L67">
        <v>0.22666666666666666</v>
      </c>
      <c r="M67">
        <v>0.46666666666666667</v>
      </c>
      <c r="N67">
        <v>0.25185185185185183</v>
      </c>
      <c r="O67">
        <v>0</v>
      </c>
      <c r="P67">
        <v>0</v>
      </c>
      <c r="Q67">
        <v>0</v>
      </c>
      <c r="R67">
        <v>5.7142857142857141E-2</v>
      </c>
      <c r="S67">
        <v>0</v>
      </c>
      <c r="T67">
        <v>3.0769230769230771E-2</v>
      </c>
      <c r="U67">
        <v>0</v>
      </c>
      <c r="V67">
        <v>0</v>
      </c>
      <c r="X67">
        <f t="shared" si="29"/>
        <v>9.4921984851956839E-2</v>
      </c>
      <c r="CJ67" s="9">
        <v>1</v>
      </c>
      <c r="CS67" s="17">
        <v>80</v>
      </c>
      <c r="CT67" s="17">
        <v>101</v>
      </c>
      <c r="CU67" s="35"/>
      <c r="CV67">
        <f t="shared" si="2"/>
        <v>14.05</v>
      </c>
    </row>
    <row r="68" spans="2:100">
      <c r="B68">
        <v>3.3333333333333333E-2</v>
      </c>
      <c r="C68">
        <v>8.8888888888888892E-2</v>
      </c>
      <c r="D68">
        <v>3.3333333333333333E-2</v>
      </c>
      <c r="E68">
        <v>0</v>
      </c>
      <c r="F68">
        <v>0.34285714285714286</v>
      </c>
      <c r="G68">
        <v>0.1</v>
      </c>
      <c r="H68">
        <v>0.12631578947368421</v>
      </c>
      <c r="I68">
        <v>3.0769230769230771E-2</v>
      </c>
      <c r="J68">
        <v>3.3333333333333333E-2</v>
      </c>
      <c r="K68">
        <v>0</v>
      </c>
      <c r="L68">
        <v>8.2051282051282051E-2</v>
      </c>
      <c r="M68">
        <v>0.5</v>
      </c>
      <c r="N68">
        <v>0.22608695652173916</v>
      </c>
      <c r="O68">
        <v>0</v>
      </c>
      <c r="P68">
        <v>0</v>
      </c>
      <c r="Q68">
        <v>4.2105263157894736E-2</v>
      </c>
      <c r="R68">
        <v>3.7499999999999999E-2</v>
      </c>
      <c r="S68">
        <v>0</v>
      </c>
      <c r="T68">
        <v>3.0769230769230771E-2</v>
      </c>
      <c r="U68">
        <v>0</v>
      </c>
      <c r="V68">
        <v>0</v>
      </c>
      <c r="X68">
        <f t="shared" si="29"/>
        <v>8.1302084975671124E-2</v>
      </c>
      <c r="CJ68" s="9">
        <v>6</v>
      </c>
      <c r="CS68" s="17">
        <v>171</v>
      </c>
      <c r="CT68" s="17">
        <v>216</v>
      </c>
      <c r="CU68" s="17">
        <v>6</v>
      </c>
      <c r="CV68">
        <f t="shared" ref="CV68:CV117" si="32">+(CS68+CT68)*0.05+0.5*CU68+5</f>
        <v>27.35</v>
      </c>
    </row>
    <row r="69" spans="2:100">
      <c r="B69">
        <v>0</v>
      </c>
      <c r="C69">
        <v>0.15172413793103448</v>
      </c>
      <c r="D69">
        <v>3.3333333333333333E-2</v>
      </c>
      <c r="E69">
        <v>0</v>
      </c>
      <c r="F69">
        <v>0.14736842105263157</v>
      </c>
      <c r="G69">
        <v>0.13333333333333333</v>
      </c>
      <c r="H69">
        <v>0</v>
      </c>
      <c r="I69">
        <v>0</v>
      </c>
      <c r="J69">
        <v>0</v>
      </c>
      <c r="K69">
        <v>3.3333333333333333E-2</v>
      </c>
      <c r="L69">
        <v>8.6486486486486491E-2</v>
      </c>
      <c r="M69">
        <v>0.41818181818181815</v>
      </c>
      <c r="N69">
        <v>0.2</v>
      </c>
      <c r="O69">
        <v>0</v>
      </c>
      <c r="P69">
        <v>0</v>
      </c>
      <c r="Q69">
        <v>5.4545454545454536E-2</v>
      </c>
      <c r="R69">
        <v>8.3333333333333329E-2</v>
      </c>
      <c r="S69">
        <v>2.7586206896551724E-2</v>
      </c>
      <c r="T69">
        <v>3.0769230769230771E-2</v>
      </c>
      <c r="U69">
        <v>0</v>
      </c>
      <c r="V69">
        <v>0</v>
      </c>
      <c r="X69">
        <f t="shared" si="29"/>
        <v>6.6666432818882904E-2</v>
      </c>
      <c r="CJ69" s="9">
        <v>1</v>
      </c>
      <c r="CS69" s="17">
        <v>199</v>
      </c>
      <c r="CT69" s="17">
        <v>221</v>
      </c>
      <c r="CU69" s="17">
        <v>4</v>
      </c>
      <c r="CV69">
        <f t="shared" si="32"/>
        <v>28</v>
      </c>
    </row>
    <row r="70" spans="2:100">
      <c r="B70">
        <v>0.13333333333333333</v>
      </c>
      <c r="C70">
        <v>0.42666666666666669</v>
      </c>
      <c r="D70">
        <v>5.2173913043478265E-2</v>
      </c>
      <c r="E70">
        <v>0</v>
      </c>
      <c r="F70">
        <v>0.25714285714285712</v>
      </c>
      <c r="G70">
        <v>0.42499999999999999</v>
      </c>
      <c r="H70">
        <v>0</v>
      </c>
      <c r="I70">
        <v>0</v>
      </c>
      <c r="J70">
        <v>5.2173913043478265E-2</v>
      </c>
      <c r="K70">
        <v>3.0769230769230771E-2</v>
      </c>
      <c r="L70">
        <v>0</v>
      </c>
      <c r="M70">
        <v>0.48</v>
      </c>
      <c r="N70">
        <v>0.21935483870967742</v>
      </c>
      <c r="O70">
        <v>0.35555555555555557</v>
      </c>
      <c r="P70">
        <v>0</v>
      </c>
      <c r="Q70">
        <v>9.4117647058823528E-2</v>
      </c>
      <c r="R70">
        <v>3.3333333333333333E-2</v>
      </c>
      <c r="S70">
        <v>0.16842105263157894</v>
      </c>
      <c r="T70">
        <v>3.0769230769230771E-2</v>
      </c>
      <c r="U70">
        <v>0</v>
      </c>
      <c r="V70">
        <v>0</v>
      </c>
      <c r="X70">
        <f t="shared" si="29"/>
        <v>0.13137197962177352</v>
      </c>
      <c r="CJ70" s="9">
        <v>1</v>
      </c>
      <c r="CS70" s="17">
        <v>191</v>
      </c>
      <c r="CT70" s="17">
        <v>219</v>
      </c>
      <c r="CU70" s="17">
        <v>0</v>
      </c>
      <c r="CV70">
        <f t="shared" si="32"/>
        <v>25.5</v>
      </c>
    </row>
    <row r="71" spans="2:100">
      <c r="B71">
        <v>0</v>
      </c>
      <c r="C71">
        <v>6.3157894736842107E-2</v>
      </c>
      <c r="D71">
        <v>0.11851851851851852</v>
      </c>
      <c r="E71">
        <v>0</v>
      </c>
      <c r="F71">
        <v>0.2857142857142857</v>
      </c>
      <c r="G71">
        <v>0.42</v>
      </c>
      <c r="H71">
        <v>4.4444444444444446E-2</v>
      </c>
      <c r="I71">
        <v>3.0769230769230771E-2</v>
      </c>
      <c r="J71">
        <v>0.1</v>
      </c>
      <c r="K71">
        <v>0</v>
      </c>
      <c r="L71">
        <v>0</v>
      </c>
      <c r="M71">
        <v>0.73333333333333328</v>
      </c>
      <c r="N71">
        <v>0.61176470588235299</v>
      </c>
      <c r="O71">
        <v>0</v>
      </c>
      <c r="P71">
        <v>0</v>
      </c>
      <c r="Q71">
        <v>0</v>
      </c>
      <c r="R71">
        <v>6.4000000000000001E-2</v>
      </c>
      <c r="S71">
        <v>3.8095238095238099E-2</v>
      </c>
      <c r="T71">
        <v>0</v>
      </c>
      <c r="U71">
        <v>0</v>
      </c>
      <c r="V71">
        <v>0</v>
      </c>
      <c r="X71">
        <f t="shared" si="29"/>
        <v>0.11951417388067838</v>
      </c>
      <c r="CJ71" s="9">
        <v>4</v>
      </c>
      <c r="CS71" s="17">
        <v>104</v>
      </c>
      <c r="CT71" s="17">
        <v>106</v>
      </c>
      <c r="CU71" s="17">
        <v>5</v>
      </c>
      <c r="CV71">
        <f t="shared" si="32"/>
        <v>18</v>
      </c>
    </row>
    <row r="72" spans="2:100">
      <c r="B72">
        <v>5.7142857142857141E-2</v>
      </c>
      <c r="C72">
        <v>0.15172413793103448</v>
      </c>
      <c r="D72">
        <v>0</v>
      </c>
      <c r="E72">
        <v>3.3333333333333333E-2</v>
      </c>
      <c r="F72">
        <v>0.16363636363636361</v>
      </c>
      <c r="G72">
        <v>0.29090909090909089</v>
      </c>
      <c r="H72">
        <v>3.0769230769230771E-2</v>
      </c>
      <c r="I72">
        <v>0</v>
      </c>
      <c r="J72">
        <v>4.4444444444444446E-2</v>
      </c>
      <c r="K72">
        <v>0</v>
      </c>
      <c r="L72">
        <v>4.8484848484848485E-2</v>
      </c>
      <c r="M72">
        <v>0.52173913043478271</v>
      </c>
      <c r="N72">
        <v>0.42857142857142855</v>
      </c>
      <c r="O72">
        <v>0</v>
      </c>
      <c r="P72">
        <v>0</v>
      </c>
      <c r="Q72">
        <v>2.5806451612903226E-2</v>
      </c>
      <c r="R72">
        <v>3.3333333333333333E-2</v>
      </c>
      <c r="S72">
        <v>0</v>
      </c>
      <c r="T72">
        <v>3.0769230769230771E-2</v>
      </c>
      <c r="U72">
        <v>0</v>
      </c>
      <c r="V72">
        <v>0</v>
      </c>
      <c r="X72">
        <f t="shared" si="29"/>
        <v>8.8603041970137242E-2</v>
      </c>
      <c r="CJ72" s="9">
        <v>7</v>
      </c>
      <c r="CS72" s="17">
        <v>108</v>
      </c>
      <c r="CT72" s="17">
        <v>109</v>
      </c>
      <c r="CU72" s="17">
        <v>5</v>
      </c>
      <c r="CV72">
        <f t="shared" si="32"/>
        <v>18.350000000000001</v>
      </c>
    </row>
    <row r="73" spans="2:100">
      <c r="B73">
        <v>0.13333333333333333</v>
      </c>
      <c r="C73">
        <v>0.15238095238095239</v>
      </c>
      <c r="D73">
        <v>0</v>
      </c>
      <c r="E73">
        <v>0</v>
      </c>
      <c r="F73">
        <v>0.17142857142857143</v>
      </c>
      <c r="G73">
        <v>0.35555555555555557</v>
      </c>
      <c r="H73">
        <v>0</v>
      </c>
      <c r="I73">
        <v>0</v>
      </c>
      <c r="J73">
        <v>0</v>
      </c>
      <c r="K73">
        <v>0</v>
      </c>
      <c r="L73">
        <v>0.16</v>
      </c>
      <c r="M73">
        <v>0.48</v>
      </c>
      <c r="N73">
        <v>0.56470588235294117</v>
      </c>
      <c r="O73">
        <v>0</v>
      </c>
      <c r="P73">
        <v>0</v>
      </c>
      <c r="Q73">
        <v>5.9259259259259262E-2</v>
      </c>
      <c r="R73">
        <v>6.4516129032258063E-2</v>
      </c>
      <c r="S73">
        <v>4.4444444444444446E-2</v>
      </c>
      <c r="T73">
        <v>0</v>
      </c>
      <c r="U73">
        <v>0</v>
      </c>
      <c r="V73">
        <v>0</v>
      </c>
      <c r="X73">
        <f t="shared" si="29"/>
        <v>0.1040773394184436</v>
      </c>
      <c r="CJ73" s="9">
        <v>0</v>
      </c>
      <c r="CS73" s="17">
        <v>212</v>
      </c>
      <c r="CT73" s="17">
        <v>179</v>
      </c>
      <c r="CU73" s="17">
        <v>5</v>
      </c>
      <c r="CV73">
        <f t="shared" si="32"/>
        <v>27.05</v>
      </c>
    </row>
    <row r="74" spans="2:100">
      <c r="B74">
        <v>2.5806451612903226E-2</v>
      </c>
      <c r="C74">
        <v>0.17142857142857143</v>
      </c>
      <c r="D74">
        <v>3.0769230769230771E-2</v>
      </c>
      <c r="E74">
        <v>0.6</v>
      </c>
      <c r="F74">
        <v>0.44800000000000001</v>
      </c>
      <c r="G74">
        <v>0.23703703703703705</v>
      </c>
      <c r="H74">
        <v>0</v>
      </c>
      <c r="I74">
        <v>0</v>
      </c>
      <c r="J74">
        <v>0.128</v>
      </c>
      <c r="K74">
        <v>0</v>
      </c>
      <c r="L74">
        <v>0</v>
      </c>
      <c r="M74">
        <v>0.4</v>
      </c>
      <c r="N74">
        <v>0.56000000000000005</v>
      </c>
      <c r="O74">
        <v>0</v>
      </c>
      <c r="P74">
        <v>0</v>
      </c>
      <c r="Q74">
        <v>0</v>
      </c>
      <c r="R74">
        <v>4.2857142857142858E-2</v>
      </c>
      <c r="S74">
        <v>0.12307692307692308</v>
      </c>
      <c r="T74">
        <v>4.4444444444444446E-2</v>
      </c>
      <c r="U74">
        <v>0</v>
      </c>
      <c r="V74">
        <v>0</v>
      </c>
      <c r="X74">
        <f t="shared" si="29"/>
        <v>0.13387713339172633</v>
      </c>
      <c r="CJ74" s="9">
        <v>0</v>
      </c>
      <c r="CS74" s="17">
        <v>210</v>
      </c>
      <c r="CT74" s="17">
        <v>198</v>
      </c>
      <c r="CU74" s="17">
        <v>6</v>
      </c>
      <c r="CV74">
        <f t="shared" si="32"/>
        <v>28.400000000000002</v>
      </c>
    </row>
    <row r="75" spans="2:100">
      <c r="CJ75" s="9">
        <v>0</v>
      </c>
      <c r="CS75" s="17">
        <v>186</v>
      </c>
      <c r="CT75" s="17">
        <v>194</v>
      </c>
      <c r="CU75" s="17">
        <v>4</v>
      </c>
      <c r="CV75">
        <f t="shared" si="32"/>
        <v>26</v>
      </c>
    </row>
    <row r="76" spans="2:100">
      <c r="B76">
        <v>0.14418604651162792</v>
      </c>
      <c r="C76">
        <v>0.2635294117647059</v>
      </c>
      <c r="D76">
        <v>0.1588235294117647</v>
      </c>
      <c r="E76">
        <v>0.20923076923076922</v>
      </c>
      <c r="F76">
        <v>0.29230769230769232</v>
      </c>
      <c r="G76">
        <v>0.14623655913978492</v>
      </c>
      <c r="H76">
        <v>7.0588235294117646E-2</v>
      </c>
      <c r="I76">
        <v>0.08</v>
      </c>
      <c r="J76">
        <v>7.7192982456140355E-2</v>
      </c>
      <c r="K76">
        <v>0.14492753623188406</v>
      </c>
      <c r="L76">
        <v>0.12631578947368421</v>
      </c>
      <c r="M76">
        <v>0.2</v>
      </c>
      <c r="N76">
        <v>0.38124999999999998</v>
      </c>
      <c r="O76">
        <v>0.17777777777777778</v>
      </c>
      <c r="P76">
        <v>0.1397590361445783</v>
      </c>
      <c r="Q76">
        <v>0.18</v>
      </c>
      <c r="R76">
        <v>0.24719101123595505</v>
      </c>
      <c r="S76">
        <v>0.2129032258064516</v>
      </c>
      <c r="T76">
        <v>0.25494505494505493</v>
      </c>
      <c r="U76">
        <v>0.13448275862068965</v>
      </c>
      <c r="V76">
        <v>9.8630136986301367E-2</v>
      </c>
      <c r="X76">
        <f t="shared" si="29"/>
        <v>0.1781084549209038</v>
      </c>
      <c r="CJ76" s="9">
        <v>3</v>
      </c>
      <c r="CS76" s="17">
        <v>102</v>
      </c>
      <c r="CT76" s="17">
        <v>152</v>
      </c>
      <c r="CU76" s="17">
        <v>6</v>
      </c>
      <c r="CV76">
        <f t="shared" si="32"/>
        <v>20.700000000000003</v>
      </c>
    </row>
    <row r="77" spans="2:100">
      <c r="B77">
        <v>0.15855855855855855</v>
      </c>
      <c r="C77">
        <v>0.28314606741573034</v>
      </c>
      <c r="D77">
        <v>0.16941176470588235</v>
      </c>
      <c r="E77">
        <v>0.11428571428571428</v>
      </c>
      <c r="F77">
        <v>0.26666666666666666</v>
      </c>
      <c r="G77">
        <v>0.21866666666666668</v>
      </c>
      <c r="H77">
        <v>0.27500000000000002</v>
      </c>
      <c r="I77">
        <v>0.04</v>
      </c>
      <c r="J77">
        <v>0.19325842696629214</v>
      </c>
      <c r="K77">
        <v>0.13827160493827159</v>
      </c>
      <c r="L77">
        <v>0.15890410958904111</v>
      </c>
      <c r="M77">
        <v>0.24941176470588236</v>
      </c>
      <c r="N77">
        <v>0.23181818181818178</v>
      </c>
      <c r="O77">
        <v>8.5393258426966295E-2</v>
      </c>
      <c r="P77">
        <v>0.16565656565656567</v>
      </c>
      <c r="Q77">
        <v>0.15802469135802469</v>
      </c>
      <c r="R77">
        <v>0.24444444444444444</v>
      </c>
      <c r="S77">
        <v>9.8876404494382023E-2</v>
      </c>
      <c r="T77">
        <v>0.1569620253164557</v>
      </c>
      <c r="U77">
        <v>0.17333333333333334</v>
      </c>
      <c r="V77">
        <v>6.7368421052631577E-2</v>
      </c>
      <c r="X77">
        <f t="shared" si="29"/>
        <v>0.17368850811427106</v>
      </c>
      <c r="CJ77" s="9">
        <v>0</v>
      </c>
      <c r="CS77" s="17">
        <v>91</v>
      </c>
      <c r="CT77" s="17">
        <v>129</v>
      </c>
      <c r="CU77" s="17">
        <v>5</v>
      </c>
      <c r="CV77">
        <f t="shared" si="32"/>
        <v>18.5</v>
      </c>
    </row>
    <row r="78" spans="2:100">
      <c r="B78">
        <v>0.12266666666666666</v>
      </c>
      <c r="C78">
        <v>0.25714285714285712</v>
      </c>
      <c r="D78">
        <v>0.3352941176470588</v>
      </c>
      <c r="E78">
        <v>0.1</v>
      </c>
      <c r="F78">
        <v>0.27341772151898736</v>
      </c>
      <c r="G78">
        <v>0.15593220338983052</v>
      </c>
      <c r="H78">
        <v>0.27317073170731709</v>
      </c>
      <c r="I78">
        <v>0.11891891891891893</v>
      </c>
      <c r="J78">
        <v>0.14117647058823529</v>
      </c>
      <c r="K78">
        <v>4.4444444444444446E-2</v>
      </c>
      <c r="L78">
        <v>0.16923076923076924</v>
      </c>
      <c r="M78">
        <v>0.23902439024390248</v>
      </c>
      <c r="N78">
        <v>0.25789473684210529</v>
      </c>
      <c r="O78">
        <v>0.13670886075949368</v>
      </c>
      <c r="P78">
        <v>0.15342465753424658</v>
      </c>
      <c r="Q78">
        <v>0.1148936170212766</v>
      </c>
      <c r="R78">
        <v>9.166666666666666E-2</v>
      </c>
      <c r="S78">
        <v>0</v>
      </c>
      <c r="T78">
        <v>0.25753424657534246</v>
      </c>
      <c r="U78">
        <v>0.05</v>
      </c>
      <c r="V78">
        <v>0</v>
      </c>
      <c r="X78">
        <f t="shared" si="29"/>
        <v>0.15678771794752949</v>
      </c>
      <c r="CJ78" s="9">
        <v>0</v>
      </c>
      <c r="CS78" s="17">
        <v>226</v>
      </c>
      <c r="CT78" s="17">
        <v>206</v>
      </c>
      <c r="CU78" s="17">
        <v>4</v>
      </c>
      <c r="CV78">
        <f t="shared" si="32"/>
        <v>28.6</v>
      </c>
    </row>
    <row r="79" spans="2:100">
      <c r="B79">
        <v>5.4320987654320987E-2</v>
      </c>
      <c r="C79">
        <v>5.5172413793103454E-2</v>
      </c>
      <c r="D79">
        <v>0.27012987012987011</v>
      </c>
      <c r="E79">
        <v>0.05</v>
      </c>
      <c r="F79">
        <v>0.25957446808510637</v>
      </c>
      <c r="G79">
        <v>0.11515151515151516</v>
      </c>
      <c r="H79">
        <v>0.18947368421052632</v>
      </c>
      <c r="I79">
        <v>6.0759493670886074E-2</v>
      </c>
      <c r="J79">
        <v>0.13023255813953488</v>
      </c>
      <c r="K79">
        <v>0.05</v>
      </c>
      <c r="L79">
        <v>0.19104477611940299</v>
      </c>
      <c r="M79">
        <v>0.14594594594594595</v>
      </c>
      <c r="N79">
        <v>0.24578313253012044</v>
      </c>
      <c r="O79">
        <v>0.34</v>
      </c>
      <c r="P79">
        <v>0.16296296296296298</v>
      </c>
      <c r="Q79">
        <v>0.13647058823529412</v>
      </c>
      <c r="R79">
        <v>0.37142857142857144</v>
      </c>
      <c r="S79">
        <v>4.7058823529411764E-2</v>
      </c>
      <c r="T79">
        <v>0.23384615384615384</v>
      </c>
      <c r="U79">
        <v>0</v>
      </c>
      <c r="V79">
        <v>0.05</v>
      </c>
      <c r="X79">
        <f t="shared" si="29"/>
        <v>0.15044552121108221</v>
      </c>
      <c r="CJ79" s="9">
        <v>3</v>
      </c>
      <c r="CS79" s="17">
        <v>224</v>
      </c>
      <c r="CT79" s="17">
        <v>216</v>
      </c>
      <c r="CU79" s="17">
        <v>3</v>
      </c>
      <c r="CV79">
        <f t="shared" si="32"/>
        <v>28.5</v>
      </c>
    </row>
    <row r="80" spans="2:100">
      <c r="B80">
        <v>0.28059701492537314</v>
      </c>
      <c r="C80">
        <v>0.17</v>
      </c>
      <c r="D80">
        <v>0.33142857142857141</v>
      </c>
      <c r="E80">
        <v>0.25974025974025972</v>
      </c>
      <c r="F80">
        <v>0.18666666666666668</v>
      </c>
      <c r="G80">
        <v>0.16250000000000001</v>
      </c>
      <c r="H80">
        <v>0.15774647887323945</v>
      </c>
      <c r="I80">
        <v>0.05</v>
      </c>
      <c r="J80">
        <v>6.6666666666666666E-2</v>
      </c>
      <c r="K80">
        <v>0.18909090909090909</v>
      </c>
      <c r="L80">
        <v>9.0322580645161285E-2</v>
      </c>
      <c r="M80">
        <v>0.30117647058823527</v>
      </c>
      <c r="N80">
        <v>0.25806451612903225</v>
      </c>
      <c r="O80">
        <v>6.8817204301075255E-2</v>
      </c>
      <c r="P80">
        <v>0.05</v>
      </c>
      <c r="Q80">
        <v>0.13658536585365855</v>
      </c>
      <c r="R80">
        <v>0.19</v>
      </c>
      <c r="S80">
        <v>0.15466666666666667</v>
      </c>
      <c r="T80">
        <v>0.25806451612903225</v>
      </c>
      <c r="U80">
        <v>7.7108433734939752E-2</v>
      </c>
      <c r="V80">
        <v>7.0588235294117646E-2</v>
      </c>
      <c r="X80">
        <f t="shared" si="29"/>
        <v>0.16713478841588594</v>
      </c>
      <c r="CJ80" s="9">
        <v>3</v>
      </c>
      <c r="CS80" s="17">
        <v>211</v>
      </c>
      <c r="CT80" s="17">
        <v>207</v>
      </c>
      <c r="CU80" s="17">
        <v>1</v>
      </c>
      <c r="CV80">
        <f t="shared" si="32"/>
        <v>26.400000000000002</v>
      </c>
    </row>
    <row r="81" spans="2:100">
      <c r="B81">
        <v>9.876543209876543E-3</v>
      </c>
      <c r="C81">
        <v>0.38378378378378381</v>
      </c>
      <c r="D81">
        <v>0.26461538461538464</v>
      </c>
      <c r="E81">
        <v>4.2105263157894736E-2</v>
      </c>
      <c r="F81">
        <v>0.25945945945945947</v>
      </c>
      <c r="G81">
        <v>0.18222222222222223</v>
      </c>
      <c r="H81">
        <v>0.05</v>
      </c>
      <c r="I81">
        <v>0.11428571428571428</v>
      </c>
      <c r="J81">
        <v>7.8160919540229898E-2</v>
      </c>
      <c r="K81">
        <v>0.17142857142857143</v>
      </c>
      <c r="L81">
        <v>7.2727272727272724E-2</v>
      </c>
      <c r="M81">
        <v>0.28705882352941176</v>
      </c>
      <c r="N81">
        <v>0.27027027027027029</v>
      </c>
      <c r="O81">
        <v>7.4999999999999997E-2</v>
      </c>
      <c r="P81">
        <v>0.12857142857142856</v>
      </c>
      <c r="Q81">
        <v>8.1720430107526873E-2</v>
      </c>
      <c r="R81">
        <v>0.17411764705882352</v>
      </c>
      <c r="S81">
        <v>0.19523809523809524</v>
      </c>
      <c r="T81">
        <v>0.22564102564102564</v>
      </c>
      <c r="U81">
        <v>7.7108433734939752E-2</v>
      </c>
      <c r="V81">
        <v>7.0588235294117646E-2</v>
      </c>
      <c r="X81">
        <f t="shared" si="29"/>
        <v>0.15304664399409762</v>
      </c>
      <c r="CJ81" s="9">
        <v>2</v>
      </c>
      <c r="CS81" s="17">
        <v>37</v>
      </c>
      <c r="CT81" s="17">
        <v>70</v>
      </c>
      <c r="CU81" s="17">
        <v>6</v>
      </c>
      <c r="CV81">
        <f t="shared" si="32"/>
        <v>13.350000000000001</v>
      </c>
    </row>
    <row r="82" spans="2:100">
      <c r="B82">
        <v>7.0588235294117646E-2</v>
      </c>
      <c r="C82">
        <v>0.18360655737704917</v>
      </c>
      <c r="D82">
        <v>0.42499999999999999</v>
      </c>
      <c r="E82">
        <v>0.05</v>
      </c>
      <c r="F82">
        <v>0.11</v>
      </c>
      <c r="G82">
        <v>0.17471264367816094</v>
      </c>
      <c r="H82">
        <v>0.15584415584415584</v>
      </c>
      <c r="I82">
        <v>0.12142857142857143</v>
      </c>
      <c r="J82">
        <v>0.22051282051282051</v>
      </c>
      <c r="K82">
        <v>0.11891891891891893</v>
      </c>
      <c r="L82">
        <v>6.1538461538461542E-2</v>
      </c>
      <c r="M82">
        <v>0.15438596491228071</v>
      </c>
      <c r="N82">
        <v>0.15802469135802469</v>
      </c>
      <c r="O82">
        <v>5.7142857142857141E-2</v>
      </c>
      <c r="P82">
        <v>0.05</v>
      </c>
      <c r="Q82">
        <v>7.4999999999999997E-2</v>
      </c>
      <c r="R82">
        <v>0.13333333333333333</v>
      </c>
      <c r="S82">
        <v>0.12530120481927709</v>
      </c>
      <c r="T82">
        <v>0.13670886075949368</v>
      </c>
      <c r="U82">
        <v>0.05</v>
      </c>
      <c r="V82">
        <v>0.12857142857142856</v>
      </c>
      <c r="X82">
        <f t="shared" si="29"/>
        <v>0.13145803359471192</v>
      </c>
      <c r="CJ82" s="9">
        <v>0</v>
      </c>
      <c r="CS82" s="17">
        <v>64</v>
      </c>
      <c r="CT82" s="17">
        <v>86</v>
      </c>
      <c r="CU82" s="17">
        <v>3</v>
      </c>
      <c r="CV82">
        <f t="shared" si="32"/>
        <v>14</v>
      </c>
    </row>
    <row r="83" spans="2:100">
      <c r="B83">
        <v>7.3170731707317083E-2</v>
      </c>
      <c r="C83">
        <v>0.2481012658227848</v>
      </c>
      <c r="D83">
        <v>0.27945205479452057</v>
      </c>
      <c r="E83">
        <v>5.4320987654320987E-2</v>
      </c>
      <c r="F83">
        <v>0.12857142857142856</v>
      </c>
      <c r="G83">
        <v>0.28169014084507044</v>
      </c>
      <c r="H83">
        <v>6.0759493670886074E-2</v>
      </c>
      <c r="I83">
        <v>0.10909090909090909</v>
      </c>
      <c r="J83">
        <v>0.10574712643678162</v>
      </c>
      <c r="K83">
        <v>0.11891891891891893</v>
      </c>
      <c r="L83">
        <v>2.3880597014925373E-2</v>
      </c>
      <c r="M83">
        <v>0.44444444444444442</v>
      </c>
      <c r="N83">
        <v>0.16202531645569621</v>
      </c>
      <c r="O83">
        <v>0.18297872340425531</v>
      </c>
      <c r="P83">
        <v>7.0588235294117646E-2</v>
      </c>
      <c r="Q83">
        <v>6.4864864864864868E-2</v>
      </c>
      <c r="R83">
        <v>0.11940298507462686</v>
      </c>
      <c r="S83">
        <v>7.4999999999999997E-2</v>
      </c>
      <c r="T83">
        <v>0.12602739726027398</v>
      </c>
      <c r="U83">
        <v>0</v>
      </c>
      <c r="V83">
        <v>7.0588235294117646E-2</v>
      </c>
      <c r="X83">
        <f t="shared" si="29"/>
        <v>0.13331542174382197</v>
      </c>
      <c r="CJ83" s="9">
        <v>0</v>
      </c>
      <c r="CS83" s="17">
        <v>193</v>
      </c>
      <c r="CT83" s="17">
        <v>188</v>
      </c>
      <c r="CU83" s="17">
        <v>6</v>
      </c>
      <c r="CV83">
        <f t="shared" si="32"/>
        <v>27.05</v>
      </c>
    </row>
    <row r="84" spans="2:100">
      <c r="B84">
        <v>0.10666666666666667</v>
      </c>
      <c r="C84">
        <v>8.8888888888888892E-2</v>
      </c>
      <c r="D84">
        <v>0.29873417721518986</v>
      </c>
      <c r="E84">
        <v>7.0588235294117646E-2</v>
      </c>
      <c r="F84">
        <v>0.27692307692307694</v>
      </c>
      <c r="G84">
        <v>0.18947368421052632</v>
      </c>
      <c r="H84">
        <v>5.3333333333333337E-2</v>
      </c>
      <c r="I84">
        <v>7.7108433734939752E-2</v>
      </c>
      <c r="J84">
        <v>7.0588235294117646E-2</v>
      </c>
      <c r="K84">
        <v>0.16923076923076924</v>
      </c>
      <c r="L84">
        <v>5.647058823529412E-2</v>
      </c>
      <c r="M84">
        <v>0.48</v>
      </c>
      <c r="N84">
        <v>0.22222222222222221</v>
      </c>
      <c r="O84">
        <v>4.7058823529411764E-2</v>
      </c>
      <c r="P84">
        <v>7.0588235294117646E-2</v>
      </c>
      <c r="Q84">
        <v>0.14499999999999999</v>
      </c>
      <c r="R84">
        <v>0.2144927536231884</v>
      </c>
      <c r="S84">
        <v>0.12467532467532468</v>
      </c>
      <c r="T84">
        <v>0.15172413793103451</v>
      </c>
      <c r="U84">
        <v>0.10909090909090909</v>
      </c>
      <c r="V84">
        <v>7.0588235294117646E-2</v>
      </c>
      <c r="X84">
        <f t="shared" si="29"/>
        <v>0.14730698717558313</v>
      </c>
      <c r="CJ84" s="9">
        <v>5</v>
      </c>
      <c r="CS84" s="17">
        <v>189</v>
      </c>
      <c r="CT84" s="17">
        <v>200</v>
      </c>
      <c r="CU84" s="17">
        <v>5</v>
      </c>
      <c r="CV84">
        <f t="shared" si="32"/>
        <v>26.950000000000003</v>
      </c>
    </row>
    <row r="85" spans="2:100">
      <c r="B85">
        <v>6.4864864864864868E-2</v>
      </c>
      <c r="C85">
        <v>0.12195121951219513</v>
      </c>
      <c r="D85">
        <v>0.3139240506329114</v>
      </c>
      <c r="E85">
        <v>0.21176470588235294</v>
      </c>
      <c r="F85">
        <v>0.29333333333333333</v>
      </c>
      <c r="G85">
        <v>0.22</v>
      </c>
      <c r="H85">
        <v>0.11891891891891893</v>
      </c>
      <c r="I85">
        <v>0</v>
      </c>
      <c r="J85">
        <v>5.7777777777777775E-2</v>
      </c>
      <c r="K85">
        <v>0.19154929577464788</v>
      </c>
      <c r="L85">
        <v>0.10909090909090909</v>
      </c>
      <c r="M85">
        <v>0.2</v>
      </c>
      <c r="N85">
        <v>0.28799999999999998</v>
      </c>
      <c r="O85">
        <v>0</v>
      </c>
      <c r="P85">
        <v>6.6666666666666666E-2</v>
      </c>
      <c r="Q85">
        <v>6.9565217391304349E-2</v>
      </c>
      <c r="R85">
        <v>0.18947368421052632</v>
      </c>
      <c r="S85">
        <v>0.12473118279569891</v>
      </c>
      <c r="T85">
        <v>0.16500000000000001</v>
      </c>
      <c r="U85">
        <v>7.7108433734939752E-2</v>
      </c>
      <c r="V85">
        <v>0.13670886075949368</v>
      </c>
      <c r="X85">
        <f t="shared" si="29"/>
        <v>0.14382995815935909</v>
      </c>
      <c r="CJ85" s="9">
        <v>4</v>
      </c>
      <c r="CS85" s="17">
        <v>155</v>
      </c>
      <c r="CT85" s="17">
        <v>254</v>
      </c>
      <c r="CU85" s="17">
        <v>5</v>
      </c>
      <c r="CV85">
        <f t="shared" si="32"/>
        <v>27.950000000000003</v>
      </c>
    </row>
    <row r="86" spans="2:100">
      <c r="CJ86" s="9">
        <v>1</v>
      </c>
      <c r="CS86" s="17">
        <v>84</v>
      </c>
      <c r="CT86" s="17">
        <v>62</v>
      </c>
      <c r="CU86" s="17">
        <v>2</v>
      </c>
      <c r="CV86">
        <f t="shared" si="32"/>
        <v>13.3</v>
      </c>
    </row>
    <row r="87" spans="2:100">
      <c r="B87">
        <v>0.34285714285714286</v>
      </c>
      <c r="C87">
        <v>0.33333333333333337</v>
      </c>
      <c r="D87">
        <v>0.35</v>
      </c>
      <c r="E87">
        <v>0.2</v>
      </c>
      <c r="F87">
        <v>6.4516129032258049E-2</v>
      </c>
      <c r="G87">
        <v>0.35862068965517241</v>
      </c>
      <c r="H87">
        <v>0.21052631578947367</v>
      </c>
      <c r="I87">
        <v>7.0588235294117646E-2</v>
      </c>
      <c r="J87">
        <v>0.10588235294117647</v>
      </c>
      <c r="K87">
        <v>0.12571428571428572</v>
      </c>
      <c r="L87">
        <v>0.12631578947368421</v>
      </c>
      <c r="M87">
        <v>0.38260869565217392</v>
      </c>
      <c r="N87">
        <v>0.24615384615384611</v>
      </c>
      <c r="O87">
        <v>0.34285714285714292</v>
      </c>
      <c r="P87">
        <v>0.23703703703703699</v>
      </c>
      <c r="Q87">
        <v>0.19999999999999998</v>
      </c>
      <c r="R87">
        <v>0.36000000000000004</v>
      </c>
      <c r="S87">
        <v>0.52</v>
      </c>
      <c r="T87">
        <v>0.54545454545454553</v>
      </c>
      <c r="U87">
        <v>0.3</v>
      </c>
      <c r="V87">
        <v>8.5714285714285715E-2</v>
      </c>
      <c r="W87">
        <v>0.25</v>
      </c>
      <c r="X87">
        <v>0.37647058823529411</v>
      </c>
      <c r="Z87">
        <f>+AVERAGE(B87:X87)</f>
        <v>0.26672393109543352</v>
      </c>
      <c r="CJ87" s="9">
        <v>0</v>
      </c>
      <c r="CS87" s="17">
        <v>84</v>
      </c>
      <c r="CT87" s="17">
        <v>86</v>
      </c>
      <c r="CU87" s="17">
        <v>6</v>
      </c>
      <c r="CV87">
        <f t="shared" si="32"/>
        <v>16.5</v>
      </c>
    </row>
    <row r="88" spans="2:100">
      <c r="B88">
        <v>0.25714285714285712</v>
      </c>
      <c r="C88">
        <v>0.58823529411764697</v>
      </c>
      <c r="D88">
        <v>0.37777777777777782</v>
      </c>
      <c r="E88">
        <v>0.27826086956521739</v>
      </c>
      <c r="F88">
        <v>0.35</v>
      </c>
      <c r="G88">
        <v>0.58823529411764708</v>
      </c>
      <c r="H88">
        <v>0.43076923076923085</v>
      </c>
      <c r="I88">
        <v>0.3724137931034483</v>
      </c>
      <c r="J88">
        <v>0.42666666666666664</v>
      </c>
      <c r="K88">
        <v>0.1037037037037037</v>
      </c>
      <c r="L88">
        <v>0.22500000000000001</v>
      </c>
      <c r="M88">
        <v>0.56000000000000016</v>
      </c>
      <c r="N88">
        <v>0.24615384615384611</v>
      </c>
      <c r="O88">
        <v>0.38620689655172413</v>
      </c>
      <c r="P88">
        <v>0.16000000000000006</v>
      </c>
      <c r="Q88">
        <v>5.3333333333333337E-2</v>
      </c>
      <c r="R88">
        <v>0.36521739130434783</v>
      </c>
      <c r="S88">
        <v>0.44000000000000006</v>
      </c>
      <c r="T88">
        <v>0.25</v>
      </c>
      <c r="U88">
        <v>0.48421052631578948</v>
      </c>
      <c r="V88">
        <v>0.25806451612903225</v>
      </c>
      <c r="W88">
        <v>0.39999999999999997</v>
      </c>
      <c r="X88">
        <v>0.48888888888888893</v>
      </c>
      <c r="Z88">
        <f t="shared" ref="Z88:Z96" si="33">+AVERAGE(B88:X88)</f>
        <v>0.35175134285396342</v>
      </c>
      <c r="CJ88" s="9">
        <v>5</v>
      </c>
      <c r="CS88" s="17">
        <v>125</v>
      </c>
      <c r="CT88" s="17">
        <v>247</v>
      </c>
      <c r="CU88" s="17">
        <v>6</v>
      </c>
      <c r="CV88">
        <f t="shared" si="32"/>
        <v>26.6</v>
      </c>
    </row>
    <row r="89" spans="2:100">
      <c r="B89">
        <v>0.2</v>
      </c>
      <c r="C89">
        <v>0.38181818181818183</v>
      </c>
      <c r="D89">
        <v>0.43076923076923085</v>
      </c>
      <c r="E89">
        <v>0.29090909090909095</v>
      </c>
      <c r="F89">
        <v>9.5238095238095233E-2</v>
      </c>
      <c r="G89">
        <v>0.44800000000000006</v>
      </c>
      <c r="H89">
        <v>0.3666666666666667</v>
      </c>
      <c r="I89">
        <v>0.2260869565217391</v>
      </c>
      <c r="J89">
        <v>0.16</v>
      </c>
      <c r="K89">
        <v>0</v>
      </c>
      <c r="L89">
        <v>0.11428571428571428</v>
      </c>
      <c r="M89">
        <v>0.58666666666666667</v>
      </c>
      <c r="N89">
        <v>0.30000000000000004</v>
      </c>
      <c r="O89">
        <v>0.37142857142857144</v>
      </c>
      <c r="P89">
        <v>0.3</v>
      </c>
      <c r="Q89">
        <v>7.9999999999999988E-2</v>
      </c>
      <c r="R89">
        <v>0.33600000000000002</v>
      </c>
      <c r="S89">
        <v>0.48</v>
      </c>
      <c r="T89">
        <v>0.3619047619047619</v>
      </c>
      <c r="U89">
        <v>0.35789473684210527</v>
      </c>
      <c r="V89">
        <v>0.17599999999999999</v>
      </c>
      <c r="W89">
        <v>6.25E-2</v>
      </c>
      <c r="X89">
        <v>6.9565217391304349E-2</v>
      </c>
      <c r="Z89">
        <f t="shared" si="33"/>
        <v>0.2693797343670491</v>
      </c>
      <c r="CJ89" s="9">
        <v>5</v>
      </c>
      <c r="CS89" s="17">
        <v>147</v>
      </c>
      <c r="CT89" s="17">
        <v>239</v>
      </c>
      <c r="CU89" s="17">
        <v>5</v>
      </c>
      <c r="CV89">
        <f t="shared" si="32"/>
        <v>26.8</v>
      </c>
    </row>
    <row r="90" spans="2:100">
      <c r="B90">
        <v>0.13913043478260867</v>
      </c>
      <c r="C90">
        <v>0.4</v>
      </c>
      <c r="D90">
        <v>0.1714285714285714</v>
      </c>
      <c r="E90">
        <v>0.33333333333333331</v>
      </c>
      <c r="F90">
        <v>0.11666666666666671</v>
      </c>
      <c r="G90">
        <v>0.44444444444444448</v>
      </c>
      <c r="H90">
        <v>0.4</v>
      </c>
      <c r="I90">
        <v>0.17297297297297298</v>
      </c>
      <c r="J90">
        <v>7.7419354838709695E-2</v>
      </c>
      <c r="K90">
        <v>6.9565217391304349E-2</v>
      </c>
      <c r="L90">
        <v>0</v>
      </c>
      <c r="M90">
        <v>0.39999999999999997</v>
      </c>
      <c r="N90">
        <v>0.2857142857142857</v>
      </c>
      <c r="O90">
        <v>0.41538461538461541</v>
      </c>
      <c r="P90">
        <v>0.1333333333333333</v>
      </c>
      <c r="Q90">
        <v>0.14193548387096772</v>
      </c>
      <c r="R90">
        <v>0.31111111111111117</v>
      </c>
      <c r="S90">
        <v>0.55384615384615365</v>
      </c>
      <c r="T90">
        <v>0.23448275862068962</v>
      </c>
      <c r="U90">
        <v>0.39999999999999997</v>
      </c>
      <c r="V90">
        <v>0.22500000000000001</v>
      </c>
      <c r="W90">
        <v>0.45714285714285713</v>
      </c>
      <c r="X90">
        <v>0</v>
      </c>
      <c r="Z90">
        <f t="shared" si="33"/>
        <v>0.25577876499489677</v>
      </c>
      <c r="CJ90" s="9">
        <v>0</v>
      </c>
      <c r="CS90" s="17">
        <v>77</v>
      </c>
      <c r="CT90" s="17">
        <v>116</v>
      </c>
      <c r="CU90" s="17">
        <v>1</v>
      </c>
      <c r="CV90">
        <f t="shared" si="32"/>
        <v>15.15</v>
      </c>
    </row>
    <row r="91" spans="2:100">
      <c r="B91">
        <v>3.3333333333333347E-2</v>
      </c>
      <c r="C91">
        <v>9.0909090909090912E-2</v>
      </c>
      <c r="D91">
        <v>0.12631578947368421</v>
      </c>
      <c r="E91">
        <v>0.39999999999999997</v>
      </c>
      <c r="F91">
        <v>8.2758620689655185E-2</v>
      </c>
      <c r="G91">
        <v>0.44615384615384618</v>
      </c>
      <c r="H91">
        <v>0.2074074074074074</v>
      </c>
      <c r="I91">
        <v>6.3999999999999987E-2</v>
      </c>
      <c r="J91">
        <v>0.10666666666666669</v>
      </c>
      <c r="K91">
        <v>6.3999999999999987E-2</v>
      </c>
      <c r="L91">
        <v>0</v>
      </c>
      <c r="M91">
        <v>0.41666666666666669</v>
      </c>
      <c r="N91">
        <v>0.41999999999999993</v>
      </c>
      <c r="O91">
        <v>0.39999999999999997</v>
      </c>
      <c r="P91">
        <v>0.30476190476190473</v>
      </c>
      <c r="Q91">
        <v>0.125</v>
      </c>
      <c r="R91">
        <v>0.6333333333333333</v>
      </c>
      <c r="S91">
        <v>0.5</v>
      </c>
      <c r="T91">
        <v>0.24999999999999994</v>
      </c>
      <c r="U91">
        <v>0.43076923076923074</v>
      </c>
      <c r="V91">
        <v>0.20869565217391303</v>
      </c>
      <c r="W91">
        <v>0.30588235294117649</v>
      </c>
      <c r="X91">
        <v>0</v>
      </c>
      <c r="Z91">
        <f t="shared" si="33"/>
        <v>0.2442023432730395</v>
      </c>
      <c r="CJ91" s="9">
        <v>1</v>
      </c>
      <c r="CS91" s="17">
        <v>93</v>
      </c>
      <c r="CT91" s="17">
        <v>100</v>
      </c>
      <c r="CU91" s="17">
        <v>6</v>
      </c>
      <c r="CV91">
        <f t="shared" si="32"/>
        <v>17.649999999999999</v>
      </c>
    </row>
    <row r="92" spans="2:100">
      <c r="B92">
        <v>0</v>
      </c>
      <c r="C92">
        <v>6.25E-2</v>
      </c>
      <c r="D92">
        <v>5.4545454545454529E-2</v>
      </c>
      <c r="E92">
        <v>0.32</v>
      </c>
      <c r="F92">
        <v>0.31578947368421056</v>
      </c>
      <c r="G92">
        <v>0.46956521739130441</v>
      </c>
      <c r="H92">
        <v>0.2</v>
      </c>
      <c r="I92">
        <v>0.48</v>
      </c>
      <c r="J92">
        <v>0.25</v>
      </c>
      <c r="K92">
        <v>0.12800000000000003</v>
      </c>
      <c r="L92">
        <v>0</v>
      </c>
      <c r="M92">
        <v>0.46666666666666667</v>
      </c>
      <c r="N92">
        <v>0.36799999999999999</v>
      </c>
      <c r="O92">
        <v>0.39999999999999997</v>
      </c>
      <c r="P92">
        <v>0.22857142857142851</v>
      </c>
      <c r="Q92">
        <v>0.20000000000000004</v>
      </c>
      <c r="R92">
        <v>0.53333333333333344</v>
      </c>
      <c r="S92">
        <v>0.66666666666666674</v>
      </c>
      <c r="T92">
        <v>0.21052631578947367</v>
      </c>
      <c r="U92">
        <v>0.39999999999999997</v>
      </c>
      <c r="V92">
        <v>8.5714285714285701E-2</v>
      </c>
      <c r="W92">
        <v>0.32857142857142863</v>
      </c>
      <c r="X92">
        <v>0</v>
      </c>
      <c r="Z92">
        <f t="shared" si="33"/>
        <v>0.26819349004061971</v>
      </c>
      <c r="CJ92" s="9">
        <v>0</v>
      </c>
      <c r="CS92" s="17">
        <v>90</v>
      </c>
      <c r="CT92" s="17">
        <v>85</v>
      </c>
      <c r="CU92" s="17">
        <v>6</v>
      </c>
      <c r="CV92">
        <f t="shared" si="32"/>
        <v>16.75</v>
      </c>
    </row>
    <row r="93" spans="2:100">
      <c r="B93">
        <v>5.9259259259259268E-2</v>
      </c>
      <c r="C93">
        <v>0.15483870967741936</v>
      </c>
      <c r="D93">
        <v>0</v>
      </c>
      <c r="E93">
        <v>0.38260869565217392</v>
      </c>
      <c r="F93">
        <v>0.20740740740740743</v>
      </c>
      <c r="G93">
        <v>0.48000000000000009</v>
      </c>
      <c r="H93">
        <v>0.17333333333333334</v>
      </c>
      <c r="I93">
        <v>0.35384615384615381</v>
      </c>
      <c r="J93">
        <v>0.10666666666666669</v>
      </c>
      <c r="K93">
        <v>0.16666666666666669</v>
      </c>
      <c r="L93">
        <v>0</v>
      </c>
      <c r="M93">
        <v>0.36190476190476195</v>
      </c>
      <c r="N93">
        <v>0.39999999999999997</v>
      </c>
      <c r="O93">
        <v>0.41538461538461541</v>
      </c>
      <c r="P93">
        <v>0.19200000000000003</v>
      </c>
      <c r="Q93">
        <v>0.20540540540540544</v>
      </c>
      <c r="R93">
        <v>0.45</v>
      </c>
      <c r="S93">
        <v>0.8</v>
      </c>
      <c r="T93">
        <v>0.22400000000000003</v>
      </c>
      <c r="U93">
        <v>0.39999999999999997</v>
      </c>
      <c r="V93">
        <v>0.19130434782608696</v>
      </c>
      <c r="W93">
        <v>0.13913043478260873</v>
      </c>
      <c r="X93">
        <v>3.0769230769230771E-2</v>
      </c>
      <c r="Z93">
        <f t="shared" si="33"/>
        <v>0.25628372559051266</v>
      </c>
      <c r="CJ93" s="9">
        <v>1</v>
      </c>
      <c r="CS93" s="17">
        <v>164</v>
      </c>
      <c r="CT93" s="17">
        <v>137</v>
      </c>
      <c r="CU93" s="17">
        <v>6</v>
      </c>
      <c r="CV93">
        <f t="shared" si="32"/>
        <v>23.05</v>
      </c>
    </row>
    <row r="94" spans="2:100">
      <c r="B94">
        <v>8.2758620689655185E-2</v>
      </c>
      <c r="C94">
        <v>0.5</v>
      </c>
      <c r="D94">
        <v>0</v>
      </c>
      <c r="E94">
        <v>0.30769230769230771</v>
      </c>
      <c r="F94">
        <v>9.5238095238095233E-2</v>
      </c>
      <c r="G94">
        <v>0.45714285714285713</v>
      </c>
      <c r="H94">
        <v>0.112</v>
      </c>
      <c r="I94">
        <v>0.15999999999999998</v>
      </c>
      <c r="J94">
        <v>0.20800000000000002</v>
      </c>
      <c r="K94">
        <v>0.22857142857142856</v>
      </c>
      <c r="L94">
        <v>5.9259259259259268E-2</v>
      </c>
      <c r="M94">
        <v>0.53333333333333333</v>
      </c>
      <c r="N94">
        <v>0.40000000000000008</v>
      </c>
      <c r="O94">
        <v>0.41538461538461541</v>
      </c>
      <c r="P94">
        <v>0.1466666666666667</v>
      </c>
      <c r="Q94">
        <v>0.12413793103448276</v>
      </c>
      <c r="R94">
        <v>0.35555555555555551</v>
      </c>
      <c r="S94">
        <v>0</v>
      </c>
      <c r="T94">
        <v>0.23076923076923075</v>
      </c>
      <c r="U94">
        <v>0.39999999999999997</v>
      </c>
      <c r="V94">
        <v>0.19130434782608696</v>
      </c>
      <c r="W94">
        <v>9.0909090909090898E-2</v>
      </c>
      <c r="X94">
        <v>6.3999999999999987E-2</v>
      </c>
      <c r="Z94">
        <f t="shared" si="33"/>
        <v>0.22446623217707237</v>
      </c>
      <c r="CJ94" s="9">
        <v>1</v>
      </c>
      <c r="CS94" s="17">
        <v>205</v>
      </c>
      <c r="CT94" s="17">
        <v>148</v>
      </c>
      <c r="CU94" s="17">
        <v>5</v>
      </c>
      <c r="CV94">
        <f t="shared" si="32"/>
        <v>25.150000000000002</v>
      </c>
    </row>
    <row r="95" spans="2:100">
      <c r="B95">
        <v>0.21538461538461537</v>
      </c>
      <c r="C95">
        <v>0.45714285714285713</v>
      </c>
      <c r="D95">
        <v>0</v>
      </c>
      <c r="E95">
        <v>0.38461538461538464</v>
      </c>
      <c r="F95">
        <v>0.1058823529411765</v>
      </c>
      <c r="G95">
        <v>0.39999999999999997</v>
      </c>
      <c r="H95">
        <v>9.0909090909090912E-2</v>
      </c>
      <c r="I95">
        <v>6.9565217391304363E-2</v>
      </c>
      <c r="J95">
        <v>0.16363636363636364</v>
      </c>
      <c r="K95">
        <v>0.22857142857142856</v>
      </c>
      <c r="L95">
        <v>5.9259259259259268E-2</v>
      </c>
      <c r="M95">
        <v>0.6</v>
      </c>
      <c r="N95">
        <v>0.35199999999999998</v>
      </c>
      <c r="O95">
        <v>0.41538461538461541</v>
      </c>
      <c r="P95">
        <v>0.19259259259259259</v>
      </c>
      <c r="Q95">
        <v>0.1391304347826087</v>
      </c>
      <c r="R95">
        <v>0.2</v>
      </c>
      <c r="S95">
        <v>0.8</v>
      </c>
      <c r="T95">
        <v>0.31428571428571422</v>
      </c>
      <c r="U95">
        <v>0.23157894736842102</v>
      </c>
      <c r="V95">
        <v>0.38095238095238099</v>
      </c>
      <c r="W95">
        <v>0.12800000000000003</v>
      </c>
      <c r="X95">
        <v>3.0769230769230771E-2</v>
      </c>
      <c r="Z95">
        <f t="shared" si="33"/>
        <v>0.25911567330378454</v>
      </c>
      <c r="CJ95" s="9">
        <v>0</v>
      </c>
      <c r="CS95" s="17">
        <v>212</v>
      </c>
      <c r="CT95" s="17">
        <v>171</v>
      </c>
      <c r="CU95" s="17">
        <v>6</v>
      </c>
      <c r="CV95">
        <f t="shared" si="32"/>
        <v>27.150000000000002</v>
      </c>
    </row>
    <row r="96" spans="2:100">
      <c r="B96">
        <v>0.19259259259259257</v>
      </c>
      <c r="C96">
        <v>0.25600000000000001</v>
      </c>
      <c r="D96">
        <v>3.3333333333333347E-2</v>
      </c>
      <c r="E96">
        <v>0.33600000000000002</v>
      </c>
      <c r="F96">
        <v>0.22857142857142859</v>
      </c>
      <c r="G96">
        <v>0.46315789473684205</v>
      </c>
      <c r="H96">
        <v>0.15238095238095239</v>
      </c>
      <c r="I96">
        <v>0.47272727272727277</v>
      </c>
      <c r="J96">
        <v>0.19999999999999996</v>
      </c>
      <c r="K96">
        <v>0.42352941176470588</v>
      </c>
      <c r="L96">
        <v>0</v>
      </c>
      <c r="M96">
        <v>0.8</v>
      </c>
      <c r="N96">
        <v>0.41739130434782606</v>
      </c>
      <c r="O96">
        <v>0.39999999999999997</v>
      </c>
      <c r="P96">
        <v>0.29565217391304349</v>
      </c>
      <c r="Q96">
        <v>8.8888888888888878E-2</v>
      </c>
      <c r="R96">
        <v>0.20645161290322583</v>
      </c>
      <c r="S96">
        <v>0.8</v>
      </c>
      <c r="T96">
        <v>0.15714285714285711</v>
      </c>
      <c r="U96">
        <v>0.5</v>
      </c>
      <c r="V96">
        <v>0.38181818181818178</v>
      </c>
      <c r="W96">
        <v>0.16923076923076921</v>
      </c>
      <c r="X96">
        <v>0</v>
      </c>
      <c r="Z96">
        <f t="shared" si="33"/>
        <v>0.30325515975443129</v>
      </c>
      <c r="CJ96" s="9">
        <v>0</v>
      </c>
      <c r="CS96" s="17">
        <v>176</v>
      </c>
      <c r="CT96" s="17">
        <v>191</v>
      </c>
      <c r="CU96" s="17">
        <v>5</v>
      </c>
      <c r="CV96">
        <f t="shared" si="32"/>
        <v>25.85</v>
      </c>
    </row>
    <row r="97" spans="2:102">
      <c r="CJ97" s="9">
        <v>0</v>
      </c>
      <c r="CS97" s="17">
        <v>101</v>
      </c>
      <c r="CT97" s="17">
        <v>144</v>
      </c>
      <c r="CU97" s="17">
        <v>5</v>
      </c>
      <c r="CV97">
        <f t="shared" si="32"/>
        <v>19.75</v>
      </c>
    </row>
    <row r="98" spans="2:102">
      <c r="B98">
        <v>0.51707317073170733</v>
      </c>
      <c r="C98">
        <v>0.39298245614035088</v>
      </c>
      <c r="D98">
        <v>0.48</v>
      </c>
      <c r="E98">
        <v>0.33962264150943394</v>
      </c>
      <c r="F98">
        <v>0.23636363636363636</v>
      </c>
      <c r="G98">
        <v>0.22857142857142856</v>
      </c>
      <c r="H98">
        <v>0.54285714285714282</v>
      </c>
      <c r="I98">
        <v>0.40689655172413791</v>
      </c>
      <c r="J98">
        <v>0.48163265306122449</v>
      </c>
      <c r="K98">
        <v>0.43636363636363634</v>
      </c>
      <c r="L98">
        <v>0.43703703703703706</v>
      </c>
      <c r="M98">
        <v>0.58461538461538465</v>
      </c>
      <c r="N98">
        <v>0.54545454545454541</v>
      </c>
      <c r="O98">
        <v>0.43703703703703706</v>
      </c>
      <c r="P98">
        <v>0.52727272727272723</v>
      </c>
      <c r="Q98">
        <v>0.52093023255813953</v>
      </c>
      <c r="R98">
        <v>0.52727272727272723</v>
      </c>
      <c r="S98">
        <v>0.43636363636363634</v>
      </c>
      <c r="T98">
        <v>0.47804878048780486</v>
      </c>
      <c r="U98">
        <v>0.56585365853658531</v>
      </c>
      <c r="V98">
        <v>0.29152542372881357</v>
      </c>
      <c r="W98">
        <v>0.42222222222222222</v>
      </c>
      <c r="X98">
        <v>0.65714285714285714</v>
      </c>
      <c r="Z98">
        <f>+AVERAGE(B98:X98)</f>
        <v>0.45622346030661809</v>
      </c>
      <c r="CJ98" s="9">
        <v>0</v>
      </c>
      <c r="CS98" s="17">
        <v>223</v>
      </c>
      <c r="CT98" s="17">
        <v>228</v>
      </c>
      <c r="CU98" s="17">
        <v>3</v>
      </c>
      <c r="CV98">
        <f t="shared" si="32"/>
        <v>29.05</v>
      </c>
    </row>
    <row r="99" spans="2:102">
      <c r="B99">
        <v>0.34482758620689657</v>
      </c>
      <c r="C99">
        <v>0.35254237288135593</v>
      </c>
      <c r="D99">
        <v>0.56190476190476191</v>
      </c>
      <c r="E99">
        <v>0.37142857142857144</v>
      </c>
      <c r="F99">
        <v>0.32727272727272727</v>
      </c>
      <c r="G99">
        <v>0.2</v>
      </c>
      <c r="H99">
        <v>0.52444444444444449</v>
      </c>
      <c r="I99">
        <v>0.48</v>
      </c>
      <c r="J99">
        <v>0.52093023255813953</v>
      </c>
      <c r="K99">
        <v>0.56190476190476191</v>
      </c>
      <c r="L99">
        <v>0.43636363636363634</v>
      </c>
      <c r="M99">
        <v>0.48</v>
      </c>
      <c r="N99">
        <v>0.48</v>
      </c>
      <c r="O99">
        <v>0.37777777777777777</v>
      </c>
      <c r="P99">
        <v>0.42181818181818181</v>
      </c>
      <c r="Q99">
        <v>0.48163265306122449</v>
      </c>
      <c r="R99">
        <v>0.44761904761904764</v>
      </c>
      <c r="S99">
        <v>0.43636363636363634</v>
      </c>
      <c r="T99">
        <v>0.43243243243243246</v>
      </c>
      <c r="U99">
        <v>0.47441860465116281</v>
      </c>
      <c r="V99">
        <v>0.3</v>
      </c>
      <c r="W99">
        <v>0.39298245614035088</v>
      </c>
      <c r="X99">
        <v>0.39215686274509803</v>
      </c>
      <c r="Z99">
        <f t="shared" ref="Z99:Z107" si="34">+AVERAGE(B99:X99)</f>
        <v>0.42603568467713954</v>
      </c>
      <c r="CJ99" s="9">
        <v>0</v>
      </c>
      <c r="CS99" s="17">
        <v>221</v>
      </c>
      <c r="CT99" s="17">
        <v>212</v>
      </c>
      <c r="CU99" s="17">
        <v>5</v>
      </c>
      <c r="CV99">
        <f t="shared" si="32"/>
        <v>29.150000000000002</v>
      </c>
    </row>
    <row r="100" spans="2:102">
      <c r="B100">
        <v>0.37142857142857144</v>
      </c>
      <c r="C100">
        <v>0.39285714285714285</v>
      </c>
      <c r="D100">
        <v>0.48</v>
      </c>
      <c r="E100">
        <v>0.28888888888888886</v>
      </c>
      <c r="F100">
        <v>0.40833333333333333</v>
      </c>
      <c r="G100">
        <v>0.17959183673469387</v>
      </c>
      <c r="H100">
        <v>0.54545454545454541</v>
      </c>
      <c r="I100">
        <v>0.41403508771929826</v>
      </c>
      <c r="J100">
        <v>0.46400000000000002</v>
      </c>
      <c r="K100">
        <v>0.41428571428571431</v>
      </c>
      <c r="L100">
        <v>0.43636363636363634</v>
      </c>
      <c r="M100">
        <v>0.43636363636363634</v>
      </c>
      <c r="N100">
        <v>0.6</v>
      </c>
      <c r="O100">
        <v>0.43018867924528303</v>
      </c>
      <c r="P100">
        <v>0.43018867924528303</v>
      </c>
      <c r="Q100">
        <v>0.56000000000000005</v>
      </c>
      <c r="R100">
        <v>0.43703703703703706</v>
      </c>
      <c r="S100">
        <v>0.48163265306122449</v>
      </c>
      <c r="T100">
        <v>0.28275862068965518</v>
      </c>
      <c r="U100">
        <v>0.5696969696969697</v>
      </c>
      <c r="V100">
        <v>0.22857142857142856</v>
      </c>
      <c r="W100">
        <v>0.42181818181818181</v>
      </c>
      <c r="X100">
        <v>0.41599999999999998</v>
      </c>
      <c r="Z100">
        <f t="shared" si="34"/>
        <v>0.42128237577367494</v>
      </c>
      <c r="CJ100" s="9">
        <v>10</v>
      </c>
      <c r="CS100" s="17">
        <v>179</v>
      </c>
      <c r="CT100" s="17">
        <v>175</v>
      </c>
      <c r="CU100" s="17">
        <v>4</v>
      </c>
      <c r="CV100">
        <f t="shared" si="32"/>
        <v>24.7</v>
      </c>
    </row>
    <row r="101" spans="2:102">
      <c r="B101">
        <v>0.29841269841269841</v>
      </c>
      <c r="C101">
        <v>0.6344827586206897</v>
      </c>
      <c r="D101">
        <v>0.53023255813953485</v>
      </c>
      <c r="E101">
        <v>0.29152542372881357</v>
      </c>
      <c r="F101">
        <v>0.28275862068965518</v>
      </c>
      <c r="G101">
        <v>0.1</v>
      </c>
      <c r="H101">
        <v>0.5488372093023256</v>
      </c>
      <c r="I101">
        <v>0.40689655172413791</v>
      </c>
      <c r="J101">
        <v>0.39298245614035088</v>
      </c>
      <c r="K101">
        <v>0.43703703703703706</v>
      </c>
      <c r="L101">
        <v>0.40689655172413791</v>
      </c>
      <c r="M101">
        <v>0.41403508771929826</v>
      </c>
      <c r="N101">
        <v>0.8</v>
      </c>
      <c r="O101">
        <v>0.23636363636363636</v>
      </c>
      <c r="P101">
        <v>0.45714285714285713</v>
      </c>
      <c r="Q101">
        <v>0.52727272727272723</v>
      </c>
      <c r="R101">
        <v>0.46400000000000002</v>
      </c>
      <c r="S101">
        <v>0.42181818181818181</v>
      </c>
      <c r="T101">
        <v>0.28275862068965518</v>
      </c>
      <c r="U101">
        <v>0.46400000000000002</v>
      </c>
      <c r="V101">
        <v>0.2129032258064516</v>
      </c>
      <c r="W101">
        <v>0.39298245614035088</v>
      </c>
      <c r="X101">
        <v>0.59</v>
      </c>
      <c r="Z101">
        <f t="shared" si="34"/>
        <v>0.41710168080315391</v>
      </c>
      <c r="CJ101" s="9">
        <v>0</v>
      </c>
      <c r="CS101" s="17">
        <v>88</v>
      </c>
      <c r="CT101" s="17">
        <v>105</v>
      </c>
      <c r="CU101" s="17">
        <v>4</v>
      </c>
      <c r="CV101">
        <f t="shared" si="32"/>
        <v>16.649999999999999</v>
      </c>
    </row>
    <row r="102" spans="2:102">
      <c r="B102">
        <v>0.35254237288135593</v>
      </c>
      <c r="C102">
        <v>0.43076923076923079</v>
      </c>
      <c r="D102">
        <v>0.46400000000000002</v>
      </c>
      <c r="E102">
        <v>0.23571428571428571</v>
      </c>
      <c r="F102">
        <v>0.43018867924528303</v>
      </c>
      <c r="G102">
        <v>7.2727272727272724E-2</v>
      </c>
      <c r="H102">
        <v>0.56190476190476191</v>
      </c>
      <c r="I102">
        <v>0.41403508771929826</v>
      </c>
      <c r="J102">
        <v>0.39298245614035088</v>
      </c>
      <c r="K102">
        <v>0.38490566037735852</v>
      </c>
      <c r="L102">
        <v>0.43636363636363634</v>
      </c>
      <c r="M102">
        <v>0.41403508771929826</v>
      </c>
      <c r="N102">
        <v>0.8</v>
      </c>
      <c r="O102">
        <v>0.23636363636363636</v>
      </c>
      <c r="P102">
        <v>0.3719298245614035</v>
      </c>
      <c r="Q102">
        <v>0.58461538461538465</v>
      </c>
      <c r="R102">
        <v>0.39111111111111113</v>
      </c>
      <c r="S102">
        <v>0.42181818181818181</v>
      </c>
      <c r="T102">
        <v>0.22857142857142856</v>
      </c>
      <c r="U102">
        <v>0.34814814814814815</v>
      </c>
      <c r="V102">
        <v>0.24905660377358491</v>
      </c>
      <c r="W102">
        <v>0.39298245614035088</v>
      </c>
      <c r="X102">
        <v>0.3925925925925926</v>
      </c>
      <c r="Z102">
        <f t="shared" si="34"/>
        <v>0.39162425648947624</v>
      </c>
      <c r="CJ102" s="9">
        <v>0</v>
      </c>
      <c r="CS102" s="17">
        <v>101</v>
      </c>
      <c r="CT102" s="17">
        <v>100</v>
      </c>
      <c r="CU102" s="17">
        <v>5</v>
      </c>
      <c r="CV102">
        <f t="shared" si="32"/>
        <v>17.55</v>
      </c>
    </row>
    <row r="103" spans="2:102">
      <c r="B103">
        <v>0.48163265306122449</v>
      </c>
      <c r="C103">
        <v>0.41428571428571431</v>
      </c>
      <c r="D103">
        <v>0.46956521739130436</v>
      </c>
      <c r="E103">
        <v>0.28888888888888886</v>
      </c>
      <c r="F103">
        <v>0.35333333333333333</v>
      </c>
      <c r="G103">
        <v>7.2727272727272724E-2</v>
      </c>
      <c r="H103">
        <v>0.56190476190476191</v>
      </c>
      <c r="I103">
        <v>0.40689655172413791</v>
      </c>
      <c r="J103">
        <v>0.4</v>
      </c>
      <c r="K103">
        <v>0.29473684210526313</v>
      </c>
      <c r="L103">
        <v>0.41403508771929826</v>
      </c>
      <c r="M103">
        <v>0.73043478260869565</v>
      </c>
      <c r="O103">
        <v>0.2</v>
      </c>
      <c r="P103">
        <v>0.40714285714285714</v>
      </c>
      <c r="Q103">
        <v>0.42181818181818181</v>
      </c>
      <c r="R103">
        <v>0.30638297872340425</v>
      </c>
      <c r="S103">
        <v>0.37777777777777777</v>
      </c>
      <c r="T103">
        <v>0.28275862068965518</v>
      </c>
      <c r="U103">
        <v>0.40769230769230769</v>
      </c>
      <c r="V103">
        <v>0.27857142857142858</v>
      </c>
      <c r="W103">
        <v>0.39298245614035088</v>
      </c>
      <c r="X103">
        <v>0.40714285714285714</v>
      </c>
      <c r="Z103">
        <f t="shared" si="34"/>
        <v>0.38048684415675993</v>
      </c>
      <c r="CJ103" s="9">
        <v>5</v>
      </c>
      <c r="CS103" s="17">
        <v>230</v>
      </c>
      <c r="CT103" s="17">
        <v>213</v>
      </c>
      <c r="CU103" s="17">
        <v>4</v>
      </c>
      <c r="CV103">
        <f t="shared" si="32"/>
        <v>29.150000000000002</v>
      </c>
    </row>
    <row r="104" spans="2:102">
      <c r="B104">
        <v>0.46400000000000002</v>
      </c>
      <c r="C104">
        <v>0.37142857142857144</v>
      </c>
      <c r="D104">
        <v>0.58536585365853655</v>
      </c>
      <c r="E104">
        <v>0.28888888888888886</v>
      </c>
      <c r="F104">
        <v>0.28852459016393445</v>
      </c>
      <c r="G104">
        <v>0.30943396226415093</v>
      </c>
      <c r="H104">
        <v>0.59</v>
      </c>
      <c r="I104">
        <v>0.40677966101694918</v>
      </c>
      <c r="J104">
        <v>0.35254237288135593</v>
      </c>
      <c r="K104">
        <v>0.29473684210526313</v>
      </c>
      <c r="L104">
        <v>0.40689655172413791</v>
      </c>
      <c r="M104">
        <v>0.6</v>
      </c>
      <c r="O104">
        <v>0.25454545454545452</v>
      </c>
      <c r="P104">
        <v>0.39298245614035088</v>
      </c>
      <c r="Q104">
        <v>0.35333333333333333</v>
      </c>
      <c r="R104">
        <v>0.23157894736842105</v>
      </c>
      <c r="S104">
        <v>0.29677419354838708</v>
      </c>
      <c r="T104">
        <v>0.26440677966101694</v>
      </c>
      <c r="U104">
        <v>0.4622222222222222</v>
      </c>
      <c r="V104">
        <v>0.30588235294117649</v>
      </c>
      <c r="W104">
        <v>0.29841269841269841</v>
      </c>
      <c r="X104">
        <v>0.48163265306122449</v>
      </c>
      <c r="Z104">
        <f t="shared" si="34"/>
        <v>0.37728947206209429</v>
      </c>
      <c r="CJ104" s="9">
        <v>0</v>
      </c>
      <c r="CS104" s="17">
        <v>233</v>
      </c>
      <c r="CT104" s="17">
        <v>224</v>
      </c>
      <c r="CU104" s="17">
        <v>5</v>
      </c>
      <c r="CV104">
        <f t="shared" si="32"/>
        <v>30.35</v>
      </c>
    </row>
    <row r="105" spans="2:102">
      <c r="B105">
        <v>0.42181818181818181</v>
      </c>
      <c r="C105">
        <v>0.39285714285714285</v>
      </c>
      <c r="D105">
        <v>0.53333333333333333</v>
      </c>
      <c r="E105">
        <v>0.28275862068965518</v>
      </c>
      <c r="F105">
        <v>0.29677419354838708</v>
      </c>
      <c r="G105">
        <v>0.24347826086956523</v>
      </c>
      <c r="H105">
        <v>0.6</v>
      </c>
      <c r="I105">
        <v>0.40689655172413791</v>
      </c>
      <c r="J105">
        <v>0.37142857142857144</v>
      </c>
      <c r="K105">
        <v>0.31428571428571428</v>
      </c>
      <c r="L105">
        <v>0.40689655172413791</v>
      </c>
      <c r="M105">
        <v>0.61818181818181817</v>
      </c>
      <c r="O105">
        <v>0.36153846153846153</v>
      </c>
      <c r="P105">
        <v>0.40714285714285714</v>
      </c>
      <c r="Q105">
        <v>0.39298245614035088</v>
      </c>
      <c r="R105">
        <v>0.1</v>
      </c>
      <c r="S105">
        <v>0.38461538461538464</v>
      </c>
      <c r="T105">
        <v>0.22857142857142856</v>
      </c>
      <c r="U105">
        <v>0.44545454545454544</v>
      </c>
      <c r="V105">
        <v>0.2</v>
      </c>
      <c r="W105">
        <v>0.35333333333333333</v>
      </c>
      <c r="X105">
        <v>0.42222222222222222</v>
      </c>
      <c r="Z105">
        <f t="shared" si="34"/>
        <v>0.37202589224905586</v>
      </c>
      <c r="CJ105" s="9">
        <v>8</v>
      </c>
      <c r="CS105" s="17">
        <v>147</v>
      </c>
      <c r="CT105" s="17">
        <v>182</v>
      </c>
      <c r="CU105" s="17">
        <v>5</v>
      </c>
      <c r="CV105">
        <f t="shared" si="32"/>
        <v>23.95</v>
      </c>
    </row>
    <row r="106" spans="2:102">
      <c r="B106">
        <v>0.39298245614035088</v>
      </c>
      <c r="C106">
        <v>0.29677419354838708</v>
      </c>
      <c r="D106">
        <v>0.41538461538461541</v>
      </c>
      <c r="E106">
        <v>0.37142857142857144</v>
      </c>
      <c r="F106">
        <v>0.24477611940298508</v>
      </c>
      <c r="G106">
        <v>0.23157894736842105</v>
      </c>
      <c r="I106">
        <v>0.4</v>
      </c>
      <c r="J106">
        <v>0.3925925925925926</v>
      </c>
      <c r="K106">
        <v>0.28852459016393445</v>
      </c>
      <c r="L106">
        <v>0.39285714285714285</v>
      </c>
      <c r="M106">
        <v>0.5488372093023256</v>
      </c>
      <c r="O106">
        <v>0.23157894736842105</v>
      </c>
      <c r="P106">
        <v>0.38620689655172413</v>
      </c>
      <c r="Q106">
        <v>0.40714285714285714</v>
      </c>
      <c r="R106">
        <v>0.1</v>
      </c>
      <c r="S106">
        <v>0.39215686274509803</v>
      </c>
      <c r="T106">
        <v>0.28852459016393445</v>
      </c>
      <c r="U106">
        <v>0.31428571428571428</v>
      </c>
      <c r="V106">
        <v>0.2</v>
      </c>
      <c r="W106">
        <v>0.29677419354838708</v>
      </c>
      <c r="X106">
        <v>0.40714285714285714</v>
      </c>
      <c r="Z106">
        <f t="shared" si="34"/>
        <v>0.33331187414944385</v>
      </c>
      <c r="CJ106" s="9">
        <v>5</v>
      </c>
      <c r="CS106" s="17">
        <v>61</v>
      </c>
      <c r="CT106" s="17">
        <v>109</v>
      </c>
      <c r="CU106" s="17">
        <v>4</v>
      </c>
      <c r="CV106">
        <f t="shared" si="32"/>
        <v>15.5</v>
      </c>
    </row>
    <row r="107" spans="2:102">
      <c r="B107">
        <v>0.26440677966101694</v>
      </c>
      <c r="C107">
        <v>0.42181818181818181</v>
      </c>
      <c r="D107">
        <v>0.53023255813953485</v>
      </c>
      <c r="E107">
        <v>0.34814814814814815</v>
      </c>
      <c r="F107">
        <v>0.40769230769230769</v>
      </c>
      <c r="G107">
        <v>7.2727272727272724E-2</v>
      </c>
      <c r="I107">
        <v>0.40689655172413791</v>
      </c>
      <c r="J107">
        <v>0.38620689655172413</v>
      </c>
      <c r="K107">
        <v>0.23571428571428571</v>
      </c>
      <c r="L107">
        <v>0.4</v>
      </c>
      <c r="M107">
        <v>0.46808510638297873</v>
      </c>
      <c r="O107">
        <v>0.1</v>
      </c>
      <c r="P107">
        <v>0.41403508771929826</v>
      </c>
      <c r="Q107">
        <v>0.39298245614035088</v>
      </c>
      <c r="R107">
        <v>0.23157894736842105</v>
      </c>
      <c r="S107">
        <v>0.29152542372881357</v>
      </c>
      <c r="T107">
        <v>0.29677419354838708</v>
      </c>
      <c r="U107">
        <v>0.30588235294117649</v>
      </c>
      <c r="V107">
        <v>0.23157894736842105</v>
      </c>
      <c r="W107">
        <v>0.35254237288135593</v>
      </c>
      <c r="X107">
        <v>0.29841269841269841</v>
      </c>
      <c r="Z107">
        <f t="shared" si="34"/>
        <v>0.326535265174691</v>
      </c>
      <c r="CJ107" s="9">
        <v>5</v>
      </c>
      <c r="CS107" s="17">
        <v>75</v>
      </c>
      <c r="CT107" s="17">
        <v>99</v>
      </c>
      <c r="CU107" s="17">
        <v>6</v>
      </c>
      <c r="CV107">
        <f t="shared" si="32"/>
        <v>16.700000000000003</v>
      </c>
    </row>
    <row r="108" spans="2:102">
      <c r="CJ108" s="9">
        <v>5</v>
      </c>
      <c r="CS108" s="17">
        <v>241</v>
      </c>
      <c r="CT108" s="17">
        <v>191</v>
      </c>
      <c r="CU108" s="17">
        <v>5</v>
      </c>
      <c r="CV108">
        <f t="shared" si="32"/>
        <v>29.1</v>
      </c>
    </row>
    <row r="109" spans="2:102">
      <c r="CJ109" s="9">
        <v>5</v>
      </c>
      <c r="CS109" s="17">
        <v>187</v>
      </c>
      <c r="CT109" s="17">
        <v>148</v>
      </c>
      <c r="CU109" s="17">
        <v>6</v>
      </c>
      <c r="CV109">
        <f t="shared" si="32"/>
        <v>24.75</v>
      </c>
    </row>
    <row r="110" spans="2:102">
      <c r="CJ110" s="9">
        <v>3</v>
      </c>
      <c r="CS110" s="17">
        <v>139</v>
      </c>
      <c r="CT110" s="17">
        <v>142</v>
      </c>
      <c r="CU110" s="17">
        <v>5</v>
      </c>
      <c r="CV110">
        <f t="shared" si="32"/>
        <v>21.55</v>
      </c>
      <c r="CX110">
        <f>+MIN(CV3:CV117)</f>
        <v>12.2</v>
      </c>
    </row>
    <row r="111" spans="2:102">
      <c r="B111">
        <v>0.16</v>
      </c>
      <c r="C111">
        <v>0.42857142857142855</v>
      </c>
      <c r="D111">
        <v>0.35789473684210527</v>
      </c>
      <c r="E111">
        <v>0</v>
      </c>
      <c r="F111">
        <v>8.8888888888888892E-2</v>
      </c>
      <c r="G111">
        <v>0.26153846153846155</v>
      </c>
      <c r="H111">
        <v>0</v>
      </c>
      <c r="I111">
        <v>0.45333333333333331</v>
      </c>
      <c r="J111">
        <v>0</v>
      </c>
      <c r="K111">
        <v>0.27368421052631581</v>
      </c>
      <c r="L111">
        <v>0</v>
      </c>
      <c r="M111">
        <v>0.18461538461538463</v>
      </c>
      <c r="N111">
        <v>0.33333333333333331</v>
      </c>
      <c r="O111">
        <v>0</v>
      </c>
      <c r="P111">
        <v>0.20952381</v>
      </c>
      <c r="Q111">
        <v>4.4444444444444446E-2</v>
      </c>
      <c r="R111">
        <v>0.15384615384615385</v>
      </c>
      <c r="S111">
        <v>0</v>
      </c>
      <c r="T111">
        <v>0.17142857142857143</v>
      </c>
      <c r="U111">
        <v>0</v>
      </c>
      <c r="V111">
        <v>0</v>
      </c>
      <c r="CJ111" s="9">
        <v>6</v>
      </c>
      <c r="CS111" s="17">
        <v>130</v>
      </c>
      <c r="CT111" s="17">
        <v>167</v>
      </c>
      <c r="CU111" s="17">
        <v>6</v>
      </c>
      <c r="CV111">
        <f t="shared" si="32"/>
        <v>22.85</v>
      </c>
      <c r="CX111">
        <f>+MAX(CV3:CV117)</f>
        <v>34.700000000000003</v>
      </c>
    </row>
    <row r="112" spans="2:102">
      <c r="B112">
        <v>0</v>
      </c>
      <c r="C112">
        <v>0.4</v>
      </c>
      <c r="D112">
        <v>0.32</v>
      </c>
      <c r="E112">
        <v>0</v>
      </c>
      <c r="F112">
        <v>0.3619047619047619</v>
      </c>
      <c r="G112">
        <v>7.1428571428571425E-2</v>
      </c>
      <c r="H112">
        <v>6.9565217391304363E-2</v>
      </c>
      <c r="I112">
        <v>0</v>
      </c>
      <c r="J112">
        <v>4.2105263157894736E-2</v>
      </c>
      <c r="K112">
        <v>0.68571428571428572</v>
      </c>
      <c r="L112">
        <v>4.8484848484848485E-2</v>
      </c>
      <c r="M112">
        <v>0.36363636363636359</v>
      </c>
      <c r="N112">
        <v>0.24</v>
      </c>
      <c r="O112">
        <v>0.18947368421052632</v>
      </c>
      <c r="P112">
        <v>0</v>
      </c>
      <c r="Q112">
        <v>6.4000000000000001E-2</v>
      </c>
      <c r="R112">
        <v>0.26666666666666666</v>
      </c>
      <c r="S112">
        <v>0</v>
      </c>
      <c r="T112">
        <v>3.3333333333333333E-2</v>
      </c>
      <c r="U112">
        <v>7.0588235294117646E-2</v>
      </c>
      <c r="V112">
        <v>0.36</v>
      </c>
      <c r="CJ112" s="9">
        <v>5</v>
      </c>
      <c r="CS112" s="17">
        <v>89</v>
      </c>
      <c r="CT112" s="17">
        <v>121</v>
      </c>
      <c r="CU112" s="17">
        <v>2</v>
      </c>
      <c r="CV112">
        <f t="shared" si="32"/>
        <v>16.5</v>
      </c>
      <c r="CX112">
        <f>+AVERAGE(CV3:CV117)</f>
        <v>22.317391304347822</v>
      </c>
    </row>
    <row r="113" spans="2:100">
      <c r="B113">
        <v>3.3333333333333333E-2</v>
      </c>
      <c r="C113">
        <v>0.24444444444444444</v>
      </c>
      <c r="D113">
        <v>0</v>
      </c>
      <c r="E113">
        <v>5.4545454545454536E-2</v>
      </c>
      <c r="F113">
        <v>0.47499999999999998</v>
      </c>
      <c r="G113">
        <v>5.8823529411764705E-2</v>
      </c>
      <c r="H113">
        <v>9.4117647058823528E-2</v>
      </c>
      <c r="I113">
        <v>0</v>
      </c>
      <c r="J113">
        <v>0</v>
      </c>
      <c r="K113">
        <v>0</v>
      </c>
      <c r="L113">
        <v>0.22666666666666666</v>
      </c>
      <c r="M113">
        <v>0.46666666666666667</v>
      </c>
      <c r="N113">
        <v>0.25185185185185183</v>
      </c>
      <c r="O113">
        <v>0</v>
      </c>
      <c r="P113">
        <v>0</v>
      </c>
      <c r="Q113">
        <v>0</v>
      </c>
      <c r="R113">
        <v>5.7142857142857141E-2</v>
      </c>
      <c r="S113">
        <v>0</v>
      </c>
      <c r="T113">
        <v>3.0769230769230771E-2</v>
      </c>
      <c r="U113">
        <v>0</v>
      </c>
      <c r="V113">
        <v>0</v>
      </c>
      <c r="CJ113" s="9">
        <v>6</v>
      </c>
      <c r="CS113" s="17">
        <v>247</v>
      </c>
      <c r="CT113" s="17">
        <v>242</v>
      </c>
      <c r="CU113" s="17">
        <v>5</v>
      </c>
      <c r="CV113">
        <f t="shared" si="32"/>
        <v>31.950000000000003</v>
      </c>
    </row>
    <row r="114" spans="2:100">
      <c r="B114">
        <v>3.3333333333333333E-2</v>
      </c>
      <c r="C114">
        <v>8.8888888888888892E-2</v>
      </c>
      <c r="D114">
        <v>3.3333333333333333E-2</v>
      </c>
      <c r="E114">
        <v>0</v>
      </c>
      <c r="F114">
        <v>0.34285714285714286</v>
      </c>
      <c r="G114">
        <v>0.1</v>
      </c>
      <c r="H114">
        <v>0.12631578947368421</v>
      </c>
      <c r="I114">
        <v>3.0769230769230771E-2</v>
      </c>
      <c r="J114">
        <v>3.3333333333333333E-2</v>
      </c>
      <c r="K114">
        <v>0</v>
      </c>
      <c r="L114">
        <v>8.2051282051282051E-2</v>
      </c>
      <c r="M114">
        <v>0.5</v>
      </c>
      <c r="N114">
        <v>0.22608695652173916</v>
      </c>
      <c r="O114">
        <v>0</v>
      </c>
      <c r="P114">
        <v>0</v>
      </c>
      <c r="Q114">
        <v>4.2105263157894736E-2</v>
      </c>
      <c r="R114">
        <v>3.7499999999999999E-2</v>
      </c>
      <c r="S114">
        <v>0</v>
      </c>
      <c r="T114">
        <v>3.0769230769230771E-2</v>
      </c>
      <c r="U114">
        <v>0</v>
      </c>
      <c r="V114">
        <v>0</v>
      </c>
      <c r="CJ114" s="9">
        <v>5</v>
      </c>
      <c r="CS114" s="17">
        <v>216</v>
      </c>
      <c r="CT114" s="17">
        <v>190</v>
      </c>
      <c r="CU114" s="17">
        <v>2</v>
      </c>
      <c r="CV114">
        <f t="shared" si="32"/>
        <v>26.3</v>
      </c>
    </row>
    <row r="115" spans="2:100">
      <c r="B115">
        <v>0</v>
      </c>
      <c r="C115">
        <v>0.15172413793103448</v>
      </c>
      <c r="D115">
        <v>3.3333333333333333E-2</v>
      </c>
      <c r="E115">
        <v>0</v>
      </c>
      <c r="F115">
        <v>0.14736842105263157</v>
      </c>
      <c r="G115">
        <v>0.13333333333333333</v>
      </c>
      <c r="H115">
        <v>0</v>
      </c>
      <c r="I115">
        <v>0</v>
      </c>
      <c r="J115">
        <v>0</v>
      </c>
      <c r="K115">
        <v>3.3333333333333333E-2</v>
      </c>
      <c r="L115">
        <v>8.6486486486486491E-2</v>
      </c>
      <c r="M115">
        <v>0.41818181818181815</v>
      </c>
      <c r="N115">
        <v>0.2</v>
      </c>
      <c r="O115">
        <v>0</v>
      </c>
      <c r="P115">
        <v>0</v>
      </c>
      <c r="Q115">
        <v>5.4545454545454536E-2</v>
      </c>
      <c r="R115">
        <v>8.3333333333333329E-2</v>
      </c>
      <c r="S115">
        <v>2.7586206896551724E-2</v>
      </c>
      <c r="T115">
        <v>3.0769230769230771E-2</v>
      </c>
      <c r="U115">
        <v>0</v>
      </c>
      <c r="V115">
        <v>0</v>
      </c>
      <c r="CJ115" s="9">
        <v>0</v>
      </c>
      <c r="CS115" s="17">
        <v>196</v>
      </c>
      <c r="CT115" s="17">
        <v>174</v>
      </c>
      <c r="CU115" s="17">
        <v>6</v>
      </c>
      <c r="CV115">
        <f t="shared" si="32"/>
        <v>26.5</v>
      </c>
    </row>
    <row r="116" spans="2:100">
      <c r="B116">
        <v>0.13333333333333333</v>
      </c>
      <c r="C116">
        <v>0.42666666666666669</v>
      </c>
      <c r="D116">
        <v>5.2173913043478265E-2</v>
      </c>
      <c r="E116">
        <v>0</v>
      </c>
      <c r="F116">
        <v>0.25714285714285712</v>
      </c>
      <c r="G116">
        <v>0.42499999999999999</v>
      </c>
      <c r="H116">
        <v>0</v>
      </c>
      <c r="I116">
        <v>0</v>
      </c>
      <c r="J116">
        <v>5.2173913043478265E-2</v>
      </c>
      <c r="K116">
        <v>3.0769230769230771E-2</v>
      </c>
      <c r="L116">
        <v>0</v>
      </c>
      <c r="M116">
        <v>0.48</v>
      </c>
      <c r="N116">
        <v>0.21935483870967742</v>
      </c>
      <c r="O116">
        <v>0.35555555555555557</v>
      </c>
      <c r="P116">
        <v>0</v>
      </c>
      <c r="Q116">
        <v>9.4117647058823528E-2</v>
      </c>
      <c r="R116">
        <v>3.3333333333333333E-2</v>
      </c>
      <c r="S116">
        <v>0.16842105263157894</v>
      </c>
      <c r="T116">
        <v>3.0769230769230771E-2</v>
      </c>
      <c r="U116">
        <v>0</v>
      </c>
      <c r="V116">
        <v>0</v>
      </c>
      <c r="CJ116" s="9">
        <v>0</v>
      </c>
      <c r="CS116" s="17">
        <v>114</v>
      </c>
      <c r="CT116" s="17">
        <v>144</v>
      </c>
      <c r="CU116" s="17">
        <v>4</v>
      </c>
      <c r="CV116">
        <f t="shared" si="32"/>
        <v>19.899999999999999</v>
      </c>
    </row>
    <row r="117" spans="2:100">
      <c r="B117">
        <v>0</v>
      </c>
      <c r="C117">
        <v>6.3157894736842107E-2</v>
      </c>
      <c r="D117">
        <v>0.11851851851851852</v>
      </c>
      <c r="E117">
        <v>0</v>
      </c>
      <c r="F117">
        <v>0.2857142857142857</v>
      </c>
      <c r="G117">
        <v>0.42</v>
      </c>
      <c r="H117">
        <v>4.4444444444444446E-2</v>
      </c>
      <c r="I117">
        <v>3.0769230769230771E-2</v>
      </c>
      <c r="J117">
        <v>0.1</v>
      </c>
      <c r="K117">
        <v>0</v>
      </c>
      <c r="L117">
        <v>0</v>
      </c>
      <c r="M117">
        <v>0.73333333333333328</v>
      </c>
      <c r="N117">
        <v>0.61176470588235299</v>
      </c>
      <c r="O117">
        <v>0</v>
      </c>
      <c r="P117">
        <v>0</v>
      </c>
      <c r="Q117">
        <v>0</v>
      </c>
      <c r="R117">
        <v>6.4000000000000001E-2</v>
      </c>
      <c r="S117">
        <v>3.8095238095238099E-2</v>
      </c>
      <c r="T117">
        <v>0</v>
      </c>
      <c r="U117">
        <v>0</v>
      </c>
      <c r="V117">
        <v>0</v>
      </c>
      <c r="CJ117" s="9">
        <v>2</v>
      </c>
      <c r="CS117" s="17">
        <v>53</v>
      </c>
      <c r="CT117" s="17">
        <v>67</v>
      </c>
      <c r="CU117" s="17">
        <v>5</v>
      </c>
      <c r="CV117">
        <f t="shared" si="32"/>
        <v>13.5</v>
      </c>
    </row>
    <row r="118" spans="2:100">
      <c r="B118">
        <v>5.7142857142857141E-2</v>
      </c>
      <c r="C118">
        <v>0.15172413793103448</v>
      </c>
      <c r="D118">
        <v>0</v>
      </c>
      <c r="E118">
        <v>3.3333333333333333E-2</v>
      </c>
      <c r="F118">
        <v>0.16363636363636361</v>
      </c>
      <c r="G118">
        <v>0.29090909090909089</v>
      </c>
      <c r="H118">
        <v>3.0769230769230771E-2</v>
      </c>
      <c r="I118">
        <v>0</v>
      </c>
      <c r="J118">
        <v>4.4444444444444446E-2</v>
      </c>
      <c r="K118">
        <v>0</v>
      </c>
      <c r="L118">
        <v>4.8484848484848485E-2</v>
      </c>
      <c r="M118">
        <v>0.52173913043478271</v>
      </c>
      <c r="N118">
        <v>0.42857142857142855</v>
      </c>
      <c r="O118">
        <v>0</v>
      </c>
      <c r="P118">
        <v>0</v>
      </c>
      <c r="Q118">
        <v>2.5806451612903226E-2</v>
      </c>
      <c r="R118">
        <v>3.3333333333333333E-2</v>
      </c>
      <c r="S118">
        <v>0</v>
      </c>
      <c r="T118">
        <v>3.0769230769230771E-2</v>
      </c>
      <c r="U118">
        <v>0</v>
      </c>
      <c r="V118">
        <v>0</v>
      </c>
      <c r="CJ118" s="9">
        <v>0</v>
      </c>
      <c r="CS118" s="17"/>
    </row>
    <row r="119" spans="2:100">
      <c r="B119">
        <v>0.13333333333333333</v>
      </c>
      <c r="C119">
        <v>0.15238095238095239</v>
      </c>
      <c r="D119">
        <v>0</v>
      </c>
      <c r="E119">
        <v>0</v>
      </c>
      <c r="F119">
        <v>0.17142857142857143</v>
      </c>
      <c r="G119">
        <v>0.35555555555555557</v>
      </c>
      <c r="H119">
        <v>0</v>
      </c>
      <c r="I119">
        <v>0</v>
      </c>
      <c r="J119">
        <v>0</v>
      </c>
      <c r="K119">
        <v>0</v>
      </c>
      <c r="L119">
        <v>0.16</v>
      </c>
      <c r="M119">
        <v>0.48</v>
      </c>
      <c r="N119">
        <v>0.56470588235294117</v>
      </c>
      <c r="O119">
        <v>0</v>
      </c>
      <c r="P119">
        <v>0</v>
      </c>
      <c r="Q119">
        <v>5.9259259259259262E-2</v>
      </c>
      <c r="R119">
        <v>6.4516129032258063E-2</v>
      </c>
      <c r="S119">
        <v>4.4444444444444446E-2</v>
      </c>
      <c r="T119">
        <v>0</v>
      </c>
      <c r="U119">
        <v>0</v>
      </c>
      <c r="V119">
        <v>0</v>
      </c>
      <c r="CJ119" s="9">
        <v>0</v>
      </c>
      <c r="CS119" s="17"/>
    </row>
    <row r="120" spans="2:100">
      <c r="B120">
        <v>2.5806451612903226E-2</v>
      </c>
      <c r="C120">
        <v>0.17142857142857143</v>
      </c>
      <c r="D120">
        <v>3.0769230769230771E-2</v>
      </c>
      <c r="E120">
        <v>0.6</v>
      </c>
      <c r="F120">
        <v>0.44800000000000001</v>
      </c>
      <c r="G120">
        <v>0.23703703703703705</v>
      </c>
      <c r="H120">
        <v>0</v>
      </c>
      <c r="I120">
        <v>0</v>
      </c>
      <c r="J120">
        <v>0.128</v>
      </c>
      <c r="K120">
        <v>0</v>
      </c>
      <c r="L120">
        <v>0</v>
      </c>
      <c r="M120">
        <v>0.4</v>
      </c>
      <c r="N120">
        <v>0.56000000000000005</v>
      </c>
      <c r="O120">
        <v>0</v>
      </c>
      <c r="P120">
        <v>0</v>
      </c>
      <c r="Q120">
        <v>0</v>
      </c>
      <c r="R120">
        <v>4.2857142857142858E-2</v>
      </c>
      <c r="S120">
        <v>0.12307692307692308</v>
      </c>
      <c r="T120">
        <v>4.4444444444444446E-2</v>
      </c>
      <c r="U120">
        <v>0</v>
      </c>
      <c r="V120">
        <v>0</v>
      </c>
      <c r="CJ120" s="9">
        <v>0</v>
      </c>
      <c r="CS120" s="17"/>
    </row>
    <row r="121" spans="2:100">
      <c r="CJ121" s="9">
        <v>0</v>
      </c>
      <c r="CS121" s="17"/>
    </row>
    <row r="122" spans="2:100">
      <c r="CJ122" s="9">
        <v>0</v>
      </c>
      <c r="CS122" s="17"/>
    </row>
    <row r="123" spans="2:100">
      <c r="CJ123" s="9">
        <v>0</v>
      </c>
      <c r="CS123" s="17"/>
    </row>
    <row r="124" spans="2:100">
      <c r="CJ124" s="9">
        <v>0</v>
      </c>
      <c r="CS124" s="17"/>
    </row>
    <row r="125" spans="2:100">
      <c r="CJ125" s="9">
        <v>0</v>
      </c>
      <c r="CS125" s="17"/>
    </row>
    <row r="126" spans="2:100">
      <c r="CJ126" s="9">
        <v>0</v>
      </c>
      <c r="CS126" s="17"/>
    </row>
    <row r="127" spans="2:100">
      <c r="CJ127" s="9">
        <v>0</v>
      </c>
      <c r="CS127" s="17"/>
    </row>
    <row r="128" spans="2:100">
      <c r="CJ128" s="9">
        <v>0</v>
      </c>
      <c r="CS128" s="17"/>
    </row>
    <row r="129" spans="88:97">
      <c r="CJ129" s="9">
        <v>0</v>
      </c>
      <c r="CS129" s="17"/>
    </row>
    <row r="130" spans="88:97">
      <c r="CJ130" s="9">
        <v>0</v>
      </c>
      <c r="CS130" s="17"/>
    </row>
    <row r="131" spans="88:97">
      <c r="CJ131" s="9">
        <v>0</v>
      </c>
      <c r="CS131" s="17"/>
    </row>
    <row r="132" spans="88:97">
      <c r="CJ132" s="9">
        <v>0</v>
      </c>
      <c r="CS132" s="17"/>
    </row>
    <row r="133" spans="88:97">
      <c r="CJ133" s="9">
        <v>0</v>
      </c>
      <c r="CS133" s="17"/>
    </row>
    <row r="134" spans="88:97">
      <c r="CJ134" s="9">
        <v>0</v>
      </c>
      <c r="CS134" s="17"/>
    </row>
    <row r="135" spans="88:97">
      <c r="CJ135" s="9">
        <v>0</v>
      </c>
      <c r="CS135" s="17"/>
    </row>
    <row r="136" spans="88:97">
      <c r="CJ136" s="9">
        <v>0</v>
      </c>
      <c r="CS136" s="17"/>
    </row>
    <row r="137" spans="88:97">
      <c r="CJ137" s="9">
        <v>0</v>
      </c>
      <c r="CS137" s="17"/>
    </row>
    <row r="138" spans="88:97">
      <c r="CJ138" s="9">
        <v>0</v>
      </c>
      <c r="CS138" s="17"/>
    </row>
    <row r="139" spans="88:97">
      <c r="CJ139" s="9">
        <v>0</v>
      </c>
      <c r="CS139" s="17"/>
    </row>
    <row r="140" spans="88:97">
      <c r="CJ140" s="9">
        <v>0</v>
      </c>
      <c r="CS140" s="17"/>
    </row>
    <row r="141" spans="88:97">
      <c r="CJ141" s="9">
        <v>0</v>
      </c>
      <c r="CS141" s="17"/>
    </row>
    <row r="142" spans="88:97">
      <c r="CJ142" s="9">
        <v>0</v>
      </c>
      <c r="CS142" s="17"/>
    </row>
    <row r="143" spans="88:97">
      <c r="CJ143" s="9">
        <v>0</v>
      </c>
      <c r="CS143" s="17"/>
    </row>
    <row r="144" spans="88:97">
      <c r="CJ144" s="9">
        <v>0</v>
      </c>
      <c r="CS144" s="17"/>
    </row>
    <row r="145" spans="88:97">
      <c r="CJ145" s="9">
        <v>3</v>
      </c>
      <c r="CS145" s="17"/>
    </row>
    <row r="146" spans="88:97">
      <c r="CJ146" s="9">
        <v>0</v>
      </c>
      <c r="CS146" s="17"/>
    </row>
    <row r="147" spans="88:97">
      <c r="CJ147" s="9">
        <v>0</v>
      </c>
      <c r="CS147" s="17"/>
    </row>
    <row r="148" spans="88:97">
      <c r="CJ148" s="9">
        <v>0</v>
      </c>
      <c r="CS148" s="17"/>
    </row>
    <row r="149" spans="88:97">
      <c r="CJ149" s="9">
        <v>0</v>
      </c>
      <c r="CS149" s="17"/>
    </row>
    <row r="150" spans="88:97">
      <c r="CJ150" s="9">
        <v>4</v>
      </c>
      <c r="CS150" s="17"/>
    </row>
    <row r="151" spans="88:97">
      <c r="CJ151" s="9">
        <v>1</v>
      </c>
      <c r="CS151" s="17"/>
    </row>
    <row r="152" spans="88:97">
      <c r="CJ152" s="9">
        <v>1</v>
      </c>
      <c r="CS152" s="17"/>
    </row>
    <row r="153" spans="88:97">
      <c r="CJ153" s="9">
        <v>1</v>
      </c>
      <c r="CS153" s="17"/>
    </row>
    <row r="154" spans="88:97">
      <c r="CJ154" s="9">
        <v>4</v>
      </c>
      <c r="CS154" s="17"/>
    </row>
    <row r="155" spans="88:97">
      <c r="CJ155" s="9">
        <v>2</v>
      </c>
      <c r="CS155" s="17"/>
    </row>
    <row r="156" spans="88:97">
      <c r="CJ156" s="9">
        <v>2</v>
      </c>
      <c r="CS156" s="17"/>
    </row>
    <row r="157" spans="88:97">
      <c r="CJ157" s="9">
        <v>2</v>
      </c>
      <c r="CS157" s="17"/>
    </row>
    <row r="158" spans="88:97">
      <c r="CJ158" s="9">
        <v>2</v>
      </c>
      <c r="CS158" s="17"/>
    </row>
    <row r="159" spans="88:97">
      <c r="CJ159" s="9">
        <v>2</v>
      </c>
      <c r="CS159" s="17"/>
    </row>
    <row r="160" spans="88:97">
      <c r="CJ160" s="9">
        <v>2</v>
      </c>
      <c r="CS160" s="17"/>
    </row>
    <row r="161" spans="88:97">
      <c r="CJ161" s="9">
        <v>2</v>
      </c>
      <c r="CS161" s="17"/>
    </row>
    <row r="162" spans="88:97">
      <c r="CJ162" s="9">
        <v>2</v>
      </c>
      <c r="CS162" s="17"/>
    </row>
    <row r="163" spans="88:97">
      <c r="CJ163" s="9">
        <v>2</v>
      </c>
      <c r="CS163" s="17"/>
    </row>
    <row r="164" spans="88:97">
      <c r="CJ164" s="9">
        <v>2</v>
      </c>
      <c r="CS164" s="17"/>
    </row>
    <row r="165" spans="88:97">
      <c r="CJ165" s="9">
        <v>5</v>
      </c>
      <c r="CS165" s="17"/>
    </row>
    <row r="166" spans="88:97">
      <c r="CJ166" s="9">
        <v>0</v>
      </c>
      <c r="CS166" s="17"/>
    </row>
    <row r="167" spans="88:97">
      <c r="CJ167" s="9">
        <v>1</v>
      </c>
      <c r="CS167" s="17"/>
    </row>
    <row r="168" spans="88:97">
      <c r="CJ168" s="9">
        <v>1</v>
      </c>
      <c r="CS168" s="17"/>
    </row>
    <row r="169" spans="88:97">
      <c r="CJ169" s="9">
        <v>0</v>
      </c>
      <c r="CS169" s="17"/>
    </row>
    <row r="170" spans="88:97">
      <c r="CJ170" s="9">
        <v>7</v>
      </c>
      <c r="CS170" s="17"/>
    </row>
    <row r="171" spans="88:97">
      <c r="CJ171" s="9">
        <v>9</v>
      </c>
      <c r="CS171" s="17"/>
    </row>
    <row r="172" spans="88:97">
      <c r="CJ172" s="9">
        <v>1</v>
      </c>
      <c r="CS172" s="17"/>
    </row>
    <row r="173" spans="88:97">
      <c r="CJ173" s="9">
        <v>0</v>
      </c>
      <c r="CS173" s="17"/>
    </row>
    <row r="174" spans="88:97">
      <c r="CJ174" s="9">
        <v>9</v>
      </c>
      <c r="CS174" s="17"/>
    </row>
    <row r="175" spans="88:97">
      <c r="CJ175" s="9">
        <v>8</v>
      </c>
      <c r="CS175" s="17"/>
    </row>
    <row r="176" spans="88:97">
      <c r="CJ176" s="9">
        <v>3</v>
      </c>
      <c r="CS176" s="17"/>
    </row>
    <row r="177" spans="88:97">
      <c r="CJ177" s="9">
        <v>1</v>
      </c>
      <c r="CS177" s="17"/>
    </row>
    <row r="178" spans="88:97">
      <c r="CJ178" s="9">
        <v>0</v>
      </c>
      <c r="CS178" s="17"/>
    </row>
    <row r="179" spans="88:97">
      <c r="CJ179" s="9">
        <v>1</v>
      </c>
      <c r="CS179" s="17"/>
    </row>
    <row r="180" spans="88:97">
      <c r="CJ180" s="9">
        <v>0</v>
      </c>
      <c r="CS180" s="17"/>
    </row>
    <row r="181" spans="88:97">
      <c r="CJ181" s="9">
        <v>2</v>
      </c>
      <c r="CS181" s="17"/>
    </row>
    <row r="182" spans="88:97">
      <c r="CJ182" s="9">
        <v>0</v>
      </c>
      <c r="CS182" s="17"/>
    </row>
    <row r="183" spans="88:97">
      <c r="CJ183" s="9">
        <v>0</v>
      </c>
      <c r="CS183" s="17"/>
    </row>
    <row r="184" spans="88:97">
      <c r="CJ184" s="9">
        <v>0</v>
      </c>
      <c r="CS184" s="17"/>
    </row>
    <row r="185" spans="88:97">
      <c r="CJ185" s="9">
        <v>0</v>
      </c>
      <c r="CS185" s="17"/>
    </row>
    <row r="186" spans="88:97">
      <c r="CJ186" s="9">
        <v>0</v>
      </c>
      <c r="CS186" s="17"/>
    </row>
    <row r="187" spans="88:97">
      <c r="CJ187" s="9">
        <v>3</v>
      </c>
      <c r="CS187" s="17"/>
    </row>
    <row r="188" spans="88:97">
      <c r="CJ188" s="9">
        <v>5</v>
      </c>
      <c r="CS188" s="17"/>
    </row>
    <row r="189" spans="88:97">
      <c r="CJ189" s="9">
        <v>1</v>
      </c>
      <c r="CS189" s="17"/>
    </row>
    <row r="190" spans="88:97">
      <c r="CJ190" s="9">
        <v>0</v>
      </c>
      <c r="CS190" s="17"/>
    </row>
    <row r="191" spans="88:97">
      <c r="CJ191" s="9">
        <v>0</v>
      </c>
      <c r="CS191" s="17"/>
    </row>
    <row r="192" spans="88:97">
      <c r="CJ192" s="9">
        <v>1</v>
      </c>
      <c r="CS192" s="17"/>
    </row>
    <row r="193" spans="88:97">
      <c r="CJ193" s="9">
        <v>0</v>
      </c>
      <c r="CS193" s="17"/>
    </row>
    <row r="194" spans="88:97">
      <c r="CJ194" s="9">
        <v>0</v>
      </c>
      <c r="CS194" s="17"/>
    </row>
    <row r="195" spans="88:97">
      <c r="CJ195" s="9">
        <v>0</v>
      </c>
      <c r="CS195" s="17"/>
    </row>
    <row r="196" spans="88:97">
      <c r="CJ196" s="9">
        <v>0</v>
      </c>
      <c r="CS196" s="17"/>
    </row>
    <row r="197" spans="88:97">
      <c r="CJ197" s="9">
        <v>0</v>
      </c>
      <c r="CS197" s="17"/>
    </row>
    <row r="198" spans="88:97">
      <c r="CJ198" s="9">
        <v>0</v>
      </c>
      <c r="CS198" s="17"/>
    </row>
    <row r="199" spans="88:97">
      <c r="CJ199" s="9">
        <v>0</v>
      </c>
      <c r="CS199" s="17"/>
    </row>
    <row r="200" spans="88:97">
      <c r="CJ200" s="9">
        <v>0</v>
      </c>
      <c r="CS200" s="17"/>
    </row>
    <row r="201" spans="88:97">
      <c r="CJ201" s="9">
        <v>0</v>
      </c>
      <c r="CS201" s="17"/>
    </row>
    <row r="202" spans="88:97">
      <c r="CJ202" s="9">
        <v>0</v>
      </c>
      <c r="CS202" s="17"/>
    </row>
    <row r="203" spans="88:97">
      <c r="CJ203" s="9">
        <v>0</v>
      </c>
      <c r="CS203" s="17"/>
    </row>
    <row r="204" spans="88:97">
      <c r="CJ204" s="9">
        <v>0</v>
      </c>
      <c r="CS204" s="17"/>
    </row>
    <row r="205" spans="88:97">
      <c r="CJ205" s="9">
        <v>0</v>
      </c>
      <c r="CS205" s="17"/>
    </row>
    <row r="206" spans="88:97">
      <c r="CJ206" s="9">
        <v>0</v>
      </c>
      <c r="CS206" s="17"/>
    </row>
    <row r="207" spans="88:97">
      <c r="CJ207" s="9">
        <v>0</v>
      </c>
      <c r="CS207" s="17"/>
    </row>
    <row r="208" spans="88:97">
      <c r="CJ208" s="9">
        <v>0</v>
      </c>
      <c r="CS208" s="17"/>
    </row>
    <row r="209" spans="88:97">
      <c r="CJ209" s="9">
        <v>0</v>
      </c>
      <c r="CS209" s="17"/>
    </row>
    <row r="210" spans="88:97">
      <c r="CJ210" s="9">
        <v>0</v>
      </c>
      <c r="CS210" s="17"/>
    </row>
    <row r="211" spans="88:97">
      <c r="CJ211" s="9">
        <v>0</v>
      </c>
      <c r="CS211" s="17"/>
    </row>
    <row r="212" spans="88:97">
      <c r="CJ212" s="9">
        <v>1</v>
      </c>
      <c r="CS212" s="17"/>
    </row>
    <row r="213" spans="88:97">
      <c r="CJ213" s="9">
        <v>0</v>
      </c>
      <c r="CS213" s="17"/>
    </row>
    <row r="214" spans="88:97">
      <c r="CJ214" s="9">
        <v>0</v>
      </c>
      <c r="CS214" s="17"/>
    </row>
    <row r="215" spans="88:97">
      <c r="CJ215" s="9">
        <v>4</v>
      </c>
      <c r="CS215" s="17"/>
    </row>
    <row r="216" spans="88:97">
      <c r="CJ216" s="9">
        <v>3</v>
      </c>
      <c r="CS216" s="17"/>
    </row>
    <row r="217" spans="88:97">
      <c r="CJ217" s="9">
        <v>10</v>
      </c>
      <c r="CS217" s="17"/>
    </row>
    <row r="218" spans="88:97">
      <c r="CJ218" s="9">
        <v>2</v>
      </c>
      <c r="CS218" s="17"/>
    </row>
    <row r="219" spans="88:97">
      <c r="CJ219" s="9">
        <v>2</v>
      </c>
      <c r="CS219" s="17"/>
    </row>
    <row r="220" spans="88:97">
      <c r="CJ220" s="9">
        <v>3</v>
      </c>
      <c r="CS220" s="17"/>
    </row>
    <row r="221" spans="88:97">
      <c r="CJ221" s="9">
        <v>6</v>
      </c>
      <c r="CS221" s="17"/>
    </row>
    <row r="222" spans="88:97">
      <c r="CJ222" s="9">
        <v>8</v>
      </c>
      <c r="CS222" s="17"/>
    </row>
    <row r="223" spans="88:97">
      <c r="CJ223" s="9">
        <v>10</v>
      </c>
      <c r="CS223" s="17"/>
    </row>
    <row r="224" spans="88:97">
      <c r="CJ224" s="9">
        <v>10</v>
      </c>
      <c r="CS224" s="17"/>
    </row>
    <row r="225" spans="88:97">
      <c r="CJ225" s="9">
        <v>5</v>
      </c>
      <c r="CS225" s="17"/>
    </row>
    <row r="226" spans="88:97">
      <c r="CJ226" s="9">
        <v>5</v>
      </c>
      <c r="CS226" s="17"/>
    </row>
    <row r="227" spans="88:97">
      <c r="CJ227" s="9">
        <v>4</v>
      </c>
      <c r="CS227" s="17"/>
    </row>
    <row r="228" spans="88:97">
      <c r="CJ228" s="9">
        <v>2</v>
      </c>
      <c r="CS228" s="17"/>
    </row>
    <row r="229" spans="88:97">
      <c r="CJ229" s="9">
        <v>4</v>
      </c>
      <c r="CS229" s="17"/>
    </row>
    <row r="230" spans="88:97">
      <c r="CJ230" s="9">
        <v>6</v>
      </c>
      <c r="CS230" s="17"/>
    </row>
    <row r="231" spans="88:97">
      <c r="CJ231" s="9">
        <v>7</v>
      </c>
      <c r="CS231" s="17"/>
    </row>
    <row r="232" spans="88:97">
      <c r="CJ232" s="9">
        <v>1</v>
      </c>
      <c r="CS232" s="17"/>
    </row>
    <row r="233" spans="88:97">
      <c r="CJ233" s="9">
        <v>6</v>
      </c>
    </row>
    <row r="234" spans="88:97">
      <c r="CJ234" s="9">
        <v>8</v>
      </c>
    </row>
    <row r="387" spans="8:8">
      <c r="H387" s="17"/>
    </row>
    <row r="388" spans="8:8">
      <c r="H388" s="17"/>
    </row>
    <row r="389" spans="8:8">
      <c r="H389" s="17"/>
    </row>
    <row r="390" spans="8:8">
      <c r="H390" s="17"/>
    </row>
    <row r="391" spans="8:8">
      <c r="H391" s="17"/>
    </row>
    <row r="392" spans="8:8">
      <c r="H392" s="17"/>
    </row>
    <row r="393" spans="8:8">
      <c r="H393" s="17"/>
    </row>
    <row r="394" spans="8:8">
      <c r="H394" s="17"/>
    </row>
    <row r="395" spans="8:8">
      <c r="H395" s="17"/>
    </row>
    <row r="396" spans="8:8">
      <c r="H396" s="17"/>
    </row>
    <row r="397" spans="8:8">
      <c r="H397" s="17"/>
    </row>
    <row r="398" spans="8:8">
      <c r="H398" s="17"/>
    </row>
    <row r="399" spans="8:8">
      <c r="H399" s="17"/>
    </row>
    <row r="400" spans="8:8">
      <c r="H400" s="17"/>
    </row>
    <row r="401" spans="8:8">
      <c r="H401" s="17"/>
    </row>
    <row r="402" spans="8:8">
      <c r="H402" s="17"/>
    </row>
    <row r="403" spans="8:8">
      <c r="H403" s="17"/>
    </row>
    <row r="404" spans="8:8">
      <c r="H404" s="17"/>
    </row>
    <row r="405" spans="8:8">
      <c r="H405" s="17"/>
    </row>
    <row r="406" spans="8:8">
      <c r="H406" s="17"/>
    </row>
    <row r="407" spans="8:8">
      <c r="H407" s="17"/>
    </row>
    <row r="408" spans="8:8">
      <c r="H408" s="17"/>
    </row>
    <row r="409" spans="8:8">
      <c r="H409" s="17"/>
    </row>
    <row r="410" spans="8:8">
      <c r="H410" s="17"/>
    </row>
    <row r="411" spans="8:8">
      <c r="H411" s="17"/>
    </row>
    <row r="412" spans="8:8">
      <c r="H412" s="17"/>
    </row>
    <row r="413" spans="8:8">
      <c r="H413" s="17"/>
    </row>
    <row r="414" spans="8:8">
      <c r="H414" s="17"/>
    </row>
    <row r="415" spans="8:8">
      <c r="H415" s="17"/>
    </row>
    <row r="416" spans="8:8">
      <c r="H416" s="17"/>
    </row>
    <row r="417" spans="7:8">
      <c r="H417" s="17"/>
    </row>
    <row r="428" spans="7:8">
      <c r="G428" s="17"/>
    </row>
    <row r="429" spans="7:8">
      <c r="G429" s="17"/>
    </row>
    <row r="430" spans="7:8">
      <c r="G430" s="17"/>
    </row>
    <row r="431" spans="7:8">
      <c r="G431" s="17"/>
    </row>
    <row r="432" spans="7:8">
      <c r="G432" s="17"/>
    </row>
    <row r="433" spans="7:7">
      <c r="G433" s="17"/>
    </row>
    <row r="434" spans="7:7">
      <c r="G434" s="17"/>
    </row>
    <row r="435" spans="7:7">
      <c r="G435" s="17"/>
    </row>
    <row r="436" spans="7:7">
      <c r="G436" s="17"/>
    </row>
    <row r="437" spans="7:7">
      <c r="G437" s="17"/>
    </row>
    <row r="438" spans="7:7">
      <c r="G438" s="17"/>
    </row>
    <row r="439" spans="7:7">
      <c r="G439" s="17"/>
    </row>
    <row r="440" spans="7:7">
      <c r="G440" s="17"/>
    </row>
    <row r="441" spans="7:7">
      <c r="G441" s="17"/>
    </row>
    <row r="442" spans="7:7">
      <c r="G442" s="17"/>
    </row>
    <row r="443" spans="7:7">
      <c r="G443" s="17"/>
    </row>
    <row r="444" spans="7:7">
      <c r="G444" s="17"/>
    </row>
    <row r="445" spans="7:7">
      <c r="G445" s="17"/>
    </row>
    <row r="446" spans="7:7">
      <c r="G446" s="17"/>
    </row>
    <row r="447" spans="7:7">
      <c r="G447" s="17"/>
    </row>
    <row r="448" spans="7:7">
      <c r="G448" s="17"/>
    </row>
    <row r="449" spans="7:7">
      <c r="G449" s="17"/>
    </row>
    <row r="450" spans="7:7">
      <c r="G450" s="17"/>
    </row>
    <row r="451" spans="7:7">
      <c r="G451" s="17"/>
    </row>
    <row r="452" spans="7:7">
      <c r="G452" s="17"/>
    </row>
    <row r="453" spans="7:7">
      <c r="G453" s="17"/>
    </row>
    <row r="454" spans="7:7">
      <c r="G454" s="17"/>
    </row>
    <row r="455" spans="7:7">
      <c r="G455" s="17"/>
    </row>
    <row r="456" spans="7:7">
      <c r="G456" s="17"/>
    </row>
    <row r="457" spans="7:7">
      <c r="G457" s="17"/>
    </row>
    <row r="458" spans="7:7">
      <c r="G458" s="17"/>
    </row>
    <row r="459" spans="7:7">
      <c r="G459" s="17"/>
    </row>
    <row r="460" spans="7:7">
      <c r="G460" s="17"/>
    </row>
    <row r="461" spans="7:7">
      <c r="G461" s="17"/>
    </row>
    <row r="462" spans="7:7">
      <c r="G462" s="17"/>
    </row>
    <row r="463" spans="7:7">
      <c r="G463" s="17"/>
    </row>
    <row r="464" spans="7:7">
      <c r="G464" s="17"/>
    </row>
    <row r="465" spans="7:7">
      <c r="G465" s="17"/>
    </row>
    <row r="466" spans="7:7">
      <c r="G466" s="17"/>
    </row>
    <row r="467" spans="7:7">
      <c r="G467" s="17"/>
    </row>
    <row r="468" spans="7:7">
      <c r="G468" s="17"/>
    </row>
    <row r="469" spans="7:7">
      <c r="G469" s="17"/>
    </row>
    <row r="470" spans="7:7">
      <c r="G470" s="17"/>
    </row>
    <row r="471" spans="7:7">
      <c r="G471" s="17"/>
    </row>
    <row r="472" spans="7:7">
      <c r="G472" s="17"/>
    </row>
    <row r="473" spans="7:7">
      <c r="G473" s="17"/>
    </row>
    <row r="474" spans="7:7">
      <c r="G474" s="17"/>
    </row>
    <row r="475" spans="7:7">
      <c r="G475" s="17"/>
    </row>
    <row r="476" spans="7:7">
      <c r="G476" s="17"/>
    </row>
    <row r="477" spans="7:7">
      <c r="G477" s="17"/>
    </row>
    <row r="478" spans="7:7">
      <c r="G478" s="17"/>
    </row>
    <row r="479" spans="7:7">
      <c r="G479" s="17"/>
    </row>
    <row r="480" spans="7:7">
      <c r="G480" s="17"/>
    </row>
    <row r="481" spans="6:7">
      <c r="G481" s="17"/>
    </row>
    <row r="492" spans="6:7">
      <c r="F492" s="17"/>
    </row>
    <row r="493" spans="6:7">
      <c r="F493" s="17"/>
    </row>
    <row r="494" spans="6:7">
      <c r="F494" s="17"/>
    </row>
    <row r="495" spans="6:7">
      <c r="F495" s="17"/>
    </row>
    <row r="496" spans="6:7">
      <c r="F496" s="17"/>
    </row>
    <row r="497" spans="6:6">
      <c r="F497" s="17"/>
    </row>
    <row r="498" spans="6:6">
      <c r="F498" s="17"/>
    </row>
    <row r="499" spans="6:6">
      <c r="F499" s="17"/>
    </row>
    <row r="500" spans="6:6">
      <c r="F500" s="17"/>
    </row>
    <row r="501" spans="6:6">
      <c r="F501" s="17"/>
    </row>
    <row r="502" spans="6:6">
      <c r="F502" s="17"/>
    </row>
    <row r="503" spans="6:6">
      <c r="F503" s="17"/>
    </row>
    <row r="504" spans="6:6">
      <c r="F504" s="17"/>
    </row>
    <row r="505" spans="6:6">
      <c r="F505" s="17"/>
    </row>
    <row r="506" spans="6:6">
      <c r="F506" s="17"/>
    </row>
    <row r="507" spans="6:6">
      <c r="F507" s="17"/>
    </row>
    <row r="508" spans="6:6">
      <c r="F508" s="17"/>
    </row>
    <row r="509" spans="6:6">
      <c r="F509" s="17"/>
    </row>
    <row r="510" spans="6:6">
      <c r="F510" s="17"/>
    </row>
    <row r="511" spans="6:6">
      <c r="F511" s="17"/>
    </row>
    <row r="512" spans="6:6">
      <c r="F512" s="17"/>
    </row>
    <row r="513" spans="6:6">
      <c r="F513" s="17"/>
    </row>
    <row r="514" spans="6:6">
      <c r="F514" s="17"/>
    </row>
    <row r="515" spans="6:6">
      <c r="F515" s="17"/>
    </row>
    <row r="516" spans="6:6">
      <c r="F516" s="17"/>
    </row>
    <row r="517" spans="6:6">
      <c r="F517" s="17"/>
    </row>
    <row r="518" spans="6:6">
      <c r="F518" s="17"/>
    </row>
    <row r="519" spans="6:6">
      <c r="F519" s="17"/>
    </row>
    <row r="520" spans="6:6">
      <c r="F520" s="17"/>
    </row>
    <row r="521" spans="6:6">
      <c r="F521" s="17"/>
    </row>
    <row r="522" spans="6:6">
      <c r="F522" s="17"/>
    </row>
    <row r="523" spans="6:6">
      <c r="F523" s="17"/>
    </row>
    <row r="524" spans="6:6">
      <c r="F524" s="17"/>
    </row>
    <row r="525" spans="6:6">
      <c r="F525" s="17"/>
    </row>
    <row r="526" spans="6:6">
      <c r="F526" s="17"/>
    </row>
    <row r="527" spans="6:6">
      <c r="F527" s="17"/>
    </row>
    <row r="528" spans="6:6">
      <c r="F528" s="17"/>
    </row>
    <row r="529" spans="6:6">
      <c r="F529" s="17"/>
    </row>
    <row r="530" spans="6:6">
      <c r="F530" s="17"/>
    </row>
    <row r="531" spans="6:6">
      <c r="F531" s="17"/>
    </row>
    <row r="532" spans="6:6">
      <c r="F532" s="17"/>
    </row>
    <row r="533" spans="6:6">
      <c r="F533" s="17"/>
    </row>
    <row r="534" spans="6:6">
      <c r="F534" s="17"/>
    </row>
    <row r="535" spans="6:6">
      <c r="F535" s="17"/>
    </row>
    <row r="536" spans="6:6">
      <c r="F536" s="17"/>
    </row>
    <row r="537" spans="6:6">
      <c r="F537" s="17"/>
    </row>
    <row r="538" spans="6:6">
      <c r="F538" s="17"/>
    </row>
    <row r="539" spans="6:6">
      <c r="F539" s="17"/>
    </row>
    <row r="540" spans="6:6">
      <c r="F540" s="17"/>
    </row>
    <row r="541" spans="6:6">
      <c r="F541" s="17"/>
    </row>
    <row r="542" spans="6:6">
      <c r="F542" s="17"/>
    </row>
    <row r="543" spans="6:6">
      <c r="F543" s="17"/>
    </row>
    <row r="544" spans="6:6">
      <c r="F544" s="17"/>
    </row>
    <row r="545" spans="6:6">
      <c r="F545" s="17"/>
    </row>
    <row r="546" spans="6:6">
      <c r="F546" s="17"/>
    </row>
    <row r="547" spans="6:6">
      <c r="F547" s="17"/>
    </row>
    <row r="548" spans="6:6">
      <c r="F548" s="17"/>
    </row>
    <row r="549" spans="6:6">
      <c r="F549" s="17"/>
    </row>
    <row r="550" spans="6:6">
      <c r="F550" s="17"/>
    </row>
    <row r="551" spans="6:6">
      <c r="F551" s="17"/>
    </row>
    <row r="552" spans="6:6">
      <c r="F552" s="17"/>
    </row>
    <row r="553" spans="6:6">
      <c r="F553" s="17"/>
    </row>
    <row r="554" spans="6:6">
      <c r="F554" s="17"/>
    </row>
    <row r="555" spans="6:6">
      <c r="F555" s="17"/>
    </row>
    <row r="556" spans="6:6">
      <c r="F556" s="17"/>
    </row>
    <row r="557" spans="6:6">
      <c r="F557" s="17"/>
    </row>
    <row r="558" spans="6:6">
      <c r="F558" s="17"/>
    </row>
    <row r="559" spans="6:6">
      <c r="F559" s="17"/>
    </row>
    <row r="560" spans="6:6">
      <c r="F560" s="17"/>
    </row>
    <row r="561" spans="6:6">
      <c r="F561" s="17"/>
    </row>
    <row r="562" spans="6:6">
      <c r="F562" s="17"/>
    </row>
    <row r="563" spans="6:6">
      <c r="F563" s="17"/>
    </row>
    <row r="564" spans="6:6">
      <c r="F564" s="17"/>
    </row>
    <row r="565" spans="6:6">
      <c r="F565" s="17"/>
    </row>
    <row r="566" spans="6:6">
      <c r="F566" s="17"/>
    </row>
    <row r="567" spans="6:6">
      <c r="F567" s="17"/>
    </row>
    <row r="568" spans="6:6">
      <c r="F568" s="17"/>
    </row>
    <row r="569" spans="6:6">
      <c r="F569" s="17"/>
    </row>
    <row r="570" spans="6:6">
      <c r="F570" s="17"/>
    </row>
    <row r="571" spans="6:6">
      <c r="F571" s="17"/>
    </row>
    <row r="572" spans="6:6">
      <c r="F572" s="17"/>
    </row>
    <row r="573" spans="6:6">
      <c r="F573" s="17"/>
    </row>
    <row r="574" spans="6:6">
      <c r="F574" s="17"/>
    </row>
    <row r="575" spans="6:6">
      <c r="F575" s="17"/>
    </row>
    <row r="576" spans="6:6">
      <c r="F576" s="17"/>
    </row>
    <row r="577" spans="6:6">
      <c r="F577" s="17"/>
    </row>
    <row r="578" spans="6:6">
      <c r="F578" s="17"/>
    </row>
    <row r="579" spans="6:6">
      <c r="F579" s="17"/>
    </row>
    <row r="580" spans="6:6">
      <c r="F580" s="17"/>
    </row>
    <row r="581" spans="6:6">
      <c r="F581" s="17"/>
    </row>
    <row r="582" spans="6:6">
      <c r="F582" s="17"/>
    </row>
    <row r="583" spans="6:6">
      <c r="F583" s="17"/>
    </row>
    <row r="584" spans="6:6">
      <c r="F584" s="17"/>
    </row>
    <row r="585" spans="6:6">
      <c r="F585" s="17"/>
    </row>
    <row r="586" spans="6:6">
      <c r="F586" s="17"/>
    </row>
    <row r="587" spans="6:6">
      <c r="F587" s="17"/>
    </row>
    <row r="588" spans="6:6">
      <c r="F588" s="17"/>
    </row>
    <row r="589" spans="6:6">
      <c r="F589" s="17"/>
    </row>
    <row r="590" spans="6:6">
      <c r="F590" s="17"/>
    </row>
    <row r="591" spans="6:6">
      <c r="F591" s="17"/>
    </row>
    <row r="592" spans="6:6">
      <c r="F592" s="17"/>
    </row>
    <row r="593" spans="6:6">
      <c r="F593" s="17"/>
    </row>
    <row r="594" spans="6:6">
      <c r="F594" s="17"/>
    </row>
    <row r="595" spans="6:6">
      <c r="F595" s="17"/>
    </row>
    <row r="596" spans="6:6">
      <c r="F596" s="17"/>
    </row>
    <row r="597" spans="6:6">
      <c r="F597" s="17"/>
    </row>
    <row r="598" spans="6:6">
      <c r="F598" s="17"/>
    </row>
    <row r="599" spans="6:6">
      <c r="F599" s="17"/>
    </row>
    <row r="600" spans="6:6">
      <c r="F600" s="17"/>
    </row>
    <row r="601" spans="6:6">
      <c r="F601" s="17"/>
    </row>
    <row r="602" spans="6:6">
      <c r="F602" s="17"/>
    </row>
    <row r="603" spans="6:6">
      <c r="F603" s="17"/>
    </row>
    <row r="604" spans="6:6">
      <c r="F604" s="17"/>
    </row>
    <row r="605" spans="6:6">
      <c r="F605" s="17"/>
    </row>
    <row r="606" spans="6:6">
      <c r="F606" s="17"/>
    </row>
    <row r="607" spans="6:6">
      <c r="F607" s="17"/>
    </row>
    <row r="608" spans="6:6">
      <c r="F608" s="17"/>
    </row>
    <row r="609" spans="6:6">
      <c r="F609" s="17"/>
    </row>
    <row r="610" spans="6:6">
      <c r="F610" s="17"/>
    </row>
    <row r="611" spans="6:6">
      <c r="F611" s="17"/>
    </row>
    <row r="612" spans="6:6">
      <c r="F612" s="17"/>
    </row>
    <row r="613" spans="6:6">
      <c r="F613" s="17"/>
    </row>
    <row r="614" spans="6:6">
      <c r="F614" s="17"/>
    </row>
    <row r="615" spans="6:6">
      <c r="F615" s="17"/>
    </row>
    <row r="616" spans="6:6">
      <c r="F616" s="17"/>
    </row>
    <row r="617" spans="6:6">
      <c r="F617" s="17"/>
    </row>
    <row r="618" spans="6:6">
      <c r="F618" s="17"/>
    </row>
    <row r="619" spans="6:6">
      <c r="F619" s="17"/>
    </row>
    <row r="620" spans="6:6">
      <c r="F620" s="17"/>
    </row>
    <row r="621" spans="6:6">
      <c r="F621" s="17"/>
    </row>
    <row r="622" spans="6:6">
      <c r="F622" s="17"/>
    </row>
    <row r="623" spans="6:6">
      <c r="F623" s="17"/>
    </row>
    <row r="624" spans="6:6">
      <c r="F624" s="17"/>
    </row>
    <row r="625" spans="6:6">
      <c r="F625" s="17"/>
    </row>
    <row r="626" spans="6:6">
      <c r="F626" s="17"/>
    </row>
    <row r="627" spans="6:6">
      <c r="F627" s="17"/>
    </row>
    <row r="628" spans="6:6">
      <c r="F628" s="17"/>
    </row>
    <row r="629" spans="6:6">
      <c r="F629" s="17"/>
    </row>
    <row r="630" spans="6:6">
      <c r="F630" s="17"/>
    </row>
    <row r="631" spans="6:6">
      <c r="F631" s="17"/>
    </row>
    <row r="632" spans="6:6">
      <c r="F632" s="17"/>
    </row>
    <row r="633" spans="6:6">
      <c r="F633" s="17"/>
    </row>
    <row r="634" spans="6:6">
      <c r="F634" s="17"/>
    </row>
    <row r="635" spans="6:6">
      <c r="F635" s="17"/>
    </row>
    <row r="636" spans="6:6">
      <c r="F636" s="17"/>
    </row>
    <row r="637" spans="6:6">
      <c r="F637" s="17"/>
    </row>
    <row r="638" spans="6:6">
      <c r="F638" s="17"/>
    </row>
    <row r="639" spans="6:6">
      <c r="F639" s="17"/>
    </row>
    <row r="640" spans="6:6">
      <c r="F640" s="17"/>
    </row>
    <row r="641" spans="6:6">
      <c r="F641" s="17"/>
    </row>
    <row r="642" spans="6:6">
      <c r="F642" s="17"/>
    </row>
    <row r="643" spans="6:6">
      <c r="F643" s="17"/>
    </row>
    <row r="644" spans="6:6">
      <c r="F644" s="17"/>
    </row>
    <row r="645" spans="6:6">
      <c r="F645" s="17"/>
    </row>
    <row r="646" spans="6:6">
      <c r="F646" s="17"/>
    </row>
    <row r="647" spans="6:6">
      <c r="F647" s="17"/>
    </row>
    <row r="648" spans="6:6">
      <c r="F648" s="17"/>
    </row>
    <row r="649" spans="6:6">
      <c r="F649" s="17"/>
    </row>
    <row r="650" spans="6:6">
      <c r="F650" s="17"/>
    </row>
    <row r="651" spans="6:6">
      <c r="F651" s="17"/>
    </row>
    <row r="652" spans="6:6">
      <c r="F652" s="17"/>
    </row>
    <row r="653" spans="6:6">
      <c r="F653" s="17"/>
    </row>
    <row r="654" spans="6:6">
      <c r="F654" s="17"/>
    </row>
    <row r="655" spans="6:6">
      <c r="F655" s="17"/>
    </row>
    <row r="656" spans="6:6">
      <c r="F656" s="17"/>
    </row>
    <row r="657" spans="6:6">
      <c r="F657" s="17"/>
    </row>
    <row r="658" spans="6:6">
      <c r="F658" s="17"/>
    </row>
    <row r="659" spans="6:6">
      <c r="F659" s="17"/>
    </row>
    <row r="660" spans="6:6">
      <c r="F660" s="17"/>
    </row>
    <row r="661" spans="6:6">
      <c r="F661" s="17"/>
    </row>
    <row r="662" spans="6:6">
      <c r="F662" s="17"/>
    </row>
    <row r="663" spans="6:6">
      <c r="F663" s="17"/>
    </row>
    <row r="664" spans="6:6">
      <c r="F664" s="17"/>
    </row>
    <row r="665" spans="6:6">
      <c r="F665" s="17"/>
    </row>
    <row r="666" spans="6:6">
      <c r="F666" s="17"/>
    </row>
    <row r="667" spans="6:6">
      <c r="F667" s="17"/>
    </row>
    <row r="668" spans="6:6">
      <c r="F668" s="17"/>
    </row>
    <row r="669" spans="6:6">
      <c r="F669" s="17"/>
    </row>
    <row r="670" spans="6:6">
      <c r="F670" s="17"/>
    </row>
    <row r="671" spans="6:6">
      <c r="F671" s="17"/>
    </row>
    <row r="672" spans="6:6">
      <c r="F672" s="17"/>
    </row>
    <row r="673" spans="6:6">
      <c r="F673" s="17"/>
    </row>
    <row r="674" spans="6:6">
      <c r="F674" s="17"/>
    </row>
    <row r="675" spans="6:6">
      <c r="F675" s="17"/>
    </row>
    <row r="676" spans="6:6">
      <c r="F676" s="17"/>
    </row>
    <row r="677" spans="6:6">
      <c r="F677" s="17"/>
    </row>
    <row r="678" spans="6:6">
      <c r="F678" s="17"/>
    </row>
    <row r="679" spans="6:6">
      <c r="F679" s="17"/>
    </row>
    <row r="680" spans="6:6">
      <c r="F680" s="17"/>
    </row>
    <row r="681" spans="6:6">
      <c r="F681" s="17"/>
    </row>
    <row r="682" spans="6:6">
      <c r="F682" s="17"/>
    </row>
    <row r="683" spans="6:6">
      <c r="F683" s="17"/>
    </row>
    <row r="684" spans="6:6">
      <c r="F684" s="17"/>
    </row>
    <row r="685" spans="6:6">
      <c r="F685" s="17"/>
    </row>
    <row r="686" spans="6:6">
      <c r="F686" s="17"/>
    </row>
    <row r="687" spans="6:6">
      <c r="F687" s="17"/>
    </row>
    <row r="688" spans="6:6">
      <c r="F688" s="17"/>
    </row>
    <row r="689" spans="6:6">
      <c r="F689" s="17"/>
    </row>
    <row r="690" spans="6:6">
      <c r="F690" s="17"/>
    </row>
    <row r="691" spans="6:6">
      <c r="F691" s="17"/>
    </row>
    <row r="692" spans="6:6">
      <c r="F692" s="17"/>
    </row>
    <row r="693" spans="6:6">
      <c r="F693" s="17"/>
    </row>
    <row r="694" spans="6:6">
      <c r="F694" s="17"/>
    </row>
    <row r="695" spans="6:6">
      <c r="F695" s="17"/>
    </row>
    <row r="696" spans="6:6">
      <c r="F696" s="17"/>
    </row>
    <row r="697" spans="6:6">
      <c r="F697" s="17"/>
    </row>
    <row r="698" spans="6:6">
      <c r="F698" s="17"/>
    </row>
    <row r="699" spans="6:6">
      <c r="F699" s="17"/>
    </row>
    <row r="700" spans="6:6">
      <c r="F700" s="17"/>
    </row>
    <row r="701" spans="6:6">
      <c r="F701" s="17"/>
    </row>
    <row r="702" spans="6:6">
      <c r="F702" s="17"/>
    </row>
    <row r="703" spans="6:6">
      <c r="F703" s="17"/>
    </row>
    <row r="704" spans="6:6">
      <c r="F704" s="17"/>
    </row>
    <row r="705" spans="6:6">
      <c r="F705" s="17"/>
    </row>
    <row r="706" spans="6:6">
      <c r="F706" s="17"/>
    </row>
    <row r="707" spans="6:6">
      <c r="F707" s="17"/>
    </row>
    <row r="708" spans="6:6">
      <c r="F708" s="17"/>
    </row>
    <row r="709" spans="6:6">
      <c r="F709" s="17"/>
    </row>
    <row r="710" spans="6:6">
      <c r="F710" s="17"/>
    </row>
    <row r="711" spans="6:6">
      <c r="F711" s="17"/>
    </row>
    <row r="712" spans="6:6">
      <c r="F712" s="17"/>
    </row>
    <row r="713" spans="6:6">
      <c r="F713" s="17"/>
    </row>
    <row r="714" spans="6:6">
      <c r="F714" s="17"/>
    </row>
    <row r="715" spans="6:6">
      <c r="F715" s="17"/>
    </row>
    <row r="716" spans="6:6">
      <c r="F716" s="17"/>
    </row>
    <row r="717" spans="6:6">
      <c r="F717" s="17"/>
    </row>
    <row r="718" spans="6:6">
      <c r="F718" s="17"/>
    </row>
    <row r="719" spans="6:6">
      <c r="F719" s="17"/>
    </row>
    <row r="720" spans="6:6">
      <c r="F720" s="17"/>
    </row>
    <row r="721" spans="6:6">
      <c r="F721" s="17"/>
    </row>
    <row r="722" spans="6:6">
      <c r="F722" s="17"/>
    </row>
    <row r="723" spans="6:6">
      <c r="F723" s="17"/>
    </row>
    <row r="724" spans="6:6">
      <c r="F724" s="17"/>
    </row>
    <row r="725" spans="6:6">
      <c r="F725" s="17"/>
    </row>
    <row r="726" spans="6:6">
      <c r="F726" s="17"/>
    </row>
    <row r="727" spans="6:6">
      <c r="F727" s="17"/>
    </row>
    <row r="728" spans="6:6">
      <c r="F728" s="17"/>
    </row>
    <row r="729" spans="6:6">
      <c r="F729" s="17"/>
    </row>
    <row r="730" spans="6:6">
      <c r="F730" s="17"/>
    </row>
    <row r="731" spans="6:6">
      <c r="F731" s="17"/>
    </row>
    <row r="732" spans="6:6">
      <c r="F732" s="17"/>
    </row>
    <row r="733" spans="6:6">
      <c r="F733" s="17"/>
    </row>
    <row r="734" spans="6:6">
      <c r="F734" s="17"/>
    </row>
    <row r="735" spans="6:6">
      <c r="F735" s="17"/>
    </row>
    <row r="736" spans="6:6">
      <c r="F736" s="17"/>
    </row>
    <row r="737" spans="6:6">
      <c r="F737" s="17"/>
    </row>
    <row r="738" spans="6:6">
      <c r="F738" s="17"/>
    </row>
    <row r="739" spans="6:6">
      <c r="F739" s="17"/>
    </row>
    <row r="740" spans="6:6">
      <c r="F740" s="17"/>
    </row>
    <row r="741" spans="6:6">
      <c r="F741" s="17"/>
    </row>
    <row r="742" spans="6:6">
      <c r="F742" s="17"/>
    </row>
    <row r="743" spans="6:6">
      <c r="F743" s="17"/>
    </row>
    <row r="744" spans="6:6">
      <c r="F744" s="17"/>
    </row>
    <row r="745" spans="6:6">
      <c r="F745" s="17"/>
    </row>
    <row r="746" spans="6:6">
      <c r="F746" s="17"/>
    </row>
    <row r="747" spans="6:6">
      <c r="F747" s="17"/>
    </row>
    <row r="748" spans="6:6">
      <c r="F748" s="17"/>
    </row>
    <row r="749" spans="6:6">
      <c r="F749" s="17"/>
    </row>
    <row r="750" spans="6:6">
      <c r="F750" s="17"/>
    </row>
    <row r="751" spans="6:6">
      <c r="F751" s="17"/>
    </row>
    <row r="752" spans="6:6">
      <c r="F752" s="17"/>
    </row>
    <row r="753" spans="6:6">
      <c r="F753" s="17"/>
    </row>
    <row r="754" spans="6:6">
      <c r="F754" s="17"/>
    </row>
    <row r="755" spans="6:6">
      <c r="F755" s="17"/>
    </row>
    <row r="756" spans="6:6">
      <c r="F756" s="17"/>
    </row>
    <row r="757" spans="6:6">
      <c r="F757" s="17"/>
    </row>
    <row r="758" spans="6:6">
      <c r="F758" s="17"/>
    </row>
    <row r="759" spans="6:6">
      <c r="F759" s="17"/>
    </row>
    <row r="760" spans="6:6">
      <c r="F760" s="17"/>
    </row>
    <row r="761" spans="6:6">
      <c r="F761" s="17"/>
    </row>
    <row r="762" spans="6:6">
      <c r="F762" s="17"/>
    </row>
    <row r="763" spans="6:6">
      <c r="F763" s="17"/>
    </row>
    <row r="764" spans="6:6">
      <c r="F764" s="17"/>
    </row>
    <row r="765" spans="6:6">
      <c r="F765" s="17"/>
    </row>
    <row r="766" spans="6:6">
      <c r="F766" s="17"/>
    </row>
    <row r="767" spans="6:6">
      <c r="F767" s="17"/>
    </row>
    <row r="768" spans="6:6">
      <c r="F768" s="17"/>
    </row>
    <row r="769" spans="6:6">
      <c r="F769" s="17"/>
    </row>
    <row r="770" spans="6:6">
      <c r="F770" s="17"/>
    </row>
    <row r="771" spans="6:6">
      <c r="F771" s="17"/>
    </row>
    <row r="772" spans="6:6">
      <c r="F772" s="17"/>
    </row>
    <row r="773" spans="6:6">
      <c r="F773" s="17"/>
    </row>
    <row r="774" spans="6:6">
      <c r="F774" s="17"/>
    </row>
    <row r="775" spans="6:6">
      <c r="F775" s="17"/>
    </row>
    <row r="776" spans="6:6">
      <c r="F776" s="17"/>
    </row>
    <row r="777" spans="6:6">
      <c r="F777" s="17"/>
    </row>
    <row r="778" spans="6:6">
      <c r="F778" s="17"/>
    </row>
    <row r="779" spans="6:6">
      <c r="F779" s="17"/>
    </row>
    <row r="780" spans="6:6">
      <c r="F780" s="17"/>
    </row>
    <row r="781" spans="6:6">
      <c r="F781" s="17"/>
    </row>
    <row r="782" spans="6:6">
      <c r="F782" s="17"/>
    </row>
    <row r="783" spans="6:6">
      <c r="F783" s="17"/>
    </row>
    <row r="784" spans="6:6">
      <c r="F784" s="17"/>
    </row>
    <row r="785" spans="6:6">
      <c r="F785" s="17"/>
    </row>
    <row r="786" spans="6:6">
      <c r="F786" s="17"/>
    </row>
    <row r="787" spans="6:6">
      <c r="F787" s="17"/>
    </row>
    <row r="788" spans="6:6">
      <c r="F788" s="17"/>
    </row>
    <row r="789" spans="6:6">
      <c r="F789" s="17"/>
    </row>
    <row r="790" spans="6:6">
      <c r="F790" s="17"/>
    </row>
    <row r="791" spans="6:6">
      <c r="F791" s="17"/>
    </row>
    <row r="792" spans="6:6">
      <c r="F792" s="17"/>
    </row>
    <row r="793" spans="6:6">
      <c r="F793" s="17"/>
    </row>
    <row r="794" spans="6:6">
      <c r="F794" s="17"/>
    </row>
    <row r="795" spans="6:6">
      <c r="F795" s="17"/>
    </row>
    <row r="796" spans="6:6">
      <c r="F796" s="17"/>
    </row>
    <row r="797" spans="6:6">
      <c r="F797" s="17"/>
    </row>
    <row r="798" spans="6:6">
      <c r="F798" s="17"/>
    </row>
    <row r="799" spans="6:6">
      <c r="F799" s="17"/>
    </row>
    <row r="800" spans="6:6">
      <c r="F800" s="17"/>
    </row>
    <row r="801" spans="6:6">
      <c r="F801" s="17"/>
    </row>
    <row r="802" spans="6:6">
      <c r="F802" s="17"/>
    </row>
    <row r="803" spans="6:6">
      <c r="F803" s="17"/>
    </row>
    <row r="804" spans="6:6">
      <c r="F804" s="17"/>
    </row>
    <row r="805" spans="6:6">
      <c r="F805" s="17"/>
    </row>
    <row r="806" spans="6:6">
      <c r="F806" s="17"/>
    </row>
    <row r="807" spans="6:6">
      <c r="F807" s="17"/>
    </row>
    <row r="808" spans="6:6">
      <c r="F808" s="17"/>
    </row>
    <row r="809" spans="6:6">
      <c r="F809" s="17"/>
    </row>
    <row r="810" spans="6:6">
      <c r="F810" s="17"/>
    </row>
    <row r="811" spans="6:6">
      <c r="F811" s="17"/>
    </row>
    <row r="812" spans="6:6">
      <c r="F812" s="17"/>
    </row>
    <row r="813" spans="6:6">
      <c r="F813" s="17"/>
    </row>
    <row r="814" spans="6:6">
      <c r="F814" s="17"/>
    </row>
    <row r="815" spans="6:6">
      <c r="F815" s="17"/>
    </row>
    <row r="816" spans="6:6">
      <c r="F816" s="17"/>
    </row>
    <row r="817" spans="6:6">
      <c r="F817" s="17"/>
    </row>
    <row r="818" spans="6:6">
      <c r="F818" s="17"/>
    </row>
    <row r="819" spans="6:6">
      <c r="F819" s="17"/>
    </row>
    <row r="820" spans="6:6">
      <c r="F820" s="17"/>
    </row>
    <row r="821" spans="6:6">
      <c r="F821" s="17"/>
    </row>
    <row r="822" spans="6:6">
      <c r="F822" s="17"/>
    </row>
    <row r="823" spans="6:6">
      <c r="F823" s="17"/>
    </row>
    <row r="824" spans="6:6">
      <c r="F824" s="17"/>
    </row>
    <row r="825" spans="6:6">
      <c r="F825" s="17"/>
    </row>
    <row r="826" spans="6:6">
      <c r="F826" s="17"/>
    </row>
    <row r="827" spans="6:6">
      <c r="F827" s="17"/>
    </row>
    <row r="828" spans="6:6">
      <c r="F828" s="17"/>
    </row>
    <row r="829" spans="6:6">
      <c r="F829" s="17"/>
    </row>
    <row r="830" spans="6:6">
      <c r="F830" s="17"/>
    </row>
    <row r="831" spans="6:6">
      <c r="F831" s="17"/>
    </row>
    <row r="832" spans="6:6">
      <c r="F832" s="17"/>
    </row>
    <row r="833" spans="6:6">
      <c r="F833" s="17"/>
    </row>
    <row r="834" spans="6:6">
      <c r="F834" s="17"/>
    </row>
    <row r="835" spans="6:6">
      <c r="F835" s="17"/>
    </row>
    <row r="836" spans="6:6">
      <c r="F836" s="17"/>
    </row>
    <row r="837" spans="6:6">
      <c r="F837" s="17"/>
    </row>
    <row r="838" spans="6:6">
      <c r="F838" s="17"/>
    </row>
    <row r="839" spans="6:6">
      <c r="F839" s="17"/>
    </row>
    <row r="840" spans="6:6">
      <c r="F840" s="17"/>
    </row>
    <row r="841" spans="6:6">
      <c r="F841" s="17"/>
    </row>
    <row r="842" spans="6:6">
      <c r="F842" s="17"/>
    </row>
    <row r="843" spans="6:6">
      <c r="F843" s="17"/>
    </row>
    <row r="844" spans="6:6">
      <c r="F844" s="17"/>
    </row>
    <row r="845" spans="6:6">
      <c r="F845" s="17"/>
    </row>
    <row r="846" spans="6:6">
      <c r="F846" s="17"/>
    </row>
    <row r="847" spans="6:6">
      <c r="F847" s="17"/>
    </row>
    <row r="848" spans="6:6">
      <c r="F848" s="17"/>
    </row>
    <row r="849" spans="6:6">
      <c r="F849" s="17"/>
    </row>
    <row r="850" spans="6:6">
      <c r="F850" s="17"/>
    </row>
    <row r="851" spans="6:6">
      <c r="F851" s="17"/>
    </row>
    <row r="852" spans="6:6">
      <c r="F852" s="17"/>
    </row>
    <row r="853" spans="6:6">
      <c r="F853" s="17"/>
    </row>
    <row r="854" spans="6:6">
      <c r="F854" s="17"/>
    </row>
    <row r="855" spans="6:6">
      <c r="F855" s="17"/>
    </row>
    <row r="856" spans="6:6">
      <c r="F856" s="17"/>
    </row>
    <row r="857" spans="6:6">
      <c r="F857" s="17"/>
    </row>
    <row r="858" spans="6:6">
      <c r="F858" s="17"/>
    </row>
    <row r="859" spans="6:6">
      <c r="F859" s="17"/>
    </row>
    <row r="860" spans="6:6">
      <c r="F860" s="17"/>
    </row>
    <row r="861" spans="6:6">
      <c r="F861" s="17"/>
    </row>
    <row r="862" spans="6:6">
      <c r="F862" s="17"/>
    </row>
    <row r="863" spans="6:6">
      <c r="F863" s="17"/>
    </row>
    <row r="864" spans="6:6">
      <c r="F864" s="17"/>
    </row>
    <row r="865" spans="6:6">
      <c r="F865" s="17"/>
    </row>
    <row r="866" spans="6:6">
      <c r="F866" s="17"/>
    </row>
    <row r="867" spans="6:6">
      <c r="F867" s="17"/>
    </row>
    <row r="868" spans="6:6">
      <c r="F868" s="17"/>
    </row>
    <row r="869" spans="6:6">
      <c r="F869" s="17"/>
    </row>
    <row r="870" spans="6:6">
      <c r="F870" s="17"/>
    </row>
    <row r="871" spans="6:6">
      <c r="F871" s="17"/>
    </row>
    <row r="872" spans="6:6">
      <c r="F872" s="17"/>
    </row>
    <row r="873" spans="6:6">
      <c r="F873" s="17"/>
    </row>
    <row r="874" spans="6:6">
      <c r="F874" s="17"/>
    </row>
    <row r="875" spans="6:6">
      <c r="F875" s="17"/>
    </row>
    <row r="876" spans="6:6">
      <c r="F876" s="17"/>
    </row>
    <row r="877" spans="6:6">
      <c r="F877" s="17"/>
    </row>
    <row r="878" spans="6:6">
      <c r="F878" s="17"/>
    </row>
    <row r="879" spans="6:6">
      <c r="F879" s="17"/>
    </row>
    <row r="880" spans="6:6">
      <c r="F880" s="17"/>
    </row>
    <row r="881" spans="6:6">
      <c r="F881" s="17"/>
    </row>
    <row r="882" spans="6:6">
      <c r="F882" s="17"/>
    </row>
    <row r="883" spans="6:6">
      <c r="F883" s="17"/>
    </row>
    <row r="884" spans="6:6">
      <c r="F884" s="17"/>
    </row>
    <row r="885" spans="6:6">
      <c r="F885" s="17"/>
    </row>
    <row r="886" spans="6:6">
      <c r="F886" s="17"/>
    </row>
    <row r="887" spans="6:6">
      <c r="F887" s="17"/>
    </row>
    <row r="888" spans="6:6">
      <c r="F888" s="17"/>
    </row>
    <row r="889" spans="6:6">
      <c r="F889" s="17"/>
    </row>
    <row r="890" spans="6:6">
      <c r="F890" s="17"/>
    </row>
    <row r="891" spans="6:6">
      <c r="F891" s="17"/>
    </row>
    <row r="892" spans="6:6">
      <c r="F892" s="17"/>
    </row>
    <row r="893" spans="6:6">
      <c r="F893" s="17"/>
    </row>
    <row r="894" spans="6:6">
      <c r="F894" s="17"/>
    </row>
    <row r="895" spans="6:6">
      <c r="F895" s="17"/>
    </row>
    <row r="896" spans="6:6">
      <c r="F896" s="17"/>
    </row>
    <row r="897" spans="6:6">
      <c r="F897" s="17"/>
    </row>
    <row r="898" spans="6:6">
      <c r="F898" s="17"/>
    </row>
    <row r="899" spans="6:6">
      <c r="F899" s="17"/>
    </row>
    <row r="900" spans="6:6">
      <c r="F900" s="17"/>
    </row>
    <row r="901" spans="6:6">
      <c r="F901" s="17"/>
    </row>
    <row r="902" spans="6:6">
      <c r="F902" s="17"/>
    </row>
    <row r="903" spans="6:6">
      <c r="F903" s="17"/>
    </row>
    <row r="904" spans="6:6">
      <c r="F904" s="17"/>
    </row>
    <row r="905" spans="6:6">
      <c r="F905" s="17"/>
    </row>
    <row r="906" spans="6:6">
      <c r="F906" s="17"/>
    </row>
    <row r="907" spans="6:6">
      <c r="F907" s="17"/>
    </row>
    <row r="908" spans="6:6">
      <c r="F908" s="17"/>
    </row>
    <row r="909" spans="6:6">
      <c r="F909" s="17"/>
    </row>
    <row r="910" spans="6:6">
      <c r="F910" s="17"/>
    </row>
    <row r="911" spans="6:6">
      <c r="F911" s="17"/>
    </row>
    <row r="912" spans="6:6">
      <c r="F912" s="17"/>
    </row>
    <row r="913" spans="6:6">
      <c r="F913" s="17"/>
    </row>
    <row r="914" spans="6:6">
      <c r="F914" s="17"/>
    </row>
    <row r="915" spans="6:6">
      <c r="F915" s="17"/>
    </row>
    <row r="916" spans="6:6">
      <c r="F916" s="17"/>
    </row>
    <row r="917" spans="6:6">
      <c r="F917" s="17"/>
    </row>
    <row r="918" spans="6:6">
      <c r="F918" s="17"/>
    </row>
    <row r="919" spans="6:6">
      <c r="F919" s="17"/>
    </row>
    <row r="920" spans="6:6">
      <c r="F920" s="17"/>
    </row>
    <row r="921" spans="6:6">
      <c r="F921" s="17"/>
    </row>
    <row r="922" spans="6:6">
      <c r="F922" s="17"/>
    </row>
    <row r="923" spans="6:6">
      <c r="F923" s="17"/>
    </row>
    <row r="924" spans="6:6">
      <c r="F924" s="17"/>
    </row>
    <row r="925" spans="6:6">
      <c r="F925" s="17"/>
    </row>
    <row r="926" spans="6:6">
      <c r="F926" s="17"/>
    </row>
    <row r="927" spans="6:6">
      <c r="F927" s="17"/>
    </row>
    <row r="928" spans="6:6">
      <c r="F928" s="17"/>
    </row>
    <row r="929" spans="6:6">
      <c r="F929" s="17"/>
    </row>
    <row r="930" spans="6:6">
      <c r="F930" s="17"/>
    </row>
    <row r="931" spans="6:6">
      <c r="F931" s="17"/>
    </row>
    <row r="932" spans="6:6">
      <c r="F932" s="17"/>
    </row>
    <row r="933" spans="6:6">
      <c r="F933" s="17"/>
    </row>
    <row r="934" spans="6:6">
      <c r="F934" s="17"/>
    </row>
    <row r="935" spans="6:6">
      <c r="F935" s="17"/>
    </row>
    <row r="936" spans="6:6">
      <c r="F936" s="17"/>
    </row>
    <row r="937" spans="6:6">
      <c r="F937" s="17"/>
    </row>
    <row r="938" spans="6:6">
      <c r="F938" s="17"/>
    </row>
    <row r="939" spans="6:6">
      <c r="F939" s="17"/>
    </row>
    <row r="940" spans="6:6">
      <c r="F940" s="17"/>
    </row>
    <row r="941" spans="6:6">
      <c r="F941" s="17"/>
    </row>
    <row r="942" spans="6:6">
      <c r="F942" s="17"/>
    </row>
    <row r="943" spans="6:6">
      <c r="F943" s="17"/>
    </row>
    <row r="944" spans="6:6">
      <c r="F944" s="17"/>
    </row>
    <row r="945" spans="6:6">
      <c r="F945" s="17"/>
    </row>
    <row r="946" spans="6:6">
      <c r="F946" s="17"/>
    </row>
    <row r="947" spans="6:6">
      <c r="F947" s="17"/>
    </row>
    <row r="948" spans="6:6">
      <c r="F948" s="17"/>
    </row>
    <row r="949" spans="6:6">
      <c r="F949" s="17"/>
    </row>
    <row r="950" spans="6:6">
      <c r="F950" s="17"/>
    </row>
    <row r="951" spans="6:6">
      <c r="F951" s="17"/>
    </row>
    <row r="952" spans="6:6">
      <c r="F952" s="17"/>
    </row>
    <row r="953" spans="6:6">
      <c r="F953" s="17"/>
    </row>
    <row r="954" spans="6:6">
      <c r="F954" s="17"/>
    </row>
    <row r="955" spans="6:6">
      <c r="F955" s="17"/>
    </row>
    <row r="956" spans="6:6">
      <c r="F956" s="17"/>
    </row>
    <row r="957" spans="6:6">
      <c r="F957" s="17"/>
    </row>
    <row r="958" spans="6:6">
      <c r="F958" s="17"/>
    </row>
    <row r="959" spans="6:6">
      <c r="F959" s="17"/>
    </row>
    <row r="960" spans="6:6">
      <c r="F960" s="17"/>
    </row>
    <row r="961" spans="6:6">
      <c r="F961" s="17"/>
    </row>
    <row r="962" spans="6:6">
      <c r="F962" s="17"/>
    </row>
    <row r="963" spans="6:6">
      <c r="F963" s="17"/>
    </row>
    <row r="964" spans="6:6">
      <c r="F964" s="17"/>
    </row>
    <row r="965" spans="6:6">
      <c r="F965" s="17"/>
    </row>
    <row r="966" spans="6:6">
      <c r="F966" s="17"/>
    </row>
    <row r="967" spans="6:6">
      <c r="F967" s="17"/>
    </row>
    <row r="968" spans="6:6">
      <c r="F968" s="17"/>
    </row>
    <row r="969" spans="6:6">
      <c r="F969" s="17"/>
    </row>
    <row r="970" spans="6:6">
      <c r="F970" s="17"/>
    </row>
    <row r="971" spans="6:6">
      <c r="F971" s="17"/>
    </row>
    <row r="972" spans="6:6">
      <c r="F972" s="17"/>
    </row>
    <row r="973" spans="6:6">
      <c r="F973" s="17"/>
    </row>
    <row r="974" spans="6:6">
      <c r="F974" s="17"/>
    </row>
    <row r="975" spans="6:6">
      <c r="F975" s="17"/>
    </row>
    <row r="976" spans="6:6">
      <c r="F976" s="17"/>
    </row>
    <row r="977" spans="6:6">
      <c r="F977" s="17"/>
    </row>
    <row r="978" spans="6:6">
      <c r="F978" s="17"/>
    </row>
    <row r="979" spans="6:6">
      <c r="F979" s="17"/>
    </row>
    <row r="980" spans="6:6">
      <c r="F980" s="17"/>
    </row>
    <row r="981" spans="6:6">
      <c r="F981" s="17"/>
    </row>
    <row r="982" spans="6:6">
      <c r="F982" s="17"/>
    </row>
    <row r="983" spans="6:6">
      <c r="F983" s="17"/>
    </row>
    <row r="984" spans="6:6">
      <c r="F984" s="17"/>
    </row>
    <row r="985" spans="6:6">
      <c r="F985" s="17"/>
    </row>
    <row r="986" spans="6:6">
      <c r="F986" s="17"/>
    </row>
    <row r="987" spans="6:6">
      <c r="F987" s="17"/>
    </row>
    <row r="988" spans="6:6">
      <c r="F988" s="17"/>
    </row>
    <row r="989" spans="6:6">
      <c r="F989" s="17"/>
    </row>
    <row r="990" spans="6:6">
      <c r="F990" s="17"/>
    </row>
    <row r="991" spans="6:6">
      <c r="F991" s="17"/>
    </row>
    <row r="992" spans="6:6">
      <c r="F992" s="17"/>
    </row>
    <row r="993" spans="6:6">
      <c r="F993" s="17"/>
    </row>
    <row r="994" spans="6:6">
      <c r="F994" s="17"/>
    </row>
    <row r="995" spans="6:6">
      <c r="F995" s="17"/>
    </row>
    <row r="996" spans="6:6">
      <c r="F996" s="17"/>
    </row>
    <row r="997" spans="6:6">
      <c r="F997" s="17"/>
    </row>
    <row r="998" spans="6:6">
      <c r="F998" s="17"/>
    </row>
    <row r="999" spans="6:6">
      <c r="F999" s="17"/>
    </row>
    <row r="1000" spans="6:6">
      <c r="F1000" s="17"/>
    </row>
    <row r="1001" spans="6:6">
      <c r="F1001" s="17"/>
    </row>
    <row r="1002" spans="6:6">
      <c r="F1002" s="17"/>
    </row>
    <row r="1003" spans="6:6">
      <c r="F1003" s="17"/>
    </row>
    <row r="1004" spans="6:6">
      <c r="F1004" s="17"/>
    </row>
    <row r="1005" spans="6:6">
      <c r="F1005" s="17"/>
    </row>
    <row r="1006" spans="6:6">
      <c r="F1006" s="17"/>
    </row>
    <row r="1007" spans="6:6">
      <c r="F1007" s="17"/>
    </row>
    <row r="1008" spans="6:6">
      <c r="F1008" s="17"/>
    </row>
    <row r="1009" spans="6:6">
      <c r="F1009" s="17"/>
    </row>
    <row r="1010" spans="6:6">
      <c r="F1010" s="17"/>
    </row>
    <row r="1011" spans="6:6">
      <c r="F1011" s="17"/>
    </row>
    <row r="1012" spans="6:6">
      <c r="F1012" s="17"/>
    </row>
    <row r="1013" spans="6:6">
      <c r="F1013" s="17"/>
    </row>
    <row r="1014" spans="6:6">
      <c r="F1014" s="17"/>
    </row>
    <row r="1015" spans="6:6">
      <c r="F1015" s="17"/>
    </row>
    <row r="1016" spans="6:6">
      <c r="F1016" s="17"/>
    </row>
    <row r="1017" spans="6:6">
      <c r="F1017" s="17"/>
    </row>
    <row r="1018" spans="6:6">
      <c r="F1018" s="17"/>
    </row>
    <row r="1019" spans="6:6">
      <c r="F1019" s="17"/>
    </row>
    <row r="1020" spans="6:6">
      <c r="F1020" s="17"/>
    </row>
    <row r="1021" spans="6:6">
      <c r="F1021" s="17"/>
    </row>
    <row r="1022" spans="6:6">
      <c r="F1022" s="17"/>
    </row>
    <row r="1023" spans="6:6">
      <c r="F1023" s="17"/>
    </row>
    <row r="1024" spans="6:6">
      <c r="F1024" s="17"/>
    </row>
    <row r="1025" spans="6:6">
      <c r="F1025" s="17"/>
    </row>
    <row r="1026" spans="6:6">
      <c r="F1026" s="17"/>
    </row>
    <row r="1027" spans="6:6">
      <c r="F1027" s="17"/>
    </row>
    <row r="1028" spans="6:6">
      <c r="F1028" s="17"/>
    </row>
    <row r="1029" spans="6:6">
      <c r="F1029" s="17"/>
    </row>
    <row r="1030" spans="6:6">
      <c r="F1030" s="17"/>
    </row>
    <row r="1031" spans="6:6">
      <c r="F1031" s="17"/>
    </row>
    <row r="1032" spans="6:6">
      <c r="F1032" s="17"/>
    </row>
    <row r="1033" spans="6:6">
      <c r="F1033" s="17"/>
    </row>
    <row r="1034" spans="6:6">
      <c r="F1034" s="17"/>
    </row>
    <row r="1035" spans="6:6">
      <c r="F1035" s="17"/>
    </row>
    <row r="1036" spans="6:6">
      <c r="F1036" s="17"/>
    </row>
    <row r="1037" spans="6:6">
      <c r="F1037" s="17"/>
    </row>
    <row r="1038" spans="6:6">
      <c r="F1038" s="17"/>
    </row>
    <row r="1039" spans="6:6">
      <c r="F1039" s="17"/>
    </row>
    <row r="1040" spans="6:6">
      <c r="F1040" s="17"/>
    </row>
    <row r="1041" spans="6:6">
      <c r="F1041" s="17"/>
    </row>
    <row r="1042" spans="6:6">
      <c r="F1042" s="17"/>
    </row>
    <row r="1043" spans="6:6">
      <c r="F1043" s="17"/>
    </row>
    <row r="1044" spans="6:6">
      <c r="F1044" s="17"/>
    </row>
    <row r="1045" spans="6:6">
      <c r="F1045" s="17"/>
    </row>
    <row r="1046" spans="6:6">
      <c r="F1046" s="17"/>
    </row>
    <row r="1047" spans="6:6">
      <c r="F1047" s="17"/>
    </row>
    <row r="1048" spans="6:6">
      <c r="F1048" s="17"/>
    </row>
    <row r="1049" spans="6:6">
      <c r="F1049" s="17"/>
    </row>
    <row r="1050" spans="6:6">
      <c r="F1050" s="17"/>
    </row>
    <row r="1051" spans="6:6">
      <c r="F1051" s="17"/>
    </row>
    <row r="1052" spans="6:6">
      <c r="F1052" s="17"/>
    </row>
    <row r="1053" spans="6:6">
      <c r="F1053" s="17"/>
    </row>
    <row r="1054" spans="6:6">
      <c r="F1054" s="17"/>
    </row>
    <row r="1055" spans="6:6">
      <c r="F1055" s="17"/>
    </row>
    <row r="1056" spans="6:6">
      <c r="F1056" s="17"/>
    </row>
    <row r="1057" spans="6:6">
      <c r="F1057" s="17"/>
    </row>
    <row r="1058" spans="6:6">
      <c r="F1058" s="17"/>
    </row>
    <row r="1059" spans="6:6">
      <c r="F1059" s="17"/>
    </row>
    <row r="1060" spans="6:6">
      <c r="F1060" s="17"/>
    </row>
    <row r="1061" spans="6:6">
      <c r="F1061" s="17"/>
    </row>
    <row r="1062" spans="6:6">
      <c r="F1062" s="17"/>
    </row>
    <row r="1063" spans="6:6">
      <c r="F1063" s="17"/>
    </row>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0"/>
  <sheetViews>
    <sheetView workbookViewId="0">
      <selection activeCell="G7" sqref="A1:G7"/>
    </sheetView>
  </sheetViews>
  <sheetFormatPr baseColWidth="10" defaultColWidth="8.83203125" defaultRowHeight="14" x14ac:dyDescent="0"/>
  <cols>
    <col min="1" max="1" width="13.33203125" customWidth="1"/>
  </cols>
  <sheetData>
    <row r="2" spans="1:13">
      <c r="A2" s="13"/>
      <c r="B2" s="13"/>
      <c r="C2" s="13"/>
      <c r="D2" s="13"/>
      <c r="E2" s="13"/>
      <c r="F2" s="13"/>
      <c r="G2" s="13"/>
      <c r="H2" s="13"/>
      <c r="I2" s="13"/>
      <c r="J2" s="13"/>
      <c r="K2" s="13"/>
      <c r="L2" s="13"/>
      <c r="M2" s="13"/>
    </row>
    <row r="3" spans="1:13">
      <c r="A3" s="13"/>
      <c r="B3" s="13"/>
      <c r="C3" s="13"/>
      <c r="D3" s="13"/>
      <c r="E3" s="13"/>
      <c r="F3" s="13"/>
      <c r="G3" s="13"/>
      <c r="H3" s="13"/>
      <c r="I3" s="13"/>
      <c r="J3" s="13"/>
      <c r="K3" s="13"/>
      <c r="L3" s="13"/>
      <c r="M3" s="13"/>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3"/>
      <c r="C6" s="13"/>
      <c r="D6" s="13"/>
      <c r="E6" s="13"/>
      <c r="F6" s="13"/>
      <c r="G6" s="13"/>
      <c r="H6" s="13"/>
      <c r="I6" s="13"/>
      <c r="J6" s="13"/>
      <c r="K6" s="13"/>
      <c r="L6" s="13"/>
      <c r="M6" s="13"/>
    </row>
    <row r="7" spans="1:13">
      <c r="A7" s="9"/>
      <c r="B7" s="9"/>
      <c r="C7" s="9"/>
      <c r="D7" s="9"/>
      <c r="E7" s="9"/>
      <c r="F7" s="9"/>
      <c r="G7" s="9"/>
      <c r="H7" s="9"/>
      <c r="I7" s="9"/>
      <c r="J7" s="9"/>
      <c r="K7" s="9"/>
      <c r="L7" s="9"/>
      <c r="M7" s="9"/>
    </row>
    <row r="8" spans="1:13">
      <c r="A8" s="15"/>
      <c r="B8" s="15"/>
      <c r="C8" s="15"/>
      <c r="D8" s="15"/>
      <c r="E8" s="15"/>
      <c r="F8" s="15"/>
      <c r="G8" s="15"/>
      <c r="H8" s="15"/>
      <c r="I8" s="15"/>
      <c r="J8" s="15"/>
      <c r="K8" s="15"/>
      <c r="L8" s="15"/>
      <c r="M8" s="15"/>
    </row>
    <row r="9" spans="1:13">
      <c r="A9" s="13"/>
      <c r="B9" s="13"/>
      <c r="C9" s="13"/>
      <c r="D9" s="13"/>
      <c r="E9" s="13"/>
      <c r="F9" s="13"/>
      <c r="G9" s="13"/>
      <c r="H9" s="13"/>
      <c r="I9" s="13"/>
      <c r="J9" s="13"/>
      <c r="K9" s="13"/>
      <c r="L9" s="13"/>
      <c r="M9" s="13"/>
    </row>
    <row r="12" spans="1:13">
      <c r="A12" s="14" t="s">
        <v>4285</v>
      </c>
      <c r="B12" s="12" t="s">
        <v>4298</v>
      </c>
    </row>
    <row r="13" spans="1:13">
      <c r="A13" s="14" t="s">
        <v>4286</v>
      </c>
      <c r="B13" s="12" t="s">
        <v>4299</v>
      </c>
      <c r="H13" s="12" t="s">
        <v>4325</v>
      </c>
      <c r="I13" s="12" t="s">
        <v>4332</v>
      </c>
      <c r="J13" s="12"/>
      <c r="K13" s="12"/>
      <c r="L13" s="12"/>
      <c r="M13" s="9"/>
    </row>
    <row r="14" spans="1:13">
      <c r="A14" s="14"/>
      <c r="B14" s="12"/>
      <c r="H14" s="12"/>
      <c r="I14" s="12"/>
      <c r="J14" s="12"/>
      <c r="K14" s="12"/>
      <c r="L14" s="12"/>
      <c r="M14" s="9"/>
    </row>
    <row r="15" spans="1:13">
      <c r="A15" s="14" t="s">
        <v>4287</v>
      </c>
      <c r="B15" s="12" t="s">
        <v>4300</v>
      </c>
      <c r="H15" s="12"/>
      <c r="I15" s="12"/>
      <c r="J15" s="12"/>
      <c r="K15" s="12"/>
      <c r="L15" s="12"/>
      <c r="M15" s="9"/>
    </row>
    <row r="16" spans="1:13">
      <c r="A16" s="14"/>
      <c r="B16" s="12"/>
      <c r="H16" s="12"/>
      <c r="I16" s="12"/>
      <c r="J16" s="12"/>
      <c r="K16" s="12"/>
      <c r="L16" s="12"/>
      <c r="M16" s="9"/>
    </row>
    <row r="17" spans="1:13">
      <c r="A17" s="14" t="s">
        <v>4288</v>
      </c>
      <c r="B17" s="12" t="s">
        <v>4302</v>
      </c>
      <c r="H17" s="12" t="s">
        <v>4326</v>
      </c>
      <c r="I17" s="12" t="s">
        <v>4333</v>
      </c>
      <c r="J17" s="12" t="s">
        <v>4337</v>
      </c>
      <c r="K17" s="12" t="s">
        <v>4340</v>
      </c>
      <c r="L17" s="12" t="s">
        <v>4343</v>
      </c>
      <c r="M17" s="9"/>
    </row>
    <row r="18" spans="1:13">
      <c r="A18" s="15" t="s">
        <v>4289</v>
      </c>
      <c r="B18" s="13" t="s">
        <v>4303</v>
      </c>
      <c r="H18" s="13" t="s">
        <v>4327</v>
      </c>
      <c r="I18" s="13">
        <v>2</v>
      </c>
      <c r="J18" s="13">
        <v>3</v>
      </c>
      <c r="K18" s="13">
        <v>4</v>
      </c>
      <c r="L18" s="13" t="s">
        <v>4344</v>
      </c>
      <c r="M18" s="9"/>
    </row>
    <row r="19" spans="1:13">
      <c r="A19" s="15" t="s">
        <v>4290</v>
      </c>
      <c r="B19" s="13" t="s">
        <v>4304</v>
      </c>
      <c r="H19" s="13" t="s">
        <v>4328</v>
      </c>
      <c r="I19" s="13">
        <v>2</v>
      </c>
      <c r="J19" s="13">
        <v>3</v>
      </c>
      <c r="K19" s="13">
        <v>4</v>
      </c>
      <c r="L19" s="13" t="s">
        <v>4345</v>
      </c>
      <c r="M19" s="9"/>
    </row>
    <row r="20" spans="1:13">
      <c r="A20" s="15" t="s">
        <v>4291</v>
      </c>
      <c r="B20" s="13" t="s">
        <v>4305</v>
      </c>
      <c r="H20" s="13" t="s">
        <v>4329</v>
      </c>
      <c r="I20" s="13" t="s">
        <v>4334</v>
      </c>
      <c r="J20" s="13"/>
      <c r="K20" s="13"/>
      <c r="L20" s="13"/>
      <c r="M20" s="9"/>
    </row>
    <row r="21" spans="1:13">
      <c r="A21" s="15" t="s">
        <v>4292</v>
      </c>
      <c r="B21" s="13" t="s">
        <v>4306</v>
      </c>
      <c r="H21" s="13" t="s">
        <v>4330</v>
      </c>
      <c r="I21" s="13" t="s">
        <v>4335</v>
      </c>
      <c r="J21" s="13" t="s">
        <v>4338</v>
      </c>
      <c r="K21" s="13" t="s">
        <v>4341</v>
      </c>
      <c r="L21" s="13" t="s">
        <v>4346</v>
      </c>
      <c r="M21" s="9"/>
    </row>
    <row r="22" spans="1:13">
      <c r="A22" s="15" t="s">
        <v>4293</v>
      </c>
      <c r="B22" s="13" t="s">
        <v>4307</v>
      </c>
      <c r="H22" s="13" t="s">
        <v>4330</v>
      </c>
      <c r="I22" s="13" t="s">
        <v>4335</v>
      </c>
      <c r="J22" s="13" t="s">
        <v>4338</v>
      </c>
      <c r="K22" s="13" t="s">
        <v>4341</v>
      </c>
      <c r="L22" s="13" t="s">
        <v>4346</v>
      </c>
      <c r="M22" s="9"/>
    </row>
    <row r="23" spans="1:13">
      <c r="A23" s="15" t="s">
        <v>4294</v>
      </c>
      <c r="B23" s="13" t="s">
        <v>4308</v>
      </c>
      <c r="H23" s="13" t="s">
        <v>4331</v>
      </c>
      <c r="I23" s="13" t="s">
        <v>4336</v>
      </c>
      <c r="J23" s="13" t="s">
        <v>4339</v>
      </c>
      <c r="K23" s="13" t="s">
        <v>4342</v>
      </c>
      <c r="L23" s="13" t="s">
        <v>4347</v>
      </c>
      <c r="M23" s="9"/>
    </row>
    <row r="24" spans="1:13">
      <c r="A24" s="15" t="s">
        <v>4295</v>
      </c>
      <c r="B24" s="13" t="s">
        <v>4309</v>
      </c>
    </row>
    <row r="25" spans="1:13">
      <c r="A25" s="15" t="s">
        <v>4296</v>
      </c>
      <c r="B25" s="13" t="s">
        <v>4310</v>
      </c>
    </row>
    <row r="26" spans="1:13">
      <c r="A26" s="15" t="s">
        <v>4297</v>
      </c>
      <c r="B26" s="13" t="s">
        <v>4311</v>
      </c>
    </row>
    <row r="27" spans="1:13">
      <c r="A27" s="15"/>
      <c r="B27" s="13"/>
    </row>
    <row r="28" spans="1:13">
      <c r="A28" s="15"/>
      <c r="B28" s="13"/>
    </row>
    <row r="29" spans="1:13">
      <c r="A29" s="15"/>
      <c r="B29" s="13"/>
    </row>
    <row r="30" spans="1:13">
      <c r="A30" s="15"/>
      <c r="B30" s="13"/>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workbookViewId="0">
      <selection activeCell="J2" sqref="J2:K89"/>
    </sheetView>
  </sheetViews>
  <sheetFormatPr baseColWidth="10" defaultColWidth="8.83203125" defaultRowHeight="14" x14ac:dyDescent="0"/>
  <sheetData>
    <row r="1" spans="1:16" ht="48">
      <c r="A1" s="7" t="s">
        <v>4514</v>
      </c>
      <c r="B1" s="7" t="s">
        <v>4517</v>
      </c>
      <c r="C1" s="7" t="s">
        <v>4573</v>
      </c>
      <c r="D1" s="7" t="s">
        <v>4574</v>
      </c>
      <c r="E1" s="7" t="s">
        <v>4580</v>
      </c>
      <c r="F1" s="7" t="s">
        <v>4581</v>
      </c>
      <c r="G1" s="6" t="s">
        <v>4582</v>
      </c>
      <c r="H1" s="6" t="s">
        <v>4583</v>
      </c>
      <c r="I1" s="6" t="s">
        <v>4584</v>
      </c>
      <c r="J1" s="6" t="s">
        <v>4585</v>
      </c>
      <c r="K1" s="6" t="s">
        <v>4586</v>
      </c>
      <c r="L1" s="6" t="s">
        <v>4587</v>
      </c>
      <c r="M1" s="28" t="s">
        <v>4552</v>
      </c>
      <c r="N1" s="28" t="s">
        <v>4553</v>
      </c>
      <c r="O1" s="7" t="s">
        <v>4555</v>
      </c>
      <c r="P1" t="s">
        <v>4588</v>
      </c>
    </row>
    <row r="2" spans="1:16">
      <c r="A2" s="9">
        <v>1</v>
      </c>
      <c r="B2" s="17">
        <v>10</v>
      </c>
      <c r="C2" s="9">
        <v>0</v>
      </c>
      <c r="D2" s="9">
        <v>0</v>
      </c>
      <c r="E2" s="9">
        <v>0</v>
      </c>
      <c r="F2" s="9">
        <v>0</v>
      </c>
      <c r="G2" s="42">
        <v>0.15224588560420643</v>
      </c>
      <c r="H2" s="42">
        <v>0.3065605495505398</v>
      </c>
      <c r="I2">
        <v>82.7</v>
      </c>
      <c r="J2" s="43"/>
      <c r="K2" s="43"/>
      <c r="M2" s="9">
        <v>0.4</v>
      </c>
      <c r="N2" s="9">
        <v>0</v>
      </c>
      <c r="O2" s="34">
        <v>0.6</v>
      </c>
      <c r="P2">
        <v>1</v>
      </c>
    </row>
    <row r="3" spans="1:16">
      <c r="A3" s="9">
        <v>1</v>
      </c>
      <c r="B3" s="17">
        <v>20</v>
      </c>
      <c r="C3" s="9">
        <v>1</v>
      </c>
      <c r="D3" s="9">
        <v>0</v>
      </c>
      <c r="E3" s="9">
        <v>0</v>
      </c>
      <c r="F3" s="9">
        <v>0</v>
      </c>
      <c r="G3" s="42">
        <v>0.15224588560420643</v>
      </c>
      <c r="H3" s="42">
        <v>0.3065605495505398</v>
      </c>
      <c r="I3">
        <v>82.7</v>
      </c>
      <c r="J3" s="43">
        <v>0.26772391122734374</v>
      </c>
      <c r="K3" s="43">
        <v>0.33425787341858676</v>
      </c>
      <c r="L3">
        <v>79.599999999999994</v>
      </c>
      <c r="M3" s="9">
        <v>0.4</v>
      </c>
      <c r="N3" s="9">
        <v>0</v>
      </c>
      <c r="O3" s="34">
        <v>0.6</v>
      </c>
      <c r="P3">
        <v>1</v>
      </c>
    </row>
    <row r="4" spans="1:16">
      <c r="A4" s="9">
        <v>2</v>
      </c>
      <c r="B4" s="17">
        <v>10</v>
      </c>
      <c r="C4" s="9">
        <v>0</v>
      </c>
      <c r="D4" s="9">
        <v>0</v>
      </c>
      <c r="E4" s="9">
        <v>0</v>
      </c>
      <c r="F4" s="9">
        <v>0</v>
      </c>
      <c r="G4" s="42">
        <v>0.32247774669985291</v>
      </c>
      <c r="H4" s="42">
        <v>0.43576545236288311</v>
      </c>
      <c r="I4">
        <v>73.2</v>
      </c>
      <c r="J4" s="43"/>
      <c r="K4" s="43"/>
      <c r="M4" s="9">
        <v>0.6</v>
      </c>
      <c r="N4" s="9">
        <v>0</v>
      </c>
      <c r="O4" s="34">
        <v>0.6333333333333333</v>
      </c>
      <c r="P4">
        <v>1</v>
      </c>
    </row>
    <row r="5" spans="1:16">
      <c r="A5" s="9">
        <v>2</v>
      </c>
      <c r="B5" s="17">
        <v>20</v>
      </c>
      <c r="C5" s="9">
        <v>1</v>
      </c>
      <c r="D5" s="9">
        <v>0</v>
      </c>
      <c r="E5" s="9">
        <v>0</v>
      </c>
      <c r="F5" s="9">
        <v>0</v>
      </c>
      <c r="G5" s="42">
        <v>0.32247774669985291</v>
      </c>
      <c r="H5" s="42">
        <v>0.43576545236288311</v>
      </c>
      <c r="I5">
        <v>73.2</v>
      </c>
      <c r="J5" s="43">
        <v>0.29624966777288753</v>
      </c>
      <c r="K5" s="43">
        <v>0.3485702686363078</v>
      </c>
      <c r="L5">
        <v>80</v>
      </c>
      <c r="M5" s="9">
        <v>0.6</v>
      </c>
      <c r="N5" s="9">
        <v>0</v>
      </c>
      <c r="O5" s="34">
        <v>0.6333333333333333</v>
      </c>
      <c r="P5">
        <v>1</v>
      </c>
    </row>
    <row r="6" spans="1:16">
      <c r="A6" s="9">
        <v>3</v>
      </c>
      <c r="B6" s="17">
        <v>10</v>
      </c>
      <c r="C6" s="9">
        <v>0</v>
      </c>
      <c r="D6" s="9">
        <v>0</v>
      </c>
      <c r="E6" s="9">
        <v>0</v>
      </c>
      <c r="F6" s="9">
        <v>0</v>
      </c>
      <c r="G6" s="42">
        <v>0.15441701573280522</v>
      </c>
      <c r="H6" s="42">
        <v>0.24980894107613047</v>
      </c>
      <c r="I6">
        <v>85.3</v>
      </c>
      <c r="J6" s="43"/>
      <c r="K6" s="43"/>
      <c r="M6" s="9">
        <v>0.6</v>
      </c>
      <c r="N6" s="9">
        <v>0.2</v>
      </c>
      <c r="O6" s="34">
        <v>0.73333333333333339</v>
      </c>
      <c r="P6">
        <v>1</v>
      </c>
    </row>
    <row r="7" spans="1:16">
      <c r="A7" s="9">
        <v>3</v>
      </c>
      <c r="B7" s="17">
        <v>20</v>
      </c>
      <c r="C7" s="9">
        <v>1</v>
      </c>
      <c r="D7" s="9">
        <v>0</v>
      </c>
      <c r="E7" s="9">
        <v>0</v>
      </c>
      <c r="F7" s="9">
        <v>0</v>
      </c>
      <c r="G7" s="42">
        <v>0.15441701573280522</v>
      </c>
      <c r="H7" s="42">
        <v>0.24980894107613047</v>
      </c>
      <c r="I7">
        <v>85.3</v>
      </c>
      <c r="J7" s="43">
        <v>4.9965915310742882E-2</v>
      </c>
      <c r="K7" s="43">
        <v>0.17510434661529539</v>
      </c>
      <c r="L7">
        <v>80.400000000000006</v>
      </c>
      <c r="M7" s="9">
        <v>0.6</v>
      </c>
      <c r="N7" s="9">
        <v>0.2</v>
      </c>
      <c r="O7" s="34">
        <v>0.73333333333333339</v>
      </c>
      <c r="P7">
        <v>1</v>
      </c>
    </row>
    <row r="8" spans="1:16">
      <c r="A8" s="9">
        <v>4</v>
      </c>
      <c r="B8" s="17">
        <v>10</v>
      </c>
      <c r="C8" s="9">
        <v>0</v>
      </c>
      <c r="D8" s="9">
        <v>0</v>
      </c>
      <c r="E8" s="9">
        <v>0</v>
      </c>
      <c r="F8" s="9">
        <v>0</v>
      </c>
      <c r="G8" s="42">
        <v>0.32334196817675076</v>
      </c>
      <c r="H8" s="42">
        <v>0.37170328267775821</v>
      </c>
      <c r="I8">
        <v>84.2</v>
      </c>
      <c r="J8" s="43"/>
      <c r="K8" s="43"/>
      <c r="M8" s="9">
        <v>0.6</v>
      </c>
      <c r="N8" s="9">
        <v>0</v>
      </c>
      <c r="O8" s="34">
        <v>0.8</v>
      </c>
      <c r="P8">
        <v>1</v>
      </c>
    </row>
    <row r="9" spans="1:16">
      <c r="A9" s="9">
        <v>4</v>
      </c>
      <c r="B9" s="17">
        <v>20</v>
      </c>
      <c r="C9" s="9">
        <v>1</v>
      </c>
      <c r="D9" s="9">
        <v>0</v>
      </c>
      <c r="E9" s="9">
        <v>0</v>
      </c>
      <c r="F9" s="9">
        <v>0</v>
      </c>
      <c r="G9" s="42">
        <v>0.32334196817675076</v>
      </c>
      <c r="H9" s="42">
        <v>0.37170328267775821</v>
      </c>
      <c r="I9">
        <v>84.2</v>
      </c>
      <c r="J9" s="43">
        <v>0.36057973137973132</v>
      </c>
      <c r="K9" s="43">
        <v>0.31971198641125875</v>
      </c>
      <c r="L9">
        <v>85.9</v>
      </c>
      <c r="M9" s="9">
        <v>0.6</v>
      </c>
      <c r="N9" s="9">
        <v>0</v>
      </c>
      <c r="O9" s="34">
        <v>0.8</v>
      </c>
      <c r="P9">
        <v>1</v>
      </c>
    </row>
    <row r="10" spans="1:16">
      <c r="A10" s="9">
        <v>5</v>
      </c>
      <c r="B10" s="17">
        <v>10</v>
      </c>
      <c r="C10" s="9">
        <v>0</v>
      </c>
      <c r="D10" s="9">
        <v>0</v>
      </c>
      <c r="E10" s="9">
        <v>0</v>
      </c>
      <c r="F10" s="9">
        <v>0</v>
      </c>
      <c r="G10" s="42">
        <v>0.16620682694689934</v>
      </c>
      <c r="H10" s="42">
        <v>0.44644456004624067</v>
      </c>
      <c r="I10">
        <v>75.8</v>
      </c>
      <c r="J10" s="43"/>
      <c r="K10" s="43"/>
      <c r="M10" s="9">
        <v>0.6</v>
      </c>
      <c r="N10" s="9">
        <v>0</v>
      </c>
      <c r="O10" s="34">
        <v>0.6</v>
      </c>
      <c r="P10">
        <v>1</v>
      </c>
    </row>
    <row r="11" spans="1:16">
      <c r="A11" s="9">
        <v>5</v>
      </c>
      <c r="B11" s="17">
        <v>20</v>
      </c>
      <c r="C11" s="9">
        <v>1</v>
      </c>
      <c r="D11" s="9">
        <v>0</v>
      </c>
      <c r="E11" s="9">
        <v>0</v>
      </c>
      <c r="F11" s="9">
        <v>0</v>
      </c>
      <c r="G11" s="42">
        <v>0.16620682694689934</v>
      </c>
      <c r="H11" s="42">
        <v>0.44644456004624067</v>
      </c>
      <c r="I11">
        <v>75.8</v>
      </c>
      <c r="J11" s="43">
        <v>0.18846790599829649</v>
      </c>
      <c r="K11" s="43">
        <v>0.26334975831621793</v>
      </c>
      <c r="L11">
        <v>78.2</v>
      </c>
      <c r="M11" s="9">
        <v>0.6</v>
      </c>
      <c r="N11" s="9">
        <v>0</v>
      </c>
      <c r="O11" s="34">
        <v>0.6</v>
      </c>
      <c r="P11">
        <v>1</v>
      </c>
    </row>
    <row r="12" spans="1:16">
      <c r="A12" s="9">
        <v>6</v>
      </c>
      <c r="B12" s="17">
        <v>10</v>
      </c>
      <c r="C12" s="9">
        <v>0</v>
      </c>
      <c r="D12" s="9">
        <v>0</v>
      </c>
      <c r="E12" s="9">
        <v>0</v>
      </c>
      <c r="F12" s="9">
        <v>0</v>
      </c>
      <c r="G12" s="42">
        <v>0.45553202436421136</v>
      </c>
      <c r="H12" s="42">
        <v>0.39091244703420036</v>
      </c>
      <c r="I12">
        <v>82.2</v>
      </c>
      <c r="J12" s="43"/>
      <c r="K12" s="43"/>
      <c r="M12" s="9">
        <v>0.6</v>
      </c>
      <c r="N12" s="9">
        <v>0</v>
      </c>
      <c r="O12" s="34">
        <v>0.70000000000000007</v>
      </c>
      <c r="P12">
        <v>1</v>
      </c>
    </row>
    <row r="13" spans="1:16">
      <c r="A13" s="9">
        <v>6</v>
      </c>
      <c r="B13" s="17">
        <v>20</v>
      </c>
      <c r="C13" s="9">
        <v>0</v>
      </c>
      <c r="D13" s="9">
        <v>1</v>
      </c>
      <c r="E13" s="9">
        <v>0</v>
      </c>
      <c r="F13" s="9">
        <v>0</v>
      </c>
      <c r="G13" s="42">
        <v>0.45553202436421136</v>
      </c>
      <c r="H13" s="42">
        <v>0.39091244703420036</v>
      </c>
      <c r="I13">
        <v>82.2</v>
      </c>
      <c r="J13" s="43">
        <v>0.48851117991056076</v>
      </c>
      <c r="K13" s="43">
        <v>0.48454405393948718</v>
      </c>
      <c r="L13">
        <v>59.1</v>
      </c>
      <c r="M13" s="9">
        <v>0.6</v>
      </c>
      <c r="N13" s="9">
        <v>0</v>
      </c>
      <c r="O13" s="34">
        <v>0.70000000000000007</v>
      </c>
      <c r="P13">
        <v>1</v>
      </c>
    </row>
    <row r="14" spans="1:16">
      <c r="A14" s="9">
        <v>7</v>
      </c>
      <c r="B14" s="17">
        <v>10</v>
      </c>
      <c r="C14" s="9">
        <v>0</v>
      </c>
      <c r="D14" s="9">
        <v>0</v>
      </c>
      <c r="E14" s="9">
        <v>0</v>
      </c>
      <c r="F14" s="9">
        <v>0</v>
      </c>
      <c r="G14" s="42">
        <v>0.23439929972561552</v>
      </c>
      <c r="H14" s="42">
        <v>0.41007977652067673</v>
      </c>
      <c r="I14">
        <v>82.1</v>
      </c>
      <c r="J14" s="43"/>
      <c r="K14" s="43"/>
      <c r="M14" s="9">
        <v>0.2</v>
      </c>
      <c r="N14" s="9">
        <v>0</v>
      </c>
      <c r="O14" s="34">
        <v>0.76666666666666661</v>
      </c>
      <c r="P14">
        <v>1</v>
      </c>
    </row>
    <row r="15" spans="1:16">
      <c r="A15" s="9">
        <v>7</v>
      </c>
      <c r="B15" s="17">
        <v>20</v>
      </c>
      <c r="C15" s="9">
        <v>0</v>
      </c>
      <c r="D15" s="9">
        <v>1</v>
      </c>
      <c r="E15" s="9">
        <v>0</v>
      </c>
      <c r="F15" s="9">
        <v>0</v>
      </c>
      <c r="G15" s="42">
        <v>0.23439929972561552</v>
      </c>
      <c r="H15" s="42">
        <v>0.41007977652067673</v>
      </c>
      <c r="I15">
        <v>82.1</v>
      </c>
      <c r="J15" s="43">
        <v>0.4196759856630824</v>
      </c>
      <c r="K15" s="43">
        <v>0.36201724650609574</v>
      </c>
      <c r="L15">
        <v>65.900000000000006</v>
      </c>
      <c r="M15" s="9">
        <v>0.2</v>
      </c>
      <c r="N15" s="9">
        <v>0</v>
      </c>
      <c r="O15" s="34">
        <v>0.76666666666666661</v>
      </c>
      <c r="P15">
        <v>1</v>
      </c>
    </row>
    <row r="16" spans="1:16">
      <c r="A16" s="9">
        <v>8</v>
      </c>
      <c r="B16" s="17">
        <v>10</v>
      </c>
      <c r="C16" s="9">
        <v>0</v>
      </c>
      <c r="D16" s="9">
        <v>0</v>
      </c>
      <c r="E16" s="9">
        <v>0</v>
      </c>
      <c r="F16" s="9">
        <v>0</v>
      </c>
      <c r="G16" s="42">
        <v>0.24422006018570092</v>
      </c>
      <c r="H16" s="42">
        <v>0.50500188979516225</v>
      </c>
      <c r="I16">
        <v>69.599999999999994</v>
      </c>
      <c r="J16" s="43"/>
      <c r="K16" s="43"/>
      <c r="M16" s="9">
        <v>0.4</v>
      </c>
      <c r="N16" s="9">
        <v>0</v>
      </c>
      <c r="O16" s="34">
        <v>0.7</v>
      </c>
      <c r="P16">
        <v>1</v>
      </c>
    </row>
    <row r="17" spans="1:16">
      <c r="A17" s="9">
        <v>8</v>
      </c>
      <c r="B17" s="17">
        <v>20</v>
      </c>
      <c r="C17" s="9">
        <v>0</v>
      </c>
      <c r="D17" s="9">
        <v>1</v>
      </c>
      <c r="E17" s="9">
        <v>0</v>
      </c>
      <c r="F17" s="9">
        <v>0</v>
      </c>
      <c r="G17" s="42">
        <v>0.24422006018570092</v>
      </c>
      <c r="H17" s="42">
        <v>0.50500188979516225</v>
      </c>
      <c r="I17">
        <v>69.599999999999994</v>
      </c>
      <c r="J17" s="43">
        <v>0.42426304483270422</v>
      </c>
      <c r="K17" s="43">
        <v>0.4647155579656998</v>
      </c>
      <c r="L17">
        <v>54.5</v>
      </c>
      <c r="M17" s="9">
        <v>0.4</v>
      </c>
      <c r="N17" s="9">
        <v>0</v>
      </c>
      <c r="O17" s="34">
        <v>0.7</v>
      </c>
      <c r="P17">
        <v>1</v>
      </c>
    </row>
    <row r="18" spans="1:16">
      <c r="A18" s="9">
        <v>9</v>
      </c>
      <c r="B18" s="17">
        <v>10</v>
      </c>
      <c r="C18" s="9">
        <v>0</v>
      </c>
      <c r="D18" s="9">
        <v>0</v>
      </c>
      <c r="E18" s="9">
        <v>0</v>
      </c>
      <c r="F18" s="9">
        <v>0</v>
      </c>
      <c r="G18" s="42">
        <v>0.18049380714162494</v>
      </c>
      <c r="H18" s="42">
        <v>0.3107292929314146</v>
      </c>
      <c r="I18">
        <v>80.5</v>
      </c>
      <c r="J18" s="43"/>
      <c r="K18" s="43"/>
      <c r="M18" s="9">
        <v>0.4</v>
      </c>
      <c r="N18" s="9">
        <v>0</v>
      </c>
      <c r="O18" s="34">
        <v>0.6</v>
      </c>
      <c r="P18">
        <v>1</v>
      </c>
    </row>
    <row r="19" spans="1:16">
      <c r="A19" s="9">
        <v>9</v>
      </c>
      <c r="B19" s="17">
        <v>20</v>
      </c>
      <c r="C19" s="9">
        <v>0</v>
      </c>
      <c r="D19" s="9">
        <v>1</v>
      </c>
      <c r="E19" s="9">
        <v>0</v>
      </c>
      <c r="F19" s="9">
        <v>0</v>
      </c>
      <c r="G19" s="42">
        <v>0.18049380714162494</v>
      </c>
      <c r="H19" s="42">
        <v>0.3107292929314146</v>
      </c>
      <c r="I19">
        <v>80.5</v>
      </c>
      <c r="J19" s="43">
        <v>0.33126171386233311</v>
      </c>
      <c r="K19" s="43">
        <v>0.33887908508426423</v>
      </c>
      <c r="L19">
        <v>67.8</v>
      </c>
      <c r="M19" s="9">
        <v>0.4</v>
      </c>
      <c r="N19" s="9">
        <v>0</v>
      </c>
      <c r="O19" s="34">
        <v>0.6</v>
      </c>
      <c r="P19">
        <v>1</v>
      </c>
    </row>
    <row r="20" spans="1:16">
      <c r="A20" s="9">
        <v>10</v>
      </c>
      <c r="B20" s="17">
        <v>10</v>
      </c>
      <c r="C20" s="9">
        <v>0</v>
      </c>
      <c r="D20" s="9">
        <v>0</v>
      </c>
      <c r="E20" s="9">
        <v>0</v>
      </c>
      <c r="F20" s="9">
        <v>0</v>
      </c>
      <c r="G20" s="42">
        <v>0.15383221423835233</v>
      </c>
      <c r="H20" s="42">
        <v>0.32760175410455827</v>
      </c>
      <c r="I20">
        <v>83.9</v>
      </c>
      <c r="J20" s="43"/>
      <c r="K20" s="43"/>
      <c r="M20" s="9">
        <v>0.6</v>
      </c>
      <c r="N20" s="9">
        <v>0</v>
      </c>
      <c r="O20" s="34">
        <v>0.6</v>
      </c>
      <c r="P20">
        <v>1</v>
      </c>
    </row>
    <row r="21" spans="1:16">
      <c r="A21" s="9">
        <v>10</v>
      </c>
      <c r="B21" s="17">
        <v>20</v>
      </c>
      <c r="C21" s="9">
        <v>0</v>
      </c>
      <c r="D21" s="9">
        <v>1</v>
      </c>
      <c r="E21" s="9">
        <v>0</v>
      </c>
      <c r="F21" s="9">
        <v>0</v>
      </c>
      <c r="G21" s="42">
        <v>0.15383221423835233</v>
      </c>
      <c r="H21" s="42">
        <v>0.32760175410455827</v>
      </c>
      <c r="I21">
        <v>83.9</v>
      </c>
      <c r="J21" s="43">
        <v>0.28715983101566628</v>
      </c>
      <c r="K21" s="43">
        <v>0.40034475906921241</v>
      </c>
      <c r="L21">
        <v>66.599999999999994</v>
      </c>
      <c r="M21" s="9">
        <v>0.6</v>
      </c>
      <c r="N21" s="9">
        <v>0</v>
      </c>
      <c r="O21" s="34">
        <v>0.6</v>
      </c>
      <c r="P21">
        <v>1</v>
      </c>
    </row>
    <row r="22" spans="1:16">
      <c r="A22" s="9">
        <v>11</v>
      </c>
      <c r="B22" s="17">
        <v>10</v>
      </c>
      <c r="C22" s="9">
        <v>0</v>
      </c>
      <c r="D22" s="9">
        <v>0</v>
      </c>
      <c r="E22" s="9">
        <v>0</v>
      </c>
      <c r="F22" s="9">
        <v>0</v>
      </c>
      <c r="G22" s="42">
        <v>5.8412002227791707E-2</v>
      </c>
      <c r="H22" s="42">
        <v>0.17108362539900779</v>
      </c>
      <c r="I22">
        <v>81.2</v>
      </c>
      <c r="J22" s="43"/>
      <c r="K22" s="43"/>
      <c r="M22" s="9">
        <v>0.4</v>
      </c>
      <c r="N22" s="9">
        <v>0</v>
      </c>
      <c r="O22" s="34"/>
      <c r="P22">
        <v>1</v>
      </c>
    </row>
    <row r="23" spans="1:16">
      <c r="A23" s="9">
        <v>11</v>
      </c>
      <c r="B23" s="17">
        <v>20</v>
      </c>
      <c r="C23" s="9">
        <v>0</v>
      </c>
      <c r="D23" s="9">
        <v>0</v>
      </c>
      <c r="E23" s="9">
        <v>1</v>
      </c>
      <c r="F23" s="9">
        <v>0</v>
      </c>
      <c r="G23" s="42">
        <v>5.8412002227791707E-2</v>
      </c>
      <c r="H23" s="42">
        <v>0.17108362539900779</v>
      </c>
      <c r="I23">
        <v>81.2</v>
      </c>
      <c r="J23" s="43">
        <v>9.7039322444041148E-2</v>
      </c>
      <c r="K23" s="43">
        <v>0.1643314018176471</v>
      </c>
      <c r="L23">
        <v>80.099999999999994</v>
      </c>
      <c r="M23" s="9">
        <v>0.4</v>
      </c>
      <c r="N23" s="9">
        <v>0</v>
      </c>
      <c r="O23" s="34"/>
      <c r="P23">
        <v>1</v>
      </c>
    </row>
    <row r="24" spans="1:16">
      <c r="A24" s="9">
        <v>12</v>
      </c>
      <c r="B24" s="17">
        <v>10</v>
      </c>
      <c r="C24" s="9">
        <v>0</v>
      </c>
      <c r="D24" s="9">
        <v>0</v>
      </c>
      <c r="E24" s="9">
        <v>0</v>
      </c>
      <c r="F24" s="9">
        <v>0</v>
      </c>
      <c r="G24" s="42">
        <v>0.51078467908902692</v>
      </c>
      <c r="H24" s="42">
        <v>0.5594253582334977</v>
      </c>
      <c r="I24">
        <v>62.3</v>
      </c>
      <c r="J24" s="43"/>
      <c r="K24" s="43"/>
      <c r="M24" s="9">
        <v>0.4</v>
      </c>
      <c r="N24" s="9">
        <v>0</v>
      </c>
      <c r="O24" s="34"/>
      <c r="P24">
        <v>1</v>
      </c>
    </row>
    <row r="25" spans="1:16">
      <c r="A25" s="9">
        <v>12</v>
      </c>
      <c r="B25" s="17">
        <v>20</v>
      </c>
      <c r="C25" s="9">
        <v>0</v>
      </c>
      <c r="D25" s="9">
        <v>0</v>
      </c>
      <c r="E25" s="9">
        <v>1</v>
      </c>
      <c r="F25" s="9">
        <v>0</v>
      </c>
      <c r="G25" s="42">
        <v>0.51078467908902692</v>
      </c>
      <c r="H25" s="42">
        <v>0.5594253582334977</v>
      </c>
      <c r="I25">
        <v>62.3</v>
      </c>
      <c r="J25" s="43">
        <v>0.51432862789384526</v>
      </c>
      <c r="K25" s="43">
        <v>0.554710811904499</v>
      </c>
      <c r="L25">
        <v>69.7</v>
      </c>
      <c r="M25" s="9">
        <v>0.4</v>
      </c>
      <c r="N25" s="9">
        <v>0</v>
      </c>
      <c r="O25" s="34"/>
      <c r="P25">
        <v>1</v>
      </c>
    </row>
    <row r="26" spans="1:16">
      <c r="A26" s="9">
        <v>13</v>
      </c>
      <c r="B26" s="17">
        <v>10</v>
      </c>
      <c r="C26" s="9">
        <v>0</v>
      </c>
      <c r="D26" s="9">
        <v>0</v>
      </c>
      <c r="E26" s="9">
        <v>0</v>
      </c>
      <c r="F26" s="9">
        <v>0</v>
      </c>
      <c r="G26" s="42">
        <v>0.34354132823698036</v>
      </c>
      <c r="H26" s="42">
        <v>0.4149332595076235</v>
      </c>
      <c r="I26">
        <v>83.1</v>
      </c>
      <c r="J26" s="43"/>
      <c r="K26" s="43"/>
      <c r="M26" s="9">
        <v>0.8</v>
      </c>
      <c r="N26" s="9">
        <v>0</v>
      </c>
      <c r="O26" s="34"/>
      <c r="P26">
        <v>1</v>
      </c>
    </row>
    <row r="27" spans="1:16">
      <c r="A27" s="9">
        <v>13</v>
      </c>
      <c r="B27" s="17">
        <v>20</v>
      </c>
      <c r="C27" s="9">
        <v>0</v>
      </c>
      <c r="D27" s="9">
        <v>0</v>
      </c>
      <c r="E27" s="9">
        <v>1</v>
      </c>
      <c r="F27" s="9">
        <v>0</v>
      </c>
      <c r="G27" s="42">
        <v>0.34354132823698036</v>
      </c>
      <c r="H27" s="42">
        <v>0.4149332595076235</v>
      </c>
      <c r="I27">
        <v>83.1</v>
      </c>
      <c r="J27" s="43">
        <v>0.40984439359267733</v>
      </c>
      <c r="K27" s="43">
        <v>0.32127886149352963</v>
      </c>
      <c r="L27">
        <v>87.1</v>
      </c>
      <c r="M27" s="9">
        <v>0.8</v>
      </c>
      <c r="N27" s="9">
        <v>0</v>
      </c>
      <c r="O27" s="34"/>
      <c r="P27">
        <v>1</v>
      </c>
    </row>
    <row r="28" spans="1:16">
      <c r="A28" s="9">
        <v>14</v>
      </c>
      <c r="B28" s="17">
        <v>10</v>
      </c>
      <c r="C28" s="9">
        <v>0</v>
      </c>
      <c r="D28" s="9">
        <v>0</v>
      </c>
      <c r="E28" s="9">
        <v>0</v>
      </c>
      <c r="F28" s="9">
        <v>0</v>
      </c>
      <c r="G28" s="42">
        <v>0.39620310723758995</v>
      </c>
      <c r="H28" s="42">
        <v>0.41552982313543102</v>
      </c>
      <c r="I28">
        <v>77.3</v>
      </c>
      <c r="J28" s="43"/>
      <c r="K28" s="43"/>
      <c r="M28" s="9">
        <v>0.6</v>
      </c>
      <c r="N28" s="9">
        <v>0</v>
      </c>
      <c r="O28" s="34">
        <v>0.66666666666666674</v>
      </c>
      <c r="P28">
        <v>1</v>
      </c>
    </row>
    <row r="29" spans="1:16">
      <c r="A29" s="9">
        <v>14</v>
      </c>
      <c r="B29" s="17">
        <v>20</v>
      </c>
      <c r="C29" s="9">
        <v>0</v>
      </c>
      <c r="D29" s="9">
        <v>0</v>
      </c>
      <c r="E29" s="9">
        <v>1</v>
      </c>
      <c r="F29" s="9">
        <v>0</v>
      </c>
      <c r="G29" s="42">
        <v>0.39620310723758995</v>
      </c>
      <c r="H29" s="42">
        <v>0.41552982313543102</v>
      </c>
      <c r="I29">
        <v>77.3</v>
      </c>
      <c r="J29" s="43">
        <v>0.43151694917658406</v>
      </c>
      <c r="K29" s="43">
        <v>0.37839155091394694</v>
      </c>
      <c r="L29">
        <v>87.1</v>
      </c>
      <c r="M29" s="9">
        <v>0.6</v>
      </c>
      <c r="N29" s="9">
        <v>0</v>
      </c>
      <c r="O29" s="34">
        <v>0.66666666666666674</v>
      </c>
      <c r="P29">
        <v>1</v>
      </c>
    </row>
    <row r="30" spans="1:16">
      <c r="A30" s="9">
        <v>15</v>
      </c>
      <c r="B30" s="17">
        <v>10</v>
      </c>
      <c r="C30" s="9">
        <v>0</v>
      </c>
      <c r="D30" s="9">
        <v>0</v>
      </c>
      <c r="E30" s="9">
        <v>0</v>
      </c>
      <c r="F30" s="9">
        <v>0</v>
      </c>
      <c r="G30" s="42">
        <v>0.21906151368760063</v>
      </c>
      <c r="H30" s="42">
        <v>0.36624950843429688</v>
      </c>
      <c r="I30">
        <v>80.099999999999994</v>
      </c>
      <c r="J30" s="43"/>
      <c r="K30" s="43"/>
      <c r="M30" s="9">
        <v>0.2</v>
      </c>
      <c r="N30" s="9">
        <v>0</v>
      </c>
      <c r="O30" s="34">
        <v>0.86666666666666659</v>
      </c>
      <c r="P30">
        <v>1</v>
      </c>
    </row>
    <row r="31" spans="1:16">
      <c r="A31" s="9">
        <v>15</v>
      </c>
      <c r="B31" s="17">
        <v>20</v>
      </c>
      <c r="C31" s="9">
        <v>0</v>
      </c>
      <c r="D31" s="9">
        <v>0</v>
      </c>
      <c r="E31" s="9">
        <v>1</v>
      </c>
      <c r="F31" s="9">
        <v>0</v>
      </c>
      <c r="G31" s="42">
        <v>0.21906151368760063</v>
      </c>
      <c r="H31" s="42">
        <v>0.36624950843429688</v>
      </c>
      <c r="I31">
        <v>80.099999999999994</v>
      </c>
      <c r="J31" s="43">
        <v>0.21500616759289531</v>
      </c>
      <c r="K31" s="43">
        <v>0.23013827701533854</v>
      </c>
      <c r="L31">
        <v>85.2</v>
      </c>
      <c r="M31" s="9">
        <v>0.2</v>
      </c>
      <c r="N31" s="9">
        <v>0</v>
      </c>
      <c r="O31" s="34">
        <v>0.86666666666666659</v>
      </c>
      <c r="P31">
        <v>1</v>
      </c>
    </row>
    <row r="32" spans="1:16">
      <c r="A32" s="9">
        <v>16</v>
      </c>
      <c r="B32" s="17">
        <v>10</v>
      </c>
      <c r="C32" s="9">
        <v>0</v>
      </c>
      <c r="D32" s="9">
        <v>0</v>
      </c>
      <c r="E32" s="9">
        <v>0</v>
      </c>
      <c r="F32" s="9">
        <v>0</v>
      </c>
      <c r="G32" s="42">
        <v>0.13578314773156869</v>
      </c>
      <c r="H32" s="42">
        <v>0.41737098318768007</v>
      </c>
      <c r="I32">
        <v>76.2</v>
      </c>
      <c r="J32" s="43"/>
      <c r="K32" s="43"/>
      <c r="M32" s="9">
        <v>0.6</v>
      </c>
      <c r="N32" s="9">
        <v>0</v>
      </c>
      <c r="O32" s="34">
        <v>0.56666666666666665</v>
      </c>
      <c r="P32">
        <v>1</v>
      </c>
    </row>
    <row r="33" spans="1:16">
      <c r="A33" s="9">
        <v>16</v>
      </c>
      <c r="B33" s="17">
        <v>20</v>
      </c>
      <c r="C33" s="9">
        <v>0</v>
      </c>
      <c r="D33" s="9">
        <v>0</v>
      </c>
      <c r="E33" s="9">
        <v>0</v>
      </c>
      <c r="F33" s="9">
        <v>1</v>
      </c>
      <c r="G33" s="42">
        <v>0.13578314773156869</v>
      </c>
      <c r="H33" s="42">
        <v>0.41737098318768007</v>
      </c>
      <c r="I33">
        <v>76.2</v>
      </c>
      <c r="J33" s="43">
        <v>0.19894082019700238</v>
      </c>
      <c r="K33" s="43">
        <v>0.3932714076892817</v>
      </c>
      <c r="L33">
        <v>78.5</v>
      </c>
      <c r="M33" s="9">
        <v>0.6</v>
      </c>
      <c r="N33" s="9">
        <v>0</v>
      </c>
      <c r="O33" s="34">
        <v>0.56666666666666665</v>
      </c>
      <c r="P33">
        <v>1</v>
      </c>
    </row>
    <row r="34" spans="1:16">
      <c r="A34" s="9">
        <v>17</v>
      </c>
      <c r="B34" s="17">
        <v>10</v>
      </c>
      <c r="C34" s="9">
        <v>0</v>
      </c>
      <c r="D34" s="9">
        <v>0</v>
      </c>
      <c r="E34" s="9">
        <v>0</v>
      </c>
      <c r="F34" s="9">
        <v>0</v>
      </c>
      <c r="G34" s="42">
        <v>0.37510023375409079</v>
      </c>
      <c r="H34" s="42">
        <v>0.52945881128934358</v>
      </c>
      <c r="I34">
        <v>70.5</v>
      </c>
      <c r="J34" s="43"/>
      <c r="K34" s="43"/>
      <c r="M34" s="9">
        <v>0.6</v>
      </c>
      <c r="N34" s="9">
        <v>0.2</v>
      </c>
      <c r="O34" s="34">
        <v>0.8</v>
      </c>
      <c r="P34">
        <v>1</v>
      </c>
    </row>
    <row r="35" spans="1:16">
      <c r="A35" s="9">
        <v>17</v>
      </c>
      <c r="B35" s="17">
        <v>20</v>
      </c>
      <c r="C35" s="9">
        <v>0</v>
      </c>
      <c r="D35" s="9">
        <v>0</v>
      </c>
      <c r="E35" s="9">
        <v>0</v>
      </c>
      <c r="F35" s="9">
        <v>1</v>
      </c>
      <c r="G35" s="42">
        <v>0.37510023375409079</v>
      </c>
      <c r="H35" s="42">
        <v>0.52945881128934358</v>
      </c>
      <c r="I35">
        <v>70.5</v>
      </c>
      <c r="J35" s="43">
        <v>0.37236969131086772</v>
      </c>
      <c r="K35" s="43">
        <v>0.43738663170509734</v>
      </c>
      <c r="L35">
        <v>79</v>
      </c>
      <c r="M35" s="9">
        <v>0.6</v>
      </c>
      <c r="N35" s="9">
        <v>0.2</v>
      </c>
      <c r="O35" s="34">
        <v>0.8</v>
      </c>
      <c r="P35">
        <v>1</v>
      </c>
    </row>
    <row r="36" spans="1:16">
      <c r="A36" s="9">
        <v>18</v>
      </c>
      <c r="B36" s="17">
        <v>10</v>
      </c>
      <c r="C36" s="9">
        <v>0</v>
      </c>
      <c r="D36" s="9">
        <v>0</v>
      </c>
      <c r="E36" s="9">
        <v>0</v>
      </c>
      <c r="F36" s="9">
        <v>0</v>
      </c>
      <c r="G36" s="42">
        <v>0.55605128205128196</v>
      </c>
      <c r="H36" s="42">
        <v>0.64509090909090916</v>
      </c>
      <c r="I36">
        <v>53.2</v>
      </c>
      <c r="J36" s="43"/>
      <c r="K36" s="43"/>
      <c r="M36" s="9">
        <v>0.6</v>
      </c>
      <c r="N36" s="9">
        <v>0.2</v>
      </c>
      <c r="O36" s="34">
        <v>0.8</v>
      </c>
      <c r="P36">
        <v>1</v>
      </c>
    </row>
    <row r="37" spans="1:16">
      <c r="A37" s="9">
        <v>18</v>
      </c>
      <c r="B37" s="17">
        <v>20</v>
      </c>
      <c r="C37" s="9">
        <v>0</v>
      </c>
      <c r="D37" s="9">
        <v>0</v>
      </c>
      <c r="E37" s="9">
        <v>0</v>
      </c>
      <c r="F37" s="9">
        <v>1</v>
      </c>
      <c r="G37" s="42">
        <v>0.55605128205128196</v>
      </c>
      <c r="H37" s="42">
        <v>0.64509090909090916</v>
      </c>
      <c r="I37">
        <v>53.2</v>
      </c>
      <c r="J37" s="43">
        <v>0.45955767833079941</v>
      </c>
      <c r="K37" s="43">
        <v>0.47225521932911096</v>
      </c>
      <c r="L37">
        <v>78.7</v>
      </c>
      <c r="M37" s="9">
        <v>0.6</v>
      </c>
      <c r="N37" s="9">
        <v>0.2</v>
      </c>
      <c r="O37" s="34">
        <v>0.8</v>
      </c>
      <c r="P37">
        <v>1</v>
      </c>
    </row>
    <row r="38" spans="1:16">
      <c r="A38" s="9">
        <v>19</v>
      </c>
      <c r="B38" s="17">
        <v>10</v>
      </c>
      <c r="C38" s="9">
        <v>0</v>
      </c>
      <c r="D38" s="9">
        <v>0</v>
      </c>
      <c r="E38" s="9">
        <v>0</v>
      </c>
      <c r="F38" s="9">
        <v>0</v>
      </c>
      <c r="G38" s="42">
        <v>0.27785661839672726</v>
      </c>
      <c r="H38" s="42">
        <v>0.28653936302397076</v>
      </c>
      <c r="I38">
        <v>85.8</v>
      </c>
      <c r="J38" s="43"/>
      <c r="K38" s="43"/>
      <c r="M38" s="9">
        <v>0.4</v>
      </c>
      <c r="N38" s="9">
        <v>0</v>
      </c>
      <c r="O38" s="34">
        <v>0.9</v>
      </c>
      <c r="P38">
        <v>1</v>
      </c>
    </row>
    <row r="39" spans="1:16">
      <c r="A39" s="9">
        <v>19</v>
      </c>
      <c r="B39" s="17">
        <v>20</v>
      </c>
      <c r="C39" s="9">
        <v>0</v>
      </c>
      <c r="D39" s="9">
        <v>0</v>
      </c>
      <c r="E39" s="9">
        <v>0</v>
      </c>
      <c r="F39" s="9">
        <v>1</v>
      </c>
      <c r="G39" s="42">
        <v>0.27785661839672726</v>
      </c>
      <c r="H39" s="42">
        <v>0.28653936302397076</v>
      </c>
      <c r="I39">
        <v>85.8</v>
      </c>
      <c r="J39" s="43">
        <v>0.29541418983315537</v>
      </c>
      <c r="K39" s="43">
        <v>0.1967879168366973</v>
      </c>
      <c r="L39">
        <v>79.099999999999994</v>
      </c>
      <c r="M39" s="9">
        <v>0.4</v>
      </c>
      <c r="N39" s="9">
        <v>0</v>
      </c>
      <c r="O39" s="34">
        <v>0.9</v>
      </c>
      <c r="P39">
        <v>1</v>
      </c>
    </row>
    <row r="40" spans="1:16">
      <c r="A40" s="9">
        <v>20</v>
      </c>
      <c r="B40" s="17">
        <v>10</v>
      </c>
      <c r="C40" s="9">
        <v>0</v>
      </c>
      <c r="D40" s="9">
        <v>0</v>
      </c>
      <c r="E40" s="9">
        <v>0</v>
      </c>
      <c r="F40" s="9">
        <v>0</v>
      </c>
      <c r="G40" s="42">
        <v>0.39044534412955462</v>
      </c>
      <c r="H40" s="42">
        <v>0.42158624247375398</v>
      </c>
      <c r="I40">
        <v>81.2</v>
      </c>
      <c r="J40" s="43"/>
      <c r="K40" s="43"/>
      <c r="M40" s="9">
        <v>0.6</v>
      </c>
      <c r="N40" s="9">
        <v>0</v>
      </c>
      <c r="O40" s="34">
        <v>0.7</v>
      </c>
      <c r="P40">
        <v>1</v>
      </c>
    </row>
    <row r="41" spans="1:16">
      <c r="A41" s="9">
        <v>20</v>
      </c>
      <c r="B41" s="17">
        <v>20</v>
      </c>
      <c r="C41" s="9">
        <v>0</v>
      </c>
      <c r="D41" s="9">
        <v>0</v>
      </c>
      <c r="E41" s="9">
        <v>0</v>
      </c>
      <c r="F41" s="9">
        <v>1</v>
      </c>
      <c r="G41" s="42">
        <v>0.39044534412955462</v>
      </c>
      <c r="H41" s="42">
        <v>0.42158624247375398</v>
      </c>
      <c r="I41">
        <v>81.2</v>
      </c>
      <c r="J41" s="43">
        <v>0.3792809364548495</v>
      </c>
      <c r="K41" s="43">
        <v>0.41437176858229485</v>
      </c>
      <c r="L41">
        <v>82</v>
      </c>
      <c r="M41" s="9">
        <v>0.6</v>
      </c>
      <c r="N41" s="9">
        <v>0</v>
      </c>
      <c r="O41" s="34">
        <v>0.7</v>
      </c>
      <c r="P41">
        <v>1</v>
      </c>
    </row>
    <row r="42" spans="1:16">
      <c r="A42" s="9">
        <v>21</v>
      </c>
      <c r="B42" s="17">
        <v>10</v>
      </c>
      <c r="C42" s="9">
        <v>0</v>
      </c>
      <c r="D42" s="9">
        <v>0</v>
      </c>
      <c r="E42" s="9">
        <v>0</v>
      </c>
      <c r="F42" s="9">
        <v>0</v>
      </c>
      <c r="G42" s="42">
        <v>0.21845679981542535</v>
      </c>
      <c r="H42" s="42">
        <v>0.46427102820825505</v>
      </c>
      <c r="I42">
        <v>74.599999999999994</v>
      </c>
      <c r="J42" s="43"/>
      <c r="K42" s="43"/>
      <c r="M42" s="9">
        <v>0.8</v>
      </c>
      <c r="N42" s="9">
        <v>0</v>
      </c>
      <c r="O42" s="34">
        <v>0.8</v>
      </c>
      <c r="P42">
        <v>1</v>
      </c>
    </row>
    <row r="43" spans="1:16">
      <c r="A43" s="9">
        <v>21</v>
      </c>
      <c r="B43" s="17">
        <v>20</v>
      </c>
      <c r="C43" s="9">
        <v>0</v>
      </c>
      <c r="D43" s="9">
        <v>0</v>
      </c>
      <c r="E43" s="9">
        <v>0</v>
      </c>
      <c r="F43" s="9">
        <v>1</v>
      </c>
      <c r="G43" s="42">
        <v>0.21845679981542535</v>
      </c>
      <c r="H43" s="42">
        <v>0.46427102820825505</v>
      </c>
      <c r="I43">
        <v>74.599999999999994</v>
      </c>
      <c r="J43" s="43">
        <v>0.42867317821497386</v>
      </c>
      <c r="K43" s="43">
        <v>0.40172794120593719</v>
      </c>
      <c r="L43">
        <v>82.7</v>
      </c>
      <c r="M43" s="9">
        <v>0.8</v>
      </c>
      <c r="N43" s="9">
        <v>0</v>
      </c>
      <c r="O43" s="34">
        <v>0.8</v>
      </c>
      <c r="P43">
        <v>1</v>
      </c>
    </row>
    <row r="44" spans="1:16">
      <c r="A44" s="9">
        <v>22</v>
      </c>
      <c r="B44" s="9">
        <v>10</v>
      </c>
      <c r="C44" s="9">
        <v>0</v>
      </c>
      <c r="D44" s="9">
        <v>0</v>
      </c>
      <c r="E44" s="9">
        <v>0</v>
      </c>
      <c r="F44" s="9">
        <v>0</v>
      </c>
      <c r="G44" s="42">
        <v>0.23313669335779311</v>
      </c>
      <c r="H44" s="42">
        <v>0.32365807965001692</v>
      </c>
      <c r="I44">
        <v>78.599999999999994</v>
      </c>
      <c r="J44" s="43"/>
      <c r="K44" s="43"/>
      <c r="M44" s="9">
        <v>0.8</v>
      </c>
      <c r="N44" s="9">
        <v>0</v>
      </c>
      <c r="O44" s="34">
        <v>0.8</v>
      </c>
      <c r="P44">
        <v>1</v>
      </c>
    </row>
    <row r="45" spans="1:16">
      <c r="A45" s="9">
        <v>22</v>
      </c>
      <c r="B45" s="9">
        <v>20</v>
      </c>
      <c r="C45" s="9">
        <v>0</v>
      </c>
      <c r="D45" s="9">
        <v>0</v>
      </c>
      <c r="E45" s="9">
        <v>0</v>
      </c>
      <c r="F45" s="9">
        <v>1</v>
      </c>
      <c r="G45" s="42">
        <v>0.23313669335779311</v>
      </c>
      <c r="H45" s="42">
        <v>0.32365807965001692</v>
      </c>
      <c r="I45">
        <v>78.599999999999994</v>
      </c>
      <c r="J45" s="43">
        <v>0.22346004150648113</v>
      </c>
      <c r="K45" s="43">
        <v>0.36698304739453408</v>
      </c>
      <c r="L45">
        <v>76.900000000000006</v>
      </c>
      <c r="M45" s="9">
        <v>0.8</v>
      </c>
      <c r="N45" s="9">
        <v>0</v>
      </c>
      <c r="O45" s="34">
        <v>0.8</v>
      </c>
      <c r="P45">
        <v>1</v>
      </c>
    </row>
    <row r="46" spans="1:16">
      <c r="A46" s="9">
        <v>23</v>
      </c>
      <c r="B46" s="9">
        <v>10</v>
      </c>
      <c r="C46" s="9">
        <v>0</v>
      </c>
      <c r="D46" s="9">
        <v>0</v>
      </c>
      <c r="E46" s="9">
        <v>0</v>
      </c>
      <c r="F46" s="9">
        <v>0</v>
      </c>
      <c r="G46" s="42">
        <v>0.10604631560539488</v>
      </c>
      <c r="H46" s="42">
        <v>0.39408459318403216</v>
      </c>
      <c r="I46">
        <v>82.6</v>
      </c>
      <c r="J46" s="43"/>
      <c r="K46" s="43"/>
      <c r="M46" s="9">
        <v>0</v>
      </c>
      <c r="N46" s="9">
        <v>0</v>
      </c>
      <c r="O46" s="34">
        <v>0.73333333333333339</v>
      </c>
      <c r="P46">
        <v>1</v>
      </c>
    </row>
    <row r="47" spans="1:16">
      <c r="A47" s="9">
        <v>23</v>
      </c>
      <c r="B47" s="9">
        <v>20</v>
      </c>
      <c r="C47" s="9">
        <v>0</v>
      </c>
      <c r="D47" s="9">
        <v>0</v>
      </c>
      <c r="E47" s="9">
        <v>0</v>
      </c>
      <c r="F47" s="9">
        <v>1</v>
      </c>
      <c r="G47" s="42">
        <v>0.10604631560539488</v>
      </c>
      <c r="H47" s="42">
        <v>0.39408459318403216</v>
      </c>
      <c r="I47">
        <v>82.6</v>
      </c>
      <c r="J47" s="43">
        <v>0.22225215876077944</v>
      </c>
      <c r="K47" s="43">
        <v>0.34173896880930738</v>
      </c>
      <c r="L47">
        <v>81.7</v>
      </c>
      <c r="M47" s="9">
        <v>0</v>
      </c>
      <c r="N47" s="9">
        <v>0</v>
      </c>
      <c r="O47" s="34">
        <v>0.73333333333333339</v>
      </c>
      <c r="P47">
        <v>1</v>
      </c>
    </row>
    <row r="48" spans="1:16">
      <c r="A48" s="17">
        <v>24</v>
      </c>
      <c r="B48" s="17">
        <v>10</v>
      </c>
      <c r="C48" s="17">
        <v>0</v>
      </c>
      <c r="D48" s="17">
        <v>0</v>
      </c>
      <c r="E48" s="17">
        <v>0</v>
      </c>
      <c r="F48" s="17">
        <v>0</v>
      </c>
      <c r="G48" s="42">
        <v>5.7628264208909361E-2</v>
      </c>
      <c r="H48" s="42">
        <v>0.15947398035220051</v>
      </c>
      <c r="I48" s="17">
        <v>81.7</v>
      </c>
      <c r="J48" s="43"/>
      <c r="K48" s="43"/>
      <c r="M48" s="38">
        <v>0.2</v>
      </c>
      <c r="N48" s="38">
        <v>0.2</v>
      </c>
      <c r="O48">
        <v>0.45</v>
      </c>
      <c r="P48">
        <v>0</v>
      </c>
    </row>
    <row r="49" spans="1:16">
      <c r="A49" s="17">
        <v>24</v>
      </c>
      <c r="B49" s="17">
        <v>20</v>
      </c>
      <c r="C49" s="17">
        <v>1</v>
      </c>
      <c r="D49" s="17">
        <v>0</v>
      </c>
      <c r="E49" s="17">
        <v>0</v>
      </c>
      <c r="F49" s="17">
        <v>0</v>
      </c>
      <c r="G49" s="42">
        <v>5.7628264208909361E-2</v>
      </c>
      <c r="H49" s="42">
        <v>0.15947398035220051</v>
      </c>
      <c r="I49" s="17">
        <v>85.8</v>
      </c>
      <c r="J49" s="43">
        <v>2.1131369798971483E-2</v>
      </c>
      <c r="K49" s="43">
        <v>0.16480336612540003</v>
      </c>
      <c r="L49">
        <v>85.8</v>
      </c>
      <c r="M49" s="38">
        <v>0.2</v>
      </c>
      <c r="N49" s="38">
        <v>0.2</v>
      </c>
      <c r="O49">
        <v>0.45</v>
      </c>
      <c r="P49">
        <v>0</v>
      </c>
    </row>
    <row r="50" spans="1:16">
      <c r="A50" s="17">
        <v>25</v>
      </c>
      <c r="B50" s="17">
        <v>10</v>
      </c>
      <c r="C50" s="17">
        <v>0</v>
      </c>
      <c r="D50" s="17">
        <v>0</v>
      </c>
      <c r="E50" s="17">
        <v>0</v>
      </c>
      <c r="F50" s="17">
        <v>0</v>
      </c>
      <c r="G50" s="42">
        <v>0.22789871229798636</v>
      </c>
      <c r="H50" s="42">
        <v>0.29582572663852769</v>
      </c>
      <c r="I50" s="17">
        <v>81.099999999999994</v>
      </c>
      <c r="J50" s="43"/>
      <c r="K50" s="43"/>
      <c r="M50" s="38">
        <v>0.4</v>
      </c>
      <c r="N50" s="38">
        <v>0</v>
      </c>
      <c r="O50">
        <v>0.68333333333333335</v>
      </c>
      <c r="P50">
        <v>0</v>
      </c>
    </row>
    <row r="51" spans="1:16">
      <c r="A51" s="17">
        <v>25</v>
      </c>
      <c r="B51" s="17">
        <v>20</v>
      </c>
      <c r="C51" s="17">
        <v>1</v>
      </c>
      <c r="D51" s="17">
        <v>0</v>
      </c>
      <c r="E51" s="17">
        <v>0</v>
      </c>
      <c r="F51" s="17">
        <v>0</v>
      </c>
      <c r="G51" s="42">
        <v>0.22789871229798636</v>
      </c>
      <c r="H51" s="42">
        <v>0.29582572663852769</v>
      </c>
      <c r="I51" s="17">
        <v>82.9</v>
      </c>
      <c r="J51" s="43">
        <v>0.28269678544186549</v>
      </c>
      <c r="K51" s="43">
        <v>0.35291775064964115</v>
      </c>
      <c r="L51">
        <v>82.9</v>
      </c>
      <c r="M51" s="38">
        <v>0.4</v>
      </c>
      <c r="N51" s="38">
        <v>0</v>
      </c>
      <c r="O51">
        <v>0.68333333333333335</v>
      </c>
      <c r="P51">
        <v>0</v>
      </c>
    </row>
    <row r="52" spans="1:16">
      <c r="A52" s="17">
        <v>26</v>
      </c>
      <c r="B52" s="17">
        <v>10</v>
      </c>
      <c r="C52" s="17">
        <v>0</v>
      </c>
      <c r="D52" s="17">
        <v>0</v>
      </c>
      <c r="E52" s="17">
        <v>0</v>
      </c>
      <c r="F52" s="17">
        <v>0</v>
      </c>
      <c r="G52" s="42">
        <v>9.4602306583999957E-2</v>
      </c>
      <c r="H52" s="42">
        <v>0.45088503161677662</v>
      </c>
      <c r="I52" s="17">
        <v>72.8</v>
      </c>
      <c r="J52" s="43"/>
      <c r="K52" s="43"/>
      <c r="M52" s="38">
        <v>1</v>
      </c>
      <c r="N52" s="38">
        <v>0.6</v>
      </c>
      <c r="O52">
        <v>0.5</v>
      </c>
      <c r="P52">
        <v>0</v>
      </c>
    </row>
    <row r="53" spans="1:16">
      <c r="A53" s="17">
        <v>26</v>
      </c>
      <c r="B53" s="17">
        <v>20</v>
      </c>
      <c r="C53" s="17">
        <v>1</v>
      </c>
      <c r="D53" s="17">
        <v>0</v>
      </c>
      <c r="E53" s="17">
        <v>0</v>
      </c>
      <c r="F53" s="17">
        <v>0</v>
      </c>
      <c r="G53" s="42">
        <v>9.4602306583999957E-2</v>
      </c>
      <c r="H53" s="42">
        <v>0.45088503161677662</v>
      </c>
      <c r="I53" s="17">
        <v>76.900000000000006</v>
      </c>
      <c r="J53" s="43">
        <v>2.9848567779602264E-2</v>
      </c>
      <c r="K53" s="43">
        <v>0.49173802505005193</v>
      </c>
      <c r="L53">
        <v>76.900000000000006</v>
      </c>
      <c r="M53" s="38">
        <v>1</v>
      </c>
      <c r="N53" s="38">
        <v>0.6</v>
      </c>
      <c r="O53">
        <v>0.5</v>
      </c>
      <c r="P53">
        <v>0</v>
      </c>
    </row>
    <row r="54" spans="1:16">
      <c r="A54" s="17">
        <v>27</v>
      </c>
      <c r="B54" s="17">
        <v>10</v>
      </c>
      <c r="C54" s="17">
        <v>0</v>
      </c>
      <c r="D54" s="17">
        <v>0</v>
      </c>
      <c r="E54" s="17">
        <v>0</v>
      </c>
      <c r="F54" s="17">
        <v>0</v>
      </c>
      <c r="G54" s="42">
        <v>6.8787878787878787E-2</v>
      </c>
      <c r="H54" s="42">
        <v>0.20188870486238911</v>
      </c>
      <c r="I54" s="17">
        <v>77.099999999999994</v>
      </c>
      <c r="J54" s="43"/>
      <c r="K54" s="43"/>
      <c r="M54" s="38">
        <v>0.6</v>
      </c>
      <c r="N54" s="38">
        <v>0.2</v>
      </c>
      <c r="O54">
        <v>0.43333333333333329</v>
      </c>
      <c r="P54">
        <v>0</v>
      </c>
    </row>
    <row r="55" spans="1:16">
      <c r="A55" s="17">
        <v>27</v>
      </c>
      <c r="B55" s="17">
        <v>20</v>
      </c>
      <c r="C55" s="17">
        <v>1</v>
      </c>
      <c r="D55" s="17">
        <v>0</v>
      </c>
      <c r="E55" s="17">
        <v>0</v>
      </c>
      <c r="F55" s="17">
        <v>0</v>
      </c>
      <c r="G55" s="42">
        <v>6.8787878787878787E-2</v>
      </c>
      <c r="H55" s="42">
        <v>0.20188870486238911</v>
      </c>
      <c r="I55" s="17">
        <v>81.599999999999994</v>
      </c>
      <c r="J55" s="43">
        <v>6.1990943921978389E-2</v>
      </c>
      <c r="K55" s="43">
        <v>0.17629502076870501</v>
      </c>
      <c r="L55">
        <v>81.599999999999994</v>
      </c>
      <c r="M55" s="38">
        <v>0.6</v>
      </c>
      <c r="N55" s="38">
        <v>0.2</v>
      </c>
      <c r="O55">
        <v>0.43333333333333329</v>
      </c>
      <c r="P55">
        <v>0</v>
      </c>
    </row>
    <row r="56" spans="1:16">
      <c r="A56" s="17">
        <v>28</v>
      </c>
      <c r="B56" s="17">
        <v>10</v>
      </c>
      <c r="C56" s="17">
        <v>0</v>
      </c>
      <c r="D56" s="17">
        <v>0</v>
      </c>
      <c r="E56" s="17">
        <v>0</v>
      </c>
      <c r="F56" s="17">
        <v>0</v>
      </c>
      <c r="G56" s="42">
        <v>0.27419412926255027</v>
      </c>
      <c r="H56" s="42">
        <v>0.54856942145590415</v>
      </c>
      <c r="I56" s="17">
        <v>62.3</v>
      </c>
      <c r="J56" s="43"/>
      <c r="K56" s="43"/>
      <c r="M56" s="38">
        <v>0.4</v>
      </c>
      <c r="N56" s="38">
        <v>0.2</v>
      </c>
      <c r="O56">
        <v>0.33333333333333331</v>
      </c>
      <c r="P56">
        <v>0</v>
      </c>
    </row>
    <row r="57" spans="1:16">
      <c r="A57" s="17">
        <v>28</v>
      </c>
      <c r="B57" s="17">
        <v>20</v>
      </c>
      <c r="C57" s="17">
        <v>1</v>
      </c>
      <c r="D57" s="17">
        <v>0</v>
      </c>
      <c r="E57" s="17">
        <v>0</v>
      </c>
      <c r="F57" s="17">
        <v>0</v>
      </c>
      <c r="G57" s="42">
        <v>0.27419412926255027</v>
      </c>
      <c r="H57" s="42">
        <v>0.54856942145590415</v>
      </c>
      <c r="I57" s="17">
        <v>74</v>
      </c>
      <c r="J57" s="43">
        <v>0.41713678134730764</v>
      </c>
      <c r="K57" s="43">
        <v>0.51857720406903707</v>
      </c>
      <c r="L57">
        <v>74</v>
      </c>
      <c r="M57" s="38">
        <v>0.4</v>
      </c>
      <c r="N57" s="38">
        <v>0.2</v>
      </c>
      <c r="O57">
        <v>0.33333333333333331</v>
      </c>
      <c r="P57">
        <v>0</v>
      </c>
    </row>
    <row r="58" spans="1:16">
      <c r="A58" s="17">
        <v>29</v>
      </c>
      <c r="B58" s="17">
        <v>10</v>
      </c>
      <c r="C58" s="17">
        <v>0</v>
      </c>
      <c r="D58" s="17">
        <v>0</v>
      </c>
      <c r="E58" s="17">
        <v>0</v>
      </c>
      <c r="F58" s="17">
        <v>0</v>
      </c>
      <c r="G58" s="42">
        <v>0.23536255792138144</v>
      </c>
      <c r="H58" s="42">
        <v>0.32540428088223505</v>
      </c>
      <c r="I58" s="17">
        <v>76.099999999999994</v>
      </c>
      <c r="J58" s="43"/>
      <c r="K58" s="43"/>
      <c r="M58" s="38">
        <v>0.5</v>
      </c>
      <c r="N58" s="38">
        <v>0.25</v>
      </c>
      <c r="O58">
        <v>0.73333333333333328</v>
      </c>
      <c r="P58">
        <v>0</v>
      </c>
    </row>
    <row r="59" spans="1:16">
      <c r="A59" s="17">
        <v>29</v>
      </c>
      <c r="B59" s="17">
        <v>20</v>
      </c>
      <c r="C59" s="17">
        <v>0</v>
      </c>
      <c r="D59" s="17">
        <v>1</v>
      </c>
      <c r="E59" s="17">
        <v>0</v>
      </c>
      <c r="F59" s="17">
        <v>0</v>
      </c>
      <c r="G59" s="42">
        <v>0.23536255792138144</v>
      </c>
      <c r="H59" s="42">
        <v>0.32540428088223505</v>
      </c>
      <c r="I59" s="17">
        <v>64</v>
      </c>
      <c r="J59" s="43">
        <v>0.18992003002157798</v>
      </c>
      <c r="K59" s="43">
        <v>0.40493838114956132</v>
      </c>
      <c r="L59">
        <v>64</v>
      </c>
      <c r="M59" s="38">
        <v>0.5</v>
      </c>
      <c r="N59" s="38">
        <v>0.25</v>
      </c>
      <c r="O59">
        <v>0.73333333333333328</v>
      </c>
      <c r="P59">
        <v>0</v>
      </c>
    </row>
    <row r="60" spans="1:16">
      <c r="A60" s="17">
        <v>30</v>
      </c>
      <c r="B60" s="17">
        <v>10</v>
      </c>
      <c r="C60" s="17">
        <v>0</v>
      </c>
      <c r="D60" s="17">
        <v>0</v>
      </c>
      <c r="E60" s="17">
        <v>0</v>
      </c>
      <c r="F60" s="17">
        <v>0</v>
      </c>
      <c r="G60" s="42">
        <v>3.652123291374873E-2</v>
      </c>
      <c r="H60" s="42">
        <v>0.21407371152712767</v>
      </c>
      <c r="I60" s="17">
        <v>76.3</v>
      </c>
      <c r="J60" s="43"/>
      <c r="K60" s="43"/>
      <c r="M60" s="17">
        <v>0.4</v>
      </c>
      <c r="N60" s="17">
        <v>0</v>
      </c>
      <c r="O60">
        <v>0.6166666666666667</v>
      </c>
      <c r="P60">
        <v>0</v>
      </c>
    </row>
    <row r="61" spans="1:16">
      <c r="A61" s="17">
        <v>30</v>
      </c>
      <c r="B61" s="17">
        <v>20</v>
      </c>
      <c r="C61" s="17">
        <v>0</v>
      </c>
      <c r="D61" s="17">
        <v>1</v>
      </c>
      <c r="E61" s="17">
        <v>0</v>
      </c>
      <c r="F61" s="17">
        <v>0</v>
      </c>
      <c r="G61" s="42">
        <v>3.652123291374873E-2</v>
      </c>
      <c r="H61" s="42">
        <v>0.21407371152712767</v>
      </c>
      <c r="I61" s="17">
        <v>82</v>
      </c>
      <c r="J61" s="43">
        <v>2.0300751879699246E-2</v>
      </c>
      <c r="K61" s="43">
        <v>7.0909090909090908E-2</v>
      </c>
      <c r="L61">
        <v>82</v>
      </c>
      <c r="M61" s="17">
        <v>0.4</v>
      </c>
      <c r="N61" s="17">
        <v>0</v>
      </c>
      <c r="O61">
        <v>0.6166666666666667</v>
      </c>
      <c r="P61">
        <v>0</v>
      </c>
    </row>
    <row r="62" spans="1:16">
      <c r="A62" s="17">
        <v>31</v>
      </c>
      <c r="B62" s="17">
        <v>10</v>
      </c>
      <c r="C62" s="17">
        <v>0</v>
      </c>
      <c r="D62" s="17">
        <v>0</v>
      </c>
      <c r="E62" s="17">
        <v>0</v>
      </c>
      <c r="F62" s="17">
        <v>0</v>
      </c>
      <c r="G62" s="42">
        <v>5.1487179487179492E-2</v>
      </c>
      <c r="H62" s="42">
        <v>0.10982019228108061</v>
      </c>
      <c r="I62" s="17">
        <v>76.099999999999994</v>
      </c>
      <c r="J62" s="43"/>
      <c r="K62" s="43"/>
      <c r="M62" s="17">
        <v>0.4</v>
      </c>
      <c r="N62" s="17">
        <v>0.2</v>
      </c>
      <c r="O62">
        <v>0.60833333333333328</v>
      </c>
      <c r="P62">
        <v>0</v>
      </c>
    </row>
    <row r="63" spans="1:16">
      <c r="A63" s="17">
        <v>31</v>
      </c>
      <c r="B63" s="17">
        <v>20</v>
      </c>
      <c r="C63" s="17">
        <v>0</v>
      </c>
      <c r="D63" s="17">
        <v>1</v>
      </c>
      <c r="E63" s="17">
        <v>0</v>
      </c>
      <c r="F63" s="17">
        <v>0</v>
      </c>
      <c r="G63" s="42">
        <v>5.1487179487179492E-2</v>
      </c>
      <c r="H63" s="42">
        <v>0.10982019228108061</v>
      </c>
      <c r="I63" s="17">
        <v>67.5</v>
      </c>
      <c r="J63" s="43">
        <v>8.7873015873015867E-2</v>
      </c>
      <c r="K63" s="43">
        <v>7.7604028624436799E-2</v>
      </c>
      <c r="L63">
        <v>67.5</v>
      </c>
      <c r="M63" s="17">
        <v>0.4</v>
      </c>
      <c r="N63" s="17">
        <v>0.2</v>
      </c>
      <c r="O63">
        <v>0.60833333333333328</v>
      </c>
      <c r="P63">
        <v>0</v>
      </c>
    </row>
    <row r="64" spans="1:16">
      <c r="A64" s="17">
        <v>32</v>
      </c>
      <c r="B64" s="17">
        <v>10</v>
      </c>
      <c r="C64" s="17">
        <v>0</v>
      </c>
      <c r="D64" s="17">
        <v>0</v>
      </c>
      <c r="E64" s="17">
        <v>0</v>
      </c>
      <c r="F64" s="17">
        <v>0</v>
      </c>
      <c r="G64" s="42">
        <v>4.0005695397915077E-2</v>
      </c>
      <c r="H64" s="42">
        <v>0.17039124668435016</v>
      </c>
      <c r="I64" s="17">
        <v>89.1</v>
      </c>
      <c r="J64" s="43"/>
      <c r="K64" s="43"/>
      <c r="M64" s="17">
        <v>1</v>
      </c>
      <c r="N64" s="17">
        <v>0.6</v>
      </c>
      <c r="O64">
        <v>0.55000000000000004</v>
      </c>
      <c r="P64">
        <v>0</v>
      </c>
    </row>
    <row r="65" spans="1:16">
      <c r="A65" s="17">
        <v>32</v>
      </c>
      <c r="B65" s="17">
        <v>20</v>
      </c>
      <c r="C65" s="17">
        <v>0</v>
      </c>
      <c r="D65" s="17">
        <v>1</v>
      </c>
      <c r="E65" s="17">
        <v>0</v>
      </c>
      <c r="F65" s="17">
        <v>0</v>
      </c>
      <c r="G65" s="42">
        <v>4.0005695397915077E-2</v>
      </c>
      <c r="H65" s="42">
        <v>0.17039124668435016</v>
      </c>
      <c r="I65" s="17">
        <v>80.3</v>
      </c>
      <c r="J65" s="43">
        <v>0.1194871794871795</v>
      </c>
      <c r="K65" s="43">
        <v>0.28496149500217299</v>
      </c>
      <c r="L65">
        <v>80.3</v>
      </c>
      <c r="M65" s="17">
        <v>1</v>
      </c>
      <c r="N65" s="17">
        <v>0.6</v>
      </c>
      <c r="O65">
        <v>0.55000000000000004</v>
      </c>
      <c r="P65">
        <v>0</v>
      </c>
    </row>
    <row r="66" spans="1:16">
      <c r="A66" s="17">
        <v>33</v>
      </c>
      <c r="B66" s="17">
        <v>10</v>
      </c>
      <c r="C66" s="17">
        <v>0</v>
      </c>
      <c r="D66" s="17">
        <v>0</v>
      </c>
      <c r="E66" s="17">
        <v>0</v>
      </c>
      <c r="F66" s="17">
        <v>0</v>
      </c>
      <c r="G66" s="42">
        <v>0.10235010603431656</v>
      </c>
      <c r="H66" s="42">
        <v>0.20083854515638197</v>
      </c>
      <c r="I66" s="17">
        <v>74.900000000000006</v>
      </c>
      <c r="J66" s="43"/>
      <c r="K66" s="43"/>
      <c r="M66" s="17">
        <v>0.6</v>
      </c>
      <c r="N66" s="17">
        <v>0.2</v>
      </c>
      <c r="O66">
        <v>0.5</v>
      </c>
      <c r="P66">
        <v>0</v>
      </c>
    </row>
    <row r="67" spans="1:16">
      <c r="A67" s="17">
        <v>33</v>
      </c>
      <c r="B67" s="17">
        <v>20</v>
      </c>
      <c r="C67" s="17">
        <v>0</v>
      </c>
      <c r="D67" s="17">
        <v>1</v>
      </c>
      <c r="E67" s="17">
        <v>0</v>
      </c>
      <c r="F67" s="17">
        <v>0</v>
      </c>
      <c r="G67" s="42">
        <v>0.10235010603431656</v>
      </c>
      <c r="H67" s="42">
        <v>0.20083854515638197</v>
      </c>
      <c r="I67" s="17">
        <v>73.3</v>
      </c>
      <c r="J67" s="43">
        <v>0.17206682206682206</v>
      </c>
      <c r="K67" s="43">
        <v>0.22045325944619557</v>
      </c>
      <c r="L67">
        <v>73.3</v>
      </c>
      <c r="M67" s="17">
        <v>0.6</v>
      </c>
      <c r="N67" s="17">
        <v>0.2</v>
      </c>
      <c r="O67">
        <v>0.5</v>
      </c>
      <c r="P67">
        <v>0</v>
      </c>
    </row>
    <row r="68" spans="1:16">
      <c r="A68" s="17">
        <v>34</v>
      </c>
      <c r="B68" s="17">
        <v>10</v>
      </c>
      <c r="C68" s="17">
        <v>0</v>
      </c>
      <c r="D68" s="17">
        <v>0</v>
      </c>
      <c r="E68" s="17">
        <v>0</v>
      </c>
      <c r="F68" s="17">
        <v>0</v>
      </c>
      <c r="G68" s="42">
        <v>6.5217413217413214E-2</v>
      </c>
      <c r="H68" s="42">
        <v>0.15769608470347388</v>
      </c>
      <c r="I68" s="17">
        <v>70.8</v>
      </c>
      <c r="J68" s="43"/>
      <c r="K68" s="43"/>
      <c r="M68" s="17">
        <v>0.8</v>
      </c>
      <c r="N68" s="17">
        <v>0</v>
      </c>
      <c r="O68">
        <v>0.26666666666666666</v>
      </c>
      <c r="P68">
        <v>0</v>
      </c>
    </row>
    <row r="69" spans="1:16">
      <c r="A69" s="17">
        <v>34</v>
      </c>
      <c r="B69" s="17">
        <v>20</v>
      </c>
      <c r="C69" s="17">
        <v>0</v>
      </c>
      <c r="D69" s="17">
        <v>1</v>
      </c>
      <c r="E69" s="17">
        <v>0</v>
      </c>
      <c r="F69" s="17">
        <v>0</v>
      </c>
      <c r="G69" s="42">
        <v>6.5217413217413214E-2</v>
      </c>
      <c r="H69" s="42">
        <v>0.15769608470347388</v>
      </c>
      <c r="I69" s="17">
        <v>56.8</v>
      </c>
      <c r="J69" s="43">
        <v>0.08</v>
      </c>
      <c r="K69" s="43">
        <v>0.16922077922077922</v>
      </c>
      <c r="L69">
        <v>56.8</v>
      </c>
      <c r="M69" s="17">
        <v>0.8</v>
      </c>
      <c r="N69" s="17">
        <v>0</v>
      </c>
      <c r="O69">
        <v>0.26666666666666666</v>
      </c>
      <c r="P69">
        <v>0</v>
      </c>
    </row>
    <row r="70" spans="1:16">
      <c r="A70" s="17">
        <v>35</v>
      </c>
      <c r="B70" s="17">
        <v>10</v>
      </c>
      <c r="C70" s="17">
        <v>0</v>
      </c>
      <c r="D70" s="17">
        <v>0</v>
      </c>
      <c r="E70" s="17">
        <v>0</v>
      </c>
      <c r="F70" s="17">
        <v>0</v>
      </c>
      <c r="G70" s="42">
        <v>0.454817269686835</v>
      </c>
      <c r="H70" s="42">
        <v>0.50727272727272721</v>
      </c>
      <c r="I70" s="17">
        <v>62.8</v>
      </c>
      <c r="J70" s="43"/>
      <c r="K70" s="43"/>
      <c r="M70" s="38">
        <v>1</v>
      </c>
      <c r="N70" s="38">
        <v>0.75</v>
      </c>
      <c r="O70">
        <v>0.43333333333333329</v>
      </c>
      <c r="P70">
        <v>0</v>
      </c>
    </row>
    <row r="71" spans="1:16">
      <c r="A71" s="17">
        <v>35</v>
      </c>
      <c r="B71" s="17">
        <v>20</v>
      </c>
      <c r="C71" s="17">
        <v>0</v>
      </c>
      <c r="D71" s="17">
        <v>0</v>
      </c>
      <c r="E71" s="17">
        <v>1</v>
      </c>
      <c r="F71" s="17">
        <v>0</v>
      </c>
      <c r="G71" s="42">
        <v>0.454817269686835</v>
      </c>
      <c r="H71" s="42">
        <v>0.50727272727272721</v>
      </c>
      <c r="I71" s="17">
        <v>79.3</v>
      </c>
      <c r="J71" s="43">
        <v>0.30684852625946596</v>
      </c>
      <c r="K71" s="43">
        <v>0.31731365928590438</v>
      </c>
      <c r="L71">
        <v>79.3</v>
      </c>
      <c r="M71" s="38">
        <v>1</v>
      </c>
      <c r="N71" s="38">
        <v>0.75</v>
      </c>
      <c r="O71">
        <v>0.43333333333333329</v>
      </c>
      <c r="P71">
        <v>0</v>
      </c>
    </row>
    <row r="72" spans="1:16">
      <c r="A72" s="17">
        <v>36</v>
      </c>
      <c r="B72" s="17">
        <v>10</v>
      </c>
      <c r="C72" s="17">
        <v>0</v>
      </c>
      <c r="D72" s="17">
        <v>0</v>
      </c>
      <c r="E72" s="17">
        <v>0</v>
      </c>
      <c r="F72" s="17">
        <v>0</v>
      </c>
      <c r="G72" s="42">
        <v>0.36356689972233236</v>
      </c>
      <c r="H72" s="42">
        <v>0.45532477337293625</v>
      </c>
      <c r="I72" s="17">
        <v>77.2</v>
      </c>
      <c r="J72" s="43"/>
      <c r="K72" s="43"/>
      <c r="M72" s="38">
        <v>0.2</v>
      </c>
      <c r="N72" s="38">
        <v>0.4</v>
      </c>
      <c r="O72">
        <v>0.21666666666666665</v>
      </c>
      <c r="P72">
        <v>0</v>
      </c>
    </row>
    <row r="73" spans="1:16">
      <c r="A73" s="17">
        <v>36</v>
      </c>
      <c r="B73" s="17">
        <v>20</v>
      </c>
      <c r="C73" s="17">
        <v>0</v>
      </c>
      <c r="D73" s="17">
        <v>0</v>
      </c>
      <c r="E73" s="17">
        <v>1</v>
      </c>
      <c r="F73" s="17">
        <v>0</v>
      </c>
      <c r="G73" s="42">
        <v>0.36356689972233236</v>
      </c>
      <c r="H73" s="42">
        <v>0.45532477337293625</v>
      </c>
      <c r="I73" s="17">
        <v>40.700000000000003</v>
      </c>
      <c r="J73" s="43">
        <v>0.53243406593406595</v>
      </c>
      <c r="K73" s="43">
        <v>0.51765844218674406</v>
      </c>
      <c r="L73">
        <v>40.700000000000003</v>
      </c>
      <c r="M73" s="38">
        <v>0.2</v>
      </c>
      <c r="N73" s="38">
        <v>0.4</v>
      </c>
      <c r="O73">
        <v>0.21666666666666665</v>
      </c>
      <c r="P73">
        <v>0</v>
      </c>
    </row>
    <row r="74" spans="1:16">
      <c r="A74" s="17">
        <v>37</v>
      </c>
      <c r="B74" s="17">
        <v>10</v>
      </c>
      <c r="C74" s="17">
        <v>0</v>
      </c>
      <c r="D74" s="17">
        <v>0</v>
      </c>
      <c r="E74" s="17">
        <v>0</v>
      </c>
      <c r="F74" s="17">
        <v>0</v>
      </c>
      <c r="G74" s="42">
        <v>5.4502923976608185E-2</v>
      </c>
      <c r="H74" s="42">
        <v>0.16216164092781676</v>
      </c>
      <c r="I74" s="17">
        <v>80.2</v>
      </c>
      <c r="J74" s="43"/>
      <c r="K74" s="43"/>
      <c r="M74" s="38">
        <v>0.8</v>
      </c>
      <c r="N74" s="38">
        <v>0.4</v>
      </c>
      <c r="O74">
        <v>0.41666666666666669</v>
      </c>
      <c r="P74">
        <v>0</v>
      </c>
    </row>
    <row r="75" spans="1:16">
      <c r="A75" s="17">
        <v>37</v>
      </c>
      <c r="B75" s="17">
        <v>20</v>
      </c>
      <c r="C75" s="17">
        <v>0</v>
      </c>
      <c r="D75" s="17">
        <v>0</v>
      </c>
      <c r="E75" s="17">
        <v>1</v>
      </c>
      <c r="F75" s="17">
        <v>0</v>
      </c>
      <c r="G75" s="42">
        <v>5.4502923976608185E-2</v>
      </c>
      <c r="H75" s="42">
        <v>0.16216164092781676</v>
      </c>
      <c r="I75" s="17">
        <v>81.8</v>
      </c>
      <c r="J75" s="43">
        <v>0</v>
      </c>
      <c r="K75" s="43">
        <v>0.12986972017009982</v>
      </c>
      <c r="L75">
        <v>81.8</v>
      </c>
      <c r="M75" s="38">
        <v>0.8</v>
      </c>
      <c r="N75" s="38">
        <v>0.4</v>
      </c>
      <c r="O75">
        <v>0.41666666666666669</v>
      </c>
      <c r="P75">
        <v>0</v>
      </c>
    </row>
    <row r="76" spans="1:16">
      <c r="A76" s="17">
        <v>38</v>
      </c>
      <c r="B76" s="17">
        <v>10</v>
      </c>
      <c r="C76" s="17">
        <v>0</v>
      </c>
      <c r="D76" s="17">
        <v>0</v>
      </c>
      <c r="E76" s="17">
        <v>0</v>
      </c>
      <c r="F76" s="17">
        <v>0</v>
      </c>
      <c r="G76" s="42">
        <v>2.0952380999999999E-2</v>
      </c>
      <c r="H76" s="42">
        <v>0.16516863647642407</v>
      </c>
      <c r="I76" s="17">
        <v>84</v>
      </c>
      <c r="J76" s="43"/>
      <c r="K76" s="43"/>
      <c r="M76" s="38">
        <v>0.8</v>
      </c>
      <c r="N76" s="38">
        <v>0.2</v>
      </c>
      <c r="O76">
        <v>0.6333333333333333</v>
      </c>
      <c r="P76">
        <v>0</v>
      </c>
    </row>
    <row r="77" spans="1:16">
      <c r="A77" s="17">
        <v>38</v>
      </c>
      <c r="B77" s="17">
        <v>20</v>
      </c>
      <c r="C77" s="17">
        <v>0</v>
      </c>
      <c r="D77" s="17">
        <v>0</v>
      </c>
      <c r="E77" s="17">
        <v>1</v>
      </c>
      <c r="F77" s="17">
        <v>0</v>
      </c>
      <c r="G77" s="42">
        <v>2.0952380999999999E-2</v>
      </c>
      <c r="H77" s="42">
        <v>0.16516863647642407</v>
      </c>
      <c r="I77" s="17">
        <v>87.7</v>
      </c>
      <c r="J77" s="43">
        <v>9.9719890000000005E-3</v>
      </c>
      <c r="K77" s="43">
        <v>0.11239862304877783</v>
      </c>
      <c r="L77">
        <v>87.7</v>
      </c>
      <c r="M77" s="38">
        <v>0.8</v>
      </c>
      <c r="N77" s="38">
        <v>0.2</v>
      </c>
      <c r="O77">
        <v>0.6333333333333333</v>
      </c>
      <c r="P77">
        <v>0</v>
      </c>
    </row>
    <row r="78" spans="1:16">
      <c r="A78" s="17">
        <v>39</v>
      </c>
      <c r="B78" s="17">
        <v>10</v>
      </c>
      <c r="C78" s="17">
        <v>0</v>
      </c>
      <c r="D78" s="17">
        <v>0</v>
      </c>
      <c r="E78" s="17">
        <v>0</v>
      </c>
      <c r="F78" s="17">
        <v>0</v>
      </c>
      <c r="G78" s="42">
        <v>3.8427852007877975E-2</v>
      </c>
      <c r="H78" s="42">
        <v>0.16806903622693098</v>
      </c>
      <c r="I78" s="17">
        <v>81.8</v>
      </c>
      <c r="J78" s="43"/>
      <c r="K78" s="43"/>
      <c r="M78" s="38">
        <v>0.2</v>
      </c>
      <c r="N78" s="38">
        <v>0.6</v>
      </c>
      <c r="O78">
        <v>0.48333333333333339</v>
      </c>
      <c r="P78">
        <v>0</v>
      </c>
    </row>
    <row r="79" spans="1:16">
      <c r="A79" s="17">
        <v>39</v>
      </c>
      <c r="B79" s="17">
        <v>20</v>
      </c>
      <c r="C79" s="17">
        <v>0</v>
      </c>
      <c r="D79" s="17">
        <v>0</v>
      </c>
      <c r="E79" s="17">
        <v>1</v>
      </c>
      <c r="F79" s="17">
        <v>0</v>
      </c>
      <c r="G79" s="42">
        <v>3.8427852007877975E-2</v>
      </c>
      <c r="H79" s="42">
        <v>0.16806903622693098</v>
      </c>
      <c r="I79" s="17">
        <v>80.2</v>
      </c>
      <c r="J79" s="43">
        <v>6.1368567219960403E-2</v>
      </c>
      <c r="K79" s="43">
        <v>0.13969989532277535</v>
      </c>
      <c r="L79">
        <v>80.2</v>
      </c>
      <c r="M79" s="38">
        <v>0.2</v>
      </c>
      <c r="N79" s="38">
        <v>0.6</v>
      </c>
      <c r="O79">
        <v>0.48333333333333339</v>
      </c>
      <c r="P79">
        <v>0</v>
      </c>
    </row>
    <row r="80" spans="1:16">
      <c r="A80" s="17">
        <v>40</v>
      </c>
      <c r="B80" s="17">
        <v>10</v>
      </c>
      <c r="C80" s="17">
        <v>0</v>
      </c>
      <c r="D80" s="17">
        <v>0</v>
      </c>
      <c r="E80" s="17">
        <v>0</v>
      </c>
      <c r="F80" s="17">
        <v>0</v>
      </c>
      <c r="G80" s="42">
        <v>8.3652894954507867E-2</v>
      </c>
      <c r="H80" s="42">
        <v>0.32453215534403002</v>
      </c>
      <c r="I80" s="17">
        <v>72.5</v>
      </c>
      <c r="J80" s="43"/>
      <c r="K80" s="43"/>
      <c r="M80" s="38">
        <v>0.4</v>
      </c>
      <c r="N80" s="38">
        <v>0.2</v>
      </c>
      <c r="O80">
        <v>0.59999999999999987</v>
      </c>
      <c r="P80">
        <v>0</v>
      </c>
    </row>
    <row r="81" spans="1:16">
      <c r="A81" s="17">
        <v>40</v>
      </c>
      <c r="B81" s="17">
        <v>20</v>
      </c>
      <c r="C81" s="17">
        <v>0</v>
      </c>
      <c r="D81" s="17">
        <v>0</v>
      </c>
      <c r="E81" s="17">
        <v>0</v>
      </c>
      <c r="F81" s="17">
        <v>1</v>
      </c>
      <c r="G81" s="42">
        <v>8.3652894954507867E-2</v>
      </c>
      <c r="H81" s="42">
        <v>0.32453215534403002</v>
      </c>
      <c r="I81" s="17">
        <v>71.099999999999994</v>
      </c>
      <c r="J81" s="43">
        <v>0.13558374958374958</v>
      </c>
      <c r="K81" s="43">
        <v>0.20539195609940189</v>
      </c>
      <c r="L81">
        <v>71.099999999999994</v>
      </c>
      <c r="M81" s="38">
        <v>0.4</v>
      </c>
      <c r="N81" s="38">
        <v>0.2</v>
      </c>
      <c r="O81">
        <v>0.59999999999999987</v>
      </c>
      <c r="P81">
        <v>0</v>
      </c>
    </row>
    <row r="82" spans="1:16">
      <c r="A82" s="17">
        <v>41</v>
      </c>
      <c r="B82" s="17">
        <v>10</v>
      </c>
      <c r="C82" s="17">
        <v>0</v>
      </c>
      <c r="D82" s="17">
        <v>0</v>
      </c>
      <c r="E82" s="17">
        <v>0</v>
      </c>
      <c r="F82" s="17">
        <v>0</v>
      </c>
      <c r="G82" s="42">
        <v>4.0162386514473632E-2</v>
      </c>
      <c r="H82" s="42">
        <v>0.17513757132355515</v>
      </c>
      <c r="I82" s="17">
        <v>80.3</v>
      </c>
      <c r="J82" s="43"/>
      <c r="K82" s="43"/>
      <c r="M82" s="38">
        <v>0.2</v>
      </c>
      <c r="N82" s="38">
        <v>0.2</v>
      </c>
      <c r="O82">
        <v>0.28333333333333333</v>
      </c>
      <c r="P82">
        <v>0</v>
      </c>
    </row>
    <row r="83" spans="1:16">
      <c r="A83" s="17">
        <v>41</v>
      </c>
      <c r="B83" s="17">
        <v>20</v>
      </c>
      <c r="C83" s="17">
        <v>0</v>
      </c>
      <c r="D83" s="17">
        <v>0</v>
      </c>
      <c r="E83" s="17">
        <v>0</v>
      </c>
      <c r="F83" s="17">
        <v>1</v>
      </c>
      <c r="G83" s="42">
        <v>4.0162386514473632E-2</v>
      </c>
      <c r="H83" s="42">
        <v>0.17513757132355515</v>
      </c>
      <c r="I83" s="17">
        <v>68</v>
      </c>
      <c r="J83" s="43">
        <v>9.8032798403642402E-2</v>
      </c>
      <c r="K83" s="43">
        <v>0.28147519600525717</v>
      </c>
      <c r="L83">
        <v>68</v>
      </c>
      <c r="M83" s="38">
        <v>0.2</v>
      </c>
      <c r="N83" s="38">
        <v>0.2</v>
      </c>
      <c r="O83">
        <v>0.28333333333333333</v>
      </c>
      <c r="P83">
        <v>0</v>
      </c>
    </row>
    <row r="84" spans="1:16">
      <c r="A84" s="17">
        <v>42</v>
      </c>
      <c r="B84" s="17">
        <v>10</v>
      </c>
      <c r="C84" s="17">
        <v>0</v>
      </c>
      <c r="D84" s="17">
        <v>0</v>
      </c>
      <c r="E84" s="17">
        <v>0</v>
      </c>
      <c r="F84" s="17">
        <v>0</v>
      </c>
      <c r="G84" s="42">
        <v>4.0305250305250305E-2</v>
      </c>
      <c r="H84" s="42">
        <v>0.30322741816630416</v>
      </c>
      <c r="I84" s="17">
        <v>76.7</v>
      </c>
      <c r="J84" s="43"/>
      <c r="K84" s="43"/>
      <c r="M84" s="38">
        <v>0.4</v>
      </c>
      <c r="N84" s="38">
        <v>0.2</v>
      </c>
      <c r="O84">
        <v>0.35</v>
      </c>
      <c r="P84">
        <v>0</v>
      </c>
    </row>
    <row r="85" spans="1:16">
      <c r="A85" s="17">
        <v>42</v>
      </c>
      <c r="B85" s="17">
        <v>20</v>
      </c>
      <c r="C85" s="17">
        <v>0</v>
      </c>
      <c r="D85" s="17">
        <v>0</v>
      </c>
      <c r="E85" s="17">
        <v>0</v>
      </c>
      <c r="F85" s="17">
        <v>1</v>
      </c>
      <c r="G85" s="42">
        <v>4.0305250305250305E-2</v>
      </c>
      <c r="H85" s="42">
        <v>0.30322741816630416</v>
      </c>
      <c r="I85" s="17">
        <v>53.2</v>
      </c>
      <c r="J85" s="43">
        <v>0.51852808924156168</v>
      </c>
      <c r="K85" s="43">
        <v>0.48829836829836831</v>
      </c>
      <c r="L85">
        <v>53.2</v>
      </c>
      <c r="M85" s="38">
        <v>0.4</v>
      </c>
      <c r="N85" s="38">
        <v>0.2</v>
      </c>
      <c r="O85">
        <v>0.35</v>
      </c>
      <c r="P85">
        <v>0</v>
      </c>
    </row>
    <row r="86" spans="1:16">
      <c r="A86" s="17">
        <v>43</v>
      </c>
      <c r="B86" s="17">
        <v>10</v>
      </c>
      <c r="C86" s="17">
        <v>0</v>
      </c>
      <c r="D86" s="17">
        <v>0</v>
      </c>
      <c r="E86" s="17">
        <v>0</v>
      </c>
      <c r="F86" s="17">
        <v>0</v>
      </c>
      <c r="G86" s="42">
        <v>7.058823529411765E-3</v>
      </c>
      <c r="H86" s="42">
        <v>0.11831992627796266</v>
      </c>
      <c r="I86" s="17">
        <v>83.1</v>
      </c>
      <c r="J86" s="43"/>
      <c r="K86" s="43"/>
      <c r="M86" s="38">
        <v>0.6</v>
      </c>
      <c r="N86" s="38">
        <v>0.2</v>
      </c>
      <c r="O86">
        <v>0.4</v>
      </c>
      <c r="P86">
        <v>0</v>
      </c>
    </row>
    <row r="87" spans="1:16">
      <c r="A87" s="17">
        <v>43</v>
      </c>
      <c r="B87" s="17">
        <v>20</v>
      </c>
      <c r="C87" s="17">
        <v>0</v>
      </c>
      <c r="D87" s="17">
        <v>0</v>
      </c>
      <c r="E87" s="17">
        <v>0</v>
      </c>
      <c r="F87" s="17">
        <v>1</v>
      </c>
      <c r="G87" s="42">
        <v>7.058823529411765E-3</v>
      </c>
      <c r="H87" s="42">
        <v>0.11831992627796266</v>
      </c>
      <c r="I87" s="17">
        <v>79.8</v>
      </c>
      <c r="J87" s="43">
        <v>1.3333333333333332E-2</v>
      </c>
      <c r="K87" s="43">
        <v>0.10497117397253133</v>
      </c>
      <c r="L87">
        <v>79.8</v>
      </c>
      <c r="M87" s="38">
        <v>0.6</v>
      </c>
      <c r="N87" s="38">
        <v>0.2</v>
      </c>
      <c r="O87">
        <v>0.4</v>
      </c>
      <c r="P87">
        <v>0</v>
      </c>
    </row>
    <row r="88" spans="1:16">
      <c r="A88" s="17">
        <v>44</v>
      </c>
      <c r="B88" s="17">
        <v>10</v>
      </c>
      <c r="C88" s="17">
        <v>0</v>
      </c>
      <c r="D88" s="17">
        <v>0</v>
      </c>
      <c r="E88" s="17">
        <v>0</v>
      </c>
      <c r="F88" s="17">
        <v>0</v>
      </c>
      <c r="G88" s="42">
        <v>3.5999999999999997E-2</v>
      </c>
      <c r="H88" s="42">
        <v>0.11179790771226987</v>
      </c>
      <c r="I88" s="17">
        <v>83.1</v>
      </c>
      <c r="J88" s="43"/>
      <c r="K88" s="43"/>
      <c r="M88" s="38">
        <v>1</v>
      </c>
      <c r="N88" s="38">
        <v>0</v>
      </c>
      <c r="O88">
        <v>0.45</v>
      </c>
      <c r="P88">
        <v>0</v>
      </c>
    </row>
    <row r="89" spans="1:16">
      <c r="A89" s="17">
        <v>44</v>
      </c>
      <c r="B89" s="17">
        <v>20</v>
      </c>
      <c r="C89" s="17">
        <v>0</v>
      </c>
      <c r="D89" s="17">
        <v>0</v>
      </c>
      <c r="E89" s="17">
        <v>0</v>
      </c>
      <c r="F89" s="17">
        <v>1</v>
      </c>
      <c r="G89" s="42">
        <v>3.5999999999999997E-2</v>
      </c>
      <c r="H89" s="42">
        <v>0.11179790771226987</v>
      </c>
      <c r="I89" s="17">
        <v>77.599999999999994</v>
      </c>
      <c r="J89" s="43">
        <v>6.5372782446311867E-2</v>
      </c>
      <c r="K89" s="43">
        <v>0.23828435658605626</v>
      </c>
      <c r="L89">
        <v>77.599999999999994</v>
      </c>
      <c r="M89" s="38">
        <v>1</v>
      </c>
      <c r="N89" s="38">
        <v>0</v>
      </c>
      <c r="O89">
        <v>0.45</v>
      </c>
      <c r="P89">
        <v>0</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62"/>
  <sheetViews>
    <sheetView workbookViewId="0">
      <selection activeCell="E34" sqref="E34"/>
    </sheetView>
  </sheetViews>
  <sheetFormatPr baseColWidth="10" defaultColWidth="8.83203125" defaultRowHeight="14" x14ac:dyDescent="0"/>
  <sheetData>
    <row r="1" spans="2:31">
      <c r="K1">
        <v>2010</v>
      </c>
      <c r="Q1">
        <v>2012</v>
      </c>
    </row>
    <row r="2" spans="2:31" ht="48">
      <c r="K2" s="17" t="s">
        <v>4280</v>
      </c>
      <c r="L2" s="17" t="s">
        <v>4281</v>
      </c>
      <c r="M2" s="17" t="s">
        <v>4282</v>
      </c>
      <c r="N2" s="17" t="s">
        <v>4283</v>
      </c>
      <c r="R2" s="7" t="s">
        <v>4280</v>
      </c>
      <c r="S2" s="7" t="s">
        <v>4281</v>
      </c>
      <c r="T2" s="7" t="s">
        <v>4282</v>
      </c>
      <c r="U2" s="7" t="s">
        <v>4283</v>
      </c>
    </row>
    <row r="3" spans="2:31">
      <c r="B3" t="s">
        <v>4607</v>
      </c>
      <c r="C3">
        <f>+(J3-575)/(978-575)</f>
        <v>0.60049627791563276</v>
      </c>
      <c r="D3">
        <f>+(O3-667)/(984-667)</f>
        <v>0.60252365930599372</v>
      </c>
      <c r="F3" s="43" t="s">
        <v>4607</v>
      </c>
      <c r="G3">
        <f>+(Q3-575)/(978-575)</f>
        <v>0.62531017369727049</v>
      </c>
      <c r="H3">
        <f>+(V3-667)/(984-667)</f>
        <v>0.40694006309148267</v>
      </c>
      <c r="J3" s="17">
        <v>817</v>
      </c>
      <c r="K3" s="17">
        <v>1</v>
      </c>
      <c r="L3" s="17">
        <v>0</v>
      </c>
      <c r="M3" s="17">
        <v>0</v>
      </c>
      <c r="N3" s="17">
        <v>0</v>
      </c>
      <c r="O3" s="17">
        <v>858</v>
      </c>
      <c r="Q3" s="9">
        <v>827</v>
      </c>
      <c r="R3" s="9">
        <v>1</v>
      </c>
      <c r="S3" s="9">
        <v>0</v>
      </c>
      <c r="T3" s="9">
        <v>0</v>
      </c>
      <c r="U3" s="9">
        <v>0</v>
      </c>
      <c r="V3" s="9">
        <v>796</v>
      </c>
      <c r="Z3">
        <v>75</v>
      </c>
      <c r="AA3" s="9">
        <v>75</v>
      </c>
      <c r="AD3" s="43">
        <v>75</v>
      </c>
      <c r="AE3" s="43">
        <v>75</v>
      </c>
    </row>
    <row r="4" spans="2:31">
      <c r="B4" s="43" t="s">
        <v>4607</v>
      </c>
      <c r="C4" s="43">
        <f t="shared" ref="C4:C23" si="0">+(J4-575)/(978-575)</f>
        <v>0.5856079404466501</v>
      </c>
      <c r="D4" s="43">
        <f t="shared" ref="D4:D7" si="1">+(O4-667)/(984-667)</f>
        <v>0.51104100946372244</v>
      </c>
      <c r="F4" s="43" t="s">
        <v>4607</v>
      </c>
      <c r="G4" s="43">
        <f t="shared" ref="G4:G25" si="2">+(Q4-575)/(978-575)</f>
        <v>0.38957816377171217</v>
      </c>
      <c r="H4" s="43">
        <f t="shared" ref="H4:H7" si="3">+(V4-667)/(984-667)</f>
        <v>0.4195583596214511</v>
      </c>
      <c r="J4" s="17">
        <v>811</v>
      </c>
      <c r="K4" s="17">
        <v>1</v>
      </c>
      <c r="L4" s="17">
        <v>0</v>
      </c>
      <c r="M4" s="17">
        <v>0</v>
      </c>
      <c r="N4" s="17">
        <v>0</v>
      </c>
      <c r="O4" s="17">
        <v>829</v>
      </c>
      <c r="Q4" s="9">
        <v>732</v>
      </c>
      <c r="R4" s="9">
        <v>1</v>
      </c>
      <c r="S4" s="9">
        <v>0</v>
      </c>
      <c r="T4" s="9">
        <v>0</v>
      </c>
      <c r="U4" s="9">
        <v>0</v>
      </c>
      <c r="V4" s="9">
        <v>800</v>
      </c>
      <c r="Z4">
        <v>75</v>
      </c>
      <c r="AA4" s="9">
        <v>69</v>
      </c>
      <c r="AD4" s="43">
        <v>63</v>
      </c>
      <c r="AE4" s="43">
        <v>65</v>
      </c>
    </row>
    <row r="5" spans="2:31">
      <c r="B5" s="43" t="s">
        <v>4607</v>
      </c>
      <c r="C5" s="43">
        <f t="shared" si="0"/>
        <v>0.37965260545905705</v>
      </c>
      <c r="D5" s="43">
        <f t="shared" si="1"/>
        <v>0.32176656151419558</v>
      </c>
      <c r="F5" s="43" t="s">
        <v>4607</v>
      </c>
      <c r="G5" s="43">
        <f t="shared" si="2"/>
        <v>0.6898263027295285</v>
      </c>
      <c r="H5" s="43">
        <f t="shared" si="3"/>
        <v>0.43217665615141954</v>
      </c>
      <c r="J5" s="17">
        <v>728</v>
      </c>
      <c r="K5" s="17">
        <v>1</v>
      </c>
      <c r="L5" s="17">
        <v>0</v>
      </c>
      <c r="M5" s="17">
        <v>0</v>
      </c>
      <c r="N5" s="17">
        <v>0</v>
      </c>
      <c r="O5" s="17">
        <v>769</v>
      </c>
      <c r="Q5" s="9">
        <v>853</v>
      </c>
      <c r="R5" s="9">
        <v>1</v>
      </c>
      <c r="S5" s="9">
        <v>0</v>
      </c>
      <c r="T5" s="9">
        <v>0</v>
      </c>
      <c r="U5" s="9">
        <v>0</v>
      </c>
      <c r="V5" s="9">
        <v>804</v>
      </c>
      <c r="Z5">
        <v>75</v>
      </c>
      <c r="AA5" s="9">
        <v>68</v>
      </c>
      <c r="AD5" s="43">
        <v>47</v>
      </c>
      <c r="AE5" s="43">
        <v>47</v>
      </c>
    </row>
    <row r="6" spans="2:31">
      <c r="B6" s="43" t="s">
        <v>4607</v>
      </c>
      <c r="C6" s="43">
        <f t="shared" si="0"/>
        <v>0.48635235732009924</v>
      </c>
      <c r="D6" s="43">
        <f t="shared" si="1"/>
        <v>0.47003154574132494</v>
      </c>
      <c r="F6" s="43" t="s">
        <v>4607</v>
      </c>
      <c r="G6" s="43">
        <f t="shared" si="2"/>
        <v>0.66253101736972708</v>
      </c>
      <c r="H6" s="43">
        <f t="shared" si="3"/>
        <v>0.60567823343848581</v>
      </c>
      <c r="J6" s="17">
        <v>771</v>
      </c>
      <c r="K6" s="17">
        <v>1</v>
      </c>
      <c r="L6" s="17">
        <v>0</v>
      </c>
      <c r="M6" s="17">
        <v>0</v>
      </c>
      <c r="N6" s="17">
        <v>0</v>
      </c>
      <c r="O6" s="17">
        <v>816</v>
      </c>
      <c r="Q6" s="9">
        <v>842</v>
      </c>
      <c r="R6" s="9">
        <v>1</v>
      </c>
      <c r="S6" s="9">
        <v>0</v>
      </c>
      <c r="T6" s="9">
        <v>0</v>
      </c>
      <c r="U6" s="9">
        <v>0</v>
      </c>
      <c r="V6" s="9">
        <v>859</v>
      </c>
      <c r="Z6" s="9">
        <v>75</v>
      </c>
      <c r="AA6" s="9">
        <v>66</v>
      </c>
      <c r="AD6" s="43">
        <v>36</v>
      </c>
      <c r="AE6" s="43">
        <v>36</v>
      </c>
    </row>
    <row r="7" spans="2:31">
      <c r="B7" s="43" t="s">
        <v>4607</v>
      </c>
      <c r="C7" s="43">
        <f t="shared" si="0"/>
        <v>0.11910669975186104</v>
      </c>
      <c r="D7" s="43">
        <f t="shared" si="1"/>
        <v>0.2302839116719243</v>
      </c>
      <c r="F7" s="43" t="s">
        <v>4607</v>
      </c>
      <c r="G7" s="43">
        <f t="shared" si="2"/>
        <v>0.45409429280397023</v>
      </c>
      <c r="H7" s="43">
        <f t="shared" si="3"/>
        <v>0.36277602523659308</v>
      </c>
      <c r="J7" s="17">
        <v>623</v>
      </c>
      <c r="K7" s="17">
        <v>1</v>
      </c>
      <c r="L7" s="17">
        <v>0</v>
      </c>
      <c r="M7" s="17">
        <v>0</v>
      </c>
      <c r="N7" s="17">
        <v>0</v>
      </c>
      <c r="O7" s="17">
        <v>740</v>
      </c>
      <c r="Q7" s="9">
        <v>758</v>
      </c>
      <c r="R7" s="9">
        <v>1</v>
      </c>
      <c r="S7" s="9">
        <v>0</v>
      </c>
      <c r="T7" s="9">
        <v>0</v>
      </c>
      <c r="U7" s="9">
        <v>0</v>
      </c>
      <c r="V7" s="9">
        <v>782</v>
      </c>
      <c r="Z7" s="9">
        <v>75</v>
      </c>
      <c r="AA7" s="9">
        <v>67</v>
      </c>
      <c r="AD7" s="43">
        <v>43</v>
      </c>
      <c r="AE7" s="43">
        <v>55</v>
      </c>
    </row>
    <row r="8" spans="2:31">
      <c r="B8" t="s">
        <v>4608</v>
      </c>
      <c r="C8" s="43">
        <f t="shared" si="0"/>
        <v>0.46153846153846156</v>
      </c>
      <c r="D8" s="43">
        <f>+(O8-667)/(897-667)</f>
        <v>-0.11739130434782609</v>
      </c>
      <c r="F8" s="43" t="s">
        <v>4608</v>
      </c>
      <c r="G8" s="43">
        <f t="shared" si="2"/>
        <v>0.61290322580645162</v>
      </c>
      <c r="H8" s="43">
        <f>+(V8-667)/(897-667)</f>
        <v>-0.33043478260869563</v>
      </c>
      <c r="J8" s="17">
        <v>761</v>
      </c>
      <c r="K8" s="17">
        <v>0</v>
      </c>
      <c r="L8" s="17">
        <v>1</v>
      </c>
      <c r="M8" s="17">
        <v>0</v>
      </c>
      <c r="N8" s="17">
        <v>0</v>
      </c>
      <c r="O8" s="17">
        <v>640</v>
      </c>
      <c r="Q8" s="9">
        <v>822</v>
      </c>
      <c r="R8" s="9">
        <v>0</v>
      </c>
      <c r="S8" s="9">
        <v>1</v>
      </c>
      <c r="T8" s="9">
        <v>0</v>
      </c>
      <c r="U8" s="9">
        <v>0</v>
      </c>
      <c r="V8" s="9">
        <v>591</v>
      </c>
      <c r="Z8" s="9">
        <v>75</v>
      </c>
      <c r="AA8" s="9">
        <v>68</v>
      </c>
      <c r="AD8" s="43">
        <v>42</v>
      </c>
      <c r="AE8" s="43">
        <v>44</v>
      </c>
    </row>
    <row r="9" spans="2:31">
      <c r="B9" s="43" t="s">
        <v>4608</v>
      </c>
      <c r="C9" s="43">
        <f t="shared" si="0"/>
        <v>0.4665012406947891</v>
      </c>
      <c r="D9" s="43">
        <f t="shared" ref="D9:D13" si="4">+(O9-667)/(897-667)</f>
        <v>0.66521739130434787</v>
      </c>
      <c r="F9" s="43" t="s">
        <v>4608</v>
      </c>
      <c r="G9" s="43">
        <f t="shared" si="2"/>
        <v>0.61042183622828783</v>
      </c>
      <c r="H9" s="43">
        <f t="shared" ref="H9:H12" si="5">+(V9-667)/(897-667)</f>
        <v>-3.4782608695652174E-2</v>
      </c>
      <c r="J9" s="17">
        <v>763</v>
      </c>
      <c r="K9" s="17">
        <v>0</v>
      </c>
      <c r="L9" s="17">
        <v>1</v>
      </c>
      <c r="M9" s="17">
        <v>0</v>
      </c>
      <c r="N9" s="17">
        <v>0</v>
      </c>
      <c r="O9" s="17">
        <v>820</v>
      </c>
      <c r="Q9" s="9">
        <v>821</v>
      </c>
      <c r="R9" s="9">
        <v>0</v>
      </c>
      <c r="S9" s="9">
        <v>1</v>
      </c>
      <c r="T9" s="9">
        <v>0</v>
      </c>
      <c r="U9" s="9">
        <v>0</v>
      </c>
      <c r="V9" s="9">
        <v>659</v>
      </c>
      <c r="Z9" s="9">
        <v>75</v>
      </c>
      <c r="AA9" s="9">
        <v>75</v>
      </c>
      <c r="AD9" s="43">
        <v>41</v>
      </c>
      <c r="AE9" s="43">
        <v>54</v>
      </c>
    </row>
    <row r="10" spans="2:31">
      <c r="B10" s="43" t="s">
        <v>4608</v>
      </c>
      <c r="C10" s="43">
        <f t="shared" si="0"/>
        <v>0.46153846153846156</v>
      </c>
      <c r="D10" s="43">
        <f t="shared" si="4"/>
        <v>3.4782608695652174E-2</v>
      </c>
      <c r="F10" s="43" t="s">
        <v>4608</v>
      </c>
      <c r="G10" s="43">
        <f t="shared" si="2"/>
        <v>0.30024813895781638</v>
      </c>
      <c r="H10" s="43">
        <f t="shared" si="5"/>
        <v>-0.5304347826086957</v>
      </c>
      <c r="J10" s="17">
        <v>761</v>
      </c>
      <c r="K10" s="17">
        <v>0</v>
      </c>
      <c r="L10" s="17">
        <v>1</v>
      </c>
      <c r="M10" s="17">
        <v>0</v>
      </c>
      <c r="N10" s="17">
        <v>0</v>
      </c>
      <c r="O10" s="17">
        <v>675</v>
      </c>
      <c r="Q10" s="9">
        <v>696</v>
      </c>
      <c r="R10" s="9">
        <v>0</v>
      </c>
      <c r="S10" s="9">
        <v>1</v>
      </c>
      <c r="T10" s="9">
        <v>0</v>
      </c>
      <c r="U10" s="9">
        <v>0</v>
      </c>
      <c r="V10" s="9">
        <v>545</v>
      </c>
      <c r="Z10" s="9">
        <v>75</v>
      </c>
      <c r="AA10" s="9">
        <v>75</v>
      </c>
      <c r="AD10" s="43">
        <v>41</v>
      </c>
      <c r="AE10" s="43">
        <v>64</v>
      </c>
    </row>
    <row r="11" spans="2:31">
      <c r="B11" s="43" t="s">
        <v>4608</v>
      </c>
      <c r="C11" s="43">
        <f t="shared" si="0"/>
        <v>0.78411910669975182</v>
      </c>
      <c r="D11" s="43">
        <f t="shared" si="4"/>
        <v>0.59130434782608698</v>
      </c>
      <c r="F11" s="43" t="s">
        <v>4608</v>
      </c>
      <c r="G11" s="43">
        <f t="shared" si="2"/>
        <v>0.57071960297766744</v>
      </c>
      <c r="H11" s="43">
        <f t="shared" si="5"/>
        <v>4.7826086956521741E-2</v>
      </c>
      <c r="J11" s="17">
        <v>891</v>
      </c>
      <c r="K11" s="17">
        <v>0</v>
      </c>
      <c r="L11" s="17">
        <v>1</v>
      </c>
      <c r="M11" s="17">
        <v>0</v>
      </c>
      <c r="N11" s="17">
        <v>0</v>
      </c>
      <c r="O11" s="17">
        <v>803</v>
      </c>
      <c r="Q11" s="9">
        <v>805</v>
      </c>
      <c r="R11" s="9">
        <v>0</v>
      </c>
      <c r="S11" s="9">
        <v>1</v>
      </c>
      <c r="T11" s="9">
        <v>0</v>
      </c>
      <c r="U11" s="9">
        <v>0</v>
      </c>
      <c r="V11" s="9">
        <v>678</v>
      </c>
      <c r="Z11" s="9">
        <v>75</v>
      </c>
      <c r="AA11" s="9">
        <v>71</v>
      </c>
      <c r="AD11" s="43">
        <v>40</v>
      </c>
      <c r="AE11" s="43">
        <v>45</v>
      </c>
    </row>
    <row r="12" spans="2:31">
      <c r="B12" s="43" t="s">
        <v>4608</v>
      </c>
      <c r="C12" s="43">
        <f t="shared" si="0"/>
        <v>0.4317617866004963</v>
      </c>
      <c r="D12" s="43">
        <f t="shared" si="4"/>
        <v>0.28695652173913044</v>
      </c>
      <c r="F12" s="43" t="s">
        <v>4608</v>
      </c>
      <c r="G12" s="43">
        <f t="shared" si="2"/>
        <v>0.6550868486352357</v>
      </c>
      <c r="H12" s="43">
        <f t="shared" si="5"/>
        <v>-4.3478260869565218E-3</v>
      </c>
      <c r="J12" s="17">
        <v>749</v>
      </c>
      <c r="K12" s="17">
        <v>0</v>
      </c>
      <c r="L12" s="17">
        <v>1</v>
      </c>
      <c r="M12" s="17">
        <v>0</v>
      </c>
      <c r="N12" s="17">
        <v>0</v>
      </c>
      <c r="O12" s="17">
        <v>733</v>
      </c>
      <c r="Q12" s="9">
        <v>839</v>
      </c>
      <c r="R12" s="9">
        <v>0</v>
      </c>
      <c r="S12" s="9">
        <v>1</v>
      </c>
      <c r="T12" s="9">
        <v>0</v>
      </c>
      <c r="U12" s="9">
        <v>0</v>
      </c>
      <c r="V12" s="9">
        <v>666</v>
      </c>
      <c r="Z12" s="9">
        <v>73</v>
      </c>
      <c r="AA12" s="9">
        <v>75</v>
      </c>
      <c r="AD12" s="43">
        <v>46</v>
      </c>
      <c r="AE12" s="43">
        <v>44</v>
      </c>
    </row>
    <row r="13" spans="2:31">
      <c r="B13" s="43" t="s">
        <v>4608</v>
      </c>
      <c r="C13" s="43">
        <f t="shared" si="0"/>
        <v>0.33002481389578164</v>
      </c>
      <c r="D13" s="43">
        <f t="shared" si="4"/>
        <v>-0.43043478260869567</v>
      </c>
      <c r="F13" s="43" t="s">
        <v>4580</v>
      </c>
      <c r="G13" s="43">
        <f t="shared" si="2"/>
        <v>0.58808933002481389</v>
      </c>
      <c r="H13">
        <f>+(V13-601)/(939-601)</f>
        <v>0.59171597633136097</v>
      </c>
      <c r="J13" s="17">
        <v>708</v>
      </c>
      <c r="K13" s="17">
        <v>0</v>
      </c>
      <c r="L13" s="17">
        <v>1</v>
      </c>
      <c r="M13" s="17">
        <v>0</v>
      </c>
      <c r="N13" s="17">
        <v>0</v>
      </c>
      <c r="O13" s="17">
        <v>568</v>
      </c>
      <c r="Q13" s="9">
        <v>812</v>
      </c>
      <c r="R13" s="9">
        <v>0</v>
      </c>
      <c r="S13" s="9">
        <v>0</v>
      </c>
      <c r="T13" s="9">
        <v>1</v>
      </c>
      <c r="U13" s="9">
        <v>0</v>
      </c>
      <c r="V13" s="9">
        <v>801</v>
      </c>
      <c r="Z13" s="9">
        <v>75</v>
      </c>
      <c r="AA13" s="9">
        <v>75</v>
      </c>
      <c r="AD13" s="43">
        <v>75</v>
      </c>
      <c r="AE13" s="43">
        <v>75</v>
      </c>
    </row>
    <row r="14" spans="2:31">
      <c r="B14" t="s">
        <v>4580</v>
      </c>
      <c r="C14" s="43">
        <f t="shared" si="0"/>
        <v>0.13151364764267989</v>
      </c>
      <c r="D14">
        <f>+(O14-601)/(939-601)</f>
        <v>0.56804733727810652</v>
      </c>
      <c r="F14" s="43" t="s">
        <v>4580</v>
      </c>
      <c r="G14" s="43">
        <f t="shared" si="2"/>
        <v>0.11910669975186104</v>
      </c>
      <c r="H14" s="43">
        <f t="shared" ref="H14:H17" si="6">+(V14-601)/(939-601)</f>
        <v>0.28402366863905326</v>
      </c>
      <c r="J14" s="17">
        <v>628</v>
      </c>
      <c r="K14" s="17">
        <v>0</v>
      </c>
      <c r="L14" s="17">
        <v>0</v>
      </c>
      <c r="M14" s="17">
        <v>1</v>
      </c>
      <c r="N14" s="17">
        <v>0</v>
      </c>
      <c r="O14" s="17">
        <v>793</v>
      </c>
      <c r="Q14" s="9">
        <v>623</v>
      </c>
      <c r="R14" s="9">
        <v>0</v>
      </c>
      <c r="S14" s="9">
        <v>0</v>
      </c>
      <c r="T14" s="9">
        <v>1</v>
      </c>
      <c r="U14" s="9">
        <v>0</v>
      </c>
      <c r="V14" s="9">
        <v>697</v>
      </c>
      <c r="Z14" s="9">
        <v>70</v>
      </c>
      <c r="AA14" s="9">
        <v>72</v>
      </c>
      <c r="AD14" s="43">
        <v>75</v>
      </c>
      <c r="AE14" s="43">
        <v>73</v>
      </c>
    </row>
    <row r="15" spans="2:31">
      <c r="B15" s="43" t="s">
        <v>4580</v>
      </c>
      <c r="C15" s="43">
        <f t="shared" si="0"/>
        <v>0.48883374689826303</v>
      </c>
      <c r="D15" s="43">
        <f t="shared" ref="D15:D18" si="7">+(O15-601)/(939-601)</f>
        <v>-0.57396449704142016</v>
      </c>
      <c r="F15" s="43" t="s">
        <v>4580</v>
      </c>
      <c r="G15" s="43">
        <f t="shared" si="2"/>
        <v>0.63523573200992556</v>
      </c>
      <c r="H15" s="43">
        <f t="shared" si="6"/>
        <v>0.79881656804733725</v>
      </c>
      <c r="J15" s="17">
        <v>772</v>
      </c>
      <c r="K15" s="17">
        <v>0</v>
      </c>
      <c r="L15" s="17">
        <v>0</v>
      </c>
      <c r="M15" s="17">
        <v>1</v>
      </c>
      <c r="N15" s="17">
        <v>0</v>
      </c>
      <c r="O15" s="17">
        <v>407</v>
      </c>
      <c r="Q15" s="9">
        <v>831</v>
      </c>
      <c r="R15" s="9">
        <v>0</v>
      </c>
      <c r="S15" s="9">
        <v>0</v>
      </c>
      <c r="T15" s="9">
        <v>1</v>
      </c>
      <c r="U15" s="9">
        <v>0</v>
      </c>
      <c r="V15" s="9">
        <v>871</v>
      </c>
      <c r="Z15" s="9">
        <v>68</v>
      </c>
      <c r="AA15" s="9">
        <v>62</v>
      </c>
      <c r="AD15" s="43">
        <v>60</v>
      </c>
      <c r="AE15" s="43">
        <v>51</v>
      </c>
    </row>
    <row r="16" spans="2:31">
      <c r="B16" s="43" t="s">
        <v>4580</v>
      </c>
      <c r="C16" s="43">
        <f t="shared" si="0"/>
        <v>0.56327543424317617</v>
      </c>
      <c r="D16" s="43">
        <f t="shared" si="7"/>
        <v>0.64201183431952658</v>
      </c>
      <c r="F16" s="43" t="s">
        <v>4580</v>
      </c>
      <c r="G16" s="43">
        <f t="shared" si="2"/>
        <v>0.49131513647642677</v>
      </c>
      <c r="H16" s="43">
        <f t="shared" si="6"/>
        <v>0.79881656804733725</v>
      </c>
      <c r="J16" s="17">
        <v>802</v>
      </c>
      <c r="K16" s="17">
        <v>0</v>
      </c>
      <c r="L16" s="17">
        <v>0</v>
      </c>
      <c r="M16" s="17">
        <v>1</v>
      </c>
      <c r="N16" s="17">
        <v>0</v>
      </c>
      <c r="O16" s="17">
        <v>818</v>
      </c>
      <c r="Q16" s="9">
        <v>773</v>
      </c>
      <c r="R16" s="9">
        <v>0</v>
      </c>
      <c r="S16" s="9">
        <v>0</v>
      </c>
      <c r="T16" s="9">
        <v>1</v>
      </c>
      <c r="U16" s="9">
        <v>0</v>
      </c>
      <c r="V16" s="9">
        <v>871</v>
      </c>
      <c r="Z16" s="9">
        <v>68</v>
      </c>
      <c r="AA16" s="9">
        <v>54</v>
      </c>
      <c r="AD16" s="43">
        <v>60</v>
      </c>
      <c r="AE16" s="43">
        <v>42</v>
      </c>
    </row>
    <row r="17" spans="2:31">
      <c r="B17" s="43" t="s">
        <v>4580</v>
      </c>
      <c r="C17" s="43">
        <f t="shared" si="0"/>
        <v>0.65756823821339949</v>
      </c>
      <c r="D17" s="43">
        <f t="shared" si="7"/>
        <v>0.81656804733727806</v>
      </c>
      <c r="F17" s="43" t="s">
        <v>4580</v>
      </c>
      <c r="G17" s="43">
        <f t="shared" si="2"/>
        <v>0.56079404466501237</v>
      </c>
      <c r="H17" s="43">
        <f t="shared" si="6"/>
        <v>0.74260355029585801</v>
      </c>
      <c r="J17" s="17">
        <v>840</v>
      </c>
      <c r="K17" s="17">
        <v>0</v>
      </c>
      <c r="L17" s="17">
        <v>0</v>
      </c>
      <c r="M17" s="17">
        <v>1</v>
      </c>
      <c r="N17" s="17">
        <v>0</v>
      </c>
      <c r="O17" s="17">
        <v>877</v>
      </c>
      <c r="Q17" s="9">
        <v>801</v>
      </c>
      <c r="R17" s="9">
        <v>0</v>
      </c>
      <c r="S17" s="9">
        <v>0</v>
      </c>
      <c r="T17" s="9">
        <v>1</v>
      </c>
      <c r="U17" s="9">
        <v>0</v>
      </c>
      <c r="V17" s="9">
        <v>852</v>
      </c>
      <c r="Z17" s="9">
        <v>61</v>
      </c>
      <c r="AA17" s="9">
        <v>46</v>
      </c>
      <c r="AD17" s="43">
        <v>55</v>
      </c>
      <c r="AE17" s="43">
        <v>34</v>
      </c>
    </row>
    <row r="18" spans="2:31">
      <c r="B18" s="43" t="s">
        <v>4580</v>
      </c>
      <c r="C18" s="43">
        <f t="shared" si="0"/>
        <v>0.60297766749379655</v>
      </c>
      <c r="D18" s="43">
        <f t="shared" si="7"/>
        <v>0.59467455621301779</v>
      </c>
      <c r="F18" s="43" t="s">
        <v>4581</v>
      </c>
      <c r="G18" s="43">
        <f t="shared" si="2"/>
        <v>0.4640198511166253</v>
      </c>
      <c r="H18" s="43">
        <f>+(V18-601)/(913-601)</f>
        <v>0.58974358974358976</v>
      </c>
      <c r="J18" s="17">
        <v>818</v>
      </c>
      <c r="K18" s="17">
        <v>0</v>
      </c>
      <c r="L18" s="17">
        <v>0</v>
      </c>
      <c r="M18" s="17">
        <v>1</v>
      </c>
      <c r="N18" s="17">
        <v>0</v>
      </c>
      <c r="O18" s="17">
        <v>802</v>
      </c>
      <c r="Q18" s="9">
        <v>762</v>
      </c>
      <c r="R18" s="9">
        <v>0</v>
      </c>
      <c r="S18" s="9">
        <v>0</v>
      </c>
      <c r="T18" s="9">
        <v>0</v>
      </c>
      <c r="U18" s="9">
        <v>1</v>
      </c>
      <c r="V18" s="9">
        <v>785</v>
      </c>
      <c r="Z18" s="9">
        <v>48</v>
      </c>
      <c r="AA18" s="9">
        <v>37</v>
      </c>
      <c r="AD18" s="43">
        <v>59</v>
      </c>
      <c r="AE18" s="43">
        <v>34</v>
      </c>
    </row>
    <row r="19" spans="2:31">
      <c r="B19" t="s">
        <v>4581</v>
      </c>
      <c r="C19" s="43">
        <f t="shared" si="0"/>
        <v>0.37220843672456577</v>
      </c>
      <c r="D19" s="43">
        <f>+(O19-601)/(913-601)</f>
        <v>0.35256410256410259</v>
      </c>
      <c r="F19" s="43" t="s">
        <v>4581</v>
      </c>
      <c r="G19" s="43">
        <f t="shared" si="2"/>
        <v>0.32258064516129031</v>
      </c>
      <c r="H19" s="43">
        <f t="shared" ref="H19:H25" si="8">+(V19-601)/(913-601)</f>
        <v>0.60576923076923073</v>
      </c>
      <c r="J19" s="17">
        <v>725</v>
      </c>
      <c r="K19" s="17">
        <v>0</v>
      </c>
      <c r="L19" s="17">
        <v>0</v>
      </c>
      <c r="M19" s="17">
        <v>0</v>
      </c>
      <c r="N19" s="17">
        <v>1</v>
      </c>
      <c r="O19" s="17">
        <v>711</v>
      </c>
      <c r="Q19" s="9">
        <v>705</v>
      </c>
      <c r="R19" s="9">
        <v>0</v>
      </c>
      <c r="S19" s="9">
        <v>0</v>
      </c>
      <c r="T19" s="9">
        <v>0</v>
      </c>
      <c r="U19" s="9">
        <v>1</v>
      </c>
      <c r="V19" s="9">
        <v>790</v>
      </c>
      <c r="Z19" s="9">
        <v>32</v>
      </c>
      <c r="AA19" s="9">
        <v>39</v>
      </c>
      <c r="AD19" s="43">
        <v>53</v>
      </c>
      <c r="AE19" s="43">
        <v>43</v>
      </c>
    </row>
    <row r="20" spans="2:31">
      <c r="B20" s="43" t="s">
        <v>4581</v>
      </c>
      <c r="C20" s="43">
        <f t="shared" si="0"/>
        <v>0.56575682382133996</v>
      </c>
      <c r="D20" s="43">
        <f t="shared" ref="D20:D23" si="9">+(O20-601)/(913-601)</f>
        <v>0.25320512820512819</v>
      </c>
      <c r="F20" s="43" t="s">
        <v>4581</v>
      </c>
      <c r="G20" s="43">
        <f t="shared" si="2"/>
        <v>-0.10669975186104218</v>
      </c>
      <c r="H20" s="43">
        <f t="shared" si="8"/>
        <v>0.59615384615384615</v>
      </c>
      <c r="J20" s="17">
        <v>803</v>
      </c>
      <c r="K20" s="17">
        <v>0</v>
      </c>
      <c r="L20" s="17">
        <v>0</v>
      </c>
      <c r="M20" s="17">
        <v>0</v>
      </c>
      <c r="N20" s="17">
        <v>1</v>
      </c>
      <c r="O20" s="17">
        <v>680</v>
      </c>
      <c r="Q20" s="9">
        <v>532</v>
      </c>
      <c r="R20" s="9">
        <v>0</v>
      </c>
      <c r="S20" s="9">
        <v>0</v>
      </c>
      <c r="T20" s="9">
        <v>0</v>
      </c>
      <c r="U20" s="9">
        <v>1</v>
      </c>
      <c r="V20" s="9">
        <v>787</v>
      </c>
      <c r="Z20" s="9">
        <v>31</v>
      </c>
      <c r="AA20" s="9">
        <v>54</v>
      </c>
      <c r="AD20" s="43">
        <v>49</v>
      </c>
      <c r="AE20" s="43">
        <v>53</v>
      </c>
    </row>
    <row r="21" spans="2:31">
      <c r="B21" s="43" t="s">
        <v>4581</v>
      </c>
      <c r="C21" s="43">
        <f t="shared" si="0"/>
        <v>0.47642679900744417</v>
      </c>
      <c r="D21" s="43">
        <f t="shared" si="9"/>
        <v>-0.22115384615384615</v>
      </c>
      <c r="F21" s="43" t="s">
        <v>4581</v>
      </c>
      <c r="G21" s="43">
        <f t="shared" si="2"/>
        <v>0.70223325062034736</v>
      </c>
      <c r="H21" s="43">
        <f t="shared" si="8"/>
        <v>0.60897435897435892</v>
      </c>
      <c r="J21" s="17">
        <v>767</v>
      </c>
      <c r="K21" s="17">
        <v>0</v>
      </c>
      <c r="L21" s="17">
        <v>0</v>
      </c>
      <c r="M21" s="17">
        <v>0</v>
      </c>
      <c r="N21" s="17">
        <v>1</v>
      </c>
      <c r="O21" s="17">
        <v>532</v>
      </c>
      <c r="Q21" s="9">
        <v>858</v>
      </c>
      <c r="R21" s="9">
        <v>0</v>
      </c>
      <c r="S21" s="9">
        <v>0</v>
      </c>
      <c r="T21" s="9">
        <v>0</v>
      </c>
      <c r="U21" s="9">
        <v>1</v>
      </c>
      <c r="V21" s="9">
        <v>791</v>
      </c>
      <c r="Z21" s="9">
        <v>33</v>
      </c>
      <c r="AA21" s="9">
        <v>50</v>
      </c>
      <c r="AD21" s="43">
        <v>54</v>
      </c>
      <c r="AE21" s="43">
        <v>62</v>
      </c>
    </row>
    <row r="22" spans="2:31">
      <c r="B22" s="43" t="s">
        <v>4581</v>
      </c>
      <c r="C22" s="43">
        <f t="shared" si="0"/>
        <v>0.63523573200992556</v>
      </c>
      <c r="D22" s="43">
        <f t="shared" si="9"/>
        <v>0.63141025641025639</v>
      </c>
      <c r="F22" s="43" t="s">
        <v>4581</v>
      </c>
      <c r="G22" s="43">
        <f t="shared" si="2"/>
        <v>0.58808933002481389</v>
      </c>
      <c r="H22" s="43">
        <f t="shared" si="8"/>
        <v>0.70192307692307687</v>
      </c>
      <c r="J22" s="17">
        <v>831</v>
      </c>
      <c r="K22" s="17">
        <v>0</v>
      </c>
      <c r="L22" s="17">
        <v>0</v>
      </c>
      <c r="M22" s="17">
        <v>0</v>
      </c>
      <c r="N22" s="17">
        <v>1</v>
      </c>
      <c r="O22" s="17">
        <v>798</v>
      </c>
      <c r="Q22" s="9">
        <v>812</v>
      </c>
      <c r="R22" s="9">
        <v>0</v>
      </c>
      <c r="S22" s="9">
        <v>0</v>
      </c>
      <c r="T22" s="9">
        <v>0</v>
      </c>
      <c r="U22" s="9">
        <v>1</v>
      </c>
      <c r="V22" s="9">
        <v>820</v>
      </c>
      <c r="Z22" s="9">
        <v>48</v>
      </c>
      <c r="AA22" s="9">
        <v>45</v>
      </c>
      <c r="AD22" s="43">
        <v>56</v>
      </c>
      <c r="AE22" s="43">
        <v>50</v>
      </c>
    </row>
    <row r="23" spans="2:31">
      <c r="B23" s="43" t="s">
        <v>4581</v>
      </c>
      <c r="C23" s="43">
        <f t="shared" si="0"/>
        <v>0.63523573200992556</v>
      </c>
      <c r="D23" s="43">
        <f t="shared" si="9"/>
        <v>0.5608974358974359</v>
      </c>
      <c r="F23" s="43" t="s">
        <v>4581</v>
      </c>
      <c r="G23" s="43">
        <f t="shared" si="2"/>
        <v>0.42431761786600497</v>
      </c>
      <c r="H23" s="43">
        <f t="shared" si="8"/>
        <v>0.72435897435897434</v>
      </c>
      <c r="J23" s="17">
        <v>831</v>
      </c>
      <c r="K23" s="17">
        <v>0</v>
      </c>
      <c r="L23" s="17">
        <v>0</v>
      </c>
      <c r="M23" s="17">
        <v>0</v>
      </c>
      <c r="N23" s="17">
        <v>1</v>
      </c>
      <c r="O23" s="17">
        <v>776</v>
      </c>
      <c r="Q23" s="9">
        <v>746</v>
      </c>
      <c r="R23" s="9">
        <v>0</v>
      </c>
      <c r="S23" s="9">
        <v>0</v>
      </c>
      <c r="T23" s="9">
        <v>0</v>
      </c>
      <c r="U23" s="9">
        <v>1</v>
      </c>
      <c r="V23" s="9">
        <v>827</v>
      </c>
      <c r="Z23" s="9">
        <v>75</v>
      </c>
      <c r="AA23" s="9">
        <v>75</v>
      </c>
      <c r="AD23" s="43">
        <v>75</v>
      </c>
      <c r="AE23" s="43">
        <v>75</v>
      </c>
    </row>
    <row r="24" spans="2:31">
      <c r="F24" s="43" t="s">
        <v>4581</v>
      </c>
      <c r="G24" s="43">
        <f t="shared" si="2"/>
        <v>0.52357320099255578</v>
      </c>
      <c r="H24" s="43">
        <f t="shared" si="8"/>
        <v>0.53846153846153844</v>
      </c>
      <c r="Q24" s="9">
        <v>786</v>
      </c>
      <c r="R24" s="9">
        <v>0</v>
      </c>
      <c r="S24" s="9">
        <v>0</v>
      </c>
      <c r="T24" s="9">
        <v>0</v>
      </c>
      <c r="U24" s="9">
        <v>1</v>
      </c>
      <c r="V24" s="9">
        <v>769</v>
      </c>
      <c r="Z24" s="9">
        <v>60</v>
      </c>
      <c r="AA24" s="9">
        <v>75</v>
      </c>
      <c r="AD24" s="43">
        <v>57</v>
      </c>
      <c r="AE24" s="43">
        <v>60</v>
      </c>
    </row>
    <row r="25" spans="2:31">
      <c r="F25" s="43" t="s">
        <v>4581</v>
      </c>
      <c r="G25" s="43">
        <f t="shared" si="2"/>
        <v>0.62282878411910669</v>
      </c>
      <c r="H25" s="43">
        <f t="shared" si="8"/>
        <v>0.69230769230769229</v>
      </c>
      <c r="Q25" s="9">
        <v>826</v>
      </c>
      <c r="R25" s="9">
        <v>0</v>
      </c>
      <c r="S25" s="9">
        <v>0</v>
      </c>
      <c r="T25" s="9">
        <v>0</v>
      </c>
      <c r="U25" s="9">
        <v>1</v>
      </c>
      <c r="V25" s="9">
        <v>817</v>
      </c>
      <c r="Z25" s="9">
        <v>45</v>
      </c>
      <c r="AA25" s="9">
        <v>68</v>
      </c>
      <c r="AD25" s="43">
        <v>56</v>
      </c>
      <c r="AE25" s="43">
        <v>49</v>
      </c>
    </row>
    <row r="26" spans="2:31">
      <c r="Z26" s="9">
        <v>35</v>
      </c>
      <c r="AA26" s="9">
        <v>58</v>
      </c>
      <c r="AD26" s="43">
        <v>57</v>
      </c>
      <c r="AE26" s="43">
        <v>41</v>
      </c>
    </row>
    <row r="27" spans="2:31" ht="15" thickBot="1">
      <c r="B27" t="s">
        <v>4607</v>
      </c>
      <c r="C27">
        <f>+AVERAGE(C3:C7)</f>
        <v>0.43424317617865993</v>
      </c>
      <c r="D27" s="43">
        <f>+AVERAGE(D3:D7)</f>
        <v>0.42712933753943216</v>
      </c>
      <c r="F27" s="43" t="s">
        <v>4607</v>
      </c>
      <c r="G27">
        <f>+AVERAGE(G3:G7)</f>
        <v>0.56426799007444173</v>
      </c>
      <c r="H27" s="43">
        <f>+AVERAGE(H3:H7)</f>
        <v>0.44542586750788643</v>
      </c>
      <c r="Z27" s="9">
        <v>23</v>
      </c>
      <c r="AA27" s="9">
        <v>56</v>
      </c>
      <c r="AD27" s="43">
        <v>58</v>
      </c>
      <c r="AE27" s="43">
        <v>36</v>
      </c>
    </row>
    <row r="28" spans="2:31">
      <c r="B28" t="s">
        <v>4608</v>
      </c>
      <c r="C28">
        <f>+AVERAGE(C8:C13)</f>
        <v>0.489247311827957</v>
      </c>
      <c r="D28" s="43">
        <f>+AVERAGE(D8:D13)</f>
        <v>0.17173913043478262</v>
      </c>
      <c r="F28" s="43" t="s">
        <v>4608</v>
      </c>
      <c r="G28">
        <f>+AVERAGE(G8:G12)</f>
        <v>0.54987593052109185</v>
      </c>
      <c r="H28" s="43">
        <f>+AVERAGE(H8:H12)</f>
        <v>-0.17043478260869566</v>
      </c>
      <c r="J28" s="52"/>
      <c r="K28" s="52" t="s">
        <v>4617</v>
      </c>
      <c r="L28" s="52" t="s">
        <v>4618</v>
      </c>
      <c r="M28" s="52" t="s">
        <v>4619</v>
      </c>
      <c r="N28" s="52" t="s">
        <v>4617</v>
      </c>
      <c r="O28" s="52" t="s">
        <v>4618</v>
      </c>
      <c r="P28" s="52" t="s">
        <v>4619</v>
      </c>
      <c r="Z28" s="9">
        <v>22</v>
      </c>
      <c r="AA28" s="9">
        <v>55</v>
      </c>
      <c r="AD28" s="43">
        <v>59</v>
      </c>
      <c r="AE28" s="43">
        <v>26</v>
      </c>
    </row>
    <row r="29" spans="2:31" ht="15" thickBot="1">
      <c r="B29" t="s">
        <v>4580</v>
      </c>
      <c r="C29">
        <f>+AVERAGE(C14:C18)</f>
        <v>0.48883374689826303</v>
      </c>
      <c r="D29" s="43">
        <f>+AVERAGE(D14:D18)</f>
        <v>0.40946745562130171</v>
      </c>
      <c r="F29" s="43" t="s">
        <v>4580</v>
      </c>
      <c r="G29">
        <f>+AVERAGE(G13:G17)</f>
        <v>0.47890818858560796</v>
      </c>
      <c r="H29" s="43">
        <f>+AVERAGE(H13:H17)</f>
        <v>0.64319526627218937</v>
      </c>
      <c r="J29" s="53"/>
      <c r="K29" s="53"/>
      <c r="L29" s="53"/>
      <c r="M29" s="53"/>
      <c r="N29" s="53"/>
      <c r="O29" s="53"/>
      <c r="P29" s="53"/>
      <c r="Z29" s="9">
        <v>12</v>
      </c>
      <c r="AA29" s="9">
        <v>54</v>
      </c>
      <c r="AD29" s="43">
        <v>60</v>
      </c>
      <c r="AE29" s="43">
        <v>6</v>
      </c>
    </row>
    <row r="30" spans="2:31" ht="16" thickBot="1">
      <c r="B30" t="s">
        <v>4581</v>
      </c>
      <c r="C30">
        <f>+AVERAGE(C19:C23)</f>
        <v>0.5369727047146402</v>
      </c>
      <c r="D30" s="43">
        <f>+AVERAGE(D19:D23)</f>
        <v>0.31538461538461537</v>
      </c>
      <c r="F30" s="43" t="s">
        <v>4581</v>
      </c>
      <c r="G30">
        <f>+AVERAGE(G18:G25)</f>
        <v>0.44261786600496272</v>
      </c>
      <c r="H30" s="43">
        <f>+AVERAGE(H18:H25)</f>
        <v>0.63221153846153844</v>
      </c>
      <c r="J30" s="47" t="s">
        <v>4607</v>
      </c>
      <c r="K30" s="48">
        <v>575</v>
      </c>
      <c r="L30" s="48">
        <v>978</v>
      </c>
      <c r="M30" s="48">
        <v>750</v>
      </c>
      <c r="N30" s="48">
        <v>667</v>
      </c>
      <c r="O30" s="48">
        <v>984</v>
      </c>
      <c r="P30" s="48">
        <v>802</v>
      </c>
      <c r="Z30" s="9">
        <v>0</v>
      </c>
      <c r="AA30" s="9">
        <v>60</v>
      </c>
      <c r="AD30" s="43">
        <v>60</v>
      </c>
      <c r="AE30" s="43">
        <v>0</v>
      </c>
    </row>
    <row r="31" spans="2:31" ht="16" thickBot="1">
      <c r="J31" s="47" t="s">
        <v>4608</v>
      </c>
      <c r="K31" s="48">
        <v>575</v>
      </c>
      <c r="L31" s="48">
        <v>978</v>
      </c>
      <c r="M31" s="48">
        <v>772</v>
      </c>
      <c r="N31" s="48">
        <v>667</v>
      </c>
      <c r="O31" s="48">
        <v>897</v>
      </c>
      <c r="P31" s="48">
        <v>707</v>
      </c>
      <c r="Z31" s="9">
        <v>0</v>
      </c>
      <c r="AA31" s="9">
        <v>52</v>
      </c>
      <c r="AD31" s="43">
        <v>61</v>
      </c>
      <c r="AE31" s="43">
        <v>0</v>
      </c>
    </row>
    <row r="32" spans="2:31" ht="16" thickBot="1">
      <c r="J32" s="47" t="s">
        <v>4580</v>
      </c>
      <c r="K32" s="48">
        <v>575</v>
      </c>
      <c r="L32" s="48">
        <v>978</v>
      </c>
      <c r="M32" s="48">
        <v>772</v>
      </c>
      <c r="N32" s="48">
        <v>601</v>
      </c>
      <c r="O32" s="48">
        <v>939</v>
      </c>
      <c r="P32" s="48">
        <v>739</v>
      </c>
      <c r="Z32" s="9">
        <v>0</v>
      </c>
      <c r="AA32" s="9">
        <v>48</v>
      </c>
      <c r="AD32" s="43">
        <v>56</v>
      </c>
      <c r="AE32" s="43">
        <v>0</v>
      </c>
    </row>
    <row r="33" spans="5:31" ht="16" thickBot="1">
      <c r="E33">
        <f>44*9</f>
        <v>396</v>
      </c>
      <c r="J33" s="47" t="s">
        <v>4581</v>
      </c>
      <c r="K33" s="48">
        <v>575</v>
      </c>
      <c r="L33" s="48">
        <v>978</v>
      </c>
      <c r="M33" s="48">
        <v>791</v>
      </c>
      <c r="N33" s="48">
        <v>601</v>
      </c>
      <c r="O33" s="48">
        <v>913</v>
      </c>
      <c r="P33" s="48">
        <v>699</v>
      </c>
      <c r="Z33" s="9">
        <v>75</v>
      </c>
      <c r="AA33" s="9">
        <v>75</v>
      </c>
      <c r="AD33" s="43">
        <v>75</v>
      </c>
      <c r="AE33" s="43">
        <v>75</v>
      </c>
    </row>
    <row r="34" spans="5:31">
      <c r="E34">
        <f>41*9</f>
        <v>369</v>
      </c>
      <c r="Z34" s="9">
        <v>61</v>
      </c>
      <c r="AA34" s="9">
        <v>61</v>
      </c>
      <c r="AD34" s="43">
        <v>50</v>
      </c>
      <c r="AE34" s="43">
        <v>56</v>
      </c>
    </row>
    <row r="35" spans="5:31">
      <c r="Z35" s="9">
        <v>44</v>
      </c>
      <c r="AA35" s="9">
        <v>49</v>
      </c>
      <c r="AD35" s="43">
        <v>42</v>
      </c>
      <c r="AE35" s="43">
        <v>56</v>
      </c>
    </row>
    <row r="36" spans="5:31">
      <c r="Z36" s="9">
        <v>40</v>
      </c>
      <c r="AA36" s="9">
        <v>44</v>
      </c>
      <c r="AD36" s="43">
        <v>42</v>
      </c>
      <c r="AE36" s="43">
        <v>51</v>
      </c>
    </row>
    <row r="37" spans="5:31">
      <c r="Z37" s="9">
        <v>44</v>
      </c>
      <c r="AA37" s="9">
        <v>51</v>
      </c>
      <c r="AD37" s="43">
        <v>42</v>
      </c>
      <c r="AE37" s="43">
        <v>56</v>
      </c>
    </row>
    <row r="38" spans="5:31">
      <c r="Z38" s="9">
        <v>43</v>
      </c>
      <c r="AA38" s="9">
        <v>38</v>
      </c>
      <c r="AD38" s="43">
        <v>42</v>
      </c>
      <c r="AE38" s="43">
        <v>51</v>
      </c>
    </row>
    <row r="39" spans="5:31">
      <c r="Z39" s="9">
        <v>37</v>
      </c>
      <c r="AA39" s="9">
        <v>38</v>
      </c>
      <c r="AD39" s="43">
        <v>42</v>
      </c>
      <c r="AE39" s="43">
        <v>51</v>
      </c>
    </row>
    <row r="40" spans="5:31">
      <c r="Z40" s="9">
        <v>37</v>
      </c>
      <c r="AA40" s="9">
        <v>42</v>
      </c>
      <c r="AD40" s="43">
        <v>42</v>
      </c>
      <c r="AE40" s="43">
        <v>56</v>
      </c>
    </row>
    <row r="41" spans="5:31">
      <c r="Z41" s="9">
        <v>38</v>
      </c>
      <c r="AA41" s="9">
        <v>39</v>
      </c>
      <c r="AD41" s="43">
        <v>42</v>
      </c>
      <c r="AE41" s="43">
        <v>51</v>
      </c>
    </row>
    <row r="42" spans="5:31">
      <c r="Z42" s="9">
        <v>41</v>
      </c>
      <c r="AA42" s="9">
        <v>39</v>
      </c>
      <c r="AD42" s="43">
        <v>42</v>
      </c>
      <c r="AE42" s="43">
        <v>46</v>
      </c>
    </row>
    <row r="43" spans="5:31">
      <c r="Z43" s="9">
        <v>75</v>
      </c>
      <c r="AA43" s="9">
        <v>75</v>
      </c>
      <c r="AD43" s="43">
        <v>75</v>
      </c>
      <c r="AE43" s="43">
        <v>75</v>
      </c>
    </row>
    <row r="44" spans="5:31">
      <c r="Z44" s="9">
        <v>74</v>
      </c>
      <c r="AA44" s="9">
        <v>66</v>
      </c>
      <c r="AD44" s="43">
        <v>65</v>
      </c>
      <c r="AE44" s="43">
        <v>50</v>
      </c>
    </row>
    <row r="45" spans="5:31">
      <c r="Z45" s="9">
        <v>68</v>
      </c>
      <c r="AA45" s="9">
        <v>61</v>
      </c>
      <c r="AD45" s="43">
        <v>50</v>
      </c>
      <c r="AE45" s="43">
        <v>45</v>
      </c>
    </row>
    <row r="46" spans="5:31">
      <c r="Z46" s="9">
        <v>62</v>
      </c>
      <c r="AA46" s="9">
        <v>51</v>
      </c>
      <c r="AD46" s="43">
        <v>45</v>
      </c>
      <c r="AE46" s="43">
        <v>40</v>
      </c>
    </row>
    <row r="47" spans="5:31">
      <c r="Z47" s="9">
        <v>58</v>
      </c>
      <c r="AA47" s="9">
        <v>41</v>
      </c>
      <c r="AD47" s="43">
        <v>45</v>
      </c>
      <c r="AE47" s="43">
        <v>49</v>
      </c>
    </row>
    <row r="48" spans="5:31">
      <c r="Z48" s="9">
        <v>59</v>
      </c>
      <c r="AA48" s="9">
        <v>42</v>
      </c>
      <c r="AD48" s="43">
        <v>45</v>
      </c>
      <c r="AE48" s="43">
        <v>38</v>
      </c>
    </row>
    <row r="49" spans="26:31">
      <c r="Z49" s="9">
        <v>58</v>
      </c>
      <c r="AA49" s="9">
        <v>43</v>
      </c>
      <c r="AD49" s="43">
        <v>45</v>
      </c>
      <c r="AE49" s="43">
        <v>45</v>
      </c>
    </row>
    <row r="50" spans="26:31">
      <c r="Z50" s="9">
        <v>48</v>
      </c>
      <c r="AA50" s="9">
        <v>50</v>
      </c>
      <c r="AD50" s="43">
        <v>45</v>
      </c>
      <c r="AE50" s="43">
        <v>56</v>
      </c>
    </row>
    <row r="51" spans="26:31">
      <c r="Z51" s="9">
        <v>47</v>
      </c>
      <c r="AA51" s="9">
        <v>38</v>
      </c>
      <c r="AD51" s="43">
        <v>45</v>
      </c>
      <c r="AE51" s="43">
        <v>41</v>
      </c>
    </row>
    <row r="52" spans="26:31">
      <c r="Z52" s="9">
        <v>60</v>
      </c>
      <c r="AA52" s="9">
        <v>36</v>
      </c>
      <c r="AD52" s="43">
        <v>45</v>
      </c>
      <c r="AE52" s="43">
        <v>36</v>
      </c>
    </row>
    <row r="53" spans="26:31">
      <c r="Z53" s="9">
        <v>75</v>
      </c>
      <c r="AA53" s="9">
        <v>75</v>
      </c>
    </row>
    <row r="54" spans="26:31">
      <c r="Z54" s="9">
        <v>75</v>
      </c>
      <c r="AA54" s="9">
        <v>65</v>
      </c>
    </row>
    <row r="55" spans="26:31">
      <c r="Z55" s="9">
        <v>75</v>
      </c>
      <c r="AA55" s="9">
        <v>55</v>
      </c>
    </row>
    <row r="56" spans="26:31">
      <c r="Z56" s="9">
        <v>75</v>
      </c>
      <c r="AA56" s="9">
        <v>43</v>
      </c>
    </row>
    <row r="57" spans="26:31">
      <c r="Z57" s="9">
        <v>66</v>
      </c>
      <c r="AA57" s="9">
        <v>35</v>
      </c>
    </row>
    <row r="58" spans="26:31">
      <c r="Z58" s="9">
        <v>64</v>
      </c>
      <c r="AA58" s="9">
        <v>40</v>
      </c>
    </row>
    <row r="59" spans="26:31">
      <c r="Z59" s="9">
        <v>67</v>
      </c>
      <c r="AA59" s="9">
        <v>45</v>
      </c>
    </row>
    <row r="60" spans="26:31">
      <c r="Z60" s="9">
        <v>65</v>
      </c>
      <c r="AA60" s="9">
        <v>53</v>
      </c>
    </row>
    <row r="61" spans="26:31">
      <c r="Z61" s="9">
        <v>63</v>
      </c>
      <c r="AA61" s="9">
        <v>63</v>
      </c>
    </row>
    <row r="62" spans="26:31">
      <c r="Z62" s="9">
        <v>59</v>
      </c>
      <c r="AA62" s="9">
        <v>57</v>
      </c>
    </row>
    <row r="63" spans="26:31">
      <c r="Z63" s="9">
        <v>75</v>
      </c>
      <c r="AA63" s="9">
        <v>75</v>
      </c>
    </row>
    <row r="64" spans="26:31">
      <c r="Z64" s="9">
        <v>74</v>
      </c>
      <c r="AA64" s="9">
        <v>64</v>
      </c>
    </row>
    <row r="65" spans="26:27">
      <c r="Z65" s="9">
        <v>68</v>
      </c>
      <c r="AA65" s="9">
        <v>57</v>
      </c>
    </row>
    <row r="66" spans="26:27">
      <c r="Z66" s="9">
        <v>75</v>
      </c>
      <c r="AA66" s="9">
        <v>66</v>
      </c>
    </row>
    <row r="67" spans="26:27">
      <c r="Z67" s="9">
        <v>64</v>
      </c>
      <c r="AA67" s="9">
        <v>61</v>
      </c>
    </row>
    <row r="68" spans="26:27">
      <c r="Z68" s="9">
        <v>56</v>
      </c>
      <c r="AA68" s="9">
        <v>46</v>
      </c>
    </row>
    <row r="69" spans="26:27">
      <c r="Z69" s="9">
        <v>59</v>
      </c>
      <c r="AA69" s="9">
        <v>40</v>
      </c>
    </row>
    <row r="70" spans="26:27">
      <c r="Z70" s="9">
        <v>57</v>
      </c>
      <c r="AA70" s="9">
        <v>39</v>
      </c>
    </row>
    <row r="71" spans="26:27">
      <c r="Z71" s="9">
        <v>54</v>
      </c>
      <c r="AA71" s="9">
        <v>33</v>
      </c>
    </row>
    <row r="72" spans="26:27">
      <c r="Z72" s="9">
        <v>54</v>
      </c>
      <c r="AA72" s="9">
        <v>50</v>
      </c>
    </row>
    <row r="73" spans="26:27">
      <c r="Z73" s="9">
        <v>75</v>
      </c>
      <c r="AA73" s="9">
        <v>75</v>
      </c>
    </row>
    <row r="74" spans="26:27">
      <c r="Z74" s="9">
        <v>67</v>
      </c>
      <c r="AA74" s="9">
        <v>75</v>
      </c>
    </row>
    <row r="75" spans="26:27">
      <c r="Z75" s="9">
        <v>51</v>
      </c>
      <c r="AA75" s="9">
        <v>60</v>
      </c>
    </row>
    <row r="76" spans="26:27">
      <c r="Z76" s="9">
        <v>49</v>
      </c>
      <c r="AA76" s="9">
        <v>43</v>
      </c>
    </row>
    <row r="77" spans="26:27">
      <c r="Z77" s="9">
        <v>44</v>
      </c>
      <c r="AA77" s="9">
        <v>51</v>
      </c>
    </row>
    <row r="78" spans="26:27">
      <c r="Z78" s="9">
        <v>44</v>
      </c>
      <c r="AA78" s="9">
        <v>48</v>
      </c>
    </row>
    <row r="79" spans="26:27">
      <c r="Z79" s="9">
        <v>44</v>
      </c>
      <c r="AA79" s="9">
        <v>44</v>
      </c>
    </row>
    <row r="80" spans="26:27">
      <c r="Z80" s="9">
        <v>45</v>
      </c>
      <c r="AA80" s="9">
        <v>58</v>
      </c>
    </row>
    <row r="81" spans="26:27">
      <c r="Z81" s="9">
        <v>45</v>
      </c>
      <c r="AA81" s="9">
        <v>39</v>
      </c>
    </row>
    <row r="82" spans="26:27">
      <c r="Z82" s="9">
        <v>46</v>
      </c>
      <c r="AA82" s="9">
        <v>43</v>
      </c>
    </row>
    <row r="83" spans="26:27">
      <c r="AA83" s="9"/>
    </row>
    <row r="84" spans="26:27">
      <c r="AA84" s="9"/>
    </row>
    <row r="85" spans="26:27">
      <c r="AA85" s="9"/>
    </row>
    <row r="86" spans="26:27">
      <c r="AA86" s="9"/>
    </row>
    <row r="87" spans="26:27">
      <c r="AA87" s="9"/>
    </row>
    <row r="88" spans="26:27">
      <c r="AA88" s="9"/>
    </row>
    <row r="89" spans="26:27">
      <c r="AA89" s="9"/>
    </row>
    <row r="90" spans="26:27">
      <c r="AA90" s="9"/>
    </row>
    <row r="91" spans="26:27">
      <c r="AA91" s="9"/>
    </row>
    <row r="92" spans="26:27">
      <c r="AA92" s="9"/>
    </row>
    <row r="93" spans="26:27">
      <c r="AA93" s="9"/>
    </row>
    <row r="94" spans="26:27">
      <c r="AA94" s="9"/>
    </row>
    <row r="95" spans="26:27">
      <c r="AA95" s="9"/>
    </row>
    <row r="96" spans="26:27">
      <c r="AA96" s="9"/>
    </row>
    <row r="97" spans="27:27">
      <c r="AA97" s="9"/>
    </row>
    <row r="98" spans="27:27">
      <c r="AA98" s="9"/>
    </row>
    <row r="99" spans="27:27">
      <c r="AA99" s="9"/>
    </row>
    <row r="100" spans="27:27">
      <c r="AA100" s="9"/>
    </row>
    <row r="101" spans="27:27">
      <c r="AA101" s="9"/>
    </row>
    <row r="102" spans="27:27">
      <c r="AA102" s="9"/>
    </row>
    <row r="103" spans="27:27">
      <c r="AA103" s="9"/>
    </row>
    <row r="104" spans="27:27">
      <c r="AA104" s="9"/>
    </row>
    <row r="105" spans="27:27">
      <c r="AA105" s="9"/>
    </row>
    <row r="106" spans="27:27">
      <c r="AA106" s="9"/>
    </row>
    <row r="107" spans="27:27">
      <c r="AA107" s="9"/>
    </row>
    <row r="108" spans="27:27">
      <c r="AA108" s="9"/>
    </row>
    <row r="109" spans="27:27">
      <c r="AA109" s="9"/>
    </row>
    <row r="110" spans="27:27">
      <c r="AA110" s="9"/>
    </row>
    <row r="111" spans="27:27">
      <c r="AA111" s="9"/>
    </row>
    <row r="112" spans="27:27">
      <c r="AA112" s="9"/>
    </row>
    <row r="113" spans="27:27">
      <c r="AA113" s="9"/>
    </row>
    <row r="114" spans="27:27">
      <c r="AA114" s="9"/>
    </row>
    <row r="115" spans="27:27">
      <c r="AA115" s="9"/>
    </row>
    <row r="116" spans="27:27">
      <c r="AA116" s="9"/>
    </row>
    <row r="117" spans="27:27">
      <c r="AA117" s="9"/>
    </row>
    <row r="118" spans="27:27">
      <c r="AA118" s="9"/>
    </row>
    <row r="119" spans="27:27">
      <c r="AA119" s="9"/>
    </row>
    <row r="120" spans="27:27">
      <c r="AA120" s="9"/>
    </row>
    <row r="121" spans="27:27">
      <c r="AA121" s="9"/>
    </row>
    <row r="122" spans="27:27">
      <c r="AA122" s="9"/>
    </row>
    <row r="123" spans="27:27">
      <c r="AA123" s="9"/>
    </row>
    <row r="124" spans="27:27">
      <c r="AA124" s="9"/>
    </row>
    <row r="125" spans="27:27">
      <c r="AA125" s="9"/>
    </row>
    <row r="126" spans="27:27">
      <c r="AA126" s="9"/>
    </row>
    <row r="127" spans="27:27">
      <c r="AA127" s="9"/>
    </row>
    <row r="128" spans="27:27">
      <c r="AA128" s="9"/>
    </row>
    <row r="129" spans="27:27">
      <c r="AA129" s="9"/>
    </row>
    <row r="130" spans="27:27">
      <c r="AA130" s="9"/>
    </row>
    <row r="131" spans="27:27">
      <c r="AA131" s="9"/>
    </row>
    <row r="132" spans="27:27">
      <c r="AA132" s="9"/>
    </row>
    <row r="133" spans="27:27">
      <c r="AA133" s="9"/>
    </row>
    <row r="134" spans="27:27">
      <c r="AA134" s="9"/>
    </row>
    <row r="135" spans="27:27">
      <c r="AA135" s="9"/>
    </row>
    <row r="136" spans="27:27">
      <c r="AA136" s="9"/>
    </row>
    <row r="137" spans="27:27">
      <c r="AA137" s="9"/>
    </row>
    <row r="138" spans="27:27">
      <c r="AA138" s="9"/>
    </row>
    <row r="139" spans="27:27">
      <c r="AA139" s="9"/>
    </row>
    <row r="140" spans="27:27">
      <c r="AA140" s="9"/>
    </row>
    <row r="141" spans="27:27">
      <c r="AA141" s="9"/>
    </row>
    <row r="142" spans="27:27">
      <c r="AA142" s="9"/>
    </row>
    <row r="143" spans="27:27">
      <c r="AA143" s="9"/>
    </row>
    <row r="144" spans="27:27">
      <c r="AA144" s="9"/>
    </row>
    <row r="145" spans="27:27">
      <c r="AA145" s="9"/>
    </row>
    <row r="146" spans="27:27">
      <c r="AA146" s="9"/>
    </row>
    <row r="147" spans="27:27">
      <c r="AA147" s="9"/>
    </row>
    <row r="148" spans="27:27">
      <c r="AA148" s="9"/>
    </row>
    <row r="149" spans="27:27">
      <c r="AA149" s="9"/>
    </row>
    <row r="150" spans="27:27">
      <c r="AA150" s="9"/>
    </row>
    <row r="151" spans="27:27">
      <c r="AA151" s="9"/>
    </row>
    <row r="152" spans="27:27">
      <c r="AA152" s="9"/>
    </row>
    <row r="153" spans="27:27">
      <c r="AA153" s="9"/>
    </row>
    <row r="154" spans="27:27">
      <c r="AA154" s="9"/>
    </row>
    <row r="155" spans="27:27">
      <c r="AA155" s="9"/>
    </row>
    <row r="156" spans="27:27">
      <c r="AA156" s="9"/>
    </row>
    <row r="157" spans="27:27">
      <c r="AA157" s="9"/>
    </row>
    <row r="158" spans="27:27">
      <c r="AA158" s="9"/>
    </row>
    <row r="159" spans="27:27">
      <c r="AA159" s="9"/>
    </row>
    <row r="160" spans="27:27">
      <c r="AA160" s="9"/>
    </row>
    <row r="161" spans="27:27">
      <c r="AA161" s="9"/>
    </row>
    <row r="162" spans="27:27">
      <c r="AA162" s="9"/>
    </row>
    <row r="163" spans="27:27">
      <c r="AA163" s="9"/>
    </row>
    <row r="164" spans="27:27">
      <c r="AA164" s="9"/>
    </row>
    <row r="165" spans="27:27">
      <c r="AA165" s="9"/>
    </row>
    <row r="166" spans="27:27">
      <c r="AA166" s="9"/>
    </row>
    <row r="167" spans="27:27">
      <c r="AA167" s="9"/>
    </row>
    <row r="168" spans="27:27">
      <c r="AA168" s="9"/>
    </row>
    <row r="169" spans="27:27">
      <c r="AA169" s="9"/>
    </row>
    <row r="170" spans="27:27">
      <c r="AA170" s="9"/>
    </row>
    <row r="171" spans="27:27">
      <c r="AA171" s="9"/>
    </row>
    <row r="172" spans="27:27">
      <c r="AA172" s="9"/>
    </row>
    <row r="173" spans="27:27">
      <c r="AA173" s="9"/>
    </row>
    <row r="174" spans="27:27">
      <c r="AA174" s="9"/>
    </row>
    <row r="175" spans="27:27">
      <c r="AA175" s="9"/>
    </row>
    <row r="176" spans="27:27">
      <c r="AA176" s="9"/>
    </row>
    <row r="177" spans="27:27">
      <c r="AA177" s="9"/>
    </row>
    <row r="178" spans="27:27">
      <c r="AA178" s="9"/>
    </row>
    <row r="179" spans="27:27">
      <c r="AA179" s="11"/>
    </row>
    <row r="180" spans="27:27">
      <c r="AA180" s="9"/>
    </row>
    <row r="181" spans="27:27">
      <c r="AA181" s="9"/>
    </row>
    <row r="182" spans="27:27">
      <c r="AA182" s="9"/>
    </row>
    <row r="183" spans="27:27">
      <c r="AA183" s="9"/>
    </row>
    <row r="184" spans="27:27">
      <c r="AA184" s="9"/>
    </row>
    <row r="185" spans="27:27">
      <c r="AA185" s="9"/>
    </row>
    <row r="186" spans="27:27">
      <c r="AA186" s="9"/>
    </row>
    <row r="187" spans="27:27">
      <c r="AA187" s="9"/>
    </row>
    <row r="188" spans="27:27">
      <c r="AA188" s="9"/>
    </row>
    <row r="189" spans="27:27">
      <c r="AA189" s="9"/>
    </row>
    <row r="190" spans="27:27">
      <c r="AA190" s="9"/>
    </row>
    <row r="191" spans="27:27">
      <c r="AA191" s="9"/>
    </row>
    <row r="192" spans="27:27">
      <c r="AA192" s="9"/>
    </row>
    <row r="193" spans="27:27">
      <c r="AA193" s="9"/>
    </row>
    <row r="194" spans="27:27">
      <c r="AA194" s="9"/>
    </row>
    <row r="195" spans="27:27">
      <c r="AA195" s="9"/>
    </row>
    <row r="196" spans="27:27">
      <c r="AA196" s="9"/>
    </row>
    <row r="197" spans="27:27">
      <c r="AA197" s="9"/>
    </row>
    <row r="198" spans="27:27">
      <c r="AA198" s="9"/>
    </row>
    <row r="199" spans="27:27">
      <c r="AA199" s="9"/>
    </row>
    <row r="200" spans="27:27">
      <c r="AA200" s="9"/>
    </row>
    <row r="201" spans="27:27">
      <c r="AA201" s="9"/>
    </row>
    <row r="202" spans="27:27">
      <c r="AA202" s="9"/>
    </row>
    <row r="203" spans="27:27">
      <c r="AA203" s="9"/>
    </row>
    <row r="204" spans="27:27">
      <c r="AA204" s="9"/>
    </row>
    <row r="205" spans="27:27">
      <c r="AA205" s="9"/>
    </row>
    <row r="206" spans="27:27">
      <c r="AA206" s="9"/>
    </row>
    <row r="207" spans="27:27">
      <c r="AA207" s="9"/>
    </row>
    <row r="208" spans="27:27">
      <c r="AA208" s="9"/>
    </row>
    <row r="209" spans="27:27">
      <c r="AA209" s="9"/>
    </row>
    <row r="210" spans="27:27">
      <c r="AA210" s="9"/>
    </row>
    <row r="211" spans="27:27">
      <c r="AA211" s="9"/>
    </row>
    <row r="212" spans="27:27">
      <c r="AA212" s="9"/>
    </row>
    <row r="213" spans="27:27">
      <c r="AA213" s="9"/>
    </row>
    <row r="214" spans="27:27">
      <c r="AA214" s="9"/>
    </row>
    <row r="215" spans="27:27">
      <c r="AA215" s="9"/>
    </row>
    <row r="216" spans="27:27">
      <c r="AA216" s="9"/>
    </row>
    <row r="217" spans="27:27">
      <c r="AA217" s="9"/>
    </row>
    <row r="218" spans="27:27">
      <c r="AA218" s="9"/>
    </row>
    <row r="219" spans="27:27">
      <c r="AA219" s="9"/>
    </row>
    <row r="220" spans="27:27">
      <c r="AA220" s="9"/>
    </row>
    <row r="221" spans="27:27">
      <c r="AA221" s="9"/>
    </row>
    <row r="222" spans="27:27">
      <c r="AA222" s="9"/>
    </row>
    <row r="223" spans="27:27">
      <c r="AA223" s="9"/>
    </row>
    <row r="224" spans="27:27">
      <c r="AA224" s="9"/>
    </row>
    <row r="225" spans="27:27">
      <c r="AA225" s="9"/>
    </row>
    <row r="226" spans="27:27">
      <c r="AA226" s="9"/>
    </row>
    <row r="227" spans="27:27">
      <c r="AA227" s="9"/>
    </row>
    <row r="228" spans="27:27">
      <c r="AA228" s="9"/>
    </row>
    <row r="229" spans="27:27">
      <c r="AA229" s="9"/>
    </row>
    <row r="230" spans="27:27">
      <c r="AA230" s="9"/>
    </row>
    <row r="231" spans="27:27">
      <c r="AA231" s="9"/>
    </row>
    <row r="232" spans="27:27">
      <c r="AA232" s="9"/>
    </row>
    <row r="233" spans="27:27">
      <c r="AA233" s="9"/>
    </row>
    <row r="234" spans="27:27">
      <c r="AA234" s="9"/>
    </row>
    <row r="235" spans="27:27">
      <c r="AA235" s="9"/>
    </row>
    <row r="236" spans="27:27">
      <c r="AA236" s="9"/>
    </row>
    <row r="237" spans="27:27">
      <c r="AA237" s="9"/>
    </row>
    <row r="238" spans="27:27">
      <c r="AA238" s="9"/>
    </row>
    <row r="239" spans="27:27">
      <c r="AA239" s="9"/>
    </row>
    <row r="240" spans="27:27">
      <c r="AA240" s="9"/>
    </row>
    <row r="241" spans="27:27">
      <c r="AA241" s="9"/>
    </row>
    <row r="242" spans="27:27">
      <c r="AA242" s="9"/>
    </row>
    <row r="243" spans="27:27">
      <c r="AA243" s="9"/>
    </row>
    <row r="244" spans="27:27">
      <c r="AA244" s="9"/>
    </row>
    <row r="245" spans="27:27">
      <c r="AA245" s="9"/>
    </row>
    <row r="246" spans="27:27">
      <c r="AA246" s="9"/>
    </row>
    <row r="247" spans="27:27">
      <c r="AA247" s="9"/>
    </row>
    <row r="248" spans="27:27">
      <c r="AA248" s="9"/>
    </row>
    <row r="249" spans="27:27">
      <c r="AA249" s="9"/>
    </row>
    <row r="250" spans="27:27">
      <c r="AA250" s="9"/>
    </row>
    <row r="251" spans="27:27">
      <c r="AA251" s="9"/>
    </row>
    <row r="252" spans="27:27">
      <c r="AA252" s="9"/>
    </row>
    <row r="253" spans="27:27">
      <c r="AA253" s="9"/>
    </row>
    <row r="254" spans="27:27">
      <c r="AA254" s="9"/>
    </row>
    <row r="255" spans="27:27">
      <c r="AA255" s="9"/>
    </row>
    <row r="256" spans="27:27">
      <c r="AA256" s="9"/>
    </row>
    <row r="257" spans="27:27">
      <c r="AA257" s="9"/>
    </row>
    <row r="258" spans="27:27">
      <c r="AA258" s="9"/>
    </row>
    <row r="259" spans="27:27">
      <c r="AA259" s="9"/>
    </row>
    <row r="260" spans="27:27">
      <c r="AA260" s="9"/>
    </row>
    <row r="261" spans="27:27">
      <c r="AA261" s="9"/>
    </row>
    <row r="262" spans="27:27">
      <c r="AA262" s="9"/>
    </row>
    <row r="263" spans="27:27">
      <c r="AA263" s="9"/>
    </row>
    <row r="264" spans="27:27">
      <c r="AA264" s="9"/>
    </row>
    <row r="265" spans="27:27">
      <c r="AA265" s="9"/>
    </row>
    <row r="266" spans="27:27">
      <c r="AA266" s="9"/>
    </row>
    <row r="267" spans="27:27">
      <c r="AA267" s="9"/>
    </row>
    <row r="268" spans="27:27">
      <c r="AA268" s="9"/>
    </row>
    <row r="269" spans="27:27">
      <c r="AA269" s="9"/>
    </row>
    <row r="270" spans="27:27">
      <c r="AA270" s="9"/>
    </row>
    <row r="271" spans="27:27">
      <c r="AA271" s="9"/>
    </row>
    <row r="272" spans="27:27">
      <c r="AA272" s="9"/>
    </row>
    <row r="273" spans="27:27">
      <c r="AA273" s="9"/>
    </row>
    <row r="274" spans="27:27">
      <c r="AA274" s="9"/>
    </row>
    <row r="275" spans="27:27">
      <c r="AA275" s="9"/>
    </row>
    <row r="276" spans="27:27">
      <c r="AA276" s="9"/>
    </row>
    <row r="277" spans="27:27">
      <c r="AA277" s="9"/>
    </row>
    <row r="278" spans="27:27">
      <c r="AA278" s="9"/>
    </row>
    <row r="279" spans="27:27">
      <c r="AA279" s="9"/>
    </row>
    <row r="280" spans="27:27">
      <c r="AA280" s="9"/>
    </row>
    <row r="281" spans="27:27">
      <c r="AA281" s="9"/>
    </row>
    <row r="282" spans="27:27">
      <c r="AA282" s="9"/>
    </row>
    <row r="283" spans="27:27">
      <c r="AA283" s="9"/>
    </row>
    <row r="284" spans="27:27">
      <c r="AA284" s="9"/>
    </row>
    <row r="285" spans="27:27">
      <c r="AA285" s="9"/>
    </row>
    <row r="286" spans="27:27">
      <c r="AA286" s="9"/>
    </row>
    <row r="287" spans="27:27">
      <c r="AA287" s="9"/>
    </row>
    <row r="288" spans="27:27">
      <c r="AA288" s="9"/>
    </row>
    <row r="289" spans="27:27">
      <c r="AA289" s="9"/>
    </row>
    <row r="290" spans="27:27">
      <c r="AA290" s="9"/>
    </row>
    <row r="291" spans="27:27">
      <c r="AA291" s="9"/>
    </row>
    <row r="292" spans="27:27">
      <c r="AA292" s="9"/>
    </row>
    <row r="293" spans="27:27">
      <c r="AA293" s="9"/>
    </row>
    <row r="294" spans="27:27">
      <c r="AA294" s="9"/>
    </row>
    <row r="295" spans="27:27">
      <c r="AA295" s="9"/>
    </row>
    <row r="296" spans="27:27">
      <c r="AA296" s="9"/>
    </row>
    <row r="297" spans="27:27">
      <c r="AA297" s="9"/>
    </row>
    <row r="298" spans="27:27">
      <c r="AA298" s="9"/>
    </row>
    <row r="299" spans="27:27">
      <c r="AA299" s="9"/>
    </row>
    <row r="300" spans="27:27">
      <c r="AA300" s="9"/>
    </row>
    <row r="301" spans="27:27">
      <c r="AA301" s="9"/>
    </row>
    <row r="302" spans="27:27">
      <c r="AA302" s="9"/>
    </row>
    <row r="303" spans="27:27">
      <c r="AA303" s="9"/>
    </row>
    <row r="304" spans="27:27">
      <c r="AA304" s="9"/>
    </row>
    <row r="305" spans="27:27">
      <c r="AA305" s="9"/>
    </row>
    <row r="306" spans="27:27">
      <c r="AA306" s="9"/>
    </row>
    <row r="307" spans="27:27">
      <c r="AA307" s="9"/>
    </row>
    <row r="308" spans="27:27">
      <c r="AA308" s="9"/>
    </row>
    <row r="309" spans="27:27">
      <c r="AA309" s="9"/>
    </row>
    <row r="310" spans="27:27">
      <c r="AA310" s="9"/>
    </row>
    <row r="311" spans="27:27">
      <c r="AA311" s="9"/>
    </row>
    <row r="312" spans="27:27">
      <c r="AA312" s="9"/>
    </row>
    <row r="313" spans="27:27">
      <c r="AA313" s="9"/>
    </row>
    <row r="314" spans="27:27">
      <c r="AA314" s="9"/>
    </row>
    <row r="315" spans="27:27">
      <c r="AA315" s="9"/>
    </row>
    <row r="316" spans="27:27">
      <c r="AA316" s="9"/>
    </row>
    <row r="317" spans="27:27">
      <c r="AA317" s="9"/>
    </row>
    <row r="318" spans="27:27">
      <c r="AA318" s="9"/>
    </row>
    <row r="319" spans="27:27">
      <c r="AA319" s="9"/>
    </row>
    <row r="320" spans="27:27">
      <c r="AA320" s="9"/>
    </row>
    <row r="321" spans="27:27">
      <c r="AA321" s="9"/>
    </row>
    <row r="322" spans="27:27">
      <c r="AA322" s="9"/>
    </row>
    <row r="323" spans="27:27">
      <c r="AA323" s="9"/>
    </row>
    <row r="324" spans="27:27">
      <c r="AA324" s="9"/>
    </row>
    <row r="325" spans="27:27">
      <c r="AA325" s="9"/>
    </row>
    <row r="326" spans="27:27">
      <c r="AA326" s="9"/>
    </row>
    <row r="327" spans="27:27">
      <c r="AA327" s="9"/>
    </row>
    <row r="328" spans="27:27">
      <c r="AA328" s="9"/>
    </row>
    <row r="329" spans="27:27">
      <c r="AA329" s="9"/>
    </row>
    <row r="330" spans="27:27">
      <c r="AA330" s="9"/>
    </row>
    <row r="331" spans="27:27">
      <c r="AA331" s="9"/>
    </row>
    <row r="332" spans="27:27">
      <c r="AA332" s="9"/>
    </row>
    <row r="333" spans="27:27">
      <c r="AA333" s="9"/>
    </row>
    <row r="334" spans="27:27">
      <c r="AA334" s="9"/>
    </row>
    <row r="335" spans="27:27">
      <c r="AA335" s="9"/>
    </row>
    <row r="336" spans="27:27">
      <c r="AA336" s="9"/>
    </row>
    <row r="337" spans="27:27">
      <c r="AA337" s="9"/>
    </row>
    <row r="338" spans="27:27">
      <c r="AA338" s="9"/>
    </row>
    <row r="339" spans="27:27">
      <c r="AA339" s="9"/>
    </row>
    <row r="340" spans="27:27">
      <c r="AA340" s="9"/>
    </row>
    <row r="341" spans="27:27">
      <c r="AA341" s="9"/>
    </row>
    <row r="342" spans="27:27">
      <c r="AA342" s="9"/>
    </row>
    <row r="343" spans="27:27">
      <c r="AA343" s="9"/>
    </row>
    <row r="344" spans="27:27">
      <c r="AA344" s="9"/>
    </row>
    <row r="345" spans="27:27">
      <c r="AA345" s="9"/>
    </row>
    <row r="346" spans="27:27">
      <c r="AA346" s="9"/>
    </row>
    <row r="347" spans="27:27">
      <c r="AA347" s="9"/>
    </row>
    <row r="348" spans="27:27">
      <c r="AA348" s="9"/>
    </row>
    <row r="349" spans="27:27">
      <c r="AA349" s="9"/>
    </row>
    <row r="350" spans="27:27">
      <c r="AA350" s="9"/>
    </row>
    <row r="351" spans="27:27">
      <c r="AA351" s="9"/>
    </row>
    <row r="352" spans="27:27">
      <c r="AA352" s="9"/>
    </row>
    <row r="353" spans="27:27">
      <c r="AA353" s="9"/>
    </row>
    <row r="354" spans="27:27">
      <c r="AA354" s="9"/>
    </row>
    <row r="355" spans="27:27">
      <c r="AA355" s="9"/>
    </row>
    <row r="356" spans="27:27">
      <c r="AA356" s="9"/>
    </row>
    <row r="357" spans="27:27">
      <c r="AA357" s="9"/>
    </row>
    <row r="358" spans="27:27">
      <c r="AA358" s="9"/>
    </row>
    <row r="359" spans="27:27">
      <c r="AA359" s="9"/>
    </row>
    <row r="360" spans="27:27">
      <c r="AA360" s="9"/>
    </row>
    <row r="361" spans="27:27">
      <c r="AA361" s="9"/>
    </row>
    <row r="362" spans="27:27">
      <c r="AA362" s="9"/>
    </row>
    <row r="363" spans="27:27">
      <c r="AA363" s="9"/>
    </row>
    <row r="364" spans="27:27">
      <c r="AA364" s="9"/>
    </row>
    <row r="365" spans="27:27">
      <c r="AA365" s="9"/>
    </row>
    <row r="366" spans="27:27">
      <c r="AA366" s="9"/>
    </row>
    <row r="367" spans="27:27">
      <c r="AA367" s="9"/>
    </row>
    <row r="368" spans="27:27">
      <c r="AA368" s="9"/>
    </row>
    <row r="369" spans="27:27">
      <c r="AA369" s="9"/>
    </row>
    <row r="370" spans="27:27">
      <c r="AA370" s="9"/>
    </row>
    <row r="371" spans="27:27">
      <c r="AA371" s="9"/>
    </row>
    <row r="372" spans="27:27">
      <c r="AA372" s="9"/>
    </row>
    <row r="373" spans="27:27">
      <c r="AA373" s="9"/>
    </row>
    <row r="374" spans="27:27">
      <c r="AA374" s="9"/>
    </row>
    <row r="375" spans="27:27">
      <c r="AA375" s="9"/>
    </row>
    <row r="376" spans="27:27">
      <c r="AA376" s="9"/>
    </row>
    <row r="377" spans="27:27">
      <c r="AA377" s="9"/>
    </row>
    <row r="378" spans="27:27">
      <c r="AA378" s="9"/>
    </row>
    <row r="379" spans="27:27">
      <c r="AA379" s="9"/>
    </row>
    <row r="380" spans="27:27">
      <c r="AA380" s="9"/>
    </row>
    <row r="381" spans="27:27">
      <c r="AA381" s="9"/>
    </row>
    <row r="382" spans="27:27">
      <c r="AA382" s="9"/>
    </row>
    <row r="383" spans="27:27">
      <c r="AA383" s="9"/>
    </row>
    <row r="384" spans="27:27">
      <c r="AA384" s="9"/>
    </row>
    <row r="385" spans="27:27">
      <c r="AA385" s="9"/>
    </row>
    <row r="386" spans="27:27">
      <c r="AA386" s="9"/>
    </row>
    <row r="387" spans="27:27">
      <c r="AA387" s="9"/>
    </row>
    <row r="388" spans="27:27">
      <c r="AA388" s="9"/>
    </row>
    <row r="389" spans="27:27">
      <c r="AA389" s="9"/>
    </row>
    <row r="390" spans="27:27">
      <c r="AA390" s="9"/>
    </row>
    <row r="391" spans="27:27">
      <c r="AA391" s="9"/>
    </row>
    <row r="392" spans="27:27">
      <c r="AA392" s="9"/>
    </row>
    <row r="393" spans="27:27">
      <c r="AA393" s="9"/>
    </row>
    <row r="394" spans="27:27">
      <c r="AA394" s="9"/>
    </row>
    <row r="395" spans="27:27">
      <c r="AA395" s="9"/>
    </row>
    <row r="396" spans="27:27">
      <c r="AA396" s="9"/>
    </row>
    <row r="397" spans="27:27">
      <c r="AA397" s="9"/>
    </row>
    <row r="398" spans="27:27">
      <c r="AA398" s="9"/>
    </row>
    <row r="399" spans="27:27">
      <c r="AA399" s="9"/>
    </row>
    <row r="400" spans="27:27">
      <c r="AA400" s="9"/>
    </row>
    <row r="401" spans="27:27">
      <c r="AA401" s="9"/>
    </row>
    <row r="402" spans="27:27">
      <c r="AA402" s="9"/>
    </row>
    <row r="403" spans="27:27">
      <c r="AA403" s="9"/>
    </row>
    <row r="404" spans="27:27">
      <c r="AA404" s="9"/>
    </row>
    <row r="405" spans="27:27">
      <c r="AA405" s="9"/>
    </row>
    <row r="406" spans="27:27">
      <c r="AA406" s="9"/>
    </row>
    <row r="407" spans="27:27">
      <c r="AA407" s="9"/>
    </row>
    <row r="408" spans="27:27">
      <c r="AA408" s="9"/>
    </row>
    <row r="409" spans="27:27">
      <c r="AA409" s="9"/>
    </row>
    <row r="410" spans="27:27">
      <c r="AA410" s="9"/>
    </row>
    <row r="411" spans="27:27">
      <c r="AA411" s="9"/>
    </row>
    <row r="412" spans="27:27">
      <c r="AA412" s="9"/>
    </row>
    <row r="413" spans="27:27">
      <c r="AA413" s="9"/>
    </row>
    <row r="414" spans="27:27">
      <c r="AA414" s="9"/>
    </row>
    <row r="415" spans="27:27">
      <c r="AA415" s="9"/>
    </row>
    <row r="416" spans="27:27">
      <c r="AA416" s="9"/>
    </row>
    <row r="417" spans="27:27">
      <c r="AA417" s="9"/>
    </row>
    <row r="418" spans="27:27">
      <c r="AA418" s="9"/>
    </row>
    <row r="419" spans="27:27">
      <c r="AA419" s="9"/>
    </row>
    <row r="420" spans="27:27">
      <c r="AA420" s="9"/>
    </row>
    <row r="421" spans="27:27">
      <c r="AA421" s="9"/>
    </row>
    <row r="422" spans="27:27">
      <c r="AA422" s="9"/>
    </row>
    <row r="423" spans="27:27">
      <c r="AA423" s="9"/>
    </row>
    <row r="424" spans="27:27">
      <c r="AA424" s="9"/>
    </row>
    <row r="425" spans="27:27">
      <c r="AA425" s="9"/>
    </row>
    <row r="426" spans="27:27">
      <c r="AA426" s="9"/>
    </row>
    <row r="427" spans="27:27">
      <c r="AA427" s="9"/>
    </row>
    <row r="428" spans="27:27">
      <c r="AA428" s="9"/>
    </row>
    <row r="429" spans="27:27">
      <c r="AA429" s="9"/>
    </row>
    <row r="430" spans="27:27">
      <c r="AA430" s="9"/>
    </row>
    <row r="431" spans="27:27">
      <c r="AA431" s="9"/>
    </row>
    <row r="432" spans="27:27">
      <c r="AA432" s="9"/>
    </row>
    <row r="433" spans="27:27">
      <c r="AA433" s="9"/>
    </row>
    <row r="434" spans="27:27">
      <c r="AA434" s="9"/>
    </row>
    <row r="435" spans="27:27">
      <c r="AA435" s="9"/>
    </row>
    <row r="436" spans="27:27">
      <c r="AA436" s="9"/>
    </row>
    <row r="437" spans="27:27">
      <c r="AA437" s="9"/>
    </row>
    <row r="438" spans="27:27">
      <c r="AA438" s="9"/>
    </row>
    <row r="439" spans="27:27">
      <c r="AA439" s="9"/>
    </row>
    <row r="440" spans="27:27">
      <c r="AA440" s="9"/>
    </row>
    <row r="441" spans="27:27">
      <c r="AA441" s="9"/>
    </row>
    <row r="442" spans="27:27">
      <c r="AA442" s="9"/>
    </row>
    <row r="443" spans="27:27">
      <c r="AA443" s="9"/>
    </row>
    <row r="444" spans="27:27">
      <c r="AA444" s="9"/>
    </row>
    <row r="445" spans="27:27">
      <c r="AA445" s="9"/>
    </row>
    <row r="446" spans="27:27">
      <c r="AA446" s="9"/>
    </row>
    <row r="447" spans="27:27">
      <c r="AA447" s="9"/>
    </row>
    <row r="448" spans="27:27">
      <c r="AA448" s="9"/>
    </row>
    <row r="449" spans="27:27">
      <c r="AA449" s="9"/>
    </row>
    <row r="450" spans="27:27">
      <c r="AA450" s="9"/>
    </row>
    <row r="451" spans="27:27">
      <c r="AA451" s="9"/>
    </row>
    <row r="452" spans="27:27">
      <c r="AA452" s="9"/>
    </row>
    <row r="453" spans="27:27">
      <c r="AA453" s="9"/>
    </row>
    <row r="454" spans="27:27">
      <c r="AA454" s="9"/>
    </row>
    <row r="455" spans="27:27">
      <c r="AA455" s="9"/>
    </row>
    <row r="456" spans="27:27">
      <c r="AA456" s="9"/>
    </row>
    <row r="457" spans="27:27">
      <c r="AA457" s="9"/>
    </row>
    <row r="458" spans="27:27">
      <c r="AA458" s="9"/>
    </row>
    <row r="459" spans="27:27">
      <c r="AA459" s="9"/>
    </row>
    <row r="460" spans="27:27">
      <c r="AA460" s="9"/>
    </row>
    <row r="461" spans="27:27">
      <c r="AA461" s="9"/>
    </row>
    <row r="462" spans="27:27">
      <c r="AA462" s="9"/>
    </row>
  </sheetData>
  <sortState ref="AA3:AA370">
    <sortCondition ref="AA3:AA370"/>
  </sortState>
  <mergeCells count="7">
    <mergeCell ref="P28:P29"/>
    <mergeCell ref="J28:J29"/>
    <mergeCell ref="K28:K29"/>
    <mergeCell ref="L28:L29"/>
    <mergeCell ref="M28:M29"/>
    <mergeCell ref="N28:N29"/>
    <mergeCell ref="O28:O29"/>
  </mergeCells>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Sheet1</vt:lpstr>
      <vt:lpstr>Sheet2</vt:lpstr>
      <vt:lpstr>Sheet3</vt:lpstr>
      <vt:lpstr>Stata-database</vt:lpstr>
      <vt:lpstr>descriptive data</vt:lpstr>
      <vt:lpstr>legend</vt:lpstr>
      <vt:lpstr>group</vt:lpstr>
      <vt:lpstr>Sheet4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Yu</dc:creator>
  <cp:lastModifiedBy>Luz Andrea Pfister</cp:lastModifiedBy>
  <dcterms:created xsi:type="dcterms:W3CDTF">2012-09-03T05:08:27Z</dcterms:created>
  <dcterms:modified xsi:type="dcterms:W3CDTF">2015-12-05T19:56:55Z</dcterms:modified>
</cp:coreProperties>
</file>